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18855" windowHeight="6795" activeTab="3"/>
  </bookViews>
  <sheets>
    <sheet name="CONSOLIDADO" sheetId="2" r:id="rId1"/>
    <sheet name="RUBRO" sheetId="1" r:id="rId2"/>
    <sheet name="EMPRESA" sheetId="3" r:id="rId3"/>
    <sheet name="EJECUTIVOS" sheetId="4" r:id="rId4"/>
  </sheets>
  <definedNames>
    <definedName name="_xlnm._FilterDatabase" localSheetId="0" hidden="1">CONSOLIDADO!$A$1:$E$1</definedName>
    <definedName name="_xlnm._FilterDatabase" localSheetId="3" hidden="1">EJECUTIVOS!$B$1:$G$19585</definedName>
    <definedName name="_xlnm._FilterDatabase" localSheetId="2" hidden="1">EMPRESA!$A$1:$B$5796</definedName>
    <definedName name="_xlnm._FilterDatabase" localSheetId="1" hidden="1">RUBRO!$A$1:$C$1</definedName>
  </definedNames>
  <calcPr calcId="125725"/>
</workbook>
</file>

<file path=xl/calcChain.xml><?xml version="1.0" encoding="utf-8"?>
<calcChain xmlns="http://schemas.openxmlformats.org/spreadsheetml/2006/main">
  <c r="I3" i="4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4485"/>
  <c r="I14486"/>
  <c r="I14487"/>
  <c r="I14488"/>
  <c r="I14489"/>
  <c r="I14490"/>
  <c r="I14491"/>
  <c r="I14492"/>
  <c r="I14493"/>
  <c r="I14494"/>
  <c r="I14495"/>
  <c r="I14496"/>
  <c r="I14497"/>
  <c r="I14498"/>
  <c r="I14499"/>
  <c r="I14500"/>
  <c r="I14501"/>
  <c r="I14502"/>
  <c r="I14503"/>
  <c r="I14504"/>
  <c r="I14505"/>
  <c r="I14506"/>
  <c r="I14507"/>
  <c r="I14508"/>
  <c r="I14509"/>
  <c r="I14510"/>
  <c r="I14511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3"/>
  <c r="I14534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2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0"/>
  <c r="I14581"/>
  <c r="I14582"/>
  <c r="I14583"/>
  <c r="I14584"/>
  <c r="I14585"/>
  <c r="I14586"/>
  <c r="I14587"/>
  <c r="I14588"/>
  <c r="I14589"/>
  <c r="I14590"/>
  <c r="I14591"/>
  <c r="I14592"/>
  <c r="I14593"/>
  <c r="I14594"/>
  <c r="I14595"/>
  <c r="I14596"/>
  <c r="I14597"/>
  <c r="I14598"/>
  <c r="I14599"/>
  <c r="I14600"/>
  <c r="I14601"/>
  <c r="I14602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7"/>
  <c r="I14688"/>
  <c r="I14689"/>
  <c r="I14690"/>
  <c r="I14691"/>
  <c r="I14692"/>
  <c r="I14693"/>
  <c r="I14694"/>
  <c r="I14695"/>
  <c r="I14696"/>
  <c r="I14697"/>
  <c r="I14698"/>
  <c r="I14699"/>
  <c r="I14700"/>
  <c r="I14701"/>
  <c r="I14702"/>
  <c r="I14703"/>
  <c r="I14704"/>
  <c r="I14705"/>
  <c r="I14706"/>
  <c r="I14707"/>
  <c r="I14708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6"/>
  <c r="I14747"/>
  <c r="I14748"/>
  <c r="I14749"/>
  <c r="I14750"/>
  <c r="I14751"/>
  <c r="I14752"/>
  <c r="I14753"/>
  <c r="I14754"/>
  <c r="I14755"/>
  <c r="I14756"/>
  <c r="I14757"/>
  <c r="I14758"/>
  <c r="I14759"/>
  <c r="I14760"/>
  <c r="I14761"/>
  <c r="I14762"/>
  <c r="I14763"/>
  <c r="I14764"/>
  <c r="I14765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I14803"/>
  <c r="I14804"/>
  <c r="I14805"/>
  <c r="I14806"/>
  <c r="I14807"/>
  <c r="I14808"/>
  <c r="I14809"/>
  <c r="I14810"/>
  <c r="I14811"/>
  <c r="I14812"/>
  <c r="I14813"/>
  <c r="I14814"/>
  <c r="I14815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7"/>
  <c r="I14838"/>
  <c r="I14839"/>
  <c r="I14840"/>
  <c r="I14841"/>
  <c r="I14842"/>
  <c r="I14843"/>
  <c r="I14844"/>
  <c r="I14845"/>
  <c r="I14846"/>
  <c r="I14847"/>
  <c r="I14848"/>
  <c r="I14849"/>
  <c r="I14850"/>
  <c r="I14851"/>
  <c r="I14852"/>
  <c r="I14853"/>
  <c r="I14854"/>
  <c r="I14855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5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0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6"/>
  <c r="I14957"/>
  <c r="I14958"/>
  <c r="I14959"/>
  <c r="I14960"/>
  <c r="I14961"/>
  <c r="I14962"/>
  <c r="I14963"/>
  <c r="I14964"/>
  <c r="I14965"/>
  <c r="I14966"/>
  <c r="I14967"/>
  <c r="I14968"/>
  <c r="I14969"/>
  <c r="I14970"/>
  <c r="I14971"/>
  <c r="I14972"/>
  <c r="I14973"/>
  <c r="I14974"/>
  <c r="I14975"/>
  <c r="I14976"/>
  <c r="I14977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6"/>
  <c r="I15057"/>
  <c r="I15058"/>
  <c r="I15059"/>
  <c r="I15060"/>
  <c r="I15061"/>
  <c r="I15062"/>
  <c r="I15063"/>
  <c r="I15064"/>
  <c r="I15065"/>
  <c r="I15066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5"/>
  <c r="I15096"/>
  <c r="I15097"/>
  <c r="I15098"/>
  <c r="I15099"/>
  <c r="I15100"/>
  <c r="I15101"/>
  <c r="I15102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29"/>
  <c r="I15130"/>
  <c r="I15131"/>
  <c r="I15132"/>
  <c r="I15133"/>
  <c r="I15134"/>
  <c r="I15135"/>
  <c r="I15136"/>
  <c r="I15137"/>
  <c r="I15138"/>
  <c r="I15139"/>
  <c r="I15140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6"/>
  <c r="I15167"/>
  <c r="I15168"/>
  <c r="I15169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I15203"/>
  <c r="I15204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0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6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1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0"/>
  <c r="I15361"/>
  <c r="I15362"/>
  <c r="I15363"/>
  <c r="I15364"/>
  <c r="I15365"/>
  <c r="I15366"/>
  <c r="I15367"/>
  <c r="I15368"/>
  <c r="I15369"/>
  <c r="I15370"/>
  <c r="I15371"/>
  <c r="I15372"/>
  <c r="I15373"/>
  <c r="I15374"/>
  <c r="I15375"/>
  <c r="I15376"/>
  <c r="I15377"/>
  <c r="I15378"/>
  <c r="I15379"/>
  <c r="I15380"/>
  <c r="I15381"/>
  <c r="I15382"/>
  <c r="I15383"/>
  <c r="I15384"/>
  <c r="I15385"/>
  <c r="I15386"/>
  <c r="I15387"/>
  <c r="I15388"/>
  <c r="I15389"/>
  <c r="I15390"/>
  <c r="I15391"/>
  <c r="I15392"/>
  <c r="I15393"/>
  <c r="I15394"/>
  <c r="I15395"/>
  <c r="I15396"/>
  <c r="I15397"/>
  <c r="I15398"/>
  <c r="I15399"/>
  <c r="I15400"/>
  <c r="I15401"/>
  <c r="I15402"/>
  <c r="I15403"/>
  <c r="I15404"/>
  <c r="I15405"/>
  <c r="I15406"/>
  <c r="I15407"/>
  <c r="I15408"/>
  <c r="I15409"/>
  <c r="I15410"/>
  <c r="I15411"/>
  <c r="I15412"/>
  <c r="I15413"/>
  <c r="I15414"/>
  <c r="I15415"/>
  <c r="I15416"/>
  <c r="I15417"/>
  <c r="I15418"/>
  <c r="I15419"/>
  <c r="I15420"/>
  <c r="I15421"/>
  <c r="I15422"/>
  <c r="I15423"/>
  <c r="I15424"/>
  <c r="I15425"/>
  <c r="I15426"/>
  <c r="I15427"/>
  <c r="I15428"/>
  <c r="I15429"/>
  <c r="I15430"/>
  <c r="I15431"/>
  <c r="I15432"/>
  <c r="I15433"/>
  <c r="I15434"/>
  <c r="I15435"/>
  <c r="I15436"/>
  <c r="I15437"/>
  <c r="I15438"/>
  <c r="I15439"/>
  <c r="I15440"/>
  <c r="I15441"/>
  <c r="I15442"/>
  <c r="I15443"/>
  <c r="I15444"/>
  <c r="I15445"/>
  <c r="I15446"/>
  <c r="I15447"/>
  <c r="I15448"/>
  <c r="I15449"/>
  <c r="I15450"/>
  <c r="I15451"/>
  <c r="I15452"/>
  <c r="I15453"/>
  <c r="I15454"/>
  <c r="I15455"/>
  <c r="I15456"/>
  <c r="I15457"/>
  <c r="I15458"/>
  <c r="I15459"/>
  <c r="I15460"/>
  <c r="I15461"/>
  <c r="I15462"/>
  <c r="I15463"/>
  <c r="I15464"/>
  <c r="I15465"/>
  <c r="I15466"/>
  <c r="I15467"/>
  <c r="I15468"/>
  <c r="I15469"/>
  <c r="I15470"/>
  <c r="I15471"/>
  <c r="I15472"/>
  <c r="I15473"/>
  <c r="I15474"/>
  <c r="I15475"/>
  <c r="I15476"/>
  <c r="I15477"/>
  <c r="I15478"/>
  <c r="I15479"/>
  <c r="I15480"/>
  <c r="I15481"/>
  <c r="I15482"/>
  <c r="I15483"/>
  <c r="I15484"/>
  <c r="I15485"/>
  <c r="I15486"/>
  <c r="I15487"/>
  <c r="I15488"/>
  <c r="I15489"/>
  <c r="I15490"/>
  <c r="I15491"/>
  <c r="I15492"/>
  <c r="I15493"/>
  <c r="I15494"/>
  <c r="I15495"/>
  <c r="I15496"/>
  <c r="I15497"/>
  <c r="I15498"/>
  <c r="I15499"/>
  <c r="I15500"/>
  <c r="I15501"/>
  <c r="I15502"/>
  <c r="I15503"/>
  <c r="I15504"/>
  <c r="I15505"/>
  <c r="I15506"/>
  <c r="I15507"/>
  <c r="I15508"/>
  <c r="I15509"/>
  <c r="I15510"/>
  <c r="I15511"/>
  <c r="I15512"/>
  <c r="I15513"/>
  <c r="I15514"/>
  <c r="I15515"/>
  <c r="I15516"/>
  <c r="I15517"/>
  <c r="I15518"/>
  <c r="I15519"/>
  <c r="I15520"/>
  <c r="I15521"/>
  <c r="I15522"/>
  <c r="I15523"/>
  <c r="I15524"/>
  <c r="I15525"/>
  <c r="I15526"/>
  <c r="I15527"/>
  <c r="I15528"/>
  <c r="I15529"/>
  <c r="I15530"/>
  <c r="I15531"/>
  <c r="I15532"/>
  <c r="I15533"/>
  <c r="I15534"/>
  <c r="I15535"/>
  <c r="I15536"/>
  <c r="I15537"/>
  <c r="I15538"/>
  <c r="I15539"/>
  <c r="I15540"/>
  <c r="I15541"/>
  <c r="I15542"/>
  <c r="I15543"/>
  <c r="I15544"/>
  <c r="I15545"/>
  <c r="I15546"/>
  <c r="I15547"/>
  <c r="I15548"/>
  <c r="I15549"/>
  <c r="I15550"/>
  <c r="I15551"/>
  <c r="I15552"/>
  <c r="I15553"/>
  <c r="I15554"/>
  <c r="I15555"/>
  <c r="I15556"/>
  <c r="I15557"/>
  <c r="I15558"/>
  <c r="I15559"/>
  <c r="I15560"/>
  <c r="I15561"/>
  <c r="I15562"/>
  <c r="I15563"/>
  <c r="I15564"/>
  <c r="I15565"/>
  <c r="I15566"/>
  <c r="I15567"/>
  <c r="I15568"/>
  <c r="I15569"/>
  <c r="I15570"/>
  <c r="I15571"/>
  <c r="I15572"/>
  <c r="I15573"/>
  <c r="I15574"/>
  <c r="I15575"/>
  <c r="I15576"/>
  <c r="I15577"/>
  <c r="I15578"/>
  <c r="I15579"/>
  <c r="I15580"/>
  <c r="I15581"/>
  <c r="I15582"/>
  <c r="I15583"/>
  <c r="I15584"/>
  <c r="I15585"/>
  <c r="I15586"/>
  <c r="I15587"/>
  <c r="I15588"/>
  <c r="I15589"/>
  <c r="I15590"/>
  <c r="I15591"/>
  <c r="I15592"/>
  <c r="I15593"/>
  <c r="I15594"/>
  <c r="I15595"/>
  <c r="I15596"/>
  <c r="I15597"/>
  <c r="I15598"/>
  <c r="I15599"/>
  <c r="I15600"/>
  <c r="I15601"/>
  <c r="I15602"/>
  <c r="I15603"/>
  <c r="I15604"/>
  <c r="I15605"/>
  <c r="I15606"/>
  <c r="I15607"/>
  <c r="I15608"/>
  <c r="I15609"/>
  <c r="I15610"/>
  <c r="I15611"/>
  <c r="I15612"/>
  <c r="I15613"/>
  <c r="I15614"/>
  <c r="I15615"/>
  <c r="I15616"/>
  <c r="I15617"/>
  <c r="I15618"/>
  <c r="I15619"/>
  <c r="I15620"/>
  <c r="I15621"/>
  <c r="I15622"/>
  <c r="I15623"/>
  <c r="I15624"/>
  <c r="I15625"/>
  <c r="I15626"/>
  <c r="I15627"/>
  <c r="I15628"/>
  <c r="I15629"/>
  <c r="I15630"/>
  <c r="I15631"/>
  <c r="I15632"/>
  <c r="I15633"/>
  <c r="I15634"/>
  <c r="I15635"/>
  <c r="I15636"/>
  <c r="I15637"/>
  <c r="I15638"/>
  <c r="I15639"/>
  <c r="I15640"/>
  <c r="I15641"/>
  <c r="I15642"/>
  <c r="I15643"/>
  <c r="I15644"/>
  <c r="I15645"/>
  <c r="I15646"/>
  <c r="I15647"/>
  <c r="I15648"/>
  <c r="I15649"/>
  <c r="I15650"/>
  <c r="I15651"/>
  <c r="I15652"/>
  <c r="I15653"/>
  <c r="I15654"/>
  <c r="I15655"/>
  <c r="I15656"/>
  <c r="I15657"/>
  <c r="I15658"/>
  <c r="I15659"/>
  <c r="I15660"/>
  <c r="I15661"/>
  <c r="I15662"/>
  <c r="I15663"/>
  <c r="I15664"/>
  <c r="I15665"/>
  <c r="I15666"/>
  <c r="I15667"/>
  <c r="I15668"/>
  <c r="I15669"/>
  <c r="I15670"/>
  <c r="I15671"/>
  <c r="I15672"/>
  <c r="I15673"/>
  <c r="I15674"/>
  <c r="I15675"/>
  <c r="I15676"/>
  <c r="I15677"/>
  <c r="I15678"/>
  <c r="I15679"/>
  <c r="I15680"/>
  <c r="I15681"/>
  <c r="I15682"/>
  <c r="I15683"/>
  <c r="I15684"/>
  <c r="I15685"/>
  <c r="I15686"/>
  <c r="I15687"/>
  <c r="I15688"/>
  <c r="I15689"/>
  <c r="I15690"/>
  <c r="I15691"/>
  <c r="I15692"/>
  <c r="I15693"/>
  <c r="I15694"/>
  <c r="I15695"/>
  <c r="I15696"/>
  <c r="I15697"/>
  <c r="I15698"/>
  <c r="I15699"/>
  <c r="I15700"/>
  <c r="I15701"/>
  <c r="I15702"/>
  <c r="I15703"/>
  <c r="I15704"/>
  <c r="I15705"/>
  <c r="I15706"/>
  <c r="I15707"/>
  <c r="I15708"/>
  <c r="I15709"/>
  <c r="I15710"/>
  <c r="I15711"/>
  <c r="I15712"/>
  <c r="I15713"/>
  <c r="I15714"/>
  <c r="I15715"/>
  <c r="I15716"/>
  <c r="I15717"/>
  <c r="I15718"/>
  <c r="I15719"/>
  <c r="I15720"/>
  <c r="I15721"/>
  <c r="I15722"/>
  <c r="I15723"/>
  <c r="I15724"/>
  <c r="I15725"/>
  <c r="I15726"/>
  <c r="I15727"/>
  <c r="I15728"/>
  <c r="I15729"/>
  <c r="I15730"/>
  <c r="I15731"/>
  <c r="I15732"/>
  <c r="I15733"/>
  <c r="I15734"/>
  <c r="I15735"/>
  <c r="I15736"/>
  <c r="I15737"/>
  <c r="I15738"/>
  <c r="I15739"/>
  <c r="I15740"/>
  <c r="I15741"/>
  <c r="I15742"/>
  <c r="I15743"/>
  <c r="I15744"/>
  <c r="I15745"/>
  <c r="I15746"/>
  <c r="I15747"/>
  <c r="I15748"/>
  <c r="I15749"/>
  <c r="I15750"/>
  <c r="I15751"/>
  <c r="I15752"/>
  <c r="I15753"/>
  <c r="I15754"/>
  <c r="I15755"/>
  <c r="I15756"/>
  <c r="I15757"/>
  <c r="I15758"/>
  <c r="I15759"/>
  <c r="I15760"/>
  <c r="I15761"/>
  <c r="I15762"/>
  <c r="I15763"/>
  <c r="I15764"/>
  <c r="I15765"/>
  <c r="I15766"/>
  <c r="I15767"/>
  <c r="I15768"/>
  <c r="I15769"/>
  <c r="I15770"/>
  <c r="I15771"/>
  <c r="I15772"/>
  <c r="I15773"/>
  <c r="I15774"/>
  <c r="I15775"/>
  <c r="I15776"/>
  <c r="I15777"/>
  <c r="I15778"/>
  <c r="I15779"/>
  <c r="I15780"/>
  <c r="I15781"/>
  <c r="I15782"/>
  <c r="I15783"/>
  <c r="I15784"/>
  <c r="I15785"/>
  <c r="I15786"/>
  <c r="I15787"/>
  <c r="I15788"/>
  <c r="I15789"/>
  <c r="I15790"/>
  <c r="I15791"/>
  <c r="I15792"/>
  <c r="I15793"/>
  <c r="I15794"/>
  <c r="I15795"/>
  <c r="I15796"/>
  <c r="I15797"/>
  <c r="I15798"/>
  <c r="I15799"/>
  <c r="I15800"/>
  <c r="I15801"/>
  <c r="I15802"/>
  <c r="I15803"/>
  <c r="I15804"/>
  <c r="I15805"/>
  <c r="I15806"/>
  <c r="I15807"/>
  <c r="I15808"/>
  <c r="I15809"/>
  <c r="I15810"/>
  <c r="I15811"/>
  <c r="I15812"/>
  <c r="I15813"/>
  <c r="I15814"/>
  <c r="I15815"/>
  <c r="I15816"/>
  <c r="I15817"/>
  <c r="I15818"/>
  <c r="I15819"/>
  <c r="I15820"/>
  <c r="I15821"/>
  <c r="I15822"/>
  <c r="I15823"/>
  <c r="I15824"/>
  <c r="I15825"/>
  <c r="I15826"/>
  <c r="I15827"/>
  <c r="I15828"/>
  <c r="I15829"/>
  <c r="I15830"/>
  <c r="I15831"/>
  <c r="I15832"/>
  <c r="I15833"/>
  <c r="I15834"/>
  <c r="I15835"/>
  <c r="I15836"/>
  <c r="I15837"/>
  <c r="I15838"/>
  <c r="I15839"/>
  <c r="I15840"/>
  <c r="I15841"/>
  <c r="I15842"/>
  <c r="I15843"/>
  <c r="I15844"/>
  <c r="I15845"/>
  <c r="I15846"/>
  <c r="I15847"/>
  <c r="I15848"/>
  <c r="I15849"/>
  <c r="I15850"/>
  <c r="I15851"/>
  <c r="I15852"/>
  <c r="I15853"/>
  <c r="I15854"/>
  <c r="I15855"/>
  <c r="I15856"/>
  <c r="I15857"/>
  <c r="I15858"/>
  <c r="I15859"/>
  <c r="I15860"/>
  <c r="I15861"/>
  <c r="I15862"/>
  <c r="I15863"/>
  <c r="I15864"/>
  <c r="I15865"/>
  <c r="I15866"/>
  <c r="I15867"/>
  <c r="I15868"/>
  <c r="I15869"/>
  <c r="I15870"/>
  <c r="I15871"/>
  <c r="I15872"/>
  <c r="I15873"/>
  <c r="I15874"/>
  <c r="I15875"/>
  <c r="I15876"/>
  <c r="I15877"/>
  <c r="I15878"/>
  <c r="I15879"/>
  <c r="I15880"/>
  <c r="I15881"/>
  <c r="I15882"/>
  <c r="I15883"/>
  <c r="I15884"/>
  <c r="I15885"/>
  <c r="I15886"/>
  <c r="I15887"/>
  <c r="I15888"/>
  <c r="I15889"/>
  <c r="I15890"/>
  <c r="I15891"/>
  <c r="I15892"/>
  <c r="I15893"/>
  <c r="I15894"/>
  <c r="I15895"/>
  <c r="I15896"/>
  <c r="I15897"/>
  <c r="I15898"/>
  <c r="I15899"/>
  <c r="I15900"/>
  <c r="I15901"/>
  <c r="I15902"/>
  <c r="I15903"/>
  <c r="I15904"/>
  <c r="I15905"/>
  <c r="I15906"/>
  <c r="I15907"/>
  <c r="I15908"/>
  <c r="I15909"/>
  <c r="I15910"/>
  <c r="I15911"/>
  <c r="I15912"/>
  <c r="I15913"/>
  <c r="I15914"/>
  <c r="I15915"/>
  <c r="I15916"/>
  <c r="I15917"/>
  <c r="I15918"/>
  <c r="I15919"/>
  <c r="I15920"/>
  <c r="I15921"/>
  <c r="I15922"/>
  <c r="I15923"/>
  <c r="I15924"/>
  <c r="I15925"/>
  <c r="I15926"/>
  <c r="I15927"/>
  <c r="I15928"/>
  <c r="I15929"/>
  <c r="I15930"/>
  <c r="I15931"/>
  <c r="I15932"/>
  <c r="I15933"/>
  <c r="I15934"/>
  <c r="I15935"/>
  <c r="I15936"/>
  <c r="I15937"/>
  <c r="I15938"/>
  <c r="I15939"/>
  <c r="I15940"/>
  <c r="I15941"/>
  <c r="I15942"/>
  <c r="I15943"/>
  <c r="I15944"/>
  <c r="I15945"/>
  <c r="I15946"/>
  <c r="I15947"/>
  <c r="I15948"/>
  <c r="I15949"/>
  <c r="I15950"/>
  <c r="I15951"/>
  <c r="I15952"/>
  <c r="I15953"/>
  <c r="I15954"/>
  <c r="I15955"/>
  <c r="I15956"/>
  <c r="I15957"/>
  <c r="I15958"/>
  <c r="I15959"/>
  <c r="I15960"/>
  <c r="I15961"/>
  <c r="I15962"/>
  <c r="I15963"/>
  <c r="I15964"/>
  <c r="I15965"/>
  <c r="I15966"/>
  <c r="I15967"/>
  <c r="I15968"/>
  <c r="I15969"/>
  <c r="I15970"/>
  <c r="I15971"/>
  <c r="I15972"/>
  <c r="I15973"/>
  <c r="I15974"/>
  <c r="I15975"/>
  <c r="I15976"/>
  <c r="I15977"/>
  <c r="I15978"/>
  <c r="I15979"/>
  <c r="I15980"/>
  <c r="I15981"/>
  <c r="I15982"/>
  <c r="I15983"/>
  <c r="I15984"/>
  <c r="I15985"/>
  <c r="I15986"/>
  <c r="I15987"/>
  <c r="I15988"/>
  <c r="I15989"/>
  <c r="I15990"/>
  <c r="I15991"/>
  <c r="I15992"/>
  <c r="I15993"/>
  <c r="I15994"/>
  <c r="I15995"/>
  <c r="I15996"/>
  <c r="I15997"/>
  <c r="I15998"/>
  <c r="I15999"/>
  <c r="I16000"/>
  <c r="I16001"/>
  <c r="I16002"/>
  <c r="I16003"/>
  <c r="I16004"/>
  <c r="I16005"/>
  <c r="I16006"/>
  <c r="I16007"/>
  <c r="I16008"/>
  <c r="I16009"/>
  <c r="I16010"/>
  <c r="I16011"/>
  <c r="I16012"/>
  <c r="I16013"/>
  <c r="I16014"/>
  <c r="I16015"/>
  <c r="I16016"/>
  <c r="I16017"/>
  <c r="I16018"/>
  <c r="I16019"/>
  <c r="I16020"/>
  <c r="I16021"/>
  <c r="I16022"/>
  <c r="I16023"/>
  <c r="I16024"/>
  <c r="I16025"/>
  <c r="I16026"/>
  <c r="I16027"/>
  <c r="I16028"/>
  <c r="I16029"/>
  <c r="I16030"/>
  <c r="I16031"/>
  <c r="I16032"/>
  <c r="I16033"/>
  <c r="I16034"/>
  <c r="I16035"/>
  <c r="I16036"/>
  <c r="I16037"/>
  <c r="I16038"/>
  <c r="I16039"/>
  <c r="I16040"/>
  <c r="I16041"/>
  <c r="I16042"/>
  <c r="I16043"/>
  <c r="I16044"/>
  <c r="I16045"/>
  <c r="I16046"/>
  <c r="I16047"/>
  <c r="I16048"/>
  <c r="I16049"/>
  <c r="I16050"/>
  <c r="I16051"/>
  <c r="I16052"/>
  <c r="I16053"/>
  <c r="I16054"/>
  <c r="I16055"/>
  <c r="I16056"/>
  <c r="I16057"/>
  <c r="I16058"/>
  <c r="I16059"/>
  <c r="I16060"/>
  <c r="I16061"/>
  <c r="I16062"/>
  <c r="I16063"/>
  <c r="I16064"/>
  <c r="I16065"/>
  <c r="I16066"/>
  <c r="I16067"/>
  <c r="I16068"/>
  <c r="I16069"/>
  <c r="I16070"/>
  <c r="I16071"/>
  <c r="I16072"/>
  <c r="I16073"/>
  <c r="I16074"/>
  <c r="I16075"/>
  <c r="I16076"/>
  <c r="I16077"/>
  <c r="I16078"/>
  <c r="I16079"/>
  <c r="I16080"/>
  <c r="I16081"/>
  <c r="I16082"/>
  <c r="I16083"/>
  <c r="I16084"/>
  <c r="I16085"/>
  <c r="I16086"/>
  <c r="I16087"/>
  <c r="I16088"/>
  <c r="I16089"/>
  <c r="I16090"/>
  <c r="I16091"/>
  <c r="I16092"/>
  <c r="I16093"/>
  <c r="I16094"/>
  <c r="I16095"/>
  <c r="I16096"/>
  <c r="I16097"/>
  <c r="I16098"/>
  <c r="I16099"/>
  <c r="I16100"/>
  <c r="I16101"/>
  <c r="I16102"/>
  <c r="I16103"/>
  <c r="I16104"/>
  <c r="I16105"/>
  <c r="I16106"/>
  <c r="I16107"/>
  <c r="I16108"/>
  <c r="I16109"/>
  <c r="I16110"/>
  <c r="I16111"/>
  <c r="I16112"/>
  <c r="I16113"/>
  <c r="I16114"/>
  <c r="I16115"/>
  <c r="I16116"/>
  <c r="I16117"/>
  <c r="I16118"/>
  <c r="I16119"/>
  <c r="I16120"/>
  <c r="I16121"/>
  <c r="I16122"/>
  <c r="I16123"/>
  <c r="I16124"/>
  <c r="I16125"/>
  <c r="I16126"/>
  <c r="I16127"/>
  <c r="I16128"/>
  <c r="I16129"/>
  <c r="I16130"/>
  <c r="I16131"/>
  <c r="I16132"/>
  <c r="I16133"/>
  <c r="I16134"/>
  <c r="I16135"/>
  <c r="I16136"/>
  <c r="I16137"/>
  <c r="I16138"/>
  <c r="I16139"/>
  <c r="I16140"/>
  <c r="I16141"/>
  <c r="I16142"/>
  <c r="I16143"/>
  <c r="I16144"/>
  <c r="I16145"/>
  <c r="I16146"/>
  <c r="I16147"/>
  <c r="I16148"/>
  <c r="I16149"/>
  <c r="I16150"/>
  <c r="I16151"/>
  <c r="I16152"/>
  <c r="I16153"/>
  <c r="I16154"/>
  <c r="I16155"/>
  <c r="I16156"/>
  <c r="I16157"/>
  <c r="I16158"/>
  <c r="I16159"/>
  <c r="I16160"/>
  <c r="I16161"/>
  <c r="I16162"/>
  <c r="I16163"/>
  <c r="I16164"/>
  <c r="I16165"/>
  <c r="I16166"/>
  <c r="I16167"/>
  <c r="I16168"/>
  <c r="I16169"/>
  <c r="I16170"/>
  <c r="I16171"/>
  <c r="I16172"/>
  <c r="I16173"/>
  <c r="I16174"/>
  <c r="I16175"/>
  <c r="I16176"/>
  <c r="I16177"/>
  <c r="I16178"/>
  <c r="I16179"/>
  <c r="I16180"/>
  <c r="I16181"/>
  <c r="I16182"/>
  <c r="I16183"/>
  <c r="I16184"/>
  <c r="I16185"/>
  <c r="I16186"/>
  <c r="I16187"/>
  <c r="I16188"/>
  <c r="I16189"/>
  <c r="I16190"/>
  <c r="I16191"/>
  <c r="I16192"/>
  <c r="I16193"/>
  <c r="I16194"/>
  <c r="I16195"/>
  <c r="I16196"/>
  <c r="I16197"/>
  <c r="I16198"/>
  <c r="I16199"/>
  <c r="I16200"/>
  <c r="I16201"/>
  <c r="I16202"/>
  <c r="I16203"/>
  <c r="I16204"/>
  <c r="I16205"/>
  <c r="I16206"/>
  <c r="I16207"/>
  <c r="I16208"/>
  <c r="I16209"/>
  <c r="I16210"/>
  <c r="I16211"/>
  <c r="I16212"/>
  <c r="I16213"/>
  <c r="I16214"/>
  <c r="I16215"/>
  <c r="I16216"/>
  <c r="I16217"/>
  <c r="I16218"/>
  <c r="I16219"/>
  <c r="I16220"/>
  <c r="I16221"/>
  <c r="I16222"/>
  <c r="I16223"/>
  <c r="I16224"/>
  <c r="I16225"/>
  <c r="I16226"/>
  <c r="I16227"/>
  <c r="I16228"/>
  <c r="I16229"/>
  <c r="I16230"/>
  <c r="I16231"/>
  <c r="I16232"/>
  <c r="I16233"/>
  <c r="I16234"/>
  <c r="I16235"/>
  <c r="I16236"/>
  <c r="I16237"/>
  <c r="I16238"/>
  <c r="I16239"/>
  <c r="I16240"/>
  <c r="I16241"/>
  <c r="I16242"/>
  <c r="I16243"/>
  <c r="I16244"/>
  <c r="I16245"/>
  <c r="I16246"/>
  <c r="I16247"/>
  <c r="I16248"/>
  <c r="I16249"/>
  <c r="I16250"/>
  <c r="I16251"/>
  <c r="I16252"/>
  <c r="I16253"/>
  <c r="I16254"/>
  <c r="I16255"/>
  <c r="I16256"/>
  <c r="I16257"/>
  <c r="I16258"/>
  <c r="I16259"/>
  <c r="I16260"/>
  <c r="I16261"/>
  <c r="I16262"/>
  <c r="I16263"/>
  <c r="I16264"/>
  <c r="I16265"/>
  <c r="I16266"/>
  <c r="I16267"/>
  <c r="I16268"/>
  <c r="I16269"/>
  <c r="I16270"/>
  <c r="I16271"/>
  <c r="I16272"/>
  <c r="I16273"/>
  <c r="I16274"/>
  <c r="I16275"/>
  <c r="I16276"/>
  <c r="I16277"/>
  <c r="I16278"/>
  <c r="I16279"/>
  <c r="I16280"/>
  <c r="I16281"/>
  <c r="I16282"/>
  <c r="I16283"/>
  <c r="I16284"/>
  <c r="I16285"/>
  <c r="I16286"/>
  <c r="I16287"/>
  <c r="I16288"/>
  <c r="I16289"/>
  <c r="I16290"/>
  <c r="I16291"/>
  <c r="I16292"/>
  <c r="I16293"/>
  <c r="I16294"/>
  <c r="I16295"/>
  <c r="I16296"/>
  <c r="I16297"/>
  <c r="I16298"/>
  <c r="I16299"/>
  <c r="I16300"/>
  <c r="I16301"/>
  <c r="I16302"/>
  <c r="I16303"/>
  <c r="I16304"/>
  <c r="I16305"/>
  <c r="I16306"/>
  <c r="I16307"/>
  <c r="I16308"/>
  <c r="I16309"/>
  <c r="I16310"/>
  <c r="I16311"/>
  <c r="I16312"/>
  <c r="I16313"/>
  <c r="I16314"/>
  <c r="I16315"/>
  <c r="I16316"/>
  <c r="I16317"/>
  <c r="I16318"/>
  <c r="I16319"/>
  <c r="I16320"/>
  <c r="I16321"/>
  <c r="I16322"/>
  <c r="I16323"/>
  <c r="I16324"/>
  <c r="I16325"/>
  <c r="I16326"/>
  <c r="I16327"/>
  <c r="I16328"/>
  <c r="I16329"/>
  <c r="I16330"/>
  <c r="I16331"/>
  <c r="I16332"/>
  <c r="I16333"/>
  <c r="I16334"/>
  <c r="I16335"/>
  <c r="I16336"/>
  <c r="I16337"/>
  <c r="I16338"/>
  <c r="I16339"/>
  <c r="I16340"/>
  <c r="I16341"/>
  <c r="I16342"/>
  <c r="I16343"/>
  <c r="I16344"/>
  <c r="I16345"/>
  <c r="I16346"/>
  <c r="I16347"/>
  <c r="I16348"/>
  <c r="I16349"/>
  <c r="I16350"/>
  <c r="I16351"/>
  <c r="I16352"/>
  <c r="I16353"/>
  <c r="I16354"/>
  <c r="I16355"/>
  <c r="I16356"/>
  <c r="I16357"/>
  <c r="I16358"/>
  <c r="I16359"/>
  <c r="I16360"/>
  <c r="I16361"/>
  <c r="I16362"/>
  <c r="I16363"/>
  <c r="I16364"/>
  <c r="I16365"/>
  <c r="I16366"/>
  <c r="I16367"/>
  <c r="I16368"/>
  <c r="I16369"/>
  <c r="I16370"/>
  <c r="I16371"/>
  <c r="I16372"/>
  <c r="I16373"/>
  <c r="I16374"/>
  <c r="I16375"/>
  <c r="I16376"/>
  <c r="I16377"/>
  <c r="I16378"/>
  <c r="I16379"/>
  <c r="I16380"/>
  <c r="I16381"/>
  <c r="I16382"/>
  <c r="I16383"/>
  <c r="I16384"/>
  <c r="I16385"/>
  <c r="I16386"/>
  <c r="I16387"/>
  <c r="I16388"/>
  <c r="I16389"/>
  <c r="I16390"/>
  <c r="I16391"/>
  <c r="I16392"/>
  <c r="I16393"/>
  <c r="I16394"/>
  <c r="I16395"/>
  <c r="I16396"/>
  <c r="I16397"/>
  <c r="I16398"/>
  <c r="I16399"/>
  <c r="I16400"/>
  <c r="I16401"/>
  <c r="I16402"/>
  <c r="I16403"/>
  <c r="I16404"/>
  <c r="I16405"/>
  <c r="I16406"/>
  <c r="I16407"/>
  <c r="I16408"/>
  <c r="I16409"/>
  <c r="I16410"/>
  <c r="I16411"/>
  <c r="I16412"/>
  <c r="I16413"/>
  <c r="I16414"/>
  <c r="I16415"/>
  <c r="I16416"/>
  <c r="I16417"/>
  <c r="I16418"/>
  <c r="I16419"/>
  <c r="I16420"/>
  <c r="I16421"/>
  <c r="I16422"/>
  <c r="I16423"/>
  <c r="I16424"/>
  <c r="I16425"/>
  <c r="I16426"/>
  <c r="I16427"/>
  <c r="I16428"/>
  <c r="I16429"/>
  <c r="I16430"/>
  <c r="I16431"/>
  <c r="I16432"/>
  <c r="I16433"/>
  <c r="I16434"/>
  <c r="I16435"/>
  <c r="I16436"/>
  <c r="I16437"/>
  <c r="I16438"/>
  <c r="I16439"/>
  <c r="I16440"/>
  <c r="I16441"/>
  <c r="I16442"/>
  <c r="I16443"/>
  <c r="I16444"/>
  <c r="I16445"/>
  <c r="I16446"/>
  <c r="I16447"/>
  <c r="I16448"/>
  <c r="I16449"/>
  <c r="I16450"/>
  <c r="I16451"/>
  <c r="I16452"/>
  <c r="I16453"/>
  <c r="I16454"/>
  <c r="I16455"/>
  <c r="I16456"/>
  <c r="I16457"/>
  <c r="I16458"/>
  <c r="I16459"/>
  <c r="I16460"/>
  <c r="I16461"/>
  <c r="I16462"/>
  <c r="I16463"/>
  <c r="I16464"/>
  <c r="I16465"/>
  <c r="I16466"/>
  <c r="I16467"/>
  <c r="I16468"/>
  <c r="I16469"/>
  <c r="I16470"/>
  <c r="I16471"/>
  <c r="I16472"/>
  <c r="I16473"/>
  <c r="I16474"/>
  <c r="I16475"/>
  <c r="I16476"/>
  <c r="I16477"/>
  <c r="I16478"/>
  <c r="I16479"/>
  <c r="I16480"/>
  <c r="I16481"/>
  <c r="I16482"/>
  <c r="I16483"/>
  <c r="I16484"/>
  <c r="I16485"/>
  <c r="I16486"/>
  <c r="I16487"/>
  <c r="I16488"/>
  <c r="I16489"/>
  <c r="I16490"/>
  <c r="I16491"/>
  <c r="I16492"/>
  <c r="I16493"/>
  <c r="I16494"/>
  <c r="I16495"/>
  <c r="I16496"/>
  <c r="I16497"/>
  <c r="I16498"/>
  <c r="I16499"/>
  <c r="I16500"/>
  <c r="I16501"/>
  <c r="I16502"/>
  <c r="I16503"/>
  <c r="I16504"/>
  <c r="I16505"/>
  <c r="I16506"/>
  <c r="I16507"/>
  <c r="I16508"/>
  <c r="I16509"/>
  <c r="I16510"/>
  <c r="I16511"/>
  <c r="I16512"/>
  <c r="I16513"/>
  <c r="I16514"/>
  <c r="I16515"/>
  <c r="I16516"/>
  <c r="I16517"/>
  <c r="I16518"/>
  <c r="I16519"/>
  <c r="I16520"/>
  <c r="I16521"/>
  <c r="I16522"/>
  <c r="I16523"/>
  <c r="I16524"/>
  <c r="I16525"/>
  <c r="I16526"/>
  <c r="I16527"/>
  <c r="I16528"/>
  <c r="I16529"/>
  <c r="I16530"/>
  <c r="I16531"/>
  <c r="I16532"/>
  <c r="I16533"/>
  <c r="I16534"/>
  <c r="I16535"/>
  <c r="I16536"/>
  <c r="I16537"/>
  <c r="I16538"/>
  <c r="I16539"/>
  <c r="I16540"/>
  <c r="I16541"/>
  <c r="I16542"/>
  <c r="I16543"/>
  <c r="I16544"/>
  <c r="I16545"/>
  <c r="I16546"/>
  <c r="I16547"/>
  <c r="I16548"/>
  <c r="I16549"/>
  <c r="I16550"/>
  <c r="I16551"/>
  <c r="I16552"/>
  <c r="I16553"/>
  <c r="I16554"/>
  <c r="I16555"/>
  <c r="I16556"/>
  <c r="I16557"/>
  <c r="I16558"/>
  <c r="I16559"/>
  <c r="I16560"/>
  <c r="I16561"/>
  <c r="I16562"/>
  <c r="I16563"/>
  <c r="I16564"/>
  <c r="I16565"/>
  <c r="I16566"/>
  <c r="I16567"/>
  <c r="I16568"/>
  <c r="I16569"/>
  <c r="I16570"/>
  <c r="I16571"/>
  <c r="I16572"/>
  <c r="I16573"/>
  <c r="I16574"/>
  <c r="I16575"/>
  <c r="I16576"/>
  <c r="I16577"/>
  <c r="I16578"/>
  <c r="I16579"/>
  <c r="I16580"/>
  <c r="I16581"/>
  <c r="I16582"/>
  <c r="I16583"/>
  <c r="I16584"/>
  <c r="I16585"/>
  <c r="I16586"/>
  <c r="I16587"/>
  <c r="I16588"/>
  <c r="I16589"/>
  <c r="I16590"/>
  <c r="I16591"/>
  <c r="I16592"/>
  <c r="I16593"/>
  <c r="I16594"/>
  <c r="I16595"/>
  <c r="I16596"/>
  <c r="I16597"/>
  <c r="I16598"/>
  <c r="I16599"/>
  <c r="I16600"/>
  <c r="I16601"/>
  <c r="I16602"/>
  <c r="I16603"/>
  <c r="I16604"/>
  <c r="I16605"/>
  <c r="I16606"/>
  <c r="I16607"/>
  <c r="I16608"/>
  <c r="I16609"/>
  <c r="I16610"/>
  <c r="I16611"/>
  <c r="I16612"/>
  <c r="I16613"/>
  <c r="I16614"/>
  <c r="I16615"/>
  <c r="I16616"/>
  <c r="I16617"/>
  <c r="I16618"/>
  <c r="I16619"/>
  <c r="I16620"/>
  <c r="I16621"/>
  <c r="I16622"/>
  <c r="I16623"/>
  <c r="I16624"/>
  <c r="I16625"/>
  <c r="I16626"/>
  <c r="I16627"/>
  <c r="I16628"/>
  <c r="I16629"/>
  <c r="I16630"/>
  <c r="I16631"/>
  <c r="I16632"/>
  <c r="I16633"/>
  <c r="I16634"/>
  <c r="I16635"/>
  <c r="I16636"/>
  <c r="I16637"/>
  <c r="I16638"/>
  <c r="I16639"/>
  <c r="I16640"/>
  <c r="I16641"/>
  <c r="I16642"/>
  <c r="I16643"/>
  <c r="I16644"/>
  <c r="I16645"/>
  <c r="I16646"/>
  <c r="I16647"/>
  <c r="I16648"/>
  <c r="I16649"/>
  <c r="I16650"/>
  <c r="I16651"/>
  <c r="I16652"/>
  <c r="I16653"/>
  <c r="I16654"/>
  <c r="I16655"/>
  <c r="I16656"/>
  <c r="I16657"/>
  <c r="I16658"/>
  <c r="I16659"/>
  <c r="I16660"/>
  <c r="I16661"/>
  <c r="I16662"/>
  <c r="I16663"/>
  <c r="I16664"/>
  <c r="I16665"/>
  <c r="I16666"/>
  <c r="I16667"/>
  <c r="I16668"/>
  <c r="I16669"/>
  <c r="I16670"/>
  <c r="I16671"/>
  <c r="I16672"/>
  <c r="I16673"/>
  <c r="I16674"/>
  <c r="I16675"/>
  <c r="I16676"/>
  <c r="I16677"/>
  <c r="I16678"/>
  <c r="I16679"/>
  <c r="I16680"/>
  <c r="I16681"/>
  <c r="I16682"/>
  <c r="I16683"/>
  <c r="I16684"/>
  <c r="I16685"/>
  <c r="I16686"/>
  <c r="I16687"/>
  <c r="I16688"/>
  <c r="I16689"/>
  <c r="I16690"/>
  <c r="I16691"/>
  <c r="I16692"/>
  <c r="I16693"/>
  <c r="I16694"/>
  <c r="I16695"/>
  <c r="I16696"/>
  <c r="I16697"/>
  <c r="I16698"/>
  <c r="I16699"/>
  <c r="I16700"/>
  <c r="I16701"/>
  <c r="I16702"/>
  <c r="I16703"/>
  <c r="I16704"/>
  <c r="I16705"/>
  <c r="I16706"/>
  <c r="I16707"/>
  <c r="I16708"/>
  <c r="I16709"/>
  <c r="I16710"/>
  <c r="I16711"/>
  <c r="I16712"/>
  <c r="I16713"/>
  <c r="I16714"/>
  <c r="I16715"/>
  <c r="I16716"/>
  <c r="I16717"/>
  <c r="I16718"/>
  <c r="I16719"/>
  <c r="I16720"/>
  <c r="I16721"/>
  <c r="I16722"/>
  <c r="I16723"/>
  <c r="I16724"/>
  <c r="I16725"/>
  <c r="I16726"/>
  <c r="I16727"/>
  <c r="I16728"/>
  <c r="I16729"/>
  <c r="I16730"/>
  <c r="I16731"/>
  <c r="I16732"/>
  <c r="I16733"/>
  <c r="I16734"/>
  <c r="I16735"/>
  <c r="I16736"/>
  <c r="I16737"/>
  <c r="I16738"/>
  <c r="I16739"/>
  <c r="I16740"/>
  <c r="I16741"/>
  <c r="I16742"/>
  <c r="I16743"/>
  <c r="I16744"/>
  <c r="I16745"/>
  <c r="I16746"/>
  <c r="I16747"/>
  <c r="I16748"/>
  <c r="I16749"/>
  <c r="I16750"/>
  <c r="I16751"/>
  <c r="I16752"/>
  <c r="I16753"/>
  <c r="I16754"/>
  <c r="I16755"/>
  <c r="I16756"/>
  <c r="I16757"/>
  <c r="I16758"/>
  <c r="I16759"/>
  <c r="I16760"/>
  <c r="I16761"/>
  <c r="I16762"/>
  <c r="I16763"/>
  <c r="I16764"/>
  <c r="I16765"/>
  <c r="I16766"/>
  <c r="I16767"/>
  <c r="I16768"/>
  <c r="I16769"/>
  <c r="I16770"/>
  <c r="I16771"/>
  <c r="I16772"/>
  <c r="I16773"/>
  <c r="I16774"/>
  <c r="I16775"/>
  <c r="I16776"/>
  <c r="I16777"/>
  <c r="I16778"/>
  <c r="I16779"/>
  <c r="I16780"/>
  <c r="I16781"/>
  <c r="I16782"/>
  <c r="I16783"/>
  <c r="I16784"/>
  <c r="I16785"/>
  <c r="I16786"/>
  <c r="I16787"/>
  <c r="I16788"/>
  <c r="I16789"/>
  <c r="I16790"/>
  <c r="I16791"/>
  <c r="I16792"/>
  <c r="I16793"/>
  <c r="I16794"/>
  <c r="I16795"/>
  <c r="I16796"/>
  <c r="I16797"/>
  <c r="I16798"/>
  <c r="I16799"/>
  <c r="I16800"/>
  <c r="I16801"/>
  <c r="I16802"/>
  <c r="I16803"/>
  <c r="I16804"/>
  <c r="I16805"/>
  <c r="I16806"/>
  <c r="I16807"/>
  <c r="I16808"/>
  <c r="I16809"/>
  <c r="I16810"/>
  <c r="I16811"/>
  <c r="I16812"/>
  <c r="I16813"/>
  <c r="I16814"/>
  <c r="I16815"/>
  <c r="I16816"/>
  <c r="I16817"/>
  <c r="I16818"/>
  <c r="I16819"/>
  <c r="I16820"/>
  <c r="I16821"/>
  <c r="I16822"/>
  <c r="I16823"/>
  <c r="I16824"/>
  <c r="I16825"/>
  <c r="I16826"/>
  <c r="I16827"/>
  <c r="I16828"/>
  <c r="I16829"/>
  <c r="I16830"/>
  <c r="I16831"/>
  <c r="I16832"/>
  <c r="I16833"/>
  <c r="I16834"/>
  <c r="I16835"/>
  <c r="I16836"/>
  <c r="I16837"/>
  <c r="I16838"/>
  <c r="I16839"/>
  <c r="I16840"/>
  <c r="I16841"/>
  <c r="I16842"/>
  <c r="I16843"/>
  <c r="I16844"/>
  <c r="I16845"/>
  <c r="I16846"/>
  <c r="I16847"/>
  <c r="I16848"/>
  <c r="I16849"/>
  <c r="I16850"/>
  <c r="I16851"/>
  <c r="I16852"/>
  <c r="I16853"/>
  <c r="I16854"/>
  <c r="I16855"/>
  <c r="I16856"/>
  <c r="I16857"/>
  <c r="I16858"/>
  <c r="I16859"/>
  <c r="I16860"/>
  <c r="I16861"/>
  <c r="I16862"/>
  <c r="I16863"/>
  <c r="I16864"/>
  <c r="I16865"/>
  <c r="I16866"/>
  <c r="I16867"/>
  <c r="I16868"/>
  <c r="I16869"/>
  <c r="I16870"/>
  <c r="I16871"/>
  <c r="I16872"/>
  <c r="I16873"/>
  <c r="I16874"/>
  <c r="I16875"/>
  <c r="I16876"/>
  <c r="I16877"/>
  <c r="I16878"/>
  <c r="I16879"/>
  <c r="I16880"/>
  <c r="I16881"/>
  <c r="I16882"/>
  <c r="I16883"/>
  <c r="I16884"/>
  <c r="I16885"/>
  <c r="I16886"/>
  <c r="I16887"/>
  <c r="I16888"/>
  <c r="I16889"/>
  <c r="I16890"/>
  <c r="I16891"/>
  <c r="I16892"/>
  <c r="I16893"/>
  <c r="I16894"/>
  <c r="I16895"/>
  <c r="I16896"/>
  <c r="I16897"/>
  <c r="I16898"/>
  <c r="I16899"/>
  <c r="I16900"/>
  <c r="I16901"/>
  <c r="I16902"/>
  <c r="I16903"/>
  <c r="I16904"/>
  <c r="I16905"/>
  <c r="I16906"/>
  <c r="I16907"/>
  <c r="I16908"/>
  <c r="I16909"/>
  <c r="I16910"/>
  <c r="I16911"/>
  <c r="I16912"/>
  <c r="I16913"/>
  <c r="I16914"/>
  <c r="I16915"/>
  <c r="I16916"/>
  <c r="I16917"/>
  <c r="I16918"/>
  <c r="I16919"/>
  <c r="I16920"/>
  <c r="I16921"/>
  <c r="I16922"/>
  <c r="I16923"/>
  <c r="I16924"/>
  <c r="I16925"/>
  <c r="I16926"/>
  <c r="I16927"/>
  <c r="I16928"/>
  <c r="I16929"/>
  <c r="I16930"/>
  <c r="I16931"/>
  <c r="I16932"/>
  <c r="I16933"/>
  <c r="I16934"/>
  <c r="I16935"/>
  <c r="I16936"/>
  <c r="I16937"/>
  <c r="I16938"/>
  <c r="I16939"/>
  <c r="I16940"/>
  <c r="I16941"/>
  <c r="I16942"/>
  <c r="I16943"/>
  <c r="I16944"/>
  <c r="I16945"/>
  <c r="I16946"/>
  <c r="I16947"/>
  <c r="I16948"/>
  <c r="I16949"/>
  <c r="I16950"/>
  <c r="I16951"/>
  <c r="I16952"/>
  <c r="I16953"/>
  <c r="I16954"/>
  <c r="I16955"/>
  <c r="I16956"/>
  <c r="I16957"/>
  <c r="I16958"/>
  <c r="I16959"/>
  <c r="I16960"/>
  <c r="I16961"/>
  <c r="I16962"/>
  <c r="I16963"/>
  <c r="I16964"/>
  <c r="I16965"/>
  <c r="I16966"/>
  <c r="I16967"/>
  <c r="I16968"/>
  <c r="I16969"/>
  <c r="I16970"/>
  <c r="I16971"/>
  <c r="I16972"/>
  <c r="I16973"/>
  <c r="I16974"/>
  <c r="I16975"/>
  <c r="I16976"/>
  <c r="I16977"/>
  <c r="I16978"/>
  <c r="I16979"/>
  <c r="I16980"/>
  <c r="I16981"/>
  <c r="I16982"/>
  <c r="I16983"/>
  <c r="I16984"/>
  <c r="I16985"/>
  <c r="I16986"/>
  <c r="I16987"/>
  <c r="I16988"/>
  <c r="I16989"/>
  <c r="I16990"/>
  <c r="I16991"/>
  <c r="I16992"/>
  <c r="I16993"/>
  <c r="I16994"/>
  <c r="I16995"/>
  <c r="I16996"/>
  <c r="I16997"/>
  <c r="I16998"/>
  <c r="I16999"/>
  <c r="I17000"/>
  <c r="I17001"/>
  <c r="I17002"/>
  <c r="I17003"/>
  <c r="I17004"/>
  <c r="I17005"/>
  <c r="I17006"/>
  <c r="I17007"/>
  <c r="I17008"/>
  <c r="I17009"/>
  <c r="I17010"/>
  <c r="I17011"/>
  <c r="I17012"/>
  <c r="I17013"/>
  <c r="I17014"/>
  <c r="I17015"/>
  <c r="I17016"/>
  <c r="I17017"/>
  <c r="I17018"/>
  <c r="I17019"/>
  <c r="I17020"/>
  <c r="I17021"/>
  <c r="I17022"/>
  <c r="I17023"/>
  <c r="I17024"/>
  <c r="I17025"/>
  <c r="I17026"/>
  <c r="I17027"/>
  <c r="I17028"/>
  <c r="I17029"/>
  <c r="I17030"/>
  <c r="I17031"/>
  <c r="I17032"/>
  <c r="I17033"/>
  <c r="I17034"/>
  <c r="I17035"/>
  <c r="I17036"/>
  <c r="I17037"/>
  <c r="I17038"/>
  <c r="I17039"/>
  <c r="I17040"/>
  <c r="I17041"/>
  <c r="I17042"/>
  <c r="I17043"/>
  <c r="I17044"/>
  <c r="I17045"/>
  <c r="I17046"/>
  <c r="I17047"/>
  <c r="I17048"/>
  <c r="I17049"/>
  <c r="I17050"/>
  <c r="I17051"/>
  <c r="I17052"/>
  <c r="I17053"/>
  <c r="I17054"/>
  <c r="I17055"/>
  <c r="I17056"/>
  <c r="I17057"/>
  <c r="I17058"/>
  <c r="I17059"/>
  <c r="I17060"/>
  <c r="I17061"/>
  <c r="I17062"/>
  <c r="I17063"/>
  <c r="I17064"/>
  <c r="I17065"/>
  <c r="I17066"/>
  <c r="I17067"/>
  <c r="I17068"/>
  <c r="I17069"/>
  <c r="I17070"/>
  <c r="I17071"/>
  <c r="I17072"/>
  <c r="I17073"/>
  <c r="I17074"/>
  <c r="I17075"/>
  <c r="I17076"/>
  <c r="I17077"/>
  <c r="I17078"/>
  <c r="I17079"/>
  <c r="I17080"/>
  <c r="I17081"/>
  <c r="I17082"/>
  <c r="I17083"/>
  <c r="I17084"/>
  <c r="I17085"/>
  <c r="I17086"/>
  <c r="I17087"/>
  <c r="I17088"/>
  <c r="I17089"/>
  <c r="I17090"/>
  <c r="I17091"/>
  <c r="I17092"/>
  <c r="I17093"/>
  <c r="I17094"/>
  <c r="I17095"/>
  <c r="I17096"/>
  <c r="I17097"/>
  <c r="I17098"/>
  <c r="I17099"/>
  <c r="I17100"/>
  <c r="I17101"/>
  <c r="I17102"/>
  <c r="I17103"/>
  <c r="I17104"/>
  <c r="I17105"/>
  <c r="I17106"/>
  <c r="I17107"/>
  <c r="I17108"/>
  <c r="I17109"/>
  <c r="I17110"/>
  <c r="I17111"/>
  <c r="I17112"/>
  <c r="I17113"/>
  <c r="I17114"/>
  <c r="I17115"/>
  <c r="I17116"/>
  <c r="I17117"/>
  <c r="I17118"/>
  <c r="I17119"/>
  <c r="I17120"/>
  <c r="I17121"/>
  <c r="I17122"/>
  <c r="I17123"/>
  <c r="I17124"/>
  <c r="I17125"/>
  <c r="I17126"/>
  <c r="I17127"/>
  <c r="I17128"/>
  <c r="I17129"/>
  <c r="I17130"/>
  <c r="I17131"/>
  <c r="I17132"/>
  <c r="I17133"/>
  <c r="I17134"/>
  <c r="I17135"/>
  <c r="I17136"/>
  <c r="I17137"/>
  <c r="I17138"/>
  <c r="I17139"/>
  <c r="I17140"/>
  <c r="I17141"/>
  <c r="I17142"/>
  <c r="I17143"/>
  <c r="I17144"/>
  <c r="I17145"/>
  <c r="I17146"/>
  <c r="I17147"/>
  <c r="I17148"/>
  <c r="I17149"/>
  <c r="I17150"/>
  <c r="I17151"/>
  <c r="I17152"/>
  <c r="I17153"/>
  <c r="I17154"/>
  <c r="I17155"/>
  <c r="I17156"/>
  <c r="I17157"/>
  <c r="I17158"/>
  <c r="I17159"/>
  <c r="I17160"/>
  <c r="I17161"/>
  <c r="I17162"/>
  <c r="I17163"/>
  <c r="I17164"/>
  <c r="I17165"/>
  <c r="I17166"/>
  <c r="I17167"/>
  <c r="I17168"/>
  <c r="I17169"/>
  <c r="I17170"/>
  <c r="I17171"/>
  <c r="I17172"/>
  <c r="I17173"/>
  <c r="I17174"/>
  <c r="I17175"/>
  <c r="I17176"/>
  <c r="I17177"/>
  <c r="I17178"/>
  <c r="I17179"/>
  <c r="I17180"/>
  <c r="I17181"/>
  <c r="I17182"/>
  <c r="I17183"/>
  <c r="I17184"/>
  <c r="I17185"/>
  <c r="I17186"/>
  <c r="I17187"/>
  <c r="I17188"/>
  <c r="I17189"/>
  <c r="I17190"/>
  <c r="I17191"/>
  <c r="I17192"/>
  <c r="I17193"/>
  <c r="I17194"/>
  <c r="I17195"/>
  <c r="I17196"/>
  <c r="I17197"/>
  <c r="I17198"/>
  <c r="I17199"/>
  <c r="I17200"/>
  <c r="I17201"/>
  <c r="I17202"/>
  <c r="I17203"/>
  <c r="I17204"/>
  <c r="I17205"/>
  <c r="I17206"/>
  <c r="I17207"/>
  <c r="I17208"/>
  <c r="I17209"/>
  <c r="I17210"/>
  <c r="I17211"/>
  <c r="I17212"/>
  <c r="I17213"/>
  <c r="I17214"/>
  <c r="I17215"/>
  <c r="I17216"/>
  <c r="I17217"/>
  <c r="I17218"/>
  <c r="I17219"/>
  <c r="I17220"/>
  <c r="I17221"/>
  <c r="I17222"/>
  <c r="I17223"/>
  <c r="I17224"/>
  <c r="I17225"/>
  <c r="I17226"/>
  <c r="I17227"/>
  <c r="I17228"/>
  <c r="I17229"/>
  <c r="I17230"/>
  <c r="I17231"/>
  <c r="I17232"/>
  <c r="I17233"/>
  <c r="I17234"/>
  <c r="I17235"/>
  <c r="I17236"/>
  <c r="I17237"/>
  <c r="I17238"/>
  <c r="I17239"/>
  <c r="I17240"/>
  <c r="I17241"/>
  <c r="I17242"/>
  <c r="I17243"/>
  <c r="I17244"/>
  <c r="I17245"/>
  <c r="I17246"/>
  <c r="I17247"/>
  <c r="I17248"/>
  <c r="I17249"/>
  <c r="I17250"/>
  <c r="I17251"/>
  <c r="I17252"/>
  <c r="I17253"/>
  <c r="I17254"/>
  <c r="I17255"/>
  <c r="I17256"/>
  <c r="I17257"/>
  <c r="I17258"/>
  <c r="I17259"/>
  <c r="I17260"/>
  <c r="I17261"/>
  <c r="I17262"/>
  <c r="I17263"/>
  <c r="I17264"/>
  <c r="I17265"/>
  <c r="I17266"/>
  <c r="I17267"/>
  <c r="I17268"/>
  <c r="I17269"/>
  <c r="I17270"/>
  <c r="I17271"/>
  <c r="I17272"/>
  <c r="I17273"/>
  <c r="I17274"/>
  <c r="I17275"/>
  <c r="I17276"/>
  <c r="I17277"/>
  <c r="I17278"/>
  <c r="I17279"/>
  <c r="I17280"/>
  <c r="I17281"/>
  <c r="I17282"/>
  <c r="I17283"/>
  <c r="I17284"/>
  <c r="I17285"/>
  <c r="I17286"/>
  <c r="I17287"/>
  <c r="I17288"/>
  <c r="I17289"/>
  <c r="I17290"/>
  <c r="I17291"/>
  <c r="I17292"/>
  <c r="I17293"/>
  <c r="I17294"/>
  <c r="I17295"/>
  <c r="I17296"/>
  <c r="I17297"/>
  <c r="I17298"/>
  <c r="I17299"/>
  <c r="I17300"/>
  <c r="I17301"/>
  <c r="I17302"/>
  <c r="I17303"/>
  <c r="I17304"/>
  <c r="I17305"/>
  <c r="I17306"/>
  <c r="I17307"/>
  <c r="I17308"/>
  <c r="I17309"/>
  <c r="I17310"/>
  <c r="I17311"/>
  <c r="I17312"/>
  <c r="I17313"/>
  <c r="I17314"/>
  <c r="I17315"/>
  <c r="I17316"/>
  <c r="I17317"/>
  <c r="I17318"/>
  <c r="I17319"/>
  <c r="I17320"/>
  <c r="I17321"/>
  <c r="I17322"/>
  <c r="I17323"/>
  <c r="I17324"/>
  <c r="I17325"/>
  <c r="I17326"/>
  <c r="I17327"/>
  <c r="I17328"/>
  <c r="I17329"/>
  <c r="I17330"/>
  <c r="I17331"/>
  <c r="I17332"/>
  <c r="I17333"/>
  <c r="I17334"/>
  <c r="I17335"/>
  <c r="I17336"/>
  <c r="I17337"/>
  <c r="I17338"/>
  <c r="I17339"/>
  <c r="I17340"/>
  <c r="I17341"/>
  <c r="I17342"/>
  <c r="I17343"/>
  <c r="I17344"/>
  <c r="I17345"/>
  <c r="I17346"/>
  <c r="I17347"/>
  <c r="I17348"/>
  <c r="I17349"/>
  <c r="I17350"/>
  <c r="I17351"/>
  <c r="I17352"/>
  <c r="I17353"/>
  <c r="I17354"/>
  <c r="I17355"/>
  <c r="I17356"/>
  <c r="I17357"/>
  <c r="I17358"/>
  <c r="I17359"/>
  <c r="I17360"/>
  <c r="I17361"/>
  <c r="I17362"/>
  <c r="I17363"/>
  <c r="I17364"/>
  <c r="I17365"/>
  <c r="I17366"/>
  <c r="I17367"/>
  <c r="I17368"/>
  <c r="I17369"/>
  <c r="I17370"/>
  <c r="I17371"/>
  <c r="I17372"/>
  <c r="I17373"/>
  <c r="I17374"/>
  <c r="I17375"/>
  <c r="I17376"/>
  <c r="I17377"/>
  <c r="I17378"/>
  <c r="I17379"/>
  <c r="I17380"/>
  <c r="I17381"/>
  <c r="I17382"/>
  <c r="I17383"/>
  <c r="I17384"/>
  <c r="I17385"/>
  <c r="I17386"/>
  <c r="I17387"/>
  <c r="I17388"/>
  <c r="I17389"/>
  <c r="I17390"/>
  <c r="I17391"/>
  <c r="I17392"/>
  <c r="I17393"/>
  <c r="I17394"/>
  <c r="I17395"/>
  <c r="I17396"/>
  <c r="I17397"/>
  <c r="I17398"/>
  <c r="I17399"/>
  <c r="I17400"/>
  <c r="I17401"/>
  <c r="I17402"/>
  <c r="I17403"/>
  <c r="I17404"/>
  <c r="I17405"/>
  <c r="I17406"/>
  <c r="I17407"/>
  <c r="I17408"/>
  <c r="I17409"/>
  <c r="I17410"/>
  <c r="I17411"/>
  <c r="I17412"/>
  <c r="I17413"/>
  <c r="I17414"/>
  <c r="I17415"/>
  <c r="I17416"/>
  <c r="I17417"/>
  <c r="I17418"/>
  <c r="I17419"/>
  <c r="I17420"/>
  <c r="I17421"/>
  <c r="I17422"/>
  <c r="I17423"/>
  <c r="I17424"/>
  <c r="I17425"/>
  <c r="I17426"/>
  <c r="I17427"/>
  <c r="I17428"/>
  <c r="I17429"/>
  <c r="I17430"/>
  <c r="I17431"/>
  <c r="I17432"/>
  <c r="I17433"/>
  <c r="I17434"/>
  <c r="I17435"/>
  <c r="I17436"/>
  <c r="I17437"/>
  <c r="I17438"/>
  <c r="I17439"/>
  <c r="I17440"/>
  <c r="I17441"/>
  <c r="I17442"/>
  <c r="I17443"/>
  <c r="I17444"/>
  <c r="I17445"/>
  <c r="I17446"/>
  <c r="I17447"/>
  <c r="I17448"/>
  <c r="I17449"/>
  <c r="I17450"/>
  <c r="I17451"/>
  <c r="I17452"/>
  <c r="I17453"/>
  <c r="I17454"/>
  <c r="I17455"/>
  <c r="I17456"/>
  <c r="I17457"/>
  <c r="I17458"/>
  <c r="I17459"/>
  <c r="I17460"/>
  <c r="I17461"/>
  <c r="I17462"/>
  <c r="I17463"/>
  <c r="I17464"/>
  <c r="I17465"/>
  <c r="I17466"/>
  <c r="I17467"/>
  <c r="I17468"/>
  <c r="I17469"/>
  <c r="I17470"/>
  <c r="I17471"/>
  <c r="I17472"/>
  <c r="I17473"/>
  <c r="I17474"/>
  <c r="I17475"/>
  <c r="I17476"/>
  <c r="I17477"/>
  <c r="I17478"/>
  <c r="I17479"/>
  <c r="I17480"/>
  <c r="I17481"/>
  <c r="I17482"/>
  <c r="I17483"/>
  <c r="I17484"/>
  <c r="I17485"/>
  <c r="I17486"/>
  <c r="I17487"/>
  <c r="I17488"/>
  <c r="I17489"/>
  <c r="I17490"/>
  <c r="I17491"/>
  <c r="I17492"/>
  <c r="I17493"/>
  <c r="I17494"/>
  <c r="I17495"/>
  <c r="I17496"/>
  <c r="I17497"/>
  <c r="I17498"/>
  <c r="I17499"/>
  <c r="I17500"/>
  <c r="I17501"/>
  <c r="I17502"/>
  <c r="I17503"/>
  <c r="I17504"/>
  <c r="I17505"/>
  <c r="I17506"/>
  <c r="I17507"/>
  <c r="I17508"/>
  <c r="I17509"/>
  <c r="I17510"/>
  <c r="I17511"/>
  <c r="I17512"/>
  <c r="I17513"/>
  <c r="I17514"/>
  <c r="I17515"/>
  <c r="I17516"/>
  <c r="I17517"/>
  <c r="I17518"/>
  <c r="I17519"/>
  <c r="I17520"/>
  <c r="I17521"/>
  <c r="I17522"/>
  <c r="I17523"/>
  <c r="I17524"/>
  <c r="I17525"/>
  <c r="I17526"/>
  <c r="I17527"/>
  <c r="I17528"/>
  <c r="I17529"/>
  <c r="I17530"/>
  <c r="I17531"/>
  <c r="I17532"/>
  <c r="I17533"/>
  <c r="I17534"/>
  <c r="I17535"/>
  <c r="I17536"/>
  <c r="I17537"/>
  <c r="I17538"/>
  <c r="I17539"/>
  <c r="I17540"/>
  <c r="I17541"/>
  <c r="I17542"/>
  <c r="I17543"/>
  <c r="I17544"/>
  <c r="I17545"/>
  <c r="I17546"/>
  <c r="I17547"/>
  <c r="I17548"/>
  <c r="I17549"/>
  <c r="I17550"/>
  <c r="I17551"/>
  <c r="I17552"/>
  <c r="I17553"/>
  <c r="I17554"/>
  <c r="I17555"/>
  <c r="I17556"/>
  <c r="I17557"/>
  <c r="I17558"/>
  <c r="I17559"/>
  <c r="I17560"/>
  <c r="I17561"/>
  <c r="I17562"/>
  <c r="I17563"/>
  <c r="I17564"/>
  <c r="I17565"/>
  <c r="I17566"/>
  <c r="I17567"/>
  <c r="I17568"/>
  <c r="I17569"/>
  <c r="I17570"/>
  <c r="I17571"/>
  <c r="I17572"/>
  <c r="I17573"/>
  <c r="I17574"/>
  <c r="I17575"/>
  <c r="I17576"/>
  <c r="I17577"/>
  <c r="I17578"/>
  <c r="I17579"/>
  <c r="I17580"/>
  <c r="I17581"/>
  <c r="I17582"/>
  <c r="I17583"/>
  <c r="I17584"/>
  <c r="I17585"/>
  <c r="I17586"/>
  <c r="I17587"/>
  <c r="I17588"/>
  <c r="I17589"/>
  <c r="I17590"/>
  <c r="I17591"/>
  <c r="I17592"/>
  <c r="I17593"/>
  <c r="I17594"/>
  <c r="I17595"/>
  <c r="I17596"/>
  <c r="I17597"/>
  <c r="I17598"/>
  <c r="I17599"/>
  <c r="I17600"/>
  <c r="I17601"/>
  <c r="I17602"/>
  <c r="I17603"/>
  <c r="I17604"/>
  <c r="I17605"/>
  <c r="I17606"/>
  <c r="I17607"/>
  <c r="I17608"/>
  <c r="I17609"/>
  <c r="I17610"/>
  <c r="I17611"/>
  <c r="I17612"/>
  <c r="I17613"/>
  <c r="I17614"/>
  <c r="I17615"/>
  <c r="I17616"/>
  <c r="I17617"/>
  <c r="I17618"/>
  <c r="I17619"/>
  <c r="I17620"/>
  <c r="I17621"/>
  <c r="I17622"/>
  <c r="I17623"/>
  <c r="I17624"/>
  <c r="I17625"/>
  <c r="I17626"/>
  <c r="I17627"/>
  <c r="I17628"/>
  <c r="I17629"/>
  <c r="I17630"/>
  <c r="I17631"/>
  <c r="I17632"/>
  <c r="I17633"/>
  <c r="I17634"/>
  <c r="I17635"/>
  <c r="I17636"/>
  <c r="I17637"/>
  <c r="I17638"/>
  <c r="I17639"/>
  <c r="I17640"/>
  <c r="I17641"/>
  <c r="I17642"/>
  <c r="I17643"/>
  <c r="I17644"/>
  <c r="I17645"/>
  <c r="I17646"/>
  <c r="I17647"/>
  <c r="I17648"/>
  <c r="I17649"/>
  <c r="I17650"/>
  <c r="I17651"/>
  <c r="I17652"/>
  <c r="I17653"/>
  <c r="I17654"/>
  <c r="I17655"/>
  <c r="I17656"/>
  <c r="I17657"/>
  <c r="I17658"/>
  <c r="I17659"/>
  <c r="I17660"/>
  <c r="I17661"/>
  <c r="I17662"/>
  <c r="I17663"/>
  <c r="I17664"/>
  <c r="I17665"/>
  <c r="I17666"/>
  <c r="I17667"/>
  <c r="I17668"/>
  <c r="I17669"/>
  <c r="I17670"/>
  <c r="I17671"/>
  <c r="I17672"/>
  <c r="I17673"/>
  <c r="I17674"/>
  <c r="I17675"/>
  <c r="I17676"/>
  <c r="I17677"/>
  <c r="I17678"/>
  <c r="I17679"/>
  <c r="I17680"/>
  <c r="I17681"/>
  <c r="I17682"/>
  <c r="I17683"/>
  <c r="I17684"/>
  <c r="I17685"/>
  <c r="I17686"/>
  <c r="I17687"/>
  <c r="I17688"/>
  <c r="I17689"/>
  <c r="I17690"/>
  <c r="I17691"/>
  <c r="I17692"/>
  <c r="I17693"/>
  <c r="I17694"/>
  <c r="I17695"/>
  <c r="I17696"/>
  <c r="I17697"/>
  <c r="I17698"/>
  <c r="I17699"/>
  <c r="I17700"/>
  <c r="I17701"/>
  <c r="I17702"/>
  <c r="I17703"/>
  <c r="I17704"/>
  <c r="I17705"/>
  <c r="I17706"/>
  <c r="I17707"/>
  <c r="I17708"/>
  <c r="I17709"/>
  <c r="I17710"/>
  <c r="I17711"/>
  <c r="I17712"/>
  <c r="I17713"/>
  <c r="I17714"/>
  <c r="I17715"/>
  <c r="I17716"/>
  <c r="I17717"/>
  <c r="I17718"/>
  <c r="I17719"/>
  <c r="I17720"/>
  <c r="I17721"/>
  <c r="I17722"/>
  <c r="I17723"/>
  <c r="I17724"/>
  <c r="I17725"/>
  <c r="I17726"/>
  <c r="I17727"/>
  <c r="I17728"/>
  <c r="I17729"/>
  <c r="I17730"/>
  <c r="I17731"/>
  <c r="I17732"/>
  <c r="I17733"/>
  <c r="I17734"/>
  <c r="I17735"/>
  <c r="I17736"/>
  <c r="I17737"/>
  <c r="I17738"/>
  <c r="I17739"/>
  <c r="I17740"/>
  <c r="I17741"/>
  <c r="I17742"/>
  <c r="I17743"/>
  <c r="I17744"/>
  <c r="I17745"/>
  <c r="I17746"/>
  <c r="I17747"/>
  <c r="I17748"/>
  <c r="I17749"/>
  <c r="I17750"/>
  <c r="I17751"/>
  <c r="I17752"/>
  <c r="I17753"/>
  <c r="I17754"/>
  <c r="I17755"/>
  <c r="I17756"/>
  <c r="I17757"/>
  <c r="I17758"/>
  <c r="I17759"/>
  <c r="I17760"/>
  <c r="I17761"/>
  <c r="I17762"/>
  <c r="I17763"/>
  <c r="I17764"/>
  <c r="I17765"/>
  <c r="I17766"/>
  <c r="I17767"/>
  <c r="I17768"/>
  <c r="I17769"/>
  <c r="I17770"/>
  <c r="I17771"/>
  <c r="I17772"/>
  <c r="I17773"/>
  <c r="I17774"/>
  <c r="I17775"/>
  <c r="I17776"/>
  <c r="I17777"/>
  <c r="I17778"/>
  <c r="I17779"/>
  <c r="I17780"/>
  <c r="I17781"/>
  <c r="I17782"/>
  <c r="I17783"/>
  <c r="I17784"/>
  <c r="I17785"/>
  <c r="I17786"/>
  <c r="I17787"/>
  <c r="I17788"/>
  <c r="I17789"/>
  <c r="I17790"/>
  <c r="I17791"/>
  <c r="I17792"/>
  <c r="I17793"/>
  <c r="I17794"/>
  <c r="I17795"/>
  <c r="I17796"/>
  <c r="I17797"/>
  <c r="I17798"/>
  <c r="I17799"/>
  <c r="I17800"/>
  <c r="I17801"/>
  <c r="I17802"/>
  <c r="I17803"/>
  <c r="I17804"/>
  <c r="I17805"/>
  <c r="I17806"/>
  <c r="I17807"/>
  <c r="I17808"/>
  <c r="I17809"/>
  <c r="I17810"/>
  <c r="I17811"/>
  <c r="I17812"/>
  <c r="I17813"/>
  <c r="I17814"/>
  <c r="I17815"/>
  <c r="I17816"/>
  <c r="I17817"/>
  <c r="I17818"/>
  <c r="I17819"/>
  <c r="I17820"/>
  <c r="I17821"/>
  <c r="I17822"/>
  <c r="I17823"/>
  <c r="I17824"/>
  <c r="I17825"/>
  <c r="I17826"/>
  <c r="I17827"/>
  <c r="I17828"/>
  <c r="I17829"/>
  <c r="I17830"/>
  <c r="I17831"/>
  <c r="I17832"/>
  <c r="I17833"/>
  <c r="I17834"/>
  <c r="I17835"/>
  <c r="I17836"/>
  <c r="I17837"/>
  <c r="I17838"/>
  <c r="I17839"/>
  <c r="I17840"/>
  <c r="I17841"/>
  <c r="I17842"/>
  <c r="I17843"/>
  <c r="I17844"/>
  <c r="I17845"/>
  <c r="I17846"/>
  <c r="I17847"/>
  <c r="I17848"/>
  <c r="I17849"/>
  <c r="I17850"/>
  <c r="I17851"/>
  <c r="I17852"/>
  <c r="I17853"/>
  <c r="I17854"/>
  <c r="I17855"/>
  <c r="I17856"/>
  <c r="I17857"/>
  <c r="I17858"/>
  <c r="I17859"/>
  <c r="I17860"/>
  <c r="I17861"/>
  <c r="I17862"/>
  <c r="I17863"/>
  <c r="I17864"/>
  <c r="I17865"/>
  <c r="I17866"/>
  <c r="I17867"/>
  <c r="I17868"/>
  <c r="I17869"/>
  <c r="I17870"/>
  <c r="I17871"/>
  <c r="I17872"/>
  <c r="I17873"/>
  <c r="I17874"/>
  <c r="I17875"/>
  <c r="I17876"/>
  <c r="I17877"/>
  <c r="I17878"/>
  <c r="I17879"/>
  <c r="I17880"/>
  <c r="I17881"/>
  <c r="I17882"/>
  <c r="I17883"/>
  <c r="I17884"/>
  <c r="I17885"/>
  <c r="I17886"/>
  <c r="I17887"/>
  <c r="I17888"/>
  <c r="I17889"/>
  <c r="I17890"/>
  <c r="I17891"/>
  <c r="I17892"/>
  <c r="I17893"/>
  <c r="I17894"/>
  <c r="I17895"/>
  <c r="I17896"/>
  <c r="I17897"/>
  <c r="I17898"/>
  <c r="I17899"/>
  <c r="I17900"/>
  <c r="I17901"/>
  <c r="I17902"/>
  <c r="I17903"/>
  <c r="I17904"/>
  <c r="I17905"/>
  <c r="I17906"/>
  <c r="I17907"/>
  <c r="I17908"/>
  <c r="I17909"/>
  <c r="I17910"/>
  <c r="I17911"/>
  <c r="I17912"/>
  <c r="I17913"/>
  <c r="I17914"/>
  <c r="I17915"/>
  <c r="I17916"/>
  <c r="I17917"/>
  <c r="I17918"/>
  <c r="I17919"/>
  <c r="I17920"/>
  <c r="I17921"/>
  <c r="I17922"/>
  <c r="I17923"/>
  <c r="I17924"/>
  <c r="I17925"/>
  <c r="I17926"/>
  <c r="I17927"/>
  <c r="I17928"/>
  <c r="I17929"/>
  <c r="I17930"/>
  <c r="I17931"/>
  <c r="I17932"/>
  <c r="I17933"/>
  <c r="I17934"/>
  <c r="I17935"/>
  <c r="I17936"/>
  <c r="I17937"/>
  <c r="I17938"/>
  <c r="I17939"/>
  <c r="I17940"/>
  <c r="I17941"/>
  <c r="I17942"/>
  <c r="I17943"/>
  <c r="I17944"/>
  <c r="I17945"/>
  <c r="I17946"/>
  <c r="I17947"/>
  <c r="I17948"/>
  <c r="I17949"/>
  <c r="I17950"/>
  <c r="I17951"/>
  <c r="I17952"/>
  <c r="I17953"/>
  <c r="I17954"/>
  <c r="I17955"/>
  <c r="I17956"/>
  <c r="I17957"/>
  <c r="I17958"/>
  <c r="I17959"/>
  <c r="I17960"/>
  <c r="I17961"/>
  <c r="I17962"/>
  <c r="I17963"/>
  <c r="I17964"/>
  <c r="I17965"/>
  <c r="I17966"/>
  <c r="I17967"/>
  <c r="I17968"/>
  <c r="I17969"/>
  <c r="I17970"/>
  <c r="I17971"/>
  <c r="I17972"/>
  <c r="I17973"/>
  <c r="I17974"/>
  <c r="I17975"/>
  <c r="I17976"/>
  <c r="I17977"/>
  <c r="I17978"/>
  <c r="I17979"/>
  <c r="I17980"/>
  <c r="I17981"/>
  <c r="I17982"/>
  <c r="I17983"/>
  <c r="I17984"/>
  <c r="I17985"/>
  <c r="I17986"/>
  <c r="I17987"/>
  <c r="I17988"/>
  <c r="I17989"/>
  <c r="I17990"/>
  <c r="I17991"/>
  <c r="I17992"/>
  <c r="I17993"/>
  <c r="I17994"/>
  <c r="I17995"/>
  <c r="I17996"/>
  <c r="I17997"/>
  <c r="I17998"/>
  <c r="I17999"/>
  <c r="I18000"/>
  <c r="I18001"/>
  <c r="I18002"/>
  <c r="I18003"/>
  <c r="I18004"/>
  <c r="I18005"/>
  <c r="I18006"/>
  <c r="I18007"/>
  <c r="I18008"/>
  <c r="I18009"/>
  <c r="I18010"/>
  <c r="I18011"/>
  <c r="I18012"/>
  <c r="I18013"/>
  <c r="I18014"/>
  <c r="I18015"/>
  <c r="I18016"/>
  <c r="I18017"/>
  <c r="I18018"/>
  <c r="I18019"/>
  <c r="I18020"/>
  <c r="I18021"/>
  <c r="I18022"/>
  <c r="I18023"/>
  <c r="I18024"/>
  <c r="I18025"/>
  <c r="I18026"/>
  <c r="I18027"/>
  <c r="I18028"/>
  <c r="I18029"/>
  <c r="I18030"/>
  <c r="I18031"/>
  <c r="I18032"/>
  <c r="I18033"/>
  <c r="I18034"/>
  <c r="I18035"/>
  <c r="I18036"/>
  <c r="I18037"/>
  <c r="I18038"/>
  <c r="I18039"/>
  <c r="I18040"/>
  <c r="I18041"/>
  <c r="I18042"/>
  <c r="I18043"/>
  <c r="I18044"/>
  <c r="I18045"/>
  <c r="I18046"/>
  <c r="I18047"/>
  <c r="I18048"/>
  <c r="I18049"/>
  <c r="I18050"/>
  <c r="I18051"/>
  <c r="I18052"/>
  <c r="I18053"/>
  <c r="I18054"/>
  <c r="I18055"/>
  <c r="I18056"/>
  <c r="I18057"/>
  <c r="I18058"/>
  <c r="I18059"/>
  <c r="I18060"/>
  <c r="I18061"/>
  <c r="I18062"/>
  <c r="I18063"/>
  <c r="I18064"/>
  <c r="I18065"/>
  <c r="I18066"/>
  <c r="I18067"/>
  <c r="I18068"/>
  <c r="I18069"/>
  <c r="I18070"/>
  <c r="I18071"/>
  <c r="I18072"/>
  <c r="I18073"/>
  <c r="I18074"/>
  <c r="I18075"/>
  <c r="I18076"/>
  <c r="I18077"/>
  <c r="I18078"/>
  <c r="I18079"/>
  <c r="I18080"/>
  <c r="I18081"/>
  <c r="I18082"/>
  <c r="I18083"/>
  <c r="I18084"/>
  <c r="I18085"/>
  <c r="I18086"/>
  <c r="I18087"/>
  <c r="I18088"/>
  <c r="I18089"/>
  <c r="I18090"/>
  <c r="I18091"/>
  <c r="I18092"/>
  <c r="I18093"/>
  <c r="I18094"/>
  <c r="I18095"/>
  <c r="I18096"/>
  <c r="I18097"/>
  <c r="I18098"/>
  <c r="I18099"/>
  <c r="I18100"/>
  <c r="I18101"/>
  <c r="I18102"/>
  <c r="I18103"/>
  <c r="I18104"/>
  <c r="I18105"/>
  <c r="I18106"/>
  <c r="I18107"/>
  <c r="I18108"/>
  <c r="I18109"/>
  <c r="I18110"/>
  <c r="I18111"/>
  <c r="I18112"/>
  <c r="I18113"/>
  <c r="I18114"/>
  <c r="I18115"/>
  <c r="I18116"/>
  <c r="I18117"/>
  <c r="I18118"/>
  <c r="I18119"/>
  <c r="I18120"/>
  <c r="I18121"/>
  <c r="I18122"/>
  <c r="I18123"/>
  <c r="I18124"/>
  <c r="I18125"/>
  <c r="I18126"/>
  <c r="I18127"/>
  <c r="I18128"/>
  <c r="I18129"/>
  <c r="I18130"/>
  <c r="I18131"/>
  <c r="I18132"/>
  <c r="I18133"/>
  <c r="I18134"/>
  <c r="I18135"/>
  <c r="I18136"/>
  <c r="I18137"/>
  <c r="I18138"/>
  <c r="I18139"/>
  <c r="I18140"/>
  <c r="I18141"/>
  <c r="I18142"/>
  <c r="I18143"/>
  <c r="I18144"/>
  <c r="I18145"/>
  <c r="I18146"/>
  <c r="I18147"/>
  <c r="I18148"/>
  <c r="I18149"/>
  <c r="I18150"/>
  <c r="I18151"/>
  <c r="I18152"/>
  <c r="I18153"/>
  <c r="I18154"/>
  <c r="I18155"/>
  <c r="I18156"/>
  <c r="I18157"/>
  <c r="I18158"/>
  <c r="I18159"/>
  <c r="I18160"/>
  <c r="I18161"/>
  <c r="I18162"/>
  <c r="I18163"/>
  <c r="I18164"/>
  <c r="I18165"/>
  <c r="I18166"/>
  <c r="I18167"/>
  <c r="I18168"/>
  <c r="I18169"/>
  <c r="I18170"/>
  <c r="I18171"/>
  <c r="I18172"/>
  <c r="I18173"/>
  <c r="I18174"/>
  <c r="I18175"/>
  <c r="I18176"/>
  <c r="I18177"/>
  <c r="I18178"/>
  <c r="I18179"/>
  <c r="I18180"/>
  <c r="I18181"/>
  <c r="I18182"/>
  <c r="I18183"/>
  <c r="I18184"/>
  <c r="I18185"/>
  <c r="I18186"/>
  <c r="I18187"/>
  <c r="I18188"/>
  <c r="I18189"/>
  <c r="I18190"/>
  <c r="I18191"/>
  <c r="I18192"/>
  <c r="I18193"/>
  <c r="I18194"/>
  <c r="I18195"/>
  <c r="I18196"/>
  <c r="I18197"/>
  <c r="I18198"/>
  <c r="I18199"/>
  <c r="I18200"/>
  <c r="I18201"/>
  <c r="I18202"/>
  <c r="I18203"/>
  <c r="I18204"/>
  <c r="I18205"/>
  <c r="I18206"/>
  <c r="I18207"/>
  <c r="I18208"/>
  <c r="I18209"/>
  <c r="I18210"/>
  <c r="I18211"/>
  <c r="I18212"/>
  <c r="I18213"/>
  <c r="I18214"/>
  <c r="I18215"/>
  <c r="I18216"/>
  <c r="I18217"/>
  <c r="I18218"/>
  <c r="I18219"/>
  <c r="I18220"/>
  <c r="I18221"/>
  <c r="I18222"/>
  <c r="I18223"/>
  <c r="I18224"/>
  <c r="I18225"/>
  <c r="I18226"/>
  <c r="I18227"/>
  <c r="I18228"/>
  <c r="I18229"/>
  <c r="I18230"/>
  <c r="I18231"/>
  <c r="I18232"/>
  <c r="I18233"/>
  <c r="I18234"/>
  <c r="I18235"/>
  <c r="I18236"/>
  <c r="I18237"/>
  <c r="I18238"/>
  <c r="I18239"/>
  <c r="I18240"/>
  <c r="I18241"/>
  <c r="I18242"/>
  <c r="I18243"/>
  <c r="I18244"/>
  <c r="I18245"/>
  <c r="I18246"/>
  <c r="I18247"/>
  <c r="I18248"/>
  <c r="I18249"/>
  <c r="I18250"/>
  <c r="I18251"/>
  <c r="I18252"/>
  <c r="I18253"/>
  <c r="I18254"/>
  <c r="I18255"/>
  <c r="I18256"/>
  <c r="I18257"/>
  <c r="I18258"/>
  <c r="I18259"/>
  <c r="I18260"/>
  <c r="I18261"/>
  <c r="I18262"/>
  <c r="I18263"/>
  <c r="I18264"/>
  <c r="I18265"/>
  <c r="I18266"/>
  <c r="I18267"/>
  <c r="I18268"/>
  <c r="I18269"/>
  <c r="I18270"/>
  <c r="I18271"/>
  <c r="I18272"/>
  <c r="I18273"/>
  <c r="I18274"/>
  <c r="I18275"/>
  <c r="I18276"/>
  <c r="I18277"/>
  <c r="I18278"/>
  <c r="I18279"/>
  <c r="I18280"/>
  <c r="I18281"/>
  <c r="I18282"/>
  <c r="I18283"/>
  <c r="I18284"/>
  <c r="I18285"/>
  <c r="I18286"/>
  <c r="I18287"/>
  <c r="I18288"/>
  <c r="I18289"/>
  <c r="I18290"/>
  <c r="I18291"/>
  <c r="I18292"/>
  <c r="I18293"/>
  <c r="I18294"/>
  <c r="I18295"/>
  <c r="I18296"/>
  <c r="I18297"/>
  <c r="I18298"/>
  <c r="I18299"/>
  <c r="I18300"/>
  <c r="I18301"/>
  <c r="I18302"/>
  <c r="I18303"/>
  <c r="I18304"/>
  <c r="I18305"/>
  <c r="I18306"/>
  <c r="I18307"/>
  <c r="I18308"/>
  <c r="I18309"/>
  <c r="I18310"/>
  <c r="I18311"/>
  <c r="I18312"/>
  <c r="I18313"/>
  <c r="I18314"/>
  <c r="I18315"/>
  <c r="I18316"/>
  <c r="I18317"/>
  <c r="I18318"/>
  <c r="I18319"/>
  <c r="I18320"/>
  <c r="I18321"/>
  <c r="I18322"/>
  <c r="I18323"/>
  <c r="I18324"/>
  <c r="I18325"/>
  <c r="I18326"/>
  <c r="I18327"/>
  <c r="I18328"/>
  <c r="I18329"/>
  <c r="I18330"/>
  <c r="I18331"/>
  <c r="I18332"/>
  <c r="I18333"/>
  <c r="I18334"/>
  <c r="I18335"/>
  <c r="I18336"/>
  <c r="I18337"/>
  <c r="I18338"/>
  <c r="I18339"/>
  <c r="I18340"/>
  <c r="I18341"/>
  <c r="I18342"/>
  <c r="I18343"/>
  <c r="I18344"/>
  <c r="I18345"/>
  <c r="I18346"/>
  <c r="I18347"/>
  <c r="I18348"/>
  <c r="I18349"/>
  <c r="I18350"/>
  <c r="I18351"/>
  <c r="I18352"/>
  <c r="I18353"/>
  <c r="I18354"/>
  <c r="I18355"/>
  <c r="I18356"/>
  <c r="I18357"/>
  <c r="I18358"/>
  <c r="I18359"/>
  <c r="I18360"/>
  <c r="I18361"/>
  <c r="I18362"/>
  <c r="I18363"/>
  <c r="I18364"/>
  <c r="I18365"/>
  <c r="I18366"/>
  <c r="I18367"/>
  <c r="I18368"/>
  <c r="I18369"/>
  <c r="I18370"/>
  <c r="I18371"/>
  <c r="I18372"/>
  <c r="I18373"/>
  <c r="I18374"/>
  <c r="I18375"/>
  <c r="I18376"/>
  <c r="I18377"/>
  <c r="I18378"/>
  <c r="I18379"/>
  <c r="I18380"/>
  <c r="I18381"/>
  <c r="I18382"/>
  <c r="I18383"/>
  <c r="I18384"/>
  <c r="I18385"/>
  <c r="I18386"/>
  <c r="I18387"/>
  <c r="I18388"/>
  <c r="I18389"/>
  <c r="I18390"/>
  <c r="I18391"/>
  <c r="I18392"/>
  <c r="I18393"/>
  <c r="I18394"/>
  <c r="I18395"/>
  <c r="I18396"/>
  <c r="I18397"/>
  <c r="I18398"/>
  <c r="I18399"/>
  <c r="I18400"/>
  <c r="I18401"/>
  <c r="I18402"/>
  <c r="I18403"/>
  <c r="I18404"/>
  <c r="I18405"/>
  <c r="I18406"/>
  <c r="I18407"/>
  <c r="I18408"/>
  <c r="I18409"/>
  <c r="I18410"/>
  <c r="I18411"/>
  <c r="I18412"/>
  <c r="I18413"/>
  <c r="I18414"/>
  <c r="I18415"/>
  <c r="I18416"/>
  <c r="I18417"/>
  <c r="I18418"/>
  <c r="I18419"/>
  <c r="I18420"/>
  <c r="I18421"/>
  <c r="I18422"/>
  <c r="I18423"/>
  <c r="I18424"/>
  <c r="I18425"/>
  <c r="I18426"/>
  <c r="I18427"/>
  <c r="I18428"/>
  <c r="I18429"/>
  <c r="I18430"/>
  <c r="I18431"/>
  <c r="I18432"/>
  <c r="I18433"/>
  <c r="I18434"/>
  <c r="I18435"/>
  <c r="I18436"/>
  <c r="I18437"/>
  <c r="I18438"/>
  <c r="I18439"/>
  <c r="I18440"/>
  <c r="I18441"/>
  <c r="I18442"/>
  <c r="I18443"/>
  <c r="I18444"/>
  <c r="I18445"/>
  <c r="I18446"/>
  <c r="I18447"/>
  <c r="I18448"/>
  <c r="I18449"/>
  <c r="I18450"/>
  <c r="I18451"/>
  <c r="I18452"/>
  <c r="I18453"/>
  <c r="I18454"/>
  <c r="I18455"/>
  <c r="I18456"/>
  <c r="I18457"/>
  <c r="I18458"/>
  <c r="I18459"/>
  <c r="I18460"/>
  <c r="I18461"/>
  <c r="I18462"/>
  <c r="I18463"/>
  <c r="I18464"/>
  <c r="I18465"/>
  <c r="I18466"/>
  <c r="I18467"/>
  <c r="I18468"/>
  <c r="I18469"/>
  <c r="I18470"/>
  <c r="I18471"/>
  <c r="I18472"/>
  <c r="I18473"/>
  <c r="I18474"/>
  <c r="I18475"/>
  <c r="I18476"/>
  <c r="I18477"/>
  <c r="I18478"/>
  <c r="I18479"/>
  <c r="I18480"/>
  <c r="I18481"/>
  <c r="I18482"/>
  <c r="I18483"/>
  <c r="I18484"/>
  <c r="I18485"/>
  <c r="I18486"/>
  <c r="I18487"/>
  <c r="I18488"/>
  <c r="I18489"/>
  <c r="I18490"/>
  <c r="I18491"/>
  <c r="I18492"/>
  <c r="I18493"/>
  <c r="I18494"/>
  <c r="I18495"/>
  <c r="I18496"/>
  <c r="I18497"/>
  <c r="I18498"/>
  <c r="I18499"/>
  <c r="I18500"/>
  <c r="I18501"/>
  <c r="I18502"/>
  <c r="I18503"/>
  <c r="I18504"/>
  <c r="I18505"/>
  <c r="I18506"/>
  <c r="I18507"/>
  <c r="I18508"/>
  <c r="I18509"/>
  <c r="I18510"/>
  <c r="I18511"/>
  <c r="I18512"/>
  <c r="I18513"/>
  <c r="I18514"/>
  <c r="I18515"/>
  <c r="I18516"/>
  <c r="I18517"/>
  <c r="I18518"/>
  <c r="I18519"/>
  <c r="I18520"/>
  <c r="I18521"/>
  <c r="I18522"/>
  <c r="I18523"/>
  <c r="I18524"/>
  <c r="I18525"/>
  <c r="I18526"/>
  <c r="I18527"/>
  <c r="I18528"/>
  <c r="I18529"/>
  <c r="I18530"/>
  <c r="I18531"/>
  <c r="I18532"/>
  <c r="I18533"/>
  <c r="I18534"/>
  <c r="I18535"/>
  <c r="I18536"/>
  <c r="I18537"/>
  <c r="I18538"/>
  <c r="I18539"/>
  <c r="I18540"/>
  <c r="I18541"/>
  <c r="I18542"/>
  <c r="I18543"/>
  <c r="I18544"/>
  <c r="I18545"/>
  <c r="I18546"/>
  <c r="I18547"/>
  <c r="I18548"/>
  <c r="I18549"/>
  <c r="I18550"/>
  <c r="I18551"/>
  <c r="I18552"/>
  <c r="I18553"/>
  <c r="I18554"/>
  <c r="I18555"/>
  <c r="I18556"/>
  <c r="I18557"/>
  <c r="I18558"/>
  <c r="I18559"/>
  <c r="I18560"/>
  <c r="I18561"/>
  <c r="I18562"/>
  <c r="I18563"/>
  <c r="I18564"/>
  <c r="I18565"/>
  <c r="I18566"/>
  <c r="I18567"/>
  <c r="I18568"/>
  <c r="I18569"/>
  <c r="I18570"/>
  <c r="I18571"/>
  <c r="I18572"/>
  <c r="I18573"/>
  <c r="I18574"/>
  <c r="I18575"/>
  <c r="I18576"/>
  <c r="I18577"/>
  <c r="I18578"/>
  <c r="I18579"/>
  <c r="I18580"/>
  <c r="I18581"/>
  <c r="I18582"/>
  <c r="I18583"/>
  <c r="I18584"/>
  <c r="I18585"/>
  <c r="I18586"/>
  <c r="I18587"/>
  <c r="I18588"/>
  <c r="I18589"/>
  <c r="I18590"/>
  <c r="I18591"/>
  <c r="I18592"/>
  <c r="I18593"/>
  <c r="I18594"/>
  <c r="I18595"/>
  <c r="I18596"/>
  <c r="I18597"/>
  <c r="I18598"/>
  <c r="I18599"/>
  <c r="I18600"/>
  <c r="I18601"/>
  <c r="I18602"/>
  <c r="I18603"/>
  <c r="I18604"/>
  <c r="I18605"/>
  <c r="I18606"/>
  <c r="I18607"/>
  <c r="I18608"/>
  <c r="I18609"/>
  <c r="I18610"/>
  <c r="I18611"/>
  <c r="I18612"/>
  <c r="I18613"/>
  <c r="I18614"/>
  <c r="I18615"/>
  <c r="I18616"/>
  <c r="I18617"/>
  <c r="I18618"/>
  <c r="I18619"/>
  <c r="I18620"/>
  <c r="I18621"/>
  <c r="I18622"/>
  <c r="I18623"/>
  <c r="I18624"/>
  <c r="I18625"/>
  <c r="I18626"/>
  <c r="I18627"/>
  <c r="I18628"/>
  <c r="I18629"/>
  <c r="I18630"/>
  <c r="I18631"/>
  <c r="I18632"/>
  <c r="I18633"/>
  <c r="I18634"/>
  <c r="I18635"/>
  <c r="I18636"/>
  <c r="I18637"/>
  <c r="I18638"/>
  <c r="I18639"/>
  <c r="I18640"/>
  <c r="I18641"/>
  <c r="I18642"/>
  <c r="I18643"/>
  <c r="I18644"/>
  <c r="I18645"/>
  <c r="I18646"/>
  <c r="I18647"/>
  <c r="I18648"/>
  <c r="I18649"/>
  <c r="I18650"/>
  <c r="I18651"/>
  <c r="I18652"/>
  <c r="I18653"/>
  <c r="I18654"/>
  <c r="I18655"/>
  <c r="I18656"/>
  <c r="I18657"/>
  <c r="I18658"/>
  <c r="I18659"/>
  <c r="I18660"/>
  <c r="I18661"/>
  <c r="I18662"/>
  <c r="I18663"/>
  <c r="I18664"/>
  <c r="I18665"/>
  <c r="I18666"/>
  <c r="I18667"/>
  <c r="I18668"/>
  <c r="I18669"/>
  <c r="I18670"/>
  <c r="I18671"/>
  <c r="I18672"/>
  <c r="I18673"/>
  <c r="I18674"/>
  <c r="I18675"/>
  <c r="I18676"/>
  <c r="I18677"/>
  <c r="I18678"/>
  <c r="I18679"/>
  <c r="I18680"/>
  <c r="I18681"/>
  <c r="I18682"/>
  <c r="I18683"/>
  <c r="I18684"/>
  <c r="I18685"/>
  <c r="I18686"/>
  <c r="I18687"/>
  <c r="I18688"/>
  <c r="I18689"/>
  <c r="I18690"/>
  <c r="I18691"/>
  <c r="I18692"/>
  <c r="I18693"/>
  <c r="I18694"/>
  <c r="I18695"/>
  <c r="I18696"/>
  <c r="I18697"/>
  <c r="I18698"/>
  <c r="I18699"/>
  <c r="I18700"/>
  <c r="I18701"/>
  <c r="I18702"/>
  <c r="I18703"/>
  <c r="I18704"/>
  <c r="I18705"/>
  <c r="I18706"/>
  <c r="I18707"/>
  <c r="I18708"/>
  <c r="I18709"/>
  <c r="I18710"/>
  <c r="I18711"/>
  <c r="I18712"/>
  <c r="I18713"/>
  <c r="I18714"/>
  <c r="I18715"/>
  <c r="I18716"/>
  <c r="I18717"/>
  <c r="I18718"/>
  <c r="I18719"/>
  <c r="I18720"/>
  <c r="I18721"/>
  <c r="I18722"/>
  <c r="I18723"/>
  <c r="I18724"/>
  <c r="I18725"/>
  <c r="I18726"/>
  <c r="I18727"/>
  <c r="I18728"/>
  <c r="I18729"/>
  <c r="I18730"/>
  <c r="I18731"/>
  <c r="I18732"/>
  <c r="I18733"/>
  <c r="I18734"/>
  <c r="I18735"/>
  <c r="I18736"/>
  <c r="I18737"/>
  <c r="I18738"/>
  <c r="I18739"/>
  <c r="I18740"/>
  <c r="I18741"/>
  <c r="I18742"/>
  <c r="I18743"/>
  <c r="I18744"/>
  <c r="I18745"/>
  <c r="I18746"/>
  <c r="I18747"/>
  <c r="I18748"/>
  <c r="I18749"/>
  <c r="I18750"/>
  <c r="I18751"/>
  <c r="I18752"/>
  <c r="I18753"/>
  <c r="I18754"/>
  <c r="I18755"/>
  <c r="I18756"/>
  <c r="I18757"/>
  <c r="I18758"/>
  <c r="I18759"/>
  <c r="I18760"/>
  <c r="I18761"/>
  <c r="I18762"/>
  <c r="I18763"/>
  <c r="I18764"/>
  <c r="I18765"/>
  <c r="I18766"/>
  <c r="I18767"/>
  <c r="I18768"/>
  <c r="I18769"/>
  <c r="I18770"/>
  <c r="I18771"/>
  <c r="I18772"/>
  <c r="I18773"/>
  <c r="I18774"/>
  <c r="I18775"/>
  <c r="I18776"/>
  <c r="I18777"/>
  <c r="I18778"/>
  <c r="I18779"/>
  <c r="I18780"/>
  <c r="I18781"/>
  <c r="I18782"/>
  <c r="I18783"/>
  <c r="I18784"/>
  <c r="I18785"/>
  <c r="I18786"/>
  <c r="I18787"/>
  <c r="I18788"/>
  <c r="I18789"/>
  <c r="I18790"/>
  <c r="I18791"/>
  <c r="I18792"/>
  <c r="I18793"/>
  <c r="I18794"/>
  <c r="I18795"/>
  <c r="I18796"/>
  <c r="I18797"/>
  <c r="I18798"/>
  <c r="I18799"/>
  <c r="I18800"/>
  <c r="I18801"/>
  <c r="I18802"/>
  <c r="I18803"/>
  <c r="I18804"/>
  <c r="I18805"/>
  <c r="I18806"/>
  <c r="I18807"/>
  <c r="I18808"/>
  <c r="I18809"/>
  <c r="I18810"/>
  <c r="I18811"/>
  <c r="I18812"/>
  <c r="I18813"/>
  <c r="I18814"/>
  <c r="I18815"/>
  <c r="I18816"/>
  <c r="I18817"/>
  <c r="I18818"/>
  <c r="I18819"/>
  <c r="I18820"/>
  <c r="I18821"/>
  <c r="I18822"/>
  <c r="I18823"/>
  <c r="I18824"/>
  <c r="I18825"/>
  <c r="I18826"/>
  <c r="I18827"/>
  <c r="I18828"/>
  <c r="I18829"/>
  <c r="I18830"/>
  <c r="I18831"/>
  <c r="I18832"/>
  <c r="I18833"/>
  <c r="I18834"/>
  <c r="I18835"/>
  <c r="I18836"/>
  <c r="I18837"/>
  <c r="I18838"/>
  <c r="I18839"/>
  <c r="I18840"/>
  <c r="I18841"/>
  <c r="I18842"/>
  <c r="I18843"/>
  <c r="I18844"/>
  <c r="I18845"/>
  <c r="I18846"/>
  <c r="I18847"/>
  <c r="I18848"/>
  <c r="I18849"/>
  <c r="I18850"/>
  <c r="I18851"/>
  <c r="I18852"/>
  <c r="I18853"/>
  <c r="I18854"/>
  <c r="I18855"/>
  <c r="I18856"/>
  <c r="I18857"/>
  <c r="I18858"/>
  <c r="I18859"/>
  <c r="I18860"/>
  <c r="I18861"/>
  <c r="I18862"/>
  <c r="I18863"/>
  <c r="I18864"/>
  <c r="I18865"/>
  <c r="I18866"/>
  <c r="I18867"/>
  <c r="I18868"/>
  <c r="I18869"/>
  <c r="I18870"/>
  <c r="I18871"/>
  <c r="I18872"/>
  <c r="I18873"/>
  <c r="I18874"/>
  <c r="I18875"/>
  <c r="I18876"/>
  <c r="I18877"/>
  <c r="I18878"/>
  <c r="I18879"/>
  <c r="I18880"/>
  <c r="I18881"/>
  <c r="I18882"/>
  <c r="I18883"/>
  <c r="I18884"/>
  <c r="I18885"/>
  <c r="I18886"/>
  <c r="I18887"/>
  <c r="I18888"/>
  <c r="I18889"/>
  <c r="I18890"/>
  <c r="I18891"/>
  <c r="I18892"/>
  <c r="I18893"/>
  <c r="I18894"/>
  <c r="I18895"/>
  <c r="I18896"/>
  <c r="I18897"/>
  <c r="I18898"/>
  <c r="I18899"/>
  <c r="I18900"/>
  <c r="I18901"/>
  <c r="I18902"/>
  <c r="I18903"/>
  <c r="I18904"/>
  <c r="I18905"/>
  <c r="I18906"/>
  <c r="I18907"/>
  <c r="I18908"/>
  <c r="I18909"/>
  <c r="I18910"/>
  <c r="I18911"/>
  <c r="I18912"/>
  <c r="I18913"/>
  <c r="I18914"/>
  <c r="I18915"/>
  <c r="I18916"/>
  <c r="I18917"/>
  <c r="I18918"/>
  <c r="I18919"/>
  <c r="I18920"/>
  <c r="I18921"/>
  <c r="I18922"/>
  <c r="I18923"/>
  <c r="I18924"/>
  <c r="I18925"/>
  <c r="I18926"/>
  <c r="I18927"/>
  <c r="I18928"/>
  <c r="I18929"/>
  <c r="I18930"/>
  <c r="I18931"/>
  <c r="I18932"/>
  <c r="I18933"/>
  <c r="I18934"/>
  <c r="I18935"/>
  <c r="I18936"/>
  <c r="I18937"/>
  <c r="I18938"/>
  <c r="I18939"/>
  <c r="I18940"/>
  <c r="I18941"/>
  <c r="I18942"/>
  <c r="I18943"/>
  <c r="I18944"/>
  <c r="I18945"/>
  <c r="I18946"/>
  <c r="I18947"/>
  <c r="I18948"/>
  <c r="I18949"/>
  <c r="I18950"/>
  <c r="I18951"/>
  <c r="I18952"/>
  <c r="I18953"/>
  <c r="I18954"/>
  <c r="I18955"/>
  <c r="I18956"/>
  <c r="I18957"/>
  <c r="I18958"/>
  <c r="I18959"/>
  <c r="I18960"/>
  <c r="I18961"/>
  <c r="I18962"/>
  <c r="I18963"/>
  <c r="I18964"/>
  <c r="I18965"/>
  <c r="I18966"/>
  <c r="I18967"/>
  <c r="I18968"/>
  <c r="I18969"/>
  <c r="I18970"/>
  <c r="I18971"/>
  <c r="I18972"/>
  <c r="I18973"/>
  <c r="I18974"/>
  <c r="I18975"/>
  <c r="I18976"/>
  <c r="I18977"/>
  <c r="I18978"/>
  <c r="I18979"/>
  <c r="I18980"/>
  <c r="I18981"/>
  <c r="I18982"/>
  <c r="I18983"/>
  <c r="I18984"/>
  <c r="I18985"/>
  <c r="I18986"/>
  <c r="I18987"/>
  <c r="I18988"/>
  <c r="I18989"/>
  <c r="I18990"/>
  <c r="I18991"/>
  <c r="I18992"/>
  <c r="I18993"/>
  <c r="I18994"/>
  <c r="I18995"/>
  <c r="I18996"/>
  <c r="I18997"/>
  <c r="I18998"/>
  <c r="I18999"/>
  <c r="I19000"/>
  <c r="I19001"/>
  <c r="I19002"/>
  <c r="I19003"/>
  <c r="I19004"/>
  <c r="I19005"/>
  <c r="I19006"/>
  <c r="I19007"/>
  <c r="I19008"/>
  <c r="I19009"/>
  <c r="I19010"/>
  <c r="I19011"/>
  <c r="I19012"/>
  <c r="I19013"/>
  <c r="I19014"/>
  <c r="I19015"/>
  <c r="I19016"/>
  <c r="I19017"/>
  <c r="I19018"/>
  <c r="I19019"/>
  <c r="I19020"/>
  <c r="I19021"/>
  <c r="I19022"/>
  <c r="I19023"/>
  <c r="I19024"/>
  <c r="I19025"/>
  <c r="I19026"/>
  <c r="I19027"/>
  <c r="I19028"/>
  <c r="I19029"/>
  <c r="I19030"/>
  <c r="I19031"/>
  <c r="I19032"/>
  <c r="I19033"/>
  <c r="I19034"/>
  <c r="I19035"/>
  <c r="I19036"/>
  <c r="I19037"/>
  <c r="I19038"/>
  <c r="I19039"/>
  <c r="I19040"/>
  <c r="I19041"/>
  <c r="I19042"/>
  <c r="I19043"/>
  <c r="I19044"/>
  <c r="I19045"/>
  <c r="I19046"/>
  <c r="I19047"/>
  <c r="I19048"/>
  <c r="I19049"/>
  <c r="I19050"/>
  <c r="I19051"/>
  <c r="I19052"/>
  <c r="I19053"/>
  <c r="I19054"/>
  <c r="I19055"/>
  <c r="I19056"/>
  <c r="I19057"/>
  <c r="I19058"/>
  <c r="I19059"/>
  <c r="I19060"/>
  <c r="I19061"/>
  <c r="I19062"/>
  <c r="I19063"/>
  <c r="I19064"/>
  <c r="I19065"/>
  <c r="I19066"/>
  <c r="I19067"/>
  <c r="I19068"/>
  <c r="I19069"/>
  <c r="I19070"/>
  <c r="I19071"/>
  <c r="I19072"/>
  <c r="I19073"/>
  <c r="I19074"/>
  <c r="I19075"/>
  <c r="I19076"/>
  <c r="I19077"/>
  <c r="I19078"/>
  <c r="I19079"/>
  <c r="I19080"/>
  <c r="I19081"/>
  <c r="I19082"/>
  <c r="I19083"/>
  <c r="I19084"/>
  <c r="I19085"/>
  <c r="I19086"/>
  <c r="I19087"/>
  <c r="I19088"/>
  <c r="I19089"/>
  <c r="I19090"/>
  <c r="I19091"/>
  <c r="I19092"/>
  <c r="I19093"/>
  <c r="I19094"/>
  <c r="I19095"/>
  <c r="I19096"/>
  <c r="I19097"/>
  <c r="I19098"/>
  <c r="I19099"/>
  <c r="I19100"/>
  <c r="I19101"/>
  <c r="I19102"/>
  <c r="I19103"/>
  <c r="I19104"/>
  <c r="I19105"/>
  <c r="I19106"/>
  <c r="I19107"/>
  <c r="I19108"/>
  <c r="I19109"/>
  <c r="I19110"/>
  <c r="I19111"/>
  <c r="I19112"/>
  <c r="I19113"/>
  <c r="I19114"/>
  <c r="I19115"/>
  <c r="I19116"/>
  <c r="I19117"/>
  <c r="I19118"/>
  <c r="I19119"/>
  <c r="I19120"/>
  <c r="I19121"/>
  <c r="I19122"/>
  <c r="I19123"/>
  <c r="I19124"/>
  <c r="I19125"/>
  <c r="I19126"/>
  <c r="I19127"/>
  <c r="I19128"/>
  <c r="I19129"/>
  <c r="I19130"/>
  <c r="I19131"/>
  <c r="I19132"/>
  <c r="I19133"/>
  <c r="I19134"/>
  <c r="I19135"/>
  <c r="I19136"/>
  <c r="I19137"/>
  <c r="I19138"/>
  <c r="I19139"/>
  <c r="I19140"/>
  <c r="I19141"/>
  <c r="I19142"/>
  <c r="I19143"/>
  <c r="I19144"/>
  <c r="I19145"/>
  <c r="I19146"/>
  <c r="I19147"/>
  <c r="I19148"/>
  <c r="I19149"/>
  <c r="I19150"/>
  <c r="I19151"/>
  <c r="I19152"/>
  <c r="I19153"/>
  <c r="I19154"/>
  <c r="I19155"/>
  <c r="I19156"/>
  <c r="I19157"/>
  <c r="I19158"/>
  <c r="I19159"/>
  <c r="I19160"/>
  <c r="I19161"/>
  <c r="I19162"/>
  <c r="I19163"/>
  <c r="I19164"/>
  <c r="I19165"/>
  <c r="I19166"/>
  <c r="I19167"/>
  <c r="I19168"/>
  <c r="I19169"/>
  <c r="I19170"/>
  <c r="I19171"/>
  <c r="I19172"/>
  <c r="I19173"/>
  <c r="I19174"/>
  <c r="I19175"/>
  <c r="I19176"/>
  <c r="I19177"/>
  <c r="I19178"/>
  <c r="I19179"/>
  <c r="I19180"/>
  <c r="I19181"/>
  <c r="I19182"/>
  <c r="I19183"/>
  <c r="I19184"/>
  <c r="I19185"/>
  <c r="I19186"/>
  <c r="I19187"/>
  <c r="I19188"/>
  <c r="I19189"/>
  <c r="I19190"/>
  <c r="I19191"/>
  <c r="I19192"/>
  <c r="I19193"/>
  <c r="I19194"/>
  <c r="I19195"/>
  <c r="I19196"/>
  <c r="I19197"/>
  <c r="I19198"/>
  <c r="I19199"/>
  <c r="I19200"/>
  <c r="I19201"/>
  <c r="I19202"/>
  <c r="I19203"/>
  <c r="I19204"/>
  <c r="I19205"/>
  <c r="I19206"/>
  <c r="I19207"/>
  <c r="I19208"/>
  <c r="I19209"/>
  <c r="I19210"/>
  <c r="I19211"/>
  <c r="I19212"/>
  <c r="I19213"/>
  <c r="I19214"/>
  <c r="I19215"/>
  <c r="I19216"/>
  <c r="I19217"/>
  <c r="I19218"/>
  <c r="I19219"/>
  <c r="I19220"/>
  <c r="I19221"/>
  <c r="I19222"/>
  <c r="I19223"/>
  <c r="I19224"/>
  <c r="I19225"/>
  <c r="I19226"/>
  <c r="I19227"/>
  <c r="I19228"/>
  <c r="I19229"/>
  <c r="I19230"/>
  <c r="I19231"/>
  <c r="I19232"/>
  <c r="I19233"/>
  <c r="I19234"/>
  <c r="I19235"/>
  <c r="I19236"/>
  <c r="I19237"/>
  <c r="I19238"/>
  <c r="I19239"/>
  <c r="I19240"/>
  <c r="I19241"/>
  <c r="I19242"/>
  <c r="I19243"/>
  <c r="I19244"/>
  <c r="I19245"/>
  <c r="I19246"/>
  <c r="I19247"/>
  <c r="I19248"/>
  <c r="I19249"/>
  <c r="I19250"/>
  <c r="I19251"/>
  <c r="I19252"/>
  <c r="I19253"/>
  <c r="I19254"/>
  <c r="I19255"/>
  <c r="I19256"/>
  <c r="I19257"/>
  <c r="I19258"/>
  <c r="I19259"/>
  <c r="I19260"/>
  <c r="I19261"/>
  <c r="I19262"/>
  <c r="I19263"/>
  <c r="I19264"/>
  <c r="I19265"/>
  <c r="I19266"/>
  <c r="I19267"/>
  <c r="I19268"/>
  <c r="I19269"/>
  <c r="I19270"/>
  <c r="I19271"/>
  <c r="I19272"/>
  <c r="I19273"/>
  <c r="I19274"/>
  <c r="I19275"/>
  <c r="I19276"/>
  <c r="I19277"/>
  <c r="I19278"/>
  <c r="I19279"/>
  <c r="I19280"/>
  <c r="I19281"/>
  <c r="I19282"/>
  <c r="I19283"/>
  <c r="I19284"/>
  <c r="I19285"/>
  <c r="I19286"/>
  <c r="I19287"/>
  <c r="I19288"/>
  <c r="I19289"/>
  <c r="I19290"/>
  <c r="I19291"/>
  <c r="I19292"/>
  <c r="I19293"/>
  <c r="I19294"/>
  <c r="I19295"/>
  <c r="I19296"/>
  <c r="I19297"/>
  <c r="I19298"/>
  <c r="I19299"/>
  <c r="I19300"/>
  <c r="I19301"/>
  <c r="I19302"/>
  <c r="I19303"/>
  <c r="I19304"/>
  <c r="I19305"/>
  <c r="I19306"/>
  <c r="I19307"/>
  <c r="I19308"/>
  <c r="I19309"/>
  <c r="I19310"/>
  <c r="I19311"/>
  <c r="I19312"/>
  <c r="I19313"/>
  <c r="I19314"/>
  <c r="I19315"/>
  <c r="I19316"/>
  <c r="I19317"/>
  <c r="I19318"/>
  <c r="I19319"/>
  <c r="I19320"/>
  <c r="I19321"/>
  <c r="I19322"/>
  <c r="I19323"/>
  <c r="I19324"/>
  <c r="I19325"/>
  <c r="I19326"/>
  <c r="I19327"/>
  <c r="I19328"/>
  <c r="I19329"/>
  <c r="I19330"/>
  <c r="I19331"/>
  <c r="I19332"/>
  <c r="I19333"/>
  <c r="I19334"/>
  <c r="I19335"/>
  <c r="I19336"/>
  <c r="I19337"/>
  <c r="I19338"/>
  <c r="I19339"/>
  <c r="I19340"/>
  <c r="I19341"/>
  <c r="I19342"/>
  <c r="I19343"/>
  <c r="I19344"/>
  <c r="I19345"/>
  <c r="I19346"/>
  <c r="I19347"/>
  <c r="I19348"/>
  <c r="I19349"/>
  <c r="I19350"/>
  <c r="I19351"/>
  <c r="I19352"/>
  <c r="I19353"/>
  <c r="I19354"/>
  <c r="I19355"/>
  <c r="I19356"/>
  <c r="I19357"/>
  <c r="I19358"/>
  <c r="I19359"/>
  <c r="I19360"/>
  <c r="I19361"/>
  <c r="I19362"/>
  <c r="I19363"/>
  <c r="I19364"/>
  <c r="I19365"/>
  <c r="I19366"/>
  <c r="I19367"/>
  <c r="I19368"/>
  <c r="I19369"/>
  <c r="I19370"/>
  <c r="I19371"/>
  <c r="I19372"/>
  <c r="I19373"/>
  <c r="I19374"/>
  <c r="I19375"/>
  <c r="I19376"/>
  <c r="I19377"/>
  <c r="I19378"/>
  <c r="I19379"/>
  <c r="I19380"/>
  <c r="I19381"/>
  <c r="I19382"/>
  <c r="I19383"/>
  <c r="I19384"/>
  <c r="I19385"/>
  <c r="I19386"/>
  <c r="I19387"/>
  <c r="I19388"/>
  <c r="I19389"/>
  <c r="I19390"/>
  <c r="I19391"/>
  <c r="I19392"/>
  <c r="I19393"/>
  <c r="I19394"/>
  <c r="I19395"/>
  <c r="I19396"/>
  <c r="I19397"/>
  <c r="I19398"/>
  <c r="I19399"/>
  <c r="I19400"/>
  <c r="I19401"/>
  <c r="I19402"/>
  <c r="I19403"/>
  <c r="I19404"/>
  <c r="I19405"/>
  <c r="I19406"/>
  <c r="I19407"/>
  <c r="I19408"/>
  <c r="I19409"/>
  <c r="I19410"/>
  <c r="I19411"/>
  <c r="I19412"/>
  <c r="I19413"/>
  <c r="I19414"/>
  <c r="I19415"/>
  <c r="I19416"/>
  <c r="I19417"/>
  <c r="I19418"/>
  <c r="I19419"/>
  <c r="I19420"/>
  <c r="I19421"/>
  <c r="I19422"/>
  <c r="I19423"/>
  <c r="I19424"/>
  <c r="I19425"/>
  <c r="I19426"/>
  <c r="I19427"/>
  <c r="I19428"/>
  <c r="I19429"/>
  <c r="I19430"/>
  <c r="I19431"/>
  <c r="I19432"/>
  <c r="I19433"/>
  <c r="I19434"/>
  <c r="I19435"/>
  <c r="I19436"/>
  <c r="I19437"/>
  <c r="I19438"/>
  <c r="I19439"/>
  <c r="I19440"/>
  <c r="I19441"/>
  <c r="I19442"/>
  <c r="I19443"/>
  <c r="I19444"/>
  <c r="I19445"/>
  <c r="I19446"/>
  <c r="I19447"/>
  <c r="I19448"/>
  <c r="I19449"/>
  <c r="I19450"/>
  <c r="I19451"/>
  <c r="I19452"/>
  <c r="I19453"/>
  <c r="I19454"/>
  <c r="I19455"/>
  <c r="I19456"/>
  <c r="I19457"/>
  <c r="I19458"/>
  <c r="I19459"/>
  <c r="I19460"/>
  <c r="I19461"/>
  <c r="I19462"/>
  <c r="I19463"/>
  <c r="I19464"/>
  <c r="I19465"/>
  <c r="I19466"/>
  <c r="I19467"/>
  <c r="I19468"/>
  <c r="I19469"/>
  <c r="I19470"/>
  <c r="I19471"/>
  <c r="I19472"/>
  <c r="I19473"/>
  <c r="I19474"/>
  <c r="I19475"/>
  <c r="I19476"/>
  <c r="I19477"/>
  <c r="I19478"/>
  <c r="I19479"/>
  <c r="I19480"/>
  <c r="I19481"/>
  <c r="I19482"/>
  <c r="I19483"/>
  <c r="I19484"/>
  <c r="I19485"/>
  <c r="I19486"/>
  <c r="I19487"/>
  <c r="I19488"/>
  <c r="I19489"/>
  <c r="I19490"/>
  <c r="I19491"/>
  <c r="I19492"/>
  <c r="I19493"/>
  <c r="I19494"/>
  <c r="I19495"/>
  <c r="I19496"/>
  <c r="I19497"/>
  <c r="I19498"/>
  <c r="I19499"/>
  <c r="I19500"/>
  <c r="I19501"/>
  <c r="I19502"/>
  <c r="I19503"/>
  <c r="I19504"/>
  <c r="I19505"/>
  <c r="I19506"/>
  <c r="I19507"/>
  <c r="I19508"/>
  <c r="I19509"/>
  <c r="I19510"/>
  <c r="I19511"/>
  <c r="I19512"/>
  <c r="I19513"/>
  <c r="I19514"/>
  <c r="I19515"/>
  <c r="I19516"/>
  <c r="I19517"/>
  <c r="I19518"/>
  <c r="I19519"/>
  <c r="I19520"/>
  <c r="I19521"/>
  <c r="I19522"/>
  <c r="I19523"/>
  <c r="I19524"/>
  <c r="I19525"/>
  <c r="I19526"/>
  <c r="I19527"/>
  <c r="I19528"/>
  <c r="I19529"/>
  <c r="I19530"/>
  <c r="I19531"/>
  <c r="I19532"/>
  <c r="I19533"/>
  <c r="I19534"/>
  <c r="I19535"/>
  <c r="I19536"/>
  <c r="I19537"/>
  <c r="I19538"/>
  <c r="I19539"/>
  <c r="I19540"/>
  <c r="I19541"/>
  <c r="I19542"/>
  <c r="I19543"/>
  <c r="I19544"/>
  <c r="I19545"/>
  <c r="I19546"/>
  <c r="I19547"/>
  <c r="I19548"/>
  <c r="I19549"/>
  <c r="I19550"/>
  <c r="I19551"/>
  <c r="I19552"/>
  <c r="I19553"/>
  <c r="I19554"/>
  <c r="I19555"/>
  <c r="I19556"/>
  <c r="I19557"/>
  <c r="I19558"/>
  <c r="I19559"/>
  <c r="I19560"/>
  <c r="I19561"/>
  <c r="I19562"/>
  <c r="I19563"/>
  <c r="I19564"/>
  <c r="I19565"/>
  <c r="I19566"/>
  <c r="I19567"/>
  <c r="I19568"/>
  <c r="I19569"/>
  <c r="I19570"/>
  <c r="I19571"/>
  <c r="I19572"/>
  <c r="I19573"/>
  <c r="I19574"/>
  <c r="I19575"/>
  <c r="I19576"/>
  <c r="I19577"/>
  <c r="I19578"/>
  <c r="I19579"/>
  <c r="I19580"/>
  <c r="I19581"/>
  <c r="I19582"/>
  <c r="I19583"/>
  <c r="I19584"/>
  <c r="I19585"/>
  <c r="I2"/>
  <c r="B3" i="2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10050"/>
  <c r="B10051"/>
  <c r="B10052"/>
  <c r="B10053"/>
  <c r="B10054"/>
  <c r="B10055"/>
  <c r="B10056"/>
  <c r="B10057"/>
  <c r="B10058"/>
  <c r="B10059"/>
  <c r="B10060"/>
  <c r="B10061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10704"/>
  <c r="B10705"/>
  <c r="B10706"/>
  <c r="B10707"/>
  <c r="B10708"/>
  <c r="B10709"/>
  <c r="B10710"/>
  <c r="B10711"/>
  <c r="B10712"/>
  <c r="B10713"/>
  <c r="B10714"/>
  <c r="B10715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2"/>
  <c r="E5355"/>
  <c r="E5356"/>
  <c r="E5357"/>
  <c r="E5358"/>
  <c r="E5359"/>
  <c r="C9507" i="4" s="1"/>
  <c r="E5360" i="2"/>
  <c r="E5361"/>
  <c r="E5362"/>
  <c r="E5363"/>
  <c r="E5364"/>
  <c r="E5365"/>
  <c r="E5366"/>
  <c r="E5367"/>
  <c r="E5368"/>
  <c r="C9523" i="4" s="1"/>
  <c r="E5369" i="2"/>
  <c r="C9524" i="4" s="1"/>
  <c r="E5370" i="2"/>
  <c r="E5371"/>
  <c r="E5372"/>
  <c r="C9530" i="4" s="1"/>
  <c r="E5373" i="2"/>
  <c r="E5374"/>
  <c r="C9536" i="4" s="1"/>
  <c r="E5375" i="2"/>
  <c r="E5376"/>
  <c r="E5377"/>
  <c r="C9544" i="4" s="1"/>
  <c r="E5378" i="2"/>
  <c r="E5379"/>
  <c r="E5380"/>
  <c r="E5381"/>
  <c r="E5382"/>
  <c r="E5383"/>
  <c r="E5384"/>
  <c r="E5385"/>
  <c r="E5386"/>
  <c r="E5387"/>
  <c r="E5388"/>
  <c r="E5389"/>
  <c r="E5390"/>
  <c r="E5391"/>
  <c r="E5392"/>
  <c r="C9571" i="4" s="1"/>
  <c r="E5393" i="2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C9628" i="4" s="1"/>
  <c r="E5417" i="2"/>
  <c r="E5418"/>
  <c r="E5419"/>
  <c r="E5420"/>
  <c r="E5421"/>
  <c r="E5422"/>
  <c r="C9639" i="4" s="1"/>
  <c r="E5423" i="2"/>
  <c r="E5424"/>
  <c r="E5425"/>
  <c r="E5426"/>
  <c r="E5427"/>
  <c r="E5428"/>
  <c r="E5429"/>
  <c r="E5430"/>
  <c r="E5431"/>
  <c r="E5432"/>
  <c r="E5433"/>
  <c r="E5434"/>
  <c r="E5435"/>
  <c r="E5436"/>
  <c r="E5437"/>
  <c r="E5438"/>
  <c r="C9665" i="4" s="1"/>
  <c r="E5439" i="2"/>
  <c r="E5440"/>
  <c r="E5441"/>
  <c r="E5442"/>
  <c r="E5443"/>
  <c r="C9677" i="4" s="1"/>
  <c r="E5444" i="2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C9699" i="4" s="1"/>
  <c r="E5464" i="2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C9755" i="4" s="1"/>
  <c r="E5492" i="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C9783" i="4" s="1"/>
  <c r="E5512" i="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C9902" i="4" s="1"/>
  <c r="E5609" i="2"/>
  <c r="E5610"/>
  <c r="E5611"/>
  <c r="E5612"/>
  <c r="E5613"/>
  <c r="E5614"/>
  <c r="E5615"/>
  <c r="E5616"/>
  <c r="E5617"/>
  <c r="E5618"/>
  <c r="E5619"/>
  <c r="E5620"/>
  <c r="C9920" i="4" s="1"/>
  <c r="E5621" i="2"/>
  <c r="E5622"/>
  <c r="E5623"/>
  <c r="C9921" i="4" s="1"/>
  <c r="E5624" i="2"/>
  <c r="E5625"/>
  <c r="E5626"/>
  <c r="E5627"/>
  <c r="E5628"/>
  <c r="E5629"/>
  <c r="E5630"/>
  <c r="E5631"/>
  <c r="E5632"/>
  <c r="E5633"/>
  <c r="E5634"/>
  <c r="E5635"/>
  <c r="E5636"/>
  <c r="E5637"/>
  <c r="E5638"/>
  <c r="C9935" i="4" s="1"/>
  <c r="E5639" i="2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C9980" i="4" s="1"/>
  <c r="E5671" i="2"/>
  <c r="E5672"/>
  <c r="E5673"/>
  <c r="E5674"/>
  <c r="E5675"/>
  <c r="E5676"/>
  <c r="E5677"/>
  <c r="C9991" i="4" s="1"/>
  <c r="E5678" i="2"/>
  <c r="E5679"/>
  <c r="E5680"/>
  <c r="C9992" i="4" s="1"/>
  <c r="E5681" i="2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C10014" i="4" s="1"/>
  <c r="E5710" i="2"/>
  <c r="E5711"/>
  <c r="C10019" i="4" s="1"/>
  <c r="E5712" i="2"/>
  <c r="E5713"/>
  <c r="E5714"/>
  <c r="E5715"/>
  <c r="E5716"/>
  <c r="E5717"/>
  <c r="E5718"/>
  <c r="E5719"/>
  <c r="E5720"/>
  <c r="E5721"/>
  <c r="E5722"/>
  <c r="E5723"/>
  <c r="E5724"/>
  <c r="E5725"/>
  <c r="E5726"/>
  <c r="C10045" i="4" s="1"/>
  <c r="E5727" i="2"/>
  <c r="E5728"/>
  <c r="E5729"/>
  <c r="C10057" i="4" s="1"/>
  <c r="E5730" i="2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C10062" i="4" s="1"/>
  <c r="E5757" i="2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C10137" i="4" s="1"/>
  <c r="E5815" i="2"/>
  <c r="E5816"/>
  <c r="E5817"/>
  <c r="E5818"/>
  <c r="E5819"/>
  <c r="E5820"/>
  <c r="E5821"/>
  <c r="E5822"/>
  <c r="E5823"/>
  <c r="E5824"/>
  <c r="E5825"/>
  <c r="E5826"/>
  <c r="E5827"/>
  <c r="E5828"/>
  <c r="C10153" i="4" s="1"/>
  <c r="E5829" i="2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C10200" i="4" s="1"/>
  <c r="E5873" i="2"/>
  <c r="C10201" i="4" s="1"/>
  <c r="E5874" i="2"/>
  <c r="E5875"/>
  <c r="E5876"/>
  <c r="E5877"/>
  <c r="E5878"/>
  <c r="E5879"/>
  <c r="E5880"/>
  <c r="E5881"/>
  <c r="E5882"/>
  <c r="C10218" i="4" s="1"/>
  <c r="E5883" i="2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C10273" i="4" s="1"/>
  <c r="E5920" i="2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C10303" i="4" s="1"/>
  <c r="E5942" i="2"/>
  <c r="E5943"/>
  <c r="E5944"/>
  <c r="E5945"/>
  <c r="E5946"/>
  <c r="E5947"/>
  <c r="E5948"/>
  <c r="E5949"/>
  <c r="C10314" i="4" s="1"/>
  <c r="E5950" i="2"/>
  <c r="E5951"/>
  <c r="E5952"/>
  <c r="E5953"/>
  <c r="E5954"/>
  <c r="C10320" i="4" s="1"/>
  <c r="E5955" i="2"/>
  <c r="E5956"/>
  <c r="C10321" i="4" s="1"/>
  <c r="E5957" i="2"/>
  <c r="E5958"/>
  <c r="E5959"/>
  <c r="E5960"/>
  <c r="E5961"/>
  <c r="E5962"/>
  <c r="E5963"/>
  <c r="E5964"/>
  <c r="E5965"/>
  <c r="E5966"/>
  <c r="E5967"/>
  <c r="C10327" i="4" s="1"/>
  <c r="E5968" i="2"/>
  <c r="C10328" i="4" s="1"/>
  <c r="E5969" i="2"/>
  <c r="E5970"/>
  <c r="E5971"/>
  <c r="E5972"/>
  <c r="E5973"/>
  <c r="E5974"/>
  <c r="E5975"/>
  <c r="E5976"/>
  <c r="E5977"/>
  <c r="E5978"/>
  <c r="E5979"/>
  <c r="C10344" i="4" s="1"/>
  <c r="E5980" i="2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C10364" i="4" s="1"/>
  <c r="E6001" i="2"/>
  <c r="E6002"/>
  <c r="E6003"/>
  <c r="E6004"/>
  <c r="E6005"/>
  <c r="E6006"/>
  <c r="E6007"/>
  <c r="C10365" i="4" s="1"/>
  <c r="E6008" i="2"/>
  <c r="E6009"/>
  <c r="E6010"/>
  <c r="E6011"/>
  <c r="C10373" i="4" s="1"/>
  <c r="E6012" i="2"/>
  <c r="E6013"/>
  <c r="E6014"/>
  <c r="E6015"/>
  <c r="E6016"/>
  <c r="E6017"/>
  <c r="E6018"/>
  <c r="E6019"/>
  <c r="E6020"/>
  <c r="E6021"/>
  <c r="E6022"/>
  <c r="E6023"/>
  <c r="E6024"/>
  <c r="C10391" i="4" s="1"/>
  <c r="E6025" i="2"/>
  <c r="C10392" i="4" s="1"/>
  <c r="E6026" i="2"/>
  <c r="E6027"/>
  <c r="E6028"/>
  <c r="E6029"/>
  <c r="E6030"/>
  <c r="C10412" i="4" s="1"/>
  <c r="E6031" i="2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C10439" i="4" s="1"/>
  <c r="E6050" i="2"/>
  <c r="E6051"/>
  <c r="E6052"/>
  <c r="E6053"/>
  <c r="E6054"/>
  <c r="C10442" i="4" s="1"/>
  <c r="E6055" i="2"/>
  <c r="E6056"/>
  <c r="E6057"/>
  <c r="C10445" i="4" s="1"/>
  <c r="E6058" i="2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C10479" i="4" s="1"/>
  <c r="E6092" i="2"/>
  <c r="E6093"/>
  <c r="E6094"/>
  <c r="E6095"/>
  <c r="E6096"/>
  <c r="E6097"/>
  <c r="C10487" i="4" s="1"/>
  <c r="E6098" i="2"/>
  <c r="E6099"/>
  <c r="C10488" i="4" s="1"/>
  <c r="E6100" i="2"/>
  <c r="E6101"/>
  <c r="E6102"/>
  <c r="E6103"/>
  <c r="E6104"/>
  <c r="C10507" i="4" s="1"/>
  <c r="E6105" i="2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C10550" i="4" s="1"/>
  <c r="E6123" i="2"/>
  <c r="E6124"/>
  <c r="E6125"/>
  <c r="E6126"/>
  <c r="C10556" i="4" s="1"/>
  <c r="E6127" i="2"/>
  <c r="E6128"/>
  <c r="E6129"/>
  <c r="E6130"/>
  <c r="C10562" i="4" s="1"/>
  <c r="E6131" i="2"/>
  <c r="E6132"/>
  <c r="C10563" i="4" s="1"/>
  <c r="E6133" i="2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C10595" i="4" s="1"/>
  <c r="E6155" i="2"/>
  <c r="E6156"/>
  <c r="E6157"/>
  <c r="E6158"/>
  <c r="E6159"/>
  <c r="E6160"/>
  <c r="E6161"/>
  <c r="E6162"/>
  <c r="E6163"/>
  <c r="E6164"/>
  <c r="C10614" i="4" s="1"/>
  <c r="E6165" i="2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C10687" i="4" s="1"/>
  <c r="E6212" i="2"/>
  <c r="E6213"/>
  <c r="E6214"/>
  <c r="E6215"/>
  <c r="C10693" i="4" s="1"/>
  <c r="E6216" i="2"/>
  <c r="E6217"/>
  <c r="E6218"/>
  <c r="E6219"/>
  <c r="E6220"/>
  <c r="E6221"/>
  <c r="E6222"/>
  <c r="E6223"/>
  <c r="C10722" i="4" s="1"/>
  <c r="E6224" i="2"/>
  <c r="E6225"/>
  <c r="E6226"/>
  <c r="E6227"/>
  <c r="E6228"/>
  <c r="E6229"/>
  <c r="C10735" i="4" s="1"/>
  <c r="E6230" i="2"/>
  <c r="E6231"/>
  <c r="E6232"/>
  <c r="E6233"/>
  <c r="E6234"/>
  <c r="E6235"/>
  <c r="E6236"/>
  <c r="E6237"/>
  <c r="E6238"/>
  <c r="E6239"/>
  <c r="E6240"/>
  <c r="C10760" i="4" s="1"/>
  <c r="E6241" i="2"/>
  <c r="E6242"/>
  <c r="E6243"/>
  <c r="E6244"/>
  <c r="E6245"/>
  <c r="E6246"/>
  <c r="E6247"/>
  <c r="E6248"/>
  <c r="C10769" i="4" s="1"/>
  <c r="E6249" i="2"/>
  <c r="E6250"/>
  <c r="E6251"/>
  <c r="E6252"/>
  <c r="E6253"/>
  <c r="E6254"/>
  <c r="C10780" i="4" s="1"/>
  <c r="E6255" i="2"/>
  <c r="E6256"/>
  <c r="C10784" i="4" s="1"/>
  <c r="E6257" i="2"/>
  <c r="C10785" i="4" s="1"/>
  <c r="E6258" i="2"/>
  <c r="C10786" i="4" s="1"/>
  <c r="E6259" i="2"/>
  <c r="C10787" i="4" s="1"/>
  <c r="E6260" i="2"/>
  <c r="E6261"/>
  <c r="C10792" i="4" s="1"/>
  <c r="E6262" i="2"/>
  <c r="E6263"/>
  <c r="C10795" i="4" s="1"/>
  <c r="E6264" i="2"/>
  <c r="C10796" i="4" s="1"/>
  <c r="E6265" i="2"/>
  <c r="E6266"/>
  <c r="C10802" i="4" s="1"/>
  <c r="E6267" i="2"/>
  <c r="E6268"/>
  <c r="C10807" i="4" s="1"/>
  <c r="E6269" i="2"/>
  <c r="C10808" i="4" s="1"/>
  <c r="E6270" i="2"/>
  <c r="E6271"/>
  <c r="E6272"/>
  <c r="E6273"/>
  <c r="E6274"/>
  <c r="E6275"/>
  <c r="E6276"/>
  <c r="C10820" i="4" s="1"/>
  <c r="E6277" i="2"/>
  <c r="C10821" i="4" s="1"/>
  <c r="E6278" i="2"/>
  <c r="E6279"/>
  <c r="E6280"/>
  <c r="E6281"/>
  <c r="E6282"/>
  <c r="C10835" i="4" s="1"/>
  <c r="E6283" i="2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C10865" i="4" s="1"/>
  <c r="E6310" i="2"/>
  <c r="E6311"/>
  <c r="C10866" i="4" s="1"/>
  <c r="E6312" i="2"/>
  <c r="C10867" i="4" s="1"/>
  <c r="E6313" i="2"/>
  <c r="E6314"/>
  <c r="E6315"/>
  <c r="E6316"/>
  <c r="E6317"/>
  <c r="E6318"/>
  <c r="E6319"/>
  <c r="E6320"/>
  <c r="E6321"/>
  <c r="E6322"/>
  <c r="E6323"/>
  <c r="E6324"/>
  <c r="E6325"/>
  <c r="C10884" i="4" s="1"/>
  <c r="E6326" i="2"/>
  <c r="E6327"/>
  <c r="E6328"/>
  <c r="C10887" i="4" s="1"/>
  <c r="E6329" i="2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C10946" i="4" s="1"/>
  <c r="E6347" i="2"/>
  <c r="E6348"/>
  <c r="E6349"/>
  <c r="E6350"/>
  <c r="E6351"/>
  <c r="E6352"/>
  <c r="E6353"/>
  <c r="E6354"/>
  <c r="C10961" i="4" s="1"/>
  <c r="E6355" i="2"/>
  <c r="E6356"/>
  <c r="E6357"/>
  <c r="E6358"/>
  <c r="E6359"/>
  <c r="E6360"/>
  <c r="E6361"/>
  <c r="E6362"/>
  <c r="E6363"/>
  <c r="E6364"/>
  <c r="E6365"/>
  <c r="E6366"/>
  <c r="E6367"/>
  <c r="C10980" i="4" s="1"/>
  <c r="E6368" i="2"/>
  <c r="E6369"/>
  <c r="C10981" i="4" s="1"/>
  <c r="E6370" i="2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C11023" i="4" s="1"/>
  <c r="E6387" i="2"/>
  <c r="C11024" i="4" s="1"/>
  <c r="E6388" i="2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C11118" i="4" s="1"/>
  <c r="E6427" i="2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C11164" i="4" s="1"/>
  <c r="E6445" i="2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C11204" i="4" s="1"/>
  <c r="E6487" i="2"/>
  <c r="E6488"/>
  <c r="E6489"/>
  <c r="E6490"/>
  <c r="C11210" i="4" s="1"/>
  <c r="E6491" i="2"/>
  <c r="E6492"/>
  <c r="E6493"/>
  <c r="E6494"/>
  <c r="E6495"/>
  <c r="E6496"/>
  <c r="E6497"/>
  <c r="E6498"/>
  <c r="E6499"/>
  <c r="E6500"/>
  <c r="E6501"/>
  <c r="E6502"/>
  <c r="E6503"/>
  <c r="C11229" i="4" s="1"/>
  <c r="E6504" i="2"/>
  <c r="C11230" i="4" s="1"/>
  <c r="E6505" i="2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C11255" i="4" s="1"/>
  <c r="E6527" i="2"/>
  <c r="E6528"/>
  <c r="E6529"/>
  <c r="E6530"/>
  <c r="E6531"/>
  <c r="E6532"/>
  <c r="E6533"/>
  <c r="E6534"/>
  <c r="E6535"/>
  <c r="E6536"/>
  <c r="E6537"/>
  <c r="E6538"/>
  <c r="E6539"/>
  <c r="E6540"/>
  <c r="E6541"/>
  <c r="E6542"/>
  <c r="C11288" i="4" s="1"/>
  <c r="E6543" i="2"/>
  <c r="E6544"/>
  <c r="E6545"/>
  <c r="E6546"/>
  <c r="E6547"/>
  <c r="E6548"/>
  <c r="E6549"/>
  <c r="E6550"/>
  <c r="E6551"/>
  <c r="E6552"/>
  <c r="C11296" i="4" s="1"/>
  <c r="E6553" i="2"/>
  <c r="E6554"/>
  <c r="E6555"/>
  <c r="E6556"/>
  <c r="C11303" i="4" s="1"/>
  <c r="E6557" i="2"/>
  <c r="E6558"/>
  <c r="E6559"/>
  <c r="C11312" i="4" s="1"/>
  <c r="E6560" i="2"/>
  <c r="E6561"/>
  <c r="C11313" i="4" s="1"/>
  <c r="E6562" i="2"/>
  <c r="E6563"/>
  <c r="E6564"/>
  <c r="E6565"/>
  <c r="C11319" i="4" s="1"/>
  <c r="E6566" i="2"/>
  <c r="E6567"/>
  <c r="E6568"/>
  <c r="E6569"/>
  <c r="E6570"/>
  <c r="E6571"/>
  <c r="E6572"/>
  <c r="E6573"/>
  <c r="E6574"/>
  <c r="E6575"/>
  <c r="E6576"/>
  <c r="E6577"/>
  <c r="E6578"/>
  <c r="E6579"/>
  <c r="C11336" i="4" s="1"/>
  <c r="E6580" i="2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C11375" i="4" s="1"/>
  <c r="E6611" i="2"/>
  <c r="E6612"/>
  <c r="E6613"/>
  <c r="E6614"/>
  <c r="E6615"/>
  <c r="E6616"/>
  <c r="E6617"/>
  <c r="E6618"/>
  <c r="E6619"/>
  <c r="E6620"/>
  <c r="E6621"/>
  <c r="C11394" i="4" s="1"/>
  <c r="E6622" i="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C11509" i="4" s="1"/>
  <c r="E6683" i="2"/>
  <c r="E6684"/>
  <c r="E6685"/>
  <c r="E6686"/>
  <c r="E6687"/>
  <c r="E6688"/>
  <c r="E6689"/>
  <c r="E6690"/>
  <c r="E6691"/>
  <c r="C11524" i="4" s="1"/>
  <c r="E6692" i="2"/>
  <c r="E6693"/>
  <c r="E6694"/>
  <c r="E6695"/>
  <c r="E6696"/>
  <c r="E6697"/>
  <c r="E6698"/>
  <c r="E6699"/>
  <c r="E6700"/>
  <c r="E6701"/>
  <c r="E6702"/>
  <c r="E6703"/>
  <c r="E6704"/>
  <c r="E6705"/>
  <c r="E6706"/>
  <c r="C11557" i="4" s="1"/>
  <c r="E6707" i="2"/>
  <c r="E6708"/>
  <c r="E6709"/>
  <c r="E6710"/>
  <c r="E6711"/>
  <c r="E6712"/>
  <c r="E6713"/>
  <c r="E6714"/>
  <c r="E6715"/>
  <c r="E6716"/>
  <c r="E6717"/>
  <c r="C11575" i="4" s="1"/>
  <c r="E6718" i="2"/>
  <c r="E6719"/>
  <c r="E6720"/>
  <c r="E6721"/>
  <c r="E6722"/>
  <c r="E6723"/>
  <c r="E6724"/>
  <c r="E6725"/>
  <c r="E6726"/>
  <c r="C11604" i="4" s="1"/>
  <c r="E6727" i="2"/>
  <c r="E6728"/>
  <c r="E6729"/>
  <c r="E6730"/>
  <c r="E6731"/>
  <c r="E6732"/>
  <c r="E6733"/>
  <c r="E6734"/>
  <c r="C11620" i="4" s="1"/>
  <c r="E6735" i="2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C11736" i="4" s="1"/>
  <c r="E6806" i="2"/>
  <c r="E6807"/>
  <c r="E6808"/>
  <c r="E6809"/>
  <c r="E6810"/>
  <c r="E6811"/>
  <c r="E6812"/>
  <c r="C11752" i="4" s="1"/>
  <c r="E6813" i="2"/>
  <c r="E6814"/>
  <c r="C11753" i="4" s="1"/>
  <c r="E6815" i="2"/>
  <c r="E6816"/>
  <c r="E6817"/>
  <c r="C11758" i="4" s="1"/>
  <c r="E6818" i="2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C11786" i="4" s="1"/>
  <c r="E6840" i="2"/>
  <c r="E6841"/>
  <c r="E6842"/>
  <c r="E6843"/>
  <c r="E6844"/>
  <c r="E6845"/>
  <c r="E6846"/>
  <c r="E6847"/>
  <c r="E6848"/>
  <c r="E6849"/>
  <c r="E6850"/>
  <c r="C11801" i="4" s="1"/>
  <c r="E6851" i="2"/>
  <c r="E6852"/>
  <c r="E6853"/>
  <c r="E6854"/>
  <c r="C11806" i="4" s="1"/>
  <c r="E6855" i="2"/>
  <c r="C11807" i="4" s="1"/>
  <c r="E6856" i="2"/>
  <c r="E6857"/>
  <c r="E6858"/>
  <c r="E6859"/>
  <c r="E6860"/>
  <c r="E6861"/>
  <c r="E6862"/>
  <c r="C11816" i="4" s="1"/>
  <c r="E6863" i="2"/>
  <c r="E6864"/>
  <c r="E6865"/>
  <c r="C11821" i="4" s="1"/>
  <c r="E6866" i="2"/>
  <c r="E6867"/>
  <c r="E6868"/>
  <c r="E6869"/>
  <c r="E6870"/>
  <c r="E6871"/>
  <c r="E6872"/>
  <c r="E6873"/>
  <c r="E6874"/>
  <c r="E6875"/>
  <c r="E6876"/>
  <c r="E6877"/>
  <c r="C11835" i="4" s="1"/>
  <c r="E6878" i="2"/>
  <c r="E6879"/>
  <c r="E6880"/>
  <c r="E6881"/>
  <c r="E6882"/>
  <c r="E6883"/>
  <c r="E6884"/>
  <c r="E6885"/>
  <c r="E6886"/>
  <c r="C11845" i="4" s="1"/>
  <c r="E6887" i="2"/>
  <c r="E6888"/>
  <c r="E6889"/>
  <c r="E6890"/>
  <c r="E6891"/>
  <c r="E6892"/>
  <c r="C11858" i="4" s="1"/>
  <c r="E6893" i="2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C11880" i="4" s="1"/>
  <c r="E6913" i="2"/>
  <c r="E6914"/>
  <c r="E6915"/>
  <c r="E6916"/>
  <c r="E6917"/>
  <c r="E6918"/>
  <c r="E6919"/>
  <c r="E6920"/>
  <c r="E6921"/>
  <c r="E6922"/>
  <c r="C11895" i="4" s="1"/>
  <c r="E6923" i="2"/>
  <c r="E6924"/>
  <c r="C11896" i="4" s="1"/>
  <c r="E6925" i="2"/>
  <c r="E6926"/>
  <c r="E6927"/>
  <c r="E6928"/>
  <c r="E6929"/>
  <c r="E6930"/>
  <c r="E6931"/>
  <c r="E6932"/>
  <c r="C11906" i="4" s="1"/>
  <c r="E6933" i="2"/>
  <c r="E6934"/>
  <c r="C11907" i="4" s="1"/>
  <c r="E6935" i="2"/>
  <c r="E6936"/>
  <c r="E6937"/>
  <c r="E6938"/>
  <c r="E6939"/>
  <c r="E6940"/>
  <c r="E6941"/>
  <c r="C11913" i="4" s="1"/>
  <c r="E6942" i="2"/>
  <c r="E6943"/>
  <c r="E6944"/>
  <c r="E6945"/>
  <c r="E6946"/>
  <c r="E6947"/>
  <c r="E6948"/>
  <c r="C11501" i="4" s="1"/>
  <c r="E6949" i="2"/>
  <c r="E6950"/>
  <c r="E6951"/>
  <c r="E6952"/>
  <c r="E6953"/>
  <c r="E6954"/>
  <c r="E6955"/>
  <c r="E6956"/>
  <c r="E6957"/>
  <c r="E6958"/>
  <c r="E6959"/>
  <c r="E6960"/>
  <c r="E6961"/>
  <c r="E6962"/>
  <c r="C11956" i="4" s="1"/>
  <c r="E6963" i="2"/>
  <c r="E6964"/>
  <c r="E6965"/>
  <c r="E6966"/>
  <c r="C11964" i="4" s="1"/>
  <c r="E6967" i="2"/>
  <c r="C11965" i="4" s="1"/>
  <c r="E6968" i="2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C12008" i="4" s="1"/>
  <c r="E6997" i="2"/>
  <c r="E6998"/>
  <c r="E6999"/>
  <c r="E7000"/>
  <c r="E7001"/>
  <c r="E7002"/>
  <c r="E7003"/>
  <c r="E7004"/>
  <c r="C12016" i="4" s="1"/>
  <c r="E7005" i="2"/>
  <c r="E7006"/>
  <c r="E7007"/>
  <c r="C12017" i="4" s="1"/>
  <c r="E7008" i="2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C12052" i="4" s="1"/>
  <c r="E7031" i="2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C12079" i="4" s="1"/>
  <c r="E7053" i="2"/>
  <c r="E7054"/>
  <c r="E7055"/>
  <c r="E7056"/>
  <c r="E7057"/>
  <c r="E7058"/>
  <c r="E7059"/>
  <c r="E7060"/>
  <c r="E7061"/>
  <c r="E7062"/>
  <c r="C12087" i="4" s="1"/>
  <c r="E7063" i="2"/>
  <c r="E7064"/>
  <c r="E7065"/>
  <c r="E7066"/>
  <c r="E7067"/>
  <c r="E7068"/>
  <c r="E7069"/>
  <c r="E7070"/>
  <c r="E7071"/>
  <c r="E7072"/>
  <c r="E7073"/>
  <c r="E7074"/>
  <c r="E7075"/>
  <c r="E7076"/>
  <c r="C12108" i="4" s="1"/>
  <c r="E7077" i="2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C12125" i="4" s="1"/>
  <c r="E7097" i="2"/>
  <c r="E7098"/>
  <c r="E7099"/>
  <c r="E7100"/>
  <c r="E7101"/>
  <c r="E7102"/>
  <c r="C12134" i="4" s="1"/>
  <c r="E7103" i="2"/>
  <c r="E7104"/>
  <c r="E7105"/>
  <c r="E7106"/>
  <c r="E7107"/>
  <c r="E7108"/>
  <c r="C12146" i="4" s="1"/>
  <c r="E7109" i="2"/>
  <c r="E7110"/>
  <c r="E7111"/>
  <c r="E7112"/>
  <c r="C12147" i="4" s="1"/>
  <c r="E7113" i="2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C12165" i="4" s="1"/>
  <c r="E7139" i="2"/>
  <c r="E7140"/>
  <c r="E7141"/>
  <c r="E7142"/>
  <c r="E7143"/>
  <c r="E7144"/>
  <c r="E7145"/>
  <c r="E7146"/>
  <c r="E7147"/>
  <c r="E7148"/>
  <c r="C12176" i="4" s="1"/>
  <c r="E7149" i="2"/>
  <c r="E7150"/>
  <c r="E7151"/>
  <c r="E7152"/>
  <c r="E7153"/>
  <c r="E7154"/>
  <c r="E7155"/>
  <c r="E7156"/>
  <c r="C12184" i="4" s="1"/>
  <c r="E7157" i="2"/>
  <c r="E7158"/>
  <c r="E7159"/>
  <c r="E7160"/>
  <c r="E7161"/>
  <c r="E7162"/>
  <c r="E7163"/>
  <c r="E7164"/>
  <c r="E7165"/>
  <c r="E7166"/>
  <c r="E7167"/>
  <c r="C12203" i="4" s="1"/>
  <c r="E7168" i="2"/>
  <c r="E7169"/>
  <c r="E7170"/>
  <c r="E7171"/>
  <c r="E7172"/>
  <c r="E7173"/>
  <c r="E7174"/>
  <c r="E7175"/>
  <c r="E7176"/>
  <c r="E7177"/>
  <c r="E7178"/>
  <c r="E7179"/>
  <c r="C12231" i="4" s="1"/>
  <c r="E7180" i="2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C12276" i="4" s="1"/>
  <c r="E7227" i="2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C12331" i="4" s="1"/>
  <c r="E7255" i="2"/>
  <c r="E7256"/>
  <c r="E7257"/>
  <c r="E7258"/>
  <c r="E7259"/>
  <c r="E7260"/>
  <c r="E7261"/>
  <c r="E7262"/>
  <c r="E7263"/>
  <c r="E7264"/>
  <c r="E7265"/>
  <c r="E7266"/>
  <c r="C12349" i="4" s="1"/>
  <c r="E7267" i="2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C12409" i="4" s="1"/>
  <c r="E7321" i="2"/>
  <c r="C12410" i="4" s="1"/>
  <c r="E7322" i="2"/>
  <c r="C12638" i="4" s="1"/>
  <c r="E7323" i="2"/>
  <c r="E7324"/>
  <c r="E7325"/>
  <c r="E7326"/>
  <c r="E7327"/>
  <c r="E7328"/>
  <c r="E7329"/>
  <c r="E7330"/>
  <c r="E7331"/>
  <c r="E7332"/>
  <c r="E7333"/>
  <c r="E7334"/>
  <c r="E7335"/>
  <c r="E7336"/>
  <c r="E7337"/>
  <c r="C12418" i="4" s="1"/>
  <c r="E7338" i="2"/>
  <c r="E7339"/>
  <c r="E7340"/>
  <c r="E7341"/>
  <c r="E7342"/>
  <c r="E7343"/>
  <c r="E7344"/>
  <c r="E7345"/>
  <c r="C12428" i="4" s="1"/>
  <c r="E7346" i="2"/>
  <c r="E7347"/>
  <c r="E7348"/>
  <c r="E7349"/>
  <c r="C12431" i="4" s="1"/>
  <c r="E7350" i="2"/>
  <c r="E7351"/>
  <c r="E7352"/>
  <c r="C12440" i="4" s="1"/>
  <c r="E7353" i="2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C12491" i="4" s="1"/>
  <c r="E7374" i="2"/>
  <c r="E7375"/>
  <c r="E7376"/>
  <c r="E7377"/>
  <c r="E7378"/>
  <c r="E7379"/>
  <c r="E7380"/>
  <c r="E7381"/>
  <c r="E7382"/>
  <c r="E7383"/>
  <c r="C12508" i="4" s="1"/>
  <c r="E7384" i="2"/>
  <c r="E7385"/>
  <c r="E7386"/>
  <c r="E7387"/>
  <c r="E7388"/>
  <c r="E7389"/>
  <c r="C12514" i="4" s="1"/>
  <c r="E7390" i="2"/>
  <c r="E7391"/>
  <c r="E7392"/>
  <c r="E7393"/>
  <c r="C12521" i="4" s="1"/>
  <c r="E7394" i="2"/>
  <c r="E7395"/>
  <c r="C12524" i="4" s="1"/>
  <c r="E7396" i="2"/>
  <c r="E7397"/>
  <c r="C12528" i="4" s="1"/>
  <c r="E7398" i="2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C12546" i="4" s="1"/>
  <c r="E7419" i="2"/>
  <c r="E7420"/>
  <c r="E7421"/>
  <c r="E7422"/>
  <c r="C12562" i="4" s="1"/>
  <c r="E7423" i="2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C12588" i="4" s="1"/>
  <c r="E7456" i="2"/>
  <c r="E7457"/>
  <c r="E7458"/>
  <c r="C12595" i="4" s="1"/>
  <c r="E7459" i="2"/>
  <c r="E7460"/>
  <c r="C12598" i="4" s="1"/>
  <c r="E7461" i="2"/>
  <c r="C12599" i="4" s="1"/>
  <c r="E7462" i="2"/>
  <c r="E7463"/>
  <c r="E7464"/>
  <c r="C12600" i="4" s="1"/>
  <c r="E7465" i="2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C12666" i="4" s="1"/>
  <c r="E7499" i="2"/>
  <c r="E7500"/>
  <c r="E7501"/>
  <c r="E7502"/>
  <c r="E7503"/>
  <c r="E7504"/>
  <c r="E7505"/>
  <c r="E7506"/>
  <c r="E7507"/>
  <c r="E7508"/>
  <c r="E7509"/>
  <c r="E7510"/>
  <c r="E7511"/>
  <c r="E7512"/>
  <c r="C12704" i="4" s="1"/>
  <c r="E7513" i="2"/>
  <c r="E7514"/>
  <c r="E7515"/>
  <c r="E7516"/>
  <c r="E7517"/>
  <c r="E7518"/>
  <c r="E7519"/>
  <c r="E7520"/>
  <c r="E7521"/>
  <c r="E7522"/>
  <c r="E7523"/>
  <c r="E7524"/>
  <c r="E7525"/>
  <c r="E7526"/>
  <c r="E7527"/>
  <c r="C12711" i="4" s="1"/>
  <c r="E7528" i="2"/>
  <c r="C12712" i="4" s="1"/>
  <c r="E7529" i="2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C12771" i="4" s="1"/>
  <c r="E7587" i="2"/>
  <c r="E7588"/>
  <c r="E7589"/>
  <c r="E7590"/>
  <c r="E7591"/>
  <c r="C12780" i="4" s="1"/>
  <c r="E7592" i="2"/>
  <c r="E7593"/>
  <c r="E7594"/>
  <c r="C12783" i="4" s="1"/>
  <c r="E7595" i="2"/>
  <c r="E7596"/>
  <c r="E7597"/>
  <c r="E7598"/>
  <c r="E7599"/>
  <c r="E7600"/>
  <c r="E7601"/>
  <c r="E7602"/>
  <c r="E7603"/>
  <c r="E7604"/>
  <c r="E7605"/>
  <c r="E7606"/>
  <c r="E7607"/>
  <c r="E7608"/>
  <c r="C12832" i="4" s="1"/>
  <c r="E7609" i="2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C12890" i="4" s="1"/>
  <c r="E7629" i="2"/>
  <c r="E7630"/>
  <c r="E7631"/>
  <c r="E7632"/>
  <c r="E7633"/>
  <c r="E7634"/>
  <c r="E7635"/>
  <c r="E7636"/>
  <c r="E7637"/>
  <c r="E7638"/>
  <c r="E7639"/>
  <c r="C12902" i="4" s="1"/>
  <c r="E7640" i="2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C12940" i="4" s="1"/>
  <c r="E7657" i="2"/>
  <c r="E7658"/>
  <c r="C12941" i="4" s="1"/>
  <c r="E7659" i="2"/>
  <c r="E7660"/>
  <c r="E7661"/>
  <c r="C12947" i="4" s="1"/>
  <c r="E7662" i="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C13064" i="4" s="1"/>
  <c r="E7697" i="2"/>
  <c r="E7698"/>
  <c r="E7699"/>
  <c r="E7700"/>
  <c r="E7701"/>
  <c r="E7702"/>
  <c r="E7703"/>
  <c r="E7704"/>
  <c r="E7705"/>
  <c r="E7706"/>
  <c r="E7707"/>
  <c r="E7708"/>
  <c r="E7709"/>
  <c r="E7710"/>
  <c r="E7711"/>
  <c r="E7712"/>
  <c r="C13076" i="4" s="1"/>
  <c r="E7713" i="2"/>
  <c r="C13077" i="4" s="1"/>
  <c r="E7714" i="2"/>
  <c r="E7715"/>
  <c r="E7716"/>
  <c r="E7717"/>
  <c r="E7718"/>
  <c r="E7719"/>
  <c r="E7720"/>
  <c r="E7721"/>
  <c r="E7722"/>
  <c r="E7723"/>
  <c r="E7724"/>
  <c r="C13085" i="4" s="1"/>
  <c r="E7725" i="2"/>
  <c r="E7726"/>
  <c r="E7727"/>
  <c r="E7728"/>
  <c r="E7729"/>
  <c r="E7730"/>
  <c r="E7731"/>
  <c r="E7732"/>
  <c r="C13103" i="4" s="1"/>
  <c r="E7733" i="2"/>
  <c r="E7734"/>
  <c r="E7735"/>
  <c r="E7736"/>
  <c r="E7737"/>
  <c r="E7738"/>
  <c r="E7739"/>
  <c r="E7740"/>
  <c r="E7741"/>
  <c r="C13110" i="4" s="1"/>
  <c r="E7742" i="2"/>
  <c r="C13111" i="4" s="1"/>
  <c r="E7743" i="2"/>
  <c r="E7744"/>
  <c r="E7745"/>
  <c r="E7746"/>
  <c r="E7747"/>
  <c r="E7748"/>
  <c r="E7749"/>
  <c r="E7750"/>
  <c r="E7751"/>
  <c r="E7752"/>
  <c r="C13117" i="4" s="1"/>
  <c r="E7753" i="2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C13149" i="4" s="1"/>
  <c r="E7772" i="2"/>
  <c r="E7773"/>
  <c r="E7774"/>
  <c r="C13156" i="4" s="1"/>
  <c r="E7775" i="2"/>
  <c r="E7776"/>
  <c r="E7777"/>
  <c r="E7778"/>
  <c r="E7779"/>
  <c r="C13150" i="4" s="1"/>
  <c r="E7780" i="2"/>
  <c r="E7781"/>
  <c r="E7782"/>
  <c r="E7783"/>
  <c r="E7784"/>
  <c r="E7785"/>
  <c r="E7786"/>
  <c r="E7787"/>
  <c r="E7788"/>
  <c r="E7789"/>
  <c r="E7790"/>
  <c r="E7791"/>
  <c r="E7792"/>
  <c r="C13178" i="4" s="1"/>
  <c r="E7793" i="2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C13789" i="4" s="1"/>
  <c r="E7831" i="2"/>
  <c r="E7832"/>
  <c r="E7833"/>
  <c r="E7834"/>
  <c r="C13211" i="4" s="1"/>
  <c r="E7835" i="2"/>
  <c r="E7836"/>
  <c r="C13214" i="4" s="1"/>
  <c r="E7837" i="2"/>
  <c r="E7838"/>
  <c r="E7839"/>
  <c r="C13219" i="4" s="1"/>
  <c r="E7840" i="2"/>
  <c r="C13220" i="4" s="1"/>
  <c r="E7841" i="2"/>
  <c r="E7842"/>
  <c r="E7843"/>
  <c r="C13228" i="4" s="1"/>
  <c r="E7844" i="2"/>
  <c r="E7845"/>
  <c r="E7846"/>
  <c r="E7847"/>
  <c r="E7848"/>
  <c r="C13237" i="4" s="1"/>
  <c r="E7849" i="2"/>
  <c r="C13238" i="4" s="1"/>
  <c r="E7850" i="2"/>
  <c r="C13239" i="4" s="1"/>
  <c r="E7851" i="2"/>
  <c r="E7852"/>
  <c r="E7853"/>
  <c r="E7854"/>
  <c r="C13246" i="4" s="1"/>
  <c r="E7855" i="2"/>
  <c r="C13247" i="4" s="1"/>
  <c r="E7856" i="2"/>
  <c r="E7857"/>
  <c r="C13250" i="4" s="1"/>
  <c r="E7858" i="2"/>
  <c r="C13251" i="4" s="1"/>
  <c r="E7859" i="2"/>
  <c r="E7860"/>
  <c r="E7861"/>
  <c r="C13256" i="4" s="1"/>
  <c r="E7862" i="2"/>
  <c r="E7863"/>
  <c r="E7864"/>
  <c r="E7865"/>
  <c r="C13263" i="4" s="1"/>
  <c r="E7866" i="2"/>
  <c r="C13264" i="4" s="1"/>
  <c r="E7867" i="2"/>
  <c r="C13265" i="4" s="1"/>
  <c r="E7868" i="2"/>
  <c r="E7869"/>
  <c r="E7870"/>
  <c r="E7871"/>
  <c r="C13272" i="4" s="1"/>
  <c r="E7872" i="2"/>
  <c r="E7873"/>
  <c r="E7874"/>
  <c r="C13277" i="4" s="1"/>
  <c r="E7875" i="2"/>
  <c r="C13278" i="4" s="1"/>
  <c r="E7876" i="2"/>
  <c r="C13279" i="4" s="1"/>
  <c r="E7877" i="2"/>
  <c r="E7878"/>
  <c r="E7879"/>
  <c r="E7880"/>
  <c r="E7881"/>
  <c r="E7882"/>
  <c r="E7883"/>
  <c r="E7884"/>
  <c r="C13295" i="4" s="1"/>
  <c r="E7885" i="2"/>
  <c r="C13296" i="4" s="1"/>
  <c r="E7886" i="2"/>
  <c r="E7887"/>
  <c r="C13299" i="4" s="1"/>
  <c r="E7888" i="2"/>
  <c r="C13300" i="4" s="1"/>
  <c r="E7889" i="2"/>
  <c r="E7890"/>
  <c r="E7891"/>
  <c r="C13305" i="4" s="1"/>
  <c r="E7892" i="2"/>
  <c r="E7893"/>
  <c r="E7894"/>
  <c r="C13310" i="4" s="1"/>
  <c r="E7895" i="2"/>
  <c r="C13311" i="4" s="1"/>
  <c r="E7896" i="2"/>
  <c r="C13312" i="4" s="1"/>
  <c r="E7897" i="2"/>
  <c r="C13313" i="4" s="1"/>
  <c r="E7898" i="2"/>
  <c r="E7899"/>
  <c r="E7900"/>
  <c r="C13318" i="4" s="1"/>
  <c r="E7901" i="2"/>
  <c r="C13319" i="4" s="1"/>
  <c r="E7902" i="2"/>
  <c r="E7903"/>
  <c r="E7904"/>
  <c r="E7905"/>
  <c r="C13326" i="4" s="1"/>
  <c r="E7906" i="2"/>
  <c r="E7907"/>
  <c r="E7908"/>
  <c r="C13331" i="4" s="1"/>
  <c r="E7909" i="2"/>
  <c r="E7910"/>
  <c r="E7911"/>
  <c r="C13336" i="4" s="1"/>
  <c r="E7912" i="2"/>
  <c r="E7913"/>
  <c r="E7914"/>
  <c r="E7915"/>
  <c r="E7916"/>
  <c r="C13345" i="4" s="1"/>
  <c r="E7917" i="2"/>
  <c r="C13346" i="4" s="1"/>
  <c r="E7918" i="2"/>
  <c r="E7919"/>
  <c r="E7920"/>
  <c r="C13351" i="4" s="1"/>
  <c r="E7921" i="2"/>
  <c r="C13352" i="4" s="1"/>
  <c r="E7922" i="2"/>
  <c r="E7923"/>
  <c r="C13355" i="4" s="1"/>
  <c r="E7924" i="2"/>
  <c r="C13356" i="4" s="1"/>
  <c r="E7925" i="2"/>
  <c r="C13357" i="4" s="1"/>
  <c r="E7926" i="2"/>
  <c r="C13358" i="4" s="1"/>
  <c r="E7927" i="2"/>
  <c r="C13359" i="4" s="1"/>
  <c r="E7928" i="2"/>
  <c r="C13360" i="4" s="1"/>
  <c r="E7929" i="2"/>
  <c r="E7930"/>
  <c r="C13363" i="4" s="1"/>
  <c r="E7931" i="2"/>
  <c r="E7932"/>
  <c r="E7933"/>
  <c r="E7934"/>
  <c r="C13370" i="4" s="1"/>
  <c r="E7935" i="2"/>
  <c r="E7936"/>
  <c r="C13373" i="4" s="1"/>
  <c r="E7937" i="2"/>
  <c r="E7938"/>
  <c r="E7939"/>
  <c r="E7940"/>
  <c r="E7941"/>
  <c r="C13384" i="4" s="1"/>
  <c r="E7942" i="2"/>
  <c r="E7943"/>
  <c r="C13387" i="4" s="1"/>
  <c r="E7944" i="2"/>
  <c r="C13388" i="4" s="1"/>
  <c r="E7945" i="2"/>
  <c r="C13389" i="4" s="1"/>
  <c r="E7946" i="2"/>
  <c r="E7947"/>
  <c r="E7948"/>
  <c r="E7949"/>
  <c r="E7950"/>
  <c r="E7951"/>
  <c r="C13403" i="4" s="1"/>
  <c r="E7952" i="2"/>
  <c r="C13404" i="4" s="1"/>
  <c r="E7953" i="2"/>
  <c r="C13405" i="4" s="1"/>
  <c r="E7954" i="2"/>
  <c r="C13406" i="4" s="1"/>
  <c r="E7955" i="2"/>
  <c r="E7956"/>
  <c r="C13409" i="4" s="1"/>
  <c r="E7957" i="2"/>
  <c r="C13410" i="4" s="1"/>
  <c r="E7958" i="2"/>
  <c r="C13411" i="4" s="1"/>
  <c r="E7959" i="2"/>
  <c r="C13412" i="4" s="1"/>
  <c r="E7960" i="2"/>
  <c r="E7961"/>
  <c r="E7962"/>
  <c r="E7963"/>
  <c r="E7964"/>
  <c r="E7965"/>
  <c r="C13423" i="4" s="1"/>
  <c r="E7966" i="2"/>
  <c r="E7967"/>
  <c r="E7968"/>
  <c r="E7969"/>
  <c r="C13430" i="4" s="1"/>
  <c r="E7970" i="2"/>
  <c r="E7971"/>
  <c r="C13433" i="4" s="1"/>
  <c r="E7972" i="2"/>
  <c r="C13434" i="4" s="1"/>
  <c r="E7973" i="2"/>
  <c r="E7974"/>
  <c r="E7975"/>
  <c r="C13439" i="4" s="1"/>
  <c r="E7976" i="2"/>
  <c r="E7977"/>
  <c r="C13442" i="4" s="1"/>
  <c r="E7978" i="2"/>
  <c r="C13443" i="4" s="1"/>
  <c r="E7979" i="2"/>
  <c r="C13444" i="4" s="1"/>
  <c r="E7980" i="2"/>
  <c r="E7981"/>
  <c r="C13447" i="4" s="1"/>
  <c r="E7982" i="2"/>
  <c r="E7983"/>
  <c r="C13450" i="4" s="1"/>
  <c r="E7984" i="2"/>
  <c r="E7985"/>
  <c r="C13453" i="4" s="1"/>
  <c r="E7986" i="2"/>
  <c r="C13454" i="4" s="1"/>
  <c r="E7987" i="2"/>
  <c r="C13455" i="4" s="1"/>
  <c r="E7988" i="2"/>
  <c r="E7989"/>
  <c r="E7990"/>
  <c r="E7991"/>
  <c r="E7992"/>
  <c r="C13469" i="4" s="1"/>
  <c r="E7993" i="2"/>
  <c r="C13470" i="4" s="1"/>
  <c r="E7994" i="2"/>
  <c r="C13472" i="4" s="1"/>
  <c r="E7995" i="2"/>
  <c r="C13473" i="4" s="1"/>
  <c r="E7996" i="2"/>
  <c r="C13474" i="4" s="1"/>
  <c r="E7997" i="2"/>
  <c r="C13475" i="4" s="1"/>
  <c r="E7998" i="2"/>
  <c r="E7999"/>
  <c r="E8000"/>
  <c r="C13480" i="4" s="1"/>
  <c r="E8001" i="2"/>
  <c r="C13481" i="4" s="1"/>
  <c r="E8002" i="2"/>
  <c r="C13482" i="4" s="1"/>
  <c r="E8003" i="2"/>
  <c r="E8004"/>
  <c r="C13485" i="4" s="1"/>
  <c r="E8005" i="2"/>
  <c r="E8006"/>
  <c r="E8007"/>
  <c r="C13490" i="4" s="1"/>
  <c r="E8008" i="2"/>
  <c r="C13491" i="4" s="1"/>
  <c r="E8009" i="2"/>
  <c r="E8010"/>
  <c r="E8011"/>
  <c r="E8012"/>
  <c r="E8013"/>
  <c r="C13500" i="4" s="1"/>
  <c r="E8014" i="2"/>
  <c r="C13501" i="4" s="1"/>
  <c r="E8015" i="2"/>
  <c r="E8016"/>
  <c r="C13505" i="4" s="1"/>
  <c r="E8017" i="2"/>
  <c r="C13506" i="4" s="1"/>
  <c r="E8018" i="2"/>
  <c r="C13507" i="4" s="1"/>
  <c r="E8019" i="2"/>
  <c r="E8020"/>
  <c r="E8021"/>
  <c r="C13512" i="4" s="1"/>
  <c r="E8022" i="2"/>
  <c r="E8023"/>
  <c r="C13515" i="4" s="1"/>
  <c r="E8024" i="2"/>
  <c r="C13516" i="4" s="1"/>
  <c r="E8025" i="2"/>
  <c r="E8026"/>
  <c r="E8027"/>
  <c r="E8028"/>
  <c r="E8029"/>
  <c r="C13525" i="4" s="1"/>
  <c r="E8030" i="2"/>
  <c r="E8031"/>
  <c r="C13528" i="4" s="1"/>
  <c r="E8032" i="2"/>
  <c r="E8033"/>
  <c r="E8034"/>
  <c r="C13533" i="4" s="1"/>
  <c r="E8035" i="2"/>
  <c r="E8036"/>
  <c r="C13538" i="4" s="1"/>
  <c r="E8037" i="2"/>
  <c r="E8038"/>
  <c r="C13541" i="4" s="1"/>
  <c r="E8039" i="2"/>
  <c r="E8040"/>
  <c r="E8041"/>
  <c r="E8042"/>
  <c r="C13550" i="4" s="1"/>
  <c r="E8043" i="2"/>
  <c r="C13551" i="4" s="1"/>
  <c r="E8044" i="2"/>
  <c r="E8045"/>
  <c r="C13554" i="4" s="1"/>
  <c r="E8046" i="2"/>
  <c r="C13555" i="4" s="1"/>
  <c r="E8047" i="2"/>
  <c r="E8048"/>
  <c r="E8049"/>
  <c r="E8050"/>
  <c r="E8051"/>
  <c r="C13564" i="4" s="1"/>
  <c r="E8052" i="2"/>
  <c r="E8053"/>
  <c r="E8054"/>
  <c r="E8055"/>
  <c r="C13573" i="4" s="1"/>
  <c r="E8056" i="2"/>
  <c r="C13574" i="4" s="1"/>
  <c r="E8057" i="2"/>
  <c r="C13575" i="4" s="1"/>
  <c r="E8058" i="2"/>
  <c r="C13576" i="4" s="1"/>
  <c r="E8059" i="2"/>
  <c r="C13577" i="4" s="1"/>
  <c r="E8060" i="2"/>
  <c r="E8061"/>
  <c r="E8062"/>
  <c r="C13582" i="4" s="1"/>
  <c r="E8063" i="2"/>
  <c r="E8064"/>
  <c r="E8065"/>
  <c r="C13587" i="4" s="1"/>
  <c r="E8066" i="2"/>
  <c r="C13588" i="4" s="1"/>
  <c r="E8067" i="2"/>
  <c r="C13589" i="4" s="1"/>
  <c r="E8068" i="2"/>
  <c r="C13590" i="4" s="1"/>
  <c r="E8069" i="2"/>
  <c r="C13591" i="4" s="1"/>
  <c r="E8070" i="2"/>
  <c r="C13592" i="4" s="1"/>
  <c r="E8071" i="2"/>
  <c r="E8072"/>
  <c r="C13595" i="4" s="1"/>
  <c r="E8073" i="2"/>
  <c r="E8074"/>
  <c r="E8075"/>
  <c r="C13600" i="4" s="1"/>
  <c r="E8076" i="2"/>
  <c r="C13601" i="4" s="1"/>
  <c r="E8077" i="2"/>
  <c r="E8078"/>
  <c r="E8079"/>
  <c r="C13609" i="4" s="1"/>
  <c r="E8080" i="2"/>
  <c r="C13610" i="4" s="1"/>
  <c r="E8081" i="2"/>
  <c r="E8082"/>
  <c r="E8083"/>
  <c r="E8084"/>
  <c r="E8085"/>
  <c r="E8086"/>
  <c r="E8087"/>
  <c r="E8088"/>
  <c r="E8089"/>
  <c r="E8090"/>
  <c r="E8091"/>
  <c r="E8092"/>
  <c r="E8093"/>
  <c r="E8094"/>
  <c r="C13639" i="4" s="1"/>
  <c r="E8095" i="2"/>
  <c r="C13640" i="4" s="1"/>
  <c r="E8096" i="2"/>
  <c r="C13641" i="4" s="1"/>
  <c r="E8097" i="2"/>
  <c r="E8098"/>
  <c r="E8099"/>
  <c r="E8100"/>
  <c r="E8101"/>
  <c r="E8102"/>
  <c r="E8103"/>
  <c r="E8104"/>
  <c r="C13657" i="4" s="1"/>
  <c r="E8105" i="2"/>
  <c r="E8106"/>
  <c r="C13663" i="4" s="1"/>
  <c r="E8107" i="2"/>
  <c r="E8108"/>
  <c r="E8109"/>
  <c r="C13668" i="4" s="1"/>
  <c r="E8110" i="2"/>
  <c r="E8111"/>
  <c r="E8112"/>
  <c r="E8113"/>
  <c r="E8114"/>
  <c r="C13677" i="4" s="1"/>
  <c r="E8115" i="2"/>
  <c r="C13678" i="4" s="1"/>
  <c r="E8116" i="2"/>
  <c r="E8117"/>
  <c r="E8118"/>
  <c r="C13684" i="4" s="1"/>
  <c r="E8119" i="2"/>
  <c r="C13685" i="4" s="1"/>
  <c r="E8120" i="2"/>
  <c r="C13686" i="4" s="1"/>
  <c r="E8121" i="2"/>
  <c r="E8122"/>
  <c r="E8123"/>
  <c r="E8124"/>
  <c r="C13693" i="4" s="1"/>
  <c r="E8125" i="2"/>
  <c r="E8126"/>
  <c r="C13696" i="4" s="1"/>
  <c r="E8127" i="2"/>
  <c r="E8128"/>
  <c r="C13699" i="4" s="1"/>
  <c r="E8129" i="2"/>
  <c r="E8130"/>
  <c r="E8131"/>
  <c r="E8132"/>
  <c r="C13706" i="4" s="1"/>
  <c r="E8133" i="2"/>
  <c r="E8134"/>
  <c r="E8135"/>
  <c r="E8136"/>
  <c r="E8137"/>
  <c r="E8138"/>
  <c r="C13717" i="4" s="1"/>
  <c r="E8139" i="2"/>
  <c r="E8140"/>
  <c r="C13720" i="4" s="1"/>
  <c r="E8141" i="2"/>
  <c r="C13721" i="4" s="1"/>
  <c r="E8142" i="2"/>
  <c r="C13722" i="4" s="1"/>
  <c r="E8143" i="2"/>
  <c r="C13723" i="4" s="1"/>
  <c r="E8144" i="2"/>
  <c r="C13724" i="4" s="1"/>
  <c r="E8145" i="2"/>
  <c r="E8146"/>
  <c r="E8147"/>
  <c r="C13729" i="4" s="1"/>
  <c r="E8148" i="2"/>
  <c r="C13730" i="4" s="1"/>
  <c r="E8149" i="2"/>
  <c r="E8150"/>
  <c r="C13733" i="4" s="1"/>
  <c r="E8151" i="2"/>
  <c r="C13734" i="4" s="1"/>
  <c r="E8152" i="2"/>
  <c r="C13735" i="4" s="1"/>
  <c r="E8153" i="2"/>
  <c r="C13736" i="4" s="1"/>
  <c r="E8154" i="2"/>
  <c r="C13737" i="4" s="1"/>
  <c r="E8155" i="2"/>
  <c r="C13738" i="4" s="1"/>
  <c r="E8156" i="2"/>
  <c r="C13739" i="4" s="1"/>
  <c r="E8157" i="2"/>
  <c r="C13740" i="4" s="1"/>
  <c r="E8158" i="2"/>
  <c r="C13741" i="4" s="1"/>
  <c r="E8159" i="2"/>
  <c r="C13742" i="4" s="1"/>
  <c r="E8160" i="2"/>
  <c r="E8161"/>
  <c r="E8162"/>
  <c r="C13750" i="4" s="1"/>
  <c r="E8163" i="2"/>
  <c r="C13751" i="4" s="1"/>
  <c r="E8164" i="2"/>
  <c r="C13752" i="4" s="1"/>
  <c r="E8165" i="2"/>
  <c r="E8166"/>
  <c r="C13755" i="4" s="1"/>
  <c r="E8167" i="2"/>
  <c r="E8168"/>
  <c r="E8169"/>
  <c r="C13762" i="4" s="1"/>
  <c r="E8170" i="2"/>
  <c r="E8171"/>
  <c r="E8172"/>
  <c r="E8173"/>
  <c r="C13770" i="4" s="1"/>
  <c r="E8174" i="2"/>
  <c r="C13771" i="4" s="1"/>
  <c r="E8175" i="2"/>
  <c r="C13772" i="4" s="1"/>
  <c r="E8176" i="2"/>
  <c r="E8177"/>
  <c r="C13777" i="4" s="1"/>
  <c r="E8178" i="2"/>
  <c r="E8179"/>
  <c r="E8180"/>
  <c r="E8181"/>
  <c r="E8182"/>
  <c r="E8183"/>
  <c r="C13788" i="4" s="1"/>
  <c r="E8184" i="2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C13878" i="4" s="1"/>
  <c r="E8250" i="2"/>
  <c r="E8251"/>
  <c r="E8252"/>
  <c r="C13879" i="4" s="1"/>
  <c r="E8253" i="2"/>
  <c r="E8254"/>
  <c r="E8255"/>
  <c r="E8256"/>
  <c r="E8257"/>
  <c r="E8258"/>
  <c r="E8259"/>
  <c r="E8260"/>
  <c r="E8261"/>
  <c r="E8262"/>
  <c r="E8263"/>
  <c r="E8264"/>
  <c r="E8265"/>
  <c r="E8266"/>
  <c r="E8267"/>
  <c r="C13898" i="4" s="1"/>
  <c r="E8268" i="2"/>
  <c r="E8269"/>
  <c r="E8270"/>
  <c r="C13899" i="4" s="1"/>
  <c r="E8271" i="2"/>
  <c r="E8272"/>
  <c r="E8273"/>
  <c r="E8274"/>
  <c r="E8275"/>
  <c r="E8276"/>
  <c r="C13900" i="4" s="1"/>
  <c r="E8277" i="2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C13944" i="4" s="1"/>
  <c r="E8301" i="2"/>
  <c r="E8302"/>
  <c r="E8303"/>
  <c r="C13948" i="4" s="1"/>
  <c r="E8304" i="2"/>
  <c r="E8305"/>
  <c r="E8306"/>
  <c r="E8307"/>
  <c r="E8308"/>
  <c r="E8309"/>
  <c r="E8310"/>
  <c r="E8311"/>
  <c r="C13970" i="4" s="1"/>
  <c r="E8312" i="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C14002" i="4" s="1"/>
  <c r="E8332" i="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C14038" i="4" s="1"/>
  <c r="E8363" i="2"/>
  <c r="E8364"/>
  <c r="E8365"/>
  <c r="C14046" i="4" s="1"/>
  <c r="E8366" i="2"/>
  <c r="E8367"/>
  <c r="E8368"/>
  <c r="E8369"/>
  <c r="E8370"/>
  <c r="E8371"/>
  <c r="E8372"/>
  <c r="E8373"/>
  <c r="E8374"/>
  <c r="E8375"/>
  <c r="E8376"/>
  <c r="C14064" i="4" s="1"/>
  <c r="E8377" i="2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C14101" i="4" s="1"/>
  <c r="E8399" i="2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C14161" i="4" s="1"/>
  <c r="E8427" i="2"/>
  <c r="E8428"/>
  <c r="E8429"/>
  <c r="E8430"/>
  <c r="E8431"/>
  <c r="E8432"/>
  <c r="E8433"/>
  <c r="E8434"/>
  <c r="C14173" i="4" s="1"/>
  <c r="E8435" i="2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C14216" i="4" s="1"/>
  <c r="E8465" i="2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C14248" i="4" s="1"/>
  <c r="E8488" i="2"/>
  <c r="E8489"/>
  <c r="E8490"/>
  <c r="E8491"/>
  <c r="E8492"/>
  <c r="E8493"/>
  <c r="E8494"/>
  <c r="C14265" i="4" s="1"/>
  <c r="E8495" i="2"/>
  <c r="E8496"/>
  <c r="C14266" i="4" s="1"/>
  <c r="E8497" i="2"/>
  <c r="C14267" i="4" s="1"/>
  <c r="E8498" i="2"/>
  <c r="E8499"/>
  <c r="C14272" i="4" s="1"/>
  <c r="E8500" i="2"/>
  <c r="E8501"/>
  <c r="E8502"/>
  <c r="C14273" i="4" s="1"/>
  <c r="E8503" i="2"/>
  <c r="E8504"/>
  <c r="E8505"/>
  <c r="E8506"/>
  <c r="C14277" i="4" s="1"/>
  <c r="E8507" i="2"/>
  <c r="E8508"/>
  <c r="E8509"/>
  <c r="E8510"/>
  <c r="E8511"/>
  <c r="E8512"/>
  <c r="E8513"/>
  <c r="E8514"/>
  <c r="E8515"/>
  <c r="E8516"/>
  <c r="E8517"/>
  <c r="C14290" i="4" s="1"/>
  <c r="E8518" i="2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C14333" i="4" s="1"/>
  <c r="E8540" i="2"/>
  <c r="C14334" i="4" s="1"/>
  <c r="E8541" i="2"/>
  <c r="E8542"/>
  <c r="E8543"/>
  <c r="E8544"/>
  <c r="E8545"/>
  <c r="E8546"/>
  <c r="E8547"/>
  <c r="E8548"/>
  <c r="C14353" i="4" s="1"/>
  <c r="E8549" i="2"/>
  <c r="E8550"/>
  <c r="E8551"/>
  <c r="E8552"/>
  <c r="E8553"/>
  <c r="E8554"/>
  <c r="E8555"/>
  <c r="E8556"/>
  <c r="E8557"/>
  <c r="E8558"/>
  <c r="E8559"/>
  <c r="E8560"/>
  <c r="E8561"/>
  <c r="E8562"/>
  <c r="E8563"/>
  <c r="C14375" i="4" s="1"/>
  <c r="E8564" i="2"/>
  <c r="E8565"/>
  <c r="E8566"/>
  <c r="E8567"/>
  <c r="E8568"/>
  <c r="E8569"/>
  <c r="C14387" i="4" s="1"/>
  <c r="E8570" i="2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C14442" i="4" s="1"/>
  <c r="E8593" i="2"/>
  <c r="E8594"/>
  <c r="E8595"/>
  <c r="E8596"/>
  <c r="E8597"/>
  <c r="C14446" i="4" s="1"/>
  <c r="E8598" i="2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C14492" i="4" s="1"/>
  <c r="E8634" i="2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C14576" i="4" s="1"/>
  <c r="E8682" i="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C14592" i="4" s="1"/>
  <c r="E8702" i="2"/>
  <c r="E8703"/>
  <c r="E8704"/>
  <c r="E8705"/>
  <c r="E8706"/>
  <c r="E8707"/>
  <c r="E8708"/>
  <c r="E8709"/>
  <c r="E8710"/>
  <c r="E8711"/>
  <c r="C14602" i="4" s="1"/>
  <c r="E8712" i="2"/>
  <c r="C14603" i="4" s="1"/>
  <c r="E8713" i="2"/>
  <c r="E8714"/>
  <c r="E8715"/>
  <c r="E8716"/>
  <c r="E8717"/>
  <c r="E8718"/>
  <c r="E8719"/>
  <c r="E8720"/>
  <c r="E8721"/>
  <c r="E8722"/>
  <c r="E8723"/>
  <c r="E8724"/>
  <c r="E8725"/>
  <c r="E8726"/>
  <c r="E8727"/>
  <c r="E8728"/>
  <c r="C14644" i="4" s="1"/>
  <c r="E8729" i="2"/>
  <c r="C14645" i="4" s="1"/>
  <c r="E8730" i="2"/>
  <c r="E8731"/>
  <c r="E8732"/>
  <c r="E8733"/>
  <c r="E8734"/>
  <c r="E8735"/>
  <c r="E8736"/>
  <c r="E8737"/>
  <c r="E8738"/>
  <c r="E8739"/>
  <c r="E8740"/>
  <c r="E8741"/>
  <c r="E8742"/>
  <c r="E8743"/>
  <c r="C14665" i="4" s="1"/>
  <c r="E8744" i="2"/>
  <c r="E8745"/>
  <c r="C14666" i="4" s="1"/>
  <c r="E8746" i="2"/>
  <c r="E8747"/>
  <c r="C14669" i="4" s="1"/>
  <c r="E8748" i="2"/>
  <c r="E8749"/>
  <c r="E8750"/>
  <c r="C14672" i="4" s="1"/>
  <c r="E8751" i="2"/>
  <c r="E8752"/>
  <c r="E8753"/>
  <c r="E8754"/>
  <c r="E8755"/>
  <c r="C14679" i="4" s="1"/>
  <c r="E8756" i="2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C14716" i="4" s="1"/>
  <c r="E8779" i="2"/>
  <c r="E8780"/>
  <c r="E8781"/>
  <c r="E8782"/>
  <c r="E8783"/>
  <c r="E8784"/>
  <c r="C14733" i="4" s="1"/>
  <c r="E8785" i="2"/>
  <c r="E8786"/>
  <c r="C14739" i="4" s="1"/>
  <c r="E8787" i="2"/>
  <c r="E8788"/>
  <c r="E8789"/>
  <c r="C14740" i="4" s="1"/>
  <c r="E8790" i="2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C14796" i="4" s="1"/>
  <c r="E8811" i="2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C14847" i="4" s="1"/>
  <c r="E8854" i="2"/>
  <c r="E8855"/>
  <c r="E8856"/>
  <c r="E8857"/>
  <c r="E8858"/>
  <c r="E8859"/>
  <c r="E8860"/>
  <c r="C14861" i="4" s="1"/>
  <c r="E8861" i="2"/>
  <c r="C14862" i="4" s="1"/>
  <c r="E8862" i="2"/>
  <c r="E8863"/>
  <c r="E8864"/>
  <c r="C14865" i="4" s="1"/>
  <c r="E8865" i="2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C14889" i="4" s="1"/>
  <c r="E8892" i="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C14907" i="4" s="1"/>
  <c r="E8909" i="2"/>
  <c r="E8910"/>
  <c r="E8911"/>
  <c r="E8912"/>
  <c r="E8913"/>
  <c r="E8914"/>
  <c r="E8915"/>
  <c r="E8916"/>
  <c r="E8917"/>
  <c r="E8918"/>
  <c r="E8919"/>
  <c r="E8920"/>
  <c r="E8921"/>
  <c r="C14930" i="4" s="1"/>
  <c r="E8922" i="2"/>
  <c r="C14931" i="4" s="1"/>
  <c r="E8923" i="2"/>
  <c r="C14932" i="4" s="1"/>
  <c r="E8924" i="2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C14957" i="4" s="1"/>
  <c r="E8948" i="2"/>
  <c r="E8949"/>
  <c r="E8950"/>
  <c r="E8951"/>
  <c r="E8952"/>
  <c r="E8953"/>
  <c r="E8954"/>
  <c r="E8955"/>
  <c r="E8956"/>
  <c r="E8957"/>
  <c r="E8958"/>
  <c r="E8959"/>
  <c r="E8960"/>
  <c r="E8961"/>
  <c r="E8962"/>
  <c r="C14985" i="4" s="1"/>
  <c r="E8963" i="2"/>
  <c r="E8964"/>
  <c r="E8965"/>
  <c r="E8966"/>
  <c r="E8967"/>
  <c r="E8968"/>
  <c r="C14988" i="4" s="1"/>
  <c r="E8969" i="2"/>
  <c r="E8970"/>
  <c r="E8971"/>
  <c r="E8972"/>
  <c r="E8973"/>
  <c r="E8974"/>
  <c r="E8975"/>
  <c r="E8976"/>
  <c r="E8977"/>
  <c r="E8978"/>
  <c r="E8979"/>
  <c r="E8980"/>
  <c r="E8981"/>
  <c r="E8982"/>
  <c r="E8983"/>
  <c r="E8984"/>
  <c r="C15038" i="4" s="1"/>
  <c r="E8985" i="2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C15076" i="4" s="1"/>
  <c r="E9008" i="2"/>
  <c r="E9009"/>
  <c r="C15077" i="4" s="1"/>
  <c r="E9010" i="2"/>
  <c r="C15078" i="4" s="1"/>
  <c r="E9011" i="2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C15113" i="4" s="1"/>
  <c r="E9090" i="2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C15156" i="4" s="1"/>
  <c r="E9128" i="2"/>
  <c r="C15157" i="4" s="1"/>
  <c r="E9129" i="2"/>
  <c r="E9130"/>
  <c r="E9131"/>
  <c r="E9132"/>
  <c r="E9133"/>
  <c r="E9134"/>
  <c r="E9135"/>
  <c r="E9136"/>
  <c r="E9137"/>
  <c r="E9138"/>
  <c r="E9139"/>
  <c r="E9140"/>
  <c r="C15206" i="4" s="1"/>
  <c r="E9141" i="2"/>
  <c r="C15207" i="4" s="1"/>
  <c r="E9142" i="2"/>
  <c r="E9143"/>
  <c r="E9144"/>
  <c r="E9145"/>
  <c r="E9146"/>
  <c r="E9147"/>
  <c r="E9148"/>
  <c r="E9149"/>
  <c r="C15214" i="4" s="1"/>
  <c r="E9150" i="2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C15263" i="4" s="1"/>
  <c r="E9187" i="2"/>
  <c r="E9188"/>
  <c r="E9189"/>
  <c r="C15266" i="4" s="1"/>
  <c r="E9190" i="2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C15342" i="4" s="1"/>
  <c r="E9260" i="2"/>
  <c r="E9261"/>
  <c r="E9262"/>
  <c r="E9263"/>
  <c r="E9264"/>
  <c r="E9265"/>
  <c r="E9266"/>
  <c r="E9267"/>
  <c r="E9268"/>
  <c r="C15363" i="4" s="1"/>
  <c r="E9269" i="2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C15430" i="4" s="1"/>
  <c r="E9302" i="2"/>
  <c r="E9303"/>
  <c r="E9304"/>
  <c r="E9305"/>
  <c r="E9306"/>
  <c r="E9307"/>
  <c r="E9308"/>
  <c r="E9309"/>
  <c r="C15448" i="4" s="1"/>
  <c r="E9310" i="2"/>
  <c r="E9311"/>
  <c r="E9312"/>
  <c r="E9313"/>
  <c r="E9314"/>
  <c r="E9315"/>
  <c r="E9316"/>
  <c r="E9317"/>
  <c r="E9318"/>
  <c r="E9319"/>
  <c r="E9320"/>
  <c r="E9321"/>
  <c r="E9322"/>
  <c r="E9323"/>
  <c r="C15495" i="4" s="1"/>
  <c r="E9324" i="2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C15532" i="4" s="1"/>
  <c r="E9344" i="2"/>
  <c r="E9345"/>
  <c r="E9346"/>
  <c r="E9347"/>
  <c r="E9348"/>
  <c r="E9349"/>
  <c r="E9350"/>
  <c r="E9351"/>
  <c r="E9352"/>
  <c r="E9353"/>
  <c r="E9354"/>
  <c r="E9355"/>
  <c r="E9356"/>
  <c r="E9357"/>
  <c r="E9358"/>
  <c r="C15554" i="4" s="1"/>
  <c r="E9359" i="2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C15605" i="4" s="1"/>
  <c r="E9391" i="2"/>
  <c r="E9392"/>
  <c r="E9393"/>
  <c r="C15610" i="4" s="1"/>
  <c r="E9394" i="2"/>
  <c r="C15611" i="4" s="1"/>
  <c r="E9395" i="2"/>
  <c r="E9396"/>
  <c r="E9397"/>
  <c r="E9398"/>
  <c r="E9399"/>
  <c r="E9400"/>
  <c r="C15622" i="4" s="1"/>
  <c r="E9401" i="2"/>
  <c r="E9402"/>
  <c r="E9403"/>
  <c r="E9404"/>
  <c r="E9405"/>
  <c r="C15636" i="4" s="1"/>
  <c r="E9406" i="2"/>
  <c r="E9407"/>
  <c r="E9408"/>
  <c r="C15643" i="4" s="1"/>
  <c r="E9409" i="2"/>
  <c r="E9410"/>
  <c r="C15644" i="4" s="1"/>
  <c r="E9411" i="2"/>
  <c r="E9412"/>
  <c r="E9413"/>
  <c r="C15652" i="4" s="1"/>
  <c r="E9414" i="2"/>
  <c r="E9415"/>
  <c r="E9416"/>
  <c r="E9417"/>
  <c r="E9418"/>
  <c r="E9419"/>
  <c r="E9420"/>
  <c r="C15663" i="4" s="1"/>
  <c r="E9421" i="2"/>
  <c r="E9422"/>
  <c r="E9423"/>
  <c r="E9424"/>
  <c r="E9425"/>
  <c r="E9426"/>
  <c r="C15668" i="4" s="1"/>
  <c r="E9427" i="2"/>
  <c r="E9428"/>
  <c r="E9429"/>
  <c r="E9430"/>
  <c r="E9431"/>
  <c r="C15669" i="4" s="1"/>
  <c r="E9432" i="2"/>
  <c r="E9433"/>
  <c r="E9434"/>
  <c r="E9435"/>
  <c r="E9436"/>
  <c r="E9437"/>
  <c r="C15677" i="4" s="1"/>
  <c r="E9438" i="2"/>
  <c r="E9439"/>
  <c r="E9440"/>
  <c r="E9441"/>
  <c r="E9442"/>
  <c r="E9443"/>
  <c r="E9444"/>
  <c r="E9445"/>
  <c r="E9446"/>
  <c r="E9447"/>
  <c r="C15689" i="4" s="1"/>
  <c r="E9448" i="2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C15787" i="4" s="1"/>
  <c r="E9528" i="2"/>
  <c r="E9529"/>
  <c r="C15792" i="4" s="1"/>
  <c r="E9530" i="2"/>
  <c r="E9531"/>
  <c r="E9532"/>
  <c r="E9533"/>
  <c r="E9534"/>
  <c r="E9535"/>
  <c r="E9536"/>
  <c r="E9537"/>
  <c r="E9538"/>
  <c r="E9539"/>
  <c r="E9540"/>
  <c r="E9541"/>
  <c r="E9542"/>
  <c r="E9543"/>
  <c r="E9544"/>
  <c r="C15814" i="4" s="1"/>
  <c r="E9545" i="2"/>
  <c r="E9546"/>
  <c r="E9547"/>
  <c r="E9548"/>
  <c r="E9549"/>
  <c r="C15832" i="4" s="1"/>
  <c r="E9550" i="2"/>
  <c r="E9551"/>
  <c r="E9552"/>
  <c r="E9553"/>
  <c r="E9554"/>
  <c r="E9555"/>
  <c r="E9556"/>
  <c r="E9557"/>
  <c r="C15842" i="4" s="1"/>
  <c r="E9558" i="2"/>
  <c r="E9559"/>
  <c r="E9560"/>
  <c r="E9561"/>
  <c r="C15868" i="4" s="1"/>
  <c r="E9562" i="2"/>
  <c r="E9563"/>
  <c r="E9564"/>
  <c r="C15873" i="4" s="1"/>
  <c r="E9565" i="2"/>
  <c r="E9566"/>
  <c r="E9567"/>
  <c r="E9568"/>
  <c r="E9569"/>
  <c r="E9570"/>
  <c r="E9571"/>
  <c r="E9572"/>
  <c r="E9573"/>
  <c r="E9574"/>
  <c r="E9575"/>
  <c r="E9576"/>
  <c r="E9577"/>
  <c r="E9578"/>
  <c r="C15888" i="4" s="1"/>
  <c r="E9579" i="2"/>
  <c r="C15889" i="4" s="1"/>
  <c r="E9580" i="2"/>
  <c r="E9581"/>
  <c r="E9582"/>
  <c r="E9583"/>
  <c r="E9584"/>
  <c r="E9585"/>
  <c r="E9586"/>
  <c r="E9587"/>
  <c r="E9588"/>
  <c r="E9589"/>
  <c r="E9590"/>
  <c r="E9591"/>
  <c r="E9592"/>
  <c r="C15921" i="4" s="1"/>
  <c r="E9593" i="2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C15955" i="4" s="1"/>
  <c r="E9630" i="2"/>
  <c r="E9631"/>
  <c r="E9632"/>
  <c r="E9633"/>
  <c r="E9634"/>
  <c r="E9635"/>
  <c r="C15960" i="4" s="1"/>
  <c r="E9636" i="2"/>
  <c r="E9637"/>
  <c r="E9638"/>
  <c r="E9639"/>
  <c r="E9640"/>
  <c r="E9641"/>
  <c r="E9642"/>
  <c r="E9643"/>
  <c r="E9644"/>
  <c r="E9645"/>
  <c r="E9646"/>
  <c r="E9647"/>
  <c r="E9648"/>
  <c r="E9649"/>
  <c r="E9650"/>
  <c r="C15982" i="4" s="1"/>
  <c r="E9651" i="2"/>
  <c r="E9652"/>
  <c r="E9653"/>
  <c r="E9654"/>
  <c r="C15998" i="4" s="1"/>
  <c r="E9655" i="2"/>
  <c r="E9656"/>
  <c r="C16001" i="4" s="1"/>
  <c r="E9657" i="2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C16022" i="4" s="1"/>
  <c r="E9690" i="2"/>
  <c r="E9691"/>
  <c r="E9692"/>
  <c r="E9693"/>
  <c r="E9694"/>
  <c r="E9695"/>
  <c r="E9696"/>
  <c r="E9697"/>
  <c r="E9698"/>
  <c r="E9699"/>
  <c r="E9700"/>
  <c r="E9701"/>
  <c r="E9702"/>
  <c r="C16061" i="4" s="1"/>
  <c r="E9703" i="2"/>
  <c r="C16062" i="4" s="1"/>
  <c r="E9704" i="2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C16145" i="4" s="1"/>
  <c r="E9784" i="2"/>
  <c r="E9785"/>
  <c r="E9786"/>
  <c r="E9787"/>
  <c r="C16141" i="4" s="1"/>
  <c r="E9788" i="2"/>
  <c r="E9789"/>
  <c r="E9790"/>
  <c r="C16149" i="4" s="1"/>
  <c r="E9791" i="2"/>
  <c r="E9792"/>
  <c r="E9793"/>
  <c r="E9794"/>
  <c r="E9795"/>
  <c r="E9796"/>
  <c r="C16161" i="4" s="1"/>
  <c r="E9797" i="2"/>
  <c r="E9798"/>
  <c r="C16162" i="4" s="1"/>
  <c r="E9799" i="2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C16247" i="4" s="1"/>
  <c r="E9839" i="2"/>
  <c r="E9840"/>
  <c r="C16253" i="4" s="1"/>
  <c r="E9841" i="2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C16305" i="4" s="1"/>
  <c r="E9870" i="2"/>
  <c r="C16306" i="4" s="1"/>
  <c r="E9871" i="2"/>
  <c r="C16307" i="4" s="1"/>
  <c r="E9872" i="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C16335" i="4" s="1"/>
  <c r="E9889" i="2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C16386" i="4" s="1"/>
  <c r="E9907" i="2"/>
  <c r="E9908"/>
  <c r="E9909"/>
  <c r="E9910"/>
  <c r="E9911"/>
  <c r="E9912"/>
  <c r="E9913"/>
  <c r="E9914"/>
  <c r="E9915"/>
  <c r="E9916"/>
  <c r="E9917"/>
  <c r="E9918"/>
  <c r="E9919"/>
  <c r="E9920"/>
  <c r="E9921"/>
  <c r="C16420" i="4" s="1"/>
  <c r="E9922" i="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C16444" i="4" s="1"/>
  <c r="E9943" i="2"/>
  <c r="E9944"/>
  <c r="E9945"/>
  <c r="E9946"/>
  <c r="E9947"/>
  <c r="E9948"/>
  <c r="E9949"/>
  <c r="E9950"/>
  <c r="E9951"/>
  <c r="C16465" i="4" s="1"/>
  <c r="E9952" i="2"/>
  <c r="E9953"/>
  <c r="E9954"/>
  <c r="E9955"/>
  <c r="C16471" i="4" s="1"/>
  <c r="E9956" i="2"/>
  <c r="E9957"/>
  <c r="C16474" i="4" s="1"/>
  <c r="E9958" i="2"/>
  <c r="E9959"/>
  <c r="E9960"/>
  <c r="E9961"/>
  <c r="E9962"/>
  <c r="C16486" i="4" s="1"/>
  <c r="E9963" i="2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C16580" i="4" s="1"/>
  <c r="E10022" i="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C16607" i="4" s="1"/>
  <c r="E10065" i="2"/>
  <c r="E10066"/>
  <c r="C16613" i="4" s="1"/>
  <c r="E10067" i="2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C16679" i="4" s="1"/>
  <c r="E10099" i="2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C16711" i="4" s="1"/>
  <c r="E10129" i="2"/>
  <c r="E10130"/>
  <c r="E10131"/>
  <c r="C16716" i="4" s="1"/>
  <c r="E10132" i="2"/>
  <c r="E10133"/>
  <c r="C16722" i="4" s="1"/>
  <c r="E10134" i="2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C16760" i="4" s="1"/>
  <c r="E10151" i="2"/>
  <c r="C16761" i="4" s="1"/>
  <c r="E10152" i="2"/>
  <c r="E10153"/>
  <c r="E10154"/>
  <c r="E10155"/>
  <c r="E10156"/>
  <c r="C16769" i="4" s="1"/>
  <c r="E10157" i="2"/>
  <c r="E10158"/>
  <c r="E10159"/>
  <c r="E10160"/>
  <c r="E10161"/>
  <c r="E10162"/>
  <c r="C16782" i="4" s="1"/>
  <c r="E10163" i="2"/>
  <c r="E10164"/>
  <c r="E10165"/>
  <c r="E10166"/>
  <c r="E10167"/>
  <c r="E10168"/>
  <c r="E10169"/>
  <c r="E10170"/>
  <c r="E10171"/>
  <c r="E10172"/>
  <c r="E10173"/>
  <c r="E10174"/>
  <c r="C16830" i="4" s="1"/>
  <c r="E10175" i="2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C16865" i="4" s="1"/>
  <c r="E10191" i="2"/>
  <c r="E10192"/>
  <c r="E10193"/>
  <c r="E10194"/>
  <c r="C16870" i="4" s="1"/>
  <c r="E10195" i="2"/>
  <c r="E10196"/>
  <c r="E10197"/>
  <c r="E10198"/>
  <c r="E10199"/>
  <c r="E10200"/>
  <c r="E10201"/>
  <c r="E10202"/>
  <c r="E10203"/>
  <c r="C16883" i="4" s="1"/>
  <c r="E10204" i="2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C16902" i="4" s="1"/>
  <c r="E10223" i="2"/>
  <c r="E10224"/>
  <c r="E10225"/>
  <c r="E10226"/>
  <c r="E10227"/>
  <c r="E10228"/>
  <c r="E10229"/>
  <c r="E10230"/>
  <c r="C16927" i="4" s="1"/>
  <c r="E10231" i="2"/>
  <c r="E10232"/>
  <c r="E10233"/>
  <c r="E10234"/>
  <c r="E10235"/>
  <c r="E10236"/>
  <c r="E10237"/>
  <c r="E10238"/>
  <c r="E10239"/>
  <c r="E10240"/>
  <c r="E10241"/>
  <c r="E10242"/>
  <c r="E10243"/>
  <c r="E10244"/>
  <c r="E10245"/>
  <c r="C17009" i="4" s="1"/>
  <c r="E10246" i="2"/>
  <c r="E10247"/>
  <c r="E10248"/>
  <c r="E10249"/>
  <c r="C17014" i="4" s="1"/>
  <c r="E10250" i="2"/>
  <c r="E10251"/>
  <c r="E10252"/>
  <c r="E10253"/>
  <c r="E10254"/>
  <c r="E10255"/>
  <c r="E10256"/>
  <c r="C17032" i="4" s="1"/>
  <c r="E10257" i="2"/>
  <c r="E10258"/>
  <c r="E10259"/>
  <c r="C17033" i="4" s="1"/>
  <c r="E10260" i="2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C17070" i="4" s="1"/>
  <c r="E10276" i="2"/>
  <c r="E10277"/>
  <c r="E10278"/>
  <c r="E10279"/>
  <c r="E10280"/>
  <c r="E10281"/>
  <c r="C17089" i="4" s="1"/>
  <c r="E10282" i="2"/>
  <c r="E10283"/>
  <c r="E10284"/>
  <c r="E10285"/>
  <c r="E10286"/>
  <c r="E10287"/>
  <c r="E10288"/>
  <c r="E10289"/>
  <c r="E10290"/>
  <c r="C17101" i="4" s="1"/>
  <c r="E10291" i="2"/>
  <c r="C17102" i="4" s="1"/>
  <c r="E10292" i="2"/>
  <c r="C17103" i="4" s="1"/>
  <c r="E10293" i="2"/>
  <c r="E10294"/>
  <c r="E10295"/>
  <c r="E10296"/>
  <c r="E10297"/>
  <c r="E10298"/>
  <c r="E10299"/>
  <c r="E10300"/>
  <c r="E10301"/>
  <c r="E10302"/>
  <c r="E10303"/>
  <c r="E10304"/>
  <c r="C17126" i="4" s="1"/>
  <c r="E10305" i="2"/>
  <c r="E10306"/>
  <c r="E10307"/>
  <c r="C17133" i="4" s="1"/>
  <c r="E10308" i="2"/>
  <c r="E10309"/>
  <c r="E10310"/>
  <c r="E10311"/>
  <c r="E10312"/>
  <c r="E10313"/>
  <c r="E10314"/>
  <c r="E10315"/>
  <c r="E10316"/>
  <c r="E10317"/>
  <c r="E10318"/>
  <c r="C17156" i="4" s="1"/>
  <c r="E10319" i="2"/>
  <c r="E10320"/>
  <c r="E10321"/>
  <c r="E10322"/>
  <c r="E10323"/>
  <c r="E10324"/>
  <c r="E10325"/>
  <c r="E10326"/>
  <c r="C17170" i="4" s="1"/>
  <c r="E10327" i="2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C17214" i="4" s="1"/>
  <c r="E10343" i="2"/>
  <c r="E10344"/>
  <c r="E10345"/>
  <c r="E10346"/>
  <c r="E10347"/>
  <c r="E10348"/>
  <c r="E10349"/>
  <c r="E10350"/>
  <c r="E10351"/>
  <c r="E10352"/>
  <c r="C17228" i="4" s="1"/>
  <c r="E10353" i="2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C17271" i="4" s="1"/>
  <c r="E10377" i="2"/>
  <c r="C17272" i="4" s="1"/>
  <c r="E10378" i="2"/>
  <c r="E10379"/>
  <c r="E10380"/>
  <c r="C17277" i="4" s="1"/>
  <c r="E10381" i="2"/>
  <c r="E10382"/>
  <c r="C17278" i="4" s="1"/>
  <c r="E10383" i="2"/>
  <c r="E10384"/>
  <c r="E10385"/>
  <c r="E10386"/>
  <c r="E10387"/>
  <c r="E10388"/>
  <c r="E10389"/>
  <c r="E10390"/>
  <c r="E10391"/>
  <c r="C17300" i="4" s="1"/>
  <c r="E10392" i="2"/>
  <c r="E10393"/>
  <c r="C17306" i="4" s="1"/>
  <c r="E10394" i="2"/>
  <c r="E10395"/>
  <c r="E10396"/>
  <c r="E10397"/>
  <c r="E10398"/>
  <c r="E10399"/>
  <c r="E10400"/>
  <c r="E10401"/>
  <c r="E10402"/>
  <c r="E10403"/>
  <c r="E10404"/>
  <c r="E10405"/>
  <c r="E10406"/>
  <c r="E10407"/>
  <c r="C17322" i="4" s="1"/>
  <c r="E10408" i="2"/>
  <c r="E10409"/>
  <c r="E10410"/>
  <c r="E10411"/>
  <c r="E10412"/>
  <c r="E10413"/>
  <c r="E10414"/>
  <c r="E10415"/>
  <c r="E10416"/>
  <c r="E10417"/>
  <c r="C17342" i="4" s="1"/>
  <c r="E10418" i="2"/>
  <c r="E10419"/>
  <c r="E10420"/>
  <c r="C17348" i="4" s="1"/>
  <c r="E10421" i="2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C17405" i="4" s="1"/>
  <c r="E10461" i="2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C17426" i="4" s="1"/>
  <c r="E10477" i="2"/>
  <c r="E10478"/>
  <c r="E10479"/>
  <c r="E10480"/>
  <c r="E10481"/>
  <c r="E10482"/>
  <c r="E10483"/>
  <c r="E10484"/>
  <c r="E10485"/>
  <c r="E10486"/>
  <c r="E10487"/>
  <c r="E10488"/>
  <c r="E10489"/>
  <c r="C17438" i="4" s="1"/>
  <c r="E10490" i="2"/>
  <c r="E10491"/>
  <c r="E10492"/>
  <c r="E10493"/>
  <c r="C17443" i="4" s="1"/>
  <c r="E10494" i="2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C17527" i="4" s="1"/>
  <c r="E10535" i="2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C17612" i="4" s="1"/>
  <c r="E10591" i="2"/>
  <c r="E10592"/>
  <c r="E10593"/>
  <c r="E10594"/>
  <c r="C17617" i="4" s="1"/>
  <c r="E10595" i="2"/>
  <c r="E10596"/>
  <c r="E10597"/>
  <c r="E10598"/>
  <c r="E10599"/>
  <c r="E10600"/>
  <c r="C17620" i="4" s="1"/>
  <c r="E10601" i="2"/>
  <c r="E10602"/>
  <c r="E10603"/>
  <c r="C17632" i="4" s="1"/>
  <c r="E10604" i="2"/>
  <c r="E10605"/>
  <c r="E10606"/>
  <c r="C17633" i="4" s="1"/>
  <c r="E10607" i="2"/>
  <c r="E10608"/>
  <c r="E10609"/>
  <c r="E10610"/>
  <c r="E10611"/>
  <c r="E10612"/>
  <c r="E10613"/>
  <c r="E10614"/>
  <c r="E10615"/>
  <c r="C17647" i="4" s="1"/>
  <c r="E10616" i="2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C17704" i="4" s="1"/>
  <c r="E10635" i="2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C17755" i="4" s="1"/>
  <c r="E10658" i="2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C17771" i="4" s="1"/>
  <c r="E10705" i="2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C17823" i="4" s="1"/>
  <c r="E10732" i="2"/>
  <c r="E10733"/>
  <c r="E10734"/>
  <c r="E10735"/>
  <c r="E10736"/>
  <c r="E10737"/>
  <c r="E10738"/>
  <c r="E10739"/>
  <c r="E10740"/>
  <c r="E10741"/>
  <c r="E10742"/>
  <c r="E10743"/>
  <c r="E10744"/>
  <c r="E10745"/>
  <c r="C17836" i="4" s="1"/>
  <c r="E10746" i="2"/>
  <c r="E10747"/>
  <c r="E10748"/>
  <c r="E10749"/>
  <c r="E10750"/>
  <c r="E10751"/>
  <c r="E10752"/>
  <c r="C17840" i="4" s="1"/>
  <c r="E10753" i="2"/>
  <c r="E10754"/>
  <c r="E10755"/>
  <c r="C17844" i="4" s="1"/>
  <c r="E10756" i="2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C17909" i="4" s="1"/>
  <c r="E10789" i="2"/>
  <c r="E10790"/>
  <c r="E10791"/>
  <c r="E10792"/>
  <c r="E10793"/>
  <c r="E10794"/>
  <c r="C17915" i="4" s="1"/>
  <c r="E10795" i="2"/>
  <c r="E10796"/>
  <c r="C17916" i="4" s="1"/>
  <c r="E10797" i="2"/>
  <c r="E10798"/>
  <c r="E10799"/>
  <c r="E10800"/>
  <c r="E10801"/>
  <c r="E10802"/>
  <c r="C17926" i="4" s="1"/>
  <c r="E10803" i="2"/>
  <c r="E10804"/>
  <c r="E10805"/>
  <c r="E10806"/>
  <c r="C17933" i="4" s="1"/>
  <c r="E10807" i="2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C17967" i="4" s="1"/>
  <c r="E10849" i="2"/>
  <c r="E10850"/>
  <c r="C17970" i="4" s="1"/>
  <c r="E10851" i="2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C18001" i="4" s="1"/>
  <c r="E10892" i="2"/>
  <c r="E10893"/>
  <c r="E10894"/>
  <c r="E10895"/>
  <c r="E10896"/>
  <c r="E10897"/>
  <c r="C18006" i="4" s="1"/>
  <c r="E10898" i="2"/>
  <c r="E10899"/>
  <c r="E10900"/>
  <c r="E10901"/>
  <c r="E10902"/>
  <c r="E10903"/>
  <c r="E10904"/>
  <c r="E10905"/>
  <c r="E10906"/>
  <c r="C18023" i="4" s="1"/>
  <c r="E10907" i="2"/>
  <c r="E10908"/>
  <c r="E10909"/>
  <c r="E10910"/>
  <c r="E10911"/>
  <c r="C18027" i="4" s="1"/>
  <c r="E10912" i="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C18052" i="4" s="1"/>
  <c r="E10942" i="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C18121" i="4" s="1"/>
  <c r="E10971" i="2"/>
  <c r="E10972"/>
  <c r="E10973"/>
  <c r="E10974"/>
  <c r="E10975"/>
  <c r="E10976"/>
  <c r="E10977"/>
  <c r="E10978"/>
  <c r="C18133" i="4" s="1"/>
  <c r="E10979" i="2"/>
  <c r="E10980"/>
  <c r="E10981"/>
  <c r="E10982"/>
  <c r="E10983"/>
  <c r="C18144" i="4" s="1"/>
  <c r="E10984" i="2"/>
  <c r="E10985"/>
  <c r="C18147" i="4" s="1"/>
  <c r="E10986" i="2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C18224" i="4" s="1"/>
  <c r="E11021" i="2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C18263" i="4" s="1"/>
  <c r="E11052" i="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C18303" i="4" s="1"/>
  <c r="E11074" i="2"/>
  <c r="E11075"/>
  <c r="E11076"/>
  <c r="E11077"/>
  <c r="E11078"/>
  <c r="E11079"/>
  <c r="E11080"/>
  <c r="C18317" i="4" s="1"/>
  <c r="E11081" i="2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C18379" i="4" s="1"/>
  <c r="E11099" i="2"/>
  <c r="E11100"/>
  <c r="E11101"/>
  <c r="E11102"/>
  <c r="E11103"/>
  <c r="C18384" i="4" s="1"/>
  <c r="E11104" i="2"/>
  <c r="C18387" i="4" s="1"/>
  <c r="E11105" i="2"/>
  <c r="E11106"/>
  <c r="E11107"/>
  <c r="C18388" i="4" s="1"/>
  <c r="E11108" i="2"/>
  <c r="C18391" i="4" s="1"/>
  <c r="E11109" i="2"/>
  <c r="C18396" i="4" s="1"/>
  <c r="E11110" i="2"/>
  <c r="E11111"/>
  <c r="C18398" i="4" s="1"/>
  <c r="E11112" i="2"/>
  <c r="E11113"/>
  <c r="C18402" i="4" s="1"/>
  <c r="E11114" i="2"/>
  <c r="E11115"/>
  <c r="E11116"/>
  <c r="E11117"/>
  <c r="E11118"/>
  <c r="C18413" i="4" s="1"/>
  <c r="E11119" i="2"/>
  <c r="E11120"/>
  <c r="C18414" i="4" s="1"/>
  <c r="E11121" i="2"/>
  <c r="C18419" i="4" s="1"/>
  <c r="E11122" i="2"/>
  <c r="C18423" i="4" s="1"/>
  <c r="E11123" i="2"/>
  <c r="C18425" i="4" s="1"/>
  <c r="E11124" i="2"/>
  <c r="C18428" i="4" s="1"/>
  <c r="E11125" i="2"/>
  <c r="E11126"/>
  <c r="C18433" i="4" s="1"/>
  <c r="E11127" i="2"/>
  <c r="E11128"/>
  <c r="E11129"/>
  <c r="E11130"/>
  <c r="E11131"/>
  <c r="E11132"/>
  <c r="E11133"/>
  <c r="C18436" i="4" s="1"/>
  <c r="E11134" i="2"/>
  <c r="E11135"/>
  <c r="C18438" i="4" s="1"/>
  <c r="E11136" i="2"/>
  <c r="C18443" i="4" s="1"/>
  <c r="E11137" i="2"/>
  <c r="E11138"/>
  <c r="C18444" i="4" s="1"/>
  <c r="E11139" i="2"/>
  <c r="C18452" i="4" s="1"/>
  <c r="E11140" i="2"/>
  <c r="E11141"/>
  <c r="E11142"/>
  <c r="C18456" i="4" s="1"/>
  <c r="E11143" i="2"/>
  <c r="C18460" i="4" s="1"/>
  <c r="E11144" i="2"/>
  <c r="E11145"/>
  <c r="E11146"/>
  <c r="E11147"/>
  <c r="E11148"/>
  <c r="C18465" i="4" s="1"/>
  <c r="E11149" i="2"/>
  <c r="E11150"/>
  <c r="E11151"/>
  <c r="E11152"/>
  <c r="E11153"/>
  <c r="C18468" i="4" s="1"/>
  <c r="E11154" i="2"/>
  <c r="C18472" i="4" s="1"/>
  <c r="E11155" i="2"/>
  <c r="E11156"/>
  <c r="E11157"/>
  <c r="C18475" i="4" s="1"/>
  <c r="E11158" i="2"/>
  <c r="E11159"/>
  <c r="E11160"/>
  <c r="C18476" i="4" s="1"/>
  <c r="E11161" i="2"/>
  <c r="E11162"/>
  <c r="E11163"/>
  <c r="E11164"/>
  <c r="E11165"/>
  <c r="E11166"/>
  <c r="E11167"/>
  <c r="E11168"/>
  <c r="E11169"/>
  <c r="E11170"/>
  <c r="C18484" i="4" s="1"/>
  <c r="E11171" i="2"/>
  <c r="C18492" i="4" s="1"/>
  <c r="E11172" i="2"/>
  <c r="C18498" i="4" s="1"/>
  <c r="E11173" i="2"/>
  <c r="C18500" i="4" s="1"/>
  <c r="E11174" i="2"/>
  <c r="E11175"/>
  <c r="E11176"/>
  <c r="C18502" i="4" s="1"/>
  <c r="E11177" i="2"/>
  <c r="E11178"/>
  <c r="C18505" i="4" s="1"/>
  <c r="E11179" i="2"/>
  <c r="E11180"/>
  <c r="E11181"/>
  <c r="E11182"/>
  <c r="E11183"/>
  <c r="C18507" i="4" s="1"/>
  <c r="E11184" i="2"/>
  <c r="C18508" i="4" s="1"/>
  <c r="E11185" i="2"/>
  <c r="C18516" i="4" s="1"/>
  <c r="E11186" i="2"/>
  <c r="E11187"/>
  <c r="E11188"/>
  <c r="C18520" i="4" s="1"/>
  <c r="E11189" i="2"/>
  <c r="C18523" i="4" s="1"/>
  <c r="E11190" i="2"/>
  <c r="E11191"/>
  <c r="E11192"/>
  <c r="C18524" i="4" s="1"/>
  <c r="E11193" i="2"/>
  <c r="C18531" i="4" s="1"/>
  <c r="E11194" i="2"/>
  <c r="E11195"/>
  <c r="C18532" i="4" s="1"/>
  <c r="E11196" i="2"/>
  <c r="E11197"/>
  <c r="E11198"/>
  <c r="E11199"/>
  <c r="E11200"/>
  <c r="C18536" i="4" s="1"/>
  <c r="E11201" i="2"/>
  <c r="E11202"/>
  <c r="E11203"/>
  <c r="C18539" i="4" s="1"/>
  <c r="E11204" i="2"/>
  <c r="C18540" i="4" s="1"/>
  <c r="E11205" i="2"/>
  <c r="E11206"/>
  <c r="C18543" i="4" s="1"/>
  <c r="E11207" i="2"/>
  <c r="C18545" i="4" s="1"/>
  <c r="E11208" i="2"/>
  <c r="C18547" i="4" s="1"/>
  <c r="E11209" i="2"/>
  <c r="C18548" i="4" s="1"/>
  <c r="E11210" i="2"/>
  <c r="E11211"/>
  <c r="E11212"/>
  <c r="C18552" i="4" s="1"/>
  <c r="E11213" i="2"/>
  <c r="E11214"/>
  <c r="C18556" i="4" s="1"/>
  <c r="E11215" i="2"/>
  <c r="C18559" i="4" s="1"/>
  <c r="E11216" i="2"/>
  <c r="C18560" i="4" s="1"/>
  <c r="E11217" i="2"/>
  <c r="E11218"/>
  <c r="E11219"/>
  <c r="C18561" i="4" s="1"/>
  <c r="E11220" i="2"/>
  <c r="E11221"/>
  <c r="E11222"/>
  <c r="E11223"/>
  <c r="E11224"/>
  <c r="C18562" i="4" s="1"/>
  <c r="E11225" i="2"/>
  <c r="C18564" i="4" s="1"/>
  <c r="E11226" i="2"/>
  <c r="C18569" i="4" s="1"/>
  <c r="E11227" i="2"/>
  <c r="C18572" i="4" s="1"/>
  <c r="E11228" i="2"/>
  <c r="E11229"/>
  <c r="E11230"/>
  <c r="E11231"/>
  <c r="C18580" i="4" s="1"/>
  <c r="E11232" i="2"/>
  <c r="C18585" i="4" s="1"/>
  <c r="E11233" i="2"/>
  <c r="C18587" i="4" s="1"/>
  <c r="E11234" i="2"/>
  <c r="E11235"/>
  <c r="C18588" i="4" s="1"/>
  <c r="E11236" i="2"/>
  <c r="C18592" i="4" s="1"/>
  <c r="E11237" i="2"/>
  <c r="C18593" i="4" s="1"/>
  <c r="E11238" i="2"/>
  <c r="E11239"/>
  <c r="E11240"/>
  <c r="E11241"/>
  <c r="C18594" i="4" s="1"/>
  <c r="E11242" i="2"/>
  <c r="E11243"/>
  <c r="E11244"/>
  <c r="C18595" i="4" s="1"/>
  <c r="E11245" i="2"/>
  <c r="C18596" i="4" s="1"/>
  <c r="E11246" i="2"/>
  <c r="C18604" i="4" s="1"/>
  <c r="E11247" i="2"/>
  <c r="E11248"/>
  <c r="C18609" i="4" s="1"/>
  <c r="E11249" i="2"/>
  <c r="C18612" i="4" s="1"/>
  <c r="E11250" i="2"/>
  <c r="C18618" i="4" s="1"/>
  <c r="E11251" i="2"/>
  <c r="E11252"/>
  <c r="C18620" i="4" s="1"/>
  <c r="E11253" i="2"/>
  <c r="C18628" i="4" s="1"/>
  <c r="E11254" i="2"/>
  <c r="C18630" i="4" s="1"/>
  <c r="E11255" i="2"/>
  <c r="C18635" i="4" s="1"/>
  <c r="E11256" i="2"/>
  <c r="C18636" i="4" s="1"/>
  <c r="E11257" i="2"/>
  <c r="C18644" i="4" s="1"/>
  <c r="E11258" i="2"/>
  <c r="C18649" i="4" s="1"/>
  <c r="E11259" i="2"/>
  <c r="C18652" i="4" s="1"/>
  <c r="E11260" i="2"/>
  <c r="C18659" i="4" s="1"/>
  <c r="E11261" i="2"/>
  <c r="C18660" i="4" s="1"/>
  <c r="E11262" i="2"/>
  <c r="C18668" i="4" s="1"/>
  <c r="E11263" i="2"/>
  <c r="C18673" i="4" s="1"/>
  <c r="E11264" i="2"/>
  <c r="C18676" i="4" s="1"/>
  <c r="E11265" i="2"/>
  <c r="C18683" i="4" s="1"/>
  <c r="E11266" i="2"/>
  <c r="C18684" i="4" s="1"/>
  <c r="E11267" i="2"/>
  <c r="C18692" i="4" s="1"/>
  <c r="E11268" i="2"/>
  <c r="C18698" i="4" s="1"/>
  <c r="E11269" i="2"/>
  <c r="E11270"/>
  <c r="C18700" i="4" s="1"/>
  <c r="E11271" i="2"/>
  <c r="C18707" i="4" s="1"/>
  <c r="E11272" i="2"/>
  <c r="C18708" i="4" s="1"/>
  <c r="E11273" i="2"/>
  <c r="C18716" i="4" s="1"/>
  <c r="E11274" i="2"/>
  <c r="C18722" i="4" s="1"/>
  <c r="E11275" i="2"/>
  <c r="C18724" i="4" s="1"/>
  <c r="E11276" i="2"/>
  <c r="E11277"/>
  <c r="C18732" i="4" s="1"/>
  <c r="E11278" i="2"/>
  <c r="C18736" i="4" s="1"/>
  <c r="E11279" i="2"/>
  <c r="C18740" i="4" s="1"/>
  <c r="E11280" i="2"/>
  <c r="C18746" i="4" s="1"/>
  <c r="E11281" i="2"/>
  <c r="C18748" i="4" s="1"/>
  <c r="E11282" i="2"/>
  <c r="C18756" i="4" s="1"/>
  <c r="E11283" i="2"/>
  <c r="E11284"/>
  <c r="C18762" i="4" s="1"/>
  <c r="E11285" i="2"/>
  <c r="C18764" i="4" s="1"/>
  <c r="E11286" i="2"/>
  <c r="E11287"/>
  <c r="C18766" i="4" s="1"/>
  <c r="E11288" i="2"/>
  <c r="C18772" i="4" s="1"/>
  <c r="E11289" i="2"/>
  <c r="C18777" i="4" s="1"/>
  <c r="E11290" i="2"/>
  <c r="E11291"/>
  <c r="C18780" i="4" s="1"/>
  <c r="E11292" i="2"/>
  <c r="C18787" i="4" s="1"/>
  <c r="E11293" i="2"/>
  <c r="C18788" i="4" s="1"/>
  <c r="E11294" i="2"/>
  <c r="C18796" i="4" s="1"/>
  <c r="E11295" i="2"/>
  <c r="C18803" i="4" s="1"/>
  <c r="E11296" i="2"/>
  <c r="E11297"/>
  <c r="C18804" i="4" s="1"/>
  <c r="E11298" i="2"/>
  <c r="C18811" i="4" s="1"/>
  <c r="E11299" i="2"/>
  <c r="C18812" i="4" s="1"/>
  <c r="E11300" i="2"/>
  <c r="C18815" i="4" s="1"/>
  <c r="E11301" i="2"/>
  <c r="E11302"/>
  <c r="E11303"/>
  <c r="E11304"/>
  <c r="E11305"/>
  <c r="C18820" i="4" s="1"/>
  <c r="E11306" i="2"/>
  <c r="C18835" i="4" s="1"/>
  <c r="E11307" i="2"/>
  <c r="C18846" i="4" s="1"/>
  <c r="E11308" i="2"/>
  <c r="C18848" i="4" s="1"/>
  <c r="E11309" i="2"/>
  <c r="C18851" i="4" s="1"/>
  <c r="E11310" i="2"/>
  <c r="C18852" i="4" s="1"/>
  <c r="E11311" i="2"/>
  <c r="C18854" i="4" s="1"/>
  <c r="E11312" i="2"/>
  <c r="E11313"/>
  <c r="E11314"/>
  <c r="E11315"/>
  <c r="E11316"/>
  <c r="C18859" i="4" s="1"/>
  <c r="E11317" i="2"/>
  <c r="C18860" i="4" s="1"/>
  <c r="E11318" i="2"/>
  <c r="E11319"/>
  <c r="C18863" i="4" s="1"/>
  <c r="E11320" i="2"/>
  <c r="E11321"/>
  <c r="C18864" i="4" s="1"/>
  <c r="E11322" i="2"/>
  <c r="C18865" i="4" s="1"/>
  <c r="E11323" i="2"/>
  <c r="E11324"/>
  <c r="C18868" i="4" s="1"/>
  <c r="E11325" i="2"/>
  <c r="C18883" i="4" s="1"/>
  <c r="E11326" i="2"/>
  <c r="C18884" i="4" s="1"/>
  <c r="E11327" i="2"/>
  <c r="C18887" i="4" s="1"/>
  <c r="E11328" i="2"/>
  <c r="E11329"/>
  <c r="C18888" i="4" s="1"/>
  <c r="E11330" i="2"/>
  <c r="E11331"/>
  <c r="E11332"/>
  <c r="E11333"/>
  <c r="E11334"/>
  <c r="C18891" i="4" s="1"/>
  <c r="E11335" i="2"/>
  <c r="E11336"/>
  <c r="E11337"/>
  <c r="C18892" i="4" s="1"/>
  <c r="E11338" i="2"/>
  <c r="C18897" i="4" s="1"/>
  <c r="E11339" i="2"/>
  <c r="E11340"/>
  <c r="C18900" i="4" s="1"/>
  <c r="E11341" i="2"/>
  <c r="C18906" i="4" s="1"/>
  <c r="E11342" i="2"/>
  <c r="E11343"/>
  <c r="C18908" i="4" s="1"/>
  <c r="E11344" i="2"/>
  <c r="E11345"/>
  <c r="E11346"/>
  <c r="C18913" i="4" s="1"/>
  <c r="E11347" i="2"/>
  <c r="C18914" i="4" s="1"/>
  <c r="E11348" i="2"/>
  <c r="C18916" i="4" s="1"/>
  <c r="E11349" i="2"/>
  <c r="C18917" i="4" s="1"/>
  <c r="E11350" i="2"/>
  <c r="C18922" i="4" s="1"/>
  <c r="E11351" i="2"/>
  <c r="C18924" i="4" s="1"/>
  <c r="E11352" i="2"/>
  <c r="E11353"/>
  <c r="E11354"/>
  <c r="E11355"/>
  <c r="C18927" i="4" s="1"/>
  <c r="E11356" i="2"/>
  <c r="E11357"/>
  <c r="C18929" i="4" s="1"/>
  <c r="E11358" i="2"/>
  <c r="E11359"/>
  <c r="C18932" i="4" s="1"/>
  <c r="E11360" i="2"/>
  <c r="E11361"/>
  <c r="C18937" i="4" s="1"/>
  <c r="E11362" i="2"/>
  <c r="E11363"/>
  <c r="C18939" i="4" s="1"/>
  <c r="E11364" i="2"/>
  <c r="C18940" i="4" s="1"/>
  <c r="E11365" i="2"/>
  <c r="C18942" i="4" s="1"/>
  <c r="E11366" i="2"/>
  <c r="E11367"/>
  <c r="C18945" i="4" s="1"/>
  <c r="E11368" i="2"/>
  <c r="E11369"/>
  <c r="E11370"/>
  <c r="E11371"/>
  <c r="C18948" i="4" s="1"/>
  <c r="E11372" i="2"/>
  <c r="C18950" i="4" s="1"/>
  <c r="E11373" i="2"/>
  <c r="E11374"/>
  <c r="E11375"/>
  <c r="E11376"/>
  <c r="E11377"/>
  <c r="E11378"/>
  <c r="E11379"/>
  <c r="C18955" i="4" s="1"/>
  <c r="E11380" i="2"/>
  <c r="E11381"/>
  <c r="E11382"/>
  <c r="C18956" i="4" s="1"/>
  <c r="E11383" i="2"/>
  <c r="C18963" i="4" s="1"/>
  <c r="E11384" i="2"/>
  <c r="E11385"/>
  <c r="C18964" i="4" s="1"/>
  <c r="E11386" i="2"/>
  <c r="C18985" i="4" s="1"/>
  <c r="E11387" i="2"/>
  <c r="E11388"/>
  <c r="E11389"/>
  <c r="C18987" i="4" s="1"/>
  <c r="E11390" i="2"/>
  <c r="C18988" i="4" s="1"/>
  <c r="E11391" i="2"/>
  <c r="C18992" i="4" s="1"/>
  <c r="E11392" i="2"/>
  <c r="E11393"/>
  <c r="C18994" i="4" s="1"/>
  <c r="E11394" i="2"/>
  <c r="E11395"/>
  <c r="C18996" i="4" s="1"/>
  <c r="E11396" i="2"/>
  <c r="C18998" i="4" s="1"/>
  <c r="E11397" i="2"/>
  <c r="C18999" i="4" s="1"/>
  <c r="E11398" i="2"/>
  <c r="C19003" i="4" s="1"/>
  <c r="E11399" i="2"/>
  <c r="E11400"/>
  <c r="E11401"/>
  <c r="E11402"/>
  <c r="E11403"/>
  <c r="E11404"/>
  <c r="C19004" i="4" s="1"/>
  <c r="E11405" i="2"/>
  <c r="E11406"/>
  <c r="E11407"/>
  <c r="E11408"/>
  <c r="C19008" i="4" s="1"/>
  <c r="E11409" i="2"/>
  <c r="E11410"/>
  <c r="E11411"/>
  <c r="E11412"/>
  <c r="E11413"/>
  <c r="E11414"/>
  <c r="C19012" i="4" s="1"/>
  <c r="E11415" i="2"/>
  <c r="E11416"/>
  <c r="E11417"/>
  <c r="C19020" i="4" s="1"/>
  <c r="E11418" i="2"/>
  <c r="C19024" i="4" s="1"/>
  <c r="E11419" i="2"/>
  <c r="C19028" i="4" s="1"/>
  <c r="E11420" i="2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C19033" i="4" s="1"/>
  <c r="E11446" i="2"/>
  <c r="E11447"/>
  <c r="C19035" i="4" s="1"/>
  <c r="E11448" i="2"/>
  <c r="C19036" i="4" s="1"/>
  <c r="E11449" i="2"/>
  <c r="E11450"/>
  <c r="C19039" i="4" s="1"/>
  <c r="E11451" i="2"/>
  <c r="E11452"/>
  <c r="E11453"/>
  <c r="C19044" i="4" s="1"/>
  <c r="E11454" i="2"/>
  <c r="C19049" i="4" s="1"/>
  <c r="E11455" i="2"/>
  <c r="E11456"/>
  <c r="E11457"/>
  <c r="E11458"/>
  <c r="C19051" i="4" s="1"/>
  <c r="E11459" i="2"/>
  <c r="E11460"/>
  <c r="C19052" i="4" s="1"/>
  <c r="E11461" i="2"/>
  <c r="E11462"/>
  <c r="C19059" i="4" s="1"/>
  <c r="E11463" i="2"/>
  <c r="E11464"/>
  <c r="C19060" i="4" s="1"/>
  <c r="E11465" i="2"/>
  <c r="C19068" i="4" s="1"/>
  <c r="E11466" i="2"/>
  <c r="E11467"/>
  <c r="C19070" i="4" s="1"/>
  <c r="E11468" i="2"/>
  <c r="C19074" i="4" s="1"/>
  <c r="E11469" i="2"/>
  <c r="E11470"/>
  <c r="C19076" i="4" s="1"/>
  <c r="E11471" i="2"/>
  <c r="C19082" i="4" s="1"/>
  <c r="E11472" i="2"/>
  <c r="E11473"/>
  <c r="C19084" i="4" s="1"/>
  <c r="E11474" i="2"/>
  <c r="E11475"/>
  <c r="C19092" i="4" s="1"/>
  <c r="E11476" i="2"/>
  <c r="E11477"/>
  <c r="E11478"/>
  <c r="C19107" i="4" s="1"/>
  <c r="E11479" i="2"/>
  <c r="E11480"/>
  <c r="E11481"/>
  <c r="C19108" i="4" s="1"/>
  <c r="E11482" i="2"/>
  <c r="E11483"/>
  <c r="C19113" i="4" s="1"/>
  <c r="E11484" i="2"/>
  <c r="E11485"/>
  <c r="C19116" i="4" s="1"/>
  <c r="E11486" i="2"/>
  <c r="E11487"/>
  <c r="C19121" i="4" s="1"/>
  <c r="E11488" i="2"/>
  <c r="E11489"/>
  <c r="C19122" i="4" s="1"/>
  <c r="E11490" i="2"/>
  <c r="C19124" i="4" s="1"/>
  <c r="E11491" i="2"/>
  <c r="C19127" i="4" s="1"/>
  <c r="E11492" i="2"/>
  <c r="C19130" i="4" s="1"/>
  <c r="E11493" i="2"/>
  <c r="C19131" i="4" s="1"/>
  <c r="E11494" i="2"/>
  <c r="E11495"/>
  <c r="C19132" i="4" s="1"/>
  <c r="E11496" i="2"/>
  <c r="E11497"/>
  <c r="C19137" i="4" s="1"/>
  <c r="E11498" i="2"/>
  <c r="E11499"/>
  <c r="C19140" i="4" s="1"/>
  <c r="E11500" i="2"/>
  <c r="E11501"/>
  <c r="C19142" i="4" s="1"/>
  <c r="E11502" i="2"/>
  <c r="C19148" i="4" s="1"/>
  <c r="E11503" i="2"/>
  <c r="E11504"/>
  <c r="C19155" i="4" s="1"/>
  <c r="E11505" i="2"/>
  <c r="C19156" i="4" s="1"/>
  <c r="E11506" i="2"/>
  <c r="C19162" i="4" s="1"/>
  <c r="E11507" i="2"/>
  <c r="E11508"/>
  <c r="C19164" i="4" s="1"/>
  <c r="E11509" i="2"/>
  <c r="E11510"/>
  <c r="E11511"/>
  <c r="C19169" i="4" s="1"/>
  <c r="E11512" i="2"/>
  <c r="C19172" i="4" s="1"/>
  <c r="E11513" i="2"/>
  <c r="E11514"/>
  <c r="E11515"/>
  <c r="C19183" i="4" s="1"/>
  <c r="E11516" i="2"/>
  <c r="E11517"/>
  <c r="C19186" i="4" s="1"/>
  <c r="E11518" i="2"/>
  <c r="E11519"/>
  <c r="C19188" i="4" s="1"/>
  <c r="E11520" i="2"/>
  <c r="E11521"/>
  <c r="C19193" i="4" s="1"/>
  <c r="E11522" i="2"/>
  <c r="E11523"/>
  <c r="C19196" i="4" s="1"/>
  <c r="E11524" i="2"/>
  <c r="E11525"/>
  <c r="C19204" i="4" s="1"/>
  <c r="E11526" i="2"/>
  <c r="C19212" i="4" s="1"/>
  <c r="E11527" i="2"/>
  <c r="E11528"/>
  <c r="C19219" i="4" s="1"/>
  <c r="E11529" i="2"/>
  <c r="C19220" i="4" s="1"/>
  <c r="E11530" i="2"/>
  <c r="C19227" i="4" s="1"/>
  <c r="E11531" i="2"/>
  <c r="C19230" i="4" s="1"/>
  <c r="E11532" i="2"/>
  <c r="C19234" i="4" s="1"/>
  <c r="E11533" i="2"/>
  <c r="E11534"/>
  <c r="C19236" i="4" s="1"/>
  <c r="E11535" i="2"/>
  <c r="E11536"/>
  <c r="C19243" i="4" s="1"/>
  <c r="E11537" i="2"/>
  <c r="C19244" i="4" s="1"/>
  <c r="E11538" i="2"/>
  <c r="E11539"/>
  <c r="C19258" i="4" s="1"/>
  <c r="E11540" i="2"/>
  <c r="C19260" i="4" s="1"/>
  <c r="E11541" i="2"/>
  <c r="C19262" i="4" s="1"/>
  <c r="E11542" i="2"/>
  <c r="C19267" i="4" s="1"/>
  <c r="E11543" i="2"/>
  <c r="E11544"/>
  <c r="E11545"/>
  <c r="E11546"/>
  <c r="E11547"/>
  <c r="E11548"/>
  <c r="E11549"/>
  <c r="E11550"/>
  <c r="C19268" i="4" s="1"/>
  <c r="E11551" i="2"/>
  <c r="E11552"/>
  <c r="E11553"/>
  <c r="C19276" i="4" s="1"/>
  <c r="E11554" i="2"/>
  <c r="E11555"/>
  <c r="C19278" i="4" s="1"/>
  <c r="E11556" i="2"/>
  <c r="C19281" i="4" s="1"/>
  <c r="E11557" i="2"/>
  <c r="C19282" i="4" s="1"/>
  <c r="E11558" i="2"/>
  <c r="C19284" i="4" s="1"/>
  <c r="E11559" i="2"/>
  <c r="E11560"/>
  <c r="E11561"/>
  <c r="E11562"/>
  <c r="C19290" i="4" s="1"/>
  <c r="E11563" i="2"/>
  <c r="E11564"/>
  <c r="C19292" i="4" s="1"/>
  <c r="E11565" i="2"/>
  <c r="C19297" i="4" s="1"/>
  <c r="E11566" i="2"/>
  <c r="E11567"/>
  <c r="C19300" i="4" s="1"/>
  <c r="E11568" i="2"/>
  <c r="E11569"/>
  <c r="C19303" i="4" s="1"/>
  <c r="E11570" i="2"/>
  <c r="E11571"/>
  <c r="C19304" i="4" s="1"/>
  <c r="E11572" i="2"/>
  <c r="E11573"/>
  <c r="C19308" i="4" s="1"/>
  <c r="E11574" i="2"/>
  <c r="C19311" i="4" s="1"/>
  <c r="E11575" i="2"/>
  <c r="E11576"/>
  <c r="C19313" i="4" s="1"/>
  <c r="E11577" i="2"/>
  <c r="E11578"/>
  <c r="E11579"/>
  <c r="E11580"/>
  <c r="C19316" i="4" s="1"/>
  <c r="E11581" i="2"/>
  <c r="E11582"/>
  <c r="C19319" i="4" s="1"/>
  <c r="E11583" i="2"/>
  <c r="E11584"/>
  <c r="E11585"/>
  <c r="C19320" i="4" s="1"/>
  <c r="E11586" i="2"/>
  <c r="C19323" i="4" s="1"/>
  <c r="E11587" i="2"/>
  <c r="C19324" i="4" s="1"/>
  <c r="E11588" i="2"/>
  <c r="C19329" i="4" s="1"/>
  <c r="E11589" i="2"/>
  <c r="C19332" i="4" s="1"/>
  <c r="E11590" i="2"/>
  <c r="E11591"/>
  <c r="C19340" i="4" s="1"/>
  <c r="E11592" i="2"/>
  <c r="C19342" i="4" s="1"/>
  <c r="E11593" i="2"/>
  <c r="C19345" i="4" s="1"/>
  <c r="E11594" i="2"/>
  <c r="E11595"/>
  <c r="E11596"/>
  <c r="E11597"/>
  <c r="C19347" i="4" s="1"/>
  <c r="E11598" i="2"/>
  <c r="C19348" i="4" s="1"/>
  <c r="E11599" i="2"/>
  <c r="E11600"/>
  <c r="E11601"/>
  <c r="E11602"/>
  <c r="E11603"/>
  <c r="E11604"/>
  <c r="C19352" i="4" s="1"/>
  <c r="E11605" i="2"/>
  <c r="C19356" i="4" s="1"/>
  <c r="E11606" i="2"/>
  <c r="E11607"/>
  <c r="C19358" i="4" s="1"/>
  <c r="E11608" i="2"/>
  <c r="E11609"/>
  <c r="E11610"/>
  <c r="E11611"/>
  <c r="E11612"/>
  <c r="C19364" i="4" s="1"/>
  <c r="E11613" i="2"/>
  <c r="C19370" i="4" s="1"/>
  <c r="E11614" i="2"/>
  <c r="E11615"/>
  <c r="E11616"/>
  <c r="E11617"/>
  <c r="E11618"/>
  <c r="E11619"/>
  <c r="E11620"/>
  <c r="C19372" i="4" s="1"/>
  <c r="E11621" i="2"/>
  <c r="E11622"/>
  <c r="C19377" i="4" s="1"/>
  <c r="E11623" i="2"/>
  <c r="E11624"/>
  <c r="E11625"/>
  <c r="C19379" i="4" s="1"/>
  <c r="E11626" i="2"/>
  <c r="C19380" i="4" s="1"/>
  <c r="E11627" i="2"/>
  <c r="E11628"/>
  <c r="C19382" i="4" s="1"/>
  <c r="E11629" i="2"/>
  <c r="C19384" i="4" s="1"/>
  <c r="E11630" i="2"/>
  <c r="E11631"/>
  <c r="E11632"/>
  <c r="E11633"/>
  <c r="E11634"/>
  <c r="E11635"/>
  <c r="E11636"/>
  <c r="E11637"/>
  <c r="C19388" i="4" s="1"/>
  <c r="E11638" i="2"/>
  <c r="E11639"/>
  <c r="C19396" i="4" s="1"/>
  <c r="E11640" i="2"/>
  <c r="E11641"/>
  <c r="E11642"/>
  <c r="E11643"/>
  <c r="C19400" i="4" s="1"/>
  <c r="E11644" i="2"/>
  <c r="E11645"/>
  <c r="C19403" i="4" s="1"/>
  <c r="E11646" i="2"/>
  <c r="E11647"/>
  <c r="C19404" i="4" s="1"/>
  <c r="E11648" i="2"/>
  <c r="E11649"/>
  <c r="E11650"/>
  <c r="E11651"/>
  <c r="E11652"/>
  <c r="E11653"/>
  <c r="E11654"/>
  <c r="C19418" i="4" s="1"/>
  <c r="E11655" i="2"/>
  <c r="C19420" i="4" s="1"/>
  <c r="E11656" i="2"/>
  <c r="C19427" i="4" s="1"/>
  <c r="E11657" i="2"/>
  <c r="C19428" i="4" s="1"/>
  <c r="E11658" i="2"/>
  <c r="C19432" i="4" s="1"/>
  <c r="E11659" i="2"/>
  <c r="E11660"/>
  <c r="C19433" i="4" s="1"/>
  <c r="E11661" i="2"/>
  <c r="C19434" i="4" s="1"/>
  <c r="E11662" i="2"/>
  <c r="E11663"/>
  <c r="C19436" i="4" s="1"/>
  <c r="E11664" i="2"/>
  <c r="E11665"/>
  <c r="E11666"/>
  <c r="E11667"/>
  <c r="C19439" i="4" s="1"/>
  <c r="E11668" i="2"/>
  <c r="E11669"/>
  <c r="E11670"/>
  <c r="E11671"/>
  <c r="E11672"/>
  <c r="E11673"/>
  <c r="E11674"/>
  <c r="E11675"/>
  <c r="E11676"/>
  <c r="C19441" i="4" s="1"/>
  <c r="E11677" i="2"/>
  <c r="C19444" i="4" s="1"/>
  <c r="E11678" i="2"/>
  <c r="E11679"/>
  <c r="E11680"/>
  <c r="C19449" i="4" s="1"/>
  <c r="E11681" i="2"/>
  <c r="C19450" i="4" s="1"/>
  <c r="E11682" i="2"/>
  <c r="E11683"/>
  <c r="C19452" i="4" s="1"/>
  <c r="E11684" i="2"/>
  <c r="C19457" i="4" s="1"/>
  <c r="E11685" i="2"/>
  <c r="C19459" i="4" s="1"/>
  <c r="E11686" i="2"/>
  <c r="E11687"/>
  <c r="C19460" i="4" s="1"/>
  <c r="E11688" i="2"/>
  <c r="C19465" i="4" s="1"/>
  <c r="E11689" i="2"/>
  <c r="E11690"/>
  <c r="C19468" i="4" s="1"/>
  <c r="E11691" i="2"/>
  <c r="E11692"/>
  <c r="E11693"/>
  <c r="E11694"/>
  <c r="E11695"/>
  <c r="E11696"/>
  <c r="E11697"/>
  <c r="E11698"/>
  <c r="E11699"/>
  <c r="C19470" i="4" s="1"/>
  <c r="E11700" i="2"/>
  <c r="E11701"/>
  <c r="C19475" i="4" s="1"/>
  <c r="E11702" i="2"/>
  <c r="E11703"/>
  <c r="E11704"/>
  <c r="E11705"/>
  <c r="E11706"/>
  <c r="E11707"/>
  <c r="E11708"/>
  <c r="E11709"/>
  <c r="E11710"/>
  <c r="E11711"/>
  <c r="C19482" i="4" s="1"/>
  <c r="E11712" i="2"/>
  <c r="E11713"/>
  <c r="E11714"/>
  <c r="C19476" i="4" s="1"/>
  <c r="E11715" i="2"/>
  <c r="C19484" i="4" s="1"/>
  <c r="E11716" i="2"/>
  <c r="E11717"/>
  <c r="E11718"/>
  <c r="C19487" i="4" s="1"/>
  <c r="E11719" i="2"/>
  <c r="E11720"/>
  <c r="C19490" i="4" s="1"/>
  <c r="E11721" i="2"/>
  <c r="E11722"/>
  <c r="E11723"/>
  <c r="E11724"/>
  <c r="E11725"/>
  <c r="E11726"/>
  <c r="C19492" i="4" s="1"/>
  <c r="E11727" i="2"/>
  <c r="E11728"/>
  <c r="E11729"/>
  <c r="C19494" i="4" s="1"/>
  <c r="E11730" i="2"/>
  <c r="E11731"/>
  <c r="E11732"/>
  <c r="C19500" i="4" s="1"/>
  <c r="E11733" i="2"/>
  <c r="E11734"/>
  <c r="E11735"/>
  <c r="E11736"/>
  <c r="E11737"/>
  <c r="E11738"/>
  <c r="E11739"/>
  <c r="E11740"/>
  <c r="E11741"/>
  <c r="E11742"/>
  <c r="C19497" i="4" s="1"/>
  <c r="E11743" i="2"/>
  <c r="E11744"/>
  <c r="C19504" i="4" s="1"/>
  <c r="E11745" i="2"/>
  <c r="E11746"/>
  <c r="E11747"/>
  <c r="C19507" i="4" s="1"/>
  <c r="E11748" i="2"/>
  <c r="E11749"/>
  <c r="C19508" i="4" s="1"/>
  <c r="E11750" i="2"/>
  <c r="C19511" i="4" s="1"/>
  <c r="E11751" i="2"/>
  <c r="E11752"/>
  <c r="C19516" i="4" s="1"/>
  <c r="E11753" i="2"/>
  <c r="E11754"/>
  <c r="C19521" i="4" s="1"/>
  <c r="E11755" i="2"/>
  <c r="C19522" i="4" s="1"/>
  <c r="E11756" i="2"/>
  <c r="E11757"/>
  <c r="C19524" i="4" s="1"/>
  <c r="E11758" i="2"/>
  <c r="C19528" i="4" s="1"/>
  <c r="E11759" i="2"/>
  <c r="E11760"/>
  <c r="C19529" i="4" s="1"/>
  <c r="E11761" i="2"/>
  <c r="C19531" i="4" s="1"/>
  <c r="E11762" i="2"/>
  <c r="C19532" i="4" s="1"/>
  <c r="E11763" i="2"/>
  <c r="E11764"/>
  <c r="E11765"/>
  <c r="E11766"/>
  <c r="C19535" i="4" s="1"/>
  <c r="E11767" i="2"/>
  <c r="C19540" i="4" s="1"/>
  <c r="E11768" i="2"/>
  <c r="E11769"/>
  <c r="C19542" i="4" s="1"/>
  <c r="E11770" i="2"/>
  <c r="C19547" i="4" s="1"/>
  <c r="E11771" i="2"/>
  <c r="C19548" i="4" s="1"/>
  <c r="E11772" i="2"/>
  <c r="E11773"/>
  <c r="E11774"/>
  <c r="E11775"/>
  <c r="C19555" i="4" s="1"/>
  <c r="E11776" i="2"/>
  <c r="C19556" i="4" s="1"/>
  <c r="E11777" i="2"/>
  <c r="C19560" i="4" s="1"/>
  <c r="E11778" i="2"/>
  <c r="C19561" i="4" s="1"/>
  <c r="E11779" i="2"/>
  <c r="C19563" i="4" s="1"/>
  <c r="E11780" i="2"/>
  <c r="E11781"/>
  <c r="C19564" i="4" s="1"/>
  <c r="E11782" i="2"/>
  <c r="C19572" i="4" s="1"/>
  <c r="E11783" i="2"/>
  <c r="E11784"/>
  <c r="C19585" i="4" s="1"/>
  <c r="E11785" i="2"/>
  <c r="E11786"/>
  <c r="C19580" i="4" s="1"/>
  <c r="E5354" i="2"/>
  <c r="E2309"/>
  <c r="C4315" i="4" s="1"/>
  <c r="E2313" i="2"/>
  <c r="E2383"/>
  <c r="E2944"/>
  <c r="E3475"/>
  <c r="C6366" i="4" s="1"/>
  <c r="E201" i="2"/>
  <c r="E2003"/>
  <c r="E3388"/>
  <c r="E4921"/>
  <c r="E84"/>
  <c r="E569"/>
  <c r="E576"/>
  <c r="E647"/>
  <c r="E676"/>
  <c r="E846"/>
  <c r="E907"/>
  <c r="E1025"/>
  <c r="E1233"/>
  <c r="E1237"/>
  <c r="E1251"/>
  <c r="E1294"/>
  <c r="E1500"/>
  <c r="E1736"/>
  <c r="E2089"/>
  <c r="E2159"/>
  <c r="E2201"/>
  <c r="E2718"/>
  <c r="E2903"/>
  <c r="C5527" i="4" s="1"/>
  <c r="E2959" i="2"/>
  <c r="E3074"/>
  <c r="E3227"/>
  <c r="C6018" i="4" s="1"/>
  <c r="E3857" i="2"/>
  <c r="E4308"/>
  <c r="E4309"/>
  <c r="E4310"/>
  <c r="E4311"/>
  <c r="E4316"/>
  <c r="E4420"/>
  <c r="E4590"/>
  <c r="E5070"/>
  <c r="E5166"/>
  <c r="E358"/>
  <c r="E470"/>
  <c r="E783"/>
  <c r="E1296"/>
  <c r="E1581"/>
  <c r="E2637"/>
  <c r="E3216"/>
  <c r="E2"/>
  <c r="C4" i="4" s="1"/>
  <c r="E2197" i="2"/>
  <c r="E2349"/>
  <c r="E2420"/>
  <c r="E3364"/>
  <c r="E3858"/>
  <c r="E4591"/>
  <c r="E623"/>
  <c r="C13" i="4" s="1"/>
  <c r="E1562" i="2"/>
  <c r="C2750" i="4" s="1"/>
  <c r="E2949" i="2"/>
  <c r="E3080"/>
  <c r="C5854" i="4" s="1"/>
  <c r="E3167" i="2"/>
  <c r="E4161"/>
  <c r="E4330"/>
  <c r="E4433"/>
  <c r="E4674"/>
  <c r="C8373" i="4" s="1"/>
  <c r="E5160" i="2"/>
  <c r="E2270"/>
  <c r="E3606"/>
  <c r="E4459"/>
  <c r="E114"/>
  <c r="C194" i="4" s="1"/>
  <c r="E637" i="2"/>
  <c r="E797"/>
  <c r="C1262" i="4" s="1"/>
  <c r="E1428" i="2"/>
  <c r="E1540"/>
  <c r="E2962"/>
  <c r="E5073"/>
  <c r="E115"/>
  <c r="E1107"/>
  <c r="C1845" i="4" s="1"/>
  <c r="E126" i="2"/>
  <c r="C207" i="4" s="1"/>
  <c r="E132" i="2"/>
  <c r="E956"/>
  <c r="E970"/>
  <c r="E1207"/>
  <c r="E1447"/>
  <c r="E1721"/>
  <c r="E4545"/>
  <c r="E4894"/>
  <c r="C8748" i="4" s="1"/>
  <c r="E118" i="2"/>
  <c r="E134"/>
  <c r="E141"/>
  <c r="C219" i="4" s="1"/>
  <c r="E340" i="2"/>
  <c r="E3588"/>
  <c r="C6489" i="4" s="1"/>
  <c r="E3561" i="2"/>
  <c r="E159"/>
  <c r="E161"/>
  <c r="E174"/>
  <c r="E3374"/>
  <c r="E3"/>
  <c r="E204"/>
  <c r="E550"/>
  <c r="E747"/>
  <c r="E989"/>
  <c r="E1765"/>
  <c r="E2942"/>
  <c r="E3208"/>
  <c r="E4218"/>
  <c r="E5180"/>
  <c r="C9234" i="4" s="1"/>
  <c r="E5217" i="2"/>
  <c r="E551"/>
  <c r="E748"/>
  <c r="E990"/>
  <c r="E1299"/>
  <c r="E4952"/>
  <c r="E5218"/>
  <c r="E579"/>
  <c r="E773"/>
  <c r="C1226" i="4" s="1"/>
  <c r="E1738" i="2"/>
  <c r="E2563"/>
  <c r="E2927"/>
  <c r="C5576" i="4" s="1"/>
  <c r="E3148" i="2"/>
  <c r="E3572"/>
  <c r="E4412"/>
  <c r="E5109"/>
  <c r="E898"/>
  <c r="E2692"/>
  <c r="E566"/>
  <c r="E3657"/>
  <c r="E4300"/>
  <c r="C7811" i="4" s="1"/>
  <c r="E3228" i="2"/>
  <c r="E3714"/>
  <c r="E214"/>
  <c r="E723"/>
  <c r="E1164"/>
  <c r="C1897" i="4" s="1"/>
  <c r="E1275" i="2"/>
  <c r="E3682"/>
  <c r="C6617" i="4" s="1"/>
  <c r="E3707" i="2"/>
  <c r="E4800"/>
  <c r="C8576" i="4" s="1"/>
  <c r="E5016" i="2"/>
  <c r="E1154"/>
  <c r="E1276"/>
  <c r="E5285"/>
  <c r="E40"/>
  <c r="E41"/>
  <c r="E42"/>
  <c r="E43"/>
  <c r="E44"/>
  <c r="E45"/>
  <c r="E252"/>
  <c r="E899"/>
  <c r="E2693"/>
  <c r="E911"/>
  <c r="E3569"/>
  <c r="E3406"/>
  <c r="E240"/>
  <c r="E260"/>
  <c r="E261"/>
  <c r="E262"/>
  <c r="C394" i="4" s="1"/>
  <c r="E264" i="2"/>
  <c r="E265"/>
  <c r="E266"/>
  <c r="E270"/>
  <c r="E271"/>
  <c r="E272"/>
  <c r="E273"/>
  <c r="E275"/>
  <c r="E276"/>
  <c r="E277"/>
  <c r="C427" i="4" s="1"/>
  <c r="E278" i="2"/>
  <c r="E279"/>
  <c r="E280"/>
  <c r="E281"/>
  <c r="E282"/>
  <c r="E283"/>
  <c r="E284"/>
  <c r="E285"/>
  <c r="E287"/>
  <c r="C452" i="4" s="1"/>
  <c r="E288" i="2"/>
  <c r="E289"/>
  <c r="E290"/>
  <c r="E291"/>
  <c r="E292"/>
  <c r="E293"/>
  <c r="E295"/>
  <c r="E296"/>
  <c r="E297"/>
  <c r="E300"/>
  <c r="E301"/>
  <c r="E302"/>
  <c r="E303"/>
  <c r="E304"/>
  <c r="E305"/>
  <c r="C500" i="4" s="1"/>
  <c r="E306" i="2"/>
  <c r="E309"/>
  <c r="E310"/>
  <c r="E311"/>
  <c r="E312"/>
  <c r="E313"/>
  <c r="E323"/>
  <c r="C549" i="4" s="1"/>
  <c r="E963" i="2"/>
  <c r="E1211"/>
  <c r="E1325"/>
  <c r="E1539"/>
  <c r="E2053"/>
  <c r="E2102"/>
  <c r="E3104"/>
  <c r="E3186"/>
  <c r="E3521"/>
  <c r="E4823"/>
  <c r="E5096"/>
  <c r="E5118"/>
  <c r="E5142"/>
  <c r="C9153" i="4" s="1"/>
  <c r="E224" i="2"/>
  <c r="E317"/>
  <c r="E319"/>
  <c r="E320"/>
  <c r="E321"/>
  <c r="E859"/>
  <c r="C1332" i="4" s="1"/>
  <c r="E1443" i="2"/>
  <c r="E1756"/>
  <c r="E2179"/>
  <c r="E2599"/>
  <c r="E259"/>
  <c r="E322"/>
  <c r="E2715"/>
  <c r="E4347"/>
  <c r="E328"/>
  <c r="E215"/>
  <c r="E325"/>
  <c r="E513"/>
  <c r="E655"/>
  <c r="E2887"/>
  <c r="E2561"/>
  <c r="C4631" i="4" s="1"/>
  <c r="E4" i="2"/>
  <c r="E554"/>
  <c r="E557"/>
  <c r="E749"/>
  <c r="E1297"/>
  <c r="E1346"/>
  <c r="E1391"/>
  <c r="E1609"/>
  <c r="E1730"/>
  <c r="E2040"/>
  <c r="E2638"/>
  <c r="E3767"/>
  <c r="E4204"/>
  <c r="E4953"/>
  <c r="E127"/>
  <c r="E713"/>
  <c r="E1375"/>
  <c r="C2416" i="4" s="1"/>
  <c r="E2209" i="2"/>
  <c r="E2289"/>
  <c r="E2371"/>
  <c r="E2393"/>
  <c r="E3794"/>
  <c r="C6763" i="4" s="1"/>
  <c r="E4501" i="2"/>
  <c r="E5214"/>
  <c r="E714"/>
  <c r="E1208"/>
  <c r="E1722"/>
  <c r="E225"/>
  <c r="E998"/>
  <c r="E1170"/>
  <c r="E1307"/>
  <c r="E3181"/>
  <c r="E5034"/>
  <c r="E162"/>
  <c r="E599"/>
  <c r="C1015" i="4" s="1"/>
  <c r="E603" i="2"/>
  <c r="E604"/>
  <c r="E1303"/>
  <c r="E1342"/>
  <c r="C2377" i="4" s="1"/>
  <c r="E1363" i="2"/>
  <c r="E2260"/>
  <c r="E2337"/>
  <c r="E2428"/>
  <c r="C4456" i="4" s="1"/>
  <c r="E2513" i="2"/>
  <c r="E3142"/>
  <c r="C5921" i="4" s="1"/>
  <c r="E3189" i="2"/>
  <c r="E3209"/>
  <c r="E3359"/>
  <c r="E3754"/>
  <c r="E4319"/>
  <c r="E4563"/>
  <c r="E612"/>
  <c r="E614"/>
  <c r="E4413"/>
  <c r="E900"/>
  <c r="E2694"/>
  <c r="E901"/>
  <c r="E1512"/>
  <c r="E1816"/>
  <c r="E1820"/>
  <c r="E1821"/>
  <c r="E2268"/>
  <c r="E2307"/>
  <c r="C4312" i="4" s="1"/>
  <c r="E2695" i="2"/>
  <c r="E5046"/>
  <c r="E4947"/>
  <c r="E151"/>
  <c r="E386"/>
  <c r="E620"/>
  <c r="E642"/>
  <c r="E1541"/>
  <c r="E2384"/>
  <c r="E2556"/>
  <c r="E2798"/>
  <c r="E2801"/>
  <c r="E2911"/>
  <c r="E3573"/>
  <c r="E4801"/>
  <c r="E1426"/>
  <c r="E4353"/>
  <c r="E2325"/>
  <c r="E629"/>
  <c r="E630"/>
  <c r="E2558"/>
  <c r="E3654"/>
  <c r="E4087"/>
  <c r="E4110"/>
  <c r="E4200"/>
  <c r="E4354"/>
  <c r="E4414"/>
  <c r="E2888"/>
  <c r="E3132"/>
  <c r="E3773"/>
  <c r="E458"/>
  <c r="E3524"/>
  <c r="E4773"/>
  <c r="E4781"/>
  <c r="E4943"/>
  <c r="E1469"/>
  <c r="C2585" i="4" s="1"/>
  <c r="E1472" i="2"/>
  <c r="E3133"/>
  <c r="E2463"/>
  <c r="E2508"/>
  <c r="E3787"/>
  <c r="C6755" i="4" s="1"/>
  <c r="E1473" i="2"/>
  <c r="E1999"/>
  <c r="E135"/>
  <c r="E679"/>
  <c r="C1135" i="4" s="1"/>
  <c r="E680" i="2"/>
  <c r="E682"/>
  <c r="E684"/>
  <c r="E847"/>
  <c r="E2327"/>
  <c r="E2410"/>
  <c r="C4441" i="4" s="1"/>
  <c r="E4183" i="2"/>
  <c r="E5050"/>
  <c r="E4548"/>
  <c r="E57"/>
  <c r="E715"/>
  <c r="E2290"/>
  <c r="E4666"/>
  <c r="E5273"/>
  <c r="E842"/>
  <c r="E844"/>
  <c r="E1392"/>
  <c r="E1431"/>
  <c r="E2680"/>
  <c r="E988"/>
  <c r="E4908"/>
  <c r="C8781" i="4" s="1"/>
  <c r="E4909" i="2"/>
  <c r="E4910"/>
  <c r="C8784" i="4" s="1"/>
  <c r="E4911" i="2"/>
  <c r="C8785" i="4" s="1"/>
  <c r="E904" i="2"/>
  <c r="C1424" i="4" s="1"/>
  <c r="E238" i="2"/>
  <c r="E933"/>
  <c r="E946"/>
  <c r="E1876"/>
  <c r="E2793"/>
  <c r="E3683"/>
  <c r="E5313"/>
  <c r="E4479"/>
  <c r="E5037"/>
  <c r="E925"/>
  <c r="C1438" i="4" s="1"/>
  <c r="E1112" i="2"/>
  <c r="C1858" i="4" s="1"/>
  <c r="E1230" i="2"/>
  <c r="E940"/>
  <c r="E2007"/>
  <c r="E3144"/>
  <c r="E3431"/>
  <c r="C6312" i="4" s="1"/>
  <c r="E3680" i="2"/>
  <c r="E4140"/>
  <c r="C7512" i="4" s="1"/>
  <c r="E4342" i="2"/>
  <c r="E4652"/>
  <c r="E660"/>
  <c r="E2543"/>
  <c r="E3859"/>
  <c r="E814"/>
  <c r="E2544"/>
  <c r="E3332"/>
  <c r="C6170" i="4" s="1"/>
  <c r="E661" i="2"/>
  <c r="E709"/>
  <c r="E947"/>
  <c r="E961"/>
  <c r="E969"/>
  <c r="E975"/>
  <c r="E1127"/>
  <c r="C1869" i="4" s="1"/>
  <c r="E1186" i="2"/>
  <c r="E2522"/>
  <c r="E2651"/>
  <c r="E2814"/>
  <c r="E2831"/>
  <c r="E3333"/>
  <c r="E3806"/>
  <c r="E3860"/>
  <c r="E5120"/>
  <c r="C9110" i="4" s="1"/>
  <c r="E5249" i="2"/>
  <c r="E1490"/>
  <c r="E230"/>
  <c r="C341" i="4" s="1"/>
  <c r="E239" i="2"/>
  <c r="E3618"/>
  <c r="E4152"/>
  <c r="E976"/>
  <c r="E2360"/>
  <c r="E3462"/>
  <c r="E5122"/>
  <c r="E5123"/>
  <c r="E965"/>
  <c r="E1763"/>
  <c r="C3206" i="4" s="1"/>
  <c r="E1764" i="2"/>
  <c r="E2084"/>
  <c r="C3705" i="4" s="1"/>
  <c r="E2953" i="2"/>
  <c r="E4435"/>
  <c r="E983"/>
  <c r="E984"/>
  <c r="C1522" i="4" s="1"/>
  <c r="E985" i="2"/>
  <c r="E986"/>
  <c r="C1526" i="4" s="1"/>
  <c r="E2534" i="2"/>
  <c r="E4150"/>
  <c r="E1752"/>
  <c r="E685"/>
  <c r="E2390"/>
  <c r="C4411" i="4" s="1"/>
  <c r="E329" i="2"/>
  <c r="E2272"/>
  <c r="E3075"/>
  <c r="C5853" i="4" s="1"/>
  <c r="E3083" i="2"/>
  <c r="C5856" i="4" s="1"/>
  <c r="E4256" i="2"/>
  <c r="E64"/>
  <c r="E1631"/>
  <c r="E1824"/>
  <c r="E3797"/>
  <c r="E4684"/>
  <c r="E330"/>
  <c r="E2095"/>
  <c r="C3739" i="4" s="1"/>
  <c r="E2591" i="2"/>
  <c r="E750"/>
  <c r="E50"/>
  <c r="E886"/>
  <c r="E1474"/>
  <c r="E1501"/>
  <c r="E1757"/>
  <c r="E2357"/>
  <c r="E2540"/>
  <c r="E2739"/>
  <c r="E3560"/>
  <c r="C6447" i="4" s="1"/>
  <c r="E4606" i="2"/>
  <c r="E4901"/>
  <c r="E4937"/>
  <c r="E5038"/>
  <c r="E5161"/>
  <c r="E953"/>
  <c r="C1487" i="4" s="1"/>
  <c r="E1228" i="2"/>
  <c r="E1886"/>
  <c r="E3422"/>
  <c r="E542"/>
  <c r="E1007"/>
  <c r="E1642"/>
  <c r="C2894" i="4" s="1"/>
  <c r="E1795" i="2"/>
  <c r="E2026"/>
  <c r="E2378"/>
  <c r="E2727"/>
  <c r="E2728"/>
  <c r="C4999" i="4" s="1"/>
  <c r="E3168" i="2"/>
  <c r="E3169"/>
  <c r="E3239"/>
  <c r="E3400"/>
  <c r="C6232" i="4" s="1"/>
  <c r="E3432" i="2"/>
  <c r="C6313" i="4" s="1"/>
  <c r="E3446" i="2"/>
  <c r="E3451"/>
  <c r="E3762"/>
  <c r="E3827"/>
  <c r="E3834"/>
  <c r="E3837"/>
  <c r="E3841"/>
  <c r="E3846"/>
  <c r="E3847"/>
  <c r="E3850"/>
  <c r="E4429"/>
  <c r="E4765"/>
  <c r="E5"/>
  <c r="E46"/>
  <c r="E65"/>
  <c r="E110"/>
  <c r="E992"/>
  <c r="E1407"/>
  <c r="C2456" i="4" s="1"/>
  <c r="E2096" i="2"/>
  <c r="E3176"/>
  <c r="E3378"/>
  <c r="E3389"/>
  <c r="E4448"/>
  <c r="E4646"/>
  <c r="E5283"/>
  <c r="E1462"/>
  <c r="E3067"/>
  <c r="C5839" i="4" s="1"/>
  <c r="E1475" i="2"/>
  <c r="E2914"/>
  <c r="E3021"/>
  <c r="E6"/>
  <c r="E66"/>
  <c r="E1828"/>
  <c r="E2135"/>
  <c r="E2273"/>
  <c r="C4261" i="4" s="1"/>
  <c r="E2414" i="2"/>
  <c r="C4444" i="4" s="1"/>
  <c r="E3390" i="2"/>
  <c r="E3433"/>
  <c r="E3669"/>
  <c r="E211"/>
  <c r="E995"/>
  <c r="E2299"/>
  <c r="C4302" i="4" s="1"/>
  <c r="E2322" i="2"/>
  <c r="E3249"/>
  <c r="E4436"/>
  <c r="E4662"/>
  <c r="C8358" i="4" s="1"/>
  <c r="E4756" i="2"/>
  <c r="E4766"/>
  <c r="E5039"/>
  <c r="E1782"/>
  <c r="E1783"/>
  <c r="E7"/>
  <c r="E332"/>
  <c r="E611"/>
  <c r="E3454"/>
  <c r="E3515"/>
  <c r="E4671"/>
  <c r="E981"/>
  <c r="C1519" i="4" s="1"/>
  <c r="E1009" i="2"/>
  <c r="E1010"/>
  <c r="E3592"/>
  <c r="E4490"/>
  <c r="E5205"/>
  <c r="E813"/>
  <c r="E931"/>
  <c r="E1022"/>
  <c r="C1586" i="4" s="1"/>
  <c r="E1840" i="2"/>
  <c r="E2825"/>
  <c r="E3273"/>
  <c r="E1682"/>
  <c r="E4831"/>
  <c r="E816"/>
  <c r="E912"/>
  <c r="E1098"/>
  <c r="E1316"/>
  <c r="E1899"/>
  <c r="E1906"/>
  <c r="E1928"/>
  <c r="E1972"/>
  <c r="E2070"/>
  <c r="E2524"/>
  <c r="E2979"/>
  <c r="E3115"/>
  <c r="E3334"/>
  <c r="E4029"/>
  <c r="E4346"/>
  <c r="E155"/>
  <c r="E908"/>
  <c r="E934"/>
  <c r="E1336"/>
  <c r="E1587"/>
  <c r="E2202"/>
  <c r="E2894"/>
  <c r="E3229"/>
  <c r="E4421"/>
  <c r="E5321"/>
  <c r="E117"/>
  <c r="E205"/>
  <c r="E863"/>
  <c r="E1034"/>
  <c r="E1099"/>
  <c r="E1109"/>
  <c r="E1213"/>
  <c r="E1573"/>
  <c r="E1945"/>
  <c r="E2078"/>
  <c r="E2162"/>
  <c r="E2708"/>
  <c r="E2886"/>
  <c r="E2895"/>
  <c r="E3230"/>
  <c r="E3381"/>
  <c r="E3708"/>
  <c r="E3951"/>
  <c r="E4108"/>
  <c r="E4250"/>
  <c r="E4274"/>
  <c r="E4276"/>
  <c r="E4350"/>
  <c r="E4417"/>
  <c r="E4961"/>
  <c r="E5021"/>
  <c r="E5146"/>
  <c r="C9159" i="4" s="1"/>
  <c r="E5242" i="2"/>
  <c r="C9322" i="4" s="1"/>
  <c r="E751" i="2"/>
  <c r="E1440"/>
  <c r="E3607"/>
  <c r="E157"/>
  <c r="E251"/>
  <c r="E1033"/>
  <c r="E1047"/>
  <c r="E1048"/>
  <c r="E1049"/>
  <c r="E1050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658"/>
  <c r="E1659"/>
  <c r="E1660"/>
  <c r="E1661"/>
  <c r="E1662"/>
  <c r="E1663"/>
  <c r="E1664"/>
  <c r="C2938" i="4" s="1"/>
  <c r="E1665" i="2"/>
  <c r="E1666"/>
  <c r="E1667"/>
  <c r="E1668"/>
  <c r="E1669"/>
  <c r="E1670"/>
  <c r="E1671"/>
  <c r="E1672"/>
  <c r="E1673"/>
  <c r="E1674"/>
  <c r="E1675"/>
  <c r="E1676"/>
  <c r="C2987" i="4" s="1"/>
  <c r="E1677" i="2"/>
  <c r="E1678"/>
  <c r="E1681"/>
  <c r="E1683"/>
  <c r="E1686"/>
  <c r="E1687"/>
  <c r="E1689"/>
  <c r="E1690"/>
  <c r="E1691"/>
  <c r="E1692"/>
  <c r="E1693"/>
  <c r="E1694"/>
  <c r="E1695"/>
  <c r="E1696"/>
  <c r="E1697"/>
  <c r="E1698"/>
  <c r="E2006"/>
  <c r="E2221"/>
  <c r="E2222"/>
  <c r="E2223"/>
  <c r="E2224"/>
  <c r="E2225"/>
  <c r="E2226"/>
  <c r="C4145" i="4" s="1"/>
  <c r="E2227" i="2"/>
  <c r="C4146" i="4" s="1"/>
  <c r="E2228" i="2"/>
  <c r="E2229"/>
  <c r="E2231"/>
  <c r="E2232"/>
  <c r="E2233"/>
  <c r="E2234"/>
  <c r="E2235"/>
  <c r="E2236"/>
  <c r="E2238"/>
  <c r="E2769"/>
  <c r="E2770"/>
  <c r="E2771"/>
  <c r="E2773"/>
  <c r="E2795"/>
  <c r="E2796"/>
  <c r="E2969"/>
  <c r="E3005"/>
  <c r="C5733" i="4" s="1"/>
  <c r="E4365" i="2"/>
  <c r="E4556"/>
  <c r="E4557"/>
  <c r="E4852"/>
  <c r="E5307"/>
  <c r="C9407" i="4" s="1"/>
  <c r="E701" i="2"/>
  <c r="E1043"/>
  <c r="E1104"/>
  <c r="E1105"/>
  <c r="E3283"/>
  <c r="E4131"/>
  <c r="E98"/>
  <c r="E2342"/>
  <c r="E4767"/>
  <c r="E156"/>
  <c r="E572"/>
  <c r="E1026"/>
  <c r="E1249"/>
  <c r="E1337"/>
  <c r="E2896"/>
  <c r="E3231"/>
  <c r="E4422"/>
  <c r="E5322"/>
  <c r="E69"/>
  <c r="E197"/>
  <c r="E752"/>
  <c r="E942"/>
  <c r="E1435"/>
  <c r="E1517"/>
  <c r="E1643"/>
  <c r="E1971"/>
  <c r="E2706"/>
  <c r="E3275"/>
  <c r="E3821"/>
  <c r="E3843"/>
  <c r="C6818" i="4" s="1"/>
  <c r="E3956" i="2"/>
  <c r="E4018"/>
  <c r="E4631"/>
  <c r="C8297" i="4" s="1"/>
  <c r="E4659" i="2"/>
  <c r="E4898"/>
  <c r="C8753" i="4" s="1"/>
  <c r="E346" i="2"/>
  <c r="E350"/>
  <c r="E361"/>
  <c r="E405"/>
  <c r="E473"/>
  <c r="C825" i="4" s="1"/>
  <c r="E948" i="2"/>
  <c r="E1196"/>
  <c r="E1200"/>
  <c r="E625"/>
  <c r="E3788"/>
  <c r="E4111"/>
  <c r="E753"/>
  <c r="E1963"/>
  <c r="C3521" i="4" s="1"/>
  <c r="E3957" i="2"/>
  <c r="E1534"/>
  <c r="E1973"/>
  <c r="E3958"/>
  <c r="E4103"/>
  <c r="E1252"/>
  <c r="C2053" i="4" s="1"/>
  <c r="E1954" i="2"/>
  <c r="E4431"/>
  <c r="E4440"/>
  <c r="C8021" i="4" s="1"/>
  <c r="E1260" i="2"/>
  <c r="E1261"/>
  <c r="E1262"/>
  <c r="E1264"/>
  <c r="E1265"/>
  <c r="E1266"/>
  <c r="E1267"/>
  <c r="E1268"/>
  <c r="C2160" i="4" s="1"/>
  <c r="E1269" i="2"/>
  <c r="E1270"/>
  <c r="E1271"/>
  <c r="E1272"/>
  <c r="E1273"/>
  <c r="E1274"/>
  <c r="E1328"/>
  <c r="E1413"/>
  <c r="E1464"/>
  <c r="C2574" i="4" s="1"/>
  <c r="E523" i="2"/>
  <c r="E3928"/>
  <c r="E4230"/>
  <c r="E3190"/>
  <c r="E163"/>
  <c r="E1120"/>
  <c r="E4025"/>
  <c r="E130"/>
  <c r="E131"/>
  <c r="C210" i="4" s="1"/>
  <c r="E3584" i="2"/>
  <c r="E119"/>
  <c r="E136"/>
  <c r="E716"/>
  <c r="E3365"/>
  <c r="E2787"/>
  <c r="E3401"/>
  <c r="C6233" i="4" s="1"/>
  <c r="E957" i="2"/>
  <c r="E1209"/>
  <c r="E1723"/>
  <c r="E2065"/>
  <c r="E4498"/>
  <c r="E1317"/>
  <c r="E1318"/>
  <c r="E4293"/>
  <c r="E1315"/>
  <c r="E3472"/>
  <c r="E3476"/>
  <c r="E4173"/>
  <c r="E4768"/>
  <c r="E475"/>
  <c r="E476"/>
  <c r="E493"/>
  <c r="E633"/>
  <c r="E893"/>
  <c r="E1842"/>
  <c r="E2175"/>
  <c r="E2176"/>
  <c r="E2178"/>
  <c r="E2303"/>
  <c r="E3924"/>
  <c r="E3925"/>
  <c r="C7022" i="4" s="1"/>
  <c r="E3926" i="2"/>
  <c r="E1525"/>
  <c r="E216"/>
  <c r="C316" i="4" s="1"/>
  <c r="E394" i="2"/>
  <c r="E806"/>
  <c r="E1449"/>
  <c r="E1470"/>
  <c r="E1476"/>
  <c r="E1487"/>
  <c r="C2589" i="4" s="1"/>
  <c r="E1488" i="2"/>
  <c r="E1489"/>
  <c r="E1491"/>
  <c r="E3202"/>
  <c r="E3248"/>
  <c r="E3303"/>
  <c r="E3513"/>
  <c r="E3596"/>
  <c r="E4635"/>
  <c r="E4730"/>
  <c r="E5074"/>
  <c r="E123"/>
  <c r="E1724"/>
  <c r="E1504"/>
  <c r="E1505"/>
  <c r="E1506"/>
  <c r="E2954"/>
  <c r="E4472"/>
  <c r="E4751"/>
  <c r="E5206"/>
  <c r="E2533"/>
  <c r="E3330"/>
  <c r="C6165" i="4" s="1"/>
  <c r="E4192" i="2"/>
  <c r="C7652" i="4" s="1"/>
  <c r="E5151" i="2"/>
  <c r="E5302"/>
  <c r="C9402" i="4" s="1"/>
  <c r="E818" i="2"/>
  <c r="E1509"/>
  <c r="C2659" i="4" s="1"/>
  <c r="E2997" i="2"/>
  <c r="E3022"/>
  <c r="E3483"/>
  <c r="E4681"/>
  <c r="E5231"/>
  <c r="C9318" i="4" s="1"/>
  <c r="E5236" i="2"/>
  <c r="E5252"/>
  <c r="E496"/>
  <c r="E589"/>
  <c r="E819"/>
  <c r="E2184"/>
  <c r="C4031" i="4" s="1"/>
  <c r="E2545" i="2"/>
  <c r="E3484"/>
  <c r="E4682"/>
  <c r="E5237"/>
  <c r="E5258"/>
  <c r="E5264"/>
  <c r="C9349" i="4" s="1"/>
  <c r="E820" i="2"/>
  <c r="E2998"/>
  <c r="E3485"/>
  <c r="E3577"/>
  <c r="E4592"/>
  <c r="E137"/>
  <c r="E1557"/>
  <c r="C2746" i="4" s="1"/>
  <c r="E2411" i="2"/>
  <c r="E1304"/>
  <c r="E2457"/>
  <c r="E164"/>
  <c r="E717"/>
  <c r="E3426"/>
  <c r="E4922"/>
  <c r="E2376"/>
  <c r="E3447"/>
  <c r="E4126"/>
  <c r="E4517"/>
  <c r="E5290"/>
  <c r="E718"/>
  <c r="E3427"/>
  <c r="E1625"/>
  <c r="C2833" i="4" s="1"/>
  <c r="E1626" i="2"/>
  <c r="E2150"/>
  <c r="E1633"/>
  <c r="E1634"/>
  <c r="E1635"/>
  <c r="E1636"/>
  <c r="E1637"/>
  <c r="E876"/>
  <c r="E1308"/>
  <c r="E3615"/>
  <c r="C6540" i="4" s="1"/>
  <c r="E1859" i="2"/>
  <c r="E3684"/>
  <c r="E4278"/>
  <c r="E4734"/>
  <c r="E1712"/>
  <c r="E534"/>
  <c r="C946" i="4" s="1"/>
  <c r="E821" i="2"/>
  <c r="E2185"/>
  <c r="E3697"/>
  <c r="E4442"/>
  <c r="E535"/>
  <c r="E877"/>
  <c r="E1520"/>
  <c r="E2103"/>
  <c r="E2707"/>
  <c r="E3023"/>
  <c r="E4430"/>
  <c r="E4443"/>
  <c r="E1865"/>
  <c r="E1974"/>
  <c r="E3263"/>
  <c r="E1114"/>
  <c r="E1350"/>
  <c r="C2401" i="4" s="1"/>
  <c r="E1651" i="2"/>
  <c r="C2895" i="4" s="1"/>
  <c r="E2163" i="2"/>
  <c r="E3626"/>
  <c r="E4058"/>
  <c r="E4640"/>
  <c r="E5005"/>
  <c r="E51"/>
  <c r="E887"/>
  <c r="E1313"/>
  <c r="E1386"/>
  <c r="E1616"/>
  <c r="E1657"/>
  <c r="E1735"/>
  <c r="E2358"/>
  <c r="E2438"/>
  <c r="E2493"/>
  <c r="E4757"/>
  <c r="E4904"/>
  <c r="E5162"/>
  <c r="E1710"/>
  <c r="E2090"/>
  <c r="E2809"/>
  <c r="E3420"/>
  <c r="E1090"/>
  <c r="E120"/>
  <c r="E138"/>
  <c r="E3150"/>
  <c r="E3366"/>
  <c r="E4546"/>
  <c r="E4668"/>
  <c r="C8367" i="4" s="1"/>
  <c r="E2362" i="2"/>
  <c r="E3024"/>
  <c r="E3151"/>
  <c r="E696"/>
  <c r="E1148"/>
  <c r="E1745"/>
  <c r="E2066"/>
  <c r="E2788"/>
  <c r="E3152"/>
  <c r="E3578"/>
  <c r="E4875"/>
  <c r="E185"/>
  <c r="E187"/>
  <c r="E192"/>
  <c r="E213"/>
  <c r="E219"/>
  <c r="E791"/>
  <c r="E839"/>
  <c r="C1294" i="4" s="1"/>
  <c r="E1151" i="2"/>
  <c r="E1596"/>
  <c r="E1882"/>
  <c r="E1894"/>
  <c r="E1921"/>
  <c r="E1929"/>
  <c r="E2974"/>
  <c r="E2985"/>
  <c r="E3699"/>
  <c r="C6635" i="4" s="1"/>
  <c r="E3845" i="2"/>
  <c r="E4168"/>
  <c r="E4836"/>
  <c r="E5323"/>
  <c r="E815"/>
  <c r="E913"/>
  <c r="E2604"/>
  <c r="E4980"/>
  <c r="E4993"/>
  <c r="E5259"/>
  <c r="E235"/>
  <c r="E246"/>
  <c r="E248"/>
  <c r="E514"/>
  <c r="E526"/>
  <c r="C935" i="4" s="1"/>
  <c r="E527" i="2"/>
  <c r="E644"/>
  <c r="E1450"/>
  <c r="E1992"/>
  <c r="E2036"/>
  <c r="E3197"/>
  <c r="E3203"/>
  <c r="E3297"/>
  <c r="E3299"/>
  <c r="E3666"/>
  <c r="E4401"/>
  <c r="E4558"/>
  <c r="E4644"/>
  <c r="C8315" i="4" s="1"/>
  <c r="E4948" i="2"/>
  <c r="E5127"/>
  <c r="E30"/>
  <c r="E34"/>
  <c r="E326"/>
  <c r="E338"/>
  <c r="E515"/>
  <c r="E1377"/>
  <c r="E1993"/>
  <c r="E2675"/>
  <c r="E2679"/>
  <c r="E3198"/>
  <c r="E3300"/>
  <c r="E4949"/>
  <c r="E5075"/>
  <c r="E5128"/>
  <c r="E5193"/>
  <c r="E33"/>
  <c r="E298"/>
  <c r="E516"/>
  <c r="E868"/>
  <c r="E1187"/>
  <c r="E1451"/>
  <c r="E2652"/>
  <c r="E3480"/>
  <c r="E3774"/>
  <c r="E4021"/>
  <c r="E4035"/>
  <c r="C7214" i="4" s="1"/>
  <c r="E4037" i="2"/>
  <c r="E4042"/>
  <c r="E4400"/>
  <c r="E4618"/>
  <c r="E4680"/>
  <c r="E5076"/>
  <c r="E5129"/>
  <c r="E366"/>
  <c r="E463"/>
  <c r="E1542"/>
  <c r="E1760"/>
  <c r="E1761"/>
  <c r="E1850"/>
  <c r="E2314"/>
  <c r="E2437"/>
  <c r="C4462" i="4" s="1"/>
  <c r="E2538" i="2"/>
  <c r="E2548"/>
  <c r="E3331"/>
  <c r="E4511"/>
  <c r="C8107" i="4" s="1"/>
  <c r="E4772" i="2"/>
  <c r="E4783"/>
  <c r="E4786"/>
  <c r="E4794"/>
  <c r="E575"/>
  <c r="E1779"/>
  <c r="C3218" i="4" s="1"/>
  <c r="E2215" i="2"/>
  <c r="E2890"/>
  <c r="E4971"/>
  <c r="C8878" i="4" s="1"/>
  <c r="E5119" i="2"/>
  <c r="E5225"/>
  <c r="E4136"/>
  <c r="E5168"/>
  <c r="C9213" i="4" s="1"/>
  <c r="E1811" i="2"/>
  <c r="E2722"/>
  <c r="E2891"/>
  <c r="E1813"/>
  <c r="E1814"/>
  <c r="E1817"/>
  <c r="E1818"/>
  <c r="E4181"/>
  <c r="E5099"/>
  <c r="E2627"/>
  <c r="E2987"/>
  <c r="E754"/>
  <c r="E1825"/>
  <c r="E1826"/>
  <c r="E1914"/>
  <c r="E2569"/>
  <c r="E2899"/>
  <c r="E3799"/>
  <c r="E4526"/>
  <c r="E351"/>
  <c r="E367"/>
  <c r="E1543"/>
  <c r="E1762"/>
  <c r="E1847"/>
  <c r="C3320" i="4" s="1"/>
  <c r="E1848" i="2"/>
  <c r="E1849"/>
  <c r="E1851"/>
  <c r="E1852"/>
  <c r="E1853"/>
  <c r="E1854"/>
  <c r="E1855"/>
  <c r="E1856"/>
  <c r="E2315"/>
  <c r="E2347"/>
  <c r="E2811"/>
  <c r="E3503"/>
  <c r="E3792"/>
  <c r="E3981"/>
  <c r="E4437"/>
  <c r="E4438"/>
  <c r="E4439"/>
  <c r="C8020" i="4" s="1"/>
  <c r="E4509" i="2"/>
  <c r="E4787"/>
  <c r="E4795"/>
  <c r="E1863"/>
  <c r="E4099"/>
  <c r="E1870"/>
  <c r="E1871"/>
  <c r="E1872"/>
  <c r="E1875"/>
  <c r="E1877"/>
  <c r="E5310"/>
  <c r="E5314"/>
  <c r="E890"/>
  <c r="E1888"/>
  <c r="E1893"/>
  <c r="C3440" i="4" s="1"/>
  <c r="E4127" i="2"/>
  <c r="E1902"/>
  <c r="E1800"/>
  <c r="E4863"/>
  <c r="E1903"/>
  <c r="E1904"/>
  <c r="C3462" i="4" s="1"/>
  <c r="E1905" i="2"/>
  <c r="E1930"/>
  <c r="E1975"/>
  <c r="E1996"/>
  <c r="E2967"/>
  <c r="E4859"/>
  <c r="E1879"/>
  <c r="E1924"/>
  <c r="E1925"/>
  <c r="E1943"/>
  <c r="C3491" i="4" s="1"/>
  <c r="E2106" i="2"/>
  <c r="E2113"/>
  <c r="E2122"/>
  <c r="E2127"/>
  <c r="E3306"/>
  <c r="E5327"/>
  <c r="E4837"/>
  <c r="E2244"/>
  <c r="E755"/>
  <c r="E1829"/>
  <c r="E3252"/>
  <c r="C6037" i="4" s="1"/>
  <c r="E3670" i="2"/>
  <c r="E559"/>
  <c r="E999"/>
  <c r="E1171"/>
  <c r="E352"/>
  <c r="E681"/>
  <c r="E1091"/>
  <c r="E2478"/>
  <c r="E3579"/>
  <c r="E83"/>
  <c r="E1843"/>
  <c r="E1965"/>
  <c r="E4685"/>
  <c r="E3715"/>
  <c r="E634"/>
  <c r="E636"/>
  <c r="E1292"/>
  <c r="E1511"/>
  <c r="E2034"/>
  <c r="E2035"/>
  <c r="E2172"/>
  <c r="E2379"/>
  <c r="C4403" i="4" s="1"/>
  <c r="E2774" i="2"/>
  <c r="C5064" i="4" s="1"/>
  <c r="E2778" i="2"/>
  <c r="E2779"/>
  <c r="E3473"/>
  <c r="E3587"/>
  <c r="E4088"/>
  <c r="E2079"/>
  <c r="E2091"/>
  <c r="E3952"/>
  <c r="E4134"/>
  <c r="C7499" i="4" s="1"/>
  <c r="E624" i="2"/>
  <c r="E2300"/>
  <c r="E3545"/>
  <c r="E4332"/>
  <c r="C7857" i="4" s="1"/>
  <c r="E8" i="2"/>
  <c r="E207"/>
  <c r="E3220"/>
  <c r="E733"/>
  <c r="C1213" i="4" s="1"/>
  <c r="E2365" i="2"/>
  <c r="C4378" i="4" s="1"/>
  <c r="E2900" i="2"/>
  <c r="E2905"/>
  <c r="E4686"/>
  <c r="E4916"/>
  <c r="E3402"/>
  <c r="E3959"/>
  <c r="E4926"/>
  <c r="E99"/>
  <c r="E226"/>
  <c r="E560"/>
  <c r="E1000"/>
  <c r="E1172"/>
  <c r="E1309"/>
  <c r="E1436"/>
  <c r="E2044"/>
  <c r="E3434"/>
  <c r="E4426"/>
  <c r="E4658"/>
  <c r="E1880"/>
  <c r="E1916"/>
  <c r="C3474" i="4" s="1"/>
  <c r="E2104" i="2"/>
  <c r="E2105"/>
  <c r="E2107"/>
  <c r="E2111"/>
  <c r="E2114"/>
  <c r="E2119"/>
  <c r="E2120"/>
  <c r="E2121"/>
  <c r="E2123"/>
  <c r="E2124"/>
  <c r="E2125"/>
  <c r="E2126"/>
  <c r="E2128"/>
  <c r="E2133"/>
  <c r="E2134"/>
  <c r="E4828"/>
  <c r="E5301"/>
  <c r="C9401" i="4" s="1"/>
  <c r="E5328" i="2"/>
  <c r="E3776"/>
  <c r="E1212"/>
  <c r="E1445"/>
  <c r="E2138"/>
  <c r="E2139"/>
  <c r="E2140"/>
  <c r="E2142"/>
  <c r="E2143"/>
  <c r="E2145"/>
  <c r="E2146"/>
  <c r="E2147"/>
  <c r="E2148"/>
  <c r="E2149"/>
  <c r="E2151"/>
  <c r="E2156"/>
  <c r="E2157"/>
  <c r="E2971"/>
  <c r="E2977"/>
  <c r="E4302"/>
  <c r="E1115"/>
  <c r="E1402"/>
  <c r="E1574"/>
  <c r="E2203"/>
  <c r="E2618"/>
  <c r="C4753" i="4" s="1"/>
  <c r="E2412" i="2"/>
  <c r="E2610"/>
  <c r="E2628"/>
  <c r="E2988"/>
  <c r="E5191"/>
  <c r="E4447"/>
  <c r="E2211"/>
  <c r="E2686"/>
  <c r="E4283"/>
  <c r="C7781" i="4" s="1"/>
  <c r="E5220" i="2"/>
  <c r="E2218"/>
  <c r="E2219"/>
  <c r="E2220"/>
  <c r="E2230"/>
  <c r="C4157" i="4" s="1"/>
  <c r="E2237" i="2"/>
  <c r="C4190" i="4" s="1"/>
  <c r="E2239" i="2"/>
  <c r="E2240"/>
  <c r="C4199" i="4" s="1"/>
  <c r="E2241" i="2"/>
  <c r="E2242"/>
  <c r="C4205" i="4" s="1"/>
  <c r="E2243" i="2"/>
  <c r="E2983"/>
  <c r="E2984"/>
  <c r="E4833"/>
  <c r="E4844"/>
  <c r="E4845"/>
  <c r="E4846"/>
  <c r="E4847"/>
  <c r="E4848"/>
  <c r="E4849"/>
  <c r="C8673" i="4" s="1"/>
  <c r="E4850" i="2"/>
  <c r="E4858"/>
  <c r="E4871"/>
  <c r="E736"/>
  <c r="C1216" i="4" s="1"/>
  <c r="E756" i="2"/>
  <c r="E2271"/>
  <c r="E2594"/>
  <c r="E4053"/>
  <c r="E4063"/>
  <c r="E4158"/>
  <c r="C7534" i="4" s="1"/>
  <c r="E4260" i="2"/>
  <c r="E1035"/>
  <c r="E1897"/>
  <c r="E1976"/>
  <c r="E5027"/>
  <c r="E3177"/>
  <c r="E993"/>
  <c r="C1543" i="4" s="1"/>
  <c r="E1334" i="2"/>
  <c r="E1335"/>
  <c r="E1412"/>
  <c r="E1414"/>
  <c r="E2042"/>
  <c r="C3631" i="4" s="1"/>
  <c r="E2611" i="2"/>
  <c r="E2612"/>
  <c r="E2613"/>
  <c r="E2616"/>
  <c r="E2617"/>
  <c r="E5202"/>
  <c r="E2721"/>
  <c r="E4505"/>
  <c r="E4753"/>
  <c r="E5066"/>
  <c r="E35"/>
  <c r="E5194"/>
  <c r="E1128"/>
  <c r="E3486"/>
  <c r="E1129"/>
  <c r="E2186"/>
  <c r="E2429"/>
  <c r="E3149"/>
  <c r="C5927" i="4" s="1"/>
  <c r="E67" i="2"/>
  <c r="E180"/>
  <c r="E598"/>
  <c r="E1100"/>
  <c r="E1295"/>
  <c r="E2013"/>
  <c r="E2043"/>
  <c r="C3632" i="4" s="1"/>
  <c r="E2164" i="2"/>
  <c r="E2503"/>
  <c r="E2709"/>
  <c r="E3039"/>
  <c r="C5770" i="4" s="1"/>
  <c r="E3055" i="2"/>
  <c r="E3172"/>
  <c r="E3213"/>
  <c r="E3226"/>
  <c r="E3247"/>
  <c r="C6022" i="4" s="1"/>
  <c r="E3382" i="2"/>
  <c r="E3391"/>
  <c r="E3448"/>
  <c r="E3709"/>
  <c r="E4006"/>
  <c r="E4019"/>
  <c r="E4221"/>
  <c r="E4251"/>
  <c r="E4275"/>
  <c r="E4627"/>
  <c r="E5243"/>
  <c r="E5286"/>
  <c r="E2999"/>
  <c r="E4405"/>
  <c r="E5269"/>
  <c r="E100"/>
  <c r="E1351"/>
  <c r="E2992"/>
  <c r="E3383"/>
  <c r="E3627"/>
  <c r="E4252"/>
  <c r="E4059"/>
  <c r="E1195"/>
  <c r="E1381"/>
  <c r="E580"/>
  <c r="E2385"/>
  <c r="E3789"/>
  <c r="E4089"/>
  <c r="E5090"/>
  <c r="E1468"/>
  <c r="E2719"/>
  <c r="E3044"/>
  <c r="E3810"/>
  <c r="E3822"/>
  <c r="E1368"/>
  <c r="E3153"/>
  <c r="E517"/>
  <c r="E1977"/>
  <c r="E5077"/>
  <c r="E1382"/>
  <c r="E2819"/>
  <c r="E1116"/>
  <c r="E1338"/>
  <c r="E1575"/>
  <c r="E2874"/>
  <c r="C5486" i="4" s="1"/>
  <c r="E3700" i="2"/>
  <c r="E5006"/>
  <c r="E792"/>
  <c r="E5007"/>
  <c r="E1214"/>
  <c r="E1424"/>
  <c r="E1588"/>
  <c r="E2981"/>
  <c r="E3335"/>
  <c r="E4231"/>
  <c r="E220"/>
  <c r="E3232"/>
  <c r="E741"/>
  <c r="E1242"/>
  <c r="E1339"/>
  <c r="E1521"/>
  <c r="E1529"/>
  <c r="E1589"/>
  <c r="E1597"/>
  <c r="E1602"/>
  <c r="E1883"/>
  <c r="E1994"/>
  <c r="E2882"/>
  <c r="E3233"/>
  <c r="E3336"/>
  <c r="E3612"/>
  <c r="C6523" i="4" s="1"/>
  <c r="E4224" i="2"/>
  <c r="E4243"/>
  <c r="E4406"/>
  <c r="E711"/>
  <c r="E742"/>
  <c r="E1243"/>
  <c r="E1340"/>
  <c r="E1522"/>
  <c r="E1530"/>
  <c r="E1603"/>
  <c r="E1679"/>
  <c r="E2879"/>
  <c r="E3116"/>
  <c r="E3234"/>
  <c r="E3534"/>
  <c r="C6418" i="4" s="1"/>
  <c r="E3554" i="2"/>
  <c r="E3613"/>
  <c r="E4225"/>
  <c r="E4423"/>
  <c r="E743"/>
  <c r="E793"/>
  <c r="E1152"/>
  <c r="E1203"/>
  <c r="E1215"/>
  <c r="E1895"/>
  <c r="E4169"/>
  <c r="E109"/>
  <c r="C187" i="4" s="1"/>
  <c r="E573" i="2"/>
  <c r="E652"/>
  <c r="E744"/>
  <c r="E794"/>
  <c r="E840"/>
  <c r="E914"/>
  <c r="E1027"/>
  <c r="E1117"/>
  <c r="E1216"/>
  <c r="E1231"/>
  <c r="E1244"/>
  <c r="E1341"/>
  <c r="E1425"/>
  <c r="E1523"/>
  <c r="E1531"/>
  <c r="E1571"/>
  <c r="C2767" i="4" s="1"/>
  <c r="E1590" i="2"/>
  <c r="E1862"/>
  <c r="C3351" i="4" s="1"/>
  <c r="E1978" i="2"/>
  <c r="E2158"/>
  <c r="E2875"/>
  <c r="E2880"/>
  <c r="E2883"/>
  <c r="E3000"/>
  <c r="E3207"/>
  <c r="E3235"/>
  <c r="E3290"/>
  <c r="E3337"/>
  <c r="E3535"/>
  <c r="E3555"/>
  <c r="E3614"/>
  <c r="E4226"/>
  <c r="E4232"/>
  <c r="E4424"/>
  <c r="E4562"/>
  <c r="E4958"/>
  <c r="E5065"/>
  <c r="E5143"/>
  <c r="E745"/>
  <c r="E795"/>
  <c r="E1028"/>
  <c r="E1153"/>
  <c r="E1598"/>
  <c r="E1896"/>
  <c r="E3236"/>
  <c r="E3556"/>
  <c r="E3701"/>
  <c r="E4227"/>
  <c r="E4244"/>
  <c r="E4654"/>
  <c r="E4997"/>
  <c r="E5008"/>
  <c r="E5169"/>
  <c r="E1352"/>
  <c r="E2881"/>
  <c r="E4561"/>
  <c r="E4641"/>
  <c r="E5270"/>
  <c r="E861"/>
  <c r="E871"/>
  <c r="E1621"/>
  <c r="E2008"/>
  <c r="E2054"/>
  <c r="E2204"/>
  <c r="E3522"/>
  <c r="E4642"/>
  <c r="E21"/>
  <c r="C5" i="4" s="1"/>
  <c r="E653" i="2"/>
  <c r="E909"/>
  <c r="E1097"/>
  <c r="E1202"/>
  <c r="E1222"/>
  <c r="C1993" i="4" s="1"/>
  <c r="E1250" i="2"/>
  <c r="E1398"/>
  <c r="E1409"/>
  <c r="E1591"/>
  <c r="E1898"/>
  <c r="E2187"/>
  <c r="E4425"/>
  <c r="E4651"/>
  <c r="C8334" i="4" s="1"/>
  <c r="E5271" i="2"/>
  <c r="E9"/>
  <c r="E3811"/>
  <c r="E2892"/>
  <c r="E90"/>
  <c r="C172" i="4" s="1"/>
  <c r="E228" i="2"/>
  <c r="E577"/>
  <c r="E780"/>
  <c r="E1595"/>
  <c r="E1653"/>
  <c r="E1907"/>
  <c r="E1931"/>
  <c r="E1979"/>
  <c r="E2208"/>
  <c r="E2724"/>
  <c r="E3007"/>
  <c r="E3117"/>
  <c r="E3264"/>
  <c r="E3338"/>
  <c r="E3536"/>
  <c r="E4480"/>
  <c r="E5004"/>
  <c r="E5110"/>
  <c r="E1369"/>
  <c r="E3812"/>
  <c r="E2909"/>
  <c r="E5133"/>
  <c r="E2961"/>
  <c r="C5632" i="4" s="1"/>
  <c r="E2950" i="2"/>
  <c r="E2955"/>
  <c r="E3543"/>
  <c r="E734"/>
  <c r="E822"/>
  <c r="E2456"/>
  <c r="E2901"/>
  <c r="E3463"/>
  <c r="E4669"/>
  <c r="E4713"/>
  <c r="C8428" i="4" s="1"/>
  <c r="E1257" i="2"/>
  <c r="E1278"/>
  <c r="E1330"/>
  <c r="E1411"/>
  <c r="E2005"/>
  <c r="C3568" i="4" s="1"/>
  <c r="E2808" i="2"/>
  <c r="E3059"/>
  <c r="E3595"/>
  <c r="E4649"/>
  <c r="E4141"/>
  <c r="E49"/>
  <c r="E158"/>
  <c r="E567"/>
  <c r="E1498"/>
  <c r="E1592"/>
  <c r="C2781" i="4" s="1"/>
  <c r="E1841" i="2"/>
  <c r="E2246"/>
  <c r="E3034"/>
  <c r="E4142"/>
  <c r="E4819"/>
  <c r="E4821"/>
  <c r="E645"/>
  <c r="E2021"/>
  <c r="E2037"/>
  <c r="E3298"/>
  <c r="E4011"/>
  <c r="E4559"/>
  <c r="E2019"/>
  <c r="E4012"/>
  <c r="E5061"/>
  <c r="E416"/>
  <c r="E2492"/>
  <c r="C4525" i="4" s="1"/>
  <c r="E2780" i="2"/>
  <c r="E3035"/>
  <c r="E3037"/>
  <c r="E4576"/>
  <c r="E1378"/>
  <c r="E2338"/>
  <c r="E2514"/>
  <c r="E3191"/>
  <c r="E4488"/>
  <c r="E4564"/>
  <c r="E241"/>
  <c r="E1348"/>
  <c r="E1429"/>
  <c r="E1784"/>
  <c r="E1892"/>
  <c r="E2324"/>
  <c r="E2336"/>
  <c r="C4349" i="4" s="1"/>
  <c r="E3018" i="2"/>
  <c r="C5752" i="4" s="1"/>
  <c r="E3019" i="2"/>
  <c r="E3020"/>
  <c r="E3032"/>
  <c r="E3262"/>
  <c r="E3353"/>
  <c r="E3423"/>
  <c r="E3566"/>
  <c r="E4151"/>
  <c r="C7517" i="4" s="1"/>
  <c r="E4540" i="2"/>
  <c r="C8153" i="4" s="1"/>
  <c r="E4919" i="2"/>
  <c r="E5053"/>
  <c r="C8992" i="4" s="1"/>
  <c r="E5092" i="2"/>
  <c r="C9061" i="4" s="1"/>
  <c r="E347" i="2"/>
  <c r="E389"/>
  <c r="C661" i="4" s="1"/>
  <c r="E344" i="2"/>
  <c r="E404"/>
  <c r="E895"/>
  <c r="E1640"/>
  <c r="E1961"/>
  <c r="E2348"/>
  <c r="E2668"/>
  <c r="E2678"/>
  <c r="E3060"/>
  <c r="E3086"/>
  <c r="E3089"/>
  <c r="E3091"/>
  <c r="E5108"/>
  <c r="E5173"/>
  <c r="E5185"/>
  <c r="C9242" i="4" s="1"/>
  <c r="E5196" i="2"/>
  <c r="E3597"/>
  <c r="E4915"/>
  <c r="E318"/>
  <c r="E3071"/>
  <c r="E165"/>
  <c r="E10"/>
  <c r="E1477"/>
  <c r="E4320"/>
  <c r="E2564"/>
  <c r="E3516"/>
  <c r="E935"/>
  <c r="C1463" i="4" s="1"/>
  <c r="E2665" i="2"/>
  <c r="E3097"/>
  <c r="E3099"/>
  <c r="E3101"/>
  <c r="C5878" i="4" s="1"/>
  <c r="E4905" i="2"/>
  <c r="E3250"/>
  <c r="E1789"/>
  <c r="E4118"/>
  <c r="C7461" i="4" s="1"/>
  <c r="E4584" i="2"/>
  <c r="E4746"/>
  <c r="E3726"/>
  <c r="C6674" i="4" s="1"/>
  <c r="E787" i="2"/>
  <c r="E1053"/>
  <c r="C1648" i="4" s="1"/>
  <c r="E1254" i="2"/>
  <c r="E1446"/>
  <c r="E2137"/>
  <c r="E2141"/>
  <c r="E2674"/>
  <c r="C4894" i="4" s="1"/>
  <c r="E2976" i="2"/>
  <c r="E4176"/>
  <c r="E242"/>
  <c r="E1432"/>
  <c r="E1582"/>
  <c r="E1830"/>
  <c r="E2681"/>
  <c r="E3253"/>
  <c r="E3652"/>
  <c r="E3671"/>
  <c r="E5130"/>
  <c r="E243"/>
  <c r="E2245"/>
  <c r="E850"/>
  <c r="E244"/>
  <c r="E836"/>
  <c r="E1433"/>
  <c r="E1831"/>
  <c r="E2136"/>
  <c r="E2280"/>
  <c r="C4269" i="4" s="1"/>
  <c r="E2682" i="2"/>
  <c r="E3254"/>
  <c r="E3354"/>
  <c r="E3397"/>
  <c r="C6230" i="4" s="1"/>
  <c r="E3527" i="2"/>
  <c r="E3672"/>
  <c r="E4460"/>
  <c r="E5131"/>
  <c r="E2933"/>
  <c r="E3310"/>
  <c r="E3311"/>
  <c r="E3313"/>
  <c r="E3314"/>
  <c r="E3315"/>
  <c r="E3316"/>
  <c r="E3317"/>
  <c r="E3321"/>
  <c r="E3322"/>
  <c r="C6150" i="4" s="1"/>
  <c r="E3323" i="2"/>
  <c r="E3324"/>
  <c r="E3731"/>
  <c r="E3783"/>
  <c r="E4044"/>
  <c r="E4045"/>
  <c r="E1713"/>
  <c r="E910"/>
  <c r="C1432" i="4" s="1"/>
  <c r="E964" i="2"/>
  <c r="E2055"/>
  <c r="E2252"/>
  <c r="E3128"/>
  <c r="E5017"/>
  <c r="E5097"/>
  <c r="E60"/>
  <c r="E626"/>
  <c r="C1045" i="4" s="1"/>
  <c r="E778" i="2"/>
  <c r="E849"/>
  <c r="E1822"/>
  <c r="E2326"/>
  <c r="E2386"/>
  <c r="E2501"/>
  <c r="C4539" i="4" s="1"/>
  <c r="E2509" i="2"/>
  <c r="E3425"/>
  <c r="E4264"/>
  <c r="E5104"/>
  <c r="E1832"/>
  <c r="C3309" i="4" s="1"/>
  <c r="E2387" i="2"/>
  <c r="E2487"/>
  <c r="C4521" i="4" s="1"/>
  <c r="E2775" i="2"/>
  <c r="E3481"/>
  <c r="E3501"/>
  <c r="C6383" i="4" s="1"/>
  <c r="E4261" i="2"/>
  <c r="E4265"/>
  <c r="E1353"/>
  <c r="E3430"/>
  <c r="E3960"/>
  <c r="E4593"/>
  <c r="E4973"/>
  <c r="E5274"/>
  <c r="E1785"/>
  <c r="E2320"/>
  <c r="C4326" i="4" s="1"/>
  <c r="E3757" i="2"/>
  <c r="E26"/>
  <c r="C11" i="4" s="1"/>
  <c r="E1221" i="2"/>
  <c r="E1775"/>
  <c r="E3129"/>
  <c r="E3318"/>
  <c r="E3722"/>
  <c r="E3725"/>
  <c r="E3732"/>
  <c r="E3736"/>
  <c r="E3737"/>
  <c r="C6686" i="4" s="1"/>
  <c r="E3739" i="2"/>
  <c r="E3743"/>
  <c r="E3744"/>
  <c r="E3745"/>
  <c r="E3746"/>
  <c r="E3747"/>
  <c r="E3750"/>
  <c r="E4043"/>
  <c r="E4697"/>
  <c r="E5135"/>
  <c r="E3136"/>
  <c r="E3575"/>
  <c r="E70"/>
  <c r="E249"/>
  <c r="E1734"/>
  <c r="E2027"/>
  <c r="E2210"/>
  <c r="E2624"/>
  <c r="E2625"/>
  <c r="E2633"/>
  <c r="E2923"/>
  <c r="E2924"/>
  <c r="E2925"/>
  <c r="E4048"/>
  <c r="E4049"/>
  <c r="E4050"/>
  <c r="E4051"/>
  <c r="E4166"/>
  <c r="E4167"/>
  <c r="E4171"/>
  <c r="C7596" i="4" s="1"/>
  <c r="E4178" i="2"/>
  <c r="E5159"/>
  <c r="E80"/>
  <c r="E258"/>
  <c r="E915"/>
  <c r="E1223"/>
  <c r="E2028"/>
  <c r="E2094"/>
  <c r="E2424"/>
  <c r="C4455" i="4" s="1"/>
  <c r="E2729" i="2"/>
  <c r="E2876"/>
  <c r="C5487" i="4" s="1"/>
  <c r="E3276" i="2"/>
  <c r="E3710"/>
  <c r="E3803"/>
  <c r="E3813"/>
  <c r="E3828"/>
  <c r="E3831"/>
  <c r="E4214"/>
  <c r="C7690" i="4" s="1"/>
  <c r="E4552" i="2"/>
  <c r="E4577"/>
  <c r="E4664"/>
  <c r="E790"/>
  <c r="E943"/>
  <c r="E1601"/>
  <c r="E3265"/>
  <c r="E3781"/>
  <c r="C6746" i="4" s="1"/>
  <c r="E4578" i="2"/>
  <c r="E3464"/>
  <c r="E3593"/>
  <c r="E395"/>
  <c r="E555"/>
  <c r="E851"/>
  <c r="E1008"/>
  <c r="E2182"/>
  <c r="E3001"/>
  <c r="E3033"/>
  <c r="C5763" i="4" s="1"/>
  <c r="E3204" i="2"/>
  <c r="E3917"/>
  <c r="E3918"/>
  <c r="E3921"/>
  <c r="E3961"/>
  <c r="E4205"/>
  <c r="E31"/>
  <c r="E1379"/>
  <c r="E3199"/>
  <c r="E3301"/>
  <c r="E3574"/>
  <c r="E3706"/>
  <c r="E1610"/>
  <c r="E81"/>
  <c r="E788"/>
  <c r="C1254" i="4" s="1"/>
  <c r="E906" i="2"/>
  <c r="E930"/>
  <c r="E1220"/>
  <c r="E1326"/>
  <c r="E1383"/>
  <c r="E1396"/>
  <c r="C2445" i="4" s="1"/>
  <c r="E1441" i="2"/>
  <c r="E1497"/>
  <c r="E1499"/>
  <c r="E1563"/>
  <c r="E1812"/>
  <c r="E2057"/>
  <c r="E2653"/>
  <c r="E2736"/>
  <c r="E2815"/>
  <c r="E2821"/>
  <c r="E2822"/>
  <c r="E2823"/>
  <c r="E2827"/>
  <c r="E2828"/>
  <c r="E2829"/>
  <c r="E2830"/>
  <c r="E2832"/>
  <c r="E2833"/>
  <c r="C5369" i="4" s="1"/>
  <c r="E2834" i="2"/>
  <c r="E2835"/>
  <c r="E2836"/>
  <c r="E2838"/>
  <c r="E2839"/>
  <c r="E2840"/>
  <c r="C5385" i="4" s="1"/>
  <c r="E2841" i="2"/>
  <c r="C5386" i="4" s="1"/>
  <c r="E2843" i="2"/>
  <c r="E2846"/>
  <c r="E2848"/>
  <c r="E2849"/>
  <c r="E2850"/>
  <c r="E2851"/>
  <c r="E2852"/>
  <c r="E2853"/>
  <c r="E2854"/>
  <c r="E2855"/>
  <c r="E2857"/>
  <c r="E2858"/>
  <c r="E2860"/>
  <c r="E2861"/>
  <c r="C5440" i="4" s="1"/>
  <c r="E2862" i="2"/>
  <c r="E2864"/>
  <c r="E2865"/>
  <c r="E2866"/>
  <c r="E2867"/>
  <c r="E2868"/>
  <c r="E2869"/>
  <c r="E2870"/>
  <c r="E2871"/>
  <c r="E3616"/>
  <c r="E3651"/>
  <c r="E3676"/>
  <c r="E3678"/>
  <c r="E3768"/>
  <c r="E3941"/>
  <c r="E3985"/>
  <c r="E3987"/>
  <c r="E3988"/>
  <c r="E3989"/>
  <c r="E3990"/>
  <c r="E3991"/>
  <c r="C7098" i="4" s="1"/>
  <c r="E3992" i="2"/>
  <c r="E3994"/>
  <c r="E3995"/>
  <c r="C7110" i="4" s="1"/>
  <c r="E3997" i="2"/>
  <c r="E3998"/>
  <c r="E3999"/>
  <c r="E4001"/>
  <c r="E4002"/>
  <c r="E4003"/>
  <c r="E4004"/>
  <c r="C7150" i="4" s="1"/>
  <c r="E4005" i="2"/>
  <c r="E4055"/>
  <c r="E5020"/>
  <c r="E5295"/>
  <c r="E39"/>
  <c r="E82"/>
  <c r="E916"/>
  <c r="E1155"/>
  <c r="E1224"/>
  <c r="E1327"/>
  <c r="E2737"/>
  <c r="E2824"/>
  <c r="E3108"/>
  <c r="E3277"/>
  <c r="E3339"/>
  <c r="E3717"/>
  <c r="E3752"/>
  <c r="E3807"/>
  <c r="E3942"/>
  <c r="E3993"/>
  <c r="E4212"/>
  <c r="E4553"/>
  <c r="E4690"/>
  <c r="E4974"/>
  <c r="E5080"/>
  <c r="E5296"/>
  <c r="E422"/>
  <c r="E426"/>
  <c r="E4717"/>
  <c r="E4720"/>
  <c r="E4723"/>
  <c r="E4729"/>
  <c r="E4738"/>
  <c r="E87"/>
  <c r="E468"/>
  <c r="E570"/>
  <c r="E837"/>
  <c r="E866"/>
  <c r="E1108"/>
  <c r="E1725"/>
  <c r="E2626"/>
  <c r="E2643"/>
  <c r="E2644"/>
  <c r="E2645"/>
  <c r="E2646"/>
  <c r="E2647"/>
  <c r="E2648"/>
  <c r="E2649"/>
  <c r="E2650"/>
  <c r="C4840" i="4" s="1"/>
  <c r="E2654" i="2"/>
  <c r="E2656"/>
  <c r="E2658"/>
  <c r="E2659"/>
  <c r="E2989"/>
  <c r="E3677"/>
  <c r="E4057"/>
  <c r="E4154"/>
  <c r="E5192"/>
  <c r="E638"/>
  <c r="E1457"/>
  <c r="E2669"/>
  <c r="E4016"/>
  <c r="E4065"/>
  <c r="C7329" i="4" s="1"/>
  <c r="E4066" i="2"/>
  <c r="E4705"/>
  <c r="E22"/>
  <c r="C7" i="4" s="1"/>
  <c r="E27" i="2"/>
  <c r="E834"/>
  <c r="E1235"/>
  <c r="C2023" i="4" s="1"/>
  <c r="E3319" i="2"/>
  <c r="E3517"/>
  <c r="E4277"/>
  <c r="C7778" i="4" s="1"/>
  <c r="E4112" i="2"/>
  <c r="E4172"/>
  <c r="E3658"/>
  <c r="E4184"/>
  <c r="E1367"/>
  <c r="E2699"/>
  <c r="E245"/>
  <c r="E1699"/>
  <c r="E3137"/>
  <c r="E3570"/>
  <c r="E3790"/>
  <c r="E3962"/>
  <c r="E4201"/>
  <c r="E4287"/>
  <c r="C7794" i="4" s="1"/>
  <c r="E2097" i="2"/>
  <c r="E2479"/>
  <c r="E3919"/>
  <c r="E62"/>
  <c r="C138" i="4" s="1"/>
  <c r="E1232" i="2"/>
  <c r="E1478"/>
  <c r="E2198"/>
  <c r="E3469"/>
  <c r="E3571"/>
  <c r="E4187"/>
  <c r="E4189"/>
  <c r="E4193"/>
  <c r="E4202"/>
  <c r="E4451"/>
  <c r="E4453"/>
  <c r="E4471"/>
  <c r="E4701"/>
  <c r="E5115"/>
  <c r="E5303"/>
  <c r="E3063"/>
  <c r="E3065"/>
  <c r="E693"/>
  <c r="E1507"/>
  <c r="E2328"/>
  <c r="E2926"/>
  <c r="E3221"/>
  <c r="E3963"/>
  <c r="E4195"/>
  <c r="E4647"/>
  <c r="E5152"/>
  <c r="E2726"/>
  <c r="E3793"/>
  <c r="E3934"/>
  <c r="C7035" i="4" s="1"/>
  <c r="E4208" i="2"/>
  <c r="E5116"/>
  <c r="E558"/>
  <c r="E4206"/>
  <c r="E23"/>
  <c r="E184"/>
  <c r="E578"/>
  <c r="C1004" i="4" s="1"/>
  <c r="E1550" i="2"/>
  <c r="E1786"/>
  <c r="E1788"/>
  <c r="E2012"/>
  <c r="E2017"/>
  <c r="E2258"/>
  <c r="E2898"/>
  <c r="E3002"/>
  <c r="E4194"/>
  <c r="E4196"/>
  <c r="E4314"/>
  <c r="E4333"/>
  <c r="E4432"/>
  <c r="E4434"/>
  <c r="C8013" i="4" s="1"/>
  <c r="E4636" i="2"/>
  <c r="E4702"/>
  <c r="E5207"/>
  <c r="E823"/>
  <c r="E2473"/>
  <c r="E2546"/>
  <c r="E3284"/>
  <c r="E4236"/>
  <c r="E477"/>
  <c r="E227"/>
  <c r="E1001"/>
  <c r="E1310"/>
  <c r="E1370"/>
  <c r="E1502"/>
  <c r="E2496"/>
  <c r="C4533" i="4" s="1"/>
  <c r="E4409" i="2"/>
  <c r="E5253"/>
  <c r="E536"/>
  <c r="E543"/>
  <c r="E878"/>
  <c r="E1655"/>
  <c r="C2896" i="4" s="1"/>
  <c r="E4444" i="2"/>
  <c r="E336"/>
  <c r="C562" i="4" s="1"/>
  <c r="E1130" i="2"/>
  <c r="E2495"/>
  <c r="E3528"/>
  <c r="E3673"/>
  <c r="E3861"/>
  <c r="E5132"/>
  <c r="E71"/>
  <c r="E530"/>
  <c r="C945" i="4" s="1"/>
  <c r="E3823" i="2"/>
  <c r="E72"/>
  <c r="E1644"/>
  <c r="E2029"/>
  <c r="E2551"/>
  <c r="E2730"/>
  <c r="E3814"/>
  <c r="E5177"/>
  <c r="E1359"/>
  <c r="E4594"/>
  <c r="E11"/>
  <c r="E334"/>
  <c r="E672"/>
  <c r="E677"/>
  <c r="C1132" i="4" s="1"/>
  <c r="E1229" i="2"/>
  <c r="E1887"/>
  <c r="E3659"/>
  <c r="E3777"/>
  <c r="C6745" i="4" s="1"/>
  <c r="E4966" i="2"/>
  <c r="E4402"/>
  <c r="C7960" i="4" s="1"/>
  <c r="E4692" i="2"/>
  <c r="E335"/>
  <c r="E1319"/>
  <c r="E2731"/>
  <c r="E3124"/>
  <c r="E3636"/>
  <c r="E4579"/>
  <c r="E1753"/>
  <c r="E2301"/>
  <c r="E12"/>
  <c r="E824"/>
  <c r="E5238"/>
  <c r="E757"/>
  <c r="E2050"/>
  <c r="E4355"/>
  <c r="E101"/>
  <c r="E1354"/>
  <c r="E3628"/>
  <c r="E102"/>
  <c r="E2165"/>
  <c r="E2993"/>
  <c r="E3056"/>
  <c r="E3384"/>
  <c r="E3629"/>
  <c r="E103"/>
  <c r="E1355"/>
  <c r="E2275"/>
  <c r="E3630"/>
  <c r="E104"/>
  <c r="E1168"/>
  <c r="E1796"/>
  <c r="E2030"/>
  <c r="E2334"/>
  <c r="C4348" i="4" s="1"/>
  <c r="E2552" i="2"/>
  <c r="E3061"/>
  <c r="E3621"/>
  <c r="E3637"/>
  <c r="E3815"/>
  <c r="E3824"/>
  <c r="E3829"/>
  <c r="E13"/>
  <c r="E105"/>
  <c r="E3638"/>
  <c r="E4938"/>
  <c r="E4967"/>
  <c r="E5035"/>
  <c r="E1714"/>
  <c r="E36"/>
  <c r="E537"/>
  <c r="E825"/>
  <c r="E1535"/>
  <c r="E2216"/>
  <c r="E2323"/>
  <c r="C4329" i="4" s="1"/>
  <c r="E4972" i="2"/>
  <c r="E1011"/>
  <c r="E3541"/>
  <c r="E3594"/>
  <c r="E4491"/>
  <c r="E4872"/>
  <c r="E4513"/>
  <c r="E1193"/>
  <c r="E686"/>
  <c r="E689"/>
  <c r="C1150" i="4" s="1"/>
  <c r="E4279" i="2"/>
  <c r="E4284"/>
  <c r="E4454"/>
  <c r="E4502"/>
  <c r="E5221"/>
  <c r="E2978"/>
  <c r="E4301"/>
  <c r="E4304"/>
  <c r="E5094"/>
  <c r="E5287"/>
  <c r="E703"/>
  <c r="E1727"/>
  <c r="E2394"/>
  <c r="E2448"/>
  <c r="E478"/>
  <c r="E497"/>
  <c r="E1093"/>
  <c r="E1095"/>
  <c r="C1828" i="4" s="1"/>
  <c r="E3758" i="2"/>
  <c r="E4360"/>
  <c r="E4445"/>
  <c r="E4518"/>
  <c r="E5232"/>
  <c r="E5254"/>
  <c r="E1479"/>
  <c r="E3982"/>
  <c r="E531"/>
  <c r="E678"/>
  <c r="E966"/>
  <c r="E971"/>
  <c r="E1225"/>
  <c r="E1594"/>
  <c r="E1623"/>
  <c r="E2321"/>
  <c r="E2391"/>
  <c r="E2893"/>
  <c r="E2908"/>
  <c r="E3225"/>
  <c r="E3645"/>
  <c r="E3759"/>
  <c r="E3764"/>
  <c r="E3935"/>
  <c r="E3936"/>
  <c r="E4306"/>
  <c r="C7827" i="4" s="1"/>
  <c r="E4307" i="2"/>
  <c r="C7828" i="4" s="1"/>
  <c r="E4455" i="2"/>
  <c r="E4477"/>
  <c r="E4492"/>
  <c r="E4519"/>
  <c r="E4764"/>
  <c r="E4873"/>
  <c r="E5051"/>
  <c r="E5064"/>
  <c r="C9000" i="4" s="1"/>
  <c r="E5229" i="2"/>
  <c r="E208"/>
  <c r="E1564"/>
  <c r="E2929"/>
  <c r="C5577" i="4" s="1"/>
  <c r="E3240" i="2"/>
  <c r="E3964"/>
  <c r="E24"/>
  <c r="E209"/>
  <c r="E724"/>
  <c r="E852"/>
  <c r="E1198"/>
  <c r="C1950" i="4" s="1"/>
  <c r="E2332" i="2"/>
  <c r="E2930"/>
  <c r="E3222"/>
  <c r="E3241"/>
  <c r="E3325"/>
  <c r="E3965"/>
  <c r="E4329"/>
  <c r="C7854" i="4" s="1"/>
  <c r="E4334" i="2"/>
  <c r="E4339"/>
  <c r="C7858" i="4" s="1"/>
  <c r="E5095" i="2"/>
  <c r="E2333"/>
  <c r="E3326"/>
  <c r="E3966"/>
  <c r="E4335"/>
  <c r="E4336"/>
  <c r="E725"/>
  <c r="E4337"/>
  <c r="E1513"/>
  <c r="E2951"/>
  <c r="E3546"/>
  <c r="E4338"/>
  <c r="E4340"/>
  <c r="E175"/>
  <c r="E894"/>
  <c r="C1409" i="4" s="1"/>
  <c r="E2704" i="2"/>
  <c r="C4954" i="4" s="1"/>
  <c r="E4495" i="2"/>
  <c r="E4155"/>
  <c r="E3352"/>
  <c r="E2629"/>
  <c r="E3660"/>
  <c r="E2291"/>
  <c r="E147"/>
  <c r="E152"/>
  <c r="E166"/>
  <c r="E316"/>
  <c r="E331"/>
  <c r="E341"/>
  <c r="E356"/>
  <c r="E362"/>
  <c r="E369"/>
  <c r="C629" i="4" s="1"/>
  <c r="E371" i="2"/>
  <c r="E375"/>
  <c r="E379"/>
  <c r="E382"/>
  <c r="E384"/>
  <c r="E387"/>
  <c r="C660" i="4" s="1"/>
  <c r="E390" i="2"/>
  <c r="E392"/>
  <c r="C664" i="4" s="1"/>
  <c r="E396" i="2"/>
  <c r="E400"/>
  <c r="E408"/>
  <c r="E420"/>
  <c r="E423"/>
  <c r="E427"/>
  <c r="E429"/>
  <c r="E433"/>
  <c r="E446"/>
  <c r="E451"/>
  <c r="E453"/>
  <c r="E455"/>
  <c r="E459"/>
  <c r="E464"/>
  <c r="E465"/>
  <c r="E564"/>
  <c r="E581"/>
  <c r="E605"/>
  <c r="E613"/>
  <c r="E615"/>
  <c r="E616"/>
  <c r="E621"/>
  <c r="E631"/>
  <c r="E639"/>
  <c r="E721"/>
  <c r="C1193" i="4" s="1"/>
  <c r="E729" i="2"/>
  <c r="E798"/>
  <c r="E809"/>
  <c r="C1265" i="4" s="1"/>
  <c r="E811" i="2"/>
  <c r="E838"/>
  <c r="E867"/>
  <c r="E896"/>
  <c r="E938"/>
  <c r="E954"/>
  <c r="E991"/>
  <c r="E1015"/>
  <c r="E1144"/>
  <c r="E1238"/>
  <c r="E1247"/>
  <c r="E1289"/>
  <c r="E1399"/>
  <c r="C2450" i="4" s="1"/>
  <c r="E1430" i="2"/>
  <c r="E1458"/>
  <c r="E1463"/>
  <c r="E1465"/>
  <c r="E1493"/>
  <c r="E1527"/>
  <c r="E1560"/>
  <c r="E1607"/>
  <c r="E1617"/>
  <c r="C2820" i="4" s="1"/>
  <c r="E1630" i="2"/>
  <c r="E1632"/>
  <c r="E1641"/>
  <c r="E1700"/>
  <c r="E1705"/>
  <c r="E1726"/>
  <c r="E1766"/>
  <c r="E1776"/>
  <c r="E1780"/>
  <c r="E1808"/>
  <c r="E1835"/>
  <c r="E1864"/>
  <c r="E1866"/>
  <c r="E1951"/>
  <c r="E1962"/>
  <c r="E2000"/>
  <c r="E2018"/>
  <c r="E2098"/>
  <c r="E2173"/>
  <c r="C3982" i="4" s="1"/>
  <c r="E2199" i="2"/>
  <c r="E2265"/>
  <c r="E2282"/>
  <c r="E2297"/>
  <c r="E2306"/>
  <c r="C4311" i="4" s="1"/>
  <c r="E2310" i="2"/>
  <c r="E2329"/>
  <c r="E2339"/>
  <c r="E2368"/>
  <c r="E2404"/>
  <c r="C4428" i="4" s="1"/>
  <c r="E2439" i="2"/>
  <c r="E2464"/>
  <c r="E2480"/>
  <c r="E2498"/>
  <c r="E2519"/>
  <c r="E2565"/>
  <c r="E2576"/>
  <c r="E2592"/>
  <c r="E2601"/>
  <c r="E2607"/>
  <c r="E2630"/>
  <c r="E2632"/>
  <c r="E2639"/>
  <c r="E2655"/>
  <c r="E2657"/>
  <c r="E2670"/>
  <c r="E2687"/>
  <c r="E2781"/>
  <c r="E2799"/>
  <c r="E2805"/>
  <c r="E2812"/>
  <c r="E2928"/>
  <c r="E2931"/>
  <c r="E2943"/>
  <c r="E2945"/>
  <c r="E2963"/>
  <c r="E2965"/>
  <c r="E3003"/>
  <c r="E3045"/>
  <c r="E3084"/>
  <c r="E3087"/>
  <c r="E3090"/>
  <c r="E3092"/>
  <c r="E3098"/>
  <c r="E3100"/>
  <c r="E3138"/>
  <c r="E3145"/>
  <c r="E3174"/>
  <c r="E3187"/>
  <c r="E3192"/>
  <c r="E3217"/>
  <c r="E3307"/>
  <c r="E3525"/>
  <c r="E3539"/>
  <c r="E3550"/>
  <c r="C6434" i="4" s="1"/>
  <c r="E3563" i="2"/>
  <c r="E3602"/>
  <c r="E3608"/>
  <c r="E3619"/>
  <c r="E3723"/>
  <c r="E3748"/>
  <c r="E3798"/>
  <c r="E3835"/>
  <c r="E3862"/>
  <c r="E3920"/>
  <c r="E3955"/>
  <c r="E4017"/>
  <c r="E4100"/>
  <c r="E4113"/>
  <c r="E4156"/>
  <c r="E4197"/>
  <c r="E4266"/>
  <c r="E4272"/>
  <c r="C7771" i="4" s="1"/>
  <c r="E4294" i="2"/>
  <c r="E4356"/>
  <c r="E4366"/>
  <c r="E4368"/>
  <c r="E4371"/>
  <c r="C7913" i="4" s="1"/>
  <c r="E4373" i="2"/>
  <c r="E4375"/>
  <c r="E4377"/>
  <c r="E4379"/>
  <c r="E4381"/>
  <c r="C7925" i="4" s="1"/>
  <c r="E4383" i="2"/>
  <c r="E4386"/>
  <c r="C7931" i="4" s="1"/>
  <c r="E4388" i="2"/>
  <c r="E4389"/>
  <c r="E4391"/>
  <c r="E4393"/>
  <c r="E4395"/>
  <c r="E4397"/>
  <c r="E4403"/>
  <c r="E4415"/>
  <c r="E4452"/>
  <c r="E4481"/>
  <c r="E4527"/>
  <c r="E4529"/>
  <c r="E4534"/>
  <c r="E4549"/>
  <c r="E4585"/>
  <c r="E4637"/>
  <c r="E4678"/>
  <c r="E4693"/>
  <c r="E4703"/>
  <c r="E4706"/>
  <c r="E4718"/>
  <c r="E4721"/>
  <c r="E4724"/>
  <c r="E4725"/>
  <c r="E4731"/>
  <c r="E4779"/>
  <c r="E4784"/>
  <c r="E4802"/>
  <c r="E4803"/>
  <c r="E4805"/>
  <c r="E4807"/>
  <c r="E4810"/>
  <c r="E4812"/>
  <c r="E4814"/>
  <c r="E4876"/>
  <c r="E4887"/>
  <c r="E4927"/>
  <c r="E4990"/>
  <c r="E5000"/>
  <c r="E5029"/>
  <c r="E5040"/>
  <c r="E5055"/>
  <c r="C8993" i="4" s="1"/>
  <c r="E5088" i="2"/>
  <c r="E5111"/>
  <c r="E5117"/>
  <c r="E5147"/>
  <c r="E5186"/>
  <c r="E5261"/>
  <c r="C9348" i="4" s="1"/>
  <c r="E5319" i="2"/>
  <c r="E4238"/>
  <c r="E4408"/>
  <c r="E4410"/>
  <c r="E4411"/>
  <c r="C7974" i="4" s="1"/>
  <c r="E582" i="2"/>
  <c r="E1739"/>
  <c r="E3188"/>
  <c r="E3576"/>
  <c r="E1715"/>
  <c r="E3370"/>
  <c r="E1255"/>
  <c r="E1332"/>
  <c r="E1403"/>
  <c r="E1410"/>
  <c r="E3054"/>
  <c r="E4143"/>
  <c r="E4504"/>
  <c r="E4506"/>
  <c r="E4754"/>
  <c r="E79"/>
  <c r="E4537"/>
  <c r="E4538"/>
  <c r="C8148" i="4" s="1"/>
  <c r="E4539" i="2"/>
  <c r="E4144"/>
  <c r="E4573"/>
  <c r="E4574"/>
  <c r="E4575"/>
  <c r="E1801"/>
  <c r="E1917"/>
  <c r="E3130"/>
  <c r="E3200"/>
  <c r="E4268"/>
  <c r="E4747"/>
  <c r="E14"/>
  <c r="E150"/>
  <c r="E561"/>
  <c r="E1226"/>
  <c r="E1806"/>
  <c r="C3261" i="4" s="1"/>
  <c r="E2010" i="2"/>
  <c r="E2350"/>
  <c r="E2425"/>
  <c r="E2449"/>
  <c r="E2485"/>
  <c r="C4520" i="4" s="1"/>
  <c r="E3146" i="2"/>
  <c r="E3585"/>
  <c r="E3804"/>
  <c r="E4105"/>
  <c r="E4290"/>
  <c r="E4570"/>
  <c r="E4595"/>
  <c r="E4604"/>
  <c r="E4605"/>
  <c r="C8249" i="4" s="1"/>
  <c r="E4607" i="2"/>
  <c r="E4611"/>
  <c r="E4612"/>
  <c r="E4615"/>
  <c r="E4616"/>
  <c r="E4789"/>
  <c r="E4838"/>
  <c r="E4913"/>
  <c r="C8790" i="4" s="1"/>
  <c r="E5041" i="2"/>
  <c r="E5298"/>
  <c r="E4022"/>
  <c r="E4038"/>
  <c r="E37"/>
  <c r="E443"/>
  <c r="E777"/>
  <c r="E2316"/>
  <c r="E2525"/>
  <c r="E3040"/>
  <c r="E3667"/>
  <c r="E4114"/>
  <c r="E4090"/>
  <c r="E498"/>
  <c r="E826"/>
  <c r="E891"/>
  <c r="C1405" i="4" s="1"/>
  <c r="E1041" i="2"/>
  <c r="E1282"/>
  <c r="E2188"/>
  <c r="E2430"/>
  <c r="E3285"/>
  <c r="E3440"/>
  <c r="E3496"/>
  <c r="E3532"/>
  <c r="E3692"/>
  <c r="E3695"/>
  <c r="C6631" i="4" s="1"/>
  <c r="E3769" i="2"/>
  <c r="E4209"/>
  <c r="E4648"/>
  <c r="E5233"/>
  <c r="E4755"/>
  <c r="E2363"/>
  <c r="E3154"/>
  <c r="E3367"/>
  <c r="E55"/>
  <c r="C113" i="4" s="1"/>
  <c r="E590" i="2"/>
  <c r="E697"/>
  <c r="E1149"/>
  <c r="E1371"/>
  <c r="E3155"/>
  <c r="E3580"/>
  <c r="E4514"/>
  <c r="E4547"/>
  <c r="E704"/>
  <c r="E3156"/>
  <c r="E413"/>
  <c r="C701" i="4" s="1"/>
  <c r="E217" i="2"/>
  <c r="E1256"/>
  <c r="E1277"/>
  <c r="E1329"/>
  <c r="E2398"/>
  <c r="E4123"/>
  <c r="E583"/>
  <c r="E3668"/>
  <c r="E2602"/>
  <c r="E1716"/>
  <c r="E2014"/>
  <c r="E3057"/>
  <c r="E324"/>
  <c r="E2515"/>
  <c r="E4474"/>
  <c r="C8061" i="4" s="1"/>
  <c r="E397" i="2"/>
  <c r="E2267"/>
  <c r="E2447"/>
  <c r="E2539"/>
  <c r="E3224"/>
  <c r="C6011" i="4" s="1"/>
  <c r="E4510" i="2"/>
  <c r="E4512"/>
  <c r="E4774"/>
  <c r="E4775"/>
  <c r="E4776"/>
  <c r="C8550" i="4" s="1"/>
  <c r="E4777" i="2"/>
  <c r="E4780"/>
  <c r="E4782"/>
  <c r="E4785"/>
  <c r="E4799"/>
  <c r="E5078"/>
  <c r="E153"/>
  <c r="E447"/>
  <c r="E2577"/>
  <c r="E3526"/>
  <c r="E4796"/>
  <c r="E116"/>
  <c r="E345"/>
  <c r="E348"/>
  <c r="E354"/>
  <c r="E357"/>
  <c r="E364"/>
  <c r="E365"/>
  <c r="E368"/>
  <c r="E370"/>
  <c r="E372"/>
  <c r="E373"/>
  <c r="E376"/>
  <c r="E378"/>
  <c r="E381"/>
  <c r="C651" i="4" s="1"/>
  <c r="E383" i="2"/>
  <c r="E385"/>
  <c r="E388"/>
  <c r="E391"/>
  <c r="E393"/>
  <c r="E398"/>
  <c r="E399"/>
  <c r="C669" i="4" s="1"/>
  <c r="E406" i="2"/>
  <c r="E409"/>
  <c r="E411"/>
  <c r="E412"/>
  <c r="E414"/>
  <c r="E415"/>
  <c r="E417"/>
  <c r="E430"/>
  <c r="E431"/>
  <c r="E434"/>
  <c r="E438"/>
  <c r="E439"/>
  <c r="E442"/>
  <c r="E445"/>
  <c r="E449"/>
  <c r="E452"/>
  <c r="E454"/>
  <c r="E456"/>
  <c r="E457"/>
  <c r="E461"/>
  <c r="E462"/>
  <c r="E622"/>
  <c r="E722"/>
  <c r="E799"/>
  <c r="E810"/>
  <c r="E1145"/>
  <c r="E1321"/>
  <c r="E1608"/>
  <c r="E1619"/>
  <c r="E1781"/>
  <c r="E2283"/>
  <c r="E2405"/>
  <c r="E2465"/>
  <c r="E2557"/>
  <c r="E2631"/>
  <c r="E2782"/>
  <c r="E2800"/>
  <c r="E2912"/>
  <c r="E2932"/>
  <c r="E2966"/>
  <c r="E3175"/>
  <c r="E3218"/>
  <c r="E3308"/>
  <c r="E3540"/>
  <c r="E3551"/>
  <c r="E3564"/>
  <c r="E3791"/>
  <c r="E4273"/>
  <c r="E4367"/>
  <c r="E4369"/>
  <c r="E4370"/>
  <c r="C7912" i="4" s="1"/>
  <c r="E4372" i="2"/>
  <c r="E4374"/>
  <c r="E4376"/>
  <c r="E4378"/>
  <c r="E4380"/>
  <c r="E4384"/>
  <c r="E4387"/>
  <c r="E4390"/>
  <c r="E4392"/>
  <c r="E4394"/>
  <c r="E4398"/>
  <c r="E4399"/>
  <c r="E4404"/>
  <c r="E4804"/>
  <c r="E4806"/>
  <c r="E4808"/>
  <c r="E4809"/>
  <c r="E4811"/>
  <c r="E4813"/>
  <c r="E4815"/>
  <c r="E5001"/>
  <c r="E5030"/>
  <c r="E5197"/>
  <c r="E5320"/>
  <c r="E1750"/>
  <c r="E3653"/>
  <c r="E3674"/>
  <c r="E4007"/>
  <c r="E124"/>
  <c r="E144"/>
  <c r="C220" i="4" s="1"/>
  <c r="E509" i="2"/>
  <c r="C914" i="4" s="1"/>
  <c r="E1314" i="2"/>
  <c r="E2174"/>
  <c r="E2608"/>
  <c r="E4619"/>
  <c r="C8279" i="4" s="1"/>
  <c r="E4874" i="2"/>
  <c r="E4877"/>
  <c r="E4884"/>
  <c r="C8734" i="4" s="1"/>
  <c r="E4886" i="2"/>
  <c r="E4888"/>
  <c r="E4890"/>
  <c r="E4891"/>
  <c r="C8745" i="4" s="1"/>
  <c r="E4892" i="2"/>
  <c r="E4895"/>
  <c r="E3068"/>
  <c r="E4914"/>
  <c r="E1558"/>
  <c r="E2099"/>
  <c r="E1178"/>
  <c r="E1188"/>
  <c r="E2294"/>
  <c r="E2415"/>
  <c r="E3014"/>
  <c r="E3072"/>
  <c r="E3255"/>
  <c r="E3459"/>
  <c r="E4120"/>
  <c r="E4298"/>
  <c r="E5280"/>
  <c r="E529"/>
  <c r="E198"/>
  <c r="E337"/>
  <c r="E1131"/>
  <c r="E3441"/>
  <c r="E3639"/>
  <c r="E3832"/>
  <c r="E4596"/>
  <c r="E1132"/>
  <c r="E3286"/>
  <c r="E3442"/>
  <c r="E3863"/>
  <c r="E4237"/>
  <c r="E5260"/>
  <c r="E917"/>
  <c r="E2605"/>
  <c r="E3765"/>
  <c r="E4984"/>
  <c r="E4986"/>
  <c r="C8897" i="4" s="1"/>
  <c r="E4989" i="2"/>
  <c r="C8899" i="4" s="1"/>
  <c r="E5081" i="2"/>
  <c r="E758"/>
  <c r="E3943"/>
  <c r="E759"/>
  <c r="E3864"/>
  <c r="E4321"/>
  <c r="E4565"/>
  <c r="E3371"/>
  <c r="E4013"/>
  <c r="E1459"/>
  <c r="E2510"/>
  <c r="E96"/>
  <c r="E97"/>
  <c r="E315"/>
  <c r="E960"/>
  <c r="E1044"/>
  <c r="E1263"/>
  <c r="E1793"/>
  <c r="E2004"/>
  <c r="E2071"/>
  <c r="E2579"/>
  <c r="E2583"/>
  <c r="E2585"/>
  <c r="C4656" i="4" s="1"/>
  <c r="E2586" i="2"/>
  <c r="E2588"/>
  <c r="E2589"/>
  <c r="E2783"/>
  <c r="E2784"/>
  <c r="E2794"/>
  <c r="E2982"/>
  <c r="E2990"/>
  <c r="E3006"/>
  <c r="E3403"/>
  <c r="E3404"/>
  <c r="E3405"/>
  <c r="E3407"/>
  <c r="E3408"/>
  <c r="E3409"/>
  <c r="E3410"/>
  <c r="E3411"/>
  <c r="C6266" i="4" s="1"/>
  <c r="E3412" i="2"/>
  <c r="E3413"/>
  <c r="E3414"/>
  <c r="C6277" i="4" s="1"/>
  <c r="E3415" i="2"/>
  <c r="E3416"/>
  <c r="E3417"/>
  <c r="C6286" i="4" s="1"/>
  <c r="E3418" i="2"/>
  <c r="E3419"/>
  <c r="E4023"/>
  <c r="E4303"/>
  <c r="C7822" i="4" s="1"/>
  <c r="E4657" i="2"/>
  <c r="E4700"/>
  <c r="E4960"/>
  <c r="E2100"/>
  <c r="E4763"/>
  <c r="E5171"/>
  <c r="E640"/>
  <c r="E800"/>
  <c r="E1980"/>
  <c r="E2964"/>
  <c r="E632"/>
  <c r="E1245"/>
  <c r="E1701"/>
  <c r="E2535"/>
  <c r="E2660"/>
  <c r="E2663"/>
  <c r="C4869" i="4" s="1"/>
  <c r="E2664" i="2"/>
  <c r="C4870" i="4" s="1"/>
  <c r="E4091" i="2"/>
  <c r="E5112"/>
  <c r="E5223"/>
  <c r="E635"/>
  <c r="E3398"/>
  <c r="C6231" i="4" s="1"/>
  <c r="E4456" i="2"/>
  <c r="E4457"/>
  <c r="C8043" i="4" s="1"/>
  <c r="E4956" i="2"/>
  <c r="E1160"/>
  <c r="E2351"/>
  <c r="E3865"/>
  <c r="E4482"/>
  <c r="E4597"/>
  <c r="E4613"/>
  <c r="E5042"/>
  <c r="E2352"/>
  <c r="E3640"/>
  <c r="E3816"/>
  <c r="E4598"/>
  <c r="E4614"/>
  <c r="E5275"/>
  <c r="E5266"/>
  <c r="E1746"/>
  <c r="E111"/>
  <c r="C190" i="4" s="1"/>
  <c r="E618" i="2"/>
  <c r="C1037" i="4" s="1"/>
  <c r="E949" i="2"/>
  <c r="E1362"/>
  <c r="C2402" i="4" s="1"/>
  <c r="E1968" i="2"/>
  <c r="E2278"/>
  <c r="E2475"/>
  <c r="C4509" i="4" s="1"/>
  <c r="E2506" i="2"/>
  <c r="E2619"/>
  <c r="E3069"/>
  <c r="E3544"/>
  <c r="E4322"/>
  <c r="E5268"/>
  <c r="E5288"/>
  <c r="E950"/>
  <c r="E2331"/>
  <c r="C4345" i="4" s="1"/>
  <c r="E3852" i="2"/>
  <c r="C6834" i="4" s="1"/>
  <c r="E951" i="2"/>
  <c r="E3506"/>
  <c r="E2154"/>
  <c r="E2155"/>
  <c r="E1279"/>
  <c r="E1889"/>
  <c r="E2380"/>
  <c r="E2960"/>
  <c r="E3874"/>
  <c r="E4138"/>
  <c r="E4145"/>
  <c r="E4925"/>
  <c r="E5154"/>
  <c r="E945"/>
  <c r="E1526"/>
  <c r="E1873"/>
  <c r="E1878"/>
  <c r="E2723"/>
  <c r="E2816"/>
  <c r="E4441"/>
  <c r="E5113"/>
  <c r="E5308"/>
  <c r="C9408" i="4" s="1"/>
  <c r="E5311" i="2"/>
  <c r="E5315"/>
  <c r="E5316"/>
  <c r="E827"/>
  <c r="E1536"/>
  <c r="E1754"/>
  <c r="E2302"/>
  <c r="E2521"/>
  <c r="E1051"/>
  <c r="E2115"/>
  <c r="E2968"/>
  <c r="E5326"/>
  <c r="E5329"/>
  <c r="E5332"/>
  <c r="E5333"/>
  <c r="E5334"/>
  <c r="E5335"/>
  <c r="E5336"/>
  <c r="E5337"/>
  <c r="E881"/>
  <c r="E1638"/>
  <c r="C2891" i="4" s="1"/>
  <c r="E2305" i="2"/>
  <c r="E2636"/>
  <c r="E2947"/>
  <c r="C5617" i="4" s="1"/>
  <c r="E3784" i="2"/>
  <c r="E4180"/>
  <c r="C7621" i="4" s="1"/>
  <c r="E4182" i="2"/>
  <c r="E4839"/>
  <c r="E4906"/>
  <c r="E4950"/>
  <c r="E5100"/>
  <c r="E5101"/>
  <c r="E5341"/>
  <c r="E5344"/>
  <c r="E5345"/>
  <c r="E5346"/>
  <c r="C9474" i="4" s="1"/>
  <c r="E5347" i="2"/>
  <c r="E5348"/>
  <c r="E5349"/>
  <c r="E5351"/>
  <c r="E5353"/>
  <c r="E353"/>
  <c r="E407"/>
  <c r="E432"/>
  <c r="E1197"/>
  <c r="E1201"/>
  <c r="E4797"/>
  <c r="E5106"/>
  <c r="E5107"/>
  <c r="E15"/>
  <c r="E47"/>
  <c r="E73"/>
  <c r="E93"/>
  <c r="C176" i="4" s="1"/>
  <c r="E121" i="2"/>
  <c r="E202"/>
  <c r="E212"/>
  <c r="E333"/>
  <c r="E342"/>
  <c r="E410"/>
  <c r="E544"/>
  <c r="E591"/>
  <c r="E617"/>
  <c r="E648"/>
  <c r="E669"/>
  <c r="E843"/>
  <c r="E853"/>
  <c r="E855"/>
  <c r="E879"/>
  <c r="E955"/>
  <c r="E1002"/>
  <c r="E1121"/>
  <c r="E1253"/>
  <c r="E1290"/>
  <c r="E1343"/>
  <c r="E1360"/>
  <c r="E1389"/>
  <c r="C2436" i="4" s="1"/>
  <c r="E1408" i="2"/>
  <c r="E1416"/>
  <c r="C2494" i="4" s="1"/>
  <c r="E1448" i="2"/>
  <c r="E1454"/>
  <c r="C2553" i="4" s="1"/>
  <c r="E1460" i="2"/>
  <c r="E1480"/>
  <c r="E1495"/>
  <c r="E1510"/>
  <c r="E1565"/>
  <c r="E1627"/>
  <c r="E1702"/>
  <c r="E1717"/>
  <c r="E1767"/>
  <c r="E1823"/>
  <c r="E1836"/>
  <c r="E1952"/>
  <c r="E2001"/>
  <c r="E2051"/>
  <c r="E2087"/>
  <c r="E2166"/>
  <c r="E2276"/>
  <c r="E2311"/>
  <c r="E2343"/>
  <c r="E2353"/>
  <c r="E2366"/>
  <c r="E2416"/>
  <c r="E2431"/>
  <c r="E2440"/>
  <c r="E2452"/>
  <c r="E2460"/>
  <c r="E2466"/>
  <c r="E2520"/>
  <c r="E2553"/>
  <c r="E2566"/>
  <c r="E2570"/>
  <c r="E2897"/>
  <c r="E2915"/>
  <c r="E2946"/>
  <c r="E2994"/>
  <c r="E3093"/>
  <c r="E3139"/>
  <c r="E3157"/>
  <c r="E3219"/>
  <c r="E3256"/>
  <c r="E3291"/>
  <c r="E3379"/>
  <c r="E3385"/>
  <c r="E3438"/>
  <c r="E3452"/>
  <c r="E3455"/>
  <c r="E3497"/>
  <c r="E3518"/>
  <c r="E3567"/>
  <c r="E3603"/>
  <c r="E3711"/>
  <c r="E3740"/>
  <c r="E3755"/>
  <c r="E3802"/>
  <c r="E3817"/>
  <c r="E3825"/>
  <c r="E3848"/>
  <c r="E3866"/>
  <c r="E3871"/>
  <c r="E3940"/>
  <c r="E3967"/>
  <c r="E4094"/>
  <c r="E4174"/>
  <c r="E4222"/>
  <c r="E4240"/>
  <c r="E4291"/>
  <c r="E4295"/>
  <c r="E4317"/>
  <c r="E4416"/>
  <c r="E4489"/>
  <c r="E4535"/>
  <c r="E4617"/>
  <c r="E4663"/>
  <c r="E4672"/>
  <c r="E4683"/>
  <c r="E4704"/>
  <c r="E4769"/>
  <c r="E4788"/>
  <c r="E4975"/>
  <c r="E5043"/>
  <c r="E5105"/>
  <c r="E5175"/>
  <c r="E5189"/>
  <c r="E5262"/>
  <c r="E5276"/>
  <c r="E5304"/>
  <c r="E25"/>
  <c r="E28"/>
  <c r="E29"/>
  <c r="C15" i="4" s="1"/>
  <c r="E48" i="2"/>
  <c r="E596"/>
  <c r="E700"/>
  <c r="E726"/>
  <c r="E727"/>
  <c r="E728"/>
  <c r="E730"/>
  <c r="E835"/>
  <c r="E994"/>
  <c r="E1088"/>
  <c r="E1113"/>
  <c r="E1236"/>
  <c r="E1618"/>
  <c r="E2257"/>
  <c r="E2259"/>
  <c r="E2399"/>
  <c r="E2455"/>
  <c r="C4484" i="4" s="1"/>
  <c r="E3320" i="2"/>
  <c r="E3738"/>
  <c r="E4315"/>
  <c r="E4428"/>
  <c r="E4900"/>
  <c r="E5086"/>
  <c r="E5093"/>
  <c r="E5216"/>
  <c r="E5284"/>
  <c r="E5294"/>
  <c r="E854"/>
  <c r="E1566"/>
  <c r="E3242"/>
  <c r="E3968"/>
  <c r="E1567"/>
  <c r="E1718"/>
  <c r="E2015"/>
  <c r="E2710"/>
  <c r="E5244"/>
  <c r="E210"/>
  <c r="E3243"/>
  <c r="E3327"/>
  <c r="E3733"/>
  <c r="E1684"/>
  <c r="E1404"/>
  <c r="E1685"/>
  <c r="E1688"/>
  <c r="E2205"/>
  <c r="E2527"/>
  <c r="C4577" i="4" s="1"/>
  <c r="E4233" i="2"/>
  <c r="E499"/>
  <c r="E707"/>
  <c r="C1174" i="4" s="1"/>
  <c r="E708" i="2"/>
  <c r="C1175" i="4" s="1"/>
  <c r="E918" i="2"/>
  <c r="E1147"/>
  <c r="E1283"/>
  <c r="E1981"/>
  <c r="E3118"/>
  <c r="E3278"/>
  <c r="E3340"/>
  <c r="E5082"/>
  <c r="E1908"/>
  <c r="E3266"/>
  <c r="E1857"/>
  <c r="C3343" i="4" s="1"/>
  <c r="E1982" i="2"/>
  <c r="E3341"/>
  <c r="E1909"/>
  <c r="E2346"/>
  <c r="E2497"/>
  <c r="E3279"/>
  <c r="E3342"/>
  <c r="E4650"/>
  <c r="C8333" i="4" s="1"/>
  <c r="E1372" i="2"/>
  <c r="E1554"/>
  <c r="E4312"/>
  <c r="E5015"/>
  <c r="E1373"/>
  <c r="E3119"/>
  <c r="E3343"/>
  <c r="E3590"/>
  <c r="E4554"/>
  <c r="E5083"/>
  <c r="E5257"/>
  <c r="E182"/>
  <c r="E218"/>
  <c r="E568"/>
  <c r="E657"/>
  <c r="E1024"/>
  <c r="E1380"/>
  <c r="E1384"/>
  <c r="E1397"/>
  <c r="E1514"/>
  <c r="E1890"/>
  <c r="E2842"/>
  <c r="E2863"/>
  <c r="E3274"/>
  <c r="E3617"/>
  <c r="E3782"/>
  <c r="E4000"/>
  <c r="E4056"/>
  <c r="E4820"/>
  <c r="E4822"/>
  <c r="E4912"/>
  <c r="E5293"/>
  <c r="C9387" i="4" s="1"/>
  <c r="E1559" i="2"/>
  <c r="E2442"/>
  <c r="C4470" i="4" s="1"/>
  <c r="E3922" i="2"/>
  <c r="E229"/>
  <c r="E919"/>
  <c r="E1910"/>
  <c r="E1932"/>
  <c r="E1983"/>
  <c r="E3008"/>
  <c r="E3120"/>
  <c r="E3280"/>
  <c r="E3344"/>
  <c r="E3537"/>
  <c r="E500"/>
  <c r="E5234"/>
  <c r="E545"/>
  <c r="E1042"/>
  <c r="E1656"/>
  <c r="E2277"/>
  <c r="E522"/>
  <c r="E1858"/>
  <c r="E2031"/>
  <c r="E2045"/>
  <c r="E2732"/>
  <c r="E3641"/>
  <c r="E3763"/>
  <c r="E4024"/>
  <c r="E1054"/>
  <c r="E1204"/>
  <c r="E4864"/>
  <c r="E4870"/>
  <c r="E1205"/>
  <c r="E2797"/>
  <c r="E2973"/>
  <c r="C5663" i="4" s="1"/>
  <c r="E4543" i="2"/>
  <c r="E4829"/>
  <c r="E4832"/>
  <c r="E4834"/>
  <c r="E4835"/>
  <c r="E4851"/>
  <c r="E4853"/>
  <c r="C8685" i="4" s="1"/>
  <c r="E4854" i="2"/>
  <c r="E4855"/>
  <c r="E4856"/>
  <c r="E4867"/>
  <c r="E4868"/>
  <c r="E2248"/>
  <c r="E4843"/>
  <c r="E95"/>
  <c r="E1029"/>
  <c r="E1885"/>
  <c r="E1933"/>
  <c r="E2049"/>
  <c r="E2884"/>
  <c r="E2970"/>
  <c r="E3649"/>
  <c r="E4860"/>
  <c r="E1881"/>
  <c r="E2112"/>
  <c r="E2116"/>
  <c r="E2129"/>
  <c r="E862"/>
  <c r="E1021"/>
  <c r="E1118"/>
  <c r="E1622"/>
  <c r="E2056"/>
  <c r="E2877"/>
  <c r="E4348"/>
  <c r="E5024"/>
  <c r="E1102"/>
  <c r="E1900"/>
  <c r="E1901"/>
  <c r="E1934"/>
  <c r="E1984"/>
  <c r="E2072"/>
  <c r="E2580"/>
  <c r="E2587"/>
  <c r="E2980"/>
  <c r="E4865"/>
  <c r="E1935"/>
  <c r="E2986"/>
  <c r="E4258"/>
  <c r="E4861"/>
  <c r="E74"/>
  <c r="E1645"/>
  <c r="E2554"/>
  <c r="E2733"/>
  <c r="E3158"/>
  <c r="E3818"/>
  <c r="E3969"/>
  <c r="E4660"/>
  <c r="E16"/>
  <c r="E2344"/>
  <c r="E1740"/>
  <c r="E2511"/>
  <c r="E673"/>
  <c r="E987"/>
  <c r="E1217"/>
  <c r="E1946"/>
  <c r="E2092"/>
  <c r="E2621"/>
  <c r="E2995"/>
  <c r="E3105"/>
  <c r="E4060"/>
  <c r="E4259"/>
  <c r="E4896"/>
  <c r="E5172"/>
  <c r="E5245"/>
  <c r="E659"/>
  <c r="E858"/>
  <c r="E1280"/>
  <c r="E1281"/>
  <c r="E1395"/>
  <c r="E1405"/>
  <c r="E1415"/>
  <c r="E2032"/>
  <c r="E2060"/>
  <c r="E2623"/>
  <c r="E3589"/>
  <c r="E4086"/>
  <c r="C7392" i="4" s="1"/>
  <c r="E4102" i="2"/>
  <c r="E4109"/>
  <c r="E4125"/>
  <c r="E4132"/>
  <c r="E4137"/>
  <c r="E4139"/>
  <c r="E4164"/>
  <c r="E4165"/>
  <c r="E4179"/>
  <c r="E4507"/>
  <c r="E4742"/>
  <c r="E4758"/>
  <c r="E4955"/>
  <c r="E5137"/>
  <c r="E5144"/>
  <c r="E5155"/>
  <c r="E5156"/>
  <c r="E5178"/>
  <c r="E3622"/>
  <c r="E355"/>
  <c r="E401"/>
  <c r="E448"/>
  <c r="E1322"/>
  <c r="E1844"/>
  <c r="E2177"/>
  <c r="E2913"/>
  <c r="E3309"/>
  <c r="E4115"/>
  <c r="E4129"/>
  <c r="C7493" i="4" s="1"/>
  <c r="E4385" i="2"/>
  <c r="E4707"/>
  <c r="E511"/>
  <c r="E694"/>
  <c r="C1155" i="4" s="1"/>
  <c r="E1387" i="2"/>
  <c r="E2528"/>
  <c r="C4578" i="4" s="1"/>
  <c r="E3380" i="2"/>
  <c r="E3439"/>
  <c r="E3604"/>
  <c r="E4525"/>
  <c r="C8130" i="4" s="1"/>
  <c r="E4770" i="2"/>
  <c r="E668"/>
  <c r="E781"/>
  <c r="E1045"/>
  <c r="E1156"/>
  <c r="E1654"/>
  <c r="E1915"/>
  <c r="E1936"/>
  <c r="E1985"/>
  <c r="E2725"/>
  <c r="E3009"/>
  <c r="E3267"/>
  <c r="E3345"/>
  <c r="E5157"/>
  <c r="E1926"/>
  <c r="E2108"/>
  <c r="E2117"/>
  <c r="E2130"/>
  <c r="E5330"/>
  <c r="E5338"/>
  <c r="E1731"/>
  <c r="E1955"/>
  <c r="E1958"/>
  <c r="E4458"/>
  <c r="C8044" i="4" s="1"/>
  <c r="E4621" i="2"/>
  <c r="E952"/>
  <c r="E4351"/>
  <c r="C7884" i="4" s="1"/>
  <c r="E5072" i="2"/>
  <c r="E1755"/>
  <c r="E1867"/>
  <c r="E3681"/>
  <c r="E4343"/>
  <c r="E4653"/>
  <c r="E2266"/>
  <c r="E2284"/>
  <c r="C4275" i="4" s="1"/>
  <c r="E2330" i="2"/>
  <c r="E2919"/>
  <c r="E3477"/>
  <c r="E3531"/>
  <c r="E3655"/>
  <c r="E4708"/>
  <c r="E4798"/>
  <c r="E3244"/>
  <c r="E3970"/>
  <c r="E17"/>
  <c r="E160"/>
  <c r="E167"/>
  <c r="E173"/>
  <c r="E176"/>
  <c r="E872"/>
  <c r="E1546"/>
  <c r="E2253"/>
  <c r="E2369"/>
  <c r="E2935"/>
  <c r="C5603" i="4" s="1"/>
  <c r="E3375" i="2"/>
  <c r="E4945"/>
  <c r="E2661"/>
  <c r="E2940"/>
  <c r="E3724"/>
  <c r="E3741"/>
  <c r="E3749"/>
  <c r="E4572"/>
  <c r="E4698"/>
  <c r="E4862"/>
  <c r="E203"/>
  <c r="E1833"/>
  <c r="E1837"/>
  <c r="E1950"/>
  <c r="E2304"/>
  <c r="E2488"/>
  <c r="E2672"/>
  <c r="E2776"/>
  <c r="E3305"/>
  <c r="E3428"/>
  <c r="E3471"/>
  <c r="E3478"/>
  <c r="E3504"/>
  <c r="E231"/>
  <c r="E236"/>
  <c r="E247"/>
  <c r="E528"/>
  <c r="E712"/>
  <c r="E2666"/>
  <c r="E4175"/>
  <c r="E1997"/>
  <c r="E5028"/>
  <c r="E2441"/>
  <c r="E3983"/>
  <c r="E253"/>
  <c r="E299"/>
  <c r="E307"/>
  <c r="E339"/>
  <c r="E518"/>
  <c r="E646"/>
  <c r="E1452"/>
  <c r="E1471"/>
  <c r="E2022"/>
  <c r="E3134"/>
  <c r="E3304"/>
  <c r="E3514"/>
  <c r="E3775"/>
  <c r="E4014"/>
  <c r="E4163"/>
  <c r="E5079"/>
  <c r="E5210"/>
  <c r="E113"/>
  <c r="E1361"/>
  <c r="E2595"/>
  <c r="E4054"/>
  <c r="E4262"/>
  <c r="E4299"/>
  <c r="E4461"/>
  <c r="E419"/>
  <c r="E424"/>
  <c r="E425"/>
  <c r="E428"/>
  <c r="C726" i="4" s="1"/>
  <c r="E441" i="2"/>
  <c r="C754" i="4" s="1"/>
  <c r="E1014" i="2"/>
  <c r="E1016"/>
  <c r="E1017"/>
  <c r="E1020"/>
  <c r="E1613"/>
  <c r="E1706"/>
  <c r="E2161"/>
  <c r="C3972" i="4" s="1"/>
  <c r="E2281" i="2"/>
  <c r="C4270" i="4" s="1"/>
  <c r="E2481" i="2"/>
  <c r="E2593"/>
  <c r="E2689"/>
  <c r="E2813"/>
  <c r="E3102"/>
  <c r="E3376"/>
  <c r="E3620"/>
  <c r="E3685"/>
  <c r="E3939"/>
  <c r="E4106"/>
  <c r="E4280"/>
  <c r="E4675"/>
  <c r="E4712"/>
  <c r="E4715"/>
  <c r="E4719"/>
  <c r="E4722"/>
  <c r="E4726"/>
  <c r="E4728"/>
  <c r="E4732"/>
  <c r="E4735"/>
  <c r="E4737"/>
  <c r="E4739"/>
  <c r="E4740"/>
  <c r="E4840"/>
  <c r="E5174"/>
  <c r="E5299"/>
  <c r="E4727"/>
  <c r="E56"/>
  <c r="E142"/>
  <c r="E145"/>
  <c r="E237"/>
  <c r="E510"/>
  <c r="E972"/>
  <c r="E1094"/>
  <c r="E1227"/>
  <c r="E1419"/>
  <c r="E1747"/>
  <c r="E2542"/>
  <c r="E3598"/>
  <c r="E3646"/>
  <c r="E3679"/>
  <c r="E3760"/>
  <c r="E3808"/>
  <c r="E3933"/>
  <c r="E3937"/>
  <c r="E3953"/>
  <c r="E4446"/>
  <c r="E4483"/>
  <c r="E4493"/>
  <c r="E4496"/>
  <c r="C8080" i="4" s="1"/>
  <c r="E4520" i="2"/>
  <c r="E4620"/>
  <c r="E4743"/>
  <c r="E4885"/>
  <c r="E4889"/>
  <c r="E4893"/>
  <c r="E5033"/>
  <c r="E5226"/>
  <c r="E5250"/>
  <c r="E740"/>
  <c r="E4762"/>
  <c r="E128"/>
  <c r="E148"/>
  <c r="E524"/>
  <c r="C934" i="4" s="1"/>
  <c r="E719" i="2"/>
  <c r="E958"/>
  <c r="E1376"/>
  <c r="E2372"/>
  <c r="E3013"/>
  <c r="E2373"/>
  <c r="E2956"/>
  <c r="E3025"/>
  <c r="E3971"/>
  <c r="E4928"/>
  <c r="E828"/>
  <c r="E3026"/>
  <c r="E3159"/>
  <c r="E3581"/>
  <c r="E3800"/>
  <c r="E4670"/>
  <c r="E5248"/>
  <c r="E562"/>
  <c r="E2392"/>
  <c r="E3160"/>
  <c r="E3801"/>
  <c r="E3268"/>
  <c r="E4153"/>
  <c r="E139"/>
  <c r="E2789"/>
  <c r="E3046"/>
  <c r="E1122"/>
  <c r="E1957"/>
  <c r="C3511" i="4" s="1"/>
  <c r="E3212" i="2"/>
  <c r="E4530"/>
  <c r="E3600"/>
  <c r="E1583"/>
  <c r="C2772" i="4" s="1"/>
  <c r="E2287" i="2"/>
  <c r="E3062"/>
  <c r="E3064"/>
  <c r="E3066"/>
  <c r="E5048"/>
  <c r="E609"/>
  <c r="E720"/>
  <c r="E892"/>
  <c r="E1096"/>
  <c r="E1503"/>
  <c r="E1556"/>
  <c r="E1728"/>
  <c r="E1759"/>
  <c r="E1777"/>
  <c r="E1869"/>
  <c r="E2370"/>
  <c r="E2470"/>
  <c r="E2476"/>
  <c r="E2705"/>
  <c r="E2790"/>
  <c r="E3599"/>
  <c r="E3795"/>
  <c r="E4929"/>
  <c r="E5126"/>
  <c r="C9191" i="4" s="1"/>
  <c r="E437" i="2"/>
  <c r="C743" i="4" s="1"/>
  <c r="E801" i="2"/>
  <c r="E1133"/>
  <c r="E1183"/>
  <c r="E1620"/>
  <c r="E1772"/>
  <c r="C3213" i="4" s="1"/>
  <c r="E2317" i="2"/>
  <c r="E2395"/>
  <c r="E2432"/>
  <c r="E2596"/>
  <c r="E3094"/>
  <c r="E3257"/>
  <c r="E3292"/>
  <c r="E3498"/>
  <c r="E3647"/>
  <c r="E3867"/>
  <c r="E3972"/>
  <c r="E4484"/>
  <c r="E4629"/>
  <c r="E4790"/>
  <c r="E4920"/>
  <c r="E4930"/>
  <c r="E18"/>
  <c r="E856"/>
  <c r="E1134"/>
  <c r="E3178"/>
  <c r="E3519"/>
  <c r="E4931"/>
  <c r="E5190"/>
  <c r="E91"/>
  <c r="E662"/>
  <c r="E962"/>
  <c r="E977"/>
  <c r="E1135"/>
  <c r="E1184"/>
  <c r="E1937"/>
  <c r="E2354"/>
  <c r="E2433"/>
  <c r="E2523"/>
  <c r="E3183"/>
  <c r="E3258"/>
  <c r="E3548"/>
  <c r="C6433" i="4" s="1"/>
  <c r="E3868" i="2"/>
  <c r="E4215"/>
  <c r="E4241"/>
  <c r="E4485"/>
  <c r="E4694"/>
  <c r="E5124"/>
  <c r="E5277"/>
  <c r="E125"/>
  <c r="E584"/>
  <c r="E760"/>
  <c r="E829"/>
  <c r="E978"/>
  <c r="E1136"/>
  <c r="E1773"/>
  <c r="E2547"/>
  <c r="E2550"/>
  <c r="E2567"/>
  <c r="E2916"/>
  <c r="E3161"/>
  <c r="E3778"/>
  <c r="E3973"/>
  <c r="E4318"/>
  <c r="E4524"/>
  <c r="E4932"/>
  <c r="E501"/>
  <c r="E592"/>
  <c r="E670"/>
  <c r="E979"/>
  <c r="E1137"/>
  <c r="E1161"/>
  <c r="E1455"/>
  <c r="E1467"/>
  <c r="C2582" i="4" s="1"/>
  <c r="E1938" i="2"/>
  <c r="E2434"/>
  <c r="E2952"/>
  <c r="E3162"/>
  <c r="E3259"/>
  <c r="E3293"/>
  <c r="E3770"/>
  <c r="E3869"/>
  <c r="E3872"/>
  <c r="E3974"/>
  <c r="E4146"/>
  <c r="E4210"/>
  <c r="E4267"/>
  <c r="E4486"/>
  <c r="E4521"/>
  <c r="E4689"/>
  <c r="C8393" i="4" s="1"/>
  <c r="E4744" i="2"/>
  <c r="E4878"/>
  <c r="E4917"/>
  <c r="E4970"/>
  <c r="E761"/>
  <c r="E980"/>
  <c r="E1138"/>
  <c r="E2189"/>
  <c r="E2286"/>
  <c r="E3975"/>
  <c r="E106"/>
  <c r="E256"/>
  <c r="E502"/>
  <c r="E593"/>
  <c r="E710"/>
  <c r="E830"/>
  <c r="E936"/>
  <c r="E1139"/>
  <c r="E1291"/>
  <c r="E1456"/>
  <c r="E1612"/>
  <c r="C2813" i="4" s="1"/>
  <c r="E1774" i="2"/>
  <c r="E1939"/>
  <c r="E2039"/>
  <c r="E2190"/>
  <c r="E2435"/>
  <c r="E3163"/>
  <c r="E3287"/>
  <c r="E3294"/>
  <c r="E3499"/>
  <c r="E3549"/>
  <c r="E3562"/>
  <c r="E3771"/>
  <c r="E3870"/>
  <c r="E3976"/>
  <c r="E4147"/>
  <c r="E4216"/>
  <c r="E4239"/>
  <c r="E4242"/>
  <c r="E4487"/>
  <c r="E4599"/>
  <c r="E4625"/>
  <c r="E4687"/>
  <c r="E4695"/>
  <c r="E4879"/>
  <c r="E4933"/>
  <c r="E5201"/>
  <c r="E5203"/>
  <c r="E5239"/>
  <c r="E5278"/>
  <c r="E1140"/>
  <c r="E802"/>
  <c r="E1141"/>
  <c r="E2191"/>
  <c r="E2355"/>
  <c r="E3648"/>
  <c r="E3977"/>
  <c r="E4217"/>
  <c r="E594"/>
  <c r="E831"/>
  <c r="E1142"/>
  <c r="E1284"/>
  <c r="E1940"/>
  <c r="E2917"/>
  <c r="E1568"/>
  <c r="E3453"/>
  <c r="E2016"/>
  <c r="E2183"/>
  <c r="E2192"/>
  <c r="E3245"/>
  <c r="E3978"/>
  <c r="E3456"/>
  <c r="E690"/>
  <c r="E848"/>
  <c r="E1544"/>
  <c r="E1708"/>
  <c r="E3523"/>
  <c r="E3929"/>
  <c r="E4643"/>
  <c r="E1123"/>
  <c r="E3601"/>
  <c r="E4148"/>
  <c r="E4571"/>
  <c r="C8205" i="4" s="1"/>
  <c r="E2255" i="2"/>
  <c r="E3085"/>
  <c r="E1860"/>
  <c r="E3529"/>
  <c r="E149"/>
  <c r="E552"/>
  <c r="E556"/>
  <c r="E944"/>
  <c r="E959"/>
  <c r="E1347"/>
  <c r="E1807"/>
  <c r="E1874"/>
  <c r="E2011"/>
  <c r="E2375"/>
  <c r="C4385" i="4" s="1"/>
  <c r="E2396" i="2"/>
  <c r="E2409"/>
  <c r="E2426"/>
  <c r="E2471"/>
  <c r="E2486"/>
  <c r="E2640"/>
  <c r="E2872"/>
  <c r="E3027"/>
  <c r="E3360"/>
  <c r="E3368"/>
  <c r="E3377"/>
  <c r="E3609"/>
  <c r="E3623"/>
  <c r="E3686"/>
  <c r="E3839"/>
  <c r="E4107"/>
  <c r="E4207"/>
  <c r="E4292"/>
  <c r="E4305"/>
  <c r="E4608"/>
  <c r="E4622"/>
  <c r="E4645"/>
  <c r="E4676"/>
  <c r="E4791"/>
  <c r="E5219"/>
  <c r="E5279"/>
  <c r="E5300"/>
  <c r="E5312"/>
  <c r="E19"/>
  <c r="E532"/>
  <c r="E1646"/>
  <c r="E2472"/>
  <c r="E2720"/>
  <c r="E3625"/>
  <c r="E3642"/>
  <c r="E3819"/>
  <c r="E3826"/>
  <c r="E3833"/>
  <c r="E3836"/>
  <c r="E3838"/>
  <c r="E3851"/>
  <c r="E807"/>
  <c r="E1461"/>
  <c r="E2568"/>
  <c r="E762"/>
  <c r="E763"/>
  <c r="E737"/>
  <c r="E764"/>
  <c r="E3930"/>
  <c r="E4581"/>
  <c r="E5062"/>
  <c r="E1628"/>
  <c r="E2381"/>
  <c r="E2419"/>
  <c r="C4448" i="4" s="1"/>
  <c r="E2422" i="2"/>
  <c r="E5149"/>
  <c r="E75"/>
  <c r="E2555"/>
  <c r="E2603"/>
  <c r="E571"/>
  <c r="C984" i="4" s="1"/>
  <c r="E3449" i="2"/>
  <c r="E3624"/>
  <c r="E3643"/>
  <c r="E3779"/>
  <c r="E3842"/>
  <c r="E2802"/>
  <c r="E3656"/>
  <c r="E883"/>
  <c r="E2249"/>
  <c r="E2250"/>
  <c r="C4225" i="4" s="1"/>
  <c r="E2251" i="2"/>
  <c r="C4226" i="4" s="1"/>
  <c r="E870" i="2"/>
  <c r="E512"/>
  <c r="E4499"/>
  <c r="E702"/>
  <c r="E789"/>
  <c r="E982"/>
  <c r="E3542"/>
  <c r="E1385"/>
  <c r="E2058"/>
  <c r="E3944"/>
  <c r="E3954"/>
  <c r="E4665"/>
  <c r="E4899"/>
  <c r="E5121"/>
  <c r="E5230"/>
  <c r="E5317"/>
  <c r="E553"/>
  <c r="E1300"/>
  <c r="E1344"/>
  <c r="E1406"/>
  <c r="E1417"/>
  <c r="E1418"/>
  <c r="C2495" i="4" s="1"/>
  <c r="E2367" i="2"/>
  <c r="E2529"/>
  <c r="E3295"/>
  <c r="E1518"/>
  <c r="C2675" i="4" s="1"/>
  <c r="E1647" i="2"/>
  <c r="E2193"/>
  <c r="E2436"/>
  <c r="E3288"/>
  <c r="E3443"/>
  <c r="E3487"/>
  <c r="E3500"/>
  <c r="E4600"/>
  <c r="E4792"/>
  <c r="E4968"/>
  <c r="E5240"/>
  <c r="E5265"/>
  <c r="E1839"/>
  <c r="E2738"/>
  <c r="E2837"/>
  <c r="E2847"/>
  <c r="E2859"/>
  <c r="E3809"/>
  <c r="E3945"/>
  <c r="E3986"/>
  <c r="E3996"/>
  <c r="E4667"/>
  <c r="E3205"/>
  <c r="E1004"/>
  <c r="E2453"/>
  <c r="E2482"/>
  <c r="E2688"/>
  <c r="E4465"/>
  <c r="C8047" i="4" s="1"/>
  <c r="E4467" i="2"/>
  <c r="E4468"/>
  <c r="E4531"/>
  <c r="E4816"/>
  <c r="C8613" i="4" s="1"/>
  <c r="E884" i="2"/>
  <c r="E996"/>
  <c r="E1005"/>
  <c r="E2212"/>
  <c r="E2318"/>
  <c r="E2335"/>
  <c r="E2408"/>
  <c r="E2451"/>
  <c r="C4481" i="4" s="1"/>
  <c r="E2454" i="2"/>
  <c r="E2483"/>
  <c r="E2530"/>
  <c r="E2844"/>
  <c r="C5390" i="4" s="1"/>
  <c r="E3081" i="2"/>
  <c r="C5855" i="4" s="1"/>
  <c r="E4281" i="2"/>
  <c r="E4469"/>
  <c r="E4586"/>
  <c r="E4733"/>
  <c r="E4817"/>
  <c r="E4825"/>
  <c r="C8624" i="4" s="1"/>
  <c r="E4841" i="2"/>
  <c r="E5068"/>
  <c r="E5227"/>
  <c r="C9314" i="4" s="1"/>
  <c r="E687" i="2"/>
  <c r="E695"/>
  <c r="E1006"/>
  <c r="E1305"/>
  <c r="E2458"/>
  <c r="E2484"/>
  <c r="E3082"/>
  <c r="E3547"/>
  <c r="C6432" i="4" s="1"/>
  <c r="E4247" i="2"/>
  <c r="E4466"/>
  <c r="E4550"/>
  <c r="E4587"/>
  <c r="E4818"/>
  <c r="E4826"/>
  <c r="E5069"/>
  <c r="E5228"/>
  <c r="E997"/>
  <c r="E1311"/>
  <c r="E1444"/>
  <c r="C2534" i="4" s="1"/>
  <c r="E1537" i="2"/>
  <c r="E3586"/>
  <c r="E4478"/>
  <c r="E4551"/>
  <c r="E4827"/>
  <c r="E3450"/>
  <c r="E4588"/>
  <c r="E782"/>
  <c r="E2345"/>
  <c r="E3106"/>
  <c r="E1052"/>
  <c r="E4566"/>
  <c r="E1173"/>
  <c r="E1552"/>
  <c r="E2461"/>
  <c r="E3465"/>
  <c r="E4296"/>
  <c r="E4771"/>
  <c r="E3938"/>
  <c r="E479"/>
  <c r="E481"/>
  <c r="E482"/>
  <c r="E483"/>
  <c r="E484"/>
  <c r="E485"/>
  <c r="E486"/>
  <c r="E487"/>
  <c r="E489"/>
  <c r="E490"/>
  <c r="E494"/>
  <c r="E503"/>
  <c r="E920"/>
  <c r="E3121"/>
  <c r="E3984"/>
  <c r="E4009"/>
  <c r="C7159" i="4" s="1"/>
  <c r="E4031" i="2"/>
  <c r="E4033"/>
  <c r="E4285"/>
  <c r="E4313"/>
  <c r="E519"/>
  <c r="E2002"/>
  <c r="E1922"/>
  <c r="E2975"/>
  <c r="E735"/>
  <c r="E1103"/>
  <c r="E1206"/>
  <c r="E1923"/>
  <c r="C3482" i="4" s="1"/>
  <c r="E2584" i="2"/>
  <c r="E2873"/>
  <c r="E3875"/>
  <c r="E3876"/>
  <c r="E3877"/>
  <c r="E3878"/>
  <c r="E3879"/>
  <c r="E3880"/>
  <c r="E3881"/>
  <c r="E3882"/>
  <c r="E3883"/>
  <c r="E3884"/>
  <c r="E3885"/>
  <c r="E3886"/>
  <c r="E3887"/>
  <c r="E3888"/>
  <c r="C6915" i="4" s="1"/>
  <c r="E3889" i="2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C6973" i="4" s="1"/>
  <c r="E3906" i="2"/>
  <c r="E3907"/>
  <c r="E3908"/>
  <c r="E3909"/>
  <c r="E3910"/>
  <c r="E3911"/>
  <c r="E3912"/>
  <c r="E3913"/>
  <c r="E3914"/>
  <c r="E3915"/>
  <c r="E3916"/>
  <c r="E4508"/>
  <c r="E4699"/>
  <c r="E4857"/>
  <c r="C8697" i="4" s="1"/>
  <c r="E902" i="2"/>
  <c r="E1802"/>
  <c r="E1918"/>
  <c r="E2696"/>
  <c r="E4269"/>
  <c r="E1803"/>
  <c r="E1919"/>
  <c r="E4270"/>
  <c r="E4655"/>
  <c r="E4951"/>
  <c r="E674"/>
  <c r="E873"/>
  <c r="E1515"/>
  <c r="E1804"/>
  <c r="E1920"/>
  <c r="E2152"/>
  <c r="E2467"/>
  <c r="E3050"/>
  <c r="E3131"/>
  <c r="E3785"/>
  <c r="E4271"/>
  <c r="E4656"/>
  <c r="E4748"/>
  <c r="E5018"/>
  <c r="E5342"/>
  <c r="E154"/>
  <c r="E1036"/>
  <c r="E188"/>
  <c r="E193"/>
  <c r="E1101"/>
  <c r="E1111"/>
  <c r="E2468"/>
  <c r="E3110"/>
  <c r="E3661"/>
  <c r="E3702"/>
  <c r="E5009"/>
  <c r="E5019"/>
  <c r="E5324"/>
  <c r="E189"/>
  <c r="E194"/>
  <c r="E221"/>
  <c r="E1576"/>
  <c r="E3703"/>
  <c r="E1293"/>
  <c r="E641"/>
  <c r="C1064" i="4" s="1"/>
  <c r="E2937" i="2"/>
  <c r="E3399"/>
  <c r="E4297"/>
  <c r="C7807" i="4" s="1"/>
  <c r="E4957" i="2"/>
  <c r="E5102"/>
  <c r="E1868"/>
  <c r="E3369"/>
  <c r="E1729"/>
  <c r="E3805"/>
  <c r="E3830"/>
  <c r="E68"/>
  <c r="E857"/>
  <c r="E1551"/>
  <c r="E1787"/>
  <c r="E2667"/>
  <c r="E3004"/>
  <c r="E3457"/>
  <c r="E3492"/>
  <c r="E3507"/>
  <c r="E3591"/>
  <c r="C6500" i="4" s="1"/>
  <c r="E3727" i="2"/>
  <c r="E4101"/>
  <c r="E4198"/>
  <c r="E4288"/>
  <c r="E4449"/>
  <c r="E1199"/>
  <c r="E3328"/>
  <c r="E3392"/>
  <c r="E3493"/>
  <c r="E3508"/>
  <c r="E5208"/>
  <c r="E3393"/>
  <c r="E3494"/>
  <c r="E3509"/>
  <c r="E3728"/>
  <c r="E1466"/>
  <c r="E3179"/>
  <c r="E3329"/>
  <c r="E3510"/>
  <c r="E3729"/>
  <c r="E3458"/>
  <c r="E600"/>
  <c r="E1768"/>
  <c r="E2261"/>
  <c r="E3210"/>
  <c r="E4741"/>
  <c r="E3394"/>
  <c r="E3495"/>
  <c r="E3730"/>
  <c r="E4450"/>
  <c r="E5209"/>
  <c r="E2826"/>
  <c r="E601"/>
  <c r="E606"/>
  <c r="E1124"/>
  <c r="E1364"/>
  <c r="E1769"/>
  <c r="E2262"/>
  <c r="E3143"/>
  <c r="E4323"/>
  <c r="E4567"/>
  <c r="E2407"/>
  <c r="E4503"/>
  <c r="E4092"/>
  <c r="E4116"/>
  <c r="E2180"/>
  <c r="E129"/>
  <c r="E973"/>
  <c r="E1162"/>
  <c r="E1210"/>
  <c r="E1748"/>
  <c r="E2067"/>
  <c r="E2450"/>
  <c r="C4480" i="4" s="1"/>
  <c r="E3361" i="2"/>
  <c r="E3761"/>
  <c r="E4522"/>
  <c r="E4749"/>
  <c r="E177"/>
  <c r="E3193"/>
  <c r="E1911"/>
  <c r="E2606"/>
  <c r="E3346"/>
  <c r="E58"/>
  <c r="E4497"/>
  <c r="E4523"/>
  <c r="E602"/>
  <c r="E1306"/>
  <c r="E2263"/>
  <c r="E3211"/>
  <c r="E4119"/>
  <c r="E4135"/>
  <c r="E4568"/>
  <c r="E4064"/>
  <c r="E4159"/>
  <c r="E765"/>
  <c r="E738"/>
  <c r="E766"/>
  <c r="E2785"/>
  <c r="E1393"/>
  <c r="E2181"/>
  <c r="E2702"/>
  <c r="E3362"/>
  <c r="E3435"/>
  <c r="E3705"/>
  <c r="E3856"/>
  <c r="C6838" i="4" s="1"/>
  <c r="E4470" i="2"/>
  <c r="C8055" i="4" s="1"/>
  <c r="E466" i="2"/>
  <c r="E1845"/>
  <c r="E2388"/>
  <c r="E2673"/>
  <c r="E2921"/>
  <c r="E607"/>
  <c r="E1125"/>
  <c r="E1584"/>
  <c r="E1959"/>
  <c r="E4324"/>
  <c r="E525"/>
  <c r="E974"/>
  <c r="E1770"/>
  <c r="E4325"/>
  <c r="E1287"/>
  <c r="C2251" i="4" s="1"/>
  <c r="E122" i="2"/>
  <c r="E140"/>
  <c r="E4918"/>
  <c r="E143"/>
  <c r="E1749"/>
  <c r="E4750"/>
  <c r="E2957"/>
  <c r="E3028"/>
  <c r="E3180"/>
  <c r="E3194"/>
  <c r="E3223"/>
  <c r="E4190"/>
  <c r="E4361"/>
  <c r="E4632"/>
  <c r="E5182"/>
  <c r="E937"/>
  <c r="E168"/>
  <c r="E1794"/>
  <c r="C3246" i="4" s="1"/>
  <c r="E5212" i="2"/>
  <c r="C9287" i="4" s="1"/>
  <c r="E627" i="2"/>
  <c r="E3372"/>
  <c r="E1719"/>
  <c r="E2213"/>
  <c r="E4475"/>
  <c r="E3195"/>
  <c r="E1018"/>
  <c r="E4736"/>
  <c r="E767"/>
  <c r="E3164"/>
  <c r="E3552"/>
  <c r="E4544"/>
  <c r="C8161" i="4" s="1"/>
  <c r="E574" i="2"/>
  <c r="E967"/>
  <c r="E1624"/>
  <c r="E533"/>
  <c r="E4500"/>
  <c r="E5309"/>
  <c r="E5318"/>
  <c r="E860"/>
  <c r="E2206"/>
  <c r="E1805"/>
  <c r="E5343"/>
  <c r="E61"/>
  <c r="E4128"/>
  <c r="E4942"/>
  <c r="E2634"/>
  <c r="E4160"/>
  <c r="E4941"/>
  <c r="E4946"/>
  <c r="E5071"/>
  <c r="E905"/>
  <c r="C1425" i="4" s="1"/>
  <c r="E2009" i="2"/>
  <c r="E2061"/>
  <c r="E2062"/>
  <c r="E880"/>
  <c r="E1258"/>
  <c r="E1331"/>
  <c r="E1577"/>
  <c r="E471"/>
  <c r="E784"/>
  <c r="E1323"/>
  <c r="E1732"/>
  <c r="E1481"/>
  <c r="E1703"/>
  <c r="E2374"/>
  <c r="E3436"/>
  <c r="E3979"/>
  <c r="E4473"/>
  <c r="E2641"/>
  <c r="E643"/>
  <c r="E803"/>
  <c r="E1239"/>
  <c r="E1240"/>
  <c r="C2030" i="4" s="1"/>
  <c r="E1248" i="2"/>
  <c r="E2671"/>
  <c r="E2806"/>
  <c r="E2907"/>
  <c r="E3088"/>
  <c r="E4991"/>
  <c r="E89"/>
  <c r="C171" i="4" s="1"/>
  <c r="E343" i="2"/>
  <c r="E349"/>
  <c r="E380"/>
  <c r="E402"/>
  <c r="E403"/>
  <c r="E436"/>
  <c r="C742" i="4" s="1"/>
  <c r="E440" i="2"/>
  <c r="E444"/>
  <c r="E469"/>
  <c r="E785"/>
  <c r="E804"/>
  <c r="E1482"/>
  <c r="E1524"/>
  <c r="E1953"/>
  <c r="E2160"/>
  <c r="E2597"/>
  <c r="E2642"/>
  <c r="E2772"/>
  <c r="E2910"/>
  <c r="E2918"/>
  <c r="E2920"/>
  <c r="E3038"/>
  <c r="E3041"/>
  <c r="E4117"/>
  <c r="E4149"/>
  <c r="E4382"/>
  <c r="E5056"/>
  <c r="E585"/>
  <c r="E768"/>
  <c r="E774"/>
  <c r="E1483"/>
  <c r="E1741"/>
  <c r="E4923"/>
  <c r="E5057"/>
  <c r="E1519"/>
  <c r="E77"/>
  <c r="C147" i="4" s="1"/>
  <c r="E78" i="2"/>
  <c r="E474"/>
  <c r="E649"/>
  <c r="E663"/>
  <c r="E845"/>
  <c r="E1106"/>
  <c r="C1844" i="4" s="1"/>
  <c r="E1324" i="2"/>
  <c r="E1434"/>
  <c r="E1496"/>
  <c r="E1944"/>
  <c r="E1998"/>
  <c r="E3355"/>
  <c r="E3424"/>
  <c r="E3502"/>
  <c r="C6384" i="4" s="1"/>
  <c r="E3565" i="2"/>
  <c r="E3568"/>
  <c r="E4344"/>
  <c r="E4345"/>
  <c r="C7870" i="4" s="1"/>
  <c r="E4541" i="2"/>
  <c r="E4907"/>
  <c r="E5054"/>
  <c r="E5125"/>
  <c r="E2803"/>
  <c r="E1246"/>
  <c r="E1484"/>
  <c r="E1709"/>
  <c r="E2285"/>
  <c r="E2662"/>
  <c r="E5103"/>
  <c r="E63"/>
  <c r="E178"/>
  <c r="E739"/>
  <c r="E968"/>
  <c r="E1288"/>
  <c r="E1485"/>
  <c r="E1508"/>
  <c r="E1561"/>
  <c r="E1966"/>
  <c r="E2200"/>
  <c r="E2269"/>
  <c r="E2364"/>
  <c r="E2477"/>
  <c r="E2703"/>
  <c r="E2958"/>
  <c r="E3029"/>
  <c r="E3042"/>
  <c r="E3196"/>
  <c r="E3356"/>
  <c r="E3470"/>
  <c r="E3559"/>
  <c r="E3923"/>
  <c r="E4191"/>
  <c r="E4199"/>
  <c r="C7667" i="4" s="1"/>
  <c r="E4203" i="2"/>
  <c r="E4633"/>
  <c r="E5089"/>
  <c r="E5153"/>
  <c r="E472"/>
  <c r="E586"/>
  <c r="E665"/>
  <c r="E706"/>
  <c r="E769"/>
  <c r="E775"/>
  <c r="E808"/>
  <c r="E812"/>
  <c r="E1163"/>
  <c r="E1165"/>
  <c r="E1298"/>
  <c r="E1301"/>
  <c r="E1422"/>
  <c r="C2505" i="4" s="1"/>
  <c r="E1742" i="2"/>
  <c r="E1810"/>
  <c r="E2088"/>
  <c r="E2562"/>
  <c r="E2571"/>
  <c r="E2683"/>
  <c r="E2786"/>
  <c r="E3126"/>
  <c r="E3351"/>
  <c r="C6178" i="4" s="1"/>
  <c r="E3553" i="2"/>
  <c r="E3610"/>
  <c r="E3675"/>
  <c r="E4052"/>
  <c r="E4095"/>
  <c r="E4133"/>
  <c r="E4263"/>
  <c r="E4462"/>
  <c r="E4760"/>
  <c r="E4954"/>
  <c r="E4992"/>
  <c r="E5181"/>
  <c r="E5198"/>
  <c r="E1549"/>
  <c r="E4096"/>
  <c r="E4463"/>
  <c r="E504"/>
  <c r="E666"/>
  <c r="E1285"/>
  <c r="E2572"/>
  <c r="E2684"/>
  <c r="E776"/>
  <c r="E2573"/>
  <c r="E4097"/>
  <c r="E3662"/>
  <c r="E3766"/>
  <c r="E4981"/>
  <c r="E4994"/>
  <c r="E179"/>
  <c r="E3103"/>
  <c r="C5882" i="4" s="1"/>
  <c r="E3538" i="2"/>
  <c r="E4085"/>
  <c r="C7391" i="4" s="1"/>
  <c r="E3107" i="2"/>
  <c r="E885"/>
  <c r="E1019"/>
  <c r="E1614"/>
  <c r="E2356"/>
  <c r="C4366" i="4" s="1"/>
  <c r="E2690" i="2"/>
  <c r="E2845"/>
  <c r="E4677"/>
  <c r="E4716"/>
  <c r="E4842"/>
  <c r="E869"/>
  <c r="E2676"/>
  <c r="E2701"/>
  <c r="E4067"/>
  <c r="E4069"/>
  <c r="E4071"/>
  <c r="E4073"/>
  <c r="E4075"/>
  <c r="E4077"/>
  <c r="E4079"/>
  <c r="E4081"/>
  <c r="E4083"/>
  <c r="E539"/>
  <c r="E546"/>
  <c r="E5255"/>
  <c r="E2361"/>
  <c r="E1711"/>
  <c r="E2600"/>
  <c r="E2810"/>
  <c r="E1927"/>
  <c r="E2109"/>
  <c r="E2131"/>
  <c r="E5339"/>
  <c r="E2581"/>
  <c r="E4761"/>
  <c r="E5010"/>
  <c r="E2590"/>
  <c r="E4624"/>
  <c r="E3689"/>
  <c r="E4026"/>
  <c r="E1798"/>
  <c r="E3718"/>
  <c r="E2046"/>
  <c r="E2080"/>
  <c r="E2996"/>
  <c r="E3631"/>
  <c r="E1420"/>
  <c r="E3582"/>
  <c r="E4093"/>
  <c r="E1967"/>
  <c r="E2101"/>
  <c r="E4331"/>
  <c r="E4341"/>
  <c r="E4962"/>
  <c r="E1604"/>
  <c r="E3051"/>
  <c r="E4407"/>
  <c r="E5272"/>
  <c r="E1648"/>
  <c r="E1792"/>
  <c r="E3141"/>
  <c r="E4536"/>
  <c r="E5176"/>
  <c r="E5213"/>
  <c r="E2020"/>
  <c r="E2023"/>
  <c r="E2038"/>
  <c r="E3931"/>
  <c r="E4015"/>
  <c r="E4560"/>
  <c r="E5063"/>
  <c r="E3396"/>
  <c r="E435"/>
  <c r="E610"/>
  <c r="E1169"/>
  <c r="E1174"/>
  <c r="E1179"/>
  <c r="E1181"/>
  <c r="E1189"/>
  <c r="E1553"/>
  <c r="E1569"/>
  <c r="E1778"/>
  <c r="E1797"/>
  <c r="E2024"/>
  <c r="C3604" i="4" s="1"/>
  <c r="E2069" i="2"/>
  <c r="E2081"/>
  <c r="E2288"/>
  <c r="E2295"/>
  <c r="E2402"/>
  <c r="E2417"/>
  <c r="E3015"/>
  <c r="E3073"/>
  <c r="E3095"/>
  <c r="E3260"/>
  <c r="E3444"/>
  <c r="E3460"/>
  <c r="E3466"/>
  <c r="E3650"/>
  <c r="E3873"/>
  <c r="E4121"/>
  <c r="E4257"/>
  <c r="E4357"/>
  <c r="E4528"/>
  <c r="E4583"/>
  <c r="E4634"/>
  <c r="C8303" i="4" s="1"/>
  <c r="E4959" i="2"/>
  <c r="E5045"/>
  <c r="E5281"/>
  <c r="E5305"/>
  <c r="E505"/>
  <c r="E770"/>
  <c r="E2574"/>
  <c r="E4219"/>
  <c r="E88"/>
  <c r="E628"/>
  <c r="E929"/>
  <c r="E1516"/>
  <c r="E1639"/>
  <c r="E1815"/>
  <c r="E1819"/>
  <c r="E2144"/>
  <c r="E2153"/>
  <c r="E2938"/>
  <c r="E3716"/>
  <c r="E3786"/>
  <c r="E3796"/>
  <c r="C6764" i="4" s="1"/>
  <c r="E5199" i="2"/>
  <c r="C9262" i="4" s="1"/>
  <c r="E5350" i="2"/>
  <c r="E5352"/>
  <c r="E2559"/>
  <c r="E608"/>
  <c r="E698"/>
  <c r="E1585"/>
  <c r="E1615"/>
  <c r="E1733"/>
  <c r="E2691"/>
  <c r="E3611"/>
  <c r="E3946"/>
  <c r="E4030"/>
  <c r="E4326"/>
  <c r="E1302"/>
  <c r="E1771"/>
  <c r="E2264"/>
  <c r="E3947"/>
  <c r="E4327"/>
  <c r="E5134"/>
  <c r="E2934"/>
  <c r="E3312"/>
  <c r="E3721"/>
  <c r="C6664" i="4" s="1"/>
  <c r="E3734" i="2"/>
  <c r="E3742"/>
  <c r="E4046"/>
  <c r="E2560"/>
  <c r="E3583"/>
  <c r="E4248"/>
  <c r="C7738" i="4" s="1"/>
  <c r="E2400" i="2"/>
  <c r="E3395"/>
  <c r="E4177"/>
  <c r="E2401"/>
  <c r="E5163"/>
  <c r="E52"/>
  <c r="E254"/>
  <c r="E888"/>
  <c r="E1611"/>
  <c r="E2085"/>
  <c r="E2359"/>
  <c r="E2443"/>
  <c r="E2541"/>
  <c r="E2743"/>
  <c r="E4609"/>
  <c r="E4902"/>
  <c r="E4939"/>
  <c r="E5031"/>
  <c r="E5164"/>
  <c r="E94"/>
  <c r="E1234"/>
  <c r="E1366"/>
  <c r="E2292"/>
  <c r="E2397"/>
  <c r="E2406"/>
  <c r="E2474"/>
  <c r="C4508" i="4" s="1"/>
  <c r="E2490" i="2"/>
  <c r="E2494"/>
  <c r="E2499"/>
  <c r="E2536"/>
  <c r="E2740"/>
  <c r="E2746"/>
  <c r="C5011" i="4" s="1"/>
  <c r="E2751" i="2"/>
  <c r="C5016" i="4" s="1"/>
  <c r="E2752" i="2"/>
  <c r="E2754"/>
  <c r="E2760"/>
  <c r="E2762"/>
  <c r="E2764"/>
  <c r="E2766"/>
  <c r="E3048"/>
  <c r="C5790" i="4" s="1"/>
  <c r="E3049" i="2"/>
  <c r="E3076"/>
  <c r="E3358"/>
  <c r="E4759"/>
  <c r="E5187"/>
  <c r="E5224"/>
  <c r="C9310" i="4" s="1"/>
  <c r="E4940" i="2"/>
  <c r="E5044"/>
  <c r="E1349"/>
  <c r="E1388"/>
  <c r="E2531"/>
  <c r="E2755"/>
  <c r="E4185"/>
  <c r="E4639"/>
  <c r="E1629"/>
  <c r="E2423"/>
  <c r="E2502"/>
  <c r="E2758"/>
  <c r="E2765"/>
  <c r="E2792"/>
  <c r="C5279" i="4" s="1"/>
  <c r="E3052" i="2"/>
  <c r="C5800" i="4" s="1"/>
  <c r="E4679" i="2"/>
  <c r="E5025"/>
  <c r="C8954" i="4" s="1"/>
  <c r="E5150" i="2"/>
  <c r="E2491"/>
  <c r="E2500"/>
  <c r="E2741"/>
  <c r="E2744"/>
  <c r="E2747"/>
  <c r="E2748"/>
  <c r="C5014" i="4" s="1"/>
  <c r="E2750" i="2"/>
  <c r="C5015" i="4" s="1"/>
  <c r="E2753" i="2"/>
  <c r="E2756"/>
  <c r="E2767"/>
  <c r="E3053"/>
  <c r="E5188"/>
  <c r="E53"/>
  <c r="E255"/>
  <c r="E658"/>
  <c r="E889"/>
  <c r="E1758"/>
  <c r="E2086"/>
  <c r="E2293"/>
  <c r="E2312"/>
  <c r="E2444"/>
  <c r="E2742"/>
  <c r="E2745"/>
  <c r="E2757"/>
  <c r="E2759"/>
  <c r="E2761"/>
  <c r="E2763"/>
  <c r="E2768"/>
  <c r="E4349"/>
  <c r="E5026"/>
  <c r="E5032"/>
  <c r="E619"/>
  <c r="E1400"/>
  <c r="E1720"/>
  <c r="E1790"/>
  <c r="E2214"/>
  <c r="E2516"/>
  <c r="E3421"/>
  <c r="E4476"/>
  <c r="E4569"/>
  <c r="E587"/>
  <c r="E1743"/>
  <c r="E5091"/>
  <c r="E2939"/>
  <c r="E705"/>
  <c r="E1126"/>
  <c r="E1365"/>
  <c r="E1586"/>
  <c r="E2427"/>
  <c r="E3363"/>
  <c r="E4532"/>
  <c r="E4542"/>
  <c r="E4623"/>
  <c r="E4897"/>
  <c r="C8752" i="4" s="1"/>
  <c r="E5183" i="2"/>
  <c r="E169"/>
  <c r="E547"/>
  <c r="E1259"/>
  <c r="E1333"/>
  <c r="E882"/>
  <c r="E4995"/>
  <c r="C8911" i="4" s="1"/>
  <c r="E1969" i="2"/>
  <c r="C3528" i="4" s="1"/>
  <c r="E2614" i="2"/>
  <c r="E1970"/>
  <c r="E2615"/>
  <c r="E2041"/>
  <c r="E250"/>
  <c r="E1167"/>
  <c r="E38"/>
  <c r="E359"/>
  <c r="E374"/>
  <c r="E450"/>
  <c r="E786"/>
  <c r="E2077"/>
  <c r="E5292"/>
  <c r="E874"/>
  <c r="E2254"/>
  <c r="E3437"/>
  <c r="E4610"/>
  <c r="E4589"/>
  <c r="E3520"/>
  <c r="E2421"/>
  <c r="E4934"/>
  <c r="E927"/>
  <c r="E85"/>
  <c r="E186"/>
  <c r="E190"/>
  <c r="E195"/>
  <c r="E650"/>
  <c r="E746"/>
  <c r="E1030"/>
  <c r="E1532"/>
  <c r="E1572"/>
  <c r="E1599"/>
  <c r="E1995"/>
  <c r="E3111"/>
  <c r="E3214"/>
  <c r="E3237"/>
  <c r="E3557"/>
  <c r="E4228"/>
  <c r="E4245"/>
  <c r="E4696"/>
  <c r="C8401" i="4" s="1"/>
  <c r="E5058" i="2"/>
  <c r="E2532"/>
  <c r="E2820"/>
  <c r="E3251"/>
  <c r="E5195"/>
  <c r="E1037"/>
  <c r="E4582"/>
  <c r="E86"/>
  <c r="E191"/>
  <c r="E196"/>
  <c r="E222"/>
  <c r="E651"/>
  <c r="E654"/>
  <c r="E796"/>
  <c r="E841"/>
  <c r="E1031"/>
  <c r="E1110"/>
  <c r="E1533"/>
  <c r="E1600"/>
  <c r="E1884"/>
  <c r="E2469"/>
  <c r="E2885"/>
  <c r="E3112"/>
  <c r="E3113"/>
  <c r="C5894" i="4" s="1"/>
  <c r="E3238" i="2"/>
  <c r="E3558"/>
  <c r="E4170"/>
  <c r="E4229"/>
  <c r="E4246"/>
  <c r="E4998"/>
  <c r="E5011"/>
  <c r="E5059"/>
  <c r="E5138"/>
  <c r="E5325"/>
  <c r="E2167"/>
  <c r="E232"/>
  <c r="E520"/>
  <c r="E2807"/>
  <c r="E377"/>
  <c r="E418"/>
  <c r="E817"/>
  <c r="E1423"/>
  <c r="C2506" i="4" s="1"/>
  <c r="E1707" i="2"/>
  <c r="E1986"/>
  <c r="E2073"/>
  <c r="E2504"/>
  <c r="E2526"/>
  <c r="E2991"/>
  <c r="E3010"/>
  <c r="E4778"/>
  <c r="E54"/>
  <c r="E903"/>
  <c r="E1012"/>
  <c r="C1569" i="4" s="1"/>
  <c r="E1013" i="2"/>
  <c r="C1570" i="4" s="1"/>
  <c r="E1427" i="2"/>
  <c r="C2504" i="4" s="1"/>
  <c r="E1751" i="2"/>
  <c r="E2697"/>
  <c r="E3017"/>
  <c r="C5751" i="4" s="1"/>
  <c r="E3665" i="2"/>
  <c r="C6594" i="4" s="1"/>
  <c r="E3854" i="2"/>
  <c r="E4010"/>
  <c r="E4027"/>
  <c r="E5012"/>
  <c r="E5047"/>
  <c r="E5139"/>
  <c r="E263"/>
  <c r="E267"/>
  <c r="E274"/>
  <c r="E286"/>
  <c r="E294"/>
  <c r="E308"/>
  <c r="E314"/>
  <c r="E327"/>
  <c r="E1680"/>
  <c r="E2207"/>
  <c r="E3036"/>
  <c r="E2817"/>
  <c r="E3719"/>
  <c r="E928"/>
  <c r="E597"/>
  <c r="E2941"/>
  <c r="E3373"/>
  <c r="E4008"/>
  <c r="E2074"/>
  <c r="E183"/>
  <c r="E664"/>
  <c r="E921"/>
  <c r="E1023"/>
  <c r="E1157"/>
  <c r="E1345"/>
  <c r="E1394"/>
  <c r="E1442"/>
  <c r="E1545"/>
  <c r="E1593"/>
  <c r="E1912"/>
  <c r="E1987"/>
  <c r="E2734"/>
  <c r="E2818"/>
  <c r="E2856"/>
  <c r="E2878"/>
  <c r="E3109"/>
  <c r="E3122"/>
  <c r="E3127"/>
  <c r="E3281"/>
  <c r="E3347"/>
  <c r="E3720"/>
  <c r="E3753"/>
  <c r="E3772"/>
  <c r="E3927"/>
  <c r="E3948"/>
  <c r="E3950"/>
  <c r="E4213"/>
  <c r="E4555"/>
  <c r="E4691"/>
  <c r="E4976"/>
  <c r="E4982"/>
  <c r="E4987"/>
  <c r="C8898" i="4" s="1"/>
  <c r="E5084" i="2"/>
  <c r="E5087"/>
  <c r="C9053" i="4" s="1"/>
  <c r="E5200" i="2"/>
  <c r="E5297"/>
  <c r="E5013"/>
  <c r="E671"/>
  <c r="E941"/>
  <c r="E3182"/>
  <c r="E3855"/>
  <c r="E4028"/>
  <c r="E4903"/>
  <c r="E5014"/>
  <c r="E5036"/>
  <c r="E5140"/>
  <c r="E5165"/>
  <c r="E540"/>
  <c r="E922"/>
  <c r="E5002"/>
  <c r="E5141"/>
  <c r="E3735"/>
  <c r="E521"/>
  <c r="E656"/>
  <c r="E1988"/>
  <c r="E2677"/>
  <c r="E2889"/>
  <c r="E3047"/>
  <c r="E4068"/>
  <c r="E4070"/>
  <c r="E4072"/>
  <c r="E4074"/>
  <c r="E4076"/>
  <c r="E4078"/>
  <c r="E4080"/>
  <c r="E4082"/>
  <c r="E4084"/>
  <c r="E875"/>
  <c r="E1547"/>
  <c r="E1605"/>
  <c r="E2791"/>
  <c r="C5278" i="4" s="1"/>
  <c r="E2936" i="2"/>
  <c r="E3077"/>
  <c r="E4047"/>
  <c r="E4673"/>
  <c r="E5098"/>
  <c r="E548"/>
  <c r="E1175"/>
  <c r="E1191"/>
  <c r="C1934" i="4" s="1"/>
  <c r="E1320" i="2"/>
  <c r="E1964"/>
  <c r="E2459"/>
  <c r="C4489" i="4" s="1"/>
  <c r="E3269" i="2"/>
  <c r="E3445"/>
  <c r="E3467"/>
  <c r="E3663"/>
  <c r="E3712"/>
  <c r="E4104"/>
  <c r="E4253"/>
  <c r="E4358"/>
  <c r="E4494"/>
  <c r="E4630"/>
  <c r="E4977"/>
  <c r="E5179"/>
  <c r="E1032"/>
  <c r="E3704"/>
  <c r="E4999"/>
  <c r="E3530"/>
  <c r="E1038"/>
  <c r="E1578"/>
  <c r="E1947"/>
  <c r="E4234"/>
  <c r="E4824"/>
  <c r="E5022"/>
  <c r="E20"/>
  <c r="E146"/>
  <c r="C221" i="4" s="1"/>
  <c r="E257" i="2"/>
  <c r="E506"/>
  <c r="E771"/>
  <c r="E805"/>
  <c r="E832"/>
  <c r="E923"/>
  <c r="E1143"/>
  <c r="E1158"/>
  <c r="E1241"/>
  <c r="E1390"/>
  <c r="E1486"/>
  <c r="E1941"/>
  <c r="E1989"/>
  <c r="E2059"/>
  <c r="E2075"/>
  <c r="E2413"/>
  <c r="E2505"/>
  <c r="E2549"/>
  <c r="E2575"/>
  <c r="E2578"/>
  <c r="C4642" i="4" s="1"/>
  <c r="E2698" i="2"/>
  <c r="E2902"/>
  <c r="E2906"/>
  <c r="E3011"/>
  <c r="E3123"/>
  <c r="E3165"/>
  <c r="E3270"/>
  <c r="E3282"/>
  <c r="E3289"/>
  <c r="E3348"/>
  <c r="E3949"/>
  <c r="E4157"/>
  <c r="E4362"/>
  <c r="E4464"/>
  <c r="E4626"/>
  <c r="E4688"/>
  <c r="E4711"/>
  <c r="E4880"/>
  <c r="E4924"/>
  <c r="E4979"/>
  <c r="E4996"/>
  <c r="E5085"/>
  <c r="E5170"/>
  <c r="E5204"/>
  <c r="E5267"/>
  <c r="E2068"/>
  <c r="E1356"/>
  <c r="E4963"/>
  <c r="E1003"/>
  <c r="E1092"/>
  <c r="E1312"/>
  <c r="E1437"/>
  <c r="E4427"/>
  <c r="E4964"/>
  <c r="E206"/>
  <c r="E864"/>
  <c r="E1039"/>
  <c r="E1218"/>
  <c r="E1579"/>
  <c r="E2168"/>
  <c r="E2711"/>
  <c r="E3184"/>
  <c r="E3664"/>
  <c r="E4418"/>
  <c r="E4628"/>
  <c r="E5148"/>
  <c r="E5246"/>
  <c r="E360"/>
  <c r="E563"/>
  <c r="E1046"/>
  <c r="E2076"/>
  <c r="E2083"/>
  <c r="E2194"/>
  <c r="E2598"/>
  <c r="E3030"/>
  <c r="E3488"/>
  <c r="E3844"/>
  <c r="E4881"/>
  <c r="E5263"/>
  <c r="E1040"/>
  <c r="E3511"/>
  <c r="E4124"/>
  <c r="E107"/>
  <c r="E181"/>
  <c r="E223"/>
  <c r="E1219"/>
  <c r="E1357"/>
  <c r="E1438"/>
  <c r="E2712"/>
  <c r="E3058"/>
  <c r="E3114"/>
  <c r="E3125"/>
  <c r="E3170"/>
  <c r="E3171"/>
  <c r="E3173"/>
  <c r="E3185"/>
  <c r="E3215"/>
  <c r="E3246"/>
  <c r="E3386"/>
  <c r="E3632"/>
  <c r="E4186"/>
  <c r="E4254"/>
  <c r="E4419"/>
  <c r="E4965"/>
  <c r="E4978"/>
  <c r="E5023"/>
  <c r="E5247"/>
  <c r="E4601"/>
  <c r="E4793"/>
  <c r="E1942"/>
  <c r="E2609"/>
  <c r="E4515"/>
  <c r="E4516"/>
  <c r="E3140"/>
  <c r="E4709"/>
  <c r="E699"/>
  <c r="E1891"/>
  <c r="E2308"/>
  <c r="E3482"/>
  <c r="E1990"/>
  <c r="E3012"/>
  <c r="E588"/>
  <c r="E4710"/>
  <c r="E5222"/>
  <c r="C9304" i="4" s="1"/>
  <c r="E507" i="2"/>
  <c r="E772"/>
  <c r="E1166"/>
  <c r="E1744"/>
  <c r="E4098"/>
  <c r="E1555"/>
  <c r="E4162"/>
  <c r="C7541" i="4" s="1"/>
  <c r="E199" i="2"/>
  <c r="E1649"/>
  <c r="E2033"/>
  <c r="E3489"/>
  <c r="E3644"/>
  <c r="E3820"/>
  <c r="E76"/>
  <c r="E3713"/>
  <c r="E4188"/>
  <c r="E731"/>
  <c r="E732"/>
  <c r="E926"/>
  <c r="E1089"/>
  <c r="E3751"/>
  <c r="C6709" i="4" s="1"/>
  <c r="E932" i="2"/>
  <c r="E1991"/>
  <c r="E2247"/>
  <c r="E779"/>
  <c r="E1146"/>
  <c r="E1704"/>
  <c r="E2389"/>
  <c r="E2804"/>
  <c r="E2063"/>
  <c r="E2972"/>
  <c r="E4866"/>
  <c r="E4869"/>
  <c r="E170"/>
  <c r="E1960"/>
  <c r="E4602"/>
  <c r="E1956"/>
  <c r="E5114"/>
  <c r="E112"/>
  <c r="E171"/>
  <c r="E1737"/>
  <c r="E2279"/>
  <c r="E2340"/>
  <c r="E2507"/>
  <c r="C4555" i="4" s="1"/>
  <c r="E2517" i="2"/>
  <c r="E3070"/>
  <c r="E3078"/>
  <c r="E3756"/>
  <c r="E3853"/>
  <c r="E5145"/>
  <c r="E5289"/>
  <c r="E1358"/>
  <c r="E2047"/>
  <c r="E2169"/>
  <c r="E2620"/>
  <c r="E3633"/>
  <c r="E2170"/>
  <c r="E108"/>
  <c r="E1421"/>
  <c r="E1439"/>
  <c r="E1606"/>
  <c r="E1861"/>
  <c r="E1948"/>
  <c r="E2048"/>
  <c r="E2064"/>
  <c r="E2622"/>
  <c r="E2713"/>
  <c r="E2716"/>
  <c r="E2904"/>
  <c r="E3271"/>
  <c r="E3387"/>
  <c r="E3605"/>
  <c r="E3634"/>
  <c r="E4020"/>
  <c r="E4061"/>
  <c r="E4249"/>
  <c r="C7739" i="4" s="1"/>
  <c r="E4255" i="2"/>
  <c r="E4328"/>
  <c r="C7853" i="4" s="1"/>
  <c r="E5060" i="2"/>
  <c r="E5158"/>
  <c r="E2093"/>
  <c r="E2714"/>
  <c r="E2717"/>
  <c r="E4062"/>
  <c r="E1949"/>
  <c r="E2171"/>
  <c r="E3635"/>
  <c r="E1119"/>
  <c r="E1652"/>
  <c r="E3932"/>
  <c r="E3474"/>
  <c r="E4352"/>
  <c r="E2377"/>
  <c r="E2445"/>
  <c r="E3849"/>
  <c r="E4282"/>
  <c r="E5291"/>
  <c r="E172"/>
  <c r="E3512"/>
  <c r="E3980"/>
  <c r="E2256"/>
  <c r="E1401"/>
  <c r="E1791"/>
  <c r="E2341"/>
  <c r="E2518"/>
  <c r="E3079"/>
  <c r="E2274"/>
  <c r="E4289"/>
  <c r="E1913"/>
  <c r="E2052"/>
  <c r="E4985"/>
  <c r="E4988"/>
  <c r="E4533"/>
  <c r="E92"/>
  <c r="E2700"/>
  <c r="E2382"/>
  <c r="E4830"/>
  <c r="E2735"/>
  <c r="E2948"/>
  <c r="E4580"/>
  <c r="E1159"/>
  <c r="E4039"/>
  <c r="E2635"/>
  <c r="E3840"/>
  <c r="E4944"/>
  <c r="E4040"/>
  <c r="E32"/>
  <c r="E268"/>
  <c r="E1453"/>
  <c r="E3135"/>
  <c r="E3201"/>
  <c r="E3206"/>
  <c r="E3302"/>
  <c r="E4041"/>
  <c r="E4983"/>
  <c r="E5211"/>
  <c r="E269"/>
  <c r="E4036"/>
  <c r="E541"/>
  <c r="E3690"/>
  <c r="E491"/>
  <c r="E667"/>
  <c r="E1548"/>
  <c r="C2722" i="4" s="1"/>
  <c r="E3349" i="2"/>
  <c r="E3688"/>
  <c r="E3691"/>
  <c r="E3693"/>
  <c r="E5003"/>
  <c r="E5251"/>
  <c r="E2582"/>
  <c r="E1799"/>
  <c r="E4745"/>
  <c r="E480"/>
  <c r="E488"/>
  <c r="E492"/>
  <c r="E495"/>
  <c r="C908" i="4" s="1"/>
  <c r="E508" i="2"/>
  <c r="E897"/>
  <c r="E924"/>
  <c r="E1286"/>
  <c r="E2195"/>
  <c r="E2685"/>
  <c r="E3350"/>
  <c r="E3533"/>
  <c r="E3687"/>
  <c r="E3694"/>
  <c r="E4032"/>
  <c r="E4034"/>
  <c r="E4286"/>
  <c r="E5184"/>
  <c r="E4638"/>
  <c r="E4752"/>
  <c r="E2446"/>
  <c r="E2749"/>
  <c r="E4882"/>
  <c r="E233"/>
  <c r="E2110"/>
  <c r="E2118"/>
  <c r="E2132"/>
  <c r="E5215"/>
  <c r="E5331"/>
  <c r="E5340"/>
  <c r="E133"/>
  <c r="E3780"/>
  <c r="E595"/>
  <c r="E833"/>
  <c r="E1150"/>
  <c r="E1374"/>
  <c r="E2196"/>
  <c r="E3031"/>
  <c r="E3166"/>
  <c r="E3468"/>
  <c r="E3490"/>
  <c r="E4363"/>
  <c r="E4661"/>
  <c r="E4883"/>
  <c r="E5241"/>
  <c r="E5256"/>
  <c r="E1650"/>
  <c r="E3272"/>
  <c r="E3491"/>
  <c r="E4603"/>
  <c r="E1176"/>
  <c r="E1177"/>
  <c r="E1180"/>
  <c r="E1182"/>
  <c r="E1185"/>
  <c r="E1190"/>
  <c r="E1192"/>
  <c r="E1194"/>
  <c r="E1570"/>
  <c r="E2025"/>
  <c r="E2082"/>
  <c r="E2296"/>
  <c r="E2319"/>
  <c r="E2403"/>
  <c r="E2418"/>
  <c r="E2462"/>
  <c r="E2537"/>
  <c r="E3016"/>
  <c r="E3096"/>
  <c r="E3147"/>
  <c r="E3261"/>
  <c r="E3296"/>
  <c r="E3357"/>
  <c r="E3461"/>
  <c r="E4122"/>
  <c r="E4223"/>
  <c r="E4359"/>
  <c r="E4714"/>
  <c r="E4969"/>
  <c r="E5067"/>
  <c r="E5136"/>
  <c r="E5167"/>
  <c r="E5282"/>
  <c r="E5306"/>
  <c r="E691"/>
  <c r="E538"/>
  <c r="E549"/>
  <c r="E3696"/>
  <c r="E3698"/>
  <c r="E4211"/>
  <c r="E4364"/>
  <c r="E1580"/>
  <c r="E4235"/>
  <c r="E59"/>
  <c r="E683"/>
  <c r="E688"/>
  <c r="E3043"/>
  <c r="E4220"/>
  <c r="E5049"/>
  <c r="E5052"/>
  <c r="E5235"/>
  <c r="E363"/>
  <c r="E421"/>
  <c r="E460"/>
  <c r="E467"/>
  <c r="E675"/>
  <c r="E865"/>
  <c r="E939"/>
  <c r="E1492"/>
  <c r="E1494"/>
  <c r="E1528"/>
  <c r="E1809"/>
  <c r="E1827"/>
  <c r="E1834"/>
  <c r="E1838"/>
  <c r="E1846"/>
  <c r="E2298"/>
  <c r="E2489"/>
  <c r="E2512"/>
  <c r="E2777"/>
  <c r="E2922"/>
  <c r="E3429"/>
  <c r="E3479"/>
  <c r="E3505"/>
  <c r="E4130"/>
  <c r="E4396"/>
  <c r="E692"/>
  <c r="E1538"/>
  <c r="E2217"/>
  <c r="E234"/>
  <c r="E565"/>
  <c r="E4935"/>
  <c r="E4936"/>
  <c r="E200"/>
  <c r="D21" i="3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3"/>
  <c r="D4"/>
  <c r="D5"/>
  <c r="D6"/>
  <c r="D7"/>
  <c r="D8"/>
  <c r="D9"/>
  <c r="D10"/>
  <c r="D11"/>
  <c r="D12"/>
  <c r="D13"/>
  <c r="D14"/>
  <c r="D15"/>
  <c r="D16"/>
  <c r="D17"/>
  <c r="D18"/>
  <c r="D19"/>
  <c r="D20"/>
  <c r="D2"/>
  <c r="D7116" i="2"/>
  <c r="D1473"/>
  <c r="D1999"/>
  <c r="D7322"/>
  <c r="D135"/>
  <c r="D679"/>
  <c r="D680"/>
  <c r="D682"/>
  <c r="D684"/>
  <c r="D847"/>
  <c r="D2327"/>
  <c r="D2410"/>
  <c r="D4183"/>
  <c r="D5050"/>
  <c r="D5582"/>
  <c r="D7200"/>
  <c r="D7238"/>
  <c r="D8263"/>
  <c r="D8684"/>
  <c r="D8918"/>
  <c r="D10350"/>
  <c r="D10408"/>
  <c r="D11150"/>
  <c r="D11404"/>
  <c r="D11409"/>
  <c r="D11414"/>
  <c r="D11576"/>
  <c r="D11620"/>
  <c r="D4548"/>
  <c r="D57"/>
  <c r="D715"/>
  <c r="D2290"/>
  <c r="D4666"/>
  <c r="D5273"/>
  <c r="D5769"/>
  <c r="D5792"/>
  <c r="D5839"/>
  <c r="D6360"/>
  <c r="D8558"/>
  <c r="D9345"/>
  <c r="D10162"/>
  <c r="D842"/>
  <c r="D844"/>
  <c r="D7293"/>
  <c r="D1392"/>
  <c r="D1431"/>
  <c r="D2680"/>
  <c r="D5892"/>
  <c r="D8318"/>
  <c r="D8706"/>
  <c r="D9000"/>
  <c r="D988"/>
  <c r="D4908"/>
  <c r="D4909"/>
  <c r="D4910"/>
  <c r="D4911"/>
  <c r="D8376"/>
  <c r="D904"/>
  <c r="D5365"/>
  <c r="D5380"/>
  <c r="D6687"/>
  <c r="D238"/>
  <c r="D933"/>
  <c r="D946"/>
  <c r="D1876"/>
  <c r="D2793"/>
  <c r="D3683"/>
  <c r="D5313"/>
  <c r="D5447"/>
  <c r="D7007"/>
  <c r="D7416"/>
  <c r="D10378"/>
  <c r="D4479"/>
  <c r="D5037"/>
  <c r="D10212"/>
  <c r="D10763"/>
  <c r="D925"/>
  <c r="D1112"/>
  <c r="D1230"/>
  <c r="D8910"/>
  <c r="D9850"/>
  <c r="D10709"/>
  <c r="D9757"/>
  <c r="D940"/>
  <c r="D2007"/>
  <c r="D3144"/>
  <c r="D3431"/>
  <c r="D3680"/>
  <c r="D4140"/>
  <c r="D4342"/>
  <c r="D4652"/>
  <c r="D6345"/>
  <c r="D6638"/>
  <c r="D7626"/>
  <c r="D9375"/>
  <c r="D9381"/>
  <c r="D9520"/>
  <c r="D10300"/>
  <c r="D10371"/>
  <c r="D7630"/>
  <c r="D8391"/>
  <c r="D6949"/>
  <c r="D660"/>
  <c r="D2543"/>
  <c r="D3859"/>
  <c r="D6248"/>
  <c r="D7216"/>
  <c r="D7712"/>
  <c r="D9376"/>
  <c r="D10046"/>
  <c r="D10104"/>
  <c r="D11001"/>
  <c r="D814"/>
  <c r="D2544"/>
  <c r="D3332"/>
  <c r="D5783"/>
  <c r="D7212"/>
  <c r="D7217"/>
  <c r="D10047"/>
  <c r="D10105"/>
  <c r="D10183"/>
  <c r="D10585"/>
  <c r="D661"/>
  <c r="D709"/>
  <c r="D947"/>
  <c r="D961"/>
  <c r="D969"/>
  <c r="D975"/>
  <c r="D1127"/>
  <c r="D1186"/>
  <c r="D2522"/>
  <c r="D2651"/>
  <c r="D2814"/>
  <c r="D2831"/>
  <c r="D3333"/>
  <c r="D3806"/>
  <c r="D3860"/>
  <c r="D5120"/>
  <c r="D5249"/>
  <c r="D5560"/>
  <c r="D6049"/>
  <c r="D6868"/>
  <c r="D6873"/>
  <c r="D7206"/>
  <c r="D8306"/>
  <c r="D10106"/>
  <c r="D10131"/>
  <c r="D10540"/>
  <c r="D10586"/>
  <c r="D11343"/>
  <c r="D11420"/>
  <c r="D10592"/>
  <c r="D1490"/>
  <c r="D5400"/>
  <c r="D6128"/>
  <c r="D6130"/>
  <c r="D6132"/>
  <c r="D9331"/>
  <c r="D9851"/>
  <c r="D10789"/>
  <c r="D11718"/>
  <c r="D230"/>
  <c r="D239"/>
  <c r="D3618"/>
  <c r="D4152"/>
  <c r="D976"/>
  <c r="D2360"/>
  <c r="D3462"/>
  <c r="D5122"/>
  <c r="D5123"/>
  <c r="D5561"/>
  <c r="D6492"/>
  <c r="D6862"/>
  <c r="D6874"/>
  <c r="D6893"/>
  <c r="D7144"/>
  <c r="D9826"/>
  <c r="D9921"/>
  <c r="D10048"/>
  <c r="D10278"/>
  <c r="D10802"/>
  <c r="D965"/>
  <c r="D1763"/>
  <c r="D1764"/>
  <c r="D2084"/>
  <c r="D2953"/>
  <c r="D4435"/>
  <c r="D6012"/>
  <c r="D8604"/>
  <c r="D8762"/>
  <c r="D10593"/>
  <c r="D11056"/>
  <c r="D983"/>
  <c r="D984"/>
  <c r="D985"/>
  <c r="D986"/>
  <c r="D2534"/>
  <c r="D4150"/>
  <c r="D5870"/>
  <c r="D1752"/>
  <c r="D6433"/>
  <c r="D9358"/>
  <c r="D9898"/>
  <c r="D10960"/>
  <c r="D685"/>
  <c r="D2390"/>
  <c r="D11450"/>
  <c r="D11684"/>
  <c r="D329"/>
  <c r="D2272"/>
  <c r="D3075"/>
  <c r="D3083"/>
  <c r="D4256"/>
  <c r="D5944"/>
  <c r="D6546"/>
  <c r="D7164"/>
  <c r="D11052"/>
  <c r="D64"/>
  <c r="D5564"/>
  <c r="D6769"/>
  <c r="D10661"/>
  <c r="D1631"/>
  <c r="D1824"/>
  <c r="D3797"/>
  <c r="D4684"/>
  <c r="D5756"/>
  <c r="D6013"/>
  <c r="D6078"/>
  <c r="D6942"/>
  <c r="D6969"/>
  <c r="D7505"/>
  <c r="D9512"/>
  <c r="D9533"/>
  <c r="D9798"/>
  <c r="D10186"/>
  <c r="D10836"/>
  <c r="D10847"/>
  <c r="D11143"/>
  <c r="D11613"/>
  <c r="D11661"/>
  <c r="D11766"/>
  <c r="D330"/>
  <c r="D2095"/>
  <c r="D2591"/>
  <c r="D750"/>
  <c r="D6021"/>
  <c r="D8319"/>
  <c r="D10028"/>
  <c r="D10837"/>
  <c r="D11195"/>
  <c r="D11543"/>
  <c r="D50"/>
  <c r="D886"/>
  <c r="D1474"/>
  <c r="D1501"/>
  <c r="D1757"/>
  <c r="D2357"/>
  <c r="D2540"/>
  <c r="D2739"/>
  <c r="D3560"/>
  <c r="D4606"/>
  <c r="D4901"/>
  <c r="D4937"/>
  <c r="D5038"/>
  <c r="D5161"/>
  <c r="D5784"/>
  <c r="D5893"/>
  <c r="D6663"/>
  <c r="D6857"/>
  <c r="D7143"/>
  <c r="D7176"/>
  <c r="D7336"/>
  <c r="D9016"/>
  <c r="D9053"/>
  <c r="D9226"/>
  <c r="D9414"/>
  <c r="D9494"/>
  <c r="D9521"/>
  <c r="D9567"/>
  <c r="D9830"/>
  <c r="D10199"/>
  <c r="D10213"/>
  <c r="D10271"/>
  <c r="D10345"/>
  <c r="D11669"/>
  <c r="D953"/>
  <c r="D1228"/>
  <c r="D1886"/>
  <c r="D3422"/>
  <c r="D5628"/>
  <c r="D6096"/>
  <c r="D6434"/>
  <c r="D6970"/>
  <c r="D7389"/>
  <c r="D8666"/>
  <c r="D8978"/>
  <c r="D9415"/>
  <c r="D9691"/>
  <c r="D10547"/>
  <c r="D10600"/>
  <c r="D10779"/>
  <c r="D11680"/>
  <c r="D542"/>
  <c r="D1007"/>
  <c r="D1642"/>
  <c r="D1795"/>
  <c r="D2026"/>
  <c r="D2378"/>
  <c r="D2727"/>
  <c r="D2728"/>
  <c r="D3168"/>
  <c r="D3169"/>
  <c r="D3239"/>
  <c r="D3400"/>
  <c r="D3432"/>
  <c r="D3446"/>
  <c r="D3451"/>
  <c r="D3762"/>
  <c r="D3827"/>
  <c r="D3834"/>
  <c r="D3837"/>
  <c r="D3841"/>
  <c r="D3846"/>
  <c r="D3847"/>
  <c r="D3850"/>
  <c r="D4429"/>
  <c r="D4765"/>
  <c r="D5438"/>
  <c r="D5589"/>
  <c r="D5609"/>
  <c r="D5757"/>
  <c r="D5795"/>
  <c r="D5829"/>
  <c r="D5920"/>
  <c r="D5956"/>
  <c r="D6565"/>
  <c r="D6587"/>
  <c r="D6932"/>
  <c r="D7221"/>
  <c r="D7240"/>
  <c r="D7372"/>
  <c r="D7390"/>
  <c r="D8670"/>
  <c r="D9080"/>
  <c r="D9282"/>
  <c r="D9353"/>
  <c r="D9459"/>
  <c r="D9529"/>
  <c r="D9758"/>
  <c r="D10166"/>
  <c r="D10197"/>
  <c r="D10512"/>
  <c r="D10859"/>
  <c r="D11395"/>
  <c r="D11569"/>
  <c r="D11711"/>
  <c r="D5"/>
  <c r="D46"/>
  <c r="D65"/>
  <c r="D110"/>
  <c r="D992"/>
  <c r="D1407"/>
  <c r="D2096"/>
  <c r="D3176"/>
  <c r="D3378"/>
  <c r="D3389"/>
  <c r="D4448"/>
  <c r="D4646"/>
  <c r="D5283"/>
  <c r="D5565"/>
  <c r="D5659"/>
  <c r="D6630"/>
  <c r="D6674"/>
  <c r="D6770"/>
  <c r="D6839"/>
  <c r="D6844"/>
  <c r="D6852"/>
  <c r="D6855"/>
  <c r="D8353"/>
  <c r="D8880"/>
  <c r="D8960"/>
  <c r="D8990"/>
  <c r="D9017"/>
  <c r="D9039"/>
  <c r="D9054"/>
  <c r="D9108"/>
  <c r="D9449"/>
  <c r="D10427"/>
  <c r="D10662"/>
  <c r="D11061"/>
  <c r="D1462"/>
  <c r="D3067"/>
  <c r="D5638"/>
  <c r="D6518"/>
  <c r="D11003"/>
  <c r="D1475"/>
  <c r="D2914"/>
  <c r="D3021"/>
  <c r="D11598"/>
  <c r="D6"/>
  <c r="D66"/>
  <c r="D1828"/>
  <c r="D2135"/>
  <c r="D2273"/>
  <c r="D2414"/>
  <c r="D3390"/>
  <c r="D3433"/>
  <c r="D3669"/>
  <c r="D5544"/>
  <c r="D6367"/>
  <c r="D6955"/>
  <c r="D7480"/>
  <c r="D8354"/>
  <c r="D9018"/>
  <c r="D9040"/>
  <c r="D9055"/>
  <c r="D9293"/>
  <c r="D9881"/>
  <c r="D10318"/>
  <c r="D10393"/>
  <c r="D10663"/>
  <c r="D11562"/>
  <c r="D211"/>
  <c r="D995"/>
  <c r="D2299"/>
  <c r="D2322"/>
  <c r="D3249"/>
  <c r="D4436"/>
  <c r="D4662"/>
  <c r="D4756"/>
  <c r="D4766"/>
  <c r="D5039"/>
  <c r="D5572"/>
  <c r="D5639"/>
  <c r="D8300"/>
  <c r="D9142"/>
  <c r="D10361"/>
  <c r="D10557"/>
  <c r="D11658"/>
  <c r="D10664"/>
  <c r="D1782"/>
  <c r="D1783"/>
  <c r="D7"/>
  <c r="D332"/>
  <c r="D611"/>
  <c r="D3454"/>
  <c r="D3515"/>
  <c r="D4671"/>
  <c r="D7513"/>
  <c r="D9678"/>
  <c r="D11629"/>
  <c r="D981"/>
  <c r="D1009"/>
  <c r="D1010"/>
  <c r="D3592"/>
  <c r="D4490"/>
  <c r="D5205"/>
  <c r="D10524"/>
  <c r="D11311"/>
  <c r="D8862"/>
  <c r="D813"/>
  <c r="D931"/>
  <c r="D1022"/>
  <c r="D1840"/>
  <c r="D2825"/>
  <c r="D3273"/>
  <c r="D6108"/>
  <c r="D6123"/>
  <c r="D8350"/>
  <c r="D8434"/>
  <c r="D9285"/>
  <c r="D1682"/>
  <c r="D4831"/>
  <c r="D816"/>
  <c r="D912"/>
  <c r="D1098"/>
  <c r="D1316"/>
  <c r="D1899"/>
  <c r="D1906"/>
  <c r="D1928"/>
  <c r="D1972"/>
  <c r="D2070"/>
  <c r="D2524"/>
  <c r="D2979"/>
  <c r="D3115"/>
  <c r="D3334"/>
  <c r="D4029"/>
  <c r="D4346"/>
  <c r="D5983"/>
  <c r="D6166"/>
  <c r="D6204"/>
  <c r="D6216"/>
  <c r="D6318"/>
  <c r="D6478"/>
  <c r="D6898"/>
  <c r="D7260"/>
  <c r="D8384"/>
  <c r="D8456"/>
  <c r="D8771"/>
  <c r="D9227"/>
  <c r="D9265"/>
  <c r="D9734"/>
  <c r="D9886"/>
  <c r="D10383"/>
  <c r="D10803"/>
  <c r="D10920"/>
  <c r="D11204"/>
  <c r="D11721"/>
  <c r="D155"/>
  <c r="D908"/>
  <c r="D934"/>
  <c r="D1336"/>
  <c r="D1587"/>
  <c r="D2202"/>
  <c r="D2894"/>
  <c r="D3229"/>
  <c r="D4421"/>
  <c r="D5321"/>
  <c r="D6580"/>
  <c r="D6642"/>
  <c r="D7310"/>
  <c r="D8720"/>
  <c r="D9580"/>
  <c r="D9974"/>
  <c r="D10751"/>
  <c r="D11042"/>
  <c r="D117"/>
  <c r="D205"/>
  <c r="D863"/>
  <c r="D1034"/>
  <c r="D1099"/>
  <c r="D1109"/>
  <c r="D1213"/>
  <c r="D1573"/>
  <c r="D1945"/>
  <c r="D2078"/>
  <c r="D2162"/>
  <c r="D2708"/>
  <c r="D2886"/>
  <c r="D2895"/>
  <c r="D3230"/>
  <c r="D3381"/>
  <c r="D3708"/>
  <c r="D3951"/>
  <c r="D4108"/>
  <c r="D4250"/>
  <c r="D4274"/>
  <c r="D4276"/>
  <c r="D4350"/>
  <c r="D4417"/>
  <c r="D4961"/>
  <c r="D5021"/>
  <c r="D5146"/>
  <c r="D5242"/>
  <c r="D5472"/>
  <c r="D5514"/>
  <c r="D5972"/>
  <c r="D5977"/>
  <c r="D5989"/>
  <c r="D6026"/>
  <c r="D6032"/>
  <c r="D6067"/>
  <c r="D6277"/>
  <c r="D6295"/>
  <c r="D6308"/>
  <c r="D6414"/>
  <c r="D6797"/>
  <c r="D7103"/>
  <c r="D7133"/>
  <c r="D7398"/>
  <c r="D7402"/>
  <c r="D8408"/>
  <c r="D8435"/>
  <c r="D8767"/>
  <c r="D9158"/>
  <c r="D9438"/>
  <c r="D9554"/>
  <c r="D9960"/>
  <c r="D10070"/>
  <c r="D10079"/>
  <c r="D10081"/>
  <c r="D10268"/>
  <c r="D10454"/>
  <c r="D10466"/>
  <c r="D10590"/>
  <c r="D10682"/>
  <c r="D10806"/>
  <c r="D10933"/>
  <c r="D11031"/>
  <c r="D11078"/>
  <c r="D11346"/>
  <c r="D11657"/>
  <c r="D751"/>
  <c r="D1440"/>
  <c r="D3607"/>
  <c r="D8896"/>
  <c r="D9217"/>
  <c r="D10379"/>
  <c r="D157"/>
  <c r="D251"/>
  <c r="D1033"/>
  <c r="D1047"/>
  <c r="D1048"/>
  <c r="D1049"/>
  <c r="D1050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81"/>
  <c r="D1683"/>
  <c r="D1686"/>
  <c r="D1687"/>
  <c r="D1689"/>
  <c r="D1690"/>
  <c r="D1691"/>
  <c r="D1692"/>
  <c r="D1693"/>
  <c r="D1694"/>
  <c r="D1695"/>
  <c r="D1696"/>
  <c r="D1697"/>
  <c r="D1698"/>
  <c r="D2006"/>
  <c r="D2221"/>
  <c r="D2222"/>
  <c r="D2223"/>
  <c r="D2224"/>
  <c r="D2225"/>
  <c r="D2226"/>
  <c r="D2227"/>
  <c r="D2228"/>
  <c r="D2229"/>
  <c r="D2231"/>
  <c r="D2232"/>
  <c r="D2233"/>
  <c r="D2234"/>
  <c r="D2235"/>
  <c r="D2236"/>
  <c r="D2238"/>
  <c r="D2769"/>
  <c r="D2770"/>
  <c r="D2771"/>
  <c r="D2773"/>
  <c r="D2795"/>
  <c r="D2796"/>
  <c r="D2969"/>
  <c r="D3005"/>
  <c r="D4365"/>
  <c r="D4556"/>
  <c r="D4557"/>
  <c r="D4852"/>
  <c r="D5307"/>
  <c r="D5481"/>
  <c r="D5913"/>
  <c r="D10178"/>
  <c r="D10267"/>
  <c r="D10384"/>
  <c r="D10390"/>
  <c r="D10392"/>
  <c r="D11232"/>
  <c r="D701"/>
  <c r="D1043"/>
  <c r="D1104"/>
  <c r="D1105"/>
  <c r="D3283"/>
  <c r="D4131"/>
  <c r="D7090"/>
  <c r="D10086"/>
  <c r="D10139"/>
  <c r="D98"/>
  <c r="D2342"/>
  <c r="D4767"/>
  <c r="D6068"/>
  <c r="D6646"/>
  <c r="D7382"/>
  <c r="D7403"/>
  <c r="D7792"/>
  <c r="D9917"/>
  <c r="D10880"/>
  <c r="D11398"/>
  <c r="D11421"/>
  <c r="D156"/>
  <c r="D572"/>
  <c r="D1026"/>
  <c r="D1249"/>
  <c r="D1337"/>
  <c r="D2896"/>
  <c r="D3231"/>
  <c r="D4422"/>
  <c r="D5322"/>
  <c r="D6581"/>
  <c r="D6643"/>
  <c r="D6755"/>
  <c r="D6757"/>
  <c r="D7345"/>
  <c r="D8447"/>
  <c r="D8721"/>
  <c r="D9149"/>
  <c r="D9581"/>
  <c r="D9975"/>
  <c r="D10134"/>
  <c r="D10655"/>
  <c r="D11043"/>
  <c r="D6401"/>
  <c r="D69"/>
  <c r="D197"/>
  <c r="D752"/>
  <c r="D942"/>
  <c r="D1435"/>
  <c r="D1517"/>
  <c r="D1643"/>
  <c r="D1971"/>
  <c r="D2706"/>
  <c r="D3275"/>
  <c r="D3821"/>
  <c r="D3843"/>
  <c r="D3956"/>
  <c r="D4018"/>
  <c r="D4631"/>
  <c r="D4659"/>
  <c r="D4898"/>
  <c r="D5536"/>
  <c r="D6075"/>
  <c r="D6232"/>
  <c r="D6928"/>
  <c r="D8208"/>
  <c r="D8530"/>
  <c r="D8654"/>
  <c r="D9312"/>
  <c r="D9460"/>
  <c r="D9759"/>
  <c r="D7294"/>
  <c r="D346"/>
  <c r="D350"/>
  <c r="D361"/>
  <c r="D405"/>
  <c r="D473"/>
  <c r="D948"/>
  <c r="D1196"/>
  <c r="D1200"/>
  <c r="D8888"/>
  <c r="D10256"/>
  <c r="D625"/>
  <c r="D3788"/>
  <c r="D4111"/>
  <c r="D5936"/>
  <c r="D7117"/>
  <c r="D753"/>
  <c r="D9183"/>
  <c r="D10174"/>
  <c r="D1963"/>
  <c r="D3957"/>
  <c r="D7181"/>
  <c r="D1534"/>
  <c r="D1973"/>
  <c r="D3958"/>
  <c r="D4103"/>
  <c r="D5629"/>
  <c r="D7182"/>
  <c r="D8545"/>
  <c r="D9922"/>
  <c r="D10548"/>
  <c r="D11312"/>
  <c r="D1252"/>
  <c r="D1954"/>
  <c r="D4431"/>
  <c r="D4440"/>
  <c r="D7512"/>
  <c r="D8846"/>
  <c r="D1260"/>
  <c r="D1261"/>
  <c r="D1262"/>
  <c r="D1264"/>
  <c r="D1265"/>
  <c r="D1266"/>
  <c r="D1267"/>
  <c r="D1268"/>
  <c r="D1269"/>
  <c r="D1270"/>
  <c r="D1271"/>
  <c r="D1272"/>
  <c r="D1273"/>
  <c r="D1274"/>
  <c r="D1328"/>
  <c r="D1413"/>
  <c r="D1464"/>
  <c r="D5442"/>
  <c r="D6440"/>
  <c r="D6477"/>
  <c r="D7770"/>
  <c r="D9793"/>
  <c r="D523"/>
  <c r="D3928"/>
  <c r="D4230"/>
  <c r="D6448"/>
  <c r="D6744"/>
  <c r="D9099"/>
  <c r="D9109"/>
  <c r="D11126"/>
  <c r="D5857"/>
  <c r="D7375"/>
  <c r="D9744"/>
  <c r="D3190"/>
  <c r="D163"/>
  <c r="D1120"/>
  <c r="D5752"/>
  <c r="D6486"/>
  <c r="D7455"/>
  <c r="D4025"/>
  <c r="D7721"/>
  <c r="D130"/>
  <c r="D131"/>
  <c r="D3584"/>
  <c r="D6395"/>
  <c r="D9622"/>
  <c r="D10272"/>
  <c r="D119"/>
  <c r="D136"/>
  <c r="D716"/>
  <c r="D3365"/>
  <c r="D8451"/>
  <c r="D10387"/>
  <c r="D10447"/>
  <c r="D2787"/>
  <c r="D3401"/>
  <c r="D957"/>
  <c r="D1209"/>
  <c r="D1723"/>
  <c r="D9623"/>
  <c r="D2065"/>
  <c r="D4498"/>
  <c r="D1317"/>
  <c r="D1318"/>
  <c r="D4293"/>
  <c r="D6618"/>
  <c r="D7805"/>
  <c r="D8693"/>
  <c r="D9933"/>
  <c r="D1315"/>
  <c r="D3472"/>
  <c r="D3476"/>
  <c r="D4173"/>
  <c r="D4768"/>
  <c r="D9041"/>
  <c r="D475"/>
  <c r="D476"/>
  <c r="D493"/>
  <c r="D633"/>
  <c r="D893"/>
  <c r="D1842"/>
  <c r="D2175"/>
  <c r="D2176"/>
  <c r="D2178"/>
  <c r="D2303"/>
  <c r="D3924"/>
  <c r="D3925"/>
  <c r="D3926"/>
  <c r="D7118"/>
  <c r="D11565"/>
  <c r="D1525"/>
  <c r="D8847"/>
  <c r="D8848"/>
  <c r="D8852"/>
  <c r="D216"/>
  <c r="D394"/>
  <c r="D806"/>
  <c r="D1449"/>
  <c r="D1470"/>
  <c r="D1476"/>
  <c r="D1487"/>
  <c r="D1488"/>
  <c r="D1489"/>
  <c r="D1491"/>
  <c r="D3202"/>
  <c r="D3248"/>
  <c r="D3303"/>
  <c r="D3513"/>
  <c r="D3596"/>
  <c r="D4635"/>
  <c r="D4730"/>
  <c r="D5074"/>
  <c r="D6097"/>
  <c r="D6405"/>
  <c r="D6902"/>
  <c r="D7530"/>
  <c r="D8881"/>
  <c r="D9750"/>
  <c r="D9800"/>
  <c r="D10022"/>
  <c r="D10088"/>
  <c r="D10613"/>
  <c r="D11100"/>
  <c r="D11217"/>
  <c r="D123"/>
  <c r="D1724"/>
  <c r="D7097"/>
  <c r="D7099"/>
  <c r="D7368"/>
  <c r="D7679"/>
  <c r="D1504"/>
  <c r="D1505"/>
  <c r="D1506"/>
  <c r="D2954"/>
  <c r="D4472"/>
  <c r="D4751"/>
  <c r="D5206"/>
  <c r="D7230"/>
  <c r="D9420"/>
  <c r="D9474"/>
  <c r="D2533"/>
  <c r="D3330"/>
  <c r="D4192"/>
  <c r="D5151"/>
  <c r="D5302"/>
  <c r="D6019"/>
  <c r="D6962"/>
  <c r="D7108"/>
  <c r="D8565"/>
  <c r="D8728"/>
  <c r="D8743"/>
  <c r="D8745"/>
  <c r="D8763"/>
  <c r="D8765"/>
  <c r="D8796"/>
  <c r="D8988"/>
  <c r="D9006"/>
  <c r="D818"/>
  <c r="D1509"/>
  <c r="D2997"/>
  <c r="D3022"/>
  <c r="D3483"/>
  <c r="D4681"/>
  <c r="D5231"/>
  <c r="D5236"/>
  <c r="D5252"/>
  <c r="D6343"/>
  <c r="D6446"/>
  <c r="D6649"/>
  <c r="D8664"/>
  <c r="D10477"/>
  <c r="D11593"/>
  <c r="D11758"/>
  <c r="D496"/>
  <c r="D589"/>
  <c r="D819"/>
  <c r="D2184"/>
  <c r="D2545"/>
  <c r="D3484"/>
  <c r="D4682"/>
  <c r="D5237"/>
  <c r="D5258"/>
  <c r="D5264"/>
  <c r="D6574"/>
  <c r="D6650"/>
  <c r="D6664"/>
  <c r="D6762"/>
  <c r="D7039"/>
  <c r="D7311"/>
  <c r="D8415"/>
  <c r="D8614"/>
  <c r="D8655"/>
  <c r="D8713"/>
  <c r="D9191"/>
  <c r="D10049"/>
  <c r="D10478"/>
  <c r="D10912"/>
  <c r="D11594"/>
  <c r="D11614"/>
  <c r="D11775"/>
  <c r="D820"/>
  <c r="D2998"/>
  <c r="D3485"/>
  <c r="D3577"/>
  <c r="D4592"/>
  <c r="D6447"/>
  <c r="D7040"/>
  <c r="D7312"/>
  <c r="D9719"/>
  <c r="D137"/>
  <c r="D1557"/>
  <c r="D2411"/>
  <c r="D5854"/>
  <c r="D5927"/>
  <c r="D6348"/>
  <c r="D7201"/>
  <c r="D8284"/>
  <c r="D10409"/>
  <c r="D1304"/>
  <c r="D2457"/>
  <c r="D7642"/>
  <c r="D8368"/>
  <c r="D9164"/>
  <c r="D9502"/>
  <c r="D164"/>
  <c r="D717"/>
  <c r="D3426"/>
  <c r="D4922"/>
  <c r="D5556"/>
  <c r="D6665"/>
  <c r="D8919"/>
  <c r="D10050"/>
  <c r="D10777"/>
  <c r="D7119"/>
  <c r="D8231"/>
  <c r="D2376"/>
  <c r="D3447"/>
  <c r="D4126"/>
  <c r="D4517"/>
  <c r="D5290"/>
  <c r="D7820"/>
  <c r="D718"/>
  <c r="D3427"/>
  <c r="D5557"/>
  <c r="D5840"/>
  <c r="D5778"/>
  <c r="D6143"/>
  <c r="D6658"/>
  <c r="D9592"/>
  <c r="D1625"/>
  <c r="D5594"/>
  <c r="D5625"/>
  <c r="D7120"/>
  <c r="D8232"/>
  <c r="D8355"/>
  <c r="D11161"/>
  <c r="D1626"/>
  <c r="D2150"/>
  <c r="D10743"/>
  <c r="D1633"/>
  <c r="D1634"/>
  <c r="D1635"/>
  <c r="D1636"/>
  <c r="D1637"/>
  <c r="D6198"/>
  <c r="D876"/>
  <c r="D1308"/>
  <c r="D3615"/>
  <c r="D8343"/>
  <c r="D8204"/>
  <c r="D8205"/>
  <c r="D11025"/>
  <c r="D11422"/>
  <c r="D1859"/>
  <c r="D3684"/>
  <c r="D4278"/>
  <c r="D4734"/>
  <c r="D6986"/>
  <c r="D9321"/>
  <c r="D10519"/>
  <c r="D1712"/>
  <c r="D9019"/>
  <c r="D9042"/>
  <c r="D9056"/>
  <c r="D534"/>
  <c r="D821"/>
  <c r="D2185"/>
  <c r="D3697"/>
  <c r="D4442"/>
  <c r="D5575"/>
  <c r="D5620"/>
  <c r="D5691"/>
  <c r="D5995"/>
  <c r="D7078"/>
  <c r="D9497"/>
  <c r="D9923"/>
  <c r="D535"/>
  <c r="D877"/>
  <c r="D1520"/>
  <c r="D2103"/>
  <c r="D2707"/>
  <c r="D3023"/>
  <c r="D4430"/>
  <c r="D4443"/>
  <c r="D5576"/>
  <c r="D5867"/>
  <c r="D6289"/>
  <c r="D7686"/>
  <c r="D9246"/>
  <c r="D9517"/>
  <c r="D10950"/>
  <c r="D1865"/>
  <c r="D5868"/>
  <c r="D9498"/>
  <c r="D10863"/>
  <c r="D1974"/>
  <c r="D3263"/>
  <c r="D1114"/>
  <c r="D1350"/>
  <c r="D1651"/>
  <c r="D2163"/>
  <c r="D3626"/>
  <c r="D4058"/>
  <c r="D4640"/>
  <c r="D5005"/>
  <c r="D6421"/>
  <c r="D7796"/>
  <c r="D8212"/>
  <c r="D10489"/>
  <c r="D10647"/>
  <c r="D10683"/>
  <c r="D10899"/>
  <c r="D51"/>
  <c r="D887"/>
  <c r="D1313"/>
  <c r="D1386"/>
  <c r="D1616"/>
  <c r="D1657"/>
  <c r="D1735"/>
  <c r="D2358"/>
  <c r="D2438"/>
  <c r="D2493"/>
  <c r="D4757"/>
  <c r="D4904"/>
  <c r="D5162"/>
  <c r="D6624"/>
  <c r="D7158"/>
  <c r="D7163"/>
  <c r="D7177"/>
  <c r="D8176"/>
  <c r="D9143"/>
  <c r="D9495"/>
  <c r="D10346"/>
  <c r="D10787"/>
  <c r="D11053"/>
  <c r="D11144"/>
  <c r="D1710"/>
  <c r="D2090"/>
  <c r="D2809"/>
  <c r="D3420"/>
  <c r="D6686"/>
  <c r="D9307"/>
  <c r="D9311"/>
  <c r="D10908"/>
  <c r="D11607"/>
  <c r="D11544"/>
  <c r="D9993"/>
  <c r="D1090"/>
  <c r="D8344"/>
  <c r="D8347"/>
  <c r="D8553"/>
  <c r="D120"/>
  <c r="D138"/>
  <c r="D3150"/>
  <c r="D3366"/>
  <c r="D4546"/>
  <c r="D4668"/>
  <c r="D5692"/>
  <c r="D10448"/>
  <c r="D2362"/>
  <c r="D3024"/>
  <c r="D3151"/>
  <c r="D7701"/>
  <c r="D8656"/>
  <c r="D10471"/>
  <c r="D10843"/>
  <c r="D11017"/>
  <c r="D11545"/>
  <c r="D696"/>
  <c r="D1148"/>
  <c r="D1745"/>
  <c r="D2066"/>
  <c r="D2788"/>
  <c r="D3152"/>
  <c r="D3578"/>
  <c r="D4875"/>
  <c r="D5693"/>
  <c r="D5858"/>
  <c r="D5905"/>
  <c r="D7079"/>
  <c r="D7458"/>
  <c r="D8592"/>
  <c r="D9247"/>
  <c r="D9624"/>
  <c r="D9679"/>
  <c r="D10817"/>
  <c r="D10832"/>
  <c r="D10838"/>
  <c r="D11334"/>
  <c r="D185"/>
  <c r="D187"/>
  <c r="D192"/>
  <c r="D213"/>
  <c r="D219"/>
  <c r="D791"/>
  <c r="D839"/>
  <c r="D1151"/>
  <c r="D1596"/>
  <c r="D1882"/>
  <c r="D1894"/>
  <c r="D1921"/>
  <c r="D1929"/>
  <c r="D2974"/>
  <c r="D2985"/>
  <c r="D3699"/>
  <c r="D3845"/>
  <c r="D4168"/>
  <c r="D4836"/>
  <c r="D5323"/>
  <c r="D5482"/>
  <c r="D6180"/>
  <c r="D6200"/>
  <c r="D6224"/>
  <c r="D7134"/>
  <c r="D7514"/>
  <c r="D7823"/>
  <c r="D8178"/>
  <c r="D8388"/>
  <c r="D8420"/>
  <c r="D8452"/>
  <c r="D8768"/>
  <c r="D8801"/>
  <c r="D8803"/>
  <c r="D9982"/>
  <c r="D10098"/>
  <c r="D10264"/>
  <c r="D10265"/>
  <c r="D10603"/>
  <c r="D11178"/>
  <c r="D11246"/>
  <c r="D11250"/>
  <c r="D11268"/>
  <c r="D11275"/>
  <c r="D11282"/>
  <c r="D11285"/>
  <c r="D11295"/>
  <c r="D11371"/>
  <c r="D11719"/>
  <c r="D815"/>
  <c r="D913"/>
  <c r="D2604"/>
  <c r="D4980"/>
  <c r="D4993"/>
  <c r="D5259"/>
  <c r="D6344"/>
  <c r="D8416"/>
  <c r="D8828"/>
  <c r="D235"/>
  <c r="D246"/>
  <c r="D248"/>
  <c r="D514"/>
  <c r="D526"/>
  <c r="D527"/>
  <c r="D644"/>
  <c r="D1450"/>
  <c r="D1992"/>
  <c r="D2036"/>
  <c r="D3197"/>
  <c r="D3203"/>
  <c r="D3297"/>
  <c r="D3299"/>
  <c r="D3666"/>
  <c r="D4401"/>
  <c r="D4558"/>
  <c r="D4644"/>
  <c r="D4948"/>
  <c r="D5127"/>
  <c r="D5467"/>
  <c r="D6652"/>
  <c r="D6803"/>
  <c r="D6877"/>
  <c r="D6905"/>
  <c r="D7777"/>
  <c r="D8488"/>
  <c r="D9751"/>
  <c r="D9818"/>
  <c r="D9847"/>
  <c r="D10128"/>
  <c r="D11220"/>
  <c r="D11300"/>
  <c r="D11639"/>
  <c r="D30"/>
  <c r="D34"/>
  <c r="D326"/>
  <c r="D338"/>
  <c r="D515"/>
  <c r="D1377"/>
  <c r="D1993"/>
  <c r="D2675"/>
  <c r="D2679"/>
  <c r="D3198"/>
  <c r="D3300"/>
  <c r="D4949"/>
  <c r="D5075"/>
  <c r="D5128"/>
  <c r="D5193"/>
  <c r="D5465"/>
  <c r="D6561"/>
  <c r="D6653"/>
  <c r="D7020"/>
  <c r="D7102"/>
  <c r="D7247"/>
  <c r="D7767"/>
  <c r="D8184"/>
  <c r="D8193"/>
  <c r="D8199"/>
  <c r="D8200"/>
  <c r="D8201"/>
  <c r="D8202"/>
  <c r="D9128"/>
  <c r="D9134"/>
  <c r="D9304"/>
  <c r="D9486"/>
  <c r="D9752"/>
  <c r="D9801"/>
  <c r="D9848"/>
  <c r="D10089"/>
  <c r="D10370"/>
  <c r="D10493"/>
  <c r="D11088"/>
  <c r="D11221"/>
  <c r="D33"/>
  <c r="D298"/>
  <c r="D516"/>
  <c r="D868"/>
  <c r="D1187"/>
  <c r="D1451"/>
  <c r="D2652"/>
  <c r="D3480"/>
  <c r="D3774"/>
  <c r="D4021"/>
  <c r="D4035"/>
  <c r="D4037"/>
  <c r="D4042"/>
  <c r="D4400"/>
  <c r="D4618"/>
  <c r="D4680"/>
  <c r="D5076"/>
  <c r="D5129"/>
  <c r="D6654"/>
  <c r="D6903"/>
  <c r="D7008"/>
  <c r="D9753"/>
  <c r="D9802"/>
  <c r="D9948"/>
  <c r="D10090"/>
  <c r="D10194"/>
  <c r="D10301"/>
  <c r="D10303"/>
  <c r="D10391"/>
  <c r="D10526"/>
  <c r="D11051"/>
  <c r="D11093"/>
  <c r="D11097"/>
  <c r="D11098"/>
  <c r="D11102"/>
  <c r="D11103"/>
  <c r="D11105"/>
  <c r="D11107"/>
  <c r="D11108"/>
  <c r="D11110"/>
  <c r="D11111"/>
  <c r="D11115"/>
  <c r="D11120"/>
  <c r="D11121"/>
  <c r="D11122"/>
  <c r="D11222"/>
  <c r="D11359"/>
  <c r="D11574"/>
  <c r="D11604"/>
  <c r="D366"/>
  <c r="D463"/>
  <c r="D1542"/>
  <c r="D1760"/>
  <c r="D1761"/>
  <c r="D1850"/>
  <c r="D2314"/>
  <c r="D2437"/>
  <c r="D2538"/>
  <c r="D2548"/>
  <c r="D3331"/>
  <c r="D4511"/>
  <c r="D4772"/>
  <c r="D4783"/>
  <c r="D4786"/>
  <c r="D4794"/>
  <c r="D5484"/>
  <c r="D7228"/>
  <c r="D8723"/>
  <c r="D10191"/>
  <c r="D575"/>
  <c r="D1779"/>
  <c r="D2215"/>
  <c r="D2890"/>
  <c r="D4971"/>
  <c r="D5119"/>
  <c r="D5225"/>
  <c r="D5844"/>
  <c r="D7023"/>
  <c r="D7196"/>
  <c r="D7461"/>
  <c r="D7473"/>
  <c r="D9952"/>
  <c r="D10581"/>
  <c r="D11026"/>
  <c r="D4136"/>
  <c r="D5168"/>
  <c r="D6805"/>
  <c r="D1811"/>
  <c r="D2722"/>
  <c r="D2891"/>
  <c r="D7004"/>
  <c r="D9536"/>
  <c r="D10790"/>
  <c r="D11393"/>
  <c r="D1813"/>
  <c r="D1814"/>
  <c r="D1817"/>
  <c r="D1818"/>
  <c r="D4181"/>
  <c r="D5099"/>
  <c r="D6806"/>
  <c r="D9645"/>
  <c r="D10338"/>
  <c r="D10665"/>
  <c r="D11645"/>
  <c r="D2627"/>
  <c r="D2987"/>
  <c r="D754"/>
  <c r="D1825"/>
  <c r="D1826"/>
  <c r="D1914"/>
  <c r="D2569"/>
  <c r="D2899"/>
  <c r="D3799"/>
  <c r="D4526"/>
  <c r="D6908"/>
  <c r="D7295"/>
  <c r="D8897"/>
  <c r="D8898"/>
  <c r="D8927"/>
  <c r="D9365"/>
  <c r="D9643"/>
  <c r="D9656"/>
  <c r="D11615"/>
  <c r="D11662"/>
  <c r="D7121"/>
  <c r="D351"/>
  <c r="D367"/>
  <c r="D1543"/>
  <c r="D1762"/>
  <c r="D1847"/>
  <c r="D1848"/>
  <c r="D1849"/>
  <c r="D1851"/>
  <c r="D1852"/>
  <c r="D1853"/>
  <c r="D1854"/>
  <c r="D1855"/>
  <c r="D1856"/>
  <c r="D2315"/>
  <c r="D2347"/>
  <c r="D2811"/>
  <c r="D3503"/>
  <c r="D3792"/>
  <c r="D3981"/>
  <c r="D4437"/>
  <c r="D4438"/>
  <c r="D4439"/>
  <c r="D4509"/>
  <c r="D4787"/>
  <c r="D4795"/>
  <c r="D8487"/>
  <c r="D8938"/>
  <c r="D9652"/>
  <c r="D10161"/>
  <c r="D10184"/>
  <c r="D1863"/>
  <c r="D4099"/>
  <c r="D1870"/>
  <c r="D1871"/>
  <c r="D6120"/>
  <c r="D6121"/>
  <c r="D8534"/>
  <c r="D10177"/>
  <c r="D1872"/>
  <c r="D1875"/>
  <c r="D1877"/>
  <c r="D5310"/>
  <c r="D5314"/>
  <c r="D5894"/>
  <c r="D6205"/>
  <c r="D7419"/>
  <c r="D11782"/>
  <c r="D890"/>
  <c r="D1888"/>
  <c r="D1893"/>
  <c r="D4127"/>
  <c r="D7112"/>
  <c r="D7714"/>
  <c r="D8533"/>
  <c r="D8769"/>
  <c r="D10294"/>
  <c r="D10602"/>
  <c r="D11783"/>
  <c r="D1902"/>
  <c r="D6187"/>
  <c r="D1800"/>
  <c r="D4863"/>
  <c r="D1903"/>
  <c r="D1904"/>
  <c r="D1905"/>
  <c r="D1930"/>
  <c r="D1975"/>
  <c r="D1996"/>
  <c r="D2967"/>
  <c r="D4859"/>
  <c r="D6228"/>
  <c r="D10385"/>
  <c r="D1879"/>
  <c r="D1924"/>
  <c r="D1925"/>
  <c r="D1943"/>
  <c r="D2106"/>
  <c r="D2113"/>
  <c r="D2122"/>
  <c r="D2127"/>
  <c r="D3306"/>
  <c r="D5327"/>
  <c r="D6250"/>
  <c r="D7385"/>
  <c r="D7396"/>
  <c r="D8365"/>
  <c r="D8382"/>
  <c r="D9951"/>
  <c r="D4837"/>
  <c r="D2244"/>
  <c r="D9043"/>
  <c r="D10666"/>
  <c r="D9213"/>
  <c r="D755"/>
  <c r="D1829"/>
  <c r="D3252"/>
  <c r="D3670"/>
  <c r="D5602"/>
  <c r="D6717"/>
  <c r="D7269"/>
  <c r="D7296"/>
  <c r="D8943"/>
  <c r="D9007"/>
  <c r="D9294"/>
  <c r="D9562"/>
  <c r="D10484"/>
  <c r="D559"/>
  <c r="D999"/>
  <c r="D1171"/>
  <c r="D352"/>
  <c r="D681"/>
  <c r="D1091"/>
  <c r="D2478"/>
  <c r="D3579"/>
  <c r="D5855"/>
  <c r="D6361"/>
  <c r="D6935"/>
  <c r="D7002"/>
  <c r="D7467"/>
  <c r="D8345"/>
  <c r="D8348"/>
  <c r="D8554"/>
  <c r="D11410"/>
  <c r="D6404"/>
  <c r="D83"/>
  <c r="D1843"/>
  <c r="D1965"/>
  <c r="D6349"/>
  <c r="D7122"/>
  <c r="D8675"/>
  <c r="D4685"/>
  <c r="D5549"/>
  <c r="D5969"/>
  <c r="D6987"/>
  <c r="D7003"/>
  <c r="D7278"/>
  <c r="D11200"/>
  <c r="D8615"/>
  <c r="D9872"/>
  <c r="D3715"/>
  <c r="D10444"/>
  <c r="D634"/>
  <c r="D636"/>
  <c r="D1292"/>
  <c r="D1511"/>
  <c r="D2034"/>
  <c r="D2035"/>
  <c r="D2172"/>
  <c r="D2379"/>
  <c r="D2774"/>
  <c r="D2778"/>
  <c r="D2779"/>
  <c r="D3473"/>
  <c r="D3587"/>
  <c r="D4088"/>
  <c r="D5612"/>
  <c r="D5712"/>
  <c r="D5801"/>
  <c r="D5804"/>
  <c r="D7257"/>
  <c r="D8541"/>
  <c r="D8543"/>
  <c r="D8676"/>
  <c r="D8934"/>
  <c r="D10595"/>
  <c r="D11022"/>
  <c r="D11066"/>
  <c r="D11162"/>
  <c r="D11760"/>
  <c r="D2079"/>
  <c r="D2091"/>
  <c r="D3952"/>
  <c r="D8315"/>
  <c r="D4134"/>
  <c r="D6783"/>
  <c r="D10436"/>
  <c r="D10771"/>
  <c r="D11351"/>
  <c r="D624"/>
  <c r="D2300"/>
  <c r="D3545"/>
  <c r="D4332"/>
  <c r="D5887"/>
  <c r="D10975"/>
  <c r="D6941"/>
  <c r="D7498"/>
  <c r="D7737"/>
  <c r="D8"/>
  <c r="D207"/>
  <c r="D3220"/>
  <c r="D5433"/>
  <c r="D733"/>
  <c r="D2365"/>
  <c r="D2900"/>
  <c r="D2905"/>
  <c r="D4686"/>
  <c r="D4916"/>
  <c r="D5888"/>
  <c r="D8928"/>
  <c r="D9445"/>
  <c r="D9475"/>
  <c r="D10921"/>
  <c r="D11189"/>
  <c r="D3402"/>
  <c r="D3959"/>
  <c r="D4926"/>
  <c r="D5459"/>
  <c r="D9680"/>
  <c r="D99"/>
  <c r="D226"/>
  <c r="D560"/>
  <c r="D1000"/>
  <c r="D1172"/>
  <c r="D1309"/>
  <c r="D1436"/>
  <c r="D2044"/>
  <c r="D3434"/>
  <c r="D4426"/>
  <c r="D6167"/>
  <c r="D6326"/>
  <c r="D8213"/>
  <c r="D8466"/>
  <c r="D9747"/>
  <c r="D9760"/>
  <c r="D9812"/>
  <c r="D10881"/>
  <c r="D11399"/>
  <c r="D11423"/>
  <c r="D11729"/>
  <c r="D4658"/>
  <c r="D5503"/>
  <c r="D8426"/>
  <c r="D1880"/>
  <c r="D1916"/>
  <c r="D2104"/>
  <c r="D2105"/>
  <c r="D2107"/>
  <c r="D2111"/>
  <c r="D2114"/>
  <c r="D2119"/>
  <c r="D2120"/>
  <c r="D2121"/>
  <c r="D2123"/>
  <c r="D2124"/>
  <c r="D2125"/>
  <c r="D2126"/>
  <c r="D2128"/>
  <c r="D2133"/>
  <c r="D2134"/>
  <c r="D4828"/>
  <c r="D5301"/>
  <c r="D5328"/>
  <c r="D9308"/>
  <c r="D9310"/>
  <c r="D9961"/>
  <c r="D10179"/>
  <c r="D10255"/>
  <c r="D3776"/>
  <c r="D1212"/>
  <c r="D1445"/>
  <c r="D2138"/>
  <c r="D2139"/>
  <c r="D2140"/>
  <c r="D2142"/>
  <c r="D2143"/>
  <c r="D2145"/>
  <c r="D2146"/>
  <c r="D2147"/>
  <c r="D2148"/>
  <c r="D2149"/>
  <c r="D2151"/>
  <c r="D2156"/>
  <c r="D2157"/>
  <c r="D2971"/>
  <c r="D2977"/>
  <c r="D4302"/>
  <c r="D6864"/>
  <c r="D8877"/>
  <c r="D9559"/>
  <c r="D10163"/>
  <c r="D10165"/>
  <c r="D10292"/>
  <c r="D10307"/>
  <c r="D1115"/>
  <c r="D1402"/>
  <c r="D1574"/>
  <c r="D2203"/>
  <c r="D2618"/>
  <c r="D6444"/>
  <c r="D8422"/>
  <c r="D9298"/>
  <c r="D9860"/>
  <c r="D10140"/>
  <c r="D10892"/>
  <c r="D11133"/>
  <c r="D2412"/>
  <c r="D2610"/>
  <c r="D2628"/>
  <c r="D2988"/>
  <c r="D5191"/>
  <c r="D7202"/>
  <c r="D7589"/>
  <c r="D7592"/>
  <c r="D11151"/>
  <c r="D4447"/>
  <c r="D2211"/>
  <c r="D2686"/>
  <c r="D4283"/>
  <c r="D5220"/>
  <c r="D5770"/>
  <c r="D5915"/>
  <c r="D6508"/>
  <c r="D7760"/>
  <c r="D2218"/>
  <c r="D2219"/>
  <c r="D2220"/>
  <c r="D2230"/>
  <c r="D2237"/>
  <c r="D2239"/>
  <c r="D2240"/>
  <c r="D2241"/>
  <c r="D2242"/>
  <c r="D2243"/>
  <c r="D2983"/>
  <c r="D2984"/>
  <c r="D4833"/>
  <c r="D4844"/>
  <c r="D4845"/>
  <c r="D4846"/>
  <c r="D4847"/>
  <c r="D4848"/>
  <c r="D4849"/>
  <c r="D4850"/>
  <c r="D4858"/>
  <c r="D4871"/>
  <c r="D6222"/>
  <c r="D6311"/>
  <c r="D9795"/>
  <c r="D9822"/>
  <c r="D9823"/>
  <c r="D10312"/>
  <c r="D10313"/>
  <c r="D10314"/>
  <c r="D10315"/>
  <c r="D11000"/>
  <c r="D736"/>
  <c r="D756"/>
  <c r="D7273"/>
  <c r="D9234"/>
  <c r="D2271"/>
  <c r="D2594"/>
  <c r="D4053"/>
  <c r="D4063"/>
  <c r="D4158"/>
  <c r="D4260"/>
  <c r="D9366"/>
  <c r="D1035"/>
  <c r="D1897"/>
  <c r="D5502"/>
  <c r="D5730"/>
  <c r="D6069"/>
  <c r="D9918"/>
  <c r="D11154"/>
  <c r="D1976"/>
  <c r="D5027"/>
  <c r="D8427"/>
  <c r="D3177"/>
  <c r="D5566"/>
  <c r="D6675"/>
  <c r="D9020"/>
  <c r="D9057"/>
  <c r="D10428"/>
  <c r="D11424"/>
  <c r="D993"/>
  <c r="D1334"/>
  <c r="D1335"/>
  <c r="D1412"/>
  <c r="D1414"/>
  <c r="D2042"/>
  <c r="D2611"/>
  <c r="D2612"/>
  <c r="D2613"/>
  <c r="D2616"/>
  <c r="D2617"/>
  <c r="D5202"/>
  <c r="D6842"/>
  <c r="D6866"/>
  <c r="D7237"/>
  <c r="D7497"/>
  <c r="D8182"/>
  <c r="D8373"/>
  <c r="D9378"/>
  <c r="D9379"/>
  <c r="D9828"/>
  <c r="D9829"/>
  <c r="D10539"/>
  <c r="D10650"/>
  <c r="D11786"/>
  <c r="D2721"/>
  <c r="D4505"/>
  <c r="D4753"/>
  <c r="D5066"/>
  <c r="D8909"/>
  <c r="D9703"/>
  <c r="D35"/>
  <c r="D5194"/>
  <c r="D1128"/>
  <c r="D3486"/>
  <c r="D6575"/>
  <c r="D7222"/>
  <c r="D7313"/>
  <c r="D7564"/>
  <c r="D10051"/>
  <c r="D1129"/>
  <c r="D2186"/>
  <c r="D2429"/>
  <c r="D3149"/>
  <c r="D6576"/>
  <c r="D9665"/>
  <c r="D10052"/>
  <c r="D67"/>
  <c r="D180"/>
  <c r="D598"/>
  <c r="D1100"/>
  <c r="D1295"/>
  <c r="D2013"/>
  <c r="D2043"/>
  <c r="D2164"/>
  <c r="D2503"/>
  <c r="D2709"/>
  <c r="D3039"/>
  <c r="D3055"/>
  <c r="D3172"/>
  <c r="D3213"/>
  <c r="D3226"/>
  <c r="D3247"/>
  <c r="D3382"/>
  <c r="D3391"/>
  <c r="D3448"/>
  <c r="D3709"/>
  <c r="D4006"/>
  <c r="D4019"/>
  <c r="D4221"/>
  <c r="D4251"/>
  <c r="D4275"/>
  <c r="D4627"/>
  <c r="D5243"/>
  <c r="D5286"/>
  <c r="D5473"/>
  <c r="D5493"/>
  <c r="D5642"/>
  <c r="D5731"/>
  <c r="D5968"/>
  <c r="D5973"/>
  <c r="D6000"/>
  <c r="D6033"/>
  <c r="D6061"/>
  <c r="D6070"/>
  <c r="D6079"/>
  <c r="D6239"/>
  <c r="D6296"/>
  <c r="D6500"/>
  <c r="D6631"/>
  <c r="D6761"/>
  <c r="D6771"/>
  <c r="D6812"/>
  <c r="D6853"/>
  <c r="D7197"/>
  <c r="D7404"/>
  <c r="D7451"/>
  <c r="D8197"/>
  <c r="D8214"/>
  <c r="D8237"/>
  <c r="D8316"/>
  <c r="D8356"/>
  <c r="D8385"/>
  <c r="D8409"/>
  <c r="D8781"/>
  <c r="D8829"/>
  <c r="D8899"/>
  <c r="D9021"/>
  <c r="D9058"/>
  <c r="D9076"/>
  <c r="D9240"/>
  <c r="D9280"/>
  <c r="D9313"/>
  <c r="D9477"/>
  <c r="D9555"/>
  <c r="D9863"/>
  <c r="D10076"/>
  <c r="D10080"/>
  <c r="D10082"/>
  <c r="D10195"/>
  <c r="D10201"/>
  <c r="D10497"/>
  <c r="D10570"/>
  <c r="D10619"/>
  <c r="D10622"/>
  <c r="D10684"/>
  <c r="D10736"/>
  <c r="D10800"/>
  <c r="D10807"/>
  <c r="D10934"/>
  <c r="D11032"/>
  <c r="D11687"/>
  <c r="D2999"/>
  <c r="D4405"/>
  <c r="D5269"/>
  <c r="D8266"/>
  <c r="D10394"/>
  <c r="D11024"/>
  <c r="D11592"/>
  <c r="D100"/>
  <c r="D1351"/>
  <c r="D2992"/>
  <c r="D3383"/>
  <c r="D3627"/>
  <c r="D4252"/>
  <c r="D8215"/>
  <c r="D10685"/>
  <c r="D10882"/>
  <c r="D10900"/>
  <c r="D11608"/>
  <c r="D11730"/>
  <c r="D4059"/>
  <c r="D1195"/>
  <c r="D1381"/>
  <c r="D6325"/>
  <c r="D9545"/>
  <c r="D9546"/>
  <c r="D9547"/>
  <c r="D9548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41"/>
  <c r="D10242"/>
  <c r="D10243"/>
  <c r="D10244"/>
  <c r="D580"/>
  <c r="D2385"/>
  <c r="D3789"/>
  <c r="D4089"/>
  <c r="D5090"/>
  <c r="D6543"/>
  <c r="D7341"/>
  <c r="D8924"/>
  <c r="D11139"/>
  <c r="D1468"/>
  <c r="D2719"/>
  <c r="D3044"/>
  <c r="D3810"/>
  <c r="D3822"/>
  <c r="D6566"/>
  <c r="D8264"/>
  <c r="D9461"/>
  <c r="D1368"/>
  <c r="D3153"/>
  <c r="D10053"/>
  <c r="D517"/>
  <c r="D1977"/>
  <c r="D5077"/>
  <c r="D9803"/>
  <c r="D10091"/>
  <c r="D1382"/>
  <c r="D9565"/>
  <c r="D9584"/>
  <c r="D10261"/>
  <c r="D2819"/>
  <c r="D1116"/>
  <c r="D1338"/>
  <c r="D1575"/>
  <c r="D2874"/>
  <c r="D3700"/>
  <c r="D5006"/>
  <c r="D5715"/>
  <c r="D5718"/>
  <c r="D5732"/>
  <c r="D6830"/>
  <c r="D7151"/>
  <c r="D8216"/>
  <c r="D8270"/>
  <c r="D9150"/>
  <c r="D9269"/>
  <c r="D10135"/>
  <c r="D10490"/>
  <c r="D10498"/>
  <c r="D10686"/>
  <c r="D11044"/>
  <c r="D11752"/>
  <c r="D792"/>
  <c r="D6831"/>
  <c r="D8389"/>
  <c r="D11558"/>
  <c r="D5007"/>
  <c r="D1214"/>
  <c r="D1424"/>
  <c r="D1588"/>
  <c r="D2981"/>
  <c r="D3335"/>
  <c r="D4231"/>
  <c r="D10499"/>
  <c r="D10687"/>
  <c r="D11127"/>
  <c r="D220"/>
  <c r="D3232"/>
  <c r="D6832"/>
  <c r="D8583"/>
  <c r="D9151"/>
  <c r="D741"/>
  <c r="D1242"/>
  <c r="D1339"/>
  <c r="D1521"/>
  <c r="D1529"/>
  <c r="D1589"/>
  <c r="D1597"/>
  <c r="D1602"/>
  <c r="D1883"/>
  <c r="D1994"/>
  <c r="D2882"/>
  <c r="D3233"/>
  <c r="D3336"/>
  <c r="D3612"/>
  <c r="D4224"/>
  <c r="D4243"/>
  <c r="D4406"/>
  <c r="D5451"/>
  <c r="D5733"/>
  <c r="D6600"/>
  <c r="D6634"/>
  <c r="D6833"/>
  <c r="D7360"/>
  <c r="D8499"/>
  <c r="D8539"/>
  <c r="D8584"/>
  <c r="D8772"/>
  <c r="D8900"/>
  <c r="D8995"/>
  <c r="D9152"/>
  <c r="D10136"/>
  <c r="D10552"/>
  <c r="D10759"/>
  <c r="D11559"/>
  <c r="D711"/>
  <c r="D742"/>
  <c r="D1243"/>
  <c r="D1340"/>
  <c r="D1522"/>
  <c r="D1530"/>
  <c r="D1603"/>
  <c r="D1679"/>
  <c r="D2879"/>
  <c r="D3116"/>
  <c r="D3234"/>
  <c r="D3534"/>
  <c r="D3554"/>
  <c r="D3613"/>
  <c r="D4225"/>
  <c r="D4423"/>
  <c r="D5452"/>
  <c r="D5734"/>
  <c r="D6479"/>
  <c r="D6601"/>
  <c r="D6834"/>
  <c r="D7361"/>
  <c r="D8773"/>
  <c r="D8996"/>
  <c r="D9153"/>
  <c r="D10553"/>
  <c r="D10745"/>
  <c r="D11702"/>
  <c r="D743"/>
  <c r="D793"/>
  <c r="D1152"/>
  <c r="D1203"/>
  <c r="D1215"/>
  <c r="D1895"/>
  <c r="D4169"/>
  <c r="D5735"/>
  <c r="D11560"/>
  <c r="D109"/>
  <c r="D573"/>
  <c r="D652"/>
  <c r="D744"/>
  <c r="D794"/>
  <c r="D840"/>
  <c r="D914"/>
  <c r="D1027"/>
  <c r="D1117"/>
  <c r="D1216"/>
  <c r="D1231"/>
  <c r="D1244"/>
  <c r="D1341"/>
  <c r="D1425"/>
  <c r="D1523"/>
  <c r="D1531"/>
  <c r="D1571"/>
  <c r="D1590"/>
  <c r="D1862"/>
  <c r="D1978"/>
  <c r="D2158"/>
  <c r="D2875"/>
  <c r="D2880"/>
  <c r="D2883"/>
  <c r="D3000"/>
  <c r="D3207"/>
  <c r="D3235"/>
  <c r="D3290"/>
  <c r="D3337"/>
  <c r="D3535"/>
  <c r="D3555"/>
  <c r="D3614"/>
  <c r="D4226"/>
  <c r="D4232"/>
  <c r="D4424"/>
  <c r="D4562"/>
  <c r="D4958"/>
  <c r="D5065"/>
  <c r="D5143"/>
  <c r="D5453"/>
  <c r="D5710"/>
  <c r="D5736"/>
  <c r="D6057"/>
  <c r="D6066"/>
  <c r="D6142"/>
  <c r="D6309"/>
  <c r="D6387"/>
  <c r="D6402"/>
  <c r="D6540"/>
  <c r="D6582"/>
  <c r="D6598"/>
  <c r="D6602"/>
  <c r="D6612"/>
  <c r="D6635"/>
  <c r="D6644"/>
  <c r="D6756"/>
  <c r="D6835"/>
  <c r="D7346"/>
  <c r="D7362"/>
  <c r="D8203"/>
  <c r="D8333"/>
  <c r="D8500"/>
  <c r="D8568"/>
  <c r="D8585"/>
  <c r="D8774"/>
  <c r="D8830"/>
  <c r="D8901"/>
  <c r="D8997"/>
  <c r="D9154"/>
  <c r="D9243"/>
  <c r="D9380"/>
  <c r="D9528"/>
  <c r="D9544"/>
  <c r="D9551"/>
  <c r="D9700"/>
  <c r="D9805"/>
  <c r="D10554"/>
  <c r="D10565"/>
  <c r="D10656"/>
  <c r="D10688"/>
  <c r="D10710"/>
  <c r="D10746"/>
  <c r="D10760"/>
  <c r="D10964"/>
  <c r="D11045"/>
  <c r="D11155"/>
  <c r="D11179"/>
  <c r="D11224"/>
  <c r="D11340"/>
  <c r="D11561"/>
  <c r="D11722"/>
  <c r="D11777"/>
  <c r="D745"/>
  <c r="D795"/>
  <c r="D1028"/>
  <c r="D1153"/>
  <c r="D1598"/>
  <c r="D1896"/>
  <c r="D3236"/>
  <c r="D3556"/>
  <c r="D3701"/>
  <c r="D4227"/>
  <c r="D4244"/>
  <c r="D4654"/>
  <c r="D4997"/>
  <c r="D5008"/>
  <c r="D5169"/>
  <c r="D5454"/>
  <c r="D5688"/>
  <c r="D5716"/>
  <c r="D5719"/>
  <c r="D5737"/>
  <c r="D6431"/>
  <c r="D6603"/>
  <c r="D6636"/>
  <c r="D6836"/>
  <c r="D7152"/>
  <c r="D7427"/>
  <c r="D8271"/>
  <c r="D8390"/>
  <c r="D8453"/>
  <c r="D8586"/>
  <c r="D8998"/>
  <c r="D9270"/>
  <c r="D9806"/>
  <c r="D10491"/>
  <c r="D10718"/>
  <c r="D10747"/>
  <c r="D10761"/>
  <c r="D11046"/>
  <c r="D11597"/>
  <c r="D11677"/>
  <c r="D1352"/>
  <c r="D2881"/>
  <c r="D4561"/>
  <c r="D4641"/>
  <c r="D5270"/>
  <c r="D5738"/>
  <c r="D6892"/>
  <c r="D10689"/>
  <c r="D861"/>
  <c r="D871"/>
  <c r="D1621"/>
  <c r="D2008"/>
  <c r="D2054"/>
  <c r="D2204"/>
  <c r="D3522"/>
  <c r="D4642"/>
  <c r="D6398"/>
  <c r="D8292"/>
  <c r="D8294"/>
  <c r="D8811"/>
  <c r="D9392"/>
  <c r="D9807"/>
  <c r="D11322"/>
  <c r="D11748"/>
  <c r="D21"/>
  <c r="D653"/>
  <c r="D909"/>
  <c r="D1097"/>
  <c r="D1202"/>
  <c r="D1222"/>
  <c r="D1250"/>
  <c r="D1398"/>
  <c r="D1409"/>
  <c r="D1591"/>
  <c r="D1898"/>
  <c r="D2187"/>
  <c r="D4425"/>
  <c r="D4651"/>
  <c r="D5271"/>
  <c r="D6242"/>
  <c r="D6310"/>
  <c r="D6442"/>
  <c r="D6556"/>
  <c r="D6758"/>
  <c r="D6886"/>
  <c r="D7347"/>
  <c r="D7351"/>
  <c r="D8863"/>
  <c r="D10099"/>
  <c r="D10530"/>
  <c r="D11128"/>
  <c r="D11564"/>
  <c r="D9"/>
  <c r="D3811"/>
  <c r="D6588"/>
  <c r="D8833"/>
  <c r="D9462"/>
  <c r="D9761"/>
  <c r="D2892"/>
  <c r="D7024"/>
  <c r="D90"/>
  <c r="D228"/>
  <c r="D577"/>
  <c r="D780"/>
  <c r="D1595"/>
  <c r="D1653"/>
  <c r="D1907"/>
  <c r="D1931"/>
  <c r="D1979"/>
  <c r="D2208"/>
  <c r="D2724"/>
  <c r="D3007"/>
  <c r="D3117"/>
  <c r="D3264"/>
  <c r="D3338"/>
  <c r="D3536"/>
  <c r="D4480"/>
  <c r="D5004"/>
  <c r="D5110"/>
  <c r="D6001"/>
  <c r="D6162"/>
  <c r="D6193"/>
  <c r="D6220"/>
  <c r="D6288"/>
  <c r="D6319"/>
  <c r="D6515"/>
  <c r="D6710"/>
  <c r="D6732"/>
  <c r="D6747"/>
  <c r="D6899"/>
  <c r="D9439"/>
  <c r="D9735"/>
  <c r="D9983"/>
  <c r="D9992"/>
  <c r="D1369"/>
  <c r="D3812"/>
  <c r="D8834"/>
  <c r="D9463"/>
  <c r="D9720"/>
  <c r="D9762"/>
  <c r="D2909"/>
  <c r="D5133"/>
  <c r="D6177"/>
  <c r="D2961"/>
  <c r="D5798"/>
  <c r="D2950"/>
  <c r="D2955"/>
  <c r="D3543"/>
  <c r="D6559"/>
  <c r="D7231"/>
  <c r="D7550"/>
  <c r="D734"/>
  <c r="D822"/>
  <c r="D2456"/>
  <c r="D2901"/>
  <c r="D3463"/>
  <c r="D4669"/>
  <c r="D4713"/>
  <c r="D5764"/>
  <c r="D5841"/>
  <c r="D5889"/>
  <c r="D6042"/>
  <c r="D6943"/>
  <c r="D9277"/>
  <c r="D9721"/>
  <c r="D9924"/>
  <c r="D10002"/>
  <c r="D10054"/>
  <c r="D10075"/>
  <c r="D10206"/>
  <c r="D10922"/>
  <c r="D11190"/>
  <c r="D1257"/>
  <c r="D1278"/>
  <c r="D1330"/>
  <c r="D1411"/>
  <c r="D2005"/>
  <c r="D2808"/>
  <c r="D3059"/>
  <c r="D3595"/>
  <c r="D4649"/>
  <c r="D6383"/>
  <c r="D6443"/>
  <c r="D6776"/>
  <c r="D7350"/>
  <c r="D7352"/>
  <c r="D7439"/>
  <c r="D8248"/>
  <c r="D9702"/>
  <c r="D9791"/>
  <c r="D4141"/>
  <c r="D49"/>
  <c r="D158"/>
  <c r="D567"/>
  <c r="D1498"/>
  <c r="D1592"/>
  <c r="D1841"/>
  <c r="D2246"/>
  <c r="D3034"/>
  <c r="D4142"/>
  <c r="D4819"/>
  <c r="D4821"/>
  <c r="D6109"/>
  <c r="D6779"/>
  <c r="D8483"/>
  <c r="D8994"/>
  <c r="D9286"/>
  <c r="D645"/>
  <c r="D2021"/>
  <c r="D2037"/>
  <c r="D3298"/>
  <c r="D4011"/>
  <c r="D4559"/>
  <c r="D8336"/>
  <c r="D9819"/>
  <c r="D11040"/>
  <c r="D11301"/>
  <c r="D11716"/>
  <c r="D11742"/>
  <c r="D2019"/>
  <c r="D4012"/>
  <c r="D5061"/>
  <c r="D9110"/>
  <c r="D11743"/>
  <c r="D11757"/>
  <c r="D416"/>
  <c r="D2492"/>
  <c r="D2780"/>
  <c r="D3035"/>
  <c r="D3037"/>
  <c r="D4576"/>
  <c r="D1378"/>
  <c r="D11660"/>
  <c r="D2338"/>
  <c r="D2514"/>
  <c r="D3191"/>
  <c r="D4488"/>
  <c r="D4564"/>
  <c r="D5815"/>
  <c r="D6372"/>
  <c r="D6464"/>
  <c r="D7349"/>
  <c r="D7831"/>
  <c r="D8601"/>
  <c r="D9857"/>
  <c r="D10982"/>
  <c r="D241"/>
  <c r="D1348"/>
  <c r="D1429"/>
  <c r="D1784"/>
  <c r="D1892"/>
  <c r="D2324"/>
  <c r="D2336"/>
  <c r="D3018"/>
  <c r="D3019"/>
  <c r="D3020"/>
  <c r="D3032"/>
  <c r="D3262"/>
  <c r="D3353"/>
  <c r="D3423"/>
  <c r="D3566"/>
  <c r="D4151"/>
  <c r="D4540"/>
  <c r="D4919"/>
  <c r="D5053"/>
  <c r="D5092"/>
  <c r="D6281"/>
  <c r="D6690"/>
  <c r="D6692"/>
  <c r="D6694"/>
  <c r="D6699"/>
  <c r="D6706"/>
  <c r="D6707"/>
  <c r="D6711"/>
  <c r="D6714"/>
  <c r="D6715"/>
  <c r="D6718"/>
  <c r="D6719"/>
  <c r="D6722"/>
  <c r="D6726"/>
  <c r="D6748"/>
  <c r="D6906"/>
  <c r="D7681"/>
  <c r="D8177"/>
  <c r="D8433"/>
  <c r="D8598"/>
  <c r="D8912"/>
  <c r="D9367"/>
  <c r="D11229"/>
  <c r="D11390"/>
  <c r="D347"/>
  <c r="D389"/>
  <c r="D11299"/>
  <c r="D11582"/>
  <c r="D11585"/>
  <c r="D11587"/>
  <c r="D11588"/>
  <c r="D344"/>
  <c r="D404"/>
  <c r="D895"/>
  <c r="D1640"/>
  <c r="D1961"/>
  <c r="D2348"/>
  <c r="D2668"/>
  <c r="D2678"/>
  <c r="D3060"/>
  <c r="D3086"/>
  <c r="D3089"/>
  <c r="D3091"/>
  <c r="D5108"/>
  <c r="D5173"/>
  <c r="D5185"/>
  <c r="D5196"/>
  <c r="D6378"/>
  <c r="D8644"/>
  <c r="D8932"/>
  <c r="D9609"/>
  <c r="D9611"/>
  <c r="D9613"/>
  <c r="D9615"/>
  <c r="D11185"/>
  <c r="D11526"/>
  <c r="D11568"/>
  <c r="D3597"/>
  <c r="D4915"/>
  <c r="D5851"/>
  <c r="D9192"/>
  <c r="D11691"/>
  <c r="D318"/>
  <c r="D3071"/>
  <c r="D165"/>
  <c r="D10"/>
  <c r="D1477"/>
  <c r="D4320"/>
  <c r="D2564"/>
  <c r="D3516"/>
  <c r="D8866"/>
  <c r="D935"/>
  <c r="D2665"/>
  <c r="D3097"/>
  <c r="D3099"/>
  <c r="D3101"/>
  <c r="D4905"/>
  <c r="D6527"/>
  <c r="D6547"/>
  <c r="D6888"/>
  <c r="D7297"/>
  <c r="D10342"/>
  <c r="D10918"/>
  <c r="D3250"/>
  <c r="D1789"/>
  <c r="D4118"/>
  <c r="D4584"/>
  <c r="D4746"/>
  <c r="D10711"/>
  <c r="D11692"/>
  <c r="D9582"/>
  <c r="D9976"/>
  <c r="D3726"/>
  <c r="D5366"/>
  <c r="D6688"/>
  <c r="D8393"/>
  <c r="D787"/>
  <c r="D1053"/>
  <c r="D1254"/>
  <c r="D1446"/>
  <c r="D2137"/>
  <c r="D2141"/>
  <c r="D2674"/>
  <c r="D2976"/>
  <c r="D4176"/>
  <c r="D7447"/>
  <c r="D8878"/>
  <c r="D9647"/>
  <c r="D10125"/>
  <c r="D10126"/>
  <c r="D10164"/>
  <c r="D10293"/>
  <c r="D10556"/>
  <c r="D10500"/>
  <c r="D10864"/>
  <c r="D242"/>
  <c r="D1432"/>
  <c r="D1582"/>
  <c r="D1830"/>
  <c r="D2681"/>
  <c r="D3253"/>
  <c r="D3652"/>
  <c r="D3671"/>
  <c r="D5130"/>
  <c r="D6330"/>
  <c r="D6695"/>
  <c r="D7270"/>
  <c r="D8867"/>
  <c r="D8944"/>
  <c r="D8955"/>
  <c r="D9001"/>
  <c r="D9295"/>
  <c r="D10214"/>
  <c r="D10485"/>
  <c r="D243"/>
  <c r="D2245"/>
  <c r="D6712"/>
  <c r="D10667"/>
  <c r="D850"/>
  <c r="D7824"/>
  <c r="D8616"/>
  <c r="D9873"/>
  <c r="D11425"/>
  <c r="D9874"/>
  <c r="D244"/>
  <c r="D836"/>
  <c r="D1433"/>
  <c r="D1831"/>
  <c r="D2136"/>
  <c r="D2280"/>
  <c r="D2682"/>
  <c r="D3254"/>
  <c r="D3354"/>
  <c r="D3397"/>
  <c r="D3527"/>
  <c r="D3672"/>
  <c r="D4460"/>
  <c r="D5131"/>
  <c r="D6368"/>
  <c r="D6693"/>
  <c r="D6696"/>
  <c r="D7271"/>
  <c r="D7552"/>
  <c r="D8868"/>
  <c r="D8913"/>
  <c r="D8945"/>
  <c r="D8956"/>
  <c r="D9002"/>
  <c r="D9008"/>
  <c r="D9221"/>
  <c r="D9235"/>
  <c r="D9296"/>
  <c r="D9368"/>
  <c r="D10486"/>
  <c r="D11170"/>
  <c r="D11230"/>
  <c r="D2933"/>
  <c r="D3310"/>
  <c r="D3311"/>
  <c r="D3313"/>
  <c r="D3314"/>
  <c r="D3315"/>
  <c r="D3316"/>
  <c r="D3317"/>
  <c r="D3321"/>
  <c r="D3322"/>
  <c r="D3323"/>
  <c r="D3324"/>
  <c r="D3731"/>
  <c r="D3783"/>
  <c r="D4044"/>
  <c r="D4045"/>
  <c r="D5664"/>
  <c r="D9104"/>
  <c r="D10395"/>
  <c r="D10609"/>
  <c r="D1713"/>
  <c r="D6406"/>
  <c r="D7329"/>
  <c r="D7405"/>
  <c r="D7515"/>
  <c r="D7531"/>
  <c r="D6792"/>
  <c r="D910"/>
  <c r="D964"/>
  <c r="D2055"/>
  <c r="D2252"/>
  <c r="D3128"/>
  <c r="D5017"/>
  <c r="D5097"/>
  <c r="D6449"/>
  <c r="D8295"/>
  <c r="D8334"/>
  <c r="D8398"/>
  <c r="D8911"/>
  <c r="D8974"/>
  <c r="D9095"/>
  <c r="D10865"/>
  <c r="D11727"/>
  <c r="D60"/>
  <c r="D626"/>
  <c r="D778"/>
  <c r="D849"/>
  <c r="D1822"/>
  <c r="D2326"/>
  <c r="D2386"/>
  <c r="D2501"/>
  <c r="D2509"/>
  <c r="D3425"/>
  <c r="D4264"/>
  <c r="D5104"/>
  <c r="D5504"/>
  <c r="D7668"/>
  <c r="D8437"/>
  <c r="D8980"/>
  <c r="D9022"/>
  <c r="D9044"/>
  <c r="D9059"/>
  <c r="D10668"/>
  <c r="D11242"/>
  <c r="D11637"/>
  <c r="D1832"/>
  <c r="D2387"/>
  <c r="D2487"/>
  <c r="D2775"/>
  <c r="D3481"/>
  <c r="D3501"/>
  <c r="D9060"/>
  <c r="D9383"/>
  <c r="D10669"/>
  <c r="D4261"/>
  <c r="D4265"/>
  <c r="D11099"/>
  <c r="D1353"/>
  <c r="D3430"/>
  <c r="D3960"/>
  <c r="D4593"/>
  <c r="D4973"/>
  <c r="D5274"/>
  <c r="D7806"/>
  <c r="D11426"/>
  <c r="D1785"/>
  <c r="D2320"/>
  <c r="D3757"/>
  <c r="D10791"/>
  <c r="D26"/>
  <c r="D1221"/>
  <c r="D1775"/>
  <c r="D3129"/>
  <c r="D3318"/>
  <c r="D3722"/>
  <c r="D3725"/>
  <c r="D3732"/>
  <c r="D3736"/>
  <c r="D3737"/>
  <c r="D3739"/>
  <c r="D3743"/>
  <c r="D3744"/>
  <c r="D3745"/>
  <c r="D3746"/>
  <c r="D3747"/>
  <c r="D3750"/>
  <c r="D4043"/>
  <c r="D4697"/>
  <c r="D5135"/>
  <c r="D5673"/>
  <c r="D6450"/>
  <c r="D6817"/>
  <c r="D6850"/>
  <c r="D7357"/>
  <c r="D8571"/>
  <c r="D8579"/>
  <c r="D9111"/>
  <c r="D9431"/>
  <c r="D9709"/>
  <c r="D10132"/>
  <c r="D10310"/>
  <c r="D10396"/>
  <c r="D10866"/>
  <c r="D11317"/>
  <c r="D3136"/>
  <c r="D3575"/>
  <c r="D6738"/>
  <c r="D8474"/>
  <c r="D8869"/>
  <c r="D9176"/>
  <c r="D70"/>
  <c r="D249"/>
  <c r="D1734"/>
  <c r="D2027"/>
  <c r="D2210"/>
  <c r="D2624"/>
  <c r="D2625"/>
  <c r="D2633"/>
  <c r="D2923"/>
  <c r="D2924"/>
  <c r="D2925"/>
  <c r="D4048"/>
  <c r="D4049"/>
  <c r="D4050"/>
  <c r="D4051"/>
  <c r="D4166"/>
  <c r="D4167"/>
  <c r="D4171"/>
  <c r="D4178"/>
  <c r="D5159"/>
  <c r="D6091"/>
  <c r="D6879"/>
  <c r="D6957"/>
  <c r="D7597"/>
  <c r="D10005"/>
  <c r="D10072"/>
  <c r="D10173"/>
  <c r="D11089"/>
  <c r="D80"/>
  <c r="D258"/>
  <c r="D915"/>
  <c r="D1223"/>
  <c r="D2028"/>
  <c r="D2094"/>
  <c r="D2424"/>
  <c r="D2729"/>
  <c r="D2876"/>
  <c r="D3276"/>
  <c r="D3710"/>
  <c r="D3803"/>
  <c r="D3813"/>
  <c r="D3828"/>
  <c r="D3831"/>
  <c r="D4214"/>
  <c r="D4552"/>
  <c r="D4577"/>
  <c r="D4664"/>
  <c r="D5957"/>
  <c r="D6002"/>
  <c r="D6020"/>
  <c r="D6035"/>
  <c r="D6168"/>
  <c r="D6480"/>
  <c r="D6680"/>
  <c r="D7776"/>
  <c r="D8694"/>
  <c r="D9784"/>
  <c r="D9994"/>
  <c r="D10006"/>
  <c r="D10044"/>
  <c r="D10159"/>
  <c r="D10380"/>
  <c r="D10792"/>
  <c r="D10959"/>
  <c r="D11703"/>
  <c r="D790"/>
  <c r="D943"/>
  <c r="D1601"/>
  <c r="D3265"/>
  <c r="D3781"/>
  <c r="D4578"/>
  <c r="D5958"/>
  <c r="D6003"/>
  <c r="D6025"/>
  <c r="D6929"/>
  <c r="D7401"/>
  <c r="D9568"/>
  <c r="D9639"/>
  <c r="D3464"/>
  <c r="D3593"/>
  <c r="D7807"/>
  <c r="D9421"/>
  <c r="D395"/>
  <c r="D555"/>
  <c r="D851"/>
  <c r="D1008"/>
  <c r="D2182"/>
  <c r="D3001"/>
  <c r="D3033"/>
  <c r="D3204"/>
  <c r="D3917"/>
  <c r="D3918"/>
  <c r="D3921"/>
  <c r="D3961"/>
  <c r="D4205"/>
  <c r="D5512"/>
  <c r="D5652"/>
  <c r="D6098"/>
  <c r="D6312"/>
  <c r="D9532"/>
  <c r="D9875"/>
  <c r="D11116"/>
  <c r="D11640"/>
  <c r="D11683"/>
  <c r="D31"/>
  <c r="D1379"/>
  <c r="D3199"/>
  <c r="D3301"/>
  <c r="D3574"/>
  <c r="D3706"/>
  <c r="D6244"/>
  <c r="D6655"/>
  <c r="D9754"/>
  <c r="D9820"/>
  <c r="D11302"/>
  <c r="D1610"/>
  <c r="D6332"/>
  <c r="D6524"/>
  <c r="D9799"/>
  <c r="D10658"/>
  <c r="D11670"/>
  <c r="D81"/>
  <c r="D788"/>
  <c r="D906"/>
  <c r="D930"/>
  <c r="D1220"/>
  <c r="D1326"/>
  <c r="D1383"/>
  <c r="D1396"/>
  <c r="D1441"/>
  <c r="D1497"/>
  <c r="D1499"/>
  <c r="D1563"/>
  <c r="D1812"/>
  <c r="D2057"/>
  <c r="D2653"/>
  <c r="D2736"/>
  <c r="D2815"/>
  <c r="D2821"/>
  <c r="D2822"/>
  <c r="D2823"/>
  <c r="D2827"/>
  <c r="D2828"/>
  <c r="D2829"/>
  <c r="D2830"/>
  <c r="D2832"/>
  <c r="D2833"/>
  <c r="D2834"/>
  <c r="D2835"/>
  <c r="D2836"/>
  <c r="D2838"/>
  <c r="D2839"/>
  <c r="D2840"/>
  <c r="D2841"/>
  <c r="D2843"/>
  <c r="D2846"/>
  <c r="D2848"/>
  <c r="D2849"/>
  <c r="D2850"/>
  <c r="D2851"/>
  <c r="D2852"/>
  <c r="D2853"/>
  <c r="D2854"/>
  <c r="D2855"/>
  <c r="D2857"/>
  <c r="D2858"/>
  <c r="D2860"/>
  <c r="D2861"/>
  <c r="D2862"/>
  <c r="D2864"/>
  <c r="D2865"/>
  <c r="D2866"/>
  <c r="D2867"/>
  <c r="D2868"/>
  <c r="D2869"/>
  <c r="D2870"/>
  <c r="D2871"/>
  <c r="D3616"/>
  <c r="D3651"/>
  <c r="D3676"/>
  <c r="D3678"/>
  <c r="D3768"/>
  <c r="D3941"/>
  <c r="D3985"/>
  <c r="D3987"/>
  <c r="D3988"/>
  <c r="D3989"/>
  <c r="D3990"/>
  <c r="D3991"/>
  <c r="D3992"/>
  <c r="D3994"/>
  <c r="D3995"/>
  <c r="D3997"/>
  <c r="D3998"/>
  <c r="D3999"/>
  <c r="D4001"/>
  <c r="D4002"/>
  <c r="D4003"/>
  <c r="D4004"/>
  <c r="D4005"/>
  <c r="D4055"/>
  <c r="D5020"/>
  <c r="D5295"/>
  <c r="D5477"/>
  <c r="D5924"/>
  <c r="D5925"/>
  <c r="D6036"/>
  <c r="D6038"/>
  <c r="D6039"/>
  <c r="D6040"/>
  <c r="D6060"/>
  <c r="D6169"/>
  <c r="D6206"/>
  <c r="D6481"/>
  <c r="D7207"/>
  <c r="D7364"/>
  <c r="D7484"/>
  <c r="D7650"/>
  <c r="D8332"/>
  <c r="D8374"/>
  <c r="D8682"/>
  <c r="D8798"/>
  <c r="D9138"/>
  <c r="D9435"/>
  <c r="D9478"/>
  <c r="D9484"/>
  <c r="D9537"/>
  <c r="D9566"/>
  <c r="D9589"/>
  <c r="D9852"/>
  <c r="D10001"/>
  <c r="D10066"/>
  <c r="D10247"/>
  <c r="D10437"/>
  <c r="D10463"/>
  <c r="D10712"/>
  <c r="D10733"/>
  <c r="D10793"/>
  <c r="D10810"/>
  <c r="D11057"/>
  <c r="D11386"/>
  <c r="D11784"/>
  <c r="D39"/>
  <c r="D82"/>
  <c r="D916"/>
  <c r="D1155"/>
  <c r="D1224"/>
  <c r="D1327"/>
  <c r="D2737"/>
  <c r="D2824"/>
  <c r="D3108"/>
  <c r="D3277"/>
  <c r="D3339"/>
  <c r="D3717"/>
  <c r="D3752"/>
  <c r="D3807"/>
  <c r="D3942"/>
  <c r="D3993"/>
  <c r="D4212"/>
  <c r="D4553"/>
  <c r="D4690"/>
  <c r="D4974"/>
  <c r="D5080"/>
  <c r="D5296"/>
  <c r="D5478"/>
  <c r="D5486"/>
  <c r="D5489"/>
  <c r="D5508"/>
  <c r="D6008"/>
  <c r="D6082"/>
  <c r="D6207"/>
  <c r="D6482"/>
  <c r="D6541"/>
  <c r="D7091"/>
  <c r="D7683"/>
  <c r="D8417"/>
  <c r="D8457"/>
  <c r="D8648"/>
  <c r="D8683"/>
  <c r="D9139"/>
  <c r="D9244"/>
  <c r="D9440"/>
  <c r="D9479"/>
  <c r="D9552"/>
  <c r="D9736"/>
  <c r="D10575"/>
  <c r="D10923"/>
  <c r="D11010"/>
  <c r="D11605"/>
  <c r="D11704"/>
  <c r="D11723"/>
  <c r="D11732"/>
  <c r="D11785"/>
  <c r="D422"/>
  <c r="D426"/>
  <c r="D4717"/>
  <c r="D4720"/>
  <c r="D4723"/>
  <c r="D4729"/>
  <c r="D4738"/>
  <c r="D5835"/>
  <c r="D7015"/>
  <c r="D87"/>
  <c r="D468"/>
  <c r="D570"/>
  <c r="D837"/>
  <c r="D866"/>
  <c r="D1108"/>
  <c r="D1725"/>
  <c r="D2626"/>
  <c r="D2643"/>
  <c r="D2644"/>
  <c r="D2645"/>
  <c r="D2646"/>
  <c r="D2647"/>
  <c r="D2648"/>
  <c r="D2649"/>
  <c r="D2650"/>
  <c r="D2654"/>
  <c r="D2656"/>
  <c r="D2658"/>
  <c r="D2659"/>
  <c r="D2989"/>
  <c r="D3677"/>
  <c r="D4057"/>
  <c r="D4154"/>
  <c r="D5192"/>
  <c r="D5440"/>
  <c r="D6342"/>
  <c r="D6346"/>
  <c r="D6605"/>
  <c r="D7581"/>
  <c r="D7586"/>
  <c r="D7587"/>
  <c r="D7588"/>
  <c r="D7590"/>
  <c r="D7591"/>
  <c r="D7594"/>
  <c r="D7595"/>
  <c r="D7596"/>
  <c r="D9954"/>
  <c r="D9986"/>
  <c r="D10250"/>
  <c r="D10251"/>
  <c r="D10252"/>
  <c r="D10266"/>
  <c r="D10376"/>
  <c r="D10377"/>
  <c r="D10413"/>
  <c r="D638"/>
  <c r="D1457"/>
  <c r="D2669"/>
  <c r="D4016"/>
  <c r="D4065"/>
  <c r="D4066"/>
  <c r="D4705"/>
  <c r="D5880"/>
  <c r="D6140"/>
  <c r="D6337"/>
  <c r="D6859"/>
  <c r="D6917"/>
  <c r="D8280"/>
  <c r="D8438"/>
  <c r="D8491"/>
  <c r="D8622"/>
  <c r="D8624"/>
  <c r="D8627"/>
  <c r="D8629"/>
  <c r="D8633"/>
  <c r="D8639"/>
  <c r="D8645"/>
  <c r="D9607"/>
  <c r="D9610"/>
  <c r="D10137"/>
  <c r="D10245"/>
  <c r="D10404"/>
  <c r="D11059"/>
  <c r="D11186"/>
  <c r="D10670"/>
  <c r="D22"/>
  <c r="D27"/>
  <c r="D834"/>
  <c r="D1235"/>
  <c r="D3319"/>
  <c r="D3517"/>
  <c r="D4277"/>
  <c r="D5675"/>
  <c r="D5677"/>
  <c r="D7330"/>
  <c r="D9170"/>
  <c r="D9587"/>
  <c r="D10429"/>
  <c r="D10867"/>
  <c r="D11357"/>
  <c r="D4112"/>
  <c r="D5937"/>
  <c r="D10614"/>
  <c r="D4172"/>
  <c r="D6880"/>
  <c r="D3658"/>
  <c r="D6913"/>
  <c r="D9785"/>
  <c r="D9995"/>
  <c r="D5694"/>
  <c r="D6151"/>
  <c r="D8657"/>
  <c r="D7041"/>
  <c r="D7470"/>
  <c r="D4184"/>
  <c r="D1367"/>
  <c r="D2699"/>
  <c r="D6181"/>
  <c r="D6184"/>
  <c r="D6215"/>
  <c r="D9631"/>
  <c r="D11180"/>
  <c r="D245"/>
  <c r="D1699"/>
  <c r="D3137"/>
  <c r="D3570"/>
  <c r="D3790"/>
  <c r="D3962"/>
  <c r="D4201"/>
  <c r="D4287"/>
  <c r="D6529"/>
  <c r="D6713"/>
  <c r="D7825"/>
  <c r="D9957"/>
  <c r="D11454"/>
  <c r="D11512"/>
  <c r="D2097"/>
  <c r="D2479"/>
  <c r="D3919"/>
  <c r="D5836"/>
  <c r="D6992"/>
  <c r="D7017"/>
  <c r="D10937"/>
  <c r="D11058"/>
  <c r="D62"/>
  <c r="D1232"/>
  <c r="D1478"/>
  <c r="D2198"/>
  <c r="D3469"/>
  <c r="D3571"/>
  <c r="D4187"/>
  <c r="D4189"/>
  <c r="D4193"/>
  <c r="D4202"/>
  <c r="D4451"/>
  <c r="D4453"/>
  <c r="D4471"/>
  <c r="D4701"/>
  <c r="D5115"/>
  <c r="D5303"/>
  <c r="D5513"/>
  <c r="D5569"/>
  <c r="D5583"/>
  <c r="D5821"/>
  <c r="D5828"/>
  <c r="D6022"/>
  <c r="D6251"/>
  <c r="D6579"/>
  <c r="D7174"/>
  <c r="D7320"/>
  <c r="D8729"/>
  <c r="D8734"/>
  <c r="D8740"/>
  <c r="D8748"/>
  <c r="D8751"/>
  <c r="D8755"/>
  <c r="D8766"/>
  <c r="D8951"/>
  <c r="D9177"/>
  <c r="D9499"/>
  <c r="D9662"/>
  <c r="D10430"/>
  <c r="D11193"/>
  <c r="D11237"/>
  <c r="D11321"/>
  <c r="D3063"/>
  <c r="D3065"/>
  <c r="D693"/>
  <c r="D1507"/>
  <c r="D2328"/>
  <c r="D2926"/>
  <c r="D3221"/>
  <c r="D3963"/>
  <c r="D4195"/>
  <c r="D4647"/>
  <c r="D5152"/>
  <c r="D5570"/>
  <c r="D5651"/>
  <c r="D5681"/>
  <c r="D5797"/>
  <c r="D5826"/>
  <c r="D6438"/>
  <c r="D8566"/>
  <c r="D8735"/>
  <c r="D2726"/>
  <c r="D3793"/>
  <c r="D3934"/>
  <c r="D4208"/>
  <c r="D5116"/>
  <c r="D6164"/>
  <c r="D7175"/>
  <c r="D7323"/>
  <c r="D7499"/>
  <c r="D10816"/>
  <c r="D558"/>
  <c r="D4206"/>
  <c r="D10705"/>
  <c r="D23"/>
  <c r="D184"/>
  <c r="D578"/>
  <c r="D1550"/>
  <c r="D1786"/>
  <c r="D1788"/>
  <c r="D2012"/>
  <c r="D2017"/>
  <c r="D2258"/>
  <c r="D2898"/>
  <c r="D3002"/>
  <c r="D4194"/>
  <c r="D4196"/>
  <c r="D4314"/>
  <c r="D4333"/>
  <c r="D4432"/>
  <c r="D4434"/>
  <c r="D4636"/>
  <c r="D4702"/>
  <c r="D5207"/>
  <c r="D5667"/>
  <c r="D5682"/>
  <c r="D5948"/>
  <c r="D6313"/>
  <c r="D6993"/>
  <c r="D7343"/>
  <c r="D7698"/>
  <c r="D9023"/>
  <c r="D9045"/>
  <c r="D9061"/>
  <c r="D9883"/>
  <c r="D11361"/>
  <c r="D11571"/>
  <c r="D823"/>
  <c r="D2473"/>
  <c r="D2546"/>
  <c r="D3284"/>
  <c r="D4236"/>
  <c r="D9317"/>
  <c r="D477"/>
  <c r="D8964"/>
  <c r="D227"/>
  <c r="D1001"/>
  <c r="D1310"/>
  <c r="D1370"/>
  <c r="D1502"/>
  <c r="D2496"/>
  <c r="D4409"/>
  <c r="D5253"/>
  <c r="D6076"/>
  <c r="D6666"/>
  <c r="D8778"/>
  <c r="D9813"/>
  <c r="D10479"/>
  <c r="D11373"/>
  <c r="D11671"/>
  <c r="D536"/>
  <c r="D543"/>
  <c r="D878"/>
  <c r="D1655"/>
  <c r="D4444"/>
  <c r="D5610"/>
  <c r="D5996"/>
  <c r="D6051"/>
  <c r="D6274"/>
  <c r="D6290"/>
  <c r="D6522"/>
  <c r="D7687"/>
  <c r="D9248"/>
  <c r="D9525"/>
  <c r="D9913"/>
  <c r="D10951"/>
  <c r="D11004"/>
  <c r="D11082"/>
  <c r="D11374"/>
  <c r="D336"/>
  <c r="D1130"/>
  <c r="D10913"/>
  <c r="D2495"/>
  <c r="D3528"/>
  <c r="D3673"/>
  <c r="D3861"/>
  <c r="D5132"/>
  <c r="D6147"/>
  <c r="D8957"/>
  <c r="D10487"/>
  <c r="D10797"/>
  <c r="D71"/>
  <c r="D530"/>
  <c r="D3823"/>
  <c r="D6589"/>
  <c r="D8835"/>
  <c r="D9464"/>
  <c r="D9763"/>
  <c r="D72"/>
  <c r="D1644"/>
  <c r="D2029"/>
  <c r="D2551"/>
  <c r="D2730"/>
  <c r="D3814"/>
  <c r="D5177"/>
  <c r="D5758"/>
  <c r="D5959"/>
  <c r="D6030"/>
  <c r="D6590"/>
  <c r="D8836"/>
  <c r="D9465"/>
  <c r="D9764"/>
  <c r="D9934"/>
  <c r="D10007"/>
  <c r="D10811"/>
  <c r="D10820"/>
  <c r="D1359"/>
  <c r="D4594"/>
  <c r="D5842"/>
  <c r="D10480"/>
  <c r="D11"/>
  <c r="D334"/>
  <c r="D672"/>
  <c r="D677"/>
  <c r="D1229"/>
  <c r="D1887"/>
  <c r="D3659"/>
  <c r="D3777"/>
  <c r="D4966"/>
  <c r="D5630"/>
  <c r="D5785"/>
  <c r="D6519"/>
  <c r="D7440"/>
  <c r="D8394"/>
  <c r="D8470"/>
  <c r="D8671"/>
  <c r="D8825"/>
  <c r="D9332"/>
  <c r="D10008"/>
  <c r="D10780"/>
  <c r="D11326"/>
  <c r="D4402"/>
  <c r="D10009"/>
  <c r="D4692"/>
  <c r="D5487"/>
  <c r="D5621"/>
  <c r="D6043"/>
  <c r="D7829"/>
  <c r="D8458"/>
  <c r="D9666"/>
  <c r="D10819"/>
  <c r="D10839"/>
  <c r="D10924"/>
  <c r="D335"/>
  <c r="D10821"/>
  <c r="D1319"/>
  <c r="D2731"/>
  <c r="D3124"/>
  <c r="D3636"/>
  <c r="D4579"/>
  <c r="D6427"/>
  <c r="D6619"/>
  <c r="D8695"/>
  <c r="D9935"/>
  <c r="D10737"/>
  <c r="D10822"/>
  <c r="D11375"/>
  <c r="D5631"/>
  <c r="D7429"/>
  <c r="D1753"/>
  <c r="D2301"/>
  <c r="D6435"/>
  <c r="D7183"/>
  <c r="D8395"/>
  <c r="D9977"/>
  <c r="D12"/>
  <c r="D6291"/>
  <c r="D7624"/>
  <c r="D8531"/>
  <c r="D9765"/>
  <c r="D11313"/>
  <c r="D824"/>
  <c r="D5238"/>
  <c r="D7324"/>
  <c r="D7568"/>
  <c r="D9779"/>
  <c r="D9925"/>
  <c r="D757"/>
  <c r="D2050"/>
  <c r="D7184"/>
  <c r="D9333"/>
  <c r="D4355"/>
  <c r="D5530"/>
  <c r="D6083"/>
  <c r="D101"/>
  <c r="D1354"/>
  <c r="D3628"/>
  <c r="D8217"/>
  <c r="D8837"/>
  <c r="D10690"/>
  <c r="D10883"/>
  <c r="D11033"/>
  <c r="D11427"/>
  <c r="D102"/>
  <c r="D2165"/>
  <c r="D2993"/>
  <c r="D3056"/>
  <c r="D3384"/>
  <c r="D3629"/>
  <c r="D5739"/>
  <c r="D6297"/>
  <c r="D7525"/>
  <c r="D9780"/>
  <c r="D9876"/>
  <c r="D10501"/>
  <c r="D10541"/>
  <c r="D10691"/>
  <c r="D10738"/>
  <c r="D10884"/>
  <c r="D10901"/>
  <c r="D103"/>
  <c r="D1355"/>
  <c r="D2275"/>
  <c r="D3630"/>
  <c r="D7406"/>
  <c r="D8218"/>
  <c r="D9748"/>
  <c r="D10100"/>
  <c r="D10692"/>
  <c r="D10885"/>
  <c r="D10902"/>
  <c r="D104"/>
  <c r="D1168"/>
  <c r="D6428"/>
  <c r="D8672"/>
  <c r="D10513"/>
  <c r="D10886"/>
  <c r="D11428"/>
  <c r="D1796"/>
  <c r="D2030"/>
  <c r="D2334"/>
  <c r="D2552"/>
  <c r="D3061"/>
  <c r="D3621"/>
  <c r="D3637"/>
  <c r="D3815"/>
  <c r="D3824"/>
  <c r="D3829"/>
  <c r="D5753"/>
  <c r="D5760"/>
  <c r="D6591"/>
  <c r="D6620"/>
  <c r="D8838"/>
  <c r="D9466"/>
  <c r="D9569"/>
  <c r="D10055"/>
  <c r="D10438"/>
  <c r="D11570"/>
  <c r="D7532"/>
  <c r="D13"/>
  <c r="D105"/>
  <c r="D3638"/>
  <c r="D4938"/>
  <c r="D4967"/>
  <c r="D5035"/>
  <c r="D6071"/>
  <c r="D7284"/>
  <c r="D8219"/>
  <c r="D8594"/>
  <c r="D8617"/>
  <c r="D9024"/>
  <c r="D9062"/>
  <c r="D9570"/>
  <c r="D9825"/>
  <c r="D10887"/>
  <c r="D11145"/>
  <c r="D11376"/>
  <c r="D8831"/>
  <c r="D9422"/>
  <c r="D9593"/>
  <c r="D10056"/>
  <c r="D10925"/>
  <c r="D6407"/>
  <c r="D6647"/>
  <c r="D7533"/>
  <c r="D1714"/>
  <c r="D36"/>
  <c r="D537"/>
  <c r="D825"/>
  <c r="D1535"/>
  <c r="D2216"/>
  <c r="D2323"/>
  <c r="D4972"/>
  <c r="D5962"/>
  <c r="D6052"/>
  <c r="D6152"/>
  <c r="D6275"/>
  <c r="D6292"/>
  <c r="D6523"/>
  <c r="D6808"/>
  <c r="D7159"/>
  <c r="D7185"/>
  <c r="D7226"/>
  <c r="D7562"/>
  <c r="D7808"/>
  <c r="D8969"/>
  <c r="D9249"/>
  <c r="D9325"/>
  <c r="D9329"/>
  <c r="D9914"/>
  <c r="D10627"/>
  <c r="D10952"/>
  <c r="D11005"/>
  <c r="D1011"/>
  <c r="D3541"/>
  <c r="D3594"/>
  <c r="D4491"/>
  <c r="D4872"/>
  <c r="D6974"/>
  <c r="D4513"/>
  <c r="D5774"/>
  <c r="D1193"/>
  <c r="D686"/>
  <c r="D689"/>
  <c r="D11405"/>
  <c r="D11451"/>
  <c r="D4279"/>
  <c r="D4284"/>
  <c r="D4454"/>
  <c r="D4502"/>
  <c r="D5221"/>
  <c r="D6509"/>
  <c r="D10354"/>
  <c r="D11238"/>
  <c r="D2978"/>
  <c r="D4301"/>
  <c r="D4304"/>
  <c r="D5094"/>
  <c r="D5287"/>
  <c r="D6966"/>
  <c r="D703"/>
  <c r="D1727"/>
  <c r="D2394"/>
  <c r="D2448"/>
  <c r="D5984"/>
  <c r="D6467"/>
  <c r="D7468"/>
  <c r="D8609"/>
  <c r="D11316"/>
  <c r="D478"/>
  <c r="D497"/>
  <c r="D1093"/>
  <c r="D1095"/>
  <c r="D3758"/>
  <c r="D4360"/>
  <c r="D4445"/>
  <c r="D4518"/>
  <c r="D5232"/>
  <c r="D5254"/>
  <c r="D5695"/>
  <c r="D5906"/>
  <c r="D5979"/>
  <c r="D5997"/>
  <c r="D6144"/>
  <c r="D6894"/>
  <c r="D7025"/>
  <c r="D7462"/>
  <c r="D7500"/>
  <c r="D8786"/>
  <c r="D9346"/>
  <c r="D9541"/>
  <c r="D9689"/>
  <c r="D9899"/>
  <c r="D9964"/>
  <c r="D10014"/>
  <c r="D11595"/>
  <c r="D1479"/>
  <c r="D5696"/>
  <c r="D7325"/>
  <c r="D9487"/>
  <c r="D5697"/>
  <c r="D6333"/>
  <c r="D7326"/>
  <c r="D3982"/>
  <c r="D5725"/>
  <c r="D5863"/>
  <c r="D6303"/>
  <c r="D7373"/>
  <c r="D7569"/>
  <c r="D7724"/>
  <c r="D7764"/>
  <c r="D9503"/>
  <c r="D531"/>
  <c r="D678"/>
  <c r="D966"/>
  <c r="D971"/>
  <c r="D1225"/>
  <c r="D1594"/>
  <c r="D1623"/>
  <c r="D2321"/>
  <c r="D2391"/>
  <c r="D2893"/>
  <c r="D2908"/>
  <c r="D3225"/>
  <c r="D3645"/>
  <c r="D3759"/>
  <c r="D3764"/>
  <c r="D3935"/>
  <c r="D3936"/>
  <c r="D4306"/>
  <c r="D4307"/>
  <c r="D4455"/>
  <c r="D4477"/>
  <c r="D4492"/>
  <c r="D4519"/>
  <c r="D4764"/>
  <c r="D4873"/>
  <c r="D5051"/>
  <c r="D5064"/>
  <c r="D5229"/>
  <c r="D5864"/>
  <c r="D5901"/>
  <c r="D5907"/>
  <c r="D5998"/>
  <c r="D6397"/>
  <c r="D6895"/>
  <c r="D7026"/>
  <c r="D7030"/>
  <c r="D7057"/>
  <c r="D7058"/>
  <c r="D7074"/>
  <c r="D7076"/>
  <c r="D7080"/>
  <c r="D7087"/>
  <c r="D7365"/>
  <c r="D7376"/>
  <c r="D7457"/>
  <c r="D7463"/>
  <c r="D7464"/>
  <c r="D7481"/>
  <c r="D7482"/>
  <c r="D7485"/>
  <c r="D7546"/>
  <c r="D7570"/>
  <c r="D8493"/>
  <c r="D8502"/>
  <c r="D8810"/>
  <c r="D9347"/>
  <c r="D9518"/>
  <c r="D9542"/>
  <c r="D9900"/>
  <c r="D10015"/>
  <c r="D10189"/>
  <c r="D10249"/>
  <c r="D10424"/>
  <c r="D11192"/>
  <c r="D11406"/>
  <c r="D11447"/>
  <c r="D11577"/>
  <c r="D11693"/>
  <c r="D7793"/>
  <c r="D10515"/>
  <c r="D11244"/>
  <c r="D11646"/>
  <c r="D208"/>
  <c r="D1564"/>
  <c r="D2929"/>
  <c r="D3240"/>
  <c r="D3964"/>
  <c r="D7407"/>
  <c r="D9877"/>
  <c r="D11429"/>
  <c r="D24"/>
  <c r="D209"/>
  <c r="D724"/>
  <c r="D852"/>
  <c r="D1198"/>
  <c r="D2332"/>
  <c r="D2930"/>
  <c r="D3222"/>
  <c r="D3241"/>
  <c r="D3325"/>
  <c r="D3965"/>
  <c r="D4329"/>
  <c r="D4334"/>
  <c r="D4339"/>
  <c r="D5095"/>
  <c r="D5434"/>
  <c r="D5443"/>
  <c r="D6511"/>
  <c r="D7779"/>
  <c r="D8986"/>
  <c r="D9025"/>
  <c r="D9063"/>
  <c r="D9112"/>
  <c r="D9309"/>
  <c r="D10064"/>
  <c r="D10868"/>
  <c r="D2333"/>
  <c r="D3326"/>
  <c r="D3966"/>
  <c r="D4335"/>
  <c r="D5444"/>
  <c r="D6298"/>
  <c r="D7780"/>
  <c r="D4336"/>
  <c r="D725"/>
  <c r="D4337"/>
  <c r="D5683"/>
  <c r="D7699"/>
  <c r="D1513"/>
  <c r="D2951"/>
  <c r="D3546"/>
  <c r="D4338"/>
  <c r="D4340"/>
  <c r="D5816"/>
  <c r="D5873"/>
  <c r="D6967"/>
  <c r="D11158"/>
  <c r="D175"/>
  <c r="D894"/>
  <c r="D2704"/>
  <c r="D4495"/>
  <c r="D5520"/>
  <c r="D6304"/>
  <c r="D7474"/>
  <c r="D8484"/>
  <c r="D8989"/>
  <c r="D11027"/>
  <c r="D11694"/>
  <c r="D4155"/>
  <c r="D8430"/>
  <c r="D3352"/>
  <c r="D7337"/>
  <c r="D2629"/>
  <c r="D3660"/>
  <c r="D2291"/>
  <c r="D147"/>
  <c r="D152"/>
  <c r="D166"/>
  <c r="D316"/>
  <c r="D331"/>
  <c r="D341"/>
  <c r="D356"/>
  <c r="D362"/>
  <c r="D369"/>
  <c r="D371"/>
  <c r="D375"/>
  <c r="D379"/>
  <c r="D382"/>
  <c r="D384"/>
  <c r="D387"/>
  <c r="D390"/>
  <c r="D392"/>
  <c r="D396"/>
  <c r="D400"/>
  <c r="D408"/>
  <c r="D420"/>
  <c r="D423"/>
  <c r="D427"/>
  <c r="D429"/>
  <c r="D433"/>
  <c r="D446"/>
  <c r="D451"/>
  <c r="D453"/>
  <c r="D455"/>
  <c r="D459"/>
  <c r="D464"/>
  <c r="D465"/>
  <c r="D564"/>
  <c r="D581"/>
  <c r="D605"/>
  <c r="D613"/>
  <c r="D615"/>
  <c r="D616"/>
  <c r="D621"/>
  <c r="D631"/>
  <c r="D639"/>
  <c r="D721"/>
  <c r="D729"/>
  <c r="D798"/>
  <c r="D809"/>
  <c r="D811"/>
  <c r="D838"/>
  <c r="D867"/>
  <c r="D896"/>
  <c r="D938"/>
  <c r="D954"/>
  <c r="D991"/>
  <c r="D1015"/>
  <c r="D1144"/>
  <c r="D1238"/>
  <c r="D1247"/>
  <c r="D1289"/>
  <c r="D1399"/>
  <c r="D1430"/>
  <c r="D1458"/>
  <c r="D1463"/>
  <c r="D1465"/>
  <c r="D1493"/>
  <c r="D1527"/>
  <c r="D1560"/>
  <c r="D1607"/>
  <c r="D1617"/>
  <c r="D1630"/>
  <c r="D1632"/>
  <c r="D1641"/>
  <c r="D1700"/>
  <c r="D1705"/>
  <c r="D1726"/>
  <c r="D1766"/>
  <c r="D1776"/>
  <c r="D1780"/>
  <c r="D1808"/>
  <c r="D1835"/>
  <c r="D1864"/>
  <c r="D1866"/>
  <c r="D1951"/>
  <c r="D1962"/>
  <c r="D2000"/>
  <c r="D2018"/>
  <c r="D2098"/>
  <c r="D2173"/>
  <c r="D2199"/>
  <c r="D2265"/>
  <c r="D2282"/>
  <c r="D2297"/>
  <c r="D2306"/>
  <c r="D2310"/>
  <c r="D2329"/>
  <c r="D2339"/>
  <c r="D2368"/>
  <c r="D2404"/>
  <c r="D2439"/>
  <c r="D2464"/>
  <c r="D2480"/>
  <c r="D2498"/>
  <c r="D2519"/>
  <c r="D2565"/>
  <c r="D2576"/>
  <c r="D2592"/>
  <c r="D2601"/>
  <c r="D2607"/>
  <c r="D2630"/>
  <c r="D2632"/>
  <c r="D2639"/>
  <c r="D2655"/>
  <c r="D2657"/>
  <c r="D2670"/>
  <c r="D2687"/>
  <c r="D2781"/>
  <c r="D2799"/>
  <c r="D2805"/>
  <c r="D2812"/>
  <c r="D2928"/>
  <c r="D2931"/>
  <c r="D2943"/>
  <c r="D2945"/>
  <c r="D2963"/>
  <c r="D2965"/>
  <c r="D3003"/>
  <c r="D3045"/>
  <c r="D3084"/>
  <c r="D3087"/>
  <c r="D3090"/>
  <c r="D3092"/>
  <c r="D3098"/>
  <c r="D3100"/>
  <c r="D3138"/>
  <c r="D3145"/>
  <c r="D3174"/>
  <c r="D3187"/>
  <c r="D3192"/>
  <c r="D3217"/>
  <c r="D3307"/>
  <c r="D3525"/>
  <c r="D3539"/>
  <c r="D3550"/>
  <c r="D3563"/>
  <c r="D3602"/>
  <c r="D3608"/>
  <c r="D3619"/>
  <c r="D3723"/>
  <c r="D3748"/>
  <c r="D3798"/>
  <c r="D3835"/>
  <c r="D3862"/>
  <c r="D3920"/>
  <c r="D3955"/>
  <c r="D4017"/>
  <c r="D4100"/>
  <c r="D4113"/>
  <c r="D4156"/>
  <c r="D4197"/>
  <c r="D4266"/>
  <c r="D4272"/>
  <c r="D4294"/>
  <c r="D4356"/>
  <c r="D4366"/>
  <c r="D4368"/>
  <c r="D4371"/>
  <c r="D4373"/>
  <c r="D4375"/>
  <c r="D4377"/>
  <c r="D4379"/>
  <c r="D4381"/>
  <c r="D4383"/>
  <c r="D4386"/>
  <c r="D4388"/>
  <c r="D4389"/>
  <c r="D4391"/>
  <c r="D4393"/>
  <c r="D4395"/>
  <c r="D4397"/>
  <c r="D4403"/>
  <c r="D4415"/>
  <c r="D4452"/>
  <c r="D4481"/>
  <c r="D4527"/>
  <c r="D4529"/>
  <c r="D4534"/>
  <c r="D4549"/>
  <c r="D4585"/>
  <c r="D4637"/>
  <c r="D4678"/>
  <c r="D4693"/>
  <c r="D4703"/>
  <c r="D4706"/>
  <c r="D4718"/>
  <c r="D4721"/>
  <c r="D4724"/>
  <c r="D4725"/>
  <c r="D4731"/>
  <c r="D4779"/>
  <c r="D4784"/>
  <c r="D4802"/>
  <c r="D4803"/>
  <c r="D4805"/>
  <c r="D4807"/>
  <c r="D4810"/>
  <c r="D4812"/>
  <c r="D4814"/>
  <c r="D4876"/>
  <c r="D4887"/>
  <c r="D4927"/>
  <c r="D4990"/>
  <c r="D5000"/>
  <c r="D5029"/>
  <c r="D5040"/>
  <c r="D5055"/>
  <c r="D5088"/>
  <c r="D5111"/>
  <c r="D5117"/>
  <c r="D5147"/>
  <c r="D5186"/>
  <c r="D5261"/>
  <c r="D5319"/>
  <c r="D5456"/>
  <c r="D5475"/>
  <c r="D5506"/>
  <c r="D5571"/>
  <c r="D5579"/>
  <c r="D5584"/>
  <c r="D5668"/>
  <c r="D5762"/>
  <c r="D5802"/>
  <c r="D5811"/>
  <c r="D5817"/>
  <c r="D5837"/>
  <c r="D5875"/>
  <c r="D5877"/>
  <c r="D5881"/>
  <c r="D5951"/>
  <c r="D5970"/>
  <c r="D6014"/>
  <c r="D6129"/>
  <c r="D6141"/>
  <c r="D6230"/>
  <c r="D6271"/>
  <c r="D6354"/>
  <c r="D6389"/>
  <c r="D6391"/>
  <c r="D6487"/>
  <c r="D6490"/>
  <c r="D6528"/>
  <c r="D6548"/>
  <c r="D6562"/>
  <c r="D6570"/>
  <c r="D6613"/>
  <c r="D6632"/>
  <c r="D6682"/>
  <c r="D6730"/>
  <c r="D6736"/>
  <c r="D6750"/>
  <c r="D6772"/>
  <c r="D6845"/>
  <c r="D6860"/>
  <c r="D6870"/>
  <c r="D6875"/>
  <c r="D6889"/>
  <c r="D6907"/>
  <c r="D6918"/>
  <c r="D6920"/>
  <c r="D6971"/>
  <c r="D6975"/>
  <c r="D6997"/>
  <c r="D7094"/>
  <c r="D7100"/>
  <c r="D7229"/>
  <c r="D7254"/>
  <c r="D7258"/>
  <c r="D7275"/>
  <c r="D7285"/>
  <c r="D7338"/>
  <c r="D7358"/>
  <c r="D7383"/>
  <c r="D7387"/>
  <c r="D7489"/>
  <c r="D7544"/>
  <c r="D7553"/>
  <c r="D7560"/>
  <c r="D7639"/>
  <c r="D7648"/>
  <c r="D7665"/>
  <c r="D7690"/>
  <c r="D7692"/>
  <c r="D7705"/>
  <c r="D7709"/>
  <c r="D7732"/>
  <c r="D7783"/>
  <c r="D8186"/>
  <c r="D8247"/>
  <c r="D8253"/>
  <c r="D8281"/>
  <c r="D8285"/>
  <c r="D8307"/>
  <c r="D8313"/>
  <c r="D8338"/>
  <c r="D8340"/>
  <c r="D8431"/>
  <c r="D8439"/>
  <c r="D8489"/>
  <c r="D8492"/>
  <c r="D8503"/>
  <c r="D8546"/>
  <c r="D8572"/>
  <c r="D8575"/>
  <c r="D8623"/>
  <c r="D8625"/>
  <c r="D8628"/>
  <c r="D8630"/>
  <c r="D8631"/>
  <c r="D8635"/>
  <c r="D8643"/>
  <c r="D8646"/>
  <c r="D8699"/>
  <c r="D8736"/>
  <c r="D8749"/>
  <c r="D8776"/>
  <c r="D8854"/>
  <c r="D8917"/>
  <c r="D8920"/>
  <c r="D8933"/>
  <c r="D8961"/>
  <c r="D8987"/>
  <c r="D9077"/>
  <c r="D9081"/>
  <c r="D9121"/>
  <c r="D9123"/>
  <c r="D9144"/>
  <c r="D9146"/>
  <c r="D9156"/>
  <c r="D9168"/>
  <c r="D9193"/>
  <c r="D9203"/>
  <c r="D9214"/>
  <c r="D9222"/>
  <c r="D9302"/>
  <c r="D9335"/>
  <c r="D9397"/>
  <c r="D9408"/>
  <c r="D9423"/>
  <c r="D9450"/>
  <c r="D9511"/>
  <c r="D9513"/>
  <c r="D9530"/>
  <c r="D9538"/>
  <c r="D9573"/>
  <c r="D9576"/>
  <c r="D9598"/>
  <c r="D9608"/>
  <c r="D9612"/>
  <c r="D9614"/>
  <c r="D9616"/>
  <c r="D9618"/>
  <c r="D9640"/>
  <c r="D9650"/>
  <c r="D9657"/>
  <c r="D9745"/>
  <c r="D9796"/>
  <c r="D9831"/>
  <c r="D9835"/>
  <c r="D9855"/>
  <c r="D9938"/>
  <c r="D9959"/>
  <c r="D9965"/>
  <c r="D9978"/>
  <c r="D9997"/>
  <c r="D10143"/>
  <c r="D10146"/>
  <c r="D10157"/>
  <c r="D10167"/>
  <c r="D10171"/>
  <c r="D10192"/>
  <c r="D10203"/>
  <c r="D10246"/>
  <c r="D10253"/>
  <c r="D10287"/>
  <c r="D10320"/>
  <c r="D10321"/>
  <c r="D10324"/>
  <c r="D10343"/>
  <c r="D10401"/>
  <c r="D10405"/>
  <c r="D10414"/>
  <c r="D10457"/>
  <c r="D10468"/>
  <c r="D10472"/>
  <c r="D10517"/>
  <c r="D10531"/>
  <c r="D10561"/>
  <c r="D10571"/>
  <c r="D10644"/>
  <c r="D10652"/>
  <c r="D10715"/>
  <c r="D10764"/>
  <c r="D10919"/>
  <c r="D10926"/>
  <c r="D10956"/>
  <c r="D10991"/>
  <c r="D10994"/>
  <c r="D11062"/>
  <c r="D11146"/>
  <c r="D11163"/>
  <c r="D11187"/>
  <c r="D11194"/>
  <c r="D11201"/>
  <c r="D11239"/>
  <c r="D11243"/>
  <c r="D11338"/>
  <c r="D11391"/>
  <c r="D11455"/>
  <c r="D11458"/>
  <c r="D11460"/>
  <c r="D11462"/>
  <c r="D11465"/>
  <c r="D11468"/>
  <c r="D11471"/>
  <c r="D11475"/>
  <c r="D11478"/>
  <c r="D11481"/>
  <c r="D11483"/>
  <c r="D11485"/>
  <c r="D11487"/>
  <c r="D11493"/>
  <c r="D11495"/>
  <c r="D11497"/>
  <c r="D11499"/>
  <c r="D11502"/>
  <c r="D11504"/>
  <c r="D11506"/>
  <c r="D11508"/>
  <c r="D11513"/>
  <c r="D11517"/>
  <c r="D11519"/>
  <c r="D11521"/>
  <c r="D11532"/>
  <c r="D11534"/>
  <c r="D11537"/>
  <c r="D11550"/>
  <c r="D11553"/>
  <c r="D11580"/>
  <c r="D11659"/>
  <c r="D11755"/>
  <c r="D11762"/>
  <c r="D11771"/>
  <c r="D4238"/>
  <c r="D4408"/>
  <c r="D4410"/>
  <c r="D4411"/>
  <c r="D7123"/>
  <c r="D582"/>
  <c r="D1739"/>
  <c r="D3188"/>
  <c r="D3576"/>
  <c r="D7124"/>
  <c r="D7298"/>
  <c r="D8870"/>
  <c r="D1715"/>
  <c r="D3370"/>
  <c r="D9481"/>
  <c r="D11068"/>
  <c r="D1255"/>
  <c r="D1332"/>
  <c r="D1403"/>
  <c r="D1410"/>
  <c r="D3054"/>
  <c r="D4143"/>
  <c r="D4504"/>
  <c r="D4506"/>
  <c r="D4754"/>
  <c r="D6286"/>
  <c r="D9704"/>
  <c r="D10133"/>
  <c r="D79"/>
  <c r="D4537"/>
  <c r="D4538"/>
  <c r="D4539"/>
  <c r="D9583"/>
  <c r="D10671"/>
  <c r="D4144"/>
  <c r="D4573"/>
  <c r="D4574"/>
  <c r="D4575"/>
  <c r="D9560"/>
  <c r="D1801"/>
  <c r="D1917"/>
  <c r="D3130"/>
  <c r="D3200"/>
  <c r="D4268"/>
  <c r="D4747"/>
  <c r="D8296"/>
  <c r="D9357"/>
  <c r="D10642"/>
  <c r="D14"/>
  <c r="D150"/>
  <c r="D561"/>
  <c r="D1226"/>
  <c r="D1806"/>
  <c r="D2010"/>
  <c r="D2350"/>
  <c r="D2425"/>
  <c r="D2449"/>
  <c r="D2485"/>
  <c r="D3146"/>
  <c r="D3585"/>
  <c r="D3804"/>
  <c r="D4105"/>
  <c r="D4290"/>
  <c r="D4570"/>
  <c r="D4595"/>
  <c r="D4604"/>
  <c r="D4605"/>
  <c r="D4607"/>
  <c r="D4611"/>
  <c r="D4612"/>
  <c r="D4615"/>
  <c r="D4616"/>
  <c r="D4789"/>
  <c r="D4838"/>
  <c r="D4913"/>
  <c r="D5041"/>
  <c r="D5298"/>
  <c r="D5558"/>
  <c r="D5646"/>
  <c r="D5796"/>
  <c r="D5825"/>
  <c r="D5831"/>
  <c r="D7069"/>
  <c r="D7287"/>
  <c r="D7290"/>
  <c r="D7557"/>
  <c r="D7706"/>
  <c r="D8349"/>
  <c r="D8357"/>
  <c r="D8559"/>
  <c r="D8610"/>
  <c r="D9350"/>
  <c r="D9667"/>
  <c r="D10188"/>
  <c r="D10200"/>
  <c r="D10215"/>
  <c r="D10273"/>
  <c r="D10420"/>
  <c r="D10672"/>
  <c r="D11448"/>
  <c r="D11672"/>
  <c r="D11767"/>
  <c r="D4022"/>
  <c r="D4038"/>
  <c r="D37"/>
  <c r="D443"/>
  <c r="D777"/>
  <c r="D2316"/>
  <c r="D2525"/>
  <c r="D3040"/>
  <c r="D3667"/>
  <c r="D4114"/>
  <c r="D8329"/>
  <c r="D9184"/>
  <c r="D8685"/>
  <c r="D11400"/>
  <c r="D4090"/>
  <c r="D11164"/>
  <c r="D6801"/>
  <c r="D10972"/>
  <c r="D8732"/>
  <c r="D8764"/>
  <c r="D11630"/>
  <c r="D498"/>
  <c r="D826"/>
  <c r="D891"/>
  <c r="D1041"/>
  <c r="D1282"/>
  <c r="D2188"/>
  <c r="D2430"/>
  <c r="D3285"/>
  <c r="D3440"/>
  <c r="D3496"/>
  <c r="D3532"/>
  <c r="D3692"/>
  <c r="D3695"/>
  <c r="D3769"/>
  <c r="D4209"/>
  <c r="D4648"/>
  <c r="D5233"/>
  <c r="D5603"/>
  <c r="D6471"/>
  <c r="D6493"/>
  <c r="D6577"/>
  <c r="D6944"/>
  <c r="D7355"/>
  <c r="D7540"/>
  <c r="D8686"/>
  <c r="D9336"/>
  <c r="D11631"/>
  <c r="D9794"/>
  <c r="D4755"/>
  <c r="D5713"/>
  <c r="D2363"/>
  <c r="D3154"/>
  <c r="D3367"/>
  <c r="D8658"/>
  <c r="D10473"/>
  <c r="D10844"/>
  <c r="D10999"/>
  <c r="D11196"/>
  <c r="D11546"/>
  <c r="D55"/>
  <c r="D590"/>
  <c r="D697"/>
  <c r="D1149"/>
  <c r="D1371"/>
  <c r="D3155"/>
  <c r="D3580"/>
  <c r="D4514"/>
  <c r="D4547"/>
  <c r="D6454"/>
  <c r="D7541"/>
  <c r="D9681"/>
  <c r="D10388"/>
  <c r="D10639"/>
  <c r="D10833"/>
  <c r="D11335"/>
  <c r="D704"/>
  <c r="D3156"/>
  <c r="D413"/>
  <c r="D11583"/>
  <c r="D217"/>
  <c r="D1256"/>
  <c r="D1277"/>
  <c r="D1329"/>
  <c r="D6441"/>
  <c r="D6782"/>
  <c r="D8233"/>
  <c r="D2398"/>
  <c r="D4123"/>
  <c r="D5494"/>
  <c r="D5653"/>
  <c r="D5665"/>
  <c r="D5678"/>
  <c r="D8506"/>
  <c r="D9026"/>
  <c r="D9046"/>
  <c r="D9064"/>
  <c r="D9113"/>
  <c r="D9241"/>
  <c r="D5495"/>
  <c r="D583"/>
  <c r="D3668"/>
  <c r="D8871"/>
  <c r="D2602"/>
  <c r="D1716"/>
  <c r="D2014"/>
  <c r="D3057"/>
  <c r="D7408"/>
  <c r="D8386"/>
  <c r="D9027"/>
  <c r="D9065"/>
  <c r="D9482"/>
  <c r="D11069"/>
  <c r="D11430"/>
  <c r="D10869"/>
  <c r="D324"/>
  <c r="D9340"/>
  <c r="D2515"/>
  <c r="D4474"/>
  <c r="D5941"/>
  <c r="D6373"/>
  <c r="D10973"/>
  <c r="D10989"/>
  <c r="D10995"/>
  <c r="D397"/>
  <c r="D2267"/>
  <c r="D2447"/>
  <c r="D2539"/>
  <c r="D3224"/>
  <c r="D4510"/>
  <c r="D4512"/>
  <c r="D4774"/>
  <c r="D4775"/>
  <c r="D4776"/>
  <c r="D4777"/>
  <c r="D4780"/>
  <c r="D4782"/>
  <c r="D4785"/>
  <c r="D4799"/>
  <c r="D5078"/>
  <c r="D5491"/>
  <c r="D7276"/>
  <c r="D7787"/>
  <c r="D10193"/>
  <c r="D10329"/>
  <c r="D10628"/>
  <c r="D153"/>
  <c r="D447"/>
  <c r="D2577"/>
  <c r="D3526"/>
  <c r="D4796"/>
  <c r="D9707"/>
  <c r="D116"/>
  <c r="D345"/>
  <c r="D348"/>
  <c r="D354"/>
  <c r="D357"/>
  <c r="D364"/>
  <c r="D365"/>
  <c r="D368"/>
  <c r="D370"/>
  <c r="D372"/>
  <c r="D373"/>
  <c r="D376"/>
  <c r="D378"/>
  <c r="D381"/>
  <c r="D383"/>
  <c r="D385"/>
  <c r="D388"/>
  <c r="D391"/>
  <c r="D393"/>
  <c r="D398"/>
  <c r="D399"/>
  <c r="D406"/>
  <c r="D409"/>
  <c r="D411"/>
  <c r="D412"/>
  <c r="D414"/>
  <c r="D415"/>
  <c r="D417"/>
  <c r="D430"/>
  <c r="D431"/>
  <c r="D434"/>
  <c r="D438"/>
  <c r="D439"/>
  <c r="D442"/>
  <c r="D445"/>
  <c r="D449"/>
  <c r="D452"/>
  <c r="D454"/>
  <c r="D456"/>
  <c r="D457"/>
  <c r="D461"/>
  <c r="D462"/>
  <c r="D622"/>
  <c r="D722"/>
  <c r="D799"/>
  <c r="D810"/>
  <c r="D1145"/>
  <c r="D1321"/>
  <c r="D1608"/>
  <c r="D1619"/>
  <c r="D1781"/>
  <c r="D2283"/>
  <c r="D2405"/>
  <c r="D2465"/>
  <c r="D2557"/>
  <c r="D2631"/>
  <c r="D2782"/>
  <c r="D2800"/>
  <c r="D2912"/>
  <c r="D2932"/>
  <c r="D2966"/>
  <c r="D3175"/>
  <c r="D3218"/>
  <c r="D3308"/>
  <c r="D3540"/>
  <c r="D3551"/>
  <c r="D3564"/>
  <c r="D3791"/>
  <c r="D4273"/>
  <c r="D4367"/>
  <c r="D4369"/>
  <c r="D4370"/>
  <c r="D4372"/>
  <c r="D4374"/>
  <c r="D4376"/>
  <c r="D4378"/>
  <c r="D4380"/>
  <c r="D4384"/>
  <c r="D4387"/>
  <c r="D4390"/>
  <c r="D4392"/>
  <c r="D4394"/>
  <c r="D4398"/>
  <c r="D4399"/>
  <c r="D4404"/>
  <c r="D4804"/>
  <c r="D4806"/>
  <c r="D4808"/>
  <c r="D4809"/>
  <c r="D4811"/>
  <c r="D4813"/>
  <c r="D4815"/>
  <c r="D5001"/>
  <c r="D5030"/>
  <c r="D5197"/>
  <c r="D5320"/>
  <c r="D5492"/>
  <c r="D6272"/>
  <c r="D6355"/>
  <c r="D6390"/>
  <c r="D6488"/>
  <c r="D6491"/>
  <c r="D6530"/>
  <c r="D6534"/>
  <c r="D6681"/>
  <c r="D6683"/>
  <c r="D7436"/>
  <c r="D7561"/>
  <c r="D7593"/>
  <c r="D7647"/>
  <c r="D8187"/>
  <c r="D8254"/>
  <c r="D8490"/>
  <c r="D9078"/>
  <c r="D9268"/>
  <c r="D9539"/>
  <c r="D9599"/>
  <c r="D10142"/>
  <c r="D10144"/>
  <c r="D10145"/>
  <c r="D10147"/>
  <c r="D10151"/>
  <c r="D10152"/>
  <c r="D10155"/>
  <c r="D10156"/>
  <c r="D10204"/>
  <c r="D10325"/>
  <c r="D10452"/>
  <c r="D10469"/>
  <c r="D10653"/>
  <c r="D10957"/>
  <c r="D11396"/>
  <c r="D11473"/>
  <c r="D11509"/>
  <c r="D11515"/>
  <c r="D11523"/>
  <c r="D11551"/>
  <c r="D1750"/>
  <c r="D3653"/>
  <c r="D3674"/>
  <c r="D4007"/>
  <c r="D6422"/>
  <c r="D9384"/>
  <c r="D9632"/>
  <c r="D9654"/>
  <c r="D10794"/>
  <c r="D11184"/>
  <c r="D124"/>
  <c r="D144"/>
  <c r="D509"/>
  <c r="D1314"/>
  <c r="D2174"/>
  <c r="D2608"/>
  <c r="D4619"/>
  <c r="D4874"/>
  <c r="D4877"/>
  <c r="D4884"/>
  <c r="D4886"/>
  <c r="D4888"/>
  <c r="D4890"/>
  <c r="D4891"/>
  <c r="D4892"/>
  <c r="D4895"/>
  <c r="D5772"/>
  <c r="D5845"/>
  <c r="D5856"/>
  <c r="D5928"/>
  <c r="D7081"/>
  <c r="D7369"/>
  <c r="D7456"/>
  <c r="D8228"/>
  <c r="D8687"/>
  <c r="D9011"/>
  <c r="D9194"/>
  <c r="D10417"/>
  <c r="D10725"/>
  <c r="D11616"/>
  <c r="D3068"/>
  <c r="D4914"/>
  <c r="D10700"/>
  <c r="D11781"/>
  <c r="D1558"/>
  <c r="D2099"/>
  <c r="D6157"/>
  <c r="D6468"/>
  <c r="D6676"/>
  <c r="D11173"/>
  <c r="D1178"/>
  <c r="D1188"/>
  <c r="D2294"/>
  <c r="D2415"/>
  <c r="D3014"/>
  <c r="D3072"/>
  <c r="D3255"/>
  <c r="D3459"/>
  <c r="D4120"/>
  <c r="D4298"/>
  <c r="D5280"/>
  <c r="D6639"/>
  <c r="D7266"/>
  <c r="D7633"/>
  <c r="D7715"/>
  <c r="D8255"/>
  <c r="D8550"/>
  <c r="D9601"/>
  <c r="D10109"/>
  <c r="D10372"/>
  <c r="D10534"/>
  <c r="D10566"/>
  <c r="D529"/>
  <c r="D5786"/>
  <c r="D6871"/>
  <c r="D7441"/>
  <c r="D11172"/>
  <c r="D198"/>
  <c r="D337"/>
  <c r="D1131"/>
  <c r="D3441"/>
  <c r="D3639"/>
  <c r="D3832"/>
  <c r="D4596"/>
  <c r="D6950"/>
  <c r="D9668"/>
  <c r="D1132"/>
  <c r="D3286"/>
  <c r="D3442"/>
  <c r="D3863"/>
  <c r="D4237"/>
  <c r="D5260"/>
  <c r="D6314"/>
  <c r="D6930"/>
  <c r="D6951"/>
  <c r="D7314"/>
  <c r="D8696"/>
  <c r="D10057"/>
  <c r="D917"/>
  <c r="D2605"/>
  <c r="D3765"/>
  <c r="D4984"/>
  <c r="D4986"/>
  <c r="D4989"/>
  <c r="D5081"/>
  <c r="D6606"/>
  <c r="D7584"/>
  <c r="D9987"/>
  <c r="D10464"/>
  <c r="D758"/>
  <c r="D3943"/>
  <c r="D10029"/>
  <c r="D10474"/>
  <c r="D11011"/>
  <c r="D11599"/>
  <c r="D759"/>
  <c r="D3864"/>
  <c r="D4321"/>
  <c r="D4565"/>
  <c r="D10030"/>
  <c r="D11431"/>
  <c r="D7722"/>
  <c r="D3371"/>
  <c r="D7331"/>
  <c r="D10870"/>
  <c r="D4013"/>
  <c r="D1459"/>
  <c r="D2510"/>
  <c r="D96"/>
  <c r="D97"/>
  <c r="D315"/>
  <c r="D960"/>
  <c r="D1044"/>
  <c r="D1263"/>
  <c r="D1793"/>
  <c r="D2004"/>
  <c r="D2071"/>
  <c r="D2579"/>
  <c r="D2583"/>
  <c r="D2585"/>
  <c r="D2586"/>
  <c r="D2588"/>
  <c r="D2589"/>
  <c r="D2783"/>
  <c r="D2784"/>
  <c r="D2794"/>
  <c r="D2982"/>
  <c r="D2990"/>
  <c r="D3006"/>
  <c r="D3403"/>
  <c r="D3404"/>
  <c r="D3405"/>
  <c r="D3407"/>
  <c r="D3408"/>
  <c r="D3409"/>
  <c r="D3410"/>
  <c r="D3411"/>
  <c r="D3412"/>
  <c r="D3413"/>
  <c r="D3414"/>
  <c r="D3415"/>
  <c r="D3416"/>
  <c r="D3417"/>
  <c r="D3418"/>
  <c r="D3419"/>
  <c r="D4023"/>
  <c r="D4303"/>
  <c r="D4657"/>
  <c r="D4700"/>
  <c r="D4960"/>
  <c r="D6178"/>
  <c r="D6194"/>
  <c r="D6199"/>
  <c r="D6211"/>
  <c r="D6213"/>
  <c r="D6217"/>
  <c r="D6218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557"/>
  <c r="D6558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364"/>
  <c r="D8536"/>
  <c r="D8780"/>
  <c r="D8790"/>
  <c r="D8857"/>
  <c r="D9810"/>
  <c r="D9870"/>
  <c r="D9884"/>
  <c r="D9888"/>
  <c r="D9889"/>
  <c r="D9890"/>
  <c r="D9891"/>
  <c r="D9892"/>
  <c r="D9893"/>
  <c r="D9894"/>
  <c r="D9895"/>
  <c r="D9897"/>
  <c r="D9904"/>
  <c r="D9905"/>
  <c r="D9906"/>
  <c r="D9908"/>
  <c r="D9909"/>
  <c r="D9910"/>
  <c r="D9911"/>
  <c r="D9912"/>
  <c r="D10606"/>
  <c r="D10607"/>
  <c r="D10608"/>
  <c r="D10610"/>
  <c r="D10611"/>
  <c r="D10629"/>
  <c r="D10630"/>
  <c r="D10631"/>
  <c r="D10632"/>
  <c r="D10633"/>
  <c r="D10634"/>
  <c r="D10635"/>
  <c r="D10963"/>
  <c r="D11171"/>
  <c r="D11226"/>
  <c r="D6793"/>
  <c r="D10871"/>
  <c r="D2100"/>
  <c r="D4763"/>
  <c r="D10778"/>
  <c r="D5171"/>
  <c r="D6451"/>
  <c r="D640"/>
  <c r="D800"/>
  <c r="D1980"/>
  <c r="D2964"/>
  <c r="D6138"/>
  <c r="D6571"/>
  <c r="D8440"/>
  <c r="D8638"/>
  <c r="D9619"/>
  <c r="D10406"/>
  <c r="D10518"/>
  <c r="D632"/>
  <c r="D1245"/>
  <c r="D1701"/>
  <c r="D2535"/>
  <c r="D2660"/>
  <c r="D2663"/>
  <c r="D2664"/>
  <c r="D4091"/>
  <c r="D5112"/>
  <c r="D5223"/>
  <c r="D5871"/>
  <c r="D5882"/>
  <c r="D6572"/>
  <c r="D6825"/>
  <c r="D7125"/>
  <c r="D7652"/>
  <c r="D7653"/>
  <c r="D7654"/>
  <c r="D7655"/>
  <c r="D7656"/>
  <c r="D7658"/>
  <c r="D7659"/>
  <c r="D7661"/>
  <c r="D7662"/>
  <c r="D7663"/>
  <c r="D7666"/>
  <c r="D7667"/>
  <c r="D7669"/>
  <c r="D7670"/>
  <c r="D7671"/>
  <c r="D7673"/>
  <c r="D7674"/>
  <c r="D7675"/>
  <c r="D7676"/>
  <c r="D7677"/>
  <c r="D7684"/>
  <c r="D8892"/>
  <c r="D8905"/>
  <c r="D8949"/>
  <c r="D8982"/>
  <c r="D9147"/>
  <c r="D9178"/>
  <c r="D10348"/>
  <c r="D10382"/>
  <c r="D635"/>
  <c r="D3398"/>
  <c r="D4456"/>
  <c r="D4457"/>
  <c r="D4956"/>
  <c r="D5805"/>
  <c r="D6810"/>
  <c r="D8234"/>
  <c r="D10596"/>
  <c r="D11023"/>
  <c r="D1160"/>
  <c r="D2351"/>
  <c r="D3865"/>
  <c r="D4482"/>
  <c r="D4597"/>
  <c r="D4613"/>
  <c r="D5042"/>
  <c r="D5596"/>
  <c r="D5647"/>
  <c r="D5895"/>
  <c r="D6315"/>
  <c r="D6350"/>
  <c r="D6362"/>
  <c r="D8560"/>
  <c r="D8758"/>
  <c r="D8921"/>
  <c r="D9669"/>
  <c r="D9862"/>
  <c r="D10119"/>
  <c r="D10366"/>
  <c r="D10573"/>
  <c r="D11626"/>
  <c r="D11673"/>
  <c r="D2352"/>
  <c r="D3640"/>
  <c r="D3816"/>
  <c r="D4598"/>
  <c r="D4614"/>
  <c r="D5275"/>
  <c r="D6592"/>
  <c r="D6667"/>
  <c r="D6959"/>
  <c r="D9670"/>
  <c r="D10352"/>
  <c r="D10574"/>
  <c r="D5266"/>
  <c r="D10330"/>
  <c r="D1746"/>
  <c r="D10410"/>
  <c r="D111"/>
  <c r="D618"/>
  <c r="D949"/>
  <c r="D1362"/>
  <c r="D1968"/>
  <c r="D2278"/>
  <c r="D2475"/>
  <c r="D2506"/>
  <c r="D2619"/>
  <c r="D3069"/>
  <c r="D3544"/>
  <c r="D4322"/>
  <c r="D5268"/>
  <c r="D5288"/>
  <c r="D5818"/>
  <c r="D5911"/>
  <c r="D5942"/>
  <c r="D6759"/>
  <c r="D7179"/>
  <c r="D9557"/>
  <c r="D9869"/>
  <c r="D10023"/>
  <c r="D10341"/>
  <c r="D10848"/>
  <c r="D10849"/>
  <c r="D10850"/>
  <c r="D10853"/>
  <c r="D10854"/>
  <c r="D10856"/>
  <c r="D10970"/>
  <c r="D10974"/>
  <c r="D10978"/>
  <c r="D10990"/>
  <c r="D10992"/>
  <c r="D11778"/>
  <c r="D950"/>
  <c r="D2331"/>
  <c r="D3852"/>
  <c r="D5627"/>
  <c r="D10359"/>
  <c r="D11632"/>
  <c r="D951"/>
  <c r="D3506"/>
  <c r="D7558"/>
  <c r="D9454"/>
  <c r="D9574"/>
  <c r="D10976"/>
  <c r="D11159"/>
  <c r="D2154"/>
  <c r="D2155"/>
  <c r="D10333"/>
  <c r="D11324"/>
  <c r="D1279"/>
  <c r="D1889"/>
  <c r="D2380"/>
  <c r="D2960"/>
  <c r="D3874"/>
  <c r="D4138"/>
  <c r="D4145"/>
  <c r="D4925"/>
  <c r="D5154"/>
  <c r="D6767"/>
  <c r="D9699"/>
  <c r="D10651"/>
  <c r="D945"/>
  <c r="D1526"/>
  <c r="D1873"/>
  <c r="D1878"/>
  <c r="D2723"/>
  <c r="D2816"/>
  <c r="D4441"/>
  <c r="D5113"/>
  <c r="D5308"/>
  <c r="D5311"/>
  <c r="D5315"/>
  <c r="D5316"/>
  <c r="D5729"/>
  <c r="D5896"/>
  <c r="D6208"/>
  <c r="D6498"/>
  <c r="D7418"/>
  <c r="D8320"/>
  <c r="D8845"/>
  <c r="D8851"/>
  <c r="D8853"/>
  <c r="D9319"/>
  <c r="D827"/>
  <c r="D1536"/>
  <c r="D1754"/>
  <c r="D2302"/>
  <c r="D2521"/>
  <c r="D5545"/>
  <c r="D5847"/>
  <c r="D7101"/>
  <c r="D8396"/>
  <c r="D9343"/>
  <c r="D11327"/>
  <c r="D8939"/>
  <c r="D1051"/>
  <c r="D2115"/>
  <c r="D2968"/>
  <c r="D5326"/>
  <c r="D5329"/>
  <c r="D5332"/>
  <c r="D5333"/>
  <c r="D5334"/>
  <c r="D5335"/>
  <c r="D5336"/>
  <c r="D5337"/>
  <c r="D6201"/>
  <c r="D8179"/>
  <c r="D9655"/>
  <c r="D881"/>
  <c r="D1638"/>
  <c r="D2305"/>
  <c r="D2636"/>
  <c r="D2947"/>
  <c r="D3784"/>
  <c r="D4180"/>
  <c r="D4182"/>
  <c r="D4839"/>
  <c r="D4906"/>
  <c r="D4950"/>
  <c r="D5100"/>
  <c r="D5101"/>
  <c r="D5341"/>
  <c r="D5344"/>
  <c r="D5345"/>
  <c r="D5346"/>
  <c r="D5347"/>
  <c r="D5348"/>
  <c r="D5349"/>
  <c r="D5351"/>
  <c r="D5353"/>
  <c r="D5354"/>
  <c r="D5355"/>
  <c r="D5356"/>
  <c r="D5357"/>
  <c r="D5358"/>
  <c r="D5359"/>
  <c r="D5361"/>
  <c r="D5362"/>
  <c r="D5364"/>
  <c r="D5367"/>
  <c r="D5368"/>
  <c r="D5369"/>
  <c r="D5370"/>
  <c r="D5371"/>
  <c r="D5372"/>
  <c r="D5373"/>
  <c r="D5374"/>
  <c r="D5375"/>
  <c r="D5376"/>
  <c r="D5377"/>
  <c r="D5378"/>
  <c r="D5379"/>
  <c r="D5381"/>
  <c r="D5382"/>
  <c r="D5383"/>
  <c r="D5384"/>
  <c r="D5385"/>
  <c r="D5386"/>
  <c r="D5387"/>
  <c r="D5388"/>
  <c r="D5390"/>
  <c r="D5392"/>
  <c r="D5393"/>
  <c r="D5394"/>
  <c r="D5395"/>
  <c r="D5396"/>
  <c r="D5397"/>
  <c r="D5399"/>
  <c r="D5401"/>
  <c r="D5404"/>
  <c r="D5406"/>
  <c r="D5407"/>
  <c r="D5408"/>
  <c r="D5409"/>
  <c r="D5410"/>
  <c r="D5411"/>
  <c r="D5412"/>
  <c r="D5413"/>
  <c r="D5414"/>
  <c r="D5415"/>
  <c r="D5416"/>
  <c r="D5417"/>
  <c r="D5420"/>
  <c r="D5421"/>
  <c r="D5422"/>
  <c r="D5424"/>
  <c r="D5427"/>
  <c r="D5428"/>
  <c r="D5429"/>
  <c r="D5430"/>
  <c r="D5431"/>
  <c r="D6099"/>
  <c r="D6280"/>
  <c r="D6356"/>
  <c r="D6689"/>
  <c r="D7139"/>
  <c r="D7234"/>
  <c r="D8282"/>
  <c r="D8498"/>
  <c r="D8527"/>
  <c r="D9493"/>
  <c r="D9629"/>
  <c r="D9989"/>
  <c r="D10127"/>
  <c r="D10185"/>
  <c r="D10305"/>
  <c r="D10334"/>
  <c r="D10335"/>
  <c r="D10418"/>
  <c r="D10713"/>
  <c r="D10734"/>
  <c r="D10939"/>
  <c r="D10940"/>
  <c r="D10941"/>
  <c r="D11210"/>
  <c r="D11213"/>
  <c r="D11214"/>
  <c r="D11319"/>
  <c r="D11622"/>
  <c r="D353"/>
  <c r="D407"/>
  <c r="D432"/>
  <c r="D1197"/>
  <c r="D1201"/>
  <c r="D4797"/>
  <c r="D5106"/>
  <c r="D5107"/>
  <c r="D6535"/>
  <c r="D8889"/>
  <c r="D15"/>
  <c r="D47"/>
  <c r="D73"/>
  <c r="D93"/>
  <c r="D121"/>
  <c r="D202"/>
  <c r="D212"/>
  <c r="D333"/>
  <c r="D342"/>
  <c r="D410"/>
  <c r="D544"/>
  <c r="D591"/>
  <c r="D617"/>
  <c r="D648"/>
  <c r="D669"/>
  <c r="D843"/>
  <c r="D853"/>
  <c r="D855"/>
  <c r="D879"/>
  <c r="D955"/>
  <c r="D1002"/>
  <c r="D1121"/>
  <c r="D1253"/>
  <c r="D1290"/>
  <c r="D1343"/>
  <c r="D1360"/>
  <c r="D1389"/>
  <c r="D1408"/>
  <c r="D1416"/>
  <c r="D1448"/>
  <c r="D1454"/>
  <c r="D1460"/>
  <c r="D1480"/>
  <c r="D1495"/>
  <c r="D1510"/>
  <c r="D1565"/>
  <c r="D1627"/>
  <c r="D1702"/>
  <c r="D1717"/>
  <c r="D1767"/>
  <c r="D1823"/>
  <c r="D1836"/>
  <c r="D1952"/>
  <c r="D2001"/>
  <c r="D2051"/>
  <c r="D2087"/>
  <c r="D2166"/>
  <c r="D2276"/>
  <c r="D2311"/>
  <c r="D2343"/>
  <c r="D2353"/>
  <c r="D2366"/>
  <c r="D2416"/>
  <c r="D2431"/>
  <c r="D2440"/>
  <c r="D2452"/>
  <c r="D2460"/>
  <c r="D2466"/>
  <c r="D2520"/>
  <c r="D2553"/>
  <c r="D2566"/>
  <c r="D2570"/>
  <c r="D2897"/>
  <c r="D2915"/>
  <c r="D2946"/>
  <c r="D2994"/>
  <c r="D3093"/>
  <c r="D3139"/>
  <c r="D3157"/>
  <c r="D3219"/>
  <c r="D3256"/>
  <c r="D3291"/>
  <c r="D3379"/>
  <c r="D3385"/>
  <c r="D3438"/>
  <c r="D3452"/>
  <c r="D3455"/>
  <c r="D3497"/>
  <c r="D3518"/>
  <c r="D3567"/>
  <c r="D3603"/>
  <c r="D3711"/>
  <c r="D3740"/>
  <c r="D3755"/>
  <c r="D3802"/>
  <c r="D3817"/>
  <c r="D3825"/>
  <c r="D3848"/>
  <c r="D3866"/>
  <c r="D3871"/>
  <c r="D3940"/>
  <c r="D3967"/>
  <c r="D4094"/>
  <c r="D4174"/>
  <c r="D4222"/>
  <c r="D4240"/>
  <c r="D4291"/>
  <c r="D4295"/>
  <c r="D4317"/>
  <c r="D4416"/>
  <c r="D4489"/>
  <c r="D4535"/>
  <c r="D4617"/>
  <c r="D4663"/>
  <c r="D4672"/>
  <c r="D4683"/>
  <c r="D4704"/>
  <c r="D4769"/>
  <c r="D4788"/>
  <c r="D4975"/>
  <c r="D5043"/>
  <c r="D5105"/>
  <c r="D5175"/>
  <c r="D5189"/>
  <c r="D5262"/>
  <c r="D5276"/>
  <c r="D5304"/>
  <c r="D5439"/>
  <c r="D5505"/>
  <c r="D5521"/>
  <c r="D5546"/>
  <c r="D5554"/>
  <c r="D5567"/>
  <c r="D5580"/>
  <c r="D5586"/>
  <c r="D5588"/>
  <c r="D5595"/>
  <c r="D5598"/>
  <c r="D5604"/>
  <c r="D5614"/>
  <c r="D5623"/>
  <c r="D5632"/>
  <c r="D5643"/>
  <c r="D5648"/>
  <c r="D5649"/>
  <c r="D5799"/>
  <c r="D5803"/>
  <c r="D5952"/>
  <c r="D6062"/>
  <c r="D6080"/>
  <c r="D6252"/>
  <c r="D6338"/>
  <c r="D6351"/>
  <c r="D6374"/>
  <c r="D6531"/>
  <c r="D6553"/>
  <c r="D6593"/>
  <c r="D6640"/>
  <c r="D6773"/>
  <c r="D6784"/>
  <c r="D6820"/>
  <c r="D6840"/>
  <c r="D6846"/>
  <c r="D6851"/>
  <c r="D6856"/>
  <c r="D6858"/>
  <c r="D6876"/>
  <c r="D6884"/>
  <c r="D6921"/>
  <c r="D6926"/>
  <c r="D6945"/>
  <c r="D6999"/>
  <c r="D7145"/>
  <c r="D7149"/>
  <c r="D7186"/>
  <c r="D7232"/>
  <c r="D7259"/>
  <c r="D7262"/>
  <c r="D7267"/>
  <c r="D7339"/>
  <c r="D7388"/>
  <c r="D7409"/>
  <c r="D7510"/>
  <c r="D7545"/>
  <c r="D7634"/>
  <c r="D7707"/>
  <c r="D7710"/>
  <c r="D7733"/>
  <c r="D7809"/>
  <c r="D7826"/>
  <c r="D8188"/>
  <c r="D8209"/>
  <c r="D8238"/>
  <c r="D8244"/>
  <c r="D8256"/>
  <c r="D8290"/>
  <c r="D8301"/>
  <c r="D8330"/>
  <c r="D8405"/>
  <c r="D8441"/>
  <c r="D8504"/>
  <c r="D8576"/>
  <c r="D8578"/>
  <c r="D8580"/>
  <c r="D8677"/>
  <c r="D8679"/>
  <c r="D8688"/>
  <c r="D8697"/>
  <c r="D8792"/>
  <c r="D8806"/>
  <c r="D8816"/>
  <c r="D8906"/>
  <c r="D8970"/>
  <c r="D9012"/>
  <c r="D9179"/>
  <c r="D9220"/>
  <c r="D9283"/>
  <c r="D9351"/>
  <c r="D9359"/>
  <c r="D9416"/>
  <c r="D9504"/>
  <c r="D9526"/>
  <c r="D9571"/>
  <c r="D9594"/>
  <c r="D9600"/>
  <c r="D9682"/>
  <c r="D9696"/>
  <c r="D9715"/>
  <c r="D9722"/>
  <c r="D9766"/>
  <c r="D9781"/>
  <c r="D9832"/>
  <c r="D9979"/>
  <c r="D9998"/>
  <c r="D10017"/>
  <c r="D10101"/>
  <c r="D10107"/>
  <c r="D10110"/>
  <c r="D10113"/>
  <c r="D10120"/>
  <c r="D10322"/>
  <c r="D10339"/>
  <c r="D10344"/>
  <c r="D10431"/>
  <c r="D10514"/>
  <c r="D10532"/>
  <c r="D10535"/>
  <c r="D10549"/>
  <c r="D10567"/>
  <c r="D10620"/>
  <c r="D10673"/>
  <c r="D10727"/>
  <c r="D10765"/>
  <c r="D10781"/>
  <c r="D10785"/>
  <c r="D10823"/>
  <c r="D10834"/>
  <c r="D10860"/>
  <c r="D10914"/>
  <c r="D10927"/>
  <c r="D10947"/>
  <c r="D10996"/>
  <c r="D11006"/>
  <c r="D11054"/>
  <c r="D11085"/>
  <c r="D11147"/>
  <c r="D11191"/>
  <c r="D11308"/>
  <c r="D11344"/>
  <c r="D11350"/>
  <c r="D11355"/>
  <c r="D11366"/>
  <c r="D11377"/>
  <c r="D11382"/>
  <c r="D11445"/>
  <c r="D11589"/>
  <c r="D11625"/>
  <c r="D11663"/>
  <c r="D11688"/>
  <c r="D11763"/>
  <c r="D11772"/>
  <c r="D11779"/>
  <c r="D25"/>
  <c r="D28"/>
  <c r="D29"/>
  <c r="D48"/>
  <c r="D596"/>
  <c r="D700"/>
  <c r="D726"/>
  <c r="D727"/>
  <c r="D728"/>
  <c r="D730"/>
  <c r="D835"/>
  <c r="D994"/>
  <c r="D1088"/>
  <c r="D1113"/>
  <c r="D1236"/>
  <c r="D1618"/>
  <c r="D2257"/>
  <c r="D2259"/>
  <c r="D2399"/>
  <c r="D2455"/>
  <c r="D3320"/>
  <c r="D3738"/>
  <c r="D4315"/>
  <c r="D4428"/>
  <c r="D4900"/>
  <c r="D5086"/>
  <c r="D5093"/>
  <c r="D5216"/>
  <c r="D5284"/>
  <c r="D5294"/>
  <c r="D5457"/>
  <c r="D5462"/>
  <c r="D5496"/>
  <c r="D5654"/>
  <c r="D5656"/>
  <c r="D5657"/>
  <c r="D5660"/>
  <c r="D5662"/>
  <c r="D5663"/>
  <c r="D5666"/>
  <c r="D5669"/>
  <c r="D5670"/>
  <c r="D5672"/>
  <c r="D5674"/>
  <c r="D5676"/>
  <c r="D5679"/>
  <c r="D5680"/>
  <c r="D5684"/>
  <c r="D5686"/>
  <c r="D6155"/>
  <c r="D6615"/>
  <c r="D6818"/>
  <c r="D7344"/>
  <c r="D7700"/>
  <c r="D7781"/>
  <c r="D8325"/>
  <c r="D8399"/>
  <c r="D9114"/>
  <c r="D9171"/>
  <c r="D9242"/>
  <c r="D9516"/>
  <c r="D9588"/>
  <c r="D9789"/>
  <c r="D10176"/>
  <c r="D10872"/>
  <c r="D11307"/>
  <c r="D11318"/>
  <c r="D11358"/>
  <c r="D11362"/>
  <c r="D11572"/>
  <c r="D854"/>
  <c r="D1566"/>
  <c r="D3242"/>
  <c r="D3968"/>
  <c r="D5497"/>
  <c r="D6299"/>
  <c r="D7410"/>
  <c r="D8618"/>
  <c r="D9878"/>
  <c r="D1567"/>
  <c r="D1718"/>
  <c r="D2015"/>
  <c r="D2710"/>
  <c r="D5244"/>
  <c r="D6828"/>
  <c r="D7411"/>
  <c r="D7516"/>
  <c r="D9028"/>
  <c r="D9066"/>
  <c r="D9480"/>
  <c r="D9483"/>
  <c r="D10502"/>
  <c r="D10542"/>
  <c r="D11750"/>
  <c r="D210"/>
  <c r="D3243"/>
  <c r="D3327"/>
  <c r="D5435"/>
  <c r="D10873"/>
  <c r="D3733"/>
  <c r="D5655"/>
  <c r="D5661"/>
  <c r="D5685"/>
  <c r="D6616"/>
  <c r="D10874"/>
  <c r="D1684"/>
  <c r="D1404"/>
  <c r="D1685"/>
  <c r="D1688"/>
  <c r="D2205"/>
  <c r="D2527"/>
  <c r="D4233"/>
  <c r="D10893"/>
  <c r="D11129"/>
  <c r="D11134"/>
  <c r="D499"/>
  <c r="D707"/>
  <c r="D708"/>
  <c r="D918"/>
  <c r="D1147"/>
  <c r="D1283"/>
  <c r="D1981"/>
  <c r="D3118"/>
  <c r="D3278"/>
  <c r="D3340"/>
  <c r="D5082"/>
  <c r="D5990"/>
  <c r="D6691"/>
  <c r="D9572"/>
  <c r="D10576"/>
  <c r="D11600"/>
  <c r="D11705"/>
  <c r="D11733"/>
  <c r="D1908"/>
  <c r="D3266"/>
  <c r="D5537"/>
  <c r="D8321"/>
  <c r="D9737"/>
  <c r="D10587"/>
  <c r="D6245"/>
  <c r="D1857"/>
  <c r="D1982"/>
  <c r="D3341"/>
  <c r="D5538"/>
  <c r="D6004"/>
  <c r="D9926"/>
  <c r="D11034"/>
  <c r="D11706"/>
  <c r="D11734"/>
  <c r="D1909"/>
  <c r="D2346"/>
  <c r="D2497"/>
  <c r="D3279"/>
  <c r="D3342"/>
  <c r="D4650"/>
  <c r="D7105"/>
  <c r="D9814"/>
  <c r="D10073"/>
  <c r="D11735"/>
  <c r="D1372"/>
  <c r="D1554"/>
  <c r="D4312"/>
  <c r="D5015"/>
  <c r="D6064"/>
  <c r="D9385"/>
  <c r="D10577"/>
  <c r="D10615"/>
  <c r="D11707"/>
  <c r="D11736"/>
  <c r="D1373"/>
  <c r="D3119"/>
  <c r="D3343"/>
  <c r="D3590"/>
  <c r="D4554"/>
  <c r="D5083"/>
  <c r="D5257"/>
  <c r="D5511"/>
  <c r="D7096"/>
  <c r="D11737"/>
  <c r="D11738"/>
  <c r="D182"/>
  <c r="D218"/>
  <c r="D568"/>
  <c r="D657"/>
  <c r="D1024"/>
  <c r="D1380"/>
  <c r="D1384"/>
  <c r="D1397"/>
  <c r="D1514"/>
  <c r="D1890"/>
  <c r="D2842"/>
  <c r="D2863"/>
  <c r="D3274"/>
  <c r="D3617"/>
  <c r="D3782"/>
  <c r="D4000"/>
  <c r="D4056"/>
  <c r="D4820"/>
  <c r="D4822"/>
  <c r="D4912"/>
  <c r="D5293"/>
  <c r="D6100"/>
  <c r="D6101"/>
  <c r="D6103"/>
  <c r="D6107"/>
  <c r="D6110"/>
  <c r="D6111"/>
  <c r="D6112"/>
  <c r="D6113"/>
  <c r="D6114"/>
  <c r="D6116"/>
  <c r="D6117"/>
  <c r="D6118"/>
  <c r="D6122"/>
  <c r="D6124"/>
  <c r="D6125"/>
  <c r="D6126"/>
  <c r="D6127"/>
  <c r="D6131"/>
  <c r="D6133"/>
  <c r="D6135"/>
  <c r="D6137"/>
  <c r="D6357"/>
  <c r="D6914"/>
  <c r="D7016"/>
  <c r="D7113"/>
  <c r="D7239"/>
  <c r="D7651"/>
  <c r="D7716"/>
  <c r="D8351"/>
  <c r="D8681"/>
  <c r="D8985"/>
  <c r="D9436"/>
  <c r="D9485"/>
  <c r="D9561"/>
  <c r="D9590"/>
  <c r="D9853"/>
  <c r="D9943"/>
  <c r="D10063"/>
  <c r="D10363"/>
  <c r="D10364"/>
  <c r="D10714"/>
  <c r="D10735"/>
  <c r="D11231"/>
  <c r="D11591"/>
  <c r="D1559"/>
  <c r="D2442"/>
  <c r="D3922"/>
  <c r="D6158"/>
  <c r="D7379"/>
  <c r="D11174"/>
  <c r="D229"/>
  <c r="D919"/>
  <c r="D1910"/>
  <c r="D1932"/>
  <c r="D1983"/>
  <c r="D3008"/>
  <c r="D3120"/>
  <c r="D3280"/>
  <c r="D3344"/>
  <c r="D3537"/>
  <c r="D5981"/>
  <c r="D6005"/>
  <c r="D6161"/>
  <c r="D6320"/>
  <c r="D6516"/>
  <c r="D6532"/>
  <c r="D6900"/>
  <c r="D9441"/>
  <c r="D9984"/>
  <c r="D11724"/>
  <c r="D11739"/>
  <c r="D500"/>
  <c r="D5234"/>
  <c r="D8711"/>
  <c r="D8712"/>
  <c r="D545"/>
  <c r="D1042"/>
  <c r="D1656"/>
  <c r="D2277"/>
  <c r="D6293"/>
  <c r="D6881"/>
  <c r="D7106"/>
  <c r="D7688"/>
  <c r="D10942"/>
  <c r="D11083"/>
  <c r="D522"/>
  <c r="D1858"/>
  <c r="D2031"/>
  <c r="D2045"/>
  <c r="D2732"/>
  <c r="D3641"/>
  <c r="D3763"/>
  <c r="D4024"/>
  <c r="D5960"/>
  <c r="D6170"/>
  <c r="D6176"/>
  <c r="D6241"/>
  <c r="D8573"/>
  <c r="D9505"/>
  <c r="D10295"/>
  <c r="D10812"/>
  <c r="D11708"/>
  <c r="D1054"/>
  <c r="D1204"/>
  <c r="D4864"/>
  <c r="D4870"/>
  <c r="D6185"/>
  <c r="D6186"/>
  <c r="D1205"/>
  <c r="D2797"/>
  <c r="D2973"/>
  <c r="D4543"/>
  <c r="D4829"/>
  <c r="D4832"/>
  <c r="D4834"/>
  <c r="D4835"/>
  <c r="D4851"/>
  <c r="D4853"/>
  <c r="D4854"/>
  <c r="D4855"/>
  <c r="D4856"/>
  <c r="D4867"/>
  <c r="D4868"/>
  <c r="D8561"/>
  <c r="D2248"/>
  <c r="D4843"/>
  <c r="D6410"/>
  <c r="D6411"/>
  <c r="D6412"/>
  <c r="D6413"/>
  <c r="D95"/>
  <c r="D1029"/>
  <c r="D1885"/>
  <c r="D1933"/>
  <c r="D2049"/>
  <c r="D2884"/>
  <c r="D2970"/>
  <c r="D3649"/>
  <c r="D4860"/>
  <c r="D5483"/>
  <c r="D6182"/>
  <c r="D6188"/>
  <c r="D9844"/>
  <c r="D10604"/>
  <c r="D11181"/>
  <c r="D1881"/>
  <c r="D2112"/>
  <c r="D2116"/>
  <c r="D2129"/>
  <c r="D8366"/>
  <c r="D862"/>
  <c r="D1021"/>
  <c r="D1118"/>
  <c r="D1622"/>
  <c r="D2056"/>
  <c r="D2877"/>
  <c r="D4348"/>
  <c r="D5024"/>
  <c r="D6399"/>
  <c r="D8293"/>
  <c r="D9808"/>
  <c r="D1102"/>
  <c r="D1900"/>
  <c r="D1901"/>
  <c r="D1934"/>
  <c r="D1984"/>
  <c r="D2072"/>
  <c r="D2580"/>
  <c r="D2587"/>
  <c r="D2980"/>
  <c r="D4865"/>
  <c r="D6179"/>
  <c r="D6191"/>
  <c r="D6192"/>
  <c r="D6195"/>
  <c r="D6196"/>
  <c r="D6209"/>
  <c r="D6212"/>
  <c r="D6219"/>
  <c r="D6221"/>
  <c r="D9907"/>
  <c r="D1935"/>
  <c r="D2986"/>
  <c r="D4258"/>
  <c r="D4861"/>
  <c r="D6183"/>
  <c r="D6214"/>
  <c r="D6223"/>
  <c r="D6225"/>
  <c r="D6226"/>
  <c r="D6227"/>
  <c r="D6229"/>
  <c r="D8421"/>
  <c r="D10605"/>
  <c r="D74"/>
  <c r="D1645"/>
  <c r="D2554"/>
  <c r="D2733"/>
  <c r="D3158"/>
  <c r="D3818"/>
  <c r="D3969"/>
  <c r="D4660"/>
  <c r="D5441"/>
  <c r="D5539"/>
  <c r="D6077"/>
  <c r="D8839"/>
  <c r="D9723"/>
  <c r="D9767"/>
  <c r="D9999"/>
  <c r="D10481"/>
  <c r="D10796"/>
  <c r="D10804"/>
  <c r="D10805"/>
  <c r="D10824"/>
  <c r="D10948"/>
  <c r="D10337"/>
  <c r="D16"/>
  <c r="D5619"/>
  <c r="D6520"/>
  <c r="D8979"/>
  <c r="D9417"/>
  <c r="D10782"/>
  <c r="D11176"/>
  <c r="D6551"/>
  <c r="D10783"/>
  <c r="D2344"/>
  <c r="D11764"/>
  <c r="D1740"/>
  <c r="D2511"/>
  <c r="D5919"/>
  <c r="D7126"/>
  <c r="D673"/>
  <c r="D987"/>
  <c r="D1217"/>
  <c r="D1946"/>
  <c r="D2092"/>
  <c r="D2621"/>
  <c r="D2995"/>
  <c r="D3105"/>
  <c r="D4060"/>
  <c r="D4259"/>
  <c r="D4896"/>
  <c r="D5172"/>
  <c r="D5245"/>
  <c r="D5498"/>
  <c r="D5515"/>
  <c r="D5740"/>
  <c r="D6063"/>
  <c r="D6072"/>
  <c r="D6278"/>
  <c r="D6415"/>
  <c r="D6599"/>
  <c r="D6745"/>
  <c r="D6925"/>
  <c r="D7156"/>
  <c r="D7420"/>
  <c r="D7680"/>
  <c r="D7788"/>
  <c r="D8240"/>
  <c r="D8252"/>
  <c r="D8588"/>
  <c r="D8812"/>
  <c r="D8962"/>
  <c r="D9087"/>
  <c r="D9854"/>
  <c r="D9919"/>
  <c r="D9945"/>
  <c r="D10269"/>
  <c r="D10693"/>
  <c r="D10894"/>
  <c r="D11035"/>
  <c r="D11389"/>
  <c r="D11609"/>
  <c r="D11728"/>
  <c r="D659"/>
  <c r="D858"/>
  <c r="D1280"/>
  <c r="D1281"/>
  <c r="D1395"/>
  <c r="D1405"/>
  <c r="D1415"/>
  <c r="D2032"/>
  <c r="D2060"/>
  <c r="D2623"/>
  <c r="D3589"/>
  <c r="D4086"/>
  <c r="D4102"/>
  <c r="D4109"/>
  <c r="D4125"/>
  <c r="D4132"/>
  <c r="D4137"/>
  <c r="D4139"/>
  <c r="D4164"/>
  <c r="D4165"/>
  <c r="D4179"/>
  <c r="D4507"/>
  <c r="D4742"/>
  <c r="D4758"/>
  <c r="D4955"/>
  <c r="D5137"/>
  <c r="D5144"/>
  <c r="D5155"/>
  <c r="D5156"/>
  <c r="D5178"/>
  <c r="D5728"/>
  <c r="D6104"/>
  <c r="D6134"/>
  <c r="D6335"/>
  <c r="D6336"/>
  <c r="D6339"/>
  <c r="D6340"/>
  <c r="D6341"/>
  <c r="D6352"/>
  <c r="D6353"/>
  <c r="D6358"/>
  <c r="D6365"/>
  <c r="D6366"/>
  <c r="D6369"/>
  <c r="D6370"/>
  <c r="D6377"/>
  <c r="D6379"/>
  <c r="D6381"/>
  <c r="D6382"/>
  <c r="D6384"/>
  <c r="D6385"/>
  <c r="D6386"/>
  <c r="D6393"/>
  <c r="D6396"/>
  <c r="D6563"/>
  <c r="D6573"/>
  <c r="D6768"/>
  <c r="D7245"/>
  <c r="D7348"/>
  <c r="D7397"/>
  <c r="D7496"/>
  <c r="D7784"/>
  <c r="D8194"/>
  <c r="D8303"/>
  <c r="D8304"/>
  <c r="D8310"/>
  <c r="D8570"/>
  <c r="D8968"/>
  <c r="D9167"/>
  <c r="D9172"/>
  <c r="D9237"/>
  <c r="D9276"/>
  <c r="D9287"/>
  <c r="D9698"/>
  <c r="D9701"/>
  <c r="D10012"/>
  <c r="D10069"/>
  <c r="D10274"/>
  <c r="D10276"/>
  <c r="D10277"/>
  <c r="D10365"/>
  <c r="D10769"/>
  <c r="D11156"/>
  <c r="D11223"/>
  <c r="D3622"/>
  <c r="D6119"/>
  <c r="D11584"/>
  <c r="D11586"/>
  <c r="D6919"/>
  <c r="D8791"/>
  <c r="D355"/>
  <c r="D401"/>
  <c r="D448"/>
  <c r="D1322"/>
  <c r="D1844"/>
  <c r="D2177"/>
  <c r="D2913"/>
  <c r="D3309"/>
  <c r="D4115"/>
  <c r="D4129"/>
  <c r="D4385"/>
  <c r="D4707"/>
  <c r="D6392"/>
  <c r="D8547"/>
  <c r="D9079"/>
  <c r="D9708"/>
  <c r="D10148"/>
  <c r="D10453"/>
  <c r="D11140"/>
  <c r="D11165"/>
  <c r="D11566"/>
  <c r="D11649"/>
  <c r="D511"/>
  <c r="D694"/>
  <c r="D1387"/>
  <c r="D2528"/>
  <c r="D3380"/>
  <c r="D3439"/>
  <c r="D3604"/>
  <c r="D4525"/>
  <c r="D4770"/>
  <c r="D5568"/>
  <c r="D6554"/>
  <c r="D7309"/>
  <c r="D7742"/>
  <c r="D8722"/>
  <c r="D8991"/>
  <c r="D9122"/>
  <c r="D9519"/>
  <c r="D10674"/>
  <c r="D11744"/>
  <c r="D668"/>
  <c r="D781"/>
  <c r="D1045"/>
  <c r="D1156"/>
  <c r="D1654"/>
  <c r="D1915"/>
  <c r="D1936"/>
  <c r="D1985"/>
  <c r="D2725"/>
  <c r="D3009"/>
  <c r="D3267"/>
  <c r="D3345"/>
  <c r="D5157"/>
  <c r="D6163"/>
  <c r="D6321"/>
  <c r="D6698"/>
  <c r="D6700"/>
  <c r="D6705"/>
  <c r="D6728"/>
  <c r="D9162"/>
  <c r="D9985"/>
  <c r="D10025"/>
  <c r="D10928"/>
  <c r="D5878"/>
  <c r="D7393"/>
  <c r="D8402"/>
  <c r="D11379"/>
  <c r="D1926"/>
  <c r="D2108"/>
  <c r="D2117"/>
  <c r="D2130"/>
  <c r="D5330"/>
  <c r="D5338"/>
  <c r="D6704"/>
  <c r="D6720"/>
  <c r="D1731"/>
  <c r="D1955"/>
  <c r="D1958"/>
  <c r="D4458"/>
  <c r="D4621"/>
  <c r="D9324"/>
  <c r="D9451"/>
  <c r="D6760"/>
  <c r="D9575"/>
  <c r="D9635"/>
  <c r="D10572"/>
  <c r="D8992"/>
  <c r="D952"/>
  <c r="D4351"/>
  <c r="D5072"/>
  <c r="D6328"/>
  <c r="D8993"/>
  <c r="D11020"/>
  <c r="D11021"/>
  <c r="D1755"/>
  <c r="D1867"/>
  <c r="D10861"/>
  <c r="D3681"/>
  <c r="D4343"/>
  <c r="D4653"/>
  <c r="D7627"/>
  <c r="D9382"/>
  <c r="D2266"/>
  <c r="D2284"/>
  <c r="D2330"/>
  <c r="D2919"/>
  <c r="D3477"/>
  <c r="D3531"/>
  <c r="D3655"/>
  <c r="D4708"/>
  <c r="D4798"/>
  <c r="D6749"/>
  <c r="D6809"/>
  <c r="D6811"/>
  <c r="D8235"/>
  <c r="D8724"/>
  <c r="D8907"/>
  <c r="D8940"/>
  <c r="D8975"/>
  <c r="D9173"/>
  <c r="D9697"/>
  <c r="D10150"/>
  <c r="D10257"/>
  <c r="D10520"/>
  <c r="D10654"/>
  <c r="D11650"/>
  <c r="D3244"/>
  <c r="D3970"/>
  <c r="D6300"/>
  <c r="D7412"/>
  <c r="D8619"/>
  <c r="D10503"/>
  <c r="D10543"/>
  <c r="D17"/>
  <c r="D160"/>
  <c r="D167"/>
  <c r="D173"/>
  <c r="D176"/>
  <c r="D872"/>
  <c r="D1546"/>
  <c r="D2253"/>
  <c r="D2369"/>
  <c r="D2935"/>
  <c r="D3375"/>
  <c r="D4945"/>
  <c r="D5436"/>
  <c r="D6814"/>
  <c r="D7380"/>
  <c r="D8485"/>
  <c r="D8611"/>
  <c r="D9092"/>
  <c r="D9880"/>
  <c r="D11695"/>
  <c r="D2661"/>
  <c r="D5953"/>
  <c r="D6824"/>
  <c r="D6826"/>
  <c r="D2940"/>
  <c r="D3724"/>
  <c r="D3741"/>
  <c r="D3749"/>
  <c r="D4572"/>
  <c r="D4698"/>
  <c r="D5671"/>
  <c r="D6841"/>
  <c r="D6848"/>
  <c r="D6849"/>
  <c r="D6854"/>
  <c r="D8882"/>
  <c r="D10175"/>
  <c r="D10196"/>
  <c r="D10675"/>
  <c r="D4862"/>
  <c r="D203"/>
  <c r="D1833"/>
  <c r="D1837"/>
  <c r="D1950"/>
  <c r="D2304"/>
  <c r="D2488"/>
  <c r="D2672"/>
  <c r="D2776"/>
  <c r="D3305"/>
  <c r="D3428"/>
  <c r="D3471"/>
  <c r="D3478"/>
  <c r="D3504"/>
  <c r="D5613"/>
  <c r="D6861"/>
  <c r="D8600"/>
  <c r="D10168"/>
  <c r="D11341"/>
  <c r="D11456"/>
  <c r="D11476"/>
  <c r="D11479"/>
  <c r="D231"/>
  <c r="D236"/>
  <c r="D247"/>
  <c r="D528"/>
  <c r="D712"/>
  <c r="D2666"/>
  <c r="D5468"/>
  <c r="D6804"/>
  <c r="D4175"/>
  <c r="D7797"/>
  <c r="D1997"/>
  <c r="D5028"/>
  <c r="D7363"/>
  <c r="D8428"/>
  <c r="D2441"/>
  <c r="D3983"/>
  <c r="D5865"/>
  <c r="D7571"/>
  <c r="D8369"/>
  <c r="D253"/>
  <c r="D299"/>
  <c r="D307"/>
  <c r="D339"/>
  <c r="D518"/>
  <c r="D646"/>
  <c r="D1452"/>
  <c r="D1471"/>
  <c r="D2022"/>
  <c r="D3134"/>
  <c r="D3304"/>
  <c r="D3514"/>
  <c r="D3775"/>
  <c r="D4014"/>
  <c r="D4163"/>
  <c r="D5079"/>
  <c r="D5210"/>
  <c r="D6246"/>
  <c r="D6276"/>
  <c r="D6475"/>
  <c r="D6656"/>
  <c r="D6904"/>
  <c r="D8337"/>
  <c r="D8883"/>
  <c r="D9738"/>
  <c r="D9755"/>
  <c r="D9949"/>
  <c r="D10092"/>
  <c r="D10525"/>
  <c r="D10527"/>
  <c r="D11218"/>
  <c r="D11303"/>
  <c r="D11644"/>
  <c r="D8849"/>
  <c r="D113"/>
  <c r="D1361"/>
  <c r="D2595"/>
  <c r="D4054"/>
  <c r="D4262"/>
  <c r="D4299"/>
  <c r="D4461"/>
  <c r="D6472"/>
  <c r="D6552"/>
  <c r="D6885"/>
  <c r="D6927"/>
  <c r="D6956"/>
  <c r="D7299"/>
  <c r="D8946"/>
  <c r="D9003"/>
  <c r="D10031"/>
  <c r="D10121"/>
  <c r="D10786"/>
  <c r="D10968"/>
  <c r="D11072"/>
  <c r="D11183"/>
  <c r="D419"/>
  <c r="D424"/>
  <c r="D425"/>
  <c r="D428"/>
  <c r="D441"/>
  <c r="D1014"/>
  <c r="D1016"/>
  <c r="D1017"/>
  <c r="D1020"/>
  <c r="D1613"/>
  <c r="D1706"/>
  <c r="D2161"/>
  <c r="D2281"/>
  <c r="D2481"/>
  <c r="D2593"/>
  <c r="D2689"/>
  <c r="D2813"/>
  <c r="D3102"/>
  <c r="D3376"/>
  <c r="D3620"/>
  <c r="D3685"/>
  <c r="D3939"/>
  <c r="D4106"/>
  <c r="D4280"/>
  <c r="D4675"/>
  <c r="D4712"/>
  <c r="D4715"/>
  <c r="D4719"/>
  <c r="D4722"/>
  <c r="D4726"/>
  <c r="D4728"/>
  <c r="D4732"/>
  <c r="D4735"/>
  <c r="D4737"/>
  <c r="D4739"/>
  <c r="D4740"/>
  <c r="D4840"/>
  <c r="D5174"/>
  <c r="D5299"/>
  <c r="D5448"/>
  <c r="D5541"/>
  <c r="D5838"/>
  <c r="D5902"/>
  <c r="D6610"/>
  <c r="D6754"/>
  <c r="D6973"/>
  <c r="D6976"/>
  <c r="D6980"/>
  <c r="D6981"/>
  <c r="D6983"/>
  <c r="D6984"/>
  <c r="D6988"/>
  <c r="D6989"/>
  <c r="D6991"/>
  <c r="D6994"/>
  <c r="D6996"/>
  <c r="D6998"/>
  <c r="D7000"/>
  <c r="D7005"/>
  <c r="D7009"/>
  <c r="D7018"/>
  <c r="D7019"/>
  <c r="D7279"/>
  <c r="D7282"/>
  <c r="D7318"/>
  <c r="D7685"/>
  <c r="D8308"/>
  <c r="D8563"/>
  <c r="D8855"/>
  <c r="D8864"/>
  <c r="D9787"/>
  <c r="D10172"/>
  <c r="D10220"/>
  <c r="D10288"/>
  <c r="D10356"/>
  <c r="D10938"/>
  <c r="D11769"/>
  <c r="D4727"/>
  <c r="D5449"/>
  <c r="D56"/>
  <c r="D142"/>
  <c r="D145"/>
  <c r="D237"/>
  <c r="D510"/>
  <c r="D972"/>
  <c r="D1094"/>
  <c r="D1227"/>
  <c r="D1419"/>
  <c r="D1747"/>
  <c r="D2542"/>
  <c r="D3598"/>
  <c r="D3646"/>
  <c r="D3679"/>
  <c r="D3760"/>
  <c r="D3808"/>
  <c r="D3933"/>
  <c r="D3937"/>
  <c r="D3953"/>
  <c r="D4446"/>
  <c r="D4483"/>
  <c r="D4493"/>
  <c r="D4496"/>
  <c r="D4520"/>
  <c r="D4620"/>
  <c r="D4743"/>
  <c r="D4885"/>
  <c r="D4889"/>
  <c r="D4893"/>
  <c r="D5033"/>
  <c r="D5226"/>
  <c r="D5250"/>
  <c r="D5445"/>
  <c r="D5531"/>
  <c r="D5698"/>
  <c r="D5848"/>
  <c r="D5900"/>
  <c r="D5908"/>
  <c r="D5929"/>
  <c r="D5985"/>
  <c r="D5999"/>
  <c r="D6044"/>
  <c r="D6054"/>
  <c r="D6896"/>
  <c r="D6972"/>
  <c r="D7021"/>
  <c r="D7027"/>
  <c r="D7028"/>
  <c r="D7029"/>
  <c r="D7031"/>
  <c r="D7034"/>
  <c r="D7035"/>
  <c r="D7037"/>
  <c r="D7038"/>
  <c r="D7042"/>
  <c r="D7050"/>
  <c r="D7051"/>
  <c r="D7053"/>
  <c r="D7059"/>
  <c r="D7060"/>
  <c r="D7062"/>
  <c r="D7063"/>
  <c r="D7064"/>
  <c r="D7065"/>
  <c r="D7068"/>
  <c r="D7070"/>
  <c r="D7073"/>
  <c r="D7075"/>
  <c r="D7082"/>
  <c r="D7088"/>
  <c r="D7092"/>
  <c r="D7203"/>
  <c r="D7277"/>
  <c r="D7374"/>
  <c r="D7465"/>
  <c r="D7471"/>
  <c r="D7486"/>
  <c r="D7547"/>
  <c r="D8229"/>
  <c r="D8375"/>
  <c r="D8443"/>
  <c r="D9195"/>
  <c r="D9341"/>
  <c r="D9348"/>
  <c r="D9901"/>
  <c r="D9966"/>
  <c r="D10016"/>
  <c r="D10351"/>
  <c r="D10425"/>
  <c r="D11205"/>
  <c r="D11329"/>
  <c r="D5499"/>
  <c r="D6452"/>
  <c r="D6746"/>
  <c r="D8412"/>
  <c r="D740"/>
  <c r="D4762"/>
  <c r="D5949"/>
  <c r="D7107"/>
  <c r="D9638"/>
  <c r="D128"/>
  <c r="D148"/>
  <c r="D524"/>
  <c r="D719"/>
  <c r="D958"/>
  <c r="D1376"/>
  <c r="D2372"/>
  <c r="D3013"/>
  <c r="D5918"/>
  <c r="D6238"/>
  <c r="D6240"/>
  <c r="D9446"/>
  <c r="D9476"/>
  <c r="D9625"/>
  <c r="D2373"/>
  <c r="D2956"/>
  <c r="D3025"/>
  <c r="D3971"/>
  <c r="D7109"/>
  <c r="D7233"/>
  <c r="D8797"/>
  <c r="D9165"/>
  <c r="D4928"/>
  <c r="D828"/>
  <c r="D3026"/>
  <c r="D3159"/>
  <c r="D3581"/>
  <c r="D3800"/>
  <c r="D4670"/>
  <c r="D5248"/>
  <c r="D5616"/>
  <c r="D5765"/>
  <c r="D6668"/>
  <c r="D6946"/>
  <c r="D7774"/>
  <c r="D8649"/>
  <c r="D9278"/>
  <c r="D9433"/>
  <c r="D10058"/>
  <c r="D10207"/>
  <c r="D10398"/>
  <c r="D11617"/>
  <c r="D562"/>
  <c r="D2392"/>
  <c r="D3160"/>
  <c r="D3801"/>
  <c r="D5617"/>
  <c r="D6455"/>
  <c r="D7775"/>
  <c r="D9434"/>
  <c r="D10208"/>
  <c r="D3268"/>
  <c r="D4153"/>
  <c r="D139"/>
  <c r="D2789"/>
  <c r="D3046"/>
  <c r="D8265"/>
  <c r="D9082"/>
  <c r="D1122"/>
  <c r="D1957"/>
  <c r="D3212"/>
  <c r="D4530"/>
  <c r="D3600"/>
  <c r="D1583"/>
  <c r="D2287"/>
  <c r="D3062"/>
  <c r="D3064"/>
  <c r="D3066"/>
  <c r="D5048"/>
  <c r="D9706"/>
  <c r="D11411"/>
  <c r="D11415"/>
  <c r="D11417"/>
  <c r="D11578"/>
  <c r="D609"/>
  <c r="D720"/>
  <c r="D892"/>
  <c r="D1096"/>
  <c r="D1503"/>
  <c r="D1556"/>
  <c r="D1728"/>
  <c r="D1759"/>
  <c r="D1777"/>
  <c r="D1869"/>
  <c r="D2370"/>
  <c r="D2470"/>
  <c r="D2476"/>
  <c r="D2705"/>
  <c r="D2790"/>
  <c r="D3599"/>
  <c r="D3795"/>
  <c r="D4929"/>
  <c r="D5126"/>
  <c r="D5460"/>
  <c r="D5773"/>
  <c r="D5812"/>
  <c r="D5843"/>
  <c r="D5874"/>
  <c r="D5986"/>
  <c r="D6146"/>
  <c r="D6159"/>
  <c r="D6469"/>
  <c r="D6473"/>
  <c r="D6514"/>
  <c r="D6550"/>
  <c r="D6948"/>
  <c r="D7043"/>
  <c r="D7054"/>
  <c r="D7173"/>
  <c r="D7193"/>
  <c r="D7466"/>
  <c r="D7475"/>
  <c r="D7476"/>
  <c r="D7478"/>
  <c r="D7479"/>
  <c r="D7490"/>
  <c r="D7492"/>
  <c r="D7501"/>
  <c r="D7696"/>
  <c r="D7725"/>
  <c r="D8397"/>
  <c r="D8444"/>
  <c r="D8555"/>
  <c r="D8569"/>
  <c r="D8929"/>
  <c r="D9083"/>
  <c r="D9267"/>
  <c r="D9424"/>
  <c r="D9902"/>
  <c r="D9953"/>
  <c r="D10367"/>
  <c r="D10426"/>
  <c r="D10460"/>
  <c r="D10582"/>
  <c r="D10723"/>
  <c r="D10728"/>
  <c r="D10766"/>
  <c r="D11028"/>
  <c r="D11681"/>
  <c r="D437"/>
  <c r="D801"/>
  <c r="D1133"/>
  <c r="D1183"/>
  <c r="D1620"/>
  <c r="D1772"/>
  <c r="D2317"/>
  <c r="D2395"/>
  <c r="D2432"/>
  <c r="D2596"/>
  <c r="D3094"/>
  <c r="D3257"/>
  <c r="D3292"/>
  <c r="D3498"/>
  <c r="D3647"/>
  <c r="D3867"/>
  <c r="D3972"/>
  <c r="D4484"/>
  <c r="D4629"/>
  <c r="D4790"/>
  <c r="D4920"/>
  <c r="D4930"/>
  <c r="D5577"/>
  <c r="D5699"/>
  <c r="D5779"/>
  <c r="D6007"/>
  <c r="D6460"/>
  <c r="D6494"/>
  <c r="D6621"/>
  <c r="D6751"/>
  <c r="D7022"/>
  <c r="D7066"/>
  <c r="D7093"/>
  <c r="D7223"/>
  <c r="D7477"/>
  <c r="D7491"/>
  <c r="D7810"/>
  <c r="D8380"/>
  <c r="D8445"/>
  <c r="D8714"/>
  <c r="D9141"/>
  <c r="D9250"/>
  <c r="D9393"/>
  <c r="D9683"/>
  <c r="D9716"/>
  <c r="D9724"/>
  <c r="D10114"/>
  <c r="D10476"/>
  <c r="D10494"/>
  <c r="D10767"/>
  <c r="D10825"/>
  <c r="D18"/>
  <c r="D856"/>
  <c r="D1134"/>
  <c r="D3178"/>
  <c r="D3519"/>
  <c r="D4931"/>
  <c r="D5190"/>
  <c r="D7517"/>
  <c r="D7548"/>
  <c r="D7811"/>
  <c r="D9251"/>
  <c r="D11633"/>
  <c r="D91"/>
  <c r="D662"/>
  <c r="D962"/>
  <c r="D977"/>
  <c r="D1135"/>
  <c r="D1184"/>
  <c r="D1937"/>
  <c r="D2354"/>
  <c r="D2433"/>
  <c r="D2523"/>
  <c r="D3183"/>
  <c r="D3258"/>
  <c r="D3548"/>
  <c r="D3868"/>
  <c r="D4215"/>
  <c r="D4241"/>
  <c r="D4485"/>
  <c r="D4694"/>
  <c r="D5124"/>
  <c r="D5277"/>
  <c r="D5700"/>
  <c r="D6009"/>
  <c r="D6148"/>
  <c r="D6495"/>
  <c r="D6622"/>
  <c r="D6763"/>
  <c r="D6823"/>
  <c r="D7032"/>
  <c r="D7218"/>
  <c r="D7565"/>
  <c r="D7572"/>
  <c r="D9252"/>
  <c r="D9377"/>
  <c r="D9602"/>
  <c r="D10059"/>
  <c r="D10115"/>
  <c r="D10773"/>
  <c r="D10826"/>
  <c r="D11627"/>
  <c r="D125"/>
  <c r="D584"/>
  <c r="D760"/>
  <c r="D829"/>
  <c r="D978"/>
  <c r="D1136"/>
  <c r="D1773"/>
  <c r="D2547"/>
  <c r="D2550"/>
  <c r="D2567"/>
  <c r="D2916"/>
  <c r="D3161"/>
  <c r="D3778"/>
  <c r="D3973"/>
  <c r="D4318"/>
  <c r="D4524"/>
  <c r="D4932"/>
  <c r="D5701"/>
  <c r="D6323"/>
  <c r="D7187"/>
  <c r="D7227"/>
  <c r="D7263"/>
  <c r="D7327"/>
  <c r="D7812"/>
  <c r="D7827"/>
  <c r="D8577"/>
  <c r="D8620"/>
  <c r="D8659"/>
  <c r="D8872"/>
  <c r="D9927"/>
  <c r="D9980"/>
  <c r="D10032"/>
  <c r="D10340"/>
  <c r="D10827"/>
  <c r="D11076"/>
  <c r="D11328"/>
  <c r="D501"/>
  <c r="D592"/>
  <c r="D670"/>
  <c r="D979"/>
  <c r="D1137"/>
  <c r="D1161"/>
  <c r="D1455"/>
  <c r="D1467"/>
  <c r="D1938"/>
  <c r="D2434"/>
  <c r="D2952"/>
  <c r="D3162"/>
  <c r="D3259"/>
  <c r="D3293"/>
  <c r="D3770"/>
  <c r="D3869"/>
  <c r="D3872"/>
  <c r="D3974"/>
  <c r="D4146"/>
  <c r="D4210"/>
  <c r="D4267"/>
  <c r="D4486"/>
  <c r="D4521"/>
  <c r="D4689"/>
  <c r="D4744"/>
  <c r="D4878"/>
  <c r="D4917"/>
  <c r="D4970"/>
  <c r="D5550"/>
  <c r="D5626"/>
  <c r="D5702"/>
  <c r="D5714"/>
  <c r="D6084"/>
  <c r="D6156"/>
  <c r="D6461"/>
  <c r="D7067"/>
  <c r="D7188"/>
  <c r="D7219"/>
  <c r="D7241"/>
  <c r="D7566"/>
  <c r="D7573"/>
  <c r="D7813"/>
  <c r="D8446"/>
  <c r="D8660"/>
  <c r="D8807"/>
  <c r="D9013"/>
  <c r="D9253"/>
  <c r="D9354"/>
  <c r="D9725"/>
  <c r="D10060"/>
  <c r="D10116"/>
  <c r="D10623"/>
  <c r="D10752"/>
  <c r="D10799"/>
  <c r="D10828"/>
  <c r="D11007"/>
  <c r="D11030"/>
  <c r="D11177"/>
  <c r="D11314"/>
  <c r="D11446"/>
  <c r="D11618"/>
  <c r="D11634"/>
  <c r="D11780"/>
  <c r="D761"/>
  <c r="D980"/>
  <c r="D1138"/>
  <c r="D2189"/>
  <c r="D2286"/>
  <c r="D3975"/>
  <c r="D5703"/>
  <c r="D5930"/>
  <c r="D6085"/>
  <c r="D6462"/>
  <c r="D7574"/>
  <c r="D9254"/>
  <c r="D10829"/>
  <c r="D106"/>
  <c r="D256"/>
  <c r="D502"/>
  <c r="D593"/>
  <c r="D710"/>
  <c r="D830"/>
  <c r="D936"/>
  <c r="D1139"/>
  <c r="D1291"/>
  <c r="D1456"/>
  <c r="D1612"/>
  <c r="D1774"/>
  <c r="D1939"/>
  <c r="D2039"/>
  <c r="D2190"/>
  <c r="D2435"/>
  <c r="D3163"/>
  <c r="D3287"/>
  <c r="D3294"/>
  <c r="D3499"/>
  <c r="D3549"/>
  <c r="D3562"/>
  <c r="D3771"/>
  <c r="D3870"/>
  <c r="D3976"/>
  <c r="D4147"/>
  <c r="D4216"/>
  <c r="D4239"/>
  <c r="D4242"/>
  <c r="D4487"/>
  <c r="D4599"/>
  <c r="D4625"/>
  <c r="D4687"/>
  <c r="D4695"/>
  <c r="D4879"/>
  <c r="D4933"/>
  <c r="D5201"/>
  <c r="D5203"/>
  <c r="D5239"/>
  <c r="D5278"/>
  <c r="D5704"/>
  <c r="D5849"/>
  <c r="D5931"/>
  <c r="D5987"/>
  <c r="D6045"/>
  <c r="D6086"/>
  <c r="D6463"/>
  <c r="D6496"/>
  <c r="D6623"/>
  <c r="D6626"/>
  <c r="D6764"/>
  <c r="D6765"/>
  <c r="D7061"/>
  <c r="D7220"/>
  <c r="D7224"/>
  <c r="D7370"/>
  <c r="D7442"/>
  <c r="D7506"/>
  <c r="D7518"/>
  <c r="D7575"/>
  <c r="D8322"/>
  <c r="D8459"/>
  <c r="D8528"/>
  <c r="D8597"/>
  <c r="D8689"/>
  <c r="D8715"/>
  <c r="D8785"/>
  <c r="D8832"/>
  <c r="D8840"/>
  <c r="D8930"/>
  <c r="D9014"/>
  <c r="D9255"/>
  <c r="D9390"/>
  <c r="D9425"/>
  <c r="D9595"/>
  <c r="D9684"/>
  <c r="D9726"/>
  <c r="D9768"/>
  <c r="D9903"/>
  <c r="D9928"/>
  <c r="D9955"/>
  <c r="D10010"/>
  <c r="D10061"/>
  <c r="D10117"/>
  <c r="D10621"/>
  <c r="D10830"/>
  <c r="D10840"/>
  <c r="D10888"/>
  <c r="D10915"/>
  <c r="D10929"/>
  <c r="D11009"/>
  <c r="D11077"/>
  <c r="D11330"/>
  <c r="D11356"/>
  <c r="D11619"/>
  <c r="D11759"/>
  <c r="D1140"/>
  <c r="D6324"/>
  <c r="D7264"/>
  <c r="D7814"/>
  <c r="D9180"/>
  <c r="D802"/>
  <c r="D1141"/>
  <c r="D2191"/>
  <c r="D2355"/>
  <c r="D3648"/>
  <c r="D3977"/>
  <c r="D4217"/>
  <c r="D5705"/>
  <c r="D5988"/>
  <c r="D5994"/>
  <c r="D6087"/>
  <c r="D6867"/>
  <c r="D7225"/>
  <c r="D7697"/>
  <c r="D8460"/>
  <c r="D9256"/>
  <c r="D9671"/>
  <c r="D10353"/>
  <c r="D594"/>
  <c r="D831"/>
  <c r="D1142"/>
  <c r="D1284"/>
  <c r="D1940"/>
  <c r="D2917"/>
  <c r="D5787"/>
  <c r="D7328"/>
  <c r="D7443"/>
  <c r="D9929"/>
  <c r="D10930"/>
  <c r="D1568"/>
  <c r="D3453"/>
  <c r="D10003"/>
  <c r="D2016"/>
  <c r="D2183"/>
  <c r="D2192"/>
  <c r="D3245"/>
  <c r="D3978"/>
  <c r="D8725"/>
  <c r="D9930"/>
  <c r="D11432"/>
  <c r="D11635"/>
  <c r="D10461"/>
  <c r="D3456"/>
  <c r="D10432"/>
  <c r="D8976"/>
  <c r="D690"/>
  <c r="D848"/>
  <c r="D1544"/>
  <c r="D1708"/>
  <c r="D5938"/>
  <c r="D10758"/>
  <c r="D11651"/>
  <c r="D3523"/>
  <c r="D3929"/>
  <c r="D4643"/>
  <c r="D7248"/>
  <c r="D8276"/>
  <c r="D9096"/>
  <c r="D9100"/>
  <c r="D9105"/>
  <c r="D9115"/>
  <c r="D10096"/>
  <c r="D11130"/>
  <c r="D11433"/>
  <c r="D1123"/>
  <c r="D3601"/>
  <c r="D7252"/>
  <c r="D7253"/>
  <c r="D10198"/>
  <c r="D4148"/>
  <c r="D4571"/>
  <c r="D6489"/>
  <c r="D2255"/>
  <c r="D3085"/>
  <c r="D5945"/>
  <c r="D6909"/>
  <c r="D7013"/>
  <c r="D9658"/>
  <c r="D1860"/>
  <c r="D3529"/>
  <c r="D11080"/>
  <c r="D149"/>
  <c r="D552"/>
  <c r="D556"/>
  <c r="D944"/>
  <c r="D959"/>
  <c r="D1347"/>
  <c r="D1807"/>
  <c r="D1874"/>
  <c r="D2011"/>
  <c r="D2375"/>
  <c r="D2396"/>
  <c r="D2409"/>
  <c r="D2426"/>
  <c r="D2471"/>
  <c r="D2486"/>
  <c r="D2640"/>
  <c r="D2872"/>
  <c r="D3027"/>
  <c r="D3360"/>
  <c r="D3368"/>
  <c r="D3377"/>
  <c r="D3609"/>
  <c r="D3623"/>
  <c r="D3686"/>
  <c r="D3839"/>
  <c r="D4107"/>
  <c r="D4207"/>
  <c r="D4292"/>
  <c r="D4305"/>
  <c r="D4608"/>
  <c r="D4622"/>
  <c r="D4645"/>
  <c r="D4676"/>
  <c r="D4791"/>
  <c r="D5219"/>
  <c r="D5279"/>
  <c r="D5300"/>
  <c r="D5312"/>
  <c r="D5450"/>
  <c r="D5771"/>
  <c r="D5859"/>
  <c r="D6505"/>
  <c r="D6995"/>
  <c r="D7006"/>
  <c r="D7288"/>
  <c r="D7291"/>
  <c r="D7300"/>
  <c r="D7417"/>
  <c r="D8286"/>
  <c r="D8549"/>
  <c r="D8707"/>
  <c r="D8850"/>
  <c r="D9218"/>
  <c r="D9320"/>
  <c r="D9626"/>
  <c r="D10020"/>
  <c r="D10216"/>
  <c r="D10336"/>
  <c r="D10375"/>
  <c r="D10399"/>
  <c r="D10451"/>
  <c r="D10706"/>
  <c r="D11012"/>
  <c r="D11086"/>
  <c r="D11352"/>
  <c r="D11685"/>
  <c r="D11768"/>
  <c r="D19"/>
  <c r="D532"/>
  <c r="D1646"/>
  <c r="D2472"/>
  <c r="D2720"/>
  <c r="D3625"/>
  <c r="D3642"/>
  <c r="D3819"/>
  <c r="D3826"/>
  <c r="D3833"/>
  <c r="D3836"/>
  <c r="D3838"/>
  <c r="D3851"/>
  <c r="D6171"/>
  <c r="D6594"/>
  <c r="D6934"/>
  <c r="D8210"/>
  <c r="D8690"/>
  <c r="D8841"/>
  <c r="D9084"/>
  <c r="D9467"/>
  <c r="D9769"/>
  <c r="D10296"/>
  <c r="D10813"/>
  <c r="D807"/>
  <c r="D1461"/>
  <c r="D2568"/>
  <c r="D7127"/>
  <c r="D7430"/>
  <c r="D8189"/>
  <c r="D8595"/>
  <c r="D8873"/>
  <c r="D8890"/>
  <c r="D9228"/>
  <c r="D762"/>
  <c r="D8190"/>
  <c r="D8817"/>
  <c r="D9229"/>
  <c r="D763"/>
  <c r="D7431"/>
  <c r="D8191"/>
  <c r="D8475"/>
  <c r="D9230"/>
  <c r="D737"/>
  <c r="D764"/>
  <c r="D7274"/>
  <c r="D7301"/>
  <c r="D8818"/>
  <c r="D6544"/>
  <c r="D8925"/>
  <c r="D3930"/>
  <c r="D4581"/>
  <c r="D5062"/>
  <c r="D9101"/>
  <c r="D9116"/>
  <c r="D1628"/>
  <c r="D2381"/>
  <c r="D2419"/>
  <c r="D2422"/>
  <c r="D5149"/>
  <c r="D5640"/>
  <c r="D5923"/>
  <c r="D6890"/>
  <c r="D7191"/>
  <c r="D10980"/>
  <c r="D75"/>
  <c r="D2555"/>
  <c r="D2603"/>
  <c r="D6595"/>
  <c r="D9770"/>
  <c r="D9856"/>
  <c r="D10482"/>
  <c r="D10814"/>
  <c r="D10831"/>
  <c r="D571"/>
  <c r="D3449"/>
  <c r="D3624"/>
  <c r="D3643"/>
  <c r="D3779"/>
  <c r="D3842"/>
  <c r="D5547"/>
  <c r="D5615"/>
  <c r="D5869"/>
  <c r="D6537"/>
  <c r="D6608"/>
  <c r="D9641"/>
  <c r="D10065"/>
  <c r="D10862"/>
  <c r="D2802"/>
  <c r="D3656"/>
  <c r="D5939"/>
  <c r="D6536"/>
  <c r="D7400"/>
  <c r="D7438"/>
  <c r="D8678"/>
  <c r="D11652"/>
  <c r="D7495"/>
  <c r="D883"/>
  <c r="D2249"/>
  <c r="D2250"/>
  <c r="D2251"/>
  <c r="D8341"/>
  <c r="D10170"/>
  <c r="D870"/>
  <c r="D5562"/>
  <c r="D6915"/>
  <c r="D7582"/>
  <c r="D512"/>
  <c r="D4499"/>
  <c r="D8726"/>
  <c r="D10362"/>
  <c r="D702"/>
  <c r="D789"/>
  <c r="D982"/>
  <c r="D3542"/>
  <c r="D6249"/>
  <c r="D6807"/>
  <c r="D7194"/>
  <c r="D8599"/>
  <c r="D10459"/>
  <c r="D11236"/>
  <c r="D1385"/>
  <c r="D2058"/>
  <c r="D3944"/>
  <c r="D3954"/>
  <c r="D4665"/>
  <c r="D4899"/>
  <c r="D5121"/>
  <c r="D5230"/>
  <c r="D5317"/>
  <c r="D5490"/>
  <c r="D5706"/>
  <c r="D6016"/>
  <c r="D6172"/>
  <c r="D6483"/>
  <c r="D6525"/>
  <c r="D6627"/>
  <c r="D7077"/>
  <c r="D7083"/>
  <c r="D7204"/>
  <c r="D7549"/>
  <c r="D7682"/>
  <c r="D8461"/>
  <c r="D8574"/>
  <c r="D9543"/>
  <c r="D9967"/>
  <c r="D10033"/>
  <c r="D10262"/>
  <c r="D10275"/>
  <c r="D10279"/>
  <c r="D10381"/>
  <c r="D10775"/>
  <c r="D10815"/>
  <c r="D11387"/>
  <c r="D553"/>
  <c r="D1300"/>
  <c r="D8524"/>
  <c r="D1344"/>
  <c r="D1406"/>
  <c r="D1417"/>
  <c r="D1418"/>
  <c r="D2367"/>
  <c r="D2529"/>
  <c r="D3295"/>
  <c r="D5607"/>
  <c r="D6752"/>
  <c r="D8469"/>
  <c r="D11765"/>
  <c r="D1518"/>
  <c r="D1647"/>
  <c r="D2193"/>
  <c r="D2436"/>
  <c r="D3288"/>
  <c r="D3443"/>
  <c r="D3487"/>
  <c r="D3500"/>
  <c r="D4600"/>
  <c r="D4792"/>
  <c r="D4968"/>
  <c r="D5240"/>
  <c r="D5265"/>
  <c r="D5551"/>
  <c r="D5590"/>
  <c r="D6088"/>
  <c r="D6316"/>
  <c r="D7044"/>
  <c r="D7315"/>
  <c r="D7711"/>
  <c r="D8529"/>
  <c r="D8716"/>
  <c r="D9727"/>
  <c r="D9972"/>
  <c r="D11203"/>
  <c r="D11745"/>
  <c r="D1839"/>
  <c r="D2738"/>
  <c r="D2837"/>
  <c r="D2847"/>
  <c r="D2859"/>
  <c r="D3809"/>
  <c r="D3945"/>
  <c r="D3986"/>
  <c r="D3996"/>
  <c r="D4667"/>
  <c r="D5509"/>
  <c r="D5573"/>
  <c r="D6050"/>
  <c r="D6863"/>
  <c r="D7208"/>
  <c r="D7210"/>
  <c r="D7213"/>
  <c r="D7729"/>
  <c r="D9644"/>
  <c r="D9694"/>
  <c r="D10280"/>
  <c r="D11013"/>
  <c r="D11345"/>
  <c r="D3205"/>
  <c r="D11106"/>
  <c r="D11117"/>
  <c r="D11641"/>
  <c r="D1004"/>
  <c r="D2453"/>
  <c r="D2482"/>
  <c r="D2688"/>
  <c r="D4465"/>
  <c r="D4467"/>
  <c r="D4468"/>
  <c r="D4531"/>
  <c r="D4816"/>
  <c r="D5823"/>
  <c r="D6305"/>
  <c r="D7289"/>
  <c r="D7738"/>
  <c r="D7743"/>
  <c r="D7746"/>
  <c r="D7752"/>
  <c r="D7789"/>
  <c r="D8249"/>
  <c r="D10583"/>
  <c r="D884"/>
  <c r="D996"/>
  <c r="D1005"/>
  <c r="D2212"/>
  <c r="D2318"/>
  <c r="D2335"/>
  <c r="D2408"/>
  <c r="D2451"/>
  <c r="D2454"/>
  <c r="D2483"/>
  <c r="D2530"/>
  <c r="D2844"/>
  <c r="D3081"/>
  <c r="D4281"/>
  <c r="D4469"/>
  <c r="D4586"/>
  <c r="D4733"/>
  <c r="D4817"/>
  <c r="D4825"/>
  <c r="D4841"/>
  <c r="D5068"/>
  <c r="D5227"/>
  <c r="D5834"/>
  <c r="D5903"/>
  <c r="D6092"/>
  <c r="D6753"/>
  <c r="D7071"/>
  <c r="D7165"/>
  <c r="D7554"/>
  <c r="D7628"/>
  <c r="D7637"/>
  <c r="D7643"/>
  <c r="D7739"/>
  <c r="D7744"/>
  <c r="D7750"/>
  <c r="D7753"/>
  <c r="D7755"/>
  <c r="D7756"/>
  <c r="D7757"/>
  <c r="D7762"/>
  <c r="D7790"/>
  <c r="D8250"/>
  <c r="D8377"/>
  <c r="D9506"/>
  <c r="D9558"/>
  <c r="D10221"/>
  <c r="D11188"/>
  <c r="D687"/>
  <c r="D695"/>
  <c r="D1006"/>
  <c r="D1305"/>
  <c r="D2458"/>
  <c r="D2484"/>
  <c r="D3082"/>
  <c r="D3547"/>
  <c r="D4247"/>
  <c r="D4466"/>
  <c r="D4550"/>
  <c r="D4587"/>
  <c r="D4818"/>
  <c r="D4826"/>
  <c r="D5069"/>
  <c r="D5228"/>
  <c r="D5904"/>
  <c r="D6093"/>
  <c r="D6287"/>
  <c r="D6306"/>
  <c r="D7072"/>
  <c r="D7166"/>
  <c r="D7488"/>
  <c r="D7629"/>
  <c r="D7638"/>
  <c r="D7644"/>
  <c r="D7734"/>
  <c r="D7740"/>
  <c r="D7741"/>
  <c r="D7745"/>
  <c r="D7747"/>
  <c r="D7754"/>
  <c r="D7758"/>
  <c r="D7761"/>
  <c r="D7763"/>
  <c r="D7765"/>
  <c r="D7771"/>
  <c r="D7791"/>
  <c r="D8358"/>
  <c r="D8370"/>
  <c r="D9029"/>
  <c r="D9067"/>
  <c r="D9507"/>
  <c r="D10584"/>
  <c r="D10721"/>
  <c r="D10755"/>
  <c r="D11696"/>
  <c r="D997"/>
  <c r="D1311"/>
  <c r="D1444"/>
  <c r="D1537"/>
  <c r="D3586"/>
  <c r="D4478"/>
  <c r="D4551"/>
  <c r="D4827"/>
  <c r="D5522"/>
  <c r="D5763"/>
  <c r="D5866"/>
  <c r="D6364"/>
  <c r="D6819"/>
  <c r="D7394"/>
  <c r="D7555"/>
  <c r="D7576"/>
  <c r="D7726"/>
  <c r="D7751"/>
  <c r="D7766"/>
  <c r="D7772"/>
  <c r="D7830"/>
  <c r="D8346"/>
  <c r="D9344"/>
  <c r="D10281"/>
  <c r="D11697"/>
  <c r="D11773"/>
  <c r="D11776"/>
  <c r="D3450"/>
  <c r="D4588"/>
  <c r="D6094"/>
  <c r="D7645"/>
  <c r="D8371"/>
  <c r="D9508"/>
  <c r="D8680"/>
  <c r="D5963"/>
  <c r="D7577"/>
  <c r="D11774"/>
  <c r="D782"/>
  <c r="D5860"/>
  <c r="D11015"/>
  <c r="D2345"/>
  <c r="D3106"/>
  <c r="D7794"/>
  <c r="D9741"/>
  <c r="D1052"/>
  <c r="D6202"/>
  <c r="D8180"/>
  <c r="D4566"/>
  <c r="D1173"/>
  <c r="D1552"/>
  <c r="D2461"/>
  <c r="D3465"/>
  <c r="D4296"/>
  <c r="D4771"/>
  <c r="D5807"/>
  <c r="D5884"/>
  <c r="D7511"/>
  <c r="D7717"/>
  <c r="D7815"/>
  <c r="D8245"/>
  <c r="D9288"/>
  <c r="D9289"/>
  <c r="D9290"/>
  <c r="D9291"/>
  <c r="D9491"/>
  <c r="D9534"/>
  <c r="D9603"/>
  <c r="D10636"/>
  <c r="D3938"/>
  <c r="D5618"/>
  <c r="D8311"/>
  <c r="D8312"/>
  <c r="D479"/>
  <c r="D481"/>
  <c r="D482"/>
  <c r="D483"/>
  <c r="D484"/>
  <c r="D485"/>
  <c r="D486"/>
  <c r="D487"/>
  <c r="D489"/>
  <c r="D490"/>
  <c r="D494"/>
  <c r="D503"/>
  <c r="D920"/>
  <c r="D3121"/>
  <c r="D3984"/>
  <c r="D4009"/>
  <c r="D4031"/>
  <c r="D4033"/>
  <c r="D4285"/>
  <c r="D4313"/>
  <c r="D8418"/>
  <c r="D10084"/>
  <c r="D10578"/>
  <c r="D519"/>
  <c r="D2002"/>
  <c r="D6285"/>
  <c r="D8302"/>
  <c r="D5879"/>
  <c r="D8400"/>
  <c r="D8401"/>
  <c r="D8403"/>
  <c r="D8404"/>
  <c r="D8406"/>
  <c r="D8407"/>
  <c r="D5967"/>
  <c r="D6189"/>
  <c r="D7135"/>
  <c r="D1922"/>
  <c r="D2975"/>
  <c r="D8454"/>
  <c r="D735"/>
  <c r="D1103"/>
  <c r="D1206"/>
  <c r="D1923"/>
  <c r="D2584"/>
  <c r="D2873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4508"/>
  <c r="D4699"/>
  <c r="D4857"/>
  <c r="D5485"/>
  <c r="D8326"/>
  <c r="D8335"/>
  <c r="D8359"/>
  <c r="D8360"/>
  <c r="D8361"/>
  <c r="D8362"/>
  <c r="D8423"/>
  <c r="D8424"/>
  <c r="D8425"/>
  <c r="D8429"/>
  <c r="D8971"/>
  <c r="D902"/>
  <c r="D1802"/>
  <c r="D1918"/>
  <c r="D2696"/>
  <c r="D4269"/>
  <c r="D5402"/>
  <c r="D5418"/>
  <c r="D7140"/>
  <c r="D11623"/>
  <c r="D1803"/>
  <c r="D1919"/>
  <c r="D4270"/>
  <c r="D4655"/>
  <c r="D4951"/>
  <c r="D7141"/>
  <c r="D8297"/>
  <c r="D11063"/>
  <c r="D674"/>
  <c r="D873"/>
  <c r="D1515"/>
  <c r="D1804"/>
  <c r="D1920"/>
  <c r="D2152"/>
  <c r="D2467"/>
  <c r="D3050"/>
  <c r="D3131"/>
  <c r="D3785"/>
  <c r="D4271"/>
  <c r="D4656"/>
  <c r="D4748"/>
  <c r="D5018"/>
  <c r="D5342"/>
  <c r="D7249"/>
  <c r="D7448"/>
  <c r="D7735"/>
  <c r="D9648"/>
  <c r="D9845"/>
  <c r="D10643"/>
  <c r="D11064"/>
  <c r="D11325"/>
  <c r="D154"/>
  <c r="D1036"/>
  <c r="D188"/>
  <c r="D193"/>
  <c r="D1101"/>
  <c r="D1111"/>
  <c r="D2468"/>
  <c r="D3110"/>
  <c r="D3661"/>
  <c r="D3702"/>
  <c r="D5009"/>
  <c r="D5019"/>
  <c r="D5324"/>
  <c r="D5689"/>
  <c r="D5720"/>
  <c r="D5741"/>
  <c r="D6423"/>
  <c r="D7153"/>
  <c r="D7250"/>
  <c r="D8272"/>
  <c r="D9271"/>
  <c r="D11047"/>
  <c r="D189"/>
  <c r="D194"/>
  <c r="D221"/>
  <c r="D1576"/>
  <c r="D3703"/>
  <c r="D9272"/>
  <c r="D10748"/>
  <c r="D11048"/>
  <c r="D1293"/>
  <c r="D8494"/>
  <c r="D11368"/>
  <c r="D641"/>
  <c r="D2937"/>
  <c r="D3399"/>
  <c r="D4297"/>
  <c r="D4957"/>
  <c r="D5102"/>
  <c r="D5822"/>
  <c r="D6273"/>
  <c r="D7128"/>
  <c r="D7730"/>
  <c r="D8495"/>
  <c r="D8496"/>
  <c r="D8497"/>
  <c r="D8542"/>
  <c r="D8544"/>
  <c r="D8954"/>
  <c r="D9140"/>
  <c r="D10259"/>
  <c r="D10597"/>
  <c r="D11067"/>
  <c r="D11369"/>
  <c r="D5964"/>
  <c r="D7494"/>
  <c r="D9326"/>
  <c r="D1868"/>
  <c r="D3369"/>
  <c r="D11412"/>
  <c r="D1729"/>
  <c r="D3805"/>
  <c r="D3830"/>
  <c r="D5761"/>
  <c r="D6947"/>
  <c r="D7759"/>
  <c r="D10676"/>
  <c r="D68"/>
  <c r="D857"/>
  <c r="D1551"/>
  <c r="D1787"/>
  <c r="D2667"/>
  <c r="D3004"/>
  <c r="D3457"/>
  <c r="D3492"/>
  <c r="D3507"/>
  <c r="D3591"/>
  <c r="D3727"/>
  <c r="D4101"/>
  <c r="D4198"/>
  <c r="D4288"/>
  <c r="D4449"/>
  <c r="D5633"/>
  <c r="D5687"/>
  <c r="D5914"/>
  <c r="D8510"/>
  <c r="D8511"/>
  <c r="D8517"/>
  <c r="D8884"/>
  <c r="D8952"/>
  <c r="D9030"/>
  <c r="D9047"/>
  <c r="D9068"/>
  <c r="D1199"/>
  <c r="D3328"/>
  <c r="D3392"/>
  <c r="D3493"/>
  <c r="D3508"/>
  <c r="D5208"/>
  <c r="D7422"/>
  <c r="D7519"/>
  <c r="D8512"/>
  <c r="D8518"/>
  <c r="D3393"/>
  <c r="D3494"/>
  <c r="D3509"/>
  <c r="D3728"/>
  <c r="D7423"/>
  <c r="D8507"/>
  <c r="D8513"/>
  <c r="D8519"/>
  <c r="D9031"/>
  <c r="D9069"/>
  <c r="D1466"/>
  <c r="D3179"/>
  <c r="D3329"/>
  <c r="D3510"/>
  <c r="D3729"/>
  <c r="D7424"/>
  <c r="D7520"/>
  <c r="D8508"/>
  <c r="D8520"/>
  <c r="D3458"/>
  <c r="D600"/>
  <c r="D1768"/>
  <c r="D2261"/>
  <c r="D3210"/>
  <c r="D8605"/>
  <c r="D9427"/>
  <c r="D8515"/>
  <c r="D4741"/>
  <c r="D8516"/>
  <c r="D8752"/>
  <c r="D3394"/>
  <c r="D3495"/>
  <c r="D3730"/>
  <c r="D4450"/>
  <c r="D5209"/>
  <c r="D8509"/>
  <c r="D8521"/>
  <c r="D8885"/>
  <c r="D9032"/>
  <c r="D9048"/>
  <c r="D9070"/>
  <c r="D10677"/>
  <c r="D2826"/>
  <c r="D8537"/>
  <c r="D601"/>
  <c r="D606"/>
  <c r="D1124"/>
  <c r="D1364"/>
  <c r="D1769"/>
  <c r="D2262"/>
  <c r="D3143"/>
  <c r="D4323"/>
  <c r="D4567"/>
  <c r="D6785"/>
  <c r="D6794"/>
  <c r="D8606"/>
  <c r="D9157"/>
  <c r="D10357"/>
  <c r="D2407"/>
  <c r="D4503"/>
  <c r="D6307"/>
  <c r="D6977"/>
  <c r="D8251"/>
  <c r="D4092"/>
  <c r="D4116"/>
  <c r="D11166"/>
  <c r="D2180"/>
  <c r="D8703"/>
  <c r="D8708"/>
  <c r="D129"/>
  <c r="D973"/>
  <c r="D1162"/>
  <c r="D1210"/>
  <c r="D1748"/>
  <c r="D2067"/>
  <c r="D2450"/>
  <c r="D3361"/>
  <c r="D3761"/>
  <c r="D4522"/>
  <c r="D4749"/>
  <c r="D5461"/>
  <c r="D5800"/>
  <c r="D5861"/>
  <c r="D5909"/>
  <c r="D7033"/>
  <c r="D7487"/>
  <c r="D7493"/>
  <c r="D7542"/>
  <c r="D8591"/>
  <c r="D8593"/>
  <c r="D9627"/>
  <c r="D10449"/>
  <c r="D11384"/>
  <c r="D177"/>
  <c r="D3193"/>
  <c r="D6786"/>
  <c r="D11347"/>
  <c r="D11547"/>
  <c r="D1911"/>
  <c r="D2606"/>
  <c r="D3346"/>
  <c r="D5574"/>
  <c r="D7104"/>
  <c r="D7214"/>
  <c r="D8419"/>
  <c r="D10062"/>
  <c r="D58"/>
  <c r="D4497"/>
  <c r="D4523"/>
  <c r="D5793"/>
  <c r="D6363"/>
  <c r="D7055"/>
  <c r="D7559"/>
  <c r="D9349"/>
  <c r="D602"/>
  <c r="D1306"/>
  <c r="D2263"/>
  <c r="D3211"/>
  <c r="D4119"/>
  <c r="D4135"/>
  <c r="D4568"/>
  <c r="D5832"/>
  <c r="D6465"/>
  <c r="D6506"/>
  <c r="D6795"/>
  <c r="D8602"/>
  <c r="D8607"/>
  <c r="D8612"/>
  <c r="D9428"/>
  <c r="D9509"/>
  <c r="D9858"/>
  <c r="D11353"/>
  <c r="D4064"/>
  <c r="D4159"/>
  <c r="D6545"/>
  <c r="D7342"/>
  <c r="D11141"/>
  <c r="D5775"/>
  <c r="D765"/>
  <c r="D8192"/>
  <c r="D738"/>
  <c r="D766"/>
  <c r="D2785"/>
  <c r="D5469"/>
  <c r="D8476"/>
  <c r="D10034"/>
  <c r="D9049"/>
  <c r="D10678"/>
  <c r="D11655"/>
  <c r="D1393"/>
  <c r="D2181"/>
  <c r="D2702"/>
  <c r="D3362"/>
  <c r="D3435"/>
  <c r="D3705"/>
  <c r="D3856"/>
  <c r="D4470"/>
  <c r="D5470"/>
  <c r="D8701"/>
  <c r="D8704"/>
  <c r="D8709"/>
  <c r="D9199"/>
  <c r="D9204"/>
  <c r="D9223"/>
  <c r="D9224"/>
  <c r="D9362"/>
  <c r="D9369"/>
  <c r="D9990"/>
  <c r="D10217"/>
  <c r="D466"/>
  <c r="D1845"/>
  <c r="D2388"/>
  <c r="D2673"/>
  <c r="D2921"/>
  <c r="D607"/>
  <c r="D1125"/>
  <c r="D1584"/>
  <c r="D1959"/>
  <c r="D4324"/>
  <c r="D6787"/>
  <c r="D8608"/>
  <c r="D9429"/>
  <c r="D10439"/>
  <c r="D10772"/>
  <c r="D11378"/>
  <c r="D525"/>
  <c r="D974"/>
  <c r="D7578"/>
  <c r="D10724"/>
  <c r="D1770"/>
  <c r="D4325"/>
  <c r="D5523"/>
  <c r="D6507"/>
  <c r="D6788"/>
  <c r="D9430"/>
  <c r="D1287"/>
  <c r="D6789"/>
  <c r="D7377"/>
  <c r="D8779"/>
  <c r="D10433"/>
  <c r="D8717"/>
  <c r="D122"/>
  <c r="D140"/>
  <c r="D4918"/>
  <c r="D7205"/>
  <c r="D10389"/>
  <c r="D10450"/>
  <c r="D143"/>
  <c r="D1749"/>
  <c r="D4750"/>
  <c r="D5862"/>
  <c r="D6669"/>
  <c r="D9628"/>
  <c r="D9685"/>
  <c r="D2957"/>
  <c r="D3028"/>
  <c r="D3180"/>
  <c r="D3194"/>
  <c r="D3223"/>
  <c r="D4190"/>
  <c r="D4361"/>
  <c r="D4632"/>
  <c r="D5182"/>
  <c r="D5532"/>
  <c r="D5933"/>
  <c r="D7110"/>
  <c r="D7702"/>
  <c r="D8737"/>
  <c r="D8756"/>
  <c r="D8787"/>
  <c r="D8789"/>
  <c r="D8795"/>
  <c r="D9455"/>
  <c r="D10411"/>
  <c r="D10434"/>
  <c r="D11674"/>
  <c r="D11712"/>
  <c r="D937"/>
  <c r="D10768"/>
  <c r="D168"/>
  <c r="D1794"/>
  <c r="D5212"/>
  <c r="D11175"/>
  <c r="D11682"/>
  <c r="D627"/>
  <c r="D3372"/>
  <c r="D5524"/>
  <c r="D6028"/>
  <c r="D7332"/>
  <c r="D7521"/>
  <c r="D10875"/>
  <c r="D1719"/>
  <c r="D2213"/>
  <c r="D4475"/>
  <c r="D5641"/>
  <c r="D5954"/>
  <c r="D3195"/>
  <c r="D1018"/>
  <c r="D4736"/>
  <c r="D6982"/>
  <c r="D6990"/>
  <c r="D7319"/>
  <c r="D8856"/>
  <c r="D767"/>
  <c r="D3164"/>
  <c r="D3552"/>
  <c r="D4544"/>
  <c r="D6457"/>
  <c r="D7014"/>
  <c r="D9659"/>
  <c r="D10035"/>
  <c r="D574"/>
  <c r="D967"/>
  <c r="D1624"/>
  <c r="D5591"/>
  <c r="D7816"/>
  <c r="D8467"/>
  <c r="D9327"/>
  <c r="D11731"/>
  <c r="D533"/>
  <c r="D4500"/>
  <c r="D5309"/>
  <c r="D5318"/>
  <c r="D9215"/>
  <c r="D860"/>
  <c r="D8859"/>
  <c r="D6203"/>
  <c r="D6403"/>
  <c r="D8181"/>
  <c r="D2206"/>
  <c r="D6513"/>
  <c r="D9714"/>
  <c r="D10043"/>
  <c r="D10909"/>
  <c r="D7449"/>
  <c r="D1805"/>
  <c r="D5343"/>
  <c r="D7450"/>
  <c r="D7736"/>
  <c r="D61"/>
  <c r="D4128"/>
  <c r="D4942"/>
  <c r="D2634"/>
  <c r="D4160"/>
  <c r="D4941"/>
  <c r="D4946"/>
  <c r="D5071"/>
  <c r="D7504"/>
  <c r="D905"/>
  <c r="D2009"/>
  <c r="D2061"/>
  <c r="D2062"/>
  <c r="D6327"/>
  <c r="D10910"/>
  <c r="D11310"/>
  <c r="D880"/>
  <c r="D1258"/>
  <c r="D1331"/>
  <c r="D1577"/>
  <c r="D7261"/>
  <c r="D7428"/>
  <c r="D7798"/>
  <c r="D8922"/>
  <c r="D9266"/>
  <c r="D9297"/>
  <c r="D9531"/>
  <c r="D9792"/>
  <c r="D9940"/>
  <c r="D10254"/>
  <c r="D10730"/>
  <c r="D10998"/>
  <c r="D11678"/>
  <c r="D471"/>
  <c r="D784"/>
  <c r="D1323"/>
  <c r="D7302"/>
  <c r="D9370"/>
  <c r="D1732"/>
  <c r="D1481"/>
  <c r="D1703"/>
  <c r="D2374"/>
  <c r="D3436"/>
  <c r="D3979"/>
  <c r="D4473"/>
  <c r="D5921"/>
  <c r="D5980"/>
  <c r="D7703"/>
  <c r="D8650"/>
  <c r="D8738"/>
  <c r="D8782"/>
  <c r="D9500"/>
  <c r="D10308"/>
  <c r="D11018"/>
  <c r="D11197"/>
  <c r="D11548"/>
  <c r="D2641"/>
  <c r="D643"/>
  <c r="D803"/>
  <c r="D1239"/>
  <c r="D1240"/>
  <c r="D1248"/>
  <c r="D2671"/>
  <c r="D2806"/>
  <c r="D2907"/>
  <c r="D3088"/>
  <c r="D4991"/>
  <c r="D7236"/>
  <c r="D7399"/>
  <c r="D7785"/>
  <c r="D8442"/>
  <c r="D8626"/>
  <c r="D8632"/>
  <c r="D8634"/>
  <c r="D8636"/>
  <c r="D8640"/>
  <c r="D8641"/>
  <c r="D9797"/>
  <c r="D10331"/>
  <c r="D10402"/>
  <c r="D10412"/>
  <c r="D10679"/>
  <c r="D11060"/>
  <c r="D89"/>
  <c r="D343"/>
  <c r="D349"/>
  <c r="D380"/>
  <c r="D402"/>
  <c r="D403"/>
  <c r="D436"/>
  <c r="D440"/>
  <c r="D444"/>
  <c r="D469"/>
  <c r="D785"/>
  <c r="D804"/>
  <c r="D1482"/>
  <c r="D1524"/>
  <c r="D1953"/>
  <c r="D2160"/>
  <c r="D2597"/>
  <c r="D2642"/>
  <c r="D2772"/>
  <c r="D2910"/>
  <c r="D2918"/>
  <c r="D2920"/>
  <c r="D3038"/>
  <c r="D3041"/>
  <c r="D4117"/>
  <c r="D4149"/>
  <c r="D4382"/>
  <c r="D5056"/>
  <c r="D5883"/>
  <c r="D6672"/>
  <c r="D6916"/>
  <c r="D9717"/>
  <c r="D9842"/>
  <c r="D10153"/>
  <c r="D10258"/>
  <c r="D10323"/>
  <c r="D10522"/>
  <c r="D10562"/>
  <c r="D10729"/>
  <c r="D11309"/>
  <c r="D585"/>
  <c r="D768"/>
  <c r="D774"/>
  <c r="D1483"/>
  <c r="D1741"/>
  <c r="D4923"/>
  <c r="D5057"/>
  <c r="D7579"/>
  <c r="D8874"/>
  <c r="D8958"/>
  <c r="D9318"/>
  <c r="D11601"/>
  <c r="D1519"/>
  <c r="D6429"/>
  <c r="D9771"/>
  <c r="D10000"/>
  <c r="D77"/>
  <c r="D78"/>
  <c r="D474"/>
  <c r="D649"/>
  <c r="D663"/>
  <c r="D845"/>
  <c r="D1106"/>
  <c r="D1324"/>
  <c r="D1434"/>
  <c r="D1496"/>
  <c r="D1944"/>
  <c r="D1998"/>
  <c r="D3355"/>
  <c r="D3424"/>
  <c r="D3502"/>
  <c r="D3565"/>
  <c r="D3568"/>
  <c r="D4344"/>
  <c r="D4345"/>
  <c r="D4541"/>
  <c r="D4907"/>
  <c r="D5054"/>
  <c r="D5125"/>
  <c r="D6231"/>
  <c r="D6445"/>
  <c r="D6521"/>
  <c r="D6614"/>
  <c r="D6701"/>
  <c r="D6702"/>
  <c r="D6708"/>
  <c r="D6716"/>
  <c r="D6721"/>
  <c r="D6723"/>
  <c r="D6724"/>
  <c r="D6727"/>
  <c r="D6729"/>
  <c r="D6731"/>
  <c r="D6733"/>
  <c r="D6734"/>
  <c r="D6735"/>
  <c r="D6737"/>
  <c r="D6739"/>
  <c r="D6740"/>
  <c r="D6741"/>
  <c r="D6743"/>
  <c r="D7303"/>
  <c r="D7384"/>
  <c r="D7432"/>
  <c r="D7731"/>
  <c r="D8317"/>
  <c r="D8663"/>
  <c r="D8667"/>
  <c r="D8935"/>
  <c r="D9371"/>
  <c r="D9418"/>
  <c r="D9510"/>
  <c r="D9692"/>
  <c r="D10423"/>
  <c r="D10708"/>
  <c r="D2803"/>
  <c r="D7129"/>
  <c r="D1246"/>
  <c r="D1484"/>
  <c r="D1709"/>
  <c r="D2285"/>
  <c r="D2662"/>
  <c r="D5103"/>
  <c r="D5507"/>
  <c r="D6827"/>
  <c r="D7130"/>
  <c r="D7657"/>
  <c r="D7660"/>
  <c r="D7672"/>
  <c r="D9148"/>
  <c r="D9181"/>
  <c r="D9231"/>
  <c r="D5742"/>
  <c r="D10504"/>
  <c r="D10558"/>
  <c r="D63"/>
  <c r="D178"/>
  <c r="D739"/>
  <c r="D968"/>
  <c r="D1288"/>
  <c r="D1485"/>
  <c r="D1508"/>
  <c r="D1561"/>
  <c r="D1966"/>
  <c r="D2200"/>
  <c r="D2269"/>
  <c r="D2364"/>
  <c r="D2477"/>
  <c r="D2703"/>
  <c r="D2958"/>
  <c r="D3029"/>
  <c r="D3042"/>
  <c r="D3196"/>
  <c r="D3356"/>
  <c r="D3470"/>
  <c r="D3559"/>
  <c r="D3923"/>
  <c r="D4191"/>
  <c r="D4199"/>
  <c r="D4203"/>
  <c r="D4633"/>
  <c r="D5089"/>
  <c r="D5153"/>
  <c r="D5476"/>
  <c r="D5578"/>
  <c r="D5754"/>
  <c r="D5827"/>
  <c r="D5922"/>
  <c r="D6023"/>
  <c r="D6235"/>
  <c r="D6439"/>
  <c r="D6539"/>
  <c r="D6560"/>
  <c r="D6697"/>
  <c r="D6910"/>
  <c r="D6963"/>
  <c r="D7111"/>
  <c r="D7147"/>
  <c r="D7148"/>
  <c r="D7255"/>
  <c r="D7308"/>
  <c r="D7378"/>
  <c r="D7395"/>
  <c r="D7527"/>
  <c r="D8183"/>
  <c r="D8567"/>
  <c r="D8651"/>
  <c r="D8652"/>
  <c r="D8727"/>
  <c r="D8730"/>
  <c r="D8731"/>
  <c r="D8733"/>
  <c r="D8739"/>
  <c r="D8741"/>
  <c r="D8742"/>
  <c r="D8744"/>
  <c r="D8746"/>
  <c r="D8747"/>
  <c r="D8750"/>
  <c r="D8753"/>
  <c r="D8754"/>
  <c r="D8761"/>
  <c r="D8783"/>
  <c r="D8784"/>
  <c r="D8931"/>
  <c r="D9339"/>
  <c r="D9649"/>
  <c r="D9660"/>
  <c r="D9695"/>
  <c r="D9783"/>
  <c r="D10190"/>
  <c r="D10291"/>
  <c r="D10355"/>
  <c r="D10368"/>
  <c r="D10435"/>
  <c r="D10475"/>
  <c r="D11019"/>
  <c r="D11198"/>
  <c r="D11240"/>
  <c r="D11555"/>
  <c r="D11557"/>
  <c r="D11713"/>
  <c r="D472"/>
  <c r="D586"/>
  <c r="D665"/>
  <c r="D706"/>
  <c r="D769"/>
  <c r="D775"/>
  <c r="D808"/>
  <c r="D812"/>
  <c r="D1163"/>
  <c r="D1165"/>
  <c r="D1298"/>
  <c r="D1301"/>
  <c r="D1422"/>
  <c r="D1742"/>
  <c r="D1810"/>
  <c r="D2088"/>
  <c r="D2562"/>
  <c r="D2571"/>
  <c r="D2683"/>
  <c r="D2786"/>
  <c r="D3126"/>
  <c r="D3351"/>
  <c r="D3553"/>
  <c r="D3610"/>
  <c r="D3675"/>
  <c r="D4052"/>
  <c r="D4095"/>
  <c r="D4133"/>
  <c r="D4263"/>
  <c r="D4462"/>
  <c r="D4760"/>
  <c r="D4954"/>
  <c r="D4992"/>
  <c r="D5181"/>
  <c r="D5198"/>
  <c r="D5605"/>
  <c r="D5608"/>
  <c r="D5634"/>
  <c r="D6458"/>
  <c r="D6703"/>
  <c r="D6725"/>
  <c r="D6742"/>
  <c r="D6882"/>
  <c r="D6961"/>
  <c r="D7304"/>
  <c r="D7433"/>
  <c r="D7444"/>
  <c r="D8185"/>
  <c r="D8195"/>
  <c r="D8339"/>
  <c r="D8477"/>
  <c r="D8505"/>
  <c r="D8653"/>
  <c r="D8819"/>
  <c r="D8950"/>
  <c r="D8953"/>
  <c r="D8959"/>
  <c r="D9004"/>
  <c r="D9169"/>
  <c r="D9185"/>
  <c r="D9186"/>
  <c r="D9188"/>
  <c r="D9196"/>
  <c r="D9198"/>
  <c r="D9200"/>
  <c r="D9205"/>
  <c r="D9216"/>
  <c r="D9219"/>
  <c r="D9232"/>
  <c r="D9236"/>
  <c r="D9238"/>
  <c r="D9363"/>
  <c r="D9372"/>
  <c r="D9398"/>
  <c r="D9419"/>
  <c r="D9456"/>
  <c r="D9563"/>
  <c r="D9663"/>
  <c r="D9676"/>
  <c r="D9693"/>
  <c r="D9861"/>
  <c r="D10036"/>
  <c r="D10068"/>
  <c r="D10309"/>
  <c r="D10470"/>
  <c r="D10533"/>
  <c r="D10563"/>
  <c r="D10701"/>
  <c r="D11339"/>
  <c r="D11380"/>
  <c r="D1549"/>
  <c r="D4096"/>
  <c r="D4463"/>
  <c r="D504"/>
  <c r="D666"/>
  <c r="D1285"/>
  <c r="D2572"/>
  <c r="D2684"/>
  <c r="D8478"/>
  <c r="D8793"/>
  <c r="D9206"/>
  <c r="D9373"/>
  <c r="D9457"/>
  <c r="D10916"/>
  <c r="D776"/>
  <c r="D8479"/>
  <c r="D8820"/>
  <c r="D8875"/>
  <c r="D9207"/>
  <c r="D11381"/>
  <c r="D2573"/>
  <c r="D4097"/>
  <c r="D5806"/>
  <c r="D3662"/>
  <c r="D3766"/>
  <c r="D4981"/>
  <c r="D4994"/>
  <c r="D6607"/>
  <c r="D7215"/>
  <c r="D7583"/>
  <c r="D7585"/>
  <c r="D9490"/>
  <c r="D10465"/>
  <c r="D10954"/>
  <c r="D10895"/>
  <c r="D6453"/>
  <c r="D10311"/>
  <c r="D179"/>
  <c r="D3103"/>
  <c r="D3538"/>
  <c r="D4085"/>
  <c r="D7381"/>
  <c r="D8486"/>
  <c r="D8613"/>
  <c r="D9098"/>
  <c r="D3107"/>
  <c r="D8392"/>
  <c r="D5965"/>
  <c r="D7817"/>
  <c r="D9328"/>
  <c r="D885"/>
  <c r="D1019"/>
  <c r="D1614"/>
  <c r="D2356"/>
  <c r="D2690"/>
  <c r="D2845"/>
  <c r="D4677"/>
  <c r="D4716"/>
  <c r="D4842"/>
  <c r="D5833"/>
  <c r="D5886"/>
  <c r="D5926"/>
  <c r="D6538"/>
  <c r="D6796"/>
  <c r="D6924"/>
  <c r="D6978"/>
  <c r="D6985"/>
  <c r="D7010"/>
  <c r="D7095"/>
  <c r="D7280"/>
  <c r="D7283"/>
  <c r="D7748"/>
  <c r="D8977"/>
  <c r="D9125"/>
  <c r="D9788"/>
  <c r="D10770"/>
  <c r="D11348"/>
  <c r="D11394"/>
  <c r="D11397"/>
  <c r="D11714"/>
  <c r="D869"/>
  <c r="D2676"/>
  <c r="D2701"/>
  <c r="D4067"/>
  <c r="D4069"/>
  <c r="D4071"/>
  <c r="D4073"/>
  <c r="D4075"/>
  <c r="D4077"/>
  <c r="D4079"/>
  <c r="D4081"/>
  <c r="D4083"/>
  <c r="D7768"/>
  <c r="D8823"/>
  <c r="D9126"/>
  <c r="D9129"/>
  <c r="D9131"/>
  <c r="D9132"/>
  <c r="D9135"/>
  <c r="D9653"/>
  <c r="D10943"/>
  <c r="D10945"/>
  <c r="D9772"/>
  <c r="D539"/>
  <c r="D546"/>
  <c r="D5255"/>
  <c r="D2361"/>
  <c r="D7160"/>
  <c r="D9257"/>
  <c r="D9258"/>
  <c r="D9259"/>
  <c r="D10415"/>
  <c r="D1711"/>
  <c r="D2600"/>
  <c r="D2810"/>
  <c r="D5471"/>
  <c r="D9260"/>
  <c r="D9261"/>
  <c r="D9262"/>
  <c r="D9263"/>
  <c r="D9264"/>
  <c r="D10416"/>
  <c r="D1927"/>
  <c r="D2109"/>
  <c r="D2131"/>
  <c r="D5339"/>
  <c r="D8383"/>
  <c r="D2581"/>
  <c r="D4761"/>
  <c r="D7434"/>
  <c r="D10784"/>
  <c r="D10997"/>
  <c r="D11676"/>
  <c r="D11679"/>
  <c r="D5010"/>
  <c r="D5528"/>
  <c r="D8860"/>
  <c r="D9969"/>
  <c r="D8903"/>
  <c r="D9306"/>
  <c r="D2590"/>
  <c r="D4624"/>
  <c r="D3689"/>
  <c r="D4026"/>
  <c r="D6585"/>
  <c r="D7723"/>
  <c r="D9330"/>
  <c r="D9401"/>
  <c r="D9944"/>
  <c r="D10591"/>
  <c r="D11360"/>
  <c r="D1798"/>
  <c r="D9301"/>
  <c r="D8698"/>
  <c r="D7045"/>
  <c r="D10496"/>
  <c r="D9292"/>
  <c r="D9303"/>
  <c r="D10523"/>
  <c r="D3718"/>
  <c r="D11740"/>
  <c r="D2046"/>
  <c r="D2080"/>
  <c r="D2996"/>
  <c r="D3631"/>
  <c r="D6173"/>
  <c r="D7452"/>
  <c r="D8241"/>
  <c r="D10505"/>
  <c r="D10544"/>
  <c r="D10808"/>
  <c r="D1420"/>
  <c r="D3582"/>
  <c r="D5552"/>
  <c r="D6952"/>
  <c r="D7472"/>
  <c r="D9596"/>
  <c r="D9728"/>
  <c r="D9973"/>
  <c r="D10624"/>
  <c r="D4093"/>
  <c r="D8314"/>
  <c r="D8893"/>
  <c r="D11167"/>
  <c r="D1967"/>
  <c r="D2101"/>
  <c r="D4331"/>
  <c r="D4341"/>
  <c r="D6160"/>
  <c r="D6617"/>
  <c r="D6677"/>
  <c r="D6774"/>
  <c r="D6847"/>
  <c r="D6968"/>
  <c r="D9117"/>
  <c r="D9447"/>
  <c r="D9549"/>
  <c r="D4962"/>
  <c r="D8220"/>
  <c r="D9749"/>
  <c r="D11434"/>
  <c r="D1604"/>
  <c r="D3051"/>
  <c r="D4407"/>
  <c r="D5272"/>
  <c r="D11065"/>
  <c r="D1648"/>
  <c r="D8842"/>
  <c r="D9468"/>
  <c r="D9773"/>
  <c r="D1792"/>
  <c r="D3141"/>
  <c r="D4536"/>
  <c r="D5176"/>
  <c r="D5213"/>
  <c r="D5624"/>
  <c r="D5650"/>
  <c r="D6678"/>
  <c r="D6923"/>
  <c r="D10209"/>
  <c r="D5808"/>
  <c r="D7469"/>
  <c r="D9355"/>
  <c r="D2020"/>
  <c r="D2023"/>
  <c r="D2038"/>
  <c r="D3931"/>
  <c r="D4015"/>
  <c r="D4560"/>
  <c r="D5063"/>
  <c r="D9102"/>
  <c r="D9118"/>
  <c r="D9887"/>
  <c r="D11717"/>
  <c r="D3396"/>
  <c r="D9394"/>
  <c r="D435"/>
  <c r="D610"/>
  <c r="D1169"/>
  <c r="D1174"/>
  <c r="D1179"/>
  <c r="D1181"/>
  <c r="D1189"/>
  <c r="D1553"/>
  <c r="D1569"/>
  <c r="D1778"/>
  <c r="D1797"/>
  <c r="D2024"/>
  <c r="D2069"/>
  <c r="D2081"/>
  <c r="D2288"/>
  <c r="D2295"/>
  <c r="D2402"/>
  <c r="D2417"/>
  <c r="D3015"/>
  <c r="D3073"/>
  <c r="D3095"/>
  <c r="D3260"/>
  <c r="D3444"/>
  <c r="D3460"/>
  <c r="D3466"/>
  <c r="D3650"/>
  <c r="D3873"/>
  <c r="D4121"/>
  <c r="D4257"/>
  <c r="D4357"/>
  <c r="D4528"/>
  <c r="D4583"/>
  <c r="D4634"/>
  <c r="D4959"/>
  <c r="D5045"/>
  <c r="D5281"/>
  <c r="D5305"/>
  <c r="D5525"/>
  <c r="D5555"/>
  <c r="D5581"/>
  <c r="D5585"/>
  <c r="D5587"/>
  <c r="D5599"/>
  <c r="D5709"/>
  <c r="D5780"/>
  <c r="D5809"/>
  <c r="D5810"/>
  <c r="D5813"/>
  <c r="D5846"/>
  <c r="D6474"/>
  <c r="D6583"/>
  <c r="D7046"/>
  <c r="D7150"/>
  <c r="D7242"/>
  <c r="D7268"/>
  <c r="D7483"/>
  <c r="D7635"/>
  <c r="D7718"/>
  <c r="D8246"/>
  <c r="D8257"/>
  <c r="D8309"/>
  <c r="D8464"/>
  <c r="D8540"/>
  <c r="D8551"/>
  <c r="D8799"/>
  <c r="D9085"/>
  <c r="D9279"/>
  <c r="D9322"/>
  <c r="D9352"/>
  <c r="D9396"/>
  <c r="D9604"/>
  <c r="D9742"/>
  <c r="D9865"/>
  <c r="D9868"/>
  <c r="D9896"/>
  <c r="D9936"/>
  <c r="D10111"/>
  <c r="D10187"/>
  <c r="D10302"/>
  <c r="D10373"/>
  <c r="D10400"/>
  <c r="D10458"/>
  <c r="D10529"/>
  <c r="D10536"/>
  <c r="D10568"/>
  <c r="D11664"/>
  <c r="D505"/>
  <c r="D770"/>
  <c r="D2574"/>
  <c r="D4219"/>
  <c r="D7305"/>
  <c r="D8480"/>
  <c r="D8759"/>
  <c r="D8965"/>
  <c r="D9182"/>
  <c r="D9208"/>
  <c r="D9399"/>
  <c r="D9400"/>
  <c r="D10037"/>
  <c r="D5781"/>
  <c r="D9402"/>
  <c r="D9403"/>
  <c r="D9404"/>
  <c r="D9405"/>
  <c r="D11152"/>
  <c r="D88"/>
  <c r="D628"/>
  <c r="D929"/>
  <c r="D1516"/>
  <c r="D1639"/>
  <c r="D1815"/>
  <c r="D1819"/>
  <c r="D2144"/>
  <c r="D2153"/>
  <c r="D2938"/>
  <c r="D3716"/>
  <c r="D3786"/>
  <c r="D3796"/>
  <c r="D5199"/>
  <c r="D5350"/>
  <c r="D5352"/>
  <c r="D5363"/>
  <c r="D5389"/>
  <c r="D5391"/>
  <c r="D5403"/>
  <c r="D5405"/>
  <c r="D5419"/>
  <c r="D5423"/>
  <c r="D5425"/>
  <c r="D6685"/>
  <c r="D6865"/>
  <c r="D7142"/>
  <c r="D7235"/>
  <c r="D8719"/>
  <c r="D9406"/>
  <c r="D9407"/>
  <c r="D9409"/>
  <c r="D9410"/>
  <c r="D9411"/>
  <c r="D9412"/>
  <c r="D9413"/>
  <c r="D9492"/>
  <c r="D9630"/>
  <c r="D9646"/>
  <c r="D10306"/>
  <c r="D10445"/>
  <c r="D11073"/>
  <c r="D11320"/>
  <c r="D11624"/>
  <c r="D2559"/>
  <c r="D5644"/>
  <c r="D10122"/>
  <c r="D608"/>
  <c r="D698"/>
  <c r="D1585"/>
  <c r="D1615"/>
  <c r="D1733"/>
  <c r="D2691"/>
  <c r="D3611"/>
  <c r="D3946"/>
  <c r="D4030"/>
  <c r="D4326"/>
  <c r="D5622"/>
  <c r="D5897"/>
  <c r="D5910"/>
  <c r="D6334"/>
  <c r="D6659"/>
  <c r="D6790"/>
  <c r="D7084"/>
  <c r="D7749"/>
  <c r="D8323"/>
  <c r="D8525"/>
  <c r="D8702"/>
  <c r="D8710"/>
  <c r="D9300"/>
  <c r="D10038"/>
  <c r="D10218"/>
  <c r="D10845"/>
  <c r="D11354"/>
  <c r="D1302"/>
  <c r="D1771"/>
  <c r="D2264"/>
  <c r="D3947"/>
  <c r="D4327"/>
  <c r="D5526"/>
  <c r="D5533"/>
  <c r="D6791"/>
  <c r="D7085"/>
  <c r="D9535"/>
  <c r="D10841"/>
  <c r="D5134"/>
  <c r="D2934"/>
  <c r="D3312"/>
  <c r="D3721"/>
  <c r="D3734"/>
  <c r="D3742"/>
  <c r="D4046"/>
  <c r="D9432"/>
  <c r="D6031"/>
  <c r="D7625"/>
  <c r="D2560"/>
  <c r="D3583"/>
  <c r="D4248"/>
  <c r="D5645"/>
  <c r="D9514"/>
  <c r="D9597"/>
  <c r="D10123"/>
  <c r="D2400"/>
  <c r="D3395"/>
  <c r="D4177"/>
  <c r="D5500"/>
  <c r="D7425"/>
  <c r="D9033"/>
  <c r="D9071"/>
  <c r="D10680"/>
  <c r="D2401"/>
  <c r="D5501"/>
  <c r="D9034"/>
  <c r="D9072"/>
  <c r="D5163"/>
  <c r="D11055"/>
  <c r="D52"/>
  <c r="D254"/>
  <c r="D888"/>
  <c r="D1611"/>
  <c r="D2085"/>
  <c r="D2359"/>
  <c r="D2443"/>
  <c r="D2541"/>
  <c r="D2743"/>
  <c r="D4609"/>
  <c r="D4902"/>
  <c r="D4939"/>
  <c r="D5031"/>
  <c r="D5164"/>
  <c r="D6549"/>
  <c r="D6936"/>
  <c r="D7178"/>
  <c r="D8596"/>
  <c r="D9496"/>
  <c r="D9522"/>
  <c r="D9833"/>
  <c r="D10326"/>
  <c r="D10347"/>
  <c r="D10421"/>
  <c r="D10985"/>
  <c r="D11675"/>
  <c r="D94"/>
  <c r="D1234"/>
  <c r="D1366"/>
  <c r="D2292"/>
  <c r="D2397"/>
  <c r="D2406"/>
  <c r="D2474"/>
  <c r="D2490"/>
  <c r="D2494"/>
  <c r="D2499"/>
  <c r="D2536"/>
  <c r="D2740"/>
  <c r="D2746"/>
  <c r="D2751"/>
  <c r="D2752"/>
  <c r="D2754"/>
  <c r="D2760"/>
  <c r="D2762"/>
  <c r="D2764"/>
  <c r="D2766"/>
  <c r="D3048"/>
  <c r="D3049"/>
  <c r="D3076"/>
  <c r="D3358"/>
  <c r="D4759"/>
  <c r="D5187"/>
  <c r="D5224"/>
  <c r="D5790"/>
  <c r="D5885"/>
  <c r="D5946"/>
  <c r="D6329"/>
  <c r="D6426"/>
  <c r="D6437"/>
  <c r="D6503"/>
  <c r="D6526"/>
  <c r="D6912"/>
  <c r="D6937"/>
  <c r="D7161"/>
  <c r="D7168"/>
  <c r="D7169"/>
  <c r="D7171"/>
  <c r="D7195"/>
  <c r="D7640"/>
  <c r="D7821"/>
  <c r="D8562"/>
  <c r="D8590"/>
  <c r="D8886"/>
  <c r="D9636"/>
  <c r="D10180"/>
  <c r="D10981"/>
  <c r="D11337"/>
  <c r="D4940"/>
  <c r="D5044"/>
  <c r="D6015"/>
  <c r="D6938"/>
  <c r="D1349"/>
  <c r="D1388"/>
  <c r="D2531"/>
  <c r="D2755"/>
  <c r="D4185"/>
  <c r="D4639"/>
  <c r="D10851"/>
  <c r="D1629"/>
  <c r="D2423"/>
  <c r="D2502"/>
  <c r="D2758"/>
  <c r="D2765"/>
  <c r="D2792"/>
  <c r="D3052"/>
  <c r="D4679"/>
  <c r="D5025"/>
  <c r="D5150"/>
  <c r="D6821"/>
  <c r="D8947"/>
  <c r="D10852"/>
  <c r="D10993"/>
  <c r="D2491"/>
  <c r="D2500"/>
  <c r="D2741"/>
  <c r="D2744"/>
  <c r="D2747"/>
  <c r="D2748"/>
  <c r="D2750"/>
  <c r="D2753"/>
  <c r="D2756"/>
  <c r="D2767"/>
  <c r="D3053"/>
  <c r="D5188"/>
  <c r="D5791"/>
  <c r="D5947"/>
  <c r="D6625"/>
  <c r="D6939"/>
  <c r="D7172"/>
  <c r="D8777"/>
  <c r="D8948"/>
  <c r="D9145"/>
  <c r="D9523"/>
  <c r="D9550"/>
  <c r="D10181"/>
  <c r="D11039"/>
  <c r="D53"/>
  <c r="D255"/>
  <c r="D658"/>
  <c r="D889"/>
  <c r="D1758"/>
  <c r="D2086"/>
  <c r="D2293"/>
  <c r="D2312"/>
  <c r="D2444"/>
  <c r="D2742"/>
  <c r="D2745"/>
  <c r="D2757"/>
  <c r="D2759"/>
  <c r="D2761"/>
  <c r="D2763"/>
  <c r="D2768"/>
  <c r="D4349"/>
  <c r="D5026"/>
  <c r="D5032"/>
  <c r="D6555"/>
  <c r="D6679"/>
  <c r="D6940"/>
  <c r="D7170"/>
  <c r="D7265"/>
  <c r="D9524"/>
  <c r="D9637"/>
  <c r="D10327"/>
  <c r="D10857"/>
  <c r="D10977"/>
  <c r="D10986"/>
  <c r="D10987"/>
  <c r="D619"/>
  <c r="D1400"/>
  <c r="D1720"/>
  <c r="D1790"/>
  <c r="D2214"/>
  <c r="D2516"/>
  <c r="D3421"/>
  <c r="D4476"/>
  <c r="D4569"/>
  <c r="D5819"/>
  <c r="D5916"/>
  <c r="D5955"/>
  <c r="D6375"/>
  <c r="D6510"/>
  <c r="D9859"/>
  <c r="D10988"/>
  <c r="D587"/>
  <c r="D1743"/>
  <c r="D5091"/>
  <c r="D7131"/>
  <c r="D8876"/>
  <c r="D8894"/>
  <c r="D5940"/>
  <c r="D6564"/>
  <c r="D9578"/>
  <c r="D9585"/>
  <c r="D2939"/>
  <c r="D5426"/>
  <c r="D10598"/>
  <c r="D10744"/>
  <c r="D705"/>
  <c r="D1126"/>
  <c r="D1365"/>
  <c r="D1586"/>
  <c r="D2427"/>
  <c r="D3363"/>
  <c r="D4532"/>
  <c r="D4542"/>
  <c r="D4623"/>
  <c r="D4897"/>
  <c r="D5183"/>
  <c r="D5755"/>
  <c r="D7708"/>
  <c r="D8287"/>
  <c r="D9690"/>
  <c r="D10762"/>
  <c r="D169"/>
  <c r="D547"/>
  <c r="D1259"/>
  <c r="D1333"/>
  <c r="D9705"/>
  <c r="D9816"/>
  <c r="D9817"/>
  <c r="D11084"/>
  <c r="D882"/>
  <c r="D4995"/>
  <c r="D6911"/>
  <c r="D7321"/>
  <c r="D10818"/>
  <c r="D1969"/>
  <c r="D2614"/>
  <c r="D1970"/>
  <c r="D2615"/>
  <c r="D7799"/>
  <c r="D2041"/>
  <c r="D250"/>
  <c r="D5776"/>
  <c r="D1167"/>
  <c r="D38"/>
  <c r="D359"/>
  <c r="D374"/>
  <c r="D450"/>
  <c r="D786"/>
  <c r="D2077"/>
  <c r="D5292"/>
  <c r="D8700"/>
  <c r="D9577"/>
  <c r="D9712"/>
  <c r="D9834"/>
  <c r="D9836"/>
  <c r="D9837"/>
  <c r="D9838"/>
  <c r="D9839"/>
  <c r="D9840"/>
  <c r="D9841"/>
  <c r="D9843"/>
  <c r="D9962"/>
  <c r="D10703"/>
  <c r="D874"/>
  <c r="D2254"/>
  <c r="D3437"/>
  <c r="D4610"/>
  <c r="D6236"/>
  <c r="D9093"/>
  <c r="D11029"/>
  <c r="D11698"/>
  <c r="D5852"/>
  <c r="D4589"/>
  <c r="D6095"/>
  <c r="D7646"/>
  <c r="D8372"/>
  <c r="D9166"/>
  <c r="D3520"/>
  <c r="D2421"/>
  <c r="D4934"/>
  <c r="D927"/>
  <c r="D6408"/>
  <c r="D7391"/>
  <c r="D7534"/>
  <c r="D85"/>
  <c r="D186"/>
  <c r="D190"/>
  <c r="D195"/>
  <c r="D650"/>
  <c r="D746"/>
  <c r="D1030"/>
  <c r="D1532"/>
  <c r="D1572"/>
  <c r="D1599"/>
  <c r="D1995"/>
  <c r="D3111"/>
  <c r="D3214"/>
  <c r="D3237"/>
  <c r="D3557"/>
  <c r="D4228"/>
  <c r="D4245"/>
  <c r="D4696"/>
  <c r="D5058"/>
  <c r="D5455"/>
  <c r="D6388"/>
  <c r="D6432"/>
  <c r="D6604"/>
  <c r="D6637"/>
  <c r="D6837"/>
  <c r="D7508"/>
  <c r="D8273"/>
  <c r="D8501"/>
  <c r="D9273"/>
  <c r="D9846"/>
  <c r="D10555"/>
  <c r="D10719"/>
  <c r="D10749"/>
  <c r="D2532"/>
  <c r="D2820"/>
  <c r="D3251"/>
  <c r="D5195"/>
  <c r="D10488"/>
  <c r="D11113"/>
  <c r="D1037"/>
  <c r="D4582"/>
  <c r="D7333"/>
  <c r="D11435"/>
  <c r="D86"/>
  <c r="D191"/>
  <c r="D196"/>
  <c r="D222"/>
  <c r="D651"/>
  <c r="D654"/>
  <c r="D796"/>
  <c r="D841"/>
  <c r="D1031"/>
  <c r="D1110"/>
  <c r="D1533"/>
  <c r="D1600"/>
  <c r="D1884"/>
  <c r="D2469"/>
  <c r="D2885"/>
  <c r="D3112"/>
  <c r="D3113"/>
  <c r="D3238"/>
  <c r="D3558"/>
  <c r="D4170"/>
  <c r="D4229"/>
  <c r="D4246"/>
  <c r="D4998"/>
  <c r="D5011"/>
  <c r="D5059"/>
  <c r="D5138"/>
  <c r="D5325"/>
  <c r="D5717"/>
  <c r="D5721"/>
  <c r="D6838"/>
  <c r="D7154"/>
  <c r="D7509"/>
  <c r="D8274"/>
  <c r="D8277"/>
  <c r="D8448"/>
  <c r="D9274"/>
  <c r="D9809"/>
  <c r="D9970"/>
  <c r="D10720"/>
  <c r="D10750"/>
  <c r="D11049"/>
  <c r="D2167"/>
  <c r="D6073"/>
  <c r="D8221"/>
  <c r="D10694"/>
  <c r="D11401"/>
  <c r="D11436"/>
  <c r="D232"/>
  <c r="D520"/>
  <c r="D2807"/>
  <c r="D9916"/>
  <c r="D377"/>
  <c r="D418"/>
  <c r="D817"/>
  <c r="D1423"/>
  <c r="D1707"/>
  <c r="D1986"/>
  <c r="D2073"/>
  <c r="D2504"/>
  <c r="D2526"/>
  <c r="D2991"/>
  <c r="D3010"/>
  <c r="D4778"/>
  <c r="D6024"/>
  <c r="D6190"/>
  <c r="D6380"/>
  <c r="D6673"/>
  <c r="D7281"/>
  <c r="D8941"/>
  <c r="D9686"/>
  <c r="D9941"/>
  <c r="D9942"/>
  <c r="D9963"/>
  <c r="D9991"/>
  <c r="D10160"/>
  <c r="D11556"/>
  <c r="D54"/>
  <c r="D903"/>
  <c r="D1012"/>
  <c r="D1013"/>
  <c r="D1427"/>
  <c r="D1751"/>
  <c r="D2697"/>
  <c r="D3017"/>
  <c r="D3665"/>
  <c r="D3854"/>
  <c r="D4010"/>
  <c r="D4027"/>
  <c r="D5012"/>
  <c r="D5047"/>
  <c r="D5139"/>
  <c r="D5446"/>
  <c r="D6424"/>
  <c r="D6611"/>
  <c r="D6775"/>
  <c r="D6869"/>
  <c r="D6958"/>
  <c r="D6965"/>
  <c r="D7209"/>
  <c r="D8262"/>
  <c r="D8279"/>
  <c r="D9633"/>
  <c r="D9824"/>
  <c r="D9849"/>
  <c r="D9882"/>
  <c r="D9885"/>
  <c r="D10248"/>
  <c r="D10285"/>
  <c r="D10297"/>
  <c r="D10332"/>
  <c r="D10442"/>
  <c r="D10588"/>
  <c r="D10788"/>
  <c r="D7800"/>
  <c r="D7801"/>
  <c r="D263"/>
  <c r="D267"/>
  <c r="D274"/>
  <c r="D286"/>
  <c r="D294"/>
  <c r="D308"/>
  <c r="D314"/>
  <c r="D327"/>
  <c r="D1680"/>
  <c r="D2207"/>
  <c r="D3036"/>
  <c r="D6253"/>
  <c r="D6279"/>
  <c r="D6317"/>
  <c r="D9334"/>
  <c r="D10260"/>
  <c r="D10538"/>
  <c r="D10625"/>
  <c r="D2817"/>
  <c r="D3719"/>
  <c r="D928"/>
  <c r="D7392"/>
  <c r="D11437"/>
  <c r="D7802"/>
  <c r="D10648"/>
  <c r="D597"/>
  <c r="D2941"/>
  <c r="D3373"/>
  <c r="D4008"/>
  <c r="D7334"/>
  <c r="D10876"/>
  <c r="D11070"/>
  <c r="D7335"/>
  <c r="D2074"/>
  <c r="D183"/>
  <c r="D664"/>
  <c r="D921"/>
  <c r="D1023"/>
  <c r="D1157"/>
  <c r="D1345"/>
  <c r="D1394"/>
  <c r="D1442"/>
  <c r="D1545"/>
  <c r="D1593"/>
  <c r="D1912"/>
  <c r="D1987"/>
  <c r="D2734"/>
  <c r="D2818"/>
  <c r="D2856"/>
  <c r="D2878"/>
  <c r="D3109"/>
  <c r="D3122"/>
  <c r="D3127"/>
  <c r="D3281"/>
  <c r="D3347"/>
  <c r="D3720"/>
  <c r="D3753"/>
  <c r="D3772"/>
  <c r="D3927"/>
  <c r="D3948"/>
  <c r="D3950"/>
  <c r="D4213"/>
  <c r="D4555"/>
  <c r="D4691"/>
  <c r="D4976"/>
  <c r="D4982"/>
  <c r="D4987"/>
  <c r="D5084"/>
  <c r="D5087"/>
  <c r="D5200"/>
  <c r="D5297"/>
  <c r="D5479"/>
  <c r="D5510"/>
  <c r="D5991"/>
  <c r="D6010"/>
  <c r="D6011"/>
  <c r="D6017"/>
  <c r="D6037"/>
  <c r="D6041"/>
  <c r="D6065"/>
  <c r="D6089"/>
  <c r="D6149"/>
  <c r="D6210"/>
  <c r="D6331"/>
  <c r="D6484"/>
  <c r="D7211"/>
  <c r="D7366"/>
  <c r="D7454"/>
  <c r="D7678"/>
  <c r="D7694"/>
  <c r="D8363"/>
  <c r="D8411"/>
  <c r="D8462"/>
  <c r="D8564"/>
  <c r="D8775"/>
  <c r="D8972"/>
  <c r="D9245"/>
  <c r="D9361"/>
  <c r="D9437"/>
  <c r="D9442"/>
  <c r="D9553"/>
  <c r="D9591"/>
  <c r="D9739"/>
  <c r="D9931"/>
  <c r="D9968"/>
  <c r="D10067"/>
  <c r="D10263"/>
  <c r="D10579"/>
  <c r="D10707"/>
  <c r="D10776"/>
  <c r="D10931"/>
  <c r="D10965"/>
  <c r="D11014"/>
  <c r="D11016"/>
  <c r="D11388"/>
  <c r="D11606"/>
  <c r="D11709"/>
  <c r="D11725"/>
  <c r="D11741"/>
  <c r="D7535"/>
  <c r="D5013"/>
  <c r="D671"/>
  <c r="D941"/>
  <c r="D3182"/>
  <c r="D3855"/>
  <c r="D4028"/>
  <c r="D4903"/>
  <c r="D5014"/>
  <c r="D5036"/>
  <c r="D5140"/>
  <c r="D5165"/>
  <c r="D5722"/>
  <c r="D6425"/>
  <c r="D9815"/>
  <c r="D9827"/>
  <c r="D9971"/>
  <c r="D10286"/>
  <c r="D10299"/>
  <c r="D7803"/>
  <c r="D8535"/>
  <c r="D540"/>
  <c r="D922"/>
  <c r="D5002"/>
  <c r="D5141"/>
  <c r="D5992"/>
  <c r="D9386"/>
  <c r="D9871"/>
  <c r="D10795"/>
  <c r="D3735"/>
  <c r="D6887"/>
  <c r="D521"/>
  <c r="D656"/>
  <c r="D1988"/>
  <c r="D2677"/>
  <c r="D2889"/>
  <c r="D3047"/>
  <c r="D4068"/>
  <c r="D4070"/>
  <c r="D4072"/>
  <c r="D4074"/>
  <c r="D4076"/>
  <c r="D4078"/>
  <c r="D4080"/>
  <c r="D4082"/>
  <c r="D4084"/>
  <c r="D5466"/>
  <c r="D6400"/>
  <c r="D7769"/>
  <c r="D8824"/>
  <c r="D9127"/>
  <c r="D9130"/>
  <c r="D9133"/>
  <c r="D9136"/>
  <c r="D9305"/>
  <c r="D9804"/>
  <c r="D9950"/>
  <c r="D10753"/>
  <c r="D10944"/>
  <c r="D875"/>
  <c r="D1547"/>
  <c r="D1605"/>
  <c r="D2791"/>
  <c r="D2936"/>
  <c r="D3077"/>
  <c r="D4047"/>
  <c r="D4673"/>
  <c r="D5098"/>
  <c r="D5542"/>
  <c r="D6499"/>
  <c r="D6815"/>
  <c r="D8813"/>
  <c r="D8963"/>
  <c r="D8984"/>
  <c r="D9090"/>
  <c r="D9448"/>
  <c r="D9956"/>
  <c r="D10097"/>
  <c r="D11323"/>
  <c r="D548"/>
  <c r="D1175"/>
  <c r="D1191"/>
  <c r="D1320"/>
  <c r="D1964"/>
  <c r="D2459"/>
  <c r="D3269"/>
  <c r="D3445"/>
  <c r="D3467"/>
  <c r="D3663"/>
  <c r="D3712"/>
  <c r="D4104"/>
  <c r="D4253"/>
  <c r="D4358"/>
  <c r="D4494"/>
  <c r="D4630"/>
  <c r="D4977"/>
  <c r="D5179"/>
  <c r="D5437"/>
  <c r="D5463"/>
  <c r="D6029"/>
  <c r="D6046"/>
  <c r="D6053"/>
  <c r="D6153"/>
  <c r="D6628"/>
  <c r="D7047"/>
  <c r="D7146"/>
  <c r="D7189"/>
  <c r="D7243"/>
  <c r="D7413"/>
  <c r="D7435"/>
  <c r="D7631"/>
  <c r="D7689"/>
  <c r="D7719"/>
  <c r="D7818"/>
  <c r="D7828"/>
  <c r="D9391"/>
  <c r="D9642"/>
  <c r="D9866"/>
  <c r="D9915"/>
  <c r="D9937"/>
  <c r="D9981"/>
  <c r="D10124"/>
  <c r="D10202"/>
  <c r="D10495"/>
  <c r="D10722"/>
  <c r="D10739"/>
  <c r="D10774"/>
  <c r="D11036"/>
  <c r="D11233"/>
  <c r="D11331"/>
  <c r="D11665"/>
  <c r="D1032"/>
  <c r="D3704"/>
  <c r="D4999"/>
  <c r="D5690"/>
  <c r="D5723"/>
  <c r="D7155"/>
  <c r="D8275"/>
  <c r="D8298"/>
  <c r="D9275"/>
  <c r="D9634"/>
  <c r="D11753"/>
  <c r="D11754"/>
  <c r="D3530"/>
  <c r="D1038"/>
  <c r="D1578"/>
  <c r="D1947"/>
  <c r="D4234"/>
  <c r="D4824"/>
  <c r="D5022"/>
  <c r="D5529"/>
  <c r="D5743"/>
  <c r="D5974"/>
  <c r="D6409"/>
  <c r="D7528"/>
  <c r="D7536"/>
  <c r="D8198"/>
  <c r="D8267"/>
  <c r="D8826"/>
  <c r="D9159"/>
  <c r="D9710"/>
  <c r="D10506"/>
  <c r="D10906"/>
  <c r="D11050"/>
  <c r="D11131"/>
  <c r="D20"/>
  <c r="D146"/>
  <c r="D257"/>
  <c r="D506"/>
  <c r="D771"/>
  <c r="D805"/>
  <c r="D832"/>
  <c r="D923"/>
  <c r="D1143"/>
  <c r="D1158"/>
  <c r="D1241"/>
  <c r="D1390"/>
  <c r="D1486"/>
  <c r="D1941"/>
  <c r="D1989"/>
  <c r="D2059"/>
  <c r="D2075"/>
  <c r="D2413"/>
  <c r="D2505"/>
  <c r="D2549"/>
  <c r="D2575"/>
  <c r="D2578"/>
  <c r="D2698"/>
  <c r="D2902"/>
  <c r="D2906"/>
  <c r="D3011"/>
  <c r="D3123"/>
  <c r="D3165"/>
  <c r="D3270"/>
  <c r="D3282"/>
  <c r="D3289"/>
  <c r="D3348"/>
  <c r="D3949"/>
  <c r="D4157"/>
  <c r="D4362"/>
  <c r="D4464"/>
  <c r="D4626"/>
  <c r="D4688"/>
  <c r="D4711"/>
  <c r="D4880"/>
  <c r="D4924"/>
  <c r="D4979"/>
  <c r="D4996"/>
  <c r="D5085"/>
  <c r="D5170"/>
  <c r="D5204"/>
  <c r="D5267"/>
  <c r="D5480"/>
  <c r="D5540"/>
  <c r="D5635"/>
  <c r="D5707"/>
  <c r="D5850"/>
  <c r="D5898"/>
  <c r="D5932"/>
  <c r="D6047"/>
  <c r="D6090"/>
  <c r="D6485"/>
  <c r="D6766"/>
  <c r="D6933"/>
  <c r="D7036"/>
  <c r="D7190"/>
  <c r="D7306"/>
  <c r="D7371"/>
  <c r="D7507"/>
  <c r="D7522"/>
  <c r="D7580"/>
  <c r="D7704"/>
  <c r="D7819"/>
  <c r="D8432"/>
  <c r="D8463"/>
  <c r="D8481"/>
  <c r="D8526"/>
  <c r="D8691"/>
  <c r="D8794"/>
  <c r="D8821"/>
  <c r="D8981"/>
  <c r="D9009"/>
  <c r="D9337"/>
  <c r="D9586"/>
  <c r="D9687"/>
  <c r="D9729"/>
  <c r="D9740"/>
  <c r="D9774"/>
  <c r="D9786"/>
  <c r="D9988"/>
  <c r="D10011"/>
  <c r="D10039"/>
  <c r="D10589"/>
  <c r="D10618"/>
  <c r="D10842"/>
  <c r="D10932"/>
  <c r="D10966"/>
  <c r="D11008"/>
  <c r="D11199"/>
  <c r="D11332"/>
  <c r="D11602"/>
  <c r="D8718"/>
  <c r="D2068"/>
  <c r="D1356"/>
  <c r="D4963"/>
  <c r="D8206"/>
  <c r="D10507"/>
  <c r="D11438"/>
  <c r="D5744"/>
  <c r="D8222"/>
  <c r="D10508"/>
  <c r="D11439"/>
  <c r="D1003"/>
  <c r="D1092"/>
  <c r="D1312"/>
  <c r="D1437"/>
  <c r="D4427"/>
  <c r="D4964"/>
  <c r="D5592"/>
  <c r="D5745"/>
  <c r="D5830"/>
  <c r="D5853"/>
  <c r="D6301"/>
  <c r="D8223"/>
  <c r="D8468"/>
  <c r="D8621"/>
  <c r="D10509"/>
  <c r="D11402"/>
  <c r="D11440"/>
  <c r="D206"/>
  <c r="D864"/>
  <c r="D1039"/>
  <c r="D1218"/>
  <c r="D1579"/>
  <c r="D2168"/>
  <c r="D2711"/>
  <c r="D3184"/>
  <c r="D3664"/>
  <c r="D4418"/>
  <c r="D4628"/>
  <c r="D5148"/>
  <c r="D5246"/>
  <c r="D5516"/>
  <c r="D5746"/>
  <c r="D5975"/>
  <c r="D6027"/>
  <c r="D6034"/>
  <c r="D6055"/>
  <c r="D6058"/>
  <c r="D6416"/>
  <c r="D6798"/>
  <c r="D7136"/>
  <c r="D7537"/>
  <c r="D8207"/>
  <c r="D8268"/>
  <c r="D9443"/>
  <c r="D10071"/>
  <c r="D10077"/>
  <c r="D10083"/>
  <c r="D10455"/>
  <c r="D10510"/>
  <c r="D10695"/>
  <c r="D10740"/>
  <c r="D10809"/>
  <c r="D10935"/>
  <c r="D11079"/>
  <c r="D11124"/>
  <c r="D11689"/>
  <c r="D360"/>
  <c r="D563"/>
  <c r="D1046"/>
  <c r="D2076"/>
  <c r="D2083"/>
  <c r="D2194"/>
  <c r="D2598"/>
  <c r="D3030"/>
  <c r="D3488"/>
  <c r="D3844"/>
  <c r="D4881"/>
  <c r="D5263"/>
  <c r="D8381"/>
  <c r="D9718"/>
  <c r="D10640"/>
  <c r="D1040"/>
  <c r="D5747"/>
  <c r="D9088"/>
  <c r="D9920"/>
  <c r="D3511"/>
  <c r="D4124"/>
  <c r="D7426"/>
  <c r="D8514"/>
  <c r="D9035"/>
  <c r="D9050"/>
  <c r="D9073"/>
  <c r="D9119"/>
  <c r="D10138"/>
  <c r="D10878"/>
  <c r="D107"/>
  <c r="D181"/>
  <c r="D223"/>
  <c r="D1219"/>
  <c r="D1357"/>
  <c r="D1438"/>
  <c r="D2712"/>
  <c r="D3058"/>
  <c r="D3114"/>
  <c r="D3125"/>
  <c r="D3170"/>
  <c r="D3171"/>
  <c r="D3173"/>
  <c r="D3185"/>
  <c r="D3215"/>
  <c r="D3246"/>
  <c r="D3386"/>
  <c r="D3632"/>
  <c r="D4186"/>
  <c r="D4254"/>
  <c r="D4419"/>
  <c r="D4965"/>
  <c r="D4978"/>
  <c r="D5023"/>
  <c r="D5247"/>
  <c r="D5474"/>
  <c r="D5543"/>
  <c r="D5636"/>
  <c r="D5748"/>
  <c r="D5976"/>
  <c r="D5978"/>
  <c r="D6006"/>
  <c r="D6056"/>
  <c r="D6059"/>
  <c r="D6074"/>
  <c r="D6081"/>
  <c r="D6302"/>
  <c r="D6417"/>
  <c r="D6501"/>
  <c r="D6799"/>
  <c r="D6813"/>
  <c r="D6829"/>
  <c r="D7137"/>
  <c r="D7157"/>
  <c r="D7340"/>
  <c r="D7421"/>
  <c r="D7523"/>
  <c r="D7529"/>
  <c r="D7538"/>
  <c r="D8224"/>
  <c r="D8269"/>
  <c r="D8387"/>
  <c r="D8410"/>
  <c r="D8902"/>
  <c r="D9036"/>
  <c r="D9074"/>
  <c r="D9160"/>
  <c r="D9281"/>
  <c r="D9314"/>
  <c r="D9452"/>
  <c r="D9556"/>
  <c r="D9711"/>
  <c r="D9864"/>
  <c r="D10078"/>
  <c r="D10102"/>
  <c r="D10270"/>
  <c r="D10456"/>
  <c r="D10467"/>
  <c r="D10511"/>
  <c r="D10545"/>
  <c r="D10550"/>
  <c r="D10559"/>
  <c r="D10696"/>
  <c r="D10741"/>
  <c r="D10801"/>
  <c r="D10889"/>
  <c r="D10936"/>
  <c r="D11125"/>
  <c r="D11142"/>
  <c r="D11215"/>
  <c r="D11751"/>
  <c r="D4601"/>
  <c r="D4793"/>
  <c r="D5788"/>
  <c r="D6960"/>
  <c r="D7316"/>
  <c r="D7445"/>
  <c r="D9672"/>
  <c r="D1942"/>
  <c r="D2609"/>
  <c r="D4515"/>
  <c r="D5534"/>
  <c r="D5789"/>
  <c r="D5876"/>
  <c r="D5899"/>
  <c r="D6670"/>
  <c r="D6872"/>
  <c r="D7048"/>
  <c r="D7089"/>
  <c r="D7317"/>
  <c r="D7446"/>
  <c r="D8692"/>
  <c r="D9688"/>
  <c r="D10462"/>
  <c r="D10798"/>
  <c r="D4516"/>
  <c r="D7167"/>
  <c r="D3140"/>
  <c r="D4709"/>
  <c r="D8236"/>
  <c r="D8895"/>
  <c r="D10282"/>
  <c r="D11168"/>
  <c r="D6578"/>
  <c r="D6633"/>
  <c r="D7414"/>
  <c r="D11441"/>
  <c r="D699"/>
  <c r="D1891"/>
  <c r="D2308"/>
  <c r="D3482"/>
  <c r="D10637"/>
  <c r="D10638"/>
  <c r="D11370"/>
  <c r="D11638"/>
  <c r="D1990"/>
  <c r="D3012"/>
  <c r="D6322"/>
  <c r="D6517"/>
  <c r="D588"/>
  <c r="D4710"/>
  <c r="D5222"/>
  <c r="D7132"/>
  <c r="D9209"/>
  <c r="D9233"/>
  <c r="D507"/>
  <c r="D772"/>
  <c r="D1166"/>
  <c r="D1744"/>
  <c r="D4098"/>
  <c r="D5637"/>
  <c r="D7307"/>
  <c r="D7649"/>
  <c r="D8482"/>
  <c r="D8822"/>
  <c r="D9197"/>
  <c r="D9374"/>
  <c r="D9458"/>
  <c r="D1555"/>
  <c r="D8668"/>
  <c r="D10717"/>
  <c r="D4162"/>
  <c r="D5971"/>
  <c r="D6979"/>
  <c r="D10289"/>
  <c r="D11202"/>
  <c r="D11686"/>
  <c r="D199"/>
  <c r="D1649"/>
  <c r="D2033"/>
  <c r="D3489"/>
  <c r="D3644"/>
  <c r="D3820"/>
  <c r="D5759"/>
  <c r="D5777"/>
  <c r="D6150"/>
  <c r="D6154"/>
  <c r="D6596"/>
  <c r="D6931"/>
  <c r="D9469"/>
  <c r="D9775"/>
  <c r="D11596"/>
  <c r="D10879"/>
  <c r="D9356"/>
  <c r="D9673"/>
  <c r="D76"/>
  <c r="D3713"/>
  <c r="D6430"/>
  <c r="D7415"/>
  <c r="D6165"/>
  <c r="D4188"/>
  <c r="D9661"/>
  <c r="D10369"/>
  <c r="D11081"/>
  <c r="D731"/>
  <c r="D7286"/>
  <c r="D8278"/>
  <c r="D8983"/>
  <c r="D10492"/>
  <c r="D11087"/>
  <c r="D11442"/>
  <c r="D732"/>
  <c r="D926"/>
  <c r="D1089"/>
  <c r="D9120"/>
  <c r="D10877"/>
  <c r="D11443"/>
  <c r="D3751"/>
  <c r="D932"/>
  <c r="D1991"/>
  <c r="D2247"/>
  <c r="D10731"/>
  <c r="D11112"/>
  <c r="D779"/>
  <c r="D1146"/>
  <c r="D1704"/>
  <c r="D2389"/>
  <c r="D2804"/>
  <c r="D9124"/>
  <c r="D10158"/>
  <c r="D11169"/>
  <c r="D2063"/>
  <c r="D2972"/>
  <c r="D4866"/>
  <c r="D4869"/>
  <c r="D170"/>
  <c r="D1960"/>
  <c r="D11603"/>
  <c r="D4602"/>
  <c r="D5559"/>
  <c r="D5708"/>
  <c r="D6629"/>
  <c r="D6953"/>
  <c r="D9730"/>
  <c r="D11315"/>
  <c r="D11449"/>
  <c r="D1956"/>
  <c r="D5114"/>
  <c r="D112"/>
  <c r="D171"/>
  <c r="D1737"/>
  <c r="D2279"/>
  <c r="D2340"/>
  <c r="D2507"/>
  <c r="D2517"/>
  <c r="D3070"/>
  <c r="D3078"/>
  <c r="D3756"/>
  <c r="D3853"/>
  <c r="D5145"/>
  <c r="D5289"/>
  <c r="D5527"/>
  <c r="D5600"/>
  <c r="D5912"/>
  <c r="D6466"/>
  <c r="D6891"/>
  <c r="D7180"/>
  <c r="D7356"/>
  <c r="D9338"/>
  <c r="D10360"/>
  <c r="D10599"/>
  <c r="D10855"/>
  <c r="D10858"/>
  <c r="D10979"/>
  <c r="D10983"/>
  <c r="D10984"/>
  <c r="D11392"/>
  <c r="D1358"/>
  <c r="D2047"/>
  <c r="D2169"/>
  <c r="D2620"/>
  <c r="D3633"/>
  <c r="D5517"/>
  <c r="D5749"/>
  <c r="D6145"/>
  <c r="D8225"/>
  <c r="D9946"/>
  <c r="D10546"/>
  <c r="D10697"/>
  <c r="D10903"/>
  <c r="D11037"/>
  <c r="D2170"/>
  <c r="D5518"/>
  <c r="D9996"/>
  <c r="D10898"/>
  <c r="D108"/>
  <c r="D1421"/>
  <c r="D1439"/>
  <c r="D1606"/>
  <c r="D1861"/>
  <c r="D1948"/>
  <c r="D2048"/>
  <c r="D2064"/>
  <c r="D2622"/>
  <c r="D2713"/>
  <c r="D2716"/>
  <c r="D2904"/>
  <c r="D3271"/>
  <c r="D3387"/>
  <c r="D3605"/>
  <c r="D3634"/>
  <c r="D4020"/>
  <c r="D4061"/>
  <c r="D4249"/>
  <c r="D4255"/>
  <c r="D4328"/>
  <c r="D5060"/>
  <c r="D5158"/>
  <c r="D5519"/>
  <c r="D6174"/>
  <c r="D6282"/>
  <c r="D6283"/>
  <c r="D6648"/>
  <c r="D7453"/>
  <c r="D7526"/>
  <c r="D7632"/>
  <c r="D7713"/>
  <c r="D7727"/>
  <c r="D8226"/>
  <c r="D8239"/>
  <c r="D8242"/>
  <c r="D8259"/>
  <c r="D8305"/>
  <c r="D8414"/>
  <c r="D8532"/>
  <c r="D8843"/>
  <c r="D9879"/>
  <c r="D9947"/>
  <c r="D10085"/>
  <c r="D10103"/>
  <c r="D10316"/>
  <c r="D10551"/>
  <c r="D10698"/>
  <c r="D10742"/>
  <c r="D10890"/>
  <c r="D10891"/>
  <c r="D10897"/>
  <c r="D10904"/>
  <c r="D10905"/>
  <c r="D10911"/>
  <c r="D10961"/>
  <c r="D11038"/>
  <c r="D11364"/>
  <c r="D11403"/>
  <c r="D11610"/>
  <c r="D11612"/>
  <c r="D11699"/>
  <c r="D2093"/>
  <c r="D2714"/>
  <c r="D2717"/>
  <c r="D4062"/>
  <c r="D7728"/>
  <c r="D8291"/>
  <c r="D9316"/>
  <c r="D10317"/>
  <c r="D10962"/>
  <c r="D11611"/>
  <c r="D11700"/>
  <c r="D1949"/>
  <c r="D2171"/>
  <c r="D3635"/>
  <c r="D5794"/>
  <c r="D8227"/>
  <c r="D8243"/>
  <c r="D10699"/>
  <c r="D1119"/>
  <c r="D1652"/>
  <c r="D3932"/>
  <c r="D8413"/>
  <c r="D9103"/>
  <c r="D9106"/>
  <c r="D10907"/>
  <c r="D9470"/>
  <c r="D9731"/>
  <c r="D9776"/>
  <c r="D11444"/>
  <c r="D3474"/>
  <c r="D4352"/>
  <c r="D7822"/>
  <c r="D2377"/>
  <c r="D2445"/>
  <c r="D3849"/>
  <c r="D4282"/>
  <c r="D5291"/>
  <c r="D7778"/>
  <c r="D11137"/>
  <c r="D172"/>
  <c r="D3512"/>
  <c r="D3980"/>
  <c r="D5458"/>
  <c r="D10004"/>
  <c r="D10626"/>
  <c r="D2256"/>
  <c r="D1401"/>
  <c r="D1791"/>
  <c r="D2341"/>
  <c r="D2518"/>
  <c r="D3079"/>
  <c r="D5820"/>
  <c r="D6376"/>
  <c r="D10024"/>
  <c r="D2274"/>
  <c r="D4289"/>
  <c r="D6802"/>
  <c r="D8914"/>
  <c r="D9037"/>
  <c r="D9051"/>
  <c r="D9075"/>
  <c r="D10681"/>
  <c r="D1913"/>
  <c r="D2052"/>
  <c r="D4985"/>
  <c r="D4988"/>
  <c r="D5993"/>
  <c r="D7524"/>
  <c r="D4533"/>
  <c r="D6897"/>
  <c r="D7056"/>
  <c r="D9674"/>
  <c r="D92"/>
  <c r="D2700"/>
  <c r="D8299"/>
  <c r="D11182"/>
  <c r="D2382"/>
  <c r="D6822"/>
  <c r="D10182"/>
  <c r="D5750"/>
  <c r="D7539"/>
  <c r="D8827"/>
  <c r="D9315"/>
  <c r="D9323"/>
  <c r="D4830"/>
  <c r="D2735"/>
  <c r="D2948"/>
  <c r="D4580"/>
  <c r="D5961"/>
  <c r="D9471"/>
  <c r="D9746"/>
  <c r="D9777"/>
  <c r="D11090"/>
  <c r="D11091"/>
  <c r="D11092"/>
  <c r="D1159"/>
  <c r="D4039"/>
  <c r="D10093"/>
  <c r="D11094"/>
  <c r="D11628"/>
  <c r="D2635"/>
  <c r="D3840"/>
  <c r="D4944"/>
  <c r="D4040"/>
  <c r="D9488"/>
  <c r="D11118"/>
  <c r="D6175"/>
  <c r="D10094"/>
  <c r="D11095"/>
  <c r="D9489"/>
  <c r="D32"/>
  <c r="D268"/>
  <c r="D1453"/>
  <c r="D3135"/>
  <c r="D3201"/>
  <c r="D3206"/>
  <c r="D3302"/>
  <c r="D4041"/>
  <c r="D4983"/>
  <c r="D5211"/>
  <c r="D6247"/>
  <c r="D6476"/>
  <c r="D6657"/>
  <c r="D9821"/>
  <c r="D11114"/>
  <c r="D11304"/>
  <c r="D11642"/>
  <c r="D269"/>
  <c r="D4036"/>
  <c r="D6018"/>
  <c r="D6048"/>
  <c r="D6106"/>
  <c r="D7502"/>
  <c r="D7503"/>
  <c r="D8378"/>
  <c r="D10239"/>
  <c r="D10528"/>
  <c r="D10601"/>
  <c r="D10754"/>
  <c r="D10969"/>
  <c r="D11096"/>
  <c r="D11101"/>
  <c r="D11119"/>
  <c r="D11123"/>
  <c r="D11211"/>
  <c r="D11235"/>
  <c r="D541"/>
  <c r="D3690"/>
  <c r="D9387"/>
  <c r="D11002"/>
  <c r="D491"/>
  <c r="D667"/>
  <c r="D1548"/>
  <c r="D3349"/>
  <c r="D3688"/>
  <c r="D3691"/>
  <c r="D3693"/>
  <c r="D5003"/>
  <c r="D5251"/>
  <c r="D8966"/>
  <c r="D9388"/>
  <c r="D10616"/>
  <c r="D11710"/>
  <c r="D2582"/>
  <c r="D1799"/>
  <c r="D4745"/>
  <c r="D7049"/>
  <c r="D11135"/>
  <c r="D480"/>
  <c r="D488"/>
  <c r="D492"/>
  <c r="D495"/>
  <c r="D508"/>
  <c r="D897"/>
  <c r="D924"/>
  <c r="D1286"/>
  <c r="D2195"/>
  <c r="D2685"/>
  <c r="D3350"/>
  <c r="D3533"/>
  <c r="D3687"/>
  <c r="D3694"/>
  <c r="D4032"/>
  <c r="D4034"/>
  <c r="D4286"/>
  <c r="D5184"/>
  <c r="D5606"/>
  <c r="D6237"/>
  <c r="D7138"/>
  <c r="D8288"/>
  <c r="D8661"/>
  <c r="D8967"/>
  <c r="D9210"/>
  <c r="D9239"/>
  <c r="D9389"/>
  <c r="D9932"/>
  <c r="D10074"/>
  <c r="D10580"/>
  <c r="D10617"/>
  <c r="D11418"/>
  <c r="D11636"/>
  <c r="D11153"/>
  <c r="D6234"/>
  <c r="D4638"/>
  <c r="D4752"/>
  <c r="D2446"/>
  <c r="D2749"/>
  <c r="D4882"/>
  <c r="D6197"/>
  <c r="D8802"/>
  <c r="D8804"/>
  <c r="D11245"/>
  <c r="D11247"/>
  <c r="D11248"/>
  <c r="D11249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9"/>
  <c r="D11270"/>
  <c r="D11271"/>
  <c r="D11272"/>
  <c r="D11273"/>
  <c r="D11274"/>
  <c r="D11276"/>
  <c r="D11277"/>
  <c r="D11278"/>
  <c r="D11279"/>
  <c r="D11280"/>
  <c r="D11281"/>
  <c r="D11283"/>
  <c r="D11284"/>
  <c r="D11286"/>
  <c r="D11287"/>
  <c r="D11288"/>
  <c r="D11289"/>
  <c r="D11290"/>
  <c r="D11291"/>
  <c r="D11292"/>
  <c r="D11293"/>
  <c r="D11294"/>
  <c r="D11296"/>
  <c r="D11297"/>
  <c r="D11298"/>
  <c r="D233"/>
  <c r="D2110"/>
  <c r="D2118"/>
  <c r="D2132"/>
  <c r="D5215"/>
  <c r="D5331"/>
  <c r="D5340"/>
  <c r="D7804"/>
  <c r="D11225"/>
  <c r="D133"/>
  <c r="D3780"/>
  <c r="D6436"/>
  <c r="D6609"/>
  <c r="D8805"/>
  <c r="D9360"/>
  <c r="D11563"/>
  <c r="D10732"/>
  <c r="D595"/>
  <c r="D833"/>
  <c r="D1150"/>
  <c r="D1374"/>
  <c r="D2196"/>
  <c r="D3031"/>
  <c r="D3166"/>
  <c r="D3468"/>
  <c r="D3490"/>
  <c r="D4363"/>
  <c r="D4661"/>
  <c r="D4883"/>
  <c r="D5241"/>
  <c r="D5256"/>
  <c r="D6233"/>
  <c r="D6651"/>
  <c r="D6671"/>
  <c r="D7459"/>
  <c r="D7543"/>
  <c r="D8289"/>
  <c r="D8662"/>
  <c r="D8858"/>
  <c r="D9732"/>
  <c r="D9782"/>
  <c r="D10483"/>
  <c r="D10641"/>
  <c r="D10726"/>
  <c r="D10835"/>
  <c r="D10917"/>
  <c r="D10949"/>
  <c r="D11333"/>
  <c r="D11336"/>
  <c r="D11549"/>
  <c r="D1650"/>
  <c r="D3272"/>
  <c r="D3491"/>
  <c r="D4603"/>
  <c r="D5553"/>
  <c r="D6954"/>
  <c r="D8844"/>
  <c r="D9472"/>
  <c r="D9733"/>
  <c r="D9778"/>
  <c r="D1176"/>
  <c r="D1177"/>
  <c r="D1180"/>
  <c r="D1182"/>
  <c r="D1185"/>
  <c r="D1190"/>
  <c r="D1192"/>
  <c r="D1194"/>
  <c r="D1570"/>
  <c r="D2025"/>
  <c r="D2082"/>
  <c r="D2296"/>
  <c r="D2319"/>
  <c r="D2403"/>
  <c r="D2418"/>
  <c r="D2462"/>
  <c r="D2537"/>
  <c r="D3016"/>
  <c r="D3096"/>
  <c r="D3147"/>
  <c r="D3261"/>
  <c r="D3296"/>
  <c r="D3357"/>
  <c r="D3461"/>
  <c r="D4122"/>
  <c r="D4223"/>
  <c r="D4359"/>
  <c r="D4714"/>
  <c r="D4969"/>
  <c r="D5067"/>
  <c r="D5136"/>
  <c r="D5167"/>
  <c r="D5282"/>
  <c r="D5306"/>
  <c r="D5611"/>
  <c r="D6533"/>
  <c r="D6584"/>
  <c r="D6641"/>
  <c r="D7244"/>
  <c r="D7636"/>
  <c r="D7720"/>
  <c r="D8258"/>
  <c r="D8552"/>
  <c r="D8800"/>
  <c r="D8808"/>
  <c r="D9086"/>
  <c r="D9605"/>
  <c r="D9743"/>
  <c r="D9867"/>
  <c r="D10108"/>
  <c r="D10112"/>
  <c r="D10374"/>
  <c r="D10537"/>
  <c r="D10569"/>
  <c r="D11074"/>
  <c r="D11234"/>
  <c r="D11590"/>
  <c r="D11666"/>
  <c r="D11746"/>
  <c r="D691"/>
  <c r="D10846"/>
  <c r="D10946"/>
  <c r="D11416"/>
  <c r="D11452"/>
  <c r="D11579"/>
  <c r="D11621"/>
  <c r="D538"/>
  <c r="D549"/>
  <c r="D3696"/>
  <c r="D3698"/>
  <c r="D4211"/>
  <c r="D4364"/>
  <c r="D6294"/>
  <c r="D6502"/>
  <c r="D9342"/>
  <c r="D11349"/>
  <c r="D1580"/>
  <c r="D4235"/>
  <c r="D10896"/>
  <c r="D11132"/>
  <c r="D59"/>
  <c r="D683"/>
  <c r="D688"/>
  <c r="D3043"/>
  <c r="D4220"/>
  <c r="D5049"/>
  <c r="D5052"/>
  <c r="D5235"/>
  <c r="D8324"/>
  <c r="D8760"/>
  <c r="D8788"/>
  <c r="D10040"/>
  <c r="D11407"/>
  <c r="D11413"/>
  <c r="D363"/>
  <c r="D421"/>
  <c r="D460"/>
  <c r="D467"/>
  <c r="D675"/>
  <c r="D865"/>
  <c r="D939"/>
  <c r="D1492"/>
  <c r="D1494"/>
  <c r="D1528"/>
  <c r="D1809"/>
  <c r="D1827"/>
  <c r="D1834"/>
  <c r="D1838"/>
  <c r="D1846"/>
  <c r="D2298"/>
  <c r="D2489"/>
  <c r="D2512"/>
  <c r="D2777"/>
  <c r="D2922"/>
  <c r="D3429"/>
  <c r="D3479"/>
  <c r="D3505"/>
  <c r="D4130"/>
  <c r="D4396"/>
  <c r="D6136"/>
  <c r="D7691"/>
  <c r="D7693"/>
  <c r="D8196"/>
  <c r="D8342"/>
  <c r="D9651"/>
  <c r="D9939"/>
  <c r="D10149"/>
  <c r="D10154"/>
  <c r="D10169"/>
  <c r="D10422"/>
  <c r="D10645"/>
  <c r="D10716"/>
  <c r="D10958"/>
  <c r="D11342"/>
  <c r="D11453"/>
  <c r="D11457"/>
  <c r="D11459"/>
  <c r="D11461"/>
  <c r="D11463"/>
  <c r="D11464"/>
  <c r="D11466"/>
  <c r="D11467"/>
  <c r="D11469"/>
  <c r="D11470"/>
  <c r="D11472"/>
  <c r="D11474"/>
  <c r="D11477"/>
  <c r="D11480"/>
  <c r="D11482"/>
  <c r="D11484"/>
  <c r="D11486"/>
  <c r="D11488"/>
  <c r="D11489"/>
  <c r="D11490"/>
  <c r="D11491"/>
  <c r="D11492"/>
  <c r="D11494"/>
  <c r="D11496"/>
  <c r="D11498"/>
  <c r="D11500"/>
  <c r="D11501"/>
  <c r="D11503"/>
  <c r="D11505"/>
  <c r="D11507"/>
  <c r="D11510"/>
  <c r="D11511"/>
  <c r="D11514"/>
  <c r="D11516"/>
  <c r="D11518"/>
  <c r="D11520"/>
  <c r="D11522"/>
  <c r="D11524"/>
  <c r="D11525"/>
  <c r="D11527"/>
  <c r="D11528"/>
  <c r="D11529"/>
  <c r="D11530"/>
  <c r="D11531"/>
  <c r="D11533"/>
  <c r="D11535"/>
  <c r="D11536"/>
  <c r="D11538"/>
  <c r="D11539"/>
  <c r="D11540"/>
  <c r="D11541"/>
  <c r="D11552"/>
  <c r="D11554"/>
  <c r="D11573"/>
  <c r="D11575"/>
  <c r="D11581"/>
  <c r="D11653"/>
  <c r="D11756"/>
  <c r="D692"/>
  <c r="D1538"/>
  <c r="D2217"/>
  <c r="D5548"/>
  <c r="D5966"/>
  <c r="D7563"/>
  <c r="D234"/>
  <c r="D565"/>
  <c r="D10564"/>
  <c r="D4935"/>
  <c r="D4936"/>
  <c r="D9052"/>
  <c r="D10659"/>
  <c r="D201"/>
  <c r="D2003"/>
  <c r="D3388"/>
  <c r="D4921"/>
  <c r="D10660"/>
  <c r="D84"/>
  <c r="D569"/>
  <c r="D576"/>
  <c r="D647"/>
  <c r="D676"/>
  <c r="D846"/>
  <c r="D907"/>
  <c r="D1025"/>
  <c r="D1233"/>
  <c r="D1237"/>
  <c r="D1251"/>
  <c r="D1294"/>
  <c r="D1500"/>
  <c r="D1736"/>
  <c r="D2089"/>
  <c r="D2159"/>
  <c r="D2201"/>
  <c r="D2718"/>
  <c r="D2903"/>
  <c r="D2959"/>
  <c r="D3074"/>
  <c r="D3227"/>
  <c r="D3857"/>
  <c r="D4308"/>
  <c r="D4309"/>
  <c r="D4310"/>
  <c r="D4311"/>
  <c r="D4316"/>
  <c r="D4420"/>
  <c r="D4590"/>
  <c r="D5070"/>
  <c r="D5166"/>
  <c r="D5535"/>
  <c r="D6497"/>
  <c r="D6512"/>
  <c r="D6597"/>
  <c r="D6777"/>
  <c r="D6816"/>
  <c r="D6964"/>
  <c r="D7359"/>
  <c r="D7695"/>
  <c r="D7795"/>
  <c r="D8449"/>
  <c r="D8669"/>
  <c r="D8861"/>
  <c r="D9137"/>
  <c r="D9515"/>
  <c r="D9579"/>
  <c r="D9713"/>
  <c r="D10042"/>
  <c r="D11305"/>
  <c r="D11306"/>
  <c r="D11385"/>
  <c r="D11770"/>
  <c r="D358"/>
  <c r="D470"/>
  <c r="D783"/>
  <c r="D1296"/>
  <c r="D1581"/>
  <c r="D2637"/>
  <c r="D3216"/>
  <c r="D8328"/>
  <c r="D10210"/>
  <c r="D10521"/>
  <c r="D10560"/>
  <c r="D10702"/>
  <c r="D2"/>
  <c r="D2197"/>
  <c r="D2349"/>
  <c r="D2420"/>
  <c r="D3364"/>
  <c r="D3858"/>
  <c r="D4591"/>
  <c r="D5726"/>
  <c r="D5766"/>
  <c r="D5782"/>
  <c r="D5890"/>
  <c r="D6883"/>
  <c r="D8556"/>
  <c r="D9190"/>
  <c r="D11667"/>
  <c r="D623"/>
  <c r="D1562"/>
  <c r="D2949"/>
  <c r="D3080"/>
  <c r="D3167"/>
  <c r="D4161"/>
  <c r="D4330"/>
  <c r="D4433"/>
  <c r="D4674"/>
  <c r="D5160"/>
  <c r="D5814"/>
  <c r="D5872"/>
  <c r="D5943"/>
  <c r="D6922"/>
  <c r="D8548"/>
  <c r="D11157"/>
  <c r="D8283"/>
  <c r="D11542"/>
  <c r="D2270"/>
  <c r="D3606"/>
  <c r="D4459"/>
  <c r="D6470"/>
  <c r="D8942"/>
  <c r="D8999"/>
  <c r="D9675"/>
  <c r="D10026"/>
  <c r="D10118"/>
  <c r="D10967"/>
  <c r="D11071"/>
  <c r="D114"/>
  <c r="D637"/>
  <c r="D797"/>
  <c r="D1428"/>
  <c r="D1540"/>
  <c r="D2962"/>
  <c r="D5073"/>
  <c r="D6567"/>
  <c r="D7551"/>
  <c r="D8379"/>
  <c r="D8637"/>
  <c r="D8673"/>
  <c r="D8814"/>
  <c r="D8908"/>
  <c r="D8923"/>
  <c r="D9174"/>
  <c r="D9201"/>
  <c r="D9617"/>
  <c r="D9958"/>
  <c r="D10403"/>
  <c r="D10516"/>
  <c r="D10757"/>
  <c r="D10955"/>
  <c r="D11160"/>
  <c r="D11647"/>
  <c r="D115"/>
  <c r="D1107"/>
  <c r="D6542"/>
  <c r="D126"/>
  <c r="D132"/>
  <c r="D956"/>
  <c r="D970"/>
  <c r="D1207"/>
  <c r="D1447"/>
  <c r="D1721"/>
  <c r="D4545"/>
  <c r="D4894"/>
  <c r="D6660"/>
  <c r="D7086"/>
  <c r="D7098"/>
  <c r="D7198"/>
  <c r="D7367"/>
  <c r="D7773"/>
  <c r="D8450"/>
  <c r="D9010"/>
  <c r="D9540"/>
  <c r="D9620"/>
  <c r="D9677"/>
  <c r="D10407"/>
  <c r="D10446"/>
  <c r="D11148"/>
  <c r="D11383"/>
  <c r="D6394"/>
  <c r="D11654"/>
  <c r="D118"/>
  <c r="D134"/>
  <c r="D141"/>
  <c r="D340"/>
  <c r="D3588"/>
  <c r="D6661"/>
  <c r="D7199"/>
  <c r="D7251"/>
  <c r="D7460"/>
  <c r="D10386"/>
  <c r="D11075"/>
  <c r="D6662"/>
  <c r="D9299"/>
  <c r="D3561"/>
  <c r="D10045"/>
  <c r="D5950"/>
  <c r="D8815"/>
  <c r="D159"/>
  <c r="D161"/>
  <c r="D174"/>
  <c r="D3374"/>
  <c r="D5724"/>
  <c r="D5751"/>
  <c r="D11408"/>
  <c r="D3"/>
  <c r="D204"/>
  <c r="D550"/>
  <c r="D747"/>
  <c r="D989"/>
  <c r="D1765"/>
  <c r="D2942"/>
  <c r="D3208"/>
  <c r="D4218"/>
  <c r="D5180"/>
  <c r="D5217"/>
  <c r="D5563"/>
  <c r="D5767"/>
  <c r="D7001"/>
  <c r="D7011"/>
  <c r="D8471"/>
  <c r="D8522"/>
  <c r="D9005"/>
  <c r="D9189"/>
  <c r="D9211"/>
  <c r="D9225"/>
  <c r="D9284"/>
  <c r="D9453"/>
  <c r="D10018"/>
  <c r="D10041"/>
  <c r="D10349"/>
  <c r="D11365"/>
  <c r="D11668"/>
  <c r="D551"/>
  <c r="D748"/>
  <c r="D990"/>
  <c r="D1299"/>
  <c r="D4952"/>
  <c r="D5218"/>
  <c r="D7012"/>
  <c r="D7272"/>
  <c r="D8523"/>
  <c r="D8757"/>
  <c r="D10019"/>
  <c r="D579"/>
  <c r="D773"/>
  <c r="D1738"/>
  <c r="D2563"/>
  <c r="D2927"/>
  <c r="D3148"/>
  <c r="D3572"/>
  <c r="D4412"/>
  <c r="D5109"/>
  <c r="D5601"/>
  <c r="D5934"/>
  <c r="D6456"/>
  <c r="D7114"/>
  <c r="D7292"/>
  <c r="D8472"/>
  <c r="D8865"/>
  <c r="D9175"/>
  <c r="D9212"/>
  <c r="D9364"/>
  <c r="D10612"/>
  <c r="D898"/>
  <c r="D2692"/>
  <c r="D6586"/>
  <c r="D8260"/>
  <c r="D566"/>
  <c r="D3657"/>
  <c r="D4300"/>
  <c r="D6102"/>
  <c r="D8538"/>
  <c r="D9395"/>
  <c r="D9564"/>
  <c r="D10240"/>
  <c r="D3228"/>
  <c r="D3714"/>
  <c r="D10443"/>
  <c r="D11041"/>
  <c r="D6419"/>
  <c r="D6878"/>
  <c r="D214"/>
  <c r="D723"/>
  <c r="D1164"/>
  <c r="D1275"/>
  <c r="D3682"/>
  <c r="D3707"/>
  <c r="D4800"/>
  <c r="D5016"/>
  <c r="D5727"/>
  <c r="D6780"/>
  <c r="D8581"/>
  <c r="D10141"/>
  <c r="D1154"/>
  <c r="D1276"/>
  <c r="D6115"/>
  <c r="D6781"/>
  <c r="D5285"/>
  <c r="D40"/>
  <c r="D41"/>
  <c r="D42"/>
  <c r="D43"/>
  <c r="D44"/>
  <c r="D45"/>
  <c r="D252"/>
  <c r="D10649"/>
  <c r="D899"/>
  <c r="D2693"/>
  <c r="D10283"/>
  <c r="D911"/>
  <c r="D3569"/>
  <c r="D8455"/>
  <c r="D8770"/>
  <c r="D11701"/>
  <c r="D11720"/>
  <c r="D5360"/>
  <c r="D10284"/>
  <c r="D3406"/>
  <c r="D10222"/>
  <c r="D240"/>
  <c r="D6709"/>
  <c r="D260"/>
  <c r="D261"/>
  <c r="D262"/>
  <c r="D264"/>
  <c r="D265"/>
  <c r="D266"/>
  <c r="D270"/>
  <c r="D271"/>
  <c r="D272"/>
  <c r="D273"/>
  <c r="D275"/>
  <c r="D276"/>
  <c r="D277"/>
  <c r="D278"/>
  <c r="D279"/>
  <c r="D280"/>
  <c r="D281"/>
  <c r="D282"/>
  <c r="D283"/>
  <c r="D284"/>
  <c r="D285"/>
  <c r="D287"/>
  <c r="D288"/>
  <c r="D289"/>
  <c r="D290"/>
  <c r="D291"/>
  <c r="D292"/>
  <c r="D293"/>
  <c r="D295"/>
  <c r="D296"/>
  <c r="D297"/>
  <c r="D300"/>
  <c r="D301"/>
  <c r="D302"/>
  <c r="D303"/>
  <c r="D304"/>
  <c r="D305"/>
  <c r="D306"/>
  <c r="D309"/>
  <c r="D310"/>
  <c r="D311"/>
  <c r="D312"/>
  <c r="D313"/>
  <c r="D323"/>
  <c r="D963"/>
  <c r="D1211"/>
  <c r="D1325"/>
  <c r="D1539"/>
  <c r="D2053"/>
  <c r="D2102"/>
  <c r="D3104"/>
  <c r="D3186"/>
  <c r="D3521"/>
  <c r="D4823"/>
  <c r="D5096"/>
  <c r="D5118"/>
  <c r="D5142"/>
  <c r="D5432"/>
  <c r="D5658"/>
  <c r="D6684"/>
  <c r="D6778"/>
  <c r="D7354"/>
  <c r="D7567"/>
  <c r="D8367"/>
  <c r="D8582"/>
  <c r="D8587"/>
  <c r="D8665"/>
  <c r="D8809"/>
  <c r="D8973"/>
  <c r="D9089"/>
  <c r="D9091"/>
  <c r="D9094"/>
  <c r="D9097"/>
  <c r="D9107"/>
  <c r="D10095"/>
  <c r="D10290"/>
  <c r="D10756"/>
  <c r="D11363"/>
  <c r="D11690"/>
  <c r="D11726"/>
  <c r="D11747"/>
  <c r="D11749"/>
  <c r="D224"/>
  <c r="D317"/>
  <c r="D319"/>
  <c r="D320"/>
  <c r="D321"/>
  <c r="D859"/>
  <c r="D1443"/>
  <c r="D1756"/>
  <c r="D2179"/>
  <c r="D2599"/>
  <c r="D5398"/>
  <c r="D6284"/>
  <c r="D9527"/>
  <c r="D10304"/>
  <c r="D10419"/>
  <c r="D10646"/>
  <c r="D11136"/>
  <c r="D11138"/>
  <c r="D11206"/>
  <c r="D11207"/>
  <c r="D11208"/>
  <c r="D11209"/>
  <c r="D11212"/>
  <c r="D11761"/>
  <c r="D259"/>
  <c r="D322"/>
  <c r="D2715"/>
  <c r="D4347"/>
  <c r="D328"/>
  <c r="D6843"/>
  <c r="D215"/>
  <c r="D325"/>
  <c r="D513"/>
  <c r="D655"/>
  <c r="D2887"/>
  <c r="D5464"/>
  <c r="D5711"/>
  <c r="D7246"/>
  <c r="D7386"/>
  <c r="D11219"/>
  <c r="D2561"/>
  <c r="D9187"/>
  <c r="D9202"/>
  <c r="D4"/>
  <c r="D554"/>
  <c r="D557"/>
  <c r="D749"/>
  <c r="D1297"/>
  <c r="D1346"/>
  <c r="D1391"/>
  <c r="D1609"/>
  <c r="D1730"/>
  <c r="D2040"/>
  <c r="D2638"/>
  <c r="D3767"/>
  <c r="D4204"/>
  <c r="D4953"/>
  <c r="D5891"/>
  <c r="D6418"/>
  <c r="D8705"/>
  <c r="D10027"/>
  <c r="D10219"/>
  <c r="D10657"/>
  <c r="D10704"/>
  <c r="D127"/>
  <c r="D713"/>
  <c r="D1375"/>
  <c r="D2209"/>
  <c r="D2289"/>
  <c r="D2371"/>
  <c r="D2393"/>
  <c r="D3794"/>
  <c r="D4501"/>
  <c r="D5214"/>
  <c r="D5597"/>
  <c r="D5768"/>
  <c r="D5824"/>
  <c r="D5917"/>
  <c r="D5982"/>
  <c r="D6347"/>
  <c r="D6359"/>
  <c r="D6645"/>
  <c r="D7052"/>
  <c r="D7556"/>
  <c r="D8557"/>
  <c r="D8915"/>
  <c r="D9444"/>
  <c r="D9473"/>
  <c r="D9621"/>
  <c r="D9664"/>
  <c r="D10205"/>
  <c r="D10211"/>
  <c r="D10397"/>
  <c r="D11149"/>
  <c r="D714"/>
  <c r="D1208"/>
  <c r="D1722"/>
  <c r="D225"/>
  <c r="D998"/>
  <c r="D1170"/>
  <c r="D1307"/>
  <c r="D3181"/>
  <c r="D5034"/>
  <c r="D8211"/>
  <c r="D8465"/>
  <c r="D9756"/>
  <c r="D9811"/>
  <c r="D10298"/>
  <c r="D11372"/>
  <c r="D11419"/>
  <c r="D162"/>
  <c r="D599"/>
  <c r="D603"/>
  <c r="D604"/>
  <c r="D1303"/>
  <c r="D1342"/>
  <c r="D1363"/>
  <c r="D2260"/>
  <c r="D2337"/>
  <c r="D2428"/>
  <c r="D2513"/>
  <c r="D3142"/>
  <c r="D3189"/>
  <c r="D3209"/>
  <c r="D3359"/>
  <c r="D3754"/>
  <c r="D4319"/>
  <c r="D4563"/>
  <c r="D6371"/>
  <c r="D6459"/>
  <c r="D6504"/>
  <c r="D7162"/>
  <c r="D7192"/>
  <c r="D7641"/>
  <c r="D8603"/>
  <c r="D9155"/>
  <c r="D9163"/>
  <c r="D9426"/>
  <c r="D9501"/>
  <c r="D10971"/>
  <c r="D612"/>
  <c r="D614"/>
  <c r="D4413"/>
  <c r="D7782"/>
  <c r="D8916"/>
  <c r="D10319"/>
  <c r="D6800"/>
  <c r="D10021"/>
  <c r="D10358"/>
  <c r="D900"/>
  <c r="D2694"/>
  <c r="D10440"/>
  <c r="D901"/>
  <c r="D1512"/>
  <c r="D1816"/>
  <c r="D1820"/>
  <c r="D1821"/>
  <c r="D2268"/>
  <c r="D2307"/>
  <c r="D2695"/>
  <c r="D5046"/>
  <c r="D6420"/>
  <c r="D8261"/>
  <c r="D8331"/>
  <c r="D8926"/>
  <c r="D10013"/>
  <c r="D10441"/>
  <c r="D11656"/>
  <c r="D4947"/>
  <c r="D10129"/>
  <c r="D151"/>
  <c r="D386"/>
  <c r="D620"/>
  <c r="D642"/>
  <c r="D1541"/>
  <c r="D2384"/>
  <c r="D2556"/>
  <c r="D2798"/>
  <c r="D2801"/>
  <c r="D2911"/>
  <c r="D3573"/>
  <c r="D4801"/>
  <c r="D5935"/>
  <c r="D6139"/>
  <c r="D7353"/>
  <c r="D7437"/>
  <c r="D8436"/>
  <c r="D8589"/>
  <c r="D8642"/>
  <c r="D8674"/>
  <c r="D8904"/>
  <c r="D8936"/>
  <c r="D11227"/>
  <c r="D11241"/>
  <c r="D11648"/>
  <c r="D1426"/>
  <c r="D4353"/>
  <c r="D6568"/>
  <c r="D9606"/>
  <c r="D2325"/>
  <c r="D6270"/>
  <c r="D8891"/>
  <c r="D8937"/>
  <c r="D10130"/>
  <c r="D10594"/>
  <c r="D11228"/>
  <c r="D11367"/>
  <c r="D629"/>
  <c r="D630"/>
  <c r="D2558"/>
  <c r="D3654"/>
  <c r="D4087"/>
  <c r="D4110"/>
  <c r="D4200"/>
  <c r="D4354"/>
  <c r="D4414"/>
  <c r="D6569"/>
  <c r="D7115"/>
  <c r="D7256"/>
  <c r="D7664"/>
  <c r="D8230"/>
  <c r="D8327"/>
  <c r="D8647"/>
  <c r="D8887"/>
  <c r="D11567"/>
  <c r="D9790"/>
  <c r="D2888"/>
  <c r="D3132"/>
  <c r="D3773"/>
  <c r="D6243"/>
  <c r="D6901"/>
  <c r="D8879"/>
  <c r="D11643"/>
  <c r="D11715"/>
  <c r="D458"/>
  <c r="D3524"/>
  <c r="D4773"/>
  <c r="D4781"/>
  <c r="D5488"/>
  <c r="D10328"/>
  <c r="D4943"/>
  <c r="D6105"/>
  <c r="D8473"/>
  <c r="D9161"/>
  <c r="D10953"/>
  <c r="D1469"/>
  <c r="D1472"/>
  <c r="D3133"/>
  <c r="D7786"/>
  <c r="D10087"/>
  <c r="D11104"/>
  <c r="D11109"/>
  <c r="D11216"/>
  <c r="D2463"/>
  <c r="D2508"/>
  <c r="D3787"/>
  <c r="D2309"/>
  <c r="D2313"/>
  <c r="D2383"/>
  <c r="D2944"/>
  <c r="D3475"/>
  <c r="D5593"/>
  <c r="D8352"/>
  <c r="D9015"/>
  <c r="D9038"/>
  <c r="D200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2"/>
  <c r="C16021" i="4" l="1"/>
  <c r="C16146"/>
  <c r="C15869"/>
  <c r="C16383"/>
  <c r="C15870"/>
  <c r="C15862"/>
  <c r="C16384"/>
  <c r="C15863"/>
  <c r="C16385"/>
  <c r="C15864"/>
  <c r="C16142"/>
  <c r="C15865"/>
  <c r="C16143"/>
  <c r="C15866"/>
  <c r="C16144"/>
  <c r="C15867"/>
  <c r="C14743"/>
  <c r="C13471"/>
  <c r="C11903"/>
  <c r="C14744"/>
  <c r="C11904"/>
  <c r="C14745"/>
  <c r="C11905"/>
  <c r="C14746"/>
  <c r="C14352"/>
  <c r="C12411"/>
  <c r="C12636"/>
  <c r="C14741"/>
  <c r="C12637"/>
  <c r="C14742"/>
  <c r="C18844"/>
  <c r="C18836"/>
  <c r="C17699"/>
  <c r="C19228"/>
  <c r="C18837"/>
  <c r="C17700"/>
  <c r="C17127"/>
  <c r="C19229"/>
  <c r="C18838"/>
  <c r="C17701"/>
  <c r="C17128"/>
  <c r="C18839"/>
  <c r="C17702"/>
  <c r="C17129"/>
  <c r="C18840"/>
  <c r="C17703"/>
  <c r="C17130"/>
  <c r="C18841"/>
  <c r="C17131"/>
  <c r="C18842"/>
  <c r="C18834"/>
  <c r="C17132"/>
  <c r="C18843"/>
  <c r="C17839"/>
  <c r="C14"/>
  <c r="C6"/>
  <c r="C19581"/>
  <c r="C19573"/>
  <c r="C19565"/>
  <c r="C19557"/>
  <c r="C19549"/>
  <c r="C19541"/>
  <c r="C19533"/>
  <c r="C19525"/>
  <c r="C19517"/>
  <c r="C19509"/>
  <c r="C19501"/>
  <c r="C19493"/>
  <c r="C19485"/>
  <c r="C19477"/>
  <c r="C19469"/>
  <c r="C19461"/>
  <c r="C19453"/>
  <c r="C19445"/>
  <c r="C19437"/>
  <c r="C19429"/>
  <c r="C19421"/>
  <c r="C19413"/>
  <c r="C19405"/>
  <c r="C19397"/>
  <c r="C19389"/>
  <c r="C19381"/>
  <c r="C19373"/>
  <c r="C19365"/>
  <c r="C19357"/>
  <c r="C19349"/>
  <c r="C19341"/>
  <c r="C19333"/>
  <c r="C19325"/>
  <c r="C19317"/>
  <c r="C19309"/>
  <c r="C19301"/>
  <c r="C19293"/>
  <c r="C19285"/>
  <c r="C19277"/>
  <c r="C19269"/>
  <c r="C19261"/>
  <c r="C19253"/>
  <c r="C19245"/>
  <c r="C19237"/>
  <c r="C19221"/>
  <c r="C19213"/>
  <c r="C19205"/>
  <c r="C19197"/>
  <c r="C19189"/>
  <c r="C19181"/>
  <c r="C19173"/>
  <c r="C19165"/>
  <c r="C19157"/>
  <c r="C19149"/>
  <c r="C19141"/>
  <c r="C19133"/>
  <c r="C19125"/>
  <c r="C19117"/>
  <c r="C19109"/>
  <c r="C19101"/>
  <c r="C19093"/>
  <c r="C19085"/>
  <c r="C19077"/>
  <c r="C19069"/>
  <c r="C19061"/>
  <c r="C19053"/>
  <c r="C19045"/>
  <c r="C19037"/>
  <c r="C19029"/>
  <c r="C19021"/>
  <c r="C19013"/>
  <c r="C19005"/>
  <c r="C18997"/>
  <c r="C18989"/>
  <c r="C18981"/>
  <c r="C18973"/>
  <c r="C18965"/>
  <c r="C18957"/>
  <c r="C18949"/>
  <c r="C18941"/>
  <c r="C18933"/>
  <c r="C18925"/>
  <c r="C18909"/>
  <c r="C18901"/>
  <c r="C18893"/>
  <c r="C18885"/>
  <c r="C18877"/>
  <c r="C18869"/>
  <c r="C18861"/>
  <c r="C18853"/>
  <c r="C18845"/>
  <c r="C18829"/>
  <c r="C18821"/>
  <c r="C18813"/>
  <c r="C18805"/>
  <c r="C18797"/>
  <c r="C18789"/>
  <c r="C18781"/>
  <c r="C18773"/>
  <c r="C18765"/>
  <c r="C18757"/>
  <c r="C18749"/>
  <c r="C18741"/>
  <c r="C18733"/>
  <c r="C18725"/>
  <c r="C18717"/>
  <c r="C18709"/>
  <c r="C18701"/>
  <c r="C18693"/>
  <c r="C18685"/>
  <c r="C18677"/>
  <c r="C18669"/>
  <c r="C18661"/>
  <c r="C18653"/>
  <c r="C18645"/>
  <c r="C18637"/>
  <c r="C18629"/>
  <c r="C18621"/>
  <c r="C18613"/>
  <c r="C18605"/>
  <c r="C18597"/>
  <c r="C18589"/>
  <c r="C18581"/>
  <c r="C18573"/>
  <c r="C18565"/>
  <c r="C18557"/>
  <c r="C18549"/>
  <c r="C18541"/>
  <c r="C18533"/>
  <c r="C18525"/>
  <c r="C18517"/>
  <c r="C18509"/>
  <c r="C18501"/>
  <c r="C18493"/>
  <c r="C18485"/>
  <c r="C18477"/>
  <c r="C18469"/>
  <c r="C18461"/>
  <c r="C18453"/>
  <c r="C18445"/>
  <c r="C18437"/>
  <c r="C18429"/>
  <c r="C18420"/>
  <c r="C18404"/>
  <c r="C2"/>
  <c r="C19582"/>
  <c r="C19574"/>
  <c r="C19566"/>
  <c r="C19558"/>
  <c r="C19550"/>
  <c r="C19534"/>
  <c r="C19526"/>
  <c r="C19518"/>
  <c r="C19510"/>
  <c r="C19502"/>
  <c r="C19486"/>
  <c r="C19478"/>
  <c r="C19462"/>
  <c r="C19454"/>
  <c r="C19446"/>
  <c r="C19438"/>
  <c r="C19430"/>
  <c r="C19422"/>
  <c r="C19414"/>
  <c r="C19406"/>
  <c r="C19398"/>
  <c r="C19390"/>
  <c r="C19374"/>
  <c r="C19366"/>
  <c r="C19350"/>
  <c r="C19334"/>
  <c r="C19326"/>
  <c r="C19318"/>
  <c r="C19310"/>
  <c r="C19302"/>
  <c r="C19294"/>
  <c r="C19286"/>
  <c r="C19270"/>
  <c r="C19254"/>
  <c r="C19246"/>
  <c r="C19238"/>
  <c r="C19222"/>
  <c r="C19214"/>
  <c r="C19206"/>
  <c r="C19198"/>
  <c r="C19190"/>
  <c r="C19182"/>
  <c r="C19174"/>
  <c r="C19166"/>
  <c r="C19158"/>
  <c r="C19150"/>
  <c r="C19134"/>
  <c r="C19126"/>
  <c r="C19118"/>
  <c r="C19110"/>
  <c r="C19102"/>
  <c r="C19094"/>
  <c r="C19086"/>
  <c r="C19078"/>
  <c r="C19062"/>
  <c r="C19054"/>
  <c r="C19046"/>
  <c r="C19038"/>
  <c r="C19030"/>
  <c r="C19022"/>
  <c r="C19014"/>
  <c r="C19006"/>
  <c r="C18990"/>
  <c r="C18982"/>
  <c r="C18974"/>
  <c r="C18966"/>
  <c r="C18958"/>
  <c r="C18934"/>
  <c r="C18926"/>
  <c r="C18918"/>
  <c r="C18910"/>
  <c r="C18902"/>
  <c r="C18894"/>
  <c r="C18886"/>
  <c r="C18878"/>
  <c r="C18870"/>
  <c r="C18862"/>
  <c r="C18830"/>
  <c r="C18822"/>
  <c r="C18814"/>
  <c r="C18806"/>
  <c r="C18798"/>
  <c r="C18790"/>
  <c r="C18782"/>
  <c r="C18774"/>
  <c r="C18758"/>
  <c r="C18750"/>
  <c r="C18742"/>
  <c r="C18734"/>
  <c r="C18726"/>
  <c r="C18718"/>
  <c r="C18710"/>
  <c r="C18702"/>
  <c r="C18694"/>
  <c r="C18686"/>
  <c r="C18678"/>
  <c r="C18670"/>
  <c r="C18662"/>
  <c r="C18654"/>
  <c r="C18646"/>
  <c r="C18638"/>
  <c r="C18622"/>
  <c r="C18614"/>
  <c r="C18606"/>
  <c r="C18598"/>
  <c r="C18590"/>
  <c r="C18582"/>
  <c r="C18574"/>
  <c r="C18566"/>
  <c r="C18558"/>
  <c r="C18550"/>
  <c r="C18542"/>
  <c r="C18534"/>
  <c r="C18526"/>
  <c r="C18518"/>
  <c r="C18510"/>
  <c r="C18494"/>
  <c r="C18486"/>
  <c r="C18478"/>
  <c r="C18470"/>
  <c r="C18462"/>
  <c r="C18454"/>
  <c r="C18446"/>
  <c r="C18430"/>
  <c r="C18421"/>
  <c r="C18405"/>
  <c r="C8"/>
  <c r="C19583"/>
  <c r="C19575"/>
  <c r="C19567"/>
  <c r="C19559"/>
  <c r="C19551"/>
  <c r="C19543"/>
  <c r="C19527"/>
  <c r="C19519"/>
  <c r="C19503"/>
  <c r="C19495"/>
  <c r="C19479"/>
  <c r="C19471"/>
  <c r="C19463"/>
  <c r="C19455"/>
  <c r="C19447"/>
  <c r="C19431"/>
  <c r="C19423"/>
  <c r="C19415"/>
  <c r="C19407"/>
  <c r="C19399"/>
  <c r="C19391"/>
  <c r="C19383"/>
  <c r="C19375"/>
  <c r="C19367"/>
  <c r="C19359"/>
  <c r="C19351"/>
  <c r="C19343"/>
  <c r="C19335"/>
  <c r="C19327"/>
  <c r="C19295"/>
  <c r="C19287"/>
  <c r="C19279"/>
  <c r="C19271"/>
  <c r="C19263"/>
  <c r="C19255"/>
  <c r="C19247"/>
  <c r="C19239"/>
  <c r="C19231"/>
  <c r="C19223"/>
  <c r="C19215"/>
  <c r="C19207"/>
  <c r="C19199"/>
  <c r="C19191"/>
  <c r="C19175"/>
  <c r="C19167"/>
  <c r="C19159"/>
  <c r="C19151"/>
  <c r="C19143"/>
  <c r="C19135"/>
  <c r="C19119"/>
  <c r="C19111"/>
  <c r="C19103"/>
  <c r="C19095"/>
  <c r="C19087"/>
  <c r="C19079"/>
  <c r="C19071"/>
  <c r="C19063"/>
  <c r="C19055"/>
  <c r="C19047"/>
  <c r="C19031"/>
  <c r="C19023"/>
  <c r="C19015"/>
  <c r="C19007"/>
  <c r="C18991"/>
  <c r="C18983"/>
  <c r="C18975"/>
  <c r="C18967"/>
  <c r="C18959"/>
  <c r="C18951"/>
  <c r="C18943"/>
  <c r="C18935"/>
  <c r="C18919"/>
  <c r="C18911"/>
  <c r="C18903"/>
  <c r="C18895"/>
  <c r="C18879"/>
  <c r="C18871"/>
  <c r="C18855"/>
  <c r="C18847"/>
  <c r="C18831"/>
  <c r="C18823"/>
  <c r="C18807"/>
  <c r="C18799"/>
  <c r="C18791"/>
  <c r="C18783"/>
  <c r="C18775"/>
  <c r="C18767"/>
  <c r="C18759"/>
  <c r="C18751"/>
  <c r="C18743"/>
  <c r="C18735"/>
  <c r="C18727"/>
  <c r="C18719"/>
  <c r="C18711"/>
  <c r="C18703"/>
  <c r="C18695"/>
  <c r="C18687"/>
  <c r="C18679"/>
  <c r="C18671"/>
  <c r="C18663"/>
  <c r="C18655"/>
  <c r="C18647"/>
  <c r="C18639"/>
  <c r="C18631"/>
  <c r="C18623"/>
  <c r="C18615"/>
  <c r="C18607"/>
  <c r="C18599"/>
  <c r="C18591"/>
  <c r="C18583"/>
  <c r="C18575"/>
  <c r="C18567"/>
  <c r="C18551"/>
  <c r="C18535"/>
  <c r="C18527"/>
  <c r="C18519"/>
  <c r="C18511"/>
  <c r="C18503"/>
  <c r="C18495"/>
  <c r="C18487"/>
  <c r="C18479"/>
  <c r="C18471"/>
  <c r="C18463"/>
  <c r="C18455"/>
  <c r="C18447"/>
  <c r="C18439"/>
  <c r="C18431"/>
  <c r="C18422"/>
  <c r="C18406"/>
  <c r="C9"/>
  <c r="C19584"/>
  <c r="C19576"/>
  <c r="C19568"/>
  <c r="C19552"/>
  <c r="C19544"/>
  <c r="C19536"/>
  <c r="C19520"/>
  <c r="C19512"/>
  <c r="C19496"/>
  <c r="C19488"/>
  <c r="C19480"/>
  <c r="C19472"/>
  <c r="C19464"/>
  <c r="C19456"/>
  <c r="C19448"/>
  <c r="C19440"/>
  <c r="C19424"/>
  <c r="C19416"/>
  <c r="C19408"/>
  <c r="C19392"/>
  <c r="C19376"/>
  <c r="C19368"/>
  <c r="C19360"/>
  <c r="C19344"/>
  <c r="C19336"/>
  <c r="C19328"/>
  <c r="C19312"/>
  <c r="C19296"/>
  <c r="C19288"/>
  <c r="C19280"/>
  <c r="C19272"/>
  <c r="C19264"/>
  <c r="C19256"/>
  <c r="C19248"/>
  <c r="C19240"/>
  <c r="C19232"/>
  <c r="C19224"/>
  <c r="C19216"/>
  <c r="C19208"/>
  <c r="C19200"/>
  <c r="C19192"/>
  <c r="C19184"/>
  <c r="C19176"/>
  <c r="C19168"/>
  <c r="C19160"/>
  <c r="C19152"/>
  <c r="C19144"/>
  <c r="C19136"/>
  <c r="C19128"/>
  <c r="C19120"/>
  <c r="C19112"/>
  <c r="C19104"/>
  <c r="C19096"/>
  <c r="C19088"/>
  <c r="C19080"/>
  <c r="C19072"/>
  <c r="C19064"/>
  <c r="C19056"/>
  <c r="C19048"/>
  <c r="C19040"/>
  <c r="C19032"/>
  <c r="C19016"/>
  <c r="C19000"/>
  <c r="C18984"/>
  <c r="C18976"/>
  <c r="C18968"/>
  <c r="C18960"/>
  <c r="C18952"/>
  <c r="C18944"/>
  <c r="C18936"/>
  <c r="C18928"/>
  <c r="C18920"/>
  <c r="C18912"/>
  <c r="C18904"/>
  <c r="C18896"/>
  <c r="C18880"/>
  <c r="C18872"/>
  <c r="C18856"/>
  <c r="C18832"/>
  <c r="C18824"/>
  <c r="C18816"/>
  <c r="C18808"/>
  <c r="C18800"/>
  <c r="C18792"/>
  <c r="C18784"/>
  <c r="C18776"/>
  <c r="C18768"/>
  <c r="C18760"/>
  <c r="C18752"/>
  <c r="C18744"/>
  <c r="C18728"/>
  <c r="C18720"/>
  <c r="C18712"/>
  <c r="C18704"/>
  <c r="C18696"/>
  <c r="C18688"/>
  <c r="C18680"/>
  <c r="C18672"/>
  <c r="C18664"/>
  <c r="C18656"/>
  <c r="C18648"/>
  <c r="C18640"/>
  <c r="C18632"/>
  <c r="C18624"/>
  <c r="C18616"/>
  <c r="C18608"/>
  <c r="C18600"/>
  <c r="C18584"/>
  <c r="C18576"/>
  <c r="C18568"/>
  <c r="C18544"/>
  <c r="C18528"/>
  <c r="C18512"/>
  <c r="C18504"/>
  <c r="C18496"/>
  <c r="C18488"/>
  <c r="C18480"/>
  <c r="C18464"/>
  <c r="C18448"/>
  <c r="C18440"/>
  <c r="C18432"/>
  <c r="C18411"/>
  <c r="C18395"/>
  <c r="C10"/>
  <c r="C19577"/>
  <c r="C19569"/>
  <c r="C19553"/>
  <c r="C19545"/>
  <c r="C19537"/>
  <c r="C19513"/>
  <c r="C19505"/>
  <c r="C19489"/>
  <c r="C19481"/>
  <c r="C19473"/>
  <c r="C19425"/>
  <c r="C19417"/>
  <c r="C19409"/>
  <c r="C19401"/>
  <c r="C19393"/>
  <c r="C19385"/>
  <c r="C19369"/>
  <c r="C19361"/>
  <c r="C19353"/>
  <c r="C19337"/>
  <c r="C19321"/>
  <c r="C19305"/>
  <c r="C19289"/>
  <c r="C19273"/>
  <c r="C19265"/>
  <c r="C19257"/>
  <c r="C19249"/>
  <c r="C19241"/>
  <c r="C19233"/>
  <c r="C19225"/>
  <c r="C19217"/>
  <c r="C19209"/>
  <c r="C19201"/>
  <c r="C19185"/>
  <c r="C19177"/>
  <c r="C19161"/>
  <c r="C19153"/>
  <c r="C19145"/>
  <c r="C19129"/>
  <c r="C19105"/>
  <c r="C19097"/>
  <c r="C19089"/>
  <c r="C19081"/>
  <c r="C19073"/>
  <c r="C19065"/>
  <c r="C19057"/>
  <c r="C19041"/>
  <c r="C19025"/>
  <c r="C19017"/>
  <c r="C19009"/>
  <c r="C19001"/>
  <c r="C18993"/>
  <c r="C18977"/>
  <c r="C18969"/>
  <c r="C18961"/>
  <c r="C18953"/>
  <c r="C18921"/>
  <c r="C18905"/>
  <c r="C18889"/>
  <c r="C18881"/>
  <c r="C18873"/>
  <c r="C18857"/>
  <c r="C18849"/>
  <c r="C18833"/>
  <c r="C18825"/>
  <c r="C18817"/>
  <c r="C18809"/>
  <c r="C18801"/>
  <c r="C18793"/>
  <c r="C18785"/>
  <c r="C18769"/>
  <c r="C18761"/>
  <c r="C18753"/>
  <c r="C18745"/>
  <c r="C18737"/>
  <c r="C18729"/>
  <c r="C18721"/>
  <c r="C18713"/>
  <c r="C18705"/>
  <c r="C18697"/>
  <c r="C18689"/>
  <c r="C18681"/>
  <c r="C18665"/>
  <c r="C18657"/>
  <c r="C18641"/>
  <c r="C18633"/>
  <c r="C18625"/>
  <c r="C18617"/>
  <c r="C18601"/>
  <c r="C18577"/>
  <c r="C18553"/>
  <c r="C18537"/>
  <c r="C18529"/>
  <c r="C18521"/>
  <c r="C18513"/>
  <c r="C18497"/>
  <c r="C18489"/>
  <c r="C18481"/>
  <c r="C18473"/>
  <c r="C18457"/>
  <c r="C18449"/>
  <c r="C18441"/>
  <c r="C18424"/>
  <c r="C18412"/>
  <c r="C3"/>
  <c r="C19578"/>
  <c r="C19570"/>
  <c r="C19562"/>
  <c r="C19554"/>
  <c r="C19546"/>
  <c r="C19538"/>
  <c r="C19530"/>
  <c r="C19514"/>
  <c r="C19506"/>
  <c r="C19498"/>
  <c r="C19474"/>
  <c r="C19466"/>
  <c r="C19458"/>
  <c r="C19442"/>
  <c r="C19426"/>
  <c r="C19410"/>
  <c r="C19402"/>
  <c r="C19394"/>
  <c r="C19386"/>
  <c r="C19378"/>
  <c r="C19362"/>
  <c r="C19354"/>
  <c r="C19346"/>
  <c r="C19338"/>
  <c r="C19330"/>
  <c r="C19322"/>
  <c r="C19314"/>
  <c r="C19306"/>
  <c r="C19298"/>
  <c r="C19274"/>
  <c r="C19266"/>
  <c r="C19250"/>
  <c r="C19242"/>
  <c r="C19226"/>
  <c r="C19218"/>
  <c r="C19210"/>
  <c r="C19202"/>
  <c r="C19194"/>
  <c r="C19178"/>
  <c r="C19170"/>
  <c r="C19154"/>
  <c r="C19146"/>
  <c r="C19138"/>
  <c r="C19114"/>
  <c r="C19106"/>
  <c r="C19098"/>
  <c r="C19090"/>
  <c r="C19066"/>
  <c r="C19058"/>
  <c r="C19050"/>
  <c r="C19042"/>
  <c r="C19034"/>
  <c r="C19026"/>
  <c r="C19018"/>
  <c r="C19010"/>
  <c r="C19002"/>
  <c r="C18986"/>
  <c r="C18978"/>
  <c r="C18970"/>
  <c r="C18962"/>
  <c r="C18954"/>
  <c r="C18946"/>
  <c r="C18938"/>
  <c r="C18930"/>
  <c r="C18898"/>
  <c r="C18890"/>
  <c r="C18882"/>
  <c r="C18874"/>
  <c r="C18866"/>
  <c r="C18858"/>
  <c r="C18850"/>
  <c r="C18826"/>
  <c r="C18818"/>
  <c r="C18810"/>
  <c r="C18802"/>
  <c r="C18794"/>
  <c r="C18786"/>
  <c r="C18778"/>
  <c r="C18770"/>
  <c r="C18754"/>
  <c r="C18738"/>
  <c r="C18730"/>
  <c r="C18714"/>
  <c r="C18706"/>
  <c r="C18690"/>
  <c r="C18682"/>
  <c r="C18674"/>
  <c r="C18666"/>
  <c r="C18658"/>
  <c r="C18650"/>
  <c r="C18642"/>
  <c r="C18634"/>
  <c r="C18626"/>
  <c r="C18610"/>
  <c r="C18602"/>
  <c r="C18586"/>
  <c r="C18578"/>
  <c r="C18570"/>
  <c r="C18554"/>
  <c r="C18546"/>
  <c r="C18538"/>
  <c r="C18530"/>
  <c r="C18522"/>
  <c r="C18514"/>
  <c r="C18506"/>
  <c r="C18490"/>
  <c r="C18482"/>
  <c r="C18474"/>
  <c r="C18466"/>
  <c r="C18458"/>
  <c r="C18450"/>
  <c r="C18442"/>
  <c r="C18434"/>
  <c r="C18426"/>
  <c r="C18397"/>
  <c r="C12"/>
  <c r="C19579"/>
  <c r="C19571"/>
  <c r="C19539"/>
  <c r="C19523"/>
  <c r="C19515"/>
  <c r="C19499"/>
  <c r="C19491"/>
  <c r="C19483"/>
  <c r="C19467"/>
  <c r="C19451"/>
  <c r="C19443"/>
  <c r="C19435"/>
  <c r="C19419"/>
  <c r="C19411"/>
  <c r="C19395"/>
  <c r="C19387"/>
  <c r="C19371"/>
  <c r="C19363"/>
  <c r="C19355"/>
  <c r="C19339"/>
  <c r="C19331"/>
  <c r="C19315"/>
  <c r="C19307"/>
  <c r="C19299"/>
  <c r="C19291"/>
  <c r="C19283"/>
  <c r="C19275"/>
  <c r="C19259"/>
  <c r="C19251"/>
  <c r="C19235"/>
  <c r="C19211"/>
  <c r="C19203"/>
  <c r="C19195"/>
  <c r="C19187"/>
  <c r="C19179"/>
  <c r="C19171"/>
  <c r="C19163"/>
  <c r="C19147"/>
  <c r="C19139"/>
  <c r="C19123"/>
  <c r="C19115"/>
  <c r="C19099"/>
  <c r="C19091"/>
  <c r="C19083"/>
  <c r="C19075"/>
  <c r="C19067"/>
  <c r="C19043"/>
  <c r="C19027"/>
  <c r="C19019"/>
  <c r="C19011"/>
  <c r="C18995"/>
  <c r="C18979"/>
  <c r="C18971"/>
  <c r="C18947"/>
  <c r="C18931"/>
  <c r="C18923"/>
  <c r="C18915"/>
  <c r="C18907"/>
  <c r="C18899"/>
  <c r="C18875"/>
  <c r="C18867"/>
  <c r="C18827"/>
  <c r="C18819"/>
  <c r="C18795"/>
  <c r="C18779"/>
  <c r="C18771"/>
  <c r="C18763"/>
  <c r="C18755"/>
  <c r="C18747"/>
  <c r="C18739"/>
  <c r="C18731"/>
  <c r="C18723"/>
  <c r="C18715"/>
  <c r="C18699"/>
  <c r="C18691"/>
  <c r="C18675"/>
  <c r="C18667"/>
  <c r="C18651"/>
  <c r="C18643"/>
  <c r="C18627"/>
  <c r="C18619"/>
  <c r="C18611"/>
  <c r="C18603"/>
  <c r="C18579"/>
  <c r="C18571"/>
  <c r="C18563"/>
  <c r="C18555"/>
  <c r="C18515"/>
  <c r="C18499"/>
  <c r="C18491"/>
  <c r="C18483"/>
  <c r="C18467"/>
  <c r="C18459"/>
  <c r="C18451"/>
  <c r="C18435"/>
  <c r="C18427"/>
  <c r="C19412"/>
  <c r="C19252"/>
  <c r="C19180"/>
  <c r="C19100"/>
  <c r="C18980"/>
  <c r="C18972"/>
  <c r="C18876"/>
  <c r="C18828"/>
  <c r="C18403"/>
  <c r="C283"/>
  <c r="C282"/>
  <c r="C284"/>
  <c r="C4559"/>
  <c r="C4558"/>
  <c r="C2600"/>
  <c r="C2599"/>
  <c r="C2602"/>
  <c r="C2601"/>
  <c r="C1340"/>
  <c r="C1339"/>
  <c r="C617"/>
  <c r="C616"/>
  <c r="C615"/>
  <c r="C121"/>
  <c r="C120"/>
  <c r="C119"/>
  <c r="C9212"/>
  <c r="C9211"/>
  <c r="C9134"/>
  <c r="C9133"/>
  <c r="C9132"/>
  <c r="C9135"/>
  <c r="C8875"/>
  <c r="C8874"/>
  <c r="C8873"/>
  <c r="C8430"/>
  <c r="C8429"/>
  <c r="C8431"/>
  <c r="C7704"/>
  <c r="C7703"/>
  <c r="C7702"/>
  <c r="C7701"/>
  <c r="C7705"/>
  <c r="C6192"/>
  <c r="C6191"/>
  <c r="C6190"/>
  <c r="C6189"/>
  <c r="C4593"/>
  <c r="C4592"/>
  <c r="C4591"/>
  <c r="C1940"/>
  <c r="C1939"/>
  <c r="C1918"/>
  <c r="C1917"/>
  <c r="C1916"/>
  <c r="C1919"/>
  <c r="C9294"/>
  <c r="C9293"/>
  <c r="C9292"/>
  <c r="C9291"/>
  <c r="C9295"/>
  <c r="C6620"/>
  <c r="C6622"/>
  <c r="C6621"/>
  <c r="C1419"/>
  <c r="C1418"/>
  <c r="C1417"/>
  <c r="C1416"/>
  <c r="C1415"/>
  <c r="C9334"/>
  <c r="C9333"/>
  <c r="C9332"/>
  <c r="C9331"/>
  <c r="C9335"/>
  <c r="C6625"/>
  <c r="C6624"/>
  <c r="C6623"/>
  <c r="C8894"/>
  <c r="C8893"/>
  <c r="C8892"/>
  <c r="C8891"/>
  <c r="C8890"/>
  <c r="C8830"/>
  <c r="C8829"/>
  <c r="C8828"/>
  <c r="C8827"/>
  <c r="C6808"/>
  <c r="C6807"/>
  <c r="C6806"/>
  <c r="C6805"/>
  <c r="C5618"/>
  <c r="C5619"/>
  <c r="C8630"/>
  <c r="C8634"/>
  <c r="C8633"/>
  <c r="C8632"/>
  <c r="C8631"/>
  <c r="C8141"/>
  <c r="C8140"/>
  <c r="C8139"/>
  <c r="C7888"/>
  <c r="C7887"/>
  <c r="C7886"/>
  <c r="C7885"/>
  <c r="C6364"/>
  <c r="C6365"/>
  <c r="C4969"/>
  <c r="C4968"/>
  <c r="C4967"/>
  <c r="C4966"/>
  <c r="C9193"/>
  <c r="C9192"/>
  <c r="C8997"/>
  <c r="C8996"/>
  <c r="C6516"/>
  <c r="C6515"/>
  <c r="C6517"/>
  <c r="C5530"/>
  <c r="C5529"/>
  <c r="C5528"/>
  <c r="C5532"/>
  <c r="C5531"/>
  <c r="C4976"/>
  <c r="C4975"/>
  <c r="C4974"/>
  <c r="C4962"/>
  <c r="C4965"/>
  <c r="C4964"/>
  <c r="C4963"/>
  <c r="C3665"/>
  <c r="C3667"/>
  <c r="C3666"/>
  <c r="C3350"/>
  <c r="C3349"/>
  <c r="C3348"/>
  <c r="C3347"/>
  <c r="C2503"/>
  <c r="C2502"/>
  <c r="C2501"/>
  <c r="C2500"/>
  <c r="C4757"/>
  <c r="C4756"/>
  <c r="C9158"/>
  <c r="C9157"/>
  <c r="C3175"/>
  <c r="C3174"/>
  <c r="C3173"/>
  <c r="C5662"/>
  <c r="C5661"/>
  <c r="C5660"/>
  <c r="C3664"/>
  <c r="C3663"/>
  <c r="C3662"/>
  <c r="C3661"/>
  <c r="C3660"/>
  <c r="C3659"/>
  <c r="C1441"/>
  <c r="C1440"/>
  <c r="C1439"/>
  <c r="C2742"/>
  <c r="C2741"/>
  <c r="C2740"/>
  <c r="C2739"/>
  <c r="C2738"/>
  <c r="C4314"/>
  <c r="C4313"/>
  <c r="C1160"/>
  <c r="C1159"/>
  <c r="C7643"/>
  <c r="C7642"/>
  <c r="C5945"/>
  <c r="C5944"/>
  <c r="C5943"/>
  <c r="C5942"/>
  <c r="C6820"/>
  <c r="C6819"/>
  <c r="C3704"/>
  <c r="C3703"/>
  <c r="C3702"/>
  <c r="C1622"/>
  <c r="C1621"/>
  <c r="C1620"/>
  <c r="C1619"/>
  <c r="C1623"/>
  <c r="C5966"/>
  <c r="C5965"/>
  <c r="C5964"/>
  <c r="C5963"/>
  <c r="C9354"/>
  <c r="C9353"/>
  <c r="C8913"/>
  <c r="C8912"/>
  <c r="C8885"/>
  <c r="C8884"/>
  <c r="C8422"/>
  <c r="C8425"/>
  <c r="C8424"/>
  <c r="C8423"/>
  <c r="C4615"/>
  <c r="C4614"/>
  <c r="C4613"/>
  <c r="C4612"/>
  <c r="C4442"/>
  <c r="C4443"/>
  <c r="C3648"/>
  <c r="C3647"/>
  <c r="C2031"/>
  <c r="C2032"/>
  <c r="C8372"/>
  <c r="C8371"/>
  <c r="C8370"/>
  <c r="C2805"/>
  <c r="C2804"/>
  <c r="C5786"/>
  <c r="C5785"/>
  <c r="C5789"/>
  <c r="C5788"/>
  <c r="C5787"/>
  <c r="C8924"/>
  <c r="C8923"/>
  <c r="C9204"/>
  <c r="C9203"/>
  <c r="C9202"/>
  <c r="C9201"/>
  <c r="C8766"/>
  <c r="C8765"/>
  <c r="C8764"/>
  <c r="C8768"/>
  <c r="C8767"/>
  <c r="C1116"/>
  <c r="C1117"/>
  <c r="C9395"/>
  <c r="C9394"/>
  <c r="C9393"/>
  <c r="C9267"/>
  <c r="C9266"/>
  <c r="C9265"/>
  <c r="C9264"/>
  <c r="C9263"/>
  <c r="C6532"/>
  <c r="C6531"/>
  <c r="C6530"/>
  <c r="C6529"/>
  <c r="C7027"/>
  <c r="C7026"/>
  <c r="C5906"/>
  <c r="C5908"/>
  <c r="C5907"/>
  <c r="C5490"/>
  <c r="C5492"/>
  <c r="C5491"/>
  <c r="C2784"/>
  <c r="C2783"/>
  <c r="C2782"/>
  <c r="C2719"/>
  <c r="C2718"/>
  <c r="C2717"/>
  <c r="C2384"/>
  <c r="C2383"/>
  <c r="C2382"/>
  <c r="C2381"/>
  <c r="C1107"/>
  <c r="C1106"/>
  <c r="C7160"/>
  <c r="C7161"/>
  <c r="C6837"/>
  <c r="C6836"/>
  <c r="C6835"/>
  <c r="C112"/>
  <c r="C111"/>
  <c r="C4551"/>
  <c r="C4550"/>
  <c r="C4549"/>
  <c r="C4548"/>
  <c r="C4547"/>
  <c r="C709"/>
  <c r="C708"/>
  <c r="C643"/>
  <c r="C642"/>
  <c r="C641"/>
  <c r="C640"/>
  <c r="C644"/>
  <c r="C5314"/>
  <c r="C5313"/>
  <c r="C5312"/>
  <c r="C9150"/>
  <c r="C9149"/>
  <c r="C9148"/>
  <c r="C9147"/>
  <c r="C9146"/>
  <c r="C9152"/>
  <c r="C9151"/>
  <c r="C6034"/>
  <c r="C6036"/>
  <c r="C6035"/>
  <c r="C4580"/>
  <c r="C4579"/>
  <c r="C8995"/>
  <c r="C8994"/>
  <c r="C1078"/>
  <c r="C1077"/>
  <c r="C1443"/>
  <c r="C1442"/>
  <c r="C9386"/>
  <c r="C9385"/>
  <c r="C9384"/>
  <c r="C3689"/>
  <c r="C3688"/>
  <c r="C3691"/>
  <c r="C3690"/>
  <c r="C771"/>
  <c r="C770"/>
  <c r="C772"/>
  <c r="C635"/>
  <c r="C637"/>
  <c r="C636"/>
  <c r="C1902"/>
  <c r="C1901"/>
  <c r="C1904"/>
  <c r="C1903"/>
  <c r="C366"/>
  <c r="C365"/>
  <c r="C1393"/>
  <c r="C1392"/>
  <c r="C2351"/>
  <c r="C2350"/>
  <c r="C2349"/>
  <c r="C2348"/>
  <c r="C2347"/>
  <c r="C2080"/>
  <c r="C2079"/>
  <c r="C2078"/>
  <c r="C2083"/>
  <c r="C2082"/>
  <c r="C2081"/>
  <c r="C9238"/>
  <c r="C9241"/>
  <c r="C9240"/>
  <c r="C9239"/>
  <c r="C8157"/>
  <c r="C8156"/>
  <c r="C8155"/>
  <c r="C8154"/>
  <c r="C7878"/>
  <c r="C7877"/>
  <c r="C5034"/>
  <c r="C5033"/>
  <c r="C5026"/>
  <c r="C5027"/>
  <c r="C4317"/>
  <c r="C4316"/>
  <c r="C1092"/>
  <c r="C1091"/>
  <c r="C5013"/>
  <c r="C5012"/>
  <c r="C5041"/>
  <c r="C5040"/>
  <c r="C5025"/>
  <c r="C5024"/>
  <c r="C4541"/>
  <c r="C4540"/>
  <c r="C8310"/>
  <c r="C8311"/>
  <c r="C7640"/>
  <c r="C7641"/>
  <c r="C5023"/>
  <c r="C5022"/>
  <c r="C2397"/>
  <c r="C2396"/>
  <c r="C2395"/>
  <c r="C2394"/>
  <c r="C9246"/>
  <c r="C9245"/>
  <c r="C9244"/>
  <c r="C9243"/>
  <c r="C6194"/>
  <c r="C6193"/>
  <c r="C6195"/>
  <c r="C5794"/>
  <c r="C5793"/>
  <c r="C5792"/>
  <c r="C5791"/>
  <c r="C5795"/>
  <c r="C5042"/>
  <c r="C5043"/>
  <c r="C5039"/>
  <c r="C5038"/>
  <c r="C5037"/>
  <c r="C5036"/>
  <c r="C5035"/>
  <c r="C5032"/>
  <c r="C5031"/>
  <c r="C5030"/>
  <c r="C5029"/>
  <c r="C5028"/>
  <c r="C5021"/>
  <c r="C5020"/>
  <c r="C5018"/>
  <c r="C5017"/>
  <c r="C5019"/>
  <c r="C4590"/>
  <c r="C4589"/>
  <c r="C4588"/>
  <c r="C4522"/>
  <c r="C4524"/>
  <c r="C4523"/>
  <c r="C4430"/>
  <c r="C4429"/>
  <c r="C4418"/>
  <c r="C4421"/>
  <c r="C4420"/>
  <c r="C4419"/>
  <c r="C4290"/>
  <c r="C4289"/>
  <c r="C4291"/>
  <c r="C2408"/>
  <c r="C2407"/>
  <c r="C2409"/>
  <c r="C2022"/>
  <c r="C2021"/>
  <c r="C2020"/>
  <c r="C2019"/>
  <c r="C2018"/>
  <c r="C8964"/>
  <c r="C8963"/>
  <c r="C5010"/>
  <c r="C5009"/>
  <c r="C375"/>
  <c r="C374"/>
  <c r="C7608"/>
  <c r="C7609"/>
  <c r="C9128"/>
  <c r="C9127"/>
  <c r="C4630"/>
  <c r="C4629"/>
  <c r="C1444"/>
  <c r="C1448"/>
  <c r="C1447"/>
  <c r="C1446"/>
  <c r="C1445"/>
  <c r="C8980"/>
  <c r="C8979"/>
  <c r="C8978"/>
  <c r="C8862"/>
  <c r="C8864"/>
  <c r="C8863"/>
  <c r="C8235"/>
  <c r="C8234"/>
  <c r="C7896"/>
  <c r="C7895"/>
  <c r="C7898"/>
  <c r="C7897"/>
  <c r="C7750"/>
  <c r="C7749"/>
  <c r="C7748"/>
  <c r="C7747"/>
  <c r="C7746"/>
  <c r="C6574"/>
  <c r="C6573"/>
  <c r="C4426"/>
  <c r="C4427"/>
  <c r="C3697"/>
  <c r="C3701"/>
  <c r="C3700"/>
  <c r="C3699"/>
  <c r="C3698"/>
  <c r="C3681"/>
  <c r="C3680"/>
  <c r="C3683"/>
  <c r="C3682"/>
  <c r="C3249"/>
  <c r="C3253"/>
  <c r="C3252"/>
  <c r="C3251"/>
  <c r="C3250"/>
  <c r="C2766"/>
  <c r="C2765"/>
  <c r="C2764"/>
  <c r="C2763"/>
  <c r="C2762"/>
  <c r="C1923"/>
  <c r="C1922"/>
  <c r="C741"/>
  <c r="C740"/>
  <c r="C6226"/>
  <c r="C6225"/>
  <c r="C6229"/>
  <c r="C6228"/>
  <c r="C6227"/>
  <c r="C5920"/>
  <c r="C5919"/>
  <c r="C3236"/>
  <c r="C3235"/>
  <c r="C3256"/>
  <c r="C3255"/>
  <c r="C3254"/>
  <c r="C6628"/>
  <c r="C6627"/>
  <c r="C6626"/>
  <c r="C8284"/>
  <c r="C8283"/>
  <c r="C4670"/>
  <c r="C4669"/>
  <c r="C4689"/>
  <c r="C4688"/>
  <c r="C4687"/>
  <c r="C4686"/>
  <c r="C948"/>
  <c r="C947"/>
  <c r="C949"/>
  <c r="C7384"/>
  <c r="C7383"/>
  <c r="C7382"/>
  <c r="C7390"/>
  <c r="C7389"/>
  <c r="C7388"/>
  <c r="C7387"/>
  <c r="C7386"/>
  <c r="C7385"/>
  <c r="C7381"/>
  <c r="C7380"/>
  <c r="C7379"/>
  <c r="C7378"/>
  <c r="C7368"/>
  <c r="C7376"/>
  <c r="C7367"/>
  <c r="C7375"/>
  <c r="C7374"/>
  <c r="C7373"/>
  <c r="C7372"/>
  <c r="C7371"/>
  <c r="C7370"/>
  <c r="C7369"/>
  <c r="C7377"/>
  <c r="C7366"/>
  <c r="C7365"/>
  <c r="C7364"/>
  <c r="C7363"/>
  <c r="C7362"/>
  <c r="C7361"/>
  <c r="C7360"/>
  <c r="C7359"/>
  <c r="C7358"/>
  <c r="C7357"/>
  <c r="C7356"/>
  <c r="C7355"/>
  <c r="C7352"/>
  <c r="C7351"/>
  <c r="C7350"/>
  <c r="C7349"/>
  <c r="C7354"/>
  <c r="C7353"/>
  <c r="C7344"/>
  <c r="C7343"/>
  <c r="C7348"/>
  <c r="C7347"/>
  <c r="C7346"/>
  <c r="C7345"/>
  <c r="C7342"/>
  <c r="C7341"/>
  <c r="C7340"/>
  <c r="C7339"/>
  <c r="C4946"/>
  <c r="C4945"/>
  <c r="C4947"/>
  <c r="C1364"/>
  <c r="C1370"/>
  <c r="C1369"/>
  <c r="C1368"/>
  <c r="C1367"/>
  <c r="C1366"/>
  <c r="C1365"/>
  <c r="C6420"/>
  <c r="C6419"/>
  <c r="C2728"/>
  <c r="C2727"/>
  <c r="C2726"/>
  <c r="C2725"/>
  <c r="C2724"/>
  <c r="C2723"/>
  <c r="C9703"/>
  <c r="C9702"/>
  <c r="C9701"/>
  <c r="C9700"/>
  <c r="C9704"/>
  <c r="C8905"/>
  <c r="C8904"/>
  <c r="C8903"/>
  <c r="C8524"/>
  <c r="C8523"/>
  <c r="C8522"/>
  <c r="C8521"/>
  <c r="C7496"/>
  <c r="C7498"/>
  <c r="C7497"/>
  <c r="C7285"/>
  <c r="C7284"/>
  <c r="C7283"/>
  <c r="C5905"/>
  <c r="C5904"/>
  <c r="C5903"/>
  <c r="C5902"/>
  <c r="C5901"/>
  <c r="C3269"/>
  <c r="C3268"/>
  <c r="C3267"/>
  <c r="C3266"/>
  <c r="C1900"/>
  <c r="C1899"/>
  <c r="C1898"/>
  <c r="C1896"/>
  <c r="C1895"/>
  <c r="C1172"/>
  <c r="C1173"/>
  <c r="C1108"/>
  <c r="C1109"/>
  <c r="C6444"/>
  <c r="C6446"/>
  <c r="C6445"/>
  <c r="C5776"/>
  <c r="C5775"/>
  <c r="C5774"/>
  <c r="C4953"/>
  <c r="C4952"/>
  <c r="C4951"/>
  <c r="C4950"/>
  <c r="C4255"/>
  <c r="C4254"/>
  <c r="C4253"/>
  <c r="C4252"/>
  <c r="C4251"/>
  <c r="C4041"/>
  <c r="C4040"/>
  <c r="C4039"/>
  <c r="C4042"/>
  <c r="C3525"/>
  <c r="C3524"/>
  <c r="C3523"/>
  <c r="C3522"/>
  <c r="C9190"/>
  <c r="C9189"/>
  <c r="C9188"/>
  <c r="C8780"/>
  <c r="C8779"/>
  <c r="C8778"/>
  <c r="C7864"/>
  <c r="C7863"/>
  <c r="C7862"/>
  <c r="C7861"/>
  <c r="C7869"/>
  <c r="C7868"/>
  <c r="C7867"/>
  <c r="C7866"/>
  <c r="C7865"/>
  <c r="C6457"/>
  <c r="C6456"/>
  <c r="C6455"/>
  <c r="C3553"/>
  <c r="C3556"/>
  <c r="C3555"/>
  <c r="C3554"/>
  <c r="C3496"/>
  <c r="C3495"/>
  <c r="C3494"/>
  <c r="C3493"/>
  <c r="C3492"/>
  <c r="C2524"/>
  <c r="C2523"/>
  <c r="C1300"/>
  <c r="C1299"/>
  <c r="C1301"/>
  <c r="C1105"/>
  <c r="C1104"/>
  <c r="C827"/>
  <c r="C826"/>
  <c r="C829"/>
  <c r="C828"/>
  <c r="C152"/>
  <c r="C151"/>
  <c r="C150"/>
  <c r="C149"/>
  <c r="C148"/>
  <c r="C5546"/>
  <c r="C5545"/>
  <c r="C5544"/>
  <c r="C5543"/>
  <c r="C5542"/>
  <c r="C3969"/>
  <c r="C3968"/>
  <c r="C3967"/>
  <c r="C3966"/>
  <c r="C3971"/>
  <c r="C3970"/>
  <c r="C2693"/>
  <c r="C2692"/>
  <c r="C2691"/>
  <c r="C753"/>
  <c r="C752"/>
  <c r="C680"/>
  <c r="C679"/>
  <c r="C678"/>
  <c r="C677"/>
  <c r="C675"/>
  <c r="C674"/>
  <c r="C673"/>
  <c r="C676"/>
  <c r="C597"/>
  <c r="C596"/>
  <c r="C5538"/>
  <c r="C5537"/>
  <c r="C2296"/>
  <c r="C2298"/>
  <c r="C2297"/>
  <c r="C2341"/>
  <c r="C2340"/>
  <c r="C2339"/>
  <c r="C2338"/>
  <c r="C2337"/>
  <c r="C2077"/>
  <c r="C2076"/>
  <c r="C2075"/>
  <c r="C1388"/>
  <c r="C1387"/>
  <c r="C1386"/>
  <c r="C1385"/>
  <c r="C3657"/>
  <c r="C3658"/>
  <c r="C3656"/>
  <c r="C3655"/>
  <c r="C3654"/>
  <c r="C3583"/>
  <c r="C3582"/>
  <c r="C3581"/>
  <c r="C3580"/>
  <c r="C9030"/>
  <c r="C9029"/>
  <c r="C9028"/>
  <c r="C9027"/>
  <c r="C9033"/>
  <c r="C9032"/>
  <c r="C9031"/>
  <c r="C8837"/>
  <c r="C8836"/>
  <c r="C8835"/>
  <c r="C8834"/>
  <c r="C8833"/>
  <c r="C8818"/>
  <c r="C8817"/>
  <c r="C8822"/>
  <c r="C8821"/>
  <c r="C8820"/>
  <c r="C8819"/>
  <c r="C8824"/>
  <c r="C8823"/>
  <c r="C7480"/>
  <c r="C7488"/>
  <c r="C7479"/>
  <c r="C7487"/>
  <c r="C7478"/>
  <c r="C7486"/>
  <c r="C7477"/>
  <c r="C7485"/>
  <c r="C7476"/>
  <c r="C7484"/>
  <c r="C7492"/>
  <c r="C7483"/>
  <c r="C7491"/>
  <c r="C7482"/>
  <c r="C7490"/>
  <c r="C7481"/>
  <c r="C7489"/>
  <c r="C131"/>
  <c r="C130"/>
  <c r="C129"/>
  <c r="C137"/>
  <c r="C128"/>
  <c r="C136"/>
  <c r="C127"/>
  <c r="C135"/>
  <c r="C126"/>
  <c r="C134"/>
  <c r="C133"/>
  <c r="C132"/>
  <c r="C992"/>
  <c r="C991"/>
  <c r="C990"/>
  <c r="C6436"/>
  <c r="C6435"/>
  <c r="C6438"/>
  <c r="C6437"/>
  <c r="C3111"/>
  <c r="C3110"/>
  <c r="C3109"/>
  <c r="C3108"/>
  <c r="C3107"/>
  <c r="C9237"/>
  <c r="C9236"/>
  <c r="C9235"/>
  <c r="C8302"/>
  <c r="C8301"/>
  <c r="C8300"/>
  <c r="C8299"/>
  <c r="C8298"/>
  <c r="C2777"/>
  <c r="C2776"/>
  <c r="C2775"/>
  <c r="C2774"/>
  <c r="C2773"/>
  <c r="C5559"/>
  <c r="C5558"/>
  <c r="C5557"/>
  <c r="C5556"/>
  <c r="C817"/>
  <c r="C816"/>
  <c r="C815"/>
  <c r="C814"/>
  <c r="C6640"/>
  <c r="C6639"/>
  <c r="C6638"/>
  <c r="C6642"/>
  <c r="C6641"/>
  <c r="C4949"/>
  <c r="C4948"/>
  <c r="C5274"/>
  <c r="C5273"/>
  <c r="C5272"/>
  <c r="C7536"/>
  <c r="C7535"/>
  <c r="C7537"/>
  <c r="C8500"/>
  <c r="C8499"/>
  <c r="C8498"/>
  <c r="C4025"/>
  <c r="C4024"/>
  <c r="C4023"/>
  <c r="C4021"/>
  <c r="C4028"/>
  <c r="C4027"/>
  <c r="C4026"/>
  <c r="C4022"/>
  <c r="C4433"/>
  <c r="C4432"/>
  <c r="C4431"/>
  <c r="C5354"/>
  <c r="C5353"/>
  <c r="C5352"/>
  <c r="C5351"/>
  <c r="C5350"/>
  <c r="C8482"/>
  <c r="C8481"/>
  <c r="C8480"/>
  <c r="C8479"/>
  <c r="C2581"/>
  <c r="C2580"/>
  <c r="C2579"/>
  <c r="C2578"/>
  <c r="C2577"/>
  <c r="C6160"/>
  <c r="C6163"/>
  <c r="C6162"/>
  <c r="C6161"/>
  <c r="C7800"/>
  <c r="C7799"/>
  <c r="C7798"/>
  <c r="C7797"/>
  <c r="C7796"/>
  <c r="C7795"/>
  <c r="C6678"/>
  <c r="C6677"/>
  <c r="C6676"/>
  <c r="C6675"/>
  <c r="C6395"/>
  <c r="C6394"/>
  <c r="C6380"/>
  <c r="C6379"/>
  <c r="C6378"/>
  <c r="C4882"/>
  <c r="C4881"/>
  <c r="C4880"/>
  <c r="C4879"/>
  <c r="C4883"/>
  <c r="C9078"/>
  <c r="C9082"/>
  <c r="C9081"/>
  <c r="C9080"/>
  <c r="C9079"/>
  <c r="C5608"/>
  <c r="C5607"/>
  <c r="C5606"/>
  <c r="C5605"/>
  <c r="C5604"/>
  <c r="C5893"/>
  <c r="C5892"/>
  <c r="C5891"/>
  <c r="C1854"/>
  <c r="C1853"/>
  <c r="C1857"/>
  <c r="C1856"/>
  <c r="C1855"/>
  <c r="C240"/>
  <c r="C239"/>
  <c r="C238"/>
  <c r="C237"/>
  <c r="C236"/>
  <c r="C5799"/>
  <c r="C5798"/>
  <c r="C5797"/>
  <c r="C5796"/>
  <c r="C4498"/>
  <c r="C4497"/>
  <c r="C4496"/>
  <c r="C4495"/>
  <c r="C4494"/>
  <c r="C1124"/>
  <c r="C1126"/>
  <c r="C1125"/>
  <c r="C8349"/>
  <c r="C8348"/>
  <c r="C8347"/>
  <c r="C8346"/>
  <c r="C8345"/>
  <c r="C8406"/>
  <c r="C8405"/>
  <c r="C8104"/>
  <c r="C8103"/>
  <c r="C7008"/>
  <c r="C7007"/>
  <c r="C7006"/>
  <c r="C7005"/>
  <c r="C7009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4"/>
  <c r="C6983"/>
  <c r="C6987"/>
  <c r="C6986"/>
  <c r="C6985"/>
  <c r="C6982"/>
  <c r="C6981"/>
  <c r="C6980"/>
  <c r="C6976"/>
  <c r="C6979"/>
  <c r="C6978"/>
  <c r="C6977"/>
  <c r="C6975"/>
  <c r="C6974"/>
  <c r="C6968"/>
  <c r="C6972"/>
  <c r="C6971"/>
  <c r="C6970"/>
  <c r="C6969"/>
  <c r="C6967"/>
  <c r="C6966"/>
  <c r="C6965"/>
  <c r="C6964"/>
  <c r="C6960"/>
  <c r="C6959"/>
  <c r="C6963"/>
  <c r="C6962"/>
  <c r="C6961"/>
  <c r="C6958"/>
  <c r="C6957"/>
  <c r="C6956"/>
  <c r="C6955"/>
  <c r="C6952"/>
  <c r="C6951"/>
  <c r="C6954"/>
  <c r="C6953"/>
  <c r="C6950"/>
  <c r="C6949"/>
  <c r="C6948"/>
  <c r="C6947"/>
  <c r="C6944"/>
  <c r="C6946"/>
  <c r="C6945"/>
  <c r="C6943"/>
  <c r="C6942"/>
  <c r="C6941"/>
  <c r="C6940"/>
  <c r="C6939"/>
  <c r="C6938"/>
  <c r="C6936"/>
  <c r="C6937"/>
  <c r="C6935"/>
  <c r="C6934"/>
  <c r="C6933"/>
  <c r="C6932"/>
  <c r="C6931"/>
  <c r="C6928"/>
  <c r="C6930"/>
  <c r="C6929"/>
  <c r="C6927"/>
  <c r="C6926"/>
  <c r="C6925"/>
  <c r="C6924"/>
  <c r="C6923"/>
  <c r="C6922"/>
  <c r="C6921"/>
  <c r="C6920"/>
  <c r="C6919"/>
  <c r="C6918"/>
  <c r="C6917"/>
  <c r="C6916"/>
  <c r="C6912"/>
  <c r="C6911"/>
  <c r="C6910"/>
  <c r="C6914"/>
  <c r="C6913"/>
  <c r="C6909"/>
  <c r="C6908"/>
  <c r="C6907"/>
  <c r="C6906"/>
  <c r="C6904"/>
  <c r="C6903"/>
  <c r="C6902"/>
  <c r="C6901"/>
  <c r="C6905"/>
  <c r="C6896"/>
  <c r="C6900"/>
  <c r="C6899"/>
  <c r="C6898"/>
  <c r="C6897"/>
  <c r="C6895"/>
  <c r="C6894"/>
  <c r="C6893"/>
  <c r="C6892"/>
  <c r="C6891"/>
  <c r="C6890"/>
  <c r="C6888"/>
  <c r="C6887"/>
  <c r="C6886"/>
  <c r="C6889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4"/>
  <c r="C6867"/>
  <c r="C6866"/>
  <c r="C6865"/>
  <c r="C6863"/>
  <c r="C6862"/>
  <c r="C6861"/>
  <c r="C6860"/>
  <c r="C6859"/>
  <c r="C5485"/>
  <c r="C5484"/>
  <c r="C4655"/>
  <c r="C4654"/>
  <c r="C4653"/>
  <c r="C1215"/>
  <c r="C1214"/>
  <c r="C7784"/>
  <c r="C7792"/>
  <c r="C7783"/>
  <c r="C7791"/>
  <c r="C7782"/>
  <c r="C7790"/>
  <c r="C7789"/>
  <c r="C7788"/>
  <c r="C7787"/>
  <c r="C7786"/>
  <c r="C7785"/>
  <c r="C7793"/>
  <c r="C7208"/>
  <c r="C7213"/>
  <c r="C7212"/>
  <c r="C7211"/>
  <c r="C7210"/>
  <c r="C7209"/>
  <c r="C7200"/>
  <c r="C7199"/>
  <c r="C7207"/>
  <c r="C7198"/>
  <c r="C7206"/>
  <c r="C7197"/>
  <c r="C7205"/>
  <c r="C7196"/>
  <c r="C7204"/>
  <c r="C7195"/>
  <c r="C7203"/>
  <c r="C7202"/>
  <c r="C7201"/>
  <c r="C7072"/>
  <c r="C7071"/>
  <c r="C7070"/>
  <c r="C7078"/>
  <c r="C7077"/>
  <c r="C7076"/>
  <c r="C7075"/>
  <c r="C7074"/>
  <c r="C7073"/>
  <c r="C907"/>
  <c r="C906"/>
  <c r="C905"/>
  <c r="C904"/>
  <c r="C903"/>
  <c r="C900"/>
  <c r="C899"/>
  <c r="C898"/>
  <c r="C897"/>
  <c r="C896"/>
  <c r="C895"/>
  <c r="C894"/>
  <c r="C892"/>
  <c r="C893"/>
  <c r="C883"/>
  <c r="C891"/>
  <c r="C890"/>
  <c r="C889"/>
  <c r="C888"/>
  <c r="C887"/>
  <c r="C886"/>
  <c r="C885"/>
  <c r="C884"/>
  <c r="C882"/>
  <c r="C881"/>
  <c r="C880"/>
  <c r="C879"/>
  <c r="C878"/>
  <c r="C877"/>
  <c r="C875"/>
  <c r="C874"/>
  <c r="C873"/>
  <c r="C876"/>
  <c r="C872"/>
  <c r="C871"/>
  <c r="C867"/>
  <c r="C866"/>
  <c r="C865"/>
  <c r="C864"/>
  <c r="C863"/>
  <c r="C870"/>
  <c r="C869"/>
  <c r="C868"/>
  <c r="C859"/>
  <c r="C858"/>
  <c r="C857"/>
  <c r="C856"/>
  <c r="C855"/>
  <c r="C862"/>
  <c r="C861"/>
  <c r="C860"/>
  <c r="C835"/>
  <c r="C843"/>
  <c r="C851"/>
  <c r="C834"/>
  <c r="C842"/>
  <c r="C850"/>
  <c r="C841"/>
  <c r="C849"/>
  <c r="C840"/>
  <c r="C848"/>
  <c r="C839"/>
  <c r="C847"/>
  <c r="C838"/>
  <c r="C846"/>
  <c r="C854"/>
  <c r="C837"/>
  <c r="C845"/>
  <c r="C853"/>
  <c r="C836"/>
  <c r="C844"/>
  <c r="C852"/>
  <c r="C8537"/>
  <c r="C8536"/>
  <c r="C2735"/>
  <c r="C2734"/>
  <c r="C2733"/>
  <c r="C2732"/>
  <c r="C1915"/>
  <c r="C1914"/>
  <c r="C1913"/>
  <c r="C5887"/>
  <c r="C5886"/>
  <c r="C8064"/>
  <c r="C8066"/>
  <c r="C8065"/>
  <c r="C8173"/>
  <c r="C8172"/>
  <c r="C8171"/>
  <c r="C7736"/>
  <c r="C7737"/>
  <c r="C9011"/>
  <c r="C9010"/>
  <c r="C4434"/>
  <c r="C4435"/>
  <c r="C8054"/>
  <c r="C8053"/>
  <c r="C8048"/>
  <c r="C8052"/>
  <c r="C8051"/>
  <c r="C8050"/>
  <c r="C8049"/>
  <c r="C4519"/>
  <c r="C4518"/>
  <c r="C4517"/>
  <c r="C1556"/>
  <c r="C1555"/>
  <c r="C3313"/>
  <c r="C3314"/>
  <c r="C2380"/>
  <c r="C2379"/>
  <c r="C2378"/>
  <c r="C1256"/>
  <c r="C1255"/>
  <c r="C1168"/>
  <c r="C1167"/>
  <c r="C1166"/>
  <c r="C1372"/>
  <c r="C1371"/>
  <c r="C1373"/>
  <c r="C4224"/>
  <c r="C4223"/>
  <c r="C1395"/>
  <c r="C1394"/>
  <c r="C4703"/>
  <c r="C4702"/>
  <c r="C9164"/>
  <c r="C9163"/>
  <c r="C9162"/>
  <c r="C9161"/>
  <c r="C9160"/>
  <c r="C4454"/>
  <c r="C4453"/>
  <c r="C4452"/>
  <c r="C4451"/>
  <c r="C2838"/>
  <c r="C2837"/>
  <c r="C2836"/>
  <c r="C2835"/>
  <c r="C2834"/>
  <c r="C8233"/>
  <c r="C8232"/>
  <c r="C6563"/>
  <c r="C6562"/>
  <c r="C6561"/>
  <c r="C6560"/>
  <c r="C6559"/>
  <c r="C8317"/>
  <c r="C8316"/>
  <c r="C7826"/>
  <c r="C7825"/>
  <c r="C6804"/>
  <c r="C6803"/>
  <c r="C6802"/>
  <c r="C5482"/>
  <c r="C5481"/>
  <c r="C5480"/>
  <c r="C5483"/>
  <c r="C4440"/>
  <c r="C4439"/>
  <c r="C4438"/>
  <c r="C4437"/>
  <c r="C4436"/>
  <c r="C1476"/>
  <c r="C1475"/>
  <c r="C4231"/>
  <c r="C4230"/>
  <c r="C3091"/>
  <c r="C3090"/>
  <c r="C6348"/>
  <c r="C6347"/>
  <c r="C6346"/>
  <c r="C6350"/>
  <c r="C6349"/>
  <c r="C9228"/>
  <c r="C9227"/>
  <c r="C9226"/>
  <c r="C9225"/>
  <c r="C9224"/>
  <c r="C9270"/>
  <c r="C9269"/>
  <c r="C9268"/>
  <c r="C8286"/>
  <c r="C8285"/>
  <c r="C8289"/>
  <c r="C8288"/>
  <c r="C8287"/>
  <c r="C7727"/>
  <c r="C7726"/>
  <c r="C3625"/>
  <c r="C3624"/>
  <c r="C3623"/>
  <c r="C3622"/>
  <c r="C3621"/>
  <c r="C379"/>
  <c r="C378"/>
  <c r="C377"/>
  <c r="C376"/>
  <c r="C4278"/>
  <c r="C4277"/>
  <c r="C4276"/>
  <c r="C8877"/>
  <c r="C8876"/>
  <c r="C5623"/>
  <c r="C5622"/>
  <c r="C8129"/>
  <c r="C8128"/>
  <c r="C4617"/>
  <c r="C4616"/>
  <c r="C7693"/>
  <c r="C7692"/>
  <c r="C7691"/>
  <c r="C5962"/>
  <c r="C5961"/>
  <c r="C175"/>
  <c r="C174"/>
  <c r="C173"/>
  <c r="C8800"/>
  <c r="C8799"/>
  <c r="C8294"/>
  <c r="C8296"/>
  <c r="C8295"/>
  <c r="C4417"/>
  <c r="C4416"/>
  <c r="C4415"/>
  <c r="C4414"/>
  <c r="C1926"/>
  <c r="C1925"/>
  <c r="C1924"/>
  <c r="C1928"/>
  <c r="C1927"/>
  <c r="C4511"/>
  <c r="C4510"/>
  <c r="C4503"/>
  <c r="C4502"/>
  <c r="C4501"/>
  <c r="C4500"/>
  <c r="C4499"/>
  <c r="C3384"/>
  <c r="C3383"/>
  <c r="C3197"/>
  <c r="C3196"/>
  <c r="C2744"/>
  <c r="C2743"/>
  <c r="C2745"/>
  <c r="C1024"/>
  <c r="C1023"/>
  <c r="C1022"/>
  <c r="C8989"/>
  <c r="C8988"/>
  <c r="C8987"/>
  <c r="C8986"/>
  <c r="C4282"/>
  <c r="C4281"/>
  <c r="C4280"/>
  <c r="C4279"/>
  <c r="C4283"/>
  <c r="C6511"/>
  <c r="C6510"/>
  <c r="C5997"/>
  <c r="C5996"/>
  <c r="C9326"/>
  <c r="C9325"/>
  <c r="C9324"/>
  <c r="C9323"/>
  <c r="C5745"/>
  <c r="C5744"/>
  <c r="C5743"/>
  <c r="C5742"/>
  <c r="C8526"/>
  <c r="C8525"/>
  <c r="C8528"/>
  <c r="C8527"/>
  <c r="C1218"/>
  <c r="C1217"/>
  <c r="C8966"/>
  <c r="C8965"/>
  <c r="C8494"/>
  <c r="C8493"/>
  <c r="C8492"/>
  <c r="C8491"/>
  <c r="C7053"/>
  <c r="C7052"/>
  <c r="C7051"/>
  <c r="C7050"/>
  <c r="C7032"/>
  <c r="C7031"/>
  <c r="C7030"/>
  <c r="C7034"/>
  <c r="C7033"/>
  <c r="C4602"/>
  <c r="C4601"/>
  <c r="C4604"/>
  <c r="C4603"/>
  <c r="C2496"/>
  <c r="C2499"/>
  <c r="C2498"/>
  <c r="C2497"/>
  <c r="C347"/>
  <c r="C346"/>
  <c r="C8478"/>
  <c r="C8477"/>
  <c r="C8476"/>
  <c r="C8475"/>
  <c r="C8470"/>
  <c r="C8469"/>
  <c r="C8454"/>
  <c r="C8453"/>
  <c r="C8452"/>
  <c r="C8451"/>
  <c r="C8438"/>
  <c r="C8437"/>
  <c r="C8434"/>
  <c r="C8433"/>
  <c r="C8432"/>
  <c r="C8427"/>
  <c r="C8426"/>
  <c r="C8374"/>
  <c r="C8375"/>
  <c r="C7040"/>
  <c r="C7039"/>
  <c r="C7041"/>
  <c r="C6210"/>
  <c r="C6214"/>
  <c r="C6213"/>
  <c r="C6212"/>
  <c r="C6211"/>
  <c r="C5881"/>
  <c r="C5880"/>
  <c r="C5879"/>
  <c r="C4937"/>
  <c r="C4936"/>
  <c r="C4935"/>
  <c r="C2816"/>
  <c r="C2815"/>
  <c r="C2814"/>
  <c r="C1582"/>
  <c r="C1581"/>
  <c r="C1580"/>
  <c r="C1579"/>
  <c r="C1578"/>
  <c r="C1572"/>
  <c r="C1571"/>
  <c r="C723"/>
  <c r="C722"/>
  <c r="C711"/>
  <c r="C710"/>
  <c r="C193"/>
  <c r="C192"/>
  <c r="C191"/>
  <c r="C9286"/>
  <c r="C9285"/>
  <c r="C9284"/>
  <c r="C9283"/>
  <c r="C7543"/>
  <c r="C7542"/>
  <c r="C373"/>
  <c r="C372"/>
  <c r="C3552"/>
  <c r="C3551"/>
  <c r="C3550"/>
  <c r="C3549"/>
  <c r="C4878"/>
  <c r="C4877"/>
  <c r="C4876"/>
  <c r="C1187"/>
  <c r="C1186"/>
  <c r="C1185"/>
  <c r="C1184"/>
  <c r="C1183"/>
  <c r="C6391"/>
  <c r="C6390"/>
  <c r="C6389"/>
  <c r="C6361"/>
  <c r="C6360"/>
  <c r="C6308"/>
  <c r="C6307"/>
  <c r="C6306"/>
  <c r="C6112"/>
  <c r="C6111"/>
  <c r="C6110"/>
  <c r="C6113"/>
  <c r="C3504"/>
  <c r="C3503"/>
  <c r="C3502"/>
  <c r="C3501"/>
  <c r="C8206"/>
  <c r="C8209"/>
  <c r="C8208"/>
  <c r="C8207"/>
  <c r="C5610"/>
  <c r="C5609"/>
  <c r="C5611"/>
  <c r="C8832"/>
  <c r="C8831"/>
  <c r="C2720"/>
  <c r="C2721"/>
  <c r="C258"/>
  <c r="C257"/>
  <c r="C6588"/>
  <c r="C6587"/>
  <c r="C6586"/>
  <c r="C6414"/>
  <c r="C6413"/>
  <c r="C5554"/>
  <c r="C5555"/>
  <c r="C4344"/>
  <c r="C4343"/>
  <c r="C4342"/>
  <c r="C4341"/>
  <c r="C9035"/>
  <c r="C9034"/>
  <c r="C8282"/>
  <c r="C8281"/>
  <c r="C8280"/>
  <c r="C3513"/>
  <c r="C3512"/>
  <c r="C3515"/>
  <c r="C3514"/>
  <c r="C9187"/>
  <c r="C9186"/>
  <c r="C9185"/>
  <c r="C9184"/>
  <c r="C9183"/>
  <c r="C1618"/>
  <c r="C1617"/>
  <c r="C1239"/>
  <c r="C1238"/>
  <c r="C1237"/>
  <c r="C1112"/>
  <c r="C1111"/>
  <c r="C1110"/>
  <c r="C916"/>
  <c r="C915"/>
  <c r="C8421"/>
  <c r="C8420"/>
  <c r="C2295"/>
  <c r="C2294"/>
  <c r="C2293"/>
  <c r="C2292"/>
  <c r="C9174"/>
  <c r="C9182"/>
  <c r="C9173"/>
  <c r="C9181"/>
  <c r="C9180"/>
  <c r="C9179"/>
  <c r="C9178"/>
  <c r="C9177"/>
  <c r="C9176"/>
  <c r="C9175"/>
  <c r="C9142"/>
  <c r="C9141"/>
  <c r="C9140"/>
  <c r="C9139"/>
  <c r="C9138"/>
  <c r="C9137"/>
  <c r="C9145"/>
  <c r="C9136"/>
  <c r="C9144"/>
  <c r="C9143"/>
  <c r="C8851"/>
  <c r="C8850"/>
  <c r="C8849"/>
  <c r="C8486"/>
  <c r="C8485"/>
  <c r="C8484"/>
  <c r="C8483"/>
  <c r="C8490"/>
  <c r="C8489"/>
  <c r="C8488"/>
  <c r="C8487"/>
  <c r="C7620"/>
  <c r="C7619"/>
  <c r="C7560"/>
  <c r="C7568"/>
  <c r="C7559"/>
  <c r="C7567"/>
  <c r="C7558"/>
  <c r="C7566"/>
  <c r="C7557"/>
  <c r="C7565"/>
  <c r="C7564"/>
  <c r="C7563"/>
  <c r="C7562"/>
  <c r="C7570"/>
  <c r="C7561"/>
  <c r="C7569"/>
  <c r="C7544"/>
  <c r="C7552"/>
  <c r="C7551"/>
  <c r="C7550"/>
  <c r="C7549"/>
  <c r="C7548"/>
  <c r="C7556"/>
  <c r="C7547"/>
  <c r="C7555"/>
  <c r="C7546"/>
  <c r="C7554"/>
  <c r="C7545"/>
  <c r="C7553"/>
  <c r="C7466"/>
  <c r="C7465"/>
  <c r="C7424"/>
  <c r="C7432"/>
  <c r="C7423"/>
  <c r="C7431"/>
  <c r="C7430"/>
  <c r="C7429"/>
  <c r="C7428"/>
  <c r="C7436"/>
  <c r="C7427"/>
  <c r="C7435"/>
  <c r="C7426"/>
  <c r="C7434"/>
  <c r="C7425"/>
  <c r="C7433"/>
  <c r="C6492"/>
  <c r="C6491"/>
  <c r="C6490"/>
  <c r="C6497"/>
  <c r="C6496"/>
  <c r="C6495"/>
  <c r="C6494"/>
  <c r="C6493"/>
  <c r="C4762"/>
  <c r="C4761"/>
  <c r="C4764"/>
  <c r="C4763"/>
  <c r="C3649"/>
  <c r="C3653"/>
  <c r="C3652"/>
  <c r="C3651"/>
  <c r="C3650"/>
  <c r="C2440"/>
  <c r="C2439"/>
  <c r="C2444"/>
  <c r="C2443"/>
  <c r="C2442"/>
  <c r="C2441"/>
  <c r="C2240"/>
  <c r="C2247"/>
  <c r="C2246"/>
  <c r="C2245"/>
  <c r="C2244"/>
  <c r="C2243"/>
  <c r="C2242"/>
  <c r="C2241"/>
  <c r="C1324"/>
  <c r="C1331"/>
  <c r="C1330"/>
  <c r="C1329"/>
  <c r="C1328"/>
  <c r="C1327"/>
  <c r="C1326"/>
  <c r="C1325"/>
  <c r="C1100"/>
  <c r="C1099"/>
  <c r="C1098"/>
  <c r="C1097"/>
  <c r="C1096"/>
  <c r="C1095"/>
  <c r="C1094"/>
  <c r="C1093"/>
  <c r="C8750"/>
  <c r="C8749"/>
  <c r="C8751"/>
  <c r="C6539"/>
  <c r="C6538"/>
  <c r="C5722"/>
  <c r="C5721"/>
  <c r="C5720"/>
  <c r="C5719"/>
  <c r="C4760"/>
  <c r="C4759"/>
  <c r="C4758"/>
  <c r="C1528"/>
  <c r="C1527"/>
  <c r="C1123"/>
  <c r="C1122"/>
  <c r="C7752"/>
  <c r="C7751"/>
  <c r="C7754"/>
  <c r="C7753"/>
  <c r="C5701"/>
  <c r="C5700"/>
  <c r="C5699"/>
  <c r="C3456"/>
  <c r="C3455"/>
  <c r="C1837"/>
  <c r="C1836"/>
  <c r="C1835"/>
  <c r="C1834"/>
  <c r="C8950"/>
  <c r="C8953"/>
  <c r="C8952"/>
  <c r="C8951"/>
  <c r="C7876"/>
  <c r="C7875"/>
  <c r="C5489"/>
  <c r="C5488"/>
  <c r="C1585"/>
  <c r="C1584"/>
  <c r="C1583"/>
  <c r="C6572"/>
  <c r="C6571"/>
  <c r="C5657"/>
  <c r="C5656"/>
  <c r="C5655"/>
  <c r="C3638"/>
  <c r="C3637"/>
  <c r="C3636"/>
  <c r="C3423"/>
  <c r="C3422"/>
  <c r="C178"/>
  <c r="C177"/>
  <c r="C8654"/>
  <c r="C8653"/>
  <c r="C8652"/>
  <c r="C8655"/>
  <c r="C4218"/>
  <c r="C4222"/>
  <c r="C4221"/>
  <c r="C4220"/>
  <c r="C4219"/>
  <c r="C8718"/>
  <c r="C8717"/>
  <c r="C8720"/>
  <c r="C8719"/>
  <c r="C8716"/>
  <c r="C8715"/>
  <c r="C8714"/>
  <c r="C8713"/>
  <c r="C8694"/>
  <c r="C8693"/>
  <c r="C8692"/>
  <c r="C8696"/>
  <c r="C8695"/>
  <c r="C8691"/>
  <c r="C8690"/>
  <c r="C8689"/>
  <c r="C8686"/>
  <c r="C8688"/>
  <c r="C8687"/>
  <c r="C8681"/>
  <c r="C8680"/>
  <c r="C8679"/>
  <c r="C8649"/>
  <c r="C8648"/>
  <c r="C8646"/>
  <c r="C8645"/>
  <c r="C8644"/>
  <c r="C8643"/>
  <c r="C8647"/>
  <c r="C8638"/>
  <c r="C8637"/>
  <c r="C8640"/>
  <c r="C8639"/>
  <c r="C8158"/>
  <c r="C8160"/>
  <c r="C8159"/>
  <c r="C5303"/>
  <c r="C5302"/>
  <c r="C5301"/>
  <c r="C5300"/>
  <c r="C5299"/>
  <c r="C8724"/>
  <c r="C8723"/>
  <c r="C8722"/>
  <c r="C8721"/>
  <c r="C1966"/>
  <c r="C1965"/>
  <c r="C1964"/>
  <c r="C1963"/>
  <c r="C1962"/>
  <c r="C1961"/>
  <c r="C7184"/>
  <c r="C7183"/>
  <c r="C7182"/>
  <c r="C7181"/>
  <c r="C7185"/>
  <c r="C930"/>
  <c r="C929"/>
  <c r="C928"/>
  <c r="C4265"/>
  <c r="C4264"/>
  <c r="C7021"/>
  <c r="C7020"/>
  <c r="C7019"/>
  <c r="C8789"/>
  <c r="C8788"/>
  <c r="C8787"/>
  <c r="C8786"/>
  <c r="C6748"/>
  <c r="C6747"/>
  <c r="C6074"/>
  <c r="C6073"/>
  <c r="C6071"/>
  <c r="C6070"/>
  <c r="C6072"/>
  <c r="C2671"/>
  <c r="C2670"/>
  <c r="C2447"/>
  <c r="C2446"/>
  <c r="C2422"/>
  <c r="C2421"/>
  <c r="C2420"/>
  <c r="C1588"/>
  <c r="C1587"/>
  <c r="C1084"/>
  <c r="C1083"/>
  <c r="C1082"/>
  <c r="C1090"/>
  <c r="C1081"/>
  <c r="C1089"/>
  <c r="C1088"/>
  <c r="C1087"/>
  <c r="C1086"/>
  <c r="C1085"/>
  <c r="C323"/>
  <c r="C322"/>
  <c r="C321"/>
  <c r="C325"/>
  <c r="C324"/>
  <c r="C267"/>
  <c r="C266"/>
  <c r="C9342"/>
  <c r="C9341"/>
  <c r="C9343"/>
  <c r="C6499"/>
  <c r="C6498"/>
  <c r="C8936"/>
  <c r="C8935"/>
  <c r="C2736"/>
  <c r="C2737"/>
  <c r="C4356"/>
  <c r="C4355"/>
  <c r="C1875"/>
  <c r="C1874"/>
  <c r="C1873"/>
  <c r="C1872"/>
  <c r="C9390"/>
  <c r="C9389"/>
  <c r="C9388"/>
  <c r="C9297"/>
  <c r="C9296"/>
  <c r="C9062"/>
  <c r="C9063"/>
  <c r="C9052"/>
  <c r="C9051"/>
  <c r="C9050"/>
  <c r="C8758"/>
  <c r="C8757"/>
  <c r="C8756"/>
  <c r="C8755"/>
  <c r="C8754"/>
  <c r="C8759"/>
  <c r="C8000"/>
  <c r="C7999"/>
  <c r="C7998"/>
  <c r="C7997"/>
  <c r="C4233"/>
  <c r="C4232"/>
  <c r="C1860"/>
  <c r="C1859"/>
  <c r="C1821"/>
  <c r="C1820"/>
  <c r="C1819"/>
  <c r="C1818"/>
  <c r="C1817"/>
  <c r="C1548"/>
  <c r="C1547"/>
  <c r="C1546"/>
  <c r="C1545"/>
  <c r="C1544"/>
  <c r="C1204"/>
  <c r="C1207"/>
  <c r="C1206"/>
  <c r="C1205"/>
  <c r="C1203"/>
  <c r="C1202"/>
  <c r="C1201"/>
  <c r="C1162"/>
  <c r="C1161"/>
  <c r="C1012"/>
  <c r="C1011"/>
  <c r="C104"/>
  <c r="C103"/>
  <c r="C9406"/>
  <c r="C9405"/>
  <c r="C9404"/>
  <c r="C9403"/>
  <c r="C9251"/>
  <c r="C9250"/>
  <c r="C9249"/>
  <c r="C9248"/>
  <c r="C9247"/>
  <c r="C9230"/>
  <c r="C9229"/>
  <c r="C7848"/>
  <c r="C7847"/>
  <c r="C7849"/>
  <c r="C7728"/>
  <c r="C7730"/>
  <c r="C7729"/>
  <c r="C7408"/>
  <c r="C7407"/>
  <c r="C7406"/>
  <c r="C7405"/>
  <c r="C7409"/>
  <c r="C7044"/>
  <c r="C7043"/>
  <c r="C7042"/>
  <c r="C6848"/>
  <c r="C6853"/>
  <c r="C6852"/>
  <c r="C6851"/>
  <c r="C6850"/>
  <c r="C6849"/>
  <c r="C6772"/>
  <c r="C6771"/>
  <c r="C6770"/>
  <c r="C6769"/>
  <c r="C6316"/>
  <c r="C6315"/>
  <c r="C6314"/>
  <c r="C6318"/>
  <c r="C6317"/>
  <c r="C6093"/>
  <c r="C6091"/>
  <c r="C6090"/>
  <c r="C6089"/>
  <c r="C6092"/>
  <c r="C5869"/>
  <c r="C5868"/>
  <c r="C5867"/>
  <c r="C5514"/>
  <c r="C5515"/>
  <c r="C4490"/>
  <c r="C4491"/>
  <c r="C4482"/>
  <c r="C4483"/>
  <c r="C4380"/>
  <c r="C4379"/>
  <c r="C3707"/>
  <c r="C3706"/>
  <c r="C2608"/>
  <c r="C2607"/>
  <c r="C2606"/>
  <c r="C2609"/>
  <c r="C2055"/>
  <c r="C2054"/>
  <c r="C2056"/>
  <c r="C1323"/>
  <c r="C1322"/>
  <c r="C1321"/>
  <c r="C1320"/>
  <c r="C1319"/>
  <c r="C1318"/>
  <c r="C1115"/>
  <c r="C1114"/>
  <c r="C1113"/>
  <c r="C1076"/>
  <c r="C1075"/>
  <c r="C1074"/>
  <c r="C691"/>
  <c r="C694"/>
  <c r="C693"/>
  <c r="C692"/>
  <c r="C9091"/>
  <c r="C9090"/>
  <c r="C9089"/>
  <c r="C9086"/>
  <c r="C9085"/>
  <c r="C9088"/>
  <c r="C9087"/>
  <c r="C9490"/>
  <c r="C9489"/>
  <c r="C9488"/>
  <c r="C9487"/>
  <c r="C9486"/>
  <c r="C9485"/>
  <c r="C9484"/>
  <c r="C9483"/>
  <c r="C9482"/>
  <c r="C9481"/>
  <c r="C9480"/>
  <c r="C9478"/>
  <c r="C9479"/>
  <c r="C9477"/>
  <c r="C9476"/>
  <c r="C9475"/>
  <c r="C9473"/>
  <c r="C9472"/>
  <c r="C9470"/>
  <c r="C9469"/>
  <c r="C9471"/>
  <c r="C9468"/>
  <c r="C9467"/>
  <c r="C9466"/>
  <c r="C9077"/>
  <c r="C9076"/>
  <c r="C9075"/>
  <c r="C9074"/>
  <c r="C9073"/>
  <c r="C8846"/>
  <c r="C8845"/>
  <c r="C8844"/>
  <c r="C8774"/>
  <c r="C8777"/>
  <c r="C8776"/>
  <c r="C8775"/>
  <c r="C6752"/>
  <c r="C6751"/>
  <c r="C6754"/>
  <c r="C6753"/>
  <c r="C4805"/>
  <c r="C4804"/>
  <c r="C4310"/>
  <c r="C4309"/>
  <c r="C4308"/>
  <c r="C1391"/>
  <c r="C1390"/>
  <c r="C1389"/>
  <c r="C9462"/>
  <c r="C9461"/>
  <c r="C9465"/>
  <c r="C9464"/>
  <c r="C9463"/>
  <c r="C9460"/>
  <c r="C9459"/>
  <c r="C9458"/>
  <c r="C9457"/>
  <c r="C9454"/>
  <c r="C9453"/>
  <c r="C9452"/>
  <c r="C9456"/>
  <c r="C9455"/>
  <c r="C9451"/>
  <c r="C9450"/>
  <c r="C9449"/>
  <c r="C9448"/>
  <c r="C9447"/>
  <c r="C9446"/>
  <c r="C9445"/>
  <c r="C9444"/>
  <c r="C9443"/>
  <c r="C9442"/>
  <c r="C9441"/>
  <c r="C9440"/>
  <c r="C9439"/>
  <c r="C9434"/>
  <c r="C9433"/>
  <c r="C9432"/>
  <c r="C9431"/>
  <c r="C5650"/>
  <c r="C5651"/>
  <c r="C4570"/>
  <c r="C4569"/>
  <c r="C9422"/>
  <c r="C9426"/>
  <c r="C9425"/>
  <c r="C9424"/>
  <c r="C9423"/>
  <c r="C9099"/>
  <c r="C9098"/>
  <c r="C1478"/>
  <c r="C1477"/>
  <c r="C9172"/>
  <c r="C9171"/>
  <c r="C9170"/>
  <c r="C9169"/>
  <c r="C9168"/>
  <c r="C8806"/>
  <c r="C8805"/>
  <c r="C8810"/>
  <c r="C8809"/>
  <c r="C8808"/>
  <c r="C8807"/>
  <c r="C7504"/>
  <c r="C7503"/>
  <c r="C7511"/>
  <c r="C7502"/>
  <c r="C7510"/>
  <c r="C7509"/>
  <c r="C7508"/>
  <c r="C7507"/>
  <c r="C7506"/>
  <c r="C7505"/>
  <c r="C6856"/>
  <c r="C6855"/>
  <c r="C6854"/>
  <c r="C6858"/>
  <c r="C6857"/>
  <c r="C5631"/>
  <c r="C5630"/>
  <c r="C4407"/>
  <c r="C4406"/>
  <c r="C4405"/>
  <c r="C4404"/>
  <c r="C3937"/>
  <c r="C3945"/>
  <c r="C3936"/>
  <c r="C3944"/>
  <c r="C3935"/>
  <c r="C3943"/>
  <c r="C3934"/>
  <c r="C3942"/>
  <c r="C3933"/>
  <c r="C3941"/>
  <c r="C3932"/>
  <c r="C3940"/>
  <c r="C3931"/>
  <c r="C3939"/>
  <c r="C3947"/>
  <c r="C3938"/>
  <c r="C3946"/>
  <c r="C3921"/>
  <c r="C3929"/>
  <c r="C3920"/>
  <c r="C3928"/>
  <c r="C3919"/>
  <c r="C3927"/>
  <c r="C3926"/>
  <c r="C3925"/>
  <c r="C3924"/>
  <c r="C3923"/>
  <c r="C3922"/>
  <c r="C3930"/>
  <c r="C6393"/>
  <c r="C6392"/>
  <c r="C9357"/>
  <c r="C9356"/>
  <c r="C9355"/>
  <c r="C5841"/>
  <c r="C5840"/>
  <c r="C4754"/>
  <c r="C4755"/>
  <c r="C4554"/>
  <c r="C4553"/>
  <c r="C4552"/>
  <c r="C4266"/>
  <c r="C4268"/>
  <c r="C4267"/>
  <c r="C3527"/>
  <c r="C3526"/>
  <c r="C1484"/>
  <c r="C1486"/>
  <c r="C1485"/>
  <c r="C9350"/>
  <c r="C9352"/>
  <c r="C9351"/>
  <c r="C1894"/>
  <c r="C1893"/>
  <c r="C1892"/>
  <c r="C8854"/>
  <c r="C8853"/>
  <c r="C8852"/>
  <c r="C8856"/>
  <c r="C8855"/>
  <c r="C8042"/>
  <c r="C8041"/>
  <c r="C9309"/>
  <c r="C9308"/>
  <c r="C9307"/>
  <c r="C9306"/>
  <c r="C9305"/>
  <c r="C4866"/>
  <c r="C4865"/>
  <c r="C4864"/>
  <c r="C4868"/>
  <c r="C4867"/>
  <c r="C2038"/>
  <c r="C2042"/>
  <c r="C2039"/>
  <c r="C2041"/>
  <c r="C2040"/>
  <c r="C9221"/>
  <c r="C9220"/>
  <c r="C9219"/>
  <c r="C8530"/>
  <c r="C8529"/>
  <c r="C8867"/>
  <c r="C8866"/>
  <c r="C8865"/>
  <c r="C8411"/>
  <c r="C8410"/>
  <c r="C8409"/>
  <c r="C8408"/>
  <c r="C8407"/>
  <c r="C8350"/>
  <c r="C8351"/>
  <c r="C6294"/>
  <c r="C6293"/>
  <c r="C6292"/>
  <c r="C6291"/>
  <c r="C6290"/>
  <c r="C6289"/>
  <c r="C6288"/>
  <c r="C6287"/>
  <c r="C6282"/>
  <c r="C6281"/>
  <c r="C6285"/>
  <c r="C6284"/>
  <c r="C6283"/>
  <c r="C6280"/>
  <c r="C6279"/>
  <c r="C6278"/>
  <c r="C6274"/>
  <c r="C6273"/>
  <c r="C6272"/>
  <c r="C6276"/>
  <c r="C6275"/>
  <c r="C6271"/>
  <c r="C6270"/>
  <c r="C6269"/>
  <c r="C6268"/>
  <c r="C6267"/>
  <c r="C6265"/>
  <c r="C6264"/>
  <c r="C6263"/>
  <c r="C6262"/>
  <c r="C6261"/>
  <c r="C6260"/>
  <c r="C6259"/>
  <c r="C6258"/>
  <c r="C6257"/>
  <c r="C6256"/>
  <c r="C6255"/>
  <c r="C6254"/>
  <c r="C6250"/>
  <c r="C6253"/>
  <c r="C6252"/>
  <c r="C6251"/>
  <c r="C6242"/>
  <c r="C6244"/>
  <c r="C6243"/>
  <c r="C6241"/>
  <c r="C6240"/>
  <c r="C6239"/>
  <c r="C6238"/>
  <c r="C6237"/>
  <c r="C6234"/>
  <c r="C6236"/>
  <c r="C6235"/>
  <c r="C5737"/>
  <c r="C5736"/>
  <c r="C5735"/>
  <c r="C5734"/>
  <c r="C5714"/>
  <c r="C5713"/>
  <c r="C5712"/>
  <c r="C5716"/>
  <c r="C5715"/>
  <c r="C5688"/>
  <c r="C5687"/>
  <c r="C5686"/>
  <c r="C5685"/>
  <c r="C5684"/>
  <c r="C5282"/>
  <c r="C5286"/>
  <c r="C5285"/>
  <c r="C5284"/>
  <c r="C5283"/>
  <c r="C5234"/>
  <c r="C5242"/>
  <c r="C5250"/>
  <c r="C5258"/>
  <c r="C5266"/>
  <c r="C5233"/>
  <c r="C5241"/>
  <c r="C5249"/>
  <c r="C5257"/>
  <c r="C5265"/>
  <c r="C5232"/>
  <c r="C5240"/>
  <c r="C5248"/>
  <c r="C5256"/>
  <c r="C5264"/>
  <c r="C5231"/>
  <c r="C5239"/>
  <c r="C5247"/>
  <c r="C5255"/>
  <c r="C5263"/>
  <c r="C5271"/>
  <c r="C5230"/>
  <c r="C5238"/>
  <c r="C5246"/>
  <c r="C5254"/>
  <c r="C5262"/>
  <c r="C5270"/>
  <c r="C5229"/>
  <c r="C5237"/>
  <c r="C5245"/>
  <c r="C5253"/>
  <c r="C5261"/>
  <c r="C5269"/>
  <c r="C5236"/>
  <c r="C5244"/>
  <c r="C5252"/>
  <c r="C5260"/>
  <c r="C5268"/>
  <c r="C5235"/>
  <c r="C5243"/>
  <c r="C5251"/>
  <c r="C5259"/>
  <c r="C5267"/>
  <c r="C5074"/>
  <c r="C5082"/>
  <c r="C5090"/>
  <c r="C5098"/>
  <c r="C5106"/>
  <c r="C5114"/>
  <c r="C5122"/>
  <c r="C5130"/>
  <c r="C5138"/>
  <c r="C5146"/>
  <c r="C5154"/>
  <c r="C5162"/>
  <c r="C5170"/>
  <c r="C5178"/>
  <c r="C5186"/>
  <c r="C5194"/>
  <c r="C5202"/>
  <c r="C5210"/>
  <c r="C5218"/>
  <c r="C5226"/>
  <c r="C5081"/>
  <c r="C5089"/>
  <c r="C5097"/>
  <c r="C5105"/>
  <c r="C5113"/>
  <c r="C5121"/>
  <c r="C5129"/>
  <c r="C5137"/>
  <c r="C5145"/>
  <c r="C5153"/>
  <c r="C5161"/>
  <c r="C5169"/>
  <c r="C5177"/>
  <c r="C5185"/>
  <c r="C5193"/>
  <c r="C5201"/>
  <c r="C5209"/>
  <c r="C5217"/>
  <c r="C5225"/>
  <c r="C5080"/>
  <c r="C5088"/>
  <c r="C5096"/>
  <c r="C5104"/>
  <c r="C5112"/>
  <c r="C5120"/>
  <c r="C5128"/>
  <c r="C5136"/>
  <c r="C5144"/>
  <c r="C5152"/>
  <c r="C5160"/>
  <c r="C5168"/>
  <c r="C5176"/>
  <c r="C5184"/>
  <c r="C5192"/>
  <c r="C5200"/>
  <c r="C5208"/>
  <c r="C5216"/>
  <c r="C5224"/>
  <c r="C5079"/>
  <c r="C5087"/>
  <c r="C5095"/>
  <c r="C5103"/>
  <c r="C5111"/>
  <c r="C5119"/>
  <c r="C5127"/>
  <c r="C5135"/>
  <c r="C5143"/>
  <c r="C5151"/>
  <c r="C5159"/>
  <c r="C5167"/>
  <c r="C5175"/>
  <c r="C5183"/>
  <c r="C5191"/>
  <c r="C5199"/>
  <c r="C5207"/>
  <c r="C5215"/>
  <c r="C5223"/>
  <c r="C5078"/>
  <c r="C5086"/>
  <c r="C5094"/>
  <c r="C5102"/>
  <c r="C5110"/>
  <c r="C5118"/>
  <c r="C5126"/>
  <c r="C5134"/>
  <c r="C5142"/>
  <c r="C5150"/>
  <c r="C5158"/>
  <c r="C5166"/>
  <c r="C5174"/>
  <c r="C5182"/>
  <c r="C5190"/>
  <c r="C5198"/>
  <c r="C5206"/>
  <c r="C5214"/>
  <c r="C5222"/>
  <c r="C5077"/>
  <c r="C5085"/>
  <c r="C5093"/>
  <c r="C5101"/>
  <c r="C5109"/>
  <c r="C5117"/>
  <c r="C5125"/>
  <c r="C5133"/>
  <c r="C5141"/>
  <c r="C5149"/>
  <c r="C5157"/>
  <c r="C5165"/>
  <c r="C5173"/>
  <c r="C5181"/>
  <c r="C5189"/>
  <c r="C5197"/>
  <c r="C5205"/>
  <c r="C5213"/>
  <c r="C5221"/>
  <c r="C5076"/>
  <c r="C5084"/>
  <c r="C5092"/>
  <c r="C5100"/>
  <c r="C5108"/>
  <c r="C5116"/>
  <c r="C5124"/>
  <c r="C5132"/>
  <c r="C5140"/>
  <c r="C5148"/>
  <c r="C5156"/>
  <c r="C5164"/>
  <c r="C5172"/>
  <c r="C5180"/>
  <c r="C5188"/>
  <c r="C5196"/>
  <c r="C5204"/>
  <c r="C5212"/>
  <c r="C5220"/>
  <c r="C5228"/>
  <c r="C5075"/>
  <c r="C5083"/>
  <c r="C5091"/>
  <c r="C5099"/>
  <c r="C5107"/>
  <c r="C5115"/>
  <c r="C5123"/>
  <c r="C5131"/>
  <c r="C5139"/>
  <c r="C5147"/>
  <c r="C5155"/>
  <c r="C5163"/>
  <c r="C5171"/>
  <c r="C5179"/>
  <c r="C5187"/>
  <c r="C5195"/>
  <c r="C5203"/>
  <c r="C5211"/>
  <c r="C5219"/>
  <c r="C5227"/>
  <c r="C4666"/>
  <c r="C4665"/>
  <c r="C4664"/>
  <c r="C4668"/>
  <c r="C4667"/>
  <c r="C4663"/>
  <c r="C4662"/>
  <c r="C4661"/>
  <c r="C4660"/>
  <c r="C4659"/>
  <c r="C4658"/>
  <c r="C4657"/>
  <c r="C4650"/>
  <c r="C4649"/>
  <c r="C4648"/>
  <c r="C4652"/>
  <c r="C4651"/>
  <c r="C4647"/>
  <c r="C4646"/>
  <c r="C4645"/>
  <c r="C4644"/>
  <c r="C4643"/>
  <c r="C3241"/>
  <c r="C3240"/>
  <c r="C3239"/>
  <c r="C3238"/>
  <c r="C3237"/>
  <c r="C3245"/>
  <c r="C3244"/>
  <c r="C3243"/>
  <c r="C3242"/>
  <c r="C1500"/>
  <c r="C1499"/>
  <c r="C1498"/>
  <c r="C1497"/>
  <c r="C1496"/>
  <c r="C1495"/>
  <c r="C526"/>
  <c r="C525"/>
  <c r="C524"/>
  <c r="C183"/>
  <c r="C182"/>
  <c r="C179"/>
  <c r="C181"/>
  <c r="C180"/>
  <c r="C2568"/>
  <c r="C2567"/>
  <c r="C2566"/>
  <c r="C2565"/>
  <c r="C8896"/>
  <c r="C8895"/>
  <c r="C6732"/>
  <c r="C6731"/>
  <c r="C6730"/>
  <c r="C6729"/>
  <c r="C940"/>
  <c r="C944"/>
  <c r="C943"/>
  <c r="C942"/>
  <c r="C941"/>
  <c r="C9366"/>
  <c r="C9365"/>
  <c r="C9364"/>
  <c r="C7808"/>
  <c r="C7810"/>
  <c r="C7809"/>
  <c r="C6352"/>
  <c r="C6351"/>
  <c r="C6042"/>
  <c r="C6050"/>
  <c r="C6041"/>
  <c r="C6049"/>
  <c r="C6040"/>
  <c r="C6048"/>
  <c r="C6039"/>
  <c r="C6047"/>
  <c r="C6055"/>
  <c r="C6038"/>
  <c r="C6046"/>
  <c r="C6054"/>
  <c r="C6045"/>
  <c r="C6053"/>
  <c r="C6044"/>
  <c r="C6052"/>
  <c r="C6043"/>
  <c r="C6051"/>
  <c r="C5847"/>
  <c r="C5846"/>
  <c r="C5845"/>
  <c r="C5844"/>
  <c r="C5746"/>
  <c r="C5750"/>
  <c r="C5749"/>
  <c r="C5748"/>
  <c r="C5747"/>
  <c r="C4447"/>
  <c r="C4446"/>
  <c r="C4445"/>
  <c r="C4296"/>
  <c r="C4295"/>
  <c r="C4294"/>
  <c r="C4293"/>
  <c r="C4292"/>
  <c r="C1933"/>
  <c r="C1932"/>
  <c r="C1931"/>
  <c r="C1921"/>
  <c r="C1920"/>
  <c r="C8747"/>
  <c r="C8746"/>
  <c r="C8742"/>
  <c r="C8744"/>
  <c r="C8743"/>
  <c r="C8736"/>
  <c r="C8735"/>
  <c r="C2280"/>
  <c r="C2281"/>
  <c r="C3185"/>
  <c r="C3186"/>
  <c r="C8595"/>
  <c r="C8594"/>
  <c r="C8593"/>
  <c r="C7955"/>
  <c r="C7954"/>
  <c r="C2822"/>
  <c r="C2821"/>
  <c r="C2291"/>
  <c r="C2290"/>
  <c r="C2289"/>
  <c r="C795"/>
  <c r="C794"/>
  <c r="C798"/>
  <c r="C797"/>
  <c r="C796"/>
  <c r="C793"/>
  <c r="C792"/>
  <c r="C787"/>
  <c r="C786"/>
  <c r="C769"/>
  <c r="C768"/>
  <c r="C763"/>
  <c r="C762"/>
  <c r="C755"/>
  <c r="C758"/>
  <c r="C757"/>
  <c r="C756"/>
  <c r="C747"/>
  <c r="C751"/>
  <c r="C750"/>
  <c r="C749"/>
  <c r="C748"/>
  <c r="C746"/>
  <c r="C745"/>
  <c r="C744"/>
  <c r="C735"/>
  <c r="C734"/>
  <c r="C733"/>
  <c r="C732"/>
  <c r="C704"/>
  <c r="C703"/>
  <c r="C702"/>
  <c r="C699"/>
  <c r="C700"/>
  <c r="C698"/>
  <c r="C697"/>
  <c r="C696"/>
  <c r="C695"/>
  <c r="C647"/>
  <c r="C646"/>
  <c r="C645"/>
  <c r="C634"/>
  <c r="C633"/>
  <c r="C627"/>
  <c r="C628"/>
  <c r="C621"/>
  <c r="C620"/>
  <c r="C619"/>
  <c r="C618"/>
  <c r="C603"/>
  <c r="C602"/>
  <c r="C601"/>
  <c r="C579"/>
  <c r="C580"/>
  <c r="C8574"/>
  <c r="C8573"/>
  <c r="C8575"/>
  <c r="C8553"/>
  <c r="C8552"/>
  <c r="C8551"/>
  <c r="C8549"/>
  <c r="C8548"/>
  <c r="C8547"/>
  <c r="C8546"/>
  <c r="C8545"/>
  <c r="C8544"/>
  <c r="C8543"/>
  <c r="C4474"/>
  <c r="C4473"/>
  <c r="C4472"/>
  <c r="C4471"/>
  <c r="C4476"/>
  <c r="C4475"/>
  <c r="C4247"/>
  <c r="C4246"/>
  <c r="C7464"/>
  <c r="C7463"/>
  <c r="C7462"/>
  <c r="C4425"/>
  <c r="C4424"/>
  <c r="C4423"/>
  <c r="C4422"/>
  <c r="C2320"/>
  <c r="C2319"/>
  <c r="C2327"/>
  <c r="C2318"/>
  <c r="C2326"/>
  <c r="C2317"/>
  <c r="C2325"/>
  <c r="C2316"/>
  <c r="C2324"/>
  <c r="C2315"/>
  <c r="C2323"/>
  <c r="C2314"/>
  <c r="C2322"/>
  <c r="C2313"/>
  <c r="C2321"/>
  <c r="C2069"/>
  <c r="C2068"/>
  <c r="C2067"/>
  <c r="C2066"/>
  <c r="C2065"/>
  <c r="C320"/>
  <c r="C319"/>
  <c r="C318"/>
  <c r="C317"/>
  <c r="C8112"/>
  <c r="C8111"/>
  <c r="C8326"/>
  <c r="C8325"/>
  <c r="C8324"/>
  <c r="C8329"/>
  <c r="C8328"/>
  <c r="C8327"/>
  <c r="C7686"/>
  <c r="C7685"/>
  <c r="C7684"/>
  <c r="C6630"/>
  <c r="C6629"/>
  <c r="C6417"/>
  <c r="C6416"/>
  <c r="C6415"/>
  <c r="C6382"/>
  <c r="C6381"/>
  <c r="C6324"/>
  <c r="C6323"/>
  <c r="C6322"/>
  <c r="C6321"/>
  <c r="C6320"/>
  <c r="C6319"/>
  <c r="C6326"/>
  <c r="C6325"/>
  <c r="C2248"/>
  <c r="C2250"/>
  <c r="C2249"/>
  <c r="C1610"/>
  <c r="C1609"/>
  <c r="C6601"/>
  <c r="C6600"/>
  <c r="C6599"/>
  <c r="C5773"/>
  <c r="C5772"/>
  <c r="C5771"/>
  <c r="C4322"/>
  <c r="C4321"/>
  <c r="C4325"/>
  <c r="C4324"/>
  <c r="C4323"/>
  <c r="C1228"/>
  <c r="C1227"/>
  <c r="C1229"/>
  <c r="C761"/>
  <c r="C760"/>
  <c r="C759"/>
  <c r="C33"/>
  <c r="C32"/>
  <c r="C31"/>
  <c r="C9398"/>
  <c r="C9397"/>
  <c r="C9396"/>
  <c r="C9400"/>
  <c r="C9399"/>
  <c r="C8569"/>
  <c r="C8568"/>
  <c r="C8266"/>
  <c r="C8265"/>
  <c r="C8264"/>
  <c r="C8263"/>
  <c r="C8262"/>
  <c r="C8261"/>
  <c r="C8260"/>
  <c r="C8259"/>
  <c r="C8258"/>
  <c r="C8254"/>
  <c r="C8257"/>
  <c r="C8256"/>
  <c r="C8255"/>
  <c r="C8246"/>
  <c r="C8245"/>
  <c r="C8244"/>
  <c r="C8248"/>
  <c r="C8247"/>
  <c r="C8204"/>
  <c r="C8203"/>
  <c r="C8202"/>
  <c r="C7803"/>
  <c r="C7802"/>
  <c r="C7801"/>
  <c r="C7446"/>
  <c r="C7445"/>
  <c r="C7444"/>
  <c r="C7443"/>
  <c r="C7442"/>
  <c r="C3585"/>
  <c r="C3584"/>
  <c r="C3587"/>
  <c r="C3586"/>
  <c r="C227"/>
  <c r="C230"/>
  <c r="C229"/>
  <c r="C228"/>
  <c r="C7768"/>
  <c r="C7767"/>
  <c r="C7766"/>
  <c r="C7765"/>
  <c r="C7764"/>
  <c r="C7770"/>
  <c r="C7769"/>
  <c r="C3476"/>
  <c r="C3475"/>
  <c r="C8221"/>
  <c r="C8220"/>
  <c r="C8219"/>
  <c r="C8218"/>
  <c r="C8217"/>
  <c r="C8214"/>
  <c r="C8213"/>
  <c r="C8212"/>
  <c r="C8211"/>
  <c r="C8210"/>
  <c r="C8216"/>
  <c r="C8215"/>
  <c r="C8150"/>
  <c r="C8149"/>
  <c r="C8152"/>
  <c r="C8151"/>
  <c r="C8147"/>
  <c r="C8146"/>
  <c r="C154"/>
  <c r="C153"/>
  <c r="C8096"/>
  <c r="C8095"/>
  <c r="C8094"/>
  <c r="C8102"/>
  <c r="C8101"/>
  <c r="C8100"/>
  <c r="C8099"/>
  <c r="C8098"/>
  <c r="C8097"/>
  <c r="C8088"/>
  <c r="C8087"/>
  <c r="C8086"/>
  <c r="C8085"/>
  <c r="C5802"/>
  <c r="C5801"/>
  <c r="C5805"/>
  <c r="C5804"/>
  <c r="C5803"/>
  <c r="C2464"/>
  <c r="C2463"/>
  <c r="C2462"/>
  <c r="C2466"/>
  <c r="C2465"/>
  <c r="C2344"/>
  <c r="C2343"/>
  <c r="C2342"/>
  <c r="C2346"/>
  <c r="C2345"/>
  <c r="C2060"/>
  <c r="C2064"/>
  <c r="C2063"/>
  <c r="C2062"/>
  <c r="C2061"/>
  <c r="C6207"/>
  <c r="C6206"/>
  <c r="C6205"/>
  <c r="C6204"/>
  <c r="C6203"/>
  <c r="C7971"/>
  <c r="C7970"/>
  <c r="C7969"/>
  <c r="C7725"/>
  <c r="C7724"/>
  <c r="C7723"/>
  <c r="C9428"/>
  <c r="C9427"/>
  <c r="C9054"/>
  <c r="C9056"/>
  <c r="C9055"/>
  <c r="C8962"/>
  <c r="C8961"/>
  <c r="C8960"/>
  <c r="C8959"/>
  <c r="C8922"/>
  <c r="C8921"/>
  <c r="C8920"/>
  <c r="C8919"/>
  <c r="C8902"/>
  <c r="C8901"/>
  <c r="C8900"/>
  <c r="C8741"/>
  <c r="C8740"/>
  <c r="C8739"/>
  <c r="C8738"/>
  <c r="C8737"/>
  <c r="C8612"/>
  <c r="C8611"/>
  <c r="C8610"/>
  <c r="C8606"/>
  <c r="C8605"/>
  <c r="C8604"/>
  <c r="C8603"/>
  <c r="C8602"/>
  <c r="C8601"/>
  <c r="C8609"/>
  <c r="C8608"/>
  <c r="C8607"/>
  <c r="C8598"/>
  <c r="C8597"/>
  <c r="C8596"/>
  <c r="C8600"/>
  <c r="C8599"/>
  <c r="C8590"/>
  <c r="C8589"/>
  <c r="C8592"/>
  <c r="C8591"/>
  <c r="C8588"/>
  <c r="C8587"/>
  <c r="C8582"/>
  <c r="C8586"/>
  <c r="C8585"/>
  <c r="C8584"/>
  <c r="C8583"/>
  <c r="C8556"/>
  <c r="C8555"/>
  <c r="C8554"/>
  <c r="C8462"/>
  <c r="C8466"/>
  <c r="C8465"/>
  <c r="C8464"/>
  <c r="C8463"/>
  <c r="C8450"/>
  <c r="C8449"/>
  <c r="C8448"/>
  <c r="C8447"/>
  <c r="C8380"/>
  <c r="C8379"/>
  <c r="C8378"/>
  <c r="C8377"/>
  <c r="C8376"/>
  <c r="C8143"/>
  <c r="C8145"/>
  <c r="C8144"/>
  <c r="C8142"/>
  <c r="C8135"/>
  <c r="C8137"/>
  <c r="C8138"/>
  <c r="C8136"/>
  <c r="C7963"/>
  <c r="C7962"/>
  <c r="C7961"/>
  <c r="C7952"/>
  <c r="C7951"/>
  <c r="C7950"/>
  <c r="C7953"/>
  <c r="C7949"/>
  <c r="C7948"/>
  <c r="C7947"/>
  <c r="C7946"/>
  <c r="C7945"/>
  <c r="C7944"/>
  <c r="C7943"/>
  <c r="C7942"/>
  <c r="C7941"/>
  <c r="C7936"/>
  <c r="C7940"/>
  <c r="C7939"/>
  <c r="C7938"/>
  <c r="C7937"/>
  <c r="C7935"/>
  <c r="C7934"/>
  <c r="C7933"/>
  <c r="C7932"/>
  <c r="C7928"/>
  <c r="C7927"/>
  <c r="C7926"/>
  <c r="C7930"/>
  <c r="C7929"/>
  <c r="C7924"/>
  <c r="C7923"/>
  <c r="C7922"/>
  <c r="C7921"/>
  <c r="C7920"/>
  <c r="C7919"/>
  <c r="C7918"/>
  <c r="C7917"/>
  <c r="C7916"/>
  <c r="C7915"/>
  <c r="C7914"/>
  <c r="C7911"/>
  <c r="C7910"/>
  <c r="C7909"/>
  <c r="C7908"/>
  <c r="C7907"/>
  <c r="C7906"/>
  <c r="C7763"/>
  <c r="C7762"/>
  <c r="C7056"/>
  <c r="C7055"/>
  <c r="C7054"/>
  <c r="C6553"/>
  <c r="C6552"/>
  <c r="C6551"/>
  <c r="C6550"/>
  <c r="C6514"/>
  <c r="C6513"/>
  <c r="C6512"/>
  <c r="C6454"/>
  <c r="C6453"/>
  <c r="C6422"/>
  <c r="C6421"/>
  <c r="C6120"/>
  <c r="C6119"/>
  <c r="C6118"/>
  <c r="C6117"/>
  <c r="C6007"/>
  <c r="C6006"/>
  <c r="C6005"/>
  <c r="C6004"/>
  <c r="C6003"/>
  <c r="C5978"/>
  <c r="C5977"/>
  <c r="C5976"/>
  <c r="C5975"/>
  <c r="C5974"/>
  <c r="C5970"/>
  <c r="C5969"/>
  <c r="C5971"/>
  <c r="C5954"/>
  <c r="C5953"/>
  <c r="C5952"/>
  <c r="C5951"/>
  <c r="C5950"/>
  <c r="C5645"/>
  <c r="C5644"/>
  <c r="C5643"/>
  <c r="C5578"/>
  <c r="C5586"/>
  <c r="C5585"/>
  <c r="C5584"/>
  <c r="C5583"/>
  <c r="C5582"/>
  <c r="C5581"/>
  <c r="C5589"/>
  <c r="C5580"/>
  <c r="C5588"/>
  <c r="C5579"/>
  <c r="C5587"/>
  <c r="C5329"/>
  <c r="C5328"/>
  <c r="C5327"/>
  <c r="C5326"/>
  <c r="C5311"/>
  <c r="C5310"/>
  <c r="C4794"/>
  <c r="C4793"/>
  <c r="C4792"/>
  <c r="C4791"/>
  <c r="C4706"/>
  <c r="C4710"/>
  <c r="C4709"/>
  <c r="C4708"/>
  <c r="C4707"/>
  <c r="C4690"/>
  <c r="C4698"/>
  <c r="C4697"/>
  <c r="C4696"/>
  <c r="C4695"/>
  <c r="C4694"/>
  <c r="C4693"/>
  <c r="C4701"/>
  <c r="C4692"/>
  <c r="C4700"/>
  <c r="C4691"/>
  <c r="C4699"/>
  <c r="C4641"/>
  <c r="C4640"/>
  <c r="C4568"/>
  <c r="C4567"/>
  <c r="C4566"/>
  <c r="C4565"/>
  <c r="C4538"/>
  <c r="C4537"/>
  <c r="C4536"/>
  <c r="C4535"/>
  <c r="C4534"/>
  <c r="C4469"/>
  <c r="C4468"/>
  <c r="C4467"/>
  <c r="C4382"/>
  <c r="C4381"/>
  <c r="C4298"/>
  <c r="C4297"/>
  <c r="C4301"/>
  <c r="C4300"/>
  <c r="C4299"/>
  <c r="C4274"/>
  <c r="C4273"/>
  <c r="C4272"/>
  <c r="C4271"/>
  <c r="C4242"/>
  <c r="C4241"/>
  <c r="C4245"/>
  <c r="C4244"/>
  <c r="C4243"/>
  <c r="C3564"/>
  <c r="C3563"/>
  <c r="C3562"/>
  <c r="C3505"/>
  <c r="C3507"/>
  <c r="C3506"/>
  <c r="C3312"/>
  <c r="C3311"/>
  <c r="C3310"/>
  <c r="C3265"/>
  <c r="C3264"/>
  <c r="C3263"/>
  <c r="C3262"/>
  <c r="C3221"/>
  <c r="C3220"/>
  <c r="C3219"/>
  <c r="C3217"/>
  <c r="C3216"/>
  <c r="C3089"/>
  <c r="C3088"/>
  <c r="C3087"/>
  <c r="C3086"/>
  <c r="C3085"/>
  <c r="C2841"/>
  <c r="C2840"/>
  <c r="C2839"/>
  <c r="C2842"/>
  <c r="C2808"/>
  <c r="C2807"/>
  <c r="C2806"/>
  <c r="C2749"/>
  <c r="C2748"/>
  <c r="C2747"/>
  <c r="C2701"/>
  <c r="C2700"/>
  <c r="C2699"/>
  <c r="C2698"/>
  <c r="C2697"/>
  <c r="C2605"/>
  <c r="C2604"/>
  <c r="C2603"/>
  <c r="C2576"/>
  <c r="C2575"/>
  <c r="C2254"/>
  <c r="C2253"/>
  <c r="C2252"/>
  <c r="C2045"/>
  <c r="C2044"/>
  <c r="C2043"/>
  <c r="C2046"/>
  <c r="C2029"/>
  <c r="C2028"/>
  <c r="C1870"/>
  <c r="C1871"/>
  <c r="C1574"/>
  <c r="C1573"/>
  <c r="C1577"/>
  <c r="C1576"/>
  <c r="C1575"/>
  <c r="C1490"/>
  <c r="C1489"/>
  <c r="C1488"/>
  <c r="C1468"/>
  <c r="C1467"/>
  <c r="C1466"/>
  <c r="C1465"/>
  <c r="C1464"/>
  <c r="C1470"/>
  <c r="C1469"/>
  <c r="C1268"/>
  <c r="C1267"/>
  <c r="C1266"/>
  <c r="C1212"/>
  <c r="C1211"/>
  <c r="C1210"/>
  <c r="C1209"/>
  <c r="C1208"/>
  <c r="C1036"/>
  <c r="C1035"/>
  <c r="C972"/>
  <c r="C971"/>
  <c r="C970"/>
  <c r="C811"/>
  <c r="C810"/>
  <c r="C809"/>
  <c r="C808"/>
  <c r="C807"/>
  <c r="C813"/>
  <c r="C812"/>
  <c r="C803"/>
  <c r="C806"/>
  <c r="C805"/>
  <c r="C804"/>
  <c r="C785"/>
  <c r="C784"/>
  <c r="C783"/>
  <c r="C782"/>
  <c r="C781"/>
  <c r="C779"/>
  <c r="C778"/>
  <c r="C777"/>
  <c r="C780"/>
  <c r="C776"/>
  <c r="C775"/>
  <c r="C774"/>
  <c r="C773"/>
  <c r="C767"/>
  <c r="C766"/>
  <c r="C765"/>
  <c r="C764"/>
  <c r="C739"/>
  <c r="C738"/>
  <c r="C737"/>
  <c r="C736"/>
  <c r="C731"/>
  <c r="C730"/>
  <c r="C729"/>
  <c r="C728"/>
  <c r="C727"/>
  <c r="C715"/>
  <c r="C714"/>
  <c r="C713"/>
  <c r="C712"/>
  <c r="C716"/>
  <c r="C690"/>
  <c r="C689"/>
  <c r="C688"/>
  <c r="C672"/>
  <c r="C671"/>
  <c r="C670"/>
  <c r="C663"/>
  <c r="C662"/>
  <c r="C656"/>
  <c r="C655"/>
  <c r="C654"/>
  <c r="C653"/>
  <c r="C652"/>
  <c r="C650"/>
  <c r="C649"/>
  <c r="C648"/>
  <c r="C639"/>
  <c r="C638"/>
  <c r="C632"/>
  <c r="C631"/>
  <c r="C630"/>
  <c r="C605"/>
  <c r="C604"/>
  <c r="C571"/>
  <c r="C570"/>
  <c r="C574"/>
  <c r="C573"/>
  <c r="C572"/>
  <c r="C528"/>
  <c r="C527"/>
  <c r="C226"/>
  <c r="C225"/>
  <c r="C224"/>
  <c r="C223"/>
  <c r="C222"/>
  <c r="C4288"/>
  <c r="C4287"/>
  <c r="C6183"/>
  <c r="C6182"/>
  <c r="C6181"/>
  <c r="C6180"/>
  <c r="C6179"/>
  <c r="C8079"/>
  <c r="C8078"/>
  <c r="C8077"/>
  <c r="C2669"/>
  <c r="C2668"/>
  <c r="C6159"/>
  <c r="C6158"/>
  <c r="C4346"/>
  <c r="C4347"/>
  <c r="C1200"/>
  <c r="C1199"/>
  <c r="C6021"/>
  <c r="C6020"/>
  <c r="C6019"/>
  <c r="C2761"/>
  <c r="C2760"/>
  <c r="C2759"/>
  <c r="C9317"/>
  <c r="C9316"/>
  <c r="C9315"/>
  <c r="C8533"/>
  <c r="C8532"/>
  <c r="C8531"/>
  <c r="C8063"/>
  <c r="C8062"/>
  <c r="C8040"/>
  <c r="C8039"/>
  <c r="C8038"/>
  <c r="C7038"/>
  <c r="C7037"/>
  <c r="C7036"/>
  <c r="C6728"/>
  <c r="C6727"/>
  <c r="C6726"/>
  <c r="C6570"/>
  <c r="C6569"/>
  <c r="C6568"/>
  <c r="C6567"/>
  <c r="C6014"/>
  <c r="C6013"/>
  <c r="C6012"/>
  <c r="C3965"/>
  <c r="C3964"/>
  <c r="C3963"/>
  <c r="C3962"/>
  <c r="C2832"/>
  <c r="C2831"/>
  <c r="C2785"/>
  <c r="C2786"/>
  <c r="C1134"/>
  <c r="C1133"/>
  <c r="C7069"/>
  <c r="C7068"/>
  <c r="C7067"/>
  <c r="C8127"/>
  <c r="C8126"/>
  <c r="C7903"/>
  <c r="C7902"/>
  <c r="C7901"/>
  <c r="C7900"/>
  <c r="C7899"/>
  <c r="C1827"/>
  <c r="C1826"/>
  <c r="C4479"/>
  <c r="C4478"/>
  <c r="C4477"/>
  <c r="C3127"/>
  <c r="C3126"/>
  <c r="C1171"/>
  <c r="C1170"/>
  <c r="C1169"/>
  <c r="C9378"/>
  <c r="C9377"/>
  <c r="C9376"/>
  <c r="C9066"/>
  <c r="C9065"/>
  <c r="C9064"/>
  <c r="C7824"/>
  <c r="C7823"/>
  <c r="C7816"/>
  <c r="C7815"/>
  <c r="C7814"/>
  <c r="C7813"/>
  <c r="C7812"/>
  <c r="C8037"/>
  <c r="C8036"/>
  <c r="C8035"/>
  <c r="C1938"/>
  <c r="C1937"/>
  <c r="C1936"/>
  <c r="C1935"/>
  <c r="C8110"/>
  <c r="C8109"/>
  <c r="C8108"/>
  <c r="C8728"/>
  <c r="C8727"/>
  <c r="C6426"/>
  <c r="C6425"/>
  <c r="C6424"/>
  <c r="C6423"/>
  <c r="C30"/>
  <c r="C29"/>
  <c r="C28"/>
  <c r="C8973"/>
  <c r="C8972"/>
  <c r="C8971"/>
  <c r="C6556"/>
  <c r="C6555"/>
  <c r="C6554"/>
  <c r="C6558"/>
  <c r="C6557"/>
  <c r="C5815"/>
  <c r="C5814"/>
  <c r="C5813"/>
  <c r="C5812"/>
  <c r="C1907"/>
  <c r="C1906"/>
  <c r="C1905"/>
  <c r="C4263"/>
  <c r="C4262"/>
  <c r="C7894"/>
  <c r="C7893"/>
  <c r="C3641"/>
  <c r="C3640"/>
  <c r="C3639"/>
  <c r="C3642"/>
  <c r="C4305"/>
  <c r="C4304"/>
  <c r="C4303"/>
  <c r="C6564"/>
  <c r="C6566"/>
  <c r="C6565"/>
  <c r="C5898"/>
  <c r="C5900"/>
  <c r="C5899"/>
  <c r="C8398"/>
  <c r="C8397"/>
  <c r="C8400"/>
  <c r="C8399"/>
  <c r="C8872"/>
  <c r="C8871"/>
  <c r="C1121"/>
  <c r="C1120"/>
  <c r="C1119"/>
  <c r="C1118"/>
  <c r="C561"/>
  <c r="C560"/>
  <c r="C2400"/>
  <c r="C2399"/>
  <c r="C2398"/>
  <c r="C9233"/>
  <c r="C9232"/>
  <c r="C9231"/>
  <c r="C4618"/>
  <c r="C4621"/>
  <c r="C4620"/>
  <c r="C4619"/>
  <c r="C4532"/>
  <c r="C4531"/>
  <c r="C7973"/>
  <c r="C7972"/>
  <c r="C833"/>
  <c r="C832"/>
  <c r="C7720"/>
  <c r="C7719"/>
  <c r="C7722"/>
  <c r="C7721"/>
  <c r="C4506"/>
  <c r="C4505"/>
  <c r="C4504"/>
  <c r="C4507"/>
  <c r="C8309"/>
  <c r="C8308"/>
  <c r="C8307"/>
  <c r="C8306"/>
  <c r="C8008"/>
  <c r="C8007"/>
  <c r="C8006"/>
  <c r="C8005"/>
  <c r="C8009"/>
  <c r="C7843"/>
  <c r="C7842"/>
  <c r="C7664"/>
  <c r="C7663"/>
  <c r="C7666"/>
  <c r="C7665"/>
  <c r="C5521"/>
  <c r="C5520"/>
  <c r="C5519"/>
  <c r="C5518"/>
  <c r="C5517"/>
  <c r="C5516"/>
  <c r="C4234"/>
  <c r="C4236"/>
  <c r="C4235"/>
  <c r="C3596"/>
  <c r="C3595"/>
  <c r="C3592"/>
  <c r="C3591"/>
  <c r="C3590"/>
  <c r="C3589"/>
  <c r="C3588"/>
  <c r="C3231"/>
  <c r="C3230"/>
  <c r="C3229"/>
  <c r="C3225"/>
  <c r="C3228"/>
  <c r="C3227"/>
  <c r="C3226"/>
  <c r="C2731"/>
  <c r="C2730"/>
  <c r="C2729"/>
  <c r="C269"/>
  <c r="C268"/>
  <c r="C7680"/>
  <c r="C7679"/>
  <c r="C7683"/>
  <c r="C7682"/>
  <c r="C7681"/>
  <c r="C6762"/>
  <c r="C6761"/>
  <c r="C4994"/>
  <c r="C4993"/>
  <c r="C4992"/>
  <c r="C4995"/>
  <c r="C8323"/>
  <c r="C8322"/>
  <c r="C8321"/>
  <c r="C7656"/>
  <c r="C7655"/>
  <c r="C7654"/>
  <c r="C7662"/>
  <c r="C7653"/>
  <c r="C7661"/>
  <c r="C7660"/>
  <c r="C7659"/>
  <c r="C7658"/>
  <c r="C7657"/>
  <c r="C5575"/>
  <c r="C5574"/>
  <c r="C1154"/>
  <c r="C1153"/>
  <c r="C1152"/>
  <c r="C1151"/>
  <c r="C5834"/>
  <c r="C5838"/>
  <c r="C5837"/>
  <c r="C5836"/>
  <c r="C5835"/>
  <c r="C5818"/>
  <c r="C5826"/>
  <c r="C5817"/>
  <c r="C5825"/>
  <c r="C5833"/>
  <c r="C5816"/>
  <c r="C5824"/>
  <c r="C5832"/>
  <c r="C5823"/>
  <c r="C5831"/>
  <c r="C5822"/>
  <c r="C5830"/>
  <c r="C5821"/>
  <c r="C5829"/>
  <c r="C5820"/>
  <c r="C5828"/>
  <c r="C5819"/>
  <c r="C5827"/>
  <c r="C9102"/>
  <c r="C9101"/>
  <c r="C9100"/>
  <c r="C8414"/>
  <c r="C8413"/>
  <c r="C8412"/>
  <c r="C8415"/>
  <c r="C8056"/>
  <c r="C8057"/>
  <c r="C8032"/>
  <c r="C8031"/>
  <c r="C8034"/>
  <c r="C8033"/>
  <c r="C7672"/>
  <c r="C7673"/>
  <c r="C7648"/>
  <c r="C7651"/>
  <c r="C7650"/>
  <c r="C7649"/>
  <c r="C7647"/>
  <c r="C7646"/>
  <c r="C7645"/>
  <c r="C7644"/>
  <c r="C6359"/>
  <c r="C6358"/>
  <c r="C6357"/>
  <c r="C4037"/>
  <c r="C4036"/>
  <c r="C4035"/>
  <c r="C4038"/>
  <c r="C2012"/>
  <c r="C2011"/>
  <c r="C2010"/>
  <c r="C2009"/>
  <c r="C2008"/>
  <c r="C4514"/>
  <c r="C4516"/>
  <c r="C4515"/>
  <c r="C6468"/>
  <c r="C6467"/>
  <c r="C6466"/>
  <c r="C3081"/>
  <c r="C3080"/>
  <c r="C3084"/>
  <c r="C3083"/>
  <c r="C3082"/>
  <c r="C4944"/>
  <c r="C4943"/>
  <c r="C2411"/>
  <c r="C2410"/>
  <c r="C7599"/>
  <c r="C7598"/>
  <c r="C7597"/>
  <c r="C1284"/>
  <c r="C1283"/>
  <c r="C1285"/>
  <c r="C8419"/>
  <c r="C8418"/>
  <c r="C8417"/>
  <c r="C8416"/>
  <c r="C7336"/>
  <c r="C7335"/>
  <c r="C7334"/>
  <c r="C7333"/>
  <c r="C7332"/>
  <c r="C7331"/>
  <c r="C7330"/>
  <c r="C7338"/>
  <c r="C7337"/>
  <c r="C7168"/>
  <c r="C7167"/>
  <c r="C7171"/>
  <c r="C7170"/>
  <c r="C7169"/>
  <c r="C2560"/>
  <c r="C2559"/>
  <c r="C2558"/>
  <c r="C2557"/>
  <c r="C2556"/>
  <c r="C2564"/>
  <c r="C2555"/>
  <c r="C2563"/>
  <c r="C2554"/>
  <c r="C2562"/>
  <c r="C2561"/>
  <c r="C7528"/>
  <c r="C7527"/>
  <c r="C7526"/>
  <c r="C7525"/>
  <c r="C7533"/>
  <c r="C7524"/>
  <c r="C7532"/>
  <c r="C7523"/>
  <c r="C7531"/>
  <c r="C7530"/>
  <c r="C7529"/>
  <c r="C7296"/>
  <c r="C7295"/>
  <c r="C7294"/>
  <c r="C7293"/>
  <c r="C7300"/>
  <c r="C7299"/>
  <c r="C7298"/>
  <c r="C7297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39"/>
  <c r="C4838"/>
  <c r="C4837"/>
  <c r="C4836"/>
  <c r="C4835"/>
  <c r="C4834"/>
  <c r="C4833"/>
  <c r="C4832"/>
  <c r="C4831"/>
  <c r="C4830"/>
  <c r="C4829"/>
  <c r="C4828"/>
  <c r="C4826"/>
  <c r="C4825"/>
  <c r="C4824"/>
  <c r="C4827"/>
  <c r="C4823"/>
  <c r="C4822"/>
  <c r="C4821"/>
  <c r="C4818"/>
  <c r="C4820"/>
  <c r="C4819"/>
  <c r="C4786"/>
  <c r="C4785"/>
  <c r="C3121"/>
  <c r="C3120"/>
  <c r="C3119"/>
  <c r="C3118"/>
  <c r="C3117"/>
  <c r="C3125"/>
  <c r="C3124"/>
  <c r="C3123"/>
  <c r="C3122"/>
  <c r="C1846"/>
  <c r="C1848"/>
  <c r="C1847"/>
  <c r="C1348"/>
  <c r="C1356"/>
  <c r="C1347"/>
  <c r="C1355"/>
  <c r="C1346"/>
  <c r="C1354"/>
  <c r="C1345"/>
  <c r="C1353"/>
  <c r="C1344"/>
  <c r="C1352"/>
  <c r="C1343"/>
  <c r="C1351"/>
  <c r="C1359"/>
  <c r="C1342"/>
  <c r="C1350"/>
  <c r="C1358"/>
  <c r="C1341"/>
  <c r="C1349"/>
  <c r="C1357"/>
  <c r="C1292"/>
  <c r="C1291"/>
  <c r="C1290"/>
  <c r="C1289"/>
  <c r="C1293"/>
  <c r="C980"/>
  <c r="C983"/>
  <c r="C982"/>
  <c r="C981"/>
  <c r="C819"/>
  <c r="C818"/>
  <c r="C170"/>
  <c r="C169"/>
  <c r="C8474"/>
  <c r="C8473"/>
  <c r="C8472"/>
  <c r="C8471"/>
  <c r="C8459"/>
  <c r="C8458"/>
  <c r="C8457"/>
  <c r="C8456"/>
  <c r="C8455"/>
  <c r="C8446"/>
  <c r="C8445"/>
  <c r="C8444"/>
  <c r="C8443"/>
  <c r="C8442"/>
  <c r="C8441"/>
  <c r="C8440"/>
  <c r="C8439"/>
  <c r="C8436"/>
  <c r="C8435"/>
  <c r="C725"/>
  <c r="C724"/>
  <c r="C721"/>
  <c r="C720"/>
  <c r="C719"/>
  <c r="C718"/>
  <c r="C717"/>
  <c r="C9046"/>
  <c r="C9049"/>
  <c r="C9048"/>
  <c r="C9047"/>
  <c r="C8396"/>
  <c r="C8395"/>
  <c r="C8394"/>
  <c r="C7688"/>
  <c r="C7687"/>
  <c r="C7689"/>
  <c r="C6711"/>
  <c r="C6710"/>
  <c r="C6663"/>
  <c r="C6662"/>
  <c r="C6661"/>
  <c r="C5890"/>
  <c r="C5889"/>
  <c r="C5888"/>
  <c r="C1891"/>
  <c r="C1890"/>
  <c r="C1889"/>
  <c r="C35"/>
  <c r="C34"/>
  <c r="C9392"/>
  <c r="C9391"/>
  <c r="C8947"/>
  <c r="C8946"/>
  <c r="C8945"/>
  <c r="C8944"/>
  <c r="C8943"/>
  <c r="C7292"/>
  <c r="C7291"/>
  <c r="C7152"/>
  <c r="C7151"/>
  <c r="C7155"/>
  <c r="C7154"/>
  <c r="C7153"/>
  <c r="C7149"/>
  <c r="C7148"/>
  <c r="C7147"/>
  <c r="C7146"/>
  <c r="C7144"/>
  <c r="C7143"/>
  <c r="C7142"/>
  <c r="C7141"/>
  <c r="C7145"/>
  <c r="C7136"/>
  <c r="C7140"/>
  <c r="C7139"/>
  <c r="C7138"/>
  <c r="C7137"/>
  <c r="C7120"/>
  <c r="C7128"/>
  <c r="C7119"/>
  <c r="C7127"/>
  <c r="C7135"/>
  <c r="C7118"/>
  <c r="C7126"/>
  <c r="C7134"/>
  <c r="C7117"/>
  <c r="C7125"/>
  <c r="C7133"/>
  <c r="C7116"/>
  <c r="C7124"/>
  <c r="C7132"/>
  <c r="C7123"/>
  <c r="C7131"/>
  <c r="C7122"/>
  <c r="C7130"/>
  <c r="C7121"/>
  <c r="C7129"/>
  <c r="C7115"/>
  <c r="C7114"/>
  <c r="C7112"/>
  <c r="C7111"/>
  <c r="C7113"/>
  <c r="C7109"/>
  <c r="C7108"/>
  <c r="C7104"/>
  <c r="C7103"/>
  <c r="C7102"/>
  <c r="C7101"/>
  <c r="C7100"/>
  <c r="C7099"/>
  <c r="C7107"/>
  <c r="C7106"/>
  <c r="C7105"/>
  <c r="C7096"/>
  <c r="C7095"/>
  <c r="C7094"/>
  <c r="C7093"/>
  <c r="C7092"/>
  <c r="C7097"/>
  <c r="C7088"/>
  <c r="C7087"/>
  <c r="C7091"/>
  <c r="C7090"/>
  <c r="C7089"/>
  <c r="C7086"/>
  <c r="C7085"/>
  <c r="C7084"/>
  <c r="C7083"/>
  <c r="C7082"/>
  <c r="C7081"/>
  <c r="C7080"/>
  <c r="C7079"/>
  <c r="C7048"/>
  <c r="C7047"/>
  <c r="C7046"/>
  <c r="C7045"/>
  <c r="C7049"/>
  <c r="C6610"/>
  <c r="C6609"/>
  <c r="C6608"/>
  <c r="C6607"/>
  <c r="C6606"/>
  <c r="C6605"/>
  <c r="C6579"/>
  <c r="C6578"/>
  <c r="C6577"/>
  <c r="C6576"/>
  <c r="C6575"/>
  <c r="C6544"/>
  <c r="C6543"/>
  <c r="C6542"/>
  <c r="C6541"/>
  <c r="C5479"/>
  <c r="C5478"/>
  <c r="C5477"/>
  <c r="C5474"/>
  <c r="C5476"/>
  <c r="C5475"/>
  <c r="C5473"/>
  <c r="C5472"/>
  <c r="C5471"/>
  <c r="C5470"/>
  <c r="C5469"/>
  <c r="C5458"/>
  <c r="C5466"/>
  <c r="C5465"/>
  <c r="C5464"/>
  <c r="C5463"/>
  <c r="C5462"/>
  <c r="C5461"/>
  <c r="C5460"/>
  <c r="C5468"/>
  <c r="C5459"/>
  <c r="C5467"/>
  <c r="C5457"/>
  <c r="C5456"/>
  <c r="C5455"/>
  <c r="C5454"/>
  <c r="C5453"/>
  <c r="C5452"/>
  <c r="C5450"/>
  <c r="C5449"/>
  <c r="C5451"/>
  <c r="C5448"/>
  <c r="C5447"/>
  <c r="C5442"/>
  <c r="C5441"/>
  <c r="C5446"/>
  <c r="C5445"/>
  <c r="C5444"/>
  <c r="C5443"/>
  <c r="C5439"/>
  <c r="C5438"/>
  <c r="C5437"/>
  <c r="C5436"/>
  <c r="C5435"/>
  <c r="C5434"/>
  <c r="C5433"/>
  <c r="C5432"/>
  <c r="C5431"/>
  <c r="C5430"/>
  <c r="C5429"/>
  <c r="C5428"/>
  <c r="C5427"/>
  <c r="C5418"/>
  <c r="C5426"/>
  <c r="C5417"/>
  <c r="C5425"/>
  <c r="C5416"/>
  <c r="C5424"/>
  <c r="C5415"/>
  <c r="C5423"/>
  <c r="C5422"/>
  <c r="C5421"/>
  <c r="C5420"/>
  <c r="C5419"/>
  <c r="C5414"/>
  <c r="C5413"/>
  <c r="C5412"/>
  <c r="C5410"/>
  <c r="C5409"/>
  <c r="C5408"/>
  <c r="C5407"/>
  <c r="C5411"/>
  <c r="C5406"/>
  <c r="C5405"/>
  <c r="C5404"/>
  <c r="C5402"/>
  <c r="C5401"/>
  <c r="C5400"/>
  <c r="C5403"/>
  <c r="C5399"/>
  <c r="C5398"/>
  <c r="C5397"/>
  <c r="C5396"/>
  <c r="C5395"/>
  <c r="C5394"/>
  <c r="C5393"/>
  <c r="C5392"/>
  <c r="C5391"/>
  <c r="C5389"/>
  <c r="C5388"/>
  <c r="C5387"/>
  <c r="C5384"/>
  <c r="C5383"/>
  <c r="C5382"/>
  <c r="C5381"/>
  <c r="C5378"/>
  <c r="C5377"/>
  <c r="C5380"/>
  <c r="C5379"/>
  <c r="C5376"/>
  <c r="C5375"/>
  <c r="C5374"/>
  <c r="C5373"/>
  <c r="C5370"/>
  <c r="C5372"/>
  <c r="C5371"/>
  <c r="C5366"/>
  <c r="C5365"/>
  <c r="C5364"/>
  <c r="C5363"/>
  <c r="C5362"/>
  <c r="C5361"/>
  <c r="C5360"/>
  <c r="C5359"/>
  <c r="C5358"/>
  <c r="C5357"/>
  <c r="C5356"/>
  <c r="C5355"/>
  <c r="C5346"/>
  <c r="C5347"/>
  <c r="C5345"/>
  <c r="C5344"/>
  <c r="C5343"/>
  <c r="C5338"/>
  <c r="C5342"/>
  <c r="C5341"/>
  <c r="C5340"/>
  <c r="C5339"/>
  <c r="C5006"/>
  <c r="C5005"/>
  <c r="C5004"/>
  <c r="C3646"/>
  <c r="C3645"/>
  <c r="C2753"/>
  <c r="C2752"/>
  <c r="C2751"/>
  <c r="C2758"/>
  <c r="C2757"/>
  <c r="C2756"/>
  <c r="C2755"/>
  <c r="C2754"/>
  <c r="C2616"/>
  <c r="C2615"/>
  <c r="C2614"/>
  <c r="C2617"/>
  <c r="C2611"/>
  <c r="C2610"/>
  <c r="C2304"/>
  <c r="C2303"/>
  <c r="C2302"/>
  <c r="C2305"/>
  <c r="C1990"/>
  <c r="C1989"/>
  <c r="C1452"/>
  <c r="C1451"/>
  <c r="C1450"/>
  <c r="C1449"/>
  <c r="C1428"/>
  <c r="C1427"/>
  <c r="C1426"/>
  <c r="C6645"/>
  <c r="C6644"/>
  <c r="C6643"/>
  <c r="C6472"/>
  <c r="C6471"/>
  <c r="C7016"/>
  <c r="C7018"/>
  <c r="C7017"/>
  <c r="C7015"/>
  <c r="C7014"/>
  <c r="C7013"/>
  <c r="C7012"/>
  <c r="C7011"/>
  <c r="C7010"/>
  <c r="C5730"/>
  <c r="C5732"/>
  <c r="C5731"/>
  <c r="C4029"/>
  <c r="C4030"/>
  <c r="C2798"/>
  <c r="C2797"/>
  <c r="C2796"/>
  <c r="C2795"/>
  <c r="C1258"/>
  <c r="C1257"/>
  <c r="C8363"/>
  <c r="C8362"/>
  <c r="C8361"/>
  <c r="C8360"/>
  <c r="C8359"/>
  <c r="C8230"/>
  <c r="C8229"/>
  <c r="C8228"/>
  <c r="C8227"/>
  <c r="C8231"/>
  <c r="C8174"/>
  <c r="C8177"/>
  <c r="C8176"/>
  <c r="C8175"/>
  <c r="C6794"/>
  <c r="C6793"/>
  <c r="C6792"/>
  <c r="C6791"/>
  <c r="C6775"/>
  <c r="C6774"/>
  <c r="C6773"/>
  <c r="C6081"/>
  <c r="C6079"/>
  <c r="C6077"/>
  <c r="C6080"/>
  <c r="C6078"/>
  <c r="C5002"/>
  <c r="C5001"/>
  <c r="C5000"/>
  <c r="C5003"/>
  <c r="C3737"/>
  <c r="C3736"/>
  <c r="C3735"/>
  <c r="C3734"/>
  <c r="C3738"/>
  <c r="C1998"/>
  <c r="C1997"/>
  <c r="C1996"/>
  <c r="C1995"/>
  <c r="C1994"/>
  <c r="C383"/>
  <c r="C382"/>
  <c r="C381"/>
  <c r="C380"/>
  <c r="C155"/>
  <c r="C158"/>
  <c r="C157"/>
  <c r="C156"/>
  <c r="C9196"/>
  <c r="C9195"/>
  <c r="C9194"/>
  <c r="C7616"/>
  <c r="C7615"/>
  <c r="C7614"/>
  <c r="C7613"/>
  <c r="C7612"/>
  <c r="C7611"/>
  <c r="C7610"/>
  <c r="C7618"/>
  <c r="C7617"/>
  <c r="C7584"/>
  <c r="C7583"/>
  <c r="C7582"/>
  <c r="C7590"/>
  <c r="C7581"/>
  <c r="C7589"/>
  <c r="C7580"/>
  <c r="C7588"/>
  <c r="C7579"/>
  <c r="C7587"/>
  <c r="C7578"/>
  <c r="C7586"/>
  <c r="C7585"/>
  <c r="C7576"/>
  <c r="C7575"/>
  <c r="C7574"/>
  <c r="C7573"/>
  <c r="C7572"/>
  <c r="C7571"/>
  <c r="C7577"/>
  <c r="C7280"/>
  <c r="C7279"/>
  <c r="C7278"/>
  <c r="C7282"/>
  <c r="C7281"/>
  <c r="C7272"/>
  <c r="C7271"/>
  <c r="C7270"/>
  <c r="C7269"/>
  <c r="C7277"/>
  <c r="C7268"/>
  <c r="C7276"/>
  <c r="C7275"/>
  <c r="C7274"/>
  <c r="C7273"/>
  <c r="C7256"/>
  <c r="C7264"/>
  <c r="C7255"/>
  <c r="C7263"/>
  <c r="C7262"/>
  <c r="C7261"/>
  <c r="C7260"/>
  <c r="C7259"/>
  <c r="C7267"/>
  <c r="C7258"/>
  <c r="C7266"/>
  <c r="C7257"/>
  <c r="C7265"/>
  <c r="C7248"/>
  <c r="C7247"/>
  <c r="C7246"/>
  <c r="C7254"/>
  <c r="C7245"/>
  <c r="C7253"/>
  <c r="C7244"/>
  <c r="C7252"/>
  <c r="C7243"/>
  <c r="C7251"/>
  <c r="C7242"/>
  <c r="C7250"/>
  <c r="C7249"/>
  <c r="C5570"/>
  <c r="C5573"/>
  <c r="C5572"/>
  <c r="C5571"/>
  <c r="C5569"/>
  <c r="C5568"/>
  <c r="C5567"/>
  <c r="C5566"/>
  <c r="C5565"/>
  <c r="C5562"/>
  <c r="C5561"/>
  <c r="C5560"/>
  <c r="C5564"/>
  <c r="C5563"/>
  <c r="C4802"/>
  <c r="C4801"/>
  <c r="C4800"/>
  <c r="C4799"/>
  <c r="C4798"/>
  <c r="C4797"/>
  <c r="C4796"/>
  <c r="C4795"/>
  <c r="C4803"/>
  <c r="C4778"/>
  <c r="C4784"/>
  <c r="C4783"/>
  <c r="C4782"/>
  <c r="C4781"/>
  <c r="C4780"/>
  <c r="C4779"/>
  <c r="C4770"/>
  <c r="C4769"/>
  <c r="C4777"/>
  <c r="C4768"/>
  <c r="C4776"/>
  <c r="C4767"/>
  <c r="C4775"/>
  <c r="C4766"/>
  <c r="C4774"/>
  <c r="C4765"/>
  <c r="C4773"/>
  <c r="C4772"/>
  <c r="C4771"/>
  <c r="C4065"/>
  <c r="C4064"/>
  <c r="C4063"/>
  <c r="C4061"/>
  <c r="C4060"/>
  <c r="C4068"/>
  <c r="C4059"/>
  <c r="C4067"/>
  <c r="C4069"/>
  <c r="C4066"/>
  <c r="C4062"/>
  <c r="C4058"/>
  <c r="C4071"/>
  <c r="C4070"/>
  <c r="C3132"/>
  <c r="C3131"/>
  <c r="C6476"/>
  <c r="C6475"/>
  <c r="C6474"/>
  <c r="C6473"/>
  <c r="C5918"/>
  <c r="C5917"/>
  <c r="C5916"/>
  <c r="C9131"/>
  <c r="C9130"/>
  <c r="C9129"/>
  <c r="C8404"/>
  <c r="C8403"/>
  <c r="C8402"/>
  <c r="C7230"/>
  <c r="C7229"/>
  <c r="C7228"/>
  <c r="C7227"/>
  <c r="C7226"/>
  <c r="C6708"/>
  <c r="C6707"/>
  <c r="C6704"/>
  <c r="C6703"/>
  <c r="C6702"/>
  <c r="C6706"/>
  <c r="C6705"/>
  <c r="C6701"/>
  <c r="C6700"/>
  <c r="C6699"/>
  <c r="C6698"/>
  <c r="C6697"/>
  <c r="C6696"/>
  <c r="C6695"/>
  <c r="C6694"/>
  <c r="C6693"/>
  <c r="C6692"/>
  <c r="C6691"/>
  <c r="C6690"/>
  <c r="C6688"/>
  <c r="C6687"/>
  <c r="C6689"/>
  <c r="C6685"/>
  <c r="C6684"/>
  <c r="C6672"/>
  <c r="C6671"/>
  <c r="C6670"/>
  <c r="C6673"/>
  <c r="C6669"/>
  <c r="C6668"/>
  <c r="C6667"/>
  <c r="C6666"/>
  <c r="C6665"/>
  <c r="C3215"/>
  <c r="C3214"/>
  <c r="C1992"/>
  <c r="C1991"/>
  <c r="C6720"/>
  <c r="C6719"/>
  <c r="C6718"/>
  <c r="C6717"/>
  <c r="C8883"/>
  <c r="C8882"/>
  <c r="C8881"/>
  <c r="C8880"/>
  <c r="C8879"/>
  <c r="C6311"/>
  <c r="C6310"/>
  <c r="C6309"/>
  <c r="C9084"/>
  <c r="C9083"/>
  <c r="C7760"/>
  <c r="C7761"/>
  <c r="C6300"/>
  <c r="C6299"/>
  <c r="C6298"/>
  <c r="C6302"/>
  <c r="C6301"/>
  <c r="C3302"/>
  <c r="C3301"/>
  <c r="C3300"/>
  <c r="C3299"/>
  <c r="C1312"/>
  <c r="C1311"/>
  <c r="C1310"/>
  <c r="C1309"/>
  <c r="C1231"/>
  <c r="C1230"/>
  <c r="C123"/>
  <c r="C122"/>
  <c r="C125"/>
  <c r="C124"/>
  <c r="C8942"/>
  <c r="C8941"/>
  <c r="C8940"/>
  <c r="C8939"/>
  <c r="C5911"/>
  <c r="C5910"/>
  <c r="C5909"/>
  <c r="C4229"/>
  <c r="C4228"/>
  <c r="C4227"/>
  <c r="C7240"/>
  <c r="C7239"/>
  <c r="C7238"/>
  <c r="C7237"/>
  <c r="C7236"/>
  <c r="C7235"/>
  <c r="C7234"/>
  <c r="C7241"/>
  <c r="C7232"/>
  <c r="C7231"/>
  <c r="C7233"/>
  <c r="C6750"/>
  <c r="C6749"/>
  <c r="C6680"/>
  <c r="C6679"/>
  <c r="C6683"/>
  <c r="C6682"/>
  <c r="C6681"/>
  <c r="C6157"/>
  <c r="C6156"/>
  <c r="C6155"/>
  <c r="C6154"/>
  <c r="C6153"/>
  <c r="C6152"/>
  <c r="C6151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28"/>
  <c r="C6130"/>
  <c r="C6129"/>
  <c r="C6127"/>
  <c r="C6126"/>
  <c r="C6125"/>
  <c r="C6124"/>
  <c r="C6123"/>
  <c r="C6122"/>
  <c r="C6121"/>
  <c r="C5594"/>
  <c r="C5602"/>
  <c r="C5593"/>
  <c r="C5601"/>
  <c r="C5592"/>
  <c r="C5600"/>
  <c r="C5591"/>
  <c r="C5599"/>
  <c r="C5590"/>
  <c r="C5598"/>
  <c r="C5597"/>
  <c r="C5596"/>
  <c r="C5595"/>
  <c r="C6412"/>
  <c r="C6411"/>
  <c r="C6410"/>
  <c r="C6409"/>
  <c r="C1288"/>
  <c r="C1287"/>
  <c r="C1286"/>
  <c r="C1316"/>
  <c r="C1315"/>
  <c r="C1314"/>
  <c r="C1313"/>
  <c r="C1317"/>
  <c r="C9124"/>
  <c r="C9123"/>
  <c r="C9122"/>
  <c r="C9121"/>
  <c r="C6580"/>
  <c r="C6582"/>
  <c r="C6581"/>
  <c r="C7607"/>
  <c r="C7606"/>
  <c r="C7605"/>
  <c r="C7604"/>
  <c r="C7603"/>
  <c r="C5671"/>
  <c r="C5670"/>
  <c r="C5669"/>
  <c r="C3857"/>
  <c r="C3856"/>
  <c r="C3855"/>
  <c r="C3854"/>
  <c r="C3853"/>
  <c r="C3852"/>
  <c r="C3851"/>
  <c r="C3858"/>
  <c r="C3841"/>
  <c r="C3840"/>
  <c r="C3839"/>
  <c r="C3838"/>
  <c r="C3837"/>
  <c r="C3844"/>
  <c r="C3843"/>
  <c r="C3842"/>
  <c r="C2059"/>
  <c r="C2058"/>
  <c r="C2057"/>
  <c r="C1252"/>
  <c r="C1251"/>
  <c r="C1250"/>
  <c r="C1249"/>
  <c r="C1248"/>
  <c r="C1253"/>
  <c r="C8497"/>
  <c r="C8496"/>
  <c r="C8495"/>
  <c r="C8237"/>
  <c r="C8236"/>
  <c r="C3233"/>
  <c r="C3232"/>
  <c r="C3234"/>
  <c r="C6033"/>
  <c r="C6032"/>
  <c r="C6031"/>
  <c r="C6030"/>
  <c r="C5877"/>
  <c r="C5876"/>
  <c r="C5875"/>
  <c r="C5874"/>
  <c r="C5873"/>
  <c r="C5872"/>
  <c r="C5871"/>
  <c r="C5870"/>
  <c r="C4874"/>
  <c r="C4873"/>
  <c r="C4872"/>
  <c r="C4871"/>
  <c r="C4875"/>
  <c r="C5842"/>
  <c r="C5843"/>
  <c r="C8793"/>
  <c r="C8792"/>
  <c r="C8791"/>
  <c r="C6508"/>
  <c r="C6509"/>
  <c r="C9261"/>
  <c r="C9260"/>
  <c r="C9259"/>
  <c r="C9222"/>
  <c r="C9223"/>
  <c r="C9093"/>
  <c r="C9092"/>
  <c r="C5866"/>
  <c r="C5865"/>
  <c r="C5864"/>
  <c r="C5863"/>
  <c r="C5862"/>
  <c r="C5861"/>
  <c r="C5860"/>
  <c r="C5859"/>
  <c r="C5858"/>
  <c r="C5857"/>
  <c r="C5810"/>
  <c r="C5811"/>
  <c r="C4906"/>
  <c r="C4909"/>
  <c r="C4908"/>
  <c r="C4907"/>
  <c r="C4890"/>
  <c r="C4889"/>
  <c r="C4888"/>
  <c r="C4887"/>
  <c r="C4886"/>
  <c r="C4885"/>
  <c r="C4893"/>
  <c r="C4884"/>
  <c r="C4892"/>
  <c r="C4891"/>
  <c r="C3520"/>
  <c r="C3519"/>
  <c r="C3518"/>
  <c r="C3517"/>
  <c r="C3516"/>
  <c r="C2893"/>
  <c r="C2892"/>
  <c r="C1412"/>
  <c r="C1411"/>
  <c r="C1410"/>
  <c r="C1414"/>
  <c r="C1413"/>
  <c r="C683"/>
  <c r="C682"/>
  <c r="C681"/>
  <c r="C684"/>
  <c r="C578"/>
  <c r="C577"/>
  <c r="C576"/>
  <c r="C575"/>
  <c r="C595"/>
  <c r="C594"/>
  <c r="C8798"/>
  <c r="C8797"/>
  <c r="C6460"/>
  <c r="C6459"/>
  <c r="C6458"/>
  <c r="C6462"/>
  <c r="C6461"/>
  <c r="C6186"/>
  <c r="C6185"/>
  <c r="C6184"/>
  <c r="C6188"/>
  <c r="C6187"/>
  <c r="C6058"/>
  <c r="C6057"/>
  <c r="C6056"/>
  <c r="C6060"/>
  <c r="C6059"/>
  <c r="C5762"/>
  <c r="C5761"/>
  <c r="C5760"/>
  <c r="C5757"/>
  <c r="C5756"/>
  <c r="C5754"/>
  <c r="C5753"/>
  <c r="C5755"/>
  <c r="C4330"/>
  <c r="C4333"/>
  <c r="C4332"/>
  <c r="C4331"/>
  <c r="C3439"/>
  <c r="C3438"/>
  <c r="C2392"/>
  <c r="C2391"/>
  <c r="C2390"/>
  <c r="C2389"/>
  <c r="C2388"/>
  <c r="C2387"/>
  <c r="C2393"/>
  <c r="C8072"/>
  <c r="C8073"/>
  <c r="C8222"/>
  <c r="C8226"/>
  <c r="C8225"/>
  <c r="C8224"/>
  <c r="C8223"/>
  <c r="C5769"/>
  <c r="C5768"/>
  <c r="C5767"/>
  <c r="C5073"/>
  <c r="C5072"/>
  <c r="C5071"/>
  <c r="C707"/>
  <c r="C706"/>
  <c r="C705"/>
  <c r="C8998"/>
  <c r="C8999"/>
  <c r="C3600"/>
  <c r="C3599"/>
  <c r="C3598"/>
  <c r="C3597"/>
  <c r="C7166"/>
  <c r="C7165"/>
  <c r="C7164"/>
  <c r="C7163"/>
  <c r="C7162"/>
  <c r="C3601"/>
  <c r="C3603"/>
  <c r="C3602"/>
  <c r="C8621"/>
  <c r="C8620"/>
  <c r="C8619"/>
  <c r="C8618"/>
  <c r="C8617"/>
  <c r="C8614"/>
  <c r="C8616"/>
  <c r="C8615"/>
  <c r="C5766"/>
  <c r="C5765"/>
  <c r="C5764"/>
  <c r="C4217"/>
  <c r="C4216"/>
  <c r="C4215"/>
  <c r="C4214"/>
  <c r="C4213"/>
  <c r="C2613"/>
  <c r="C2612"/>
  <c r="C977"/>
  <c r="C976"/>
  <c r="C975"/>
  <c r="C106"/>
  <c r="C105"/>
  <c r="C8332"/>
  <c r="C8331"/>
  <c r="C8330"/>
  <c r="C6505"/>
  <c r="C6504"/>
  <c r="C5809"/>
  <c r="C5808"/>
  <c r="C5317"/>
  <c r="C5316"/>
  <c r="C5315"/>
  <c r="C2468"/>
  <c r="C2467"/>
  <c r="C2328"/>
  <c r="C2336"/>
  <c r="C2335"/>
  <c r="C2334"/>
  <c r="C2333"/>
  <c r="C2332"/>
  <c r="C2331"/>
  <c r="C2330"/>
  <c r="C2329"/>
  <c r="C2239"/>
  <c r="C2238"/>
  <c r="C2237"/>
  <c r="C2236"/>
  <c r="C2235"/>
  <c r="C2072"/>
  <c r="C2071"/>
  <c r="C2070"/>
  <c r="C2074"/>
  <c r="C2073"/>
  <c r="C4486"/>
  <c r="C4485"/>
  <c r="C6428"/>
  <c r="C6427"/>
  <c r="C9126"/>
  <c r="C9125"/>
  <c r="C5541"/>
  <c r="C5540"/>
  <c r="C5539"/>
  <c r="C8926"/>
  <c r="C8925"/>
  <c r="C8929"/>
  <c r="C8928"/>
  <c r="C8927"/>
  <c r="C5738"/>
  <c r="C5741"/>
  <c r="C5740"/>
  <c r="C5739"/>
  <c r="C4991"/>
  <c r="C4990"/>
  <c r="C4053"/>
  <c r="C4052"/>
  <c r="C4054"/>
  <c r="C2889"/>
  <c r="C2888"/>
  <c r="C2890"/>
  <c r="C2790"/>
  <c r="C2789"/>
  <c r="C2788"/>
  <c r="C2787"/>
  <c r="C1236"/>
  <c r="C1235"/>
  <c r="C1234"/>
  <c r="C1233"/>
  <c r="C1232"/>
  <c r="C1003"/>
  <c r="C1002"/>
  <c r="C1001"/>
  <c r="C339"/>
  <c r="C338"/>
  <c r="C340"/>
  <c r="C2461"/>
  <c r="C2460"/>
  <c r="C2459"/>
  <c r="C2458"/>
  <c r="C2457"/>
  <c r="C2448"/>
  <c r="C2449"/>
  <c r="C1956"/>
  <c r="C1955"/>
  <c r="C1954"/>
  <c r="C1953"/>
  <c r="C1830"/>
  <c r="C1829"/>
  <c r="C1831"/>
  <c r="C3579"/>
  <c r="C3578"/>
  <c r="C2825"/>
  <c r="C2824"/>
  <c r="C2823"/>
  <c r="C2830"/>
  <c r="C2829"/>
  <c r="C2828"/>
  <c r="C2827"/>
  <c r="C2826"/>
  <c r="C1377"/>
  <c r="C1376"/>
  <c r="C1375"/>
  <c r="C1374"/>
  <c r="C1336"/>
  <c r="C1335"/>
  <c r="C1334"/>
  <c r="C1333"/>
  <c r="C8190"/>
  <c r="C8193"/>
  <c r="C8192"/>
  <c r="C8191"/>
  <c r="C9214"/>
  <c r="C9218"/>
  <c r="C9217"/>
  <c r="C9216"/>
  <c r="C9215"/>
  <c r="C8918"/>
  <c r="C8917"/>
  <c r="C8916"/>
  <c r="C8915"/>
  <c r="C8914"/>
  <c r="C8342"/>
  <c r="C8341"/>
  <c r="C8340"/>
  <c r="C8344"/>
  <c r="C8343"/>
  <c r="C1594"/>
  <c r="C1593"/>
  <c r="C9156"/>
  <c r="C9155"/>
  <c r="C9154"/>
  <c r="C9004"/>
  <c r="C9003"/>
  <c r="C9002"/>
  <c r="C9001"/>
  <c r="C8861"/>
  <c r="C8860"/>
  <c r="C8859"/>
  <c r="C8858"/>
  <c r="C8857"/>
  <c r="C8197"/>
  <c r="C8196"/>
  <c r="C8195"/>
  <c r="C8194"/>
  <c r="C6087"/>
  <c r="C6088"/>
  <c r="C5990"/>
  <c r="C5989"/>
  <c r="C5988"/>
  <c r="C5987"/>
  <c r="C3959"/>
  <c r="C3958"/>
  <c r="C1958"/>
  <c r="C1957"/>
  <c r="C1960"/>
  <c r="C1959"/>
  <c r="C6443"/>
  <c r="C6442"/>
  <c r="C6441"/>
  <c r="C6440"/>
  <c r="C6439"/>
  <c r="C5495"/>
  <c r="C5494"/>
  <c r="C5493"/>
  <c r="C3008"/>
  <c r="C3007"/>
  <c r="C1182"/>
  <c r="C1181"/>
  <c r="C7735"/>
  <c r="C7734"/>
  <c r="C7733"/>
  <c r="C7732"/>
  <c r="C7731"/>
  <c r="C7711"/>
  <c r="C7710"/>
  <c r="C7709"/>
  <c r="C7708"/>
  <c r="C7707"/>
  <c r="C7706"/>
  <c r="C5498"/>
  <c r="C5497"/>
  <c r="C5496"/>
  <c r="C5500"/>
  <c r="C5499"/>
  <c r="C3543"/>
  <c r="C3542"/>
  <c r="C3541"/>
  <c r="C2801"/>
  <c r="C2800"/>
  <c r="C2799"/>
  <c r="C2803"/>
  <c r="C2802"/>
  <c r="C2704"/>
  <c r="C2703"/>
  <c r="C2702"/>
  <c r="C2706"/>
  <c r="C2705"/>
  <c r="C2680"/>
  <c r="C2688"/>
  <c r="C2687"/>
  <c r="C2686"/>
  <c r="C2685"/>
  <c r="C2684"/>
  <c r="C2683"/>
  <c r="C2682"/>
  <c r="C2690"/>
  <c r="C2681"/>
  <c r="C2689"/>
  <c r="C2037"/>
  <c r="C2036"/>
  <c r="C2035"/>
  <c r="C2034"/>
  <c r="C2033"/>
  <c r="C1220"/>
  <c r="C1219"/>
  <c r="C1222"/>
  <c r="C1221"/>
  <c r="C5682"/>
  <c r="C5681"/>
  <c r="C5680"/>
  <c r="C5683"/>
  <c r="C2508"/>
  <c r="C2507"/>
  <c r="C5337"/>
  <c r="C5336"/>
  <c r="C5335"/>
  <c r="C2415"/>
  <c r="C2414"/>
  <c r="C2413"/>
  <c r="C2412"/>
  <c r="C6782"/>
  <c r="C6781"/>
  <c r="C6780"/>
  <c r="C6779"/>
  <c r="C6778"/>
  <c r="C5778"/>
  <c r="C5777"/>
  <c r="C5784"/>
  <c r="C5783"/>
  <c r="C5782"/>
  <c r="C5781"/>
  <c r="C5780"/>
  <c r="C5779"/>
  <c r="C4982"/>
  <c r="C4981"/>
  <c r="C2584"/>
  <c r="C2583"/>
  <c r="C9060"/>
  <c r="C9059"/>
  <c r="C9058"/>
  <c r="C9057"/>
  <c r="C2424"/>
  <c r="C2423"/>
  <c r="C2431"/>
  <c r="C2430"/>
  <c r="C2429"/>
  <c r="C2428"/>
  <c r="C2427"/>
  <c r="C2426"/>
  <c r="C2425"/>
  <c r="C1942"/>
  <c r="C1941"/>
  <c r="C1945"/>
  <c r="C1944"/>
  <c r="C1943"/>
  <c r="C5718"/>
  <c r="C5717"/>
  <c r="C9358"/>
  <c r="C9359"/>
  <c r="C7968"/>
  <c r="C7967"/>
  <c r="C7966"/>
  <c r="C7965"/>
  <c r="C7964"/>
  <c r="C5729"/>
  <c r="C5728"/>
  <c r="C5727"/>
  <c r="C5726"/>
  <c r="C9374"/>
  <c r="C9375"/>
  <c r="C8293"/>
  <c r="C8292"/>
  <c r="C8291"/>
  <c r="C8290"/>
  <c r="C7696"/>
  <c r="C7700"/>
  <c r="C7699"/>
  <c r="C7698"/>
  <c r="C7697"/>
  <c r="C7158"/>
  <c r="C7157"/>
  <c r="C7156"/>
  <c r="C6017"/>
  <c r="C6016"/>
  <c r="C6015"/>
  <c r="C5999"/>
  <c r="C5998"/>
  <c r="C5946"/>
  <c r="C5949"/>
  <c r="C5948"/>
  <c r="C5947"/>
  <c r="C5807"/>
  <c r="C5806"/>
  <c r="C4546"/>
  <c r="C4545"/>
  <c r="C4544"/>
  <c r="C4543"/>
  <c r="C4542"/>
  <c r="C3593"/>
  <c r="C3594"/>
  <c r="C2262"/>
  <c r="C2261"/>
  <c r="C1014"/>
  <c r="C1013"/>
  <c r="C265"/>
  <c r="C264"/>
  <c r="C263"/>
  <c r="C262"/>
  <c r="C4458"/>
  <c r="C4457"/>
  <c r="C4461"/>
  <c r="C4460"/>
  <c r="C4459"/>
  <c r="C9006"/>
  <c r="C9005"/>
  <c r="C9009"/>
  <c r="C9008"/>
  <c r="C9007"/>
  <c r="C8508"/>
  <c r="C8507"/>
  <c r="C8506"/>
  <c r="C8093"/>
  <c r="C8092"/>
  <c r="C8091"/>
  <c r="C8090"/>
  <c r="C8089"/>
  <c r="C4986"/>
  <c r="C4985"/>
  <c r="C4984"/>
  <c r="C4983"/>
  <c r="C9275"/>
  <c r="C9274"/>
  <c r="C9273"/>
  <c r="C9272"/>
  <c r="C9271"/>
  <c r="C4746"/>
  <c r="C4745"/>
  <c r="C4752"/>
  <c r="C4751"/>
  <c r="C4750"/>
  <c r="C4749"/>
  <c r="C4748"/>
  <c r="C4747"/>
  <c r="C4744"/>
  <c r="C4743"/>
  <c r="C4742"/>
  <c r="C4741"/>
  <c r="C4740"/>
  <c r="C4739"/>
  <c r="C4730"/>
  <c r="C4738"/>
  <c r="C4729"/>
  <c r="C4737"/>
  <c r="C4728"/>
  <c r="C4736"/>
  <c r="C4727"/>
  <c r="C4735"/>
  <c r="C4734"/>
  <c r="C4733"/>
  <c r="C4732"/>
  <c r="C4731"/>
  <c r="C4722"/>
  <c r="C4721"/>
  <c r="C4720"/>
  <c r="C4726"/>
  <c r="C4725"/>
  <c r="C4724"/>
  <c r="C4723"/>
  <c r="C4719"/>
  <c r="C4718"/>
  <c r="C4717"/>
  <c r="C4716"/>
  <c r="C2472"/>
  <c r="C2480"/>
  <c r="C2471"/>
  <c r="C2479"/>
  <c r="C2470"/>
  <c r="C2478"/>
  <c r="C2469"/>
  <c r="C2477"/>
  <c r="C2476"/>
  <c r="C2475"/>
  <c r="C2474"/>
  <c r="C2482"/>
  <c r="C2473"/>
  <c r="C2481"/>
  <c r="C2368"/>
  <c r="C2367"/>
  <c r="C2366"/>
  <c r="C2365"/>
  <c r="C2364"/>
  <c r="C2363"/>
  <c r="C2371"/>
  <c r="C2370"/>
  <c r="C2369"/>
  <c r="C2352"/>
  <c r="C2360"/>
  <c r="C2359"/>
  <c r="C2358"/>
  <c r="C2357"/>
  <c r="C2356"/>
  <c r="C2355"/>
  <c r="C2354"/>
  <c r="C2362"/>
  <c r="C2353"/>
  <c r="C2361"/>
  <c r="C8958"/>
  <c r="C8957"/>
  <c r="C8956"/>
  <c r="C8955"/>
  <c r="C3449"/>
  <c r="C3448"/>
  <c r="C3447"/>
  <c r="C3446"/>
  <c r="C3445"/>
  <c r="C7759"/>
  <c r="C7758"/>
  <c r="C7757"/>
  <c r="C7756"/>
  <c r="C7755"/>
  <c r="C7320"/>
  <c r="C7328"/>
  <c r="C7319"/>
  <c r="C7327"/>
  <c r="C7318"/>
  <c r="C7326"/>
  <c r="C7317"/>
  <c r="C7325"/>
  <c r="C7316"/>
  <c r="C7324"/>
  <c r="C7315"/>
  <c r="C7323"/>
  <c r="C7322"/>
  <c r="C7321"/>
  <c r="C7288"/>
  <c r="C7287"/>
  <c r="C7286"/>
  <c r="C7290"/>
  <c r="C7289"/>
  <c r="C4682"/>
  <c r="C4681"/>
  <c r="C4680"/>
  <c r="C4679"/>
  <c r="C4678"/>
  <c r="C4677"/>
  <c r="C4676"/>
  <c r="C4675"/>
  <c r="C4683"/>
  <c r="C8726"/>
  <c r="C8725"/>
  <c r="C8699"/>
  <c r="C8698"/>
  <c r="C8678"/>
  <c r="C8677"/>
  <c r="C8676"/>
  <c r="C8675"/>
  <c r="C8674"/>
  <c r="C8670"/>
  <c r="C8672"/>
  <c r="C8671"/>
  <c r="C8669"/>
  <c r="C8668"/>
  <c r="C8667"/>
  <c r="C8666"/>
  <c r="C8662"/>
  <c r="C8661"/>
  <c r="C8665"/>
  <c r="C8664"/>
  <c r="C8663"/>
  <c r="C8660"/>
  <c r="C8659"/>
  <c r="C8658"/>
  <c r="C8657"/>
  <c r="C8656"/>
  <c r="C8642"/>
  <c r="C8641"/>
  <c r="C5695"/>
  <c r="C5694"/>
  <c r="C5693"/>
  <c r="C5692"/>
  <c r="C5690"/>
  <c r="C5689"/>
  <c r="C5691"/>
  <c r="C4207"/>
  <c r="C4206"/>
  <c r="C4202"/>
  <c r="C4201"/>
  <c r="C4200"/>
  <c r="C4204"/>
  <c r="C4203"/>
  <c r="C4198"/>
  <c r="C4197"/>
  <c r="C4196"/>
  <c r="C4098"/>
  <c r="C4100"/>
  <c r="C4099"/>
  <c r="C4097"/>
  <c r="C4096"/>
  <c r="C4095"/>
  <c r="C4094"/>
  <c r="C4093"/>
  <c r="C4092"/>
  <c r="C4089"/>
  <c r="C4090"/>
  <c r="C4088"/>
  <c r="C4087"/>
  <c r="C4086"/>
  <c r="C4085"/>
  <c r="C4084"/>
  <c r="C4083"/>
  <c r="C4091"/>
  <c r="C9302"/>
  <c r="C9301"/>
  <c r="C9300"/>
  <c r="C9303"/>
  <c r="C4930"/>
  <c r="C4929"/>
  <c r="C4928"/>
  <c r="C4927"/>
  <c r="C4926"/>
  <c r="C4934"/>
  <c r="C4933"/>
  <c r="C4932"/>
  <c r="C4931"/>
  <c r="C4073"/>
  <c r="C4072"/>
  <c r="C4079"/>
  <c r="C4078"/>
  <c r="C4077"/>
  <c r="C4076"/>
  <c r="C4075"/>
  <c r="C4074"/>
  <c r="C8028"/>
  <c r="C8027"/>
  <c r="C8026"/>
  <c r="C8025"/>
  <c r="C9253"/>
  <c r="C9252"/>
  <c r="C4714"/>
  <c r="C4713"/>
  <c r="C4712"/>
  <c r="C4711"/>
  <c r="C4715"/>
  <c r="C2455"/>
  <c r="C2454"/>
  <c r="C2453"/>
  <c r="C2452"/>
  <c r="C2451"/>
  <c r="C7821"/>
  <c r="C7820"/>
  <c r="C7819"/>
  <c r="C7818"/>
  <c r="C7817"/>
  <c r="C5674"/>
  <c r="C5673"/>
  <c r="C5672"/>
  <c r="C5677"/>
  <c r="C5676"/>
  <c r="C5675"/>
  <c r="C5658"/>
  <c r="C5659"/>
  <c r="C3953"/>
  <c r="C3957"/>
  <c r="C3956"/>
  <c r="C3955"/>
  <c r="C3954"/>
  <c r="C3952"/>
  <c r="C3951"/>
  <c r="C3950"/>
  <c r="C3949"/>
  <c r="C3948"/>
  <c r="C3910"/>
  <c r="C3909"/>
  <c r="C3905"/>
  <c r="C3904"/>
  <c r="C3903"/>
  <c r="C3902"/>
  <c r="C3901"/>
  <c r="C3900"/>
  <c r="C3908"/>
  <c r="C3907"/>
  <c r="C3906"/>
  <c r="C3897"/>
  <c r="C3896"/>
  <c r="C3899"/>
  <c r="C3898"/>
  <c r="C3889"/>
  <c r="C3888"/>
  <c r="C3887"/>
  <c r="C3895"/>
  <c r="C3886"/>
  <c r="C3894"/>
  <c r="C3893"/>
  <c r="C3892"/>
  <c r="C3891"/>
  <c r="C3890"/>
  <c r="C3881"/>
  <c r="C3880"/>
  <c r="C3879"/>
  <c r="C3878"/>
  <c r="C3877"/>
  <c r="C3885"/>
  <c r="C3876"/>
  <c r="C3884"/>
  <c r="C3883"/>
  <c r="C3882"/>
  <c r="C3873"/>
  <c r="C3872"/>
  <c r="C3871"/>
  <c r="C3870"/>
  <c r="C3869"/>
  <c r="C3868"/>
  <c r="C3875"/>
  <c r="C3874"/>
  <c r="C3865"/>
  <c r="C3864"/>
  <c r="C3863"/>
  <c r="C3862"/>
  <c r="C3861"/>
  <c r="C3860"/>
  <c r="C3859"/>
  <c r="C3867"/>
  <c r="C3866"/>
  <c r="C3849"/>
  <c r="C3850"/>
  <c r="C3848"/>
  <c r="C3847"/>
  <c r="C3846"/>
  <c r="C3845"/>
  <c r="C2536"/>
  <c r="C2544"/>
  <c r="C2535"/>
  <c r="C2543"/>
  <c r="C2542"/>
  <c r="C2541"/>
  <c r="C2540"/>
  <c r="C2539"/>
  <c r="C2538"/>
  <c r="C2537"/>
  <c r="C2545"/>
  <c r="C1982"/>
  <c r="C1981"/>
  <c r="C1980"/>
  <c r="C1979"/>
  <c r="C1978"/>
  <c r="C1977"/>
  <c r="C1985"/>
  <c r="C1976"/>
  <c r="C1984"/>
  <c r="C1983"/>
  <c r="C6744"/>
  <c r="C6743"/>
  <c r="C6742"/>
  <c r="C6741"/>
  <c r="C6740"/>
  <c r="C8629"/>
  <c r="C8628"/>
  <c r="C8627"/>
  <c r="C8626"/>
  <c r="C8625"/>
  <c r="C3830"/>
  <c r="C3829"/>
  <c r="C3828"/>
  <c r="C3827"/>
  <c r="C3826"/>
  <c r="C3825"/>
  <c r="C3824"/>
  <c r="C3823"/>
  <c r="C3822"/>
  <c r="C3821"/>
  <c r="C3814"/>
  <c r="C3813"/>
  <c r="C3812"/>
  <c r="C3809"/>
  <c r="C3808"/>
  <c r="C3811"/>
  <c r="C3810"/>
  <c r="C3807"/>
  <c r="C3806"/>
  <c r="C3805"/>
  <c r="C3804"/>
  <c r="C3803"/>
  <c r="C3798"/>
  <c r="C3797"/>
  <c r="C3796"/>
  <c r="C3795"/>
  <c r="C3794"/>
  <c r="C3793"/>
  <c r="C3792"/>
  <c r="C3791"/>
  <c r="C3790"/>
  <c r="C3789"/>
  <c r="C3788"/>
  <c r="C3787"/>
  <c r="C3761"/>
  <c r="C3769"/>
  <c r="C3760"/>
  <c r="C3768"/>
  <c r="C3759"/>
  <c r="C3767"/>
  <c r="C3766"/>
  <c r="C3765"/>
  <c r="C3764"/>
  <c r="C3772"/>
  <c r="C3763"/>
  <c r="C3771"/>
  <c r="C3762"/>
  <c r="C3770"/>
  <c r="C3753"/>
  <c r="C3752"/>
  <c r="C3751"/>
  <c r="C3750"/>
  <c r="C3749"/>
  <c r="C3748"/>
  <c r="C3747"/>
  <c r="C8354"/>
  <c r="C8353"/>
  <c r="C8352"/>
  <c r="C7996"/>
  <c r="C7995"/>
  <c r="C3633"/>
  <c r="C3635"/>
  <c r="C3634"/>
  <c r="C8812"/>
  <c r="C8811"/>
  <c r="C8796"/>
  <c r="C8795"/>
  <c r="C8794"/>
  <c r="C5536"/>
  <c r="C5535"/>
  <c r="C5534"/>
  <c r="C5533"/>
  <c r="C6010"/>
  <c r="C6009"/>
  <c r="C6008"/>
  <c r="C299"/>
  <c r="C298"/>
  <c r="C297"/>
  <c r="C296"/>
  <c r="C295"/>
  <c r="C6431"/>
  <c r="C6430"/>
  <c r="C6429"/>
  <c r="C6488"/>
  <c r="C6487"/>
  <c r="C6486"/>
  <c r="C5070"/>
  <c r="C5069"/>
  <c r="C5068"/>
  <c r="C5066"/>
  <c r="C5065"/>
  <c r="C5067"/>
  <c r="C3981"/>
  <c r="C3980"/>
  <c r="C3979"/>
  <c r="C3617"/>
  <c r="C3618"/>
  <c r="C3616"/>
  <c r="C3615"/>
  <c r="C3614"/>
  <c r="C2664"/>
  <c r="C2663"/>
  <c r="C2662"/>
  <c r="C2661"/>
  <c r="C2660"/>
  <c r="C2256"/>
  <c r="C2255"/>
  <c r="C1059"/>
  <c r="C1058"/>
  <c r="C1057"/>
  <c r="C1056"/>
  <c r="C163"/>
  <c r="C162"/>
  <c r="C161"/>
  <c r="C160"/>
  <c r="C159"/>
  <c r="C165"/>
  <c r="C164"/>
  <c r="C4513"/>
  <c r="C4512"/>
  <c r="C969"/>
  <c r="C968"/>
  <c r="C967"/>
  <c r="C4210"/>
  <c r="C4209"/>
  <c r="C4208"/>
  <c r="C4212"/>
  <c r="C4211"/>
  <c r="C9438"/>
  <c r="C9437"/>
  <c r="C9436"/>
  <c r="C9435"/>
  <c r="C6116"/>
  <c r="C6115"/>
  <c r="C6114"/>
  <c r="C3817"/>
  <c r="C3816"/>
  <c r="C3815"/>
  <c r="C3820"/>
  <c r="C3819"/>
  <c r="C3818"/>
  <c r="C3801"/>
  <c r="C3800"/>
  <c r="C3799"/>
  <c r="C3802"/>
  <c r="C3777"/>
  <c r="C3785"/>
  <c r="C3776"/>
  <c r="C3784"/>
  <c r="C3775"/>
  <c r="C3783"/>
  <c r="C3774"/>
  <c r="C3782"/>
  <c r="C3773"/>
  <c r="C3781"/>
  <c r="C3780"/>
  <c r="C3779"/>
  <c r="C3778"/>
  <c r="C3786"/>
  <c r="C3758"/>
  <c r="C3757"/>
  <c r="C3756"/>
  <c r="C3755"/>
  <c r="C3754"/>
  <c r="C3488"/>
  <c r="C3487"/>
  <c r="C3486"/>
  <c r="C3485"/>
  <c r="C3484"/>
  <c r="C3483"/>
  <c r="C3417"/>
  <c r="C3418"/>
  <c r="C8702"/>
  <c r="C8701"/>
  <c r="C8700"/>
  <c r="C8707"/>
  <c r="C8706"/>
  <c r="C8705"/>
  <c r="C8704"/>
  <c r="C8703"/>
  <c r="C5649"/>
  <c r="C5648"/>
  <c r="C5647"/>
  <c r="C5646"/>
  <c r="C3545"/>
  <c r="C3544"/>
  <c r="C3548"/>
  <c r="C3547"/>
  <c r="C3546"/>
  <c r="C3465"/>
  <c r="C3464"/>
  <c r="C3463"/>
  <c r="C3466"/>
  <c r="C3461"/>
  <c r="C3460"/>
  <c r="C8710"/>
  <c r="C8709"/>
  <c r="C8708"/>
  <c r="C8712"/>
  <c r="C8711"/>
  <c r="C3257"/>
  <c r="C3260"/>
  <c r="C3259"/>
  <c r="C3258"/>
  <c r="C3457"/>
  <c r="C3459"/>
  <c r="C3458"/>
  <c r="C3433"/>
  <c r="C3432"/>
  <c r="C3431"/>
  <c r="C3430"/>
  <c r="C3429"/>
  <c r="C3437"/>
  <c r="C3436"/>
  <c r="C3435"/>
  <c r="C3434"/>
  <c r="C1404"/>
  <c r="C1403"/>
  <c r="C1402"/>
  <c r="C1401"/>
  <c r="C9414"/>
  <c r="C9413"/>
  <c r="C9412"/>
  <c r="C9411"/>
  <c r="C9410"/>
  <c r="C9409"/>
  <c r="C9417"/>
  <c r="C9416"/>
  <c r="C9415"/>
  <c r="C3409"/>
  <c r="C3408"/>
  <c r="C3407"/>
  <c r="C3406"/>
  <c r="C3405"/>
  <c r="C3404"/>
  <c r="C3412"/>
  <c r="C3403"/>
  <c r="C3411"/>
  <c r="C3402"/>
  <c r="C3410"/>
  <c r="C3393"/>
  <c r="C3401"/>
  <c r="C3392"/>
  <c r="C3400"/>
  <c r="C3391"/>
  <c r="C3399"/>
  <c r="C3390"/>
  <c r="C3398"/>
  <c r="C3397"/>
  <c r="C3396"/>
  <c r="C3395"/>
  <c r="C3394"/>
  <c r="C3389"/>
  <c r="C3388"/>
  <c r="C3387"/>
  <c r="C3385"/>
  <c r="C3386"/>
  <c r="C7416"/>
  <c r="C7415"/>
  <c r="C7414"/>
  <c r="C7422"/>
  <c r="C7413"/>
  <c r="C7421"/>
  <c r="C7412"/>
  <c r="C7420"/>
  <c r="C7411"/>
  <c r="C7419"/>
  <c r="C7410"/>
  <c r="C7418"/>
  <c r="C7417"/>
  <c r="C3353"/>
  <c r="C3361"/>
  <c r="C3369"/>
  <c r="C3352"/>
  <c r="C3360"/>
  <c r="C3368"/>
  <c r="C3359"/>
  <c r="C3367"/>
  <c r="C3358"/>
  <c r="C3366"/>
  <c r="C3357"/>
  <c r="C3365"/>
  <c r="C3356"/>
  <c r="C3364"/>
  <c r="C3355"/>
  <c r="C3363"/>
  <c r="C3371"/>
  <c r="C3354"/>
  <c r="C3362"/>
  <c r="C3370"/>
  <c r="C8106"/>
  <c r="C8105"/>
  <c r="C8019"/>
  <c r="C8018"/>
  <c r="C8016"/>
  <c r="C8017"/>
  <c r="C7064"/>
  <c r="C7063"/>
  <c r="C7062"/>
  <c r="C7066"/>
  <c r="C7065"/>
  <c r="C6760"/>
  <c r="C6759"/>
  <c r="C6758"/>
  <c r="C6757"/>
  <c r="C6756"/>
  <c r="C6388"/>
  <c r="C6387"/>
  <c r="C6386"/>
  <c r="C6385"/>
  <c r="C5322"/>
  <c r="C5321"/>
  <c r="C5320"/>
  <c r="C5325"/>
  <c r="C5324"/>
  <c r="C5323"/>
  <c r="C4359"/>
  <c r="C4358"/>
  <c r="C4357"/>
  <c r="C3342"/>
  <c r="C3341"/>
  <c r="C3340"/>
  <c r="C3339"/>
  <c r="C3337"/>
  <c r="C3336"/>
  <c r="C3338"/>
  <c r="C3335"/>
  <c r="C3334"/>
  <c r="C3333"/>
  <c r="C3332"/>
  <c r="C3326"/>
  <c r="C3325"/>
  <c r="C3324"/>
  <c r="C3321"/>
  <c r="C3323"/>
  <c r="C3322"/>
  <c r="C3205"/>
  <c r="C3204"/>
  <c r="C8134"/>
  <c r="C8133"/>
  <c r="C8132"/>
  <c r="C8131"/>
  <c r="C6768"/>
  <c r="C6767"/>
  <c r="C5522"/>
  <c r="C5526"/>
  <c r="C5525"/>
  <c r="C5524"/>
  <c r="C5523"/>
  <c r="C4634"/>
  <c r="C4639"/>
  <c r="C4638"/>
  <c r="C4637"/>
  <c r="C4636"/>
  <c r="C4635"/>
  <c r="C3473"/>
  <c r="C3472"/>
  <c r="C3471"/>
  <c r="C3470"/>
  <c r="C3305"/>
  <c r="C3306"/>
  <c r="C5706"/>
  <c r="C5705"/>
  <c r="C5704"/>
  <c r="C5703"/>
  <c r="C5711"/>
  <c r="C5702"/>
  <c r="C5710"/>
  <c r="C5709"/>
  <c r="C5708"/>
  <c r="C5707"/>
  <c r="C4790"/>
  <c r="C4789"/>
  <c r="C4788"/>
  <c r="C4787"/>
  <c r="C9070"/>
  <c r="C9072"/>
  <c r="C9071"/>
  <c r="C7624"/>
  <c r="C7632"/>
  <c r="C7623"/>
  <c r="C7631"/>
  <c r="C7622"/>
  <c r="C7630"/>
  <c r="C7629"/>
  <c r="C7628"/>
  <c r="C7627"/>
  <c r="C7635"/>
  <c r="C7626"/>
  <c r="C7634"/>
  <c r="C7625"/>
  <c r="C7633"/>
  <c r="C3293"/>
  <c r="C3292"/>
  <c r="C3289"/>
  <c r="C3288"/>
  <c r="C3287"/>
  <c r="C3291"/>
  <c r="C3290"/>
  <c r="C3281"/>
  <c r="C3280"/>
  <c r="C3279"/>
  <c r="C3278"/>
  <c r="C3277"/>
  <c r="C3273"/>
  <c r="C3276"/>
  <c r="C3275"/>
  <c r="C3274"/>
  <c r="C4989"/>
  <c r="C4988"/>
  <c r="C4987"/>
  <c r="C3272"/>
  <c r="C3271"/>
  <c r="C3270"/>
  <c r="C7501"/>
  <c r="C7500"/>
  <c r="C9313"/>
  <c r="C9312"/>
  <c r="C9311"/>
  <c r="C9109"/>
  <c r="C9108"/>
  <c r="C9107"/>
  <c r="C5510"/>
  <c r="C5509"/>
  <c r="C4081"/>
  <c r="C4080"/>
  <c r="C4082"/>
  <c r="C994"/>
  <c r="C993"/>
  <c r="C8572"/>
  <c r="C8571"/>
  <c r="C8570"/>
  <c r="C8566"/>
  <c r="C8565"/>
  <c r="C8567"/>
  <c r="C8564"/>
  <c r="C8563"/>
  <c r="C8562"/>
  <c r="C8561"/>
  <c r="C8560"/>
  <c r="C8540"/>
  <c r="C8539"/>
  <c r="C8538"/>
  <c r="C6169"/>
  <c r="C6168"/>
  <c r="C6167"/>
  <c r="C6166"/>
  <c r="C4610"/>
  <c r="C4609"/>
  <c r="C4611"/>
  <c r="C4594"/>
  <c r="C4597"/>
  <c r="C4596"/>
  <c r="C4595"/>
  <c r="C3329"/>
  <c r="C3328"/>
  <c r="C3327"/>
  <c r="C3331"/>
  <c r="C3330"/>
  <c r="C3201"/>
  <c r="C3203"/>
  <c r="C3202"/>
  <c r="C3200"/>
  <c r="C3199"/>
  <c r="C3198"/>
  <c r="C802"/>
  <c r="C801"/>
  <c r="C800"/>
  <c r="C799"/>
  <c r="C626"/>
  <c r="C625"/>
  <c r="C624"/>
  <c r="C623"/>
  <c r="C622"/>
  <c r="C8382"/>
  <c r="C8381"/>
  <c r="C8385"/>
  <c r="C8384"/>
  <c r="C8383"/>
  <c r="C8270"/>
  <c r="C8278"/>
  <c r="C8269"/>
  <c r="C8277"/>
  <c r="C8268"/>
  <c r="C8276"/>
  <c r="C8267"/>
  <c r="C8275"/>
  <c r="C8274"/>
  <c r="C8273"/>
  <c r="C8272"/>
  <c r="C8271"/>
  <c r="C7957"/>
  <c r="C7956"/>
  <c r="C7224"/>
  <c r="C7223"/>
  <c r="C7222"/>
  <c r="C7221"/>
  <c r="C7225"/>
  <c r="C7216"/>
  <c r="C7215"/>
  <c r="C7220"/>
  <c r="C7219"/>
  <c r="C7218"/>
  <c r="C7217"/>
  <c r="C7176"/>
  <c r="C7175"/>
  <c r="C7180"/>
  <c r="C7179"/>
  <c r="C7178"/>
  <c r="C7177"/>
  <c r="C6371"/>
  <c r="C6370"/>
  <c r="C6369"/>
  <c r="C6368"/>
  <c r="C6367"/>
  <c r="C1363"/>
  <c r="C1362"/>
  <c r="C1361"/>
  <c r="C1360"/>
  <c r="C22"/>
  <c r="C21"/>
  <c r="C20"/>
  <c r="C9254"/>
  <c r="C9258"/>
  <c r="C9257"/>
  <c r="C9256"/>
  <c r="C9255"/>
  <c r="C4914"/>
  <c r="C4913"/>
  <c r="C4912"/>
  <c r="C4920"/>
  <c r="C4911"/>
  <c r="C4919"/>
  <c r="C4910"/>
  <c r="C4918"/>
  <c r="C4917"/>
  <c r="C4916"/>
  <c r="C4915"/>
  <c r="C4898"/>
  <c r="C4897"/>
  <c r="C4905"/>
  <c r="C4896"/>
  <c r="C4904"/>
  <c r="C4895"/>
  <c r="C4903"/>
  <c r="C4902"/>
  <c r="C4901"/>
  <c r="C4900"/>
  <c r="C4899"/>
  <c r="C2419"/>
  <c r="C2418"/>
  <c r="C2417"/>
  <c r="C563"/>
  <c r="C567"/>
  <c r="C566"/>
  <c r="C565"/>
  <c r="C564"/>
  <c r="C27"/>
  <c r="C26"/>
  <c r="C25"/>
  <c r="C24"/>
  <c r="C23"/>
  <c r="C18"/>
  <c r="C17"/>
  <c r="C16"/>
  <c r="C19"/>
  <c r="C9118"/>
  <c r="C9120"/>
  <c r="C9119"/>
  <c r="C8843"/>
  <c r="C8842"/>
  <c r="C8189"/>
  <c r="C8188"/>
  <c r="C7959"/>
  <c r="C7958"/>
  <c r="C6596"/>
  <c r="C6595"/>
  <c r="C6598"/>
  <c r="C6597"/>
  <c r="C6103"/>
  <c r="C6101"/>
  <c r="C6099"/>
  <c r="C6104"/>
  <c r="C6102"/>
  <c r="C6100"/>
  <c r="C6095"/>
  <c r="C6098"/>
  <c r="C6097"/>
  <c r="C6096"/>
  <c r="C6094"/>
  <c r="C5984"/>
  <c r="C5983"/>
  <c r="C3620"/>
  <c r="C3619"/>
  <c r="C3540"/>
  <c r="C3539"/>
  <c r="C3538"/>
  <c r="C1068"/>
  <c r="C1070"/>
  <c r="C1069"/>
  <c r="C939"/>
  <c r="C938"/>
  <c r="C937"/>
  <c r="C936"/>
  <c r="C363"/>
  <c r="C364"/>
  <c r="C362"/>
  <c r="C361"/>
  <c r="C360"/>
  <c r="C359"/>
  <c r="C358"/>
  <c r="C345"/>
  <c r="C344"/>
  <c r="C343"/>
  <c r="C342"/>
  <c r="C8910"/>
  <c r="C8909"/>
  <c r="C8908"/>
  <c r="C8907"/>
  <c r="C8906"/>
  <c r="C8886"/>
  <c r="C8889"/>
  <c r="C8888"/>
  <c r="C8887"/>
  <c r="C4705"/>
  <c r="C4704"/>
  <c r="C8651"/>
  <c r="C8650"/>
  <c r="C7592"/>
  <c r="C7591"/>
  <c r="C7595"/>
  <c r="C7594"/>
  <c r="C7593"/>
  <c r="C6823"/>
  <c r="C6822"/>
  <c r="C6821"/>
  <c r="C5698"/>
  <c r="C5697"/>
  <c r="C5696"/>
  <c r="C5666"/>
  <c r="C5665"/>
  <c r="C5664"/>
  <c r="C5668"/>
  <c r="C5667"/>
  <c r="C3481"/>
  <c r="C3480"/>
  <c r="C3479"/>
  <c r="C3478"/>
  <c r="C3477"/>
  <c r="C3441"/>
  <c r="C3444"/>
  <c r="C3443"/>
  <c r="C3442"/>
  <c r="C3421"/>
  <c r="C3420"/>
  <c r="C3419"/>
  <c r="C2793"/>
  <c r="C2792"/>
  <c r="C2791"/>
  <c r="C2794"/>
  <c r="C1884"/>
  <c r="C1883"/>
  <c r="C1882"/>
  <c r="C1260"/>
  <c r="C1259"/>
  <c r="C1261"/>
  <c r="C331"/>
  <c r="C330"/>
  <c r="C329"/>
  <c r="C328"/>
  <c r="C327"/>
  <c r="C326"/>
  <c r="C306"/>
  <c r="C305"/>
  <c r="C304"/>
  <c r="C303"/>
  <c r="C279"/>
  <c r="C278"/>
  <c r="C277"/>
  <c r="C275"/>
  <c r="C274"/>
  <c r="C273"/>
  <c r="C272"/>
  <c r="C276"/>
  <c r="C271"/>
  <c r="C270"/>
  <c r="C8733"/>
  <c r="C8732"/>
  <c r="C8731"/>
  <c r="C8730"/>
  <c r="C8729"/>
  <c r="C3184"/>
  <c r="C3183"/>
  <c r="C3182"/>
  <c r="C3181"/>
  <c r="C3180"/>
  <c r="C1878"/>
  <c r="C1877"/>
  <c r="C1876"/>
  <c r="C1881"/>
  <c r="C1880"/>
  <c r="C1879"/>
  <c r="C1156"/>
  <c r="C1158"/>
  <c r="C1157"/>
  <c r="C4377"/>
  <c r="C4376"/>
  <c r="C4375"/>
  <c r="C4374"/>
  <c r="C5930"/>
  <c r="C5929"/>
  <c r="C5928"/>
  <c r="C5932"/>
  <c r="C5931"/>
  <c r="C1822"/>
  <c r="C1825"/>
  <c r="C1824"/>
  <c r="C1823"/>
  <c r="C5319"/>
  <c r="C5318"/>
  <c r="C3729"/>
  <c r="C3733"/>
  <c r="C3732"/>
  <c r="C3731"/>
  <c r="C3730"/>
  <c r="C3097"/>
  <c r="C3096"/>
  <c r="C3095"/>
  <c r="C3094"/>
  <c r="C3093"/>
  <c r="C3101"/>
  <c r="C3092"/>
  <c r="C3100"/>
  <c r="C3099"/>
  <c r="C3098"/>
  <c r="C8773"/>
  <c r="C8772"/>
  <c r="C8771"/>
  <c r="C8770"/>
  <c r="C8769"/>
  <c r="C4530"/>
  <c r="C4529"/>
  <c r="C4528"/>
  <c r="C4527"/>
  <c r="C4526"/>
  <c r="C4466"/>
  <c r="C4465"/>
  <c r="C4464"/>
  <c r="C4463"/>
  <c r="C3137"/>
  <c r="C3136"/>
  <c r="C3135"/>
  <c r="C3134"/>
  <c r="C3133"/>
  <c r="C3138"/>
  <c r="C2897"/>
  <c r="C2900"/>
  <c r="C2899"/>
  <c r="C2898"/>
  <c r="C2817"/>
  <c r="C2819"/>
  <c r="C2818"/>
  <c r="C2432"/>
  <c r="C2435"/>
  <c r="C2434"/>
  <c r="C2433"/>
  <c r="C2279"/>
  <c r="C2278"/>
  <c r="C2277"/>
  <c r="C2276"/>
  <c r="C2275"/>
  <c r="C2274"/>
  <c r="C8934"/>
  <c r="C8933"/>
  <c r="C8932"/>
  <c r="C8931"/>
  <c r="C8930"/>
  <c r="C8314"/>
  <c r="C8313"/>
  <c r="C8312"/>
  <c r="C7304"/>
  <c r="C7312"/>
  <c r="C7303"/>
  <c r="C7311"/>
  <c r="C7302"/>
  <c r="C7310"/>
  <c r="C7301"/>
  <c r="C7309"/>
  <c r="C7308"/>
  <c r="C7307"/>
  <c r="C7306"/>
  <c r="C7314"/>
  <c r="C7305"/>
  <c r="C7313"/>
  <c r="C6524"/>
  <c r="C6528"/>
  <c r="C6527"/>
  <c r="C6526"/>
  <c r="C6525"/>
  <c r="C1862"/>
  <c r="C1861"/>
  <c r="C1863"/>
  <c r="C6065"/>
  <c r="C6063"/>
  <c r="C6062"/>
  <c r="C6061"/>
  <c r="C6064"/>
  <c r="C3377"/>
  <c r="C3376"/>
  <c r="C3375"/>
  <c r="C3374"/>
  <c r="C3382"/>
  <c r="C3373"/>
  <c r="C3381"/>
  <c r="C3372"/>
  <c r="C3380"/>
  <c r="C3379"/>
  <c r="C3378"/>
  <c r="C3745"/>
  <c r="C3744"/>
  <c r="C3746"/>
  <c r="C2679"/>
  <c r="C2678"/>
  <c r="C2677"/>
  <c r="C2676"/>
  <c r="C1380"/>
  <c r="C1384"/>
  <c r="C1383"/>
  <c r="C1382"/>
  <c r="C1381"/>
  <c r="C8024"/>
  <c r="C8023"/>
  <c r="C8022"/>
  <c r="C6633"/>
  <c r="C6632"/>
  <c r="C3105"/>
  <c r="C3104"/>
  <c r="C3103"/>
  <c r="C3102"/>
  <c r="C3106"/>
  <c r="C8468"/>
  <c r="C8467"/>
  <c r="C7780"/>
  <c r="C7779"/>
  <c r="C3345"/>
  <c r="C3344"/>
  <c r="C3346"/>
  <c r="C1379"/>
  <c r="C1378"/>
  <c r="C2887"/>
  <c r="C2886"/>
  <c r="C2885"/>
  <c r="C2884"/>
  <c r="C2883"/>
  <c r="C2873"/>
  <c r="C2881"/>
  <c r="C2880"/>
  <c r="C2879"/>
  <c r="C2878"/>
  <c r="C2877"/>
  <c r="C2876"/>
  <c r="C2875"/>
  <c r="C2874"/>
  <c r="C2882"/>
  <c r="C2865"/>
  <c r="C2864"/>
  <c r="C2872"/>
  <c r="C2863"/>
  <c r="C2871"/>
  <c r="C2870"/>
  <c r="C2869"/>
  <c r="C2868"/>
  <c r="C2867"/>
  <c r="C2866"/>
  <c r="C2857"/>
  <c r="C2856"/>
  <c r="C2855"/>
  <c r="C2854"/>
  <c r="C2862"/>
  <c r="C2853"/>
  <c r="C2861"/>
  <c r="C2852"/>
  <c r="C2860"/>
  <c r="C2851"/>
  <c r="C2859"/>
  <c r="C2858"/>
  <c r="C2849"/>
  <c r="C2848"/>
  <c r="C2847"/>
  <c r="C2846"/>
  <c r="C2850"/>
  <c r="C3913"/>
  <c r="C3912"/>
  <c r="C3911"/>
  <c r="C3918"/>
  <c r="C3917"/>
  <c r="C3916"/>
  <c r="C3915"/>
  <c r="C3914"/>
  <c r="C9382"/>
  <c r="C9381"/>
  <c r="C9380"/>
  <c r="C9379"/>
  <c r="C9383"/>
  <c r="C8120"/>
  <c r="C8119"/>
  <c r="C8118"/>
  <c r="C8117"/>
  <c r="C8125"/>
  <c r="C8116"/>
  <c r="C8124"/>
  <c r="C8114"/>
  <c r="C8122"/>
  <c r="C8113"/>
  <c r="C8121"/>
  <c r="C8123"/>
  <c r="C8115"/>
  <c r="C7472"/>
  <c r="C7471"/>
  <c r="C7470"/>
  <c r="C7469"/>
  <c r="C7468"/>
  <c r="C7467"/>
  <c r="C7475"/>
  <c r="C7474"/>
  <c r="C7473"/>
  <c r="C4386"/>
  <c r="C4394"/>
  <c r="C4393"/>
  <c r="C4392"/>
  <c r="C4391"/>
  <c r="C4399"/>
  <c r="C4390"/>
  <c r="C4398"/>
  <c r="C4389"/>
  <c r="C4397"/>
  <c r="C4388"/>
  <c r="C4396"/>
  <c r="C4387"/>
  <c r="C4395"/>
  <c r="C6305"/>
  <c r="C6304"/>
  <c r="C6303"/>
  <c r="C4488"/>
  <c r="C4487"/>
  <c r="C6481"/>
  <c r="C6480"/>
  <c r="C6479"/>
  <c r="C6478"/>
  <c r="C6477"/>
  <c r="C9347"/>
  <c r="C9346"/>
  <c r="C9345"/>
  <c r="C9344"/>
  <c r="C1010"/>
  <c r="C1009"/>
  <c r="C913"/>
  <c r="C912"/>
  <c r="C911"/>
  <c r="C910"/>
  <c r="C909"/>
  <c r="C9340"/>
  <c r="C9339"/>
  <c r="C9338"/>
  <c r="C9337"/>
  <c r="C9336"/>
  <c r="C9321"/>
  <c r="C9320"/>
  <c r="C9319"/>
  <c r="C8388"/>
  <c r="C8387"/>
  <c r="C8386"/>
  <c r="C6372"/>
  <c r="C6377"/>
  <c r="C6376"/>
  <c r="C6375"/>
  <c r="C6374"/>
  <c r="C6373"/>
  <c r="C5725"/>
  <c r="C5724"/>
  <c r="C5723"/>
  <c r="C1282"/>
  <c r="C1281"/>
  <c r="C1280"/>
  <c r="C1279"/>
  <c r="C1278"/>
  <c r="C9166"/>
  <c r="C9165"/>
  <c r="C9167"/>
  <c r="C4582"/>
  <c r="C4581"/>
  <c r="C9282"/>
  <c r="C9281"/>
  <c r="C9280"/>
  <c r="C8502"/>
  <c r="C8501"/>
  <c r="C8505"/>
  <c r="C8504"/>
  <c r="C8503"/>
  <c r="C8060"/>
  <c r="C8059"/>
  <c r="C8058"/>
  <c r="C2658"/>
  <c r="C2657"/>
  <c r="C2656"/>
  <c r="C2655"/>
  <c r="C2654"/>
  <c r="C2653"/>
  <c r="C2652"/>
  <c r="C2640"/>
  <c r="C2648"/>
  <c r="C2639"/>
  <c r="C2647"/>
  <c r="C2638"/>
  <c r="C2646"/>
  <c r="C2637"/>
  <c r="C2645"/>
  <c r="C2636"/>
  <c r="C2644"/>
  <c r="C2643"/>
  <c r="C2651"/>
  <c r="C2642"/>
  <c r="C2650"/>
  <c r="C2641"/>
  <c r="C2649"/>
  <c r="C203"/>
  <c r="C206"/>
  <c r="C205"/>
  <c r="C204"/>
  <c r="C9045"/>
  <c r="C9044"/>
  <c r="C9043"/>
  <c r="C9042"/>
  <c r="C9041"/>
  <c r="C8461"/>
  <c r="C8460"/>
  <c r="C8305"/>
  <c r="C8304"/>
  <c r="C6507"/>
  <c r="C6506"/>
  <c r="C6396"/>
  <c r="C6398"/>
  <c r="C6397"/>
  <c r="C6109"/>
  <c r="C6108"/>
  <c r="C6107"/>
  <c r="C6106"/>
  <c r="C6105"/>
  <c r="C6026"/>
  <c r="C6025"/>
  <c r="C6024"/>
  <c r="C6023"/>
  <c r="C6027"/>
  <c r="C5986"/>
  <c r="C5985"/>
  <c r="C2592"/>
  <c r="C2593"/>
  <c r="C2591"/>
  <c r="C2590"/>
  <c r="C2552"/>
  <c r="C2551"/>
  <c r="C2550"/>
  <c r="C2549"/>
  <c r="C2548"/>
  <c r="C1264"/>
  <c r="C1263"/>
  <c r="C667"/>
  <c r="C666"/>
  <c r="C665"/>
  <c r="C668"/>
  <c r="C2696"/>
  <c r="C2695"/>
  <c r="C2694"/>
  <c r="C7024"/>
  <c r="C7023"/>
  <c r="C7025"/>
  <c r="C4306"/>
  <c r="C4307"/>
  <c r="C4009"/>
  <c r="C4008"/>
  <c r="C4016"/>
  <c r="C4015"/>
  <c r="C4013"/>
  <c r="C4012"/>
  <c r="C4011"/>
  <c r="C4010"/>
  <c r="C4014"/>
  <c r="C4007"/>
  <c r="C4005"/>
  <c r="C4004"/>
  <c r="C4006"/>
  <c r="C3985"/>
  <c r="C3993"/>
  <c r="C4001"/>
  <c r="C3984"/>
  <c r="C3992"/>
  <c r="C4000"/>
  <c r="C3983"/>
  <c r="C3991"/>
  <c r="C3999"/>
  <c r="C3989"/>
  <c r="C3997"/>
  <c r="C3988"/>
  <c r="C3996"/>
  <c r="C3987"/>
  <c r="C3995"/>
  <c r="C4003"/>
  <c r="C3986"/>
  <c r="C3994"/>
  <c r="C4002"/>
  <c r="C3998"/>
  <c r="C3990"/>
  <c r="C1408"/>
  <c r="C1407"/>
  <c r="C1406"/>
  <c r="C1052"/>
  <c r="C1055"/>
  <c r="C1054"/>
  <c r="C1053"/>
  <c r="C902"/>
  <c r="C901"/>
  <c r="C831"/>
  <c r="C830"/>
  <c r="C7600"/>
  <c r="C7602"/>
  <c r="C7601"/>
  <c r="C6363"/>
  <c r="C6362"/>
  <c r="C2283"/>
  <c r="C2282"/>
  <c r="C7806"/>
  <c r="C7805"/>
  <c r="C7804"/>
  <c r="C8082"/>
  <c r="C8081"/>
  <c r="C3673"/>
  <c r="C3672"/>
  <c r="C3671"/>
  <c r="C3679"/>
  <c r="C3670"/>
  <c r="C3678"/>
  <c r="C3669"/>
  <c r="C3677"/>
  <c r="C3668"/>
  <c r="C3676"/>
  <c r="C3675"/>
  <c r="C3674"/>
  <c r="C5277"/>
  <c r="C5276"/>
  <c r="C5275"/>
  <c r="C6484"/>
  <c r="C6483"/>
  <c r="C6482"/>
  <c r="C6485"/>
  <c r="C209"/>
  <c r="C208"/>
  <c r="C7190"/>
  <c r="C7189"/>
  <c r="C7188"/>
  <c r="C7187"/>
  <c r="C7186"/>
  <c r="C1868"/>
  <c r="C1867"/>
  <c r="C1866"/>
  <c r="C1865"/>
  <c r="C1864"/>
  <c r="C7712"/>
  <c r="C7718"/>
  <c r="C7717"/>
  <c r="C7716"/>
  <c r="C7715"/>
  <c r="C7714"/>
  <c r="C7713"/>
  <c r="C7029"/>
  <c r="C7028"/>
  <c r="C932"/>
  <c r="C931"/>
  <c r="C933"/>
  <c r="C2488"/>
  <c r="C2487"/>
  <c r="C2486"/>
  <c r="C2485"/>
  <c r="C2493"/>
  <c r="C2484"/>
  <c r="C2492"/>
  <c r="C2483"/>
  <c r="C2491"/>
  <c r="C2490"/>
  <c r="C2489"/>
  <c r="C2312"/>
  <c r="C2311"/>
  <c r="C2310"/>
  <c r="C2309"/>
  <c r="C2308"/>
  <c r="C2307"/>
  <c r="C2306"/>
  <c r="C2229"/>
  <c r="C2228"/>
  <c r="C2227"/>
  <c r="C2226"/>
  <c r="C2225"/>
  <c r="C2216"/>
  <c r="C2224"/>
  <c r="C2215"/>
  <c r="C2223"/>
  <c r="C2214"/>
  <c r="C2222"/>
  <c r="C2221"/>
  <c r="C2220"/>
  <c r="C2219"/>
  <c r="C2218"/>
  <c r="C2217"/>
  <c r="C2213"/>
  <c r="C2212"/>
  <c r="C2211"/>
  <c r="C2210"/>
  <c r="C2209"/>
  <c r="C2200"/>
  <c r="C2208"/>
  <c r="C2199"/>
  <c r="C2207"/>
  <c r="C2198"/>
  <c r="C2206"/>
  <c r="C2197"/>
  <c r="C2205"/>
  <c r="C2196"/>
  <c r="C2204"/>
  <c r="C2203"/>
  <c r="C2202"/>
  <c r="C2201"/>
  <c r="C2184"/>
  <c r="C2192"/>
  <c r="C2183"/>
  <c r="C2191"/>
  <c r="C2190"/>
  <c r="C2189"/>
  <c r="C2188"/>
  <c r="C2187"/>
  <c r="C2195"/>
  <c r="C2186"/>
  <c r="C2194"/>
  <c r="C2185"/>
  <c r="C2193"/>
  <c r="C2168"/>
  <c r="C2176"/>
  <c r="C2167"/>
  <c r="C2175"/>
  <c r="C2166"/>
  <c r="C2174"/>
  <c r="C2182"/>
  <c r="C2165"/>
  <c r="C2173"/>
  <c r="C2181"/>
  <c r="C2164"/>
  <c r="C2172"/>
  <c r="C2180"/>
  <c r="C2163"/>
  <c r="C2171"/>
  <c r="C2179"/>
  <c r="C2162"/>
  <c r="C2170"/>
  <c r="C2178"/>
  <c r="C2161"/>
  <c r="C2169"/>
  <c r="C2177"/>
  <c r="C2152"/>
  <c r="C2151"/>
  <c r="C2159"/>
  <c r="C2150"/>
  <c r="C2158"/>
  <c r="C2149"/>
  <c r="C2157"/>
  <c r="C2148"/>
  <c r="C2156"/>
  <c r="C2147"/>
  <c r="C2155"/>
  <c r="C2154"/>
  <c r="C2153"/>
  <c r="C2144"/>
  <c r="C2143"/>
  <c r="C2142"/>
  <c r="C2146"/>
  <c r="C2145"/>
  <c r="C2128"/>
  <c r="C2136"/>
  <c r="C2127"/>
  <c r="C2135"/>
  <c r="C2126"/>
  <c r="C2134"/>
  <c r="C2125"/>
  <c r="C2133"/>
  <c r="C2141"/>
  <c r="C2124"/>
  <c r="C2132"/>
  <c r="C2140"/>
  <c r="C2131"/>
  <c r="C2139"/>
  <c r="C2130"/>
  <c r="C2138"/>
  <c r="C2129"/>
  <c r="C2137"/>
  <c r="C2104"/>
  <c r="C2112"/>
  <c r="C2120"/>
  <c r="C2103"/>
  <c r="C2111"/>
  <c r="C2119"/>
  <c r="C2110"/>
  <c r="C2118"/>
  <c r="C2109"/>
  <c r="C2117"/>
  <c r="C2108"/>
  <c r="C2116"/>
  <c r="C2107"/>
  <c r="C2115"/>
  <c r="C2123"/>
  <c r="C2106"/>
  <c r="C2114"/>
  <c r="C2122"/>
  <c r="C2105"/>
  <c r="C2113"/>
  <c r="C2121"/>
  <c r="C2096"/>
  <c r="C2095"/>
  <c r="C2094"/>
  <c r="C2102"/>
  <c r="C2093"/>
  <c r="C2101"/>
  <c r="C2100"/>
  <c r="C2099"/>
  <c r="C2098"/>
  <c r="C2097"/>
  <c r="C2088"/>
  <c r="C2087"/>
  <c r="C2092"/>
  <c r="C2091"/>
  <c r="C2090"/>
  <c r="C2089"/>
  <c r="C2086"/>
  <c r="C2085"/>
  <c r="C2084"/>
  <c r="C8004"/>
  <c r="C8003"/>
  <c r="C3510"/>
  <c r="C3509"/>
  <c r="C3508"/>
  <c r="C7440"/>
  <c r="C7439"/>
  <c r="C7438"/>
  <c r="C7437"/>
  <c r="C7441"/>
  <c r="C2711"/>
  <c r="C2710"/>
  <c r="C2709"/>
  <c r="C2708"/>
  <c r="C2707"/>
  <c r="C1044"/>
  <c r="C1043"/>
  <c r="C1952"/>
  <c r="C1951"/>
  <c r="C1949"/>
  <c r="C1948"/>
  <c r="C1947"/>
  <c r="C1946"/>
  <c r="C1483"/>
  <c r="C1482"/>
  <c r="C1481"/>
  <c r="C687"/>
  <c r="C686"/>
  <c r="C685"/>
  <c r="C611"/>
  <c r="C614"/>
  <c r="C613"/>
  <c r="C612"/>
  <c r="C600"/>
  <c r="C599"/>
  <c r="C598"/>
  <c r="C587"/>
  <c r="C586"/>
  <c r="C585"/>
  <c r="C593"/>
  <c r="C584"/>
  <c r="C592"/>
  <c r="C583"/>
  <c r="C591"/>
  <c r="C582"/>
  <c r="C590"/>
  <c r="C581"/>
  <c r="C589"/>
  <c r="C588"/>
  <c r="C8357"/>
  <c r="C8356"/>
  <c r="C8355"/>
  <c r="C7174"/>
  <c r="C7173"/>
  <c r="C7172"/>
  <c r="C7061"/>
  <c r="C7060"/>
  <c r="C7059"/>
  <c r="C7058"/>
  <c r="C7057"/>
  <c r="C6784"/>
  <c r="C6783"/>
  <c r="C6786"/>
  <c r="C6785"/>
  <c r="C6076"/>
  <c r="C6075"/>
  <c r="C4958"/>
  <c r="C4957"/>
  <c r="C4956"/>
  <c r="C4955"/>
  <c r="C3529"/>
  <c r="C3532"/>
  <c r="C3531"/>
  <c r="C3530"/>
  <c r="C2672"/>
  <c r="C2674"/>
  <c r="C2673"/>
  <c r="C2526"/>
  <c r="C2525"/>
  <c r="C1474"/>
  <c r="C1473"/>
  <c r="C281"/>
  <c r="C280"/>
  <c r="C146"/>
  <c r="C145"/>
  <c r="C144"/>
  <c r="C143"/>
  <c r="C142"/>
  <c r="C2048"/>
  <c r="C2047"/>
  <c r="C988"/>
  <c r="C987"/>
  <c r="C986"/>
  <c r="C985"/>
  <c r="C989"/>
  <c r="C4354"/>
  <c r="C4353"/>
  <c r="C4352"/>
  <c r="C186"/>
  <c r="C185"/>
  <c r="C184"/>
  <c r="C7495"/>
  <c r="C7494"/>
  <c r="C6082"/>
  <c r="C6085"/>
  <c r="C6084"/>
  <c r="C6083"/>
  <c r="C6086"/>
  <c r="C1843"/>
  <c r="C1842"/>
  <c r="C1841"/>
  <c r="C1840"/>
  <c r="C1838"/>
  <c r="C1839"/>
  <c r="C1614"/>
  <c r="C1613"/>
  <c r="C1612"/>
  <c r="C1611"/>
  <c r="C1616"/>
  <c r="C1615"/>
  <c r="C1164"/>
  <c r="C1163"/>
  <c r="C1165"/>
  <c r="C8684"/>
  <c r="C8683"/>
  <c r="C8682"/>
  <c r="C8187"/>
  <c r="C8186"/>
  <c r="C8185"/>
  <c r="C8184"/>
  <c r="C8183"/>
  <c r="C8182"/>
  <c r="C8181"/>
  <c r="C8180"/>
  <c r="C8179"/>
  <c r="C8178"/>
  <c r="C7904"/>
  <c r="C7905"/>
  <c r="C5654"/>
  <c r="C5653"/>
  <c r="C5652"/>
  <c r="C5298"/>
  <c r="C5297"/>
  <c r="C5296"/>
  <c r="C5290"/>
  <c r="C5289"/>
  <c r="C5288"/>
  <c r="C5287"/>
  <c r="C5295"/>
  <c r="C5294"/>
  <c r="C5293"/>
  <c r="C5292"/>
  <c r="C5291"/>
  <c r="C5063"/>
  <c r="C5062"/>
  <c r="C5061"/>
  <c r="C5060"/>
  <c r="C5059"/>
  <c r="C5058"/>
  <c r="C5057"/>
  <c r="C5056"/>
  <c r="C5055"/>
  <c r="C5050"/>
  <c r="C5054"/>
  <c r="C5053"/>
  <c r="C5052"/>
  <c r="C5051"/>
  <c r="C5049"/>
  <c r="C5048"/>
  <c r="C5047"/>
  <c r="C5046"/>
  <c r="C5045"/>
  <c r="C5044"/>
  <c r="C4194"/>
  <c r="C4193"/>
  <c r="C4192"/>
  <c r="C4191"/>
  <c r="C4195"/>
  <c r="C4186"/>
  <c r="C4185"/>
  <c r="C4189"/>
  <c r="C4188"/>
  <c r="C4187"/>
  <c r="C4184"/>
  <c r="C4183"/>
  <c r="C4182"/>
  <c r="C4181"/>
  <c r="C4180"/>
  <c r="C4178"/>
  <c r="C4177"/>
  <c r="C4176"/>
  <c r="C4175"/>
  <c r="C4174"/>
  <c r="C4173"/>
  <c r="C4172"/>
  <c r="C4171"/>
  <c r="C4179"/>
  <c r="C4170"/>
  <c r="C4169"/>
  <c r="C4168"/>
  <c r="C4167"/>
  <c r="C4166"/>
  <c r="C4162"/>
  <c r="C4165"/>
  <c r="C4164"/>
  <c r="C4163"/>
  <c r="C4161"/>
  <c r="C4160"/>
  <c r="C4159"/>
  <c r="C4158"/>
  <c r="C4154"/>
  <c r="C4153"/>
  <c r="C4152"/>
  <c r="C4156"/>
  <c r="C4155"/>
  <c r="C4151"/>
  <c r="C4150"/>
  <c r="C4149"/>
  <c r="C4148"/>
  <c r="C4147"/>
  <c r="C4144"/>
  <c r="C4143"/>
  <c r="C4142"/>
  <c r="C4141"/>
  <c r="C4140"/>
  <c r="C4138"/>
  <c r="C4137"/>
  <c r="C4136"/>
  <c r="C4139"/>
  <c r="C4135"/>
  <c r="C4134"/>
  <c r="C4133"/>
  <c r="C4132"/>
  <c r="C4131"/>
  <c r="C4122"/>
  <c r="C4130"/>
  <c r="C4121"/>
  <c r="C4129"/>
  <c r="C4128"/>
  <c r="C4127"/>
  <c r="C4126"/>
  <c r="C4125"/>
  <c r="C4124"/>
  <c r="C4123"/>
  <c r="C4106"/>
  <c r="C4114"/>
  <c r="C4105"/>
  <c r="C4113"/>
  <c r="C4104"/>
  <c r="C4112"/>
  <c r="C4120"/>
  <c r="C4103"/>
  <c r="C4111"/>
  <c r="C4119"/>
  <c r="C4102"/>
  <c r="C4110"/>
  <c r="C4118"/>
  <c r="C4101"/>
  <c r="C4109"/>
  <c r="C4117"/>
  <c r="C4108"/>
  <c r="C4116"/>
  <c r="C4107"/>
  <c r="C4115"/>
  <c r="C3569"/>
  <c r="C3573"/>
  <c r="C3572"/>
  <c r="C3571"/>
  <c r="C3570"/>
  <c r="C3079"/>
  <c r="C3078"/>
  <c r="C3077"/>
  <c r="C3076"/>
  <c r="C3075"/>
  <c r="C3073"/>
  <c r="C3072"/>
  <c r="C3071"/>
  <c r="C3070"/>
  <c r="C3074"/>
  <c r="C3065"/>
  <c r="C3069"/>
  <c r="C3068"/>
  <c r="C3067"/>
  <c r="C3066"/>
  <c r="C3064"/>
  <c r="C3063"/>
  <c r="C3062"/>
  <c r="C3061"/>
  <c r="C3060"/>
  <c r="C3057"/>
  <c r="C3056"/>
  <c r="C3055"/>
  <c r="C3059"/>
  <c r="C3058"/>
  <c r="C3054"/>
  <c r="C3053"/>
  <c r="C3049"/>
  <c r="C3048"/>
  <c r="C3052"/>
  <c r="C3051"/>
  <c r="C3050"/>
  <c r="C3041"/>
  <c r="C3040"/>
  <c r="C3039"/>
  <c r="C3047"/>
  <c r="C3046"/>
  <c r="C3045"/>
  <c r="C3044"/>
  <c r="C3043"/>
  <c r="C3042"/>
  <c r="C3038"/>
  <c r="C3037"/>
  <c r="C3036"/>
  <c r="C3035"/>
  <c r="C3034"/>
  <c r="C3033"/>
  <c r="C3032"/>
  <c r="C3031"/>
  <c r="C3030"/>
  <c r="C3029"/>
  <c r="C3025"/>
  <c r="C3024"/>
  <c r="C3023"/>
  <c r="C3022"/>
  <c r="C3021"/>
  <c r="C3028"/>
  <c r="C3027"/>
  <c r="C3026"/>
  <c r="C3017"/>
  <c r="C3016"/>
  <c r="C3020"/>
  <c r="C3019"/>
  <c r="C3018"/>
  <c r="C3009"/>
  <c r="C3010"/>
  <c r="C3001"/>
  <c r="C3000"/>
  <c r="C2999"/>
  <c r="C2998"/>
  <c r="C3006"/>
  <c r="C3005"/>
  <c r="C3004"/>
  <c r="C3003"/>
  <c r="C3002"/>
  <c r="C2993"/>
  <c r="C2992"/>
  <c r="C2991"/>
  <c r="C2990"/>
  <c r="C2989"/>
  <c r="C2997"/>
  <c r="C2988"/>
  <c r="C2996"/>
  <c r="C2995"/>
  <c r="C2994"/>
  <c r="C2985"/>
  <c r="C2984"/>
  <c r="C2983"/>
  <c r="C2982"/>
  <c r="C2981"/>
  <c r="C2980"/>
  <c r="C2979"/>
  <c r="C2986"/>
  <c r="C2977"/>
  <c r="C2978"/>
  <c r="C2976"/>
  <c r="C2975"/>
  <c r="C2974"/>
  <c r="C2973"/>
  <c r="C2972"/>
  <c r="C2961"/>
  <c r="C2969"/>
  <c r="C2968"/>
  <c r="C2967"/>
  <c r="C2966"/>
  <c r="C2965"/>
  <c r="C2964"/>
  <c r="C2963"/>
  <c r="C2971"/>
  <c r="C2962"/>
  <c r="C2970"/>
  <c r="C2960"/>
  <c r="C2959"/>
  <c r="C2958"/>
  <c r="C2957"/>
  <c r="C2953"/>
  <c r="C2952"/>
  <c r="C2956"/>
  <c r="C2955"/>
  <c r="C2954"/>
  <c r="C2951"/>
  <c r="C2950"/>
  <c r="C2949"/>
  <c r="C2948"/>
  <c r="C2947"/>
  <c r="C2945"/>
  <c r="C2946"/>
  <c r="C2944"/>
  <c r="C2943"/>
  <c r="C2942"/>
  <c r="C2941"/>
  <c r="C2940"/>
  <c r="C2939"/>
  <c r="C2937"/>
  <c r="C2936"/>
  <c r="C2935"/>
  <c r="C2934"/>
  <c r="C2933"/>
  <c r="C2932"/>
  <c r="C2929"/>
  <c r="C2928"/>
  <c r="C2931"/>
  <c r="C2930"/>
  <c r="C2921"/>
  <c r="C2920"/>
  <c r="C2919"/>
  <c r="C2927"/>
  <c r="C2926"/>
  <c r="C2925"/>
  <c r="C2924"/>
  <c r="C2923"/>
  <c r="C2922"/>
  <c r="C2913"/>
  <c r="C2912"/>
  <c r="C2911"/>
  <c r="C2910"/>
  <c r="C2918"/>
  <c r="C2917"/>
  <c r="C2916"/>
  <c r="C2915"/>
  <c r="C2914"/>
  <c r="C2905"/>
  <c r="C2904"/>
  <c r="C2903"/>
  <c r="C2902"/>
  <c r="C2901"/>
  <c r="C2909"/>
  <c r="C2908"/>
  <c r="C2907"/>
  <c r="C2906"/>
  <c r="C1814"/>
  <c r="C1813"/>
  <c r="C1816"/>
  <c r="C1815"/>
  <c r="C1798"/>
  <c r="C1806"/>
  <c r="C1797"/>
  <c r="C1805"/>
  <c r="C1796"/>
  <c r="C1804"/>
  <c r="C1812"/>
  <c r="C1795"/>
  <c r="C1803"/>
  <c r="C1811"/>
  <c r="C1802"/>
  <c r="C1810"/>
  <c r="C1801"/>
  <c r="C1809"/>
  <c r="C1800"/>
  <c r="C1808"/>
  <c r="C1799"/>
  <c r="C1807"/>
  <c r="C1794"/>
  <c r="C1793"/>
  <c r="C1790"/>
  <c r="C1789"/>
  <c r="C1792"/>
  <c r="C1791"/>
  <c r="C1788"/>
  <c r="C1787"/>
  <c r="C1786"/>
  <c r="C1785"/>
  <c r="C1782"/>
  <c r="C1781"/>
  <c r="C1780"/>
  <c r="C1784"/>
  <c r="C1783"/>
  <c r="C1779"/>
  <c r="C1778"/>
  <c r="C1777"/>
  <c r="C1774"/>
  <c r="C1773"/>
  <c r="C1772"/>
  <c r="C1776"/>
  <c r="C1775"/>
  <c r="C1771"/>
  <c r="C1770"/>
  <c r="C1769"/>
  <c r="C1768"/>
  <c r="C1767"/>
  <c r="C1766"/>
  <c r="C1765"/>
  <c r="C1764"/>
  <c r="C1763"/>
  <c r="C1762"/>
  <c r="C1761"/>
  <c r="C1760"/>
  <c r="C1759"/>
  <c r="C1750"/>
  <c r="C1758"/>
  <c r="C1749"/>
  <c r="C1757"/>
  <c r="C1748"/>
  <c r="C1756"/>
  <c r="C1755"/>
  <c r="C1754"/>
  <c r="C1753"/>
  <c r="C1752"/>
  <c r="C1751"/>
  <c r="C1747"/>
  <c r="C1746"/>
  <c r="C1745"/>
  <c r="C1744"/>
  <c r="C1743"/>
  <c r="C1742"/>
  <c r="C1741"/>
  <c r="C1740"/>
  <c r="C1739"/>
  <c r="C1738"/>
  <c r="C1734"/>
  <c r="C1733"/>
  <c r="C1732"/>
  <c r="C1737"/>
  <c r="C1736"/>
  <c r="C1735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0"/>
  <c r="C1709"/>
  <c r="C1708"/>
  <c r="C1711"/>
  <c r="C1707"/>
  <c r="C1706"/>
  <c r="C1705"/>
  <c r="C1704"/>
  <c r="C1703"/>
  <c r="C1686"/>
  <c r="C1694"/>
  <c r="C1702"/>
  <c r="C1685"/>
  <c r="C1693"/>
  <c r="C1701"/>
  <c r="C1684"/>
  <c r="C1692"/>
  <c r="C1700"/>
  <c r="C1683"/>
  <c r="C1691"/>
  <c r="C1699"/>
  <c r="C1690"/>
  <c r="C1698"/>
  <c r="C1689"/>
  <c r="C1697"/>
  <c r="C1688"/>
  <c r="C1696"/>
  <c r="C1687"/>
  <c r="C1695"/>
  <c r="C1682"/>
  <c r="C1681"/>
  <c r="C1678"/>
  <c r="C1677"/>
  <c r="C1676"/>
  <c r="C1680"/>
  <c r="C1679"/>
  <c r="C1675"/>
  <c r="C1674"/>
  <c r="C1673"/>
  <c r="C1672"/>
  <c r="C1670"/>
  <c r="C1669"/>
  <c r="C1668"/>
  <c r="C1667"/>
  <c r="C1671"/>
  <c r="C1662"/>
  <c r="C1666"/>
  <c r="C1665"/>
  <c r="C1664"/>
  <c r="C1663"/>
  <c r="C1661"/>
  <c r="C1660"/>
  <c r="C1659"/>
  <c r="C1654"/>
  <c r="C1658"/>
  <c r="C1657"/>
  <c r="C1656"/>
  <c r="C1655"/>
  <c r="C1653"/>
  <c r="C1652"/>
  <c r="C1651"/>
  <c r="C1650"/>
  <c r="C1649"/>
  <c r="C1646"/>
  <c r="C1645"/>
  <c r="C1644"/>
  <c r="C1643"/>
  <c r="C1642"/>
  <c r="C1641"/>
  <c r="C1647"/>
  <c r="C1638"/>
  <c r="C1637"/>
  <c r="C1636"/>
  <c r="C1640"/>
  <c r="C1639"/>
  <c r="C1635"/>
  <c r="C1634"/>
  <c r="C1633"/>
  <c r="C1632"/>
  <c r="C1631"/>
  <c r="C1630"/>
  <c r="C1629"/>
  <c r="C1628"/>
  <c r="C1627"/>
  <c r="C1626"/>
  <c r="C1625"/>
  <c r="C1624"/>
  <c r="C1598"/>
  <c r="C1597"/>
  <c r="C1596"/>
  <c r="C1595"/>
  <c r="C1600"/>
  <c r="C1599"/>
  <c r="C371"/>
  <c r="C370"/>
  <c r="C369"/>
  <c r="C368"/>
  <c r="C367"/>
  <c r="C243"/>
  <c r="C247"/>
  <c r="C246"/>
  <c r="C245"/>
  <c r="C244"/>
  <c r="C2528"/>
  <c r="C2527"/>
  <c r="C2531"/>
  <c r="C2530"/>
  <c r="C2529"/>
  <c r="C8949"/>
  <c r="C8948"/>
  <c r="C8870"/>
  <c r="C8869"/>
  <c r="C8868"/>
  <c r="C7984"/>
  <c r="C7983"/>
  <c r="C7982"/>
  <c r="C7981"/>
  <c r="C7985"/>
  <c r="C7880"/>
  <c r="C7879"/>
  <c r="C7883"/>
  <c r="C7882"/>
  <c r="C7881"/>
  <c r="C7776"/>
  <c r="C7777"/>
  <c r="C7775"/>
  <c r="C7774"/>
  <c r="C7773"/>
  <c r="C7772"/>
  <c r="C7742"/>
  <c r="C7741"/>
  <c r="C7740"/>
  <c r="C7448"/>
  <c r="C7447"/>
  <c r="C7449"/>
  <c r="C6537"/>
  <c r="C6536"/>
  <c r="C6535"/>
  <c r="C6534"/>
  <c r="C6533"/>
  <c r="C6655"/>
  <c r="C6654"/>
  <c r="C6653"/>
  <c r="C6652"/>
  <c r="C6651"/>
  <c r="C6218"/>
  <c r="C6220"/>
  <c r="C6219"/>
  <c r="C5504"/>
  <c r="C5503"/>
  <c r="C5502"/>
  <c r="C5501"/>
  <c r="C4961"/>
  <c r="C4960"/>
  <c r="C4959"/>
  <c r="C3977"/>
  <c r="C3976"/>
  <c r="C3975"/>
  <c r="C3973"/>
  <c r="C3978"/>
  <c r="C3974"/>
  <c r="C3696"/>
  <c r="C3695"/>
  <c r="C3694"/>
  <c r="C3693"/>
  <c r="C3692"/>
  <c r="C3497"/>
  <c r="C3500"/>
  <c r="C3499"/>
  <c r="C3498"/>
  <c r="C2769"/>
  <c r="C2768"/>
  <c r="C1988"/>
  <c r="C1987"/>
  <c r="C1986"/>
  <c r="C1852"/>
  <c r="C1851"/>
  <c r="C1850"/>
  <c r="C1849"/>
  <c r="C1606"/>
  <c r="C1605"/>
  <c r="C1604"/>
  <c r="C1603"/>
  <c r="C1602"/>
  <c r="C1601"/>
  <c r="C1608"/>
  <c r="C1607"/>
  <c r="C1338"/>
  <c r="C1337"/>
  <c r="C291"/>
  <c r="C290"/>
  <c r="C289"/>
  <c r="C288"/>
  <c r="C287"/>
  <c r="C294"/>
  <c r="C293"/>
  <c r="C292"/>
  <c r="C195"/>
  <c r="C199"/>
  <c r="C198"/>
  <c r="C197"/>
  <c r="C196"/>
  <c r="C9430"/>
  <c r="C9429"/>
  <c r="C5513"/>
  <c r="C5512"/>
  <c r="C5511"/>
  <c r="C4049"/>
  <c r="C4048"/>
  <c r="C4051"/>
  <c r="C4050"/>
  <c r="C2780"/>
  <c r="C2779"/>
  <c r="C2778"/>
  <c r="C2376"/>
  <c r="C2375"/>
  <c r="C2374"/>
  <c r="C2373"/>
  <c r="C2372"/>
  <c r="C1460"/>
  <c r="C1459"/>
  <c r="C1462"/>
  <c r="C1461"/>
  <c r="C242"/>
  <c r="C241"/>
  <c r="C7872"/>
  <c r="C7871"/>
  <c r="C7192"/>
  <c r="C7191"/>
  <c r="C7194"/>
  <c r="C7193"/>
  <c r="C6177"/>
  <c r="C6176"/>
  <c r="C6175"/>
  <c r="C6174"/>
  <c r="C6173"/>
  <c r="C6172"/>
  <c r="C6171"/>
  <c r="C5897"/>
  <c r="C5896"/>
  <c r="C5895"/>
  <c r="C5679"/>
  <c r="C5678"/>
  <c r="C4576"/>
  <c r="C4575"/>
  <c r="C3687"/>
  <c r="C3686"/>
  <c r="C3685"/>
  <c r="C3684"/>
  <c r="C3537"/>
  <c r="C3536"/>
  <c r="C3535"/>
  <c r="C3534"/>
  <c r="C3533"/>
  <c r="C3489"/>
  <c r="C3490"/>
  <c r="C3469"/>
  <c r="C3468"/>
  <c r="C3467"/>
  <c r="C3454"/>
  <c r="C3453"/>
  <c r="C3452"/>
  <c r="C3451"/>
  <c r="C3450"/>
  <c r="C2288"/>
  <c r="C2287"/>
  <c r="C2286"/>
  <c r="C2285"/>
  <c r="C2284"/>
  <c r="C1833"/>
  <c r="C1832"/>
  <c r="C1276"/>
  <c r="C1275"/>
  <c r="C1277"/>
  <c r="C8636"/>
  <c r="C8635"/>
  <c r="C3015"/>
  <c r="C3014"/>
  <c r="C3013"/>
  <c r="C3012"/>
  <c r="C3011"/>
  <c r="C6066"/>
  <c r="C6069"/>
  <c r="C6068"/>
  <c r="C6067"/>
  <c r="C5349"/>
  <c r="C5348"/>
  <c r="C3319"/>
  <c r="C3318"/>
  <c r="C3317"/>
  <c r="C3316"/>
  <c r="C3315"/>
  <c r="C1455"/>
  <c r="C1454"/>
  <c r="C1453"/>
  <c r="C1270"/>
  <c r="C1269"/>
  <c r="C9278"/>
  <c r="C9277"/>
  <c r="C9276"/>
  <c r="C9279"/>
  <c r="C8076"/>
  <c r="C8075"/>
  <c r="C8074"/>
  <c r="C6503"/>
  <c r="C6502"/>
  <c r="C6501"/>
  <c r="C1566"/>
  <c r="C1565"/>
  <c r="C1564"/>
  <c r="C1568"/>
  <c r="C1567"/>
  <c r="C1563"/>
  <c r="C1562"/>
  <c r="C1561"/>
  <c r="C1560"/>
  <c r="C1559"/>
  <c r="C8369"/>
  <c r="C8368"/>
  <c r="C6400"/>
  <c r="C6399"/>
  <c r="C6345"/>
  <c r="C6344"/>
  <c r="C1027"/>
  <c r="C1026"/>
  <c r="C1025"/>
  <c r="C559"/>
  <c r="C558"/>
  <c r="C557"/>
  <c r="C3224"/>
  <c r="C3223"/>
  <c r="C3222"/>
  <c r="C8510"/>
  <c r="C8518"/>
  <c r="C8509"/>
  <c r="C8517"/>
  <c r="C8516"/>
  <c r="C8515"/>
  <c r="C8514"/>
  <c r="C8513"/>
  <c r="C8512"/>
  <c r="C8520"/>
  <c r="C8511"/>
  <c r="C8519"/>
  <c r="C6029"/>
  <c r="C6028"/>
  <c r="C4328"/>
  <c r="C4327"/>
  <c r="C1550"/>
  <c r="C1549"/>
  <c r="C302"/>
  <c r="C301"/>
  <c r="C300"/>
  <c r="C6604"/>
  <c r="C6603"/>
  <c r="C6602"/>
  <c r="C3833"/>
  <c r="C3832"/>
  <c r="C3831"/>
  <c r="C3836"/>
  <c r="C3835"/>
  <c r="C3834"/>
  <c r="C3308"/>
  <c r="C3307"/>
  <c r="C5759"/>
  <c r="C5758"/>
  <c r="C5553"/>
  <c r="C5552"/>
  <c r="C5551"/>
  <c r="C5550"/>
  <c r="C2573"/>
  <c r="C2572"/>
  <c r="C2571"/>
  <c r="C2570"/>
  <c r="C2569"/>
  <c r="C9370"/>
  <c r="C9369"/>
  <c r="C9368"/>
  <c r="C9367"/>
  <c r="C8318"/>
  <c r="C8320"/>
  <c r="C8319"/>
  <c r="C8030"/>
  <c r="C8029"/>
  <c r="C6217"/>
  <c r="C6216"/>
  <c r="C6215"/>
  <c r="C5958"/>
  <c r="C5957"/>
  <c r="C5956"/>
  <c r="C5955"/>
  <c r="C1542"/>
  <c r="C1541"/>
  <c r="C1540"/>
  <c r="C1539"/>
  <c r="C1538"/>
  <c r="C189"/>
  <c r="C188"/>
  <c r="C99"/>
  <c r="C102"/>
  <c r="C101"/>
  <c r="C100"/>
  <c r="C8534"/>
  <c r="C8535"/>
  <c r="C8002"/>
  <c r="C8001"/>
  <c r="C6832"/>
  <c r="C6833"/>
  <c r="C6831"/>
  <c r="C6830"/>
  <c r="C6829"/>
  <c r="C6828"/>
  <c r="C6824"/>
  <c r="C6827"/>
  <c r="C6826"/>
  <c r="C6825"/>
  <c r="C6816"/>
  <c r="C6815"/>
  <c r="C6814"/>
  <c r="C6813"/>
  <c r="C6812"/>
  <c r="C6811"/>
  <c r="C6810"/>
  <c r="C6809"/>
  <c r="C6817"/>
  <c r="C6800"/>
  <c r="C6801"/>
  <c r="C6799"/>
  <c r="C6798"/>
  <c r="C6797"/>
  <c r="C6796"/>
  <c r="C6795"/>
  <c r="C6790"/>
  <c r="C6789"/>
  <c r="C6788"/>
  <c r="C6787"/>
  <c r="C6725"/>
  <c r="C6724"/>
  <c r="C6723"/>
  <c r="C6722"/>
  <c r="C6721"/>
  <c r="C6343"/>
  <c r="C6342"/>
  <c r="C6341"/>
  <c r="C6332"/>
  <c r="C6340"/>
  <c r="C6331"/>
  <c r="C6339"/>
  <c r="C6330"/>
  <c r="C6338"/>
  <c r="C6329"/>
  <c r="C6337"/>
  <c r="C6328"/>
  <c r="C6336"/>
  <c r="C6327"/>
  <c r="C6335"/>
  <c r="C6334"/>
  <c r="C6333"/>
  <c r="C5982"/>
  <c r="C5981"/>
  <c r="C5980"/>
  <c r="C5979"/>
  <c r="C5941"/>
  <c r="C5940"/>
  <c r="C5939"/>
  <c r="C5938"/>
  <c r="C5937"/>
  <c r="C5936"/>
  <c r="C4998"/>
  <c r="C4997"/>
  <c r="C4996"/>
  <c r="C4402"/>
  <c r="C4401"/>
  <c r="C4400"/>
  <c r="C3609"/>
  <c r="C3608"/>
  <c r="C3607"/>
  <c r="C3606"/>
  <c r="C3605"/>
  <c r="C3613"/>
  <c r="C3612"/>
  <c r="C3611"/>
  <c r="C3610"/>
  <c r="C3248"/>
  <c r="C3247"/>
  <c r="C1558"/>
  <c r="C1557"/>
  <c r="C954"/>
  <c r="C953"/>
  <c r="C952"/>
  <c r="C951"/>
  <c r="C950"/>
  <c r="C6297"/>
  <c r="C6296"/>
  <c r="C6295"/>
  <c r="C3425"/>
  <c r="C3424"/>
  <c r="C3428"/>
  <c r="C3427"/>
  <c r="C3426"/>
  <c r="C2003"/>
  <c r="C2002"/>
  <c r="C2001"/>
  <c r="C2000"/>
  <c r="C1999"/>
  <c r="C9200"/>
  <c r="C9199"/>
  <c r="C8814"/>
  <c r="C8813"/>
  <c r="C8816"/>
  <c r="C8815"/>
  <c r="C8763"/>
  <c r="C8762"/>
  <c r="C8761"/>
  <c r="C8760"/>
  <c r="C8253"/>
  <c r="C8252"/>
  <c r="C8251"/>
  <c r="C8250"/>
  <c r="C5008"/>
  <c r="C5007"/>
  <c r="C4600"/>
  <c r="C4599"/>
  <c r="C4598"/>
  <c r="C4370"/>
  <c r="C4369"/>
  <c r="C4368"/>
  <c r="C4367"/>
  <c r="C3195"/>
  <c r="C3194"/>
  <c r="C2632"/>
  <c r="C2631"/>
  <c r="C2635"/>
  <c r="C2634"/>
  <c r="C2633"/>
  <c r="C1396"/>
  <c r="C1400"/>
  <c r="C1399"/>
  <c r="C1398"/>
  <c r="C1397"/>
  <c r="C107"/>
  <c r="C110"/>
  <c r="C109"/>
  <c r="C108"/>
  <c r="C4674"/>
  <c r="C4673"/>
  <c r="C4672"/>
  <c r="C4671"/>
  <c r="C8390"/>
  <c r="C8389"/>
  <c r="C8392"/>
  <c r="C8391"/>
  <c r="C6766"/>
  <c r="C6765"/>
  <c r="C3304"/>
  <c r="C3303"/>
  <c r="C2845"/>
  <c r="C2844"/>
  <c r="C2843"/>
  <c r="C139"/>
  <c r="C141"/>
  <c r="C140"/>
  <c r="C7744"/>
  <c r="C7743"/>
  <c r="C7745"/>
  <c r="C4258"/>
  <c r="C4260"/>
  <c r="C4259"/>
  <c r="C1148"/>
  <c r="C1149"/>
  <c r="C3190"/>
  <c r="C3189"/>
  <c r="C3188"/>
  <c r="C3187"/>
  <c r="C7516"/>
  <c r="C7515"/>
  <c r="C7514"/>
  <c r="C7513"/>
  <c r="C4586"/>
  <c r="C4585"/>
  <c r="C4584"/>
  <c r="C4583"/>
  <c r="C4587"/>
  <c r="C1524"/>
  <c r="C1523"/>
  <c r="C1521"/>
  <c r="C1520"/>
  <c r="C8015"/>
  <c r="C8014"/>
  <c r="C5626"/>
  <c r="C5625"/>
  <c r="C5624"/>
  <c r="C5627"/>
  <c r="C3208"/>
  <c r="C3207"/>
  <c r="C1508"/>
  <c r="C1507"/>
  <c r="C1506"/>
  <c r="C1505"/>
  <c r="C9117"/>
  <c r="C9116"/>
  <c r="C9115"/>
  <c r="C9114"/>
  <c r="C9113"/>
  <c r="C9112"/>
  <c r="C9111"/>
  <c r="C6356"/>
  <c r="C6355"/>
  <c r="C6354"/>
  <c r="C6353"/>
  <c r="C4373"/>
  <c r="C4372"/>
  <c r="C4371"/>
  <c r="C7520"/>
  <c r="C7519"/>
  <c r="C7518"/>
  <c r="C7522"/>
  <c r="C7521"/>
  <c r="C6548"/>
  <c r="C6547"/>
  <c r="C6546"/>
  <c r="C6545"/>
  <c r="C6549"/>
  <c r="C354"/>
  <c r="C353"/>
  <c r="C352"/>
  <c r="C351"/>
  <c r="C350"/>
  <c r="C2598"/>
  <c r="C2597"/>
  <c r="C2596"/>
  <c r="C2595"/>
  <c r="C2594"/>
  <c r="C9330"/>
  <c r="C9329"/>
  <c r="C9328"/>
  <c r="C9327"/>
  <c r="C6776"/>
  <c r="C6777"/>
  <c r="C5368"/>
  <c r="C5367"/>
  <c r="C5330"/>
  <c r="C5334"/>
  <c r="C5333"/>
  <c r="C5332"/>
  <c r="C5331"/>
  <c r="C4842"/>
  <c r="C4841"/>
  <c r="C4845"/>
  <c r="C4844"/>
  <c r="C4843"/>
  <c r="C4574"/>
  <c r="C4573"/>
  <c r="C4572"/>
  <c r="C4571"/>
  <c r="C1930"/>
  <c r="C1929"/>
  <c r="C1516"/>
  <c r="C1518"/>
  <c r="C1517"/>
  <c r="C1511"/>
  <c r="C1510"/>
  <c r="C1509"/>
  <c r="C1502"/>
  <c r="C1501"/>
  <c r="C1180"/>
  <c r="C1179"/>
  <c r="C1178"/>
  <c r="C1177"/>
  <c r="C1176"/>
  <c r="C1274"/>
  <c r="C1273"/>
  <c r="C1272"/>
  <c r="C1271"/>
  <c r="C4608"/>
  <c r="C4607"/>
  <c r="C4606"/>
  <c r="C4605"/>
  <c r="C1103"/>
  <c r="C1102"/>
  <c r="C1101"/>
  <c r="C8339"/>
  <c r="C8338"/>
  <c r="C8337"/>
  <c r="C8336"/>
  <c r="C8335"/>
  <c r="C7860"/>
  <c r="C7859"/>
  <c r="C6612"/>
  <c r="C6611"/>
  <c r="C6616"/>
  <c r="C6615"/>
  <c r="C6614"/>
  <c r="C6613"/>
  <c r="C5922"/>
  <c r="C5924"/>
  <c r="C5923"/>
  <c r="C3577"/>
  <c r="C3576"/>
  <c r="C3575"/>
  <c r="C3574"/>
  <c r="C1472"/>
  <c r="C1471"/>
  <c r="C2006"/>
  <c r="C2005"/>
  <c r="C2004"/>
  <c r="C2007"/>
  <c r="C8974"/>
  <c r="C8977"/>
  <c r="C8976"/>
  <c r="C8975"/>
  <c r="C8071"/>
  <c r="C8070"/>
  <c r="C8069"/>
  <c r="C8068"/>
  <c r="C8067"/>
  <c r="C9421"/>
  <c r="C9420"/>
  <c r="C9419"/>
  <c r="C9418"/>
  <c r="C6619"/>
  <c r="C6618"/>
  <c r="C5281"/>
  <c r="C5280"/>
  <c r="C3416"/>
  <c r="C3415"/>
  <c r="C3414"/>
  <c r="C3413"/>
  <c r="C1480"/>
  <c r="C1479"/>
  <c r="C1458"/>
  <c r="C1457"/>
  <c r="C1456"/>
  <c r="C349"/>
  <c r="C348"/>
  <c r="C8782"/>
  <c r="C8783"/>
  <c r="C1532"/>
  <c r="C1531"/>
  <c r="C1530"/>
  <c r="C1529"/>
  <c r="C4922"/>
  <c r="C4921"/>
  <c r="C4925"/>
  <c r="C4924"/>
  <c r="C4923"/>
  <c r="C2520"/>
  <c r="C2519"/>
  <c r="C2522"/>
  <c r="C2521"/>
  <c r="C1298"/>
  <c r="C1297"/>
  <c r="C1296"/>
  <c r="C1295"/>
  <c r="C9363"/>
  <c r="C9362"/>
  <c r="C9361"/>
  <c r="C9360"/>
  <c r="C8366"/>
  <c r="C8365"/>
  <c r="C8364"/>
  <c r="C115"/>
  <c r="C114"/>
  <c r="C118"/>
  <c r="C117"/>
  <c r="C116"/>
  <c r="C8170"/>
  <c r="C8169"/>
  <c r="C8168"/>
  <c r="C8167"/>
  <c r="C8990"/>
  <c r="C8991"/>
  <c r="C7639"/>
  <c r="C7638"/>
  <c r="C7637"/>
  <c r="C7636"/>
  <c r="C4338"/>
  <c r="C4340"/>
  <c r="C4339"/>
  <c r="C1308"/>
  <c r="C1307"/>
  <c r="C1306"/>
  <c r="C1305"/>
  <c r="C1304"/>
  <c r="C1147"/>
  <c r="C1146"/>
  <c r="C1145"/>
  <c r="C1144"/>
  <c r="C1143"/>
  <c r="C1142"/>
  <c r="C1141"/>
  <c r="C1140"/>
  <c r="C1139"/>
  <c r="C1138"/>
  <c r="C1137"/>
  <c r="C1136"/>
  <c r="C3561"/>
  <c r="C3560"/>
  <c r="C3559"/>
  <c r="C3558"/>
  <c r="C3557"/>
  <c r="C4557"/>
  <c r="C4556"/>
  <c r="C4493"/>
  <c r="C4492"/>
  <c r="C2588"/>
  <c r="C2587"/>
  <c r="C2586"/>
  <c r="C8826"/>
  <c r="C8825"/>
  <c r="C8558"/>
  <c r="C8557"/>
  <c r="C8559"/>
  <c r="C8542"/>
  <c r="C8541"/>
  <c r="C6408"/>
  <c r="C6407"/>
  <c r="C6406"/>
  <c r="C6405"/>
  <c r="C791"/>
  <c r="C790"/>
  <c r="C789"/>
  <c r="C788"/>
  <c r="C6739"/>
  <c r="C6738"/>
  <c r="C6737"/>
  <c r="C5914"/>
  <c r="C5913"/>
  <c r="C5912"/>
  <c r="C5915"/>
  <c r="C7980"/>
  <c r="C7979"/>
  <c r="C7671"/>
  <c r="C7670"/>
  <c r="C7669"/>
  <c r="C7668"/>
  <c r="C7456"/>
  <c r="C7455"/>
  <c r="C7454"/>
  <c r="C7453"/>
  <c r="C7452"/>
  <c r="C7460"/>
  <c r="C7451"/>
  <c r="C7459"/>
  <c r="C7450"/>
  <c r="C7458"/>
  <c r="C7457"/>
  <c r="C7400"/>
  <c r="C7399"/>
  <c r="C7398"/>
  <c r="C7397"/>
  <c r="C7396"/>
  <c r="C7404"/>
  <c r="C7395"/>
  <c r="C7403"/>
  <c r="C7394"/>
  <c r="C7402"/>
  <c r="C7393"/>
  <c r="C7401"/>
  <c r="C6585"/>
  <c r="C6584"/>
  <c r="C6583"/>
  <c r="C4626"/>
  <c r="C4625"/>
  <c r="C4628"/>
  <c r="C4627"/>
  <c r="C1051"/>
  <c r="C1050"/>
  <c r="C1049"/>
  <c r="C1048"/>
  <c r="C1047"/>
  <c r="C1046"/>
  <c r="C4337"/>
  <c r="C4336"/>
  <c r="C4335"/>
  <c r="C4334"/>
  <c r="C7892"/>
  <c r="C7891"/>
  <c r="C7890"/>
  <c r="C7889"/>
  <c r="C2512"/>
  <c r="C2511"/>
  <c r="C2510"/>
  <c r="C2509"/>
  <c r="C2513"/>
  <c r="C8581"/>
  <c r="C8580"/>
  <c r="C8579"/>
  <c r="C8578"/>
  <c r="C8577"/>
  <c r="C5549"/>
  <c r="C5548"/>
  <c r="C5547"/>
  <c r="C5309"/>
  <c r="C5308"/>
  <c r="C5307"/>
  <c r="C5306"/>
  <c r="C5305"/>
  <c r="C5304"/>
  <c r="C4624"/>
  <c r="C4623"/>
  <c r="C4622"/>
  <c r="C1067"/>
  <c r="C1066"/>
  <c r="C1065"/>
  <c r="C1042"/>
  <c r="C1041"/>
  <c r="C1040"/>
  <c r="C1039"/>
  <c r="C1038"/>
  <c r="C659"/>
  <c r="C658"/>
  <c r="C657"/>
  <c r="C235"/>
  <c r="C234"/>
  <c r="C233"/>
  <c r="C232"/>
  <c r="C231"/>
  <c r="C8838"/>
  <c r="C8841"/>
  <c r="C8840"/>
  <c r="C8839"/>
  <c r="C8982"/>
  <c r="C8981"/>
  <c r="C8985"/>
  <c r="C8984"/>
  <c r="C8983"/>
  <c r="C4250"/>
  <c r="C4249"/>
  <c r="C4248"/>
  <c r="C3297"/>
  <c r="C3296"/>
  <c r="C3298"/>
  <c r="C3295"/>
  <c r="C3294"/>
  <c r="C3286"/>
  <c r="C3285"/>
  <c r="C3284"/>
  <c r="C3283"/>
  <c r="C3282"/>
  <c r="C2667"/>
  <c r="C2666"/>
  <c r="C2665"/>
  <c r="C1034"/>
  <c r="C1033"/>
  <c r="C1028"/>
  <c r="C1032"/>
  <c r="C1031"/>
  <c r="C1030"/>
  <c r="C1029"/>
  <c r="C8198"/>
  <c r="C8201"/>
  <c r="C8200"/>
  <c r="C8199"/>
  <c r="C7852"/>
  <c r="C7851"/>
  <c r="C7850"/>
  <c r="C6712"/>
  <c r="C6716"/>
  <c r="C6715"/>
  <c r="C6714"/>
  <c r="C6713"/>
  <c r="C6198"/>
  <c r="C6197"/>
  <c r="C6196"/>
  <c r="C5973"/>
  <c r="C5972"/>
  <c r="C4562"/>
  <c r="C4561"/>
  <c r="C4560"/>
  <c r="C4564"/>
  <c r="C4563"/>
  <c r="C4351"/>
  <c r="C4350"/>
  <c r="C4240"/>
  <c r="C4239"/>
  <c r="C4238"/>
  <c r="C4237"/>
  <c r="C2406"/>
  <c r="C2405"/>
  <c r="C2404"/>
  <c r="C2403"/>
  <c r="C2270"/>
  <c r="C2269"/>
  <c r="C2268"/>
  <c r="C1020"/>
  <c r="C1019"/>
  <c r="C1021"/>
  <c r="C1018"/>
  <c r="C1017"/>
  <c r="C1016"/>
  <c r="C8970"/>
  <c r="C8969"/>
  <c r="C8968"/>
  <c r="C8967"/>
  <c r="C5960"/>
  <c r="C5959"/>
  <c r="C2272"/>
  <c r="C2271"/>
  <c r="C2273"/>
  <c r="C1910"/>
  <c r="C1909"/>
  <c r="C1908"/>
  <c r="C1912"/>
  <c r="C1911"/>
  <c r="C1554"/>
  <c r="C1553"/>
  <c r="C1552"/>
  <c r="C1551"/>
  <c r="C337"/>
  <c r="C336"/>
  <c r="C9290"/>
  <c r="C9289"/>
  <c r="C9288"/>
  <c r="C8084"/>
  <c r="C8083"/>
  <c r="C4413"/>
  <c r="C4412"/>
  <c r="C4384"/>
  <c r="C4383"/>
  <c r="C4286"/>
  <c r="C4285"/>
  <c r="C4284"/>
  <c r="C4057"/>
  <c r="C4056"/>
  <c r="C4055"/>
  <c r="C1188"/>
  <c r="C1192"/>
  <c r="C1191"/>
  <c r="C1190"/>
  <c r="C1189"/>
  <c r="C7678"/>
  <c r="C7677"/>
  <c r="C7676"/>
  <c r="C7675"/>
  <c r="C7674"/>
  <c r="C6736"/>
  <c r="C6735"/>
  <c r="C6734"/>
  <c r="C6733"/>
  <c r="C3630"/>
  <c r="C3629"/>
  <c r="C3628"/>
  <c r="C3627"/>
  <c r="C3626"/>
  <c r="C3129"/>
  <c r="C3128"/>
  <c r="C3130"/>
  <c r="C2809"/>
  <c r="C2812"/>
  <c r="C2811"/>
  <c r="C2810"/>
  <c r="C2438"/>
  <c r="C2437"/>
  <c r="C2386"/>
  <c r="C2385"/>
  <c r="C964"/>
  <c r="C966"/>
  <c r="C965"/>
  <c r="C963"/>
  <c r="C962"/>
  <c r="C961"/>
  <c r="C960"/>
  <c r="C5506"/>
  <c r="C5505"/>
  <c r="C5508"/>
  <c r="C5507"/>
  <c r="C1080"/>
  <c r="C1079"/>
  <c r="C924"/>
  <c r="C923"/>
  <c r="C922"/>
  <c r="C921"/>
  <c r="C920"/>
  <c r="C919"/>
  <c r="C927"/>
  <c r="C918"/>
  <c r="C926"/>
  <c r="C917"/>
  <c r="C925"/>
  <c r="C553"/>
  <c r="C552"/>
  <c r="C551"/>
  <c r="C550"/>
  <c r="C315"/>
  <c r="C314"/>
  <c r="C555"/>
  <c r="C554"/>
  <c r="C556"/>
  <c r="C7874"/>
  <c r="C7873"/>
  <c r="C4970"/>
  <c r="C4973"/>
  <c r="C4972"/>
  <c r="C4971"/>
  <c r="C547"/>
  <c r="C546"/>
  <c r="C548"/>
  <c r="C387"/>
  <c r="C386"/>
  <c r="C385"/>
  <c r="C384"/>
  <c r="C4685"/>
  <c r="C4684"/>
  <c r="C4017"/>
  <c r="C4020"/>
  <c r="C4019"/>
  <c r="C4018"/>
  <c r="C3193"/>
  <c r="C3192"/>
  <c r="C3191"/>
  <c r="C2533"/>
  <c r="C2532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335"/>
  <c r="C334"/>
  <c r="C333"/>
  <c r="C332"/>
  <c r="C9106"/>
  <c r="C9105"/>
  <c r="C9104"/>
  <c r="C9103"/>
  <c r="C9069"/>
  <c r="C9068"/>
  <c r="C9067"/>
  <c r="C8622"/>
  <c r="C8623"/>
  <c r="C6404"/>
  <c r="C6403"/>
  <c r="C6402"/>
  <c r="C6401"/>
  <c r="C5968"/>
  <c r="C5967"/>
  <c r="C5885"/>
  <c r="C5884"/>
  <c r="C5883"/>
  <c r="C3743"/>
  <c r="C3742"/>
  <c r="C3741"/>
  <c r="C3740"/>
  <c r="C3644"/>
  <c r="C3643"/>
  <c r="C2712"/>
  <c r="C2713"/>
  <c r="C2301"/>
  <c r="C2300"/>
  <c r="C2299"/>
  <c r="C1974"/>
  <c r="C1973"/>
  <c r="C1975"/>
  <c r="C1504"/>
  <c r="C1503"/>
  <c r="C523"/>
  <c r="C522"/>
  <c r="C521"/>
  <c r="C520"/>
  <c r="C519"/>
  <c r="C518"/>
  <c r="C517"/>
  <c r="C515"/>
  <c r="C516"/>
  <c r="C514"/>
  <c r="C513"/>
  <c r="C512"/>
  <c r="C511"/>
  <c r="C510"/>
  <c r="C509"/>
  <c r="C508"/>
  <c r="C507"/>
  <c r="C506"/>
  <c r="C505"/>
  <c r="C504"/>
  <c r="C503"/>
  <c r="C502"/>
  <c r="C501"/>
  <c r="C499"/>
  <c r="C498"/>
  <c r="C497"/>
  <c r="C496"/>
  <c r="C495"/>
  <c r="C494"/>
  <c r="C491"/>
  <c r="C490"/>
  <c r="C493"/>
  <c r="C492"/>
  <c r="C489"/>
  <c r="C488"/>
  <c r="C487"/>
  <c r="C486"/>
  <c r="C485"/>
  <c r="C483"/>
  <c r="C482"/>
  <c r="C481"/>
  <c r="C484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59"/>
  <c r="C458"/>
  <c r="C457"/>
  <c r="C461"/>
  <c r="C460"/>
  <c r="C456"/>
  <c r="C455"/>
  <c r="C454"/>
  <c r="C453"/>
  <c r="C451"/>
  <c r="C450"/>
  <c r="C449"/>
  <c r="C448"/>
  <c r="C447"/>
  <c r="C443"/>
  <c r="C442"/>
  <c r="C446"/>
  <c r="C445"/>
  <c r="C444"/>
  <c r="C441"/>
  <c r="C440"/>
  <c r="C439"/>
  <c r="C438"/>
  <c r="C437"/>
  <c r="C435"/>
  <c r="C436"/>
  <c r="C434"/>
  <c r="C433"/>
  <c r="C432"/>
  <c r="C431"/>
  <c r="C430"/>
  <c r="C429"/>
  <c r="C428"/>
  <c r="C426"/>
  <c r="C425"/>
  <c r="C424"/>
  <c r="C423"/>
  <c r="C422"/>
  <c r="C419"/>
  <c r="C421"/>
  <c r="C420"/>
  <c r="C418"/>
  <c r="C417"/>
  <c r="C416"/>
  <c r="C415"/>
  <c r="C414"/>
  <c r="C413"/>
  <c r="C412"/>
  <c r="C411"/>
  <c r="C410"/>
  <c r="C409"/>
  <c r="C408"/>
  <c r="C407"/>
  <c r="C406"/>
  <c r="C405"/>
  <c r="C403"/>
  <c r="C402"/>
  <c r="C401"/>
  <c r="C404"/>
  <c r="C400"/>
  <c r="C399"/>
  <c r="C398"/>
  <c r="C395"/>
  <c r="C397"/>
  <c r="C396"/>
  <c r="C393"/>
  <c r="C392"/>
  <c r="C391"/>
  <c r="C390"/>
  <c r="C389"/>
  <c r="C388"/>
  <c r="C355"/>
  <c r="C357"/>
  <c r="C356"/>
  <c r="C6249"/>
  <c r="C6248"/>
  <c r="C6247"/>
  <c r="C6246"/>
  <c r="C6245"/>
  <c r="C6465"/>
  <c r="C6464"/>
  <c r="C6463"/>
  <c r="C1436"/>
  <c r="C1435"/>
  <c r="C1434"/>
  <c r="C1433"/>
  <c r="C1437"/>
  <c r="C98"/>
  <c r="C97"/>
  <c r="C96"/>
  <c r="C95"/>
  <c r="C94"/>
  <c r="C93"/>
  <c r="C83"/>
  <c r="C91"/>
  <c r="C82"/>
  <c r="C90"/>
  <c r="C81"/>
  <c r="C89"/>
  <c r="C88"/>
  <c r="C87"/>
  <c r="C86"/>
  <c r="C85"/>
  <c r="C84"/>
  <c r="C92"/>
  <c r="C75"/>
  <c r="C74"/>
  <c r="C73"/>
  <c r="C72"/>
  <c r="C80"/>
  <c r="C71"/>
  <c r="C79"/>
  <c r="C78"/>
  <c r="C77"/>
  <c r="C76"/>
  <c r="C67"/>
  <c r="C66"/>
  <c r="C65"/>
  <c r="C64"/>
  <c r="C63"/>
  <c r="C62"/>
  <c r="C70"/>
  <c r="C61"/>
  <c r="C69"/>
  <c r="C68"/>
  <c r="C51"/>
  <c r="C59"/>
  <c r="C50"/>
  <c r="C58"/>
  <c r="C49"/>
  <c r="C57"/>
  <c r="C56"/>
  <c r="C55"/>
  <c r="C54"/>
  <c r="C53"/>
  <c r="C52"/>
  <c r="C60"/>
  <c r="C43"/>
  <c r="C42"/>
  <c r="C41"/>
  <c r="C40"/>
  <c r="C48"/>
  <c r="C39"/>
  <c r="C47"/>
  <c r="C38"/>
  <c r="C46"/>
  <c r="C37"/>
  <c r="C45"/>
  <c r="C36"/>
  <c r="C44"/>
  <c r="C9373"/>
  <c r="C9372"/>
  <c r="C9371"/>
  <c r="C1886"/>
  <c r="C1885"/>
  <c r="C1888"/>
  <c r="C1887"/>
  <c r="C8938"/>
  <c r="C8937"/>
  <c r="C6648"/>
  <c r="C6647"/>
  <c r="C6646"/>
  <c r="C6650"/>
  <c r="C6649"/>
  <c r="C2232"/>
  <c r="C2231"/>
  <c r="C2230"/>
  <c r="C2234"/>
  <c r="C2233"/>
  <c r="C1196"/>
  <c r="C1195"/>
  <c r="C1194"/>
  <c r="C1198"/>
  <c r="C1197"/>
  <c r="C307"/>
  <c r="C313"/>
  <c r="C312"/>
  <c r="C311"/>
  <c r="C310"/>
  <c r="C309"/>
  <c r="C308"/>
  <c r="C6656"/>
  <c r="C6660"/>
  <c r="C6659"/>
  <c r="C6658"/>
  <c r="C6657"/>
  <c r="C6593"/>
  <c r="C6592"/>
  <c r="C6591"/>
  <c r="C6590"/>
  <c r="C6589"/>
  <c r="C974"/>
  <c r="C973"/>
  <c r="C4938"/>
  <c r="C4942"/>
  <c r="C4941"/>
  <c r="C4940"/>
  <c r="C4939"/>
  <c r="C1420"/>
  <c r="C1423"/>
  <c r="C1422"/>
  <c r="C1421"/>
  <c r="C9094"/>
  <c r="C9097"/>
  <c r="C9096"/>
  <c r="C9095"/>
  <c r="C7976"/>
  <c r="C7975"/>
  <c r="C7978"/>
  <c r="C7977"/>
  <c r="C6470"/>
  <c r="C6469"/>
  <c r="C5926"/>
  <c r="C5925"/>
  <c r="C4633"/>
  <c r="C4632"/>
  <c r="C3177"/>
  <c r="C3176"/>
  <c r="C3179"/>
  <c r="C3178"/>
  <c r="C1008"/>
  <c r="C1007"/>
  <c r="C1006"/>
  <c r="C1005"/>
  <c r="C8848"/>
  <c r="C8847"/>
  <c r="C2267"/>
  <c r="C2266"/>
  <c r="C2265"/>
  <c r="C9299"/>
  <c r="C9298"/>
  <c r="C7695"/>
  <c r="C7694"/>
  <c r="C5994"/>
  <c r="C5993"/>
  <c r="C5992"/>
  <c r="C5991"/>
  <c r="C5995"/>
  <c r="C5613"/>
  <c r="C5612"/>
  <c r="C3209"/>
  <c r="C3212"/>
  <c r="C3211"/>
  <c r="C3210"/>
  <c r="C1534"/>
  <c r="C1533"/>
  <c r="C1537"/>
  <c r="C1536"/>
  <c r="C1535"/>
  <c r="C1225"/>
  <c r="C1224"/>
  <c r="C1223"/>
  <c r="C956"/>
  <c r="C955"/>
  <c r="C959"/>
  <c r="C958"/>
  <c r="C957"/>
  <c r="C286"/>
  <c r="C285"/>
  <c r="C6209"/>
  <c r="C6208"/>
  <c r="C259"/>
  <c r="C261"/>
  <c r="C260"/>
  <c r="C256"/>
  <c r="C255"/>
  <c r="C254"/>
  <c r="C253"/>
  <c r="C251"/>
  <c r="C250"/>
  <c r="C249"/>
  <c r="C248"/>
  <c r="C252"/>
  <c r="C6452"/>
  <c r="C6451"/>
  <c r="C6450"/>
  <c r="C6449"/>
  <c r="C6448"/>
  <c r="C569"/>
  <c r="C568"/>
  <c r="C218"/>
  <c r="C217"/>
  <c r="C216"/>
  <c r="C215"/>
  <c r="C214"/>
  <c r="C202"/>
  <c r="C201"/>
  <c r="C200"/>
  <c r="C8166"/>
  <c r="C8165"/>
  <c r="C8164"/>
  <c r="C8163"/>
  <c r="C8162"/>
  <c r="C3113"/>
  <c r="C3112"/>
  <c r="C3116"/>
  <c r="C3115"/>
  <c r="C3114"/>
  <c r="C2547"/>
  <c r="C2546"/>
  <c r="C1972"/>
  <c r="C1971"/>
  <c r="C1970"/>
  <c r="C1969"/>
  <c r="C1968"/>
  <c r="C1967"/>
  <c r="C1515"/>
  <c r="C1514"/>
  <c r="C1513"/>
  <c r="C1512"/>
  <c r="C1492"/>
  <c r="C1491"/>
  <c r="C1494"/>
  <c r="C1493"/>
  <c r="C211"/>
  <c r="C213"/>
  <c r="C212"/>
  <c r="C9038"/>
  <c r="C9037"/>
  <c r="C9036"/>
  <c r="C9040"/>
  <c r="C9039"/>
  <c r="C5634"/>
  <c r="C5642"/>
  <c r="C5633"/>
  <c r="C5641"/>
  <c r="C5640"/>
  <c r="C5639"/>
  <c r="C5638"/>
  <c r="C5637"/>
  <c r="C5636"/>
  <c r="C5635"/>
  <c r="C2716"/>
  <c r="C2715"/>
  <c r="C2714"/>
  <c r="C2518"/>
  <c r="C2517"/>
  <c r="C2516"/>
  <c r="C2515"/>
  <c r="C2514"/>
  <c r="C1060"/>
  <c r="C1063"/>
  <c r="C1062"/>
  <c r="C1061"/>
  <c r="C8046"/>
  <c r="C8045"/>
  <c r="C6522"/>
  <c r="C6521"/>
  <c r="C6520"/>
  <c r="C6519"/>
  <c r="C6518"/>
  <c r="C4257"/>
  <c r="C4256"/>
  <c r="C9198"/>
  <c r="C9197"/>
  <c r="C8012"/>
  <c r="C8011"/>
  <c r="C8010"/>
  <c r="C7856"/>
  <c r="C7855"/>
  <c r="C7540"/>
  <c r="C7539"/>
  <c r="C7538"/>
  <c r="C5935"/>
  <c r="C5934"/>
  <c r="C5933"/>
  <c r="C5621"/>
  <c r="C5620"/>
  <c r="C8243"/>
  <c r="C8242"/>
  <c r="C8241"/>
  <c r="C8240"/>
  <c r="C6847"/>
  <c r="C6846"/>
  <c r="C6845"/>
  <c r="C6844"/>
  <c r="C6843"/>
  <c r="C6202"/>
  <c r="C6201"/>
  <c r="C6200"/>
  <c r="C6199"/>
  <c r="C4450"/>
  <c r="C4449"/>
  <c r="C4362"/>
  <c r="C4361"/>
  <c r="C4360"/>
  <c r="C4365"/>
  <c r="C4364"/>
  <c r="C4363"/>
  <c r="C4033"/>
  <c r="C4032"/>
  <c r="C4034"/>
  <c r="C6002"/>
  <c r="C6001"/>
  <c r="C6000"/>
  <c r="C4810"/>
  <c r="C4809"/>
  <c r="C4817"/>
  <c r="C4808"/>
  <c r="C4816"/>
  <c r="C4807"/>
  <c r="C4815"/>
  <c r="C4806"/>
  <c r="C4814"/>
  <c r="C4813"/>
  <c r="C4812"/>
  <c r="C4811"/>
  <c r="C2771"/>
  <c r="C2770"/>
  <c r="C2264"/>
  <c r="C2263"/>
  <c r="C1244"/>
  <c r="C1243"/>
  <c r="C1242"/>
  <c r="C1241"/>
  <c r="C1240"/>
  <c r="C1247"/>
  <c r="C1246"/>
  <c r="C1245"/>
  <c r="C824"/>
  <c r="C823"/>
  <c r="C822"/>
  <c r="C821"/>
  <c r="C820"/>
  <c r="C610"/>
  <c r="C609"/>
  <c r="C608"/>
  <c r="C607"/>
  <c r="C606"/>
  <c r="C9206"/>
  <c r="C9205"/>
  <c r="C9210"/>
  <c r="C9209"/>
  <c r="C9208"/>
  <c r="C9207"/>
  <c r="C9014"/>
  <c r="C9022"/>
  <c r="C9013"/>
  <c r="C9021"/>
  <c r="C9012"/>
  <c r="C9020"/>
  <c r="C9019"/>
  <c r="C9018"/>
  <c r="C9026"/>
  <c r="C9017"/>
  <c r="C9025"/>
  <c r="C9016"/>
  <c r="C9024"/>
  <c r="C9015"/>
  <c r="C9023"/>
  <c r="C8238"/>
  <c r="C8239"/>
  <c r="C7992"/>
  <c r="C7991"/>
  <c r="C7990"/>
  <c r="C7989"/>
  <c r="C7988"/>
  <c r="C7987"/>
  <c r="C7986"/>
  <c r="C7994"/>
  <c r="C7993"/>
  <c r="C7846"/>
  <c r="C7845"/>
  <c r="C7844"/>
  <c r="C7840"/>
  <c r="C7839"/>
  <c r="C7841"/>
  <c r="C7838"/>
  <c r="C7837"/>
  <c r="C7836"/>
  <c r="C7835"/>
  <c r="C7834"/>
  <c r="C7833"/>
  <c r="C7832"/>
  <c r="C7831"/>
  <c r="C7830"/>
  <c r="C7829"/>
  <c r="C6840"/>
  <c r="C6839"/>
  <c r="C6842"/>
  <c r="C6841"/>
  <c r="C5850"/>
  <c r="C5849"/>
  <c r="C5848"/>
  <c r="C5852"/>
  <c r="C5851"/>
  <c r="C5629"/>
  <c r="C5628"/>
  <c r="C4978"/>
  <c r="C4977"/>
  <c r="C4980"/>
  <c r="C4979"/>
  <c r="C4047"/>
  <c r="C4045"/>
  <c r="C4044"/>
  <c r="C4043"/>
  <c r="C4046"/>
  <c r="C3961"/>
  <c r="C3960"/>
  <c r="C3713"/>
  <c r="C3721"/>
  <c r="C3712"/>
  <c r="C3720"/>
  <c r="C3728"/>
  <c r="C3711"/>
  <c r="C3719"/>
  <c r="C3727"/>
  <c r="C3710"/>
  <c r="C3718"/>
  <c r="C3726"/>
  <c r="C3709"/>
  <c r="C3717"/>
  <c r="C3725"/>
  <c r="C3708"/>
  <c r="C3716"/>
  <c r="C3724"/>
  <c r="C3715"/>
  <c r="C3723"/>
  <c r="C3714"/>
  <c r="C3722"/>
  <c r="C3145"/>
  <c r="C3153"/>
  <c r="C3161"/>
  <c r="C3169"/>
  <c r="C3144"/>
  <c r="C3152"/>
  <c r="C3160"/>
  <c r="C3168"/>
  <c r="C3143"/>
  <c r="C3151"/>
  <c r="C3159"/>
  <c r="C3167"/>
  <c r="C3142"/>
  <c r="C3150"/>
  <c r="C3158"/>
  <c r="C3166"/>
  <c r="C3141"/>
  <c r="C3149"/>
  <c r="C3157"/>
  <c r="C3165"/>
  <c r="C3140"/>
  <c r="C3148"/>
  <c r="C3156"/>
  <c r="C3164"/>
  <c r="C3172"/>
  <c r="C3139"/>
  <c r="C3147"/>
  <c r="C3155"/>
  <c r="C3163"/>
  <c r="C3171"/>
  <c r="C3146"/>
  <c r="C3154"/>
  <c r="C3162"/>
  <c r="C3170"/>
  <c r="C2624"/>
  <c r="C2623"/>
  <c r="C2622"/>
  <c r="C2630"/>
  <c r="C2621"/>
  <c r="C2629"/>
  <c r="C2620"/>
  <c r="C2628"/>
  <c r="C2619"/>
  <c r="C2627"/>
  <c r="C2618"/>
  <c r="C2626"/>
  <c r="C2625"/>
  <c r="C2260"/>
  <c r="C2259"/>
  <c r="C2258"/>
  <c r="C2257"/>
  <c r="C2052"/>
  <c r="C2050"/>
  <c r="C2051"/>
  <c r="C2049"/>
  <c r="C2027"/>
  <c r="C2026"/>
  <c r="C2025"/>
  <c r="C2024"/>
  <c r="C2014"/>
  <c r="C2013"/>
  <c r="C2017"/>
  <c r="C2015"/>
  <c r="C2016"/>
  <c r="C1590"/>
  <c r="C1589"/>
  <c r="C1592"/>
  <c r="C1591"/>
  <c r="C1431"/>
  <c r="C1430"/>
  <c r="C1429"/>
  <c r="C1303"/>
  <c r="C1302"/>
  <c r="C1131"/>
  <c r="C1130"/>
  <c r="C1129"/>
  <c r="C1128"/>
  <c r="C1127"/>
  <c r="C1073"/>
  <c r="C1072"/>
  <c r="C1071"/>
  <c r="C996"/>
  <c r="C995"/>
  <c r="C1000"/>
  <c r="C999"/>
  <c r="C998"/>
  <c r="C997"/>
  <c r="C979"/>
  <c r="C978"/>
  <c r="C168"/>
  <c r="C167"/>
  <c r="C166"/>
  <c r="C8804"/>
  <c r="C8803"/>
  <c r="C8802"/>
  <c r="C8801"/>
  <c r="C6224"/>
  <c r="C6223"/>
  <c r="C6222"/>
  <c r="C6221"/>
  <c r="C3567"/>
  <c r="C3566"/>
  <c r="C3565"/>
  <c r="C5616"/>
  <c r="C5615"/>
  <c r="C5614"/>
  <c r="C4410"/>
  <c r="C4409"/>
  <c r="C4408"/>
  <c r="C4320"/>
  <c r="C4319"/>
  <c r="C4318"/>
  <c r="C9493"/>
  <c r="C9492"/>
  <c r="C9491"/>
  <c r="C18418"/>
  <c r="C18417"/>
  <c r="C18416"/>
  <c r="C18415"/>
  <c r="C18410"/>
  <c r="C18409"/>
  <c r="C18408"/>
  <c r="C18407"/>
  <c r="C18401"/>
  <c r="C18400"/>
  <c r="C18399"/>
  <c r="C18394"/>
  <c r="C18393"/>
  <c r="C18392"/>
  <c r="C18389"/>
  <c r="C18390"/>
  <c r="C18386"/>
  <c r="C18385"/>
  <c r="C18381"/>
  <c r="C18380"/>
  <c r="C18383"/>
  <c r="C18382"/>
  <c r="C18373"/>
  <c r="C18378"/>
  <c r="C18377"/>
  <c r="C18376"/>
  <c r="C18375"/>
  <c r="C18374"/>
  <c r="C18372"/>
  <c r="C18371"/>
  <c r="C18370"/>
  <c r="C18369"/>
  <c r="C18365"/>
  <c r="C18364"/>
  <c r="C18368"/>
  <c r="C18367"/>
  <c r="C18366"/>
  <c r="C18363"/>
  <c r="C18362"/>
  <c r="C18361"/>
  <c r="C18360"/>
  <c r="C18359"/>
  <c r="C18357"/>
  <c r="C18356"/>
  <c r="C18358"/>
  <c r="C18349"/>
  <c r="C18348"/>
  <c r="C18355"/>
  <c r="C18354"/>
  <c r="C18353"/>
  <c r="C18352"/>
  <c r="C18351"/>
  <c r="C18350"/>
  <c r="C18347"/>
  <c r="C18346"/>
  <c r="C18345"/>
  <c r="C18333"/>
  <c r="C18341"/>
  <c r="C18332"/>
  <c r="C18340"/>
  <c r="C18331"/>
  <c r="C18339"/>
  <c r="C18330"/>
  <c r="C18338"/>
  <c r="C18329"/>
  <c r="C18337"/>
  <c r="C18336"/>
  <c r="C18344"/>
  <c r="C18335"/>
  <c r="C18343"/>
  <c r="C18334"/>
  <c r="C18342"/>
  <c r="C18328"/>
  <c r="C18327"/>
  <c r="C18326"/>
  <c r="C18325"/>
  <c r="C18324"/>
  <c r="C18323"/>
  <c r="C18322"/>
  <c r="C18321"/>
  <c r="C18320"/>
  <c r="C18319"/>
  <c r="C18318"/>
  <c r="C18316"/>
  <c r="C18315"/>
  <c r="C18314"/>
  <c r="C18313"/>
  <c r="C18312"/>
  <c r="C18309"/>
  <c r="C18311"/>
  <c r="C18310"/>
  <c r="C18308"/>
  <c r="C18307"/>
  <c r="C18306"/>
  <c r="C18305"/>
  <c r="C18304"/>
  <c r="C18301"/>
  <c r="C18300"/>
  <c r="C18299"/>
  <c r="C18298"/>
  <c r="C18297"/>
  <c r="C18296"/>
  <c r="C18302"/>
  <c r="C18295"/>
  <c r="C18294"/>
  <c r="C18293"/>
  <c r="C18292"/>
  <c r="C18291"/>
  <c r="C18290"/>
  <c r="C18289"/>
  <c r="C18288"/>
  <c r="C18285"/>
  <c r="C18284"/>
  <c r="C18283"/>
  <c r="C18282"/>
  <c r="C18281"/>
  <c r="C18280"/>
  <c r="C18287"/>
  <c r="C18286"/>
  <c r="C18277"/>
  <c r="C18279"/>
  <c r="C18278"/>
  <c r="C18276"/>
  <c r="C18275"/>
  <c r="C18274"/>
  <c r="C18273"/>
  <c r="C18272"/>
  <c r="C18269"/>
  <c r="C18271"/>
  <c r="C18270"/>
  <c r="C18268"/>
  <c r="C18267"/>
  <c r="C18266"/>
  <c r="C18265"/>
  <c r="C18264"/>
  <c r="C18261"/>
  <c r="C18260"/>
  <c r="C18262"/>
  <c r="C18259"/>
  <c r="C18258"/>
  <c r="C18253"/>
  <c r="C18257"/>
  <c r="C18256"/>
  <c r="C18255"/>
  <c r="C18254"/>
  <c r="C18252"/>
  <c r="C18251"/>
  <c r="C18250"/>
  <c r="C18249"/>
  <c r="C18248"/>
  <c r="C18247"/>
  <c r="C18245"/>
  <c r="C18244"/>
  <c r="C18243"/>
  <c r="C18246"/>
  <c r="C18237"/>
  <c r="C18236"/>
  <c r="C18235"/>
  <c r="C18234"/>
  <c r="C18242"/>
  <c r="C18241"/>
  <c r="C18240"/>
  <c r="C18239"/>
  <c r="C18238"/>
  <c r="C18229"/>
  <c r="C18233"/>
  <c r="C18232"/>
  <c r="C18231"/>
  <c r="C18230"/>
  <c r="C18228"/>
  <c r="C18227"/>
  <c r="C18226"/>
  <c r="C18225"/>
  <c r="C18221"/>
  <c r="C18223"/>
  <c r="C18222"/>
  <c r="C18220"/>
  <c r="C18219"/>
  <c r="C18218"/>
  <c r="C18217"/>
  <c r="C18216"/>
  <c r="C18215"/>
  <c r="C18214"/>
  <c r="C18213"/>
  <c r="C18212"/>
  <c r="C18211"/>
  <c r="C18210"/>
  <c r="C18209"/>
  <c r="C18208"/>
  <c r="C18207"/>
  <c r="C18206"/>
  <c r="C18205"/>
  <c r="C18204"/>
  <c r="C18203"/>
  <c r="C18202"/>
  <c r="C18201"/>
  <c r="C18197"/>
  <c r="C18196"/>
  <c r="C18195"/>
  <c r="C18194"/>
  <c r="C18200"/>
  <c r="C18199"/>
  <c r="C18198"/>
  <c r="C18181"/>
  <c r="C18189"/>
  <c r="C18180"/>
  <c r="C18188"/>
  <c r="C18187"/>
  <c r="C18186"/>
  <c r="C18185"/>
  <c r="C18193"/>
  <c r="C18184"/>
  <c r="C18192"/>
  <c r="C18183"/>
  <c r="C18191"/>
  <c r="C18182"/>
  <c r="C18190"/>
  <c r="C18179"/>
  <c r="C18178"/>
  <c r="C18177"/>
  <c r="C18176"/>
  <c r="C18175"/>
  <c r="C18173"/>
  <c r="C18172"/>
  <c r="C18171"/>
  <c r="C18170"/>
  <c r="C18169"/>
  <c r="C18168"/>
  <c r="C18167"/>
  <c r="C18166"/>
  <c r="C18174"/>
  <c r="C18165"/>
  <c r="C18164"/>
  <c r="C18163"/>
  <c r="C18162"/>
  <c r="C18161"/>
  <c r="C18160"/>
  <c r="C18159"/>
  <c r="C18157"/>
  <c r="C18158"/>
  <c r="C18156"/>
  <c r="C18155"/>
  <c r="C18154"/>
  <c r="C18153"/>
  <c r="C18152"/>
  <c r="C18149"/>
  <c r="C18148"/>
  <c r="C18151"/>
  <c r="C18150"/>
  <c r="C18146"/>
  <c r="C18145"/>
  <c r="C18141"/>
  <c r="C18143"/>
  <c r="C18142"/>
  <c r="C18140"/>
  <c r="C18139"/>
  <c r="C18138"/>
  <c r="C18137"/>
  <c r="C18136"/>
  <c r="C18135"/>
  <c r="C18134"/>
  <c r="C18132"/>
  <c r="C18131"/>
  <c r="C18130"/>
  <c r="C18129"/>
  <c r="C18128"/>
  <c r="C18127"/>
  <c r="C18126"/>
  <c r="C18125"/>
  <c r="C18124"/>
  <c r="C18123"/>
  <c r="C18122"/>
  <c r="C18120"/>
  <c r="C18119"/>
  <c r="C18117"/>
  <c r="C18116"/>
  <c r="C18115"/>
  <c r="C18118"/>
  <c r="C18114"/>
  <c r="C18113"/>
  <c r="C18112"/>
  <c r="C18109"/>
  <c r="C18108"/>
  <c r="C18107"/>
  <c r="C18111"/>
  <c r="C18110"/>
  <c r="C18106"/>
  <c r="C18105"/>
  <c r="C18101"/>
  <c r="C18100"/>
  <c r="C18104"/>
  <c r="C18103"/>
  <c r="C18102"/>
  <c r="C18099"/>
  <c r="C18098"/>
  <c r="C18093"/>
  <c r="C18097"/>
  <c r="C18096"/>
  <c r="C18095"/>
  <c r="C18094"/>
  <c r="C18092"/>
  <c r="C18091"/>
  <c r="C18090"/>
  <c r="C18089"/>
  <c r="C18088"/>
  <c r="C18087"/>
  <c r="C18086"/>
  <c r="C18085"/>
  <c r="C18084"/>
  <c r="C18083"/>
  <c r="C18082"/>
  <c r="C18081"/>
  <c r="C18080"/>
  <c r="C18079"/>
  <c r="C18077"/>
  <c r="C18076"/>
  <c r="C18075"/>
  <c r="C18074"/>
  <c r="C18078"/>
  <c r="C18069"/>
  <c r="C18068"/>
  <c r="C18067"/>
  <c r="C18066"/>
  <c r="C18065"/>
  <c r="C18073"/>
  <c r="C18064"/>
  <c r="C18072"/>
  <c r="C18063"/>
  <c r="C18071"/>
  <c r="C18070"/>
  <c r="C18061"/>
  <c r="C18060"/>
  <c r="C18059"/>
  <c r="C18058"/>
  <c r="C18062"/>
  <c r="C18053"/>
  <c r="C18057"/>
  <c r="C18056"/>
  <c r="C18055"/>
  <c r="C18054"/>
  <c r="C18051"/>
  <c r="C18050"/>
  <c r="C18049"/>
  <c r="C18048"/>
  <c r="C18047"/>
  <c r="C18046"/>
  <c r="C18045"/>
  <c r="C18044"/>
  <c r="C18043"/>
  <c r="C18042"/>
  <c r="C18041"/>
  <c r="C18040"/>
  <c r="C18039"/>
  <c r="C18037"/>
  <c r="C18036"/>
  <c r="C18035"/>
  <c r="C18034"/>
  <c r="C18038"/>
  <c r="C18033"/>
  <c r="C18032"/>
  <c r="C18031"/>
  <c r="C18029"/>
  <c r="C18028"/>
  <c r="C18030"/>
  <c r="C18026"/>
  <c r="C18025"/>
  <c r="C18024"/>
  <c r="C18021"/>
  <c r="C18020"/>
  <c r="C18019"/>
  <c r="C18018"/>
  <c r="C18017"/>
  <c r="C18016"/>
  <c r="C18015"/>
  <c r="C18014"/>
  <c r="C18022"/>
  <c r="C18013"/>
  <c r="C18012"/>
  <c r="C18011"/>
  <c r="C18010"/>
  <c r="C18009"/>
  <c r="C18008"/>
  <c r="C18007"/>
  <c r="C18005"/>
  <c r="C18004"/>
  <c r="C18003"/>
  <c r="C18002"/>
  <c r="C17997"/>
  <c r="C18000"/>
  <c r="C17999"/>
  <c r="C17998"/>
  <c r="C17996"/>
  <c r="C17995"/>
  <c r="C17994"/>
  <c r="C17993"/>
  <c r="C17989"/>
  <c r="C17988"/>
  <c r="C17992"/>
  <c r="C17991"/>
  <c r="C17990"/>
  <c r="C17987"/>
  <c r="C17986"/>
  <c r="C17985"/>
  <c r="C17984"/>
  <c r="C17981"/>
  <c r="C17983"/>
  <c r="C17982"/>
  <c r="C17980"/>
  <c r="C17979"/>
  <c r="C17978"/>
  <c r="C17977"/>
  <c r="C17973"/>
  <c r="C17976"/>
  <c r="C17975"/>
  <c r="C17974"/>
  <c r="C17972"/>
  <c r="C17971"/>
  <c r="C17969"/>
  <c r="C17968"/>
  <c r="C17965"/>
  <c r="C17966"/>
  <c r="C17964"/>
  <c r="C17963"/>
  <c r="C17962"/>
  <c r="C17961"/>
  <c r="C17960"/>
  <c r="C17959"/>
  <c r="C17958"/>
  <c r="C17957"/>
  <c r="C17956"/>
  <c r="C17955"/>
  <c r="C17954"/>
  <c r="C17953"/>
  <c r="C17952"/>
  <c r="C17951"/>
  <c r="C17949"/>
  <c r="C17948"/>
  <c r="C17947"/>
  <c r="C17946"/>
  <c r="C17950"/>
  <c r="C17941"/>
  <c r="C17945"/>
  <c r="C17944"/>
  <c r="C17943"/>
  <c r="C17942"/>
  <c r="C17940"/>
  <c r="C17939"/>
  <c r="C17938"/>
  <c r="C17937"/>
  <c r="C17936"/>
  <c r="C17935"/>
  <c r="C17934"/>
  <c r="C17932"/>
  <c r="C17931"/>
  <c r="C17930"/>
  <c r="C17929"/>
  <c r="C17928"/>
  <c r="C17927"/>
  <c r="C17925"/>
  <c r="C17924"/>
  <c r="C17923"/>
  <c r="C17922"/>
  <c r="C17921"/>
  <c r="C17920"/>
  <c r="C17919"/>
  <c r="C17917"/>
  <c r="C17918"/>
  <c r="C17914"/>
  <c r="C17913"/>
  <c r="C17912"/>
  <c r="C17911"/>
  <c r="C17910"/>
  <c r="C17908"/>
  <c r="C17907"/>
  <c r="C17906"/>
  <c r="C17905"/>
  <c r="C17904"/>
  <c r="C17901"/>
  <c r="C17903"/>
  <c r="C17902"/>
  <c r="C17900"/>
  <c r="C17899"/>
  <c r="C17898"/>
  <c r="C17897"/>
  <c r="C17896"/>
  <c r="C17895"/>
  <c r="C17894"/>
  <c r="C17893"/>
  <c r="C17892"/>
  <c r="C17891"/>
  <c r="C17890"/>
  <c r="C17889"/>
  <c r="C17888"/>
  <c r="C17887"/>
  <c r="C17886"/>
  <c r="C17885"/>
  <c r="C17884"/>
  <c r="C17883"/>
  <c r="C17882"/>
  <c r="C17881"/>
  <c r="C17880"/>
  <c r="C17879"/>
  <c r="C17877"/>
  <c r="C17878"/>
  <c r="C17869"/>
  <c r="C17876"/>
  <c r="C17875"/>
  <c r="C17874"/>
  <c r="C17873"/>
  <c r="C17872"/>
  <c r="C17871"/>
  <c r="C17870"/>
  <c r="C17868"/>
  <c r="C17867"/>
  <c r="C17866"/>
  <c r="C17865"/>
  <c r="C17861"/>
  <c r="C17860"/>
  <c r="C17864"/>
  <c r="C17863"/>
  <c r="C17862"/>
  <c r="C17859"/>
  <c r="C17858"/>
  <c r="C17857"/>
  <c r="C17856"/>
  <c r="C17855"/>
  <c r="C17854"/>
  <c r="C17853"/>
  <c r="C17852"/>
  <c r="C17851"/>
  <c r="C17850"/>
  <c r="C17849"/>
  <c r="C17848"/>
  <c r="C17845"/>
  <c r="C17847"/>
  <c r="C17846"/>
  <c r="C17843"/>
  <c r="C17842"/>
  <c r="C17841"/>
  <c r="C17837"/>
  <c r="C17838"/>
  <c r="C17835"/>
  <c r="C17834"/>
  <c r="C17833"/>
  <c r="C17832"/>
  <c r="C17831"/>
  <c r="C17830"/>
  <c r="C17829"/>
  <c r="C17828"/>
  <c r="C17827"/>
  <c r="C17826"/>
  <c r="C17825"/>
  <c r="C17824"/>
  <c r="C17821"/>
  <c r="C17822"/>
  <c r="C17820"/>
  <c r="C17819"/>
  <c r="C17818"/>
  <c r="C17817"/>
  <c r="C17805"/>
  <c r="C17813"/>
  <c r="C17812"/>
  <c r="C17811"/>
  <c r="C17810"/>
  <c r="C17809"/>
  <c r="C17808"/>
  <c r="C17816"/>
  <c r="C17807"/>
  <c r="C17815"/>
  <c r="C17806"/>
  <c r="C17814"/>
  <c r="C17804"/>
  <c r="C17803"/>
  <c r="C17802"/>
  <c r="C17801"/>
  <c r="C17800"/>
  <c r="C17797"/>
  <c r="C17799"/>
  <c r="C17798"/>
  <c r="C17796"/>
  <c r="C17795"/>
  <c r="C17794"/>
  <c r="C17793"/>
  <c r="C17792"/>
  <c r="C17789"/>
  <c r="C17791"/>
  <c r="C17790"/>
  <c r="C17788"/>
  <c r="C17787"/>
  <c r="C17786"/>
  <c r="C17785"/>
  <c r="C17784"/>
  <c r="C17783"/>
  <c r="C17782"/>
  <c r="C17781"/>
  <c r="C17780"/>
  <c r="C17779"/>
  <c r="C17778"/>
  <c r="C17773"/>
  <c r="C17772"/>
  <c r="C17777"/>
  <c r="C17776"/>
  <c r="C17775"/>
  <c r="C17774"/>
  <c r="C17770"/>
  <c r="C17769"/>
  <c r="C17768"/>
  <c r="C17767"/>
  <c r="C17766"/>
  <c r="C17765"/>
  <c r="C17764"/>
  <c r="C17763"/>
  <c r="C17762"/>
  <c r="C17761"/>
  <c r="C17760"/>
  <c r="C17757"/>
  <c r="C17756"/>
  <c r="C17759"/>
  <c r="C17758"/>
  <c r="C17754"/>
  <c r="C17753"/>
  <c r="C17749"/>
  <c r="C17748"/>
  <c r="C17752"/>
  <c r="C17751"/>
  <c r="C17750"/>
  <c r="C17747"/>
  <c r="C17746"/>
  <c r="C17745"/>
  <c r="C17744"/>
  <c r="C17743"/>
  <c r="C17742"/>
  <c r="C17741"/>
  <c r="C17740"/>
  <c r="C17739"/>
  <c r="C17738"/>
  <c r="C17737"/>
  <c r="C17733"/>
  <c r="C17732"/>
  <c r="C17736"/>
  <c r="C17735"/>
  <c r="C17734"/>
  <c r="C17731"/>
  <c r="C17730"/>
  <c r="C17729"/>
  <c r="C17728"/>
  <c r="C17727"/>
  <c r="C17725"/>
  <c r="C17724"/>
  <c r="C17726"/>
  <c r="C17723"/>
  <c r="C17722"/>
  <c r="C17717"/>
  <c r="C17721"/>
  <c r="C17720"/>
  <c r="C17719"/>
  <c r="C17718"/>
  <c r="C17716"/>
  <c r="C17715"/>
  <c r="C17714"/>
  <c r="C17709"/>
  <c r="C17713"/>
  <c r="C17712"/>
  <c r="C17711"/>
  <c r="C17710"/>
  <c r="C17708"/>
  <c r="C17707"/>
  <c r="C17706"/>
  <c r="C17705"/>
  <c r="C17698"/>
  <c r="C17697"/>
  <c r="C17696"/>
  <c r="C17695"/>
  <c r="C17694"/>
  <c r="C17693"/>
  <c r="C17692"/>
  <c r="C17691"/>
  <c r="C17690"/>
  <c r="C17689"/>
  <c r="C17685"/>
  <c r="C17684"/>
  <c r="C17688"/>
  <c r="C17687"/>
  <c r="C17686"/>
  <c r="C17683"/>
  <c r="C17682"/>
  <c r="C17681"/>
  <c r="C17680"/>
  <c r="C17679"/>
  <c r="C17677"/>
  <c r="C17676"/>
  <c r="C17675"/>
  <c r="C17678"/>
  <c r="C17674"/>
  <c r="C17673"/>
  <c r="C17672"/>
  <c r="C17671"/>
  <c r="C17670"/>
  <c r="C17669"/>
  <c r="C17668"/>
  <c r="C17667"/>
  <c r="C17666"/>
  <c r="C17665"/>
  <c r="C17661"/>
  <c r="C17664"/>
  <c r="C17663"/>
  <c r="C17662"/>
  <c r="C17660"/>
  <c r="C17659"/>
  <c r="C17658"/>
  <c r="C17657"/>
  <c r="C17656"/>
  <c r="C17655"/>
  <c r="C17654"/>
  <c r="C17653"/>
  <c r="C17652"/>
  <c r="C17651"/>
  <c r="C17650"/>
  <c r="C17649"/>
  <c r="C17648"/>
  <c r="C17645"/>
  <c r="C17644"/>
  <c r="C17646"/>
  <c r="C17643"/>
  <c r="C17642"/>
  <c r="C17641"/>
  <c r="C17640"/>
  <c r="C17637"/>
  <c r="C17636"/>
  <c r="C17639"/>
  <c r="C17638"/>
  <c r="C17635"/>
  <c r="C17634"/>
  <c r="C17631"/>
  <c r="C17630"/>
  <c r="C17621"/>
  <c r="C17629"/>
  <c r="C17628"/>
  <c r="C17627"/>
  <c r="C17626"/>
  <c r="C17625"/>
  <c r="C17624"/>
  <c r="C17623"/>
  <c r="C17622"/>
  <c r="C17619"/>
  <c r="C17618"/>
  <c r="C17616"/>
  <c r="C17615"/>
  <c r="C17613"/>
  <c r="C17614"/>
  <c r="C17611"/>
  <c r="C17610"/>
  <c r="C17609"/>
  <c r="C17608"/>
  <c r="C17605"/>
  <c r="C17604"/>
  <c r="C17607"/>
  <c r="C17606"/>
  <c r="C17603"/>
  <c r="C17602"/>
  <c r="C17597"/>
  <c r="C17596"/>
  <c r="C17601"/>
  <c r="C17600"/>
  <c r="C17599"/>
  <c r="C17598"/>
  <c r="C17595"/>
  <c r="C17594"/>
  <c r="C17593"/>
  <c r="C17589"/>
  <c r="C17592"/>
  <c r="C17591"/>
  <c r="C17590"/>
  <c r="C17588"/>
  <c r="C17587"/>
  <c r="C17586"/>
  <c r="C17585"/>
  <c r="C17584"/>
  <c r="C17581"/>
  <c r="C17580"/>
  <c r="C17583"/>
  <c r="C17582"/>
  <c r="C17579"/>
  <c r="C17578"/>
  <c r="C17565"/>
  <c r="C17573"/>
  <c r="C17564"/>
  <c r="C17572"/>
  <c r="C17563"/>
  <c r="C17571"/>
  <c r="C17562"/>
  <c r="C17570"/>
  <c r="C17561"/>
  <c r="C17569"/>
  <c r="C17577"/>
  <c r="C17560"/>
  <c r="C17568"/>
  <c r="C17576"/>
  <c r="C17567"/>
  <c r="C17575"/>
  <c r="C17566"/>
  <c r="C17574"/>
  <c r="C17559"/>
  <c r="C17558"/>
  <c r="C17557"/>
  <c r="C17556"/>
  <c r="C17555"/>
  <c r="C17554"/>
  <c r="C17549"/>
  <c r="C17553"/>
  <c r="C17552"/>
  <c r="C17551"/>
  <c r="C17550"/>
  <c r="C17548"/>
  <c r="C17547"/>
  <c r="C17546"/>
  <c r="C17545"/>
  <c r="C17544"/>
  <c r="C17543"/>
  <c r="C17541"/>
  <c r="C17540"/>
  <c r="C17539"/>
  <c r="C17538"/>
  <c r="C17542"/>
  <c r="C17533"/>
  <c r="C17532"/>
  <c r="C17531"/>
  <c r="C17530"/>
  <c r="C17537"/>
  <c r="C17536"/>
  <c r="C17535"/>
  <c r="C17534"/>
  <c r="C17529"/>
  <c r="C17528"/>
  <c r="C17525"/>
  <c r="C17526"/>
  <c r="C17524"/>
  <c r="C17523"/>
  <c r="C17522"/>
  <c r="C17517"/>
  <c r="C17521"/>
  <c r="C17520"/>
  <c r="C17519"/>
  <c r="C17518"/>
  <c r="C17516"/>
  <c r="C17515"/>
  <c r="C17514"/>
  <c r="C17513"/>
  <c r="C17512"/>
  <c r="C17511"/>
  <c r="C17510"/>
  <c r="C17509"/>
  <c r="C17508"/>
  <c r="C17507"/>
  <c r="C17506"/>
  <c r="C17505"/>
  <c r="C17501"/>
  <c r="C17500"/>
  <c r="C17499"/>
  <c r="C17498"/>
  <c r="C17497"/>
  <c r="C17496"/>
  <c r="C17504"/>
  <c r="C17495"/>
  <c r="C17503"/>
  <c r="C17494"/>
  <c r="C17502"/>
  <c r="C17485"/>
  <c r="C17493"/>
  <c r="C17484"/>
  <c r="C17492"/>
  <c r="C17483"/>
  <c r="C17491"/>
  <c r="C17490"/>
  <c r="C17489"/>
  <c r="C17488"/>
  <c r="C17487"/>
  <c r="C17486"/>
  <c r="C17482"/>
  <c r="C17481"/>
  <c r="C17480"/>
  <c r="C17477"/>
  <c r="C17479"/>
  <c r="C17478"/>
  <c r="C17476"/>
  <c r="C17475"/>
  <c r="C17474"/>
  <c r="C17473"/>
  <c r="C17472"/>
  <c r="C17471"/>
  <c r="C17453"/>
  <c r="C17461"/>
  <c r="C17469"/>
  <c r="C17452"/>
  <c r="C17460"/>
  <c r="C17468"/>
  <c r="C17451"/>
  <c r="C17459"/>
  <c r="C17467"/>
  <c r="C17450"/>
  <c r="C17458"/>
  <c r="C17466"/>
  <c r="C17457"/>
  <c r="C17465"/>
  <c r="C17456"/>
  <c r="C17464"/>
  <c r="C17455"/>
  <c r="C17463"/>
  <c r="C17454"/>
  <c r="C17462"/>
  <c r="C17470"/>
  <c r="C17449"/>
  <c r="C17448"/>
  <c r="C17445"/>
  <c r="C17444"/>
  <c r="C17447"/>
  <c r="C17446"/>
  <c r="C17442"/>
  <c r="C17441"/>
  <c r="C17440"/>
  <c r="C17439"/>
  <c r="C17437"/>
  <c r="C17436"/>
  <c r="C17435"/>
  <c r="C17434"/>
  <c r="C17433"/>
  <c r="C17432"/>
  <c r="C17429"/>
  <c r="C17428"/>
  <c r="C17427"/>
  <c r="C17431"/>
  <c r="C17430"/>
  <c r="C17425"/>
  <c r="C17424"/>
  <c r="C17423"/>
  <c r="C17422"/>
  <c r="C17421"/>
  <c r="C17420"/>
  <c r="C17419"/>
  <c r="C17418"/>
  <c r="C17413"/>
  <c r="C17417"/>
  <c r="C17416"/>
  <c r="C17415"/>
  <c r="C17414"/>
  <c r="C17412"/>
  <c r="C17411"/>
  <c r="C17410"/>
  <c r="C17409"/>
  <c r="C17408"/>
  <c r="C17407"/>
  <c r="C17406"/>
  <c r="C17404"/>
  <c r="C17403"/>
  <c r="C17402"/>
  <c r="C17401"/>
  <c r="C17400"/>
  <c r="C17397"/>
  <c r="C17396"/>
  <c r="C17395"/>
  <c r="C17399"/>
  <c r="C17398"/>
  <c r="C17394"/>
  <c r="C17393"/>
  <c r="C17392"/>
  <c r="C17381"/>
  <c r="C17389"/>
  <c r="C17380"/>
  <c r="C17388"/>
  <c r="C17379"/>
  <c r="C17387"/>
  <c r="C17378"/>
  <c r="C17386"/>
  <c r="C17377"/>
  <c r="C17385"/>
  <c r="C17376"/>
  <c r="C17384"/>
  <c r="C17383"/>
  <c r="C17391"/>
  <c r="C17382"/>
  <c r="C17390"/>
  <c r="C17375"/>
  <c r="C17374"/>
  <c r="C17373"/>
  <c r="C17372"/>
  <c r="C17371"/>
  <c r="C17370"/>
  <c r="C17369"/>
  <c r="C17365"/>
  <c r="C17368"/>
  <c r="C17367"/>
  <c r="C17366"/>
  <c r="C17364"/>
  <c r="C17363"/>
  <c r="C17362"/>
  <c r="C17361"/>
  <c r="C17357"/>
  <c r="C17356"/>
  <c r="C17360"/>
  <c r="C17359"/>
  <c r="C17358"/>
  <c r="C17355"/>
  <c r="C17354"/>
  <c r="C17353"/>
  <c r="C17349"/>
  <c r="C17352"/>
  <c r="C17351"/>
  <c r="C17350"/>
  <c r="C17347"/>
  <c r="C17346"/>
  <c r="C17345"/>
  <c r="C17344"/>
  <c r="C17343"/>
  <c r="C17341"/>
  <c r="C17340"/>
  <c r="C17339"/>
  <c r="C17338"/>
  <c r="C17325"/>
  <c r="C17333"/>
  <c r="C17332"/>
  <c r="C17331"/>
  <c r="C17330"/>
  <c r="C17329"/>
  <c r="C17337"/>
  <c r="C17328"/>
  <c r="C17336"/>
  <c r="C17327"/>
  <c r="C17335"/>
  <c r="C17326"/>
  <c r="C17334"/>
  <c r="C17324"/>
  <c r="C17323"/>
  <c r="C17321"/>
  <c r="C17320"/>
  <c r="C17319"/>
  <c r="C17318"/>
  <c r="C17317"/>
  <c r="C17316"/>
  <c r="C17315"/>
  <c r="C17314"/>
  <c r="C17313"/>
  <c r="C17312"/>
  <c r="C17309"/>
  <c r="C17311"/>
  <c r="C17310"/>
  <c r="C17308"/>
  <c r="C17307"/>
  <c r="C17301"/>
  <c r="C17305"/>
  <c r="C17304"/>
  <c r="C17303"/>
  <c r="C17302"/>
  <c r="C17299"/>
  <c r="C17298"/>
  <c r="C17297"/>
  <c r="C17296"/>
  <c r="C17295"/>
  <c r="C17293"/>
  <c r="C17294"/>
  <c r="C17285"/>
  <c r="C17284"/>
  <c r="C17292"/>
  <c r="C17283"/>
  <c r="C17291"/>
  <c r="C17282"/>
  <c r="C17290"/>
  <c r="C17281"/>
  <c r="C17289"/>
  <c r="C17280"/>
  <c r="C17288"/>
  <c r="C17279"/>
  <c r="C17287"/>
  <c r="C17286"/>
  <c r="C17276"/>
  <c r="C17275"/>
  <c r="C17274"/>
  <c r="C17273"/>
  <c r="C17269"/>
  <c r="C17270"/>
  <c r="C17268"/>
  <c r="C17267"/>
  <c r="C17266"/>
  <c r="C17265"/>
  <c r="C17261"/>
  <c r="C17260"/>
  <c r="C17264"/>
  <c r="C17263"/>
  <c r="C17262"/>
  <c r="C17259"/>
  <c r="C17258"/>
  <c r="C17257"/>
  <c r="C17256"/>
  <c r="C17253"/>
  <c r="C17252"/>
  <c r="C17251"/>
  <c r="C17250"/>
  <c r="C17249"/>
  <c r="C17248"/>
  <c r="C17255"/>
  <c r="C17254"/>
  <c r="C17245"/>
  <c r="C17244"/>
  <c r="C17243"/>
  <c r="C17242"/>
  <c r="C17241"/>
  <c r="C17240"/>
  <c r="C17247"/>
  <c r="C17246"/>
  <c r="C17237"/>
  <c r="C17239"/>
  <c r="C17238"/>
  <c r="C17236"/>
  <c r="C17235"/>
  <c r="C17234"/>
  <c r="C17233"/>
  <c r="C17232"/>
  <c r="C17231"/>
  <c r="C17229"/>
  <c r="C17230"/>
  <c r="C17227"/>
  <c r="C17226"/>
  <c r="C17225"/>
  <c r="C17224"/>
  <c r="C17223"/>
  <c r="C17222"/>
  <c r="C17221"/>
  <c r="C17220"/>
  <c r="C17219"/>
  <c r="C17218"/>
  <c r="C17217"/>
  <c r="C17216"/>
  <c r="C17215"/>
  <c r="C17213"/>
  <c r="C17212"/>
  <c r="C17211"/>
  <c r="C17210"/>
  <c r="C17209"/>
  <c r="C17208"/>
  <c r="C17207"/>
  <c r="C17205"/>
  <c r="C17204"/>
  <c r="C17206"/>
  <c r="C17203"/>
  <c r="C17202"/>
  <c r="C17201"/>
  <c r="C17200"/>
  <c r="C17199"/>
  <c r="C17197"/>
  <c r="C17196"/>
  <c r="C17195"/>
  <c r="C17198"/>
  <c r="C17194"/>
  <c r="C17193"/>
  <c r="C17192"/>
  <c r="C17191"/>
  <c r="C17181"/>
  <c r="C17189"/>
  <c r="C17180"/>
  <c r="C17188"/>
  <c r="C17179"/>
  <c r="C17187"/>
  <c r="C17178"/>
  <c r="C17186"/>
  <c r="C17177"/>
  <c r="C17185"/>
  <c r="C17184"/>
  <c r="C17183"/>
  <c r="C17182"/>
  <c r="C17190"/>
  <c r="C17176"/>
  <c r="C17175"/>
  <c r="C17173"/>
  <c r="C17174"/>
  <c r="C17172"/>
  <c r="C17171"/>
  <c r="C17165"/>
  <c r="C17169"/>
  <c r="C17168"/>
  <c r="C17167"/>
  <c r="C17166"/>
  <c r="C17164"/>
  <c r="C17163"/>
  <c r="C17162"/>
  <c r="C17161"/>
  <c r="C17157"/>
  <c r="C17160"/>
  <c r="C17159"/>
  <c r="C17158"/>
  <c r="C17155"/>
  <c r="C17154"/>
  <c r="C17153"/>
  <c r="C17152"/>
  <c r="C17149"/>
  <c r="C17148"/>
  <c r="C17151"/>
  <c r="C17150"/>
  <c r="C17147"/>
  <c r="C17146"/>
  <c r="C17145"/>
  <c r="C17144"/>
  <c r="C17143"/>
  <c r="C17141"/>
  <c r="C17140"/>
  <c r="C17139"/>
  <c r="C17142"/>
  <c r="C17138"/>
  <c r="C17137"/>
  <c r="C17136"/>
  <c r="C17135"/>
  <c r="C17134"/>
  <c r="C17125"/>
  <c r="C17124"/>
  <c r="C17123"/>
  <c r="C17122"/>
  <c r="C17121"/>
  <c r="C17120"/>
  <c r="C17119"/>
  <c r="C17117"/>
  <c r="C17116"/>
  <c r="C17115"/>
  <c r="C17118"/>
  <c r="C17114"/>
  <c r="C17113"/>
  <c r="C17112"/>
  <c r="C17109"/>
  <c r="C17111"/>
  <c r="C17110"/>
  <c r="C17108"/>
  <c r="C17107"/>
  <c r="C17106"/>
  <c r="C17105"/>
  <c r="C17104"/>
  <c r="C17100"/>
  <c r="C17099"/>
  <c r="C17093"/>
  <c r="C17098"/>
  <c r="C17097"/>
  <c r="C17096"/>
  <c r="C17095"/>
  <c r="C17094"/>
  <c r="C17092"/>
  <c r="C17091"/>
  <c r="C17090"/>
  <c r="C17088"/>
  <c r="C17087"/>
  <c r="C17085"/>
  <c r="C17084"/>
  <c r="C17083"/>
  <c r="C17082"/>
  <c r="C17081"/>
  <c r="C17080"/>
  <c r="C17079"/>
  <c r="C17086"/>
  <c r="C17077"/>
  <c r="C17076"/>
  <c r="C17075"/>
  <c r="C17074"/>
  <c r="C17073"/>
  <c r="C17072"/>
  <c r="C17071"/>
  <c r="C17078"/>
  <c r="C17069"/>
  <c r="C17068"/>
  <c r="C17067"/>
  <c r="C17066"/>
  <c r="C17065"/>
  <c r="C17064"/>
  <c r="C17063"/>
  <c r="C17062"/>
  <c r="C17061"/>
  <c r="C17060"/>
  <c r="C17053"/>
  <c r="C17052"/>
  <c r="C17059"/>
  <c r="C17058"/>
  <c r="C17057"/>
  <c r="C17056"/>
  <c r="C17055"/>
  <c r="C17054"/>
  <c r="C17051"/>
  <c r="C17050"/>
  <c r="C17049"/>
  <c r="C17048"/>
  <c r="C17047"/>
  <c r="C17045"/>
  <c r="C17046"/>
  <c r="C17044"/>
  <c r="C17043"/>
  <c r="C17042"/>
  <c r="C17041"/>
  <c r="C17040"/>
  <c r="C17037"/>
  <c r="C17039"/>
  <c r="C17038"/>
  <c r="C17036"/>
  <c r="C17035"/>
  <c r="C17034"/>
  <c r="C17031"/>
  <c r="C17030"/>
  <c r="C17029"/>
  <c r="C17028"/>
  <c r="C17027"/>
  <c r="C17026"/>
  <c r="C17025"/>
  <c r="C17021"/>
  <c r="C17020"/>
  <c r="C17024"/>
  <c r="C17023"/>
  <c r="C17022"/>
  <c r="C17019"/>
  <c r="C17018"/>
  <c r="C17017"/>
  <c r="C17016"/>
  <c r="C17015"/>
  <c r="C17013"/>
  <c r="C17012"/>
  <c r="C17011"/>
  <c r="C17010"/>
  <c r="C17005"/>
  <c r="C17004"/>
  <c r="C17008"/>
  <c r="C17007"/>
  <c r="C17006"/>
  <c r="C17003"/>
  <c r="C17002"/>
  <c r="C17001"/>
  <c r="C17000"/>
  <c r="C16999"/>
  <c r="C16998"/>
  <c r="C16997"/>
  <c r="C16996"/>
  <c r="C16995"/>
  <c r="C16994"/>
  <c r="C16989"/>
  <c r="C16988"/>
  <c r="C16987"/>
  <c r="C16986"/>
  <c r="C16985"/>
  <c r="C16993"/>
  <c r="C16992"/>
  <c r="C16991"/>
  <c r="C16990"/>
  <c r="C16973"/>
  <c r="C16981"/>
  <c r="C16980"/>
  <c r="C16979"/>
  <c r="C16978"/>
  <c r="C16977"/>
  <c r="C16976"/>
  <c r="C16984"/>
  <c r="C16975"/>
  <c r="C16983"/>
  <c r="C16974"/>
  <c r="C16982"/>
  <c r="C16972"/>
  <c r="C16971"/>
  <c r="C16970"/>
  <c r="C16969"/>
  <c r="C16968"/>
  <c r="C16965"/>
  <c r="C16967"/>
  <c r="C16966"/>
  <c r="C16964"/>
  <c r="C16963"/>
  <c r="C16962"/>
  <c r="C16961"/>
  <c r="C16960"/>
  <c r="C16959"/>
  <c r="C16957"/>
  <c r="C16956"/>
  <c r="C16955"/>
  <c r="C16954"/>
  <c r="C16953"/>
  <c r="C16952"/>
  <c r="C16951"/>
  <c r="C16958"/>
  <c r="C16949"/>
  <c r="C16948"/>
  <c r="C16947"/>
  <c r="C16950"/>
  <c r="C16946"/>
  <c r="C16945"/>
  <c r="C16941"/>
  <c r="C16940"/>
  <c r="C16939"/>
  <c r="C16938"/>
  <c r="C16937"/>
  <c r="C16936"/>
  <c r="C16944"/>
  <c r="C16935"/>
  <c r="C16943"/>
  <c r="C16942"/>
  <c r="C16933"/>
  <c r="C16932"/>
  <c r="C16931"/>
  <c r="C16930"/>
  <c r="C16929"/>
  <c r="C16928"/>
  <c r="C16934"/>
  <c r="C16925"/>
  <c r="C16924"/>
  <c r="C16923"/>
  <c r="C16922"/>
  <c r="C16921"/>
  <c r="C16920"/>
  <c r="C16919"/>
  <c r="C16918"/>
  <c r="C16926"/>
  <c r="C16917"/>
  <c r="C16916"/>
  <c r="C16915"/>
  <c r="C16914"/>
  <c r="C16913"/>
  <c r="C16912"/>
  <c r="C16909"/>
  <c r="C16908"/>
  <c r="C16911"/>
  <c r="C16910"/>
  <c r="C16907"/>
  <c r="C16906"/>
  <c r="C16905"/>
  <c r="C16904"/>
  <c r="C16903"/>
  <c r="C16901"/>
  <c r="C16900"/>
  <c r="C16899"/>
  <c r="C16898"/>
  <c r="C16897"/>
  <c r="C16896"/>
  <c r="C16895"/>
  <c r="C16893"/>
  <c r="C16892"/>
  <c r="C16891"/>
  <c r="C16894"/>
  <c r="C16890"/>
  <c r="C16889"/>
  <c r="C16888"/>
  <c r="C16887"/>
  <c r="C16886"/>
  <c r="C16885"/>
  <c r="C16884"/>
  <c r="C16882"/>
  <c r="C16881"/>
  <c r="C16880"/>
  <c r="C16879"/>
  <c r="C16877"/>
  <c r="C16878"/>
  <c r="C16876"/>
  <c r="C16875"/>
  <c r="C16874"/>
  <c r="C16873"/>
  <c r="C16872"/>
  <c r="C16871"/>
  <c r="C16869"/>
  <c r="C16868"/>
  <c r="C16867"/>
  <c r="C16866"/>
  <c r="C16864"/>
  <c r="C16863"/>
  <c r="C16862"/>
  <c r="C16861"/>
  <c r="C16860"/>
  <c r="C16859"/>
  <c r="C16858"/>
  <c r="C16857"/>
  <c r="C16856"/>
  <c r="C16855"/>
  <c r="C16853"/>
  <c r="C16852"/>
  <c r="C16854"/>
  <c r="C16851"/>
  <c r="C16850"/>
  <c r="C16849"/>
  <c r="C16848"/>
  <c r="C16845"/>
  <c r="C16847"/>
  <c r="C16846"/>
  <c r="C16844"/>
  <c r="C16843"/>
  <c r="C16842"/>
  <c r="C16841"/>
  <c r="C16837"/>
  <c r="C16840"/>
  <c r="C16839"/>
  <c r="C16838"/>
  <c r="C16836"/>
  <c r="C16835"/>
  <c r="C16834"/>
  <c r="C16833"/>
  <c r="C16832"/>
  <c r="C16831"/>
  <c r="C16821"/>
  <c r="C16829"/>
  <c r="C16820"/>
  <c r="C16828"/>
  <c r="C16819"/>
  <c r="C16827"/>
  <c r="C16826"/>
  <c r="C16825"/>
  <c r="C16824"/>
  <c r="C16823"/>
  <c r="C16822"/>
  <c r="C16818"/>
  <c r="C16817"/>
  <c r="C16816"/>
  <c r="C16815"/>
  <c r="C16805"/>
  <c r="C16813"/>
  <c r="C16804"/>
  <c r="C16812"/>
  <c r="C16803"/>
  <c r="C16811"/>
  <c r="C16802"/>
  <c r="C16810"/>
  <c r="C16809"/>
  <c r="C16808"/>
  <c r="C16807"/>
  <c r="C16806"/>
  <c r="C16814"/>
  <c r="C16801"/>
  <c r="C16800"/>
  <c r="C16799"/>
  <c r="C16789"/>
  <c r="C16797"/>
  <c r="C16796"/>
  <c r="C16795"/>
  <c r="C16794"/>
  <c r="C16793"/>
  <c r="C16792"/>
  <c r="C16791"/>
  <c r="C16790"/>
  <c r="C16798"/>
  <c r="C16788"/>
  <c r="C16787"/>
  <c r="C16786"/>
  <c r="C16785"/>
  <c r="C16784"/>
  <c r="C16783"/>
  <c r="C16781"/>
  <c r="C16780"/>
  <c r="C16779"/>
  <c r="C16778"/>
  <c r="C16777"/>
  <c r="C16776"/>
  <c r="C16775"/>
  <c r="C16773"/>
  <c r="C16772"/>
  <c r="C16771"/>
  <c r="C16770"/>
  <c r="C16774"/>
  <c r="C16768"/>
  <c r="C16767"/>
  <c r="C16766"/>
  <c r="C16765"/>
  <c r="C16764"/>
  <c r="C16763"/>
  <c r="C16762"/>
  <c r="C16757"/>
  <c r="C16756"/>
  <c r="C16755"/>
  <c r="C16754"/>
  <c r="C16753"/>
  <c r="C16752"/>
  <c r="C16759"/>
  <c r="C16758"/>
  <c r="C16751"/>
  <c r="C16750"/>
  <c r="C16749"/>
  <c r="C16748"/>
  <c r="C16747"/>
  <c r="C16746"/>
  <c r="C16745"/>
  <c r="C16744"/>
  <c r="C16743"/>
  <c r="C16742"/>
  <c r="C16741"/>
  <c r="C16740"/>
  <c r="C16739"/>
  <c r="C16738"/>
  <c r="C16737"/>
  <c r="C16736"/>
  <c r="C16733"/>
  <c r="C16735"/>
  <c r="C16734"/>
  <c r="C16732"/>
  <c r="C16731"/>
  <c r="C16730"/>
  <c r="C16729"/>
  <c r="C16725"/>
  <c r="C16724"/>
  <c r="C16723"/>
  <c r="C16728"/>
  <c r="C16727"/>
  <c r="C16726"/>
  <c r="C16717"/>
  <c r="C16721"/>
  <c r="C16720"/>
  <c r="C16719"/>
  <c r="C16718"/>
  <c r="C16715"/>
  <c r="C16714"/>
  <c r="C16713"/>
  <c r="C16712"/>
  <c r="C16709"/>
  <c r="C16708"/>
  <c r="C16707"/>
  <c r="C16706"/>
  <c r="C16710"/>
  <c r="C16705"/>
  <c r="C16704"/>
  <c r="C16703"/>
  <c r="C16702"/>
  <c r="C16701"/>
  <c r="C16700"/>
  <c r="C16699"/>
  <c r="C16698"/>
  <c r="C16697"/>
  <c r="C16696"/>
  <c r="C16695"/>
  <c r="C16694"/>
  <c r="C16693"/>
  <c r="C16692"/>
  <c r="C16691"/>
  <c r="C16690"/>
  <c r="C16689"/>
  <c r="C16685"/>
  <c r="C16688"/>
  <c r="C16687"/>
  <c r="C16686"/>
  <c r="C16684"/>
  <c r="C16683"/>
  <c r="C16682"/>
  <c r="C16681"/>
  <c r="C16680"/>
  <c r="C16677"/>
  <c r="C16678"/>
  <c r="C16676"/>
  <c r="C16675"/>
  <c r="C16674"/>
  <c r="C16673"/>
  <c r="C16672"/>
  <c r="C16669"/>
  <c r="C16668"/>
  <c r="C16671"/>
  <c r="C16670"/>
  <c r="C16667"/>
  <c r="C16666"/>
  <c r="C16665"/>
  <c r="C16664"/>
  <c r="C16661"/>
  <c r="C16663"/>
  <c r="C16662"/>
  <c r="C16660"/>
  <c r="C16659"/>
  <c r="C16658"/>
  <c r="C16657"/>
  <c r="C16656"/>
  <c r="C16655"/>
  <c r="C16654"/>
  <c r="C16653"/>
  <c r="C16652"/>
  <c r="C16651"/>
  <c r="C16650"/>
  <c r="C16649"/>
  <c r="C16648"/>
  <c r="C16647"/>
  <c r="C16646"/>
  <c r="C16645"/>
  <c r="C16644"/>
  <c r="C16643"/>
  <c r="C16642"/>
  <c r="C16641"/>
  <c r="C16629"/>
  <c r="C16637"/>
  <c r="C16628"/>
  <c r="C16636"/>
  <c r="C16635"/>
  <c r="C16634"/>
  <c r="C16633"/>
  <c r="C16632"/>
  <c r="C16640"/>
  <c r="C16631"/>
  <c r="C16639"/>
  <c r="C16630"/>
  <c r="C16638"/>
  <c r="C16627"/>
  <c r="C16626"/>
  <c r="C16625"/>
  <c r="C16624"/>
  <c r="C16623"/>
  <c r="C16621"/>
  <c r="C16620"/>
  <c r="C16619"/>
  <c r="C16618"/>
  <c r="C16617"/>
  <c r="C16622"/>
  <c r="C16616"/>
  <c r="C16615"/>
  <c r="C16614"/>
  <c r="C16612"/>
  <c r="C16611"/>
  <c r="C16610"/>
  <c r="C16609"/>
  <c r="C16608"/>
  <c r="C16605"/>
  <c r="C16604"/>
  <c r="C16603"/>
  <c r="C16602"/>
  <c r="C16606"/>
  <c r="C16597"/>
  <c r="C16596"/>
  <c r="C16595"/>
  <c r="C16601"/>
  <c r="C16600"/>
  <c r="C16599"/>
  <c r="C16598"/>
  <c r="C16594"/>
  <c r="C16593"/>
  <c r="C16592"/>
  <c r="C16591"/>
  <c r="C16589"/>
  <c r="C16588"/>
  <c r="C16590"/>
  <c r="C16587"/>
  <c r="C16586"/>
  <c r="C16585"/>
  <c r="C16584"/>
  <c r="C16581"/>
  <c r="C16583"/>
  <c r="C16582"/>
  <c r="C16579"/>
  <c r="C16578"/>
  <c r="C16577"/>
  <c r="C16576"/>
  <c r="C16575"/>
  <c r="C16573"/>
  <c r="C16572"/>
  <c r="C16571"/>
  <c r="C16570"/>
  <c r="C16574"/>
  <c r="C16569"/>
  <c r="C16568"/>
  <c r="C16565"/>
  <c r="C16564"/>
  <c r="C16563"/>
  <c r="C16562"/>
  <c r="C16561"/>
  <c r="C16560"/>
  <c r="C16559"/>
  <c r="C16567"/>
  <c r="C16558"/>
  <c r="C16566"/>
  <c r="C16557"/>
  <c r="C16556"/>
  <c r="C16555"/>
  <c r="C16554"/>
  <c r="C16553"/>
  <c r="C16549"/>
  <c r="C16552"/>
  <c r="C16551"/>
  <c r="C16550"/>
  <c r="C16548"/>
  <c r="C16547"/>
  <c r="C16546"/>
  <c r="C16545"/>
  <c r="C16541"/>
  <c r="C16544"/>
  <c r="C16543"/>
  <c r="C16542"/>
  <c r="C16540"/>
  <c r="C16539"/>
  <c r="C16538"/>
  <c r="C16537"/>
  <c r="C16536"/>
  <c r="C16535"/>
  <c r="C16534"/>
  <c r="C16533"/>
  <c r="C16532"/>
  <c r="C16531"/>
  <c r="C16530"/>
  <c r="C16529"/>
  <c r="C16528"/>
  <c r="C16527"/>
  <c r="C16525"/>
  <c r="C16524"/>
  <c r="C16523"/>
  <c r="C16526"/>
  <c r="C16522"/>
  <c r="C16521"/>
  <c r="C16520"/>
  <c r="C16519"/>
  <c r="C16518"/>
  <c r="C16517"/>
  <c r="C16516"/>
  <c r="C16515"/>
  <c r="C16514"/>
  <c r="C16513"/>
  <c r="C16512"/>
  <c r="C16511"/>
  <c r="C16510"/>
  <c r="C16509"/>
  <c r="C16508"/>
  <c r="C16507"/>
  <c r="C16506"/>
  <c r="C16505"/>
  <c r="C16504"/>
  <c r="C16503"/>
  <c r="C16501"/>
  <c r="C16500"/>
  <c r="C16499"/>
  <c r="C16498"/>
  <c r="C16502"/>
  <c r="C16497"/>
  <c r="C16496"/>
  <c r="C16493"/>
  <c r="C16492"/>
  <c r="C16491"/>
  <c r="C16490"/>
  <c r="C16489"/>
  <c r="C16495"/>
  <c r="C16494"/>
  <c r="C16488"/>
  <c r="C16487"/>
  <c r="C16485"/>
  <c r="C16484"/>
  <c r="C16483"/>
  <c r="C16482"/>
  <c r="C16481"/>
  <c r="C16480"/>
  <c r="C16477"/>
  <c r="C16476"/>
  <c r="C16475"/>
  <c r="C16479"/>
  <c r="C16478"/>
  <c r="C16473"/>
  <c r="C16472"/>
  <c r="C16469"/>
  <c r="C16470"/>
  <c r="C16468"/>
  <c r="C16467"/>
  <c r="C16466"/>
  <c r="C16461"/>
  <c r="C16464"/>
  <c r="C16463"/>
  <c r="C16462"/>
  <c r="C16460"/>
  <c r="C16459"/>
  <c r="C16458"/>
  <c r="C16457"/>
  <c r="C16456"/>
  <c r="C16453"/>
  <c r="C16452"/>
  <c r="C16455"/>
  <c r="C16454"/>
  <c r="C16451"/>
  <c r="C16450"/>
  <c r="C16449"/>
  <c r="C16445"/>
  <c r="C16448"/>
  <c r="C16447"/>
  <c r="C16446"/>
  <c r="C16443"/>
  <c r="C16442"/>
  <c r="C16441"/>
  <c r="C16440"/>
  <c r="C16439"/>
  <c r="C16437"/>
  <c r="C16436"/>
  <c r="C16435"/>
  <c r="C16434"/>
  <c r="C16438"/>
  <c r="C16433"/>
  <c r="C16432"/>
  <c r="C16431"/>
  <c r="C16429"/>
  <c r="C16430"/>
  <c r="C16428"/>
  <c r="C16427"/>
  <c r="C16426"/>
  <c r="C16425"/>
  <c r="C16421"/>
  <c r="C16424"/>
  <c r="C16423"/>
  <c r="C16422"/>
  <c r="C16419"/>
  <c r="C16418"/>
  <c r="C16417"/>
  <c r="C16416"/>
  <c r="C16413"/>
  <c r="C16415"/>
  <c r="C16414"/>
  <c r="C16412"/>
  <c r="C16411"/>
  <c r="C16410"/>
  <c r="C16409"/>
  <c r="C16408"/>
  <c r="C16405"/>
  <c r="C16404"/>
  <c r="C16403"/>
  <c r="C16407"/>
  <c r="C16406"/>
  <c r="C16402"/>
  <c r="C16401"/>
  <c r="C16400"/>
  <c r="C16399"/>
  <c r="C16398"/>
  <c r="C16397"/>
  <c r="C16396"/>
  <c r="C16395"/>
  <c r="C16394"/>
  <c r="C16393"/>
  <c r="C16389"/>
  <c r="C16392"/>
  <c r="C16391"/>
  <c r="C16390"/>
  <c r="C16388"/>
  <c r="C16387"/>
  <c r="C16381"/>
  <c r="C16380"/>
  <c r="C16379"/>
  <c r="C16378"/>
  <c r="C16382"/>
  <c r="C16373"/>
  <c r="C16377"/>
  <c r="C16376"/>
  <c r="C16375"/>
  <c r="C16374"/>
  <c r="C16372"/>
  <c r="C16371"/>
  <c r="C16370"/>
  <c r="C16365"/>
  <c r="C16369"/>
  <c r="C16368"/>
  <c r="C16367"/>
  <c r="C16366"/>
  <c r="C16364"/>
  <c r="C16363"/>
  <c r="C16362"/>
  <c r="C16361"/>
  <c r="C16360"/>
  <c r="C16359"/>
  <c r="C16357"/>
  <c r="C16356"/>
  <c r="C16355"/>
  <c r="C16354"/>
  <c r="C16358"/>
  <c r="C16349"/>
  <c r="C16353"/>
  <c r="C16352"/>
  <c r="C16351"/>
  <c r="C16350"/>
  <c r="C16348"/>
  <c r="C16347"/>
  <c r="C16346"/>
  <c r="C16345"/>
  <c r="C16344"/>
  <c r="C16341"/>
  <c r="C16343"/>
  <c r="C16342"/>
  <c r="C16340"/>
  <c r="C16339"/>
  <c r="C16338"/>
  <c r="C16337"/>
  <c r="C16336"/>
  <c r="C16333"/>
  <c r="C16332"/>
  <c r="C16331"/>
  <c r="C16330"/>
  <c r="C16334"/>
  <c r="C16325"/>
  <c r="C16329"/>
  <c r="C16328"/>
  <c r="C16327"/>
  <c r="C16326"/>
  <c r="C16324"/>
  <c r="C16323"/>
  <c r="C16322"/>
  <c r="C16317"/>
  <c r="C16321"/>
  <c r="C16320"/>
  <c r="C16319"/>
  <c r="C16318"/>
  <c r="C16316"/>
  <c r="C16315"/>
  <c r="C16314"/>
  <c r="C16313"/>
  <c r="C16312"/>
  <c r="C16311"/>
  <c r="C16310"/>
  <c r="C16309"/>
  <c r="C16308"/>
  <c r="C16304"/>
  <c r="C16303"/>
  <c r="C16301"/>
  <c r="C16300"/>
  <c r="C16299"/>
  <c r="C16298"/>
  <c r="C16302"/>
  <c r="C16297"/>
  <c r="C16296"/>
  <c r="C16295"/>
  <c r="C16294"/>
  <c r="C16293"/>
  <c r="C16292"/>
  <c r="C16291"/>
  <c r="C16290"/>
  <c r="C16289"/>
  <c r="C16285"/>
  <c r="C16284"/>
  <c r="C16288"/>
  <c r="C16287"/>
  <c r="C16286"/>
  <c r="C16283"/>
  <c r="C16282"/>
  <c r="C16281"/>
  <c r="C16280"/>
  <c r="C16279"/>
  <c r="C16278"/>
  <c r="C16277"/>
  <c r="C16276"/>
  <c r="C16275"/>
  <c r="C16274"/>
  <c r="C16273"/>
  <c r="C16269"/>
  <c r="C16272"/>
  <c r="C16271"/>
  <c r="C16270"/>
  <c r="C16268"/>
  <c r="C16267"/>
  <c r="C16266"/>
  <c r="C16265"/>
  <c r="C16264"/>
  <c r="C16263"/>
  <c r="C16261"/>
  <c r="C16260"/>
  <c r="C16259"/>
  <c r="C16262"/>
  <c r="C16258"/>
  <c r="C16257"/>
  <c r="C16256"/>
  <c r="C16255"/>
  <c r="C16254"/>
  <c r="C16252"/>
  <c r="C16251"/>
  <c r="C16250"/>
  <c r="C16249"/>
  <c r="C16248"/>
  <c r="C16245"/>
  <c r="C16244"/>
  <c r="C16243"/>
  <c r="C16242"/>
  <c r="C16246"/>
  <c r="C16241"/>
  <c r="C16240"/>
  <c r="C16237"/>
  <c r="C16236"/>
  <c r="C16239"/>
  <c r="C16238"/>
  <c r="C16235"/>
  <c r="C16234"/>
  <c r="C16233"/>
  <c r="C16232"/>
  <c r="C16231"/>
  <c r="C16221"/>
  <c r="C16229"/>
  <c r="C16220"/>
  <c r="C16228"/>
  <c r="C16219"/>
  <c r="C16227"/>
  <c r="C16226"/>
  <c r="C16225"/>
  <c r="C16224"/>
  <c r="C16223"/>
  <c r="C16222"/>
  <c r="C16230"/>
  <c r="C16218"/>
  <c r="C16217"/>
  <c r="C16216"/>
  <c r="C16215"/>
  <c r="C16214"/>
  <c r="C16213"/>
  <c r="C16212"/>
  <c r="C16211"/>
  <c r="C16210"/>
  <c r="C16209"/>
  <c r="C16208"/>
  <c r="C16205"/>
  <c r="C16207"/>
  <c r="C16206"/>
  <c r="C16204"/>
  <c r="C16203"/>
  <c r="C16202"/>
  <c r="C16201"/>
  <c r="C16200"/>
  <c r="C16199"/>
  <c r="C16197"/>
  <c r="C16198"/>
  <c r="C16196"/>
  <c r="C16195"/>
  <c r="C16189"/>
  <c r="C16188"/>
  <c r="C16187"/>
  <c r="C16194"/>
  <c r="C16193"/>
  <c r="C16192"/>
  <c r="C16191"/>
  <c r="C16190"/>
  <c r="C16181"/>
  <c r="C16180"/>
  <c r="C16186"/>
  <c r="C16185"/>
  <c r="C16184"/>
  <c r="C16183"/>
  <c r="C16182"/>
  <c r="C16179"/>
  <c r="C16178"/>
  <c r="C16177"/>
  <c r="C16176"/>
  <c r="C16175"/>
  <c r="C16173"/>
  <c r="C16172"/>
  <c r="C16171"/>
  <c r="C16170"/>
  <c r="C16174"/>
  <c r="C16169"/>
  <c r="C16168"/>
  <c r="C16167"/>
  <c r="C16166"/>
  <c r="C16165"/>
  <c r="C16164"/>
  <c r="C16163"/>
  <c r="C16160"/>
  <c r="C16159"/>
  <c r="C16157"/>
  <c r="C16156"/>
  <c r="C16155"/>
  <c r="C16154"/>
  <c r="C16158"/>
  <c r="C16153"/>
  <c r="C16152"/>
  <c r="C16151"/>
  <c r="C16150"/>
  <c r="C16148"/>
  <c r="C16147"/>
  <c r="C16133"/>
  <c r="C16132"/>
  <c r="C16140"/>
  <c r="C16131"/>
  <c r="C16139"/>
  <c r="C16138"/>
  <c r="C16137"/>
  <c r="C16136"/>
  <c r="C16135"/>
  <c r="C16134"/>
  <c r="C16130"/>
  <c r="C16129"/>
  <c r="C16128"/>
  <c r="C16125"/>
  <c r="C16124"/>
  <c r="C16123"/>
  <c r="C16127"/>
  <c r="C16126"/>
  <c r="C16122"/>
  <c r="C16121"/>
  <c r="C16120"/>
  <c r="C16117"/>
  <c r="C16116"/>
  <c r="C16119"/>
  <c r="C16118"/>
  <c r="C16115"/>
  <c r="C16114"/>
  <c r="C16113"/>
  <c r="C16112"/>
  <c r="C16111"/>
  <c r="C16109"/>
  <c r="C16108"/>
  <c r="C16107"/>
  <c r="C16110"/>
  <c r="C16106"/>
  <c r="C16105"/>
  <c r="C16104"/>
  <c r="C16101"/>
  <c r="C16100"/>
  <c r="C16099"/>
  <c r="C16103"/>
  <c r="C16102"/>
  <c r="C16098"/>
  <c r="C16097"/>
  <c r="C16096"/>
  <c r="C16095"/>
  <c r="C16093"/>
  <c r="C16092"/>
  <c r="C16091"/>
  <c r="C16094"/>
  <c r="C16090"/>
  <c r="C16089"/>
  <c r="C16085"/>
  <c r="C16084"/>
  <c r="C16088"/>
  <c r="C16087"/>
  <c r="C16086"/>
  <c r="C16083"/>
  <c r="C16082"/>
  <c r="C16081"/>
  <c r="C16080"/>
  <c r="C16077"/>
  <c r="C16076"/>
  <c r="C16079"/>
  <c r="C16078"/>
  <c r="C16075"/>
  <c r="C16074"/>
  <c r="C16073"/>
  <c r="C16072"/>
  <c r="C16069"/>
  <c r="C16068"/>
  <c r="C16071"/>
  <c r="C16070"/>
  <c r="C16067"/>
  <c r="C16066"/>
  <c r="C16065"/>
  <c r="C16064"/>
  <c r="C16063"/>
  <c r="C16060"/>
  <c r="C16059"/>
  <c r="C16058"/>
  <c r="C16057"/>
  <c r="C16056"/>
  <c r="C16053"/>
  <c r="C16052"/>
  <c r="C16051"/>
  <c r="C16050"/>
  <c r="C16049"/>
  <c r="C16055"/>
  <c r="C16054"/>
  <c r="C16045"/>
  <c r="C16044"/>
  <c r="C16043"/>
  <c r="C16042"/>
  <c r="C16041"/>
  <c r="C16048"/>
  <c r="C16047"/>
  <c r="C16046"/>
  <c r="C16037"/>
  <c r="C16040"/>
  <c r="C16039"/>
  <c r="C16038"/>
  <c r="C16036"/>
  <c r="C16035"/>
  <c r="C16034"/>
  <c r="C16033"/>
  <c r="C16032"/>
  <c r="C16031"/>
  <c r="C16030"/>
  <c r="C16029"/>
  <c r="C16028"/>
  <c r="C16027"/>
  <c r="C16026"/>
  <c r="C16025"/>
  <c r="C16024"/>
  <c r="C16023"/>
  <c r="C16020"/>
  <c r="C16019"/>
  <c r="C16018"/>
  <c r="C16017"/>
  <c r="C16016"/>
  <c r="C16013"/>
  <c r="C16012"/>
  <c r="C16011"/>
  <c r="C16010"/>
  <c r="C16009"/>
  <c r="C16015"/>
  <c r="C16014"/>
  <c r="C16005"/>
  <c r="C16008"/>
  <c r="C16007"/>
  <c r="C16006"/>
  <c r="C16004"/>
  <c r="C16003"/>
  <c r="C16002"/>
  <c r="C16000"/>
  <c r="C15999"/>
  <c r="C15989"/>
  <c r="C15997"/>
  <c r="C15988"/>
  <c r="C15996"/>
  <c r="C15995"/>
  <c r="C15994"/>
  <c r="C15993"/>
  <c r="C15992"/>
  <c r="C15991"/>
  <c r="C15990"/>
  <c r="C15987"/>
  <c r="C15986"/>
  <c r="C15985"/>
  <c r="C15984"/>
  <c r="C15983"/>
  <c r="C15981"/>
  <c r="C15980"/>
  <c r="C15979"/>
  <c r="C15978"/>
  <c r="C15977"/>
  <c r="C15976"/>
  <c r="C15975"/>
  <c r="C15973"/>
  <c r="C15972"/>
  <c r="C15971"/>
  <c r="C15970"/>
  <c r="C15969"/>
  <c r="C15974"/>
  <c r="C15968"/>
  <c r="C15967"/>
  <c r="C15966"/>
  <c r="C15965"/>
  <c r="C15964"/>
  <c r="C15963"/>
  <c r="C15962"/>
  <c r="C15961"/>
  <c r="C15959"/>
  <c r="C15958"/>
  <c r="C15957"/>
  <c r="C15956"/>
  <c r="C15954"/>
  <c r="C15953"/>
  <c r="C15952"/>
  <c r="C15949"/>
  <c r="C15948"/>
  <c r="C15947"/>
  <c r="C15951"/>
  <c r="C15950"/>
  <c r="C15946"/>
  <c r="C15945"/>
  <c r="C15944"/>
  <c r="C15943"/>
  <c r="C15942"/>
  <c r="C15941"/>
  <c r="C15940"/>
  <c r="C15939"/>
  <c r="C15938"/>
  <c r="C15937"/>
  <c r="C15936"/>
  <c r="C15935"/>
  <c r="C15934"/>
  <c r="C15933"/>
  <c r="C15932"/>
  <c r="C15931"/>
  <c r="C15930"/>
  <c r="C15929"/>
  <c r="C15925"/>
  <c r="C15924"/>
  <c r="C15928"/>
  <c r="C15927"/>
  <c r="C15926"/>
  <c r="C15923"/>
  <c r="C15922"/>
  <c r="C15901"/>
  <c r="C15909"/>
  <c r="C15917"/>
  <c r="C15900"/>
  <c r="C15908"/>
  <c r="C15916"/>
  <c r="C15899"/>
  <c r="C15907"/>
  <c r="C15915"/>
  <c r="C15906"/>
  <c r="C15914"/>
  <c r="C15905"/>
  <c r="C15913"/>
  <c r="C15904"/>
  <c r="C15912"/>
  <c r="C15920"/>
  <c r="C15903"/>
  <c r="C15911"/>
  <c r="C15919"/>
  <c r="C15902"/>
  <c r="C15910"/>
  <c r="C15918"/>
  <c r="C15898"/>
  <c r="C15897"/>
  <c r="C15896"/>
  <c r="C15895"/>
  <c r="C15893"/>
  <c r="C15892"/>
  <c r="C15891"/>
  <c r="C15890"/>
  <c r="C15894"/>
  <c r="C15887"/>
  <c r="C15886"/>
  <c r="C15885"/>
  <c r="C15884"/>
  <c r="C15883"/>
  <c r="C15882"/>
  <c r="C15881"/>
  <c r="C15880"/>
  <c r="C15879"/>
  <c r="C15877"/>
  <c r="C15876"/>
  <c r="C15875"/>
  <c r="C15874"/>
  <c r="C15878"/>
  <c r="C15872"/>
  <c r="C15871"/>
  <c r="C15853"/>
  <c r="C15861"/>
  <c r="C15860"/>
  <c r="C15859"/>
  <c r="C15858"/>
  <c r="C15857"/>
  <c r="C15856"/>
  <c r="C15855"/>
  <c r="C15854"/>
  <c r="C15845"/>
  <c r="C15844"/>
  <c r="C15852"/>
  <c r="C15843"/>
  <c r="C15851"/>
  <c r="C15850"/>
  <c r="C15849"/>
  <c r="C15848"/>
  <c r="C15847"/>
  <c r="C15846"/>
  <c r="C15837"/>
  <c r="C15841"/>
  <c r="C15840"/>
  <c r="C15839"/>
  <c r="C15838"/>
  <c r="C15836"/>
  <c r="C15835"/>
  <c r="C15834"/>
  <c r="C15833"/>
  <c r="C15829"/>
  <c r="C15828"/>
  <c r="C15831"/>
  <c r="C15830"/>
  <c r="C15827"/>
  <c r="C15826"/>
  <c r="C15825"/>
  <c r="C15824"/>
  <c r="C15823"/>
  <c r="C15821"/>
  <c r="C15820"/>
  <c r="C15819"/>
  <c r="C15822"/>
  <c r="C15818"/>
  <c r="C15817"/>
  <c r="C15816"/>
  <c r="C15815"/>
  <c r="C15813"/>
  <c r="C15812"/>
  <c r="C15811"/>
  <c r="C15810"/>
  <c r="C15809"/>
  <c r="C15808"/>
  <c r="C15807"/>
  <c r="C15805"/>
  <c r="C15804"/>
  <c r="C15806"/>
  <c r="C15803"/>
  <c r="C15802"/>
  <c r="C15801"/>
  <c r="C15800"/>
  <c r="C15799"/>
  <c r="C15798"/>
  <c r="C15797"/>
  <c r="C15796"/>
  <c r="C15795"/>
  <c r="C15794"/>
  <c r="C15793"/>
  <c r="C15789"/>
  <c r="C15788"/>
  <c r="C15791"/>
  <c r="C15790"/>
  <c r="C15786"/>
  <c r="C15785"/>
  <c r="C15784"/>
  <c r="C15783"/>
  <c r="C15782"/>
  <c r="C15781"/>
  <c r="C15780"/>
  <c r="C15779"/>
  <c r="C15778"/>
  <c r="C15777"/>
  <c r="C15776"/>
  <c r="C15740"/>
  <c r="C15739"/>
  <c r="C15738"/>
  <c r="C15775"/>
  <c r="C15774"/>
  <c r="C15773"/>
  <c r="C15772"/>
  <c r="C15771"/>
  <c r="C15770"/>
  <c r="C15769"/>
  <c r="C15768"/>
  <c r="C15765"/>
  <c r="C15764"/>
  <c r="C15767"/>
  <c r="C15766"/>
  <c r="C15763"/>
  <c r="C15762"/>
  <c r="C15761"/>
  <c r="C15760"/>
  <c r="C15759"/>
  <c r="C15757"/>
  <c r="C15756"/>
  <c r="C15758"/>
  <c r="C15755"/>
  <c r="C15754"/>
  <c r="C15753"/>
  <c r="C15752"/>
  <c r="C15749"/>
  <c r="C15748"/>
  <c r="C15747"/>
  <c r="C15746"/>
  <c r="C15751"/>
  <c r="C15750"/>
  <c r="C15745"/>
  <c r="C15744"/>
  <c r="C15743"/>
  <c r="C15741"/>
  <c r="C15742"/>
  <c r="C15737"/>
  <c r="C15736"/>
  <c r="C15735"/>
  <c r="C15734"/>
  <c r="C15733"/>
  <c r="C15732"/>
  <c r="C15731"/>
  <c r="C15730"/>
  <c r="C15729"/>
  <c r="C15725"/>
  <c r="C15728"/>
  <c r="C15727"/>
  <c r="C15726"/>
  <c r="C15724"/>
  <c r="C15723"/>
  <c r="C15722"/>
  <c r="C15721"/>
  <c r="C15720"/>
  <c r="C15719"/>
  <c r="C15717"/>
  <c r="C15716"/>
  <c r="C15715"/>
  <c r="C15714"/>
  <c r="C15718"/>
  <c r="C15709"/>
  <c r="C15708"/>
  <c r="C15713"/>
  <c r="C15712"/>
  <c r="C15711"/>
  <c r="C15710"/>
  <c r="C15707"/>
  <c r="C15706"/>
  <c r="C15705"/>
  <c r="C15701"/>
  <c r="C15700"/>
  <c r="C15704"/>
  <c r="C15703"/>
  <c r="C15702"/>
  <c r="C15699"/>
  <c r="C15698"/>
  <c r="C15697"/>
  <c r="C15696"/>
  <c r="C15695"/>
  <c r="C15694"/>
  <c r="C15693"/>
  <c r="C15692"/>
  <c r="C15691"/>
  <c r="C15690"/>
  <c r="C15688"/>
  <c r="C15687"/>
  <c r="C15686"/>
  <c r="C15685"/>
  <c r="C15684"/>
  <c r="C15683"/>
  <c r="C15682"/>
  <c r="C15681"/>
  <c r="C15680"/>
  <c r="C15679"/>
  <c r="C15678"/>
  <c r="C15676"/>
  <c r="C15675"/>
  <c r="C15674"/>
  <c r="C15673"/>
  <c r="C15672"/>
  <c r="C15671"/>
  <c r="C15670"/>
  <c r="C15667"/>
  <c r="C15666"/>
  <c r="C15665"/>
  <c r="C15664"/>
  <c r="C15653"/>
  <c r="C15661"/>
  <c r="C15660"/>
  <c r="C15659"/>
  <c r="C15658"/>
  <c r="C15657"/>
  <c r="C15656"/>
  <c r="C15655"/>
  <c r="C15654"/>
  <c r="C15662"/>
  <c r="C15651"/>
  <c r="C15650"/>
  <c r="C15649"/>
  <c r="C15645"/>
  <c r="C15648"/>
  <c r="C15647"/>
  <c r="C15646"/>
  <c r="C15642"/>
  <c r="C15641"/>
  <c r="C15637"/>
  <c r="C15640"/>
  <c r="C15639"/>
  <c r="C15638"/>
  <c r="C15635"/>
  <c r="C15634"/>
  <c r="C15633"/>
  <c r="C15632"/>
  <c r="C15631"/>
  <c r="C15629"/>
  <c r="C15628"/>
  <c r="C15630"/>
  <c r="C15627"/>
  <c r="C15626"/>
  <c r="C15625"/>
  <c r="C15624"/>
  <c r="C15623"/>
  <c r="C15621"/>
  <c r="C15620"/>
  <c r="C15619"/>
  <c r="C15618"/>
  <c r="C15617"/>
  <c r="C15616"/>
  <c r="C15615"/>
  <c r="C15613"/>
  <c r="C15612"/>
  <c r="C15614"/>
  <c r="C15609"/>
  <c r="C15608"/>
  <c r="C15607"/>
  <c r="C15606"/>
  <c r="C15604"/>
  <c r="C15603"/>
  <c r="C15602"/>
  <c r="C15601"/>
  <c r="C15600"/>
  <c r="C15597"/>
  <c r="C15596"/>
  <c r="C15595"/>
  <c r="C15599"/>
  <c r="C15598"/>
  <c r="C15594"/>
  <c r="C15593"/>
  <c r="C15589"/>
  <c r="C15588"/>
  <c r="C15587"/>
  <c r="C15586"/>
  <c r="C15585"/>
  <c r="C15584"/>
  <c r="C15592"/>
  <c r="C15591"/>
  <c r="C15590"/>
  <c r="C15581"/>
  <c r="C15580"/>
  <c r="C15579"/>
  <c r="C15578"/>
  <c r="C15577"/>
  <c r="C15576"/>
  <c r="C15575"/>
  <c r="C15583"/>
  <c r="C15582"/>
  <c r="C15573"/>
  <c r="C15572"/>
  <c r="C15571"/>
  <c r="C15574"/>
  <c r="C15570"/>
  <c r="C15569"/>
  <c r="C15568"/>
  <c r="C15567"/>
  <c r="C15565"/>
  <c r="C15564"/>
  <c r="C15563"/>
  <c r="C15566"/>
  <c r="C15562"/>
  <c r="C15561"/>
  <c r="C15560"/>
  <c r="C15559"/>
  <c r="C15557"/>
  <c r="C15556"/>
  <c r="C15555"/>
  <c r="C15558"/>
  <c r="C15549"/>
  <c r="C15553"/>
  <c r="C15552"/>
  <c r="C15551"/>
  <c r="C15550"/>
  <c r="C15548"/>
  <c r="C15547"/>
  <c r="C15546"/>
  <c r="C15545"/>
  <c r="C15544"/>
  <c r="C15543"/>
  <c r="C15541"/>
  <c r="C15540"/>
  <c r="C15539"/>
  <c r="C15538"/>
  <c r="C15542"/>
  <c r="C15533"/>
  <c r="C15537"/>
  <c r="C15536"/>
  <c r="C15535"/>
  <c r="C15534"/>
  <c r="C15531"/>
  <c r="C15530"/>
  <c r="C15529"/>
  <c r="C15528"/>
  <c r="C15527"/>
  <c r="C15526"/>
  <c r="C15525"/>
  <c r="C15524"/>
  <c r="C15523"/>
  <c r="C15522"/>
  <c r="C15521"/>
  <c r="C15520"/>
  <c r="C15519"/>
  <c r="C15518"/>
  <c r="C15517"/>
  <c r="C15516"/>
  <c r="C15515"/>
  <c r="C15514"/>
  <c r="C15513"/>
  <c r="C15509"/>
  <c r="C15512"/>
  <c r="C15511"/>
  <c r="C15510"/>
  <c r="C15508"/>
  <c r="C15507"/>
  <c r="C15506"/>
  <c r="C15505"/>
  <c r="C15504"/>
  <c r="C15503"/>
  <c r="C15501"/>
  <c r="C15500"/>
  <c r="C15499"/>
  <c r="C15498"/>
  <c r="C15502"/>
  <c r="C15497"/>
  <c r="C15496"/>
  <c r="C15493"/>
  <c r="C15492"/>
  <c r="C15494"/>
  <c r="C15491"/>
  <c r="C15490"/>
  <c r="C15489"/>
  <c r="C15485"/>
  <c r="C15484"/>
  <c r="C15488"/>
  <c r="C15487"/>
  <c r="C15486"/>
  <c r="C15483"/>
  <c r="C15482"/>
  <c r="C15481"/>
  <c r="C15480"/>
  <c r="C15477"/>
  <c r="C15479"/>
  <c r="C15478"/>
  <c r="C15469"/>
  <c r="C15468"/>
  <c r="C15476"/>
  <c r="C15467"/>
  <c r="C15475"/>
  <c r="C15466"/>
  <c r="C15474"/>
  <c r="C15465"/>
  <c r="C15473"/>
  <c r="C15464"/>
  <c r="C15472"/>
  <c r="C15463"/>
  <c r="C15471"/>
  <c r="C15470"/>
  <c r="C15461"/>
  <c r="C15460"/>
  <c r="C15459"/>
  <c r="C15462"/>
  <c r="C15458"/>
  <c r="C15457"/>
  <c r="C15456"/>
  <c r="C15455"/>
  <c r="C15454"/>
  <c r="C15453"/>
  <c r="C15452"/>
  <c r="C15451"/>
  <c r="C15450"/>
  <c r="C15449"/>
  <c r="C15447"/>
  <c r="C15446"/>
  <c r="C15445"/>
  <c r="C15444"/>
  <c r="C15443"/>
  <c r="C15442"/>
  <c r="C15441"/>
  <c r="C15440"/>
  <c r="C15439"/>
  <c r="C15437"/>
  <c r="C15436"/>
  <c r="C15435"/>
  <c r="C15438"/>
  <c r="C15434"/>
  <c r="C15433"/>
  <c r="C15432"/>
  <c r="C15431"/>
  <c r="C15429"/>
  <c r="C15428"/>
  <c r="C15427"/>
  <c r="C15426"/>
  <c r="C15421"/>
  <c r="C15425"/>
  <c r="C15424"/>
  <c r="C15423"/>
  <c r="C15422"/>
  <c r="C15420"/>
  <c r="C15419"/>
  <c r="C15418"/>
  <c r="C15417"/>
  <c r="C15413"/>
  <c r="C15416"/>
  <c r="C15415"/>
  <c r="C15414"/>
  <c r="C15412"/>
  <c r="C15411"/>
  <c r="C15410"/>
  <c r="C15409"/>
  <c r="C15408"/>
  <c r="C15407"/>
  <c r="C15406"/>
  <c r="C15405"/>
  <c r="C15404"/>
  <c r="C15403"/>
  <c r="C15402"/>
  <c r="C15401"/>
  <c r="C15397"/>
  <c r="C15396"/>
  <c r="C15395"/>
  <c r="C15394"/>
  <c r="C15393"/>
  <c r="C15392"/>
  <c r="C15400"/>
  <c r="C15399"/>
  <c r="C15398"/>
  <c r="C15389"/>
  <c r="C15391"/>
  <c r="C15390"/>
  <c r="C15388"/>
  <c r="C15387"/>
  <c r="C15386"/>
  <c r="C15385"/>
  <c r="C15384"/>
  <c r="C15381"/>
  <c r="C15380"/>
  <c r="C15383"/>
  <c r="C15382"/>
  <c r="C15379"/>
  <c r="C15378"/>
  <c r="C15377"/>
  <c r="C15376"/>
  <c r="C15375"/>
  <c r="C15373"/>
  <c r="C15372"/>
  <c r="C15371"/>
  <c r="C15370"/>
  <c r="C15374"/>
  <c r="C15365"/>
  <c r="C15364"/>
  <c r="C15369"/>
  <c r="C15368"/>
  <c r="C15367"/>
  <c r="C15366"/>
  <c r="C15362"/>
  <c r="C15361"/>
  <c r="C15360"/>
  <c r="C15357"/>
  <c r="C15356"/>
  <c r="C15355"/>
  <c r="C15359"/>
  <c r="C15358"/>
  <c r="C15354"/>
  <c r="C15353"/>
  <c r="C15352"/>
  <c r="C15351"/>
  <c r="C15350"/>
  <c r="C15349"/>
  <c r="C15348"/>
  <c r="C15347"/>
  <c r="C15346"/>
  <c r="C15345"/>
  <c r="C15344"/>
  <c r="C15343"/>
  <c r="C15341"/>
  <c r="C15340"/>
  <c r="C15339"/>
  <c r="C15338"/>
  <c r="C15337"/>
  <c r="C15336"/>
  <c r="C15333"/>
  <c r="C15332"/>
  <c r="C15331"/>
  <c r="C15335"/>
  <c r="C15334"/>
  <c r="C15330"/>
  <c r="C15329"/>
  <c r="C15328"/>
  <c r="C15327"/>
  <c r="C15325"/>
  <c r="C15326"/>
  <c r="C15317"/>
  <c r="C15316"/>
  <c r="C15324"/>
  <c r="C15315"/>
  <c r="C15323"/>
  <c r="C15314"/>
  <c r="C15322"/>
  <c r="C15321"/>
  <c r="C15320"/>
  <c r="C15319"/>
  <c r="C15318"/>
  <c r="C15309"/>
  <c r="C15313"/>
  <c r="C15312"/>
  <c r="C15311"/>
  <c r="C15310"/>
  <c r="C15308"/>
  <c r="C15307"/>
  <c r="C15306"/>
  <c r="C15301"/>
  <c r="C15305"/>
  <c r="C15304"/>
  <c r="C15303"/>
  <c r="C15302"/>
  <c r="C15300"/>
  <c r="C15299"/>
  <c r="C15298"/>
  <c r="C15297"/>
  <c r="C15296"/>
  <c r="C15295"/>
  <c r="C15293"/>
  <c r="C15292"/>
  <c r="C15291"/>
  <c r="C15290"/>
  <c r="C15294"/>
  <c r="C15289"/>
  <c r="C15288"/>
  <c r="C15287"/>
  <c r="C15285"/>
  <c r="C15284"/>
  <c r="C15286"/>
  <c r="C15283"/>
  <c r="C15282"/>
  <c r="C15281"/>
  <c r="C15280"/>
  <c r="C15279"/>
  <c r="C15278"/>
  <c r="C15277"/>
  <c r="C15276"/>
  <c r="C15275"/>
  <c r="C15274"/>
  <c r="C15273"/>
  <c r="C15272"/>
  <c r="C15271"/>
  <c r="C15270"/>
  <c r="C15269"/>
  <c r="C15268"/>
  <c r="C15267"/>
  <c r="C15265"/>
  <c r="C15264"/>
  <c r="C15261"/>
  <c r="C15260"/>
  <c r="C15259"/>
  <c r="C15258"/>
  <c r="C15262"/>
  <c r="C15257"/>
  <c r="C15256"/>
  <c r="C15255"/>
  <c r="C15253"/>
  <c r="C15252"/>
  <c r="C15251"/>
  <c r="C15250"/>
  <c r="C15254"/>
  <c r="C15245"/>
  <c r="C15244"/>
  <c r="C15243"/>
  <c r="C15249"/>
  <c r="C15248"/>
  <c r="C15247"/>
  <c r="C15246"/>
  <c r="C15242"/>
  <c r="C15241"/>
  <c r="C15240"/>
  <c r="C15237"/>
  <c r="C15236"/>
  <c r="C15239"/>
  <c r="C15238"/>
  <c r="C15235"/>
  <c r="C15234"/>
  <c r="C15233"/>
  <c r="C15232"/>
  <c r="C15231"/>
  <c r="C15230"/>
  <c r="C15229"/>
  <c r="C15228"/>
  <c r="C15227"/>
  <c r="C15226"/>
  <c r="C15225"/>
  <c r="C15224"/>
  <c r="C15223"/>
  <c r="C15222"/>
  <c r="C15221"/>
  <c r="C15220"/>
  <c r="C15219"/>
  <c r="C15218"/>
  <c r="C15217"/>
  <c r="C15216"/>
  <c r="C15215"/>
  <c r="C15213"/>
  <c r="C15212"/>
  <c r="C15211"/>
  <c r="C15210"/>
  <c r="C15209"/>
  <c r="C15208"/>
  <c r="C15205"/>
  <c r="C15204"/>
  <c r="C15203"/>
  <c r="C15202"/>
  <c r="C15201"/>
  <c r="C15189"/>
  <c r="C15197"/>
  <c r="C15188"/>
  <c r="C15196"/>
  <c r="C15187"/>
  <c r="C15195"/>
  <c r="C15186"/>
  <c r="C15194"/>
  <c r="C15193"/>
  <c r="C15192"/>
  <c r="C15200"/>
  <c r="C15191"/>
  <c r="C15199"/>
  <c r="C15190"/>
  <c r="C15198"/>
  <c r="C15181"/>
  <c r="C15180"/>
  <c r="C15179"/>
  <c r="C15178"/>
  <c r="C15185"/>
  <c r="C15184"/>
  <c r="C15183"/>
  <c r="C15182"/>
  <c r="C15173"/>
  <c r="C15172"/>
  <c r="C15171"/>
  <c r="C15170"/>
  <c r="C15169"/>
  <c r="C15177"/>
  <c r="C15168"/>
  <c r="C15176"/>
  <c r="C15167"/>
  <c r="C15175"/>
  <c r="C15166"/>
  <c r="C15174"/>
  <c r="C15165"/>
  <c r="C15164"/>
  <c r="C15163"/>
  <c r="C15162"/>
  <c r="C15161"/>
  <c r="C15160"/>
  <c r="C15159"/>
  <c r="C15158"/>
  <c r="C15149"/>
  <c r="C15148"/>
  <c r="C15147"/>
  <c r="C15155"/>
  <c r="C15154"/>
  <c r="C15153"/>
  <c r="C15152"/>
  <c r="C15151"/>
  <c r="C15150"/>
  <c r="C15146"/>
  <c r="C15145"/>
  <c r="C15141"/>
  <c r="C15144"/>
  <c r="C15143"/>
  <c r="C15142"/>
  <c r="C15140"/>
  <c r="C15139"/>
  <c r="C15138"/>
  <c r="C15137"/>
  <c r="C15136"/>
  <c r="C15135"/>
  <c r="C15134"/>
  <c r="C15133"/>
  <c r="C15132"/>
  <c r="C15131"/>
  <c r="C15130"/>
  <c r="C15129"/>
  <c r="C15128"/>
  <c r="C15127"/>
  <c r="C15126"/>
  <c r="C15125"/>
  <c r="C15124"/>
  <c r="C15123"/>
  <c r="C15122"/>
  <c r="C15121"/>
  <c r="C15120"/>
  <c r="C15119"/>
  <c r="C15118"/>
  <c r="C15117"/>
  <c r="C15116"/>
  <c r="C15115"/>
  <c r="C15114"/>
  <c r="C15109"/>
  <c r="C15108"/>
  <c r="C15112"/>
  <c r="C15111"/>
  <c r="C15110"/>
  <c r="C15107"/>
  <c r="C15106"/>
  <c r="C15105"/>
  <c r="C15104"/>
  <c r="C15101"/>
  <c r="C15103"/>
  <c r="C15102"/>
  <c r="C15100"/>
  <c r="C15099"/>
  <c r="C15098"/>
  <c r="C15097"/>
  <c r="C15096"/>
  <c r="C15095"/>
  <c r="C15094"/>
  <c r="C15093"/>
  <c r="C15092"/>
  <c r="C15091"/>
  <c r="C15090"/>
  <c r="C15089"/>
  <c r="C15088"/>
  <c r="C15087"/>
  <c r="C15085"/>
  <c r="C15084"/>
  <c r="C15083"/>
  <c r="C15086"/>
  <c r="C15082"/>
  <c r="C15081"/>
  <c r="C15080"/>
  <c r="C15079"/>
  <c r="C15075"/>
  <c r="C15074"/>
  <c r="C15073"/>
  <c r="C15072"/>
  <c r="C15071"/>
  <c r="C15069"/>
  <c r="C15070"/>
  <c r="C15068"/>
  <c r="C15067"/>
  <c r="C15066"/>
  <c r="C15065"/>
  <c r="C15064"/>
  <c r="C15063"/>
  <c r="C15062"/>
  <c r="C15061"/>
  <c r="C15060"/>
  <c r="C15059"/>
  <c r="C15058"/>
  <c r="C15057"/>
  <c r="C15056"/>
  <c r="C15055"/>
  <c r="C15054"/>
  <c r="C15053"/>
  <c r="C15052"/>
  <c r="C15051"/>
  <c r="C15050"/>
  <c r="C15049"/>
  <c r="C15048"/>
  <c r="C15047"/>
  <c r="C15046"/>
  <c r="C15045"/>
  <c r="C15044"/>
  <c r="C15043"/>
  <c r="C15042"/>
  <c r="C15041"/>
  <c r="C15040"/>
  <c r="C15039"/>
  <c r="C15037"/>
  <c r="C15036"/>
  <c r="C15035"/>
  <c r="C15034"/>
  <c r="C15033"/>
  <c r="C15032"/>
  <c r="C15031"/>
  <c r="C15029"/>
  <c r="C15028"/>
  <c r="C15027"/>
  <c r="C15026"/>
  <c r="C15030"/>
  <c r="C15025"/>
  <c r="C15024"/>
  <c r="C15021"/>
  <c r="C15023"/>
  <c r="C15022"/>
  <c r="C15020"/>
  <c r="C15019"/>
  <c r="C15018"/>
  <c r="C15017"/>
  <c r="C15016"/>
  <c r="C15015"/>
  <c r="C15014"/>
  <c r="C15005"/>
  <c r="C15013"/>
  <c r="C15004"/>
  <c r="C15012"/>
  <c r="C15003"/>
  <c r="C15011"/>
  <c r="C15002"/>
  <c r="C15010"/>
  <c r="C15009"/>
  <c r="C15008"/>
  <c r="C15007"/>
  <c r="C15006"/>
  <c r="C15001"/>
  <c r="C15000"/>
  <c r="C14999"/>
  <c r="C14997"/>
  <c r="C14996"/>
  <c r="C14995"/>
  <c r="C14998"/>
  <c r="C14994"/>
  <c r="C14993"/>
  <c r="C14992"/>
  <c r="C14989"/>
  <c r="C14991"/>
  <c r="C14990"/>
  <c r="C14987"/>
  <c r="C14986"/>
  <c r="C14981"/>
  <c r="C14980"/>
  <c r="C14984"/>
  <c r="C14983"/>
  <c r="C14982"/>
  <c r="C14979"/>
  <c r="C14978"/>
  <c r="C14977"/>
  <c r="C14976"/>
  <c r="C14975"/>
  <c r="C14973"/>
  <c r="C14972"/>
  <c r="C14971"/>
  <c r="C14970"/>
  <c r="C14974"/>
  <c r="C14969"/>
  <c r="C14968"/>
  <c r="C14967"/>
  <c r="C14966"/>
  <c r="C14965"/>
  <c r="C14964"/>
  <c r="C14963"/>
  <c r="C14962"/>
  <c r="C14961"/>
  <c r="C14960"/>
  <c r="C14959"/>
  <c r="C14958"/>
  <c r="C14956"/>
  <c r="C14955"/>
  <c r="C14954"/>
  <c r="C14953"/>
  <c r="C14952"/>
  <c r="C14951"/>
  <c r="C14949"/>
  <c r="C14948"/>
  <c r="C14947"/>
  <c r="C14950"/>
  <c r="C14946"/>
  <c r="C14945"/>
  <c r="C14944"/>
  <c r="C14943"/>
  <c r="C14942"/>
  <c r="C14941"/>
  <c r="C14940"/>
  <c r="C14939"/>
  <c r="C14938"/>
  <c r="C14937"/>
  <c r="C14936"/>
  <c r="C14935"/>
  <c r="C14933"/>
  <c r="C14934"/>
  <c r="C14925"/>
  <c r="C14929"/>
  <c r="C14928"/>
  <c r="C14927"/>
  <c r="C14926"/>
  <c r="C14924"/>
  <c r="C14923"/>
  <c r="C14922"/>
  <c r="C14917"/>
  <c r="C14921"/>
  <c r="C14920"/>
  <c r="C14919"/>
  <c r="C14918"/>
  <c r="C14916"/>
  <c r="C14915"/>
  <c r="C14914"/>
  <c r="C14913"/>
  <c r="C14912"/>
  <c r="C14911"/>
  <c r="C14910"/>
  <c r="C14909"/>
  <c r="C14908"/>
  <c r="C14906"/>
  <c r="C14905"/>
  <c r="C14904"/>
  <c r="C14903"/>
  <c r="C14901"/>
  <c r="C14900"/>
  <c r="C14899"/>
  <c r="C14902"/>
  <c r="C14898"/>
  <c r="C14897"/>
  <c r="C14893"/>
  <c r="C14896"/>
  <c r="C14895"/>
  <c r="C14894"/>
  <c r="C14892"/>
  <c r="C14891"/>
  <c r="C14890"/>
  <c r="C14885"/>
  <c r="C14888"/>
  <c r="C14887"/>
  <c r="C14886"/>
  <c r="C14884"/>
  <c r="C14883"/>
  <c r="C14882"/>
  <c r="C14877"/>
  <c r="C14881"/>
  <c r="C14880"/>
  <c r="C14879"/>
  <c r="C14878"/>
  <c r="C14869"/>
  <c r="C14868"/>
  <c r="C14876"/>
  <c r="C14875"/>
  <c r="C14874"/>
  <c r="C14873"/>
  <c r="C14872"/>
  <c r="C14871"/>
  <c r="C14870"/>
  <c r="C14867"/>
  <c r="C14866"/>
  <c r="C14864"/>
  <c r="C14863"/>
  <c r="C14860"/>
  <c r="C14859"/>
  <c r="C14858"/>
  <c r="C14857"/>
  <c r="C14856"/>
  <c r="C14855"/>
  <c r="C14854"/>
  <c r="C14853"/>
  <c r="C14852"/>
  <c r="C14851"/>
  <c r="C14850"/>
  <c r="C14849"/>
  <c r="C14848"/>
  <c r="C14845"/>
  <c r="C14844"/>
  <c r="C14846"/>
  <c r="C14843"/>
  <c r="C14842"/>
  <c r="C14841"/>
  <c r="C14840"/>
  <c r="C14839"/>
  <c r="C14837"/>
  <c r="C14838"/>
  <c r="C14836"/>
  <c r="C14835"/>
  <c r="C14834"/>
  <c r="C14833"/>
  <c r="C14832"/>
  <c r="C14831"/>
  <c r="C14829"/>
  <c r="C14828"/>
  <c r="C14827"/>
  <c r="C14830"/>
  <c r="C14826"/>
  <c r="C14825"/>
  <c r="C14824"/>
  <c r="C14823"/>
  <c r="C14821"/>
  <c r="C14820"/>
  <c r="C14822"/>
  <c r="C14819"/>
  <c r="C14818"/>
  <c r="C14817"/>
  <c r="C14816"/>
  <c r="C14815"/>
  <c r="C14805"/>
  <c r="C14813"/>
  <c r="C14812"/>
  <c r="C14811"/>
  <c r="C14810"/>
  <c r="C14809"/>
  <c r="C14808"/>
  <c r="C14807"/>
  <c r="C14806"/>
  <c r="C14814"/>
  <c r="C14804"/>
  <c r="C14803"/>
  <c r="C14802"/>
  <c r="C14801"/>
  <c r="C14800"/>
  <c r="C14797"/>
  <c r="C14799"/>
  <c r="C14798"/>
  <c r="C14795"/>
  <c r="C14794"/>
  <c r="C14793"/>
  <c r="C14789"/>
  <c r="C14788"/>
  <c r="C14792"/>
  <c r="C14791"/>
  <c r="C14790"/>
  <c r="C14787"/>
  <c r="C14786"/>
  <c r="C14785"/>
  <c r="C14781"/>
  <c r="C14780"/>
  <c r="C14779"/>
  <c r="C14784"/>
  <c r="C14783"/>
  <c r="C14782"/>
  <c r="C14778"/>
  <c r="C14777"/>
  <c r="C14776"/>
  <c r="C14775"/>
  <c r="C14774"/>
  <c r="C14773"/>
  <c r="C14772"/>
  <c r="C14771"/>
  <c r="C14770"/>
  <c r="C14769"/>
  <c r="C14765"/>
  <c r="C14768"/>
  <c r="C14767"/>
  <c r="C14766"/>
  <c r="C14764"/>
  <c r="C14763"/>
  <c r="C14762"/>
  <c r="C14761"/>
  <c r="C14760"/>
  <c r="C14759"/>
  <c r="C14758"/>
  <c r="C14749"/>
  <c r="C14757"/>
  <c r="C14748"/>
  <c r="C14756"/>
  <c r="C14747"/>
  <c r="C14755"/>
  <c r="C14754"/>
  <c r="C14753"/>
  <c r="C14752"/>
  <c r="C14751"/>
  <c r="C14750"/>
  <c r="C14738"/>
  <c r="C14737"/>
  <c r="C14736"/>
  <c r="C14735"/>
  <c r="C14734"/>
  <c r="C14732"/>
  <c r="C14731"/>
  <c r="C14730"/>
  <c r="C14729"/>
  <c r="C14725"/>
  <c r="C14724"/>
  <c r="C14728"/>
  <c r="C14727"/>
  <c r="C14726"/>
  <c r="C14723"/>
  <c r="C14722"/>
  <c r="C14721"/>
  <c r="C14720"/>
  <c r="C14719"/>
  <c r="C14717"/>
  <c r="C14718"/>
  <c r="C14715"/>
  <c r="C14714"/>
  <c r="C14713"/>
  <c r="C14712"/>
  <c r="C14711"/>
  <c r="C14710"/>
  <c r="C14701"/>
  <c r="C14709"/>
  <c r="C14700"/>
  <c r="C14708"/>
  <c r="C14699"/>
  <c r="C14707"/>
  <c r="C14698"/>
  <c r="C14706"/>
  <c r="C14697"/>
  <c r="C14705"/>
  <c r="C14696"/>
  <c r="C14704"/>
  <c r="C14703"/>
  <c r="C14702"/>
  <c r="C14695"/>
  <c r="C14694"/>
  <c r="C14693"/>
  <c r="C14692"/>
  <c r="C14691"/>
  <c r="C14690"/>
  <c r="C14689"/>
  <c r="C14688"/>
  <c r="C14687"/>
  <c r="C14686"/>
  <c r="C14685"/>
  <c r="C14684"/>
  <c r="C14683"/>
  <c r="C14682"/>
  <c r="C14681"/>
  <c r="C14680"/>
  <c r="C14677"/>
  <c r="C14676"/>
  <c r="C14678"/>
  <c r="C14675"/>
  <c r="C14674"/>
  <c r="C14673"/>
  <c r="C14671"/>
  <c r="C14670"/>
  <c r="C14668"/>
  <c r="C14667"/>
  <c r="C14661"/>
  <c r="C14664"/>
  <c r="C14663"/>
  <c r="C14662"/>
  <c r="C14660"/>
  <c r="C14659"/>
  <c r="C14658"/>
  <c r="C14657"/>
  <c r="C14653"/>
  <c r="C14652"/>
  <c r="C14656"/>
  <c r="C14655"/>
  <c r="C14654"/>
  <c r="C14651"/>
  <c r="C14650"/>
  <c r="C14649"/>
  <c r="C14648"/>
  <c r="C14647"/>
  <c r="C14646"/>
  <c r="C14643"/>
  <c r="C14642"/>
  <c r="C14641"/>
  <c r="C14640"/>
  <c r="C14637"/>
  <c r="C14639"/>
  <c r="C14638"/>
  <c r="C14636"/>
  <c r="C14635"/>
  <c r="C14634"/>
  <c r="C14633"/>
  <c r="C14632"/>
  <c r="C14631"/>
  <c r="C14629"/>
  <c r="C14628"/>
  <c r="C14630"/>
  <c r="C14627"/>
  <c r="C14626"/>
  <c r="C14621"/>
  <c r="C14625"/>
  <c r="C14624"/>
  <c r="C14623"/>
  <c r="C14622"/>
  <c r="C14613"/>
  <c r="C14612"/>
  <c r="C14620"/>
  <c r="C14611"/>
  <c r="C14619"/>
  <c r="C14618"/>
  <c r="C14617"/>
  <c r="C14616"/>
  <c r="C14615"/>
  <c r="C14614"/>
  <c r="C14610"/>
  <c r="C14609"/>
  <c r="C14608"/>
  <c r="C14607"/>
  <c r="C14606"/>
  <c r="C14605"/>
  <c r="C14604"/>
  <c r="C14601"/>
  <c r="C14600"/>
  <c r="C14599"/>
  <c r="C14598"/>
  <c r="C14597"/>
  <c r="C14596"/>
  <c r="C14595"/>
  <c r="C14594"/>
  <c r="C14593"/>
  <c r="C14589"/>
  <c r="C14591"/>
  <c r="C14590"/>
  <c r="C14588"/>
  <c r="C14587"/>
  <c r="C14586"/>
  <c r="C14581"/>
  <c r="C14585"/>
  <c r="C14584"/>
  <c r="C14583"/>
  <c r="C14582"/>
  <c r="C14580"/>
  <c r="C14579"/>
  <c r="C14578"/>
  <c r="C14577"/>
  <c r="C14575"/>
  <c r="C14574"/>
  <c r="C14573"/>
  <c r="C14572"/>
  <c r="C14571"/>
  <c r="C14570"/>
  <c r="C14569"/>
  <c r="C14568"/>
  <c r="C14565"/>
  <c r="C14564"/>
  <c r="C14567"/>
  <c r="C14566"/>
  <c r="C14563"/>
  <c r="C14562"/>
  <c r="C14561"/>
  <c r="C14560"/>
  <c r="C14559"/>
  <c r="C14557"/>
  <c r="C14558"/>
  <c r="C14556"/>
  <c r="C14555"/>
  <c r="C14554"/>
  <c r="C14553"/>
  <c r="C14552"/>
  <c r="C14551"/>
  <c r="C14549"/>
  <c r="C14548"/>
  <c r="C14550"/>
  <c r="C14547"/>
  <c r="C14546"/>
  <c r="C14545"/>
  <c r="C14541"/>
  <c r="C14540"/>
  <c r="C14544"/>
  <c r="C14543"/>
  <c r="C14542"/>
  <c r="C14539"/>
  <c r="C14538"/>
  <c r="C14537"/>
  <c r="C14536"/>
  <c r="C14535"/>
  <c r="C14534"/>
  <c r="C14533"/>
  <c r="C14532"/>
  <c r="C14531"/>
  <c r="C14530"/>
  <c r="C14529"/>
  <c r="C14528"/>
  <c r="C14525"/>
  <c r="C14527"/>
  <c r="C14526"/>
  <c r="C14524"/>
  <c r="C14523"/>
  <c r="C14517"/>
  <c r="C14516"/>
  <c r="C14515"/>
  <c r="C14514"/>
  <c r="C14522"/>
  <c r="C14513"/>
  <c r="C14521"/>
  <c r="C14512"/>
  <c r="C14520"/>
  <c r="C14519"/>
  <c r="C14518"/>
  <c r="C14509"/>
  <c r="C14511"/>
  <c r="C14510"/>
  <c r="C14508"/>
  <c r="C14507"/>
  <c r="C14506"/>
  <c r="C14505"/>
  <c r="C14501"/>
  <c r="C14500"/>
  <c r="C14504"/>
  <c r="C14503"/>
  <c r="C14502"/>
  <c r="C14499"/>
  <c r="C14498"/>
  <c r="C14497"/>
  <c r="C14496"/>
  <c r="C14495"/>
  <c r="C14493"/>
  <c r="C14494"/>
  <c r="C14491"/>
  <c r="C14490"/>
  <c r="C14489"/>
  <c r="C14488"/>
  <c r="C14485"/>
  <c r="C14484"/>
  <c r="C14487"/>
  <c r="C14486"/>
  <c r="C14483"/>
  <c r="C14482"/>
  <c r="C14481"/>
  <c r="C14480"/>
  <c r="C14477"/>
  <c r="C14479"/>
  <c r="C14478"/>
  <c r="C14476"/>
  <c r="C14475"/>
  <c r="C14474"/>
  <c r="C14473"/>
  <c r="C14469"/>
  <c r="C14468"/>
  <c r="C14472"/>
  <c r="C14471"/>
  <c r="C14470"/>
  <c r="C14467"/>
  <c r="C14466"/>
  <c r="C14465"/>
  <c r="C14464"/>
  <c r="C14463"/>
  <c r="C14461"/>
  <c r="C14460"/>
  <c r="C14459"/>
  <c r="C14458"/>
  <c r="C14462"/>
  <c r="C14457"/>
  <c r="C14456"/>
  <c r="C14455"/>
  <c r="C14454"/>
  <c r="C14453"/>
  <c r="C14452"/>
  <c r="C14451"/>
  <c r="C14450"/>
  <c r="C14449"/>
  <c r="C14448"/>
  <c r="C14447"/>
  <c r="C14445"/>
  <c r="C14444"/>
  <c r="C14443"/>
  <c r="C14441"/>
  <c r="C14440"/>
  <c r="C14439"/>
  <c r="C14437"/>
  <c r="C14436"/>
  <c r="C14435"/>
  <c r="C14434"/>
  <c r="C14438"/>
  <c r="C14429"/>
  <c r="C14433"/>
  <c r="C14432"/>
  <c r="C14431"/>
  <c r="C14430"/>
  <c r="C14428"/>
  <c r="C14427"/>
  <c r="C14426"/>
  <c r="C14425"/>
  <c r="C14421"/>
  <c r="C14420"/>
  <c r="C14424"/>
  <c r="C14423"/>
  <c r="C14422"/>
  <c r="C14419"/>
  <c r="C14418"/>
  <c r="C14413"/>
  <c r="C14412"/>
  <c r="C14411"/>
  <c r="C14410"/>
  <c r="C14409"/>
  <c r="C14417"/>
  <c r="C14408"/>
  <c r="C14416"/>
  <c r="C14415"/>
  <c r="C14414"/>
  <c r="C14405"/>
  <c r="C14407"/>
  <c r="C14406"/>
  <c r="C14404"/>
  <c r="C14403"/>
  <c r="C14402"/>
  <c r="C14401"/>
  <c r="C14400"/>
  <c r="C14399"/>
  <c r="C14398"/>
  <c r="C14397"/>
  <c r="C14396"/>
  <c r="C14395"/>
  <c r="C14394"/>
  <c r="C14393"/>
  <c r="C14392"/>
  <c r="C14391"/>
  <c r="C14390"/>
  <c r="C14389"/>
  <c r="C14388"/>
  <c r="C14386"/>
  <c r="C14385"/>
  <c r="C14381"/>
  <c r="C14380"/>
  <c r="C14384"/>
  <c r="C14383"/>
  <c r="C14382"/>
  <c r="C14379"/>
  <c r="C14378"/>
  <c r="C14377"/>
  <c r="C14376"/>
  <c r="C14373"/>
  <c r="C14374"/>
  <c r="C14372"/>
  <c r="C14371"/>
  <c r="C14370"/>
  <c r="C14369"/>
  <c r="C14368"/>
  <c r="C14365"/>
  <c r="C14364"/>
  <c r="C14363"/>
  <c r="C14367"/>
  <c r="C14366"/>
  <c r="C14362"/>
  <c r="C14361"/>
  <c r="C14360"/>
  <c r="C14359"/>
  <c r="C14357"/>
  <c r="C14356"/>
  <c r="C14355"/>
  <c r="C14354"/>
  <c r="C14358"/>
  <c r="C14349"/>
  <c r="C14348"/>
  <c r="C14347"/>
  <c r="C14351"/>
  <c r="C14350"/>
  <c r="C14346"/>
  <c r="C14345"/>
  <c r="C14344"/>
  <c r="C14343"/>
  <c r="C14342"/>
  <c r="C14341"/>
  <c r="C14340"/>
  <c r="C14339"/>
  <c r="C14338"/>
  <c r="C14337"/>
  <c r="C14336"/>
  <c r="C14335"/>
  <c r="C14332"/>
  <c r="C14331"/>
  <c r="C14330"/>
  <c r="C14329"/>
  <c r="C14328"/>
  <c r="C14327"/>
  <c r="C14326"/>
  <c r="C14325"/>
  <c r="C14324"/>
  <c r="C14323"/>
  <c r="C14322"/>
  <c r="C14321"/>
  <c r="C14320"/>
  <c r="C14309"/>
  <c r="C14317"/>
  <c r="C14308"/>
  <c r="C14316"/>
  <c r="C14307"/>
  <c r="C14315"/>
  <c r="C14314"/>
  <c r="C14313"/>
  <c r="C14312"/>
  <c r="C14311"/>
  <c r="C14319"/>
  <c r="C14310"/>
  <c r="C14318"/>
  <c r="C14306"/>
  <c r="C14305"/>
  <c r="C14304"/>
  <c r="C14302"/>
  <c r="C14303"/>
  <c r="C14301"/>
  <c r="C14300"/>
  <c r="C14299"/>
  <c r="C14298"/>
  <c r="C14297"/>
  <c r="C14294"/>
  <c r="C14295"/>
  <c r="C14296"/>
  <c r="C14293"/>
  <c r="C14292"/>
  <c r="C14291"/>
  <c r="C14286"/>
  <c r="C14285"/>
  <c r="C14288"/>
  <c r="C14287"/>
  <c r="C14289"/>
  <c r="C14284"/>
  <c r="C14283"/>
  <c r="C14278"/>
  <c r="C14280"/>
  <c r="C14279"/>
  <c r="C14282"/>
  <c r="C14281"/>
  <c r="C14276"/>
  <c r="C14275"/>
  <c r="C14274"/>
  <c r="C14270"/>
  <c r="C14269"/>
  <c r="C14268"/>
  <c r="C14271"/>
  <c r="C14264"/>
  <c r="C14263"/>
  <c r="C14262"/>
  <c r="C14261"/>
  <c r="C14260"/>
  <c r="C14259"/>
  <c r="C14258"/>
  <c r="C14254"/>
  <c r="C14253"/>
  <c r="C14252"/>
  <c r="C14257"/>
  <c r="C14256"/>
  <c r="C14255"/>
  <c r="C14251"/>
  <c r="C14250"/>
  <c r="C14249"/>
  <c r="C14246"/>
  <c r="C14245"/>
  <c r="C14247"/>
  <c r="C14244"/>
  <c r="C14243"/>
  <c r="C14242"/>
  <c r="C14241"/>
  <c r="C14240"/>
  <c r="C14230"/>
  <c r="C14238"/>
  <c r="C14229"/>
  <c r="C14237"/>
  <c r="C14228"/>
  <c r="C14236"/>
  <c r="C14227"/>
  <c r="C14235"/>
  <c r="C14226"/>
  <c r="C14234"/>
  <c r="C14233"/>
  <c r="C14232"/>
  <c r="C14231"/>
  <c r="C14239"/>
  <c r="C14225"/>
  <c r="C14224"/>
  <c r="C14222"/>
  <c r="C14221"/>
  <c r="C14220"/>
  <c r="C14223"/>
  <c r="C14219"/>
  <c r="C14218"/>
  <c r="C14217"/>
  <c r="C14214"/>
  <c r="C14213"/>
  <c r="C14212"/>
  <c r="C14211"/>
  <c r="C14215"/>
  <c r="C14206"/>
  <c r="C14210"/>
  <c r="C14209"/>
  <c r="C14208"/>
  <c r="C14207"/>
  <c r="C14205"/>
  <c r="C14204"/>
  <c r="C14203"/>
  <c r="C14202"/>
  <c r="C14198"/>
  <c r="C14197"/>
  <c r="C14196"/>
  <c r="C14195"/>
  <c r="C14194"/>
  <c r="C14193"/>
  <c r="C14201"/>
  <c r="C14192"/>
  <c r="C14200"/>
  <c r="C14191"/>
  <c r="C14199"/>
  <c r="C14190"/>
  <c r="C14189"/>
  <c r="C14188"/>
  <c r="C14187"/>
  <c r="C14186"/>
  <c r="C14185"/>
  <c r="C14184"/>
  <c r="C14182"/>
  <c r="C14181"/>
  <c r="C14180"/>
  <c r="C14179"/>
  <c r="C14183"/>
  <c r="C14174"/>
  <c r="C14178"/>
  <c r="C14177"/>
  <c r="C14176"/>
  <c r="C14175"/>
  <c r="C14172"/>
  <c r="C14171"/>
  <c r="C14170"/>
  <c r="C14169"/>
  <c r="C14166"/>
  <c r="C14165"/>
  <c r="C14164"/>
  <c r="C14168"/>
  <c r="C14167"/>
  <c r="C14163"/>
  <c r="C14162"/>
  <c r="C14160"/>
  <c r="C14159"/>
  <c r="C14158"/>
  <c r="C14157"/>
  <c r="C14156"/>
  <c r="C14155"/>
  <c r="C14154"/>
  <c r="C14153"/>
  <c r="C14152"/>
  <c r="C14150"/>
  <c r="C14149"/>
  <c r="C14148"/>
  <c r="C14151"/>
  <c r="C14147"/>
  <c r="C14146"/>
  <c r="C14145"/>
  <c r="C14144"/>
  <c r="C14142"/>
  <c r="C14141"/>
  <c r="C14140"/>
  <c r="C14139"/>
  <c r="C14138"/>
  <c r="C14137"/>
  <c r="C14143"/>
  <c r="C14134"/>
  <c r="C14136"/>
  <c r="C14135"/>
  <c r="C14133"/>
  <c r="C14132"/>
  <c r="C14131"/>
  <c r="C14126"/>
  <c r="C14130"/>
  <c r="C14129"/>
  <c r="C14128"/>
  <c r="C14127"/>
  <c r="C14125"/>
  <c r="C14124"/>
  <c r="C14123"/>
  <c r="C14118"/>
  <c r="C14122"/>
  <c r="C14121"/>
  <c r="C14120"/>
  <c r="C14119"/>
  <c r="C14117"/>
  <c r="C14116"/>
  <c r="C14115"/>
  <c r="C14114"/>
  <c r="C14113"/>
  <c r="C14112"/>
  <c r="C14110"/>
  <c r="C14111"/>
  <c r="C14109"/>
  <c r="C14108"/>
  <c r="C14107"/>
  <c r="C14102"/>
  <c r="C14106"/>
  <c r="C14105"/>
  <c r="C14104"/>
  <c r="C14103"/>
  <c r="C14100"/>
  <c r="C14099"/>
  <c r="C14098"/>
  <c r="C14097"/>
  <c r="C14096"/>
  <c r="C14095"/>
  <c r="C14094"/>
  <c r="C14093"/>
  <c r="C14092"/>
  <c r="C14091"/>
  <c r="C14090"/>
  <c r="C14089"/>
  <c r="C14088"/>
  <c r="C14087"/>
  <c r="C14086"/>
  <c r="C14085"/>
  <c r="C14084"/>
  <c r="C14083"/>
  <c r="C14078"/>
  <c r="C14082"/>
  <c r="C14081"/>
  <c r="C14080"/>
  <c r="C14079"/>
  <c r="C14077"/>
  <c r="C14076"/>
  <c r="C14075"/>
  <c r="C14074"/>
  <c r="C14073"/>
  <c r="C14072"/>
  <c r="C14071"/>
  <c r="C14070"/>
  <c r="C14069"/>
  <c r="C14068"/>
  <c r="C14067"/>
  <c r="C14066"/>
  <c r="C14065"/>
  <c r="C14062"/>
  <c r="C14063"/>
  <c r="C14061"/>
  <c r="C14060"/>
  <c r="C14059"/>
  <c r="C14058"/>
  <c r="C14057"/>
  <c r="C14056"/>
  <c r="C14054"/>
  <c r="C14053"/>
  <c r="C14052"/>
  <c r="C14051"/>
  <c r="C14055"/>
  <c r="C14050"/>
  <c r="C14049"/>
  <c r="C14048"/>
  <c r="C14047"/>
  <c r="C14045"/>
  <c r="C14044"/>
  <c r="C14043"/>
  <c r="C14042"/>
  <c r="C14041"/>
  <c r="C14040"/>
  <c r="C14039"/>
  <c r="C14037"/>
  <c r="C14036"/>
  <c r="C14035"/>
  <c r="C14034"/>
  <c r="C14033"/>
  <c r="C14032"/>
  <c r="C14030"/>
  <c r="C14031"/>
  <c r="C14029"/>
  <c r="C14028"/>
  <c r="C14027"/>
  <c r="C14026"/>
  <c r="C14025"/>
  <c r="C14024"/>
  <c r="C14022"/>
  <c r="C14021"/>
  <c r="C14020"/>
  <c r="C14019"/>
  <c r="C14023"/>
  <c r="C14018"/>
  <c r="C14017"/>
  <c r="C14016"/>
  <c r="C14014"/>
  <c r="C14013"/>
  <c r="C14012"/>
  <c r="C14011"/>
  <c r="C14015"/>
  <c r="C14010"/>
  <c r="C14009"/>
  <c r="C14008"/>
  <c r="C14007"/>
  <c r="C14006"/>
  <c r="C14005"/>
  <c r="C14004"/>
  <c r="C14003"/>
  <c r="C14001"/>
  <c r="C14000"/>
  <c r="C13999"/>
  <c r="C13998"/>
  <c r="C13997"/>
  <c r="C13996"/>
  <c r="C13995"/>
  <c r="C13994"/>
  <c r="C13990"/>
  <c r="C13993"/>
  <c r="C13992"/>
  <c r="C13991"/>
  <c r="C13989"/>
  <c r="C13988"/>
  <c r="C13987"/>
  <c r="C13986"/>
  <c r="C13982"/>
  <c r="C13981"/>
  <c r="C13985"/>
  <c r="C13984"/>
  <c r="C13983"/>
  <c r="C13980"/>
  <c r="C13979"/>
  <c r="C13978"/>
  <c r="C13977"/>
  <c r="C13976"/>
  <c r="C13974"/>
  <c r="C13975"/>
  <c r="C13973"/>
  <c r="C13972"/>
  <c r="C13971"/>
  <c r="C13966"/>
  <c r="C13965"/>
  <c r="C13964"/>
  <c r="C13963"/>
  <c r="C13962"/>
  <c r="C13969"/>
  <c r="C13968"/>
  <c r="C13967"/>
  <c r="C13961"/>
  <c r="C13960"/>
  <c r="C13958"/>
  <c r="C13957"/>
  <c r="C13959"/>
  <c r="C13956"/>
  <c r="C13955"/>
  <c r="C13954"/>
  <c r="C13953"/>
  <c r="C13952"/>
  <c r="C13950"/>
  <c r="C13949"/>
  <c r="C13951"/>
  <c r="C13947"/>
  <c r="C13946"/>
  <c r="C13945"/>
  <c r="C13942"/>
  <c r="C13941"/>
  <c r="C13940"/>
  <c r="C13943"/>
  <c r="C13939"/>
  <c r="C13938"/>
  <c r="C13937"/>
  <c r="C13936"/>
  <c r="C13935"/>
  <c r="C13934"/>
  <c r="C13933"/>
  <c r="C13932"/>
  <c r="C13931"/>
  <c r="C13930"/>
  <c r="C13929"/>
  <c r="C13928"/>
  <c r="C13927"/>
  <c r="C13926"/>
  <c r="C13925"/>
  <c r="C13924"/>
  <c r="C13923"/>
  <c r="C13922"/>
  <c r="C13921"/>
  <c r="C13920"/>
  <c r="C13919"/>
  <c r="C13918"/>
  <c r="C13917"/>
  <c r="C13916"/>
  <c r="C13915"/>
  <c r="C13914"/>
  <c r="C13913"/>
  <c r="C13912"/>
  <c r="C13902"/>
  <c r="C13910"/>
  <c r="C13901"/>
  <c r="C13909"/>
  <c r="C13908"/>
  <c r="C13907"/>
  <c r="C13906"/>
  <c r="C13905"/>
  <c r="C13904"/>
  <c r="C13903"/>
  <c r="C13911"/>
  <c r="C13894"/>
  <c r="C13893"/>
  <c r="C13897"/>
  <c r="C13896"/>
  <c r="C13895"/>
  <c r="C13892"/>
  <c r="C13891"/>
  <c r="C13890"/>
  <c r="C13889"/>
  <c r="C13888"/>
  <c r="C13887"/>
  <c r="C13886"/>
  <c r="C13885"/>
  <c r="C13884"/>
  <c r="C13883"/>
  <c r="C13882"/>
  <c r="C13881"/>
  <c r="C13880"/>
  <c r="C13877"/>
  <c r="C13876"/>
  <c r="C13875"/>
  <c r="C13874"/>
  <c r="C13873"/>
  <c r="C13872"/>
  <c r="C13871"/>
  <c r="C13870"/>
  <c r="C13869"/>
  <c r="C13868"/>
  <c r="C13867"/>
  <c r="C13866"/>
  <c r="C13865"/>
  <c r="C13864"/>
  <c r="C13862"/>
  <c r="C13861"/>
  <c r="C13860"/>
  <c r="C13863"/>
  <c r="C13854"/>
  <c r="C13859"/>
  <c r="C13858"/>
  <c r="C13857"/>
  <c r="C13856"/>
  <c r="C13855"/>
  <c r="C13853"/>
  <c r="C13852"/>
  <c r="C13851"/>
  <c r="C13846"/>
  <c r="C13850"/>
  <c r="C13849"/>
  <c r="C13848"/>
  <c r="C13847"/>
  <c r="C13845"/>
  <c r="C13844"/>
  <c r="C13843"/>
  <c r="C13842"/>
  <c r="C13841"/>
  <c r="C13840"/>
  <c r="C13838"/>
  <c r="C13837"/>
  <c r="C13839"/>
  <c r="C13836"/>
  <c r="C13835"/>
  <c r="C13834"/>
  <c r="C13833"/>
  <c r="C13832"/>
  <c r="C13831"/>
  <c r="C13830"/>
  <c r="C13829"/>
  <c r="C13828"/>
  <c r="C13827"/>
  <c r="C13826"/>
  <c r="C13825"/>
  <c r="C13824"/>
  <c r="C13822"/>
  <c r="C13821"/>
  <c r="C13820"/>
  <c r="C13819"/>
  <c r="C13823"/>
  <c r="C13818"/>
  <c r="C13817"/>
  <c r="C13816"/>
  <c r="C13815"/>
  <c r="C13814"/>
  <c r="C13813"/>
  <c r="C13812"/>
  <c r="C13811"/>
  <c r="C13810"/>
  <c r="C13809"/>
  <c r="C13808"/>
  <c r="C13807"/>
  <c r="C13806"/>
  <c r="C13805"/>
  <c r="C13804"/>
  <c r="C13803"/>
  <c r="C13802"/>
  <c r="C13798"/>
  <c r="C13797"/>
  <c r="C13801"/>
  <c r="C13800"/>
  <c r="C13799"/>
  <c r="C13796"/>
  <c r="C13795"/>
  <c r="C13794"/>
  <c r="C13793"/>
  <c r="C13790"/>
  <c r="C13792"/>
  <c r="C13791"/>
  <c r="C13787"/>
  <c r="C13786"/>
  <c r="C13785"/>
  <c r="C13784"/>
  <c r="C13783"/>
  <c r="C13782"/>
  <c r="C13781"/>
  <c r="C13780"/>
  <c r="C13779"/>
  <c r="C13778"/>
  <c r="C13774"/>
  <c r="C13773"/>
  <c r="C13776"/>
  <c r="C13775"/>
  <c r="C13769"/>
  <c r="C13768"/>
  <c r="C13766"/>
  <c r="C13765"/>
  <c r="C13767"/>
  <c r="C13764"/>
  <c r="C13763"/>
  <c r="C13758"/>
  <c r="C13761"/>
  <c r="C13760"/>
  <c r="C13759"/>
  <c r="C13757"/>
  <c r="C13756"/>
  <c r="C13754"/>
  <c r="C13753"/>
  <c r="C13749"/>
  <c r="C13748"/>
  <c r="C13747"/>
  <c r="C13746"/>
  <c r="C13745"/>
  <c r="C13744"/>
  <c r="C13743"/>
  <c r="C13732"/>
  <c r="C13731"/>
  <c r="C13728"/>
  <c r="C13727"/>
  <c r="C13726"/>
  <c r="C13725"/>
  <c r="C13718"/>
  <c r="C13719"/>
  <c r="C13716"/>
  <c r="C13715"/>
  <c r="C13714"/>
  <c r="C13713"/>
  <c r="C13712"/>
  <c r="C13711"/>
  <c r="C13710"/>
  <c r="C13709"/>
  <c r="C13708"/>
  <c r="C13707"/>
  <c r="C13705"/>
  <c r="C13704"/>
  <c r="C13702"/>
  <c r="C13703"/>
  <c r="C13701"/>
  <c r="C13700"/>
  <c r="C13698"/>
  <c r="C13697"/>
  <c r="C13694"/>
  <c r="C13695"/>
  <c r="C13692"/>
  <c r="C13691"/>
  <c r="C13690"/>
  <c r="C13689"/>
  <c r="C13688"/>
  <c r="C13687"/>
  <c r="C13683"/>
  <c r="C13682"/>
  <c r="C13681"/>
  <c r="C13680"/>
  <c r="C13679"/>
  <c r="C13676"/>
  <c r="C13675"/>
  <c r="C13674"/>
  <c r="C13673"/>
  <c r="C13672"/>
  <c r="C13671"/>
  <c r="C13670"/>
  <c r="C13669"/>
  <c r="C13667"/>
  <c r="C13666"/>
  <c r="C13665"/>
  <c r="C13664"/>
  <c r="C13662"/>
  <c r="C13661"/>
  <c r="C13660"/>
  <c r="C13659"/>
  <c r="C13658"/>
  <c r="C13656"/>
  <c r="C13655"/>
  <c r="C13654"/>
  <c r="C13653"/>
  <c r="C13652"/>
  <c r="C13651"/>
  <c r="C13650"/>
  <c r="C13649"/>
  <c r="C13648"/>
  <c r="C13646"/>
  <c r="C13647"/>
  <c r="C13645"/>
  <c r="C13644"/>
  <c r="C13643"/>
  <c r="C13642"/>
  <c r="C13638"/>
  <c r="C13637"/>
  <c r="C13636"/>
  <c r="C13635"/>
  <c r="C13634"/>
  <c r="C13633"/>
  <c r="C13632"/>
  <c r="C13631"/>
  <c r="C13630"/>
  <c r="C13629"/>
  <c r="C13628"/>
  <c r="C13627"/>
  <c r="C13626"/>
  <c r="C13625"/>
  <c r="C13624"/>
  <c r="C13623"/>
  <c r="C13622"/>
  <c r="C13621"/>
  <c r="C13620"/>
  <c r="C13619"/>
  <c r="C13618"/>
  <c r="C13617"/>
  <c r="C13616"/>
  <c r="C13615"/>
  <c r="C13614"/>
  <c r="C13613"/>
  <c r="C13612"/>
  <c r="C13611"/>
  <c r="C13608"/>
  <c r="C13607"/>
  <c r="C13606"/>
  <c r="C13605"/>
  <c r="C13604"/>
  <c r="C13603"/>
  <c r="C13602"/>
  <c r="C13598"/>
  <c r="C13599"/>
  <c r="C13597"/>
  <c r="C13596"/>
  <c r="C13594"/>
  <c r="C13593"/>
  <c r="C13586"/>
  <c r="C13585"/>
  <c r="C13584"/>
  <c r="C13583"/>
  <c r="C13581"/>
  <c r="C13580"/>
  <c r="C13579"/>
  <c r="C13578"/>
  <c r="C13572"/>
  <c r="C13571"/>
  <c r="C13570"/>
  <c r="C13569"/>
  <c r="C13568"/>
  <c r="C13567"/>
  <c r="C13566"/>
  <c r="C13565"/>
  <c r="C13563"/>
  <c r="C13562"/>
  <c r="C13561"/>
  <c r="C13560"/>
  <c r="C13558"/>
  <c r="C13559"/>
  <c r="C13557"/>
  <c r="C13556"/>
  <c r="C13553"/>
  <c r="C13552"/>
  <c r="C13549"/>
  <c r="C13548"/>
  <c r="C13547"/>
  <c r="C13546"/>
  <c r="C13545"/>
  <c r="C13544"/>
  <c r="C13542"/>
  <c r="C13543"/>
  <c r="C13540"/>
  <c r="C13539"/>
  <c r="C13534"/>
  <c r="C13537"/>
  <c r="C13536"/>
  <c r="C13535"/>
  <c r="C13532"/>
  <c r="C13531"/>
  <c r="C13530"/>
  <c r="C13529"/>
  <c r="C13526"/>
  <c r="C13527"/>
  <c r="C13524"/>
  <c r="C13523"/>
  <c r="C13522"/>
  <c r="C13521"/>
  <c r="C13520"/>
  <c r="C13519"/>
  <c r="C13518"/>
  <c r="C13517"/>
  <c r="C13514"/>
  <c r="C13513"/>
  <c r="C13510"/>
  <c r="C13511"/>
  <c r="C13509"/>
  <c r="C13508"/>
  <c r="C13502"/>
  <c r="C13504"/>
  <c r="C13503"/>
  <c r="C13499"/>
  <c r="C13498"/>
  <c r="C13497"/>
  <c r="C13496"/>
  <c r="C13494"/>
  <c r="C13495"/>
  <c r="C13493"/>
  <c r="C13492"/>
  <c r="C13489"/>
  <c r="C13488"/>
  <c r="C13486"/>
  <c r="C13487"/>
  <c r="C13484"/>
  <c r="C13483"/>
  <c r="C13478"/>
  <c r="C13479"/>
  <c r="C13477"/>
  <c r="C13476"/>
  <c r="C13468"/>
  <c r="C13467"/>
  <c r="C13466"/>
  <c r="C13465"/>
  <c r="C13464"/>
  <c r="C13462"/>
  <c r="C13461"/>
  <c r="C13460"/>
  <c r="C13463"/>
  <c r="C13459"/>
  <c r="C13458"/>
  <c r="C13457"/>
  <c r="C13456"/>
  <c r="C13452"/>
  <c r="C13451"/>
  <c r="C13449"/>
  <c r="C13448"/>
  <c r="C13446"/>
  <c r="C13445"/>
  <c r="C13441"/>
  <c r="C13440"/>
  <c r="C13438"/>
  <c r="C13437"/>
  <c r="C13436"/>
  <c r="C13435"/>
  <c r="C13432"/>
  <c r="C13431"/>
  <c r="C13429"/>
  <c r="C13428"/>
  <c r="C13427"/>
  <c r="C13426"/>
  <c r="C13425"/>
  <c r="C13424"/>
  <c r="C13422"/>
  <c r="C13421"/>
  <c r="C13420"/>
  <c r="C13419"/>
  <c r="C13418"/>
  <c r="C13417"/>
  <c r="C13416"/>
  <c r="C13415"/>
  <c r="C13414"/>
  <c r="C13413"/>
  <c r="C13408"/>
  <c r="C13407"/>
  <c r="C13398"/>
  <c r="C13402"/>
  <c r="C13401"/>
  <c r="C13400"/>
  <c r="C13399"/>
  <c r="C13397"/>
  <c r="C13396"/>
  <c r="C13395"/>
  <c r="C13394"/>
  <c r="C13393"/>
  <c r="C13392"/>
  <c r="C13390"/>
  <c r="C13391"/>
  <c r="C13386"/>
  <c r="C13385"/>
  <c r="C13382"/>
  <c r="C13381"/>
  <c r="C13380"/>
  <c r="C13383"/>
  <c r="C13379"/>
  <c r="C13378"/>
  <c r="C13377"/>
  <c r="C13376"/>
  <c r="C13374"/>
  <c r="C13375"/>
  <c r="C13372"/>
  <c r="C13371"/>
  <c r="C13369"/>
  <c r="C13368"/>
  <c r="C13366"/>
  <c r="C13367"/>
  <c r="C13365"/>
  <c r="C13364"/>
  <c r="C13362"/>
  <c r="C13361"/>
  <c r="C13354"/>
  <c r="C13353"/>
  <c r="C13350"/>
  <c r="C13349"/>
  <c r="C13348"/>
  <c r="C13347"/>
  <c r="C13344"/>
  <c r="C13343"/>
  <c r="C13342"/>
  <c r="C13341"/>
  <c r="C13340"/>
  <c r="C13339"/>
  <c r="C13338"/>
  <c r="C13337"/>
  <c r="C13334"/>
  <c r="C13335"/>
  <c r="C13333"/>
  <c r="C13332"/>
  <c r="C13330"/>
  <c r="C13329"/>
  <c r="C13328"/>
  <c r="C13327"/>
  <c r="C13325"/>
  <c r="C13324"/>
  <c r="C13323"/>
  <c r="C13322"/>
  <c r="C13321"/>
  <c r="C13320"/>
  <c r="C13317"/>
  <c r="C13316"/>
  <c r="C13315"/>
  <c r="C13314"/>
  <c r="C13309"/>
  <c r="C13308"/>
  <c r="C13307"/>
  <c r="C13306"/>
  <c r="C13304"/>
  <c r="C13303"/>
  <c r="C13302"/>
  <c r="C13301"/>
  <c r="C13298"/>
  <c r="C13297"/>
  <c r="C13294"/>
  <c r="C13293"/>
  <c r="C13292"/>
  <c r="C13291"/>
  <c r="C13290"/>
  <c r="C13289"/>
  <c r="C13288"/>
  <c r="C13287"/>
  <c r="C13286"/>
  <c r="C13285"/>
  <c r="C13284"/>
  <c r="C13283"/>
  <c r="C13282"/>
  <c r="C13281"/>
  <c r="C13280"/>
  <c r="C13276"/>
  <c r="C13275"/>
  <c r="C13274"/>
  <c r="C13273"/>
  <c r="C13270"/>
  <c r="C13271"/>
  <c r="C13269"/>
  <c r="C13268"/>
  <c r="C13267"/>
  <c r="C13266"/>
  <c r="C13262"/>
  <c r="C13261"/>
  <c r="C13260"/>
  <c r="C13259"/>
  <c r="C13258"/>
  <c r="C13257"/>
  <c r="C13254"/>
  <c r="C13255"/>
  <c r="C13253"/>
  <c r="C13252"/>
  <c r="C13249"/>
  <c r="C13248"/>
  <c r="C13245"/>
  <c r="C13244"/>
  <c r="C13243"/>
  <c r="C13242"/>
  <c r="C13241"/>
  <c r="C13240"/>
  <c r="C13236"/>
  <c r="C13235"/>
  <c r="C13234"/>
  <c r="C13233"/>
  <c r="C13232"/>
  <c r="C13231"/>
  <c r="C13230"/>
  <c r="C13229"/>
  <c r="C13227"/>
  <c r="C13226"/>
  <c r="C13225"/>
  <c r="C13224"/>
  <c r="C13223"/>
  <c r="C13222"/>
  <c r="C13221"/>
  <c r="C13218"/>
  <c r="C13217"/>
  <c r="C13216"/>
  <c r="C13215"/>
  <c r="C13213"/>
  <c r="C13212"/>
  <c r="C13210"/>
  <c r="C13209"/>
  <c r="C13208"/>
  <c r="C13207"/>
  <c r="C13206"/>
  <c r="C13205"/>
  <c r="C13204"/>
  <c r="C13203"/>
  <c r="C13202"/>
  <c r="C13201"/>
  <c r="C13200"/>
  <c r="C13198"/>
  <c r="C13199"/>
  <c r="C13190"/>
  <c r="C13189"/>
  <c r="C13197"/>
  <c r="C13188"/>
  <c r="C13196"/>
  <c r="C13195"/>
  <c r="C13194"/>
  <c r="C13193"/>
  <c r="C13192"/>
  <c r="C13191"/>
  <c r="C13187"/>
  <c r="C13186"/>
  <c r="C13185"/>
  <c r="C13184"/>
  <c r="C13183"/>
  <c r="C13182"/>
  <c r="C13181"/>
  <c r="C13180"/>
  <c r="C13179"/>
  <c r="C13177"/>
  <c r="C13176"/>
  <c r="C13174"/>
  <c r="C13175"/>
  <c r="C13173"/>
  <c r="C13172"/>
  <c r="C13171"/>
  <c r="C13170"/>
  <c r="C13166"/>
  <c r="C13165"/>
  <c r="C13164"/>
  <c r="C13163"/>
  <c r="C13169"/>
  <c r="C13168"/>
  <c r="C13167"/>
  <c r="C13162"/>
  <c r="C13161"/>
  <c r="C13160"/>
  <c r="C13159"/>
  <c r="C13158"/>
  <c r="C13157"/>
  <c r="C13155"/>
  <c r="C13154"/>
  <c r="C13153"/>
  <c r="C13152"/>
  <c r="C13151"/>
  <c r="C13148"/>
  <c r="C13147"/>
  <c r="C13146"/>
  <c r="C13145"/>
  <c r="C13144"/>
  <c r="C13142"/>
  <c r="C13141"/>
  <c r="C13140"/>
  <c r="C13139"/>
  <c r="C13138"/>
  <c r="C13137"/>
  <c r="C13136"/>
  <c r="C13135"/>
  <c r="C13143"/>
  <c r="C13134"/>
  <c r="C13133"/>
  <c r="C13132"/>
  <c r="C13131"/>
  <c r="C13130"/>
  <c r="C13129"/>
  <c r="C13126"/>
  <c r="C13125"/>
  <c r="C13124"/>
  <c r="C13128"/>
  <c r="C13127"/>
  <c r="C13123"/>
  <c r="C13122"/>
  <c r="C13121"/>
  <c r="C13120"/>
  <c r="C13118"/>
  <c r="C13119"/>
  <c r="C13116"/>
  <c r="C13115"/>
  <c r="C13114"/>
  <c r="C13113"/>
  <c r="C13112"/>
  <c r="C13109"/>
  <c r="C13108"/>
  <c r="C13107"/>
  <c r="C13106"/>
  <c r="C13105"/>
  <c r="C13104"/>
  <c r="C13102"/>
  <c r="C13101"/>
  <c r="C13100"/>
  <c r="C13099"/>
  <c r="C13098"/>
  <c r="C13097"/>
  <c r="C13096"/>
  <c r="C13094"/>
  <c r="C13093"/>
  <c r="C13092"/>
  <c r="C13091"/>
  <c r="C13095"/>
  <c r="C13086"/>
  <c r="C13090"/>
  <c r="C13089"/>
  <c r="C13088"/>
  <c r="C13087"/>
  <c r="C13084"/>
  <c r="C13083"/>
  <c r="C13082"/>
  <c r="C13078"/>
  <c r="C13081"/>
  <c r="C13080"/>
  <c r="C13079"/>
  <c r="C13075"/>
  <c r="C13074"/>
  <c r="C13070"/>
  <c r="C13073"/>
  <c r="C13072"/>
  <c r="C13071"/>
  <c r="C13069"/>
  <c r="C13068"/>
  <c r="C13067"/>
  <c r="C13066"/>
  <c r="C13065"/>
  <c r="C13030"/>
  <c r="C13038"/>
  <c r="C13046"/>
  <c r="C13054"/>
  <c r="C13062"/>
  <c r="C13029"/>
  <c r="C13037"/>
  <c r="C13045"/>
  <c r="C13053"/>
  <c r="C13061"/>
  <c r="C13028"/>
  <c r="C13036"/>
  <c r="C13044"/>
  <c r="C13052"/>
  <c r="C13060"/>
  <c r="C13027"/>
  <c r="C13035"/>
  <c r="C13043"/>
  <c r="C13051"/>
  <c r="C13059"/>
  <c r="C13026"/>
  <c r="C13034"/>
  <c r="C13042"/>
  <c r="C13050"/>
  <c r="C13058"/>
  <c r="C13025"/>
  <c r="C13033"/>
  <c r="C13041"/>
  <c r="C13049"/>
  <c r="C13057"/>
  <c r="C13024"/>
  <c r="C13032"/>
  <c r="C13040"/>
  <c r="C13048"/>
  <c r="C13056"/>
  <c r="C13031"/>
  <c r="C13039"/>
  <c r="C13047"/>
  <c r="C13055"/>
  <c r="C13063"/>
  <c r="C13022"/>
  <c r="C13023"/>
  <c r="C13021"/>
  <c r="C13020"/>
  <c r="C13019"/>
  <c r="C13018"/>
  <c r="C13017"/>
  <c r="C13014"/>
  <c r="C13013"/>
  <c r="C13016"/>
  <c r="C13015"/>
  <c r="C13012"/>
  <c r="C13011"/>
  <c r="C13010"/>
  <c r="C13009"/>
  <c r="C13006"/>
  <c r="C13005"/>
  <c r="C13004"/>
  <c r="C13008"/>
  <c r="C13007"/>
  <c r="C13003"/>
  <c r="C13002"/>
  <c r="C13001"/>
  <c r="C13000"/>
  <c r="C12999"/>
  <c r="C12998"/>
  <c r="C12997"/>
  <c r="C12996"/>
  <c r="C12995"/>
  <c r="C12994"/>
  <c r="C12993"/>
  <c r="C12992"/>
  <c r="C12991"/>
  <c r="C12990"/>
  <c r="C12989"/>
  <c r="C12988"/>
  <c r="C12987"/>
  <c r="C12986"/>
  <c r="C12985"/>
  <c r="C12984"/>
  <c r="C12983"/>
  <c r="C12982"/>
  <c r="C12981"/>
  <c r="C12980"/>
  <c r="C12979"/>
  <c r="C12978"/>
  <c r="C12977"/>
  <c r="C12976"/>
  <c r="C12975"/>
  <c r="C12974"/>
  <c r="C12973"/>
  <c r="C12972"/>
  <c r="C12971"/>
  <c r="C12970"/>
  <c r="C12969"/>
  <c r="C12968"/>
  <c r="C12966"/>
  <c r="C12965"/>
  <c r="C12967"/>
  <c r="C12964"/>
  <c r="C12963"/>
  <c r="C12962"/>
  <c r="C12961"/>
  <c r="C12960"/>
  <c r="C12958"/>
  <c r="C12957"/>
  <c r="C12956"/>
  <c r="C12955"/>
  <c r="C12959"/>
  <c r="C12950"/>
  <c r="C12954"/>
  <c r="C12953"/>
  <c r="C12952"/>
  <c r="C12951"/>
  <c r="C12949"/>
  <c r="C12948"/>
  <c r="C12942"/>
  <c r="C12946"/>
  <c r="C12945"/>
  <c r="C12944"/>
  <c r="C12943"/>
  <c r="C12939"/>
  <c r="C12938"/>
  <c r="C12937"/>
  <c r="C12936"/>
  <c r="C12934"/>
  <c r="C12933"/>
  <c r="C12932"/>
  <c r="C12935"/>
  <c r="C12931"/>
  <c r="C12930"/>
  <c r="C12929"/>
  <c r="C12928"/>
  <c r="C12927"/>
  <c r="C12910"/>
  <c r="C12918"/>
  <c r="C12926"/>
  <c r="C12909"/>
  <c r="C12917"/>
  <c r="C12925"/>
  <c r="C12908"/>
  <c r="C12916"/>
  <c r="C12924"/>
  <c r="C12907"/>
  <c r="C12915"/>
  <c r="C12923"/>
  <c r="C12914"/>
  <c r="C12922"/>
  <c r="C12913"/>
  <c r="C12921"/>
  <c r="C12912"/>
  <c r="C12920"/>
  <c r="C12911"/>
  <c r="C12919"/>
  <c r="C12906"/>
  <c r="C12905"/>
  <c r="C12904"/>
  <c r="C12903"/>
  <c r="C12901"/>
  <c r="C12900"/>
  <c r="C12899"/>
  <c r="C12898"/>
  <c r="C12897"/>
  <c r="C12896"/>
  <c r="C12895"/>
  <c r="C12894"/>
  <c r="C12893"/>
  <c r="C12892"/>
  <c r="C12891"/>
  <c r="C12886"/>
  <c r="C12885"/>
  <c r="C12884"/>
  <c r="C12883"/>
  <c r="C12882"/>
  <c r="C12881"/>
  <c r="C12889"/>
  <c r="C12880"/>
  <c r="C12888"/>
  <c r="C12887"/>
  <c r="C12878"/>
  <c r="C12877"/>
  <c r="C12876"/>
  <c r="C12875"/>
  <c r="C12879"/>
  <c r="C12874"/>
  <c r="C12873"/>
  <c r="C12872"/>
  <c r="C12870"/>
  <c r="C12869"/>
  <c r="C12868"/>
  <c r="C12871"/>
  <c r="C12867"/>
  <c r="C12866"/>
  <c r="C12865"/>
  <c r="C12864"/>
  <c r="C12862"/>
  <c r="C12861"/>
  <c r="C12863"/>
  <c r="C12860"/>
  <c r="C12859"/>
  <c r="C12858"/>
  <c r="C12857"/>
  <c r="C12856"/>
  <c r="C12854"/>
  <c r="C12855"/>
  <c r="C12853"/>
  <c r="C12852"/>
  <c r="C12851"/>
  <c r="C12850"/>
  <c r="C12849"/>
  <c r="C12846"/>
  <c r="C12848"/>
  <c r="C12847"/>
  <c r="C12845"/>
  <c r="C12844"/>
  <c r="C12843"/>
  <c r="C12842"/>
  <c r="C12841"/>
  <c r="C12840"/>
  <c r="C12839"/>
  <c r="C12838"/>
  <c r="C12837"/>
  <c r="C12836"/>
  <c r="C12835"/>
  <c r="C12834"/>
  <c r="C12833"/>
  <c r="C12830"/>
  <c r="C12829"/>
  <c r="C12831"/>
  <c r="C12828"/>
  <c r="C12827"/>
  <c r="C12826"/>
  <c r="C12825"/>
  <c r="C12822"/>
  <c r="C12824"/>
  <c r="C12823"/>
  <c r="C12821"/>
  <c r="C12820"/>
  <c r="C12819"/>
  <c r="C12818"/>
  <c r="C12814"/>
  <c r="C12817"/>
  <c r="C12816"/>
  <c r="C12815"/>
  <c r="C12813"/>
  <c r="C12812"/>
  <c r="C12811"/>
  <c r="C12810"/>
  <c r="C12809"/>
  <c r="C12808"/>
  <c r="C12807"/>
  <c r="C12806"/>
  <c r="C12805"/>
  <c r="C12798"/>
  <c r="C12797"/>
  <c r="C12796"/>
  <c r="C12804"/>
  <c r="C12795"/>
  <c r="C12803"/>
  <c r="C12794"/>
  <c r="C12802"/>
  <c r="C12801"/>
  <c r="C12800"/>
  <c r="C12799"/>
  <c r="C12790"/>
  <c r="C12789"/>
  <c r="C12788"/>
  <c r="C12787"/>
  <c r="C12786"/>
  <c r="C12793"/>
  <c r="C12792"/>
  <c r="C12791"/>
  <c r="C12785"/>
  <c r="C12784"/>
  <c r="C12782"/>
  <c r="C12781"/>
  <c r="C12779"/>
  <c r="C12778"/>
  <c r="C12777"/>
  <c r="C12776"/>
  <c r="C12775"/>
  <c r="C12774"/>
  <c r="C12773"/>
  <c r="C12772"/>
  <c r="C12770"/>
  <c r="C12769"/>
  <c r="C12768"/>
  <c r="C12766"/>
  <c r="C12765"/>
  <c r="C12767"/>
  <c r="C12764"/>
  <c r="C12763"/>
  <c r="C12762"/>
  <c r="C12761"/>
  <c r="C12760"/>
  <c r="C12759"/>
  <c r="C12758"/>
  <c r="C12757"/>
  <c r="C12756"/>
  <c r="C12755"/>
  <c r="C12750"/>
  <c r="C12754"/>
  <c r="C12753"/>
  <c r="C12752"/>
  <c r="C12751"/>
  <c r="C12749"/>
  <c r="C12748"/>
  <c r="C12747"/>
  <c r="C12746"/>
  <c r="C12742"/>
  <c r="C12741"/>
  <c r="C12745"/>
  <c r="C12744"/>
  <c r="C12743"/>
  <c r="C12740"/>
  <c r="C12739"/>
  <c r="C12734"/>
  <c r="C12738"/>
  <c r="C12737"/>
  <c r="C12736"/>
  <c r="C12735"/>
  <c r="C12733"/>
  <c r="C12732"/>
  <c r="C12731"/>
  <c r="C12730"/>
  <c r="C12729"/>
  <c r="C12728"/>
  <c r="C12727"/>
  <c r="C12726"/>
  <c r="C12725"/>
  <c r="C12724"/>
  <c r="C12723"/>
  <c r="C12722"/>
  <c r="C12718"/>
  <c r="C12721"/>
  <c r="C12720"/>
  <c r="C12719"/>
  <c r="C12717"/>
  <c r="C12716"/>
  <c r="C12715"/>
  <c r="C12714"/>
  <c r="C12713"/>
  <c r="C12710"/>
  <c r="C12709"/>
  <c r="C12708"/>
  <c r="C12707"/>
  <c r="C12706"/>
  <c r="C12705"/>
  <c r="C12702"/>
  <c r="C12703"/>
  <c r="C12701"/>
  <c r="C12700"/>
  <c r="C12699"/>
  <c r="C12698"/>
  <c r="C12697"/>
  <c r="C12694"/>
  <c r="C12693"/>
  <c r="C12692"/>
  <c r="C12696"/>
  <c r="C12695"/>
  <c r="C12686"/>
  <c r="C12685"/>
  <c r="C12684"/>
  <c r="C12683"/>
  <c r="C12691"/>
  <c r="C12690"/>
  <c r="C12689"/>
  <c r="C12688"/>
  <c r="C12687"/>
  <c r="C12678"/>
  <c r="C12677"/>
  <c r="C12682"/>
  <c r="C12681"/>
  <c r="C12680"/>
  <c r="C12679"/>
  <c r="C12670"/>
  <c r="C12669"/>
  <c r="C12668"/>
  <c r="C12676"/>
  <c r="C12667"/>
  <c r="C12675"/>
  <c r="C12674"/>
  <c r="C12673"/>
  <c r="C12672"/>
  <c r="C12671"/>
  <c r="C12662"/>
  <c r="C12661"/>
  <c r="C12665"/>
  <c r="C12664"/>
  <c r="C12663"/>
  <c r="C12660"/>
  <c r="C12659"/>
  <c r="C12654"/>
  <c r="C12653"/>
  <c r="C12658"/>
  <c r="C12657"/>
  <c r="C12656"/>
  <c r="C12655"/>
  <c r="C12652"/>
  <c r="C12651"/>
  <c r="C12650"/>
  <c r="C12649"/>
  <c r="C12646"/>
  <c r="C12648"/>
  <c r="C12647"/>
  <c r="C12645"/>
  <c r="C12644"/>
  <c r="C12643"/>
  <c r="C12642"/>
  <c r="C12641"/>
  <c r="C12640"/>
  <c r="C12639"/>
  <c r="C12635"/>
  <c r="C12634"/>
  <c r="C12630"/>
  <c r="C12629"/>
  <c r="C12633"/>
  <c r="C12632"/>
  <c r="C12631"/>
  <c r="C12628"/>
  <c r="C12627"/>
  <c r="C12626"/>
  <c r="C12625"/>
  <c r="C12624"/>
  <c r="C12623"/>
  <c r="C12622"/>
  <c r="C12621"/>
  <c r="C12620"/>
  <c r="C12619"/>
  <c r="C12618"/>
  <c r="C12614"/>
  <c r="C12617"/>
  <c r="C12616"/>
  <c r="C12615"/>
  <c r="C12613"/>
  <c r="C12612"/>
  <c r="C12611"/>
  <c r="C12610"/>
  <c r="C12609"/>
  <c r="C12606"/>
  <c r="C12608"/>
  <c r="C12607"/>
  <c r="C12605"/>
  <c r="C12604"/>
  <c r="C12603"/>
  <c r="C12602"/>
  <c r="C12601"/>
  <c r="C12597"/>
  <c r="C12596"/>
  <c r="C12594"/>
  <c r="C12593"/>
  <c r="C12590"/>
  <c r="C12589"/>
  <c r="C12592"/>
  <c r="C12591"/>
  <c r="C12587"/>
  <c r="C12586"/>
  <c r="C12585"/>
  <c r="C12584"/>
  <c r="C12583"/>
  <c r="C12582"/>
  <c r="C12581"/>
  <c r="C12580"/>
  <c r="C12579"/>
  <c r="C12578"/>
  <c r="C12577"/>
  <c r="C12576"/>
  <c r="C12574"/>
  <c r="C12575"/>
  <c r="C12573"/>
  <c r="C12572"/>
  <c r="C12571"/>
  <c r="C12570"/>
  <c r="C12566"/>
  <c r="C12569"/>
  <c r="C12568"/>
  <c r="C12567"/>
  <c r="C12565"/>
  <c r="C12564"/>
  <c r="C12563"/>
  <c r="C12550"/>
  <c r="C12558"/>
  <c r="C12549"/>
  <c r="C12557"/>
  <c r="C12548"/>
  <c r="C12556"/>
  <c r="C12547"/>
  <c r="C12555"/>
  <c r="C12554"/>
  <c r="C12553"/>
  <c r="C12561"/>
  <c r="C12552"/>
  <c r="C12560"/>
  <c r="C12551"/>
  <c r="C12559"/>
  <c r="C12545"/>
  <c r="C12544"/>
  <c r="C12543"/>
  <c r="C12542"/>
  <c r="C12541"/>
  <c r="C12540"/>
  <c r="C12539"/>
  <c r="C12538"/>
  <c r="C12537"/>
  <c r="C12534"/>
  <c r="C12536"/>
  <c r="C12535"/>
  <c r="C12533"/>
  <c r="C12532"/>
  <c r="C12531"/>
  <c r="C12530"/>
  <c r="C12529"/>
  <c r="C12526"/>
  <c r="C12525"/>
  <c r="C12527"/>
  <c r="C12523"/>
  <c r="C12522"/>
  <c r="C12518"/>
  <c r="C12520"/>
  <c r="C12519"/>
  <c r="C12517"/>
  <c r="C12516"/>
  <c r="C12515"/>
  <c r="C12513"/>
  <c r="C12512"/>
  <c r="C12511"/>
  <c r="C12510"/>
  <c r="C12509"/>
  <c r="C12507"/>
  <c r="C12506"/>
  <c r="C12505"/>
  <c r="C12504"/>
  <c r="C12503"/>
  <c r="C12502"/>
  <c r="C12501"/>
  <c r="C12500"/>
  <c r="C12499"/>
  <c r="C12494"/>
  <c r="C12498"/>
  <c r="C12497"/>
  <c r="C12496"/>
  <c r="C12495"/>
  <c r="C12493"/>
  <c r="C12492"/>
  <c r="C12486"/>
  <c r="C12490"/>
  <c r="C12489"/>
  <c r="C12488"/>
  <c r="C12487"/>
  <c r="C12478"/>
  <c r="C12477"/>
  <c r="C12485"/>
  <c r="C12476"/>
  <c r="C12484"/>
  <c r="C12475"/>
  <c r="C12483"/>
  <c r="C12482"/>
  <c r="C12481"/>
  <c r="C12480"/>
  <c r="C12479"/>
  <c r="C12474"/>
  <c r="C12473"/>
  <c r="C12472"/>
  <c r="C12470"/>
  <c r="C12469"/>
  <c r="C12468"/>
  <c r="C12467"/>
  <c r="C12471"/>
  <c r="C12462"/>
  <c r="C12461"/>
  <c r="C12466"/>
  <c r="C12465"/>
  <c r="C12464"/>
  <c r="C12463"/>
  <c r="C12454"/>
  <c r="C12460"/>
  <c r="C12459"/>
  <c r="C12458"/>
  <c r="C12457"/>
  <c r="C12456"/>
  <c r="C12455"/>
  <c r="C12453"/>
  <c r="C12452"/>
  <c r="C12451"/>
  <c r="C12450"/>
  <c r="C12449"/>
  <c r="C12448"/>
  <c r="C12446"/>
  <c r="C12445"/>
  <c r="C12444"/>
  <c r="C12443"/>
  <c r="C12447"/>
  <c r="C12442"/>
  <c r="C12441"/>
  <c r="C12438"/>
  <c r="C12437"/>
  <c r="C12436"/>
  <c r="C12435"/>
  <c r="C12439"/>
  <c r="C12434"/>
  <c r="C12433"/>
  <c r="C12432"/>
  <c r="C12430"/>
  <c r="C12429"/>
  <c r="C12427"/>
  <c r="C12426"/>
  <c r="C12425"/>
  <c r="C12424"/>
  <c r="C12423"/>
  <c r="C12422"/>
  <c r="C12421"/>
  <c r="C12420"/>
  <c r="C12419"/>
  <c r="C12417"/>
  <c r="C12416"/>
  <c r="C12415"/>
  <c r="C12414"/>
  <c r="C12413"/>
  <c r="C12412"/>
  <c r="C12406"/>
  <c r="C12405"/>
  <c r="C12404"/>
  <c r="C12408"/>
  <c r="C12407"/>
  <c r="C12403"/>
  <c r="C12402"/>
  <c r="C12401"/>
  <c r="C12400"/>
  <c r="C12399"/>
  <c r="C12398"/>
  <c r="C12397"/>
  <c r="C12396"/>
  <c r="C12395"/>
  <c r="C12394"/>
  <c r="C12393"/>
  <c r="C12392"/>
  <c r="C12391"/>
  <c r="C12390"/>
  <c r="C12389"/>
  <c r="C12388"/>
  <c r="C12387"/>
  <c r="C12386"/>
  <c r="C12382"/>
  <c r="C12385"/>
  <c r="C12384"/>
  <c r="C12383"/>
  <c r="C12381"/>
  <c r="C12380"/>
  <c r="C12379"/>
  <c r="C12378"/>
  <c r="C12374"/>
  <c r="C12373"/>
  <c r="C12377"/>
  <c r="C12376"/>
  <c r="C12375"/>
  <c r="C12372"/>
  <c r="C12371"/>
  <c r="C12370"/>
  <c r="C12369"/>
  <c r="C12368"/>
  <c r="C12366"/>
  <c r="C12365"/>
  <c r="C12364"/>
  <c r="C12367"/>
  <c r="C12363"/>
  <c r="C12362"/>
  <c r="C12361"/>
  <c r="C12360"/>
  <c r="C12358"/>
  <c r="C12359"/>
  <c r="C12357"/>
  <c r="C12356"/>
  <c r="C12355"/>
  <c r="C12354"/>
  <c r="C12353"/>
  <c r="C12352"/>
  <c r="C12350"/>
  <c r="C12351"/>
  <c r="C12348"/>
  <c r="C12347"/>
  <c r="C12346"/>
  <c r="C12345"/>
  <c r="C12342"/>
  <c r="C12341"/>
  <c r="C12340"/>
  <c r="C12344"/>
  <c r="C12343"/>
  <c r="C12339"/>
  <c r="C12338"/>
  <c r="C12337"/>
  <c r="C12336"/>
  <c r="C12335"/>
  <c r="C12334"/>
  <c r="C12333"/>
  <c r="C12332"/>
  <c r="C12330"/>
  <c r="C12329"/>
  <c r="C12328"/>
  <c r="C12326"/>
  <c r="C12327"/>
  <c r="C12325"/>
  <c r="C12324"/>
  <c r="C12323"/>
  <c r="C12322"/>
  <c r="C12321"/>
  <c r="C12318"/>
  <c r="C12320"/>
  <c r="C12319"/>
  <c r="C12317"/>
  <c r="C12316"/>
  <c r="C12315"/>
  <c r="C12314"/>
  <c r="C12313"/>
  <c r="C12312"/>
  <c r="C12311"/>
  <c r="C12310"/>
  <c r="C12309"/>
  <c r="C12308"/>
  <c r="C12307"/>
  <c r="C12306"/>
  <c r="C12305"/>
  <c r="C12302"/>
  <c r="C12301"/>
  <c r="C12304"/>
  <c r="C12303"/>
  <c r="C12300"/>
  <c r="C12299"/>
  <c r="C12298"/>
  <c r="C12297"/>
  <c r="C12296"/>
  <c r="C12294"/>
  <c r="C12295"/>
  <c r="C12293"/>
  <c r="C12292"/>
  <c r="C12291"/>
  <c r="C12290"/>
  <c r="C12289"/>
  <c r="C12288"/>
  <c r="C12287"/>
  <c r="C12286"/>
  <c r="C12285"/>
  <c r="C12284"/>
  <c r="C12283"/>
  <c r="C12282"/>
  <c r="C12281"/>
  <c r="C12280"/>
  <c r="C12278"/>
  <c r="C12277"/>
  <c r="C12279"/>
  <c r="C12275"/>
  <c r="C12274"/>
  <c r="C12273"/>
  <c r="C12272"/>
  <c r="C12270"/>
  <c r="C12269"/>
  <c r="C12268"/>
  <c r="C12267"/>
  <c r="C12266"/>
  <c r="C12271"/>
  <c r="C12262"/>
  <c r="C12261"/>
  <c r="C12265"/>
  <c r="C12264"/>
  <c r="C12263"/>
  <c r="C12260"/>
  <c r="C12259"/>
  <c r="C12258"/>
  <c r="C12257"/>
  <c r="C12256"/>
  <c r="C12254"/>
  <c r="C12253"/>
  <c r="C12255"/>
  <c r="C12252"/>
  <c r="C12251"/>
  <c r="C12250"/>
  <c r="C12246"/>
  <c r="C12245"/>
  <c r="C12249"/>
  <c r="C12248"/>
  <c r="C12247"/>
  <c r="C12244"/>
  <c r="C12243"/>
  <c r="C12242"/>
  <c r="C12241"/>
  <c r="C12240"/>
  <c r="C12239"/>
  <c r="C12238"/>
  <c r="C12237"/>
  <c r="C12236"/>
  <c r="C12235"/>
  <c r="C12234"/>
  <c r="C12233"/>
  <c r="C12232"/>
  <c r="C12230"/>
  <c r="C12229"/>
  <c r="C12228"/>
  <c r="C12227"/>
  <c r="C12222"/>
  <c r="C12226"/>
  <c r="C12225"/>
  <c r="C12224"/>
  <c r="C12223"/>
  <c r="C12221"/>
  <c r="C12220"/>
  <c r="C12219"/>
  <c r="C12218"/>
  <c r="C12217"/>
  <c r="C12216"/>
  <c r="C12214"/>
  <c r="C12215"/>
  <c r="C12213"/>
  <c r="C12212"/>
  <c r="C12211"/>
  <c r="C12210"/>
  <c r="C12209"/>
  <c r="C12206"/>
  <c r="C12205"/>
  <c r="C12204"/>
  <c r="C12208"/>
  <c r="C12207"/>
  <c r="C12202"/>
  <c r="C12201"/>
  <c r="C12200"/>
  <c r="C12199"/>
  <c r="C12198"/>
  <c r="C12197"/>
  <c r="C12196"/>
  <c r="C12195"/>
  <c r="C12194"/>
  <c r="C12193"/>
  <c r="C12192"/>
  <c r="C12190"/>
  <c r="C12189"/>
  <c r="C12191"/>
  <c r="C12188"/>
  <c r="C12187"/>
  <c r="C12186"/>
  <c r="C12185"/>
  <c r="C12182"/>
  <c r="C12181"/>
  <c r="C12183"/>
  <c r="C12180"/>
  <c r="C12179"/>
  <c r="C12178"/>
  <c r="C12177"/>
  <c r="C12174"/>
  <c r="C12175"/>
  <c r="C12173"/>
  <c r="C12172"/>
  <c r="C12171"/>
  <c r="C12170"/>
  <c r="C12166"/>
  <c r="C12169"/>
  <c r="C12168"/>
  <c r="C12167"/>
  <c r="C12164"/>
  <c r="C12163"/>
  <c r="C12162"/>
  <c r="C12161"/>
  <c r="C12160"/>
  <c r="C12158"/>
  <c r="C12157"/>
  <c r="C12156"/>
  <c r="C12155"/>
  <c r="C12159"/>
  <c r="C12150"/>
  <c r="C12149"/>
  <c r="C12148"/>
  <c r="C12154"/>
  <c r="C12153"/>
  <c r="C12152"/>
  <c r="C12151"/>
  <c r="C12145"/>
  <c r="C12144"/>
  <c r="C12143"/>
  <c r="C12142"/>
  <c r="C12141"/>
  <c r="C12140"/>
  <c r="C12139"/>
  <c r="C12138"/>
  <c r="C12137"/>
  <c r="C12136"/>
  <c r="C12135"/>
  <c r="C12133"/>
  <c r="C12132"/>
  <c r="C12131"/>
  <c r="C12130"/>
  <c r="C12129"/>
  <c r="C12128"/>
  <c r="C12126"/>
  <c r="C12127"/>
  <c r="C12124"/>
  <c r="C12123"/>
  <c r="C12122"/>
  <c r="C12121"/>
  <c r="C12120"/>
  <c r="C12118"/>
  <c r="C12119"/>
  <c r="C12117"/>
  <c r="C12116"/>
  <c r="C12115"/>
  <c r="C12114"/>
  <c r="C12113"/>
  <c r="C12112"/>
  <c r="C12110"/>
  <c r="C12109"/>
  <c r="C12111"/>
  <c r="C12107"/>
  <c r="C12106"/>
  <c r="C12102"/>
  <c r="C12105"/>
  <c r="C12104"/>
  <c r="C12103"/>
  <c r="C12101"/>
  <c r="C12100"/>
  <c r="C12099"/>
  <c r="C12098"/>
  <c r="C12097"/>
  <c r="C12094"/>
  <c r="C12093"/>
  <c r="C12092"/>
  <c r="C12096"/>
  <c r="C12095"/>
  <c r="C12091"/>
  <c r="C12090"/>
  <c r="C12089"/>
  <c r="C12088"/>
  <c r="C12086"/>
  <c r="C12085"/>
  <c r="C12084"/>
  <c r="C12083"/>
  <c r="C12082"/>
  <c r="C12081"/>
  <c r="C12080"/>
  <c r="C12078"/>
  <c r="C12077"/>
  <c r="C12076"/>
  <c r="C12075"/>
  <c r="C12074"/>
  <c r="C12073"/>
  <c r="C12070"/>
  <c r="C12069"/>
  <c r="C12068"/>
  <c r="C12072"/>
  <c r="C12071"/>
  <c r="C12067"/>
  <c r="C12066"/>
  <c r="C12065"/>
  <c r="C12064"/>
  <c r="C12063"/>
  <c r="C12062"/>
  <c r="C12061"/>
  <c r="C12060"/>
  <c r="C12059"/>
  <c r="C12058"/>
  <c r="C12057"/>
  <c r="C12056"/>
  <c r="C12054"/>
  <c r="C12053"/>
  <c r="C12055"/>
  <c r="C12051"/>
  <c r="C12050"/>
  <c r="C12049"/>
  <c r="C12046"/>
  <c r="C12048"/>
  <c r="C12047"/>
  <c r="C12045"/>
  <c r="C12044"/>
  <c r="C12043"/>
  <c r="C12042"/>
  <c r="C12038"/>
  <c r="C12037"/>
  <c r="C12041"/>
  <c r="C12040"/>
  <c r="C12039"/>
  <c r="C12036"/>
  <c r="C12035"/>
  <c r="C12034"/>
  <c r="C12033"/>
  <c r="C12032"/>
  <c r="C12031"/>
  <c r="C12030"/>
  <c r="C12029"/>
  <c r="C12028"/>
  <c r="C12027"/>
  <c r="C12026"/>
  <c r="C12025"/>
  <c r="C12024"/>
  <c r="C12022"/>
  <c r="C12021"/>
  <c r="C12020"/>
  <c r="C12023"/>
  <c r="C12019"/>
  <c r="C12018"/>
  <c r="C12014"/>
  <c r="C12013"/>
  <c r="C12015"/>
  <c r="C12012"/>
  <c r="C12011"/>
  <c r="C12010"/>
  <c r="C12009"/>
  <c r="C12006"/>
  <c r="C12005"/>
  <c r="C12007"/>
  <c r="C12004"/>
  <c r="C12003"/>
  <c r="C12002"/>
  <c r="C12001"/>
  <c r="C12000"/>
  <c r="C11998"/>
  <c r="C11997"/>
  <c r="C11996"/>
  <c r="C11999"/>
  <c r="C11995"/>
  <c r="C11994"/>
  <c r="C11993"/>
  <c r="C11992"/>
  <c r="C11990"/>
  <c r="C11991"/>
  <c r="C11989"/>
  <c r="C11988"/>
  <c r="C11987"/>
  <c r="C11986"/>
  <c r="C11985"/>
  <c r="C11982"/>
  <c r="C11981"/>
  <c r="C11984"/>
  <c r="C11983"/>
  <c r="C11980"/>
  <c r="C11979"/>
  <c r="C11978"/>
  <c r="C11977"/>
  <c r="C11976"/>
  <c r="C11974"/>
  <c r="C11975"/>
  <c r="C11973"/>
  <c r="C11972"/>
  <c r="C11971"/>
  <c r="C11966"/>
  <c r="C11970"/>
  <c r="C11969"/>
  <c r="C11968"/>
  <c r="C11967"/>
  <c r="C11963"/>
  <c r="C11962"/>
  <c r="C11958"/>
  <c r="C11957"/>
  <c r="C11961"/>
  <c r="C11960"/>
  <c r="C11959"/>
  <c r="C11955"/>
  <c r="C11954"/>
  <c r="C11953"/>
  <c r="C11952"/>
  <c r="C11950"/>
  <c r="C11949"/>
  <c r="C11948"/>
  <c r="C11947"/>
  <c r="C11951"/>
  <c r="C11942"/>
  <c r="C11946"/>
  <c r="C11945"/>
  <c r="C11944"/>
  <c r="C11943"/>
  <c r="C11941"/>
  <c r="C11940"/>
  <c r="C11939"/>
  <c r="C11938"/>
  <c r="C11937"/>
  <c r="C11936"/>
  <c r="C11934"/>
  <c r="C11933"/>
  <c r="C11932"/>
  <c r="C11935"/>
  <c r="C11931"/>
  <c r="C11930"/>
  <c r="C11929"/>
  <c r="C11926"/>
  <c r="C11925"/>
  <c r="C11924"/>
  <c r="C11928"/>
  <c r="C11927"/>
  <c r="C11923"/>
  <c r="C11922"/>
  <c r="C11918"/>
  <c r="C11917"/>
  <c r="C11921"/>
  <c r="C11920"/>
  <c r="C11919"/>
  <c r="C11916"/>
  <c r="C11915"/>
  <c r="C11914"/>
  <c r="C11910"/>
  <c r="C11912"/>
  <c r="C11911"/>
  <c r="C11909"/>
  <c r="C11908"/>
  <c r="C11902"/>
  <c r="C11901"/>
  <c r="C11900"/>
  <c r="C11899"/>
  <c r="C11898"/>
  <c r="C11897"/>
  <c r="C11894"/>
  <c r="C11893"/>
  <c r="C11892"/>
  <c r="C11891"/>
  <c r="C11890"/>
  <c r="C11889"/>
  <c r="C11888"/>
  <c r="C11887"/>
  <c r="C11886"/>
  <c r="C11885"/>
  <c r="C11884"/>
  <c r="C11883"/>
  <c r="C11882"/>
  <c r="C11881"/>
  <c r="C11878"/>
  <c r="C11877"/>
  <c r="C11879"/>
  <c r="C11500"/>
  <c r="C11499"/>
  <c r="C11498"/>
  <c r="C11497"/>
  <c r="C11496"/>
  <c r="C11876"/>
  <c r="C11875"/>
  <c r="C11874"/>
  <c r="C11873"/>
  <c r="C11872"/>
  <c r="C11870"/>
  <c r="C11869"/>
  <c r="C11871"/>
  <c r="C11868"/>
  <c r="C11867"/>
  <c r="C11866"/>
  <c r="C11865"/>
  <c r="C11864"/>
  <c r="C11862"/>
  <c r="C11861"/>
  <c r="C11860"/>
  <c r="C11859"/>
  <c r="C11863"/>
  <c r="C11854"/>
  <c r="C11857"/>
  <c r="C11856"/>
  <c r="C11855"/>
  <c r="C11853"/>
  <c r="C11852"/>
  <c r="C11851"/>
  <c r="C11850"/>
  <c r="C11849"/>
  <c r="C11846"/>
  <c r="C11848"/>
  <c r="C11847"/>
  <c r="C11844"/>
  <c r="C11843"/>
  <c r="C11842"/>
  <c r="C11841"/>
  <c r="C11838"/>
  <c r="C11837"/>
  <c r="C11836"/>
  <c r="C11840"/>
  <c r="C11839"/>
  <c r="C11834"/>
  <c r="C11833"/>
  <c r="C11832"/>
  <c r="C11831"/>
  <c r="C11830"/>
  <c r="C11829"/>
  <c r="C11828"/>
  <c r="C11827"/>
  <c r="C11826"/>
  <c r="C11825"/>
  <c r="C11822"/>
  <c r="C11824"/>
  <c r="C11823"/>
  <c r="C11820"/>
  <c r="C11819"/>
  <c r="C11818"/>
  <c r="C11817"/>
  <c r="C11814"/>
  <c r="C11813"/>
  <c r="C11812"/>
  <c r="C11815"/>
  <c r="C11811"/>
  <c r="C11810"/>
  <c r="C11809"/>
  <c r="C11808"/>
  <c r="C11805"/>
  <c r="C11804"/>
  <c r="C11803"/>
  <c r="C11802"/>
  <c r="C11800"/>
  <c r="C11799"/>
  <c r="C11798"/>
  <c r="C11797"/>
  <c r="C11796"/>
  <c r="C11795"/>
  <c r="C11794"/>
  <c r="C11793"/>
  <c r="C11790"/>
  <c r="C11789"/>
  <c r="C11788"/>
  <c r="C11787"/>
  <c r="C11792"/>
  <c r="C11791"/>
  <c r="C11782"/>
  <c r="C11785"/>
  <c r="C11784"/>
  <c r="C11783"/>
  <c r="C11781"/>
  <c r="C11780"/>
  <c r="C11779"/>
  <c r="C11774"/>
  <c r="C11778"/>
  <c r="C11777"/>
  <c r="C11776"/>
  <c r="C11775"/>
  <c r="C11773"/>
  <c r="C11772"/>
  <c r="C11771"/>
  <c r="C11770"/>
  <c r="C11769"/>
  <c r="C11766"/>
  <c r="C11765"/>
  <c r="C11764"/>
  <c r="C11768"/>
  <c r="C11767"/>
  <c r="C11763"/>
  <c r="C11762"/>
  <c r="C11761"/>
  <c r="C11760"/>
  <c r="C11759"/>
  <c r="C11757"/>
  <c r="C11756"/>
  <c r="C11755"/>
  <c r="C11754"/>
  <c r="C11750"/>
  <c r="C11749"/>
  <c r="C11748"/>
  <c r="C11747"/>
  <c r="C11751"/>
  <c r="C11746"/>
  <c r="C11745"/>
  <c r="C11744"/>
  <c r="C11743"/>
  <c r="C11742"/>
  <c r="C11741"/>
  <c r="C11740"/>
  <c r="C11739"/>
  <c r="C11738"/>
  <c r="C11737"/>
  <c r="C11726"/>
  <c r="C11734"/>
  <c r="C11725"/>
  <c r="C11733"/>
  <c r="C11724"/>
  <c r="C11732"/>
  <c r="C11731"/>
  <c r="C11730"/>
  <c r="C11729"/>
  <c r="C11728"/>
  <c r="C11727"/>
  <c r="C11735"/>
  <c r="C11723"/>
  <c r="C11722"/>
  <c r="C11721"/>
  <c r="C11720"/>
  <c r="C11719"/>
  <c r="C11718"/>
  <c r="C11717"/>
  <c r="C11716"/>
  <c r="C11715"/>
  <c r="C11714"/>
  <c r="C11713"/>
  <c r="C11712"/>
  <c r="C11710"/>
  <c r="C11709"/>
  <c r="C11708"/>
  <c r="C11711"/>
  <c r="C11707"/>
  <c r="C11706"/>
  <c r="C11705"/>
  <c r="C11704"/>
  <c r="C11703"/>
  <c r="C11702"/>
  <c r="C11701"/>
  <c r="C11700"/>
  <c r="C11699"/>
  <c r="C11698"/>
  <c r="C11697"/>
  <c r="C11696"/>
  <c r="C11694"/>
  <c r="C11693"/>
  <c r="C11692"/>
  <c r="C11691"/>
  <c r="C11695"/>
  <c r="C11690"/>
  <c r="C11689"/>
  <c r="C11686"/>
  <c r="C11685"/>
  <c r="C11688"/>
  <c r="C11687"/>
  <c r="C11684"/>
  <c r="C11683"/>
  <c r="C11682"/>
  <c r="C11678"/>
  <c r="C11681"/>
  <c r="C11680"/>
  <c r="C11679"/>
  <c r="C11677"/>
  <c r="C11676"/>
  <c r="C11675"/>
  <c r="C11674"/>
  <c r="C11670"/>
  <c r="C11669"/>
  <c r="C11673"/>
  <c r="C11672"/>
  <c r="C11671"/>
  <c r="C11668"/>
  <c r="C11667"/>
  <c r="C11666"/>
  <c r="C11665"/>
  <c r="C11664"/>
  <c r="C11663"/>
  <c r="C11662"/>
  <c r="C11661"/>
  <c r="C11660"/>
  <c r="C11659"/>
  <c r="C11658"/>
  <c r="C11654"/>
  <c r="C11657"/>
  <c r="C11656"/>
  <c r="C11655"/>
  <c r="C11653"/>
  <c r="C11652"/>
  <c r="C11651"/>
  <c r="C11650"/>
  <c r="C11649"/>
  <c r="C11648"/>
  <c r="C11647"/>
  <c r="C11646"/>
  <c r="C11645"/>
  <c r="C11644"/>
  <c r="C11643"/>
  <c r="C11642"/>
  <c r="C11641"/>
  <c r="C11638"/>
  <c r="C11637"/>
  <c r="C11640"/>
  <c r="C11639"/>
  <c r="C11636"/>
  <c r="C11635"/>
  <c r="C11634"/>
  <c r="C11633"/>
  <c r="C11632"/>
  <c r="C11631"/>
  <c r="C11630"/>
  <c r="C11629"/>
  <c r="C11628"/>
  <c r="C11627"/>
  <c r="C11626"/>
  <c r="C11625"/>
  <c r="C11624"/>
  <c r="C11623"/>
  <c r="C11622"/>
  <c r="C11621"/>
  <c r="C11619"/>
  <c r="C11618"/>
  <c r="C11617"/>
  <c r="C11616"/>
  <c r="C11615"/>
  <c r="C11614"/>
  <c r="C11613"/>
  <c r="C11612"/>
  <c r="C11611"/>
  <c r="C11610"/>
  <c r="C11609"/>
  <c r="C11608"/>
  <c r="C11606"/>
  <c r="C11605"/>
  <c r="C11607"/>
  <c r="C11603"/>
  <c r="C11602"/>
  <c r="C11601"/>
  <c r="C11600"/>
  <c r="C11599"/>
  <c r="C11598"/>
  <c r="C11597"/>
  <c r="C11596"/>
  <c r="C11595"/>
  <c r="C11594"/>
  <c r="C11593"/>
  <c r="C11592"/>
  <c r="C11591"/>
  <c r="C11590"/>
  <c r="C11589"/>
  <c r="C11588"/>
  <c r="C11587"/>
  <c r="C11586"/>
  <c r="C11582"/>
  <c r="C11585"/>
  <c r="C11584"/>
  <c r="C11583"/>
  <c r="C11581"/>
  <c r="C11580"/>
  <c r="C11579"/>
  <c r="C11578"/>
  <c r="C11577"/>
  <c r="C11576"/>
  <c r="C11574"/>
  <c r="C11573"/>
  <c r="C11572"/>
  <c r="C11571"/>
  <c r="C11570"/>
  <c r="C11569"/>
  <c r="C11568"/>
  <c r="C11566"/>
  <c r="C11565"/>
  <c r="C11567"/>
  <c r="C11564"/>
  <c r="C11563"/>
  <c r="C11562"/>
  <c r="C11561"/>
  <c r="C11560"/>
  <c r="C11558"/>
  <c r="C11559"/>
  <c r="C11556"/>
  <c r="C11555"/>
  <c r="C11554"/>
  <c r="C11550"/>
  <c r="C11549"/>
  <c r="C11553"/>
  <c r="C11552"/>
  <c r="C11551"/>
  <c r="C11548"/>
  <c r="C11547"/>
  <c r="C11546"/>
  <c r="C11545"/>
  <c r="C11542"/>
  <c r="C11541"/>
  <c r="C11544"/>
  <c r="C11543"/>
  <c r="C11540"/>
  <c r="C11539"/>
  <c r="C11538"/>
  <c r="C11537"/>
  <c r="C11534"/>
  <c r="C11533"/>
  <c r="C11532"/>
  <c r="C11536"/>
  <c r="C11535"/>
  <c r="C11531"/>
  <c r="C11530"/>
  <c r="C11529"/>
  <c r="C11526"/>
  <c r="C11525"/>
  <c r="C11528"/>
  <c r="C11527"/>
  <c r="C11523"/>
  <c r="C11522"/>
  <c r="C11521"/>
  <c r="C11520"/>
  <c r="C11518"/>
  <c r="C11517"/>
  <c r="C11516"/>
  <c r="C11515"/>
  <c r="C11519"/>
  <c r="C11514"/>
  <c r="C11513"/>
  <c r="C11512"/>
  <c r="C11510"/>
  <c r="C11511"/>
  <c r="C11508"/>
  <c r="C11507"/>
  <c r="C11506"/>
  <c r="C11505"/>
  <c r="C11504"/>
  <c r="C11502"/>
  <c r="C11503"/>
  <c r="C11486"/>
  <c r="C11485"/>
  <c r="C11484"/>
  <c r="C11483"/>
  <c r="C11487"/>
  <c r="C11482"/>
  <c r="C11481"/>
  <c r="C11480"/>
  <c r="C11479"/>
  <c r="C11494"/>
  <c r="C11493"/>
  <c r="C11492"/>
  <c r="C11491"/>
  <c r="C11490"/>
  <c r="C11489"/>
  <c r="C11488"/>
  <c r="C11495"/>
  <c r="C11478"/>
  <c r="C11477"/>
  <c r="C11476"/>
  <c r="C11475"/>
  <c r="C11474"/>
  <c r="C11473"/>
  <c r="C11470"/>
  <c r="C11472"/>
  <c r="C11471"/>
  <c r="C11469"/>
  <c r="C11468"/>
  <c r="C11467"/>
  <c r="C11466"/>
  <c r="C11465"/>
  <c r="C11462"/>
  <c r="C11464"/>
  <c r="C11463"/>
  <c r="C11422"/>
  <c r="C11430"/>
  <c r="C11438"/>
  <c r="C11446"/>
  <c r="C11454"/>
  <c r="C11421"/>
  <c r="C11429"/>
  <c r="C11437"/>
  <c r="C11445"/>
  <c r="C11453"/>
  <c r="C11461"/>
  <c r="C11420"/>
  <c r="C11428"/>
  <c r="C11436"/>
  <c r="C11444"/>
  <c r="C11452"/>
  <c r="C11460"/>
  <c r="C11419"/>
  <c r="C11427"/>
  <c r="C11435"/>
  <c r="C11443"/>
  <c r="C11451"/>
  <c r="C11459"/>
  <c r="C11418"/>
  <c r="C11426"/>
  <c r="C11434"/>
  <c r="C11442"/>
  <c r="C11450"/>
  <c r="C11458"/>
  <c r="C11425"/>
  <c r="C11433"/>
  <c r="C11441"/>
  <c r="C11449"/>
  <c r="C11457"/>
  <c r="C11424"/>
  <c r="C11432"/>
  <c r="C11440"/>
  <c r="C11448"/>
  <c r="C11456"/>
  <c r="C11423"/>
  <c r="C11431"/>
  <c r="C11439"/>
  <c r="C11447"/>
  <c r="C11455"/>
  <c r="C11414"/>
  <c r="C11413"/>
  <c r="C11417"/>
  <c r="C11416"/>
  <c r="C11415"/>
  <c r="C11412"/>
  <c r="C11411"/>
  <c r="C11410"/>
  <c r="C11409"/>
  <c r="C11408"/>
  <c r="C11406"/>
  <c r="C11405"/>
  <c r="C11407"/>
  <c r="C11404"/>
  <c r="C11403"/>
  <c r="C11402"/>
  <c r="C11401"/>
  <c r="C11400"/>
  <c r="C11398"/>
  <c r="C11397"/>
  <c r="C11396"/>
  <c r="C11395"/>
  <c r="C11399"/>
  <c r="C11390"/>
  <c r="C11393"/>
  <c r="C11392"/>
  <c r="C11391"/>
  <c r="C11389"/>
  <c r="C11388"/>
  <c r="C11387"/>
  <c r="C11386"/>
  <c r="C11382"/>
  <c r="C11381"/>
  <c r="C11385"/>
  <c r="C11384"/>
  <c r="C11383"/>
  <c r="C11380"/>
  <c r="C11379"/>
  <c r="C11378"/>
  <c r="C11377"/>
  <c r="C11376"/>
  <c r="C11374"/>
  <c r="C11373"/>
  <c r="C11372"/>
  <c r="C11371"/>
  <c r="C11370"/>
  <c r="C11369"/>
  <c r="C11368"/>
  <c r="C11366"/>
  <c r="C11365"/>
  <c r="C11364"/>
  <c r="C11367"/>
  <c r="C11363"/>
  <c r="C11362"/>
  <c r="C11361"/>
  <c r="C11360"/>
  <c r="C11358"/>
  <c r="C11357"/>
  <c r="C11359"/>
  <c r="C11356"/>
  <c r="C11355"/>
  <c r="C11354"/>
  <c r="C11353"/>
  <c r="C11352"/>
  <c r="C11351"/>
  <c r="C11342"/>
  <c r="C11350"/>
  <c r="C11341"/>
  <c r="C11349"/>
  <c r="C11340"/>
  <c r="C11348"/>
  <c r="C11339"/>
  <c r="C11347"/>
  <c r="C11346"/>
  <c r="C11345"/>
  <c r="C11344"/>
  <c r="C11343"/>
  <c r="C11338"/>
  <c r="C11337"/>
  <c r="C11334"/>
  <c r="C11333"/>
  <c r="C11332"/>
  <c r="C11331"/>
  <c r="C11335"/>
  <c r="C11326"/>
  <c r="C11325"/>
  <c r="C11330"/>
  <c r="C11329"/>
  <c r="C11328"/>
  <c r="C11327"/>
  <c r="C11324"/>
  <c r="C11323"/>
  <c r="C11322"/>
  <c r="C11321"/>
  <c r="C11320"/>
  <c r="C11318"/>
  <c r="C11317"/>
  <c r="C11316"/>
  <c r="C11315"/>
  <c r="C11314"/>
  <c r="C11310"/>
  <c r="C11309"/>
  <c r="C11311"/>
  <c r="C11308"/>
  <c r="C11307"/>
  <c r="C11306"/>
  <c r="C11305"/>
  <c r="C11304"/>
  <c r="C11302"/>
  <c r="C11301"/>
  <c r="C11300"/>
  <c r="C11299"/>
  <c r="C11298"/>
  <c r="C11297"/>
  <c r="C11294"/>
  <c r="C11295"/>
  <c r="C11293"/>
  <c r="C11292"/>
  <c r="C11291"/>
  <c r="C11290"/>
  <c r="C11289"/>
  <c r="C11286"/>
  <c r="C11285"/>
  <c r="C11284"/>
  <c r="C11283"/>
  <c r="C11287"/>
  <c r="C11282"/>
  <c r="C11281"/>
  <c r="C11280"/>
  <c r="C11279"/>
  <c r="C11278"/>
  <c r="C11277"/>
  <c r="C11276"/>
  <c r="C11275"/>
  <c r="C11274"/>
  <c r="C11270"/>
  <c r="C11269"/>
  <c r="C11273"/>
  <c r="C11272"/>
  <c r="C11271"/>
  <c r="C11268"/>
  <c r="C11267"/>
  <c r="C11266"/>
  <c r="C11265"/>
  <c r="C11264"/>
  <c r="C11263"/>
  <c r="C11262"/>
  <c r="C11261"/>
  <c r="C11260"/>
  <c r="C11259"/>
  <c r="C11258"/>
  <c r="C11257"/>
  <c r="C11256"/>
  <c r="C11254"/>
  <c r="C11253"/>
  <c r="C11252"/>
  <c r="C11251"/>
  <c r="C11250"/>
  <c r="C11249"/>
  <c r="C11248"/>
  <c r="C11247"/>
  <c r="C11246"/>
  <c r="C11245"/>
  <c r="C11244"/>
  <c r="C11243"/>
  <c r="C11242"/>
  <c r="C11241"/>
  <c r="C11238"/>
  <c r="C11237"/>
  <c r="C11236"/>
  <c r="C11240"/>
  <c r="C11239"/>
  <c r="C11235"/>
  <c r="C11234"/>
  <c r="C11233"/>
  <c r="C11232"/>
  <c r="C11231"/>
  <c r="C11228"/>
  <c r="C11227"/>
  <c r="C11226"/>
  <c r="C11225"/>
  <c r="C11224"/>
  <c r="C11223"/>
  <c r="C11222"/>
  <c r="C11221"/>
  <c r="C11220"/>
  <c r="C11219"/>
  <c r="C11218"/>
  <c r="C11217"/>
  <c r="C11216"/>
  <c r="C11214"/>
  <c r="C11213"/>
  <c r="C11212"/>
  <c r="C11211"/>
  <c r="C11215"/>
  <c r="C11209"/>
  <c r="C11208"/>
  <c r="C11206"/>
  <c r="C11205"/>
  <c r="C11207"/>
  <c r="C11203"/>
  <c r="C11202"/>
  <c r="C11201"/>
  <c r="C11200"/>
  <c r="C11198"/>
  <c r="C11197"/>
  <c r="C11196"/>
  <c r="C11199"/>
  <c r="C11195"/>
  <c r="C11194"/>
  <c r="C11193"/>
  <c r="C11190"/>
  <c r="C11189"/>
  <c r="C11192"/>
  <c r="C11191"/>
  <c r="C11188"/>
  <c r="C11187"/>
  <c r="C11186"/>
  <c r="C11185"/>
  <c r="C11184"/>
  <c r="C11182"/>
  <c r="C11181"/>
  <c r="C11183"/>
  <c r="C11180"/>
  <c r="C11179"/>
  <c r="C11178"/>
  <c r="C11177"/>
  <c r="C11176"/>
  <c r="C11175"/>
  <c r="C11174"/>
  <c r="C11173"/>
  <c r="C11172"/>
  <c r="C11171"/>
  <c r="C11170"/>
  <c r="C11169"/>
  <c r="C11168"/>
  <c r="C11167"/>
  <c r="C11166"/>
  <c r="C11165"/>
  <c r="C11163"/>
  <c r="C11162"/>
  <c r="C11158"/>
  <c r="C11157"/>
  <c r="C11156"/>
  <c r="C11155"/>
  <c r="C11154"/>
  <c r="C11161"/>
  <c r="C11160"/>
  <c r="C11159"/>
  <c r="C11153"/>
  <c r="C11152"/>
  <c r="C11142"/>
  <c r="C11150"/>
  <c r="C11141"/>
  <c r="C11149"/>
  <c r="C11140"/>
  <c r="C11148"/>
  <c r="C11139"/>
  <c r="C11147"/>
  <c r="C11138"/>
  <c r="C11146"/>
  <c r="C11137"/>
  <c r="C11145"/>
  <c r="C11136"/>
  <c r="C11144"/>
  <c r="C11135"/>
  <c r="C11143"/>
  <c r="C11151"/>
  <c r="C11134"/>
  <c r="C11133"/>
  <c r="C11132"/>
  <c r="C11131"/>
  <c r="C11126"/>
  <c r="C11130"/>
  <c r="C11129"/>
  <c r="C11128"/>
  <c r="C11127"/>
  <c r="C11125"/>
  <c r="C11124"/>
  <c r="C11123"/>
  <c r="C11122"/>
  <c r="C11121"/>
  <c r="C11120"/>
  <c r="C11119"/>
  <c r="C9706"/>
  <c r="C9705"/>
  <c r="C11110"/>
  <c r="C11109"/>
  <c r="C11117"/>
  <c r="C11116"/>
  <c r="C11115"/>
  <c r="C11114"/>
  <c r="C11113"/>
  <c r="C11112"/>
  <c r="C11111"/>
  <c r="C11108"/>
  <c r="C11107"/>
  <c r="C11106"/>
  <c r="C11102"/>
  <c r="C11105"/>
  <c r="C11104"/>
  <c r="C11103"/>
  <c r="C11101"/>
  <c r="C11100"/>
  <c r="C11099"/>
  <c r="C11098"/>
  <c r="C11097"/>
  <c r="C11094"/>
  <c r="C11093"/>
  <c r="C11092"/>
  <c r="C11091"/>
  <c r="C11090"/>
  <c r="C11089"/>
  <c r="C11096"/>
  <c r="C11095"/>
  <c r="C11086"/>
  <c r="C11085"/>
  <c r="C11084"/>
  <c r="C11088"/>
  <c r="C11087"/>
  <c r="C11078"/>
  <c r="C11083"/>
  <c r="C11082"/>
  <c r="C11081"/>
  <c r="C11080"/>
  <c r="C11079"/>
  <c r="C11077"/>
  <c r="C11076"/>
  <c r="C11075"/>
  <c r="C11074"/>
  <c r="C11073"/>
  <c r="C11072"/>
  <c r="C11071"/>
  <c r="C11070"/>
  <c r="C11069"/>
  <c r="C11068"/>
  <c r="C11067"/>
  <c r="C11062"/>
  <c r="C11061"/>
  <c r="C11060"/>
  <c r="C11059"/>
  <c r="C11066"/>
  <c r="C11065"/>
  <c r="C11064"/>
  <c r="C11063"/>
  <c r="C11058"/>
  <c r="C11057"/>
  <c r="C11056"/>
  <c r="C11054"/>
  <c r="C11055"/>
  <c r="C11053"/>
  <c r="C11052"/>
  <c r="C11051"/>
  <c r="C11050"/>
  <c r="C11049"/>
  <c r="C11048"/>
  <c r="C11047"/>
  <c r="C11046"/>
  <c r="C11045"/>
  <c r="C11044"/>
  <c r="C11043"/>
  <c r="C11038"/>
  <c r="C11037"/>
  <c r="C11036"/>
  <c r="C11035"/>
  <c r="C11034"/>
  <c r="C11042"/>
  <c r="C11041"/>
  <c r="C11040"/>
  <c r="C11039"/>
  <c r="C11033"/>
  <c r="C11032"/>
  <c r="C11030"/>
  <c r="C11029"/>
  <c r="C11028"/>
  <c r="C11027"/>
  <c r="C11026"/>
  <c r="C11025"/>
  <c r="C11031"/>
  <c r="C11022"/>
  <c r="C11021"/>
  <c r="C11020"/>
  <c r="C11019"/>
  <c r="C11018"/>
  <c r="C11017"/>
  <c r="C11016"/>
  <c r="C11015"/>
  <c r="C11014"/>
  <c r="C11013"/>
  <c r="C11012"/>
  <c r="C11011"/>
  <c r="C11010"/>
  <c r="C11009"/>
  <c r="C11008"/>
  <c r="C11007"/>
  <c r="C11006"/>
  <c r="C11005"/>
  <c r="C10998"/>
  <c r="C10997"/>
  <c r="C11004"/>
  <c r="C11003"/>
  <c r="C11002"/>
  <c r="C11001"/>
  <c r="C11000"/>
  <c r="C10999"/>
  <c r="C10996"/>
  <c r="C10995"/>
  <c r="C10994"/>
  <c r="C10990"/>
  <c r="C10993"/>
  <c r="C10992"/>
  <c r="C10991"/>
  <c r="C10989"/>
  <c r="C10988"/>
  <c r="C10987"/>
  <c r="C10986"/>
  <c r="C10985"/>
  <c r="C10984"/>
  <c r="C10982"/>
  <c r="C10983"/>
  <c r="C10979"/>
  <c r="C10978"/>
  <c r="C10977"/>
  <c r="C10974"/>
  <c r="C10973"/>
  <c r="C10972"/>
  <c r="C10976"/>
  <c r="C10975"/>
  <c r="C10971"/>
  <c r="C10970"/>
  <c r="C10969"/>
  <c r="C10968"/>
  <c r="C10967"/>
  <c r="C10966"/>
  <c r="C10965"/>
  <c r="C10964"/>
  <c r="C10963"/>
  <c r="C10962"/>
  <c r="C10958"/>
  <c r="C10957"/>
  <c r="C10956"/>
  <c r="C10955"/>
  <c r="C10954"/>
  <c r="C10953"/>
  <c r="C10960"/>
  <c r="C10959"/>
  <c r="C10952"/>
  <c r="C10951"/>
  <c r="C10950"/>
  <c r="C10949"/>
  <c r="C10948"/>
  <c r="C10947"/>
  <c r="C10945"/>
  <c r="C10944"/>
  <c r="C10942"/>
  <c r="C10941"/>
  <c r="C10943"/>
  <c r="C10940"/>
  <c r="C10939"/>
  <c r="C10938"/>
  <c r="C10937"/>
  <c r="C10936"/>
  <c r="C10934"/>
  <c r="C10935"/>
  <c r="C10933"/>
  <c r="C10932"/>
  <c r="C10931"/>
  <c r="C10930"/>
  <c r="C10929"/>
  <c r="C10928"/>
  <c r="C10927"/>
  <c r="C10926"/>
  <c r="C10925"/>
  <c r="C10924"/>
  <c r="C10923"/>
  <c r="C10922"/>
  <c r="C10921"/>
  <c r="C10918"/>
  <c r="C10917"/>
  <c r="C10916"/>
  <c r="C10915"/>
  <c r="C10914"/>
  <c r="C10913"/>
  <c r="C10912"/>
  <c r="C10920"/>
  <c r="C10911"/>
  <c r="C10919"/>
  <c r="C10902"/>
  <c r="C10910"/>
  <c r="C10901"/>
  <c r="C10909"/>
  <c r="C10900"/>
  <c r="C10908"/>
  <c r="C10907"/>
  <c r="C10906"/>
  <c r="C10905"/>
  <c r="C10904"/>
  <c r="C10903"/>
  <c r="C10899"/>
  <c r="C10898"/>
  <c r="C10897"/>
  <c r="C10896"/>
  <c r="C10894"/>
  <c r="C10895"/>
  <c r="C10893"/>
  <c r="C10892"/>
  <c r="C10891"/>
  <c r="C10890"/>
  <c r="C10889"/>
  <c r="C10888"/>
  <c r="C10886"/>
  <c r="C10885"/>
  <c r="C10883"/>
  <c r="C10882"/>
  <c r="C10881"/>
  <c r="C10880"/>
  <c r="C10879"/>
  <c r="C10878"/>
  <c r="C10877"/>
  <c r="C10876"/>
  <c r="C10875"/>
  <c r="C10874"/>
  <c r="C10873"/>
  <c r="C10872"/>
  <c r="C10871"/>
  <c r="C10870"/>
  <c r="C10869"/>
  <c r="C10868"/>
  <c r="C10864"/>
  <c r="C10863"/>
  <c r="C10862"/>
  <c r="C10861"/>
  <c r="C10860"/>
  <c r="C10859"/>
  <c r="C10858"/>
  <c r="C10857"/>
  <c r="C10856"/>
  <c r="C10854"/>
  <c r="C10853"/>
  <c r="C10855"/>
  <c r="C10852"/>
  <c r="C10851"/>
  <c r="C10850"/>
  <c r="C10849"/>
  <c r="C10848"/>
  <c r="C10846"/>
  <c r="C10845"/>
  <c r="C10844"/>
  <c r="C10843"/>
  <c r="C10842"/>
  <c r="C10847"/>
  <c r="C10838"/>
  <c r="C10841"/>
  <c r="C10840"/>
  <c r="C10839"/>
  <c r="C10837"/>
  <c r="C10836"/>
  <c r="C10834"/>
  <c r="C10833"/>
  <c r="C10832"/>
  <c r="C10830"/>
  <c r="C10829"/>
  <c r="C10828"/>
  <c r="C10827"/>
  <c r="C10831"/>
  <c r="C10822"/>
  <c r="C10826"/>
  <c r="C10825"/>
  <c r="C10824"/>
  <c r="C10823"/>
  <c r="C10819"/>
  <c r="C10818"/>
  <c r="C10817"/>
  <c r="C10816"/>
  <c r="C10814"/>
  <c r="C10813"/>
  <c r="C10812"/>
  <c r="C10815"/>
  <c r="C10811"/>
  <c r="C10810"/>
  <c r="C10809"/>
  <c r="C10806"/>
  <c r="C10805"/>
  <c r="C10804"/>
  <c r="C10803"/>
  <c r="C10800"/>
  <c r="C10799"/>
  <c r="C10798"/>
  <c r="C10797"/>
  <c r="C10794"/>
  <c r="C10793"/>
  <c r="C10788"/>
  <c r="C10791"/>
  <c r="C10790"/>
  <c r="C10789"/>
  <c r="C10783"/>
  <c r="C10782"/>
  <c r="C10781"/>
  <c r="C10779"/>
  <c r="C10778"/>
  <c r="C10777"/>
  <c r="C10776"/>
  <c r="C10772"/>
  <c r="C10771"/>
  <c r="C10770"/>
  <c r="C10775"/>
  <c r="C10774"/>
  <c r="C10773"/>
  <c r="C10768"/>
  <c r="C10767"/>
  <c r="C10766"/>
  <c r="C10765"/>
  <c r="C10764"/>
  <c r="C10763"/>
  <c r="C10762"/>
  <c r="C10761"/>
  <c r="C10756"/>
  <c r="C10755"/>
  <c r="C10759"/>
  <c r="C10758"/>
  <c r="C10757"/>
  <c r="C10754"/>
  <c r="C10753"/>
  <c r="C10752"/>
  <c r="C10751"/>
  <c r="C10750"/>
  <c r="C10749"/>
  <c r="C10748"/>
  <c r="C10747"/>
  <c r="C10746"/>
  <c r="C10745"/>
  <c r="C10744"/>
  <c r="C10740"/>
  <c r="C10743"/>
  <c r="C10742"/>
  <c r="C10741"/>
  <c r="C10739"/>
  <c r="C10738"/>
  <c r="C10737"/>
  <c r="C10736"/>
  <c r="C10732"/>
  <c r="C10734"/>
  <c r="C10733"/>
  <c r="C10731"/>
  <c r="C10730"/>
  <c r="C10729"/>
  <c r="C10728"/>
  <c r="C10727"/>
  <c r="C10724"/>
  <c r="C10723"/>
  <c r="C10726"/>
  <c r="C10725"/>
  <c r="C10721"/>
  <c r="C10720"/>
  <c r="C10719"/>
  <c r="C10718"/>
  <c r="C10717"/>
  <c r="C10716"/>
  <c r="C10715"/>
  <c r="C10714"/>
  <c r="C10713"/>
  <c r="C10712"/>
  <c r="C10711"/>
  <c r="C10710"/>
  <c r="C10708"/>
  <c r="C10707"/>
  <c r="C10706"/>
  <c r="C10705"/>
  <c r="C10709"/>
  <c r="C10704"/>
  <c r="C10703"/>
  <c r="C10702"/>
  <c r="C10701"/>
  <c r="C10700"/>
  <c r="C10699"/>
  <c r="C10698"/>
  <c r="C10697"/>
  <c r="C10696"/>
  <c r="C10695"/>
  <c r="C10694"/>
  <c r="C10692"/>
  <c r="C10691"/>
  <c r="C10690"/>
  <c r="C10689"/>
  <c r="C10688"/>
  <c r="C10684"/>
  <c r="C10686"/>
  <c r="C10685"/>
  <c r="C10683"/>
  <c r="C10682"/>
  <c r="C10681"/>
  <c r="C10680"/>
  <c r="C10679"/>
  <c r="C10678"/>
  <c r="C10676"/>
  <c r="C10675"/>
  <c r="C10677"/>
  <c r="C10674"/>
  <c r="C10673"/>
  <c r="C10672"/>
  <c r="C10671"/>
  <c r="C10670"/>
  <c r="C10668"/>
  <c r="C10667"/>
  <c r="C10666"/>
  <c r="C10669"/>
  <c r="C10665"/>
  <c r="C10664"/>
  <c r="C10663"/>
  <c r="C10662"/>
  <c r="C10660"/>
  <c r="C10659"/>
  <c r="C10658"/>
  <c r="C10657"/>
  <c r="C10661"/>
  <c r="C10652"/>
  <c r="C10656"/>
  <c r="C10655"/>
  <c r="C10654"/>
  <c r="C10653"/>
  <c r="C10651"/>
  <c r="C10650"/>
  <c r="C10649"/>
  <c r="C10644"/>
  <c r="C10648"/>
  <c r="C10647"/>
  <c r="C10646"/>
  <c r="C10645"/>
  <c r="C10643"/>
  <c r="C10642"/>
  <c r="C10641"/>
  <c r="C10640"/>
  <c r="C10639"/>
  <c r="C10636"/>
  <c r="C10635"/>
  <c r="C10634"/>
  <c r="C10638"/>
  <c r="C10637"/>
  <c r="C10633"/>
  <c r="C10632"/>
  <c r="C10631"/>
  <c r="C10630"/>
  <c r="C10629"/>
  <c r="C10628"/>
  <c r="C10627"/>
  <c r="C10626"/>
  <c r="C10625"/>
  <c r="C10624"/>
  <c r="C10620"/>
  <c r="C10623"/>
  <c r="C10622"/>
  <c r="C10621"/>
  <c r="C10619"/>
  <c r="C10618"/>
  <c r="C10617"/>
  <c r="C10616"/>
  <c r="C10615"/>
  <c r="C10612"/>
  <c r="C10611"/>
  <c r="C10613"/>
  <c r="C10610"/>
  <c r="C10609"/>
  <c r="C10608"/>
  <c r="C10607"/>
  <c r="C10606"/>
  <c r="C10605"/>
  <c r="C10604"/>
  <c r="C10603"/>
  <c r="C10602"/>
  <c r="C10596"/>
  <c r="C10601"/>
  <c r="C10600"/>
  <c r="C10599"/>
  <c r="C10598"/>
  <c r="C10597"/>
  <c r="C10594"/>
  <c r="C10593"/>
  <c r="C10592"/>
  <c r="C10591"/>
  <c r="C10588"/>
  <c r="C10590"/>
  <c r="C10589"/>
  <c r="C10587"/>
  <c r="C10586"/>
  <c r="C10585"/>
  <c r="C10584"/>
  <c r="C10580"/>
  <c r="C10583"/>
  <c r="C10582"/>
  <c r="C10581"/>
  <c r="C10579"/>
  <c r="C10578"/>
  <c r="C10577"/>
  <c r="C10576"/>
  <c r="C10575"/>
  <c r="C10574"/>
  <c r="C10573"/>
  <c r="C10572"/>
  <c r="C10571"/>
  <c r="C10570"/>
  <c r="C10569"/>
  <c r="C10568"/>
  <c r="C10567"/>
  <c r="C10564"/>
  <c r="C10566"/>
  <c r="C10565"/>
  <c r="C10561"/>
  <c r="C10560"/>
  <c r="C10559"/>
  <c r="C10558"/>
  <c r="C10557"/>
  <c r="C10555"/>
  <c r="C10554"/>
  <c r="C10553"/>
  <c r="C10552"/>
  <c r="C10551"/>
  <c r="C10548"/>
  <c r="C10549"/>
  <c r="C10547"/>
  <c r="C10546"/>
  <c r="C10545"/>
  <c r="C10544"/>
  <c r="C10543"/>
  <c r="C10540"/>
  <c r="C10542"/>
  <c r="C10541"/>
  <c r="C10539"/>
  <c r="C10538"/>
  <c r="C10537"/>
  <c r="C10532"/>
  <c r="C10536"/>
  <c r="C10535"/>
  <c r="C10534"/>
  <c r="C10533"/>
  <c r="C10524"/>
  <c r="C10531"/>
  <c r="C10530"/>
  <c r="C10529"/>
  <c r="C10528"/>
  <c r="C10527"/>
  <c r="C10526"/>
  <c r="C10525"/>
  <c r="C10523"/>
  <c r="C10522"/>
  <c r="C10521"/>
  <c r="C10520"/>
  <c r="C10516"/>
  <c r="C10515"/>
  <c r="C10514"/>
  <c r="C10519"/>
  <c r="C10518"/>
  <c r="C10517"/>
  <c r="C10513"/>
  <c r="C10512"/>
  <c r="C10511"/>
  <c r="C10510"/>
  <c r="C10508"/>
  <c r="C10509"/>
  <c r="C10506"/>
  <c r="C10505"/>
  <c r="C10504"/>
  <c r="C10503"/>
  <c r="C10502"/>
  <c r="C10501"/>
  <c r="C10500"/>
  <c r="C10499"/>
  <c r="C10498"/>
  <c r="C10497"/>
  <c r="C10496"/>
  <c r="C10495"/>
  <c r="C10494"/>
  <c r="C10493"/>
  <c r="C10492"/>
  <c r="C10491"/>
  <c r="C10490"/>
  <c r="C10489"/>
  <c r="C10484"/>
  <c r="C10483"/>
  <c r="C10482"/>
  <c r="C10486"/>
  <c r="C10485"/>
  <c r="C10481"/>
  <c r="C10480"/>
  <c r="C10478"/>
  <c r="C10477"/>
  <c r="C10476"/>
  <c r="C10475"/>
  <c r="C10474"/>
  <c r="C10473"/>
  <c r="C10468"/>
  <c r="C10472"/>
  <c r="C10471"/>
  <c r="C10470"/>
  <c r="C10469"/>
  <c r="C10467"/>
  <c r="C10466"/>
  <c r="C10465"/>
  <c r="C10464"/>
  <c r="C10463"/>
  <c r="C10462"/>
  <c r="C10461"/>
  <c r="C10460"/>
  <c r="C10459"/>
  <c r="C10458"/>
  <c r="C10457"/>
  <c r="C10456"/>
  <c r="C10455"/>
  <c r="C10452"/>
  <c r="C10451"/>
  <c r="C10450"/>
  <c r="C10454"/>
  <c r="C10453"/>
  <c r="C10449"/>
  <c r="C10448"/>
  <c r="C10447"/>
  <c r="C10446"/>
  <c r="C10444"/>
  <c r="C10443"/>
  <c r="C10441"/>
  <c r="C10440"/>
  <c r="C10436"/>
  <c r="C10438"/>
  <c r="C10437"/>
  <c r="C10435"/>
  <c r="C10434"/>
  <c r="C10433"/>
  <c r="C10432"/>
  <c r="C10431"/>
  <c r="C10430"/>
  <c r="C10429"/>
  <c r="C10428"/>
  <c r="C10427"/>
  <c r="C10426"/>
  <c r="C10425"/>
  <c r="C10424"/>
  <c r="C10423"/>
  <c r="C10420"/>
  <c r="C10419"/>
  <c r="C10418"/>
  <c r="C10422"/>
  <c r="C10421"/>
  <c r="C10417"/>
  <c r="C10416"/>
  <c r="C10415"/>
  <c r="C10414"/>
  <c r="C10413"/>
  <c r="C10411"/>
  <c r="C10410"/>
  <c r="C10396"/>
  <c r="C10404"/>
  <c r="C10395"/>
  <c r="C10403"/>
  <c r="C10394"/>
  <c r="C10402"/>
  <c r="C10393"/>
  <c r="C10401"/>
  <c r="C10409"/>
  <c r="C10400"/>
  <c r="C10408"/>
  <c r="C10399"/>
  <c r="C10407"/>
  <c r="C10398"/>
  <c r="C10406"/>
  <c r="C10397"/>
  <c r="C10405"/>
  <c r="C10388"/>
  <c r="C10390"/>
  <c r="C10389"/>
  <c r="C10387"/>
  <c r="C10386"/>
  <c r="C10385"/>
  <c r="C10384"/>
  <c r="C10383"/>
  <c r="C10382"/>
  <c r="C10380"/>
  <c r="C10379"/>
  <c r="C10378"/>
  <c r="C10381"/>
  <c r="C10377"/>
  <c r="C10376"/>
  <c r="C10375"/>
  <c r="C10374"/>
  <c r="C10372"/>
  <c r="C10371"/>
  <c r="C10370"/>
  <c r="C10369"/>
  <c r="C10368"/>
  <c r="C10367"/>
  <c r="C10366"/>
  <c r="C10363"/>
  <c r="C10362"/>
  <c r="C10361"/>
  <c r="C10360"/>
  <c r="C10359"/>
  <c r="C10358"/>
  <c r="C10357"/>
  <c r="C10356"/>
  <c r="C10355"/>
  <c r="C10354"/>
  <c r="C10353"/>
  <c r="C10352"/>
  <c r="C10351"/>
  <c r="C10350"/>
  <c r="C10348"/>
  <c r="C10349"/>
  <c r="C10347"/>
  <c r="C10346"/>
  <c r="C10345"/>
  <c r="C10343"/>
  <c r="C10342"/>
  <c r="C10341"/>
  <c r="C10340"/>
  <c r="C10339"/>
  <c r="C10338"/>
  <c r="C10337"/>
  <c r="C10332"/>
  <c r="C10331"/>
  <c r="C10330"/>
  <c r="C10329"/>
  <c r="C10336"/>
  <c r="C10335"/>
  <c r="C10334"/>
  <c r="C10333"/>
  <c r="C10324"/>
  <c r="C10323"/>
  <c r="C10322"/>
  <c r="C10326"/>
  <c r="C10325"/>
  <c r="C10315"/>
  <c r="C10319"/>
  <c r="C10318"/>
  <c r="C10317"/>
  <c r="C10316"/>
  <c r="C10313"/>
  <c r="C10312"/>
  <c r="C10311"/>
  <c r="C10310"/>
  <c r="C10309"/>
  <c r="C10307"/>
  <c r="C10306"/>
  <c r="C10308"/>
  <c r="C10305"/>
  <c r="C10304"/>
  <c r="C10299"/>
  <c r="C10302"/>
  <c r="C10301"/>
  <c r="C10300"/>
  <c r="C10298"/>
  <c r="C10297"/>
  <c r="C10296"/>
  <c r="C10295"/>
  <c r="C10294"/>
  <c r="C10291"/>
  <c r="C10290"/>
  <c r="C10289"/>
  <c r="C10293"/>
  <c r="C10292"/>
  <c r="C10288"/>
  <c r="C10287"/>
  <c r="C10286"/>
  <c r="C10285"/>
  <c r="C10284"/>
  <c r="C10283"/>
  <c r="C10282"/>
  <c r="C10281"/>
  <c r="C10280"/>
  <c r="C10279"/>
  <c r="C10278"/>
  <c r="C10277"/>
  <c r="C10275"/>
  <c r="C10274"/>
  <c r="C10276"/>
  <c r="C10272"/>
  <c r="C10271"/>
  <c r="C10270"/>
  <c r="C10269"/>
  <c r="C10268"/>
  <c r="C10267"/>
  <c r="C10266"/>
  <c r="C10265"/>
  <c r="C10264"/>
  <c r="C10263"/>
  <c r="C10262"/>
  <c r="C10261"/>
  <c r="C10260"/>
  <c r="C10259"/>
  <c r="C10258"/>
  <c r="C10257"/>
  <c r="C10256"/>
  <c r="C10255"/>
  <c r="C10254"/>
  <c r="C10253"/>
  <c r="C10252"/>
  <c r="C10251"/>
  <c r="C10250"/>
  <c r="C10249"/>
  <c r="C10248"/>
  <c r="C10247"/>
  <c r="C10246"/>
  <c r="C10245"/>
  <c r="C10243"/>
  <c r="C10244"/>
  <c r="C10242"/>
  <c r="C10241"/>
  <c r="C10240"/>
  <c r="C10235"/>
  <c r="C10239"/>
  <c r="C10238"/>
  <c r="C10237"/>
  <c r="C10236"/>
  <c r="C10234"/>
  <c r="C10233"/>
  <c r="C10232"/>
  <c r="C10231"/>
  <c r="C10230"/>
  <c r="C10229"/>
  <c r="C10228"/>
  <c r="C10227"/>
  <c r="C10226"/>
  <c r="C10225"/>
  <c r="C10224"/>
  <c r="C10223"/>
  <c r="C10222"/>
  <c r="C10219"/>
  <c r="C10221"/>
  <c r="C10220"/>
  <c r="C10217"/>
  <c r="C10216"/>
  <c r="C10215"/>
  <c r="C10213"/>
  <c r="C10210"/>
  <c r="C10214"/>
  <c r="C10212"/>
  <c r="C10211"/>
  <c r="C10207"/>
  <c r="C10205"/>
  <c r="C10209"/>
  <c r="C10208"/>
  <c r="C10206"/>
  <c r="C10204"/>
  <c r="C10203"/>
  <c r="C10202"/>
  <c r="C10199"/>
  <c r="C10198"/>
  <c r="C10197"/>
  <c r="C10196"/>
  <c r="C10195"/>
  <c r="C10194"/>
  <c r="C10193"/>
  <c r="C10191"/>
  <c r="C10190"/>
  <c r="C10192"/>
  <c r="C10189"/>
  <c r="C10188"/>
  <c r="C10187"/>
  <c r="C10186"/>
  <c r="C10185"/>
  <c r="C10183"/>
  <c r="C10184"/>
  <c r="C10182"/>
  <c r="C10181"/>
  <c r="C10180"/>
  <c r="C10179"/>
  <c r="C10175"/>
  <c r="C10174"/>
  <c r="C10178"/>
  <c r="C10177"/>
  <c r="C10176"/>
  <c r="C10173"/>
  <c r="C10172"/>
  <c r="C10171"/>
  <c r="C10170"/>
  <c r="C10169"/>
  <c r="C10168"/>
  <c r="C10167"/>
  <c r="C10166"/>
  <c r="C10165"/>
  <c r="C10164"/>
  <c r="C10163"/>
  <c r="C10162"/>
  <c r="C10161"/>
  <c r="C10159"/>
  <c r="C10158"/>
  <c r="C10157"/>
  <c r="C10160"/>
  <c r="C10156"/>
  <c r="C10155"/>
  <c r="C10154"/>
  <c r="C10151"/>
  <c r="C10150"/>
  <c r="C10152"/>
  <c r="C10149"/>
  <c r="C10148"/>
  <c r="C10147"/>
  <c r="C10146"/>
  <c r="C10143"/>
  <c r="C10145"/>
  <c r="C10144"/>
  <c r="C10142"/>
  <c r="C10141"/>
  <c r="C10140"/>
  <c r="C10139"/>
  <c r="C10138"/>
  <c r="C10135"/>
  <c r="C10134"/>
  <c r="C10133"/>
  <c r="C10132"/>
  <c r="C10136"/>
  <c r="C10131"/>
  <c r="C10130"/>
  <c r="C10127"/>
  <c r="C10126"/>
  <c r="C10125"/>
  <c r="C10129"/>
  <c r="C10128"/>
  <c r="C10124"/>
  <c r="C10123"/>
  <c r="C10122"/>
  <c r="C10121"/>
  <c r="C10120"/>
  <c r="C10119"/>
  <c r="C10118"/>
  <c r="C10117"/>
  <c r="C10116"/>
  <c r="C10115"/>
  <c r="C10114"/>
  <c r="C10111"/>
  <c r="C10113"/>
  <c r="C10112"/>
  <c r="C10110"/>
  <c r="C10109"/>
  <c r="C10108"/>
  <c r="C10107"/>
  <c r="C10106"/>
  <c r="C10105"/>
  <c r="C10104"/>
  <c r="C10103"/>
  <c r="C10102"/>
  <c r="C10101"/>
  <c r="C10100"/>
  <c r="C10099"/>
  <c r="C10098"/>
  <c r="C10095"/>
  <c r="C10097"/>
  <c r="C10096"/>
  <c r="C10094"/>
  <c r="C10093"/>
  <c r="C10092"/>
  <c r="C10087"/>
  <c r="C10091"/>
  <c r="C10090"/>
  <c r="C10089"/>
  <c r="C10088"/>
  <c r="C10086"/>
  <c r="C10085"/>
  <c r="C10084"/>
  <c r="C10083"/>
  <c r="C10082"/>
  <c r="C10081"/>
  <c r="C10080"/>
  <c r="C10079"/>
  <c r="C10078"/>
  <c r="C10077"/>
  <c r="C10076"/>
  <c r="C10075"/>
  <c r="C10074"/>
  <c r="C10073"/>
  <c r="C10071"/>
  <c r="C10070"/>
  <c r="C10069"/>
  <c r="C10068"/>
  <c r="C10072"/>
  <c r="C10067"/>
  <c r="C10066"/>
  <c r="C10063"/>
  <c r="C10065"/>
  <c r="C10064"/>
  <c r="C10061"/>
  <c r="C10060"/>
  <c r="C10059"/>
  <c r="C10058"/>
  <c r="C10055"/>
  <c r="C10054"/>
  <c r="C10053"/>
  <c r="C10056"/>
  <c r="C10047"/>
  <c r="C10046"/>
  <c r="C10052"/>
  <c r="C10051"/>
  <c r="C10050"/>
  <c r="C10049"/>
  <c r="C10048"/>
  <c r="C10044"/>
  <c r="C10043"/>
  <c r="C10042"/>
  <c r="C10041"/>
  <c r="C10039"/>
  <c r="C10040"/>
  <c r="C10038"/>
  <c r="C10037"/>
  <c r="C10036"/>
  <c r="C10035"/>
  <c r="C10034"/>
  <c r="C10033"/>
  <c r="C10023"/>
  <c r="C10031"/>
  <c r="C10022"/>
  <c r="C10030"/>
  <c r="C10029"/>
  <c r="C10028"/>
  <c r="C10027"/>
  <c r="C10026"/>
  <c r="C10025"/>
  <c r="C10024"/>
  <c r="C10032"/>
  <c r="C10021"/>
  <c r="C10020"/>
  <c r="C10015"/>
  <c r="C10018"/>
  <c r="C10017"/>
  <c r="C10016"/>
  <c r="C10013"/>
  <c r="C10012"/>
  <c r="C10011"/>
  <c r="C10010"/>
  <c r="C10009"/>
  <c r="C10007"/>
  <c r="C10008"/>
  <c r="C10006"/>
  <c r="C10005"/>
  <c r="C10004"/>
  <c r="C10003"/>
  <c r="C10002"/>
  <c r="C10001"/>
  <c r="C10000"/>
  <c r="C9999"/>
  <c r="C9998"/>
  <c r="C9997"/>
  <c r="C9996"/>
  <c r="C9995"/>
  <c r="C9994"/>
  <c r="C9993"/>
  <c r="C9990"/>
  <c r="C9989"/>
  <c r="C9988"/>
  <c r="C9987"/>
  <c r="C9986"/>
  <c r="C9983"/>
  <c r="C9985"/>
  <c r="C9984"/>
  <c r="C9982"/>
  <c r="C9981"/>
  <c r="C9979"/>
  <c r="C9978"/>
  <c r="C9975"/>
  <c r="C9974"/>
  <c r="C9973"/>
  <c r="C9977"/>
  <c r="C9976"/>
  <c r="C9972"/>
  <c r="C9971"/>
  <c r="C9970"/>
  <c r="C9969"/>
  <c r="C9967"/>
  <c r="C9966"/>
  <c r="C9968"/>
  <c r="C9965"/>
  <c r="C9964"/>
  <c r="C9963"/>
  <c r="C9962"/>
  <c r="C9959"/>
  <c r="C9961"/>
  <c r="C9960"/>
  <c r="C9958"/>
  <c r="C9957"/>
  <c r="C9956"/>
  <c r="C9955"/>
  <c r="C9954"/>
  <c r="C9953"/>
  <c r="C9952"/>
  <c r="C9951"/>
  <c r="C9950"/>
  <c r="C9949"/>
  <c r="C9948"/>
  <c r="C9947"/>
  <c r="C9946"/>
  <c r="C9943"/>
  <c r="C9942"/>
  <c r="C9941"/>
  <c r="C9945"/>
  <c r="C9944"/>
  <c r="C9940"/>
  <c r="C9939"/>
  <c r="C9938"/>
  <c r="C9937"/>
  <c r="C9936"/>
  <c r="C9934"/>
  <c r="C9933"/>
  <c r="C9932"/>
  <c r="C9931"/>
  <c r="C9930"/>
  <c r="C9929"/>
  <c r="C9928"/>
  <c r="C9927"/>
  <c r="C9926"/>
  <c r="C9925"/>
  <c r="C9924"/>
  <c r="C9923"/>
  <c r="C9922"/>
  <c r="C9919"/>
  <c r="C9918"/>
  <c r="C9917"/>
  <c r="C9916"/>
  <c r="C9915"/>
  <c r="C9911"/>
  <c r="C9914"/>
  <c r="C9913"/>
  <c r="C9912"/>
  <c r="C9910"/>
  <c r="C9909"/>
  <c r="C9908"/>
  <c r="C9907"/>
  <c r="C9906"/>
  <c r="C9903"/>
  <c r="C9905"/>
  <c r="C9904"/>
  <c r="C9901"/>
  <c r="C9900"/>
  <c r="C9899"/>
  <c r="C9895"/>
  <c r="C9898"/>
  <c r="C9897"/>
  <c r="C9896"/>
  <c r="C9894"/>
  <c r="C9893"/>
  <c r="C9892"/>
  <c r="C9891"/>
  <c r="C9890"/>
  <c r="C9887"/>
  <c r="C9889"/>
  <c r="C9888"/>
  <c r="C9886"/>
  <c r="C9885"/>
  <c r="C9884"/>
  <c r="C9883"/>
  <c r="C9882"/>
  <c r="C9881"/>
  <c r="C9880"/>
  <c r="C9879"/>
  <c r="C9878"/>
  <c r="C9877"/>
  <c r="C9876"/>
  <c r="C9875"/>
  <c r="C9871"/>
  <c r="C9874"/>
  <c r="C9873"/>
  <c r="C9872"/>
  <c r="C9870"/>
  <c r="C9869"/>
  <c r="C9868"/>
  <c r="C9867"/>
  <c r="C9866"/>
  <c r="C9865"/>
  <c r="C9864"/>
  <c r="C9863"/>
  <c r="C9862"/>
  <c r="C9861"/>
  <c r="C9860"/>
  <c r="C9859"/>
  <c r="C9858"/>
  <c r="C9855"/>
  <c r="C9857"/>
  <c r="C9856"/>
  <c r="C9854"/>
  <c r="C9853"/>
  <c r="C9852"/>
  <c r="C9851"/>
  <c r="C9850"/>
  <c r="C9847"/>
  <c r="C9849"/>
  <c r="C9848"/>
  <c r="C9846"/>
  <c r="C9845"/>
  <c r="C9844"/>
  <c r="C9839"/>
  <c r="C9843"/>
  <c r="C9842"/>
  <c r="C9841"/>
  <c r="C9840"/>
  <c r="C9838"/>
  <c r="C9837"/>
  <c r="C9836"/>
  <c r="C9835"/>
  <c r="C9834"/>
  <c r="C9831"/>
  <c r="C9833"/>
  <c r="C9832"/>
  <c r="C9830"/>
  <c r="C9829"/>
  <c r="C9828"/>
  <c r="C9827"/>
  <c r="C9826"/>
  <c r="C9825"/>
  <c r="C9823"/>
  <c r="C9822"/>
  <c r="C9824"/>
  <c r="C9821"/>
  <c r="C9820"/>
  <c r="C9819"/>
  <c r="C9818"/>
  <c r="C9817"/>
  <c r="C9816"/>
  <c r="C9815"/>
  <c r="C9814"/>
  <c r="C9813"/>
  <c r="C9812"/>
  <c r="C9811"/>
  <c r="C9810"/>
  <c r="C9807"/>
  <c r="C9809"/>
  <c r="C9808"/>
  <c r="C9806"/>
  <c r="C9805"/>
  <c r="C9804"/>
  <c r="C9803"/>
  <c r="C9802"/>
  <c r="C9799"/>
  <c r="C9798"/>
  <c r="C9797"/>
  <c r="C9801"/>
  <c r="C9800"/>
  <c r="C9796"/>
  <c r="C9795"/>
  <c r="C9794"/>
  <c r="C9793"/>
  <c r="C9792"/>
  <c r="C9791"/>
  <c r="C9790"/>
  <c r="C9789"/>
  <c r="C9788"/>
  <c r="C9787"/>
  <c r="C9786"/>
  <c r="C9785"/>
  <c r="C9784"/>
  <c r="C9782"/>
  <c r="C9781"/>
  <c r="C9780"/>
  <c r="C9779"/>
  <c r="C9778"/>
  <c r="C9775"/>
  <c r="C9774"/>
  <c r="C9773"/>
  <c r="C9777"/>
  <c r="C9776"/>
  <c r="C9772"/>
  <c r="C9771"/>
  <c r="C9770"/>
  <c r="C9769"/>
  <c r="C9767"/>
  <c r="C9768"/>
  <c r="C9759"/>
  <c r="C9758"/>
  <c r="C9766"/>
  <c r="C9765"/>
  <c r="C9764"/>
  <c r="C9763"/>
  <c r="C9762"/>
  <c r="C9761"/>
  <c r="C9760"/>
  <c r="C9757"/>
  <c r="C9756"/>
  <c r="C9751"/>
  <c r="C9754"/>
  <c r="C9753"/>
  <c r="C9752"/>
  <c r="C9750"/>
  <c r="C9749"/>
  <c r="C9748"/>
  <c r="C9747"/>
  <c r="C9743"/>
  <c r="C9746"/>
  <c r="C9745"/>
  <c r="C9744"/>
  <c r="C9742"/>
  <c r="C9741"/>
  <c r="C9740"/>
  <c r="C9739"/>
  <c r="C9738"/>
  <c r="C9735"/>
  <c r="C9737"/>
  <c r="C9736"/>
  <c r="C9727"/>
  <c r="C9726"/>
  <c r="C9734"/>
  <c r="C9733"/>
  <c r="C9732"/>
  <c r="C9731"/>
  <c r="C9730"/>
  <c r="C9729"/>
  <c r="C9728"/>
  <c r="C9725"/>
  <c r="C9724"/>
  <c r="C9719"/>
  <c r="C9723"/>
  <c r="C9722"/>
  <c r="C9721"/>
  <c r="C9720"/>
  <c r="C9718"/>
  <c r="C9717"/>
  <c r="C9716"/>
  <c r="C9715"/>
  <c r="C9714"/>
  <c r="C9713"/>
  <c r="C9712"/>
  <c r="C9711"/>
  <c r="C9710"/>
  <c r="C9709"/>
  <c r="C9708"/>
  <c r="C9707"/>
  <c r="C9698"/>
  <c r="C9697"/>
  <c r="C9695"/>
  <c r="C9694"/>
  <c r="C9693"/>
  <c r="C9692"/>
  <c r="C9696"/>
  <c r="C9691"/>
  <c r="C9690"/>
  <c r="C9689"/>
  <c r="C9687"/>
  <c r="C9688"/>
  <c r="C9686"/>
  <c r="C9685"/>
  <c r="C9684"/>
  <c r="C9683"/>
  <c r="C9682"/>
  <c r="C9681"/>
  <c r="C9679"/>
  <c r="C9678"/>
  <c r="C9680"/>
  <c r="C9676"/>
  <c r="C9675"/>
  <c r="C9674"/>
  <c r="C9673"/>
  <c r="C9672"/>
  <c r="C9671"/>
  <c r="C9670"/>
  <c r="C9669"/>
  <c r="C9668"/>
  <c r="C9667"/>
  <c r="C9666"/>
  <c r="C9663"/>
  <c r="C9662"/>
  <c r="C9664"/>
  <c r="C9661"/>
  <c r="C9660"/>
  <c r="C9659"/>
  <c r="C9658"/>
  <c r="C9657"/>
  <c r="C9655"/>
  <c r="C9654"/>
  <c r="C9653"/>
  <c r="C9656"/>
  <c r="C9652"/>
  <c r="C9651"/>
  <c r="C9647"/>
  <c r="C9646"/>
  <c r="C9650"/>
  <c r="C9649"/>
  <c r="C9648"/>
  <c r="C9645"/>
  <c r="C9644"/>
  <c r="C9643"/>
  <c r="C9642"/>
  <c r="C9641"/>
  <c r="C9640"/>
  <c r="C9638"/>
  <c r="C9637"/>
  <c r="C9636"/>
  <c r="C9635"/>
  <c r="C9634"/>
  <c r="C9631"/>
  <c r="C9630"/>
  <c r="C9629"/>
  <c r="C9633"/>
  <c r="C9632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7"/>
  <c r="C9609"/>
  <c r="C9608"/>
  <c r="C9606"/>
  <c r="C9605"/>
  <c r="C9604"/>
  <c r="C9603"/>
  <c r="C9599"/>
  <c r="C9602"/>
  <c r="C9601"/>
  <c r="C9600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5"/>
  <c r="C9574"/>
  <c r="C9573"/>
  <c r="C9572"/>
  <c r="C9576"/>
  <c r="C9579"/>
  <c r="C9578"/>
  <c r="C9577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2"/>
  <c r="C9541"/>
  <c r="C9543"/>
  <c r="C9540"/>
  <c r="C9539"/>
  <c r="C9538"/>
  <c r="C9537"/>
  <c r="C9534"/>
  <c r="C9533"/>
  <c r="C9532"/>
  <c r="C9531"/>
  <c r="C9535"/>
  <c r="C9529"/>
  <c r="C9528"/>
  <c r="C9527"/>
  <c r="C9526"/>
  <c r="C9525"/>
  <c r="C9522"/>
  <c r="C9521"/>
  <c r="C9520"/>
  <c r="C9519"/>
  <c r="C9518"/>
  <c r="C9517"/>
  <c r="C9516"/>
  <c r="C9515"/>
  <c r="C9514"/>
  <c r="C9513"/>
  <c r="C9512"/>
  <c r="C9511"/>
  <c r="C9510"/>
  <c r="C9509"/>
  <c r="C9508"/>
  <c r="C9506"/>
  <c r="C9505"/>
  <c r="C9504"/>
  <c r="C9503"/>
  <c r="C9502"/>
  <c r="C9501"/>
  <c r="C9500"/>
  <c r="C9499"/>
  <c r="C9498"/>
  <c r="C9497"/>
  <c r="C9494"/>
  <c r="C9496"/>
  <c r="C9495"/>
  <c r="C10801"/>
  <c r="C6636"/>
  <c r="C6637"/>
  <c r="C6634"/>
  <c r="C6164"/>
  <c r="C1525"/>
</calcChain>
</file>

<file path=xl/sharedStrings.xml><?xml version="1.0" encoding="utf-8"?>
<sst xmlns="http://schemas.openxmlformats.org/spreadsheetml/2006/main" count="135386" uniqueCount="57820">
  <si>
    <t>EMPRESA</t>
  </si>
  <si>
    <t>RUBRO</t>
  </si>
  <si>
    <t>Adelco Ltda.</t>
  </si>
  <si>
    <t>Abarrotes</t>
  </si>
  <si>
    <t>Comercial Chacao S.A.</t>
  </si>
  <si>
    <t>Comercial Chau S.A.</t>
  </si>
  <si>
    <t>Comercial F.H. Engel S.A.</t>
  </si>
  <si>
    <t>Corcoran y Cia. Ltda.</t>
  </si>
  <si>
    <t>Distribuidora Italia</t>
  </si>
  <si>
    <t>Importadora Cafe Do Brasil S.A.</t>
  </si>
  <si>
    <t>Officepro</t>
  </si>
  <si>
    <t>Proveedores Integrales Prisa S.A.</t>
  </si>
  <si>
    <t>Proveedores Integrales del Norte S.A.</t>
  </si>
  <si>
    <t>Proveedores Integrales del Sur S.A.</t>
  </si>
  <si>
    <t>Surti Ventas S.A.</t>
  </si>
  <si>
    <t>Abastecimiento y Centrales de Compra</t>
  </si>
  <si>
    <t>Chile Compra</t>
  </si>
  <si>
    <t>Dimerc S.A.</t>
  </si>
  <si>
    <t>Gandara Chile S.A.</t>
  </si>
  <si>
    <t>ALESSANDRI</t>
  </si>
  <si>
    <t>Abogados y Estudios Jurídicos</t>
  </si>
  <si>
    <t>Abogados del Rio SpA</t>
  </si>
  <si>
    <t>Albagli, Zaliansnik SpA</t>
  </si>
  <si>
    <t>Allende Bascunan y Cia. SpA</t>
  </si>
  <si>
    <t>Alto S.A.</t>
  </si>
  <si>
    <t>Aninat Schwencke &amp; Cia.</t>
  </si>
  <si>
    <t>Araya, Sanchez, Salim-Hanna y Cia. Abogados Limitada</t>
  </si>
  <si>
    <t>Asesorias GP S.A.</t>
  </si>
  <si>
    <t>Backer McKenzie Chile</t>
  </si>
  <si>
    <t>Baeza y Cia. Ltda.</t>
  </si>
  <si>
    <t>Balbontin Linazasoro y Cia. Ltda.</t>
  </si>
  <si>
    <t>Barros &amp; Errazuriz Abogados Limitada</t>
  </si>
  <si>
    <t>Bofill Mir &amp; Alvarez Jana Abogados Ltda.</t>
  </si>
  <si>
    <t>CMS Carey Allende Abogados S.A.</t>
  </si>
  <si>
    <t>Carey</t>
  </si>
  <si>
    <t>Claro &amp; Cia.</t>
  </si>
  <si>
    <t>Coeymans Edwards Poblete &amp; Dittborn</t>
  </si>
  <si>
    <t>Comunidad Ossa Bulnes Abogados Asociados</t>
  </si>
  <si>
    <t>Contreras y Cia Ltda.</t>
  </si>
  <si>
    <t>Cornejo y San Martin Sociedad de Profesionales Ltda.</t>
  </si>
  <si>
    <t>Cruz Abogados</t>
  </si>
  <si>
    <t>Deloitte Auditores y Consultores Ltda.</t>
  </si>
  <si>
    <t>EY</t>
  </si>
  <si>
    <t>Eluchans y Cia. Abogados SpA</t>
  </si>
  <si>
    <t>Estudio Fermandois</t>
  </si>
  <si>
    <t>Estudio Juridico Otero Ltda.</t>
  </si>
  <si>
    <t>Estudio Juridico Pfeffer y Asociados</t>
  </si>
  <si>
    <t>Estudio Juridico Perez Donoso y Cia. Ltda.</t>
  </si>
  <si>
    <t>Etcheberry, Garcia y Bragado Ltda.</t>
  </si>
  <si>
    <t>Ferrada Nehme Ltda.</t>
  </si>
  <si>
    <t>GMOE SpA</t>
  </si>
  <si>
    <t>Guerrero &amp; Cia. Ltda.</t>
  </si>
  <si>
    <t>ILLANES &amp; CIA.</t>
  </si>
  <si>
    <t>Jara Del Favero Abogados Ltda.</t>
  </si>
  <si>
    <t>Johansson &amp; Langlois Ltda.</t>
  </si>
  <si>
    <t>Ketrawe Gestion Inmobiliaria</t>
  </si>
  <si>
    <t>Larrain y Asociados Ltda.</t>
  </si>
  <si>
    <t>LegalChile S.A.</t>
  </si>
  <si>
    <t>Mackenna, Cruzat y Cia.</t>
  </si>
  <si>
    <t>McKay &amp; Cia. Abogados SpA</t>
  </si>
  <si>
    <t>Montt y Cia. S.A.</t>
  </si>
  <si>
    <t>Multiservicios S.A.</t>
  </si>
  <si>
    <t>Ossandon Abogados Ltda.</t>
  </si>
  <si>
    <t>PUGA ORTIZ Abogados</t>
  </si>
  <si>
    <t>Philippi, Prietocarrizosa Ferrero DU &amp; Uria SpA</t>
  </si>
  <si>
    <t>Prieto y Cia. Ltda.</t>
  </si>
  <si>
    <t>Rodriguez Vergara &amp; Cia. Abogados Ltda.</t>
  </si>
  <si>
    <t>SILVA abogados</t>
  </si>
  <si>
    <t>Salcedo &amp; Cia., Abogados + Auditores Tributarios</t>
  </si>
  <si>
    <t>Sargent &amp; Krahn Procuradores Internacionales de Patentes y Marcas</t>
  </si>
  <si>
    <t>Urenda &amp; Cia. Abogados</t>
  </si>
  <si>
    <t>Urenda Rencoret Orrego y Dorr Abogados</t>
  </si>
  <si>
    <t>Vial y Cia.</t>
  </si>
  <si>
    <t>Yrarrazaval, Ruiz-Tagle, Ovalle, Salas &amp; Vial Abogados</t>
  </si>
  <si>
    <t>Agrospec S.A.</t>
  </si>
  <si>
    <t>Abonos, Plaguicidas y Pesticidas</t>
  </si>
  <si>
    <t>Agricola del Norte S.A.</t>
  </si>
  <si>
    <t>Anasac Chile S.A.</t>
  </si>
  <si>
    <t>BASF Chile S.A.</t>
  </si>
  <si>
    <t>BTS Intrade Laboratorios S.A.</t>
  </si>
  <si>
    <t>Compania Industrial El Volcan S.A.</t>
  </si>
  <si>
    <t>Degesch de Chile Ltda.</t>
  </si>
  <si>
    <t>Nutrien Ag Solutions Chile S.A.</t>
  </si>
  <si>
    <t>SQM S.A.</t>
  </si>
  <si>
    <t>Sociedad Comercial Werner y Raddatz SpA</t>
  </si>
  <si>
    <t>Soquimich Comercial S.A.</t>
  </si>
  <si>
    <t>Syngenta S.A.</t>
  </si>
  <si>
    <t>3M Chile S.A.</t>
  </si>
  <si>
    <t>Abrasivos y Esmeriles</t>
  </si>
  <si>
    <t>Coditec, Compania Distribuidora Tecnica S.A.</t>
  </si>
  <si>
    <t>Comercial Klingspor Chile Ltda.</t>
  </si>
  <si>
    <t>Comercial e Industrial Isesa S.A.</t>
  </si>
  <si>
    <t>Dimaco S.A.C.</t>
  </si>
  <si>
    <t>Emaresa, Ingenieros y Representaciones S.A.</t>
  </si>
  <si>
    <t>Ferreteria Amunategui S.A.</t>
  </si>
  <si>
    <t>INDURA S.A.</t>
  </si>
  <si>
    <t>Indekap Ltda.</t>
  </si>
  <si>
    <t>Indumat S.A.</t>
  </si>
  <si>
    <t>Industrial Comercial Chile Ltda.</t>
  </si>
  <si>
    <t>Liqui Moly Chile SpA</t>
  </si>
  <si>
    <t>Patricio Otero F. y Cia. Ltda.</t>
  </si>
  <si>
    <t>Quimica del Campo SpA</t>
  </si>
  <si>
    <t>Williamson Industrial S.A.</t>
  </si>
  <si>
    <t>A-Lim SpA</t>
  </si>
  <si>
    <t>Accesorios de Confecciones</t>
  </si>
  <si>
    <t>Bronstein S.A.</t>
  </si>
  <si>
    <t>Cordoneria Edith S.A.</t>
  </si>
  <si>
    <t>Cuci Ltda.</t>
  </si>
  <si>
    <t>Darcotex Ltda.</t>
  </si>
  <si>
    <t>Encajes Lolas S.A.C.I.</t>
  </si>
  <si>
    <t>Etiquetas y Marcas Ltda.</t>
  </si>
  <si>
    <t>Flomet</t>
  </si>
  <si>
    <t>Fabrica de Botones La Moda Ltda.</t>
  </si>
  <si>
    <t>Guantes Hasse</t>
  </si>
  <si>
    <t>Industria Nacional de Encajes Ltda.</t>
  </si>
  <si>
    <t>Industria de Encajes Margarita S.A.</t>
  </si>
  <si>
    <t>Industrias Santini Ltda.</t>
  </si>
  <si>
    <t>Lounge S.A.</t>
  </si>
  <si>
    <t>Patricio Bar y Cia. Ltda.</t>
  </si>
  <si>
    <t>Trenzaduria Vina S.A.I.</t>
  </si>
  <si>
    <t>Nibsa S.A.</t>
  </si>
  <si>
    <t>Accesorios para Baños</t>
  </si>
  <si>
    <t>Vinilit S.A.</t>
  </si>
  <si>
    <t>Accesorios para Tubería</t>
  </si>
  <si>
    <t>Combustibles Suarez</t>
  </si>
  <si>
    <t>Aceites y Grasas Lubricantes</t>
  </si>
  <si>
    <t>Dynal Industrial S.A.</t>
  </si>
  <si>
    <t>Fabrica de Lubricantes Industriales Graxoil SpA</t>
  </si>
  <si>
    <t>J. Riveros S.A.I.C.</t>
  </si>
  <si>
    <t>Productos Industriales S.A.</t>
  </si>
  <si>
    <t>Proqui Chile Ltda.</t>
  </si>
  <si>
    <t>SKF Chilena S.A.I.C.</t>
  </si>
  <si>
    <t>Sandsil Quimica Ltda.</t>
  </si>
  <si>
    <t>Siloks</t>
  </si>
  <si>
    <t>Texas Laboratories Inc Sic Ltda.</t>
  </si>
  <si>
    <t>Total Chile S.A.</t>
  </si>
  <si>
    <t>Aceitunas Treguear Chile Ltda.</t>
  </si>
  <si>
    <t>Aceites y Grasas Vegetales y Animales</t>
  </si>
  <si>
    <t>Alimentos Marinos S.A., Alimar</t>
  </si>
  <si>
    <t>Andesur S.A.</t>
  </si>
  <si>
    <t>Biorganic Chile S.A.</t>
  </si>
  <si>
    <t>Brasil Foods</t>
  </si>
  <si>
    <t>Corpesca S.A.</t>
  </si>
  <si>
    <t>Golden Omega S.A.</t>
  </si>
  <si>
    <t>Kabsa S.A.</t>
  </si>
  <si>
    <t>Miguel Maritano, Industria de Jabones S.A.</t>
  </si>
  <si>
    <t>Olisur S.A.</t>
  </si>
  <si>
    <t>Pesquera Pacific Star S.A.</t>
  </si>
  <si>
    <t>Pibamour Ltda.</t>
  </si>
  <si>
    <t>Portland S.A.</t>
  </si>
  <si>
    <t>Procesos y Servicios S.A. PROSESA</t>
  </si>
  <si>
    <t>Productos Alimenticios Agrosilva SpA</t>
  </si>
  <si>
    <t>Quimatic S.A.</t>
  </si>
  <si>
    <t>Quimica Industrial SPES S.A.</t>
  </si>
  <si>
    <t>Salmonoil S.A.</t>
  </si>
  <si>
    <t>Servicios y Refinerias del Norte S.A. - Serenor</t>
  </si>
  <si>
    <t>Sociedad Pesquera Landes S.A.</t>
  </si>
  <si>
    <t>Sopesa S.A.</t>
  </si>
  <si>
    <t>Team Foods Chile SpA</t>
  </si>
  <si>
    <t>Terramater S.A.</t>
  </si>
  <si>
    <t>Tresmontes Lucchetti S.A.</t>
  </si>
  <si>
    <t>Aceitunas</t>
  </si>
  <si>
    <t>Atacama Aceitunas Ltda.</t>
  </si>
  <si>
    <t>Juan Bas Alimentos S.A.</t>
  </si>
  <si>
    <t>AZA ACERO SOSTENIBLE</t>
  </si>
  <si>
    <t>Acero</t>
  </si>
  <si>
    <t>Aceros Cox Comercial S.A.</t>
  </si>
  <si>
    <t>Aceros y Cuchilleria Acsa S.A.</t>
  </si>
  <si>
    <t>Armacero Matco S.A.</t>
  </si>
  <si>
    <t>Arrigoni Metalurgica S.A.</t>
  </si>
  <si>
    <t>Block y Cia. S.A.C.I.</t>
  </si>
  <si>
    <t>CAP Acero - Compania Siderurgica Huachipato S.A.</t>
  </si>
  <si>
    <t>Fastpack S.A.</t>
  </si>
  <si>
    <t>Fundinox Chile S.A.</t>
  </si>
  <si>
    <t>Kupfer Hnos. S.A.</t>
  </si>
  <si>
    <t>ME Elecmetal</t>
  </si>
  <si>
    <t>Maestranzas Alfametal Ltda.</t>
  </si>
  <si>
    <t>Magotteaux Chile S.A.</t>
  </si>
  <si>
    <t>Maquimetal Ltda.</t>
  </si>
  <si>
    <t>Multiaceros S.A.</t>
  </si>
  <si>
    <t>Otero y Dominguez Ltda.</t>
  </si>
  <si>
    <t>Proteco Chile Ltda.</t>
  </si>
  <si>
    <t>Rudel S.A.</t>
  </si>
  <si>
    <t>Salomon Sack S.A.</t>
  </si>
  <si>
    <t>Sandvik Chile S.A.</t>
  </si>
  <si>
    <t>Sociedad Poblete y Cia. Ltda.</t>
  </si>
  <si>
    <t>Sodiac Ltda.</t>
  </si>
  <si>
    <t>Trefilacion Cabanas Ltda.</t>
  </si>
  <si>
    <t>VH Manufactura de Tubos de Acero S.A.</t>
  </si>
  <si>
    <t>Ipacer S.A.</t>
  </si>
  <si>
    <t>Acero Corrugado Galvanizado</t>
  </si>
  <si>
    <t>Weller Comercial e Industrial Chile Ltda.</t>
  </si>
  <si>
    <t>Acerinox Chile S.A.</t>
  </si>
  <si>
    <t>Acero Inoxidable</t>
  </si>
  <si>
    <t>Aceros y Metales Soc. Ltda.</t>
  </si>
  <si>
    <t>Acerosal S.A.</t>
  </si>
  <si>
    <t>Aginox Comercial Ltda.</t>
  </si>
  <si>
    <t>Dulox</t>
  </si>
  <si>
    <t>Marmevit Ltda.</t>
  </si>
  <si>
    <t>Metalmecanica Anclametal S.A.</t>
  </si>
  <si>
    <t>Sociedad Nacional de Metales Ltda.</t>
  </si>
  <si>
    <t>TPI Chile SpA</t>
  </si>
  <si>
    <t>Aceros Bimetálicos</t>
  </si>
  <si>
    <t>Recsol S.A.</t>
  </si>
  <si>
    <t>Drillco Tools S.A.</t>
  </si>
  <si>
    <t>Aceros de Perforación</t>
  </si>
  <si>
    <t>SIMMA S.A.</t>
  </si>
  <si>
    <t>Industrias Vinicas S.A.</t>
  </si>
  <si>
    <t>Acidos</t>
  </si>
  <si>
    <t>Acribol SpA</t>
  </si>
  <si>
    <t>Acrílicos</t>
  </si>
  <si>
    <t>Acryl Ltda.</t>
  </si>
  <si>
    <t>Acrilicos Norglas S.A.</t>
  </si>
  <si>
    <t>Dimacril S.A.</t>
  </si>
  <si>
    <t>Indarte Ltda.</t>
  </si>
  <si>
    <t>Induacril SpA</t>
  </si>
  <si>
    <t>Vidrieria Prat S.A. (Digosa)</t>
  </si>
  <si>
    <t>Adhesivos, Colas, Aprestos, Sellantes y Similares</t>
  </si>
  <si>
    <t>Adepac S.A.</t>
  </si>
  <si>
    <t>Aislantes Nacionales SpA - Bekron, el Adhesivo Lider en Chile</t>
  </si>
  <si>
    <t>Amster S.A.</t>
  </si>
  <si>
    <t>Artecola Chile S.A.</t>
  </si>
  <si>
    <t>Carpenter S.A.</t>
  </si>
  <si>
    <t>Corbetta</t>
  </si>
  <si>
    <t>Decoraciones Decomural S.A.</t>
  </si>
  <si>
    <t>Epoxa S.A.</t>
  </si>
  <si>
    <t>H.B. Fuller Chile SpA</t>
  </si>
  <si>
    <t>Henkel Chile Ltda.</t>
  </si>
  <si>
    <t>Imex Estado Ltda.</t>
  </si>
  <si>
    <t>Maderas Valdes S.A.</t>
  </si>
  <si>
    <t>Madesa S.A.</t>
  </si>
  <si>
    <t>Oxiquim S.A.</t>
  </si>
  <si>
    <t>Parex Chile Ltda.</t>
  </si>
  <si>
    <t>Proquimtex Ltda.</t>
  </si>
  <si>
    <t>Quimica Chile Ltda.</t>
  </si>
  <si>
    <t>Quimica Italquim S.A.</t>
  </si>
  <si>
    <t>Quimica y Adhesivos Patel Ltda.</t>
  </si>
  <si>
    <t>RCM Ltda.</t>
  </si>
  <si>
    <t>Rhodia Chile Ltda.</t>
  </si>
  <si>
    <t>Sika S.A. Chile</t>
  </si>
  <si>
    <t>Silpak S.A.</t>
  </si>
  <si>
    <t>Sociedad Industrial La Calera Ltda.</t>
  </si>
  <si>
    <t>Versachem Chile S.A.</t>
  </si>
  <si>
    <t>Aditivos e Impermeabilizantes</t>
  </si>
  <si>
    <t>Basf Construction Chemicals Chile Productos Quimicos Ltda.</t>
  </si>
  <si>
    <t>GCP Quimica Compania Ltda.</t>
  </si>
  <si>
    <t>Marzullo S.A.</t>
  </si>
  <si>
    <t>Plastiquimica S.I.C. Limitada</t>
  </si>
  <si>
    <t>Alfa Group</t>
  </si>
  <si>
    <t>Aditivos para Alimentos</t>
  </si>
  <si>
    <t>Amtex SpA.</t>
  </si>
  <si>
    <t>Carlos Cramer Productos Aromaticos S.A.C.I.</t>
  </si>
  <si>
    <t>Comercio Internacional Tagler S.A.</t>
  </si>
  <si>
    <t>Copan Ltda.</t>
  </si>
  <si>
    <t>DSM Nutritional Products Chile S.A.</t>
  </si>
  <si>
    <t>Danisco Chile S.A.</t>
  </si>
  <si>
    <t>Extractos Naturales Gelymar S.A.</t>
  </si>
  <si>
    <t>Granotec Chile S.A.</t>
  </si>
  <si>
    <t>Importadora Dilaco S.A.</t>
  </si>
  <si>
    <t>Industrias Relkon y Cia. Ltda.</t>
  </si>
  <si>
    <t>Ixom Chile S.A.</t>
  </si>
  <si>
    <t>Maltexco S.A.</t>
  </si>
  <si>
    <t>Mathiesen S.A.C.</t>
  </si>
  <si>
    <t>Prinal Ltda.</t>
  </si>
  <si>
    <t>Reno Chile S.A.</t>
  </si>
  <si>
    <t>Sudamerica Comercial S.A.</t>
  </si>
  <si>
    <t>Aramark Chile</t>
  </si>
  <si>
    <t>Administración de Casinos, Restaurantes y Similares</t>
  </si>
  <si>
    <t>Compass Catering S.A.</t>
  </si>
  <si>
    <t>Kentucky Foods Chile Ltda.</t>
  </si>
  <si>
    <t>Newrest Chile</t>
  </si>
  <si>
    <t>Aki Park Estacionamientos</t>
  </si>
  <si>
    <t>Administración de Estacionamientos</t>
  </si>
  <si>
    <t>ECM Ingenieria S.A.</t>
  </si>
  <si>
    <t>Estacionamientos Central Parking System Chile S.A.</t>
  </si>
  <si>
    <t>Inmobiliaria Central de Estacionamiento Agustinas S.A.</t>
  </si>
  <si>
    <t>Parquimetros S.A.</t>
  </si>
  <si>
    <t>Republic Parking System Chile S.A.</t>
  </si>
  <si>
    <t>Saba Estacionamiento de Chile S.A.</t>
  </si>
  <si>
    <t>Sociedad Concesionaria Plaza de la Ciudadania S.A.</t>
  </si>
  <si>
    <t>Administración de Sistemas Alternativos de pago de Beneficios del Personal</t>
  </si>
  <si>
    <t>Edenred Chile S.A. (Ticket Restaurant, Ticket Sala Cuna, Ticket Regalo, Ticket Vestuario, Ticket Experiencia)</t>
  </si>
  <si>
    <t>Sodexo Soluciones de Motivacion Chile S.A.</t>
  </si>
  <si>
    <t>TMF Chile Asesorias Empresariales Ltda.</t>
  </si>
  <si>
    <t>ISS SERVICIOS GENERALES</t>
  </si>
  <si>
    <t>Administración y Mantención de Edificios e Instalaciones Industriales</t>
  </si>
  <si>
    <t>LINKES Chile S.A.</t>
  </si>
  <si>
    <t>Administrador Financiero de Transantiago S.A.</t>
  </si>
  <si>
    <t>Administrador Financiero</t>
  </si>
  <si>
    <t>Ameris Capital S.A.</t>
  </si>
  <si>
    <t>Administradora de Fondos de Inversiones</t>
  </si>
  <si>
    <t>Austral Capital Partners S.A.</t>
  </si>
  <si>
    <t>BancoEstado S.A. Administradora General de Fondos</t>
  </si>
  <si>
    <t>Econsult Administradora General de Fondos de Inversion S.A.</t>
  </si>
  <si>
    <t>Ecus Administradora General de Fondos S.A.</t>
  </si>
  <si>
    <t>Frontal Trust S.A.</t>
  </si>
  <si>
    <t>Gestion y Desarrollo S.A.</t>
  </si>
  <si>
    <t>Independencia S.A. Administradora General de Fondos de Inversion</t>
  </si>
  <si>
    <t>LarrainVial Asset Management Administradora General de Fondos S.A.</t>
  </si>
  <si>
    <t>Penta Las Americas Administradora General de Fondos S.A.</t>
  </si>
  <si>
    <t>Sociedad Administradora de Fondos de Inversion Privados Alcantara S.A.</t>
  </si>
  <si>
    <t>Aurus Capital S.A.</t>
  </si>
  <si>
    <t>Administradora de Fondos de Terceros</t>
  </si>
  <si>
    <t>Inmobiliaria Mapsa S.A.</t>
  </si>
  <si>
    <t>Hipotecaria La Construccion S.A.</t>
  </si>
  <si>
    <t>Administradora de Mutuos Hipotecarios</t>
  </si>
  <si>
    <t>A.F.P. Cuprum S.A.</t>
  </si>
  <si>
    <t>Administradoras de Fondos de Pensiones - AFP</t>
  </si>
  <si>
    <t>A.F.P. Habitat S.A.</t>
  </si>
  <si>
    <t>A.F.P. Modelo S.A.</t>
  </si>
  <si>
    <t>A.F.P. Planvital S.A.</t>
  </si>
  <si>
    <t>A.F.P. Provida S.A.</t>
  </si>
  <si>
    <t>A.F.P. Uno S.A.</t>
  </si>
  <si>
    <t>AFP Capital S.A.</t>
  </si>
  <si>
    <t>SURA Servicios Profesionales S.A.</t>
  </si>
  <si>
    <t>Administradores de Campamentos de Faena</t>
  </si>
  <si>
    <t>Sociedad de Mantencion, Conservacion y Reparacion S.A.</t>
  </si>
  <si>
    <t>Arcadis</t>
  </si>
  <si>
    <t>Administradores de Construcción</t>
  </si>
  <si>
    <t>DRS Ingenieria y Gestion</t>
  </si>
  <si>
    <t>Outotec Chile S.A.</t>
  </si>
  <si>
    <t>PM Consulting S.A.</t>
  </si>
  <si>
    <t>WOOD PLC</t>
  </si>
  <si>
    <t>Worley</t>
  </si>
  <si>
    <t>Hotel Club La Serena &amp; Centro de Convenciones</t>
  </si>
  <si>
    <t>Administradores de Hoteles</t>
  </si>
  <si>
    <t>Direccion General de Aeronautica Civil Aeropuerto Arturo Merino Benitez</t>
  </si>
  <si>
    <t>Aeropuertos</t>
  </si>
  <si>
    <t>Sociedad Concesionaria Aeropuerto de Arica S.A.</t>
  </si>
  <si>
    <t>Aerosol S.A.</t>
  </si>
  <si>
    <t>Aerosoles en General</t>
  </si>
  <si>
    <t>Laboratorio Dukay S.A.</t>
  </si>
  <si>
    <t>Agencia de Aduana Alan Smith y Cia. Ltda.</t>
  </si>
  <si>
    <t>Agencias de Aduanas</t>
  </si>
  <si>
    <t>Agencia de Aduana Bruno Perinetti Zelaya y Cia. Ltda.</t>
  </si>
  <si>
    <t>Agencia de Aduana Claudio Pollmann Velasco y Cia. Ltda.</t>
  </si>
  <si>
    <t>Agencia de Aduana Cesar Lillo Figueroa y Cia. Ltda.</t>
  </si>
  <si>
    <t>Agencia de Aduana Fernando J. Maurel Wilson y Cia. Ltda.</t>
  </si>
  <si>
    <t>Agencia de Aduana Gaston y Benjamin Pizarro y Cia. Ltda.</t>
  </si>
  <si>
    <t>Agencia de Aduana Hernan Telleria y Cia. Ltda.</t>
  </si>
  <si>
    <t>Agencia de Aduana I.P. Hardy y Cia. Ltda.</t>
  </si>
  <si>
    <t>Agencia de Aduana Jorge Correa Becerra y Cia. Ltda.</t>
  </si>
  <si>
    <t>Agencia de Aduana Jorge Vio A. y Kenneth Werner Cia. Ltda.</t>
  </si>
  <si>
    <t>Agencia de Aduana Juan Carlos Octavio Ramos de Aguirre y Cia. Ltda.</t>
  </si>
  <si>
    <t>Agencia de Aduana Juan Carlos Stephens Valenzuela y Cia. Ltda.</t>
  </si>
  <si>
    <t>Agencia de Aduana Juan Gatica Yesurun y Cia. Ltda.</t>
  </si>
  <si>
    <t>Agencia de Aduana Julio Salinas B. y Cia. Ltda.</t>
  </si>
  <si>
    <t>Agencia de Aduana Julio Venegas y Cia. Ltda.</t>
  </si>
  <si>
    <t>Agencia de Aduana Leslie A. Macowan Rimassa</t>
  </si>
  <si>
    <t>Agencia de Aduana M. Francisca Wilson Herrera</t>
  </si>
  <si>
    <t>Agencia de Aduana Pedro Santibanez Luco y Cia. Ltda.</t>
  </si>
  <si>
    <t>Agencia de Aduana Pedro Serrano Solar y Cia. Ltda.</t>
  </si>
  <si>
    <t>Agencia de Aduana Piero Rossi Valle y Cia. Ltda.</t>
  </si>
  <si>
    <t>Agencia de Aduana Ricardo Larraguibel</t>
  </si>
  <si>
    <t>Agencia de Aduana Rodrigo Zulueta Govoni</t>
  </si>
  <si>
    <t>Agencia de Aduanas Anibal Moya y Cia. Ltda.</t>
  </si>
  <si>
    <t>Agencia de Aduanas Browne y Cia. Ltda.</t>
  </si>
  <si>
    <t>Agencia de Aduanas Carlo Rossi Soffia y Cia. Ltda.</t>
  </si>
  <si>
    <t>Agencia de Aduanas Carlos Duran y Cia. Ltda.</t>
  </si>
  <si>
    <t>Agencia de Aduanas Carlos Eduardo de Aguirre Gallegos y Cia. Ltda.</t>
  </si>
  <si>
    <t>Agencia de Aduanas Carlos Patricio Zulueta Govoni y Cia. Ltda.</t>
  </si>
  <si>
    <t>Agencia de Aduanas Edmundo Munoz Flores</t>
  </si>
  <si>
    <t>Agencia de Aduanas Espinosa y Cia. Ltda.</t>
  </si>
  <si>
    <t>Agencia de Aduanas Felipe Serrano Solar y Cia. Ltda.</t>
  </si>
  <si>
    <t>Agencia de Aduanas Hernan y Cristian Pizarro Ltda.</t>
  </si>
  <si>
    <t>Agencia de Aduanas Jorge E. Celis Cornejo y Cia. Ltda.</t>
  </si>
  <si>
    <t>Agencia de Aduanas Jorge Stein y Cia. Ltda.</t>
  </si>
  <si>
    <t>Agencia de Aduanas Juan Sanhueza y Alex Avsolomovich Ltda.</t>
  </si>
  <si>
    <t>Agencia de Aduanas Manuel Fernandez Miranda y Cia. Ltda.</t>
  </si>
  <si>
    <t>Agencia de Aduanas Maria Isabel Vargas y Compania Limitada</t>
  </si>
  <si>
    <t>Agencia de Aduanas Mewes Ltda.</t>
  </si>
  <si>
    <t>Agencia de Aduanas Norman Bobillier Goudie y Cia. Ltda.</t>
  </si>
  <si>
    <t>Agencia de Aduanas Patricio Larranaga y Cia. Ltda.</t>
  </si>
  <si>
    <t>Agencia de Aduanas Pefer Ltda.</t>
  </si>
  <si>
    <t>Agencia de Aduanas Ricardo Fuenzalida Polanco y Cia. Ltda.</t>
  </si>
  <si>
    <t>Agencia de Aduanas Waldemar Adelsdorfer y Cia. Ltda.</t>
  </si>
  <si>
    <t>Agencia Metropoli</t>
  </si>
  <si>
    <t>Agencias de Publicidad</t>
  </si>
  <si>
    <t>Armstrong &amp; Asociados S.A.</t>
  </si>
  <si>
    <t>Azocar &amp; Luco S.A.</t>
  </si>
  <si>
    <t>BBDO Publicidad S.A.</t>
  </si>
  <si>
    <t>Brandbook</t>
  </si>
  <si>
    <t>Cientochenta Grados S.A.</t>
  </si>
  <si>
    <t>Clear Channel Chile y Publicidad Ltda.</t>
  </si>
  <si>
    <t>Cybercenter S.A.</t>
  </si>
  <si>
    <t>DDB Chile SpA</t>
  </si>
  <si>
    <t>Dittborn y Unzueta S.A.</t>
  </si>
  <si>
    <t>Full One S.A.</t>
  </si>
  <si>
    <t>Grey Chile SpA</t>
  </si>
  <si>
    <t>Grupo Eva Comunicaciones Estrategia y Creatividad S.A.</t>
  </si>
  <si>
    <t>Grafica Nueva S.A.</t>
  </si>
  <si>
    <t>House Club Service</t>
  </si>
  <si>
    <t>Imprenta El Salitre</t>
  </si>
  <si>
    <t>La Mesa Publicidad S.A.</t>
  </si>
  <si>
    <t>Larrain y Compania Limitada</t>
  </si>
  <si>
    <t>McCann Erickson S.A. de Publicidad</t>
  </si>
  <si>
    <t>Mindshare Chile</t>
  </si>
  <si>
    <t>Ogilvy &amp; Mather Chile SpA</t>
  </si>
  <si>
    <t>PUBLIPOST S.A., Lider en Marketing y Mecanizacion de Correspondencia, Desde 1979</t>
  </si>
  <si>
    <t>Penta Mac Gready S.A.</t>
  </si>
  <si>
    <t>People Marketing Group S.A.</t>
  </si>
  <si>
    <t>Pharma Grafica Ltda.</t>
  </si>
  <si>
    <t>Porta S.A.</t>
  </si>
  <si>
    <t>Prolam Young &amp; Rubicam SpA</t>
  </si>
  <si>
    <t>Publicaciones Lo Castillo S.A.</t>
  </si>
  <si>
    <t>Publicidad Grafica</t>
  </si>
  <si>
    <t>Publicidad y Promociones Raya S.A.</t>
  </si>
  <si>
    <t>Publicis / Leo Burnett</t>
  </si>
  <si>
    <t>Sitrisa S.A.</t>
  </si>
  <si>
    <t>Sociedad de Marketing y Diseno BTL S.A.</t>
  </si>
  <si>
    <t>TBWA FREDERICK S.A.</t>
  </si>
  <si>
    <t>Veritas Publicidad S.A.</t>
  </si>
  <si>
    <t>WR/FOX Inversiones y Publicidad Ltda.</t>
  </si>
  <si>
    <t>WZ Publicidad S.A.</t>
  </si>
  <si>
    <t>Wlaver SpA</t>
  </si>
  <si>
    <t>Wunderman Chile SpA</t>
  </si>
  <si>
    <t>ADS Mundo Turismo Ltda.</t>
  </si>
  <si>
    <t>Agencias de Turismo y Viajes</t>
  </si>
  <si>
    <t>Agencia de Turismo Skorpios Ltda.</t>
  </si>
  <si>
    <t>Agencia de Viaje Mundo Tour Ltda.</t>
  </si>
  <si>
    <t>Agencia de Viajes Andina del Sud Ltda.</t>
  </si>
  <si>
    <t>Agencia de Viajes Turavion SpA</t>
  </si>
  <si>
    <t>Antarctica 21</t>
  </si>
  <si>
    <t>Blanco Viajes Ltda.</t>
  </si>
  <si>
    <t>Carlson Wagonlit Chile S.A.</t>
  </si>
  <si>
    <t>Cocha S.A.</t>
  </si>
  <si>
    <t>Compania Andina de Turismo SpA " AGENTUR "</t>
  </si>
  <si>
    <t>Hotel Puyuguapi Lodge &amp; SpA</t>
  </si>
  <si>
    <t>Interexpress S.A.</t>
  </si>
  <si>
    <t>Royal Blue Ltda.</t>
  </si>
  <si>
    <t>Sociedad Turismo Zahr Ltda.</t>
  </si>
  <si>
    <t>Sociedad de Turismo Cascada de las Animas Ltda.</t>
  </si>
  <si>
    <t>Sur Asistencia S.A.</t>
  </si>
  <si>
    <t>Travel Club S.A.</t>
  </si>
  <si>
    <t>Travel Security S.A.</t>
  </si>
  <si>
    <t>Turismo Costanera Ltda.</t>
  </si>
  <si>
    <t>Turismo J. Zahr Ltda.</t>
  </si>
  <si>
    <t>Turismo Mostrando Chile</t>
  </si>
  <si>
    <t>Turismo Oroco Limitada</t>
  </si>
  <si>
    <t>Turismo Patagonia Expedicion Ltda.</t>
  </si>
  <si>
    <t>Yamada Yasunaga y Cia. Ltda.</t>
  </si>
  <si>
    <t>Agence France Presse</t>
  </si>
  <si>
    <t>Agencias Informativas y Corresponsales Extranjeros</t>
  </si>
  <si>
    <t>Agencia Informativa ORBE S.A.</t>
  </si>
  <si>
    <t>Comunicaciones Financhile S.A.</t>
  </si>
  <si>
    <t>Europa Press Chile Ltda.</t>
  </si>
  <si>
    <t>Agendas y Articulos de Cuero Fontet S.A.</t>
  </si>
  <si>
    <t>Agendas</t>
  </si>
  <si>
    <t>Libesa Ltda.</t>
  </si>
  <si>
    <t>AGUNSA</t>
  </si>
  <si>
    <t>Agentes de Nave</t>
  </si>
  <si>
    <t>Administradora de Naves Humboldt Ltda.</t>
  </si>
  <si>
    <t>Agencias Maritimas Agental Ltda.</t>
  </si>
  <si>
    <t>Almacen Extraportuario Hansen Ltda.</t>
  </si>
  <si>
    <t>Container Operators S.A.</t>
  </si>
  <si>
    <t>IAN TAYLOR CHILE S.A.</t>
  </si>
  <si>
    <t>Inchcape Shipping Services</t>
  </si>
  <si>
    <t>Maritima Patagonia S.A.</t>
  </si>
  <si>
    <t>Mediterranean Shipping Company (Chile) S.A.</t>
  </si>
  <si>
    <t>Ultramar</t>
  </si>
  <si>
    <t>Comercializadora Sanchez Escobar Ltda.</t>
  </si>
  <si>
    <t>Agua Destilada</t>
  </si>
  <si>
    <t>Quimica Aqua Norte Ltda.</t>
  </si>
  <si>
    <t>Aislantes e Impermeabilizantes</t>
  </si>
  <si>
    <t>Aislapanel S.A.</t>
  </si>
  <si>
    <t>Aislapol S.A.</t>
  </si>
  <si>
    <t>Becton S.A.</t>
  </si>
  <si>
    <t>Betapaint Ltda.</t>
  </si>
  <si>
    <t>C.A. Zuniga Martinez Ltda.</t>
  </si>
  <si>
    <t>CARBO CHILE S.A. - Morgan Advanced Materials</t>
  </si>
  <si>
    <t>Christensen Comercial S.A.</t>
  </si>
  <si>
    <t>Eico S.A.</t>
  </si>
  <si>
    <t>Envases Termoaislantes S.A.</t>
  </si>
  <si>
    <t>Isoplast SpA</t>
  </si>
  <si>
    <t>Pinturas Tricolor S.A.</t>
  </si>
  <si>
    <t>Sociedad Comercial y Aislantes Sur-Pol Ltda.</t>
  </si>
  <si>
    <t>Surplast SpA</t>
  </si>
  <si>
    <t>Syntheon Chile Ltda.</t>
  </si>
  <si>
    <t>Alambres, Clavos, Pernos, Tornillos, Grapas, Gaviones y Similares</t>
  </si>
  <si>
    <t>American Screw Chile SpA</t>
  </si>
  <si>
    <t>Berr y Nally S.A.</t>
  </si>
  <si>
    <t>Colada Continua Chilena S.A.</t>
  </si>
  <si>
    <t>Comercial Arar Ltda.</t>
  </si>
  <si>
    <t>Comercial Fundacion Ltda.</t>
  </si>
  <si>
    <t>Comercial e Industrial Vector Ltda.</t>
  </si>
  <si>
    <t>Elaboradora de Metales Tremet S.A.</t>
  </si>
  <si>
    <t>Facta Ltda.</t>
  </si>
  <si>
    <t>Helmut Hoffmann Schoester</t>
  </si>
  <si>
    <t>Importadora Comercial ITC S.A.</t>
  </si>
  <si>
    <t>Industria de Pernos Irua Ltda.</t>
  </si>
  <si>
    <t>Industrias Chilenas de Alambre Inchalam S.A.</t>
  </si>
  <si>
    <t>Ingebolt Ltda.</t>
  </si>
  <si>
    <t>Inversiones Collins y Collins Ltda.</t>
  </si>
  <si>
    <t>Inversiones Industriales Ltda.</t>
  </si>
  <si>
    <t>Kraemer y Mohr S.A.</t>
  </si>
  <si>
    <t>Maestranza Industrial y Comercial Ltda.</t>
  </si>
  <si>
    <t>Milan Fabjanovic SpA</t>
  </si>
  <si>
    <t>Prodalam S.A.</t>
  </si>
  <si>
    <t>RGM Mallas de Alambre Ltda.</t>
  </si>
  <si>
    <t>Ricardo Delporte De la Barrera</t>
  </si>
  <si>
    <t>Sande S.A.</t>
  </si>
  <si>
    <t>Sociedad Comercial Tecnisa Chile SPA</t>
  </si>
  <si>
    <t>Sociedad Pernos Brasil Ltda.</t>
  </si>
  <si>
    <t>Alambrón de Acero</t>
  </si>
  <si>
    <t>ADT Security Services S.A.</t>
  </si>
  <si>
    <t>Alarmas y Sistemas de Seguridad</t>
  </si>
  <si>
    <t>Artilec Ltda.</t>
  </si>
  <si>
    <t>Automa Electronica Ltda.</t>
  </si>
  <si>
    <t>Bash Seguridad S.A.</t>
  </si>
  <si>
    <t>Daycro Electronica Ltda.</t>
  </si>
  <si>
    <t>Gilabert y Chavez Alarmas Ltda.</t>
  </si>
  <si>
    <t>Nec Chile S.A.</t>
  </si>
  <si>
    <t>Ovalle y Compania Limitada</t>
  </si>
  <si>
    <t>Schneider Electric Chile S.A.</t>
  </si>
  <si>
    <t>Securitas Chile</t>
  </si>
  <si>
    <t>Sociedad de Servicios y Capacitacion en Seguridad Integral Ltda.</t>
  </si>
  <si>
    <t>Vertiv Cono Sur Ltda.</t>
  </si>
  <si>
    <t>Vigatec S.A.</t>
  </si>
  <si>
    <t>Alfombras</t>
  </si>
  <si>
    <t>Alfombrar</t>
  </si>
  <si>
    <t>Alfombras Multicarpet Ltda.</t>
  </si>
  <si>
    <t>Alfombras Wiener</t>
  </si>
  <si>
    <t>Bash Muebles de Oficina Ltda.</t>
  </si>
  <si>
    <t>Beaulieu Chile S.A.</t>
  </si>
  <si>
    <t>Bercia S.A.</t>
  </si>
  <si>
    <t>Colowall Diseno Ltda.</t>
  </si>
  <si>
    <t>Comercial Doral S.A.</t>
  </si>
  <si>
    <t>Comercial Lo Castillo Ltda.</t>
  </si>
  <si>
    <t>Comercial Windsor Ltda.</t>
  </si>
  <si>
    <t>Dalfom Ltda.</t>
  </si>
  <si>
    <t>De Las Heras Hnos. y Cia. Ltda.</t>
  </si>
  <si>
    <t>Dimacen</t>
  </si>
  <si>
    <t>Eduardo Dib H. y Cia. Ltda.</t>
  </si>
  <si>
    <t>Etersol SpA</t>
  </si>
  <si>
    <t>Feltrex S.A.</t>
  </si>
  <si>
    <t>Inversiones Muro Ltda.</t>
  </si>
  <si>
    <t>Izafe Ltda.</t>
  </si>
  <si>
    <t>JF Comercial e Industrial (Cipol)</t>
  </si>
  <si>
    <t>Manufacturas Winter S.A.</t>
  </si>
  <si>
    <t>Manufacturas de Alfombras Checoslovaquia Ltda.</t>
  </si>
  <si>
    <t>Modus Design</t>
  </si>
  <si>
    <t>Persianas Rollux SpA</t>
  </si>
  <si>
    <t>Pyramid</t>
  </si>
  <si>
    <t>Quattro Office International S.A.</t>
  </si>
  <si>
    <t>Revestimientos Floorcenter Ltda.</t>
  </si>
  <si>
    <t>Rocha S.A. - Multioficina</t>
  </si>
  <si>
    <t>Textil Casale Ltda.</t>
  </si>
  <si>
    <t>Algas Marinas S.A., Algamar</t>
  </si>
  <si>
    <t>Algas Marinas</t>
  </si>
  <si>
    <t>Algina S.A.</t>
  </si>
  <si>
    <t>Multiexport S.A.</t>
  </si>
  <si>
    <t>Prodalmar S.A.</t>
  </si>
  <si>
    <t>Sociedad Exportadora de Productos Marinos y Agricolas Ltda.</t>
  </si>
  <si>
    <t>Lastrade Hnos. y Cia. Ltda.</t>
  </si>
  <si>
    <t>Algodón</t>
  </si>
  <si>
    <t>Silesa S.A.</t>
  </si>
  <si>
    <t>Sociedad Industrial y Comercial Pyma Ltda.</t>
  </si>
  <si>
    <t>Alimentación Industrial, Salud, Escolar e Institucional</t>
  </si>
  <si>
    <t>Bon Gout SpA</t>
  </si>
  <si>
    <t>Casino Express S.A.</t>
  </si>
  <si>
    <t>Casinos Chile Ltda.</t>
  </si>
  <si>
    <t>Casinos Integrados S.A.</t>
  </si>
  <si>
    <t>Comalim Ltda.</t>
  </si>
  <si>
    <t>Comercial Casino Max SpA</t>
  </si>
  <si>
    <t>Giser S.A.</t>
  </si>
  <si>
    <t>Nutrimento S.A.</t>
  </si>
  <si>
    <t>Productos Alimenticios Verdi Ltda.</t>
  </si>
  <si>
    <t>Siges Chile S.A.</t>
  </si>
  <si>
    <t>Sodexo</t>
  </si>
  <si>
    <t>WFS Food Service S.A.</t>
  </si>
  <si>
    <t>Gate Gourmet Catering Chile Ltda.</t>
  </si>
  <si>
    <t>Alimentación para Pasajeros de Líneas Aéreas</t>
  </si>
  <si>
    <t>Sky Chefs Chile SpA</t>
  </si>
  <si>
    <t>Alimentación área Salud y Minería</t>
  </si>
  <si>
    <t>Aconcagua Foods S.A.</t>
  </si>
  <si>
    <t>Alimentos Envasados, en Conserva y Congelados</t>
  </si>
  <si>
    <t>Agricola Nova S.A.</t>
  </si>
  <si>
    <t>Alifrut S.A.</t>
  </si>
  <si>
    <t>Alimex S.A.</t>
  </si>
  <si>
    <t>Comercializadora Novaverde S.A.</t>
  </si>
  <si>
    <t>Conservas Centauro S.A.</t>
  </si>
  <si>
    <t>Conservas Los Angeles Ltda.</t>
  </si>
  <si>
    <t>Cooperativa Agricola Pisquera San Carlos Ltda.</t>
  </si>
  <si>
    <t>Frutas de Curico Ltda.</t>
  </si>
  <si>
    <t>Inmuebles Cataluna Ltda.</t>
  </si>
  <si>
    <t>McCain Chile S.A.</t>
  </si>
  <si>
    <t>Mermeladas y Conservas Mickelsen</t>
  </si>
  <si>
    <t>Orizon S.A.</t>
  </si>
  <si>
    <t>PEPSICO</t>
  </si>
  <si>
    <t>Pesquera y Conservera Isla Lennox Ltda.</t>
  </si>
  <si>
    <t>Procesadora y Extrusora de Alimentos S.A.</t>
  </si>
  <si>
    <t>Productos Fernandez S.A.</t>
  </si>
  <si>
    <t>Unilever Chile Ltda.</t>
  </si>
  <si>
    <t>Unitrading S.A.</t>
  </si>
  <si>
    <t>Biomar Chile S.A.</t>
  </si>
  <si>
    <t>Alimentos para Peces</t>
  </si>
  <si>
    <t>Ewos Chile Alimentos Ltda.</t>
  </si>
  <si>
    <t>Salmones Antartica S.A.</t>
  </si>
  <si>
    <t>Comercial de Alimentos S.A. (Alicopsa)</t>
  </si>
  <si>
    <t>Alimentos Preparados</t>
  </si>
  <si>
    <t>Interagro S.A.</t>
  </si>
  <si>
    <t>Proalsa S.A.</t>
  </si>
  <si>
    <t>Strindberg S.A.</t>
  </si>
  <si>
    <t>Versluys</t>
  </si>
  <si>
    <t>Alimentos Concentrados Cisternas Ltda.</t>
  </si>
  <si>
    <t>Alimentos Preparados para Animales</t>
  </si>
  <si>
    <t>Alimentos El Globo S.A.</t>
  </si>
  <si>
    <t>Comercializadora Nutreco Chile Ltda. - (Skretting)</t>
  </si>
  <si>
    <t>Echeverria y Cia., Sociedad Comercial Ltda.</t>
  </si>
  <si>
    <t>Empresas Carozzi S.A.</t>
  </si>
  <si>
    <t>Empresas Iansa S.A.</t>
  </si>
  <si>
    <t>Envases Publicidad Tresko Ltda.</t>
  </si>
  <si>
    <t>Extruder S.A.</t>
  </si>
  <si>
    <t>Mars Cono Sur</t>
  </si>
  <si>
    <t>Molino Caupolican SpA</t>
  </si>
  <si>
    <t>Nestle Chile S.A.</t>
  </si>
  <si>
    <t>Nutricion Balanceada S.A.</t>
  </si>
  <si>
    <t>Pet Market Ltda.</t>
  </si>
  <si>
    <t>Proa S.A.</t>
  </si>
  <si>
    <t>Vitapro Chile S.A.</t>
  </si>
  <si>
    <t>Scientificbody</t>
  </si>
  <si>
    <t>Alimentos y Suplementos Nutricionales</t>
  </si>
  <si>
    <t>Almacenadores</t>
  </si>
  <si>
    <t>Dachser Chile SpA</t>
  </si>
  <si>
    <t>EIT Logistica S.A.</t>
  </si>
  <si>
    <t>Integral Chile SpA</t>
  </si>
  <si>
    <t>Logistica Industrial S.A.</t>
  </si>
  <si>
    <t>Prisa Logistica S.A.</t>
  </si>
  <si>
    <t>Warehousing Valle Grande S.A.</t>
  </si>
  <si>
    <t>World Courier de Chile Ltda.</t>
  </si>
  <si>
    <t>Agroindustrial Valle Frio S.A.</t>
  </si>
  <si>
    <t>Almacenaje de Productos Enfriados y Congelados</t>
  </si>
  <si>
    <t>Ditzler Chile Ltda.</t>
  </si>
  <si>
    <t>Frigorent Frigorifico SpA.</t>
  </si>
  <si>
    <t>Frigorifico Sur Ltda.</t>
  </si>
  <si>
    <t>Icestar</t>
  </si>
  <si>
    <t>Sociedad Frigorifico Santiago Ltda.</t>
  </si>
  <si>
    <t>Gasmar S.A.</t>
  </si>
  <si>
    <t>Almacenamiento de Combustibles, Productos Químicos, etc.</t>
  </si>
  <si>
    <t>Inmobiliaria e Inversiones Polykarpo S.A.</t>
  </si>
  <si>
    <t>QC Terminales Chile Ltda.</t>
  </si>
  <si>
    <t>Terquim S.A.</t>
  </si>
  <si>
    <t>Bodegal Ltda.</t>
  </si>
  <si>
    <t>Almacenes Generales de Depósitos</t>
  </si>
  <si>
    <t>Bodegal S.A.</t>
  </si>
  <si>
    <t>Multifrio S.A.</t>
  </si>
  <si>
    <t>SITRANS LTDA.</t>
  </si>
  <si>
    <t>TW LOGISTICA</t>
  </si>
  <si>
    <t>Transportes Maldini Limitada</t>
  </si>
  <si>
    <t>Transportes e Inversiones Schiappacasse Ltda.</t>
  </si>
  <si>
    <t>Comercial Piwen SpA</t>
  </si>
  <si>
    <t>Almendras, Nueces y Otros</t>
  </si>
  <si>
    <t>Comercial Venser S.A.</t>
  </si>
  <si>
    <t>Almidón de Maíz</t>
  </si>
  <si>
    <t>Elabal Ltda.</t>
  </si>
  <si>
    <t>Alquiler, Venta y Exportación de Pallets y Otros Elementos de Carga</t>
  </si>
  <si>
    <t>CHEP Chile S.A.</t>
  </si>
  <si>
    <t>Mawunko SpA</t>
  </si>
  <si>
    <t>Aluminio</t>
  </si>
  <si>
    <t>Aluminios A.M.C. y Cia. Ltda.</t>
  </si>
  <si>
    <t>Aluminios Armados S.A.</t>
  </si>
  <si>
    <t>Aluminios Tecnalum</t>
  </si>
  <si>
    <t>Aluminios del Maule S.A.</t>
  </si>
  <si>
    <t>Anodite S.A.</t>
  </si>
  <si>
    <t>Comercial Hual Ltda.</t>
  </si>
  <si>
    <t>Comercial de Andes Ltda.</t>
  </si>
  <si>
    <t>Enlozados Condor S.A.</t>
  </si>
  <si>
    <t>Glasstech S.A.</t>
  </si>
  <si>
    <t>Importaciones y Exportaciones Rahue SpA</t>
  </si>
  <si>
    <t>Mario De la Cuadra Chapman</t>
  </si>
  <si>
    <t>Nexans Chile S.A.</t>
  </si>
  <si>
    <t>Pimasa, Proveedora Industrial Minera Andina</t>
  </si>
  <si>
    <t>Prodalum S.A.</t>
  </si>
  <si>
    <t>Sociedad Industrial Maestranza Belga Ltda.</t>
  </si>
  <si>
    <t>Vidrieria Ferrari</t>
  </si>
  <si>
    <t>Vitralum Ltda.</t>
  </si>
  <si>
    <t>Vusa Arquitectura en Aluminio Ltda.</t>
  </si>
  <si>
    <t>Favima SpA</t>
  </si>
  <si>
    <t>Ampollas de Vidrio para Inyectables</t>
  </si>
  <si>
    <t>Abasolo Vallejo S.A.</t>
  </si>
  <si>
    <t>Anclajes y Fijaciones</t>
  </si>
  <si>
    <t>Flesan S.A.</t>
  </si>
  <si>
    <t>Hilti Chile Ltda.</t>
  </si>
  <si>
    <t>Indusper Ltda.</t>
  </si>
  <si>
    <t>Industria Mecanica Gevemac Ltda.</t>
  </si>
  <si>
    <t>Reinike S.A.</t>
  </si>
  <si>
    <t>Sociedad Anclajes Chile Ltda.</t>
  </si>
  <si>
    <t>Anilinas Montblanc Ltda.</t>
  </si>
  <si>
    <t>Anilinas</t>
  </si>
  <si>
    <t>Anilinas y Colorantes Gatti Ltda.</t>
  </si>
  <si>
    <t>Anticorrosivos</t>
  </si>
  <si>
    <t>Biotec Chile S.A.</t>
  </si>
  <si>
    <t>Compania Tratamientos de Agua y Combustion Ltda.</t>
  </si>
  <si>
    <t>Nueva Ancor Tecmin S.A.</t>
  </si>
  <si>
    <t>Arte al Limite Ltda.</t>
  </si>
  <si>
    <t>Antigüedades, Galerías de Arte</t>
  </si>
  <si>
    <t>Galeria Animal</t>
  </si>
  <si>
    <t>Galeria Artespacio</t>
  </si>
  <si>
    <t>Galeria Patricia Ready Ltda.</t>
  </si>
  <si>
    <t>Galeria de Arte La Sala S.A.</t>
  </si>
  <si>
    <t>Old Prints S.A.</t>
  </si>
  <si>
    <t>Arauco Apart Hotel Ltda.</t>
  </si>
  <si>
    <t>Apart Hotel</t>
  </si>
  <si>
    <t>Hotel La Fayette Suites Providencia</t>
  </si>
  <si>
    <t>Hotel de Departamentos Tempo Rent Ltda.</t>
  </si>
  <si>
    <t>La Sebastiana Suites</t>
  </si>
  <si>
    <t>Aerosan Airport Services S.A.</t>
  </si>
  <si>
    <t>Apoyo Terrestre de Aeronaves</t>
  </si>
  <si>
    <t>Arenex S.A.</t>
  </si>
  <si>
    <t>Aridos para la Construcción</t>
  </si>
  <si>
    <t>Aridos Maggi Limitada</t>
  </si>
  <si>
    <t>Cementos Transex Ltda.</t>
  </si>
  <si>
    <t>Conovia Ltda.</t>
  </si>
  <si>
    <t>Ecopar Chile Ltda.</t>
  </si>
  <si>
    <t>Hormigones Transex Ltda.</t>
  </si>
  <si>
    <t>Huinca e Hijos Ltda.</t>
  </si>
  <si>
    <t>Maderera San Cristobal Ltda.</t>
  </si>
  <si>
    <t>Melon Aridos Ltda.</t>
  </si>
  <si>
    <t>Sociedad Minera Petreos Quilin Ltda.</t>
  </si>
  <si>
    <t>Fabricas y Maestranzas del Ejercito (FAMAE)</t>
  </si>
  <si>
    <t>Armas y Municiones</t>
  </si>
  <si>
    <t>Gili S.A.</t>
  </si>
  <si>
    <t>Tec Harseim SpA</t>
  </si>
  <si>
    <t>Archiplan S.A.</t>
  </si>
  <si>
    <t>Arquitectos</t>
  </si>
  <si>
    <t>Atelier Arquitectura &amp; Construccion</t>
  </si>
  <si>
    <t>B. Schneider Consultores Ltda.</t>
  </si>
  <si>
    <t>Procorp S.A.</t>
  </si>
  <si>
    <t>SENCORP</t>
  </si>
  <si>
    <t>Sysprotec S.A.</t>
  </si>
  <si>
    <t>Arrancadores</t>
  </si>
  <si>
    <t>Argas Proseser Seguridad y Servicios S.A.</t>
  </si>
  <si>
    <t>Arriendo de Automóviles y Otros Vehículos</t>
  </si>
  <si>
    <t>Chilean-United Rent a Car</t>
  </si>
  <si>
    <t>Danilo Jordan S.A.</t>
  </si>
  <si>
    <t>Distribuidora Bengolea y Cia. S.A.</t>
  </si>
  <si>
    <t>Econorent Car Rental</t>
  </si>
  <si>
    <t>Empresas Tattersall S.A.</t>
  </si>
  <si>
    <t>Euro Rent a CAR S.A.</t>
  </si>
  <si>
    <t>First Rent a Car</t>
  </si>
  <si>
    <t>Inversiones Automotrices Ltda.</t>
  </si>
  <si>
    <t>Kovacs SpA</t>
  </si>
  <si>
    <t>MITTA</t>
  </si>
  <si>
    <t>Rent a Car Piamonte</t>
  </si>
  <si>
    <t>Rentas y Servicios S.A.</t>
  </si>
  <si>
    <t>Rosselot y Figueroa Ltda.</t>
  </si>
  <si>
    <t>Sociedad Mecanica Eduardo Aspillaga Hornauer y Cia. Ltda.</t>
  </si>
  <si>
    <t>Sociedad de Transportes Charriot Ltda.</t>
  </si>
  <si>
    <t>MKS S.A.</t>
  </si>
  <si>
    <t>Arriendo de Equipos de Radiocomunicaciones</t>
  </si>
  <si>
    <t>Operaciones Los Andes S.A.</t>
  </si>
  <si>
    <t>Lureye Electromecanica S.A.</t>
  </si>
  <si>
    <t>Arriendo de Grupos Electrógenos</t>
  </si>
  <si>
    <t>Alonso Maquinarias Ltda.</t>
  </si>
  <si>
    <t>Arriendo de Maquinarias para la Construcción</t>
  </si>
  <si>
    <t>Comercializadora Industrial W&amp;L Ltda.</t>
  </si>
  <si>
    <t>Integral SpA</t>
  </si>
  <si>
    <t>Maquinarias y Equipos MAQSA S.A.</t>
  </si>
  <si>
    <t>Motorman S.A.</t>
  </si>
  <si>
    <t>Renta Equip Chile Ltda.</t>
  </si>
  <si>
    <t>SK Rental S.A.</t>
  </si>
  <si>
    <t>The Rental Store Chile S.A.</t>
  </si>
  <si>
    <t>Andinor Ltda.</t>
  </si>
  <si>
    <t>Arriendo de Maquinarias para la Minería</t>
  </si>
  <si>
    <t>Dicore Ltda.</t>
  </si>
  <si>
    <t>Maquinarias y Construcciones Cerro Alto Ltda.</t>
  </si>
  <si>
    <t>Sociedad Comercial ALO Rental y Cia. Ltda.</t>
  </si>
  <si>
    <t>Steel Ferrovial Servicios</t>
  </si>
  <si>
    <t>AMECO Chile S.A.</t>
  </si>
  <si>
    <t>Arriendo de Maquinarias y Equipos</t>
  </si>
  <si>
    <t>ARRIMAQ SpA</t>
  </si>
  <si>
    <t>Armaqsubiri S.A.</t>
  </si>
  <si>
    <t>Arrequip Ltda.</t>
  </si>
  <si>
    <t>Atlas Copco Chile SpA</t>
  </si>
  <si>
    <t>Automotriz Autosur Ltda.</t>
  </si>
  <si>
    <t>Comercial y Servicios Garcia Burr Ltda.</t>
  </si>
  <si>
    <t>Compania Minera Santa Laura Ltda.</t>
  </si>
  <si>
    <t>Construcciones Especializadas Ltda.</t>
  </si>
  <si>
    <t>Constructora Briceno y Cia. Ltda.</t>
  </si>
  <si>
    <t>Eleccon Maquinarias S.A.</t>
  </si>
  <si>
    <t>Gruas Bohme</t>
  </si>
  <si>
    <t>Hidromec SpA</t>
  </si>
  <si>
    <t>Imein S.A.</t>
  </si>
  <si>
    <t>Ingenieria y Movimientos de Tierra Tranex Ltda.</t>
  </si>
  <si>
    <t>Limpieza Integral Chile</t>
  </si>
  <si>
    <t>Linde High Lift Chile S.A.</t>
  </si>
  <si>
    <t>Maquinaria y Construcciones Rio Loa S.A.</t>
  </si>
  <si>
    <t>NOLICHILE SpA</t>
  </si>
  <si>
    <t>Slaven Ltda.</t>
  </si>
  <si>
    <t>Southern Technology Group Ltda.</t>
  </si>
  <si>
    <t>Vecchiola S.A.</t>
  </si>
  <si>
    <t>Steward S.A.</t>
  </si>
  <si>
    <t>Arriendo de Muebles y Sillas</t>
  </si>
  <si>
    <t>Bodegas San Francisco Ltda.</t>
  </si>
  <si>
    <t>Arriendo y Servicios de Oficina</t>
  </si>
  <si>
    <t>Hotel Regal Pacific Santiago</t>
  </si>
  <si>
    <t>Inmobiliaria San Bernardo S.A.</t>
  </si>
  <si>
    <t>Inmobiliaria Santa Ines Ltda.</t>
  </si>
  <si>
    <t>Inmobiliaria Ultraterra Ltda.</t>
  </si>
  <si>
    <t>Regus Management de Chile Ltda.</t>
  </si>
  <si>
    <t>Tecno Fast S.A.</t>
  </si>
  <si>
    <t>World Trade Center Santiago S.A.</t>
  </si>
  <si>
    <t>Aerocardal Ltda.</t>
  </si>
  <si>
    <t>Arriendo y Venta de Aeronaves</t>
  </si>
  <si>
    <t>Aeroservicio S.A.</t>
  </si>
  <si>
    <t>ENAER, Empresa Nacional de Aeronautica de Chile</t>
  </si>
  <si>
    <t>Eagle Copters South America S.A.</t>
  </si>
  <si>
    <t>Arriendo y Venta de Grúas</t>
  </si>
  <si>
    <t>Comercial e Industrial Paicavi Ltda.</t>
  </si>
  <si>
    <t>Distribuidora Divalco S.A.</t>
  </si>
  <si>
    <t>Gruas Rivadeneira Ltda.</t>
  </si>
  <si>
    <t>Gruas y Equipos Cruz del Sur S.A.</t>
  </si>
  <si>
    <t>Janssen S.A.</t>
  </si>
  <si>
    <t>Liebherr Chile S.p.A.</t>
  </si>
  <si>
    <t>Llorente Industrial S.A.</t>
  </si>
  <si>
    <t>Manipulacion Materiales S.A.</t>
  </si>
  <si>
    <t>Seguel Hnos. Ltda.</t>
  </si>
  <si>
    <t>Servicios de Gruas y Transportes Especiales Burger Ltda.</t>
  </si>
  <si>
    <t>Sociedad de Inversiones Pampa Union Ltda.</t>
  </si>
  <si>
    <t>Tecnogruas Ltda.</t>
  </si>
  <si>
    <t>Arquitectura y Construccion Tecno-Textil S.A., Arcotex</t>
  </si>
  <si>
    <t>Arriendo, Venta y Confección de Carpas</t>
  </si>
  <si>
    <t>CK S.A.</t>
  </si>
  <si>
    <t>Carpas Alejandro Palacios S.A.</t>
  </si>
  <si>
    <t>Carpas Hidalgo</t>
  </si>
  <si>
    <t>Coresa S.A. Contenedores, Redes y Envases</t>
  </si>
  <si>
    <t>Fabrica de Carpas Gillibrand</t>
  </si>
  <si>
    <t>Ingenieria de Proteccion SpA</t>
  </si>
  <si>
    <t>Plastyverg S.A.</t>
  </si>
  <si>
    <t>Toldos Venezia</t>
  </si>
  <si>
    <t>Arrocera Aruba S.A.</t>
  </si>
  <si>
    <t>Arroz</t>
  </si>
  <si>
    <t>Arrocera Flor de Niquen Ltda.</t>
  </si>
  <si>
    <t>Arrocera Mantul Ltda.</t>
  </si>
  <si>
    <t>Arrocera Santa Monica �</t>
  </si>
  <si>
    <t>Comercializadora de Trigo S.A.</t>
  </si>
  <si>
    <t>Empresas Tucapel S.A.</t>
  </si>
  <si>
    <t>Industria Molinera y Arrocera Santa Marta Ltda.</t>
  </si>
  <si>
    <t>Carlos Sepulveda Suzarte y Cia. Ltda.</t>
  </si>
  <si>
    <t>Artículos de Acero Inoxidable</t>
  </si>
  <si>
    <t>Italinox Ltda.</t>
  </si>
  <si>
    <t>Rena Ware de Chile S.A.I.C.</t>
  </si>
  <si>
    <t>Servicio Mineros Metal Mecanico e Industriales S.A.</t>
  </si>
  <si>
    <t>Tersainox SpA</t>
  </si>
  <si>
    <t>Aluminios y Cristales Donaggio S.A.</t>
  </si>
  <si>
    <t>Artículos de Aluminio</t>
  </si>
  <si>
    <t>Comercial Ferrosur Ltda.</t>
  </si>
  <si>
    <t>Vimel Vidrios y Aluminios</t>
  </si>
  <si>
    <t>Wintec S.A.</t>
  </si>
  <si>
    <t>Artículos de Cuero</t>
  </si>
  <si>
    <t>CTM Group SpA</t>
  </si>
  <si>
    <t>Comcait S.A.</t>
  </si>
  <si>
    <t>Cuerotex S.A.</t>
  </si>
  <si>
    <t>Ernesto Nathan H. y Cia. Ltda.</t>
  </si>
  <si>
    <t>Juan Batarse y Cia. Ltda. (Cuerobat)</t>
  </si>
  <si>
    <t>Manufacturas de Cuero M.A. Ltda.</t>
  </si>
  <si>
    <t>Todopiel S.A.</t>
  </si>
  <si>
    <t>Abatte Productos para Oficina S.A.</t>
  </si>
  <si>
    <t>Artículos de Dibujo Técnico</t>
  </si>
  <si>
    <t>Lapiz Lopez</t>
  </si>
  <si>
    <t>Cainsa (Cauchos Industriales S.A.)</t>
  </si>
  <si>
    <t>Artículos de Goma, Caucho y Similares</t>
  </si>
  <si>
    <t>Caucho Nova Ltda.</t>
  </si>
  <si>
    <t>Elagom Ltda.</t>
  </si>
  <si>
    <t>FLSmidth S.A.</t>
  </si>
  <si>
    <t>Inducaucho Ltda.</t>
  </si>
  <si>
    <t>Ingomar S.A.</t>
  </si>
  <si>
    <t>Luis Philipps S.A.I.C. Gomas</t>
  </si>
  <si>
    <t>Madegom S.A.</t>
  </si>
  <si>
    <t>Metso Chile SpA</t>
  </si>
  <si>
    <t>Rodal SpA</t>
  </si>
  <si>
    <t>Rubbertech SpA</t>
  </si>
  <si>
    <t>Seals</t>
  </si>
  <si>
    <t>Sociedad Comercial Cruzeiro Gomas Ltda.</t>
  </si>
  <si>
    <t>Tega Industries Chile SpA</t>
  </si>
  <si>
    <t>Teixido Sociedad Ltda.</t>
  </si>
  <si>
    <t>Treck S.A.</t>
  </si>
  <si>
    <t>VULCO WEIR MINERALS</t>
  </si>
  <si>
    <t>Willenbrinck y Cia. Ltda.</t>
  </si>
  <si>
    <t>Yolanda Dumont Rodriguez Ltda.</t>
  </si>
  <si>
    <t>Artículos de Madera</t>
  </si>
  <si>
    <t>Claudio Desmadryl y Cia. Ltda.</t>
  </si>
  <si>
    <t>Compania Agricola y Forestal El Alamo Ltda.</t>
  </si>
  <si>
    <t>Artículos de Plástico para Minería y Construcción</t>
  </si>
  <si>
    <t>Ingenieria en Plasticos y Metales S.A.</t>
  </si>
  <si>
    <t>Tubos y Plasticos Tigre - ADS de Chile Limitada</t>
  </si>
  <si>
    <t>APRO</t>
  </si>
  <si>
    <t>Artículos de Seguridad Industrial</t>
  </si>
  <si>
    <t>Abal Confecciones Limitada</t>
  </si>
  <si>
    <t>Bolivar Industrial y Cia. Ltda.</t>
  </si>
  <si>
    <t>Carmelo Tala y Cia. Ltda.</t>
  </si>
  <si>
    <t>Comercial e Industrial Nova Seguridad Ltda.</t>
  </si>
  <si>
    <t>Comercializadora Fabrica Moises Iquique Ltda.</t>
  </si>
  <si>
    <t>Confecciones Beas y Cia. Ltda.</t>
  </si>
  <si>
    <t>Draeger Simsa S.A.</t>
  </si>
  <si>
    <t>Ferreteria Industrial SpA</t>
  </si>
  <si>
    <t>G y G Thomas Safety S.A.</t>
  </si>
  <si>
    <t>Garmendia Macus S.A.</t>
  </si>
  <si>
    <t>Guantes Industriales Verlan Ltda.</t>
  </si>
  <si>
    <t>Libus Proseg S.A.</t>
  </si>
  <si>
    <t>Manex Ltda.</t>
  </si>
  <si>
    <t>Manufacturas Protec Ltda.</t>
  </si>
  <si>
    <t>Max Service Seguridad Industrial S.A.</t>
  </si>
  <si>
    <t>Reutter S.A.</t>
  </si>
  <si>
    <t>Rizzoli Stefano y Cia. Ltda.</t>
  </si>
  <si>
    <t>Rossignol S.A.</t>
  </si>
  <si>
    <t>Safety Service SpA</t>
  </si>
  <si>
    <t>SeguryCel S.A.</t>
  </si>
  <si>
    <t>Sociedad Comercial San Andres Ltda.</t>
  </si>
  <si>
    <t>Sociedad Industrial Jorratt y Zamora S.A.</t>
  </si>
  <si>
    <t>Sociedad de Inversiones Alida Ulgini Ltda.</t>
  </si>
  <si>
    <t>Arlab S.A.</t>
  </si>
  <si>
    <t>Artículos e Insumos Médicos Anticorrosivos</t>
  </si>
  <si>
    <t>B. Braun Medical SpA.</t>
  </si>
  <si>
    <t>Cencomex S.A.</t>
  </si>
  <si>
    <t>Dispolab Farmaceutica S.A.</t>
  </si>
  <si>
    <t>INMED S.A.</t>
  </si>
  <si>
    <t>Importadora y Distribuidora Arquimed Ltda.</t>
  </si>
  <si>
    <t>Medtec Ltda.</t>
  </si>
  <si>
    <t>Pharma Investi de Chile S.A.</t>
  </si>
  <si>
    <t>Promedon Chile S.A.</t>
  </si>
  <si>
    <t>Sanix S.A.</t>
  </si>
  <si>
    <t>Soviquim Ltda.</t>
  </si>
  <si>
    <t>Stryker Corporation (Chile) y Cia. Ltda.</t>
  </si>
  <si>
    <t>Tecnigen S.A.</t>
  </si>
  <si>
    <t>Winckler Ltda.</t>
  </si>
  <si>
    <t>ARTPLAST S.A.</t>
  </si>
  <si>
    <t>Artículos Eléctricos, Electrónicos y Electrodomésticos</t>
  </si>
  <si>
    <t>Airolite S.A.</t>
  </si>
  <si>
    <t>Calimport S.A.</t>
  </si>
  <si>
    <t>Casa Navia S.A.</t>
  </si>
  <si>
    <t>Chilquinta Energia S.A.</t>
  </si>
  <si>
    <t>Comercial Electronica Ltda.</t>
  </si>
  <si>
    <t>Condensadores DNA Chile S.A.</t>
  </si>
  <si>
    <t>Conecta Ingenieria S.A.</t>
  </si>
  <si>
    <t>Dartel S.A.</t>
  </si>
  <si>
    <t>Dartel Valparaiso Ltda.</t>
  </si>
  <si>
    <t>Diproel S.A.</t>
  </si>
  <si>
    <t>Distribuidora Caleu Ltda.</t>
  </si>
  <si>
    <t>Distribuidora de Industrias Nacionales S.A.</t>
  </si>
  <si>
    <t>Distribuidora de Maquinas de Coser S.A. (Dismaco S.A.)</t>
  </si>
  <si>
    <t>Eecol Electric Ltda.</t>
  </si>
  <si>
    <t>Electricidad Guzman S.A.</t>
  </si>
  <si>
    <t>Electro Andina Ltda.</t>
  </si>
  <si>
    <t>Electro Productos S.A.</t>
  </si>
  <si>
    <t>Electrolux de Chile S.A.</t>
  </si>
  <si>
    <t>Electron S.A.</t>
  </si>
  <si>
    <t>Electronica Casa Royal Ltda.</t>
  </si>
  <si>
    <t>Elfle Comercial Dos Ltda.</t>
  </si>
  <si>
    <t>Fabrestel Ltda.</t>
  </si>
  <si>
    <t>Franco Fabbri Landi y Otros</t>
  </si>
  <si>
    <t>Household Products Chile Comercial Ltda.</t>
  </si>
  <si>
    <t>Importadora Bucarest Ltda.</t>
  </si>
  <si>
    <t>Importadora Midea Carrier Chile Ltda.</t>
  </si>
  <si>
    <t>Induelectro S.A.</t>
  </si>
  <si>
    <t>Industria Castillo Ltda.</t>
  </si>
  <si>
    <t>Industria Electrica Hess May S.A.</t>
  </si>
  <si>
    <t>Industrias Electricas R.M.S. S.A.</t>
  </si>
  <si>
    <t>Kabelco S.A.</t>
  </si>
  <si>
    <t>Kersting S.A.</t>
  </si>
  <si>
    <t>Ludwig Wunkhaus y Cia. Ltda.</t>
  </si>
  <si>
    <t>MEC</t>
  </si>
  <si>
    <t>MEE Maquinas y Equipos de Energia Ltda.</t>
  </si>
  <si>
    <t>Maravill Comercial Ltda.</t>
  </si>
  <si>
    <t>Mario Gallardo y Cia. Ltda.</t>
  </si>
  <si>
    <t>Philips Chilena S.A.</t>
  </si>
  <si>
    <t>Prysmian Group - Cocesa</t>
  </si>
  <si>
    <t>RCL Sudamericana S.A.</t>
  </si>
  <si>
    <t>RHONA S.A.</t>
  </si>
  <si>
    <t>RS Componentes Electronicos Ltda.</t>
  </si>
  <si>
    <t>Rema Comercial e Industrial Ltda.</t>
  </si>
  <si>
    <t>Sociedad Anonima Industrial Metalurgica y Electrica Scanabissi Gredilla</t>
  </si>
  <si>
    <t>Sociedad Comercial Nueva Luz Ltda.</t>
  </si>
  <si>
    <t>Sony Chile Ltda.</t>
  </si>
  <si>
    <t>Teka Chile S.A.</t>
  </si>
  <si>
    <t>Victorinox Andes S.A.</t>
  </si>
  <si>
    <t>Vitel S.A. Energia</t>
  </si>
  <si>
    <t>Wood-ES Ingenieria Plasticos Ltda.</t>
  </si>
  <si>
    <t>Artículos Escolares, Escritorio y Oficina</t>
  </si>
  <si>
    <t>A.W. Faber-Castell Chile S.A.</t>
  </si>
  <si>
    <t>Acco Brands Chile S.A.</t>
  </si>
  <si>
    <t>Artel S.A.I.C.</t>
  </si>
  <si>
    <t>Bic Chile S.A.</t>
  </si>
  <si>
    <t>Davis Graphics S.A.</t>
  </si>
  <si>
    <t>Dimeiggs S.A.</t>
  </si>
  <si>
    <t>Fila Chile Ltda.</t>
  </si>
  <si>
    <t>Fabrica de Cuadernos Aron y Cia. Ltda.</t>
  </si>
  <si>
    <t>Hinzquin Ltda.</t>
  </si>
  <si>
    <t>Kores Chilena S.A.I. y C.</t>
  </si>
  <si>
    <t>Kychenthal Industrial y Comercial S.A.</t>
  </si>
  <si>
    <t>Libertad S.A.</t>
  </si>
  <si>
    <t>Libreria La Mercantil</t>
  </si>
  <si>
    <t>Libreria Rey-Ser y Cia. Ltda.</t>
  </si>
  <si>
    <t>Productos Torre S.A.</t>
  </si>
  <si>
    <t>Pronobel S.A.</t>
  </si>
  <si>
    <t>Rhein Chile SpA</t>
  </si>
  <si>
    <t>Socomisch y Cia. Ltda.</t>
  </si>
  <si>
    <t>Torre - Empresas Torre S.A.</t>
  </si>
  <si>
    <t>Blunding S.A.</t>
  </si>
  <si>
    <t>Artículos Ortopédicos</t>
  </si>
  <si>
    <t>Cromometal Ltda.</t>
  </si>
  <si>
    <t>Importadora y Exportadora Garimed Ltda.</t>
  </si>
  <si>
    <t>Johnson &amp; Johnson de Chile S.A.</t>
  </si>
  <si>
    <t>Theoduloz y Cia. SpA</t>
  </si>
  <si>
    <t>Artículos para Agricultura y Floricultura</t>
  </si>
  <si>
    <t>Cooperativa Agricola y de Servicio Ltda.</t>
  </si>
  <si>
    <t>Cosmoplas S.A.</t>
  </si>
  <si>
    <t>Vorwerk y Cia. Ltda.</t>
  </si>
  <si>
    <t>Artículos para Aseo</t>
  </si>
  <si>
    <t>Cavada Undurraga y Cia. Ltda.</t>
  </si>
  <si>
    <t>Clorox Chile S.A.</t>
  </si>
  <si>
    <t>Comcer</t>
  </si>
  <si>
    <t>Comercial Huenumanque Ltda.</t>
  </si>
  <si>
    <t>Ecolab S.A.</t>
  </si>
  <si>
    <t>Imahe S.A.</t>
  </si>
  <si>
    <t>Inversiones Klenzo y Serkomer SpA</t>
  </si>
  <si>
    <t>Lustingsons S.A.</t>
  </si>
  <si>
    <t>Metalurgica Manlac S.A.</t>
  </si>
  <si>
    <t>Reckitt Benckiser Chile S.A.</t>
  </si>
  <si>
    <t>Serviambiente S.A.</t>
  </si>
  <si>
    <t>Sociedad Escobillera La Industrial Ltda.</t>
  </si>
  <si>
    <t>Sociedad Nacional de Ventas Ltda.</t>
  </si>
  <si>
    <t>Virutex Ilko S.A.</t>
  </si>
  <si>
    <t>Adidas Chile Ltda.</t>
  </si>
  <si>
    <t>Artículos para Deportes, Camping, Juegos y Similares</t>
  </si>
  <si>
    <t>Articulos Deportivos Gacitua y Cia. Ltda.</t>
  </si>
  <si>
    <t>Comercial Barlovento Ltda.</t>
  </si>
  <si>
    <t>Comercial Cruzeiro S.A.</t>
  </si>
  <si>
    <t>Deportes Sparta Ltda.</t>
  </si>
  <si>
    <t>FJ Sport SpA</t>
  </si>
  <si>
    <t>Forus S.A.</t>
  </si>
  <si>
    <t>Immaval Ltda.</t>
  </si>
  <si>
    <t>Nike de Chile Limitada</t>
  </si>
  <si>
    <t>Puma Chile SpA</t>
  </si>
  <si>
    <t>Sociedad Industrial y Comercial Rossel Ltda.</t>
  </si>
  <si>
    <t>SportMaster</t>
  </si>
  <si>
    <t>Wienecke Camping Ltda.</t>
  </si>
  <si>
    <t>Artículos para Fiestas</t>
  </si>
  <si>
    <t>Cartim S.A.</t>
  </si>
  <si>
    <t>Artículos para mascotas</t>
  </si>
  <si>
    <t>Artículos para peluquerías</t>
  </si>
  <si>
    <t>Artículos y Servicios para Artes Gráficas</t>
  </si>
  <si>
    <t>Agfa Gevaert Ltda.</t>
  </si>
  <si>
    <t>Alfredo Middleton y Cia. Ltda.</t>
  </si>
  <si>
    <t>Distribuidora de Productos Graficos Mas S.A.</t>
  </si>
  <si>
    <t>Ditra Industrial Ltda.</t>
  </si>
  <si>
    <t>Flint Ink Chile Comercial Ltda.</t>
  </si>
  <si>
    <t>Microgeo S.A.</t>
  </si>
  <si>
    <t>Walbaum Representaciones Ltda.</t>
  </si>
  <si>
    <t>Arrimas S.A.</t>
  </si>
  <si>
    <t>Ascensores</t>
  </si>
  <si>
    <t>Ascensores Otis Chile Ltda.</t>
  </si>
  <si>
    <t>Ascensores Schindler (Chile) S.A.</t>
  </si>
  <si>
    <t>Duplex S.A.</t>
  </si>
  <si>
    <t>Fabrimetal S.A.</t>
  </si>
  <si>
    <t>Heavenward Ascensores S.A.</t>
  </si>
  <si>
    <t>Sotecsa Ascensores S.A.</t>
  </si>
  <si>
    <t>Valck y Cia. S.A.</t>
  </si>
  <si>
    <t>PrimAmerica S.A.</t>
  </si>
  <si>
    <t>Asesores Previsionales</t>
  </si>
  <si>
    <t>AndinaPrime | Real Estate Services</t>
  </si>
  <si>
    <t>Asesoría y Gestión Inmobiliaria</t>
  </si>
  <si>
    <t>Arenas &amp; Cayo S.A. (Tasaciones y Servicios Inmobiliarios)</t>
  </si>
  <si>
    <t>Asesoria e Inversiones Procuratio SpA</t>
  </si>
  <si>
    <t>CBRE Chile S.A.</t>
  </si>
  <si>
    <t>Construcciones y Proyectos Los Maitenes S.A.</t>
  </si>
  <si>
    <t>Desarrollo e Ingenieria Ltda.</t>
  </si>
  <si>
    <t>Inmobiliaria Habite S.A.</t>
  </si>
  <si>
    <t>Inmobiliaria Paz SpA</t>
  </si>
  <si>
    <t>Office Hunter S.A.</t>
  </si>
  <si>
    <t>Origen Rentas Urbanas SpA</t>
  </si>
  <si>
    <t>Realtum S.A.</t>
  </si>
  <si>
    <t>Camara de Comercio de Santiago A.G.</t>
  </si>
  <si>
    <t>Asesorías Mercados Internacionales</t>
  </si>
  <si>
    <t>Fundacion Chilena del Pacifico</t>
  </si>
  <si>
    <t>Aconsa Auditores Consultores Asociados Ltda.</t>
  </si>
  <si>
    <t>Asesorías Tributarias</t>
  </si>
  <si>
    <t>Arenys Administracion Ltda.</t>
  </si>
  <si>
    <t>BDO Auditores &amp; Consultores Ltda.</t>
  </si>
  <si>
    <t>Buena Practica Consultores Limitada</t>
  </si>
  <si>
    <t>Coimpex Ltda.</t>
  </si>
  <si>
    <t>Contaline S.A.</t>
  </si>
  <si>
    <t>Horwath HB Auditores Consultores Ltda.</t>
  </si>
  <si>
    <t>KAM Auditores Consultores SpA</t>
  </si>
  <si>
    <t>KPMG Auditores Consultores Ltda.</t>
  </si>
  <si>
    <t>Matthei Abogados y Consultores Tributarios SpA</t>
  </si>
  <si>
    <t>PKF Chile Auditores Consultores Ltda.</t>
  </si>
  <si>
    <t>SFAI CHILE</t>
  </si>
  <si>
    <t>Tax Advisors SpA</t>
  </si>
  <si>
    <t>Andres Pirazzoli y Cia. Ltda.</t>
  </si>
  <si>
    <t>Asesorías Técnicas</t>
  </si>
  <si>
    <t>Assin Ltda.</t>
  </si>
  <si>
    <t>Baterias Tubular S.A.</t>
  </si>
  <si>
    <t>CYGSA Chile S.A.</t>
  </si>
  <si>
    <t>Centro Tecnico Indura Ltda.</t>
  </si>
  <si>
    <t>Centro de Envases y Embalajes de Chile - CENEM</t>
  </si>
  <si>
    <t>Centro de Investigacion, Desarrollo e Innovacion de Estructuras y Materiales - IDIEM</t>
  </si>
  <si>
    <t>Cesmec S.A.</t>
  </si>
  <si>
    <t>Ciren, Centro de Informacion de Recursos Naturales</t>
  </si>
  <si>
    <t>Comercial y Servicios Rosario S.A.</t>
  </si>
  <si>
    <t>Corporacion de Desarrollo Tecnologico</t>
  </si>
  <si>
    <t>Dictuc</t>
  </si>
  <si>
    <t>Empresa de Servicios Industriales Adrian Bonilla y Cia. Ltda.</t>
  </si>
  <si>
    <t>Europ Assistance S.A.</t>
  </si>
  <si>
    <t>Insprotel Ltda.</t>
  </si>
  <si>
    <t>Instituto Libertad</t>
  </si>
  <si>
    <t>Instituto del Cemento y del Hormigon de Chile</t>
  </si>
  <si>
    <t>Intertek Caleb Brett Chile S.A.</t>
  </si>
  <si>
    <t>Jacobs Chile S.A.</t>
  </si>
  <si>
    <t>Marsh S.A. Corredores de Seguros</t>
  </si>
  <si>
    <t>Ondac Chile SpA</t>
  </si>
  <si>
    <t>Quimick SpA</t>
  </si>
  <si>
    <t>Raimundo Garcia de la Huerta B. y Cia. Ltda.</t>
  </si>
  <si>
    <t>Saybolt Chile S.R.L.</t>
  </si>
  <si>
    <t>Servicio de Cooperacion Tecnica</t>
  </si>
  <si>
    <t>Sociedad Nacional de Agricultura - Federacion Gremial</t>
  </si>
  <si>
    <t>Tecnologia Integral S.A.</t>
  </si>
  <si>
    <t>Tenova Chile SpA - Empresas Relacionadas: Takraf, Delkor, Bateman Technologies</t>
  </si>
  <si>
    <t>Turbomecanica Ltda.</t>
  </si>
  <si>
    <t>ATC Ingenieros EST S.A.</t>
  </si>
  <si>
    <t>Asesorías y Servicios en Computación e Informática</t>
  </si>
  <si>
    <t>Acepta.com S.A.</t>
  </si>
  <si>
    <t>Adepta S.A.</t>
  </si>
  <si>
    <t>Anticipa S.A.</t>
  </si>
  <si>
    <t>Asicom S.A.</t>
  </si>
  <si>
    <t>Azurian Tecnologia Ltda.</t>
  </si>
  <si>
    <t>BST Consulting Group S.A.</t>
  </si>
  <si>
    <t>Century Link Chile S.A.</t>
  </si>
  <si>
    <t>Cisco Chile</t>
  </si>
  <si>
    <t>Coasin Chile S.A - CoasinLogicalis</t>
  </si>
  <si>
    <t>Computacion e Ingenieria S.A.</t>
  </si>
  <si>
    <t>Contac Ingenieros Ltda.</t>
  </si>
  <si>
    <t>Dimension Data Chile S.A.</t>
  </si>
  <si>
    <t>E-Money Chile S.A.</t>
  </si>
  <si>
    <t>EDAPI S.A.</t>
  </si>
  <si>
    <t>Empresas Davis S.A.</t>
  </si>
  <si>
    <t>Ermez Hard &amp; Soft</t>
  </si>
  <si>
    <t>Espex Ingenieria Ltda.</t>
  </si>
  <si>
    <t>Espinoza y Becerra Ltda.</t>
  </si>
  <si>
    <t>Everis Chile S.A.</t>
  </si>
  <si>
    <t>Exxis S.A.</t>
  </si>
  <si>
    <t>GETS S.A.</t>
  </si>
  <si>
    <t>Genera S.A.</t>
  </si>
  <si>
    <t>Grupo Latino S.A.</t>
  </si>
  <si>
    <t>Hidrelec Proyectos de Ingenieria Ltda.</t>
  </si>
  <si>
    <t>IBM de Chile S.A.C.</t>
  </si>
  <si>
    <t>IFX Networks Chile S.A.</t>
  </si>
  <si>
    <t>ISC S.A.</t>
  </si>
  <si>
    <t>Informat, Empresa de Servicios de Informatica S.A.</t>
  </si>
  <si>
    <t>Information Technology Ltda.</t>
  </si>
  <si>
    <t>IngeSmart S.A.</t>
  </si>
  <si>
    <t>Ingelan Consultores Ltda.</t>
  </si>
  <si>
    <t>Ingenieria Informatica Kibernum S.A.</t>
  </si>
  <si>
    <t>Ingenieria Solem S.A.</t>
  </si>
  <si>
    <t>Intercity S.A.</t>
  </si>
  <si>
    <t>Intermec Chile S.A.</t>
  </si>
  <si>
    <t>International Data Corporation de Chile S.A.</t>
  </si>
  <si>
    <t>Last-Call S.A.</t>
  </si>
  <si>
    <t>Mainsoft S.A.</t>
  </si>
  <si>
    <t>Manager Software S.A.</t>
  </si>
  <si>
    <t>Mekano Equipos S.A.</t>
  </si>
  <si>
    <t>Mellafe y Salas Division Empresas S.A.</t>
  </si>
  <si>
    <t>Optimisa S.A.</t>
  </si>
  <si>
    <t>Orion 2000 SpA</t>
  </si>
  <si>
    <t>Play Comp Ltda.</t>
  </si>
  <si>
    <t>QAD Chile (IT Consulting S.A.)</t>
  </si>
  <si>
    <t>RFA Ingenieros Ltda.</t>
  </si>
  <si>
    <t>S&amp;A Consultores Asociados Chile S.A.</t>
  </si>
  <si>
    <t>Servicios y Soluciones Informaticas S.A.</t>
  </si>
  <si>
    <t>Sisdef Ltda.</t>
  </si>
  <si>
    <t>Sistemas Modulares de Computacion SpA</t>
  </si>
  <si>
    <t>Sistemas S.A.</t>
  </si>
  <si>
    <t>Sociedad de Ingenieria Pulmari Ltda.</t>
  </si>
  <si>
    <t>Softland Ingenieria Ltda.</t>
  </si>
  <si>
    <t>Solex S.A.</t>
  </si>
  <si>
    <t>Stefanini Chile S.A.</t>
  </si>
  <si>
    <t>Switch Comunicaciones Ltda.</t>
  </si>
  <si>
    <t>TIVIT Chile</t>
  </si>
  <si>
    <t>Tecnologias de Informacion y Seguridad SpA</t>
  </si>
  <si>
    <t>Teradata Chile Tecnologias de Informacion Ltda.</t>
  </si>
  <si>
    <t>Trabajando.com Chile S.A.</t>
  </si>
  <si>
    <t>Vector Servicios y Asesorias SpA</t>
  </si>
  <si>
    <t>Widefense</t>
  </si>
  <si>
    <t>Asfaltos</t>
  </si>
  <si>
    <t>Bitumix S.A.</t>
  </si>
  <si>
    <t>Probisa S.A.</t>
  </si>
  <si>
    <t>Quimica Latinoamericana S.A.</t>
  </si>
  <si>
    <t>ACOP - Camara Nacional de Servicios Inmobiliarios A.G.</t>
  </si>
  <si>
    <t>Asociaciones Empresariales, Gremiales y Profesionales</t>
  </si>
  <si>
    <t>AFIPA A.G.</t>
  </si>
  <si>
    <t>Asexma Chile A.G.</t>
  </si>
  <si>
    <t>Asociacion Chilena de Agencias de Publicidad A.G.</t>
  </si>
  <si>
    <t>Asociacion Chilena de Empresas de Tecnologias de Informacion A.G.</t>
  </si>
  <si>
    <t>Asociacion Chilena de Lineas Aereas A.G.</t>
  </si>
  <si>
    <t>Asociacion Chilena de Seguridad</t>
  </si>
  <si>
    <t>Asociacion Gremial Nacional de Productores de Semillas, ANPROS</t>
  </si>
  <si>
    <t>Asociacion Gremial de Empresarios Hoteleros de Chile</t>
  </si>
  <si>
    <t>Asociacion Gremial de Fabricantes y Distribuidores de Licores y Bebidas Espirituosas de Chile A.G., AFLECHI</t>
  </si>
  <si>
    <t>Asociacion Gremial de Generadoras de Chile A.G.</t>
  </si>
  <si>
    <t>Asociacion Gremial de Industriales Quimicos de Chile - ASIQUIM A.G.</t>
  </si>
  <si>
    <t>Asociacion Gremial de Industriales del Plastico de Chile, ASIPLA A.G.</t>
  </si>
  <si>
    <t>Asociacion Gremial de Los Industriales del Pan A.G.</t>
  </si>
  <si>
    <t>Asociacion Gremial de Productores de Cerdos de Chile</t>
  </si>
  <si>
    <t>Asociacion Nacional de Armadores A.G.</t>
  </si>
  <si>
    <t>Asociacion Nacional de Avisadores, ANDA A.G.</t>
  </si>
  <si>
    <t>Asociacion Nacional de Industriales de Cecinas A.G.</t>
  </si>
  <si>
    <t>Asociacion Nacional de Television A.G.</t>
  </si>
  <si>
    <t>Asociacion Nacional de la Prensa A.G.</t>
  </si>
  <si>
    <t>Asociacion de AFP A.G.</t>
  </si>
  <si>
    <t>Asociacion de Administradoras de Fondos Mutuos de Chile A.G.</t>
  </si>
  <si>
    <t>Asociacion de Aseguradores de Chile A.G.</t>
  </si>
  <si>
    <t>Asociacion de Bancos e Instituciones Financieras A.G.</t>
  </si>
  <si>
    <t>Asociacion de Dializados y Transplantados de Chile</t>
  </si>
  <si>
    <t>Asociacion de Distribuidores de Combustibles de Chile A.G.</t>
  </si>
  <si>
    <t>Asociacion de Empresas Consultoras de Ingenieria de Chile A.G.</t>
  </si>
  <si>
    <t>Asociacion de Empresas Electricas A.G.</t>
  </si>
  <si>
    <t>Asociacion de Empresas de Gas Natural A.G.</t>
  </si>
  <si>
    <t>Asociacion de Empresas de Seguridad Privada y de Transporte de Valores (ASEVA)</t>
  </si>
  <si>
    <t>Asociacion de Empresas de la V Region - ASIVA</t>
  </si>
  <si>
    <t>Asociacion de Exportadores de Frutas de Chile A.G.</t>
  </si>
  <si>
    <t>Asociacion de Ganaderos de Magallanes A.G.</t>
  </si>
  <si>
    <t>Asociacion de Industriales de Iquique A.G.</t>
  </si>
  <si>
    <t>Asociacion de Industrias Metalurgicas y Metalmecanicas, ASIMET A.G.</t>
  </si>
  <si>
    <t>Asociacion de Isapres de Chile A.G.</t>
  </si>
  <si>
    <t>Asociacion de Oficinas de Arquitectos A.G.</t>
  </si>
  <si>
    <t>Asociacion de Radiodifusores de Chile A.G.</t>
  </si>
  <si>
    <t>Asociacion de Vinos de Chile A.G.</t>
  </si>
  <si>
    <t>Asociacion de la Industria del Salmon de Chile A.G.</t>
  </si>
  <si>
    <t>Chilealimentos A.G.</t>
  </si>
  <si>
    <t>Colegio Medico de Chile A.G.</t>
  </si>
  <si>
    <t>Colegio de Abogados de Chile A.G.</t>
  </si>
  <si>
    <t>Colegio de Arquitectos de Chile A.G.</t>
  </si>
  <si>
    <t>Colegio de Cirujano Dentistas de Chile A.G.</t>
  </si>
  <si>
    <t>Colegio de Constructores Civiles e Ingenieros Constructores A.G.</t>
  </si>
  <si>
    <t>Colegio de Contadores Auditores, Publicos y Generales de Chile</t>
  </si>
  <si>
    <t>Colegio de Contadores de Chile A.G.</t>
  </si>
  <si>
    <t>Colegio de Ingenieros Agronomos de Chile A.G.</t>
  </si>
  <si>
    <t>Colegio de Ingenieros de Chile A.G.</t>
  </si>
  <si>
    <t>Colegio de Kinesiologos de Chile A.G.</t>
  </si>
  <si>
    <t>Colegio de Matronas y Matrones de Chile A.G.</t>
  </si>
  <si>
    <t>Colegio de Periodistas de Chile A.G. - Consejo Nacional</t>
  </si>
  <si>
    <t>Colegio de Profesores de Chile A.G.</t>
  </si>
  <si>
    <t>Colegio de Psicologos de Chile A.G.</t>
  </si>
  <si>
    <t>Colegio de Quimicos Farmaceuticos de Chile A.G.</t>
  </si>
  <si>
    <t>Colegio de Tecnologos Medicos de Chile A.G.</t>
  </si>
  <si>
    <t>Confederacion Nacional Gremial de Duenos de Camiones de Chile</t>
  </si>
  <si>
    <t>Confederacion Nacional de Federaciones de Cooperativas y Asociaciones Silvoagropecuarias Ltda.</t>
  </si>
  <si>
    <t>Confederacion de la Produccion y del Comercio (CPC)</t>
  </si>
  <si>
    <t>Confederacion del Comercio Detallista y Turismo de Chile</t>
  </si>
  <si>
    <t>Consejo Minero de Chile A.G.</t>
  </si>
  <si>
    <t>Consejo de Etica de los Medios de Comunicacion Social</t>
  </si>
  <si>
    <t>Corporacion Chilena de la Madera A.G. - CORMA</t>
  </si>
  <si>
    <t>Corte de Apelaciones Santiago</t>
  </si>
  <si>
    <t>Camara Aduanera de Chile A.G.</t>
  </si>
  <si>
    <t>Camara Chilena Norteamericana de Comercio A.G.</t>
  </si>
  <si>
    <t>Camara Chilena Sudafricana de Industria y Comercio y Turismo A.G.</t>
  </si>
  <si>
    <t>Camara Chilena de la Construccion A.G.</t>
  </si>
  <si>
    <t>Camara Chilena del Libro A.G.</t>
  </si>
  <si>
    <t>Camara Chileno Alemana de Comercio e Industria A.G. - CAMCHAL</t>
  </si>
  <si>
    <t>Camara Chileno Arabe de Comercio</t>
  </si>
  <si>
    <t>Camara Chileno Argentina de Comercio A.G.</t>
  </si>
  <si>
    <t>Camara Chileno Brasilena de Comercio e Industria Turismo y Transporte A.G.</t>
  </si>
  <si>
    <t>Camara Chileno Britanica de Comercio A.G.</t>
  </si>
  <si>
    <t>Camara Chileno China de Comercio, Industria y Turismo A.G.</t>
  </si>
  <si>
    <t>Camara Chileno Holandesa de Comercio A.G.</t>
  </si>
  <si>
    <t>Camara Chileno India de Comercio A.G.</t>
  </si>
  <si>
    <t>Camara Chileno Japonesa de Comercio e Industria A.G.</t>
  </si>
  <si>
    <t>Camara Chileno Libanesa de Comercio</t>
  </si>
  <si>
    <t>Camara Chileno Neozelandesa de Comercio A.G.</t>
  </si>
  <si>
    <t>Camara Chileno Peruana de Comercio A.G.</t>
  </si>
  <si>
    <t>Camara Chileno-Belgo-Luxemburguesa de Comercio A.G.</t>
  </si>
  <si>
    <t>Camara Chileno-Checa y Eslovaca de Comercio</t>
  </si>
  <si>
    <t>Camara Chileno-Suiza de Comercio A.G.</t>
  </si>
  <si>
    <t>Camara Franco Chilena para el Comercio y la Industria A.G.</t>
  </si>
  <si>
    <t>Camara Maritima y Portuaria de Chile A.G.</t>
  </si>
  <si>
    <t>Camara Nacional de Comercio Automotriz de Chile A.G.</t>
  </si>
  <si>
    <t>Camara Nacional de Comercio, Servicios y Turismo de Chile F.G.N.</t>
  </si>
  <si>
    <t>Camara Oficial Espanola de Comercio de Chile A.G.</t>
  </si>
  <si>
    <t>Camara Regional del Comercio de Valparaiso</t>
  </si>
  <si>
    <t>Camara de Comercio A.G., Talcahuano</t>
  </si>
  <si>
    <t>Camara de Comercio Chileno Coreana A.G.</t>
  </si>
  <si>
    <t>Camara de Comercio Italiana de Chile A.G.</t>
  </si>
  <si>
    <t>Camara de Comercio, Industrias, Servicios y Turismo de Iquique A.G.</t>
  </si>
  <si>
    <t>Camara de Emprendimiento y Comercio SIDECO A.G.</t>
  </si>
  <si>
    <t>Camara de Integracion Chileno-Mexicana A.G., CICMEX</t>
  </si>
  <si>
    <t>Camara de la Innovacion Farmaceutica de Chile A.G.</t>
  </si>
  <si>
    <t>Camara de la Produccion y del Comercio de Concepcion A.G.</t>
  </si>
  <si>
    <t>Exporlac Chile A.G.</t>
  </si>
  <si>
    <t>Federacion Criadores de Caballos Raza Chilena</t>
  </si>
  <si>
    <t>Federacion Gremial Nacional de Productores de Fruta F.G.</t>
  </si>
  <si>
    <t>Fundacion Empresarial Comunidad Europea-Chile</t>
  </si>
  <si>
    <t>Hong Kong Trade Development Council (Oficina Comercial de Hong Kong)</t>
  </si>
  <si>
    <t>ICARE, Instituto Chileno de Administracion Racional de Empresas</t>
  </si>
  <si>
    <t>Industriales Graficos A.G.</t>
  </si>
  <si>
    <t>Sociedad Chilena de Autores e Interpretes Musicales</t>
  </si>
  <si>
    <t>Sociedad Nacional de Mineria, Federacion Gremial</t>
  </si>
  <si>
    <t>Sociedad Nacional de Pesca F.G.</t>
  </si>
  <si>
    <t>Sociedad de Fomento Fabril F.G. (SOFOFA)</t>
  </si>
  <si>
    <t>Union Social de Empresarios y Ejecutivos y Emprendedores Cristianos</t>
  </si>
  <si>
    <t>ASMAR</t>
  </si>
  <si>
    <t>Astilleros y Construcciones Navales</t>
  </si>
  <si>
    <t>Alwoplast S.A.</t>
  </si>
  <si>
    <t>Astilleros Arica S.A.</t>
  </si>
  <si>
    <t>Astilleros y Servicios Navales S.A.</t>
  </si>
  <si>
    <t>Detroit S.A.</t>
  </si>
  <si>
    <t>Empresas Oxxean S.A.</t>
  </si>
  <si>
    <t>Maestranzas Navales S.A.</t>
  </si>
  <si>
    <t>Sitecna Ltda.(Servicios en Implementacion de Tecnologia Naval Ltda.)</t>
  </si>
  <si>
    <t>Sociber Ltda.</t>
  </si>
  <si>
    <t>Acanto S.A.</t>
  </si>
  <si>
    <t>Audiovisuales, Videos, Equipos y Sistemas</t>
  </si>
  <si>
    <t>Comercial e Importadora Audiomusica SpA</t>
  </si>
  <si>
    <t>Kramer Electronics Chile SpA</t>
  </si>
  <si>
    <t>Mediastream SpA</t>
  </si>
  <si>
    <t>Multisensorial Ltda.</t>
  </si>
  <si>
    <t>Servicios Audiovisuales Empresariales SpA</t>
  </si>
  <si>
    <t>Teknos Chile S.A.</t>
  </si>
  <si>
    <t>Videocorp S.A.</t>
  </si>
  <si>
    <t>Auditores y Servicios de Contabilidad</t>
  </si>
  <si>
    <t>Alburquenque S.A. Cpa.</t>
  </si>
  <si>
    <t>Balada Consultores SpA</t>
  </si>
  <si>
    <t>Landa Consultores Auditores Ltda.</t>
  </si>
  <si>
    <t>Landabur y Cia. Ltda.</t>
  </si>
  <si>
    <t>Mazars Auditores Consultores SpA</t>
  </si>
  <si>
    <t>Ossandon &amp; Ossandon Auditores Consultores Ltda.</t>
  </si>
  <si>
    <t>PwC Chile</t>
  </si>
  <si>
    <t>SMS Chile S.A.</t>
  </si>
  <si>
    <t>Surlatina Auditores Ltda. - Miembro Grant Thornton International Limited</t>
  </si>
  <si>
    <t>IR Consulting S.A.</t>
  </si>
  <si>
    <t>Auditoría de Relaciones Laborales a Contratistas</t>
  </si>
  <si>
    <t>ABB S.A.</t>
  </si>
  <si>
    <t>Automatización de Procesos Industriales</t>
  </si>
  <si>
    <t>ADEL Generacion Limitada</t>
  </si>
  <si>
    <t>Arian S.A.</t>
  </si>
  <si>
    <t>Bitelco Diebold Chile Ltda.</t>
  </si>
  <si>
    <t>Bormax SpA</t>
  </si>
  <si>
    <t>Ceskat Systems S.A.</t>
  </si>
  <si>
    <t>Componentes Industriales Ltda.</t>
  </si>
  <si>
    <t>Desarrollos de Automatizacion S.A.</t>
  </si>
  <si>
    <t>Electricidad Gobantes S.A.</t>
  </si>
  <si>
    <t>Electromatica Ltda.</t>
  </si>
  <si>
    <t>Empack Ltda.</t>
  </si>
  <si>
    <t>Empresa de Ingenieria y Comunicaciones Global Data S.A.</t>
  </si>
  <si>
    <t>Festo S.A.</t>
  </si>
  <si>
    <t>Fitting y Valvulas SpA</t>
  </si>
  <si>
    <t>Future and Quality Industrial Systems</t>
  </si>
  <si>
    <t>IMA Industrial Ltda.</t>
  </si>
  <si>
    <t>Ingetrol S.A.</t>
  </si>
  <si>
    <t>Instruvalve Ltda.</t>
  </si>
  <si>
    <t>Lucio Vicencio Urrutia</t>
  </si>
  <si>
    <t>NDU Ingenieria Ltda.</t>
  </si>
  <si>
    <t>Parker Ingenieria S.A.</t>
  </si>
  <si>
    <t>Pfenniger S.A.</t>
  </si>
  <si>
    <t>Red To Green S.A.</t>
  </si>
  <si>
    <t>Auxiliares para Cuero</t>
  </si>
  <si>
    <t>Agrosuper S.A.</t>
  </si>
  <si>
    <t>Avicultura</t>
  </si>
  <si>
    <t>Agricola Ariztia Ltda.</t>
  </si>
  <si>
    <t>Agricola Chorombo S.A.</t>
  </si>
  <si>
    <t>Agricola Don Pollo Ltda.</t>
  </si>
  <si>
    <t>Agricola Santa Marta de Liray S.A.</t>
  </si>
  <si>
    <t>Ariztia Comercial Ltda.</t>
  </si>
  <si>
    <t>Avemor Ltda.</t>
  </si>
  <si>
    <t>Avicola y Comercial El Toco Ltda.</t>
  </si>
  <si>
    <t>Sociedad Criadero Freire Ltda.</t>
  </si>
  <si>
    <t>Azufre</t>
  </si>
  <si>
    <t>Quimetal Industrial S.A.</t>
  </si>
  <si>
    <t>Sociedad Azufrera Polan</t>
  </si>
  <si>
    <t>Alimentos 4 M SpA</t>
  </si>
  <si>
    <t>Azúcar</t>
  </si>
  <si>
    <t>CertLab</t>
  </si>
  <si>
    <t>Balanzas Electrónicas</t>
  </si>
  <si>
    <t>Manufacturas Triunfo Ltda.</t>
  </si>
  <si>
    <t>Bozzo S.A.</t>
  </si>
  <si>
    <t>Balanzas y Básculas</t>
  </si>
  <si>
    <t>Empresas Covery Pesaje Industrial</t>
  </si>
  <si>
    <t>Pat Traffic Ltda.</t>
  </si>
  <si>
    <t>Servicios de Ingenieria Sigren y Sigren S.A.</t>
  </si>
  <si>
    <t>Baldosas San Jose SpA</t>
  </si>
  <si>
    <t>Baldosas</t>
  </si>
  <si>
    <t>Ceramica Bio-Bio Ltda.</t>
  </si>
  <si>
    <t>Fabrica de Baldosas Super</t>
  </si>
  <si>
    <t>Fabrica de Cierros Los Angeles</t>
  </si>
  <si>
    <t>Microbal S.A.</t>
  </si>
  <si>
    <t>Prefabricados Argandona</t>
  </si>
  <si>
    <t>BICECORP S.A.</t>
  </si>
  <si>
    <t>Bancos</t>
  </si>
  <si>
    <t>BNP Paribas</t>
  </si>
  <si>
    <t>Banco BICE</t>
  </si>
  <si>
    <t>Banco BTG Pactual Chile</t>
  </si>
  <si>
    <t>Banco Central de Chile</t>
  </si>
  <si>
    <t>Banco Consorcio</t>
  </si>
  <si>
    <t>Banco Falabella</t>
  </si>
  <si>
    <t>Banco Interamericano de Desarrollo</t>
  </si>
  <si>
    <t>Banco Internacional</t>
  </si>
  <si>
    <t>Banco Ripley</t>
  </si>
  <si>
    <t>Banco Santander Chile</t>
  </si>
  <si>
    <t>Banco Security</t>
  </si>
  <si>
    <t>Banco de Chile</t>
  </si>
  <si>
    <t>Banco do Brasil S.A.</t>
  </si>
  <si>
    <t>BancoEstado</t>
  </si>
  <si>
    <t>BancoEstado Microempresas S.A.</t>
  </si>
  <si>
    <t>Bci</t>
  </si>
  <si>
    <t>HSBC Bank (Chile)</t>
  </si>
  <si>
    <t>Itau</t>
  </si>
  <si>
    <t>J.P. Morgan Chase Bank, N.A. Agencia en Chile</t>
  </si>
  <si>
    <t>MUFG Bank Ltd. Oficina de Representacion en Chile</t>
  </si>
  <si>
    <t>Scotiabank Chile</t>
  </si>
  <si>
    <t>AHK Business Center S.A.</t>
  </si>
  <si>
    <t>Bancos de Datos</t>
  </si>
  <si>
    <t>Emcotec Ltda.</t>
  </si>
  <si>
    <t>Equifax Chile</t>
  </si>
  <si>
    <t>ITV Editores</t>
  </si>
  <si>
    <t>Laborum Chile Online S.A.</t>
  </si>
  <si>
    <t>Publimail S.A.</t>
  </si>
  <si>
    <t>TRANSUNION SOLUCIONES DE INFORMACION CHILE S.A.</t>
  </si>
  <si>
    <t>Industria Metalurgica Limitada</t>
  </si>
  <si>
    <t>Bandejas Portaconductores Eléctricos</t>
  </si>
  <si>
    <t>Mecanica Industrial MJM SpA</t>
  </si>
  <si>
    <t>Schaffner S.A.</t>
  </si>
  <si>
    <t>Banderas, Banderines y Estandartes</t>
  </si>
  <si>
    <t>Aceros Diezco S.A.</t>
  </si>
  <si>
    <t>Barracas de Fierro</t>
  </si>
  <si>
    <t>Aceros Ferroglobo S.A.</t>
  </si>
  <si>
    <t>Ducasse Industrial S.A.</t>
  </si>
  <si>
    <t>Barras de Acero Inoxidable</t>
  </si>
  <si>
    <t>Conmetal Ltda.</t>
  </si>
  <si>
    <t>Barras de Cobre</t>
  </si>
  <si>
    <t>Diprolat Ltda.</t>
  </si>
  <si>
    <t>Barras de Latón</t>
  </si>
  <si>
    <t>Barras para Hormigón</t>
  </si>
  <si>
    <t>Cintac S.A.I.C.</t>
  </si>
  <si>
    <t>Barreras Camineras</t>
  </si>
  <si>
    <t>Facoro SpA</t>
  </si>
  <si>
    <t>Baterías Estacionarias</t>
  </si>
  <si>
    <t>Baterías Industriales</t>
  </si>
  <si>
    <t>Establecimientos Gardilcic S.A.</t>
  </si>
  <si>
    <t>KOLFF SpA</t>
  </si>
  <si>
    <t>Multitecnica S.A.</t>
  </si>
  <si>
    <t>Pincu y Gutierrez SpA</t>
  </si>
  <si>
    <t>Servicios de Respaldo de Energia Teknica Ltda.</t>
  </si>
  <si>
    <t>Baterias Cyclon SpA</t>
  </si>
  <si>
    <t>Baterías y Pilas</t>
  </si>
  <si>
    <t>Distribuidora Heinrich SpA</t>
  </si>
  <si>
    <t>Energizer de Chile SpA</t>
  </si>
  <si>
    <t>Bañeras de Hidroterapia - Hidromasaje</t>
  </si>
  <si>
    <t>Atika S.A.</t>
  </si>
  <si>
    <t>Jacuzzi (Chile) S.A.</t>
  </si>
  <si>
    <t>Metalamerica S.A.</t>
  </si>
  <si>
    <t>Empresa de Servicios Himce Ltda.</t>
  </si>
  <si>
    <t>Baños Químicos</t>
  </si>
  <si>
    <t>Moviles de Chile S.A.</t>
  </si>
  <si>
    <t>Agua Premium S.A.</t>
  </si>
  <si>
    <t>Bebidas no Alcohólicas y Gaseosas</t>
  </si>
  <si>
    <t>Agua Purificada Manantial</t>
  </si>
  <si>
    <t>Aguas San Cristobal</t>
  </si>
  <si>
    <t>Alimentos Fruna Ltda.</t>
  </si>
  <si>
    <t>Aqua Chile Eden S.A.</t>
  </si>
  <si>
    <t>CCU S.A.</t>
  </si>
  <si>
    <t>Coca-Cola Andina</t>
  </si>
  <si>
    <t>Coca-Cola Embonor S.A.</t>
  </si>
  <si>
    <t>Coca-Cola de Chile S.A.</t>
  </si>
  <si>
    <t>Comercial Blanco y Cia. Ltda.</t>
  </si>
  <si>
    <t>Embotelladora CCU - Filial de CCU S.A.</t>
  </si>
  <si>
    <t>Embotelladora Continental SpA</t>
  </si>
  <si>
    <t>Embotelladora Iquique S.A.</t>
  </si>
  <si>
    <t>Vital Jugos S.A.</t>
  </si>
  <si>
    <t>Bottai S.A.</t>
  </si>
  <si>
    <t>Bloques de Hormigón y Pretensados</t>
  </si>
  <si>
    <t>Prefabricados de Hormigon Grau S.A.</t>
  </si>
  <si>
    <t>Prefabricados y Pretensados de Hormigon S.A.</t>
  </si>
  <si>
    <t>Administradora de Transportes y Bodegajes Ltda.</t>
  </si>
  <si>
    <t>Bodegaje</t>
  </si>
  <si>
    <t>Agricola Rio Blanco S.A.</t>
  </si>
  <si>
    <t>Andimex Ltda.</t>
  </si>
  <si>
    <t>Blue Express S.A.</t>
  </si>
  <si>
    <t>Bodegas F.A.C. S.A.</t>
  </si>
  <si>
    <t>Bodegas Industriales Lo Ruiz</t>
  </si>
  <si>
    <t>Bodegas Integrales Premier</t>
  </si>
  <si>
    <t>DHL Supply Chain Chile S.A.</t>
  </si>
  <si>
    <t>Decapack</t>
  </si>
  <si>
    <t>Depocargo Deposito Aduanero de Carga Ltda.</t>
  </si>
  <si>
    <t>Diteco Ltda.</t>
  </si>
  <si>
    <t>Duramet S.A.</t>
  </si>
  <si>
    <t>Fibratex Ltda.</t>
  </si>
  <si>
    <t>Forestal Los Robles Ltda.</t>
  </si>
  <si>
    <t>GOLDENFROST S.A.</t>
  </si>
  <si>
    <t>Inmobiliaria Austral Ltda.</t>
  </si>
  <si>
    <t>Iron Mountain Chile S.A.</t>
  </si>
  <si>
    <t>Microsystem S.A.</t>
  </si>
  <si>
    <t>SEAPORT S.A.</t>
  </si>
  <si>
    <t>Schenker Chile S.A.</t>
  </si>
  <si>
    <t>Transportes CCU Ltda. - Filial de CCU S.A.</t>
  </si>
  <si>
    <t>Aceros Chile S.A.</t>
  </si>
  <si>
    <t>Bolas de Acero para la Molienda</t>
  </si>
  <si>
    <t>Magotteaux Andino S.A.</t>
  </si>
  <si>
    <t>Moly-Cop Chile S.A.</t>
  </si>
  <si>
    <t>Bolsa Electronica de Chile, Bolsa de Valores</t>
  </si>
  <si>
    <t>Bolsa de Valores</t>
  </si>
  <si>
    <t>Bolsa de Comercio de Santiago, Bolsa de Valores</t>
  </si>
  <si>
    <t>Bolsa Pac Ltda.</t>
  </si>
  <si>
    <t>Bolsas y Sacos</t>
  </si>
  <si>
    <t>Forsac SpA</t>
  </si>
  <si>
    <t>Fabrica de Sacos S.A.</t>
  </si>
  <si>
    <t>Helios S.A.</t>
  </si>
  <si>
    <t>Marienberg Gestora de Negocios Limitada y Compania en Comandita</t>
  </si>
  <si>
    <t>Reval</t>
  </si>
  <si>
    <t>Comercializadora de Plasticos Ltda.</t>
  </si>
  <si>
    <t>Bolsas, Mangas, Fundas, de Plástico</t>
  </si>
  <si>
    <t>Dibolplast Ltda. �</t>
  </si>
  <si>
    <t>Envases Creativos su Bolsa y Caja SpA</t>
  </si>
  <si>
    <t>Grupo Montesa SpA</t>
  </si>
  <si>
    <t>Homs Pack Ltda.</t>
  </si>
  <si>
    <t>Ingenieria Delpafi Ltda.</t>
  </si>
  <si>
    <t>Maboplas SpA</t>
  </si>
  <si>
    <t>Malfanti S.A.</t>
  </si>
  <si>
    <t>PBB S.A.</t>
  </si>
  <si>
    <t>PLASVI SPA</t>
  </si>
  <si>
    <t>Plasticos Arauco Ltda.</t>
  </si>
  <si>
    <t>Plasticos Hebrolux Ltda.</t>
  </si>
  <si>
    <t>Plasticos Jimenez</t>
  </si>
  <si>
    <t>Polytex S.A.</t>
  </si>
  <si>
    <t>Prompit Plastigraf Ltda.</t>
  </si>
  <si>
    <t>Proseal</t>
  </si>
  <si>
    <t>Bombas Centrígufas</t>
  </si>
  <si>
    <t>Andritz Chile Ltda.</t>
  </si>
  <si>
    <t>Bombas Hidráulicas Sumergibles, de Superficie y Centrífugas</t>
  </si>
  <si>
    <t>Bombas Imchisa S.A.</t>
  </si>
  <si>
    <t>Corporacion Tecnica de Fluidos S.A.</t>
  </si>
  <si>
    <t>Distribuidora Koslan SpA</t>
  </si>
  <si>
    <t>Flowserve Chile SpA</t>
  </si>
  <si>
    <t>Hidragua S.A.C.I.</t>
  </si>
  <si>
    <t>Hidropack S.A.</t>
  </si>
  <si>
    <t>Hidraulica Ltda.</t>
  </si>
  <si>
    <t>ITT Fluid Technology S.A.</t>
  </si>
  <si>
    <t>Inversiones Aquasub S.A.</t>
  </si>
  <si>
    <t>KSB Chile S.A.</t>
  </si>
  <si>
    <t>PGIC S.A.</t>
  </si>
  <si>
    <t>Soltex Chile S.A.</t>
  </si>
  <si>
    <t>Vogt S.A.</t>
  </si>
  <si>
    <t>Xylem Water Solutions Chile S.A.</t>
  </si>
  <si>
    <t>Aguasin SpA</t>
  </si>
  <si>
    <t>Bombas Industriales</t>
  </si>
  <si>
    <t>Alfa Laval SpA</t>
  </si>
  <si>
    <t>Coditec Maquinaria S.A.</t>
  </si>
  <si>
    <t>Hidroservicio Holzapfel y Cia. Ltda.</t>
  </si>
  <si>
    <t>Hidrotecnica SpA</t>
  </si>
  <si>
    <t>Kaeser Compresores de Chile Ltda.</t>
  </si>
  <si>
    <t>Lanz Tecnomaster Ltda.</t>
  </si>
  <si>
    <t>Maestranza Fanari Ltda.</t>
  </si>
  <si>
    <t>Mauricio Hochschild Ingenieria y Servicios S.A.</t>
  </si>
  <si>
    <t>Orbit Garant Chile S.A.</t>
  </si>
  <si>
    <t>Pesamatic S.A.</t>
  </si>
  <si>
    <t>Piston Hidraulics of Canada Industrial y Comercial Ltda.</t>
  </si>
  <si>
    <t>Temac S.A.</t>
  </si>
  <si>
    <t>Zach S.A.</t>
  </si>
  <si>
    <t>Bombas Oleohidráulicas</t>
  </si>
  <si>
    <t>Ducasse Comercial Ltda.</t>
  </si>
  <si>
    <t>Sargent S.A,</t>
  </si>
  <si>
    <t>Bronce</t>
  </si>
  <si>
    <t>Bronceria Chile Ltda. �</t>
  </si>
  <si>
    <t>Industria Metalurgica Bronces Rey Ltda.</t>
  </si>
  <si>
    <t>Industrias Metalurgicas Sorena S.A.</t>
  </si>
  <si>
    <t>Butacas para Cines y Auditorios</t>
  </si>
  <si>
    <t>Comercial Pau y Cia. Ltda.</t>
  </si>
  <si>
    <t>Ohffice SpA</t>
  </si>
  <si>
    <t>Cabinas de Duchas y Shower Door</t>
  </si>
  <si>
    <t>Cables de Acero y Similares</t>
  </si>
  <si>
    <t>Distintec SpA</t>
  </si>
  <si>
    <t>Imdifer Ltda.</t>
  </si>
  <si>
    <t>PRODINSA S.A.</t>
  </si>
  <si>
    <t>Tecnicables Ltda.</t>
  </si>
  <si>
    <t>Cacao y Productos del Cacao</t>
  </si>
  <si>
    <t>Comercial Eccsa S.A.</t>
  </si>
  <si>
    <t>Cadena de Tiendas</t>
  </si>
  <si>
    <t>Empresas La Polar S.A.</t>
  </si>
  <si>
    <t>Falabella Retail S.A.</t>
  </si>
  <si>
    <t>Hites</t>
  </si>
  <si>
    <t>Multitiendas Corona S.A.</t>
  </si>
  <si>
    <t>Cadenas de Acero</t>
  </si>
  <si>
    <t>Indumotora CARS</t>
  </si>
  <si>
    <t>Cadenas de Transmisión</t>
  </si>
  <si>
    <t>Inoxa S.A.</t>
  </si>
  <si>
    <t>Kunstmann Chile S.A.</t>
  </si>
  <si>
    <t>Salfavel Comercial S.A.</t>
  </si>
  <si>
    <t>Cafe Haiti Ahumada Ltda.</t>
  </si>
  <si>
    <t>Café y Sucedáneos</t>
  </si>
  <si>
    <t>Importadora y Comercial Cafetal Ltda.</t>
  </si>
  <si>
    <t>Cafés</t>
  </si>
  <si>
    <t>Club El Golf 50</t>
  </si>
  <si>
    <t>Tavelli S.A.</t>
  </si>
  <si>
    <t>Caja de Compensacion La Araucana</t>
  </si>
  <si>
    <t>Cajas de Compensación</t>
  </si>
  <si>
    <t>Caja de Compensacion de Asignacion Familiar 18 de Septiembre</t>
  </si>
  <si>
    <t>Caja de Compensacion de Asignacion Familiar Los Heroes</t>
  </si>
  <si>
    <t>Caja de Compensacion de Asignacion Familiar de Los Andes - Camara Chilena de La Construccion</t>
  </si>
  <si>
    <t>Caja de Prevision de la Defensa Nacional</t>
  </si>
  <si>
    <t>Cajas de Previsión</t>
  </si>
  <si>
    <t>Instituto de Prevision Social IPS</t>
  </si>
  <si>
    <t>Antunez SpA</t>
  </si>
  <si>
    <t>Cajas de Seguridad</t>
  </si>
  <si>
    <t>E. Hinze Ltda.</t>
  </si>
  <si>
    <t>Odis SpA</t>
  </si>
  <si>
    <t>NCR Chile Comercial e Industrial Ltda.</t>
  </si>
  <si>
    <t>Cajas Registradoras</t>
  </si>
  <si>
    <t>Cajeros Automáticos</t>
  </si>
  <si>
    <t>Titan Industrias Tecnologicas de Desarrollo Proyectos de Ingenieria Ltda.</t>
  </si>
  <si>
    <t>Celhex Chile Ltda.</t>
  </si>
  <si>
    <t>Cajones, Pallets y Bins</t>
  </si>
  <si>
    <t>ESPUCON (Espumas Concepcion)</t>
  </si>
  <si>
    <t>Forestal Rinihue</t>
  </si>
  <si>
    <t>Maderas Iberia Ltda.</t>
  </si>
  <si>
    <t>Redtec S.A.</t>
  </si>
  <si>
    <t>Soprocal Calerias e Industrias S.A.</t>
  </si>
  <si>
    <t>Cal</t>
  </si>
  <si>
    <t>Canon Chile S.A.</t>
  </si>
  <si>
    <t>Calculadoras y Máquinas de Cálculo y Contabilidad</t>
  </si>
  <si>
    <t>Airechile Ltda.</t>
  </si>
  <si>
    <t>Calderas y Repuestos de</t>
  </si>
  <si>
    <t>Ecral Climatizaciones Ltda.</t>
  </si>
  <si>
    <t>Fabrica de Cocinas Klapp</t>
  </si>
  <si>
    <t>IMPA Ltda.</t>
  </si>
  <si>
    <t>Importadora Termomin Ltda.</t>
  </si>
  <si>
    <t>Inamar Vapor Industrial SpA</t>
  </si>
  <si>
    <t>Ingemec Ltda.</t>
  </si>
  <si>
    <t>Maestranza y Fundicion Vespucio S.A.</t>
  </si>
  <si>
    <t>Robert Bosch S.A.</t>
  </si>
  <si>
    <t>Calefacción</t>
  </si>
  <si>
    <t>Anwo</t>
  </si>
  <si>
    <t>Bosca Chile S.A.</t>
  </si>
  <si>
    <t>Climatizacion y Electricidad Climacor Ltda.</t>
  </si>
  <si>
    <t>Industria Metalurgica Ursus Trotter S.A.</t>
  </si>
  <si>
    <t>Interma S.A.</t>
  </si>
  <si>
    <t>Montermic</t>
  </si>
  <si>
    <t>Radiadores Gallardo Ltda.</t>
  </si>
  <si>
    <t>Romer Ingenieria y Construccion Ltda.</t>
  </si>
  <si>
    <t>Termofrio Ltda.</t>
  </si>
  <si>
    <t>CEM S.A.</t>
  </si>
  <si>
    <t>Calefonts</t>
  </si>
  <si>
    <t>Tekkrom Ltda.</t>
  </si>
  <si>
    <t>Calendarios</t>
  </si>
  <si>
    <t>Calibraciones Industriales</t>
  </si>
  <si>
    <t>Desarrollo de Tecnologias y Sistemas Ltda.</t>
  </si>
  <si>
    <t>Atento Chile S.A.</t>
  </si>
  <si>
    <t>Call Center (Centro de llamados)</t>
  </si>
  <si>
    <t>Belltech</t>
  </si>
  <si>
    <t>Callmark Ltda.</t>
  </si>
  <si>
    <t>Empresa Nacional de Telecomunicaciones S.A.</t>
  </si>
  <si>
    <t>Fidelis</t>
  </si>
  <si>
    <t>Gestion de Personas y Servicios SpA</t>
  </si>
  <si>
    <t>Soluservicios S.A.</t>
  </si>
  <si>
    <t>Telectronic SpA</t>
  </si>
  <si>
    <t>e-Business Distribution S.A.</t>
  </si>
  <si>
    <t>Calzado</t>
  </si>
  <si>
    <t>Bata Chile S.A.</t>
  </si>
  <si>
    <t>Best House S.A.I.C. Productos para Bebes</t>
  </si>
  <si>
    <t>C/MORAN</t>
  </si>
  <si>
    <t>Calzados Gino S.A.</t>
  </si>
  <si>
    <t>Cardinale S.A.</t>
  </si>
  <si>
    <t>Comercial Macme Ltda.</t>
  </si>
  <si>
    <t>Comercial Satex Ltda.</t>
  </si>
  <si>
    <t>Gacel</t>
  </si>
  <si>
    <t>Komax S.A.</t>
  </si>
  <si>
    <t>Manufactura de Calzados San Miguel Ltda.</t>
  </si>
  <si>
    <t>Manufacturas Rac Ltda.</t>
  </si>
  <si>
    <t>Manufacturas de Cuero Hega Ltda.</t>
  </si>
  <si>
    <t>Munoz y Muhlenbrock Ltda.</t>
  </si>
  <si>
    <t>Tecno Boga Comercial Ltda.</t>
  </si>
  <si>
    <t>Canal 13 SpA</t>
  </si>
  <si>
    <t>Canales de Televisión, TV por Cable, Medios Digitales</t>
  </si>
  <si>
    <t>Claro Chile S.A.</t>
  </si>
  <si>
    <t>Consorcio de Medios</t>
  </si>
  <si>
    <t>DIRECTV CHILE</t>
  </si>
  <si>
    <t>La Red - Compania Chilena de Television S.A.</t>
  </si>
  <si>
    <t>Red Televisiva Megavision S.A.</t>
  </si>
  <si>
    <t>Red de Television Chilevision S.A.</t>
  </si>
  <si>
    <t>Television Nacional de Chile</t>
  </si>
  <si>
    <t>VTR Comunicaciones SpA</t>
  </si>
  <si>
    <t>Canaletas para Techos y Pisos</t>
  </si>
  <si>
    <t>SICE Agencia Chile S.A.</t>
  </si>
  <si>
    <t>Canalización para Líneas Telefónicas</t>
  </si>
  <si>
    <t>Assa Abloy Chile SpA</t>
  </si>
  <si>
    <t>Candados</t>
  </si>
  <si>
    <t>Offermanns Flood S.A.</t>
  </si>
  <si>
    <t>Patricio Lioi y Cia. Ltda.</t>
  </si>
  <si>
    <t>ADP Payroll</t>
  </si>
  <si>
    <t>Capacitación de Personal</t>
  </si>
  <si>
    <t>Adecco Formacion S.A.</t>
  </si>
  <si>
    <t>Adecco Recursos Humanos S.A.</t>
  </si>
  <si>
    <t>Adecco Servicios Temporarios S.A.</t>
  </si>
  <si>
    <t>Adistra Capacitacion Ltda.</t>
  </si>
  <si>
    <t>Andes Training Consultores</t>
  </si>
  <si>
    <t>Anguita Consultores SpA</t>
  </si>
  <si>
    <t>Aula Capacita Ltda.</t>
  </si>
  <si>
    <t>Buro S.A.</t>
  </si>
  <si>
    <t>Cenac SpA</t>
  </si>
  <si>
    <t>Centro Intermedio para Capacitacion Proforma</t>
  </si>
  <si>
    <t>Centro de Capacitacion Cahuala Ltda.</t>
  </si>
  <si>
    <t>Corporacion Educacional de Asimet</t>
  </si>
  <si>
    <t>Corporacion de Capacitacion y Empleo SOFOFA</t>
  </si>
  <si>
    <t>ECRGROUP �</t>
  </si>
  <si>
    <t>Electromechanics Ltda.</t>
  </si>
  <si>
    <t>Enera Consultores Organizacionales Limitada</t>
  </si>
  <si>
    <t>Fundacion de Desarrollo Padre Adolfo Kolping</t>
  </si>
  <si>
    <t>Instituto Chileno Britanico de Cultura Casa Central</t>
  </si>
  <si>
    <t>Instituto Profesional Chileno Britanico de Cultura S.A.</t>
  </si>
  <si>
    <t>Instituto de Seguridad del Trabajo (IST)</t>
  </si>
  <si>
    <t>Multivac Chile S.A.</t>
  </si>
  <si>
    <t>Mutual de Seguridad CChC</t>
  </si>
  <si>
    <t>OTIC - Corporacion de Capacitacion de la Construccion</t>
  </si>
  <si>
    <t>Openz, Experiencia Consultores</t>
  </si>
  <si>
    <t>Organismo Tecnico de Capacitacion Instituto Chileno Norteamericano Limitada</t>
  </si>
  <si>
    <t>Pontificia Universidad Catolica de Chile</t>
  </si>
  <si>
    <t>Pontificia Universidad Catolica de Valparaiso</t>
  </si>
  <si>
    <t>SGS Chile</t>
  </si>
  <si>
    <t>SIXMA - Soluciones de Gestion</t>
  </si>
  <si>
    <t>Sociedad de Desarrollo Tecnologico de la Usach Ltda.</t>
  </si>
  <si>
    <t>Sociedad de Desarrollo y Capacitacion Aurora Ltda. (Fundacion FEDES)</t>
  </si>
  <si>
    <t>Subercaseaux Instituto de Banca y Finanzas</t>
  </si>
  <si>
    <t>Tronwell</t>
  </si>
  <si>
    <t>Universidad Adolfo Ibanez</t>
  </si>
  <si>
    <t>Universidad Andres Bello</t>
  </si>
  <si>
    <t>Universidad Diego Portales</t>
  </si>
  <si>
    <t>Universidad Gabriela Mistral</t>
  </si>
  <si>
    <t>Universidad Tecnica Federico Santa Maria</t>
  </si>
  <si>
    <t>Universidad de La Serena</t>
  </si>
  <si>
    <t>Universidad de Santiago de Chile</t>
  </si>
  <si>
    <t>Vertical S.A.</t>
  </si>
  <si>
    <t>Captación de Aguas Subterráneas</t>
  </si>
  <si>
    <t>Compania Chilena de Perforaciones Ltda.</t>
  </si>
  <si>
    <t>Geodatos S.A.I.C.</t>
  </si>
  <si>
    <t>Geotec Boyles Bros S.A.</t>
  </si>
  <si>
    <t>Pozos Profundos S.A.</t>
  </si>
  <si>
    <t>Carga Aérea, Servicios y Transportes</t>
  </si>
  <si>
    <t>Aerolineas Argentinas S.A.</t>
  </si>
  <si>
    <t>Aerovias Dap S.A.</t>
  </si>
  <si>
    <t>Aerovias de Mexico S.A.  de C.V. Sucursal Chile</t>
  </si>
  <si>
    <t>Air Canada Agencia en Chile</t>
  </si>
  <si>
    <t>Air France</t>
  </si>
  <si>
    <t>All Forwarder Worldwide Ltda.</t>
  </si>
  <si>
    <t>Ceva Logistics</t>
  </si>
  <si>
    <t>Choice Air Courier de Chile Ltda.</t>
  </si>
  <si>
    <t>DHL Express (Chile) Ltda.</t>
  </si>
  <si>
    <t>DHL Global Forwarding Chile S.A.</t>
  </si>
  <si>
    <t>Deca Express S.A.</t>
  </si>
  <si>
    <t>Ecocopter S.A.</t>
  </si>
  <si>
    <t>Expressit Operaciones Internacionales Ltda.</t>
  </si>
  <si>
    <t>FedEx Express Chile SpA</t>
  </si>
  <si>
    <t>Figueroa Air Cargo y Cia. Ltda.</t>
  </si>
  <si>
    <t>Gava Chile S.A.</t>
  </si>
  <si>
    <t>Grupo Combix Chile S.A.</t>
  </si>
  <si>
    <t>Iberia Lineas Aereas de Espana S.A. Operadora Agencia en Chile</t>
  </si>
  <si>
    <t>Kuehne+Nagel Ltda.</t>
  </si>
  <si>
    <t>Latam Airlines Group</t>
  </si>
  <si>
    <t>Logistica y Distribucion Chibra Ltda.</t>
  </si>
  <si>
    <t>Linea de Aeroservicios S.A.</t>
  </si>
  <si>
    <t>Multicargo S.A.</t>
  </si>
  <si>
    <t>Pacific Feeder Services S.A.</t>
  </si>
  <si>
    <t>Security Express Service S.A.</t>
  </si>
  <si>
    <t>Senator International Chile S.A.</t>
  </si>
  <si>
    <t>Sky Airline S.A.</t>
  </si>
  <si>
    <t>UPS SCS Transportes (Chile) Ltda.</t>
  </si>
  <si>
    <t>Ward Van Lines S.A.</t>
  </si>
  <si>
    <t>A. Hartrodt Chile S.A.</t>
  </si>
  <si>
    <t>Carga Marítima, Servicios y Transportes</t>
  </si>
  <si>
    <t>A. J. Broom y Compania S.A.C.</t>
  </si>
  <si>
    <t>Agility Logistics Chile S.A.</t>
  </si>
  <si>
    <t>Bertling Logistics Chile S.A.</t>
  </si>
  <si>
    <t>Compania Puerto de Coronel S.A.</t>
  </si>
  <si>
    <t>Compania Sud Americana de Vapores S.A.</t>
  </si>
  <si>
    <t>Hamburg Sud Chile</t>
  </si>
  <si>
    <t>K LINE</t>
  </si>
  <si>
    <t>Maersk Chile S.A.</t>
  </si>
  <si>
    <t>Main Cargo Ltda.</t>
  </si>
  <si>
    <t>Maritima Valparaiso Chile SpA</t>
  </si>
  <si>
    <t>Muelles de Penco S.A.</t>
  </si>
  <si>
    <t>Nachipa</t>
  </si>
  <si>
    <t>Nautilus Sermares Ltda.</t>
  </si>
  <si>
    <t>Naviera Coronel S.A.</t>
  </si>
  <si>
    <t>Naviera Ultranav Ltda.</t>
  </si>
  <si>
    <t>Navimag Carga S.A.</t>
  </si>
  <si>
    <t>Navimag Ferries S.A.</t>
  </si>
  <si>
    <t>Puerto de Mejillones S.A.</t>
  </si>
  <si>
    <t>Puertos y Logistica S.A.</t>
  </si>
  <si>
    <t>Recursos Portuarios y Estibas Ltda.</t>
  </si>
  <si>
    <t>Rio Puelo Ltda.</t>
  </si>
  <si>
    <t>Sociedad Maritima y Comercial Somarco Ltda.</t>
  </si>
  <si>
    <t>Solvtrans Chile S.A.</t>
  </si>
  <si>
    <t>Transbordadora Austral-Broom S.A.</t>
  </si>
  <si>
    <t>A. Inversiones Automotrices Chilenas y Cia. Ltda.</t>
  </si>
  <si>
    <t>Carga Terrestre, Frigorífica, Servicios y Transportes</t>
  </si>
  <si>
    <t>Antofagasta Railway Company PLC (Ferrocarril de Antofagasta a Bolivia)</t>
  </si>
  <si>
    <t>Distribuidora J.R. / Jose Fernandez Beltran</t>
  </si>
  <si>
    <t>Empresa de Transporte Ferroviario S.A.</t>
  </si>
  <si>
    <t>Empresa de Transporte de Carga Pesada Juan Patricio Diaz Lara</t>
  </si>
  <si>
    <t>Empresa de Transportes Rurales SpA</t>
  </si>
  <si>
    <t>Empresa de los Ferrocarriles del Estado</t>
  </si>
  <si>
    <t>Expreso Norte Ltda.</t>
  </si>
  <si>
    <t>Ferrocarril del Pacifico S.A.</t>
  </si>
  <si>
    <t>Flota Verschae S.A.</t>
  </si>
  <si>
    <t>Servicios Logisticos El Arriero S.A.</t>
  </si>
  <si>
    <t>Sociedad Comercial Las Coscojas Ltda.</t>
  </si>
  <si>
    <t>Sociedad Nacional de Oleoductos S.A.</t>
  </si>
  <si>
    <t>Sociedad de Transportes Pablo y Bernardino Vergara Ltda.</t>
  </si>
  <si>
    <t>Sociedad de Transportes Thomas Ltda.</t>
  </si>
  <si>
    <t>Sotraser S.A.</t>
  </si>
  <si>
    <t>TNT Mercurio Cargas e Encomendas Expressas S.A.  Agencia en Chile</t>
  </si>
  <si>
    <t>Transportes Bello e Hijos Ltda.</t>
  </si>
  <si>
    <t>Transportes Bustos Ltda.</t>
  </si>
  <si>
    <t>Transportes Casablanca S.A.</t>
  </si>
  <si>
    <t>Transportes Cold Truck Express S.A.</t>
  </si>
  <si>
    <t>Transportes Cruz del Sur Ltda.</t>
  </si>
  <si>
    <t>Transportes Espinoza Hnos. Ltda.</t>
  </si>
  <si>
    <t>Transportes Fepasa Limitada</t>
  </si>
  <si>
    <t>Transportes Mineros S.A.</t>
  </si>
  <si>
    <t>Transportes Ruben Dario Diaz</t>
  </si>
  <si>
    <t>Transportes Tranex Limitada</t>
  </si>
  <si>
    <t>Transportes Valdicas Ltda.</t>
  </si>
  <si>
    <t>Transportes Via Tur Ltda.</t>
  </si>
  <si>
    <t>VPS S.A.</t>
  </si>
  <si>
    <t>Veolia SU Chile S.A.</t>
  </si>
  <si>
    <t>Vitivinicola y Comercial Teillery Ltda.</t>
  </si>
  <si>
    <t>Agroindustrias Lomas Coloradas Ltda.</t>
  </si>
  <si>
    <t>Carnes, Distribuidores de Productos Cárneos</t>
  </si>
  <si>
    <t>Agricola Industrial Lo Valledor AASA S.A.</t>
  </si>
  <si>
    <t>Carnes R.V. Ltda.</t>
  </si>
  <si>
    <t>Carnes Nuble S.A.</t>
  </si>
  <si>
    <t>Cecinas Llanquihue (Modinger Hermanos S.A.)</t>
  </si>
  <si>
    <t>Comercial Mac Lean y Cia. Ltda.</t>
  </si>
  <si>
    <t>Comercializadora El Mirador S.A.</t>
  </si>
  <si>
    <t>Comercializadora Interandina S.A.</t>
  </si>
  <si>
    <t>Dicarco S.A.</t>
  </si>
  <si>
    <t>Faenadora y Frigorifico Cordillera S.A.</t>
  </si>
  <si>
    <t>Frigomart Ltda.</t>
  </si>
  <si>
    <t>Frigorifico Temuco S.A.</t>
  </si>
  <si>
    <t>Frima S.A.</t>
  </si>
  <si>
    <t>Friofood S.A.</t>
  </si>
  <si>
    <t>ICB Food Services SpA</t>
  </si>
  <si>
    <t>Marfrig Chile S.A.</t>
  </si>
  <si>
    <t>Planta Faenadora de Carnes y Frigorificos Calacar</t>
  </si>
  <si>
    <t>Sociedad Comercial Jose Marin Antonin y Cia. Ltda.</t>
  </si>
  <si>
    <t>Alejandrino Fernandez Burdiles E.I.R.L.</t>
  </si>
  <si>
    <t>Carrocerías y Remolques</t>
  </si>
  <si>
    <t>Carrocerias El Camino</t>
  </si>
  <si>
    <t>Cold Andina SpA.</t>
  </si>
  <si>
    <t>Containerland</t>
  </si>
  <si>
    <t>Grisolia y Cia. Ltda.</t>
  </si>
  <si>
    <t>Genesis S.A.</t>
  </si>
  <si>
    <t>Hermanos Munizaga S.A.</t>
  </si>
  <si>
    <t>Industria Mecanica Matricera</t>
  </si>
  <si>
    <t>Maestranza Almahue SpA</t>
  </si>
  <si>
    <t>Mapar Ltda.</t>
  </si>
  <si>
    <t>Metalmecanica Andritec Ltda.</t>
  </si>
  <si>
    <t>Metalpar S.A.</t>
  </si>
  <si>
    <t>Servicios Metalicos S.A. (Montenegro)</t>
  </si>
  <si>
    <t>Status S.A.</t>
  </si>
  <si>
    <t>Empresas SIMSA S.A.</t>
  </si>
  <si>
    <t>Casas de Cambio</t>
  </si>
  <si>
    <t>Guinazu Transfer Ltda.</t>
  </si>
  <si>
    <t>Latcam Pagos Internacionales S.A.</t>
  </si>
  <si>
    <t>Casas Delano S.A.</t>
  </si>
  <si>
    <t>Casas Prefabricadas</t>
  </si>
  <si>
    <t>Concretos e Ingenieria Vipret SpA</t>
  </si>
  <si>
    <t>Maderas Valdivia S.A.</t>
  </si>
  <si>
    <t>Rucantu S.A.</t>
  </si>
  <si>
    <t>Victor Montenegro Vasquez e Hijos y Cia. Ltda.</t>
  </si>
  <si>
    <t>Casino Municipal de Vina del Mar - Antonio Martinez y Compania</t>
  </si>
  <si>
    <t>Casinos de Juegos</t>
  </si>
  <si>
    <t>Casino Puerta Norte S.A.</t>
  </si>
  <si>
    <t>Casino de Juegos de Iquique S.A.</t>
  </si>
  <si>
    <t>Casino de Juegos del Pacifico S.A.</t>
  </si>
  <si>
    <t>Enjoy S.A.</t>
  </si>
  <si>
    <t>Gran Enjoy Pucon</t>
  </si>
  <si>
    <t>Latin Gaming Calama S.A.</t>
  </si>
  <si>
    <t>San Francisco Investment S.A.</t>
  </si>
  <si>
    <t>Sociedad Importadora Providencia y Cia. Ltda.</t>
  </si>
  <si>
    <t>Cassettes de Video y Audio</t>
  </si>
  <si>
    <t>Warner Music Chile S.A.</t>
  </si>
  <si>
    <t>Caucho</t>
  </si>
  <si>
    <t>Cauchoval S.A.</t>
  </si>
  <si>
    <t>Centro de Productividad Industrial del Caucho Rubber Mix S.A.</t>
  </si>
  <si>
    <t>Comex S.A.</t>
  </si>
  <si>
    <t>Contitech Chile S.A.</t>
  </si>
  <si>
    <t>Elastomeros Industriales Ltda.</t>
  </si>
  <si>
    <t>Fanadego SpA</t>
  </si>
  <si>
    <t>Lorenzini Pagliettini y Cia. Ltda.</t>
  </si>
  <si>
    <t>Procaucho Ltda.</t>
  </si>
  <si>
    <t>Procausil Ltda.</t>
  </si>
  <si>
    <t>Productos de Alambres Korda Ltda.</t>
  </si>
  <si>
    <t>Samuel de Vicente C. e Hijos Ltda.</t>
  </si>
  <si>
    <t>Sances Ltda.</t>
  </si>
  <si>
    <t>Cañerías y Tubos de Acero Inoxidable</t>
  </si>
  <si>
    <t>Danus Conexiones SpA</t>
  </si>
  <si>
    <t>Flexibles Covarrubias Ltda.</t>
  </si>
  <si>
    <t>Comercial e Industrial Plasticos Hoffens S.A.</t>
  </si>
  <si>
    <t>Cañerías y Tubos de PVC, Plástico</t>
  </si>
  <si>
    <t>Morpet Tecnologias Aplicadas S.A.</t>
  </si>
  <si>
    <t>Solmax Chile SpA</t>
  </si>
  <si>
    <t>Tehmco S.A.</t>
  </si>
  <si>
    <t>Tigre Chile S.A.</t>
  </si>
  <si>
    <t>Alvenius Chilena Ltda.</t>
  </si>
  <si>
    <t>Cañerías y Tubos Metálicos</t>
  </si>
  <si>
    <t>Attex Ltda.</t>
  </si>
  <si>
    <t>Carlos Herrera Arredondo Ltda.</t>
  </si>
  <si>
    <t>Fundicion Bruno S.A.</t>
  </si>
  <si>
    <t>Industrial y Comercial Ferrocentro Limitada</t>
  </si>
  <si>
    <t>Metalhsa</t>
  </si>
  <si>
    <t>Perfiles y Tubos de Acero Almarza S.A.</t>
  </si>
  <si>
    <t>Tecnovial S.A.</t>
  </si>
  <si>
    <t>Tecval S.A.</t>
  </si>
  <si>
    <t>Valvulas Industriales S.A.</t>
  </si>
  <si>
    <t>Cebada y Cebada Malteada</t>
  </si>
  <si>
    <t>Cecinas y Otros Preparados de Carne</t>
  </si>
  <si>
    <t>Carnes y Cecinas JD</t>
  </si>
  <si>
    <t>Cecinas Chillan Ltda.</t>
  </si>
  <si>
    <t>Cecinas Fanda</t>
  </si>
  <si>
    <t>Cecinas Llanquihue</t>
  </si>
  <si>
    <t>Cecinas Omenaca S.A.</t>
  </si>
  <si>
    <t>Cecinas Pincheira</t>
  </si>
  <si>
    <t>Cecinas Soler</t>
  </si>
  <si>
    <t>Cecinas Sua Wurt S.A.</t>
  </si>
  <si>
    <t>Cecinas Venezia S.A.</t>
  </si>
  <si>
    <t>Comercial e Industrial El Monte SpA</t>
  </si>
  <si>
    <t>Consorcio Industrial de Alimentos S.A.</t>
  </si>
  <si>
    <t>Distribuidora Sur Ltda.</t>
  </si>
  <si>
    <t>Elaboradora de Alimentos Donihue Ltda.</t>
  </si>
  <si>
    <t>Emporio Aleman S.A.</t>
  </si>
  <si>
    <t>Faenadora de Carnes Victoria S.A.</t>
  </si>
  <si>
    <t>Fabrica de Cecinas Don Amancio Ltda.</t>
  </si>
  <si>
    <t>Fabrica de Cecinas La Chilenita</t>
  </si>
  <si>
    <t>Fabrica de Cecinas La Portena S.A.I.C.</t>
  </si>
  <si>
    <t>Pacel S.A.</t>
  </si>
  <si>
    <t>San Pablo Alimentos Ltda.</t>
  </si>
  <si>
    <t>Sociedad Alimentos Schwencke SpA</t>
  </si>
  <si>
    <t>Sociedad Comercial Cecinas Ancud Ltda.</t>
  </si>
  <si>
    <t>Celulosa Arauco y Constitucion S.A.</t>
  </si>
  <si>
    <t>Celulosa</t>
  </si>
  <si>
    <t>Empresas CMPC S.A.</t>
  </si>
  <si>
    <t>Cementerio Catolico</t>
  </si>
  <si>
    <t>Cementerios</t>
  </si>
  <si>
    <t>Cementerio General</t>
  </si>
  <si>
    <t>Inmobiliaria Pacifico Austral S.A.</t>
  </si>
  <si>
    <t>Inmobiliaria Parque La Florida S.A.</t>
  </si>
  <si>
    <t>Parque del Recuerdo</t>
  </si>
  <si>
    <t>Sociedad Cementerio Metropolitano Ltda.</t>
  </si>
  <si>
    <t>Cemento Polpaico S.A.</t>
  </si>
  <si>
    <t>Cementos</t>
  </si>
  <si>
    <t>Cementos Bio Bio S.A.</t>
  </si>
  <si>
    <t>Hormigones Bicentenario S.A.</t>
  </si>
  <si>
    <t>Melon S.A.</t>
  </si>
  <si>
    <t>Zona Franca de Iquique S.A.</t>
  </si>
  <si>
    <t>Centro de Comercio Internacional</t>
  </si>
  <si>
    <t>Apumanque (Provense S.A., Sociedad Administradora)</t>
  </si>
  <si>
    <t>Centros Comerciales</t>
  </si>
  <si>
    <t>Cencosud S.A.</t>
  </si>
  <si>
    <t>Centro Comercial Los Cobres de Vitacura</t>
  </si>
  <si>
    <t>Mall Arauco Estacion</t>
  </si>
  <si>
    <t>Movicenter</t>
  </si>
  <si>
    <t>Parque Arauco S.A.</t>
  </si>
  <si>
    <t>Plaza S.A.</t>
  </si>
  <si>
    <t>Sociedad de Rentas Inmobiliarias Ltda.</t>
  </si>
  <si>
    <t>Subcentro Las Condes S.A.</t>
  </si>
  <si>
    <t>Centro de Estudios Publicos</t>
  </si>
  <si>
    <t>Centros de Estudios Sociales</t>
  </si>
  <si>
    <t>Instituto de Asuntos Publicos, Universidad de Chile</t>
  </si>
  <si>
    <t>CasaPiedra</t>
  </si>
  <si>
    <t>Centros de Exposiciones</t>
  </si>
  <si>
    <t>Fundacion Planetario</t>
  </si>
  <si>
    <t>CFT UCEVALPO</t>
  </si>
  <si>
    <t>Centros de Formación Técnica</t>
  </si>
  <si>
    <t>Centro de Formacion Tecnica "CEPONAL"</t>
  </si>
  <si>
    <t>Centro de Formacion Tecnica Camara de Comercio de Santiago (Escuela de Comercio de Santiago)</t>
  </si>
  <si>
    <t>Centro de Formacion Tecnica de ENAC</t>
  </si>
  <si>
    <t>Corporacion Centro de Formacion Tecnica Santo Tomas</t>
  </si>
  <si>
    <t>Fundacion Instituto Profesional Duoc UC</t>
  </si>
  <si>
    <t>Instituto Profesional Diego Portales Ltda.</t>
  </si>
  <si>
    <t>Cemfri S.A., Centro de Medicina Fisica y Rehabilitacion Integral</t>
  </si>
  <si>
    <t>Centros Médicos y Dentales</t>
  </si>
  <si>
    <t>Centro Medico Antofagasta S.A.</t>
  </si>
  <si>
    <t>Centro Medico Espanol</t>
  </si>
  <si>
    <t>Centromed S.A.</t>
  </si>
  <si>
    <t>Clinica Davila y Servicios Medicos SpA</t>
  </si>
  <si>
    <t>Clinica Las Condes S.A.</t>
  </si>
  <si>
    <t>Clinica Quirurgica Astra S.A.</t>
  </si>
  <si>
    <t>Clinica Santa Maria SpA</t>
  </si>
  <si>
    <t>Diagnostico por Imagen San Vicente de Paul Ltda.</t>
  </si>
  <si>
    <t>Hospital Clinico de la Universidad de Chile</t>
  </si>
  <si>
    <t>Integramedica S.A. - Red de Proteccion Medica</t>
  </si>
  <si>
    <t>Medical Policenter S.A.</t>
  </si>
  <si>
    <t>Megasalud SpA</t>
  </si>
  <si>
    <t>Oftalmologia Puerta del Sol</t>
  </si>
  <si>
    <t>Omesa SpA</t>
  </si>
  <si>
    <t>Servicios Medicos Integrados Myra SpA</t>
  </si>
  <si>
    <t>Centros Turísticos</t>
  </si>
  <si>
    <t>Colgate Palmolive Chile S.A.</t>
  </si>
  <si>
    <t>Cepillos Dentales y Cremas Dentales</t>
  </si>
  <si>
    <t>Ceras Naturales para Recubrimiento de Frutas</t>
  </si>
  <si>
    <t>Ceras y Similares</t>
  </si>
  <si>
    <t>Depro Ltda.</t>
  </si>
  <si>
    <t>Laboratorio Handson Ltda.</t>
  </si>
  <si>
    <t>Marvelkleen Chemical SpA</t>
  </si>
  <si>
    <t>Proser S.A.</t>
  </si>
  <si>
    <t>S.C. Johnson &amp; Son Chile Ltda.</t>
  </si>
  <si>
    <t>Soluciones Integrales de Limpieza Ltda.</t>
  </si>
  <si>
    <t>Aitec S.A.</t>
  </si>
  <si>
    <t>Cercos Eléctricos</t>
  </si>
  <si>
    <t>Cerdos</t>
  </si>
  <si>
    <t>Cerrajería y Quincallería</t>
  </si>
  <si>
    <t>Comercial Rey Ltda.</t>
  </si>
  <si>
    <t>Luis Dehnhardt y Cia. Ltda.</t>
  </si>
  <si>
    <t>Metalmecanica Gal SpA</t>
  </si>
  <si>
    <t>IRC Verificadora Ltda.</t>
  </si>
  <si>
    <t>Certificación de Cumplimiento de Obligaciones Laborales y Previsionales</t>
  </si>
  <si>
    <t>ABInBev Chile</t>
  </si>
  <si>
    <t>Cervezas y Maltas</t>
  </si>
  <si>
    <t>Cervecera CCU Chile - Filial de CCU S.A.</t>
  </si>
  <si>
    <t>Chancadores para la Minería</t>
  </si>
  <si>
    <t>Imatesa S.A.</t>
  </si>
  <si>
    <t>Infodema S.A.</t>
  </si>
  <si>
    <t>Chapas, Terciados y Tableros Macizos, de Fibras o Aglomerados</t>
  </si>
  <si>
    <t>Masisa S.A.</t>
  </si>
  <si>
    <t>Tulsa S.A.</t>
  </si>
  <si>
    <t>Chequeadores de Peso</t>
  </si>
  <si>
    <t>Sertec Ltda.</t>
  </si>
  <si>
    <t>Cheques de Servicios</t>
  </si>
  <si>
    <t>Chocolates, Caramelos, Chicles, Galletas y Otros Productos de Confitería</t>
  </si>
  <si>
    <t>Alimentos La Europea SpA</t>
  </si>
  <si>
    <t>Barquillos Carnaval</t>
  </si>
  <si>
    <t>Bombones Varsovienne S.A.</t>
  </si>
  <si>
    <t>Chocolateria Entrelagos S.A.</t>
  </si>
  <si>
    <t>Chocolates Providencia</t>
  </si>
  <si>
    <t>Coberturas Neucober</t>
  </si>
  <si>
    <t>Comercial Enrilo Ltda.</t>
  </si>
  <si>
    <t>Confiteria Larbos Ltda.</t>
  </si>
  <si>
    <t>Confites Cookieman Ltda.</t>
  </si>
  <si>
    <t>Confites Merello S.A.</t>
  </si>
  <si>
    <t>Dulcono Roma Ltda.</t>
  </si>
  <si>
    <t>Importadora Ortuno Nieto S.A.</t>
  </si>
  <si>
    <t>Inco Alimentos S.A.</t>
  </si>
  <si>
    <t>Industria de Alimentos Dos en Uno S.A.</t>
  </si>
  <si>
    <t>Industria de Alimentos Trendy S.A.</t>
  </si>
  <si>
    <t>Pasteleria Alemana Holz y Cia. Ltda.</t>
  </si>
  <si>
    <t>Pasteleria Roggendorf</t>
  </si>
  <si>
    <t>Productos El Ingenio Ltda.</t>
  </si>
  <si>
    <t>Tip Top</t>
  </si>
  <si>
    <t>Tortas Montero Ltda.</t>
  </si>
  <si>
    <t>Yaksic Triantafilo S.A.</t>
  </si>
  <si>
    <t>Ciberseguridad</t>
  </si>
  <si>
    <t>NovaRed Chile S.A.</t>
  </si>
  <si>
    <t>Empresas Rubel y Cia. Ltda.</t>
  </si>
  <si>
    <t>Cielos Falsos</t>
  </si>
  <si>
    <t>Las Americas - Vive Inteligente</t>
  </si>
  <si>
    <t>Sodeco S.A.</t>
  </si>
  <si>
    <t>Tecmemad S.A.</t>
  </si>
  <si>
    <t>Venesur Ltda.</t>
  </si>
  <si>
    <t>Cierres de Cremallera</t>
  </si>
  <si>
    <t>Donnebaum S.A.</t>
  </si>
  <si>
    <t>Etiquetas Zalaquett Chile SpA</t>
  </si>
  <si>
    <t>Industria YKK (Chile) Ltda.</t>
  </si>
  <si>
    <t>Textil Chafik Nallar e Hijos Ltda.</t>
  </si>
  <si>
    <t>Luis Jimenez y Cia Ltda.</t>
  </si>
  <si>
    <t>Cilindros y Reguladores de Gas</t>
  </si>
  <si>
    <t>MTE Cemcogas S.A.</t>
  </si>
  <si>
    <t>Metrain S.A.</t>
  </si>
  <si>
    <t>Cintas Adhesivas</t>
  </si>
  <si>
    <t>Adhesol Ltda.</t>
  </si>
  <si>
    <t>Del Rio Lihn y Cia. Ltda.</t>
  </si>
  <si>
    <t>Ammeraal Beltech Chile S.A.</t>
  </si>
  <si>
    <t>Cintas Transportadoras</t>
  </si>
  <si>
    <t>Comercial e Industrial Sijar Ltda.</t>
  </si>
  <si>
    <t>Conveyor Services S.A.</t>
  </si>
  <si>
    <t>Galvez e Hijos Ltda.</t>
  </si>
  <si>
    <t>Industrial Agroandina Ltda.</t>
  </si>
  <si>
    <t>TTM Chile - Tecnologia en Transporte de Minerales S.A.</t>
  </si>
  <si>
    <t>Cintas y Flejes</t>
  </si>
  <si>
    <t>Garibaldi S.A.</t>
  </si>
  <si>
    <t>Hunter Douglas Chile S.A.</t>
  </si>
  <si>
    <t>Circuito Cerrado de TV</t>
  </si>
  <si>
    <t>CICAL Tecnoserv.</t>
  </si>
  <si>
    <t>EYD Soluciones Expertas</t>
  </si>
  <si>
    <t>Intervideo Ingenieria Ltda.</t>
  </si>
  <si>
    <t>Scharfstein S.A.</t>
  </si>
  <si>
    <t>Wriward S.A.</t>
  </si>
  <si>
    <t>Fitch Chile Clasificadora de Riesgo Ltda.</t>
  </si>
  <si>
    <t>Clasificación de Riesgo</t>
  </si>
  <si>
    <t>ICR Chile</t>
  </si>
  <si>
    <t>Organizacion Mueschen y Cia. Ltda.</t>
  </si>
  <si>
    <t>Eka Chile S.A.</t>
  </si>
  <si>
    <t>Clorato de Sodio</t>
  </si>
  <si>
    <t>Azul Azul S.A.</t>
  </si>
  <si>
    <t>Clubes</t>
  </si>
  <si>
    <t>Blanco y Negro S.A.</t>
  </si>
  <si>
    <t>Club Deportivo Estadio Croata</t>
  </si>
  <si>
    <t>Club Deportivo Manquehue</t>
  </si>
  <si>
    <t>Club Palestino</t>
  </si>
  <si>
    <t>Club Sirio Unido</t>
  </si>
  <si>
    <t>Club de Golf Las Araucarias de Linderos</t>
  </si>
  <si>
    <t>Club de Golf Las Brisas</t>
  </si>
  <si>
    <t>Club de Golf Los Leones</t>
  </si>
  <si>
    <t>Club de Golf Sport Frances</t>
  </si>
  <si>
    <t>Club de Golf Valle Escondido</t>
  </si>
  <si>
    <t>Club de La Union</t>
  </si>
  <si>
    <t>Club de Polo y Equitacion San Cristobal</t>
  </si>
  <si>
    <t>Club de Yates de Antofagasta</t>
  </si>
  <si>
    <t>Corporacion Club Vina del Mar</t>
  </si>
  <si>
    <t>Corporacion de Derecho Privado Stadio Italiano</t>
  </si>
  <si>
    <t>Estadio Espanol de Concepcion S.A.</t>
  </si>
  <si>
    <t>Liga Independiente de Futbol S.A.</t>
  </si>
  <si>
    <t>Prince of Wales Country Club</t>
  </si>
  <si>
    <t>S.A. de Deportes Cachagua</t>
  </si>
  <si>
    <t>Sociedad Anonima de Deportes Cascada de El Salto</t>
  </si>
  <si>
    <t>Sociedad Anonima de Deportes Club de Golf Santiago</t>
  </si>
  <si>
    <t>Sociedad Deportiva Stade Francais</t>
  </si>
  <si>
    <t>Sociedad de Profesionales de la Equitacion Ltda.</t>
  </si>
  <si>
    <t>Clínicas</t>
  </si>
  <si>
    <t>Centro Dermatologico Universitario</t>
  </si>
  <si>
    <t>Clinica Alemana de Valdivia S.A.</t>
  </si>
  <si>
    <t>Clinica Central S.A.</t>
  </si>
  <si>
    <t>Clinica INDISA</t>
  </si>
  <si>
    <t>Clinica Los Andes S.A.</t>
  </si>
  <si>
    <t>Clinica Los Carrera</t>
  </si>
  <si>
    <t>Clinica Miraflores S.A.</t>
  </si>
  <si>
    <t>Clinica RedSalud Providencia</t>
  </si>
  <si>
    <t>Clinica RedSalud Vitacura</t>
  </si>
  <si>
    <t>Clinica Renaca S.A.</t>
  </si>
  <si>
    <t>Clinica Universidad Catolica S.A.</t>
  </si>
  <si>
    <t>Clinica Vespucio SpA</t>
  </si>
  <si>
    <t>Fundacion Arturo Lopez Perez</t>
  </si>
  <si>
    <t>Home Medical S.A.</t>
  </si>
  <si>
    <t>Red Oftalmologica ISV</t>
  </si>
  <si>
    <t>Red Salud Santiago</t>
  </si>
  <si>
    <t>Serviclinica S.A.</t>
  </si>
  <si>
    <t>Sociedad Clinica del Maule S.A.</t>
  </si>
  <si>
    <t>Sociedad Cortes y Aguilera Cia. Ltda.</t>
  </si>
  <si>
    <t>Cobranzas, Recaudaciones, Servicios de</t>
  </si>
  <si>
    <t>Bianchi Chile S.A.</t>
  </si>
  <si>
    <t>Compania de Servicios Empresariales S.A.</t>
  </si>
  <si>
    <t>Itau CorpBanca y Recaudaciones y Cobranzas S.A.</t>
  </si>
  <si>
    <t>Organizacion de Cobranzas Orcob Ltda.</t>
  </si>
  <si>
    <t>RECSA CHILE</t>
  </si>
  <si>
    <t>Serbanc</t>
  </si>
  <si>
    <t>Sociedad Administradora de Credito Solvencia S.A.</t>
  </si>
  <si>
    <t>Telecheque Informacion y Gestion S.A.</t>
  </si>
  <si>
    <t>Transworld Services S.A.</t>
  </si>
  <si>
    <t>Cobre</t>
  </si>
  <si>
    <t>Compania Contractual Minera Candelaria</t>
  </si>
  <si>
    <t>Compania Explotadora de Minas SpA</t>
  </si>
  <si>
    <t>Corporacion Nacional del Cobre de Chile, CODELCO-CHILE</t>
  </si>
  <si>
    <t>Haldeman Mining Company S.A.</t>
  </si>
  <si>
    <t>Minera Los Pelambres</t>
  </si>
  <si>
    <t>Minera San Pedro S.A.</t>
  </si>
  <si>
    <t>Fabrica de Cocinas Yunque Ltda.</t>
  </si>
  <si>
    <t>Cocinas Domésticas</t>
  </si>
  <si>
    <t>Colchones Rosen S.A.I.C.</t>
  </si>
  <si>
    <t>Colchones</t>
  </si>
  <si>
    <t>Companias CIC S.A.</t>
  </si>
  <si>
    <t>Espumas Sebastian</t>
  </si>
  <si>
    <t>Heraldo Castro Palma</t>
  </si>
  <si>
    <t>Industrias Celta Ltda.</t>
  </si>
  <si>
    <t>Jimenez y Cia. Ltda.</t>
  </si>
  <si>
    <t>Muebles Timaukel Ltda.</t>
  </si>
  <si>
    <t>Colegios</t>
  </si>
  <si>
    <t>Colegio Craighouse S.A.</t>
  </si>
  <si>
    <t>Colegio Cumbres</t>
  </si>
  <si>
    <t>Colegio Los Andes</t>
  </si>
  <si>
    <t>Colegio Pedro de Valdivia Agustinas</t>
  </si>
  <si>
    <t>Colegio Pedro de Valdivia Las Condes Ltda.</t>
  </si>
  <si>
    <t>Colegio Pedro de Valdivia Penalolen SpA</t>
  </si>
  <si>
    <t>Colegio Pedro de Valdivia Providencia S.A.</t>
  </si>
  <si>
    <t>Colegio de La Salle</t>
  </si>
  <si>
    <t>Colegios Monte Tabor y Nazaret - Sociedad Educativa Patris SpA</t>
  </si>
  <si>
    <t>Corporacion Educacional Atenas</t>
  </si>
  <si>
    <t>Corporacion Educacional Bradford</t>
  </si>
  <si>
    <t>Fundacion Colegio San Ignacio El Bosque</t>
  </si>
  <si>
    <t>Fundacion Educacional Belen</t>
  </si>
  <si>
    <t>Fundacion Educacional Colegio de Los Sagrados Corazones de Manquehue</t>
  </si>
  <si>
    <t>Fundacion Educacional Colegio de Los Sagrados Corazones del Arzobispado de Santiago</t>
  </si>
  <si>
    <t>Fundacion Educacional Compania de Maria Apoquindo</t>
  </si>
  <si>
    <t>Fundacion Educacional Nido de Aguilas</t>
  </si>
  <si>
    <t>Fundacion Educacional San Antonio</t>
  </si>
  <si>
    <t>Fundacion Educacional Santiago College</t>
  </si>
  <si>
    <t>Fundacion Instituto de Humanidades Luis Campino</t>
  </si>
  <si>
    <t>Fundacion Villa Maria Academy</t>
  </si>
  <si>
    <t>Instituto Nacional General Jose Miguel Carrera</t>
  </si>
  <si>
    <t>International Preparatory School</t>
  </si>
  <si>
    <t>SEDUC SPA y Compania C.P.A. CUATRO</t>
  </si>
  <si>
    <t>SEDUC SPA y Compania C.P.A. DOS</t>
  </si>
  <si>
    <t>Scuola Italiana "Vittorio Montiglio"</t>
  </si>
  <si>
    <t>Sociedad Educacional Benedictina Ltda.</t>
  </si>
  <si>
    <t>Sociedad Educacional Ruby Michell Trewhela S.A.</t>
  </si>
  <si>
    <t>Sociedad Educacional The Mayflower School Ltda.</t>
  </si>
  <si>
    <t>Sociedad Educacional Valle Lo Campino S.A.</t>
  </si>
  <si>
    <t>The Grange School S.A.</t>
  </si>
  <si>
    <t>Ampacet Chile Ltda.</t>
  </si>
  <si>
    <t>Colorantes para plásticos</t>
  </si>
  <si>
    <t>Quimilab HT S.A.</t>
  </si>
  <si>
    <t>Colorantes Textiles</t>
  </si>
  <si>
    <t>Combustibles</t>
  </si>
  <si>
    <t>Compania Agropecuaria Copeval S.A.</t>
  </si>
  <si>
    <t>Empresa Nacional de Energia Enex S.A.</t>
  </si>
  <si>
    <t>Empresa Nacional del Petroleo - ENAP</t>
  </si>
  <si>
    <t>Enap Magallanes</t>
  </si>
  <si>
    <t>Esmax Distribucion SpA</t>
  </si>
  <si>
    <t>Comercio Electrónico</t>
  </si>
  <si>
    <t>Centro de Compensacion Automatizado S.A. (CCA S.A.)</t>
  </si>
  <si>
    <t>Iconstruye S.A.</t>
  </si>
  <si>
    <t>Indra</t>
  </si>
  <si>
    <t>Servicios Computacionales Chilered Ltda.</t>
  </si>
  <si>
    <t>Trends S.A.</t>
  </si>
  <si>
    <t>Comisarios de Averías</t>
  </si>
  <si>
    <t>Compactadoras y Destructoras de Documentos</t>
  </si>
  <si>
    <t>Arthur J. Gallagher Corredores de Seguros S.A.</t>
  </si>
  <si>
    <t>Compañía de Seguros</t>
  </si>
  <si>
    <t>Bci Seguros Generales S.A.</t>
  </si>
  <si>
    <t>Bci Seguros Vida S.A.</t>
  </si>
  <si>
    <t>Bice Vida Compania de Seguros S.A.</t>
  </si>
  <si>
    <t>Chubb Seguros Chile S.A.</t>
  </si>
  <si>
    <t>Compania de Seguros Confuturo S.A.</t>
  </si>
  <si>
    <t>Compania de Seguros Generales Continental S.A.</t>
  </si>
  <si>
    <t>Compania de Seguros de Credito Coface Chile S.A.</t>
  </si>
  <si>
    <t>Compania de Seguros de Credito Continental S.A.</t>
  </si>
  <si>
    <t>Compania de Seguros de Vida Camara S.A.</t>
  </si>
  <si>
    <t>HDI Seguros S.A.</t>
  </si>
  <si>
    <t>Liberty Compania de Seguros Generales S.A.</t>
  </si>
  <si>
    <t>Lilienfeld Asesores en Riesgos y Seguros</t>
  </si>
  <si>
    <t>Mario Cerna y Cia. Ltda.</t>
  </si>
  <si>
    <t>MetLife Chile Seguros de Vida S.A.</t>
  </si>
  <si>
    <t>Mutual de Seguros de Chile</t>
  </si>
  <si>
    <t>Ohio National Seguros de Vida S.A.</t>
  </si>
  <si>
    <t>Renta Nacional Compania de Seguros Generales S.A.</t>
  </si>
  <si>
    <t>Renta Nacional Compania de Seguros de Vida S.A.</t>
  </si>
  <si>
    <t>Seguros Generales Suramericana S.A.</t>
  </si>
  <si>
    <t>Seguros Vida Security Prevision S.A.</t>
  </si>
  <si>
    <t>Southbridge Compania de Seguros Generales S.A.</t>
  </si>
  <si>
    <t>Zurich Santander Seguros de Vida Chile S.A.</t>
  </si>
  <si>
    <t>Concreces Leasing S.A.</t>
  </si>
  <si>
    <t>Compañías de Leasing</t>
  </si>
  <si>
    <t>Factotal Leasing S.A.</t>
  </si>
  <si>
    <t>Forum Servicios Financieros S.A.</t>
  </si>
  <si>
    <t>GM Financial Chile S.A.</t>
  </si>
  <si>
    <t>Procollect Contact Center S.A.</t>
  </si>
  <si>
    <t>Santander Factoring S.A.</t>
  </si>
  <si>
    <t>Compañías de Navegación</t>
  </si>
  <si>
    <t>Compresores de Aire</t>
  </si>
  <si>
    <t>Marco Industrial SpA.</t>
  </si>
  <si>
    <t>Minco Maquinarias S.A.</t>
  </si>
  <si>
    <t>Compresores de Tornillo</t>
  </si>
  <si>
    <t>Comercial Lo Espejo Maquinarias y Equipos S.A.</t>
  </si>
  <si>
    <t>Dantechnique SpA</t>
  </si>
  <si>
    <t>ACT S.A.</t>
  </si>
  <si>
    <t>Computación: Equipos, Insumos, Accesorios y Servicios Conexos</t>
  </si>
  <si>
    <t>Alfacom Ingenieria Ltda.</t>
  </si>
  <si>
    <t>Bartech S.A.</t>
  </si>
  <si>
    <t>Chilena de Computacion Ltda.</t>
  </si>
  <si>
    <t>Cibergroup S.A.</t>
  </si>
  <si>
    <t>Comercial Technosystems Chile Ltda.</t>
  </si>
  <si>
    <t>Covenco S.A.</t>
  </si>
  <si>
    <t>Crecic S.A.</t>
  </si>
  <si>
    <t>Datco Chile S.A.</t>
  </si>
  <si>
    <t>Defontana Comercial S.A.</t>
  </si>
  <si>
    <t>Dell Computer de Chile Ltda.</t>
  </si>
  <si>
    <t>Demco Ltda.</t>
  </si>
  <si>
    <t>Empresa Conyser Ltda.</t>
  </si>
  <si>
    <t>Epson Chile S.A.</t>
  </si>
  <si>
    <t>Ferrostaal Graphics SpA</t>
  </si>
  <si>
    <t>Hitachi Data Systems Chile Ltda.</t>
  </si>
  <si>
    <t>Iconex (Chile) SpA</t>
  </si>
  <si>
    <t>Importadora y Exportadora H.J. Ltda.</t>
  </si>
  <si>
    <t>Infocorp Chile S.A.</t>
  </si>
  <si>
    <t>Ingenieria Adolfo Carrasco Ltda.</t>
  </si>
  <si>
    <t>Ingenieria, Informatica Asociados Ltda.</t>
  </si>
  <si>
    <t>Ingram Micro Chile S.A.</t>
  </si>
  <si>
    <t>Intcomex Chile S.A.</t>
  </si>
  <si>
    <t>JDA Chile S.A.</t>
  </si>
  <si>
    <t>Lanix Technology Chile S.A.</t>
  </si>
  <si>
    <t>Lectra Chile S.A.</t>
  </si>
  <si>
    <t>Maptek Computacion Chile Ltda.</t>
  </si>
  <si>
    <t>Metacom Ltda.</t>
  </si>
  <si>
    <t>Navea Computacion Ltda.</t>
  </si>
  <si>
    <t>Net Now Tecnologias y Computacion S.A.</t>
  </si>
  <si>
    <t>Opciones S.A. Sistemas de Informacion</t>
  </si>
  <si>
    <t>Policomp S.A.</t>
  </si>
  <si>
    <t>Pragma Informatica S.A.</t>
  </si>
  <si>
    <t>Procesac S.A.</t>
  </si>
  <si>
    <t>Proyexion Servicios S.A.</t>
  </si>
  <si>
    <t>QUINTEC Distribucion S.A.</t>
  </si>
  <si>
    <t>Rayen Salud SpA</t>
  </si>
  <si>
    <t>Ricardo Rodriguez y Cia. Ltda.</t>
  </si>
  <si>
    <t>SONDA S.A.</t>
  </si>
  <si>
    <t>ST Computacion S.A.</t>
  </si>
  <si>
    <t>Sercomp Ruiz Ltda.</t>
  </si>
  <si>
    <t>Sistemas Integrados de Gestion S.A.</t>
  </si>
  <si>
    <t>Sociedad Comercial Librerias Colon Ltda.</t>
  </si>
  <si>
    <t>Sociedad Comercial Sintas Ltda.</t>
  </si>
  <si>
    <t>Suministra S.A.</t>
  </si>
  <si>
    <t>Suministros Telefonicos y Computacionales Estec Ltda.</t>
  </si>
  <si>
    <t>Tata Consultancy Services Chile S.A.</t>
  </si>
  <si>
    <t>Tecnoglobal S.A.</t>
  </si>
  <si>
    <t>Wireless &amp; Mobile Chile S.A.</t>
  </si>
  <si>
    <t>Correa y Correa Consultores Ltda.</t>
  </si>
  <si>
    <t>Comunicaciones Corporativas</t>
  </si>
  <si>
    <t>Extend Comunicaciones S.A.</t>
  </si>
  <si>
    <t>Hill + Knowlton Strategies SpA</t>
  </si>
  <si>
    <t>Nexos Comunicaciones</t>
  </si>
  <si>
    <t>Sociedad Periodistica Cambio S.A.</t>
  </si>
  <si>
    <t>Tironi y Asociados S.A.</t>
  </si>
  <si>
    <t>Vixonic SpA</t>
  </si>
  <si>
    <t>Comunicaciones Telefónicas</t>
  </si>
  <si>
    <t>Corporacion Rabco S.A.</t>
  </si>
  <si>
    <t>Comunicaciones Telegráficas</t>
  </si>
  <si>
    <t>Autopista Vespucio Norte</t>
  </si>
  <si>
    <t>Concesión de Obras Públicas</t>
  </si>
  <si>
    <t>Besalco S.A.</t>
  </si>
  <si>
    <t>Intervial Chile S.A.</t>
  </si>
  <si>
    <t>Ruta de La Araucania Sociedad Concesionaria S.A.</t>
  </si>
  <si>
    <t>Ruta de Los Rios Sociedad Concesionaria S.A.</t>
  </si>
  <si>
    <t>Ruta del Maipo Sociedad Concesionaria S.A.</t>
  </si>
  <si>
    <t>Ruta del Maule Sociedad Concesionaria S.A.</t>
  </si>
  <si>
    <t>Sociedad Concesionaria Autopista Interportuaria S.A</t>
  </si>
  <si>
    <t>Sociedad Concesionaria Autopista Nororiente S.A.</t>
  </si>
  <si>
    <t>Sociedad Concesionaria Autopista de Los Andes S.A.</t>
  </si>
  <si>
    <t>Sociedad Concesionaria Autopista del Aconcagua S.A.</t>
  </si>
  <si>
    <t>Sociedad Concesionaria Autopista del Itata S.A.</t>
  </si>
  <si>
    <t>Sociedad Concesionaria Autopista del Sol S.A.</t>
  </si>
  <si>
    <t>Sociedad Concesionaria Bas S.A.</t>
  </si>
  <si>
    <t>Sociedad Concesionaria Conexion Las Rejas S.A.</t>
  </si>
  <si>
    <t>Sociedad Concesionaria Costanera Norte S.A.</t>
  </si>
  <si>
    <t>Sociedad Concesionaria Embalse Convento Viejo S.A.</t>
  </si>
  <si>
    <t>Sociedad Concesionaria Intermodal La Cisterna S.A.</t>
  </si>
  <si>
    <t>Sociedad Concesionaria Melipilla S.A.</t>
  </si>
  <si>
    <t>Sociedad Concesionaria Nueva Vespucio Sur S.A.</t>
  </si>
  <si>
    <t>Sociedad Concesionaria Ruta del Algarrobo S.A.</t>
  </si>
  <si>
    <t>Sociedad Concesionaria Rutas del Desierto S.A.</t>
  </si>
  <si>
    <t>Sociedad Concesionaria Rutas del Pacifico S.A.</t>
  </si>
  <si>
    <t>Sociedad Concesionaria de Los Lagos S.A.</t>
  </si>
  <si>
    <t>Sociedad Concesionaria del Elqui S.A.</t>
  </si>
  <si>
    <t>Condimentos, Salsas, Mostaza, Vinagres y Similares</t>
  </si>
  <si>
    <t>Good Food S.A.</t>
  </si>
  <si>
    <t>Maximo Rucik S.A. (Iguazu)</t>
  </si>
  <si>
    <t>Traverso S.A.</t>
  </si>
  <si>
    <t>Bobinas y Conductores Strongchile S.A.</t>
  </si>
  <si>
    <t>Conductores Eléctricos</t>
  </si>
  <si>
    <t>Concables S.A.</t>
  </si>
  <si>
    <t>Covisa S.A.</t>
  </si>
  <si>
    <t>ELECTRAFK S.A.</t>
  </si>
  <si>
    <t>Bermand Fluid Solutions S.A.</t>
  </si>
  <si>
    <t>Conexiones y Adaptadores Hidráulicos</t>
  </si>
  <si>
    <t>Consolidaciones de Contenedores</t>
  </si>
  <si>
    <t>Construcción de Obras Públicas en General</t>
  </si>
  <si>
    <t>Sacyr Chile S.A.</t>
  </si>
  <si>
    <t>Sales de Magnesio Limitada</t>
  </si>
  <si>
    <t>Sociedad de Constructores Tensacon S.A.</t>
  </si>
  <si>
    <t>Construcciones Intermodulares Ltda.</t>
  </si>
  <si>
    <t>Construcción Modular</t>
  </si>
  <si>
    <t>Consultores de Outsourcing</t>
  </si>
  <si>
    <t>Consultora Robert Metcalfe E.I.R.L.</t>
  </si>
  <si>
    <t>Incosec S.A.</t>
  </si>
  <si>
    <t>Incosec Sociedad Ltda., Administracion Integral de Recursos Humanos - Outsourcing</t>
  </si>
  <si>
    <t>Libano &amp; Asociados SpA - Executive Head Hunting</t>
  </si>
  <si>
    <t>Manpower</t>
  </si>
  <si>
    <t>Nexum Executive Search S.A.</t>
  </si>
  <si>
    <t>Randstad Servicios Ltda.</t>
  </si>
  <si>
    <t>Xinergia Laboral S.A.</t>
  </si>
  <si>
    <t>Consultores en Coaching</t>
  </si>
  <si>
    <t>Virtus Partners SpA</t>
  </si>
  <si>
    <t>Consultores en Hotelería y Restoración</t>
  </si>
  <si>
    <t>Consultores en Negocios y Tecnología</t>
  </si>
  <si>
    <t>BioGreen SpA</t>
  </si>
  <si>
    <t>Corporacion de Desarrollo Tecnologico de Bienes de Capital</t>
  </si>
  <si>
    <t>Consultores en Outplacement</t>
  </si>
  <si>
    <t>People &amp; Partners S.A.</t>
  </si>
  <si>
    <t>Amrop MV Consulting</t>
  </si>
  <si>
    <t>Consultores Gerenciales</t>
  </si>
  <si>
    <t>Bain &amp; Company Chile</t>
  </si>
  <si>
    <t>Boston Consulting Group</t>
  </si>
  <si>
    <t>Boyden Chile S.A.</t>
  </si>
  <si>
    <t>Burson-Marsteller (una empresa del grupo Young and Rubicam)</t>
  </si>
  <si>
    <t>CF &amp; PARTNERS S.A.</t>
  </si>
  <si>
    <t>Consultores Target Ltda.</t>
  </si>
  <si>
    <t>Dynamisa - Consultores Alta Direccion</t>
  </si>
  <si>
    <t>ER Consulting Group Chile - Executive Recruitment</t>
  </si>
  <si>
    <t>Equation Partners Asesores Ltda.</t>
  </si>
  <si>
    <t>Humanitas Executive Search, miembro oficial de Cornestone International Group</t>
  </si>
  <si>
    <t>Kingsley Gate Partners</t>
  </si>
  <si>
    <t>Korn Ferry International S.A.</t>
  </si>
  <si>
    <t>McKinsey &amp; Company Chile Ltda.</t>
  </si>
  <si>
    <t>Panel Consultores en Gestion</t>
  </si>
  <si>
    <t>Partners in Performance Chile SpA</t>
  </si>
  <si>
    <t>ProQualitas Consultores S.A.</t>
  </si>
  <si>
    <t>Spencer Stuart International (Chile) Ltda.</t>
  </si>
  <si>
    <t>TeamSearch S.A.</t>
  </si>
  <si>
    <t>Consultores Internacionales</t>
  </si>
  <si>
    <t>America XXI</t>
  </si>
  <si>
    <t>Consultores en Asuntos Publicos S.A.</t>
  </si>
  <si>
    <t>Camara de Comercio Asia Pacifico</t>
  </si>
  <si>
    <t>DNVGL Chile SpA</t>
  </si>
  <si>
    <t>Downing Teal Chile SpA</t>
  </si>
  <si>
    <t>Tawa Chile S.A.</t>
  </si>
  <si>
    <t>Consultores Organizacionales</t>
  </si>
  <si>
    <t>Awake Consultores Ltda.</t>
  </si>
  <si>
    <t>Accenture Chile</t>
  </si>
  <si>
    <t>Consultores y Asesores de Empresas</t>
  </si>
  <si>
    <t>Allot S.A.</t>
  </si>
  <si>
    <t>BS Consultores S.A.</t>
  </si>
  <si>
    <t>CMG Consultores</t>
  </si>
  <si>
    <t>Celta Consultores Ltda.</t>
  </si>
  <si>
    <t>Decofrut S.A.</t>
  </si>
  <si>
    <t>Development Systems S.A.</t>
  </si>
  <si>
    <t>Feller Rate Clasificadora de Riesgo Ltda.</t>
  </si>
  <si>
    <t>GLS International S.A.</t>
  </si>
  <si>
    <t>Gemines SpA</t>
  </si>
  <si>
    <t>Grupo Incorp S.A.</t>
  </si>
  <si>
    <t>INNSPIRAL</t>
  </si>
  <si>
    <t>Inca S.A.</t>
  </si>
  <si>
    <t>Ingenieria y Sistemas Geosig Ltda.</t>
  </si>
  <si>
    <t>Ingeroc SpA</t>
  </si>
  <si>
    <t>International Links Ltd.</t>
  </si>
  <si>
    <t>Inversiones y Asesorias Transearch S.A.</t>
  </si>
  <si>
    <t>JRI Ingenieria S.A.</t>
  </si>
  <si>
    <t>Knight Piesold S.A.</t>
  </si>
  <si>
    <t>NCL Ingenieria y Construccion SpA</t>
  </si>
  <si>
    <t>Oblicuo S.A.</t>
  </si>
  <si>
    <t>PCI Comunicaciones Corporativas Ltda.</t>
  </si>
  <si>
    <t>Pragmaxion S.A.</t>
  </si>
  <si>
    <t>R&amp;Q Ingenieria S.A.</t>
  </si>
  <si>
    <t>RPMGlobal Chile Ltda.</t>
  </si>
  <si>
    <t>Rentas e Inversiones Ecotecnos S.A.</t>
  </si>
  <si>
    <t>Ruiz Saavedra y Cia. Ltda.</t>
  </si>
  <si>
    <t>S y S Ingenieros Consultores Ltda.</t>
  </si>
  <si>
    <t>SRK Consulting (Chile) S.A.</t>
  </si>
  <si>
    <t>Santander Corporate &amp; Investment Banking</t>
  </si>
  <si>
    <t>Search Consultores Ltda.</t>
  </si>
  <si>
    <t>Surlatina Consultores en Gestion SpA</t>
  </si>
  <si>
    <t>Tetra Tech Chile S.A.</t>
  </si>
  <si>
    <t>Un Plus Comunicacion</t>
  </si>
  <si>
    <t>Vantaz Chile Consultores S.A.</t>
  </si>
  <si>
    <t>Zanartu Ingenieros Consultores SpA</t>
  </si>
  <si>
    <t>Consultores y Asesores de Recursos Humanos</t>
  </si>
  <si>
    <t>Asesorias Recourse S.A.</t>
  </si>
  <si>
    <t>First Security S.A.</t>
  </si>
  <si>
    <t>Gepys Empresa de Servicios Transitorios SpA</t>
  </si>
  <si>
    <t>Guinez Ingenieria Ltda.</t>
  </si>
  <si>
    <t>IT Hunter - Head Hunter de Ejecutivos</t>
  </si>
  <si>
    <t>Improve Servicios de Personal S.A.</t>
  </si>
  <si>
    <t>Mercer Consulting (Chile) Ltda.</t>
  </si>
  <si>
    <t>Tailor Made Consulting Ltda.</t>
  </si>
  <si>
    <t>VON DER HEIDE</t>
  </si>
  <si>
    <t>Willis Towers Watson</t>
  </si>
  <si>
    <t>Consultores y Asesores en Comunicaciones</t>
  </si>
  <si>
    <t>Feedback Comunicaciones S.A.</t>
  </si>
  <si>
    <t>Llorente &amp; Cuenca Chile S.A.</t>
  </si>
  <si>
    <t>ANTS S.A.</t>
  </si>
  <si>
    <t>Consultores y Asesores en Marketing y Ventas</t>
  </si>
  <si>
    <t>Antel Investigaciones de Mercado Ltda.</t>
  </si>
  <si>
    <t>Cadem S.A.</t>
  </si>
  <si>
    <t>Chiledar S.A.</t>
  </si>
  <si>
    <t>IPSOS (Chile) SpA</t>
  </si>
  <si>
    <t>Nielsen Chile</t>
  </si>
  <si>
    <t>Nielsen Group - Americas</t>
  </si>
  <si>
    <t>Portales de Negocios S.A.</t>
  </si>
  <si>
    <t>Representaciones Doce S.A.</t>
  </si>
  <si>
    <t>Valora SpA</t>
  </si>
  <si>
    <t>5D Consultora Quinta Dimension S.A.</t>
  </si>
  <si>
    <t>Consultores y Asesores Financieros</t>
  </si>
  <si>
    <t>AVLA S.A.G.R.</t>
  </si>
  <si>
    <t>Asset Chile S.A.</t>
  </si>
  <si>
    <t>B y V Trust Ltda.</t>
  </si>
  <si>
    <t>BH Compliance Ltda.</t>
  </si>
  <si>
    <t>Bice Chileconsult Asesorias Financieras S.A.</t>
  </si>
  <si>
    <t>First Financial S.A.</t>
  </si>
  <si>
    <t>Integracion de Actividades Ltda.</t>
  </si>
  <si>
    <t>Itau Asesorias Financieras S.A.</t>
  </si>
  <si>
    <t>Julius Baer (Chile) SpA</t>
  </si>
  <si>
    <t>Landmark Capital S.A.</t>
  </si>
  <si>
    <t>Lira y Compania Ltda.</t>
  </si>
  <si>
    <t>MC Compliance S.A.</t>
  </si>
  <si>
    <t>Mazicorp SpA</t>
  </si>
  <si>
    <t>South Andes Capital Asesorias Financieras SpA</t>
  </si>
  <si>
    <t>Vision Global Investments S.A.</t>
  </si>
  <si>
    <t>Contactores</t>
  </si>
  <si>
    <t>Precision S.A.</t>
  </si>
  <si>
    <t>Contenedores</t>
  </si>
  <si>
    <t>ABSG Consulting Inc. Agencia en Chile</t>
  </si>
  <si>
    <t>Control de Calidad, Análisis, Certificación y Normalización</t>
  </si>
  <si>
    <t>AENORCHILE SpA</t>
  </si>
  <si>
    <t>Alex Stewart Intercorp-Chile y Compania Limitada</t>
  </si>
  <si>
    <t>Analab Chile S.A.</t>
  </si>
  <si>
    <t>Bureau Veritas Certification Chile</t>
  </si>
  <si>
    <t>Cal-Tex SpA</t>
  </si>
  <si>
    <t>Cointec Inspecciones y Control Ltda.</t>
  </si>
  <si>
    <t>Condecal Ltda.</t>
  </si>
  <si>
    <t>Corthorn Quality (Chile) S.A.</t>
  </si>
  <si>
    <t>Gestion de Calidad y Laboratorio S.A.</t>
  </si>
  <si>
    <t>Inspectorate Chile Ltda.</t>
  </si>
  <si>
    <t>Instituto Nacional de Normalizacion</t>
  </si>
  <si>
    <t>Instituto de Investigaciones y Control</t>
  </si>
  <si>
    <t>Interlab Diagnostica Ltda.</t>
  </si>
  <si>
    <t>Laboratorios Davis S.A.</t>
  </si>
  <si>
    <t>Lacofar y Cia. Ltda.</t>
  </si>
  <si>
    <t>Sical Ingenieros S.A.</t>
  </si>
  <si>
    <t>Controladores Programables</t>
  </si>
  <si>
    <t>Cooperativa Abierta de Vivienda Provicoop</t>
  </si>
  <si>
    <t>Cooperativas de Viviendas</t>
  </si>
  <si>
    <t>Grupo de Empresas CONAVICOOP</t>
  </si>
  <si>
    <t>Institucion Financiera Cooperativa COOPEUCH</t>
  </si>
  <si>
    <t>Cooperativas y Cajas de Ahorro y Crédito</t>
  </si>
  <si>
    <t>Corpack ACI S.A.</t>
  </si>
  <si>
    <t>Corcho y Productos de Corcho</t>
  </si>
  <si>
    <t>Industria Corchera S.A.</t>
  </si>
  <si>
    <t>Cordelería</t>
  </si>
  <si>
    <t>Don Jose S.A.</t>
  </si>
  <si>
    <t>Jure Esguep Ltda.</t>
  </si>
  <si>
    <t>Miguel Canale y Cia. Ltda. (Plasticord)</t>
  </si>
  <si>
    <t>Correas Industriales y Transportadoras</t>
  </si>
  <si>
    <t>Comercial Pacific Ltda.</t>
  </si>
  <si>
    <t>Forbo Siegling Chile S.A.</t>
  </si>
  <si>
    <t>Indumark S.A.</t>
  </si>
  <si>
    <t>Ingenieria y Construcciones Salas Hermanos Ltda.</t>
  </si>
  <si>
    <t>Luksic, Zuanic S.A.</t>
  </si>
  <si>
    <t>Raul Tagle e Hijos Ltda. (Tecnicor)</t>
  </si>
  <si>
    <t>Sidel Chile SpA</t>
  </si>
  <si>
    <t>Sistemas de Transporte de Materiales S.A.</t>
  </si>
  <si>
    <t>BICE Inversiones Corredores de Bolsa S.A.</t>
  </si>
  <si>
    <t>Corredores de Bolsa</t>
  </si>
  <si>
    <t>Banchile Corredores de Bolsa S.A.</t>
  </si>
  <si>
    <t>BancoEstado S.A. Corredores de Bolsa</t>
  </si>
  <si>
    <t>Bci Corredor de Bolsa S.A.</t>
  </si>
  <si>
    <t>Chile Market S.A. Corredores de Bolsa</t>
  </si>
  <si>
    <t>Consorcio Corredores de Bolsa S.A.</t>
  </si>
  <si>
    <t>Credicorp Capital Asset Management S.A., Administradora</t>
  </si>
  <si>
    <t>Dupol S.A. Corredores de Bolsa</t>
  </si>
  <si>
    <t>Finanzas y Negocios S.A., Corredores de Bolsa</t>
  </si>
  <si>
    <t>Inversiones Ugarte S.A.</t>
  </si>
  <si>
    <t>Itau CorpBanca Corredores de Bolsa S.A.</t>
  </si>
  <si>
    <t>Larrain Vial S.A. Corredora de Bolsa</t>
  </si>
  <si>
    <t>MBI Corredores de Bolsa S.A.</t>
  </si>
  <si>
    <t>MCC S.A., Corredores de Bolsa</t>
  </si>
  <si>
    <t>Merrill Lynch Corredores de Bolsa SpA.</t>
  </si>
  <si>
    <t>Nevasa S.A., Corredores de Bolsa</t>
  </si>
  <si>
    <t>Santander Corredores de Bolsa Ltda.</t>
  </si>
  <si>
    <t>Scotia Corredora de Bolsa Chile Ltda.</t>
  </si>
  <si>
    <t>Corredores de la Bolsa de Productos</t>
  </si>
  <si>
    <t>Corredores de Propiedades</t>
  </si>
  <si>
    <t>Abagen S.A. Propiedades</t>
  </si>
  <si>
    <t>Alaluf Propiedades S.A.</t>
  </si>
  <si>
    <t>Boetsch Propiedades</t>
  </si>
  <si>
    <t>Building Brokers Propiedades S.A.</t>
  </si>
  <si>
    <t>Colliers Prosin S.A.</t>
  </si>
  <si>
    <t>Covarrubias y Cia. Ltda.</t>
  </si>
  <si>
    <t>Fuenzalida Mujica Binswanger</t>
  </si>
  <si>
    <t>Fuenzalida Propiedades Santiago S.A.</t>
  </si>
  <si>
    <t>Larrain, Valdivieso, Silva  Ltda.</t>
  </si>
  <si>
    <t>P. y G. Larrain Propiedades Ltda.</t>
  </si>
  <si>
    <t>Propiedades Maximiliano Sanchez y Cia. Ltda.</t>
  </si>
  <si>
    <t>Correo Rápido Internacional (Couriers)</t>
  </si>
  <si>
    <t>Chilexpress S.A.</t>
  </si>
  <si>
    <t>Empresa de Correos de Chile</t>
  </si>
  <si>
    <t>OCASA Internacional Latinoamericana de Servicios S.A.</t>
  </si>
  <si>
    <t>TLC Courier S.A.</t>
  </si>
  <si>
    <t>WSP Servicios Postales S.A.</t>
  </si>
  <si>
    <t>ChilePost S.A.</t>
  </si>
  <si>
    <t>Correos y Distribución Postal</t>
  </si>
  <si>
    <t>Globalcourier</t>
  </si>
  <si>
    <t>XY Post Global Services S.A.</t>
  </si>
  <si>
    <t>Agricola y Comercial Cabilfrut S.A.</t>
  </si>
  <si>
    <t>Corretaje Agrícola, Ganadero y Pesquero</t>
  </si>
  <si>
    <t>Comercial San Francisco SpA</t>
  </si>
  <si>
    <t>Confrex SpA</t>
  </si>
  <si>
    <t>Covarrubias, Vial y Cia. Ltda. (Covial Ltda.)</t>
  </si>
  <si>
    <t>Ferias Araucania S.A.</t>
  </si>
  <si>
    <t>Corretaje y Servicio Marítimo</t>
  </si>
  <si>
    <t>Wilhelmsen Ships Service (Chile) S.A.</t>
  </si>
  <si>
    <t>Cortinas, Tapicerías, Gobelinos</t>
  </si>
  <si>
    <t>Fabrics</t>
  </si>
  <si>
    <t>Izurieta y Cia. Ltda.</t>
  </si>
  <si>
    <t>Mazzarelli y Cia. Ltda.</t>
  </si>
  <si>
    <t>Mundoroller</t>
  </si>
  <si>
    <t>Persianas Andina Ltda.</t>
  </si>
  <si>
    <t>Sepulveda Zuniga y Cia. Ltda.</t>
  </si>
  <si>
    <t>Textil Industrial S.A., Textinsa</t>
  </si>
  <si>
    <t>Cosméticos, Perfumes y Otros Productos de Tocador</t>
  </si>
  <si>
    <t>Beiersdorf Chile S.A.</t>
  </si>
  <si>
    <t>Central de Homeopatia Hahnemann</t>
  </si>
  <si>
    <t>Comercial Davis S.A.</t>
  </si>
  <si>
    <t>Comercial Diven Ltda.</t>
  </si>
  <si>
    <t>Cosme Chile S.A.</t>
  </si>
  <si>
    <t>Cosmetica Nacional S.A.</t>
  </si>
  <si>
    <t>Cosmeticos Avon S.A.</t>
  </si>
  <si>
    <t>Cosvan Ltda.</t>
  </si>
  <si>
    <t>Dermik Ltda.</t>
  </si>
  <si>
    <t>Difem Laboratorios S.A.</t>
  </si>
  <si>
    <t>Drogueria Hofmann S.A.C.</t>
  </si>
  <si>
    <t>EmuChile S.A.</t>
  </si>
  <si>
    <t>Farmodental S.A.C.I.</t>
  </si>
  <si>
    <t>Gama Chile S.A.</t>
  </si>
  <si>
    <t>GlaxoSmithKline Chile Farmaceutica Ltda.</t>
  </si>
  <si>
    <t>Gozo y Cia. Ltda.</t>
  </si>
  <si>
    <t>Intercos</t>
  </si>
  <si>
    <t>Laboratorio Arensburg S.A.I.C.</t>
  </si>
  <si>
    <t>Laboratorio Ballerina Ltda.</t>
  </si>
  <si>
    <t>Laboratorio Barik y Cia. Ltda.</t>
  </si>
  <si>
    <t>Laboratorio BellCos Ltda.</t>
  </si>
  <si>
    <t>Laboratorio Cosmetico Colorbel S.A.</t>
  </si>
  <si>
    <t>Laboratorio Durandin S.A.</t>
  </si>
  <si>
    <t>Laboratorio Emproquim Ltda.</t>
  </si>
  <si>
    <t>Laboratorio Hudson S.A.</t>
  </si>
  <si>
    <t>Laboratorio Labococh SpA</t>
  </si>
  <si>
    <t>Laboratorio Petrizzio Ltda.</t>
  </si>
  <si>
    <t>Laboratorio Sanibel S.A.</t>
  </si>
  <si>
    <t>Monix S.A.</t>
  </si>
  <si>
    <t>Murad Chile</t>
  </si>
  <si>
    <t>Oriflame de Chile S.A.</t>
  </si>
  <si>
    <t>Perfumerias Unidas S.A.</t>
  </si>
  <si>
    <t>Procter &amp; Gamble Chile Ltda.</t>
  </si>
  <si>
    <t>Vicencio Perfumerias</t>
  </si>
  <si>
    <t>Agricola Brown S.A.</t>
  </si>
  <si>
    <t>Criadero de Arboles y Plantas</t>
  </si>
  <si>
    <t>Agricola Poch S.A.</t>
  </si>
  <si>
    <t>Univiveros</t>
  </si>
  <si>
    <t>Vivero y Jardin Pumahuida Ltda.</t>
  </si>
  <si>
    <t>Viveros Cinco Pinos Ltda.</t>
  </si>
  <si>
    <t>Viveros Parlier Ltda.</t>
  </si>
  <si>
    <t>Viveros Requinoa Ltda.</t>
  </si>
  <si>
    <t>Agricola AASA Ltda.</t>
  </si>
  <si>
    <t>Crianza de Animales o Peces</t>
  </si>
  <si>
    <t>Agricola Santa Lucia Ltda.</t>
  </si>
  <si>
    <t>Aquagen Chile S.A.</t>
  </si>
  <si>
    <t>Caleta Bay Mar SpA</t>
  </si>
  <si>
    <t>Cermaq Chile S.A.</t>
  </si>
  <si>
    <t>Compania Pesquera Camanchaca S.A.</t>
  </si>
  <si>
    <t>Compania Salmonifera Dalcahue Ltda.</t>
  </si>
  <si>
    <t>Criadores Fina Sangre de Carrera S.A.</t>
  </si>
  <si>
    <t>Cultivos Marinos San Cristobal S.A.</t>
  </si>
  <si>
    <t>Cultivos Marinos Tongoy S.A.</t>
  </si>
  <si>
    <t>Cultivos Yadran S.A.</t>
  </si>
  <si>
    <t>Granja Marina Chauquear Ltda.</t>
  </si>
  <si>
    <t>Guzman Calvo, Juan Luis</t>
  </si>
  <si>
    <t>Hacienda San Lorenzo S.A.</t>
  </si>
  <si>
    <t>Haras de Pirque S.A.</t>
  </si>
  <si>
    <t>Inversiones Santa Bertina S.A.</t>
  </si>
  <si>
    <t>Pesquera Yadran S.A.</t>
  </si>
  <si>
    <t>Productos del Mar Ventisqueros S.A.</t>
  </si>
  <si>
    <t>Salmones Aysen S.A.</t>
  </si>
  <si>
    <t>Salmones Multiexport S.A.</t>
  </si>
  <si>
    <t>Salmones Pacific Star S.A.</t>
  </si>
  <si>
    <t>Salmones de Chile Alimentos SpA</t>
  </si>
  <si>
    <t>Trusal S.A.</t>
  </si>
  <si>
    <t>Vina Tabontinaja S.A.</t>
  </si>
  <si>
    <t>Durocrom S.A.</t>
  </si>
  <si>
    <t>Cromados</t>
  </si>
  <si>
    <t>Galvanoplastia Crom-Niq Ltda.</t>
  </si>
  <si>
    <t>Industria Metalmecanica y Cromados S.A.</t>
  </si>
  <si>
    <t>Cruceros Turísticos</t>
  </si>
  <si>
    <t>Cruceros Australis S.A.</t>
  </si>
  <si>
    <t>Cubrealfombras de Acrílico</t>
  </si>
  <si>
    <t>Cubrepisos Sintéticos</t>
  </si>
  <si>
    <t>Cuchillos Industriales</t>
  </si>
  <si>
    <t>Compania Nacional de Cueros S.A.</t>
  </si>
  <si>
    <t>Curtiembres</t>
  </si>
  <si>
    <t>Curtiembre Baska S.A.</t>
  </si>
  <si>
    <t>Curtiembre Rufino Melero S.A.</t>
  </si>
  <si>
    <t>Curtiembres Fischer C&amp;F Limitada</t>
  </si>
  <si>
    <t>Jorge de Camino y Cia. Ltda.</t>
  </si>
  <si>
    <t>Lizcal S.A.</t>
  </si>
  <si>
    <t>Sociedad Industrial Comercial Valcuer Ltda.</t>
  </si>
  <si>
    <t>Teneria Bas S.A.</t>
  </si>
  <si>
    <t>Deposito Central de Valores S.A., Deposito de Valores</t>
  </si>
  <si>
    <t>Custodia de Valores</t>
  </si>
  <si>
    <t>Aresco Chile Ltda.</t>
  </si>
  <si>
    <t>Cuñas y Suspensiones para Carros Mineros</t>
  </si>
  <si>
    <t>Cátodos</t>
  </si>
  <si>
    <t>Casa &amp; Ideas</t>
  </si>
  <si>
    <t>Decoración</t>
  </si>
  <si>
    <t>Empresas Indenor S.A.</t>
  </si>
  <si>
    <t>Fernando Mayer S.A.</t>
  </si>
  <si>
    <t>Forma S.A.</t>
  </si>
  <si>
    <t>Defensa Tributaria Especializada</t>
  </si>
  <si>
    <t>Edificio Roca Blanca</t>
  </si>
  <si>
    <t>Departamentos Amoblados para Ejecutivos</t>
  </si>
  <si>
    <t>Operadora Inmobiliaria Callao 2988 Ltda.</t>
  </si>
  <si>
    <t>Andacor S.A.</t>
  </si>
  <si>
    <t>Deportes y Recreación</t>
  </si>
  <si>
    <t>Asociacion Cristiana de Jovenes de Santiago</t>
  </si>
  <si>
    <t>Balthus Vitacura S.A.</t>
  </si>
  <si>
    <t>Club de Deportes Valle Escondido S.A.</t>
  </si>
  <si>
    <t>Club de Golf Rocas de Santo Domingo S.A.</t>
  </si>
  <si>
    <t>Compania Planet Muscle Ltda.</t>
  </si>
  <si>
    <t>Corporacion de Deportes de la Camara Chilena de la Construccion</t>
  </si>
  <si>
    <t>Energy Fitness Clubs SPA</t>
  </si>
  <si>
    <t>Meta Proyectos S.A.</t>
  </si>
  <si>
    <t>San Francisco Lodge</t>
  </si>
  <si>
    <t>Ski La Parva S.A.</t>
  </si>
  <si>
    <t>Ski Portillo S.A.</t>
  </si>
  <si>
    <t>Sportlife S.A.</t>
  </si>
  <si>
    <t>Depósito y Almacenamiento Computacional y otros Servicios Conexos</t>
  </si>
  <si>
    <t>Desarrollo BIM (Building Information Modeling)</t>
  </si>
  <si>
    <t>Desinfectantes, Desodorizantes y Similares</t>
  </si>
  <si>
    <t>Echeverria S.A.</t>
  </si>
  <si>
    <t>Grupo Comercial Abluo Ltda.</t>
  </si>
  <si>
    <t>Intrade S.A.</t>
  </si>
  <si>
    <t>Productos Tecnicos Protecsa S.A.</t>
  </si>
  <si>
    <t>Desodorantes Corporales</t>
  </si>
  <si>
    <t>Antalis Abitek SpA</t>
  </si>
  <si>
    <t>Detectores de Metales</t>
  </si>
  <si>
    <t>Detectores de Rayos X</t>
  </si>
  <si>
    <t>Detergentes y Otros Productos de Limpieza</t>
  </si>
  <si>
    <t>Anfora</t>
  </si>
  <si>
    <t>Comercial Albalux Ltda.</t>
  </si>
  <si>
    <t>Dinaclor</t>
  </si>
  <si>
    <t>Diversey Industrial y Comercial de Chile Ltda.</t>
  </si>
  <si>
    <t>Quimica Passol S.A.</t>
  </si>
  <si>
    <t>Tressa Ltda.</t>
  </si>
  <si>
    <t>Copesa S.A.</t>
  </si>
  <si>
    <t>Diarios</t>
  </si>
  <si>
    <t>Diario Austral Region de los Rios</t>
  </si>
  <si>
    <t>Diario Austral de la Araucania</t>
  </si>
  <si>
    <t>Diario Chanarcillo Ltda.</t>
  </si>
  <si>
    <t>Diario El Dia</t>
  </si>
  <si>
    <t>Diario El Llanquihue de Puerto Montt</t>
  </si>
  <si>
    <t>Diario El Observador</t>
  </si>
  <si>
    <t>Diario El Sur S.A.</t>
  </si>
  <si>
    <t>Diario Financiero - Ediciones Financieras S.A.</t>
  </si>
  <si>
    <t>Diario La Prensa</t>
  </si>
  <si>
    <t>Diario La Prensa Austral Ltda.</t>
  </si>
  <si>
    <t>Diario Las Ultimas Noticias</t>
  </si>
  <si>
    <t>Editora El Centro Empresa Periodistica S.A.</t>
  </si>
  <si>
    <t>El Diario Austral de Osorno</t>
  </si>
  <si>
    <t>Empresa El Mercurio S.A.P.</t>
  </si>
  <si>
    <t>Empresa El Mercurio de Valparaiso S.A.P.</t>
  </si>
  <si>
    <t>Imprenta Rasmussen</t>
  </si>
  <si>
    <t>Publimetro S.A.</t>
  </si>
  <si>
    <t>Subsecretaria del Interior - Diario Oficial</t>
  </si>
  <si>
    <t>Digitalizadores, Scanners, Data Display, Planografía</t>
  </si>
  <si>
    <t>Max Huber Reprotecnica S.A.</t>
  </si>
  <si>
    <t>Laser Disc Chile Comercial e Industrial SpA</t>
  </si>
  <si>
    <t>Discos Compactos y Cintas Magnéticas</t>
  </si>
  <si>
    <t>Arbol de Color Diseno Ltda.</t>
  </si>
  <si>
    <t>Diseño Gráfico y Publicitario</t>
  </si>
  <si>
    <t>Color House S.A.</t>
  </si>
  <si>
    <t>DA Disenadores Asociados</t>
  </si>
  <si>
    <t>Gestion y Soluciones de Recursos Humanos S.A.</t>
  </si>
  <si>
    <t>Oprint Impresores S.A.</t>
  </si>
  <si>
    <t>Abastecedora de Supermercados S.A.</t>
  </si>
  <si>
    <t>Distribuidores de Alimentos</t>
  </si>
  <si>
    <t>Alimentos Arauco Ltda.</t>
  </si>
  <si>
    <t>Anahi S.A.C.I.</t>
  </si>
  <si>
    <t>Anson Trading S.A.</t>
  </si>
  <si>
    <t>Caso &amp; Cia. S.A.C.</t>
  </si>
  <si>
    <t>Comercial Sudamericana Ltda.</t>
  </si>
  <si>
    <t>Distal S.A.</t>
  </si>
  <si>
    <t>Esmax Red Ltda.</t>
  </si>
  <si>
    <t>Graneles de Chile S.A.</t>
  </si>
  <si>
    <t>Idal S.A.</t>
  </si>
  <si>
    <t>Molino Fuentes S.A.</t>
  </si>
  <si>
    <t>Promerco S.A.</t>
  </si>
  <si>
    <t>Walmart Chile S.A.</t>
  </si>
  <si>
    <t>Cavalieri y Cia. Ltda.</t>
  </si>
  <si>
    <t>Distribuidores de Bebidas Alcohólicas, no Alcohólicas y Gaseosas</t>
  </si>
  <si>
    <t>Comercial San Fermin Ltda.</t>
  </si>
  <si>
    <t>Distribuidora Pisquera Portugal Ltda.</t>
  </si>
  <si>
    <t>Rentokil Initial Chile SpA</t>
  </si>
  <si>
    <t>Distribuidores de Combustibles</t>
  </si>
  <si>
    <t>Distribuidores de Maquinaria y Equipos</t>
  </si>
  <si>
    <t>Distribuidor Mayorista De Pos</t>
  </si>
  <si>
    <t>Geocom S.A.</t>
  </si>
  <si>
    <t>Distribuidores de Productos para Depilación y Estética</t>
  </si>
  <si>
    <t>Comercial Craft House Ltda.</t>
  </si>
  <si>
    <t>Edificios y Viviendas en Acero</t>
  </si>
  <si>
    <t>Edyce Metalurgica S.A.</t>
  </si>
  <si>
    <t>A Impresores S.A.</t>
  </si>
  <si>
    <t>Editoriales</t>
  </si>
  <si>
    <t>B y C Comunicaciones Ltda.</t>
  </si>
  <si>
    <t>Carracedo Hnos. Ltda.</t>
  </si>
  <si>
    <t>Ediciones San Pablo</t>
  </si>
  <si>
    <t>Ediciones Urano S.A.</t>
  </si>
  <si>
    <t>Editorial Bibliografica Internacional Ltda.</t>
  </si>
  <si>
    <t>Editorial CMYK E.I.R.L.</t>
  </si>
  <si>
    <t>Editorial Contrapunto Ltda.</t>
  </si>
  <si>
    <t>Editorial Don Bosco S.A.</t>
  </si>
  <si>
    <t>Editorial Mediterraneo Ltda.</t>
  </si>
  <si>
    <t>Editorial Nueva Patris S.A.</t>
  </si>
  <si>
    <t>Editorial Oceano de Chile S.A.</t>
  </si>
  <si>
    <t>Editorial Planeta Chilena S.A.</t>
  </si>
  <si>
    <t>Editorial Universitaria S.A.</t>
  </si>
  <si>
    <t>Empresa Editora Zig-Zag S.A.</t>
  </si>
  <si>
    <t>Fondo de Cultura Economica Chile S.A.</t>
  </si>
  <si>
    <t>Grupo Editorial Editec SpA</t>
  </si>
  <si>
    <t>Impresora Ograma Ltda.</t>
  </si>
  <si>
    <t>Legalpublishing Chile Ltda.</t>
  </si>
  <si>
    <t>Libreria Especializada Olejnik</t>
  </si>
  <si>
    <t>McGraw-Hill Interamericana de Chile Ltda.</t>
  </si>
  <si>
    <t>Pehuen Editores S.A.</t>
  </si>
  <si>
    <t>Penguin Random House Grupo Editorial S.A.</t>
  </si>
  <si>
    <t>Revista AmericaEconomia</t>
  </si>
  <si>
    <t>SM S.A.</t>
  </si>
  <si>
    <t>Santillana del Pacifico S.A. de Ediciones</t>
  </si>
  <si>
    <t>Sociedad EDN Impresores S.A.</t>
  </si>
  <si>
    <t>Sociedad Periodistica Portales Ltda.</t>
  </si>
  <si>
    <t>Valente Impresores Ltda.</t>
  </si>
  <si>
    <t>Daily Foods S.A.</t>
  </si>
  <si>
    <t>Edulcorantes</t>
  </si>
  <si>
    <t>Duas Rodas Chile SpA</t>
  </si>
  <si>
    <t>Laboratorios Prater S.A.</t>
  </si>
  <si>
    <t>Electricidad: Generación, Transmisión y Distribución de Energía</t>
  </si>
  <si>
    <t>AES Gener S.A.</t>
  </si>
  <si>
    <t>Carbomet Energia S.A.</t>
  </si>
  <si>
    <t>Colbun S.A.</t>
  </si>
  <si>
    <t>Compania Electrica de Osorno S.A.</t>
  </si>
  <si>
    <t>Compania Electrica del Litoral S.A.</t>
  </si>
  <si>
    <t>Compania General de Electricidad S.A.</t>
  </si>
  <si>
    <t>Cooperativa Electrica Los Angeles Ltda.</t>
  </si>
  <si>
    <t>Cooperativa Regional Electrica Llanquihue Ltda.</t>
  </si>
  <si>
    <t>Cooperativa de Consumo de Energia Electrica Chillan Ltda.</t>
  </si>
  <si>
    <t>Empresa Electrica Puente Alto S.A.</t>
  </si>
  <si>
    <t>Empresa Electrica de Aisen S.A.</t>
  </si>
  <si>
    <t>Empresa Electrica de Magallanes S.A.</t>
  </si>
  <si>
    <t>Empresa Electrica de la Frontera S.A.</t>
  </si>
  <si>
    <t>Enel Distribucion Chile S.A.</t>
  </si>
  <si>
    <t>Enel Generacion Chile S.A.</t>
  </si>
  <si>
    <t>Energia Latina S.A.</t>
  </si>
  <si>
    <t>Engie Energia Chile S.A.</t>
  </si>
  <si>
    <t>Guacolda Energia S.A.</t>
  </si>
  <si>
    <t>Inkia Energy</t>
  </si>
  <si>
    <t>LUZPARRAL S.A.</t>
  </si>
  <si>
    <t>Minera Valparaiso S.A.</t>
  </si>
  <si>
    <t>Siemens Chile</t>
  </si>
  <si>
    <t>Sistema de Transmision del Sur S.A.</t>
  </si>
  <si>
    <t>Sociedad Austral de Electricidad S.A.</t>
  </si>
  <si>
    <t>Transelec S.A.</t>
  </si>
  <si>
    <t>Abengoa Chile S.A.</t>
  </si>
  <si>
    <t>Electricidad: Ingeniería, Construcción e Instalaciones</t>
  </si>
  <si>
    <t>Agelec Ltda.</t>
  </si>
  <si>
    <t>B. Bosch S.A.</t>
  </si>
  <si>
    <t>Clas Ingenieria Electrica S.A.</t>
  </si>
  <si>
    <t>Comercial Larrain S.A.</t>
  </si>
  <si>
    <t>Conelse Montajes Electricos Ltda.</t>
  </si>
  <si>
    <t>Consultora, Servicios e Inversiones Quantica SpA</t>
  </si>
  <si>
    <t>Dessau Ingenieria SpA</t>
  </si>
  <si>
    <t>Elec - Chile Ltda.</t>
  </si>
  <si>
    <t>Electricidad M. Lomuscio e Hijos Ltda.</t>
  </si>
  <si>
    <t>Electrival S.A.</t>
  </si>
  <si>
    <t>Epelec SpA</t>
  </si>
  <si>
    <t>FDA Ingenieros</t>
  </si>
  <si>
    <t>Fernandez Fica S.A.</t>
  </si>
  <si>
    <t>Fleischmann Chile S.A.</t>
  </si>
  <si>
    <t>Ingenieria Desimat Ltda.</t>
  </si>
  <si>
    <t>Ingenieria y Construccion Energiza Ltda.</t>
  </si>
  <si>
    <t>L.M.V. Ingenieria y Construccion Ltda.</t>
  </si>
  <si>
    <t>Multical Ingenieria y Construcciones Ltda.</t>
  </si>
  <si>
    <t>Schwager Energy S.A.</t>
  </si>
  <si>
    <t>Simelco Ingenieria Ltda.</t>
  </si>
  <si>
    <t>Sociedad Agricola y Servicio Isla de Pascua SpA</t>
  </si>
  <si>
    <t>Sociedad Minera, Industrial e Inmobiliaria SpA</t>
  </si>
  <si>
    <t>Terraweld Ltda.</t>
  </si>
  <si>
    <t>Andes Electronica Ltda.</t>
  </si>
  <si>
    <t>Electrónica: Ingeniería</t>
  </si>
  <si>
    <t>Buron SpA</t>
  </si>
  <si>
    <t>Eko Maiko Ltda.</t>
  </si>
  <si>
    <t>Ingenieria H. Wallem y Cia. Ltda.</t>
  </si>
  <si>
    <t>Meldic Ltda.</t>
  </si>
  <si>
    <t>Samsung Electronics Chile Ltda.</t>
  </si>
  <si>
    <t>Elevadores Hidráulicos para Carga y Descarga de Camiones</t>
  </si>
  <si>
    <t>REVESOL</t>
  </si>
  <si>
    <t>Embalajes</t>
  </si>
  <si>
    <t>Codepack S.A.</t>
  </si>
  <si>
    <t>Corrupac S.A.</t>
  </si>
  <si>
    <t>Cotelsa S.A.</t>
  </si>
  <si>
    <t>Embalajes Proem Ltda.</t>
  </si>
  <si>
    <t>Embalajes Standard Ltda.</t>
  </si>
  <si>
    <t>Embalajes y Mudanzas Salazar Ltda.</t>
  </si>
  <si>
    <t>Ifco Systems Chile S.A.</t>
  </si>
  <si>
    <t>Imprenta Alfredo Molina Flores S.A.</t>
  </si>
  <si>
    <t>Interpanel Ltda.</t>
  </si>
  <si>
    <t>RTS Embalajes de Chile Ltda.</t>
  </si>
  <si>
    <t>Winpack S.A.</t>
  </si>
  <si>
    <t>Embarcadores</t>
  </si>
  <si>
    <t>DSV AIR &amp; SEA S.A.</t>
  </si>
  <si>
    <t>Ecu Worldwide (Chile) S.A.</t>
  </si>
  <si>
    <t>Empaquetaduras</t>
  </si>
  <si>
    <t>Invenio S.A.</t>
  </si>
  <si>
    <t>Jomar Ltda.</t>
  </si>
  <si>
    <t>Empresas Constructoras</t>
  </si>
  <si>
    <t>Ande Ltda.</t>
  </si>
  <si>
    <t>Arauco S.A.</t>
  </si>
  <si>
    <t>Ardac Ltda.</t>
  </si>
  <si>
    <t>Azvi Chile S.A.</t>
  </si>
  <si>
    <t>BBO Ingenieria SpA</t>
  </si>
  <si>
    <t>Bezanilla Construcciones Ltda.</t>
  </si>
  <si>
    <t>Boetsch Construcciones y Cia. Ltda.</t>
  </si>
  <si>
    <t>Boetsch S.A.</t>
  </si>
  <si>
    <t>Brotec S.A.</t>
  </si>
  <si>
    <t>Cimap Ltda.</t>
  </si>
  <si>
    <t>Conequip SpA.</t>
  </si>
  <si>
    <t>Construcciones Nordicas Ltda.</t>
  </si>
  <si>
    <t>Construcciones Tecnologicas S.A.</t>
  </si>
  <si>
    <t>Construcciones y Montajes COM S.A.</t>
  </si>
  <si>
    <t>Constructora Armas Ltda.</t>
  </si>
  <si>
    <t>Constructora Belmar y Ribba Ltda.</t>
  </si>
  <si>
    <t>Constructora Besalco Ltda.</t>
  </si>
  <si>
    <t>Constructora Bio Bio S.A.</t>
  </si>
  <si>
    <t>Constructora Cadel Ltda.</t>
  </si>
  <si>
    <t>Constructora Carlos Rene Garcia Gross Ltda.</t>
  </si>
  <si>
    <t>Constructora Concreta S.A.</t>
  </si>
  <si>
    <t>Constructora Conpax SpA</t>
  </si>
  <si>
    <t>Constructora Costa Brava Ltda.</t>
  </si>
  <si>
    <t>Constructora Defluv Ltda.</t>
  </si>
  <si>
    <t>Constructora Dimar Ltda.</t>
  </si>
  <si>
    <t>Constructora Ecomac S.A.</t>
  </si>
  <si>
    <t>Constructora Excon S.A.</t>
  </si>
  <si>
    <t>Constructora Gresol Ltda.</t>
  </si>
  <si>
    <t>Constructora Grevia SpA</t>
  </si>
  <si>
    <t>Constructora Inarco S.A.</t>
  </si>
  <si>
    <t>Constructora Inca Ltda.</t>
  </si>
  <si>
    <t>Constructora Industrial Ecocir Ltda.</t>
  </si>
  <si>
    <t>Constructora Ingetasco Ltda.</t>
  </si>
  <si>
    <t>Constructora Ingevec S.A.</t>
  </si>
  <si>
    <t>Constructora Internacional S.A.</t>
  </si>
  <si>
    <t>Constructora Larrain Prieto S.A.</t>
  </si>
  <si>
    <t>Constructora M. Morales S.A.</t>
  </si>
  <si>
    <t>Constructora Metropolitana S.A.</t>
  </si>
  <si>
    <t>Constructora Orion Ltda.</t>
  </si>
  <si>
    <t>Constructora Pacal S.A.</t>
  </si>
  <si>
    <t>Constructora Pilen Ltda.</t>
  </si>
  <si>
    <t>Constructora Pocuro SpA</t>
  </si>
  <si>
    <t>Constructora Rucalhue Ltda.</t>
  </si>
  <si>
    <t>Constructora San Vicente SpA</t>
  </si>
  <si>
    <t>Constructora Socovesa S.A.</t>
  </si>
  <si>
    <t>Constructora Valko S.A.</t>
  </si>
  <si>
    <t>Constructora Worner S.A.</t>
  </si>
  <si>
    <t>Constructora e Inmobiliaria Magal Ltda.</t>
  </si>
  <si>
    <t>Constructora y Comercial El Alba Ltda.</t>
  </si>
  <si>
    <t>E. Molina Morel Constructora S.A.</t>
  </si>
  <si>
    <t>EMIN, Ingenieria y Construccion S.A.</t>
  </si>
  <si>
    <t>EMPRESA CONSTRUCTORA BRAVO E IZQUIERDO LTDA.</t>
  </si>
  <si>
    <t>Echeverria Izquierdo Ingenieria y Construccion S.A.</t>
  </si>
  <si>
    <t>Ecomet S.A.</t>
  </si>
  <si>
    <t>Ecomin S.A. Empresa Constructora</t>
  </si>
  <si>
    <t>Empresa Constructora Agua Santa S.A.</t>
  </si>
  <si>
    <t>Empresa Constructora Alborada Ltda.</t>
  </si>
  <si>
    <t>Empresa Constructora Belfi S.A.</t>
  </si>
  <si>
    <t>Empresa Constructora Bellolio Ltda.</t>
  </si>
  <si>
    <t>Empresa Constructora Calavaro y Cia. Ltda.</t>
  </si>
  <si>
    <t>Empresa Constructora Desco S.A.</t>
  </si>
  <si>
    <t>Empresa Constructora Ecosan Ltda.</t>
  </si>
  <si>
    <t>Empresa Constructora Fe Grande S.A.</t>
  </si>
  <si>
    <t>Empresa Constructora Guzman y Larrain Ltda.</t>
  </si>
  <si>
    <t>Empresa Constructora Mena y Ovalle S.A.</t>
  </si>
  <si>
    <t>Empresa Constructora Moller y Perez-Cotapos S.A.</t>
  </si>
  <si>
    <t>Empresa Constructora Ormuz Ltda.</t>
  </si>
  <si>
    <t>Empresa Constructora Precon S.A.</t>
  </si>
  <si>
    <t>Empresa Constructora Queylen S.A.</t>
  </si>
  <si>
    <t>Empresa Constructora Rosa Zambrano Betanzo</t>
  </si>
  <si>
    <t>Empresa Constructora Sigro S.A.</t>
  </si>
  <si>
    <t>Empresa Nacional de la Construccion Enaco S.A.</t>
  </si>
  <si>
    <t>Gestora Constructora EMEBEDI Ltda.</t>
  </si>
  <si>
    <t>Hochtief Construction Chilena Ltda.</t>
  </si>
  <si>
    <t>Icafal Ingenieria y Construccion S.A.</t>
  </si>
  <si>
    <t>Industrias Longisur Ltda.</t>
  </si>
  <si>
    <t>Industrias Magisur Ltda.</t>
  </si>
  <si>
    <t>Ingenieria y Construcciones Incolur S.A.</t>
  </si>
  <si>
    <t>Ingenieria y Construcciones del Pacifico Ltda.</t>
  </si>
  <si>
    <t>Ingenieria y Construccion Sigdo Koppers S.A.</t>
  </si>
  <si>
    <t>Ingenieria y Construccion Valmar Ltda.</t>
  </si>
  <si>
    <t>Ingenieria, Construccion y Mantencion Industrial Aconcagua Ltda.</t>
  </si>
  <si>
    <t>MCP Ltda.</t>
  </si>
  <si>
    <t>Metalurgica Sega Ltda.</t>
  </si>
  <si>
    <t>Molina Morel S.A.</t>
  </si>
  <si>
    <t>Obelco Ingenieria Ltda.</t>
  </si>
  <si>
    <t>Olazo Hnos. y Cia. Ltda.</t>
  </si>
  <si>
    <t>Pilotes Terratest S.A.</t>
  </si>
  <si>
    <t>Pomerape S.A.</t>
  </si>
  <si>
    <t>Puga, Mujica Asociados S.A.</t>
  </si>
  <si>
    <t>Rezepka Desarrollo Inmobiliario Ltda.</t>
  </si>
  <si>
    <t>Rinol Hormipul Chile S.A.</t>
  </si>
  <si>
    <t>SalfaCorp S.A.</t>
  </si>
  <si>
    <t>Sicomaq SpA</t>
  </si>
  <si>
    <t>Sinel S.A., Ingenieria y Construccion</t>
  </si>
  <si>
    <t>Sociedad Constructora Di Magna Ltda.</t>
  </si>
  <si>
    <t>Soletanche Bachy Chile SpA</t>
  </si>
  <si>
    <t>Tasco Boetsch Ltda.</t>
  </si>
  <si>
    <t>Tecnored S.A.</t>
  </si>
  <si>
    <t>Tomas Tapia Ureta S.A.</t>
  </si>
  <si>
    <t>VIAL Y VIVES-DSD S.A.</t>
  </si>
  <si>
    <t>Zublin International GmbH Chile SpA</t>
  </si>
  <si>
    <t>A.F.A. Asociados Ltda.</t>
  </si>
  <si>
    <t>Empresas de Ingeniería y Obras Civiles</t>
  </si>
  <si>
    <t>Ausenco Chile Ltda.</t>
  </si>
  <si>
    <t>CyD Ingenieria</t>
  </si>
  <si>
    <t>EDSA S.A.</t>
  </si>
  <si>
    <t>Edic Ingenieros SpA</t>
  </si>
  <si>
    <t>Enyse Agencia Chile S.A.</t>
  </si>
  <si>
    <t>Fluor Chile S.A.</t>
  </si>
  <si>
    <t>Golder Associates S.A.</t>
  </si>
  <si>
    <t>IEG, Sociedad de Asesorias y Servicios de Ingenieria Ltda.</t>
  </si>
  <si>
    <t>Icem S.A.</t>
  </si>
  <si>
    <t>Icil Icafal S.A.</t>
  </si>
  <si>
    <t>Ingenieria Civil Vicente S.A.</t>
  </si>
  <si>
    <t>Ingre Ingenieros S.A.</t>
  </si>
  <si>
    <t>Montajes y Construcciones Industriales Lo Espejo S.A.</t>
  </si>
  <si>
    <t>Petrinovic SpA</t>
  </si>
  <si>
    <t>Scaf Ingenieria y Servicios S.A.</t>
  </si>
  <si>
    <t>Stantec Consultoria Chile Ltda.</t>
  </si>
  <si>
    <t>Tierra Armada Chile SpA</t>
  </si>
  <si>
    <t>VSL Sistemas Especiales de Construccion S.A.</t>
  </si>
  <si>
    <t>WSP | WSP CHILE S.A.</t>
  </si>
  <si>
    <t>Agricola y Forestal Bagaro Ltda.</t>
  </si>
  <si>
    <t>Empresas Forestales</t>
  </si>
  <si>
    <t>Agricola y Forestal Las Raices Ltda.</t>
  </si>
  <si>
    <t>Forestal Anchile Ltda.</t>
  </si>
  <si>
    <t>Forestal Comaco S.A.</t>
  </si>
  <si>
    <t>Forestal Los Lagos S.A.</t>
  </si>
  <si>
    <t>Forestal Santa Blanca S.A.</t>
  </si>
  <si>
    <t>Forestal del Sur S.A.</t>
  </si>
  <si>
    <t>Industria Maderera Prosperidad Ltda.</t>
  </si>
  <si>
    <t>Madesal SpA</t>
  </si>
  <si>
    <t>Abratec S.A.</t>
  </si>
  <si>
    <t>Empresas Mineras</t>
  </si>
  <si>
    <t>Agroquinto Ltda.</t>
  </si>
  <si>
    <t>Albemarle Ltda.</t>
  </si>
  <si>
    <t>Anglo American</t>
  </si>
  <si>
    <t>Antofagasta Minerals S.A.</t>
  </si>
  <si>
    <t>Atacama Minerals Chile S.C.M.</t>
  </si>
  <si>
    <t>CAP Mineria - Compania Minera del Pacifico S.A.</t>
  </si>
  <si>
    <t>Compania Exploradora y Explotadora Minera Chileno Rumana S.A.</t>
  </si>
  <si>
    <t>Compania Mantos de la Luna S.A.</t>
  </si>
  <si>
    <t>Compania Minera Catemu Limitada</t>
  </si>
  <si>
    <t>Compania Minera Cerro Bayo Ltda.</t>
  </si>
  <si>
    <t>Compania Minera Dona Ines de Collahuasi SCM</t>
  </si>
  <si>
    <t>Compania Minera La Patagua</t>
  </si>
  <si>
    <t>Compania Minera Mantos de Oro</t>
  </si>
  <si>
    <t>Compania Minera Nevada SpA</t>
  </si>
  <si>
    <t>Compania Minera Teck Carmen de Andacollo</t>
  </si>
  <si>
    <t>Compania Minera Teck Quebrada Blanca S.A.</t>
  </si>
  <si>
    <t>Compania Minera Teresita Ltda.</t>
  </si>
  <si>
    <t>Compania Minera Zaldivar SpA del Grupo Antofagasta Minerals</t>
  </si>
  <si>
    <t>Compania Minera de Tocopilla S.A.</t>
  </si>
  <si>
    <t>Empresa Nacional de Mineria</t>
  </si>
  <si>
    <t>Enaex S.A.</t>
  </si>
  <si>
    <t>HRI S.A. (Ex Bafco Procesos)</t>
  </si>
  <si>
    <t>Inversiones Alxar S.A.</t>
  </si>
  <si>
    <t>Inversiones Barrick Conosur SpA</t>
  </si>
  <si>
    <t>Kinross Minera Chile Ltda.</t>
  </si>
  <si>
    <t>Minera Catamutun S.A.</t>
  </si>
  <si>
    <t>Minera Florida Ltda.</t>
  </si>
  <si>
    <t>Minera Freeport McMoRan South America Ltda.</t>
  </si>
  <si>
    <t>Minera Las Cenizas S.A.</t>
  </si>
  <si>
    <t>Minera Melon S.A.</t>
  </si>
  <si>
    <t>Minera Tongoy SpA</t>
  </si>
  <si>
    <t>Minera Trucco SpA</t>
  </si>
  <si>
    <t>Minera Valle Central S.A.</t>
  </si>
  <si>
    <t>SGS Minerals S.A.</t>
  </si>
  <si>
    <t>Servicios Mineros Tricomin S.A.</t>
  </si>
  <si>
    <t>Sociedad Contractual Minera Atacama Kozan</t>
  </si>
  <si>
    <t>Sociedad Contractual Minera El Abra</t>
  </si>
  <si>
    <t>Sociedad Contractual Minera El Toqui</t>
  </si>
  <si>
    <t>Sociedad Minera Carlos Guerra Vivanco Ltda.</t>
  </si>
  <si>
    <t>Sociedad Minera La Condesa</t>
  </si>
  <si>
    <t>Sociedad Punta del Cobre S.A.</t>
  </si>
  <si>
    <t>Sociedad de Exploracion y Desarrollo Minero</t>
  </si>
  <si>
    <t>Empresas Pesqueras</t>
  </si>
  <si>
    <t>Blumar S.A.</t>
  </si>
  <si>
    <t>Empresa Pesquera Apiao S.A.</t>
  </si>
  <si>
    <t>Empresa Pesquera Eperva S.A.</t>
  </si>
  <si>
    <t>Empresa de Desarrollo Pesquero de Chile S.A.</t>
  </si>
  <si>
    <t>Foodcorp Chile S.A.</t>
  </si>
  <si>
    <t>Industria Pesquera Costa Azul S.A.</t>
  </si>
  <si>
    <t>Invermar S.A.</t>
  </si>
  <si>
    <t>Lican Sea Food S.A.</t>
  </si>
  <si>
    <t>Lota Protein S.A.</t>
  </si>
  <si>
    <t>NH foods Chile y Cia. Ltda.</t>
  </si>
  <si>
    <t>Pacificblu SpA</t>
  </si>
  <si>
    <t>Pesca Cisne S.A.</t>
  </si>
  <si>
    <t>Pesca y Cultivos Don Jorge Ltda.</t>
  </si>
  <si>
    <t>Pesquera Friosur S.A.</t>
  </si>
  <si>
    <t>Pesquera Grimar S.A.</t>
  </si>
  <si>
    <t>Pesquera Lacks E.I.R.L.</t>
  </si>
  <si>
    <t>Pesquera Quintero S.A.</t>
  </si>
  <si>
    <t>Snowland Comercio Exterior Ltda.</t>
  </si>
  <si>
    <t>Sociedad Conservera Coquimbo Ltda.</t>
  </si>
  <si>
    <t>Toralla Sociedad Anonima</t>
  </si>
  <si>
    <t>Enciclopedias, Diccionarios y Libros en General</t>
  </si>
  <si>
    <t>A &amp; C Impresores Ltda.</t>
  </si>
  <si>
    <t>Encuadernación</t>
  </si>
  <si>
    <t>Andros Impresores</t>
  </si>
  <si>
    <t>Baez y Bargellini Impresores Ltda.</t>
  </si>
  <si>
    <t>Espiraflej Ltda.</t>
  </si>
  <si>
    <t>Impresora Printer S.A.</t>
  </si>
  <si>
    <t>Impresora Valus Ltda.</t>
  </si>
  <si>
    <t>Quilicura Impresores</t>
  </si>
  <si>
    <t>Salesianos Impresores S.A.</t>
  </si>
  <si>
    <t>Ventrosa Impresores S.A.</t>
  </si>
  <si>
    <t>Endulzantes (Sucralosa, Sacarina, Stevia, etc.)</t>
  </si>
  <si>
    <t>Energias Industriales S.A.</t>
  </si>
  <si>
    <t>Energía Térmica</t>
  </si>
  <si>
    <t>Energías Renovables no Convencionales</t>
  </si>
  <si>
    <t>Los Llanos S.A.</t>
  </si>
  <si>
    <t>INRA Refrigeracion Industrial SpA</t>
  </si>
  <si>
    <t>Enfriadores de Agua</t>
  </si>
  <si>
    <t>Engranajes</t>
  </si>
  <si>
    <t>Metalmecanica Sinsay Ltda.</t>
  </si>
  <si>
    <t>Enlozados</t>
  </si>
  <si>
    <t>Berlitz Escuelas de Idiomas Ltda.</t>
  </si>
  <si>
    <t>Enseñanza de Idiomas</t>
  </si>
  <si>
    <t>Competent Ltda.</t>
  </si>
  <si>
    <t>Instituto Chileno Frances de Cultura</t>
  </si>
  <si>
    <t>Instituto Italiano de Cultura</t>
  </si>
  <si>
    <t>Sam Marsalli Junior Ltda.</t>
  </si>
  <si>
    <t>Envasadores</t>
  </si>
  <si>
    <t>Cambiaso Hnos. S.A.C.</t>
  </si>
  <si>
    <t>Drug Plastics Arcadia Ltda.</t>
  </si>
  <si>
    <t>Essen Chile Envasadores Ltda.</t>
  </si>
  <si>
    <t>Jorge E. Gallardo F. S.A.C.</t>
  </si>
  <si>
    <t>Servicios y Empaque Ltda.</t>
  </si>
  <si>
    <t>Vina Aromo</t>
  </si>
  <si>
    <t>Vina San Pedro Tarapaca S.A.</t>
  </si>
  <si>
    <t>Envases de Madera, Mimbre y Otras Cañas</t>
  </si>
  <si>
    <t>Comercial Roberto Becerra y Cia. Ltda.</t>
  </si>
  <si>
    <t>Maderas Mujica S.A.</t>
  </si>
  <si>
    <t>Madesan SpA</t>
  </si>
  <si>
    <t>Terciados y Elaboracion de Maderas S.A.</t>
  </si>
  <si>
    <t>Toneleria Nacional Ltda.</t>
  </si>
  <si>
    <t>Abastoplast Limitada / Plasticos TM</t>
  </si>
  <si>
    <t>Envases de Plástico</t>
  </si>
  <si>
    <t>B.O. Packaging S.A. - Industria de Envases</t>
  </si>
  <si>
    <t>Coembal Chile S.A.</t>
  </si>
  <si>
    <t>Distribuidora e Importadora Holgrei Ltda.</t>
  </si>
  <si>
    <t>Envases CMF S.A.</t>
  </si>
  <si>
    <t>Envases Carrillo S.A.</t>
  </si>
  <si>
    <t>Envases Tecnicos Ltda.</t>
  </si>
  <si>
    <t>Food - Pack Ltda.</t>
  </si>
  <si>
    <t>Fabrica de Envases Fosko S.A.</t>
  </si>
  <si>
    <t>Fabrica de Envases Plasticos S.A. - Filial de CCU S.A.</t>
  </si>
  <si>
    <t>Fabrica de Plasticos Ceruti Ltda.</t>
  </si>
  <si>
    <t>Greif Embalajes Industriales SpA</t>
  </si>
  <si>
    <t>Imiflex SpA</t>
  </si>
  <si>
    <t>Industria de Envases Strong Ltda.</t>
  </si>
  <si>
    <t>Industria de Plasticos Tecnicos SpA</t>
  </si>
  <si>
    <t>Integrity S.A.</t>
  </si>
  <si>
    <t>Kalle Chile S.A.</t>
  </si>
  <si>
    <t>Manufacturas Metalurgicas Rheem Chilena SpA</t>
  </si>
  <si>
    <t>Mauro Horacio Echeverria Galindo, Envases E.I.R.L.</t>
  </si>
  <si>
    <t>Plasticos Asturias</t>
  </si>
  <si>
    <t>Plasticos Eroflex S.A.</t>
  </si>
  <si>
    <t>Plasticos Espana S.A.</t>
  </si>
  <si>
    <t>Plasticos Tumani SpA</t>
  </si>
  <si>
    <t>Plasticos William Haddad Ltda.</t>
  </si>
  <si>
    <t>Plasticos y Matrices Ltda.</t>
  </si>
  <si>
    <t>Productos Quimicos y Alimenticios Osku S.A.</t>
  </si>
  <si>
    <t>Roberto Garces Vial y Cia. Ltda.</t>
  </si>
  <si>
    <t>Sanchez y Cia. Ltda.</t>
  </si>
  <si>
    <t>Tubopack S.A.</t>
  </si>
  <si>
    <t>United Plastic Corporation S.A.</t>
  </si>
  <si>
    <t>Vallepack Ltda.</t>
  </si>
  <si>
    <t>Cristalerias Toro SpA</t>
  </si>
  <si>
    <t>Envases de Vidrio</t>
  </si>
  <si>
    <t>Cristalerias de Chile S.A.</t>
  </si>
  <si>
    <t>Alusa Chile S.A. (Una Compania Amcor)</t>
  </si>
  <si>
    <t>Envases Flexibles</t>
  </si>
  <si>
    <t>Copack S.A.</t>
  </si>
  <si>
    <t>Envases del Pacifico S.A.</t>
  </si>
  <si>
    <t>Filter Print Ltda.</t>
  </si>
  <si>
    <t>Impregraf Ltda.</t>
  </si>
  <si>
    <t>Impresos Industriales S.A.</t>
  </si>
  <si>
    <t>Industria Convertidora S.A.</t>
  </si>
  <si>
    <t>Industria de Plasticos Serplas S.A.</t>
  </si>
  <si>
    <t>Italplast</t>
  </si>
  <si>
    <t>Condensa S.A.</t>
  </si>
  <si>
    <t>Envases Metálicos</t>
  </si>
  <si>
    <t>Elaboradora de Envases S.A.</t>
  </si>
  <si>
    <t>Emetal Ltda.</t>
  </si>
  <si>
    <t>Envases y Litografia Aguila S.A.</t>
  </si>
  <si>
    <t>INSPIRAL (Ex Inesa)</t>
  </si>
  <si>
    <t>Tecnotambores S.A.</t>
  </si>
  <si>
    <t>Envases Térmicos</t>
  </si>
  <si>
    <t>Envases y Cajas de Papel, Cartón o Cartulina</t>
  </si>
  <si>
    <t>Adecar Ltda.</t>
  </si>
  <si>
    <t>Alfa</t>
  </si>
  <si>
    <t>Briancon S.A.</t>
  </si>
  <si>
    <t>Cartograf S.A.</t>
  </si>
  <si>
    <t>Cartonpack S.A.</t>
  </si>
  <si>
    <t>Chilempack S.A.</t>
  </si>
  <si>
    <t>Chilena de Moldeados SpA - Chimolsa</t>
  </si>
  <si>
    <t>Colorpack Impresores Ltda.</t>
  </si>
  <si>
    <t>Contenedores San Fernando SpA</t>
  </si>
  <si>
    <t>Envases Impresos SpA</t>
  </si>
  <si>
    <t>Etal Impresores Ltda.</t>
  </si>
  <si>
    <t>Fibro Sonoco S.A.</t>
  </si>
  <si>
    <t>Fabrica de Bandejas Ltda.</t>
  </si>
  <si>
    <t>Fabrica de Cajas</t>
  </si>
  <si>
    <t>Imprenta y Editorial La Selecta S.A.</t>
  </si>
  <si>
    <t>Industrias Vanni S.A.</t>
  </si>
  <si>
    <t>Mayr-Melnhof Packaging Marinetti Ltda.</t>
  </si>
  <si>
    <t>Morgan Impresores S.A.</t>
  </si>
  <si>
    <t>Servicaj Ltda.</t>
  </si>
  <si>
    <t>Vera y Giannini Impresores S.A.</t>
  </si>
  <si>
    <t>Vitela Impresores</t>
  </si>
  <si>
    <t>Equipamiento para Barcos e Industria Pesquera</t>
  </si>
  <si>
    <t>Comercial Pronautica S.A.</t>
  </si>
  <si>
    <t>Equimar SpA</t>
  </si>
  <si>
    <t>Redes Nitto (Chile) Ltda.</t>
  </si>
  <si>
    <t>Aguacentro Fibrogen</t>
  </si>
  <si>
    <t>Equipamientos de Piscinas</t>
  </si>
  <si>
    <t>Proequipos Ltda.</t>
  </si>
  <si>
    <t>Equipos Contra Incendio</t>
  </si>
  <si>
    <t>Comercial Sierralta Ltda.</t>
  </si>
  <si>
    <t>Extintores Start Fire y Cia. Ltda.</t>
  </si>
  <si>
    <t>Polex Chile S.A.</t>
  </si>
  <si>
    <t>Equipos de Aire Acondicionado</t>
  </si>
  <si>
    <t>Calvo Ingenieria S.A.</t>
  </si>
  <si>
    <t>Ingenieria y Servicios Ltda.</t>
  </si>
  <si>
    <t>Intercambiadores de Calor S.A.</t>
  </si>
  <si>
    <t>Johnson Controls Chile S.A.</t>
  </si>
  <si>
    <t>Roster Ltda.</t>
  </si>
  <si>
    <t>Servicio Tecnico Refricenter Ltda.</t>
  </si>
  <si>
    <t>THK Importaciones S.A. - Representante Oficial para Chile de Thermo King Corporation</t>
  </si>
  <si>
    <t>Trane de Chile S.A.</t>
  </si>
  <si>
    <t>Aggreko Chile Ltda.</t>
  </si>
  <si>
    <t>Equipos de Aire Comprimido</t>
  </si>
  <si>
    <t>Comercial Sauber Ltda.</t>
  </si>
  <si>
    <t>Equipos de Aseo Industrial</t>
  </si>
  <si>
    <t>Inpromas Ltda.</t>
  </si>
  <si>
    <t>Tecnochile S.A.</t>
  </si>
  <si>
    <t>Equipos de Baja, Media y Alta Tensión</t>
  </si>
  <si>
    <t>Aircal Ltda.</t>
  </si>
  <si>
    <t>Equipos de Electricidad o Electrónica Industrial</t>
  </si>
  <si>
    <t>Comercializadora Multinacional S.A.</t>
  </si>
  <si>
    <t>H. Briones S.A.</t>
  </si>
  <si>
    <t>Ingenieria MCI Ltda.</t>
  </si>
  <si>
    <t>Tecsis Ltda.</t>
  </si>
  <si>
    <t>Bel-Ray Chile Ltda.</t>
  </si>
  <si>
    <t>Equipos de Lubricación</t>
  </si>
  <si>
    <t>Equipos de Medicina</t>
  </si>
  <si>
    <t>Agfa Healthcare Chile Ltda.</t>
  </si>
  <si>
    <t>Alta Tecnologia Medica S.A.</t>
  </si>
  <si>
    <t>Altofem</t>
  </si>
  <si>
    <t>Ekipotel Chile S.A.</t>
  </si>
  <si>
    <t>General Electric</t>
  </si>
  <si>
    <t>Messer Chile Ltda.</t>
  </si>
  <si>
    <t>Oppici S.A.</t>
  </si>
  <si>
    <t>Oxipur S.A.</t>
  </si>
  <si>
    <t>Postigo y Cia. Ltda.</t>
  </si>
  <si>
    <t>Reich de Comercio Exterior SpA</t>
  </si>
  <si>
    <t>Valtek S.A.</t>
  </si>
  <si>
    <t>Expro Dental</t>
  </si>
  <si>
    <t>Equipos de Odontología</t>
  </si>
  <si>
    <t>FMA Industrial (Chile) S.A.</t>
  </si>
  <si>
    <t>Equipos de Procesamiento de Minerales</t>
  </si>
  <si>
    <t>Multotec Chile S.A.</t>
  </si>
  <si>
    <t>TecProMin S.A.</t>
  </si>
  <si>
    <t>Equipos de Rayos X</t>
  </si>
  <si>
    <t>Equipos de Respaldo U.P.S. y Reguladores de Voltaje</t>
  </si>
  <si>
    <t>Cynersis Chile Ltda.</t>
  </si>
  <si>
    <t>Ecanor S.A.C.I.</t>
  </si>
  <si>
    <t>I-Systems S.A.</t>
  </si>
  <si>
    <t>Equipos e Instrumentación para Laboratorios Químicos</t>
  </si>
  <si>
    <t>Merck S.A.</t>
  </si>
  <si>
    <t>Equipos para Casinos y Similares</t>
  </si>
  <si>
    <t>Comercial Biggi Chile S.A.</t>
  </si>
  <si>
    <t>SG Line Chef Chile Ltda.</t>
  </si>
  <si>
    <t>Equipos para Energía Solar</t>
  </si>
  <si>
    <t>Mirosolar S.A.</t>
  </si>
  <si>
    <t>Equipos para la Industria de la Celulosa y Papel</t>
  </si>
  <si>
    <t>Mindugar SpA</t>
  </si>
  <si>
    <t>Schneider Electric Systems Chile Ltda.</t>
  </si>
  <si>
    <t>Equipos para Laboratorios de Control de Calidad</t>
  </si>
  <si>
    <t>Cientec Instrumentos Cientificos S.A.</t>
  </si>
  <si>
    <t>Excedindus Comercial e Industrial Ltda.</t>
  </si>
  <si>
    <t>Equipos para Movimiento Ferroviario</t>
  </si>
  <si>
    <t>IIM Ingenieria Industrial Ltda.</t>
  </si>
  <si>
    <t>Equipos para Telecomunicaciones</t>
  </si>
  <si>
    <t>Equipos para Transmisión y Captura de Datos</t>
  </si>
  <si>
    <t>Micrologica S.A.</t>
  </si>
  <si>
    <t>Equipos Telefónicos y de Comunicación Interna</t>
  </si>
  <si>
    <t>Comdiel Ltda.</t>
  </si>
  <si>
    <t>Sixtra Chile S.A.</t>
  </si>
  <si>
    <t>Equipos y Aparatos de Radio, Televisión, Sonido, Grabación y Comunicaciones</t>
  </si>
  <si>
    <t>Autobahn S.A.</t>
  </si>
  <si>
    <t>Equipos y Sistemas de Iluminación</t>
  </si>
  <si>
    <t>Comercial Diseno y Gestion Ltda.</t>
  </si>
  <si>
    <t>Cristaleria Artistica Ltda.</t>
  </si>
  <si>
    <t>Easy Retail S.A.</t>
  </si>
  <si>
    <t>Indulamp Ltda.</t>
  </si>
  <si>
    <t>Equipos y Sistemas de Microfilmación</t>
  </si>
  <si>
    <t>Equipos y Sistemas de Seguridad Industrial</t>
  </si>
  <si>
    <t>Gilabert y Chavez Ltda.</t>
  </si>
  <si>
    <t>Masprot S.C. e I. Ltda.</t>
  </si>
  <si>
    <t>Performance Speciality Products SpA</t>
  </si>
  <si>
    <t>Segma S.A.</t>
  </si>
  <si>
    <t>Precision Pulley &amp; Idler S.A.</t>
  </si>
  <si>
    <t>Equipos y Sistemas de Transporte de Materiales y sus Componentes (Poleas, Polines, Rodillos)</t>
  </si>
  <si>
    <t>Equipos y Sistemas para el Manejo de Imagenes</t>
  </si>
  <si>
    <t>Equipos y Suministros Fotográficos</t>
  </si>
  <si>
    <t>A. Mayer Refrigeracion Industrial S.A.</t>
  </si>
  <si>
    <t>Equipos, Accesorios y Sistemas de Refrigeración Industrial y Comercial</t>
  </si>
  <si>
    <t>Comercial Cryoservice Ltda.</t>
  </si>
  <si>
    <t>Inema S.A.</t>
  </si>
  <si>
    <t>Lean Quality Ltda.</t>
  </si>
  <si>
    <t>Manufacturas Acero Cobre Ltda.</t>
  </si>
  <si>
    <t>Marengo Valenzuela y Cia. Ltda.</t>
  </si>
  <si>
    <t>Mimet S.A.</t>
  </si>
  <si>
    <t>Profrio Ltda.</t>
  </si>
  <si>
    <t>Refricentro S.A.</t>
  </si>
  <si>
    <t>Refrigeracion y Repuestos S.A.C.</t>
  </si>
  <si>
    <t>Superfrigo Ingenieria y Refrigeracion Ltda.</t>
  </si>
  <si>
    <t>Escaleras</t>
  </si>
  <si>
    <t>Dom S.A.</t>
  </si>
  <si>
    <t>Fundicion Alister Industrial Ltda.</t>
  </si>
  <si>
    <t>Maderas Bravo Ltda.</t>
  </si>
  <si>
    <t>Faesin S.A.</t>
  </si>
  <si>
    <t>Escobillas de Carbón Eléctricos</t>
  </si>
  <si>
    <t>Induminer S.A.C.</t>
  </si>
  <si>
    <t>Automovil Club de Chile</t>
  </si>
  <si>
    <t>Escuela de Conductores</t>
  </si>
  <si>
    <t>Espejos</t>
  </si>
  <si>
    <t>Alumsur Ltda.</t>
  </si>
  <si>
    <t>Espuma Plástica y Productos de Espuma Plástica</t>
  </si>
  <si>
    <t>Fabrica de Espuma Plastica Faval S.A.</t>
  </si>
  <si>
    <t>Sociedad Industrial y Comercial Espinosa Hnos. Ltda. (Expumatex)</t>
  </si>
  <si>
    <t>Estadios</t>
  </si>
  <si>
    <t>Estadio Espanol</t>
  </si>
  <si>
    <t>Estadio Victor Jara - IND</t>
  </si>
  <si>
    <t>Grafica Industrial S.A.</t>
  </si>
  <si>
    <t>Estampados en Telas y Prendas</t>
  </si>
  <si>
    <t>HITEGA S.A.</t>
  </si>
  <si>
    <t>Macor Estampados y Cia. Ltda.</t>
  </si>
  <si>
    <t>Amadei Ingenieria Ltda.</t>
  </si>
  <si>
    <t>Estampados Metálicos</t>
  </si>
  <si>
    <t>Capo Tresoldi y Cia. Ltda.</t>
  </si>
  <si>
    <t>Comercial Mery SpA</t>
  </si>
  <si>
    <t>J. Leiva S.A.</t>
  </si>
  <si>
    <t>Persimontt Ltda.</t>
  </si>
  <si>
    <t>Valencia S.A.</t>
  </si>
  <si>
    <t>Estanques</t>
  </si>
  <si>
    <t>Assa Ingenieria SpA.</t>
  </si>
  <si>
    <t>Asserco Metales S.A.</t>
  </si>
  <si>
    <t>Exfibro Ltda.</t>
  </si>
  <si>
    <t>Famacon S.A.</t>
  </si>
  <si>
    <t>Infraplast S.A.</t>
  </si>
  <si>
    <t>Poliref</t>
  </si>
  <si>
    <t>Servindustria Ltda.</t>
  </si>
  <si>
    <t>Sigu Ingenieria y Construccion</t>
  </si>
  <si>
    <t>Estanques para Transporte de Líquidos y Gases Peligrosos</t>
  </si>
  <si>
    <t>Estanques y Reactores para Manejo de Corrosivos</t>
  </si>
  <si>
    <t>Empremetal S.A.</t>
  </si>
  <si>
    <t>Estanterías</t>
  </si>
  <si>
    <t>Indegal Ltda.</t>
  </si>
  <si>
    <t>Industria Metalurgica Procesa S.A.</t>
  </si>
  <si>
    <t>Intermob S.A.</t>
  </si>
  <si>
    <t>Mecalux Chile Ltda.</t>
  </si>
  <si>
    <t>Movilockers Ltda</t>
  </si>
  <si>
    <t>Muebles y Equipamientos Comerciales SpA</t>
  </si>
  <si>
    <t>Estructuras Metálicas</t>
  </si>
  <si>
    <t>Alucril Ltda.</t>
  </si>
  <si>
    <t>Bunster y Salas S.A.</t>
  </si>
  <si>
    <t>Caeme Ltda.</t>
  </si>
  <si>
    <t>Co-ol Ltda.</t>
  </si>
  <si>
    <t>Delgado S.A.</t>
  </si>
  <si>
    <t>Ecaso S.A.</t>
  </si>
  <si>
    <t>Efco de Chile S.A.</t>
  </si>
  <si>
    <t>Emgifor Ltda.</t>
  </si>
  <si>
    <t>Estructuras Metalicas Lasam Ltda.</t>
  </si>
  <si>
    <t>Estructuras Metalicas VH Ingenieria</t>
  </si>
  <si>
    <t>Fabricacion de Productos Metalicos Pratto SpA</t>
  </si>
  <si>
    <t>Francisco Petricio Ltda.</t>
  </si>
  <si>
    <t>Fabrica de Estampados Metalicos Ltda.</t>
  </si>
  <si>
    <t>Globalmet S.A.</t>
  </si>
  <si>
    <t>Herreros y Cia. Ltda.</t>
  </si>
  <si>
    <t>IPF Ingenieria Ltda.</t>
  </si>
  <si>
    <t>Industrial Estrumec Ltda.</t>
  </si>
  <si>
    <t>Maestranza Andes</t>
  </si>
  <si>
    <t>Maestranza Chile Ltda.</t>
  </si>
  <si>
    <t>Maestranza Italia Ltda.</t>
  </si>
  <si>
    <t>Maestranza Joma S.A.</t>
  </si>
  <si>
    <t>Maestranza Villafana y Cia. Ltda.</t>
  </si>
  <si>
    <t>Maestranza y Construcciones Del Rio Ltda.</t>
  </si>
  <si>
    <t>Metalfort S.A.</t>
  </si>
  <si>
    <t>Metalmecanica Bacigalupo Hermanos Ltda.</t>
  </si>
  <si>
    <t>Metalurgica Mettal Ltda.</t>
  </si>
  <si>
    <t>Metalurgica Munchen Ltda.</t>
  </si>
  <si>
    <t>Mies Empresa de Servicios Industriales Ltda.</t>
  </si>
  <si>
    <t>Packer Ingenieria</t>
  </si>
  <si>
    <t>Paneles Estructurales Covintec Chile Ltda.</t>
  </si>
  <si>
    <t>Portaconductores de Chile SpA</t>
  </si>
  <si>
    <t>Sociedad Comercial e Inversiones Ricardo Sanhueza Hott Ltda.</t>
  </si>
  <si>
    <t>Sociedad Constructora THX Ltda.</t>
  </si>
  <si>
    <t>Socometal Ltda.</t>
  </si>
  <si>
    <t>Tubomin S.A.</t>
  </si>
  <si>
    <t>Vihns Sellos de Seguridad</t>
  </si>
  <si>
    <t>Estudios de Grabaciones (Discos) y Sellos Discográficos</t>
  </si>
  <si>
    <t>Sony Music Entertainment Chile S.A.</t>
  </si>
  <si>
    <t>Universal Music Chile S.A.</t>
  </si>
  <si>
    <t>Etiquetadoras</t>
  </si>
  <si>
    <t>Brother International de Chile Ltda.</t>
  </si>
  <si>
    <t>Copapel Ltda.</t>
  </si>
  <si>
    <t>Demarka S.A.</t>
  </si>
  <si>
    <t>Etiquetas Autoadhesivas</t>
  </si>
  <si>
    <t>AMF Etiquetas SpA</t>
  </si>
  <si>
    <t>Avery Dennison Chile S.A.</t>
  </si>
  <si>
    <t>Comercial Deymo Ltda.</t>
  </si>
  <si>
    <t>Dib Echeverria y Cia. Ltda.</t>
  </si>
  <si>
    <t>Etipress S.A.</t>
  </si>
  <si>
    <t>Etiquetex</t>
  </si>
  <si>
    <t>Huberto Scott Hohne e Hijos S.A.</t>
  </si>
  <si>
    <t>JM Internacional</t>
  </si>
  <si>
    <t>Multi-Color Chile S.A.</t>
  </si>
  <si>
    <t>Promotora y Comercial San Vicente S.A.</t>
  </si>
  <si>
    <t>Red Print Ltda.</t>
  </si>
  <si>
    <t>Sinclair International South America</t>
  </si>
  <si>
    <t>Etiquetas con Código de Barra</t>
  </si>
  <si>
    <t>Etiquetas de Cuero</t>
  </si>
  <si>
    <t>Etiquetas en Papel</t>
  </si>
  <si>
    <t>Bordados Krefeld Ltda.</t>
  </si>
  <si>
    <t>Etiquetas, Adornos de Tela, Bordados y Otros de Cordonería</t>
  </si>
  <si>
    <t>Industria Nacional de Etiquetas Ltda.</t>
  </si>
  <si>
    <t>Macus Ltda.</t>
  </si>
  <si>
    <t>Exhibidores y Stands Metálicos</t>
  </si>
  <si>
    <t>Aquafree</t>
  </si>
  <si>
    <t>Compomet Industrial Ltda.</t>
  </si>
  <si>
    <t>Facma</t>
  </si>
  <si>
    <t>Igenar S.A.</t>
  </si>
  <si>
    <t>Metalurgica Aquiles Clavel y Cia. Ltda.</t>
  </si>
  <si>
    <t>P.O.P. Diseno Ltda.</t>
  </si>
  <si>
    <t>Explosivos Usados en la Minería</t>
  </si>
  <si>
    <t>Orica Chile S.A.</t>
  </si>
  <si>
    <t>Diexa S.A.</t>
  </si>
  <si>
    <t>Explosivos y Municiones</t>
  </si>
  <si>
    <t>Maxam Chile S.A.</t>
  </si>
  <si>
    <t>Explotación de Minas</t>
  </si>
  <si>
    <t>Comercial Ardea S.A.</t>
  </si>
  <si>
    <t>Explotación de Terminal de Buses</t>
  </si>
  <si>
    <t>AMF Seguridad SpA</t>
  </si>
  <si>
    <t>Exportaciones</t>
  </si>
  <si>
    <t>Acma S.A.</t>
  </si>
  <si>
    <t>Agencia de Exportacion y Cabotaje, Jorge Carle y Cia. Ltda.</t>
  </si>
  <si>
    <t>Agracom International Ltda.</t>
  </si>
  <si>
    <t>Agricom Ltda.</t>
  </si>
  <si>
    <t>Agro Alimentos Ltda.</t>
  </si>
  <si>
    <t>Agroindustria Sagrada Familia Ltda.</t>
  </si>
  <si>
    <t>Agroindustrial Frutasol S.A.</t>
  </si>
  <si>
    <t>Agroindustrial Jaime Soler S.A.</t>
  </si>
  <si>
    <t>Agroindustrial Las 3 Erre SpA</t>
  </si>
  <si>
    <t>Agromar Santa Magdalena Ltda.</t>
  </si>
  <si>
    <t>Agroprodex Internacional S.A.</t>
  </si>
  <si>
    <t>Agricola Dainal Ltda.</t>
  </si>
  <si>
    <t>Agricola La Campana SpA</t>
  </si>
  <si>
    <t>Agricola Los Graneros Ltda.</t>
  </si>
  <si>
    <t>Agricola Manuel Santa Maria Ltda.</t>
  </si>
  <si>
    <t>Agricola Montolin S.A.</t>
  </si>
  <si>
    <t>Agricola Nadco S.A.</t>
  </si>
  <si>
    <t>Agricola Piemonte Ltda.</t>
  </si>
  <si>
    <t>Agricola Productos Silvestres S.A.</t>
  </si>
  <si>
    <t>Agricola Rancho Blanco SpA</t>
  </si>
  <si>
    <t>Agricola San Clemente Ltda.</t>
  </si>
  <si>
    <t>Agricola Sicor S.A.</t>
  </si>
  <si>
    <t>Agricola la Cantera</t>
  </si>
  <si>
    <t>Agricola y Comercial Santa Camila S.A.</t>
  </si>
  <si>
    <t>Ajay - SQM Chile S.A.</t>
  </si>
  <si>
    <t>Alginatos Chile S.A.</t>
  </si>
  <si>
    <t>Americo y Bruno Gioia y Cia. Ltda.</t>
  </si>
  <si>
    <t>Andina Exportadora S.A.C.</t>
  </si>
  <si>
    <t>Andina Ingredients S.A.</t>
  </si>
  <si>
    <t>Aresti Chile Wine S.A.</t>
  </si>
  <si>
    <t>Arlavan S.A.</t>
  </si>
  <si>
    <t>Aserraderos JCE S.A.</t>
  </si>
  <si>
    <t>Atlas Exportadora S.A.</t>
  </si>
  <si>
    <t>BO Foodservice S.A.</t>
  </si>
  <si>
    <t>Bagamar Chile SpA</t>
  </si>
  <si>
    <t>Bakkavor Chile S.A.</t>
  </si>
  <si>
    <t>Barahona y Compania Comercial e Industrial Ltda.</t>
  </si>
  <si>
    <t>Biancardi y Cia. Ltda.</t>
  </si>
  <si>
    <t>Bodegas y Vinedos Quinta Maipo SpA.</t>
  </si>
  <si>
    <t>Bournet-Lapostolle Capital Chile SpA</t>
  </si>
  <si>
    <t>Broncerias y Plasticos Exma Ltda.</t>
  </si>
  <si>
    <t>C y D Internacional S.A.</t>
  </si>
  <si>
    <t>Caballero y Cia. Ltda.</t>
  </si>
  <si>
    <t>Caimi S.A.C.</t>
  </si>
  <si>
    <t>Cambium S.A.</t>
  </si>
  <si>
    <t>Carrera Labs SpA</t>
  </si>
  <si>
    <t>Carter Fruits Agroindustrial S.A.</t>
  </si>
  <si>
    <t>Casas del Toqui S.A.</t>
  </si>
  <si>
    <t>Cavas Reunidas S.A.</t>
  </si>
  <si>
    <t>Cepia International S.A.</t>
  </si>
  <si>
    <t>Chile Business Group S.A.</t>
  </si>
  <si>
    <t>Cobre y Aleaciones Escocia S.A.</t>
  </si>
  <si>
    <t>Colun Ltda.</t>
  </si>
  <si>
    <t>Comercial Alfonso Eyzaguirre y Cia. Ltda.</t>
  </si>
  <si>
    <t>Comercial Balduzzi Wines SpA</t>
  </si>
  <si>
    <t>Comercial C. y P. S.A.</t>
  </si>
  <si>
    <t>Comercial Greenvic S.A.</t>
  </si>
  <si>
    <t>Comercial Maletek Ltda.</t>
  </si>
  <si>
    <t>Comercial Sportex SpA</t>
  </si>
  <si>
    <t>Comercial e Industrial Titanium Ltda.</t>
  </si>
  <si>
    <t>Comercial y Distribuidora Bertonati S.A.</t>
  </si>
  <si>
    <t>Comfrut S.A.</t>
  </si>
  <si>
    <t>Compania Chilena de Fosforos S.A.</t>
  </si>
  <si>
    <t>Compania Chilena de Soldaduras Especiales Argenta Ltda.</t>
  </si>
  <si>
    <t>Compania Frutera Santa Maria S.A.</t>
  </si>
  <si>
    <t>Compania Frutera del Norte S.A.</t>
  </si>
  <si>
    <t>Conservas y Congelados de Puerto Montt S.A.</t>
  </si>
  <si>
    <t>Consorcio Maderero S.A.</t>
  </si>
  <si>
    <t>Copefrut S.A.</t>
  </si>
  <si>
    <t>Corpora Agricola S.A.</t>
  </si>
  <si>
    <t>DDW Latam Ltda.</t>
  </si>
  <si>
    <t>DXB Consumo Masivo S.A.</t>
  </si>
  <si>
    <t>David Del Curto S.A.</t>
  </si>
  <si>
    <t>De Vicente Plasticos S.A.</t>
  </si>
  <si>
    <t>Del Monte Fresh Produce (Chile) S.A.</t>
  </si>
  <si>
    <t>Diana Food Chile SpA</t>
  </si>
  <si>
    <t>Dole Chile S.A.</t>
  </si>
  <si>
    <t>Dosal Hnos. y Cia. Ltda.</t>
  </si>
  <si>
    <t>Eagon Lautaro S.A.</t>
  </si>
  <si>
    <t>Empacadora de Pasas de Exportacion S.A.</t>
  </si>
  <si>
    <t>Esmital Ltda., Montajes y Servicios Industriales</t>
  </si>
  <si>
    <t>Especiera del Sur Ltda.</t>
  </si>
  <si>
    <t>Exportadora Anakena Ltda.</t>
  </si>
  <si>
    <t>Exportadora Copramar Ltda.</t>
  </si>
  <si>
    <t>Exportadora Fruit Grower Chile S.A.</t>
  </si>
  <si>
    <t>Exportadora Frutexport Ltda.</t>
  </si>
  <si>
    <t>Exportadora Geofrut Ltda.</t>
  </si>
  <si>
    <t>Exportadora Huertos del Valle S.A.</t>
  </si>
  <si>
    <t>Exportadora Los Lirios S.A.</t>
  </si>
  <si>
    <t>Exportadora Quintay S.A.</t>
  </si>
  <si>
    <t>Exportadora San Clemente S.A.</t>
  </si>
  <si>
    <t>Exportadora San Gregorio S.A.</t>
  </si>
  <si>
    <t>Exportadora Santa Cruz S.A.</t>
  </si>
  <si>
    <t>Exportadora Santa Elena S.A.</t>
  </si>
  <si>
    <t>Exportadora Sergio Ruiz-Tagle Humeres Ltda.</t>
  </si>
  <si>
    <t>Exportadora Subsole S.A.</t>
  </si>
  <si>
    <t>Exportadora Sur Valles Ltda.</t>
  </si>
  <si>
    <t>Exportadora Unifrutti Traders SpA</t>
  </si>
  <si>
    <t>Exser Ltda.</t>
  </si>
  <si>
    <t>Fanaloza S.A.</t>
  </si>
  <si>
    <t>Fantasias Daisy Ltda.</t>
  </si>
  <si>
    <t>Flores y Compania S.A.</t>
  </si>
  <si>
    <t>Forestal Fatima Ltda.</t>
  </si>
  <si>
    <t>Forestal Magasa Ltda.</t>
  </si>
  <si>
    <t>Frigorifico Simunovic S.A.</t>
  </si>
  <si>
    <t>Frutas de Exportacion SpA</t>
  </si>
  <si>
    <t>Frutas y Hortalizas del Sur S.A.</t>
  </si>
  <si>
    <t>Frutera San Fernando S.A.</t>
  </si>
  <si>
    <t>Fruticola Olmue SpA</t>
  </si>
  <si>
    <t>Fruticola Viconto S.A.</t>
  </si>
  <si>
    <t>Fruticola y Exportadora Atacama Limitada</t>
  </si>
  <si>
    <t>Fundicion Las Rosas S.A.</t>
  </si>
  <si>
    <t>Geomar SpA</t>
  </si>
  <si>
    <t>Gesex S.A.</t>
  </si>
  <si>
    <t>Giddings Berries Chile S.A.</t>
  </si>
  <si>
    <t>Global Andes Export SpA</t>
  </si>
  <si>
    <t>Gonzalo y Jaime Valdivieso Ltda. (Plasval)</t>
  </si>
  <si>
    <t>Hidrotattersall S.A.</t>
  </si>
  <si>
    <t>Hortifrut Chile S.A.</t>
  </si>
  <si>
    <t>Humberto Garetto e Hijos Ltda.</t>
  </si>
  <si>
    <t>IC Trading Chile Ltda.</t>
  </si>
  <si>
    <t>Ideal S.A.</t>
  </si>
  <si>
    <t>Implementos S.A.</t>
  </si>
  <si>
    <t>Indumac Ltda.</t>
  </si>
  <si>
    <t>Industria Nacional Indepp SpA</t>
  </si>
  <si>
    <t>Industria Optica Rodenstock Chile S.A.</t>
  </si>
  <si>
    <t>Industria de Conjuntos Mecanicos Aconcagua S.A.</t>
  </si>
  <si>
    <t>Instituto Sanitas S.A.</t>
  </si>
  <si>
    <t>Inversiones del Pacifico Ltda.</t>
  </si>
  <si>
    <t>Invertec Foods S.A.</t>
  </si>
  <si>
    <t>Invertec Natural Juice S.A.</t>
  </si>
  <si>
    <t>Jaime Bosch B. e Hijos Cia. Ltda.</t>
  </si>
  <si>
    <t>Jaime Perello Arias</t>
  </si>
  <si>
    <t>K+S Chile S.A.</t>
  </si>
  <si>
    <t>Knop Laboratorios S.A.</t>
  </si>
  <si>
    <t>La Higuera S.A.</t>
  </si>
  <si>
    <t>Laboratorios Andromaco S.A.</t>
  </si>
  <si>
    <t>Laboratorios Garden House Internacional S.A.</t>
  </si>
  <si>
    <t>Lafrut Ltda.</t>
  </si>
  <si>
    <t>Linde Gas Chile S.A.</t>
  </si>
  <si>
    <t>Louisiana Pacific Chile S.A.</t>
  </si>
  <si>
    <t>MSD Salud Animal</t>
  </si>
  <si>
    <t>Maderas San Vicente Ltda.</t>
  </si>
  <si>
    <t>Mafor S.A.</t>
  </si>
  <si>
    <t>Maigas Comercial S.A.</t>
  </si>
  <si>
    <t>Marple Plastic Solution Group S.A.</t>
  </si>
  <si>
    <t>Mascato Chile S.A.</t>
  </si>
  <si>
    <t>Maximise S.A.</t>
  </si>
  <si>
    <t>Medical International Laboratories Corporation S.A.</t>
  </si>
  <si>
    <t>Metalurgica Sudamericana S.A.</t>
  </si>
  <si>
    <t>Midesa S.A.C.</t>
  </si>
  <si>
    <t>Millantu Ltda.</t>
  </si>
  <si>
    <t>Modaktuall SpA</t>
  </si>
  <si>
    <t>Molibdenos y Metales S.A., Molymet</t>
  </si>
  <si>
    <t>MontGras</t>
  </si>
  <si>
    <t>Montes S.A.</t>
  </si>
  <si>
    <t>Mosaico S.A.</t>
  </si>
  <si>
    <t>Motonautica Off Road S.A.</t>
  </si>
  <si>
    <t>Nama Internacional S.A.</t>
  </si>
  <si>
    <t>Nevada Chile S.A.</t>
  </si>
  <si>
    <t>New York Exportaciones SpA</t>
  </si>
  <si>
    <t>Noramco S.A.</t>
  </si>
  <si>
    <t>Novafoods S.A.</t>
  </si>
  <si>
    <t>Occidental Chemical Chile Ltda.</t>
  </si>
  <si>
    <t>Odfjell Vineyards S.A.</t>
  </si>
  <si>
    <t>PEIDE International</t>
  </si>
  <si>
    <t>Pacific Nut Company Chile S.A.</t>
  </si>
  <si>
    <t>Panimex Quimica Ltda.</t>
  </si>
  <si>
    <t>Patagoniafresh S.A.</t>
  </si>
  <si>
    <t>Pelp Internacional S.A.</t>
  </si>
  <si>
    <t>Pesquera Isla del Rey S.A.</t>
  </si>
  <si>
    <t>Pesquera Magallanes S.A.</t>
  </si>
  <si>
    <t>Pinto Piga Seeds S.A.</t>
  </si>
  <si>
    <t>Polemic S.A.</t>
  </si>
  <si>
    <t>Preserva Ltda.</t>
  </si>
  <si>
    <t>Prunesco SpA</t>
  </si>
  <si>
    <t>Pudu S.A.</t>
  </si>
  <si>
    <t>Puelche S.A.</t>
  </si>
  <si>
    <t>Puratos de Chile S.A.</t>
  </si>
  <si>
    <t>Quiborax S.A.</t>
  </si>
  <si>
    <t>Recupac S.A.</t>
  </si>
  <si>
    <t>Reicotex Tecnologia SpA</t>
  </si>
  <si>
    <t>Resichil SpA</t>
  </si>
  <si>
    <t>Restaurant Miraolas</t>
  </si>
  <si>
    <t>Rocofrut S.A.</t>
  </si>
  <si>
    <t>Rucaray S.A.</t>
  </si>
  <si>
    <t>Saieg &amp; Cia. Ltda.</t>
  </si>
  <si>
    <t>Sakata Seed Chile S.A.</t>
  </si>
  <si>
    <t>Salgado y Cia. Ltda.</t>
  </si>
  <si>
    <t>San Nicolas Wines S.A.</t>
  </si>
  <si>
    <t>Sea Garden S.A.</t>
  </si>
  <si>
    <t>Semillas Baer Ltda.</t>
  </si>
  <si>
    <t>Sensus Chile S.A.</t>
  </si>
  <si>
    <t>Servicios e Inversiones Bouchon S.A.</t>
  </si>
  <si>
    <t>Sick SpA</t>
  </si>
  <si>
    <t>Sociedad Agricola Cerro Campanario SpA</t>
  </si>
  <si>
    <t>Sociedad Agricola La Rosa Sofruco S.A.</t>
  </si>
  <si>
    <t>Sociedad Agricola y Forestal Casino SpA</t>
  </si>
  <si>
    <t>Sociedad Anonima Vina Santa Rita</t>
  </si>
  <si>
    <t>Sociedad Aserradero Voipir Ltda.</t>
  </si>
  <si>
    <t>Sociedad Comercial Sunagro Ltda.</t>
  </si>
  <si>
    <t>Sociedad Exportadora Santis Frut Ltda.</t>
  </si>
  <si>
    <t>Sociedad Exportadora Verfrut SpA</t>
  </si>
  <si>
    <t>Sociedad Pesquera Comercial Chaicas Ltda.</t>
  </si>
  <si>
    <t>Sociedad de Manufacturas Timberni Ltda.</t>
  </si>
  <si>
    <t>Soinbal Comercial SpA</t>
  </si>
  <si>
    <t>Solfrut S.A.</t>
  </si>
  <si>
    <t>South Pacific Insumos y Materias Primas Limitada</t>
  </si>
  <si>
    <t>Standard Wool Chile S.A.</t>
  </si>
  <si>
    <t>Sur Andino S.A.</t>
  </si>
  <si>
    <t>Surfrut Ltda.</t>
  </si>
  <si>
    <t>T. Villard Fine Wines Ltda.</t>
  </si>
  <si>
    <t>Textiles Lanabel Ltda.</t>
  </si>
  <si>
    <t>Textiles Zahr S.A.</t>
  </si>
  <si>
    <t>Vantage Specialty Chemicals S.A.</t>
  </si>
  <si>
    <t>Vinos Ravanal Ltda.</t>
  </si>
  <si>
    <t>Vinos Santa Ema S.A.</t>
  </si>
  <si>
    <t>Viu Manent S.A.</t>
  </si>
  <si>
    <t>Vina Caliterra S.A.</t>
  </si>
  <si>
    <t>Vina Carmen S.A.</t>
  </si>
  <si>
    <t>Vina Casa Donoso SpA.</t>
  </si>
  <si>
    <t>Vina Casa Silva S.A.</t>
  </si>
  <si>
    <t>Vina Casal de Gorchs S.A.</t>
  </si>
  <si>
    <t>Vina Casas Patronales S.A.</t>
  </si>
  <si>
    <t>Vina Concha y Toro S.A.</t>
  </si>
  <si>
    <t>Vina Cono Sur S.A.</t>
  </si>
  <si>
    <t>Vina Cousino Macul S.A.</t>
  </si>
  <si>
    <t>Vina De Martino</t>
  </si>
  <si>
    <t>Vina Echeverria Ltda.</t>
  </si>
  <si>
    <t>Vina La Reserva de Caliboro S.A.</t>
  </si>
  <si>
    <t>Vina La Rosa S.A.</t>
  </si>
  <si>
    <t>Vina Laura Hartwig</t>
  </si>
  <si>
    <t>Vina Los Boldos Ltda.</t>
  </si>
  <si>
    <t>Vina Los Vascos S.A.</t>
  </si>
  <si>
    <t>Vina Luis Felipe Edwards</t>
  </si>
  <si>
    <t>Vina Morande S.A.</t>
  </si>
  <si>
    <t>Vina San Esteban S.A.</t>
  </si>
  <si>
    <t>Vina Santa Alicia S.A.</t>
  </si>
  <si>
    <t>Vina Santa Carolina S.A.</t>
  </si>
  <si>
    <t>Vina Santa Monica Ltda.</t>
  </si>
  <si>
    <t>Vina del Pedregal S.A.</t>
  </si>
  <si>
    <t>Vina y Bodega Estampa S.A.</t>
  </si>
  <si>
    <t>Vinas Bisquertt SpA</t>
  </si>
  <si>
    <t>Vinedos Emiliana S.A.</t>
  </si>
  <si>
    <t>Victor Dawabe Ltda.</t>
  </si>
  <si>
    <t>Xpovin Exportaciones Ltda.</t>
  </si>
  <si>
    <t>Yamaimport S.A.</t>
  </si>
  <si>
    <t>Yudigar Chile S.A.</t>
  </si>
  <si>
    <t>Equipos Contra Incendio Rally S.A.</t>
  </si>
  <si>
    <t>Extinguidores y Similares</t>
  </si>
  <si>
    <t>Extintores Germania Ltda.</t>
  </si>
  <si>
    <t>Extintores Susana del Pilar Munoz Salgado E.I.R.L.</t>
  </si>
  <si>
    <t>Extractos de Malta</t>
  </si>
  <si>
    <t>Extractos y Especies Saborizantes y Colorantes</t>
  </si>
  <si>
    <t>Facsimil</t>
  </si>
  <si>
    <t>Dimacofi S.A.</t>
  </si>
  <si>
    <t>Ricoh Chile S.A.</t>
  </si>
  <si>
    <t>Toshiba Business Solution Chile</t>
  </si>
  <si>
    <t>Banagro S.A.</t>
  </si>
  <si>
    <t>Factoring (Financiamiento, Administración y Cobranza)</t>
  </si>
  <si>
    <t>Bci Factoring S.A.</t>
  </si>
  <si>
    <t>Bice Factoring S.A.</t>
  </si>
  <si>
    <t>Crecer Factoring S.A.</t>
  </si>
  <si>
    <t>Factoring Mercantil S.A.</t>
  </si>
  <si>
    <t>Factotal S.A.</t>
  </si>
  <si>
    <t>Interfactor S.A.</t>
  </si>
  <si>
    <t>SMB Factoring S.A.</t>
  </si>
  <si>
    <t>Aben Sociedad de Inversiones y Laboratorio Internacional Ltda.</t>
  </si>
  <si>
    <t>Farmacias y Perfumerías</t>
  </si>
  <si>
    <t>Farmacia Reccius S.A.</t>
  </si>
  <si>
    <t>Farmacias Hahnemann</t>
  </si>
  <si>
    <t>Farmagestion Ltda.</t>
  </si>
  <si>
    <t>Salcobrand S.A.</t>
  </si>
  <si>
    <t>Ferias Agrícolas y Ganaderas</t>
  </si>
  <si>
    <t>Feria La Calera S.A.</t>
  </si>
  <si>
    <t>Feria Regional San Vicente Ltda.</t>
  </si>
  <si>
    <t>Feria de Osorno S.A.</t>
  </si>
  <si>
    <t>S.A. Feria de los Agricultores</t>
  </si>
  <si>
    <t>Ferias y Exposiciones</t>
  </si>
  <si>
    <t>Centro Eventos "Casa Dieciocho"</t>
  </si>
  <si>
    <t>Espacio Riesco</t>
  </si>
  <si>
    <t>Remates Feria Osorno SpA.</t>
  </si>
  <si>
    <t>Sur Activo Ltda.</t>
  </si>
  <si>
    <t>Ferretería y Ferretería Industrial</t>
  </si>
  <si>
    <t>ACO Maquinarias S.A.</t>
  </si>
  <si>
    <t>Casarino y Cia. Ltda.</t>
  </si>
  <si>
    <t>Chilemat SpA</t>
  </si>
  <si>
    <t>Comercial San Cristobal S.A.</t>
  </si>
  <si>
    <t>Empresas Dabed</t>
  </si>
  <si>
    <t>Establecimientos Calesan S.A.C.I.</t>
  </si>
  <si>
    <t>Fenasa S.A.</t>
  </si>
  <si>
    <t>Ferreteria Covadonga Ltda.</t>
  </si>
  <si>
    <t>Ferreteria El Aguila SpA</t>
  </si>
  <si>
    <t>Ferreteria Las Dos Estrellas S.A.</t>
  </si>
  <si>
    <t>Ferreteria Santiago S.A.</t>
  </si>
  <si>
    <t>Ferreteria y Maquinaria Geyger Sociedad Ltda.</t>
  </si>
  <si>
    <t>Frindt S.A.</t>
  </si>
  <si>
    <t>Galmae Ltda.</t>
  </si>
  <si>
    <t>Home Center Real</t>
  </si>
  <si>
    <t>Importadora y Manufacturera von der Heyde S.A.C.I.</t>
  </si>
  <si>
    <t>Industria Indaval Ltda.</t>
  </si>
  <si>
    <t>Maestranza Veas</t>
  </si>
  <si>
    <t>Materiales Tigero S.A.C.I.</t>
  </si>
  <si>
    <t>Materiales y Soluciones S.A.</t>
  </si>
  <si>
    <t>Reliper Comercial Ltda.</t>
  </si>
  <si>
    <t>Sociedad Comercial e Industrial Macromundo Ltda.</t>
  </si>
  <si>
    <t>Sociedad Uberlinda Ovando Antofagasta Ltda.</t>
  </si>
  <si>
    <t>Villela S.A.</t>
  </si>
  <si>
    <t>Yolito Balart Hnos. Ltda.</t>
  </si>
  <si>
    <t>Ferrocarriles</t>
  </si>
  <si>
    <t>A. Music Ltda.</t>
  </si>
  <si>
    <t>Fertilizantes</t>
  </si>
  <si>
    <t>Agrogestion Vitra S.A.</t>
  </si>
  <si>
    <t>Anagra S.A.</t>
  </si>
  <si>
    <t>Comercial Copelec S.A.</t>
  </si>
  <si>
    <t>Covepa SpA</t>
  </si>
  <si>
    <t>Ecofos SpA</t>
  </si>
  <si>
    <t>Fibra Optica</t>
  </si>
  <si>
    <t>Fideos, Tallarines y Otras Pastas</t>
  </si>
  <si>
    <t>Fieltros y Acolchados</t>
  </si>
  <si>
    <t>Films de Polietileno</t>
  </si>
  <si>
    <t>Plasticos Elsaca</t>
  </si>
  <si>
    <t>Films de Polipropileno</t>
  </si>
  <si>
    <t>Filtros</t>
  </si>
  <si>
    <t>Aqseptence Group S.A.</t>
  </si>
  <si>
    <t>Asirep Ltda.</t>
  </si>
  <si>
    <t>Bapa S.A.</t>
  </si>
  <si>
    <t>DLC Ltda.</t>
  </si>
  <si>
    <t>Distribuidora Cummins Chile S.A.</t>
  </si>
  <si>
    <t>Distribuidora Perkins Chilena S.A.C.</t>
  </si>
  <si>
    <t>Ecosystem S.A.</t>
  </si>
  <si>
    <t>Ecotecnica Ltda.</t>
  </si>
  <si>
    <t>Enviro Care Chile Ltda.</t>
  </si>
  <si>
    <t>Filtros Marticorena Sociedad Anonima</t>
  </si>
  <si>
    <t>Mcfil S.A.</t>
  </si>
  <si>
    <t>Microtec S.A.</t>
  </si>
  <si>
    <t>Financiamiento Automotriz</t>
  </si>
  <si>
    <t>Financieras</t>
  </si>
  <si>
    <t>Incofin S.A.</t>
  </si>
  <si>
    <t>Fitting Plásticos, PVC</t>
  </si>
  <si>
    <t>THC Chile S.A.</t>
  </si>
  <si>
    <t>Abarzua Ingenieria Ltda.</t>
  </si>
  <si>
    <t>Fittings de Acero Inoxidable</t>
  </si>
  <si>
    <t>Faiwood y Compania Ltda.</t>
  </si>
  <si>
    <t>Ivese Ltda.</t>
  </si>
  <si>
    <t>Supply Fittings Ltda.</t>
  </si>
  <si>
    <t>Fittings de Bronce</t>
  </si>
  <si>
    <t>Agricola Valleflor Ltda.</t>
  </si>
  <si>
    <t>Florerías y Jardines de Plantas</t>
  </si>
  <si>
    <t>Administradora General de Fondos Security S.A.</t>
  </si>
  <si>
    <t>Fondos Mutuos</t>
  </si>
  <si>
    <t>Banchile Administradora General de Fondos S.A.</t>
  </si>
  <si>
    <t>Bci Asset Management Administradora General de Fondos S.A.</t>
  </si>
  <si>
    <t>Itau Administradora General de Fondos S.A.</t>
  </si>
  <si>
    <t>Foodservices</t>
  </si>
  <si>
    <t>Comercial Grafica Millantue Ltda.</t>
  </si>
  <si>
    <t>Formularios Continuos, Formularios Comerciales</t>
  </si>
  <si>
    <t>Empresas Jordan S.A.</t>
  </si>
  <si>
    <t>Papel Print</t>
  </si>
  <si>
    <t>R y R Impresores Ltda.</t>
  </si>
  <si>
    <t>Formularios Impresos</t>
  </si>
  <si>
    <t>Fosfatos</t>
  </si>
  <si>
    <t>Fotocopiadoras y Otros Equipos de Reproducción, Venta y Arriendo</t>
  </si>
  <si>
    <t>Fotografía Publicitaria</t>
  </si>
  <si>
    <t>Fotografía, Estudios y Laboratorios</t>
  </si>
  <si>
    <t>Reifschneider S.A.</t>
  </si>
  <si>
    <t>Frazadas</t>
  </si>
  <si>
    <t>Fabrica Nacional de Colchas El Castillo S.A.</t>
  </si>
  <si>
    <t>Industrias Reunidas Andes S.A.C. e I.</t>
  </si>
  <si>
    <t>Textiles Bina Ltda.</t>
  </si>
  <si>
    <t>Frigoríficos y Faenadoras de Productos Cárneos</t>
  </si>
  <si>
    <t>Comafri S.A.</t>
  </si>
  <si>
    <t>Comercial Maxagro S.A.</t>
  </si>
  <si>
    <t>Delfrio S.A.</t>
  </si>
  <si>
    <t>Frigorifico Camer Ltda.</t>
  </si>
  <si>
    <t>Frigorifico La Calera Ltda.</t>
  </si>
  <si>
    <t>Frigorifico Patagonia S.A.</t>
  </si>
  <si>
    <t>Frigorifico de Osorno S.A.</t>
  </si>
  <si>
    <t>Friofort S.A.</t>
  </si>
  <si>
    <t>Icofrut S.A.</t>
  </si>
  <si>
    <t>Frutas, Hortalizas, Congeladas</t>
  </si>
  <si>
    <t>Santiago Comercio Exterior Exportaciones S.A.</t>
  </si>
  <si>
    <t>Frutas, Hortalizas, Legumbres, Frescas, Secas y Deshidratadas</t>
  </si>
  <si>
    <t>Agricovial S.A.</t>
  </si>
  <si>
    <t>Agrocomercial Las Tinajas Ltda.</t>
  </si>
  <si>
    <t>Agrocomercial Quillota S.A.</t>
  </si>
  <si>
    <t>Agrofruta Ltda.</t>
  </si>
  <si>
    <t>Agroindustria Fundo Pontigo S.A.</t>
  </si>
  <si>
    <t>Agroindustria San Francisco Ltda.</t>
  </si>
  <si>
    <t>Agroindustrial Montero Ltda.</t>
  </si>
  <si>
    <t>Agroindustrial y Comercial San Basilio</t>
  </si>
  <si>
    <t>Agroindustrias Cepia S.A.</t>
  </si>
  <si>
    <t>Agricola Agrobosque San Isidro S.A.</t>
  </si>
  <si>
    <t>Agricola Cran Chile Ltda.</t>
  </si>
  <si>
    <t>Agricola Forestal El Escudo Ltda.</t>
  </si>
  <si>
    <t>Agricola Fusion SpA</t>
  </si>
  <si>
    <t>Agricola Isla Miraflores Ltda.</t>
  </si>
  <si>
    <t>Agricola Las Dos Amalias Ltda.</t>
  </si>
  <si>
    <t>Agricola Los Paltos Ltda.</t>
  </si>
  <si>
    <t>Agricola Merconuez Ltda.</t>
  </si>
  <si>
    <t>Agricola San Andres S.A.</t>
  </si>
  <si>
    <t>Agricola Tenquelen S.A.</t>
  </si>
  <si>
    <t>Agricola Uni-Kiwi SpA</t>
  </si>
  <si>
    <t>Agricola Valles del Sur SpA</t>
  </si>
  <si>
    <t>Bauza Export Ltda.</t>
  </si>
  <si>
    <t>Cade Grayson Chile S.A.</t>
  </si>
  <si>
    <t>Exportadora e Inversiones Agroberries S.A.</t>
  </si>
  <si>
    <t>Exportal Ltda.</t>
  </si>
  <si>
    <t>Fruticola El Aromo S.A.</t>
  </si>
  <si>
    <t>Jose Celsi Ltda.</t>
  </si>
  <si>
    <t>La Fortuna S.A.</t>
  </si>
  <si>
    <t>Mercofrut SpA</t>
  </si>
  <si>
    <t>Molfino Alzola, Pablo</t>
  </si>
  <si>
    <t>Ramon Achurra y Cia. Ltda.</t>
  </si>
  <si>
    <t>Sociedad Agricola Alfonso Ltda.</t>
  </si>
  <si>
    <t>Sociedad Agricola Chicureo Ltda.</t>
  </si>
  <si>
    <t>Sociedad Agricola Los Girasoles Ltda.</t>
  </si>
  <si>
    <t>Sociedad Agricola Quilin Ltda.</t>
  </si>
  <si>
    <t>Sociedad Agricola Vista Hermosa Ltda.</t>
  </si>
  <si>
    <t>Sociedad Agricola Vina Perez Llano Ltda.</t>
  </si>
  <si>
    <t>Sofruco Alimentos Ltda.</t>
  </si>
  <si>
    <t>Vicuna Garcia-Huidobro y Cia. Ltda.</t>
  </si>
  <si>
    <t>Vina Chocalan SpA</t>
  </si>
  <si>
    <t>Vina Siegel S.A.</t>
  </si>
  <si>
    <t>Vina Sanchez de Loria Ltda.</t>
  </si>
  <si>
    <t>Carlos Humberto Rios Pontony</t>
  </si>
  <si>
    <t>Fumigaciones y Destrucción de Plagas</t>
  </si>
  <si>
    <t>Sami Ltda.</t>
  </si>
  <si>
    <t>Sanam Ltda.</t>
  </si>
  <si>
    <t>TecnoAmbiente SpA</t>
  </si>
  <si>
    <t>Truly Nolen Chile S.A.</t>
  </si>
  <si>
    <t>Fundiciones</t>
  </si>
  <si>
    <t>Acevedo y Cia. Ltda.</t>
  </si>
  <si>
    <t>Aguayo Hermanos y Cia. Ltda.</t>
  </si>
  <si>
    <t>Baterias Cosmos Ltda.</t>
  </si>
  <si>
    <t>FerroCast Ltda.</t>
  </si>
  <si>
    <t>Fundicion Imperial</t>
  </si>
  <si>
    <t>Fundicion Jofre y Cia. Ltda.</t>
  </si>
  <si>
    <t>Fundicion Manchester Ltda.</t>
  </si>
  <si>
    <t>Fundicion Vespucio Ltda.</t>
  </si>
  <si>
    <t>Fundicion y Maestranza Omamet SpA</t>
  </si>
  <si>
    <t>Indumet Ltda.</t>
  </si>
  <si>
    <t>Metalbras Ltda.</t>
  </si>
  <si>
    <t>Neptuno</t>
  </si>
  <si>
    <t>Sociedad Tecnica en Metales Ltda.</t>
  </si>
  <si>
    <t>TALMET, Talleres Metalurgicos Chile S.A.</t>
  </si>
  <si>
    <t>Fósforos</t>
  </si>
  <si>
    <t>Galvanización y Galvanoplastía</t>
  </si>
  <si>
    <t>SYC SpA</t>
  </si>
  <si>
    <t>Zetaene S.A.</t>
  </si>
  <si>
    <t>Galvanos</t>
  </si>
  <si>
    <t>Insignias Milled SpA</t>
  </si>
  <si>
    <t>Trofeos Pazos</t>
  </si>
  <si>
    <t>Automotora Miguel Jacob Helo y Cia. Ltda.</t>
  </si>
  <si>
    <t>Garages y Estaciones de Servicio</t>
  </si>
  <si>
    <t>Automotriz Jose Aste Bonadei S.A.</t>
  </si>
  <si>
    <t>COSECHE S.A.</t>
  </si>
  <si>
    <t>Comercial Automotriz SpA</t>
  </si>
  <si>
    <t>Comercial Itala SpA</t>
  </si>
  <si>
    <t>Cruciani y Compania Ltda.</t>
  </si>
  <si>
    <t>DERCO S.A.</t>
  </si>
  <si>
    <t>Distribuidora Disag S.A.</t>
  </si>
  <si>
    <t>Empresas Indumotora</t>
  </si>
  <si>
    <t>Estacion de Servicio Cordillera Ltda.</t>
  </si>
  <si>
    <t>Hino Chile S.A.</t>
  </si>
  <si>
    <t>MMC Chile S.A.</t>
  </si>
  <si>
    <t>Marubeni Holding Ltda.</t>
  </si>
  <si>
    <t>Newco Motor Chile SpA</t>
  </si>
  <si>
    <t>Patricio Hidalgo S.A.</t>
  </si>
  <si>
    <t>SKBTT S.A. (Tata Motors)</t>
  </si>
  <si>
    <t>Salinas y Fabres S.A.</t>
  </si>
  <si>
    <t>South Pacific Motor Chile SpA (MG)</t>
  </si>
  <si>
    <t>Ssangyong Motor Chile S.A.</t>
  </si>
  <si>
    <t>Air Liquide Chile S.A.</t>
  </si>
  <si>
    <t>Gases Industriales y Medicinales</t>
  </si>
  <si>
    <t>Trigas Chile Ltda.</t>
  </si>
  <si>
    <t>Generadores y Grupos Electrógenos</t>
  </si>
  <si>
    <t>Intershang Smiec S.A.</t>
  </si>
  <si>
    <t>Generadores y Grupos Eléctricos</t>
  </si>
  <si>
    <t>Geología</t>
  </si>
  <si>
    <t>EGM Servicios Geologicos Mineros Ltda.</t>
  </si>
  <si>
    <t>Geoequipos S.A.</t>
  </si>
  <si>
    <t>Geoestudios Ltda.</t>
  </si>
  <si>
    <t>Geolologia de Proyectos Geologica Ltda.</t>
  </si>
  <si>
    <t>Minera e Inversiones Geometal Ltda.</t>
  </si>
  <si>
    <t>Geosintéticos</t>
  </si>
  <si>
    <t>Geotextiles, Geosintéticos y Geomembranas</t>
  </si>
  <si>
    <t>Gestión Cajeros Automáticos</t>
  </si>
  <si>
    <t>Gestión Integral de Residuos</t>
  </si>
  <si>
    <t>Gigantografías</t>
  </si>
  <si>
    <t>Giros de Dinero</t>
  </si>
  <si>
    <t>Blumos Ltda.</t>
  </si>
  <si>
    <t>Glucosa</t>
  </si>
  <si>
    <t>Gobierno, Administración Pública y Defensa</t>
  </si>
  <si>
    <t>Academia Diplomatica de Chile Andres Bello</t>
  </si>
  <si>
    <t>Academia Nacional de Estudios Politicos y Estrategicos</t>
  </si>
  <si>
    <t>Agencia de Cooperacion Internacional - AGCI</t>
  </si>
  <si>
    <t>Armada de Chile</t>
  </si>
  <si>
    <t>Casa de Moneda de Chile S.A.</t>
  </si>
  <si>
    <t>Comision Chilena de Energia Nuclear - CCHEN</t>
  </si>
  <si>
    <t>Comision Chilena del Cobre</t>
  </si>
  <si>
    <t>Comision Nacional de Energia</t>
  </si>
  <si>
    <t>Comision Nacional de Investigacion Cientifica y Tecnologica, Conicyt</t>
  </si>
  <si>
    <t>Comision Nacional de Riego</t>
  </si>
  <si>
    <t>Comision para el Mercado Financiero</t>
  </si>
  <si>
    <t>Congreso Nacional (Camara de Diputados)</t>
  </si>
  <si>
    <t>Congreso Nacional (Camara de Senadores)</t>
  </si>
  <si>
    <t>Consejo de Defensa del Estado</t>
  </si>
  <si>
    <t>Corporacion Nacional Forestal, CONAF</t>
  </si>
  <si>
    <t>Corporacion de Fomento de la Produccion</t>
  </si>
  <si>
    <t>Corte Suprema de Justicia</t>
  </si>
  <si>
    <t>Direccion General de Aguas</t>
  </si>
  <si>
    <t>Direccion General de Carabineros</t>
  </si>
  <si>
    <t>Direccion General de Movilizacion Nacional</t>
  </si>
  <si>
    <t>Direccion General de Obras Publicas</t>
  </si>
  <si>
    <t>Direccion General de Promocion de Exportaciones, ProChile</t>
  </si>
  <si>
    <t>Direccion General del Credito Prendario</t>
  </si>
  <si>
    <t>Direccion Nacional de Aeropuertos</t>
  </si>
  <si>
    <t>Direccion Nacional de Arquitectura</t>
  </si>
  <si>
    <t>Direccion Nacional de Fronteras y Limites del Estado</t>
  </si>
  <si>
    <t>Direccion Nacional de Obras Portuarias</t>
  </si>
  <si>
    <t>Direccion Nacional del Trabajo</t>
  </si>
  <si>
    <t>Direccion Regional Aduana Metropolitana</t>
  </si>
  <si>
    <t>Direccion Servicio Salud Metropolitano Norte</t>
  </si>
  <si>
    <t>Direccion de Obras Hidraulicas</t>
  </si>
  <si>
    <t>Direccion de Planeamiento</t>
  </si>
  <si>
    <t>Direccion de Presupuestos Ministerio de Hacienda</t>
  </si>
  <si>
    <t>Estadio Nacional  "Julio Martinez Pradanos"</t>
  </si>
  <si>
    <t>Fiscalia Nacional Economica</t>
  </si>
  <si>
    <t>Fondo Nacional de Salud - FONASA</t>
  </si>
  <si>
    <t>Gendarmeria de Chile</t>
  </si>
  <si>
    <t>Instituto Antartico Chileno - Inach</t>
  </si>
  <si>
    <t>Instituto Forestal</t>
  </si>
  <si>
    <t>Instituto Geografico Militar (IGM)</t>
  </si>
  <si>
    <t>Instituto Nacional de Deportes de Chile</t>
  </si>
  <si>
    <t>Instituto Nacional de Estadisticas, INE</t>
  </si>
  <si>
    <t>Instituto de Salud Publica de Chile</t>
  </si>
  <si>
    <t>Intendencia Region Atacama</t>
  </si>
  <si>
    <t>Intendencia Region Bio Bio</t>
  </si>
  <si>
    <t>Intendencia Region Coquimbo</t>
  </si>
  <si>
    <t>Intendencia Region Metropolitana Santiago</t>
  </si>
  <si>
    <t>Intendencia Region Valparaiso</t>
  </si>
  <si>
    <t>Intendencia Region de Antofagasta</t>
  </si>
  <si>
    <t>Intendencia Region de Arica y Parinacota</t>
  </si>
  <si>
    <t>Intendencia Region de Aysen del General Carlos Ibanez del Campo</t>
  </si>
  <si>
    <t>Intendencia Region de La Araucania</t>
  </si>
  <si>
    <t>Intendencia Region de Los Lagos</t>
  </si>
  <si>
    <t>Intendencia Region de Los Rios</t>
  </si>
  <si>
    <t>Intendencia Region de Magallanes y Antartica Chilena</t>
  </si>
  <si>
    <t>Intendencia Region de Tarapaca</t>
  </si>
  <si>
    <t>Intendencia Region de Nuble</t>
  </si>
  <si>
    <t>Intendencia Region del Maule</t>
  </si>
  <si>
    <t>Junta Nacional de Jardines Infantiles</t>
  </si>
  <si>
    <t>Junta de Aeronautica Civil</t>
  </si>
  <si>
    <t>Ministerio Publico de Chile</t>
  </si>
  <si>
    <t>Ministerio Secretaria General de Gobierno</t>
  </si>
  <si>
    <t>Ministerio Secretaria General de la Presidencia de la Republica</t>
  </si>
  <si>
    <t>Ministerio de Agricultura</t>
  </si>
  <si>
    <t>Ministerio de Bienes Nacionales</t>
  </si>
  <si>
    <t>Ministerio de Ciencia, Tecnologia, Conocimiento e Innovacion</t>
  </si>
  <si>
    <t>Ministerio de Defensa Nacional</t>
  </si>
  <si>
    <t>Ministerio de Desarrollo Social</t>
  </si>
  <si>
    <t>Ministerio de Economia, Fomento y Turismo</t>
  </si>
  <si>
    <t>Ministerio de Educacion</t>
  </si>
  <si>
    <t>Ministerio de Energia</t>
  </si>
  <si>
    <t>Ministerio de Hacienda</t>
  </si>
  <si>
    <t>Ministerio de Justicia y Derechos Humanos</t>
  </si>
  <si>
    <t>Ministerio de Mineria</t>
  </si>
  <si>
    <t>Ministerio de Obras Publicas</t>
  </si>
  <si>
    <t>Ministerio de Obras Publicas - Direccion de Vialidad</t>
  </si>
  <si>
    <t>Ministerio de Relaciones Exteriores</t>
  </si>
  <si>
    <t>Ministerio de Salud</t>
  </si>
  <si>
    <t>Ministerio de Transportes y Telecomunicaciones</t>
  </si>
  <si>
    <t>Ministerio de Vivienda y Urbanismo</t>
  </si>
  <si>
    <t>Ministerio de la Mujer y la Equidad de Genero</t>
  </si>
  <si>
    <t>Ministerio de las Culturas, las Artes y el Patrimonio</t>
  </si>
  <si>
    <t>Ministerio del Deporte</t>
  </si>
  <si>
    <t>Ministerio del Interior y Seguridad Publica</t>
  </si>
  <si>
    <t>Ministerio del Medio Ambiente</t>
  </si>
  <si>
    <t>Ministerio del Trabajo y Prevision Social</t>
  </si>
  <si>
    <t>Municipalidad de Algarrobo</t>
  </si>
  <si>
    <t>Municipalidad de Alhue</t>
  </si>
  <si>
    <t>Municipalidad de Alto Bio Bio</t>
  </si>
  <si>
    <t>Municipalidad de Alto Hospicio</t>
  </si>
  <si>
    <t>Municipalidad de Alto del Carmen</t>
  </si>
  <si>
    <t>Municipalidad de Ancud</t>
  </si>
  <si>
    <t>Municipalidad de Andacollo</t>
  </si>
  <si>
    <t>Municipalidad de Angol</t>
  </si>
  <si>
    <t>Municipalidad de Antofagasta</t>
  </si>
  <si>
    <t>Municipalidad de Antuco</t>
  </si>
  <si>
    <t>Municipalidad de Arauco</t>
  </si>
  <si>
    <t>Municipalidad de Arica</t>
  </si>
  <si>
    <t>Municipalidad de Aysen</t>
  </si>
  <si>
    <t>Municipalidad de Buin</t>
  </si>
  <si>
    <t>Municipalidad de Bulnes</t>
  </si>
  <si>
    <t>Municipalidad de Cabildo</t>
  </si>
  <si>
    <t>Municipalidad de Cabo de Hornos</t>
  </si>
  <si>
    <t>Municipalidad de Cabrero</t>
  </si>
  <si>
    <t>Municipalidad de Calama</t>
  </si>
  <si>
    <t>Municipalidad de Calbuco</t>
  </si>
  <si>
    <t>Municipalidad de Calera de Tango</t>
  </si>
  <si>
    <t>Municipalidad de Calle Larga</t>
  </si>
  <si>
    <t>Municipalidad de Camarones</t>
  </si>
  <si>
    <t>Municipalidad de Camina</t>
  </si>
  <si>
    <t>Municipalidad de Canela</t>
  </si>
  <si>
    <t>Municipalidad de Carahue</t>
  </si>
  <si>
    <t>Municipalidad de Cartagena</t>
  </si>
  <si>
    <t>Municipalidad de Casablanca</t>
  </si>
  <si>
    <t>Municipalidad de Castro</t>
  </si>
  <si>
    <t>Municipalidad de Catemu</t>
  </si>
  <si>
    <t>Municipalidad de Cauquenes</t>
  </si>
  <si>
    <t>Municipalidad de Canete</t>
  </si>
  <si>
    <t>Municipalidad de Cerrillos</t>
  </si>
  <si>
    <t>Municipalidad de Cerro Navia</t>
  </si>
  <si>
    <t>Municipalidad de Chaiten</t>
  </si>
  <si>
    <t>Municipalidad de Chanco</t>
  </si>
  <si>
    <t>Municipalidad de Chanaral</t>
  </si>
  <si>
    <t>Municipalidad de Chiguayante</t>
  </si>
  <si>
    <t>Municipalidad de Chile Chico</t>
  </si>
  <si>
    <t>Municipalidad de Chillan</t>
  </si>
  <si>
    <t>Municipalidad de Chillan Viejo</t>
  </si>
  <si>
    <t>Municipalidad de Chimbarongo</t>
  </si>
  <si>
    <t>Municipalidad de Cholchol</t>
  </si>
  <si>
    <t>Municipalidad de Chonchi</t>
  </si>
  <si>
    <t>Municipalidad de Chepica</t>
  </si>
  <si>
    <t>Municipalidad de Cobquecura</t>
  </si>
  <si>
    <t>Municipalidad de Cochamo</t>
  </si>
  <si>
    <t>Municipalidad de Cochrane</t>
  </si>
  <si>
    <t>Municipalidad de Codegua</t>
  </si>
  <si>
    <t>Municipalidad de Coelemu</t>
  </si>
  <si>
    <t>Municipalidad de Coihueco</t>
  </si>
  <si>
    <t>Municipalidad de Colbun</t>
  </si>
  <si>
    <t>Municipalidad de Colchane</t>
  </si>
  <si>
    <t>Municipalidad de Colina</t>
  </si>
  <si>
    <t>Municipalidad de Collipulli</t>
  </si>
  <si>
    <t>Municipalidad de Coltauco</t>
  </si>
  <si>
    <t>Municipalidad de Combarbala</t>
  </si>
  <si>
    <t>Municipalidad de Concepcion</t>
  </si>
  <si>
    <t>Municipalidad de Conchali</t>
  </si>
  <si>
    <t>Municipalidad de Concon</t>
  </si>
  <si>
    <t>Municipalidad de Constitucion</t>
  </si>
  <si>
    <t>Municipalidad de Contulmo</t>
  </si>
  <si>
    <t>Municipalidad de Copiapo</t>
  </si>
  <si>
    <t>Municipalidad de Coquimbo</t>
  </si>
  <si>
    <t>Municipalidad de Coronel</t>
  </si>
  <si>
    <t>Municipalidad de Corral</t>
  </si>
  <si>
    <t>Municipalidad de Coyhaique</t>
  </si>
  <si>
    <t>Municipalidad de Coinco</t>
  </si>
  <si>
    <t>Municipalidad de Cunco</t>
  </si>
  <si>
    <t>Municipalidad de Curacautin</t>
  </si>
  <si>
    <t>Municipalidad de Curacavi</t>
  </si>
  <si>
    <t>Municipalidad de Curaco de Velez</t>
  </si>
  <si>
    <t>Municipalidad de Curanilahue</t>
  </si>
  <si>
    <t>Municipalidad de Curarrehue</t>
  </si>
  <si>
    <t>Municipalidad de Curepto</t>
  </si>
  <si>
    <t>Municipalidad de Curico</t>
  </si>
  <si>
    <t>Municipalidad de Dalcahue</t>
  </si>
  <si>
    <t>Municipalidad de Diego de Almagro</t>
  </si>
  <si>
    <t>Municipalidad de Donihue</t>
  </si>
  <si>
    <t>Municipalidad de El Bosque</t>
  </si>
  <si>
    <t>Municipalidad de El Carmen</t>
  </si>
  <si>
    <t>Municipalidad de El Monte</t>
  </si>
  <si>
    <t>Municipalidad de El Quisco</t>
  </si>
  <si>
    <t>Municipalidad de El Tabo</t>
  </si>
  <si>
    <t>Municipalidad de Empedrado</t>
  </si>
  <si>
    <t>Municipalidad de Ercilla</t>
  </si>
  <si>
    <t>Municipalidad de Estacion Central</t>
  </si>
  <si>
    <t>Municipalidad de Florida</t>
  </si>
  <si>
    <t>Municipalidad de Freire</t>
  </si>
  <si>
    <t>Municipalidad de Freirina</t>
  </si>
  <si>
    <t>Municipalidad de Fresia</t>
  </si>
  <si>
    <t>Municipalidad de Frutillar</t>
  </si>
  <si>
    <t>Municipalidad de Futaleufu</t>
  </si>
  <si>
    <t>Municipalidad de Futrono</t>
  </si>
  <si>
    <t>Municipalidad de Galvarino</t>
  </si>
  <si>
    <t>Municipalidad de General Lagos</t>
  </si>
  <si>
    <t>Municipalidad de Gorbea</t>
  </si>
  <si>
    <t>Municipalidad de Graneros</t>
  </si>
  <si>
    <t>Municipalidad de Guaitecas</t>
  </si>
  <si>
    <t>Municipalidad de Hijuelas</t>
  </si>
  <si>
    <t>Municipalidad de Hualaihue</t>
  </si>
  <si>
    <t>Municipalidad de Hualane</t>
  </si>
  <si>
    <t>Municipalidad de Hualpen</t>
  </si>
  <si>
    <t>Municipalidad de Hualqui</t>
  </si>
  <si>
    <t>Municipalidad de Huara</t>
  </si>
  <si>
    <t>Municipalidad de Huasco</t>
  </si>
  <si>
    <t>Municipalidad de Huechuraba</t>
  </si>
  <si>
    <t>Municipalidad de Illapel</t>
  </si>
  <si>
    <t>Municipalidad de Independencia</t>
  </si>
  <si>
    <t>Municipalidad de Iquique</t>
  </si>
  <si>
    <t>Municipalidad de Isla de Maipo</t>
  </si>
  <si>
    <t>Municipalidad de Isla de Pascua</t>
  </si>
  <si>
    <t>Municipalidad de Juan Fernandez</t>
  </si>
  <si>
    <t>Municipalidad de La Calera</t>
  </si>
  <si>
    <t>Municipalidad de La Cisterna</t>
  </si>
  <si>
    <t>Municipalidad de La Cruz</t>
  </si>
  <si>
    <t>Municipalidad de La Estrella</t>
  </si>
  <si>
    <t>Municipalidad de La Florida</t>
  </si>
  <si>
    <t>Municipalidad de La Granja</t>
  </si>
  <si>
    <t>Municipalidad de La Higuera</t>
  </si>
  <si>
    <t>Municipalidad de La Ligua</t>
  </si>
  <si>
    <t>Municipalidad de La Pintana</t>
  </si>
  <si>
    <t>Municipalidad de La Reina</t>
  </si>
  <si>
    <t>Municipalidad de La Serena</t>
  </si>
  <si>
    <t>Municipalidad de La Union</t>
  </si>
  <si>
    <t>Municipalidad de Lago Ranco</t>
  </si>
  <si>
    <t>Municipalidad de Lago Verde</t>
  </si>
  <si>
    <t>Municipalidad de Laguna Blanca</t>
  </si>
  <si>
    <t>Municipalidad de Laja</t>
  </si>
  <si>
    <t>Municipalidad de Lampa</t>
  </si>
  <si>
    <t>Municipalidad de Lanco</t>
  </si>
  <si>
    <t>Municipalidad de Las Cabras</t>
  </si>
  <si>
    <t>Municipalidad de Las Condes</t>
  </si>
  <si>
    <t>Municipalidad de Lautaro</t>
  </si>
  <si>
    <t>Municipalidad de Lebu</t>
  </si>
  <si>
    <t>Municipalidad de Licanten</t>
  </si>
  <si>
    <t>Municipalidad de Limache</t>
  </si>
  <si>
    <t>Municipalidad de Linares</t>
  </si>
  <si>
    <t>Municipalidad de Litueche</t>
  </si>
  <si>
    <t>Municipalidad de Llanquihue</t>
  </si>
  <si>
    <t>Municipalidad de Llay Llay</t>
  </si>
  <si>
    <t>Municipalidad de Lo Barnechea</t>
  </si>
  <si>
    <t>Municipalidad de Lo Espejo</t>
  </si>
  <si>
    <t>Municipalidad de Lo Prado</t>
  </si>
  <si>
    <t>Municipalidad de Lolol</t>
  </si>
  <si>
    <t>Municipalidad de Loncoche</t>
  </si>
  <si>
    <t>Municipalidad de Longavi</t>
  </si>
  <si>
    <t>Municipalidad de Lonquimay</t>
  </si>
  <si>
    <t>Municipalidad de Los Alamos</t>
  </si>
  <si>
    <t>Municipalidad de Los Andes</t>
  </si>
  <si>
    <t>Municipalidad de Los Angeles</t>
  </si>
  <si>
    <t>Municipalidad de Los Lagos</t>
  </si>
  <si>
    <t>Municipalidad de Los Muermos</t>
  </si>
  <si>
    <t>Municipalidad de Los Sauces</t>
  </si>
  <si>
    <t>Municipalidad de Los Vilos</t>
  </si>
  <si>
    <t>Municipalidad de Lota</t>
  </si>
  <si>
    <t>Municipalidad de Lumaco</t>
  </si>
  <si>
    <t>Municipalidad de Machali</t>
  </si>
  <si>
    <t>Municipalidad de Macul</t>
  </si>
  <si>
    <t>Municipalidad de Maipu</t>
  </si>
  <si>
    <t>Municipalidad de Malloa</t>
  </si>
  <si>
    <t>Municipalidad de Marchigue</t>
  </si>
  <si>
    <t>Municipalidad de Mariquina</t>
  </si>
  <si>
    <t>Municipalidad de Maria Elena</t>
  </si>
  <si>
    <t>Municipalidad de Maria Pinto</t>
  </si>
  <si>
    <t>Municipalidad de Maule</t>
  </si>
  <si>
    <t>Municipalidad de Maullin</t>
  </si>
  <si>
    <t>Municipalidad de Mejillones</t>
  </si>
  <si>
    <t>Municipalidad de Melipeuco</t>
  </si>
  <si>
    <t>Municipalidad de Melipilla</t>
  </si>
  <si>
    <t>Municipalidad de Molina</t>
  </si>
  <si>
    <t>Municipalidad de Monte Patria</t>
  </si>
  <si>
    <t>Municipalidad de Mostazal</t>
  </si>
  <si>
    <t>Municipalidad de Mulchen</t>
  </si>
  <si>
    <t>Municipalidad de Mafil</t>
  </si>
  <si>
    <t>Municipalidad de Nacimiento</t>
  </si>
  <si>
    <t>Municipalidad de Nancagua</t>
  </si>
  <si>
    <t>Municipalidad de Navidad</t>
  </si>
  <si>
    <t>Municipalidad de Negrete</t>
  </si>
  <si>
    <t>Municipalidad de Ninhue</t>
  </si>
  <si>
    <t>Municipalidad de Nogales</t>
  </si>
  <si>
    <t>Municipalidad de Nueva Imperial</t>
  </si>
  <si>
    <t>Municipalidad de Olivar</t>
  </si>
  <si>
    <t>Municipalidad de Ollague</t>
  </si>
  <si>
    <t>Municipalidad de Olmue</t>
  </si>
  <si>
    <t>Municipalidad de Osorno</t>
  </si>
  <si>
    <t>Municipalidad de Ovalle</t>
  </si>
  <si>
    <t>Municipalidad de Padre Hurtado</t>
  </si>
  <si>
    <t>Municipalidad de Padre Las Casas</t>
  </si>
  <si>
    <t>Municipalidad de Paihuano</t>
  </si>
  <si>
    <t>Municipalidad de Paillaco</t>
  </si>
  <si>
    <t>Municipalidad de Paine</t>
  </si>
  <si>
    <t>Municipalidad de Palena</t>
  </si>
  <si>
    <t>Municipalidad de Palmilla</t>
  </si>
  <si>
    <t>Municipalidad de Panguipulli</t>
  </si>
  <si>
    <t>Municipalidad de Panquehue</t>
  </si>
  <si>
    <t>Municipalidad de Papudo</t>
  </si>
  <si>
    <t>Municipalidad de Paredones</t>
  </si>
  <si>
    <t>Municipalidad de Parral</t>
  </si>
  <si>
    <t>Municipalidad de Pedro Aguirre Cerda</t>
  </si>
  <si>
    <t>Municipalidad de Pelarco</t>
  </si>
  <si>
    <t>Municipalidad de Pelluhue</t>
  </si>
  <si>
    <t>Municipalidad de Pemuco</t>
  </si>
  <si>
    <t>Municipalidad de Pencahue</t>
  </si>
  <si>
    <t>Municipalidad de Penco</t>
  </si>
  <si>
    <t>Municipalidad de Peralillo</t>
  </si>
  <si>
    <t>Municipalidad de Perquenco</t>
  </si>
  <si>
    <t>Municipalidad de Petorca</t>
  </si>
  <si>
    <t>Municipalidad de Peumo</t>
  </si>
  <si>
    <t>Municipalidad de Penaflor</t>
  </si>
  <si>
    <t>Municipalidad de Penalolen</t>
  </si>
  <si>
    <t>Municipalidad de Pica</t>
  </si>
  <si>
    <t>Municipalidad de Pichidegua</t>
  </si>
  <si>
    <t>Municipalidad de Pichilemu</t>
  </si>
  <si>
    <t>Municipalidad de Pinto</t>
  </si>
  <si>
    <t>Municipalidad de Pirque</t>
  </si>
  <si>
    <t>Municipalidad de Pitrufquen</t>
  </si>
  <si>
    <t>Municipalidad de Placilla</t>
  </si>
  <si>
    <t>Municipalidad de Portezuelo</t>
  </si>
  <si>
    <t>Municipalidad de Porvenir</t>
  </si>
  <si>
    <t>Municipalidad de Pozo Almonte</t>
  </si>
  <si>
    <t>Municipalidad de Primavera</t>
  </si>
  <si>
    <t>Municipalidad de Providencia</t>
  </si>
  <si>
    <t>Municipalidad de Puchuncavi</t>
  </si>
  <si>
    <t>Municipalidad de Pucon</t>
  </si>
  <si>
    <t>Municipalidad de Pudahuel</t>
  </si>
  <si>
    <t>Municipalidad de Puente Alto</t>
  </si>
  <si>
    <t>Municipalidad de Puerto Cisnes</t>
  </si>
  <si>
    <t>Municipalidad de Puerto Montt</t>
  </si>
  <si>
    <t>Municipalidad de Puerto Natales</t>
  </si>
  <si>
    <t>Municipalidad de Puerto Octay</t>
  </si>
  <si>
    <t>Municipalidad de Puerto Saavedra</t>
  </si>
  <si>
    <t>Municipalidad de Puerto Varas</t>
  </si>
  <si>
    <t>Municipalidad de Pumanque</t>
  </si>
  <si>
    <t>Municipalidad de Punitaqui</t>
  </si>
  <si>
    <t>Municipalidad de Punta Arenas</t>
  </si>
  <si>
    <t>Municipalidad de Puqueldon</t>
  </si>
  <si>
    <t>Municipalidad de Purranque</t>
  </si>
  <si>
    <t>Municipalidad de Puren</t>
  </si>
  <si>
    <t>Municipalidad de Putaendo</t>
  </si>
  <si>
    <t>Municipalidad de Putre</t>
  </si>
  <si>
    <t>Municipalidad de Puyehue</t>
  </si>
  <si>
    <t>Municipalidad de Queilen</t>
  </si>
  <si>
    <t>Municipalidad de Quellon</t>
  </si>
  <si>
    <t>Municipalidad de Quemchi</t>
  </si>
  <si>
    <t>Municipalidad de Quilaco</t>
  </si>
  <si>
    <t>Municipalidad de Quilicura</t>
  </si>
  <si>
    <t>Municipalidad de Quilleco</t>
  </si>
  <si>
    <t>Municipalidad de Quillota</t>
  </si>
  <si>
    <t>Municipalidad de Quillon</t>
  </si>
  <si>
    <t>Municipalidad de Quilpue</t>
  </si>
  <si>
    <t>Municipalidad de Quinchao</t>
  </si>
  <si>
    <t>Municipalidad de Quinta Normal</t>
  </si>
  <si>
    <t>Municipalidad de Quinta de Tilcoco</t>
  </si>
  <si>
    <t>Municipalidad de Quintero</t>
  </si>
  <si>
    <t>Municipalidad de Quirihue</t>
  </si>
  <si>
    <t>Municipalidad de Rancagua</t>
  </si>
  <si>
    <t>Municipalidad de Ranquil</t>
  </si>
  <si>
    <t>Municipalidad de Rauco</t>
  </si>
  <si>
    <t>Municipalidad de Recoleta</t>
  </si>
  <si>
    <t>Municipalidad de Renaico</t>
  </si>
  <si>
    <t>Municipalidad de Renca</t>
  </si>
  <si>
    <t>Municipalidad de Rengo</t>
  </si>
  <si>
    <t>Municipalidad de Requinoa</t>
  </si>
  <si>
    <t>Municipalidad de Retiro</t>
  </si>
  <si>
    <t>Municipalidad de Rinconada</t>
  </si>
  <si>
    <t>Municipalidad de Romeral</t>
  </si>
  <si>
    <t>Municipalidad de Rio Bueno</t>
  </si>
  <si>
    <t>Municipalidad de Rio Claro</t>
  </si>
  <si>
    <t>Municipalidad de Rio Hurtado</t>
  </si>
  <si>
    <t>Municipalidad de Rio Ibanez</t>
  </si>
  <si>
    <t>Municipalidad de Rio Negro - Provincia de Osorno</t>
  </si>
  <si>
    <t>Municipalidad de Rio Verde</t>
  </si>
  <si>
    <t>Municipalidad de Sagrada Familia</t>
  </si>
  <si>
    <t>Municipalidad de Salamanca</t>
  </si>
  <si>
    <t>Municipalidad de San Antonio</t>
  </si>
  <si>
    <t>Municipalidad de San Bernardo</t>
  </si>
  <si>
    <t>Municipalidad de San Carlos</t>
  </si>
  <si>
    <t>Municipalidad de San Clemente</t>
  </si>
  <si>
    <t>Municipalidad de San Esteban</t>
  </si>
  <si>
    <t>Municipalidad de San Fabian</t>
  </si>
  <si>
    <t>Municipalidad de San Felipe</t>
  </si>
  <si>
    <t>Municipalidad de San Fernando</t>
  </si>
  <si>
    <t>Municipalidad de San Gregorio</t>
  </si>
  <si>
    <t>Municipalidad de San Ignacio</t>
  </si>
  <si>
    <t>Municipalidad de San Javier</t>
  </si>
  <si>
    <t>Municipalidad de San Joaquin</t>
  </si>
  <si>
    <t>Municipalidad de San Jose de Maipo</t>
  </si>
  <si>
    <t>Municipalidad de San Juan de la Costa</t>
  </si>
  <si>
    <t>Municipalidad de San Miguel</t>
  </si>
  <si>
    <t>Municipalidad de San Nicolas</t>
  </si>
  <si>
    <t>Municipalidad de San Pablo</t>
  </si>
  <si>
    <t>Municipalidad de San Pedro</t>
  </si>
  <si>
    <t>Municipalidad de San Pedro de Atacama</t>
  </si>
  <si>
    <t>Municipalidad de San Pedro de la Paz</t>
  </si>
  <si>
    <t>Municipalidad de San Rafael</t>
  </si>
  <si>
    <t>Municipalidad de San Ramon</t>
  </si>
  <si>
    <t>Municipalidad de San Rosendo</t>
  </si>
  <si>
    <t>Municipalidad de San Vicente</t>
  </si>
  <si>
    <t>Municipalidad de Santa Barbara</t>
  </si>
  <si>
    <t>Municipalidad de Santa Cruz</t>
  </si>
  <si>
    <t>Municipalidad de Santa Juana</t>
  </si>
  <si>
    <t>Municipalidad de Santa Maria</t>
  </si>
  <si>
    <t>Municipalidad de Santiago</t>
  </si>
  <si>
    <t>Municipalidad de Santo Domingo</t>
  </si>
  <si>
    <t>Municipalidad de Sierra Gorda</t>
  </si>
  <si>
    <t>Municipalidad de Talagante</t>
  </si>
  <si>
    <t>Municipalidad de Talca</t>
  </si>
  <si>
    <t>Municipalidad de Talcahuano</t>
  </si>
  <si>
    <t>Municipalidad de Taltal</t>
  </si>
  <si>
    <t>Municipalidad de Temuco</t>
  </si>
  <si>
    <t>Municipalidad de Teno</t>
  </si>
  <si>
    <t>Municipalidad de Teodoro Schmidt</t>
  </si>
  <si>
    <t>Municipalidad de Tierra Amarilla</t>
  </si>
  <si>
    <t>Municipalidad de Til Til</t>
  </si>
  <si>
    <t>Municipalidad de Timaukel</t>
  </si>
  <si>
    <t>Municipalidad de Tirua</t>
  </si>
  <si>
    <t>Municipalidad de Tocopilla</t>
  </si>
  <si>
    <t>Municipalidad de Tolten</t>
  </si>
  <si>
    <t>Municipalidad de Tome</t>
  </si>
  <si>
    <t>Municipalidad de Torres del Payne</t>
  </si>
  <si>
    <t>Municipalidad de Tortel</t>
  </si>
  <si>
    <t>Municipalidad de Traiguen</t>
  </si>
  <si>
    <t>Municipalidad de Trehuaco</t>
  </si>
  <si>
    <t>Municipalidad de Tucapel</t>
  </si>
  <si>
    <t>Municipalidad de Valdivia</t>
  </si>
  <si>
    <t>Municipalidad de Vallenar</t>
  </si>
  <si>
    <t>Municipalidad de Valparaiso</t>
  </si>
  <si>
    <t>Municipalidad de Vichuquen</t>
  </si>
  <si>
    <t>Municipalidad de Victoria</t>
  </si>
  <si>
    <t>Municipalidad de Vicuna</t>
  </si>
  <si>
    <t>Municipalidad de Vilcun</t>
  </si>
  <si>
    <t>Municipalidad de Villa Alegre</t>
  </si>
  <si>
    <t>Municipalidad de Villa Alemana</t>
  </si>
  <si>
    <t>Municipalidad de Villarrica</t>
  </si>
  <si>
    <t>Municipalidad de Vitacura</t>
  </si>
  <si>
    <t>Municipalidad de Vina del Mar</t>
  </si>
  <si>
    <t>Municipalidad de Yerbas Buenas</t>
  </si>
  <si>
    <t>Municipalidad de Yumbel</t>
  </si>
  <si>
    <t>Municipalidad de Yungay</t>
  </si>
  <si>
    <t>Municipalidad de Zapallar</t>
  </si>
  <si>
    <t>Municipalidad de Niquen</t>
  </si>
  <si>
    <t>Municipalidad de Nunoa</t>
  </si>
  <si>
    <t>Oficina Nacional de Emergencia del Ministerio del Interior y Seguridad Publica</t>
  </si>
  <si>
    <t>Parque Metropolitano de Santiago</t>
  </si>
  <si>
    <t>Policia de Investigaciones de Chile</t>
  </si>
  <si>
    <t>Polla Chilena de Beneficencia S.A.</t>
  </si>
  <si>
    <t>Presidencia de la Republica</t>
  </si>
  <si>
    <t>SERNAMEG Servicio Nacional de la Mujer y la Equidad de Genero</t>
  </si>
  <si>
    <t>Secretaria Regional Ministerial de Salud, Region Metropolitana</t>
  </si>
  <si>
    <t>Servicio Agricola y Ganadero</t>
  </si>
  <si>
    <t>Servicio Electoral</t>
  </si>
  <si>
    <t>Servicio Medico Legal</t>
  </si>
  <si>
    <t>Servicio Nacional de Aduanas</t>
  </si>
  <si>
    <t>Servicio Nacional de Capacitacion y Empleo, Sence</t>
  </si>
  <si>
    <t>Servicio Nacional de Geologia y Mineria, Sernageomin</t>
  </si>
  <si>
    <t>Servicio Nacional de Menores - Sename</t>
  </si>
  <si>
    <t>Servicio Nacional de Pesca y Acuicultura (Dependiente del Ministerio de Economia, Fomento y Turismo) Direccion Nacional</t>
  </si>
  <si>
    <t>Servicio Nacional de Turismo, Sernatur</t>
  </si>
  <si>
    <t>Servicio Nacional del Consumidor</t>
  </si>
  <si>
    <t>Servicio Nacional del Patrimonio Cultural</t>
  </si>
  <si>
    <t>Servicio de Impuestos Internos - SII</t>
  </si>
  <si>
    <t>Servicio de Registro Civil e Identificacion</t>
  </si>
  <si>
    <t>Servicio de Salud Metropolitano Central</t>
  </si>
  <si>
    <t>Servicio de Salud Metropolitano Occidente</t>
  </si>
  <si>
    <t>Servicio de Salud Metropolitano Oriente</t>
  </si>
  <si>
    <t>Servicio de Salud Metropolitano Sur Oriente</t>
  </si>
  <si>
    <t>Servicio de Vivienda y Urbanizacion - Serviu</t>
  </si>
  <si>
    <t>Subsecretaria de Desarrollo Regional y Administrativo</t>
  </si>
  <si>
    <t>Subsecretaria de Pesca y Acuicultura</t>
  </si>
  <si>
    <t>Subsecretaria de Telecomunicaciones</t>
  </si>
  <si>
    <t>Subsecretaria del Trabajo</t>
  </si>
  <si>
    <t>Superintendencia de Casinos de Juego</t>
  </si>
  <si>
    <t>Superintendencia de Electricidad y Combustibles</t>
  </si>
  <si>
    <t>Superintendencia de Insolvencia y Reemprendimiento</t>
  </si>
  <si>
    <t>Superintendencia de Pensiones</t>
  </si>
  <si>
    <t>Superintendencia de Salud</t>
  </si>
  <si>
    <t>Superintendencia de Seguridad Social</t>
  </si>
  <si>
    <t>Superintendencia de Servicios Sanitarios</t>
  </si>
  <si>
    <t>Tesoreria General de la Republica</t>
  </si>
  <si>
    <t>Tribunal Constitucional</t>
  </si>
  <si>
    <t>Unidad de Analisis Financiero</t>
  </si>
  <si>
    <t>Grabado e Impresión de CD/DVD</t>
  </si>
  <si>
    <t>Grabado, Fotograbado y Fotomecánica</t>
  </si>
  <si>
    <t>Fotomecanica Record Ltda.</t>
  </si>
  <si>
    <t>Tecnicolor SpA</t>
  </si>
  <si>
    <t>Guru</t>
  </si>
  <si>
    <t>Guías y Directorios</t>
  </si>
  <si>
    <t>Harina de Pescado</t>
  </si>
  <si>
    <t>Inmobiliaria y Molinera Gavilla SpA</t>
  </si>
  <si>
    <t>Harina, Cereales Preparados y Otros Productos de Molinería</t>
  </si>
  <si>
    <t>Bakels Chile S.A.</t>
  </si>
  <si>
    <t>Compania Molinera San Cristobal S.A.</t>
  </si>
  <si>
    <t>Compania Molinera Schott S.A.</t>
  </si>
  <si>
    <t>Compania Molinera Villarrica Ltda.</t>
  </si>
  <si>
    <t>Heredia Molinos S.A.</t>
  </si>
  <si>
    <t>Industria Prosecor Ltda.</t>
  </si>
  <si>
    <t>Levaduras Collico S.A.</t>
  </si>
  <si>
    <t>Molinera Aconcagua S.A.</t>
  </si>
  <si>
    <t>Molinera Cabildo S.A.</t>
  </si>
  <si>
    <t>Molinera Coquimbo S.A.</t>
  </si>
  <si>
    <t>Molinera Ferrer Hnos. S.A.</t>
  </si>
  <si>
    <t>Molinera Pamol Ltda.</t>
  </si>
  <si>
    <t>Molinera San Felipe Ltda.</t>
  </si>
  <si>
    <t>Molinera del Maipo S.A.</t>
  </si>
  <si>
    <t>Molinera del Rey Ltda.</t>
  </si>
  <si>
    <t>Molinera del Valle Ltda.</t>
  </si>
  <si>
    <t>Molino Balmaceda S.A.</t>
  </si>
  <si>
    <t>Molino Don Quijote</t>
  </si>
  <si>
    <t>Molino Koke S.A.C.I.</t>
  </si>
  <si>
    <t>Molino La Estampa S.A.</t>
  </si>
  <si>
    <t>Molino Linderos S.A.</t>
  </si>
  <si>
    <t>Molino Puente Alto S.A.</t>
  </si>
  <si>
    <t>Molino Victoria S.A.</t>
  </si>
  <si>
    <t>Molinos Cunaco S.A.</t>
  </si>
  <si>
    <t>Molinos San Miguel Ltda.</t>
  </si>
  <si>
    <t>Monte Verde S.A.</t>
  </si>
  <si>
    <t>Productos Nutritivos Avelup SpA</t>
  </si>
  <si>
    <t>Promol Ltda.</t>
  </si>
  <si>
    <t>Sociedad Industrial Kunstmann S.A.</t>
  </si>
  <si>
    <t>Sociedad Molinera Cautin Ltda.</t>
  </si>
  <si>
    <t>Helados</t>
  </si>
  <si>
    <t>Dinar S.A.</t>
  </si>
  <si>
    <t>Fabrica de Helados Italfrio Ltda.</t>
  </si>
  <si>
    <t>Fabrica de Helados y Restaurant Lihuen Ltda.</t>
  </si>
  <si>
    <t>Lecheria Loncomilla Ltda.</t>
  </si>
  <si>
    <t>Ausin Hermanos S.A.</t>
  </si>
  <si>
    <t>Herramientas</t>
  </si>
  <si>
    <t>Importadora Coimpex Chilena Ltda.</t>
  </si>
  <si>
    <t>Productora Chile S.A.</t>
  </si>
  <si>
    <t>Sercom Chile Ltda.</t>
  </si>
  <si>
    <t>Sociedad Manufacturera y Comercial Fab S.A.</t>
  </si>
  <si>
    <t>Stanley Black &amp; Decker, Inc. - Chile</t>
  </si>
  <si>
    <t>Wacker Neuson Ltda.</t>
  </si>
  <si>
    <t>Herramientas Eléctricas y Electrónicas</t>
  </si>
  <si>
    <t>M y H Comercial e Industrial Ltda.</t>
  </si>
  <si>
    <t>Sociedad Industrial y Comercial Automac Ltda.</t>
  </si>
  <si>
    <t>Hielo Fiesta S.A.</t>
  </si>
  <si>
    <t>Hielo</t>
  </si>
  <si>
    <t>Hierro</t>
  </si>
  <si>
    <t>Accor Ltda. (Manufacturas Textiles Accor Ltda.)</t>
  </si>
  <si>
    <t>Hilados y Tejidos</t>
  </si>
  <si>
    <t>Algodonera Colon Ltda.</t>
  </si>
  <si>
    <t>Arja Textil Ltda.</t>
  </si>
  <si>
    <t>Benkel Hermanos y Cia. Ltda.</t>
  </si>
  <si>
    <t>Comercial Alameda SpA</t>
  </si>
  <si>
    <t>Comercial Reginella Ltda.</t>
  </si>
  <si>
    <t>Comercial Textil Abusleme Ltda.</t>
  </si>
  <si>
    <t>Compania de Tejidos Primatex S.A.</t>
  </si>
  <si>
    <t>Crossville Fabric Chile S.A.</t>
  </si>
  <si>
    <t>Cesar Jadue S.A.</t>
  </si>
  <si>
    <t>Hilanderia Maisa S.A.</t>
  </si>
  <si>
    <t>Industrial y Comercial Modatex SpA</t>
  </si>
  <si>
    <t>Lanera Chilena S.A.</t>
  </si>
  <si>
    <t>Manufacturas Textiles Carlos Canziani S.A.</t>
  </si>
  <si>
    <t>S. Ferretti y Cia. Ltda.</t>
  </si>
  <si>
    <t>Sermo Ltda.</t>
  </si>
  <si>
    <t>Sociedad Industrial Camus S.A.</t>
  </si>
  <si>
    <t>Tejidos Coventry</t>
  </si>
  <si>
    <t>Tejidos Grissu S.A.</t>
  </si>
  <si>
    <t>Tejidos Helen Jadue</t>
  </si>
  <si>
    <t>Tejidos Tipy Town Ltda.</t>
  </si>
  <si>
    <t>Tejidos Trenzatex Ltda.</t>
  </si>
  <si>
    <t>Tejidos Yordall</t>
  </si>
  <si>
    <t>Textil Arauco Ltda.</t>
  </si>
  <si>
    <t>Textil Cassis S.A.</t>
  </si>
  <si>
    <t>Textil Circutex S.A.</t>
  </si>
  <si>
    <t>Zarzar y Cia. Ltda.</t>
  </si>
  <si>
    <t>Hilados y Telas de Algodón, Polyester, Rayon, Nylon y sus Mezclas (Comprende Fibras Textiles)</t>
  </si>
  <si>
    <t>Comercial Denim Trade Telas Ltda.</t>
  </si>
  <si>
    <t>Elias Cassis SpA</t>
  </si>
  <si>
    <t>Importadora y Comercializadora Telarte Ltda.</t>
  </si>
  <si>
    <t>Hilos</t>
  </si>
  <si>
    <t>Distribuidora Volcano Ltda.</t>
  </si>
  <si>
    <t>Club Hipico de Concepcion S.A.</t>
  </si>
  <si>
    <t>Hipódromos</t>
  </si>
  <si>
    <t>Club Hipico de Santiago S.A.</t>
  </si>
  <si>
    <t>Sociedad Hipodromo Chile S.A.</t>
  </si>
  <si>
    <t>Valparaiso Sporting Club S.A.</t>
  </si>
  <si>
    <t>Banmedica S.A.</t>
  </si>
  <si>
    <t>Holding</t>
  </si>
  <si>
    <t>Comercial Etcetera S.A.</t>
  </si>
  <si>
    <t>Corp Group Interhold SpA</t>
  </si>
  <si>
    <t>Emasa, Equipos y Maquinarias S.A.</t>
  </si>
  <si>
    <t>Empresas Sutil S.A.</t>
  </si>
  <si>
    <t>Gap International Holding S.A.</t>
  </si>
  <si>
    <t>Grupo Prisma SpA</t>
  </si>
  <si>
    <t>Lanzco</t>
  </si>
  <si>
    <t>Santander Chile Holding S.A.</t>
  </si>
  <si>
    <t>Aridos Las Animas Ltda.</t>
  </si>
  <si>
    <t>Hormigón</t>
  </si>
  <si>
    <t>Grau S.A., Aglomerados de Hormigon</t>
  </si>
  <si>
    <t>Hormar Ltda.</t>
  </si>
  <si>
    <t>Hormisur - Inein S.A.</t>
  </si>
  <si>
    <t>Indherco Ltda.</t>
  </si>
  <si>
    <t>JC Margas SpA</t>
  </si>
  <si>
    <t>Melon Hormigones S.A.</t>
  </si>
  <si>
    <t>Prefabricados ADK SpA.</t>
  </si>
  <si>
    <t>Prefabricados JC Servicios e Instalaciones Ltda.</t>
  </si>
  <si>
    <t>Prefhor Ltda.</t>
  </si>
  <si>
    <t>Redimix Hormigones Ltda.</t>
  </si>
  <si>
    <t>Hornos y Cocinas Industriales</t>
  </si>
  <si>
    <t>Comercial y Servicios Anachemia Science Ltda.</t>
  </si>
  <si>
    <t>Industria Mecanica Romco Ltda.</t>
  </si>
  <si>
    <t>Reinax</t>
  </si>
  <si>
    <t>Valtro (Giuseppe Tropeano) Importaciones</t>
  </si>
  <si>
    <t>Hortalizas Congeladas</t>
  </si>
  <si>
    <t>Hospitales</t>
  </si>
  <si>
    <t>Corporacion Chilena Alemana de Beneficencia</t>
  </si>
  <si>
    <t>Hospital Carlos Van Buren</t>
  </si>
  <si>
    <t>Hospital Clinico Regional Guillermo Grant Benavente Concepcion</t>
  </si>
  <si>
    <t>Hospital Clinico San Borja Arriaran</t>
  </si>
  <si>
    <t>Hospital Parroquial de San Bernardo</t>
  </si>
  <si>
    <t>Hospital de Urgencia Asistencia Publica Dr. Alejandro del Rio</t>
  </si>
  <si>
    <t>Hospital del Salvador</t>
  </si>
  <si>
    <t>Hospital del Trabajador ACHS</t>
  </si>
  <si>
    <t>Sanatorio Maritimo San Juan de Dios</t>
  </si>
  <si>
    <t>Apart Hotel Alessandria</t>
  </si>
  <si>
    <t>Hoteles</t>
  </si>
  <si>
    <t>Calcutta y Cia. Ltda.</t>
  </si>
  <si>
    <t>Comercial Boulevard Suites SpA</t>
  </si>
  <si>
    <t>Compania Hotelera Andes S.A.</t>
  </si>
  <si>
    <t>Cordano y Poblete SpA</t>
  </si>
  <si>
    <t>El Fiordo SpA</t>
  </si>
  <si>
    <t>Enjoy Park Lake</t>
  </si>
  <si>
    <t>Gala Hotel</t>
  </si>
  <si>
    <t>Gavina Sens</t>
  </si>
  <si>
    <t>Gran Hotel Vicente Costanera S.A.</t>
  </si>
  <si>
    <t>Hotel Acacias de Vitacura S.A.</t>
  </si>
  <si>
    <t>Hotel Aitue y Centro de Convenciones</t>
  </si>
  <si>
    <t>Hotel Alborada</t>
  </si>
  <si>
    <t>Hotel Alcala Del Rio</t>
  </si>
  <si>
    <t>Hotel Almacruz</t>
  </si>
  <si>
    <t>Hotel Amaru</t>
  </si>
  <si>
    <t>Hotel Ancud</t>
  </si>
  <si>
    <t>Hotel Antofagasta</t>
  </si>
  <si>
    <t>Hotel Arica Ltda.</t>
  </si>
  <si>
    <t>Hotel Bayern</t>
  </si>
  <si>
    <t>Hotel Bellavista Ltda.</t>
  </si>
  <si>
    <t>Hotel Bidasoa</t>
  </si>
  <si>
    <t>Hotel Bosque de Renaca</t>
  </si>
  <si>
    <t>Hotel Cabana del Lago</t>
  </si>
  <si>
    <t>Hotel Camino del Inca</t>
  </si>
  <si>
    <t>Hotel Costa Real</t>
  </si>
  <si>
    <t>Hotel Crowne Plaza Santiago</t>
  </si>
  <si>
    <t>Hotel Ensenada</t>
  </si>
  <si>
    <t>Hotel Espanol</t>
  </si>
  <si>
    <t>Hotel Eurotel</t>
  </si>
  <si>
    <t>Hotel Finis Terrae</t>
  </si>
  <si>
    <t>Hotel Foresta</t>
  </si>
  <si>
    <t>Hotel Four Points by Sheraton Santiago</t>
  </si>
  <si>
    <t>Hotel Garra de Leon</t>
  </si>
  <si>
    <t>Hotel Gran Palace</t>
  </si>
  <si>
    <t>Hotel Hanga Roa</t>
  </si>
  <si>
    <t>Hotel Holley</t>
  </si>
  <si>
    <t>Hotel Isla Seca - Zapallar</t>
  </si>
  <si>
    <t>Hotel Kennedy</t>
  </si>
  <si>
    <t>Hotel Las Pircas</t>
  </si>
  <si>
    <t>Hotel Leonardo Da Vinci</t>
  </si>
  <si>
    <t>Hotel Los Navegantes</t>
  </si>
  <si>
    <t>Hotel Manquehue S.A.</t>
  </si>
  <si>
    <t>Hotel Mercure</t>
  </si>
  <si>
    <t>Hotel NH Ciudad de Santiago</t>
  </si>
  <si>
    <t>Hotel Nicolas</t>
  </si>
  <si>
    <t>Hotel Oceanic</t>
  </si>
  <si>
    <t>Hotel Park Inn by Radisson</t>
  </si>
  <si>
    <t>Hotel Park Plaza Bonaparte Ltda.</t>
  </si>
  <si>
    <t>Hotel Park Plaza Santiago</t>
  </si>
  <si>
    <t>Hotel Principado</t>
  </si>
  <si>
    <t>Hotel Restaurant Cap Ducal</t>
  </si>
  <si>
    <t>Hotel Santa Cruz Plaza S.A.</t>
  </si>
  <si>
    <t>Hotel Santiago Marriott</t>
  </si>
  <si>
    <t>Hotel Sheraton Santiago &amp; Convention Center</t>
  </si>
  <si>
    <t>Hotel Termas de Puyehue Ltda.</t>
  </si>
  <si>
    <t>Hotel Torremayor</t>
  </si>
  <si>
    <t>Hotel Vallenar</t>
  </si>
  <si>
    <t>Hotelera Cordovez Limitada</t>
  </si>
  <si>
    <t>Hotelera Curapalihue S.A.</t>
  </si>
  <si>
    <t>Hotelera Los Espanoles Ltda.</t>
  </si>
  <si>
    <t>Hotelera Luxe SpA</t>
  </si>
  <si>
    <t>Hotelera Mares y Lagos del Sur S.A.</t>
  </si>
  <si>
    <t>Hotelera Renta Home Ltda.</t>
  </si>
  <si>
    <t>Hotelera Rukaleufu S.A.</t>
  </si>
  <si>
    <t>Hotelera Saint Germain S.A.</t>
  </si>
  <si>
    <t>Hotelera Solace SpA</t>
  </si>
  <si>
    <t>Hotelera del Sur SpA</t>
  </si>
  <si>
    <t>Hotelera e Inmobiliaria Nueva Ltda.</t>
  </si>
  <si>
    <t>Hotelera y Turismo Oceano S.A.</t>
  </si>
  <si>
    <t>Hoteles Australis Ltda.</t>
  </si>
  <si>
    <t>Hoteles Director Ltda.</t>
  </si>
  <si>
    <t>Hoteles Plaza El Bosque</t>
  </si>
  <si>
    <t>Inmobiliaria Beranga Ltda.</t>
  </si>
  <si>
    <t>Intercontinental Santiago</t>
  </si>
  <si>
    <t>Inversiones Gastronomia y Hotelera Calderon y Cia. Ltda.</t>
  </si>
  <si>
    <t>Mandarin Oriental Santiago</t>
  </si>
  <si>
    <t>Marina Hoteles Ltda.</t>
  </si>
  <si>
    <t>NH Hotel Group</t>
  </si>
  <si>
    <t>Panamericana Hotel Providencia</t>
  </si>
  <si>
    <t>Park Hotel Calama</t>
  </si>
  <si>
    <t>Riviera Hotel</t>
  </si>
  <si>
    <t>Salzburg Hotel y Spa S.A.</t>
  </si>
  <si>
    <t>Sheraton Miramar Hotel &amp; Convention Center</t>
  </si>
  <si>
    <t>Sociedad Comercial Charmi Ltda.</t>
  </si>
  <si>
    <t>Sociedad Hotelera Barros Arana Ltda.</t>
  </si>
  <si>
    <t>Sociedad Hotelera Terrasur Ltda.</t>
  </si>
  <si>
    <t>Sociedad Turismo Concepcion S.A.</t>
  </si>
  <si>
    <t>Termas de Panimavida</t>
  </si>
  <si>
    <t>Termas de Puyehue S.A.</t>
  </si>
  <si>
    <t>Termas de Quinamavida</t>
  </si>
  <si>
    <t>Turismo Taitao S.A. - Presidente Hoteles</t>
  </si>
  <si>
    <t>Valle Nevado S.A.</t>
  </si>
  <si>
    <t>W Santiago</t>
  </si>
  <si>
    <t>Huevos</t>
  </si>
  <si>
    <t>Granja Agricola Avicola Arizona Ltda.</t>
  </si>
  <si>
    <t>Granja Avicola El Yugo</t>
  </si>
  <si>
    <t>Importadores y Representantes</t>
  </si>
  <si>
    <t>ALSTOM Chile S.A.</t>
  </si>
  <si>
    <t>ANTALIS Chile Ltda.</t>
  </si>
  <si>
    <t>Abugarade y Cia. Ltda.</t>
  </si>
  <si>
    <t>Agricola Soler Cortina S.A.</t>
  </si>
  <si>
    <t>Allergan Laboratorios Ltda.</t>
  </si>
  <si>
    <t>Balfer Ltda.</t>
  </si>
  <si>
    <t>Betagas SpA</t>
  </si>
  <si>
    <t>Bicicletas Belda Ltda.</t>
  </si>
  <si>
    <t>Blumaq Chile S.A.</t>
  </si>
  <si>
    <t>Boehringer Ingelheim Ltda.</t>
  </si>
  <si>
    <t>Clariant (Chile) Ltda.</t>
  </si>
  <si>
    <t>Comercial Nueva Forma Ltda.</t>
  </si>
  <si>
    <t>Comercial Pio Nono Ltda.</t>
  </si>
  <si>
    <t>Comercial e Industrial Silfa S.A.</t>
  </si>
  <si>
    <t>Contatto S.A.</t>
  </si>
  <si>
    <t>Curifor S.A.</t>
  </si>
  <si>
    <t>DFM S.A.</t>
  </si>
  <si>
    <t>Distribuidora Comercial Imexporta Ltda.</t>
  </si>
  <si>
    <t>Elbelman Corp. S.A.</t>
  </si>
  <si>
    <t>Emasa Comercial S.A.</t>
  </si>
  <si>
    <t>Emilio Silva Hijos S.A.</t>
  </si>
  <si>
    <t>Empresas Cloramon S.A.</t>
  </si>
  <si>
    <t>Equipos y Servicios Trex SpA.</t>
  </si>
  <si>
    <t>Eteco Ltda.</t>
  </si>
  <si>
    <t>H. Briones Comercial S.A.</t>
  </si>
  <si>
    <t>Hagraf S.A.</t>
  </si>
  <si>
    <t>Honda Motor de Chile S.A.</t>
  </si>
  <si>
    <t>Imbra</t>
  </si>
  <si>
    <t>Importadora Automarco Ltda.</t>
  </si>
  <si>
    <t>Importadora Babul Ltda.</t>
  </si>
  <si>
    <t>Importadora Santa Elena Ltda.</t>
  </si>
  <si>
    <t>Importadora Yoemar Sociedad Ltda.</t>
  </si>
  <si>
    <t>Importadora y Comercial Altea Ltda.</t>
  </si>
  <si>
    <t>Inversierra S.A.</t>
  </si>
  <si>
    <t>Juguetes Internacionales S.A.</t>
  </si>
  <si>
    <t>Lein S.A.</t>
  </si>
  <si>
    <t>Lubricantes Internacionales Ltda.</t>
  </si>
  <si>
    <t>Maderas Tarapaca SpA</t>
  </si>
  <si>
    <t>Mannheim SpA</t>
  </si>
  <si>
    <t>Marsol S.A.</t>
  </si>
  <si>
    <t>Michelin Chile Ltda.</t>
  </si>
  <si>
    <t>Neumaticos San Jorge Ltda.</t>
  </si>
  <si>
    <t>Nicolaides S.A.</t>
  </si>
  <si>
    <t>Opticas OPV SpA</t>
  </si>
  <si>
    <t>Pena Spoerer y Cia. S.A.</t>
  </si>
  <si>
    <t>Pichara</t>
  </si>
  <si>
    <t>Poly Trade S.A.</t>
  </si>
  <si>
    <t>Porsche Chile SpA</t>
  </si>
  <si>
    <t>Proveedora e Importadora de Equipos Industriales S.A.C.I.</t>
  </si>
  <si>
    <t>Quimica Miralles S.A.</t>
  </si>
  <si>
    <t>SKBerge Automotriz S.A.</t>
  </si>
  <si>
    <t>SKC Maquinarias S.A.</t>
  </si>
  <si>
    <t>Santa Rosa Chile Alimentos Ltda.</t>
  </si>
  <si>
    <t>Sargent Agricola Ltda.</t>
  </si>
  <si>
    <t>Sihi-Chile S.A.</t>
  </si>
  <si>
    <t>Sociedad Importadora Vergara y Cia. Ltda.</t>
  </si>
  <si>
    <t>Suministros de Repuestos y Accesorios LM SpA</t>
  </si>
  <si>
    <t>Tanica S.A.</t>
  </si>
  <si>
    <t>Tecbolt S.A.</t>
  </si>
  <si>
    <t>Tecnilub Ltda.</t>
  </si>
  <si>
    <t>Termodinamica Limitada</t>
  </si>
  <si>
    <t>Transandina de Comercio S.A.</t>
  </si>
  <si>
    <t>USA SpA</t>
  </si>
  <si>
    <t>Vendomatica S.A.</t>
  </si>
  <si>
    <t>Ventas Tecnicas Ltda.</t>
  </si>
  <si>
    <t>Veto y Cia. Ltda.</t>
  </si>
  <si>
    <t>Vignola S.A.</t>
  </si>
  <si>
    <t>Vivipra Ltda.</t>
  </si>
  <si>
    <t>W. Reichmann y Cia. Ltda.</t>
  </si>
  <si>
    <t>Williamson Balfour Motors SpA</t>
  </si>
  <si>
    <t>Wisetrack Chile S.A.</t>
  </si>
  <si>
    <t>Zerega y Cia. Ltda.</t>
  </si>
  <si>
    <t>Imprentas</t>
  </si>
  <si>
    <t>A. Color S.A.</t>
  </si>
  <si>
    <t>AMF Impresion Variable SpA</t>
  </si>
  <si>
    <t>AMF Packaging SpA</t>
  </si>
  <si>
    <t>Abaco Inversiones S.A.</t>
  </si>
  <si>
    <t>Alfa Servicios Graficos Ltda.</t>
  </si>
  <si>
    <t>Alvimpress Impresores Ltda.</t>
  </si>
  <si>
    <t>Artica S.A.</t>
  </si>
  <si>
    <t>Asociados Undurraga Impresores Ltda.</t>
  </si>
  <si>
    <t>Atenea Impresores Ltda.</t>
  </si>
  <si>
    <t>Colorama S.A.</t>
  </si>
  <si>
    <t>Comercial OMG Chile Ltda.</t>
  </si>
  <si>
    <t>Eynaudi Impresores S.A.</t>
  </si>
  <si>
    <t>Fyrma Grafica Ltda.</t>
  </si>
  <si>
    <t>Gonsa S.A.</t>
  </si>
  <si>
    <t>Grafica Andes Ltda.</t>
  </si>
  <si>
    <t>Hemisferio Norte S.A.</t>
  </si>
  <si>
    <t>Hoces de la Guardia Impresores Ltda.</t>
  </si>
  <si>
    <t>Hurst Labeling Systems LLC Chile Ltda.</t>
  </si>
  <si>
    <t>Imprenta America Limitada</t>
  </si>
  <si>
    <t>Imprenta Atelier S.A.</t>
  </si>
  <si>
    <t>Imprenta Minerva Ltda.</t>
  </si>
  <si>
    <t>Imprenta Moris</t>
  </si>
  <si>
    <t>Imprenta y Libreria Grafik Ltda.</t>
  </si>
  <si>
    <t>Imprenta y Libreria Mansilla Galindo Ltda.</t>
  </si>
  <si>
    <t>Imprentas Wesaldi</t>
  </si>
  <si>
    <t>Impresos Berton (Luis Berton Arias)</t>
  </si>
  <si>
    <t>Impresos Lahosa S.A.</t>
  </si>
  <si>
    <t>Impresos Paredones Ltda.</t>
  </si>
  <si>
    <t>Inser Impresores Ltda.</t>
  </si>
  <si>
    <t>Koalabox Limitada</t>
  </si>
  <si>
    <t>Nuevamerica Impresores SpA</t>
  </si>
  <si>
    <t>Roensa S.A.</t>
  </si>
  <si>
    <t>Scientific Games Chile Ltda.</t>
  </si>
  <si>
    <t>Sociedad Cannoni Hermanos Ltda.</t>
  </si>
  <si>
    <t>Ureta Matte Impresores SpA</t>
  </si>
  <si>
    <t>Impresora de Códigos de Barra</t>
  </si>
  <si>
    <t>Impresoras: Laser, Matriz de Punto, Mutifuncionales, Inyección de Tinta</t>
  </si>
  <si>
    <t>Lexmark International de Chile Ltda.</t>
  </si>
  <si>
    <t>Xerox de Chile S.A.</t>
  </si>
  <si>
    <t>Impresos Autoadhesivos</t>
  </si>
  <si>
    <t>Impresos Publicitarios, Impresos Digitales</t>
  </si>
  <si>
    <t>Información de Comercio Exterior</t>
  </si>
  <si>
    <t>Informes Comerciales Nacionales e Internacionales</t>
  </si>
  <si>
    <t>Comercializacion Berta Guinez Bascunan E.I.R.L.</t>
  </si>
  <si>
    <t>ATM Consultores SpA</t>
  </si>
  <si>
    <t>Ingeniería Ambiental</t>
  </si>
  <si>
    <t>Ambiente y Tecnologia Ltda.</t>
  </si>
  <si>
    <t>Ambitec S.A.</t>
  </si>
  <si>
    <t>Ingelog Consultores de Ingenieria y Sistemas S.A.</t>
  </si>
  <si>
    <t>Laboratorio Asitec</t>
  </si>
  <si>
    <t>Ingeniería de Mantenimiento</t>
  </si>
  <si>
    <t>Ingeniería de Transporte</t>
  </si>
  <si>
    <t>Ceipe Ltda.</t>
  </si>
  <si>
    <t>Ingeniería en Control de Procesos e Instrumentación</t>
  </si>
  <si>
    <t>Ingeniería en Sistemas Contra Incendio</t>
  </si>
  <si>
    <t>Comercial e industrial Accuratek S.A.</t>
  </si>
  <si>
    <t>Fire Stop Systems Chile S.A.</t>
  </si>
  <si>
    <t>Malbec S.A.</t>
  </si>
  <si>
    <t>Sistemas Contra Incendios Eurocomercial Ltda.</t>
  </si>
  <si>
    <t>Ingeniería Sanitaria</t>
  </si>
  <si>
    <t>Brisan Ltda.</t>
  </si>
  <si>
    <t>Esval S.A.</t>
  </si>
  <si>
    <t>Gestion Ecologica de Residuos S.A.</t>
  </si>
  <si>
    <t>Ingenieros Consultores Asociados SpA</t>
  </si>
  <si>
    <t>Suez Medioambiente Chile S.A.</t>
  </si>
  <si>
    <t>Ingeniería y Proyectos en Hidráulica y Neumática</t>
  </si>
  <si>
    <t>Duncan Ingenieria Industrial Ltda.</t>
  </si>
  <si>
    <t>Hidrosan Ingenieria S.A.</t>
  </si>
  <si>
    <t>Ifarle Ltda.</t>
  </si>
  <si>
    <t>Magin Ltda.</t>
  </si>
  <si>
    <t>Ingeniería y Proyectos en Líneas de Transmisión en Alta, Media, Baja Tensión</t>
  </si>
  <si>
    <t>Acuna y Asociados S.A.</t>
  </si>
  <si>
    <t>Inmobiliarias</t>
  </si>
  <si>
    <t>Administradora Plaza Vespucio S.A.</t>
  </si>
  <si>
    <t>Almagro S.A.</t>
  </si>
  <si>
    <t>Asesorias e Inmobiliaria Froimovich Ltda.</t>
  </si>
  <si>
    <t>Besalco Inmobiliaria S.A.</t>
  </si>
  <si>
    <t>Bezanilla Inmobiliaria Ltda.</t>
  </si>
  <si>
    <t>BordeRio</t>
  </si>
  <si>
    <t>Desarrollo Inmobiliario FFV S.A.</t>
  </si>
  <si>
    <t>El Chamisero Inmobiliaria S.A.</t>
  </si>
  <si>
    <t>Galilea S.A. de Ingenieria y Construccion</t>
  </si>
  <si>
    <t>Hobbins Morgan Propiedades Ltda.</t>
  </si>
  <si>
    <t>Inmobiliaria Bricsa</t>
  </si>
  <si>
    <t>Inmobiliaria Caleuche Ltda.</t>
  </si>
  <si>
    <t>Inmobiliaria Club Concepcion S.A.</t>
  </si>
  <si>
    <t>Inmobiliaria Gestora S.A.</t>
  </si>
  <si>
    <t>Inmobiliaria IPA S.A.</t>
  </si>
  <si>
    <t>Inmobiliaria Italia Ltda.</t>
  </si>
  <si>
    <t>Inmobiliaria Macul S.A.</t>
  </si>
  <si>
    <t>Inmobiliaria Manquehue S.A.</t>
  </si>
  <si>
    <t>Inmobiliaria Miraflores S.A.</t>
  </si>
  <si>
    <t>Inmobiliaria Nataniel Ltda.</t>
  </si>
  <si>
    <t>Inmobiliaria Oasis de la Campana S.A.</t>
  </si>
  <si>
    <t>Inmobiliaria PY S.A.</t>
  </si>
  <si>
    <t>Inmobiliaria Parque Tres S.A.</t>
  </si>
  <si>
    <t>Inmobiliaria Pocuro SpA</t>
  </si>
  <si>
    <t>Inmobiliaria Puerto Nuevo S.A.</t>
  </si>
  <si>
    <t>Inmobiliaria Vega Monumental S.A.</t>
  </si>
  <si>
    <t>Inmobiliaria Vinedos El Huique Ltda.</t>
  </si>
  <si>
    <t>Inmobiliaria y Asesorias Imsa - Adportas S.A.</t>
  </si>
  <si>
    <t>Inversiones Grosco S.A.</t>
  </si>
  <si>
    <t>Mall Marina</t>
  </si>
  <si>
    <t>Piedra Roja Desarrollos Inmobiliarios S.A.</t>
  </si>
  <si>
    <t>Promotora Habitacional Prohabit Ltda.</t>
  </si>
  <si>
    <t>S.A. Inmobiliaria Sport Francais</t>
  </si>
  <si>
    <t>Servicios Inmobiliarios Ecomac S.A.</t>
  </si>
  <si>
    <t>Simonetti Inmobiliaria S.A.</t>
  </si>
  <si>
    <t>Sociedad Inmobiliaria Valle Nevado S.A.</t>
  </si>
  <si>
    <t>Sociedad Inmobiliaria Vina del Mar S.A.</t>
  </si>
  <si>
    <t>Union Inmobiliaria S.A.</t>
  </si>
  <si>
    <t>VIVOCORP</t>
  </si>
  <si>
    <t>Insignias, Escudos y Emblemas</t>
  </si>
  <si>
    <t>Comercial Maria del Pilar Waddington E.R.I.L.</t>
  </si>
  <si>
    <t>Emblecar Chile S.A.</t>
  </si>
  <si>
    <t>Medal y Cia. Ltda.</t>
  </si>
  <si>
    <t>Inspecciones Técnicas, Certificación Marítima e Industrial, Aeronáutica e Ingeniería Civil</t>
  </si>
  <si>
    <t>Ingcer S.A.</t>
  </si>
  <si>
    <t>Inspecta S.A.</t>
  </si>
  <si>
    <t>Jorge Isaias Ruiz y Cia. Ltda.</t>
  </si>
  <si>
    <t>Instalaciones de Calefacción y Acondicionamiento de Aire</t>
  </si>
  <si>
    <t>Comercial Airex Ltda.</t>
  </si>
  <si>
    <t>Termika S.A. Ingeneria y Montaje</t>
  </si>
  <si>
    <t>Agustin Tafall y Cia. Ltda.</t>
  </si>
  <si>
    <t>Instalaciones y Proyectos Eléctricos</t>
  </si>
  <si>
    <t>Empresa de Montajes Electricos Emelta S.A.</t>
  </si>
  <si>
    <t>Instalaciones Electricas S.A.</t>
  </si>
  <si>
    <t>Intecma Ltda.</t>
  </si>
  <si>
    <t>Sociedad de Representaciones Inex Chile S.A.</t>
  </si>
  <si>
    <t>Instalación y Construcción de Piscinas</t>
  </si>
  <si>
    <t>Piscinas Aquasol Ltda.</t>
  </si>
  <si>
    <t>Piscinas Swimline</t>
  </si>
  <si>
    <t>Instituciones Culturales</t>
  </si>
  <si>
    <t>Ayuda a la Iglesia que Sufre (ACN-Chile)</t>
  </si>
  <si>
    <t>Fundacion Valparaiso</t>
  </si>
  <si>
    <t>Instituto Cultural Chileno Japones</t>
  </si>
  <si>
    <t>Instituciones de Beneficencia, Desarrollo y Asistencia Social</t>
  </si>
  <si>
    <t>Consejo Nacional de Proteccion a La Ancianidad</t>
  </si>
  <si>
    <t>Corporacion de Ayuda a la Familia de Carabineros de Chile</t>
  </si>
  <si>
    <t>Fasic - Fundacion de Ayuda Social de Las Iglesias Cristianas</t>
  </si>
  <si>
    <t>Fundacion Coanil</t>
  </si>
  <si>
    <t>Fundacion Educacional y Cultural La Fuente</t>
  </si>
  <si>
    <t>Fundacion Futuro</t>
  </si>
  <si>
    <t>Fundacion Gabriel &amp; Mary Mustakis</t>
  </si>
  <si>
    <t>Fundacion Gantz Hospital del Nino con Fisura</t>
  </si>
  <si>
    <t>Fundacion Generacion Empresarial</t>
  </si>
  <si>
    <t>Fundacion San Jose para la Adopcion</t>
  </si>
  <si>
    <t>Fundacion Teleton</t>
  </si>
  <si>
    <t>Fundacion de Beneficencia Hogar de Cristo</t>
  </si>
  <si>
    <t>Fundacion de Desarrollo Integral de Ninos y Ninas</t>
  </si>
  <si>
    <t>Patronato Madre - Hijo (Patronato Nacional de la Infancia)</t>
  </si>
  <si>
    <t>Colmena Golden Cross S.A.</t>
  </si>
  <si>
    <t>Instituciones de Salud Previsional - Isapres</t>
  </si>
  <si>
    <t>Fundacion de Salud Trabajadores del Banco del Estado de Chile</t>
  </si>
  <si>
    <t>Isapre Consalud S.A.</t>
  </si>
  <si>
    <t>Isapre CruzBlanca S.A.</t>
  </si>
  <si>
    <t>Isapre Fusat Ltda.</t>
  </si>
  <si>
    <t>Isapre Nueva Masvida S.A.</t>
  </si>
  <si>
    <t>Academia de Estudios Miraflores Ltda.</t>
  </si>
  <si>
    <t>Institutos de Capacitación</t>
  </si>
  <si>
    <t>CIDES Corpotraining Ltda.</t>
  </si>
  <si>
    <t>Cenafom Capacitacion S.A.</t>
  </si>
  <si>
    <t>Corporacion CIEDESS</t>
  </si>
  <si>
    <t>Ecatema Ltda.</t>
  </si>
  <si>
    <t>Instituto de Capacitacion Leal Ltda.</t>
  </si>
  <si>
    <t>Seminarium Chile SpA</t>
  </si>
  <si>
    <t>Institutos de Diagnósticos Médicos</t>
  </si>
  <si>
    <t>Institutos de Investigación de Mercado y Opinión</t>
  </si>
  <si>
    <t>Asesoria Comercial Corpa Ltda.</t>
  </si>
  <si>
    <t>Consultores Asociados Ltda.</t>
  </si>
  <si>
    <t>Evaluacion Estrategica de Marketing Scan S.A.</t>
  </si>
  <si>
    <t>Gfk Adimark Chile S.A.</t>
  </si>
  <si>
    <t>Association of Universities for Research in Astronomy Inc.</t>
  </si>
  <si>
    <t>Institutos y Centros Científicos y Tecnológicos</t>
  </si>
  <si>
    <t>Centro de Estudios Cientificos</t>
  </si>
  <si>
    <t>Instituto Nacional de Hidraulica</t>
  </si>
  <si>
    <t>Instituto de Fomento Pesquero, IFOP</t>
  </si>
  <si>
    <t>Instituto de Investigaciones Agropecuarias</t>
  </si>
  <si>
    <t>Instituto de Nutricion y Tecnologia de los Alimentos Dr. Fernando Monckeberg Barros de la Universidad de Chile</t>
  </si>
  <si>
    <t>Institutos y Organismos de Formación Profesional</t>
  </si>
  <si>
    <t>Corporacion Instituto Profesional Santo Tomas</t>
  </si>
  <si>
    <t>Escuela de Contadores Auditores de Santiago</t>
  </si>
  <si>
    <t>Instituto Internacional de Artes Culinarias y Servicios SpA</t>
  </si>
  <si>
    <t>Instituto Profesional Carlos Casanueva S.A.</t>
  </si>
  <si>
    <t>Instituto Profesional INACAP</t>
  </si>
  <si>
    <t>Instituto Profesional de Artes y Comunicacion Arcos S.A.</t>
  </si>
  <si>
    <t>Instituto Profesional de Providencia S.A.</t>
  </si>
  <si>
    <t>Instrumentación y Control Automático</t>
  </si>
  <si>
    <t>HS Group SpA</t>
  </si>
  <si>
    <t>Tecnocal</t>
  </si>
  <si>
    <t>Tecnologia y Control Ltda.</t>
  </si>
  <si>
    <t>Sociedad Importadora Dental S.A., Sidental</t>
  </si>
  <si>
    <t>Instrumental e Insumos Dentales</t>
  </si>
  <si>
    <t>Instrumental Médico y Quirúrgico</t>
  </si>
  <si>
    <t>Importadora Surdent Ltda.</t>
  </si>
  <si>
    <t>Tromben S.A.</t>
  </si>
  <si>
    <t>Juan y Gerardo Heyn y Cia. Ltda.</t>
  </si>
  <si>
    <t>Instrumental Químico de Vidrio</t>
  </si>
  <si>
    <t>Instrumentos Musicales</t>
  </si>
  <si>
    <t>Insumos para la Elaboración de Helados</t>
  </si>
  <si>
    <t>Industrias de Barquillos Bric Bric Ltda.</t>
  </si>
  <si>
    <t>AltaVoz S.A.</t>
  </si>
  <si>
    <t>Internet: Proveedores, Páginas Web (Creación, Gestión, Mantención) y Servicios</t>
  </si>
  <si>
    <t>Arslatino.com - Portal de Arte S.A.</t>
  </si>
  <si>
    <t>Compania de Telefonos CMET</t>
  </si>
  <si>
    <t>Corporacion Red Universitaria Nacional</t>
  </si>
  <si>
    <t>E-Shopping Express S.A.</t>
  </si>
  <si>
    <t>Fusiona S.A.</t>
  </si>
  <si>
    <t>Ki Teknology SpA</t>
  </si>
  <si>
    <t>LS Consultores</t>
  </si>
  <si>
    <t>Manriquez y Cia. Ltda.</t>
  </si>
  <si>
    <t>Mely Inversiones SpA</t>
  </si>
  <si>
    <t>MoneyMarket Ltda.</t>
  </si>
  <si>
    <t>Multimedios Arte y Red Ltda.</t>
  </si>
  <si>
    <t>Netline Telecomunicaciones</t>
  </si>
  <si>
    <t>New Planet S.A.</t>
  </si>
  <si>
    <t>Productos y Servicios WebManager SPA</t>
  </si>
  <si>
    <t>Psinet Chile S.A.</t>
  </si>
  <si>
    <t>Senegocia</t>
  </si>
  <si>
    <t>Servicios Internet Ltda.</t>
  </si>
  <si>
    <t>Viared Computacion Ltda.</t>
  </si>
  <si>
    <t>Almendral S.A.</t>
  </si>
  <si>
    <t>Inversiones</t>
  </si>
  <si>
    <t>AntarChile S.A.</t>
  </si>
  <si>
    <t>Banvida S.A.</t>
  </si>
  <si>
    <t>Bethia S.A.</t>
  </si>
  <si>
    <t>Cimenta S.A. Administradora General de Fondos</t>
  </si>
  <si>
    <t>Compania del Mar y la Patagonia S.A. - Holding</t>
  </si>
  <si>
    <t>Duncan Fox S.A.</t>
  </si>
  <si>
    <t>Empresas Ariztia S.A.</t>
  </si>
  <si>
    <t>Empresas Copec S.A.</t>
  </si>
  <si>
    <t>Empresas Juan Yarur SpA</t>
  </si>
  <si>
    <t>Enel Americas S.A.</t>
  </si>
  <si>
    <t>Enel Chile S.A.</t>
  </si>
  <si>
    <t>Engie Latam S.A.</t>
  </si>
  <si>
    <t>Forestal, Constructora y Comercial del Pacifico Sur S.A.</t>
  </si>
  <si>
    <t>Gedesa S.A.</t>
  </si>
  <si>
    <t>Grupo Empresas Navieras S.A.</t>
  </si>
  <si>
    <t>Grupo Security S.A.</t>
  </si>
  <si>
    <t>INDER SpA</t>
  </si>
  <si>
    <t>INVEXANS S.A.</t>
  </si>
  <si>
    <t>IPAL S.A.</t>
  </si>
  <si>
    <t>Inmobiliaria e Inversiones Cordillera Austral S.A.</t>
  </si>
  <si>
    <t>Invercap S.A.</t>
  </si>
  <si>
    <t>Inverluz S.A.</t>
  </si>
  <si>
    <t>Inversiones Aculeo S.A.</t>
  </si>
  <si>
    <t>Inversiones Agricolas y Comerciales S.A.</t>
  </si>
  <si>
    <t>Inversiones Alsacia S.A.</t>
  </si>
  <si>
    <t>Inversiones Cordel S.A.</t>
  </si>
  <si>
    <t>Inversiones Covadonga S.A.</t>
  </si>
  <si>
    <t>Inversiones Innovadoras S.A.</t>
  </si>
  <si>
    <t>Inversiones Juan Yarur S.A.</t>
  </si>
  <si>
    <t>Inversiones Lota Green Ltda.</t>
  </si>
  <si>
    <t>Inversiones Metropolitana Ltda.</t>
  </si>
  <si>
    <t>Inversiones Pathfinder Chile S.A.</t>
  </si>
  <si>
    <t>Inversiones Schilling SpA</t>
  </si>
  <si>
    <t>Inversiones Siemel S.A.</t>
  </si>
  <si>
    <t>Inversiones Unespa S.A.</t>
  </si>
  <si>
    <t>Inversiones Union Espanola S.A.</t>
  </si>
  <si>
    <t>Inversiones y Asesorias Lobo de Gubbio SpA</t>
  </si>
  <si>
    <t>Kacinco S.A.</t>
  </si>
  <si>
    <t>Maritima de Inversiones S.A.</t>
  </si>
  <si>
    <t>Megeve Consulting S.A.</t>
  </si>
  <si>
    <t>MetLife Chile Inversiones Ltda.</t>
  </si>
  <si>
    <t>Navarino S.A.</t>
  </si>
  <si>
    <t>Nippon Suisan America Latina S.A.</t>
  </si>
  <si>
    <t>Nogaleda S.A.</t>
  </si>
  <si>
    <t>Norte Grande S.A.</t>
  </si>
  <si>
    <t>Peerco S.A.</t>
  </si>
  <si>
    <t>Profinde S.A.</t>
  </si>
  <si>
    <t>Quemchi S.A.</t>
  </si>
  <si>
    <t>Quilicura S.A.</t>
  </si>
  <si>
    <t>Quinenco S.A.</t>
  </si>
  <si>
    <t>Rap S.A.</t>
  </si>
  <si>
    <t>Rebrisa S.A.</t>
  </si>
  <si>
    <t>Santana S.A.</t>
  </si>
  <si>
    <t>Sigdo Koppers S.A.</t>
  </si>
  <si>
    <t>Sipsa Sociedad Anonima</t>
  </si>
  <si>
    <t>Sociedad Inversiones Tricahue S.A.</t>
  </si>
  <si>
    <t>Sociedad de Inversiones Campos Chilenos S.A.</t>
  </si>
  <si>
    <t>Sociedad de Inversiones Oro Blanco S.A.</t>
  </si>
  <si>
    <t>Sociedad de Inversiones Pampa Calichera S.A.</t>
  </si>
  <si>
    <t>Tech Pack S.A.</t>
  </si>
  <si>
    <t>Jardines y Viveros de Plantas</t>
  </si>
  <si>
    <t>Viveros Hijuelas S.A.</t>
  </si>
  <si>
    <t>Loteria de Concepcion</t>
  </si>
  <si>
    <t>Juegos de Azar</t>
  </si>
  <si>
    <t>Jugos y Néctares de Fruta</t>
  </si>
  <si>
    <t>Bayas del Sur S.A.</t>
  </si>
  <si>
    <t>Empresas Lourdes S.A.</t>
  </si>
  <si>
    <t>FoodGroup SpA.</t>
  </si>
  <si>
    <t>Aguilar y Compania Limitada</t>
  </si>
  <si>
    <t>Juguetes y Juegos Infantiles</t>
  </si>
  <si>
    <t>Alvaro Perez Fuenzalida</t>
  </si>
  <si>
    <t>Comercializadora Baby Rainbow SpA</t>
  </si>
  <si>
    <t>Family Entertainment Center Geyger Mailath Ltda.</t>
  </si>
  <si>
    <t>Mattel Chile S.A.</t>
  </si>
  <si>
    <t>Muebles de Cocina Lazzari</t>
  </si>
  <si>
    <t>Planella Juegos Infantiles</t>
  </si>
  <si>
    <t>Ro-Roplast S.A.</t>
  </si>
  <si>
    <t>Wu y Wu Ltda.</t>
  </si>
  <si>
    <t>ALS Patagonia S.A.</t>
  </si>
  <si>
    <t>Laboratorio de Análisis</t>
  </si>
  <si>
    <t>Analisis Ambientales S.A.</t>
  </si>
  <si>
    <t>Asmin</t>
  </si>
  <si>
    <t>GrupoBios S.A.</t>
  </si>
  <si>
    <t>Laboratorio Barnafi Krause Diagnostica</t>
  </si>
  <si>
    <t>Laboratorio Clinico Perfil Bioquimico Ltda.</t>
  </si>
  <si>
    <t>Laboratorio Stewart - Blaitt y Cia. Ltda.</t>
  </si>
  <si>
    <t>Qualified SpA</t>
  </si>
  <si>
    <t>Silob Laboratorio Puerto Montt Ltda.</t>
  </si>
  <si>
    <t>Laboratorio Optico</t>
  </si>
  <si>
    <t>Megalux (Chile) S.A.</t>
  </si>
  <si>
    <t>Optica Pincus Ltda.</t>
  </si>
  <si>
    <t>Veterquimica S.A.</t>
  </si>
  <si>
    <t>Laboratorio Veterinario</t>
  </si>
  <si>
    <t>Laboratorios Médicos y Odontológicos</t>
  </si>
  <si>
    <t>Laboratorio Clinico Moraga</t>
  </si>
  <si>
    <t>Laboratorio Maver S.A.</t>
  </si>
  <si>
    <t>Ladrillos, Ladrillos Refractarios</t>
  </si>
  <si>
    <t>Ceramica Santiago S.A.</t>
  </si>
  <si>
    <t>Ferrolusac S.A.</t>
  </si>
  <si>
    <t>Fabrica de Ladrillos y Tejas Traiguen Ltda.</t>
  </si>
  <si>
    <t>RHI Chile S.A.</t>
  </si>
  <si>
    <t>Refractarios Iunge Ltda.</t>
  </si>
  <si>
    <t>Lanas</t>
  </si>
  <si>
    <t>Sammur Hnos. y Cia. Ltda.</t>
  </si>
  <si>
    <t>ProntoMatic S.A.</t>
  </si>
  <si>
    <t>Lavandería de Autoservicios</t>
  </si>
  <si>
    <t>Lavanderías y Tintorerías</t>
  </si>
  <si>
    <t>Eversec Ltda.</t>
  </si>
  <si>
    <t>Golden Clean S.A.</t>
  </si>
  <si>
    <t>Interwash</t>
  </si>
  <si>
    <t>Tintoreria Industrial Pedro de Valdivia S.A.</t>
  </si>
  <si>
    <t>Tintoreria Kreisel S.A.I.</t>
  </si>
  <si>
    <t>Lavaplatos de Acero Inoxidable</t>
  </si>
  <si>
    <t>Leasing Operativo</t>
  </si>
  <si>
    <t>Leche y Productos Lácteos</t>
  </si>
  <si>
    <t>Comercial Alo Santiago SpA</t>
  </si>
  <si>
    <t>Comercial de Campo S.A.</t>
  </si>
  <si>
    <t>Cooperativa Agricola y Lechera de Casablanca Ltda.</t>
  </si>
  <si>
    <t>Diwatts S.A.</t>
  </si>
  <si>
    <t>Eckart Alimentos SpA</t>
  </si>
  <si>
    <t>Lechera Cantarrana</t>
  </si>
  <si>
    <t>Lacteos Dos Castanos Industrial y Comercial Ltda.</t>
  </si>
  <si>
    <t>Planta Lechera Puerto Octay</t>
  </si>
  <si>
    <t>Prolesur S.A.</t>
  </si>
  <si>
    <t>Quillayes, Compania Agricola y Lechera Quillayes de Peteroa Ltda.</t>
  </si>
  <si>
    <t>Sociedad Agricola La Rotunda Ltda.</t>
  </si>
  <si>
    <t>Soprole S.A.</t>
  </si>
  <si>
    <t>Surlat Comercial SpA</t>
  </si>
  <si>
    <t>Lectores de Código de Barras</t>
  </si>
  <si>
    <t>Letreros Luminosos, Acrílicos y Similares</t>
  </si>
  <si>
    <t>Acrilicos Pasco S.A.</t>
  </si>
  <si>
    <t>Braulio Publicidad Grafica</t>
  </si>
  <si>
    <t>Copias Graficas Ltda.</t>
  </si>
  <si>
    <t>Gaston Saldias Navarrete y Cia. Ltda.</t>
  </si>
  <si>
    <t>Led Neon Chile S.A.</t>
  </si>
  <si>
    <t>Medel e Hijos Ltda.</t>
  </si>
  <si>
    <t>Serval Publicidad Ltda.</t>
  </si>
  <si>
    <t>Levaduras</t>
  </si>
  <si>
    <t>Lesaffre Industrial Chile S.A.</t>
  </si>
  <si>
    <t>Copyexpress</t>
  </si>
  <si>
    <t>Librerías y Distribución de Libros</t>
  </si>
  <si>
    <t>Feria Chilena del Libro</t>
  </si>
  <si>
    <t>Libreria Antartica Ltda.</t>
  </si>
  <si>
    <t>Libreria Atlantida Ltda.</t>
  </si>
  <si>
    <t>Libreria Manantial</t>
  </si>
  <si>
    <t>Sociedad Biblica Chilena</t>
  </si>
  <si>
    <t>Liceo Politécnico</t>
  </si>
  <si>
    <t>Licores en General</t>
  </si>
  <si>
    <t>Cepas Chile S.A.</t>
  </si>
  <si>
    <t>Compania Pisquera de Chile S.A. - Filial de CCU S.A.</t>
  </si>
  <si>
    <t>Diageo Chile Ltda.</t>
  </si>
  <si>
    <t>Distribucion y Excelencia S.A.</t>
  </si>
  <si>
    <t>Distribuidora El Cielo S.A.</t>
  </si>
  <si>
    <t>Distribuidora Undurraga Ltda.</t>
  </si>
  <si>
    <t>Licores Mitjans S.A.</t>
  </si>
  <si>
    <t>Pernod Ricard Chile S.A.</t>
  </si>
  <si>
    <t>VCT Chile</t>
  </si>
  <si>
    <t>Linternas</t>
  </si>
  <si>
    <t>Liquidadores de Siniestros</t>
  </si>
  <si>
    <t>Charles Taylor S.A.</t>
  </si>
  <si>
    <t>Liquidadores y Ajustadores de Seguros</t>
  </si>
  <si>
    <t>McLarens Chile (Liquidadores Oficiales) SpA</t>
  </si>
  <si>
    <t>Lockers</t>
  </si>
  <si>
    <t>AFV SpA</t>
  </si>
  <si>
    <t>Logística y Distribución</t>
  </si>
  <si>
    <t>Encrypta Chile S.A.</t>
  </si>
  <si>
    <t>Hellmann Worldwide Logistics Ltda.</t>
  </si>
  <si>
    <t>Intercarry Logistica Limitada</t>
  </si>
  <si>
    <t>J.F. Hillebrand Chile Ltda.</t>
  </si>
  <si>
    <t>Sotraser Logistica y Distribucion S.A.</t>
  </si>
  <si>
    <t>Losa de Hormigón</t>
  </si>
  <si>
    <t>Aceites Industriales Ltda.</t>
  </si>
  <si>
    <t>Lubricantes</t>
  </si>
  <si>
    <t>Juan Zamora y Cia. Ltda.</t>
  </si>
  <si>
    <t>Luval S.A.</t>
  </si>
  <si>
    <t>Truck &amp; Cars SpA</t>
  </si>
  <si>
    <t>Líneas Aéreas</t>
  </si>
  <si>
    <t>American Airlines</t>
  </si>
  <si>
    <t>Compania Panamena de Aviacion S.A.</t>
  </si>
  <si>
    <t>Agroforestal Cauquenes S.A.</t>
  </si>
  <si>
    <t>Maderas en Bruto y Elaboradas</t>
  </si>
  <si>
    <t>Agricola y Comercial Mardones y Cia. Ltda.</t>
  </si>
  <si>
    <t>Agricola y Forestal Flor del Lago S.A.</t>
  </si>
  <si>
    <t>Agricola y Forestal Naguilan S.A.</t>
  </si>
  <si>
    <t>Aserradero San Joaquin S.A.</t>
  </si>
  <si>
    <t>Aserraderos Tilleria Ltda.</t>
  </si>
  <si>
    <t>Aserraderos Unidos (Chile) Ltda.</t>
  </si>
  <si>
    <t>C.L.C. S.A.</t>
  </si>
  <si>
    <t>Coala Industrial Ltda.</t>
  </si>
  <si>
    <t>Comercial Albas Ltda.</t>
  </si>
  <si>
    <t>Company Industrial SpA</t>
  </si>
  <si>
    <t>Curvatec SpA</t>
  </si>
  <si>
    <t>Dimasa S.A.</t>
  </si>
  <si>
    <t>Emilio Pohl y Cia. Ltda.</t>
  </si>
  <si>
    <t>Florentino Garcia y Cia. Ltda.</t>
  </si>
  <si>
    <t>Foraction Chili S.A.</t>
  </si>
  <si>
    <t>Forestal Acza S.A.</t>
  </si>
  <si>
    <t>Forestal Andes Ltda.</t>
  </si>
  <si>
    <t>Forestal Forvir Ltda.</t>
  </si>
  <si>
    <t>Forestal Russfin Ltda.</t>
  </si>
  <si>
    <t>Forestal Santa Laura Ltda.</t>
  </si>
  <si>
    <t>Forestal y Agricola Los Boldos Ltda.</t>
  </si>
  <si>
    <t>Imacon Ltda.</t>
  </si>
  <si>
    <t>Industrial Glover SpA</t>
  </si>
  <si>
    <t>Kleiner S.A.</t>
  </si>
  <si>
    <t>Lamitec Coprema Ltda.</t>
  </si>
  <si>
    <t>Maderas Anihue Ltda.</t>
  </si>
  <si>
    <t>Maderas Castro</t>
  </si>
  <si>
    <t>Maderas Flor del Lago Ltda.</t>
  </si>
  <si>
    <t>Maderas Fulgeri Ltda.</t>
  </si>
  <si>
    <t>Maderas Haas SpA</t>
  </si>
  <si>
    <t>Maderas Jaime Venturelli y Cia. Ltda.</t>
  </si>
  <si>
    <t>Maderas Lifewood Ltda.</t>
  </si>
  <si>
    <t>Maderas Martin Ltda.</t>
  </si>
  <si>
    <t>Maderas Orellana Ltda.</t>
  </si>
  <si>
    <t>Maderas San Patricio</t>
  </si>
  <si>
    <t>Madesur Ltda.</t>
  </si>
  <si>
    <t>Masmadera Ltda.</t>
  </si>
  <si>
    <t>Mauricio Munoz y Cia. Ltda.</t>
  </si>
  <si>
    <t>Pavez Economat</t>
  </si>
  <si>
    <t>Primus Lumber S.A.</t>
  </si>
  <si>
    <t>Schwarz - Haus y Compania Ltda.</t>
  </si>
  <si>
    <t>Sociedad Comercial y Forestal Rio Blanco Ltda.</t>
  </si>
  <si>
    <t>Sociedad Industrial y Comercial Maypar Ltda.</t>
  </si>
  <si>
    <t>Yousef Comercial Ltda.</t>
  </si>
  <si>
    <t>Maderas Impregnadas</t>
  </si>
  <si>
    <t>Maestranzas</t>
  </si>
  <si>
    <t>Aeromundo S.A.</t>
  </si>
  <si>
    <t>Bignotti Hnos. S.A.</t>
  </si>
  <si>
    <t>Comercializadora Hernandez Ltda.</t>
  </si>
  <si>
    <t>Emem Ltda.</t>
  </si>
  <si>
    <t>Emotag Ltda.</t>
  </si>
  <si>
    <t>Facomet SpA</t>
  </si>
  <si>
    <t>Forjados S.A.</t>
  </si>
  <si>
    <t>Giglio y Cia. Ltda.</t>
  </si>
  <si>
    <t>Hugo Jofre e Hijos S.A.</t>
  </si>
  <si>
    <t>Industrial de Limache Ltda.</t>
  </si>
  <si>
    <t>Ingenieria y Servicios Metalmecanicos S.A.</t>
  </si>
  <si>
    <t>Mademet Ltda.</t>
  </si>
  <si>
    <t>Maestranza Ali S.A.</t>
  </si>
  <si>
    <t>Maestranza Arbal</t>
  </si>
  <si>
    <t>Maestranza Cantele Ltda.</t>
  </si>
  <si>
    <t>Maestranza Cylinder Ltda.</t>
  </si>
  <si>
    <t>Maestranza Diesel S.A.</t>
  </si>
  <si>
    <t>Maestranza Fajardo Ltda.</t>
  </si>
  <si>
    <t>Maestranza Gordillo S.A.C.</t>
  </si>
  <si>
    <t>Maestranza Hetol</t>
  </si>
  <si>
    <t>Maestranza Makimet Ltda.</t>
  </si>
  <si>
    <t>Maestranza Nachipa S.A.</t>
  </si>
  <si>
    <t>Maestranza PG Ltda.</t>
  </si>
  <si>
    <t>Maestranza Roche Ltda.</t>
  </si>
  <si>
    <t>Maestranza Seemann S.A.</t>
  </si>
  <si>
    <t>Maestranza Talmetal Ltda.</t>
  </si>
  <si>
    <t>Maestranza Vic Mar Ltda.</t>
  </si>
  <si>
    <t>Maestranza e Ingenieria Lo Espejo S.A.</t>
  </si>
  <si>
    <t>Maser S.A.</t>
  </si>
  <si>
    <t>Mecanica Industrial Fonseca</t>
  </si>
  <si>
    <t>Ossa Maquinas Ltda.</t>
  </si>
  <si>
    <t>Reimaq y Cia. Ltda.</t>
  </si>
  <si>
    <t>Valvulas Chile S.A.</t>
  </si>
  <si>
    <t>Mailing</t>
  </si>
  <si>
    <t>Option</t>
  </si>
  <si>
    <t>Amphora</t>
  </si>
  <si>
    <t>Maletería</t>
  </si>
  <si>
    <t>Fotokina y Multikina, Maletasshop</t>
  </si>
  <si>
    <t>Industrias Viaggio Ltda.</t>
  </si>
  <si>
    <t>Maletas Chile SpA</t>
  </si>
  <si>
    <t>Samsonite Chile S.A.</t>
  </si>
  <si>
    <t>Mallas Metálicas</t>
  </si>
  <si>
    <t>Ahosa</t>
  </si>
  <si>
    <t>Cortinas Metalicas Cormet Ltda.</t>
  </si>
  <si>
    <t>Intal Ltda.</t>
  </si>
  <si>
    <t>Intec S.A.</t>
  </si>
  <si>
    <t>Mallas Plásticas</t>
  </si>
  <si>
    <t>Mamparas Acústicas Móviles</t>
  </si>
  <si>
    <t>Mangos para Escobas</t>
  </si>
  <si>
    <t>Mangueras Hidráulicas e Industriales</t>
  </si>
  <si>
    <t>Hidroca Chile S.A.</t>
  </si>
  <si>
    <t>Importadora Stalus Conexiones Ltda.</t>
  </si>
  <si>
    <t>Multiadapters Hidraulica Comercial e Industrial Ltda.</t>
  </si>
  <si>
    <t>Petroflex S.A.</t>
  </si>
  <si>
    <t>Reyher Ltda.</t>
  </si>
  <si>
    <t>Mangueras PVC</t>
  </si>
  <si>
    <t>Mantenimiento de Aviones y Helicópteros</t>
  </si>
  <si>
    <t>Manufacturas de Cobre</t>
  </si>
  <si>
    <t>Manufacturas de Loza, Cerámica y Porcelana</t>
  </si>
  <si>
    <t>Ceramica Leon Codriansky E.I.R.L.</t>
  </si>
  <si>
    <t>Decoralia SpA</t>
  </si>
  <si>
    <t>Duromarmol S.A.</t>
  </si>
  <si>
    <t>Manufacturas de Mármol</t>
  </si>
  <si>
    <t>Buchert Rosas y Cia. Ltda.</t>
  </si>
  <si>
    <t>Manufacturas de Vidrio y Cristal</t>
  </si>
  <si>
    <t>Comercial Angelini Ltda.</t>
  </si>
  <si>
    <t>Glasser Sur SpA</t>
  </si>
  <si>
    <t>Santiago Agliati e Hijos Ltda.</t>
  </si>
  <si>
    <t>Vidrios Lirquen S.A.</t>
  </si>
  <si>
    <t>Alfredo Gomez Suspensiones Ltda. (INVICTA)</t>
  </si>
  <si>
    <t>Manufacturas Metalúrgicas</t>
  </si>
  <si>
    <t>Brogle Hnos. y Cia. Ltda.</t>
  </si>
  <si>
    <t>Carmetal</t>
  </si>
  <si>
    <t>Cembrass S.A.</t>
  </si>
  <si>
    <t>Comercial PPE Ltda.</t>
  </si>
  <si>
    <t>Comercial Reno Limitada</t>
  </si>
  <si>
    <t>Grunenwald Hnos. Ltda.</t>
  </si>
  <si>
    <t>Industria Nacional de Piezas y Partes Metalurgicas S.A.</t>
  </si>
  <si>
    <t>Inppamet Ltda.</t>
  </si>
  <si>
    <t>John Crane Chile S.A.</t>
  </si>
  <si>
    <t>Juan Happ y Cia. S.A.</t>
  </si>
  <si>
    <t>Manufacturas Metalicas Ebro Ltda.</t>
  </si>
  <si>
    <t>Manumetal Ltda.</t>
  </si>
  <si>
    <t>Metalmecanica Collio Ltda.</t>
  </si>
  <si>
    <t>Metalurgica Fat Ltda.</t>
  </si>
  <si>
    <t>Metalurgica Gaymer y Cia. Ltda.</t>
  </si>
  <si>
    <t>Metalurgica Industrial Tobalaba S.A.</t>
  </si>
  <si>
    <t>Metalurgica Lavin S.A.</t>
  </si>
  <si>
    <t>Metalurgica Winter S.A.</t>
  </si>
  <si>
    <t>Morandi y Cia. Ltda.</t>
  </si>
  <si>
    <t>Pedro Alemany Llanos</t>
  </si>
  <si>
    <t>Ramaciotti y Mantelli Cia. Ltda.</t>
  </si>
  <si>
    <t>Solar Gas</t>
  </si>
  <si>
    <t>Talleres Metalurgicos Tamet Lo Espejo S.A.</t>
  </si>
  <si>
    <t>Tapia Rebolledo Hermanos Ltda.</t>
  </si>
  <si>
    <t>Windsor Plaque Ltda.</t>
  </si>
  <si>
    <t>Agroarce Limitada</t>
  </si>
  <si>
    <t>Maquinaria, Equipos, Accesorios, Repuestos y Suministros de uso Agrícola y Forestal</t>
  </si>
  <si>
    <t>Automotores Gildemeister SpA</t>
  </si>
  <si>
    <t>Carr y Compania S.A.</t>
  </si>
  <si>
    <t>Comercial Gidi Hnos. y Cia. Ltda.</t>
  </si>
  <si>
    <t>Fesanco SpA</t>
  </si>
  <si>
    <t>Gamonal Hnos. Ltda.</t>
  </si>
  <si>
    <t>Impac S.A.</t>
  </si>
  <si>
    <t>Ingenieria CIMA Savard Ltda.</t>
  </si>
  <si>
    <t>Komatsu Chile S.A.</t>
  </si>
  <si>
    <t>Lahsen Hermanos SpA</t>
  </si>
  <si>
    <t>Maf Chile SpA</t>
  </si>
  <si>
    <t>Metalurgica Hund Ltda.</t>
  </si>
  <si>
    <t>Olivos SpA</t>
  </si>
  <si>
    <t>Pulverizadores Agricolas Parada S.A.</t>
  </si>
  <si>
    <t>Representaciones JCE S.A.</t>
  </si>
  <si>
    <t>Solo Chile SpA</t>
  </si>
  <si>
    <t>Somca Maquinaria Agroindustrial Ltda.</t>
  </si>
  <si>
    <t>Tecfor Ltda.</t>
  </si>
  <si>
    <t>Maquinaria, Equipos, Accesorios, Repuestos y Suministros para Imprentas y Editoriales</t>
  </si>
  <si>
    <t>Maquinaria, Equipos, Accesorios, Repuestos y Suministros para la Construcción y Obras Conexas</t>
  </si>
  <si>
    <t>Abside S.A.</t>
  </si>
  <si>
    <t>Daza Ltda.</t>
  </si>
  <si>
    <t>Doosan Bobcat Chile S.A.</t>
  </si>
  <si>
    <t>Epiroc Chile S.A.C.</t>
  </si>
  <si>
    <t>Ingenieria Comercio Internacional S.A.</t>
  </si>
  <si>
    <t>Lemaco SpA</t>
  </si>
  <si>
    <t>Tecna Maq</t>
  </si>
  <si>
    <t>Maquinaria, Equipos, Accesorios, Repuestos y Suministros para la Industria Alimentaria</t>
  </si>
  <si>
    <t>Comercializadora Maquipan Chile Ltda.</t>
  </si>
  <si>
    <t>Famadich Ltda.</t>
  </si>
  <si>
    <t>Intertrade Chile S.A.</t>
  </si>
  <si>
    <t>Sociedad Importadora y Comercializadora Ermez Ltda.</t>
  </si>
  <si>
    <t>Maquinaria, Equipos, Accesorios, Repuestos y Suministros para la Industria en General</t>
  </si>
  <si>
    <t>Boart Longyear Chile Ltda.</t>
  </si>
  <si>
    <t>Coremaq S.A.</t>
  </si>
  <si>
    <t>Fluitek Chile S.A.</t>
  </si>
  <si>
    <t>General Trade S.A.</t>
  </si>
  <si>
    <t>Importadora y Comercializadora Ital Chile Ltda.</t>
  </si>
  <si>
    <t>Incomaq S.A.</t>
  </si>
  <si>
    <t>Insesa, Ingenieria y Servicios S.A.</t>
  </si>
  <si>
    <t>Mario Lahsen y Cia. Ltda.</t>
  </si>
  <si>
    <t>Remaches y Maquinarias Ltda.</t>
  </si>
  <si>
    <t>Sumitomo (SM-Cyclo de Chile Ltda.)</t>
  </si>
  <si>
    <t>Tecnoequipos S.A.</t>
  </si>
  <si>
    <t>Tito Yarad</t>
  </si>
  <si>
    <t>Maquinaria, Equipos, Accesorios, Repuestos y Suministros para la Industria Plástica</t>
  </si>
  <si>
    <t>Comercial Andexport Ltda.</t>
  </si>
  <si>
    <t>Maquinaria, Equipos, Accesorios, Repuestos y Suministros para la Minería</t>
  </si>
  <si>
    <t>Agecomet S.A.</t>
  </si>
  <si>
    <t>C.C. Jensen S.L. Ltda.</t>
  </si>
  <si>
    <t>Christensen Chile S.A.</t>
  </si>
  <si>
    <t>Equipos Mineros EMSA Ltda.</t>
  </si>
  <si>
    <t>Ferrostaal Chile S.A.C.</t>
  </si>
  <si>
    <t>H-E Parts International Chile SpA</t>
  </si>
  <si>
    <t>HCA Mineria SpA</t>
  </si>
  <si>
    <t>Industria Metalmecanica Rivet Ltda.</t>
  </si>
  <si>
    <t>Konecranes Chile SpA</t>
  </si>
  <si>
    <t>Lanz y Cia. Ltda.</t>
  </si>
  <si>
    <t>Parker Hannifin Corporation Chile Ltda.</t>
  </si>
  <si>
    <t>Perforohtt S.A.</t>
  </si>
  <si>
    <t>Polimin Comercial e Industrial Ltda.</t>
  </si>
  <si>
    <t>Repmin SpA</t>
  </si>
  <si>
    <t>Servicios Newvac SpA</t>
  </si>
  <si>
    <t>ThyssenKrupp Industrial Solutions Chile Ltda.</t>
  </si>
  <si>
    <t>Maquinaria, Equipos, Accesorios, Repuestos y Suministros para Lavandería</t>
  </si>
  <si>
    <t>Maquinaria, Equipos, Accesorios, Repuestos y Suministros para Procesar Madera y Metales</t>
  </si>
  <si>
    <t>Ingemad Ltda.</t>
  </si>
  <si>
    <t>Limaq</t>
  </si>
  <si>
    <t>Maquinaria, Equipos, Accesorios, Repuestos y Suministros para Tratamiento de Efluentes Líquidos o Ag</t>
  </si>
  <si>
    <t>Marcos para Puertas y Ventanas, de Metal</t>
  </si>
  <si>
    <t>Margarinas</t>
  </si>
  <si>
    <t>Camilo Ferron Chile S.A.</t>
  </si>
  <si>
    <t>Marketing Directo</t>
  </si>
  <si>
    <t>Marketing y Promociones S.A.</t>
  </si>
  <si>
    <t>Nexum Ltda.</t>
  </si>
  <si>
    <t>Martilleros y Remates</t>
  </si>
  <si>
    <t>Feria Bernedo S.A.</t>
  </si>
  <si>
    <t>Jaime Marticorena G. y Cia. Limitada</t>
  </si>
  <si>
    <t>Color Shoes Ltda.</t>
  </si>
  <si>
    <t>Materiales para Calzado</t>
  </si>
  <si>
    <t>Materiales para embalaje</t>
  </si>
  <si>
    <t>Tradcorp S.A.</t>
  </si>
  <si>
    <t>Materiales para la Construcción</t>
  </si>
  <si>
    <t>Aridos La Socodima SpA</t>
  </si>
  <si>
    <t>Comercial Hispano Chilena Ltda.</t>
  </si>
  <si>
    <t>Comercial e Inversiones Aislacentro Ltda.</t>
  </si>
  <si>
    <t>Construmart S.A.</t>
  </si>
  <si>
    <t>Electrocom S.A.</t>
  </si>
  <si>
    <t>Estructuras Arquetipo SpA</t>
  </si>
  <si>
    <t>Fijaciones de Acero Ltda.</t>
  </si>
  <si>
    <t>Sociedad Humberto Moya e Hijos Ltda.</t>
  </si>
  <si>
    <t>Sociedad Minera Arrip S.A.</t>
  </si>
  <si>
    <t>Sodimac S.A.</t>
  </si>
  <si>
    <t>Winter Panel Construcciones Chile Ltda.</t>
  </si>
  <si>
    <t>Materiales para uso Eléctrico</t>
  </si>
  <si>
    <t>Eaton Industries Chile SpA</t>
  </si>
  <si>
    <t>Luis Araneda Pacheco</t>
  </si>
  <si>
    <t>Materias Primas Alimentarias</t>
  </si>
  <si>
    <t>Natural Response S.A.</t>
  </si>
  <si>
    <t>Materias Primas para Detergencias</t>
  </si>
  <si>
    <t>Materias Primas para la Industria Farmacéutica</t>
  </si>
  <si>
    <t>Materias Químicas Plásticas</t>
  </si>
  <si>
    <t>Mayonesa</t>
  </si>
  <si>
    <t>Mecanización de Correspondencia</t>
  </si>
  <si>
    <t>Fernando Baldrich y Cia. Ltda.</t>
  </si>
  <si>
    <t>Caffarena S.A.</t>
  </si>
  <si>
    <t>Medias, Calcetines y Pantys</t>
  </si>
  <si>
    <t>Comercial Italia Ltda.</t>
  </si>
  <si>
    <t>Comercial Lady Genny Ltda.</t>
  </si>
  <si>
    <t>GRUPO MONARCH - Peruggi, Voila, Vigorella, Furor, Lasst, Tais, Teen Class.</t>
  </si>
  <si>
    <t>Industrias Lifelon S.A.</t>
  </si>
  <si>
    <t>Llabur Hnos. y Cia. Ltda.</t>
  </si>
  <si>
    <t>Manufacturas Voila S.A.</t>
  </si>
  <si>
    <t>Textil Formosa Ltda.</t>
  </si>
  <si>
    <t>Medidores</t>
  </si>
  <si>
    <t>Compania Chilena de Medicion S.A.</t>
  </si>
  <si>
    <t>Albin Trotter S.A.</t>
  </si>
  <si>
    <t>Menaje, Línea Blanca y Electrodomésticos</t>
  </si>
  <si>
    <t>Jose Riveros Llamazales y Cia. Ltda.</t>
  </si>
  <si>
    <t>Kitchen Center SpA</t>
  </si>
  <si>
    <t>Sindelen S.A.</t>
  </si>
  <si>
    <t>Mermeladas</t>
  </si>
  <si>
    <t>Jose Manuel Langer Giordano</t>
  </si>
  <si>
    <t>Mel Alimentos SpA</t>
  </si>
  <si>
    <t>Methanex Chile SpA</t>
  </si>
  <si>
    <t>Metanol</t>
  </si>
  <si>
    <t>Apicola Azul Cielo - Muebleria Azul Cielo</t>
  </si>
  <si>
    <t>Miel</t>
  </si>
  <si>
    <t>Colmenares Santa Ines S.A.</t>
  </si>
  <si>
    <t>Colmenares Suizos</t>
  </si>
  <si>
    <t>Colmenares Werner Ltda.</t>
  </si>
  <si>
    <t>Sociedad Apicola Los Quillayes Ltda.</t>
  </si>
  <si>
    <t>Antonio Zotti Rosetti y Compania S.A.</t>
  </si>
  <si>
    <t>Minerales No Metálicos</t>
  </si>
  <si>
    <t>Imerys Minerales Chile SpA</t>
  </si>
  <si>
    <t>Mobiliario Urbano</t>
  </si>
  <si>
    <t>Plastic Omnium S.A.</t>
  </si>
  <si>
    <t>Alzatec S.A.</t>
  </si>
  <si>
    <t>Moldajes y Andamios</t>
  </si>
  <si>
    <t>Andecorp SpA.</t>
  </si>
  <si>
    <t>Layher del Pacifico S.A.</t>
  </si>
  <si>
    <t>PERI Chile</t>
  </si>
  <si>
    <t>Soinsa SpA</t>
  </si>
  <si>
    <t>Unispan Chile S.A.</t>
  </si>
  <si>
    <t>Montajes Industriales</t>
  </si>
  <si>
    <t>Ingenieria de Transportes Javier Cortes S.A.</t>
  </si>
  <si>
    <t>Montajes Industriales Nieto Ltda.</t>
  </si>
  <si>
    <t>Sociedad de Inversiones Metaner Ltda.</t>
  </si>
  <si>
    <t>Tecnasic S.A.</t>
  </si>
  <si>
    <t>Morteros para la Construcción</t>
  </si>
  <si>
    <t>Bebesit</t>
  </si>
  <si>
    <t>Motocicletas, Bicicletas y Rodados</t>
  </si>
  <si>
    <t>Bicicletas Cinelli</t>
  </si>
  <si>
    <t>Importadora Imoto S.A.</t>
  </si>
  <si>
    <t>Oxford S.A.</t>
  </si>
  <si>
    <t>Borybor Ltda.</t>
  </si>
  <si>
    <t>Motores y Turbinas</t>
  </si>
  <si>
    <t>Sew Eurodrive Chile Ltda.</t>
  </si>
  <si>
    <t>Turbodal S.A.</t>
  </si>
  <si>
    <t>Cavasal Maquinarias Ltda.</t>
  </si>
  <si>
    <t>Movimiento de Tierras</t>
  </si>
  <si>
    <t>Imopac Ltda.</t>
  </si>
  <si>
    <t>MOVITEC S.A.</t>
  </si>
  <si>
    <t>Maquinarias Pivcevic e Hijos Ltda.</t>
  </si>
  <si>
    <t>San Felipe S.A.</t>
  </si>
  <si>
    <t>Santa Elvira S.A.</t>
  </si>
  <si>
    <t>Mudanzas</t>
  </si>
  <si>
    <t>Artin S.A.</t>
  </si>
  <si>
    <t>Muebles de Cocina y Baños</t>
  </si>
  <si>
    <t>Comercial S y M Ltda.</t>
  </si>
  <si>
    <t>Fuentes Fabrica de Muebles</t>
  </si>
  <si>
    <t>Fabrica de Muebles Gonzalo Jaramillo E.I.R.L.</t>
  </si>
  <si>
    <t>Fabrica de Muebles Mobel S.A.</t>
  </si>
  <si>
    <t>Fabrica de Muebles Rigal</t>
  </si>
  <si>
    <t>Industria de Muebles Dhomo Ltda.</t>
  </si>
  <si>
    <t>Muebleria Los Angeles Ltda.</t>
  </si>
  <si>
    <t>Muebles Foresta Ltda.</t>
  </si>
  <si>
    <t>Muebles Lasch</t>
  </si>
  <si>
    <t>Multimuebles</t>
  </si>
  <si>
    <t>New Forming Ltda.</t>
  </si>
  <si>
    <t>Staub y Cia. S.A.</t>
  </si>
  <si>
    <t>Muebles de Madera</t>
  </si>
  <si>
    <t>Comercial Hagelin Ltda.</t>
  </si>
  <si>
    <t>Comercial Mobelrex SpA (Sofacama Rex)</t>
  </si>
  <si>
    <t>Constructora Einstein</t>
  </si>
  <si>
    <t>Cueros La Reina</t>
  </si>
  <si>
    <t>Fullgraff y Barnechea Ltda.</t>
  </si>
  <si>
    <t>GM Muebles SpA</t>
  </si>
  <si>
    <t>Hernan Briceno y Cia. Ltda.</t>
  </si>
  <si>
    <t>Industria Maderera Ltda.</t>
  </si>
  <si>
    <t>Inmarq</t>
  </si>
  <si>
    <t>Manufacturas de Muebles F. Undurraga SpA</t>
  </si>
  <si>
    <t>Miguel Soto Zambon y Cia. Ltda.</t>
  </si>
  <si>
    <t>Mixo SpA</t>
  </si>
  <si>
    <t>Mobeli Disenos Ltda.</t>
  </si>
  <si>
    <t>Muebles Funcionales Gacitua Ltda.</t>
  </si>
  <si>
    <t>Muebles Pangue Ltda.</t>
  </si>
  <si>
    <t>Muebles Rojo y Negro S.A.</t>
  </si>
  <si>
    <t>Muebles Sur SpA</t>
  </si>
  <si>
    <t>Muebles Valdes SpA</t>
  </si>
  <si>
    <t>Sociedad Comercializadora y Distribuidora Liberona S.A.</t>
  </si>
  <si>
    <t>Muebles de Oficina, Fabricación, Diseño y Venta</t>
  </si>
  <si>
    <t>Donoso Muebles</t>
  </si>
  <si>
    <t>Ergotec Muebles S.A.</t>
  </si>
  <si>
    <t>Faymo S.A.</t>
  </si>
  <si>
    <t>Intergroupe S.A.</t>
  </si>
  <si>
    <t>MSW Design and Mobel E.I.R.L.</t>
  </si>
  <si>
    <t>Metalurgica Silcosil SpA</t>
  </si>
  <si>
    <t>Muebles Asenjo Ltda.</t>
  </si>
  <si>
    <t>Multi Metall</t>
  </si>
  <si>
    <t>Taller Gorilas SpA</t>
  </si>
  <si>
    <t>Taz S.A.</t>
  </si>
  <si>
    <t>Muebles Metálicos y Metal Madera</t>
  </si>
  <si>
    <t>Blanco y Blanco Ltda.</t>
  </si>
  <si>
    <t>Fabricados Especiales Ltda.</t>
  </si>
  <si>
    <t>Inversiones Inmobiliaria y Cormercializadora Hielos del Sur SpA</t>
  </si>
  <si>
    <t>Leguina y Rojas Ltda. / Mueble Metal</t>
  </si>
  <si>
    <t>Megamuebles</t>
  </si>
  <si>
    <t>Munchen Medical Ltda.</t>
  </si>
  <si>
    <t>Sociedad de Inversiones Parque Italia Ltda.</t>
  </si>
  <si>
    <t>Zambon Acero Rack Chile</t>
  </si>
  <si>
    <t>Muebles para Computación</t>
  </si>
  <si>
    <t>Muebles para Peluquerías</t>
  </si>
  <si>
    <t>Muebles y Equipos para Supermercados</t>
  </si>
  <si>
    <t>Muestreo de Agua, Suelos, Gases y Residuos</t>
  </si>
  <si>
    <t>Muros y Cubiertas en Acero</t>
  </si>
  <si>
    <t>Tierra Reforzada S.A.</t>
  </si>
  <si>
    <t>Mutuales</t>
  </si>
  <si>
    <t>Máquinas de Coser</t>
  </si>
  <si>
    <t>Máquinas de Embotellación</t>
  </si>
  <si>
    <t>Máquinas de Escribir</t>
  </si>
  <si>
    <t>Máquinas Envasadoras, Dosificadoras, Rotuladoras, Codificadoras y Etiquetadoras</t>
  </si>
  <si>
    <t>Plaspak Maquinarias SpA</t>
  </si>
  <si>
    <t>Soldaduras Soltec SpA</t>
  </si>
  <si>
    <t>Máquinas Soldadoras</t>
  </si>
  <si>
    <t>Distribuidora Diazol S.A.</t>
  </si>
  <si>
    <t>Máquinas y Equipos de Oficina para Termolaminado y Encuadernación</t>
  </si>
  <si>
    <t>Promano Ltda.</t>
  </si>
  <si>
    <t>Máquinas y Herramientas para Joyería</t>
  </si>
  <si>
    <t>Mármol y Granitos</t>
  </si>
  <si>
    <t>Marmoleria Italo Cedolin y Cia. Ltda.</t>
  </si>
  <si>
    <t>Marmoles Tecnicos S.A.</t>
  </si>
  <si>
    <t>Sociedad Comercial Pellacani SpA</t>
  </si>
  <si>
    <t>Música Ambiental</t>
  </si>
  <si>
    <t>Cybermedial S.A.</t>
  </si>
  <si>
    <t>Scamusica S.A.</t>
  </si>
  <si>
    <t>Napas de Relleno y/o Acolchado</t>
  </si>
  <si>
    <t>Automotora Bilbao S.A.</t>
  </si>
  <si>
    <t>Neumáticos, Cámaras de Caucho y Recauchajes</t>
  </si>
  <si>
    <t>Bridgestone Chile S.A.</t>
  </si>
  <si>
    <t>Frano Atlagich Marcoch S.A.</t>
  </si>
  <si>
    <t>Industria Recuperadora de Neumaticos S.A.C.I.</t>
  </si>
  <si>
    <t>Industria de Balatas Cabal S.A.</t>
  </si>
  <si>
    <t>Recauchajes Atlas Ltda.</t>
  </si>
  <si>
    <t>Recauchajes Bailac-Thor Ltda.</t>
  </si>
  <si>
    <t>Recauchajes Bandag del Sur S.A.</t>
  </si>
  <si>
    <t>Recauchajes Mineros Bailac Ltda.</t>
  </si>
  <si>
    <t>Riosan Cia. Ltda.</t>
  </si>
  <si>
    <t>Supermercado del Neumatico Ltda.</t>
  </si>
  <si>
    <t>Niples y Flanges</t>
  </si>
  <si>
    <t>Notaria M. Eugenia Rivera</t>
  </si>
  <si>
    <t>Notarías</t>
  </si>
  <si>
    <t>Notaria Margarita Moreno Zamorano</t>
  </si>
  <si>
    <t>Aguas Andinas S.A.</t>
  </si>
  <si>
    <t>Obras Hidráulicas y Suministro de Agua</t>
  </si>
  <si>
    <t>Aguas Araucania S.A.</t>
  </si>
  <si>
    <t>Aguas Chanar S.A.</t>
  </si>
  <si>
    <t>Aguas Cordillera S.A.</t>
  </si>
  <si>
    <t>Aguas Decima S.A.</t>
  </si>
  <si>
    <t>Aguas Manquehue S.A.</t>
  </si>
  <si>
    <t>Aguas Patagonia de Aysen S.A.</t>
  </si>
  <si>
    <t>Aguas Santiago Poniente S.A.</t>
  </si>
  <si>
    <t>Aguas de Antofagasta S.A.</t>
  </si>
  <si>
    <t>Aguas del Altiplano S.A.</t>
  </si>
  <si>
    <t>Aguas del Valle S.A.</t>
  </si>
  <si>
    <t>ESSBIO S.A.</t>
  </si>
  <si>
    <t>Empresa Concesionaria de Servicios Sanitarios S.A.</t>
  </si>
  <si>
    <t>Empresa de Agua Potable Melipilla Norte S.A.</t>
  </si>
  <si>
    <t>Empresa de Servicios Sanitarios San Isidro S.A.</t>
  </si>
  <si>
    <t>Empresa de Servicios Sanitarios de Los Lagos S.A.</t>
  </si>
  <si>
    <t>Sitac S.A.</t>
  </si>
  <si>
    <t>Oficinas de Representaciones</t>
  </si>
  <si>
    <t>Nimrod International Ltda.</t>
  </si>
  <si>
    <t>Opticas</t>
  </si>
  <si>
    <t>Opti Center Ltda.</t>
  </si>
  <si>
    <t>Optica Moneda SpA</t>
  </si>
  <si>
    <t>Opticas Grandvision Chile Ltda.</t>
  </si>
  <si>
    <t>Opticas Schilling y Cia. Ltda.</t>
  </si>
  <si>
    <t>INFOCAP, La Universidad del Trabajador</t>
  </si>
  <si>
    <t>Organismo Técnico de Capacitación (OTEC)</t>
  </si>
  <si>
    <t>Organismo Técnico Intermedio de Capacitación (OTIC)</t>
  </si>
  <si>
    <t>Amnistia Internacional</t>
  </si>
  <si>
    <t>Organismos Internacionales y Representaciones Diplomáticas</t>
  </si>
  <si>
    <t>Centro Latinoamericano y Caribeno de Demografia - Celade Division de Poblacion, Cepal</t>
  </si>
  <si>
    <t>Comision Economica para America Latina y El Caribe, Cepal</t>
  </si>
  <si>
    <t>Consulado General de Bolivia</t>
  </si>
  <si>
    <t>Embajada Britanica</t>
  </si>
  <si>
    <t>Embajada Real de Dinamarca</t>
  </si>
  <si>
    <t>Embajada de Argentina</t>
  </si>
  <si>
    <t>Embajada de Australia</t>
  </si>
  <si>
    <t>Embajada de Austria</t>
  </si>
  <si>
    <t>Embajada de Brasil</t>
  </si>
  <si>
    <t>Embajada de Belgica</t>
  </si>
  <si>
    <t>Embajada de Canada</t>
  </si>
  <si>
    <t>Embajada de Colombia</t>
  </si>
  <si>
    <t>Embajada de El Salvador</t>
  </si>
  <si>
    <t>Embajada de Espana</t>
  </si>
  <si>
    <t>Embajada de Filipinas</t>
  </si>
  <si>
    <t>Embajada de Finlandia</t>
  </si>
  <si>
    <t>Embajada de Francia</t>
  </si>
  <si>
    <t>Embajada de Grecia</t>
  </si>
  <si>
    <t>Embajada de Indonesia</t>
  </si>
  <si>
    <t>Embajada de Israel</t>
  </si>
  <si>
    <t>Embajada de Italia</t>
  </si>
  <si>
    <t>Embajada de Mexico</t>
  </si>
  <si>
    <t>Embajada de Noruega</t>
  </si>
  <si>
    <t>Embajada de Nueva Zelandia</t>
  </si>
  <si>
    <t>Embajada de Peru</t>
  </si>
  <si>
    <t>Embajada de Rumania</t>
  </si>
  <si>
    <t>Embajada de Suiza</t>
  </si>
  <si>
    <t>Embajada de Turquia</t>
  </si>
  <si>
    <t>Embajada de la Federacion de Rusia</t>
  </si>
  <si>
    <t>Embajada de la India</t>
  </si>
  <si>
    <t>Embajada de la Republica Arabe Siria</t>
  </si>
  <si>
    <t>Embajada de la Republica Arabe de Egipto</t>
  </si>
  <si>
    <t>Embajada de la Republica Bolivariana de Venezuela</t>
  </si>
  <si>
    <t>Embajada de la Republica Federal de Alemania</t>
  </si>
  <si>
    <t>Embajada de la Republica Oriental del Uruguay</t>
  </si>
  <si>
    <t>Embajada de la Republica Popular China</t>
  </si>
  <si>
    <t>Embajada de la Republica de Corea</t>
  </si>
  <si>
    <t>Embajada de la Republica de Polonia</t>
  </si>
  <si>
    <t>Embajada de la Republica de Sudafrica</t>
  </si>
  <si>
    <t>Embajada de la Republica del Ecuador</t>
  </si>
  <si>
    <t>Embajada de la Republica del Paraguay</t>
  </si>
  <si>
    <t>Embajada de los Estados Unidos</t>
  </si>
  <si>
    <t>Embajada del Japon</t>
  </si>
  <si>
    <t>Embajada del Libano</t>
  </si>
  <si>
    <t>Embajada del Reino de los Paises Bajos</t>
  </si>
  <si>
    <t>Facultad Latinoamericana de Ciencias Sociales</t>
  </si>
  <si>
    <t>Fondo de las Naciones Unidas para la Infancia, UNICEF</t>
  </si>
  <si>
    <t>Fundacion Hanns Seidel</t>
  </si>
  <si>
    <t>ICE - Agencia Italiana para el Comercio Exterior</t>
  </si>
  <si>
    <t>Nunciatura Apostolica</t>
  </si>
  <si>
    <t>Observatorio Europeo Austral, ESO</t>
  </si>
  <si>
    <t>Oficina Comercial de Malasia - MATRADE</t>
  </si>
  <si>
    <t>Oficina Comercial del Gobierno de Corea (Kotra)</t>
  </si>
  <si>
    <t>Oficina Comercial del Peru en Chile</t>
  </si>
  <si>
    <t>Oficina Economica y Cultural de Taipei, Division Economica</t>
  </si>
  <si>
    <t>Organizacion Internacional para las Migraciones - OIM</t>
  </si>
  <si>
    <t>Organizacion Panamericana de la Salud, OPS / Organizacion Mundial de la Salud, OMS</t>
  </si>
  <si>
    <t>Organizacion de las Naciones Unidas para la Alimentacion y la Agricultura, FAO</t>
  </si>
  <si>
    <t>Organizacion de las Naciones Unidas para la Educacion, la Ciencia y la Cultura, UNESCO Santiago</t>
  </si>
  <si>
    <t>Programa de las Naciones Unidas para el Desarrollo, PNUD</t>
  </si>
  <si>
    <t>Organización de Banquetes, Cocktails y Similares</t>
  </si>
  <si>
    <t>Organización de Congresos y Conferencias</t>
  </si>
  <si>
    <t>Fisa S.A.</t>
  </si>
  <si>
    <t>Torres Irureta Eventos y Sistemas Ltda.</t>
  </si>
  <si>
    <t>Organización de Eventos, Promociones y Lanzamientos</t>
  </si>
  <si>
    <t>Alto de Casablanca S.A.</t>
  </si>
  <si>
    <t>Comercial Portia Ltda.</t>
  </si>
  <si>
    <t>Creaciones Panisello &amp; Asociados</t>
  </si>
  <si>
    <t>Valparaiso Terminal de Pasajeros VTP</t>
  </si>
  <si>
    <t>Aconcagua Gestion Inmobiliaria S.A.</t>
  </si>
  <si>
    <t>Outsourcing de Gestión Hipotecaria</t>
  </si>
  <si>
    <t>ATCOM Outsourcing S.A.</t>
  </si>
  <si>
    <t>Outsourcing de Personal</t>
  </si>
  <si>
    <t>Cygnus Empresa de Servicios Transitorios Ltda.</t>
  </si>
  <si>
    <t>Outsourcing de Remuneraciones</t>
  </si>
  <si>
    <t>Pan de Pascua</t>
  </si>
  <si>
    <t>Pan Italia</t>
  </si>
  <si>
    <t>Alimentos Vollkorn Ltda.</t>
  </si>
  <si>
    <t>Panadería y Pastelería</t>
  </si>
  <si>
    <t>Coppelia SpA</t>
  </si>
  <si>
    <t>Establecimientos Lucia</t>
  </si>
  <si>
    <t>Gran Pavesi Alimentos Ltda.</t>
  </si>
  <si>
    <t>Industria de Inversiones e Inmobiliaria Paradiso S.A.</t>
  </si>
  <si>
    <t>Interbake Chile SpA</t>
  </si>
  <si>
    <t>Mozart SpA</t>
  </si>
  <si>
    <t>Panaderia Chilena</t>
  </si>
  <si>
    <t>Panaderia La Floresta</t>
  </si>
  <si>
    <t>Pasteleria Gloriet Ltda.</t>
  </si>
  <si>
    <t>Productos San Camilo S.A.</t>
  </si>
  <si>
    <t>Pulmahue</t>
  </si>
  <si>
    <t>Sociedad de Alimentos Paypas Ltda.</t>
  </si>
  <si>
    <t>Paneles Aislantes en Acero</t>
  </si>
  <si>
    <t>Metecno S.A.</t>
  </si>
  <si>
    <t>Paneles Solares y Fotovoltaicos</t>
  </si>
  <si>
    <t>Pantallas y Lámparas</t>
  </si>
  <si>
    <t>Luminotecnia S.A.</t>
  </si>
  <si>
    <t>Papel y Cartón</t>
  </si>
  <si>
    <t>Compania Papelera del Pacifico S.A.</t>
  </si>
  <si>
    <t>Distribuidora Papeles Industriales S.A. (Dipisa)</t>
  </si>
  <si>
    <t>Distribuidora Walter Lund Bellocchio y Cia. Ltda.</t>
  </si>
  <si>
    <t>Duncker y Duncker Ltda.</t>
  </si>
  <si>
    <t>ESSITY CHILE S.A.</t>
  </si>
  <si>
    <t>Edipac SpA</t>
  </si>
  <si>
    <t>Impresos y Cartonajes S.A.</t>
  </si>
  <si>
    <t>Industrias Alpina Ltda.</t>
  </si>
  <si>
    <t>Papelera Dimar S.A.</t>
  </si>
  <si>
    <t>Papeleria Gundlach</t>
  </si>
  <si>
    <t>Papeles Imac Ltda.</t>
  </si>
  <si>
    <t>Papeles Autoadhesivos</t>
  </si>
  <si>
    <t>Dibco SpA</t>
  </si>
  <si>
    <t>Mercapapel S.A.</t>
  </si>
  <si>
    <t>Papeles Omega</t>
  </si>
  <si>
    <t>Papeles Autocopiativos</t>
  </si>
  <si>
    <t>Bo Paper Bio Bio S.A.</t>
  </si>
  <si>
    <t>Papeles Gráficos</t>
  </si>
  <si>
    <t>Papeles Heliográficos</t>
  </si>
  <si>
    <t>Papeles Murales</t>
  </si>
  <si>
    <t>Papeles Cordillera SpA</t>
  </si>
  <si>
    <t>Papeles para Corrugar</t>
  </si>
  <si>
    <t>Forestal y Papelera Concepcion S.A.</t>
  </si>
  <si>
    <t>Papeles para Envases y Embalajes</t>
  </si>
  <si>
    <t>Papeles para Fotocopiadora</t>
  </si>
  <si>
    <t>Construcciones, Movimientos de Tierra y Atracciones Comterra S.A.</t>
  </si>
  <si>
    <t>Parques de Entretención</t>
  </si>
  <si>
    <t>Parquet, Pisos de Madera, Pisos Flotantes</t>
  </si>
  <si>
    <t>Lash Saga Parquet Ltda.</t>
  </si>
  <si>
    <t>Comercial Habitat Ltda.</t>
  </si>
  <si>
    <t>Partes y Piezas para Muebles</t>
  </si>
  <si>
    <t>Pasta de Tomates</t>
  </si>
  <si>
    <t>Codelpa Chile S.A.</t>
  </si>
  <si>
    <t>Pasta para Muros</t>
  </si>
  <si>
    <t>Pinturas Tajamar S.A.</t>
  </si>
  <si>
    <t>Perfiles Metálicos</t>
  </si>
  <si>
    <t>Comercial Metalurgica Rover Ltda.</t>
  </si>
  <si>
    <t>Formac S.A.</t>
  </si>
  <si>
    <t>Industria de Acero Manufacturado Ltda.</t>
  </si>
  <si>
    <t>Metalval Ltda.</t>
  </si>
  <si>
    <t>Perfiles y Metales S.A.</t>
  </si>
  <si>
    <t>Perfiles Plásticos</t>
  </si>
  <si>
    <t>Veka Chile SpA</t>
  </si>
  <si>
    <t>Perforación y Sondaje</t>
  </si>
  <si>
    <t>Major Drilling Chile S.A</t>
  </si>
  <si>
    <t>Pernos de Anclaje</t>
  </si>
  <si>
    <t>Persianas</t>
  </si>
  <si>
    <t>Industria Maderera Caballero y Cia. Ltda.</t>
  </si>
  <si>
    <t>Petróleo Crudo</t>
  </si>
  <si>
    <t>Enap Sipetrol S.A.</t>
  </si>
  <si>
    <t>Pickles</t>
  </si>
  <si>
    <t>Piezas de Carbón para uso Mecánico e Industrial</t>
  </si>
  <si>
    <t>Pigmentos y Materias Primas para la Industria Cosmética</t>
  </si>
  <si>
    <t>Pigmentos y Materias Primas para la Industria del Plástico y Pinturas</t>
  </si>
  <si>
    <t>Coninter SpA</t>
  </si>
  <si>
    <t>Iberica Industrial Ltda.</t>
  </si>
  <si>
    <t>Pinceles, Brochas y Escobillas de Todo Tipo</t>
  </si>
  <si>
    <t>Wesser S.A.</t>
  </si>
  <si>
    <t>Pinturas, Barnices, Esmaltes, Diluyentes, Tierra de Colores y Productos Similares o Conexos</t>
  </si>
  <si>
    <t>Complementos Sanitarios Chile Ltda.</t>
  </si>
  <si>
    <t>Ecse Ltda.</t>
  </si>
  <si>
    <t>Elproin</t>
  </si>
  <si>
    <t>Fabrica de Pinturas Amanecer</t>
  </si>
  <si>
    <t>Pinturas Neon Ltda.</t>
  </si>
  <si>
    <t>Quimica Hewstone S.A.</t>
  </si>
  <si>
    <t>Quimica Universal Ltda.</t>
  </si>
  <si>
    <t>Renner Coatings Chile SpA</t>
  </si>
  <si>
    <t>Sherwin Williams Chile S.A.</t>
  </si>
  <si>
    <t>Agroproductos Bauza Ltda.</t>
  </si>
  <si>
    <t>Pisco</t>
  </si>
  <si>
    <t>Cooperativa Capel</t>
  </si>
  <si>
    <t>Pisos Cerámicos</t>
  </si>
  <si>
    <t>Budnik Hermanos S.A.</t>
  </si>
  <si>
    <t>Pisos Falsos o Accesibles</t>
  </si>
  <si>
    <t>Pisos Metálicos</t>
  </si>
  <si>
    <t>Pisos Vinílicos</t>
  </si>
  <si>
    <t>Bapri SpA</t>
  </si>
  <si>
    <t>Planchas de Plástico</t>
  </si>
  <si>
    <t>Mecanica Plastica Ltda.</t>
  </si>
  <si>
    <t>Policarbonatos Chile Ltda. - LEKER</t>
  </si>
  <si>
    <t>PIZARRENO - ROMERAL</t>
  </si>
  <si>
    <t>Planchas de Yeso-Cartón</t>
  </si>
  <si>
    <t>Planchas y Bobinas de Acero Inoxidable</t>
  </si>
  <si>
    <t>Planchas y Chapas Metálicas</t>
  </si>
  <si>
    <t>Plataformas Hidráulicas</t>
  </si>
  <si>
    <t>Platería: Premios, Trofeos, Restauraciones, Etc.</t>
  </si>
  <si>
    <t>Casa Murillo</t>
  </si>
  <si>
    <t>Helmlinger Joyas Ltda.</t>
  </si>
  <si>
    <t>Platos Preparados</t>
  </si>
  <si>
    <t>Plotters o Graficadores</t>
  </si>
  <si>
    <t>Ingenieria Internacional Andina S.A.</t>
  </si>
  <si>
    <t>Canontex Ltda.</t>
  </si>
  <si>
    <t>Plumones, Almohadas, Sacos de Dormir</t>
  </si>
  <si>
    <t>Induvet S.A.</t>
  </si>
  <si>
    <t>Plásticos Industriales</t>
  </si>
  <si>
    <t>Fibra Ingenieria y Construccion S.A.</t>
  </si>
  <si>
    <t>H.E. Fiberglass S.A.</t>
  </si>
  <si>
    <t>Industrias Plasticas Corvalan S.A.</t>
  </si>
  <si>
    <t>Plastigen</t>
  </si>
  <si>
    <t>Polychem Ltda.</t>
  </si>
  <si>
    <t>Policarbonato</t>
  </si>
  <si>
    <t>Polines y Postes de Madera Impregnados; Servicios de Impregnación</t>
  </si>
  <si>
    <t>Poliuretano</t>
  </si>
  <si>
    <t>Dow Quimica Chilena S.A.</t>
  </si>
  <si>
    <t>Fasmel</t>
  </si>
  <si>
    <t>Alcip Metal Ltda.</t>
  </si>
  <si>
    <t>Portones y Puertas Automáticas</t>
  </si>
  <si>
    <t>Postes y Ganchos</t>
  </si>
  <si>
    <t>Preservantes para Madera</t>
  </si>
  <si>
    <t>Antares Institutos de Educacion S.A.</t>
  </si>
  <si>
    <t>Preuniversitarios</t>
  </si>
  <si>
    <t>Preuniversitario Pedro de Valdivia Ltda.</t>
  </si>
  <si>
    <t>Prevención de Riesgos</t>
  </si>
  <si>
    <t>Procuradores de Marcas y Patentes</t>
  </si>
  <si>
    <t>Producción de Audiovisuales y Cine Publicitario</t>
  </si>
  <si>
    <t>Producción y Creación de Espectáculos</t>
  </si>
  <si>
    <t>Producción y Realización de Eventos (Especiales o no)</t>
  </si>
  <si>
    <t>Abastible S.A.</t>
  </si>
  <si>
    <t>Producción, Distribución y Venta de Gas Licuado</t>
  </si>
  <si>
    <t>Empresas Lipigas S.A.</t>
  </si>
  <si>
    <t>Gasco GLP S.A.</t>
  </si>
  <si>
    <t>Producción, Distribución y Venta de Gas Natural</t>
  </si>
  <si>
    <t>GNL Chile S.A.</t>
  </si>
  <si>
    <t>Gas Sur S.A.</t>
  </si>
  <si>
    <t>GasValpo SpA</t>
  </si>
  <si>
    <t>Metrogas S.A.</t>
  </si>
  <si>
    <t>Arauco Films</t>
  </si>
  <si>
    <t>Productoras de Cine, Televisión, Video y Otros Audiovisuales</t>
  </si>
  <si>
    <t>Chilefilms SpA</t>
  </si>
  <si>
    <t>Cinecolor Films Chile SpA</t>
  </si>
  <si>
    <t>Cinemagica Producciones SpA</t>
  </si>
  <si>
    <t>Valcine S.A.</t>
  </si>
  <si>
    <t>Aon Risk Services (Chile) Corredores de Seguros Limitada</t>
  </si>
  <si>
    <t>Productores y Agentes de Seguros</t>
  </si>
  <si>
    <t>Banchile Corredores de Seguros Ltda.</t>
  </si>
  <si>
    <t>Bci Corredores de Seguros S.A.</t>
  </si>
  <si>
    <t>Productora de Seguros Aconcagua S.A.</t>
  </si>
  <si>
    <t>RSG Chile Corredores de Seguros S.A.</t>
  </si>
  <si>
    <t>Recover America Corredora y Productora de Seguros Soc. Ltda.</t>
  </si>
  <si>
    <t>Scotia Corredora de Seguros Chile Ltda.</t>
  </si>
  <si>
    <t>Servicios Financieros y de Seguros S.A.</t>
  </si>
  <si>
    <t>Sociedad Corredora de Seguros Toconao Ltda.</t>
  </si>
  <si>
    <t>TAS Corredores de Seguros S.A.</t>
  </si>
  <si>
    <t>THB Chile Corredores de Seguros S.A.</t>
  </si>
  <si>
    <t>Productos Agroquímicos</t>
  </si>
  <si>
    <t>Bayer S.A.</t>
  </si>
  <si>
    <t>Productos de Concreto</t>
  </si>
  <si>
    <t>Productos de Latex, P.V.C., Polietileno y Polipropileno</t>
  </si>
  <si>
    <t>Industrias Enflex S.A.</t>
  </si>
  <si>
    <t>Polifusion S.A.</t>
  </si>
  <si>
    <t>Sociedad Distribuidora y Comercial Polyqui Ltda.</t>
  </si>
  <si>
    <t>Productos de Yeso</t>
  </si>
  <si>
    <t>Productos del Mar</t>
  </si>
  <si>
    <t>Bahia Queilen SpA</t>
  </si>
  <si>
    <t>Cooke Aquaculture Chile S.A.</t>
  </si>
  <si>
    <t>Marine Farm</t>
  </si>
  <si>
    <t>Mekis y Cia. Ltda.</t>
  </si>
  <si>
    <t>Pesquera Trans Antartic Ltda.</t>
  </si>
  <si>
    <t>Sociedad Guidomar Ltda.</t>
  </si>
  <si>
    <t>Sociedad Productos Pesqueros S.A.</t>
  </si>
  <si>
    <t>ABS Chile Ltda.</t>
  </si>
  <si>
    <t>Productos e Insumos Agrícolas</t>
  </si>
  <si>
    <t>Agro Tuniche Ltda.</t>
  </si>
  <si>
    <t>Agroelite Ltda.</t>
  </si>
  <si>
    <t>Agricola Cerrillos de Tamaya S.A.</t>
  </si>
  <si>
    <t>Agricola San Jose de Pidihuinco Ltda.</t>
  </si>
  <si>
    <t>Agricola Santa Elena SpA</t>
  </si>
  <si>
    <t>Botanica SpA</t>
  </si>
  <si>
    <t>Coagra S.A.</t>
  </si>
  <si>
    <t>Cooperativa Agricola Lechera Santiago Ltda.</t>
  </si>
  <si>
    <t>Kutulas Razmilic y Cia. Ltda.</t>
  </si>
  <si>
    <t>Semillas Tracy Ltda.</t>
  </si>
  <si>
    <t>Sociedad Agricola Requingua Ltda.</t>
  </si>
  <si>
    <t>Valbifrut S.A.</t>
  </si>
  <si>
    <t>Productos e Insumos para la Industria Pesquera</t>
  </si>
  <si>
    <t>Productos Electrónicos y Electromecánicos</t>
  </si>
  <si>
    <t>Abbott EPD Chile</t>
  </si>
  <si>
    <t>Productos Farmacéuticos y Medicamentos de uso Humano o Veterinario</t>
  </si>
  <si>
    <t>Abbott Laboratories de Chile Ltda.</t>
  </si>
  <si>
    <t>Agrovet SpA</t>
  </si>
  <si>
    <t>Alpes Chemie S.A.</t>
  </si>
  <si>
    <t>Animal Services Latina S.A.</t>
  </si>
  <si>
    <t>Astrazeneca S.A.</t>
  </si>
  <si>
    <t>Biotoscana Farma SpA</t>
  </si>
  <si>
    <t>Centrovet Ltda.</t>
  </si>
  <si>
    <t>Chemopharma S.A.</t>
  </si>
  <si>
    <t>Distribuidora Quimica Holanda Ltda.</t>
  </si>
  <si>
    <t>Drogueria Farmoquimica del Pacifico SpA</t>
  </si>
  <si>
    <t>Eurofarma Chile S.A.</t>
  </si>
  <si>
    <t>Eurolab Ltda</t>
  </si>
  <si>
    <t>Galderma Chile Laboratorios Ltda.</t>
  </si>
  <si>
    <t>Grunenthal Chilena Ltda.</t>
  </si>
  <si>
    <t>ITF-Labomed Farmaceutica Ltda.</t>
  </si>
  <si>
    <t>Laboratorio Biosano S.A.</t>
  </si>
  <si>
    <t>Laboratorio Chile S.A.</t>
  </si>
  <si>
    <t>Laboratorio Drag Pharma Invetec Chile S.A.</t>
  </si>
  <si>
    <t>Laboratorio Pasteur S.A.</t>
  </si>
  <si>
    <t>Laboratorio Reccius Ltda.</t>
  </si>
  <si>
    <t>Laboratorio Sanderson S.A.</t>
  </si>
  <si>
    <t>Laboratorio Sanofi Pasteur Chile S.A.</t>
  </si>
  <si>
    <t>Laboratorio Tecnofarma S.A.</t>
  </si>
  <si>
    <t>Laboratorios Dentaid S.A.</t>
  </si>
  <si>
    <t>Laboratorios Garden House Chile S.A.</t>
  </si>
  <si>
    <t>Laboratorios Garden House Farmaceutica S.A.</t>
  </si>
  <si>
    <t>Laboratorios S.M.B. Farma S.A.</t>
  </si>
  <si>
    <t>Laboratorios Saval S.A.</t>
  </si>
  <si>
    <t>Laboratorios Silesia S.A.</t>
  </si>
  <si>
    <t>MSD (Merck Sharp &amp; Dohme)</t>
  </si>
  <si>
    <t>Novartis Chile S.A.</t>
  </si>
  <si>
    <t>Pfizer Chile S.A.</t>
  </si>
  <si>
    <t>Productos Farmaceuticos Heel Chile Ltda.</t>
  </si>
  <si>
    <t>Roche Chile Ltda.</t>
  </si>
  <si>
    <t>Sanofi Aventis de Chile S.A.</t>
  </si>
  <si>
    <t>Socofar S.A.</t>
  </si>
  <si>
    <t>Synthon Chile Ltda.</t>
  </si>
  <si>
    <t>Productos Naturales y Orgánicos</t>
  </si>
  <si>
    <t>Productos para la Industria Panadera y Pastelera</t>
  </si>
  <si>
    <t>Productos para Protección de Software</t>
  </si>
  <si>
    <t>SQL Technology Ltda.</t>
  </si>
  <si>
    <t>Productos Plásticos</t>
  </si>
  <si>
    <t>Cesani &amp; Plastic</t>
  </si>
  <si>
    <t>Coexpan Chile S.A.</t>
  </si>
  <si>
    <t>Comberplast S.A.</t>
  </si>
  <si>
    <t>Compoflex Ltda.</t>
  </si>
  <si>
    <t>Cover Composites SpA</t>
  </si>
  <si>
    <t>DPS Chile Comercial Ltda.</t>
  </si>
  <si>
    <t>Envases Pet- Kivato Ltda.</t>
  </si>
  <si>
    <t>Impex SpA</t>
  </si>
  <si>
    <t>Insur Ltda.</t>
  </si>
  <si>
    <t>Jovino Ceron Cornejo</t>
  </si>
  <si>
    <t>Maniquies Jacinto Ortega</t>
  </si>
  <si>
    <t>Maniquies Ortega</t>
  </si>
  <si>
    <t>Matrices Plasticos y Cia. Ltda.</t>
  </si>
  <si>
    <t>Megaplast Ltda.</t>
  </si>
  <si>
    <t>Micropack Ltda.</t>
  </si>
  <si>
    <t>My Home S.A.</t>
  </si>
  <si>
    <t>Petroquim S.A.</t>
  </si>
  <si>
    <t>Plastiservi Ltda.</t>
  </si>
  <si>
    <t>Plasticos America Ltda.</t>
  </si>
  <si>
    <t>Plasticos Coronel Ltda.</t>
  </si>
  <si>
    <t>Plasticos Filmamerica Ltda.</t>
  </si>
  <si>
    <t>Plasticos Haddad S.A.</t>
  </si>
  <si>
    <t>Plasticos Nalon Ltda.</t>
  </si>
  <si>
    <t>Plasticos Raquel</t>
  </si>
  <si>
    <t>Plasticos Wegner Ltda.</t>
  </si>
  <si>
    <t>Plasticos y Envases Ltda.</t>
  </si>
  <si>
    <t>Polimershapes Chile S.A.</t>
  </si>
  <si>
    <t>Reifox Industrial SpA</t>
  </si>
  <si>
    <t>San Jorge Packaging S.A.</t>
  </si>
  <si>
    <t>Santa Isabel Sellos de Seguridad Limitada</t>
  </si>
  <si>
    <t>Schussler S.A.</t>
  </si>
  <si>
    <t>Sociedad Comercial Industrial Playcar Ltda.</t>
  </si>
  <si>
    <t>Sociedad de Plasticos CSD Ltda.</t>
  </si>
  <si>
    <t>Sanchez e Hijos Ltda.</t>
  </si>
  <si>
    <t>Violeta Rodriguez Quiroz</t>
  </si>
  <si>
    <t>Viplastic Chile S.A.C. e I.</t>
  </si>
  <si>
    <t>Productos Químicos Especiales</t>
  </si>
  <si>
    <t>Alquimia S.A.</t>
  </si>
  <si>
    <t>Ambar Quimica Ltda.</t>
  </si>
  <si>
    <t>Austrade SpA</t>
  </si>
  <si>
    <t>Austral Chemicals Chile S.A.</t>
  </si>
  <si>
    <t>Bioagro S.A.</t>
  </si>
  <si>
    <t>Casas del Valle Barros Hnos. Ltda. / Quipasur Ltda.</t>
  </si>
  <si>
    <t>Cytec Chile Ltda.</t>
  </si>
  <si>
    <t>Dideval Ltda.</t>
  </si>
  <si>
    <t>Empresa Multiquimica Ltda.</t>
  </si>
  <si>
    <t>Empresas Quimicas Cerquim SpA</t>
  </si>
  <si>
    <t>Fosfoquim S.A.</t>
  </si>
  <si>
    <t>Georgia Pacific Resinas Ltda.</t>
  </si>
  <si>
    <t>Harting S.A.</t>
  </si>
  <si>
    <t>Importadora La Estrella Ltda.</t>
  </si>
  <si>
    <t>Liplata Ltda.</t>
  </si>
  <si>
    <t>M.I.L. Chemical Specialities S.A.</t>
  </si>
  <si>
    <t>Nalco Industrial Services Chile Ltda.</t>
  </si>
  <si>
    <t>Navarro y Cia. Ltda.</t>
  </si>
  <si>
    <t>Petroquimica Dow S.A.</t>
  </si>
  <si>
    <t>Productos Quimicos Tanax S.A.C. e I.</t>
  </si>
  <si>
    <t>Proquimica S.A.</t>
  </si>
  <si>
    <t>Quinova Chile SpA</t>
  </si>
  <si>
    <t>Quimica Anders Chile Ltda.</t>
  </si>
  <si>
    <t>Quimica Hurtado S.A.</t>
  </si>
  <si>
    <t>Quimica del Sur y Cia. Ltda.</t>
  </si>
  <si>
    <t>Sercoin S.C.I. S.A.</t>
  </si>
  <si>
    <t>Sinquiver SpA.</t>
  </si>
  <si>
    <t>Solimpex S.A.</t>
  </si>
  <si>
    <t>Brenntag Chile Comercial e Industrial Ltda.</t>
  </si>
  <si>
    <t>Productos Químicos Industriales</t>
  </si>
  <si>
    <t>Productos Químicos para el Tratamiento de Agua y Combustibles</t>
  </si>
  <si>
    <t>Productos Químicos para la Alimentación Animal</t>
  </si>
  <si>
    <t>Productos Químicos para Pinturas</t>
  </si>
  <si>
    <t>Productos Salados (Papas Fritas, Ramitas, Sufles, Maní)</t>
  </si>
  <si>
    <t>Prospección y Exploración Minera</t>
  </si>
  <si>
    <t>Rio Tinto Mining and Exploration Limited, Agencia Chile</t>
  </si>
  <si>
    <t>Terra Service S.A.</t>
  </si>
  <si>
    <t>Protectoras y Garantizadoras de Cheques</t>
  </si>
  <si>
    <t>Publicaciones no Periodísticas</t>
  </si>
  <si>
    <t>Publicidad Exterior</t>
  </si>
  <si>
    <t>CVMARK Publicidad Ltda.</t>
  </si>
  <si>
    <t>Doble Via Publicidad Ltda.</t>
  </si>
  <si>
    <t>Empresa Publicitaria Anepco S.A.</t>
  </si>
  <si>
    <t>Publicidad Telefónica</t>
  </si>
  <si>
    <t>Puertas Frigoríficas</t>
  </si>
  <si>
    <t>Puertas, Marcos, Ventanas y Molduras de Madera</t>
  </si>
  <si>
    <t>Comercial e Industrial Los Alisos Ltda.</t>
  </si>
  <si>
    <t>Industria Transformadora de Maderas S.A.I.C.</t>
  </si>
  <si>
    <t>Jotache Ltda.</t>
  </si>
  <si>
    <t>Lozano y Vargas Ltda.</t>
  </si>
  <si>
    <t>Maderera Tres Pinos Ltda.</t>
  </si>
  <si>
    <t>Masonite Chile S.A.</t>
  </si>
  <si>
    <t>Promasa S.A.</t>
  </si>
  <si>
    <t>Puertas y Ventanas Alfonso</t>
  </si>
  <si>
    <t>Tecma S.A.</t>
  </si>
  <si>
    <t>Velux Chile SpA</t>
  </si>
  <si>
    <t>Vicuna SpA</t>
  </si>
  <si>
    <t>Antofagasta Terminal Internacional S.A.</t>
  </si>
  <si>
    <t>Puertos</t>
  </si>
  <si>
    <t>Complejo Portuario Mejillones S.A.</t>
  </si>
  <si>
    <t>Empresa Portuaria Antofagasta</t>
  </si>
  <si>
    <t>Empresa Portuaria Arica</t>
  </si>
  <si>
    <t>Empresa Portuaria Austral</t>
  </si>
  <si>
    <t>Empresa Portuaria Chacabuco</t>
  </si>
  <si>
    <t>Empresa Portuaria Iquique</t>
  </si>
  <si>
    <t>Empresa Portuaria Puerto Montt</t>
  </si>
  <si>
    <t>Empresa Portuaria San Antonio</t>
  </si>
  <si>
    <t>Empresa Portuaria Talcahuano - San Vicente</t>
  </si>
  <si>
    <t>Empresa Portuaria Valparaiso</t>
  </si>
  <si>
    <t>Portuaria Cabo Froward S.A.</t>
  </si>
  <si>
    <t>Puerto Angamos</t>
  </si>
  <si>
    <t>Puerto Panul S.A.</t>
  </si>
  <si>
    <t>Puerto Ventanas S.A.</t>
  </si>
  <si>
    <t>San Vicente Terminal Internacional S.A.</t>
  </si>
  <si>
    <t>Terminal Pacifico Sur Valparaiso S.A.</t>
  </si>
  <si>
    <t>Terminal Puerto Arica S.A.</t>
  </si>
  <si>
    <t>Pulsadores</t>
  </si>
  <si>
    <t>Airlife Service S.A.</t>
  </si>
  <si>
    <t>Purificadores y Extractores de Aire</t>
  </si>
  <si>
    <t>Radiadores</t>
  </si>
  <si>
    <t>Radiadores Gomez Ltda.</t>
  </si>
  <si>
    <t>Radiadores Hercun Ltda.</t>
  </si>
  <si>
    <t>Sociedad Radiadores Santo Domingo Ltda.</t>
  </si>
  <si>
    <t>Radioemisoras</t>
  </si>
  <si>
    <t>Compania Chilena de Comunicaciones S.A.</t>
  </si>
  <si>
    <t>Iberoamericana Radio Chile S.A.</t>
  </si>
  <si>
    <t>Radio Agricultura</t>
  </si>
  <si>
    <t>Radio El Conquistador FM 91.3 - Santiago</t>
  </si>
  <si>
    <t>Radio Universidad de Chile</t>
  </si>
  <si>
    <t>Radio Universidad de Santiago de Chile</t>
  </si>
  <si>
    <t>Radiodifusion SpA</t>
  </si>
  <si>
    <t>Sociedad Radiodifusora Infinita S.A.</t>
  </si>
  <si>
    <t>Radiografías</t>
  </si>
  <si>
    <t>Radioisotopos y Radiofármacos</t>
  </si>
  <si>
    <t>Reactivos Químicos</t>
  </si>
  <si>
    <t>THB Chile Corredores de Reaseguros S.A.</t>
  </si>
  <si>
    <t>Reaseguradores</t>
  </si>
  <si>
    <t>Willis Corredores de Reaseguros Limitada</t>
  </si>
  <si>
    <t>Recaudaciones y Pagos de Servicios</t>
  </si>
  <si>
    <t>IGT</t>
  </si>
  <si>
    <t>Previred</t>
  </si>
  <si>
    <t>SERVIPAG</t>
  </si>
  <si>
    <t>Procesadora de Residuos Industriales Ltda.</t>
  </si>
  <si>
    <t>Reciclaje de Metales</t>
  </si>
  <si>
    <t>Recycla Chile S.A.</t>
  </si>
  <si>
    <t>Compakta S.A.</t>
  </si>
  <si>
    <t>Reciclaje de PVC y Polietileno</t>
  </si>
  <si>
    <t>Ferroplast Ltda.</t>
  </si>
  <si>
    <t>Ecoser SpA</t>
  </si>
  <si>
    <t>Recolección y Manejo Integral de Residuos Sólidos (Basura)</t>
  </si>
  <si>
    <t>KDM S.A.</t>
  </si>
  <si>
    <t>Regemac S.A.</t>
  </si>
  <si>
    <t>Resiter S.A.</t>
  </si>
  <si>
    <t>Servicios Integrales Monterredondo S.A.</t>
  </si>
  <si>
    <t>Stericycle Urbano SpA</t>
  </si>
  <si>
    <t>Casagrande Motori Ltda.</t>
  </si>
  <si>
    <t>Rectificación de Motores</t>
  </si>
  <si>
    <t>Rectificadora de Motores Pelizzola y Pizarro SpA</t>
  </si>
  <si>
    <t>Rectificadores para Equipos Industriales</t>
  </si>
  <si>
    <t>Recuperación Metalúrgica</t>
  </si>
  <si>
    <t>Sonamet Ltda.</t>
  </si>
  <si>
    <t>Reciclados Industriales S.A.</t>
  </si>
  <si>
    <t>Recuperadoras de Papel</t>
  </si>
  <si>
    <t>Sorepa S.A.</t>
  </si>
  <si>
    <t>Recursos Hídricos (Hidrología, Hidrogeología, Hidroquímica)</t>
  </si>
  <si>
    <t>Redes Computacionales</t>
  </si>
  <si>
    <t>Reductores de Velocidad</t>
  </si>
  <si>
    <t>Refrescos en Polvo</t>
  </si>
  <si>
    <t>Regalos Publicitarios</t>
  </si>
  <si>
    <t>Larrain Empresa de Servicios S.A.</t>
  </si>
  <si>
    <t>RGM Publicidad</t>
  </si>
  <si>
    <t>S y S Import Ltda. / Bull</t>
  </si>
  <si>
    <t>Rejoles Control de Asistencia</t>
  </si>
  <si>
    <t>Relaciones Públicas</t>
  </si>
  <si>
    <t>Reles Térmicos</t>
  </si>
  <si>
    <t>Casa Barros S.A. , Joyeria y Relojeria</t>
  </si>
  <si>
    <t>Relojes y Joyas</t>
  </si>
  <si>
    <t>Daisy Ltda.</t>
  </si>
  <si>
    <t>Sociedad Comercial Vicente Gimeno C. S.A.</t>
  </si>
  <si>
    <t>Remaches</t>
  </si>
  <si>
    <t>Reparto Privado de Documentos y Correspondencia</t>
  </si>
  <si>
    <t>Servicio de Correo OCS Santiago Ltda.</t>
  </si>
  <si>
    <t>Dimerco Comercial S.A.</t>
  </si>
  <si>
    <t>Representaciones</t>
  </si>
  <si>
    <t>Representaciones Space Ltda.</t>
  </si>
  <si>
    <t>Agro Parts Ltda.</t>
  </si>
  <si>
    <t>Repuestos, Piezas y Accesorios para Automóviles y Camiones</t>
  </si>
  <si>
    <t>Automotora Valp</t>
  </si>
  <si>
    <t>Bruno Fritsch S.A.</t>
  </si>
  <si>
    <t>Casa Rossier Ltda.</t>
  </si>
  <si>
    <t>Chiloe Motores Ltda.</t>
  </si>
  <si>
    <t>Ciper Repuestos Ltda.</t>
  </si>
  <si>
    <t>Citroen Chile S.A.C.</t>
  </si>
  <si>
    <t>Comercial Grass y Arueste Ltda.</t>
  </si>
  <si>
    <t>Echaurren S.A.</t>
  </si>
  <si>
    <t>Escapes Mendoza</t>
  </si>
  <si>
    <t>Exequiel Berrios SpA</t>
  </si>
  <si>
    <t>Fernando Lopez-Aliaga Sessarego</t>
  </si>
  <si>
    <t>Fibrasport S.A.</t>
  </si>
  <si>
    <t>Gemoflex S.A.</t>
  </si>
  <si>
    <t>Gimport Ltda.</t>
  </si>
  <si>
    <t>Importadora Alsacia SpA</t>
  </si>
  <si>
    <t>Importadora de Repuestos Selmer</t>
  </si>
  <si>
    <t>Inar Ltda.</t>
  </si>
  <si>
    <t>Industria de Balatas SpA</t>
  </si>
  <si>
    <t>KAUFMANN</t>
  </si>
  <si>
    <t>Maritano y Ebensperger Ltda.</t>
  </si>
  <si>
    <t>Noriega Vanzulli S.A.</t>
  </si>
  <si>
    <t>Ovalle Hnos. Ltda.</t>
  </si>
  <si>
    <t>PSA Chile S.A.</t>
  </si>
  <si>
    <t>Pascal y Cia. S.A.</t>
  </si>
  <si>
    <t>Pompeyo Carrasco SpA</t>
  </si>
  <si>
    <t>Refax Chile S.A.</t>
  </si>
  <si>
    <t>Repuestos Per-Buj</t>
  </si>
  <si>
    <t>Scania Chile S.A.</t>
  </si>
  <si>
    <t>Sergio Escobar y Cia. Ltda.</t>
  </si>
  <si>
    <t>Sergo Chile S.A.</t>
  </si>
  <si>
    <t>Servicio Lucas Blandford S.A.</t>
  </si>
  <si>
    <t>Servicios Dominica Ltda.</t>
  </si>
  <si>
    <t>Soundtek Ltda.</t>
  </si>
  <si>
    <t>Resinas Sintéticas</t>
  </si>
  <si>
    <t>Resinas del Bio-Bio S.A.</t>
  </si>
  <si>
    <t>Resortes</t>
  </si>
  <si>
    <t>Resortes Deval</t>
  </si>
  <si>
    <t>Resortes Fiebig Ltda.</t>
  </si>
  <si>
    <t>Resortes Madrigal</t>
  </si>
  <si>
    <t>Resortes Ximena</t>
  </si>
  <si>
    <t>Restaurantes</t>
  </si>
  <si>
    <t>Arcos Dorados Restaurantes de Chile Ltda.</t>
  </si>
  <si>
    <t>Eladio S.A.</t>
  </si>
  <si>
    <t>Hasbun Kattan SpA</t>
  </si>
  <si>
    <t>La Pizza Nostra IL Ristorante Italiano</t>
  </si>
  <si>
    <t>Liguria Bar &amp; Restaurant</t>
  </si>
  <si>
    <t>PJ Chile SpA</t>
  </si>
  <si>
    <t>Restaurant El Danubio Azul S.A.</t>
  </si>
  <si>
    <t>Restaurant Los Adobes de Argomedo S.A.</t>
  </si>
  <si>
    <t>Restaurant Mulato</t>
  </si>
  <si>
    <t>Restaurant Panorama Giratorio y Cia. Ltda.</t>
  </si>
  <si>
    <t>Restaurante Los Buenos Muchachos</t>
  </si>
  <si>
    <t>Restoran Pinpilinpausha SpA</t>
  </si>
  <si>
    <t>Ristorante Le Due Torri</t>
  </si>
  <si>
    <t>Tout Paris</t>
  </si>
  <si>
    <t>Comercializadora Rodacar Ltda.</t>
  </si>
  <si>
    <t>Retenes</t>
  </si>
  <si>
    <t>Importadora y Exportadora Lo Canas Ltda.</t>
  </si>
  <si>
    <t>Revestimientos</t>
  </si>
  <si>
    <t>Revestimientos Plásticos, Vinílicos y Caucho</t>
  </si>
  <si>
    <t>Grupo de Empresas Denham</t>
  </si>
  <si>
    <t>Revisiones Técnicas de Vehículos</t>
  </si>
  <si>
    <t>Revistas y Semanarios</t>
  </si>
  <si>
    <t>Ediciones Artisticas S.A.</t>
  </si>
  <si>
    <t>Robótica</t>
  </si>
  <si>
    <t>MIRS</t>
  </si>
  <si>
    <t>Rodamientos</t>
  </si>
  <si>
    <t>Eric Piecha y Cia. Ltda.</t>
  </si>
  <si>
    <t>Rodamendez Ltda.</t>
  </si>
  <si>
    <t>Rollos de Papel para Fax</t>
  </si>
  <si>
    <t>Engatel S.A.</t>
  </si>
  <si>
    <t>Rollos para Registradoras</t>
  </si>
  <si>
    <t>Ropa de Cuero</t>
  </si>
  <si>
    <t>Ropa de Seguridad</t>
  </si>
  <si>
    <t>Agari Confecciones Industriales Ltda.</t>
  </si>
  <si>
    <t>Confecciones Butka Ltda.</t>
  </si>
  <si>
    <t>Gidi Confeccion Industrial Ltda.</t>
  </si>
  <si>
    <t>Luis Eltit e Hijos Ltda.</t>
  </si>
  <si>
    <t>Sociedad Flamme Ltda.</t>
  </si>
  <si>
    <t>Textil Kimba Ltda.</t>
  </si>
  <si>
    <t>Ropa de Vestir</t>
  </si>
  <si>
    <t>Badamax Retail S.A.</t>
  </si>
  <si>
    <t>Bercovich Ltda.</t>
  </si>
  <si>
    <t>Comercial Arizona Ltda.</t>
  </si>
  <si>
    <t>Comercial Giovo Ltda.</t>
  </si>
  <si>
    <t>Comercial Grietas SpA.</t>
  </si>
  <si>
    <t>Comercial Ramses S.A.</t>
  </si>
  <si>
    <t>Comercial San Fernando Ltda.</t>
  </si>
  <si>
    <t>Comercializadora de Vestuario S.A.</t>
  </si>
  <si>
    <t>Confecciones Cubillos SpA.</t>
  </si>
  <si>
    <t>Confecciones Herrs Ltda.</t>
  </si>
  <si>
    <t>Confecciones La Oriental</t>
  </si>
  <si>
    <t>Confecciones Leclerc y Lecler Ltda.</t>
  </si>
  <si>
    <t>Confecciones Sartre y Cia. Ltda.</t>
  </si>
  <si>
    <t>Confecciones Scappini</t>
  </si>
  <si>
    <t>Confecciones Sonia Melej y Cia. Ltda.</t>
  </si>
  <si>
    <t>Confecciones y Tejidos M y M Ltda.</t>
  </si>
  <si>
    <t>Creaciones Mary Violet Ltda.</t>
  </si>
  <si>
    <t>Creaciones Melody Ltda.</t>
  </si>
  <si>
    <t>Dijon Comercial Ltda.</t>
  </si>
  <si>
    <t>Haddad - Tacklers</t>
  </si>
  <si>
    <t>Hermanos Haddad y Cia. Ltda.</t>
  </si>
  <si>
    <t>Induropa Ltda.</t>
  </si>
  <si>
    <t>Industria Textil Talinay Ltda.</t>
  </si>
  <si>
    <t>Industrias Textiles Jose Ananias S.A.</t>
  </si>
  <si>
    <t>Issa Hanania y Cia. Ltda. - Camisas Prisma</t>
  </si>
  <si>
    <t>Italmod S.A.</t>
  </si>
  <si>
    <t>Jeans de Carriel</t>
  </si>
  <si>
    <t>Jorge Abugoch y Cia. Ltda.</t>
  </si>
  <si>
    <t>Lorenzo Di Pontti</t>
  </si>
  <si>
    <t>Manufacturas Adauy S.A.</t>
  </si>
  <si>
    <t>Manufacturas Interamericana S.A.</t>
  </si>
  <si>
    <t>Manufacturas Louis Philippe Ltda.</t>
  </si>
  <si>
    <t>Manufacturas de Vestuario Mavesa Ltda.</t>
  </si>
  <si>
    <t>Manzur Hnos. SpA</t>
  </si>
  <si>
    <t>PATT</t>
  </si>
  <si>
    <t>Privilege S.A.</t>
  </si>
  <si>
    <t>Perez De la Fuente Hermanos Ltda.</t>
  </si>
  <si>
    <t>Sociedad Comercial Abujatum y Tala Ltda.</t>
  </si>
  <si>
    <t>Textil Give SpA</t>
  </si>
  <si>
    <t>Vandine S.A.I.C.</t>
  </si>
  <si>
    <t>Ropa Impermeable</t>
  </si>
  <si>
    <t>Beitgroup S.A.</t>
  </si>
  <si>
    <t>Ropa Infantil</t>
  </si>
  <si>
    <t>Confecciones Miriam Nazar Ltda.</t>
  </si>
  <si>
    <t>Enrique Kettlun y Cia. Ltda.</t>
  </si>
  <si>
    <t>FICCUS</t>
  </si>
  <si>
    <t>Tejidos Sailor</t>
  </si>
  <si>
    <t>Ropa Interior</t>
  </si>
  <si>
    <t>Comercial T Ltda.</t>
  </si>
  <si>
    <t>Confecciones Nazal Ltda.</t>
  </si>
  <si>
    <t>Confecciones Top Ltda.</t>
  </si>
  <si>
    <t>Connytex S.A.</t>
  </si>
  <si>
    <t>Creaciones Wanser</t>
  </si>
  <si>
    <t>Ghattas Abusada e Hijos y Cia. Ltda.</t>
  </si>
  <si>
    <t>Productos Mitre Ltda.</t>
  </si>
  <si>
    <t>Textiles y Confecciones Bendek SpA</t>
  </si>
  <si>
    <t>Ropa Sport</t>
  </si>
  <si>
    <t>Confecciones Emete y Cia. Ltda.</t>
  </si>
  <si>
    <t>Confecciones Gallardo Berrios y Cia. Ltda.</t>
  </si>
  <si>
    <t>Confecciones de Vestuarios Spin Ltda.</t>
  </si>
  <si>
    <t>TJC Chile S.A.</t>
  </si>
  <si>
    <t>Ropa y Uniformes de Trabajo</t>
  </si>
  <si>
    <t>Almat Ltda.</t>
  </si>
  <si>
    <t>Comercial Chamal S.A.</t>
  </si>
  <si>
    <t>Confecciones Saba Ltda.</t>
  </si>
  <si>
    <t>Confecciones Soledad Llanos</t>
  </si>
  <si>
    <t>Eveleganz</t>
  </si>
  <si>
    <t>Julio Serra y Cia. Ltda.</t>
  </si>
  <si>
    <t>Manufacturas Keylon S.A.</t>
  </si>
  <si>
    <t>Martin-G SpA</t>
  </si>
  <si>
    <t>Textil Super Ltda.</t>
  </si>
  <si>
    <t>Saborizantes</t>
  </si>
  <si>
    <t>Sal</t>
  </si>
  <si>
    <t>Sal Trinidad</t>
  </si>
  <si>
    <t>Sales de Magnesio</t>
  </si>
  <si>
    <t>Salón de Té</t>
  </si>
  <si>
    <t>Sanitarios y Grifería</t>
  </si>
  <si>
    <t>FAS S.A.</t>
  </si>
  <si>
    <t>Fusiplast</t>
  </si>
  <si>
    <t>H2O Sostenible</t>
  </si>
  <si>
    <t>Tebisa</t>
  </si>
  <si>
    <t>Sauna</t>
  </si>
  <si>
    <t>Secadores de Manos</t>
  </si>
  <si>
    <t>Banchile Securitizadora S.A.</t>
  </si>
  <si>
    <t>Securitizadora</t>
  </si>
  <si>
    <t>Bci Securitizadora S.A.</t>
  </si>
  <si>
    <t>Santander S.A., Sociedad Securitizadora</t>
  </si>
  <si>
    <t>Securitizadora Bice S.A.</t>
  </si>
  <si>
    <t>Securitizadora Security S.A.</t>
  </si>
  <si>
    <t>Transa Securitizadora S.A.</t>
  </si>
  <si>
    <t>Apia S.A.</t>
  </si>
  <si>
    <t>Seguridad Vial, Defensas Camineras de Hierro o Acero</t>
  </si>
  <si>
    <t>Geovia Servicios Viales SpA</t>
  </si>
  <si>
    <t>Mavisa</t>
  </si>
  <si>
    <t>Cesce Chile Aseguradores S.A.</t>
  </si>
  <si>
    <t>Seguros de Crédito</t>
  </si>
  <si>
    <t>Seguros de Garantías</t>
  </si>
  <si>
    <t>Selladoras</t>
  </si>
  <si>
    <t>Aesseal Chile S.A.</t>
  </si>
  <si>
    <t>Sellos Mecánicos</t>
  </si>
  <si>
    <t>Semillas</t>
  </si>
  <si>
    <t>Agroindustrial A.C. Baldrich Chile Ltda.</t>
  </si>
  <si>
    <t>Agricola Llahuen S.A.</t>
  </si>
  <si>
    <t>CIS Semillas S.A.</t>
  </si>
  <si>
    <t>HM Clause Chile S.A.</t>
  </si>
  <si>
    <t>Saprosem S.A.</t>
  </si>
  <si>
    <t>Semillas Agrical S.A.</t>
  </si>
  <si>
    <t>Semillas KWS Chile Ltda.</t>
  </si>
  <si>
    <t>Semillas Osorno Ltda.</t>
  </si>
  <si>
    <t>Semillas Pioneer Chile Ltda.</t>
  </si>
  <si>
    <t>Semillas SZ Sociedad Anonima</t>
  </si>
  <si>
    <t>Semillas Silas Smith Ltda.</t>
  </si>
  <si>
    <t>Servimak S.A.</t>
  </si>
  <si>
    <t>Auter S.A.</t>
  </si>
  <si>
    <t>Semáforos y Controladores de Tránsito</t>
  </si>
  <si>
    <t>Separadores de Fila</t>
  </si>
  <si>
    <t>Separadores de Oficina</t>
  </si>
  <si>
    <t>Servicio de Afilado</t>
  </si>
  <si>
    <t>Servicio de Alisado, Corte y Dimensionado del Acero</t>
  </si>
  <si>
    <t>Archives Express, Chile S.A.</t>
  </si>
  <si>
    <t>Servicio de Archivos</t>
  </si>
  <si>
    <t>Mega Archivos S.A.</t>
  </si>
  <si>
    <t>Aborda Consultores S.A.</t>
  </si>
  <si>
    <t>Servicio de Consultoría y Asesoría en Búsqueda Personalizada de Ejecutivos</t>
  </si>
  <si>
    <t>Allot Evaluaciones S.A.</t>
  </si>
  <si>
    <t>Focus Consulting S.A.</t>
  </si>
  <si>
    <t>Global Consulting S.A.</t>
  </si>
  <si>
    <t>Michael Page International Chile Ltda.</t>
  </si>
  <si>
    <t>Seminarium Seleccion SpA</t>
  </si>
  <si>
    <t>Comercializadora de Container SpA</t>
  </si>
  <si>
    <t>Servicio de Contenedores y Compactadores</t>
  </si>
  <si>
    <t>Depositos y Contenedores S.A.</t>
  </si>
  <si>
    <t>Soluciones Modulares y Estructurales Ltda.</t>
  </si>
  <si>
    <t>Transportes Pullman Cargo S.A.</t>
  </si>
  <si>
    <t>Servicio de Impresión Laser</t>
  </si>
  <si>
    <t>Servicio de Selección de Personal</t>
  </si>
  <si>
    <t>Cygnus Ltda.</t>
  </si>
  <si>
    <t>Grupo Eulen Chile S.A.</t>
  </si>
  <si>
    <t>Serviseg Ltda.</t>
  </si>
  <si>
    <t>Servicio y Sistema de Video Conferencia</t>
  </si>
  <si>
    <t>Servicios Aeroportuarios</t>
  </si>
  <si>
    <t>Consorcio Aeroportuario de La Serena S.A. Sociedad Concesionaria</t>
  </si>
  <si>
    <t>Servicios Aeroportuarios Aerosan S.A.</t>
  </si>
  <si>
    <t>Agricola Los Olmos Ltda.</t>
  </si>
  <si>
    <t>Servicios Agrícolas y Forestales</t>
  </si>
  <si>
    <t>Agricola y Comercial La Virgen Ltda.</t>
  </si>
  <si>
    <t>Bioforest S.A.</t>
  </si>
  <si>
    <t>Comercial Tecnipak Ltda.</t>
  </si>
  <si>
    <t>Ingenieria Forestal Pinto y Cia. Ltda.</t>
  </si>
  <si>
    <t>Instituto de Desarrollo Agropecuario, Indap</t>
  </si>
  <si>
    <t>Productos Industriales Madereros Ltda.</t>
  </si>
  <si>
    <t>Servicios Forestales El Bosque S.A.</t>
  </si>
  <si>
    <t>Servicios Forestales Gerardo Cerda Agurto E.I.R.L.</t>
  </si>
  <si>
    <t>Sibafor Ltda. - Servicios Integrales Bernardo Aravena Forestal Ltda.</t>
  </si>
  <si>
    <t>Viplantex S.A.</t>
  </si>
  <si>
    <t>Abanic (Dreams SpA)</t>
  </si>
  <si>
    <t>Servicios de Aseo, Limpieza y Mantención</t>
  </si>
  <si>
    <t>Asein Ltda.</t>
  </si>
  <si>
    <t>Aseo 2000 S.A.</t>
  </si>
  <si>
    <t>Bio-Rec Ltda.</t>
  </si>
  <si>
    <t>Cosemar S.A.</t>
  </si>
  <si>
    <t>Eco Limp Ltda.</t>
  </si>
  <si>
    <t>Elite S.A.</t>
  </si>
  <si>
    <t>Empresa de Aseo Alondra SpA</t>
  </si>
  <si>
    <t>Hugo Osorio Aseo Industrial Modern Clean E.I.R.L.</t>
  </si>
  <si>
    <t>Klin S.A.</t>
  </si>
  <si>
    <t>Lyon Facility Value</t>
  </si>
  <si>
    <t>Maclin SpA</t>
  </si>
  <si>
    <t>Nexxo S.A.</t>
  </si>
  <si>
    <t>Segeam Ltda.</t>
  </si>
  <si>
    <t>Senavin SpA</t>
  </si>
  <si>
    <t>Servicio de Aseo Integral Monterredondo S.A.</t>
  </si>
  <si>
    <t>Sociedad H.V. Servicios Ltda.</t>
  </si>
  <si>
    <t>Sociedad de Servicios y Asesorias Swan (Chile) S.A.</t>
  </si>
  <si>
    <t>Tecno Clean Ltda.</t>
  </si>
  <si>
    <t>Servicios de Asistencia en Viajes</t>
  </si>
  <si>
    <t>Servicios de Asistencia Hogar</t>
  </si>
  <si>
    <t>Servicios de Comercio Exterior y Exportaciones</t>
  </si>
  <si>
    <t>Intercomex Ltda.</t>
  </si>
  <si>
    <t>Intertanktainer Ltda.</t>
  </si>
  <si>
    <t>Sociedad de Comercio Exterior Memo Ltda.</t>
  </si>
  <si>
    <t>South Wind Chile S.A.</t>
  </si>
  <si>
    <t>Sumitomo Corporation (Chile) Ltda.</t>
  </si>
  <si>
    <t>Servicios de Diagnóstico Estructural, Rehabilitación y Reparaciones de Estructuras</t>
  </si>
  <si>
    <t>Servicios de Duplicación de Documentos</t>
  </si>
  <si>
    <t>Servicios de Emergencia Automotriz</t>
  </si>
  <si>
    <t>Servicios de Fotocopias y Otros Servicios de Reproducción</t>
  </si>
  <si>
    <t>Servicios de Gestión Documental</t>
  </si>
  <si>
    <t>Servicios de Información de Recursos Naturales</t>
  </si>
  <si>
    <t>Servicios de Ingeniería, Obras Civiles y Construcción</t>
  </si>
  <si>
    <t>Alquimia Conceptos S.A.</t>
  </si>
  <si>
    <t>BRASS Chile S.A.</t>
  </si>
  <si>
    <t>Bechtel Chile Ltda.</t>
  </si>
  <si>
    <t>Buildtek SpA</t>
  </si>
  <si>
    <t>Consultores de Ingenieria SpA. - CDI Ltda.</t>
  </si>
  <si>
    <t>D.P.A. Ingenieria Ltda.</t>
  </si>
  <si>
    <t>E-Mining Technology S.A.</t>
  </si>
  <si>
    <t>Emcol S.A.</t>
  </si>
  <si>
    <t>Geoexploraciones S.A.</t>
  </si>
  <si>
    <t>Gonzalo Santolaya Ingenieros Consultores S.A.</t>
  </si>
  <si>
    <t>Hatch Ingenieros Consultores Ltda.</t>
  </si>
  <si>
    <t>Hoehmann Stagno y Asociados Ingenieria de Proyectos Ltda.</t>
  </si>
  <si>
    <t>Ingenieria Cuatro Ltda.</t>
  </si>
  <si>
    <t>Intrat Consultores S.A.</t>
  </si>
  <si>
    <t>Metacontrol Ingenieros S.A.</t>
  </si>
  <si>
    <t>Moller y Erre Ltda.</t>
  </si>
  <si>
    <t>Montino Carrasco, Carlos</t>
  </si>
  <si>
    <t>Oficina Julio Zegers y Cia. Ltda.</t>
  </si>
  <si>
    <t>Optimiza Ingenieria y Desarrollo S.A.</t>
  </si>
  <si>
    <t>Pavimentos Quilin Ltda.</t>
  </si>
  <si>
    <t>Proingesa Ltda.</t>
  </si>
  <si>
    <t>RFA Ingenieros Consultores Ltda.</t>
  </si>
  <si>
    <t>Rene Lagos y Asociados Ingenieros Civiles Ltda.</t>
  </si>
  <si>
    <t>Servicios de Microfilmación y de Información en Microfichas</t>
  </si>
  <si>
    <t>Servicios de Tesorería</t>
  </si>
  <si>
    <t>Alta Seguridad Ltda.</t>
  </si>
  <si>
    <t>Servicios de Vigilancia, Seguridad y Portería</t>
  </si>
  <si>
    <t>G4S Security Services Ltda.</t>
  </si>
  <si>
    <t>Guard Service Seguridad S.A.</t>
  </si>
  <si>
    <t>Seguridad GPS -  Grupo Privado de Seguridad Ltda.</t>
  </si>
  <si>
    <t>Servicios Funerarios</t>
  </si>
  <si>
    <t>Servicios Higiene Ambiental</t>
  </si>
  <si>
    <t>Gestion Ambiente S.A.</t>
  </si>
  <si>
    <t>Serpram - Servicios y Proyectos Ambientales</t>
  </si>
  <si>
    <t>Servicios Periodísticos</t>
  </si>
  <si>
    <t>Litoralpress Media Informacion S.A.</t>
  </si>
  <si>
    <t>Servicios Portuarios: Administración, Explotación, Estiba y Desestiba</t>
  </si>
  <si>
    <t>CPT Empresas Maritimas S.A.</t>
  </si>
  <si>
    <t>Iquique Terminal Internacional S.A.</t>
  </si>
  <si>
    <t>Puerto Central S.A.</t>
  </si>
  <si>
    <t>Servicios Maritimos y Transportes Ltda.</t>
  </si>
  <si>
    <t>Taylor Logistics Chile S.A.</t>
  </si>
  <si>
    <t>Servicios Publicitarios</t>
  </si>
  <si>
    <t>Business News Americas Ltda.</t>
  </si>
  <si>
    <t>Conmetal Ltda., Corte y Plegado</t>
  </si>
  <si>
    <t>Flix Media S.A.</t>
  </si>
  <si>
    <t>Image Group Chile</t>
  </si>
  <si>
    <t>JCDecaux Chile S.A.</t>
  </si>
  <si>
    <t>Promotora del Vino S.A.</t>
  </si>
  <si>
    <t>Publicidad Exterior Publivia S.A.</t>
  </si>
  <si>
    <t>Servicios Publicitarios Publivision Ltda.</t>
  </si>
  <si>
    <t>Servicios Temporales de Secretaría, Interpretación, Traducciones y Otros</t>
  </si>
  <si>
    <t>Xinergia Laboral Servicios Transitorios SpA</t>
  </si>
  <si>
    <t>Servicios Técnicos de Reparaciones y Mantenimiento</t>
  </si>
  <si>
    <t>Automotriz Portillo Piramide SpA</t>
  </si>
  <si>
    <t>Comercial Penon</t>
  </si>
  <si>
    <t>Hydroservices Ltda.</t>
  </si>
  <si>
    <t>Talleres Lucas S.A.</t>
  </si>
  <si>
    <t>Union Tecnica Automotriz S.A.</t>
  </si>
  <si>
    <t>Servicios y Consultoría en Higiene Industrial</t>
  </si>
  <si>
    <t>Servicios y Procesamiento de Datos</t>
  </si>
  <si>
    <t>Microsoft Chile S.A.</t>
  </si>
  <si>
    <t>Nexttime Software S.A.</t>
  </si>
  <si>
    <t>PowerData America Ltda.</t>
  </si>
  <si>
    <t>SAP Chile Ltda.</t>
  </si>
  <si>
    <t>Telemarketing Chile</t>
  </si>
  <si>
    <t>Servicios, Productos e Insumos para la Minería</t>
  </si>
  <si>
    <t>Achilles Chile SpA</t>
  </si>
  <si>
    <t>Bailac SAN Ltda.</t>
  </si>
  <si>
    <t>Cimco Ltda.</t>
  </si>
  <si>
    <t>Comercial Huanacu SpA</t>
  </si>
  <si>
    <t>Comercializadora Luagher Ltda.</t>
  </si>
  <si>
    <t>Cominor Ingenieria y Proyectos S.A.</t>
  </si>
  <si>
    <t>Foraco Chile S.A.</t>
  </si>
  <si>
    <t>Geodata S.p.A. Agencia en Chile</t>
  </si>
  <si>
    <t>Geovita S.A.</t>
  </si>
  <si>
    <t>HighService Corp SpA</t>
  </si>
  <si>
    <t>Promet Servicios SpA</t>
  </si>
  <si>
    <t>Protab S.A.</t>
  </si>
  <si>
    <t>Suinco S.A.</t>
  </si>
  <si>
    <t>Thor Saan Ltda.</t>
  </si>
  <si>
    <t>Señalética</t>
  </si>
  <si>
    <t>Siding de Fibrocemento</t>
  </si>
  <si>
    <t>Sistemas Constructivos en Acero</t>
  </si>
  <si>
    <t>Sistemas de Autoservicios Públicos Computarizados</t>
  </si>
  <si>
    <t>Sistemas de Identificación Biométrico</t>
  </si>
  <si>
    <t>Sistemas Inteligentes de Control de Accesos, Peajes</t>
  </si>
  <si>
    <t>Sistemas y Aplicaciones Computacionales</t>
  </si>
  <si>
    <t>DBNet Ingenieria de Software S.A.</t>
  </si>
  <si>
    <t>Ingenieria y Sistemas Computacionales S.A.</t>
  </si>
  <si>
    <t>Transtecnia S.A.</t>
  </si>
  <si>
    <t>Sistemas y Servicios de Riego</t>
  </si>
  <si>
    <t>Asociacion Canales de Maipo</t>
  </si>
  <si>
    <t>Civil Agro S.A.</t>
  </si>
  <si>
    <t>Electromecanica Unimatic S.A.</t>
  </si>
  <si>
    <t>Sitios y Portales</t>
  </si>
  <si>
    <t>Sobres</t>
  </si>
  <si>
    <t>Sobres Nacionales Ltda.</t>
  </si>
  <si>
    <t>Teknofas S.A.</t>
  </si>
  <si>
    <t>Software</t>
  </si>
  <si>
    <t>Dassault Systemes Chile S.A.</t>
  </si>
  <si>
    <t>Datamine Chile S.A.</t>
  </si>
  <si>
    <t>Entersoft Computacion e Informatica Ltda.</t>
  </si>
  <si>
    <t>Imagen S.A.</t>
  </si>
  <si>
    <t>Rhiscom S.A.</t>
  </si>
  <si>
    <t>Sovos</t>
  </si>
  <si>
    <t>Trebol-IT S.A.</t>
  </si>
  <si>
    <t>Tuxpan Software S.A.</t>
  </si>
  <si>
    <t>Soldadora Móvil</t>
  </si>
  <si>
    <t>Soldaduras</t>
  </si>
  <si>
    <t>Soldaduras de Acero Inoxidable</t>
  </si>
  <si>
    <t>Manufacturas de Sombreros Delpiano Ltda.</t>
  </si>
  <si>
    <t>Sombreros, Adornos, Accesorios y Productos Conexos</t>
  </si>
  <si>
    <t>Sopas, Cremas, Postres y Similares Preparados</t>
  </si>
  <si>
    <t>Sociedad de Inversiones W.B. S.A.</t>
  </si>
  <si>
    <t>Sopladores</t>
  </si>
  <si>
    <t>Suministros para Máquinas de Oficina</t>
  </si>
  <si>
    <t>Alvi Supermercados Mayoristas S.A.</t>
  </si>
  <si>
    <t>Supermercados</t>
  </si>
  <si>
    <t>Comercial Castro S.A.</t>
  </si>
  <si>
    <t>Supermercados Los Alpes</t>
  </si>
  <si>
    <t>Supermercados Montserrat S.A.C.</t>
  </si>
  <si>
    <t>Supervisión de Embarques</t>
  </si>
  <si>
    <t>Suplementos Nutricionales</t>
  </si>
  <si>
    <t>Herbalife Chile Ltda.</t>
  </si>
  <si>
    <t>Sustancias Químicas Industriales Básicas</t>
  </si>
  <si>
    <t>Sábanas, Fundas, Ropa de Cama y Similares</t>
  </si>
  <si>
    <t>Disenos Nina Herrera</t>
  </si>
  <si>
    <t>British American Tobacco Chile Operaciones S.A.</t>
  </si>
  <si>
    <t>Tabacos, Cigarros y Puros</t>
  </si>
  <si>
    <t>Philip Morris Chile Comercializadora Limitada</t>
  </si>
  <si>
    <t>Tabacos Apolo S.A.</t>
  </si>
  <si>
    <t>Enchapadora de Paneles y Maderas Ltda.</t>
  </si>
  <si>
    <t>Tableros de Madera</t>
  </si>
  <si>
    <t>Tableros Eléctricos</t>
  </si>
  <si>
    <t>Inpromec Ltda.</t>
  </si>
  <si>
    <t>Insat S.A.</t>
  </si>
  <si>
    <t>Tacos Publicitarios</t>
  </si>
  <si>
    <t>Taladros</t>
  </si>
  <si>
    <t>Talleres y Servicios Eléctricos y Electrónicos</t>
  </si>
  <si>
    <t>Tapas Metálicas</t>
  </si>
  <si>
    <t>Tapas Plásticas</t>
  </si>
  <si>
    <t>Tarjetas de Crédito Administración y Procesamiento de</t>
  </si>
  <si>
    <t>Mastercard International</t>
  </si>
  <si>
    <t>Nexus S.A.</t>
  </si>
  <si>
    <t>Promotora CMR Falabella S.A.</t>
  </si>
  <si>
    <t>Solventa Servicios Financieros S.A.</t>
  </si>
  <si>
    <t>Transbank S.A.</t>
  </si>
  <si>
    <t>Tarjetas de Crédito, Débito, Identificación y Similares</t>
  </si>
  <si>
    <t>Archivert S.A.</t>
  </si>
  <si>
    <t>Editorial y Comercial de Artes Graficas y Cia. Ltda.</t>
  </si>
  <si>
    <t>Tarjetas de Saludo y Afiches</t>
  </si>
  <si>
    <t>Tasaciones y Peritajes</t>
  </si>
  <si>
    <t>Tasaurbe Ltda.</t>
  </si>
  <si>
    <t>Transportes Nuevo Flash S.A.</t>
  </si>
  <si>
    <t>Taxis Urbanos y Suburbanos</t>
  </si>
  <si>
    <t>Cinemark Chile S.A.</t>
  </si>
  <si>
    <t>Teatros y Salas de Cine</t>
  </si>
  <si>
    <t>Corporacion Cultural de la Ilustre Municipalidad de Santiago</t>
  </si>
  <si>
    <t>Techumbres y Cubiertas para Techos</t>
  </si>
  <si>
    <t>Tecles y Huinches</t>
  </si>
  <si>
    <t>Tejas de Hormigón y Fibrocemento</t>
  </si>
  <si>
    <t>Telas en General</t>
  </si>
  <si>
    <t>Cargo Flex SpA</t>
  </si>
  <si>
    <t>Comercial Trama S.A.</t>
  </si>
  <si>
    <t>Grupo Industrial Norte - Sur Ltda.</t>
  </si>
  <si>
    <t>Importadora Di Lido Ltda.</t>
  </si>
  <si>
    <t>Strobel Ltda.</t>
  </si>
  <si>
    <t>Textil Cohen y Gomberoff Ltda.</t>
  </si>
  <si>
    <t>Textil Jadue Ltda.</t>
  </si>
  <si>
    <t>Textil Jusocar Ltda.</t>
  </si>
  <si>
    <t>Telecomunicaciones (Asesorías y Capacitación)</t>
  </si>
  <si>
    <t>Compania de Telecomunicaciones Sistek SpA</t>
  </si>
  <si>
    <t>Inpact S.A.</t>
  </si>
  <si>
    <t>Telecomunicaciones (Servicios y Suministros)</t>
  </si>
  <si>
    <t>Telecomunicaciones y Servicios Conosur Ltda.</t>
  </si>
  <si>
    <t>Telecomunicaciones y Radiocomunicaciones</t>
  </si>
  <si>
    <t>Bio Bio Comunicaciones S.A.</t>
  </si>
  <si>
    <t>CellStar Chile S.A.</t>
  </si>
  <si>
    <t>Cingel Ingenieria Electrica SpA</t>
  </si>
  <si>
    <t>Comunicaciones Latincom SpA</t>
  </si>
  <si>
    <t>Comunicacion y Telefonia Rural S.A.</t>
  </si>
  <si>
    <t>Convergia Chile S.A.</t>
  </si>
  <si>
    <t>Dymeq Ltda.</t>
  </si>
  <si>
    <t>Ericsson Chile S.A.</t>
  </si>
  <si>
    <t>Eticsa S.A.</t>
  </si>
  <si>
    <t>GlobalCom Telecomunicaciones S.A.</t>
  </si>
  <si>
    <t>Gtd</t>
  </si>
  <si>
    <t>Interexport Telecomunicaciones e Integracion de Sistemas S.A.</t>
  </si>
  <si>
    <t>Interexport Telecomunicaciones y Servicios S.A.</t>
  </si>
  <si>
    <t>Motorola Solutions Chile S.A.</t>
  </si>
  <si>
    <t>Movistar</t>
  </si>
  <si>
    <t>Netline Multicarrier S.A.</t>
  </si>
  <si>
    <t>Newpro S.A.</t>
  </si>
  <si>
    <t>Nokia Solutions and Networks Chile Ltda.</t>
  </si>
  <si>
    <t>Orange Business Services Chile S.A.</t>
  </si>
  <si>
    <t>Site Chile S.A.</t>
  </si>
  <si>
    <t>Sociedad Enerset Ltda.</t>
  </si>
  <si>
    <t>Tel y Data</t>
  </si>
  <si>
    <t>Telecomunicaciones Alemanas SpA</t>
  </si>
  <si>
    <t>Telefonica del Sur S.A.</t>
  </si>
  <si>
    <t>Telxius Cable Chile S.A.</t>
  </si>
  <si>
    <t>Tesam Chile S.A. (Tesacom)</t>
  </si>
  <si>
    <t>VTR Ingenieria</t>
  </si>
  <si>
    <t>Verizon Chile S.A.</t>
  </si>
  <si>
    <t>WOM S.A.</t>
  </si>
  <si>
    <t>Telefonía Celular, Satelital y Sistema GPS</t>
  </si>
  <si>
    <t>Comunicaciones Bermann S.A.</t>
  </si>
  <si>
    <t>Nicoletti y Cia. Ltda.</t>
  </si>
  <si>
    <t>Redd</t>
  </si>
  <si>
    <t>Telefonía IP</t>
  </si>
  <si>
    <t>Industel Telecom SpA</t>
  </si>
  <si>
    <t>Telemarketing</t>
  </si>
  <si>
    <t>Temporizadores</t>
  </si>
  <si>
    <t>Terminales de Punto de Venta</t>
  </si>
  <si>
    <t>Distribuidora Importadora Dimarsa Ltda.</t>
  </si>
  <si>
    <t>Tiendas de Departamentos</t>
  </si>
  <si>
    <t>Evita Ltda.</t>
  </si>
  <si>
    <t>Tiendas en General</t>
  </si>
  <si>
    <t>Multicentro</t>
  </si>
  <si>
    <t>Tinas y Receptáculos de ducha</t>
  </si>
  <si>
    <t>Tintas Gráficas</t>
  </si>
  <si>
    <t>Siegwerk Chile S.A.</t>
  </si>
  <si>
    <t>Sun Chemical (Chile) S.A.</t>
  </si>
  <si>
    <t>Tintas y Betunes para Calzados</t>
  </si>
  <si>
    <t>Toallas</t>
  </si>
  <si>
    <t>Toallas, Toallas Higiénicas, Papeles Higiénicos, Pañales Desechables y Similares</t>
  </si>
  <si>
    <t>Topografía</t>
  </si>
  <si>
    <t>Fanamet</t>
  </si>
  <si>
    <t>Tornería</t>
  </si>
  <si>
    <t>Tornos</t>
  </si>
  <si>
    <t>Traducciones Técnicas</t>
  </si>
  <si>
    <t>Trajes de Baño</t>
  </si>
  <si>
    <t>Transferencia Electrónica de Datos</t>
  </si>
  <si>
    <t>Redbanc S.A.</t>
  </si>
  <si>
    <t>Refinitiv Limited - Chile Branch</t>
  </si>
  <si>
    <t>Fundacion Chile</t>
  </si>
  <si>
    <t>Transferencia Tecnológica</t>
  </si>
  <si>
    <t>Transformadores</t>
  </si>
  <si>
    <t>Cordero S.A.</t>
  </si>
  <si>
    <t>Transformadores CH S.A.</t>
  </si>
  <si>
    <t>Transformadores Mora S.A.</t>
  </si>
  <si>
    <t>Transformadores Tusan S.A.</t>
  </si>
  <si>
    <t>Transporte de Minerales</t>
  </si>
  <si>
    <t>Wagner Seguridad Custodia y Transporte de Valores SpA</t>
  </si>
  <si>
    <t>Transporte de Valores</t>
  </si>
  <si>
    <t>Transporte y Almacenamiento de Gas Natural</t>
  </si>
  <si>
    <t>Electrogas S.A.</t>
  </si>
  <si>
    <t>Gasoducto GasAndes S.A.</t>
  </si>
  <si>
    <t>Transportes de Líquidos y Graneles</t>
  </si>
  <si>
    <t>Transportes Santa Maria SpA</t>
  </si>
  <si>
    <t>Transportes de Materiales de Construcción</t>
  </si>
  <si>
    <t>Transportes de Productos Químicos a Granel</t>
  </si>
  <si>
    <t>Transportes Internacionales</t>
  </si>
  <si>
    <t>Geodis Limitada</t>
  </si>
  <si>
    <t>Transportes Terrestres Especiales</t>
  </si>
  <si>
    <t>Ingenieria y Montaje Ferrovial S.A.</t>
  </si>
  <si>
    <t>Metro Regional Valparaiso S.A.</t>
  </si>
  <si>
    <t>Metro S.A.</t>
  </si>
  <si>
    <t>Oleoducto Trasandino (Chile) S.A.</t>
  </si>
  <si>
    <t>Sociedad Concesionaria Nuevo Pudahuel S.A.</t>
  </si>
  <si>
    <t>Su Bus Chile S.A.</t>
  </si>
  <si>
    <t>Texinco Ltda.</t>
  </si>
  <si>
    <t>Transportes y Distribuciones SpA</t>
  </si>
  <si>
    <t>Unipack S.A.</t>
  </si>
  <si>
    <t>Tratamiento de Olores</t>
  </si>
  <si>
    <t>The Synergy Group SpA</t>
  </si>
  <si>
    <t>Tratamiento de Residuos Industriales</t>
  </si>
  <si>
    <t>Bravo Energy Chile S.A.</t>
  </si>
  <si>
    <t>EcoRiles S.A.</t>
  </si>
  <si>
    <t>Hidronor Chile S.A.</t>
  </si>
  <si>
    <t>Tratamiento de Residuos Radioactivos</t>
  </si>
  <si>
    <t>Tratamiento Térmico del Acero</t>
  </si>
  <si>
    <t>Tratamientos Termicos Panamericana Norte Ltda.</t>
  </si>
  <si>
    <t>Tratamientos de Agua</t>
  </si>
  <si>
    <t>Aguas y Riles S.A.</t>
  </si>
  <si>
    <t>Aquavant SpA</t>
  </si>
  <si>
    <t>Ecopreneur Chile S.A.</t>
  </si>
  <si>
    <t>Manantial Ambiental SpA</t>
  </si>
  <si>
    <t>Sistemas de Purificacion Bio Light S.A.</t>
  </si>
  <si>
    <t>Vigaflow S.A.</t>
  </si>
  <si>
    <t>Trefimet S.A.</t>
  </si>
  <si>
    <t>Trefilación de Metales</t>
  </si>
  <si>
    <t>Insuban SpA</t>
  </si>
  <si>
    <t>Tripas Naturales para Embutidos</t>
  </si>
  <si>
    <t>Tubos de cartón</t>
  </si>
  <si>
    <t>Té y Hierbas</t>
  </si>
  <si>
    <t>Uniformes Escolares</t>
  </si>
  <si>
    <t>Uniones para Cañerías Ranuradas</t>
  </si>
  <si>
    <t>Universidades</t>
  </si>
  <si>
    <t>Universidad Academia de Humanismo Cristiano</t>
  </si>
  <si>
    <t>Universidad Adventista de Chile</t>
  </si>
  <si>
    <t>Universidad Alberto Hurtado</t>
  </si>
  <si>
    <t>Universidad Arturo Prat</t>
  </si>
  <si>
    <t>Universidad Austral de Chile</t>
  </si>
  <si>
    <t>Universidad Autonoma de Chile</t>
  </si>
  <si>
    <t>Universidad Bolivariana</t>
  </si>
  <si>
    <t>Universidad Catolica Silva Henriquez</t>
  </si>
  <si>
    <t>Universidad Catolica de la Santisima Concepcion</t>
  </si>
  <si>
    <t>Universidad Catolica del Maule</t>
  </si>
  <si>
    <t>Universidad Catolica del Norte</t>
  </si>
  <si>
    <t>Universidad Central de Chile</t>
  </si>
  <si>
    <t>Universidad Chileno-Britanica de Cultura</t>
  </si>
  <si>
    <t>Universidad Finis Terrae</t>
  </si>
  <si>
    <t>Universidad Los Leones</t>
  </si>
  <si>
    <t>Universidad Mayor</t>
  </si>
  <si>
    <t>Universidad Metropolitana de Ciencias de la Educacion</t>
  </si>
  <si>
    <t>Universidad Miguel de Cervantes</t>
  </si>
  <si>
    <t>Universidad Pedro de Valdivia</t>
  </si>
  <si>
    <t>Universidad SEK</t>
  </si>
  <si>
    <t>Universidad San Sebastian</t>
  </si>
  <si>
    <t>Universidad Santo Tomas</t>
  </si>
  <si>
    <t>Universidad Tecnologica Metropolitana</t>
  </si>
  <si>
    <t>Universidad UNIACC</t>
  </si>
  <si>
    <t>Universidad de Aconcagua</t>
  </si>
  <si>
    <t>Universidad de Antofagasta</t>
  </si>
  <si>
    <t>Universidad de Chile</t>
  </si>
  <si>
    <t>Universidad de Concepcion</t>
  </si>
  <si>
    <t>Universidad de La Frontera</t>
  </si>
  <si>
    <t>Universidad de Las Americas</t>
  </si>
  <si>
    <t>Universidad de Los Andes</t>
  </si>
  <si>
    <t>Universidad de Los Lagos</t>
  </si>
  <si>
    <t>Universidad de Magallanes</t>
  </si>
  <si>
    <t>Universidad de Playa Ancha de Ciencias de la Educacion</t>
  </si>
  <si>
    <t>Universidad de Talca</t>
  </si>
  <si>
    <t>Universidad de Tarapaca</t>
  </si>
  <si>
    <t>Universidad de Valparaiso</t>
  </si>
  <si>
    <t>Universidad del Bio-Bio</t>
  </si>
  <si>
    <t>Universidad del Desarrollo</t>
  </si>
  <si>
    <t>Urgencias Médicas</t>
  </si>
  <si>
    <t>Help SpA</t>
  </si>
  <si>
    <t>Unidad Coronaria Movil S.A.</t>
  </si>
  <si>
    <t>Utensilios de Cocina</t>
  </si>
  <si>
    <t>Porcelanosa</t>
  </si>
  <si>
    <t>Valorización de Activos Bajo IFRS</t>
  </si>
  <si>
    <t>Variadores de Frecuencia</t>
  </si>
  <si>
    <t>Vehículos, Venta y Representación</t>
  </si>
  <si>
    <t>Automotora Inalco S.A.</t>
  </si>
  <si>
    <t>Automoviles Chamy Hnos. y Cia. Ltda.</t>
  </si>
  <si>
    <t>Comercializadora Ditec Automoviles S.A.</t>
  </si>
  <si>
    <t>Difor Chile S.A.</t>
  </si>
  <si>
    <t>Epysa Buses Ltda.</t>
  </si>
  <si>
    <t>Ford Motor Company Chile SpA.</t>
  </si>
  <si>
    <t>General Motors Chile Ltda.</t>
  </si>
  <si>
    <t>Grupo Empresas Callegari Automotriz</t>
  </si>
  <si>
    <t>Guillermo Morales Ltda.</t>
  </si>
  <si>
    <t>Importadora Nicolas Ltda.</t>
  </si>
  <si>
    <t>Jorge Valenzuela V. y Cia Ltda.</t>
  </si>
  <si>
    <t>Toyota Chile S.A.</t>
  </si>
  <si>
    <t>Ventanas de P.V.C., Fabricación e Instalación</t>
  </si>
  <si>
    <t>Termoacustic S.A.</t>
  </si>
  <si>
    <t>Ventiladores Habitacionales e Industriales</t>
  </si>
  <si>
    <t>JDH E.I.R.L.</t>
  </si>
  <si>
    <t>Vemaq Maquinarias y Ventiladores Ltda.</t>
  </si>
  <si>
    <t>Verificación de Cheques</t>
  </si>
  <si>
    <t>Abastecedora de Cristales VMGLASS S.A.</t>
  </si>
  <si>
    <t>Vidrio, Fibra de Vidrio y Lana Mineral</t>
  </si>
  <si>
    <t>Vinos, Sidras y Espumantes</t>
  </si>
  <si>
    <t>Agricola Dona Javiera del Monte I S.A.</t>
  </si>
  <si>
    <t>Antinori Chile SpA</t>
  </si>
  <si>
    <t>Bodegas y Vinedos de Aguirre S.A.</t>
  </si>
  <si>
    <t>CAV S.A.</t>
  </si>
  <si>
    <t>Comercial Vina La Ronciere Ltda.</t>
  </si>
  <si>
    <t>Sociedad Vinicola Miguel Torres S.A.</t>
  </si>
  <si>
    <t>Vinicola Patacon SpA</t>
  </si>
  <si>
    <t>Vitivinicola Cremaschi Barriga S.A.</t>
  </si>
  <si>
    <t>Vina Almaviva S.A.</t>
  </si>
  <si>
    <t>Vina Casa Marin Ltda.</t>
  </si>
  <si>
    <t>Vina Casablanca S.A.</t>
  </si>
  <si>
    <t>Vina Casas del Bosque</t>
  </si>
  <si>
    <t>Vina El Principal S.A.</t>
  </si>
  <si>
    <t>Vina Falernia S.A.</t>
  </si>
  <si>
    <t>Vina Francisco de Aguirre S.A.</t>
  </si>
  <si>
    <t>Vina Garces Silva Ltda.</t>
  </si>
  <si>
    <t>Vina Los Nogales S.A.</t>
  </si>
  <si>
    <t>Vina Mar de Casablanca S.A.</t>
  </si>
  <si>
    <t>Vina San Jose de Apalta</t>
  </si>
  <si>
    <t>Vina Tabali S.A.</t>
  </si>
  <si>
    <t>Vina Undurraga S.A.</t>
  </si>
  <si>
    <t>Vina Valdivieso S.A.</t>
  </si>
  <si>
    <t>Vina Ventisquero Ltda.</t>
  </si>
  <si>
    <t>Vina William Fevre Chile S.A.</t>
  </si>
  <si>
    <t>Vinas Santa Catalina y Algarrobal S.A.</t>
  </si>
  <si>
    <t>Vinedos Familia Chadwick SpA</t>
  </si>
  <si>
    <t>Vinedos Torreon de Paredes SpA</t>
  </si>
  <si>
    <t>Vitrinas</t>
  </si>
  <si>
    <t>Vuelos Ambulancia</t>
  </si>
  <si>
    <t>Válvulas</t>
  </si>
  <si>
    <t>Metalmack Ltda.</t>
  </si>
  <si>
    <t>Prestaciones Industriales Prein Chile Ltda.</t>
  </si>
  <si>
    <t>Schultz Automatizacion e Ingenieria  S.A.</t>
  </si>
  <si>
    <t>Yodo y Sales de Yodo</t>
  </si>
  <si>
    <t>Zunchos Metálicos</t>
  </si>
  <si>
    <t>Zunchos Plásticos</t>
  </si>
  <si>
    <t>query</t>
  </si>
  <si>
    <t>indice</t>
  </si>
  <si>
    <t>id_rubro</t>
  </si>
  <si>
    <t>ID</t>
  </si>
  <si>
    <t>Colegio Britanico Saint Margaret\'s S.A.</t>
  </si>
  <si>
    <t>De\'Longhi Group</t>
  </si>
  <si>
    <t>Driscoll\'s de Chile S.A.</t>
  </si>
  <si>
    <t>Ferreteria O\'Higgins - Villar Hnos. S.A.</t>
  </si>
  <si>
    <t>Gelato\'s</t>
  </si>
  <si>
    <t>Gibbs y Cia. S.A.C. - Lloyd\'s Agents</t>
  </si>
  <si>
    <t>Hotel O\'Grimm</t>
  </si>
  <si>
    <t>Hotel O\'Higgins</t>
  </si>
  <si>
    <t>Intendencia Region del Libertador Bernardo O\'Higgins</t>
  </si>
  <si>
    <t>John O\'Ryan Surveyors S.A.</t>
  </si>
  <si>
    <t>Laboratorio de Cosmeticos D\'Albert Lorenz Ltda.</t>
  </si>
  <si>
    <t>Lloyd\'s Register Central and South America Limited</t>
  </si>
  <si>
    <t>L\'Oreal Chile S.A.</t>
  </si>
  <si>
    <t>L\'uomo Ltda.</t>
  </si>
  <si>
    <t>Municipalidad de O\'Higgins</t>
  </si>
  <si>
    <t>Tryo\'s Muebles</t>
  </si>
  <si>
    <t>Universidad Bernardo O\'Higgins</t>
  </si>
  <si>
    <t>Vidrios Dell\'Orto S.A.</t>
  </si>
  <si>
    <t>Watt\'s S.A.</t>
  </si>
  <si>
    <t>Wood\'s SpA</t>
  </si>
  <si>
    <t>id_empresa</t>
  </si>
  <si>
    <t>EJECUTIVO</t>
  </si>
  <si>
    <t>CARGO</t>
  </si>
  <si>
    <t>EMAIL</t>
  </si>
  <si>
    <t>TELEFONO</t>
  </si>
  <si>
    <t>3M CHILE S.A.</t>
  </si>
  <si>
    <t>Abrasivos y Esmeriles | Adhesivos, Colas, Aprestos, Sellantes y Similares | Aislantes e Impermeabilizantes | Artículos Escolares, Escritorio y Oficina | Artículos para Aseo | Artículos y Servicios para Artes Gráficas | Cintas Adhesivas | Contactores | Cubrepisos Sintéticos | Equipos de Medicina | Equipos para Energía Solar | Equipos y Sistemas de Seguridad Industrial | Ferretería y Ferretería Industrial | Importadores y Representantes | Instrumental Médico y Quirúrgico | Letreros Luminosos, Acrílicos y Similares | Maquinaria, Equipos, Accesorios, Repuestos y Suministros para Imprentas y Editoriales | Materiales para uso Eléctrico | Servicios, Productos e Insumos para la Minería</t>
  </si>
  <si>
    <t xml:space="preserve"> Milena Oliveira </t>
  </si>
  <si>
    <t xml:space="preserve"> Gerente General</t>
  </si>
  <si>
    <t xml:space="preserve"> jbacuna@mmm.com</t>
  </si>
  <si>
    <t xml:space="preserve"> 2 2410 3830    </t>
  </si>
  <si>
    <t xml:space="preserve"> Cristian Vargas </t>
  </si>
  <si>
    <t xml:space="preserve"> Gerente Area Logística y Operaciones</t>
  </si>
  <si>
    <t xml:space="preserve"> vlopezcal@mmm.com</t>
  </si>
  <si>
    <t xml:space="preserve"> Mauricio Baeza Rojas</t>
  </si>
  <si>
    <t xml:space="preserve"> 2 2410 3733</t>
  </si>
  <si>
    <t>5D CONSULTORA QUINTA DIMENSION S.A.</t>
  </si>
  <si>
    <t xml:space="preserve"> Pedro Ignacio Pfeffer Urquiaga </t>
  </si>
  <si>
    <t xml:space="preserve"> pp5d@5dconsultant.com</t>
  </si>
  <si>
    <t xml:space="preserve"> 2 2233 9958    </t>
  </si>
  <si>
    <t>A &amp; C IMPRESORES LTDA.</t>
  </si>
  <si>
    <t>Encuadernación | Envases y Cajas de Papel, Cartón o Cartulina | Etiquetas Autoadhesivas | Imprentas</t>
  </si>
  <si>
    <t xml:space="preserve"> José Alamiro Caro Espinoza </t>
  </si>
  <si>
    <t xml:space="preserve"> jcaro@aycimpresores.cl</t>
  </si>
  <si>
    <t xml:space="preserve"> 2 2958 2590    </t>
  </si>
  <si>
    <t xml:space="preserve"> Mónica Silvia Sánchez Acevedo </t>
  </si>
  <si>
    <t xml:space="preserve"> Gerente de Administración y Finanzas</t>
  </si>
  <si>
    <t xml:space="preserve"> msancheza@aycimpresores.cl</t>
  </si>
  <si>
    <t>A IMPRESORES S.A.</t>
  </si>
  <si>
    <t>Editoriales | Encuadernación | Imprentas</t>
  </si>
  <si>
    <t xml:space="preserve"> Alejandro Garcés Larenas </t>
  </si>
  <si>
    <t xml:space="preserve"> alejandro.garces@aimpresores.cl</t>
  </si>
  <si>
    <t xml:space="preserve"> 2 2440 5748    </t>
  </si>
  <si>
    <t xml:space="preserve"> Nicolás Makuc Aguirre </t>
  </si>
  <si>
    <t xml:space="preserve"> Gerente de Operaciones</t>
  </si>
  <si>
    <t xml:space="preserve"> nicolas.makuc@aimpresores.cl</t>
  </si>
  <si>
    <t xml:space="preserve"> 2 2440 5779    </t>
  </si>
  <si>
    <t xml:space="preserve"> Alfred East Martínez </t>
  </si>
  <si>
    <t xml:space="preserve"> Gerente de Ventas Editoriales</t>
  </si>
  <si>
    <t xml:space="preserve"> alfred.east@aimpresores.cl</t>
  </si>
  <si>
    <t xml:space="preserve"> 2 2440 5739    </t>
  </si>
  <si>
    <t xml:space="preserve"> Claudio Ereche Arcic </t>
  </si>
  <si>
    <t xml:space="preserve"> claudio.ereche@aimpresores.cl</t>
  </si>
  <si>
    <t xml:space="preserve"> 2 2440 5761    </t>
  </si>
  <si>
    <t>A-LIM SPA</t>
  </si>
  <si>
    <t>Accesorios de Confecciones | Cierres de Cremallera</t>
  </si>
  <si>
    <t xml:space="preserve"> Choon Sik Park</t>
  </si>
  <si>
    <t xml:space="preserve"> 2 2737 8138</t>
  </si>
  <si>
    <t xml:space="preserve"> Jun-Hwan Park Park</t>
  </si>
  <si>
    <t>A. COLOR S.A.</t>
  </si>
  <si>
    <t xml:space="preserve"> Reinaldo Garrido Farfán</t>
  </si>
  <si>
    <t xml:space="preserve"> 2 2511 1096</t>
  </si>
  <si>
    <t xml:space="preserve"> María Antonieta Campos Ortega </t>
  </si>
  <si>
    <t xml:space="preserve"> a.color.sa@gmail.com</t>
  </si>
  <si>
    <t xml:space="preserve"> 2 2511 1096    </t>
  </si>
  <si>
    <t>A. HARTRODT CHILE S.A.</t>
  </si>
  <si>
    <t>Carga Marítima, Servicios y Transportes | Embarcadores | Transportes Internacionales</t>
  </si>
  <si>
    <t xml:space="preserve"> Claus Wendland </t>
  </si>
  <si>
    <t xml:space="preserve"> Regional Director WCLA</t>
  </si>
  <si>
    <t xml:space="preserve"> claus.wendland@hartrodt.com</t>
  </si>
  <si>
    <t xml:space="preserve"> 2 2483 7000    </t>
  </si>
  <si>
    <t xml:space="preserve"> Claudia Saona </t>
  </si>
  <si>
    <t xml:space="preserve"> Airport Office</t>
  </si>
  <si>
    <t xml:space="preserve"> claudia.saona@hartrodt.com</t>
  </si>
  <si>
    <t xml:space="preserve"> Jens Wiemann </t>
  </si>
  <si>
    <t xml:space="preserve"> Accounting Manager</t>
  </si>
  <si>
    <t xml:space="preserve"> jens.wiemann@hartrodt.com</t>
  </si>
  <si>
    <t xml:space="preserve"> 2 2483 7131    </t>
  </si>
  <si>
    <t xml:space="preserve"> Héctor Calderón González </t>
  </si>
  <si>
    <t xml:space="preserve"> IT / Office Administrador</t>
  </si>
  <si>
    <t xml:space="preserve"> hector.calderon@hartrodt.com</t>
  </si>
  <si>
    <t>A. INVERSIONES AUTOMOTRICES CHILENAS Y CIA. LTDA.</t>
  </si>
  <si>
    <t xml:space="preserve"> Luis Alberto Gallinato Moreno </t>
  </si>
  <si>
    <t xml:space="preserve"> lagallinato@acar.cl</t>
  </si>
  <si>
    <t xml:space="preserve"> 2 2854 0870    </t>
  </si>
  <si>
    <t xml:space="preserve"> Lenard Morrison Romero</t>
  </si>
  <si>
    <t xml:space="preserve"> 2 2854 0870</t>
  </si>
  <si>
    <t xml:space="preserve"> Mónica Garrido Gutiérrez </t>
  </si>
  <si>
    <t xml:space="preserve"> Jefe de Operaciones</t>
  </si>
  <si>
    <t xml:space="preserve"> ventas@acar.cl</t>
  </si>
  <si>
    <t>Carga Marítima, Servicios y Transportes | Compañías de Navegación</t>
  </si>
  <si>
    <t xml:space="preserve"> James C. Wells Muñoz </t>
  </si>
  <si>
    <t xml:space="preserve"> Presidente</t>
  </si>
  <si>
    <t xml:space="preserve"> jcwells@ajbroom.cl</t>
  </si>
  <si>
    <t xml:space="preserve"> 32 225 0714    </t>
  </si>
  <si>
    <t xml:space="preserve"> Olav Andrés Núñez Sorensen</t>
  </si>
  <si>
    <t xml:space="preserve"> 32 226 8200</t>
  </si>
  <si>
    <t xml:space="preserve"> Jaime Santa Cruz Laursen </t>
  </si>
  <si>
    <t xml:space="preserve"> Gerente de Planificación y Desarrollo</t>
  </si>
  <si>
    <t xml:space="preserve"> j.santacruz@broomgroup.com</t>
  </si>
  <si>
    <t xml:space="preserve"> Christian Núñez Sorensen</t>
  </si>
  <si>
    <t xml:space="preserve"> 32 225 0714</t>
  </si>
  <si>
    <t xml:space="preserve"> Mario Montero De la Fuente</t>
  </si>
  <si>
    <t>A. MAYER REFRIGERACION INDUSTRIAL S.A.</t>
  </si>
  <si>
    <t xml:space="preserve"> Daniel Faúndez Pizarro</t>
  </si>
  <si>
    <t xml:space="preserve"> 2 2795 8750</t>
  </si>
  <si>
    <t xml:space="preserve"> Amparo Alvear Soler </t>
  </si>
  <si>
    <t xml:space="preserve"> aalvear@amrisa.cl</t>
  </si>
  <si>
    <t xml:space="preserve"> 2 2795 8750    </t>
  </si>
  <si>
    <t xml:space="preserve"> Raúl Bunster Prieto</t>
  </si>
  <si>
    <t xml:space="preserve"> 2 2295 8750</t>
  </si>
  <si>
    <t>A. MUSIC LTDA.</t>
  </si>
  <si>
    <t>Fertilizantes | Semillas</t>
  </si>
  <si>
    <t xml:space="preserve"> Antonio Vladimir Music Hernández </t>
  </si>
  <si>
    <t xml:space="preserve"> 2 2773 4280    </t>
  </si>
  <si>
    <t xml:space="preserve"> Antonio Music Papich </t>
  </si>
  <si>
    <t xml:space="preserve"> Socio</t>
  </si>
  <si>
    <t xml:space="preserve"> Andrés Music Paolini </t>
  </si>
  <si>
    <t>A.F.A. ASOCIADOS LTDA.</t>
  </si>
  <si>
    <t xml:space="preserve"> Raúl Alvarado Contreras </t>
  </si>
  <si>
    <t xml:space="preserve"> 2 2204 0793    </t>
  </si>
  <si>
    <t xml:space="preserve"> Jaime Arancibia Carrasco </t>
  </si>
  <si>
    <t xml:space="preserve"> Gerente Técnico</t>
  </si>
  <si>
    <t>A.F.P. CUPRUM S.A.</t>
  </si>
  <si>
    <t xml:space="preserve"> Pedro Ignacio Atria Alonso </t>
  </si>
  <si>
    <t xml:space="preserve">               </t>
  </si>
  <si>
    <t xml:space="preserve"> Andrea Cecilia Rotman Garrido </t>
  </si>
  <si>
    <t xml:space="preserve"> Vicepresidente</t>
  </si>
  <si>
    <t xml:space="preserve"> Isidoro Palma Penco </t>
  </si>
  <si>
    <t xml:space="preserve"> Director</t>
  </si>
  <si>
    <t xml:space="preserve"> Raúl Rivera Andueza </t>
  </si>
  <si>
    <t xml:space="preserve"> Juan Eduardo Infante Barros </t>
  </si>
  <si>
    <t xml:space="preserve"> Raphael Bergoeing </t>
  </si>
  <si>
    <t xml:space="preserve"> Uwe Schillhorn </t>
  </si>
  <si>
    <t xml:space="preserve"> Lilian Paz Ross Hahn </t>
  </si>
  <si>
    <t xml:space="preserve"> Directora</t>
  </si>
  <si>
    <t xml:space="preserve"> Martín Mujica Ossandón </t>
  </si>
  <si>
    <t xml:space="preserve"> mmujica@cuprum.cl</t>
  </si>
  <si>
    <t xml:space="preserve"> 2 2674 4101    </t>
  </si>
  <si>
    <t xml:space="preserve"> Alejandro Arellano G.</t>
  </si>
  <si>
    <t xml:space="preserve"> 2 2674 4722</t>
  </si>
  <si>
    <t xml:space="preserve"> Gustavo Price Elton </t>
  </si>
  <si>
    <t xml:space="preserve"> Gerente de Inversiones</t>
  </si>
  <si>
    <t xml:space="preserve"> 2 2674 4301    </t>
  </si>
  <si>
    <t xml:space="preserve"> Rodrigo López Guzmán </t>
  </si>
  <si>
    <t xml:space="preserve"> Gerente de Administración y Operaciones</t>
  </si>
  <si>
    <t xml:space="preserve"> 2 2674 4379    </t>
  </si>
  <si>
    <t xml:space="preserve"> Mauricio Sanhueza Krotz</t>
  </si>
  <si>
    <t xml:space="preserve"> 2 2674 4201</t>
  </si>
  <si>
    <t>A.F.P. HABITAT S.A.</t>
  </si>
  <si>
    <t xml:space="preserve"> Cristián Rodríguez Allendes </t>
  </si>
  <si>
    <t xml:space="preserve"> 2 2378 2613    </t>
  </si>
  <si>
    <t xml:space="preserve"> Federico Spagnoli Jaramillo </t>
  </si>
  <si>
    <t xml:space="preserve"> 2 2378 2000    </t>
  </si>
  <si>
    <t xml:space="preserve"> Luis Armando Rodríguez Villassuso Sario </t>
  </si>
  <si>
    <t xml:space="preserve"> Mauricio Zanatta </t>
  </si>
  <si>
    <t xml:space="preserve"> Diego Paredes </t>
  </si>
  <si>
    <t xml:space="preserve"> María Ximena Alzérreca </t>
  </si>
  <si>
    <t xml:space="preserve"> Sergio Urzúa Soza </t>
  </si>
  <si>
    <t xml:space="preserve"> Alejandro Bezanilla Mena </t>
  </si>
  <si>
    <t xml:space="preserve"> Andrea de la Barra Pérez-Cotapos </t>
  </si>
  <si>
    <t xml:space="preserve"> 2 2378 2609    </t>
  </si>
  <si>
    <t xml:space="preserve"> Cristián Costabal González </t>
  </si>
  <si>
    <t xml:space="preserve"> 2 2378 2614    </t>
  </si>
  <si>
    <t xml:space="preserve"> Paola Daneri Hermosilla </t>
  </si>
  <si>
    <t xml:space="preserve"> Gerente de Recursos Humanos</t>
  </si>
  <si>
    <t xml:space="preserve"> 2 2378 2415    </t>
  </si>
  <si>
    <t xml:space="preserve"> José Miguel Valdés Lira </t>
  </si>
  <si>
    <t xml:space="preserve"> Fiscal</t>
  </si>
  <si>
    <t>A.F.P. MODELO S.A.</t>
  </si>
  <si>
    <t xml:space="preserve"> Pablo Izquierdo Walker</t>
  </si>
  <si>
    <t xml:space="preserve"> 2 2714 9590</t>
  </si>
  <si>
    <t xml:space="preserve"> Juan Enrique Coeymans Avaria </t>
  </si>
  <si>
    <t xml:space="preserve"> cramos@afpmodelo.cl</t>
  </si>
  <si>
    <t xml:space="preserve"> 2 2354 4270    </t>
  </si>
  <si>
    <t xml:space="preserve"> Gonzalo Velasco Navarro </t>
  </si>
  <si>
    <t xml:space="preserve"> 2 2685 5900    </t>
  </si>
  <si>
    <t xml:space="preserve"> Felipe Matta Navarro</t>
  </si>
  <si>
    <t xml:space="preserve"> 2 2657 6450</t>
  </si>
  <si>
    <t xml:space="preserve"> Juan Pablo Coeymans</t>
  </si>
  <si>
    <t xml:space="preserve"> Verónica Guzmán </t>
  </si>
  <si>
    <t xml:space="preserve"> vguzman@afpmodelo.cl</t>
  </si>
  <si>
    <t xml:space="preserve"> 2 2828 7101    </t>
  </si>
  <si>
    <t xml:space="preserve"> José Miguel Vivanco Borries </t>
  </si>
  <si>
    <t xml:space="preserve"> Gerente Comercial</t>
  </si>
  <si>
    <t xml:space="preserve"> jmvivanco@afpmodelo.cl</t>
  </si>
  <si>
    <t xml:space="preserve"> 2 2828 7100    </t>
  </si>
  <si>
    <t xml:space="preserve"> Andrés Flisfisch Camhi</t>
  </si>
  <si>
    <t xml:space="preserve"> 2 2828 7101</t>
  </si>
  <si>
    <t xml:space="preserve"> Daniela Cuevas Machuca </t>
  </si>
  <si>
    <t xml:space="preserve"> dcuevas@afpmodelo.cl</t>
  </si>
  <si>
    <t xml:space="preserve"> Neil Adeler Behnke </t>
  </si>
  <si>
    <t xml:space="preserve"> nadeler@afpmodelo.cl</t>
  </si>
  <si>
    <t>A.F.P. PLANVITAL S.A.</t>
  </si>
  <si>
    <t xml:space="preserve"> Alfredo Orelli Luigi </t>
  </si>
  <si>
    <t xml:space="preserve"> 2 2577 7700    </t>
  </si>
  <si>
    <t xml:space="preserve"> Oscar Spöerer Varela </t>
  </si>
  <si>
    <t xml:space="preserve"> Sara Bendel Manríquez </t>
  </si>
  <si>
    <t xml:space="preserve"> Daniele Scardillo </t>
  </si>
  <si>
    <t xml:space="preserve"> Andrea Rabusin </t>
  </si>
  <si>
    <t xml:space="preserve"> Javier Marín Estévez </t>
  </si>
  <si>
    <t xml:space="preserve"> Cristián Pizarro Goicochea </t>
  </si>
  <si>
    <t xml:space="preserve"> José Joaquín Prat</t>
  </si>
  <si>
    <t xml:space="preserve"> 2 2577 7700</t>
  </si>
  <si>
    <t xml:space="preserve"> Marcela Espinosa González </t>
  </si>
  <si>
    <t xml:space="preserve"> marcela.espinosa@planvital.cl</t>
  </si>
  <si>
    <t xml:space="preserve"> 2 2577 7711    </t>
  </si>
  <si>
    <t xml:space="preserve"> José Manuel Hurtado Zañartu</t>
  </si>
  <si>
    <t>A.F.P. PROVIDA S.A.</t>
  </si>
  <si>
    <t xml:space="preserve"> Víctor Hassi Sabal </t>
  </si>
  <si>
    <t xml:space="preserve"> Jorge Carey Tagle </t>
  </si>
  <si>
    <t xml:space="preserve"> María Susana Carey Claro </t>
  </si>
  <si>
    <t xml:space="preserve"> Roberto Méndez Torres </t>
  </si>
  <si>
    <t xml:space="preserve"> María Cristina Bitar Maluk </t>
  </si>
  <si>
    <t xml:space="preserve"> Jorge Marshall Rivera </t>
  </si>
  <si>
    <t xml:space="preserve"> María Eugenia Wagner Brizzi </t>
  </si>
  <si>
    <t xml:space="preserve"> Gregorio Ruiz-Esquide Sandoval </t>
  </si>
  <si>
    <t xml:space="preserve"> ggeneral@provida.cl</t>
  </si>
  <si>
    <t xml:space="preserve"> 2 2351 1200    </t>
  </si>
  <si>
    <t xml:space="preserve"> Carlos Mitnik Galant</t>
  </si>
  <si>
    <t xml:space="preserve"> 2 2351 1300</t>
  </si>
  <si>
    <t xml:space="preserve"> Cristóbal Torres Egaña</t>
  </si>
  <si>
    <t xml:space="preserve"> 2 2351 1202</t>
  </si>
  <si>
    <t xml:space="preserve"> Robert Tejeda Acosta</t>
  </si>
  <si>
    <t xml:space="preserve"> 2 2351 1483</t>
  </si>
  <si>
    <t xml:space="preserve"> Juan Antonio Valdés Vicuña </t>
  </si>
  <si>
    <t xml:space="preserve"> 2 2351 1553    </t>
  </si>
  <si>
    <t>A.F.P. UNO S.A.</t>
  </si>
  <si>
    <t xml:space="preserve"> Mario Ignacio Álvarez Avendaño </t>
  </si>
  <si>
    <t xml:space="preserve"> 2 3286 7897    </t>
  </si>
  <si>
    <t xml:space="preserve"> Pedro Donoso Pinto </t>
  </si>
  <si>
    <t xml:space="preserve"> Verónica Mies Moreno </t>
  </si>
  <si>
    <t xml:space="preserve"> Hugo Felipe Ovando Salazar </t>
  </si>
  <si>
    <t xml:space="preserve"> Felipe Eduardo Aldunate Anfossi </t>
  </si>
  <si>
    <t xml:space="preserve"> Ricardo Guerra Alvarado </t>
  </si>
  <si>
    <t>A.W. FABER-CASTELL CHILE S.A.</t>
  </si>
  <si>
    <t>Artículos Escolares, Escritorio y Oficina | Importadores y Representantes</t>
  </si>
  <si>
    <t xml:space="preserve"> Roberto Gellona Amunátegui </t>
  </si>
  <si>
    <t xml:space="preserve"> Director Ejecutivo</t>
  </si>
  <si>
    <t xml:space="preserve"> 2 2413 3500    </t>
  </si>
  <si>
    <t xml:space="preserve"> Juan Pablo Hurtado Campos</t>
  </si>
  <si>
    <t xml:space="preserve"> 2 2413 3500</t>
  </si>
  <si>
    <t xml:space="preserve"> John Flores Vergara </t>
  </si>
  <si>
    <t xml:space="preserve"> j.flores@faber-castell.com</t>
  </si>
  <si>
    <t xml:space="preserve"> Andrés Núñez Lathrop </t>
  </si>
  <si>
    <t xml:space="preserve"> andres.nunez@faber-castell.com</t>
  </si>
  <si>
    <t>ABACO INVERSIONES S.A.</t>
  </si>
  <si>
    <t xml:space="preserve"> Francisco González Izurieta </t>
  </si>
  <si>
    <t xml:space="preserve"> 2 2222 9244    </t>
  </si>
  <si>
    <t xml:space="preserve"> Luis Clavería Alvarez</t>
  </si>
  <si>
    <t xml:space="preserve"> 2 2222 9244</t>
  </si>
  <si>
    <t>ABAGEN S.A. PROPIEDADES</t>
  </si>
  <si>
    <t xml:space="preserve"> Teodoro Kindermann Eisele</t>
  </si>
  <si>
    <t xml:space="preserve"> 2 2697 3785</t>
  </si>
  <si>
    <t xml:space="preserve"> Josefina Imperatore Rodríguez </t>
  </si>
  <si>
    <t xml:space="preserve"> propiedades@abagen.cl</t>
  </si>
  <si>
    <t xml:space="preserve"> 2 2697 3785    </t>
  </si>
  <si>
    <t>ABAL CONFECCIONES LIMITADA</t>
  </si>
  <si>
    <t>Artículos de Seguridad Industrial | Calzado | Ropa de Seguridad | Ropa y Uniformes de Trabajo</t>
  </si>
  <si>
    <t xml:space="preserve"> Carlos Ramírez Peñaloza </t>
  </si>
  <si>
    <t xml:space="preserve"> carlos@abal.cl</t>
  </si>
  <si>
    <t xml:space="preserve"> 2 2621 2751    </t>
  </si>
  <si>
    <t xml:space="preserve"> Paula Soto Olmos</t>
  </si>
  <si>
    <t xml:space="preserve"> 2 2621 2751</t>
  </si>
  <si>
    <t xml:space="preserve"> Emerson Ramírez Gatica </t>
  </si>
  <si>
    <t xml:space="preserve"> Gerente de Finanzas</t>
  </si>
  <si>
    <t xml:space="preserve"> emerson@abal.cl</t>
  </si>
  <si>
    <t xml:space="preserve"> Grete Ramírez Gatica </t>
  </si>
  <si>
    <t xml:space="preserve"> Jefe de Recursos Humanos</t>
  </si>
  <si>
    <t xml:space="preserve"> grete@abal.cl</t>
  </si>
  <si>
    <t>ABANIC (DREAMS SPA)</t>
  </si>
  <si>
    <t xml:space="preserve"> Sebastián Seckel von Unger </t>
  </si>
  <si>
    <t xml:space="preserve"> sseckel@abanic.cl</t>
  </si>
  <si>
    <t xml:space="preserve"> 2 3265 4091    </t>
  </si>
  <si>
    <t xml:space="preserve"> Rosario Sánchez Rojas </t>
  </si>
  <si>
    <t xml:space="preserve"> rsanchez@abanic.cl</t>
  </si>
  <si>
    <t>ABARZUA INGENIERIA LTDA.</t>
  </si>
  <si>
    <t>Fittings de Acero Inoxidable | Maestranzas</t>
  </si>
  <si>
    <t xml:space="preserve"> José Emilio Abarzúa Vásquez </t>
  </si>
  <si>
    <t xml:space="preserve"> abarzua.ing@movistar.cl</t>
  </si>
  <si>
    <t xml:space="preserve"> 2 2773 9032    </t>
  </si>
  <si>
    <t>ABASOLO VALLEJO S.A.</t>
  </si>
  <si>
    <t>Anclajes y Fijaciones | Pernos de Anclaje</t>
  </si>
  <si>
    <t xml:space="preserve"> José Antonio Vallejo Aranda</t>
  </si>
  <si>
    <t xml:space="preserve"> 2 2222 9290</t>
  </si>
  <si>
    <t xml:space="preserve"> Eliet Fuentes Orellana </t>
  </si>
  <si>
    <t xml:space="preserve"> Gerente de Gestión y Planificación</t>
  </si>
  <si>
    <t xml:space="preserve"> jcontabilidad@abasolovallejo.cl</t>
  </si>
  <si>
    <t xml:space="preserve"> 42 222 1108    </t>
  </si>
  <si>
    <t xml:space="preserve"> Ricardo Felip González</t>
  </si>
  <si>
    <t xml:space="preserve"> María Alejandra Vallejo Aranda </t>
  </si>
  <si>
    <t xml:space="preserve"> Jefa de Administración</t>
  </si>
  <si>
    <t xml:space="preserve"> jventa@abasolovallejo.cl</t>
  </si>
  <si>
    <t xml:space="preserve"> Patricio Lara Espinoza </t>
  </si>
  <si>
    <t xml:space="preserve"> Jefe de Computación</t>
  </si>
  <si>
    <t xml:space="preserve"> informatica@abasolovallejo.cl</t>
  </si>
  <si>
    <t>ABASTECEDORA DE CRISTALES VMGLASS S.A.</t>
  </si>
  <si>
    <t xml:space="preserve"> María Verónica Márquez González </t>
  </si>
  <si>
    <t xml:space="preserve"> Gerente General y Comercial</t>
  </si>
  <si>
    <t xml:space="preserve"> vmarquez@vmglass.cl</t>
  </si>
  <si>
    <t xml:space="preserve"> 2 2618 6700    </t>
  </si>
  <si>
    <t xml:space="preserve"> Manuel Andrés Gómez Molina </t>
  </si>
  <si>
    <t xml:space="preserve"> mgomez@vmglass.cl</t>
  </si>
  <si>
    <t xml:space="preserve"> Víctor Tapia Segovia </t>
  </si>
  <si>
    <t xml:space="preserve"> Gerente de Negocios y Comercial</t>
  </si>
  <si>
    <t xml:space="preserve"> vtapia@vmglass.cl</t>
  </si>
  <si>
    <t>ABASTECEDORA DE SUPERMERCADOS S.A.</t>
  </si>
  <si>
    <t xml:space="preserve"> José Gracia Baretto </t>
  </si>
  <si>
    <t xml:space="preserve"> jgracia@cpb.cl</t>
  </si>
  <si>
    <t xml:space="preserve"> 2 2550 0800    </t>
  </si>
  <si>
    <t xml:space="preserve"> Luis Vega Ramírez </t>
  </si>
  <si>
    <t xml:space="preserve"> Gerente Administración y Finanzas</t>
  </si>
  <si>
    <t xml:space="preserve"> lvega@cpb.cl</t>
  </si>
  <si>
    <t xml:space="preserve"> José Luis Pierola</t>
  </si>
  <si>
    <t xml:space="preserve"> 2 2550 0800</t>
  </si>
  <si>
    <t xml:space="preserve"> Enrique Aspillaga Marfil</t>
  </si>
  <si>
    <t>ABASTIBLE S.A.</t>
  </si>
  <si>
    <t xml:space="preserve"> Eduardo Navarro Beltrán </t>
  </si>
  <si>
    <t xml:space="preserve"> 2 2693 9302    </t>
  </si>
  <si>
    <t xml:space="preserve"> José Odone Odone </t>
  </si>
  <si>
    <t xml:space="preserve"> Máximo Israel L. </t>
  </si>
  <si>
    <t xml:space="preserve"> Ximena Alzérreca L. </t>
  </si>
  <si>
    <t xml:space="preserve"> Sergio del Campo F. </t>
  </si>
  <si>
    <t xml:space="preserve"> Franco Bozzalla Trabucco </t>
  </si>
  <si>
    <t xml:space="preserve"> Joaquín Cruz Sanfiel </t>
  </si>
  <si>
    <t xml:space="preserve"> Paula Jervis O.</t>
  </si>
  <si>
    <t xml:space="preserve"> 2 2693 9900</t>
  </si>
  <si>
    <t xml:space="preserve"> Alvaro Gallegos B. </t>
  </si>
  <si>
    <t xml:space="preserve"> Gerente de Control Interno</t>
  </si>
  <si>
    <t xml:space="preserve"> 2 2693 9900    </t>
  </si>
  <si>
    <t xml:space="preserve"> Juan Pablo Guzmán Rencoret </t>
  </si>
  <si>
    <t xml:space="preserve"> Gerente de Administración y Finanzas Corporativo</t>
  </si>
  <si>
    <t xml:space="preserve"> Felipe Celis Montt</t>
  </si>
  <si>
    <t xml:space="preserve"> Janislav Marinovic </t>
  </si>
  <si>
    <t>ABASTOPLAST LIMITADA / PLASTICOS TM</t>
  </si>
  <si>
    <t>Envases de Plástico | Productos Plásticos</t>
  </si>
  <si>
    <t xml:space="preserve"> Tomás Morales Chávez </t>
  </si>
  <si>
    <t xml:space="preserve"> Gerente General - Representante</t>
  </si>
  <si>
    <t xml:space="preserve"> tomasmorales@abastoplast.cl</t>
  </si>
  <si>
    <t xml:space="preserve"> 2 2732 0418    </t>
  </si>
  <si>
    <t>ABATTE PRODUCTOS PARA OFICINA S.A.</t>
  </si>
  <si>
    <t>Artículos de Dibujo Técnico | Artículos Escolares, Escritorio y Oficina | Artículos para Aseo | Computación: Equipos, Insumos, Accesorios y Servicios Conexos | Papel y Cartón</t>
  </si>
  <si>
    <t xml:space="preserve"> Paola Abatte Mella</t>
  </si>
  <si>
    <t xml:space="preserve"> 2 2499 2020</t>
  </si>
  <si>
    <t xml:space="preserve"> Claudio Alarcón Carreño </t>
  </si>
  <si>
    <t xml:space="preserve"> calarcon@abatte.cl</t>
  </si>
  <si>
    <t xml:space="preserve"> 2 2499 2020    </t>
  </si>
  <si>
    <t xml:space="preserve"> Rosemary Donoso Herrera </t>
  </si>
  <si>
    <t xml:space="preserve"> rdonoso@abatte.cl</t>
  </si>
  <si>
    <t>Automatización de Procesos Industriales | Electricidad: Generación, Transmisión y Distribución de Energía | Equipos de Baja, Media y Alta Tensión | Equipos de Electricidad o Electrónica Industrial | Importadores y Representantes | Instrumentación y Control Automático | Medidores | Talleres y Servicios Eléctricos y Electrónicos</t>
  </si>
  <si>
    <t xml:space="preserve"> Marcelo Schumacker </t>
  </si>
  <si>
    <t xml:space="preserve"> Country Manager</t>
  </si>
  <si>
    <t xml:space="preserve"> angelica.urtubia@cl.abb.com</t>
  </si>
  <si>
    <t xml:space="preserve"> 2 2471 4000    </t>
  </si>
  <si>
    <t xml:space="preserve"> Martín Castellucci </t>
  </si>
  <si>
    <t xml:space="preserve"> Country CFO</t>
  </si>
  <si>
    <t xml:space="preserve"> Fabrizio Moyá </t>
  </si>
  <si>
    <t xml:space="preserve"> Gerente Recursos Humanos</t>
  </si>
  <si>
    <t xml:space="preserve"> fabrizio.moya@cl.abb.com</t>
  </si>
  <si>
    <t xml:space="preserve"> 2 2471 4999    </t>
  </si>
  <si>
    <t xml:space="preserve"> Jorge Abraham C. </t>
  </si>
  <si>
    <t xml:space="preserve"> Local Division Manager, Industrial Automation</t>
  </si>
  <si>
    <t xml:space="preserve"> jorge.abraham@cl.abb.com</t>
  </si>
  <si>
    <t xml:space="preserve"> Marcelo Vilela </t>
  </si>
  <si>
    <t xml:space="preserve"> Local Division Manager, Electrification Products</t>
  </si>
  <si>
    <t xml:space="preserve"> marcelo.vilela@br.abb.com</t>
  </si>
  <si>
    <t>ABBOTT EPD CHILE</t>
  </si>
  <si>
    <t xml:space="preserve"> Roberto Sutelman</t>
  </si>
  <si>
    <t xml:space="preserve"> 2 2350 5200</t>
  </si>
  <si>
    <t>ABBOTT LABORATORIES DE CHILE LTDA.</t>
  </si>
  <si>
    <t xml:space="preserve"> Juan Carlos Sola Alcázar </t>
  </si>
  <si>
    <t xml:space="preserve"> General Manager</t>
  </si>
  <si>
    <t xml:space="preserve"> juan.sola@abbott.com</t>
  </si>
  <si>
    <t xml:space="preserve"> 2 2750 6101    </t>
  </si>
  <si>
    <t xml:space="preserve"> José Luis Sarabia </t>
  </si>
  <si>
    <t xml:space="preserve"> Gerente Comercial Diabetes Care</t>
  </si>
  <si>
    <t xml:space="preserve"> jose.sarabia@abbott.com</t>
  </si>
  <si>
    <t xml:space="preserve"> 2 2750 6080    </t>
  </si>
  <si>
    <t xml:space="preserve"> Julio Espinoza Ovalle </t>
  </si>
  <si>
    <t xml:space="preserve"> Director Financiero</t>
  </si>
  <si>
    <t xml:space="preserve"> jespinozaovalle@abbott.com</t>
  </si>
  <si>
    <t xml:space="preserve"> 2 2750 6000    </t>
  </si>
  <si>
    <t xml:space="preserve"> Diego Orellana </t>
  </si>
  <si>
    <t xml:space="preserve"> Director Técnico</t>
  </si>
  <si>
    <t xml:space="preserve"> diego.orellana@abbott.com</t>
  </si>
  <si>
    <t xml:space="preserve"> 2 2750 6034    </t>
  </si>
  <si>
    <t xml:space="preserve"> Pedro Jelves </t>
  </si>
  <si>
    <t xml:space="preserve"> pedro.jelves@abbott.com</t>
  </si>
  <si>
    <t xml:space="preserve"> 2 2750 6089    </t>
  </si>
  <si>
    <t>ABEN SOCIEDAD DE INVERSIONES Y LABORATORIO INTERNACIONAL LTDA.</t>
  </si>
  <si>
    <t xml:space="preserve"> Cristian Saleh Barrera </t>
  </si>
  <si>
    <t xml:space="preserve"> 2 2556 3906    </t>
  </si>
  <si>
    <t xml:space="preserve"> Leonardo Matus Gallardo </t>
  </si>
  <si>
    <t xml:space="preserve"> lmatus@abenlab.cl</t>
  </si>
  <si>
    <t>ABENGOA CHILE S.A.</t>
  </si>
  <si>
    <t>Electricidad: Ingeniería, Construcción e Instalaciones | Empresas Constructoras | Empresas de Ingeniería y Obras Civiles</t>
  </si>
  <si>
    <t xml:space="preserve"> Sergio A. Morrone </t>
  </si>
  <si>
    <t xml:space="preserve"> abengoa@abengoa.com</t>
  </si>
  <si>
    <t xml:space="preserve"> 2 2461 4900    </t>
  </si>
  <si>
    <t xml:space="preserve"> Julio Garrido </t>
  </si>
  <si>
    <t xml:space="preserve"> Daniel Peyrot L. </t>
  </si>
  <si>
    <t xml:space="preserve"> comercial.abengoa-chile@abengoa.com</t>
  </si>
  <si>
    <t xml:space="preserve"> Fernando H. Inostroza</t>
  </si>
  <si>
    <t xml:space="preserve"> 2 2461 4900</t>
  </si>
  <si>
    <t>ABINBEV CHILE</t>
  </si>
  <si>
    <t xml:space="preserve"> Luis Vives </t>
  </si>
  <si>
    <t xml:space="preserve"> Gerente General / Country Manager</t>
  </si>
  <si>
    <t xml:space="preserve"> belen.munoz@cerchile.cl</t>
  </si>
  <si>
    <t xml:space="preserve"> 2 2730 4321    </t>
  </si>
  <si>
    <t xml:space="preserve"> Santiago Barrionuevo </t>
  </si>
  <si>
    <t xml:space="preserve"> Gerente Industrial</t>
  </si>
  <si>
    <t xml:space="preserve"> consuelo.camilo@cerchile.cl</t>
  </si>
  <si>
    <t xml:space="preserve"> 2 2730 4379    </t>
  </si>
  <si>
    <t xml:space="preserve"> Consuelo Urquiza </t>
  </si>
  <si>
    <t xml:space="preserve"> Lucas Turrado </t>
  </si>
  <si>
    <t xml:space="preserve"> Gerente de Marketing</t>
  </si>
  <si>
    <t xml:space="preserve"> José Antonio Alonso Sánchez </t>
  </si>
  <si>
    <t xml:space="preserve"> Gerente de Asuntos Legales y Corporativos</t>
  </si>
  <si>
    <t xml:space="preserve"> Emanuel Caro </t>
  </si>
  <si>
    <t xml:space="preserve"> Gerente de Ventas</t>
  </si>
  <si>
    <t xml:space="preserve"> Bruno Melaré </t>
  </si>
  <si>
    <t xml:space="preserve"> Gerente de Logística</t>
  </si>
  <si>
    <t>ABOGADOS DEL RIO SPA</t>
  </si>
  <si>
    <t xml:space="preserve"> Juan Diego Del Río Montt </t>
  </si>
  <si>
    <t xml:space="preserve"> jdelrio@delriocia.cl</t>
  </si>
  <si>
    <t xml:space="preserve"> 2 2784 7400    </t>
  </si>
  <si>
    <t xml:space="preserve"> jeinfante@delriocia.cl</t>
  </si>
  <si>
    <t xml:space="preserve"> Andrés Méndez Cañón</t>
  </si>
  <si>
    <t xml:space="preserve"> 2 2784 7400</t>
  </si>
  <si>
    <t>ABRATEC S.A.</t>
  </si>
  <si>
    <t xml:space="preserve"> Manuel Oyanedel Barraza </t>
  </si>
  <si>
    <t xml:space="preserve"> moyanedel@abratec.cl</t>
  </si>
  <si>
    <t xml:space="preserve"> 42 283 6710    </t>
  </si>
  <si>
    <t xml:space="preserve"> Ricardo Auth </t>
  </si>
  <si>
    <t xml:space="preserve"> Jefe Administración y Finanzas</t>
  </si>
  <si>
    <t xml:space="preserve"> rauth@abratec.cl</t>
  </si>
  <si>
    <t>ABS CHILE LTDA.</t>
  </si>
  <si>
    <t xml:space="preserve"> Alejandro Luco Olmo </t>
  </si>
  <si>
    <t xml:space="preserve"> alejandro.luco@genusplc.com</t>
  </si>
  <si>
    <t xml:space="preserve"> 2 2757 5500    </t>
  </si>
  <si>
    <t>ABSG CONSULTING INC. AGENCIA EN CHILE</t>
  </si>
  <si>
    <t xml:space="preserve"> Martín Eduardo Raddatz Arocca </t>
  </si>
  <si>
    <t xml:space="preserve"> absg@absconsulting.com</t>
  </si>
  <si>
    <t xml:space="preserve"> 32 238 1780    </t>
  </si>
  <si>
    <t>ABSIDE S.A.</t>
  </si>
  <si>
    <t>Maquinaria, Equipos, Accesorios, Repuestos y Suministros para la Construcción y Obras Conexas | Traducciones Técnicas</t>
  </si>
  <si>
    <t xml:space="preserve"> Héctor Kappes Berríos </t>
  </si>
  <si>
    <t xml:space="preserve"> hkappes@abside.cl</t>
  </si>
  <si>
    <t xml:space="preserve"> 2 2622 6013    </t>
  </si>
  <si>
    <t xml:space="preserve"> Carolina Martínez Rius </t>
  </si>
  <si>
    <t xml:space="preserve"> cmr@abside.cl</t>
  </si>
  <si>
    <t xml:space="preserve"> 2 2622 5583    </t>
  </si>
  <si>
    <t xml:space="preserve"> Cristian Fabres Pérez </t>
  </si>
  <si>
    <t xml:space="preserve"> Gerente Zonal Rancagua</t>
  </si>
  <si>
    <t xml:space="preserve"> cfabres@abside.cl</t>
  </si>
  <si>
    <t>ABUGARADE Y CIA. LTDA.</t>
  </si>
  <si>
    <t>Importadores y Representantes | Ropa de Vestir</t>
  </si>
  <si>
    <t xml:space="preserve"> Juan Carlos Abugarade Hasbún </t>
  </si>
  <si>
    <t xml:space="preserve"> 2 2696 1081    </t>
  </si>
  <si>
    <t>ACADEMIA DE ESTUDIOS MIRAFLORES LTDA.</t>
  </si>
  <si>
    <t xml:space="preserve"> Francisco Fairlie Toro </t>
  </si>
  <si>
    <t xml:space="preserve"> 2 2699 4229    </t>
  </si>
  <si>
    <t xml:space="preserve"> Jenny Castro Curihual </t>
  </si>
  <si>
    <t xml:space="preserve"> Subdirector</t>
  </si>
  <si>
    <t>ACADEMIA DIPLOMATICA DE CHILE ANDRES BELLO</t>
  </si>
  <si>
    <t xml:space="preserve"> Miguel Angel González Morales </t>
  </si>
  <si>
    <t xml:space="preserve"> Director, Embajador</t>
  </si>
  <si>
    <t xml:space="preserve"> 2 2827 4658    </t>
  </si>
  <si>
    <t xml:space="preserve"> Christian Von Loebenstein </t>
  </si>
  <si>
    <t xml:space="preserve"> Alvaro Viveros </t>
  </si>
  <si>
    <t xml:space="preserve"> Coordinador de Estudios y Extensión</t>
  </si>
  <si>
    <t xml:space="preserve"> aviveros@minrel.gov.cl</t>
  </si>
  <si>
    <t xml:space="preserve"> 2 2827 4717    </t>
  </si>
  <si>
    <t>ACADEMIA NACIONAL DE ESTUDIOS POLITICOS Y ESTRATEGICOS</t>
  </si>
  <si>
    <t xml:space="preserve"> Leonel Muñoz Villarreal </t>
  </si>
  <si>
    <t xml:space="preserve"> Contraalmirante</t>
  </si>
  <si>
    <t xml:space="preserve"> direccion@anepe.cl</t>
  </si>
  <si>
    <t xml:space="preserve"> 2 2598 1002    </t>
  </si>
  <si>
    <t xml:space="preserve"> Mladen Yopo Herrera</t>
  </si>
  <si>
    <t xml:space="preserve"> 2 2598 1007</t>
  </si>
  <si>
    <t>ACANTO S.A.</t>
  </si>
  <si>
    <t>Audiovisuales, Videos, Equipos y Sistemas | Circuito Cerrado de TV | Comunicaciones Telefónicas | Equipos para Telecomunicaciones | Equipos para Transmisión y Captura de Datos | Equipos Telefónicos y de Comunicación Interna | Equipos y Aparatos de Radio, Televisión, Sonido, Grabación y Comunicaciones | Equipos y Sistemas de Seguridad Industrial | Maquinaria, Equipos, Accesorios, Repuestos y Suministros para la Minería | Software | Telecomunicaciones y Radiocomunicaciones</t>
  </si>
  <si>
    <t xml:space="preserve"> Ludwig Abel Quiroz Escobar </t>
  </si>
  <si>
    <t xml:space="preserve"> ludwig.quiroz@acantoteknos.com</t>
  </si>
  <si>
    <t xml:space="preserve"> 2 2550 2300    </t>
  </si>
  <si>
    <t xml:space="preserve"> Miguel Angel Díaz Moya </t>
  </si>
  <si>
    <t xml:space="preserve"> miguel.diaz@acantoteknos.com</t>
  </si>
  <si>
    <t xml:space="preserve"> Nibaldo Foix Iñíguez </t>
  </si>
  <si>
    <t xml:space="preserve"> nibaldo.foix@acantoteknos.com</t>
  </si>
  <si>
    <t>ACCENTURE CHILE</t>
  </si>
  <si>
    <t xml:space="preserve"> Esteban Rodríguez Rozza </t>
  </si>
  <si>
    <t xml:space="preserve"> claudia.e.fuentes@accenture.com</t>
  </si>
  <si>
    <t xml:space="preserve"> 2 2337 7100    </t>
  </si>
  <si>
    <t>ACCO BRANDS CHILE S.A.</t>
  </si>
  <si>
    <t xml:space="preserve"> Rodrigo Muirhead Aguirre </t>
  </si>
  <si>
    <t xml:space="preserve"> rodrigo.muirhead@acco.com</t>
  </si>
  <si>
    <t xml:space="preserve"> 2 2876 9700    </t>
  </si>
  <si>
    <t xml:space="preserve"> Pamela Morales Garrido </t>
  </si>
  <si>
    <t xml:space="preserve"> Asistente de Gerencia</t>
  </si>
  <si>
    <t xml:space="preserve"> pamela.morales@acco.com</t>
  </si>
  <si>
    <t>ACCOR LTDA. (MANUFACTURAS TEXTILES ACCOR LTDA.)</t>
  </si>
  <si>
    <t>Hilados y Tejidos | Telas en General</t>
  </si>
  <si>
    <t xml:space="preserve"> Constantino Panayotti Miranda </t>
  </si>
  <si>
    <t xml:space="preserve"> Gerente General - Gerente Comercial</t>
  </si>
  <si>
    <t xml:space="preserve"> 2 2938 3630    </t>
  </si>
  <si>
    <t>ACEITES INDUSTRIALES LTDA.</t>
  </si>
  <si>
    <t xml:space="preserve"> Moisés Alter Gertzman </t>
  </si>
  <si>
    <t xml:space="preserve"> malter@crescent.cl</t>
  </si>
  <si>
    <t xml:space="preserve"> 2 2624 2127    </t>
  </si>
  <si>
    <t xml:space="preserve"> Patricio Luna </t>
  </si>
  <si>
    <t xml:space="preserve"> Gerente de Operaciones - Gerente Comercial</t>
  </si>
  <si>
    <t xml:space="preserve"> pluna@crescent.cl</t>
  </si>
  <si>
    <t xml:space="preserve"> Pedro González Castillo </t>
  </si>
  <si>
    <t xml:space="preserve"> pgonzalez@crescent.cl</t>
  </si>
  <si>
    <t>ACEITUNAS TREGUEAR CHILE LTDA.</t>
  </si>
  <si>
    <t>Aceites y Grasas Vegetales y Animales | Aceitunas | Frutas, Hortalizas, Legumbres, Frescas, Secas y Deshidratadas</t>
  </si>
  <si>
    <t xml:space="preserve"> Juan Guillermo Treguear Obando </t>
  </si>
  <si>
    <t xml:space="preserve"> juan@treguear.cl</t>
  </si>
  <si>
    <t xml:space="preserve"> 2 2558 8855    </t>
  </si>
  <si>
    <t>ACEPTA.COM S.A.</t>
  </si>
  <si>
    <t xml:space="preserve"> Alvaro González Riedemann</t>
  </si>
  <si>
    <t xml:space="preserve"> Rodrigo Melo Torralbo </t>
  </si>
  <si>
    <t xml:space="preserve"> Gerente de Operaciones Comerciales</t>
  </si>
  <si>
    <t xml:space="preserve"> 2 2714 9590    </t>
  </si>
  <si>
    <t xml:space="preserve"> Jorge Gutiérrez Morales </t>
  </si>
  <si>
    <t xml:space="preserve"> Gerente de Negocios Corporativo</t>
  </si>
  <si>
    <t xml:space="preserve"> Félix Gálvez Calderón </t>
  </si>
  <si>
    <t xml:space="preserve"> Gerente de Recursos Humanos y Contraloría</t>
  </si>
  <si>
    <t xml:space="preserve"> Patricio Kubota Rodríguez </t>
  </si>
  <si>
    <t xml:space="preserve"> Contador General</t>
  </si>
  <si>
    <t>ACERINOX CHILE S.A.</t>
  </si>
  <si>
    <t>Acero Inoxidable | Barras de Acero Inoxidable | Cañerías y Tubos de Acero Inoxidable | Importadores y Representantes | Planchas y Bobinas de Acero Inoxidable</t>
  </si>
  <si>
    <t xml:space="preserve"> Jaime del Diego Sanz </t>
  </si>
  <si>
    <t xml:space="preserve"> jaime.deldiego@acerinox.com</t>
  </si>
  <si>
    <t xml:space="preserve"> 2 2738 5030    </t>
  </si>
  <si>
    <t xml:space="preserve"> Nelson Ortega Fuentes </t>
  </si>
  <si>
    <t xml:space="preserve"> nelson.ortega@acerinox.com</t>
  </si>
  <si>
    <t xml:space="preserve"> Fernando Aguirre Peña </t>
  </si>
  <si>
    <t xml:space="preserve"> fernando.aguirre@acerinox.com</t>
  </si>
  <si>
    <t>ACEROS CHILE S.A.</t>
  </si>
  <si>
    <t>Bolas de Acero para la Molienda | Fundiciones | Maquinaria, Equipos, Accesorios, Repuestos y Suministros para la Industria Alimentaria</t>
  </si>
  <si>
    <t xml:space="preserve"> Hugo Gaido Gómez </t>
  </si>
  <si>
    <t xml:space="preserve"> hgaido@aceroschile.cl</t>
  </si>
  <si>
    <t xml:space="preserve"> 2 2483 8700    </t>
  </si>
  <si>
    <t xml:space="preserve"> Oscar Romito Gutiérrez </t>
  </si>
  <si>
    <t xml:space="preserve"> oromito@aceroschile.cl</t>
  </si>
  <si>
    <t xml:space="preserve"> Marcelo Sepúlveda Inostroza</t>
  </si>
  <si>
    <t xml:space="preserve"> 2 2483 8700</t>
  </si>
  <si>
    <t xml:space="preserve"> Jaime Poch Suárez </t>
  </si>
  <si>
    <t xml:space="preserve"> jpoch@aceroschile.cl</t>
  </si>
  <si>
    <t>ACEROS COX COMERCIAL S.A.</t>
  </si>
  <si>
    <t>Acero | Alambres, Clavos, Pernos, Tornillos, Grapas, Gaviones y Similares | Mallas Metálicas | Perfiles Metálicos</t>
  </si>
  <si>
    <t xml:space="preserve"> Gonzalo Mir Valdivia </t>
  </si>
  <si>
    <t xml:space="preserve"> gonzalo.mir@aceroscox.cl</t>
  </si>
  <si>
    <t xml:space="preserve"> 2 2498 1000    </t>
  </si>
  <si>
    <t>ACEROS DIEZCO S.A.</t>
  </si>
  <si>
    <t xml:space="preserve"> Daniel Ortega Sáez </t>
  </si>
  <si>
    <t xml:space="preserve"> dortega@acerosdiezco.cl</t>
  </si>
  <si>
    <t xml:space="preserve"> 41 258 7209    </t>
  </si>
  <si>
    <t xml:space="preserve"> Jaime Soto Millar </t>
  </si>
  <si>
    <t xml:space="preserve"> jsotom@acerosdiezco.cl</t>
  </si>
  <si>
    <t>ACEROS FERROGLOBO S.A.</t>
  </si>
  <si>
    <t xml:space="preserve"> Claudio Adler Loeb</t>
  </si>
  <si>
    <t xml:space="preserve"> 2 2555 2792</t>
  </si>
  <si>
    <t>ACEROS Y CUCHILLERIA ACSA S.A.</t>
  </si>
  <si>
    <t>Acero | Utensilios de Cocina</t>
  </si>
  <si>
    <t xml:space="preserve"> Daniel Henning Godoy </t>
  </si>
  <si>
    <t xml:space="preserve"> 2 2737 0553    </t>
  </si>
  <si>
    <t xml:space="preserve"> Robert Henning </t>
  </si>
  <si>
    <t xml:space="preserve"> acsa.comercio@yahoo.com</t>
  </si>
  <si>
    <t xml:space="preserve"> 2 2737 0788    </t>
  </si>
  <si>
    <t xml:space="preserve"> Bernardita Sánchez </t>
  </si>
  <si>
    <t xml:space="preserve"> Ventas</t>
  </si>
  <si>
    <t>ACEROS Y METALES SOC. LTDA.</t>
  </si>
  <si>
    <t>Acero Inoxidable | Aluminio | Barras de Acero Inoxidable | Bronce | Cañerías y Tubos de Acero Inoxidable | Manufacturas de Cobre | Planchas y Bobinas de Acero Inoxidable</t>
  </si>
  <si>
    <t xml:space="preserve"> Alessandro Sedini Hernández </t>
  </si>
  <si>
    <t xml:space="preserve"> casamatriz@acermet.cl</t>
  </si>
  <si>
    <t xml:space="preserve"> 2 2584 5211    </t>
  </si>
  <si>
    <t xml:space="preserve"> Javier Sills Cartes </t>
  </si>
  <si>
    <t xml:space="preserve"> Gerente de Administración</t>
  </si>
  <si>
    <t xml:space="preserve"> jsills@acermet.cl</t>
  </si>
  <si>
    <t xml:space="preserve"> 2 2584 5205    </t>
  </si>
  <si>
    <t xml:space="preserve"> Sergio Viancos A. </t>
  </si>
  <si>
    <t xml:space="preserve"> sviancos@acermet.cl</t>
  </si>
  <si>
    <t xml:space="preserve"> 2 2584 5200    </t>
  </si>
  <si>
    <t xml:space="preserve"> Juan Alvarado Hernández</t>
  </si>
  <si>
    <t xml:space="preserve"> 2 2584 5204</t>
  </si>
  <si>
    <t xml:space="preserve"> Juan Carlos Vivar Catalán </t>
  </si>
  <si>
    <t xml:space="preserve"> Jefe Sucursal Concepción</t>
  </si>
  <si>
    <t xml:space="preserve"> ventas.concepcion@acermet.cl</t>
  </si>
  <si>
    <t xml:space="preserve"> 41 290 7224    </t>
  </si>
  <si>
    <t>ACEROSAL S.A.</t>
  </si>
  <si>
    <t>Acero Inoxidable | Maestranzas | Planchas y Chapas Metálicas</t>
  </si>
  <si>
    <t xml:space="preserve"> Luis Salinas Tordesilla </t>
  </si>
  <si>
    <t xml:space="preserve"> acerosal@tie.cl</t>
  </si>
  <si>
    <t xml:space="preserve"> 2 2683 1475    </t>
  </si>
  <si>
    <t>ACEVEDO Y CIA. LTDA.</t>
  </si>
  <si>
    <t>Fundiciones | Maestranzas</t>
  </si>
  <si>
    <t xml:space="preserve"> Julio Acevedo Moreno </t>
  </si>
  <si>
    <t xml:space="preserve"> administracion@fundicion-amafunco.cl</t>
  </si>
  <si>
    <t xml:space="preserve"> 2 2557 6024    </t>
  </si>
  <si>
    <t>ACHILLES CHILE SPA</t>
  </si>
  <si>
    <t xml:space="preserve"> Alejandro Giusto Bainerman</t>
  </si>
  <si>
    <t xml:space="preserve"> 2 2585 9600</t>
  </si>
  <si>
    <t>ACMA S.A.</t>
  </si>
  <si>
    <t>Exportaciones | Mallas Metálicas | Materiales para la Construcción</t>
  </si>
  <si>
    <t xml:space="preserve"> Josef Vandeputte Desrumaux </t>
  </si>
  <si>
    <t xml:space="preserve"> jvandeputte@acma.cl</t>
  </si>
  <si>
    <t xml:space="preserve"> 2 2350 6600    </t>
  </si>
  <si>
    <t xml:space="preserve"> Cristóbal Lira Correa </t>
  </si>
  <si>
    <t xml:space="preserve"> clira@acma.cl</t>
  </si>
  <si>
    <t xml:space="preserve"> Fernando Durán Poblete </t>
  </si>
  <si>
    <t xml:space="preserve"> Gerente Grandes Empresas</t>
  </si>
  <si>
    <t xml:space="preserve"> fduran@acma.cl</t>
  </si>
  <si>
    <t xml:space="preserve"> Humberto Saavedra Pinto </t>
  </si>
  <si>
    <t xml:space="preserve"> hsaavedra@acma.cl</t>
  </si>
  <si>
    <t xml:space="preserve"> Henry Cretier Peña </t>
  </si>
  <si>
    <t xml:space="preserve"> hcretier@acma.cl</t>
  </si>
  <si>
    <t>ACO MAQUINARIAS S.A.</t>
  </si>
  <si>
    <t xml:space="preserve"> Pedro Azola </t>
  </si>
  <si>
    <t xml:space="preserve"> pazola@aco.cl</t>
  </si>
  <si>
    <t xml:space="preserve"> 2 2472 4300    </t>
  </si>
  <si>
    <t xml:space="preserve"> Jorge Sáez Fernández </t>
  </si>
  <si>
    <t xml:space="preserve"> jsaez@aco.cl</t>
  </si>
  <si>
    <t xml:space="preserve"> Martín Ferrer Casanova </t>
  </si>
  <si>
    <t xml:space="preserve"> mferrer@aco.cl</t>
  </si>
  <si>
    <t xml:space="preserve"> Jaime Masalleras Lohmann</t>
  </si>
  <si>
    <t xml:space="preserve"> 2 2472 4300</t>
  </si>
  <si>
    <t>ACONCAGUA FOODS S.A.</t>
  </si>
  <si>
    <t>Alimentos Envasados, en Conserva y Congelados | Exportaciones | Frutas, Hortalizas, Congeladas</t>
  </si>
  <si>
    <t xml:space="preserve"> Germán Tavelly </t>
  </si>
  <si>
    <t xml:space="preserve"> gtavelly@aconcaguafoods.cl</t>
  </si>
  <si>
    <t xml:space="preserve"> 2 2821 8027    </t>
  </si>
  <si>
    <t xml:space="preserve"> Cristian Catalano </t>
  </si>
  <si>
    <t xml:space="preserve"> Director Comercial</t>
  </si>
  <si>
    <t xml:space="preserve"> ccatalano@aconcaguafoods.cl</t>
  </si>
  <si>
    <t xml:space="preserve"> 2 2821 8827    </t>
  </si>
  <si>
    <t xml:space="preserve"> Juan José De Anda González </t>
  </si>
  <si>
    <t xml:space="preserve"> jdeanda@aconcaguafoods.cl</t>
  </si>
  <si>
    <t xml:space="preserve"> 2 2821 8275    </t>
  </si>
  <si>
    <t xml:space="preserve"> Héctor Arriagada Reyes </t>
  </si>
  <si>
    <t xml:space="preserve"> Gerente de Exportaciones</t>
  </si>
  <si>
    <t xml:space="preserve"> harriagada@aconcaguafoods.cl</t>
  </si>
  <si>
    <t xml:space="preserve"> 2 2821 8000    </t>
  </si>
  <si>
    <t xml:space="preserve"> Juan Carlos Castro Velásquez</t>
  </si>
  <si>
    <t xml:space="preserve"> 2 2821 8012</t>
  </si>
  <si>
    <t>ACONCAGUA GESTION INMOBILIARIA S.A.</t>
  </si>
  <si>
    <t xml:space="preserve"> Víctor Augusto Turpaud Fernández </t>
  </si>
  <si>
    <t xml:space="preserve"> Gerente General Inmobiliaria Aconcagua</t>
  </si>
  <si>
    <t xml:space="preserve"> 2 2902 0861    </t>
  </si>
  <si>
    <t xml:space="preserve"> Rodrigo Abufón Zedan </t>
  </si>
  <si>
    <t xml:space="preserve"> rabufon@iaconcagua.com</t>
  </si>
  <si>
    <t xml:space="preserve"> 2 2902 0988    </t>
  </si>
  <si>
    <t xml:space="preserve"> Hanna Hodali Sedan </t>
  </si>
  <si>
    <t xml:space="preserve"> Gerente de Clientes</t>
  </si>
  <si>
    <t xml:space="preserve"> hhodali@iaconcagua.com</t>
  </si>
  <si>
    <t xml:space="preserve"> Juan José Donaire </t>
  </si>
  <si>
    <t xml:space="preserve"> Abogado Jefe</t>
  </si>
  <si>
    <t xml:space="preserve"> jdonaire@iaconcagua.com</t>
  </si>
  <si>
    <t xml:space="preserve"> Julio Blanco Barros </t>
  </si>
  <si>
    <t xml:space="preserve"> Gerente de Personas</t>
  </si>
  <si>
    <t xml:space="preserve"> jblanco@iaconcagua.com</t>
  </si>
  <si>
    <t>ACONSA AUDITORES CONSULTORES ASOCIADOS LTDA.</t>
  </si>
  <si>
    <t>Asesorías Tributarias | Auditores y Servicios de Contabilidad</t>
  </si>
  <si>
    <t xml:space="preserve"> Francisco Wilson Bascuñán </t>
  </si>
  <si>
    <t xml:space="preserve"> aconsa@entelchile.net</t>
  </si>
  <si>
    <t xml:space="preserve"> 2 2441 0999    </t>
  </si>
  <si>
    <t xml:space="preserve"> Sergio Quinteros Soto</t>
  </si>
  <si>
    <t xml:space="preserve"> 2 2441 0999</t>
  </si>
  <si>
    <t>ACOP - CAMARA NACIONAL DE SERVICIOS INMOBILIARIOS A.G.</t>
  </si>
  <si>
    <t>Asociaciones Empresariales, Gremiales y Profesionales | Corredores de Propiedades</t>
  </si>
  <si>
    <t xml:space="preserve"> Carlos Antúnez Aldunate </t>
  </si>
  <si>
    <t xml:space="preserve"> gerencia@acop.cl</t>
  </si>
  <si>
    <t xml:space="preserve"> 2 2964 9774    </t>
  </si>
  <si>
    <t xml:space="preserve"> Luis Ignacio Montalva Herreros </t>
  </si>
  <si>
    <t xml:space="preserve"> l.montalva@mq.cl</t>
  </si>
  <si>
    <t xml:space="preserve"> 2 2345 4108    </t>
  </si>
  <si>
    <t xml:space="preserve"> Raimundo Walker Mena </t>
  </si>
  <si>
    <t xml:space="preserve"> Secretario General</t>
  </si>
  <si>
    <t xml:space="preserve"> 2 2955 8585    </t>
  </si>
  <si>
    <t xml:space="preserve"> Juan Enrique Peró Costabal </t>
  </si>
  <si>
    <t xml:space="preserve"> Tesorero</t>
  </si>
  <si>
    <t xml:space="preserve"> 2 2964 9770    </t>
  </si>
  <si>
    <t xml:space="preserve"> Cristián Domínguez Smith </t>
  </si>
  <si>
    <t xml:space="preserve"> cdominguez@acop.cl</t>
  </si>
  <si>
    <t>ACRIBOL SPA</t>
  </si>
  <si>
    <t>Acrílicos | Letreros Luminosos, Acrílicos y Similares</t>
  </si>
  <si>
    <t xml:space="preserve"> Gonzalo Bolumburu Taboada </t>
  </si>
  <si>
    <t xml:space="preserve"> Presidente Ejecutivo</t>
  </si>
  <si>
    <t xml:space="preserve"> info@acribol.cl</t>
  </si>
  <si>
    <t xml:space="preserve"> 2 2369 9343    </t>
  </si>
  <si>
    <t xml:space="preserve"> Gonzalo Bolumburu Perl </t>
  </si>
  <si>
    <t xml:space="preserve"> Javier Ugarte Bolumburu </t>
  </si>
  <si>
    <t xml:space="preserve"> Rodrigo Muñoz Navarrete </t>
  </si>
  <si>
    <t xml:space="preserve"> Roberto Martínez Castillo </t>
  </si>
  <si>
    <t xml:space="preserve"> Jefe de Producción</t>
  </si>
  <si>
    <t>ACRILICOS NORGLAS S.A.</t>
  </si>
  <si>
    <t>Acrílicos | Alfombras | Bañeras de Hidroterapia - Hidromasaje | Cabinas de Duchas y Shower Door | Cubrealfombras de Acrílico | Exportaciones | Letreros Luminosos, Acrílicos y Similares | Platería: Premios, Trofeos, Restauraciones, Etc. | Sauna | Techumbres y Cubiertas para Techos | Telas en General | Tinas y Receptáculos de ducha</t>
  </si>
  <si>
    <t xml:space="preserve"> Juan Luis De Heeckeren Adelsdorfer </t>
  </si>
  <si>
    <t xml:space="preserve"> juanluis@norglas.cl</t>
  </si>
  <si>
    <t xml:space="preserve"> 2 2589 6000    </t>
  </si>
  <si>
    <t xml:space="preserve"> Paul De Heeckeren</t>
  </si>
  <si>
    <t xml:space="preserve"> 2 2589 6000</t>
  </si>
  <si>
    <t xml:space="preserve"> Fernando Navarrete Lumio </t>
  </si>
  <si>
    <t xml:space="preserve"> Jefe de Adquisiciones</t>
  </si>
  <si>
    <t xml:space="preserve"> fnavarrete@norglas.cl</t>
  </si>
  <si>
    <t xml:space="preserve"> Jaime Mejía Sandía</t>
  </si>
  <si>
    <t>ACRILICOS PASCO S.A.</t>
  </si>
  <si>
    <t xml:space="preserve"> Alejandra Godoy Wilson </t>
  </si>
  <si>
    <t xml:space="preserve"> pasco@pasco.cl</t>
  </si>
  <si>
    <t xml:space="preserve"> 2 2556 6203    </t>
  </si>
  <si>
    <t xml:space="preserve"> Carlos Donoso Borri </t>
  </si>
  <si>
    <t xml:space="preserve"> Subgerente de Administración</t>
  </si>
  <si>
    <t>ACRYL LTDA.</t>
  </si>
  <si>
    <t>Acrílicos | Exhibidores y Stands Metálicos | Letreros Luminosos, Acrílicos y Similares | Perfiles Plásticos | Productos Plásticos | Publicidad Exterior</t>
  </si>
  <si>
    <t xml:space="preserve"> Carlos Rafael Negrón Brizuela </t>
  </si>
  <si>
    <t xml:space="preserve"> cnegron@acryl.cl</t>
  </si>
  <si>
    <t xml:space="preserve"> 2 2555 5973    </t>
  </si>
  <si>
    <t xml:space="preserve"> Julio Zamora Sáez</t>
  </si>
  <si>
    <t xml:space="preserve"> 2 2555 5973</t>
  </si>
  <si>
    <t xml:space="preserve"> Juan Alonso Reyes Cáceres </t>
  </si>
  <si>
    <t xml:space="preserve"> Arquitecto</t>
  </si>
  <si>
    <t>Computación: Equipos, Insumos, Accesorios y Servicios Conexos | Software</t>
  </si>
  <si>
    <t xml:space="preserve"> Iván Retamal Muñoz </t>
  </si>
  <si>
    <t xml:space="preserve"> ivan.retamal@actsa.net</t>
  </si>
  <si>
    <t xml:space="preserve"> 2 2588 1635    </t>
  </si>
  <si>
    <t xml:space="preserve"> Marco Antonio Alfaro Díaz </t>
  </si>
  <si>
    <t xml:space="preserve"> malfaro@act.cl</t>
  </si>
  <si>
    <t xml:space="preserve"> 2 2588 1636    </t>
  </si>
  <si>
    <t xml:space="preserve"> Francisca Verónica Retamal Valdés</t>
  </si>
  <si>
    <t xml:space="preserve"> 2 2588 1659</t>
  </si>
  <si>
    <t xml:space="preserve"> Gabriel Antonio Alfaro Arredondo</t>
  </si>
  <si>
    <t xml:space="preserve"> 2 2588 1604</t>
  </si>
  <si>
    <t>Inmobiliarias | Servicios de Ingeniería, Obras Civiles y Construcción</t>
  </si>
  <si>
    <t xml:space="preserve"> Juan B. Acuña Orellana</t>
  </si>
  <si>
    <t xml:space="preserve"> 2 2820 2000</t>
  </si>
  <si>
    <t xml:space="preserve"> Juan Pablo Acuña Filippi</t>
  </si>
  <si>
    <t>ADECAR LTDA.</t>
  </si>
  <si>
    <t xml:space="preserve"> Luis Alberto Riveros Tapia </t>
  </si>
  <si>
    <t xml:space="preserve"> gerencia@adecar.cl</t>
  </si>
  <si>
    <t xml:space="preserve"> 2 2526 7543    </t>
  </si>
  <si>
    <t xml:space="preserve"> Claudio Riveros Pardo</t>
  </si>
  <si>
    <t xml:space="preserve"> 2 2526 7543</t>
  </si>
  <si>
    <t>ADECCO FORMACION S.A.</t>
  </si>
  <si>
    <t>Capacitación de Personal | Servicio de Consultoría y Asesoría en Búsqueda Personalizada de Ejecutivos</t>
  </si>
  <si>
    <t xml:space="preserve"> Mauricio Soto </t>
  </si>
  <si>
    <t xml:space="preserve"> Director de Formación, Adecco Formación S.A.</t>
  </si>
  <si>
    <t xml:space="preserve"> mauricio.soto@adecco.com</t>
  </si>
  <si>
    <t xml:space="preserve"> 2 2964 3230    </t>
  </si>
  <si>
    <t xml:space="preserve"> Kevin Habermehl </t>
  </si>
  <si>
    <t xml:space="preserve"> Director General</t>
  </si>
  <si>
    <t xml:space="preserve"> kevin.habermehl@adecco.com</t>
  </si>
  <si>
    <t xml:space="preserve"> 2 2560 7200    </t>
  </si>
  <si>
    <t>ADECCO RECURSOS HUMANOS S.A.</t>
  </si>
  <si>
    <t>Capacitación de Personal | Outsourcing de Personal | Outsourcing de Remuneraciones | Servicio de Consultoría y Asesoría en Búsqueda Personalizada de Ejecutivos | Servicio de Selección de Personal</t>
  </si>
  <si>
    <t xml:space="preserve"> asistente.direccion@adecco.com</t>
  </si>
  <si>
    <t xml:space="preserve"> Max Alarcón Bustos </t>
  </si>
  <si>
    <t xml:space="preserve"> Mariela Ardizzone </t>
  </si>
  <si>
    <t xml:space="preserve"> Directora de Selección y Calidad</t>
  </si>
  <si>
    <t xml:space="preserve"> Alejandro Symanowicz </t>
  </si>
  <si>
    <t xml:space="preserve"> Natalia Salmerón </t>
  </si>
  <si>
    <t xml:space="preserve"> HR Director</t>
  </si>
  <si>
    <t>ADECCO SERVICIOS TEMPORARIOS S.A.</t>
  </si>
  <si>
    <t xml:space="preserve"> María José Carracedo</t>
  </si>
  <si>
    <t xml:space="preserve"> 2 2560 7200</t>
  </si>
  <si>
    <t xml:space="preserve"> Max Alarcón Bustos</t>
  </si>
  <si>
    <t xml:space="preserve"> consultas@addeco.cl</t>
  </si>
  <si>
    <t>ADEL GENERACION LIMITADA</t>
  </si>
  <si>
    <t>Automatización de Procesos Industriales | Generadores y Grupos Eléctricos | Tableros Eléctricos</t>
  </si>
  <si>
    <t xml:space="preserve"> Sebastián Ariztía Vial </t>
  </si>
  <si>
    <t xml:space="preserve"> sebastian.ariztia@adelgeneracion.cl</t>
  </si>
  <si>
    <t xml:space="preserve"> 2 2571 4136    </t>
  </si>
  <si>
    <t xml:space="preserve"> Andrés Ariztía Bezanilla</t>
  </si>
  <si>
    <t xml:space="preserve"> 2 2571 4136</t>
  </si>
  <si>
    <t>ADELCO LTDA.</t>
  </si>
  <si>
    <t>Abarrotes | Abastecimiento y Centrales de Compra | Importadores y Representantes | Licores en General</t>
  </si>
  <si>
    <t xml:space="preserve"> Felipe Contreras Walker </t>
  </si>
  <si>
    <t xml:space="preserve"> Gerente Cluster Comercial</t>
  </si>
  <si>
    <t xml:space="preserve"> felipe.contreras@gibraltargroup.cl</t>
  </si>
  <si>
    <t xml:space="preserve"> 2 2565 4000    </t>
  </si>
  <si>
    <t xml:space="preserve"> Juan Antonio Martínez Valle</t>
  </si>
  <si>
    <t xml:space="preserve"> 2 2565 4000</t>
  </si>
  <si>
    <t xml:space="preserve"> Luisa Beltrán Villalobos </t>
  </si>
  <si>
    <t xml:space="preserve"> luisa.beltran@gibraltargroup.cl</t>
  </si>
  <si>
    <t>ADEPAC S.A.</t>
  </si>
  <si>
    <t xml:space="preserve"> Héctor Francis Sena </t>
  </si>
  <si>
    <t xml:space="preserve"> hector.francis@adepac.cl</t>
  </si>
  <si>
    <t xml:space="preserve"> 2 2222 7098    </t>
  </si>
  <si>
    <t xml:space="preserve"> Loreto Alfaro Jofré </t>
  </si>
  <si>
    <t xml:space="preserve"> loreto.alfaro@adepac.cl</t>
  </si>
  <si>
    <t>ADEPTA S.A.</t>
  </si>
  <si>
    <t>Asesorías y Servicios en Computación e Informática | Sistemas y Aplicaciones Computacionales</t>
  </si>
  <si>
    <t xml:space="preserve"> Conrado Venegas Villanueva </t>
  </si>
  <si>
    <t xml:space="preserve"> Jaime Pacheco Matte </t>
  </si>
  <si>
    <t xml:space="preserve"> Roberto Compte Santibáñez </t>
  </si>
  <si>
    <t xml:space="preserve"> Manuel José Venegas Muggli </t>
  </si>
  <si>
    <t xml:space="preserve"> Soledad Morán Fuenzalida </t>
  </si>
  <si>
    <t xml:space="preserve"> Teodomiro Morán Garrido </t>
  </si>
  <si>
    <t xml:space="preserve"> teo.moran@adepta.cl</t>
  </si>
  <si>
    <t xml:space="preserve"> 2 2657 1580    </t>
  </si>
  <si>
    <t xml:space="preserve"> Ramón Reinoso Serrano </t>
  </si>
  <si>
    <t xml:space="preserve"> ramon.reinoso@adepta.cl</t>
  </si>
  <si>
    <t xml:space="preserve"> Cristián Cárdenas Alderete</t>
  </si>
  <si>
    <t xml:space="preserve"> 2 2657 1580</t>
  </si>
  <si>
    <t>ADHESOL LTDA.</t>
  </si>
  <si>
    <t>Cintas Adhesivas | Etiquetadoras | Etiquetas Autoadhesivas | Impresos Autoadhesivos</t>
  </si>
  <si>
    <t xml:space="preserve"> Andrés Segura Benavides </t>
  </si>
  <si>
    <t xml:space="preserve"> asegura@adhesol.cl</t>
  </si>
  <si>
    <t xml:space="preserve"> 2 2756 6100    </t>
  </si>
  <si>
    <t xml:space="preserve"> Antonio Avilés Hopfenblatt </t>
  </si>
  <si>
    <t xml:space="preserve"> Ingrid Hopfenblatt Moreira</t>
  </si>
  <si>
    <t xml:space="preserve"> 2 2756 6100</t>
  </si>
  <si>
    <t xml:space="preserve"> Marcelo De la Barrera Espinosa </t>
  </si>
  <si>
    <t xml:space="preserve"> Jefe de Finanzas</t>
  </si>
  <si>
    <t xml:space="preserve"> finanzas@adhesol.cl</t>
  </si>
  <si>
    <t xml:space="preserve"> Carmen Gloria Jofré </t>
  </si>
  <si>
    <t xml:space="preserve"> Jefa de Planificación y Logística</t>
  </si>
  <si>
    <t xml:space="preserve"> cgjofre@adhesol.cl</t>
  </si>
  <si>
    <t>ADIDAS CHILE LTDA.</t>
  </si>
  <si>
    <t>Artículos para Deportes, Camping, Juegos y Similares | Importadores y Representantes</t>
  </si>
  <si>
    <t xml:space="preserve"> Jerome Levêque </t>
  </si>
  <si>
    <t xml:space="preserve"> elizabeth.aguilera@adidas-group.com</t>
  </si>
  <si>
    <t xml:space="preserve"> 2 2715 6800    </t>
  </si>
  <si>
    <t xml:space="preserve"> Lars Daene </t>
  </si>
  <si>
    <t xml:space="preserve"> Director de Finanzas</t>
  </si>
  <si>
    <t xml:space="preserve"> Alejandro Chahud </t>
  </si>
  <si>
    <t xml:space="preserve"> Director de Retail</t>
  </si>
  <si>
    <t xml:space="preserve"> alejandro.chahud@adidas.com</t>
  </si>
  <si>
    <t>ADISTRA CAPACITACION LTDA.</t>
  </si>
  <si>
    <t xml:space="preserve"> Eduardo Saleh Sabat</t>
  </si>
  <si>
    <t xml:space="preserve"> 2 2231 3512</t>
  </si>
  <si>
    <t xml:space="preserve"> Myriam Selman Kerestedjian </t>
  </si>
  <si>
    <t xml:space="preserve"> mselman@adistra.com</t>
  </si>
  <si>
    <t xml:space="preserve"> 2 2231 3512    </t>
  </si>
  <si>
    <t xml:space="preserve"> Leoncio Lizana Gallo</t>
  </si>
  <si>
    <t xml:space="preserve"> 9 9232 3711</t>
  </si>
  <si>
    <t xml:space="preserve"> Fernando Astudillo Herrera </t>
  </si>
  <si>
    <t xml:space="preserve"> Jefe de Selección</t>
  </si>
  <si>
    <t xml:space="preserve"> fastudillo@adistra.com</t>
  </si>
  <si>
    <t>ADMINISTRADOR FINANCIERO DE TRANSANTIAGO S.A.</t>
  </si>
  <si>
    <t xml:space="preserve"> Jorge Díaz Vial </t>
  </si>
  <si>
    <t xml:space="preserve"> Presidente del Directorio</t>
  </si>
  <si>
    <t xml:space="preserve"> Rosa Ackermann O'Reilly </t>
  </si>
  <si>
    <t xml:space="preserve"> Mauricio Chandía Díaz </t>
  </si>
  <si>
    <t xml:space="preserve"> Felipe Vio Lyon </t>
  </si>
  <si>
    <t xml:space="preserve"> Armando Espinoza Basualto </t>
  </si>
  <si>
    <t xml:space="preserve"> Gerente General y Representante Legal</t>
  </si>
  <si>
    <t xml:space="preserve"> 2 2685 4200    </t>
  </si>
  <si>
    <t xml:space="preserve"> Patric Karl Quaas Berger </t>
  </si>
  <si>
    <t xml:space="preserve"> Gerente General Subrogante</t>
  </si>
  <si>
    <t xml:space="preserve"> Aldo Fabrizio Cattaneo Vidal </t>
  </si>
  <si>
    <t>ADMINISTRADORA DE NAVES HUMBOLDT LTDA.</t>
  </si>
  <si>
    <t xml:space="preserve"> Cristian Widow</t>
  </si>
  <si>
    <t xml:space="preserve"> 32 220 2000</t>
  </si>
  <si>
    <t xml:space="preserve"> Raúl Figueroa </t>
  </si>
  <si>
    <t xml:space="preserve"> 32 220 2000    </t>
  </si>
  <si>
    <t>ADMINISTRADORA DE TRANSPORTES Y BODEGAJES LTDA.</t>
  </si>
  <si>
    <t>ADMINISTRADORA GENERAL DE FONDOS SECURITY S.A.</t>
  </si>
  <si>
    <t xml:space="preserve"> Francisco Silva Silva </t>
  </si>
  <si>
    <t xml:space="preserve"> 2 2584 4000    </t>
  </si>
  <si>
    <t xml:space="preserve"> Juan Pablo Lira Tocornal </t>
  </si>
  <si>
    <t xml:space="preserve"> 2 2584 4700    </t>
  </si>
  <si>
    <t xml:space="preserve"> Felipe Marín Viñuela</t>
  </si>
  <si>
    <t xml:space="preserve"> 2 2584 4700</t>
  </si>
  <si>
    <t xml:space="preserve"> Mario Benavente Arévalo </t>
  </si>
  <si>
    <t xml:space="preserve"> Subgerente de Contabilidad y Administración</t>
  </si>
  <si>
    <t>ADMINISTRADORA PLAZA VESPUCIO S.A.</t>
  </si>
  <si>
    <t xml:space="preserve"> Fernando de Peña Yver</t>
  </si>
  <si>
    <t xml:space="preserve"> 2 2585 7028</t>
  </si>
  <si>
    <t xml:space="preserve"> Pablo Cortés De Solminihac </t>
  </si>
  <si>
    <t xml:space="preserve"> Gerente Corporativo de Administración y Finanzas</t>
  </si>
  <si>
    <t xml:space="preserve"> pablo.cortes@mallplaza.com</t>
  </si>
  <si>
    <t xml:space="preserve"> 2 2585 7409    </t>
  </si>
  <si>
    <t xml:space="preserve"> Oscar Munizaga Delfín </t>
  </si>
  <si>
    <t xml:space="preserve"> Gerente Corporativo de Desarrollo y Centros Comerciales</t>
  </si>
  <si>
    <t xml:space="preserve"> oscar.munizaga@mallplaza.com</t>
  </si>
  <si>
    <t xml:space="preserve"> 2 2585 7114    </t>
  </si>
  <si>
    <t xml:space="preserve"> Hernán Silva Villalobos </t>
  </si>
  <si>
    <t xml:space="preserve"> hernan.silva@mallplaza.com</t>
  </si>
  <si>
    <t xml:space="preserve"> 2 2585 7009    </t>
  </si>
  <si>
    <t xml:space="preserve"> Roberto Iriarte Sanderson </t>
  </si>
  <si>
    <t xml:space="preserve"> Subgerente Mall Plaza Vespucio</t>
  </si>
  <si>
    <t xml:space="preserve"> roberto.iriarte@mallplaza.com</t>
  </si>
  <si>
    <t xml:space="preserve"> 2 2585 7400    </t>
  </si>
  <si>
    <t>ADP PAYROLL</t>
  </si>
  <si>
    <t>Capacitación de Personal | Consultores en Outplacement | Outsourcing de Remuneraciones | Servicio de Selección de Personal | Software</t>
  </si>
  <si>
    <t xml:space="preserve"> Carlos Oliveira </t>
  </si>
  <si>
    <t xml:space="preserve"> Director de Operaciones</t>
  </si>
  <si>
    <t xml:space="preserve"> carlos.oliveira@adp.com</t>
  </si>
  <si>
    <t xml:space="preserve"> 2 2483 3033    </t>
  </si>
  <si>
    <t xml:space="preserve"> Rodrigo Ponce </t>
  </si>
  <si>
    <t xml:space="preserve"> rodrigo.ponce@adp.com</t>
  </si>
  <si>
    <t xml:space="preserve"> 2 2483 3000    </t>
  </si>
  <si>
    <t xml:space="preserve"> Rodrigo Maron </t>
  </si>
  <si>
    <t xml:space="preserve"> rodrigo.maron@adp.com</t>
  </si>
  <si>
    <t xml:space="preserve"> 2 2483 3131    </t>
  </si>
  <si>
    <t xml:space="preserve"> Karem Fonseca </t>
  </si>
  <si>
    <t xml:space="preserve"> karem.fonseca@adp.com</t>
  </si>
  <si>
    <t xml:space="preserve"> 2 2498 3237    </t>
  </si>
  <si>
    <t xml:space="preserve"> Katherine Barcia </t>
  </si>
  <si>
    <t xml:space="preserve"> Gerente Legal</t>
  </si>
  <si>
    <t xml:space="preserve"> katherine.barcia@adp.com</t>
  </si>
  <si>
    <t xml:space="preserve"> Claudio Contreras García </t>
  </si>
  <si>
    <t xml:space="preserve"> Especialista Regional de Estrategia &amp; Marketing</t>
  </si>
  <si>
    <t xml:space="preserve"> claudio.contreras@adp.com</t>
  </si>
  <si>
    <t xml:space="preserve"> 2 2498 3219    </t>
  </si>
  <si>
    <t>ADS MUNDO TURISMO LTDA.</t>
  </si>
  <si>
    <t xml:space="preserve"> Héctor Fuentes Pérez</t>
  </si>
  <si>
    <t xml:space="preserve"> 2 2387 7070</t>
  </si>
  <si>
    <t xml:space="preserve"> Marcelo Müller Gunther </t>
  </si>
  <si>
    <t xml:space="preserve"> mmuller@empresasandinadelsud.cl</t>
  </si>
  <si>
    <t xml:space="preserve"> 2 2387 7070    </t>
  </si>
  <si>
    <t xml:space="preserve"> Myriam Simon Goldberg</t>
  </si>
  <si>
    <t xml:space="preserve"> Felipe Campero Quiroga </t>
  </si>
  <si>
    <t xml:space="preserve"> fcampero@empresasandinadelsud.cl</t>
  </si>
  <si>
    <t>ADT SECURITY SERVICES S.A.</t>
  </si>
  <si>
    <t>Alarmas y Sistemas de Seguridad | Circuito Cerrado de TV | Equipos Contra Incendio</t>
  </si>
  <si>
    <t xml:space="preserve"> Felipe García Aedo </t>
  </si>
  <si>
    <t xml:space="preserve"> Operating Manager (CEO)</t>
  </si>
  <si>
    <t xml:space="preserve"> felipe.julio.garcia.aedo@adt.cl</t>
  </si>
  <si>
    <t xml:space="preserve"> 2 2424 6500    </t>
  </si>
  <si>
    <t xml:space="preserve"> Cristian Vilches Riumallo </t>
  </si>
  <si>
    <t xml:space="preserve"> Counsel, Corporate, Legal Services</t>
  </si>
  <si>
    <t xml:space="preserve"> cristian.vilches.ruimallo@jci.com</t>
  </si>
  <si>
    <t xml:space="preserve"> 2 2424 6800    </t>
  </si>
  <si>
    <t>AENORCHILE SPA</t>
  </si>
  <si>
    <t>Control de Calidad, Análisis, Certificación y Normalización | Inspecciones Técnicas, Certificación Marítima e Industrial, Aeronáutica e Ingeniería Civil</t>
  </si>
  <si>
    <t xml:space="preserve"> María Angélica Sanhueza Morales </t>
  </si>
  <si>
    <t xml:space="preserve"> msanhueza@aenor.com</t>
  </si>
  <si>
    <t xml:space="preserve"> 2 2499 9201    </t>
  </si>
  <si>
    <t xml:space="preserve"> Cristian Ramos Aguilar </t>
  </si>
  <si>
    <t xml:space="preserve"> cramos@aenor.com</t>
  </si>
  <si>
    <t xml:space="preserve"> 2 2499 9200    </t>
  </si>
  <si>
    <t xml:space="preserve"> Madelein Celis Azócar </t>
  </si>
  <si>
    <t xml:space="preserve"> Jefe de Operaciones y Tecnología</t>
  </si>
  <si>
    <t xml:space="preserve"> mcelis@aenor.com</t>
  </si>
  <si>
    <t>AEROCARDAL LTDA.</t>
  </si>
  <si>
    <t>Arriendo y Venta de Aeronaves | Líneas Aéreas | Servicios Aeroportuarios | Urgencias Médicas | Vuelos Ambulancia</t>
  </si>
  <si>
    <t xml:space="preserve"> Ricardo Real Ibar </t>
  </si>
  <si>
    <t xml:space="preserve"> ricardo.real@aerocardal.com</t>
  </si>
  <si>
    <t xml:space="preserve"> 2 2377 7400    </t>
  </si>
  <si>
    <t>AEROLINEAS ARGENTINAS S.A.</t>
  </si>
  <si>
    <t>Carga Aérea, Servicios y Transportes | Líneas Aéreas</t>
  </si>
  <si>
    <t xml:space="preserve"> Adrián Omar Regueira </t>
  </si>
  <si>
    <t xml:space="preserve"> adrian.regueira@aerolineas.com</t>
  </si>
  <si>
    <t xml:space="preserve"> 2 2210 9305    </t>
  </si>
  <si>
    <t xml:space="preserve"> Juanita Delgado Tobar </t>
  </si>
  <si>
    <t xml:space="preserve"> juana.delgado@aerolineas.com.ar</t>
  </si>
  <si>
    <t xml:space="preserve"> Cristian Del Basto Hevia </t>
  </si>
  <si>
    <t xml:space="preserve"> cristian.delbasto@aerolineas.com.ar</t>
  </si>
  <si>
    <t xml:space="preserve"> Jorge Garrido Bursese </t>
  </si>
  <si>
    <t xml:space="preserve"> Gerente Aeropuerto</t>
  </si>
  <si>
    <t xml:space="preserve"> jorged.garrido@aerolineas.com.ar</t>
  </si>
  <si>
    <t xml:space="preserve"> 2 2690 1131    </t>
  </si>
  <si>
    <t>AEROMUNDO S.A.</t>
  </si>
  <si>
    <t xml:space="preserve"> Roberto Saldivia Delmiglio</t>
  </si>
  <si>
    <t xml:space="preserve"> 2 2273 4431</t>
  </si>
  <si>
    <t xml:space="preserve"> Patricia Salas Correa </t>
  </si>
  <si>
    <t xml:space="preserve"> Secretaria</t>
  </si>
  <si>
    <t xml:space="preserve"> aerocess@ctcinternet.cl</t>
  </si>
  <si>
    <t xml:space="preserve"> 2 2273 4431    </t>
  </si>
  <si>
    <t>AEROSAN AIRPORT SERVICES S.A.</t>
  </si>
  <si>
    <t xml:space="preserve"> Eric Lobo González </t>
  </si>
  <si>
    <t xml:space="preserve"> 2 2230 5900    </t>
  </si>
  <si>
    <t xml:space="preserve"> Juan Enrique Garrido Lagos </t>
  </si>
  <si>
    <t>AEROSERVICIO S.A.</t>
  </si>
  <si>
    <t xml:space="preserve"> José Antonio Vidal Camelio</t>
  </si>
  <si>
    <t xml:space="preserve"> 2 2337 2900</t>
  </si>
  <si>
    <t xml:space="preserve"> Willem-Jan Derks </t>
  </si>
  <si>
    <t xml:space="preserve"> wderks@aeroservicio.com</t>
  </si>
  <si>
    <t xml:space="preserve"> 2 2337 2900    </t>
  </si>
  <si>
    <t xml:space="preserve"> Gonzalo Pinto-Agüero C. </t>
  </si>
  <si>
    <t xml:space="preserve"> Gerente Desarrollo de Negocios</t>
  </si>
  <si>
    <t xml:space="preserve"> gpintoa@aeroservicio.com</t>
  </si>
  <si>
    <t xml:space="preserve"> Raúl de la Jara </t>
  </si>
  <si>
    <t xml:space="preserve"> Gerente de Repuestos</t>
  </si>
  <si>
    <t xml:space="preserve"> rdelajara@aeroservicio.com</t>
  </si>
  <si>
    <t xml:space="preserve"> Osvaldo Adasme Azócar</t>
  </si>
  <si>
    <t>AEROSOL S.A.</t>
  </si>
  <si>
    <t>Aerosoles en General | Cosméticos, Perfumes y Otros Productos de Tocador | Desinfectantes, Desodorizantes y Similares | Desodorantes Corporales | Detergentes y Otros Productos de Limpieza | Envasadores</t>
  </si>
  <si>
    <t xml:space="preserve"> Gonzalo Acuña Ferrari</t>
  </si>
  <si>
    <t xml:space="preserve"> 2 2598 5700</t>
  </si>
  <si>
    <t xml:space="preserve"> Carmen Matte </t>
  </si>
  <si>
    <t xml:space="preserve"> cmatte@aerosol.cl</t>
  </si>
  <si>
    <t xml:space="preserve"> 2 2598 5700    </t>
  </si>
  <si>
    <t xml:space="preserve"> Rosa Sáez Sepúlveda </t>
  </si>
  <si>
    <t xml:space="preserve"> Encargada de Administración y Finanzas</t>
  </si>
  <si>
    <t xml:space="preserve"> rsaez@intercos.cl</t>
  </si>
  <si>
    <t>AEROVIAS DAP S.A.</t>
  </si>
  <si>
    <t xml:space="preserve"> Alex Ricardo Pivcevic Rajcevic </t>
  </si>
  <si>
    <t xml:space="preserve"> gerencia@dap.cl</t>
  </si>
  <si>
    <t xml:space="preserve"> 61 261 6110    </t>
  </si>
  <si>
    <t xml:space="preserve"> Pedro Haro </t>
  </si>
  <si>
    <t xml:space="preserve"> pedro.haro@dap.cl</t>
  </si>
  <si>
    <t xml:space="preserve"> 61 261 6116    </t>
  </si>
  <si>
    <t xml:space="preserve"> Nicolás Eduardo Paulsen Brito </t>
  </si>
  <si>
    <t xml:space="preserve"> npaulsen@dap.cl</t>
  </si>
  <si>
    <t xml:space="preserve"> David Acevedo Olguín</t>
  </si>
  <si>
    <t xml:space="preserve"> 61 261 6110</t>
  </si>
  <si>
    <t xml:space="preserve"> Andrés Miranda Aguirre </t>
  </si>
  <si>
    <t xml:space="preserve"> Encargado de Remuneraciones</t>
  </si>
  <si>
    <t xml:space="preserve"> rrhh@dap.cl</t>
  </si>
  <si>
    <t xml:space="preserve"> 61 261 6121    </t>
  </si>
  <si>
    <t>AEROVIAS DE MEXICO S.A.  DE C.V. SUCURSAL CHILE</t>
  </si>
  <si>
    <t xml:space="preserve"> Marcelo Mancilla Caballero </t>
  </si>
  <si>
    <t xml:space="preserve"> 2 2690 1039    </t>
  </si>
  <si>
    <t xml:space="preserve"> Pamela Lam Pascua</t>
  </si>
  <si>
    <t xml:space="preserve"> 2 2390 1044</t>
  </si>
  <si>
    <t>AESSEAL CHILE S.A.</t>
  </si>
  <si>
    <t xml:space="preserve"> Pablo Nogues </t>
  </si>
  <si>
    <t xml:space="preserve"> pnogues@aesseal.com.ar</t>
  </si>
  <si>
    <t xml:space="preserve"> 2 2234 3308    </t>
  </si>
  <si>
    <t xml:space="preserve"> Claudia Mora Reyes</t>
  </si>
  <si>
    <t xml:space="preserve"> 2 2234 3308</t>
  </si>
  <si>
    <t xml:space="preserve"> Gabriel Darío Assandri </t>
  </si>
  <si>
    <t xml:space="preserve"> info@afipa.cl</t>
  </si>
  <si>
    <t xml:space="preserve"> 2 2206 6792    </t>
  </si>
  <si>
    <t xml:space="preserve"> Pedro Donoso Maslov </t>
  </si>
  <si>
    <t xml:space="preserve"> pedro.donoso@syngenta.com</t>
  </si>
  <si>
    <t xml:space="preserve"> María Elvira Lermanda Fuchslocher </t>
  </si>
  <si>
    <t xml:space="preserve"> Andrés Ariztía</t>
  </si>
  <si>
    <t xml:space="preserve"> 2 2206 6792</t>
  </si>
  <si>
    <t xml:space="preserve"> Felipe Thurn-Valsassina </t>
  </si>
  <si>
    <t xml:space="preserve"> Secretario</t>
  </si>
  <si>
    <t>AFV SPA</t>
  </si>
  <si>
    <t xml:space="preserve"> Carlos Garrido </t>
  </si>
  <si>
    <t xml:space="preserve"> cgarrido@grupolaserdisc.com</t>
  </si>
  <si>
    <t xml:space="preserve"> 2 2412 3000    </t>
  </si>
  <si>
    <t xml:space="preserve"> Daniel Cuevas </t>
  </si>
  <si>
    <t xml:space="preserve"> Encargado de Comercio Exterior y Compras Nacionales</t>
  </si>
  <si>
    <t xml:space="preserve"> dcuevas@grupolaserdisc.com</t>
  </si>
  <si>
    <t>AGARI CONFECCIONES INDUSTRIALES LTDA.</t>
  </si>
  <si>
    <t>Ropa de Seguridad | Ropa y Uniformes de Trabajo</t>
  </si>
  <si>
    <t xml:space="preserve"> Arnaldo Garnitz Elbelman </t>
  </si>
  <si>
    <t xml:space="preserve"> 2 2635 2123    </t>
  </si>
  <si>
    <t xml:space="preserve"> Luis Garnitz Elbelman</t>
  </si>
  <si>
    <t xml:space="preserve"> 2 2635 2123</t>
  </si>
  <si>
    <t>AGECOMET S.A.</t>
  </si>
  <si>
    <t>Maquinaria, Equipos, Accesorios, Repuestos y Suministros para la Minería | Servicios, Productos e Insumos para la Minería</t>
  </si>
  <si>
    <t xml:space="preserve"> Sandra Muñoz Rojas </t>
  </si>
  <si>
    <t xml:space="preserve"> smunoz@agecomet.com</t>
  </si>
  <si>
    <t xml:space="preserve"> 9 9745 7068    </t>
  </si>
  <si>
    <t xml:space="preserve"> Jaime Sepúlveda Magaña</t>
  </si>
  <si>
    <t xml:space="preserve"> 2 2739 0190</t>
  </si>
  <si>
    <t xml:space="preserve"> Guillermo Valenzuela Castro</t>
  </si>
  <si>
    <t xml:space="preserve"> Rodolfo Meneses Vásquez </t>
  </si>
  <si>
    <t xml:space="preserve"> Ingeniero de Ventas de Aceros de Perforación</t>
  </si>
  <si>
    <t xml:space="preserve"> rmeneses@agecomet.com</t>
  </si>
  <si>
    <t xml:space="preserve"> 2 2739 0190    </t>
  </si>
  <si>
    <t>AGELEC LTDA.</t>
  </si>
  <si>
    <t xml:space="preserve"> Manuel Segundo Acoria García </t>
  </si>
  <si>
    <t xml:space="preserve"> gerenciageneral@agelec.cl</t>
  </si>
  <si>
    <t xml:space="preserve"> 2 2699 0335    </t>
  </si>
  <si>
    <t xml:space="preserve"> Carlos Humberto Donoso Zamora </t>
  </si>
  <si>
    <t xml:space="preserve"> cdonoso@agelec.cl</t>
  </si>
  <si>
    <t xml:space="preserve"> Mario René Rivas Saldías </t>
  </si>
  <si>
    <t xml:space="preserve"> Gerente de Proyectos</t>
  </si>
  <si>
    <t xml:space="preserve"> mrivas@agelec.cl</t>
  </si>
  <si>
    <t xml:space="preserve"> Rosa Amelia Alvarez Maureira </t>
  </si>
  <si>
    <t xml:space="preserve"> Subgerente de Administración y Finanzas</t>
  </si>
  <si>
    <t xml:space="preserve"> ralvarez@agelec.cl</t>
  </si>
  <si>
    <t>AGENCE FRANCE PRESSE</t>
  </si>
  <si>
    <t xml:space="preserve"> Paula Bustamante </t>
  </si>
  <si>
    <t xml:space="preserve"> paula.bustamante@afp.com</t>
  </si>
  <si>
    <t xml:space="preserve"> 2 2696 0559    </t>
  </si>
  <si>
    <t xml:space="preserve"> Patricia Guzmán Acevedo</t>
  </si>
  <si>
    <t xml:space="preserve"> 2 2696 5606</t>
  </si>
  <si>
    <t xml:space="preserve"> Paulina Abramovich Villagrán</t>
  </si>
  <si>
    <t xml:space="preserve"> 2 2696 0559</t>
  </si>
  <si>
    <t xml:space="preserve"> Miguel Sánchez Arriaza </t>
  </si>
  <si>
    <t xml:space="preserve"> Periodista</t>
  </si>
  <si>
    <t xml:space="preserve"> miguel.sanchez @afp.com</t>
  </si>
  <si>
    <t xml:space="preserve"> 2 2696 5606    </t>
  </si>
  <si>
    <t>AGENCIA DE ADUANA ALAN SMITH Y CIA. LTDA.</t>
  </si>
  <si>
    <t xml:space="preserve"> Alan Smith Tapia </t>
  </si>
  <si>
    <t xml:space="preserve"> Socio Agente de Aduanas</t>
  </si>
  <si>
    <t xml:space="preserve"> asmith@smith.cl</t>
  </si>
  <si>
    <t xml:space="preserve"> 32 232 3000    </t>
  </si>
  <si>
    <t xml:space="preserve"> José Joaquín Hidalgo Ríos</t>
  </si>
  <si>
    <t xml:space="preserve"> 32 232 3000</t>
  </si>
  <si>
    <t xml:space="preserve"> Alfonso Laval Molkenbuhr</t>
  </si>
  <si>
    <t xml:space="preserve"> Pablo Peñaloza</t>
  </si>
  <si>
    <t>AGENCIA DE ADUANA BRUNO PERINETTI ZELAYA Y CIA. LTDA.</t>
  </si>
  <si>
    <t xml:space="preserve"> Bruno Perinetti Zelaya </t>
  </si>
  <si>
    <t xml:space="preserve"> Agente de Aduana</t>
  </si>
  <si>
    <t xml:space="preserve"> 2 2963 5900    </t>
  </si>
  <si>
    <t xml:space="preserve"> Bruno Perinetti Corral </t>
  </si>
  <si>
    <t>AGENCIA DE ADUANA CESAR LILLO FIGUEROA Y CIA. LTDA.</t>
  </si>
  <si>
    <t>Agencias de Aduanas | Servicios de Comercio Exterior y Exportaciones</t>
  </si>
  <si>
    <t xml:space="preserve"> César Roberto Lillo Figueroa </t>
  </si>
  <si>
    <t xml:space="preserve"> 57 258 0000    </t>
  </si>
  <si>
    <t>AGENCIA DE ADUANA CLAUDIO POLLMANN VELASCO Y CIA. LTDA.</t>
  </si>
  <si>
    <t xml:space="preserve"> Claudio Pollmann Velasco </t>
  </si>
  <si>
    <t xml:space="preserve"> cpollmann@agenciapollmann.cl</t>
  </si>
  <si>
    <t xml:space="preserve"> 2 2599 4800    </t>
  </si>
  <si>
    <t xml:space="preserve"> Mónica Pollmann Costas </t>
  </si>
  <si>
    <t xml:space="preserve"> mpollmann@@pollmann.cl</t>
  </si>
  <si>
    <t xml:space="preserve"> Miguel Chousal Boch </t>
  </si>
  <si>
    <t xml:space="preserve"> Jefe de Oficina Valparaíso</t>
  </si>
  <si>
    <t xml:space="preserve"> mchousal@pollmann.cl</t>
  </si>
  <si>
    <t>AGENCIA DE ADUANA FERNANDO J. MAUREL WILSON Y CIA. LTDA.</t>
  </si>
  <si>
    <t xml:space="preserve"> Fernando J. Maurel Wilson </t>
  </si>
  <si>
    <t xml:space="preserve"> fmw@fmaurel.cl</t>
  </si>
  <si>
    <t xml:space="preserve"> 2 2420 1245    </t>
  </si>
  <si>
    <t xml:space="preserve"> Alfonso Zelada Espinoza </t>
  </si>
  <si>
    <t xml:space="preserve"> Apoderado</t>
  </si>
  <si>
    <t xml:space="preserve"> azelada@fmaurel.cl</t>
  </si>
  <si>
    <t xml:space="preserve"> 32 225 0911    </t>
  </si>
  <si>
    <t xml:space="preserve"> Fernando Maurel Garcés </t>
  </si>
  <si>
    <t xml:space="preserve"> fmg@fmaurel.cl</t>
  </si>
  <si>
    <t>AGENCIA DE ADUANA GASTON Y BENJAMIN PIZARRO Y CIA. LTDA.</t>
  </si>
  <si>
    <t>Agencias de Aduanas | Servicios de Comercio Exterior y Exportaciones | Transportes Internacionales | Transportes Terrestres Especiales</t>
  </si>
  <si>
    <t xml:space="preserve"> Gastón Pizarro Pérez </t>
  </si>
  <si>
    <t xml:space="preserve"> gaston@agenciapizarro.cl</t>
  </si>
  <si>
    <t xml:space="preserve"> 2 2696 3366    </t>
  </si>
  <si>
    <t xml:space="preserve"> Ricardo Pizarro Pérez </t>
  </si>
  <si>
    <t xml:space="preserve"> ricardo@agenciapizarro.cl</t>
  </si>
  <si>
    <t xml:space="preserve"> 32 221 3708    </t>
  </si>
  <si>
    <t xml:space="preserve"> Gastón Pizarro Konga </t>
  </si>
  <si>
    <t xml:space="preserve"> gpizarro@agenciapizarro.cl</t>
  </si>
  <si>
    <t xml:space="preserve"> Benjamín Pizarro Torelli </t>
  </si>
  <si>
    <t xml:space="preserve"> bpizarro@agenciapizarro.cl</t>
  </si>
  <si>
    <t>AGENCIA DE ADUANA HERNAN TELLERIA Y CIA. LTDA.</t>
  </si>
  <si>
    <t xml:space="preserve"> Hernán Tellería Longhi </t>
  </si>
  <si>
    <t xml:space="preserve"> htl@telleria.cl</t>
  </si>
  <si>
    <t xml:space="preserve"> 2 2386 6300    </t>
  </si>
  <si>
    <t xml:space="preserve"> Alfredo Montes Del Sante</t>
  </si>
  <si>
    <t xml:space="preserve"> 2 2383 6300</t>
  </si>
  <si>
    <t xml:space="preserve"> Arturo Badilla Igualt</t>
  </si>
  <si>
    <t xml:space="preserve"> Andrés Montes del Sante</t>
  </si>
  <si>
    <t xml:space="preserve"> Hernán Besa Del Sante</t>
  </si>
  <si>
    <t>AGENCIA DE ADUANA I.P. HARDY Y CIA. LTDA.</t>
  </si>
  <si>
    <t xml:space="preserve"> Iain P. Hardy Tudor</t>
  </si>
  <si>
    <t xml:space="preserve"> 32 216 0000</t>
  </si>
  <si>
    <t xml:space="preserve"> Philip Hardy Tudor</t>
  </si>
  <si>
    <t>AGENCIA DE ADUANA JORGE CORREA BECERRA Y CIA. LTDA.</t>
  </si>
  <si>
    <t xml:space="preserve"> Jorge Correa Becerra </t>
  </si>
  <si>
    <t xml:space="preserve"> jmcb@agenciacorrea.com</t>
  </si>
  <si>
    <t xml:space="preserve"> 32 255 7400    </t>
  </si>
  <si>
    <t xml:space="preserve"> Jorge Patricio Correa Catalán </t>
  </si>
  <si>
    <t xml:space="preserve"> jorge.correa@agenciacorrea.com</t>
  </si>
  <si>
    <t xml:space="preserve"> Claudia Fabiola Correa Catalán </t>
  </si>
  <si>
    <t xml:space="preserve"> Subgerente de Operaciones</t>
  </si>
  <si>
    <t xml:space="preserve"> claudia.correa@agenciacorrea.com</t>
  </si>
  <si>
    <t>AGENCIA DE ADUANA JORGE VIO A. Y KENNETH WERNER CIA. LTDA.</t>
  </si>
  <si>
    <t xml:space="preserve"> Jorge Vio Aris </t>
  </si>
  <si>
    <t xml:space="preserve"> Agente de Aduana - Socio</t>
  </si>
  <si>
    <t xml:space="preserve"> jorgevio@agenciavio.cl</t>
  </si>
  <si>
    <t xml:space="preserve"> 32 245 9500    </t>
  </si>
  <si>
    <t xml:space="preserve"> Kenneth Werner Méndez</t>
  </si>
  <si>
    <t xml:space="preserve"> 2 2427 9000</t>
  </si>
  <si>
    <t xml:space="preserve"> Diego Andrés Vio Zahr </t>
  </si>
  <si>
    <t xml:space="preserve"> Gerente Planificación y Desarrollo</t>
  </si>
  <si>
    <t xml:space="preserve"> diegovio@agenciavio.cl</t>
  </si>
  <si>
    <t xml:space="preserve"> 2 2427 9000    </t>
  </si>
  <si>
    <t xml:space="preserve"> Jorge Sebastián Vio Zahr</t>
  </si>
  <si>
    <t xml:space="preserve"> 32 245 9500</t>
  </si>
  <si>
    <t>AGENCIA DE ADUANA JUAN CARLOS OCTAVIO RAMOS DE AGUIRRE Y CIA. LTDA.</t>
  </si>
  <si>
    <t xml:space="preserve"> Rodrigo Ramos de Aguirre</t>
  </si>
  <si>
    <t xml:space="preserve"> 41 268 5700</t>
  </si>
  <si>
    <t xml:space="preserve"> Juan Carlos Ramos de Aguirre </t>
  </si>
  <si>
    <t xml:space="preserve"> jcramos@agenciaramos.cl</t>
  </si>
  <si>
    <t xml:space="preserve"> 41 268 5700    </t>
  </si>
  <si>
    <t xml:space="preserve"> Ignacio Ramos </t>
  </si>
  <si>
    <t xml:space="preserve"> iramos@agenciaramos.cl</t>
  </si>
  <si>
    <t>AGENCIA DE ADUANA JUAN CARLOS STEPHENS VALENZUELA Y CIA. LTDA.</t>
  </si>
  <si>
    <t xml:space="preserve"> Juan Carlos Stephens Valenzuela</t>
  </si>
  <si>
    <t xml:space="preserve"> 32 217 1000</t>
  </si>
  <si>
    <t xml:space="preserve"> Juan Sebastián Stephens Sotomayor </t>
  </si>
  <si>
    <t xml:space="preserve"> sebastian@agenciastephens.com</t>
  </si>
  <si>
    <t xml:space="preserve"> 32 217 1000    </t>
  </si>
  <si>
    <t xml:space="preserve"> Patricia Hernández Gómez </t>
  </si>
  <si>
    <t xml:space="preserve"> Apoderada</t>
  </si>
  <si>
    <t xml:space="preserve"> phernandez@agenciastephens.com</t>
  </si>
  <si>
    <t xml:space="preserve"> Hernán Azancot Rebolledo </t>
  </si>
  <si>
    <t xml:space="preserve"> hazancot@agenciastephens.com</t>
  </si>
  <si>
    <t xml:space="preserve"> 2 2442 7801    </t>
  </si>
  <si>
    <t xml:space="preserve"> Boris Maldonado Fernández </t>
  </si>
  <si>
    <t xml:space="preserve"> Jefe de Control de Gestión</t>
  </si>
  <si>
    <t xml:space="preserve"> bmaldonado@agenciastephens.com</t>
  </si>
  <si>
    <t xml:space="preserve"> 32 217 1046    </t>
  </si>
  <si>
    <t>AGENCIA DE ADUANA JUAN GATICA YESURUN Y CIA. LTDA.</t>
  </si>
  <si>
    <t xml:space="preserve"> Juan Enrique Gatica Yesurun</t>
  </si>
  <si>
    <t xml:space="preserve"> 2 2816 1400</t>
  </si>
  <si>
    <t>AGENCIA DE ADUANA JULIO SALINAS B. Y CIA. LTDA.</t>
  </si>
  <si>
    <t xml:space="preserve"> Julio Salinas Barrientos </t>
  </si>
  <si>
    <t xml:space="preserve"> jsalinas@agenciafernandez.cl</t>
  </si>
  <si>
    <t xml:space="preserve"> 2 2696 5944    </t>
  </si>
  <si>
    <t xml:space="preserve"> Elia Salgado Salgado </t>
  </si>
  <si>
    <t xml:space="preserve"> Contadora</t>
  </si>
  <si>
    <t xml:space="preserve"> esalgado@agenciafernandez.cl</t>
  </si>
  <si>
    <t xml:space="preserve"> 2 2380 0835    </t>
  </si>
  <si>
    <t>AGENCIA DE ADUANA JULIO VENEGAS Y CIA. LTDA.</t>
  </si>
  <si>
    <t xml:space="preserve"> Julio Venegas Cordero </t>
  </si>
  <si>
    <t xml:space="preserve"> jvc@vhv.cl</t>
  </si>
  <si>
    <t xml:space="preserve"> 2 2471 7300    </t>
  </si>
  <si>
    <t xml:space="preserve"> Julio Jenaro Venegas Bussenius </t>
  </si>
  <si>
    <t xml:space="preserve"> jvenegas@vhv.cl</t>
  </si>
  <si>
    <t>AGENCIA DE ADUANA LESLIE A. MACOWAN RIMASSA</t>
  </si>
  <si>
    <t xml:space="preserve"> Leslie Macowan Rimassa </t>
  </si>
  <si>
    <t xml:space="preserve"> Dueño</t>
  </si>
  <si>
    <t xml:space="preserve"> 2 2443 2900    </t>
  </si>
  <si>
    <t xml:space="preserve"> Jenny Hernández Espinoza </t>
  </si>
  <si>
    <t xml:space="preserve"> Coordinadora General</t>
  </si>
  <si>
    <t xml:space="preserve"> Maureen Macowan Gomá</t>
  </si>
  <si>
    <t xml:space="preserve"> 2 2443 2900</t>
  </si>
  <si>
    <t>AGENCIA DE ADUANA M. FRANCISCA WILSON HERRERA</t>
  </si>
  <si>
    <t xml:space="preserve"> María Francisca Wilson Herrera </t>
  </si>
  <si>
    <t xml:space="preserve"> fwilson@agenciawilson.com</t>
  </si>
  <si>
    <t xml:space="preserve"> 32 225 2762    </t>
  </si>
  <si>
    <t xml:space="preserve"> Jorge Wilson Ceroni </t>
  </si>
  <si>
    <t xml:space="preserve"> jwilson@agenciawilson.com</t>
  </si>
  <si>
    <t xml:space="preserve"> Pedro Santibáñez Luco </t>
  </si>
  <si>
    <t xml:space="preserve"> psantibanezl@santibanez.cl</t>
  </si>
  <si>
    <t xml:space="preserve"> 32 254 6000    </t>
  </si>
  <si>
    <t xml:space="preserve"> Pedro Santibáñez von Saint George </t>
  </si>
  <si>
    <t xml:space="preserve"> pedro@santibanez.cl</t>
  </si>
  <si>
    <t xml:space="preserve"> Hernán Felipe Santibáñez Barbosa </t>
  </si>
  <si>
    <t xml:space="preserve"> fsantibanezb@santibanez.cl</t>
  </si>
  <si>
    <t xml:space="preserve"> Hernán Santibáñez Ruiz</t>
  </si>
  <si>
    <t xml:space="preserve"> 32 254 6000</t>
  </si>
  <si>
    <t xml:space="preserve"> Omar Moraga Osorio </t>
  </si>
  <si>
    <t xml:space="preserve"> Asesor Jurídico Aduanero</t>
  </si>
  <si>
    <t xml:space="preserve"> omoragao@santibanez.cl</t>
  </si>
  <si>
    <t>AGENCIA DE ADUANA PEDRO SERRANO SOLAR Y CIA. LTDA.</t>
  </si>
  <si>
    <t xml:space="preserve"> Pedro Serrano Solar </t>
  </si>
  <si>
    <t xml:space="preserve"> peser@comerint.cl</t>
  </si>
  <si>
    <t xml:space="preserve"> 2 2422 2400    </t>
  </si>
  <si>
    <t xml:space="preserve"> María Luisa Morgan Del Pozo </t>
  </si>
  <si>
    <t xml:space="preserve"> Agente de Aduana - Socia</t>
  </si>
  <si>
    <t xml:space="preserve"> mlmorgan@comerint.cl</t>
  </si>
  <si>
    <t xml:space="preserve"> Manuel Lazo Galleguillos</t>
  </si>
  <si>
    <t xml:space="preserve"> 2 2422 2430</t>
  </si>
  <si>
    <t xml:space="preserve"> Francisco Serrano Morgan</t>
  </si>
  <si>
    <t xml:space="preserve"> 2 2422 2468</t>
  </si>
  <si>
    <t xml:space="preserve"> Pedro Serrano Morgan</t>
  </si>
  <si>
    <t xml:space="preserve"> 2 2422 2463</t>
  </si>
  <si>
    <t>AGENCIA DE ADUANA PIERO ROSSI VALLE Y CIA. LTDA.</t>
  </si>
  <si>
    <t xml:space="preserve"> Piero Rossi Valle</t>
  </si>
  <si>
    <t xml:space="preserve"> 32 216 1400</t>
  </si>
  <si>
    <t xml:space="preserve"> Sandro Rossi Wittemann </t>
  </si>
  <si>
    <t xml:space="preserve"> srossi@rossi.cl</t>
  </si>
  <si>
    <t xml:space="preserve"> 32 216 1400    </t>
  </si>
  <si>
    <t xml:space="preserve"> Giampiero Rossi Wittemann </t>
  </si>
  <si>
    <t xml:space="preserve"> grossi@rossi.cl</t>
  </si>
  <si>
    <t xml:space="preserve"> 2 2692 3000    </t>
  </si>
  <si>
    <t>AGENCIA DE ADUANA RICARDO LARRAGUIBEL</t>
  </si>
  <si>
    <t xml:space="preserve"> Ricardo E. Larraguibel</t>
  </si>
  <si>
    <t xml:space="preserve"> 51 231 3116</t>
  </si>
  <si>
    <t xml:space="preserve"> Ricardo Larraguibel Villarroel </t>
  </si>
  <si>
    <t xml:space="preserve"> Socio Ejecutivo</t>
  </si>
  <si>
    <t xml:space="preserve"> ricardo@larraguibel.cl</t>
  </si>
  <si>
    <t xml:space="preserve"> 51 231 3116    </t>
  </si>
  <si>
    <t>AGENCIA DE ADUANA RODRIGO ZULUETA GOVONI</t>
  </si>
  <si>
    <t xml:space="preserve"> Rodrigo Zulueta Govoni </t>
  </si>
  <si>
    <t xml:space="preserve"> Agente de Aduana - Gerente General</t>
  </si>
  <si>
    <t xml:space="preserve"> rzulueta@agenciazulueta.cl</t>
  </si>
  <si>
    <t xml:space="preserve"> 32 245 9800    </t>
  </si>
  <si>
    <t>AGENCIA DE ADUANAS ANIBAL MOYA Y CIA. LTDA.</t>
  </si>
  <si>
    <t xml:space="preserve"> Jorge Aníbal Moya Mancilla </t>
  </si>
  <si>
    <t xml:space="preserve"> jamm@moya.cl</t>
  </si>
  <si>
    <t xml:space="preserve"> 32 235 0100    </t>
  </si>
  <si>
    <t xml:space="preserve"> Jorge Aníbal Moya Damilano </t>
  </si>
  <si>
    <t xml:space="preserve"> jamd@moya.cl</t>
  </si>
  <si>
    <t xml:space="preserve"> Orlando Torres Sandoval </t>
  </si>
  <si>
    <t xml:space="preserve"> otorres@moya.cl</t>
  </si>
  <si>
    <t xml:space="preserve"> Juan Ignacio Cabrera Gaete </t>
  </si>
  <si>
    <t xml:space="preserve"> ji.cabrera@moya.cl</t>
  </si>
  <si>
    <t xml:space="preserve"> 2 2382 4200    </t>
  </si>
  <si>
    <t>AGENCIA DE ADUANAS BROWNE Y CIA. LTDA.</t>
  </si>
  <si>
    <t xml:space="preserve"> Edmundo Browne V. </t>
  </si>
  <si>
    <t xml:space="preserve"> 2 2637 7011    </t>
  </si>
  <si>
    <t xml:space="preserve"> Manuel González Ruiz </t>
  </si>
  <si>
    <t xml:space="preserve"> Cristian Palma</t>
  </si>
  <si>
    <t xml:space="preserve"> 2 2648 7011</t>
  </si>
  <si>
    <t xml:space="preserve"> Jaime Flores Q. </t>
  </si>
  <si>
    <t xml:space="preserve"> Gerente Contralor, Administración y Finanzas</t>
  </si>
  <si>
    <t xml:space="preserve"> Sergio Cabezas A. </t>
  </si>
  <si>
    <t xml:space="preserve"> scabezas@browne.cl</t>
  </si>
  <si>
    <t xml:space="preserve"> 2 2637 7093    </t>
  </si>
  <si>
    <t>AGENCIA DE ADUANAS CARLO ROSSI SOFFIA Y CIA. LTDA.</t>
  </si>
  <si>
    <t xml:space="preserve"> Carlo Rossi Soffia</t>
  </si>
  <si>
    <t xml:space="preserve"> 32 220 0900</t>
  </si>
  <si>
    <t xml:space="preserve"> Cristian Rossi Soffia</t>
  </si>
  <si>
    <t>AGENCIA DE ADUANAS CARLOS DURAN Y CIA. LTDA.</t>
  </si>
  <si>
    <t xml:space="preserve"> Carlos Durán Araya</t>
  </si>
  <si>
    <t xml:space="preserve"> 600 450 4040</t>
  </si>
  <si>
    <t xml:space="preserve"> Rodrigo Durán Cárcamo </t>
  </si>
  <si>
    <t xml:space="preserve"> Agente de Aduanas</t>
  </si>
  <si>
    <t xml:space="preserve"> 600 450 4040   </t>
  </si>
  <si>
    <t xml:space="preserve"> Andrea Cárcamo Muñoz </t>
  </si>
  <si>
    <t xml:space="preserve"> Felipe Durán Cárcamo </t>
  </si>
  <si>
    <t>AGENCIA DE ADUANAS CARLOS EDUARDO DE AGUIRRE GALLEGOS Y CIA. LTDA.</t>
  </si>
  <si>
    <t xml:space="preserve"> Gonzalo Eduardo De Aguirre Larenas</t>
  </si>
  <si>
    <t xml:space="preserve"> 41 274 9200</t>
  </si>
  <si>
    <t xml:space="preserve"> Carlos Eduardo De Aguirre Gallegos </t>
  </si>
  <si>
    <t xml:space="preserve"> cdeaguirre@aaca.cl</t>
  </si>
  <si>
    <t xml:space="preserve"> 41 274 9200    </t>
  </si>
  <si>
    <t>AGENCIA DE ADUANAS CARLOS PATRICIO ZULUETA GOVONI Y CIA. LTDA.</t>
  </si>
  <si>
    <t xml:space="preserve"> Patricio Zulueta Govoni </t>
  </si>
  <si>
    <t xml:space="preserve"> zulcomex@zulueta.cl</t>
  </si>
  <si>
    <t xml:space="preserve"> 2 2751 0900    </t>
  </si>
  <si>
    <t xml:space="preserve"> Marcelo Blaser Botana </t>
  </si>
  <si>
    <t xml:space="preserve"> Gerente Comercial y Estudios</t>
  </si>
  <si>
    <t xml:space="preserve"> mblaser@zulueta.cl</t>
  </si>
  <si>
    <t xml:space="preserve"> Juan Valdés Cifuentes </t>
  </si>
  <si>
    <t xml:space="preserve"> Gerente de Atención Clientes</t>
  </si>
  <si>
    <t xml:space="preserve"> jvaldes@zulueta.cl</t>
  </si>
  <si>
    <t xml:space="preserve"> Edmundo Muñoz Flores </t>
  </si>
  <si>
    <t xml:space="preserve"> emunoz@emuflo.cl</t>
  </si>
  <si>
    <t xml:space="preserve"> 41 285 4019    </t>
  </si>
  <si>
    <t xml:space="preserve"> Javier Muñoz Cruz </t>
  </si>
  <si>
    <t xml:space="preserve"> Jefe de Oficina y Apoderado General</t>
  </si>
  <si>
    <t xml:space="preserve"> jmunoz@emuflo.cl</t>
  </si>
  <si>
    <t xml:space="preserve"> 41 285 4010    </t>
  </si>
  <si>
    <t xml:space="preserve"> Cecilia Soto Avila </t>
  </si>
  <si>
    <t xml:space="preserve"> Jefe de Personal</t>
  </si>
  <si>
    <t xml:space="preserve"> contabilidad@emuflo.cl</t>
  </si>
  <si>
    <t>AGENCIA DE ADUANAS ESPINOSA Y CIA. LTDA.</t>
  </si>
  <si>
    <t xml:space="preserve"> Felipe Espinosa Rojas </t>
  </si>
  <si>
    <t xml:space="preserve"> fespinosa@agenciaespinosa.cl</t>
  </si>
  <si>
    <t xml:space="preserve"> 2 2384 4900    </t>
  </si>
  <si>
    <t xml:space="preserve"> Gonzalo Espinosa Rojas </t>
  </si>
  <si>
    <t xml:space="preserve"> gespinosa@agenciaespinosa.cl</t>
  </si>
  <si>
    <t xml:space="preserve"> Marco Behar Rubilar </t>
  </si>
  <si>
    <t xml:space="preserve"> mbehar@agenciaespinosa.cl</t>
  </si>
  <si>
    <t xml:space="preserve"> 2 2384 4910    </t>
  </si>
  <si>
    <t xml:space="preserve"> Azriel Miranda Palma </t>
  </si>
  <si>
    <t xml:space="preserve"> amiranda@agenciaespinosa.cl</t>
  </si>
  <si>
    <t xml:space="preserve"> Alejandra Espinosa Rojas </t>
  </si>
  <si>
    <t xml:space="preserve"> Gerente de Administración y Recursos Humanos</t>
  </si>
  <si>
    <t xml:space="preserve"> aespinosa@agenciaespinosa.cl</t>
  </si>
  <si>
    <t>AGENCIA DE ADUANAS FELIPE SERRANO SOLAR Y CIA. LTDA.</t>
  </si>
  <si>
    <t>Agencias de Aduanas | Carga Terrestre, Frigorífica, Servicios y Transportes | Logística y Distribución</t>
  </si>
  <si>
    <t xml:space="preserve"> Andrea Zalaquett </t>
  </si>
  <si>
    <t xml:space="preserve"> zalaquettandrea@gmail.com</t>
  </si>
  <si>
    <t xml:space="preserve"> 2 2583 7900    </t>
  </si>
  <si>
    <t xml:space="preserve"> Felipe Serrano Solar</t>
  </si>
  <si>
    <t xml:space="preserve"> 2 2583 7900</t>
  </si>
  <si>
    <t xml:space="preserve"> Pablo Urresti Lara</t>
  </si>
  <si>
    <t xml:space="preserve"> Angel Eyzaguirre </t>
  </si>
  <si>
    <t xml:space="preserve"> aeyzaguirre@fss.cl</t>
  </si>
  <si>
    <t>AGENCIA DE ADUANAS HERNAN Y CRISTIAN PIZARRO LTDA.</t>
  </si>
  <si>
    <t xml:space="preserve"> Hernán Pizarro Goicochea </t>
  </si>
  <si>
    <t xml:space="preserve"> 2 2476 8900    </t>
  </si>
  <si>
    <t xml:space="preserve"> Hernán Pizarro Flores </t>
  </si>
  <si>
    <t>AGENCIA DE ADUANAS JORGE E. CELIS CORNEJO Y CIA. LTDA.</t>
  </si>
  <si>
    <t xml:space="preserve"> Jorge Celis Cornejo</t>
  </si>
  <si>
    <t xml:space="preserve"> 2 2938 3067</t>
  </si>
  <si>
    <t xml:space="preserve"> Jorge Celis Brunet </t>
  </si>
  <si>
    <t xml:space="preserve"> Agente de Aduana - Jefe de Personal</t>
  </si>
  <si>
    <t xml:space="preserve"> jcelisb@agcelis.cl</t>
  </si>
  <si>
    <t xml:space="preserve"> 2 2938 3067    </t>
  </si>
  <si>
    <t>AGENCIA DE ADUANAS JORGE STEIN Y CIA. LTDA.</t>
  </si>
  <si>
    <t xml:space="preserve"> Jorge Stein Blau </t>
  </si>
  <si>
    <t xml:space="preserve"> jorge.stein@stein.cl</t>
  </si>
  <si>
    <t xml:space="preserve"> 2 2392 7900    </t>
  </si>
  <si>
    <t xml:space="preserve"> Estanislao Sánchez González</t>
  </si>
  <si>
    <t xml:space="preserve"> 2 2392 7900</t>
  </si>
  <si>
    <t xml:space="preserve"> Carolina Sánchez Acuña</t>
  </si>
  <si>
    <t xml:space="preserve"> Alvaro Stein Grossman</t>
  </si>
  <si>
    <t>AGENCIA DE ADUANAS JUAN SANHUEZA Y ALEX AVSOLOMOVICH LTDA.</t>
  </si>
  <si>
    <t xml:space="preserve"> Juan Sanhueza Sepúlveda </t>
  </si>
  <si>
    <t xml:space="preserve"> juan@agensa.cl</t>
  </si>
  <si>
    <t xml:space="preserve"> 32 217 6810    </t>
  </si>
  <si>
    <t xml:space="preserve"> Alex Avsolomovich Callejas </t>
  </si>
  <si>
    <t xml:space="preserve"> alex@agensa.cl</t>
  </si>
  <si>
    <t xml:space="preserve"> Mario Bustamante Sáez</t>
  </si>
  <si>
    <t xml:space="preserve"> 32 217 6810</t>
  </si>
  <si>
    <t xml:space="preserve"> Macarena Berasategui Mujica </t>
  </si>
  <si>
    <t xml:space="preserve"> Jefa de Contabilidad</t>
  </si>
  <si>
    <t xml:space="preserve"> mberasategui@agensa.cl</t>
  </si>
  <si>
    <t>AGENCIA DE ADUANAS MANUEL FERNANDEZ MIRANDA Y CIA. LTDA.</t>
  </si>
  <si>
    <t xml:space="preserve"> Manuel Fernández Miranda </t>
  </si>
  <si>
    <t xml:space="preserve"> mfernandez@mfm.cl</t>
  </si>
  <si>
    <t xml:space="preserve"> 2 2373 0430    </t>
  </si>
  <si>
    <t xml:space="preserve"> Bernardita Calderón Chamorro </t>
  </si>
  <si>
    <t xml:space="preserve"> bcladeron@mfm.cl</t>
  </si>
  <si>
    <t xml:space="preserve"> María Isabel Vargas Sáez</t>
  </si>
  <si>
    <t xml:space="preserve"> 2 2577 3100</t>
  </si>
  <si>
    <t>AGENCIA DE ADUANAS MEWES LTDA.</t>
  </si>
  <si>
    <t>Agencias de Aduanas | Logística y Distribución | Servicios de Comercio Exterior y Exportaciones</t>
  </si>
  <si>
    <t xml:space="preserve"> Eduardo Mewes Ramírez </t>
  </si>
  <si>
    <t xml:space="preserve"> eduardo@mewes.cl</t>
  </si>
  <si>
    <t xml:space="preserve"> 2 2441 5400    </t>
  </si>
  <si>
    <t xml:space="preserve"> Ricardo Mewes Schnaidt </t>
  </si>
  <si>
    <t xml:space="preserve"> ricardo@mewes.cl</t>
  </si>
  <si>
    <t xml:space="preserve"> Marlene Mewes Schnaidt </t>
  </si>
  <si>
    <t xml:space="preserve"> marlene@mewes.cl</t>
  </si>
  <si>
    <t xml:space="preserve"> Paola Corbalán </t>
  </si>
  <si>
    <t xml:space="preserve"> pcorbalan@mewes.cl</t>
  </si>
  <si>
    <t xml:space="preserve"> 2 2441 5476    </t>
  </si>
  <si>
    <t xml:space="preserve"> Vicente Camps </t>
  </si>
  <si>
    <t xml:space="preserve"> vcamps@mewes.cl</t>
  </si>
  <si>
    <t xml:space="preserve"> Sergio Panchana Sepúlveda </t>
  </si>
  <si>
    <t xml:space="preserve"> spanchana@mewes.cl</t>
  </si>
  <si>
    <t xml:space="preserve"> Rafael Calvo Plaza </t>
  </si>
  <si>
    <t xml:space="preserve"> Gerente de Relaciones Públicas</t>
  </si>
  <si>
    <t xml:space="preserve"> rcalvo@mewes.cl</t>
  </si>
  <si>
    <t>AGENCIA DE ADUANAS NORMAN BOBILLIER GOUDIE Y CIA. LTDA.</t>
  </si>
  <si>
    <t xml:space="preserve"> Norman Bobillier Goudie </t>
  </si>
  <si>
    <t xml:space="preserve"> nbobillier@vgoudie.cl</t>
  </si>
  <si>
    <t xml:space="preserve"> 2 2367 9292    </t>
  </si>
  <si>
    <t xml:space="preserve"> Juan Carlos Mora Sarmiento </t>
  </si>
  <si>
    <t xml:space="preserve"> jcmora@vgoudie.cl</t>
  </si>
  <si>
    <t xml:space="preserve"> Patricio Larrañaga K.</t>
  </si>
  <si>
    <t xml:space="preserve"> 2 2676 6255</t>
  </si>
  <si>
    <t xml:space="preserve"> Patricio Ignacio Larragaña Ch. </t>
  </si>
  <si>
    <t xml:space="preserve"> pilarranaga@plk.cl</t>
  </si>
  <si>
    <t xml:space="preserve"> 2 2676 6250    </t>
  </si>
  <si>
    <t xml:space="preserve"> José Larrañaga Ch.</t>
  </si>
  <si>
    <t xml:space="preserve"> 2 2676 6204</t>
  </si>
  <si>
    <t xml:space="preserve"> Martín López D. </t>
  </si>
  <si>
    <t xml:space="preserve"> mlopez@plk.cl</t>
  </si>
  <si>
    <t xml:space="preserve"> 2 2676 6214    </t>
  </si>
  <si>
    <t xml:space="preserve"> José Ponce O. </t>
  </si>
  <si>
    <t xml:space="preserve"> Gerente de Negocios</t>
  </si>
  <si>
    <t xml:space="preserve"> jponce@plk.cl</t>
  </si>
  <si>
    <t xml:space="preserve"> 2 2676 6251    </t>
  </si>
  <si>
    <t>AGENCIA DE ADUANAS PEFER LTDA.</t>
  </si>
  <si>
    <t xml:space="preserve"> Mónica Loreto Fernández Pollmann</t>
  </si>
  <si>
    <t xml:space="preserve"> 32 221 2760</t>
  </si>
  <si>
    <t xml:space="preserve"> Carmen Gloria Fernández Pollmann </t>
  </si>
  <si>
    <t xml:space="preserve"> Agente de Aduana - Gerente Comercial</t>
  </si>
  <si>
    <t xml:space="preserve"> agente@pefer.cl</t>
  </si>
  <si>
    <t xml:space="preserve"> 2 2672 8977    </t>
  </si>
  <si>
    <t>AGENCIA DE ADUANAS RICARDO FUENZALIDA POLANCO Y CIA. LTDA.</t>
  </si>
  <si>
    <t xml:space="preserve"> Ricardo Fuenzalida Polanco </t>
  </si>
  <si>
    <t xml:space="preserve"> rfuenzalida@rfp.cl</t>
  </si>
  <si>
    <t xml:space="preserve"> 2 2488 2103    </t>
  </si>
  <si>
    <t xml:space="preserve"> Jorge Rodríguez Urrutia </t>
  </si>
  <si>
    <t xml:space="preserve"> jrodriguezu@rfp.cl</t>
  </si>
  <si>
    <t xml:space="preserve"> 2 2488 2127    </t>
  </si>
  <si>
    <t>AGENCIA DE ADUANAS WALDEMAR ADELSDORFER Y CIA. LTDA.</t>
  </si>
  <si>
    <t xml:space="preserve"> Waldemar Wilfred Adelsdorfer Santelices </t>
  </si>
  <si>
    <t xml:space="preserve"> waldemar@adelsdorfer.cl</t>
  </si>
  <si>
    <t xml:space="preserve"> 32 254 4750    </t>
  </si>
  <si>
    <t xml:space="preserve"> Dora Adelsdorfer Orellana </t>
  </si>
  <si>
    <t xml:space="preserve"> dora@adelsdorfer.cl</t>
  </si>
  <si>
    <t xml:space="preserve"> Fabiola Pérez Morgado</t>
  </si>
  <si>
    <t xml:space="preserve"> 32 254 4750</t>
  </si>
  <si>
    <t xml:space="preserve"> Reinaldo Márquez Salinas</t>
  </si>
  <si>
    <t xml:space="preserve"> 2 2632 3059</t>
  </si>
  <si>
    <t xml:space="preserve"> Marilyn Pardo Flores </t>
  </si>
  <si>
    <t xml:space="preserve"> m.pardo@adelsdorfer.cl</t>
  </si>
  <si>
    <t xml:space="preserve"> 2 2632 3059    </t>
  </si>
  <si>
    <t>AGENCIA DE COOPERACION INTERNACIONAL - AGCI</t>
  </si>
  <si>
    <t xml:space="preserve"> Juan Pablo Lira Bianchi </t>
  </si>
  <si>
    <t xml:space="preserve"> 2 2827 5700    </t>
  </si>
  <si>
    <t xml:space="preserve"> Katerina Cisneros </t>
  </si>
  <si>
    <t xml:space="preserve"> Jefe Departamento de Administración y Finanzas</t>
  </si>
  <si>
    <t xml:space="preserve"> María Julia Ruz Donoso</t>
  </si>
  <si>
    <t xml:space="preserve"> 2 2827 5700</t>
  </si>
  <si>
    <t>AGENCIA DE EXPORTACION Y CABOTAJE, JORGE CARLE Y CIA. LTDA.</t>
  </si>
  <si>
    <t xml:space="preserve"> Jorge Carle Arias</t>
  </si>
  <si>
    <t xml:space="preserve"> 32 215 8200</t>
  </si>
  <si>
    <t xml:space="preserve"> Jorge Carle Fernández </t>
  </si>
  <si>
    <t xml:space="preserve"> jcarlef@jcarle.cl</t>
  </si>
  <si>
    <t xml:space="preserve"> 32 215 8200    </t>
  </si>
  <si>
    <t>AGENCIA DE TURISMO SKORPIOS LTDA.</t>
  </si>
  <si>
    <t>Agencias de Turismo y Viajes | Cruceros Turísticos</t>
  </si>
  <si>
    <t xml:space="preserve"> Ana María Kochifas Coñuecar</t>
  </si>
  <si>
    <t xml:space="preserve"> 2 2477 1900</t>
  </si>
  <si>
    <t xml:space="preserve"> Constantino Kochifas Coñuecar </t>
  </si>
  <si>
    <t xml:space="preserve"> Gerente General de Naviera</t>
  </si>
  <si>
    <t xml:space="preserve"> skoinfo@skorpios.cl</t>
  </si>
  <si>
    <t xml:space="preserve"> 2 2477 1900    </t>
  </si>
  <si>
    <t xml:space="preserve"> Carlos Miller Oyarzún </t>
  </si>
  <si>
    <t xml:space="preserve"> Gerente Comercial y Marketing</t>
  </si>
  <si>
    <t>AGENCIA DE VIAJE MUNDO TOUR LTDA.</t>
  </si>
  <si>
    <t xml:space="preserve"> Raimundo Achondo Doren</t>
  </si>
  <si>
    <t xml:space="preserve"> 2 2361 4900</t>
  </si>
  <si>
    <t xml:space="preserve"> Mauricio Bernabó </t>
  </si>
  <si>
    <t xml:space="preserve"> mbernab¾@mundotour.cl</t>
  </si>
  <si>
    <t xml:space="preserve"> 2 2361 4900    </t>
  </si>
  <si>
    <t xml:space="preserve"> María José Cabrera </t>
  </si>
  <si>
    <t xml:space="preserve"> mjcabrera@mundotour.cl</t>
  </si>
  <si>
    <t xml:space="preserve"> Ana María White </t>
  </si>
  <si>
    <t xml:space="preserve"> amwhite@mundotour.cl</t>
  </si>
  <si>
    <t xml:space="preserve"> Felipe Achondo Doren </t>
  </si>
  <si>
    <t xml:space="preserve"> felipeachondo@mundotour.cl</t>
  </si>
  <si>
    <t>AGENCIA DE VIAJES ANDINA DEL SUD LTDA.</t>
  </si>
  <si>
    <t xml:space="preserve"> Roberto Kremer </t>
  </si>
  <si>
    <t xml:space="preserve"> rkremer@andinadelsud.cl</t>
  </si>
  <si>
    <t xml:space="preserve"> 2 2388 0194    </t>
  </si>
  <si>
    <t xml:space="preserve"> Carmen Gloria Del Olmo López </t>
  </si>
  <si>
    <t xml:space="preserve"> cdelolmo@andinadelsud.cl</t>
  </si>
  <si>
    <t xml:space="preserve"> 2 2388 0101    </t>
  </si>
  <si>
    <t xml:space="preserve"> José Docmac </t>
  </si>
  <si>
    <t xml:space="preserve"> Turismo Joven</t>
  </si>
  <si>
    <t xml:space="preserve"> jdocmac@andinadelsud.cl</t>
  </si>
  <si>
    <t>AGENCIA DE VIAJES TURAVION SPA</t>
  </si>
  <si>
    <t xml:space="preserve"> Enrique Sacchetti Wagner</t>
  </si>
  <si>
    <t xml:space="preserve"> 2 2330 0802</t>
  </si>
  <si>
    <t xml:space="preserve"> Eveline Sacchetti Wagner </t>
  </si>
  <si>
    <t xml:space="preserve"> Gerente Experiencias de Viajes</t>
  </si>
  <si>
    <t xml:space="preserve"> esacchetti@turavion.com</t>
  </si>
  <si>
    <t xml:space="preserve"> 2 2330 0960    </t>
  </si>
  <si>
    <t xml:space="preserve"> Jaime Vial Le-Beuffe</t>
  </si>
  <si>
    <t xml:space="preserve"> 2 2330 0991</t>
  </si>
  <si>
    <t xml:space="preserve"> Alejandro Segura Opazo</t>
  </si>
  <si>
    <t xml:space="preserve"> 2 2330 0854</t>
  </si>
  <si>
    <t xml:space="preserve"> Jorge Chamy Haddad </t>
  </si>
  <si>
    <t xml:space="preserve"> jchamy@turavion.com</t>
  </si>
  <si>
    <t xml:space="preserve"> 2 2330 0802    </t>
  </si>
  <si>
    <t xml:space="preserve"> Pedro Tapia Beas </t>
  </si>
  <si>
    <t xml:space="preserve"> Gerente de Tecnología de la Información</t>
  </si>
  <si>
    <t xml:space="preserve"> ptapia@turavion.com</t>
  </si>
  <si>
    <t xml:space="preserve"> 2 2330 0891    </t>
  </si>
  <si>
    <t>AGENCIA INFORMATIVA ORBE S.A.</t>
  </si>
  <si>
    <t xml:space="preserve"> Patricio Malatesta García </t>
  </si>
  <si>
    <t xml:space="preserve"> Presidente, Gerente General y Gerente Comercial</t>
  </si>
  <si>
    <t xml:space="preserve"> pm@orbe.cl</t>
  </si>
  <si>
    <t xml:space="preserve"> 2 2251 7800    </t>
  </si>
  <si>
    <t xml:space="preserve"> René Cortés Molina </t>
  </si>
  <si>
    <t xml:space="preserve"> Director y Editor General</t>
  </si>
  <si>
    <t xml:space="preserve"> prensa@orbe.cl</t>
  </si>
  <si>
    <t xml:space="preserve"> Raquel Malatesta García </t>
  </si>
  <si>
    <t xml:space="preserve"> rm@orbe.cl</t>
  </si>
  <si>
    <t>AGENCIA METROPOLI</t>
  </si>
  <si>
    <t>Agencias de Publicidad | Fotografía, Estudios y Laboratorios</t>
  </si>
  <si>
    <t xml:space="preserve"> Francisco Barrenechea Gutiérrez</t>
  </si>
  <si>
    <t xml:space="preserve"> 2 2737 2402</t>
  </si>
  <si>
    <t>AGENCIAS MARITIMAS AGENTAL LTDA.</t>
  </si>
  <si>
    <t>Agentes de Nave | Carga Marítima, Servicios y Transportes | Servicios de Comercio Exterior y Exportaciones</t>
  </si>
  <si>
    <t xml:space="preserve"> Marcelo Onel Pizarro </t>
  </si>
  <si>
    <t xml:space="preserve"> monel@agental.cl</t>
  </si>
  <si>
    <t xml:space="preserve"> 2 2337 3800    </t>
  </si>
  <si>
    <t xml:space="preserve"> Alejandro Nakagawa Orchard </t>
  </si>
  <si>
    <t xml:space="preserve"> anakagawa@cpt.cl</t>
  </si>
  <si>
    <t xml:space="preserve"> Claudio Morales Vergara</t>
  </si>
  <si>
    <t xml:space="preserve"> 2 2337 3800</t>
  </si>
  <si>
    <t xml:space="preserve"> Ricardo Clavijo Espíndola </t>
  </si>
  <si>
    <t xml:space="preserve"> rclavijo@agental.cl</t>
  </si>
  <si>
    <t>AGENDAS Y ARTICULOS DE CUERO FONTET S.A.</t>
  </si>
  <si>
    <t>Agendas | Artículos de Cuero | Artículos de Madera | Exportaciones</t>
  </si>
  <si>
    <t xml:space="preserve"> Juan Pablo Fontanet Mingo </t>
  </si>
  <si>
    <t xml:space="preserve"> pfontanet@fontanet.cl</t>
  </si>
  <si>
    <t xml:space="preserve"> 2 2671 9015    </t>
  </si>
  <si>
    <t xml:space="preserve"> Elizabeth Leyton Gajardo </t>
  </si>
  <si>
    <t xml:space="preserve"> Import Manager</t>
  </si>
  <si>
    <t xml:space="preserve"> eleyton@fontanet.cl</t>
  </si>
  <si>
    <t xml:space="preserve"> Pedro Pablo Fontanet Latuf</t>
  </si>
  <si>
    <t xml:space="preserve"> 2 2671 9015</t>
  </si>
  <si>
    <t>AGFA GEVAERT LTDA.</t>
  </si>
  <si>
    <t>Artículos y Servicios para Artes Gráficas | Importadores y Representantes</t>
  </si>
  <si>
    <t xml:space="preserve"> Osvaldo Saravia Kilman </t>
  </si>
  <si>
    <t xml:space="preserve"> osvaldo.saravia@agfa.com</t>
  </si>
  <si>
    <t xml:space="preserve"> 2 2595 7600    </t>
  </si>
  <si>
    <t xml:space="preserve"> Walter Diorio </t>
  </si>
  <si>
    <t xml:space="preserve"> walter.dioro@agfa.com</t>
  </si>
  <si>
    <t xml:space="preserve"> Enrique Ramírez Millán </t>
  </si>
  <si>
    <t xml:space="preserve"> enrique.ramirez@agfa.com</t>
  </si>
  <si>
    <t>AGFA HEALTHCARE CHILE LTDA.</t>
  </si>
  <si>
    <t>Equipos de Medicina | Equipos de Rayos X</t>
  </si>
  <si>
    <t xml:space="preserve"> Marcelo Espinoza Vásquez</t>
  </si>
  <si>
    <t xml:space="preserve"> 2 2595 7600</t>
  </si>
  <si>
    <t xml:space="preserve"> Natalia Valdebenito Figueroa</t>
  </si>
  <si>
    <t>AGGREKO CHILE LTDA.</t>
  </si>
  <si>
    <t>Equipos de Aire Comprimido | Generadores y Grupos Eléctricos</t>
  </si>
  <si>
    <t xml:space="preserve"> Andrés Garafulich </t>
  </si>
  <si>
    <t xml:space="preserve"> andres.garafulich@aggreko.cl</t>
  </si>
  <si>
    <t xml:space="preserve"> 2 2472 3900    </t>
  </si>
  <si>
    <t>AGILITY LOGISTICS CHILE S.A.</t>
  </si>
  <si>
    <t>Carga Marítima, Servicios y Transportes | Logística y Distribución</t>
  </si>
  <si>
    <t xml:space="preserve"> Ralph Thomas Otersen</t>
  </si>
  <si>
    <t xml:space="preserve"> 2 2979 3801</t>
  </si>
  <si>
    <t xml:space="preserve"> Ariel Duque Bravo</t>
  </si>
  <si>
    <t xml:space="preserve"> 2 2979 3803</t>
  </si>
  <si>
    <t xml:space="preserve"> Rubén Aguilar Vásquez </t>
  </si>
  <si>
    <t xml:space="preserve"> raguilar@agility.com</t>
  </si>
  <si>
    <t xml:space="preserve"> 2 2979 3810    </t>
  </si>
  <si>
    <t xml:space="preserve"> Francisco Pérez Paredes</t>
  </si>
  <si>
    <t xml:space="preserve"> 2 2979 3802</t>
  </si>
  <si>
    <t xml:space="preserve"> Rafael Avila Araneda</t>
  </si>
  <si>
    <t xml:space="preserve"> 2 2979 3837</t>
  </si>
  <si>
    <t>AGINOX COMERCIAL LTDA.</t>
  </si>
  <si>
    <t xml:space="preserve"> Alejandro Allende Morales </t>
  </si>
  <si>
    <t xml:space="preserve"> a.allende@aginox.cl</t>
  </si>
  <si>
    <t xml:space="preserve"> 2 2862 5600    </t>
  </si>
  <si>
    <t xml:space="preserve"> Iris González Alvarez</t>
  </si>
  <si>
    <t xml:space="preserve"> 2 2862 5600</t>
  </si>
  <si>
    <t>AGRACOM INTERNATIONAL LTDA.</t>
  </si>
  <si>
    <t>Exportaciones | Importadores y Representantes | Productos e Insumos Agrícolas</t>
  </si>
  <si>
    <t xml:space="preserve"> Pedro Mendive Giner </t>
  </si>
  <si>
    <t xml:space="preserve"> pedromendive@agrachile.com</t>
  </si>
  <si>
    <t xml:space="preserve"> 2 2783 5700    </t>
  </si>
  <si>
    <t xml:space="preserve"> Cristián Rodríguez Vera </t>
  </si>
  <si>
    <t xml:space="preserve"> Director - Gerente General</t>
  </si>
  <si>
    <t xml:space="preserve"> cristianrodriguezv@agrachile.com</t>
  </si>
  <si>
    <t xml:space="preserve"> Julio Saldaña Gatica </t>
  </si>
  <si>
    <t xml:space="preserve"> juliosaldanag@agrachile.com</t>
  </si>
  <si>
    <t xml:space="preserve"> Patricio Sáez Jiménez </t>
  </si>
  <si>
    <t xml:space="preserve"> patriciosaez@agrachile.com</t>
  </si>
  <si>
    <t xml:space="preserve"> Claudio Maturana Wiedemann</t>
  </si>
  <si>
    <t xml:space="preserve"> 34 253 6701</t>
  </si>
  <si>
    <t>AGRICOLA AASA LTDA.</t>
  </si>
  <si>
    <t xml:space="preserve"> Jaime Bascuñán Noguera</t>
  </si>
  <si>
    <t xml:space="preserve"> 2 2589 5600</t>
  </si>
  <si>
    <t xml:space="preserve"> Alejandro Muñoz Wendler</t>
  </si>
  <si>
    <t xml:space="preserve"> Alejandro Gebauer Arredondo</t>
  </si>
  <si>
    <t xml:space="preserve"> Eduardo Luchsinger García</t>
  </si>
  <si>
    <t>AGRICOLA AGROBOSQUE SAN ISIDRO S.A.</t>
  </si>
  <si>
    <t xml:space="preserve"> Martín Ferreccio Pesce </t>
  </si>
  <si>
    <t xml:space="preserve"> administracion@sanisidro.cl</t>
  </si>
  <si>
    <t xml:space="preserve"> 72 247 1067    </t>
  </si>
  <si>
    <t xml:space="preserve"> Felipe Poisson Adriasola </t>
  </si>
  <si>
    <t>AGRICOLA ARIZTIA LTDA.</t>
  </si>
  <si>
    <t xml:space="preserve"> Manuel Ariztía Ruiz</t>
  </si>
  <si>
    <t xml:space="preserve"> 2 2637 8000</t>
  </si>
  <si>
    <t xml:space="preserve"> Heriberto Urzúa Sánchez </t>
  </si>
  <si>
    <t xml:space="preserve"> Vicepresidente del Directorio</t>
  </si>
  <si>
    <t xml:space="preserve"> gmoreno@ariztia.com</t>
  </si>
  <si>
    <t xml:space="preserve"> 2 2637 8000    </t>
  </si>
  <si>
    <t xml:space="preserve"> Ismael Correa Rodríguez </t>
  </si>
  <si>
    <t xml:space="preserve"> icorrea@ariztia.com</t>
  </si>
  <si>
    <t xml:space="preserve"> Manuel José Ariztía Benoit </t>
  </si>
  <si>
    <t xml:space="preserve"> mjariztia@ariztia.com</t>
  </si>
  <si>
    <t xml:space="preserve"> Fernando Araya Cumsille </t>
  </si>
  <si>
    <t xml:space="preserve"> fernando.araya@rainmaker.cl</t>
  </si>
  <si>
    <t xml:space="preserve"> Marcelo Ariztía Benoit</t>
  </si>
  <si>
    <t xml:space="preserve"> Verónica Ariztía Benoit </t>
  </si>
  <si>
    <t xml:space="preserve"> veronicaariztia@gmail.com</t>
  </si>
  <si>
    <t xml:space="preserve"> Fernando Campino Johnson </t>
  </si>
  <si>
    <t xml:space="preserve"> fernando@campinoarq.cl</t>
  </si>
  <si>
    <t xml:space="preserve"> Paulo Ariztía Benoit</t>
  </si>
  <si>
    <t xml:space="preserve"> Manuel José Ariztía Fuenzalida </t>
  </si>
  <si>
    <t xml:space="preserve"> mariztiaf@ariztia.com</t>
  </si>
  <si>
    <t xml:space="preserve"> José Manuel Ahumada Astorga </t>
  </si>
  <si>
    <t xml:space="preserve"> jahumada@ariztia.com</t>
  </si>
  <si>
    <t xml:space="preserve"> 2 2637 8600    </t>
  </si>
  <si>
    <t xml:space="preserve"> Luis Eduardo Nieto Ortúzar </t>
  </si>
  <si>
    <t xml:space="preserve"> Gerente Comercial Corporativo</t>
  </si>
  <si>
    <t xml:space="preserve"> lnieto@ariztia.com</t>
  </si>
  <si>
    <t xml:space="preserve"> Irune Elorriaga Santa María </t>
  </si>
  <si>
    <t xml:space="preserve"> Gerente de Marketing y Ventas Canal Tradicional</t>
  </si>
  <si>
    <t xml:space="preserve"> ielorriaga@ariztia.com</t>
  </si>
  <si>
    <t>AGRICOLA BROWN S.A.</t>
  </si>
  <si>
    <t>Criadero de Arboles y Plantas | Frutas, Hortalizas, Legumbres, Frescas, Secas y Deshidratadas</t>
  </si>
  <si>
    <t xml:space="preserve"> Juan Carolus Brown Bauzá </t>
  </si>
  <si>
    <t xml:space="preserve"> jbrown@browngroup.cl</t>
  </si>
  <si>
    <t xml:space="preserve"> 34 246 1888    </t>
  </si>
  <si>
    <t xml:space="preserve"> Juan Sebastián Brown Noguera </t>
  </si>
  <si>
    <t xml:space="preserve"> Gerente de Producción</t>
  </si>
  <si>
    <t xml:space="preserve"> jsbrownn@gmail.com</t>
  </si>
  <si>
    <t>AGRICOLA CERRILLOS DE TAMAYA S.A.</t>
  </si>
  <si>
    <t xml:space="preserve"> Javier Ibacache Figueroa </t>
  </si>
  <si>
    <t xml:space="preserve"> jibacache@tamaya.cl</t>
  </si>
  <si>
    <t xml:space="preserve"> 53 242 2731    </t>
  </si>
  <si>
    <t xml:space="preserve"> Emilio Graells </t>
  </si>
  <si>
    <t xml:space="preserve"> egraells@tamaya.cl</t>
  </si>
  <si>
    <t>AGRICOLA CHOROMBO S.A.</t>
  </si>
  <si>
    <t>Avicultura | Cecinas y Otros Preparados de Carne | Cerdos | Huevos</t>
  </si>
  <si>
    <t xml:space="preserve"> Ramón Covarrubias Vives</t>
  </si>
  <si>
    <t xml:space="preserve"> 2 2389 0500</t>
  </si>
  <si>
    <t xml:space="preserve"> Rafael Covarrubias Vives </t>
  </si>
  <si>
    <t xml:space="preserve"> raf@donpollo.cl</t>
  </si>
  <si>
    <t xml:space="preserve"> 2 2389 0500    </t>
  </si>
  <si>
    <t xml:space="preserve"> Laura Matte Velasco</t>
  </si>
  <si>
    <t>AGRICOLA CRAN CHILE LTDA.</t>
  </si>
  <si>
    <t>Frutas, Hortalizas, Legumbres, Frescas, Secas y Deshidratadas | Jugos y Néctares de Fruta</t>
  </si>
  <si>
    <t xml:space="preserve"> Fernando Casari </t>
  </si>
  <si>
    <t xml:space="preserve"> fcasari@cranchile.com</t>
  </si>
  <si>
    <t xml:space="preserve"> 63 244 4500    </t>
  </si>
  <si>
    <t xml:space="preserve"> Felipe Donoso Urrutia</t>
  </si>
  <si>
    <t xml:space="preserve"> 63 244 4500</t>
  </si>
  <si>
    <t xml:space="preserve"> Adelina Llanquimán Loncomilla</t>
  </si>
  <si>
    <t>AGRICOLA DAINAL LTDA.</t>
  </si>
  <si>
    <t>Exportaciones | Frutas, Hortalizas, Legumbres, Frescas, Secas y Deshidratadas</t>
  </si>
  <si>
    <t xml:space="preserve"> Rodrigo Susaeta Margulis </t>
  </si>
  <si>
    <t xml:space="preserve"> rsusaeta@dainal.cl</t>
  </si>
  <si>
    <t xml:space="preserve"> 52 221 2363    </t>
  </si>
  <si>
    <t xml:space="preserve"> Manuel Araya Muñoz </t>
  </si>
  <si>
    <t xml:space="preserve"> Subgerente</t>
  </si>
  <si>
    <t xml:space="preserve"> maraya@dainal.cl</t>
  </si>
  <si>
    <t>AGRICOLA DEL NORTE S.A.</t>
  </si>
  <si>
    <t>Abonos, Plaguicidas y Pesticidas | Semillas | Sistemas y Servicios de Riego</t>
  </si>
  <si>
    <t xml:space="preserve"> Juan Carlos Arias Santos </t>
  </si>
  <si>
    <t xml:space="preserve"> juancarlos.ariassantos@gmail.com</t>
  </si>
  <si>
    <t xml:space="preserve"> 58 224 4485    </t>
  </si>
  <si>
    <t xml:space="preserve"> Segundo Alanoca Zúñiga</t>
  </si>
  <si>
    <t xml:space="preserve"> 58 224 4485</t>
  </si>
  <si>
    <t xml:space="preserve"> Freddy Cañipa Santos </t>
  </si>
  <si>
    <t xml:space="preserve"> Segundo Director</t>
  </si>
  <si>
    <t xml:space="preserve"> freddycanipa@gmail.com</t>
  </si>
  <si>
    <t xml:space="preserve"> Juan Carlos Terrazas Canque </t>
  </si>
  <si>
    <t xml:space="preserve"> Tesorero General</t>
  </si>
  <si>
    <t xml:space="preserve"> jcterracan165@gmail.com</t>
  </si>
  <si>
    <t xml:space="preserve"> Ricardo Centella Cossio</t>
  </si>
  <si>
    <t>AGRICOLA DON POLLO LTDA.</t>
  </si>
  <si>
    <t>Avicultura | Exportaciones</t>
  </si>
  <si>
    <t xml:space="preserve"> Ramón Covarrubias Matte </t>
  </si>
  <si>
    <t xml:space="preserve"> Gerente General, Administración y Finanzas</t>
  </si>
  <si>
    <t xml:space="preserve"> rcovarrubias@donpollo.cl</t>
  </si>
  <si>
    <t xml:space="preserve"> Pablo Covarrubias Matte</t>
  </si>
  <si>
    <t xml:space="preserve"> Carlos Ariztía Correa </t>
  </si>
  <si>
    <t xml:space="preserve"> cariztia@donpollo.cl</t>
  </si>
  <si>
    <t xml:space="preserve"> Julio Parra Zárate</t>
  </si>
  <si>
    <t xml:space="preserve"> José Yávar Correa</t>
  </si>
  <si>
    <t xml:space="preserve"> 2 2818 1470</t>
  </si>
  <si>
    <t xml:space="preserve"> Juan Pablo Yávar </t>
  </si>
  <si>
    <t xml:space="preserve"> 2 2818 1470    </t>
  </si>
  <si>
    <t xml:space="preserve"> Felipe de Solminihac </t>
  </si>
  <si>
    <t>AGRICOLA FORESTAL EL ESCUDO LTDA.</t>
  </si>
  <si>
    <t xml:space="preserve"> Jorge Antonio Yaconi Aguayo </t>
  </si>
  <si>
    <t xml:space="preserve"> jorgeyaconi@afe.cl</t>
  </si>
  <si>
    <t xml:space="preserve"> 2 2231 8243    </t>
  </si>
  <si>
    <t xml:space="preserve"> Paul Enrique Rojas Mena </t>
  </si>
  <si>
    <t xml:space="preserve"> projas@afe.cl</t>
  </si>
  <si>
    <t xml:space="preserve"> 75 297 8451    </t>
  </si>
  <si>
    <t>AGRICOLA FUSION SPA</t>
  </si>
  <si>
    <t xml:space="preserve"> Mariano Salas Rivas </t>
  </si>
  <si>
    <t xml:space="preserve"> msr@fusion.cl</t>
  </si>
  <si>
    <t xml:space="preserve"> 2 2835 4128    </t>
  </si>
  <si>
    <t xml:space="preserve"> Mariano Salas Streeter </t>
  </si>
  <si>
    <t xml:space="preserve"> Gerente de Producción y Exportaciones</t>
  </si>
  <si>
    <t xml:space="preserve"> msalas@fusion.cl</t>
  </si>
  <si>
    <t>AGRICOLA INDUSTRIAL LO VALLEDOR AASA S.A.</t>
  </si>
  <si>
    <t>Carnes, Distribuidores de Productos Cárneos | Cecinas y Otros Preparados de Carne</t>
  </si>
  <si>
    <t xml:space="preserve"> Carlos Francisco Cáceres Contreras </t>
  </si>
  <si>
    <t xml:space="preserve"> Presidente Directorio</t>
  </si>
  <si>
    <t xml:space="preserve"> 2 2589 5600    </t>
  </si>
  <si>
    <t xml:space="preserve"> José Manuel Allende Vial </t>
  </si>
  <si>
    <t xml:space="preserve"> jmallende@aasa.cl</t>
  </si>
  <si>
    <t xml:space="preserve"> Alessandro Comunian Valentino</t>
  </si>
  <si>
    <t xml:space="preserve"> 2 2589 5521</t>
  </si>
  <si>
    <t xml:space="preserve"> Cristian Santander Torres </t>
  </si>
  <si>
    <t xml:space="preserve"> cristian.santander@aasa.cl</t>
  </si>
  <si>
    <t xml:space="preserve"> Juan Carlos Vidal Figueroa </t>
  </si>
  <si>
    <t xml:space="preserve"> jcvidal@aasa.cl</t>
  </si>
  <si>
    <t>AGRICOLA ISLA MIRAFLORES LTDA.</t>
  </si>
  <si>
    <t xml:space="preserve"> Rodrigo Gil Ferrer </t>
  </si>
  <si>
    <t xml:space="preserve"> rgf@mirafloresorganico.cl</t>
  </si>
  <si>
    <t xml:space="preserve"> 2 2819 2939    </t>
  </si>
  <si>
    <t xml:space="preserve"> Ignacio Gil Ferrer </t>
  </si>
  <si>
    <t xml:space="preserve"> iggilferrer@gmail.com</t>
  </si>
  <si>
    <t>AGRICOLA LA CAMPANA SPA</t>
  </si>
  <si>
    <t xml:space="preserve"> Jaime Armengolli Hochkoppler </t>
  </si>
  <si>
    <t xml:space="preserve"> j.armengolli@avellanos.cl</t>
  </si>
  <si>
    <t xml:space="preserve"> 73 261 2382    </t>
  </si>
  <si>
    <t>AGRICOLA LA CANTERA</t>
  </si>
  <si>
    <t xml:space="preserve"> Emilio Silva Romero </t>
  </si>
  <si>
    <t xml:space="preserve"> esr@norfrut.cl</t>
  </si>
  <si>
    <t xml:space="preserve"> 51 227 6099    </t>
  </si>
  <si>
    <t xml:space="preserve"> Alejandro Silva Romero </t>
  </si>
  <si>
    <t xml:space="preserve"> Socio - Gerente</t>
  </si>
  <si>
    <t xml:space="preserve"> asilva@norfrut.cl</t>
  </si>
  <si>
    <t xml:space="preserve"> Daniel Saavedra Silva</t>
  </si>
  <si>
    <t xml:space="preserve"> 51 227 6099</t>
  </si>
  <si>
    <t>AGRICOLA LAS DOS AMALIAS LTDA.</t>
  </si>
  <si>
    <t xml:space="preserve"> Gerardo Arteaga Oehninger </t>
  </si>
  <si>
    <t xml:space="preserve"> 2 2824 2356    </t>
  </si>
  <si>
    <t xml:space="preserve"> Rodrigo Torrealba Valdebenito </t>
  </si>
  <si>
    <t xml:space="preserve"> Administrador</t>
  </si>
  <si>
    <t xml:space="preserve"> rtorrealba@fundoamalia.cl</t>
  </si>
  <si>
    <t>AGRICOLA LLAHUEN S.A.</t>
  </si>
  <si>
    <t xml:space="preserve"> Jaime Maruri Herrera</t>
  </si>
  <si>
    <t xml:space="preserve"> 2 2448 9722</t>
  </si>
  <si>
    <t xml:space="preserve"> Dominique Legarraga Villagrán </t>
  </si>
  <si>
    <t xml:space="preserve"> dlegarraga@llahuen.com</t>
  </si>
  <si>
    <t xml:space="preserve"> 2 2448 9722    </t>
  </si>
  <si>
    <t xml:space="preserve"> Andrea Maruri Herrera</t>
  </si>
  <si>
    <t>AGRICOLA LOS GRANEROS LTDA.</t>
  </si>
  <si>
    <t xml:space="preserve"> Moisés Yudelevich Icekson </t>
  </si>
  <si>
    <t xml:space="preserve"> moisesyudelevich@gmail.com</t>
  </si>
  <si>
    <t xml:space="preserve"> 2 2223 5510    </t>
  </si>
  <si>
    <t xml:space="preserve"> Gabriela Roizblatt Scherzer </t>
  </si>
  <si>
    <t>AGRICOLA LOS OLMOS LTDA.</t>
  </si>
  <si>
    <t xml:space="preserve"> Uwe Pfeil Holste</t>
  </si>
  <si>
    <t xml:space="preserve"> 72 271 2249</t>
  </si>
  <si>
    <t xml:space="preserve"> Luis Ahumada Jurado</t>
  </si>
  <si>
    <t xml:space="preserve"> Cristián Bornscheuer Veas</t>
  </si>
  <si>
    <t xml:space="preserve"> Osvaldo Danus Magini</t>
  </si>
  <si>
    <t xml:space="preserve"> Jorge Verschae Verschae </t>
  </si>
  <si>
    <t xml:space="preserve"> Jefe Ventas Hortalizas</t>
  </si>
  <si>
    <t xml:space="preserve"> jverschae@losolmos.cl</t>
  </si>
  <si>
    <t xml:space="preserve"> 72 271 2249    </t>
  </si>
  <si>
    <t>AGRICOLA LOS PALTOS LTDA.</t>
  </si>
  <si>
    <t xml:space="preserve"> Gabriel Correa Searle </t>
  </si>
  <si>
    <t xml:space="preserve"> Socio Gerente</t>
  </si>
  <si>
    <t xml:space="preserve"> gcorrea@bfe.cl</t>
  </si>
  <si>
    <t xml:space="preserve"> 2 2831 4483    </t>
  </si>
  <si>
    <t xml:space="preserve"> Juan Luis Correa Searle </t>
  </si>
  <si>
    <t xml:space="preserve"> Socio - Apoderado</t>
  </si>
  <si>
    <t xml:space="preserve"> Jorge Espinoza Espinoza </t>
  </si>
  <si>
    <t>AGRICOLA MANUEL SANTA MARIA LTDA.</t>
  </si>
  <si>
    <t>Exportaciones | Productos e Insumos Agrícolas</t>
  </si>
  <si>
    <t xml:space="preserve"> Manuel Santa María Elizalde</t>
  </si>
  <si>
    <t xml:space="preserve"> 75 238 0789</t>
  </si>
  <si>
    <t xml:space="preserve"> Gastón Salazar Ruiz </t>
  </si>
  <si>
    <t xml:space="preserve"> gaston.salazar@amsfamily.com</t>
  </si>
  <si>
    <t xml:space="preserve"> 75 238 0789    </t>
  </si>
  <si>
    <t xml:space="preserve"> Pedro Santa María Welkner</t>
  </si>
  <si>
    <t>AGRICOLA MERCONUEZ LTDA.</t>
  </si>
  <si>
    <t xml:space="preserve"> Luis Ortigosa Amigo </t>
  </si>
  <si>
    <t xml:space="preserve"> 2 2551 7793    </t>
  </si>
  <si>
    <t>AGRICOLA MONTOLIN S.A.</t>
  </si>
  <si>
    <t xml:space="preserve"> Juan Ritz Solari</t>
  </si>
  <si>
    <t xml:space="preserve"> 34 261 1150</t>
  </si>
  <si>
    <t xml:space="preserve"> Pablo Beletti Muñoz </t>
  </si>
  <si>
    <t xml:space="preserve"> pbeletti@montolin.cl</t>
  </si>
  <si>
    <t xml:space="preserve"> 34 261 1150    </t>
  </si>
  <si>
    <t xml:space="preserve"> Gonzalo Aguirre Etcheberry</t>
  </si>
  <si>
    <t xml:space="preserve"> 34 261 2450</t>
  </si>
  <si>
    <t>AGRICOLA NADCO S.A.</t>
  </si>
  <si>
    <t xml:space="preserve"> Fernando Larrañaga Larrañaga </t>
  </si>
  <si>
    <t xml:space="preserve"> nvaldivia@nadco.cl</t>
  </si>
  <si>
    <t xml:space="preserve"> 2 2241 9680    </t>
  </si>
  <si>
    <t xml:space="preserve"> Nelson Valdivia Rojas </t>
  </si>
  <si>
    <t xml:space="preserve"> Gerente de Administración, Finanzas y Recursos Humanos</t>
  </si>
  <si>
    <t>AGRICOLA NOVA S.A.</t>
  </si>
  <si>
    <t xml:space="preserve"> José Joaquín Cox</t>
  </si>
  <si>
    <t xml:space="preserve"> 2 2636 2225</t>
  </si>
  <si>
    <t xml:space="preserve"> Riccardo Mondin </t>
  </si>
  <si>
    <t xml:space="preserve"> rmondin@agricolanova.cl</t>
  </si>
  <si>
    <t xml:space="preserve"> 9 7140 3777    </t>
  </si>
  <si>
    <t xml:space="preserve"> Marcela Suárez Zúñiga</t>
  </si>
  <si>
    <t xml:space="preserve"> 9 9430 3784</t>
  </si>
  <si>
    <t>AGRICOLA PIEMONTE LTDA.</t>
  </si>
  <si>
    <t xml:space="preserve"> Bruno Margozzini Garibaldi</t>
  </si>
  <si>
    <t xml:space="preserve"> 72 271 3868</t>
  </si>
  <si>
    <t>AGRICOLA POCH S.A.</t>
  </si>
  <si>
    <t xml:space="preserve"> Germán Alberto Poch Pairoa </t>
  </si>
  <si>
    <t xml:space="preserve"> gplacumbre@gmail.com</t>
  </si>
  <si>
    <t xml:space="preserve"> 75 231 0962    </t>
  </si>
  <si>
    <t>AGRICOLA PRODUCTOS SILVESTRES S.A.</t>
  </si>
  <si>
    <t xml:space="preserve"> Piscila Daso </t>
  </si>
  <si>
    <t xml:space="preserve"> gerencia@silvestres.cl</t>
  </si>
  <si>
    <t xml:space="preserve"> 2 2233 2593    </t>
  </si>
  <si>
    <t xml:space="preserve"> Hugo Mella </t>
  </si>
  <si>
    <t xml:space="preserve"> hugomella@silvestres.cl</t>
  </si>
  <si>
    <t>AGRICOLA RANCHO BLANCO SPA</t>
  </si>
  <si>
    <t xml:space="preserve"> Joaquín Cartes Manríquez</t>
  </si>
  <si>
    <t xml:space="preserve"> 9 8239 8663</t>
  </si>
  <si>
    <t>AGRICOLA RIO BLANCO S.A.</t>
  </si>
  <si>
    <t>Bodegaje | Embalajes | Exportaciones | Frigoríficos y Faenadoras de Productos Cárneos | Frutas, Hortalizas, Legumbres, Frescas, Secas y Deshidratadas</t>
  </si>
  <si>
    <t xml:space="preserve"> Sandro Peppi Salas </t>
  </si>
  <si>
    <t xml:space="preserve"> sandro.peppi@rioblanco.net</t>
  </si>
  <si>
    <t xml:space="preserve"> 34 242 2295    </t>
  </si>
  <si>
    <t xml:space="preserve"> Renzo Peppi Salas </t>
  </si>
  <si>
    <t xml:space="preserve"> Enzo Gioia Porfiri </t>
  </si>
  <si>
    <t xml:space="preserve"> Gerente General / Representante Legal</t>
  </si>
  <si>
    <t xml:space="preserve"> enzo.gioia@rioblanco.net</t>
  </si>
  <si>
    <t xml:space="preserve"> Gabriel Herrera Toro </t>
  </si>
  <si>
    <t xml:space="preserve"> Jefe de Proyecto</t>
  </si>
  <si>
    <t xml:space="preserve"> gabriel.herrera@rioblanco.net</t>
  </si>
  <si>
    <t>AGRICOLA SAN ANDRES S.A.</t>
  </si>
  <si>
    <t xml:space="preserve"> Federico Ayala </t>
  </si>
  <si>
    <t xml:space="preserve"> gerencia@agricolasanandres.cl</t>
  </si>
  <si>
    <t xml:space="preserve"> 2 2364 3271    </t>
  </si>
  <si>
    <t>AGRICOLA SAN CLEMENTE LTDA.</t>
  </si>
  <si>
    <t>Exportaciones | Jugos y Néctares de Fruta</t>
  </si>
  <si>
    <t xml:space="preserve"> Luis Chadwick Vergara </t>
  </si>
  <si>
    <t xml:space="preserve"> lchadwick@sclem.cl</t>
  </si>
  <si>
    <t xml:space="preserve"> 2 2322 3000    </t>
  </si>
  <si>
    <t xml:space="preserve"> Carlos Vásquez Rosales </t>
  </si>
  <si>
    <t xml:space="preserve"> cvasquez@sclem.cl</t>
  </si>
  <si>
    <t xml:space="preserve"> John Skinner Marsh</t>
  </si>
  <si>
    <t xml:space="preserve"> 2 2322 3000</t>
  </si>
  <si>
    <t>AGRICOLA SAN JOSE DE PIDIHUINCO LTDA.</t>
  </si>
  <si>
    <t xml:space="preserve"> Eduardo Pualuán Koppelkamm </t>
  </si>
  <si>
    <t xml:space="preserve"> info@south-pacific.cl</t>
  </si>
  <si>
    <t xml:space="preserve"> 2 2233 4124    </t>
  </si>
  <si>
    <t xml:space="preserve"> Roberto Pualuán Koppelkamm </t>
  </si>
  <si>
    <t xml:space="preserve"> Andrea Kubes Cáceres</t>
  </si>
  <si>
    <t xml:space="preserve"> 2 2233 4124</t>
  </si>
  <si>
    <t xml:space="preserve"> Noelia Pajarito Díaz </t>
  </si>
  <si>
    <t xml:space="preserve"> Analista Contable</t>
  </si>
  <si>
    <t xml:space="preserve"> n.pajarito@south-pacific.cl</t>
  </si>
  <si>
    <t>AGRICOLA SANTA ELENA SPA</t>
  </si>
  <si>
    <t xml:space="preserve"> Elena Figueroa Navarrete </t>
  </si>
  <si>
    <t xml:space="preserve"> elenaderomo@empresasromo.cl</t>
  </si>
  <si>
    <t xml:space="preserve"> 2 2594 7453    </t>
  </si>
  <si>
    <t xml:space="preserve"> Elena Romo Figueroa </t>
  </si>
  <si>
    <t xml:space="preserve"> elena@empresasromo.cl</t>
  </si>
  <si>
    <t xml:space="preserve"> Osvaldo Romo Figueroa </t>
  </si>
  <si>
    <t xml:space="preserve"> osvaldo@empresasromo.cl</t>
  </si>
  <si>
    <t xml:space="preserve"> Matías Guajardo Marchant</t>
  </si>
  <si>
    <t xml:space="preserve"> 2 2594 7453</t>
  </si>
  <si>
    <t>AGRICOLA SANTA LUCIA LTDA.</t>
  </si>
  <si>
    <t xml:space="preserve"> Juan Lyon Lyon</t>
  </si>
  <si>
    <t xml:space="preserve"> 2 2896 7210</t>
  </si>
  <si>
    <t xml:space="preserve"> Pablo Espinosa Lynch</t>
  </si>
  <si>
    <t xml:space="preserve"> 2 2896 7230</t>
  </si>
  <si>
    <t xml:space="preserve"> Hernán Muñoz Navarro </t>
  </si>
  <si>
    <t xml:space="preserve"> hmunoz@maxagro.cl</t>
  </si>
  <si>
    <t xml:space="preserve"> 2 2896 7230    </t>
  </si>
  <si>
    <t xml:space="preserve"> Jorge Rozas Bauer</t>
  </si>
  <si>
    <t>AGRICOLA SANTA MARTA DE LIRAY S.A.</t>
  </si>
  <si>
    <t>Avicultura | Frutas, Hortalizas, Legumbres, Frescas, Secas y Deshidratadas | Huevos</t>
  </si>
  <si>
    <t xml:space="preserve"> José Luis Moure Oportot </t>
  </si>
  <si>
    <t xml:space="preserve"> jlmoure@asml.cl</t>
  </si>
  <si>
    <t xml:space="preserve"> 2 2733 1585    </t>
  </si>
  <si>
    <t xml:space="preserve"> José Luis Moure Barros </t>
  </si>
  <si>
    <t xml:space="preserve"> jlmoureb@asml.cl</t>
  </si>
  <si>
    <t xml:space="preserve"> Leonidas Jara </t>
  </si>
  <si>
    <t xml:space="preserve"> Subgerente Administración y Finanzas</t>
  </si>
  <si>
    <t xml:space="preserve"> ljara@asml.cl</t>
  </si>
  <si>
    <t>AGRICOLA SICOR S.A.</t>
  </si>
  <si>
    <t xml:space="preserve"> Emilio Silva Romero</t>
  </si>
  <si>
    <t xml:space="preserve"> 51 267 7902</t>
  </si>
  <si>
    <t xml:space="preserve"> Elvira Silva Romero </t>
  </si>
  <si>
    <t xml:space="preserve"> elvirasr@santaelvira.cl</t>
  </si>
  <si>
    <t xml:space="preserve"> 51 267 7903    </t>
  </si>
  <si>
    <t xml:space="preserve"> 51 267 7901</t>
  </si>
  <si>
    <t>AGRICOLA SOLER CORTINA S.A.</t>
  </si>
  <si>
    <t xml:space="preserve"> Angel Soler Cortina </t>
  </si>
  <si>
    <t xml:space="preserve"> angel@soler.cl</t>
  </si>
  <si>
    <t xml:space="preserve"> 75 254 5570    </t>
  </si>
  <si>
    <t xml:space="preserve"> Claudio Soler Cortina </t>
  </si>
  <si>
    <t xml:space="preserve"> claudio@soler.cl</t>
  </si>
  <si>
    <t xml:space="preserve"> José Antonio Ezquerra Sáez </t>
  </si>
  <si>
    <t xml:space="preserve"> ezquerra@soler.cl</t>
  </si>
  <si>
    <t xml:space="preserve"> Alejandro Sepúlveda Campusano </t>
  </si>
  <si>
    <t xml:space="preserve"> Jefe de Plantel de Cerdos</t>
  </si>
  <si>
    <t xml:space="preserve"> criadero@soler.cl</t>
  </si>
  <si>
    <t>AGRICOLA TENQUELEN S.A.</t>
  </si>
  <si>
    <t xml:space="preserve"> Guillermo Junemann Núñez</t>
  </si>
  <si>
    <t xml:space="preserve"> 72 285 8356</t>
  </si>
  <si>
    <t xml:space="preserve"> Andrea Allende Allende</t>
  </si>
  <si>
    <t xml:space="preserve"> Alvaro Barrera Núñez</t>
  </si>
  <si>
    <t xml:space="preserve"> Mauricio Bossé Aguirre</t>
  </si>
  <si>
    <t>AGRICOLA UNI-KIWI SPA</t>
  </si>
  <si>
    <t xml:space="preserve"> Camilo Moya Neut </t>
  </si>
  <si>
    <t xml:space="preserve"> cmoya@unifrutti.com</t>
  </si>
  <si>
    <t xml:space="preserve"> 2 2855 1467    </t>
  </si>
  <si>
    <t xml:space="preserve"> Irma del Carmen Brantt Rojas </t>
  </si>
  <si>
    <t xml:space="preserve"> Representante Legal - Jefe Administrativo</t>
  </si>
  <si>
    <t xml:space="preserve"> ibrantt@unifrutti.com</t>
  </si>
  <si>
    <t>AGRICOLA VALLEFLOR LTDA.</t>
  </si>
  <si>
    <t>Florerías y Jardines de Plantas | Frutas, Hortalizas, Legumbres, Frescas, Secas y Deshidratadas</t>
  </si>
  <si>
    <t xml:space="preserve"> Alejandra Carolina Vallejos Maira </t>
  </si>
  <si>
    <t xml:space="preserve"> avallejos@valleflor.cl</t>
  </si>
  <si>
    <t xml:space="preserve"> 2 2737 7934    </t>
  </si>
  <si>
    <t>AGRICOLA VALLES DEL SUR SPA</t>
  </si>
  <si>
    <t xml:space="preserve"> Santiago Andrés Farah Fugate </t>
  </si>
  <si>
    <t xml:space="preserve"> sfarah@sjfarms.com</t>
  </si>
  <si>
    <t xml:space="preserve"> 45 241 6410    </t>
  </si>
  <si>
    <t xml:space="preserve"> Jaime Guarda </t>
  </si>
  <si>
    <t xml:space="preserve"> jguarda@sjfarms.com</t>
  </si>
  <si>
    <t xml:space="preserve"> 45 221 6410    </t>
  </si>
  <si>
    <t xml:space="preserve"> Sergio Eugenio Rebolledo Salazar </t>
  </si>
  <si>
    <t xml:space="preserve"> srebolledo@sjfarms.com</t>
  </si>
  <si>
    <t>AGRICOLA Y COMERCIAL CABILFRUT S.A.</t>
  </si>
  <si>
    <t>Corretaje Agrícola, Ganadero y Pesquero | Frutas, Hortalizas, Legumbres, Frescas, Secas y Deshidratadas</t>
  </si>
  <si>
    <t xml:space="preserve"> Juan Pablo Cerda Lecaros </t>
  </si>
  <si>
    <t xml:space="preserve"> cabilfrut@cabilfrut.cl</t>
  </si>
  <si>
    <t xml:space="preserve"> 2 2836 0800    </t>
  </si>
  <si>
    <t xml:space="preserve"> Fernando Cerda Lecaros </t>
  </si>
  <si>
    <t xml:space="preserve"> Ana María Cerda Lecaros </t>
  </si>
  <si>
    <t>AGRICOLA Y COMERCIAL LA VIRGEN LTDA.</t>
  </si>
  <si>
    <t xml:space="preserve"> Jorge Macan Toribio</t>
  </si>
  <si>
    <t xml:space="preserve"> 2 2832 3075</t>
  </si>
  <si>
    <t xml:space="preserve"> Catalina Macan Gredic</t>
  </si>
  <si>
    <t>AGRICOLA Y COMERCIAL MARDONES Y CIA. LTDA.</t>
  </si>
  <si>
    <t xml:space="preserve"> Gonzalo Enrique Mardones Prado </t>
  </si>
  <si>
    <t xml:space="preserve"> ceoassistant@mardonesbpb.cl</t>
  </si>
  <si>
    <t xml:space="preserve"> 2 2836 5400    </t>
  </si>
  <si>
    <t xml:space="preserve"> Nidia Jiménez Campos</t>
  </si>
  <si>
    <t xml:space="preserve"> 43 243 9144</t>
  </si>
  <si>
    <t>AGRICOLA Y COMERCIAL SANTA CAMILA S.A.</t>
  </si>
  <si>
    <t>Exportaciones | Vinos, Sidras y Espumantes</t>
  </si>
  <si>
    <t xml:space="preserve"> Alejandro Abarca Mancini </t>
  </si>
  <si>
    <t xml:space="preserve"> aabarca@terranoble.cl</t>
  </si>
  <si>
    <t xml:space="preserve"> 2 2630 1512    </t>
  </si>
  <si>
    <t xml:space="preserve"> Gerardo Castro </t>
  </si>
  <si>
    <t xml:space="preserve"> gcastro@terranoblel.cl</t>
  </si>
  <si>
    <t xml:space="preserve"> 71 223 1800    </t>
  </si>
  <si>
    <t xml:space="preserve"> Juan Carlos Munita Estivill</t>
  </si>
  <si>
    <t xml:space="preserve"> 2 2630 1516</t>
  </si>
  <si>
    <t xml:space="preserve"> Gonzalo Badilla Zegers </t>
  </si>
  <si>
    <t xml:space="preserve"> Export Manager Asia y América del Norte</t>
  </si>
  <si>
    <t xml:space="preserve"> gbadilla@terranoble.cl</t>
  </si>
  <si>
    <t xml:space="preserve"> 2 2630 1518    </t>
  </si>
  <si>
    <t xml:space="preserve"> Claudia González Rojas </t>
  </si>
  <si>
    <t xml:space="preserve"> Export Manager América Latina</t>
  </si>
  <si>
    <t xml:space="preserve"> cgonzalez@terranoble.cl</t>
  </si>
  <si>
    <t xml:space="preserve"> 2 2630 1515    </t>
  </si>
  <si>
    <t>AGRICOLA Y FORESTAL BAGARO LTDA.</t>
  </si>
  <si>
    <t>Empresas Forestales | Exportaciones | Maderas en Bruto y Elaboradas</t>
  </si>
  <si>
    <t xml:space="preserve"> Luis Basauri Oyanguren</t>
  </si>
  <si>
    <t xml:space="preserve"> 2 2556 9805</t>
  </si>
  <si>
    <t xml:space="preserve"> María Cristina Basauri Córdova</t>
  </si>
  <si>
    <t xml:space="preserve"> Maite Basauri Córdova </t>
  </si>
  <si>
    <t xml:space="preserve"> maite.basauri@bagaro.cl</t>
  </si>
  <si>
    <t xml:space="preserve"> 2 2556 9805    </t>
  </si>
  <si>
    <t xml:space="preserve"> José Basauri Córdova</t>
  </si>
  <si>
    <t xml:space="preserve"> 43 297 1071</t>
  </si>
  <si>
    <t xml:space="preserve"> Claudio Weiss Pray </t>
  </si>
  <si>
    <t xml:space="preserve"> Administrador Planta Masti-Gane</t>
  </si>
  <si>
    <t xml:space="preserve"> claudio.weiss@bagaro.cl</t>
  </si>
  <si>
    <t xml:space="preserve"> 43 297 1071    </t>
  </si>
  <si>
    <t>AGRICOLA Y FORESTAL FLOR DEL LAGO S.A.</t>
  </si>
  <si>
    <t xml:space="preserve"> Juan Pablo Searle Errázuriz </t>
  </si>
  <si>
    <t xml:space="preserve"> juanpablo.searle@fdl.cl</t>
  </si>
  <si>
    <t xml:space="preserve"> 45 241 1314    </t>
  </si>
  <si>
    <t xml:space="preserve"> Mirtha Mera Blú</t>
  </si>
  <si>
    <t xml:space="preserve"> 45 241 1314</t>
  </si>
  <si>
    <t>AGRICOLA Y FORESTAL LAS RAICES LTDA.</t>
  </si>
  <si>
    <t>Empresas Forestales | Exportaciones</t>
  </si>
  <si>
    <t xml:space="preserve"> Fernando Romero Rodríguez </t>
  </si>
  <si>
    <t xml:space="preserve"> 45 221 3852    </t>
  </si>
  <si>
    <t xml:space="preserve"> Roberto Hot Kleinsteuber</t>
  </si>
  <si>
    <t xml:space="preserve"> 45 221 3852</t>
  </si>
  <si>
    <t>AGRICOLA Y FORESTAL NAGUILAN S.A.</t>
  </si>
  <si>
    <t xml:space="preserve"> Francisco Javier Baztan González </t>
  </si>
  <si>
    <t xml:space="preserve"> oficinacentral@naguilan.cl</t>
  </si>
  <si>
    <t xml:space="preserve"> 2 2333 0821    </t>
  </si>
  <si>
    <t>AGRICOM LTDA.</t>
  </si>
  <si>
    <t xml:space="preserve"> Rodrigo Barros Tocornal</t>
  </si>
  <si>
    <t xml:space="preserve"> 2 2431 3200</t>
  </si>
  <si>
    <t xml:space="preserve"> Max Catalifo </t>
  </si>
  <si>
    <t xml:space="preserve"> maxca@agricom.cl</t>
  </si>
  <si>
    <t xml:space="preserve"> 2 2431 3200    </t>
  </si>
  <si>
    <t xml:space="preserve"> Andrés Sánchez Hanisch </t>
  </si>
  <si>
    <t xml:space="preserve"> asanchez@agricom.cl</t>
  </si>
  <si>
    <t xml:space="preserve"> Ignacio Espinoza Valdivia</t>
  </si>
  <si>
    <t xml:space="preserve"> Mario De Barbieri Villegas </t>
  </si>
  <si>
    <t xml:space="preserve"> mdebarbieri@agricom.cl</t>
  </si>
  <si>
    <t>AGRICOVIAL S.A.</t>
  </si>
  <si>
    <t>Frutas, Hortalizas, Legumbres, Frescas, Secas y Deshidratadas | Huevos</t>
  </si>
  <si>
    <t xml:space="preserve"> Antonio Aguirre Ahumada </t>
  </si>
  <si>
    <t xml:space="preserve"> aaguirre@agricovial.cl</t>
  </si>
  <si>
    <t xml:space="preserve"> 2 2578 6900    </t>
  </si>
  <si>
    <t xml:space="preserve"> Emilio Ulloa Araya </t>
  </si>
  <si>
    <t xml:space="preserve"> eulloa@agricovial.cl</t>
  </si>
  <si>
    <t xml:space="preserve"> Carlos Fontannaz Palma</t>
  </si>
  <si>
    <t xml:space="preserve"> 2 2578 6900</t>
  </si>
  <si>
    <t xml:space="preserve"> Joaquín Moreno Pérez de Arce </t>
  </si>
  <si>
    <t xml:space="preserve"> jmoreno@agricovial.cl</t>
  </si>
  <si>
    <t>AGRO ALIMENTOS LTDA.</t>
  </si>
  <si>
    <t xml:space="preserve"> Guillermo Peña y Lillo Mora </t>
  </si>
  <si>
    <t xml:space="preserve"> gpm@tracy.cl</t>
  </si>
  <si>
    <t xml:space="preserve"> 2 2235 8333    </t>
  </si>
  <si>
    <t xml:space="preserve"> María Isabel Rivera Yunge </t>
  </si>
  <si>
    <t xml:space="preserve"> mir@tracy.cl</t>
  </si>
  <si>
    <t xml:space="preserve"> Carlos Ramírez León </t>
  </si>
  <si>
    <t xml:space="preserve"> cramirez@agral.cl</t>
  </si>
  <si>
    <t xml:space="preserve"> 9 9349 4103    </t>
  </si>
  <si>
    <t xml:space="preserve"> René Garcés Carmona </t>
  </si>
  <si>
    <t xml:space="preserve"> rgarces@tracy.cl</t>
  </si>
  <si>
    <t>AGRO PARTS LTDA.</t>
  </si>
  <si>
    <t xml:space="preserve"> Rubén Bustamante Torrealba </t>
  </si>
  <si>
    <t xml:space="preserve"> agroparts@agroparts.cl</t>
  </si>
  <si>
    <t xml:space="preserve"> 2 2698 6707    </t>
  </si>
  <si>
    <t xml:space="preserve"> Verónica Bustamante Burgos</t>
  </si>
  <si>
    <t xml:space="preserve"> 2 2698 6707</t>
  </si>
  <si>
    <t>AGRO TUNICHE LTDA.</t>
  </si>
  <si>
    <t xml:space="preserve"> Víctor Alamos Concha </t>
  </si>
  <si>
    <t xml:space="preserve"> 2 2207 1450    </t>
  </si>
  <si>
    <t>AGROARCE LIMITADA</t>
  </si>
  <si>
    <t xml:space="preserve"> María Cecilia Vargas Aguilar</t>
  </si>
  <si>
    <t xml:space="preserve"> 9 9824 2075</t>
  </si>
  <si>
    <t>AGROCOMERCIAL LAS TINAJAS LTDA.</t>
  </si>
  <si>
    <t xml:space="preserve"> Lorenzo Abarca Núñez </t>
  </si>
  <si>
    <t xml:space="preserve"> contacto@agrolastinajas.cl</t>
  </si>
  <si>
    <t xml:space="preserve"> 72 238 4067    </t>
  </si>
  <si>
    <t xml:space="preserve"> José Lorenzo Abarca Ubilla </t>
  </si>
  <si>
    <t xml:space="preserve"> lau@agrolastinajas.cl</t>
  </si>
  <si>
    <t xml:space="preserve"> 72 238 4577    </t>
  </si>
  <si>
    <t xml:space="preserve"> María Teresa Ubilla Alarcón</t>
  </si>
  <si>
    <t xml:space="preserve"> 72 238 4577</t>
  </si>
  <si>
    <t>AGROCOMERCIAL QUILLOTA S.A.</t>
  </si>
  <si>
    <t xml:space="preserve"> Vicente Gaponov Barnert </t>
  </si>
  <si>
    <t xml:space="preserve"> vgaponov@acq.cl</t>
  </si>
  <si>
    <t xml:space="preserve"> 33 229 7400    </t>
  </si>
  <si>
    <t xml:space="preserve"> Valentín Duke Ossandón </t>
  </si>
  <si>
    <t xml:space="preserve"> vduke@propal.cl</t>
  </si>
  <si>
    <t xml:space="preserve"> Cristian Argous Larraín</t>
  </si>
  <si>
    <t xml:space="preserve"> 33 229 7400</t>
  </si>
  <si>
    <t xml:space="preserve"> Luis Alberto Castillo Flores</t>
  </si>
  <si>
    <t xml:space="preserve"> Antonio Mellado Pimentel </t>
  </si>
  <si>
    <t xml:space="preserve"> antonio.mellado@acq.cl</t>
  </si>
  <si>
    <t>AGROELITE LTDA.</t>
  </si>
  <si>
    <t xml:space="preserve"> Andrés Hoppe Daiber</t>
  </si>
  <si>
    <t xml:space="preserve"> 72 239 1969</t>
  </si>
  <si>
    <t xml:space="preserve"> Mirta Contreras Albornoz </t>
  </si>
  <si>
    <t xml:space="preserve"> m.contreras@agroelite.cl</t>
  </si>
  <si>
    <t xml:space="preserve"> 72 239 1969    </t>
  </si>
  <si>
    <t>AGROFORESTAL CAUQUENES S.A.</t>
  </si>
  <si>
    <t xml:space="preserve"> Marcelo Zanetta Seguy </t>
  </si>
  <si>
    <t xml:space="preserve"> zanetta.marcelo@gmail.com</t>
  </si>
  <si>
    <t xml:space="preserve"> 9 7768 5399    </t>
  </si>
  <si>
    <t>AGROFRUTA LTDA.</t>
  </si>
  <si>
    <t xml:space="preserve"> Francisco Vial Domínguez </t>
  </si>
  <si>
    <t xml:space="preserve"> f.vial@agrofruta.cl</t>
  </si>
  <si>
    <t xml:space="preserve"> 2 2582 7360    </t>
  </si>
  <si>
    <t xml:space="preserve"> Mario Edwards Correa</t>
  </si>
  <si>
    <t xml:space="preserve"> 2 2582 7360</t>
  </si>
  <si>
    <t xml:space="preserve"> Marcelo Sandoval Parra</t>
  </si>
  <si>
    <t xml:space="preserve"> Tomás Burr García de la Huerta </t>
  </si>
  <si>
    <t xml:space="preserve"> t.burr@agrofruta.cl</t>
  </si>
  <si>
    <t>AGROGESTION VITRA S.A.</t>
  </si>
  <si>
    <t>Fertilizantes | Productos e Insumos Agrícolas</t>
  </si>
  <si>
    <t xml:space="preserve"> Mauricio Izquierdo Gebauer </t>
  </si>
  <si>
    <t xml:space="preserve"> azunino@agrovitra.com</t>
  </si>
  <si>
    <t xml:space="preserve"> 72 234 2000    </t>
  </si>
  <si>
    <t xml:space="preserve"> Rodrigo Astele Alville</t>
  </si>
  <si>
    <t xml:space="preserve"> 72 234 2000</t>
  </si>
  <si>
    <t xml:space="preserve"> Lesly Molina </t>
  </si>
  <si>
    <t xml:space="preserve"> Encargada de Recursos Humanos</t>
  </si>
  <si>
    <t>AGROINDUSTRIA FUNDO PONTIGO S.A.</t>
  </si>
  <si>
    <t xml:space="preserve"> Cristian Enrique Lanz Gárate </t>
  </si>
  <si>
    <t xml:space="preserve"> elanz@pontigo.cl</t>
  </si>
  <si>
    <t xml:space="preserve"> 2 2821 1116    </t>
  </si>
  <si>
    <t xml:space="preserve"> Patricio Desiderio Lanz Gárate </t>
  </si>
  <si>
    <t xml:space="preserve"> planz@pontigo.cl</t>
  </si>
  <si>
    <t>AGROINDUSTRIA SAGRADA FAMILIA LTDA.</t>
  </si>
  <si>
    <t>Exportaciones | Frutas, Hortalizas, Congeladas | Jugos y Néctares de Fruta</t>
  </si>
  <si>
    <t xml:space="preserve"> Raimundo Valdés L. </t>
  </si>
  <si>
    <t xml:space="preserve"> 2 2658 8282    </t>
  </si>
  <si>
    <t xml:space="preserve"> Juan José Valdés</t>
  </si>
  <si>
    <t xml:space="preserve"> 2 2658 8282</t>
  </si>
  <si>
    <t xml:space="preserve"> Carlos Zamora </t>
  </si>
  <si>
    <t xml:space="preserve"> Jefe de Administración y Finanzas</t>
  </si>
  <si>
    <t xml:space="preserve"> czamora@sanco.cl</t>
  </si>
  <si>
    <t xml:space="preserve"> Humberto Pérez</t>
  </si>
  <si>
    <t xml:space="preserve"> 75 245 1207</t>
  </si>
  <si>
    <t>AGROINDUSTRIA SAN FRANCISCO LTDA.</t>
  </si>
  <si>
    <t xml:space="preserve"> Francisco Ñancuvilú Méndez </t>
  </si>
  <si>
    <t xml:space="preserve"> fnancuvilu@asf.cl</t>
  </si>
  <si>
    <t xml:space="preserve"> 42 227 1939    </t>
  </si>
  <si>
    <t xml:space="preserve"> Nelly Ortiz Morales</t>
  </si>
  <si>
    <t xml:space="preserve"> 42 227 1939</t>
  </si>
  <si>
    <t>AGROINDUSTRIAL A.C. BALDRICH CHILE LTDA.</t>
  </si>
  <si>
    <t xml:space="preserve"> Francisco Villalón Cifuentes </t>
  </si>
  <si>
    <t xml:space="preserve"> franciscovillalon@baldrich-chile.cl</t>
  </si>
  <si>
    <t xml:space="preserve"> 2 2234 4344    </t>
  </si>
  <si>
    <t xml:space="preserve"> Gustavo Gillet Donoso </t>
  </si>
  <si>
    <t xml:space="preserve"> gustavogillet@baldrich-chile.cl</t>
  </si>
  <si>
    <t xml:space="preserve"> María Luz Baldrich Matheits</t>
  </si>
  <si>
    <t xml:space="preserve"> 2 2234 4344</t>
  </si>
  <si>
    <t>AGROINDUSTRIAL FRUTASOL S.A.</t>
  </si>
  <si>
    <t xml:space="preserve"> Marco Durbeck </t>
  </si>
  <si>
    <t xml:space="preserve"> marco.durbeck@frutasol.cl</t>
  </si>
  <si>
    <t xml:space="preserve"> 75 257 6120    </t>
  </si>
  <si>
    <t xml:space="preserve"> Franco Rivera Benois </t>
  </si>
  <si>
    <t xml:space="preserve"> Gerente Comercial LATAM</t>
  </si>
  <si>
    <t xml:space="preserve"> franco.rivera@frutasol.cl</t>
  </si>
  <si>
    <t xml:space="preserve"> Marlon Enrique Jiménez Pedroza </t>
  </si>
  <si>
    <t xml:space="preserve"> marlon.jimenez@frutasol.cl</t>
  </si>
  <si>
    <t xml:space="preserve"> Cristian Díaz Navarro</t>
  </si>
  <si>
    <t xml:space="preserve"> 75 257 6120</t>
  </si>
  <si>
    <t>AGROINDUSTRIAL JAIME SOLER S.A.</t>
  </si>
  <si>
    <t xml:space="preserve"> Cristián Soler Sepúlveda</t>
  </si>
  <si>
    <t xml:space="preserve"> 75 254 5570</t>
  </si>
  <si>
    <t xml:space="preserve"> Pablo Muñoz Díaz </t>
  </si>
  <si>
    <t xml:space="preserve"> Jefe Administrativo de Planta</t>
  </si>
  <si>
    <t xml:space="preserve"> pablomunoz@soler.cl</t>
  </si>
  <si>
    <t>AGROINDUSTRIAL LAS 3 ERRE SPA</t>
  </si>
  <si>
    <t xml:space="preserve"> Ernesto Valenzuela Sanchid </t>
  </si>
  <si>
    <t xml:space="preserve"> 2 2737 3181    </t>
  </si>
  <si>
    <t xml:space="preserve"> Claudia Valenzuela Sanchid </t>
  </si>
  <si>
    <t xml:space="preserve"> cvalenzuela@altolacruz.com</t>
  </si>
  <si>
    <t xml:space="preserve"> Andrea Villagrán </t>
  </si>
  <si>
    <t xml:space="preserve"> Jefa de Recursos Humanos</t>
  </si>
  <si>
    <t xml:space="preserve"> recursoshumanos@altolacruz.com</t>
  </si>
  <si>
    <t xml:space="preserve"> Maritza Pizarro Padilla </t>
  </si>
  <si>
    <t xml:space="preserve"> mpizarro@altolacruz.com</t>
  </si>
  <si>
    <t xml:space="preserve"> Jonattan Conejeros </t>
  </si>
  <si>
    <t xml:space="preserve"> Encargada de Exportaciones</t>
  </si>
  <si>
    <t xml:space="preserve"> comex@altolacruz.com</t>
  </si>
  <si>
    <t>AGROINDUSTRIAL MONTERO LTDA.</t>
  </si>
  <si>
    <t xml:space="preserve"> Juan Carlos Asenjo Gálvez </t>
  </si>
  <si>
    <t xml:space="preserve"> jcasenjo@frucol.com</t>
  </si>
  <si>
    <t xml:space="preserve"> 75 243 1299    </t>
  </si>
  <si>
    <t xml:space="preserve"> Paulina Coll Valbuena</t>
  </si>
  <si>
    <t xml:space="preserve"> 75 243 1299</t>
  </si>
  <si>
    <t>AGROINDUSTRIAL VALLE FRIO S.A.</t>
  </si>
  <si>
    <t>Almacenaje de Productos Enfriados y Congelados | Exportaciones | Vinos, Sidras y Espumantes</t>
  </si>
  <si>
    <t xml:space="preserve"> Juan Sebastián Moreno Urzúa</t>
  </si>
  <si>
    <t xml:space="preserve"> 75 243 1252</t>
  </si>
  <si>
    <t xml:space="preserve"> José Pedro Moreno Repenning </t>
  </si>
  <si>
    <t xml:space="preserve"> jpmoreno@vallefrio.cl</t>
  </si>
  <si>
    <t xml:space="preserve"> 75 243 1070    </t>
  </si>
  <si>
    <t xml:space="preserve"> Juan Sebastián Moreno Repenning </t>
  </si>
  <si>
    <t xml:space="preserve"> Gerente Agrícola</t>
  </si>
  <si>
    <t xml:space="preserve"> jsmorenor@vallefrio.cl</t>
  </si>
  <si>
    <t xml:space="preserve"> Marcos Acevedo Cevallo</t>
  </si>
  <si>
    <t xml:space="preserve"> 75 224 4389</t>
  </si>
  <si>
    <t>AGROINDUSTRIAL Y COMERCIAL SAN BASILIO</t>
  </si>
  <si>
    <t xml:space="preserve"> Rafael Cumsille Zapapa</t>
  </si>
  <si>
    <t xml:space="preserve"> 72 271 4315</t>
  </si>
  <si>
    <t xml:space="preserve"> Carolina Cumsille Piddo </t>
  </si>
  <si>
    <t xml:space="preserve"> Administración y Finanzas</t>
  </si>
  <si>
    <t xml:space="preserve"> carolinacumsille@donrafa.cl</t>
  </si>
  <si>
    <t xml:space="preserve"> 72 271 4315    </t>
  </si>
  <si>
    <t>AGROINDUSTRIAS CEPIA S.A.</t>
  </si>
  <si>
    <t xml:space="preserve"> Felipe Rius Martini</t>
  </si>
  <si>
    <t xml:space="preserve"> 71 261 7600</t>
  </si>
  <si>
    <t xml:space="preserve"> David Espinoza Araya </t>
  </si>
  <si>
    <t xml:space="preserve"> Gerente de Abastecimiento</t>
  </si>
  <si>
    <t xml:space="preserve"> despinoza@agrocepia.cl</t>
  </si>
  <si>
    <t xml:space="preserve"> 71 261 7600    </t>
  </si>
  <si>
    <t xml:space="preserve"> Guillermo Molina Venegas </t>
  </si>
  <si>
    <t xml:space="preserve"> Jefe de Planta</t>
  </si>
  <si>
    <t xml:space="preserve"> gmolina@agrocepia.cl</t>
  </si>
  <si>
    <t xml:space="preserve"> Eugenio Poblete Poblete</t>
  </si>
  <si>
    <t xml:space="preserve"> 71 261 7611</t>
  </si>
  <si>
    <t xml:space="preserve"> Marianella Pezo Méndez </t>
  </si>
  <si>
    <t xml:space="preserve"> mpezo@agrocepia.cl</t>
  </si>
  <si>
    <t xml:space="preserve"> 71 274 4726    </t>
  </si>
  <si>
    <t>AGROINDUSTRIAS LOMAS COLORADAS LTDA.</t>
  </si>
  <si>
    <t xml:space="preserve"> Nicanor Augusto Allende Vial</t>
  </si>
  <si>
    <t xml:space="preserve"> 41 273 4500</t>
  </si>
  <si>
    <t xml:space="preserve"> Sigisfredo Hernández Gallegos </t>
  </si>
  <si>
    <t xml:space="preserve"> sigisfredo.hernandez@agrolomas.cl</t>
  </si>
  <si>
    <t xml:space="preserve"> 41 273 4500    </t>
  </si>
  <si>
    <t xml:space="preserve"> Néstor Aravena Alarcón </t>
  </si>
  <si>
    <t xml:space="preserve"> Jefe de Ventas</t>
  </si>
  <si>
    <t xml:space="preserve"> nestor.aravena@agrolomas.cl</t>
  </si>
  <si>
    <t xml:space="preserve"> José Manuel Godoy Villarroel </t>
  </si>
  <si>
    <t xml:space="preserve"> jose.godoy@agrolomas.cl</t>
  </si>
  <si>
    <t>AGROMAR SANTA MAGDALENA LTDA.</t>
  </si>
  <si>
    <t xml:space="preserve"> Carlos Fernando Amin Merino </t>
  </si>
  <si>
    <t xml:space="preserve"> camin@coesam.cl</t>
  </si>
  <si>
    <t xml:space="preserve"> 2 2273 1889    </t>
  </si>
  <si>
    <t xml:space="preserve"> María Valentina Avaria Díaz</t>
  </si>
  <si>
    <t xml:space="preserve"> 2 2273 1889</t>
  </si>
  <si>
    <t xml:space="preserve"> Jaime Ignacio Amin Avaria </t>
  </si>
  <si>
    <t xml:space="preserve"> jamin@biorganic.cl</t>
  </si>
  <si>
    <t xml:space="preserve"> Gloria Díaz Cerón </t>
  </si>
  <si>
    <t xml:space="preserve"> technical@coesam.cl</t>
  </si>
  <si>
    <t>AGROPRODEX INTERNACIONAL S.A.</t>
  </si>
  <si>
    <t xml:space="preserve"> Alejandro Batarce Mufdi </t>
  </si>
  <si>
    <t xml:space="preserve"> administracion@agroprodex.cl</t>
  </si>
  <si>
    <t xml:space="preserve"> 2 2530 7700    </t>
  </si>
  <si>
    <t xml:space="preserve"> Marcelo Batarce Mufdi </t>
  </si>
  <si>
    <t xml:space="preserve"> Gerente Comercio Exterior</t>
  </si>
  <si>
    <t xml:space="preserve"> exporta@agroprodex.cl</t>
  </si>
  <si>
    <t xml:space="preserve"> Roberto Batarce Mufdi</t>
  </si>
  <si>
    <t xml:space="preserve"> 2 2530 7700</t>
  </si>
  <si>
    <t xml:space="preserve"> Williams Chain Tok </t>
  </si>
  <si>
    <t xml:space="preserve"> Gerente Comercial de Ventas Nacionales</t>
  </si>
  <si>
    <t xml:space="preserve"> wchain@agroprodex.cl</t>
  </si>
  <si>
    <t xml:space="preserve"> José Miguel Eltit Dagach-Imbarack </t>
  </si>
  <si>
    <t xml:space="preserve"> jmeltit@agroprodex.cl</t>
  </si>
  <si>
    <t xml:space="preserve"> Ricardo Vazquez Pérez </t>
  </si>
  <si>
    <t xml:space="preserve"> Jefe Técnico</t>
  </si>
  <si>
    <t xml:space="preserve"> despachosf@agroprodex.cl</t>
  </si>
  <si>
    <t xml:space="preserve"> Claudia Cofré Durán </t>
  </si>
  <si>
    <t xml:space="preserve"> finanzas@agroprodex.cl</t>
  </si>
  <si>
    <t>AGROPRODUCTOS BAUZA LTDA.</t>
  </si>
  <si>
    <t>Pisco | Vinos, Sidras y Espumantes</t>
  </si>
  <si>
    <t xml:space="preserve"> Isabel Fernández </t>
  </si>
  <si>
    <t xml:space="preserve"> 2 2206 6661    </t>
  </si>
  <si>
    <t xml:space="preserve"> Rodrigo Andrés Bauzá Fernández </t>
  </si>
  <si>
    <t xml:space="preserve"> rodrigo@bauza.cl</t>
  </si>
  <si>
    <t xml:space="preserve"> Stephan Von Moldovanyi Siegel </t>
  </si>
  <si>
    <t xml:space="preserve"> smoldovanyi@bauza.cl</t>
  </si>
  <si>
    <t xml:space="preserve"> Ligia Toro Donoso </t>
  </si>
  <si>
    <t xml:space="preserve"> ltoro@bauza.cl</t>
  </si>
  <si>
    <t>AGROQUINTO LTDA.</t>
  </si>
  <si>
    <t>Empresas Mineras | Productos e Insumos Agrícolas</t>
  </si>
  <si>
    <t xml:space="preserve"> Jorge Geldres Reyes </t>
  </si>
  <si>
    <t xml:space="preserve"> Presidente y Gerente General</t>
  </si>
  <si>
    <t xml:space="preserve"> jgeldres@margen.cl</t>
  </si>
  <si>
    <t xml:space="preserve"> 2 2246 1190    </t>
  </si>
  <si>
    <t xml:space="preserve"> Patricia Bacigalupo Bozzo </t>
  </si>
  <si>
    <t xml:space="preserve"> Gerente de Filiales y Operaciones</t>
  </si>
  <si>
    <t xml:space="preserve"> pbacigalupo@margen.cl</t>
  </si>
  <si>
    <t xml:space="preserve"> 2 2246 1111    </t>
  </si>
  <si>
    <t>AGROSPEC S.A.</t>
  </si>
  <si>
    <t>Abonos, Plaguicidas y Pesticidas | Productos Agroquímicos | Productos Químicos Especiales</t>
  </si>
  <si>
    <t xml:space="preserve"> Christian Zwanzger Ruiz</t>
  </si>
  <si>
    <t xml:space="preserve"> 2 2836 8000</t>
  </si>
  <si>
    <t xml:space="preserve"> Jorge Gómez </t>
  </si>
  <si>
    <t xml:space="preserve"> jgomez@agrospec.cl</t>
  </si>
  <si>
    <t xml:space="preserve"> 2 2836 8000    </t>
  </si>
  <si>
    <t xml:space="preserve"> Pablo O'Ryan </t>
  </si>
  <si>
    <t xml:space="preserve"> poryan@agrospec.cl</t>
  </si>
  <si>
    <t xml:space="preserve"> Rodrigo González Plateau </t>
  </si>
  <si>
    <t xml:space="preserve"> Gerente de Personas y Procesos</t>
  </si>
  <si>
    <t xml:space="preserve"> rgonzalez@agrospec.cl</t>
  </si>
  <si>
    <t xml:space="preserve"> 2 2836 8018    </t>
  </si>
  <si>
    <t xml:space="preserve"> Héctor Díaz O. </t>
  </si>
  <si>
    <t xml:space="preserve"> Encargado de Exportaciones</t>
  </si>
  <si>
    <t xml:space="preserve"> hdiaz@agrospec.cl</t>
  </si>
  <si>
    <t>AGROSUPER S.A.</t>
  </si>
  <si>
    <t xml:space="preserve"> José Guzmán Vial</t>
  </si>
  <si>
    <t xml:space="preserve"> 72 235 6000</t>
  </si>
  <si>
    <t>AGROVET SPA</t>
  </si>
  <si>
    <t xml:space="preserve"> Carlos Ponce Brodersen </t>
  </si>
  <si>
    <t xml:space="preserve"> cponce@grupomathiesen.com</t>
  </si>
  <si>
    <t xml:space="preserve"> 2 2640 5751    </t>
  </si>
  <si>
    <t xml:space="preserve"> Marcela Cáceres </t>
  </si>
  <si>
    <t xml:space="preserve"> Jefe Línea Avícola y Laboratorio</t>
  </si>
  <si>
    <t xml:space="preserve"> mcaceres@grupomathiesen.com</t>
  </si>
  <si>
    <t xml:space="preserve"> 2 2640 5750    </t>
  </si>
  <si>
    <t xml:space="preserve"> Reinaldo Ampuero Uribe </t>
  </si>
  <si>
    <t xml:space="preserve"> Jefe Línea Bovinos</t>
  </si>
  <si>
    <t xml:space="preserve"> reampuero@grupomathiesen.com</t>
  </si>
  <si>
    <t xml:space="preserve"> Macarena Fritz </t>
  </si>
  <si>
    <t xml:space="preserve"> mfritz@grupomathiesen.com</t>
  </si>
  <si>
    <t>AGUA PREMIUM S.A.</t>
  </si>
  <si>
    <t xml:space="preserve"> Jean Carlo Antequera Gorrini </t>
  </si>
  <si>
    <t xml:space="preserve"> 2 2369 5700    </t>
  </si>
  <si>
    <t xml:space="preserve"> Patricia Astudillo Astudillo </t>
  </si>
  <si>
    <t xml:space="preserve"> Jefe de Administración Ventas</t>
  </si>
  <si>
    <t xml:space="preserve"> pastudillo@aguapremium.cl</t>
  </si>
  <si>
    <t>AGUACENTRO FIBROGEN</t>
  </si>
  <si>
    <t xml:space="preserve"> Ricardo Gajardo Varas </t>
  </si>
  <si>
    <t xml:space="preserve"> rgajardo@aguacentro.com</t>
  </si>
  <si>
    <t xml:space="preserve"> 2 2537 1642    </t>
  </si>
  <si>
    <t xml:space="preserve"> Germán Gajardo Vega </t>
  </si>
  <si>
    <t xml:space="preserve"> german.gajardo@aguacentro.com</t>
  </si>
  <si>
    <t xml:space="preserve"> 2 2537 2074    </t>
  </si>
  <si>
    <t>AGUAS ANDINAS S.A.</t>
  </si>
  <si>
    <t>Obras Hidráulicas y Suministro de Agua | Tratamientos de Agua</t>
  </si>
  <si>
    <t xml:space="preserve"> Claudio Muñoz Zúñiga </t>
  </si>
  <si>
    <t xml:space="preserve"> mmirandad@aguasandinas.cl</t>
  </si>
  <si>
    <t xml:space="preserve"> 2 2569 2001    </t>
  </si>
  <si>
    <t xml:space="preserve"> Jorge Manent Codina </t>
  </si>
  <si>
    <t xml:space="preserve"> Director Titular</t>
  </si>
  <si>
    <t xml:space="preserve"> lfloresb@aguasandinas.cl</t>
  </si>
  <si>
    <t xml:space="preserve"> Narciso Berberana Sáenz</t>
  </si>
  <si>
    <t xml:space="preserve"> 2 2569 2001</t>
  </si>
  <si>
    <t xml:space="preserve"> Rodrigo Manubens Moltedo </t>
  </si>
  <si>
    <t xml:space="preserve"> Giorgianna Cúneo Queirolo</t>
  </si>
  <si>
    <t xml:space="preserve"> Loreto Silva Rojas </t>
  </si>
  <si>
    <t xml:space="preserve"> Directora Titular</t>
  </si>
  <si>
    <t xml:space="preserve"> Luis Mayol Bouchon </t>
  </si>
  <si>
    <t xml:space="preserve"> Fernando Samaniego Sangroniz </t>
  </si>
  <si>
    <t xml:space="preserve"> Director Suplente</t>
  </si>
  <si>
    <t xml:space="preserve"> Tomás Uauy Cúneo </t>
  </si>
  <si>
    <t xml:space="preserve"> Gonzalo Rojas Vildósola</t>
  </si>
  <si>
    <t xml:space="preserve"> Sonia Tschorne Berestesky</t>
  </si>
  <si>
    <t xml:space="preserve"> Cosme Sagnier Guimón </t>
  </si>
  <si>
    <t xml:space="preserve"> Directora Suplente</t>
  </si>
  <si>
    <t xml:space="preserve"> Mauricio Rojas Mullor </t>
  </si>
  <si>
    <t xml:space="preserve"> Marta Colet Gonzalo </t>
  </si>
  <si>
    <t xml:space="preserve"> mcolet@aguasandinas.cl</t>
  </si>
  <si>
    <t xml:space="preserve"> 2 2569 2016    </t>
  </si>
  <si>
    <t xml:space="preserve"> Eugenio Rodríguez Mingo </t>
  </si>
  <si>
    <t xml:space="preserve"> Director de Gestión del Servicio</t>
  </si>
  <si>
    <t xml:space="preserve"> erodriguez@aguasandinas.cl</t>
  </si>
  <si>
    <t xml:space="preserve"> 2 2569 2501    </t>
  </si>
  <si>
    <t xml:space="preserve"> Iván Yarur Sairafi </t>
  </si>
  <si>
    <t xml:space="preserve"> iyarur@aguasandinas.cl</t>
  </si>
  <si>
    <t xml:space="preserve"> 2 2569 2301    </t>
  </si>
  <si>
    <t xml:space="preserve"> Camilo Larraín Sánchez </t>
  </si>
  <si>
    <t xml:space="preserve"> Director de Asuntos Legales, Regulatorios y Talento</t>
  </si>
  <si>
    <t xml:space="preserve"> clarrain@aguasandinas.cl</t>
  </si>
  <si>
    <t xml:space="preserve"> 2 2569 2023    </t>
  </si>
  <si>
    <t xml:space="preserve"> Jonás de Miguel Gómez </t>
  </si>
  <si>
    <t xml:space="preserve"> Director de Estrategia</t>
  </si>
  <si>
    <t xml:space="preserve"> jdemiguel@aguasandinas.cl</t>
  </si>
  <si>
    <t xml:space="preserve"> 2 2569 2092    </t>
  </si>
  <si>
    <t xml:space="preserve"> Daniel Tugues Andrés </t>
  </si>
  <si>
    <t xml:space="preserve"> Director de Operaciones y Economía Circular</t>
  </si>
  <si>
    <t xml:space="preserve"> dtugues@aguasandinas.cl</t>
  </si>
  <si>
    <t xml:space="preserve"> 2 2569 3342    </t>
  </si>
  <si>
    <t xml:space="preserve"> Alberto Julián Blanco Marenco </t>
  </si>
  <si>
    <t xml:space="preserve"> Director de Planificación Sustentable, Infraestructura y Tecnología</t>
  </si>
  <si>
    <t xml:space="preserve"> ablancom@aguasandinas.cl</t>
  </si>
  <si>
    <t xml:space="preserve"> 2 2569 2101    </t>
  </si>
  <si>
    <t xml:space="preserve"> Josep Bonet Farras </t>
  </si>
  <si>
    <t xml:space="preserve"> Director de Personas, Organización, Cultura y Talento</t>
  </si>
  <si>
    <t xml:space="preserve"> jbonet@aguasandinas.cl</t>
  </si>
  <si>
    <t xml:space="preserve"> 2 2569 2021    </t>
  </si>
  <si>
    <t>AGUAS ARAUCANIA S.A.</t>
  </si>
  <si>
    <t xml:space="preserve"> Keisuke Sakuraba </t>
  </si>
  <si>
    <t xml:space="preserve"> Tetsuro Toyoda</t>
  </si>
  <si>
    <t xml:space="preserve"> Vicente Domínguez Vial </t>
  </si>
  <si>
    <t xml:space="preserve"> Alberto Eguiguren Correa </t>
  </si>
  <si>
    <t xml:space="preserve"> Shunsuke Yamamuro </t>
  </si>
  <si>
    <t xml:space="preserve"> Nana Hasegawa </t>
  </si>
  <si>
    <t xml:space="preserve"> Salvador Villarino Krumm </t>
  </si>
  <si>
    <t xml:space="preserve"> carmen.orellana@aguasnuevas.cl</t>
  </si>
  <si>
    <t xml:space="preserve"> 2 2583 4600    </t>
  </si>
  <si>
    <t xml:space="preserve"> José Torga Leyton </t>
  </si>
  <si>
    <t xml:space="preserve"> Gerente Regional</t>
  </si>
  <si>
    <t xml:space="preserve"> jose.torga@aguasaraucania.cl</t>
  </si>
  <si>
    <t xml:space="preserve"> 45 220 7300    </t>
  </si>
  <si>
    <t xml:space="preserve"> 2 2273 4615    </t>
  </si>
  <si>
    <t xml:space="preserve"> Carlos Saieh Larronde </t>
  </si>
  <si>
    <t xml:space="preserve"> Sergio Gritti Bravo </t>
  </si>
  <si>
    <t xml:space="preserve"> salvador.villarino@aguasnuevas.cl</t>
  </si>
  <si>
    <t xml:space="preserve"> 2 2733 4615    </t>
  </si>
  <si>
    <t xml:space="preserve"> Rodrigo Tuset Ortiz </t>
  </si>
  <si>
    <t xml:space="preserve"> Gerente Corporativo Administración y Finanzas</t>
  </si>
  <si>
    <t xml:space="preserve"> rodrigo.tuset@aguasnuevas.cl</t>
  </si>
  <si>
    <t xml:space="preserve"> Sergio Fuentes Farías </t>
  </si>
  <si>
    <t xml:space="preserve"> Gerente Corporativo de Clientes</t>
  </si>
  <si>
    <t xml:space="preserve"> sergio.fuentes@aguasnuevas.cl</t>
  </si>
  <si>
    <t xml:space="preserve"> 2 2733 4609    </t>
  </si>
  <si>
    <t xml:space="preserve"> Francisca Garretón Rodríguez </t>
  </si>
  <si>
    <t xml:space="preserve"> Gerente Corporativo de Personas</t>
  </si>
  <si>
    <t xml:space="preserve"> francisca.garreton@aguasnuevas.cl</t>
  </si>
  <si>
    <t>AGUAS CORDILLERA S.A.</t>
  </si>
  <si>
    <t>AGUAS DE ANTOFAGASTA S.A.</t>
  </si>
  <si>
    <t xml:space="preserve"> Carlos Méndez Gallo </t>
  </si>
  <si>
    <t xml:space="preserve"> mriquelme@aguasantofagasta.cl</t>
  </si>
  <si>
    <t xml:space="preserve"> 55 235 6801    </t>
  </si>
  <si>
    <t xml:space="preserve"> Carlos Felipe Díaz Escobar </t>
  </si>
  <si>
    <t xml:space="preserve"> 55 235 6901    </t>
  </si>
  <si>
    <t xml:space="preserve"> Raúl Ardiles Cayo </t>
  </si>
  <si>
    <t xml:space="preserve"> 55 235 6601    </t>
  </si>
  <si>
    <t xml:space="preserve"> Juan C. Restrepo </t>
  </si>
  <si>
    <t xml:space="preserve"> Gerente Operaciones</t>
  </si>
  <si>
    <t xml:space="preserve"> oruiz@aguasantofagasta.cl</t>
  </si>
  <si>
    <t>AGUAS DECIMA S.A.</t>
  </si>
  <si>
    <t xml:space="preserve"> Kazutoshi Sugimoto </t>
  </si>
  <si>
    <t xml:space="preserve"> Seijiro Chiba </t>
  </si>
  <si>
    <t xml:space="preserve"> Yoshinari Ishii </t>
  </si>
  <si>
    <t xml:space="preserve"> Eduardo Vyhmeister Hechenleitner </t>
  </si>
  <si>
    <t xml:space="preserve"> evyhmeister@aguasdecima.cl</t>
  </si>
  <si>
    <t xml:space="preserve"> 63 221 3321    </t>
  </si>
  <si>
    <t>AGUAS DEL ALTIPLANO S.A.</t>
  </si>
  <si>
    <t xml:space="preserve"> Christian Barahona Rubio </t>
  </si>
  <si>
    <t xml:space="preserve"> maria.paniagua@aguasdelaltiplano.cl</t>
  </si>
  <si>
    <t xml:space="preserve"> 57 240 3653    </t>
  </si>
  <si>
    <t xml:space="preserve"> Marcelo Basaure Ugarte </t>
  </si>
  <si>
    <t xml:space="preserve"> Gerente de Infraestructura y Desarrollo</t>
  </si>
  <si>
    <t xml:space="preserve"> marcelo.basaure@aguasdelaltiplano.cl</t>
  </si>
  <si>
    <t xml:space="preserve"> Gastón Muñoz Alvear </t>
  </si>
  <si>
    <t xml:space="preserve"> gaston.munoz@aguasdelaltiplano.cl</t>
  </si>
  <si>
    <t xml:space="preserve"> 57 240 3511    </t>
  </si>
  <si>
    <t>AGUAS PATAGONIA DE AYSEN S.A.</t>
  </si>
  <si>
    <t>Obras Hidráulicas y Suministro de Agua | Tratamiento de Residuos Industriales | Tratamientos de Agua</t>
  </si>
  <si>
    <t xml:space="preserve"> Sergio Francisco Icaza Pérez </t>
  </si>
  <si>
    <t xml:space="preserve"> Juan José Diéguez Manfredini</t>
  </si>
  <si>
    <t xml:space="preserve"> Jorge Eduardo Icaza Pérez </t>
  </si>
  <si>
    <t xml:space="preserve"> Pelayo Santa María Muxica </t>
  </si>
  <si>
    <t xml:space="preserve"> Franz Scheel Nagel </t>
  </si>
  <si>
    <t xml:space="preserve"> fscheel@aguaspatagonia.cl</t>
  </si>
  <si>
    <t xml:space="preserve"> 67 221 6300    </t>
  </si>
  <si>
    <t xml:space="preserve"> Miguel Angel Obanos Soto </t>
  </si>
  <si>
    <t xml:space="preserve"> mobanos@aguaspatagonia.cl</t>
  </si>
  <si>
    <t xml:space="preserve"> Paulina Toledo Loyola </t>
  </si>
  <si>
    <t xml:space="preserve"> Subgerente Comercial</t>
  </si>
  <si>
    <t xml:space="preserve"> ptoledo@aguaspatagonia.cl</t>
  </si>
  <si>
    <t>AGUAS SAN CRISTOBAL</t>
  </si>
  <si>
    <t xml:space="preserve"> Juan Vásquez </t>
  </si>
  <si>
    <t xml:space="preserve"> jvasquez@aguasancristobal.cl</t>
  </si>
  <si>
    <t xml:space="preserve"> 2 2776 8282    </t>
  </si>
  <si>
    <t xml:space="preserve"> Patricia Cornacheone </t>
  </si>
  <si>
    <t xml:space="preserve"> Administrativa de Recursos Humanos</t>
  </si>
  <si>
    <t xml:space="preserve"> pcornacheone@aguasancristobal.cl</t>
  </si>
  <si>
    <t>AGUAS SANTIAGO PONIENTE S.A.</t>
  </si>
  <si>
    <t xml:space="preserve"> Víctor Manuel Jarpa Riveros </t>
  </si>
  <si>
    <t xml:space="preserve"> Bernardo Küpfer Matte </t>
  </si>
  <si>
    <t xml:space="preserve"> Bruno Luci Ghiardo </t>
  </si>
  <si>
    <t xml:space="preserve"> José Manuel Guzmán Nieto </t>
  </si>
  <si>
    <t xml:space="preserve"> Felipe Mesa Sánchez</t>
  </si>
  <si>
    <t xml:space="preserve"> 2 2651 3560</t>
  </si>
  <si>
    <t>AGUAS Y RILES S.A.</t>
  </si>
  <si>
    <t xml:space="preserve"> Mauricio Montecinos Valenzuela </t>
  </si>
  <si>
    <t xml:space="preserve"> mauricio.montecinos@aguasyriles.cl</t>
  </si>
  <si>
    <t xml:space="preserve"> 2 2580 1300    </t>
  </si>
  <si>
    <t>AGUASIN SPA</t>
  </si>
  <si>
    <t>Bombas Industriales | Estanques | Filtros | Ingeniería Ambiental | Instalación y Construcción de Piscinas | Maquinaria, Equipos, Accesorios, Repuestos y Suministros para la Industria en General | Maquinaria, Equipos, Accesorios, Repuestos y Suministros para la Minería | Obras Hidráulicas y Suministro de Agua | Productos Químicos para el Tratamiento de Agua y Combustibles | Resinas Sintéticas | Servicios, Productos e Insumos para la Minería | Sustancias Químicas Industriales Básicas | Tratamientos de Agua</t>
  </si>
  <si>
    <t xml:space="preserve"> Daniel Araya López </t>
  </si>
  <si>
    <t xml:space="preserve"> aguasin@aguasin.com</t>
  </si>
  <si>
    <t xml:space="preserve"> 2 2270 9618    </t>
  </si>
  <si>
    <t xml:space="preserve"> Oscar Molina </t>
  </si>
  <si>
    <t xml:space="preserve"> Gerente de MKT &amp; AT</t>
  </si>
  <si>
    <t xml:space="preserve"> 2 2270 9500    </t>
  </si>
  <si>
    <t xml:space="preserve"> Claudio Lazo </t>
  </si>
  <si>
    <t xml:space="preserve"> Gerente de Equipos</t>
  </si>
  <si>
    <t xml:space="preserve"> Andrés Francke Schnarbach </t>
  </si>
  <si>
    <t xml:space="preserve"> Director de Operaciones LATAM</t>
  </si>
  <si>
    <t xml:space="preserve"> José Otero Olmos </t>
  </si>
  <si>
    <t>AGUAYO HERMANOS Y CIA. LTDA.</t>
  </si>
  <si>
    <t xml:space="preserve"> Héctor Aguayo Cisterna </t>
  </si>
  <si>
    <t xml:space="preserve"> hectoraguayo@naguilan.com</t>
  </si>
  <si>
    <t xml:space="preserve"> 41 241 6230    </t>
  </si>
  <si>
    <t>Juguetes y Juegos Infantiles | Mobiliario Urbano</t>
  </si>
  <si>
    <t xml:space="preserve"> Diego Aguilar Izquierdo </t>
  </si>
  <si>
    <t xml:space="preserve"> d.aguilar@fahneu.cl</t>
  </si>
  <si>
    <t xml:space="preserve"> 2 2565 9300    </t>
  </si>
  <si>
    <t xml:space="preserve"> Juan Luis Jofré Ossa </t>
  </si>
  <si>
    <t xml:space="preserve"> j.jofre@fahneu.cl</t>
  </si>
  <si>
    <t xml:space="preserve"> 2 2577 6700    </t>
  </si>
  <si>
    <t>Agentes de Nave | Carga Aérea, Servicios y Transportes | Carga Marítima, Servicios y Transportes | Carga Terrestre, Frigorífica, Servicios y Transportes | Consolidaciones de Contenedores | Logística y Distribución | Oficinas de Representaciones | Servicios Aeroportuarios | Servicios Portuarios: Administración, Explotación, Estiba y Desestiba</t>
  </si>
  <si>
    <t xml:space="preserve"> José Manuel Urenda Salamanca </t>
  </si>
  <si>
    <t xml:space="preserve"> Franco Montalbetti Moltedo </t>
  </si>
  <si>
    <t xml:space="preserve"> Beltrán F. Urenda Salamanca </t>
  </si>
  <si>
    <t xml:space="preserve"> Francisco Gardeweg Ossa </t>
  </si>
  <si>
    <t xml:space="preserve"> Juan Pablo Vega </t>
  </si>
  <si>
    <t xml:space="preserve"> Rodrigo Zegers Reyes </t>
  </si>
  <si>
    <t xml:space="preserve"> José Fernando Rodríguez Pinochet</t>
  </si>
  <si>
    <t xml:space="preserve"> 2 2460 2700</t>
  </si>
  <si>
    <t xml:space="preserve"> Enrico Martini García </t>
  </si>
  <si>
    <t xml:space="preserve"> enrico.martini@agunsa.com</t>
  </si>
  <si>
    <t xml:space="preserve"> 32 255 6200    </t>
  </si>
  <si>
    <t xml:space="preserve"> María Soledad Urenda del Canto </t>
  </si>
  <si>
    <t xml:space="preserve"> mariasoledad.urenda@agunsa.com</t>
  </si>
  <si>
    <t xml:space="preserve"> Carlos Cornelius </t>
  </si>
  <si>
    <t xml:space="preserve"> Gerente Corporativo Agenciamiento y Representaciones</t>
  </si>
  <si>
    <t xml:space="preserve"> carlos.cornelius@agunsa.com</t>
  </si>
  <si>
    <t xml:space="preserve"> 2 2460 2700    </t>
  </si>
  <si>
    <t xml:space="preserve"> Sebastián Santa Cruz </t>
  </si>
  <si>
    <t xml:space="preserve"> Gerente Corporativo Logística Internacional</t>
  </si>
  <si>
    <t xml:space="preserve"> sebastian.santacruz@agunsa.com</t>
  </si>
  <si>
    <t>AGUSTIN TAFALL Y CIA. LTDA.</t>
  </si>
  <si>
    <t xml:space="preserve"> José Agustín Tafall Del Canto </t>
  </si>
  <si>
    <t xml:space="preserve"> josetafall@yahoo.es</t>
  </si>
  <si>
    <t xml:space="preserve"> 2 2269 3000    </t>
  </si>
  <si>
    <t xml:space="preserve"> Agustín M. Tafall Del Canto</t>
  </si>
  <si>
    <t xml:space="preserve"> 2 2269 3000</t>
  </si>
  <si>
    <t xml:space="preserve"> Isabel M. Tafall Díaz</t>
  </si>
  <si>
    <t>AHK BUSINESS CENTER S.A.</t>
  </si>
  <si>
    <t xml:space="preserve"> Cornelia Sonnenberg Braun </t>
  </si>
  <si>
    <t xml:space="preserve"> chileinfo@camchal.cl</t>
  </si>
  <si>
    <t xml:space="preserve"> 2 2203 5320    </t>
  </si>
  <si>
    <t xml:space="preserve"> Verónica Pola </t>
  </si>
  <si>
    <t xml:space="preserve"> Subgerente de Finanzas</t>
  </si>
  <si>
    <t xml:space="preserve"> Johanna Sternberg</t>
  </si>
  <si>
    <t xml:space="preserve"> 2 2203 5320</t>
  </si>
  <si>
    <t>AHOSA</t>
  </si>
  <si>
    <t>Mallas Metálicas | Pisos Metálicos</t>
  </si>
  <si>
    <t xml:space="preserve"> María Teresa Gaete Rosales </t>
  </si>
  <si>
    <t xml:space="preserve"> mtgaete@ahosa.cl</t>
  </si>
  <si>
    <t xml:space="preserve"> 2 2238 1911    </t>
  </si>
  <si>
    <t>AIR CANADA AGENCIA EN CHILE</t>
  </si>
  <si>
    <t xml:space="preserve"> Alfredo Babún Sabat </t>
  </si>
  <si>
    <t xml:space="preserve"> alfredo.babun@aircanada.ca</t>
  </si>
  <si>
    <t>AIR FRANCE</t>
  </si>
  <si>
    <t xml:space="preserve"> Pía Lackman </t>
  </si>
  <si>
    <t xml:space="preserve"> clbuton@airfrance.fr</t>
  </si>
  <si>
    <t xml:space="preserve"> 2 2290 9330    </t>
  </si>
  <si>
    <t xml:space="preserve"> Jackie Hasard </t>
  </si>
  <si>
    <t xml:space="preserve"> amunoz@airfrance.fr</t>
  </si>
  <si>
    <t xml:space="preserve"> Francisco Benavides Ramírez de Arellano </t>
  </si>
  <si>
    <t xml:space="preserve"> Gerente de Aeropuerto</t>
  </si>
  <si>
    <t xml:space="preserve"> alborquez@airfrance.fr</t>
  </si>
  <si>
    <t xml:space="preserve"> Marcela González Cardozo</t>
  </si>
  <si>
    <t xml:space="preserve"> 2 2290 9330</t>
  </si>
  <si>
    <t>AIR LIQUIDE CHILE S.A.</t>
  </si>
  <si>
    <t xml:space="preserve"> Martín Laguna </t>
  </si>
  <si>
    <t xml:space="preserve"> gladys.apablaza@airliquide.com</t>
  </si>
  <si>
    <t xml:space="preserve"> 2 2465 7649    </t>
  </si>
  <si>
    <t xml:space="preserve"> Ramiro Celman </t>
  </si>
  <si>
    <t xml:space="preserve"> ramino.celman@airliquide.com</t>
  </si>
  <si>
    <t xml:space="preserve"> Carlos Doyharcabal </t>
  </si>
  <si>
    <t xml:space="preserve"> Director Seguridad y Calidad</t>
  </si>
  <si>
    <t xml:space="preserve"> carlos.doyharcabal@airliquide.com</t>
  </si>
  <si>
    <t xml:space="preserve"> Astur Estrada Alarcón </t>
  </si>
  <si>
    <t xml:space="preserve"> astur.estrada@airliquide.com</t>
  </si>
  <si>
    <t xml:space="preserve"> Yokabelis Rodríguez </t>
  </si>
  <si>
    <t xml:space="preserve"> Directora de Administración y Finanzas</t>
  </si>
  <si>
    <t xml:space="preserve"> yokabelis.rodriguez@airliquide.com</t>
  </si>
  <si>
    <t>AIRCAL LTDA.</t>
  </si>
  <si>
    <t>Equipos de Baja, Media y Alta Tensión | Estructuras Metálicas | Materiales para uso Eléctrico | Postes y Ganchos</t>
  </si>
  <si>
    <t xml:space="preserve"> Erick Calixto </t>
  </si>
  <si>
    <t xml:space="preserve"> ecalixto@aircal.cl</t>
  </si>
  <si>
    <t xml:space="preserve"> 2 2756 7480    </t>
  </si>
  <si>
    <t>AIRECHILE LTDA.</t>
  </si>
  <si>
    <t>Calderas y Repuestos de | Calefacción | Equipos de Aire Acondicionado | Equipos, Accesorios y Sistemas de Refrigeración Industrial y Comercial | Ventiladores Habitacionales e Industriales</t>
  </si>
  <si>
    <t xml:space="preserve"> Ademar Castillo Ferreira </t>
  </si>
  <si>
    <t xml:space="preserve"> ademarcastillo@airechileltda.cl</t>
  </si>
  <si>
    <t xml:space="preserve"> 2 2556 3001    </t>
  </si>
  <si>
    <t>AIRLIFE SERVICE S.A.</t>
  </si>
  <si>
    <t>Purificadores y Extractores de Aire | Servicios Higiene Ambiental | Tratamiento de Olores</t>
  </si>
  <si>
    <t xml:space="preserve"> Alejandra Lima Cavada </t>
  </si>
  <si>
    <t xml:space="preserve"> debora.aguilera@airlaifeservice.com</t>
  </si>
  <si>
    <t xml:space="preserve"> 2 2431 3600    </t>
  </si>
  <si>
    <t xml:space="preserve"> Mariano Neira Sáez </t>
  </si>
  <si>
    <t xml:space="preserve"> mariano.neira@airlife.com</t>
  </si>
  <si>
    <t xml:space="preserve"> Jaime Lima Aravena </t>
  </si>
  <si>
    <t xml:space="preserve"> jaime.lima@airlifeservice.com</t>
  </si>
  <si>
    <t>AIROLITE S.A.</t>
  </si>
  <si>
    <t>Artículos Eléctricos, Electrónicos y Electrodomésticos | Equipos de Aire Acondicionado | Importadores y Representantes | Instalaciones de Calefacción y Acondicionamiento de Aire | Purificadores y Extractores de Aire | Secadores de Manos | Servicios Técnicos de Reparaciones y Mantenimiento | Ventiladores Habitacionales e Industriales</t>
  </si>
  <si>
    <t xml:space="preserve"> Bernardo Trewik Slomka </t>
  </si>
  <si>
    <t xml:space="preserve"> btrewik@airolite.cl</t>
  </si>
  <si>
    <t xml:space="preserve"> 2 2345 5241    </t>
  </si>
  <si>
    <t xml:space="preserve"> Jaime Trewik Burle</t>
  </si>
  <si>
    <t xml:space="preserve"> 2 2345 5200</t>
  </si>
  <si>
    <t xml:space="preserve"> Mauricio Schwartzman Telias </t>
  </si>
  <si>
    <t xml:space="preserve"> Gerente de Administración y Operación</t>
  </si>
  <si>
    <t xml:space="preserve"> mschwartzman@airolite.cl</t>
  </si>
  <si>
    <t xml:space="preserve"> 2 2345 5243    </t>
  </si>
  <si>
    <t xml:space="preserve"> Rocío Valenzuela Dávila </t>
  </si>
  <si>
    <t xml:space="preserve"> Jefa de Ventas Retail</t>
  </si>
  <si>
    <t xml:space="preserve"> rocio.valenzuela@airolite.cl</t>
  </si>
  <si>
    <t xml:space="preserve"> 2 2345 5245    </t>
  </si>
  <si>
    <t xml:space="preserve"> Carlos Pereira Pizarro </t>
  </si>
  <si>
    <t xml:space="preserve"> Jefe de Contabilidad y Control de Gestión</t>
  </si>
  <si>
    <t xml:space="preserve"> cpereira@airolite.cl</t>
  </si>
  <si>
    <t xml:space="preserve"> 2 2345 5212    </t>
  </si>
  <si>
    <t>AISLANTES NACIONALES SPA - BEKRON, EL ADHESIVO LIDER EN CHILE</t>
  </si>
  <si>
    <t>Adhesivos, Colas, Aprestos, Sellantes y Similares | Aditivos e Impermeabilizantes | Materiales para la Construcción | Morteros para la Construcción</t>
  </si>
  <si>
    <t xml:space="preserve"> Murilo Brotherhood </t>
  </si>
  <si>
    <t xml:space="preserve"> Presidente Henkel Chile</t>
  </si>
  <si>
    <t xml:space="preserve"> murilo.brotherhood@henkel.com</t>
  </si>
  <si>
    <t xml:space="preserve"> 2 2540 3000    </t>
  </si>
  <si>
    <t xml:space="preserve"> Mario Corrales Osorio </t>
  </si>
  <si>
    <t xml:space="preserve"> Gerente de Ventas Canal Project</t>
  </si>
  <si>
    <t xml:space="preserve"> mario.corrales@henkel.com</t>
  </si>
  <si>
    <t xml:space="preserve"> Christian Márquez Oyanguren </t>
  </si>
  <si>
    <t xml:space="preserve"> Gerente de Ventas Retail</t>
  </si>
  <si>
    <t xml:space="preserve"> christian.c.marquez@henkel.com</t>
  </si>
  <si>
    <t xml:space="preserve"> 22540 3000     </t>
  </si>
  <si>
    <t xml:space="preserve"> Noemí Villagrán Sanhueza</t>
  </si>
  <si>
    <t xml:space="preserve"> 2 2540 3000</t>
  </si>
  <si>
    <t xml:space="preserve"> Guido Luttini </t>
  </si>
  <si>
    <t xml:space="preserve"> Head of Finance Controlling LATAM</t>
  </si>
  <si>
    <t xml:space="preserve"> guido.luttini@henkel.com</t>
  </si>
  <si>
    <t>AISLAPANEL S.A.</t>
  </si>
  <si>
    <t>Aislantes e Impermeabilizantes | Embalajes | Materiales para la Construcción</t>
  </si>
  <si>
    <t xml:space="preserve"> Andrés Wolansky</t>
  </si>
  <si>
    <t xml:space="preserve"> 41 275 1042</t>
  </si>
  <si>
    <t xml:space="preserve"> Cristian Stuardo Inostroza</t>
  </si>
  <si>
    <t xml:space="preserve"> Carol Vallejos Pedreros </t>
  </si>
  <si>
    <t xml:space="preserve"> cvallejos@aislapanel.cl</t>
  </si>
  <si>
    <t xml:space="preserve"> 41 275 1042    </t>
  </si>
  <si>
    <t xml:space="preserve"> Daniel Viel Landeros </t>
  </si>
  <si>
    <t xml:space="preserve"> dviel@aislapanel.cl</t>
  </si>
  <si>
    <t>AISLAPOL S.A.</t>
  </si>
  <si>
    <t>Aislantes e Impermeabilizantes | Envases Térmicos</t>
  </si>
  <si>
    <t xml:space="preserve"> Paulo Bravo Rivera </t>
  </si>
  <si>
    <t xml:space="preserve"> paulo.bravo@styropek.com</t>
  </si>
  <si>
    <t xml:space="preserve"> 2 2670 0100    </t>
  </si>
  <si>
    <t xml:space="preserve"> Hans Schaa Moya </t>
  </si>
  <si>
    <t xml:space="preserve"> Coordinador de Marketing y Desarrollo</t>
  </si>
  <si>
    <t xml:space="preserve"> hans.schaa@styropek.com</t>
  </si>
  <si>
    <t xml:space="preserve"> Felipe Valdés Videla </t>
  </si>
  <si>
    <t xml:space="preserve"> Coordinador de Negocios</t>
  </si>
  <si>
    <t xml:space="preserve"> felipe.valdes@styropek.com</t>
  </si>
  <si>
    <t>AITEC S.A.</t>
  </si>
  <si>
    <t>Cercos Eléctricos | Circuito Cerrado de TV | Ferretería y Ferretería Industrial | Mangueras PVC | Sistemas y Servicios de Riego</t>
  </si>
  <si>
    <t xml:space="preserve"> Walter Frindt Vidal</t>
  </si>
  <si>
    <t xml:space="preserve"> 2 2204 9000</t>
  </si>
  <si>
    <t xml:space="preserve"> Consuelo Fröhlich Mohr </t>
  </si>
  <si>
    <t xml:space="preserve"> cfrohlich@aitec.cl</t>
  </si>
  <si>
    <t xml:space="preserve"> 2 2204 9000    </t>
  </si>
  <si>
    <t xml:space="preserve"> Jorge Vidal Velarde </t>
  </si>
  <si>
    <t xml:space="preserve"> cramirez@aitec.cl</t>
  </si>
  <si>
    <t>AJAY - SQM CHILE S.A.</t>
  </si>
  <si>
    <t>Exportaciones | Yodo y Sales de Yodo</t>
  </si>
  <si>
    <t xml:space="preserve"> Marco Orellana Latin </t>
  </si>
  <si>
    <t xml:space="preserve"> marco.orellana@ajay-sqm.com</t>
  </si>
  <si>
    <t xml:space="preserve"> 2 2443 7110    </t>
  </si>
  <si>
    <t xml:space="preserve"> Nicolás Olguín Kiel </t>
  </si>
  <si>
    <t xml:space="preserve"> nicolas_olguin@ajay-sqm.cl</t>
  </si>
  <si>
    <t xml:space="preserve"> Alvaro Lecaros Cabello </t>
  </si>
  <si>
    <t xml:space="preserve"> alvaro.lecaros@ajay-sqm.com</t>
  </si>
  <si>
    <t>AKI PARK ESTACIONAMIENTOS</t>
  </si>
  <si>
    <t xml:space="preserve"> Mauricio Vonteuber Lizana </t>
  </si>
  <si>
    <t xml:space="preserve"> 2 2638 3069    </t>
  </si>
  <si>
    <t xml:space="preserve"> Alejandro Vonteuber Viveros </t>
  </si>
  <si>
    <t>ALALUF PROPIEDADES S.A.</t>
  </si>
  <si>
    <t>Corredores de Propiedades | Inmobiliarias</t>
  </si>
  <si>
    <t xml:space="preserve"> Jack Alaluf Gluzman</t>
  </si>
  <si>
    <t xml:space="preserve"> 2 2211 7800</t>
  </si>
  <si>
    <t xml:space="preserve"> Alejandra Alaluf Alvo</t>
  </si>
  <si>
    <t xml:space="preserve"> Leonor Alvo de Alaluf</t>
  </si>
  <si>
    <t>ALBAGLI, ZALIANSNIK SPA</t>
  </si>
  <si>
    <t xml:space="preserve"> Rodrigo Albagli Ventura </t>
  </si>
  <si>
    <t xml:space="preserve"> ralbagli@az.cl</t>
  </si>
  <si>
    <t xml:space="preserve"> 2 2445 6000    </t>
  </si>
  <si>
    <t xml:space="preserve"> Gabriel Zaliasnik Schilkrut </t>
  </si>
  <si>
    <t xml:space="preserve"> gzaliasnik@az.cl</t>
  </si>
  <si>
    <t>ALBEMARLE LTDA.</t>
  </si>
  <si>
    <t xml:space="preserve"> Ellen Lenny-Pesagno </t>
  </si>
  <si>
    <t xml:space="preserve"> Country Manager Chile</t>
  </si>
  <si>
    <t xml:space="preserve"> carina.vine@albemarle.com</t>
  </si>
  <si>
    <t xml:space="preserve"> 55 235 1008    </t>
  </si>
  <si>
    <t xml:space="preserve"> Diego Espinoza </t>
  </si>
  <si>
    <t xml:space="preserve"> diego.espinoza@albemarle.com</t>
  </si>
  <si>
    <t xml:space="preserve"> 55 235 1027    </t>
  </si>
  <si>
    <t xml:space="preserve"> Gian Franco Lagomarsino Omegna</t>
  </si>
  <si>
    <t xml:space="preserve"> 55 235 1008</t>
  </si>
  <si>
    <t xml:space="preserve"> Héctor Hernán Cáceres Egaña</t>
  </si>
  <si>
    <t xml:space="preserve"> 55 235 1230</t>
  </si>
  <si>
    <t>ALBIN TROTTER S.A.</t>
  </si>
  <si>
    <t xml:space="preserve"> Albin Trotter </t>
  </si>
  <si>
    <t xml:space="preserve"> 2 2887 8000    </t>
  </si>
  <si>
    <t>ALBURQUENQUE S.A. CPA.</t>
  </si>
  <si>
    <t>Auditores y Servicios de Contabilidad | Consultores y Asesores de Empresas</t>
  </si>
  <si>
    <t xml:space="preserve"> Jorge Alburquenque Valenzuela </t>
  </si>
  <si>
    <t xml:space="preserve"> 2 2341 6024    </t>
  </si>
  <si>
    <t xml:space="preserve"> Luis Sánchez Cornejo</t>
  </si>
  <si>
    <t xml:space="preserve"> 2 2341 6029</t>
  </si>
  <si>
    <t xml:space="preserve"> William Díaz Cataldo</t>
  </si>
  <si>
    <t xml:space="preserve"> 2 2341 6024</t>
  </si>
  <si>
    <t xml:space="preserve"> Katty Sepúlveda Palacios</t>
  </si>
  <si>
    <t xml:space="preserve"> 2 2209 5852</t>
  </si>
  <si>
    <t xml:space="preserve"> Jorge Alburquenque Cancino </t>
  </si>
  <si>
    <t xml:space="preserve"> Gerente de Informática</t>
  </si>
  <si>
    <t xml:space="preserve"> 2 2474 5142    </t>
  </si>
  <si>
    <t>ALCIP METAL LTDA.</t>
  </si>
  <si>
    <t xml:space="preserve"> Raúl Alberto Cintolesi Fuentes</t>
  </si>
  <si>
    <t xml:space="preserve"> 2 2775 0761</t>
  </si>
  <si>
    <t xml:space="preserve"> Patricia Cintolesi Villalobos</t>
  </si>
  <si>
    <t xml:space="preserve"> 2 2773 6061</t>
  </si>
  <si>
    <t xml:space="preserve"> Romina Cintolesi Villalobos </t>
  </si>
  <si>
    <t xml:space="preserve"> Servicio Técnico</t>
  </si>
  <si>
    <t xml:space="preserve"> 2 2773 6061    </t>
  </si>
  <si>
    <t>ALEJANDRINO FERNANDEZ BURDILES E.I.R.L.</t>
  </si>
  <si>
    <t xml:space="preserve"> Alejandrino Fernández Burdiles </t>
  </si>
  <si>
    <t xml:space="preserve"> contacto@fernandez-mr.cl</t>
  </si>
  <si>
    <t xml:space="preserve"> 72 258 5732    </t>
  </si>
  <si>
    <t xml:space="preserve"> Daniela Pilar Fernández Peña </t>
  </si>
  <si>
    <t xml:space="preserve"> Jefa de Administración y Recursos Humanos</t>
  </si>
  <si>
    <t xml:space="preserve"> 72 258 5730    </t>
  </si>
  <si>
    <t xml:space="preserve"> Arturo Alessandri Cohn</t>
  </si>
  <si>
    <t xml:space="preserve"> 2 2787 6000</t>
  </si>
  <si>
    <t xml:space="preserve"> Fernando Jamarne Banduc </t>
  </si>
  <si>
    <t xml:space="preserve"> fjamarne@alessandri.cl</t>
  </si>
  <si>
    <t xml:space="preserve"> 2 2787 6000    </t>
  </si>
  <si>
    <t xml:space="preserve"> Felipe Cousiño Prieto</t>
  </si>
  <si>
    <t xml:space="preserve"> Rodrigo Velasco Alessandri</t>
  </si>
  <si>
    <t xml:space="preserve"> Raúl Montero López </t>
  </si>
  <si>
    <t xml:space="preserve"> rmontero@alessandri.cl</t>
  </si>
  <si>
    <t xml:space="preserve"> Cristián Pérez Barrios</t>
  </si>
  <si>
    <t xml:space="preserve"> Franz Apablaza Flores </t>
  </si>
  <si>
    <t xml:space="preserve"> franz.apablaza@alexstewart.cl</t>
  </si>
  <si>
    <t xml:space="preserve"> 2 2410 0409    </t>
  </si>
  <si>
    <t xml:space="preserve"> Manuel Montero Núñez </t>
  </si>
  <si>
    <t xml:space="preserve"> manuel.montero@alexstewart.cl</t>
  </si>
  <si>
    <t xml:space="preserve"> 2 2410 0422    </t>
  </si>
  <si>
    <t xml:space="preserve"> Cecilia Torfan </t>
  </si>
  <si>
    <t xml:space="preserve"> Comercial Manager</t>
  </si>
  <si>
    <t xml:space="preserve"> cecilia.torfan@alexstewart.cl</t>
  </si>
  <si>
    <t xml:space="preserve"> 9 9235 6515    </t>
  </si>
  <si>
    <t>ALFA</t>
  </si>
  <si>
    <t xml:space="preserve"> Alejandro Carrasco Domínguez </t>
  </si>
  <si>
    <t xml:space="preserve"> 2 2551 3821    </t>
  </si>
  <si>
    <t>ALFA GROUP</t>
  </si>
  <si>
    <t>Aditivos para Alimentos | Condimentos, Salsas, Mostaza, Vinagres y Similares | Exportaciones | Extractos y Especies Saborizantes y Colorantes | Fosfatos | Maquinaria, Equipos, Accesorios, Repuestos y Suministros para la Industria Alimentaria | Productos e Insumos para la Industria Pesquera | Productos Químicos Especiales | Saborizantes | Suplementos Nutricionales</t>
  </si>
  <si>
    <t xml:space="preserve"> Benjamín Berkovits Graff</t>
  </si>
  <si>
    <t xml:space="preserve"> 2 2888 9900</t>
  </si>
  <si>
    <t xml:space="preserve"> David Berkovits Cáceres</t>
  </si>
  <si>
    <t xml:space="preserve"> Eric Burrows Lozano </t>
  </si>
  <si>
    <t xml:space="preserve"> Subgerente General</t>
  </si>
  <si>
    <t xml:space="preserve"> eburrows@alfachilena.cl</t>
  </si>
  <si>
    <t xml:space="preserve"> 2 2888 9900    </t>
  </si>
  <si>
    <t xml:space="preserve"> Gabriel Vega Guerrero </t>
  </si>
  <si>
    <t xml:space="preserve"> gvega@alfachilena.cl</t>
  </si>
  <si>
    <t>ALFA LAVAL SPA</t>
  </si>
  <si>
    <t>Bombas Industriales | Fittings de Acero Inoxidable | Importadores y Representantes | Maquinaria, Equipos, Accesorios, Repuestos y Suministros para la Industria en General | Maquinaria, Equipos, Accesorios, Repuestos y Suministros para la Minería | Maquinaria, Equipos, Accesorios, Repuestos y Suministros para Tratamiento de Efluentes Líquidos o Ag | Válvulas</t>
  </si>
  <si>
    <t xml:space="preserve"> Patricio Lezica</t>
  </si>
  <si>
    <t xml:space="preserve"> 2 2353 0300</t>
  </si>
  <si>
    <t xml:space="preserve"> Betina Tussedu </t>
  </si>
  <si>
    <t xml:space="preserve"> 2 2353 0300    </t>
  </si>
  <si>
    <t>ALFA SERVICIOS GRAFICOS LTDA.</t>
  </si>
  <si>
    <t>Imprentas | Servicios de Fotocopias y Otros Servicios de Reproducción</t>
  </si>
  <si>
    <t xml:space="preserve"> Mauricio Gutiérrez Valenzuela </t>
  </si>
  <si>
    <t xml:space="preserve"> mgutierrez@alphaprint.cl</t>
  </si>
  <si>
    <t xml:space="preserve"> 2 2246 8196    </t>
  </si>
  <si>
    <t xml:space="preserve"> Cecilia Patricia Barrientos Cofré </t>
  </si>
  <si>
    <t xml:space="preserve"> cbarrientos@alphaprint.cl</t>
  </si>
  <si>
    <t>ALFACOM INGENIERIA LTDA.</t>
  </si>
  <si>
    <t xml:space="preserve"> Juan Aviño Simón </t>
  </si>
  <si>
    <t xml:space="preserve"> juan.avino@alfacom.cl</t>
  </si>
  <si>
    <t xml:space="preserve"> 2 2476 1600    </t>
  </si>
  <si>
    <t xml:space="preserve"> Roberto Blueh Weglein</t>
  </si>
  <si>
    <t xml:space="preserve"> 2 2476 1600</t>
  </si>
  <si>
    <t>ALFOMBRAR</t>
  </si>
  <si>
    <t>Alfombras | Papeles Murales | Parquet, Pisos de Madera, Pisos Flotantes | Persianas</t>
  </si>
  <si>
    <t xml:space="preserve"> Luis Miguel Hernández Cárdenas</t>
  </si>
  <si>
    <t xml:space="preserve"> 2 2269 3034</t>
  </si>
  <si>
    <t>ALFOMBRAS MULTICARPET LTDA.</t>
  </si>
  <si>
    <t xml:space="preserve"> José Miguel Rubio Telias </t>
  </si>
  <si>
    <t xml:space="preserve"> jrubio@multicarpet.cl</t>
  </si>
  <si>
    <t xml:space="preserve"> 2 2663 4000    </t>
  </si>
  <si>
    <t xml:space="preserve"> Gonzalo Rubio Telias</t>
  </si>
  <si>
    <t xml:space="preserve"> 2 2663 4000</t>
  </si>
  <si>
    <t xml:space="preserve"> Gustavo Apablaza </t>
  </si>
  <si>
    <t xml:space="preserve"> Gerente Comercial Ventas Residenciales</t>
  </si>
  <si>
    <t xml:space="preserve"> gapablaza@nulticarpet.cl</t>
  </si>
  <si>
    <t>ALFOMBRAS WIENER</t>
  </si>
  <si>
    <t>Alfombras | Exportaciones | Parquet, Pisos de Madera, Pisos Flotantes | Pisos Cerámicos | Revestimientos</t>
  </si>
  <si>
    <t xml:space="preserve"> Cristián Vergara Gutiérrez</t>
  </si>
  <si>
    <t xml:space="preserve"> 2 2391 2500</t>
  </si>
  <si>
    <t xml:space="preserve"> José Pedro Varela Alonso</t>
  </si>
  <si>
    <t xml:space="preserve"> Ana Manríquez Sepúlveda </t>
  </si>
  <si>
    <t xml:space="preserve"> amanriquez@gruporevex.cl</t>
  </si>
  <si>
    <t xml:space="preserve"> 2 2391 2500    </t>
  </si>
  <si>
    <t>ALFREDO GOMEZ SUSPENSIONES LTDA. (INVICTA)</t>
  </si>
  <si>
    <t>Manufacturas Metalúrgicas | Repuestos, Piezas y Accesorios para Automóviles y Camiones</t>
  </si>
  <si>
    <t xml:space="preserve"> Alfredo Gómez Boulliet </t>
  </si>
  <si>
    <t xml:space="preserve"> resortesinvicta@gmail.com</t>
  </si>
  <si>
    <t xml:space="preserve"> 2 2964 2020    </t>
  </si>
  <si>
    <t xml:space="preserve"> Alfredo Gómez Norambuena </t>
  </si>
  <si>
    <t xml:space="preserve"> suspensionesinvicta@gmail.com</t>
  </si>
  <si>
    <t xml:space="preserve"> Eduardo Parada Lagos </t>
  </si>
  <si>
    <t>ALFREDO MIDDLETON Y CIA. LTDA.</t>
  </si>
  <si>
    <t xml:space="preserve"> Juan Enrique Allen Alvarez</t>
  </si>
  <si>
    <t xml:space="preserve"> 2 2222 8259</t>
  </si>
  <si>
    <t xml:space="preserve"> Isabel Westenenk Mollinger</t>
  </si>
  <si>
    <t xml:space="preserve"> Elizabeth Middleton Westenenk</t>
  </si>
  <si>
    <t>ALGAS MARINAS S.A., ALGAMAR</t>
  </si>
  <si>
    <t>Algas Marinas | Exportaciones</t>
  </si>
  <si>
    <t xml:space="preserve"> Miguel Depolo Marsano </t>
  </si>
  <si>
    <t xml:space="preserve"> Director Gerente</t>
  </si>
  <si>
    <t xml:space="preserve"> mdepolo@algasmarinas.cl</t>
  </si>
  <si>
    <t xml:space="preserve"> 2 3239 6600    </t>
  </si>
  <si>
    <t xml:space="preserve"> Iván Ivanac Depolo </t>
  </si>
  <si>
    <t xml:space="preserve"> ivanac@algasmarinas.cl</t>
  </si>
  <si>
    <t xml:space="preserve"> Sergio Jorquera Reveco </t>
  </si>
  <si>
    <t xml:space="preserve"> sjorquera@algasmarinas.cl</t>
  </si>
  <si>
    <t xml:space="preserve"> Eugenio Briceño Echeverría</t>
  </si>
  <si>
    <t xml:space="preserve"> 2 3239 6600</t>
  </si>
  <si>
    <t xml:space="preserve"> Eduardo Villarroel Sepúlveda </t>
  </si>
  <si>
    <t xml:space="preserve"> evillarroel@algasmarinas.cl</t>
  </si>
  <si>
    <t>ALGINA S.A.</t>
  </si>
  <si>
    <t xml:space="preserve"> Andrés Hohlberg Recabarren </t>
  </si>
  <si>
    <t xml:space="preserve"> ahohlberg@gelymar.com</t>
  </si>
  <si>
    <t xml:space="preserve"> 2 2478 8080    </t>
  </si>
  <si>
    <t xml:space="preserve"> Alejandro Miranda Contreras </t>
  </si>
  <si>
    <t xml:space="preserve"> amiranda@algina.cl</t>
  </si>
  <si>
    <t xml:space="preserve"> 2 2478 8040    </t>
  </si>
  <si>
    <t>ALGINATOS CHILE S.A.</t>
  </si>
  <si>
    <t>Exportaciones | Importadores y Representantes</t>
  </si>
  <si>
    <t xml:space="preserve"> Junichi Suzuki</t>
  </si>
  <si>
    <t xml:space="preserve"> 2 2341 2777</t>
  </si>
  <si>
    <t xml:space="preserve"> Emilio Rodríguez Valladares </t>
  </si>
  <si>
    <t xml:space="preserve"> Gerente de Desarrollo y Mantención</t>
  </si>
  <si>
    <t xml:space="preserve"> 2 2341 2777    </t>
  </si>
  <si>
    <t>ALGODONERA COLON LTDA.</t>
  </si>
  <si>
    <t>Hilados y Tejidos | Sábanas, Fundas, Ropa de Cama y Similares</t>
  </si>
  <si>
    <t xml:space="preserve"> Pablo Uriarte Fuenzalida </t>
  </si>
  <si>
    <t xml:space="preserve"> puriarte@acolon.cl</t>
  </si>
  <si>
    <t xml:space="preserve"> 2 2623 4383    </t>
  </si>
  <si>
    <t>ALIFRUT S.A.</t>
  </si>
  <si>
    <t>Alimentos Envasados, en Conserva y Congelados | Exportaciones | Frutas, Hortalizas, Legumbres, Frescas, Secas y Deshidratadas</t>
  </si>
  <si>
    <t xml:space="preserve"> Gonzalo Bachelet Artigues </t>
  </si>
  <si>
    <t xml:space="preserve"> 2 2367 8023    </t>
  </si>
  <si>
    <t xml:space="preserve"> Alejandro Rodríguez Olhaberry </t>
  </si>
  <si>
    <t xml:space="preserve"> Gerente División Frescos y Exportaciones</t>
  </si>
  <si>
    <t xml:space="preserve"> 2 2367 8000    </t>
  </si>
  <si>
    <t xml:space="preserve"> Patricio Ramírez Cortés </t>
  </si>
  <si>
    <t xml:space="preserve"> Gerente de Administración y Control de Gestión</t>
  </si>
  <si>
    <t xml:space="preserve"> Paula Alvarez Peña</t>
  </si>
  <si>
    <t xml:space="preserve"> 2 2367 8039</t>
  </si>
  <si>
    <t xml:space="preserve"> Andrés Rodríguez Sandoval </t>
  </si>
  <si>
    <t xml:space="preserve"> Gerente de Finanzas y Personas</t>
  </si>
  <si>
    <t>ALIMENTOS 4 M SPA</t>
  </si>
  <si>
    <t xml:space="preserve"> Raimundo Martínez Saavedra </t>
  </si>
  <si>
    <t xml:space="preserve"> pedidos@camsa.cl</t>
  </si>
  <si>
    <t xml:space="preserve"> 2 2681 1931    </t>
  </si>
  <si>
    <t xml:space="preserve"> Rodrigo Alarcón Valenzuela </t>
  </si>
  <si>
    <t>ALIMENTOS ARAUCO LTDA.</t>
  </si>
  <si>
    <t>Distribuidores de Alimentos | Platos Preparados | Restaurantes</t>
  </si>
  <si>
    <t xml:space="preserve"> Ricardo Sarubbi </t>
  </si>
  <si>
    <t xml:space="preserve"> 2 2384 8000    </t>
  </si>
  <si>
    <t>ALIMENTOS CONCENTRADOS CISTERNAS LTDA.</t>
  </si>
  <si>
    <t xml:space="preserve"> Marcelo Cisternas Hoces</t>
  </si>
  <si>
    <t xml:space="preserve"> 2 2821 3320</t>
  </si>
  <si>
    <t xml:space="preserve"> Jaime Cisternas Hoces </t>
  </si>
  <si>
    <t xml:space="preserve"> jch@alimentoscisternas.cl</t>
  </si>
  <si>
    <t xml:space="preserve"> 2 2821 3320    </t>
  </si>
  <si>
    <t xml:space="preserve"> José Manuel Herrera Manríquez </t>
  </si>
  <si>
    <t xml:space="preserve"> jherrera@alimentoscisternas.cl</t>
  </si>
  <si>
    <t xml:space="preserve"> Sotero Cisternas Morales </t>
  </si>
  <si>
    <t xml:space="preserve"> scisternas@alimentoscisternas.cl</t>
  </si>
  <si>
    <t>ALIMENTOS EL GLOBO S.A.</t>
  </si>
  <si>
    <t>Alimentos Preparados para Animales | Exportaciones | Harina, Cereales Preparados y Otros Productos de Molinería</t>
  </si>
  <si>
    <t xml:space="preserve"> Francisco Latrop Velasco</t>
  </si>
  <si>
    <t xml:space="preserve"> 2 2896 7782</t>
  </si>
  <si>
    <t xml:space="preserve"> Dante Flores Veas </t>
  </si>
  <si>
    <t xml:space="preserve"> dflores@aegnutricion.cl</t>
  </si>
  <si>
    <t xml:space="preserve"> 2 2896 7783    </t>
  </si>
  <si>
    <t>ALIMENTOS FRUNA LTDA.</t>
  </si>
  <si>
    <t>Bebidas no Alcohólicas y Gaseosas | Chocolates, Caramelos, Chicles, Galletas y Otros Productos de Confitería | Helados</t>
  </si>
  <si>
    <t xml:space="preserve"> José Antonio Santiesteban Alvarez </t>
  </si>
  <si>
    <t xml:space="preserve"> fruna@fruna.cl</t>
  </si>
  <si>
    <t xml:space="preserve"> 2 2873 4710    </t>
  </si>
  <si>
    <t xml:space="preserve"> Rodrigo Andrés Santiesteban Reyes </t>
  </si>
  <si>
    <t xml:space="preserve"> Luis Albornoz Brito</t>
  </si>
  <si>
    <t xml:space="preserve"> 2 2873 4710</t>
  </si>
  <si>
    <t xml:space="preserve"> Rosa Estragués Donoso </t>
  </si>
  <si>
    <t xml:space="preserve"> rosamaria.estragues@fruna.cl</t>
  </si>
  <si>
    <t>ALIMENTOS LA EUROPEA SPA</t>
  </si>
  <si>
    <t xml:space="preserve"> Francisco Javier Urrutia Aguirre </t>
  </si>
  <si>
    <t xml:space="preserve"> fua@europea.cl</t>
  </si>
  <si>
    <t xml:space="preserve"> 2 2775 8959    </t>
  </si>
  <si>
    <t xml:space="preserve"> José Antonio De Frutos Diez </t>
  </si>
  <si>
    <t xml:space="preserve"> jaf@europea.cl</t>
  </si>
  <si>
    <t xml:space="preserve"> 2 2773 5263    </t>
  </si>
  <si>
    <t xml:space="preserve"> Carmen Torrico García </t>
  </si>
  <si>
    <t xml:space="preserve"> Jefa de Ventas</t>
  </si>
  <si>
    <t xml:space="preserve"> ventas@europea.cl</t>
  </si>
  <si>
    <t xml:space="preserve"> 2 2773 2361    </t>
  </si>
  <si>
    <t xml:space="preserve"> Mario Palominos Valenzuela</t>
  </si>
  <si>
    <t xml:space="preserve"> 2 2773 2361</t>
  </si>
  <si>
    <t>ALIMENTOS MARINOS S.A., ALIMAR</t>
  </si>
  <si>
    <t>Aceites y Grasas Vegetales y Animales | Empresas Pesqueras | Exportaciones | Harina de Pescado</t>
  </si>
  <si>
    <t xml:space="preserve"> Claudio Salazar Zencovich</t>
  </si>
  <si>
    <t xml:space="preserve"> 41 263 6600</t>
  </si>
  <si>
    <t xml:space="preserve"> Renato Vicuña Le-Beuffe</t>
  </si>
  <si>
    <t xml:space="preserve"> 2 2390 2200</t>
  </si>
  <si>
    <t xml:space="preserve"> Sergio Vergara Núñez </t>
  </si>
  <si>
    <t xml:space="preserve"> cgalaz@alimarstgo.cl</t>
  </si>
  <si>
    <t xml:space="preserve"> 2 2390 2200    </t>
  </si>
  <si>
    <t xml:space="preserve"> Luciano Ortega Moreno</t>
  </si>
  <si>
    <t>ALIMENTOS VOLLKORN LTDA.</t>
  </si>
  <si>
    <t xml:space="preserve"> Gustavo Acuña Canala-Echavarría </t>
  </si>
  <si>
    <t xml:space="preserve"> gustavoa@vollkorn.cl</t>
  </si>
  <si>
    <t xml:space="preserve"> 2 2227 5153    </t>
  </si>
  <si>
    <t>ALIMEX S.A.</t>
  </si>
  <si>
    <t>Alimentos Envasados, en Conserva y Congelados | Productos del Mar</t>
  </si>
  <si>
    <t xml:space="preserve"> Carlos Pucci Labatut </t>
  </si>
  <si>
    <t xml:space="preserve"> cpucci@alimex.cl</t>
  </si>
  <si>
    <t xml:space="preserve"> 2 2430 1200    </t>
  </si>
  <si>
    <t xml:space="preserve"> Eduardo Rodas Valdebenito </t>
  </si>
  <si>
    <t xml:space="preserve"> Gerente Negocio Conservas y Congelados</t>
  </si>
  <si>
    <t xml:space="preserve"> erodas@alimex.cl</t>
  </si>
  <si>
    <t xml:space="preserve"> Pablo De la Piedra </t>
  </si>
  <si>
    <t xml:space="preserve"> Gerente Negocio Algas</t>
  </si>
  <si>
    <t xml:space="preserve"> pdelapiedra@alimex.cl</t>
  </si>
  <si>
    <t>ALL FORWARDER WORLDWIDE LTDA.</t>
  </si>
  <si>
    <t>Carga Aérea, Servicios y Transportes | Correo Rápido Internacional (Couriers) | Logística y Distribución</t>
  </si>
  <si>
    <t xml:space="preserve"> Luis Christhian Figueroa Riquelme </t>
  </si>
  <si>
    <t xml:space="preserve"> cfigueroa@af.cl</t>
  </si>
  <si>
    <t xml:space="preserve"> 2 2635 4321    </t>
  </si>
  <si>
    <t xml:space="preserve"> Ricardo Tobar Rojas </t>
  </si>
  <si>
    <t xml:space="preserve"> Gerente</t>
  </si>
  <si>
    <t xml:space="preserve"> rtobar@af.cl</t>
  </si>
  <si>
    <t xml:space="preserve"> Francisco Figueroa Núñez </t>
  </si>
  <si>
    <t xml:space="preserve"> Gerente de Operaciones Aeropuerto</t>
  </si>
  <si>
    <t xml:space="preserve"> ffigueroa@af.cl</t>
  </si>
  <si>
    <t xml:space="preserve"> 2 2601 9667    </t>
  </si>
  <si>
    <t xml:space="preserve"> Francisco Javier Allende D. </t>
  </si>
  <si>
    <t xml:space="preserve"> Abogado</t>
  </si>
  <si>
    <t xml:space="preserve"> fjallende@abcia.cl</t>
  </si>
  <si>
    <t xml:space="preserve"> 2 2391 2000    </t>
  </si>
  <si>
    <t xml:space="preserve"> Felipe Allende Decombe </t>
  </si>
  <si>
    <t xml:space="preserve"> fallende@abcia.cl</t>
  </si>
  <si>
    <t xml:space="preserve"> Felipe Bascuñán Montaner </t>
  </si>
  <si>
    <t xml:space="preserve"> fbascunan@abcia.cl</t>
  </si>
  <si>
    <t>ALLERGAN LABORATORIOS LTDA.</t>
  </si>
  <si>
    <t>Importadores y Representantes | Productos Farmacéuticos y Medicamentos de uso Humano o Veterinario</t>
  </si>
  <si>
    <t xml:space="preserve"> Ricardo Ruiseñor Faime </t>
  </si>
  <si>
    <t xml:space="preserve"> Gerente General y Finanzas</t>
  </si>
  <si>
    <t xml:space="preserve"> ruisenor_ricardo@allergan.com</t>
  </si>
  <si>
    <t xml:space="preserve"> 2 2729 1800    </t>
  </si>
  <si>
    <t xml:space="preserve"> Rodrigo Sánchez Martínez </t>
  </si>
  <si>
    <t xml:space="preserve"> rodrigo.sanchez1@allergan.com</t>
  </si>
  <si>
    <t xml:space="preserve"> Luis Alfaro Dulberg </t>
  </si>
  <si>
    <t xml:space="preserve"> luis.alfaro2@allergan.com</t>
  </si>
  <si>
    <t>ALLOT EVALUACIONES S.A.</t>
  </si>
  <si>
    <t>Servicio de Selección de Personal | Consultores y Asesores de Empresas</t>
  </si>
  <si>
    <t xml:space="preserve"> Michael Byrne</t>
  </si>
  <si>
    <t xml:space="preserve"> 2 2751 0300</t>
  </si>
  <si>
    <t xml:space="preserve"> Marcela Sanhueza Vicuña </t>
  </si>
  <si>
    <t xml:space="preserve"> Consultor</t>
  </si>
  <si>
    <t xml:space="preserve"> msanhueza@allot.cl</t>
  </si>
  <si>
    <t xml:space="preserve"> 2 2751 0300    </t>
  </si>
  <si>
    <t>ALMACEN EXTRAPORTUARIO HANSEN LTDA.</t>
  </si>
  <si>
    <t>Agentes de Nave | Servicios Portuarios: Administración, Explotación, Estiba y Desestiba</t>
  </si>
  <si>
    <t xml:space="preserve"> Edmundo Avila Solari </t>
  </si>
  <si>
    <t xml:space="preserve"> Gerente General - Representante Legal</t>
  </si>
  <si>
    <t xml:space="preserve"> edmundoavila@naviport.cl</t>
  </si>
  <si>
    <t xml:space="preserve"> 58 221 2606    </t>
  </si>
  <si>
    <t xml:space="preserve"> Soledad Jofré Bernal </t>
  </si>
  <si>
    <t xml:space="preserve"> Encargada de Finanzas</t>
  </si>
  <si>
    <t xml:space="preserve"> sjofre@hansenextraportuario.cl</t>
  </si>
  <si>
    <t>ALMAGRO S.A.</t>
  </si>
  <si>
    <t xml:space="preserve"> Hugo Ovando Zeballos</t>
  </si>
  <si>
    <t xml:space="preserve"> Javier Gras Rudloff </t>
  </si>
  <si>
    <t xml:space="preserve"> René Castro Delgado </t>
  </si>
  <si>
    <t xml:space="preserve"> Mauricio Varela Labbé </t>
  </si>
  <si>
    <t xml:space="preserve"> Blas Troncoso Montegú </t>
  </si>
  <si>
    <t xml:space="preserve"> Pablo Hachim Guzmán</t>
  </si>
  <si>
    <t xml:space="preserve"> 2 2372 6666</t>
  </si>
  <si>
    <t xml:space="preserve"> Gabriela Hernández Ponce</t>
  </si>
  <si>
    <t xml:space="preserve"> Daniel Alamos Ovejero </t>
  </si>
  <si>
    <t xml:space="preserve"> Gerente División Arquitectura</t>
  </si>
  <si>
    <t xml:space="preserve"> dalamos@almagro.cl</t>
  </si>
  <si>
    <t xml:space="preserve"> 2 2372 6666    </t>
  </si>
  <si>
    <t xml:space="preserve"> José Ignacio Tirado Krüger </t>
  </si>
  <si>
    <t xml:space="preserve"> Gerente División Construcción</t>
  </si>
  <si>
    <t xml:space="preserve"> jtirado@almagro.cl</t>
  </si>
  <si>
    <t xml:space="preserve"> Claudio Bravo González </t>
  </si>
  <si>
    <t xml:space="preserve"> cbravo@almagro.cl</t>
  </si>
  <si>
    <t>ALMAT LTDA.</t>
  </si>
  <si>
    <t xml:space="preserve"> Alberto Chambe Apala </t>
  </si>
  <si>
    <t xml:space="preserve"> gerencia@almat.cl</t>
  </si>
  <si>
    <t xml:space="preserve"> 58 225 4299    </t>
  </si>
  <si>
    <t xml:space="preserve"> Matilde Fernández Quispe </t>
  </si>
  <si>
    <t xml:space="preserve"> Gerente de Personal</t>
  </si>
  <si>
    <t>ALMENDRAL S.A.</t>
  </si>
  <si>
    <t xml:space="preserve"> Luis Felipe Gazitúa Achondo </t>
  </si>
  <si>
    <t xml:space="preserve"> Gonzalo Ibáñez Langlois </t>
  </si>
  <si>
    <t xml:space="preserve"> Gastón Cruzat Larraín </t>
  </si>
  <si>
    <t xml:space="preserve"> Cristián Arnolds Reyes </t>
  </si>
  <si>
    <t xml:space="preserve"> Roberto Nicolás Izquierdo Menéndez </t>
  </si>
  <si>
    <t xml:space="preserve"> José Ignacio Hurtado Vicuña </t>
  </si>
  <si>
    <t xml:space="preserve"> Paul Enrique Spiniak Vilensky </t>
  </si>
  <si>
    <t xml:space="preserve"> Alvaro Correa Rodríguez</t>
  </si>
  <si>
    <t xml:space="preserve"> 2 2334 4815</t>
  </si>
  <si>
    <t>ALONSO MAQUINARIAS LTDA.</t>
  </si>
  <si>
    <t>Arriendo de Maquinarias para la Construcción | Arriendo de Maquinarias y Equipos | Maquinaria, Equipos, Accesorios, Repuestos y Suministros para la Construcción y Obras Conexas</t>
  </si>
  <si>
    <t xml:space="preserve"> Héctor Fernando Alonso Salinas </t>
  </si>
  <si>
    <t xml:space="preserve"> info@alonso.cl</t>
  </si>
  <si>
    <t xml:space="preserve"> 2 2555 4380    </t>
  </si>
  <si>
    <t xml:space="preserve"> Rafael Rojas Hostau</t>
  </si>
  <si>
    <t xml:space="preserve"> 2 2555 6404</t>
  </si>
  <si>
    <t xml:space="preserve"> Nuria Rojas Hostau </t>
  </si>
  <si>
    <t xml:space="preserve"> Jefe Departamento de Arriendo</t>
  </si>
  <si>
    <t>ALPES CHEMIE S.A.</t>
  </si>
  <si>
    <t xml:space="preserve"> Jaime Ramírez Kattan </t>
  </si>
  <si>
    <t xml:space="preserve"> 2 2233 3838    </t>
  </si>
  <si>
    <t xml:space="preserve"> Iván Araos San Martín </t>
  </si>
  <si>
    <t xml:space="preserve"> ivan.araos@alpeslabs.cl</t>
  </si>
  <si>
    <t>ALQUIMIA CONCEPTOS S.A.</t>
  </si>
  <si>
    <t xml:space="preserve"> María Leticia Conca Benito </t>
  </si>
  <si>
    <t xml:space="preserve"> lconca@alquim.cl</t>
  </si>
  <si>
    <t xml:space="preserve"> 2 2351 7700    </t>
  </si>
  <si>
    <t xml:space="preserve"> Álvaro Von Borries Conca</t>
  </si>
  <si>
    <t xml:space="preserve"> 2 2351 7718</t>
  </si>
  <si>
    <t>ALQUIMIA S.A.</t>
  </si>
  <si>
    <t>Productos Químicos Especiales | Productos Químicos para el Tratamiento de Agua y Combustibles | Tratamiento de Residuos Industriales</t>
  </si>
  <si>
    <t xml:space="preserve"> Fernando Del Valle Lazo</t>
  </si>
  <si>
    <t xml:space="preserve"> 2 2773 0000</t>
  </si>
  <si>
    <t xml:space="preserve"> Carlos Del Valle Lazo </t>
  </si>
  <si>
    <t xml:space="preserve"> cdelvalle@aguasalquimia.cl</t>
  </si>
  <si>
    <t xml:space="preserve"> 2 2773 0000    </t>
  </si>
  <si>
    <t>ALS PATAGONIA S.A.</t>
  </si>
  <si>
    <t xml:space="preserve"> Heriberto Muñoz </t>
  </si>
  <si>
    <t xml:space="preserve"> Gerente General División Minerales y Gerente Operaciones Sudamérica Chile-Agentina</t>
  </si>
  <si>
    <t xml:space="preserve"> heriberto.munoz@alsglobal.com</t>
  </si>
  <si>
    <t xml:space="preserve"> 2 2654 6167    </t>
  </si>
  <si>
    <t xml:space="preserve"> Santiago Montoya </t>
  </si>
  <si>
    <t xml:space="preserve"> Director de Desarrollo de Negocios</t>
  </si>
  <si>
    <t xml:space="preserve"> santiago.montoya@alsglobal.com</t>
  </si>
  <si>
    <t xml:space="preserve"> 2 2654 6100    </t>
  </si>
  <si>
    <t xml:space="preserve"> Rocco Martiniello </t>
  </si>
  <si>
    <t xml:space="preserve"> Gerente de Desarrollo de Negocios Minerales</t>
  </si>
  <si>
    <t xml:space="preserve"> rocco.martiniello@alsglobal.com</t>
  </si>
  <si>
    <t xml:space="preserve"> 2 2654 6109    </t>
  </si>
  <si>
    <t>ALSTOM CHILE S.A.</t>
  </si>
  <si>
    <t>Importadores y Representantes | Maquinaria, Equipos, Accesorios, Repuestos y Suministros para la Industria en General</t>
  </si>
  <si>
    <t xml:space="preserve"> Denis Giraut </t>
  </si>
  <si>
    <t xml:space="preserve"> Managing Director</t>
  </si>
  <si>
    <t xml:space="preserve"> 2 2237 6000    </t>
  </si>
  <si>
    <t xml:space="preserve"> Alejandro Olave López </t>
  </si>
  <si>
    <t xml:space="preserve"> Finance Director</t>
  </si>
  <si>
    <t xml:space="preserve"> María Dolores Iglesias </t>
  </si>
  <si>
    <t xml:space="preserve"> HH.RR. Directora</t>
  </si>
  <si>
    <t xml:space="preserve"> dolores.iglesias@alstom.com</t>
  </si>
  <si>
    <t>ALTA SEGURIDAD LTDA.</t>
  </si>
  <si>
    <t xml:space="preserve"> Juan Russu Pefferle </t>
  </si>
  <si>
    <t xml:space="preserve"> gerencia@altaseguridad.cl</t>
  </si>
  <si>
    <t xml:space="preserve"> 2 2517 1444    </t>
  </si>
  <si>
    <t xml:space="preserve"> Juan Pablo Russu Cisterna </t>
  </si>
  <si>
    <t xml:space="preserve"> operaciones @altaseguridad.cl</t>
  </si>
  <si>
    <t>ALTA TECNOLOGIA MEDICA S.A.</t>
  </si>
  <si>
    <t xml:space="preserve"> David Guiloff Lewy</t>
  </si>
  <si>
    <t xml:space="preserve"> 2 2335 1810</t>
  </si>
  <si>
    <t xml:space="preserve"> Patricio Godoy Rojas </t>
  </si>
  <si>
    <t xml:space="preserve"> pgodoy@atm.cl</t>
  </si>
  <si>
    <t xml:space="preserve"> 2 2335 1810    </t>
  </si>
  <si>
    <t xml:space="preserve"> Paulina Anabalón Acuña </t>
  </si>
  <si>
    <t xml:space="preserve"> panabalon@atm.cl</t>
  </si>
  <si>
    <t xml:space="preserve"> Rodrigo Figueroa Leiva </t>
  </si>
  <si>
    <t xml:space="preserve"> Gerente de Servicio Técnico</t>
  </si>
  <si>
    <t xml:space="preserve"> rfigueroa@atm.cl</t>
  </si>
  <si>
    <t>ALTAVOZ S.A.</t>
  </si>
  <si>
    <t xml:space="preserve"> Laura Gordon Ramírez </t>
  </si>
  <si>
    <t xml:space="preserve"> info@altavoz.net</t>
  </si>
  <si>
    <t xml:space="preserve"> 32 276 8060    </t>
  </si>
  <si>
    <t xml:space="preserve"> Alfredo Luco Díaz </t>
  </si>
  <si>
    <t>ALTO DE CASABLANCA S.A.</t>
  </si>
  <si>
    <t>Organización de Eventos, Promociones y Lanzamientos | Vinos, Sidras y Espumantes</t>
  </si>
  <si>
    <t xml:space="preserve"> Agustín Huneeus Quesney </t>
  </si>
  <si>
    <t xml:space="preserve"> 32 232 9999    </t>
  </si>
  <si>
    <t xml:space="preserve"> Rodrigo Soto Gelmy </t>
  </si>
  <si>
    <t xml:space="preserve"> secretaria@veramonte.cl</t>
  </si>
  <si>
    <t xml:space="preserve"> Nicolás Ossa Cox </t>
  </si>
  <si>
    <t>ALTO S.A.</t>
  </si>
  <si>
    <t xml:space="preserve"> Jorge Nazer Rodríguez</t>
  </si>
  <si>
    <t xml:space="preserve"> 2 2796 3801</t>
  </si>
  <si>
    <t xml:space="preserve"> Jorge Encina Risopatrón </t>
  </si>
  <si>
    <t xml:space="preserve"> Gerente General Corporativo Grupo Alto</t>
  </si>
  <si>
    <t xml:space="preserve"> jencina@grupoalto.com</t>
  </si>
  <si>
    <t xml:space="preserve"> 2 2796 3801    </t>
  </si>
  <si>
    <t xml:space="preserve"> Gabriela Villanueva Franco </t>
  </si>
  <si>
    <t xml:space="preserve"> Gerente Corporativo Recursos Humanos y RSE</t>
  </si>
  <si>
    <t xml:space="preserve"> gvillanueva@grupoalto.com</t>
  </si>
  <si>
    <t xml:space="preserve"> 2 2799 3801    </t>
  </si>
  <si>
    <t xml:space="preserve"> Andrés Swett </t>
  </si>
  <si>
    <t xml:space="preserve"> aswett@grupoalto.com</t>
  </si>
  <si>
    <t xml:space="preserve"> Juan Cristóbal Palacios </t>
  </si>
  <si>
    <t xml:space="preserve"> Gerente Regional Sudamérica Grupo Alto</t>
  </si>
  <si>
    <t xml:space="preserve"> jcpalacios@grupoalto.com</t>
  </si>
  <si>
    <t>ALTOFEM</t>
  </si>
  <si>
    <t xml:space="preserve"> Alejandro Torres Vargas </t>
  </si>
  <si>
    <t xml:space="preserve"> atorres@altofem.cl</t>
  </si>
  <si>
    <t xml:space="preserve"> 2 2551 6554    </t>
  </si>
  <si>
    <t>ALUCRIL LTDA.</t>
  </si>
  <si>
    <t xml:space="preserve"> Carlos Correa Saffie</t>
  </si>
  <si>
    <t xml:space="preserve"> 2 2555 5852</t>
  </si>
  <si>
    <t xml:space="preserve"> Katherine Negrete</t>
  </si>
  <si>
    <t>ALUMINIOS A.M.C. Y CIA. LTDA.</t>
  </si>
  <si>
    <t xml:space="preserve"> Héctor Saavedra González</t>
  </si>
  <si>
    <t xml:space="preserve"> 2 2551 4615</t>
  </si>
  <si>
    <t>ALUMINIOS ARMADOS S.A.</t>
  </si>
  <si>
    <t>Aluminio | Cerrajería y Quincallería</t>
  </si>
  <si>
    <t xml:space="preserve"> Osvaldo Arce Mallea </t>
  </si>
  <si>
    <t xml:space="preserve"> oarce@alar.cl</t>
  </si>
  <si>
    <t xml:space="preserve"> 2 2533 1358    </t>
  </si>
  <si>
    <t xml:space="preserve"> Osvaldo Antonio Arce Olguín </t>
  </si>
  <si>
    <t xml:space="preserve"> alar@alar.cl</t>
  </si>
  <si>
    <t xml:space="preserve"> David Espinoza Pérez</t>
  </si>
  <si>
    <t xml:space="preserve"> 2 2533 1358</t>
  </si>
  <si>
    <t xml:space="preserve"> Juan Luis Allende Donoso </t>
  </si>
  <si>
    <t xml:space="preserve"> Patricio Rivas Fuentes </t>
  </si>
  <si>
    <t xml:space="preserve"> Jefe de Compras</t>
  </si>
  <si>
    <t>ALUMINIOS DEL MAULE S.A.</t>
  </si>
  <si>
    <t>Aluminio | Vidrio, Fibra de Vidrio y Lana Mineral</t>
  </si>
  <si>
    <t xml:space="preserve"> César Leiva Salinas</t>
  </si>
  <si>
    <t xml:space="preserve"> 71 224 5546</t>
  </si>
  <si>
    <t xml:space="preserve"> Caroline Saldaño </t>
  </si>
  <si>
    <t xml:space="preserve"> csaldano@alumaule.cl</t>
  </si>
  <si>
    <t xml:space="preserve"> 71 224 5546    </t>
  </si>
  <si>
    <t xml:space="preserve"> Víctor Ibarra Abalos </t>
  </si>
  <si>
    <t xml:space="preserve"> vibarra@alumaule.cl</t>
  </si>
  <si>
    <t>ALUMINIOS TECNALUM</t>
  </si>
  <si>
    <t xml:space="preserve"> Víctor Peralta Yáñez</t>
  </si>
  <si>
    <t xml:space="preserve"> 71 222 1630</t>
  </si>
  <si>
    <t xml:space="preserve"> Carlos Peralta Zúñiga </t>
  </si>
  <si>
    <t xml:space="preserve"> carlos.peralta@tecnalum.cl</t>
  </si>
  <si>
    <t xml:space="preserve"> 71 222 1630    </t>
  </si>
  <si>
    <t xml:space="preserve"> Tamara Peralta Zúñiga </t>
  </si>
  <si>
    <t xml:space="preserve"> tamara.peralta@tecnalum.cl</t>
  </si>
  <si>
    <t xml:space="preserve"> Angélica Zúñiga Romero </t>
  </si>
  <si>
    <t xml:space="preserve"> Administración y Contacto</t>
  </si>
  <si>
    <t xml:space="preserve"> angelica.zuniga@tecnalum.cl</t>
  </si>
  <si>
    <t>ALUMINIOS Y CRISTALES DONAGGIO S.A.</t>
  </si>
  <si>
    <t>Artículos de Aluminio | Espejos | Muebles de Oficina, Fabricación, Diseño y Venta | Vidrio, Fibra de Vidrio y Lana Mineral</t>
  </si>
  <si>
    <t xml:space="preserve"> Félix Donaggio</t>
  </si>
  <si>
    <t xml:space="preserve"> 2 2947 2400</t>
  </si>
  <si>
    <t xml:space="preserve"> Alejandro Mena </t>
  </si>
  <si>
    <t xml:space="preserve"> contabilidad@donaggio.cl</t>
  </si>
  <si>
    <t xml:space="preserve"> 2 2947 2400    </t>
  </si>
  <si>
    <t>ALUMSUR LTDA.</t>
  </si>
  <si>
    <t>Espejos | Marcos para Puertas y Ventanas, de Metal | Ventanas de P.V.C., Fabricación e Instalación | Vitrinas</t>
  </si>
  <si>
    <t xml:space="preserve"> Eleodoro Vidal Asencio</t>
  </si>
  <si>
    <t xml:space="preserve"> 61 224 1807</t>
  </si>
  <si>
    <t xml:space="preserve"> Eduardo Lepori </t>
  </si>
  <si>
    <t xml:space="preserve"> eduardo.lepori@amcor.com</t>
  </si>
  <si>
    <t xml:space="preserve"> 2 2679 3200    </t>
  </si>
  <si>
    <t xml:space="preserve"> Gino Villanueva Escobar </t>
  </si>
  <si>
    <t xml:space="preserve"> Gerente Comercial Nacional</t>
  </si>
  <si>
    <t xml:space="preserve"> gino.villanueva@amcor.com</t>
  </si>
  <si>
    <t xml:space="preserve"> Carmen Del Pino </t>
  </si>
  <si>
    <t xml:space="preserve"> Gerente de Supply Chain</t>
  </si>
  <si>
    <t xml:space="preserve"> carmen.delpino@amcor.com</t>
  </si>
  <si>
    <t xml:space="preserve"> Gustavo Compagnone </t>
  </si>
  <si>
    <t xml:space="preserve"> gustavo.compagnone@amcor.com</t>
  </si>
  <si>
    <t>ALVARO PEREZ FUENZALIDA</t>
  </si>
  <si>
    <t>Juguetes y Juegos Infantiles | Muebles de Oficina, Fabricación, Diseño y Venta</t>
  </si>
  <si>
    <t xml:space="preserve"> Alvaro Pérez Fuenzalida </t>
  </si>
  <si>
    <t xml:space="preserve"> alpe@tie.cl</t>
  </si>
  <si>
    <t xml:space="preserve"> 2 2283 9606    </t>
  </si>
  <si>
    <t>ALVENIUS CHILENA LTDA.</t>
  </si>
  <si>
    <t>Cañerías y Tubos Metálicos | Fittings de Acero Inoxidable | Revestimientos</t>
  </si>
  <si>
    <t xml:space="preserve"> Marcelo Saavedra Troncoso</t>
  </si>
  <si>
    <t xml:space="preserve"> 2 2589 2900</t>
  </si>
  <si>
    <t xml:space="preserve"> Mauricio Loyola Morenilla </t>
  </si>
  <si>
    <t xml:space="preserve"> mloyola@alveniuschilena.cl</t>
  </si>
  <si>
    <t xml:space="preserve"> 2 2482 6000    </t>
  </si>
  <si>
    <t xml:space="preserve"> Luis Muñoz Ruiz </t>
  </si>
  <si>
    <t xml:space="preserve"> luismunoz@alveniuschilena.cl</t>
  </si>
  <si>
    <t>ALVI SUPERMERCADOS MAYORISTAS S.A.</t>
  </si>
  <si>
    <t xml:space="preserve"> Andrés Fernández Palacios </t>
  </si>
  <si>
    <t xml:space="preserve"> Gerente Alvi</t>
  </si>
  <si>
    <t xml:space="preserve"> afernandezp@smu.cl</t>
  </si>
  <si>
    <t xml:space="preserve"> 2 2818 8900    </t>
  </si>
  <si>
    <t xml:space="preserve"> Jorge Sáez Correa </t>
  </si>
  <si>
    <t xml:space="preserve"> Gerente División Mayorista</t>
  </si>
  <si>
    <t xml:space="preserve"> jsaezc@smu.cl</t>
  </si>
  <si>
    <t>ALVIMPRESS IMPRESORES LTDA.</t>
  </si>
  <si>
    <t xml:space="preserve"> Luis Alberto Lathrop Riquelme </t>
  </si>
  <si>
    <t xml:space="preserve"> 2 2433 6400    </t>
  </si>
  <si>
    <t xml:space="preserve"> Javier Urarte Izeta </t>
  </si>
  <si>
    <t xml:space="preserve"> Socio y Gerente Comercial</t>
  </si>
  <si>
    <t>ALWOPLAST S.A.</t>
  </si>
  <si>
    <t xml:space="preserve"> Alex Wopper </t>
  </si>
  <si>
    <t xml:space="preserve"> rrpp@alwoplast.cl</t>
  </si>
  <si>
    <t xml:space="preserve"> 63 220 3200    </t>
  </si>
  <si>
    <t xml:space="preserve"> Rodrigo Echeverría Rodríguez </t>
  </si>
  <si>
    <t xml:space="preserve"> recheverria@alwoplast.cl</t>
  </si>
  <si>
    <t xml:space="preserve"> Carolina Tiznado Saavedra</t>
  </si>
  <si>
    <t xml:space="preserve"> 63 220 3200</t>
  </si>
  <si>
    <t>ALZATEC S.A.</t>
  </si>
  <si>
    <t xml:space="preserve"> Alejandro Bozzo Bartolucci </t>
  </si>
  <si>
    <t xml:space="preserve"> abozzo@alzatec.com</t>
  </si>
  <si>
    <t xml:space="preserve"> 2 2738 7203    </t>
  </si>
  <si>
    <t xml:space="preserve"> José Pablo Montes Torres </t>
  </si>
  <si>
    <t xml:space="preserve"> jpmontes@alzatec.com</t>
  </si>
  <si>
    <t xml:space="preserve"> Jaime Christian Valdés Poblete</t>
  </si>
  <si>
    <t xml:space="preserve"> 2 2738 7203</t>
  </si>
  <si>
    <t>AMADEI INGENIERIA LTDA.</t>
  </si>
  <si>
    <t>Estampados Metálicos | Fittings de Bronce | Sanitarios y Grifería</t>
  </si>
  <si>
    <t xml:space="preserve"> Enzo Amadei Romero </t>
  </si>
  <si>
    <t xml:space="preserve"> ventas@amadei.cl</t>
  </si>
  <si>
    <t xml:space="preserve"> 2 2736 0052    </t>
  </si>
  <si>
    <t xml:space="preserve"> Blanca Amadei Antoli</t>
  </si>
  <si>
    <t xml:space="preserve"> 2 2736 0052</t>
  </si>
  <si>
    <t xml:space="preserve"> Aldo Amadei Antoli </t>
  </si>
  <si>
    <t xml:space="preserve"> a.amadei@amadei.cl</t>
  </si>
  <si>
    <t>AMBAR QUIMICA LTDA.</t>
  </si>
  <si>
    <t xml:space="preserve"> Viviana Pineda Dattari </t>
  </si>
  <si>
    <t xml:space="preserve"> Finanzas</t>
  </si>
  <si>
    <t xml:space="preserve"> 2 2734 4435    </t>
  </si>
  <si>
    <t xml:space="preserve"> Tatiana Elizabeth Faúndez Quiñones </t>
  </si>
  <si>
    <t xml:space="preserve"> 2 2734 6644    </t>
  </si>
  <si>
    <t>AMBIENTE Y TECNOLOGIA LTDA.</t>
  </si>
  <si>
    <t xml:space="preserve"> Carlos Ernesto Saul Alarcón </t>
  </si>
  <si>
    <t xml:space="preserve"> ayt@ayt.cl</t>
  </si>
  <si>
    <t xml:space="preserve"> 2 2238 1604    </t>
  </si>
  <si>
    <t>AMBITEC S.A.</t>
  </si>
  <si>
    <t xml:space="preserve"> Mariana Pizarro Castañeda </t>
  </si>
  <si>
    <t xml:space="preserve"> mpizarro@ambitec.cl</t>
  </si>
  <si>
    <t xml:space="preserve"> 2 2655 5147    </t>
  </si>
  <si>
    <t>AMECO CHILE S.A.</t>
  </si>
  <si>
    <t>Arriendo de Maquinarias y Equipos | Maquinaria, Equipos, Accesorios, Repuestos y Suministros para la Minería</t>
  </si>
  <si>
    <t xml:space="preserve"> Claudio Muggane Avalos </t>
  </si>
  <si>
    <t xml:space="preserve"> Gerente General de Chile</t>
  </si>
  <si>
    <t xml:space="preserve"> claudio.muggane@ameco.com</t>
  </si>
  <si>
    <t xml:space="preserve"> 2 2444 3700    </t>
  </si>
  <si>
    <t xml:space="preserve"> Fabián Coppola </t>
  </si>
  <si>
    <t xml:space="preserve"> Vicepresidente de Operaciones</t>
  </si>
  <si>
    <t xml:space="preserve"> fabian.coppola@ameco.com</t>
  </si>
  <si>
    <t xml:space="preserve"> Héctor Mauricio González Jara</t>
  </si>
  <si>
    <t xml:space="preserve"> 2 2444 3700</t>
  </si>
  <si>
    <t xml:space="preserve"> Cristian Sufán González </t>
  </si>
  <si>
    <t xml:space="preserve"> Vicepresidente de Desarrollo de Negocios</t>
  </si>
  <si>
    <t xml:space="preserve"> cristian.sufan@ameco.com</t>
  </si>
  <si>
    <t xml:space="preserve"> Julio Baeza Rodríguez </t>
  </si>
  <si>
    <t xml:space="preserve"> Gerente de Desarrollo de Negocios</t>
  </si>
  <si>
    <t>AMERICA XXI</t>
  </si>
  <si>
    <t xml:space="preserve"> Fernando Pinto Nieto </t>
  </si>
  <si>
    <t xml:space="preserve"> Gerente General y Dueño</t>
  </si>
  <si>
    <t xml:space="preserve"> fpinto@americaveintiuno.cl</t>
  </si>
  <si>
    <t xml:space="preserve"> 2 2671 9115    </t>
  </si>
  <si>
    <t xml:space="preserve"> Juan Santis Morales </t>
  </si>
  <si>
    <t xml:space="preserve"> jsantis@americaveintiuno.cl</t>
  </si>
  <si>
    <t>AMERICAN AIRLINES</t>
  </si>
  <si>
    <t xml:space="preserve"> Matías Rojas Arce</t>
  </si>
  <si>
    <t xml:space="preserve"> 2 2679 0300</t>
  </si>
  <si>
    <t xml:space="preserve"> Karla Pérez Lemus </t>
  </si>
  <si>
    <t xml:space="preserve"> 2 2601 9318    </t>
  </si>
  <si>
    <t xml:space="preserve"> Paula Caviglia </t>
  </si>
  <si>
    <t xml:space="preserve"> Gerente Base de Tripulantes</t>
  </si>
  <si>
    <t xml:space="preserve"> 2 2601 8520    </t>
  </si>
  <si>
    <t xml:space="preserve"> Waldo Fuentes Castro </t>
  </si>
  <si>
    <t xml:space="preserve"> Gerente Regional Ventas de Carga</t>
  </si>
  <si>
    <t xml:space="preserve"> 2 2601 9160    </t>
  </si>
  <si>
    <t xml:space="preserve"> Víctor Rojas González </t>
  </si>
  <si>
    <t xml:space="preserve"> Gerente de Mantenimiento</t>
  </si>
  <si>
    <t xml:space="preserve"> 2 2628 6000    </t>
  </si>
  <si>
    <t>AMERICAN SCREW CHILE SPA</t>
  </si>
  <si>
    <t>Alambres, Clavos, Pernos, Tornillos, Grapas, Gaviones y Similares | Alambrón de Acero | Anclajes y Fijaciones | Barras de Acero Inoxidable | Cables de Acero y Similares | Cadenas de Acero | Mallas Metálicas | Manufacturas Metalúrgicas</t>
  </si>
  <si>
    <t xml:space="preserve"> Sonia Budnik Tauber </t>
  </si>
  <si>
    <t xml:space="preserve"> sonia.budnik@amscrew.cl</t>
  </si>
  <si>
    <t xml:space="preserve"> 2 2440 7014    </t>
  </si>
  <si>
    <t xml:space="preserve"> Mauricio Peñaloza Tapia </t>
  </si>
  <si>
    <t xml:space="preserve"> mauricio.penaloza@amscrew.cl</t>
  </si>
  <si>
    <t xml:space="preserve"> 2 2440 7081    </t>
  </si>
  <si>
    <t xml:space="preserve"> Pablo Aguila Arce </t>
  </si>
  <si>
    <t xml:space="preserve"> pablo.aguila@amscrew.cl</t>
  </si>
  <si>
    <t xml:space="preserve"> 2 2440 7090    </t>
  </si>
  <si>
    <t xml:space="preserve"> Luis Duarte González </t>
  </si>
  <si>
    <t xml:space="preserve"> Subgerente de Recursos Humanos</t>
  </si>
  <si>
    <t xml:space="preserve"> luis.duarte@amscrew.cl</t>
  </si>
  <si>
    <t xml:space="preserve"> 2 2440 8045    </t>
  </si>
  <si>
    <t xml:space="preserve"> Jorge Andrade Céspedes</t>
  </si>
  <si>
    <t xml:space="preserve"> 2 2440 7040</t>
  </si>
  <si>
    <t>AMERICO Y BRUNO GIOIA Y CIA. LTDA.</t>
  </si>
  <si>
    <t xml:space="preserve"> Cristian Adasme Quezada</t>
  </si>
  <si>
    <t xml:space="preserve"> 34 253 6502</t>
  </si>
  <si>
    <t>AMERIS CAPITAL S.A.</t>
  </si>
  <si>
    <t xml:space="preserve"> Pablo Armas Vigneaux</t>
  </si>
  <si>
    <t xml:space="preserve"> 2 2499 7600</t>
  </si>
  <si>
    <t xml:space="preserve"> José I. Mujica Castro</t>
  </si>
  <si>
    <t xml:space="preserve"> Martín Figueroa Valenzuela </t>
  </si>
  <si>
    <t xml:space="preserve"> mfigueroa@ameris.cl</t>
  </si>
  <si>
    <t xml:space="preserve"> 2 2499 7600    </t>
  </si>
  <si>
    <t xml:space="preserve"> Cristián Moreno Assadi </t>
  </si>
  <si>
    <t xml:space="preserve"> cmoreno@ameris.cl</t>
  </si>
  <si>
    <t xml:space="preserve"> Rodrigo Guzmán Mohr</t>
  </si>
  <si>
    <t>AMF ETIQUETAS SPA</t>
  </si>
  <si>
    <t>Etiquetas Autoadhesivas | Etiquetas en Papel | Imprentas</t>
  </si>
  <si>
    <t xml:space="preserve"> Juan Ignacio Molina Crichton </t>
  </si>
  <si>
    <t xml:space="preserve"> Gerente General y Gerente de Administración y Finanzas</t>
  </si>
  <si>
    <t xml:space="preserve"> jmolina@amfetiquetas.cl</t>
  </si>
  <si>
    <t xml:space="preserve"> 2 2441 1895    </t>
  </si>
  <si>
    <t xml:space="preserve"> Sergio Gallo Joannon </t>
  </si>
  <si>
    <t xml:space="preserve"> s.gallo@amfetiquetas.cl</t>
  </si>
  <si>
    <t>AMF IMPRESION VARIABLE SPA</t>
  </si>
  <si>
    <t xml:space="preserve"> Cristóbal Molina Crichton </t>
  </si>
  <si>
    <t xml:space="preserve"> acuevas@amf.cl</t>
  </si>
  <si>
    <t xml:space="preserve"> 2 2221 2116    </t>
  </si>
  <si>
    <t xml:space="preserve"> Juan Pablo Ojeda Urzúa </t>
  </si>
  <si>
    <t xml:space="preserve"> jojeda@amf.cl</t>
  </si>
  <si>
    <t xml:space="preserve"> 2 2753 8200    </t>
  </si>
  <si>
    <t xml:space="preserve"> Rodrigo González Pizarro</t>
  </si>
  <si>
    <t xml:space="preserve"> 2 2221 2116</t>
  </si>
  <si>
    <t>AMF PACKAGING SPA</t>
  </si>
  <si>
    <t xml:space="preserve"> José Luis Valle Núñez </t>
  </si>
  <si>
    <t xml:space="preserve"> gerencia@amf.cl</t>
  </si>
  <si>
    <t xml:space="preserve"> Rodrigo Santelices Quezada </t>
  </si>
  <si>
    <t xml:space="preserve"> Juan Pizarro Bahamondes </t>
  </si>
  <si>
    <t xml:space="preserve"> Subgerente Finanzas</t>
  </si>
  <si>
    <t xml:space="preserve"> j.pizarro@amf.cl</t>
  </si>
  <si>
    <t>AMF SEGURIDAD SPA</t>
  </si>
  <si>
    <t>Exportaciones | Imprentas | Tarjetas de Crédito Administración y Procesamiento de | Tarjetas de Crédito, Débito, Identificación y Similares</t>
  </si>
  <si>
    <t xml:space="preserve"> Christian Parra Bustos</t>
  </si>
  <si>
    <t xml:space="preserve"> 2 2597 4600</t>
  </si>
  <si>
    <t xml:space="preserve"> jvalle@amf.cl</t>
  </si>
  <si>
    <t xml:space="preserve"> Miguel Aravena </t>
  </si>
  <si>
    <t xml:space="preserve"> m.aravena@amf.cl</t>
  </si>
  <si>
    <t>AMMERAAL BELTECH CHILE S.A.</t>
  </si>
  <si>
    <t>Cintas Transportadoras | Correas Industriales y Transportadoras</t>
  </si>
  <si>
    <t xml:space="preserve"> Gonzalo Arancibia Fuentes </t>
  </si>
  <si>
    <t xml:space="preserve"> garancibia@ammeraalbeltech.cl</t>
  </si>
  <si>
    <t xml:space="preserve"> 2 2331 2900    </t>
  </si>
  <si>
    <t>AMNISTIA INTERNACIONAL</t>
  </si>
  <si>
    <t xml:space="preserve"> Sofía Lanyon Pereira </t>
  </si>
  <si>
    <t xml:space="preserve"> Presidente Junta Directiva</t>
  </si>
  <si>
    <t xml:space="preserve"> sofia.lanyon@amnistia.cl</t>
  </si>
  <si>
    <t xml:space="preserve"> 2 2235 5945    </t>
  </si>
  <si>
    <t xml:space="preserve"> Ana Piquer Romo </t>
  </si>
  <si>
    <t xml:space="preserve"> Directora Ejecutiva</t>
  </si>
  <si>
    <t xml:space="preserve"> ana.piquer@amnistia.cl</t>
  </si>
  <si>
    <t>AMPACET CHILE LTDA.</t>
  </si>
  <si>
    <t>Colorantes para plásticos | Materias Químicas Plásticas | Pigmentos y Materias Primas para la Industria del Plástico y Pinturas | Productos Plásticos</t>
  </si>
  <si>
    <t xml:space="preserve"> Leonardo Díaz </t>
  </si>
  <si>
    <t xml:space="preserve"> leonardo.diaz@ampacet.com</t>
  </si>
  <si>
    <t xml:space="preserve"> 2 2937 7740    </t>
  </si>
  <si>
    <t>AMPHORA</t>
  </si>
  <si>
    <t xml:space="preserve"> Flavio Dib Maluk</t>
  </si>
  <si>
    <t xml:space="preserve"> 32 218 2960</t>
  </si>
  <si>
    <t xml:space="preserve"> Guillermo Acosta León </t>
  </si>
  <si>
    <t xml:space="preserve"> gacostal@amphora.cl</t>
  </si>
  <si>
    <t xml:space="preserve"> 32 218 2960    </t>
  </si>
  <si>
    <t>AMROP MV CONSULTING</t>
  </si>
  <si>
    <t>Consultores Gerenciales | Consultores Internacionales | Consultores Organizacionales | Consultores y Asesores de Empresas | Consultores y Asesores de Recursos Humanos | Servicio de Consultoría y Asesoría en Búsqueda Personalizada de Ejecutivos</t>
  </si>
  <si>
    <t xml:space="preserve"> Max Vicuña </t>
  </si>
  <si>
    <t xml:space="preserve"> mvicuna@amrop.cl</t>
  </si>
  <si>
    <t xml:space="preserve"> 2 2756 9999    </t>
  </si>
  <si>
    <t xml:space="preserve"> Carmen Casassus </t>
  </si>
  <si>
    <t xml:space="preserve"> Socia</t>
  </si>
  <si>
    <t xml:space="preserve"> carmen.casassus@amrop.cl</t>
  </si>
  <si>
    <t xml:space="preserve"> Paula Vergara </t>
  </si>
  <si>
    <t xml:space="preserve"> pvergara@amrop.cl</t>
  </si>
  <si>
    <t xml:space="preserve"> Juan Pablo Román</t>
  </si>
  <si>
    <t xml:space="preserve"> 2 2756 9999</t>
  </si>
  <si>
    <t>AMSTER S.A.</t>
  </si>
  <si>
    <t>Adhesivos, Colas, Aprestos, Sellantes y Similares | Aditivos e Impermeabilizantes | Aislantes e Impermeabilizantes | Artículos de Plástico para Minería y Construcción | Asfaltos | Automatización de Procesos Industriales | Azufre | Caucho | Ceras y Similares | Colorantes para plásticos | Equipos para Laboratorios de Control de Calidad | Geosintéticos | Geotextiles, Geosintéticos y Geomembranas | Maquinaria, Equipos, Accesorios, Repuestos y Suministros para la Industria Alimentaria | Maquinaria, Equipos, Accesorios, Repuestos y Suministros para la Industria Plástica | Materias Primas para Detergencias | Materias Primas para la Industria Farmacéutica | Materias Químicas Plásticas | Pigmentos y Materias Primas para la Industria Cosmética | Pigmentos y Materias Primas para la Industria del Plástico y Pinturas | Poliuretano | Productos e Insumos para la Industria Pesquera | Productos Químicos Especiales | Resinas Sintéticas | Servicios, Productos e Insumos para la Minería | Sustancias Químicas Industriales Básicas</t>
  </si>
  <si>
    <t xml:space="preserve"> Salvador Arce Ruiz</t>
  </si>
  <si>
    <t xml:space="preserve"> 2 2963 3900</t>
  </si>
  <si>
    <t xml:space="preserve"> José Luis Arce Becker </t>
  </si>
  <si>
    <t xml:space="preserve"> jlarce@amster.cl</t>
  </si>
  <si>
    <t xml:space="preserve"> 2 2963 3900    </t>
  </si>
  <si>
    <t xml:space="preserve"> Rodrigo Arce Becker</t>
  </si>
  <si>
    <t>AMTEX SPA.</t>
  </si>
  <si>
    <t>Aditivos para Alimentos | Productos e Insumos para la Industria Pesquera | Productos Químicos Especiales | Productos Químicos para la Alimentación Animal</t>
  </si>
  <si>
    <t xml:space="preserve"> Percy Fones Alarcón </t>
  </si>
  <si>
    <t xml:space="preserve"> percy.fones@amtex-corp.com</t>
  </si>
  <si>
    <t xml:space="preserve"> 2 2225 8687    </t>
  </si>
  <si>
    <t>ANAGRA S.A.</t>
  </si>
  <si>
    <t xml:space="preserve"> Luis Hernán Cruz Gómez </t>
  </si>
  <si>
    <t xml:space="preserve"> lcruz@anagra.cl</t>
  </si>
  <si>
    <t xml:space="preserve"> 2 2462 8300    </t>
  </si>
  <si>
    <t xml:space="preserve"> Oscar Quilpatay Irrázabal </t>
  </si>
  <si>
    <t xml:space="preserve"> oquilpatay@anagra.cl</t>
  </si>
  <si>
    <t xml:space="preserve"> Francisco Prieto Rojas </t>
  </si>
  <si>
    <t xml:space="preserve"> fprieto@anagra.cl</t>
  </si>
  <si>
    <t>ANAHI S.A.C.I.</t>
  </si>
  <si>
    <t>Distribuidores de Alimentos | Té y Hierbas</t>
  </si>
  <si>
    <t xml:space="preserve"> Aldo H. Dávalos Vera </t>
  </si>
  <si>
    <t xml:space="preserve"> aldo@anahi.cl</t>
  </si>
  <si>
    <t xml:space="preserve"> 2 2525 1183    </t>
  </si>
  <si>
    <t xml:space="preserve"> Edmundo Cortés Espinosa </t>
  </si>
  <si>
    <t xml:space="preserve"> ventas@anahi.cl</t>
  </si>
  <si>
    <t>ANALAB CHILE S.A.</t>
  </si>
  <si>
    <t xml:space="preserve"> Jorge Espinoza Munita</t>
  </si>
  <si>
    <t xml:space="preserve"> 2 2713 1500</t>
  </si>
  <si>
    <t xml:space="preserve"> Paola Campos Saffie</t>
  </si>
  <si>
    <t xml:space="preserve"> 2 2713 1541</t>
  </si>
  <si>
    <t xml:space="preserve"> Christian Dingemans Calderón </t>
  </si>
  <si>
    <t xml:space="preserve"> Gerente Gestión de Calidad</t>
  </si>
  <si>
    <t xml:space="preserve"> cdingemans@analab.cl</t>
  </si>
  <si>
    <t xml:space="preserve"> 2 2713 1513    </t>
  </si>
  <si>
    <t xml:space="preserve"> Patricia Videla Pereira </t>
  </si>
  <si>
    <t xml:space="preserve"> pvidela@analab.cl</t>
  </si>
  <si>
    <t xml:space="preserve"> 2 2713 1502    </t>
  </si>
  <si>
    <t xml:space="preserve"> Juan Carlos González Cabello</t>
  </si>
  <si>
    <t xml:space="preserve"> 2 2713 1507</t>
  </si>
  <si>
    <t>ANALISIS AMBIENTALES S.A.</t>
  </si>
  <si>
    <t>Laboratorio de Análisis | Muestreo de Agua, Suelos, Gases y Residuos</t>
  </si>
  <si>
    <t xml:space="preserve"> Paola Arata Zapico</t>
  </si>
  <si>
    <t xml:space="preserve"> 2 2569 2238</t>
  </si>
  <si>
    <t xml:space="preserve"> Soledad Alarcón Muñoz </t>
  </si>
  <si>
    <t xml:space="preserve"> Gerente Laboratorio y Operaciones</t>
  </si>
  <si>
    <t xml:space="preserve"> salarcon@anam.cl</t>
  </si>
  <si>
    <t xml:space="preserve"> 2 2569 2515    </t>
  </si>
  <si>
    <t xml:space="preserve"> Carlos Salas Carmona </t>
  </si>
  <si>
    <t xml:space="preserve"> csalasc@anam.cl</t>
  </si>
  <si>
    <t xml:space="preserve"> 2 2569 4202    </t>
  </si>
  <si>
    <t>ANASAC CHILE S.A.</t>
  </si>
  <si>
    <t>Abonos, Plaguicidas y Pesticidas | Productos Agroquímicos | Productos e Insumos Agrícolas | Semillas</t>
  </si>
  <si>
    <t xml:space="preserve"> Fernando Martínez Pérez-Canto </t>
  </si>
  <si>
    <t xml:space="preserve"> presidencia@anasac.cl</t>
  </si>
  <si>
    <t xml:space="preserve"> Bernardo Nun Peicihovici</t>
  </si>
  <si>
    <t xml:space="preserve"> Eugenio de Marchena</t>
  </si>
  <si>
    <t xml:space="preserve"> Guillermo Nun Melnick</t>
  </si>
  <si>
    <t xml:space="preserve"> Guillermo Ceardi Harrington </t>
  </si>
  <si>
    <t xml:space="preserve"> Gabriel Ormeño Hofer</t>
  </si>
  <si>
    <t xml:space="preserve"> 2 2470 6802</t>
  </si>
  <si>
    <t xml:space="preserve"> Ricardo Behn </t>
  </si>
  <si>
    <t xml:space="preserve"> Gerente División Semillas</t>
  </si>
  <si>
    <t xml:space="preserve"> rbehn@anasac.cl</t>
  </si>
  <si>
    <t xml:space="preserve"> 2 2470 6901    </t>
  </si>
  <si>
    <t xml:space="preserve"> Tomás Borzutzky Wainer </t>
  </si>
  <si>
    <t xml:space="preserve"> tomas@anasac.cl</t>
  </si>
  <si>
    <t xml:space="preserve"> 2 2470 6802    </t>
  </si>
  <si>
    <t>ANDACOR S.A.</t>
  </si>
  <si>
    <t xml:space="preserve"> Michael Leatherbee Grant </t>
  </si>
  <si>
    <t xml:space="preserve"> 2 2889 9210    </t>
  </si>
  <si>
    <t xml:space="preserve"> Soames Flowerree Stewart </t>
  </si>
  <si>
    <t xml:space="preserve"> Sergio Valenzuela Leiter </t>
  </si>
  <si>
    <t xml:space="preserve"> Christian Haeussler Leatherbee </t>
  </si>
  <si>
    <t xml:space="preserve"> Peter Leatherbee Grant </t>
  </si>
  <si>
    <t xml:space="preserve"> peter@andacor.com</t>
  </si>
  <si>
    <t xml:space="preserve"> Juan Cristóbal Fuentes</t>
  </si>
  <si>
    <t xml:space="preserve"> 2 2889 9210</t>
  </si>
  <si>
    <t>ANDE LTDA.</t>
  </si>
  <si>
    <t xml:space="preserve"> Jaime Jacinto Alfonso Doren </t>
  </si>
  <si>
    <t xml:space="preserve"> Gerente General - Socio</t>
  </si>
  <si>
    <t xml:space="preserve"> jaaldo@vtr.net</t>
  </si>
  <si>
    <t xml:space="preserve"> 72 221 6611    </t>
  </si>
  <si>
    <t>ANDECORP SPA.</t>
  </si>
  <si>
    <t xml:space="preserve"> Rafael Hurtado Larraín</t>
  </si>
  <si>
    <t xml:space="preserve"> 2 2603 6395</t>
  </si>
  <si>
    <t xml:space="preserve"> Cristián Julio Orrego</t>
  </si>
  <si>
    <t>ANDES ELECTRONICA LTDA.</t>
  </si>
  <si>
    <t xml:space="preserve"> Javier Enrique Morchio Secul </t>
  </si>
  <si>
    <t xml:space="preserve"> jmorchio@andeselec.com</t>
  </si>
  <si>
    <t xml:space="preserve"> 2 2347 8700    </t>
  </si>
  <si>
    <t xml:space="preserve"> María Pía Morchio Secul </t>
  </si>
  <si>
    <t xml:space="preserve"> pmorchio@andeselec.com</t>
  </si>
  <si>
    <t>ANDES TRAINING CONSULTORES</t>
  </si>
  <si>
    <t>Capacitación de Personal | Consultores en Coaching | Consultores Organizacionales | Consultores y Asesores de Empresas | Consultores y Asesores de Recursos Humanos | Servicio de Selección de Personal</t>
  </si>
  <si>
    <t xml:space="preserve"> Alvaro Serrano Martínez</t>
  </si>
  <si>
    <t xml:space="preserve"> 2 2673 5244</t>
  </si>
  <si>
    <t xml:space="preserve"> Macarena Fissore Z. </t>
  </si>
  <si>
    <t xml:space="preserve"> Consultor Senior</t>
  </si>
  <si>
    <t xml:space="preserve"> mfissore@andestraining.cl</t>
  </si>
  <si>
    <t xml:space="preserve"> 2 2673 5244    </t>
  </si>
  <si>
    <t xml:space="preserve"> Mauricio Solís </t>
  </si>
  <si>
    <t xml:space="preserve"> msolis@andestraining.cl</t>
  </si>
  <si>
    <t>ANDESUR S.A.</t>
  </si>
  <si>
    <t>Aceites y Grasas Vegetales y Animales | Exportaciones | Frutas, Hortalizas, Legumbres, Frescas, Secas y Deshidratadas | Harina de Pescado | Maquinaria, Equipos, Accesorios, Repuestos y Suministros de uso Agrícola y Forestal | Maquinaria, Equipos, Accesorios, Repuestos y Suministros para Procesar Madera y Metales | Productos del Mar | Productos e Insumos Agrícolas | Servicios, Productos e Insumos para la Minería</t>
  </si>
  <si>
    <t xml:space="preserve"> Ricardo Kirsten Rother</t>
  </si>
  <si>
    <t xml:space="preserve"> 2 2218 1111</t>
  </si>
  <si>
    <t>ANDIMEX LTDA.</t>
  </si>
  <si>
    <t>Bodegaje | Materias Primas Alimentarias | Productos Químicos Especiales</t>
  </si>
  <si>
    <t xml:space="preserve"> Raimundo Carlos Hurtado Llona </t>
  </si>
  <si>
    <t xml:space="preserve"> andimex@terra.cl</t>
  </si>
  <si>
    <t xml:space="preserve"> 2 2683 3371    </t>
  </si>
  <si>
    <t xml:space="preserve"> Mario José Hurtado Llona </t>
  </si>
  <si>
    <t>ANDINA EXPORTADORA S.A.C.</t>
  </si>
  <si>
    <t xml:space="preserve"> Rafael Vergara Irarrázabal</t>
  </si>
  <si>
    <t xml:space="preserve"> 2 2246 0700</t>
  </si>
  <si>
    <t>ANDINA INGREDIENTS S.A.</t>
  </si>
  <si>
    <t>Exportaciones | Productos Químicos Especiales</t>
  </si>
  <si>
    <t xml:space="preserve"> José Luis Ilabaca Searle </t>
  </si>
  <si>
    <t xml:space="preserve"> 2 3278 1770    </t>
  </si>
  <si>
    <t xml:space="preserve"> Jorge Quinlán Navarrete </t>
  </si>
  <si>
    <t xml:space="preserve"> jorge.quinlan@aingredients.com</t>
  </si>
  <si>
    <t xml:space="preserve"> Paola Vargas Pacheco </t>
  </si>
  <si>
    <t xml:space="preserve"> Controller</t>
  </si>
  <si>
    <t xml:space="preserve"> paola.vargas@aingredients.com</t>
  </si>
  <si>
    <t>ANDINAPRIME | REAL ESTATE SERVICES</t>
  </si>
  <si>
    <t xml:space="preserve"> Fernando Sáenz de Santa María Moreno </t>
  </si>
  <si>
    <t xml:space="preserve"> Partner | Head of Corporate Services</t>
  </si>
  <si>
    <t xml:space="preserve"> fsaenz@andinaprime.com</t>
  </si>
  <si>
    <t xml:space="preserve"> 9 7216 6816    </t>
  </si>
  <si>
    <t xml:space="preserve"> Francisco Arrigorriaga Eskenazi </t>
  </si>
  <si>
    <t xml:space="preserve"> Country Partner | Real Estate Services</t>
  </si>
  <si>
    <t xml:space="preserve"> farrigorriaga@andinaprime.com</t>
  </si>
  <si>
    <t xml:space="preserve"> 9 9659 7014    </t>
  </si>
  <si>
    <t>ANDINOR LTDA.</t>
  </si>
  <si>
    <t>Arriendo de Maquinarias para la Minería | Captación de Aguas Subterráneas</t>
  </si>
  <si>
    <t xml:space="preserve"> Gonzalo Humberto Ponce Guerra </t>
  </si>
  <si>
    <t xml:space="preserve"> Representante Legal</t>
  </si>
  <si>
    <t xml:space="preserve"> gponce@machile.cl</t>
  </si>
  <si>
    <t xml:space="preserve"> 2 2719 3800    </t>
  </si>
  <si>
    <t xml:space="preserve"> Roberto Hernández Castañeda </t>
  </si>
  <si>
    <t xml:space="preserve"> mhernandez@andinor.cl</t>
  </si>
  <si>
    <t xml:space="preserve"> Natalia Ponce Domancic </t>
  </si>
  <si>
    <t xml:space="preserve"> nponce@andinor.cl</t>
  </si>
  <si>
    <t xml:space="preserve"> 2 2719 3812    </t>
  </si>
  <si>
    <t xml:space="preserve"> René Caro Villalón </t>
  </si>
  <si>
    <t xml:space="preserve"> Jefe de Estudios y Proyectos</t>
  </si>
  <si>
    <t xml:space="preserve"> rcaro@andinor.cl</t>
  </si>
  <si>
    <t xml:space="preserve"> 2 2719 3807    </t>
  </si>
  <si>
    <t>ANDRES PIRAZZOLI Y CIA. LTDA.</t>
  </si>
  <si>
    <t>Asesorías Técnicas | Servicios Agrícolas y Forestales</t>
  </si>
  <si>
    <t xml:space="preserve"> Fernando Landeros Yáñez </t>
  </si>
  <si>
    <t xml:space="preserve"> flanderos@apco.cl</t>
  </si>
  <si>
    <t xml:space="preserve"> 2 2345 3820    </t>
  </si>
  <si>
    <t xml:space="preserve"> Alberto Pirazzoli Labarca </t>
  </si>
  <si>
    <t xml:space="preserve"> csaavedra@apco.cl</t>
  </si>
  <si>
    <t xml:space="preserve"> Marcelo Pirazzoli Labarca </t>
  </si>
  <si>
    <t xml:space="preserve"> 2 2345 3830    </t>
  </si>
  <si>
    <t>ANDRITZ CHILE LTDA.</t>
  </si>
  <si>
    <t>Bombas Hidráulicas Sumergibles, de Superficie y Centrífugas | Bombas Industriales | Bombas Oleohidráulicas | Calderas y Repuestos de | Correas Industriales y Transportadoras | Equipamiento para Barcos e Industria Pesquera | Equipos para la Industria de la Celulosa y Papel | Equipos, Accesorios y Sistemas de Refrigeración Industrial y Comercial | Filtros | Hornos y Cocinas Industriales | Mangueras Hidráulicas e Industriales | Maquinaria, Equipos, Accesorios, Repuestos y Suministros para la Industria Alimentaria | Maquinaria, Equipos, Accesorios, Repuestos y Suministros para la Minería | Maquinaria, Equipos, Accesorios, Repuestos y Suministros para Tratamiento de Efluentes Líquidos o Ag | Servicios, Productos e Insumos para la Minería | Válvulas</t>
  </si>
  <si>
    <t xml:space="preserve"> Robert Clua </t>
  </si>
  <si>
    <t xml:space="preserve"> robert.clua@andritz.com</t>
  </si>
  <si>
    <t xml:space="preserve"> 2 2462 4600    </t>
  </si>
  <si>
    <t xml:space="preserve"> Enrico Simoneto </t>
  </si>
  <si>
    <t xml:space="preserve"> Hydro Division Sales Manager</t>
  </si>
  <si>
    <t xml:space="preserve"> enrico.simoneto@andritz.com</t>
  </si>
  <si>
    <t xml:space="preserve"> 2 2462 4613    </t>
  </si>
  <si>
    <t xml:space="preserve"> Peyman Behirad </t>
  </si>
  <si>
    <t xml:space="preserve"> Kraft and Paper Mill Sales Manager</t>
  </si>
  <si>
    <t xml:space="preserve"> peyman.behirad@andritz.com</t>
  </si>
  <si>
    <t xml:space="preserve"> 41 221 0836    </t>
  </si>
  <si>
    <t xml:space="preserve"> Andrés Rojas Galaz </t>
  </si>
  <si>
    <t xml:space="preserve"> Automation Division Sales Manager</t>
  </si>
  <si>
    <t xml:space="preserve"> andres.rojas@andritz.com</t>
  </si>
  <si>
    <t xml:space="preserve"> 2 2462 4610    </t>
  </si>
  <si>
    <t xml:space="preserve"> Patrick O'Shea Racedo </t>
  </si>
  <si>
    <t xml:space="preserve"> Pulp and Paper Capital Sales Manager</t>
  </si>
  <si>
    <t xml:space="preserve"> patrick.oshea@andritz.com</t>
  </si>
  <si>
    <t xml:space="preserve"> 2 2462 4601    </t>
  </si>
  <si>
    <t>ANDROS IMPRESORES</t>
  </si>
  <si>
    <t>Encuadernación | Imprentas</t>
  </si>
  <si>
    <t xml:space="preserve"> Lucía Bustamante Huerta</t>
  </si>
  <si>
    <t xml:space="preserve"> 2 2555 6282</t>
  </si>
  <si>
    <t xml:space="preserve"> Gastón Herrera Araya </t>
  </si>
  <si>
    <t xml:space="preserve"> gastonherrera@andros.cl</t>
  </si>
  <si>
    <t xml:space="preserve"> 2 2555 6282    </t>
  </si>
  <si>
    <t xml:space="preserve"> Margarita Vera Giusti </t>
  </si>
  <si>
    <t xml:space="preserve"> margaritavera@andros.cl</t>
  </si>
  <si>
    <t>ANFORA</t>
  </si>
  <si>
    <t xml:space="preserve"> José Patricio Hemard Romero </t>
  </si>
  <si>
    <t xml:space="preserve"> 2 2641 1566    </t>
  </si>
  <si>
    <t xml:space="preserve"> Felipe Hemard González </t>
  </si>
  <si>
    <t xml:space="preserve"> Edith Espinoza Gutiérrez </t>
  </si>
  <si>
    <t xml:space="preserve"> edith.espinoza.gu@gmail.com</t>
  </si>
  <si>
    <t>ANGLO AMERICAN</t>
  </si>
  <si>
    <t>Empresas Mineras | Exportaciones</t>
  </si>
  <si>
    <t xml:space="preserve"> Aaron Puna </t>
  </si>
  <si>
    <t xml:space="preserve"> Presidente Ejecutivo de Anglo American en Chile</t>
  </si>
  <si>
    <t xml:space="preserve"> teresa.ganem@angloamerican.com</t>
  </si>
  <si>
    <t xml:space="preserve"> 2 2230 6000    </t>
  </si>
  <si>
    <t xml:space="preserve"> Trevor Dyer </t>
  </si>
  <si>
    <t xml:space="preserve"> Vicepresidente de Finanzas</t>
  </si>
  <si>
    <t xml:space="preserve"> Juan Carlos Román </t>
  </si>
  <si>
    <t xml:space="preserve"> Vicepresidente de Transformación</t>
  </si>
  <si>
    <t xml:space="preserve"> Sofía Sánchez </t>
  </si>
  <si>
    <t xml:space="preserve"> Vicepresidente de Personas y Organización</t>
  </si>
  <si>
    <t xml:space="preserve"> René Muga </t>
  </si>
  <si>
    <t xml:space="preserve"> Vicepresidente de Asuntos Corporativos</t>
  </si>
  <si>
    <t>ANGUITA CONSULTORES SPA</t>
  </si>
  <si>
    <t>Capacitación de Personal | Consultores y Asesores de Empresas | Servicio de Selección de Personal</t>
  </si>
  <si>
    <t xml:space="preserve"> Christian Huettenrauch Anguita </t>
  </si>
  <si>
    <t xml:space="preserve"> christian_h@anguita.cl</t>
  </si>
  <si>
    <t xml:space="preserve"> 9 9499 4250    </t>
  </si>
  <si>
    <t>ANILINAS MONTBLANC LTDA.</t>
  </si>
  <si>
    <t>Anilinas | Importadores y Representantes</t>
  </si>
  <si>
    <t xml:space="preserve"> Patricia Reutter Alert </t>
  </si>
  <si>
    <t xml:space="preserve"> Presidenta del Directorio</t>
  </si>
  <si>
    <t xml:space="preserve"> patricia@montblanc.cl</t>
  </si>
  <si>
    <t xml:space="preserve"> 2 2273 1904    </t>
  </si>
  <si>
    <t xml:space="preserve"> Felipe Westendarp Reutter </t>
  </si>
  <si>
    <t xml:space="preserve"> felipe@montblanc.cl</t>
  </si>
  <si>
    <t>ANILINAS Y COLORANTES GATTI LTDA.</t>
  </si>
  <si>
    <t xml:space="preserve"> Walter Julio Van Gatti Rivera </t>
  </si>
  <si>
    <t xml:space="preserve"> anilinas@anilinasgatti.cl</t>
  </si>
  <si>
    <t xml:space="preserve"> 2 2696 0719    </t>
  </si>
  <si>
    <t xml:space="preserve"> Gretel Van Gatti Tejos </t>
  </si>
  <si>
    <t xml:space="preserve"> Gerente de Producción y Sistemas</t>
  </si>
  <si>
    <t>ANIMAL SERVICES LATINA S.A.</t>
  </si>
  <si>
    <t xml:space="preserve"> Claudia González Osses </t>
  </si>
  <si>
    <t xml:space="preserve"> Representante Legal - Jefa Acondicionamiento</t>
  </si>
  <si>
    <t xml:space="preserve"> cgonzalez@animalservices.cl</t>
  </si>
  <si>
    <t xml:space="preserve"> 2 2249 7993    </t>
  </si>
  <si>
    <t xml:space="preserve"> Lorena Segovia </t>
  </si>
  <si>
    <t xml:space="preserve"> Directora Técnica</t>
  </si>
  <si>
    <t xml:space="preserve"> controldecalidad@animalservices.cl</t>
  </si>
  <si>
    <t xml:space="preserve"> Tomás Eyheralde </t>
  </si>
  <si>
    <t xml:space="preserve"> Jefe Control de Calidad</t>
  </si>
  <si>
    <t xml:space="preserve"> controlcalidad_as@outlook.com</t>
  </si>
  <si>
    <t>ANINAT SCHWENCKE &amp; CIA.</t>
  </si>
  <si>
    <t xml:space="preserve"> Juan Pablo Schwencke</t>
  </si>
  <si>
    <t xml:space="preserve"> 2 2887 2200</t>
  </si>
  <si>
    <t xml:space="preserve"> Luis Alberto Aninat Martínez </t>
  </si>
  <si>
    <t xml:space="preserve"> Socio Principal</t>
  </si>
  <si>
    <t xml:space="preserve"> laninat@asyc.com</t>
  </si>
  <si>
    <t xml:space="preserve"> 2 2887 2200    </t>
  </si>
  <si>
    <t>ANODITE S.A.</t>
  </si>
  <si>
    <t>Aluminio | Marcos para Puertas y Ventanas, de Metal</t>
  </si>
  <si>
    <t xml:space="preserve"> Hugo Ropero Loza </t>
  </si>
  <si>
    <t xml:space="preserve"> hugomario.ropero@anodite.cl</t>
  </si>
  <si>
    <t xml:space="preserve"> 2 2836 8900    </t>
  </si>
  <si>
    <t xml:space="preserve"> Francisco Ropero Loza </t>
  </si>
  <si>
    <t xml:space="preserve"> francisco.roperol@anodite.cl</t>
  </si>
  <si>
    <t xml:space="preserve"> José Luis Priego Conte</t>
  </si>
  <si>
    <t xml:space="preserve"> 2 2836 8900</t>
  </si>
  <si>
    <t xml:space="preserve"> Miguel Reyes Castillo</t>
  </si>
  <si>
    <t xml:space="preserve"> 2 2554 4005</t>
  </si>
  <si>
    <t xml:space="preserve"> Hugo Ropero Gabriel</t>
  </si>
  <si>
    <t>ANSON TRADING S.A.</t>
  </si>
  <si>
    <t xml:space="preserve"> Nicolás Essus Ortiz</t>
  </si>
  <si>
    <t xml:space="preserve"> 2 2827 7300</t>
  </si>
  <si>
    <t xml:space="preserve"> María Salgado Valenzuela </t>
  </si>
  <si>
    <t xml:space="preserve"> ma_salgado@anson.cl</t>
  </si>
  <si>
    <t xml:space="preserve"> 2 2827 7300    </t>
  </si>
  <si>
    <t xml:space="preserve"> Fernanda Essus Carrasco </t>
  </si>
  <si>
    <t xml:space="preserve"> fessus@anson.cl</t>
  </si>
  <si>
    <t xml:space="preserve"> Ricardo Pacheco Novoa</t>
  </si>
  <si>
    <t>ANTALIS ABITEK SPA</t>
  </si>
  <si>
    <t>Detectores de Metales | Embalajes | Etiquetas Autoadhesivas | Importadores y Representantes | Impresora de Códigos de Barra</t>
  </si>
  <si>
    <t xml:space="preserve"> Víctor Flores Johnson </t>
  </si>
  <si>
    <t xml:space="preserve"> victor.flores@antalis.com</t>
  </si>
  <si>
    <t xml:space="preserve"> 2 2485 5000    </t>
  </si>
  <si>
    <t xml:space="preserve"> Manuel Santelices Berríos </t>
  </si>
  <si>
    <t xml:space="preserve"> manuel.santelices@antalis.com</t>
  </si>
  <si>
    <t xml:space="preserve"> Hugo Mihovilovic Silva </t>
  </si>
  <si>
    <t xml:space="preserve"> hugo.mihovilivic@antalis.com</t>
  </si>
  <si>
    <t xml:space="preserve"> Gerente Comercial División Técnica</t>
  </si>
  <si>
    <t xml:space="preserve"> Pedro Pinedo Lisoni </t>
  </si>
  <si>
    <t xml:space="preserve"> pedro.pinedo@antalis.com</t>
  </si>
  <si>
    <t xml:space="preserve"> 2 2485 5085    </t>
  </si>
  <si>
    <t>ANTALIS CHILE LTDA.</t>
  </si>
  <si>
    <t>Importadores y Representantes | Maquinaria, Equipos, Accesorios, Repuestos y Suministros para Imprentas y Editoriales | Papel y Cartón</t>
  </si>
  <si>
    <t xml:space="preserve"> Alvaro Ide Nualart </t>
  </si>
  <si>
    <t xml:space="preserve"> Director LatAm</t>
  </si>
  <si>
    <t xml:space="preserve"> alvaro.ide@antalis.com</t>
  </si>
  <si>
    <t xml:space="preserve"> 2 2730 0000    </t>
  </si>
  <si>
    <t xml:space="preserve"> Freddy Keutel Abarzúa </t>
  </si>
  <si>
    <t xml:space="preserve"> freddy.keutel@antalis.com</t>
  </si>
  <si>
    <t xml:space="preserve"> Basilio Protasowicki Izquierdo </t>
  </si>
  <si>
    <t xml:space="preserve"> Director Regional de Supply Chain and Procurement / Director Regional de Marketing</t>
  </si>
  <si>
    <t xml:space="preserve"> basilio.protasowicki@antalis.com</t>
  </si>
  <si>
    <t xml:space="preserve"> Julio Carrasco O. </t>
  </si>
  <si>
    <t xml:space="preserve"> Gerente de Negocios Equipos Latam</t>
  </si>
  <si>
    <t xml:space="preserve"> julio.carrasco@antalis.com</t>
  </si>
  <si>
    <t xml:space="preserve"> Renato Lepe Rodríguez </t>
  </si>
  <si>
    <t xml:space="preserve"> Gerente de Informática Latam</t>
  </si>
  <si>
    <t xml:space="preserve"> renato.lepe@antalis.com</t>
  </si>
  <si>
    <t xml:space="preserve"> Maribel Sánchez Muñoz </t>
  </si>
  <si>
    <t xml:space="preserve"> Gerente Viscom Latam</t>
  </si>
  <si>
    <t xml:space="preserve"> maribel.sanchez@antalis.com</t>
  </si>
  <si>
    <t>ANTARCHILE S.A.</t>
  </si>
  <si>
    <t xml:space="preserve"> Roberto Angelini Rossi</t>
  </si>
  <si>
    <t xml:space="preserve"> 2 2461 7710</t>
  </si>
  <si>
    <t xml:space="preserve"> Jorge Andueza Fouque </t>
  </si>
  <si>
    <t xml:space="preserve"> 2 2461 7700    </t>
  </si>
  <si>
    <t xml:space="preserve"> Juan Edgardo Goldenberg Peñafiel </t>
  </si>
  <si>
    <t xml:space="preserve"> Manuel Enrique Bezanilla Urrutia </t>
  </si>
  <si>
    <t xml:space="preserve"> José Tomás Guzmán Dumas </t>
  </si>
  <si>
    <t xml:space="preserve"> Jorge Desormeaux Jiménez </t>
  </si>
  <si>
    <t xml:space="preserve"> Andrés Lyon Lyon </t>
  </si>
  <si>
    <t xml:space="preserve"> Andrés Lehuedé Bromley </t>
  </si>
  <si>
    <t>ANTARCTICA 21</t>
  </si>
  <si>
    <t xml:space="preserve"> Verónica Peragallo Quijada </t>
  </si>
  <si>
    <t xml:space="preserve"> Gerente de Administración, Finanzas y Planeación</t>
  </si>
  <si>
    <t xml:space="preserve"> 2 2231 8142    </t>
  </si>
  <si>
    <t xml:space="preserve"> Alejandro Ramón Narea Camus </t>
  </si>
  <si>
    <t xml:space="preserve"> 2 2639 1631    </t>
  </si>
  <si>
    <t xml:space="preserve"> María Teresa Bravo Vera </t>
  </si>
  <si>
    <t xml:space="preserve"> Directora de Estudio</t>
  </si>
  <si>
    <t xml:space="preserve"> Ricardo Bravo Vera</t>
  </si>
  <si>
    <t xml:space="preserve"> 2 2639 1631</t>
  </si>
  <si>
    <t xml:space="preserve"> Armando Calquín López </t>
  </si>
  <si>
    <t xml:space="preserve"> Control de Proyectos</t>
  </si>
  <si>
    <t>ANTICIPA S.A.</t>
  </si>
  <si>
    <t xml:space="preserve"> Sergio Melnick Israel </t>
  </si>
  <si>
    <t xml:space="preserve"> gerenciageneral@anticipa.cl</t>
  </si>
  <si>
    <t xml:space="preserve"> 2 2540 2000    </t>
  </si>
  <si>
    <t xml:space="preserve"> José Miguel Barraza Lantz</t>
  </si>
  <si>
    <t xml:space="preserve"> 2 2540 2000</t>
  </si>
  <si>
    <t>ANTINORI CHILE SPA</t>
  </si>
  <si>
    <t xml:space="preserve"> María Cecilia Guzmán Arriagada</t>
  </si>
  <si>
    <t xml:space="preserve"> 2 2854 7910</t>
  </si>
  <si>
    <t xml:space="preserve"> Gail Turner </t>
  </si>
  <si>
    <t xml:space="preserve"> Relacionadora Pública</t>
  </si>
  <si>
    <t xml:space="preserve"> gturner@harasdepirque.com</t>
  </si>
  <si>
    <t xml:space="preserve"> 2 2854 7910    </t>
  </si>
  <si>
    <t>ANTOFAGASTA MINERALS S.A.</t>
  </si>
  <si>
    <t xml:space="preserve"> Jean-Paul Luksic </t>
  </si>
  <si>
    <t xml:space="preserve"> Ollie Oliveira </t>
  </si>
  <si>
    <t xml:space="preserve"> Director Independiente Senior</t>
  </si>
  <si>
    <t xml:space="preserve"> Mike Anglin </t>
  </si>
  <si>
    <t xml:space="preserve"> Ramón Jara </t>
  </si>
  <si>
    <t xml:space="preserve"> Juan Claro González </t>
  </si>
  <si>
    <t xml:space="preserve"> Timothy Baker </t>
  </si>
  <si>
    <t xml:space="preserve"> Andrónico Luksic Craig </t>
  </si>
  <si>
    <t xml:space="preserve"> Vivianne Blanlot Soza </t>
  </si>
  <si>
    <t xml:space="preserve"> Jorge Bande </t>
  </si>
  <si>
    <t xml:space="preserve"> Francisca Castro Fones </t>
  </si>
  <si>
    <t xml:space="preserve"> Iván Arriagada </t>
  </si>
  <si>
    <t xml:space="preserve"> CEO Antofagasta PLC</t>
  </si>
  <si>
    <t xml:space="preserve"> 2 2798 7000    </t>
  </si>
  <si>
    <t xml:space="preserve"> Alfredo Atucha </t>
  </si>
  <si>
    <t xml:space="preserve"> Vicepresidente de Finanzas y Administración y CFO</t>
  </si>
  <si>
    <t xml:space="preserve"> Patricio Enei Villagra</t>
  </si>
  <si>
    <t xml:space="preserve"> 2 2798 7000</t>
  </si>
  <si>
    <t xml:space="preserve"> Andrónico Luksic Lederer </t>
  </si>
  <si>
    <t xml:space="preserve"> Vicepresidente de Desarrollo</t>
  </si>
  <si>
    <t xml:space="preserve"> Hernán Menares </t>
  </si>
  <si>
    <t xml:space="preserve"> Ana María Rabagliati </t>
  </si>
  <si>
    <t xml:space="preserve"> Vicepresidente de Recursos Humanos</t>
  </si>
  <si>
    <t xml:space="preserve"> Gonzalo Sánchez C. </t>
  </si>
  <si>
    <t xml:space="preserve"> Vicepresidente Comercial</t>
  </si>
  <si>
    <t xml:space="preserve"> Francisco Walther </t>
  </si>
  <si>
    <t xml:space="preserve"> Vicepresidente de Proyectos</t>
  </si>
  <si>
    <t xml:space="preserve"> René Aguilar </t>
  </si>
  <si>
    <t xml:space="preserve"> Vicepresidente de Asuntos Corporativos y Sustentabilidad</t>
  </si>
  <si>
    <t>ANTOFAGASTA RAILWAY COMPANY PLC (FERROCARRIL DE ANTOFAGASTA A BOLIVIA)</t>
  </si>
  <si>
    <t xml:space="preserve"> Katharina Johanna Jenny Arroyo </t>
  </si>
  <si>
    <t xml:space="preserve"> storo@fcab.cl</t>
  </si>
  <si>
    <t xml:space="preserve"> 55 220 6201    </t>
  </si>
  <si>
    <t xml:space="preserve"> Milton Kellemen García </t>
  </si>
  <si>
    <t xml:space="preserve"> nbaudrand@fcab.cl</t>
  </si>
  <si>
    <t xml:space="preserve"> 55 220 6501    </t>
  </si>
  <si>
    <t xml:space="preserve"> Carlos Acuña Cares</t>
  </si>
  <si>
    <t xml:space="preserve"> 55 220 6250</t>
  </si>
  <si>
    <t xml:space="preserve"> Boris Astete Astete </t>
  </si>
  <si>
    <t xml:space="preserve"> cecilia.cea@fcab.cl</t>
  </si>
  <si>
    <t xml:space="preserve"> 55 220 6300    </t>
  </si>
  <si>
    <t>ANTOFAGASTA TERMINAL INTERNACIONAL S.A.</t>
  </si>
  <si>
    <t xml:space="preserve"> Felipe Barison Kahn </t>
  </si>
  <si>
    <t xml:space="preserve"> Presidente de Directorio</t>
  </si>
  <si>
    <t xml:space="preserve"> Felipe Irarrázaval Ovalle </t>
  </si>
  <si>
    <t xml:space="preserve"> Enrique Brito Marín </t>
  </si>
  <si>
    <t xml:space="preserve"> Mauricio Ortiz Jara </t>
  </si>
  <si>
    <t xml:space="preserve"> Enrique Arteaga Correa </t>
  </si>
  <si>
    <t xml:space="preserve"> 55 243 2350    </t>
  </si>
  <si>
    <t xml:space="preserve"> Jorge Falcón Silva </t>
  </si>
  <si>
    <t xml:space="preserve"> 55 243 2300    </t>
  </si>
  <si>
    <t xml:space="preserve"> Macarena Iribarren Aguilar </t>
  </si>
  <si>
    <t xml:space="preserve"> Giovanni Zotti Cordero </t>
  </si>
  <si>
    <t xml:space="preserve"> gzotti@zotti.cl</t>
  </si>
  <si>
    <t xml:space="preserve"> 2 2624 7474    </t>
  </si>
  <si>
    <t xml:space="preserve"> Vicenta León Torres </t>
  </si>
  <si>
    <t xml:space="preserve"> vleon@zotti.cl</t>
  </si>
  <si>
    <t xml:space="preserve"> Jorge Batarse Saieh</t>
  </si>
  <si>
    <t xml:space="preserve"> 2 2641 1343</t>
  </si>
  <si>
    <t>Consultores y Asesores en Marketing y Ventas | Letreros Luminosos, Acrílicos y Similares | Organización de Eventos, Promociones y Lanzamientos | Servicios Publicitarios | Señalética</t>
  </si>
  <si>
    <t xml:space="preserve"> Cristóbal Hörmann Swett </t>
  </si>
  <si>
    <t xml:space="preserve"> recepcion@ants.cl</t>
  </si>
  <si>
    <t xml:space="preserve"> 2 2659 7650    </t>
  </si>
  <si>
    <t xml:space="preserve"> Felipe Carvallo Claro</t>
  </si>
  <si>
    <t xml:space="preserve"> 2 2659 7650</t>
  </si>
  <si>
    <t xml:space="preserve"> Pamela Leyton </t>
  </si>
  <si>
    <t xml:space="preserve"> Piera Marassi </t>
  </si>
  <si>
    <t xml:space="preserve"> Gerente &amp; Trade</t>
  </si>
  <si>
    <t>ANTUNEZ SPA</t>
  </si>
  <si>
    <t xml:space="preserve"> Jorge Antúnez Avalos </t>
  </si>
  <si>
    <t xml:space="preserve"> Representante Legal y Gerente General</t>
  </si>
  <si>
    <t xml:space="preserve"> atlantida@atlantida.cl</t>
  </si>
  <si>
    <t xml:space="preserve"> 2 2523 6483    </t>
  </si>
  <si>
    <t xml:space="preserve"> Christian Eduardo Antúnez Arias </t>
  </si>
  <si>
    <t>ANWO</t>
  </si>
  <si>
    <t>Calefacción | Equipos de Aire Acondicionado | Importadores y Representantes</t>
  </si>
  <si>
    <t xml:space="preserve"> Gonzalo Fantuzzi Fernández </t>
  </si>
  <si>
    <t xml:space="preserve"> gfantuzzi@anwo.cl</t>
  </si>
  <si>
    <t xml:space="preserve"> 2 2989 0021    </t>
  </si>
  <si>
    <t xml:space="preserve"> Jorge Ignacio Evans Hernando</t>
  </si>
  <si>
    <t xml:space="preserve"> 2 2989 0021</t>
  </si>
  <si>
    <t xml:space="preserve"> María Teresa Fuentealba </t>
  </si>
  <si>
    <t xml:space="preserve"> Gerente Administración, Finanzas y Recursos Humanos</t>
  </si>
  <si>
    <t xml:space="preserve"> mfuentealba@anwo.cl</t>
  </si>
  <si>
    <t xml:space="preserve"> Sebastián Negrete </t>
  </si>
  <si>
    <t xml:space="preserve"> Subgerente de Logística y Comex</t>
  </si>
  <si>
    <t xml:space="preserve"> snegrete@anwo.cl</t>
  </si>
  <si>
    <t xml:space="preserve"> 2 2989 0000    </t>
  </si>
  <si>
    <t xml:space="preserve"> Andrés Baeza S. </t>
  </si>
  <si>
    <t xml:space="preserve"> Subgerente de Marketing</t>
  </si>
  <si>
    <t xml:space="preserve"> abaeza@anwo.cl</t>
  </si>
  <si>
    <t>AON RISK SERVICES (CHILE) CORREDORES DE SEGUROS LIMITADA</t>
  </si>
  <si>
    <t xml:space="preserve"> Raimundo del Río Covarrubias </t>
  </si>
  <si>
    <t xml:space="preserve"> Chief Executive Officer</t>
  </si>
  <si>
    <t xml:space="preserve"> raimundo.delrio@aon.com</t>
  </si>
  <si>
    <t xml:space="preserve"> 2 2336 5620    </t>
  </si>
  <si>
    <t xml:space="preserve"> Víctor Padilla Boneti </t>
  </si>
  <si>
    <t xml:space="preserve"> Director de Placement</t>
  </si>
  <si>
    <t xml:space="preserve"> victor.padilla@aon.com</t>
  </si>
  <si>
    <t xml:space="preserve"> 2 2336 5608    </t>
  </si>
  <si>
    <t xml:space="preserve"> Rodrigo Brito Méndez</t>
  </si>
  <si>
    <t xml:space="preserve"> 2 2336 5534</t>
  </si>
  <si>
    <t xml:space="preserve"> Carolina Gil Cubillos </t>
  </si>
  <si>
    <t xml:space="preserve"> Directora de Recursos Humanos</t>
  </si>
  <si>
    <t xml:space="preserve"> carolina.gil@aon.com</t>
  </si>
  <si>
    <t xml:space="preserve"> 2 2336 5530    </t>
  </si>
  <si>
    <t>APART HOTEL ALESSANDRIA</t>
  </si>
  <si>
    <t xml:space="preserve"> Constanza Scagliotti Ravera </t>
  </si>
  <si>
    <t xml:space="preserve"> elbosque@alessandria.cl</t>
  </si>
  <si>
    <t xml:space="preserve"> 2 2207 0289    </t>
  </si>
  <si>
    <t xml:space="preserve"> Pablo Scagliotti Barbano</t>
  </si>
  <si>
    <t xml:space="preserve"> 2 2207 0289</t>
  </si>
  <si>
    <t xml:space="preserve"> Rodrigo Quezada Monsalve</t>
  </si>
  <si>
    <t xml:space="preserve"> 2 2233 2082</t>
  </si>
  <si>
    <t>APIA S.A.</t>
  </si>
  <si>
    <t xml:space="preserve"> Vicente Cuetara Villar </t>
  </si>
  <si>
    <t xml:space="preserve"> 2 2818 5000    </t>
  </si>
  <si>
    <t xml:space="preserve"> René Verdejo Barraza </t>
  </si>
  <si>
    <t>APICOLA AZUL CIELO - MUEBLERIA AZUL CIELO</t>
  </si>
  <si>
    <t>Miel | Muebles de Madera | Puertas, Marcos, Ventanas y Molduras de Madera</t>
  </si>
  <si>
    <t xml:space="preserve"> José Miguel Fuentes Moreno</t>
  </si>
  <si>
    <t xml:space="preserve"> 9 9534 3340</t>
  </si>
  <si>
    <t xml:space="preserve"> Blanca Flor Alvarez Rubilar</t>
  </si>
  <si>
    <t xml:space="preserve"> 9 9250 6070</t>
  </si>
  <si>
    <t xml:space="preserve"> Jaime Patricio Yolito Balart </t>
  </si>
  <si>
    <t xml:space="preserve"> patricio.yolito@apro.cl</t>
  </si>
  <si>
    <t xml:space="preserve"> 2 2544 7600    </t>
  </si>
  <si>
    <t xml:space="preserve"> Carlos Silva Wiedmaier </t>
  </si>
  <si>
    <t xml:space="preserve"> carlos.silva@apro.cl</t>
  </si>
  <si>
    <t xml:space="preserve"> Loreto Martínez Rabanal </t>
  </si>
  <si>
    <t xml:space="preserve"> loreto.martinez@apro.cl</t>
  </si>
  <si>
    <t xml:space="preserve"> Marco Palma Lizama</t>
  </si>
  <si>
    <t xml:space="preserve"> 2 2544 7600</t>
  </si>
  <si>
    <t xml:space="preserve"> Myriam Sánchez Hidalgo</t>
  </si>
  <si>
    <t>APUMANQUE (PROVENSE S.A., SOCIEDAD ADMINISTRADORA)</t>
  </si>
  <si>
    <t xml:space="preserve"> Rodrigo Jiménez Espinosa</t>
  </si>
  <si>
    <t xml:space="preserve"> 2 2246 2614</t>
  </si>
  <si>
    <t xml:space="preserve"> Edwin Youlton Macuer</t>
  </si>
  <si>
    <t xml:space="preserve"> Hugo Bunster Correa </t>
  </si>
  <si>
    <t xml:space="preserve"> hbunster@apumanque.cl</t>
  </si>
  <si>
    <t xml:space="preserve"> 2 2246 2614    </t>
  </si>
  <si>
    <t xml:space="preserve"> Gabriela Faúndez Rodríguez </t>
  </si>
  <si>
    <t xml:space="preserve"> gfaundez@apumanque.cl</t>
  </si>
  <si>
    <t>AQSEPTENCE GROUP S.A.</t>
  </si>
  <si>
    <t>Filtros | Manufacturas Metalúrgicas</t>
  </si>
  <si>
    <t xml:space="preserve"> Luz Flores Quiroz </t>
  </si>
  <si>
    <t xml:space="preserve"> luz.flores@johnsonscreens.cl</t>
  </si>
  <si>
    <t xml:space="preserve"> 2 2928 0700    </t>
  </si>
  <si>
    <t>AQUA CHILE EDEN S.A.</t>
  </si>
  <si>
    <t xml:space="preserve"> Juan Carlos Buvinic Alarcón</t>
  </si>
  <si>
    <t xml:space="preserve"> 2 2748 5759</t>
  </si>
  <si>
    <t xml:space="preserve"> Patricio Buvinic Alarcón </t>
  </si>
  <si>
    <t xml:space="preserve"> Product Manager</t>
  </si>
  <si>
    <t xml:space="preserve"> patriciobuvinic@gmail.com</t>
  </si>
  <si>
    <t xml:space="preserve"> 2 2748 5759    </t>
  </si>
  <si>
    <t xml:space="preserve"> Carolina Millán Serrano </t>
  </si>
  <si>
    <t xml:space="preserve"> empresa@aquachileeden.cl</t>
  </si>
  <si>
    <t>AQUAFREE</t>
  </si>
  <si>
    <t xml:space="preserve"> Francisco Sepúlveda Espinoza </t>
  </si>
  <si>
    <t xml:space="preserve"> zealchile@aquafree.cl</t>
  </si>
  <si>
    <t xml:space="preserve"> 2 2205 2525    </t>
  </si>
  <si>
    <t>AQUAGEN CHILE S.A.</t>
  </si>
  <si>
    <t>Crianza de Animales o Peces | Exportaciones</t>
  </si>
  <si>
    <t xml:space="preserve"> Patrick Edward Dempster Peña y Lillo </t>
  </si>
  <si>
    <t xml:space="preserve"> patrick.dempster@aquagenchile.cl</t>
  </si>
  <si>
    <t xml:space="preserve"> 65 223 7383    </t>
  </si>
  <si>
    <t xml:space="preserve"> Alexis Chamorro Madariaga </t>
  </si>
  <si>
    <t xml:space="preserve"> alexis.chamorro@aquagenchile.cl</t>
  </si>
  <si>
    <t xml:space="preserve"> Joaquín García Núñez </t>
  </si>
  <si>
    <t xml:space="preserve"> joaquin.garcia@aquagenchile.cl</t>
  </si>
  <si>
    <t xml:space="preserve"> 65 223 8383    </t>
  </si>
  <si>
    <t xml:space="preserve"> Gastón Osorio </t>
  </si>
  <si>
    <t xml:space="preserve"> gaston.osorio@aquagenchile.cl</t>
  </si>
  <si>
    <t xml:space="preserve"> Sebastián Pérez Ortiz </t>
  </si>
  <si>
    <t xml:space="preserve"> Gerente de Area Técnica</t>
  </si>
  <si>
    <t xml:space="preserve"> sebastian.perez@aquagenchile.cl</t>
  </si>
  <si>
    <t>AQUAVANT SPA</t>
  </si>
  <si>
    <t xml:space="preserve"> Sergio Roberto Seliger Singer </t>
  </si>
  <si>
    <t xml:space="preserve"> srseliger@aquavant.cl</t>
  </si>
  <si>
    <t xml:space="preserve"> 2 2811 0714    </t>
  </si>
  <si>
    <t xml:space="preserve"> Mario Sadovnik Engel</t>
  </si>
  <si>
    <t xml:space="preserve"> 2 2811 0714</t>
  </si>
  <si>
    <t xml:space="preserve"> José Fernando Piedra Díaz </t>
  </si>
  <si>
    <t xml:space="preserve"> Subgerente de Ingeniería y Procesos</t>
  </si>
  <si>
    <t xml:space="preserve"> fpiedra@aquavant.cl</t>
  </si>
  <si>
    <t xml:space="preserve"> Víctor Renato Vega Flores </t>
  </si>
  <si>
    <t xml:space="preserve"> Subgerente de Operaciones y Servicio Técnico</t>
  </si>
  <si>
    <t xml:space="preserve"> vvega@aquavant.cl</t>
  </si>
  <si>
    <t xml:space="preserve"> Vladimir Vega Aballay </t>
  </si>
  <si>
    <t xml:space="preserve"> Ejecutivo de Ventas</t>
  </si>
  <si>
    <t xml:space="preserve"> vladimir.vega@aquavant.cl</t>
  </si>
  <si>
    <t>ARAMARK CHILE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</si>
  <si>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</t>
  </si>
  <si>
    <t xml:space="preserve"> Ari Bermann </t>
  </si>
  <si>
    <t xml:space="preserve"> Vicepresidente Comercial y Desarrollo de Negocios Sudamérica</t>
  </si>
  <si>
    <t xml:space="preserve"> bermann-ari@aramark.com</t>
  </si>
  <si>
    <t xml:space="preserve"> 2 2385 2008    </t>
  </si>
  <si>
    <t xml:space="preserve"> Iván Mergudich Smoje </t>
  </si>
  <si>
    <t xml:space="preserve"> Vicepresidente Recursos Humanos</t>
  </si>
  <si>
    <t xml:space="preserve"> mergudich-ivan@aramark.com</t>
  </si>
  <si>
    <t xml:space="preserve"> 2 2385 2200    </t>
  </si>
  <si>
    <t xml:space="preserve"> Ainhoa Pozzi </t>
  </si>
  <si>
    <t xml:space="preserve"> Directora Legal</t>
  </si>
  <si>
    <t xml:space="preserve"> pozzi-ainhoa@aramark.cl</t>
  </si>
  <si>
    <t xml:space="preserve"> 2 2385 1120    </t>
  </si>
  <si>
    <t xml:space="preserve"> Sui Wen He </t>
  </si>
  <si>
    <t xml:space="preserve"> he-sui@aramark.cl</t>
  </si>
  <si>
    <t>ARAUCO APART HOTEL LTDA.</t>
  </si>
  <si>
    <t xml:space="preserve"> Gerardo Jiménez Biggs </t>
  </si>
  <si>
    <t xml:space="preserve"> 2 2411 0300    </t>
  </si>
  <si>
    <t>ARAUCO FILMS</t>
  </si>
  <si>
    <t xml:space="preserve"> Paula Neira Jara </t>
  </si>
  <si>
    <t xml:space="preserve"> paula@araucofilms.cl</t>
  </si>
  <si>
    <t xml:space="preserve"> 2 2951 9611    </t>
  </si>
  <si>
    <t>ARAUCO S.A.</t>
  </si>
  <si>
    <t xml:space="preserve"> Juan Pablo Aylwin Jolfre </t>
  </si>
  <si>
    <t xml:space="preserve"> jpaylwin@araucosa.cl</t>
  </si>
  <si>
    <t xml:space="preserve"> 2 2580 1034    </t>
  </si>
  <si>
    <t xml:space="preserve"> Rodrigo Zañartu Velasco </t>
  </si>
  <si>
    <t xml:space="preserve"> rzanartu@araucosa.cl</t>
  </si>
  <si>
    <t xml:space="preserve"> Clara Godoy Muñoz </t>
  </si>
  <si>
    <t xml:space="preserve"> cgodoym@araucosa.cl</t>
  </si>
  <si>
    <t>ARAYA, SANCHEZ, SALIM-HANNA Y CIA. ABOGADOS LIMITADA</t>
  </si>
  <si>
    <t>Abogados y Estudios Jurídicos | Asesorías Tributarias | Consultores y Asesores Financieros</t>
  </si>
  <si>
    <t xml:space="preserve"> Pilar Sánchez Galleguillos </t>
  </si>
  <si>
    <t xml:space="preserve"> Abogado Socio</t>
  </si>
  <si>
    <t xml:space="preserve"> 2 2928 0800    </t>
  </si>
  <si>
    <t xml:space="preserve"> Claudio Araya Henríquez </t>
  </si>
  <si>
    <t xml:space="preserve"> Angélica Salim-Hanna Sepúlveda </t>
  </si>
  <si>
    <t xml:space="preserve"> Andrés Illanes Díaz </t>
  </si>
  <si>
    <t xml:space="preserve"> 2 2333 1160    </t>
  </si>
  <si>
    <t>ARCADIS</t>
  </si>
  <si>
    <t>Administradores de Construcción | Asesorías Técnicas | Captación de Aguas Subterráneas | Consultores y Asesores de Empresas | Electricidad: Ingeniería, Construcción e Instalaciones | Empresas de Ingeniería y Obras Civiles | Geología | Ingeniería Ambiental | Inspecciones Técnicas, Certificación Marítima e Industrial, Aeronáutica e Ingeniería Civil | Obras Hidráulicas y Suministro de Agua | Servicios de Ingeniería, Obras Civiles y Construcción | Servicios Higiene Ambiental | Servicios, Productos e Insumos para la Minería | Tratamientos de Agua</t>
  </si>
  <si>
    <t xml:space="preserve"> Hugo Andrade Alvarado </t>
  </si>
  <si>
    <t xml:space="preserve"> hugo.andrade@arcadis.com</t>
  </si>
  <si>
    <t xml:space="preserve"> 2 2381 6125    </t>
  </si>
  <si>
    <t xml:space="preserve"> Frank Wittgen </t>
  </si>
  <si>
    <t xml:space="preserve"> frank.wittgen@arcadis.com</t>
  </si>
  <si>
    <t xml:space="preserve"> Luis Soruco </t>
  </si>
  <si>
    <t xml:space="preserve"> luis.soruco@arcadis.com</t>
  </si>
  <si>
    <t xml:space="preserve"> 2 2381 6168    </t>
  </si>
  <si>
    <t xml:space="preserve"> Mariangel Molina </t>
  </si>
  <si>
    <t xml:space="preserve"> Gerente de Recursos Humanos y Comunicaciones</t>
  </si>
  <si>
    <t xml:space="preserve"> mariangel.molina@arcadis.com</t>
  </si>
  <si>
    <t xml:space="preserve"> Patricio Toledo Salinas </t>
  </si>
  <si>
    <t xml:space="preserve"> patricio.toledo@arcadis.com</t>
  </si>
  <si>
    <t>ARCHIPLAN S.A.</t>
  </si>
  <si>
    <t xml:space="preserve"> Ignacio Hernández Masses</t>
  </si>
  <si>
    <t xml:space="preserve"> 2 2231 0337</t>
  </si>
  <si>
    <t>ARCHIVERT S.A.</t>
  </si>
  <si>
    <t xml:space="preserve"> Juan Pisano Vera</t>
  </si>
  <si>
    <t xml:space="preserve"> 2 2478 5100</t>
  </si>
  <si>
    <t xml:space="preserve"> Darío Osorio Moraga </t>
  </si>
  <si>
    <t xml:space="preserve"> Gerente de Administración, Finanzas y Gestión de Personas</t>
  </si>
  <si>
    <t xml:space="preserve"> dosorio@jordan.cl</t>
  </si>
  <si>
    <t xml:space="preserve"> 2 2478 5100    </t>
  </si>
  <si>
    <t xml:space="preserve"> Yuxsa Torres Moraga </t>
  </si>
  <si>
    <t xml:space="preserve"> ytorres@jordan.cl</t>
  </si>
  <si>
    <t>ARCHIVES EXPRESS, CHILE S.A.</t>
  </si>
  <si>
    <t>Servicio de Archivos | Servicios de Duplicación de Documentos</t>
  </si>
  <si>
    <t xml:space="preserve"> Paola González Osorio </t>
  </si>
  <si>
    <t xml:space="preserve"> pgonzalez@archivesexpress.cl</t>
  </si>
  <si>
    <t xml:space="preserve"> 2 2499 1400    </t>
  </si>
  <si>
    <t xml:space="preserve"> Isabel González Villalobos </t>
  </si>
  <si>
    <t xml:space="preserve"> Jefa de Administración y Finanzas</t>
  </si>
  <si>
    <t xml:space="preserve"> igonzalez@archivesexpress.cl</t>
  </si>
  <si>
    <t>ARCOS DORADOS RESTAURANTES DE CHILE LTDA.</t>
  </si>
  <si>
    <t xml:space="preserve"> Carlos Eduardo González Avila </t>
  </si>
  <si>
    <t xml:space="preserve"> 2 2387 6800    </t>
  </si>
  <si>
    <t xml:space="preserve"> Pablo Díaz Jamett </t>
  </si>
  <si>
    <t xml:space="preserve"> Gerente Nacional de Operaciones</t>
  </si>
  <si>
    <t xml:space="preserve"> Mariana Tarrío </t>
  </si>
  <si>
    <t xml:space="preserve"> Maruzella Ahumada Parada </t>
  </si>
  <si>
    <t xml:space="preserve"> Mariano Di-Meola </t>
  </si>
  <si>
    <t>ARDAC LTDA.</t>
  </si>
  <si>
    <t xml:space="preserve"> Carlos Arata Andreani </t>
  </si>
  <si>
    <t xml:space="preserve"> 32 238 4800    </t>
  </si>
  <si>
    <t xml:space="preserve"> Franco Schiappacasse Andreani </t>
  </si>
  <si>
    <t xml:space="preserve"> Gerente Inmobiliario</t>
  </si>
  <si>
    <t xml:space="preserve"> Cristian Martínez L.</t>
  </si>
  <si>
    <t xml:space="preserve"> 32 238 4800</t>
  </si>
  <si>
    <t xml:space="preserve"> Hernán Miranda Aguayo </t>
  </si>
  <si>
    <t xml:space="preserve"> Encargado de Recursos Humanos</t>
  </si>
  <si>
    <t xml:space="preserve"> recursos.humanos@ardacinmobiliaria.cl</t>
  </si>
  <si>
    <t>ARENAS &amp; CAYO S.A. (TASACIONES Y SERVICIOS INMOBILIARIOS)</t>
  </si>
  <si>
    <t>Asesoría y Gestión Inmobiliaria | Tasaciones y Peritajes</t>
  </si>
  <si>
    <t xml:space="preserve"> Teodosio Cayo Araya </t>
  </si>
  <si>
    <t xml:space="preserve"> teodosio.cayo@arenasycayo.cl</t>
  </si>
  <si>
    <t xml:space="preserve"> 2 2656 7200    </t>
  </si>
  <si>
    <t xml:space="preserve"> Carmen Gloria Sotomayor </t>
  </si>
  <si>
    <t xml:space="preserve"> carmen.sotomayor@arenasycayo.cl</t>
  </si>
  <si>
    <t xml:space="preserve"> Cristián Rojas López </t>
  </si>
  <si>
    <t xml:space="preserve"> cristian.rojas@arenasycayo.cl</t>
  </si>
  <si>
    <t>ARENEX S.A.</t>
  </si>
  <si>
    <t xml:space="preserve"> Aquiles Veas Pizarro</t>
  </si>
  <si>
    <t xml:space="preserve"> 2 2940 6510</t>
  </si>
  <si>
    <t xml:space="preserve"> David Lagos Vallejos </t>
  </si>
  <si>
    <t xml:space="preserve"> david.lagos@cbb.cl</t>
  </si>
  <si>
    <t xml:space="preserve"> 2 2940 6510    </t>
  </si>
  <si>
    <t xml:space="preserve"> Hugo Alarcón Gálvez </t>
  </si>
  <si>
    <t xml:space="preserve"> hugo.alarcon@arenex.cl</t>
  </si>
  <si>
    <t>ARENYS ADMINISTRACION LTDA.</t>
  </si>
  <si>
    <t xml:space="preserve"> Farid Rubio Allel</t>
  </si>
  <si>
    <t xml:space="preserve"> 2 2556 6701</t>
  </si>
  <si>
    <t xml:space="preserve"> Alejandro Rubio Allel</t>
  </si>
  <si>
    <t xml:space="preserve"> Luis Oñate Olivares </t>
  </si>
  <si>
    <t xml:space="preserve"> lonate@arenys.cl</t>
  </si>
  <si>
    <t xml:space="preserve"> 2 2556 6701    </t>
  </si>
  <si>
    <t xml:space="preserve"> Claudia Paz Fuentealba </t>
  </si>
  <si>
    <t xml:space="preserve"> cfuentealba@textel.cl</t>
  </si>
  <si>
    <t>ARESCO CHILE LTDA.</t>
  </si>
  <si>
    <t>Cuñas y Suspensiones para Carros Mineros | Maquinaria, Equipos, Accesorios, Repuestos y Suministros para la Minería | Plataformas Hidráulicas</t>
  </si>
  <si>
    <t xml:space="preserve"> Carlos E. Gonzales Baracco </t>
  </si>
  <si>
    <t xml:space="preserve"> Gerente General Aresco Chile Ltda.</t>
  </si>
  <si>
    <t xml:space="preserve"> carlos@arescochile.com</t>
  </si>
  <si>
    <t xml:space="preserve"> 2 2219 2466    </t>
  </si>
  <si>
    <t>ARESTI CHILE WINE S.A.</t>
  </si>
  <si>
    <t xml:space="preserve"> Begoña Aresti López </t>
  </si>
  <si>
    <t xml:space="preserve"> Socia - Directora</t>
  </si>
  <si>
    <t xml:space="preserve"> contacto@acw.cl</t>
  </si>
  <si>
    <t xml:space="preserve"> 2 2956 7400    </t>
  </si>
  <si>
    <t xml:space="preserve"> Ana María Aresti López </t>
  </si>
  <si>
    <t xml:space="preserve"> Matías Rivera Fresno </t>
  </si>
  <si>
    <t xml:space="preserve"> mrivera@acw.cl</t>
  </si>
  <si>
    <t xml:space="preserve"> Eric Woolvett Ortúzar </t>
  </si>
  <si>
    <t xml:space="preserve"> ewoolvett@acw.cl</t>
  </si>
  <si>
    <t xml:space="preserve"> Felipe Bravo Olivares</t>
  </si>
  <si>
    <t xml:space="preserve"> 2 2956 7400</t>
  </si>
  <si>
    <t xml:space="preserve"> Bárbara Lewin de la Jara </t>
  </si>
  <si>
    <t xml:space="preserve"> blewin@acw.cl</t>
  </si>
  <si>
    <t xml:space="preserve"> Jon Usabiaga </t>
  </si>
  <si>
    <t xml:space="preserve"> Gerente de Enología</t>
  </si>
  <si>
    <t xml:space="preserve"> jusabiaga@acw.cl</t>
  </si>
  <si>
    <t>ARGAS PROSESER SEGURIDAD Y SERVICIOS S.A.</t>
  </si>
  <si>
    <t>Arriendo de Automóviles y Otros Vehículos | Servicios de Vigilancia, Seguridad y Portería</t>
  </si>
  <si>
    <t xml:space="preserve"> José Miguel Vargas Barreau </t>
  </si>
  <si>
    <t xml:space="preserve"> administracion@argasproseser.tie.cl</t>
  </si>
  <si>
    <t xml:space="preserve"> 2 2554 3505    </t>
  </si>
  <si>
    <t xml:space="preserve"> Angel Díaz Montoya </t>
  </si>
  <si>
    <t xml:space="preserve"> planificacion@argasproseser.tie.cl</t>
  </si>
  <si>
    <t>ARIAN S.A.</t>
  </si>
  <si>
    <t>Automatización de Procesos Industriales | Electrónica: Ingeniería</t>
  </si>
  <si>
    <t xml:space="preserve"> Javier Matheu Casanueva </t>
  </si>
  <si>
    <t xml:space="preserve"> jm@arian.cl</t>
  </si>
  <si>
    <t xml:space="preserve"> 2 2421 8333    </t>
  </si>
  <si>
    <t xml:space="preserve"> Cristián Readi Nasser</t>
  </si>
  <si>
    <t xml:space="preserve"> 2 2421 8333</t>
  </si>
  <si>
    <t>ARIDOS LA SOCODIMA SPA</t>
  </si>
  <si>
    <t xml:space="preserve"> Diana Medina Miranda </t>
  </si>
  <si>
    <t xml:space="preserve"> Representante</t>
  </si>
  <si>
    <t xml:space="preserve"> 2 2540 8000    </t>
  </si>
  <si>
    <t xml:space="preserve"> Grace Jiménez Guerrero</t>
  </si>
  <si>
    <t xml:space="preserve"> 2 2540 8000</t>
  </si>
  <si>
    <t>ARIDOS LAS ANIMAS LTDA.</t>
  </si>
  <si>
    <t xml:space="preserve"> Ricardo Montory Milling </t>
  </si>
  <si>
    <t xml:space="preserve"> gerencia@aridoslasanimas.cl</t>
  </si>
  <si>
    <t xml:space="preserve"> 63 221 6290    </t>
  </si>
  <si>
    <t xml:space="preserve"> María Milling Oñate </t>
  </si>
  <si>
    <t xml:space="preserve"> millingmaria@gmail.com</t>
  </si>
  <si>
    <t>ARIDOS MAGGI LIMITADA</t>
  </si>
  <si>
    <t>Aridos para la Construcción | Arriendo de Maquinarias y Equipos</t>
  </si>
  <si>
    <t xml:space="preserve"> Ernesto Maggi Pizarro</t>
  </si>
  <si>
    <t xml:space="preserve"> 32 281 4081</t>
  </si>
  <si>
    <t xml:space="preserve"> Carlo Maggi Fernández</t>
  </si>
  <si>
    <t>ARIZTIA COMERCIAL LTDA.</t>
  </si>
  <si>
    <t xml:space="preserve"> Subgerente Area de Marketing</t>
  </si>
  <si>
    <t>ARJA TEXTIL LTDA.</t>
  </si>
  <si>
    <t>Hilados y Tejidos | Hilados y Telas de Algodón, Polyester, Rayon, Nylon y sus Mezclas (Comprende Fibras Textiles) | Hilos | Lavanderías y Tintorerías</t>
  </si>
  <si>
    <t xml:space="preserve"> Ibrahim Jeries Alarja</t>
  </si>
  <si>
    <t xml:space="preserve"> 2 2514 6600</t>
  </si>
  <si>
    <t xml:space="preserve"> Raed Jeries Alarja </t>
  </si>
  <si>
    <t xml:space="preserve"> raed@arjatextil.cl</t>
  </si>
  <si>
    <t xml:space="preserve"> 2 2514 6600    </t>
  </si>
  <si>
    <t xml:space="preserve"> Hernán Arias </t>
  </si>
  <si>
    <t xml:space="preserve"> Contador</t>
  </si>
  <si>
    <t xml:space="preserve"> hernan@arjatextil.cl</t>
  </si>
  <si>
    <t>ARLAB S.A.</t>
  </si>
  <si>
    <t xml:space="preserve"> Roberto Rosenkranz </t>
  </si>
  <si>
    <t xml:space="preserve"> 2 2204 1949    </t>
  </si>
  <si>
    <t>ARLAVAN S.A.</t>
  </si>
  <si>
    <t xml:space="preserve"> José Antonio Losada Fuenzalida </t>
  </si>
  <si>
    <t xml:space="preserve"> jalosada@arlavan.cl</t>
  </si>
  <si>
    <t xml:space="preserve"> 2 2270 6500    </t>
  </si>
  <si>
    <t xml:space="preserve"> Douglas Aldoney Hansen </t>
  </si>
  <si>
    <t xml:space="preserve"> daldoney@arlavan.cl</t>
  </si>
  <si>
    <t xml:space="preserve"> Juan Pablo Stange Carreño </t>
  </si>
  <si>
    <t xml:space="preserve"> jpstange@arlavan.cl</t>
  </si>
  <si>
    <t>ARMACERO MATCO S.A.</t>
  </si>
  <si>
    <t>Acero | Barras para Hormigón | Mallas Metálicas | Materiales para la Construcción</t>
  </si>
  <si>
    <t xml:space="preserve"> Pedro Luis Silva Acevedo</t>
  </si>
  <si>
    <t xml:space="preserve"> 2 2544 9901</t>
  </si>
  <si>
    <t xml:space="preserve"> Guillermo Antonio Améstica Toscanini </t>
  </si>
  <si>
    <t xml:space="preserve"> guillermo.amestica@matco.cl</t>
  </si>
  <si>
    <t xml:space="preserve"> 2 2544 9901    </t>
  </si>
  <si>
    <t xml:space="preserve"> Cecilia Elena Hidalgo Carrasco </t>
  </si>
  <si>
    <t xml:space="preserve"> Key Account Manager</t>
  </si>
  <si>
    <t xml:space="preserve"> cecilia.hidalgo@armacero.cl</t>
  </si>
  <si>
    <t xml:space="preserve"> 2 2544 9902    </t>
  </si>
  <si>
    <t xml:space="preserve"> Claudio Noé Lobos Zapata </t>
  </si>
  <si>
    <t xml:space="preserve"> IT - Innovación</t>
  </si>
  <si>
    <t xml:space="preserve"> claudio.lobos@mato.cl</t>
  </si>
  <si>
    <t xml:space="preserve"> 2 2544 9910    </t>
  </si>
  <si>
    <t>ARMADA DE CHILE</t>
  </si>
  <si>
    <t xml:space="preserve"> Julio Leiva Molina </t>
  </si>
  <si>
    <t xml:space="preserve"> Comandante en Jefe de la Armada, Almirante</t>
  </si>
  <si>
    <t xml:space="preserve"> almirante@armada.cl</t>
  </si>
  <si>
    <t xml:space="preserve"> 32 250 6009    </t>
  </si>
  <si>
    <t xml:space="preserve"> Guillermo Lüttges Mathieu </t>
  </si>
  <si>
    <t xml:space="preserve"> Jefe del Estado Mayor, Vicealmirante</t>
  </si>
  <si>
    <t xml:space="preserve"> cmirandae@armada.cl</t>
  </si>
  <si>
    <t xml:space="preserve"> 32 250 6109    </t>
  </si>
  <si>
    <t xml:space="preserve"> Rodrigo Alvarez Aguirre </t>
  </si>
  <si>
    <t xml:space="preserve"> Jefe del Estado Mayor Conjunto</t>
  </si>
  <si>
    <t xml:space="preserve"> eguzman@emco.mil.cl</t>
  </si>
  <si>
    <t xml:space="preserve"> 2 2346 5013    </t>
  </si>
  <si>
    <t xml:space="preserve"> Ricardo Marcos Vivanco </t>
  </si>
  <si>
    <t xml:space="preserve"> Director General del Personal de la Armada, Vicealmirante</t>
  </si>
  <si>
    <t xml:space="preserve"> amedinac@armada.cl</t>
  </si>
  <si>
    <t xml:space="preserve"> 32 284 8272    </t>
  </si>
  <si>
    <t xml:space="preserve"> Marcelo Gómez García </t>
  </si>
  <si>
    <t xml:space="preserve"> Director General de los Servicios de la Armada, Vicealmirante</t>
  </si>
  <si>
    <t xml:space="preserve"> pvillalobos@armada.cl</t>
  </si>
  <si>
    <t xml:space="preserve"> 32 250 6689    </t>
  </si>
  <si>
    <t xml:space="preserve"> Ignacio Mardones Costa </t>
  </si>
  <si>
    <t xml:space="preserve"> Director General del Territorio Marítimo y de Marina Mercante, Vicealmirante</t>
  </si>
  <si>
    <t xml:space="preserve"> director@directemar.cl</t>
  </si>
  <si>
    <t xml:space="preserve"> 32 220 8102    </t>
  </si>
  <si>
    <t>ARMAQSUBIRI S.A.</t>
  </si>
  <si>
    <t>Arriendo de Maquinarias y Equipos | Maquinaria, Equipos, Accesorios, Repuestos y Suministros para la Construcción y Obras Conexas</t>
  </si>
  <si>
    <t xml:space="preserve"> Martín Subiri García </t>
  </si>
  <si>
    <t xml:space="preserve"> msubiri@armaqsubiri.cl</t>
  </si>
  <si>
    <t xml:space="preserve"> 2 2273 5745    </t>
  </si>
  <si>
    <t xml:space="preserve"> Francisco Santolaya Pacheco</t>
  </si>
  <si>
    <t xml:space="preserve"> 2 2273 5745</t>
  </si>
  <si>
    <t>ARMSTRONG &amp; ASOCIADOS S.A.</t>
  </si>
  <si>
    <t>Agencias de Publicidad | Diseño Gráfico y Publicitario</t>
  </si>
  <si>
    <t xml:space="preserve"> Cristian Pedevila Geiser </t>
  </si>
  <si>
    <t xml:space="preserve"> cristianp@armstrongchile.com</t>
  </si>
  <si>
    <t xml:space="preserve"> 2 2714 2250    </t>
  </si>
  <si>
    <t xml:space="preserve"> Alejandra Payamares Castro </t>
  </si>
  <si>
    <t xml:space="preserve"> Jefa de Finanzas</t>
  </si>
  <si>
    <t xml:space="preserve"> alejandrap@armstrongchile.com</t>
  </si>
  <si>
    <t>ARQUITECTURA Y CONSTRUCCION TECNO-TEXTIL S.A., ARCOTEX</t>
  </si>
  <si>
    <t>Arriendo, Venta y Confección de Carpas | Estructuras Metálicas | Portones y Puertas Automáticas | Productos Plásticos</t>
  </si>
  <si>
    <t xml:space="preserve"> Patricio Giuffra Vargas</t>
  </si>
  <si>
    <t xml:space="preserve"> 2 2589 3400</t>
  </si>
  <si>
    <t xml:space="preserve"> Víctor Ramírez </t>
  </si>
  <si>
    <t xml:space="preserve"> v.ramirez@arcotex.cl</t>
  </si>
  <si>
    <t xml:space="preserve"> 2 2589 3400    </t>
  </si>
  <si>
    <t xml:space="preserve"> Alejandro Valencia Cáceres </t>
  </si>
  <si>
    <t xml:space="preserve"> a.valencia@arcotex.cl</t>
  </si>
  <si>
    <t xml:space="preserve"> Michel Mendy Muñoz</t>
  </si>
  <si>
    <t>ARREQUIP LTDA.</t>
  </si>
  <si>
    <t xml:space="preserve"> David Sarpi Sarpi</t>
  </si>
  <si>
    <t xml:space="preserve"> 2 2554 4314</t>
  </si>
  <si>
    <t xml:space="preserve"> Karen Sarpi Sáez</t>
  </si>
  <si>
    <t xml:space="preserve"> Sussy Sarpi Sáez</t>
  </si>
  <si>
    <t>ARRIGONI METALURGICA S.A.</t>
  </si>
  <si>
    <t>Acero | Estructuras Metálicas | Maestranzas | Perfiles Metálicos | Pisos Metálicos</t>
  </si>
  <si>
    <t xml:space="preserve"> Dante Raúl Arrigoni Cammas </t>
  </si>
  <si>
    <t xml:space="preserve"> Gerente General / Director Comercial</t>
  </si>
  <si>
    <t xml:space="preserve"> dante.arrigoni@arrigoni.cl</t>
  </si>
  <si>
    <t xml:space="preserve"> 2 2485 0000    </t>
  </si>
  <si>
    <t xml:space="preserve"> Claudio Freire Oliva </t>
  </si>
  <si>
    <t xml:space="preserve"> Gerente de Productos</t>
  </si>
  <si>
    <t xml:space="preserve"> claudio.freire@arrigoni.cl</t>
  </si>
  <si>
    <t xml:space="preserve"> Juan Pablo Arriagada Carrazana </t>
  </si>
  <si>
    <t xml:space="preserve"> juanpablo.arriagada@arrigoni.cl</t>
  </si>
  <si>
    <t xml:space="preserve"> Francisco Esser Cerda </t>
  </si>
  <si>
    <t xml:space="preserve"> francisco.esser@arrigoni.cl</t>
  </si>
  <si>
    <t>ARRIMAQ SPA</t>
  </si>
  <si>
    <t>Arriendo de Maquinarias y Equipos | Arriendo y Venta de Grúas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</t>
  </si>
  <si>
    <t xml:space="preserve"> Manuel Antonio Tocornal Blackburn </t>
  </si>
  <si>
    <t xml:space="preserve"> 2 2382 9700    </t>
  </si>
  <si>
    <t xml:space="preserve"> Manuel Iván Aguilera González </t>
  </si>
  <si>
    <t xml:space="preserve"> maguilera@arrimaq.com</t>
  </si>
  <si>
    <t xml:space="preserve"> Roberto Eduardo Vallejos Grob </t>
  </si>
  <si>
    <t xml:space="preserve"> rvallejos@arrimaq.com</t>
  </si>
  <si>
    <t>ARRIMAS S.A.</t>
  </si>
  <si>
    <t>Ascensores | Moldajes y Andamios</t>
  </si>
  <si>
    <t xml:space="preserve"> Javier Alvarez Rauld</t>
  </si>
  <si>
    <t xml:space="preserve"> 2 2624 8377</t>
  </si>
  <si>
    <t>ARROCERA ARUBA S.A.</t>
  </si>
  <si>
    <t xml:space="preserve"> Jorge Mardini Orellana </t>
  </si>
  <si>
    <t xml:space="preserve"> Gerente Administrativo y Representante Legal</t>
  </si>
  <si>
    <t xml:space="preserve"> 2 2525 2259    </t>
  </si>
  <si>
    <t xml:space="preserve"> Víctor Hugo Ahumada</t>
  </si>
  <si>
    <t xml:space="preserve"> 73 245 0028</t>
  </si>
  <si>
    <t xml:space="preserve"> Nelson E. Fuentes Fernández </t>
  </si>
  <si>
    <t xml:space="preserve"> nfuentes@flordeniquen.cl</t>
  </si>
  <si>
    <t xml:space="preserve"> 73 246 2321    </t>
  </si>
  <si>
    <t>ARROCERA MANTUL LTDA.</t>
  </si>
  <si>
    <t xml:space="preserve"> Waldo Francisco Farías Pinochet </t>
  </si>
  <si>
    <t xml:space="preserve"> arrocera.mantul@gmail.com</t>
  </si>
  <si>
    <t xml:space="preserve"> 73 246 1132    </t>
  </si>
  <si>
    <t xml:space="preserve"> Camilo Roquefort Pérez </t>
  </si>
  <si>
    <t xml:space="preserve"> Carlos Humberto Moreno Valdivieso </t>
  </si>
  <si>
    <t xml:space="preserve"> Dueño y Gerente General</t>
  </si>
  <si>
    <t xml:space="preserve"> c.humbertomoreno@gmail.com</t>
  </si>
  <si>
    <t xml:space="preserve"> 73 221 4042    </t>
  </si>
  <si>
    <t xml:space="preserve"> Rodrigo Orrego Vásquez </t>
  </si>
  <si>
    <t>ARSLATINO.COM - PORTAL DE ARTE S.A.</t>
  </si>
  <si>
    <t xml:space="preserve"> Benjamín Holmes Bierwirth</t>
  </si>
  <si>
    <t xml:space="preserve"> 2 2234 9850</t>
  </si>
  <si>
    <t xml:space="preserve"> Consuelo Cheyre Espinoza </t>
  </si>
  <si>
    <t xml:space="preserve"> Vicepresidente Editorial</t>
  </si>
  <si>
    <t xml:space="preserve"> cheyre@arslatino.com</t>
  </si>
  <si>
    <t xml:space="preserve"> 2 2234 9850    </t>
  </si>
  <si>
    <t>ARTE AL LIMITE LTDA.</t>
  </si>
  <si>
    <t xml:space="preserve"> Ana María Matthei Salvo </t>
  </si>
  <si>
    <t xml:space="preserve"> ammatthei@arteallimite.com</t>
  </si>
  <si>
    <t xml:space="preserve"> 2 2955 3261    </t>
  </si>
  <si>
    <t xml:space="preserve"> Catalina Papic Paredes</t>
  </si>
  <si>
    <t xml:space="preserve"> 2 2955 3261</t>
  </si>
  <si>
    <t xml:space="preserve"> Camila Duch </t>
  </si>
  <si>
    <t xml:space="preserve"> Proyectos Internacionales y Relaciones Públicas</t>
  </si>
  <si>
    <t xml:space="preserve"> cduch@arteallimite.com</t>
  </si>
  <si>
    <t xml:space="preserve"> Emilia Benítez </t>
  </si>
  <si>
    <t xml:space="preserve"> Prensa</t>
  </si>
  <si>
    <t xml:space="preserve"> prensa@arteallimite.com</t>
  </si>
  <si>
    <t>ARTECOLA CHILE S.A.</t>
  </si>
  <si>
    <t>Adhesivos, Colas, Aprestos, Sellantes y Similares | Aditivos e Impermeabilizantes | Exportaciones</t>
  </si>
  <si>
    <t xml:space="preserve"> Lisiane Barcelos Correa </t>
  </si>
  <si>
    <t xml:space="preserve"> Regional Manager Patagonia Chile - Argentina</t>
  </si>
  <si>
    <t xml:space="preserve"> lisiane.barcelos@artecola.cl</t>
  </si>
  <si>
    <t xml:space="preserve"> 2 2899 6300    </t>
  </si>
  <si>
    <t xml:space="preserve"> Evando Hennemann </t>
  </si>
  <si>
    <t xml:space="preserve"> evandro.hennemann@artecola.cl</t>
  </si>
  <si>
    <t xml:space="preserve"> 2 2899 6325    </t>
  </si>
  <si>
    <t xml:space="preserve"> Santiago Cánepa </t>
  </si>
  <si>
    <t xml:space="preserve"> santiago.canepa@artecola.cl</t>
  </si>
  <si>
    <t xml:space="preserve"> Francisco Santana </t>
  </si>
  <si>
    <t xml:space="preserve"> Gerente TI</t>
  </si>
  <si>
    <t xml:space="preserve"> francisco.santana@artecola.cl</t>
  </si>
  <si>
    <t xml:space="preserve"> 2 2899 6364    </t>
  </si>
  <si>
    <t xml:space="preserve"> Jesús Villablanca </t>
  </si>
  <si>
    <t xml:space="preserve"> Jefe Recursos Humanos</t>
  </si>
  <si>
    <t xml:space="preserve"> jesus.villablanca@artecola.cl</t>
  </si>
  <si>
    <t xml:space="preserve"> 2 2899 6328    </t>
  </si>
  <si>
    <t>ARTEL S.A.I.C.</t>
  </si>
  <si>
    <t xml:space="preserve"> Claudio Lizana Meléndez</t>
  </si>
  <si>
    <t xml:space="preserve"> 2 2390 1540</t>
  </si>
  <si>
    <t xml:space="preserve"> Mario Calderón López </t>
  </si>
  <si>
    <t xml:space="preserve"> mario.calderon@artel.cl</t>
  </si>
  <si>
    <t xml:space="preserve"> 2 2390 1540    </t>
  </si>
  <si>
    <t xml:space="preserve"> Jaime Saglie Haddad</t>
  </si>
  <si>
    <t xml:space="preserve"> 2 2390 1620</t>
  </si>
  <si>
    <t xml:space="preserve"> Danette Britzmann Lewinsohn </t>
  </si>
  <si>
    <t xml:space="preserve"> danette.britzmann@artel.cl</t>
  </si>
  <si>
    <t xml:space="preserve"> 2 2390 1568    </t>
  </si>
  <si>
    <t xml:space="preserve"> Andrea Salvatierra Matzner </t>
  </si>
  <si>
    <t xml:space="preserve"> Gerente de Retail</t>
  </si>
  <si>
    <t xml:space="preserve"> andrea.salvatierra@nacional.cl</t>
  </si>
  <si>
    <t xml:space="preserve"> 2 2390 1620    </t>
  </si>
  <si>
    <t>ARTHUR J. GALLAGHER CORREDORES DE SEGUROS S.A.</t>
  </si>
  <si>
    <t xml:space="preserve"> Andrés Fuenzalida Vattier </t>
  </si>
  <si>
    <t xml:space="preserve"> andres_fuenzalida@ajg.com</t>
  </si>
  <si>
    <t xml:space="preserve"> 2 2220 0355    </t>
  </si>
  <si>
    <t>ARTICA S.A.</t>
  </si>
  <si>
    <t xml:space="preserve"> Esteban Fernández Rojas </t>
  </si>
  <si>
    <t xml:space="preserve"> esteban@artica.cl</t>
  </si>
  <si>
    <t xml:space="preserve"> 2 2597 1000    </t>
  </si>
  <si>
    <t xml:space="preserve"> Andrea Ramírez Raggio </t>
  </si>
  <si>
    <t xml:space="preserve"> Directora Gerente de Gestión y Ventas</t>
  </si>
  <si>
    <t xml:space="preserve"> andrea@artica.cl</t>
  </si>
  <si>
    <t xml:space="preserve"> Carlos Agurto Stolze </t>
  </si>
  <si>
    <t xml:space="preserve"> carlos@artica.cl</t>
  </si>
  <si>
    <t xml:space="preserve"> Michel Sabelle Olhagaray </t>
  </si>
  <si>
    <t xml:space="preserve"> michel@artica.cl</t>
  </si>
  <si>
    <t xml:space="preserve"> Orlando Ortiz Flores</t>
  </si>
  <si>
    <t xml:space="preserve"> 2 2597 1000</t>
  </si>
  <si>
    <t>ARTICULOS DEPORTIVOS GACITUA Y CIA. LTDA.</t>
  </si>
  <si>
    <t>Artículos para Deportes, Camping, Juegos y Similares | Muebles de Madera | Muebles Metálicos y Metal Madera</t>
  </si>
  <si>
    <t xml:space="preserve"> Mauricio Gacitúa Alfaro </t>
  </si>
  <si>
    <t xml:space="preserve"> mgacitua@agm.cl</t>
  </si>
  <si>
    <t xml:space="preserve"> 2 2538 9599    </t>
  </si>
  <si>
    <t xml:space="preserve"> Erna Iribarren </t>
  </si>
  <si>
    <t xml:space="preserve"> eiribarren@agm.cl</t>
  </si>
  <si>
    <t>ARTILEC LTDA.</t>
  </si>
  <si>
    <t>Alarmas y Sistemas de Seguridad | Cercos Eléctricos | Circuito Cerrado de TV | Equipos Contra Incendio | Importadores y Representantes | Sistemas Inteligentes de Control de Accesos, Peajes</t>
  </si>
  <si>
    <t xml:space="preserve"> Germán Bravo Lira</t>
  </si>
  <si>
    <t xml:space="preserve"> 2 2240 7598</t>
  </si>
  <si>
    <t xml:space="preserve"> José Joaquín Bravo Barros </t>
  </si>
  <si>
    <t xml:space="preserve"> josebravo@artilec.net</t>
  </si>
  <si>
    <t xml:space="preserve"> 2 2240 7515    </t>
  </si>
  <si>
    <t xml:space="preserve"> Jorge Araya Gaete </t>
  </si>
  <si>
    <t xml:space="preserve"> jaraya@artilec.net</t>
  </si>
  <si>
    <t xml:space="preserve"> 2 2240 7555    </t>
  </si>
  <si>
    <t xml:space="preserve"> Pedro Carrillo Araya</t>
  </si>
  <si>
    <t xml:space="preserve"> 2 2240 7539</t>
  </si>
  <si>
    <t>ARTIN S.A.</t>
  </si>
  <si>
    <t>Muebles de Cocina y Baños | Muebles de Madera | Muebles de Oficina, Fabricación, Diseño y Venta</t>
  </si>
  <si>
    <t xml:space="preserve"> Iván Vergara Brunet </t>
  </si>
  <si>
    <t xml:space="preserve"> Gerente General y Producción</t>
  </si>
  <si>
    <t xml:space="preserve"> ivanvergara3@artin.cl</t>
  </si>
  <si>
    <t xml:space="preserve"> 2 2737 4465    </t>
  </si>
  <si>
    <t xml:space="preserve"> Adolfo Ibáñez Cabezas </t>
  </si>
  <si>
    <t xml:space="preserve"> aibanez@artin.cl</t>
  </si>
  <si>
    <t>Artículos Eléctricos, Electrónicos y Electrodomésticos | Embalajes</t>
  </si>
  <si>
    <t xml:space="preserve"> Héctor Navarrete Navarrete </t>
  </si>
  <si>
    <t xml:space="preserve"> hnavarrete@artplast.cl</t>
  </si>
  <si>
    <t xml:space="preserve"> 2 2854 2389    </t>
  </si>
  <si>
    <t xml:space="preserve"> Alejandro Navarrete Fernández </t>
  </si>
  <si>
    <t xml:space="preserve"> anavarrete@artplast.cl</t>
  </si>
  <si>
    <t>ASCENSORES OTIS CHILE LTDA.</t>
  </si>
  <si>
    <t xml:space="preserve"> Julio Barros Barrios</t>
  </si>
  <si>
    <t xml:space="preserve"> 2 2355 2100</t>
  </si>
  <si>
    <t xml:space="preserve"> Marcela Guajardo Contreras</t>
  </si>
  <si>
    <t xml:space="preserve"> Pablo Vial Salamovich </t>
  </si>
  <si>
    <t xml:space="preserve"> pablo.vial@otis.com</t>
  </si>
  <si>
    <t xml:space="preserve"> 2 2355 2100    </t>
  </si>
  <si>
    <t xml:space="preserve"> Jorge Alguacil González</t>
  </si>
  <si>
    <t xml:space="preserve"> Edwin Oyarzo Herrera </t>
  </si>
  <si>
    <t xml:space="preserve"> Gerente Técnico de Instalaciones</t>
  </si>
  <si>
    <t xml:space="preserve"> edwin.oyarzo@otis.com</t>
  </si>
  <si>
    <t>ASCENSORES SCHINDLER (CHILE) S.A.</t>
  </si>
  <si>
    <t>Ascensores | Escaleras</t>
  </si>
  <si>
    <t xml:space="preserve"> Marcio Croccia </t>
  </si>
  <si>
    <t xml:space="preserve"> marcio.croccia@schindler.com</t>
  </si>
  <si>
    <t xml:space="preserve"> 2 2753 7711    </t>
  </si>
  <si>
    <t xml:space="preserve"> Arturo Miquel Bustos </t>
  </si>
  <si>
    <t xml:space="preserve"> arturo.miquel@schindler.com</t>
  </si>
  <si>
    <t xml:space="preserve"> 2 2753 7717    </t>
  </si>
  <si>
    <t xml:space="preserve"> Pablo Hernández </t>
  </si>
  <si>
    <t xml:space="preserve"> pablo.hernandez@schindler.com</t>
  </si>
  <si>
    <t xml:space="preserve"> 2 2753 7617    </t>
  </si>
  <si>
    <t xml:space="preserve"> Marco Bucheli </t>
  </si>
  <si>
    <t xml:space="preserve"> marco.bucheli@schindler.com</t>
  </si>
  <si>
    <t xml:space="preserve"> 2 2753 7700    </t>
  </si>
  <si>
    <t xml:space="preserve"> Fernando Herranz </t>
  </si>
  <si>
    <t xml:space="preserve"> fernando.herranz@schindler.com</t>
  </si>
  <si>
    <t>ASEIN LTDA.</t>
  </si>
  <si>
    <t xml:space="preserve"> Marco Navarrete Durán </t>
  </si>
  <si>
    <t xml:space="preserve"> navarrete.marco@gmail.com</t>
  </si>
  <si>
    <t xml:space="preserve"> 2 2554 3070    </t>
  </si>
  <si>
    <t>ASEO 2000 S.A.</t>
  </si>
  <si>
    <t xml:space="preserve"> Manuel Campos López </t>
  </si>
  <si>
    <t xml:space="preserve"> 2 2224 0104    </t>
  </si>
  <si>
    <t>ASERRADERO SAN JOAQUIN S.A.</t>
  </si>
  <si>
    <t xml:space="preserve"> Alejandro Bocaz Bocaz </t>
  </si>
  <si>
    <t xml:space="preserve"> aebb@aserradero.cl</t>
  </si>
  <si>
    <t xml:space="preserve"> 42 221 9677    </t>
  </si>
  <si>
    <t xml:space="preserve"> Gisella Muñoz Sandoval</t>
  </si>
  <si>
    <t xml:space="preserve"> 42 221 9677</t>
  </si>
  <si>
    <t>ASERRADEROS JCE S.A.</t>
  </si>
  <si>
    <t>Exportaciones | Maderas en Bruto y Elaboradas</t>
  </si>
  <si>
    <t xml:space="preserve"> Guillermo Salinas Milos </t>
  </si>
  <si>
    <t xml:space="preserve"> gsalinas@jce.cl</t>
  </si>
  <si>
    <t xml:space="preserve"> 43 253 6500    </t>
  </si>
  <si>
    <t xml:space="preserve"> María Teresa Tallard </t>
  </si>
  <si>
    <t xml:space="preserve"> mtallard@jce.cl</t>
  </si>
  <si>
    <t xml:space="preserve"> 43 253 6503    </t>
  </si>
  <si>
    <t xml:space="preserve"> Alvaro Riquelme Luna </t>
  </si>
  <si>
    <t xml:space="preserve"> ariquelme@jce.cl</t>
  </si>
  <si>
    <t xml:space="preserve"> 43 253 6510    </t>
  </si>
  <si>
    <t xml:space="preserve"> Juan Pablo López Becerra </t>
  </si>
  <si>
    <t xml:space="preserve"> Jefe de Ventas y Abastecimiento</t>
  </si>
  <si>
    <t xml:space="preserve"> jlopez@jce.cl</t>
  </si>
  <si>
    <t xml:space="preserve"> 43 253 6504    </t>
  </si>
  <si>
    <t xml:space="preserve"> Germán Bravo Hernández </t>
  </si>
  <si>
    <t xml:space="preserve"> Jefe de Ventas de Exportaciones</t>
  </si>
  <si>
    <t xml:space="preserve"> gbravo@jce.cl</t>
  </si>
  <si>
    <t>ASERRADEROS TILLERIA LTDA.</t>
  </si>
  <si>
    <t>Maderas en Bruto y Elaboradas | Polines y Postes de Madera Impregnados; Servicios de Impregnación | Puertas, Marcos, Ventanas y Molduras de Madera</t>
  </si>
  <si>
    <t xml:space="preserve"> Francisco Tillería Espinoza </t>
  </si>
  <si>
    <t xml:space="preserve"> 71 267 3408    </t>
  </si>
  <si>
    <t xml:space="preserve"> Gilda Tillería Mazzei </t>
  </si>
  <si>
    <t xml:space="preserve"> 71 267 3382    </t>
  </si>
  <si>
    <t xml:space="preserve"> Mauricio Tillería Espinoza</t>
  </si>
  <si>
    <t xml:space="preserve"> 71 267 3382</t>
  </si>
  <si>
    <t>ASERRADEROS UNIDOS (CHILE) LTDA.</t>
  </si>
  <si>
    <t xml:space="preserve"> Guillermo Kunz Goic</t>
  </si>
  <si>
    <t xml:space="preserve"> 41 212 7780</t>
  </si>
  <si>
    <t xml:space="preserve"> Carlos Rodríguez Gatica</t>
  </si>
  <si>
    <t xml:space="preserve"> 41 212 7768</t>
  </si>
  <si>
    <t>ASESORIA COMERCIAL CORPA LTDA.</t>
  </si>
  <si>
    <t xml:space="preserve"> Boris Castillo Hernández</t>
  </si>
  <si>
    <t xml:space="preserve"> 2 2328 0600</t>
  </si>
  <si>
    <t xml:space="preserve"> Vivian Csaszar Strasser</t>
  </si>
  <si>
    <t xml:space="preserve"> Carlos Grillo Henríquez</t>
  </si>
  <si>
    <t>ASESORIA E INVERSIONES PROCURATIO SPA</t>
  </si>
  <si>
    <t>Asesoría y Gestión Inmobiliaria | Servicios de Ingeniería, Obras Civiles y Construcción</t>
  </si>
  <si>
    <t xml:space="preserve"> Lucas Garberi </t>
  </si>
  <si>
    <t xml:space="preserve"> info@procuratio.cl</t>
  </si>
  <si>
    <t xml:space="preserve"> 2 2752 6700    </t>
  </si>
  <si>
    <t>ASESORIAS E INMOBILIARIA FROIMOVICH LTDA.</t>
  </si>
  <si>
    <t xml:space="preserve"> Eduardo Froimovich Libedinsky </t>
  </si>
  <si>
    <t xml:space="preserve"> 2 2207 4778    </t>
  </si>
  <si>
    <t xml:space="preserve"> Claire Rose Hes Noé</t>
  </si>
  <si>
    <t xml:space="preserve"> 2 2207 4778</t>
  </si>
  <si>
    <t>ASESORIAS GP S.A.</t>
  </si>
  <si>
    <t>Abogados y Estudios Jurídicos | Auditores y Servicios de Contabilidad | Consultores y Asesores de Empresas</t>
  </si>
  <si>
    <t xml:space="preserve"> Juan Manuel Gálmez Goñi</t>
  </si>
  <si>
    <t xml:space="preserve"> 2 2328 9000</t>
  </si>
  <si>
    <t xml:space="preserve"> Luis Alberto Gálmez Puig </t>
  </si>
  <si>
    <t xml:space="preserve"> lagalmez@asesoriasgp.com</t>
  </si>
  <si>
    <t xml:space="preserve"> 2 2328 9000    </t>
  </si>
  <si>
    <t xml:space="preserve"> Juan Antonio Gálmez Puig</t>
  </si>
  <si>
    <t xml:space="preserve"> José Miguel Gálmez Puig </t>
  </si>
  <si>
    <t xml:space="preserve"> jmgalmez@asesoriasgp.com</t>
  </si>
  <si>
    <t>ASESORIAS RECOURSE S.A.</t>
  </si>
  <si>
    <t>Consultores y Asesores de Recursos Humanos | Institutos de Capacitación | Servicio de Consultoría y Asesoría en Búsqueda Personalizada de Ejecutivos | Servicio de Selección de Personal | Servicios Temporales de Secretaría, Interpretación, Traducciones y Otros</t>
  </si>
  <si>
    <t xml:space="preserve"> Juan Carlos Martino González </t>
  </si>
  <si>
    <t xml:space="preserve"> jmartino@ecrgroup.cl</t>
  </si>
  <si>
    <t xml:space="preserve"> 2 2396 7700    </t>
  </si>
  <si>
    <t xml:space="preserve"> Juan Pablo Barrios</t>
  </si>
  <si>
    <t xml:space="preserve"> 2 2396 7050</t>
  </si>
  <si>
    <t>ASEXMA CHILE A.G.</t>
  </si>
  <si>
    <t xml:space="preserve"> Roberto Fantuzzi Hernández </t>
  </si>
  <si>
    <t xml:space="preserve"> rfantuzzi@exportachile.cl</t>
  </si>
  <si>
    <t xml:space="preserve"> 2 2498 4030    </t>
  </si>
  <si>
    <t xml:space="preserve"> James Brierley </t>
  </si>
  <si>
    <t xml:space="preserve"> james.brierley@yeatrade.com</t>
  </si>
  <si>
    <t xml:space="preserve"> Miguel Ulloa </t>
  </si>
  <si>
    <t xml:space="preserve"> miguelulloa@fundacionagora.cl</t>
  </si>
  <si>
    <t xml:space="preserve"> 2 2639 3284    </t>
  </si>
  <si>
    <t xml:space="preserve"> José Agustín Marambio</t>
  </si>
  <si>
    <t xml:space="preserve"> 2 2489 4499</t>
  </si>
  <si>
    <t xml:space="preserve"> Aladino Leyton López</t>
  </si>
  <si>
    <t xml:space="preserve"> 2 2498 4030</t>
  </si>
  <si>
    <t xml:space="preserve"> Marcos Illesca Campos </t>
  </si>
  <si>
    <t xml:space="preserve"> Gerente General Corporativo</t>
  </si>
  <si>
    <t xml:space="preserve"> millesca@exportachile.cl</t>
  </si>
  <si>
    <t>ASICOM S.A.</t>
  </si>
  <si>
    <t>Asesorías y Servicios en Computación e Informática | Comercio Electrónico | Outsourcing de Gestión Hipotecaria | Servicio de Impresión Laser | Servicios y Procesamiento de Datos | Sistemas y Aplicaciones Computacionales | Sitios y Portales</t>
  </si>
  <si>
    <t xml:space="preserve"> Sergio Campero Quezada</t>
  </si>
  <si>
    <t xml:space="preserve"> 2 2599 5014</t>
  </si>
  <si>
    <t xml:space="preserve"> Rodrigo Campero Peters </t>
  </si>
  <si>
    <t xml:space="preserve"> rodrigo.campero@asicom.cl</t>
  </si>
  <si>
    <t xml:space="preserve"> 2 2599 5014    </t>
  </si>
  <si>
    <t xml:space="preserve"> Matías Soffia Moragas</t>
  </si>
  <si>
    <t xml:space="preserve"> Iván Castro Allendes</t>
  </si>
  <si>
    <t xml:space="preserve"> María Ignacia Castro Chaigneau </t>
  </si>
  <si>
    <t xml:space="preserve"> Directora de Marketing</t>
  </si>
  <si>
    <t xml:space="preserve"> ignacia.castro@asicom.cl</t>
  </si>
  <si>
    <t xml:space="preserve"> 2 2599 5013    </t>
  </si>
  <si>
    <t xml:space="preserve"> María José Campero Rojas </t>
  </si>
  <si>
    <t xml:space="preserve"> Gerente de Gestión de Personas</t>
  </si>
  <si>
    <t xml:space="preserve"> mjose.campero@asicom.cl</t>
  </si>
  <si>
    <t xml:space="preserve"> 2 2599 5012    </t>
  </si>
  <si>
    <t xml:space="preserve"> Sebastián Campero Castro </t>
  </si>
  <si>
    <t xml:space="preserve"> sebasatian.campero@asicom.cl</t>
  </si>
  <si>
    <t xml:space="preserve"> 2 2599 5000    </t>
  </si>
  <si>
    <t>ASIREP LTDA.</t>
  </si>
  <si>
    <t>Filtros | Instalaciones de Calefacción y Acondicionamiento de Aire</t>
  </si>
  <si>
    <t xml:space="preserve"> Rodrigo Silva Ugarte </t>
  </si>
  <si>
    <t xml:space="preserve"> asirep@asirep.cl</t>
  </si>
  <si>
    <t xml:space="preserve"> 2 2235 8851    </t>
  </si>
  <si>
    <t xml:space="preserve"> Nibaldo Salvatierra </t>
  </si>
  <si>
    <t xml:space="preserve"> nibaldo.salvatierra@asirep.cl</t>
  </si>
  <si>
    <t>Astilleros y Construcciones Navales | Gobierno, Administración Pública y Defensa</t>
  </si>
  <si>
    <t xml:space="preserve"> Luis Kohler Gary </t>
  </si>
  <si>
    <t xml:space="preserve"> Director, CA</t>
  </si>
  <si>
    <t xml:space="preserve"> lkohler@asmarcorp.cl</t>
  </si>
  <si>
    <t xml:space="preserve"> 32 220 0109    </t>
  </si>
  <si>
    <t xml:space="preserve"> Gonzalo Téllez Román </t>
  </si>
  <si>
    <t xml:space="preserve"> Subdirector, Capitán de Navío</t>
  </si>
  <si>
    <t xml:space="preserve"> gtellez@asmarcorp.cl</t>
  </si>
  <si>
    <t xml:space="preserve"> 32 226 0119    </t>
  </si>
  <si>
    <t xml:space="preserve"> Joaquín Varela Jenschke </t>
  </si>
  <si>
    <t xml:space="preserve"> jvarela@asmarcorp.cl</t>
  </si>
  <si>
    <t xml:space="preserve"> 32 226 0509    </t>
  </si>
  <si>
    <t xml:space="preserve"> Mauricio Linderman Céspedes </t>
  </si>
  <si>
    <t xml:space="preserve"> Administrador Planta Industrial Talcahuano, Capitán de Navío</t>
  </si>
  <si>
    <t xml:space="preserve"> mlinderman@asmar.cl</t>
  </si>
  <si>
    <t xml:space="preserve"> 41 274 4080    </t>
  </si>
  <si>
    <t xml:space="preserve"> Gonzalo Pereira Amaro </t>
  </si>
  <si>
    <t xml:space="preserve"> Administrador Planta Industrial Magallanes, Capitán de Navío</t>
  </si>
  <si>
    <t xml:space="preserve"> gpereiraa@asmar.cl</t>
  </si>
  <si>
    <t xml:space="preserve"> 61 221 4151    </t>
  </si>
  <si>
    <t xml:space="preserve"> Juan Cristóbal Méndez Tapia </t>
  </si>
  <si>
    <t xml:space="preserve"> Administrador Planta Industrial Valparaíso, Capitán de Navío</t>
  </si>
  <si>
    <t xml:space="preserve"> cpedreros@asmar.cl</t>
  </si>
  <si>
    <t xml:space="preserve"> 32 235 5101    </t>
  </si>
  <si>
    <t>ASMIN</t>
  </si>
  <si>
    <t xml:space="preserve"> Marco Becerra Márquez</t>
  </si>
  <si>
    <t xml:space="preserve"> 2 2949 3600</t>
  </si>
  <si>
    <t xml:space="preserve"> Alfredo Lemunao Catrián</t>
  </si>
  <si>
    <t>ASOCIACION CANALES DE MAIPO</t>
  </si>
  <si>
    <t xml:space="preserve"> Luis Baertl Jourde </t>
  </si>
  <si>
    <t xml:space="preserve"> asoc@asocanalesmaipo.cl</t>
  </si>
  <si>
    <t xml:space="preserve"> 2 2854 8130    </t>
  </si>
  <si>
    <t xml:space="preserve"> Gian Manuel Rivera Errázuriz</t>
  </si>
  <si>
    <t xml:space="preserve"> 2 2854 8130</t>
  </si>
  <si>
    <t xml:space="preserve"> Rafael Benito León Bilbao</t>
  </si>
  <si>
    <t xml:space="preserve"> Gonzalo Pinela Blanco </t>
  </si>
  <si>
    <t xml:space="preserve"> Administrador Red de Canales</t>
  </si>
  <si>
    <t xml:space="preserve"> gpinela@asocanalesmaipo.cl</t>
  </si>
  <si>
    <t xml:space="preserve"> Luis Eduardo Araneda Escobar</t>
  </si>
  <si>
    <t>ASOCIACION CHILENA DE AGENCIAS DE PUBLICIDAD A.G.</t>
  </si>
  <si>
    <t xml:space="preserve"> Cristian Frederick Aldunate </t>
  </si>
  <si>
    <t xml:space="preserve"> cristian_frederick@tbwachile.cl</t>
  </si>
  <si>
    <t xml:space="preserve"> 2 2584 9900    </t>
  </si>
  <si>
    <t xml:space="preserve"> Diego Perry </t>
  </si>
  <si>
    <t xml:space="preserve"> diego.perry@wolfbcpp.com</t>
  </si>
  <si>
    <t xml:space="preserve"> 2 2757 3000    </t>
  </si>
  <si>
    <t xml:space="preserve"> Philippe La Pierre </t>
  </si>
  <si>
    <t xml:space="preserve"> philippe.lapierre@bbdo.cl</t>
  </si>
  <si>
    <t xml:space="preserve"> 2 2666 5700    </t>
  </si>
  <si>
    <t xml:space="preserve"> Ingrid Lira </t>
  </si>
  <si>
    <t xml:space="preserve"> Secretaria General</t>
  </si>
  <si>
    <t xml:space="preserve"> ingrid.l@pjyd.cl</t>
  </si>
  <si>
    <t xml:space="preserve"> Francisca Briones Lazo</t>
  </si>
  <si>
    <t xml:space="preserve"> 2 2337 6849</t>
  </si>
  <si>
    <t xml:space="preserve"> Alejandra Ferrari Garcia</t>
  </si>
  <si>
    <t xml:space="preserve"> 2 2269 9578</t>
  </si>
  <si>
    <t xml:space="preserve"> Andrea Gaete Droguett</t>
  </si>
  <si>
    <t>ASOCIACION CHILENA DE EMPRESAS DE TECNOLOGIAS DE INFORMACION A.G.</t>
  </si>
  <si>
    <t xml:space="preserve"> Thierry de Saint Pierre Sarrut </t>
  </si>
  <si>
    <t xml:space="preserve"> rdiaz@acti.cl</t>
  </si>
  <si>
    <t xml:space="preserve"> 2 2959 9200    </t>
  </si>
  <si>
    <t xml:space="preserve"> Carlos Bustos Hederra</t>
  </si>
  <si>
    <t xml:space="preserve"> 2 2959 9200</t>
  </si>
  <si>
    <t xml:space="preserve"> Alex Pessó Stoulman </t>
  </si>
  <si>
    <t xml:space="preserve"> Segundo Vicepresidente</t>
  </si>
  <si>
    <t xml:space="preserve"> Fernando Saiz Maregatti</t>
  </si>
  <si>
    <t xml:space="preserve"> Jaime Soto Muñoz</t>
  </si>
  <si>
    <t>ASOCIACION CHILENA DE LINEAS AEREAS A.G.</t>
  </si>
  <si>
    <t xml:space="preserve"> 2 2244 4120    </t>
  </si>
  <si>
    <t xml:space="preserve"> Juan Carlos Selman </t>
  </si>
  <si>
    <t xml:space="preserve"> Sergio Saldías </t>
  </si>
  <si>
    <t xml:space="preserve"> Philip Thiermann Yeomans </t>
  </si>
  <si>
    <t xml:space="preserve"> Rodrigo Ananías</t>
  </si>
  <si>
    <t xml:space="preserve"> 2 2244 4120</t>
  </si>
  <si>
    <t>ASOCIACION CHILENA DE SEGURIDAD</t>
  </si>
  <si>
    <t>Asociaciones Empresariales, Gremiales y Profesionales | Hospitales | Mutuales</t>
  </si>
  <si>
    <t xml:space="preserve"> Paul Schiodtz Obilinovich </t>
  </si>
  <si>
    <t xml:space="preserve"> dbusco@achs.cl</t>
  </si>
  <si>
    <t xml:space="preserve"> 2 2685 2507    </t>
  </si>
  <si>
    <t xml:space="preserve"> Cristóbal Prado Fernández </t>
  </si>
  <si>
    <t xml:space="preserve"> Julio Henríquez Banto </t>
  </si>
  <si>
    <t xml:space="preserve"> Gerente División Finanzas, Administración y Tecnología</t>
  </si>
  <si>
    <t xml:space="preserve"> pzeballos@achs.cl</t>
  </si>
  <si>
    <t xml:space="preserve"> 2 2515 7202    </t>
  </si>
  <si>
    <t xml:space="preserve"> Juan Luis Moreno Zuloaga </t>
  </si>
  <si>
    <t xml:space="preserve"> Gerente División Transformación Organizacional</t>
  </si>
  <si>
    <t xml:space="preserve"> amalermo@achs.cl</t>
  </si>
  <si>
    <t xml:space="preserve"> 2 2515 7252    </t>
  </si>
  <si>
    <t xml:space="preserve"> Cristóbal Cuadra Court </t>
  </si>
  <si>
    <t xml:space="preserve"> Gerente División Asuntos Juridicos y Corporativos</t>
  </si>
  <si>
    <t xml:space="preserve"> nmmunozv@achs.cl</t>
  </si>
  <si>
    <t xml:space="preserve"> 2 2685 2515    </t>
  </si>
  <si>
    <t xml:space="preserve"> Angel Vargas Ayala </t>
  </si>
  <si>
    <t xml:space="preserve"> Gerente División Operaciones y Servicios</t>
  </si>
  <si>
    <t xml:space="preserve"> Andrés Herreros Boffil </t>
  </si>
  <si>
    <t xml:space="preserve"> Gerente División Seguridad y Salud Ocupacional</t>
  </si>
  <si>
    <t xml:space="preserve"> aubeda@achs.cl</t>
  </si>
  <si>
    <t xml:space="preserve"> 2 2685 2766    </t>
  </si>
  <si>
    <t>ASOCIACION CRISTIANA DE JOVENES DE SANTIAGO</t>
  </si>
  <si>
    <t>Deportes y Recreación | Instituciones Culturales</t>
  </si>
  <si>
    <t xml:space="preserve"> Juan Salas Santis</t>
  </si>
  <si>
    <t xml:space="preserve"> 2 2352 7411</t>
  </si>
  <si>
    <t>ASOCIACION DE ADMINISTRADORAS DE FONDOS MUTUOS DE CHILE A.G.</t>
  </si>
  <si>
    <t xml:space="preserve"> Andrés Lagos Vicuña</t>
  </si>
  <si>
    <t xml:space="preserve"> 2 2217 3739</t>
  </si>
  <si>
    <t xml:space="preserve"> Mónica Cavallini Richani </t>
  </si>
  <si>
    <t xml:space="preserve"> mzugarra@aafm.cl</t>
  </si>
  <si>
    <t xml:space="preserve"> 2 2217 3739    </t>
  </si>
  <si>
    <t xml:space="preserve"> Wagner Guida De Araujo </t>
  </si>
  <si>
    <t xml:space="preserve"> Gerardo Spöerer Hurtado </t>
  </si>
  <si>
    <t>ASOCIACION DE AFP A.G.</t>
  </si>
  <si>
    <t xml:space="preserve"> Andrés Santa Cruz López </t>
  </si>
  <si>
    <t xml:space="preserve"> ycabezas@@aafp.cl</t>
  </si>
  <si>
    <t xml:space="preserve"> 2 2935 3300    </t>
  </si>
  <si>
    <t xml:space="preserve"> Primer Vicepresidente</t>
  </si>
  <si>
    <t xml:space="preserve"> Fernando Larraín Aninat </t>
  </si>
  <si>
    <t xml:space="preserve"> flarrain@aafp.cl</t>
  </si>
  <si>
    <t xml:space="preserve"> Roberto Fuentes Silva</t>
  </si>
  <si>
    <t xml:space="preserve"> 2 2935 3300</t>
  </si>
  <si>
    <t>ASOCIACION DE ASEGURADORES DE CHILE A.G.</t>
  </si>
  <si>
    <t xml:space="preserve"> José Manuel Camposano Larraechea</t>
  </si>
  <si>
    <t xml:space="preserve"> 2 2834 4900</t>
  </si>
  <si>
    <t xml:space="preserve"> Mario Gazitúa Swett </t>
  </si>
  <si>
    <t xml:space="preserve"> mario.gazitua@bciseguros.com</t>
  </si>
  <si>
    <t xml:space="preserve"> 2 2834 4900    </t>
  </si>
  <si>
    <t xml:space="preserve"> Jorge Claude Bourdel </t>
  </si>
  <si>
    <t xml:space="preserve"> Vicepresidente Ejecutivo</t>
  </si>
  <si>
    <t xml:space="preserve"> jclaude@aach.cl</t>
  </si>
  <si>
    <t>ASOCIACION DE BANCOS E INSTITUCIONES FINANCIERAS A.G.</t>
  </si>
  <si>
    <t xml:space="preserve"> Segismundo Schulin-Zeuthen Serrano </t>
  </si>
  <si>
    <t xml:space="preserve"> 2 2892 2800    </t>
  </si>
  <si>
    <t xml:space="preserve"> Luis Enrique Yarur Rey</t>
  </si>
  <si>
    <t xml:space="preserve"> 2 2892 2800</t>
  </si>
  <si>
    <t xml:space="preserve"> Claudio Melandri Hinojosa</t>
  </si>
  <si>
    <t xml:space="preserve"> Ricardo Matte Eguiguren </t>
  </si>
  <si>
    <t xml:space="preserve"> rmatte@abif.cl</t>
  </si>
  <si>
    <t xml:space="preserve"> Juan Esteban Laval </t>
  </si>
  <si>
    <t xml:space="preserve"> jelaval@abif.cl</t>
  </si>
  <si>
    <t>ASOCIACION DE DIALIZADOS Y TRANSPLANTADOS DE CHILE</t>
  </si>
  <si>
    <t xml:space="preserve"> Miguel Vargas Claure</t>
  </si>
  <si>
    <t xml:space="preserve"> 2 2363 4100</t>
  </si>
  <si>
    <t xml:space="preserve"> Angel Collao Díaz</t>
  </si>
  <si>
    <t xml:space="preserve"> Eduardo Flores Concha </t>
  </si>
  <si>
    <t xml:space="preserve"> Director Tesorero</t>
  </si>
  <si>
    <t xml:space="preserve"> directorio@asodi.cl</t>
  </si>
  <si>
    <t xml:space="preserve"> 2 2363 4100    </t>
  </si>
  <si>
    <t xml:space="preserve"> Hernán Aguilera Calderón </t>
  </si>
  <si>
    <t xml:space="preserve"> Director Secretario</t>
  </si>
  <si>
    <t xml:space="preserve"> Verónica Rosales Escobar </t>
  </si>
  <si>
    <t>ASOCIACION DE DISTRIBUIDORES DE COMBUSTIBLES DE CHILE A.G.</t>
  </si>
  <si>
    <t xml:space="preserve"> Fernando Rodríguez Ramírez </t>
  </si>
  <si>
    <t xml:space="preserve"> presidente@adico.cl</t>
  </si>
  <si>
    <t xml:space="preserve"> 2 2205 5456    </t>
  </si>
  <si>
    <t xml:space="preserve"> Alberto Sabah Mordoh </t>
  </si>
  <si>
    <t xml:space="preserve"> adico@adico.cl</t>
  </si>
  <si>
    <t xml:space="preserve"> Mario Zepeda Alvarez </t>
  </si>
  <si>
    <t xml:space="preserve"> Eleazar Contreras Contreras </t>
  </si>
  <si>
    <t>ASOCIACION DE EMPRESAS CONSULTORAS DE INGENIERIA DE CHILE A.G.</t>
  </si>
  <si>
    <t xml:space="preserve"> Francisco Martin </t>
  </si>
  <si>
    <t xml:space="preserve"> aic@aic.cl</t>
  </si>
  <si>
    <t xml:space="preserve"> 2 2264 0658    </t>
  </si>
  <si>
    <t xml:space="preserve"> Pedro Hinojosa</t>
  </si>
  <si>
    <t xml:space="preserve"> 2 2264 0658</t>
  </si>
  <si>
    <t xml:space="preserve"> Felipe Zelada </t>
  </si>
  <si>
    <t xml:space="preserve"> Rossana Cavalli</t>
  </si>
  <si>
    <t xml:space="preserve"> Andrés Jara</t>
  </si>
  <si>
    <t>ASOCIACION DE EMPRESAS DE GAS NATURAL A.G.</t>
  </si>
  <si>
    <t xml:space="preserve"> Antonio Bacigalupo Gittins </t>
  </si>
  <si>
    <t xml:space="preserve"> 2 2249 7626    </t>
  </si>
  <si>
    <t xml:space="preserve"> Carlos Cortés Simón </t>
  </si>
  <si>
    <t>ASOCIACION DE EMPRESAS DE LA V REGION - ASIVA</t>
  </si>
  <si>
    <t xml:space="preserve"> Ricardo Guerra Godoy</t>
  </si>
  <si>
    <t xml:space="preserve"> 32 213 9001</t>
  </si>
  <si>
    <t xml:space="preserve"> Gonzalo Vallejo Berenguer </t>
  </si>
  <si>
    <t xml:space="preserve"> presidencia@asiva.cl</t>
  </si>
  <si>
    <t xml:space="preserve"> 32 213 9000    </t>
  </si>
  <si>
    <t xml:space="preserve"> Rodrigo Márquez Bravo</t>
  </si>
  <si>
    <t xml:space="preserve"> 32 213 9000</t>
  </si>
  <si>
    <t xml:space="preserve"> Hans Wesser Wilkendorf </t>
  </si>
  <si>
    <t xml:space="preserve"> Past President</t>
  </si>
  <si>
    <t xml:space="preserve"> Marcelo Rojas Rebolledo </t>
  </si>
  <si>
    <t xml:space="preserve"> Gonzalo Davagnino Vergara </t>
  </si>
  <si>
    <t xml:space="preserve"> Jorge Oyarce Santibáñez </t>
  </si>
  <si>
    <t xml:space="preserve"> Hugo Botto Oakley </t>
  </si>
  <si>
    <t xml:space="preserve"> José Gil Ramírez </t>
  </si>
  <si>
    <t xml:space="preserve"> José Ignacio Valenzuela Bozinovic </t>
  </si>
  <si>
    <t xml:space="preserve"> Gerald Pugh Olavarría </t>
  </si>
  <si>
    <t xml:space="preserve"> Francisco Karmy Escobar </t>
  </si>
  <si>
    <t xml:space="preserve"> Andrés Merello Norero </t>
  </si>
  <si>
    <t xml:space="preserve"> Luis Kipreos Almallotis </t>
  </si>
  <si>
    <t xml:space="preserve"> Raúl Rivera Banderas </t>
  </si>
  <si>
    <t xml:space="preserve"> María Alejandra San Miguel López </t>
  </si>
  <si>
    <t xml:space="preserve"> secretaria.gerencia@asiva.cl</t>
  </si>
  <si>
    <t xml:space="preserve"> Víctor Fuentes Obreque</t>
  </si>
  <si>
    <t xml:space="preserve"> Karin Aguilar Castro </t>
  </si>
  <si>
    <t xml:space="preserve"> Encargada de Estudios</t>
  </si>
  <si>
    <t xml:space="preserve"> estudios@asiva.cl</t>
  </si>
  <si>
    <t xml:space="preserve"> 32 213 9016    </t>
  </si>
  <si>
    <t xml:space="preserve"> Iván Villalón Herrera </t>
  </si>
  <si>
    <t xml:space="preserve"> Jefe de Comercio Exterior</t>
  </si>
  <si>
    <t xml:space="preserve"> Catalina López Placencio </t>
  </si>
  <si>
    <t xml:space="preserve"> Encargada de Comunicaciones</t>
  </si>
  <si>
    <t xml:space="preserve"> clopez@asiva.cl</t>
  </si>
  <si>
    <t xml:space="preserve"> 32 213 9014    </t>
  </si>
  <si>
    <t>ASOCIACION DE EMPRESAS DE SEGURIDAD PRIVADA Y DE TRANSPORTE DE VALORES (ASEVA)</t>
  </si>
  <si>
    <t xml:space="preserve"> Francisco Javier Merani Bravo </t>
  </si>
  <si>
    <t xml:space="preserve"> francisco.merani@securitaschile.cl</t>
  </si>
  <si>
    <t xml:space="preserve"> 2 2595 8000    </t>
  </si>
  <si>
    <t xml:space="preserve"> Antonio Montero Díaz </t>
  </si>
  <si>
    <t xml:space="preserve"> antonio.montero.di@gmail.com</t>
  </si>
  <si>
    <t>ASOCIACION DE EMPRESAS ELECTRICAS A.G.</t>
  </si>
  <si>
    <t xml:space="preserve"> Arturo Le Blanc Cerda</t>
  </si>
  <si>
    <t xml:space="preserve"> 2 2467 7000</t>
  </si>
  <si>
    <t xml:space="preserve"> Rodrigo Castillo Murillo </t>
  </si>
  <si>
    <t xml:space="preserve"> rodrigo.castillo@electricas.cl</t>
  </si>
  <si>
    <t xml:space="preserve"> 2 2203 6427    </t>
  </si>
  <si>
    <t xml:space="preserve"> Javier Bustos Salvagno </t>
  </si>
  <si>
    <t xml:space="preserve"> Director de Estudios y Regulación</t>
  </si>
  <si>
    <t xml:space="preserve"> jbustos@electricas.cl</t>
  </si>
  <si>
    <t>ASOCIACION DE EXPORTADORES DE FRUTAS DE CHILE A.G.</t>
  </si>
  <si>
    <t xml:space="preserve"> Ronald Bown Fernández </t>
  </si>
  <si>
    <t xml:space="preserve"> rbown@asoex.cl</t>
  </si>
  <si>
    <t xml:space="preserve"> 2 2472 4711    </t>
  </si>
  <si>
    <t xml:space="preserve"> Miguel Canala-Echeverría Vergara </t>
  </si>
  <si>
    <t xml:space="preserve"> mcanala@asoex.cl</t>
  </si>
  <si>
    <t xml:space="preserve"> 2 2472 4723    </t>
  </si>
  <si>
    <t xml:space="preserve"> Christian Carvajal Miranda </t>
  </si>
  <si>
    <t xml:space="preserve"> Gerente de Marketing para Europa y Asia</t>
  </si>
  <si>
    <t xml:space="preserve"> ccarvajal@asoex.cl</t>
  </si>
  <si>
    <t xml:space="preserve"> 2 2472 4714    </t>
  </si>
  <si>
    <t xml:space="preserve"> Ignacio Caballero Torretti</t>
  </si>
  <si>
    <t xml:space="preserve"> 2 2472 4780</t>
  </si>
  <si>
    <t>ASOCIACION DE GANADEROS DE MAGALLANES A.G.</t>
  </si>
  <si>
    <t xml:space="preserve"> Cristian Concha Paeile</t>
  </si>
  <si>
    <t xml:space="preserve"> 61 221 3029</t>
  </si>
  <si>
    <t xml:space="preserve"> Jorge Cánepa F. </t>
  </si>
  <si>
    <t xml:space="preserve"> jcanepa@plantelsanisidro.cl</t>
  </si>
  <si>
    <t xml:space="preserve"> 61 221 3029    </t>
  </si>
  <si>
    <t xml:space="preserve"> Valeria Tafra Tafra </t>
  </si>
  <si>
    <t xml:space="preserve"> Tesorera</t>
  </si>
  <si>
    <t xml:space="preserve"> valeria.tafra@gmail.com</t>
  </si>
  <si>
    <t>ASOCIACION DE INDUSTRIALES DE IQUIQUE A.G.</t>
  </si>
  <si>
    <t xml:space="preserve"> Leopoldo Jorge Bailac Arriagada </t>
  </si>
  <si>
    <t xml:space="preserve"> gremio@industriales.cl</t>
  </si>
  <si>
    <t xml:space="preserve"> 57 251 8319    </t>
  </si>
  <si>
    <t xml:space="preserve"> Marcos Daniel Gómez Barrera </t>
  </si>
  <si>
    <t xml:space="preserve"> gerencia@industriales.cl</t>
  </si>
  <si>
    <t xml:space="preserve"> 57 258 5030    </t>
  </si>
  <si>
    <t xml:space="preserve"> Eduardo Moraga Larrea </t>
  </si>
  <si>
    <t xml:space="preserve"> contabilidad@industriales.cl</t>
  </si>
  <si>
    <t xml:space="preserve"> 57 258 5040    </t>
  </si>
  <si>
    <t xml:space="preserve"> Claudia Ramírez Gaune </t>
  </si>
  <si>
    <t xml:space="preserve"> Gerente Area de Desarrollo Proveedores</t>
  </si>
  <si>
    <t xml:space="preserve"> cramirez@industriales.cl</t>
  </si>
  <si>
    <t xml:space="preserve"> 57 258 5035    </t>
  </si>
  <si>
    <t>ASOCIACION DE INDUSTRIAS METALURGICAS Y METALMECANICAS, ASIMET A.G.</t>
  </si>
  <si>
    <t xml:space="preserve"> dante.arrigoni@asimet.cl</t>
  </si>
  <si>
    <t xml:space="preserve"> 2 2421 6504    </t>
  </si>
  <si>
    <t xml:space="preserve"> Marcelo Fuster Roa </t>
  </si>
  <si>
    <t xml:space="preserve"> marcelo.fuster@asimet.cl</t>
  </si>
  <si>
    <t xml:space="preserve"> Mirtha Aceituno Saguer </t>
  </si>
  <si>
    <t xml:space="preserve"> Relaciones Públicas</t>
  </si>
  <si>
    <t xml:space="preserve"> mirtha.aceituno@asimet.cl</t>
  </si>
  <si>
    <t xml:space="preserve"> 2 2421 6571    </t>
  </si>
  <si>
    <t>ASOCIACION DE ISAPRES DE CHILE A.G.</t>
  </si>
  <si>
    <t xml:space="preserve"> Josefina Montenegro Araneda</t>
  </si>
  <si>
    <t xml:space="preserve"> 2 2249 7367</t>
  </si>
  <si>
    <t xml:space="preserve"> Raúl Valenzuela Searle </t>
  </si>
  <si>
    <t xml:space="preserve"> raul.valenzuela@cruzblanca.cl</t>
  </si>
  <si>
    <t xml:space="preserve"> 2 2249 7367    </t>
  </si>
  <si>
    <t>ASOCIACION DE LA INDUSTRIA DEL SALMON DE CHILE A.G.</t>
  </si>
  <si>
    <t xml:space="preserve"> Arturo Clement Díaz </t>
  </si>
  <si>
    <t xml:space="preserve"> aclement@salmonchile.cl</t>
  </si>
  <si>
    <t xml:space="preserve"> 2 2231 3040    </t>
  </si>
  <si>
    <t xml:space="preserve"> José Joaquín Valdés </t>
  </si>
  <si>
    <t xml:space="preserve"> Director de Comunicaciones</t>
  </si>
  <si>
    <t xml:space="preserve"> jvaldes@salmonchile.cl</t>
  </si>
  <si>
    <t xml:space="preserve"> José Tomás Monge </t>
  </si>
  <si>
    <t xml:space="preserve"> Director Area Territorial</t>
  </si>
  <si>
    <t xml:space="preserve"> tmonge@salmonchile.cl</t>
  </si>
  <si>
    <t>ASOCIACION DE OFICINAS DE ARQUITECTOS A.G.</t>
  </si>
  <si>
    <t xml:space="preserve"> Ignacio Hernández Masses </t>
  </si>
  <si>
    <t xml:space="preserve"> presidencia@aoa.cl</t>
  </si>
  <si>
    <t xml:space="preserve"> 2 2263 4117    </t>
  </si>
  <si>
    <t xml:space="preserve"> Juan Sabbagh Pisano </t>
  </si>
  <si>
    <t xml:space="preserve"> js@sabarq.com</t>
  </si>
  <si>
    <t xml:space="preserve"> Pablo Larraín Marshall</t>
  </si>
  <si>
    <t xml:space="preserve"> 2 2263 4117</t>
  </si>
  <si>
    <t xml:space="preserve"> Lucía Angela Ríos O'Ryan </t>
  </si>
  <si>
    <t xml:space="preserve"> lrios@aoa.cl</t>
  </si>
  <si>
    <t xml:space="preserve"> Teodoro Fernández Larrañaga </t>
  </si>
  <si>
    <t xml:space="preserve"> tfl@teodorofernandez.cl</t>
  </si>
  <si>
    <t>ASOCIACION DE RADIODIFUSORES DE CHILE A.G.</t>
  </si>
  <si>
    <t xml:space="preserve"> Eduardo Martínez Espinoza </t>
  </si>
  <si>
    <t xml:space="preserve"> emartinez@archi.cl</t>
  </si>
  <si>
    <t xml:space="preserve"> 2 2639 8755    </t>
  </si>
  <si>
    <t xml:space="preserve"> Vesna Radnic Mira </t>
  </si>
  <si>
    <t xml:space="preserve"> archi@archi.cl</t>
  </si>
  <si>
    <t xml:space="preserve"> José Alberto Valdebenito Jara </t>
  </si>
  <si>
    <t xml:space="preserve"> Cristian Gálvez </t>
  </si>
  <si>
    <t xml:space="preserve"> Néstor Jofré</t>
  </si>
  <si>
    <t xml:space="preserve"> 2 2639 8755</t>
  </si>
  <si>
    <t xml:space="preserve"> Paulina Salinas Camacho </t>
  </si>
  <si>
    <t xml:space="preserve"> Gerente General - Departamento Jurídico</t>
  </si>
  <si>
    <t xml:space="preserve"> paulinasalinas@archi.cl</t>
  </si>
  <si>
    <t>ASOCIACION DE VINOS DE CHILE A.G.</t>
  </si>
  <si>
    <t xml:space="preserve"> Aurelio Montes Baseden </t>
  </si>
  <si>
    <t xml:space="preserve"> asociacion@vinosdechile.cl</t>
  </si>
  <si>
    <t xml:space="preserve"> 2 2218 0600    </t>
  </si>
  <si>
    <t xml:space="preserve"> Mario Pablo Silva Silva </t>
  </si>
  <si>
    <t xml:space="preserve"> Claudio Cilveti A. </t>
  </si>
  <si>
    <t xml:space="preserve"> ccilveti@winesofchile.org</t>
  </si>
  <si>
    <t xml:space="preserve"> Angélica Valenzuela </t>
  </si>
  <si>
    <t xml:space="preserve"> Directora Comercial</t>
  </si>
  <si>
    <t xml:space="preserve"> avalenzuela@winesofchile.org</t>
  </si>
  <si>
    <t xml:space="preserve"> Federico Mekis Martínez </t>
  </si>
  <si>
    <t xml:space="preserve"> Director de Relaciones Internacionales</t>
  </si>
  <si>
    <t xml:space="preserve"> fmekis@vinosdechile.cl</t>
  </si>
  <si>
    <t>ASOCIACION GREMIAL DE EMPRESARIOS HOTELEROS DE CHILE</t>
  </si>
  <si>
    <t xml:space="preserve"> Andrés Fuenzalida Calvo</t>
  </si>
  <si>
    <t xml:space="preserve"> 2 2203 6344</t>
  </si>
  <si>
    <t xml:space="preserve"> Alejandro Hughes Gómez</t>
  </si>
  <si>
    <t xml:space="preserve"> Hernán Lewin Spies </t>
  </si>
  <si>
    <t xml:space="preserve"> presidente@hoteleros.cl</t>
  </si>
  <si>
    <t xml:space="preserve"> 2 2203 6344    </t>
  </si>
  <si>
    <t xml:space="preserve"> José Manuel Silva Lecaros</t>
  </si>
  <si>
    <t xml:space="preserve"> Claudia Espinosa Cubillos </t>
  </si>
  <si>
    <t xml:space="preserve"> claudia.espinosa@hoteleros.cl</t>
  </si>
  <si>
    <t>ASOCIACION GREMIAL DE FABRICANTES Y DISTRIBUIDORES DE LICORES Y BEBIDAS ESPIRITUOSAS DE CHILE A.G., AFLECHI</t>
  </si>
  <si>
    <t xml:space="preserve"> Juan Pablo Solís de Ovando Lavín </t>
  </si>
  <si>
    <t xml:space="preserve"> jpsolisdeovando@ccu.cl</t>
  </si>
  <si>
    <t xml:space="preserve"> 2 2605 1671    </t>
  </si>
  <si>
    <t xml:space="preserve"> Renato González Neves </t>
  </si>
  <si>
    <t xml:space="preserve"> renato.gonzalez@diageo.com</t>
  </si>
  <si>
    <t xml:space="preserve"> Jean-Baptiste Mouton </t>
  </si>
  <si>
    <t xml:space="preserve"> jb.mouton@pernod-ricard.com</t>
  </si>
  <si>
    <t xml:space="preserve"> Rafael Velasco Donoso </t>
  </si>
  <si>
    <t xml:space="preserve"> r.velasco@desa.cl</t>
  </si>
  <si>
    <t xml:space="preserve"> Claudio Barraza Delard de Rigoulieres </t>
  </si>
  <si>
    <t xml:space="preserve"> cbarraza@capel.cl</t>
  </si>
  <si>
    <t xml:space="preserve"> Andrés Osorio Hermansen</t>
  </si>
  <si>
    <t xml:space="preserve"> Niclas Blomström Bjuvman </t>
  </si>
  <si>
    <t xml:space="preserve"> niclas.blomstrom@vctchile.com</t>
  </si>
  <si>
    <t xml:space="preserve"> Jorge Urbina </t>
  </si>
  <si>
    <t xml:space="preserve"> jorge@grupoanimal.cl</t>
  </si>
  <si>
    <t xml:space="preserve"> Fernando Morales </t>
  </si>
  <si>
    <t xml:space="preserve"> fernando.morales@grupocepas.com</t>
  </si>
  <si>
    <t xml:space="preserve"> Sebastián Gutiérrez Cabrera </t>
  </si>
  <si>
    <t xml:space="preserve"> sgutierrez@santarita.cl</t>
  </si>
  <si>
    <t xml:space="preserve"> Pablo Ibáñez Hormaechea </t>
  </si>
  <si>
    <t xml:space="preserve"> pibanez@aprocor.cl</t>
  </si>
  <si>
    <t xml:space="preserve"> 2 2605 1672    </t>
  </si>
  <si>
    <t>ASOCIACION GREMIAL DE GENERADORAS DE CHILE A.G.</t>
  </si>
  <si>
    <t xml:space="preserve"> Thomas Keller Lippold </t>
  </si>
  <si>
    <t xml:space="preserve"> Primer Vicepresidente del Directorio</t>
  </si>
  <si>
    <t xml:space="preserve"> tkeller@colbun.cl</t>
  </si>
  <si>
    <t xml:space="preserve"> 2 2460 4102    </t>
  </si>
  <si>
    <t xml:space="preserve"> Claudio Seebach </t>
  </si>
  <si>
    <t xml:space="preserve"> cseebach@generadoras.cl</t>
  </si>
  <si>
    <t xml:space="preserve"> 2 2656 9620    </t>
  </si>
  <si>
    <t xml:space="preserve"> Constanza Pizarro </t>
  </si>
  <si>
    <t xml:space="preserve"> Directora Comunicaciones</t>
  </si>
  <si>
    <t xml:space="preserve"> cpizarro@generadoras.cl</t>
  </si>
  <si>
    <t>ASOCIACION GREMIAL DE INDUSTRIALES DEL PLASTICO DE CHILE, ASIPLA A.G.</t>
  </si>
  <si>
    <t xml:space="preserve"> Pilar Izquierdo </t>
  </si>
  <si>
    <t xml:space="preserve"> pilar.izquierdo@asipla.cl</t>
  </si>
  <si>
    <t xml:space="preserve"> 2 2203 3342    </t>
  </si>
  <si>
    <t xml:space="preserve"> Walter Schar Tapia</t>
  </si>
  <si>
    <t xml:space="preserve"> 2 2203 3342</t>
  </si>
  <si>
    <t xml:space="preserve"> Jorge García </t>
  </si>
  <si>
    <t xml:space="preserve"> Sergio Verdugo </t>
  </si>
  <si>
    <t xml:space="preserve"> Magdalena Balcells </t>
  </si>
  <si>
    <t xml:space="preserve"> magdalena.balcells@asipla.cl</t>
  </si>
  <si>
    <t>ASOCIACION GREMIAL DE INDUSTRIALES QUIMICOS DE CHILE - ASIQUIM A.G.</t>
  </si>
  <si>
    <t xml:space="preserve"> Edmundo Puentes Ruiz </t>
  </si>
  <si>
    <t xml:space="preserve"> asiquim@asiquim.cl</t>
  </si>
  <si>
    <t xml:space="preserve"> 2 2374 4000    </t>
  </si>
  <si>
    <t xml:space="preserve"> Mario Coddou Göring</t>
  </si>
  <si>
    <t xml:space="preserve"> 2 2718 5000</t>
  </si>
  <si>
    <t xml:space="preserve"> José Marcelo González Quiroga </t>
  </si>
  <si>
    <t xml:space="preserve"> 2 2280 8080    </t>
  </si>
  <si>
    <t xml:space="preserve"> Sergio Barrientos Henríquez </t>
  </si>
  <si>
    <t xml:space="preserve"> gerente@asiquim.cl</t>
  </si>
  <si>
    <t xml:space="preserve"> 2 2203 3350    </t>
  </si>
  <si>
    <t xml:space="preserve"> Cinthya Rojo </t>
  </si>
  <si>
    <t>ASOCIACION GREMIAL DE LOS INDUSTRIALES DEL PAN A.G.</t>
  </si>
  <si>
    <t xml:space="preserve"> José Carreño Fraile</t>
  </si>
  <si>
    <t xml:space="preserve"> 2 2274 6818</t>
  </si>
  <si>
    <t xml:space="preserve"> José Barja Yáñez </t>
  </si>
  <si>
    <t xml:space="preserve"> jose.barja@indupan.cl</t>
  </si>
  <si>
    <t xml:space="preserve"> 2 2274 6818    </t>
  </si>
  <si>
    <t xml:space="preserve"> Juan Luis Mendiburu Azcarraga </t>
  </si>
  <si>
    <t xml:space="preserve"> Rafael Urra Merino</t>
  </si>
  <si>
    <t xml:space="preserve"> Abelardo Novoa Fernández </t>
  </si>
  <si>
    <t>ASOCIACION GREMIAL DE PRODUCTORES DE CERDOS DE CHILE</t>
  </si>
  <si>
    <t xml:space="preserve"> Juan Carlos Domínguez </t>
  </si>
  <si>
    <t xml:space="preserve"> jcdominguez@asociacion.cl</t>
  </si>
  <si>
    <t xml:space="preserve"> 2 3223 4850    </t>
  </si>
  <si>
    <t xml:space="preserve"> Rodrigo Castañón Garbarino </t>
  </si>
  <si>
    <t xml:space="preserve"> rcastanon@asociacion.cl</t>
  </si>
  <si>
    <t xml:space="preserve"> Pía Barros Abrigo </t>
  </si>
  <si>
    <t xml:space="preserve"> Gerente de Estudios y Marketing</t>
  </si>
  <si>
    <t xml:space="preserve"> pbarros@asociacion.cl</t>
  </si>
  <si>
    <t>ASOCIACION GREMIAL NACIONAL DE PRODUCTORES DE SEMILLAS, ANPROS</t>
  </si>
  <si>
    <t xml:space="preserve"> Jean Pierre Posa Mambour </t>
  </si>
  <si>
    <t xml:space="preserve"> presidencia@anpros.cl</t>
  </si>
  <si>
    <t xml:space="preserve"> 2 2335 3686    </t>
  </si>
  <si>
    <t xml:space="preserve"> José Ignacio Salazar Lorca </t>
  </si>
  <si>
    <t xml:space="preserve"> icastanon@anpros.cl</t>
  </si>
  <si>
    <t xml:space="preserve"> Ricardo Behn Gunther</t>
  </si>
  <si>
    <t xml:space="preserve"> 2 2335 3686</t>
  </si>
  <si>
    <t xml:space="preserve"> Mario Schindler Maggi</t>
  </si>
  <si>
    <t xml:space="preserve"> Rodrigo Girones Barrondo </t>
  </si>
  <si>
    <t>ASOCIACION NACIONAL DE ARMADORES A.G.</t>
  </si>
  <si>
    <t xml:space="preserve"> Enrique Ide Valenzuela</t>
  </si>
  <si>
    <t xml:space="preserve"> 32 221 2057</t>
  </si>
  <si>
    <t xml:space="preserve"> Héctor Arancibia Sánchez </t>
  </si>
  <si>
    <t xml:space="preserve"> 32 221 2057    </t>
  </si>
  <si>
    <t xml:space="preserve"> Ricardo Tejada Curti </t>
  </si>
  <si>
    <t xml:space="preserve"> info@armadores-chile.cl</t>
  </si>
  <si>
    <t xml:space="preserve"> Rosauro Segovia Montenegro </t>
  </si>
  <si>
    <t>ASOCIACION NACIONAL DE AVISADORES, ANDA A.G.</t>
  </si>
  <si>
    <t xml:space="preserve"> Fernando Mora Aspe </t>
  </si>
  <si>
    <t xml:space="preserve"> anda@anda.cl</t>
  </si>
  <si>
    <t xml:space="preserve"> 2 2331 0919    </t>
  </si>
  <si>
    <t xml:space="preserve"> Miguel Labowitz Garrido</t>
  </si>
  <si>
    <t xml:space="preserve"> 2 2331 0919</t>
  </si>
  <si>
    <t xml:space="preserve"> Claudio Duce Julio</t>
  </si>
  <si>
    <t xml:space="preserve"> María del Pilar Prieto Méndez </t>
  </si>
  <si>
    <t xml:space="preserve"> Asesor Legal</t>
  </si>
  <si>
    <t>ASOCIACION NACIONAL DE INDUSTRIALES DE CECINAS A.G.</t>
  </si>
  <si>
    <t xml:space="preserve"> Max Besser Jirkal </t>
  </si>
  <si>
    <t xml:space="preserve"> anic@anic.cl</t>
  </si>
  <si>
    <t xml:space="preserve"> 2 2232 1968    </t>
  </si>
  <si>
    <t xml:space="preserve"> Oscar Gallardo Destefani </t>
  </si>
  <si>
    <t xml:space="preserve"> Coordinador General</t>
  </si>
  <si>
    <t>ASOCIACION NACIONAL DE LA PRENSA A.G.</t>
  </si>
  <si>
    <t xml:space="preserve"> Juan Jaime Díaz Cauquelin </t>
  </si>
  <si>
    <t xml:space="preserve"> presidencia@anp.cl</t>
  </si>
  <si>
    <t xml:space="preserve"> 2 3213 3800    </t>
  </si>
  <si>
    <t xml:space="preserve"> Alvaro Caviedes</t>
  </si>
  <si>
    <t xml:space="preserve"> 2 3213 3800</t>
  </si>
  <si>
    <t xml:space="preserve"> Ricardo Sebastián Puga Vergara </t>
  </si>
  <si>
    <t xml:space="preserve"> r.puga@eldia.la</t>
  </si>
  <si>
    <t xml:space="preserve"> Felipe Conn Irigoyen </t>
  </si>
  <si>
    <t xml:space="preserve"> fconn@byccomunicaciones.cl</t>
  </si>
  <si>
    <t xml:space="preserve"> Marily Lüders Morales </t>
  </si>
  <si>
    <t xml:space="preserve"> mluders@df.cl</t>
  </si>
  <si>
    <t xml:space="preserve"> Miguel Zunino </t>
  </si>
  <si>
    <t xml:space="preserve"> mzunino@mcondor.cl</t>
  </si>
  <si>
    <t xml:space="preserve"> Sofía Avalos </t>
  </si>
  <si>
    <t xml:space="preserve"> savalos@chanarcillo.cl</t>
  </si>
  <si>
    <t xml:space="preserve"> Ernesto Corona Bozzo </t>
  </si>
  <si>
    <t xml:space="preserve"> ernesto.corona@anatel.cl</t>
  </si>
  <si>
    <t xml:space="preserve"> Jorge Babarovic </t>
  </si>
  <si>
    <t xml:space="preserve"> jbabarovic@gmail.com</t>
  </si>
  <si>
    <t xml:space="preserve"> Gabriel Vergara Espinoza </t>
  </si>
  <si>
    <t xml:space="preserve"> gabriel.vergara@mediosregionales.cl</t>
  </si>
  <si>
    <t xml:space="preserve"> Alejandro González Pino</t>
  </si>
  <si>
    <t xml:space="preserve"> Francisco Martinic </t>
  </si>
  <si>
    <t xml:space="preserve"> director@ladiscusion.cl</t>
  </si>
  <si>
    <t xml:space="preserve"> Manuel Massa Mautino </t>
  </si>
  <si>
    <t xml:space="preserve"> director@diariolaprensa.cl</t>
  </si>
  <si>
    <t xml:space="preserve"> Carlos Schaerer Jiménez </t>
  </si>
  <si>
    <t xml:space="preserve"> carlos.schaerer@mercurio.cl</t>
  </si>
  <si>
    <t xml:space="preserve"> José Luis Santa María </t>
  </si>
  <si>
    <t xml:space="preserve"> joseluis.santamaria@grupocopesa.cl</t>
  </si>
  <si>
    <t xml:space="preserve"> Sebastián Zárate</t>
  </si>
  <si>
    <t xml:space="preserve"> Rodrigo Núñez Arenas </t>
  </si>
  <si>
    <t xml:space="preserve"> rnunez@anp.cl</t>
  </si>
  <si>
    <t xml:space="preserve"> Claudia Chateau</t>
  </si>
  <si>
    <t xml:space="preserve"> 2 3213 3810</t>
  </si>
  <si>
    <t>ASOCIACION NACIONAL DE TELEVISION A.G.</t>
  </si>
  <si>
    <t xml:space="preserve"> 2 2231 3755    </t>
  </si>
  <si>
    <t xml:space="preserve"> Alfredo Escobar Cousiño </t>
  </si>
  <si>
    <t xml:space="preserve"> Enrique Aimone García</t>
  </si>
  <si>
    <t xml:space="preserve"> 2 2231 3755</t>
  </si>
  <si>
    <t xml:space="preserve"> Hernán Triviño Oyarzún </t>
  </si>
  <si>
    <t>ASOCIADOS UNDURRAGA IMPRESORES LTDA.</t>
  </si>
  <si>
    <t>Imprentas | Tarjetas de Crédito, Débito, Identificación y Similares</t>
  </si>
  <si>
    <t xml:space="preserve"> Nicolás Undurraga Orrego </t>
  </si>
  <si>
    <t xml:space="preserve"> nundurraga@undurragati.com</t>
  </si>
  <si>
    <t xml:space="preserve"> 2 2382 2000    </t>
  </si>
  <si>
    <t xml:space="preserve"> Carlos Undurraga Orrego </t>
  </si>
  <si>
    <t xml:space="preserve"> cundurraga@undurragati.com</t>
  </si>
  <si>
    <t xml:space="preserve"> Carlos Alfredo Undurraga Belaunde</t>
  </si>
  <si>
    <t xml:space="preserve"> 2 2382 2007</t>
  </si>
  <si>
    <t xml:space="preserve"> Pablo Ceballos </t>
  </si>
  <si>
    <t xml:space="preserve"> Jefe de Contabilidad</t>
  </si>
  <si>
    <t xml:space="preserve"> pceballos@undurragati.com</t>
  </si>
  <si>
    <t xml:space="preserve"> 2 2382 2038    </t>
  </si>
  <si>
    <t xml:space="preserve"> Mauricio Báez Seguel </t>
  </si>
  <si>
    <t xml:space="preserve"> rrhh@undurragati.com</t>
  </si>
  <si>
    <t>ASSA ABLOY CHILE SPA</t>
  </si>
  <si>
    <t>Candados | Cerrajería y Quincallería | Sistemas Inteligentes de Control de Accesos, Peajes</t>
  </si>
  <si>
    <t xml:space="preserve"> Juan Pablo Hernández Lemm </t>
  </si>
  <si>
    <t xml:space="preserve"> 2 2560 9200    </t>
  </si>
  <si>
    <t xml:space="preserve"> Claudio Alarcón Morales </t>
  </si>
  <si>
    <t xml:space="preserve"> Rodrigo Seguel Romero </t>
  </si>
  <si>
    <t xml:space="preserve"> rodrigo.seguel@assaabloy.com</t>
  </si>
  <si>
    <t xml:space="preserve"> 2 2560 9300    </t>
  </si>
  <si>
    <t xml:space="preserve"> Gerardo Aguilar Araneda </t>
  </si>
  <si>
    <t xml:space="preserve"> gerardo.aguilar@assaabloy.com</t>
  </si>
  <si>
    <t>ASSA INGENIERIA SPA.</t>
  </si>
  <si>
    <t>Estanques | Maestranzas</t>
  </si>
  <si>
    <t xml:space="preserve"> Alejandro Francisco Senzacqua Salvadó </t>
  </si>
  <si>
    <t xml:space="preserve"> asenzacqua@assa.cl</t>
  </si>
  <si>
    <t xml:space="preserve"> 2 2538 4006    </t>
  </si>
  <si>
    <t xml:space="preserve"> Marcia Aurora Rojas Zamora </t>
  </si>
  <si>
    <t xml:space="preserve"> Encargada de Personal y Finanzas</t>
  </si>
  <si>
    <t xml:space="preserve"> mrojas@assa.cl</t>
  </si>
  <si>
    <t xml:space="preserve"> 2 2838 4006    </t>
  </si>
  <si>
    <t>ASSERCO METALES S.A.</t>
  </si>
  <si>
    <t>Estanques | Manufacturas Metalúrgicas</t>
  </si>
  <si>
    <t xml:space="preserve"> Manuel Gallardo Venegas </t>
  </si>
  <si>
    <t xml:space="preserve"> manuel.gallardo@assercometales.cl</t>
  </si>
  <si>
    <t xml:space="preserve"> 2 2538 7813    </t>
  </si>
  <si>
    <t>ASSET CHILE S.A.</t>
  </si>
  <si>
    <t xml:space="preserve"> Georges de Bourguignon Arndt </t>
  </si>
  <si>
    <t xml:space="preserve"> pamelah@assetchile.com</t>
  </si>
  <si>
    <t xml:space="preserve"> 2 2796 3700    </t>
  </si>
  <si>
    <t xml:space="preserve"> Gonzalo Fanjul </t>
  </si>
  <si>
    <t xml:space="preserve"> Socio Director de Finanzas</t>
  </si>
  <si>
    <t xml:space="preserve"> loreto@assetchile.com</t>
  </si>
  <si>
    <t xml:space="preserve"> Jean Paul de Bourguignon</t>
  </si>
  <si>
    <t xml:space="preserve"> 2 2796 3700</t>
  </si>
  <si>
    <t>ASSIN LTDA.</t>
  </si>
  <si>
    <t>Asesorías Técnicas | Asesorías y Servicios en Computación e Informática | Computación: Equipos, Insumos, Accesorios y Servicios Conexos | Outsourcing de Personal</t>
  </si>
  <si>
    <t xml:space="preserve"> Leonidas Tamblay Potestad </t>
  </si>
  <si>
    <t xml:space="preserve"> ltamblay@assin.net</t>
  </si>
  <si>
    <t xml:space="preserve"> 2 2664 0757    </t>
  </si>
  <si>
    <t xml:space="preserve"> Verónica Alcayaga Muñoz</t>
  </si>
  <si>
    <t xml:space="preserve"> 2 2664 0757</t>
  </si>
  <si>
    <t>ASSOCIATION OF UNIVERSITIES FOR RESEARCH IN ASTRONOMY INC.</t>
  </si>
  <si>
    <t>Institutos y Centros Científicos y Tecnológicos | Organismos Internacionales y Representaciones Diplomáticas</t>
  </si>
  <si>
    <t xml:space="preserve"> Mario Hamuy </t>
  </si>
  <si>
    <t xml:space="preserve"> mhamuy@aura-astronomy.org</t>
  </si>
  <si>
    <t xml:space="preserve"> 51 220 5200    </t>
  </si>
  <si>
    <t xml:space="preserve"> Hernán Bustos Binvignat </t>
  </si>
  <si>
    <t xml:space="preserve"> hbustos@aura-astronomy.org</t>
  </si>
  <si>
    <t xml:space="preserve"> Claudio Solís </t>
  </si>
  <si>
    <t xml:space="preserve"> csolis@aura-astronomy.org</t>
  </si>
  <si>
    <t xml:space="preserve"> Yura Monsanto </t>
  </si>
  <si>
    <t xml:space="preserve"> ymonsanto@aura-astronomy.org</t>
  </si>
  <si>
    <t>ASTILLEROS ARICA S.A.</t>
  </si>
  <si>
    <t xml:space="preserve"> Marcelo Mahuzier Delgado </t>
  </si>
  <si>
    <t xml:space="preserve"> 58 257 2040    </t>
  </si>
  <si>
    <t xml:space="preserve"> Benjamín Berríos Parra </t>
  </si>
  <si>
    <t>ASTILLEROS Y SERVICIOS NAVALES S.A.</t>
  </si>
  <si>
    <t xml:space="preserve"> Eberhard Kossmann Bartels </t>
  </si>
  <si>
    <t xml:space="preserve"> geren.scl@asenav.cl</t>
  </si>
  <si>
    <t xml:space="preserve"> 2 2718 9400    </t>
  </si>
  <si>
    <t xml:space="preserve"> Heinz Pearce </t>
  </si>
  <si>
    <t xml:space="preserve"> Javier Sotomayor Montecino </t>
  </si>
  <si>
    <t xml:space="preserve"> jsotomayor@asenav.cl</t>
  </si>
  <si>
    <t xml:space="preserve"> 63 236 3100    </t>
  </si>
  <si>
    <t xml:space="preserve"> Claudio Morales Salinas </t>
  </si>
  <si>
    <t xml:space="preserve"> Contralor</t>
  </si>
  <si>
    <t>ASTRAZENECA S.A.</t>
  </si>
  <si>
    <t xml:space="preserve"> Ignacio Lombardero </t>
  </si>
  <si>
    <t xml:space="preserve"> ignacio.lombardero@astrazeneca.com</t>
  </si>
  <si>
    <t xml:space="preserve"> 2 2798 0800    </t>
  </si>
  <si>
    <t>ATACAMA ACEITUNAS LTDA.</t>
  </si>
  <si>
    <t xml:space="preserve"> Ximena Isabel Moreno Prohens</t>
  </si>
  <si>
    <t xml:space="preserve"> 52 254 3450</t>
  </si>
  <si>
    <t>ATACAMA MINERALS CHILE S.C.M.</t>
  </si>
  <si>
    <t xml:space="preserve"> Mónica Müller García </t>
  </si>
  <si>
    <t xml:space="preserve"> mmuller@atacamaminerals.cl</t>
  </si>
  <si>
    <t xml:space="preserve"> 2 2597 5901    </t>
  </si>
  <si>
    <t xml:space="preserve"> Leonora C. Campos Lizardi </t>
  </si>
  <si>
    <t xml:space="preserve"> Jefa de Exportaciones</t>
  </si>
  <si>
    <t xml:space="preserve"> lcampos@atacamaminerals.cl</t>
  </si>
  <si>
    <t xml:space="preserve"> Humberto Rojas </t>
  </si>
  <si>
    <t xml:space="preserve"> humberto.rojas@atacamaminerals.cl</t>
  </si>
  <si>
    <t>ATC INGENIEROS EST S.A.</t>
  </si>
  <si>
    <t>Asesorías y Servicios en Computación e Informática | Servicio de Selección de Personal</t>
  </si>
  <si>
    <t xml:space="preserve"> Sergio Astudillo Torres</t>
  </si>
  <si>
    <t xml:space="preserve"> 2 2897 6500</t>
  </si>
  <si>
    <t xml:space="preserve"> Sandra Benavente Cerda </t>
  </si>
  <si>
    <t xml:space="preserve"> sbenavente@atcom.cl</t>
  </si>
  <si>
    <t xml:space="preserve"> 2 2897 6527    </t>
  </si>
  <si>
    <t xml:space="preserve"> Jaime Astudillo Torres </t>
  </si>
  <si>
    <t xml:space="preserve"> Gerente de Servicios Outsourcing</t>
  </si>
  <si>
    <t xml:space="preserve"> jastudillo@atcom.cl</t>
  </si>
  <si>
    <t xml:space="preserve"> 2 2897 6500    </t>
  </si>
  <si>
    <t xml:space="preserve"> Jeannette Cortés Bure </t>
  </si>
  <si>
    <t xml:space="preserve"> Jefe de Reclutamiento y Selección</t>
  </si>
  <si>
    <t xml:space="preserve"> jcortes@atcom.cl</t>
  </si>
  <si>
    <t xml:space="preserve"> 2 2897 6531    </t>
  </si>
  <si>
    <t>ATCOM OUTSOURCING S.A.</t>
  </si>
  <si>
    <t xml:space="preserve"> Rosita Zenteno Bastías </t>
  </si>
  <si>
    <t xml:space="preserve"> rzenteno@atcomcorporate.com</t>
  </si>
  <si>
    <t xml:space="preserve"> 2 2897 6523    </t>
  </si>
  <si>
    <t xml:space="preserve"> Germán Palacios Aguilera </t>
  </si>
  <si>
    <t xml:space="preserve"> gpalacios@atcomcorporate.com</t>
  </si>
  <si>
    <t xml:space="preserve"> 2 2897 6525    </t>
  </si>
  <si>
    <t>ATELIER ARQUITECTURA &amp; CONSTRUCCION</t>
  </si>
  <si>
    <t xml:space="preserve"> Benny Michael Dvorquez Zylberberg </t>
  </si>
  <si>
    <t xml:space="preserve"> dvorquez@dvorquez.cl</t>
  </si>
  <si>
    <t xml:space="preserve"> 2 2201 0801    </t>
  </si>
  <si>
    <t>ATENEA IMPRESORES LTDA.</t>
  </si>
  <si>
    <t xml:space="preserve"> Ricardo Parot Benavides </t>
  </si>
  <si>
    <t xml:space="preserve"> rparot@atenea.cl</t>
  </si>
  <si>
    <t xml:space="preserve"> 2 2979 4550    </t>
  </si>
  <si>
    <t xml:space="preserve"> Fernando Bezanilla Chaná </t>
  </si>
  <si>
    <t xml:space="preserve"> fbezanilla@atenea.cl</t>
  </si>
  <si>
    <t>ATENTO CHILE S.A.</t>
  </si>
  <si>
    <t>Call Center (Centro de llamados) | Cobranzas, Recaudaciones, Servicios de | Consultores de Outsourcing | Consultores y Asesores de Empresas | Institutos de Investigación de Mercado y Opinión | Telemarketing</t>
  </si>
  <si>
    <t xml:space="preserve"> Juan Enrique Gamé Mococcain</t>
  </si>
  <si>
    <t xml:space="preserve"> 2 2200 9040</t>
  </si>
  <si>
    <t xml:space="preserve"> Juan Carlos Urzúa</t>
  </si>
  <si>
    <t xml:space="preserve"> 2 2200 9072</t>
  </si>
  <si>
    <t xml:space="preserve"> Juan Emilio Assef</t>
  </si>
  <si>
    <t xml:space="preserve"> 2 2200 9021</t>
  </si>
  <si>
    <t>ATIKA S.A.</t>
  </si>
  <si>
    <t>Bañeras de Hidroterapia - Hidromasaje | Importadores y Representantes | Manufacturas de Loza, Cerámica y Porcelana | Mármol y Granitos | Parquet, Pisos de Madera, Pisos Flotantes | Pisos Cerámicos | Sanitarios y Grifería</t>
  </si>
  <si>
    <t xml:space="preserve"> Claudio Cerda Herreros </t>
  </si>
  <si>
    <t xml:space="preserve"> info@atika.cl</t>
  </si>
  <si>
    <t xml:space="preserve"> 2 2488 3000    </t>
  </si>
  <si>
    <t xml:space="preserve"> Muriel Khamis Johannsen </t>
  </si>
  <si>
    <t xml:space="preserve"> 2 2488 3017    </t>
  </si>
  <si>
    <t xml:space="preserve"> Claudia Belmar </t>
  </si>
  <si>
    <t xml:space="preserve"> Alejandra Hadweh Siade</t>
  </si>
  <si>
    <t xml:space="preserve"> 2 2488 3000</t>
  </si>
  <si>
    <t xml:space="preserve"> Carolina Serrat Solís </t>
  </si>
  <si>
    <t>ATLAS COPCO CHILE SPA</t>
  </si>
  <si>
    <t>Arriendo de Maquinarias y Equipos | Compresores de Aire | Compresores de Tornillo | Equipos de Aire Comprimido | Generadores y Grupos Electrógenos | Generadores y Grupos Eléctricos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Lavandería | Maquinaria, Equipos, Accesorios, Repuestos y Suministros para Procesar Madera y Metales | Maquinaria, Equipos, Accesorios, Repuestos y Suministros para Tratamiento de Efluentes Líquidos o Ag | Servicios, Productos e Insumos para la Minería</t>
  </si>
  <si>
    <t xml:space="preserve"> Francesco Pinna </t>
  </si>
  <si>
    <t xml:space="preserve"> francesco.pinna@atlascopco.com</t>
  </si>
  <si>
    <t xml:space="preserve"> 2 2997 3500    </t>
  </si>
  <si>
    <t>ATLAS EXPORTADORA S.A.</t>
  </si>
  <si>
    <t>Exportaciones | Frutas, Hortalizas, Legumbres, Frescas, Secas y Deshidratadas | Té y Hierbas</t>
  </si>
  <si>
    <t xml:space="preserve"> Christiane Ivens Dunker </t>
  </si>
  <si>
    <t xml:space="preserve"> Presidente - Gerente General</t>
  </si>
  <si>
    <t xml:space="preserve"> civens@atlas-export.cl</t>
  </si>
  <si>
    <t xml:space="preserve"> 32 267 5381    </t>
  </si>
  <si>
    <t xml:space="preserve"> Francisco Villagrán Quezada</t>
  </si>
  <si>
    <t xml:space="preserve"> 32 267 5381</t>
  </si>
  <si>
    <t>ATM CONSULTORES SPA</t>
  </si>
  <si>
    <t xml:space="preserve"> Eliana Conca Benito</t>
  </si>
  <si>
    <t xml:space="preserve"> 2 2945 8900</t>
  </si>
  <si>
    <t xml:space="preserve"> Max Arancibia Quintana </t>
  </si>
  <si>
    <t xml:space="preserve"> marancibia@atmspa.cl</t>
  </si>
  <si>
    <t xml:space="preserve"> 2 2945 8900    </t>
  </si>
  <si>
    <t xml:space="preserve"> Ricardo López-Aliaga Roncagliolo </t>
  </si>
  <si>
    <t xml:space="preserve"> rlopez-a@atmspa.cl</t>
  </si>
  <si>
    <t xml:space="preserve"> Germán Espejo Lataillade </t>
  </si>
  <si>
    <t xml:space="preserve"> gespejo@atmspa.cl</t>
  </si>
  <si>
    <t>ATTEX LTDA.</t>
  </si>
  <si>
    <t>Cañerías y Tubos Metálicos | Fittings de Acero Inoxidable | Válvulas</t>
  </si>
  <si>
    <t xml:space="preserve"> Ramón Maulén Díaz </t>
  </si>
  <si>
    <t xml:space="preserve"> rmaulen@attex.cl</t>
  </si>
  <si>
    <t xml:space="preserve"> 2 2924 1700    </t>
  </si>
  <si>
    <t xml:space="preserve"> Ignacio Maulén Gálvez </t>
  </si>
  <si>
    <t xml:space="preserve"> imaulen@attex.cl</t>
  </si>
  <si>
    <t xml:space="preserve"> Jorge Maulén Díaz</t>
  </si>
  <si>
    <t xml:space="preserve"> 2 2924 1700</t>
  </si>
  <si>
    <t xml:space="preserve"> Luis Romero Munizaga </t>
  </si>
  <si>
    <t xml:space="preserve"> lromero@attex.cl</t>
  </si>
  <si>
    <t xml:space="preserve"> Iván Riquelme Ramírez</t>
  </si>
  <si>
    <t xml:space="preserve"> Marcelo Maulén Gálvez</t>
  </si>
  <si>
    <t>AULA CAPACITA LTDA.</t>
  </si>
  <si>
    <t>Capacitación de Personal | Consultores Organizacionales | Consultores y Asesores de Recursos Humanos</t>
  </si>
  <si>
    <t xml:space="preserve"> Jeanette Serrano Salcedo</t>
  </si>
  <si>
    <t xml:space="preserve"> 2 2632 0989</t>
  </si>
  <si>
    <t xml:space="preserve"> Claudia Hernández Bastías </t>
  </si>
  <si>
    <t xml:space="preserve"> claudia@aulacapacita.cl</t>
  </si>
  <si>
    <t xml:space="preserve"> 2 2639 6926    </t>
  </si>
  <si>
    <t xml:space="preserve"> Carolina González Ramírez</t>
  </si>
  <si>
    <t>AURUS CAPITAL S.A.</t>
  </si>
  <si>
    <t xml:space="preserve"> José Miguel Musalem Sarquis </t>
  </si>
  <si>
    <t xml:space="preserve"> Antonio Cruz Zabala </t>
  </si>
  <si>
    <t xml:space="preserve"> Alexander Seelenberger Farba </t>
  </si>
  <si>
    <t xml:space="preserve"> Raimundo Cerda Lecaros </t>
  </si>
  <si>
    <t xml:space="preserve"> 2 2498 1300    </t>
  </si>
  <si>
    <t>AUSENCO CHILE LTDA.</t>
  </si>
  <si>
    <t>Empresas de Ingeniería y Obras Civiles | Laboratorio de Análisis | Servicios de Ingeniería, Obras Civiles y Construcción | Servicios, Productos e Insumos para la Minería | Transporte de Minerales</t>
  </si>
  <si>
    <t xml:space="preserve"> Claudio Lesch </t>
  </si>
  <si>
    <t xml:space="preserve"> Presidente para Sudamérica</t>
  </si>
  <si>
    <t xml:space="preserve"> claudio.lesch@ausenco.com</t>
  </si>
  <si>
    <t xml:space="preserve"> 2 2937 0021    </t>
  </si>
  <si>
    <t xml:space="preserve"> Roberto Easdale </t>
  </si>
  <si>
    <t xml:space="preserve"> Director Pipelines</t>
  </si>
  <si>
    <t xml:space="preserve"> roberto.easdale@ausenco.com</t>
  </si>
  <si>
    <t xml:space="preserve"> 2 2937 0203    </t>
  </si>
  <si>
    <t xml:space="preserve"> Don Hickson </t>
  </si>
  <si>
    <t xml:space="preserve"> Vicepresidente Environmental and Sustainability SoAm</t>
  </si>
  <si>
    <t xml:space="preserve"> don.hickson@ausenco.com</t>
  </si>
  <si>
    <t xml:space="preserve"> 2 2937 0000    </t>
  </si>
  <si>
    <t>AUSIN HERMANOS S.A.</t>
  </si>
  <si>
    <t>Herramientas | Maquinaria, Equipos, Accesorios, Repuestos y Suministros para la Industria en General | Perfiles Metálicos</t>
  </si>
  <si>
    <t xml:space="preserve"> Gonzalo Ausin Gálmez </t>
  </si>
  <si>
    <t xml:space="preserve"> 2 2392 3400    </t>
  </si>
  <si>
    <t xml:space="preserve"> Gonzalo Ausin Valenzuela </t>
  </si>
  <si>
    <t xml:space="preserve"> Gerente Area Acero</t>
  </si>
  <si>
    <t xml:space="preserve"> gonzalo@ausin.cl</t>
  </si>
  <si>
    <t xml:space="preserve"> 2 2392 3500    </t>
  </si>
  <si>
    <t xml:space="preserve"> Cristian Noriega Ausin</t>
  </si>
  <si>
    <t xml:space="preserve"> 2 2392 3550</t>
  </si>
  <si>
    <t>AUSTRADE SPA</t>
  </si>
  <si>
    <t xml:space="preserve"> Guillermo Alejandro Undurraga Bergholz </t>
  </si>
  <si>
    <t xml:space="preserve"> gub@austrade.cl</t>
  </si>
  <si>
    <t xml:space="preserve"> 2 2432 1910    </t>
  </si>
  <si>
    <t>AUSTRAL CAPITAL PARTNERS S.A.</t>
  </si>
  <si>
    <t xml:space="preserve"> Gonzalo Ignacio Ramón Miranda Arratia </t>
  </si>
  <si>
    <t xml:space="preserve"> 2 2246 0808    </t>
  </si>
  <si>
    <t>AUSTRAL CHEMICALS CHILE S.A.</t>
  </si>
  <si>
    <t>Productos Químicos Especiales | Sustancias Químicas Industriales Básicas</t>
  </si>
  <si>
    <t xml:space="preserve"> Jean François Jacob </t>
  </si>
  <si>
    <t xml:space="preserve"> jfjacob@austral-chem.cl</t>
  </si>
  <si>
    <t xml:space="preserve"> 2 2663 5300    </t>
  </si>
  <si>
    <t xml:space="preserve"> Moisés Müller Kirshbom </t>
  </si>
  <si>
    <t xml:space="preserve"> Gerente General - Gerente de Administración y Finanzas</t>
  </si>
  <si>
    <t xml:space="preserve"> mmuller@austral-chem.cl</t>
  </si>
  <si>
    <t xml:space="preserve"> Boris Pizarro Vilches </t>
  </si>
  <si>
    <t xml:space="preserve"> bpizarro@austral-chem.cl</t>
  </si>
  <si>
    <t xml:space="preserve"> 2 2663 5345    </t>
  </si>
  <si>
    <t>AUTER S.A.</t>
  </si>
  <si>
    <t xml:space="preserve"> Alfonso Moral Heimpell </t>
  </si>
  <si>
    <t xml:space="preserve"> amoral@auter.cl</t>
  </si>
  <si>
    <t xml:space="preserve"> 2 2280 1800    </t>
  </si>
  <si>
    <t xml:space="preserve"> Inés Iturra Barrueto </t>
  </si>
  <si>
    <t xml:space="preserve"> iiturra@auter.cl</t>
  </si>
  <si>
    <t xml:space="preserve"> Jaime Jiménez </t>
  </si>
  <si>
    <t xml:space="preserve"> jjimenez@auter.cl</t>
  </si>
  <si>
    <t xml:space="preserve"> Erika Maripangui Paz </t>
  </si>
  <si>
    <t xml:space="preserve"> emaripangui@auter.cl</t>
  </si>
  <si>
    <t xml:space="preserve"> 2 2800 1800    </t>
  </si>
  <si>
    <t>AUTOBAHN S.A.</t>
  </si>
  <si>
    <t>Equipos y Aparatos de Radio, Televisión, Sonido, Grabación y Comunicaciones | Repuestos, Piezas y Accesorios para Automóviles y Camiones</t>
  </si>
  <si>
    <t xml:space="preserve"> Juan Eduardo Neuenschwander Palma </t>
  </si>
  <si>
    <t xml:space="preserve"> juan@autobahn.cl</t>
  </si>
  <si>
    <t xml:space="preserve"> 2 2337 1440    </t>
  </si>
  <si>
    <t xml:space="preserve"> Rodrigo Jordán Marín</t>
  </si>
  <si>
    <t xml:space="preserve"> 2 2337 1440</t>
  </si>
  <si>
    <t xml:space="preserve"> Carolina Greisse Yanine</t>
  </si>
  <si>
    <t>AUTOMA ELECTRONICA LTDA.</t>
  </si>
  <si>
    <t>Alarmas y Sistemas de Seguridad | Cercos Eléctricos | Circuito Cerrado de TV</t>
  </si>
  <si>
    <t xml:space="preserve"> Juan Pedro Reyes Martínez </t>
  </si>
  <si>
    <t xml:space="preserve"> jreyes@automa.cl</t>
  </si>
  <si>
    <t xml:space="preserve"> 2 2947 0500    </t>
  </si>
  <si>
    <t xml:space="preserve"> Eduardo Albornoz </t>
  </si>
  <si>
    <t xml:space="preserve"> ealbornoz@automa.cl</t>
  </si>
  <si>
    <t xml:space="preserve"> Romana Vivanco Grottini </t>
  </si>
  <si>
    <t xml:space="preserve"> romana@automa.cl</t>
  </si>
  <si>
    <t xml:space="preserve"> Angela Vivanco Grottini</t>
  </si>
  <si>
    <t xml:space="preserve"> 2 2947 0500</t>
  </si>
  <si>
    <t xml:space="preserve"> Máximo Zúñiga Domínguez </t>
  </si>
  <si>
    <t xml:space="preserve"> mzuniga@automa.cl</t>
  </si>
  <si>
    <t>AUTOMOTORA BILBAO S.A.</t>
  </si>
  <si>
    <t>Neumáticos, Cámaras de Caucho y Recauchajes | Repuestos, Piezas y Accesorios para Automóviles y Camiones | Servicios Técnicos de Reparaciones y Mantenimiento | Vehículos, Venta y Representación</t>
  </si>
  <si>
    <t xml:space="preserve"> Felipe Lanas Bunster</t>
  </si>
  <si>
    <t xml:space="preserve"> 2 2413 4800</t>
  </si>
  <si>
    <t xml:space="preserve"> Catherine Yanine Saleme </t>
  </si>
  <si>
    <t xml:space="preserve"> cyanine@automotorabilbao.cl</t>
  </si>
  <si>
    <t xml:space="preserve"> 2 2413 4800    </t>
  </si>
  <si>
    <t xml:space="preserve"> Rodrigo Escárate Palomera </t>
  </si>
  <si>
    <t xml:space="preserve"> rescarate@automotorabilbao.cl</t>
  </si>
  <si>
    <t>AUTOMOTORA INALCO S.A.</t>
  </si>
  <si>
    <t xml:space="preserve"> Osvaldo Rivas Matus </t>
  </si>
  <si>
    <t xml:space="preserve"> orivas@inalco.cl</t>
  </si>
  <si>
    <t xml:space="preserve"> 2 2834 9700    </t>
  </si>
  <si>
    <t xml:space="preserve"> Mauricio Rodway Flores </t>
  </si>
  <si>
    <t xml:space="preserve"> mrodway@inalco.cl</t>
  </si>
  <si>
    <t xml:space="preserve"> Alexander Leyton Bobadilla </t>
  </si>
  <si>
    <t xml:space="preserve"> aleyton@inalco.cl</t>
  </si>
  <si>
    <t xml:space="preserve"> Marcos Romero </t>
  </si>
  <si>
    <t xml:space="preserve"> mromero@inalco.cl</t>
  </si>
  <si>
    <t>AUTOMOTORA MIGUEL JACOB HELO Y CIA. LTDA.</t>
  </si>
  <si>
    <t>Garages y Estaciones de Servicio | Repuestos, Piezas y Accesorios para Automóviles y Camiones | Vehículos, Venta y Representación</t>
  </si>
  <si>
    <t xml:space="preserve"> Elías Jacob Babul </t>
  </si>
  <si>
    <t xml:space="preserve"> ejacob@mjh.cl</t>
  </si>
  <si>
    <t xml:space="preserve"> 2 2698 8474    </t>
  </si>
  <si>
    <t xml:space="preserve"> Miguel Jacob Babul </t>
  </si>
  <si>
    <t>AUTOMOTORA VALP</t>
  </si>
  <si>
    <t>Repuestos, Piezas y Accesorios para Automóviles y Camiones | Vehículos, Venta y Representación</t>
  </si>
  <si>
    <t xml:space="preserve"> Guillermo Valdivieso </t>
  </si>
  <si>
    <t xml:space="preserve"> guillermo@automotoravalp.cl</t>
  </si>
  <si>
    <t xml:space="preserve"> 2 2332 3000    </t>
  </si>
  <si>
    <t xml:space="preserve"> María Paz Valdivielso Mancilla</t>
  </si>
  <si>
    <t xml:space="preserve"> 2 2332 3000</t>
  </si>
  <si>
    <t>AUTOMOTORES GILDEMEISTER SPA</t>
  </si>
  <si>
    <t>Maquinaria, Equipos, Accesorios, Repuestos y Suministros de uso Agrícola y Forestal | Maquinaria, Equipos, Accesorios, Repuestos y Suministros para la Construcción y Obras Conexas | Vehículos, Venta y Representación</t>
  </si>
  <si>
    <t xml:space="preserve"> Ricardo Lessmann Cifuentes</t>
  </si>
  <si>
    <t xml:space="preserve"> 2 2596 4020</t>
  </si>
  <si>
    <t xml:space="preserve"> Cristian Pasche </t>
  </si>
  <si>
    <t xml:space="preserve"> Gerente Negocio Retail</t>
  </si>
  <si>
    <t xml:space="preserve"> cpasche@gildemeister.cl</t>
  </si>
  <si>
    <t xml:space="preserve"> 2 2596 4070    </t>
  </si>
  <si>
    <t xml:space="preserve"> Jean Anwandter </t>
  </si>
  <si>
    <t xml:space="preserve"> Gerente Corporativo de Marketing</t>
  </si>
  <si>
    <t xml:space="preserve"> janwandter@gildemeister.cl</t>
  </si>
  <si>
    <t xml:space="preserve"> 2 2596 4160    </t>
  </si>
  <si>
    <t xml:space="preserve"> Eduardo Moyano Luco </t>
  </si>
  <si>
    <t xml:space="preserve"> emoyano@gildemeister.cl</t>
  </si>
  <si>
    <t xml:space="preserve"> 2 2596 4312    </t>
  </si>
  <si>
    <t xml:space="preserve"> Francisco Javier Marchant </t>
  </si>
  <si>
    <t xml:space="preserve"> Gerente Corporativo Planificación y Control de Gestión</t>
  </si>
  <si>
    <t xml:space="preserve"> fmarchant@gildemeister.cl</t>
  </si>
  <si>
    <t xml:space="preserve"> 2 2596 4058    </t>
  </si>
  <si>
    <t>AUTOMOTRIZ AUTOSUR LTDA.</t>
  </si>
  <si>
    <t>Arriendo de Maquinarias y Equipos | Carga Terrestre, Frigorífica, Servicios y Transportes</t>
  </si>
  <si>
    <t xml:space="preserve"> José Antonio Isola Merello </t>
  </si>
  <si>
    <t xml:space="preserve"> jose@isola.cl</t>
  </si>
  <si>
    <t xml:space="preserve"> 41 279 7480    </t>
  </si>
  <si>
    <t xml:space="preserve"> Lorena Paris Briones </t>
  </si>
  <si>
    <t xml:space="preserve"> iparis@isola.cl</t>
  </si>
  <si>
    <t xml:space="preserve"> 41 279 7481    </t>
  </si>
  <si>
    <t>AUTOMOTRIZ JOSE ASTE BONADEI S.A.</t>
  </si>
  <si>
    <t xml:space="preserve"> Jaime Falcone Soto </t>
  </si>
  <si>
    <t xml:space="preserve"> jfalcone@aste.cl</t>
  </si>
  <si>
    <t xml:space="preserve"> 32 235 3500    </t>
  </si>
  <si>
    <t xml:space="preserve"> Annabella Aste Riofrío </t>
  </si>
  <si>
    <t xml:space="preserve"> peugeot@aste.cl</t>
  </si>
  <si>
    <t xml:space="preserve"> José Renzo Aste Riofrío </t>
  </si>
  <si>
    <t>AUTOMOTRIZ PORTILLO PIRAMIDE SPA</t>
  </si>
  <si>
    <t>Servicios Técnicos de Reparaciones y Mantenimiento | Vehículos, Venta y Representación</t>
  </si>
  <si>
    <t xml:space="preserve"> Mauricio Smith Veder </t>
  </si>
  <si>
    <t xml:space="preserve"> 2 2463 7300    </t>
  </si>
  <si>
    <t>AUTOMOVIL CLUB DE CHILE</t>
  </si>
  <si>
    <t xml:space="preserve"> Alejandro Quintana Hurtado </t>
  </si>
  <si>
    <t xml:space="preserve"> 2 2495 7716    </t>
  </si>
  <si>
    <t xml:space="preserve"> Juan Carlos Jerez Guirao </t>
  </si>
  <si>
    <t xml:space="preserve"> juan.jerez@automovilclub.cl</t>
  </si>
  <si>
    <t xml:space="preserve"> Alfredo Lavanchy Lavanchy </t>
  </si>
  <si>
    <t xml:space="preserve"> Gerente General de Negocios</t>
  </si>
  <si>
    <t xml:space="preserve"> alfredo.lavanchy@automovilclub.cl</t>
  </si>
  <si>
    <t xml:space="preserve"> Dayan Cuadra Rodríguez </t>
  </si>
  <si>
    <t xml:space="preserve"> dayan.cuadra@automovilclub.cl</t>
  </si>
  <si>
    <t>AUTOMOVILES CHAMY HNOS. Y CIA. LTDA.</t>
  </si>
  <si>
    <t xml:space="preserve"> Raúl Chamy Esper</t>
  </si>
  <si>
    <t xml:space="preserve"> 2 2204 2822</t>
  </si>
  <si>
    <t xml:space="preserve"> Ricardo Chamy Esper </t>
  </si>
  <si>
    <t xml:space="preserve"> 2 2204 2822    </t>
  </si>
  <si>
    <t>AUTOPISTA VESPUCIO NORTE</t>
  </si>
  <si>
    <t xml:space="preserve"> Enrique Méndez Velasco </t>
  </si>
  <si>
    <t xml:space="preserve"> 2 2571 3050    </t>
  </si>
  <si>
    <t xml:space="preserve"> Alvaro Hinojosa Castillo </t>
  </si>
  <si>
    <t xml:space="preserve"> Gerente Comercial y Explotación</t>
  </si>
  <si>
    <t xml:space="preserve"> 2 2571 3024    </t>
  </si>
  <si>
    <t xml:space="preserve"> Felipe Mena Muñoz </t>
  </si>
  <si>
    <t xml:space="preserve"> Gonzalo Novoa V. </t>
  </si>
  <si>
    <t xml:space="preserve"> Julie Contreras Muñoz </t>
  </si>
  <si>
    <t xml:space="preserve"> jcontreras@vespucionorte.cl</t>
  </si>
  <si>
    <t xml:space="preserve"> 2 2571 3023    </t>
  </si>
  <si>
    <t>AVEMOR LTDA.</t>
  </si>
  <si>
    <t>Avicultura | Huevos</t>
  </si>
  <si>
    <t xml:space="preserve"> Héctor Danilo Morgado Olivares </t>
  </si>
  <si>
    <t xml:space="preserve"> danilomorgado@avemor.cl</t>
  </si>
  <si>
    <t xml:space="preserve"> 53 243 3355    </t>
  </si>
  <si>
    <t xml:space="preserve"> Carolina Luco Araya </t>
  </si>
  <si>
    <t xml:space="preserve"> caroline.luco@gmail.com</t>
  </si>
  <si>
    <t xml:space="preserve"> 53 243 3356    </t>
  </si>
  <si>
    <t xml:space="preserve"> Florencia Rojo Palta </t>
  </si>
  <si>
    <t xml:space="preserve"> Secretaria Administrativa</t>
  </si>
  <si>
    <t xml:space="preserve"> florenciarojo@avemor.cl</t>
  </si>
  <si>
    <t xml:space="preserve"> Carmen Morgado Rojas </t>
  </si>
  <si>
    <t xml:space="preserve"> Secretaria Finanzas</t>
  </si>
  <si>
    <t xml:space="preserve"> carmenmorgado@avemor.cl</t>
  </si>
  <si>
    <t xml:space="preserve"> 53 243 3353    </t>
  </si>
  <si>
    <t>AVERY DENNISON CHILE S.A.</t>
  </si>
  <si>
    <t>Etiquetas Autoadhesivas | Papeles Autoadhesivos</t>
  </si>
  <si>
    <t xml:space="preserve"> Eduardo Eugenio Espinoza E. </t>
  </si>
  <si>
    <t xml:space="preserve"> eduardo.espinoza@averydennison.com</t>
  </si>
  <si>
    <t xml:space="preserve"> 2 2898 8050    </t>
  </si>
  <si>
    <t>AVICOLA Y COMERCIAL EL TOCO LTDA.</t>
  </si>
  <si>
    <t xml:space="preserve"> Jaime Ruiz-Tagle Claro </t>
  </si>
  <si>
    <t xml:space="preserve"> jrtc@cintazul.cl</t>
  </si>
  <si>
    <t xml:space="preserve"> 2 2587 0100    </t>
  </si>
  <si>
    <t xml:space="preserve"> Carolina Reyes Sereño </t>
  </si>
  <si>
    <t xml:space="preserve"> creyes@cintazul.cl</t>
  </si>
  <si>
    <t xml:space="preserve"> Ignacio Alamos Rojas </t>
  </si>
  <si>
    <t xml:space="preserve"> ialamos@avla.com</t>
  </si>
  <si>
    <t xml:space="preserve"> 2 2750 8600    </t>
  </si>
  <si>
    <t xml:space="preserve"> Francisco Babbini Vidarte </t>
  </si>
  <si>
    <t xml:space="preserve"> Gerente de Riesgo Corporativo</t>
  </si>
  <si>
    <t xml:space="preserve"> fbabbini@avla.com</t>
  </si>
  <si>
    <t xml:space="preserve"> Matías Fleischmann </t>
  </si>
  <si>
    <t xml:space="preserve"> mfleischmann@avla.com</t>
  </si>
  <si>
    <t xml:space="preserve"> David Muñoz Soto </t>
  </si>
  <si>
    <t xml:space="preserve"> dmunoz@avla.com</t>
  </si>
  <si>
    <t>AWAKE CONSULTORES LTDA.</t>
  </si>
  <si>
    <t xml:space="preserve"> Soledad Morales Macowan </t>
  </si>
  <si>
    <t xml:space="preserve"> soledad@awakeconsultores.cl</t>
  </si>
  <si>
    <t xml:space="preserve"> 2 2823 3278    </t>
  </si>
  <si>
    <t xml:space="preserve"> Cecilia Muñoz Fernández </t>
  </si>
  <si>
    <t xml:space="preserve"> Directora Proyectos</t>
  </si>
  <si>
    <t xml:space="preserve"> cecilia@awakeconsultores.cl</t>
  </si>
  <si>
    <t xml:space="preserve"> Fabiola Mora San Martín </t>
  </si>
  <si>
    <t xml:space="preserve"> Coordinadora Administrativa</t>
  </si>
  <si>
    <t xml:space="preserve"> fabiola@awakeconsultores.cl</t>
  </si>
  <si>
    <t xml:space="preserve"> María Graciela Zúñiga Henríquez </t>
  </si>
  <si>
    <t xml:space="preserve"> Coordinadora de Proyectos</t>
  </si>
  <si>
    <t xml:space="preserve"> maria.graciela@awakeconsultores.cl</t>
  </si>
  <si>
    <t>AYUDA A LA IGLESIA QUE SUFRE (ACN-CHILE)</t>
  </si>
  <si>
    <t>Instituciones Culturales | Instituciones de Beneficencia, Desarrollo y Asistencia Social | Organismos Internacionales y Representaciones Diplomáticas</t>
  </si>
  <si>
    <t xml:space="preserve"> María de los Angeles Covarrubias Claro </t>
  </si>
  <si>
    <t xml:space="preserve"> mcovarrubias@acn-chile.org</t>
  </si>
  <si>
    <t xml:space="preserve"> 2 2246 9060    </t>
  </si>
  <si>
    <t xml:space="preserve"> Diego Errázuriz Vidal </t>
  </si>
  <si>
    <t xml:space="preserve"> Magdalena Lira Valdés</t>
  </si>
  <si>
    <t xml:space="preserve"> 2 2246 9060</t>
  </si>
  <si>
    <t xml:space="preserve"> Chistiane Raczynski von Oppen </t>
  </si>
  <si>
    <t xml:space="preserve"> Consejera</t>
  </si>
  <si>
    <t xml:space="preserve"> cr@acn-chile.org</t>
  </si>
  <si>
    <t xml:space="preserve"> María Elena Fernández Fernández </t>
  </si>
  <si>
    <t xml:space="preserve"> mfernandez@acn-chile.org</t>
  </si>
  <si>
    <t>Acero | Alambrón de Acero | Barras para Hormigón | Perfiles Metálicos</t>
  </si>
  <si>
    <t xml:space="preserve"> Hermann von Mühlenbrock Soto </t>
  </si>
  <si>
    <t xml:space="preserve"> ingrid.munoz@aza.cl</t>
  </si>
  <si>
    <t xml:space="preserve"> 2 2677 9346    </t>
  </si>
  <si>
    <t xml:space="preserve"> Italo Ozzano Cabezón</t>
  </si>
  <si>
    <t xml:space="preserve"> 2 2677 9116</t>
  </si>
  <si>
    <t xml:space="preserve"> Domingo Corvalán Díaz </t>
  </si>
  <si>
    <t xml:space="preserve"> domingo.corvalan@aza.cl</t>
  </si>
  <si>
    <t xml:space="preserve"> Paola Grandela Muraso </t>
  </si>
  <si>
    <t xml:space="preserve"> Gerente de Asuntos Institucionales y RSE</t>
  </si>
  <si>
    <t xml:space="preserve"> paola.grandela@aza.cl</t>
  </si>
  <si>
    <t xml:space="preserve"> 2 2677 9345    </t>
  </si>
  <si>
    <t xml:space="preserve"> Luis Marcelo Barros Lagos </t>
  </si>
  <si>
    <t xml:space="preserve"> Gerente de Ventas Construcción</t>
  </si>
  <si>
    <t xml:space="preserve"> luis.barros@aza.cl</t>
  </si>
  <si>
    <t xml:space="preserve"> 2 2677 9116    </t>
  </si>
  <si>
    <t xml:space="preserve"> Javier Canales </t>
  </si>
  <si>
    <t xml:space="preserve"> Gerente de Ventas Distribución</t>
  </si>
  <si>
    <t xml:space="preserve"> javier.canales@aza.cl</t>
  </si>
  <si>
    <t>AZOCAR &amp; LUCO S.A.</t>
  </si>
  <si>
    <t xml:space="preserve"> Alvaro Azócar Bustos </t>
  </si>
  <si>
    <t xml:space="preserve"> aazocar@al.cl</t>
  </si>
  <si>
    <t xml:space="preserve"> 2 2429 5500    </t>
  </si>
  <si>
    <t xml:space="preserve"> Jorge Luco Velasco </t>
  </si>
  <si>
    <t xml:space="preserve"> Director Creativo General</t>
  </si>
  <si>
    <t xml:space="preserve"> jl@al.cl</t>
  </si>
  <si>
    <t xml:space="preserve"> Alberto Flores Fernández </t>
  </si>
  <si>
    <t xml:space="preserve"> Director de Medios</t>
  </si>
  <si>
    <t xml:space="preserve"> aflores@al.cl</t>
  </si>
  <si>
    <t>AZUL AZUL S.A.</t>
  </si>
  <si>
    <t xml:space="preserve"> José Luis Navarrete Medina </t>
  </si>
  <si>
    <t xml:space="preserve"> info@udechile.cl</t>
  </si>
  <si>
    <t xml:space="preserve"> 2 2899 9900    </t>
  </si>
  <si>
    <t xml:space="preserve"> Mario Conca Rosende </t>
  </si>
  <si>
    <t xml:space="preserve"> Carolina Coppo Diez </t>
  </si>
  <si>
    <t xml:space="preserve"> Pedro Heller Ancarola </t>
  </si>
  <si>
    <t xml:space="preserve"> Arturo Miranda Eguiluz </t>
  </si>
  <si>
    <t xml:space="preserve"> Gonzalo Rojas Vildósola </t>
  </si>
  <si>
    <t xml:space="preserve"> Daniel Schapira Eskenazi </t>
  </si>
  <si>
    <t xml:space="preserve"> Eduardo Schapira Peters </t>
  </si>
  <si>
    <t xml:space="preserve"> Andrés Weintraub Pohorille </t>
  </si>
  <si>
    <t xml:space="preserve"> Felipe De Pablo Jerez </t>
  </si>
  <si>
    <t>AZURIAN TECNOLOGIA LTDA.</t>
  </si>
  <si>
    <t>Asesorías y Servicios en Computación e Informática | Consultores en Negocios y Tecnología | Consultores Organizacionales | Consultores y Asesores de Empresas | Internet: Proveedores, Páginas Web (Creación, Gestión, Mantención) y Servicios | Sistemas y Aplicaciones Computacionales | Software</t>
  </si>
  <si>
    <t xml:space="preserve"> Emilio Deik Morrison </t>
  </si>
  <si>
    <t xml:space="preserve"> Gerente General / Gerente Comercial</t>
  </si>
  <si>
    <t xml:space="preserve"> edeik@azurian.com</t>
  </si>
  <si>
    <t xml:space="preserve"> 2 2620 2020    </t>
  </si>
  <si>
    <t xml:space="preserve"> Dolly Deik Morrison </t>
  </si>
  <si>
    <t xml:space="preserve"> ddeik@azurian.com</t>
  </si>
  <si>
    <t xml:space="preserve"> Jorge Villarreal Clavijo</t>
  </si>
  <si>
    <t xml:space="preserve"> 2 2620 2020</t>
  </si>
  <si>
    <t>AZVI CHILE S.A.</t>
  </si>
  <si>
    <t xml:space="preserve"> Alejandro Orozco López </t>
  </si>
  <si>
    <t xml:space="preserve"> 2 2729 0300    </t>
  </si>
  <si>
    <t xml:space="preserve"> Jéssica Bascuñán </t>
  </si>
  <si>
    <t>B Y C COMUNICACIONES LTDA.</t>
  </si>
  <si>
    <t xml:space="preserve"> Cristian Conn Irigoyen </t>
  </si>
  <si>
    <t xml:space="preserve"> 2 2944 6700    </t>
  </si>
  <si>
    <t xml:space="preserve"> María Soledad Icaran</t>
  </si>
  <si>
    <t xml:space="preserve"> 2 2944 6700</t>
  </si>
  <si>
    <t>B Y V TRUST LTDA.</t>
  </si>
  <si>
    <t xml:space="preserve"> Juan Pablo Vial Rodríguez </t>
  </si>
  <si>
    <t xml:space="preserve"> jpvial@byvtrust.cl</t>
  </si>
  <si>
    <t xml:space="preserve"> 9 9015 5455    </t>
  </si>
  <si>
    <t>B. BOSCH S.A.</t>
  </si>
  <si>
    <t>Electricidad: Ingeniería, Construcción e Instalaciones | Empresas de Ingeniería y Obras Civiles | Estructuras Metálicas | Ferretería y Ferretería Industrial | Maestranzas</t>
  </si>
  <si>
    <t xml:space="preserve"> Fernando Poch Honorato </t>
  </si>
  <si>
    <t xml:space="preserve"> vsilva@bbosch.cl</t>
  </si>
  <si>
    <t xml:space="preserve"> 2 2620 8710    </t>
  </si>
  <si>
    <t xml:space="preserve"> Arturo Bianchi Zalazar </t>
  </si>
  <si>
    <t xml:space="preserve"> Vicepresidente de Ingeniería y Construcción</t>
  </si>
  <si>
    <t xml:space="preserve"> abianchi@bbosch.cl</t>
  </si>
  <si>
    <t xml:space="preserve"> 2 2610 8720    </t>
  </si>
  <si>
    <t xml:space="preserve"> Luis Michel Quiroz Espinoza </t>
  </si>
  <si>
    <t xml:space="preserve"> lquiroz@bbosch.cl</t>
  </si>
  <si>
    <t xml:space="preserve"> 2 2620 8730    </t>
  </si>
  <si>
    <t xml:space="preserve"> Ximena Müller Rodríguez </t>
  </si>
  <si>
    <t xml:space="preserve"> Gerente de Personas y Organización</t>
  </si>
  <si>
    <t xml:space="preserve"> xmuller@bbosch.cl</t>
  </si>
  <si>
    <t xml:space="preserve"> 2 2620 8744    </t>
  </si>
  <si>
    <t xml:space="preserve"> Luis Gallegos Figueroa</t>
  </si>
  <si>
    <t xml:space="preserve"> 2 2620 8867</t>
  </si>
  <si>
    <t>B. BRAUN MEDICAL SPA.</t>
  </si>
  <si>
    <t>Artículos e Insumos Médicos Anticorrosivos | Equipos de Medicina</t>
  </si>
  <si>
    <t xml:space="preserve"> Fernando Caetano Masini</t>
  </si>
  <si>
    <t xml:space="preserve"> 2 2440 7106</t>
  </si>
  <si>
    <t xml:space="preserve"> Angélica Hernández Romero </t>
  </si>
  <si>
    <t xml:space="preserve"> Business Unit Manager OPM</t>
  </si>
  <si>
    <t xml:space="preserve"> angelica.hernandez@bbraun.com</t>
  </si>
  <si>
    <t xml:space="preserve"> 2 2440 7101    </t>
  </si>
  <si>
    <t xml:space="preserve"> Vladimir Leal Parra </t>
  </si>
  <si>
    <t xml:space="preserve"> vladimir.leal@bbraun.com</t>
  </si>
  <si>
    <t xml:space="preserve"> 2 2440 7100    </t>
  </si>
  <si>
    <t xml:space="preserve"> Patricio Guzmán Tanaka </t>
  </si>
  <si>
    <t xml:space="preserve"> Gerente Marketing y Ventas</t>
  </si>
  <si>
    <t xml:space="preserve"> patricio.guzman@bbraun.com</t>
  </si>
  <si>
    <t xml:space="preserve"> 2 2440 7138    </t>
  </si>
  <si>
    <t xml:space="preserve"> Raúl Lavín Salgado </t>
  </si>
  <si>
    <t xml:space="preserve"> raul.lavin@bbraun.com</t>
  </si>
  <si>
    <t>B. SCHNEIDER CONSULTORES LTDA.</t>
  </si>
  <si>
    <t>Arquitectos | Consultores y Asesores de Empresas</t>
  </si>
  <si>
    <t xml:space="preserve"> Bruno Schneider Bühlmann </t>
  </si>
  <si>
    <t xml:space="preserve"> Socio Gerente General</t>
  </si>
  <si>
    <t xml:space="preserve"> bruno@esepe.cl</t>
  </si>
  <si>
    <t xml:space="preserve"> 2 2371 2969    </t>
  </si>
  <si>
    <t xml:space="preserve"> Alex Schneider Ponce </t>
  </si>
  <si>
    <t xml:space="preserve"> Socio Gerente de Proyectos</t>
  </si>
  <si>
    <t xml:space="preserve"> alex@esepe.cl</t>
  </si>
  <si>
    <t xml:space="preserve"> Claus Schneider Ponce </t>
  </si>
  <si>
    <t xml:space="preserve"> Socio Gerente de Administración y Finanzas</t>
  </si>
  <si>
    <t xml:space="preserve"> cschneider@esepe.cl</t>
  </si>
  <si>
    <t xml:space="preserve"> Pablo Schneider Ponce </t>
  </si>
  <si>
    <t xml:space="preserve"> Socio Gerente de Marketing y Ventas</t>
  </si>
  <si>
    <t xml:space="preserve"> pschneider@esepe.cl</t>
  </si>
  <si>
    <t>B.O. PACKAGING S.A. - INDUSTRIA DE ENVASES</t>
  </si>
  <si>
    <t xml:space="preserve"> Daniel Irarrázabal Ureta </t>
  </si>
  <si>
    <t xml:space="preserve"> dirarrazabal@bo.cl</t>
  </si>
  <si>
    <t xml:space="preserve"> 2 2829 2000    </t>
  </si>
  <si>
    <t xml:space="preserve"> Mariano Guerrero Gutiérrez </t>
  </si>
  <si>
    <t xml:space="preserve"> cperez@bo.cl</t>
  </si>
  <si>
    <t xml:space="preserve"> 2 2829 2005    </t>
  </si>
  <si>
    <t xml:space="preserve"> Constanza Zúñiga</t>
  </si>
  <si>
    <t xml:space="preserve"> 2 2829 2061</t>
  </si>
  <si>
    <t xml:space="preserve"> Tulio Neira </t>
  </si>
  <si>
    <t xml:space="preserve"> Jefe Mantención Flexible</t>
  </si>
  <si>
    <t xml:space="preserve"> tneira@bo.cl</t>
  </si>
  <si>
    <t xml:space="preserve"> 2 2829 2081    </t>
  </si>
  <si>
    <t xml:space="preserve"> Loreto Jiménez</t>
  </si>
  <si>
    <t xml:space="preserve"> 2 2829 2095</t>
  </si>
  <si>
    <t>BACKER MCKENZIE CHILE</t>
  </si>
  <si>
    <t xml:space="preserve"> Antonio Ortúzar Vicuña </t>
  </si>
  <si>
    <t xml:space="preserve"> Socio Internacional y Gerente General</t>
  </si>
  <si>
    <t xml:space="preserve"> 2 2367 7000    </t>
  </si>
  <si>
    <t xml:space="preserve"> León Larraín Abascal</t>
  </si>
  <si>
    <t xml:space="preserve"> 2 2367 7000</t>
  </si>
  <si>
    <t xml:space="preserve"> Rodrigo Díaz de Valdés Balbontín </t>
  </si>
  <si>
    <t xml:space="preserve"> Socio Internacional</t>
  </si>
  <si>
    <t xml:space="preserve"> Jaime Munro Cabezas </t>
  </si>
  <si>
    <t xml:space="preserve"> Fernando Castro del Río </t>
  </si>
  <si>
    <t>BADAMAX RETAIL S.A.</t>
  </si>
  <si>
    <t xml:space="preserve"> Abraham Alamo Yagnam </t>
  </si>
  <si>
    <t xml:space="preserve"> aalamo@badamax.cl</t>
  </si>
  <si>
    <t xml:space="preserve"> 2 2731 3100    </t>
  </si>
  <si>
    <t xml:space="preserve"> Carlos Soler S. </t>
  </si>
  <si>
    <t xml:space="preserve"> csoler@badamax.cl</t>
  </si>
  <si>
    <t xml:space="preserve"> Carlos Barbosa </t>
  </si>
  <si>
    <t xml:space="preserve"> cbarbosa@badamax.cl</t>
  </si>
  <si>
    <t xml:space="preserve"> Macarena González </t>
  </si>
  <si>
    <t xml:space="preserve"> mgonzalez@badamax.cl</t>
  </si>
  <si>
    <t xml:space="preserve"> Alejandro Jiménez </t>
  </si>
  <si>
    <t xml:space="preserve"> ajimenez@badamax.cl</t>
  </si>
  <si>
    <t>BAEZ Y BARGELLINI IMPRESORES LTDA.</t>
  </si>
  <si>
    <t xml:space="preserve"> Felipe Báez Allendes </t>
  </si>
  <si>
    <t xml:space="preserve"> Gerente General - Presidente</t>
  </si>
  <si>
    <t xml:space="preserve"> fb@bybimpresores.cl</t>
  </si>
  <si>
    <t xml:space="preserve"> 2 2757 8500    </t>
  </si>
  <si>
    <t>BAEZA Y CIA. LTDA.</t>
  </si>
  <si>
    <t xml:space="preserve"> Alvaro Baeza Guíñez </t>
  </si>
  <si>
    <t xml:space="preserve"> 2 2498 2800    </t>
  </si>
  <si>
    <t xml:space="preserve"> Ismael Correa Vineaux </t>
  </si>
  <si>
    <t xml:space="preserve"> María Jesús Porter </t>
  </si>
  <si>
    <t xml:space="preserve"> Abogada</t>
  </si>
  <si>
    <t xml:space="preserve"> Catalina Franco Böke </t>
  </si>
  <si>
    <t>BAGAMAR CHILE SPA</t>
  </si>
  <si>
    <t>Exportaciones | Productos del Mar</t>
  </si>
  <si>
    <t xml:space="preserve"> Francisco Baqué Villarroya</t>
  </si>
  <si>
    <t xml:space="preserve"> 2 2234 5869</t>
  </si>
  <si>
    <t xml:space="preserve"> Ana María Gatica Parot</t>
  </si>
  <si>
    <t>BAHIA QUEILEN SPA</t>
  </si>
  <si>
    <t xml:space="preserve"> Guillermo Daniel Handa</t>
  </si>
  <si>
    <t xml:space="preserve"> 65 261 1284</t>
  </si>
  <si>
    <t>BAILAC SAN LTDA.</t>
  </si>
  <si>
    <t xml:space="preserve"> Alberto Bailac Arriagada</t>
  </si>
  <si>
    <t xml:space="preserve"> 2 2915 9130</t>
  </si>
  <si>
    <t xml:space="preserve"> Wilson Cortés </t>
  </si>
  <si>
    <t xml:space="preserve"> wilson.cortes@bailac.cl</t>
  </si>
  <si>
    <t xml:space="preserve"> 2 2915 9130    </t>
  </si>
  <si>
    <t>BAIN &amp; COMPANY CHILE</t>
  </si>
  <si>
    <t>Consultores Gerenciales | Consultores Internacionales | Consultores y Asesores de Empresas</t>
  </si>
  <si>
    <t xml:space="preserve"> Marcial Rapela </t>
  </si>
  <si>
    <t xml:space="preserve"> Director and Manager Partner</t>
  </si>
  <si>
    <t xml:space="preserve"> marcial.rapela@bain.com</t>
  </si>
  <si>
    <t xml:space="preserve"> 2 2898 2000    </t>
  </si>
  <si>
    <t xml:space="preserve"> Ricardo Gold </t>
  </si>
  <si>
    <t xml:space="preserve"> Partner</t>
  </si>
  <si>
    <t xml:space="preserve"> ricardo.gold@bain.com</t>
  </si>
  <si>
    <t xml:space="preserve"> Felipe Gattass </t>
  </si>
  <si>
    <t xml:space="preserve"> felipe.gattass@bain.com</t>
  </si>
  <si>
    <t xml:space="preserve"> Tomás Aguirre </t>
  </si>
  <si>
    <t xml:space="preserve"> tomas.aguirre@bain.com</t>
  </si>
  <si>
    <t xml:space="preserve"> Marcos Rutigliano </t>
  </si>
  <si>
    <t xml:space="preserve"> marcos.rutigliano@bain.com</t>
  </si>
  <si>
    <t>BAKELS CHILE S.A.</t>
  </si>
  <si>
    <t>Harina, Cereales Preparados y Otros Productos de Molinería | Productos para la Industria Panadera y Pastelera</t>
  </si>
  <si>
    <t xml:space="preserve"> Glauco Porto </t>
  </si>
  <si>
    <t xml:space="preserve"> glauco.porto@bakelschile.cl</t>
  </si>
  <si>
    <t xml:space="preserve"> 2 2240 7000    </t>
  </si>
  <si>
    <t xml:space="preserve"> Violeta Mayer </t>
  </si>
  <si>
    <t xml:space="preserve"> vmayer@bakelschile.cl</t>
  </si>
  <si>
    <t xml:space="preserve"> Guillermo de Miguel Sala</t>
  </si>
  <si>
    <t xml:space="preserve"> 2 2240 7000</t>
  </si>
  <si>
    <t xml:space="preserve"> Carolina Crovo </t>
  </si>
  <si>
    <t xml:space="preserve"> ccrovo@bakelschile.cl</t>
  </si>
  <si>
    <t xml:space="preserve"> 2 2440 7000    </t>
  </si>
  <si>
    <t xml:space="preserve"> Loreto Fuentealba </t>
  </si>
  <si>
    <t xml:space="preserve"> Gerente de Desarrollo</t>
  </si>
  <si>
    <t xml:space="preserve"> lfuentealba@bakelschile.cl</t>
  </si>
  <si>
    <t xml:space="preserve"> 2 2240 7010    </t>
  </si>
  <si>
    <t>BAKKAVOR CHILE S.A.</t>
  </si>
  <si>
    <t xml:space="preserve"> Rodrigo Allimant Antolisei </t>
  </si>
  <si>
    <t xml:space="preserve"> rodrigo.allimant@cisandina.cl</t>
  </si>
  <si>
    <t xml:space="preserve"> 2 2489 7015    </t>
  </si>
  <si>
    <t xml:space="preserve"> Juan Reutter Reinking </t>
  </si>
  <si>
    <t xml:space="preserve"> Enrique Reutter Reinking </t>
  </si>
  <si>
    <t xml:space="preserve"> Alfonso Reutter Reinking </t>
  </si>
  <si>
    <t>BALADA CONSULTORES SPA</t>
  </si>
  <si>
    <t>Auditores y Servicios de Contabilidad | Consultores y Asesores Financieros</t>
  </si>
  <si>
    <t xml:space="preserve"> José Ignacio Balada Valero </t>
  </si>
  <si>
    <t xml:space="preserve"> Socio - Gerente General</t>
  </si>
  <si>
    <t xml:space="preserve"> 2 2378 6022    </t>
  </si>
  <si>
    <t xml:space="preserve"> María Paz Balada Valero </t>
  </si>
  <si>
    <t xml:space="preserve"> maria.paz@balada.cl</t>
  </si>
  <si>
    <t>BALBONTIN LINAZASORO Y CIA. LTDA.</t>
  </si>
  <si>
    <t xml:space="preserve"> Carlos Balbontín Gubbins </t>
  </si>
  <si>
    <t xml:space="preserve"> cbg@blycia.cl</t>
  </si>
  <si>
    <t xml:space="preserve"> 2 2427 9333    </t>
  </si>
  <si>
    <t xml:space="preserve"> Gonzalo Linazasoro Campos </t>
  </si>
  <si>
    <t xml:space="preserve"> gl@blycia.cl</t>
  </si>
  <si>
    <t xml:space="preserve"> Waldo Bown Intveen </t>
  </si>
  <si>
    <t xml:space="preserve"> wbown@blycia.cl</t>
  </si>
  <si>
    <t xml:space="preserve"> Carolina Obreque Farías </t>
  </si>
  <si>
    <t xml:space="preserve"> cof@blycia.cl</t>
  </si>
  <si>
    <t>BALDOSAS SAN JOSE SPA</t>
  </si>
  <si>
    <t xml:space="preserve"> Juan Castillo Meléndez </t>
  </si>
  <si>
    <t xml:space="preserve"> Gerente General y Gerente de Finanzas</t>
  </si>
  <si>
    <t xml:space="preserve"> baldosasanjose@hotmail.com</t>
  </si>
  <si>
    <t xml:space="preserve"> 2 2736 7420    </t>
  </si>
  <si>
    <t>BALFER LTDA.</t>
  </si>
  <si>
    <t xml:space="preserve"> Germán Balbontín Welkner </t>
  </si>
  <si>
    <t xml:space="preserve"> balferpa@balfer.cl</t>
  </si>
  <si>
    <t xml:space="preserve"> 61 221 1267    </t>
  </si>
  <si>
    <t xml:space="preserve"> Germán Balbontín Fernández </t>
  </si>
  <si>
    <t xml:space="preserve"> Francisco Zaccarelli de la Parra </t>
  </si>
  <si>
    <t xml:space="preserve"> zaccarelli@balfer.cl</t>
  </si>
  <si>
    <t>BALTHUS VITACURA S.A.</t>
  </si>
  <si>
    <t xml:space="preserve"> Laurice Fajardín Khamis </t>
  </si>
  <si>
    <t xml:space="preserve"> 2 2410 1433    </t>
  </si>
  <si>
    <t xml:space="preserve"> Carolina Cortés Cansado </t>
  </si>
  <si>
    <t xml:space="preserve"> 2 2410 1453    </t>
  </si>
  <si>
    <t xml:space="preserve"> David Cancino Fuentes </t>
  </si>
  <si>
    <t xml:space="preserve"> Gerente de Sede</t>
  </si>
  <si>
    <t xml:space="preserve"> 2 2214 1418    </t>
  </si>
  <si>
    <t>BANAGRO S.A.</t>
  </si>
  <si>
    <t xml:space="preserve"> Juan Ignacio Sutil Servoin </t>
  </si>
  <si>
    <t xml:space="preserve"> jsutil@sutil.cl</t>
  </si>
  <si>
    <t xml:space="preserve"> 72 220 2509    </t>
  </si>
  <si>
    <t xml:space="preserve"> José Francisco Larraín Cruzat</t>
  </si>
  <si>
    <t xml:space="preserve"> 72 220 2509</t>
  </si>
  <si>
    <t xml:space="preserve"> Max José Donoso Mujica </t>
  </si>
  <si>
    <t xml:space="preserve"> mdonoso@coagra.cl</t>
  </si>
  <si>
    <t xml:space="preserve"> 9 9218 8897    </t>
  </si>
  <si>
    <t xml:space="preserve"> Edmundo Felipe Ruiz Alliende </t>
  </si>
  <si>
    <t xml:space="preserve"> eruiz@sutil.cl</t>
  </si>
  <si>
    <t xml:space="preserve"> 9 9099 5403    </t>
  </si>
  <si>
    <t xml:space="preserve"> Jorge Correa Somavía </t>
  </si>
  <si>
    <t xml:space="preserve"> jcorrea@coagra.cl</t>
  </si>
  <si>
    <t xml:space="preserve"> 9 9885 1690    </t>
  </si>
  <si>
    <t>BANCHILE ADMINISTRADORA GENERAL DE FONDOS S.A.</t>
  </si>
  <si>
    <t xml:space="preserve"> Andrés Lagos Vicuña </t>
  </si>
  <si>
    <t xml:space="preserve"> 2 2661 2171    </t>
  </si>
  <si>
    <t xml:space="preserve"> Ximena Zenteno Catalán </t>
  </si>
  <si>
    <t xml:space="preserve"> Gerente de Gestión para las Personas</t>
  </si>
  <si>
    <t xml:space="preserve"> ximena.zenteno@banchile.cl</t>
  </si>
  <si>
    <t xml:space="preserve"> 2 2661 2230    </t>
  </si>
  <si>
    <t xml:space="preserve"> Eduardo Beffermann Córdova </t>
  </si>
  <si>
    <t xml:space="preserve"> eduardo.beffermann@banchile.cl</t>
  </si>
  <si>
    <t xml:space="preserve"> 2 2661 2415    </t>
  </si>
  <si>
    <t xml:space="preserve"> Alan Briones Franco </t>
  </si>
  <si>
    <t xml:space="preserve"> Gerente de Operaciones y Tecnología</t>
  </si>
  <si>
    <t xml:space="preserve"> alan.briones@banchile.cl</t>
  </si>
  <si>
    <t xml:space="preserve"> 2 2873 6588    </t>
  </si>
  <si>
    <t xml:space="preserve"> José Gabriel Palma Contardo</t>
  </si>
  <si>
    <t xml:space="preserve"> 2 2661 2143</t>
  </si>
  <si>
    <t>BANCHILE CORREDORES DE BOLSA S.A.</t>
  </si>
  <si>
    <t xml:space="preserve"> Hernán Arellano Salas </t>
  </si>
  <si>
    <t xml:space="preserve"> 2 2661 2213    </t>
  </si>
  <si>
    <t xml:space="preserve"> José Antonio Díaz Orellana </t>
  </si>
  <si>
    <t xml:space="preserve"> Gerente de Equity</t>
  </si>
  <si>
    <t xml:space="preserve"> 2 2661 2226    </t>
  </si>
  <si>
    <t xml:space="preserve"> Benjamín Díaz Ferretti </t>
  </si>
  <si>
    <t xml:space="preserve"> Gerente de FICC</t>
  </si>
  <si>
    <t xml:space="preserve"> benjamin.diaz@banchile.cl</t>
  </si>
  <si>
    <t>BANCHILE CORREDORES DE SEGUROS LTDA.</t>
  </si>
  <si>
    <t xml:space="preserve"> Luis Alberto Saleh </t>
  </si>
  <si>
    <t xml:space="preserve"> lsaleh@bancochile.cl</t>
  </si>
  <si>
    <t xml:space="preserve"> 2 2468 8100    </t>
  </si>
  <si>
    <t xml:space="preserve"> Jorge Yoma Rojas </t>
  </si>
  <si>
    <t xml:space="preserve"> jyoma@bancochile.cl</t>
  </si>
  <si>
    <t xml:space="preserve"> Juan Cristian Irarrázabal Chamorro</t>
  </si>
  <si>
    <t xml:space="preserve"> 2 2468 8100</t>
  </si>
  <si>
    <t>BANCHILE SECURITIZADORA S.A.</t>
  </si>
  <si>
    <t xml:space="preserve"> Pablo Granifo Lavín </t>
  </si>
  <si>
    <t xml:space="preserve"> Eduardo Ebensperger Orrego </t>
  </si>
  <si>
    <t xml:space="preserve"> Claudia Herrera García </t>
  </si>
  <si>
    <t xml:space="preserve"> José Miguel Quintana Malfanti </t>
  </si>
  <si>
    <t xml:space="preserve"> Juan Bautista Alberdi Monforte </t>
  </si>
  <si>
    <t xml:space="preserve"> Claudia Bazaes Aracena</t>
  </si>
  <si>
    <t xml:space="preserve"> 2 2653 6840</t>
  </si>
  <si>
    <t>BANCO BICE</t>
  </si>
  <si>
    <t xml:space="preserve"> Bernardo Matte Larraín </t>
  </si>
  <si>
    <t xml:space="preserve"> 2 2692 2001    </t>
  </si>
  <si>
    <t xml:space="preserve"> Juan Eduardo Correa García </t>
  </si>
  <si>
    <t xml:space="preserve"> 2 2692 2029    </t>
  </si>
  <si>
    <t xml:space="preserve"> Alberto Schilling Redlich </t>
  </si>
  <si>
    <t xml:space="preserve"> 2 2692 2230    </t>
  </si>
  <si>
    <t>BANCO BTG PACTUAL CHILE</t>
  </si>
  <si>
    <t xml:space="preserve"> Fernando Rodolfo Massú Taré</t>
  </si>
  <si>
    <t xml:space="preserve"> 2 2587 5450</t>
  </si>
  <si>
    <t xml:space="preserve"> Juan Guillermo Agüero Vergara</t>
  </si>
  <si>
    <t xml:space="preserve"> Rodrigo Oyarzo Brncic </t>
  </si>
  <si>
    <t xml:space="preserve"> natalia.delcanto@btgpactual.com</t>
  </si>
  <si>
    <t xml:space="preserve"> 2 2587 5450    </t>
  </si>
  <si>
    <t xml:space="preserve"> David Peñaloza Catalán </t>
  </si>
  <si>
    <t xml:space="preserve"> Subgerente General y Gerente de Planificación</t>
  </si>
  <si>
    <t xml:space="preserve"> milene.orbet@btgpactual.com</t>
  </si>
  <si>
    <t xml:space="preserve"> Pedro Ossa Monge </t>
  </si>
  <si>
    <t xml:space="preserve"> pedro.ossa@btgpactual.com</t>
  </si>
  <si>
    <t xml:space="preserve"> 2 2587 5190    </t>
  </si>
  <si>
    <t xml:space="preserve"> Cristián Venegas-Puga Galleguillos</t>
  </si>
  <si>
    <t xml:space="preserve"> 2 2587 5180</t>
  </si>
  <si>
    <t>BANCO CENTRAL DE CHILE</t>
  </si>
  <si>
    <t>Bancos | Gobierno, Administración Pública y Defensa</t>
  </si>
  <si>
    <t xml:space="preserve"> Mario Marcel Cullell </t>
  </si>
  <si>
    <t xml:space="preserve"> 2 2670 2000    </t>
  </si>
  <si>
    <t xml:space="preserve"> Joaquín Vial Ruiz-Tagle </t>
  </si>
  <si>
    <t xml:space="preserve"> Rosanna Costa Costa </t>
  </si>
  <si>
    <t xml:space="preserve"> Alberto Naudon Dell'Oro </t>
  </si>
  <si>
    <t xml:space="preserve"> Consejero</t>
  </si>
  <si>
    <t xml:space="preserve"> Pablo García Silva </t>
  </si>
  <si>
    <t xml:space="preserve"> Alejandro Zurbuchen Silva </t>
  </si>
  <si>
    <t xml:space="preserve"> 2 2670 2316    </t>
  </si>
  <si>
    <t xml:space="preserve"> Juan Pablo Araya Marco </t>
  </si>
  <si>
    <t xml:space="preserve"> Silvia Quintard Flehan </t>
  </si>
  <si>
    <t xml:space="preserve"> Revisor General</t>
  </si>
  <si>
    <t xml:space="preserve"> Solange Berstein Jáuregui </t>
  </si>
  <si>
    <t xml:space="preserve"> Gerente División Política Financiera</t>
  </si>
  <si>
    <t xml:space="preserve"> Beltrán De Ramón Acevedo </t>
  </si>
  <si>
    <t xml:space="preserve"> Gerente División Mercados Financieros</t>
  </si>
  <si>
    <t>BANCO CONSORCIO</t>
  </si>
  <si>
    <t xml:space="preserve"> Patricio Parodi Gil </t>
  </si>
  <si>
    <t xml:space="preserve"> patricio.parodi@consorcio.cl</t>
  </si>
  <si>
    <t xml:space="preserve"> carnolds@ffv.cl</t>
  </si>
  <si>
    <t xml:space="preserve"> Cristián Cox Vial </t>
  </si>
  <si>
    <t xml:space="preserve"> ccoxv@huentelauquen.cl</t>
  </si>
  <si>
    <t xml:space="preserve"> José Antonio Garcés Silva</t>
  </si>
  <si>
    <t xml:space="preserve"> Richard Büchi Buc </t>
  </si>
  <si>
    <t xml:space="preserve"> rbuchi@b3b.cl</t>
  </si>
  <si>
    <t xml:space="preserve"> José Miguel Alcalde Prado </t>
  </si>
  <si>
    <t xml:space="preserve"> jmalcalde@falcom.cl</t>
  </si>
  <si>
    <t xml:space="preserve"> José Miguel Ureta Cardoen </t>
  </si>
  <si>
    <t xml:space="preserve"> jtmu@picton.cl</t>
  </si>
  <si>
    <t xml:space="preserve"> Pedro Hurtado Vicuña </t>
  </si>
  <si>
    <t xml:space="preserve"> pedrohurtado@entelchile.net</t>
  </si>
  <si>
    <t xml:space="preserve"> Ana María Rivera Tavolara </t>
  </si>
  <si>
    <t xml:space="preserve"> ana.rivera@bancoconsorcio.cl</t>
  </si>
  <si>
    <t xml:space="preserve"> Francisco Ignacio Ossa Guzmán </t>
  </si>
  <si>
    <t xml:space="preserve"> iossa@bancoconsorcio.cl</t>
  </si>
  <si>
    <t xml:space="preserve"> 2 2787 1800    </t>
  </si>
  <si>
    <t xml:space="preserve"> Mara Forer Iagolnitzer </t>
  </si>
  <si>
    <t xml:space="preserve"> mforer@bancoconsorcio.cl</t>
  </si>
  <si>
    <t xml:space="preserve"> Fernando Agüero Aguirre</t>
  </si>
  <si>
    <t xml:space="preserve"> 2 2787 1800</t>
  </si>
  <si>
    <t xml:space="preserve"> Francisco Pérez Ojeda </t>
  </si>
  <si>
    <t xml:space="preserve"> Gerente Comercial Personas</t>
  </si>
  <si>
    <t xml:space="preserve"> fperez@consorciocb.cl</t>
  </si>
  <si>
    <t xml:space="preserve"> 2 2230 4000    </t>
  </si>
  <si>
    <t xml:space="preserve"> Jaime Riquelme Bravo </t>
  </si>
  <si>
    <t xml:space="preserve"> Gerente de Riesgo</t>
  </si>
  <si>
    <t xml:space="preserve"> jriquelme@bancoconsorcio.cl</t>
  </si>
  <si>
    <t xml:space="preserve"> 2 2369 8500    </t>
  </si>
  <si>
    <t xml:space="preserve"> Gonzalo Gotelli Marambio</t>
  </si>
  <si>
    <t xml:space="preserve"> José Luis Barrenechea Diez </t>
  </si>
  <si>
    <t xml:space="preserve"> Gerente de Tecnología</t>
  </si>
  <si>
    <t xml:space="preserve"> jbarrenechea@bancoconsorcio.cl</t>
  </si>
  <si>
    <t xml:space="preserve"> Eduardo Loli Canseco </t>
  </si>
  <si>
    <t xml:space="preserve"> eduardo.loli@consorcio.cl</t>
  </si>
  <si>
    <t xml:space="preserve"> Gonzalo Van Wersch Montero</t>
  </si>
  <si>
    <t xml:space="preserve"> Alvaro Larraín Prieto </t>
  </si>
  <si>
    <t xml:space="preserve"> alarrain@bancoconsorcio.cl</t>
  </si>
  <si>
    <t xml:space="preserve"> Jessica Hernández Villegas </t>
  </si>
  <si>
    <t xml:space="preserve"> jhernandez@bancoconsorcio.cl</t>
  </si>
  <si>
    <t xml:space="preserve"> Raimundo Tagle Swett </t>
  </si>
  <si>
    <t xml:space="preserve"> Gerente de Marketing y Clientes</t>
  </si>
  <si>
    <t xml:space="preserve"> raimundo.tagle@consorcio.cl</t>
  </si>
  <si>
    <t>BANCO DE CHILE</t>
  </si>
  <si>
    <t xml:space="preserve"> Pablo Granifo Lavín</t>
  </si>
  <si>
    <t xml:space="preserve"> 2 2653 3232</t>
  </si>
  <si>
    <t xml:space="preserve"> 2 2653 3232    </t>
  </si>
  <si>
    <t xml:space="preserve"> Alvaro Jaramillo Escallón </t>
  </si>
  <si>
    <t xml:space="preserve"> Jean Paul Luksic Fontbona </t>
  </si>
  <si>
    <t xml:space="preserve"> Jaime Estévez Valencia </t>
  </si>
  <si>
    <t xml:space="preserve"> Francisco Pérez Mackenna </t>
  </si>
  <si>
    <t xml:space="preserve"> Alfredo Ergas Segal </t>
  </si>
  <si>
    <t xml:space="preserve"> Andrés Ergas Heymann </t>
  </si>
  <si>
    <t xml:space="preserve"> Samuel Libnic </t>
  </si>
  <si>
    <t xml:space="preserve"> Julio Figueroa </t>
  </si>
  <si>
    <t xml:space="preserve"> Hernán Büchi Buc </t>
  </si>
  <si>
    <t xml:space="preserve"> Sandra Guazzotti</t>
  </si>
  <si>
    <t xml:space="preserve"> Paul Fürst Gwinner</t>
  </si>
  <si>
    <t xml:space="preserve"> 2 2653 2621    </t>
  </si>
  <si>
    <t xml:space="preserve"> Joaquín Contardo Silva </t>
  </si>
  <si>
    <t xml:space="preserve"> Gerente División Comercial</t>
  </si>
  <si>
    <t xml:space="preserve"> 2 2468 3032    </t>
  </si>
  <si>
    <t xml:space="preserve"> Sergio Karlezi Aboitiz </t>
  </si>
  <si>
    <t xml:space="preserve"> Gerente División Tesorería</t>
  </si>
  <si>
    <t xml:space="preserve"> 2 2653 2453    </t>
  </si>
  <si>
    <t xml:space="preserve"> Rolando Arias Sánchez </t>
  </si>
  <si>
    <t xml:space="preserve"> Gerente División Gestión y Control Financiero</t>
  </si>
  <si>
    <t xml:space="preserve"> 2 2653 5151    </t>
  </si>
  <si>
    <t xml:space="preserve"> José Miguel Quintana Malfanti</t>
  </si>
  <si>
    <t xml:space="preserve"> 2 2653 3355</t>
  </si>
  <si>
    <t>BANCO DO BRASIL S.A.</t>
  </si>
  <si>
    <t xml:space="preserve"> Bárbara Favero dos Santos Bosi </t>
  </si>
  <si>
    <t xml:space="preserve"> Gerenta General</t>
  </si>
  <si>
    <t xml:space="preserve"> santiago@bb.com.br</t>
  </si>
  <si>
    <t xml:space="preserve"> 2 2336 3001    </t>
  </si>
  <si>
    <t xml:space="preserve"> Iran Marcos Borin Pacheco </t>
  </si>
  <si>
    <t xml:space="preserve"> iborin@bb.com.br</t>
  </si>
  <si>
    <t xml:space="preserve"> 2 2336 3000    </t>
  </si>
  <si>
    <t xml:space="preserve"> Roberto Serrano Del Solar</t>
  </si>
  <si>
    <t xml:space="preserve"> 2 2336 3001</t>
  </si>
  <si>
    <t xml:space="preserve"> Rodrigo Concha López </t>
  </si>
  <si>
    <t xml:space="preserve"> rodrigo.concha@bb.com.br</t>
  </si>
  <si>
    <t xml:space="preserve"> Juan Boris Inda González</t>
  </si>
  <si>
    <t>BANCO FALABELLA</t>
  </si>
  <si>
    <t xml:space="preserve"> Julio Fernández Taladriz </t>
  </si>
  <si>
    <t xml:space="preserve"> Juan Fernández Fernández </t>
  </si>
  <si>
    <t xml:space="preserve"> Juan Carlos Guillermo Antúnez Sierra </t>
  </si>
  <si>
    <t xml:space="preserve"> Rodrigo González </t>
  </si>
  <si>
    <t xml:space="preserve"> Edmundo Hermosilla Hermosilla </t>
  </si>
  <si>
    <t xml:space="preserve"> Juan Pablo Montero Schepeler </t>
  </si>
  <si>
    <t xml:space="preserve"> Javier Allard Soto </t>
  </si>
  <si>
    <t xml:space="preserve"> Alejandro Arce</t>
  </si>
  <si>
    <t xml:space="preserve"> Emilio Samhan M.</t>
  </si>
  <si>
    <t xml:space="preserve"> Néstor Maureira </t>
  </si>
  <si>
    <t xml:space="preserve"> Gerente de Auditoría</t>
  </si>
  <si>
    <t xml:space="preserve"> Paulo Friz H. </t>
  </si>
  <si>
    <t xml:space="preserve"> Gerente de Canales</t>
  </si>
  <si>
    <t xml:space="preserve"> Matías Aranguren </t>
  </si>
  <si>
    <t xml:space="preserve"> Gerente de Marketing y Productos Bancarios</t>
  </si>
  <si>
    <t xml:space="preserve"> Maia Hojman </t>
  </si>
  <si>
    <t xml:space="preserve"> Gerente de Marketing y Productos Tarjeta</t>
  </si>
  <si>
    <t>BANCO INTERAMERICANO DE DESARROLLO</t>
  </si>
  <si>
    <t xml:space="preserve"> Carolyn Robert </t>
  </si>
  <si>
    <t xml:space="preserve"> Representante del BID en Chile</t>
  </si>
  <si>
    <t xml:space="preserve"> carolynr@iadb.org</t>
  </si>
  <si>
    <t xml:space="preserve"> 2 2431 3700    </t>
  </si>
  <si>
    <t>BANCO INTERNACIONAL</t>
  </si>
  <si>
    <t xml:space="preserve"> 2 2989 7432    </t>
  </si>
  <si>
    <t xml:space="preserve"> Andrés Solari Urquieta </t>
  </si>
  <si>
    <t xml:space="preserve"> Juan Antonio Minassian Baloian </t>
  </si>
  <si>
    <t xml:space="preserve"> Fernando Lefort Gorchs </t>
  </si>
  <si>
    <t xml:space="preserve"> Pablo Ihnen De la Fuente </t>
  </si>
  <si>
    <t xml:space="preserve"> Francisco Vial Bezanilla </t>
  </si>
  <si>
    <t xml:space="preserve"> Sebastián Claro Edwards </t>
  </si>
  <si>
    <t xml:space="preserve"> Andrés Navarro Betteley </t>
  </si>
  <si>
    <t xml:space="preserve"> Carlos Brito Claissac </t>
  </si>
  <si>
    <t xml:space="preserve"> Mario Chamorro Carrizo </t>
  </si>
  <si>
    <t xml:space="preserve"> ggeneral@bancointernacional.cl</t>
  </si>
  <si>
    <t xml:space="preserve"> 2 2989 7454    </t>
  </si>
  <si>
    <t xml:space="preserve"> Hernán Cerda Jaramillo </t>
  </si>
  <si>
    <t xml:space="preserve"> Gerente División Comercial Empresas</t>
  </si>
  <si>
    <t xml:space="preserve"> bancaempresas@bancointernacional.cl</t>
  </si>
  <si>
    <t xml:space="preserve"> 2 2989 7000    </t>
  </si>
  <si>
    <t xml:space="preserve"> Javier Barrenechea Parra </t>
  </si>
  <si>
    <t xml:space="preserve"> Gerente División Finanzas</t>
  </si>
  <si>
    <t xml:space="preserve"> cmarti@bancointernacional.cl</t>
  </si>
  <si>
    <t xml:space="preserve"> Christian Misle Jano </t>
  </si>
  <si>
    <t xml:space="preserve"> Gerente División Grandes Empresas e Inmobiliaria</t>
  </si>
  <si>
    <t xml:space="preserve"> grandesempresas@bancointernacional.cl</t>
  </si>
  <si>
    <t xml:space="preserve"> Héctor Neira Torres </t>
  </si>
  <si>
    <t xml:space="preserve"> Gerente División Riesgo</t>
  </si>
  <si>
    <t xml:space="preserve"> lmansilla@bancointernacional.cl</t>
  </si>
  <si>
    <t xml:space="preserve"> Natalia Madrid Solari </t>
  </si>
  <si>
    <t xml:space="preserve"> Gerente División Recursos Humanos</t>
  </si>
  <si>
    <t xml:space="preserve"> nmadrid@bancointernacional.cl</t>
  </si>
  <si>
    <t xml:space="preserve"> Marco Antonio Bravo González</t>
  </si>
  <si>
    <t xml:space="preserve"> 2 2989 7000</t>
  </si>
  <si>
    <t xml:space="preserve"> Sebastián Salgó Durán </t>
  </si>
  <si>
    <t xml:space="preserve"> Gerente División Legal</t>
  </si>
  <si>
    <t xml:space="preserve"> ssalgo@bancointernacional.cl</t>
  </si>
  <si>
    <t xml:space="preserve"> Ezequiel Iturain Campanile </t>
  </si>
  <si>
    <t xml:space="preserve"> Gerente División Planificación y Control de Gestión</t>
  </si>
  <si>
    <t xml:space="preserve"> eiturain@bancointernacional.cl</t>
  </si>
  <si>
    <t xml:space="preserve"> Carmen González Herrera </t>
  </si>
  <si>
    <t xml:space="preserve"> Gerente División Operaciones</t>
  </si>
  <si>
    <t xml:space="preserve"> cgonzalezh@bancointernacional.cl</t>
  </si>
  <si>
    <t xml:space="preserve"> Lorena Bulnes Capaccio </t>
  </si>
  <si>
    <t xml:space="preserve"> Gerente División Auditoría Interna</t>
  </si>
  <si>
    <t xml:space="preserve"> lbulnes@bancointernacional.cl</t>
  </si>
  <si>
    <t xml:space="preserve"> Jorge Garrao Fortes </t>
  </si>
  <si>
    <t xml:space="preserve"> Gerente División Banca Personas</t>
  </si>
  <si>
    <t xml:space="preserve"> jgarrao@bancointernacional.cl</t>
  </si>
  <si>
    <t xml:space="preserve"> Rolando Ruiz Cifuentes </t>
  </si>
  <si>
    <t xml:space="preserve"> Gerente División Sistemas y Tecnología</t>
  </si>
  <si>
    <t xml:space="preserve"> rruiz@bancointernacional.cl</t>
  </si>
  <si>
    <t>BANCO RIPLEY</t>
  </si>
  <si>
    <t xml:space="preserve"> Lázaro C. Calderón Volochinsky </t>
  </si>
  <si>
    <t xml:space="preserve"> 2 2694 1646    </t>
  </si>
  <si>
    <t xml:space="preserve"> Sergio Henríquez Díaz </t>
  </si>
  <si>
    <t xml:space="preserve"> Osvaldo Barrientos Valenzuela </t>
  </si>
  <si>
    <t xml:space="preserve"> Rodrigo Alvarez Zenteno </t>
  </si>
  <si>
    <t xml:space="preserve"> Hernán Uribe Gabler </t>
  </si>
  <si>
    <t xml:space="preserve"> 2 2694 1042    </t>
  </si>
  <si>
    <t xml:space="preserve"> José Miguel Cruz Gonzales </t>
  </si>
  <si>
    <t xml:space="preserve"> 2 2236 9655    </t>
  </si>
  <si>
    <t xml:space="preserve"> Rafael Ferrada Moreira </t>
  </si>
  <si>
    <t xml:space="preserve"> Alejandro Fridman Pirozansky </t>
  </si>
  <si>
    <t xml:space="preserve"> 2 2694 1716    </t>
  </si>
  <si>
    <t xml:space="preserve"> Alejandro Subelman Alcalay </t>
  </si>
  <si>
    <t xml:space="preserve"> 2 2351 6010    </t>
  </si>
  <si>
    <t xml:space="preserve"> Claudia Oyarce Olave </t>
  </si>
  <si>
    <t xml:space="preserve"> coyarceo@bancoripley.com</t>
  </si>
  <si>
    <t xml:space="preserve"> 2 2351 6015    </t>
  </si>
  <si>
    <t xml:space="preserve"> Julien Labrot </t>
  </si>
  <si>
    <t xml:space="preserve"> Gerente División Productos</t>
  </si>
  <si>
    <t xml:space="preserve"> jlabrot@bancoripley.cl</t>
  </si>
  <si>
    <t xml:space="preserve"> 2 2694 1804    </t>
  </si>
  <si>
    <t xml:space="preserve"> Ricardo Ecclefield </t>
  </si>
  <si>
    <t xml:space="preserve"> recclefielde@bancoripley.com</t>
  </si>
  <si>
    <t xml:space="preserve"> 2 2351 6025    </t>
  </si>
  <si>
    <t xml:space="preserve"> Jesús Gárate Gayo </t>
  </si>
  <si>
    <t xml:space="preserve"> jgarate@bancoripley.com</t>
  </si>
  <si>
    <t xml:space="preserve"> 2 2390 2961    </t>
  </si>
  <si>
    <t>BANCO SANTANDER CHILE</t>
  </si>
  <si>
    <t xml:space="preserve"> Claudio Melandri Hinojosa </t>
  </si>
  <si>
    <t xml:space="preserve"> 2 2320 2000    </t>
  </si>
  <si>
    <t xml:space="preserve"> Orlando Poblete Iturrate </t>
  </si>
  <si>
    <t xml:space="preserve"> Félix de Vicente Mingo </t>
  </si>
  <si>
    <t xml:space="preserve"> Alfonso Gómez Morales </t>
  </si>
  <si>
    <t xml:space="preserve"> Lucía Santa Cruz Sutil </t>
  </si>
  <si>
    <t xml:space="preserve"> Ana Dorrego de Carlos </t>
  </si>
  <si>
    <t xml:space="preserve"> Rodrigo Vergara Montes </t>
  </si>
  <si>
    <t xml:space="preserve"> Juan Pedro Santa María Pérez </t>
  </si>
  <si>
    <t xml:space="preserve"> Miguel Mata Huerta </t>
  </si>
  <si>
    <t xml:space="preserve"> Matías Sánchez García</t>
  </si>
  <si>
    <t xml:space="preserve"> 2 2320 2000</t>
  </si>
  <si>
    <t xml:space="preserve"> Fred Meller Sunkel </t>
  </si>
  <si>
    <t xml:space="preserve"> Gerente SCIB</t>
  </si>
  <si>
    <t xml:space="preserve"> José Manuel Manzano Tagle </t>
  </si>
  <si>
    <t xml:space="preserve"> Gerente Banca Empresas e Instituciones</t>
  </si>
  <si>
    <t xml:space="preserve"> María Eugenia de la Fuente Núñez </t>
  </si>
  <si>
    <t xml:space="preserve"> Gerente División Personas y Comunicación</t>
  </si>
  <si>
    <t>BANCO SECURITY</t>
  </si>
  <si>
    <t xml:space="preserve"> 2 2584 4604    </t>
  </si>
  <si>
    <t xml:space="preserve"> Bonifacio Bilbao Hormaeche </t>
  </si>
  <si>
    <t xml:space="preserve"> 2 2584 4201    </t>
  </si>
  <si>
    <t xml:space="preserve"> Nicolás Ugarte B. </t>
  </si>
  <si>
    <t xml:space="preserve"> Gerente División Finanzas y Corporativa</t>
  </si>
  <si>
    <t xml:space="preserve"> 2 2584 4319    </t>
  </si>
  <si>
    <t xml:space="preserve"> Gonzalo Ferrer A. </t>
  </si>
  <si>
    <t xml:space="preserve"> Gerente División Operaciones y Tecnología</t>
  </si>
  <si>
    <t xml:space="preserve"> René Melo B. </t>
  </si>
  <si>
    <t xml:space="preserve"> Gerente de Normalización</t>
  </si>
  <si>
    <t xml:space="preserve"> 2 2584 4448    </t>
  </si>
  <si>
    <t>BANCOESTADO</t>
  </si>
  <si>
    <t xml:space="preserve"> Sebastián Sichel Ramírez </t>
  </si>
  <si>
    <t xml:space="preserve"> 2 2970 5005    </t>
  </si>
  <si>
    <t xml:space="preserve"> Pablo Correa González </t>
  </si>
  <si>
    <t xml:space="preserve"> 2 2970 5014    </t>
  </si>
  <si>
    <t xml:space="preserve"> Roberto Enrique Palumbo Ossa </t>
  </si>
  <si>
    <t xml:space="preserve"> 2 2970 5070    </t>
  </si>
  <si>
    <t xml:space="preserve"> Edmundo Eluchans Urenda </t>
  </si>
  <si>
    <t xml:space="preserve"> Paola Assael Montaldo </t>
  </si>
  <si>
    <t xml:space="preserve"> Edith Signé Rodríguez </t>
  </si>
  <si>
    <t xml:space="preserve"> Director Laboral</t>
  </si>
  <si>
    <t xml:space="preserve"> 2 2970 5559    </t>
  </si>
  <si>
    <t xml:space="preserve"> Juan Cooper Alvarez </t>
  </si>
  <si>
    <t xml:space="preserve"> Gerente General Ejecutivo</t>
  </si>
  <si>
    <t xml:space="preserve"> 2 2970 5038    </t>
  </si>
  <si>
    <t xml:space="preserve"> Isabel Margarita Cabello Silva </t>
  </si>
  <si>
    <t xml:space="preserve"> 2 2970 5123    </t>
  </si>
  <si>
    <t xml:space="preserve"> Pedro Bolados Morales </t>
  </si>
  <si>
    <t xml:space="preserve"> 2 2970 5063    </t>
  </si>
  <si>
    <t xml:space="preserve"> Andrés Heusser Risopatrón</t>
  </si>
  <si>
    <t xml:space="preserve"> 2 2970 5521</t>
  </si>
  <si>
    <t xml:space="preserve"> Julio Guzmán Herrera </t>
  </si>
  <si>
    <t xml:space="preserve"> Gerente General de Finanzas</t>
  </si>
  <si>
    <t xml:space="preserve"> 2 2970 7002    </t>
  </si>
  <si>
    <t>BANCOESTADO MICROEMPRESAS S.A.</t>
  </si>
  <si>
    <t xml:space="preserve"> Emilio Vélez Hormazábal </t>
  </si>
  <si>
    <t xml:space="preserve"> evelez60@microempresas.bancoestado.cl</t>
  </si>
  <si>
    <t xml:space="preserve"> 2 2970 0902    </t>
  </si>
  <si>
    <t xml:space="preserve"> Gustavo Hernández Vera </t>
  </si>
  <si>
    <t xml:space="preserve"> Gerente de Operaciones y Sistemas</t>
  </si>
  <si>
    <t xml:space="preserve"> gherna60@microempresas.bancoestado.cl</t>
  </si>
  <si>
    <t xml:space="preserve"> 2 2971 5911    </t>
  </si>
  <si>
    <t xml:space="preserve"> Marialy Muñoz López </t>
  </si>
  <si>
    <t xml:space="preserve"> mmunoz60@microempresas.bancoestado.cl</t>
  </si>
  <si>
    <t xml:space="preserve"> 2 2970 0310    </t>
  </si>
  <si>
    <t xml:space="preserve"> Carlos Hernández Zárate </t>
  </si>
  <si>
    <t xml:space="preserve"> cherna60@microempresas.bancoestado.cl</t>
  </si>
  <si>
    <t xml:space="preserve"> 2 2970 0313    </t>
  </si>
  <si>
    <t xml:space="preserve"> Gabriela Rojas Vera </t>
  </si>
  <si>
    <t xml:space="preserve"> Gerente de Planificación</t>
  </si>
  <si>
    <t xml:space="preserve"> grojas61@microempresas.bancoestado.cl</t>
  </si>
  <si>
    <t xml:space="preserve"> 2 2970 0414    </t>
  </si>
  <si>
    <t>BANCOESTADO S.A. ADMINISTRADORA GENERAL DE FONDOS</t>
  </si>
  <si>
    <t>Administradora de Fondos de Inversiones | Administradora de Fondos de Terceros | Fondos Mutuos</t>
  </si>
  <si>
    <t xml:space="preserve"> Pablo Mayorga Vásquez </t>
  </si>
  <si>
    <t xml:space="preserve"> pmayorga@agf.bancoestado.cl</t>
  </si>
  <si>
    <t xml:space="preserve"> 2 2970 8873    </t>
  </si>
  <si>
    <t xml:space="preserve"> David Oyarce Carrasco </t>
  </si>
  <si>
    <t xml:space="preserve"> Gerente Corporativo e Institucional</t>
  </si>
  <si>
    <t xml:space="preserve"> doyarce1@agf.bancoestado.cl</t>
  </si>
  <si>
    <t xml:space="preserve"> Felipe Banse Recordón </t>
  </si>
  <si>
    <t xml:space="preserve"> Gerente de Control Financiero</t>
  </si>
  <si>
    <t xml:space="preserve"> fbanse40@agf.bancoestado.cl</t>
  </si>
  <si>
    <t xml:space="preserve"> Patrick Mange </t>
  </si>
  <si>
    <t xml:space="preserve"> pmange40@agf.bancoestado.cl</t>
  </si>
  <si>
    <t xml:space="preserve"> María de los Angeles Pereda Pla </t>
  </si>
  <si>
    <t xml:space="preserve"> mpereda@bancoestado.cl</t>
  </si>
  <si>
    <t>BANCOESTADO S.A. CORREDORES DE BOLSA</t>
  </si>
  <si>
    <t xml:space="preserve"> Carlos Martabit Scaff </t>
  </si>
  <si>
    <t xml:space="preserve"> 2 2970 6692    </t>
  </si>
  <si>
    <t xml:space="preserve"> Eugenio Echeverría Olivares </t>
  </si>
  <si>
    <t xml:space="preserve"> ccordov1@bolsa.bancoestado.cl</t>
  </si>
  <si>
    <t xml:space="preserve"> 2 2970 7102    </t>
  </si>
  <si>
    <t xml:space="preserve"> Cristian Vallejos Burgos </t>
  </si>
  <si>
    <t xml:space="preserve"> Gerente de Clientes Corporativos</t>
  </si>
  <si>
    <t xml:space="preserve"> cvallej2@cbolsa.bancoestado.cl</t>
  </si>
  <si>
    <t xml:space="preserve"> Cristóbal Erazo Arata </t>
  </si>
  <si>
    <t xml:space="preserve"> Gerente de Red Minorista</t>
  </si>
  <si>
    <t xml:space="preserve"> cerazo1@cbolsa.bancoestado.cl</t>
  </si>
  <si>
    <t xml:space="preserve"> David Poblete Olivares </t>
  </si>
  <si>
    <t xml:space="preserve"> Gerente de Gestión y Control</t>
  </si>
  <si>
    <t xml:space="preserve"> ccordov1@cbolsa.bancoestado.cl</t>
  </si>
  <si>
    <t>BANVIDA S.A.</t>
  </si>
  <si>
    <t xml:space="preserve"> 2 2428 8000</t>
  </si>
  <si>
    <t xml:space="preserve"> 2 2440 7255    </t>
  </si>
  <si>
    <t xml:space="preserve"> Eduardo Fernández Mac-Auliffe </t>
  </si>
  <si>
    <t xml:space="preserve"> mpsilva@ffv.cl</t>
  </si>
  <si>
    <t xml:space="preserve"> 2 2440 7200    </t>
  </si>
  <si>
    <t xml:space="preserve"> Matías Alberto Garcés Silva </t>
  </si>
  <si>
    <t xml:space="preserve"> mgarces@sanandres.cl</t>
  </si>
  <si>
    <t xml:space="preserve"> 2 2428 8000    </t>
  </si>
  <si>
    <t xml:space="preserve"> Jaime García Rioseco </t>
  </si>
  <si>
    <t xml:space="preserve"> jgarcia@acyb.cl</t>
  </si>
  <si>
    <t xml:space="preserve"> 2 3262 8600    </t>
  </si>
  <si>
    <t xml:space="preserve"> Francisco Jiménez Ureta</t>
  </si>
  <si>
    <t xml:space="preserve"> 2 2499 1000</t>
  </si>
  <si>
    <t xml:space="preserve"> Tomás Fernández Mac-Auliffe </t>
  </si>
  <si>
    <t xml:space="preserve"> pinostrozac@ffv.cl</t>
  </si>
  <si>
    <t xml:space="preserve"> Martín Ducci Cornu </t>
  </si>
  <si>
    <t xml:space="preserve"> mducci@sanandres.cl</t>
  </si>
  <si>
    <t>BAPA S.A.</t>
  </si>
  <si>
    <t>Filtros | Ingeniería Ambiental | Maquinaria, Equipos, Accesorios, Repuestos y Suministros para Tratamiento de Efluentes Líquidos o Ag | Productos Químicos para el Tratamiento de Agua y Combustibles | Tratamientos de Agua</t>
  </si>
  <si>
    <t xml:space="preserve"> Alejandro Bañados Lyon </t>
  </si>
  <si>
    <t xml:space="preserve"> info@bapa.com</t>
  </si>
  <si>
    <t xml:space="preserve"> 2 2760 2770    </t>
  </si>
  <si>
    <t xml:space="preserve"> Jaime Maturana Schencke </t>
  </si>
  <si>
    <t xml:space="preserve"> jmaturana@bapa.com</t>
  </si>
  <si>
    <t xml:space="preserve"> Juan Providell Hernández </t>
  </si>
  <si>
    <t xml:space="preserve"> Gerente de Ingeniería</t>
  </si>
  <si>
    <t xml:space="preserve"> jprovidell@bapa.com</t>
  </si>
  <si>
    <t>BAPRI SPA</t>
  </si>
  <si>
    <t>Planchas de Plástico | Productos Plásticos</t>
  </si>
  <si>
    <t xml:space="preserve"> Eduardo Baboun Musalem </t>
  </si>
  <si>
    <t xml:space="preserve"> gerencia@bapri.cl</t>
  </si>
  <si>
    <t xml:space="preserve"> 2 2745 3673    </t>
  </si>
  <si>
    <t>Exportaciones | Importadores y Representantes | Maquinaria, Equipos, Accesorios, Repuestos y Suministros para la Minería</t>
  </si>
  <si>
    <t xml:space="preserve"> Clemente Barahona Gómez </t>
  </si>
  <si>
    <t xml:space="preserve"> cb@barahonaycia.com</t>
  </si>
  <si>
    <t xml:space="preserve"> 2 2228 0908    </t>
  </si>
  <si>
    <t xml:space="preserve"> Cristian Barahona Muñoz</t>
  </si>
  <si>
    <t xml:space="preserve"> 2 2747 1296</t>
  </si>
  <si>
    <t xml:space="preserve"> Luis Elgueta Gómez </t>
  </si>
  <si>
    <t xml:space="preserve"> Departamento de Ventas Minería</t>
  </si>
  <si>
    <t xml:space="preserve"> lelgueta@barahonaycia.com</t>
  </si>
  <si>
    <t>BARQUILLOS CARNAVAL</t>
  </si>
  <si>
    <t>Chocolates, Caramelos, Chicles, Galletas y Otros Productos de Confitería | Pan de Pascua</t>
  </si>
  <si>
    <t xml:space="preserve"> Carlos Rodrigo Espinoza Maldonado</t>
  </si>
  <si>
    <t xml:space="preserve"> 2 2419 2739</t>
  </si>
  <si>
    <t xml:space="preserve"> Marcelo Barahona Inostroza </t>
  </si>
  <si>
    <t xml:space="preserve"> mbinostroza@gmail.com</t>
  </si>
  <si>
    <t xml:space="preserve"> 2 2419 2739    </t>
  </si>
  <si>
    <t>BARROS &amp; ERRAZURIZ ABOGADOS LIMITADA</t>
  </si>
  <si>
    <t xml:space="preserve"> Fernando Barros Tocornal </t>
  </si>
  <si>
    <t xml:space="preserve"> fbarros@bye.cl</t>
  </si>
  <si>
    <t xml:space="preserve"> 2 2378 8900    </t>
  </si>
  <si>
    <t xml:space="preserve"> José Tomás Errázuriz Grez </t>
  </si>
  <si>
    <t xml:space="preserve"> jerrazuriz@bye.cl</t>
  </si>
  <si>
    <t xml:space="preserve"> Cristián Barros Tocornal </t>
  </si>
  <si>
    <t xml:space="preserve"> cbarros@bye.cl</t>
  </si>
  <si>
    <t xml:space="preserve"> Pablo Guerrero Valenzuela </t>
  </si>
  <si>
    <t xml:space="preserve"> pguerrero@bye.cl</t>
  </si>
  <si>
    <t>BARTECH S.A.</t>
  </si>
  <si>
    <t xml:space="preserve"> Emiliano López</t>
  </si>
  <si>
    <t xml:space="preserve"> 2 2923 8600</t>
  </si>
  <si>
    <t xml:space="preserve"> Raúl Lara </t>
  </si>
  <si>
    <t xml:space="preserve"> rlara@bartech.cl</t>
  </si>
  <si>
    <t xml:space="preserve"> 2 2923 8600    </t>
  </si>
  <si>
    <t>BASF CHILE S.A.</t>
  </si>
  <si>
    <t>Abonos, Plaguicidas y Pesticidas | Aislantes e Impermeabilizantes | Productos Químicos Especiales</t>
  </si>
  <si>
    <t xml:space="preserve"> Felipe Schneider</t>
  </si>
  <si>
    <t xml:space="preserve"> 2 2640 7111</t>
  </si>
  <si>
    <t xml:space="preserve"> Rubén Roca </t>
  </si>
  <si>
    <t xml:space="preserve"> Gerente Financiero</t>
  </si>
  <si>
    <t xml:space="preserve"> 2 2640 7111    </t>
  </si>
  <si>
    <t>BASF CONSTRUCTION CHEMICALS CHILE PRODUCTOS QUIMICOS LTDA.</t>
  </si>
  <si>
    <t>Aditivos e Impermeabilizantes | Morteros para la Construcción | Productos Químicos Especiales | Revestimientos Plásticos, Vinílicos y Caucho</t>
  </si>
  <si>
    <t xml:space="preserve"> Carlos Alberto Enríquez Schirmer </t>
  </si>
  <si>
    <t xml:space="preserve"> carlos.enriquez@mail.mbcc-group.com</t>
  </si>
  <si>
    <t xml:space="preserve"> 2 2799 4300    </t>
  </si>
  <si>
    <t xml:space="preserve"> Rodrigo Andrés Arriagada Lobos </t>
  </si>
  <si>
    <t xml:space="preserve"> rodrigo.arriagada@mail.mbcc-group.com</t>
  </si>
  <si>
    <t xml:space="preserve"> Cristian Mercado Weage </t>
  </si>
  <si>
    <t xml:space="preserve"> cristian.mercado@mail.mbcc-group.com</t>
  </si>
  <si>
    <t>BASH MUEBLES DE OFICINA LTDA.</t>
  </si>
  <si>
    <t>Alfombras | Butacas para Cines y Auditorios | Muebles de Oficina, Fabricación, Diseño y Venta | Persianas</t>
  </si>
  <si>
    <t xml:space="preserve"> Jorge Andrés Kosterlitz Montejo </t>
  </si>
  <si>
    <t xml:space="preserve"> jkosterlitz@bash.cl</t>
  </si>
  <si>
    <t xml:space="preserve"> 2 2620 3500    </t>
  </si>
  <si>
    <t xml:space="preserve"> Jaime Quiñones Cabalín </t>
  </si>
  <si>
    <t xml:space="preserve"> jquinones@bash.cl</t>
  </si>
  <si>
    <t xml:space="preserve"> Andrés Neut Crossley </t>
  </si>
  <si>
    <t xml:space="preserve"> aneut@bash.cl</t>
  </si>
  <si>
    <t xml:space="preserve"> 2 2510 9700    </t>
  </si>
  <si>
    <t>BASH SEGURIDAD S.A.</t>
  </si>
  <si>
    <t>Alarmas y Sistemas de Seguridad | Cajas de Seguridad | Circuito Cerrado de TV | Equipos Contra Incendio | Muebles Metálicos y Metal Madera | Sistemas Inteligentes de Control de Accesos, Peajes</t>
  </si>
  <si>
    <t xml:space="preserve"> atapia@bash.cl</t>
  </si>
  <si>
    <t xml:space="preserve"> Nicolás Wild Allison </t>
  </si>
  <si>
    <t xml:space="preserve"> Gerente de Ventas y Marketing</t>
  </si>
  <si>
    <t>BATA CHILE S.A.</t>
  </si>
  <si>
    <t xml:space="preserve"> Justo Fuentes Fuentes</t>
  </si>
  <si>
    <t xml:space="preserve"> Hernán Vizcaya Altamirano </t>
  </si>
  <si>
    <t xml:space="preserve"> 2 2560 4200    </t>
  </si>
  <si>
    <t xml:space="preserve"> María Teresa Abasto Pérez </t>
  </si>
  <si>
    <t xml:space="preserve"> Ximena Aguila </t>
  </si>
  <si>
    <t xml:space="preserve"> Gerente Comercial Bubblegummers</t>
  </si>
  <si>
    <t xml:space="preserve"> Ricardo Acuña </t>
  </si>
  <si>
    <t xml:space="preserve"> Gerente Comercial Bata Industriales / Gerente Branding</t>
  </si>
  <si>
    <t xml:space="preserve"> Javiera Recabarren</t>
  </si>
  <si>
    <t xml:space="preserve"> 2 2560 4200</t>
  </si>
  <si>
    <t>BATERIAS COSMOS LTDA.</t>
  </si>
  <si>
    <t xml:space="preserve"> Ramón Eladio Oñate Lagniel</t>
  </si>
  <si>
    <t xml:space="preserve"> 2 2777 2661</t>
  </si>
  <si>
    <t xml:space="preserve"> Lina Oñate García </t>
  </si>
  <si>
    <t xml:space="preserve"> linaonate23@gmail.com</t>
  </si>
  <si>
    <t xml:space="preserve"> 2 2777 2661    </t>
  </si>
  <si>
    <t>BATERIAS CYCLON SPA</t>
  </si>
  <si>
    <t xml:space="preserve"> Celeste Berardi Retamales</t>
  </si>
  <si>
    <t xml:space="preserve"> 2 2222 2424</t>
  </si>
  <si>
    <t xml:space="preserve"> Emilio Bustorff Berardi </t>
  </si>
  <si>
    <t xml:space="preserve"> ebustorff@cyclonbaterias.cl</t>
  </si>
  <si>
    <t xml:space="preserve"> 2 2222 2424    </t>
  </si>
  <si>
    <t>BATERIAS TUBULAR S.A.</t>
  </si>
  <si>
    <t>Asesorías Técnicas | Baterías Estacionarias | Baterías Industriales | Equipos de Respaldo U.P.S. y Reguladores de Voltaje | Servicios Técnicos de Reparaciones y Mantenimiento</t>
  </si>
  <si>
    <t xml:space="preserve"> Cristián De Saint Pierre Lamoliatte </t>
  </si>
  <si>
    <t xml:space="preserve"> csp.gerencia@tubular.cl</t>
  </si>
  <si>
    <t xml:space="preserve"> 2 2964 9740    </t>
  </si>
  <si>
    <t xml:space="preserve"> Pablo Marina Corral </t>
  </si>
  <si>
    <t xml:space="preserve"> pmc.gerencia@tubular.cl</t>
  </si>
  <si>
    <t xml:space="preserve"> Olivier de Saint Pierre Barrera </t>
  </si>
  <si>
    <t xml:space="preserve"> odsp.gerencia@tubular.cl</t>
  </si>
  <si>
    <t xml:space="preserve"> Alejandra Lobos Latorre </t>
  </si>
  <si>
    <t xml:space="preserve"> Jefe Ventas</t>
  </si>
  <si>
    <t xml:space="preserve"> ventas@tubular.cl</t>
  </si>
  <si>
    <t xml:space="preserve"> Víctor Huerta Zamorano </t>
  </si>
  <si>
    <t xml:space="preserve"> Jefe Planta</t>
  </si>
  <si>
    <t xml:space="preserve"> stecnico@tubular.cl</t>
  </si>
  <si>
    <t>BAUZA EXPORT LTDA.</t>
  </si>
  <si>
    <t xml:space="preserve"> Lorenzo Bauzá Fernández </t>
  </si>
  <si>
    <t xml:space="preserve"> lorenzojr@bauza.cl</t>
  </si>
  <si>
    <t xml:space="preserve"> Patricia Ríos Araya </t>
  </si>
  <si>
    <t xml:space="preserve"> prios@bauza.cl</t>
  </si>
  <si>
    <t>BAYAS DEL SUR S.A.</t>
  </si>
  <si>
    <t xml:space="preserve"> Nicolás Emden Blumer</t>
  </si>
  <si>
    <t xml:space="preserve"> 64 235 1619</t>
  </si>
  <si>
    <t xml:space="preserve"> Miguel Angel Montes Silva </t>
  </si>
  <si>
    <t xml:space="preserve"> miguel.montes12@bayasdelsur.cl</t>
  </si>
  <si>
    <t xml:space="preserve"> 64 235 1619    </t>
  </si>
  <si>
    <t xml:space="preserve"> Lain Abarca Zenteno </t>
  </si>
  <si>
    <t xml:space="preserve"> lain.abarca2000@bayasdelsur.cl</t>
  </si>
  <si>
    <t xml:space="preserve"> Mario Reed Vergez </t>
  </si>
  <si>
    <t xml:space="preserve"> mario.reed42@bayasdelsur.cl</t>
  </si>
  <si>
    <t>BAYER S.A.</t>
  </si>
  <si>
    <t>Productos Agroquímicos | Productos Farmacéuticos y Medicamentos de uso Humano o Veterinario</t>
  </si>
  <si>
    <t xml:space="preserve"> gabriel.assandri@bayer.com</t>
  </si>
  <si>
    <t xml:space="preserve"> 2 2520 8351    </t>
  </si>
  <si>
    <t xml:space="preserve"> Claudia Arenas Robles </t>
  </si>
  <si>
    <t xml:space="preserve"> Chief Financial Officer Chile</t>
  </si>
  <si>
    <t xml:space="preserve"> claudia.arenas@bayer.com</t>
  </si>
  <si>
    <t xml:space="preserve"> 2 2520 8401    </t>
  </si>
  <si>
    <t xml:space="preserve"> Jimena Escobar </t>
  </si>
  <si>
    <t xml:space="preserve"> jimena.escobar@bayer.com</t>
  </si>
  <si>
    <t xml:space="preserve"> 2 2520 8489    </t>
  </si>
  <si>
    <t>BBDO PUBLICIDAD S.A.</t>
  </si>
  <si>
    <t xml:space="preserve"> Pablo Leiva </t>
  </si>
  <si>
    <t xml:space="preserve"> 2 2751 4100    </t>
  </si>
  <si>
    <t xml:space="preserve"> Alvaro Becker </t>
  </si>
  <si>
    <t xml:space="preserve"> Director Creativo General BBDO Publicidad S.A.</t>
  </si>
  <si>
    <t xml:space="preserve"> Francisco Cavada </t>
  </si>
  <si>
    <t>BBO INGENIERIA SPA</t>
  </si>
  <si>
    <t>Empresas Constructoras | Empresas de Ingeniería y Obras Civiles</t>
  </si>
  <si>
    <t xml:space="preserve"> Luis Oyarzún Ureta </t>
  </si>
  <si>
    <t xml:space="preserve"> loyarzun@bbo.cl</t>
  </si>
  <si>
    <t xml:space="preserve"> 2 2634 6752    </t>
  </si>
  <si>
    <t xml:space="preserve"> Ricardo Barnert Castillo</t>
  </si>
  <si>
    <t xml:space="preserve"> 2 2634 6752</t>
  </si>
  <si>
    <t xml:space="preserve"> Rafael Bosch Prado </t>
  </si>
  <si>
    <t xml:space="preserve"> rbosch@bbo.cl</t>
  </si>
  <si>
    <t xml:space="preserve"> Tomás Marti Angulo</t>
  </si>
  <si>
    <t>BCI</t>
  </si>
  <si>
    <t xml:space="preserve"> Luis Enrique Yarur Rey </t>
  </si>
  <si>
    <t xml:space="preserve"> 2 2692 7191    </t>
  </si>
  <si>
    <t xml:space="preserve"> Lionel Olavarría Leyton </t>
  </si>
  <si>
    <t xml:space="preserve"> Eugenio Von Chrismar Carvajal </t>
  </si>
  <si>
    <t xml:space="preserve"> 2 2692 9990    </t>
  </si>
  <si>
    <t xml:space="preserve"> Rodrigo Corces Barja</t>
  </si>
  <si>
    <t xml:space="preserve"> 2 2692 7601</t>
  </si>
  <si>
    <t xml:space="preserve"> Gerardo Spöerer Hurtado</t>
  </si>
  <si>
    <t xml:space="preserve"> 2 2692 7905</t>
  </si>
  <si>
    <t xml:space="preserve"> Diego Yarur Arrasate </t>
  </si>
  <si>
    <t xml:space="preserve"> Gerente División Desarrollo Corporativo e Internacional</t>
  </si>
  <si>
    <t xml:space="preserve"> 2 2692 7504    </t>
  </si>
  <si>
    <t xml:space="preserve"> Juan Pablo Stefanelli Dachena </t>
  </si>
  <si>
    <t xml:space="preserve"> Gerente Estrategia y Desarrollo de Negocios</t>
  </si>
  <si>
    <t xml:space="preserve"> 2 2692 7624    </t>
  </si>
  <si>
    <t>BCI ASSET MANAGEMENT ADMINISTRADORA GENERAL DE FONDOS S.A.</t>
  </si>
  <si>
    <t xml:space="preserve"> Abraham Romero </t>
  </si>
  <si>
    <t xml:space="preserve"> Jorge Mario Farah </t>
  </si>
  <si>
    <t xml:space="preserve"> Alvaro Pezoa </t>
  </si>
  <si>
    <t xml:space="preserve"> Jorge Barrenechea </t>
  </si>
  <si>
    <t xml:space="preserve"> Cristián Fabres </t>
  </si>
  <si>
    <t xml:space="preserve"> José Isla</t>
  </si>
  <si>
    <t xml:space="preserve"> Patricio Romero Leiva </t>
  </si>
  <si>
    <t xml:space="preserve"> 2 2692 7900    </t>
  </si>
  <si>
    <t xml:space="preserve"> Rodrigo Vélez Sainte-Marie </t>
  </si>
  <si>
    <t xml:space="preserve"> Gerente Planificación y Operaciones</t>
  </si>
  <si>
    <t xml:space="preserve"> Roberto De la Carrera Prett </t>
  </si>
  <si>
    <t xml:space="preserve"> Gerardo Sagredo Del Villar</t>
  </si>
  <si>
    <t xml:space="preserve"> 2 2692 7900</t>
  </si>
  <si>
    <t xml:space="preserve"> Matías Carvajal Calderón</t>
  </si>
  <si>
    <t xml:space="preserve"> Claudia Torres Brickell </t>
  </si>
  <si>
    <t xml:space="preserve"> Gerente de Research y Selección de Activos Asset Management</t>
  </si>
  <si>
    <t xml:space="preserve"> José Adolfo Moreno Alarcón </t>
  </si>
  <si>
    <t xml:space="preserve"> Gerente de Activos Alternativos</t>
  </si>
  <si>
    <t xml:space="preserve"> Sergio Benavente Riobo </t>
  </si>
  <si>
    <t xml:space="preserve"> Gerente Riesgo Bci Asset Management</t>
  </si>
  <si>
    <t>BCI CORREDOR DE BOLSA S.A.</t>
  </si>
  <si>
    <t xml:space="preserve"> José Luis de la Rosa Muñoz </t>
  </si>
  <si>
    <t xml:space="preserve"> Pedro Pablo Del Favero Valdés </t>
  </si>
  <si>
    <t xml:space="preserve"> Hernán Díaz Peñafiel </t>
  </si>
  <si>
    <t xml:space="preserve"> Roberto Guerrero Valenzuela </t>
  </si>
  <si>
    <t xml:space="preserve"> José Miguel Ried Undurraga </t>
  </si>
  <si>
    <t xml:space="preserve"> Tomás Flanagan Margozzini </t>
  </si>
  <si>
    <t xml:space="preserve"> 2 2692 8900    </t>
  </si>
  <si>
    <t xml:space="preserve"> Cristián Garcés Contador</t>
  </si>
  <si>
    <t xml:space="preserve"> 2 2692 8900</t>
  </si>
  <si>
    <t xml:space="preserve"> Andrés Venturelli Muñoz </t>
  </si>
  <si>
    <t xml:space="preserve"> Gerente de Trading</t>
  </si>
  <si>
    <t xml:space="preserve"> Hernán Valdivia Henríquez</t>
  </si>
  <si>
    <t>BCI CORREDORES DE SEGUROS S.A.</t>
  </si>
  <si>
    <t xml:space="preserve"> Eric Recart Balze</t>
  </si>
  <si>
    <t xml:space="preserve"> 2 2540 4942</t>
  </si>
  <si>
    <t xml:space="preserve"> Nicolás Barría Martínez </t>
  </si>
  <si>
    <t xml:space="preserve"> Gerente Comercial Banca Retail</t>
  </si>
  <si>
    <t xml:space="preserve"> nicolas.barria@bci.cl</t>
  </si>
  <si>
    <t xml:space="preserve"> 2 2540 4942    </t>
  </si>
  <si>
    <t xml:space="preserve"> Claudia Goycoolea </t>
  </si>
  <si>
    <t xml:space="preserve"> Gerente Comercial Banca Empresas y Pyme</t>
  </si>
  <si>
    <t xml:space="preserve"> claudia.goycoolea@bci.cl</t>
  </si>
  <si>
    <t xml:space="preserve"> 2 2692 7458    </t>
  </si>
  <si>
    <t xml:space="preserve"> Christian Verteneul Arteaga </t>
  </si>
  <si>
    <t xml:space="preserve"> Gerente de Operaciones y Experiencia</t>
  </si>
  <si>
    <t xml:space="preserve"> christian.verteneul@bci.cl</t>
  </si>
  <si>
    <t xml:space="preserve"> 2 2540 4545    </t>
  </si>
  <si>
    <t xml:space="preserve"> Jaime Court Larenas </t>
  </si>
  <si>
    <t xml:space="preserve"> Gerente de Asesoría Técnica</t>
  </si>
  <si>
    <t xml:space="preserve"> jaime.court@bci.cl</t>
  </si>
  <si>
    <t xml:space="preserve"> 2 2540 4952    </t>
  </si>
  <si>
    <t>BCI FACTORING S.A.</t>
  </si>
  <si>
    <t xml:space="preserve"> Víctor Aguilar Záforas</t>
  </si>
  <si>
    <t xml:space="preserve"> 2 2692 8800</t>
  </si>
  <si>
    <t xml:space="preserve"> Mauricio Rojas Lazo </t>
  </si>
  <si>
    <t xml:space="preserve"> Gerente Comercial Leasing</t>
  </si>
  <si>
    <t xml:space="preserve"> mauricio.rojas@bci.cl</t>
  </si>
  <si>
    <t xml:space="preserve"> 2 2692 8812    </t>
  </si>
  <si>
    <t xml:space="preserve"> Jaime Meza Galleguillos </t>
  </si>
  <si>
    <t xml:space="preserve"> Gerencia Comercial Factoring</t>
  </si>
  <si>
    <t xml:space="preserve"> jaime.meza@bci.cl</t>
  </si>
  <si>
    <t xml:space="preserve"> Renato Andrés Maturana Alvarado </t>
  </si>
  <si>
    <t xml:space="preserve"> Gerencia Operaciones F&amp;L</t>
  </si>
  <si>
    <t xml:space="preserve"> renato.maturana@bci.cl</t>
  </si>
  <si>
    <t xml:space="preserve"> 2 2692 8800    </t>
  </si>
  <si>
    <t xml:space="preserve"> Adriana Chain </t>
  </si>
  <si>
    <t xml:space="preserve"> Gerencia de Riesgo F&amp;L</t>
  </si>
  <si>
    <t xml:space="preserve"> adiana.chain@bci.cl</t>
  </si>
  <si>
    <t>BCI SECURITIZADORA S.A.</t>
  </si>
  <si>
    <t xml:space="preserve"> Fernando Carmash Cassis </t>
  </si>
  <si>
    <t xml:space="preserve"> Alejandro Alarcón Pérez </t>
  </si>
  <si>
    <t xml:space="preserve"> Felipe González Holmes </t>
  </si>
  <si>
    <t>BCI SEGUROS GENERALES S.A.</t>
  </si>
  <si>
    <t xml:space="preserve"> Roberto Belloni Pechini </t>
  </si>
  <si>
    <t xml:space="preserve"> lina.farias@bciseguros.com</t>
  </si>
  <si>
    <t xml:space="preserve"> María Milagros Villa Oliveros</t>
  </si>
  <si>
    <t xml:space="preserve"> Carlos Spoerer Urrutia </t>
  </si>
  <si>
    <t xml:space="preserve"> Fernando Ballesteros Martínez </t>
  </si>
  <si>
    <t xml:space="preserve"> Jaime Aguirre de Cárcer Cabezas </t>
  </si>
  <si>
    <t xml:space="preserve"> 2 2679 9200    </t>
  </si>
  <si>
    <t xml:space="preserve"> Roberto Haramboure Galaz </t>
  </si>
  <si>
    <t xml:space="preserve"> Gerente Finanzas y Recursos Humanos</t>
  </si>
  <si>
    <t xml:space="preserve"> roberto.haramboure@bciseguros.com</t>
  </si>
  <si>
    <t xml:space="preserve"> Rodrigo Heredia Peña </t>
  </si>
  <si>
    <t xml:space="preserve"> rodrigo.heredia@bciseguros.com</t>
  </si>
  <si>
    <t xml:space="preserve"> Marcelo Bustos Cárcamo </t>
  </si>
  <si>
    <t xml:space="preserve"> Gerente de Siniestros</t>
  </si>
  <si>
    <t xml:space="preserve"> marcelo.bustos@bciseguros.com</t>
  </si>
  <si>
    <t xml:space="preserve"> Diego Moya Olave </t>
  </si>
  <si>
    <t xml:space="preserve"> diego.moya@bciseguros.com</t>
  </si>
  <si>
    <t>BCI SEGUROS VIDA S.A.</t>
  </si>
  <si>
    <t xml:space="preserve"> María Milagros Villa Oliveros </t>
  </si>
  <si>
    <t xml:space="preserve"> Carlos Mackenna Iñíguez </t>
  </si>
  <si>
    <t xml:space="preserve"> 2 2679 9350    </t>
  </si>
  <si>
    <t xml:space="preserve"> 2 2679 9316    </t>
  </si>
  <si>
    <t xml:space="preserve"> Gerente Finanzas y Gestión</t>
  </si>
  <si>
    <t>BDO AUDITORES &amp; CONSULTORES LTDA.</t>
  </si>
  <si>
    <t>Asesorías Tributarias | Auditores y Servicios de Contabilidad | Consultores de Outsourcing | Consultores Gerenciales | Consultores Internacionales | Consultores y Asesores de Empresas</t>
  </si>
  <si>
    <t xml:space="preserve"> Heraldo Hetz Vorpahl </t>
  </si>
  <si>
    <t xml:space="preserve"> Managing Partner y Socio Director</t>
  </si>
  <si>
    <t xml:space="preserve"> bdo@bdo.cl</t>
  </si>
  <si>
    <t xml:space="preserve"> 2 2729 5000    </t>
  </si>
  <si>
    <t xml:space="preserve"> Marcelo Donatucci Téllez</t>
  </si>
  <si>
    <t xml:space="preserve"> 2 2729 5000</t>
  </si>
  <si>
    <t xml:space="preserve"> Moisés Crisóstomo Macchiavello </t>
  </si>
  <si>
    <t xml:space="preserve"> Socio División Auditoría</t>
  </si>
  <si>
    <t xml:space="preserve"> Rodrigo Benítez Córdova </t>
  </si>
  <si>
    <t xml:space="preserve"> Socio División Legal - Tributaria</t>
  </si>
  <si>
    <t xml:space="preserve"> Juan Gómez Madrid </t>
  </si>
  <si>
    <t>BEAULIEU CHILE S.A.</t>
  </si>
  <si>
    <t>Alfombras | Importadores y Representantes</t>
  </si>
  <si>
    <t xml:space="preserve"> Diego Arnoldo Cabrera Jofré </t>
  </si>
  <si>
    <t xml:space="preserve"> diego@beaulieu.cl</t>
  </si>
  <si>
    <t xml:space="preserve"> 2 2873 0309    </t>
  </si>
  <si>
    <t>BEBESIT</t>
  </si>
  <si>
    <t xml:space="preserve"> David Jodorkovsky Ventura </t>
  </si>
  <si>
    <t xml:space="preserve"> djodorko@bebesit.cl</t>
  </si>
  <si>
    <t xml:space="preserve"> 2 2685 8300    </t>
  </si>
  <si>
    <t xml:space="preserve"> Carla Gamerre Guerra </t>
  </si>
  <si>
    <t xml:space="preserve"> carla@bebesit.cl</t>
  </si>
  <si>
    <t xml:space="preserve"> Verónica Escobar Burgos</t>
  </si>
  <si>
    <t xml:space="preserve"> 2 2685 8300</t>
  </si>
  <si>
    <t>BECHTEL CHILE LTDA.</t>
  </si>
  <si>
    <t xml:space="preserve"> Paige Wilson</t>
  </si>
  <si>
    <t xml:space="preserve"> 2 2675 1000</t>
  </si>
  <si>
    <t xml:space="preserve"> Karla Osorio </t>
  </si>
  <si>
    <t xml:space="preserve"> 2 2675 1000    </t>
  </si>
  <si>
    <t xml:space="preserve"> Patricio Aldunate García </t>
  </si>
  <si>
    <t xml:space="preserve"> Lucy Martin </t>
  </si>
  <si>
    <t xml:space="preserve"> Gerente de Desarrollo y Estrategia</t>
  </si>
  <si>
    <t>BECTON S.A.</t>
  </si>
  <si>
    <t>Aislantes e Impermeabilizantes | Materiales para la Construcción</t>
  </si>
  <si>
    <t xml:space="preserve"> Hugo Valenzuela Bruzone </t>
  </si>
  <si>
    <t xml:space="preserve"> Gerente General / Gerente de Administración y Finanzas</t>
  </si>
  <si>
    <t xml:space="preserve"> hvalenz@pyt.cl</t>
  </si>
  <si>
    <t xml:space="preserve"> 2 2531 1011    </t>
  </si>
  <si>
    <t xml:space="preserve"> Johanna Saavedra Zúñiga </t>
  </si>
  <si>
    <t xml:space="preserve"> jsaavedra@pyt.cl</t>
  </si>
  <si>
    <t>BEIERSDORF CHILE S.A.</t>
  </si>
  <si>
    <t xml:space="preserve"> Stephanie Barraud </t>
  </si>
  <si>
    <t xml:space="preserve"> General Manager MU Southern Cone / Country Manager</t>
  </si>
  <si>
    <t xml:space="preserve"> dora.belmonte@beiersdorf.com</t>
  </si>
  <si>
    <t xml:space="preserve"> 2 2368 8844    </t>
  </si>
  <si>
    <t xml:space="preserve"> Rodrigo Musalem </t>
  </si>
  <si>
    <t xml:space="preserve"> Director Operaciones</t>
  </si>
  <si>
    <t xml:space="preserve"> jeimmy.diaz@beiersdorf.com</t>
  </si>
  <si>
    <t xml:space="preserve"> 2 2368 8951    </t>
  </si>
  <si>
    <t xml:space="preserve"> Carlos Samayoa </t>
  </si>
  <si>
    <t xml:space="preserve"> Sales y S&amp;C Marketing Manager</t>
  </si>
  <si>
    <t xml:space="preserve"> doria.belmonte@beiersdorf.com</t>
  </si>
  <si>
    <t xml:space="preserve"> Sergio Fonseca </t>
  </si>
  <si>
    <t xml:space="preserve"> Finance Manager</t>
  </si>
  <si>
    <t xml:space="preserve"> Juan Pablo Aliaga </t>
  </si>
  <si>
    <t xml:space="preserve"> MU Southern Cone / HR Director</t>
  </si>
  <si>
    <t xml:space="preserve"> Juan Sandino </t>
  </si>
  <si>
    <t xml:space="preserve"> Marketing Manager</t>
  </si>
  <si>
    <t xml:space="preserve"> María Lourdes Casal </t>
  </si>
  <si>
    <t xml:space="preserve"> Supply Chain Director MU / Southern Cone</t>
  </si>
  <si>
    <t>BEITGROUP S.A.</t>
  </si>
  <si>
    <t xml:space="preserve"> Alvaro Jadue Alamos</t>
  </si>
  <si>
    <t xml:space="preserve"> 2 2674 2300</t>
  </si>
  <si>
    <t xml:space="preserve"> Jorge Jadue Alamos</t>
  </si>
  <si>
    <t xml:space="preserve"> Jorge Asima Monsalve </t>
  </si>
  <si>
    <t xml:space="preserve"> Gerente Ventas Mayorista</t>
  </si>
  <si>
    <t xml:space="preserve"> jasima@beitgroup.cl</t>
  </si>
  <si>
    <t xml:space="preserve"> 2 2674 2300    </t>
  </si>
  <si>
    <t xml:space="preserve"> Rodrigo Ponce de la Vega </t>
  </si>
  <si>
    <t xml:space="preserve"> rponce@beitgroup.cl</t>
  </si>
  <si>
    <t>BEL-RAY CHILE LTDA.</t>
  </si>
  <si>
    <t>Equipos de Lubricación | Importadores y Representantes | Lubricantes</t>
  </si>
  <si>
    <t xml:space="preserve"> Luis Alejandro Loyer Arze </t>
  </si>
  <si>
    <t xml:space="preserve"> luis.loyer@belray.cl</t>
  </si>
  <si>
    <t xml:space="preserve"> 2 2887 2999    </t>
  </si>
  <si>
    <t xml:space="preserve"> Enrique Russi García </t>
  </si>
  <si>
    <t xml:space="preserve"> enrique.russigarcia@belray.cl</t>
  </si>
  <si>
    <t xml:space="preserve"> 2 2887 2900    </t>
  </si>
  <si>
    <t xml:space="preserve"> Eugenio Audisio Arze </t>
  </si>
  <si>
    <t xml:space="preserve"> Gerente de Area</t>
  </si>
  <si>
    <t xml:space="preserve"> eugenio.audisio@belray.cl</t>
  </si>
  <si>
    <t>BELLTECH</t>
  </si>
  <si>
    <t>Call Center (Centro de llamados) | Comunicaciones Telefónicas | Consultores y Asesores en Comunicaciones | Distribuidores de Maquinaria y Equipos | Equipos para Telecomunicaciones | Equipos Telefónicos y de Comunicación Interna | Sistemas de Autoservicios Públicos Computarizados | Software | Telecomunicaciones (Asesorías y Capacitación)</t>
  </si>
  <si>
    <t xml:space="preserve"> Rodney Everard Colvill-Jones </t>
  </si>
  <si>
    <t xml:space="preserve"> CEO</t>
  </si>
  <si>
    <t xml:space="preserve"> info@belltech.la</t>
  </si>
  <si>
    <t xml:space="preserve"> 2 2584 1600    </t>
  </si>
  <si>
    <t>BENKEL HERMANOS Y CIA. LTDA.</t>
  </si>
  <si>
    <t xml:space="preserve"> Lore Benkel Leipert</t>
  </si>
  <si>
    <t xml:space="preserve"> 2 2273 1023</t>
  </si>
  <si>
    <t>BERCIA S.A.</t>
  </si>
  <si>
    <t>Alfombras | Parquet, Pisos de Madera, Pisos Flotantes | Sanitarios y Grifería</t>
  </si>
  <si>
    <t xml:space="preserve"> Abraham Rovner Goldenberg </t>
  </si>
  <si>
    <t xml:space="preserve"> info@bercia.cl</t>
  </si>
  <si>
    <t xml:space="preserve"> 2 2786 7713    </t>
  </si>
  <si>
    <t xml:space="preserve"> Abishai Rovner Berant </t>
  </si>
  <si>
    <t xml:space="preserve"> arb@bercia.cl</t>
  </si>
  <si>
    <t xml:space="preserve"> Nicolás Abalos </t>
  </si>
  <si>
    <t xml:space="preserve"> nicolas.abalos@berci.cl</t>
  </si>
  <si>
    <t xml:space="preserve"> Igal Rovner Berant </t>
  </si>
  <si>
    <t xml:space="preserve"> igal@bercia.cl</t>
  </si>
  <si>
    <t>BERCOVICH LTDA.</t>
  </si>
  <si>
    <t xml:space="preserve"> Sebastián Bercovich Cibié </t>
  </si>
  <si>
    <t xml:space="preserve"> info@bercovich.cl</t>
  </si>
  <si>
    <t xml:space="preserve"> 2 2690 9520    </t>
  </si>
  <si>
    <t xml:space="preserve"> Luciano Pierart </t>
  </si>
  <si>
    <t xml:space="preserve"> lpierart@bercovich.cl</t>
  </si>
  <si>
    <t xml:space="preserve"> Alejandra Flores B. </t>
  </si>
  <si>
    <t xml:space="preserve"> aflores@bercovich.cl</t>
  </si>
  <si>
    <t xml:space="preserve"> 2 2690 9500    </t>
  </si>
  <si>
    <t>BERLITZ ESCUELAS DE IDIOMAS LTDA.</t>
  </si>
  <si>
    <t xml:space="preserve"> Viviana Miranda </t>
  </si>
  <si>
    <t xml:space="preserve"> viviana.miranda@berlitz.cl</t>
  </si>
  <si>
    <t xml:space="preserve"> 2 2236 1557    </t>
  </si>
  <si>
    <t xml:space="preserve"> Andrés Codoceo Villalobos</t>
  </si>
  <si>
    <t xml:space="preserve"> 2 2236 1557</t>
  </si>
  <si>
    <t>BERMAND FLUID SOLUTIONS S.A.</t>
  </si>
  <si>
    <t>Conexiones y Adaptadores Hidráulicos | Controladores Programables | Equipos Contra Incendio | Fittings de Acero Inoxidable | Ingeniería Sanitaria | Ingeniería y Proyectos en Hidráulica y Neumática | Válvulas</t>
  </si>
  <si>
    <t xml:space="preserve"> Sebastián Fuentes Risopatrón </t>
  </si>
  <si>
    <t xml:space="preserve"> sfuentes@bfschile.com</t>
  </si>
  <si>
    <t xml:space="preserve"> 2 2489 5100    </t>
  </si>
  <si>
    <t xml:space="preserve"> Juan Francisco Montes</t>
  </si>
  <si>
    <t xml:space="preserve"> 2 2489 5100</t>
  </si>
  <si>
    <t xml:space="preserve"> Renato Funes Aguirre</t>
  </si>
  <si>
    <t xml:space="preserve"> Néstor Morales </t>
  </si>
  <si>
    <t xml:space="preserve"> Subgerente de Ventas Zona Norte</t>
  </si>
  <si>
    <t xml:space="preserve"> nmorales@bfschile.com</t>
  </si>
  <si>
    <t>BERR Y NALLY S.A.</t>
  </si>
  <si>
    <t>Alambres, Clavos, Pernos, Tornillos, Grapas, Gaviones y Similares | Mallas Metálicas</t>
  </si>
  <si>
    <t xml:space="preserve"> Mónica Hamuy Wackenhut </t>
  </si>
  <si>
    <t xml:space="preserve"> 2 2621 6231    </t>
  </si>
  <si>
    <t>BERTLING LOGISTICS CHILE S.A.</t>
  </si>
  <si>
    <t>Carga Marítima, Servicios y Transportes | Corretaje y Servicio Marítimo | Embarcadores</t>
  </si>
  <si>
    <t xml:space="preserve"> Carlos Rebeco Emaldia </t>
  </si>
  <si>
    <t xml:space="preserve"> 2 2616 3800    </t>
  </si>
  <si>
    <t xml:space="preserve"> Alberto Morante Coello </t>
  </si>
  <si>
    <t xml:space="preserve"> Marcela Vargas Corvalán </t>
  </si>
  <si>
    <t>BESALCO INMOBILIARIA S.A.</t>
  </si>
  <si>
    <t xml:space="preserve"> Eduardo Nestler Gebauer </t>
  </si>
  <si>
    <t xml:space="preserve"> enestler@besalco.cl</t>
  </si>
  <si>
    <t xml:space="preserve"> 2 2338 0880    </t>
  </si>
  <si>
    <t xml:space="preserve"> Patricio Cabrera Aguilera </t>
  </si>
  <si>
    <t xml:space="preserve"> pcabrera@besalco.cl</t>
  </si>
  <si>
    <t xml:space="preserve"> Cristián Rodríguez Latorre </t>
  </si>
  <si>
    <t xml:space="preserve"> crodriguez@besalco.cl</t>
  </si>
  <si>
    <t>BESALCO S.A.</t>
  </si>
  <si>
    <t>Concesión de Obras Públicas | Construcción de Obras Públicas en General | Empresas Constructoras | Inmobiliarias | Montajes Industriales</t>
  </si>
  <si>
    <t xml:space="preserve"> Víctor Bezanilla Saavedra </t>
  </si>
  <si>
    <t xml:space="preserve"> 2 2338 0901    </t>
  </si>
  <si>
    <t xml:space="preserve"> Florencio Manuel Hugo Correa Bezanilla </t>
  </si>
  <si>
    <t xml:space="preserve"> 2 2338 0920    </t>
  </si>
  <si>
    <t xml:space="preserve"> Andrés Antonio Serra Cambiaso </t>
  </si>
  <si>
    <t xml:space="preserve"> 2 2338 8092    </t>
  </si>
  <si>
    <t xml:space="preserve"> John Graell Moore </t>
  </si>
  <si>
    <t xml:space="preserve"> Viviana Apud Lues </t>
  </si>
  <si>
    <t xml:space="preserve"> Raúl Bezanilla Saavedra </t>
  </si>
  <si>
    <t xml:space="preserve"> Paulo Bezanilla Saavedra </t>
  </si>
  <si>
    <t xml:space="preserve"> spardo@besalco.cl</t>
  </si>
  <si>
    <t xml:space="preserve"> 2 2338 0900    </t>
  </si>
  <si>
    <t xml:space="preserve"> Arturo Arrigorriaga González </t>
  </si>
  <si>
    <t xml:space="preserve"> arturo.arrigorriaga@besalco.cl</t>
  </si>
  <si>
    <t>BEST HOUSE S.A.I.C. PRODUCTOS PARA BEBES</t>
  </si>
  <si>
    <t>Calzado | Juguetes y Juegos Infantiles | Ropa Infantil</t>
  </si>
  <si>
    <t xml:space="preserve"> Naoki Yamamura </t>
  </si>
  <si>
    <t xml:space="preserve"> n.yamamura@besthouse.cl</t>
  </si>
  <si>
    <t xml:space="preserve"> 2 2555 8679    </t>
  </si>
  <si>
    <t xml:space="preserve"> Julián Makischi </t>
  </si>
  <si>
    <t xml:space="preserve"> j.makischi@besthouse.cl</t>
  </si>
  <si>
    <t xml:space="preserve"> Oscar Rivera Muñoz </t>
  </si>
  <si>
    <t xml:space="preserve"> contabilidad@besthouse.cl</t>
  </si>
  <si>
    <t xml:space="preserve"> Ester San Martín </t>
  </si>
  <si>
    <t xml:space="preserve"> personal@besthouse.cl</t>
  </si>
  <si>
    <t>BETAGAS SPA</t>
  </si>
  <si>
    <t>Importadores y Representantes | Servicios, Productos e Insumos para la Minería</t>
  </si>
  <si>
    <t xml:space="preserve"> Spartaco Fenzo </t>
  </si>
  <si>
    <t xml:space="preserve"> Gerente de Operaciones y Negocios</t>
  </si>
  <si>
    <t xml:space="preserve"> spartaco.fenzo@betagas.cl</t>
  </si>
  <si>
    <t xml:space="preserve"> 9 4857 0854    </t>
  </si>
  <si>
    <t>BETAPAINT LTDA.</t>
  </si>
  <si>
    <t>Aislantes e Impermeabilizantes | Anticorrosivos | Pinturas, Barnices, Esmaltes, Diluyentes, Tierra de Colores y Productos Similares o Conexos | Servicios de Ingeniería, Obras Civiles y Construcción</t>
  </si>
  <si>
    <t xml:space="preserve"> Alfredo Tomás Tapia Orezzoli </t>
  </si>
  <si>
    <t xml:space="preserve"> Gerente Operaciones y Proyectos</t>
  </si>
  <si>
    <t xml:space="preserve"> atapia@betapaint.cl</t>
  </si>
  <si>
    <t xml:space="preserve"> 9 7775 1352    </t>
  </si>
  <si>
    <t xml:space="preserve"> Mauricio Montero Bruni</t>
  </si>
  <si>
    <t xml:space="preserve"> 9 5559 7505</t>
  </si>
  <si>
    <t>BETHIA S.A.</t>
  </si>
  <si>
    <t xml:space="preserve"> Carlos A. Heller Solari </t>
  </si>
  <si>
    <t xml:space="preserve"> 43 240 1011    </t>
  </si>
  <si>
    <t xml:space="preserve"> Liliana Solari </t>
  </si>
  <si>
    <t xml:space="preserve"> Presidenta Honoraria</t>
  </si>
  <si>
    <t xml:space="preserve"> Andrea Heller Solari </t>
  </si>
  <si>
    <t xml:space="preserve"> Vicepresidenta</t>
  </si>
  <si>
    <t xml:space="preserve"> Alberto Morgan Lavín </t>
  </si>
  <si>
    <t xml:space="preserve"> Ramiro Sánchez </t>
  </si>
  <si>
    <t xml:space="preserve"> 2 2213 3436    </t>
  </si>
  <si>
    <t xml:space="preserve"> Ana Bull Zúñiga </t>
  </si>
  <si>
    <t xml:space="preserve"> 43 240 1070    </t>
  </si>
  <si>
    <t>BEZANILLA CONSTRUCCIONES LTDA.</t>
  </si>
  <si>
    <t xml:space="preserve"> Sergio Silva Fraser </t>
  </si>
  <si>
    <t xml:space="preserve"> sergiosilva@bezanilla.cl</t>
  </si>
  <si>
    <t xml:space="preserve"> 32 297 6000    </t>
  </si>
  <si>
    <t>BEZANILLA INMOBILIARIA LTDA.</t>
  </si>
  <si>
    <t xml:space="preserve"> Paulina Santelices Puentes </t>
  </si>
  <si>
    <t xml:space="preserve"> paulinasantelices@bezanilla.cl</t>
  </si>
  <si>
    <t>BH COMPLIANCE LTDA.</t>
  </si>
  <si>
    <t xml:space="preserve"> Susana Sierra Lewin </t>
  </si>
  <si>
    <t xml:space="preserve"> susana.sierra@bh-compliance.com</t>
  </si>
  <si>
    <t xml:space="preserve"> 2 2945 5500    </t>
  </si>
  <si>
    <t xml:space="preserve"> Ramón Montero Portilla </t>
  </si>
  <si>
    <t xml:space="preserve"> Gerente Legal y Compliance</t>
  </si>
  <si>
    <t xml:space="preserve"> ramon.montero@bh-compliance.com</t>
  </si>
  <si>
    <t>BIANCARDI Y CIA. LTDA.</t>
  </si>
  <si>
    <t>Exportaciones | Sábanas, Fundas, Ropa de Cama y Similares | Toallas</t>
  </si>
  <si>
    <t xml:space="preserve"> Cristián Meynet Stagno </t>
  </si>
  <si>
    <t xml:space="preserve"> 2 2715 5300    </t>
  </si>
  <si>
    <t>BIANCHI CHILE S.A.</t>
  </si>
  <si>
    <t>Cobranzas, Recaudaciones, Servicios de | Factoring (Financiamiento, Administración y Cobranza) | Informes Comerciales Nacionales e Internacionales | Inversiones | Motocicletas, Bicicletas y Rodados</t>
  </si>
  <si>
    <t xml:space="preserve"> Ramón Martínez Perales</t>
  </si>
  <si>
    <t xml:space="preserve"> 2 2445 6714</t>
  </si>
  <si>
    <t xml:space="preserve"> Santiago Martínez Perales </t>
  </si>
  <si>
    <t xml:space="preserve"> santiagomartinezp@bianchi.cl</t>
  </si>
  <si>
    <t xml:space="preserve"> 2 2445 6714    </t>
  </si>
  <si>
    <t xml:space="preserve"> Santiago Martínez Lacámara</t>
  </si>
  <si>
    <t xml:space="preserve"> José Pedro Infante Astorquiza </t>
  </si>
  <si>
    <t xml:space="preserve"> josepedroinfante@bianchi.cl</t>
  </si>
  <si>
    <t xml:space="preserve"> Felipe Torres Vergara</t>
  </si>
  <si>
    <t xml:space="preserve"> 2 2449 9320</t>
  </si>
  <si>
    <t>BIC CHILE S.A.</t>
  </si>
  <si>
    <t xml:space="preserve"> Paula Giglione Hess </t>
  </si>
  <si>
    <t xml:space="preserve"> 2 2912 7200    </t>
  </si>
  <si>
    <t>BICE CHILECONSULT ASESORIAS FINANCIERAS S.A.</t>
  </si>
  <si>
    <t xml:space="preserve"> Pablo Zamorano Maldonado </t>
  </si>
  <si>
    <t xml:space="preserve"> 2 2692 2002    </t>
  </si>
  <si>
    <t xml:space="preserve"> Leo Romeu N. </t>
  </si>
  <si>
    <t xml:space="preserve"> Subgerente de Finanzas Corporativas</t>
  </si>
  <si>
    <t xml:space="preserve"> leo.romeu@bice.cl</t>
  </si>
  <si>
    <t xml:space="preserve"> 2 2692 2602    </t>
  </si>
  <si>
    <t xml:space="preserve"> Francisco Lavin Valenzuela </t>
  </si>
  <si>
    <t xml:space="preserve"> Gonzalo Vidal R. </t>
  </si>
  <si>
    <t xml:space="preserve"> Asociado Finanzas Corporativas</t>
  </si>
  <si>
    <t xml:space="preserve"> gonzalo.vidal@bice.cl</t>
  </si>
  <si>
    <t xml:space="preserve"> 2 2692 2664    </t>
  </si>
  <si>
    <t xml:space="preserve"> Sebastián Achondo De Solminihac </t>
  </si>
  <si>
    <t xml:space="preserve"> Analista Financiero</t>
  </si>
  <si>
    <t xml:space="preserve"> sebastian.achondo@bice.cl</t>
  </si>
  <si>
    <t>BICE FACTORING S.A.</t>
  </si>
  <si>
    <t xml:space="preserve"> Federico Díaz Grohnert </t>
  </si>
  <si>
    <t xml:space="preserve"> fjdiaz@bice.cl</t>
  </si>
  <si>
    <t xml:space="preserve"> 2 2692 2090    </t>
  </si>
  <si>
    <t xml:space="preserve"> Dante Montes Valencia </t>
  </si>
  <si>
    <t xml:space="preserve"> dmontes@bice.cl</t>
  </si>
  <si>
    <t xml:space="preserve"> 2 2692 2674    </t>
  </si>
  <si>
    <t xml:space="preserve"> Sergio Salinas González</t>
  </si>
  <si>
    <t xml:space="preserve"> 2 2692 2945</t>
  </si>
  <si>
    <t xml:space="preserve"> Oscar Vera Rivas </t>
  </si>
  <si>
    <t xml:space="preserve"> Jefe de Grupo</t>
  </si>
  <si>
    <t xml:space="preserve"> overa@bice.cl</t>
  </si>
  <si>
    <t xml:space="preserve"> 41 220 5316    </t>
  </si>
  <si>
    <t xml:space="preserve"> Gustavo Gajardo Pinochet</t>
  </si>
  <si>
    <t xml:space="preserve"> 2 2692 2468</t>
  </si>
  <si>
    <t>BICE INVERSIONES CORREDORES DE BOLSA S.A.</t>
  </si>
  <si>
    <t xml:space="preserve"> Cristian Gaete Prieto </t>
  </si>
  <si>
    <t xml:space="preserve"> cgaete@bice.cl</t>
  </si>
  <si>
    <t xml:space="preserve"> 2 2692 2800    </t>
  </si>
  <si>
    <t xml:space="preserve"> Eugenio Marfán Reyes </t>
  </si>
  <si>
    <t xml:space="preserve"> emarfan@bice.cl</t>
  </si>
  <si>
    <t xml:space="preserve"> 2 2692 2706    </t>
  </si>
  <si>
    <t xml:space="preserve"> Kathleen C. Barclay Collins </t>
  </si>
  <si>
    <t xml:space="preserve"> Juan Carlos Eyzaguirre Echenique </t>
  </si>
  <si>
    <t xml:space="preserve"> Rodrigo Donoso Munita </t>
  </si>
  <si>
    <t xml:space="preserve"> Bernardo Fontaine Talavera </t>
  </si>
  <si>
    <t xml:space="preserve"> José Miguel Irarrázaval Elizalde </t>
  </si>
  <si>
    <t xml:space="preserve"> Demetrio Zañartu Bacarreza </t>
  </si>
  <si>
    <t xml:space="preserve"> René Lahuedé Fuenzalida </t>
  </si>
  <si>
    <t xml:space="preserve"> Vicente Monge Alcalde </t>
  </si>
  <si>
    <t xml:space="preserve"> Andrés Varas Greene </t>
  </si>
  <si>
    <t xml:space="preserve"> 2 2828 3000    </t>
  </si>
  <si>
    <t xml:space="preserve"> Felipe Rodríguez Vergara</t>
  </si>
  <si>
    <t xml:space="preserve"> 2 2828 3000</t>
  </si>
  <si>
    <t xml:space="preserve"> Ronald Schmidt Silva </t>
  </si>
  <si>
    <t xml:space="preserve"> Gerente División Finanzas y Operaciones</t>
  </si>
  <si>
    <t xml:space="preserve"> Francisco García Sir</t>
  </si>
  <si>
    <t xml:space="preserve"> Carlos Sepúlveda Inzunza </t>
  </si>
  <si>
    <t>Bancos | Compañía de Seguros | Inversiones</t>
  </si>
  <si>
    <t xml:space="preserve"> 2 2692 2000    </t>
  </si>
  <si>
    <t xml:space="preserve"> René Javier Lehuedé Fuenzalida </t>
  </si>
  <si>
    <t xml:space="preserve"> jcorrea@bice.cl</t>
  </si>
  <si>
    <t xml:space="preserve"> 2 2692 2138    </t>
  </si>
  <si>
    <t xml:space="preserve"> Rafael De la Maza Domínguez </t>
  </si>
  <si>
    <t xml:space="preserve"> Gerente de Gobierno Corporativo y Finanzas</t>
  </si>
  <si>
    <t xml:space="preserve"> rdelamaz@bice.cl</t>
  </si>
  <si>
    <t xml:space="preserve"> 2 2692 2081    </t>
  </si>
  <si>
    <t>BICICLETAS BELDA LTDA.</t>
  </si>
  <si>
    <t>Importadores y Representantes | Motocicletas, Bicicletas y Rodados</t>
  </si>
  <si>
    <t xml:space="preserve"> Oscar Belda Mallea </t>
  </si>
  <si>
    <t xml:space="preserve"> oscar@belda.cl</t>
  </si>
  <si>
    <t xml:space="preserve"> 32 288 1799    </t>
  </si>
  <si>
    <t>BICICLETAS CINELLI</t>
  </si>
  <si>
    <t xml:space="preserve"> Eduardo Christian Quinteros Quinteros </t>
  </si>
  <si>
    <t xml:space="preserve"> bicicletasquinteros@cinelli.cl</t>
  </si>
  <si>
    <t xml:space="preserve"> 2 2672 6290    </t>
  </si>
  <si>
    <t>BIGNOTTI HNOS. S.A.</t>
  </si>
  <si>
    <t>Maestranzas | Reductores de Velocidad</t>
  </si>
  <si>
    <t xml:space="preserve"> Claudio Bignotti Salinas</t>
  </si>
  <si>
    <t xml:space="preserve"> 2 2836 4432</t>
  </si>
  <si>
    <t xml:space="preserve"> Dante Bignotti Zanotti</t>
  </si>
  <si>
    <t xml:space="preserve"> 2 2836 4400</t>
  </si>
  <si>
    <t xml:space="preserve"> Mauricio Bignotti Campanella </t>
  </si>
  <si>
    <t xml:space="preserve"> mbignotti@bignottihnos.cl</t>
  </si>
  <si>
    <t xml:space="preserve"> 2 2836 4411    </t>
  </si>
  <si>
    <t xml:space="preserve"> Alejandra Bignotti Salinas </t>
  </si>
  <si>
    <t xml:space="preserve"> abignotti@bignottihnos.cl</t>
  </si>
  <si>
    <t xml:space="preserve"> 2 2836 4424    </t>
  </si>
  <si>
    <t>BIO BIO COMUNICACIONES S.A.</t>
  </si>
  <si>
    <t xml:space="preserve"> Tomás Mosciatti Olivieri </t>
  </si>
  <si>
    <t xml:space="preserve"> 41 262 0620    </t>
  </si>
  <si>
    <t xml:space="preserve"> Mauro Mosciatti Olivieri </t>
  </si>
  <si>
    <t xml:space="preserve"> f.ochoa@laradio.cl</t>
  </si>
  <si>
    <t xml:space="preserve"> Eric Brugmann M.</t>
  </si>
  <si>
    <t xml:space="preserve"> 2 2391 9997</t>
  </si>
  <si>
    <t xml:space="preserve"> Marco Pradenas Mellado </t>
  </si>
  <si>
    <t xml:space="preserve"> mpradenas@laradio.cl</t>
  </si>
  <si>
    <t>BIO-REC LTDA.</t>
  </si>
  <si>
    <t xml:space="preserve"> Juan González Salas </t>
  </si>
  <si>
    <t xml:space="preserve"> 2 2697 3101    </t>
  </si>
  <si>
    <t>BIOAGRO S.A.</t>
  </si>
  <si>
    <t xml:space="preserve"> Paul Abogabir Said </t>
  </si>
  <si>
    <t xml:space="preserve"> paul.abogabir@biorend.com</t>
  </si>
  <si>
    <t xml:space="preserve"> 2 2512 4007    </t>
  </si>
  <si>
    <t>BIOFOREST S.A.</t>
  </si>
  <si>
    <t xml:space="preserve"> Eduardo Rodríguez Treskow </t>
  </si>
  <si>
    <t xml:space="preserve"> 41 272 8802    </t>
  </si>
  <si>
    <t>BIOGREEN SPA</t>
  </si>
  <si>
    <t>Consultores en Negocios y Tecnología | Consultores y Asesores de Empresas</t>
  </si>
  <si>
    <t xml:space="preserve"> Juan Carlos Vera Barroso </t>
  </si>
  <si>
    <t xml:space="preserve"> jcvera@biogreen.cl</t>
  </si>
  <si>
    <t xml:space="preserve"> 2 2840 1301    </t>
  </si>
  <si>
    <t xml:space="preserve"> Paula Farfán </t>
  </si>
  <si>
    <t xml:space="preserve"> pfarfan@biogreen.cl</t>
  </si>
  <si>
    <t>BIOMAR CHILE S.A.</t>
  </si>
  <si>
    <t xml:space="preserve"> Eduardo Hagedorn H. </t>
  </si>
  <si>
    <t xml:space="preserve"> ehagedorn@biomar.com</t>
  </si>
  <si>
    <t xml:space="preserve"> 65 232 0618    </t>
  </si>
  <si>
    <t xml:space="preserve"> Alejandro Doerner H. </t>
  </si>
  <si>
    <t xml:space="preserve"> adoerner@biomar.com</t>
  </si>
  <si>
    <t xml:space="preserve"> Francisco Valdés Rosas </t>
  </si>
  <si>
    <t xml:space="preserve"> fvaldes@biomar.com</t>
  </si>
  <si>
    <t xml:space="preserve"> José Miguel de la Cuadra</t>
  </si>
  <si>
    <t xml:space="preserve"> 65 232 0618</t>
  </si>
  <si>
    <t xml:space="preserve"> Horacio Gajardo López </t>
  </si>
  <si>
    <t xml:space="preserve"> Gerente de Producción y Operaciones</t>
  </si>
  <si>
    <t xml:space="preserve"> hgajardo@biomar.com</t>
  </si>
  <si>
    <t>BIORGANIC CHILE S.A.</t>
  </si>
  <si>
    <t>Aceites y Grasas Vegetales y Animales | Cosméticos, Perfumes y Otros Productos de Tocador | Exportaciones</t>
  </si>
  <si>
    <t xml:space="preserve"> camin@biorganic.cl</t>
  </si>
  <si>
    <t xml:space="preserve"> Luz Alcayaga Espinosa</t>
  </si>
  <si>
    <t xml:space="preserve"> technical@biorganic.cl</t>
  </si>
  <si>
    <t>BIOTEC CHILE S.A.</t>
  </si>
  <si>
    <t>Anticorrosivos | Desinfectantes, Desodorizantes y Similares | Detergentes y Otros Productos de Limpieza</t>
  </si>
  <si>
    <t xml:space="preserve"> Francisco Radrigán de la Barra </t>
  </si>
  <si>
    <t xml:space="preserve"> fradrigan@biotec.cl</t>
  </si>
  <si>
    <t xml:space="preserve"> 2 2963 4500    </t>
  </si>
  <si>
    <t xml:space="preserve"> Oscar Ovejas del Pozo </t>
  </si>
  <si>
    <t xml:space="preserve"> Gerente Ventas Industriales</t>
  </si>
  <si>
    <t xml:space="preserve"> oovejas@biotec.cl</t>
  </si>
  <si>
    <t xml:space="preserve"> Julio Hernández Cisternas </t>
  </si>
  <si>
    <t xml:space="preserve"> jhernandez@biotec.cl</t>
  </si>
  <si>
    <t xml:space="preserve"> Freddy Ordenes Waitters</t>
  </si>
  <si>
    <t xml:space="preserve"> 2 2963 4500</t>
  </si>
  <si>
    <t>BIOTOSCANA FARMA SPA</t>
  </si>
  <si>
    <t xml:space="preserve"> Eduardo Bolt Ramírez </t>
  </si>
  <si>
    <t xml:space="preserve"> eduardo.bolt@grupobiotoscana.com</t>
  </si>
  <si>
    <t xml:space="preserve"> 2 2826 1600    </t>
  </si>
  <si>
    <t xml:space="preserve"> Arturo Adasme Ahumada </t>
  </si>
  <si>
    <t xml:space="preserve"> arturo.adasme@grupobiotoscana.com</t>
  </si>
  <si>
    <t>BITELCO DIEBOLD CHILE LTDA.</t>
  </si>
  <si>
    <t>Automatización de Procesos Industriales | Circuito Cerrado de TV | Sistemas Inteligentes de Control de Accesos, Peajes | Software | Telecomunicaciones y Radiocomunicaciones</t>
  </si>
  <si>
    <t xml:space="preserve"> Luis Yangali </t>
  </si>
  <si>
    <t xml:space="preserve"> 2 2620 2500    </t>
  </si>
  <si>
    <t xml:space="preserve"> Miguel Hernández</t>
  </si>
  <si>
    <t xml:space="preserve"> 2 2620 2500</t>
  </si>
  <si>
    <t>BITUMIX S.A.</t>
  </si>
  <si>
    <t>Asfaltos | Empresas Constructoras | Servicios de Ingeniería, Obras Civiles y Construcción</t>
  </si>
  <si>
    <t xml:space="preserve"> Miguel Musalem Bendek</t>
  </si>
  <si>
    <t xml:space="preserve"> 2 2680 3060</t>
  </si>
  <si>
    <t xml:space="preserve"> Andrea Wallach Widder </t>
  </si>
  <si>
    <t xml:space="preserve"> andrea.wallach@bitumix.cl</t>
  </si>
  <si>
    <t xml:space="preserve"> 2 2680 3020    </t>
  </si>
  <si>
    <t xml:space="preserve"> Cyril Boizet </t>
  </si>
  <si>
    <t xml:space="preserve"> cyril.boizet@bitumix.cl</t>
  </si>
  <si>
    <t xml:space="preserve"> 2 2680 3060    </t>
  </si>
  <si>
    <t xml:space="preserve"> Vinicio Simoncelli Fracchia </t>
  </si>
  <si>
    <t xml:space="preserve"> Gerente Obras Región Metropolitana</t>
  </si>
  <si>
    <t xml:space="preserve"> vinicio.simoncelli@bitumix.cl</t>
  </si>
  <si>
    <t xml:space="preserve"> 2 2680 3085    </t>
  </si>
  <si>
    <t xml:space="preserve"> Ana María Araya Rojas </t>
  </si>
  <si>
    <t xml:space="preserve"> anamaria.araya@bitumix.cl</t>
  </si>
  <si>
    <t xml:space="preserve"> 2 2680 3059    </t>
  </si>
  <si>
    <t>BLANCO VIAJES LTDA.</t>
  </si>
  <si>
    <t xml:space="preserve"> Julio Greene Zúñiga </t>
  </si>
  <si>
    <t xml:space="preserve"> 2 2828 9500    </t>
  </si>
  <si>
    <t xml:space="preserve"> Juan Kromschröder Mayer </t>
  </si>
  <si>
    <t xml:space="preserve"> juankromschroder@blancoviajes.cl</t>
  </si>
  <si>
    <t>BLANCO Y BLANCO LTDA.</t>
  </si>
  <si>
    <t xml:space="preserve"> Horacio Blanco Corada </t>
  </si>
  <si>
    <t xml:space="preserve"> blancoblancoltda@gmail.com</t>
  </si>
  <si>
    <t xml:space="preserve"> 2 2526 3010    </t>
  </si>
  <si>
    <t>BLANCO Y NEGRO S.A.</t>
  </si>
  <si>
    <t>Clubes | Deportes y Recreación</t>
  </si>
  <si>
    <t xml:space="preserve"> Yakob Aníbal Mosa Shmes </t>
  </si>
  <si>
    <t xml:space="preserve"> Harold Mayne-Nicholls Secul </t>
  </si>
  <si>
    <t xml:space="preserve"> Alfredo Stöhwing Leishner </t>
  </si>
  <si>
    <t xml:space="preserve"> Alejandro Ascuí Robles </t>
  </si>
  <si>
    <t xml:space="preserve"> Diego González Riedemann </t>
  </si>
  <si>
    <t xml:space="preserve"> Carlos Cortés Guzmán </t>
  </si>
  <si>
    <t xml:space="preserve"> José Daniel Morón </t>
  </si>
  <si>
    <t xml:space="preserve"> Angel Maulén Ríos </t>
  </si>
  <si>
    <t xml:space="preserve"> Edmundo José Valladares Hojas </t>
  </si>
  <si>
    <t xml:space="preserve"> Alejandro Paul González </t>
  </si>
  <si>
    <t xml:space="preserve"> apaul@colocolo.cl</t>
  </si>
  <si>
    <t xml:space="preserve"> 2 2460 2600    </t>
  </si>
  <si>
    <t xml:space="preserve"> Samuel Pérez Weber</t>
  </si>
  <si>
    <t xml:space="preserve"> 2 2460 2600</t>
  </si>
  <si>
    <t>BLOCK Y CIA. S.A.C.I.</t>
  </si>
  <si>
    <t>Acero | Importadores y Representantes</t>
  </si>
  <si>
    <t xml:space="preserve"> Rodolfo Block Weis </t>
  </si>
  <si>
    <t xml:space="preserve"> administracion@block.cl</t>
  </si>
  <si>
    <t xml:space="preserve"> 2 2838 5700    </t>
  </si>
  <si>
    <t xml:space="preserve"> Patricio Gallardo Puelma</t>
  </si>
  <si>
    <t xml:space="preserve"> 2 2838 5710</t>
  </si>
  <si>
    <t>BLUE EXPRESS S.A.</t>
  </si>
  <si>
    <t>Bodegaje | Carga Aérea, Servicios y Transportes | Carga Terrestre, Frigorífica, Servicios y Transportes | Logística y Distribución | Transportes Internacionales</t>
  </si>
  <si>
    <t xml:space="preserve"> Olivier Paccot Burnens </t>
  </si>
  <si>
    <t xml:space="preserve"> olivier.paccot@bx.cl</t>
  </si>
  <si>
    <t xml:space="preserve"> 2 2290 4039    </t>
  </si>
  <si>
    <t xml:space="preserve"> Marco Torrealba </t>
  </si>
  <si>
    <t xml:space="preserve"> marco.torrealba@bx.cl</t>
  </si>
  <si>
    <t xml:space="preserve"> Sebastián Reyes Jiménez </t>
  </si>
  <si>
    <t xml:space="preserve"> sebastian.reyes@bx.cl</t>
  </si>
  <si>
    <t xml:space="preserve"> Víctor Solar </t>
  </si>
  <si>
    <t xml:space="preserve"> victor.solar@bx.cl</t>
  </si>
  <si>
    <t xml:space="preserve"> José Tomás Neumann </t>
  </si>
  <si>
    <t xml:space="preserve"> josetomas.neumann@bx.cl</t>
  </si>
  <si>
    <t>BLUMAQ CHILE S.A.</t>
  </si>
  <si>
    <t>Importadores y Representantes | Maquinaria, Equipos, Accesorios, Repuestos y Suministros para la Industria en General | Maquinaria, Equipos, Accesorios, Repuestos y Suministros para la Minería</t>
  </si>
  <si>
    <t xml:space="preserve"> José Riquelme Núñez </t>
  </si>
  <si>
    <t xml:space="preserve"> jose.riquelme@blumaq.com</t>
  </si>
  <si>
    <t xml:space="preserve"> 2 2739 1257    </t>
  </si>
  <si>
    <t>BLUMAR S.A.</t>
  </si>
  <si>
    <t>Empresas Pesqueras | Exportaciones</t>
  </si>
  <si>
    <t xml:space="preserve"> Rodrigo Sarquis Said </t>
  </si>
  <si>
    <t xml:space="preserve"> Juan Pablo Santa Cruz Negri </t>
  </si>
  <si>
    <t xml:space="preserve"> Alberto Romero Silva </t>
  </si>
  <si>
    <t xml:space="preserve"> Gonzalo Sarquis Said </t>
  </si>
  <si>
    <t xml:space="preserve"> Alfredo Enrione Cáceres </t>
  </si>
  <si>
    <t xml:space="preserve"> Gerardo Balbontín Fox </t>
  </si>
  <si>
    <t xml:space="preserve"> gerardo.balbontin@blumar.com</t>
  </si>
  <si>
    <t xml:space="preserve"> 2 2782 5400    </t>
  </si>
  <si>
    <t xml:space="preserve"> Manuel Gallardo Araneda </t>
  </si>
  <si>
    <t xml:space="preserve"> manuel.gallardo@blumar.com</t>
  </si>
  <si>
    <t xml:space="preserve"> Marcelo Otero Zursiedel </t>
  </si>
  <si>
    <t xml:space="preserve"> marcelo.otero@blumar.com</t>
  </si>
  <si>
    <t xml:space="preserve"> Raúl Hermosilla Calle </t>
  </si>
  <si>
    <t xml:space="preserve"> raul.hermosilla@blumar.com</t>
  </si>
  <si>
    <t>BLUMOS LTDA.</t>
  </si>
  <si>
    <t>Glucosa | Importadores y Representantes | Materias Primas Alimentarias</t>
  </si>
  <si>
    <t xml:space="preserve"> Roberto Blum Beermann </t>
  </si>
  <si>
    <t xml:space="preserve"> rblum@blumos.cl</t>
  </si>
  <si>
    <t xml:space="preserve"> 2 2947 3300    </t>
  </si>
  <si>
    <t xml:space="preserve"> Myriam Araya Peña</t>
  </si>
  <si>
    <t xml:space="preserve"> 2 2947 3300</t>
  </si>
  <si>
    <t xml:space="preserve"> Chris Campbell Braun</t>
  </si>
  <si>
    <t xml:space="preserve"> 2 2947 3342</t>
  </si>
  <si>
    <t xml:space="preserve"> Alejandro Fuentes Galaz </t>
  </si>
  <si>
    <t xml:space="preserve"> afuentes@blumos.cl</t>
  </si>
  <si>
    <t xml:space="preserve"> 2 2947 3342    </t>
  </si>
  <si>
    <t>BLUNDING S.A.</t>
  </si>
  <si>
    <t>Artículos Ortopédicos | Exportaciones</t>
  </si>
  <si>
    <t xml:space="preserve"> Patricia Pérez Muñoz </t>
  </si>
  <si>
    <t xml:space="preserve"> gerencia@blunding.com</t>
  </si>
  <si>
    <t xml:space="preserve"> 2 2350 5900    </t>
  </si>
  <si>
    <t xml:space="preserve"> Roberto Soto Vidal </t>
  </si>
  <si>
    <t xml:space="preserve"> finanzas@blunding.com</t>
  </si>
  <si>
    <t xml:space="preserve"> Marianela Salazar </t>
  </si>
  <si>
    <t xml:space="preserve"> Gerente de Cadena de Suministro</t>
  </si>
  <si>
    <t xml:space="preserve"> msalazar@blunding.com</t>
  </si>
  <si>
    <t xml:space="preserve"> Soledad Illanes Silva </t>
  </si>
  <si>
    <t xml:space="preserve"> Subgerente de Comercio Exterior</t>
  </si>
  <si>
    <t xml:space="preserve"> sillanes@blunding.com</t>
  </si>
  <si>
    <t xml:space="preserve"> Teresa Rojas Rojas </t>
  </si>
  <si>
    <t xml:space="preserve"> Jefe Producción</t>
  </si>
  <si>
    <t xml:space="preserve"> compras@blunding.com</t>
  </si>
  <si>
    <t>BNP PARIBAS</t>
  </si>
  <si>
    <t xml:space="preserve"> Tullio Lanari </t>
  </si>
  <si>
    <t xml:space="preserve"> constanze.soltemann@bnpparibas.com</t>
  </si>
  <si>
    <t xml:space="preserve"> 2 2787 3333    </t>
  </si>
  <si>
    <t>BO FOODSERVICE S.A.</t>
  </si>
  <si>
    <t xml:space="preserve"> 2 2828 6800    </t>
  </si>
  <si>
    <t xml:space="preserve"> Gonzalo Fuentes Gomién </t>
  </si>
  <si>
    <t xml:space="preserve"> gfuentes@bo.cl</t>
  </si>
  <si>
    <t>BO PAPER BIO BIO S.A.</t>
  </si>
  <si>
    <t xml:space="preserve"> Glen Rybertt Werth </t>
  </si>
  <si>
    <t xml:space="preserve"> glen.rybertt@bopaper.cl</t>
  </si>
  <si>
    <t xml:space="preserve"> 41 250 0113    </t>
  </si>
  <si>
    <t xml:space="preserve"> Enrique Guzmán Pinochet</t>
  </si>
  <si>
    <t xml:space="preserve"> 41 250 0139</t>
  </si>
  <si>
    <t xml:space="preserve"> Ricardo Domke Meindl </t>
  </si>
  <si>
    <t xml:space="preserve"> ricardo.domke@bopaper.cl</t>
  </si>
  <si>
    <t xml:space="preserve"> Gerhard Baumgartner Teuber </t>
  </si>
  <si>
    <t xml:space="preserve"> gerhard.baumgartner@bopaper.cl</t>
  </si>
  <si>
    <t xml:space="preserve"> 41 250 0304    </t>
  </si>
  <si>
    <t xml:space="preserve"> Juan Carlos Silva Rozas </t>
  </si>
  <si>
    <t xml:space="preserve"> Gerente Mejoramiento Continuo</t>
  </si>
  <si>
    <t xml:space="preserve"> juan.carlos.silva@bopaper.cl</t>
  </si>
  <si>
    <t xml:space="preserve"> 41 250 0194    </t>
  </si>
  <si>
    <t>BOART LONGYEAR CHILE LTDA.</t>
  </si>
  <si>
    <t xml:space="preserve"> Hernán Cubillos Lillo </t>
  </si>
  <si>
    <t xml:space="preserve"> Director de Ventas</t>
  </si>
  <si>
    <t xml:space="preserve"> hcubillos@boartlongyear.com</t>
  </si>
  <si>
    <t xml:space="preserve"> 2 2595 3300    </t>
  </si>
  <si>
    <t>BOBINAS Y CONDUCTORES STRONGCHILE S.A.</t>
  </si>
  <si>
    <t xml:space="preserve"> Charles Edwin Stone Gallagher </t>
  </si>
  <si>
    <t xml:space="preserve"> strongchile@strongchile.cl</t>
  </si>
  <si>
    <t xml:space="preserve"> 2 2624 1443    </t>
  </si>
  <si>
    <t xml:space="preserve"> Boris Eduardo Osses Camplá </t>
  </si>
  <si>
    <t xml:space="preserve"> boris@strongchile.cl</t>
  </si>
  <si>
    <t>BODEGAL LTDA.</t>
  </si>
  <si>
    <t>Almacenes Generales de Depósitos | Bodegaje | Logística y Distribución</t>
  </si>
  <si>
    <t xml:space="preserve"> Pablo Zúñiga Bravo </t>
  </si>
  <si>
    <t xml:space="preserve"> bodegal@bodegal.cl</t>
  </si>
  <si>
    <t xml:space="preserve"> 2 2510 8000    </t>
  </si>
  <si>
    <t>BODEGAL S.A.</t>
  </si>
  <si>
    <t>Almacenes Generales de Depósitos | Alquiler, Venta y Exportación de Pallets y Otros Elementos de Carga | Artículos de Seguridad Industrial | Artículos para Agricultura y Floricultura | Bodegaje | Cubrepisos Sintéticos | Envases de Plástico | Estanques para Transporte de Líquidos y Gases Peligrosos | Importadores y Representantes | Productos de Latex, P.V.C., Polietileno y Polipropileno | Productos e Insumos Agrícolas | Productos e Insumos para la Industria Pesquera | Productos para la Industria Panadera y Pastelera | Productos Plásticos | Servicios, Productos e Insumos para la Minería</t>
  </si>
  <si>
    <t xml:space="preserve"> Pablo Zúñiga Bravo</t>
  </si>
  <si>
    <t xml:space="preserve"> 2 2510 8000</t>
  </si>
  <si>
    <t xml:space="preserve"> Patricio Valenzuela Vásquez</t>
  </si>
  <si>
    <t xml:space="preserve"> Felipe Caravia Arancibia </t>
  </si>
  <si>
    <t xml:space="preserve"> felipe.caravia@bodegal.cl</t>
  </si>
  <si>
    <t>BODEGAS F.A.C. S.A.</t>
  </si>
  <si>
    <t xml:space="preserve"> Carlos Andrighetti Cifuentes </t>
  </si>
  <si>
    <t xml:space="preserve"> alpina@netline.cl</t>
  </si>
  <si>
    <t xml:space="preserve"> 2 2221 4742    </t>
  </si>
  <si>
    <t>BODEGAS INDUSTRIALES LO RUIZ</t>
  </si>
  <si>
    <t xml:space="preserve"> Alejandro Saval Bravo </t>
  </si>
  <si>
    <t xml:space="preserve"> info@loruiz.cl</t>
  </si>
  <si>
    <t xml:space="preserve"> 2 2734 2997    </t>
  </si>
  <si>
    <t xml:space="preserve"> Esteban Fernández Hagelweiss </t>
  </si>
  <si>
    <t>BODEGAS INTEGRALES PREMIER</t>
  </si>
  <si>
    <t xml:space="preserve"> Roberto Bendersky Assael </t>
  </si>
  <si>
    <t xml:space="preserve"> 2 2656 3000    </t>
  </si>
  <si>
    <t xml:space="preserve"> Danilo Catalán Jorquera </t>
  </si>
  <si>
    <t xml:space="preserve"> dcatalan@bodegaspremier.cl</t>
  </si>
  <si>
    <t>BODEGAS SAN FRANCISCO LTDA.</t>
  </si>
  <si>
    <t>Arriendo y Servicios de Oficina | Bodegaje</t>
  </si>
  <si>
    <t xml:space="preserve"> Sergio Barros Ruiz-Tagle </t>
  </si>
  <si>
    <t xml:space="preserve"> sbarros@bsf.cl</t>
  </si>
  <si>
    <t xml:space="preserve"> 2 2747 0000    </t>
  </si>
  <si>
    <t xml:space="preserve"> Arturo Salvatierra Ibáñez </t>
  </si>
  <si>
    <t xml:space="preserve"> asalvatierra@bsf.cl</t>
  </si>
  <si>
    <t xml:space="preserve"> Marco Andres Ortega Valenzuela </t>
  </si>
  <si>
    <t xml:space="preserve"> mortega@bsf.cl</t>
  </si>
  <si>
    <t xml:space="preserve"> Raimundo Prieto Reyes</t>
  </si>
  <si>
    <t xml:space="preserve"> 2 2747 0000</t>
  </si>
  <si>
    <t xml:space="preserve"> Alberto Fluxá López</t>
  </si>
  <si>
    <t xml:space="preserve"> Ana María Etcheberry Celhay </t>
  </si>
  <si>
    <t xml:space="preserve"> 2 2244 8300    </t>
  </si>
  <si>
    <t xml:space="preserve"> Cristóbal Andrés De Aguirre Etcheberry </t>
  </si>
  <si>
    <t xml:space="preserve"> cristobal@deaguirre.cl</t>
  </si>
  <si>
    <t xml:space="preserve"> Rodrigo Luis De Aguirre Etcheberry </t>
  </si>
  <si>
    <t xml:space="preserve"> rodrigo@deaguirre.cl</t>
  </si>
  <si>
    <t xml:space="preserve"> Pedro Félix De Aguirre Etcheberry </t>
  </si>
  <si>
    <t xml:space="preserve"> pedro@deaguirre.cl</t>
  </si>
  <si>
    <t xml:space="preserve"> José Manuel Infante Echeñique </t>
  </si>
  <si>
    <t xml:space="preserve"> manuel.infante@quintademaipo.com</t>
  </si>
  <si>
    <t xml:space="preserve"> 2 2476 5756    </t>
  </si>
  <si>
    <t xml:space="preserve"> María Verónica Hahn </t>
  </si>
  <si>
    <t xml:space="preserve"> veronica.hahn@quintademaipo.com</t>
  </si>
  <si>
    <t xml:space="preserve"> Max Weinlaub </t>
  </si>
  <si>
    <t xml:space="preserve"> Enólogo Jefe</t>
  </si>
  <si>
    <t xml:space="preserve"> mweinlaub@conchaytoro.cl</t>
  </si>
  <si>
    <t xml:space="preserve"> 2 2870 7123    </t>
  </si>
  <si>
    <t>BOEHRINGER INGELHEIM LTDA.</t>
  </si>
  <si>
    <t xml:space="preserve"> Héctor Navarrete Fernández </t>
  </si>
  <si>
    <t xml:space="preserve"> Gerente de Finanzas y Administración</t>
  </si>
  <si>
    <t xml:space="preserve"> hector.navarrete@boehringer-ingelheim.com</t>
  </si>
  <si>
    <t xml:space="preserve"> 2 2327 5027    </t>
  </si>
  <si>
    <t xml:space="preserve"> José Barbero </t>
  </si>
  <si>
    <t xml:space="preserve"> jose.barbero@boehringer-ingelheim.com</t>
  </si>
  <si>
    <t xml:space="preserve"> 2 2327 5042    </t>
  </si>
  <si>
    <t xml:space="preserve"> Luis Rodríguez Velasco </t>
  </si>
  <si>
    <t xml:space="preserve"> Gerente Promoción y Ventas</t>
  </si>
  <si>
    <t xml:space="preserve"> 2 2264 0000    </t>
  </si>
  <si>
    <t xml:space="preserve"> Claudia Torrealba Díaz </t>
  </si>
  <si>
    <t xml:space="preserve"> Gerente de Acceso</t>
  </si>
  <si>
    <t xml:space="preserve"> claudia.torrealba@boehringer-ingelheim.com</t>
  </si>
  <si>
    <t xml:space="preserve"> 2 2327 5039    </t>
  </si>
  <si>
    <t>BOETSCH CONSTRUCCIONES Y CIA. LTDA.</t>
  </si>
  <si>
    <t xml:space="preserve"> Alejandro Boetsch Domínguez </t>
  </si>
  <si>
    <t xml:space="preserve"> contacto@grupob.cl</t>
  </si>
  <si>
    <t xml:space="preserve"> 2 2332 2200    </t>
  </si>
  <si>
    <t xml:space="preserve"> Tomás Boetsch Domínguez </t>
  </si>
  <si>
    <t>BOETSCH PROPIEDADES</t>
  </si>
  <si>
    <t xml:space="preserve"> Verónica Boetsch Vicuña</t>
  </si>
  <si>
    <t xml:space="preserve"> 2 2242 2908</t>
  </si>
  <si>
    <t xml:space="preserve"> Antonia Gazmuri Arrieta </t>
  </si>
  <si>
    <t xml:space="preserve"> Administración</t>
  </si>
  <si>
    <t xml:space="preserve"> agazmuri@bpropiedades.cl</t>
  </si>
  <si>
    <t xml:space="preserve"> 2 2242 2908    </t>
  </si>
  <si>
    <t>BOETSCH S.A.</t>
  </si>
  <si>
    <t xml:space="preserve"> Cristián Boetch Fernández </t>
  </si>
  <si>
    <t xml:space="preserve"> cbf@boetch.cl</t>
  </si>
  <si>
    <t xml:space="preserve"> 2 2580 7000    </t>
  </si>
  <si>
    <t xml:space="preserve"> Sebastián Boetsch Alamos </t>
  </si>
  <si>
    <t xml:space="preserve"> sba@boetsch.cl</t>
  </si>
  <si>
    <t xml:space="preserve"> José Octavio Vizcay Apablaza </t>
  </si>
  <si>
    <t xml:space="preserve"> jva@boetsch.cl</t>
  </si>
  <si>
    <t xml:space="preserve"> Cristian Cuevas Rosales</t>
  </si>
  <si>
    <t xml:space="preserve"> 2 2580 7000</t>
  </si>
  <si>
    <t>BOFILL MIR &amp; ALVAREZ JANA ABOGADOS LTDA.</t>
  </si>
  <si>
    <t xml:space="preserve"> Alejandro Alvarez Aravena </t>
  </si>
  <si>
    <t xml:space="preserve"> aalvarez@bmaj.cl</t>
  </si>
  <si>
    <t xml:space="preserve"> 2 2757 7600    </t>
  </si>
  <si>
    <t xml:space="preserve"> Octavio Bofill Genzsch </t>
  </si>
  <si>
    <t xml:space="preserve"> obofill@bmaj.cl</t>
  </si>
  <si>
    <t xml:space="preserve"> Andrés Jana Linetzky </t>
  </si>
  <si>
    <t xml:space="preserve"> ajana@bmaj.cl</t>
  </si>
  <si>
    <t xml:space="preserve"> 2 2757 7616    </t>
  </si>
  <si>
    <t xml:space="preserve"> Pablo Mir Balmaceda </t>
  </si>
  <si>
    <t xml:space="preserve"> pmir@bmaj.cl</t>
  </si>
  <si>
    <t xml:space="preserve"> Rony Zimerman </t>
  </si>
  <si>
    <t xml:space="preserve"> rzimerman@bmaj.cl</t>
  </si>
  <si>
    <t xml:space="preserve"> Ana María Yuri Castellón </t>
  </si>
  <si>
    <t xml:space="preserve"> ayuri@bmaj.cl</t>
  </si>
  <si>
    <t xml:space="preserve"> Rodrigo Gil Liubetic </t>
  </si>
  <si>
    <t xml:space="preserve"> rgil@bmaj.cl</t>
  </si>
  <si>
    <t xml:space="preserve"> Guillermo Fonseca Mardones </t>
  </si>
  <si>
    <t xml:space="preserve"> gfonseca@gmail.com</t>
  </si>
  <si>
    <t xml:space="preserve"> 2 2757 7621    </t>
  </si>
  <si>
    <t xml:space="preserve"> Guillermo de la Jara Cárdenas </t>
  </si>
  <si>
    <t xml:space="preserve"> gdelajara@bmaj.cl</t>
  </si>
  <si>
    <t xml:space="preserve"> 2 2757 7807    </t>
  </si>
  <si>
    <t xml:space="preserve"> Rodrigo Saffirio López </t>
  </si>
  <si>
    <t xml:space="preserve"> rsaffirio@bmaj.cl</t>
  </si>
  <si>
    <t xml:space="preserve"> 2 2757 7694    </t>
  </si>
  <si>
    <t xml:space="preserve"> José Antonio Velasco Alessandri </t>
  </si>
  <si>
    <t xml:space="preserve"> Pablo Gutiérrez Monroe </t>
  </si>
  <si>
    <t xml:space="preserve"> pgutierrez@bmaj.cl</t>
  </si>
  <si>
    <t xml:space="preserve"> Karen Werner Feris </t>
  </si>
  <si>
    <t xml:space="preserve"> kweber@bmaj.cl</t>
  </si>
  <si>
    <t>BOLIVAR INDUSTRIAL Y CIA. LTDA.</t>
  </si>
  <si>
    <t>Artículos de Seguridad Industrial | Equipos Contra Incendio | Manufacturas Metalúrgicas</t>
  </si>
  <si>
    <t xml:space="preserve"> Jaime F. González García </t>
  </si>
  <si>
    <t xml:space="preserve"> jgonzalez@golco.cl</t>
  </si>
  <si>
    <t xml:space="preserve"> 2 2871 5200    </t>
  </si>
  <si>
    <t xml:space="preserve"> Javier González Córdova</t>
  </si>
  <si>
    <t xml:space="preserve"> 2 2871 5200</t>
  </si>
  <si>
    <t xml:space="preserve"> Felipe González Córdova </t>
  </si>
  <si>
    <t xml:space="preserve"> Gerente de Administración, Finanzas y Comercial</t>
  </si>
  <si>
    <t xml:space="preserve"> lfgonzalez@bolco.cl</t>
  </si>
  <si>
    <t xml:space="preserve"> Daniel González Córdova </t>
  </si>
  <si>
    <t xml:space="preserve"> Subgerente de Ventas</t>
  </si>
  <si>
    <t xml:space="preserve"> dgonzalez@bolco.cl</t>
  </si>
  <si>
    <t xml:space="preserve"> Andrea González Córdova </t>
  </si>
  <si>
    <t xml:space="preserve"> Gerente de Logística y Bodega</t>
  </si>
  <si>
    <t xml:space="preserve"> agonzalez@bolco.cl</t>
  </si>
  <si>
    <t>BOLSA DE COMERCIO DE SANTIAGO, BOLSA DE VALORES</t>
  </si>
  <si>
    <t xml:space="preserve"> Juan Andrés Camus Camus </t>
  </si>
  <si>
    <t xml:space="preserve"> 2 2399 3000    </t>
  </si>
  <si>
    <t xml:space="preserve"> Eduardo Muñoz Vivaldi </t>
  </si>
  <si>
    <t xml:space="preserve"> Roberto Belchior da Silva </t>
  </si>
  <si>
    <t xml:space="preserve"> Antonio Castilla Fernández </t>
  </si>
  <si>
    <t xml:space="preserve"> Jorge Quiroz Castro </t>
  </si>
  <si>
    <t xml:space="preserve"> Fernando José Larraín Cruzat </t>
  </si>
  <si>
    <t xml:space="preserve"> Jaime Larraín Vial </t>
  </si>
  <si>
    <t xml:space="preserve"> Jeannette Van Wolfersdorff Schiess </t>
  </si>
  <si>
    <t xml:space="preserve"> Enrique Marshall Rivera </t>
  </si>
  <si>
    <t xml:space="preserve"> Oscar Von Chrismar Carvajal </t>
  </si>
  <si>
    <t xml:space="preserve"> José Antonio Martínez Zugarramurdi </t>
  </si>
  <si>
    <t xml:space="preserve"> jmartinez@bolsadesantiago.com</t>
  </si>
  <si>
    <t xml:space="preserve"> Juan Ponce Hidalgo </t>
  </si>
  <si>
    <t xml:space="preserve"> Gerente de Servicios Bursátiles</t>
  </si>
  <si>
    <t xml:space="preserve"> jponce@bolsadesantiago.com</t>
  </si>
  <si>
    <t xml:space="preserve"> Andrés Araya Falcone </t>
  </si>
  <si>
    <t xml:space="preserve"> Gerente de Clientes y Negocios</t>
  </si>
  <si>
    <t xml:space="preserve"> aaraya@bolsadesantiago.com</t>
  </si>
  <si>
    <t xml:space="preserve"> Patricio Rojas Sharovsky </t>
  </si>
  <si>
    <t xml:space="preserve"> projas@bolsadesantiago.com</t>
  </si>
  <si>
    <t xml:space="preserve"> Nicolás Almazán Barros </t>
  </si>
  <si>
    <t xml:space="preserve"> Gerente de Servicios Gestión</t>
  </si>
  <si>
    <t xml:space="preserve"> nalmazan@bolsadesantiago.com</t>
  </si>
  <si>
    <t>BOLSA ELECTRONICA DE CHILE, BOLSA DE VALORES</t>
  </si>
  <si>
    <t xml:space="preserve"> Juan Carlos Spencer Ossa </t>
  </si>
  <si>
    <t xml:space="preserve"> jspencer@bolchile.cl</t>
  </si>
  <si>
    <t xml:space="preserve"> 2 2484 0115    </t>
  </si>
  <si>
    <t xml:space="preserve"> Claudio Salvador Trejo Rabí </t>
  </si>
  <si>
    <t xml:space="preserve"> Contralor y Encargado de Prevención de Delitos</t>
  </si>
  <si>
    <t xml:space="preserve"> ctrejo@bolchile.cl</t>
  </si>
  <si>
    <t xml:space="preserve"> 2 2484 0120    </t>
  </si>
  <si>
    <t xml:space="preserve"> Luciano Carlos Yerkovic Jara </t>
  </si>
  <si>
    <t xml:space="preserve"> Gerente de Operaciones Bursátiles</t>
  </si>
  <si>
    <t xml:space="preserve"> lyerkovic@bolchile.cl</t>
  </si>
  <si>
    <t xml:space="preserve"> 2 2484 0119    </t>
  </si>
  <si>
    <t xml:space="preserve"> Carlos Arturo Ugarte Correa </t>
  </si>
  <si>
    <t xml:space="preserve"> Subgerente Mercados Bursátiles y OTC</t>
  </si>
  <si>
    <t xml:space="preserve"> cugarte@bolchile.cl</t>
  </si>
  <si>
    <t xml:space="preserve"> 2 2484 0123    </t>
  </si>
  <si>
    <t xml:space="preserve"> Mauricio Sebastián Montiel González </t>
  </si>
  <si>
    <t xml:space="preserve"> Subgerente de Sistemas</t>
  </si>
  <si>
    <t xml:space="preserve"> mmontiel@bolchile.cl</t>
  </si>
  <si>
    <t xml:space="preserve"> 2 2484 0155    </t>
  </si>
  <si>
    <t>BOLSA PAC LTDA.</t>
  </si>
  <si>
    <t>Bolsas y Sacos | Envases Flexibles | Productos Plásticos</t>
  </si>
  <si>
    <t xml:space="preserve"> Juan Riquelme Ferrer</t>
  </si>
  <si>
    <t xml:space="preserve"> 2 2820 0400</t>
  </si>
  <si>
    <t xml:space="preserve"> Mauricio Riquelme Ferrer </t>
  </si>
  <si>
    <t xml:space="preserve"> mriquel@bolsapac.cl</t>
  </si>
  <si>
    <t xml:space="preserve"> 2 2820 0400    </t>
  </si>
  <si>
    <t>BOMBAS IMCHISA S.A.</t>
  </si>
  <si>
    <t>Bombas Hidráulicas Sumergibles, de Superficie y Centrífugas | Importadores y Representantes</t>
  </si>
  <si>
    <t xml:space="preserve"> Pablo Hernán Ayala Rojas </t>
  </si>
  <si>
    <t xml:space="preserve"> payala@espachile.cl</t>
  </si>
  <si>
    <t xml:space="preserve"> 2 2726 6900    </t>
  </si>
  <si>
    <t>BOMBONES VARSOVIENNE S.A.</t>
  </si>
  <si>
    <t xml:space="preserve"> Claudio Fehrenberg Henríquez </t>
  </si>
  <si>
    <t xml:space="preserve"> cfehrenberg@varsovienne.cl</t>
  </si>
  <si>
    <t xml:space="preserve"> 2 2621 0960    </t>
  </si>
  <si>
    <t xml:space="preserve"> Carlos Gil Ramírez </t>
  </si>
  <si>
    <t xml:space="preserve"> Subgerente de Desarrollo</t>
  </si>
  <si>
    <t xml:space="preserve"> cgil@varsovienne.cl</t>
  </si>
  <si>
    <t xml:space="preserve"> Andrea Sánchez Sotomayor </t>
  </si>
  <si>
    <t xml:space="preserve"> asanchez@varsovienne.cl</t>
  </si>
  <si>
    <t xml:space="preserve"> Felipe Maldonado Allende</t>
  </si>
  <si>
    <t xml:space="preserve"> 2 2621 0960</t>
  </si>
  <si>
    <t xml:space="preserve"> Rodrigo Sáez Garrido</t>
  </si>
  <si>
    <t>BON GOUT SPA</t>
  </si>
  <si>
    <t xml:space="preserve"> Karime Nazal Zedán</t>
  </si>
  <si>
    <t xml:space="preserve"> 2 2219 9728</t>
  </si>
  <si>
    <t xml:space="preserve"> Alberto Nazal Zedán</t>
  </si>
  <si>
    <t xml:space="preserve"> Sandra Nazal Zedán</t>
  </si>
  <si>
    <t xml:space="preserve"> 2 2219 9729</t>
  </si>
  <si>
    <t>BORDADOS KREFELD LTDA.</t>
  </si>
  <si>
    <t xml:space="preserve"> Jorge Henríquez Alarcón</t>
  </si>
  <si>
    <t xml:space="preserve"> 2 2732 5875</t>
  </si>
  <si>
    <t xml:space="preserve"> Alejandro Núñez </t>
  </si>
  <si>
    <t xml:space="preserve"> info@bordadoskrefeld.cl</t>
  </si>
  <si>
    <t xml:space="preserve"> 2 2732 5875    </t>
  </si>
  <si>
    <t>BORDERIO</t>
  </si>
  <si>
    <t>Inmobiliarias | Organización de Eventos, Promociones y Lanzamientos | Restaurantes</t>
  </si>
  <si>
    <t xml:space="preserve"> Mario Astorga De Valenzuela </t>
  </si>
  <si>
    <t xml:space="preserve"> 2 2218 0123    </t>
  </si>
  <si>
    <t xml:space="preserve"> Ignacio Carrillo </t>
  </si>
  <si>
    <t xml:space="preserve"> icarrillo@borderio.cl</t>
  </si>
  <si>
    <t>BORMAX SPA</t>
  </si>
  <si>
    <t xml:space="preserve"> Carlos Alberto González Herrera </t>
  </si>
  <si>
    <t xml:space="preserve"> carlos.gonzalez@bormax.cl</t>
  </si>
  <si>
    <t xml:space="preserve"> 2 2635 4522    </t>
  </si>
  <si>
    <t xml:space="preserve"> Samuel del Carmen Báez Aguilera </t>
  </si>
  <si>
    <t xml:space="preserve"> samuel.baez@bormax.cl</t>
  </si>
  <si>
    <t xml:space="preserve"> José Gregorio Marinao Allende </t>
  </si>
  <si>
    <t xml:space="preserve"> jose.marinao@bormax.cl</t>
  </si>
  <si>
    <t xml:space="preserve"> 2 2365 4522    </t>
  </si>
  <si>
    <t>BORYBOR LTDA.</t>
  </si>
  <si>
    <t>Motores y Turbinas | Productos Electrónicos y Electromecánicos</t>
  </si>
  <si>
    <t xml:space="preserve"> Wilma Bórquez Bravo</t>
  </si>
  <si>
    <t xml:space="preserve"> 2 2963 3400</t>
  </si>
  <si>
    <t>BOSCA CHILE S.A.</t>
  </si>
  <si>
    <t xml:space="preserve"> Juan Carlos Larraín Wormald </t>
  </si>
  <si>
    <t xml:space="preserve"> jclarrain@bosca.cl</t>
  </si>
  <si>
    <t xml:space="preserve"> 2 2328 8500    </t>
  </si>
  <si>
    <t xml:space="preserve"> Ana María Moya Venegas </t>
  </si>
  <si>
    <t xml:space="preserve"> amoya@bosca.cl</t>
  </si>
  <si>
    <t xml:space="preserve"> David Elghanayan </t>
  </si>
  <si>
    <t xml:space="preserve"> delghanayan@bosca.cl</t>
  </si>
  <si>
    <t xml:space="preserve"> Roberto Ossandón Llompart </t>
  </si>
  <si>
    <t xml:space="preserve"> rossandon@bosca.cl</t>
  </si>
  <si>
    <t>BOSTON CONSULTING GROUP</t>
  </si>
  <si>
    <t xml:space="preserve"> Federico Muxi </t>
  </si>
  <si>
    <t xml:space="preserve"> Socio y Director General</t>
  </si>
  <si>
    <t xml:space="preserve"> 2 2338 9600    </t>
  </si>
  <si>
    <t xml:space="preserve"> Agustín Costa</t>
  </si>
  <si>
    <t xml:space="preserve"> 2 2338 9600</t>
  </si>
  <si>
    <t xml:space="preserve"> Andrés Anavi</t>
  </si>
  <si>
    <t xml:space="preserve"> Ángel Martínez</t>
  </si>
  <si>
    <t xml:space="preserve"> Carlos Paci </t>
  </si>
  <si>
    <t xml:space="preserve"> Socio y Director</t>
  </si>
  <si>
    <t xml:space="preserve"> Cristián Carafí</t>
  </si>
  <si>
    <t xml:space="preserve"> Gabriel Papandrea </t>
  </si>
  <si>
    <t xml:space="preserve"> Oriol Solans </t>
  </si>
  <si>
    <t xml:space="preserve"> Gustavo Nieponice </t>
  </si>
  <si>
    <t xml:space="preserve"> Socio Senior y Director</t>
  </si>
  <si>
    <t xml:space="preserve"> Jorge Becerra</t>
  </si>
  <si>
    <t xml:space="preserve"> Rodrigo Rivera</t>
  </si>
  <si>
    <t>BOTANICA SPA</t>
  </si>
  <si>
    <t xml:space="preserve"> Rodrigo De la Fuente Moreno </t>
  </si>
  <si>
    <t xml:space="preserve"> contacto@agrisol.cl</t>
  </si>
  <si>
    <t xml:space="preserve"> 2 2355 4900    </t>
  </si>
  <si>
    <t xml:space="preserve"> Ernesto Sánchez Martínez </t>
  </si>
  <si>
    <t xml:space="preserve"> botanica@agrisol.cl</t>
  </si>
  <si>
    <t xml:space="preserve"> Lorenzo Palacios </t>
  </si>
  <si>
    <t xml:space="preserve"> Ejecutivo Comercial</t>
  </si>
  <si>
    <t xml:space="preserve"> lorenzo.palacios@agrisol.cl</t>
  </si>
  <si>
    <t>BOTTAI S.A.</t>
  </si>
  <si>
    <t>Bloques de Hormigón y Pretensados | Hormigón</t>
  </si>
  <si>
    <t xml:space="preserve"> Lorenzo Bottai Dünner</t>
  </si>
  <si>
    <t xml:space="preserve"> 2 2413 1200</t>
  </si>
  <si>
    <t xml:space="preserve"> Alessandro Corte </t>
  </si>
  <si>
    <t xml:space="preserve"> acorte@bottai.cl</t>
  </si>
  <si>
    <t xml:space="preserve"> 2 2413 1200    </t>
  </si>
  <si>
    <t xml:space="preserve"> Valeska Vekovski</t>
  </si>
  <si>
    <t>BOURNET-LAPOSTOLLE CAPITAL CHILE SPA</t>
  </si>
  <si>
    <t xml:space="preserve"> Charles de Bournet Marnier Lapostolle </t>
  </si>
  <si>
    <t xml:space="preserve"> Presidente / Gerente General / Gerente de Marketing</t>
  </si>
  <si>
    <t xml:space="preserve"> info@dblchile.com</t>
  </si>
  <si>
    <t xml:space="preserve"> 2 2963 7220    </t>
  </si>
  <si>
    <t xml:space="preserve"> María Gladys Abarca Lorca </t>
  </si>
  <si>
    <t xml:space="preserve"> mabarca@blcchile.com</t>
  </si>
  <si>
    <t xml:space="preserve"> 72 295 3300    </t>
  </si>
  <si>
    <t xml:space="preserve"> Jacques Begarie Roger </t>
  </si>
  <si>
    <t xml:space="preserve"> Gerente Técnico Enólogo Clos Apalta / Subgerente de Planta Clos Apalta</t>
  </si>
  <si>
    <t xml:space="preserve"> jbegarie@closapalta.com</t>
  </si>
  <si>
    <t xml:space="preserve"> 72 295 3352    </t>
  </si>
  <si>
    <t xml:space="preserve"> Andrea León Iriarte </t>
  </si>
  <si>
    <t xml:space="preserve"> Gerente Técnico Enólogo Lapostolle Wines</t>
  </si>
  <si>
    <t xml:space="preserve"> aleon@lapostollewines.com</t>
  </si>
  <si>
    <t xml:space="preserve"> 72 295 3315    </t>
  </si>
  <si>
    <t xml:space="preserve"> Joaquín Larraín Prieto </t>
  </si>
  <si>
    <t xml:space="preserve"> Gerente Clos Apalta Residence</t>
  </si>
  <si>
    <t xml:space="preserve"> jlarrain@closapaltaresidence.com</t>
  </si>
  <si>
    <t xml:space="preserve"> 72 295 3356    </t>
  </si>
  <si>
    <t>BOYDEN CHILE S.A.</t>
  </si>
  <si>
    <t>Consultores Gerenciales | Consultores Internacionales | Consultores y Asesores de Empresas | Servicio de Consultoría y Asesoría en Búsqueda Personalizada de Ejecutivos | Servicio de Selección de Personal</t>
  </si>
  <si>
    <t xml:space="preserve"> John Byrne Pope </t>
  </si>
  <si>
    <t xml:space="preserve"> jbyrne@boyden.com</t>
  </si>
  <si>
    <t xml:space="preserve"> 2 2751 0360    </t>
  </si>
  <si>
    <t xml:space="preserve"> Gerardo Scheel </t>
  </si>
  <si>
    <t xml:space="preserve"> gscheel@boyden.com</t>
  </si>
  <si>
    <t xml:space="preserve"> Juan José López Estévez </t>
  </si>
  <si>
    <t xml:space="preserve"> jjlopez@boyden.com</t>
  </si>
  <si>
    <t xml:space="preserve"> 2 2751 0377    </t>
  </si>
  <si>
    <t xml:space="preserve"> Michael Byrne </t>
  </si>
  <si>
    <t xml:space="preserve"> mbyrne@boyden.com</t>
  </si>
  <si>
    <t xml:space="preserve"> 2 2751 0376    </t>
  </si>
  <si>
    <t xml:space="preserve"> David Walbaum </t>
  </si>
  <si>
    <t xml:space="preserve"> dwalbaum@boyden.com</t>
  </si>
  <si>
    <t xml:space="preserve"> 2 2751 0372    </t>
  </si>
  <si>
    <t>BOZZO S.A.</t>
  </si>
  <si>
    <t>Balanzas y Básculas | Equipos, Accesorios y Sistemas de Refrigeración Industrial y Comercial | Hornos y Cocinas Industriales | Muebles Metálicos y Metal Madera | Vitrinas</t>
  </si>
  <si>
    <t xml:space="preserve"> Roberto Bozzo Riquelme </t>
  </si>
  <si>
    <t xml:space="preserve"> rbr@bozzo.cl</t>
  </si>
  <si>
    <t xml:space="preserve"> 2 2773 5754    </t>
  </si>
  <si>
    <t xml:space="preserve"> Matías Bozzo Salas</t>
  </si>
  <si>
    <t xml:space="preserve"> 2 2773 5754</t>
  </si>
  <si>
    <t xml:space="preserve"> Elson Garrido Tapia</t>
  </si>
  <si>
    <t xml:space="preserve"> Roberto Bozzo Salas </t>
  </si>
  <si>
    <t xml:space="preserve"> rbozzo@bozzo.cl</t>
  </si>
  <si>
    <t xml:space="preserve"> Arturo Garrido Tapia</t>
  </si>
  <si>
    <t>BRANDBOOK</t>
  </si>
  <si>
    <t xml:space="preserve"> Federico Montes Silva</t>
  </si>
  <si>
    <t xml:space="preserve"> 2 2248 4700</t>
  </si>
  <si>
    <t xml:space="preserve"> José Vallejos Corvalán </t>
  </si>
  <si>
    <t xml:space="preserve"> Director General de Creatividad Integrada</t>
  </si>
  <si>
    <t xml:space="preserve"> jose@brandbook.cl</t>
  </si>
  <si>
    <t xml:space="preserve"> 2 2248 4700    </t>
  </si>
  <si>
    <t>BRASIL FOODS</t>
  </si>
  <si>
    <t>Aceites y Grasas Vegetales y Animales | Alimentos Envasados, en Conserva y Congelados | Carnes, Distribuidores de Productos Cárneos | Cecinas y Otros Preparados de Carne | Margarinas</t>
  </si>
  <si>
    <t xml:space="preserve"> Joeliton Silva </t>
  </si>
  <si>
    <t xml:space="preserve"> joeliton.silva@brf-latam.com</t>
  </si>
  <si>
    <t xml:space="preserve"> 2 2821 8700    </t>
  </si>
  <si>
    <t xml:space="preserve"> Mayorlin Limarí </t>
  </si>
  <si>
    <t xml:space="preserve"> mayorlin.limari@brf-latam.com</t>
  </si>
  <si>
    <t xml:space="preserve"> Carolina Lillo Ocampo </t>
  </si>
  <si>
    <t xml:space="preserve"> carolina.lillo@brf-latam.com</t>
  </si>
  <si>
    <t>BRASS CHILE S.A.</t>
  </si>
  <si>
    <t xml:space="preserve"> Mauricio Ríos </t>
  </si>
  <si>
    <t xml:space="preserve"> mrios@brass.cl</t>
  </si>
  <si>
    <t xml:space="preserve"> 2 2726 7100    </t>
  </si>
  <si>
    <t xml:space="preserve"> César Retamal Norambuena </t>
  </si>
  <si>
    <t xml:space="preserve"> cretamal@brass.cl</t>
  </si>
  <si>
    <t xml:space="preserve"> Fernando Robles </t>
  </si>
  <si>
    <t xml:space="preserve"> frobles@brass.cl</t>
  </si>
  <si>
    <t>BRAULIO PUBLICIDAD GRAFICA</t>
  </si>
  <si>
    <t>Letreros Luminosos, Acrílicos y Similares | Servicios Publicitarios</t>
  </si>
  <si>
    <t xml:space="preserve"> Braulio Gutiérrez Macías </t>
  </si>
  <si>
    <t xml:space="preserve"> braulio@brauliopublicidad.cl</t>
  </si>
  <si>
    <t xml:space="preserve"> 2 2773 9282    </t>
  </si>
  <si>
    <t xml:space="preserve"> Isabel Morales Campos </t>
  </si>
  <si>
    <t xml:space="preserve"> isabel@brauliopublicidad.cl</t>
  </si>
  <si>
    <t>BRAVO ENERGY CHILE S.A.</t>
  </si>
  <si>
    <t xml:space="preserve"> Nelson Belmar Mena </t>
  </si>
  <si>
    <t xml:space="preserve"> nbelmar@bravoenergy.cl</t>
  </si>
  <si>
    <t xml:space="preserve"> 2 2594 3300    </t>
  </si>
  <si>
    <t>BRENNTAG CHILE COMERCIAL E INDUSTRIAL LTDA.</t>
  </si>
  <si>
    <t xml:space="preserve"> Néstor Arrighi </t>
  </si>
  <si>
    <t xml:space="preserve"> narrighi@brenntagla.com</t>
  </si>
  <si>
    <t xml:space="preserve"> 2 2440 2451    </t>
  </si>
  <si>
    <t xml:space="preserve"> Christian Bischof </t>
  </si>
  <si>
    <t xml:space="preserve"> cbischof@brenntagla.com</t>
  </si>
  <si>
    <t xml:space="preserve"> Claudio Carvajal Pavez </t>
  </si>
  <si>
    <t xml:space="preserve"> Gerente Minería</t>
  </si>
  <si>
    <t xml:space="preserve"> 2 2440 2400    </t>
  </si>
  <si>
    <t xml:space="preserve"> Fernando Urrutia Soto </t>
  </si>
  <si>
    <t xml:space="preserve"> furrutia@brenntagla.com</t>
  </si>
  <si>
    <t xml:space="preserve"> Michel Agar Awad </t>
  </si>
  <si>
    <t xml:space="preserve"> magar@brenntagla.com</t>
  </si>
  <si>
    <t xml:space="preserve"> Paula Maureira Herrera </t>
  </si>
  <si>
    <t xml:space="preserve"> pmaureira@brenntagla.com</t>
  </si>
  <si>
    <t>BRIANCON S.A.</t>
  </si>
  <si>
    <t>Envases y Cajas de Papel, Cartón o Cartulina | Papel y Cartón</t>
  </si>
  <si>
    <t xml:space="preserve"> Tatiana Ivonne Vera Barriga </t>
  </si>
  <si>
    <t xml:space="preserve"> 2 2525 4415    </t>
  </si>
  <si>
    <t xml:space="preserve"> Marcelo Coulon Topp</t>
  </si>
  <si>
    <t xml:space="preserve"> 2 2525 4415</t>
  </si>
  <si>
    <t xml:space="preserve"> Alejandro Schleef Parada </t>
  </si>
  <si>
    <t xml:space="preserve"> aschleef@briancon.cl</t>
  </si>
  <si>
    <t>BRIDGESTONE CHILE S.A.</t>
  </si>
  <si>
    <t>Neumáticos, Cámaras de Caucho y Recauchajes | Repuestos, Piezas y Accesorios para Automóviles y Camiones</t>
  </si>
  <si>
    <t xml:space="preserve"> Alexander Montanaro Chaves </t>
  </si>
  <si>
    <t xml:space="preserve"> montanaroalexander@la-bridgestone.com</t>
  </si>
  <si>
    <t xml:space="preserve"> 2 2460 7200    </t>
  </si>
  <si>
    <t xml:space="preserve"> Fernando Degirolamo </t>
  </si>
  <si>
    <t xml:space="preserve"> Gerente de Ventas Nacionales</t>
  </si>
  <si>
    <t xml:space="preserve"> degirolamofernando@la-bridgestone.com</t>
  </si>
  <si>
    <t xml:space="preserve"> Miguel Angel Alvarado Sayago </t>
  </si>
  <si>
    <t xml:space="preserve"> Gerente de Ingeniería de Ventas</t>
  </si>
  <si>
    <t xml:space="preserve"> alvaradomiguel@la-bridegestone.com</t>
  </si>
  <si>
    <t xml:space="preserve"> 2 2460 7250    </t>
  </si>
  <si>
    <t xml:space="preserve"> Matías Pereyra </t>
  </si>
  <si>
    <t xml:space="preserve"> pereyramatias@la-bridgestone.com</t>
  </si>
  <si>
    <t>BRISAN LTDA.</t>
  </si>
  <si>
    <t xml:space="preserve"> Bernardo Urra Palestini </t>
  </si>
  <si>
    <t xml:space="preserve"> briceno@bhl.cl</t>
  </si>
  <si>
    <t xml:space="preserve"> 2 2634 6852    </t>
  </si>
  <si>
    <t xml:space="preserve"> Mario Díaz Erices </t>
  </si>
  <si>
    <t xml:space="preserve"> Jefe de Personal, Administración y Finanzas</t>
  </si>
  <si>
    <t>BRITISH AMERICAN TOBACCO CHILE OPERACIONES S.A.</t>
  </si>
  <si>
    <t xml:space="preserve"> Jorge Irribarra Pastenes</t>
  </si>
  <si>
    <t xml:space="preserve"> 2 2464 6017</t>
  </si>
  <si>
    <t xml:space="preserve"> Ignacio Ballester </t>
  </si>
  <si>
    <t xml:space="preserve"> 2 2464 6000    </t>
  </si>
  <si>
    <t xml:space="preserve"> Alison Vine </t>
  </si>
  <si>
    <t xml:space="preserve"> Director de Marketing</t>
  </si>
  <si>
    <t xml:space="preserve"> alison_vine@bat.com</t>
  </si>
  <si>
    <t xml:space="preserve"> 2 2464 6255    </t>
  </si>
  <si>
    <t xml:space="preserve"> Patricio Zapata </t>
  </si>
  <si>
    <t xml:space="preserve"> Director de Recursos Humanos</t>
  </si>
  <si>
    <t xml:space="preserve"> Ignacio Allard </t>
  </si>
  <si>
    <t>BROGLE HNOS. Y CIA. LTDA.</t>
  </si>
  <si>
    <t xml:space="preserve"> Jorge Brogle Haschke </t>
  </si>
  <si>
    <t xml:space="preserve"> info@brogle.cl</t>
  </si>
  <si>
    <t xml:space="preserve"> 2 2555 3572    </t>
  </si>
  <si>
    <t xml:space="preserve"> Cristian Brogle Luer</t>
  </si>
  <si>
    <t xml:space="preserve"> 2 2555 3572</t>
  </si>
  <si>
    <t xml:space="preserve"> Emilio Brogle Haschke</t>
  </si>
  <si>
    <t>Bronce | Galvanos | Insignias, Escudos y Emblemas</t>
  </si>
  <si>
    <t xml:space="preserve"> Ricardo López Jara </t>
  </si>
  <si>
    <t xml:space="preserve"> ricardolopezjara@hotmail.com</t>
  </si>
  <si>
    <t xml:space="preserve"> 2 2683 6333    </t>
  </si>
  <si>
    <t>BRONCERIAS Y PLASTICOS EXMA LTDA.</t>
  </si>
  <si>
    <t>Exportaciones | Productos Plásticos</t>
  </si>
  <si>
    <t xml:space="preserve"> Salvador De Vicente Ugarte </t>
  </si>
  <si>
    <t xml:space="preserve"> sdv@exma.cl</t>
  </si>
  <si>
    <t xml:space="preserve"> 2 2773 6002    </t>
  </si>
  <si>
    <t xml:space="preserve"> Cristóbal Rodillo De Vicente </t>
  </si>
  <si>
    <t xml:space="preserve"> crodillo@exma.cl</t>
  </si>
  <si>
    <t xml:space="preserve"> 2 2773 7408    </t>
  </si>
  <si>
    <t xml:space="preserve"> Nicolás Rodillo Norero </t>
  </si>
  <si>
    <t xml:space="preserve"> Gerente Socio</t>
  </si>
  <si>
    <t xml:space="preserve"> nrodillo@exma.cl</t>
  </si>
  <si>
    <t>BRONSTEIN S.A.</t>
  </si>
  <si>
    <t xml:space="preserve"> Emilio Ortega Farías</t>
  </si>
  <si>
    <t xml:space="preserve"> 2 2697 0072</t>
  </si>
  <si>
    <t>BROTEC S.A.</t>
  </si>
  <si>
    <t xml:space="preserve"> Pedro Pablo Browne Urrejola </t>
  </si>
  <si>
    <t xml:space="preserve"> ppbrowne@brotec.cl</t>
  </si>
  <si>
    <t xml:space="preserve"> 2 2394 8081    </t>
  </si>
  <si>
    <t xml:space="preserve"> Patricio Browne Salas </t>
  </si>
  <si>
    <t xml:space="preserve"> pbrawne@movilarquitectos.cl</t>
  </si>
  <si>
    <t xml:space="preserve"> Jorge Decombe Browne </t>
  </si>
  <si>
    <t xml:space="preserve"> jparedes@brotec.cl</t>
  </si>
  <si>
    <t xml:space="preserve"> Alberto Browne Cruz </t>
  </si>
  <si>
    <t xml:space="preserve"> Andrés Browne Decombe </t>
  </si>
  <si>
    <t xml:space="preserve"> Carlos Molinare Vergara </t>
  </si>
  <si>
    <t xml:space="preserve"> Director Brotec Construcción</t>
  </si>
  <si>
    <t xml:space="preserve"> cmolinare@brotec.cl</t>
  </si>
  <si>
    <t xml:space="preserve"> Rodrigo Matte Lecaros </t>
  </si>
  <si>
    <t xml:space="preserve"> Gerente General Brotec Construcción SpA</t>
  </si>
  <si>
    <t xml:space="preserve"> rmatte@brotec.cl</t>
  </si>
  <si>
    <t xml:space="preserve"> Marcelo Altamirano Salas </t>
  </si>
  <si>
    <t xml:space="preserve"> Subgerente General Corporativo Brotec Construcción</t>
  </si>
  <si>
    <t xml:space="preserve"> maltamirano@brotec.cl</t>
  </si>
  <si>
    <t xml:space="preserve"> 2 2394 8084    </t>
  </si>
  <si>
    <t>BROTHER INTERNATIONAL DE CHILE LTDA.</t>
  </si>
  <si>
    <t>Etiquetadoras | Importadores y Representantes | Impresora de Códigos de Barra | Impresoras: Laser, Matriz de Punto, Mutifuncionales, Inyección de Tinta | Máquinas de Coser</t>
  </si>
  <si>
    <t xml:space="preserve"> Ricardo Gayoso Castro </t>
  </si>
  <si>
    <t xml:space="preserve"> nvillalobos@brother.cl</t>
  </si>
  <si>
    <t xml:space="preserve"> 2 2411 6500    </t>
  </si>
  <si>
    <t xml:space="preserve"> Aguinaldo Fernández Muñoz </t>
  </si>
  <si>
    <t xml:space="preserve"> Vicepresidente de Administración y Finanzas</t>
  </si>
  <si>
    <t xml:space="preserve"> afernandez@brother.cl</t>
  </si>
  <si>
    <t xml:space="preserve"> Claudio Cepeda </t>
  </si>
  <si>
    <t xml:space="preserve"> ccepeda@brother.cl</t>
  </si>
  <si>
    <t>BRUNO FRITSCH S.A.</t>
  </si>
  <si>
    <t xml:space="preserve"> Javier Trucco Artigues</t>
  </si>
  <si>
    <t xml:space="preserve"> 2 2810 2834</t>
  </si>
  <si>
    <t xml:space="preserve"> Patricio Soto Merello </t>
  </si>
  <si>
    <t xml:space="preserve"> Gerente de Ventas Hyundai</t>
  </si>
  <si>
    <t xml:space="preserve"> psoto@brunofritsch.cl</t>
  </si>
  <si>
    <t xml:space="preserve"> 41 240 5410    </t>
  </si>
  <si>
    <t xml:space="preserve"> Ricardo Zaror Saka </t>
  </si>
  <si>
    <t xml:space="preserve"> Gerente de Ventas Toyota</t>
  </si>
  <si>
    <t xml:space="preserve"> rzaror@brunofritsch.cl</t>
  </si>
  <si>
    <t xml:space="preserve"> 41 240 5200    </t>
  </si>
  <si>
    <t xml:space="preserve"> Franco Giuliano Bilbao </t>
  </si>
  <si>
    <t xml:space="preserve"> Gerente de Ventas Chrysler</t>
  </si>
  <si>
    <t xml:space="preserve"> fgiuliano@brunofritsch.cl</t>
  </si>
  <si>
    <t xml:space="preserve"> 41 240 5333    </t>
  </si>
  <si>
    <t xml:space="preserve"> Santiago Ramírez Molina</t>
  </si>
  <si>
    <t xml:space="preserve"> 2 2810 2830</t>
  </si>
  <si>
    <t>BS CONSULTORES S.A.</t>
  </si>
  <si>
    <t>Consultores y Asesores de Empresas | Servicio de Consultoría y Asesoría en Búsqueda Personalizada de Ejecutivos</t>
  </si>
  <si>
    <t xml:space="preserve"> María Isabel Fernández Donoso </t>
  </si>
  <si>
    <t xml:space="preserve"> isabelf@stratos.cl</t>
  </si>
  <si>
    <t xml:space="preserve"> 2 2953 8822    </t>
  </si>
  <si>
    <t>BST CONSULTING GROUP S.A.</t>
  </si>
  <si>
    <t>Asesorías y Servicios en Computación e Informática | Cobranzas, Recaudaciones, Servicios de | Consultores de Outsourcing | Outsourcing de Remuneraciones | Productores y Agentes de Seguros | Servicios y Procesamiento de Datos | Sistemas y Aplicaciones Computacionales | Verificación de Cheques</t>
  </si>
  <si>
    <t xml:space="preserve"> Sebastián Ayub Muñoz </t>
  </si>
  <si>
    <t xml:space="preserve"> 2 2499 5100    </t>
  </si>
  <si>
    <t xml:space="preserve"> Cristóbal Ayub Muñoz </t>
  </si>
  <si>
    <t>BTS INTRADE LABORATORIOS S.A.</t>
  </si>
  <si>
    <t>Abonos, Plaguicidas y Pesticidas | Desinfectantes, Desodorizantes y Similares</t>
  </si>
  <si>
    <t xml:space="preserve"> Juan Pablo Arancibia Krebs </t>
  </si>
  <si>
    <t xml:space="preserve"> jparancibia@bts.cl</t>
  </si>
  <si>
    <t xml:space="preserve"> 2 2749 8540    </t>
  </si>
  <si>
    <t xml:space="preserve"> Ana Maritza Retes Arenillas </t>
  </si>
  <si>
    <t xml:space="preserve"> amretes@bts.cl</t>
  </si>
  <si>
    <t>BUCHERT ROSAS Y CIA. LTDA.</t>
  </si>
  <si>
    <t xml:space="preserve"> Jorge Fernando Buchert Riveros </t>
  </si>
  <si>
    <t xml:space="preserve"> jbuchert@tie.cl</t>
  </si>
  <si>
    <t xml:space="preserve"> 2 2689 8420    </t>
  </si>
  <si>
    <t>BUDNIK HERMANOS S.A.</t>
  </si>
  <si>
    <t>Pisos Cerámicos | Revestimientos | Sanitarios y Grifería</t>
  </si>
  <si>
    <t xml:space="preserve"> Pablo Budnik Assael </t>
  </si>
  <si>
    <t xml:space="preserve"> 2 2398 0100    </t>
  </si>
  <si>
    <t xml:space="preserve"> Hernán Budnik Assael </t>
  </si>
  <si>
    <t xml:space="preserve"> José Antonio Alonso Baeza </t>
  </si>
  <si>
    <t xml:space="preserve"> Gerente Comercial Area Terminaciones</t>
  </si>
  <si>
    <t xml:space="preserve"> jalonso@budnik.cl</t>
  </si>
  <si>
    <t xml:space="preserve"> Carlos Romero Cotroneo </t>
  </si>
  <si>
    <t xml:space="preserve"> Gerente Comercial Area Baldosas</t>
  </si>
  <si>
    <t xml:space="preserve"> cromero@budnik.cl</t>
  </si>
  <si>
    <t xml:space="preserve"> Tomás Santibáñez Petric </t>
  </si>
  <si>
    <t xml:space="preserve"> Gerente Comercial Area Prefabricados</t>
  </si>
  <si>
    <t xml:space="preserve"> tsantibanez@budnik.cl</t>
  </si>
  <si>
    <t>BUENA PRACTICA CONSULTORES LIMITADA</t>
  </si>
  <si>
    <t>Asesorías Tributarias | Consultores en Negocios y Tecnología | Consultores Gerenciales | Consultores y Asesores de Empresas | Consultores y Asesores Financieros</t>
  </si>
  <si>
    <t xml:space="preserve"> Carolina Ramos Henríquez </t>
  </si>
  <si>
    <t xml:space="preserve"> Socia - Directora Ejecutiva</t>
  </si>
  <si>
    <t xml:space="preserve"> carolina.ramos@buenapractica.cl</t>
  </si>
  <si>
    <t xml:space="preserve"> 2 3227 2282    </t>
  </si>
  <si>
    <t xml:space="preserve"> Felipe Amunátegui Bustos </t>
  </si>
  <si>
    <t xml:space="preserve"> Socio Area Consultoría</t>
  </si>
  <si>
    <t xml:space="preserve"> felipe.amunategui@buenapractica.cl</t>
  </si>
  <si>
    <t xml:space="preserve"> Marcelo Martínez Canelo </t>
  </si>
  <si>
    <t xml:space="preserve"> marcelo.martinez@buenapractica.cl</t>
  </si>
  <si>
    <t>BUILDING BROKERS PROPIEDADES S.A.</t>
  </si>
  <si>
    <t xml:space="preserve"> Carolina Vega San Martín</t>
  </si>
  <si>
    <t xml:space="preserve"> 2 2658 7444</t>
  </si>
  <si>
    <t>BUILDTEK SPA</t>
  </si>
  <si>
    <t xml:space="preserve"> Víctor Manuel Valech Yarur</t>
  </si>
  <si>
    <t xml:space="preserve"> 2 2923 7500</t>
  </si>
  <si>
    <t xml:space="preserve"> Iván Meza Matus </t>
  </si>
  <si>
    <t xml:space="preserve"> ivan.meza@buildtek.cl</t>
  </si>
  <si>
    <t xml:space="preserve"> 2 2923 7500    </t>
  </si>
  <si>
    <t xml:space="preserve"> Emilio Ahumada Mora </t>
  </si>
  <si>
    <t xml:space="preserve"> emilio.ahumada@buildtek.cl</t>
  </si>
  <si>
    <t>BUNSTER Y SALAS S.A.</t>
  </si>
  <si>
    <t xml:space="preserve"> Roberto Salas Rivas </t>
  </si>
  <si>
    <t xml:space="preserve"> bunsa@bunsa.cl</t>
  </si>
  <si>
    <t xml:space="preserve"> 2 2557 6552    </t>
  </si>
  <si>
    <t xml:space="preserve"> Hugo Peña Aravena </t>
  </si>
  <si>
    <t>BUREAU VERITAS CERTIFICATION CHILE</t>
  </si>
  <si>
    <t xml:space="preserve"> Mario Roseney Martínez</t>
  </si>
  <si>
    <t xml:space="preserve"> 2 2485 9027</t>
  </si>
  <si>
    <t xml:space="preserve"> María Paz Sánchez F. </t>
  </si>
  <si>
    <t xml:space="preserve"> Business Developer</t>
  </si>
  <si>
    <t xml:space="preserve"> maria-paz.sanchez@cl.bureauveritas.com</t>
  </si>
  <si>
    <t xml:space="preserve"> 2 2485 9058    </t>
  </si>
  <si>
    <t xml:space="preserve"> Marilyn Venegas L. </t>
  </si>
  <si>
    <t xml:space="preserve"> marilyn.venegas@cl.bureauveritas.com</t>
  </si>
  <si>
    <t xml:space="preserve"> 2 2485 9084    </t>
  </si>
  <si>
    <t xml:space="preserve"> Barinia Vidal A. </t>
  </si>
  <si>
    <t xml:space="preserve"> barinia.vidal@cl.bureauveritas.com</t>
  </si>
  <si>
    <t xml:space="preserve"> 2 2485 9018    </t>
  </si>
  <si>
    <t>BURO S.A.</t>
  </si>
  <si>
    <t>Capacitación de Personal | Consultores Gerenciales | Consultores y Asesores de Recursos Humanos | Servicio de Consultoría y Asesoría en Búsqueda Personalizada de Ejecutivos | Servicio de Selección de Personal</t>
  </si>
  <si>
    <t xml:space="preserve"> María Cecilia Gajardo Jiménez </t>
  </si>
  <si>
    <t xml:space="preserve"> cega@buro.cl</t>
  </si>
  <si>
    <t xml:space="preserve"> 2 2729 6500    </t>
  </si>
  <si>
    <t xml:space="preserve"> Rodrigo Sánchez Garfias </t>
  </si>
  <si>
    <t xml:space="preserve"> rsanchez@buro.cl</t>
  </si>
  <si>
    <t xml:space="preserve"> Roxana Maturana Huerta </t>
  </si>
  <si>
    <t xml:space="preserve"> r.maturana@buro.cl</t>
  </si>
  <si>
    <t xml:space="preserve"> Claudia Montedónico Gajardo </t>
  </si>
  <si>
    <t xml:space="preserve"> Gerente Comunicaciones</t>
  </si>
  <si>
    <t xml:space="preserve"> cmontedonico@buro.cl</t>
  </si>
  <si>
    <t>BURON SPA</t>
  </si>
  <si>
    <t xml:space="preserve"> Tomás Burón Castro </t>
  </si>
  <si>
    <t xml:space="preserve"> tomas@buron.cl</t>
  </si>
  <si>
    <t xml:space="preserve"> 2 2634 1197    </t>
  </si>
  <si>
    <t xml:space="preserve"> Margarita Díaz Espinoza </t>
  </si>
  <si>
    <t xml:space="preserve"> margarita@buron.cl</t>
  </si>
  <si>
    <t xml:space="preserve"> Kalinka Burón Núñez </t>
  </si>
  <si>
    <t xml:space="preserve"> Gerente de Marketing y Comunicación</t>
  </si>
  <si>
    <t xml:space="preserve"> kalinka@buron.cl</t>
  </si>
  <si>
    <t xml:space="preserve"> Daniel Burón Díaz </t>
  </si>
  <si>
    <t xml:space="preserve"> daniel@buron.cl</t>
  </si>
  <si>
    <t>BURSON-MARSTELLER (UNA EMPRESA DEL GRUPO YOUNG AND RUBICAM)</t>
  </si>
  <si>
    <t>Consultores Gerenciales | Consultores Internacionales | Relaciones Públicas</t>
  </si>
  <si>
    <t xml:space="preserve"> Fernando Soriano </t>
  </si>
  <si>
    <t xml:space="preserve"> fernando.soriano@bcw-global.com</t>
  </si>
  <si>
    <t xml:space="preserve"> 2 2751 7100    </t>
  </si>
  <si>
    <t xml:space="preserve"> Paola Bontempi </t>
  </si>
  <si>
    <t xml:space="preserve"> paola.bontempi@bcw-global.com</t>
  </si>
  <si>
    <t xml:space="preserve"> Lorena Solís </t>
  </si>
  <si>
    <t xml:space="preserve"> Human Resources Lead</t>
  </si>
  <si>
    <t xml:space="preserve"> lorena.solis@bcw-global.com</t>
  </si>
  <si>
    <t xml:space="preserve"> Denise Humphreys </t>
  </si>
  <si>
    <t xml:space="preserve"> Directora Comunicación Corporativa</t>
  </si>
  <si>
    <t xml:space="preserve"> denise.humphreys@bcw-global.com</t>
  </si>
  <si>
    <t xml:space="preserve"> María José Arrau </t>
  </si>
  <si>
    <t xml:space="preserve"> Gerente Comunicación de Marcas y Consumo</t>
  </si>
  <si>
    <t xml:space="preserve"> mariajose.arrau@bcw-global.com</t>
  </si>
  <si>
    <t>BUSINESS NEWS AMERICAS LTDA.</t>
  </si>
  <si>
    <t>Servicios Publicitarios | Telecomunicaciones y Radiocomunicaciones</t>
  </si>
  <si>
    <t xml:space="preserve"> Greg Barton </t>
  </si>
  <si>
    <t xml:space="preserve"> info@bnamericas.com</t>
  </si>
  <si>
    <t xml:space="preserve"> 2 2941 0300    </t>
  </si>
  <si>
    <t xml:space="preserve"> Jay Applewhite </t>
  </si>
  <si>
    <t>C Y D INTERNACIONAL S.A.</t>
  </si>
  <si>
    <t xml:space="preserve"> Felipe Errázuriz Irarrázabal </t>
  </si>
  <si>
    <t xml:space="preserve"> ferrazuriz@cyd.cl</t>
  </si>
  <si>
    <t xml:space="preserve"> 2 2236 5060    </t>
  </si>
  <si>
    <t xml:space="preserve"> Luis Alberto Casse Doyharçabal </t>
  </si>
  <si>
    <t xml:space="preserve"> lacasse@cyd.cl</t>
  </si>
  <si>
    <t xml:space="preserve"> Manuel De la Huerta Lablée </t>
  </si>
  <si>
    <t xml:space="preserve"> mandelah@cyd.cl</t>
  </si>
  <si>
    <t>Aislantes e Impermeabilizantes | Empaquetaduras | Ropa de Seguridad</t>
  </si>
  <si>
    <t xml:space="preserve"> Carlos Zúñiga Martínez </t>
  </si>
  <si>
    <t xml:space="preserve"> gerencia@czm.cl</t>
  </si>
  <si>
    <t xml:space="preserve"> 2 2294 4606    </t>
  </si>
  <si>
    <t xml:space="preserve"> Cristóbal Zúñiga Andrighetti </t>
  </si>
  <si>
    <t xml:space="preserve"> czuniga2@czm.cl</t>
  </si>
  <si>
    <t xml:space="preserve"> Cristian Zúñiga Andrighetti </t>
  </si>
  <si>
    <t xml:space="preserve"> czuniga@czm.cl</t>
  </si>
  <si>
    <t xml:space="preserve"> Juan Vergara Brenet </t>
  </si>
  <si>
    <t xml:space="preserve"> ventas@czm.cl</t>
  </si>
  <si>
    <t>C.C. JENSEN S.L. LTDA.</t>
  </si>
  <si>
    <t xml:space="preserve"> Marcelo González López </t>
  </si>
  <si>
    <t xml:space="preserve"> mgl@ccjensen.cl</t>
  </si>
  <si>
    <t xml:space="preserve"> 9 9359 4046    </t>
  </si>
  <si>
    <t>Maderas en Bruto y Elaboradas | Puertas, Marcos, Ventanas y Molduras de Madera | Revestimientos</t>
  </si>
  <si>
    <t xml:space="preserve"> Jaime Eduardo Luis Mac Pherson Anticevic </t>
  </si>
  <si>
    <t xml:space="preserve"> jmac@clcsa.cl</t>
  </si>
  <si>
    <t xml:space="preserve"> 2 2854 2290    </t>
  </si>
  <si>
    <t xml:space="preserve"> José Antonio Ramila Hales </t>
  </si>
  <si>
    <t xml:space="preserve"> jramila@clcsa.cl</t>
  </si>
  <si>
    <t xml:space="preserve"> Karin Ester Calderón Vilaza </t>
  </si>
  <si>
    <t xml:space="preserve"> kcalderon@clcsa.cl</t>
  </si>
  <si>
    <t xml:space="preserve"> Carlos Alberto Gacitúa Martínez </t>
  </si>
  <si>
    <t xml:space="preserve"> 2 2857 1045    </t>
  </si>
  <si>
    <t xml:space="preserve"> Héctor Garrido Alarcón </t>
  </si>
  <si>
    <t xml:space="preserve"> Macarena Salazar </t>
  </si>
  <si>
    <t xml:space="preserve"> Gerente de Administración, Finanzas y Jefa de Remuneraciones</t>
  </si>
  <si>
    <t>CABALLERO Y CIA. LTDA.</t>
  </si>
  <si>
    <t>Exportaciones | Imprentas</t>
  </si>
  <si>
    <t xml:space="preserve"> César Augusto Ibaceta Cárdenas </t>
  </si>
  <si>
    <t xml:space="preserve"> imprentacaballero@terra.cl</t>
  </si>
  <si>
    <t xml:space="preserve"> 2 2632 3118    </t>
  </si>
  <si>
    <t>CADE GRAYSON CHILE S.A.</t>
  </si>
  <si>
    <t>Frutas, Hortalizas, Legumbres, Frescas, Secas y Deshidratadas | Maquinaria, Equipos, Accesorios, Repuestos y Suministros de uso Agrícola y Forestal</t>
  </si>
  <si>
    <t xml:space="preserve"> Pablo Bernstein Letelier</t>
  </si>
  <si>
    <t xml:space="preserve"> 2 2954 9784</t>
  </si>
  <si>
    <t xml:space="preserve"> Enrico Innocenti Landi</t>
  </si>
  <si>
    <t>CADEM S.A.</t>
  </si>
  <si>
    <t>Consultores y Asesores en Marketing y Ventas | Institutos de Investigación de Mercado y Opinión</t>
  </si>
  <si>
    <t xml:space="preserve"> Jorge Steiner Tichauer </t>
  </si>
  <si>
    <t xml:space="preserve"> jorge.steiner@cademsmart.cl</t>
  </si>
  <si>
    <t xml:space="preserve"> 2 2438 6501    </t>
  </si>
  <si>
    <t xml:space="preserve"> Luis Alfredo Lagos Dougnac </t>
  </si>
  <si>
    <t xml:space="preserve"> lagos@cadem.cl</t>
  </si>
  <si>
    <t xml:space="preserve"> Pier Zaccaría De Gavardo </t>
  </si>
  <si>
    <t xml:space="preserve"> zaccaria@cadem.cl</t>
  </si>
  <si>
    <t xml:space="preserve"> Karen Thal Silberstein </t>
  </si>
  <si>
    <t xml:space="preserve"> kthal@cadem.cl</t>
  </si>
  <si>
    <t xml:space="preserve"> Raúl Olivos Rendic </t>
  </si>
  <si>
    <t xml:space="preserve"> raul.olivos@cadem.cl</t>
  </si>
  <si>
    <t xml:space="preserve"> Roberto Izikson Moore </t>
  </si>
  <si>
    <t xml:space="preserve"> Gerente Asuntos Públicos y Estudios Cuantitativos</t>
  </si>
  <si>
    <t xml:space="preserve"> roberto.izikson@cadem.cl</t>
  </si>
  <si>
    <t xml:space="preserve"> Andrés Costas Moreno </t>
  </si>
  <si>
    <t xml:space="preserve"> Gerente Estudios Cualitativos</t>
  </si>
  <si>
    <t xml:space="preserve"> andres.costas@cadem.cl</t>
  </si>
  <si>
    <t xml:space="preserve"> Emilio Villegasens M. </t>
  </si>
  <si>
    <t xml:space="preserve"> emilio.villegas@cadem.cl</t>
  </si>
  <si>
    <t>CAEME LTDA.</t>
  </si>
  <si>
    <t>Estructuras Metálicas | Portones y Puertas Automáticas</t>
  </si>
  <si>
    <t xml:space="preserve"> Luis Cajales Antúnez </t>
  </si>
  <si>
    <t xml:space="preserve"> Dueño - Gerente General</t>
  </si>
  <si>
    <t xml:space="preserve"> caeme.construcciones@gmail.com</t>
  </si>
  <si>
    <t xml:space="preserve"> 2 2779 8038    </t>
  </si>
  <si>
    <t xml:space="preserve"> Luis Cajales Macuer</t>
  </si>
  <si>
    <t xml:space="preserve"> 2 2779 8038</t>
  </si>
  <si>
    <t>CAFE HAITI AHUMADA LTDA.</t>
  </si>
  <si>
    <t>Café y Sucedáneos | Cafés | Importadores y Representantes</t>
  </si>
  <si>
    <t xml:space="preserve"> Mario Manbor Stadler</t>
  </si>
  <si>
    <t xml:space="preserve"> 2 2639 5820</t>
  </si>
  <si>
    <t>CAFFARENA S.A.</t>
  </si>
  <si>
    <t>Medias, Calcetines y Pantys | Ropa Interior</t>
  </si>
  <si>
    <t xml:space="preserve"> Victoria Izurieta Linzmayer </t>
  </si>
  <si>
    <t xml:space="preserve"> 2 2450 5500    </t>
  </si>
  <si>
    <t xml:space="preserve"> Miguel Ramírez Oggero </t>
  </si>
  <si>
    <t xml:space="preserve"> 2 2450 5505    </t>
  </si>
  <si>
    <t xml:space="preserve"> Cristián Andrés Cabrera Arancet </t>
  </si>
  <si>
    <t xml:space="preserve"> Lourdes Mourenza </t>
  </si>
  <si>
    <t xml:space="preserve"> Subgerente de Ventas Nacionales</t>
  </si>
  <si>
    <t xml:space="preserve"> Pedro Pablo Subercaseaux </t>
  </si>
  <si>
    <t xml:space="preserve"> Gerente de Operaciones y Logística</t>
  </si>
  <si>
    <t>CAIMI S.A.C.</t>
  </si>
  <si>
    <t xml:space="preserve"> Renzo Caimi Solari </t>
  </si>
  <si>
    <t xml:space="preserve"> renzo@caimicorp.com</t>
  </si>
  <si>
    <t xml:space="preserve"> 32 227 9600    </t>
  </si>
  <si>
    <t xml:space="preserve"> Karém Vásquez Morales </t>
  </si>
  <si>
    <t xml:space="preserve"> kvasquez@caimicorp.com</t>
  </si>
  <si>
    <t xml:space="preserve"> Franco Caimi Soto </t>
  </si>
  <si>
    <t xml:space="preserve"> fcaimi@caimi.cl</t>
  </si>
  <si>
    <t xml:space="preserve"> Fernando Prieto Hucke </t>
  </si>
  <si>
    <t xml:space="preserve"> fprieto@caimi.cl</t>
  </si>
  <si>
    <t>CAINSA (CAUCHOS INDUSTRIALES S.A.)</t>
  </si>
  <si>
    <t>Artículos de Goma, Caucho y Similares | Exportaciones</t>
  </si>
  <si>
    <t xml:space="preserve"> Claudio Zamorano Jones </t>
  </si>
  <si>
    <t xml:space="preserve"> Gerente General y de Negocios</t>
  </si>
  <si>
    <t xml:space="preserve"> gerencia@cainsa.cl</t>
  </si>
  <si>
    <t xml:space="preserve"> 2 2589 2777    </t>
  </si>
  <si>
    <t xml:space="preserve"> Miguel Vásquez Hauva</t>
  </si>
  <si>
    <t xml:space="preserve"> 2 2589 2777</t>
  </si>
  <si>
    <t xml:space="preserve"> Cristhian Ortiz Martínez </t>
  </si>
  <si>
    <t xml:space="preserve"> Gerente Zonal</t>
  </si>
  <si>
    <t xml:space="preserve"> cortiz@cainsa.cl</t>
  </si>
  <si>
    <t xml:space="preserve"> 55 245 6200    </t>
  </si>
  <si>
    <t>CAJA DE COMPENSACION DE ASIGNACION FAMILIAR 18 DE SEPTIEMBRE</t>
  </si>
  <si>
    <t xml:space="preserve"> Juan Cristóbal Philippi Irarrázaval </t>
  </si>
  <si>
    <t xml:space="preserve"> 2 2570 6602    </t>
  </si>
  <si>
    <t xml:space="preserve"> Álvaro Cámbara Lodigiani </t>
  </si>
  <si>
    <t xml:space="preserve"> ccaf18@caja18.cl</t>
  </si>
  <si>
    <t xml:space="preserve"> Osvaldo Iturriaga Trucco </t>
  </si>
  <si>
    <t xml:space="preserve"> Gerente de Beneficios y Calidad</t>
  </si>
  <si>
    <t xml:space="preserve"> oiturriaga@caja18.cl</t>
  </si>
  <si>
    <t xml:space="preserve"> 2 2570 6604    </t>
  </si>
  <si>
    <t xml:space="preserve"> José Vial Cruz </t>
  </si>
  <si>
    <t xml:space="preserve"> jvial@caja18.cl</t>
  </si>
  <si>
    <t xml:space="preserve"> Julio Ramírez Gómez</t>
  </si>
  <si>
    <t xml:space="preserve"> 2 2570 6604</t>
  </si>
  <si>
    <t>CAJA DE COMPENSACION DE ASIGNACION FAMILIAR DE LOS ANDES - CAMARA CHILENA DE LA CONSTRUCCION</t>
  </si>
  <si>
    <t xml:space="preserve"> Daniel Hurtado Parot </t>
  </si>
  <si>
    <t xml:space="preserve"> 2 2510 0374    </t>
  </si>
  <si>
    <t xml:space="preserve"> Gastón Escala Aguirre </t>
  </si>
  <si>
    <t xml:space="preserve"> 2 2510 0374</t>
  </si>
  <si>
    <t xml:space="preserve"> Rodrigo Muñoz Vivaldi </t>
  </si>
  <si>
    <t xml:space="preserve"> rmv@capitaltrust.cl</t>
  </si>
  <si>
    <t xml:space="preserve"> Guido Acuña García </t>
  </si>
  <si>
    <t xml:space="preserve"> acunagarciaguido@gmail.com</t>
  </si>
  <si>
    <t xml:space="preserve"> Leontina Concha Pereira </t>
  </si>
  <si>
    <t xml:space="preserve"> lconcha@masrecursohumano.com</t>
  </si>
  <si>
    <t xml:space="preserve"> Daniel Ramos Palma </t>
  </si>
  <si>
    <t xml:space="preserve"> dramos@sugal-group.com</t>
  </si>
  <si>
    <t xml:space="preserve"> Nelson Rojas Mena </t>
  </si>
  <si>
    <t xml:space="preserve"> nelson.rojas@cajalosandes.cl</t>
  </si>
  <si>
    <t xml:space="preserve"> Andrés Medina Herrera </t>
  </si>
  <si>
    <t xml:space="preserve"> andres.medina@cajalosandes.cl</t>
  </si>
  <si>
    <t xml:space="preserve"> 2 2566 4043    </t>
  </si>
  <si>
    <t xml:space="preserve"> Hernán Vergara Vásquez </t>
  </si>
  <si>
    <t xml:space="preserve"> hernan.vergara@cajalosandes.cl</t>
  </si>
  <si>
    <t xml:space="preserve"> 2 2510 0158    </t>
  </si>
  <si>
    <t xml:space="preserve"> Andrea Alvares Marshall </t>
  </si>
  <si>
    <t xml:space="preserve"> Gerente Corporativo de Finanzas y Administración</t>
  </si>
  <si>
    <t xml:space="preserve"> andrea.alvares@cajalosandes.cl</t>
  </si>
  <si>
    <t xml:space="preserve"> 2 2739 0381    </t>
  </si>
  <si>
    <t xml:space="preserve"> Roberto Carter Santa María </t>
  </si>
  <si>
    <t xml:space="preserve"> Gerente de Empresas y Segmentos</t>
  </si>
  <si>
    <t xml:space="preserve"> roberto.carter@cajalosandes.cl</t>
  </si>
  <si>
    <t xml:space="preserve"> 2 2566 4076    </t>
  </si>
  <si>
    <t>CAJA DE COMPENSACION DE ASIGNACION FAMILIAR LOS HEROES</t>
  </si>
  <si>
    <t xml:space="preserve"> Alfredo Kunze Schütze</t>
  </si>
  <si>
    <t xml:space="preserve"> 2 2964 8251</t>
  </si>
  <si>
    <t xml:space="preserve"> Gabriel Riveros Infante</t>
  </si>
  <si>
    <t xml:space="preserve"> Gastón Lewin Gómez</t>
  </si>
  <si>
    <t xml:space="preserve"> Marcelo Oyarce Cifuentes</t>
  </si>
  <si>
    <t xml:space="preserve"> Marcelo Solís Hernández</t>
  </si>
  <si>
    <t xml:space="preserve"> Arturo Lyon Parot </t>
  </si>
  <si>
    <t xml:space="preserve"> pvasquez@losheroes.cl</t>
  </si>
  <si>
    <t xml:space="preserve"> 2 2964 8251    </t>
  </si>
  <si>
    <t xml:space="preserve"> Alejandro Muñoz Rojas</t>
  </si>
  <si>
    <t xml:space="preserve"> María Soledad Masalleras Lohmann </t>
  </si>
  <si>
    <t xml:space="preserve"> isaavedra@losheroes.cl</t>
  </si>
  <si>
    <t xml:space="preserve"> 2 2964 8224    </t>
  </si>
  <si>
    <t xml:space="preserve"> Walter Meza </t>
  </si>
  <si>
    <t xml:space="preserve"> Gerente de Sucursales y Empresas</t>
  </si>
  <si>
    <t xml:space="preserve"> 2 2964 8184    </t>
  </si>
  <si>
    <t xml:space="preserve"> Germán Lafrentz Heinsen </t>
  </si>
  <si>
    <t xml:space="preserve"> Gerente de Asuntos Corporativos y Negocios</t>
  </si>
  <si>
    <t xml:space="preserve"> gealvarez@losheroes.cl</t>
  </si>
  <si>
    <t xml:space="preserve"> 2 2964 8205    </t>
  </si>
  <si>
    <t>CAJA DE COMPENSACION LA ARAUCANA</t>
  </si>
  <si>
    <t xml:space="preserve"> Gerardo Schlotfeldt Leighton</t>
  </si>
  <si>
    <t xml:space="preserve"> 2 2522 8252</t>
  </si>
  <si>
    <t xml:space="preserve"> Cristian Ibaceta Paredes</t>
  </si>
  <si>
    <t xml:space="preserve"> 2 2964 5694</t>
  </si>
  <si>
    <t xml:space="preserve"> Luz María Galleguillos </t>
  </si>
  <si>
    <t xml:space="preserve"> Gerente Operaciones y TI</t>
  </si>
  <si>
    <t xml:space="preserve"> lgalleguillosj@laaraucana.cl</t>
  </si>
  <si>
    <t xml:space="preserve"> 2 2964 5977    </t>
  </si>
  <si>
    <t xml:space="preserve"> Francisco Sepúlveda Ramírez</t>
  </si>
  <si>
    <t xml:space="preserve"> 2 2422 8252</t>
  </si>
  <si>
    <t xml:space="preserve"> Regina Clark Medina</t>
  </si>
  <si>
    <t xml:space="preserve"> 2 2469 7430</t>
  </si>
  <si>
    <t xml:space="preserve"> Maximiliano Valdivieso Reyes</t>
  </si>
  <si>
    <t xml:space="preserve"> 2 2964 5589</t>
  </si>
  <si>
    <t xml:space="preserve"> María Eugenia Vega Salgado </t>
  </si>
  <si>
    <t xml:space="preserve"> Gerenta de Personas</t>
  </si>
  <si>
    <t xml:space="preserve"> mvega@laaraucana.cl</t>
  </si>
  <si>
    <t xml:space="preserve"> 2 2422 8150    </t>
  </si>
  <si>
    <t xml:space="preserve"> Rolando Rosales Henríquez </t>
  </si>
  <si>
    <t xml:space="preserve"> Gerente de Planificación y Control de Gestión</t>
  </si>
  <si>
    <t xml:space="preserve"> rrosalesh@laaraucana.cl</t>
  </si>
  <si>
    <t xml:space="preserve"> 2 2964 5808    </t>
  </si>
  <si>
    <t xml:space="preserve"> Jorge Castillo Alarcón </t>
  </si>
  <si>
    <t xml:space="preserve"> Gerente de Sucursales y Servicios</t>
  </si>
  <si>
    <t xml:space="preserve"> jcastilloa@laaraucana.cl</t>
  </si>
  <si>
    <t xml:space="preserve"> Miguel Acuña Apablaza </t>
  </si>
  <si>
    <t xml:space="preserve"> Gerente de Afiliación y Beneficios</t>
  </si>
  <si>
    <t xml:space="preserve"> macuna@laaraucana.cl</t>
  </si>
  <si>
    <t xml:space="preserve"> 2 2964 5694    </t>
  </si>
  <si>
    <t>CAJA DE PREVISION DE LA DEFENSA NACIONAL</t>
  </si>
  <si>
    <t xml:space="preserve"> Cristián Rojas Grüzmacher </t>
  </si>
  <si>
    <t xml:space="preserve"> cristian.rojas@capredena.gov.cl</t>
  </si>
  <si>
    <t xml:space="preserve"> 2 2830 6605    </t>
  </si>
  <si>
    <t xml:space="preserve"> Mauricio García Cuello </t>
  </si>
  <si>
    <t xml:space="preserve"> mauricio.garcia@capredena.gov.cl</t>
  </si>
  <si>
    <t xml:space="preserve"> 2 2830 6618    </t>
  </si>
  <si>
    <t xml:space="preserve"> Carlos Molina Johnson </t>
  </si>
  <si>
    <t xml:space="preserve"> carlos.molina@capredena.gov.cl</t>
  </si>
  <si>
    <t xml:space="preserve"> 2 2830 6616    </t>
  </si>
  <si>
    <t xml:space="preserve"> Bárbara Moreno Martínez </t>
  </si>
  <si>
    <t xml:space="preserve"> Auditora Interna</t>
  </si>
  <si>
    <t xml:space="preserve"> barbara.moreno@capredena.gov.cl</t>
  </si>
  <si>
    <t xml:space="preserve"> 2 2830 6639    </t>
  </si>
  <si>
    <t xml:space="preserve"> Ricardo Alvial Muñoz </t>
  </si>
  <si>
    <t xml:space="preserve"> Secretario General (Subrogante)</t>
  </si>
  <si>
    <t xml:space="preserve"> ricardo.alvial@capredena.gov.cl</t>
  </si>
  <si>
    <t xml:space="preserve"> 2 2830 6611    </t>
  </si>
  <si>
    <t>CAL-TEX SPA</t>
  </si>
  <si>
    <t>Control de Calidad, Análisis, Certificación y Normalización | Laboratorio de Análisis</t>
  </si>
  <si>
    <t xml:space="preserve"> Ricardo Cumsille Feris </t>
  </si>
  <si>
    <t xml:space="preserve"> rcumsille@caltex.cl</t>
  </si>
  <si>
    <t xml:space="preserve"> 2 2246 0464    </t>
  </si>
  <si>
    <t xml:space="preserve"> Myriam Subiabre Briceño </t>
  </si>
  <si>
    <t xml:space="preserve"> msubiabre@caltex.cl</t>
  </si>
  <si>
    <t xml:space="preserve"> María Graciela Cumsille Subiabre </t>
  </si>
  <si>
    <t xml:space="preserve"> gcumsille@caltex.cl</t>
  </si>
  <si>
    <t>CALCUTTA Y CIA. LTDA.</t>
  </si>
  <si>
    <t>Hoteles | Restaurantes</t>
  </si>
  <si>
    <t xml:space="preserve"> Carlos Calcutta Vukovic </t>
  </si>
  <si>
    <t xml:space="preserve"> Propietario</t>
  </si>
  <si>
    <t xml:space="preserve"> 61 224 1951    </t>
  </si>
  <si>
    <t>CALETA BAY MAR SPA</t>
  </si>
  <si>
    <t xml:space="preserve"> Octavio Pérez de Arce Schilling </t>
  </si>
  <si>
    <t xml:space="preserve"> Socio Director</t>
  </si>
  <si>
    <t xml:space="preserve"> opa@caletabay.cl</t>
  </si>
  <si>
    <t xml:space="preserve"> 64 221 9400    </t>
  </si>
  <si>
    <t xml:space="preserve"> Aníbal Pérez de Arce Zañartu </t>
  </si>
  <si>
    <t xml:space="preserve"> cparis@caletabay.cl</t>
  </si>
  <si>
    <t xml:space="preserve"> 65 257 7500    </t>
  </si>
  <si>
    <t>CALIMPORT S.A.</t>
  </si>
  <si>
    <t>Artículos Eléctricos, Electrónicos y Electrodomésticos | Automatización de Procesos Industriales | Equipos de Electricidad o Electrónica Industrial | Instrumentación y Control Automático | Materiales para uso Eléctrico | Motores y Turbinas | Reles Térmicos | Tableros Eléctricos | Variadores de Frecuencia</t>
  </si>
  <si>
    <t xml:space="preserve"> Alejandro Idro Ossandón </t>
  </si>
  <si>
    <t xml:space="preserve"> aidro@calimport.cl</t>
  </si>
  <si>
    <t xml:space="preserve"> 2 2488 7000    </t>
  </si>
  <si>
    <t>CALLMARK LTDA.</t>
  </si>
  <si>
    <t>Call Center (Centro de llamados) | Telemarketing</t>
  </si>
  <si>
    <t xml:space="preserve"> Thomas Purcell Goudie </t>
  </si>
  <si>
    <t xml:space="preserve"> thomas@callmark.cl</t>
  </si>
  <si>
    <t xml:space="preserve"> 2 2444 6500    </t>
  </si>
  <si>
    <t>CALVO INGENIERIA S.A.</t>
  </si>
  <si>
    <t>Equipos de Aire Acondicionado | Instalaciones de Calefacción y Acondicionamiento de Aire</t>
  </si>
  <si>
    <t xml:space="preserve"> Felipe Calvo Alvarez </t>
  </si>
  <si>
    <t xml:space="preserve"> 2 2578 7100    </t>
  </si>
  <si>
    <t>CALZADOS GINO S.A.</t>
  </si>
  <si>
    <t xml:space="preserve"> Abel Alonso Pé </t>
  </si>
  <si>
    <t xml:space="preserve"> 2 2924 8300    </t>
  </si>
  <si>
    <t xml:space="preserve"> Francisco Cerda Pé </t>
  </si>
  <si>
    <t xml:space="preserve"> fcerda@gino.cl</t>
  </si>
  <si>
    <t xml:space="preserve"> Felipe Quintana Naranjo </t>
  </si>
  <si>
    <t xml:space="preserve"> fquintana@gino.cl</t>
  </si>
  <si>
    <t xml:space="preserve"> Francis Rodríguez Ramos </t>
  </si>
  <si>
    <t xml:space="preserve"> Gerente Retail</t>
  </si>
  <si>
    <t xml:space="preserve"> frodriguez@gino.cl</t>
  </si>
  <si>
    <t>CAMARA ADUANERA DE CHILE A.G.</t>
  </si>
  <si>
    <t xml:space="preserve"> Felipe Serrano Solar </t>
  </si>
  <si>
    <t xml:space="preserve"> contacto@caduanera.cl</t>
  </si>
  <si>
    <t xml:space="preserve"> 32 255 5300    </t>
  </si>
  <si>
    <t xml:space="preserve"> Sebastián Vio Zahr </t>
  </si>
  <si>
    <t xml:space="preserve"> Cristián Herrera Rivera</t>
  </si>
  <si>
    <t xml:space="preserve"> 32 255 5300</t>
  </si>
  <si>
    <t xml:space="preserve"> Ramón Espejo Vidal </t>
  </si>
  <si>
    <t xml:space="preserve"> Alberto Romero Sánchez</t>
  </si>
  <si>
    <t xml:space="preserve"> Gonzalo Recabal Mella</t>
  </si>
  <si>
    <t xml:space="preserve"> Denitt Farías Flores </t>
  </si>
  <si>
    <t xml:space="preserve"> Secretario Técnico</t>
  </si>
  <si>
    <t>CAMARA CHILENA DE LA CONSTRUCCION A.G.</t>
  </si>
  <si>
    <t xml:space="preserve"> Patricio Donoso Tagle </t>
  </si>
  <si>
    <t xml:space="preserve"> 2 2376 3300    </t>
  </si>
  <si>
    <t xml:space="preserve"> Juan Armando Vicuña Marín </t>
  </si>
  <si>
    <t xml:space="preserve"> Antonio Errázuriz Tagle </t>
  </si>
  <si>
    <t xml:space="preserve"> Jorge Letelier Lynch </t>
  </si>
  <si>
    <t xml:space="preserve"> Sergio Torretti Costa </t>
  </si>
  <si>
    <t xml:space="preserve"> Paula Urenda Warren </t>
  </si>
  <si>
    <t xml:space="preserve"> 2 2376 3341    </t>
  </si>
  <si>
    <t xml:space="preserve"> Danielle Laport Aldunate </t>
  </si>
  <si>
    <t xml:space="preserve"> 2 2376 3310    </t>
  </si>
  <si>
    <t xml:space="preserve"> Tomás Riedel Grez </t>
  </si>
  <si>
    <t xml:space="preserve"> Gerente de Vivienda y Urbanismo</t>
  </si>
  <si>
    <t xml:space="preserve"> 2 2376 3374    </t>
  </si>
  <si>
    <t xml:space="preserve"> Javier Hurtado Cicalleri</t>
  </si>
  <si>
    <t xml:space="preserve"> 2 2376 3316</t>
  </si>
  <si>
    <t>CAMARA CHILENA DEL LIBRO A.G.</t>
  </si>
  <si>
    <t xml:space="preserve"> Eduardo Castillo García </t>
  </si>
  <si>
    <t xml:space="preserve"> 2 2672 0348    </t>
  </si>
  <si>
    <t xml:space="preserve"> Ricardo Bernasconi Vera</t>
  </si>
  <si>
    <t xml:space="preserve"> 2 2672 0348</t>
  </si>
  <si>
    <t xml:space="preserve"> Raúl Parra Cerda </t>
  </si>
  <si>
    <t xml:space="preserve"> 2 2228 3519    </t>
  </si>
  <si>
    <t xml:space="preserve"> Eduardo Albers Holzapfel </t>
  </si>
  <si>
    <t xml:space="preserve"> Protesorero</t>
  </si>
  <si>
    <t xml:space="preserve"> 2 2639 3476    </t>
  </si>
  <si>
    <t xml:space="preserve"> Omar Sarrás Jadue </t>
  </si>
  <si>
    <t xml:space="preserve"> Prosecretario</t>
  </si>
  <si>
    <t xml:space="preserve"> 2 2816 0700    </t>
  </si>
  <si>
    <t xml:space="preserve"> Francisco Tepper González </t>
  </si>
  <si>
    <t xml:space="preserve"> 2 2639 4057    </t>
  </si>
  <si>
    <t xml:space="preserve"> Daniela Díaz </t>
  </si>
  <si>
    <t xml:space="preserve"> 2 2594 4100    </t>
  </si>
  <si>
    <t xml:space="preserve"> Walter Zúñiga </t>
  </si>
  <si>
    <t xml:space="preserve"> 2 2225 5706    </t>
  </si>
  <si>
    <t xml:space="preserve"> Viviana Azócar Mendoza </t>
  </si>
  <si>
    <t>CAMARA CHILENA NORTEAMERICANA DE COMERCIO A.G.</t>
  </si>
  <si>
    <t xml:space="preserve"> Tatiana Molina S. </t>
  </si>
  <si>
    <t xml:space="preserve"> bernardita.salinas@amchamchile.cl</t>
  </si>
  <si>
    <t xml:space="preserve"> 2 2290 9767    </t>
  </si>
  <si>
    <t xml:space="preserve"> Enrique Rosende </t>
  </si>
  <si>
    <t xml:space="preserve"> Gerente Socios y Alianzas Estratégicas</t>
  </si>
  <si>
    <t xml:space="preserve"> recepcion@amchamchile.cl</t>
  </si>
  <si>
    <t xml:space="preserve"> 2 2290 9751    </t>
  </si>
  <si>
    <t xml:space="preserve"> Cristóbal Lea-Plaza </t>
  </si>
  <si>
    <t xml:space="preserve"> Gerente Contenidos</t>
  </si>
  <si>
    <t xml:space="preserve"> 2 2290 9768    </t>
  </si>
  <si>
    <t xml:space="preserve"> Roberto Parra </t>
  </si>
  <si>
    <t xml:space="preserve"> 2 2290 9733    </t>
  </si>
  <si>
    <t>CAMARA CHILENA SUDAFRICANA DE INDUSTRIA Y COMERCIO Y TURISMO A.G.</t>
  </si>
  <si>
    <t xml:space="preserve"> Alejandro Palma Jara </t>
  </si>
  <si>
    <t xml:space="preserve"> alejandro.palma@cchisa.cl</t>
  </si>
  <si>
    <t xml:space="preserve"> 2 2713 0100    </t>
  </si>
  <si>
    <t xml:space="preserve"> Santiago Montt Vicuña </t>
  </si>
  <si>
    <t xml:space="preserve"> smontt@monttgroup.com</t>
  </si>
  <si>
    <t xml:space="preserve"> 2 2544 6893    </t>
  </si>
  <si>
    <t xml:space="preserve"> Alejandra Zamorano Jardúa </t>
  </si>
  <si>
    <t xml:space="preserve"> sjardua@hotmail.com</t>
  </si>
  <si>
    <t xml:space="preserve"> 9 8818 3580    </t>
  </si>
  <si>
    <t xml:space="preserve"> Juan Alberto Ruiz Cuéllar </t>
  </si>
  <si>
    <t xml:space="preserve"> jruizc50@gmail.com</t>
  </si>
  <si>
    <t xml:space="preserve"> 2 2751 0366    </t>
  </si>
  <si>
    <t>CAMARA CHILENO ALEMANA DE COMERCIO E INDUSTRIA A.G. - CAMCHAL</t>
  </si>
  <si>
    <t xml:space="preserve"> Gabriele Lothholz </t>
  </si>
  <si>
    <t xml:space="preserve"> directorio@camchal.cl</t>
  </si>
  <si>
    <t>CAMARA CHILENO ARABE DE COMERCIO</t>
  </si>
  <si>
    <t xml:space="preserve"> Pedro Salah Ahues </t>
  </si>
  <si>
    <t xml:space="preserve"> Coordinador</t>
  </si>
  <si>
    <t xml:space="preserve"> pedro@ultra.biz</t>
  </si>
  <si>
    <t xml:space="preserve"> 2 2245 6400    </t>
  </si>
  <si>
    <t>CAMARA CHILENO ARGENTINA DE COMERCIO A.G.</t>
  </si>
  <si>
    <t xml:space="preserve"> Sebastián Errecaborde </t>
  </si>
  <si>
    <t xml:space="preserve"> 2 2672 0902    </t>
  </si>
  <si>
    <t xml:space="preserve"> Charles Kimber Wylie</t>
  </si>
  <si>
    <t xml:space="preserve"> 2 2672 0902</t>
  </si>
  <si>
    <t xml:space="preserve"> Juan José López-Estévez Apella </t>
  </si>
  <si>
    <t xml:space="preserve"> Rolando Dávila Rodríguez </t>
  </si>
  <si>
    <t xml:space="preserve"> Alejandra Zárate Rojas </t>
  </si>
  <si>
    <t xml:space="preserve"> Graciela Forani </t>
  </si>
  <si>
    <t xml:space="preserve"> gerencia@camarachilenoargentina.cl</t>
  </si>
  <si>
    <t xml:space="preserve"> Andre Mussili </t>
  </si>
  <si>
    <t xml:space="preserve"> 2 2336 3007    </t>
  </si>
  <si>
    <t xml:space="preserve"> Lara Buttice </t>
  </si>
  <si>
    <t xml:space="preserve"> gerencia@camarachilenobrasilena.cl</t>
  </si>
  <si>
    <t xml:space="preserve"> 2 2234 4506    </t>
  </si>
  <si>
    <t>CAMARA CHILENO BRITANICA DE COMERCIO A.G.</t>
  </si>
  <si>
    <t xml:space="preserve"> Dave James Lawson </t>
  </si>
  <si>
    <t xml:space="preserve"> 2 2370 4175    </t>
  </si>
  <si>
    <t xml:space="preserve"> Greg Holland </t>
  </si>
  <si>
    <t xml:space="preserve"> Daphne Elliott Patterson </t>
  </si>
  <si>
    <t xml:space="preserve"> Coordinadora de Eventos</t>
  </si>
  <si>
    <t xml:space="preserve"> daphne.elliott-patterson@britcham.cl</t>
  </si>
  <si>
    <t xml:space="preserve"> 2 2370 4197    </t>
  </si>
  <si>
    <t xml:space="preserve"> María Isabel Juppet Carrasco </t>
  </si>
  <si>
    <t xml:space="preserve"> Coordinadora de Publicaciones, Página Web y Base de Datos</t>
  </si>
  <si>
    <t xml:space="preserve"> Paulina Galaz Moraga </t>
  </si>
  <si>
    <t xml:space="preserve"> Coordinadora de Membrecías y Finanzas</t>
  </si>
  <si>
    <t>CAMARA CHILENO CHINA DE COMERCIO, INDUSTRIA Y TURISMO A.G.</t>
  </si>
  <si>
    <t xml:space="preserve"> Juan Esteban Musalem Aiach </t>
  </si>
  <si>
    <t xml:space="preserve"> 2 2673 0304    </t>
  </si>
  <si>
    <t xml:space="preserve"> Patricio García Méndez</t>
  </si>
  <si>
    <t xml:space="preserve"> 2 2673 0304</t>
  </si>
  <si>
    <t xml:space="preserve"> Carlos Alvarado Hernández </t>
  </si>
  <si>
    <t xml:space="preserve"> Kamelia Emilova Anguelova </t>
  </si>
  <si>
    <t xml:space="preserve"> emilova.k@chicit.cl</t>
  </si>
  <si>
    <t xml:space="preserve"> Claudia Mosto Zamorano </t>
  </si>
  <si>
    <t xml:space="preserve"> mosto.c@chicit.cl</t>
  </si>
  <si>
    <t>CAMARA CHILENO HOLANDESA DE COMERCIO A.G.</t>
  </si>
  <si>
    <t xml:space="preserve"> Brenda De Swart </t>
  </si>
  <si>
    <t xml:space="preserve"> Presidenta</t>
  </si>
  <si>
    <t xml:space="preserve"> brenda.de.swart@rabobank.com</t>
  </si>
  <si>
    <t xml:space="preserve"> 9 9758 5617    </t>
  </si>
  <si>
    <t xml:space="preserve"> Maarten Kraaijenhaqen </t>
  </si>
  <si>
    <t xml:space="preserve"> maarten@accesslatinamerica.com</t>
  </si>
  <si>
    <t>CAMARA CHILENO INDIA DE COMERCIO A.G.</t>
  </si>
  <si>
    <t xml:space="preserve"> Jorge Guerrero Serrano</t>
  </si>
  <si>
    <t xml:space="preserve"> 2 2952 0920</t>
  </si>
  <si>
    <t xml:space="preserve"> Magdalena Díaz Le-Fort </t>
  </si>
  <si>
    <t xml:space="preserve"> mdiaz@camindia.cl</t>
  </si>
  <si>
    <t xml:space="preserve"> 2 2953 6090    </t>
  </si>
  <si>
    <t>CAMARA CHILENO JAPONESA DE COMERCIO E INDUSTRIA A.G.</t>
  </si>
  <si>
    <t xml:space="preserve"> Yoshinori Takase </t>
  </si>
  <si>
    <t xml:space="preserve"> 2 2361 1073    </t>
  </si>
  <si>
    <t xml:space="preserve"> Tadashi Omatoi </t>
  </si>
  <si>
    <t xml:space="preserve"> Yuichi Shimizu </t>
  </si>
  <si>
    <t xml:space="preserve"> Taizo Hayakawa</t>
  </si>
  <si>
    <t xml:space="preserve"> 2 2361 1073</t>
  </si>
  <si>
    <t xml:space="preserve"> Yasuhiro Miyata</t>
  </si>
  <si>
    <t xml:space="preserve"> Yoshinari Ishii</t>
  </si>
  <si>
    <t xml:space="preserve"> Shumpei Sato </t>
  </si>
  <si>
    <t xml:space="preserve"> Seigo Goto </t>
  </si>
  <si>
    <t xml:space="preserve"> Satoshi Tawada </t>
  </si>
  <si>
    <t xml:space="preserve"> Toshihiko Iso </t>
  </si>
  <si>
    <t xml:space="preserve"> Koichi Ono </t>
  </si>
  <si>
    <t>CAMARA CHILENO LIBANESA DE COMERCIO</t>
  </si>
  <si>
    <t xml:space="preserve"> Patricio Galeb Salomón </t>
  </si>
  <si>
    <t xml:space="preserve"> pgalebs@gmail.com</t>
  </si>
  <si>
    <t xml:space="preserve"> 2 2604 8512    </t>
  </si>
  <si>
    <t xml:space="preserve"> Antonio Sahd Salomón </t>
  </si>
  <si>
    <t>CAMARA CHILENO NEOZELANDESA DE COMERCIO A.G.</t>
  </si>
  <si>
    <t xml:space="preserve"> Daniel Camus Camus</t>
  </si>
  <si>
    <t xml:space="preserve"> 2 2231 8785</t>
  </si>
  <si>
    <t xml:space="preserve"> Marcel Jeanneret </t>
  </si>
  <si>
    <t xml:space="preserve"> 2 2231 8785    </t>
  </si>
  <si>
    <t xml:space="preserve"> René Focke van der Spoel </t>
  </si>
  <si>
    <t>CAMARA CHILENO PERUANA DE COMERCIO A.G.</t>
  </si>
  <si>
    <t xml:space="preserve"> Fernando García-Huidobro Rodríguez </t>
  </si>
  <si>
    <t xml:space="preserve"> contacto@camarachp.cl</t>
  </si>
  <si>
    <t xml:space="preserve"> 2 2232 1152    </t>
  </si>
  <si>
    <t xml:space="preserve"> Juan Pablo Glacinovic </t>
  </si>
  <si>
    <t>CAMARA CHILENO-BELGO-LUXEMBURGUESA DE COMERCIO A.G.</t>
  </si>
  <si>
    <t xml:space="preserve"> Alain Kaczorowski </t>
  </si>
  <si>
    <t xml:space="preserve"> presidencia@camarabelgolux.cl</t>
  </si>
  <si>
    <t xml:space="preserve"> Sergio Lecannelier </t>
  </si>
  <si>
    <t xml:space="preserve"> Gonzalo Valenzuela Silva </t>
  </si>
  <si>
    <t xml:space="preserve"> Andrés Ossandón Spoerer </t>
  </si>
  <si>
    <t xml:space="preserve"> Juan Carlos Díaz </t>
  </si>
  <si>
    <t xml:space="preserve"> François Lovens </t>
  </si>
  <si>
    <t xml:space="preserve"> Philippe Amelynck </t>
  </si>
  <si>
    <t xml:space="preserve"> Andrea Rojas Van Dyck </t>
  </si>
  <si>
    <t xml:space="preserve"> Gerente Ejecutiva</t>
  </si>
  <si>
    <t xml:space="preserve"> gerente@camarabelgolux.cl</t>
  </si>
  <si>
    <t xml:space="preserve"> 9 6919 7663    </t>
  </si>
  <si>
    <t>CAMARA CHILENO-CHECA Y ESLOVACA DE COMERCIO</t>
  </si>
  <si>
    <t xml:space="preserve"> Helena Carrascova </t>
  </si>
  <si>
    <t xml:space="preserve"> helenacarrascova@gmail.com</t>
  </si>
  <si>
    <t xml:space="preserve"> 9 9886 6017    </t>
  </si>
  <si>
    <t>CAMARA CHILENO-SUIZA DE COMERCIO A.G.</t>
  </si>
  <si>
    <t xml:space="preserve"> Gonzalo Rojas Mañalich </t>
  </si>
  <si>
    <t xml:space="preserve"> priscilla.brayson@swisschile.cl</t>
  </si>
  <si>
    <t xml:space="preserve"> 2 2244 1901    </t>
  </si>
  <si>
    <t xml:space="preserve"> Constanza Cárdenas Aguirre </t>
  </si>
  <si>
    <t xml:space="preserve"> Directora Secretaria</t>
  </si>
  <si>
    <t xml:space="preserve"> constanza.cardenas@swisschile.cl</t>
  </si>
  <si>
    <t xml:space="preserve"> 2 2444 1901    </t>
  </si>
  <si>
    <t xml:space="preserve"> Jerónimo Correa </t>
  </si>
  <si>
    <t xml:space="preserve"> Susana Torres </t>
  </si>
  <si>
    <t xml:space="preserve"> Roberto Castillo </t>
  </si>
  <si>
    <t xml:space="preserve"> Germán Fischer </t>
  </si>
  <si>
    <t>CAMARA DE COMERCIO A.G., TALCAHUANO</t>
  </si>
  <si>
    <t xml:space="preserve"> Pablo Selman Sendra </t>
  </si>
  <si>
    <t xml:space="preserve"> 41 254 1775    </t>
  </si>
  <si>
    <t xml:space="preserve"> Juan Uriarte </t>
  </si>
  <si>
    <t xml:space="preserve"> Luis Fritz </t>
  </si>
  <si>
    <t xml:space="preserve"> Carlos Cubillos </t>
  </si>
  <si>
    <t xml:space="preserve"> Pablo Etcheberry Baquedano </t>
  </si>
  <si>
    <t xml:space="preserve"> Jorge Varela </t>
  </si>
  <si>
    <t xml:space="preserve"> Omar Abufarhue </t>
  </si>
  <si>
    <t xml:space="preserve"> Andrés Ananías </t>
  </si>
  <si>
    <t xml:space="preserve"> Enrique Ruiz Tagle </t>
  </si>
  <si>
    <t>CAMARA DE COMERCIO ASIA PACIFICO</t>
  </si>
  <si>
    <t>Consultores Internacionales | Servicios de Comercio Exterior y Exportaciones</t>
  </si>
  <si>
    <t xml:space="preserve"> Javiera Miranda General</t>
  </si>
  <si>
    <t xml:space="preserve"> 2 2244 3942</t>
  </si>
  <si>
    <t xml:space="preserve"> Dalyt Constanzo Cabrera</t>
  </si>
  <si>
    <t>CAMARA DE COMERCIO CHILENO COREANA A.G.</t>
  </si>
  <si>
    <t xml:space="preserve"> Kathia Contreras Dote </t>
  </si>
  <si>
    <t xml:space="preserve"> Asistente Ejecutiva</t>
  </si>
  <si>
    <t xml:space="preserve"> kcontreras@camarachilenocoreana.cl</t>
  </si>
  <si>
    <t xml:space="preserve"> 2 2640 4925    </t>
  </si>
  <si>
    <t>CAMARA DE COMERCIO DE SANTIAGO A.G.</t>
  </si>
  <si>
    <t>Asesorías Mercados Internacionales | Asociaciones Empresariales, Gremiales y Profesionales | Información de Comercio Exterior | Informes Comerciales Nacionales e Internacionales</t>
  </si>
  <si>
    <t xml:space="preserve"> Carlos Soublette Larraguibel </t>
  </si>
  <si>
    <t xml:space="preserve"> mmercardo@ccs.cl</t>
  </si>
  <si>
    <t xml:space="preserve"> 2 2360 7013    </t>
  </si>
  <si>
    <t xml:space="preserve"> Carlos Astudillo Aravena </t>
  </si>
  <si>
    <t xml:space="preserve"> cblondel@ccs.cl</t>
  </si>
  <si>
    <t xml:space="preserve"> 2 2360 7021    </t>
  </si>
  <si>
    <t xml:space="preserve"> Francisco Argüello Barros </t>
  </si>
  <si>
    <t xml:space="preserve"> Gerente de Sucursales y Desarrollo</t>
  </si>
  <si>
    <t xml:space="preserve"> jperez@ccs.cl</t>
  </si>
  <si>
    <t xml:space="preserve"> 2 2360 7044    </t>
  </si>
  <si>
    <t xml:space="preserve"> Thamar Jaramillo L-G </t>
  </si>
  <si>
    <t xml:space="preserve"> Gerente de Asuntos Públicos</t>
  </si>
  <si>
    <t xml:space="preserve"> ap@ccs.cl</t>
  </si>
  <si>
    <t xml:space="preserve"> 2 2360 7014    </t>
  </si>
  <si>
    <t xml:space="preserve"> Rodrigo Mujica Rodríguez </t>
  </si>
  <si>
    <t xml:space="preserve"> Gerente de Servicios Empresariales y Asuntos Internacionales</t>
  </si>
  <si>
    <t xml:space="preserve"> contacto@ccs.cl</t>
  </si>
  <si>
    <t xml:space="preserve"> 2 2360 7049    </t>
  </si>
  <si>
    <t>CAMARA DE COMERCIO ITALIANA DE CHILE A.G.</t>
  </si>
  <si>
    <t xml:space="preserve"> Luciano Marocchino</t>
  </si>
  <si>
    <t xml:space="preserve"> 2 2232 2618</t>
  </si>
  <si>
    <t xml:space="preserve"> Simone Tripepi </t>
  </si>
  <si>
    <t xml:space="preserve"> secretaria@camit.cl</t>
  </si>
  <si>
    <t xml:space="preserve"> 2 2232 2618    </t>
  </si>
  <si>
    <t xml:space="preserve"> Eduardo Couyoumdjian</t>
  </si>
  <si>
    <t xml:space="preserve"> Olivier Lunghini </t>
  </si>
  <si>
    <t xml:space="preserve"> gerencia@camit.cl</t>
  </si>
  <si>
    <t xml:space="preserve"> Vanessa Carriero</t>
  </si>
  <si>
    <t>CAMARA DE COMERCIO, INDUSTRIAS, SERVICIOS Y TURISMO DE IQUIQUE A.G.</t>
  </si>
  <si>
    <t>Asociaciones Empresariales, Gremiales y Profesionales | Informes Comerciales Nacionales e Internacionales</t>
  </si>
  <si>
    <t xml:space="preserve"> Rafael Montes González </t>
  </si>
  <si>
    <t xml:space="preserve"> 57 239 4430    </t>
  </si>
  <si>
    <t xml:space="preserve"> Eduardo Silva Sarmiento </t>
  </si>
  <si>
    <t xml:space="preserve"> info@ccii.cl</t>
  </si>
  <si>
    <t xml:space="preserve"> 9 8888 6325    </t>
  </si>
  <si>
    <t xml:space="preserve"> Gloria Delucchi </t>
  </si>
  <si>
    <t xml:space="preserve"> 57 241 4085    </t>
  </si>
  <si>
    <t xml:space="preserve"> 9 9739 4241    </t>
  </si>
  <si>
    <t xml:space="preserve"> Marianela Ulloa </t>
  </si>
  <si>
    <t xml:space="preserve"> Gladys Díaz Jofré </t>
  </si>
  <si>
    <t xml:space="preserve"> 57 232 3254    </t>
  </si>
  <si>
    <t xml:space="preserve"> Nuncio Belardi </t>
  </si>
  <si>
    <t xml:space="preserve"> Lorena Zúñiga Abarzúa </t>
  </si>
  <si>
    <t xml:space="preserve"> lzuniga@cci.cl</t>
  </si>
  <si>
    <t>CAMARA DE EMPRENDIMIENTO Y COMERCIO SIDECO A.G.</t>
  </si>
  <si>
    <t xml:space="preserve"> Juan Carlos Verdugo Reyes </t>
  </si>
  <si>
    <t xml:space="preserve"> sideco@tie.cl</t>
  </si>
  <si>
    <t xml:space="preserve"> 2 2633 1108    </t>
  </si>
  <si>
    <t xml:space="preserve"> Juan Manuel Pozo Salinas </t>
  </si>
  <si>
    <t xml:space="preserve"> Héctor Ovidio Santos Fernández </t>
  </si>
  <si>
    <t xml:space="preserve"> Juan Guillermo Zavala Saldías </t>
  </si>
  <si>
    <t xml:space="preserve"> Manuel Catrón Esteva </t>
  </si>
  <si>
    <t>CAMARA DE INTEGRACION CHILENO-MEXICANA A.G., CICMEX</t>
  </si>
  <si>
    <t xml:space="preserve"> Bernardo Morelos-Zaragoza Murguía </t>
  </si>
  <si>
    <t xml:space="preserve"> bernardo.morelos@cicmex.cl</t>
  </si>
  <si>
    <t xml:space="preserve"> 2 2245 3020    </t>
  </si>
  <si>
    <t xml:space="preserve"> Mary Delia Díaz López</t>
  </si>
  <si>
    <t xml:space="preserve"> 2 2245 3020</t>
  </si>
  <si>
    <t xml:space="preserve"> Mauricio Escobedo Vazquez </t>
  </si>
  <si>
    <t xml:space="preserve"> informes@cicmex.cl</t>
  </si>
  <si>
    <t xml:space="preserve"> Enrique Martínez Gómez</t>
  </si>
  <si>
    <t xml:space="preserve"> Fabián Bosquiazzo </t>
  </si>
  <si>
    <t xml:space="preserve"> Tercer Vicepresidente</t>
  </si>
  <si>
    <t>CAMARA DE LA INNOVACION FARMACEUTICA DE CHILE A.G.</t>
  </si>
  <si>
    <t xml:space="preserve"> Marta Diez </t>
  </si>
  <si>
    <t xml:space="preserve"> camara@cifchile.cl</t>
  </si>
  <si>
    <t xml:space="preserve"> 2 2225 2959    </t>
  </si>
  <si>
    <t xml:space="preserve"> Sandra Cabezas Hurtado</t>
  </si>
  <si>
    <t xml:space="preserve"> 2 2225 2959</t>
  </si>
  <si>
    <t xml:space="preserve"> Daniel Londero </t>
  </si>
  <si>
    <t xml:space="preserve"> Bruno Indelli </t>
  </si>
  <si>
    <t xml:space="preserve"> Marieli Alfonzo </t>
  </si>
  <si>
    <t xml:space="preserve"> Directora Tesorera</t>
  </si>
  <si>
    <t xml:space="preserve"> Mathieu-William Gilbert </t>
  </si>
  <si>
    <t xml:space="preserve"> Henry Ordóñez </t>
  </si>
  <si>
    <t xml:space="preserve"> César Millán </t>
  </si>
  <si>
    <t xml:space="preserve"> Guillermo Valdés Fernández </t>
  </si>
  <si>
    <t xml:space="preserve"> guillermo.valdes@cifchile.cl</t>
  </si>
  <si>
    <t>CAMARA DE LA PRODUCCION Y DEL COMERCIO DE CONCEPCION A.G.</t>
  </si>
  <si>
    <t xml:space="preserve"> Ricardo Gouët Bañares</t>
  </si>
  <si>
    <t xml:space="preserve"> 41 383 5200</t>
  </si>
  <si>
    <t xml:space="preserve"> Alvaro Ananías Itaim </t>
  </si>
  <si>
    <t xml:space="preserve"> alvaro.ananias@genesys.cl</t>
  </si>
  <si>
    <t xml:space="preserve"> 41 383 5200    </t>
  </si>
  <si>
    <t xml:space="preserve"> Roger Sepúlveda Carrasco</t>
  </si>
  <si>
    <t xml:space="preserve"> Ronald Ruf Wilkomirsky</t>
  </si>
  <si>
    <t xml:space="preserve"> 41 383 5201</t>
  </si>
  <si>
    <t xml:space="preserve"> Sergio Escobar Miranda </t>
  </si>
  <si>
    <t xml:space="preserve"> sergioescobar@sergioescobar.cl</t>
  </si>
  <si>
    <t>CAMARA FRANCO CHILENA PARA EL COMERCIO Y LA INDUSTRIA A.G.</t>
  </si>
  <si>
    <t xml:space="preserve"> Emmanuel Riffaud </t>
  </si>
  <si>
    <t xml:space="preserve"> 2 2281 9110    </t>
  </si>
  <si>
    <t xml:space="preserve"> Marie-Aude de Saint Charles </t>
  </si>
  <si>
    <t xml:space="preserve"> 2 2225 5547    </t>
  </si>
  <si>
    <t>CAMARA MARITIMA Y PORTUARIA DE CHILE A.G.</t>
  </si>
  <si>
    <t xml:space="preserve"> Daniel Fernández Kopric</t>
  </si>
  <si>
    <t xml:space="preserve"> 32 235 8450</t>
  </si>
  <si>
    <t xml:space="preserve"> Alvaro Brunet Lachaise</t>
  </si>
  <si>
    <t xml:space="preserve"> José Fernando Aguirre Díaz </t>
  </si>
  <si>
    <t xml:space="preserve"> jfaguirre@camport.cl</t>
  </si>
  <si>
    <t xml:space="preserve"> 32 235 8450    </t>
  </si>
  <si>
    <t xml:space="preserve"> Pablo Jeanneret </t>
  </si>
  <si>
    <t xml:space="preserve"> pjeanneret@camport.cl</t>
  </si>
  <si>
    <t xml:space="preserve"> Hernovel Ordenes Saavedra </t>
  </si>
  <si>
    <t xml:space="preserve"> hordenes@camport.cl</t>
  </si>
  <si>
    <t>CAMARA NACIONAL DE COMERCIO AUTOMOTRIZ DE CHILE A.G.</t>
  </si>
  <si>
    <t xml:space="preserve"> Carlos Dumay Perlwitz </t>
  </si>
  <si>
    <t xml:space="preserve"> gerencia@cavem.cl</t>
  </si>
  <si>
    <t xml:space="preserve"> 2 2816 3300    </t>
  </si>
  <si>
    <t xml:space="preserve"> Martín Bresciani Durán</t>
  </si>
  <si>
    <t xml:space="preserve"> 2 2816 3300</t>
  </si>
  <si>
    <t xml:space="preserve"> Guillermo Valdivielso Mayo</t>
  </si>
  <si>
    <t xml:space="preserve"> Ernesto Angulo Ibáñez </t>
  </si>
  <si>
    <t xml:space="preserve"> Gonzalo Marín Bianchi </t>
  </si>
  <si>
    <t>CAMARA NACIONAL DE COMERCIO, SERVICIOS Y TURISMO DE CHILE F.G.N.</t>
  </si>
  <si>
    <t xml:space="preserve"> Manuel Melero Abaroa </t>
  </si>
  <si>
    <t xml:space="preserve"> 2 2365 4216    </t>
  </si>
  <si>
    <t xml:space="preserve"> Carlos Stange Bravo </t>
  </si>
  <si>
    <t xml:space="preserve"> 2 2365 4216</t>
  </si>
  <si>
    <t xml:space="preserve"> Daniel Montalva Armanet </t>
  </si>
  <si>
    <t xml:space="preserve"> Carlos Molina Zaldívar </t>
  </si>
  <si>
    <t xml:space="preserve"> camacoes@camacoes.cl</t>
  </si>
  <si>
    <t xml:space="preserve"> 2 2231 7160    </t>
  </si>
  <si>
    <t xml:space="preserve"> Miguel Angel García Moreno </t>
  </si>
  <si>
    <t xml:space="preserve"> Carmen Moreira Lage </t>
  </si>
  <si>
    <t xml:space="preserve"> Iñigo Febrel Melgarejo </t>
  </si>
  <si>
    <t xml:space="preserve"> Asesor</t>
  </si>
  <si>
    <t xml:space="preserve"> José Bores Borrero </t>
  </si>
  <si>
    <t>CAMARA REGIONAL DEL COMERCIO DE VALPARAISO</t>
  </si>
  <si>
    <t xml:space="preserve"> Pier-Paolo Fernando Zaccarelli Fasce </t>
  </si>
  <si>
    <t xml:space="preserve"> 32 235 4002    </t>
  </si>
  <si>
    <t xml:space="preserve"> Franco Demaría Torres</t>
  </si>
  <si>
    <t xml:space="preserve"> 32 235 4000</t>
  </si>
  <si>
    <t xml:space="preserve"> Gustavo González Doorman</t>
  </si>
  <si>
    <t xml:space="preserve"> Gonzalo Valenzuela Arata </t>
  </si>
  <si>
    <t xml:space="preserve"> 32 235 4000    </t>
  </si>
  <si>
    <t xml:space="preserve"> Marcela Pastenes Asmad </t>
  </si>
  <si>
    <t>CAMBIASO HNOS. S.A.C.</t>
  </si>
  <si>
    <t>Envasadores | Exportaciones | Harina, Cereales Preparados y Otros Productos de Molinería | Importadores y Representantes | Productos de Latex, P.V.C., Polietileno y Polipropileno | Té y Hierbas</t>
  </si>
  <si>
    <t xml:space="preserve"> Luis Cambiaso Ropert</t>
  </si>
  <si>
    <t xml:space="preserve"> 32 220 6921</t>
  </si>
  <si>
    <t xml:space="preserve"> Juan Carlos Ramm Cambiaso </t>
  </si>
  <si>
    <t xml:space="preserve"> jcramm@cambiaso.cl</t>
  </si>
  <si>
    <t xml:space="preserve"> 32 220 6900    </t>
  </si>
  <si>
    <t xml:space="preserve"> José Luis Larraín Von Wossow </t>
  </si>
  <si>
    <t xml:space="preserve"> mtorres@cambiaso.cl</t>
  </si>
  <si>
    <t xml:space="preserve"> 2 2679 3112    </t>
  </si>
  <si>
    <t xml:space="preserve"> George Little Orellana </t>
  </si>
  <si>
    <t xml:space="preserve"> glittle@cambiaso.cl</t>
  </si>
  <si>
    <t xml:space="preserve"> 32 220 6929    </t>
  </si>
  <si>
    <t xml:space="preserve"> Benito Yáñez Cruz </t>
  </si>
  <si>
    <t xml:space="preserve"> vrizick@cambiaso.cl</t>
  </si>
  <si>
    <t xml:space="preserve"> 32 220 6322    </t>
  </si>
  <si>
    <t>CAMBIUM S.A.</t>
  </si>
  <si>
    <t>Exportaciones | Maderas en Bruto y Elaboradas | Servicios Agrícolas y Forestales</t>
  </si>
  <si>
    <t xml:space="preserve"> José Pedro Barja Melis </t>
  </si>
  <si>
    <t xml:space="preserve"> 41 226 4000    </t>
  </si>
  <si>
    <t xml:space="preserve"> Juan Pablo Carrasco Asenjo </t>
  </si>
  <si>
    <t xml:space="preserve"> Mariana Löbel de la Fuente </t>
  </si>
  <si>
    <t xml:space="preserve"> Gerente Técnico y de Planificación</t>
  </si>
  <si>
    <t xml:space="preserve"> mlobel@cambium.cl</t>
  </si>
  <si>
    <t xml:space="preserve"> Marcelo Vaccaro Bustos </t>
  </si>
  <si>
    <t xml:space="preserve"> Gerente de Operaciones Forestales</t>
  </si>
  <si>
    <t xml:space="preserve"> mvaccaro@cambium.cl</t>
  </si>
  <si>
    <t xml:space="preserve"> María Teresa La Caille</t>
  </si>
  <si>
    <t xml:space="preserve"> 41 226 4000</t>
  </si>
  <si>
    <t>CAMILO FERRON CHILE S.A.</t>
  </si>
  <si>
    <t>Margarinas | Productos para la Industria Panadera y Pastelera</t>
  </si>
  <si>
    <t xml:space="preserve"> Camilo Guillermo Ferron </t>
  </si>
  <si>
    <t xml:space="preserve"> 2 2784 6600    </t>
  </si>
  <si>
    <t xml:space="preserve"> Diego Tortonese </t>
  </si>
  <si>
    <t xml:space="preserve"> diego.tortonese@ferronchile.cl</t>
  </si>
  <si>
    <t>CANAL 13 SPA</t>
  </si>
  <si>
    <t>Canales de Televisión, TV por Cable, Medios Digitales | Radioemisoras</t>
  </si>
  <si>
    <t xml:space="preserve"> Jorge Salvatierra Pacheco</t>
  </si>
  <si>
    <t xml:space="preserve"> 2 2630 2003</t>
  </si>
  <si>
    <t xml:space="preserve"> Rodrigo Terré Fontbona </t>
  </si>
  <si>
    <t xml:space="preserve"> rterre@ic.cl</t>
  </si>
  <si>
    <t xml:space="preserve"> 2 2630 2003    </t>
  </si>
  <si>
    <t xml:space="preserve"> Rodrigo Swett Brown </t>
  </si>
  <si>
    <t xml:space="preserve"> rswett@ic.cl</t>
  </si>
  <si>
    <t xml:space="preserve"> Maximiliano Luksic Lederer </t>
  </si>
  <si>
    <t xml:space="preserve"> mluksic@13.cl</t>
  </si>
  <si>
    <t xml:space="preserve"> José Miranda Montecinos</t>
  </si>
  <si>
    <t xml:space="preserve"> 2 2630 2009</t>
  </si>
  <si>
    <t xml:space="preserve"> Cristián Bofill </t>
  </si>
  <si>
    <t xml:space="preserve"> Director de Prensa</t>
  </si>
  <si>
    <t xml:space="preserve"> cbofill@13.cl</t>
  </si>
  <si>
    <t xml:space="preserve"> 2 2630 2801    </t>
  </si>
  <si>
    <t xml:space="preserve"> Pablo Jerez Hanckes </t>
  </si>
  <si>
    <t xml:space="preserve"> Director de Administración y Finanzas</t>
  </si>
  <si>
    <t xml:space="preserve"> pjerez@13.cl</t>
  </si>
  <si>
    <t xml:space="preserve"> Christopher Neary Anker </t>
  </si>
  <si>
    <t xml:space="preserve"> cneary@13.cl</t>
  </si>
  <si>
    <t xml:space="preserve"> 2 2630 2206    </t>
  </si>
  <si>
    <t xml:space="preserve"> Cristián Núñez Pacheco </t>
  </si>
  <si>
    <t xml:space="preserve"> Director de Tecnología y Nuevos Negocios</t>
  </si>
  <si>
    <t xml:space="preserve"> cristian.nunez@13.cl</t>
  </si>
  <si>
    <t xml:space="preserve"> 2 2630 2203    </t>
  </si>
  <si>
    <t xml:space="preserve"> Cristián Díaz Cabezas </t>
  </si>
  <si>
    <t xml:space="preserve"> Director Digital</t>
  </si>
  <si>
    <t xml:space="preserve"> cdiaz@13.cl</t>
  </si>
  <si>
    <t xml:space="preserve"> 2 2630 2009    </t>
  </si>
  <si>
    <t>CANON CHILE S.A.</t>
  </si>
  <si>
    <t>Calculadoras y Máquinas de Cálculo y Contabilidad | Digitalizadores, Scanners, Data Display, Planografía | Equipos y Suministros Fotográficos | Facsimil | Fotocopiadoras y Otros Equipos de Reproducción, Venta y Arriendo | Importadores y Representantes | Impresoras: Laser, Matriz de Punto, Mutifuncionales, Inyección de Tinta</t>
  </si>
  <si>
    <t xml:space="preserve"> Fernando Moreno González</t>
  </si>
  <si>
    <t xml:space="preserve"> 2 2477 6100</t>
  </si>
  <si>
    <t xml:space="preserve"> Claudio Ortiz Romo </t>
  </si>
  <si>
    <t xml:space="preserve"> cortizromo@canon.cl</t>
  </si>
  <si>
    <t xml:space="preserve"> 2 2477 6100    </t>
  </si>
  <si>
    <t xml:space="preserve"> Aaron Fuentes </t>
  </si>
  <si>
    <t xml:space="preserve"> afuentes@canon.cl</t>
  </si>
  <si>
    <t xml:space="preserve"> Alvaro Fuenzalida </t>
  </si>
  <si>
    <t xml:space="preserve"> Gerente de Canales Mayoristas y Retail</t>
  </si>
  <si>
    <t xml:space="preserve"> afuenzalida@canon.cl</t>
  </si>
  <si>
    <t xml:space="preserve"> Hans Rehr </t>
  </si>
  <si>
    <t xml:space="preserve"> Gerente de Marketing and Planning</t>
  </si>
  <si>
    <t xml:space="preserve"> hrehr@canon.cl</t>
  </si>
  <si>
    <t>CANONTEX LTDA.</t>
  </si>
  <si>
    <t>Plumones, Almohadas, Sacos de Dormir | Sábanas, Fundas, Ropa de Cama y Similares</t>
  </si>
  <si>
    <t xml:space="preserve"> Víctor Antonio Sabag Zarruk </t>
  </si>
  <si>
    <t xml:space="preserve"> vsabag@canontex.cl</t>
  </si>
  <si>
    <t xml:space="preserve"> 2 2482 5000    </t>
  </si>
  <si>
    <t xml:space="preserve"> Patrick Orchard </t>
  </si>
  <si>
    <t xml:space="preserve"> porchard@canontex.cl</t>
  </si>
  <si>
    <t xml:space="preserve"> Karen Lorena Zamora Garrido </t>
  </si>
  <si>
    <t xml:space="preserve"> kzamora@canontex.cl</t>
  </si>
  <si>
    <t xml:space="preserve"> Marcia Carrasco </t>
  </si>
  <si>
    <t xml:space="preserve"> mcarrasco@canontex.cl</t>
  </si>
  <si>
    <t xml:space="preserve"> Eddi Enrique Costello Ascueta</t>
  </si>
  <si>
    <t xml:space="preserve"> 2 2482 5000</t>
  </si>
  <si>
    <t>Acero | Alambrón de Acero | Barras para Hormigón | Bolas de Acero para la Molienda</t>
  </si>
  <si>
    <t xml:space="preserve"> Rodrigo Briceño Carrasco </t>
  </si>
  <si>
    <t xml:space="preserve"> rbriceno@cap.cl</t>
  </si>
  <si>
    <t xml:space="preserve"> 41 250 2212    </t>
  </si>
  <si>
    <t xml:space="preserve"> Jaime Quadri Rosen</t>
  </si>
  <si>
    <t xml:space="preserve"> 2 2818 6596</t>
  </si>
  <si>
    <t xml:space="preserve"> Pablo Pacheco Bastidas </t>
  </si>
  <si>
    <t xml:space="preserve"> Gerente de Sustentabilidad y Personas</t>
  </si>
  <si>
    <t xml:space="preserve"> ppacheco@csh.cl</t>
  </si>
  <si>
    <t xml:space="preserve"> 41 250 2979    </t>
  </si>
  <si>
    <t xml:space="preserve"> Daniel González Correa</t>
  </si>
  <si>
    <t xml:space="preserve"> 41 250 2203</t>
  </si>
  <si>
    <t xml:space="preserve"> Hernán Del Valle Aranda</t>
  </si>
  <si>
    <t xml:space="preserve"> 41 250 2726</t>
  </si>
  <si>
    <t xml:space="preserve"> Francisco Carvajal Palacios </t>
  </si>
  <si>
    <t xml:space="preserve"> fcarvajal@cmp.cl</t>
  </si>
  <si>
    <t xml:space="preserve"> 51 266 8032    </t>
  </si>
  <si>
    <t xml:space="preserve"> Germán Gajardo Díaz </t>
  </si>
  <si>
    <t xml:space="preserve"> ggajardo@cmp.cl</t>
  </si>
  <si>
    <t xml:space="preserve"> 2 2818 6000    </t>
  </si>
  <si>
    <t xml:space="preserve"> Carlos Sepúlveda Vélez </t>
  </si>
  <si>
    <t xml:space="preserve"> casepulveda@cmp.cl</t>
  </si>
  <si>
    <t xml:space="preserve"> 51 266 8000    </t>
  </si>
  <si>
    <t xml:space="preserve"> Fernando Olea Sorrel </t>
  </si>
  <si>
    <t xml:space="preserve"> Gerente de Operaciones Zona Norte</t>
  </si>
  <si>
    <t xml:space="preserve"> folea@cmp.cl</t>
  </si>
  <si>
    <t xml:space="preserve"> 52 254 7500    </t>
  </si>
  <si>
    <t xml:space="preserve"> Sandor Rojas Ampuero </t>
  </si>
  <si>
    <t xml:space="preserve"> Gerente de Operaciones Valle de Elqui</t>
  </si>
  <si>
    <t xml:space="preserve"> srojas@cmp.cl</t>
  </si>
  <si>
    <t xml:space="preserve"> Archivaldo Ambler Hinojosa</t>
  </si>
  <si>
    <t xml:space="preserve"> 51 266 8000</t>
  </si>
  <si>
    <t xml:space="preserve"> John Patrick McNab Martin </t>
  </si>
  <si>
    <t xml:space="preserve"> Gerente Jurídico y Asuntos Corporativos</t>
  </si>
  <si>
    <t xml:space="preserve"> jmacnab@cmp.cl</t>
  </si>
  <si>
    <t xml:space="preserve"> Félix Luengo López </t>
  </si>
  <si>
    <t xml:space="preserve"> Subgerente de Personas</t>
  </si>
  <si>
    <t xml:space="preserve"> fluengo@cmp.cl</t>
  </si>
  <si>
    <t xml:space="preserve"> Aníbal Fernández Echavarría</t>
  </si>
  <si>
    <t>CAPO TRESOLDI Y CIA. LTDA.</t>
  </si>
  <si>
    <t>Estampados Metálicos | Manufacturas Metalúrgicas | Pantallas y Lámparas</t>
  </si>
  <si>
    <t xml:space="preserve"> Claudio Tresoldi Sari </t>
  </si>
  <si>
    <t xml:space="preserve"> claudiotresoldisari@gmail.com</t>
  </si>
  <si>
    <t xml:space="preserve"> 2 2555 4351    </t>
  </si>
  <si>
    <t xml:space="preserve"> José Antonio Capo Jiménez </t>
  </si>
  <si>
    <t>CARBO CHILE S.A. - MORGAN ADVANCED MATERIALS</t>
  </si>
  <si>
    <t>Aislantes e Impermeabilizantes | Ladrillos, Ladrillos Refractarios | Productos de Concreto | Revestimientos</t>
  </si>
  <si>
    <t xml:space="preserve"> Juan Carlos Calviño </t>
  </si>
  <si>
    <t xml:space="preserve"> calvino@carbosanluis.com.ar</t>
  </si>
  <si>
    <t xml:space="preserve"> 2 2854 1064    </t>
  </si>
  <si>
    <t xml:space="preserve"> Carlos Iglesias Torres</t>
  </si>
  <si>
    <t xml:space="preserve"> 2 2854 1064</t>
  </si>
  <si>
    <t xml:space="preserve"> Jorge Orellana Venegas</t>
  </si>
  <si>
    <t>CARBOMET ENERGIA S.A.</t>
  </si>
  <si>
    <t xml:space="preserve"> Leonardo Antonio Moraga Hernández </t>
  </si>
  <si>
    <t xml:space="preserve"> leonardo.moraga@carbomet.cl</t>
  </si>
  <si>
    <t xml:space="preserve"> 2 2937 6419    </t>
  </si>
  <si>
    <t xml:space="preserve"> Rodrigo Rivas Araya </t>
  </si>
  <si>
    <t xml:space="preserve"> Administrador Centrales</t>
  </si>
  <si>
    <t xml:space="preserve"> rodrigo.rivas@carbomet.cl</t>
  </si>
  <si>
    <t xml:space="preserve"> 2 2937 6594    </t>
  </si>
  <si>
    <t>CARDINALE S.A.</t>
  </si>
  <si>
    <t xml:space="preserve"> Manuel Gil Cacho </t>
  </si>
  <si>
    <t xml:space="preserve"> calzado@cardinale.cl</t>
  </si>
  <si>
    <t xml:space="preserve"> 2 2438 4700    </t>
  </si>
  <si>
    <t xml:space="preserve"> Antonio Gil López</t>
  </si>
  <si>
    <t xml:space="preserve"> 2 2438 4700</t>
  </si>
  <si>
    <t xml:space="preserve"> Manuel Gil López </t>
  </si>
  <si>
    <t xml:space="preserve"> Juan Carlos Gil López</t>
  </si>
  <si>
    <t xml:space="preserve"> Francisca Gil López</t>
  </si>
  <si>
    <t xml:space="preserve"> María Soledad Vásquez Aravena </t>
  </si>
  <si>
    <t xml:space="preserve"> svasquez@cardinale.cl</t>
  </si>
  <si>
    <t>CAREY</t>
  </si>
  <si>
    <t xml:space="preserve"> Jorge Carey Tagle</t>
  </si>
  <si>
    <t xml:space="preserve"> 2 2928 2221</t>
  </si>
  <si>
    <t xml:space="preserve"> Jaime Carey Tagle</t>
  </si>
  <si>
    <t xml:space="preserve"> 2 2928 2224</t>
  </si>
  <si>
    <t xml:space="preserve"> Rafael Vergara Gutiérrez </t>
  </si>
  <si>
    <t xml:space="preserve"> rvergara@carey.cl</t>
  </si>
  <si>
    <t xml:space="preserve"> 2 2928 2210    </t>
  </si>
  <si>
    <t xml:space="preserve"> Diego Peralta Valenzuela </t>
  </si>
  <si>
    <t xml:space="preserve"> dperalta@carey.cl</t>
  </si>
  <si>
    <t xml:space="preserve"> 2 2928 2216    </t>
  </si>
  <si>
    <t xml:space="preserve"> Alfonso Silva Cubillos </t>
  </si>
  <si>
    <t xml:space="preserve"> asilva@carey.cl</t>
  </si>
  <si>
    <t xml:space="preserve"> 2 2928 2232    </t>
  </si>
  <si>
    <t xml:space="preserve"> Oscar Aitken Corral</t>
  </si>
  <si>
    <t xml:space="preserve"> 2 2928 2223</t>
  </si>
  <si>
    <t xml:space="preserve"> Claudio Lizana Anguita </t>
  </si>
  <si>
    <t xml:space="preserve"> clizana@carey.cl</t>
  </si>
  <si>
    <t xml:space="preserve"> 2 2928 2207    </t>
  </si>
  <si>
    <t xml:space="preserve"> Pablo Iacobelli Del Río </t>
  </si>
  <si>
    <t xml:space="preserve"> piacobelli@carey.cl</t>
  </si>
  <si>
    <t xml:space="preserve"> 2 2928 2215    </t>
  </si>
  <si>
    <t xml:space="preserve"> Salvador Valdés Correa </t>
  </si>
  <si>
    <t xml:space="preserve"> svaldes@carey.cl</t>
  </si>
  <si>
    <t xml:space="preserve"> 2 2928 2230    </t>
  </si>
  <si>
    <t xml:space="preserve"> Guillermo Carey Claro </t>
  </si>
  <si>
    <t xml:space="preserve"> gcareyc@carey.cl</t>
  </si>
  <si>
    <t xml:space="preserve"> 2 2928 2612    </t>
  </si>
  <si>
    <t xml:space="preserve"> Gonzalo Fernández Ruiz </t>
  </si>
  <si>
    <t xml:space="preserve"> gfernandez@carey.cl</t>
  </si>
  <si>
    <t xml:space="preserve"> 2 2928 2203    </t>
  </si>
  <si>
    <t xml:space="preserve"> Francisco Ugarte Larraín </t>
  </si>
  <si>
    <t xml:space="preserve"> fugarte@carey.cl</t>
  </si>
  <si>
    <t xml:space="preserve"> 2 2928 2201    </t>
  </si>
  <si>
    <t xml:space="preserve"> Marcos Ríos Larraín </t>
  </si>
  <si>
    <t xml:space="preserve"> mrios@carey.cl</t>
  </si>
  <si>
    <t xml:space="preserve"> 2 2928 2208    </t>
  </si>
  <si>
    <t xml:space="preserve"> Juan Francisco Mackenna García-Huidobro </t>
  </si>
  <si>
    <t xml:space="preserve"> jfmackenna@carey.cl</t>
  </si>
  <si>
    <t xml:space="preserve"> Jessica Power Roca </t>
  </si>
  <si>
    <t xml:space="preserve"> jpower@carey.cl</t>
  </si>
  <si>
    <t xml:space="preserve"> 2 2928 2214    </t>
  </si>
  <si>
    <t xml:space="preserve"> Guillermo Acuña Sboccia </t>
  </si>
  <si>
    <t xml:space="preserve"> gacuna@carey.cl</t>
  </si>
  <si>
    <t xml:space="preserve"> 2 2928 2206    </t>
  </si>
  <si>
    <t xml:space="preserve"> Lorena Pavic Jiménez </t>
  </si>
  <si>
    <t xml:space="preserve"> lpavic@carey.cl</t>
  </si>
  <si>
    <t xml:space="preserve"> Alberto Cardemil Palacios </t>
  </si>
  <si>
    <t xml:space="preserve"> acardemil@carey.cl</t>
  </si>
  <si>
    <t xml:space="preserve"> 2 2928 2211    </t>
  </si>
  <si>
    <t xml:space="preserve"> Felipe Moro Vargas </t>
  </si>
  <si>
    <t xml:space="preserve"> fmoro@carey.cl</t>
  </si>
  <si>
    <t xml:space="preserve"> 2 2928 2231    </t>
  </si>
  <si>
    <t xml:space="preserve"> Cristián Eyzaguirre Court </t>
  </si>
  <si>
    <t xml:space="preserve"> ceyzaguirre@carey.cl</t>
  </si>
  <si>
    <t xml:space="preserve"> 2 2928 2209    </t>
  </si>
  <si>
    <t xml:space="preserve"> Francisco Carey Carvallo </t>
  </si>
  <si>
    <t xml:space="preserve"> fcarey@carey.cl</t>
  </si>
  <si>
    <t xml:space="preserve"> 2 2928 2638    </t>
  </si>
  <si>
    <t xml:space="preserve"> Ricardo Reveco Urzúa </t>
  </si>
  <si>
    <t xml:space="preserve"> rreveco@carey.cl</t>
  </si>
  <si>
    <t xml:space="preserve"> 2 2928 2213    </t>
  </si>
  <si>
    <t xml:space="preserve"> José Miguel Bustamante</t>
  </si>
  <si>
    <t xml:space="preserve"> 2 2928 2211</t>
  </si>
  <si>
    <t xml:space="preserve"> Juan Pablo Stitchkin</t>
  </si>
  <si>
    <t xml:space="preserve"> Aldo Molinari Valdés</t>
  </si>
  <si>
    <t xml:space="preserve"> 2 2928 2213</t>
  </si>
  <si>
    <t xml:space="preserve"> Jorge Ugarte Vial</t>
  </si>
  <si>
    <t xml:space="preserve"> 2 2928 2201</t>
  </si>
  <si>
    <t xml:space="preserve"> Francisco Guzmán Anrique </t>
  </si>
  <si>
    <t xml:space="preserve"> fguzman@carey.cl</t>
  </si>
  <si>
    <t xml:space="preserve"> 2 2928 2217    </t>
  </si>
  <si>
    <t xml:space="preserve"> Ignacio Gillmore</t>
  </si>
  <si>
    <t xml:space="preserve"> 2 2928 2612</t>
  </si>
  <si>
    <t xml:space="preserve"> Cristián Figueroa</t>
  </si>
  <si>
    <t xml:space="preserve"> 2 2928 2209</t>
  </si>
  <si>
    <t xml:space="preserve"> Francisca Corti</t>
  </si>
  <si>
    <t xml:space="preserve"> 2 2928 2212</t>
  </si>
  <si>
    <t xml:space="preserve"> Matías Vergara </t>
  </si>
  <si>
    <t xml:space="preserve"> mvergara@carey.cl</t>
  </si>
  <si>
    <t xml:space="preserve"> Juan Carlos Riesco</t>
  </si>
  <si>
    <t xml:space="preserve"> 2 2928 2203</t>
  </si>
  <si>
    <t xml:space="preserve"> Patricia Silberman </t>
  </si>
  <si>
    <t xml:space="preserve"> psilberman@carey.cl</t>
  </si>
  <si>
    <t xml:space="preserve"> Manuel José Garcés</t>
  </si>
  <si>
    <t xml:space="preserve"> 2 2928 2226</t>
  </si>
  <si>
    <t>CARGO FLEX SPA</t>
  </si>
  <si>
    <t xml:space="preserve"> Juan Claudio Selman Molina</t>
  </si>
  <si>
    <t xml:space="preserve"> 2 2367 1373</t>
  </si>
  <si>
    <t xml:space="preserve"> Aldo Targarona Villarroel</t>
  </si>
  <si>
    <t xml:space="preserve"> Andrés Pantoja Jara </t>
  </si>
  <si>
    <t xml:space="preserve"> apantoja@cargoflex.cl</t>
  </si>
  <si>
    <t xml:space="preserve"> 2 2367 1373    </t>
  </si>
  <si>
    <t>CARLOS CRAMER PRODUCTOS AROMATICOS S.A.C.I.</t>
  </si>
  <si>
    <t>Aditivos para Alimentos | Extractos y Especies Saborizantes y Colorantes | Insumos para la Elaboración de Helados | Productos e Insumos para la Industria Pesquera | Productos Químicos Especiales | Saborizantes | Sustancias Químicas Industriales Básicas</t>
  </si>
  <si>
    <t xml:space="preserve"> Andrés Berndt Briceño </t>
  </si>
  <si>
    <t xml:space="preserve"> aberndt@cramer.cl</t>
  </si>
  <si>
    <t xml:space="preserve"> 2 2757 3725    </t>
  </si>
  <si>
    <t xml:space="preserve"> Andrea Schwartz </t>
  </si>
  <si>
    <t xml:space="preserve"> Gerente Comercial División Sabores</t>
  </si>
  <si>
    <t xml:space="preserve"> aschwartz@cramer.cl</t>
  </si>
  <si>
    <t xml:space="preserve"> 2 2757 3793    </t>
  </si>
  <si>
    <t xml:space="preserve"> Michel Ulloa </t>
  </si>
  <si>
    <t xml:space="preserve"> Gerente Comercial División Fragancias</t>
  </si>
  <si>
    <t xml:space="preserve"> mulloa@cramer.cl</t>
  </si>
  <si>
    <t xml:space="preserve"> 2 2757 3770    </t>
  </si>
  <si>
    <t xml:space="preserve"> Ricardo Israel </t>
  </si>
  <si>
    <t xml:space="preserve"> risrael@cramer.cl</t>
  </si>
  <si>
    <t xml:space="preserve"> 2 2757 3634    </t>
  </si>
  <si>
    <t>CARLOS HERRERA ARREDONDO LTDA.</t>
  </si>
  <si>
    <t>Cañerías y Tubos Metálicos | Hierro | Maestranzas | Perfiles Metálicos | Planchas y Chapas Metálicas</t>
  </si>
  <si>
    <t xml:space="preserve"> Claudia Herrera Toledo </t>
  </si>
  <si>
    <t xml:space="preserve"> cherrera@carlosherrera.cl</t>
  </si>
  <si>
    <t xml:space="preserve"> 2 2550 0139    </t>
  </si>
  <si>
    <t xml:space="preserve"> Juan Carlos López Díaz</t>
  </si>
  <si>
    <t xml:space="preserve"> 2 2550 0110</t>
  </si>
  <si>
    <t xml:space="preserve"> Christian Pedraza González</t>
  </si>
  <si>
    <t xml:space="preserve"> 2 2550 0139</t>
  </si>
  <si>
    <t xml:space="preserve"> Grineldo Rivera Torres </t>
  </si>
  <si>
    <t xml:space="preserve"> grivera@carlosherrera.cl</t>
  </si>
  <si>
    <t xml:space="preserve"> 2 2550 0148    </t>
  </si>
  <si>
    <t xml:space="preserve"> Carla Lohr Mardones</t>
  </si>
  <si>
    <t xml:space="preserve"> 2 2550 0162</t>
  </si>
  <si>
    <t>CARLOS HUMBERTO RIOS PONTONY</t>
  </si>
  <si>
    <t>Fumigaciones y Destrucción de Plagas | Servicios de Aseo, Limpieza y Mantención</t>
  </si>
  <si>
    <t xml:space="preserve"> Carlos Ríos Pontony </t>
  </si>
  <si>
    <t xml:space="preserve"> 57 241 1504    </t>
  </si>
  <si>
    <t xml:space="preserve"> Rafael Ríos Silva </t>
  </si>
  <si>
    <t>CARLOS SEPULVEDA SUZARTE Y CIA. LTDA.</t>
  </si>
  <si>
    <t>Artículos de Acero Inoxidable | Equipos para Casinos y Similares | Hornos y Cocinas Industriales | Lavaplatos de Acero Inoxidable</t>
  </si>
  <si>
    <t xml:space="preserve"> Carlos Sepúlveda Suzarte </t>
  </si>
  <si>
    <t xml:space="preserve"> csepulveda@usinox.cl</t>
  </si>
  <si>
    <t xml:space="preserve"> 2 2594 9797    </t>
  </si>
  <si>
    <t xml:space="preserve"> Gabriel Sepúlveda Carstens </t>
  </si>
  <si>
    <t xml:space="preserve"> gabriel@usinox.cl</t>
  </si>
  <si>
    <t xml:space="preserve"> Carlos E. Sepúlveda Carstens </t>
  </si>
  <si>
    <t xml:space="preserve"> Subgerente de Producción</t>
  </si>
  <si>
    <t xml:space="preserve"> carlose@usinox.cl</t>
  </si>
  <si>
    <t xml:space="preserve"> Ximena López Farías </t>
  </si>
  <si>
    <t xml:space="preserve"> ximena@usinox.cl</t>
  </si>
  <si>
    <t>CARLSON WAGONLIT CHILE S.A.</t>
  </si>
  <si>
    <t xml:space="preserve"> Florencia Scardaccione </t>
  </si>
  <si>
    <t xml:space="preserve"> Directora Latinoamérica</t>
  </si>
  <si>
    <t xml:space="preserve"> fscardaccione@carlsonwagonlit.com.ar</t>
  </si>
  <si>
    <t xml:space="preserve"> 2 2374 7510    </t>
  </si>
  <si>
    <t xml:space="preserve"> Eugenio Martínez Roa </t>
  </si>
  <si>
    <t xml:space="preserve"> emartinez@carlsonwagonlit.cl</t>
  </si>
  <si>
    <t xml:space="preserve"> 2 2374 7700    </t>
  </si>
  <si>
    <t xml:space="preserve"> Nelson Caro Moena </t>
  </si>
  <si>
    <t xml:space="preserve"> ncaromoena@carlsonwagonlit.cl</t>
  </si>
  <si>
    <t>CARMELO TALA Y CIA. LTDA.</t>
  </si>
  <si>
    <t>Artículos de Seguridad Industrial | Ropa y Uniformes de Trabajo</t>
  </si>
  <si>
    <t xml:space="preserve"> Carlos Antonio Tala Rabajille </t>
  </si>
  <si>
    <t xml:space="preserve"> ventas@carmelotala.cl</t>
  </si>
  <si>
    <t xml:space="preserve"> 2 2779 1407    </t>
  </si>
  <si>
    <t xml:space="preserve"> María Alejandra Tala Rabajille </t>
  </si>
  <si>
    <t>CARMETAL</t>
  </si>
  <si>
    <t xml:space="preserve"> José Alfredo Lasserre Zúñiga </t>
  </si>
  <si>
    <t xml:space="preserve"> alasserre@carmetal.cl</t>
  </si>
  <si>
    <t xml:space="preserve"> 2 2689 5892    </t>
  </si>
  <si>
    <t xml:space="preserve"> Rosa Elena Lasserre Zúñiga </t>
  </si>
  <si>
    <t xml:space="preserve"> rlasserre@carmetal.cl</t>
  </si>
  <si>
    <t xml:space="preserve"> Arturo Rock Tarut</t>
  </si>
  <si>
    <t xml:space="preserve"> 42 220 7200</t>
  </si>
  <si>
    <t xml:space="preserve"> Edgardo Montecinos Ovalle</t>
  </si>
  <si>
    <t xml:space="preserve"> 63 223 4070</t>
  </si>
  <si>
    <t xml:space="preserve"> Gerardo Cisternas Fritz</t>
  </si>
  <si>
    <t xml:space="preserve"> 2 2679 8079</t>
  </si>
  <si>
    <t>CARNES R.V. LTDA.</t>
  </si>
  <si>
    <t xml:space="preserve"> Rolando Varela Guajardo </t>
  </si>
  <si>
    <t xml:space="preserve"> 2 2963 3630    </t>
  </si>
  <si>
    <t xml:space="preserve"> Alejandro Varela Sagredo </t>
  </si>
  <si>
    <t xml:space="preserve"> avarela@carnesrv.cl</t>
  </si>
  <si>
    <t xml:space="preserve"> Hugo Varela Guajardo </t>
  </si>
  <si>
    <t xml:space="preserve"> hvarela@carnesrv.cl</t>
  </si>
  <si>
    <t>CARNES Y CECINAS JD</t>
  </si>
  <si>
    <t xml:space="preserve"> Juan Durán Donoso </t>
  </si>
  <si>
    <t xml:space="preserve"> 41 274 0366    </t>
  </si>
  <si>
    <t xml:space="preserve"> Juan Pablo Durán Grandón </t>
  </si>
  <si>
    <t xml:space="preserve"> 41 274 0367    </t>
  </si>
  <si>
    <t>CARPAS ALEJANDRO PALACIOS S.A.</t>
  </si>
  <si>
    <t xml:space="preserve"> Alejandro Palacios Benítez </t>
  </si>
  <si>
    <t xml:space="preserve"> apalaciosa@carpasapalacios.cl</t>
  </si>
  <si>
    <t xml:space="preserve"> 2 2622 4880    </t>
  </si>
  <si>
    <t>CARPAS HIDALGO</t>
  </si>
  <si>
    <t xml:space="preserve"> Carlos Hidalgo Núñez </t>
  </si>
  <si>
    <t xml:space="preserve"> 2 2699 0336    </t>
  </si>
  <si>
    <t xml:space="preserve"> Teresa Díaz Manríquez</t>
  </si>
  <si>
    <t xml:space="preserve"> 2 2699 0336</t>
  </si>
  <si>
    <t>CARPENTER S.A.</t>
  </si>
  <si>
    <t>Adhesivos, Colas, Aprestos, Sellantes y Similares | Exportaciones | Importadores y Representantes | Papeles Murales | Parquet, Pisos de Madera, Pisos Flotantes | Pisos Vinílicos | Revestimientos Plásticos, Vinílicos y Caucho</t>
  </si>
  <si>
    <t xml:space="preserve"> Rafael Goldbaum </t>
  </si>
  <si>
    <t xml:space="preserve"> rgoldbaum@carpenter.cl</t>
  </si>
  <si>
    <t xml:space="preserve"> 2 2390 2400    </t>
  </si>
  <si>
    <t xml:space="preserve"> Francisca Goldbaum </t>
  </si>
  <si>
    <t xml:space="preserve"> fgoldbaum@carpenter.cl</t>
  </si>
  <si>
    <t xml:space="preserve"> Pedro Artus </t>
  </si>
  <si>
    <t xml:space="preserve"> Gerente Ventas y Producto</t>
  </si>
  <si>
    <t xml:space="preserve"> partus@carpenter.cl</t>
  </si>
  <si>
    <t xml:space="preserve"> Pablo Arancibia Berríos</t>
  </si>
  <si>
    <t xml:space="preserve"> 2 2390 2400</t>
  </si>
  <si>
    <t>Maquinaria, Equipos, Accesorios, Repuestos y Suministros de uso Agrícola y Forestal | Maquinaria, Equipos, Accesorios, Repuestos y Suministros para la Industria Alimentaria | Maquinaria, Equipos, Accesorios, Repuestos y Suministros para la Minería</t>
  </si>
  <si>
    <t xml:space="preserve"> Carlos Cartagena Aguilera</t>
  </si>
  <si>
    <t xml:space="preserve"> 2 2544 8600</t>
  </si>
  <si>
    <t>CARRACEDO HNOS. LTDA.</t>
  </si>
  <si>
    <t xml:space="preserve"> Pedro Carracedo Rosende</t>
  </si>
  <si>
    <t xml:space="preserve"> 2 2636 3500</t>
  </si>
  <si>
    <t xml:space="preserve"> Gerardo Garcés Pérez</t>
  </si>
  <si>
    <t>CARRERA LABS SPA</t>
  </si>
  <si>
    <t>Exportaciones | Manufacturas Metalúrgicas | Repuestos, Piezas y Accesorios para Automóviles y Camiones</t>
  </si>
  <si>
    <t xml:space="preserve"> Roberto Narváez Parra </t>
  </si>
  <si>
    <t xml:space="preserve"> rnarvaezabogados@gmail.com</t>
  </si>
  <si>
    <t xml:space="preserve"> 2 2566 5811    </t>
  </si>
  <si>
    <t xml:space="preserve"> Ciro Acuña Vargas </t>
  </si>
  <si>
    <t xml:space="preserve"> ventas@carreralabs.cl</t>
  </si>
  <si>
    <t>CARROCERIAS EL CAMINO</t>
  </si>
  <si>
    <t xml:space="preserve"> José Muñoz Lorca </t>
  </si>
  <si>
    <t xml:space="preserve"> finanzas@carroceriaselcamino.cl</t>
  </si>
  <si>
    <t xml:space="preserve"> 2 2557 4450    </t>
  </si>
  <si>
    <t>CARTER FRUITS AGROINDUSTRIAL S.A.</t>
  </si>
  <si>
    <t xml:space="preserve"> José Manuel Carter Aspeé </t>
  </si>
  <si>
    <t xml:space="preserve"> info@carter.cl</t>
  </si>
  <si>
    <t xml:space="preserve"> 34 250 1449    </t>
  </si>
  <si>
    <t xml:space="preserve"> José Miguel Carter Ramelli </t>
  </si>
  <si>
    <t xml:space="preserve"> Lorena Palma Figueroa</t>
  </si>
  <si>
    <t xml:space="preserve"> 34 250 1449</t>
  </si>
  <si>
    <t>CARTIM S.A.</t>
  </si>
  <si>
    <t>Artículos para mascotas | Artículos para peluquerías | Cosméticos, Perfumes y Otros Productos de Tocador | Distribuidores de Productos para Depilación y Estética</t>
  </si>
  <si>
    <t xml:space="preserve"> David Goldschmidt Pfeffer </t>
  </si>
  <si>
    <t xml:space="preserve"> david@cartim.cl</t>
  </si>
  <si>
    <t xml:space="preserve"> 2 2876 9600    </t>
  </si>
  <si>
    <t xml:space="preserve"> María Asunción Moreno Terrazas </t>
  </si>
  <si>
    <t xml:space="preserve"> mmoreno@cartim.cl</t>
  </si>
  <si>
    <t xml:space="preserve"> Pablo Vivanco Fierro </t>
  </si>
  <si>
    <t xml:space="preserve"> pvivanco@cartim.cl</t>
  </si>
  <si>
    <t>CARTOGRAF S.A.</t>
  </si>
  <si>
    <t xml:space="preserve"> Jaime Grau Barros</t>
  </si>
  <si>
    <t xml:space="preserve"> 2 2450 0050</t>
  </si>
  <si>
    <t xml:space="preserve"> Claudia Pirozzi Alonso</t>
  </si>
  <si>
    <t xml:space="preserve"> Miguel Basualto Pérez</t>
  </si>
  <si>
    <t xml:space="preserve"> Cecilia Paredes Seitz </t>
  </si>
  <si>
    <t xml:space="preserve"> Encargada de Adquisiciones</t>
  </si>
  <si>
    <t xml:space="preserve"> cparedes@cartograf.cl</t>
  </si>
  <si>
    <t xml:space="preserve"> 2 2450 0050    </t>
  </si>
  <si>
    <t>CARTONPACK S.A.</t>
  </si>
  <si>
    <t xml:space="preserve"> Jorge Selaive Villarroel</t>
  </si>
  <si>
    <t xml:space="preserve"> 2 2603 3000</t>
  </si>
  <si>
    <t xml:space="preserve"> Sandra Karina Selaive Bustamante </t>
  </si>
  <si>
    <t xml:space="preserve"> sandra@cartonpack.cl</t>
  </si>
  <si>
    <t xml:space="preserve"> 2 2603 3000    </t>
  </si>
  <si>
    <t xml:space="preserve"> Alfredo Camilo Selaive Bustamante </t>
  </si>
  <si>
    <t xml:space="preserve"> aselaive@cartonpack.cl</t>
  </si>
  <si>
    <t>CASA &amp; IDEAS</t>
  </si>
  <si>
    <t>Decoración | Sábanas, Fundas, Ropa de Cama y Similares | Toallas</t>
  </si>
  <si>
    <t xml:space="preserve"> Alejandro Yarad Daccarett </t>
  </si>
  <si>
    <t xml:space="preserve"> 2 2389 1000    </t>
  </si>
  <si>
    <t xml:space="preserve"> Javier Rodas Fehlandt </t>
  </si>
  <si>
    <t xml:space="preserve"> Gonzalo Funes </t>
  </si>
  <si>
    <t xml:space="preserve"> gonzalo.funes@casaideas.com</t>
  </si>
  <si>
    <t xml:space="preserve"> 2 2389 1024    </t>
  </si>
  <si>
    <t>CASA BARROS S.A. , JOYERIA Y RELOJERIA</t>
  </si>
  <si>
    <t xml:space="preserve"> Gonzalo Barros Beck</t>
  </si>
  <si>
    <t xml:space="preserve"> 2 2366 1500</t>
  </si>
  <si>
    <t xml:space="preserve"> Edith Maldonado San Martín </t>
  </si>
  <si>
    <t xml:space="preserve"> edith.maldonado@casabarros.cl</t>
  </si>
  <si>
    <t xml:space="preserve"> 2 2366 1500    </t>
  </si>
  <si>
    <t>CASA DE MONEDA DE CHILE S.A.</t>
  </si>
  <si>
    <t xml:space="preserve"> Fernando Zavala Cavada </t>
  </si>
  <si>
    <t xml:space="preserve"> Presidente Directorio CMCH S.A.</t>
  </si>
  <si>
    <t xml:space="preserve"> 2 2598 5102    </t>
  </si>
  <si>
    <t xml:space="preserve"> Miguel Luis Del Río Jiménez </t>
  </si>
  <si>
    <t xml:space="preserve"> Jacqueline Doris Plass Wähling </t>
  </si>
  <si>
    <t xml:space="preserve"> Mónica Risopatrón Larraín </t>
  </si>
  <si>
    <t xml:space="preserve"> Mauricio Roco Zamorano </t>
  </si>
  <si>
    <t xml:space="preserve"> Paula Valenzuela Sanhueza </t>
  </si>
  <si>
    <t xml:space="preserve"> Gerencia Legal</t>
  </si>
  <si>
    <t xml:space="preserve"> 2 2598 5131    </t>
  </si>
  <si>
    <t xml:space="preserve"> Francisco Gracia Huidobro </t>
  </si>
  <si>
    <t xml:space="preserve"> 2 2598 5370    </t>
  </si>
  <si>
    <t xml:space="preserve"> Carlos Tolosa Bustamante </t>
  </si>
  <si>
    <t xml:space="preserve"> 2 2598 5353    </t>
  </si>
  <si>
    <t xml:space="preserve"> Juan Ramírez Aravena </t>
  </si>
  <si>
    <t xml:space="preserve"> Gerente Gestión de Riesgos y Seguridad</t>
  </si>
  <si>
    <t xml:space="preserve"> jramirez@casamoneda.cl</t>
  </si>
  <si>
    <t xml:space="preserve"> 2 2598 5150    </t>
  </si>
  <si>
    <t>CASA MURILLO</t>
  </si>
  <si>
    <t xml:space="preserve"> Luis Fernández Murillo </t>
  </si>
  <si>
    <t xml:space="preserve"> murillo@murillo.cl</t>
  </si>
  <si>
    <t xml:space="preserve"> 2 2228 8088    </t>
  </si>
  <si>
    <t>CASA NAVIA S.A.</t>
  </si>
  <si>
    <t>Artículos Eléctricos, Electrónicos y Electrodomésticos | Equipos y Sistemas de Iluminación</t>
  </si>
  <si>
    <t xml:space="preserve"> Nancy Navia García</t>
  </si>
  <si>
    <t xml:space="preserve"> 2 2979 9906</t>
  </si>
  <si>
    <t xml:space="preserve"> Carlos F. Navia García </t>
  </si>
  <si>
    <t xml:space="preserve"> cnavia@nahga.cl</t>
  </si>
  <si>
    <t xml:space="preserve"> 2 2979 9911    </t>
  </si>
  <si>
    <t>CASA ROSSIER LTDA.</t>
  </si>
  <si>
    <t xml:space="preserve"> Rolando Rossier Andrei </t>
  </si>
  <si>
    <t xml:space="preserve"> info@rossier.cl</t>
  </si>
  <si>
    <t xml:space="preserve"> 2 2412 6000    </t>
  </si>
  <si>
    <t xml:space="preserve"> Rolando Rossier Díaz </t>
  </si>
  <si>
    <t xml:space="preserve"> rolando@rossier.cl</t>
  </si>
  <si>
    <t xml:space="preserve"> Fernando Rossier Díaz </t>
  </si>
  <si>
    <t xml:space="preserve"> frossier@rossier.cl</t>
  </si>
  <si>
    <t xml:space="preserve"> Marcelo Rossier Díaz</t>
  </si>
  <si>
    <t xml:space="preserve"> 2 2412 6000</t>
  </si>
  <si>
    <t xml:space="preserve"> Víctor Alí </t>
  </si>
  <si>
    <t xml:space="preserve"> vali@rossier.cl</t>
  </si>
  <si>
    <t>CASAGRANDE MOTORI LTDA.</t>
  </si>
  <si>
    <t>Rectificación de Motores | Tratamiento Térmico del Acero</t>
  </si>
  <si>
    <t xml:space="preserve"> Silvano Casagrande Calo </t>
  </si>
  <si>
    <t xml:space="preserve"> scasagrande@entelchile.net</t>
  </si>
  <si>
    <t xml:space="preserve"> 2 2222 4849    </t>
  </si>
  <si>
    <t xml:space="preserve"> Enzo Casagrande Calo</t>
  </si>
  <si>
    <t xml:space="preserve"> 2 2222 4849</t>
  </si>
  <si>
    <t xml:space="preserve"> Alberto Hidalgo De las Heras </t>
  </si>
  <si>
    <t xml:space="preserve"> alhidalgo@casagrandemotori.cl</t>
  </si>
  <si>
    <t xml:space="preserve"> 2 2222 4927    </t>
  </si>
  <si>
    <t>CASAPIEDRA</t>
  </si>
  <si>
    <t>Centros de Exposiciones | Ferias y Exposiciones | Organización de Banquetes, Cocktails y Similares | Organización de Congresos y Conferencias | Organización de Eventos, Promociones y Lanzamientos | Producción y Realización de Eventos (Especiales o no)</t>
  </si>
  <si>
    <t xml:space="preserve"> Robert Schmitz Bräuchle</t>
  </si>
  <si>
    <t xml:space="preserve"> 2 2752 7329</t>
  </si>
  <si>
    <t xml:space="preserve"> Pedro Muñoz Bilbao </t>
  </si>
  <si>
    <t xml:space="preserve"> pmunoz@casapiedra.cl</t>
  </si>
  <si>
    <t xml:space="preserve"> 2 2752 7319    </t>
  </si>
  <si>
    <t xml:space="preserve"> Bárbara Campos Berkhoff</t>
  </si>
  <si>
    <t xml:space="preserve"> 2 2752 7035</t>
  </si>
  <si>
    <t xml:space="preserve"> Cristian Coll Vargas </t>
  </si>
  <si>
    <t xml:space="preserve"> ccoll@casapiedra.cl</t>
  </si>
  <si>
    <t xml:space="preserve"> 2 2752 7081    </t>
  </si>
  <si>
    <t>CASARINO Y CIA. LTDA.</t>
  </si>
  <si>
    <t>Ferretería y Ferretería Industrial | Materiales para la Construcción</t>
  </si>
  <si>
    <t xml:space="preserve"> Eduardo Gran Echeverría </t>
  </si>
  <si>
    <t xml:space="preserve"> egran@casarino.cl</t>
  </si>
  <si>
    <t xml:space="preserve"> 34 242 1111    </t>
  </si>
  <si>
    <t>CASAS DEL TOQUI S.A.</t>
  </si>
  <si>
    <t xml:space="preserve"> Ricardo Court Juan-Oliver</t>
  </si>
  <si>
    <t xml:space="preserve"> 72 297 5770</t>
  </si>
  <si>
    <t xml:space="preserve"> Diego Callejas H. </t>
  </si>
  <si>
    <t xml:space="preserve"> dcallejas@casasdeltoqui.cl</t>
  </si>
  <si>
    <t xml:space="preserve"> 72 297 5770    </t>
  </si>
  <si>
    <t xml:space="preserve"> Carlos Olivares Berríos </t>
  </si>
  <si>
    <t xml:space="preserve"> Gerente de Producción, Enólogo</t>
  </si>
  <si>
    <t xml:space="preserve"> carlos.olivares@casasdeltoqui.cl</t>
  </si>
  <si>
    <t xml:space="preserve"> Felipe Court Rollan </t>
  </si>
  <si>
    <t xml:space="preserve"> fcourt@casasdeltoqui.cl</t>
  </si>
  <si>
    <t>CASAS DEL VALLE BARROS HNOS. LTDA. / QUIPASUR LTDA.</t>
  </si>
  <si>
    <t xml:space="preserve"> Renato Casas del Valle Barros </t>
  </si>
  <si>
    <t xml:space="preserve"> 2 2594 0600    </t>
  </si>
  <si>
    <t xml:space="preserve"> Raúl Silva Barros</t>
  </si>
  <si>
    <t xml:space="preserve"> 2 2594 0600</t>
  </si>
  <si>
    <t xml:space="preserve"> Juan Antonio Escobar </t>
  </si>
  <si>
    <t xml:space="preserve"> jescobar@quipasur.cl</t>
  </si>
  <si>
    <t xml:space="preserve"> Ricardo Hermosilla Valenzuela </t>
  </si>
  <si>
    <t xml:space="preserve"> rhermosilla@quipasur.cl</t>
  </si>
  <si>
    <t>CASAS DELANO S.A.</t>
  </si>
  <si>
    <t>Casas Prefabricadas | Empresas Constructoras</t>
  </si>
  <si>
    <t xml:space="preserve"> Sergio Délano Abbott </t>
  </si>
  <si>
    <t xml:space="preserve"> gerencia@casasdelano.cl</t>
  </si>
  <si>
    <t xml:space="preserve"> 2 2242 4418    </t>
  </si>
  <si>
    <t xml:space="preserve"> Sergio Délano Alcalde </t>
  </si>
  <si>
    <t xml:space="preserve"> Alfonso Morandé Cuevas</t>
  </si>
  <si>
    <t xml:space="preserve"> 2 2215 9404</t>
  </si>
  <si>
    <t>CASINO DE JUEGOS DE IQUIQUE S.A.</t>
  </si>
  <si>
    <t xml:space="preserve"> Marcelo Zamorano Palma </t>
  </si>
  <si>
    <t xml:space="preserve"> Gerente de Casino</t>
  </si>
  <si>
    <t xml:space="preserve"> 57 257 7500    </t>
  </si>
  <si>
    <t xml:space="preserve"> Germán Marfil Shain</t>
  </si>
  <si>
    <t xml:space="preserve"> 57 257 7500</t>
  </si>
  <si>
    <t xml:space="preserve"> Cristian Barrientos Rodas </t>
  </si>
  <si>
    <t xml:space="preserve"> Director Tesorería Operativa</t>
  </si>
  <si>
    <t xml:space="preserve"> Alejandro Yáñez Baeza </t>
  </si>
  <si>
    <t xml:space="preserve"> Director Mesas de Juegos</t>
  </si>
  <si>
    <t>CASINO DE JUEGOS DEL PACIFICO S.A.</t>
  </si>
  <si>
    <t>Casinos de Juegos | Restaurantes</t>
  </si>
  <si>
    <t xml:space="preserve"> Antonio Claudio Martínez Segui </t>
  </si>
  <si>
    <t xml:space="preserve"> Francisco Javier Martínez Segui </t>
  </si>
  <si>
    <t xml:space="preserve"> Eduardo Andrés Sboccia Serrano </t>
  </si>
  <si>
    <t xml:space="preserve"> Eliseo Ignacio Gracia Martínez </t>
  </si>
  <si>
    <t xml:space="preserve"> Federico Lorca Ramos </t>
  </si>
  <si>
    <t xml:space="preserve"> 35 223 1795    </t>
  </si>
  <si>
    <t>CASINO EXPRESS S.A.</t>
  </si>
  <si>
    <t xml:space="preserve"> Domingo de Toro Arancibia</t>
  </si>
  <si>
    <t xml:space="preserve"> 2 2465 6006</t>
  </si>
  <si>
    <t xml:space="preserve"> José Miguel de Toro Arancibia</t>
  </si>
  <si>
    <t xml:space="preserve"> Domingo de Toro González </t>
  </si>
  <si>
    <t xml:space="preserve"> ddetorog@casinoexpress.cl</t>
  </si>
  <si>
    <t xml:space="preserve"> 2 2465 6006    </t>
  </si>
  <si>
    <t xml:space="preserve"> Carola Silva Gárate </t>
  </si>
  <si>
    <t xml:space="preserve"> csilva@casinoexpress.cl</t>
  </si>
  <si>
    <t xml:space="preserve"> Juan José de Toro González </t>
  </si>
  <si>
    <t xml:space="preserve"> juanjose.detoro@casinoexpress.cl</t>
  </si>
  <si>
    <t xml:space="preserve"> Fabián Giame</t>
  </si>
  <si>
    <t xml:space="preserve"> 32 284 6401</t>
  </si>
  <si>
    <t xml:space="preserve"> Valentina Gracia </t>
  </si>
  <si>
    <t xml:space="preserve"> Subgerente Hotel</t>
  </si>
  <si>
    <t xml:space="preserve"> valentina.gracia@enjoy.cl</t>
  </si>
  <si>
    <t xml:space="preserve"> 32 284 6401    </t>
  </si>
  <si>
    <t xml:space="preserve"> Ramón Núñez Muñoz</t>
  </si>
  <si>
    <t xml:space="preserve"> 32 284 6090</t>
  </si>
  <si>
    <t xml:space="preserve"> Lesly Sandoval </t>
  </si>
  <si>
    <t xml:space="preserve"> Subgerente A&amp;B</t>
  </si>
  <si>
    <t xml:space="preserve"> lesly.sandoval@enjoy.cl</t>
  </si>
  <si>
    <t xml:space="preserve"> Fabián Mellado </t>
  </si>
  <si>
    <t xml:space="preserve"> fabian.mellado@enjoy.cl</t>
  </si>
  <si>
    <t>CASINO PUERTA NORTE S.A.</t>
  </si>
  <si>
    <t xml:space="preserve"> Claudio Vera Cárdenas </t>
  </si>
  <si>
    <t xml:space="preserve"> claudio.vera@latin-gaming.com</t>
  </si>
  <si>
    <t xml:space="preserve"> 58 223 2951    </t>
  </si>
  <si>
    <t xml:space="preserve"> Ernesto Torres Medina </t>
  </si>
  <si>
    <t xml:space="preserve"> ernesto.torres@latin-gaming.com</t>
  </si>
  <si>
    <t xml:space="preserve"> 58 222 4131    </t>
  </si>
  <si>
    <t>CASINOS CHILE LTDA.</t>
  </si>
  <si>
    <t xml:space="preserve"> Patricio Andrés Melisenda Lillo</t>
  </si>
  <si>
    <t xml:space="preserve"> 2 2549 5500</t>
  </si>
  <si>
    <t xml:space="preserve"> Claudio Roberto Melisenda Lillo </t>
  </si>
  <si>
    <t xml:space="preserve"> cmelisenda@casinoschile.cl</t>
  </si>
  <si>
    <t xml:space="preserve"> 2 2549 5500    </t>
  </si>
  <si>
    <t>CASINOS INTEGRADOS S.A.</t>
  </si>
  <si>
    <t xml:space="preserve"> Jorge Orellana Godoy </t>
  </si>
  <si>
    <t xml:space="preserve"> jorellana@tealsa.cl</t>
  </si>
  <si>
    <t xml:space="preserve"> 2 3245 4003    </t>
  </si>
  <si>
    <t xml:space="preserve"> Patricio Copaja </t>
  </si>
  <si>
    <t xml:space="preserve"> Subgerente Red Operaciones</t>
  </si>
  <si>
    <t xml:space="preserve"> pcopaja@casinosintegrados.cl</t>
  </si>
  <si>
    <t xml:space="preserve"> Valeria Aravena </t>
  </si>
  <si>
    <t xml:space="preserve"> varavena@casinosintegrados.cl</t>
  </si>
  <si>
    <t>CASO &amp; CIA. S.A.C.</t>
  </si>
  <si>
    <t>Distribuidores de Alimentos | Importadores y Representantes</t>
  </si>
  <si>
    <t xml:space="preserve"> Humberto Cuevas Silva </t>
  </si>
  <si>
    <t xml:space="preserve"> hcuevas@caso.cl</t>
  </si>
  <si>
    <t xml:space="preserve"> 32 227 6430    </t>
  </si>
  <si>
    <t xml:space="preserve"> Leonardo Calderón Fernández </t>
  </si>
  <si>
    <t xml:space="preserve"> leonardo.calderon@caso.cl</t>
  </si>
  <si>
    <t xml:space="preserve"> Pablo Bofill Schmidt </t>
  </si>
  <si>
    <t xml:space="preserve"> Gerente General Cantabria SpA</t>
  </si>
  <si>
    <t xml:space="preserve"> pbofill@carozzi.cl</t>
  </si>
  <si>
    <t xml:space="preserve"> Iñaki Zuazola De Aretxabala </t>
  </si>
  <si>
    <t xml:space="preserve"> Gerente Comercial Cantabria SpA</t>
  </si>
  <si>
    <t xml:space="preserve"> inaki.zuazola@bonafide.cl</t>
  </si>
  <si>
    <t>CAUCHO NOVA LTDA.</t>
  </si>
  <si>
    <t>Artículos de Goma, Caucho y Similares | Caucho</t>
  </si>
  <si>
    <t xml:space="preserve"> Bruno Casanova Arancibia</t>
  </si>
  <si>
    <t xml:space="preserve"> 2 2611 7250</t>
  </si>
  <si>
    <t xml:space="preserve"> Bruno Casanova Vidal</t>
  </si>
  <si>
    <t xml:space="preserve"> 55 223 8236</t>
  </si>
  <si>
    <t>CAUCHOVAL S.A.</t>
  </si>
  <si>
    <t xml:space="preserve"> Felipe Andrés Ferreira Crichton </t>
  </si>
  <si>
    <t xml:space="preserve"> felipe.ferreira@cauchoval.cl</t>
  </si>
  <si>
    <t xml:space="preserve"> 2 2411 3800    </t>
  </si>
  <si>
    <t xml:space="preserve"> Miguel Angel Ferreira Bruna </t>
  </si>
  <si>
    <t xml:space="preserve"> m.ferreira@cauchoval.cl</t>
  </si>
  <si>
    <t xml:space="preserve"> Isabel Cavada Undurraga </t>
  </si>
  <si>
    <t xml:space="preserve"> Socia Administradora</t>
  </si>
  <si>
    <t xml:space="preserve"> icavada@jackson.cl</t>
  </si>
  <si>
    <t xml:space="preserve"> 2 2555 4615    </t>
  </si>
  <si>
    <t xml:space="preserve"> Eduardo Bazaes Fajardo </t>
  </si>
  <si>
    <t xml:space="preserve"> Jefe Comercial</t>
  </si>
  <si>
    <t xml:space="preserve"> ebazaes@jackson.cl</t>
  </si>
  <si>
    <t>CAVALIERI Y CIA. LTDA.</t>
  </si>
  <si>
    <t>Distribuidores de Bebidas Alcohólicas, no Alcohólicas y Gaseosas | Licores en General | Vinos, Sidras y Espumantes</t>
  </si>
  <si>
    <t xml:space="preserve"> Renzo Patricio Cavalieri Valiente </t>
  </si>
  <si>
    <t xml:space="preserve"> renzocavalieri@cavalieri.cl</t>
  </si>
  <si>
    <t xml:space="preserve"> 2 2585 3100    </t>
  </si>
  <si>
    <t>CAVAS REUNIDAS S.A.</t>
  </si>
  <si>
    <t>Exportaciones | Importadores y Representantes | Licores en General | Vinos, Sidras y Espumantes</t>
  </si>
  <si>
    <t xml:space="preserve"> Juan Pablo Heinsohn Salvo</t>
  </si>
  <si>
    <t xml:space="preserve"> 2 2584 1800</t>
  </si>
  <si>
    <t xml:space="preserve"> Cristian Duarte </t>
  </si>
  <si>
    <t xml:space="preserve"> Gerente de Administración, Finanzas y TI</t>
  </si>
  <si>
    <t xml:space="preserve"> cduarte@cr.cl</t>
  </si>
  <si>
    <t xml:space="preserve"> 2 2584 1800    </t>
  </si>
  <si>
    <t xml:space="preserve"> Akira Kobayashi</t>
  </si>
  <si>
    <t>CAVASAL MAQUINARIAS LTDA.</t>
  </si>
  <si>
    <t xml:space="preserve"> Vittorio Cavalieri Rubio</t>
  </si>
  <si>
    <t xml:space="preserve"> 2 2216 9456</t>
  </si>
  <si>
    <t xml:space="preserve"> Daniel Salgado Cáceres </t>
  </si>
  <si>
    <t xml:space="preserve"> dsalgado@cavasal.cl</t>
  </si>
  <si>
    <t xml:space="preserve"> 2 2216 9456    </t>
  </si>
  <si>
    <t>CBRE CHILE S.A.</t>
  </si>
  <si>
    <t>Asesoría y Gestión Inmobiliaria | Corredores de Propiedades</t>
  </si>
  <si>
    <t xml:space="preserve"> Nicolás Cox Montt </t>
  </si>
  <si>
    <t xml:space="preserve"> Presidente Chile y Argentina</t>
  </si>
  <si>
    <t xml:space="preserve"> nicolas.cox@cbre.com</t>
  </si>
  <si>
    <t xml:space="preserve"> 2 2562 2610    </t>
  </si>
  <si>
    <t xml:space="preserve"> Patricio Letelier Echeverría </t>
  </si>
  <si>
    <t xml:space="preserve"> Asset &amp; Property Management Director</t>
  </si>
  <si>
    <t xml:space="preserve"> patricio.letelier@cbre.com</t>
  </si>
  <si>
    <t xml:space="preserve"> Carolina Salinas Barahona</t>
  </si>
  <si>
    <t xml:space="preserve"> 2 2562 2690</t>
  </si>
  <si>
    <t xml:space="preserve"> Javier Pinochet Donoso</t>
  </si>
  <si>
    <t xml:space="preserve"> 2 2562 2674</t>
  </si>
  <si>
    <t xml:space="preserve"> Francisco Traverso Gianini </t>
  </si>
  <si>
    <t xml:space="preserve"> Valuation &amp; Advisory Services Director</t>
  </si>
  <si>
    <t xml:space="preserve"> francisco.traverso@cbre.com</t>
  </si>
  <si>
    <t xml:space="preserve"> 2 2562 2678    </t>
  </si>
  <si>
    <t xml:space="preserve"> Juan Luis Yanine Nazal </t>
  </si>
  <si>
    <t xml:space="preserve"> jorgecastillo@cecinaschillan.cl</t>
  </si>
  <si>
    <t xml:space="preserve"> 42 222 5340    </t>
  </si>
  <si>
    <t>CECINAS FANDA</t>
  </si>
  <si>
    <t xml:space="preserve"> Walter Derspch Elgueta </t>
  </si>
  <si>
    <t xml:space="preserve"> wderspch@fanda.cl</t>
  </si>
  <si>
    <t xml:space="preserve"> 43 232 1292    </t>
  </si>
  <si>
    <t xml:space="preserve"> Cristóbal Cardemil Besa </t>
  </si>
  <si>
    <t xml:space="preserve"> ccardemil@fanda.cl</t>
  </si>
  <si>
    <t xml:space="preserve"> Carlos Montt Vásquez</t>
  </si>
  <si>
    <t xml:space="preserve"> 43 232 1292</t>
  </si>
  <si>
    <t>CECINAS LLANQUIHUE</t>
  </si>
  <si>
    <t xml:space="preserve"> Rubén Adolfo Mödinger Munzenmayer </t>
  </si>
  <si>
    <t xml:space="preserve"> Director Asesor</t>
  </si>
  <si>
    <t xml:space="preserve"> rmodinger@cecinas.com</t>
  </si>
  <si>
    <t xml:space="preserve"> 2 2499 0000    </t>
  </si>
  <si>
    <t xml:space="preserve"> Rodrigo Gallardo Kusch</t>
  </si>
  <si>
    <t xml:space="preserve"> 2 2499 0000</t>
  </si>
  <si>
    <t xml:space="preserve"> Carlos Gallardo Kusch </t>
  </si>
  <si>
    <t xml:space="preserve"> Gerente de Administración y MKT</t>
  </si>
  <si>
    <t xml:space="preserve"> cgallardok@cecinas.com</t>
  </si>
  <si>
    <t>CECINAS LLANQUIHUE (MODINGER HERMANOS S.A.)</t>
  </si>
  <si>
    <t xml:space="preserve"> Enrique Emilio Modinger Hoebel </t>
  </si>
  <si>
    <t xml:space="preserve"> emodinger@modinger.cl</t>
  </si>
  <si>
    <t xml:space="preserve"> 65 224 2650    </t>
  </si>
  <si>
    <t xml:space="preserve"> Francisco Modinger Hoebel </t>
  </si>
  <si>
    <t xml:space="preserve"> fmodinger@modinger.cl</t>
  </si>
  <si>
    <t xml:space="preserve"> 65 224 2822    </t>
  </si>
  <si>
    <t xml:space="preserve"> Hernán Modinger Munzenmayer </t>
  </si>
  <si>
    <t xml:space="preserve"> hemodinger@modinger.cl</t>
  </si>
  <si>
    <t xml:space="preserve"> Víctor Modinger Hoebel</t>
  </si>
  <si>
    <t xml:space="preserve"> 65 224 2822</t>
  </si>
  <si>
    <t xml:space="preserve"> Javier Gallardo Modinger</t>
  </si>
  <si>
    <t xml:space="preserve"> 65 223 0310</t>
  </si>
  <si>
    <t xml:space="preserve"> Eduardo Omeñaca Piteira </t>
  </si>
  <si>
    <t xml:space="preserve"> e.omenaca@cecinasomenaca.cl</t>
  </si>
  <si>
    <t xml:space="preserve"> 34 237 3100    </t>
  </si>
  <si>
    <t xml:space="preserve"> Valentín Omeñaca Piteira </t>
  </si>
  <si>
    <t xml:space="preserve"> Gerente Producción</t>
  </si>
  <si>
    <t xml:space="preserve"> v.omenaca@cecinasomenaca.cl</t>
  </si>
  <si>
    <t>CECINAS PINCHEIRA</t>
  </si>
  <si>
    <t xml:space="preserve"> Raúl Zúñiga Pincheira </t>
  </si>
  <si>
    <t xml:space="preserve"> Gerente General y Gerente Comercial</t>
  </si>
  <si>
    <t xml:space="preserve"> info@cecinaspincheira.cl</t>
  </si>
  <si>
    <t xml:space="preserve"> 42 241 1412    </t>
  </si>
  <si>
    <t xml:space="preserve"> Teresa Pincheira Guajardo</t>
  </si>
  <si>
    <t xml:space="preserve"> 42 241 1412</t>
  </si>
  <si>
    <t>CECINAS SOLER</t>
  </si>
  <si>
    <t xml:space="preserve"> 75 254 5561    </t>
  </si>
  <si>
    <t xml:space="preserve"> Víctoria Ares Moya </t>
  </si>
  <si>
    <t xml:space="preserve"> Encargada de Personal</t>
  </si>
  <si>
    <t xml:space="preserve"> vares@soler.cl</t>
  </si>
  <si>
    <t>CECINAS SUA WURT S.A.</t>
  </si>
  <si>
    <t xml:space="preserve"> Germán Esteban García Sánchez </t>
  </si>
  <si>
    <t xml:space="preserve"> suawurt@yahoo.com</t>
  </si>
  <si>
    <t xml:space="preserve"> 2 2773 3683    </t>
  </si>
  <si>
    <t xml:space="preserve"> Carlos García Sánchez</t>
  </si>
  <si>
    <t xml:space="preserve"> 2 2773 3683</t>
  </si>
  <si>
    <t>CECINAS VENEZIA S.A.</t>
  </si>
  <si>
    <t xml:space="preserve"> Iván Sinecio Valdebenito Vergara </t>
  </si>
  <si>
    <t xml:space="preserve"> Gerente General - Gerente Adquisiciones</t>
  </si>
  <si>
    <t xml:space="preserve"> ivaldebenito@cecinasvenezia.cl</t>
  </si>
  <si>
    <t xml:space="preserve"> 33 233 3665    </t>
  </si>
  <si>
    <t xml:space="preserve"> Francisco Javier Valdebenito Godoy </t>
  </si>
  <si>
    <t xml:space="preserve"> Gerente de Recursos Humanos, Operaciones, Marketing y Ventas</t>
  </si>
  <si>
    <t xml:space="preserve"> fvaldebenito@cecinasvenezia.cl</t>
  </si>
  <si>
    <t xml:space="preserve"> 33 233 4657    </t>
  </si>
  <si>
    <t>CEIPE LTDA.</t>
  </si>
  <si>
    <t>Ingeniería en Control de Procesos e Instrumentación | Instalaciones y Proyectos Eléctricos</t>
  </si>
  <si>
    <t xml:space="preserve"> Sergio Fernando Leiva Ordenes </t>
  </si>
  <si>
    <t xml:space="preserve"> Gerente General, Representante Legal y Dueño</t>
  </si>
  <si>
    <t xml:space="preserve"> 2 2204 2972    </t>
  </si>
  <si>
    <t>CELHEX CHILE LTDA.</t>
  </si>
  <si>
    <t>Cajones, Pallets y Bins | Materiales para embalaje</t>
  </si>
  <si>
    <t xml:space="preserve"> Jorge Herrera Muñoz</t>
  </si>
  <si>
    <t xml:space="preserve"> 2 2538 6001</t>
  </si>
  <si>
    <t xml:space="preserve"> Carlos Curiche Millapán</t>
  </si>
  <si>
    <t xml:space="preserve"> Cecilia Qintanilla </t>
  </si>
  <si>
    <t xml:space="preserve"> cquintanilla@celhex.cl</t>
  </si>
  <si>
    <t xml:space="preserve"> 2 2538 6001    </t>
  </si>
  <si>
    <t>CELLSTAR CHILE S.A.</t>
  </si>
  <si>
    <t xml:space="preserve"> Alexander Kiblisky Fried </t>
  </si>
  <si>
    <t xml:space="preserve"> 2 2570 5500    </t>
  </si>
  <si>
    <t xml:space="preserve"> Hugo Salvo Oviedo </t>
  </si>
  <si>
    <t xml:space="preserve"> hugo.salvo@logytechchile.cl</t>
  </si>
  <si>
    <t xml:space="preserve"> Sergio Rojas Grandón </t>
  </si>
  <si>
    <t xml:space="preserve"> CFO</t>
  </si>
  <si>
    <t xml:space="preserve"> sergio.rojas@logytechchile.cl</t>
  </si>
  <si>
    <t xml:space="preserve"> Juan Carlos Inzunza Rocha </t>
  </si>
  <si>
    <t xml:space="preserve"> juan.inzunza@logytechchile.cl</t>
  </si>
  <si>
    <t>CELTA CONSULTORES LTDA.</t>
  </si>
  <si>
    <t xml:space="preserve"> Patrick Cussen Mackenna </t>
  </si>
  <si>
    <t xml:space="preserve"> pcussen@celtametal.cl</t>
  </si>
  <si>
    <t xml:space="preserve"> 2 2206 5252    </t>
  </si>
  <si>
    <t>CELULOSA ARAUCO Y CONSTITUCION S.A.</t>
  </si>
  <si>
    <t>Celulosa | Exportaciones</t>
  </si>
  <si>
    <t xml:space="preserve"> Roberto Angelini Rossi </t>
  </si>
  <si>
    <t xml:space="preserve"> Juan Enrique Alberto Etchegaray Aubry </t>
  </si>
  <si>
    <t xml:space="preserve"> Jorge Bunster Betteley </t>
  </si>
  <si>
    <t xml:space="preserve"> Juan Ignacio Langlois Margozzini </t>
  </si>
  <si>
    <t xml:space="preserve"> Franco Roberto Mellafe Angelini </t>
  </si>
  <si>
    <t xml:space="preserve"> Timothy Conger Purcell </t>
  </si>
  <si>
    <t xml:space="preserve"> Matías Domeyko Cassel</t>
  </si>
  <si>
    <t xml:space="preserve"> 2 2461 7200</t>
  </si>
  <si>
    <t xml:space="preserve"> Cristian Infante Bilbao </t>
  </si>
  <si>
    <t xml:space="preserve"> 2 2461 7200    </t>
  </si>
  <si>
    <t xml:space="preserve"> Gerente Corporativo Negocio Celulosa</t>
  </si>
  <si>
    <t xml:space="preserve"> Charles Kimber Wylie </t>
  </si>
  <si>
    <t xml:space="preserve"> Gerente de Asuntos Corporativos y Comerciales</t>
  </si>
  <si>
    <t xml:space="preserve"> Camila Merino Catalán </t>
  </si>
  <si>
    <t xml:space="preserve"> Gerente Corporativo Negocio Forestal</t>
  </si>
  <si>
    <t xml:space="preserve"> Antonio Luque Guerrero </t>
  </si>
  <si>
    <t xml:space="preserve"> Gerente Corporativo Negocio Maderas</t>
  </si>
  <si>
    <t xml:space="preserve"> Gonzalo Zegers Ruiz-Tagle </t>
  </si>
  <si>
    <t xml:space="preserve"> Gerente Corporativo Internacional y Nuevos Negocios</t>
  </si>
  <si>
    <t xml:space="preserve"> Gianfranco Truffello Jijena </t>
  </si>
  <si>
    <t xml:space="preserve"> Gerente Corporativo de Finanzas</t>
  </si>
  <si>
    <t xml:space="preserve"> Felipe Guzmán Rencoret </t>
  </si>
  <si>
    <t xml:space="preserve"> Gerente Corporativo de Asuntos Legales</t>
  </si>
  <si>
    <t xml:space="preserve"> Robinson Tajmuch Vásquez </t>
  </si>
  <si>
    <t xml:space="preserve"> Gerente Corporativo Contraloría</t>
  </si>
  <si>
    <t xml:space="preserve"> Iván Chamorro Langue </t>
  </si>
  <si>
    <t xml:space="preserve"> Gerente Corporativo de Personas y Masso</t>
  </si>
  <si>
    <t>Calefonts | Exportaciones | Lavaplatos de Acero Inoxidable | Paneles Solares y Fotovoltaicos</t>
  </si>
  <si>
    <t xml:space="preserve"> Christopher Edward Peel </t>
  </si>
  <si>
    <t xml:space="preserve"> Gregory David Henry </t>
  </si>
  <si>
    <t xml:space="preserve"> Bernd Holger Vogt </t>
  </si>
  <si>
    <t xml:space="preserve"> Richard Bendure </t>
  </si>
  <si>
    <t xml:space="preserve"> Scott David Bates </t>
  </si>
  <si>
    <t xml:space="preserve"> José Manuel Barroso Salvestrini</t>
  </si>
  <si>
    <t xml:space="preserve"> 2 2870 5003</t>
  </si>
  <si>
    <t xml:space="preserve"> Renato Coronado </t>
  </si>
  <si>
    <t xml:space="preserve"> renato.coronado@rheem.com</t>
  </si>
  <si>
    <t xml:space="preserve"> 2 2870 5132    </t>
  </si>
  <si>
    <t xml:space="preserve"> Juan Canihuante Pinto </t>
  </si>
  <si>
    <t xml:space="preserve"> Gerente de Negocios de Calefonts</t>
  </si>
  <si>
    <t xml:space="preserve"> juan.canihuante@rheem.com</t>
  </si>
  <si>
    <t xml:space="preserve"> Fabiana Lavín Saint-Pierre </t>
  </si>
  <si>
    <t xml:space="preserve"> fabiana.lavin@rheem.com</t>
  </si>
  <si>
    <t xml:space="preserve"> Manuel Becerra Etcheberry</t>
  </si>
  <si>
    <t xml:space="preserve"> 2 2870 5060</t>
  </si>
  <si>
    <t xml:space="preserve"> Eduardo Gidi Masías </t>
  </si>
  <si>
    <t xml:space="preserve"> Country Manager Colombia</t>
  </si>
  <si>
    <t xml:space="preserve"> eduardo.gidi@rheem.com</t>
  </si>
  <si>
    <t xml:space="preserve"> 2 2870 5104    </t>
  </si>
  <si>
    <t>CEMBRASS S.A.</t>
  </si>
  <si>
    <t xml:space="preserve"> Rodrigo Alves Silva </t>
  </si>
  <si>
    <t xml:space="preserve"> Coordinador de Administración y Finanzas</t>
  </si>
  <si>
    <t xml:space="preserve"> ralves@cembrass.cl</t>
  </si>
  <si>
    <t xml:space="preserve"> 2 2707 5015    </t>
  </si>
  <si>
    <t xml:space="preserve"> María Alveal Arriagada </t>
  </si>
  <si>
    <t xml:space="preserve"> malveal@cembrass.cl</t>
  </si>
  <si>
    <t xml:space="preserve"> 2 2707 5017    </t>
  </si>
  <si>
    <t>CEMENTERIO CATOLICO</t>
  </si>
  <si>
    <t xml:space="preserve"> Cristian Errázuriz Toro </t>
  </si>
  <si>
    <t xml:space="preserve"> 2 2998 9400    </t>
  </si>
  <si>
    <t xml:space="preserve"> Christian Durán Pérez</t>
  </si>
  <si>
    <t xml:space="preserve"> 2 2998 9265</t>
  </si>
  <si>
    <t>CEMENTERIO GENERAL</t>
  </si>
  <si>
    <t xml:space="preserve"> Rashid Saud Costa </t>
  </si>
  <si>
    <t xml:space="preserve"> cementerio@cementeriogeneral.cl</t>
  </si>
  <si>
    <t xml:space="preserve"> 2 2637 7803    </t>
  </si>
  <si>
    <t xml:space="preserve"> Olivia Farías Ortíz </t>
  </si>
  <si>
    <t xml:space="preserve"> Jefe Departamento Finanzas</t>
  </si>
  <si>
    <t xml:space="preserve"> Nora Bravo Zúñiga </t>
  </si>
  <si>
    <t xml:space="preserve"> Abogado Asesor Jurídico</t>
  </si>
  <si>
    <t xml:space="preserve"> nbravo@cementeriogeneral.cl</t>
  </si>
  <si>
    <t>CEMENTO POLPAICO S.A.</t>
  </si>
  <si>
    <t>Cementos | Hormigón | Materiales para la Construcción</t>
  </si>
  <si>
    <t xml:space="preserve"> Marcos Büchi Buc</t>
  </si>
  <si>
    <t xml:space="preserve"> Felipe Silva Méndez </t>
  </si>
  <si>
    <t xml:space="preserve"> Juan Carlos Hurtado Cruzat </t>
  </si>
  <si>
    <t xml:space="preserve"> Sebastián Ríos Rivas </t>
  </si>
  <si>
    <t xml:space="preserve"> José Picasso Salinas </t>
  </si>
  <si>
    <t xml:space="preserve"> Andrés Segu Undurraga </t>
  </si>
  <si>
    <t xml:space="preserve"> Pilar Lamana </t>
  </si>
  <si>
    <t xml:space="preserve"> Javier Moreno Hueyo </t>
  </si>
  <si>
    <t xml:space="preserve"> 2 2337 6458    </t>
  </si>
  <si>
    <t xml:space="preserve"> Oscar Jarma </t>
  </si>
  <si>
    <t xml:space="preserve"> Luis Marchant Olate </t>
  </si>
  <si>
    <t xml:space="preserve"> Gerente de Recursos Humanos y Asuntos Corporativos</t>
  </si>
  <si>
    <t xml:space="preserve"> Andrés Pérez Algarra </t>
  </si>
  <si>
    <t xml:space="preserve"> Gerente Comercial Cemento</t>
  </si>
  <si>
    <t xml:space="preserve"> Andrés Valdivieso Lacassie</t>
  </si>
  <si>
    <t xml:space="preserve"> 2 2337 6458</t>
  </si>
  <si>
    <t>CEMENTOS BIO BIO S.A.</t>
  </si>
  <si>
    <t xml:space="preserve"> Hernán Briones Goich </t>
  </si>
  <si>
    <t xml:space="preserve"> 2 2560 7062    </t>
  </si>
  <si>
    <t xml:space="preserve"> Eduardo Novoa Castellón</t>
  </si>
  <si>
    <t xml:space="preserve"> 2 2560 7062</t>
  </si>
  <si>
    <t xml:space="preserve"> Enrique Elsaca Hirmas </t>
  </si>
  <si>
    <t xml:space="preserve"> 2 2560 7000    </t>
  </si>
  <si>
    <t xml:space="preserve"> Marcelo de Petris Zanetta </t>
  </si>
  <si>
    <t xml:space="preserve"> Guido Sepúlveda Navarro</t>
  </si>
  <si>
    <t xml:space="preserve"> 2 2560 7000</t>
  </si>
  <si>
    <t xml:space="preserve"> Ulises Poirrier González </t>
  </si>
  <si>
    <t xml:space="preserve"> Gerente Area Cal</t>
  </si>
  <si>
    <t xml:space="preserve"> Edwin Ugarte Romero </t>
  </si>
  <si>
    <t xml:space="preserve"> Gerente Corporativo de Recursos Humanos</t>
  </si>
  <si>
    <t xml:space="preserve"> Francisco Reed Zenteno </t>
  </si>
  <si>
    <t xml:space="preserve"> Ramón Khamg Portilla</t>
  </si>
  <si>
    <t xml:space="preserve"> Rolando Díaz Mundaca </t>
  </si>
  <si>
    <t xml:space="preserve"> Gerente de Logística y Abastecimiento</t>
  </si>
  <si>
    <t xml:space="preserve"> Sebastián Polanco Neumann </t>
  </si>
  <si>
    <t xml:space="preserve"> Gerente de Asuntos Corporativos y Legales</t>
  </si>
  <si>
    <t>CEMENTOS TRANSEX LTDA.</t>
  </si>
  <si>
    <t>Aridos para la Construcción | Cementos | Hormigón</t>
  </si>
  <si>
    <t xml:space="preserve"> Macarena Posada Alé </t>
  </si>
  <si>
    <t xml:space="preserve"> mposada@etx.cl</t>
  </si>
  <si>
    <t xml:space="preserve"> 2 2392 6000    </t>
  </si>
  <si>
    <t xml:space="preserve"> Diego Fernández Garnero </t>
  </si>
  <si>
    <t xml:space="preserve"> Gerente de Cementos</t>
  </si>
  <si>
    <t xml:space="preserve"> dfernandez@etx.cl</t>
  </si>
  <si>
    <t xml:space="preserve"> Corina Ramírez David </t>
  </si>
  <si>
    <t xml:space="preserve"> cramirez@etx.cl</t>
  </si>
  <si>
    <t xml:space="preserve"> Catalina Ibarra Alonso </t>
  </si>
  <si>
    <t xml:space="preserve"> Gerente de Marketing y Servicio al Cliente</t>
  </si>
  <si>
    <t xml:space="preserve"> cibarra@etx.cl</t>
  </si>
  <si>
    <t>CEMFRI S.A., CENTRO DE MEDICINA FISICA Y REHABILITACION INTEGRAL</t>
  </si>
  <si>
    <t>Centros Médicos y Dentales | Clínicas | Institutos de Diagnósticos Médicos</t>
  </si>
  <si>
    <t xml:space="preserve"> Julio Herrera Méndez</t>
  </si>
  <si>
    <t xml:space="preserve"> 2 2639 2165</t>
  </si>
  <si>
    <t xml:space="preserve"> Rosamaría López Hidalgo </t>
  </si>
  <si>
    <t xml:space="preserve"> cemfri@gmail.com</t>
  </si>
  <si>
    <t xml:space="preserve"> 2 2639 2165    </t>
  </si>
  <si>
    <t>CENAC SPA</t>
  </si>
  <si>
    <t>Capacitación de Personal | Consultores Gerenciales | Servicio de Selección de Personal</t>
  </si>
  <si>
    <t xml:space="preserve"> Benjamín Trajtman Grossman </t>
  </si>
  <si>
    <t xml:space="preserve"> btrajtman@cenacgroup.cl</t>
  </si>
  <si>
    <t xml:space="preserve"> 2 2361 9284    </t>
  </si>
  <si>
    <t xml:space="preserve"> Denise Trajtman Jeifetz </t>
  </si>
  <si>
    <t xml:space="preserve"> Gerente de Selección y DO</t>
  </si>
  <si>
    <t xml:space="preserve"> dtrajtman@cenacgroup.cl</t>
  </si>
  <si>
    <t xml:space="preserve"> Paulina Arias Arce </t>
  </si>
  <si>
    <t xml:space="preserve"> Jefa de Capacitación y Eventos</t>
  </si>
  <si>
    <t xml:space="preserve"> parias@cenacgroup.cl</t>
  </si>
  <si>
    <t>CENAFOM CAPACITACION S.A.</t>
  </si>
  <si>
    <t xml:space="preserve"> José Antonio Canessa Cáceres </t>
  </si>
  <si>
    <t xml:space="preserve"> Rector</t>
  </si>
  <si>
    <t xml:space="preserve"> rectoria@cenafom.cl</t>
  </si>
  <si>
    <t xml:space="preserve"> 2 2363 9191    </t>
  </si>
  <si>
    <t xml:space="preserve"> Verónica Jacqueline Benito Astete </t>
  </si>
  <si>
    <t xml:space="preserve"> Directora Académica</t>
  </si>
  <si>
    <t xml:space="preserve"> veronicabenito@cenafom.cl</t>
  </si>
  <si>
    <t>CENCOMEX S.A.</t>
  </si>
  <si>
    <t xml:space="preserve"> Pierino Gazzana Gómez</t>
  </si>
  <si>
    <t xml:space="preserve"> 2 2751 8400</t>
  </si>
  <si>
    <t xml:space="preserve"> Domingo Aguayo Salazar</t>
  </si>
  <si>
    <t xml:space="preserve"> Patricio Ortiz Nercaseaux</t>
  </si>
  <si>
    <t xml:space="preserve"> Marcelo Stuardo Venegas </t>
  </si>
  <si>
    <t xml:space="preserve"> mstuardo@cencomex.cl</t>
  </si>
  <si>
    <t xml:space="preserve"> 2 2751 8400    </t>
  </si>
  <si>
    <t xml:space="preserve"> Fernando Coronado Ulloa</t>
  </si>
  <si>
    <t>CENCOSUD S.A.</t>
  </si>
  <si>
    <t>Centros Comerciales | Holding | Inmobiliarias | Supermercados</t>
  </si>
  <si>
    <t xml:space="preserve"> Horst Paulmann Kemna </t>
  </si>
  <si>
    <t xml:space="preserve"> millaray.lagoskoller@cencosud.cl</t>
  </si>
  <si>
    <t xml:space="preserve"> Alejandro Pérez Rodríguez </t>
  </si>
  <si>
    <t xml:space="preserve"> Mario Valcarce Durán </t>
  </si>
  <si>
    <t xml:space="preserve"> Hans Eben </t>
  </si>
  <si>
    <t xml:space="preserve"> Peter Paulmann Koepfer </t>
  </si>
  <si>
    <t xml:space="preserve"> Heike Paulmann Koepfer </t>
  </si>
  <si>
    <t xml:space="preserve"> Julio Moura </t>
  </si>
  <si>
    <t xml:space="preserve"> Roberto Philipps </t>
  </si>
  <si>
    <t xml:space="preserve"> Matías Videla Solá </t>
  </si>
  <si>
    <t xml:space="preserve"> anita.erazo@cencosud.cl</t>
  </si>
  <si>
    <t xml:space="preserve"> 2 2959 0010    </t>
  </si>
  <si>
    <t>CENTRAL DE HOMEOPATIA HAHNEMANN</t>
  </si>
  <si>
    <t xml:space="preserve"> Sergio Hochstetter Cortés </t>
  </si>
  <si>
    <t xml:space="preserve"> 2 2274 8966    </t>
  </si>
  <si>
    <t xml:space="preserve"> Ricardo Mery Valenzuela </t>
  </si>
  <si>
    <t>CENTRO COMERCIAL LOS COBRES DE VITACURA</t>
  </si>
  <si>
    <t xml:space="preserve"> Jorge Luis Lama Genari </t>
  </si>
  <si>
    <t xml:space="preserve"> info@loscobresdevitacura.cl</t>
  </si>
  <si>
    <t xml:space="preserve"> 2 2219 1623    </t>
  </si>
  <si>
    <t>CENTRO DE CAPACITACION CAHUALA LTDA.</t>
  </si>
  <si>
    <t xml:space="preserve"> Enrique del Carmen Urrutia Aburto </t>
  </si>
  <si>
    <t xml:space="preserve"> eurrutia@cahuala.cl</t>
  </si>
  <si>
    <t xml:space="preserve"> 2 2334 7844    </t>
  </si>
  <si>
    <t xml:space="preserve"> Paola Cristina Rocca Vidal </t>
  </si>
  <si>
    <t xml:space="preserve"> Socio Consultor</t>
  </si>
  <si>
    <t xml:space="preserve"> procca@cahuala.cl</t>
  </si>
  <si>
    <t xml:space="preserve"> Juan Cristóbal Urrutia Aguayo </t>
  </si>
  <si>
    <t xml:space="preserve"> jcurrutia@cahuala.cl</t>
  </si>
  <si>
    <t xml:space="preserve"> María Soledad Ibieta Bravo </t>
  </si>
  <si>
    <t xml:space="preserve"> sibieta@cahuala.cl</t>
  </si>
  <si>
    <t>CENTRO DE COMPENSACION AUTOMATIZADO S.A. (CCA S.A.)</t>
  </si>
  <si>
    <t>Comercio Electrónico | Consultores y Asesores Financieros</t>
  </si>
  <si>
    <t xml:space="preserve"> José Manuel Mena Valencia </t>
  </si>
  <si>
    <t xml:space="preserve"> 2 2345 8700    </t>
  </si>
  <si>
    <t xml:space="preserve"> Felipe Vio Lyon</t>
  </si>
  <si>
    <t xml:space="preserve"> 2 2345 8700</t>
  </si>
  <si>
    <t xml:space="preserve"> Américo Cristian Becerra Morales </t>
  </si>
  <si>
    <t xml:space="preserve"> caranguiz@cca.cl</t>
  </si>
  <si>
    <t xml:space="preserve"> Luis Feldman Silberman</t>
  </si>
  <si>
    <t>CENTRO DE ENVASES Y EMBALAJES DE CHILE - CENEM</t>
  </si>
  <si>
    <t>Asesorías Técnicas | Institutos y Centros Científicos y Tecnológicos</t>
  </si>
  <si>
    <t xml:space="preserve"> Marcelo Meneghello Torti </t>
  </si>
  <si>
    <t xml:space="preserve"> marcelo.meneghello@mm-marinetti.com</t>
  </si>
  <si>
    <t xml:space="preserve"> 2 2306 4556    </t>
  </si>
  <si>
    <t xml:space="preserve"> Cristian Spöerer Hurtado </t>
  </si>
  <si>
    <t xml:space="preserve"> cspoerer@coexpan.cl</t>
  </si>
  <si>
    <t xml:space="preserve"> 2 2306 4561    </t>
  </si>
  <si>
    <t xml:space="preserve"> Diego Vial Cortés </t>
  </si>
  <si>
    <t xml:space="preserve"> diego.vial@sunchemical.com</t>
  </si>
  <si>
    <t xml:space="preserve"> Mariana Soto Urzúa </t>
  </si>
  <si>
    <t xml:space="preserve"> marianasoto@cenem.cl</t>
  </si>
  <si>
    <t>CENTRO DE ESTUDIOS CIENTIFICOS</t>
  </si>
  <si>
    <t xml:space="preserve"> Claudio Bunster Weitzman </t>
  </si>
  <si>
    <t xml:space="preserve"> bunster@cecs.cl</t>
  </si>
  <si>
    <t xml:space="preserve"> 63 223 4500    </t>
  </si>
  <si>
    <t xml:space="preserve"> José Luis Melo Miquel </t>
  </si>
  <si>
    <t xml:space="preserve"> jlmelo@cecs.cl</t>
  </si>
  <si>
    <t>CENTRO DE ESTUDIOS PUBLICOS</t>
  </si>
  <si>
    <t xml:space="preserve"> Leonidas Montes Lira </t>
  </si>
  <si>
    <t xml:space="preserve"> 2 2328 2400    </t>
  </si>
  <si>
    <t xml:space="preserve"> Juan Obach González </t>
  </si>
  <si>
    <t>CENTRO DE FORMACION TECNICA "CEPONAL"</t>
  </si>
  <si>
    <t xml:space="preserve"> Roberto Salinas Martorell</t>
  </si>
  <si>
    <t xml:space="preserve"> 32 225 2685</t>
  </si>
  <si>
    <t xml:space="preserve"> Gemma Appiani Cortez</t>
  </si>
  <si>
    <t>CENTRO DE FORMACION TECNICA CAMARA DE COMERCIO DE SANTIAGO (ESCUELA DE COMERCIO DE SANTIAGO)</t>
  </si>
  <si>
    <t xml:space="preserve"> Arnoldo Imalay Fuentes </t>
  </si>
  <si>
    <t xml:space="preserve"> aimalay@ccs.cl</t>
  </si>
  <si>
    <t xml:space="preserve"> 2 2280 1300    </t>
  </si>
  <si>
    <t>CENTRO DE FORMACION TECNICA DE ENAC</t>
  </si>
  <si>
    <t xml:space="preserve"> Jorge Menéndez Gallegos </t>
  </si>
  <si>
    <t xml:space="preserve"> jmenendez@enac.cl</t>
  </si>
  <si>
    <t xml:space="preserve"> 2 2473 8843    </t>
  </si>
  <si>
    <t xml:space="preserve"> Jorge Espinoza Díaz</t>
  </si>
  <si>
    <t xml:space="preserve"> 2 2473 8830</t>
  </si>
  <si>
    <t xml:space="preserve"> Luis Guajardo Monroy </t>
  </si>
  <si>
    <t xml:space="preserve"> Vicerrector de Administración y Finanzas</t>
  </si>
  <si>
    <t xml:space="preserve"> lguajardo@enac.cl</t>
  </si>
  <si>
    <t xml:space="preserve"> 2 2473 8850    </t>
  </si>
  <si>
    <t xml:space="preserve"> Penélope Villemur Torres </t>
  </si>
  <si>
    <t xml:space="preserve"> pvillemurt@enac.cl</t>
  </si>
  <si>
    <t xml:space="preserve"> 2 2473 8855    </t>
  </si>
  <si>
    <t>CENTRO DE INVESTIGACION, DESARROLLO E INNOVACION DE ESTRUCTURAS Y MATERIALES - IDIEM</t>
  </si>
  <si>
    <t>Asesorías Técnicas | Control de Calidad, Análisis, Certificación y Normalización | Ingeniería de Mantenimiento | Ingeniería en Sistemas Contra Incendio | Inspecciones Técnicas, Certificación Marítima e Industrial, Aeronáutica e Ingeniería Civil | Perforación y Sondaje | Servicios de Ingeniería, Obras Civiles y Construcción | Topografía</t>
  </si>
  <si>
    <t xml:space="preserve"> Fernando Yáñez Uribe </t>
  </si>
  <si>
    <t xml:space="preserve"> fernando.yanez@idiem.cl</t>
  </si>
  <si>
    <t xml:space="preserve"> 2 2978 4151    </t>
  </si>
  <si>
    <t xml:space="preserve"> Miguel Figueroa Neicun</t>
  </si>
  <si>
    <t xml:space="preserve"> 2 2978 4151</t>
  </si>
  <si>
    <t xml:space="preserve"> Marcelo Vivar Valín </t>
  </si>
  <si>
    <t xml:space="preserve"> Jefe de Gestión Comercial</t>
  </si>
  <si>
    <t xml:space="preserve"> marcelo.vivar@idiem.cl</t>
  </si>
  <si>
    <t xml:space="preserve"> 2 2978 0688    </t>
  </si>
  <si>
    <t>CENTRO DE PRODUCTIVIDAD INDUSTRIAL DEL CAUCHO RUBBER MIX S.A.</t>
  </si>
  <si>
    <t>Caucho | Laboratorio de Análisis</t>
  </si>
  <si>
    <t xml:space="preserve"> jla@rubbermix.cl</t>
  </si>
  <si>
    <t xml:space="preserve"> 2 2411 3850    </t>
  </si>
  <si>
    <t xml:space="preserve"> Héctor Latorre Varas </t>
  </si>
  <si>
    <t xml:space="preserve"> gerencia@rubbermix.cl</t>
  </si>
  <si>
    <t xml:space="preserve"> Pablo Gallardo Gallardo</t>
  </si>
  <si>
    <t xml:space="preserve"> 2 2411 3850</t>
  </si>
  <si>
    <t xml:space="preserve"> Hernán Cárdenas Cornejo </t>
  </si>
  <si>
    <t xml:space="preserve"> administracion@rubbermix.cl</t>
  </si>
  <si>
    <t>CENTRO DERMATOLOGICO UNIVERSITARIO</t>
  </si>
  <si>
    <t xml:space="preserve"> Ricardo Gutiérrez Gatica </t>
  </si>
  <si>
    <t xml:space="preserve"> Gerente General Administración y Finanzas</t>
  </si>
  <si>
    <t xml:space="preserve"> adm@dermacdu.cl</t>
  </si>
  <si>
    <t xml:space="preserve"> 2 2207 0823    </t>
  </si>
  <si>
    <t>CENTRO EVENTOS "CASA DIECIOCHO"</t>
  </si>
  <si>
    <t>Ferias y Exposiciones | Organización de Banquetes, Cocktails y Similares | Organización de Congresos y Conferencias | Organización de Eventos, Promociones y Lanzamientos</t>
  </si>
  <si>
    <t xml:space="preserve"> Pablo Matte Grez</t>
  </si>
  <si>
    <t xml:space="preserve"> 2 2696 6887</t>
  </si>
  <si>
    <t xml:space="preserve"> Paola Lorena Avilés Ramírez </t>
  </si>
  <si>
    <t xml:space="preserve"> Ejecutiva de Ventas de Matrimonios</t>
  </si>
  <si>
    <t xml:space="preserve"> paviles@casadieciocho.cl</t>
  </si>
  <si>
    <t xml:space="preserve"> 2 2696 6887    </t>
  </si>
  <si>
    <t>CENTRO INTERMEDIO PARA CAPACITACION PROFORMA</t>
  </si>
  <si>
    <t>Capacitación de Personal | Organismo Técnico Intermedio de Capacitación (OTIC)</t>
  </si>
  <si>
    <t xml:space="preserve"> Michel Faure Bastias</t>
  </si>
  <si>
    <t xml:space="preserve"> 2 2352 9846</t>
  </si>
  <si>
    <t xml:space="preserve"> Fabiola del Carmen Muñoz Vergara </t>
  </si>
  <si>
    <t xml:space="preserve"> fmunoz@proforma.cl</t>
  </si>
  <si>
    <t xml:space="preserve"> 2 2352 9846    </t>
  </si>
  <si>
    <t xml:space="preserve"> Claudio Muñoz Román </t>
  </si>
  <si>
    <t xml:space="preserve"> Gerente Nuevos Negocios y Comunicaciones</t>
  </si>
  <si>
    <t xml:space="preserve"> cmunoz@proforma.cl</t>
  </si>
  <si>
    <t xml:space="preserve"> Daniel Jonathan Carrasco González </t>
  </si>
  <si>
    <t xml:space="preserve"> Gerente de Operaciones y Becas</t>
  </si>
  <si>
    <t xml:space="preserve"> dcarrasco@proforma.cl</t>
  </si>
  <si>
    <t xml:space="preserve"> 2 2352 9800    </t>
  </si>
  <si>
    <t xml:space="preserve"> Claudia Quiroz Román </t>
  </si>
  <si>
    <t xml:space="preserve"> Gerenta de Intermediación y Asistencia Técnica</t>
  </si>
  <si>
    <t xml:space="preserve"> cquiroz@proforma.cl</t>
  </si>
  <si>
    <t xml:space="preserve"> Paulo Saad </t>
  </si>
  <si>
    <t xml:space="preserve"> paulo.saad@cepal.org</t>
  </si>
  <si>
    <t xml:space="preserve"> 2 2210 2025    </t>
  </si>
  <si>
    <t>CENTRO MEDICO ANTOFAGASTA S.A.</t>
  </si>
  <si>
    <t xml:space="preserve"> Benjamín Carrasco Sánchez</t>
  </si>
  <si>
    <t xml:space="preserve"> 55 246 8362</t>
  </si>
  <si>
    <t xml:space="preserve"> Gabriel Covarrubias Bull </t>
  </si>
  <si>
    <t xml:space="preserve"> gabriel.covarrubias@bupa.cl</t>
  </si>
  <si>
    <t xml:space="preserve"> 55 246 8350    </t>
  </si>
  <si>
    <t xml:space="preserve"> Pedro Osses Cea </t>
  </si>
  <si>
    <t xml:space="preserve"> Gerente Centros Ambulatorios</t>
  </si>
  <si>
    <t xml:space="preserve"> pedro.osses@bupa.cl</t>
  </si>
  <si>
    <t xml:space="preserve"> 55 246 8201    </t>
  </si>
  <si>
    <t xml:space="preserve"> Juan Balart Vasconcellos </t>
  </si>
  <si>
    <t xml:space="preserve"> Director Médico</t>
  </si>
  <si>
    <t xml:space="preserve"> juan.balart@bupa.cl</t>
  </si>
  <si>
    <t xml:space="preserve"> 55 246 8203    </t>
  </si>
  <si>
    <t>Centros Médicos y Dentales | Laboratorios Médicos y Odontológicos | Radiografías</t>
  </si>
  <si>
    <t xml:space="preserve"> Juan Miguel Font López</t>
  </si>
  <si>
    <t xml:space="preserve"> 2 2699 0501</t>
  </si>
  <si>
    <t xml:space="preserve"> Ricardo Felipe Torres Silva </t>
  </si>
  <si>
    <t xml:space="preserve"> 2 2790 6714    </t>
  </si>
  <si>
    <t>CENTRO TECNICO INDURA LTDA.</t>
  </si>
  <si>
    <t>Asesorías Técnicas | Capacitación de Personal | Centros de Formación Técnica | Control de Calidad, Análisis, Certificación y Normalización | Inspecciones Técnicas, Certificación Marítima e Industrial, Aeronáutica e Ingeniería Civil | Institutos de Capacitación | Institutos y Centros Científicos y Tecnológicos | Institutos y Organismos de Formación Profesional | Laboratorio de Análisis | Maquinaria, Equipos, Accesorios, Repuestos y Suministros para la Construcción y Obras Conexas | Maquinaria, Equipos, Accesorios, Repuestos y Suministros para la Industria en General | Maquinaria, Equipos, Accesorios, Repuestos y Suministros para la Minería | Maquinaria, Equipos, Accesorios, Repuestos y Suministros para Tratamiento de Efluentes Líquidos o Ag | Servicios, Productos e Insumos para la Minería | Soldaduras</t>
  </si>
  <si>
    <t xml:space="preserve"> Mauricio Ibarra Echeverría </t>
  </si>
  <si>
    <t xml:space="preserve"> Gerente Centro Técnico Indura Ltda.</t>
  </si>
  <si>
    <t xml:space="preserve"> mibarra@indura.net</t>
  </si>
  <si>
    <t xml:space="preserve"> 2 2530 3170    </t>
  </si>
  <si>
    <t xml:space="preserve"> Evelyn Godoy Palma </t>
  </si>
  <si>
    <t xml:space="preserve"> Jefa Nacional Administrativa</t>
  </si>
  <si>
    <t xml:space="preserve"> egodoy@indura.net</t>
  </si>
  <si>
    <t xml:space="preserve"> 2 2530 3181    </t>
  </si>
  <si>
    <t>CENTROMED S.A.</t>
  </si>
  <si>
    <t xml:space="preserve"> Pablo Carvallo Soffia </t>
  </si>
  <si>
    <t xml:space="preserve"> pablo.carvallo@centromed.cl</t>
  </si>
  <si>
    <t xml:space="preserve"> 32 238 9000    </t>
  </si>
  <si>
    <t>CENTROVET LTDA.</t>
  </si>
  <si>
    <t xml:space="preserve"> Bernd Wrege </t>
  </si>
  <si>
    <t xml:space="preserve"> lorena.salazar@centrovet.com</t>
  </si>
  <si>
    <t xml:space="preserve"> 2 2583 7700    </t>
  </si>
  <si>
    <t xml:space="preserve"> Luis Velásquez Almonacid </t>
  </si>
  <si>
    <t xml:space="preserve"> Gerente de Exportación</t>
  </si>
  <si>
    <t xml:space="preserve"> luis.velasquez@centrovet.com</t>
  </si>
  <si>
    <t xml:space="preserve"> Hugo Sourit Casas </t>
  </si>
  <si>
    <t xml:space="preserve"> hugo.sourit@centrovet.com</t>
  </si>
  <si>
    <t xml:space="preserve"> Carlos Sepúlveda Correa </t>
  </si>
  <si>
    <t xml:space="preserve"> carlos.sepulveda@centrovet.com</t>
  </si>
  <si>
    <t xml:space="preserve"> Alvaro Molina Celis </t>
  </si>
  <si>
    <t xml:space="preserve"> alvaro.molina@centrovent.com</t>
  </si>
  <si>
    <t>CENTURY LINK CHILE S.A.</t>
  </si>
  <si>
    <t>Asesorías y Servicios en Computación e Informática | Internet: Proveedores, Páginas Web (Creación, Gestión, Mantención) y Servicios | Servicios y Procesamiento de Datos | Telecomunicaciones y Radiocomunicaciones | Telefonía IP</t>
  </si>
  <si>
    <t xml:space="preserve"> David Iacobucci </t>
  </si>
  <si>
    <t xml:space="preserve"> Representante Legal / Director de Ventas</t>
  </si>
  <si>
    <t xml:space="preserve"> david.iacobucci@centurylink.com</t>
  </si>
  <si>
    <t xml:space="preserve"> 2 2422 5900    </t>
  </si>
  <si>
    <t xml:space="preserve"> Pablo García Testra </t>
  </si>
  <si>
    <t xml:space="preserve"> Gerente Data Center y Seguridad</t>
  </si>
  <si>
    <t xml:space="preserve"> pablo.garcia@centurylink.com</t>
  </si>
  <si>
    <t xml:space="preserve"> Ramiro Herrera Castillo </t>
  </si>
  <si>
    <t xml:space="preserve"> Gerente de Carrier</t>
  </si>
  <si>
    <t xml:space="preserve"> ramiro.herrera@centurylink.com</t>
  </si>
  <si>
    <t xml:space="preserve"> Lidia Galdames Riquelme </t>
  </si>
  <si>
    <t xml:space="preserve"> lidia.galdames@centurylink.com</t>
  </si>
  <si>
    <t>CEPAS CHILE S.A.</t>
  </si>
  <si>
    <t xml:space="preserve"> Elizabeth Bordachar </t>
  </si>
  <si>
    <t xml:space="preserve"> elizabeth.bordachar@grupocepas.com</t>
  </si>
  <si>
    <t xml:space="preserve"> 2 2552 2194    </t>
  </si>
  <si>
    <t xml:space="preserve"> Nicole Avila </t>
  </si>
  <si>
    <t xml:space="preserve"> nicole.avila@grupocepas.com</t>
  </si>
  <si>
    <t xml:space="preserve"> Carole Baeza O. </t>
  </si>
  <si>
    <t xml:space="preserve"> carole.baeza@grupocepas.com</t>
  </si>
  <si>
    <t xml:space="preserve"> Francisco Cianelli </t>
  </si>
  <si>
    <t xml:space="preserve"> Gerente de Supply</t>
  </si>
  <si>
    <t xml:space="preserve"> francisco.cianelli@grupocepas.com</t>
  </si>
  <si>
    <t>CEPIA INTERNATIONAL S.A.</t>
  </si>
  <si>
    <t xml:space="preserve"> 71 261 7626    </t>
  </si>
  <si>
    <t>CERAMICA BIO-BIO LTDA.</t>
  </si>
  <si>
    <t>Baldosas | Ladrillos, Ladrillos Refractarios | Tejas de Hormigón y Fibrocemento</t>
  </si>
  <si>
    <t xml:space="preserve"> Fernando Riquelme Sheffield </t>
  </si>
  <si>
    <t xml:space="preserve"> fernando.riquelme@ceramicabiobio.cl</t>
  </si>
  <si>
    <t xml:space="preserve"> 43 251 1305    </t>
  </si>
  <si>
    <t xml:space="preserve"> Yenifer Jiménez Toledo </t>
  </si>
  <si>
    <t xml:space="preserve"> Jefa de Personal</t>
  </si>
  <si>
    <t xml:space="preserve"> yenifer.jimenez@ceramicabiobio.cl</t>
  </si>
  <si>
    <t xml:space="preserve"> Johana Sáez Saéz </t>
  </si>
  <si>
    <t xml:space="preserve"> Jefa de Remuneraciones</t>
  </si>
  <si>
    <t xml:space="preserve"> johana.saez@ceramicabiobio.cl</t>
  </si>
  <si>
    <t>CERAMICA LEON CODRIANSKY E.I.R.L.</t>
  </si>
  <si>
    <t xml:space="preserve"> León Codriansky Sussely </t>
  </si>
  <si>
    <t xml:space="preserve"> ceramicaespejo@ceramicaespejo.cl</t>
  </si>
  <si>
    <t xml:space="preserve"> 2 2854 4057    </t>
  </si>
  <si>
    <t>CERAMICA SANTIAGO S.A.</t>
  </si>
  <si>
    <t>Ladrillos, Ladrillos Refractarios | Pisos Cerámicos | Techumbres y Cubiertas para Techos</t>
  </si>
  <si>
    <t xml:space="preserve"> Hernán Levy Arensburg </t>
  </si>
  <si>
    <t xml:space="preserve"> presidencia@ceramicasantiago.cl</t>
  </si>
  <si>
    <t xml:space="preserve"> 2 2750 5900    </t>
  </si>
  <si>
    <t xml:space="preserve"> Claudio Gómez Cerda </t>
  </si>
  <si>
    <t xml:space="preserve"> gerencia@ceramicasantiago.cl</t>
  </si>
  <si>
    <t xml:space="preserve"> María Luisa Gálvez Yávar </t>
  </si>
  <si>
    <t xml:space="preserve"> mgalvez@ceramicasantiago.cl</t>
  </si>
  <si>
    <t xml:space="preserve"> Ariela Zapata Lobos </t>
  </si>
  <si>
    <t xml:space="preserve"> azapata@ceramicasantiago.cl</t>
  </si>
  <si>
    <t xml:space="preserve"> 2 2843 3003    </t>
  </si>
  <si>
    <t>CERMAQ CHILE S.A.</t>
  </si>
  <si>
    <t xml:space="preserve"> Steven Rafferty </t>
  </si>
  <si>
    <t xml:space="preserve"> Chief Operating Officer Chile (COO)</t>
  </si>
  <si>
    <t xml:space="preserve"> steven.rafferty@cermaq.com</t>
  </si>
  <si>
    <t xml:space="preserve"> 65 256 3250    </t>
  </si>
  <si>
    <t xml:space="preserve"> Morten Naerland </t>
  </si>
  <si>
    <t xml:space="preserve"> morten.naerland@cermaq.com</t>
  </si>
  <si>
    <t xml:space="preserve"> Paula Hojas </t>
  </si>
  <si>
    <t xml:space="preserve"> paula.hojas@cermaq.com</t>
  </si>
  <si>
    <t xml:space="preserve"> Javier Lorca </t>
  </si>
  <si>
    <t xml:space="preserve"> Director Producción Agua Dulce</t>
  </si>
  <si>
    <t xml:space="preserve"> javier.lorca@cermaq.com</t>
  </si>
  <si>
    <t xml:space="preserve"> Pedro Courard </t>
  </si>
  <si>
    <t xml:space="preserve"> Director de Producción</t>
  </si>
  <si>
    <t xml:space="preserve"> pedro.courard@cermaq.com</t>
  </si>
  <si>
    <t>CERTLAB</t>
  </si>
  <si>
    <t>Balanzas Electrónicas | Servicios Técnicos de Reparaciones y Mantenimiento</t>
  </si>
  <si>
    <t xml:space="preserve"> Aliro Jorge Ramírez Fenelón </t>
  </si>
  <si>
    <t xml:space="preserve"> aliro.ramirezf@gmail.com</t>
  </si>
  <si>
    <t xml:space="preserve"> 2 2227 5672    </t>
  </si>
  <si>
    <t>Productos Plásticos | Regalos Publicitarios</t>
  </si>
  <si>
    <t xml:space="preserve"> Pedro Cesani Vidal </t>
  </si>
  <si>
    <t xml:space="preserve"> ventas@cesaniplastic.cl</t>
  </si>
  <si>
    <t xml:space="preserve"> 2 2555 2839    </t>
  </si>
  <si>
    <t xml:space="preserve"> Germán Cesani Bustos</t>
  </si>
  <si>
    <t xml:space="preserve"> 2 2555 2839</t>
  </si>
  <si>
    <t xml:space="preserve"> Marco Cesani Bustos</t>
  </si>
  <si>
    <t xml:space="preserve"> 2 2555 8332</t>
  </si>
  <si>
    <t xml:space="preserve"> Pedro Cesani Bustos </t>
  </si>
  <si>
    <t xml:space="preserve"> Gerente de Planificación y Control</t>
  </si>
  <si>
    <t xml:space="preserve"> 2 2555 8332    </t>
  </si>
  <si>
    <t>CESAR JADUE S.A.</t>
  </si>
  <si>
    <t xml:space="preserve"> César Agustín Jadue Zedán</t>
  </si>
  <si>
    <t xml:space="preserve"> 2 2737 2598</t>
  </si>
  <si>
    <t xml:space="preserve"> José Luis Oviedo Núñez</t>
  </si>
  <si>
    <t>CESCE CHILE ASEGURADORES S.A.</t>
  </si>
  <si>
    <t>Seguros de Crédito | Seguros de Garantías</t>
  </si>
  <si>
    <t xml:space="preserve"> Patricio Muñoz Navarro </t>
  </si>
  <si>
    <t xml:space="preserve"> pmunoz@cesce.cl</t>
  </si>
  <si>
    <t xml:space="preserve"> 2 2820 9300    </t>
  </si>
  <si>
    <t>CESKAT SYSTEMS S.A.</t>
  </si>
  <si>
    <t xml:space="preserve"> Pedro Pablo Guerra Vergara </t>
  </si>
  <si>
    <t xml:space="preserve"> pguerra@soltex.cl</t>
  </si>
  <si>
    <t xml:space="preserve"> 2 2730 4700    </t>
  </si>
  <si>
    <t xml:space="preserve"> Pamela Vásquez Palma </t>
  </si>
  <si>
    <t xml:space="preserve"> pvasquez@soltex.cl</t>
  </si>
  <si>
    <t xml:space="preserve"> 2 2730 4770    </t>
  </si>
  <si>
    <t xml:space="preserve"> Nicolás Howard Montaner</t>
  </si>
  <si>
    <t xml:space="preserve"> 2 2730 4701</t>
  </si>
  <si>
    <t xml:space="preserve"> Fernando Enrique Gariazzo Ocampo </t>
  </si>
  <si>
    <t xml:space="preserve"> fernando.garriazzo@ceskat.cl</t>
  </si>
  <si>
    <t xml:space="preserve"> 2 2730 4701    </t>
  </si>
  <si>
    <t>CESMEC S.A.</t>
  </si>
  <si>
    <t>Asesorías Técnicas | Balanzas y Básculas | Calibraciones Industriales | Centros de Formación Técnica | Comisarios de Averías | Consolidaciones de Contenedores | Consultores y Asesores de Empresas | Control de Calidad, Análisis, Certificación y Normalización | Harina de Pescado | Ingeniería Ambiental | Ingeniería en Control de Procesos e Instrumentación | Inspecciones Técnicas, Certificación Marítima e Industrial, Aeronáutica e Ingeniería Civil | Institutos y Centros Científicos y Tecnológicos | Laboratorio de Análisis | Servicios Agrícolas y Forestales | Servicios de Ingeniería, Obras Civiles y Construcción | Servicios Portuarios: Administración, Explotación, Estiba y Desestiba | Servicios, Productos e Insumos para la Minería | Supervisión de Embarques | Tasaciones y Peritajes</t>
  </si>
  <si>
    <t xml:space="preserve"> Sandro de Luca B. </t>
  </si>
  <si>
    <t xml:space="preserve"> sandro.luca@bureauveritas.com</t>
  </si>
  <si>
    <t xml:space="preserve"> 2 2350 2121    </t>
  </si>
  <si>
    <t xml:space="preserve"> María José Rodríguez </t>
  </si>
  <si>
    <t xml:space="preserve"> Directora Recursos Humanos</t>
  </si>
  <si>
    <t xml:space="preserve"> maria-jose.a.rodriguez@bureauveritas.com</t>
  </si>
  <si>
    <t xml:space="preserve"> Patricio Castro González </t>
  </si>
  <si>
    <t xml:space="preserve"> cesmec@cesmec.cl</t>
  </si>
  <si>
    <t xml:space="preserve"> 2 2350 2100    </t>
  </si>
  <si>
    <t xml:space="preserve"> Patricio Leguía Berg </t>
  </si>
  <si>
    <t xml:space="preserve"> Director Industria y Facilities</t>
  </si>
  <si>
    <t xml:space="preserve"> patricio.leguia@bureauveritas.com</t>
  </si>
  <si>
    <t xml:space="preserve"> Manuel Matamala Parra</t>
  </si>
  <si>
    <t xml:space="preserve"> 2 2350 2100</t>
  </si>
  <si>
    <t>CEVA LOGISTICS</t>
  </si>
  <si>
    <t>Carga Aérea, Servicios y Transportes | Carga Marítima, Servicios y Transportes</t>
  </si>
  <si>
    <t xml:space="preserve"> Sebastián Rauch </t>
  </si>
  <si>
    <t xml:space="preserve"> sebastian.rauch@cevalogistics.com</t>
  </si>
  <si>
    <t xml:space="preserve"> 2 2915 0200    </t>
  </si>
  <si>
    <t xml:space="preserve"> Miguel Quiroga </t>
  </si>
  <si>
    <t xml:space="preserve"> miguel.quiroga@cevalogistics.com</t>
  </si>
  <si>
    <t xml:space="preserve"> Angie Galarce </t>
  </si>
  <si>
    <t xml:space="preserve"> angie.galarce@cevalogistics.com</t>
  </si>
  <si>
    <t>Consultores Gerenciales | Servicio de Consultoría y Asesoría en Búsqueda Personalizada de Ejecutivos</t>
  </si>
  <si>
    <t xml:space="preserve"> Carla Fuenzalida Flühmann</t>
  </si>
  <si>
    <t xml:space="preserve"> 2 2448 1270</t>
  </si>
  <si>
    <t xml:space="preserve"> Andrés Jara Valdivia</t>
  </si>
  <si>
    <t xml:space="preserve"> Ximena de la Rosa </t>
  </si>
  <si>
    <t xml:space="preserve"> Subgerente Executive Search</t>
  </si>
  <si>
    <t xml:space="preserve"> xdelarosa@cfpartners.cl</t>
  </si>
  <si>
    <t xml:space="preserve"> 2 2448 1270    </t>
  </si>
  <si>
    <t xml:space="preserve"> Benito Barros Muñoz </t>
  </si>
  <si>
    <t xml:space="preserve"> benito.barros@cftpucv.cl</t>
  </si>
  <si>
    <t xml:space="preserve"> 32 280 6501    </t>
  </si>
  <si>
    <t xml:space="preserve"> Patricio Pinilla Roa </t>
  </si>
  <si>
    <t xml:space="preserve"> patricio.pinilla@cftpucv.cl</t>
  </si>
  <si>
    <t xml:space="preserve"> 32 280 6516    </t>
  </si>
  <si>
    <t xml:space="preserve"> Jenny Montenegro Gómez </t>
  </si>
  <si>
    <t xml:space="preserve"> Vicerrectora de Capacitación y Formación Continua</t>
  </si>
  <si>
    <t xml:space="preserve"> jenny.montenegro@cftpucv.cl</t>
  </si>
  <si>
    <t xml:space="preserve"> 32 280 6419    </t>
  </si>
  <si>
    <t xml:space="preserve"> Cristian Gleixner Hernández</t>
  </si>
  <si>
    <t xml:space="preserve"> 32 280 6502</t>
  </si>
  <si>
    <t xml:space="preserve"> Hugo Pérez Castro </t>
  </si>
  <si>
    <t xml:space="preserve"> Vicerrector Académico</t>
  </si>
  <si>
    <t xml:space="preserve"> hugo.perez@cftpucv.cl</t>
  </si>
  <si>
    <t xml:space="preserve"> 32 280 6413    </t>
  </si>
  <si>
    <t>CHARLES TAYLOR S.A.</t>
  </si>
  <si>
    <t xml:space="preserve"> José Ignacio Barriga Ugarte </t>
  </si>
  <si>
    <t xml:space="preserve"> ibarriga@ctplc.com</t>
  </si>
  <si>
    <t xml:space="preserve"> 2 2470 4700    </t>
  </si>
  <si>
    <t xml:space="preserve"> Einar Claudio San Martín Araya </t>
  </si>
  <si>
    <t xml:space="preserve"> Gerente de Masivos</t>
  </si>
  <si>
    <t xml:space="preserve"> esanmartin@ctplc.com</t>
  </si>
  <si>
    <t xml:space="preserve"> Pedro Eduardo Vial Vial </t>
  </si>
  <si>
    <t xml:space="preserve"> pvial@ctplc.com</t>
  </si>
  <si>
    <t xml:space="preserve"> Camilo Andrés Olano García </t>
  </si>
  <si>
    <t xml:space="preserve"> colano@fgrchile.cl</t>
  </si>
  <si>
    <t>CHEMOPHARMA S.A.</t>
  </si>
  <si>
    <t xml:space="preserve"> Joaquín Barros Fontaine </t>
  </si>
  <si>
    <t xml:space="preserve"> plopez@sanitas.cl</t>
  </si>
  <si>
    <t xml:space="preserve"> 2 2444 6600    </t>
  </si>
  <si>
    <t xml:space="preserve"> Carlos Pardo Quiroz</t>
  </si>
  <si>
    <t xml:space="preserve"> 2 2444 6600</t>
  </si>
  <si>
    <t xml:space="preserve"> Freddy Aravena Henríquez </t>
  </si>
  <si>
    <t xml:space="preserve"> faravena@sanitas.cl</t>
  </si>
  <si>
    <t xml:space="preserve"> Jorge Varela Guerra</t>
  </si>
  <si>
    <t>CHEP CHILE S.A.</t>
  </si>
  <si>
    <t xml:space="preserve"> Juan Cristóbal González Holmes</t>
  </si>
  <si>
    <t xml:space="preserve"> 2 2387 3400</t>
  </si>
  <si>
    <t xml:space="preserve"> Gabriel Rodríguez Krisko </t>
  </si>
  <si>
    <t xml:space="preserve"> gabriel.rodriguez@chep.com</t>
  </si>
  <si>
    <t xml:space="preserve"> 2 2387 3400    </t>
  </si>
  <si>
    <t xml:space="preserve"> Rodrigo Córdova Ponce </t>
  </si>
  <si>
    <t xml:space="preserve"> rodrigo.cordova@chep.com</t>
  </si>
  <si>
    <t xml:space="preserve"> Gonzalo Trivelli Ossa </t>
  </si>
  <si>
    <t xml:space="preserve"> Gerente de Servicios</t>
  </si>
  <si>
    <t xml:space="preserve"> gonzalo.trivelli@chep.com</t>
  </si>
  <si>
    <t xml:space="preserve"> Paloma Reyes Donoso </t>
  </si>
  <si>
    <t xml:space="preserve"> paloma.reyes@chep.com</t>
  </si>
  <si>
    <t>CHILE BUSINESS GROUP S.A.</t>
  </si>
  <si>
    <t>Exportaciones | Importadores y Representantes | Oficinas de Representaciones</t>
  </si>
  <si>
    <t xml:space="preserve"> Roberto Klawer Jana</t>
  </si>
  <si>
    <t xml:space="preserve"> 2 2218 0019</t>
  </si>
  <si>
    <t xml:space="preserve"> Irene Dukes Gans</t>
  </si>
  <si>
    <t xml:space="preserve"> Andrés Klawer Dukes</t>
  </si>
  <si>
    <t>CHILE COMPRA</t>
  </si>
  <si>
    <t>Abastecimiento y Centrales de Compra | Gobierno, Administración Pública y Defensa</t>
  </si>
  <si>
    <t xml:space="preserve"> Dora Ruiz Madrigal </t>
  </si>
  <si>
    <t xml:space="preserve"> dora.ruiz@chilecompra.cl</t>
  </si>
  <si>
    <t xml:space="preserve"> 2 2290 4413    </t>
  </si>
  <si>
    <t xml:space="preserve"> Jaime Ritchie Chacón </t>
  </si>
  <si>
    <t xml:space="preserve"> Jefe División Servicio al Usuario</t>
  </si>
  <si>
    <t xml:space="preserve"> jaime.ritchie@chilecompra.cl</t>
  </si>
  <si>
    <t xml:space="preserve"> 2 2290 4479    </t>
  </si>
  <si>
    <t xml:space="preserve"> Rosa Benavente Silva </t>
  </si>
  <si>
    <t xml:space="preserve"> Jefa División Personas y Gestión Institucional (S)</t>
  </si>
  <si>
    <t xml:space="preserve"> rosa.benavente@chilecompra.cl</t>
  </si>
  <si>
    <t xml:space="preserve"> 2 2290 4431    </t>
  </si>
  <si>
    <t>CHILE MARKET S.A. CORREDORES DE BOLSA</t>
  </si>
  <si>
    <t xml:space="preserve"> Vicente Ricardo Muñiz Rubio </t>
  </si>
  <si>
    <t xml:space="preserve"> vmr@chilemarket.net</t>
  </si>
  <si>
    <t xml:space="preserve"> 2 2427 9300    </t>
  </si>
  <si>
    <t>CHILEALIMENTOS A.G.</t>
  </si>
  <si>
    <t xml:space="preserve"> Alberto Ricardo Montanari Mazzarelli</t>
  </si>
  <si>
    <t xml:space="preserve"> 2 2899 9600</t>
  </si>
  <si>
    <t xml:space="preserve"> Director Rama Industrial de Congelados</t>
  </si>
  <si>
    <t xml:space="preserve"> chilealimentos@chilealimentos.com</t>
  </si>
  <si>
    <t xml:space="preserve"> 2 2899 9600    </t>
  </si>
  <si>
    <t xml:space="preserve"> Rafael Tagle Moreno </t>
  </si>
  <si>
    <t xml:space="preserve"> Director Rama Congelados</t>
  </si>
  <si>
    <t xml:space="preserve"> Karl Huber Camalez </t>
  </si>
  <si>
    <t xml:space="preserve"> Director Rama Industrial de Jugos Concentrados</t>
  </si>
  <si>
    <t xml:space="preserve"> Antonio Domínguez Domínguez </t>
  </si>
  <si>
    <t>CHILEAN-UNITED RENT A CAR</t>
  </si>
  <si>
    <t xml:space="preserve"> Arne Hilario Kuusela </t>
  </si>
  <si>
    <t xml:space="preserve"> ahilario@chileanrentacar.cl</t>
  </si>
  <si>
    <t xml:space="preserve"> 2 2963 8760    </t>
  </si>
  <si>
    <t xml:space="preserve"> Francisco Montt Montero</t>
  </si>
  <si>
    <t xml:space="preserve"> 2 2963 8760</t>
  </si>
  <si>
    <t xml:space="preserve"> Enrique Valdivieso Pérez </t>
  </si>
  <si>
    <t xml:space="preserve"> evaldivieso@chileanrentacar.cl</t>
  </si>
  <si>
    <t xml:space="preserve"> Cristóbal Hilario Hughes </t>
  </si>
  <si>
    <t xml:space="preserve"> chilario@chileanrentacar.cl</t>
  </si>
  <si>
    <t>CHILEDAR S.A.</t>
  </si>
  <si>
    <t xml:space="preserve"> Eugenio Velasco Guzmán </t>
  </si>
  <si>
    <t xml:space="preserve"> evelasco@chiledar.cl</t>
  </si>
  <si>
    <t xml:space="preserve"> 2 2367 6800    </t>
  </si>
  <si>
    <t xml:space="preserve"> Ricardo Ibarra Ojeda</t>
  </si>
  <si>
    <t xml:space="preserve"> 2 2367 6892</t>
  </si>
  <si>
    <t>CHILEFILMS SPA</t>
  </si>
  <si>
    <t xml:space="preserve"> José Patricio Daire Barrios </t>
  </si>
  <si>
    <t xml:space="preserve"> 2 2337 1000    </t>
  </si>
  <si>
    <t xml:space="preserve"> Juan Carlos Arriagada Mons</t>
  </si>
  <si>
    <t xml:space="preserve"> 2 2337 1200</t>
  </si>
  <si>
    <t xml:space="preserve"> Freddy Castro Betancourt </t>
  </si>
  <si>
    <t xml:space="preserve"> Gerente Contralor</t>
  </si>
  <si>
    <t xml:space="preserve"> fcastro@chilefilms.cl</t>
  </si>
  <si>
    <t xml:space="preserve"> José Monsalve Henríquez </t>
  </si>
  <si>
    <t xml:space="preserve"> jmonsalve@chilefilms.cl</t>
  </si>
  <si>
    <t>CHILEMAT SPA</t>
  </si>
  <si>
    <t xml:space="preserve"> Hernán Cornú González</t>
  </si>
  <si>
    <t xml:space="preserve"> 2 2499 8600</t>
  </si>
  <si>
    <t xml:space="preserve"> Claudio Merino Díaz </t>
  </si>
  <si>
    <t xml:space="preserve"> claudio.merino@chilemat.cl</t>
  </si>
  <si>
    <t xml:space="preserve"> 2 2499 8600    </t>
  </si>
  <si>
    <t xml:space="preserve"> Enrique Reyes Vargas </t>
  </si>
  <si>
    <t xml:space="preserve"> enrique.reyes@chilemat.cl</t>
  </si>
  <si>
    <t xml:space="preserve"> Pedro Teani Mengali </t>
  </si>
  <si>
    <t xml:space="preserve"> pedro.teani@chilemat.cl</t>
  </si>
  <si>
    <t>CHILEMPACK S.A.</t>
  </si>
  <si>
    <t xml:space="preserve"> Pamela Pavez Burboa </t>
  </si>
  <si>
    <t xml:space="preserve"> recepcion.chilempack@cartonesamerica.com</t>
  </si>
  <si>
    <t xml:space="preserve"> 2 2733 2400    </t>
  </si>
  <si>
    <t xml:space="preserve"> Alex Araya Coronado </t>
  </si>
  <si>
    <t xml:space="preserve"> alex.araya@cartonesamerica.com</t>
  </si>
  <si>
    <t xml:space="preserve"> Alain Espinoza Chacaltana </t>
  </si>
  <si>
    <t xml:space="preserve"> alain.espinoza@cartonesamerica.com</t>
  </si>
  <si>
    <t xml:space="preserve"> Carlos Armijo Díaz </t>
  </si>
  <si>
    <t xml:space="preserve"> carlos.armijo@cartonesamerica.com</t>
  </si>
  <si>
    <t xml:space="preserve"> Francisco Cárcamo Torres </t>
  </si>
  <si>
    <t xml:space="preserve"> francisco.carcamo@cartonesamerica.com</t>
  </si>
  <si>
    <t>CHILENA DE COMPUTACION LTDA.</t>
  </si>
  <si>
    <t>Computación: Equipos, Insumos, Accesorios y Servicios Conexos | Fotocopiadoras y Otros Equipos de Reproducción, Venta y Arriendo | Impresoras: Laser, Matriz de Punto, Mutifuncionales, Inyección de Tinta | Máquinas de Escribir</t>
  </si>
  <si>
    <t xml:space="preserve"> Ricardo Michell Amiot </t>
  </si>
  <si>
    <t xml:space="preserve"> rmichell@ecc.cl</t>
  </si>
  <si>
    <t xml:space="preserve"> 51 255 3000    </t>
  </si>
  <si>
    <t xml:space="preserve"> Eduardo Espinoza González</t>
  </si>
  <si>
    <t xml:space="preserve"> 51 255 3000</t>
  </si>
  <si>
    <t>CHILENA DE MOLDEADOS SPA - CHIMOLSA</t>
  </si>
  <si>
    <t>Envases y Cajas de Papel, Cartón o Cartulina | Exportaciones</t>
  </si>
  <si>
    <t xml:space="preserve"> Bernardo Serrano</t>
  </si>
  <si>
    <t xml:space="preserve"> 2 2433 1904</t>
  </si>
  <si>
    <t xml:space="preserve"> Rodrigo Maldonado </t>
  </si>
  <si>
    <t xml:space="preserve"> Subgerente de Planta</t>
  </si>
  <si>
    <t xml:space="preserve"> rmaldonado@chimolsa.cmpc.cl</t>
  </si>
  <si>
    <t xml:space="preserve"> 2 2433 1900    </t>
  </si>
  <si>
    <t>CHILEPOST S.A.</t>
  </si>
  <si>
    <t>Correos y Distribución Postal | Reparto Privado de Documentos y Correspondencia</t>
  </si>
  <si>
    <t xml:space="preserve"> Nelson Puentes Palma </t>
  </si>
  <si>
    <t xml:space="preserve"> Presidente del Directorio y Gerente General</t>
  </si>
  <si>
    <t xml:space="preserve"> 2 2550 1500    </t>
  </si>
  <si>
    <t xml:space="preserve"> Rodolfo Cofré Núñez </t>
  </si>
  <si>
    <t xml:space="preserve"> Manuel Caso </t>
  </si>
  <si>
    <t xml:space="preserve"> Patricio Ramírez Díaz</t>
  </si>
  <si>
    <t xml:space="preserve"> 2 2550 1500</t>
  </si>
  <si>
    <t>CHILEXPRESS S.A.</t>
  </si>
  <si>
    <t>Correo Rápido Internacional (Couriers) | Logística y Distribución | Reparto Privado de Documentos y Correspondencia</t>
  </si>
  <si>
    <t xml:space="preserve"> Alfonso Díaz Ibáñez </t>
  </si>
  <si>
    <t xml:space="preserve"> María José Rojas Gómez </t>
  </si>
  <si>
    <t xml:space="preserve"> Juan Pablo Sepúlveda Bareyns </t>
  </si>
  <si>
    <t>CHILOE MOTORES LTDA.</t>
  </si>
  <si>
    <t xml:space="preserve"> Patricia Andrade Bórquez </t>
  </si>
  <si>
    <t xml:space="preserve"> 65 263 5954    </t>
  </si>
  <si>
    <t>CHILQUINTA ENERGIA S.A.</t>
  </si>
  <si>
    <t>Artículos Eléctricos, Electrónicos y Electrodomésticos | Electricidad: Generación, Transmisión y Distribución de Energía | Electricidad: Ingeniería, Construcción e Instalaciones | Equipos de Electricidad o Electrónica Industrial | Equipos y Sistemas de Iluminación | Instalaciones y Proyectos Eléctricos | Inversiones | Tableros Eléctricos</t>
  </si>
  <si>
    <t xml:space="preserve"> Dennis Arriola </t>
  </si>
  <si>
    <t xml:space="preserve"> 32 245 2000    </t>
  </si>
  <si>
    <t xml:space="preserve"> Carlos Muer Díaz Barriga </t>
  </si>
  <si>
    <t xml:space="preserve"> Roberto García </t>
  </si>
  <si>
    <t xml:space="preserve"> Luis Eduardo Pawluszek </t>
  </si>
  <si>
    <t xml:space="preserve"> Francisco Maualim Tietz </t>
  </si>
  <si>
    <t xml:space="preserve"> 32 245 2280    </t>
  </si>
  <si>
    <t xml:space="preserve"> Marcelo Hernán Luengo Amar </t>
  </si>
  <si>
    <t xml:space="preserve"> 32 245 2398    </t>
  </si>
  <si>
    <t xml:space="preserve"> Allan Hughes García</t>
  </si>
  <si>
    <t xml:space="preserve"> 32 245 2284</t>
  </si>
  <si>
    <t xml:space="preserve"> José Morales Debia </t>
  </si>
  <si>
    <t xml:space="preserve"> Gerente de Ingeniería y Operación</t>
  </si>
  <si>
    <t xml:space="preserve"> 32 245 2606    </t>
  </si>
  <si>
    <t xml:space="preserve"> Esteban Lavanderos Werner </t>
  </si>
  <si>
    <t xml:space="preserve"> 32 245 2283    </t>
  </si>
  <si>
    <t>CHOCOLATERIA ENTRELAGOS S.A.</t>
  </si>
  <si>
    <t xml:space="preserve"> Francisca Montecinos Kusch</t>
  </si>
  <si>
    <t xml:space="preserve"> 63 221 2039</t>
  </si>
  <si>
    <t xml:space="preserve"> Flavio Lledo Fica </t>
  </si>
  <si>
    <t xml:space="preserve"> flledo@entrelagos.cl</t>
  </si>
  <si>
    <t xml:space="preserve"> 63 221 2039    </t>
  </si>
  <si>
    <t xml:space="preserve"> Mariela Herrera Guerra </t>
  </si>
  <si>
    <t xml:space="preserve"> Subgerente de Ventas y Marketing</t>
  </si>
  <si>
    <t xml:space="preserve"> mherrera@entrelagos.cl</t>
  </si>
  <si>
    <t>CHOCOLATES PROVIDENCIA</t>
  </si>
  <si>
    <t xml:space="preserve"> María Soledad Culaciati González </t>
  </si>
  <si>
    <t xml:space="preserve"> msculaciati@chocolatesprovidencia.cl</t>
  </si>
  <si>
    <t xml:space="preserve"> 2 2204 0281    </t>
  </si>
  <si>
    <t xml:space="preserve"> Dante Barañao Calderón</t>
  </si>
  <si>
    <t xml:space="preserve"> 2 2204 0281</t>
  </si>
  <si>
    <t>CHOICE AIR COURIER DE CHILE LTDA.</t>
  </si>
  <si>
    <t>Carga Aérea, Servicios y Transportes | Correo Rápido Internacional (Couriers) | Reparto Privado de Documentos y Correspondencia</t>
  </si>
  <si>
    <t xml:space="preserve"> Luis Vásquez Ibarra</t>
  </si>
  <si>
    <t xml:space="preserve"> 2 2436 8300</t>
  </si>
  <si>
    <t xml:space="preserve"> Claudia A. Vásquez Desideri</t>
  </si>
  <si>
    <t>CHRISTENSEN CHILE S.A.</t>
  </si>
  <si>
    <t xml:space="preserve"> Carlos Eugenio Eguiguren Tagle </t>
  </si>
  <si>
    <t xml:space="preserve"> Vicepresidente Ejecutivo y Gerente General</t>
  </si>
  <si>
    <t xml:space="preserve"> eeguigur@christensen.cl</t>
  </si>
  <si>
    <t xml:space="preserve"> 2 2620 7703    </t>
  </si>
  <si>
    <t xml:space="preserve"> Floridor Hernández Rojas </t>
  </si>
  <si>
    <t xml:space="preserve"> Vicepresidente Corporativo Administración y Finanzas</t>
  </si>
  <si>
    <t xml:space="preserve"> phernand@christensen.cl</t>
  </si>
  <si>
    <t xml:space="preserve"> 2 2620 7903    </t>
  </si>
  <si>
    <t xml:space="preserve"> Martín Serrano Spoerer </t>
  </si>
  <si>
    <t xml:space="preserve"> mserrano@christensen.cl</t>
  </si>
  <si>
    <t xml:space="preserve"> Felipe Buttazzoni Chacón </t>
  </si>
  <si>
    <t xml:space="preserve"> felipebuttazzoni@christensen.cl</t>
  </si>
  <si>
    <t xml:space="preserve"> 2 2620 7854    </t>
  </si>
  <si>
    <t xml:space="preserve"> Nelson Zárate Moraga</t>
  </si>
  <si>
    <t xml:space="preserve"> 2 2620 7846</t>
  </si>
  <si>
    <t>CHRISTENSEN COMERCIAL S.A.</t>
  </si>
  <si>
    <t>Aislantes e Impermeabilizantes | Selladoras</t>
  </si>
  <si>
    <t xml:space="preserve"> Vicepresidente Ejecutivo División Industrial</t>
  </si>
  <si>
    <t xml:space="preserve"> eguigur@geotec.cl</t>
  </si>
  <si>
    <t xml:space="preserve"> Claudio Rosas Araneda</t>
  </si>
  <si>
    <t xml:space="preserve"> 2 2620 7813</t>
  </si>
  <si>
    <t xml:space="preserve"> Vicepresidente de Administración y Finanzas Corporativo</t>
  </si>
  <si>
    <t xml:space="preserve"> Andrés Arancibia Galleguillos </t>
  </si>
  <si>
    <t xml:space="preserve"> Jefe de Logística y Abastecimiento</t>
  </si>
  <si>
    <t xml:space="preserve"> aarancibia@christensen.cl</t>
  </si>
  <si>
    <t xml:space="preserve"> 2 2620 7843    </t>
  </si>
  <si>
    <t>CHUBB SEGUROS CHILE S.A.</t>
  </si>
  <si>
    <t xml:space="preserve"> Mario Romanelli</t>
  </si>
  <si>
    <t xml:space="preserve"> 2 2549 8213</t>
  </si>
  <si>
    <t>CIBERGROUP S.A.</t>
  </si>
  <si>
    <t xml:space="preserve"> Carlos Galaz Quintana</t>
  </si>
  <si>
    <t xml:space="preserve"> 2 2787 6700</t>
  </si>
  <si>
    <t>CICAL TECNOSERV.</t>
  </si>
  <si>
    <t>Circuito Cerrado de TV | Instalaciones y Proyectos Eléctricos | Redes Computacionales | Telecomunicaciones (Asesorías y Capacitación) | Telecomunicaciones y Radiocomunicaciones</t>
  </si>
  <si>
    <t xml:space="preserve"> Elida Moreira Mujica </t>
  </si>
  <si>
    <t xml:space="preserve"> elidamoreira@cicalempresas.cl</t>
  </si>
  <si>
    <t xml:space="preserve"> 2 2861 1936    </t>
  </si>
  <si>
    <t xml:space="preserve"> José Miguel Moreira Mujica</t>
  </si>
  <si>
    <t xml:space="preserve"> 2 2861 1936</t>
  </si>
  <si>
    <t xml:space="preserve"> Claudia Mauna Zapata </t>
  </si>
  <si>
    <t xml:space="preserve"> Subgerente Operaciones</t>
  </si>
  <si>
    <t xml:space="preserve"> claudiamauna@cicalempresas.cl</t>
  </si>
  <si>
    <t>CIDES CORPOTRAINING LTDA.</t>
  </si>
  <si>
    <t xml:space="preserve"> Eugenio Balmaceda Hobbins</t>
  </si>
  <si>
    <t xml:space="preserve"> 2 2373 0170</t>
  </si>
  <si>
    <t xml:space="preserve"> Patricia Escobar Lehmann </t>
  </si>
  <si>
    <t xml:space="preserve"> cides@cides.cl</t>
  </si>
  <si>
    <t xml:space="preserve"> 2 2373 0170    </t>
  </si>
  <si>
    <t xml:space="preserve"> Alejandra González Arévalo </t>
  </si>
  <si>
    <t xml:space="preserve"> Coordinadora Comercial - Ejecutiva Comercial</t>
  </si>
  <si>
    <t>CIENTEC INSTRUMENTOS CIENTIFICOS S.A.</t>
  </si>
  <si>
    <t>Equipos para Laboratorios de Control de Calidad | Importadores y Representantes | Topografía</t>
  </si>
  <si>
    <t xml:space="preserve"> Rainer Scholz Leuschner </t>
  </si>
  <si>
    <t xml:space="preserve"> cicsa@cientecsa.cl</t>
  </si>
  <si>
    <t xml:space="preserve"> 2 2235 0085    </t>
  </si>
  <si>
    <t xml:space="preserve"> Héctor Vergara Montecinos </t>
  </si>
  <si>
    <t xml:space="preserve"> hvergara@cientecsa.cl</t>
  </si>
  <si>
    <t xml:space="preserve"> Neru Rodrigo Pacheco Blanco</t>
  </si>
  <si>
    <t xml:space="preserve"> 2 2235 0085</t>
  </si>
  <si>
    <t xml:space="preserve"> Juan Raúl Díaz Aguirre </t>
  </si>
  <si>
    <t xml:space="preserve"> jdiaz@cientecsa.cl</t>
  </si>
  <si>
    <t>CIENTOCHENTA GRADOS S.A.</t>
  </si>
  <si>
    <t>Agencias de Publicidad | Consultores y Asesores en Marketing y Ventas | Diseño Gráfico y Publicitario | Institutos de Investigación de Mercado y Opinión</t>
  </si>
  <si>
    <t xml:space="preserve"> José Gabriel Aldea Salazar</t>
  </si>
  <si>
    <t xml:space="preserve"> 2 2580 7300</t>
  </si>
  <si>
    <t xml:space="preserve"> Matías Schongud </t>
  </si>
  <si>
    <t xml:space="preserve"> mschongud@180mullenlowe.com</t>
  </si>
  <si>
    <t xml:space="preserve"> 2 2580 7300    </t>
  </si>
  <si>
    <t>CIMAP LTDA.</t>
  </si>
  <si>
    <t>Empresas Constructoras | Montajes Industriales</t>
  </si>
  <si>
    <t xml:space="preserve"> María Cristina González Carrizo </t>
  </si>
  <si>
    <t xml:space="preserve"> mcristina@cimap.cl</t>
  </si>
  <si>
    <t xml:space="preserve"> 55 236 0425    </t>
  </si>
  <si>
    <t xml:space="preserve"> Gustavo Eugenio Mora Ríos </t>
  </si>
  <si>
    <t xml:space="preserve"> gmora@cimap.cl</t>
  </si>
  <si>
    <t>CIMCO LTDA.</t>
  </si>
  <si>
    <t xml:space="preserve"> Eduardo Vidal Duarte</t>
  </si>
  <si>
    <t xml:space="preserve"> 2 2551 5929</t>
  </si>
  <si>
    <t xml:space="preserve"> Felipe Gajardo Contreras</t>
  </si>
  <si>
    <t>CIMENTA S.A. ADMINISTRADORA GENERAL DE FONDOS</t>
  </si>
  <si>
    <t xml:space="preserve"> Fernando Rodríguez Taborga </t>
  </si>
  <si>
    <t xml:space="preserve"> 2 2947 0600    </t>
  </si>
  <si>
    <t xml:space="preserve"> Rafael Cardone Solari</t>
  </si>
  <si>
    <t xml:space="preserve"> 2 2947 0600</t>
  </si>
  <si>
    <t xml:space="preserve"> Lorena Manríquez Villalobos </t>
  </si>
  <si>
    <t xml:space="preserve"> Eduardo Palacios Yametti </t>
  </si>
  <si>
    <t xml:space="preserve"> Diego Orosco </t>
  </si>
  <si>
    <t xml:space="preserve"> Subgerente de Construcción</t>
  </si>
  <si>
    <t>CINECOLOR FILMS CHILE SPA</t>
  </si>
  <si>
    <t xml:space="preserve"> Cristian Varela Noguera</t>
  </si>
  <si>
    <t xml:space="preserve"> 2 2337 1294</t>
  </si>
  <si>
    <t xml:space="preserve"> Estefanía Balic Larenas</t>
  </si>
  <si>
    <t xml:space="preserve"> 2 2337 1065</t>
  </si>
  <si>
    <t xml:space="preserve"> Patricio Fuentealba Martin </t>
  </si>
  <si>
    <t xml:space="preserve"> pfuentealba@cinecolorfilms.cl</t>
  </si>
  <si>
    <t xml:space="preserve"> 2 2337 1288    </t>
  </si>
  <si>
    <t>CINEMAGICA PRODUCCIONES SPA</t>
  </si>
  <si>
    <t xml:space="preserve"> Carlos Alberto Garriga Aliaga </t>
  </si>
  <si>
    <t xml:space="preserve"> garriga@cinemagica.cl</t>
  </si>
  <si>
    <t xml:space="preserve"> 2 2571 9900    </t>
  </si>
  <si>
    <t xml:space="preserve"> Fernando Arturo López Manley </t>
  </si>
  <si>
    <t xml:space="preserve"> lopez@cinemagica.cl</t>
  </si>
  <si>
    <t>CINEMARK CHILE S.A.</t>
  </si>
  <si>
    <t xml:space="preserve"> Alfredo Pourailly Earey </t>
  </si>
  <si>
    <t xml:space="preserve"> Gerente General Chile, Bolivia y Paraguay</t>
  </si>
  <si>
    <t xml:space="preserve"> mbarahona@cinemark.cl</t>
  </si>
  <si>
    <t xml:space="preserve"> 2 2585 1002    </t>
  </si>
  <si>
    <t xml:space="preserve"> Karina Ventura Svigilsky </t>
  </si>
  <si>
    <t xml:space="preserve"> Gerente Comercial Chile y Bolivia</t>
  </si>
  <si>
    <t xml:space="preserve"> kventura@cinemark.cl</t>
  </si>
  <si>
    <t xml:space="preserve"> 2 2585 1000    </t>
  </si>
  <si>
    <t xml:space="preserve"> Claudia Raby Rodríguez </t>
  </si>
  <si>
    <t xml:space="preserve"> CFO Chile, Bolivia y Paraguay</t>
  </si>
  <si>
    <t xml:space="preserve"> craby@cinemark.cl</t>
  </si>
  <si>
    <t xml:space="preserve"> Rodrigo Contardo Navarrete</t>
  </si>
  <si>
    <t xml:space="preserve"> 2 2585 1000</t>
  </si>
  <si>
    <t xml:space="preserve"> Carlos Mujica Irarrázabal</t>
  </si>
  <si>
    <t xml:space="preserve"> Christian Bozicovich </t>
  </si>
  <si>
    <t xml:space="preserve"> Gerente Programación Chile y Bolivia</t>
  </si>
  <si>
    <t xml:space="preserve"> cbozicovich@cinemark.com.ar</t>
  </si>
  <si>
    <t>CINGEL INGENIERIA ELECTRICA SPA</t>
  </si>
  <si>
    <t xml:space="preserve"> Emilio Castillo Dominichetti </t>
  </si>
  <si>
    <t xml:space="preserve"> ecastillo@cingel.cl</t>
  </si>
  <si>
    <t xml:space="preserve"> 32 286 5023    </t>
  </si>
  <si>
    <t xml:space="preserve"> Jorge Tobar Silva </t>
  </si>
  <si>
    <t xml:space="preserve"> jtobar@cingel.cl</t>
  </si>
  <si>
    <t xml:space="preserve"> Guillermo Soto Toledo </t>
  </si>
  <si>
    <t xml:space="preserve"> contabilidad@cingel.cl</t>
  </si>
  <si>
    <t>CINTAC S.A.I.C.</t>
  </si>
  <si>
    <t>Barreras Camineras | Cañerías y Tubos Metálicos | Perfiles Metálicos | Sistemas Constructivos en Acero</t>
  </si>
  <si>
    <t xml:space="preserve"> Erick Weber Paulus </t>
  </si>
  <si>
    <t xml:space="preserve"> Felipe Díaz Ramos </t>
  </si>
  <si>
    <t xml:space="preserve"> Ernesto Escobar Elissetche </t>
  </si>
  <si>
    <t xml:space="preserve"> Roberto de Andraca Adriasola </t>
  </si>
  <si>
    <t xml:space="preserve"> Claudia Bobadilla Ferrer </t>
  </si>
  <si>
    <t xml:space="preserve"> María Cecilia Facetti </t>
  </si>
  <si>
    <t xml:space="preserve"> Javier Romero Madariaga </t>
  </si>
  <si>
    <t xml:space="preserve"> jromero@cintac.cl</t>
  </si>
  <si>
    <t xml:space="preserve"> 2 2484 9200    </t>
  </si>
  <si>
    <t xml:space="preserve"> Miguel Reyes Gómez</t>
  </si>
  <si>
    <t xml:space="preserve"> 2 2484 9200</t>
  </si>
  <si>
    <t xml:space="preserve"> Juan Esteban Fonseca González </t>
  </si>
  <si>
    <t xml:space="preserve"> Mauricio Maturana Báez </t>
  </si>
  <si>
    <t xml:space="preserve"> José Antonio Aguirre Silva </t>
  </si>
  <si>
    <t xml:space="preserve"> Gerente de Innovación y Desarrollo</t>
  </si>
  <si>
    <t>CIPER REPUESTOS LTDA.</t>
  </si>
  <si>
    <t xml:space="preserve"> Mario Celedón Pérez</t>
  </si>
  <si>
    <t xml:space="preserve"> 2 2694 9600</t>
  </si>
  <si>
    <t xml:space="preserve"> Ana María Hernández Núñez </t>
  </si>
  <si>
    <t xml:space="preserve"> anahernandez@ciper.cl</t>
  </si>
  <si>
    <t xml:space="preserve"> 2 2649 9600    </t>
  </si>
  <si>
    <t xml:space="preserve"> Gloria Celedón </t>
  </si>
  <si>
    <t xml:space="preserve"> gceledon@ciper.cl</t>
  </si>
  <si>
    <t xml:space="preserve"> 2 2694 9600    </t>
  </si>
  <si>
    <t xml:space="preserve"> Juan Pablo Hontavilla Celedón </t>
  </si>
  <si>
    <t xml:space="preserve"> jhontavilla@ciper.cl</t>
  </si>
  <si>
    <t>CIREN, CENTRO DE INFORMACION DE RECURSOS NATURALES</t>
  </si>
  <si>
    <t>Asesorías Técnicas | Gobierno, Administración Pública y Defensa | Institutos y Centros Científicos y Tecnológicos | Servicios Agrícolas y Forestales | Servicios de Información de Recursos Naturales | Servicios, Productos e Insumos para la Minería | Sistemas y Servicios de Riego</t>
  </si>
  <si>
    <t xml:space="preserve"> Félix Viveros Díaz</t>
  </si>
  <si>
    <t xml:space="preserve"> 2 2200 8902</t>
  </si>
  <si>
    <t xml:space="preserve"> Cristian Pertuze Fariña </t>
  </si>
  <si>
    <t xml:space="preserve"> 2 2200 8917    </t>
  </si>
  <si>
    <t xml:space="preserve"> Eduardo Becker Marshall </t>
  </si>
  <si>
    <t xml:space="preserve"> Gerente de Vinculación Productos y Servicios</t>
  </si>
  <si>
    <t xml:space="preserve"> 2 2200 8961    </t>
  </si>
  <si>
    <t xml:space="preserve"> Daniela González Espinoza </t>
  </si>
  <si>
    <t xml:space="preserve"> Gerente de Gestión Estratégica, Producción y Desarrollo</t>
  </si>
  <si>
    <t xml:space="preserve"> 2 2200 8912    </t>
  </si>
  <si>
    <t>CIS SEMILLAS S.A.</t>
  </si>
  <si>
    <t xml:space="preserve"> Nicolás Sahli </t>
  </si>
  <si>
    <t xml:space="preserve"> nsahli@cischile.cl</t>
  </si>
  <si>
    <t xml:space="preserve"> 2 2958 7800    </t>
  </si>
  <si>
    <t xml:space="preserve"> Marcio Castiglioni </t>
  </si>
  <si>
    <t xml:space="preserve"> mcastiglioni@cischile.cl</t>
  </si>
  <si>
    <t xml:space="preserve"> 2 2958 7815    </t>
  </si>
  <si>
    <t xml:space="preserve"> Enrique Acevedo C. </t>
  </si>
  <si>
    <t xml:space="preserve"> Administrador de Planta</t>
  </si>
  <si>
    <t xml:space="preserve"> eacevedo@cischile.cl</t>
  </si>
  <si>
    <t xml:space="preserve"> Roberto Valenzuela Cerda </t>
  </si>
  <si>
    <t xml:space="preserve"> Encargado de Operaciones, Finanzas y Comercio Exterior</t>
  </si>
  <si>
    <t xml:space="preserve"> rvalenzuela@cischile.cl</t>
  </si>
  <si>
    <t>CISCO CHILE</t>
  </si>
  <si>
    <t>Asesorías y Servicios en Computación e Informática | Ciberseguridad | Redes Computacionales</t>
  </si>
  <si>
    <t xml:space="preserve"> Gabriel Calgaro </t>
  </si>
  <si>
    <t xml:space="preserve"> lfaundez@cisco.com</t>
  </si>
  <si>
    <t xml:space="preserve"> 2 2431 5798    </t>
  </si>
  <si>
    <t xml:space="preserve"> Víctor Toscanini Mancilla</t>
  </si>
  <si>
    <t xml:space="preserve"> 2 2431 5798</t>
  </si>
  <si>
    <t xml:space="preserve"> Diego Schain </t>
  </si>
  <si>
    <t xml:space="preserve"> dschain@cisco.com</t>
  </si>
  <si>
    <t xml:space="preserve"> 2 2431 4900    </t>
  </si>
  <si>
    <t xml:space="preserve"> Sergio Torres González</t>
  </si>
  <si>
    <t xml:space="preserve"> Claudio Ortiz W. </t>
  </si>
  <si>
    <t xml:space="preserve"> Territory Business Manager Sales</t>
  </si>
  <si>
    <t xml:space="preserve"> dmaddena@cisco.com</t>
  </si>
  <si>
    <t xml:space="preserve"> Rodrigo Hernando Denham </t>
  </si>
  <si>
    <t xml:space="preserve"> sdavila@citroen.cl</t>
  </si>
  <si>
    <t xml:space="preserve"> 2 2583 9119    </t>
  </si>
  <si>
    <t xml:space="preserve"> Jaime Crespo Larraín </t>
  </si>
  <si>
    <t xml:space="preserve"> Guillermo Erdmann Fuentes </t>
  </si>
  <si>
    <t xml:space="preserve"> Gerente de Repuestos y Servicios de Post Venta</t>
  </si>
  <si>
    <t xml:space="preserve"> Matías Correa Larraín </t>
  </si>
  <si>
    <t xml:space="preserve"> Gerente de Negocios B2B</t>
  </si>
  <si>
    <t xml:space="preserve"> Maríapaz Lira Palacios </t>
  </si>
  <si>
    <t xml:space="preserve"> rrhh@citroen.cl</t>
  </si>
  <si>
    <t>CIVIL AGRO S.A.</t>
  </si>
  <si>
    <t xml:space="preserve"> Carlos Morgan Argandoña </t>
  </si>
  <si>
    <t xml:space="preserve"> gerencia@civilagro.cl</t>
  </si>
  <si>
    <t xml:space="preserve"> 2 2740 0727    </t>
  </si>
  <si>
    <t xml:space="preserve"> María Ignacia Ibáñez</t>
  </si>
  <si>
    <t xml:space="preserve"> 2 2740 0727</t>
  </si>
  <si>
    <t xml:space="preserve"> María Paz Gálvez Casali </t>
  </si>
  <si>
    <t xml:space="preserve"> mpgalvez@civilagro.cl</t>
  </si>
  <si>
    <t>Arriendo, Venta y Confección de Carpas | Ropa de Seguridad | Ropa y Uniformes de Trabajo</t>
  </si>
  <si>
    <t xml:space="preserve"> José Khamis Brahim </t>
  </si>
  <si>
    <t xml:space="preserve"> jkhamis@cksa.cl</t>
  </si>
  <si>
    <t xml:space="preserve"> 2 2735 6392    </t>
  </si>
  <si>
    <t>CLARIANT (CHILE) LTDA.</t>
  </si>
  <si>
    <t>Importadores y Representantes | Productos Químicos Especiales</t>
  </si>
  <si>
    <t xml:space="preserve"> José Marcelo González Quiroga</t>
  </si>
  <si>
    <t xml:space="preserve"> 2 2373 4109</t>
  </si>
  <si>
    <t xml:space="preserve"> Evandro Silva </t>
  </si>
  <si>
    <t xml:space="preserve"> Gerente de Planta</t>
  </si>
  <si>
    <t xml:space="preserve"> evandrop.silva@clariant.com</t>
  </si>
  <si>
    <t xml:space="preserve"> 2 2373 4100    </t>
  </si>
  <si>
    <t>CLARO &amp; CIA.</t>
  </si>
  <si>
    <t xml:space="preserve"> José María Eyzaguirre Baeza </t>
  </si>
  <si>
    <t xml:space="preserve"> jmeyzaguirre@claro.cl</t>
  </si>
  <si>
    <t xml:space="preserve"> 2 2367 3000    </t>
  </si>
  <si>
    <t xml:space="preserve"> José María Eyzaguirre García de la Huerta </t>
  </si>
  <si>
    <t xml:space="preserve"> jmeyzaguirreg@claro.cl</t>
  </si>
  <si>
    <t xml:space="preserve"> Cristóbal Eyzaguirre Baeza</t>
  </si>
  <si>
    <t xml:space="preserve"> 2 2367 3000</t>
  </si>
  <si>
    <t xml:space="preserve"> Rodrigo Ochagavía Ruiz-Tagle </t>
  </si>
  <si>
    <t xml:space="preserve"> rochagavia@claro.cl</t>
  </si>
  <si>
    <t xml:space="preserve"> Matías de Marchena Vicuña </t>
  </si>
  <si>
    <t xml:space="preserve"> mdemarchena@claro.cl</t>
  </si>
  <si>
    <t xml:space="preserve"> Jorge Martin Díaz</t>
  </si>
  <si>
    <t xml:space="preserve"> Jorge Carraha Chahuán </t>
  </si>
  <si>
    <t xml:space="preserve"> jcarraha@claro.cl</t>
  </si>
  <si>
    <t xml:space="preserve"> Nicolás Luco Illanes </t>
  </si>
  <si>
    <t xml:space="preserve"> nluco@claro.cl</t>
  </si>
  <si>
    <t xml:space="preserve"> Luis Felipe Claro Swinburn </t>
  </si>
  <si>
    <t xml:space="preserve"> felipe@claro.cl</t>
  </si>
  <si>
    <t xml:space="preserve"> Eduardo González Errázuriz </t>
  </si>
  <si>
    <t xml:space="preserve"> egonzalez@claro.cl</t>
  </si>
  <si>
    <t xml:space="preserve"> Felipe Larraín Tejeda </t>
  </si>
  <si>
    <t xml:space="preserve"> flarrain@claro.cl</t>
  </si>
  <si>
    <t xml:space="preserve"> Felipe Ossa Guzmán </t>
  </si>
  <si>
    <t xml:space="preserve"> fossa@claro.cl</t>
  </si>
  <si>
    <t xml:space="preserve"> Hernán Felipe Váldés C. </t>
  </si>
  <si>
    <t xml:space="preserve"> hvaldes@claro.cl</t>
  </si>
  <si>
    <t xml:space="preserve"> José Luis Ambrosy E. </t>
  </si>
  <si>
    <t xml:space="preserve"> jambrosy@claro.cl</t>
  </si>
  <si>
    <t xml:space="preserve"> José Miguel Huerta Molina </t>
  </si>
  <si>
    <t xml:space="preserve"> jhuerta@claro.cl</t>
  </si>
  <si>
    <t xml:space="preserve"> Luisa Núñez Plaza</t>
  </si>
  <si>
    <t xml:space="preserve"> Nicolás Eyzaguirre B.</t>
  </si>
  <si>
    <t xml:space="preserve"> Alex van Weezel </t>
  </si>
  <si>
    <t xml:space="preserve"> avanweezel@claro.cl</t>
  </si>
  <si>
    <t xml:space="preserve"> Ariel Mihovilovic Bonardi</t>
  </si>
  <si>
    <t xml:space="preserve"> José María Eyzaguirre Fernández </t>
  </si>
  <si>
    <t xml:space="preserve"> jmeyzaguirref@claro.cl</t>
  </si>
  <si>
    <t xml:space="preserve"> Santiago Bravo Sáenz </t>
  </si>
  <si>
    <t xml:space="preserve"> sbravo@claro.cl</t>
  </si>
  <si>
    <t>CLARO CHILE S.A.</t>
  </si>
  <si>
    <t>Canales de Televisión, TV por Cable, Medios Digitales | Ciberseguridad | Internet: Proveedores, Páginas Web (Creación, Gestión, Mantención) y Servicios | Telefonía Celular, Satelital y Sistema GPS</t>
  </si>
  <si>
    <t xml:space="preserve"> catherine.guzman@clarochile.cl</t>
  </si>
  <si>
    <t xml:space="preserve"> 2 2581 0870    </t>
  </si>
  <si>
    <t xml:space="preserve"> Francisco Guzmán Marín </t>
  </si>
  <si>
    <t xml:space="preserve"> Director Mercado Corporaciones</t>
  </si>
  <si>
    <t xml:space="preserve"> isabel.jara@clarochile.cl</t>
  </si>
  <si>
    <t xml:space="preserve"> 2 2582 5759    </t>
  </si>
  <si>
    <t xml:space="preserve"> Federico Oguich </t>
  </si>
  <si>
    <t xml:space="preserve"> Director Finanzas</t>
  </si>
  <si>
    <t xml:space="preserve"> aguzman@clarochile.cl</t>
  </si>
  <si>
    <t xml:space="preserve"> 2 2582 5786    </t>
  </si>
  <si>
    <t xml:space="preserve"> Daniel Cabrera </t>
  </si>
  <si>
    <t xml:space="preserve"> Director Recursos Humanos</t>
  </si>
  <si>
    <t xml:space="preserve"> ximena.huanca@clarochile.cl</t>
  </si>
  <si>
    <t xml:space="preserve"> 2 2582 5261    </t>
  </si>
  <si>
    <t xml:space="preserve"> Cristián Vera Muñoz </t>
  </si>
  <si>
    <t xml:space="preserve"> andrea.orellana@clarochile.cl</t>
  </si>
  <si>
    <t xml:space="preserve"> 2 2582 5508    </t>
  </si>
  <si>
    <t>CLAS INGENIERIA ELECTRICA S.A.</t>
  </si>
  <si>
    <t xml:space="preserve"> Carlos Aninat Solar</t>
  </si>
  <si>
    <t xml:space="preserve"> 2 2398 8100</t>
  </si>
  <si>
    <t xml:space="preserve"> Carmen Rodríguez Bunster </t>
  </si>
  <si>
    <t xml:space="preserve"> clasmail@clas.cl</t>
  </si>
  <si>
    <t xml:space="preserve"> 2 2398 8100    </t>
  </si>
  <si>
    <t xml:space="preserve"> Carlos José Tupper </t>
  </si>
  <si>
    <t xml:space="preserve"> Encargado de Marketing</t>
  </si>
  <si>
    <t xml:space="preserve"> ctupper@clas.cl</t>
  </si>
  <si>
    <t xml:space="preserve"> Magdalena Aninat </t>
  </si>
  <si>
    <t xml:space="preserve"> magdalena@clas.cl</t>
  </si>
  <si>
    <t xml:space="preserve"> Cristóbal Aninat </t>
  </si>
  <si>
    <t xml:space="preserve"> cristobal.aninat@clas.cl</t>
  </si>
  <si>
    <t>CLAUDIO DESMADRYL Y CIA. LTDA.</t>
  </si>
  <si>
    <t>Artículos de Madera | Artículos Escolares, Escritorio y Oficina | Envases de Madera, Mimbre y Otras Cañas | Exportaciones | Galvanos | Grabado, Fotograbado y Fotomecánica | Regalos Publicitarios</t>
  </si>
  <si>
    <t xml:space="preserve"> Claudio Desmadryl Ludwig </t>
  </si>
  <si>
    <t xml:space="preserve"> Socio Director y Gerente General</t>
  </si>
  <si>
    <t xml:space="preserve"> claudiodesmadryl@maestre.cl</t>
  </si>
  <si>
    <t xml:space="preserve"> 2 2669 5188    </t>
  </si>
  <si>
    <t>CLEAR CHANNEL CHILE Y PUBLICIDAD LTDA.</t>
  </si>
  <si>
    <t xml:space="preserve"> Lidia Vásquez-Noguerol </t>
  </si>
  <si>
    <t xml:space="preserve"> 2 2430 5800    </t>
  </si>
  <si>
    <t xml:space="preserve"> Alejandro Sánchez-Moreno Fernández</t>
  </si>
  <si>
    <t xml:space="preserve"> 2 2430 5800</t>
  </si>
  <si>
    <t xml:space="preserve"> Sebastián Silva </t>
  </si>
  <si>
    <t xml:space="preserve"> sebastian.silva@clearchannel.cl</t>
  </si>
  <si>
    <t xml:space="preserve"> Eduardo Zamorano </t>
  </si>
  <si>
    <t xml:space="preserve"> Gerente de Operaciones y Desarrollo</t>
  </si>
  <si>
    <t xml:space="preserve"> eduardo.zamorano@clearchannel.cl</t>
  </si>
  <si>
    <t>CLIMATIZACION Y ELECTRICIDAD CLIMACOR LTDA.</t>
  </si>
  <si>
    <t xml:space="preserve"> Francisco Javier Córdova Jiménez </t>
  </si>
  <si>
    <t xml:space="preserve"> fjcordova@climacor.cl</t>
  </si>
  <si>
    <t xml:space="preserve"> 2 2963 7770    </t>
  </si>
  <si>
    <t xml:space="preserve"> Pilar Hidalgo Alfaro </t>
  </si>
  <si>
    <t xml:space="preserve"> administracion@climacor.cl</t>
  </si>
  <si>
    <t xml:space="preserve"> Karl Gunter Richter López </t>
  </si>
  <si>
    <t xml:space="preserve"> krichter@climacor.cl</t>
  </si>
  <si>
    <t xml:space="preserve"> 2 2964 7770    </t>
  </si>
  <si>
    <t>CLINICA ALEMANA DE VALDIVIA S.A.</t>
  </si>
  <si>
    <t xml:space="preserve"> Fernando Uherek Poehls</t>
  </si>
  <si>
    <t xml:space="preserve"> 63 224 6203</t>
  </si>
  <si>
    <t xml:space="preserve"> Rodrigo Alejandro Infante Cotroneo </t>
  </si>
  <si>
    <t xml:space="preserve"> lmariangel@alemana.cl</t>
  </si>
  <si>
    <t xml:space="preserve"> 63 224 6203    </t>
  </si>
  <si>
    <t xml:space="preserve"> Gustavo Alfonso Sandoval Díaz </t>
  </si>
  <si>
    <t xml:space="preserve"> Edilia Neira Rodríguez </t>
  </si>
  <si>
    <t xml:space="preserve"> eneira@alemana.cl</t>
  </si>
  <si>
    <t>CLINICA CENTRAL S.A.</t>
  </si>
  <si>
    <t xml:space="preserve"> Luis Rodríguez Guzmán </t>
  </si>
  <si>
    <t xml:space="preserve"> Director Médico, Dr.</t>
  </si>
  <si>
    <t xml:space="preserve"> lrodriguez@clinicacentral.cl</t>
  </si>
  <si>
    <t xml:space="preserve"> 2 2422 4200    </t>
  </si>
  <si>
    <t xml:space="preserve"> Nivia Pizarro Barraza </t>
  </si>
  <si>
    <t xml:space="preserve"> npizarro@clinicacentral.cl</t>
  </si>
  <si>
    <t xml:space="preserve"> 2 2402 4245    </t>
  </si>
  <si>
    <t xml:space="preserve"> Marcela Murray </t>
  </si>
  <si>
    <t xml:space="preserve"> Enfermera Coordinadora</t>
  </si>
  <si>
    <t xml:space="preserve"> mmurray@clinicacentral.cl</t>
  </si>
  <si>
    <t xml:space="preserve"> 2 2402 4211    </t>
  </si>
  <si>
    <t>CLINICA DAVILA Y SERVICIOS MEDICOS SPA</t>
  </si>
  <si>
    <t>Centros Médicos y Dentales | Clínicas | Laboratorios Médicos y Odontológicos | Radiografías | Urgencias Médicas</t>
  </si>
  <si>
    <t xml:space="preserve"> Juan Sabaj Manzur</t>
  </si>
  <si>
    <t xml:space="preserve"> 2 2730 8011</t>
  </si>
  <si>
    <t xml:space="preserve"> Carolina Asenjo Araya</t>
  </si>
  <si>
    <t xml:space="preserve"> 2 2730 8021</t>
  </si>
  <si>
    <t xml:space="preserve"> Marisol Cárcamo Negueruela </t>
  </si>
  <si>
    <t xml:space="preserve"> mcarcamo@davila.cl</t>
  </si>
  <si>
    <t xml:space="preserve"> 2 2730 8011    </t>
  </si>
  <si>
    <t xml:space="preserve"> Mauricio Carvacho Rivas </t>
  </si>
  <si>
    <t xml:space="preserve"> mauricio.varvacho@davila.cl</t>
  </si>
  <si>
    <t xml:space="preserve"> Rodrigo Farías Moya </t>
  </si>
  <si>
    <t xml:space="preserve"> rodrigo.farias@davila.cl</t>
  </si>
  <si>
    <t>CLINICA INDISA</t>
  </si>
  <si>
    <t>Clínicas | Institutos de Diagnósticos Médicos</t>
  </si>
  <si>
    <t xml:space="preserve"> Juan Antonio Guzmán Molinari </t>
  </si>
  <si>
    <t xml:space="preserve"> Jorge Selume Zaror </t>
  </si>
  <si>
    <t xml:space="preserve"> Luz Granier Bulnes</t>
  </si>
  <si>
    <t xml:space="preserve"> Ignacio Poduje Carbone </t>
  </si>
  <si>
    <t xml:space="preserve"> Andrés Serra Cambiaso </t>
  </si>
  <si>
    <t xml:space="preserve"> Patricio Valenzuela Gamboa </t>
  </si>
  <si>
    <t xml:space="preserve"> Eduardo Pérez Marchant </t>
  </si>
  <si>
    <t xml:space="preserve"> Alberto Izquierdo Etchebarne </t>
  </si>
  <si>
    <t xml:space="preserve"> Manuel Serra Cambiaso </t>
  </si>
  <si>
    <t xml:space="preserve"> 2 2362 5241    </t>
  </si>
  <si>
    <t xml:space="preserve"> Rodrigo Castillo Darvich </t>
  </si>
  <si>
    <t xml:space="preserve"> María Cecilia Palma Ojeda</t>
  </si>
  <si>
    <t xml:space="preserve"> 2 2362 5312</t>
  </si>
  <si>
    <t xml:space="preserve"> Julio Cano Barriga </t>
  </si>
  <si>
    <t xml:space="preserve"> Alejandro Milad Palaneck </t>
  </si>
  <si>
    <t>CLINICA LAS CONDES S.A.</t>
  </si>
  <si>
    <t>Centros Médicos y Dentales | Clínicas | Hospitales | Institutos de Diagnósticos Médicos | Laboratorios Médicos y Odontológicos | Urgencias Médicas</t>
  </si>
  <si>
    <t xml:space="preserve"> Andrés Navarro Haeussler </t>
  </si>
  <si>
    <t xml:space="preserve"> Herman Chadwick Piñera </t>
  </si>
  <si>
    <t xml:space="preserve"> Francisco Javier Silva Donoso </t>
  </si>
  <si>
    <t xml:space="preserve"> Pauline Vial Comber </t>
  </si>
  <si>
    <t xml:space="preserve"> Alfredo Misraji Trajtman </t>
  </si>
  <si>
    <t xml:space="preserve"> Director, Dr.</t>
  </si>
  <si>
    <t xml:space="preserve"> Carlos Schnapp Scharf </t>
  </si>
  <si>
    <t xml:space="preserve"> Fredy Jacial Ellis </t>
  </si>
  <si>
    <t xml:space="preserve"> Jaime Hagel </t>
  </si>
  <si>
    <t xml:space="preserve"> Gerente General (S)</t>
  </si>
  <si>
    <t xml:space="preserve"> 2 2610 3450    </t>
  </si>
  <si>
    <t xml:space="preserve"> May Chomalí G.</t>
  </si>
  <si>
    <t xml:space="preserve"> 2 2610 3460</t>
  </si>
  <si>
    <t xml:space="preserve"> Pablo Yarmuch F.</t>
  </si>
  <si>
    <t xml:space="preserve"> Alejandro Meyer</t>
  </si>
  <si>
    <t xml:space="preserve"> 2 2610 3480</t>
  </si>
  <si>
    <t xml:space="preserve"> Luis Cantera C. </t>
  </si>
  <si>
    <t xml:space="preserve"> 2 2261 0800    </t>
  </si>
  <si>
    <t>CLINICA LOS ANDES S.A.</t>
  </si>
  <si>
    <t xml:space="preserve"> María Eugenia Navarrete Cruz</t>
  </si>
  <si>
    <t xml:space="preserve"> 43 221 0200</t>
  </si>
  <si>
    <t xml:space="preserve"> Cinthia Dib Venturelli </t>
  </si>
  <si>
    <t xml:space="preserve"> Médico Director, Dra.</t>
  </si>
  <si>
    <t xml:space="preserve"> cdib@clinicalosandes.cl</t>
  </si>
  <si>
    <t xml:space="preserve"> 43 221 0200    </t>
  </si>
  <si>
    <t xml:space="preserve"> Patricio Molina Marín </t>
  </si>
  <si>
    <t xml:space="preserve"> pmolina@clinicalosandes.cl</t>
  </si>
  <si>
    <t>CLINICA LOS CARRERA</t>
  </si>
  <si>
    <t xml:space="preserve"> Carolina Colomer Espinosa</t>
  </si>
  <si>
    <t xml:space="preserve"> 32 253 9810</t>
  </si>
  <si>
    <t xml:space="preserve"> Cristian Oyanader Cárdenas </t>
  </si>
  <si>
    <t xml:space="preserve"> coyanader@clinicaloscarrera.cl</t>
  </si>
  <si>
    <t xml:space="preserve"> 32 253 9800    </t>
  </si>
  <si>
    <t xml:space="preserve"> Paula Adriasola </t>
  </si>
  <si>
    <t xml:space="preserve"> padriasola@clinicaloscarrera.cl</t>
  </si>
  <si>
    <t xml:space="preserve"> 32 253 9813    </t>
  </si>
  <si>
    <t xml:space="preserve"> Margarita Tudela Valenzuela</t>
  </si>
  <si>
    <t xml:space="preserve"> 32 253 9726</t>
  </si>
  <si>
    <t>CLINICA MIRAFLORES S.A.</t>
  </si>
  <si>
    <t xml:space="preserve"> Julio Córdoba Zawadzky </t>
  </si>
  <si>
    <t xml:space="preserve"> 32 238 9910    </t>
  </si>
  <si>
    <t xml:space="preserve"> Guillermo Rojas Bustos </t>
  </si>
  <si>
    <t xml:space="preserve"> 32 238 0010    </t>
  </si>
  <si>
    <t xml:space="preserve"> José Daniel Castro Franco</t>
  </si>
  <si>
    <t xml:space="preserve"> 32 238 9910</t>
  </si>
  <si>
    <t xml:space="preserve"> Marcelo Sylvester Rodríguez </t>
  </si>
  <si>
    <t xml:space="preserve"> msylvester@clinicamiraflores.cl</t>
  </si>
  <si>
    <t xml:space="preserve"> Mireya Saavedra González </t>
  </si>
  <si>
    <t xml:space="preserve"> Contador Auditor</t>
  </si>
  <si>
    <t xml:space="preserve"> msaavedra@clinicamiraflores.cl</t>
  </si>
  <si>
    <t xml:space="preserve"> 32 238 9913    </t>
  </si>
  <si>
    <t>CLINICA QUIRURGICA ASTRA S.A.</t>
  </si>
  <si>
    <t>Centros Médicos y Dentales | Clínicas</t>
  </si>
  <si>
    <t xml:space="preserve"> Aldo Villavicencio Derio </t>
  </si>
  <si>
    <t xml:space="preserve"> Presidente del Directorio, Dr.</t>
  </si>
  <si>
    <t xml:space="preserve"> presidente@clinicaastra.cl</t>
  </si>
  <si>
    <t xml:space="preserve"> 2 2274 1377    </t>
  </si>
  <si>
    <t xml:space="preserve"> Armin Hecker Cartes </t>
  </si>
  <si>
    <t xml:space="preserve"> Vicepresidente del Directorio, Dr.</t>
  </si>
  <si>
    <t xml:space="preserve"> vicepresidente@clinicaastra.cl</t>
  </si>
  <si>
    <t xml:space="preserve"> Juan Carlos González Lobos </t>
  </si>
  <si>
    <t xml:space="preserve"> gerencia@clinicaastra.cl</t>
  </si>
  <si>
    <t xml:space="preserve"> Jorge Olivares Mardones</t>
  </si>
  <si>
    <t xml:space="preserve"> 2 2274 1377</t>
  </si>
  <si>
    <t>CLINICA REDSALUD PROVIDENCIA</t>
  </si>
  <si>
    <t xml:space="preserve"> Matías Larraín Alamos </t>
  </si>
  <si>
    <t xml:space="preserve"> matias.larrain@redsalud.cl</t>
  </si>
  <si>
    <t xml:space="preserve"> 2 2366 2055    </t>
  </si>
  <si>
    <t xml:space="preserve"> Maritza Suárez Muñoz </t>
  </si>
  <si>
    <t xml:space="preserve"> maritza.suarez@redsalud.cl</t>
  </si>
  <si>
    <t xml:space="preserve"> 2 2366 2271    </t>
  </si>
  <si>
    <t xml:space="preserve"> Carlos Escobedo Meneses</t>
  </si>
  <si>
    <t xml:space="preserve"> 2 2366 2055</t>
  </si>
  <si>
    <t xml:space="preserve"> Daniela Tapia Orellana </t>
  </si>
  <si>
    <t xml:space="preserve"> daniela.tapia@redsalud.cl</t>
  </si>
  <si>
    <t xml:space="preserve"> 2 2366 2057    </t>
  </si>
  <si>
    <t xml:space="preserve"> Cecilia Godoy Berthet </t>
  </si>
  <si>
    <t xml:space="preserve"> cecilia.godoy@redsalud.cl</t>
  </si>
  <si>
    <t xml:space="preserve"> 2 2366 2240    </t>
  </si>
  <si>
    <t>CLINICA REDSALUD VITACURA</t>
  </si>
  <si>
    <t xml:space="preserve"> José Antonio Sotomayor </t>
  </si>
  <si>
    <t xml:space="preserve"> 2 2395 4619    </t>
  </si>
  <si>
    <t xml:space="preserve"> Jasan Missene Hinojosa</t>
  </si>
  <si>
    <t xml:space="preserve"> 2 2395 4620</t>
  </si>
  <si>
    <t xml:space="preserve"> Manuel Burgos Rivas </t>
  </si>
  <si>
    <t xml:space="preserve"> Gerente Finanzas</t>
  </si>
  <si>
    <t xml:space="preserve"> 2 2395 4620    </t>
  </si>
  <si>
    <t xml:space="preserve"> Jeanette Fierro </t>
  </si>
  <si>
    <t xml:space="preserve"> Elizabeth Frese Bruno </t>
  </si>
  <si>
    <t xml:space="preserve"> gerenciaclr@clinicarenaca.cl</t>
  </si>
  <si>
    <t xml:space="preserve"> 32 265 8000    </t>
  </si>
  <si>
    <t xml:space="preserve"> Berna Mollla </t>
  </si>
  <si>
    <t xml:space="preserve"> berna.molla@clinicarenaca.cl</t>
  </si>
  <si>
    <t xml:space="preserve"> Beatriz Campaña Olivares </t>
  </si>
  <si>
    <t>CLINICA SANTA MARIA SPA</t>
  </si>
  <si>
    <t>Centros Médicos y Dentales | Clínicas | Institutos de Diagnósticos Médicos | Laboratorios Médicos y Odontológicos | Radiografías | Urgencias Médicas</t>
  </si>
  <si>
    <t xml:space="preserve"> Martín Manterola Vince </t>
  </si>
  <si>
    <t xml:space="preserve"> 2 2913 3510    </t>
  </si>
  <si>
    <t xml:space="preserve"> Javier González García </t>
  </si>
  <si>
    <t xml:space="preserve"> 2 2913 3520    </t>
  </si>
  <si>
    <t xml:space="preserve"> Rodrigo Díaz Martínez </t>
  </si>
  <si>
    <t xml:space="preserve"> Gerente de Finanzas y Control de Gestión</t>
  </si>
  <si>
    <t xml:space="preserve"> 2 2913 3600    </t>
  </si>
  <si>
    <t xml:space="preserve"> Natalia Collao Acevedo </t>
  </si>
  <si>
    <t xml:space="preserve"> 2 2913 3550    </t>
  </si>
  <si>
    <t xml:space="preserve"> Víctor Yáñez Berríos</t>
  </si>
  <si>
    <t xml:space="preserve"> 2 2913 3383</t>
  </si>
  <si>
    <t xml:space="preserve"> John Allen Ecclefield </t>
  </si>
  <si>
    <t xml:space="preserve"> 2 2913 3580    </t>
  </si>
  <si>
    <t>CLINICA UNIVERSIDAD CATOLICA S.A.</t>
  </si>
  <si>
    <t xml:space="preserve"> Felipe Heussr </t>
  </si>
  <si>
    <t xml:space="preserve"> Presidente, Dr.</t>
  </si>
  <si>
    <t xml:space="preserve"> fheussr@med.puc.cl</t>
  </si>
  <si>
    <t xml:space="preserve"> 2 2354 6422    </t>
  </si>
  <si>
    <t xml:space="preserve"> Cristian De la Fuente Díaz</t>
  </si>
  <si>
    <t xml:space="preserve"> 2 2354 3780</t>
  </si>
  <si>
    <t xml:space="preserve"> Ricardo Rabagliati Borie </t>
  </si>
  <si>
    <t xml:space="preserve"> rabagli@med.puc.cl</t>
  </si>
  <si>
    <t xml:space="preserve"> 2 2354 3103    </t>
  </si>
  <si>
    <t xml:space="preserve"> Juan Reyes Rojas </t>
  </si>
  <si>
    <t xml:space="preserve"> jreyeroj@med.puc.cl</t>
  </si>
  <si>
    <t xml:space="preserve"> 2 2384 6117    </t>
  </si>
  <si>
    <t xml:space="preserve"> Julio Núñez Vásquez </t>
  </si>
  <si>
    <t xml:space="preserve"> jnunez@med.puc.cl</t>
  </si>
  <si>
    <t xml:space="preserve"> 2 2384 6122    </t>
  </si>
  <si>
    <t>CLINICA VESPUCIO SPA</t>
  </si>
  <si>
    <t xml:space="preserve"> Cristian García Torres </t>
  </si>
  <si>
    <t xml:space="preserve"> dpalma@clinicavespucio.cl</t>
  </si>
  <si>
    <t xml:space="preserve"> 2 2470 7000    </t>
  </si>
  <si>
    <t xml:space="preserve"> Víctor Silveira Silveira </t>
  </si>
  <si>
    <t xml:space="preserve"> Andrés Innocenti García </t>
  </si>
  <si>
    <t xml:space="preserve"> ainnocenti@clinicavespucio.cl</t>
  </si>
  <si>
    <t xml:space="preserve"> Rafael Astudillo Plaza </t>
  </si>
  <si>
    <t xml:space="preserve"> rastudillo@clinicavespucio.cl</t>
  </si>
  <si>
    <t xml:space="preserve"> Luis Norambuena Gómez </t>
  </si>
  <si>
    <t xml:space="preserve"> lnorambuena@clinicavespucio.cl</t>
  </si>
  <si>
    <t>CLOROX CHILE S.A.</t>
  </si>
  <si>
    <t>Artículos para Aseo | Detergentes y Otros Productos de Limpieza</t>
  </si>
  <si>
    <t xml:space="preserve"> Ana María Vázquez Galliano</t>
  </si>
  <si>
    <t xml:space="preserve"> 2 2730 1924</t>
  </si>
  <si>
    <t xml:space="preserve"> Ignacio Monte </t>
  </si>
  <si>
    <t xml:space="preserve"> ignacio.monte@clorox.com</t>
  </si>
  <si>
    <t xml:space="preserve"> 2 2730 1924    </t>
  </si>
  <si>
    <t xml:space="preserve"> Rubén Vásquez Jerez </t>
  </si>
  <si>
    <t xml:space="preserve"> ruben.vasquez@clorox.com</t>
  </si>
  <si>
    <t xml:space="preserve"> Carlos Muñoz A. </t>
  </si>
  <si>
    <t xml:space="preserve"> carlos.munoz@clorox.com</t>
  </si>
  <si>
    <t xml:space="preserve"> Rafael Barroeta </t>
  </si>
  <si>
    <t xml:space="preserve"> rafael.barroeta@clorox.com</t>
  </si>
  <si>
    <t xml:space="preserve"> Patricio Porras Soto </t>
  </si>
  <si>
    <t xml:space="preserve"> angelica.sandoval@clorox.com</t>
  </si>
  <si>
    <t xml:space="preserve"> 2 2730 1922    </t>
  </si>
  <si>
    <t>CLUB DE DEPORTES VALLE ESCONDIDO S.A.</t>
  </si>
  <si>
    <t xml:space="preserve"> Jorge Ihnen Aravena </t>
  </si>
  <si>
    <t xml:space="preserve"> Sergio Hidalgo Herazo </t>
  </si>
  <si>
    <t xml:space="preserve"> Ignacio Cueto Plaza </t>
  </si>
  <si>
    <t xml:space="preserve"> 2 2321 6404    </t>
  </si>
  <si>
    <t xml:space="preserve"> Marcelo Cibié Bluth </t>
  </si>
  <si>
    <t xml:space="preserve"> Carmen Román Arancibia </t>
  </si>
  <si>
    <t xml:space="preserve"> Antonio Martínez Segui </t>
  </si>
  <si>
    <t xml:space="preserve"> Mauricio Eduardo Uribe Brito</t>
  </si>
  <si>
    <t xml:space="preserve"> 2 2321 6404</t>
  </si>
  <si>
    <t>CLUB DE GOLF LAS ARAUCARIAS DE LINDEROS</t>
  </si>
  <si>
    <t xml:space="preserve"> Cristián Urzúa Opazo</t>
  </si>
  <si>
    <t xml:space="preserve"> 2 2821 0028</t>
  </si>
  <si>
    <t xml:space="preserve"> Pablo Giesen De la Cerda</t>
  </si>
  <si>
    <t>CLUB DE GOLF LAS BRISAS</t>
  </si>
  <si>
    <t xml:space="preserve"> Francisco Tagle Claro </t>
  </si>
  <si>
    <t xml:space="preserve"> 2 2941 7600    </t>
  </si>
  <si>
    <t xml:space="preserve"> Eduardo Valenzuela Vaillant </t>
  </si>
  <si>
    <t xml:space="preserve"> 35 242 0042    </t>
  </si>
  <si>
    <t>CLUB DE GOLF LOS LEONES</t>
  </si>
  <si>
    <t xml:space="preserve"> Antonio Eyzaguirre Letelier </t>
  </si>
  <si>
    <t xml:space="preserve"> 2 2719 3200    </t>
  </si>
  <si>
    <t xml:space="preserve"> Ricardo Figueroa González </t>
  </si>
  <si>
    <t xml:space="preserve"> rfigueroa@cgll.cl</t>
  </si>
  <si>
    <t>CLUB DE GOLF ROCAS DE SANTO DOMINGO S.A.</t>
  </si>
  <si>
    <t xml:space="preserve"> Ladislao Geyger Mailath</t>
  </si>
  <si>
    <t xml:space="preserve"> 35 244 2181</t>
  </si>
  <si>
    <t xml:space="preserve"> Jorge López Bain </t>
  </si>
  <si>
    <t xml:space="preserve"> 35 244 2181    </t>
  </si>
  <si>
    <t xml:space="preserve"> Andrés Gellona Vial </t>
  </si>
  <si>
    <t xml:space="preserve"> Alejandra Madrid Marticorena </t>
  </si>
  <si>
    <t xml:space="preserve"> Bárbara Herrera Rhally </t>
  </si>
  <si>
    <t xml:space="preserve"> Carolina Prado Montalva </t>
  </si>
  <si>
    <t xml:space="preserve"> Gabriel Morgan Searle </t>
  </si>
  <si>
    <t xml:space="preserve"> Patricio Vial Gómez </t>
  </si>
  <si>
    <t>CLUB DE GOLF SPORT FRANCES</t>
  </si>
  <si>
    <t xml:space="preserve"> Andrés Castro González </t>
  </si>
  <si>
    <t xml:space="preserve"> asistentegerencia@sportfrances.cl</t>
  </si>
  <si>
    <t xml:space="preserve"> Andrés Osorio Hermansen </t>
  </si>
  <si>
    <t xml:space="preserve"> Nicole Pagola Hollemart </t>
  </si>
  <si>
    <t xml:space="preserve"> Iván Carrasco Popovic </t>
  </si>
  <si>
    <t xml:space="preserve"> Jorge Bofill Genzsch </t>
  </si>
  <si>
    <t xml:space="preserve"> Jorge Martínez Rivadeneira </t>
  </si>
  <si>
    <t xml:space="preserve"> Andrés Javalquinto Obrecht </t>
  </si>
  <si>
    <t xml:space="preserve"> Alfredo Harz Castro </t>
  </si>
  <si>
    <t xml:space="preserve"> Juan Carlos Vicuña </t>
  </si>
  <si>
    <t xml:space="preserve"> 2 2768 5700    </t>
  </si>
  <si>
    <t>CLUB DE GOLF VALLE ESCONDIDO</t>
  </si>
  <si>
    <t>Clubes | Restaurantes</t>
  </si>
  <si>
    <t xml:space="preserve"> Jaime Sarrá Loyola </t>
  </si>
  <si>
    <t xml:space="preserve"> Marcelo Larraguibel Helft </t>
  </si>
  <si>
    <t xml:space="preserve"> Patricio Hidalgo Herazo </t>
  </si>
  <si>
    <t xml:space="preserve"> Mauricio Uribe</t>
  </si>
  <si>
    <t>CLUB DE LA UNION</t>
  </si>
  <si>
    <t xml:space="preserve"> Miguel Zegers Vial </t>
  </si>
  <si>
    <t xml:space="preserve"> 2 2428 4625    </t>
  </si>
  <si>
    <t xml:space="preserve"> Pablo Llorens Santamaría </t>
  </si>
  <si>
    <t xml:space="preserve"> Jaime Mardones Seyler </t>
  </si>
  <si>
    <t xml:space="preserve"> Alejandro Artigas Barrenechea </t>
  </si>
  <si>
    <t xml:space="preserve"> Hernando Morales Ríos </t>
  </si>
  <si>
    <t xml:space="preserve"> Francisco Rencoret Letelier </t>
  </si>
  <si>
    <t xml:space="preserve"> José Miguel Puelma Barriga </t>
  </si>
  <si>
    <t xml:space="preserve"> Rodrigo Caro Iniescar </t>
  </si>
  <si>
    <t xml:space="preserve"> José Manuel Lira Ovalle </t>
  </si>
  <si>
    <t xml:space="preserve"> Gonzalo Calvo Laso</t>
  </si>
  <si>
    <t xml:space="preserve"> 2 2428 4625</t>
  </si>
  <si>
    <t>CLUB DE POLO Y EQUITACION SAN CRISTOBAL</t>
  </si>
  <si>
    <t xml:space="preserve"> Francisco Varela Noguera </t>
  </si>
  <si>
    <t xml:space="preserve"> Sergio Eguiguren Ebensperger</t>
  </si>
  <si>
    <t xml:space="preserve"> Alejandra Cremaschi Barriga </t>
  </si>
  <si>
    <t xml:space="preserve"> Carlos Alberto Frías Izquierdo </t>
  </si>
  <si>
    <t xml:space="preserve"> Alberto Labbé Galilea </t>
  </si>
  <si>
    <t xml:space="preserve"> Jaime Correa Undurraga </t>
  </si>
  <si>
    <t xml:space="preserve"> Felipe Bertin Puga </t>
  </si>
  <si>
    <t xml:space="preserve"> Cristóbal Mardones Falcone </t>
  </si>
  <si>
    <t xml:space="preserve"> Emilio Pellegrini Ripamonti </t>
  </si>
  <si>
    <t xml:space="preserve"> Oscar Mellado Berríos </t>
  </si>
  <si>
    <t xml:space="preserve"> sancristobal@clubdepolo.cl</t>
  </si>
  <si>
    <t xml:space="preserve"> 2 2715 6009    </t>
  </si>
  <si>
    <t>CLUB DE YATES DE ANTOFAGASTA</t>
  </si>
  <si>
    <t xml:space="preserve"> Jorge Díaz Araya </t>
  </si>
  <si>
    <t xml:space="preserve"> jorge.diazaraya@gmail.com</t>
  </si>
  <si>
    <t xml:space="preserve"> 55 278 9530    </t>
  </si>
  <si>
    <t xml:space="preserve"> Patricia Lorca</t>
  </si>
  <si>
    <t xml:space="preserve"> 55 278 9530</t>
  </si>
  <si>
    <t xml:space="preserve"> Raúl Ramírez Cabezas </t>
  </si>
  <si>
    <t xml:space="preserve"> Roberto Inostroza Saavedra </t>
  </si>
  <si>
    <t xml:space="preserve"> gerente@clubdeyatesantofagasta.cl</t>
  </si>
  <si>
    <t>CLUB DEPORTIVO ESTADIO CROATA</t>
  </si>
  <si>
    <t xml:space="preserve"> María Angélica Zulic Guzmán </t>
  </si>
  <si>
    <t xml:space="preserve"> 2 2611 3410    </t>
  </si>
  <si>
    <t xml:space="preserve"> Peter Dragicevic Cariola </t>
  </si>
  <si>
    <t xml:space="preserve"> Claudia Zamorano Reventós </t>
  </si>
  <si>
    <t xml:space="preserve"> Mirko Dragicevic Burgos </t>
  </si>
  <si>
    <t xml:space="preserve"> Diego Larredonda Walker </t>
  </si>
  <si>
    <t xml:space="preserve"> diego.larredondaw@estadiocroata.cl</t>
  </si>
  <si>
    <t xml:space="preserve"> Ingrid Azagra Lara </t>
  </si>
  <si>
    <t xml:space="preserve"> contabilidad@estadiocroata.cl</t>
  </si>
  <si>
    <t xml:space="preserve"> 2 2611 3416    </t>
  </si>
  <si>
    <t xml:space="preserve"> María José Arce Amenábar </t>
  </si>
  <si>
    <t xml:space="preserve"> Encargada Digital</t>
  </si>
  <si>
    <t xml:space="preserve"> comunicaciones@estadiocroata.cl</t>
  </si>
  <si>
    <t xml:space="preserve"> Ivo Radic Raquela </t>
  </si>
  <si>
    <t xml:space="preserve"> Coordinador Deportivo</t>
  </si>
  <si>
    <t xml:space="preserve"> deportes@estadiocroata.cl</t>
  </si>
  <si>
    <t xml:space="preserve"> 2 2611 3422    </t>
  </si>
  <si>
    <t xml:space="preserve"> Ljubo Radnic Franulic </t>
  </si>
  <si>
    <t xml:space="preserve"> Eventos</t>
  </si>
  <si>
    <t xml:space="preserve"> info@radnic.cl</t>
  </si>
  <si>
    <t xml:space="preserve"> 2 2224 2979    </t>
  </si>
  <si>
    <t>CLUB DEPORTIVO MANQUEHUE</t>
  </si>
  <si>
    <t xml:space="preserve"> Francisco Ríos </t>
  </si>
  <si>
    <t xml:space="preserve"> crios@clubmanquehue.cl</t>
  </si>
  <si>
    <t xml:space="preserve"> 2 2445 6500    </t>
  </si>
  <si>
    <t xml:space="preserve"> Karen Amstein </t>
  </si>
  <si>
    <t xml:space="preserve"> Subgerente Servicio al Socio</t>
  </si>
  <si>
    <t xml:space="preserve"> kamstein@clubmanquehue.cl</t>
  </si>
  <si>
    <t>CLUB EL GOLF 50</t>
  </si>
  <si>
    <t>Cafés | Clubes | Organización de Eventos, Promociones y Lanzamientos | Restaurantes</t>
  </si>
  <si>
    <t xml:space="preserve"> 2 2925 8400    </t>
  </si>
  <si>
    <t xml:space="preserve"> Juan Francisco Gutiérrez Irarrázaval </t>
  </si>
  <si>
    <t xml:space="preserve"> Sergio Huidobro Corbett </t>
  </si>
  <si>
    <t xml:space="preserve"> Rafael Rodríguez Fasani </t>
  </si>
  <si>
    <t xml:space="preserve"> Laurence Golborne Riveros </t>
  </si>
  <si>
    <t xml:space="preserve"> José Antonio Edwards Guzmán </t>
  </si>
  <si>
    <t xml:space="preserve"> club50@club50.cl</t>
  </si>
  <si>
    <t xml:space="preserve"> 2 2925 8411    </t>
  </si>
  <si>
    <t xml:space="preserve"> Claudia Rojo Villanueva </t>
  </si>
  <si>
    <t>CLUB HIPICO DE CONCEPCION S.A.</t>
  </si>
  <si>
    <t xml:space="preserve"> Verónica Ríos Sánchez</t>
  </si>
  <si>
    <t xml:space="preserve"> Rodolfo Hinrichs Roselló </t>
  </si>
  <si>
    <t xml:space="preserve"> Jorge Porter Burzio </t>
  </si>
  <si>
    <t xml:space="preserve"> Rodolfo Hinrichs Loosli </t>
  </si>
  <si>
    <t xml:space="preserve"> Jorge Porter Alvarez </t>
  </si>
  <si>
    <t xml:space="preserve"> Katty Angela Ríos Sánchez </t>
  </si>
  <si>
    <t xml:space="preserve"> Eduardo Arancibia Gatica </t>
  </si>
  <si>
    <t xml:space="preserve"> José María Guzmán Alvarez </t>
  </si>
  <si>
    <t xml:space="preserve"> Ricardo Ayllón Brito </t>
  </si>
  <si>
    <t xml:space="preserve"> gerencia@clubhipicoconcepcion.cl</t>
  </si>
  <si>
    <t xml:space="preserve"> 41 292 7000    </t>
  </si>
  <si>
    <t xml:space="preserve"> Marcelo Ramos Astete </t>
  </si>
  <si>
    <t xml:space="preserve"> contador@clubhipicoconcepcion.cl</t>
  </si>
  <si>
    <t xml:space="preserve"> Carlos Rivas Amia </t>
  </si>
  <si>
    <t xml:space="preserve"> crivas@clubhipicoconcepcion.cl</t>
  </si>
  <si>
    <t xml:space="preserve"> Norman Muñoz Duhalde </t>
  </si>
  <si>
    <t xml:space="preserve"> Jefe Area Hípica</t>
  </si>
  <si>
    <t xml:space="preserve"> nmunoz@clubhipicoconcepcion.cl</t>
  </si>
  <si>
    <t>CLUB HIPICO DE SANTIAGO S.A.</t>
  </si>
  <si>
    <t xml:space="preserve"> Javier Carvallo Pardo </t>
  </si>
  <si>
    <t xml:space="preserve"> Roberto Allende Urrutia </t>
  </si>
  <si>
    <t xml:space="preserve"> Asesor Directorio</t>
  </si>
  <si>
    <t xml:space="preserve"> Guillermo Gatica Astaburuaga </t>
  </si>
  <si>
    <t xml:space="preserve"> Francisco Morandé Peñafiel </t>
  </si>
  <si>
    <t xml:space="preserve"> Jaime Munro Pinochet </t>
  </si>
  <si>
    <t xml:space="preserve"> Pablo Trucco Brito </t>
  </si>
  <si>
    <t xml:space="preserve"> Andrés Vial Sánchez </t>
  </si>
  <si>
    <t xml:space="preserve"> Raimundo Covarrubias Risopatrón </t>
  </si>
  <si>
    <t xml:space="preserve"> Juan Pablo Lira Ortúzar </t>
  </si>
  <si>
    <t xml:space="preserve"> jp.lira@clubhipico.cl</t>
  </si>
  <si>
    <t xml:space="preserve"> 2 2693 9642    </t>
  </si>
  <si>
    <t xml:space="preserve"> Gastón Matus Madrid </t>
  </si>
  <si>
    <t xml:space="preserve"> gaston.matus@clubhipico.cl</t>
  </si>
  <si>
    <t xml:space="preserve"> 2 2693 9602    </t>
  </si>
  <si>
    <t xml:space="preserve"> Juan Pablo Del Pino González </t>
  </si>
  <si>
    <t xml:space="preserve"> jpdelpino@clubhipico.cl</t>
  </si>
  <si>
    <t xml:space="preserve"> 2 2693 9609    </t>
  </si>
  <si>
    <t xml:space="preserve"> Cristián Muñoz Arias </t>
  </si>
  <si>
    <t xml:space="preserve"> cristian.munoz@clubhipico.cl</t>
  </si>
  <si>
    <t xml:space="preserve"> 2 2693 9637    </t>
  </si>
  <si>
    <t xml:space="preserve"> Patricio Baeza Jarpa </t>
  </si>
  <si>
    <t xml:space="preserve"> patricio.baeza@clubhipico.cl</t>
  </si>
  <si>
    <t xml:space="preserve"> 2 2693 9705    </t>
  </si>
  <si>
    <t xml:space="preserve"> Fernando Bruna </t>
  </si>
  <si>
    <t xml:space="preserve"> Jefe de Sistemas y Comunicaciones</t>
  </si>
  <si>
    <t xml:space="preserve"> fernando.bruna@clubhipico.cl</t>
  </si>
  <si>
    <t xml:space="preserve"> 2 2693 9762    </t>
  </si>
  <si>
    <t xml:space="preserve"> Gloria Covarrubias Correa </t>
  </si>
  <si>
    <t xml:space="preserve"> Jefa de Relaciones Públicas y Eventos</t>
  </si>
  <si>
    <t xml:space="preserve"> gloria.covarrubias@clubhipico.cl</t>
  </si>
  <si>
    <t xml:space="preserve"> 2 2693 9641    </t>
  </si>
  <si>
    <t>CLUB PALESTINO</t>
  </si>
  <si>
    <t xml:space="preserve"> Maurice Khamis Massú </t>
  </si>
  <si>
    <t xml:space="preserve"> 2 2212 9451    </t>
  </si>
  <si>
    <t xml:space="preserve"> Mario Dabed Jamis </t>
  </si>
  <si>
    <t xml:space="preserve"> Diego Khamis Thomas </t>
  </si>
  <si>
    <t xml:space="preserve"> Jorge Sabag Sabag</t>
  </si>
  <si>
    <t xml:space="preserve"> 2 2212 9451</t>
  </si>
  <si>
    <t xml:space="preserve"> Alejandro Carmash Cassis </t>
  </si>
  <si>
    <t>CLUB SIRIO UNIDO</t>
  </si>
  <si>
    <t xml:space="preserve"> Luis Sirhan </t>
  </si>
  <si>
    <t xml:space="preserve"> secretaria@esirio.cl</t>
  </si>
  <si>
    <t xml:space="preserve"> 2 2212 9735    </t>
  </si>
  <si>
    <t xml:space="preserve"> Jacqueline Awad Awad </t>
  </si>
  <si>
    <t xml:space="preserve"> Antonio Sabad </t>
  </si>
  <si>
    <t xml:space="preserve"> Director - Tesorero</t>
  </si>
  <si>
    <t xml:space="preserve"> Marcelo Musi </t>
  </si>
  <si>
    <t xml:space="preserve"> Rubén Awad </t>
  </si>
  <si>
    <t>CMG CONSULTORES</t>
  </si>
  <si>
    <t xml:space="preserve"> Juan Fernando Guzmán Cuevas </t>
  </si>
  <si>
    <t xml:space="preserve"> Director Ejecutivo - Director Escuela de Coaching - Director de Consultoría</t>
  </si>
  <si>
    <t xml:space="preserve"> cmg@cmgconsultores.cl</t>
  </si>
  <si>
    <t xml:space="preserve"> 9 9742 3308    </t>
  </si>
  <si>
    <t xml:space="preserve"> Daniela Van Yurick </t>
  </si>
  <si>
    <t xml:space="preserve"> Director de Marketing y Comunicaciones</t>
  </si>
  <si>
    <t xml:space="preserve"> dvanyurick@cmgconsultores.cl</t>
  </si>
  <si>
    <t xml:space="preserve"> 9 5758 5385    </t>
  </si>
  <si>
    <t>CMS CAREY ALLENDE ABOGADOS S.A.</t>
  </si>
  <si>
    <t xml:space="preserve"> Jorge Allende Zañartu </t>
  </si>
  <si>
    <t xml:space="preserve"> jorge.allende@cms-ca.com</t>
  </si>
  <si>
    <t xml:space="preserve"> 2 2485 2000    </t>
  </si>
  <si>
    <t xml:space="preserve"> Ramón Valdivieso Ríos </t>
  </si>
  <si>
    <t xml:space="preserve"> Abogado Socio Administrador</t>
  </si>
  <si>
    <t xml:space="preserve"> ramon.valdivieso@cms-ca.com</t>
  </si>
  <si>
    <t>CO-OL LTDA.</t>
  </si>
  <si>
    <t xml:space="preserve"> Armando Concha Buschmann</t>
  </si>
  <si>
    <t xml:space="preserve"> 2 2589 8700</t>
  </si>
  <si>
    <t xml:space="preserve"> Andrés Concha Cheire </t>
  </si>
  <si>
    <t xml:space="preserve"> 2 2589 8700    </t>
  </si>
  <si>
    <t xml:space="preserve"> Cristián Vergara R. </t>
  </si>
  <si>
    <t xml:space="preserve"> Andrés Cabeza </t>
  </si>
  <si>
    <t>COAGRA S.A.</t>
  </si>
  <si>
    <t xml:space="preserve"> 72 220 2521    </t>
  </si>
  <si>
    <t xml:space="preserve"> Luis José Larraín Cruz </t>
  </si>
  <si>
    <t xml:space="preserve"> Sergio Garín Schmid </t>
  </si>
  <si>
    <t xml:space="preserve"> sgarin@coagra.cl</t>
  </si>
  <si>
    <t xml:space="preserve"> Patricio Valenzuela Letelier </t>
  </si>
  <si>
    <t xml:space="preserve"> pvalenzuela@coagra.cl</t>
  </si>
  <si>
    <t>COALA INDUSTRIAL LTDA.</t>
  </si>
  <si>
    <t xml:space="preserve"> Gino Francisco Núñez Rivas </t>
  </si>
  <si>
    <t xml:space="preserve"> ginonunez@coala.cl</t>
  </si>
  <si>
    <t xml:space="preserve"> 43 240 2220    </t>
  </si>
  <si>
    <t>COASIN CHILE S.A - COASINLOGICALIS</t>
  </si>
  <si>
    <t>Asesorías y Servicios en Computación e Informática | Call Center (Centro de llamados) | Computación: Equipos, Insumos, Accesorios y Servicios Conexos | Equipos para Transmisión y Captura de Datos | Importadores y Representantes | Servicio y Sistema de Video Conferencia | Sistemas y Aplicaciones Computacionales | Telecomunicaciones (Asesorías y Capacitación) | Telecomunicaciones (Servicios y Suministros) | Telefonía IP</t>
  </si>
  <si>
    <t xml:space="preserve"> Raúl Ciudad de la Cruz </t>
  </si>
  <si>
    <t xml:space="preserve"> Gerente General CoasinLogicalis</t>
  </si>
  <si>
    <t xml:space="preserve"> raul.ciudad@coasinlogicalis.com</t>
  </si>
  <si>
    <t xml:space="preserve"> 2 2410 8030    </t>
  </si>
  <si>
    <t xml:space="preserve"> Claudio Soto Salazar </t>
  </si>
  <si>
    <t xml:space="preserve"> Director BU Industries CoasinLogicalis</t>
  </si>
  <si>
    <t xml:space="preserve"> claudio.soto@coasinlogicalis.com</t>
  </si>
  <si>
    <t xml:space="preserve"> 2 2410 8000    </t>
  </si>
  <si>
    <t xml:space="preserve"> Arturo Torres Campos </t>
  </si>
  <si>
    <t xml:space="preserve"> arturo.torres@coasinlogicalis.com</t>
  </si>
  <si>
    <t xml:space="preserve"> Martín Cancelare </t>
  </si>
  <si>
    <t xml:space="preserve"> Director BU Enterprise &amp; Service Providers</t>
  </si>
  <si>
    <t xml:space="preserve"> martin.cancelare@coasinlogicalis.com</t>
  </si>
  <si>
    <t xml:space="preserve"> Alvaro Villalón Inostroza </t>
  </si>
  <si>
    <t xml:space="preserve"> Gerente Payment Solutions</t>
  </si>
  <si>
    <t xml:space="preserve"> alvaro.villalon@coasinlogicalis.com</t>
  </si>
  <si>
    <t xml:space="preserve"> Joseph Michell Medeiros </t>
  </si>
  <si>
    <t xml:space="preserve"> Director Services HA</t>
  </si>
  <si>
    <t xml:space="preserve"> joseph.michell@la.logicalis.com</t>
  </si>
  <si>
    <t>COBERTURAS NEUCOBER</t>
  </si>
  <si>
    <t xml:space="preserve"> josegil@neucober.cl</t>
  </si>
  <si>
    <t xml:space="preserve"> 32 287 5747    </t>
  </si>
  <si>
    <t xml:space="preserve"> Juan Antonio Cortez Matta</t>
  </si>
  <si>
    <t xml:space="preserve"> 2 2688 2350</t>
  </si>
  <si>
    <t xml:space="preserve"> Alonso Gil Montenegro </t>
  </si>
  <si>
    <t xml:space="preserve"> alonsogil@neucober.cl</t>
  </si>
  <si>
    <t>COBRE Y ALEACIONES ESCOCIA S.A.</t>
  </si>
  <si>
    <t>Exportaciones | Fundiciones</t>
  </si>
  <si>
    <t xml:space="preserve"> Alberto Combeau Vergara </t>
  </si>
  <si>
    <t xml:space="preserve"> secretaria@kabelco.cl</t>
  </si>
  <si>
    <t xml:space="preserve"> 2 2482 2619    </t>
  </si>
  <si>
    <t>COCA-COLA ANDINA</t>
  </si>
  <si>
    <t xml:space="preserve"> 2 2338 0501    </t>
  </si>
  <si>
    <t xml:space="preserve"> Gonzalo Said Handal </t>
  </si>
  <si>
    <t xml:space="preserve"> Salvador Said Somavía </t>
  </si>
  <si>
    <t xml:space="preserve"> Enrique Rapetti </t>
  </si>
  <si>
    <t xml:space="preserve"> Manuel Arroyo </t>
  </si>
  <si>
    <t xml:space="preserve"> Felipe Joannon Vergara </t>
  </si>
  <si>
    <t xml:space="preserve"> José Antonio Garcés Silva </t>
  </si>
  <si>
    <t xml:space="preserve"> Eduardo Chadwick Claro </t>
  </si>
  <si>
    <t xml:space="preserve"> Arturo Majlis Albala </t>
  </si>
  <si>
    <t xml:space="preserve"> Gonzalo Parot Palma </t>
  </si>
  <si>
    <t xml:space="preserve"> Mariano Rossi </t>
  </si>
  <si>
    <t xml:space="preserve"> Miguel Angel Peirano Serrano </t>
  </si>
  <si>
    <t xml:space="preserve"> Andrés Wainer Pollack </t>
  </si>
  <si>
    <t xml:space="preserve"> 2 2338 0520    </t>
  </si>
  <si>
    <t xml:space="preserve"> Fernando Jaña Vergara </t>
  </si>
  <si>
    <t xml:space="preserve"> Gerente Corporativo de Planificación Estratégica</t>
  </si>
  <si>
    <t xml:space="preserve"> 2 2338 0560    </t>
  </si>
  <si>
    <t xml:space="preserve"> Martín Idigoras </t>
  </si>
  <si>
    <t xml:space="preserve"> Gerente Corporativo de Procesos y Tecnologías de la Información</t>
  </si>
  <si>
    <t xml:space="preserve"> Gonzalo Muñoz Armendariz </t>
  </si>
  <si>
    <t xml:space="preserve"> Jaime Cohen Arancibia </t>
  </si>
  <si>
    <t xml:space="preserve"> Gerente Corporativo Legal</t>
  </si>
  <si>
    <t xml:space="preserve"> Paula Vicuña </t>
  </si>
  <si>
    <t xml:space="preserve"> Subgerente de Relación con Inversionistas</t>
  </si>
  <si>
    <t xml:space="preserve"> 2 2338 5020    </t>
  </si>
  <si>
    <t>COCA-COLA DE CHILE S.A.</t>
  </si>
  <si>
    <t>Bebidas no Alcohólicas y Gaseosas | Jugos y Néctares de Fruta</t>
  </si>
  <si>
    <t xml:space="preserve"> Roberta Valenca </t>
  </si>
  <si>
    <t xml:space="preserve"> Gerente General Chile y Bolivia</t>
  </si>
  <si>
    <t xml:space="preserve"> 2 2426 3000    </t>
  </si>
  <si>
    <t xml:space="preserve"> Francisco Jeldres </t>
  </si>
  <si>
    <t xml:space="preserve"> Viviana Zambrano Perroni </t>
  </si>
  <si>
    <t xml:space="preserve"> Paola Calorio </t>
  </si>
  <si>
    <t xml:space="preserve"> Gerente de Asuntos Corporativos</t>
  </si>
  <si>
    <t>COCA-COLA EMBONOR S.A.</t>
  </si>
  <si>
    <t xml:space="preserve"> Hernán Eugenio Vicuña Reyes </t>
  </si>
  <si>
    <t xml:space="preserve"> Presidente Honorario</t>
  </si>
  <si>
    <t xml:space="preserve"> Andrés Vicuña García-Huidobro </t>
  </si>
  <si>
    <t xml:space="preserve"> Diego Hernán Vicuña García-Huidobro </t>
  </si>
  <si>
    <t xml:space="preserve"> Cristián Hohlberg Recabarren</t>
  </si>
  <si>
    <t xml:space="preserve"> 2 2299 1400</t>
  </si>
  <si>
    <t xml:space="preserve"> José Domingo Jaramillo Jiménez</t>
  </si>
  <si>
    <t xml:space="preserve"> Anton Szafronov </t>
  </si>
  <si>
    <t xml:space="preserve"> Gerente de Finanzas Corporativo</t>
  </si>
  <si>
    <t xml:space="preserve"> 2 2299 1400    </t>
  </si>
  <si>
    <t xml:space="preserve"> Jorge Herrera R. </t>
  </si>
  <si>
    <t xml:space="preserve"> Gerente de Personas y Asuntos Corporativos</t>
  </si>
  <si>
    <t xml:space="preserve"> Matías Mackenna García-Huidobro</t>
  </si>
  <si>
    <t>COCHA S.A.</t>
  </si>
  <si>
    <t xml:space="preserve"> Sergio Purcell Robinson </t>
  </si>
  <si>
    <t xml:space="preserve"> 2 2464 1000    </t>
  </si>
  <si>
    <t xml:space="preserve"> Juan Pablo Amenábar </t>
  </si>
  <si>
    <t xml:space="preserve"> Gerente Corporate y Alianzas</t>
  </si>
  <si>
    <t xml:space="preserve"> Enrique Rodríguez Canessa </t>
  </si>
  <si>
    <t xml:space="preserve"> 2 2464 2224    </t>
  </si>
  <si>
    <t xml:space="preserve"> Jessica Potenza </t>
  </si>
  <si>
    <t>CODELPA CHILE S.A.</t>
  </si>
  <si>
    <t>Pasta para Muros | Pinturas, Barnices, Esmaltes, Diluyentes, Tierra de Colores y Productos Similares o Conexos</t>
  </si>
  <si>
    <t xml:space="preserve"> Alejandro Gevert D. </t>
  </si>
  <si>
    <t xml:space="preserve"> 2 2592 8003    </t>
  </si>
  <si>
    <t xml:space="preserve"> Arturo Avendaño L. </t>
  </si>
  <si>
    <t xml:space="preserve"> aavendano@codelpa.cl</t>
  </si>
  <si>
    <t xml:space="preserve"> 2 2592 8015    </t>
  </si>
  <si>
    <t xml:space="preserve"> Pablo Corvalán R.</t>
  </si>
  <si>
    <t xml:space="preserve"> 2 2726 2800</t>
  </si>
  <si>
    <t xml:space="preserve"> Sebastián Gutiérrez Panetti </t>
  </si>
  <si>
    <t xml:space="preserve"> 2 2584 9200    </t>
  </si>
  <si>
    <t xml:space="preserve"> Andrea Jahn </t>
  </si>
  <si>
    <t xml:space="preserve"> 2 2887 1200    </t>
  </si>
  <si>
    <t xml:space="preserve"> Rodrigo Meissburger M. </t>
  </si>
  <si>
    <t xml:space="preserve"> Cristián de la Fuente</t>
  </si>
  <si>
    <t xml:space="preserve"> 2 2584 9200</t>
  </si>
  <si>
    <t xml:space="preserve"> Edgardo Zamora </t>
  </si>
  <si>
    <t xml:space="preserve"> Gerente de Planificación y Gestión</t>
  </si>
  <si>
    <t>CODEPACK S.A.</t>
  </si>
  <si>
    <t>Embalajes | Máquinas Envasadoras, Dosificadoras, Rotuladoras, Codificadoras y Etiquetadoras</t>
  </si>
  <si>
    <t xml:space="preserve"> Steve Marsh </t>
  </si>
  <si>
    <t xml:space="preserve"> smarsh@codepack.cl</t>
  </si>
  <si>
    <t xml:space="preserve"> 2 2816 6700    </t>
  </si>
  <si>
    <t xml:space="preserve"> Felipe Larraín </t>
  </si>
  <si>
    <t xml:space="preserve"> flarrain@codepack.cl</t>
  </si>
  <si>
    <t>CODITEC MAQUINARIA S.A.</t>
  </si>
  <si>
    <t>Bombas Industriales | Calderas y Repuestos de | Compresores de Tornillo | Consultores y Asesores Financieros | Filtros | Maquinaria, Equipos, Accesorios, Repuestos y Suministros para la Industria Plástica | Maquinaria, Equipos, Accesorios, Repuestos y Suministros para la Minería | Maquinaria, Equipos, Accesorios, Repuestos y Suministros para Procesar Madera y Metales | Motores y Turbinas | Máquinas Envasadoras, Dosificadoras, Rotuladoras, Codificadoras y Etiquetadoras | Sistemas y Servicios de Riego | Tratamientos de Agua | Válvulas</t>
  </si>
  <si>
    <t xml:space="preserve"> Bernd Krause </t>
  </si>
  <si>
    <t xml:space="preserve"> bkrause@codimaq.cl</t>
  </si>
  <si>
    <t xml:space="preserve"> 2 2820 2300    </t>
  </si>
  <si>
    <t xml:space="preserve"> Edgar Tuckermann Biggs</t>
  </si>
  <si>
    <t xml:space="preserve"> 2 2964 4482</t>
  </si>
  <si>
    <t xml:space="preserve"> Francisco Ramdohr Planella </t>
  </si>
  <si>
    <t xml:space="preserve"> framdohr@coditec.cl</t>
  </si>
  <si>
    <t xml:space="preserve"> 2 2964 4482    </t>
  </si>
  <si>
    <t xml:space="preserve"> Víctor Soto Espinosa </t>
  </si>
  <si>
    <t xml:space="preserve"> vsoto@coditec.cl</t>
  </si>
  <si>
    <t>COEMBAL CHILE S.A.</t>
  </si>
  <si>
    <t>Envases de Plástico | Exportaciones</t>
  </si>
  <si>
    <t xml:space="preserve"> Cristián Spöerer Hurtado </t>
  </si>
  <si>
    <t xml:space="preserve"> 2 2395 8000    </t>
  </si>
  <si>
    <t xml:space="preserve"> Marcia Nova Aravena</t>
  </si>
  <si>
    <t xml:space="preserve"> 2 2395 8000</t>
  </si>
  <si>
    <t xml:space="preserve"> Oscar Montecinos Castillo</t>
  </si>
  <si>
    <t xml:space="preserve"> Diego Solís Larenas </t>
  </si>
  <si>
    <t xml:space="preserve"> diego.solis@coexpan.cl</t>
  </si>
  <si>
    <t>COEXPAN CHILE S.A.</t>
  </si>
  <si>
    <t>COEYMANS EDWARDS POBLETE &amp; DITTBORN</t>
  </si>
  <si>
    <t xml:space="preserve"> Juan Enrique Coeymans Z.</t>
  </si>
  <si>
    <t xml:space="preserve"> 2 3213 7600</t>
  </si>
  <si>
    <t xml:space="preserve"> Alejandro Edwards G. </t>
  </si>
  <si>
    <t xml:space="preserve"> aedwards@cepabogados.cl</t>
  </si>
  <si>
    <t xml:space="preserve"> 2 3213 7600    </t>
  </si>
  <si>
    <t xml:space="preserve"> Tomás Poblete C. </t>
  </si>
  <si>
    <t xml:space="preserve"> tpoblete@cepabogados.cl</t>
  </si>
  <si>
    <t xml:space="preserve"> Antonio Dittborn C. </t>
  </si>
  <si>
    <t xml:space="preserve"> adittborn@cepabogados.cl</t>
  </si>
  <si>
    <t xml:space="preserve"> Juan Pablo Fell C. </t>
  </si>
  <si>
    <t xml:space="preserve"> jpfell@cepabogados.cl</t>
  </si>
  <si>
    <t>COIMPEX LTDA.</t>
  </si>
  <si>
    <t>Asesorías Tributarias | Cobranzas, Recaudaciones, Servicios de | Consultores y Asesores en Marketing y Ventas | Informes Comerciales Nacionales e Internacionales | Procuradores de Marcas y Patentes | Servicios de Comercio Exterior y Exportaciones</t>
  </si>
  <si>
    <t xml:space="preserve"> Sergio Patricio Maldonado Araneda </t>
  </si>
  <si>
    <t xml:space="preserve"> coimpex@123.cl</t>
  </si>
  <si>
    <t xml:space="preserve"> 2 2633 3797    </t>
  </si>
  <si>
    <t xml:space="preserve"> Luis Rojas Burgos </t>
  </si>
  <si>
    <t xml:space="preserve"> Marcia Ponce Flores </t>
  </si>
  <si>
    <t xml:space="preserve"> Supervisora Departamento Informes y Cobranzas</t>
  </si>
  <si>
    <t xml:space="preserve"> 2 2638 0855    </t>
  </si>
  <si>
    <t xml:space="preserve"> Jorge Rojas M.</t>
  </si>
  <si>
    <t xml:space="preserve"> 2 2633 3797</t>
  </si>
  <si>
    <t>COINTEC INSPECCIONES Y CONTROL LTDA.</t>
  </si>
  <si>
    <t xml:space="preserve"> Darío Bravo Rojas </t>
  </si>
  <si>
    <t xml:space="preserve"> dariobravo@cointec.cl</t>
  </si>
  <si>
    <t xml:space="preserve"> 2 2634 1688    </t>
  </si>
  <si>
    <t xml:space="preserve"> Javier Bravo Rojas </t>
  </si>
  <si>
    <t xml:space="preserve"> javierbravo@cointec.cl</t>
  </si>
  <si>
    <t xml:space="preserve"> Pablo Villarroel Gallardo</t>
  </si>
  <si>
    <t xml:space="preserve"> 2 2634 1688</t>
  </si>
  <si>
    <t>COLADA CONTINUA CHILENA S.A.</t>
  </si>
  <si>
    <t xml:space="preserve"> Roberto Eugenio Duralde Alvarez </t>
  </si>
  <si>
    <t xml:space="preserve"> foneto@coladacontinua.cl</t>
  </si>
  <si>
    <t xml:space="preserve"> 2 2964 9071    </t>
  </si>
  <si>
    <t xml:space="preserve"> Juan Muñoz Brito </t>
  </si>
  <si>
    <t xml:space="preserve"> jmunoz@coladacontinua.cl</t>
  </si>
  <si>
    <t xml:space="preserve"> 2 2964 9076    </t>
  </si>
  <si>
    <t xml:space="preserve"> Renato Contreras Meza </t>
  </si>
  <si>
    <t xml:space="preserve"> rcontreras@coladacontinua.cl</t>
  </si>
  <si>
    <t xml:space="preserve"> 2 2964 9074    </t>
  </si>
  <si>
    <t>COLBUN S.A.</t>
  </si>
  <si>
    <t xml:space="preserve"> Hernán Rodríguez Wilson </t>
  </si>
  <si>
    <t xml:space="preserve"> María Emilia Correa Pérez </t>
  </si>
  <si>
    <t xml:space="preserve"> Luz Granier Bulnes </t>
  </si>
  <si>
    <t xml:space="preserve"> Bernardo Larraín Matte </t>
  </si>
  <si>
    <t xml:space="preserve"> Francisco Matte Izquierdo </t>
  </si>
  <si>
    <t xml:space="preserve"> Thomas Keller Lippold</t>
  </si>
  <si>
    <t xml:space="preserve"> 2 2460 4102</t>
  </si>
  <si>
    <t xml:space="preserve"> Juan Eduardo Vásquez Moya </t>
  </si>
  <si>
    <t xml:space="preserve"> Gerente de la División Negocios y Gestión de Energía</t>
  </si>
  <si>
    <t xml:space="preserve"> 2 2460 4000    </t>
  </si>
  <si>
    <t xml:space="preserve"> Sebastián Moraga Zúñiga </t>
  </si>
  <si>
    <t xml:space="preserve"> Gerente División Finanzas y Administración</t>
  </si>
  <si>
    <t xml:space="preserve"> vgandino@colbun.cl</t>
  </si>
  <si>
    <t xml:space="preserve"> Eduardo Lauer Rodríguez </t>
  </si>
  <si>
    <t xml:space="preserve"> Gerente de la División Ingeniería y Proyectos</t>
  </si>
  <si>
    <t xml:space="preserve"> Carlos Luna Cabrera </t>
  </si>
  <si>
    <t xml:space="preserve"> Gerente de la División Generación</t>
  </si>
  <si>
    <t>COLCHONES ROSEN S.A.I.C.</t>
  </si>
  <si>
    <t>Colchones | Muebles de Madera | Plumones, Almohadas, Sacos de Dormir | Sábanas, Fundas, Ropa de Cama y Similares</t>
  </si>
  <si>
    <t xml:space="preserve"> Octavio Bofill Genzsch</t>
  </si>
  <si>
    <t xml:space="preserve"> 2 2620 5314</t>
  </si>
  <si>
    <t xml:space="preserve"> José Rosenberg Villarroel</t>
  </si>
  <si>
    <t xml:space="preserve"> 45 229 4700</t>
  </si>
  <si>
    <t xml:space="preserve"> Gloria Rosenberg Sanguinetti </t>
  </si>
  <si>
    <t xml:space="preserve"> gloria.rosenberg@rosen.cl</t>
  </si>
  <si>
    <t xml:space="preserve"> 45 229 4700    </t>
  </si>
  <si>
    <t xml:space="preserve"> Agustín Alfonso Herranz</t>
  </si>
  <si>
    <t xml:space="preserve"> 2 2620 5300</t>
  </si>
  <si>
    <t xml:space="preserve"> Pablo Russell Barra </t>
  </si>
  <si>
    <t xml:space="preserve"> pablo.russell@rosen.cl</t>
  </si>
  <si>
    <t xml:space="preserve"> 2 2620 5300    </t>
  </si>
  <si>
    <t xml:space="preserve"> Luis Martínez Fuentes</t>
  </si>
  <si>
    <t xml:space="preserve"> Boris Peña Asenjo </t>
  </si>
  <si>
    <t xml:space="preserve"> Gerente de Administración e Informática</t>
  </si>
  <si>
    <t xml:space="preserve"> boris.pena@rosen.cl</t>
  </si>
  <si>
    <t xml:space="preserve"> Gustavo Martínez Fuentes </t>
  </si>
  <si>
    <t xml:space="preserve"> gustavo.martinez@rosen.cl</t>
  </si>
  <si>
    <t>COLD ANDINA SPA.</t>
  </si>
  <si>
    <t>Carrocerías y Remolques | Equipos, Accesorios y Sistemas de Refrigeración Industrial y Comercial | Vitrinas</t>
  </si>
  <si>
    <t xml:space="preserve"> Andrés San Martín Rosales </t>
  </si>
  <si>
    <t xml:space="preserve"> Gerente General /  Administración y Finanzas</t>
  </si>
  <si>
    <t xml:space="preserve"> asanmartin@coldandina.cl</t>
  </si>
  <si>
    <t xml:space="preserve"> 2 2533 3000    </t>
  </si>
  <si>
    <t xml:space="preserve"> Alejandro Papagallo Quiroz </t>
  </si>
  <si>
    <t xml:space="preserve"> Gerente de Operaciones y Ventas</t>
  </si>
  <si>
    <t xml:space="preserve"> apapagallo@coldandina.cl</t>
  </si>
  <si>
    <t xml:space="preserve"> Angela Ballesteros A. </t>
  </si>
  <si>
    <t xml:space="preserve"> Encargada de Comercio Exterior</t>
  </si>
  <si>
    <t xml:space="preserve"> aballesteros@coldandina.cl</t>
  </si>
  <si>
    <t xml:space="preserve"> Rodrigo Bezanilla Pumarino</t>
  </si>
  <si>
    <t xml:space="preserve"> Sergio Santorsola Folb </t>
  </si>
  <si>
    <t xml:space="preserve"> María Isabel Ancarola </t>
  </si>
  <si>
    <t xml:space="preserve"> Paulina Miranda Aguilera </t>
  </si>
  <si>
    <t xml:space="preserve"> Alejandra Illanes Valdés </t>
  </si>
  <si>
    <t xml:space="preserve"> Felipe Heidke González </t>
  </si>
  <si>
    <t xml:space="preserve"> Aldo Véliz Campodónico </t>
  </si>
  <si>
    <t xml:space="preserve"> Gian Carlo Canessa Concha </t>
  </si>
  <si>
    <t xml:space="preserve"> mdonoso@stmargarets.cl</t>
  </si>
  <si>
    <t xml:space="preserve"> 32 245 1708    </t>
  </si>
  <si>
    <t xml:space="preserve"> Patricio Marió Aguirre </t>
  </si>
  <si>
    <t xml:space="preserve"> patriciomario@stmargarets.cl</t>
  </si>
  <si>
    <t xml:space="preserve"> 32 245 1709    </t>
  </si>
  <si>
    <t>COLEGIO CRAIGHOUSE S.A.</t>
  </si>
  <si>
    <t xml:space="preserve"> Edgar Witt Gebert </t>
  </si>
  <si>
    <t xml:space="preserve"> Carlos Baudrand Saavedra </t>
  </si>
  <si>
    <t xml:space="preserve"> Juan Pablo Garafulic Litvak </t>
  </si>
  <si>
    <t xml:space="preserve"> María José Cohen </t>
  </si>
  <si>
    <t xml:space="preserve"> Gian Paolo Rainieri </t>
  </si>
  <si>
    <t xml:space="preserve"> Jorge Cabargas Rigden </t>
  </si>
  <si>
    <t xml:space="preserve"> 2 2756 0278    </t>
  </si>
  <si>
    <t>COLEGIO CUMBRES</t>
  </si>
  <si>
    <t xml:space="preserve"> Beatriz Moreno </t>
  </si>
  <si>
    <t xml:space="preserve"> 2 2210 7600    </t>
  </si>
  <si>
    <t xml:space="preserve"> Esteban Borie Lucare </t>
  </si>
  <si>
    <t xml:space="preserve"> 2 2210 7800    </t>
  </si>
  <si>
    <t xml:space="preserve"> Hugo Pinochet Castillo </t>
  </si>
  <si>
    <t xml:space="preserve"> hpinochet@colegiocumbres.cl</t>
  </si>
  <si>
    <t>COLEGIO DE ABOGADOS DE CHILE A.G.</t>
  </si>
  <si>
    <t xml:space="preserve"> Leonor Etcheberry Court </t>
  </si>
  <si>
    <t xml:space="preserve"> 2 2639 6175    </t>
  </si>
  <si>
    <t xml:space="preserve"> Héctor Humeres Noguer </t>
  </si>
  <si>
    <t xml:space="preserve"> Luis Alberto Aninat Urrejola </t>
  </si>
  <si>
    <t xml:space="preserve"> 2 2639 7945    </t>
  </si>
  <si>
    <t xml:space="preserve"> Marcela Achurra González </t>
  </si>
  <si>
    <t xml:space="preserve"> Enrique Navarro Beltrán </t>
  </si>
  <si>
    <t xml:space="preserve"> Arturo Alessandri Cohn </t>
  </si>
  <si>
    <t xml:space="preserve"> María de los Angeles Coddou Plaza de los Reyes </t>
  </si>
  <si>
    <t xml:space="preserve"> Carolina Fuensalida Merino </t>
  </si>
  <si>
    <t xml:space="preserve"> Alvaro Fuentealba Hernández </t>
  </si>
  <si>
    <t xml:space="preserve"> Cristián Maturana Miquel </t>
  </si>
  <si>
    <t xml:space="preserve"> Paulo Montt Rettig </t>
  </si>
  <si>
    <t xml:space="preserve"> Matías Insunza Tagle </t>
  </si>
  <si>
    <t xml:space="preserve"> Mónica Van Der Schraft Greve </t>
  </si>
  <si>
    <t xml:space="preserve"> Pedro Pablo Vergara Varas </t>
  </si>
  <si>
    <t xml:space="preserve"> Paulina Vodanovic Rojas </t>
  </si>
  <si>
    <t xml:space="preserve"> Carmen Domínguez Hidalgo </t>
  </si>
  <si>
    <t xml:space="preserve"> Elisa Walker Echenique </t>
  </si>
  <si>
    <t xml:space="preserve"> Pablo Andrés Alarcón Jaña </t>
  </si>
  <si>
    <t xml:space="preserve"> Secretario Abogado Consejo General</t>
  </si>
  <si>
    <t xml:space="preserve"> secretarioconsejo@colegioabogados.cl</t>
  </si>
  <si>
    <t>COLEGIO DE ARQUITECTOS DE CHILE A.G.</t>
  </si>
  <si>
    <t xml:space="preserve"> Diego Rebolledo Flores </t>
  </si>
  <si>
    <t xml:space="preserve"> Director Nacional</t>
  </si>
  <si>
    <t xml:space="preserve"> Jorge Guzmán Briones </t>
  </si>
  <si>
    <t xml:space="preserve"> Alicia Alarcón Ramírez </t>
  </si>
  <si>
    <t xml:space="preserve"> Directora Nacional</t>
  </si>
  <si>
    <t xml:space="preserve"> Manuel Marchant Rubilar </t>
  </si>
  <si>
    <t xml:space="preserve"> Uwe Rohwedder Gremler </t>
  </si>
  <si>
    <t xml:space="preserve"> Humberto Eliash Díaz </t>
  </si>
  <si>
    <t xml:space="preserve"> Presidente Nacional</t>
  </si>
  <si>
    <t xml:space="preserve"> extension@colegioarquitectos.com</t>
  </si>
  <si>
    <t xml:space="preserve"> 2 2353 2318    </t>
  </si>
  <si>
    <t xml:space="preserve"> Javier Contreras González </t>
  </si>
  <si>
    <t xml:space="preserve"> Vicepresidente Asuntos Internos</t>
  </si>
  <si>
    <t xml:space="preserve"> Jorge Espinosa Cereceda </t>
  </si>
  <si>
    <t xml:space="preserve"> Vicepresidente Asuntos Externos</t>
  </si>
  <si>
    <t xml:space="preserve"> Alberto Texido Zlatar </t>
  </si>
  <si>
    <t xml:space="preserve"> María Soledad Larraín Salinas </t>
  </si>
  <si>
    <t>COLEGIO DE CIRUJANO DENTISTAS DE CHILE A.G.</t>
  </si>
  <si>
    <t xml:space="preserve"> Rolando Danyau Isla </t>
  </si>
  <si>
    <t xml:space="preserve"> Presidente Nacional, Dr.</t>
  </si>
  <si>
    <t xml:space="preserve"> presidencia@olegiodentistas.cl</t>
  </si>
  <si>
    <t xml:space="preserve"> 2 2675 9300    </t>
  </si>
  <si>
    <t xml:space="preserve"> María Eugenia Valle </t>
  </si>
  <si>
    <t xml:space="preserve"> Primer Vicepresidente, Dra.</t>
  </si>
  <si>
    <t xml:space="preserve"> presidencia@colegiodentistas.cl</t>
  </si>
  <si>
    <t xml:space="preserve"> María Alicia Lara García </t>
  </si>
  <si>
    <t xml:space="preserve"> Segundo Vicepresidente, Dra.</t>
  </si>
  <si>
    <t xml:space="preserve"> Patricio Moncada Retamal </t>
  </si>
  <si>
    <t xml:space="preserve"> Secretario Nacional, Dr.</t>
  </si>
  <si>
    <t xml:space="preserve"> sec.general@colegiodentistas.cl</t>
  </si>
  <si>
    <t xml:space="preserve"> Edgardo González Soya </t>
  </si>
  <si>
    <t xml:space="preserve"> Tesorero Nacional, Dr.</t>
  </si>
  <si>
    <t>COLEGIO DE CONSTRUCTORES CIVILES E INGENIEROS CONSTRUCTORES A.G.</t>
  </si>
  <si>
    <t xml:space="preserve"> José Miguel Correa Alliende</t>
  </si>
  <si>
    <t xml:space="preserve"> 2 2699 3712</t>
  </si>
  <si>
    <t xml:space="preserve"> Arturo Roberto Tedias Araya </t>
  </si>
  <si>
    <t xml:space="preserve"> rtedias@vtr.net</t>
  </si>
  <si>
    <t xml:space="preserve"> 2 2699 3712    </t>
  </si>
  <si>
    <t xml:space="preserve"> Marcos Díaz González </t>
  </si>
  <si>
    <t xml:space="preserve"> mdiaz@utem.cl</t>
  </si>
  <si>
    <t xml:space="preserve"> Fernando Zapata Alvarez </t>
  </si>
  <si>
    <t xml:space="preserve"> fezaal@gmail.com</t>
  </si>
  <si>
    <t>COLEGIO DE CONTADORES AUDITORES, PUBLICOS Y GENERALES DE CHILE</t>
  </si>
  <si>
    <t xml:space="preserve"> Emilio Soria Céspedes</t>
  </si>
  <si>
    <t xml:space="preserve"> 2 2638 2904</t>
  </si>
  <si>
    <t xml:space="preserve"> Valentín Cortez Mancilla </t>
  </si>
  <si>
    <t xml:space="preserve"> Presidente Consejo Regional Metropolitano</t>
  </si>
  <si>
    <t xml:space="preserve"> ccpauch@entelchile.net</t>
  </si>
  <si>
    <t xml:space="preserve"> 2 2638 2904    </t>
  </si>
  <si>
    <t xml:space="preserve"> Daniel Vásquez Montenegro </t>
  </si>
  <si>
    <t xml:space="preserve"> Vicepresidente Nacional</t>
  </si>
  <si>
    <t xml:space="preserve"> 2 2633 4979    </t>
  </si>
  <si>
    <t xml:space="preserve"> Martín Garrido Araya </t>
  </si>
  <si>
    <t xml:space="preserve"> Secretario Nacional</t>
  </si>
  <si>
    <t xml:space="preserve"> Oscar Cruz Chávez </t>
  </si>
  <si>
    <t>COLEGIO DE CONTADORES DE CHILE A.G.</t>
  </si>
  <si>
    <t xml:space="preserve"> José Luis Barría Zúñiga </t>
  </si>
  <si>
    <t xml:space="preserve"> consejo.nacional@contach.cl</t>
  </si>
  <si>
    <t xml:space="preserve"> 2 2241 0100    </t>
  </si>
  <si>
    <t>COLEGIO DE INGENIEROS AGRONOMOS DE CHILE A.G.</t>
  </si>
  <si>
    <t xml:space="preserve"> Jorge Wicha Alvarez </t>
  </si>
  <si>
    <t xml:space="preserve"> jorge.wicha@ingenierosagronomos.cl</t>
  </si>
  <si>
    <t xml:space="preserve"> 2 2671 2290    </t>
  </si>
  <si>
    <t>COLEGIO DE INGENIEROS DE CHILE A.G.</t>
  </si>
  <si>
    <t xml:space="preserve"> Arturo Gana de Landa </t>
  </si>
  <si>
    <t xml:space="preserve"> presidente@colegiodeingenieros.cl</t>
  </si>
  <si>
    <t xml:space="preserve"> 2 2570 1900    </t>
  </si>
  <si>
    <t xml:space="preserve"> Sergio Contreras Arancibia </t>
  </si>
  <si>
    <t xml:space="preserve"> scontreras@colegiodeingenieros.cl</t>
  </si>
  <si>
    <t xml:space="preserve"> Juan Guillermo Espinosa</t>
  </si>
  <si>
    <t xml:space="preserve"> 2 2570 1900</t>
  </si>
  <si>
    <t xml:space="preserve"> Enrique Guillmore </t>
  </si>
  <si>
    <t xml:space="preserve"> enrique.guillmore@gmail.com</t>
  </si>
  <si>
    <t xml:space="preserve"> Mauricio Baker Peredo </t>
  </si>
  <si>
    <t xml:space="preserve"> mbakerp@colegiodeingenieros.cl</t>
  </si>
  <si>
    <t>COLEGIO DE KINESIOLOGOS DE CHILE A.G.</t>
  </si>
  <si>
    <t xml:space="preserve"> Loreto Henríquez Rodríguez </t>
  </si>
  <si>
    <t xml:space="preserve"> contacto@ckch.cl</t>
  </si>
  <si>
    <t xml:space="preserve"> 2 2222 6943    </t>
  </si>
  <si>
    <t xml:space="preserve"> Bernardita Fuentes Véjar </t>
  </si>
  <si>
    <t xml:space="preserve"> Reinaldo Barría Mancilla </t>
  </si>
  <si>
    <t xml:space="preserve"> Verónica Aliaga Castillo </t>
  </si>
  <si>
    <t xml:space="preserve"> Tesorera Nacional</t>
  </si>
  <si>
    <t xml:space="preserve"> Guillermo Cáceres Adasme </t>
  </si>
  <si>
    <t xml:space="preserve"> Director de Capacitación y Perfeccionamiento</t>
  </si>
  <si>
    <t>COLEGIO DE LA SALLE</t>
  </si>
  <si>
    <t xml:space="preserve"> Carlos Jamade Irmas</t>
  </si>
  <si>
    <t xml:space="preserve"> 2 2589 9400</t>
  </si>
  <si>
    <t>COLEGIO DE MATRONAS Y MATRONES DE CHILE A.G.</t>
  </si>
  <si>
    <t xml:space="preserve"> Anita Román Morra </t>
  </si>
  <si>
    <t xml:space="preserve"> Presidenta Nacional</t>
  </si>
  <si>
    <t xml:space="preserve"> presidencia@colegiodematronas.cl</t>
  </si>
  <si>
    <t xml:space="preserve"> 2 2638 2900    </t>
  </si>
  <si>
    <t xml:space="preserve"> Sandra Oyarzo Torres </t>
  </si>
  <si>
    <t xml:space="preserve"> Vicepresidenta Nacional</t>
  </si>
  <si>
    <t xml:space="preserve"> colegio@colegiodematronas.cl</t>
  </si>
  <si>
    <t xml:space="preserve"> Lina Córdova Mangili </t>
  </si>
  <si>
    <t xml:space="preserve"> Javiera Carrera Peña </t>
  </si>
  <si>
    <t>COLEGIO DE PERIODISTAS DE CHILE A.G. - CONSEJO NACIONAL</t>
  </si>
  <si>
    <t xml:space="preserve"> Margarita Pastene Valladares </t>
  </si>
  <si>
    <t xml:space="preserve"> mpastene@gmail.com</t>
  </si>
  <si>
    <t xml:space="preserve"> 2 2688 3894    </t>
  </si>
  <si>
    <t xml:space="preserve"> Nathalie Castillo Rojas</t>
  </si>
  <si>
    <t xml:space="preserve"> 2 2688 3894</t>
  </si>
  <si>
    <t xml:space="preserve"> Rocío Alorda Zelada </t>
  </si>
  <si>
    <t xml:space="preserve"> rocio.alorda.zelada@gmail.com</t>
  </si>
  <si>
    <t xml:space="preserve"> José Luis Córdova Valenzuela</t>
  </si>
  <si>
    <t>COLEGIO DE PROFESORES DE CHILE A.G.</t>
  </si>
  <si>
    <t xml:space="preserve"> Mario Aguilar Arévalo </t>
  </si>
  <si>
    <t xml:space="preserve"> maguilar@colegiodeprofesores.cl</t>
  </si>
  <si>
    <t xml:space="preserve"> 2 2470 4253    </t>
  </si>
  <si>
    <t xml:space="preserve"> Darío Vásquez Salazar </t>
  </si>
  <si>
    <t xml:space="preserve"> dvasquez@colegiodeprofesores.cl</t>
  </si>
  <si>
    <t xml:space="preserve"> 2 2470 4246    </t>
  </si>
  <si>
    <t xml:space="preserve"> Habnel Castillo Olave </t>
  </si>
  <si>
    <t xml:space="preserve"> acastillo@colegiodeprofesores.cl</t>
  </si>
  <si>
    <t xml:space="preserve"> 2 2470 4309    </t>
  </si>
  <si>
    <t xml:space="preserve"> Guido Reyes Barra </t>
  </si>
  <si>
    <t xml:space="preserve"> greyes@colegiodeprofesores.cl</t>
  </si>
  <si>
    <t xml:space="preserve"> 2 2470 4204    </t>
  </si>
  <si>
    <t xml:space="preserve"> Jaime Gajardo Orellana </t>
  </si>
  <si>
    <t xml:space="preserve"> jgajardo@colegiodeprofesores.cl</t>
  </si>
  <si>
    <t xml:space="preserve"> 2 2470 4265    </t>
  </si>
  <si>
    <t>COLEGIO DE PSICOLOGOS DE CHILE A.G.</t>
  </si>
  <si>
    <t xml:space="preserve"> Pedro Acuña Mercier </t>
  </si>
  <si>
    <t xml:space="preserve"> secretaria.general@colegiopsicologos.cl</t>
  </si>
  <si>
    <t xml:space="preserve"> 2 2274 7034    </t>
  </si>
  <si>
    <t xml:space="preserve"> Yuly Pérez Aedo </t>
  </si>
  <si>
    <t xml:space="preserve"> Rodrigo Molina Miranda </t>
  </si>
  <si>
    <t xml:space="preserve"> Sebastián Miranda Payacán </t>
  </si>
  <si>
    <t xml:space="preserve"> secretaria.tesoreria@colegiopsicologos.cl</t>
  </si>
  <si>
    <t xml:space="preserve"> Beatriz Gazmuri Vergara </t>
  </si>
  <si>
    <t xml:space="preserve"> María Eugenia Astorga Lira </t>
  </si>
  <si>
    <t xml:space="preserve"> Francisco Somarriva Pinto </t>
  </si>
  <si>
    <t xml:space="preserve"> Mateo Ferrer Farji </t>
  </si>
  <si>
    <t xml:space="preserve"> Isabel Puga Young </t>
  </si>
  <si>
    <t>COLEGIO DE QUIMICOS FARMACEUTICOS DE CHILE A.G.</t>
  </si>
  <si>
    <t xml:space="preserve"> Ana Victoria Nieto Barraza </t>
  </si>
  <si>
    <t xml:space="preserve"> Presidente Nacional, Dra. QF.</t>
  </si>
  <si>
    <t xml:space="preserve"> presidencia@colegiofarmaceutico.cl</t>
  </si>
  <si>
    <t xml:space="preserve"> 2 2639 2505    </t>
  </si>
  <si>
    <t xml:space="preserve"> Guillermo Orellana León </t>
  </si>
  <si>
    <t xml:space="preserve"> Vicepresidencia, Dr. QF.</t>
  </si>
  <si>
    <t xml:space="preserve"> vicepresidencia@colegiofarmaceutico.cl</t>
  </si>
  <si>
    <t xml:space="preserve"> Ignacio Sánchez Lombardi </t>
  </si>
  <si>
    <t xml:space="preserve"> Tesorero, Dr. QF.</t>
  </si>
  <si>
    <t xml:space="preserve"> tesoreria@colegiofarmaceutico.cl</t>
  </si>
  <si>
    <t xml:space="preserve"> Isabel Sánchez Cerezzo </t>
  </si>
  <si>
    <t xml:space="preserve"> Presidenta Delegación Regional Santiago, Dra. QF.</t>
  </si>
  <si>
    <t xml:space="preserve"> isacerezzo@gmail.com</t>
  </si>
  <si>
    <t xml:space="preserve"> Jorge Cienfuegos Silva </t>
  </si>
  <si>
    <t xml:space="preserve"> Vicepresidente, Dr. QF.</t>
  </si>
  <si>
    <t xml:space="preserve"> jorgecienfuegos@gmail.com</t>
  </si>
  <si>
    <t>COLEGIO DE TECNOLOGOS MEDICOS DE CHILE A.G.</t>
  </si>
  <si>
    <t xml:space="preserve"> Edith Valenzuela Soto </t>
  </si>
  <si>
    <t xml:space="preserve"> 2 2638 3032    </t>
  </si>
  <si>
    <t xml:space="preserve"> Luis Flores Viza</t>
  </si>
  <si>
    <t xml:space="preserve"> 2 2638 3032</t>
  </si>
  <si>
    <t xml:space="preserve"> Manuel Bugueño Gómez </t>
  </si>
  <si>
    <t xml:space="preserve"> Jousy Cantillana Parrao </t>
  </si>
  <si>
    <t xml:space="preserve"> Eliana Rojas Rojas </t>
  </si>
  <si>
    <t xml:space="preserve"> Directora de los Jubilados</t>
  </si>
  <si>
    <t xml:space="preserve"> elianarojasrojas@gmail.com</t>
  </si>
  <si>
    <t>COLEGIO LOS ANDES</t>
  </si>
  <si>
    <t xml:space="preserve"> María Debesa Aldunate </t>
  </si>
  <si>
    <t xml:space="preserve"> 2 3223 2500    </t>
  </si>
  <si>
    <t>COLEGIO MEDICO DE CHILE A.G.</t>
  </si>
  <si>
    <t xml:space="preserve"> Izkia Jasvin Siches Pastén</t>
  </si>
  <si>
    <t xml:space="preserve"> 2 2429 4100</t>
  </si>
  <si>
    <t xml:space="preserve"> Patricio Ramón Meza Rodríguez </t>
  </si>
  <si>
    <t xml:space="preserve"> mvera@colegiomedico.cl</t>
  </si>
  <si>
    <t xml:space="preserve"> 2 2429 4100    </t>
  </si>
  <si>
    <t xml:space="preserve"> Jaime Alfonso Sepúlveda Cisternas </t>
  </si>
  <si>
    <t xml:space="preserve"> Tesorero Nacional</t>
  </si>
  <si>
    <t xml:space="preserve"> José Miguel Bernucci Piedra </t>
  </si>
  <si>
    <t xml:space="preserve"> José Miguel Bettancourt Siggelkow </t>
  </si>
  <si>
    <t xml:space="preserve"> jplaza@colegiomedico.cl</t>
  </si>
  <si>
    <t>COLEGIO PEDRO DE VALDIVIA AGUSTINAS</t>
  </si>
  <si>
    <t xml:space="preserve"> Francisco Javier Donoso Gómez </t>
  </si>
  <si>
    <t xml:space="preserve"> fjdonoso@cpdv.cl</t>
  </si>
  <si>
    <t xml:space="preserve"> 2 2671 5990    </t>
  </si>
  <si>
    <t xml:space="preserve"> Myriam Kaune Olguín </t>
  </si>
  <si>
    <t xml:space="preserve"> Subdirectora Académica</t>
  </si>
  <si>
    <t xml:space="preserve"> mkaune@cpdv.cl</t>
  </si>
  <si>
    <t xml:space="preserve"> Elizabeth Meyer Daza </t>
  </si>
  <si>
    <t xml:space="preserve"> Subdirectora de Disciplina</t>
  </si>
  <si>
    <t xml:space="preserve"> emeyer@cpdv.cl</t>
  </si>
  <si>
    <t>COLEGIO PEDRO DE VALDIVIA LAS CONDES LTDA.</t>
  </si>
  <si>
    <t xml:space="preserve"> Marcela Rossi</t>
  </si>
  <si>
    <t xml:space="preserve"> 2 2217 4376</t>
  </si>
  <si>
    <t xml:space="preserve"> Claudia Alejandra Díaz García </t>
  </si>
  <si>
    <t xml:space="preserve"> Rectora</t>
  </si>
  <si>
    <t xml:space="preserve"> cdiaz@cpdv.cl</t>
  </si>
  <si>
    <t xml:space="preserve"> 2 2284 8292    </t>
  </si>
  <si>
    <t xml:space="preserve"> Silvia Oriana Constanzo Melgarejo </t>
  </si>
  <si>
    <t xml:space="preserve"> Principal Infant School (Directora Ciclo Infant)</t>
  </si>
  <si>
    <t xml:space="preserve"> sconstanzo@cpdv.cl</t>
  </si>
  <si>
    <t xml:space="preserve"> Juan Eduardo Marcelo Marilao San Martín </t>
  </si>
  <si>
    <t xml:space="preserve"> Director Ciclo Enseñanza Básica</t>
  </si>
  <si>
    <t xml:space="preserve"> jmarilao@cpdv.cl</t>
  </si>
  <si>
    <t xml:space="preserve"> Sergio Antonio Sánchez Contreras</t>
  </si>
  <si>
    <t xml:space="preserve"> 2 2284 8292</t>
  </si>
  <si>
    <t xml:space="preserve"> Luis Patricio Menares Alvarez </t>
  </si>
  <si>
    <t xml:space="preserve"> Director de Administración</t>
  </si>
  <si>
    <t xml:space="preserve"> lmenares@cpdv.cl</t>
  </si>
  <si>
    <t>COLEGIO PEDRO DE VALDIVIA PROVIDENCIA S.A.</t>
  </si>
  <si>
    <t xml:space="preserve"> Tomás Emilio Montecinos Soto</t>
  </si>
  <si>
    <t xml:space="preserve"> 2 3223 8870</t>
  </si>
  <si>
    <t>COLEGIOS MONTE TABOR Y NAZARET - SOCIEDAD EDUCATIVA PATRIS SPA</t>
  </si>
  <si>
    <t xml:space="preserve"> Catalina Laage Vaccaro </t>
  </si>
  <si>
    <t xml:space="preserve"> Rector (I)</t>
  </si>
  <si>
    <t xml:space="preserve"> 2 2750 0900    </t>
  </si>
  <si>
    <t xml:space="preserve"> Javier Aldunate </t>
  </si>
  <si>
    <t>COLGATE PALMOLIVE CHILE S.A.</t>
  </si>
  <si>
    <t>Cepillos Dentales y Cremas Dentales | Desodorantes Corporales</t>
  </si>
  <si>
    <t xml:space="preserve"> Sergio La Rocca </t>
  </si>
  <si>
    <t xml:space="preserve"> marta_gutierrez@colpal.com</t>
  </si>
  <si>
    <t xml:space="preserve"> 2 2387 6101    </t>
  </si>
  <si>
    <t xml:space="preserve"> Norma Alva Martínez </t>
  </si>
  <si>
    <t xml:space="preserve"> Diego Faulord </t>
  </si>
  <si>
    <t xml:space="preserve"> Team Leader Ventas</t>
  </si>
  <si>
    <t xml:space="preserve"> Pablo Arriagada Santos</t>
  </si>
  <si>
    <t xml:space="preserve"> 2 2387 6101</t>
  </si>
  <si>
    <t xml:space="preserve"> Paulo Peroni </t>
  </si>
  <si>
    <t xml:space="preserve"> Gerente de Servicio al Cliente y Logística</t>
  </si>
  <si>
    <t>COLLIERS PROSIN S.A.</t>
  </si>
  <si>
    <t>Corredores de Propiedades | Tasaciones y Peritajes</t>
  </si>
  <si>
    <t xml:space="preserve"> Roberto Sivori Vergara</t>
  </si>
  <si>
    <t xml:space="preserve"> 2 2496 1500</t>
  </si>
  <si>
    <t xml:space="preserve"> Rafael Araya Ugarte </t>
  </si>
  <si>
    <t xml:space="preserve"> rafael.araya@colliers.cl</t>
  </si>
  <si>
    <t xml:space="preserve"> 2 2496 1504    </t>
  </si>
  <si>
    <t xml:space="preserve"> Jaime Ugarte Millán </t>
  </si>
  <si>
    <t xml:space="preserve"> jaime.ugarte@colliers.cl</t>
  </si>
  <si>
    <t xml:space="preserve"> 2 2496 1529    </t>
  </si>
  <si>
    <t xml:space="preserve"> Teresa Campos Velásquez </t>
  </si>
  <si>
    <t xml:space="preserve"> teresa.campos@colliers.cl</t>
  </si>
  <si>
    <t xml:space="preserve"> 2 2964 1604    </t>
  </si>
  <si>
    <t xml:space="preserve"> José Tomás Castañeda Diez </t>
  </si>
  <si>
    <t xml:space="preserve"> Director de Desarrollo Inmobiliario</t>
  </si>
  <si>
    <t xml:space="preserve"> josetomas.castaneda@colliers.cl</t>
  </si>
  <si>
    <t xml:space="preserve"> 2 2496 1525    </t>
  </si>
  <si>
    <t>COLMENA GOLDEN CROSS S.A.</t>
  </si>
  <si>
    <t xml:space="preserve"> Nicolás Donoso Serrano </t>
  </si>
  <si>
    <t xml:space="preserve"> 2 2959 4204    </t>
  </si>
  <si>
    <t xml:space="preserve"> Carola Schwencke Reyes </t>
  </si>
  <si>
    <t xml:space="preserve"> Gerente de Salud</t>
  </si>
  <si>
    <t xml:space="preserve"> 2 2959 4734    </t>
  </si>
  <si>
    <t xml:space="preserve"> Felipe Galleguillos Serey </t>
  </si>
  <si>
    <t xml:space="preserve"> 2 2959 4588    </t>
  </si>
  <si>
    <t xml:space="preserve"> Eugenio Cornejo García </t>
  </si>
  <si>
    <t xml:space="preserve"> Fernando Fumagalli </t>
  </si>
  <si>
    <t xml:space="preserve"> Gerente de Tecnología e Innovación</t>
  </si>
  <si>
    <t xml:space="preserve"> 2 3323 9009    </t>
  </si>
  <si>
    <t>COLMENARES SANTA INES S.A.</t>
  </si>
  <si>
    <t xml:space="preserve"> Hernán Reyes Silva </t>
  </si>
  <si>
    <t xml:space="preserve"> abejadorada@gmail.com</t>
  </si>
  <si>
    <t xml:space="preserve"> 75 238 0776    </t>
  </si>
  <si>
    <t xml:space="preserve"> Paula Cristina Landeros Silva </t>
  </si>
  <si>
    <t xml:space="preserve"> Administradora</t>
  </si>
  <si>
    <t xml:space="preserve"> 75 238 0218    </t>
  </si>
  <si>
    <t>COLMENARES SUIZOS</t>
  </si>
  <si>
    <t xml:space="preserve"> Andreas Schück Scheidhauer</t>
  </si>
  <si>
    <t xml:space="preserve"> 2 2821 9744</t>
  </si>
  <si>
    <t>COLMENARES WERNER LTDA.</t>
  </si>
  <si>
    <t xml:space="preserve"> Werner Kurz Scheel </t>
  </si>
  <si>
    <t xml:space="preserve"> kurzwerner@colmenareswerner.cl</t>
  </si>
  <si>
    <t xml:space="preserve"> 2 2824 1043    </t>
  </si>
  <si>
    <t>COLOR HOUSE S.A.</t>
  </si>
  <si>
    <t>Diseño Gráfico y Publicitario | Letreros Luminosos, Acrílicos y Similares | Señalética</t>
  </si>
  <si>
    <t xml:space="preserve"> Darcy Fuenzalida O'Shee </t>
  </si>
  <si>
    <t xml:space="preserve"> darcy.fuenzalida@colorhouse.cl</t>
  </si>
  <si>
    <t xml:space="preserve"> 32 297 1294    </t>
  </si>
  <si>
    <t xml:space="preserve"> Beryl Carriel Oliva </t>
  </si>
  <si>
    <t xml:space="preserve"> berylcarriel@colorhouse.cl</t>
  </si>
  <si>
    <t xml:space="preserve"> Verónica Díaz Pinto </t>
  </si>
  <si>
    <t xml:space="preserve"> veronicadiaz@colorhouse.cl</t>
  </si>
  <si>
    <t>COLOR SHOES LTDA.</t>
  </si>
  <si>
    <t>Materiales para Calzado | Tintas y Betunes para Calzados</t>
  </si>
  <si>
    <t xml:space="preserve"> Claudio Enrique Pérez Núñez </t>
  </si>
  <si>
    <t xml:space="preserve"> cperez@colorshoes.cl</t>
  </si>
  <si>
    <t xml:space="preserve"> 2 2556 5434    </t>
  </si>
  <si>
    <t xml:space="preserve"> Carlos Rodrigo Osadey Vergara </t>
  </si>
  <si>
    <t xml:space="preserve"> cosadey@colorshoes.cl</t>
  </si>
  <si>
    <t xml:space="preserve"> 2 2538 4210    </t>
  </si>
  <si>
    <t>COLORAMA S.A.</t>
  </si>
  <si>
    <t xml:space="preserve"> Carlos Scheuch </t>
  </si>
  <si>
    <t xml:space="preserve"> Gerente General / Comercial</t>
  </si>
  <si>
    <t xml:space="preserve"> c.scheuch@colorama.cl</t>
  </si>
  <si>
    <t xml:space="preserve"> 2 2411 4700    </t>
  </si>
  <si>
    <t xml:space="preserve"> Eduardo Ibacache </t>
  </si>
  <si>
    <t xml:space="preserve"> finanzas@colorama.cl</t>
  </si>
  <si>
    <t>COLORPACK IMPRESORES LTDA.</t>
  </si>
  <si>
    <t>Envases y Cajas de Papel, Cartón o Cartulina | Imprentas</t>
  </si>
  <si>
    <t xml:space="preserve"> Rodrigo Enrique León García</t>
  </si>
  <si>
    <t xml:space="preserve"> 2 2622 3535</t>
  </si>
  <si>
    <t xml:space="preserve"> Ignacio Alejandro González Uribe </t>
  </si>
  <si>
    <t xml:space="preserve"> igonzalez@colorpack.cl</t>
  </si>
  <si>
    <t xml:space="preserve"> 2 2622 3535    </t>
  </si>
  <si>
    <t xml:space="preserve"> Marco Duarte Cerda </t>
  </si>
  <si>
    <t xml:space="preserve"> Contador General y Encargado de Recursos Humanos</t>
  </si>
  <si>
    <t xml:space="preserve"> mduarte@colorpack.cl</t>
  </si>
  <si>
    <t>Alfombras | Papeles Murales | Parquet, Pisos de Madera, Pisos Flotantes | Persianas | Revestimientos Plásticos, Vinílicos y Caucho</t>
  </si>
  <si>
    <t xml:space="preserve"> Andrés Ducasse Rojas</t>
  </si>
  <si>
    <t xml:space="preserve"> 2 2641 6687</t>
  </si>
  <si>
    <t xml:space="preserve"> Alvaro Monsalve Mercadal </t>
  </si>
  <si>
    <t xml:space="preserve"> amm@ducasse.cl</t>
  </si>
  <si>
    <t xml:space="preserve"> 2 2641 6687    </t>
  </si>
  <si>
    <t xml:space="preserve"> Julián Peralta Muñoz </t>
  </si>
  <si>
    <t xml:space="preserve"> julian.peralta@colowall.cl</t>
  </si>
  <si>
    <t xml:space="preserve"> Cristian Sabah Sánchez </t>
  </si>
  <si>
    <t xml:space="preserve"> cristian.sabah@ducasse.cl</t>
  </si>
  <si>
    <t>COLUN LTDA.</t>
  </si>
  <si>
    <t>Exportaciones | Leche y Productos Lácteos</t>
  </si>
  <si>
    <t xml:space="preserve"> Lionel Mancilla Lausic</t>
  </si>
  <si>
    <t xml:space="preserve"> 64 247 3100</t>
  </si>
  <si>
    <t xml:space="preserve"> Alvaro Sarah Gidi</t>
  </si>
  <si>
    <t xml:space="preserve"> Sergio Yáñez Redlich </t>
  </si>
  <si>
    <t xml:space="preserve"> 64 247 3100    </t>
  </si>
  <si>
    <t xml:space="preserve"> Mónica Vargas Quezada </t>
  </si>
  <si>
    <t xml:space="preserve"> Gerente de Personas y Relaciones Institucionales</t>
  </si>
  <si>
    <t xml:space="preserve"> 64 247 3156    </t>
  </si>
  <si>
    <t xml:space="preserve"> Mauricio Ramírez Silva</t>
  </si>
  <si>
    <t>COMAFRI S.A.</t>
  </si>
  <si>
    <t xml:space="preserve"> Felipe Alarcón Vergara</t>
  </si>
  <si>
    <t xml:space="preserve"> 2 2489 7700</t>
  </si>
  <si>
    <t xml:space="preserve"> Jorge Salvo Rojas </t>
  </si>
  <si>
    <t xml:space="preserve"> Jefe de Administración</t>
  </si>
  <si>
    <t xml:space="preserve"> jorge.salvo@comafri.cl</t>
  </si>
  <si>
    <t xml:space="preserve"> 72 223 0555    </t>
  </si>
  <si>
    <t>COMALIM LTDA.</t>
  </si>
  <si>
    <t xml:space="preserve"> Gloria Cárdenas Angulo </t>
  </si>
  <si>
    <t xml:space="preserve"> gloria.cardenas.angulo@gmail.com</t>
  </si>
  <si>
    <t xml:space="preserve"> 32 262 2409    </t>
  </si>
  <si>
    <t xml:space="preserve"> Harol Zapata Ríos </t>
  </si>
  <si>
    <t xml:space="preserve"> subgerencia.comalim@gmail.com</t>
  </si>
  <si>
    <t xml:space="preserve"> Xiomara Ordenes Peralta </t>
  </si>
  <si>
    <t xml:space="preserve"> Subgerente de Producción y Operaciones</t>
  </si>
  <si>
    <t xml:space="preserve"> operaciones.comalim@gmail.com</t>
  </si>
  <si>
    <t>COMBERPLAST S.A.</t>
  </si>
  <si>
    <t xml:space="preserve"> Julio Compagnon Ahumada </t>
  </si>
  <si>
    <t xml:space="preserve"> jca@comberplast.cl</t>
  </si>
  <si>
    <t xml:space="preserve"> 2 2355 6400    </t>
  </si>
  <si>
    <t xml:space="preserve"> Julio Compagnon Bernabé</t>
  </si>
  <si>
    <t xml:space="preserve"> 2 2355 6400</t>
  </si>
  <si>
    <t xml:space="preserve"> Claudio Olate Connel </t>
  </si>
  <si>
    <t xml:space="preserve"> colate@comberplast.cl</t>
  </si>
  <si>
    <t xml:space="preserve"> Michel Compagnon Bernabé</t>
  </si>
  <si>
    <t xml:space="preserve"> Edgard Compagnon Ahumada</t>
  </si>
  <si>
    <t>COMBUSTIBLES SUAREZ</t>
  </si>
  <si>
    <t>Aceites y Grasas Lubricantes | Combustibles</t>
  </si>
  <si>
    <t xml:space="preserve"> Ricardo Suárez Molina </t>
  </si>
  <si>
    <t xml:space="preserve"> rsuarez@suarezcombustibles.cl</t>
  </si>
  <si>
    <t xml:space="preserve"> 45 261 1463    </t>
  </si>
  <si>
    <t xml:space="preserve"> Deyanira Lagos </t>
  </si>
  <si>
    <t>COMCAIT S.A.</t>
  </si>
  <si>
    <t xml:space="preserve"> Marcelo Gurovich Mizonik </t>
  </si>
  <si>
    <t xml:space="preserve"> mgurovich@comcait.cl</t>
  </si>
  <si>
    <t xml:space="preserve"> 2 2974 4100    </t>
  </si>
  <si>
    <t xml:space="preserve"> Adela Gurovich Mizonik</t>
  </si>
  <si>
    <t xml:space="preserve"> 2 2974 4100</t>
  </si>
  <si>
    <t xml:space="preserve"> Enrique López </t>
  </si>
  <si>
    <t xml:space="preserve"> elopez@comcait.cl</t>
  </si>
  <si>
    <t>COMCER</t>
  </si>
  <si>
    <t>Artículos para Aseo | Toallas, Toallas Higiénicas, Papeles Higiénicos, Pañales Desechables y Similares</t>
  </si>
  <si>
    <t xml:space="preserve"> Juan Pablo Dagorret Legarreta </t>
  </si>
  <si>
    <t xml:space="preserve"> jpablo@comcer.cl</t>
  </si>
  <si>
    <t xml:space="preserve"> 2 2683 2575    </t>
  </si>
  <si>
    <t>COMDIEL LTDA.</t>
  </si>
  <si>
    <t>Equipos Telefónicos y de Comunicación Interna | Importadores y Representantes</t>
  </si>
  <si>
    <t xml:space="preserve"> Guillermo Gabriel Hoces </t>
  </si>
  <si>
    <t xml:space="preserve"> ggabriel@comdiel.cl</t>
  </si>
  <si>
    <t xml:space="preserve"> 2 2225 6775    </t>
  </si>
  <si>
    <t xml:space="preserve"> Nelson Núñez Labra</t>
  </si>
  <si>
    <t xml:space="preserve"> 2 2225 6775</t>
  </si>
  <si>
    <t>COMERCIAL AIREX LTDA.</t>
  </si>
  <si>
    <t xml:space="preserve"> Gustavo Navarro Modernell</t>
  </si>
  <si>
    <t xml:space="preserve"> 2 2520 2300</t>
  </si>
  <si>
    <t xml:space="preserve"> Marcelo Navarro Modernell</t>
  </si>
  <si>
    <t>COMERCIAL ALAMEDA SPA</t>
  </si>
  <si>
    <t xml:space="preserve"> Miguel Eblen Kadis</t>
  </si>
  <si>
    <t xml:space="preserve"> 2 2238 3331</t>
  </si>
  <si>
    <t xml:space="preserve"> Andrea Saieg Manzano </t>
  </si>
  <si>
    <t xml:space="preserve"> info@comalameda.cl</t>
  </si>
  <si>
    <t xml:space="preserve"> 2 2238 3331    </t>
  </si>
  <si>
    <t xml:space="preserve"> Carola Latrop Caro</t>
  </si>
  <si>
    <t>COMERCIAL ALBALUX LTDA.</t>
  </si>
  <si>
    <t xml:space="preserve"> René Estay Fernández </t>
  </si>
  <si>
    <t xml:space="preserve"> restay@albalux.cl</t>
  </si>
  <si>
    <t xml:space="preserve"> 2 2290 2800    </t>
  </si>
  <si>
    <t>COMERCIAL ALBAS LTDA.</t>
  </si>
  <si>
    <t xml:space="preserve"> Ignacio Rafael Bas Molina </t>
  </si>
  <si>
    <t xml:space="preserve"> ibas@albas.cl</t>
  </si>
  <si>
    <t xml:space="preserve"> 2 2821 4312    </t>
  </si>
  <si>
    <t>COMERCIAL ALFONSO EYZAGUIRRE Y CIA. LTDA.</t>
  </si>
  <si>
    <t xml:space="preserve"> Alfonso Eyzaguirre Chadwick </t>
  </si>
  <si>
    <t xml:space="preserve"> aeyzaguirre@comey.cl</t>
  </si>
  <si>
    <t xml:space="preserve"> 2 2374 0762    </t>
  </si>
  <si>
    <t xml:space="preserve"> Cristián Eyzaguirre Lira </t>
  </si>
  <si>
    <t xml:space="preserve"> ceyzaguirre@comey.cl</t>
  </si>
  <si>
    <t xml:space="preserve"> Miguel Cortés Vargas</t>
  </si>
  <si>
    <t xml:space="preserve"> 2 2836 1176</t>
  </si>
  <si>
    <t xml:space="preserve"> Roberto Vera Jara </t>
  </si>
  <si>
    <t xml:space="preserve"> Contador y Exportaciones</t>
  </si>
  <si>
    <t xml:space="preserve"> rvera@comey.cl</t>
  </si>
  <si>
    <t>COMERCIAL ALO SANTIAGO SPA</t>
  </si>
  <si>
    <t>Leche y Productos Lácteos | Productos para la Industria Panadera y Pastelera</t>
  </si>
  <si>
    <t xml:space="preserve"> Marianella Ramos León </t>
  </si>
  <si>
    <t xml:space="preserve"> comercial.alo.stgo@gmail.com</t>
  </si>
  <si>
    <t xml:space="preserve"> 2 2698 0957    </t>
  </si>
  <si>
    <t>COMERCIAL ANDEXPORT LTDA.</t>
  </si>
  <si>
    <t xml:space="preserve"> Vito Napoli Maita </t>
  </si>
  <si>
    <t xml:space="preserve"> vitonapoli@andexport.com</t>
  </si>
  <si>
    <t xml:space="preserve"> 2 2495 5100    </t>
  </si>
  <si>
    <t xml:space="preserve"> Francisco Fernández Silva </t>
  </si>
  <si>
    <t xml:space="preserve"> ffernandez@andexport.com</t>
  </si>
  <si>
    <t xml:space="preserve"> Ignacio Foster </t>
  </si>
  <si>
    <t>COMERCIAL ANGELINI LTDA.</t>
  </si>
  <si>
    <t>Manufacturas de Vidrio y Cristal | Repuestos, Piezas y Accesorios para Automóviles y Camiones</t>
  </si>
  <si>
    <t xml:space="preserve"> Mafalda Angelini Letelier </t>
  </si>
  <si>
    <t xml:space="preserve"> ventas@favitorr.cl</t>
  </si>
  <si>
    <t xml:space="preserve"> 2 2617 0511    </t>
  </si>
  <si>
    <t xml:space="preserve"> Alfonso Antonio Torres Albornoz </t>
  </si>
  <si>
    <t xml:space="preserve"> mtorres@favitorr.cl</t>
  </si>
  <si>
    <t xml:space="preserve"> 2 2617 0531    </t>
  </si>
  <si>
    <t xml:space="preserve"> Marcela Torres Angelini </t>
  </si>
  <si>
    <t xml:space="preserve"> 2 2617 0502    </t>
  </si>
  <si>
    <t xml:space="preserve"> Alonso Guimay Quezada </t>
  </si>
  <si>
    <t xml:space="preserve"> aguimay@favitorr.cl</t>
  </si>
  <si>
    <t xml:space="preserve"> Franca Torres Angelini </t>
  </si>
  <si>
    <t xml:space="preserve"> ftorres@favitorr.cl</t>
  </si>
  <si>
    <t>COMERCIAL ARAR LTDA.</t>
  </si>
  <si>
    <t>Alambres, Clavos, Pernos, Tornillos, Grapas, Gaviones y Similares | Anclajes y Fijaciones</t>
  </si>
  <si>
    <t xml:space="preserve"> Armando Arancibia Palacios </t>
  </si>
  <si>
    <t xml:space="preserve"> 2 2689 6989    </t>
  </si>
  <si>
    <t xml:space="preserve"> Armando Arancibia Santibáñez </t>
  </si>
  <si>
    <t xml:space="preserve"> Ximena Arancibia Santibáñez </t>
  </si>
  <si>
    <t xml:space="preserve"> Gerente de Administración y Comercial</t>
  </si>
  <si>
    <t>COMERCIAL ARDEA S.A.</t>
  </si>
  <si>
    <t xml:space="preserve"> Juan Luis Berckemeyer Gosch </t>
  </si>
  <si>
    <t xml:space="preserve"> 41 274 9001    </t>
  </si>
  <si>
    <t xml:space="preserve"> Tito Medina Muñoz </t>
  </si>
  <si>
    <t xml:space="preserve"> 41 274 9002    </t>
  </si>
  <si>
    <t>COMERCIAL ARIZONA LTDA.</t>
  </si>
  <si>
    <t>Ropa de Vestir | Ropa y Uniformes de Trabajo</t>
  </si>
  <si>
    <t xml:space="preserve"> Tomás Abumohor Uauy </t>
  </si>
  <si>
    <t xml:space="preserve"> 2 2777 4161    </t>
  </si>
  <si>
    <t xml:space="preserve"> Raúl Abumohor Mohor </t>
  </si>
  <si>
    <t xml:space="preserve"> rjabumohor@textilesarizona.cl</t>
  </si>
  <si>
    <t xml:space="preserve"> Viviana Uauy Ayub</t>
  </si>
  <si>
    <t xml:space="preserve"> 2 2777 4161</t>
  </si>
  <si>
    <t>COMERCIAL AUTOMOTRIZ SPA</t>
  </si>
  <si>
    <t xml:space="preserve"> Rafael Sainz de Herrera</t>
  </si>
  <si>
    <t xml:space="preserve"> 2 2837 1557</t>
  </si>
  <si>
    <t xml:space="preserve"> Matías Cáceres Lizana </t>
  </si>
  <si>
    <t xml:space="preserve"> Gerente General Retail y Repuestos Express</t>
  </si>
  <si>
    <t xml:space="preserve"> mcaceres@iberocar.cl</t>
  </si>
  <si>
    <t xml:space="preserve"> 2 2837 1557    </t>
  </si>
  <si>
    <t xml:space="preserve"> Rodolfo Vergara Larenas </t>
  </si>
  <si>
    <t xml:space="preserve"> Gerente de Servicio</t>
  </si>
  <si>
    <t xml:space="preserve"> rvergara@iberocar.cl</t>
  </si>
  <si>
    <t xml:space="preserve"> 2 2837 1540    </t>
  </si>
  <si>
    <t xml:space="preserve"> Daniel Montedónico </t>
  </si>
  <si>
    <t xml:space="preserve"> Gerente Comercial Repuestos Express</t>
  </si>
  <si>
    <t xml:space="preserve"> dmontedonico@iberocar.cl</t>
  </si>
  <si>
    <t xml:space="preserve"> 2 2837 1570    </t>
  </si>
  <si>
    <t xml:space="preserve"> Manuel Tamayo </t>
  </si>
  <si>
    <t xml:space="preserve"> Gerente Comercial Iberocar Autos</t>
  </si>
  <si>
    <t xml:space="preserve"> mtamayo@iberocar.cl</t>
  </si>
  <si>
    <t>COMERCIAL BALDUZZI WINES SPA</t>
  </si>
  <si>
    <t xml:space="preserve"> Jorge E. Balduzzi Fiallos </t>
  </si>
  <si>
    <t xml:space="preserve"> jorge@balduzzi.com</t>
  </si>
  <si>
    <t xml:space="preserve"> 73 232 2138    </t>
  </si>
  <si>
    <t xml:space="preserve"> Rodrigo Sepúlveda Zamorano </t>
  </si>
  <si>
    <t xml:space="preserve"> Director Exportaciones</t>
  </si>
  <si>
    <t xml:space="preserve"> rsepulveda@balduzzi.com</t>
  </si>
  <si>
    <t xml:space="preserve"> Juan Canales </t>
  </si>
  <si>
    <t xml:space="preserve"> jcanales@balduzzi.com</t>
  </si>
  <si>
    <t xml:space="preserve"> Pablo Sepúlveda Collado</t>
  </si>
  <si>
    <t xml:space="preserve"> 73 232 2138</t>
  </si>
  <si>
    <t xml:space="preserve"> Daniela Acuña Morales</t>
  </si>
  <si>
    <t>COMERCIAL BARLOVENTO LTDA.</t>
  </si>
  <si>
    <t>Artículos para Deportes, Camping, Juegos y Similares | Cierres de Cremallera</t>
  </si>
  <si>
    <t xml:space="preserve"> Daniel Meyer Polajewer </t>
  </si>
  <si>
    <t xml:space="preserve"> 2 3221 0700    </t>
  </si>
  <si>
    <t>COMERCIAL BIGGI CHILE S.A.</t>
  </si>
  <si>
    <t>Equipos para Casinos y Similares | Hornos y Cocinas Industriales</t>
  </si>
  <si>
    <t xml:space="preserve"> Angel Scianca Robba </t>
  </si>
  <si>
    <t xml:space="preserve"> ascianca@biggi.cl</t>
  </si>
  <si>
    <t xml:space="preserve"> 2 2412 6200    </t>
  </si>
  <si>
    <t xml:space="preserve"> Margarita Scianca B.</t>
  </si>
  <si>
    <t xml:space="preserve"> 2 2412 6200</t>
  </si>
  <si>
    <t xml:space="preserve"> Sergio Pechoante Riveros </t>
  </si>
  <si>
    <t xml:space="preserve"> sergio.pechoante@biggi.cl</t>
  </si>
  <si>
    <t>COMERCIAL BLANCO Y CIA. LTDA.</t>
  </si>
  <si>
    <t>Bebidas no Alcohólicas y Gaseosas | Licores en General</t>
  </si>
  <si>
    <t xml:space="preserve"> María Elena Blanco García </t>
  </si>
  <si>
    <t xml:space="preserve"> Dueña</t>
  </si>
  <si>
    <t xml:space="preserve"> coblanco@comercialblanco.cl</t>
  </si>
  <si>
    <t xml:space="preserve"> 2 2634 4661    </t>
  </si>
  <si>
    <t xml:space="preserve"> Armando Fernández Bordona</t>
  </si>
  <si>
    <t xml:space="preserve"> 2 2634 4661</t>
  </si>
  <si>
    <t>COMERCIAL BOULEVARD SUITES SPA</t>
  </si>
  <si>
    <t xml:space="preserve"> María Luisa Calvo Puig </t>
  </si>
  <si>
    <t xml:space="preserve"> 2 2421 5002    </t>
  </si>
  <si>
    <t xml:space="preserve"> Camilo Navas </t>
  </si>
  <si>
    <t xml:space="preserve"> Juan Luis Molina </t>
  </si>
  <si>
    <t xml:space="preserve"> juan.molina@bsh.cl</t>
  </si>
  <si>
    <t>COMERCIAL C. Y P. S.A.</t>
  </si>
  <si>
    <t xml:space="preserve"> Rodrigo Pedrals Gibbons</t>
  </si>
  <si>
    <t xml:space="preserve"> 2 2639 7517</t>
  </si>
  <si>
    <t>COMERCIAL CASINO MAX SPA</t>
  </si>
  <si>
    <t xml:space="preserve"> Santiago Olavarría Advis </t>
  </si>
  <si>
    <t xml:space="preserve"> 2 2681 9193    </t>
  </si>
  <si>
    <t>COMERCIAL CASTRO S.A.</t>
  </si>
  <si>
    <t xml:space="preserve"> Luis Castro Torres </t>
  </si>
  <si>
    <t xml:space="preserve"> luis.castro@grupocastro.cl</t>
  </si>
  <si>
    <t xml:space="preserve"> 2 3275 2000    </t>
  </si>
  <si>
    <t xml:space="preserve"> Pamela Castro Campos </t>
  </si>
  <si>
    <t xml:space="preserve"> pamela.castro@grupocastro.cl</t>
  </si>
  <si>
    <t>COMERCIAL CHACAO S.A.</t>
  </si>
  <si>
    <t>Abarrotes | Exportaciones | Importadores y Representantes</t>
  </si>
  <si>
    <t xml:space="preserve"> Víctor Ahumada Cifuentes</t>
  </si>
  <si>
    <t xml:space="preserve"> 2 2462 4100</t>
  </si>
  <si>
    <t>COMERCIAL CHAMAL S.A.</t>
  </si>
  <si>
    <t xml:space="preserve"> Eduardo Céspedes Ayala </t>
  </si>
  <si>
    <t xml:space="preserve"> 2 2737 8841    </t>
  </si>
  <si>
    <t xml:space="preserve"> Cristián Céspedes Mella </t>
  </si>
  <si>
    <t>COMERCIAL CHAU S.A.</t>
  </si>
  <si>
    <t>Abarrotes | Carnes, Distribuidores de Productos Cárneos | Cecinas y Otros Preparados de Carne</t>
  </si>
  <si>
    <t xml:space="preserve"> Patricio Chau Vásquez </t>
  </si>
  <si>
    <t xml:space="preserve"> patricio@comercialchau.com</t>
  </si>
  <si>
    <t xml:space="preserve"> 2 2585 3819    </t>
  </si>
  <si>
    <t xml:space="preserve"> Juan Chau Vásquez </t>
  </si>
  <si>
    <t xml:space="preserve"> juan.chau@comercialchau.com</t>
  </si>
  <si>
    <t xml:space="preserve"> Carmen Chau Vásquez </t>
  </si>
  <si>
    <t xml:space="preserve"> carmen.chau@comercialchau.com</t>
  </si>
  <si>
    <t>COMERCIAL COPELEC S.A.</t>
  </si>
  <si>
    <t>Fertilizantes | Maquinaria, Equipos, Accesorios, Repuestos y Suministros de uso Agrícola y Forestal | Muebles de Madera | Vehículos, Venta y Representación</t>
  </si>
  <si>
    <t xml:space="preserve"> José Patricio Lagos Cisterna </t>
  </si>
  <si>
    <t xml:space="preserve"> plagos@copelec.cl</t>
  </si>
  <si>
    <t xml:space="preserve"> 42 220 4211    </t>
  </si>
  <si>
    <t xml:space="preserve"> Nicolás Lara Parra </t>
  </si>
  <si>
    <t xml:space="preserve"> Subgerente Area Agrícola</t>
  </si>
  <si>
    <t xml:space="preserve"> nparra@comercialcopelec.cl</t>
  </si>
  <si>
    <t xml:space="preserve"> 42 220 4485    </t>
  </si>
  <si>
    <t xml:space="preserve"> Noelia Valenzuela Escobar </t>
  </si>
  <si>
    <t xml:space="preserve"> Subgerente Area Automotriz Kia</t>
  </si>
  <si>
    <t xml:space="preserve"> nvalenzuela@comercialcopelec.cl</t>
  </si>
  <si>
    <t xml:space="preserve"> 42 220 4420    </t>
  </si>
  <si>
    <t xml:space="preserve"> Gabriel Muñoz Opazo </t>
  </si>
  <si>
    <t xml:space="preserve"> Subgerente Area Multitiendas</t>
  </si>
  <si>
    <t xml:space="preserve"> gmunoz@comercialcopelec.cl</t>
  </si>
  <si>
    <t xml:space="preserve"> 42 220 4566    </t>
  </si>
  <si>
    <t xml:space="preserve"> Roberto Concha Urrutia </t>
  </si>
  <si>
    <t xml:space="preserve"> Jefe Departamento de Contabilidad</t>
  </si>
  <si>
    <t xml:space="preserve"> rconcha@copelec.cl</t>
  </si>
  <si>
    <t xml:space="preserve"> 42 220 4438    </t>
  </si>
  <si>
    <t>COMERCIAL CRAFT HOUSE LTDA.</t>
  </si>
  <si>
    <t>Edificios y Viviendas en Acero | Estructuras Metálicas</t>
  </si>
  <si>
    <t xml:space="preserve"> Roland López Müller</t>
  </si>
  <si>
    <t xml:space="preserve"> 2 2758 1400</t>
  </si>
  <si>
    <t>COMERCIAL CRUZEIRO S.A.</t>
  </si>
  <si>
    <t xml:space="preserve"> Hugo Philipps Labarra</t>
  </si>
  <si>
    <t xml:space="preserve"> 2 2216 0606</t>
  </si>
  <si>
    <t xml:space="preserve"> Javier Granese Philipps</t>
  </si>
  <si>
    <t>COMERCIAL CRYOSERVICE LTDA.</t>
  </si>
  <si>
    <t xml:space="preserve"> Raúl Marambio Gallardo </t>
  </si>
  <si>
    <t xml:space="preserve"> raul.marambio@drigoandina.cl</t>
  </si>
  <si>
    <t xml:space="preserve"> 2 2963 3510    </t>
  </si>
  <si>
    <t>COMERCIAL DAVIS S.A.</t>
  </si>
  <si>
    <t xml:space="preserve"> Thomas Westcott Campbell </t>
  </si>
  <si>
    <t xml:space="preserve"> twestcott@davis.cl</t>
  </si>
  <si>
    <t xml:space="preserve"> 2 2389 2100    </t>
  </si>
  <si>
    <t xml:space="preserve"> John Kimber Wylie</t>
  </si>
  <si>
    <t xml:space="preserve"> 2 2389 2100</t>
  </si>
  <si>
    <t xml:space="preserve"> Rodrigo Oyaneder Leiva </t>
  </si>
  <si>
    <t xml:space="preserve"> royaneder@davis.cl</t>
  </si>
  <si>
    <t xml:space="preserve"> 2 2389 2126    </t>
  </si>
  <si>
    <t xml:space="preserve"> Marcela Toro Plaza </t>
  </si>
  <si>
    <t xml:space="preserve"> Gerente Ventas</t>
  </si>
  <si>
    <t xml:space="preserve"> mtoro@davis.cl</t>
  </si>
  <si>
    <t xml:space="preserve"> 2 2389 2345    </t>
  </si>
  <si>
    <t>COMERCIAL DE ALIMENTOS S.A. (ALICOPSA)</t>
  </si>
  <si>
    <t>Alimentos Preparados | Distribuidores de Alimentos</t>
  </si>
  <si>
    <t xml:space="preserve"> Andrés Orellana Gallardo </t>
  </si>
  <si>
    <t xml:space="preserve"> andres.orellana@alicopsa.cl</t>
  </si>
  <si>
    <t xml:space="preserve"> 2 2873 0400    </t>
  </si>
  <si>
    <t xml:space="preserve"> Rodrigo Opazo Labraña </t>
  </si>
  <si>
    <t xml:space="preserve"> ropazo@alicopsa.cl</t>
  </si>
  <si>
    <t xml:space="preserve"> Marisol Salgado Pentzke </t>
  </si>
  <si>
    <t xml:space="preserve"> msalgado@alicopsa.cl</t>
  </si>
  <si>
    <t xml:space="preserve"> Pablo Díaz Arriagada </t>
  </si>
  <si>
    <t xml:space="preserve"> Subgerente de Abastecimiento</t>
  </si>
  <si>
    <t xml:space="preserve"> pablo.diaz@alicopsa.cl</t>
  </si>
  <si>
    <t xml:space="preserve"> 2 2873 0471    </t>
  </si>
  <si>
    <t>COMERCIAL DE ANDES LTDA.</t>
  </si>
  <si>
    <t>Aluminio | Envases Flexibles | Exportaciones</t>
  </si>
  <si>
    <t xml:space="preserve"> Claudio Godoy </t>
  </si>
  <si>
    <t xml:space="preserve"> cgodoy@deandespac.cl</t>
  </si>
  <si>
    <t xml:space="preserve"> 2 2327 5500    </t>
  </si>
  <si>
    <t xml:space="preserve"> Juan Pablo Del Valle </t>
  </si>
  <si>
    <t xml:space="preserve"> jpdelvalle@deandespac.cl</t>
  </si>
  <si>
    <t xml:space="preserve"> Penélope Menéndez </t>
  </si>
  <si>
    <t xml:space="preserve"> pmenendez@deandespac.cl</t>
  </si>
  <si>
    <t>COMERCIAL DE CAMPO S.A.</t>
  </si>
  <si>
    <t xml:space="preserve"> Manuel Luis Larraín Riesco </t>
  </si>
  <si>
    <t xml:space="preserve"> 42 283 4390    </t>
  </si>
  <si>
    <t xml:space="preserve"> Tomás Larraín García </t>
  </si>
  <si>
    <t xml:space="preserve"> tlarrain@lostilos.cl</t>
  </si>
  <si>
    <t xml:space="preserve"> René Mira Rubio </t>
  </si>
  <si>
    <t xml:space="preserve"> rmira@comercialdecampo.cl</t>
  </si>
  <si>
    <t xml:space="preserve"> Germán Larraín Riesco </t>
  </si>
  <si>
    <t xml:space="preserve"> glarrain@comercialdecampo.cl</t>
  </si>
  <si>
    <t>COMERCIAL DENIM TRADE TELAS LTDA.</t>
  </si>
  <si>
    <t xml:space="preserve"> Federico Saieg Jalaff </t>
  </si>
  <si>
    <t xml:space="preserve"> federicosaieg@denimtrade.cl</t>
  </si>
  <si>
    <t xml:space="preserve"> 2 2784 4330    </t>
  </si>
  <si>
    <t>COMERCIAL DEYMO LTDA.</t>
  </si>
  <si>
    <t>Etiquetas Autoadhesivas | Etiquetas con Código de Barra</t>
  </si>
  <si>
    <t xml:space="preserve"> Anuar Dides Baddour </t>
  </si>
  <si>
    <t xml:space="preserve"> deymo@tie.cl</t>
  </si>
  <si>
    <t xml:space="preserve"> 2 2364 9696    </t>
  </si>
  <si>
    <t xml:space="preserve"> Erika Calbucheo Vivar </t>
  </si>
  <si>
    <t xml:space="preserve"> Administración y Finanzas, Comercialización</t>
  </si>
  <si>
    <t xml:space="preserve"> ecalbucheo@deymo.cl</t>
  </si>
  <si>
    <t>Equipos y Sistemas de Iluminación | Muebles de Madera</t>
  </si>
  <si>
    <t xml:space="preserve"> Sebastián Núñez Bancalari </t>
  </si>
  <si>
    <t xml:space="preserve"> sebastian.nunez@interdesign.cl</t>
  </si>
  <si>
    <t xml:space="preserve"> 2 2231 4114    </t>
  </si>
  <si>
    <t>COMERCIAL DIVEN LTDA.</t>
  </si>
  <si>
    <t xml:space="preserve"> Mauricio Ojeda Rosas </t>
  </si>
  <si>
    <t xml:space="preserve"> mojeda@paramibebe.com</t>
  </si>
  <si>
    <t xml:space="preserve"> 2 2551 2649    </t>
  </si>
  <si>
    <t>COMERCIAL DORAL S.A.</t>
  </si>
  <si>
    <t>Alfombras | Cortinas, Tapicerías, Gobelinos | Exportaciones | Telas en General | Toallas</t>
  </si>
  <si>
    <t xml:space="preserve"> Adolfo Hirmas Halabi </t>
  </si>
  <si>
    <t xml:space="preserve"> ahirmas@doral.cl</t>
  </si>
  <si>
    <t xml:space="preserve"> 2 2661 0002    </t>
  </si>
  <si>
    <t xml:space="preserve"> Elizabeth Yáñez Hermosilla </t>
  </si>
  <si>
    <t xml:space="preserve"> eyanez@doral.cl</t>
  </si>
  <si>
    <t xml:space="preserve"> 2 2661 0003    </t>
  </si>
  <si>
    <t>COMERCIAL E IMPORTADORA AUDIOMUSICA SPA</t>
  </si>
  <si>
    <t>Audiovisuales, Videos, Equipos y Sistemas | Importadores y Representantes | Instrumentos Musicales | Música Ambiental</t>
  </si>
  <si>
    <t xml:space="preserve"> Francisco Samaniego </t>
  </si>
  <si>
    <t xml:space="preserve"> francisco.samaniego@audiomusica.com</t>
  </si>
  <si>
    <t xml:space="preserve"> 2 2828 6900    </t>
  </si>
  <si>
    <t xml:space="preserve"> Alvaro Morales León </t>
  </si>
  <si>
    <t xml:space="preserve"> alvaro.morales@audiomusica.com</t>
  </si>
  <si>
    <t xml:space="preserve"> Hugo Alvarez Martínez </t>
  </si>
  <si>
    <t xml:space="preserve"> Subgerente de Distribución y Mercado</t>
  </si>
  <si>
    <t xml:space="preserve"> hugo.alvarez@audiomusica.com</t>
  </si>
  <si>
    <t xml:space="preserve"> 2 2828 2471    </t>
  </si>
  <si>
    <t>COMERCIAL E INDUSTRIAL ACCURATEK S.A.</t>
  </si>
  <si>
    <t xml:space="preserve"> Pelayo Lavín Cariola </t>
  </si>
  <si>
    <t xml:space="preserve"> 2 2728 0515    </t>
  </si>
  <si>
    <t xml:space="preserve"> Rodrigo Tapia Aedo </t>
  </si>
  <si>
    <t>COMERCIAL E INDUSTRIAL EL MONTE SPA</t>
  </si>
  <si>
    <t>Cecinas y Otros Preparados de Carne | Crianza de Animales o Peces</t>
  </si>
  <si>
    <t xml:space="preserve"> Toribio Correa Munita </t>
  </si>
  <si>
    <t xml:space="preserve"> tcorrea@carneselmonte.cl</t>
  </si>
  <si>
    <t xml:space="preserve"> 2 2791 9890    </t>
  </si>
  <si>
    <t xml:space="preserve"> Luis Saavedra Contreras </t>
  </si>
  <si>
    <t xml:space="preserve"> lsaavedra@carneselmonte.cl</t>
  </si>
  <si>
    <t xml:space="preserve"> Gregorio Correa Prado </t>
  </si>
  <si>
    <t xml:space="preserve"> gcorrea@carneselmonte.cl</t>
  </si>
  <si>
    <t>COMERCIAL E INDUSTRIAL ISESA S.A.</t>
  </si>
  <si>
    <t>Abrasivos y Esmeriles | Ferretería y Ferretería Industrial | Herramientas | Herramientas Eléctricas y Electrónicas | Importadores y Representantes | Maquinaria, Equipos, Accesorios, Repuestos y Suministros para la Construcción y Obras Conexas | Maquinaria, Equipos, Accesorios, Repuestos y Suministros para Procesar Madera y Metales</t>
  </si>
  <si>
    <t xml:space="preserve"> Peter Lüscher Leuenberger </t>
  </si>
  <si>
    <t xml:space="preserve"> isesa@isesa.cl</t>
  </si>
  <si>
    <t xml:space="preserve"> 2 2362 7000    </t>
  </si>
  <si>
    <t xml:space="preserve"> Matthias Lüscher Hegglin</t>
  </si>
  <si>
    <t xml:space="preserve"> 2 2362 7000</t>
  </si>
  <si>
    <t xml:space="preserve"> Bernhard Lüscher Hegglin</t>
  </si>
  <si>
    <t xml:space="preserve"> César Molina Zárate</t>
  </si>
  <si>
    <t xml:space="preserve"> Patricio López Rodríguez </t>
  </si>
  <si>
    <t xml:space="preserve"> plopez@isesa.cl</t>
  </si>
  <si>
    <t xml:space="preserve"> Atilio Roa Cárdenas </t>
  </si>
  <si>
    <t xml:space="preserve"> Jefe de Compras y Comercio Exterior</t>
  </si>
  <si>
    <t xml:space="preserve"> aroa@isesa.cl</t>
  </si>
  <si>
    <t>COMERCIAL E INDUSTRIAL LOS ALISOS LTDA.</t>
  </si>
  <si>
    <t xml:space="preserve"> Teodoro Eisele Marín</t>
  </si>
  <si>
    <t xml:space="preserve"> 2 2717 4709</t>
  </si>
  <si>
    <t>COMERCIAL E INDUSTRIAL NOVA SEGURIDAD LTDA.</t>
  </si>
  <si>
    <t>Artículos de Seguridad Industrial | Calzado | Ropa de Seguridad</t>
  </si>
  <si>
    <t xml:space="preserve"> José Manuel Vega </t>
  </si>
  <si>
    <t xml:space="preserve"> jvega@novaseguridad.cl</t>
  </si>
  <si>
    <t xml:space="preserve"> 2 2472 8400    </t>
  </si>
  <si>
    <t xml:space="preserve"> Mónica Carvajal Contreras</t>
  </si>
  <si>
    <t xml:space="preserve"> 2 2472 8452</t>
  </si>
  <si>
    <t xml:space="preserve"> Tatiana Ojeda López </t>
  </si>
  <si>
    <t xml:space="preserve"> Gerente Sucursal Zona Sur Concepción</t>
  </si>
  <si>
    <t xml:space="preserve"> tojeda@novaseguridad.cl</t>
  </si>
  <si>
    <t xml:space="preserve"> 41 286 1714    </t>
  </si>
  <si>
    <t xml:space="preserve"> Romina Guzmán Rojas </t>
  </si>
  <si>
    <t xml:space="preserve"> Gerente Sucursal Zona Norte Antofagasta</t>
  </si>
  <si>
    <t xml:space="preserve"> rguzman@novaseguridad.cl</t>
  </si>
  <si>
    <t xml:space="preserve"> 55 286 5433    </t>
  </si>
  <si>
    <t>COMERCIAL E INDUSTRIAL PAICAVI LTDA.</t>
  </si>
  <si>
    <t>Arriendo y Venta de Grúas | Radiadores</t>
  </si>
  <si>
    <t xml:space="preserve"> Luis Gallardo Herrera </t>
  </si>
  <si>
    <t xml:space="preserve"> lgallardoh@paicavi.cl</t>
  </si>
  <si>
    <t xml:space="preserve"> 41 285 5980    </t>
  </si>
  <si>
    <t xml:space="preserve"> Alicia Villegas Muñoz </t>
  </si>
  <si>
    <t xml:space="preserve"> Jefa de Administración y Ventas</t>
  </si>
  <si>
    <t xml:space="preserve"> alicia.villegas@paicavi.cl</t>
  </si>
  <si>
    <t xml:space="preserve"> Roberto Oyarzún Ríos </t>
  </si>
  <si>
    <t xml:space="preserve"> Ingeniero de Servicio</t>
  </si>
  <si>
    <t xml:space="preserve"> roberto.oyarzun@paicavi.cl</t>
  </si>
  <si>
    <t xml:space="preserve"> 41 285 5987    </t>
  </si>
  <si>
    <t>COMERCIAL E INDUSTRIAL PLASTICOS HOFFENS S.A.</t>
  </si>
  <si>
    <t>Cañerías y Tubos de PVC, Plástico | Fitting Plásticos, PVC | Productos Plásticos</t>
  </si>
  <si>
    <t xml:space="preserve"> Santiago Marshall Rivera </t>
  </si>
  <si>
    <t xml:space="preserve"> santiago.marshall@gmail.com</t>
  </si>
  <si>
    <t xml:space="preserve"> 2 2726 7600    </t>
  </si>
  <si>
    <t xml:space="preserve"> Ilse Hoffens Ganora</t>
  </si>
  <si>
    <t xml:space="preserve"> 2 2726 7600</t>
  </si>
  <si>
    <t xml:space="preserve"> Jorge Pizarro Campos </t>
  </si>
  <si>
    <t xml:space="preserve"> jorgepizarro@hoffens.com</t>
  </si>
  <si>
    <t xml:space="preserve"> Pablo Puga Maguire </t>
  </si>
  <si>
    <t xml:space="preserve"> pablopuga@hoffens.com</t>
  </si>
  <si>
    <t>COMERCIAL E INDUSTRIAL SIJAR LTDA.</t>
  </si>
  <si>
    <t xml:space="preserve"> Rodrigo Jara Traub</t>
  </si>
  <si>
    <t xml:space="preserve"> 2 2499 9950</t>
  </si>
  <si>
    <t>COMERCIAL E INDUSTRIAL SILFA S.A.</t>
  </si>
  <si>
    <t xml:space="preserve"> Christian Sitnisky Grunwald</t>
  </si>
  <si>
    <t xml:space="preserve"> 2 2339 9000</t>
  </si>
  <si>
    <t xml:space="preserve"> Juan Pablo Sitnisky Grunwald</t>
  </si>
  <si>
    <t>COMERCIAL E INDUSTRIAL TITANIUM LTDA.</t>
  </si>
  <si>
    <t>Exportaciones | Letreros Luminosos, Acrílicos y Similares | Manufacturas Metalúrgicas</t>
  </si>
  <si>
    <t xml:space="preserve"> Federico Plass Carrasco </t>
  </si>
  <si>
    <t xml:space="preserve"> fplass@titanium.cl</t>
  </si>
  <si>
    <t xml:space="preserve"> 2 2786 2947    </t>
  </si>
  <si>
    <t xml:space="preserve"> Carlos Alberto Rojas Plass </t>
  </si>
  <si>
    <t xml:space="preserve"> crojas@titanium.cl</t>
  </si>
  <si>
    <t xml:space="preserve"> 9 9161 3445    </t>
  </si>
  <si>
    <t>COMERCIAL E INDUSTRIAL VECTOR LTDA.</t>
  </si>
  <si>
    <t>Alambres, Clavos, Pernos, Tornillos, Grapas, Gaviones y Similares | Mallas Metálicas | Mallas Plásticas | Productos de Latex, P.V.C., Polietileno y Polipropileno</t>
  </si>
  <si>
    <t xml:space="preserve"> Bernardo Rosenberg Elberg </t>
  </si>
  <si>
    <t xml:space="preserve"> vectorsa@vectorsa.cl</t>
  </si>
  <si>
    <t xml:space="preserve"> 2 2570 6070    </t>
  </si>
  <si>
    <t xml:space="preserve"> Felipe Benavente Rodríguez </t>
  </si>
  <si>
    <t>COMERCIAL E INVERSIONES AISLACENTRO LTDA.</t>
  </si>
  <si>
    <t xml:space="preserve"> Jorge Busquets Borgheresi</t>
  </si>
  <si>
    <t xml:space="preserve"> 41 275 1261</t>
  </si>
  <si>
    <t>COMERCIAL ECCSA S.A.</t>
  </si>
  <si>
    <t>Cadena de Tiendas | Tiendas en General</t>
  </si>
  <si>
    <t xml:space="preserve"> Felipe Lamarca Claro </t>
  </si>
  <si>
    <t xml:space="preserve"> Michel Calderón Volochinsky </t>
  </si>
  <si>
    <t xml:space="preserve"> Alejandro Rosemblatt Kiblisky </t>
  </si>
  <si>
    <t xml:space="preserve"> Débora Calderón Kohon </t>
  </si>
  <si>
    <t xml:space="preserve"> Andrés Calderón Volochinsky </t>
  </si>
  <si>
    <t xml:space="preserve"> Verónica Edwards Guzmán </t>
  </si>
  <si>
    <t xml:space="preserve"> Mauricio Balbontín O'Ryan </t>
  </si>
  <si>
    <t xml:space="preserve"> 2 2694 1000    </t>
  </si>
  <si>
    <t xml:space="preserve"> Francisco Irarrázaval Mena</t>
  </si>
  <si>
    <t xml:space="preserve"> 2 2694 1000</t>
  </si>
  <si>
    <t xml:space="preserve"> Cristián Rodríguez Christensen</t>
  </si>
  <si>
    <t xml:space="preserve"> Pilar Barriga Oliva </t>
  </si>
  <si>
    <t xml:space="preserve"> Gerente de Marketing Corporativo</t>
  </si>
  <si>
    <t>COMERCIAL ELECTRONICA LTDA.</t>
  </si>
  <si>
    <t xml:space="preserve"> Sabino Elorriaga Ochandiano </t>
  </si>
  <si>
    <t xml:space="preserve"> selorriaga@digicom.cl</t>
  </si>
  <si>
    <t xml:space="preserve"> 2 2657 1854    </t>
  </si>
  <si>
    <t xml:space="preserve"> María Antonia Elorriaga Ochandiano </t>
  </si>
  <si>
    <t xml:space="preserve"> aelorriaga@entelchile.net</t>
  </si>
  <si>
    <t xml:space="preserve"> Gloria Parada Ibarra</t>
  </si>
  <si>
    <t xml:space="preserve"> 2 2657 1854</t>
  </si>
  <si>
    <t>COMERCIAL ENRILO LTDA.</t>
  </si>
  <si>
    <t xml:space="preserve"> Claudia Contreras Weglinski </t>
  </si>
  <si>
    <t xml:space="preserve"> 2 2223 9314    </t>
  </si>
  <si>
    <t>COMERCIAL ETCETERA S.A.</t>
  </si>
  <si>
    <t>Holding | Medias, Calcetines y Pantys | Trajes de Baño</t>
  </si>
  <si>
    <t xml:space="preserve"> lvera@Caffarena.cl</t>
  </si>
  <si>
    <t xml:space="preserve"> 2 2438 6611    </t>
  </si>
  <si>
    <t xml:space="preserve"> Cristián Andrés Cabrera Arancet</t>
  </si>
  <si>
    <t xml:space="preserve"> 2 2450 5500</t>
  </si>
  <si>
    <t xml:space="preserve"> Silvio Cazzatti </t>
  </si>
  <si>
    <t xml:space="preserve"> Area Manager de Tiendas</t>
  </si>
  <si>
    <t xml:space="preserve"> scazzatti@caffarena.cl</t>
  </si>
  <si>
    <t xml:space="preserve"> 2 2450 5555    </t>
  </si>
  <si>
    <t>COMERCIAL F.H. ENGEL S.A.</t>
  </si>
  <si>
    <t>Abarrotes | Alimentos Envasados, en Conserva y Congelados | Condimentos, Salsas, Mostaza, Vinagres y Similares | Distribuidores de Alimentos | Distribuidores de Bebidas Alcohólicas, no Alcohólicas y Gaseosas | Pisco | Té y Hierbas</t>
  </si>
  <si>
    <t xml:space="preserve"> Jorge Smith Vender</t>
  </si>
  <si>
    <t xml:space="preserve"> 2 2510 7000</t>
  </si>
  <si>
    <t xml:space="preserve"> Lorena Rojas Zordan </t>
  </si>
  <si>
    <t xml:space="preserve"> lrojas@fhengel.cl</t>
  </si>
  <si>
    <t xml:space="preserve"> 2 2510 7000    </t>
  </si>
  <si>
    <t xml:space="preserve"> Danilo Oliva </t>
  </si>
  <si>
    <t xml:space="preserve"> doliva@fhengel.cl</t>
  </si>
  <si>
    <t>COMERCIAL FERROSUR LTDA.</t>
  </si>
  <si>
    <t>Artículos de Aluminio | Estructuras Metálicas | Mangueras PVC</t>
  </si>
  <si>
    <t xml:space="preserve"> Manuel Concha González </t>
  </si>
  <si>
    <t xml:space="preserve"> 61 222 4912    </t>
  </si>
  <si>
    <t>COMERCIAL FUNDACION LTDA.</t>
  </si>
  <si>
    <t>Alambres, Clavos, Pernos, Tornillos, Grapas, Gaviones y Similares | Estampados Metálicos</t>
  </si>
  <si>
    <t xml:space="preserve"> Eduardo Abeleida Rienzi </t>
  </si>
  <si>
    <t xml:space="preserve"> comerfun@terra.cl</t>
  </si>
  <si>
    <t xml:space="preserve"> 2 2553 9383    </t>
  </si>
  <si>
    <t xml:space="preserve"> Hugo Peña Carrasco </t>
  </si>
  <si>
    <t xml:space="preserve"> Gerente de Producción, Personal - Subgerente de Ventas</t>
  </si>
  <si>
    <t>COMERCIAL GIDI HNOS. Y CIA. LTDA.</t>
  </si>
  <si>
    <t>Maquinaria, Equipos, Accesorios, Repuestos y Suministros de uso Agrícola y Forestal | Materiales para la Construcción</t>
  </si>
  <si>
    <t xml:space="preserve"> Alfredo Gidi Thumala</t>
  </si>
  <si>
    <t xml:space="preserve"> 73 221 3849</t>
  </si>
  <si>
    <t xml:space="preserve"> Conrado Gidi Thumala </t>
  </si>
  <si>
    <t xml:space="preserve"> gidi@adsl.tie.cl</t>
  </si>
  <si>
    <t xml:space="preserve"> 73 221 0614    </t>
  </si>
  <si>
    <t xml:space="preserve"> Patricio Briones Burgos </t>
  </si>
  <si>
    <t xml:space="preserve"> Gerente División Venta Maquinaria Agrícola</t>
  </si>
  <si>
    <t xml:space="preserve"> pbriones@comercialgidi.cl</t>
  </si>
  <si>
    <t xml:space="preserve"> 73 221 3831    </t>
  </si>
  <si>
    <t xml:space="preserve"> Justo Segú Segú </t>
  </si>
  <si>
    <t xml:space="preserve"> jsegu@comercialgidi.cl</t>
  </si>
  <si>
    <t>COMERCIAL GIOVO LTDA.</t>
  </si>
  <si>
    <t xml:space="preserve"> Bruno Giovo Banchero </t>
  </si>
  <si>
    <t xml:space="preserve"> bgiovo@lineatre.cl</t>
  </si>
  <si>
    <t xml:space="preserve"> 2 2925 4300    </t>
  </si>
  <si>
    <t xml:space="preserve"> Hugo Giovo Banchero</t>
  </si>
  <si>
    <t xml:space="preserve"> 2 2925 4300</t>
  </si>
  <si>
    <t xml:space="preserve"> Gilda Giovo Banchero</t>
  </si>
  <si>
    <t xml:space="preserve"> Alfredo Esquivel Lillo</t>
  </si>
  <si>
    <t>COMERCIAL GRAFICA MILLANTUE LTDA.</t>
  </si>
  <si>
    <t>Formularios Continuos, Formularios Comerciales | Imprentas | Rollos de Papel para Fax | Rollos para Registradoras</t>
  </si>
  <si>
    <t xml:space="preserve"> Isaac Rojas Domínguez </t>
  </si>
  <si>
    <t xml:space="preserve"> Gerente General / Gerente de Operaciones</t>
  </si>
  <si>
    <t xml:space="preserve"> irojas@millantue.cl</t>
  </si>
  <si>
    <t xml:space="preserve"> 2 2777 5614    </t>
  </si>
  <si>
    <t xml:space="preserve"> Francisco Rojas Domínguez </t>
  </si>
  <si>
    <t xml:space="preserve"> frojas@millantue.cl</t>
  </si>
  <si>
    <t xml:space="preserve"> Carlos Cofré Avila</t>
  </si>
  <si>
    <t xml:space="preserve"> 2 2777 5614</t>
  </si>
  <si>
    <t xml:space="preserve"> Carolina Ramírez González</t>
  </si>
  <si>
    <t>COMERCIAL GRASS Y ARUESTE LTDA.</t>
  </si>
  <si>
    <t xml:space="preserve"> Roberto Grass Kurte </t>
  </si>
  <si>
    <t xml:space="preserve"> rgrass@grassyarueste.cl</t>
  </si>
  <si>
    <t xml:space="preserve"> 2 2485 3000    </t>
  </si>
  <si>
    <t xml:space="preserve"> Eduardo Arueste Hasson</t>
  </si>
  <si>
    <t xml:space="preserve"> 2 2485 3000</t>
  </si>
  <si>
    <t>COMERCIAL GREENVIC S.A.</t>
  </si>
  <si>
    <t xml:space="preserve"> Rodrigo Del Sante Lira</t>
  </si>
  <si>
    <t xml:space="preserve"> 2 2707 4200</t>
  </si>
  <si>
    <t>COMERCIAL GRIETAS SPA.</t>
  </si>
  <si>
    <t xml:space="preserve"> Juan Eblen Kadis </t>
  </si>
  <si>
    <t xml:space="preserve"> juaneblen@bunnys.cl</t>
  </si>
  <si>
    <t xml:space="preserve"> 2 2482 7300    </t>
  </si>
  <si>
    <t xml:space="preserve"> Marcelina Morales Yáñez </t>
  </si>
  <si>
    <t xml:space="preserve"> mmorales@bunnys.cl</t>
  </si>
  <si>
    <t>COMERCIAL HABITAT LTDA.</t>
  </si>
  <si>
    <t xml:space="preserve"> Ragnar Branth Litvanyi </t>
  </si>
  <si>
    <t xml:space="preserve"> rbranth@hbt.cl</t>
  </si>
  <si>
    <t xml:space="preserve"> 2 2201 7650    </t>
  </si>
  <si>
    <t xml:space="preserve"> Melanie Branth Litvanyi</t>
  </si>
  <si>
    <t xml:space="preserve"> 2 2201 7650</t>
  </si>
  <si>
    <t xml:space="preserve"> Karen Motzfeld Petersen </t>
  </si>
  <si>
    <t xml:space="preserve"> kmotzfeld@hbt.cl</t>
  </si>
  <si>
    <t>COMERCIAL HAGELIN LTDA.</t>
  </si>
  <si>
    <t xml:space="preserve"> Ignacio Hagelin Blanco </t>
  </si>
  <si>
    <t xml:space="preserve"> 2 2527 8260    </t>
  </si>
  <si>
    <t xml:space="preserve"> Mahiram Urbina A. </t>
  </si>
  <si>
    <t xml:space="preserve"> Supervisora Area de Ventas</t>
  </si>
  <si>
    <t xml:space="preserve"> mahiram@juegosmagicos.cl</t>
  </si>
  <si>
    <t xml:space="preserve"> 2 2584 8793    </t>
  </si>
  <si>
    <t>COMERCIAL HISPANO CHILENA LTDA.</t>
  </si>
  <si>
    <t xml:space="preserve"> Francisco Balart Salamero </t>
  </si>
  <si>
    <t xml:space="preserve"> fbalart@chc.cl</t>
  </si>
  <si>
    <t xml:space="preserve"> 2 2620 0500    </t>
  </si>
  <si>
    <t xml:space="preserve"> Francisco Balart Armendariz </t>
  </si>
  <si>
    <t xml:space="preserve"> fxbalart@chc.cl</t>
  </si>
  <si>
    <t xml:space="preserve"> Héctor Arriagada Bouey </t>
  </si>
  <si>
    <t xml:space="preserve"> Gerente Comercial Ventas Institucionales</t>
  </si>
  <si>
    <t xml:space="preserve"> harriagada@chc.cl</t>
  </si>
  <si>
    <t xml:space="preserve"> Paula Zagal Montealegre </t>
  </si>
  <si>
    <t xml:space="preserve"> Gerente Comercial Ventas Habitacionales</t>
  </si>
  <si>
    <t xml:space="preserve"> pzagal@chc.cl</t>
  </si>
  <si>
    <t xml:space="preserve"> Francisco Bilbao Bustamante </t>
  </si>
  <si>
    <t xml:space="preserve"> Gerente Administración y Operaciones</t>
  </si>
  <si>
    <t xml:space="preserve"> fbilbao@chc.cl</t>
  </si>
  <si>
    <t>COMERCIAL HUAL LTDA.</t>
  </si>
  <si>
    <t>Aluminio | Bronce | Cobre</t>
  </si>
  <si>
    <t xml:space="preserve"> Alfredo Isaac Alfaro Motles </t>
  </si>
  <si>
    <t xml:space="preserve"> secretaria@hual.cl</t>
  </si>
  <si>
    <t xml:space="preserve"> 2 2525 4798    </t>
  </si>
  <si>
    <t>COMERCIAL HUANACU SPA</t>
  </si>
  <si>
    <t xml:space="preserve"> Miguel Angel Valdés Avila </t>
  </si>
  <si>
    <t xml:space="preserve"> ventas@eig.cl</t>
  </si>
  <si>
    <t xml:space="preserve"> 2 2757 1700    </t>
  </si>
  <si>
    <t xml:space="preserve"> Juan Poblete Muñoz </t>
  </si>
  <si>
    <t xml:space="preserve"> jpm@eig.cl</t>
  </si>
  <si>
    <t>COMERCIAL HUENUMANQUE LTDA.</t>
  </si>
  <si>
    <t xml:space="preserve"> Luis Manuel Guerra Eissmann </t>
  </si>
  <si>
    <t xml:space="preserve"> lguerra@aerolineasata.cl</t>
  </si>
  <si>
    <t xml:space="preserve"> 45 221 4072    </t>
  </si>
  <si>
    <t>COMERCIAL ITALA SPA</t>
  </si>
  <si>
    <t>Garages y Estaciones de Servicio | Importadores y Representantes | Repuestos, Piezas y Accesorios para Automóviles y Camiones | Vehículos, Venta y Representación</t>
  </si>
  <si>
    <t xml:space="preserve"> Derek Fox </t>
  </si>
  <si>
    <t xml:space="preserve"> Gerente General de Comercial Itala Spa</t>
  </si>
  <si>
    <t xml:space="preserve"> alangenbach@comchrysler.cl</t>
  </si>
  <si>
    <t xml:space="preserve"> 2 2837 1302    </t>
  </si>
  <si>
    <t xml:space="preserve"> Rafael Zainz </t>
  </si>
  <si>
    <t xml:space="preserve"> Gerente General SKBergé Automotriz S.A.</t>
  </si>
  <si>
    <t xml:space="preserve"> rzainz@skberge.cl</t>
  </si>
  <si>
    <t xml:space="preserve"> 2 2837 1200    </t>
  </si>
  <si>
    <t xml:space="preserve"> Claudio Campos Segarra </t>
  </si>
  <si>
    <t xml:space="preserve"> Gerente Comercial de Comercial Itala SpA</t>
  </si>
  <si>
    <t>COMERCIAL ITALIA LTDA.</t>
  </si>
  <si>
    <t xml:space="preserve"> Marcelo Nazal Boroday </t>
  </si>
  <si>
    <t xml:space="preserve"> mnazal@gmail.com</t>
  </si>
  <si>
    <t xml:space="preserve"> 2 2555 4360    </t>
  </si>
  <si>
    <t>COMERCIAL KLINGSPOR CHILE LTDA.</t>
  </si>
  <si>
    <t>Abrasivos y Esmeriles | Servicio de Alisado, Corte y Dimensionado del Acero</t>
  </si>
  <si>
    <t xml:space="preserve"> Francisco Yáñez Cruz</t>
  </si>
  <si>
    <t xml:space="preserve"> 2 2411 3700</t>
  </si>
  <si>
    <t xml:space="preserve"> Cristian Riveros Montero </t>
  </si>
  <si>
    <t xml:space="preserve"> cristian.riveros@klingspor.cl</t>
  </si>
  <si>
    <t xml:space="preserve"> 2 2411 3700    </t>
  </si>
  <si>
    <t>COMERCIAL LADY GENNY LTDA.</t>
  </si>
  <si>
    <t xml:space="preserve"> Jorge Nazal Manzur </t>
  </si>
  <si>
    <t xml:space="preserve"> Gerente General y Gerente de Ventas</t>
  </si>
  <si>
    <t xml:space="preserve"> jorge@nazalinversiones.com</t>
  </si>
  <si>
    <t xml:space="preserve"> 2 2577 5000    </t>
  </si>
  <si>
    <t xml:space="preserve"> Cristóbal Nazal Silva </t>
  </si>
  <si>
    <t xml:space="preserve"> Gerente de Producción y Compras</t>
  </si>
  <si>
    <t xml:space="preserve"> cristobal@nazalinversiones.com</t>
  </si>
  <si>
    <t xml:space="preserve"> Sergio Torres Lagos </t>
  </si>
  <si>
    <t xml:space="preserve"> rrhh@ladygenny.com</t>
  </si>
  <si>
    <t xml:space="preserve"> Juan Luis Hernández Hernández </t>
  </si>
  <si>
    <t xml:space="preserve"> contabilidad@ladygenny.com</t>
  </si>
  <si>
    <t>COMERCIAL LARRAIN S.A.</t>
  </si>
  <si>
    <t>Electricidad: Ingeniería, Construcción e Instalaciones | Ferretería y Ferretería Industrial | Materiales para la Construcción | Sanitarios y Grifería</t>
  </si>
  <si>
    <t xml:space="preserve"> Nelson Muñoz González </t>
  </si>
  <si>
    <t xml:space="preserve"> 2 2274 7507    </t>
  </si>
  <si>
    <t>COMERCIAL LO CASTILLO LTDA.</t>
  </si>
  <si>
    <t xml:space="preserve"> Claudio Angles Orlandini </t>
  </si>
  <si>
    <t xml:space="preserve"> 2 2219 0082    </t>
  </si>
  <si>
    <t>COMERCIAL LO ESPEJO MAQUINARIAS Y EQUIPOS S.A.</t>
  </si>
  <si>
    <t>Compresores de Tornillo | Filtros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 | Motores y Turbinas</t>
  </si>
  <si>
    <t xml:space="preserve"> Juan Carlos Díaz Salvador </t>
  </si>
  <si>
    <t xml:space="preserve"> gerencia@clemsa.cl</t>
  </si>
  <si>
    <t xml:space="preserve"> 2 2510 8100    </t>
  </si>
  <si>
    <t xml:space="preserve"> Oscar Espejo Núñez </t>
  </si>
  <si>
    <t xml:space="preserve"> oespejo@clemsa.cl</t>
  </si>
  <si>
    <t xml:space="preserve"> Jaime Valenzuela Herrera</t>
  </si>
  <si>
    <t xml:space="preserve"> 55 223 7680</t>
  </si>
  <si>
    <t xml:space="preserve"> Jorge Salvador Echeverría </t>
  </si>
  <si>
    <t xml:space="preserve"> Jefe Zonal Concepción</t>
  </si>
  <si>
    <t xml:space="preserve"> jsalvador@clemsa.cl</t>
  </si>
  <si>
    <t xml:space="preserve"> 41 248 0084    </t>
  </si>
  <si>
    <t xml:space="preserve"> Ana María Troncoso Solís </t>
  </si>
  <si>
    <t xml:space="preserve"> personal@clemsa.cl</t>
  </si>
  <si>
    <t>COMERCIAL MAC LEAN Y CIA. LTDA.</t>
  </si>
  <si>
    <t xml:space="preserve"> Juan Mac-Lean Gómez </t>
  </si>
  <si>
    <t xml:space="preserve"> info@frigorificomaclean.com</t>
  </si>
  <si>
    <t xml:space="preserve"> 61 241 1380    </t>
  </si>
  <si>
    <t>COMERCIAL MACME LTDA.</t>
  </si>
  <si>
    <t xml:space="preserve"> Javier Melero Urrestarazu </t>
  </si>
  <si>
    <t xml:space="preserve"> jmelero@melero.cl</t>
  </si>
  <si>
    <t xml:space="preserve"> 2 2411 3200    </t>
  </si>
  <si>
    <t xml:space="preserve"> Manuel Urrestarazu Küpfer</t>
  </si>
  <si>
    <t xml:space="preserve"> 2 2411 3254</t>
  </si>
  <si>
    <t xml:space="preserve"> Carlos Espinoza </t>
  </si>
  <si>
    <t xml:space="preserve"> cespinoza@macme.cl</t>
  </si>
  <si>
    <t xml:space="preserve"> 2 2411 3260    </t>
  </si>
  <si>
    <t xml:space="preserve"> Nelly Garrido Alcaíno</t>
  </si>
  <si>
    <t xml:space="preserve"> 2 2411 3200</t>
  </si>
  <si>
    <t>COMERCIAL MALETEK LTDA.</t>
  </si>
  <si>
    <t>Exportaciones | Importadores y Representantes | Lockers</t>
  </si>
  <si>
    <t xml:space="preserve"> Steven Wiland </t>
  </si>
  <si>
    <t xml:space="preserve"> gerencia@maletek.cl</t>
  </si>
  <si>
    <t xml:space="preserve"> 2 2964 2430    </t>
  </si>
  <si>
    <t xml:space="preserve"> María Cristina Leal Fuentes </t>
  </si>
  <si>
    <t xml:space="preserve"> mleal@maleteck.cl</t>
  </si>
  <si>
    <t xml:space="preserve"> Sebastián Ziegler Jiménez </t>
  </si>
  <si>
    <t xml:space="preserve"> sziegler@maletek.cl</t>
  </si>
  <si>
    <t>COMERCIAL MARIA DEL PILAR WADDINGTON E.R.I.L.</t>
  </si>
  <si>
    <t>Insignias, Escudos y Emblemas | Ropa de Seguridad | Ropa y Uniformes de Trabajo | Tiendas en General | Uniformes Escolares</t>
  </si>
  <si>
    <t xml:space="preserve"> María del Pilar Waddington Guajardo </t>
  </si>
  <si>
    <t xml:space="preserve"> panelco.ventas@gmail.com</t>
  </si>
  <si>
    <t xml:space="preserve"> 2 2238 2720    </t>
  </si>
  <si>
    <t>COMERCIAL MAXAGRO S.A.</t>
  </si>
  <si>
    <t xml:space="preserve"> Rolando Rojas Sánchez </t>
  </si>
  <si>
    <t xml:space="preserve"> rrojas@maxagro.cl</t>
  </si>
  <si>
    <t xml:space="preserve"> Elizabeth Ellmen </t>
  </si>
  <si>
    <t xml:space="preserve"> Gerente de Calidad y Medio Ambiente</t>
  </si>
  <si>
    <t xml:space="preserve"> eellmen@maxagro.cl</t>
  </si>
  <si>
    <t xml:space="preserve"> Sebastián Martínez Silva </t>
  </si>
  <si>
    <t xml:space="preserve"> Gerente de Abastecimiento e Informática</t>
  </si>
  <si>
    <t xml:space="preserve"> smartinez@maxagro.cl</t>
  </si>
  <si>
    <t>COMERCIAL MERY SPA</t>
  </si>
  <si>
    <t>Estampados Metálicos | Ferretería y Ferretería Industrial</t>
  </si>
  <si>
    <t xml:space="preserve"> Jorge Contreras Márquez</t>
  </si>
  <si>
    <t xml:space="preserve"> 2 2776 6459</t>
  </si>
  <si>
    <t xml:space="preserve"> Jorge Contreras Arancibia</t>
  </si>
  <si>
    <t xml:space="preserve"> 2 2779 5072</t>
  </si>
  <si>
    <t xml:space="preserve"> Alexis Olivares Mary </t>
  </si>
  <si>
    <t xml:space="preserve"> Jefe Administrativo</t>
  </si>
  <si>
    <t xml:space="preserve"> ventas@comercialmery.cl</t>
  </si>
  <si>
    <t xml:space="preserve"> 2 2779 5072    </t>
  </si>
  <si>
    <t>COMERCIAL METALURGICA ROVER LTDA.</t>
  </si>
  <si>
    <t xml:space="preserve"> Rubén Uribe Tapia </t>
  </si>
  <si>
    <t xml:space="preserve"> metalurgicarover@adsl.tie.cl</t>
  </si>
  <si>
    <t xml:space="preserve"> 2 2552 5273    </t>
  </si>
  <si>
    <t>COMERCIAL MOBELREX SPA (SOFACAMA REX)</t>
  </si>
  <si>
    <t xml:space="preserve"> Andrés Schatloff Glasner</t>
  </si>
  <si>
    <t xml:space="preserve"> 2 2232 6650</t>
  </si>
  <si>
    <t>COMERCIAL NUEVA FORMA LTDA.</t>
  </si>
  <si>
    <t>Importadores y Representantes | Muebles de Cocina y Baños | Muebles de Madera</t>
  </si>
  <si>
    <t xml:space="preserve"> José Domínguez Mansilla</t>
  </si>
  <si>
    <t xml:space="preserve"> 2 2779 2881</t>
  </si>
  <si>
    <t xml:space="preserve"> Francisco González Villanueva </t>
  </si>
  <si>
    <t xml:space="preserve"> franciscogonzalez@nuevaforma.cl</t>
  </si>
  <si>
    <t xml:space="preserve"> 2 2779 2881    </t>
  </si>
  <si>
    <t>COMERCIAL OMG CHILE LTDA.</t>
  </si>
  <si>
    <t xml:space="preserve"> Cristian Molina Ferrada </t>
  </si>
  <si>
    <t xml:space="preserve"> cmolina@odp.cl</t>
  </si>
  <si>
    <t xml:space="preserve"> 2 2555 8846    </t>
  </si>
  <si>
    <t>COMERCIAL PACIFIC LTDA.</t>
  </si>
  <si>
    <t xml:space="preserve"> André Boeck Dupont</t>
  </si>
  <si>
    <t xml:space="preserve"> 2 2433 3000</t>
  </si>
  <si>
    <t xml:space="preserve"> Antonio García Sotomayor </t>
  </si>
  <si>
    <t xml:space="preserve"> agarcia@cpacific.cl</t>
  </si>
  <si>
    <t xml:space="preserve"> 2 2433 3000    </t>
  </si>
  <si>
    <t>COMERCIAL PAU Y CIA. LTDA.</t>
  </si>
  <si>
    <t>Butacas para Cines y Auditorios | Muebles de Oficina, Fabricación, Diseño y Venta</t>
  </si>
  <si>
    <t xml:space="preserve"> Alejandra Pau Labbé </t>
  </si>
  <si>
    <t xml:space="preserve"> alejandrapau@comercialpau.cl</t>
  </si>
  <si>
    <t xml:space="preserve"> 2 2777 4099    </t>
  </si>
  <si>
    <t xml:space="preserve"> Julio Cádiz Flores </t>
  </si>
  <si>
    <t xml:space="preserve"> juliocadiz@comercialpau.cl</t>
  </si>
  <si>
    <t xml:space="preserve"> Hernán Jorquera Rojas </t>
  </si>
  <si>
    <t xml:space="preserve"> comercialpenon@yahoo.es</t>
  </si>
  <si>
    <t xml:space="preserve"> 2 2696 8403    </t>
  </si>
  <si>
    <t>COMERCIAL PIO NONO LTDA.</t>
  </si>
  <si>
    <t>Importadores y Representantes | Neumáticos, Cámaras de Caucho y Recauchajes | Vehículos, Venta y Representación</t>
  </si>
  <si>
    <t xml:space="preserve"> Nabih Chadud </t>
  </si>
  <si>
    <t xml:space="preserve"> nabihricardo@gmail.com</t>
  </si>
  <si>
    <t xml:space="preserve"> 2 2964 9140    </t>
  </si>
  <si>
    <t xml:space="preserve"> Patricio Sepúlveda Barriga </t>
  </si>
  <si>
    <t xml:space="preserve"> psepulveda@pionono.cl</t>
  </si>
  <si>
    <t>COMERCIAL PIWEN SPA</t>
  </si>
  <si>
    <t>Almendras, Nueces y Otros | Exportaciones | Frutas, Hortalizas, Legumbres, Frescas, Secas y Deshidratadas | Importadores y Representantes</t>
  </si>
  <si>
    <t xml:space="preserve"> Antonio Canovas Parro </t>
  </si>
  <si>
    <t xml:space="preserve"> acanovas@piwen.cl</t>
  </si>
  <si>
    <t xml:space="preserve"> 2 3210 6038    </t>
  </si>
  <si>
    <t xml:space="preserve"> Ninetta Canovas Makaus </t>
  </si>
  <si>
    <t xml:space="preserve"> Encargada de Exportaciones e Industria Nacional</t>
  </si>
  <si>
    <t xml:space="preserve"> ncanovas@piwen.cl</t>
  </si>
  <si>
    <t xml:space="preserve"> 9 4401 2969    </t>
  </si>
  <si>
    <t>COMERCIAL PORTIA LTDA.</t>
  </si>
  <si>
    <t>Organización de Eventos, Promociones y Lanzamientos | Outsourcing de Personal | Servicio de Selección de Personal</t>
  </si>
  <si>
    <t xml:space="preserve"> Francisco Pizarro Bustos </t>
  </si>
  <si>
    <t xml:space="preserve"> fpizarro@portia.cl</t>
  </si>
  <si>
    <t xml:space="preserve"> 2 2595 3100    </t>
  </si>
  <si>
    <t xml:space="preserve"> Nora Velásquez Pérez</t>
  </si>
  <si>
    <t xml:space="preserve"> 2 2595 3110</t>
  </si>
  <si>
    <t xml:space="preserve"> Verónica Faúndez Yuffer </t>
  </si>
  <si>
    <t xml:space="preserve"> vfaundez@portia.cl</t>
  </si>
  <si>
    <t xml:space="preserve"> 2 2595 3112    </t>
  </si>
  <si>
    <t xml:space="preserve"> Maritza Guerrero Santana </t>
  </si>
  <si>
    <t xml:space="preserve"> mguerrero@portia.cl</t>
  </si>
  <si>
    <t xml:space="preserve"> 2 2595 3135    </t>
  </si>
  <si>
    <t xml:space="preserve"> Constanza Calderón Favaro Morales </t>
  </si>
  <si>
    <t xml:space="preserve"> ccalderon@portia.cl</t>
  </si>
  <si>
    <t xml:space="preserve"> 2 2595 3149    </t>
  </si>
  <si>
    <t>COMERCIAL PPE LTDA.</t>
  </si>
  <si>
    <t>Manufacturas Metalúrgicas | Materiales para la Construcción | Materiales para uso Eléctrico</t>
  </si>
  <si>
    <t xml:space="preserve"> Juan Carlos Martínez Cáraves </t>
  </si>
  <si>
    <t xml:space="preserve"> jcmc@jemo.cl</t>
  </si>
  <si>
    <t xml:space="preserve"> 2 2421 5100    </t>
  </si>
  <si>
    <t xml:space="preserve"> Sergio Andrés Pesce Pavone </t>
  </si>
  <si>
    <t xml:space="preserve"> spp@jemo.cl</t>
  </si>
  <si>
    <t xml:space="preserve"> Ricardo Castro A. </t>
  </si>
  <si>
    <t xml:space="preserve"> rca@jemo.cl</t>
  </si>
  <si>
    <t xml:space="preserve"> Elizabeth Oriana Montanares López </t>
  </si>
  <si>
    <t xml:space="preserve"> eml@jemo.cl</t>
  </si>
  <si>
    <t>COMERCIAL PRONAUTICA S.A.</t>
  </si>
  <si>
    <t xml:space="preserve"> Nicolás Gálmez Tunis </t>
  </si>
  <si>
    <t xml:space="preserve"> nicolasgalmez@mallsport.cl</t>
  </si>
  <si>
    <t xml:space="preserve"> 2 2429 3050    </t>
  </si>
  <si>
    <t xml:space="preserve"> Marie Gracy Hiribarren </t>
  </si>
  <si>
    <t xml:space="preserve"> mghiribarren@pro-nautica.cl</t>
  </si>
  <si>
    <t xml:space="preserve"> Luis Barros de la Sotta </t>
  </si>
  <si>
    <t xml:space="preserve"> lbarros@pro-nautica.cl</t>
  </si>
  <si>
    <t xml:space="preserve"> Patricia Letelier M. </t>
  </si>
  <si>
    <t xml:space="preserve"> Jefe Comercio Exterior</t>
  </si>
  <si>
    <t xml:space="preserve"> patricia.letelier@pro-nautica.cl</t>
  </si>
  <si>
    <t>COMERCIAL RAMSES S.A.</t>
  </si>
  <si>
    <t xml:space="preserve"> Ester Musalem Giacaman </t>
  </si>
  <si>
    <t xml:space="preserve"> cramses@tie.cl</t>
  </si>
  <si>
    <t xml:space="preserve"> 2 2696 1637    </t>
  </si>
  <si>
    <t>COMERCIAL REGINELLA LTDA.</t>
  </si>
  <si>
    <t xml:space="preserve"> Francisco Hasbún Hirmas</t>
  </si>
  <si>
    <t xml:space="preserve"> 2 2424 6242</t>
  </si>
  <si>
    <t>COMERCIAL RENO LIMITADA</t>
  </si>
  <si>
    <t>Manufacturas Metalúrgicas | Productos Plásticos</t>
  </si>
  <si>
    <t xml:space="preserve"> com.reno.ltda@gmail.com</t>
  </si>
  <si>
    <t xml:space="preserve"> 2 2481 1986    </t>
  </si>
  <si>
    <t xml:space="preserve"> Víctor Juri González </t>
  </si>
  <si>
    <t xml:space="preserve"> 2 2840 6920    </t>
  </si>
  <si>
    <t>COMERCIAL REY LTDA.</t>
  </si>
  <si>
    <t xml:space="preserve"> Amador Rey De Diego </t>
  </si>
  <si>
    <t xml:space="preserve"> arey@rey.cl</t>
  </si>
  <si>
    <t xml:space="preserve"> 2 2552 7404    </t>
  </si>
  <si>
    <t xml:space="preserve"> Amador Rey Del Dago </t>
  </si>
  <si>
    <t>COMERCIAL ROBERTO BECERRA Y CIA. LTDA.</t>
  </si>
  <si>
    <t>Envases de Madera, Mimbre y Otras Cañas | Exportaciones | Maderas en Bruto y Elaboradas</t>
  </si>
  <si>
    <t xml:space="preserve"> Roberto Becerra Molina </t>
  </si>
  <si>
    <t xml:space="preserve"> crb@crb.cl</t>
  </si>
  <si>
    <t xml:space="preserve"> 71 224 3711    </t>
  </si>
  <si>
    <t xml:space="preserve"> María Teresa Becerra Pérez </t>
  </si>
  <si>
    <t xml:space="preserve"> Roberto Becerra Pérez</t>
  </si>
  <si>
    <t xml:space="preserve"> 71 224 3711</t>
  </si>
  <si>
    <t>COMERCIAL S Y M LTDA.</t>
  </si>
  <si>
    <t xml:space="preserve"> Carlos Smart Lihn </t>
  </si>
  <si>
    <t xml:space="preserve"> carlos@comercialsym.cl</t>
  </si>
  <si>
    <t xml:space="preserve"> 2 2558 1062    </t>
  </si>
  <si>
    <t xml:space="preserve"> Felipe Neut Crossley </t>
  </si>
  <si>
    <t xml:space="preserve"> Gerente Comercial y Administración</t>
  </si>
  <si>
    <t xml:space="preserve"> felipe@comercialsym.cl</t>
  </si>
  <si>
    <t xml:space="preserve"> Patricio Smart Lihn </t>
  </si>
  <si>
    <t xml:space="preserve"> Gerente de Adquisiciones y Producción</t>
  </si>
  <si>
    <t xml:space="preserve"> patricio@comercialsym.cl</t>
  </si>
  <si>
    <t>COMERCIAL SAN CRISTOBAL S.A.</t>
  </si>
  <si>
    <t xml:space="preserve"> Marcelo Fabián Solís Berrocal</t>
  </si>
  <si>
    <t xml:space="preserve"> 67 221 7160</t>
  </si>
  <si>
    <t>COMERCIAL SAN FERMIN LTDA.</t>
  </si>
  <si>
    <t xml:space="preserve"> José Luis Díaz de Cerio Crespo </t>
  </si>
  <si>
    <t xml:space="preserve"> 32 286 0501    </t>
  </si>
  <si>
    <t>COMERCIAL SAN FERNANDO LTDA.</t>
  </si>
  <si>
    <t>Ropa de Vestir | Ropa Sport</t>
  </si>
  <si>
    <t xml:space="preserve"> Gonzalo Lama Deik </t>
  </si>
  <si>
    <t xml:space="preserve"> contable@mcgregor.cl</t>
  </si>
  <si>
    <t xml:space="preserve"> 2 2243 9898    </t>
  </si>
  <si>
    <t xml:space="preserve"> Constanza Lama </t>
  </si>
  <si>
    <t xml:space="preserve"> Sandra Escobar López </t>
  </si>
  <si>
    <t>COMERCIAL SAN FRANCISCO SPA</t>
  </si>
  <si>
    <t xml:space="preserve"> Juan Carlos Costa Errázuriz </t>
  </si>
  <si>
    <t xml:space="preserve"> 2 2378 0592    </t>
  </si>
  <si>
    <t>COMERCIAL SATEX LTDA.</t>
  </si>
  <si>
    <t>Calzado | Ropa de Vestir</t>
  </si>
  <si>
    <t xml:space="preserve"> Eduardo Saba Aracena </t>
  </si>
  <si>
    <t xml:space="preserve"> Director Corporativo</t>
  </si>
  <si>
    <t xml:space="preserve"> lmanrique@texsa.cl</t>
  </si>
  <si>
    <t xml:space="preserve"> 2 2490 8900    </t>
  </si>
  <si>
    <t xml:space="preserve"> Jorge Hernández Montecinos </t>
  </si>
  <si>
    <t xml:space="preserve"> Boris Arellano </t>
  </si>
  <si>
    <t xml:space="preserve"> barellano@texsa.cl</t>
  </si>
  <si>
    <t xml:space="preserve"> Ursula Alvarez </t>
  </si>
  <si>
    <t xml:space="preserve"> Jefe de Finanzas y Comex</t>
  </si>
  <si>
    <t xml:space="preserve"> ualvarez@texsa.cl</t>
  </si>
  <si>
    <t xml:space="preserve"> 2 2490 8917    </t>
  </si>
  <si>
    <t xml:space="preserve"> Juan Carlos Stonner</t>
  </si>
  <si>
    <t xml:space="preserve"> 2 2490 8900</t>
  </si>
  <si>
    <t>COMERCIAL SAUBER LTDA.</t>
  </si>
  <si>
    <t xml:space="preserve"> Miguel Gondeck Winter </t>
  </si>
  <si>
    <t xml:space="preserve"> mgw@sauber.cl</t>
  </si>
  <si>
    <t xml:space="preserve"> 2 2945 3700    </t>
  </si>
  <si>
    <t xml:space="preserve"> Christian Gondeck F.</t>
  </si>
  <si>
    <t xml:space="preserve"> 2 2945 3700</t>
  </si>
  <si>
    <t>COMERCIAL SIERRALTA LTDA.</t>
  </si>
  <si>
    <t>Equipos Contra Incendio | Ingeniería en Sistemas Contra Incendio</t>
  </si>
  <si>
    <t xml:space="preserve"> Claudia Bustamante Sierralta </t>
  </si>
  <si>
    <t xml:space="preserve"> cbustamante@sierralta.cl</t>
  </si>
  <si>
    <t xml:space="preserve"> 2 2368 9380    </t>
  </si>
  <si>
    <t>COMERCIAL SPORTEX SPA</t>
  </si>
  <si>
    <t>Exportaciones | Ropa de Vestir | Ropa Sport</t>
  </si>
  <si>
    <t xml:space="preserve"> Isaac Avayu Eidelstein </t>
  </si>
  <si>
    <t xml:space="preserve"> iavayu@sportex.cl</t>
  </si>
  <si>
    <t xml:space="preserve"> 2 2443 1551    </t>
  </si>
  <si>
    <t xml:space="preserve"> Jaime Avayu Eidelstein </t>
  </si>
  <si>
    <t xml:space="preserve"> javayu@sportex.cl</t>
  </si>
  <si>
    <t xml:space="preserve"> Roberto Bajwol Goldfarb </t>
  </si>
  <si>
    <t xml:space="preserve"> rbajwol@sportex.cl</t>
  </si>
  <si>
    <t xml:space="preserve"> Alejandra Berguño Rodríguez </t>
  </si>
  <si>
    <t xml:space="preserve"> ale@sportex.cl</t>
  </si>
  <si>
    <t xml:space="preserve"> Julio Gutiérrez Sepúlveda</t>
  </si>
  <si>
    <t xml:space="preserve"> 2 2443 1551</t>
  </si>
  <si>
    <t>COMERCIAL SUDAMERICANA LTDA.</t>
  </si>
  <si>
    <t xml:space="preserve"> Jaime Caroca Baeza </t>
  </si>
  <si>
    <t xml:space="preserve"> administracion@comesa.cl</t>
  </si>
  <si>
    <t xml:space="preserve"> 2 2772 5015    </t>
  </si>
  <si>
    <t>COMERCIAL T LTDA.</t>
  </si>
  <si>
    <t xml:space="preserve"> Alex James </t>
  </si>
  <si>
    <t xml:space="preserve"> mireya.ferreira@grupoinalen.com</t>
  </si>
  <si>
    <t xml:space="preserve"> 2 2434 7300    </t>
  </si>
  <si>
    <t xml:space="preserve"> Marcela Toledo Martínez </t>
  </si>
  <si>
    <t xml:space="preserve"> marcela.toledo@grupoinalem.com</t>
  </si>
  <si>
    <t>COMERCIAL TECHNOSYSTEMS CHILE LTDA.</t>
  </si>
  <si>
    <t xml:space="preserve"> Oscar Küpfer Spector </t>
  </si>
  <si>
    <t xml:space="preserve"> oscark@artec.cl</t>
  </si>
  <si>
    <t xml:space="preserve"> 2 2328 8900    </t>
  </si>
  <si>
    <t xml:space="preserve"> Berta Pochtar </t>
  </si>
  <si>
    <t xml:space="preserve"> bettyk@artec.cl</t>
  </si>
  <si>
    <t xml:space="preserve"> Javier Küpfer </t>
  </si>
  <si>
    <t xml:space="preserve"> javierk@artec.cl</t>
  </si>
  <si>
    <t xml:space="preserve"> 2 2328 8903    </t>
  </si>
  <si>
    <t xml:space="preserve"> Mario Arturo Quiroga Toledo </t>
  </si>
  <si>
    <t xml:space="preserve"> Convenio Marco</t>
  </si>
  <si>
    <t xml:space="preserve"> marioq@artec.cl</t>
  </si>
  <si>
    <t xml:space="preserve"> 2 2328 8911    </t>
  </si>
  <si>
    <t xml:space="preserve"> Cristian Ríos Araya </t>
  </si>
  <si>
    <t xml:space="preserve"> Arriendos</t>
  </si>
  <si>
    <t xml:space="preserve"> cristian.rios@technosystems.cl</t>
  </si>
  <si>
    <t xml:space="preserve"> 2 2328 8961    </t>
  </si>
  <si>
    <t>COMERCIAL TECNIPAK LTDA.</t>
  </si>
  <si>
    <t>Servicios Agrícolas y Forestales | Servicios, Productos e Insumos para la Minería</t>
  </si>
  <si>
    <t xml:space="preserve"> Fernando de la Lastra Díaz </t>
  </si>
  <si>
    <t xml:space="preserve"> fdll@tecnipak.com</t>
  </si>
  <si>
    <t xml:space="preserve"> 2 2496 5600    </t>
  </si>
  <si>
    <t xml:space="preserve"> Martín Villaseca Vaccaro </t>
  </si>
  <si>
    <t xml:space="preserve"> mvv@tecnipak.com</t>
  </si>
  <si>
    <t xml:space="preserve"> 2 2496 6616    </t>
  </si>
  <si>
    <t xml:space="preserve"> Jorge von Loebenstein Jacques </t>
  </si>
  <si>
    <t xml:space="preserve"> jvl@tecnipak.com</t>
  </si>
  <si>
    <t xml:space="preserve"> 2 2496 5604    </t>
  </si>
  <si>
    <t xml:space="preserve"> Daniel del Río Moller </t>
  </si>
  <si>
    <t xml:space="preserve"> Gerente División Minería</t>
  </si>
  <si>
    <t xml:space="preserve"> ddr@tecnipak.com</t>
  </si>
  <si>
    <t xml:space="preserve"> Germán González L. </t>
  </si>
  <si>
    <t xml:space="preserve"> Gerente División Agrícola</t>
  </si>
  <si>
    <t xml:space="preserve"> ggl@tecnipak.com</t>
  </si>
  <si>
    <t xml:space="preserve"> 2 2496 5648    </t>
  </si>
  <si>
    <t>COMERCIAL TEXTIL ABUSLEME LTDA.</t>
  </si>
  <si>
    <t xml:space="preserve"> Víctor Abusleme Abusleme</t>
  </si>
  <si>
    <t xml:space="preserve"> 2 2623 1300</t>
  </si>
  <si>
    <t xml:space="preserve"> Raúl Abusleme Massú</t>
  </si>
  <si>
    <t xml:space="preserve"> Ricardo Riadi Abusleme </t>
  </si>
  <si>
    <t xml:space="preserve"> 2 2623 1300    </t>
  </si>
  <si>
    <t>COMERCIAL TRAMA S.A.</t>
  </si>
  <si>
    <t xml:space="preserve"> Fernando Param Dabed </t>
  </si>
  <si>
    <t xml:space="preserve"> fparam@trama.cl</t>
  </si>
  <si>
    <t xml:space="preserve"> 2 2822 8500    </t>
  </si>
  <si>
    <t>COMERCIAL VENSER S.A.</t>
  </si>
  <si>
    <t>Almidón de Maíz | Distribuidores de Alimentos | Glucosa | Insumos para la Elaboración de Helados</t>
  </si>
  <si>
    <t xml:space="preserve"> Luis Bernal Paya</t>
  </si>
  <si>
    <t xml:space="preserve"> 2 2836 2500</t>
  </si>
  <si>
    <t xml:space="preserve"> Pablo Antonio Miranda Contreras </t>
  </si>
  <si>
    <t xml:space="preserve"> pmiranda@venser.cl</t>
  </si>
  <si>
    <t xml:space="preserve"> 2 2836 2500    </t>
  </si>
  <si>
    <t xml:space="preserve"> Alejandro Orueta Barrena</t>
  </si>
  <si>
    <t xml:space="preserve"> 72 223 0136</t>
  </si>
  <si>
    <t xml:space="preserve"> Andrés Orueta Barrena </t>
  </si>
  <si>
    <t xml:space="preserve"> aorueta@laronciere.com</t>
  </si>
  <si>
    <t xml:space="preserve"> 72 223 0136    </t>
  </si>
  <si>
    <t>COMERCIAL WINDSOR LTDA.</t>
  </si>
  <si>
    <t>Alfombras | Cortinas, Tapicerías, Gobelinos | Frazadas | Sábanas, Fundas, Ropa de Cama y Similares | Telas en General | Toallas</t>
  </si>
  <si>
    <t xml:space="preserve"> Jaime Galemiri Barouh </t>
  </si>
  <si>
    <t xml:space="preserve"> galemiri@yahoo.cl</t>
  </si>
  <si>
    <t xml:space="preserve"> 2 2912 1100    </t>
  </si>
  <si>
    <t xml:space="preserve"> Carlos Rodríguez Barrientos </t>
  </si>
  <si>
    <t xml:space="preserve"> crodriguez@comercialwindsor.cl</t>
  </si>
  <si>
    <t xml:space="preserve"> Alejandro Galemiri Fischmann</t>
  </si>
  <si>
    <t xml:space="preserve"> 2 2912 1100</t>
  </si>
  <si>
    <t xml:space="preserve"> Patricio Guajardo Ortega </t>
  </si>
  <si>
    <t xml:space="preserve"> pguajardo@comercialwindsor.cl</t>
  </si>
  <si>
    <t xml:space="preserve"> María Teresa Ibarra </t>
  </si>
  <si>
    <t xml:space="preserve"> mibarra@comercialwindsor.cl</t>
  </si>
  <si>
    <t>COMERCIAL Y DISTRIBUIDORA BERTONATI S.A.</t>
  </si>
  <si>
    <t xml:space="preserve"> Silvio Roberto Bertonati Barra </t>
  </si>
  <si>
    <t xml:space="preserve"> s.bertonati@bertonati.cl</t>
  </si>
  <si>
    <t xml:space="preserve"> 2 2462 5200    </t>
  </si>
  <si>
    <t xml:space="preserve"> Miguel Bertonati Barra</t>
  </si>
  <si>
    <t xml:space="preserve"> 2 2462 5200</t>
  </si>
  <si>
    <t xml:space="preserve"> Yoni Yap Pizarro</t>
  </si>
  <si>
    <t xml:space="preserve"> Loreto Peña Uribe</t>
  </si>
  <si>
    <t>COMERCIAL Y SERVICIOS ANACHEMIA SCIENCE LTDA.</t>
  </si>
  <si>
    <t xml:space="preserve"> Ramón Mercado </t>
  </si>
  <si>
    <t xml:space="preserve"> mercado@anachemia.cl</t>
  </si>
  <si>
    <t xml:space="preserve"> 2 2655 1410    </t>
  </si>
  <si>
    <t xml:space="preserve"> Pablo Castro </t>
  </si>
  <si>
    <t>COMERCIAL Y SERVICIOS GARCIA BURR LTDA.</t>
  </si>
  <si>
    <t xml:space="preserve"> Francisco Javier García Otte</t>
  </si>
  <si>
    <t xml:space="preserve"> 2 2856 5600</t>
  </si>
  <si>
    <t xml:space="preserve"> Santiago Caris </t>
  </si>
  <si>
    <t xml:space="preserve"> santiago.caris@garciaburr.cl</t>
  </si>
  <si>
    <t xml:space="preserve"> 2 2856 5614    </t>
  </si>
  <si>
    <t xml:space="preserve"> Felipe Silva Ossa </t>
  </si>
  <si>
    <t xml:space="preserve"> Gerente de Arriendo</t>
  </si>
  <si>
    <t xml:space="preserve"> felipe.silva@garciaburr.cl</t>
  </si>
  <si>
    <t xml:space="preserve"> 2 2856 5600    </t>
  </si>
  <si>
    <t xml:space="preserve"> Víctor Campos </t>
  </si>
  <si>
    <t xml:space="preserve"> Encargado de Comercio Exterior</t>
  </si>
  <si>
    <t xml:space="preserve"> victor.campos@garciaburr.cl</t>
  </si>
  <si>
    <t xml:space="preserve"> 2 2856 5603    </t>
  </si>
  <si>
    <t>COMERCIAL Y SERVICIOS ROSARIO S.A.</t>
  </si>
  <si>
    <t>Asesorías Técnicas | Fertilizantes | Servicios Agrícolas y Forestales</t>
  </si>
  <si>
    <t xml:space="preserve"> Juan Cristóbal Ugarte Bonelli </t>
  </si>
  <si>
    <t xml:space="preserve"> info@rosario.cl</t>
  </si>
  <si>
    <t xml:space="preserve"> 2 2583 8137    </t>
  </si>
  <si>
    <t xml:space="preserve"> María Carolina Rivera Zaldívar </t>
  </si>
  <si>
    <t xml:space="preserve"> Jaime Hurtado Vargas</t>
  </si>
  <si>
    <t xml:space="preserve"> 2 2247 4200</t>
  </si>
  <si>
    <t>COMERCIALIZADORA BABY RAINBOW SPA</t>
  </si>
  <si>
    <t>Juguetes y Juegos Infantiles | Motocicletas, Bicicletas y Rodados | Muebles de Madera | Ropa Infantil</t>
  </si>
  <si>
    <t xml:space="preserve"> Antonio Enrique Sabagh Milad </t>
  </si>
  <si>
    <t xml:space="preserve"> asabagh@bee-bee.cl</t>
  </si>
  <si>
    <t xml:space="preserve"> 2 2274 8552    </t>
  </si>
  <si>
    <t>COMERCIALIZADORA DE CONTAINER SPA</t>
  </si>
  <si>
    <t xml:space="preserve"> Ingrid Yenny Gómez Vitta </t>
  </si>
  <si>
    <t xml:space="preserve"> 2 2481 0567    </t>
  </si>
  <si>
    <t xml:space="preserve"> Engelbert Christian Maturana Gómez </t>
  </si>
  <si>
    <t>COMERCIALIZADORA DE PLASTICOS LTDA.</t>
  </si>
  <si>
    <t xml:space="preserve"> Chi-Ming Chen </t>
  </si>
  <si>
    <t xml:space="preserve"> jimmy@panpacificltda.cl</t>
  </si>
  <si>
    <t xml:space="preserve"> 2 2738 7998    </t>
  </si>
  <si>
    <t xml:space="preserve"> Raúl Edmundo Petersen Cárdenas </t>
  </si>
  <si>
    <t xml:space="preserve"> r.petersen@panpacificltda.cl</t>
  </si>
  <si>
    <t xml:space="preserve"> 2 2738 7673    </t>
  </si>
  <si>
    <t>COMERCIALIZADORA DE TRIGO S.A.</t>
  </si>
  <si>
    <t>Arroz | Harina, Cereales Preparados y Otros Productos de Molinería</t>
  </si>
  <si>
    <t xml:space="preserve"> María Soledad Arellano Schmidt </t>
  </si>
  <si>
    <t xml:space="preserve"> contacto@cotrisa.cl</t>
  </si>
  <si>
    <t xml:space="preserve"> 2 2696 7979    </t>
  </si>
  <si>
    <t xml:space="preserve"> Gastón Caminondo Vidal </t>
  </si>
  <si>
    <t xml:space="preserve"> Guillermo Pattillo Álvarez </t>
  </si>
  <si>
    <t xml:space="preserve"> Eduardo Zañartu Undurraga</t>
  </si>
  <si>
    <t xml:space="preserve"> 2 2696 7979</t>
  </si>
  <si>
    <t xml:space="preserve"> Luis Sanhueza Rodríguez </t>
  </si>
  <si>
    <t xml:space="preserve"> Jefe de Informática</t>
  </si>
  <si>
    <t xml:space="preserve"> lsanhueza@cotrisa.cl</t>
  </si>
  <si>
    <t>COMERCIALIZADORA DE VESTUARIO S.A.</t>
  </si>
  <si>
    <t xml:space="preserve"> Eduardo Maraldi Olivos </t>
  </si>
  <si>
    <t xml:space="preserve"> eduardo.olivos@modellagroup.com</t>
  </si>
  <si>
    <t xml:space="preserve"> 2 2828 4100    </t>
  </si>
  <si>
    <t xml:space="preserve"> Mauricio La Regla Pérez </t>
  </si>
  <si>
    <t xml:space="preserve"> mauricio.laregla@modellagroup.com</t>
  </si>
  <si>
    <t xml:space="preserve"> Valesca Pavez López </t>
  </si>
  <si>
    <t xml:space="preserve"> valesca.pavez@modellagroup.com</t>
  </si>
  <si>
    <t>COMERCIALIZADORA DITEC AUTOMOVILES S.A.</t>
  </si>
  <si>
    <t xml:space="preserve"> Sebastián De Carcer Prado</t>
  </si>
  <si>
    <t xml:space="preserve"> 2 2544 7200</t>
  </si>
  <si>
    <t xml:space="preserve"> Tomás Etcheverry Schirmer </t>
  </si>
  <si>
    <t xml:space="preserve"> 2 2544 7200    </t>
  </si>
  <si>
    <t xml:space="preserve"> José Luis Acuña Velasco </t>
  </si>
  <si>
    <t>COMERCIALIZADORA EL MIRADOR S.A.</t>
  </si>
  <si>
    <t>Carnes, Distribuidores de Productos Cárneos | Frigoríficos y Faenadoras de Productos Cárneos</t>
  </si>
  <si>
    <t xml:space="preserve"> Rolando Antonio Varela Sagredo </t>
  </si>
  <si>
    <t xml:space="preserve"> rvarela@donacarne.cl</t>
  </si>
  <si>
    <t xml:space="preserve"> 2 2596 9900    </t>
  </si>
  <si>
    <t xml:space="preserve"> Rolando Varela Colvin</t>
  </si>
  <si>
    <t xml:space="preserve"> 2 2596 9900</t>
  </si>
  <si>
    <t xml:space="preserve"> Paulina Pawahton Lemus </t>
  </si>
  <si>
    <t xml:space="preserve"> ppawahton@donacarne.cl</t>
  </si>
  <si>
    <t xml:space="preserve"> Cristóbal Cabezas Varela</t>
  </si>
  <si>
    <t>COMERCIALIZADORA FABRICA MOISES IQUIQUE LTDA.</t>
  </si>
  <si>
    <t>Artículos de Seguridad Industrial | Ropa de Seguridad</t>
  </si>
  <si>
    <t xml:space="preserve"> Libertad Rencoret Carrasco Ovando </t>
  </si>
  <si>
    <t xml:space="preserve"> ccarrasco@fabricamoises.cl</t>
  </si>
  <si>
    <t xml:space="preserve"> 57 242 2248    </t>
  </si>
  <si>
    <t xml:space="preserve"> Marlon Soto Carrasco </t>
  </si>
  <si>
    <t xml:space="preserve"> msoto@fabricamoises.cl</t>
  </si>
  <si>
    <t xml:space="preserve"> 57 241 0110    </t>
  </si>
  <si>
    <t xml:space="preserve"> Andrés Mondaca Estay </t>
  </si>
  <si>
    <t xml:space="preserve"> amondaca@fabricamoises.cl</t>
  </si>
  <si>
    <t>COMERCIALIZADORA HERNANDEZ LTDA.</t>
  </si>
  <si>
    <t xml:space="preserve"> Aguedo Hernández Medina </t>
  </si>
  <si>
    <t xml:space="preserve"> aguedo.hm@gmail.com</t>
  </si>
  <si>
    <t xml:space="preserve"> 2 2944 5384    </t>
  </si>
  <si>
    <t xml:space="preserve"> Beatriz Hernández Lavanderos </t>
  </si>
  <si>
    <t xml:space="preserve"> beatriz.hernandez@comara.cl</t>
  </si>
  <si>
    <t xml:space="preserve"> 2 2944 5364    </t>
  </si>
  <si>
    <t xml:space="preserve"> Erick Hernández Lavanderos </t>
  </si>
  <si>
    <t xml:space="preserve"> e.hernandez@comara.cl</t>
  </si>
  <si>
    <t xml:space="preserve"> Blady Hernández </t>
  </si>
  <si>
    <t xml:space="preserve"> Gerente de Regiones</t>
  </si>
  <si>
    <t xml:space="preserve"> b.hernandez@comara.cl</t>
  </si>
  <si>
    <t xml:space="preserve"> 9 9299 6700    </t>
  </si>
  <si>
    <t>COMERCIALIZADORA INDUSTRIAL W&amp;L LTDA.</t>
  </si>
  <si>
    <t>Arriendo de Maquinarias para la Construcción | Arriendo de Maquinarias para la Minería | Bombas Industriales | Equipamiento para Barcos e Industria Pesquera | Maquinaria, Equipos, Accesorios, Repuestos y Suministros para la Industria Alimentaria</t>
  </si>
  <si>
    <t xml:space="preserve"> Wladimir Fadel Reyes </t>
  </si>
  <si>
    <t xml:space="preserve"> wfadel@w-l.cl</t>
  </si>
  <si>
    <t xml:space="preserve"> 2 2952 1000    </t>
  </si>
  <si>
    <t xml:space="preserve"> Andrea Triviño Pacheco </t>
  </si>
  <si>
    <t xml:space="preserve"> Gerente de Administración y Finanzas / Subgerente</t>
  </si>
  <si>
    <t xml:space="preserve"> andrea.trivino@w-l.cl</t>
  </si>
  <si>
    <t xml:space="preserve"> Leonardo Basáez Farías</t>
  </si>
  <si>
    <t xml:space="preserve"> 2 2952 1000</t>
  </si>
  <si>
    <t xml:space="preserve"> Fredy Basáez Farías</t>
  </si>
  <si>
    <t xml:space="preserve"> 9 9129 5441</t>
  </si>
  <si>
    <t>COMERCIALIZADORA INTERANDINA S.A.</t>
  </si>
  <si>
    <t xml:space="preserve"> Héctor Freire Tassara </t>
  </si>
  <si>
    <t xml:space="preserve"> 2 2784 4950    </t>
  </si>
  <si>
    <t xml:space="preserve"> Carlos Romero Salomón</t>
  </si>
  <si>
    <t xml:space="preserve"> 2 2784 4950</t>
  </si>
  <si>
    <t xml:space="preserve"> Cristian Pérez Gacitúa </t>
  </si>
  <si>
    <t xml:space="preserve"> cperez@interandina.cl</t>
  </si>
  <si>
    <t>COMERCIALIZADORA LUAGHER LTDA.</t>
  </si>
  <si>
    <t xml:space="preserve"> Erick Lund Pazolz </t>
  </si>
  <si>
    <t xml:space="preserve"> erick.lund@luagher.cl</t>
  </si>
  <si>
    <t xml:space="preserve"> 2 2538 4017    </t>
  </si>
  <si>
    <t xml:space="preserve"> Miguel Herrera Saavedra</t>
  </si>
  <si>
    <t xml:space="preserve"> 2 2538 4017</t>
  </si>
  <si>
    <t xml:space="preserve"> Elizabeth Lund Rojas </t>
  </si>
  <si>
    <t xml:space="preserve"> elizabeth.lund@luagher.cl</t>
  </si>
  <si>
    <t xml:space="preserve"> Nicolás Cortés Lizama </t>
  </si>
  <si>
    <t xml:space="preserve"> nicolas.cortes@luagher.cl</t>
  </si>
  <si>
    <t>COMERCIALIZADORA MAQUIPAN CHILE LTDA.</t>
  </si>
  <si>
    <t xml:space="preserve"> Felipe Eduardo Castaño Tasville </t>
  </si>
  <si>
    <t xml:space="preserve"> fcastano@maquipan.cl</t>
  </si>
  <si>
    <t xml:space="preserve"> 2 2747 1452    </t>
  </si>
  <si>
    <t xml:space="preserve"> Alberto Martín Ruiz</t>
  </si>
  <si>
    <t xml:space="preserve"> 2 2747 1452</t>
  </si>
  <si>
    <t>COMERCIALIZADORA MULTINACIONAL S.A.</t>
  </si>
  <si>
    <t>Equipos de Electricidad o Electrónica Industrial | Equipos y Sistemas de Iluminación | Importadores y Representantes | Instrumentación y Control Automático | Medidores</t>
  </si>
  <si>
    <t xml:space="preserve"> Alberto Court Silva</t>
  </si>
  <si>
    <t xml:space="preserve"> 2 2495 4000</t>
  </si>
  <si>
    <t xml:space="preserve"> Oscar Cid Grassed </t>
  </si>
  <si>
    <t xml:space="preserve"> ograssed@comulsa.cl</t>
  </si>
  <si>
    <t xml:space="preserve"> 2 2495 4000    </t>
  </si>
  <si>
    <t xml:space="preserve"> Jaime Jiménez Baro </t>
  </si>
  <si>
    <t xml:space="preserve"> jaime.jimenez@comulsa.cl</t>
  </si>
  <si>
    <t xml:space="preserve"> Sergio Jiménez López </t>
  </si>
  <si>
    <t xml:space="preserve"> Gerente de Ventas Zona Sur</t>
  </si>
  <si>
    <t xml:space="preserve"> sjimenez@Comulsa.cl</t>
  </si>
  <si>
    <t>COMERCIALIZADORA NOVAVERDE S.A.</t>
  </si>
  <si>
    <t>Alimentos Envasados, en Conserva y Congelados | Frutas, Hortalizas, Legumbres, Frescas, Secas y Deshidratadas</t>
  </si>
  <si>
    <t xml:space="preserve"> Juan Luis Piwonka Ariztía</t>
  </si>
  <si>
    <t xml:space="preserve"> 2 2411 0150</t>
  </si>
  <si>
    <t xml:space="preserve"> Crescente Valle Rivera </t>
  </si>
  <si>
    <t xml:space="preserve"> cvalle@novaverde.cl</t>
  </si>
  <si>
    <t xml:space="preserve"> 2 2411 0150    </t>
  </si>
  <si>
    <t xml:space="preserve"> Rodrigo Aguayo Pumpin</t>
  </si>
  <si>
    <t>COMERCIALIZADORA NUTRECO CHILE LTDA. - (SKRETTING)</t>
  </si>
  <si>
    <t xml:space="preserve"> Ronald Peter Barlow Hernández </t>
  </si>
  <si>
    <t xml:space="preserve"> ronald.barlow@skretting.com</t>
  </si>
  <si>
    <t xml:space="preserve"> 65 229 9530    </t>
  </si>
  <si>
    <t xml:space="preserve"> Jean Carlos Hidalgo Gamboa </t>
  </si>
  <si>
    <t xml:space="preserve"> evelyn.senn@skretting.com</t>
  </si>
  <si>
    <t xml:space="preserve"> 64 224 1200    </t>
  </si>
  <si>
    <t xml:space="preserve"> Alvaro Cifuentes Montes </t>
  </si>
  <si>
    <t xml:space="preserve"> 64 224 1231    </t>
  </si>
  <si>
    <t xml:space="preserve"> Alejandro Reyes Pinto </t>
  </si>
  <si>
    <t xml:space="preserve"> Gerente de Compras</t>
  </si>
  <si>
    <t xml:space="preserve"> alejandro.reyes@skretting.com</t>
  </si>
  <si>
    <t>COMERCIALIZADORA RODACAR LTDA.</t>
  </si>
  <si>
    <t>Retenes | Rodamientos</t>
  </si>
  <si>
    <t xml:space="preserve"> Sergio Orlando Fuentes Andrade </t>
  </si>
  <si>
    <t xml:space="preserve"> 41 223 9641    </t>
  </si>
  <si>
    <t xml:space="preserve"> Jaime Andrés Gómez Fuentes </t>
  </si>
  <si>
    <t xml:space="preserve"> 71 224 6056    </t>
  </si>
  <si>
    <t>COMERCIALIZADORA SANCHEZ ESCOBAR LTDA.</t>
  </si>
  <si>
    <t>Agua Destilada | Productos Químicos Especiales</t>
  </si>
  <si>
    <t xml:space="preserve"> Olga Sánchez Escobar</t>
  </si>
  <si>
    <t xml:space="preserve"> 2 2773 1332</t>
  </si>
  <si>
    <t>COMERCIO INTERNACIONAL TAGLER S.A.</t>
  </si>
  <si>
    <t>Aditivos para Alimentos | Cuchillos Industriales | Exportaciones | Importadores y Representantes | Maquinaria, Equipos, Accesorios, Repuestos y Suministros para la Industria Alimentaria | Materias Primas Alimentarias</t>
  </si>
  <si>
    <t xml:space="preserve"> Guillermo Linzmayer Mengoni </t>
  </si>
  <si>
    <t xml:space="preserve"> criticas@tagler.cl</t>
  </si>
  <si>
    <t xml:space="preserve"> 2 2478 1100    </t>
  </si>
  <si>
    <t xml:space="preserve"> José Antonio Espinoza Mondaca </t>
  </si>
  <si>
    <t xml:space="preserve"> jaespinoza@tagler.cl</t>
  </si>
  <si>
    <t>COMEX S.A.</t>
  </si>
  <si>
    <t>Caucho | Importadores y Representantes | Productos Químicos Especiales | Productos Químicos para el Tratamiento de Agua y Combustibles | Productos Químicos para Pinturas | Resinas Sintéticas | Servicios, Productos e Insumos para la Minería</t>
  </si>
  <si>
    <t xml:space="preserve"> Reinaldo Reuss Neilson </t>
  </si>
  <si>
    <t xml:space="preserve"> rreuss@comexsa.cl</t>
  </si>
  <si>
    <t xml:space="preserve"> 2 2683 6062    </t>
  </si>
  <si>
    <t xml:space="preserve"> Alvaro Aguilera Rodríguez </t>
  </si>
  <si>
    <t xml:space="preserve"> aaguilera@comexsa.cl</t>
  </si>
  <si>
    <t xml:space="preserve"> Claudia Reuss Giovinazzi </t>
  </si>
  <si>
    <t xml:space="preserve"> Contralor y Jefe de Recursos Humanos</t>
  </si>
  <si>
    <t xml:space="preserve"> creuss@comexsa.cl</t>
  </si>
  <si>
    <t xml:space="preserve"> Evelyn Timar Spinrad </t>
  </si>
  <si>
    <t xml:space="preserve"> etimar@comexsa.cl</t>
  </si>
  <si>
    <t xml:space="preserve"> Augusto Carrasco Moraga </t>
  </si>
  <si>
    <t xml:space="preserve"> acarrasco@comexsa.cl</t>
  </si>
  <si>
    <t xml:space="preserve"> Patricio Lillo Pardo</t>
  </si>
  <si>
    <t xml:space="preserve"> 2 2683 6062</t>
  </si>
  <si>
    <t>COMFRUT S.A.</t>
  </si>
  <si>
    <t>Exportaciones | Frutas, Hortalizas, Congeladas</t>
  </si>
  <si>
    <t xml:space="preserve"> Rodrigo Villa Mardel </t>
  </si>
  <si>
    <t xml:space="preserve"> rodrigo.villa@comfrut.com</t>
  </si>
  <si>
    <t xml:space="preserve"> 2 2334 6088    </t>
  </si>
  <si>
    <t xml:space="preserve"> Juan Venegas Núñez </t>
  </si>
  <si>
    <t xml:space="preserve"> juan.venegas@comfrut.com</t>
  </si>
  <si>
    <t>COMINOR INGENIERIA Y PROYECTOS S.A.</t>
  </si>
  <si>
    <t xml:space="preserve"> Eduardo Viada Aretxabala </t>
  </si>
  <si>
    <t xml:space="preserve"> acalderon@grupoerrazuriz.cl</t>
  </si>
  <si>
    <t xml:space="preserve"> 2 2540 6269    </t>
  </si>
  <si>
    <t>COMISION CHILENA DE ENERGIA NUCLEAR - CCHEN</t>
  </si>
  <si>
    <t>Gobierno, Administración Pública y Defensa | Institutos y Centros Científicos y Tecnológicos | Radioisotopos y Radiofármacos | Tratamiento de Residuos Radioactivos</t>
  </si>
  <si>
    <t xml:space="preserve"> Francisco Javier López Díaz</t>
  </si>
  <si>
    <t xml:space="preserve"> 2 2470 2605</t>
  </si>
  <si>
    <t xml:space="preserve"> Jaime Salas Kurte </t>
  </si>
  <si>
    <t xml:space="preserve"> jaime.salas@cchen.cl</t>
  </si>
  <si>
    <t xml:space="preserve"> 2 2470 2600    </t>
  </si>
  <si>
    <t xml:space="preserve"> Mauricio Lichtemberg Villarroel </t>
  </si>
  <si>
    <t xml:space="preserve"> Jefe División Seguridad Nuclear y Radiológica</t>
  </si>
  <si>
    <t xml:space="preserve"> mauricio.lichtemberg@cchen.cl</t>
  </si>
  <si>
    <t xml:space="preserve"> 2 2364 6261    </t>
  </si>
  <si>
    <t xml:space="preserve"> Ernesto Correa Alvarez </t>
  </si>
  <si>
    <t xml:space="preserve"> Jefe División Producción y Servicios</t>
  </si>
  <si>
    <t xml:space="preserve"> ernesto.correa@cchen.cl</t>
  </si>
  <si>
    <t xml:space="preserve"> 2 2364 6276    </t>
  </si>
  <si>
    <t xml:space="preserve"> Mauricio Lorca Miranda </t>
  </si>
  <si>
    <t xml:space="preserve"> Jefe División Investigación y Aplicaciones Nucleares</t>
  </si>
  <si>
    <t xml:space="preserve"> mauricio.lorca@cchen.cl</t>
  </si>
  <si>
    <t xml:space="preserve"> 2 2364 6183    </t>
  </si>
  <si>
    <t>COMISION CHILENA DEL COBRE</t>
  </si>
  <si>
    <t xml:space="preserve"> Jorge Cantallopts Araya </t>
  </si>
  <si>
    <t xml:space="preserve"> Vicepresidente Ejecutivo (S)</t>
  </si>
  <si>
    <t xml:space="preserve"> phuaiqui@cochilco.cl</t>
  </si>
  <si>
    <t xml:space="preserve"> 2 2382 8217    </t>
  </si>
  <si>
    <t xml:space="preserve"> Eduardo Ramírez Sieglitz </t>
  </si>
  <si>
    <t xml:space="preserve"> Director de Fiscalización Minería</t>
  </si>
  <si>
    <t xml:space="preserve"> pgatica@cochilco.cl</t>
  </si>
  <si>
    <t xml:space="preserve"> 2 2382 8215    </t>
  </si>
  <si>
    <t xml:space="preserve"> Víctor Garay Lucero </t>
  </si>
  <si>
    <t xml:space="preserve"> Director de Estudio y Políticas Públicas (S)</t>
  </si>
  <si>
    <t xml:space="preserve"> 2 2382 8212    </t>
  </si>
  <si>
    <t xml:space="preserve"> Eduardo Jiménez López </t>
  </si>
  <si>
    <t xml:space="preserve"> Director Evaluación de Gestión Estratégica - DEE</t>
  </si>
  <si>
    <t xml:space="preserve"> ejimenez@cochilco.cl</t>
  </si>
  <si>
    <t xml:space="preserve"> 2 2382 8213    </t>
  </si>
  <si>
    <t xml:space="preserve"> John Moreno Rojas</t>
  </si>
  <si>
    <t xml:space="preserve"> 2 2382 8270</t>
  </si>
  <si>
    <t>COMISION ECONOMICA PARA AMERICA LATINA Y EL CARIBE, CEPAL</t>
  </si>
  <si>
    <t xml:space="preserve"> Alicia Barcena Ibarra </t>
  </si>
  <si>
    <t xml:space="preserve"> Secretaria Ejecutiva</t>
  </si>
  <si>
    <t xml:space="preserve"> alicia.barcena@cepal.org</t>
  </si>
  <si>
    <t xml:space="preserve"> 2 2210 2553    </t>
  </si>
  <si>
    <t xml:space="preserve"> Raúl García Buchaca </t>
  </si>
  <si>
    <t xml:space="preserve"> Secretario Adjunto</t>
  </si>
  <si>
    <t xml:space="preserve"> raul.garcia-buchaca@cepal.org</t>
  </si>
  <si>
    <t xml:space="preserve"> 2 2210 2568    </t>
  </si>
  <si>
    <t xml:space="preserve"> Luis F. Yáñez Pavez </t>
  </si>
  <si>
    <t xml:space="preserve"> Secretario de la Comisión</t>
  </si>
  <si>
    <t xml:space="preserve"> luis.yanez@cepal.org</t>
  </si>
  <si>
    <t xml:space="preserve"> 2 2210 2670    </t>
  </si>
  <si>
    <t>COMISION NACIONAL DE ENERGIA</t>
  </si>
  <si>
    <t xml:space="preserve"> José Venegas Maluenda </t>
  </si>
  <si>
    <t xml:space="preserve"> Secretario Ejecutivo</t>
  </si>
  <si>
    <t xml:space="preserve"> 2 2797 2600    </t>
  </si>
  <si>
    <t>COMISION NACIONAL DE INVESTIGACION CIENTIFICA Y TECNOLOGICA, CONICYT</t>
  </si>
  <si>
    <t>Gobierno, Administración Pública y Defensa | Institutos y Centros Científicos y Tecnológicos</t>
  </si>
  <si>
    <t xml:space="preserve"> Mariane Krause J. </t>
  </si>
  <si>
    <t xml:space="preserve"> Presidente del Consejo CONICYT</t>
  </si>
  <si>
    <t xml:space="preserve"> ltoro@conicyt.cl</t>
  </si>
  <si>
    <t xml:space="preserve"> 2 2365 4406    </t>
  </si>
  <si>
    <t xml:space="preserve"> Aisén Etcheverry R. </t>
  </si>
  <si>
    <t xml:space="preserve"> cpalominos@conicyt.cl</t>
  </si>
  <si>
    <t xml:space="preserve"> 2 2365 4405    </t>
  </si>
  <si>
    <t>COMISION NACIONAL DE RIEGO</t>
  </si>
  <si>
    <t xml:space="preserve"> Federico Errázuriz Tagle </t>
  </si>
  <si>
    <t xml:space="preserve"> federico.errazuriz@cnr.gob.cl</t>
  </si>
  <si>
    <t xml:space="preserve"> 2 2425 7900    </t>
  </si>
  <si>
    <t xml:space="preserve"> Pedro León Ugalde </t>
  </si>
  <si>
    <t xml:space="preserve"> Jefe División Jurídica</t>
  </si>
  <si>
    <t xml:space="preserve"> pleon.ugalde@cnr.gob.cl</t>
  </si>
  <si>
    <t xml:space="preserve"> Mónica Rodríguez Bueno </t>
  </si>
  <si>
    <t xml:space="preserve"> Jefa División de Estudios, Desarrollo y Políticas</t>
  </si>
  <si>
    <t xml:space="preserve"> monica.rodriguez@cnr.gob.cl</t>
  </si>
  <si>
    <t xml:space="preserve"> Paz Núñez Rodríguez </t>
  </si>
  <si>
    <t xml:space="preserve"> Jefa Departamento de Fomento</t>
  </si>
  <si>
    <t xml:space="preserve"> paz.nunez@cnr.gob.cl</t>
  </si>
  <si>
    <t xml:space="preserve"> Magdalena Silva Fernández</t>
  </si>
  <si>
    <t xml:space="preserve"> 2 2425 7900</t>
  </si>
  <si>
    <t>COMISION PARA EL MERCADO FINANCIERO</t>
  </si>
  <si>
    <t xml:space="preserve"> Joaquín Cortez Huerta </t>
  </si>
  <si>
    <t xml:space="preserve"> cveiga@cmfchile.cl</t>
  </si>
  <si>
    <t xml:space="preserve"> 2 2617 4010    </t>
  </si>
  <si>
    <t xml:space="preserve"> Christian Larraín Pizarro </t>
  </si>
  <si>
    <t xml:space="preserve"> Comisionado</t>
  </si>
  <si>
    <t xml:space="preserve"> mcortes@cmfchile.cl</t>
  </si>
  <si>
    <t xml:space="preserve"> 2 2617 4063    </t>
  </si>
  <si>
    <t xml:space="preserve"> Rosario Celedón Förster </t>
  </si>
  <si>
    <t xml:space="preserve"> Comisionada</t>
  </si>
  <si>
    <t xml:space="preserve"> Kevin Cowan Logan</t>
  </si>
  <si>
    <t xml:space="preserve"> 2 2617 4063</t>
  </si>
  <si>
    <t xml:space="preserve"> Mauricio Larraín Errázuriz </t>
  </si>
  <si>
    <t>COMPAKTA S.A.</t>
  </si>
  <si>
    <t xml:space="preserve"> Alicia Yarur Mujaes </t>
  </si>
  <si>
    <t xml:space="preserve"> aliciayarur@compakta.cl</t>
  </si>
  <si>
    <t xml:space="preserve"> 2 2501 8007    </t>
  </si>
  <si>
    <t xml:space="preserve"> Fernando Lagos Kretschmer</t>
  </si>
  <si>
    <t xml:space="preserve"> 2 2501 8007</t>
  </si>
  <si>
    <t>Artículos de Madera | Exportaciones | Maderas en Bruto y Elaboradas</t>
  </si>
  <si>
    <t xml:space="preserve"> René Araneda Largo </t>
  </si>
  <si>
    <t xml:space="preserve"> ventas_caf@cafelalamo.cl</t>
  </si>
  <si>
    <t xml:space="preserve"> 2 2707 6200    </t>
  </si>
  <si>
    <t xml:space="preserve"> Diego Romero Lea-Plaza</t>
  </si>
  <si>
    <t xml:space="preserve"> 2 2707 6200</t>
  </si>
  <si>
    <t xml:space="preserve"> Jaime Venegas </t>
  </si>
  <si>
    <t xml:space="preserve"> Gerente Forestal</t>
  </si>
  <si>
    <t xml:space="preserve"> Adolfo Aravena Merino </t>
  </si>
  <si>
    <t>Combustibles | Lubricantes | Maquinaria, Equipos, Accesorios, Repuestos y Suministros de uso Agrícola y Forestal | Productos e Insumos Agrícolas | Sistemas y Servicios de Riego</t>
  </si>
  <si>
    <t xml:space="preserve"> Gonzalo Martino González</t>
  </si>
  <si>
    <t xml:space="preserve"> Fernando Marín Errázuriz </t>
  </si>
  <si>
    <t xml:space="preserve"> José Lorenzoni Iturbe </t>
  </si>
  <si>
    <t xml:space="preserve"> Julio Jaraquemada Ledoux </t>
  </si>
  <si>
    <t xml:space="preserve"> Pablo Armas Vigneaux </t>
  </si>
  <si>
    <t xml:space="preserve"> Pedro Ariztía Fuenzalida </t>
  </si>
  <si>
    <t xml:space="preserve"> Marcelo Lessa Da Silva </t>
  </si>
  <si>
    <t xml:space="preserve"> Osvaldo Parada Lizana</t>
  </si>
  <si>
    <t xml:space="preserve"> 72 241 0319</t>
  </si>
  <si>
    <t xml:space="preserve"> Enrique Hott Carrasco </t>
  </si>
  <si>
    <t xml:space="preserve"> enrique.hott@copeval.cl</t>
  </si>
  <si>
    <t xml:space="preserve"> 72 241 0319    </t>
  </si>
  <si>
    <t xml:space="preserve"> Bruno Montalbetti Macchi </t>
  </si>
  <si>
    <t xml:space="preserve"> 32 225 0976    </t>
  </si>
  <si>
    <t xml:space="preserve"> Arianna Montalbetti Moltedo </t>
  </si>
  <si>
    <t xml:space="preserve"> 2 2364 8300    </t>
  </si>
  <si>
    <t xml:space="preserve"> Luis Ajenjo Isasi</t>
  </si>
  <si>
    <t xml:space="preserve"> 2 2364 8300</t>
  </si>
  <si>
    <t xml:space="preserve"> Rodrigo Liu Labarca </t>
  </si>
  <si>
    <t xml:space="preserve"> Gerente Comercial, Gerente de Comunicaciones y Nuevos Negocios</t>
  </si>
  <si>
    <t xml:space="preserve"> 2 2364 8200    </t>
  </si>
  <si>
    <t xml:space="preserve"> Oscar Pastén Ramírez </t>
  </si>
  <si>
    <t xml:space="preserve"> Director de Programas y Prensa</t>
  </si>
  <si>
    <t xml:space="preserve"> 2 2364 8154    </t>
  </si>
  <si>
    <t>Exportaciones | Fósforos</t>
  </si>
  <si>
    <t xml:space="preserve"> Gustavo Romero Zapata</t>
  </si>
  <si>
    <t xml:space="preserve"> Ramiro Méndez Urrutia </t>
  </si>
  <si>
    <t xml:space="preserve"> Felipe Montt Fuenzalida </t>
  </si>
  <si>
    <t xml:space="preserve"> Miguel Luis Amunátegui García-Huidobro </t>
  </si>
  <si>
    <t xml:space="preserve"> Pedro Hiribarren Bouchon </t>
  </si>
  <si>
    <t xml:space="preserve"> Juan Ignacio Vender Acevedo </t>
  </si>
  <si>
    <t xml:space="preserve"> Jorge Gardeweg Baltra </t>
  </si>
  <si>
    <t xml:space="preserve"> René Araneda Largo</t>
  </si>
  <si>
    <t xml:space="preserve"> Felipe Balart Ramírez </t>
  </si>
  <si>
    <t xml:space="preserve"> ventas@fosforos.cl</t>
  </si>
  <si>
    <t xml:space="preserve"> José Luis Vender Acevedo </t>
  </si>
  <si>
    <t xml:space="preserve"> Raúl Harvey Rubín </t>
  </si>
  <si>
    <t xml:space="preserve"> Gerente Legal - Gerente de Recursos Humanos</t>
  </si>
  <si>
    <t xml:space="preserve"> Mauricio Ruminó Acevedo </t>
  </si>
  <si>
    <t xml:space="preserve"> Gerente Comercial y Representante Legal</t>
  </si>
  <si>
    <t xml:space="preserve"> mauricio.rumino@itron.com</t>
  </si>
  <si>
    <t xml:space="preserve"> 2 2328 5000    </t>
  </si>
  <si>
    <t xml:space="preserve"> Sofía Montecinos Arellano </t>
  </si>
  <si>
    <t xml:space="preserve"> sofia.montecinos@itron.com</t>
  </si>
  <si>
    <t>Captación de Aguas Subterráneas | Geología | Perforación y Sondaje</t>
  </si>
  <si>
    <t xml:space="preserve"> Ignacio Popelka </t>
  </si>
  <si>
    <t xml:space="preserve"> info@pozosdeagua.com</t>
  </si>
  <si>
    <t xml:space="preserve"> 2 2682 9600    </t>
  </si>
  <si>
    <t xml:space="preserve"> Patricia Popelka </t>
  </si>
  <si>
    <t>Exportaciones | Fundiciones | Soldaduras</t>
  </si>
  <si>
    <t xml:space="preserve"> Jorge Parada Ahumada </t>
  </si>
  <si>
    <t xml:space="preserve"> jparada@argenta.cl</t>
  </si>
  <si>
    <t xml:space="preserve"> 2 2522 2222    </t>
  </si>
  <si>
    <t xml:space="preserve"> Gonzalo Parada Hernández </t>
  </si>
  <si>
    <t xml:space="preserve"> gparada@argenta.cl</t>
  </si>
  <si>
    <t xml:space="preserve"> Ximena Parada Hernández </t>
  </si>
  <si>
    <t xml:space="preserve"> xparada@argenta.cl</t>
  </si>
  <si>
    <t xml:space="preserve"> Rafael Lartundo Guerra </t>
  </si>
  <si>
    <t xml:space="preserve"> Gerente División Técnica</t>
  </si>
  <si>
    <t xml:space="preserve"> divisiontecnica@argenta.cl</t>
  </si>
  <si>
    <t xml:space="preserve"> Carlos Olivares Rojas</t>
  </si>
  <si>
    <t xml:space="preserve"> 2 2522 2222</t>
  </si>
  <si>
    <t xml:space="preserve"> Phil Brumit </t>
  </si>
  <si>
    <t xml:space="preserve"> juanita.araya@lundinmining.com</t>
  </si>
  <si>
    <t xml:space="preserve"> 52 246 1447    </t>
  </si>
  <si>
    <t xml:space="preserve"> Sergio Amstrong Jofré </t>
  </si>
  <si>
    <t xml:space="preserve"> Gerente General de Operaciones</t>
  </si>
  <si>
    <t xml:space="preserve"> Karina Briño Pinto </t>
  </si>
  <si>
    <t xml:space="preserve"> Gerente General Administración</t>
  </si>
  <si>
    <t xml:space="preserve"> Edwin Hidalgo Cepeda </t>
  </si>
  <si>
    <t xml:space="preserve"> Gerente de Asuntos Públicos y Comunicaciones</t>
  </si>
  <si>
    <t xml:space="preserve"> edwin.hidalgo@lundinmining.com</t>
  </si>
  <si>
    <t xml:space="preserve"> 52 246 1495    </t>
  </si>
  <si>
    <t xml:space="preserve"> Peter Ramírez Villalobos </t>
  </si>
  <si>
    <t xml:space="preserve"> Director Ejecutivo de Finanzas</t>
  </si>
  <si>
    <t xml:space="preserve"> Nicolás Gellona Amunátegui </t>
  </si>
  <si>
    <t xml:space="preserve"> 2 2353 7000    </t>
  </si>
  <si>
    <t xml:space="preserve"> Christian Abello Prieto </t>
  </si>
  <si>
    <t xml:space="preserve"> Mauricio Fasce </t>
  </si>
  <si>
    <t xml:space="preserve"> Sylvia Yáñez </t>
  </si>
  <si>
    <t xml:space="preserve"> Louis des Cars </t>
  </si>
  <si>
    <t xml:space="preserve"> louis.descars@coface.com</t>
  </si>
  <si>
    <t xml:space="preserve"> 2 2428 5500    </t>
  </si>
  <si>
    <t xml:space="preserve"> Mariela Pizarro </t>
  </si>
  <si>
    <t xml:space="preserve"> Commercial Manager</t>
  </si>
  <si>
    <t xml:space="preserve"> mariela.pizarro@coface.com</t>
  </si>
  <si>
    <t xml:space="preserve"> Rodrigo Monasterio </t>
  </si>
  <si>
    <t xml:space="preserve"> Corporate Finance Manager</t>
  </si>
  <si>
    <t xml:space="preserve"> rodrigo.monasterio@coface.com</t>
  </si>
  <si>
    <t xml:space="preserve"> María José Sebastián Guíñez </t>
  </si>
  <si>
    <t xml:space="preserve"> Marketing &amp; Human Resources Manager</t>
  </si>
  <si>
    <t xml:space="preserve"> mariajose.sebastian@coface.com</t>
  </si>
  <si>
    <t xml:space="preserve"> Pilar Correa </t>
  </si>
  <si>
    <t xml:space="preserve"> Claims &amp; Debt Collection Manager</t>
  </si>
  <si>
    <t xml:space="preserve"> pilar.correa@coface.com</t>
  </si>
  <si>
    <t xml:space="preserve"> Marcela Retes </t>
  </si>
  <si>
    <t xml:space="preserve"> Risks Manager</t>
  </si>
  <si>
    <t xml:space="preserve"> marcela.retes@coface.com</t>
  </si>
  <si>
    <t xml:space="preserve"> Ignacio Parra </t>
  </si>
  <si>
    <t xml:space="preserve"> Compliance</t>
  </si>
  <si>
    <t xml:space="preserve"> ignacio.parra@coface.com</t>
  </si>
  <si>
    <t>Compañía de Seguros | Seguros de Crédito | Seguros de Garantías</t>
  </si>
  <si>
    <t xml:space="preserve"> Vicente de la Fuente Montané </t>
  </si>
  <si>
    <t xml:space="preserve"> 2 2636 4015    </t>
  </si>
  <si>
    <t xml:space="preserve"> Daniel Stausberg </t>
  </si>
  <si>
    <t xml:space="preserve"> David Capdevila Ponce </t>
  </si>
  <si>
    <t xml:space="preserve"> Carlos Muniesa Churruca </t>
  </si>
  <si>
    <t xml:space="preserve"> José Miguel Olivares Padilla </t>
  </si>
  <si>
    <t xml:space="preserve"> Rosario de la Fuente Goycoolea </t>
  </si>
  <si>
    <t xml:space="preserve"> Andrés Mendieta Valenzuela </t>
  </si>
  <si>
    <t xml:space="preserve"> Rita Diacobe Sessarego</t>
  </si>
  <si>
    <t xml:space="preserve"> 2 2636 4028</t>
  </si>
  <si>
    <t xml:space="preserve"> Maureen Rallier Crichton</t>
  </si>
  <si>
    <t xml:space="preserve"> 2 2636 4054</t>
  </si>
  <si>
    <t xml:space="preserve"> Gabriela Carrasco Manni </t>
  </si>
  <si>
    <t xml:space="preserve"> Gerente Comercial Garantías</t>
  </si>
  <si>
    <t xml:space="preserve"> gcarrasco@continental.cl</t>
  </si>
  <si>
    <t xml:space="preserve"> 2 2636 4053    </t>
  </si>
  <si>
    <t xml:space="preserve"> Felipe Allendes Silva </t>
  </si>
  <si>
    <t xml:space="preserve"> 2 2483 4610    </t>
  </si>
  <si>
    <t xml:space="preserve"> Sergio Arroyo Merino </t>
  </si>
  <si>
    <t xml:space="preserve"> Gerente de División Planificación y Riesgo</t>
  </si>
  <si>
    <t xml:space="preserve"> Roberto Kelly Oyarzún </t>
  </si>
  <si>
    <t xml:space="preserve"> 2 2339 1423    </t>
  </si>
  <si>
    <t xml:space="preserve"> Germán Menéndez Romero </t>
  </si>
  <si>
    <t xml:space="preserve"> 2 2483 4638    </t>
  </si>
  <si>
    <t xml:space="preserve"> Jaime Andrés Bustos Pizarro </t>
  </si>
  <si>
    <t xml:space="preserve"> 2 2339 1686    </t>
  </si>
  <si>
    <t xml:space="preserve"> Enrique Korn Fernández </t>
  </si>
  <si>
    <t xml:space="preserve"> Hugo Serra Calderón </t>
  </si>
  <si>
    <t xml:space="preserve"> Juan Closa Cañellas </t>
  </si>
  <si>
    <t xml:space="preserve"> Guillermo García del Campo </t>
  </si>
  <si>
    <t xml:space="preserve"> 2 2870 1744    </t>
  </si>
  <si>
    <t xml:space="preserve"> Nicole Eblen Nazal </t>
  </si>
  <si>
    <t xml:space="preserve"> 2 2870 1701    </t>
  </si>
  <si>
    <t xml:space="preserve"> Patricio Cristian Forttes González </t>
  </si>
  <si>
    <t xml:space="preserve"> jcarriel@aexco.cl</t>
  </si>
  <si>
    <t xml:space="preserve"> 2 2380 8351    </t>
  </si>
  <si>
    <t xml:space="preserve"> Yejiel Titiun Tabacman </t>
  </si>
  <si>
    <t xml:space="preserve"> 2 2773 0011    </t>
  </si>
  <si>
    <t xml:space="preserve"> Waldo Rojas Vásquez </t>
  </si>
  <si>
    <t xml:space="preserve"> wrojas@primatex.cl</t>
  </si>
  <si>
    <t xml:space="preserve"> Saúl Encina Ambiado</t>
  </si>
  <si>
    <t xml:space="preserve"> 2 2751 9300</t>
  </si>
  <si>
    <t xml:space="preserve"> Evelyn Encina Villarroel</t>
  </si>
  <si>
    <t>Internet: Proveedores, Páginas Web (Creación, Gestión, Mantención) y Servicios | Telecomunicaciones y Radiocomunicaciones</t>
  </si>
  <si>
    <t xml:space="preserve"> Ricardo Barra Yates </t>
  </si>
  <si>
    <t xml:space="preserve"> 2 2251 3333    </t>
  </si>
  <si>
    <t xml:space="preserve"> Milton Soto Pérez </t>
  </si>
  <si>
    <t xml:space="preserve"> Abogado Jefe Departamento Jurídico</t>
  </si>
  <si>
    <t xml:space="preserve"> milton.soto@cmet.net</t>
  </si>
  <si>
    <t xml:space="preserve"> 2 2255 0008    </t>
  </si>
  <si>
    <t xml:space="preserve"> Maureen Barra Yates</t>
  </si>
  <si>
    <t xml:space="preserve"> 2 2251 3333</t>
  </si>
  <si>
    <t xml:space="preserve"> Gerardo Alvarez Zenteno</t>
  </si>
  <si>
    <t xml:space="preserve"> 61 220 0250</t>
  </si>
  <si>
    <t xml:space="preserve"> Branko Ivelic Mancilla </t>
  </si>
  <si>
    <t xml:space="preserve"> bivelic@comapa.cl</t>
  </si>
  <si>
    <t xml:space="preserve"> 61 220 0264    </t>
  </si>
  <si>
    <t xml:space="preserve"> Eduardo Camelio </t>
  </si>
  <si>
    <t xml:space="preserve"> Gerente Turismo Comapa</t>
  </si>
  <si>
    <t xml:space="preserve"> ecamelio@comapa.cl</t>
  </si>
  <si>
    <t xml:space="preserve"> 61 220 0200    </t>
  </si>
  <si>
    <t xml:space="preserve"> George Smidht </t>
  </si>
  <si>
    <t xml:space="preserve"> Gerente Armatorial</t>
  </si>
  <si>
    <t xml:space="preserve"> 61 220 0296    </t>
  </si>
  <si>
    <t xml:space="preserve"> Jorge Lesser García-Huidobro </t>
  </si>
  <si>
    <t xml:space="preserve"> Iván Díaz-Molina</t>
  </si>
  <si>
    <t xml:space="preserve"> Stacey Purcell </t>
  </si>
  <si>
    <t xml:space="preserve"> Dale Burguess </t>
  </si>
  <si>
    <t xml:space="preserve"> Juan Ignacio Parot Becker </t>
  </si>
  <si>
    <t xml:space="preserve"> Waldo Fortín Cabezas </t>
  </si>
  <si>
    <t xml:space="preserve"> Christopher Powell </t>
  </si>
  <si>
    <t xml:space="preserve"> Ben Hawkins </t>
  </si>
  <si>
    <t xml:space="preserve"> Francisco Alliende Arriagada </t>
  </si>
  <si>
    <t xml:space="preserve"> 64 238 5100    </t>
  </si>
  <si>
    <t xml:space="preserve"> Víctor Vidal Villa </t>
  </si>
  <si>
    <t xml:space="preserve"> Bárbara Boekemeyer Slater </t>
  </si>
  <si>
    <t xml:space="preserve"> 64 238 5000    </t>
  </si>
  <si>
    <t xml:space="preserve"> Sebastián Sáez Rees </t>
  </si>
  <si>
    <t xml:space="preserve"> Marcelo Bobadilla Morales</t>
  </si>
  <si>
    <t xml:space="preserve"> 64 238 5100</t>
  </si>
  <si>
    <t xml:space="preserve"> Francisco Mualim Tietz </t>
  </si>
  <si>
    <t xml:space="preserve"> Allan Hughes García </t>
  </si>
  <si>
    <t xml:space="preserve"> Manuel Cristian Pfaff Rojas </t>
  </si>
  <si>
    <t xml:space="preserve"> Carlos Corssen Pereira </t>
  </si>
  <si>
    <t xml:space="preserve"> Paulina Guzmán Trujillo </t>
  </si>
  <si>
    <t xml:space="preserve"> pguzman@litoral.cl</t>
  </si>
  <si>
    <t xml:space="preserve"> 35 220 5002    </t>
  </si>
  <si>
    <t xml:space="preserve"> Nelson Osvaldo Salazar Grover </t>
  </si>
  <si>
    <t xml:space="preserve"> Gerente de Distribución</t>
  </si>
  <si>
    <t xml:space="preserve"> nsalazar@litoral.cl</t>
  </si>
  <si>
    <t xml:space="preserve"> Segundo Gómez Pacheco </t>
  </si>
  <si>
    <t xml:space="preserve"> 2 2569 6100    </t>
  </si>
  <si>
    <t xml:space="preserve"> Víctor Hugo Alvarez </t>
  </si>
  <si>
    <t>Cobre | Cátodos | Explotación de Minas</t>
  </si>
  <si>
    <t xml:space="preserve"> Juan Enrique Rassmuss Raier</t>
  </si>
  <si>
    <t xml:space="preserve"> 2 2471 3600</t>
  </si>
  <si>
    <t xml:space="preserve"> Horacio Bruna Orchard </t>
  </si>
  <si>
    <t xml:space="preserve"> Gerente General / Gerente Administración y Finanzas</t>
  </si>
  <si>
    <t xml:space="preserve"> hbruna@cemin.com</t>
  </si>
  <si>
    <t xml:space="preserve"> 2 2471 3600    </t>
  </si>
  <si>
    <t xml:space="preserve"> Mario Armando Elorrieta Saleh </t>
  </si>
  <si>
    <t xml:space="preserve"> melorrieta@rassmuss.com</t>
  </si>
  <si>
    <t xml:space="preserve"> Mauricio Alamo Elias </t>
  </si>
  <si>
    <t xml:space="preserve"> malamo@cemin.com</t>
  </si>
  <si>
    <t xml:space="preserve"> Germán Marín Schmidt </t>
  </si>
  <si>
    <t xml:space="preserve"> grmarin@cfn.cl</t>
  </si>
  <si>
    <t xml:space="preserve"> 51 247 1300    </t>
  </si>
  <si>
    <t xml:space="preserve"> Gonzalo Marín Schmidt </t>
  </si>
  <si>
    <t xml:space="preserve"> gonzalomarin@cfn.cl</t>
  </si>
  <si>
    <t xml:space="preserve"> Christian Corssen Janssen </t>
  </si>
  <si>
    <t xml:space="preserve"> christian@cfsm.cl</t>
  </si>
  <si>
    <t xml:space="preserve"> 2 2303 9220    </t>
  </si>
  <si>
    <t xml:space="preserve"> Christian Urban Baeza </t>
  </si>
  <si>
    <t xml:space="preserve"> curban@cfsm.cl</t>
  </si>
  <si>
    <t>Electricidad: Generación, Transmisión y Distribución de Energía | Producción, Distribución y Venta de Gas Natural | Transporte y Almacenamiento de Gas Natural</t>
  </si>
  <si>
    <t xml:space="preserve"> Antonio Gallart Gabás</t>
  </si>
  <si>
    <t xml:space="preserve"> Carlos Alvarez Fernández </t>
  </si>
  <si>
    <t xml:space="preserve"> Luis Zarauza Quiros </t>
  </si>
  <si>
    <t xml:space="preserve"> Rita Ruiz de Alda Iparraguirre </t>
  </si>
  <si>
    <t xml:space="preserve"> María del Valle Higueras Rabadan </t>
  </si>
  <si>
    <t xml:space="preserve"> Iván Quezada Escobar </t>
  </si>
  <si>
    <t xml:space="preserve"> migrogg@cge.cl</t>
  </si>
  <si>
    <t xml:space="preserve"> 2 2680 7204    </t>
  </si>
  <si>
    <t xml:space="preserve"> Francisco Sánchez Hormazábal </t>
  </si>
  <si>
    <t xml:space="preserve"> Regulación</t>
  </si>
  <si>
    <t xml:space="preserve"> 2 2680 7103    </t>
  </si>
  <si>
    <t xml:space="preserve"> Rafael Pablo Salas Cox </t>
  </si>
  <si>
    <t xml:space="preserve"> Servicios Jurídicos</t>
  </si>
  <si>
    <t xml:space="preserve"> Gonzalo Soto </t>
  </si>
  <si>
    <t xml:space="preserve"> Económico Financiero</t>
  </si>
  <si>
    <t xml:space="preserve"> Federico Astoreca Ureta </t>
  </si>
  <si>
    <t xml:space="preserve"> fastoreca@hotelsantalucia.cl</t>
  </si>
  <si>
    <t xml:space="preserve"> 2 2639 8201    </t>
  </si>
  <si>
    <t xml:space="preserve"> Pilar Astoreca Ureta </t>
  </si>
  <si>
    <t xml:space="preserve"> pastoreca@hotelsantalucia.cl</t>
  </si>
  <si>
    <t xml:space="preserve"> 2 2638 3130    </t>
  </si>
  <si>
    <t>Abonos, Plaguicidas y Pesticidas | Aislantes e Impermeabilizantes | Exportaciones | Materiales para la Construcción | Productos de Yeso | Productos e Insumos Agrícolas</t>
  </si>
  <si>
    <t xml:space="preserve"> Bernardo Matte Larraín</t>
  </si>
  <si>
    <t xml:space="preserve"> Claudia Rodrigues Tunger </t>
  </si>
  <si>
    <t xml:space="preserve"> Andrés Ballas Matte </t>
  </si>
  <si>
    <t xml:space="preserve"> Antonio Larraín Ibáñez </t>
  </si>
  <si>
    <t xml:space="preserve"> Gustavo Subercaseaux Phillips </t>
  </si>
  <si>
    <t xml:space="preserve"> Thierry Fournier </t>
  </si>
  <si>
    <t xml:space="preserve"> Macarena Pérez Ojeda </t>
  </si>
  <si>
    <t xml:space="preserve"> Antonio Sabugal Armijo </t>
  </si>
  <si>
    <t xml:space="preserve"> asabugal@volcan.cl</t>
  </si>
  <si>
    <t xml:space="preserve"> 2 2483 0502    </t>
  </si>
  <si>
    <t xml:space="preserve"> Cristóbal López Olalde </t>
  </si>
  <si>
    <t xml:space="preserve"> clopez@volcan.cl</t>
  </si>
  <si>
    <t xml:space="preserve"> Gonzalo Romero Arrau</t>
  </si>
  <si>
    <t xml:space="preserve"> 2 2483 0502</t>
  </si>
  <si>
    <t xml:space="preserve"> Italo Medel García</t>
  </si>
  <si>
    <t xml:space="preserve"> 2 2483 0500</t>
  </si>
  <si>
    <t xml:space="preserve"> Ricardo Fernández Oyarzún </t>
  </si>
  <si>
    <t xml:space="preserve"> Gerente Técnico y Desarrollo Sostenible</t>
  </si>
  <si>
    <t xml:space="preserve"> rfernandez@volcan.cl</t>
  </si>
  <si>
    <t xml:space="preserve"> 2 2483 0500    </t>
  </si>
  <si>
    <t xml:space="preserve"> Santiago Izquierdo Menéndez </t>
  </si>
  <si>
    <t xml:space="preserve"> 2 2676 7500    </t>
  </si>
  <si>
    <t xml:space="preserve"> Gonzalo Diestre Flaño </t>
  </si>
  <si>
    <t xml:space="preserve"> gonzalo.diestre@mantosdelaluna.cl</t>
  </si>
  <si>
    <t xml:space="preserve"> Fernando Ibaceta Paredes </t>
  </si>
  <si>
    <t xml:space="preserve"> fernando.ibaceta@mantosdelaluna.cl</t>
  </si>
  <si>
    <t xml:space="preserve"> 2 2676 7505    </t>
  </si>
  <si>
    <t xml:space="preserve"> Juan Enrique Rassmuss Raier </t>
  </si>
  <si>
    <t xml:space="preserve"> James Stefanic Mery </t>
  </si>
  <si>
    <t xml:space="preserve"> Jorge Fuentes Cepeda </t>
  </si>
  <si>
    <t xml:space="preserve"> Marcelo Herrera Pérez </t>
  </si>
  <si>
    <t xml:space="preserve"> 67 241 1460    </t>
  </si>
  <si>
    <t xml:space="preserve"> Marcos Cuevas </t>
  </si>
  <si>
    <t xml:space="preserve"> Superintendente de Gestión</t>
  </si>
  <si>
    <t xml:space="preserve"> José Luis Medina Flores </t>
  </si>
  <si>
    <t xml:space="preserve"> Superintendente de Contabilidad y Finanzas</t>
  </si>
  <si>
    <t xml:space="preserve"> Andrea Oyarzún Fica </t>
  </si>
  <si>
    <t xml:space="preserve"> Superintendenta de Recursos Humanos</t>
  </si>
  <si>
    <t xml:space="preserve"> Jorge Gómez Díaz </t>
  </si>
  <si>
    <t xml:space="preserve"> meyanez@collahuasi.cl</t>
  </si>
  <si>
    <t xml:space="preserve"> 2 2362 6500    </t>
  </si>
  <si>
    <t xml:space="preserve"> Michael Farrelly </t>
  </si>
  <si>
    <t xml:space="preserve"> Vicepresidente Finanzas y Ventas</t>
  </si>
  <si>
    <t xml:space="preserve"> imcrovar@collahuasi.cl</t>
  </si>
  <si>
    <t xml:space="preserve"> Alejandro Verdugo P. </t>
  </si>
  <si>
    <t xml:space="preserve"> Vicepresidente Proyectos (I)</t>
  </si>
  <si>
    <t xml:space="preserve"> amdonoso@collahuasi.cl</t>
  </si>
  <si>
    <t xml:space="preserve"> Mario Quiñones Valverde </t>
  </si>
  <si>
    <t xml:space="preserve"> Vicepresidente de Sustentabilidad y Desarrollo</t>
  </si>
  <si>
    <t xml:space="preserve"> fmvergara@collahuasi.cl</t>
  </si>
  <si>
    <t xml:space="preserve"> Marcos Márquez Delgado</t>
  </si>
  <si>
    <t xml:space="preserve"> 2 2362 6500</t>
  </si>
  <si>
    <t xml:space="preserve"> Juan Enrique Zegers Hochschild </t>
  </si>
  <si>
    <t xml:space="preserve"> jezegers@lapatagua.cl</t>
  </si>
  <si>
    <t xml:space="preserve"> 2 2215 1186    </t>
  </si>
  <si>
    <t xml:space="preserve"> Jorge Díaz Monrroy </t>
  </si>
  <si>
    <t xml:space="preserve"> jorgediaz@lapatagua.cl</t>
  </si>
  <si>
    <t xml:space="preserve"> 2 2202 7930    </t>
  </si>
  <si>
    <t xml:space="preserve"> Fabiola Meza Silva </t>
  </si>
  <si>
    <t xml:space="preserve"> 52 252 8000    </t>
  </si>
  <si>
    <t xml:space="preserve"> Luis Parra Falcón</t>
  </si>
  <si>
    <t xml:space="preserve"> 52 252 8000</t>
  </si>
  <si>
    <t xml:space="preserve"> Ximena Matas</t>
  </si>
  <si>
    <t xml:space="preserve"> Marcelo Alvarez-Muga Escobar</t>
  </si>
  <si>
    <t xml:space="preserve"> 2 2340 2022</t>
  </si>
  <si>
    <t>Arriendo de Maquinarias y Equipos | Carga Terrestre, Frigorífica, Servicios y Transportes | Empresas Constructoras</t>
  </si>
  <si>
    <t xml:space="preserve"> Juan Alfonso Cristi Scheggia </t>
  </si>
  <si>
    <t xml:space="preserve"> jcristis@santalaura.cl</t>
  </si>
  <si>
    <t xml:space="preserve"> 2 2538 4131    </t>
  </si>
  <si>
    <t xml:space="preserve"> Lord Castillo Campos </t>
  </si>
  <si>
    <t xml:space="preserve"> lcastillo@santalaura.cl</t>
  </si>
  <si>
    <t xml:space="preserve"> 2 2557 4740    </t>
  </si>
  <si>
    <t xml:space="preserve"> Juan Alfonso Cristi Hormazábal</t>
  </si>
  <si>
    <t xml:space="preserve"> 2 2538 4309</t>
  </si>
  <si>
    <t xml:space="preserve"> Karen Cristi Hormazábal </t>
  </si>
  <si>
    <t xml:space="preserve"> kcristih@santalaura.cl</t>
  </si>
  <si>
    <t xml:space="preserve"> 2 2538 4309    </t>
  </si>
  <si>
    <t xml:space="preserve"> Catherine Cristi Hormazábal </t>
  </si>
  <si>
    <t xml:space="preserve"> Gerente de Inmobiliaria</t>
  </si>
  <si>
    <t xml:space="preserve"> ccristih@santalaura.cl</t>
  </si>
  <si>
    <t xml:space="preserve"> Manuel Novoa Villegas</t>
  </si>
  <si>
    <t xml:space="preserve"> 51 233 0404</t>
  </si>
  <si>
    <t xml:space="preserve"> Marcelo Stefanini </t>
  </si>
  <si>
    <t xml:space="preserve"> Superintendente de Administración y Gestión</t>
  </si>
  <si>
    <t xml:space="preserve"> marcelo.stefanini@teck.com</t>
  </si>
  <si>
    <t xml:space="preserve"> 51 233 0404    </t>
  </si>
  <si>
    <t xml:space="preserve"> Raúl Blanco González </t>
  </si>
  <si>
    <t xml:space="preserve"> raul.blanco@teck.com</t>
  </si>
  <si>
    <t xml:space="preserve"> Claudio Canut de Bon </t>
  </si>
  <si>
    <t xml:space="preserve"> Gerente de Producción y Planificación Mina</t>
  </si>
  <si>
    <t xml:space="preserve"> claudio.canutdebon@teck.com</t>
  </si>
  <si>
    <t xml:space="preserve"> 51 223 0404    </t>
  </si>
  <si>
    <t xml:space="preserve"> Richard Hernández González</t>
  </si>
  <si>
    <t xml:space="preserve"> 51 233 0878</t>
  </si>
  <si>
    <t xml:space="preserve"> Enrique Castro Gatica </t>
  </si>
  <si>
    <t xml:space="preserve"> katherine.rebolledo@teck.com</t>
  </si>
  <si>
    <t xml:space="preserve"> 57 252 8439    </t>
  </si>
  <si>
    <t xml:space="preserve"> Cristian Aranda </t>
  </si>
  <si>
    <t xml:space="preserve"> cristian.aranda@teck.com</t>
  </si>
  <si>
    <t xml:space="preserve"> 57 252 8215    </t>
  </si>
  <si>
    <t xml:space="preserve"> Marcelino Budini </t>
  </si>
  <si>
    <t xml:space="preserve"> Superintendente de Seguridad</t>
  </si>
  <si>
    <t xml:space="preserve"> marcelino.budini@teck.com</t>
  </si>
  <si>
    <t xml:space="preserve"> Juan Carlos Astorga </t>
  </si>
  <si>
    <t xml:space="preserve"> Superintendente de Operaciones Mina</t>
  </si>
  <si>
    <t xml:space="preserve"> juan.astorga@teck.com</t>
  </si>
  <si>
    <t xml:space="preserve"> Marcelo Montenegro </t>
  </si>
  <si>
    <t xml:space="preserve"> marcelo.montenegro@teck.com</t>
  </si>
  <si>
    <t xml:space="preserve"> Mario Valdés Braun </t>
  </si>
  <si>
    <t xml:space="preserve"> mvaldes@carmenbajo.cl</t>
  </si>
  <si>
    <t xml:space="preserve"> 52 252 6600    </t>
  </si>
  <si>
    <t xml:space="preserve"> Isabel Morales Villarroel </t>
  </si>
  <si>
    <t xml:space="preserve"> imorales@carmenbajo.cl</t>
  </si>
  <si>
    <t xml:space="preserve"> 52 252 6606    </t>
  </si>
  <si>
    <t xml:space="preserve"> Alejandro Gordon Farfán </t>
  </si>
  <si>
    <t xml:space="preserve"> Superintendente Operación Mina</t>
  </si>
  <si>
    <t xml:space="preserve"> agordon@carmenbajo.cl</t>
  </si>
  <si>
    <t xml:space="preserve"> 9 4427 7230    </t>
  </si>
  <si>
    <t xml:space="preserve"> Luis Sánchez Rodríguez</t>
  </si>
  <si>
    <t xml:space="preserve"> 55 243 3415</t>
  </si>
  <si>
    <t xml:space="preserve"> Andrés Barraza Arriagada </t>
  </si>
  <si>
    <t xml:space="preserve"> andres.barraza@aminerals.cl</t>
  </si>
  <si>
    <t xml:space="preserve"> 55 243 3431    </t>
  </si>
  <si>
    <t xml:space="preserve"> Jorge Picarte Rivas </t>
  </si>
  <si>
    <t xml:space="preserve"> jorge.picarte@aminerals.cl</t>
  </si>
  <si>
    <t xml:space="preserve"> 55 243 3476    </t>
  </si>
  <si>
    <t xml:space="preserve"> Samuel Mendoza Cifuentes </t>
  </si>
  <si>
    <t xml:space="preserve"> samuel.mendoza@aminerals.cl</t>
  </si>
  <si>
    <t xml:space="preserve"> 9 7709 2273    </t>
  </si>
  <si>
    <t xml:space="preserve"> Aníbal Chamorro Alcaino </t>
  </si>
  <si>
    <t xml:space="preserve"> Gerente de Sustentabilidad y Asuntos Públicos Zona Norte</t>
  </si>
  <si>
    <t xml:space="preserve"> achamorro@aminerals.cl</t>
  </si>
  <si>
    <t xml:space="preserve"> 2 2798 7420    </t>
  </si>
  <si>
    <t>Harina, Cereales Preparados y Otros Productos de Molinería | Levaduras | Productos para la Industria Panadera y Pastelera</t>
  </si>
  <si>
    <t xml:space="preserve"> Cristóbal Borda Mingo </t>
  </si>
  <si>
    <t xml:space="preserve"> 2 2370 8177    </t>
  </si>
  <si>
    <t xml:space="preserve"> Sergio Morales Mena </t>
  </si>
  <si>
    <t xml:space="preserve"> smorales@sancristobal.cl</t>
  </si>
  <si>
    <t xml:space="preserve"> Sergio Millar Drago </t>
  </si>
  <si>
    <t xml:space="preserve"> smillar@sancristobal.cl</t>
  </si>
  <si>
    <t xml:space="preserve"> 2 2370 8123    </t>
  </si>
  <si>
    <t xml:space="preserve"> Omar Pazols Barrera </t>
  </si>
  <si>
    <t xml:space="preserve"> opazols@sancristobal.cl</t>
  </si>
  <si>
    <t xml:space="preserve"> 2 2376 3000    </t>
  </si>
  <si>
    <t xml:space="preserve"> Germán Johannsen Stiglich </t>
  </si>
  <si>
    <t xml:space="preserve"> Gerente de Desarrollo y Aseguramiento de Calidad</t>
  </si>
  <si>
    <t xml:space="preserve"> gjohannsen@sancristobal.cl</t>
  </si>
  <si>
    <t xml:space="preserve"> Carlos A. Schott Gebler</t>
  </si>
  <si>
    <t xml:space="preserve"> 64 223 2500</t>
  </si>
  <si>
    <t xml:space="preserve"> Roland Weber Kunstmann</t>
  </si>
  <si>
    <t xml:space="preserve"> 45 241 1192</t>
  </si>
  <si>
    <t xml:space="preserve"> Rodrigo Sainz Grandela</t>
  </si>
  <si>
    <t xml:space="preserve"> 2 2555 2086</t>
  </si>
  <si>
    <t xml:space="preserve"> Carlos Marcial Alvarez Díaz</t>
  </si>
  <si>
    <t xml:space="preserve"> 71 222 7299</t>
  </si>
  <si>
    <t xml:space="preserve"> José Mauricio Rojas Palma </t>
  </si>
  <si>
    <t xml:space="preserve"> m.rojas@cuerosconac.cl</t>
  </si>
  <si>
    <t xml:space="preserve"> 71 222 7299    </t>
  </si>
  <si>
    <t xml:space="preserve"> Iris Castro Alvarado </t>
  </si>
  <si>
    <t xml:space="preserve"> Encargado de Personal</t>
  </si>
  <si>
    <t xml:space="preserve"> i.castro@cuerosconac.cl</t>
  </si>
  <si>
    <t xml:space="preserve"> Luz María Peña Galán</t>
  </si>
  <si>
    <t xml:space="preserve"> 2 2200 2101</t>
  </si>
  <si>
    <t xml:space="preserve"> Nelson Pérez De Rodt</t>
  </si>
  <si>
    <t xml:space="preserve"> 2 2200 2102</t>
  </si>
  <si>
    <t xml:space="preserve"> Raúl Berroeta Madrid</t>
  </si>
  <si>
    <t xml:space="preserve"> Ricardo Orellana Vidal </t>
  </si>
  <si>
    <t xml:space="preserve"> rorellana@cpp.cl</t>
  </si>
  <si>
    <t xml:space="preserve"> 72 220 8100    </t>
  </si>
  <si>
    <t xml:space="preserve"> Hernán Peña </t>
  </si>
  <si>
    <t xml:space="preserve"> hpena@cpp.cl</t>
  </si>
  <si>
    <t xml:space="preserve"> Jorge Espinoza Pinto </t>
  </si>
  <si>
    <t xml:space="preserve"> jespinoza@cpp.cl</t>
  </si>
  <si>
    <t xml:space="preserve"> Francisco Moscoso Castro </t>
  </si>
  <si>
    <t xml:space="preserve"> fmoscoso@cpp.cl</t>
  </si>
  <si>
    <t xml:space="preserve"> Edison Rojas Acuña </t>
  </si>
  <si>
    <t xml:space="preserve"> Subgerente Mantención</t>
  </si>
  <si>
    <t xml:space="preserve"> erojas@cpp.cl</t>
  </si>
  <si>
    <t>Crianza de Animales o Peces | Empresas Pesqueras | Exportaciones | Productos del Mar</t>
  </si>
  <si>
    <t xml:space="preserve"> Jorge Andrés Fernández García </t>
  </si>
  <si>
    <t xml:space="preserve"> Francisco de Boria Cifuentes Correa </t>
  </si>
  <si>
    <t xml:space="preserve"> Jan Stengel Meierdirks </t>
  </si>
  <si>
    <t xml:space="preserve"> Juan Ignacio Domínguez Arteaga </t>
  </si>
  <si>
    <t xml:space="preserve"> Luis Hernán Paúl Fresno </t>
  </si>
  <si>
    <t xml:space="preserve"> Claudio Inglesi Nieto </t>
  </si>
  <si>
    <t xml:space="preserve"> María Verónica Morales Mena </t>
  </si>
  <si>
    <t xml:space="preserve"> Ricardo García Holtz </t>
  </si>
  <si>
    <t xml:space="preserve"> rgarcia@camanchaca.cl</t>
  </si>
  <si>
    <t xml:space="preserve"> 2 2873 2900    </t>
  </si>
  <si>
    <t xml:space="preserve"> Daniel Bortnik Ventura </t>
  </si>
  <si>
    <t xml:space="preserve"> dbortnik@camanchaca.cl</t>
  </si>
  <si>
    <t xml:space="preserve"> Juan Carlos Ferrer Echavarri </t>
  </si>
  <si>
    <t xml:space="preserve"> Gerente de Negocios Corporativos</t>
  </si>
  <si>
    <t xml:space="preserve"> jferrer@camanchaca.cl</t>
  </si>
  <si>
    <t xml:space="preserve"> 2 2363 5740    </t>
  </si>
  <si>
    <t xml:space="preserve"> Vicente Torres </t>
  </si>
  <si>
    <t xml:space="preserve"> 2 2269 1381    </t>
  </si>
  <si>
    <t>Carga Marítima, Servicios y Transportes | Puertos | Servicios Portuarios: Administración, Explotación, Estiba y Desestiba</t>
  </si>
  <si>
    <t xml:space="preserve"> Eduardo Hartwig Iturriaga</t>
  </si>
  <si>
    <t xml:space="preserve"> 2 2207 4151</t>
  </si>
  <si>
    <t xml:space="preserve"> 2 2630 1000</t>
  </si>
  <si>
    <t xml:space="preserve"> José Gabriel Cox Donoso </t>
  </si>
  <si>
    <t xml:space="preserve"> jcox@cmbchile.cl</t>
  </si>
  <si>
    <t xml:space="preserve"> 2 2378 8181    </t>
  </si>
  <si>
    <t xml:space="preserve"> Fernando Elgueta Gálmez </t>
  </si>
  <si>
    <t xml:space="preserve"> felgueta@belfi.cl</t>
  </si>
  <si>
    <t xml:space="preserve"> 2 2560 4800    </t>
  </si>
  <si>
    <t xml:space="preserve"> Alvaro Saavedra Flores</t>
  </si>
  <si>
    <t xml:space="preserve"> Jorge Garnham Mezzano </t>
  </si>
  <si>
    <t xml:space="preserve"> jorgegarnham@hotmail.com</t>
  </si>
  <si>
    <t xml:space="preserve"> 41 272 7200    </t>
  </si>
  <si>
    <t xml:space="preserve"> Javier Anwandter Hammersley</t>
  </si>
  <si>
    <t xml:space="preserve"> 41 272 7202</t>
  </si>
  <si>
    <t xml:space="preserve"> Daniel Chamorro Madariaga </t>
  </si>
  <si>
    <t xml:space="preserve"> dchamorro@puertocoronel.cl</t>
  </si>
  <si>
    <t xml:space="preserve"> 41 272 7202    </t>
  </si>
  <si>
    <t xml:space="preserve"> Michelle Prater Holger </t>
  </si>
  <si>
    <t xml:space="preserve"> Gerente de Planificación Estratégica y Control de Gestión / Subgerente General</t>
  </si>
  <si>
    <t xml:space="preserve"> mprater@puertocoronel.cl</t>
  </si>
  <si>
    <t xml:space="preserve"> Christian Prieto Rodríguez</t>
  </si>
  <si>
    <t xml:space="preserve"> 41 272 7250</t>
  </si>
  <si>
    <t xml:space="preserve"> Alvaro Fernández de la Maza </t>
  </si>
  <si>
    <t xml:space="preserve"> Gerente de Calidad y Seguridad</t>
  </si>
  <si>
    <t xml:space="preserve"> afernandez@puertocoronel.cl</t>
  </si>
  <si>
    <t xml:space="preserve"> 41 272 7250    </t>
  </si>
  <si>
    <t xml:space="preserve"> Mauricio Alberto Navarro Prats </t>
  </si>
  <si>
    <t xml:space="preserve"> mnavarro@sdalca.cl</t>
  </si>
  <si>
    <t xml:space="preserve"> 65 264 1292    </t>
  </si>
  <si>
    <t xml:space="preserve"> Oscar Manuel Navarro Prats </t>
  </si>
  <si>
    <t xml:space="preserve"> onavarro@sdalca.cl</t>
  </si>
  <si>
    <t xml:space="preserve"> Ariel Jara Fuentealba</t>
  </si>
  <si>
    <t xml:space="preserve"> 65 264 1292</t>
  </si>
  <si>
    <t xml:space="preserve"> Jorge Alejandro Delgado Hurtado</t>
  </si>
  <si>
    <t xml:space="preserve"> Christian Blomstrom Bjuvman </t>
  </si>
  <si>
    <t xml:space="preserve"> Alberto Alemán Zubieta </t>
  </si>
  <si>
    <t xml:space="preserve"> Arturo Claro Fernández </t>
  </si>
  <si>
    <t xml:space="preserve"> José de Gregorio Rebeco </t>
  </si>
  <si>
    <t xml:space="preserve"> Oscar Hasbún Martínez</t>
  </si>
  <si>
    <t xml:space="preserve"> 2 2588 6065</t>
  </si>
  <si>
    <t xml:space="preserve"> Roberto Larraín Sáenz </t>
  </si>
  <si>
    <t xml:space="preserve"> alejandra.plaza@csav.com</t>
  </si>
  <si>
    <t xml:space="preserve"> 2 2588 6067    </t>
  </si>
  <si>
    <t xml:space="preserve"> Hernán Martínez Fermandois</t>
  </si>
  <si>
    <t xml:space="preserve"> 2 2588 6067</t>
  </si>
  <si>
    <t xml:space="preserve"> Jorge Guerra Vergara </t>
  </si>
  <si>
    <t xml:space="preserve"> jorge.guerra@csav.com</t>
  </si>
  <si>
    <t xml:space="preserve"> 2 2588 6000    </t>
  </si>
  <si>
    <t>Anticorrosivos | Desinfectantes, Desodorizantes y Similares | Detergentes y Otros Productos de Limpieza | Productos Químicos Especiales | Productos Químicos para el Tratamiento de Agua y Combustibles | Tratamientos de Agua</t>
  </si>
  <si>
    <t xml:space="preserve"> Richard Kraus Larraín </t>
  </si>
  <si>
    <t xml:space="preserve"> rkraus@cotaco.cl</t>
  </si>
  <si>
    <t xml:space="preserve"> 2 2582 8800    </t>
  </si>
  <si>
    <t xml:space="preserve"> Mónica Kraus Larraín </t>
  </si>
  <si>
    <t xml:space="preserve"> mkraus@cotaco.cl</t>
  </si>
  <si>
    <t xml:space="preserve"> Fernando Vidal Díaz</t>
  </si>
  <si>
    <t xml:space="preserve"> 2 2582 8857</t>
  </si>
  <si>
    <t xml:space="preserve"> Jorge Lagunas </t>
  </si>
  <si>
    <t xml:space="preserve"> Gerente División Industrial</t>
  </si>
  <si>
    <t xml:space="preserve"> jlagunas@cotaco.cl</t>
  </si>
  <si>
    <t xml:space="preserve"> 2 2582 8835    </t>
  </si>
  <si>
    <t xml:space="preserve"> Eduardo Silva Baeza </t>
  </si>
  <si>
    <t xml:space="preserve"> Gerente División Tratamientos de Agua</t>
  </si>
  <si>
    <t xml:space="preserve"> esilva@cotaco.cl</t>
  </si>
  <si>
    <t xml:space="preserve"> 2 2582 8841    </t>
  </si>
  <si>
    <t>Colchones | Exportaciones | Muebles de Cocina y Baños</t>
  </si>
  <si>
    <t xml:space="preserve"> Manuel José Vial Claro </t>
  </si>
  <si>
    <t xml:space="preserve"> Cristóbal Yuraszeck Krebs </t>
  </si>
  <si>
    <t xml:space="preserve"> José Roberto Yuraszeck Troncoso </t>
  </si>
  <si>
    <t xml:space="preserve"> Leonidas Vial Echeverría </t>
  </si>
  <si>
    <t xml:space="preserve"> Carlos Vial Claro </t>
  </si>
  <si>
    <t xml:space="preserve"> Cristián Barreaux Iturra</t>
  </si>
  <si>
    <t xml:space="preserve"> 2 2530 4360</t>
  </si>
  <si>
    <t xml:space="preserve"> Santiago Errázuriz Icaza </t>
  </si>
  <si>
    <t xml:space="preserve"> santiago.errazuriz@cic.cl</t>
  </si>
  <si>
    <t xml:space="preserve"> 2 2530 4201    </t>
  </si>
  <si>
    <t xml:space="preserve"> Andrés Orrego Ibarra </t>
  </si>
  <si>
    <t xml:space="preserve"> andres.orrego@cic.cl</t>
  </si>
  <si>
    <t xml:space="preserve"> 2 2530 4345    </t>
  </si>
  <si>
    <t xml:space="preserve"> Pedro Irarrázaval Jory </t>
  </si>
  <si>
    <t xml:space="preserve"> Gerente de Logística y Supply Chain</t>
  </si>
  <si>
    <t xml:space="preserve"> pedro.irarrazaval@cic.cl</t>
  </si>
  <si>
    <t xml:space="preserve"> 2 2530 4225    </t>
  </si>
  <si>
    <t>COMPANY INDUSTRIAL SPA</t>
  </si>
  <si>
    <t>COMPASS CATERING S.A.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</si>
  <si>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 | Servicios, Productos e Insumos para la Minería</t>
  </si>
  <si>
    <t xml:space="preserve"> Gerardo Cood Schoepke </t>
  </si>
  <si>
    <t xml:space="preserve"> 2 2591 0700    </t>
  </si>
  <si>
    <t xml:space="preserve"> Gabriel Matus Díaz </t>
  </si>
  <si>
    <t xml:space="preserve"> Director Comercial &amp; Marketing</t>
  </si>
  <si>
    <t xml:space="preserve"> Matías Concha Vial </t>
  </si>
  <si>
    <t xml:space="preserve"> Director Legal</t>
  </si>
  <si>
    <t xml:space="preserve"> Joel Morales Castro </t>
  </si>
  <si>
    <t xml:space="preserve"> Gerente General - DOR</t>
  </si>
  <si>
    <t xml:space="preserve"> Juan Eduardo Silva Cruz </t>
  </si>
  <si>
    <t xml:space="preserve"> Gerente Nacional de Operaciones Sitios Urbanos</t>
  </si>
  <si>
    <t>COMPETENT LTDA.</t>
  </si>
  <si>
    <t>Enseñanza de Idiomas | Traducciones Técnicas</t>
  </si>
  <si>
    <t xml:space="preserve"> Erika Trinidad Saba Mercado </t>
  </si>
  <si>
    <t xml:space="preserve"> erikasaba@competent.cl</t>
  </si>
  <si>
    <t xml:space="preserve"> 2 2234 2022    </t>
  </si>
  <si>
    <t xml:space="preserve"> Edith Anabalón Vidal </t>
  </si>
  <si>
    <t xml:space="preserve"> Coordinadora Académica</t>
  </si>
  <si>
    <t xml:space="preserve"> eanabalon@competent.cl</t>
  </si>
  <si>
    <t>COMPLEJO PORTUARIO MEJILLONES S.A.</t>
  </si>
  <si>
    <t xml:space="preserve"> Juan Villarzú Rohde </t>
  </si>
  <si>
    <t xml:space="preserve"> 2 2690 3850    </t>
  </si>
  <si>
    <t xml:space="preserve"> Alvaro César Arroyo Albala </t>
  </si>
  <si>
    <t xml:space="preserve"> aarroyo@cpmsa.cl</t>
  </si>
  <si>
    <t xml:space="preserve"> Rafael Lancellotti López</t>
  </si>
  <si>
    <t xml:space="preserve"> 55 232 9934</t>
  </si>
  <si>
    <t>COMPLEMENTOS SANITARIOS CHILE LTDA.</t>
  </si>
  <si>
    <t xml:space="preserve"> Jorge Rencoret Gazmuri </t>
  </si>
  <si>
    <t xml:space="preserve"> jr@delfinc.cl</t>
  </si>
  <si>
    <t xml:space="preserve"> 2 2551 0837    </t>
  </si>
  <si>
    <t xml:space="preserve"> Nelson Carter Bertolotto </t>
  </si>
  <si>
    <t xml:space="preserve"> nc@delfinc.cl</t>
  </si>
  <si>
    <t xml:space="preserve"> 2 2555 3046    </t>
  </si>
  <si>
    <t>COMPOFLEX LTDA.</t>
  </si>
  <si>
    <t xml:space="preserve"> Eduardo Ibieta Gómez</t>
  </si>
  <si>
    <t xml:space="preserve"> 2 2486 2300</t>
  </si>
  <si>
    <t xml:space="preserve"> José Andrés Plubins Von Chrismar</t>
  </si>
  <si>
    <t xml:space="preserve"> Susana Palma Pérez </t>
  </si>
  <si>
    <t xml:space="preserve"> Gerente de Ventas y Desarrollo</t>
  </si>
  <si>
    <t xml:space="preserve"> spalma@compoflex.com</t>
  </si>
  <si>
    <t xml:space="preserve"> 2 2486 2300    </t>
  </si>
  <si>
    <t xml:space="preserve"> Vicente Pérez Arata </t>
  </si>
  <si>
    <t xml:space="preserve"> vperez@compoflex.com</t>
  </si>
  <si>
    <t>COMPOMET INDUSTRIAL LTDA.</t>
  </si>
  <si>
    <t>Exhibidores y Stands Metálicos | Manufacturas Metalúrgicas</t>
  </si>
  <si>
    <t xml:space="preserve"> Cristián López Salinas </t>
  </si>
  <si>
    <t xml:space="preserve"> cl@compomet.cl</t>
  </si>
  <si>
    <t xml:space="preserve"> 2 2738 6169    </t>
  </si>
  <si>
    <t>COMPONENTES INDUSTRIALES LTDA.</t>
  </si>
  <si>
    <t>Automatización de Procesos Industriales | Calefacción</t>
  </si>
  <si>
    <t xml:space="preserve"> Andrés Molina Toledo </t>
  </si>
  <si>
    <t xml:space="preserve"> Director Ejecutivo - Gerente de Ventas</t>
  </si>
  <si>
    <t xml:space="preserve"> andres.molina@comind.cl</t>
  </si>
  <si>
    <t xml:space="preserve"> 2 2476 6200    </t>
  </si>
  <si>
    <t xml:space="preserve"> Carlos Molina Gavilán</t>
  </si>
  <si>
    <t xml:space="preserve"> 2 2476 6200</t>
  </si>
  <si>
    <t xml:space="preserve"> María Olga Alonso Molina </t>
  </si>
  <si>
    <t xml:space="preserve"> malonso@comind.cl</t>
  </si>
  <si>
    <t xml:space="preserve"> 2 2476 6260    </t>
  </si>
  <si>
    <t xml:space="preserve"> Pedro Garrido Jara </t>
  </si>
  <si>
    <t xml:space="preserve"> ingenieria1@comind.cl</t>
  </si>
  <si>
    <t xml:space="preserve"> 2 2476 6240    </t>
  </si>
  <si>
    <t>COMPUTACION E INGENIERIA S.A.</t>
  </si>
  <si>
    <t>Asesorías y Servicios en Computación e Informática | Computación: Equipos, Insumos, Accesorios y Servicios Conexos | Impresoras: Laser, Matriz de Punto, Mutifuncionales, Inyección de Tinta | Sistemas y Aplicaciones Computacionales | Software</t>
  </si>
  <si>
    <t xml:space="preserve"> Eduardo Gallardo Gavido </t>
  </si>
  <si>
    <t xml:space="preserve"> egallardo@coinsa.cl</t>
  </si>
  <si>
    <t xml:space="preserve"> 2 2411 2430    </t>
  </si>
  <si>
    <t xml:space="preserve"> Rodrigo Henríquez Guzmán </t>
  </si>
  <si>
    <t xml:space="preserve"> rhernandez@coinsa.cl</t>
  </si>
  <si>
    <t xml:space="preserve"> 2 2411 2490    </t>
  </si>
  <si>
    <t xml:space="preserve"> Antonio Ormazábal Sbarbaro </t>
  </si>
  <si>
    <t xml:space="preserve"> Gerente de Ingeniería y Soporte Técnico</t>
  </si>
  <si>
    <t xml:space="preserve"> aormazabal@coinsa.cl</t>
  </si>
  <si>
    <t>COMUNICACION Y TELEFONIA RURAL S.A.</t>
  </si>
  <si>
    <t xml:space="preserve"> Rodrigo González Riedemann </t>
  </si>
  <si>
    <t xml:space="preserve"> rodrigo@chile.com</t>
  </si>
  <si>
    <t xml:space="preserve"> 2 2588 9000    </t>
  </si>
  <si>
    <t xml:space="preserve"> Víctor Riquelme Durán </t>
  </si>
  <si>
    <t xml:space="preserve"> victor.riquelme@netglobalis.net</t>
  </si>
  <si>
    <t xml:space="preserve"> Rafael Oteíza Reyes </t>
  </si>
  <si>
    <t xml:space="preserve"> rafael.oteiza@netglobalis.net</t>
  </si>
  <si>
    <t xml:space="preserve"> Claudio Pavanati Muñoz </t>
  </si>
  <si>
    <t xml:space="preserve"> claudio.pavanati@netglobalis.net</t>
  </si>
  <si>
    <t>COMUNICACIONES BERMANN S.A.</t>
  </si>
  <si>
    <t xml:space="preserve"> Raúl Bermann Gold </t>
  </si>
  <si>
    <t xml:space="preserve"> raul.bermann@gmail.cl</t>
  </si>
  <si>
    <t xml:space="preserve"> 2 2639 3949    </t>
  </si>
  <si>
    <t xml:space="preserve"> Joyce Bermann A. </t>
  </si>
  <si>
    <t xml:space="preserve"> joyce.bermann@bermann.cl</t>
  </si>
  <si>
    <t xml:space="preserve"> Arturo Deutsch C. </t>
  </si>
  <si>
    <t xml:space="preserve"> arturo.deutsch@bermann.cl</t>
  </si>
  <si>
    <t xml:space="preserve"> Ana María Cáceres Bravo </t>
  </si>
  <si>
    <t xml:space="preserve"> amaria.caceres@bermann.cl</t>
  </si>
  <si>
    <t>COMUNICACIONES FINANCHILE S.A.</t>
  </si>
  <si>
    <t xml:space="preserve"> Editor General</t>
  </si>
  <si>
    <t xml:space="preserve"> Iván Hernández Sepúlveda </t>
  </si>
  <si>
    <t xml:space="preserve"> Jefe de Informática y Soporte Técnico</t>
  </si>
  <si>
    <t>COMUNICACIONES LATINCOM SPA</t>
  </si>
  <si>
    <t>Telecomunicaciones y Radiocomunicaciones | Telefonía Celular, Satelital y Sistema GPS</t>
  </si>
  <si>
    <t xml:space="preserve"> José Tijoux Ramírez</t>
  </si>
  <si>
    <t xml:space="preserve"> 2 2274 3450</t>
  </si>
  <si>
    <t xml:space="preserve"> Vittorio Illino Opazo </t>
  </si>
  <si>
    <t xml:space="preserve"> Socio Gerente Comercial</t>
  </si>
  <si>
    <t xml:space="preserve"> villino@latincom.cl</t>
  </si>
  <si>
    <t xml:space="preserve"> 2 2274 3450    </t>
  </si>
  <si>
    <t xml:space="preserve"> Gonzalo Aboitiz </t>
  </si>
  <si>
    <t>COMUNIDAD OSSA BULNES ABOGADOS ASOCIADOS</t>
  </si>
  <si>
    <t xml:space="preserve"> Juan Luis Ossa Bulnes </t>
  </si>
  <si>
    <t xml:space="preserve"> jlo@ossabulnes.cl</t>
  </si>
  <si>
    <t xml:space="preserve"> 2 2420 2999    </t>
  </si>
  <si>
    <t xml:space="preserve"> rpalumbo@ossabulnes.cl</t>
  </si>
  <si>
    <t xml:space="preserve"> Mauricio Reyes Villalobos</t>
  </si>
  <si>
    <t xml:space="preserve"> 2 2420 2999</t>
  </si>
  <si>
    <t xml:space="preserve"> Fernán Lecaros Fernández </t>
  </si>
  <si>
    <t xml:space="preserve"> flecaros@ossabulnes.cl</t>
  </si>
  <si>
    <t>CONCABLES S.A.</t>
  </si>
  <si>
    <t>Conductores Eléctricos | Materiales para uso Eléctrico</t>
  </si>
  <si>
    <t xml:space="preserve"> Vicente Mardones Cerda </t>
  </si>
  <si>
    <t xml:space="preserve"> vicente.mardones@concables.cl</t>
  </si>
  <si>
    <t xml:space="preserve"> 2 2239 2822    </t>
  </si>
  <si>
    <t xml:space="preserve"> Nancy Lillo Ruiz </t>
  </si>
  <si>
    <t xml:space="preserve"> nancy.lillo@concables.cl</t>
  </si>
  <si>
    <t>CONCRECES LEASING S.A.</t>
  </si>
  <si>
    <t xml:space="preserve"> Daniel Mas Valdés </t>
  </si>
  <si>
    <t xml:space="preserve"> jvillanueva@ecomac.cl</t>
  </si>
  <si>
    <t xml:space="preserve"> 51 267 1802    </t>
  </si>
  <si>
    <t xml:space="preserve"> María Alejandra Mas Valdés </t>
  </si>
  <si>
    <t xml:space="preserve"> mevargasg@ecomac.cl</t>
  </si>
  <si>
    <t xml:space="preserve"> 2 2964 3999    </t>
  </si>
  <si>
    <t xml:space="preserve"> Jorge Jaramillo Vergara</t>
  </si>
  <si>
    <t xml:space="preserve"> 2 2964 3950</t>
  </si>
  <si>
    <t xml:space="preserve"> María Teresa Roco Segovia </t>
  </si>
  <si>
    <t xml:space="preserve"> mtrocos@concreces.cl</t>
  </si>
  <si>
    <t xml:space="preserve"> 2 2964 3943    </t>
  </si>
  <si>
    <t>CONCRETOS E INGENIERIA VIPRET SPA</t>
  </si>
  <si>
    <t>Casas Prefabricadas | Hormigón</t>
  </si>
  <si>
    <t xml:space="preserve"> Juan Enrique Arrau Arrau </t>
  </si>
  <si>
    <t xml:space="preserve"> vipret@vipret.cl</t>
  </si>
  <si>
    <t xml:space="preserve"> 2 2525 3703    </t>
  </si>
  <si>
    <t xml:space="preserve"> Jaime Patricio Sepúlveda Pérez </t>
  </si>
  <si>
    <t xml:space="preserve"> jsepulveda@vipret.cl</t>
  </si>
  <si>
    <t xml:space="preserve"> Javier Barra Zúñiga </t>
  </si>
  <si>
    <t xml:space="preserve"> Contabilidad y Recursos Humanos</t>
  </si>
  <si>
    <t xml:space="preserve"> j.10@gmail.com</t>
  </si>
  <si>
    <t>CONDECAL LTDA.</t>
  </si>
  <si>
    <t xml:space="preserve"> Teresa Ramelli Bertolotto</t>
  </si>
  <si>
    <t xml:space="preserve"> 2 2625 2517</t>
  </si>
  <si>
    <t xml:space="preserve"> Rossana Cussó Ramelli</t>
  </si>
  <si>
    <t>CONDENSA S.A.</t>
  </si>
  <si>
    <t xml:space="preserve"> Roberto Levit Hentelman </t>
  </si>
  <si>
    <t xml:space="preserve"> 2 2519 5711    </t>
  </si>
  <si>
    <t xml:space="preserve"> Matías Levit Quintana </t>
  </si>
  <si>
    <t xml:space="preserve"> matias.levit@condensa.cl</t>
  </si>
  <si>
    <t xml:space="preserve"> 2 2519 5759    </t>
  </si>
  <si>
    <t xml:space="preserve"> Pablo Díaz Araya </t>
  </si>
  <si>
    <t xml:space="preserve"> pablo.diaz@condensa.cl</t>
  </si>
  <si>
    <t xml:space="preserve"> 58 220 7600    </t>
  </si>
  <si>
    <t xml:space="preserve"> Christian Sieveking </t>
  </si>
  <si>
    <t xml:space="preserve"> Commercial Development Manager</t>
  </si>
  <si>
    <t xml:space="preserve"> christian.sieveking@condensa.cl</t>
  </si>
  <si>
    <t xml:space="preserve"> 2 2519 5715    </t>
  </si>
  <si>
    <t>CONDENSADORES DNA CHILE S.A.</t>
  </si>
  <si>
    <t xml:space="preserve"> Pedro Núñez-Barranco Patiño </t>
  </si>
  <si>
    <t xml:space="preserve"> dnachile@rtr.cl</t>
  </si>
  <si>
    <t xml:space="preserve"> 2 2328 4400    </t>
  </si>
  <si>
    <t xml:space="preserve"> Juan Antonio Rivera Olivier </t>
  </si>
  <si>
    <t xml:space="preserve"> Carolina Bahamondes Vera </t>
  </si>
  <si>
    <t>CONECTA INGENIERIA S.A.</t>
  </si>
  <si>
    <t xml:space="preserve"> Carlos Arenas Oyanadel</t>
  </si>
  <si>
    <t xml:space="preserve"> 2 2699 7913</t>
  </si>
  <si>
    <t>CONELSE MONTAJES ELECTRICOS LTDA.</t>
  </si>
  <si>
    <t>Electricidad: Ingeniería, Construcción e Instalaciones | Equipos de Electricidad o Electrónica Industrial | Equipos de Respaldo U.P.S. y Reguladores de Voltaje | Instalaciones y Proyectos Eléctricos | Instrumentación y Control Automático | Servicios de Ingeniería, Obras Civiles y Construcción | Transformadores</t>
  </si>
  <si>
    <t xml:space="preserve"> Sergio Espinosa Valenzuela </t>
  </si>
  <si>
    <t xml:space="preserve"> sev@conelse.cl</t>
  </si>
  <si>
    <t xml:space="preserve"> 2 2719 2100    </t>
  </si>
  <si>
    <t xml:space="preserve"> Juan Carlos Gerard Callejas </t>
  </si>
  <si>
    <t xml:space="preserve"> jcgerard@conelse.cl</t>
  </si>
  <si>
    <t xml:space="preserve"> Claudio Westermeier López</t>
  </si>
  <si>
    <t xml:space="preserve"> 2 2719 2100</t>
  </si>
  <si>
    <t xml:space="preserve"> Cristian Correa Baeza </t>
  </si>
  <si>
    <t xml:space="preserve"> ccorrea@conelse.cl</t>
  </si>
  <si>
    <t>CONEQUIP SPA.</t>
  </si>
  <si>
    <t>Empresas Constructoras | Empresas de Ingeniería y Obras Civiles | Movimiento de Tierras</t>
  </si>
  <si>
    <t xml:space="preserve"> Claudio Viñambres Guevara </t>
  </si>
  <si>
    <t xml:space="preserve"> cvinambres@conequip.cl</t>
  </si>
  <si>
    <t xml:space="preserve"> 71 223 0379    </t>
  </si>
  <si>
    <t xml:space="preserve"> Loreto Viñambres Guevara </t>
  </si>
  <si>
    <t xml:space="preserve"> lvinambres@conequip.cl</t>
  </si>
  <si>
    <t xml:space="preserve"> 71 222 0379    </t>
  </si>
  <si>
    <t xml:space="preserve"> Rafael Valenzuela R. </t>
  </si>
  <si>
    <t xml:space="preserve"> Gerente de Operaciones y Proyectos</t>
  </si>
  <si>
    <t xml:space="preserve"> rvalenzuela@conequip.cl</t>
  </si>
  <si>
    <t>CONFECCIONES BEAS Y CIA. LTDA.</t>
  </si>
  <si>
    <t>Artículos de Seguridad Industrial | Ropa de Vestir | Ropa Sport | Ropa y Uniformes de Trabajo</t>
  </si>
  <si>
    <t xml:space="preserve"> José Francisco López Morales</t>
  </si>
  <si>
    <t xml:space="preserve"> 2 2556 2178</t>
  </si>
  <si>
    <t xml:space="preserve"> Patricio López Morales </t>
  </si>
  <si>
    <t xml:space="preserve"> plopez@confeccionesbeas.cl</t>
  </si>
  <si>
    <t xml:space="preserve"> 2 2551 4642    </t>
  </si>
  <si>
    <t>CONFECCIONES BUTKA LTDA.</t>
  </si>
  <si>
    <t>Ropa de Seguridad | Ropa Sport | Ropa y Uniformes de Trabajo</t>
  </si>
  <si>
    <t xml:space="preserve"> Rosa Yolanda Saba Ananías </t>
  </si>
  <si>
    <t xml:space="preserve"> rosa.saba@butka.com</t>
  </si>
  <si>
    <t xml:space="preserve"> 2 2541 9995    </t>
  </si>
  <si>
    <t xml:space="preserve"> Amador Auad Herezi </t>
  </si>
  <si>
    <t xml:space="preserve"> amador.auad@butka.com</t>
  </si>
  <si>
    <t>CONFECCIONES CUBILLOS SPA.</t>
  </si>
  <si>
    <t xml:space="preserve"> Marcelo Cubillos Veiga </t>
  </si>
  <si>
    <t xml:space="preserve"> marcelo@cubillos.cl</t>
  </si>
  <si>
    <t xml:space="preserve"> 2 2555 3489    </t>
  </si>
  <si>
    <t>CONFECCIONES DE VESTUARIOS SPIN LTDA.</t>
  </si>
  <si>
    <t xml:space="preserve"> José Guillermo Morales Montalva </t>
  </si>
  <si>
    <t xml:space="preserve"> gmorales@spindeportes.cl</t>
  </si>
  <si>
    <t xml:space="preserve"> 2 2424 7413    </t>
  </si>
  <si>
    <t xml:space="preserve"> Ana María Montero Hueravilu</t>
  </si>
  <si>
    <t xml:space="preserve"> 2 2424 7410</t>
  </si>
  <si>
    <t>CONFECCIONES EMETE Y CIA. LTDA.</t>
  </si>
  <si>
    <t>Ropa Sport | Uniformes Escolares</t>
  </si>
  <si>
    <t xml:space="preserve"> Jaime Alejandro Zedán Tride </t>
  </si>
  <si>
    <t xml:space="preserve"> Gerente General - Dueño</t>
  </si>
  <si>
    <t xml:space="preserve"> jaimezedan@hotmail.com</t>
  </si>
  <si>
    <t xml:space="preserve"> 2 2222 6316    </t>
  </si>
  <si>
    <t>CONFECCIONES GALLARDO BERRIOS Y CIA. LTDA.</t>
  </si>
  <si>
    <t xml:space="preserve"> Robinson Luis Gallardo Pizarro </t>
  </si>
  <si>
    <t xml:space="preserve"> gallardoberrios@gmail.com</t>
  </si>
  <si>
    <t xml:space="preserve"> 2 2681 2390    </t>
  </si>
  <si>
    <t>CONFECCIONES HERRS LTDA.</t>
  </si>
  <si>
    <t xml:space="preserve"> Inés del Carmen Hidalgo Avila </t>
  </si>
  <si>
    <t xml:space="preserve"> herrs57@gmail.com</t>
  </si>
  <si>
    <t xml:space="preserve"> 2 2525 4260    </t>
  </si>
  <si>
    <t>CONFECCIONES LA ORIENTAL</t>
  </si>
  <si>
    <t xml:space="preserve"> Nacim Alamo Alamo</t>
  </si>
  <si>
    <t xml:space="preserve"> 2 2777 0551</t>
  </si>
  <si>
    <t xml:space="preserve"> Chafik Alamo Alamo </t>
  </si>
  <si>
    <t xml:space="preserve"> laoriental@laoriental.cl</t>
  </si>
  <si>
    <t xml:space="preserve"> 2 2777 0551    </t>
  </si>
  <si>
    <t xml:space="preserve"> Karim Alamo Gazaue</t>
  </si>
  <si>
    <t>CONFECCIONES LECLERC Y LECLER LTDA.</t>
  </si>
  <si>
    <t xml:space="preserve"> Héctor Leclerc Celis </t>
  </si>
  <si>
    <t xml:space="preserve"> info@leclerc.cl</t>
  </si>
  <si>
    <t xml:space="preserve"> 2 2735 4580    </t>
  </si>
  <si>
    <t xml:space="preserve"> Hernán Poblete Márquez</t>
  </si>
  <si>
    <t xml:space="preserve"> 2 2735 4580</t>
  </si>
  <si>
    <t>CONFECCIONES MIRIAM NAZAR LTDA.</t>
  </si>
  <si>
    <t>Ropa Infantil | Ropa Sport | Ropa y Uniformes de Trabajo</t>
  </si>
  <si>
    <t xml:space="preserve"> Miriam Nazar Samur </t>
  </si>
  <si>
    <t xml:space="preserve"> gerencia@gidi.cl</t>
  </si>
  <si>
    <t xml:space="preserve"> 41 210 6680    </t>
  </si>
  <si>
    <t xml:space="preserve"> Francisco Gidi Nazar</t>
  </si>
  <si>
    <t xml:space="preserve"> 41 210 6680</t>
  </si>
  <si>
    <t>CONFECCIONES NAZAL LTDA.</t>
  </si>
  <si>
    <t xml:space="preserve"> Jorge Nazal Musa</t>
  </si>
  <si>
    <t xml:space="preserve"> 2 2520 6400</t>
  </si>
  <si>
    <t xml:space="preserve"> Marión Swinburn </t>
  </si>
  <si>
    <t xml:space="preserve"> contacto@intime.cl</t>
  </si>
  <si>
    <t xml:space="preserve"> 2 2520 6400    </t>
  </si>
  <si>
    <t>CONFECCIONES SABA LTDA.</t>
  </si>
  <si>
    <t xml:space="preserve"> Ana Luisa Saba Ananías </t>
  </si>
  <si>
    <t xml:space="preserve"> analuisa@saba.cl</t>
  </si>
  <si>
    <t xml:space="preserve"> 41 262 0690    </t>
  </si>
  <si>
    <t xml:space="preserve"> Alejandra Zavala González</t>
  </si>
  <si>
    <t xml:space="preserve"> 41 262 0690</t>
  </si>
  <si>
    <t>CONFECCIONES SARTRE Y CIA. LTDA.</t>
  </si>
  <si>
    <t xml:space="preserve"> Gonzalo Alfredo Iturriaga Aguera</t>
  </si>
  <si>
    <t xml:space="preserve"> 2 2673 2218</t>
  </si>
  <si>
    <t xml:space="preserve"> Francisco A. Iturriaga Aguera </t>
  </si>
  <si>
    <t xml:space="preserve"> fiturriaga@sartre.cl</t>
  </si>
  <si>
    <t xml:space="preserve"> 2 2673 2218    </t>
  </si>
  <si>
    <t>CONFECCIONES SCAPPINI</t>
  </si>
  <si>
    <t xml:space="preserve"> Alfonso Esteva González </t>
  </si>
  <si>
    <t xml:space="preserve"> aestevag@scappini.cl</t>
  </si>
  <si>
    <t xml:space="preserve"> 2 2222 6174    </t>
  </si>
  <si>
    <t xml:space="preserve"> Pedro Esteva González </t>
  </si>
  <si>
    <t xml:space="preserve"> Gerente de Producción y Recursos Humanos</t>
  </si>
  <si>
    <t xml:space="preserve"> pesteva@scappini.cl</t>
  </si>
  <si>
    <t xml:space="preserve"> Alfonso Esteva Escalona </t>
  </si>
  <si>
    <t xml:space="preserve"> aesteva@scappini.cl</t>
  </si>
  <si>
    <t xml:space="preserve"> 2 2222 2336    </t>
  </si>
  <si>
    <t>CONFECCIONES SOLEDAD LLANOS</t>
  </si>
  <si>
    <t xml:space="preserve"> María Soledad Llanos Collado </t>
  </si>
  <si>
    <t xml:space="preserve"> 34 251 6107    </t>
  </si>
  <si>
    <t xml:space="preserve"> María Esther Marillanca Arredondo </t>
  </si>
  <si>
    <t xml:space="preserve"> Encargada de Local</t>
  </si>
  <si>
    <t>CONFECCIONES SONIA MELEJ Y CIA. LTDA.</t>
  </si>
  <si>
    <t xml:space="preserve"> Hugo Vargas Morales </t>
  </si>
  <si>
    <t xml:space="preserve"> Socio Gerente y Representante</t>
  </si>
  <si>
    <t xml:space="preserve"> 2 2672 4157    </t>
  </si>
  <si>
    <t xml:space="preserve"> Sonia Melej Aracena </t>
  </si>
  <si>
    <t xml:space="preserve"> Socia Gerente</t>
  </si>
  <si>
    <t xml:space="preserve"> soniamelej@soniamelej.cl</t>
  </si>
  <si>
    <t xml:space="preserve"> 2 2695 6605    </t>
  </si>
  <si>
    <t xml:space="preserve"> Claudia Vargas Melej </t>
  </si>
  <si>
    <t xml:space="preserve"> cvargasm@soniamelej.cl</t>
  </si>
  <si>
    <t xml:space="preserve"> Paulina Vargas Melej </t>
  </si>
  <si>
    <t xml:space="preserve"> Angélica Galleguillos </t>
  </si>
  <si>
    <t xml:space="preserve"> mpvargas@soniamelej.cl</t>
  </si>
  <si>
    <t>CONFECCIONES TOP LTDA.</t>
  </si>
  <si>
    <t xml:space="preserve"> Cristian Awad Bahna</t>
  </si>
  <si>
    <t xml:space="preserve"> 2 2621 4600</t>
  </si>
  <si>
    <t xml:space="preserve"> Samira Bahna Banut</t>
  </si>
  <si>
    <t>CONFECCIONES Y TEJIDOS M Y M LTDA.</t>
  </si>
  <si>
    <t>Ropa de Vestir | Ropa Sport | Ropa y Uniformes de Trabajo</t>
  </si>
  <si>
    <t xml:space="preserve"> Eduardo Majluf Jacob </t>
  </si>
  <si>
    <t xml:space="preserve"> eulillo@msn.com</t>
  </si>
  <si>
    <t xml:space="preserve"> 2 2737 7900    </t>
  </si>
  <si>
    <t xml:space="preserve"> Mireya Thumala Zaror </t>
  </si>
  <si>
    <t xml:space="preserve"> Gerente de Producción y Personal</t>
  </si>
  <si>
    <t>CONFEDERACION DE LA PRODUCCION Y DEL COMERCIO (CPC)</t>
  </si>
  <si>
    <t xml:space="preserve"> Juan Ignacio Sutil Servoin</t>
  </si>
  <si>
    <t xml:space="preserve"> 2 2231 9764</t>
  </si>
  <si>
    <t xml:space="preserve"> Fernando Alvear Artaza </t>
  </si>
  <si>
    <t xml:space="preserve"> plabarca@cpc.cl</t>
  </si>
  <si>
    <t xml:space="preserve"> 2 2231 9764    </t>
  </si>
  <si>
    <t xml:space="preserve"> Pablo Bobic Concha </t>
  </si>
  <si>
    <t xml:space="preserve"> pbobic@cpc.cl</t>
  </si>
  <si>
    <t xml:space="preserve"> Carolina Agüero Aguirre </t>
  </si>
  <si>
    <t xml:space="preserve"> Gerente Corporativa de Estrategia y Comunicaciones</t>
  </si>
  <si>
    <t xml:space="preserve"> cagueroa@cpc.cl</t>
  </si>
  <si>
    <t xml:space="preserve"> Javier Irarrázaval Lazcano </t>
  </si>
  <si>
    <t xml:space="preserve"> Director de Políticas Públicas</t>
  </si>
  <si>
    <t xml:space="preserve"> jirarrazaval@cpc.cl</t>
  </si>
  <si>
    <t xml:space="preserve"> Carolina García Larraín </t>
  </si>
  <si>
    <t xml:space="preserve"> Directora Agenda Capital Humano</t>
  </si>
  <si>
    <t xml:space="preserve"> cgarcia@cpc.cl</t>
  </si>
  <si>
    <t>CONFEDERACION DEL COMERCIO DETALLISTA Y TURISMO DE CHILE</t>
  </si>
  <si>
    <t xml:space="preserve"> Rafael Cumsille Zapapa </t>
  </si>
  <si>
    <t xml:space="preserve"> comerciodetallista@confedech.cl</t>
  </si>
  <si>
    <t xml:space="preserve"> 2 2639 5719    </t>
  </si>
  <si>
    <t xml:space="preserve"> Roberto Zúñiga Belauzarán </t>
  </si>
  <si>
    <t xml:space="preserve"> rzuniga@tie.cl</t>
  </si>
  <si>
    <t xml:space="preserve"> Hernán Henríquez Parrao </t>
  </si>
  <si>
    <t xml:space="preserve"> Silveria Catalán Catejo </t>
  </si>
  <si>
    <t xml:space="preserve"> Tesorera General</t>
  </si>
  <si>
    <t xml:space="preserve"> Marcos Veragua Contreras</t>
  </si>
  <si>
    <t xml:space="preserve"> 2 2639 5719</t>
  </si>
  <si>
    <t>CONFEDERACION NACIONAL DE FEDERACIONES DE COOPERATIVAS Y ASOCIACIONES SILVOAGROPECUARIAS LTDA.</t>
  </si>
  <si>
    <t>Asociaciones Empresariales, Gremiales y Profesionales | Productos e Insumos Agrícolas</t>
  </si>
  <si>
    <t xml:space="preserve"> José Agustín Mariano Quinchao </t>
  </si>
  <si>
    <t xml:space="preserve"> campocoopchile@gmail.com</t>
  </si>
  <si>
    <t xml:space="preserve"> 2 2634 1023    </t>
  </si>
  <si>
    <t xml:space="preserve"> Andrés Castillo Viera </t>
  </si>
  <si>
    <t xml:space="preserve"> Margarita Cuellar Monarde</t>
  </si>
  <si>
    <t xml:space="preserve"> 2 2634 1023</t>
  </si>
  <si>
    <t xml:space="preserve"> Daniel Rebolledo Mercado</t>
  </si>
  <si>
    <t xml:space="preserve"> Juan Araya Jofré </t>
  </si>
  <si>
    <t xml:space="preserve"> presidentenacional@cndc.cl</t>
  </si>
  <si>
    <t xml:space="preserve"> 2 3203 8050    </t>
  </si>
  <si>
    <t xml:space="preserve"> Juan Bassi Estay</t>
  </si>
  <si>
    <t xml:space="preserve"> 2 3203 8050</t>
  </si>
  <si>
    <t xml:space="preserve"> Alfonso Escribano de la Fuente </t>
  </si>
  <si>
    <t xml:space="preserve"> secretariogeneral@cndc.cl</t>
  </si>
  <si>
    <t xml:space="preserve"> Patricio Mercado von Bussenius </t>
  </si>
  <si>
    <t xml:space="preserve"> tesorerogeneral@cndc.cl</t>
  </si>
  <si>
    <t xml:space="preserve"> Héctor Sepúlveda Lezcano </t>
  </si>
  <si>
    <t xml:space="preserve"> info@cndc.cl</t>
  </si>
  <si>
    <t>CONFITERIA LARBOS LTDA.</t>
  </si>
  <si>
    <t>Chocolates, Caramelos, Chicles, Galletas y Otros Productos de Confitería | Distribuidores de Bebidas Alcohólicas, no Alcohólicas y Gaseosas | Licores en General | Vinos, Sidras y Espumantes</t>
  </si>
  <si>
    <t xml:space="preserve"> José Luis Sobral Fraile </t>
  </si>
  <si>
    <t xml:space="preserve"> larbos@larbos.cl</t>
  </si>
  <si>
    <t xml:space="preserve"> 2 2639 3434    </t>
  </si>
  <si>
    <t>CONFITES COOKIEMAN LTDA.</t>
  </si>
  <si>
    <t xml:space="preserve"> Eberhard Paulmann Mast</t>
  </si>
  <si>
    <t xml:space="preserve"> 2 2347 4205</t>
  </si>
  <si>
    <t xml:space="preserve"> Julio Pinto Moneta </t>
  </si>
  <si>
    <t xml:space="preserve"> Gerente de Sucursales</t>
  </si>
  <si>
    <t xml:space="preserve"> jpinto@mundodulce.cl</t>
  </si>
  <si>
    <t xml:space="preserve"> 2 2347 4204    </t>
  </si>
  <si>
    <t xml:space="preserve"> Luis Sampen Carrasco </t>
  </si>
  <si>
    <t xml:space="preserve"> Gerente Adquisiciones y Logística</t>
  </si>
  <si>
    <t xml:space="preserve"> lsampen@gelatos.cl</t>
  </si>
  <si>
    <t xml:space="preserve"> 2 2347 4200    </t>
  </si>
  <si>
    <t>CONFITES MERELLO S.A.</t>
  </si>
  <si>
    <t xml:space="preserve"> Andrés Merello Norero</t>
  </si>
  <si>
    <t xml:space="preserve"> 33 241 1943</t>
  </si>
  <si>
    <t xml:space="preserve"> Pilar Pérez Ibarra</t>
  </si>
  <si>
    <t xml:space="preserve"> Reynaldo Merello Arecco </t>
  </si>
  <si>
    <t xml:space="preserve"> confites@merello.cl</t>
  </si>
  <si>
    <t xml:space="preserve"> 33 241 1943    </t>
  </si>
  <si>
    <t>CONFREX SPA</t>
  </si>
  <si>
    <t>Corretaje Agrícola, Ganadero y Pesquero | Exportaciones | Frutas, Hortalizas, Legumbres, Frescas, Secas y Deshidratadas</t>
  </si>
  <si>
    <t xml:space="preserve"> Juan Enrique Concha Ureta </t>
  </si>
  <si>
    <t xml:space="preserve"> juanconcha@viverosrequinoa.cl</t>
  </si>
  <si>
    <t xml:space="preserve"> 2 2639 1402    </t>
  </si>
  <si>
    <t xml:space="preserve"> Carlos Concha Ureta </t>
  </si>
  <si>
    <t xml:space="preserve"> cconchau@gmail.com</t>
  </si>
  <si>
    <t xml:space="preserve"> Reginaldo del Carmen Espíndola Salazar </t>
  </si>
  <si>
    <t xml:space="preserve"> respindola@viverosrequinoa.cl</t>
  </si>
  <si>
    <t>CONGRESO NACIONAL (CAMARA DE DIPUTADOS)</t>
  </si>
  <si>
    <t xml:space="preserve"> Diego Paulsen Kehr </t>
  </si>
  <si>
    <t xml:space="preserve"> Presidente Cámara de Diputados, Distrito N° 22, Región de La Araucanía (RN)</t>
  </si>
  <si>
    <t xml:space="preserve"> diego.paulsen@congreso.cl</t>
  </si>
  <si>
    <t xml:space="preserve"> 32 250 5993    </t>
  </si>
  <si>
    <t xml:space="preserve"> Francisco Undurraga Gazitúa </t>
  </si>
  <si>
    <t xml:space="preserve"> Primer Vicepresidente Cámara de Diputados, Distrito N° 11, Región Metropolitana de Santiago (EVOP)</t>
  </si>
  <si>
    <t xml:space="preserve"> francisco.undurraga@congreso.cl</t>
  </si>
  <si>
    <t xml:space="preserve"> 32 250 5816    </t>
  </si>
  <si>
    <t xml:space="preserve"> Rodrigo González Torres </t>
  </si>
  <si>
    <t xml:space="preserve"> Segundo Vicepresidente Cámara de Diputados, Distrito N° 7, Región de Valparaíso (PPD)</t>
  </si>
  <si>
    <t xml:space="preserve"> rodrigogonzalez@congreso.cl</t>
  </si>
  <si>
    <t xml:space="preserve"> 32 250 5044    </t>
  </si>
  <si>
    <t xml:space="preserve"> Raúl Florcita Alarcón Rojas </t>
  </si>
  <si>
    <t xml:space="preserve"> Diputado Distrito N° 17, Región del Maule (PH)</t>
  </si>
  <si>
    <t xml:space="preserve"> florcita.alarcon@congreso.cl</t>
  </si>
  <si>
    <t xml:space="preserve"> 32 250 5928    </t>
  </si>
  <si>
    <t xml:space="preserve"> Jorge Alessandri Vergara </t>
  </si>
  <si>
    <t xml:space="preserve"> Diputado Distrito N° 10, Región Metropolitana de Santiago (UDI)</t>
  </si>
  <si>
    <t xml:space="preserve"> jorge.alessandri@congreso.cl</t>
  </si>
  <si>
    <t xml:space="preserve"> 32 250 5641    </t>
  </si>
  <si>
    <t xml:space="preserve"> René Alinco Bustos </t>
  </si>
  <si>
    <t xml:space="preserve"> Diputado Distrito N° 27, Región de Aysén del General Carlos Ibáñez del Campo (Indep.)</t>
  </si>
  <si>
    <t xml:space="preserve"> rene.alinco@congreso.cl</t>
  </si>
  <si>
    <t xml:space="preserve"> 32 250 5966    </t>
  </si>
  <si>
    <t xml:space="preserve"> Sebastián Álvarez Ramírez </t>
  </si>
  <si>
    <t xml:space="preserve"> Diputado Distrito N° 23, Región de La Araucanía (EVOP)</t>
  </si>
  <si>
    <t xml:space="preserve"> sebastian.alvarez@congreso.cl</t>
  </si>
  <si>
    <t xml:space="preserve"> 32 250 5337    </t>
  </si>
  <si>
    <t xml:space="preserve"> Jenny Álvarez Vera </t>
  </si>
  <si>
    <t xml:space="preserve"> Diputada Distrito N° 26, Región de Los Lagos (PS)</t>
  </si>
  <si>
    <t xml:space="preserve"> jenny.alvarez@congreso.cl</t>
  </si>
  <si>
    <t xml:space="preserve"> 32 250 5874    </t>
  </si>
  <si>
    <t xml:space="preserve"> Pedro Pablo Alvarez-Salamanca Ramírez </t>
  </si>
  <si>
    <t xml:space="preserve"> Diputado Distrito N° 17, Región del Maule (UDI)</t>
  </si>
  <si>
    <t xml:space="preserve"> palvarez-salamanca@congreso.cl</t>
  </si>
  <si>
    <t xml:space="preserve"> 32 250 5811    </t>
  </si>
  <si>
    <t xml:space="preserve"> Sandra Amar Mancilla </t>
  </si>
  <si>
    <t xml:space="preserve"> Diputada Distrito N° 28, Región de Magallanes y de la Antártica Chilena (UDI)</t>
  </si>
  <si>
    <t xml:space="preserve"> sandra.amar@congreso.cl</t>
  </si>
  <si>
    <t xml:space="preserve"> 32 250 5239    </t>
  </si>
  <si>
    <t xml:space="preserve"> Gabriel Ascencio Mansilla </t>
  </si>
  <si>
    <t xml:space="preserve"> Diputado Distrito N° 26, Región de Los Lagos (DC)</t>
  </si>
  <si>
    <t xml:space="preserve"> gabriel.ascencio@congreso.cl</t>
  </si>
  <si>
    <t xml:space="preserve"> 32 250 5458    </t>
  </si>
  <si>
    <t xml:space="preserve"> Pepe Auth Stewart </t>
  </si>
  <si>
    <t xml:space="preserve"> Diputado Distrito N° 8, Región Metropolitana de Santiago (Indep.)</t>
  </si>
  <si>
    <t xml:space="preserve"> pepeauth@congreso.cl</t>
  </si>
  <si>
    <t xml:space="preserve"> 32 250 5818    </t>
  </si>
  <si>
    <t xml:space="preserve"> Nino Baltolu Rasera </t>
  </si>
  <si>
    <t xml:space="preserve"> Diputado Distrito N° 1, Región de Arica y Parinacota (UDI)</t>
  </si>
  <si>
    <t xml:space="preserve"> nino.baltolu@congreso.cl</t>
  </si>
  <si>
    <t xml:space="preserve"> 32 250 5560    </t>
  </si>
  <si>
    <t xml:space="preserve"> Boris Barrera Moreno </t>
  </si>
  <si>
    <t xml:space="preserve"> Diputado Distrito N° 9, Región Metropolitana Santiago (PC)</t>
  </si>
  <si>
    <t xml:space="preserve"> boris.barrera@congreso.cl</t>
  </si>
  <si>
    <t xml:space="preserve"> 32 250 5838    </t>
  </si>
  <si>
    <t xml:space="preserve"> Ramón Barros Montero </t>
  </si>
  <si>
    <t xml:space="preserve"> Diputado Distrito N° 16, Región del Lib. Bdo. O'Higgins (UDI)</t>
  </si>
  <si>
    <t xml:space="preserve"> jbarros@congreso.cl</t>
  </si>
  <si>
    <t xml:space="preserve"> 32 250 5221    </t>
  </si>
  <si>
    <t xml:space="preserve"> Bernardo Berger Fett </t>
  </si>
  <si>
    <t xml:space="preserve"> Diputado Distrito N° 24, Región de Los Ríos (RN)</t>
  </si>
  <si>
    <t xml:space="preserve"> bernardo.berger@congreso.cl</t>
  </si>
  <si>
    <t xml:space="preserve"> 32 250 5884    </t>
  </si>
  <si>
    <t xml:space="preserve"> Alejandro Bernales Maldonado </t>
  </si>
  <si>
    <t xml:space="preserve"> Diputado Distrito N° 26, Región de Los Lagos (Liberal)</t>
  </si>
  <si>
    <t xml:space="preserve"> alejandro.bernales@congreso.cl</t>
  </si>
  <si>
    <t xml:space="preserve"> 32 250 5899    </t>
  </si>
  <si>
    <t xml:space="preserve"> Karim Bianchi Retamales </t>
  </si>
  <si>
    <t xml:space="preserve"> Diputado Distrito N° 28, Región de Magallanes y de la Antártica Chilena (Indep.)</t>
  </si>
  <si>
    <t xml:space="preserve"> karim.bianchi@congreso.cl</t>
  </si>
  <si>
    <t xml:space="preserve"> 32 250 5784    </t>
  </si>
  <si>
    <t xml:space="preserve"> Sergio Bobadilla Muñoz </t>
  </si>
  <si>
    <t xml:space="preserve"> Diputado Distrito N° 20, Región del Bío Bío (UDI)</t>
  </si>
  <si>
    <t xml:space="preserve"> sergio.bobadilla@congreso.cl</t>
  </si>
  <si>
    <t xml:space="preserve"> 32 250 5431    </t>
  </si>
  <si>
    <t xml:space="preserve"> Gabriel Boric Font </t>
  </si>
  <si>
    <t xml:space="preserve"> gabriel.boric@congreso.cl</t>
  </si>
  <si>
    <t xml:space="preserve"> Jorge Brito Hasbún </t>
  </si>
  <si>
    <t xml:space="preserve"> Diputado Distrito N° 7, Región de Valparaíso (RD)</t>
  </si>
  <si>
    <t xml:space="preserve"> jorge.brito@congreso.cl</t>
  </si>
  <si>
    <t xml:space="preserve"> 32 250 5314    </t>
  </si>
  <si>
    <t xml:space="preserve"> Miguel Ángel Calisto Águila </t>
  </si>
  <si>
    <t xml:space="preserve"> Diputado Distrito N° 27, Región de Aysén del General Carlos Ibáñez del Campo (DC)</t>
  </si>
  <si>
    <t xml:space="preserve"> miguelangel.calisto@congreso.cl</t>
  </si>
  <si>
    <t xml:space="preserve"> 32 250 5391    </t>
  </si>
  <si>
    <t xml:space="preserve"> Karol Cariola Oliva </t>
  </si>
  <si>
    <t xml:space="preserve"> Diputada Distrito N° 9, Región Metropolitana de Santiago (PC)</t>
  </si>
  <si>
    <t xml:space="preserve"> karol.cariola@congreso.cl</t>
  </si>
  <si>
    <t xml:space="preserve"> 32 250 5464    </t>
  </si>
  <si>
    <t xml:space="preserve"> Álvaro Carter Fernández </t>
  </si>
  <si>
    <t xml:space="preserve"> Diputado Distrito N° 12, Región Metropolitana de Santiago (UDI)</t>
  </si>
  <si>
    <t xml:space="preserve"> alvaro.carter@congreso.cl</t>
  </si>
  <si>
    <t xml:space="preserve"> 32 250 5108    </t>
  </si>
  <si>
    <t xml:space="preserve"> Loreto Carvajal Ambiado </t>
  </si>
  <si>
    <t xml:space="preserve"> Diputada Distrito N° 19, Región del Bío Bío (PPD)</t>
  </si>
  <si>
    <t xml:space="preserve"> loreto.carvajal@congreso.cl</t>
  </si>
  <si>
    <t xml:space="preserve"> 32 250 5413    </t>
  </si>
  <si>
    <t xml:space="preserve"> Natalia Castillo Muñoz </t>
  </si>
  <si>
    <t xml:space="preserve"> Diputada Distrito N° 10, Región Metropolitana de Santiago (RD)</t>
  </si>
  <si>
    <t xml:space="preserve"> natalia.castillo@congreso.cl</t>
  </si>
  <si>
    <t xml:space="preserve"> 32 250 5947    </t>
  </si>
  <si>
    <t xml:space="preserve"> José Miguel Castro Bascuñán </t>
  </si>
  <si>
    <t xml:space="preserve"> Diputado Distrito N° 3, Región de Antofagasta (RN)</t>
  </si>
  <si>
    <t xml:space="preserve"> josemiguel.castro@congreso.cl</t>
  </si>
  <si>
    <t xml:space="preserve"> 32 250 5812    </t>
  </si>
  <si>
    <t xml:space="preserve"> Juan Luis Castro González </t>
  </si>
  <si>
    <t xml:space="preserve"> Diputado Distrito N° 15, Región del Lib. Bdo. O'Higgins (PS)</t>
  </si>
  <si>
    <t xml:space="preserve"> jlcastro@congreso.cl</t>
  </si>
  <si>
    <t xml:space="preserve"> 32 250 5850    </t>
  </si>
  <si>
    <t xml:space="preserve"> Ricardo Celis Araya </t>
  </si>
  <si>
    <t xml:space="preserve"> Diputado Distrito N° 23, Región de La Araucanía (PPD)</t>
  </si>
  <si>
    <t xml:space="preserve"> ricardo.celis@congreso.cl</t>
  </si>
  <si>
    <t xml:space="preserve"> 32 250 5362    </t>
  </si>
  <si>
    <t xml:space="preserve"> Andrés Celis Montt </t>
  </si>
  <si>
    <t xml:space="preserve"> Diputado Distrito N° 7, Región de Valparaíso (RN)</t>
  </si>
  <si>
    <t xml:space="preserve"> andres.celis@congreso.cl</t>
  </si>
  <si>
    <t xml:space="preserve"> 32 250 5693    </t>
  </si>
  <si>
    <t xml:space="preserve"> Daniella Cicardini Milla </t>
  </si>
  <si>
    <t xml:space="preserve"> Diputada Distrito N° 4, Región de Atacama (PS)</t>
  </si>
  <si>
    <t xml:space="preserve"> daniella.cicardini@congreso.cl</t>
  </si>
  <si>
    <t xml:space="preserve"> 32 250 5932    </t>
  </si>
  <si>
    <t xml:space="preserve"> Sofía Cid Versalovic </t>
  </si>
  <si>
    <t xml:space="preserve"> Diputada Distrito N° 4, Región de Atacama (RN)</t>
  </si>
  <si>
    <t xml:space="preserve"> sofia.cid@congreso.cl</t>
  </si>
  <si>
    <t xml:space="preserve"> 32 250 5821    </t>
  </si>
  <si>
    <t xml:space="preserve"> Juan Antonio Coloma Alamos </t>
  </si>
  <si>
    <t xml:space="preserve"> Diputado Distrito N° 14, Región Metropolitana de Santiago (UDI)</t>
  </si>
  <si>
    <t xml:space="preserve"> juanantoniocoloma@congreso.cl</t>
  </si>
  <si>
    <t xml:space="preserve"> 32 250 5827    </t>
  </si>
  <si>
    <t xml:space="preserve"> Miguel Crispi Serrano </t>
  </si>
  <si>
    <t xml:space="preserve"> Diputado Distrito N° 12, Región Metropolitana de Santiago (RD)</t>
  </si>
  <si>
    <t xml:space="preserve"> miguel.crispi@congreso.cl</t>
  </si>
  <si>
    <t xml:space="preserve"> 32 250 5883    </t>
  </si>
  <si>
    <t xml:space="preserve"> Luciano Cruz-Coke Carvallo </t>
  </si>
  <si>
    <t xml:space="preserve"> Diputado Distrito N° 10, Región Metropolitana de Santiago (EVOP)</t>
  </si>
  <si>
    <t xml:space="preserve"> luciano.cruz-coke@congreso.cl</t>
  </si>
  <si>
    <t xml:space="preserve"> 32 250 5919    </t>
  </si>
  <si>
    <t xml:space="preserve"> María Nora Cuevas Contreras </t>
  </si>
  <si>
    <t xml:space="preserve"> Diputada Distrito N° 14, Reg. Metropolitana de Santiago (UDI)</t>
  </si>
  <si>
    <t xml:space="preserve"> maria.cuevas@congreso.cl</t>
  </si>
  <si>
    <t xml:space="preserve"> 32 250 5409    </t>
  </si>
  <si>
    <t xml:space="preserve"> Catalina Del Real Mihovilovic </t>
  </si>
  <si>
    <t xml:space="preserve"> Diputada Distrito N° 11, Región Metropolitana de Santiago (RN)</t>
  </si>
  <si>
    <t xml:space="preserve"> catalina.delreal@congreso.cl</t>
  </si>
  <si>
    <t xml:space="preserve"> 32 250 5803    </t>
  </si>
  <si>
    <t xml:space="preserve"> Marcelo Díaz Díaz </t>
  </si>
  <si>
    <t xml:space="preserve"> Diputado Distrito N° 7, Región de Valparaíso (PS)</t>
  </si>
  <si>
    <t xml:space="preserve"> marcelo.diaz@congreso.cl</t>
  </si>
  <si>
    <t xml:space="preserve"> 32 250 5890    </t>
  </si>
  <si>
    <t xml:space="preserve"> Jorge Durán Espinoza </t>
  </si>
  <si>
    <t xml:space="preserve"> Diputado Distrito N° 9, Región Metropolitana de Santiago (RN)</t>
  </si>
  <si>
    <t xml:space="preserve"> jorge.duran@congreso.cl</t>
  </si>
  <si>
    <t xml:space="preserve"> 32 250 5698    </t>
  </si>
  <si>
    <t xml:space="preserve"> Eduardo Durán Salinas </t>
  </si>
  <si>
    <t xml:space="preserve"> Diputado Distrito N° 13, Región Metropolitana de Santiago (RN)</t>
  </si>
  <si>
    <t xml:space="preserve"> eduardo.duran@congreso.cl</t>
  </si>
  <si>
    <t xml:space="preserve"> 32 250 5724    </t>
  </si>
  <si>
    <t xml:space="preserve"> Francisco Eguiguren Correa </t>
  </si>
  <si>
    <t xml:space="preserve"> Diputado Distrito N° 5, Región de Coquimbo (RN)</t>
  </si>
  <si>
    <t xml:space="preserve"> francisco.eguiguren@congreso.cl</t>
  </si>
  <si>
    <t xml:space="preserve"> 32 250 5830    </t>
  </si>
  <si>
    <t xml:space="preserve"> Fidel Espinoza Sandoval </t>
  </si>
  <si>
    <t xml:space="preserve"> Diputado Distrito N° 25, Región de Los Lagos (PS)</t>
  </si>
  <si>
    <t xml:space="preserve"> fespinoza@congreso.cl</t>
  </si>
  <si>
    <t xml:space="preserve"> 32 250 5271    </t>
  </si>
  <si>
    <t xml:space="preserve"> Maya Fernández Allende </t>
  </si>
  <si>
    <t xml:space="preserve"> Diputada Distrito N° 10, Región Metropolitana de Santiago (PS)</t>
  </si>
  <si>
    <t xml:space="preserve"> maya.fernandez@congreso.cl</t>
  </si>
  <si>
    <t xml:space="preserve"> 32 250 5484    </t>
  </si>
  <si>
    <t xml:space="preserve"> Iván Flores García </t>
  </si>
  <si>
    <t xml:space="preserve"> Diputado Distrito N° 24, Región de Los Ríos (DC)</t>
  </si>
  <si>
    <t xml:space="preserve"> ivan.flores@congreso.cl</t>
  </si>
  <si>
    <t xml:space="preserve"> 32 250 5865    </t>
  </si>
  <si>
    <t xml:space="preserve"> Camila Flores Oporto </t>
  </si>
  <si>
    <t xml:space="preserve"> Diputada Distrito N° 6, Región de Valparaíso (RN)</t>
  </si>
  <si>
    <t xml:space="preserve"> camila.flores@congreso.cl</t>
  </si>
  <si>
    <t xml:space="preserve"> 32 250 5852    </t>
  </si>
  <si>
    <t xml:space="preserve"> Tomás Fuentes Barros </t>
  </si>
  <si>
    <t xml:space="preserve"> Diputado Distrito N° 10, Reg. Metropolitana de Santiago (RN)</t>
  </si>
  <si>
    <t xml:space="preserve"> tomas.fuentes@congreso.cl</t>
  </si>
  <si>
    <t xml:space="preserve"> 32 250 5924    </t>
  </si>
  <si>
    <t xml:space="preserve"> Juan Fuenzalida Cobo </t>
  </si>
  <si>
    <t xml:space="preserve"> Diputado Distrito N° 5, Región de Coquimbo (UDI)</t>
  </si>
  <si>
    <t xml:space="preserve"> juan.fuenzalida@congreso.cl</t>
  </si>
  <si>
    <t xml:space="preserve"> 32 250 5522    </t>
  </si>
  <si>
    <t xml:space="preserve"> Gonzalo Fuenzalida Figueroa </t>
  </si>
  <si>
    <t xml:space="preserve"> Diputado Distrito N° 11, Región Metropolitana de Santiago (RN)</t>
  </si>
  <si>
    <t xml:space="preserve"> gonzalo.fuenzalida@congreso.cl</t>
  </si>
  <si>
    <t xml:space="preserve"> 32 250 5467    </t>
  </si>
  <si>
    <t xml:space="preserve"> Sergio Gahona Salazar </t>
  </si>
  <si>
    <t xml:space="preserve"> sergio.gahona@congreso.cl</t>
  </si>
  <si>
    <t xml:space="preserve"> 32 250 5344    </t>
  </si>
  <si>
    <t xml:space="preserve"> Ramón Galleguillos Castillo </t>
  </si>
  <si>
    <t xml:space="preserve"> Diputado Distrito N° 2, Región de Tarapacá (RN)</t>
  </si>
  <si>
    <t xml:space="preserve"> ramon.galleguillos@congreso.cl</t>
  </si>
  <si>
    <t xml:space="preserve"> 32 250 5722    </t>
  </si>
  <si>
    <t xml:space="preserve"> René Manuel García García </t>
  </si>
  <si>
    <t xml:space="preserve"> Diputado Distrito N° 23, Región de la Araucanía (RN)</t>
  </si>
  <si>
    <t xml:space="preserve"> rmgarcia@congreso.cl</t>
  </si>
  <si>
    <t xml:space="preserve"> 32 250 5877    </t>
  </si>
  <si>
    <t xml:space="preserve"> Renato Garín González </t>
  </si>
  <si>
    <t xml:space="preserve"> Diputado Distrito N° 14, Región Metropolitana de Santiago (RD)</t>
  </si>
  <si>
    <t xml:space="preserve"> renato.garin@congreso.cl</t>
  </si>
  <si>
    <t xml:space="preserve"> 32 250 5345    </t>
  </si>
  <si>
    <t xml:space="preserve"> Cristina Girardi Lavín </t>
  </si>
  <si>
    <t xml:space="preserve"> Diputada Distrito N° 9, Región Metropolitana de Santiago (PPD)</t>
  </si>
  <si>
    <t xml:space="preserve"> cgirardi@congreso.cl</t>
  </si>
  <si>
    <t xml:space="preserve"> 32 250 5863    </t>
  </si>
  <si>
    <t xml:space="preserve"> Félix González Gatica </t>
  </si>
  <si>
    <t xml:space="preserve"> Diputado Distrito N° 20, Región del Bío Bío (PEV)</t>
  </si>
  <si>
    <t xml:space="preserve"> felix.gonzalez@congreso.cl</t>
  </si>
  <si>
    <t xml:space="preserve"> 32 250 5918    </t>
  </si>
  <si>
    <t xml:space="preserve"> Hugo Gutiérrez Gálvez </t>
  </si>
  <si>
    <t xml:space="preserve"> Diputado Distrito N° 2, Región de Tarapacá (PC)</t>
  </si>
  <si>
    <t xml:space="preserve"> hgutierrez@congreso.cl</t>
  </si>
  <si>
    <t xml:space="preserve"> 32 250 5870    </t>
  </si>
  <si>
    <t xml:space="preserve"> Javier Hernández Hernández </t>
  </si>
  <si>
    <t xml:space="preserve"> Diputado Distrito N° 25, Región de Los Lagos (UDI)</t>
  </si>
  <si>
    <t xml:space="preserve"> jhernandez@congreso.cl</t>
  </si>
  <si>
    <t xml:space="preserve"> 32 250 5237    </t>
  </si>
  <si>
    <t xml:space="preserve"> Marcela Hernando Pérez </t>
  </si>
  <si>
    <t xml:space="preserve"> Diputada Distrito N° 3, Región de Antofagasta (PRSD)</t>
  </si>
  <si>
    <t xml:space="preserve"> marcela.hernando@congreso.cl</t>
  </si>
  <si>
    <t xml:space="preserve"> 32 250 5788    </t>
  </si>
  <si>
    <t xml:space="preserve"> Carmen Hertz Cádiz </t>
  </si>
  <si>
    <t xml:space="preserve"> Diputada Distrito N° 8, Región Metropolitana de Santiago (PC)</t>
  </si>
  <si>
    <t xml:space="preserve"> carmen.hertz@congreso.cl</t>
  </si>
  <si>
    <t xml:space="preserve"> 32 250 5905    </t>
  </si>
  <si>
    <t xml:space="preserve"> Tomás Hirsch Goldschmidt </t>
  </si>
  <si>
    <t xml:space="preserve"> Diputado Distrito N° 11, Región Metropolitana de Santiago (PH)</t>
  </si>
  <si>
    <t xml:space="preserve"> tomas.hirsch@congreso.cl</t>
  </si>
  <si>
    <t xml:space="preserve"> 32 250 5892    </t>
  </si>
  <si>
    <t xml:space="preserve"> María José Hoffmann Opazo </t>
  </si>
  <si>
    <t xml:space="preserve"> Diputada Distrito N° 7, Región de Valparaíso (UDI)</t>
  </si>
  <si>
    <t xml:space="preserve"> mjhoffmann@congreso.cl</t>
  </si>
  <si>
    <t xml:space="preserve"> 32 250 5225    </t>
  </si>
  <si>
    <t xml:space="preserve"> Diego Ibáñez Cotroneo </t>
  </si>
  <si>
    <t xml:space="preserve"> Diputado Distrito N° 6, Región de Valparaíso (Indep.)</t>
  </si>
  <si>
    <t xml:space="preserve"> diego.ibanez@congreso.cl</t>
  </si>
  <si>
    <t xml:space="preserve"> 32 250 5033    </t>
  </si>
  <si>
    <t xml:space="preserve"> Marcos Ilabaca Cerda </t>
  </si>
  <si>
    <t xml:space="preserve"> Diputado Distrito N° 24, Región de Los Lagos (PS)</t>
  </si>
  <si>
    <t xml:space="preserve"> marcos.ilabaca@congreso.cl</t>
  </si>
  <si>
    <t xml:space="preserve"> 32 250 5477    </t>
  </si>
  <si>
    <t xml:space="preserve"> Giorgio Jackson Drago </t>
  </si>
  <si>
    <t xml:space="preserve"> Diputado Distrito N° 10, Región Metropolitana de Santiago (RD)</t>
  </si>
  <si>
    <t xml:space="preserve"> giorgio.jackson@congreso.cl</t>
  </si>
  <si>
    <t xml:space="preserve"> 32 250 5886    </t>
  </si>
  <si>
    <t xml:space="preserve"> Carlos Abel Jarpa Wevar </t>
  </si>
  <si>
    <t xml:space="preserve"> Diputado Distrito N° 19, Región del Bío Bío (PRSD)</t>
  </si>
  <si>
    <t xml:space="preserve"> cjarpa@congreso.cl</t>
  </si>
  <si>
    <t xml:space="preserve"> 32 250 5954    </t>
  </si>
  <si>
    <t xml:space="preserve"> Pamela Jiles Moreno </t>
  </si>
  <si>
    <t xml:space="preserve"> Diputada Distrito N° 12, Región Metropolitana de Santiago (PH)</t>
  </si>
  <si>
    <t xml:space="preserve"> pamela.jiles@congreso.cl</t>
  </si>
  <si>
    <t xml:space="preserve"> 32 250 5338    </t>
  </si>
  <si>
    <t xml:space="preserve"> Tucapel Jiménez Fuentes </t>
  </si>
  <si>
    <t xml:space="preserve"> Diputado Distrito N° 13, Región Metropolitana de Santiago (PPD)</t>
  </si>
  <si>
    <t xml:space="preserve"> tjimenez@congreso.cl</t>
  </si>
  <si>
    <t xml:space="preserve"> 32 250 5397    </t>
  </si>
  <si>
    <t xml:space="preserve"> Harry Jürgensen Rundshagen </t>
  </si>
  <si>
    <t xml:space="preserve"> Diputado Distrito N° 25, Región de Los Lagos (RN)</t>
  </si>
  <si>
    <t xml:space="preserve"> harry.jurgensen@congreso.cl</t>
  </si>
  <si>
    <t xml:space="preserve"> 32 250 5643    </t>
  </si>
  <si>
    <t xml:space="preserve"> Pablo Kast Sommerhoff </t>
  </si>
  <si>
    <t xml:space="preserve"> Diputado Distrito N° 6, Región de Valparaíso (EVOP)</t>
  </si>
  <si>
    <t xml:space="preserve"> pablo.sommerhoff@congreso.cl</t>
  </si>
  <si>
    <t xml:space="preserve"> 32 250 5210    </t>
  </si>
  <si>
    <t xml:space="preserve"> Sebastián Keitel Bianchi </t>
  </si>
  <si>
    <t xml:space="preserve"> Diputado Distrito N° 9, Región Metropolitana de Santiago (EVOP)</t>
  </si>
  <si>
    <t xml:space="preserve"> sebastian.keitel@congreso.cl</t>
  </si>
  <si>
    <t xml:space="preserve"> 32 250 5857    </t>
  </si>
  <si>
    <t xml:space="preserve"> Issa Kort Garriga </t>
  </si>
  <si>
    <t xml:space="preserve"> Diputado Distrito N° 15, Región del Lib. Bdo. O'Higgins (UDI)</t>
  </si>
  <si>
    <t xml:space="preserve"> ikort@congreso.cl</t>
  </si>
  <si>
    <t xml:space="preserve"> 32 250 5953    </t>
  </si>
  <si>
    <t xml:space="preserve"> Carlos Kuschel Silva </t>
  </si>
  <si>
    <t xml:space="preserve"> Diputado Distrito N° 26, Región de Los Lagos (RN)</t>
  </si>
  <si>
    <t xml:space="preserve"> carlos.kuschel@congreso.cl</t>
  </si>
  <si>
    <t xml:space="preserve"> 32 250 5721    </t>
  </si>
  <si>
    <t xml:space="preserve"> Amaro Labra Sepúlveda </t>
  </si>
  <si>
    <t xml:space="preserve"> Diputado Distrito N° 12, Región Metropolitana de Santiago (PC)</t>
  </si>
  <si>
    <t xml:space="preserve"> amaro.labra@congreso.cl</t>
  </si>
  <si>
    <t xml:space="preserve"> 32 250 5955    </t>
  </si>
  <si>
    <t xml:space="preserve"> Joaquín Lavín León </t>
  </si>
  <si>
    <t xml:space="preserve"> Diputado Distrito N° 8, Región Metropolitana de Santiago (UDI)</t>
  </si>
  <si>
    <t xml:space="preserve"> joaquin.lavin@congreso.cl</t>
  </si>
  <si>
    <t xml:space="preserve"> 32 250 5436    </t>
  </si>
  <si>
    <t xml:space="preserve"> Raúl Leiva Carvajal </t>
  </si>
  <si>
    <t xml:space="preserve"> Diputado Distrito N° 14, Región Metropolitana de Santiago (PS)</t>
  </si>
  <si>
    <t xml:space="preserve"> raul.leiva@congreso.cl</t>
  </si>
  <si>
    <t xml:space="preserve"> 32 250 5439    </t>
  </si>
  <si>
    <t xml:space="preserve"> Aracely Leuquén Uribe </t>
  </si>
  <si>
    <t xml:space="preserve"> Diputada Distrito N° 27, Región de Aysén del General Carlos Ibáñez del Campo (RN)</t>
  </si>
  <si>
    <t xml:space="preserve"> aracely.leuquen@congreso.cl</t>
  </si>
  <si>
    <t xml:space="preserve"> 32 250 5860    </t>
  </si>
  <si>
    <t xml:space="preserve"> Andrés Longton Herrera </t>
  </si>
  <si>
    <t xml:space="preserve"> Diputado Distrito N° 6, Región de Valparaíso (RN)</t>
  </si>
  <si>
    <t xml:space="preserve"> andres.longton@congreso.cl</t>
  </si>
  <si>
    <t xml:space="preserve"> 32 250 5806    </t>
  </si>
  <si>
    <t xml:space="preserve"> Pablo Lorenzini Basso </t>
  </si>
  <si>
    <t xml:space="preserve"> Diputado Distrito N° 17, Región del Maule (DC)</t>
  </si>
  <si>
    <t xml:space="preserve"> plorenzi@congreso.cl</t>
  </si>
  <si>
    <t xml:space="preserve"> 32 250 5872    </t>
  </si>
  <si>
    <t xml:space="preserve"> Karin Luck Urban </t>
  </si>
  <si>
    <t xml:space="preserve"> karin.luck@congreso.cl</t>
  </si>
  <si>
    <t xml:space="preserve"> 32 250 5835    </t>
  </si>
  <si>
    <t xml:space="preserve"> Javier Macaya Danús </t>
  </si>
  <si>
    <t xml:space="preserve"> jmacaya@congreso.cl</t>
  </si>
  <si>
    <t xml:space="preserve"> 32 250 5894    </t>
  </si>
  <si>
    <t xml:space="preserve"> Carolina Marzán Pinto </t>
  </si>
  <si>
    <t xml:space="preserve"> Diputada Distrito N° 6, Región de Valparaíso (PPD)</t>
  </si>
  <si>
    <t xml:space="preserve"> carolina.marzan@congreso.cl</t>
  </si>
  <si>
    <t xml:space="preserve"> 32 250 5290    </t>
  </si>
  <si>
    <t xml:space="preserve"> Manuel Matta Aragay </t>
  </si>
  <si>
    <t xml:space="preserve"> Diputado Distrito N° 18, Región del Maule (DC)</t>
  </si>
  <si>
    <t xml:space="preserve"> manueljose.matta@congreso.cl</t>
  </si>
  <si>
    <t xml:space="preserve"> 32 250 5961    </t>
  </si>
  <si>
    <t xml:space="preserve"> Patricio Melero Abaroa </t>
  </si>
  <si>
    <t xml:space="preserve"> pmelero@congreso.cl</t>
  </si>
  <si>
    <t xml:space="preserve"> 32 250 5944    </t>
  </si>
  <si>
    <t xml:space="preserve"> Cosme Mellado Pino </t>
  </si>
  <si>
    <t xml:space="preserve"> Diputado Distrito N° 16, Región del LIb. Bdo. O'Higgins (PRSD)</t>
  </si>
  <si>
    <t xml:space="preserve"> cosme.mellado@congreso.cl</t>
  </si>
  <si>
    <t xml:space="preserve"> 32 250 5306    </t>
  </si>
  <si>
    <t xml:space="preserve"> Miguel Mellado Suazo </t>
  </si>
  <si>
    <t xml:space="preserve"> Diputado Distrito N° 23, Región de La Araucanía (RN)</t>
  </si>
  <si>
    <t xml:space="preserve"> miguel.mellado@congreso.cl</t>
  </si>
  <si>
    <t xml:space="preserve"> 32 250 5771    </t>
  </si>
  <si>
    <t xml:space="preserve"> Fernando Meza Moncada </t>
  </si>
  <si>
    <t xml:space="preserve"> Diputado Distrito N° 23, Región de la Araucanía (PRSD)</t>
  </si>
  <si>
    <t xml:space="preserve"> fmeza@congreso.cl</t>
  </si>
  <si>
    <t xml:space="preserve"> 32 250 5281    </t>
  </si>
  <si>
    <t xml:space="preserve"> Vlado Mirosevic Verdugo </t>
  </si>
  <si>
    <t xml:space="preserve"> Diputado Distrito N° 1, Región de Arica y Parinacota (Liberal)</t>
  </si>
  <si>
    <t xml:space="preserve"> vlado.mirosevic@congreso.cl</t>
  </si>
  <si>
    <t xml:space="preserve"> 32 250 5902    </t>
  </si>
  <si>
    <t xml:space="preserve"> Claudia Mix Jiménez </t>
  </si>
  <si>
    <t xml:space="preserve"> Diputada Distrito N° 8, Región Metropolitana de Santiago (PODER)</t>
  </si>
  <si>
    <t xml:space="preserve"> claudia.mix@congreso.cl</t>
  </si>
  <si>
    <t xml:space="preserve"> 32 250 5931    </t>
  </si>
  <si>
    <t xml:space="preserve"> Andrés Molina Magofke </t>
  </si>
  <si>
    <t xml:space="preserve"> andres.molina@congreso.cl</t>
  </si>
  <si>
    <t xml:space="preserve"> 32 250 5339    </t>
  </si>
  <si>
    <t xml:space="preserve"> Manuel Monsalve Benavides </t>
  </si>
  <si>
    <t xml:space="preserve"> Diputado Distrito N° 21, Región del Bío Bío (PS)</t>
  </si>
  <si>
    <t xml:space="preserve"> mmonsalve@congreso.cl</t>
  </si>
  <si>
    <t xml:space="preserve"> 32 250 5432    </t>
  </si>
  <si>
    <t xml:space="preserve"> Celso Morales Muñoz </t>
  </si>
  <si>
    <t xml:space="preserve"> cmorales@congreso.cl</t>
  </si>
  <si>
    <t xml:space="preserve"> 32 250 5906    </t>
  </si>
  <si>
    <t xml:space="preserve"> Camilo Morán Bahamondes </t>
  </si>
  <si>
    <t xml:space="preserve"> Diputado Distrito N° 8, Reg. Metropolitana de Santiago (RN)</t>
  </si>
  <si>
    <t xml:space="preserve"> camilo.moran@congreso.cl</t>
  </si>
  <si>
    <t xml:space="preserve"> 32 250 5655    </t>
  </si>
  <si>
    <t xml:space="preserve"> Cristhian Moreira Barros </t>
  </si>
  <si>
    <t xml:space="preserve"> Diputado Distrito N° 13, Región Metropolitana de Santiago (UDI)</t>
  </si>
  <si>
    <t xml:space="preserve"> cristhian.moreira@congreso.cl</t>
  </si>
  <si>
    <t xml:space="preserve"> 32 250 5534    </t>
  </si>
  <si>
    <t xml:space="preserve"> Jaime Mulet Martínez </t>
  </si>
  <si>
    <t xml:space="preserve"> Diputado Distrito N° 4, Región de Atacama (FRVS)</t>
  </si>
  <si>
    <t xml:space="preserve"> jaime.mulet@congreso.cl</t>
  </si>
  <si>
    <t xml:space="preserve"> 32 250 5882    </t>
  </si>
  <si>
    <t xml:space="preserve"> Francesca Muñoz González </t>
  </si>
  <si>
    <t xml:space="preserve"> Diputada Distrito N° 20, Región del Bío Bío (RN)</t>
  </si>
  <si>
    <t xml:space="preserve"> francesca.munoz@congreso.cl</t>
  </si>
  <si>
    <t xml:space="preserve"> 32 250 5760    </t>
  </si>
  <si>
    <t xml:space="preserve"> Jaime Naranjo Ortiz </t>
  </si>
  <si>
    <t xml:space="preserve"> Diputado Distrito N° 18, Región del Maule (PS)</t>
  </si>
  <si>
    <t xml:space="preserve"> jaime.naranjo@congreso.cl</t>
  </si>
  <si>
    <t xml:space="preserve"> 32 250 5100    </t>
  </si>
  <si>
    <t xml:space="preserve"> Nicolás Noman Garrido </t>
  </si>
  <si>
    <t xml:space="preserve"> Diputado Distrito N° 4, Región de Atacama (UDI)</t>
  </si>
  <si>
    <t xml:space="preserve"> nicolas.noman@congreso.cl</t>
  </si>
  <si>
    <t xml:space="preserve"> 32 250 5366    </t>
  </si>
  <si>
    <t xml:space="preserve"> Iván Norambuena Farías </t>
  </si>
  <si>
    <t xml:space="preserve"> Diputado Distrito N° 21, Región del Bío Bío (UDI)</t>
  </si>
  <si>
    <t xml:space="preserve"> inorambuena@congreso.cl</t>
  </si>
  <si>
    <t xml:space="preserve"> 32 250 5244    </t>
  </si>
  <si>
    <t xml:space="preserve"> Daniel Núñez Arancibia </t>
  </si>
  <si>
    <t xml:space="preserve"> Diputado Distrito N° 5, Región de Coquimbo (PC)</t>
  </si>
  <si>
    <t xml:space="preserve"> daniel.nunez@congreso.cl</t>
  </si>
  <si>
    <t xml:space="preserve"> 32 250 5452    </t>
  </si>
  <si>
    <t xml:space="preserve"> Paulina Núñez Urrutia </t>
  </si>
  <si>
    <t xml:space="preserve"> Diputada Distrito N° 3, Región de Antofagasta (RN)</t>
  </si>
  <si>
    <t xml:space="preserve"> paulina.nunez@congreso.cl</t>
  </si>
  <si>
    <t xml:space="preserve"> 32 250 5469    </t>
  </si>
  <si>
    <t xml:space="preserve"> Emilia Nuyado Ancapichún </t>
  </si>
  <si>
    <t xml:space="preserve"> Diputada Distrito N° 25, Región de Los Lagos  (PS)</t>
  </si>
  <si>
    <t xml:space="preserve"> emilia.nuyado@congreso.cl</t>
  </si>
  <si>
    <t xml:space="preserve"> 32 250 5434    </t>
  </si>
  <si>
    <t xml:space="preserve"> Erika Olivera De la Fuente </t>
  </si>
  <si>
    <t xml:space="preserve"> Diputada Distrito N° 9, Región Metropolitana de Santiago (Indep.)</t>
  </si>
  <si>
    <t xml:space="preserve"> erika.olivera@congreso.cl</t>
  </si>
  <si>
    <t xml:space="preserve"> 32 250 5989    </t>
  </si>
  <si>
    <t xml:space="preserve"> Maite Orsini Pascal </t>
  </si>
  <si>
    <t xml:space="preserve"> Diputada Distrito N° 9, Región Metropolitana de Santiago (RD)</t>
  </si>
  <si>
    <t xml:space="preserve"> maite.orsini@congreso.cl</t>
  </si>
  <si>
    <t xml:space="preserve"> José Miguel Ortiz Novoa </t>
  </si>
  <si>
    <t xml:space="preserve"> Diputado Distrito N° 20, Región del Bío Bío (DC)</t>
  </si>
  <si>
    <t xml:space="preserve"> jmortiz@congreso.cl</t>
  </si>
  <si>
    <t xml:space="preserve"> 32 250 5853    </t>
  </si>
  <si>
    <t xml:space="preserve"> Ximena Ossandón Irarrázabal </t>
  </si>
  <si>
    <t xml:space="preserve"> Diputada Distrito N° 12, Región Metropolitana de Santiago (RN)</t>
  </si>
  <si>
    <t xml:space="preserve"> ximena.ossandon@congreso.cl</t>
  </si>
  <si>
    <t xml:space="preserve"> 32 250 5792    </t>
  </si>
  <si>
    <t xml:space="preserve"> Luis Pardo Sáinz </t>
  </si>
  <si>
    <t xml:space="preserve"> luis.pardo@congreso.cl</t>
  </si>
  <si>
    <t xml:space="preserve"> 32 250 5719    </t>
  </si>
  <si>
    <t xml:space="preserve"> Andrea Parra Sauterel </t>
  </si>
  <si>
    <t xml:space="preserve"> Diputada Distrito N° 22, Región de La Araucanía (PPD)</t>
  </si>
  <si>
    <t xml:space="preserve"> andrea.parra@congreso.cl</t>
  </si>
  <si>
    <t xml:space="preserve"> 32 250 5418    </t>
  </si>
  <si>
    <t xml:space="preserve"> José Pérez Arriagada </t>
  </si>
  <si>
    <t xml:space="preserve"> Diputado Distrito N° 21, Región del Bío Bío (PRSD)</t>
  </si>
  <si>
    <t xml:space="preserve"> jperez@congreso.cl</t>
  </si>
  <si>
    <t xml:space="preserve"> 32 250 5982    </t>
  </si>
  <si>
    <t xml:space="preserve"> Leopoldo Pérez Lahsen </t>
  </si>
  <si>
    <t xml:space="preserve"> Diputado Distrito N° 12, Región Metropolitana de Santiiago (RN)</t>
  </si>
  <si>
    <t xml:space="preserve"> lperezl@congreso.cl</t>
  </si>
  <si>
    <t xml:space="preserve"> 32 250 5908    </t>
  </si>
  <si>
    <t xml:space="preserve"> Joanna Pérez Olea </t>
  </si>
  <si>
    <t xml:space="preserve"> Diputada Distrito N° 21, Región del Bío Bío (DC)</t>
  </si>
  <si>
    <t xml:space="preserve"> joanna.perez@congreso.cl</t>
  </si>
  <si>
    <t xml:space="preserve"> 32 250 5854    </t>
  </si>
  <si>
    <t xml:space="preserve"> Catalina Pérez Salinas </t>
  </si>
  <si>
    <t xml:space="preserve"> Diputada Distrito N° 2, Región de Antofagasta (PD)</t>
  </si>
  <si>
    <t xml:space="preserve"> catalina.perez@congreso.cl</t>
  </si>
  <si>
    <t xml:space="preserve"> 32 250 5368    </t>
  </si>
  <si>
    <t xml:space="preserve"> Pablo Prieto Lorca </t>
  </si>
  <si>
    <t xml:space="preserve"> Diputado Distrito N° 17, Región de la Araucanía (Indep.)</t>
  </si>
  <si>
    <t xml:space="preserve"> pablo.prieto@congreso.cl</t>
  </si>
  <si>
    <t xml:space="preserve"> 32 250 5718    </t>
  </si>
  <si>
    <t xml:space="preserve"> Guillermo Ramírez Diez </t>
  </si>
  <si>
    <t xml:space="preserve"> Diputado Distrito N° 11, Región Metropolitana de Santiago (UDI)</t>
  </si>
  <si>
    <t xml:space="preserve"> guillermo.ramirez@congreso.cl</t>
  </si>
  <si>
    <t xml:space="preserve"> 32 250 5601    </t>
  </si>
  <si>
    <t xml:space="preserve"> Jorge Rathgeb Schifferli </t>
  </si>
  <si>
    <t xml:space="preserve"> Diputado Distrito N° 22, Región de La Araucanía (RN)</t>
  </si>
  <si>
    <t xml:space="preserve"> jorge.rathgeb@congreso.cl</t>
  </si>
  <si>
    <t xml:space="preserve"> 32 250 5888    </t>
  </si>
  <si>
    <t xml:space="preserve"> Rolando Rentería Moller </t>
  </si>
  <si>
    <t xml:space="preserve"> Diputado Distrito N° 18, Región del Maule (UDI)</t>
  </si>
  <si>
    <t xml:space="preserve"> rolando.renteria@congreso.cl</t>
  </si>
  <si>
    <t xml:space="preserve"> 32 250 5235    </t>
  </si>
  <si>
    <t xml:space="preserve"> Hugo Rey Martínez </t>
  </si>
  <si>
    <t xml:space="preserve"> Diputado Distrito N° 17, Región del Maule (RN)</t>
  </si>
  <si>
    <t xml:space="preserve"> hugo.rey@congreso.cl</t>
  </si>
  <si>
    <t xml:space="preserve"> 32 250 5984    </t>
  </si>
  <si>
    <t xml:space="preserve"> Luis Rocafull López </t>
  </si>
  <si>
    <t xml:space="preserve"> Diputado Distrito N° 1, Región de Arica y Parinacota (PS)</t>
  </si>
  <si>
    <t xml:space="preserve"> luis.rocafull@congreso.cl</t>
  </si>
  <si>
    <t xml:space="preserve"> 32 250 5960    </t>
  </si>
  <si>
    <t xml:space="preserve"> Camila Rojas Valderrama </t>
  </si>
  <si>
    <t xml:space="preserve"> Diputada Distrito N° 7, Región de Valparaíso (Indep.)</t>
  </si>
  <si>
    <t xml:space="preserve"> camila.rojas@congreso.cl</t>
  </si>
  <si>
    <t xml:space="preserve"> 32 250 5801    </t>
  </si>
  <si>
    <t xml:space="preserve"> Leonidas Romero Sáez </t>
  </si>
  <si>
    <t xml:space="preserve"> Diputado Distrito N° 22, Región del Bío Bío (RN)</t>
  </si>
  <si>
    <t xml:space="preserve"> leonidas.romero@congreso.cl</t>
  </si>
  <si>
    <t xml:space="preserve"> 32 250 5970    </t>
  </si>
  <si>
    <t xml:space="preserve"> Patricio Rosas Barrientos </t>
  </si>
  <si>
    <t xml:space="preserve"> patricio.rosas@congreso.cl</t>
  </si>
  <si>
    <t xml:space="preserve"> 32 250 5945    </t>
  </si>
  <si>
    <t xml:space="preserve"> Gastón Saavedra Chandía </t>
  </si>
  <si>
    <t xml:space="preserve"> Diputado Distrito N° 20, Región del Bío Bío (PS)</t>
  </si>
  <si>
    <t xml:space="preserve"> gaston.saavedra@congreso.cl</t>
  </si>
  <si>
    <t xml:space="preserve"> 32 250 5301    </t>
  </si>
  <si>
    <t xml:space="preserve"> Jorge Sabag Villalobos </t>
  </si>
  <si>
    <t xml:space="preserve"> Diputado Distrito N° 19, Región del Bío Bío (DC)</t>
  </si>
  <si>
    <t xml:space="preserve"> jsabag@congreso.cl</t>
  </si>
  <si>
    <t xml:space="preserve"> 32 250 5382    </t>
  </si>
  <si>
    <t xml:space="preserve"> René Saffirio Espinoza </t>
  </si>
  <si>
    <t xml:space="preserve"> Diputado Distrito N° 23, Región de La Araucanía (Indep.)</t>
  </si>
  <si>
    <t xml:space="preserve"> rsaffirio@congreso.cl</t>
  </si>
  <si>
    <t xml:space="preserve"> 32 250 5930    </t>
  </si>
  <si>
    <t xml:space="preserve"> Raúl Saldívar Auger </t>
  </si>
  <si>
    <t xml:space="preserve"> Diputado Distrito N° 5, Región de Coquimbo (PS)</t>
  </si>
  <si>
    <t xml:space="preserve"> raul.saldivar@congreso.cl</t>
  </si>
  <si>
    <t xml:space="preserve"> 32 250 5796    </t>
  </si>
  <si>
    <t xml:space="preserve"> Gustavo Sanhueza Dueñas </t>
  </si>
  <si>
    <t xml:space="preserve"> Diputado Distrito N° 19, Región del Bío Bío (UDI)</t>
  </si>
  <si>
    <t xml:space="preserve"> gustavo.sanhueza@congreso.cl</t>
  </si>
  <si>
    <t xml:space="preserve"> 32 250 5106    </t>
  </si>
  <si>
    <t xml:space="preserve"> Juan Santana Castillo </t>
  </si>
  <si>
    <t xml:space="preserve"> Diputado Distrito N° 4, Región de Atacama (PS)</t>
  </si>
  <si>
    <t xml:space="preserve"> juan.santana@congreso.cl</t>
  </si>
  <si>
    <t xml:space="preserve"> 32 250 5252    </t>
  </si>
  <si>
    <t xml:space="preserve"> Alejandro Santana Tirachini </t>
  </si>
  <si>
    <t xml:space="preserve"> asantana@congreso.cl</t>
  </si>
  <si>
    <t xml:space="preserve"> 32 250 5938    </t>
  </si>
  <si>
    <t xml:space="preserve"> Marisela Santibáñez Novoa </t>
  </si>
  <si>
    <t xml:space="preserve"> Diputada Distrito N° 14, Región Metropolitana de Santiago (PRO)</t>
  </si>
  <si>
    <t xml:space="preserve"> marisela.santibanez@congreso.cl</t>
  </si>
  <si>
    <t xml:space="preserve"> 32 250 5988    </t>
  </si>
  <si>
    <t xml:space="preserve"> Frank Sauerbaum Muñoz </t>
  </si>
  <si>
    <t xml:space="preserve"> Diputado Distrito N° 19, Región del Bío Bío (RN)</t>
  </si>
  <si>
    <t xml:space="preserve"> frank.sauerbaum@congreso.cl</t>
  </si>
  <si>
    <t xml:space="preserve"> 32 250 5952    </t>
  </si>
  <si>
    <t xml:space="preserve"> Diego Schalper Sepúlveda </t>
  </si>
  <si>
    <t xml:space="preserve"> Diputado Distrito N° 15, Región del Lib. Bdo. O'Higgins (RN)</t>
  </si>
  <si>
    <t xml:space="preserve"> diego.schalper@congreso.cl</t>
  </si>
  <si>
    <t xml:space="preserve"> 32 250 5714    </t>
  </si>
  <si>
    <t xml:space="preserve"> Marcelo Schilling Rodríguez </t>
  </si>
  <si>
    <t xml:space="preserve"> Diputado Distrito N° 6, Región de Valparaíso (PS)</t>
  </si>
  <si>
    <t xml:space="preserve"> schilling@congreso.cl</t>
  </si>
  <si>
    <t xml:space="preserve"> 32 250 5912    </t>
  </si>
  <si>
    <t xml:space="preserve"> Alejandra Sepúlveda Orbenes </t>
  </si>
  <si>
    <t xml:space="preserve"> Diputada Distrito N° 16, Región del Lib. Bdo. O'Higgins (FRVS)</t>
  </si>
  <si>
    <t xml:space="preserve"> asepulveda@congreso.cl</t>
  </si>
  <si>
    <t xml:space="preserve"> 32 250 5265    </t>
  </si>
  <si>
    <t xml:space="preserve"> Alexis Sepúlveda Soto </t>
  </si>
  <si>
    <t xml:space="preserve"> Diputado Distrito N° 17, Región del Maule (PRSD)</t>
  </si>
  <si>
    <t xml:space="preserve"> alexis.sepulveda@congreso.cl</t>
  </si>
  <si>
    <t xml:space="preserve"> 32 250 5897    </t>
  </si>
  <si>
    <t xml:space="preserve"> Gabriel Silber Romo </t>
  </si>
  <si>
    <t xml:space="preserve"> Diputado Distrito N° 8, Región Metropolitana de Santiago (DC)</t>
  </si>
  <si>
    <t xml:space="preserve"> gsilber@congreso.cl</t>
  </si>
  <si>
    <t xml:space="preserve"> 32 250 5384    </t>
  </si>
  <si>
    <t xml:space="preserve"> Leonardo Soto Ferrada </t>
  </si>
  <si>
    <t xml:space="preserve"> leonardo.soto@congreso.cl</t>
  </si>
  <si>
    <t xml:space="preserve"> 32 250 5907    </t>
  </si>
  <si>
    <t xml:space="preserve"> Raúl Soto Mardones </t>
  </si>
  <si>
    <t xml:space="preserve"> Diputado Distrito N° 15, Región del Lib. Bdo. O'Higgins (DC)</t>
  </si>
  <si>
    <t xml:space="preserve"> raul.soto@congreso.cl</t>
  </si>
  <si>
    <t xml:space="preserve"> 32 250 5386    </t>
  </si>
  <si>
    <t xml:space="preserve"> Guillermo Teillier Del Valle </t>
  </si>
  <si>
    <t xml:space="preserve"> Diputado Distrito N° 13, Región Metropolitana de Santiago (PC)</t>
  </si>
  <si>
    <t xml:space="preserve"> gteillier@congreso.cl</t>
  </si>
  <si>
    <t xml:space="preserve"> 32 250 5962    </t>
  </si>
  <si>
    <t xml:space="preserve"> Jaime Tohá González </t>
  </si>
  <si>
    <t xml:space="preserve"> Diputado Distrito N° 20, Región Metropolitana de Santiago (PS)</t>
  </si>
  <si>
    <t xml:space="preserve"> jaime.toha@congreso.cl</t>
  </si>
  <si>
    <t xml:space="preserve"> 32 250 5438    </t>
  </si>
  <si>
    <t xml:space="preserve"> Sebastián Torrealba Alvarado </t>
  </si>
  <si>
    <t xml:space="preserve"> Diputado Distrito N° 10, Región Metropolitana de Santiago (RN)</t>
  </si>
  <si>
    <t xml:space="preserve"> sebastian.torrealba@congreso.cl</t>
  </si>
  <si>
    <t xml:space="preserve"> 32 250 5948    </t>
  </si>
  <si>
    <t xml:space="preserve"> Víctor Torres Jeldes </t>
  </si>
  <si>
    <t xml:space="preserve"> Diputado Distrito N° 7, Región de Valparaíso (DC)</t>
  </si>
  <si>
    <t xml:space="preserve"> vtorres@congreso.cl</t>
  </si>
  <si>
    <t xml:space="preserve"> 32 250 5964    </t>
  </si>
  <si>
    <t xml:space="preserve"> Renzo Trisotti Martínez </t>
  </si>
  <si>
    <t xml:space="preserve"> Diputado Distrito N° 2, Región de Tarapacá (UDI)</t>
  </si>
  <si>
    <t xml:space="preserve"> renzo.trisotti@congreso.cl</t>
  </si>
  <si>
    <t xml:space="preserve"> 32 250 5407    </t>
  </si>
  <si>
    <t xml:space="preserve"> Virginia Troncoso Hellman </t>
  </si>
  <si>
    <t xml:space="preserve"> Diputada Distrito N° 16, Región del Lib. Bdo. O'Higgins (UDI)</t>
  </si>
  <si>
    <t xml:space="preserve"> virginia.troncoso@congreso.cl</t>
  </si>
  <si>
    <t xml:space="preserve"> 32 250 5104    </t>
  </si>
  <si>
    <t xml:space="preserve"> Ignacio Urrutia Bonilla </t>
  </si>
  <si>
    <t xml:space="preserve"> iurrutia@congreso.cl</t>
  </si>
  <si>
    <t xml:space="preserve"> 32 250 5311    </t>
  </si>
  <si>
    <t xml:space="preserve"> Osvaldo Urrutia Soto </t>
  </si>
  <si>
    <t xml:space="preserve"> Diputado Distrito N° 7, Región de Valparaíso (UDI)</t>
  </si>
  <si>
    <t xml:space="preserve"> osvaldo.urrutia@congreso.cl</t>
  </si>
  <si>
    <t xml:space="preserve"> 32 250 5474    </t>
  </si>
  <si>
    <t xml:space="preserve"> Cristóbal Urruticoechea Ríos </t>
  </si>
  <si>
    <t xml:space="preserve"> Diputado Distrito N° 21, Región del Bío Bío (RN)</t>
  </si>
  <si>
    <t xml:space="preserve"> cristobal.urruticoechea@congreso.cl</t>
  </si>
  <si>
    <t xml:space="preserve"> 32 250 5716    </t>
  </si>
  <si>
    <t xml:space="preserve"> Camila Vallejo Dowling </t>
  </si>
  <si>
    <t xml:space="preserve"> Diputada Distrito N° 12, Región Metropolitana de Santiago (PC)</t>
  </si>
  <si>
    <t xml:space="preserve"> camila.vallejo@congreso.cl</t>
  </si>
  <si>
    <t xml:space="preserve"> 32 250 5855    </t>
  </si>
  <si>
    <t xml:space="preserve"> Enrique Van Rysselberghe Herrera </t>
  </si>
  <si>
    <t xml:space="preserve"> evr@congreso.cl</t>
  </si>
  <si>
    <t xml:space="preserve"> 32 250 5968    </t>
  </si>
  <si>
    <t xml:space="preserve"> Esteban Velásquez Núñez </t>
  </si>
  <si>
    <t xml:space="preserve"> Diputado Distrito N° 3, Región de Antofagasta (FRVS)</t>
  </si>
  <si>
    <t xml:space="preserve"> esteban.velasquez@congreso.cl</t>
  </si>
  <si>
    <t xml:space="preserve"> 32 250 5901    </t>
  </si>
  <si>
    <t xml:space="preserve"> Pedro Velásquez Seguel </t>
  </si>
  <si>
    <t xml:space="preserve"> Diputado Distrito N° 5, Región de Coquimbo (Indep.)</t>
  </si>
  <si>
    <t xml:space="preserve"> pedro.velasquez@congreso.cl</t>
  </si>
  <si>
    <t xml:space="preserve"> 32 250 5898    </t>
  </si>
  <si>
    <t xml:space="preserve"> Mario Venegas Cárdenas </t>
  </si>
  <si>
    <t xml:space="preserve"> Diputado Distrito N° 22, Región de la Araucanía (DC)</t>
  </si>
  <si>
    <t xml:space="preserve"> mvenegas@congreso.cl</t>
  </si>
  <si>
    <t xml:space="preserve"> 32 250 5388    </t>
  </si>
  <si>
    <t xml:space="preserve"> Daniel Verdessi Belemmi </t>
  </si>
  <si>
    <t xml:space="preserve"> Diputado Distrito N° 6, Región de Valparaíso (DC)</t>
  </si>
  <si>
    <t xml:space="preserve"> daniel.verdessi@congreso.cl</t>
  </si>
  <si>
    <t xml:space="preserve"> 32 250 5926    </t>
  </si>
  <si>
    <t xml:space="preserve"> Pablo Vidal Rojas </t>
  </si>
  <si>
    <t xml:space="preserve"> Diputado Distrito N° 8, Región Metropolitana de Santiago (RD)</t>
  </si>
  <si>
    <t xml:space="preserve"> pablo.vidal@congreso.cl</t>
  </si>
  <si>
    <t xml:space="preserve"> 32 250 5940    </t>
  </si>
  <si>
    <t xml:space="preserve"> Gastón Von Mühlenbrock Zamora </t>
  </si>
  <si>
    <t xml:space="preserve"> Diputado Distrito N° 24, Región de Los Ríos (UDI)</t>
  </si>
  <si>
    <t xml:space="preserve"> gaston.vonmuhlenbrock@congreso.cl</t>
  </si>
  <si>
    <t xml:space="preserve"> 32 250 5372    </t>
  </si>
  <si>
    <t xml:space="preserve"> Matías Walker Prieto </t>
  </si>
  <si>
    <t xml:space="preserve"> Diputado Distrito N° 5, Región de Coquimbo (DC)</t>
  </si>
  <si>
    <t xml:space="preserve"> mwalker@congreso.cl</t>
  </si>
  <si>
    <t xml:space="preserve"> 32 250 5992    </t>
  </si>
  <si>
    <t xml:space="preserve"> Gonzalo Winter Etcheberry </t>
  </si>
  <si>
    <t xml:space="preserve"> Diputado Distrito N° 10, Región Metropolitana de Santiago (Indep.)</t>
  </si>
  <si>
    <t xml:space="preserve"> gonzalo.winter@congreso.cl</t>
  </si>
  <si>
    <t xml:space="preserve"> 32 250 5103    </t>
  </si>
  <si>
    <t xml:space="preserve"> Gael Yeomans Araya </t>
  </si>
  <si>
    <t xml:space="preserve"> Diputada Distrito N° 13, Región Metropolitana de Santiago (RD)</t>
  </si>
  <si>
    <t xml:space="preserve"> gael.yeomans@congreso.cl</t>
  </si>
  <si>
    <t xml:space="preserve"> 32 250 5107    </t>
  </si>
  <si>
    <t>CONGRESO NACIONAL (CAMARA DE SENADORES)</t>
  </si>
  <si>
    <t xml:space="preserve"> Adriana Muñoz D'Albora </t>
  </si>
  <si>
    <t xml:space="preserve"> Presidenta del Senado, Región de Coquimbo, Circunscripción: 5 (PPD)</t>
  </si>
  <si>
    <t xml:space="preserve"> amunoz@senado.cl</t>
  </si>
  <si>
    <t xml:space="preserve"> 32 250 4717    </t>
  </si>
  <si>
    <t xml:space="preserve"> Rabindranath Quinteros Lara </t>
  </si>
  <si>
    <t xml:space="preserve"> Vicepresidente del Senado, Región de Los Lagos, Circunscripción: 13 (PS)</t>
  </si>
  <si>
    <t xml:space="preserve"> rquinteros@senado.cl</t>
  </si>
  <si>
    <t xml:space="preserve"> 32 250 4721    </t>
  </si>
  <si>
    <t xml:space="preserve"> Isabel Allende Bussi </t>
  </si>
  <si>
    <t xml:space="preserve"> Senadora Región de Valparaíso, Circunscripción: 6 (PS)</t>
  </si>
  <si>
    <t xml:space="preserve"> iallende@senado.cl</t>
  </si>
  <si>
    <t xml:space="preserve"> 32 250 4671    </t>
  </si>
  <si>
    <t xml:space="preserve"> Claudio Alvarado Andrade </t>
  </si>
  <si>
    <t xml:space="preserve"> Senador Región del Bío-Bío, Circunscripción: 10 (UDI)</t>
  </si>
  <si>
    <t xml:space="preserve"> calvarado@senado.cl</t>
  </si>
  <si>
    <t xml:space="preserve"> 32 250 4583    </t>
  </si>
  <si>
    <t xml:space="preserve"> Carmen Gloria Aravena Acuña </t>
  </si>
  <si>
    <t xml:space="preserve"> Senadora Región de La Araucanía, Circunscripción: 11 (EVOP)</t>
  </si>
  <si>
    <t xml:space="preserve"> cgloriaaravena@senado.cl</t>
  </si>
  <si>
    <t xml:space="preserve"> 32 250 4751    </t>
  </si>
  <si>
    <t xml:space="preserve"> Pedro Araya Guerrero </t>
  </si>
  <si>
    <t xml:space="preserve"> Senador Región de Antofagasta, Circunscripción: 3 (Indep.)</t>
  </si>
  <si>
    <t xml:space="preserve"> paraya@senado.cl</t>
  </si>
  <si>
    <t xml:space="preserve"> 32 250 4703    </t>
  </si>
  <si>
    <t xml:space="preserve"> Carlos Bianchi Chelech </t>
  </si>
  <si>
    <t xml:space="preserve"> Senador Región de Magallanes y la Antártica Chilena, Circunscripción: 15 (Indep.)</t>
  </si>
  <si>
    <t xml:space="preserve"> cbianchi@senado.cl</t>
  </si>
  <si>
    <t xml:space="preserve"> 32 250 4566    </t>
  </si>
  <si>
    <t xml:space="preserve"> Juan Castro Prieto </t>
  </si>
  <si>
    <t xml:space="preserve"> Senador Región del Maule, Circunscripción: 9 (RN)</t>
  </si>
  <si>
    <t xml:space="preserve"> jcastro@senado.cl</t>
  </si>
  <si>
    <t xml:space="preserve"> 32 250 4753    </t>
  </si>
  <si>
    <t xml:space="preserve"> Francisco Chahuán Chahuán </t>
  </si>
  <si>
    <t xml:space="preserve"> Senador Región de Valparaíso, Circunscripción: 6 (RN)</t>
  </si>
  <si>
    <t xml:space="preserve"> fchahuan@senado.cl</t>
  </si>
  <si>
    <t xml:space="preserve"> 32 250 4673    </t>
  </si>
  <si>
    <t xml:space="preserve"> Juan Antonio Coloma Correa </t>
  </si>
  <si>
    <t xml:space="preserve"> Senador Región del Maule, Circunscripción: 9 (UDI)</t>
  </si>
  <si>
    <t xml:space="preserve"> jcoloma@senado.cl</t>
  </si>
  <si>
    <t xml:space="preserve"> 32 250 4505    </t>
  </si>
  <si>
    <t xml:space="preserve"> Alfonso De Urresti Longton </t>
  </si>
  <si>
    <t xml:space="preserve"> Senador Región de Los Ríos, Circunscripción: 12 (PS)</t>
  </si>
  <si>
    <t xml:space="preserve"> adeurresti@senado.cl</t>
  </si>
  <si>
    <t xml:space="preserve"> 32 250 4706    </t>
  </si>
  <si>
    <t xml:space="preserve"> José Miguel Durana Semir </t>
  </si>
  <si>
    <t xml:space="preserve"> Senador Región de Arica y Parinacota, Circunscripción: 1 (UDI)</t>
  </si>
  <si>
    <t xml:space="preserve"> jdurana@senado.cl</t>
  </si>
  <si>
    <t xml:space="preserve"> 32 250 4755    </t>
  </si>
  <si>
    <t xml:space="preserve"> Luz Eliana Ebensperger Orrego </t>
  </si>
  <si>
    <t xml:space="preserve"> Senadora Región de Tarapacá, Circunscripción: 2 (UDI)</t>
  </si>
  <si>
    <t xml:space="preserve"> lebensperger@senado.cl</t>
  </si>
  <si>
    <t xml:space="preserve"> 32 250 4757    </t>
  </si>
  <si>
    <t xml:space="preserve"> Álvaro Elizalde Soto </t>
  </si>
  <si>
    <t xml:space="preserve"> Senador Región del Maule, Circunscripción: 9 (PS)</t>
  </si>
  <si>
    <t xml:space="preserve"> aelizalde@senado.cl</t>
  </si>
  <si>
    <t xml:space="preserve"> 32 250 4759    </t>
  </si>
  <si>
    <t xml:space="preserve"> Rodrigo Galilea Vial </t>
  </si>
  <si>
    <t xml:space="preserve"> rgalilea@senado.cl</t>
  </si>
  <si>
    <t xml:space="preserve"> 32 250 4761    </t>
  </si>
  <si>
    <t xml:space="preserve"> Alejandro García-Huidobro Sanfuentes </t>
  </si>
  <si>
    <t xml:space="preserve"> Senador Región del Lib. Gral. Bdo. O'Higgins, Circunscripción: 8 (UDI)</t>
  </si>
  <si>
    <t xml:space="preserve"> agarciahuidobro@senado.cl</t>
  </si>
  <si>
    <t xml:space="preserve"> 32 250 4667    </t>
  </si>
  <si>
    <t xml:space="preserve"> José García Ruminot </t>
  </si>
  <si>
    <t xml:space="preserve"> Senador Región de la Araucanía, Circunscripción: 11 (RN)</t>
  </si>
  <si>
    <t xml:space="preserve"> jgarcia@senado.cl</t>
  </si>
  <si>
    <t xml:space="preserve"> 32 250 4512    </t>
  </si>
  <si>
    <t xml:space="preserve"> Guido Girardi Lavín </t>
  </si>
  <si>
    <t xml:space="preserve"> Senador Región Metropolitana de Santiago, Circunscripción: 7 (PPD)</t>
  </si>
  <si>
    <t xml:space="preserve"> ggirardi@senado.cl</t>
  </si>
  <si>
    <t xml:space="preserve"> 32 250 4570    </t>
  </si>
  <si>
    <t xml:space="preserve"> Carolina Goic Boroevic </t>
  </si>
  <si>
    <t xml:space="preserve"> Senadora Región de Magallanes y la Antártica Chilena, Circunscripción: 15 (PDC)</t>
  </si>
  <si>
    <t xml:space="preserve"> cgoic@senado.cl</t>
  </si>
  <si>
    <t xml:space="preserve"> 32 250 4707    </t>
  </si>
  <si>
    <t xml:space="preserve"> Alejandro Guillier Álvarez </t>
  </si>
  <si>
    <t xml:space="preserve"> aguillier@senado.cl</t>
  </si>
  <si>
    <t xml:space="preserve"> 32 250 4709    </t>
  </si>
  <si>
    <t xml:space="preserve"> Felipe Harboe Bascuñán </t>
  </si>
  <si>
    <t xml:space="preserve"> Senador Región del Bío Bío, Circunscripción: 10 (PPD)</t>
  </si>
  <si>
    <t xml:space="preserve"> fharboe@senado.cl</t>
  </si>
  <si>
    <t xml:space="preserve"> 32 250 4711    </t>
  </si>
  <si>
    <t xml:space="preserve"> Francisco Huenchumilla Jaramillo </t>
  </si>
  <si>
    <t xml:space="preserve"> Senador Región de la Araucanía, Circunscripción: 11 (PDC)</t>
  </si>
  <si>
    <t xml:space="preserve"> fhuenchumilla@senado.cl</t>
  </si>
  <si>
    <t xml:space="preserve"> 32 250 4763    </t>
  </si>
  <si>
    <t xml:space="preserve"> José Miguel Insulza Salinas </t>
  </si>
  <si>
    <t xml:space="preserve"> Senador Región de Arica y Parinacota, Circunscripción: 1 (PS)</t>
  </si>
  <si>
    <t xml:space="preserve"> jminsulza@senado.cl</t>
  </si>
  <si>
    <t xml:space="preserve"> 32 250 4765    </t>
  </si>
  <si>
    <t xml:space="preserve"> Felipe Kast Sommerhoff </t>
  </si>
  <si>
    <t xml:space="preserve"> Senador Región de la Araucanía, Circunscripción: 11 (EVOP)</t>
  </si>
  <si>
    <t xml:space="preserve"> fkast@senado.cl</t>
  </si>
  <si>
    <t xml:space="preserve"> 32 250 4767    </t>
  </si>
  <si>
    <t xml:space="preserve"> Ricardo Lagos Weber </t>
  </si>
  <si>
    <t xml:space="preserve"> Senador Región de Valparaíso, Circunscripción: 6 (PPD)</t>
  </si>
  <si>
    <t xml:space="preserve"> rlagos@senado.cl</t>
  </si>
  <si>
    <t xml:space="preserve"> 32 250 4675    </t>
  </si>
  <si>
    <t xml:space="preserve"> Juan Ignacio Latorre Riveros </t>
  </si>
  <si>
    <t xml:space="preserve"> Senador Región de Valparaíso, Circunscripción: 6 (RD)</t>
  </si>
  <si>
    <t xml:space="preserve"> jignaciolatorre@senado.cl</t>
  </si>
  <si>
    <t xml:space="preserve"> 32 250 4769    </t>
  </si>
  <si>
    <t xml:space="preserve"> Juan Pablo Letelier Morel </t>
  </si>
  <si>
    <t xml:space="preserve"> Senador Región del Lib. Gral. Bdo. O'Higgins, Circunscripción: 8 (PS)</t>
  </si>
  <si>
    <t xml:space="preserve"> jpletelier@senado.cl</t>
  </si>
  <si>
    <t xml:space="preserve"> 32 250 4576    </t>
  </si>
  <si>
    <t xml:space="preserve"> Carlos Montes Cisternas </t>
  </si>
  <si>
    <t xml:space="preserve"> Senador Región Metropolitana de Santiago, Circunscripción: 7 (PS)</t>
  </si>
  <si>
    <t xml:space="preserve"> cmontes@senado.cl</t>
  </si>
  <si>
    <t xml:space="preserve"> 32 250 4714    </t>
  </si>
  <si>
    <t xml:space="preserve"> Iván Moreira Barros </t>
  </si>
  <si>
    <t xml:space="preserve"> Senador Región de Los Lagos, Circunscripción: 13 (UDI)</t>
  </si>
  <si>
    <t xml:space="preserve"> imoreira@senado.cl</t>
  </si>
  <si>
    <t xml:space="preserve"> 32 250 4715    </t>
  </si>
  <si>
    <t xml:space="preserve"> Alejandro Navarro Brain </t>
  </si>
  <si>
    <t xml:space="preserve"> Senador Región del Bío Bío, Circunscripción: 10 (País Progresista)</t>
  </si>
  <si>
    <t xml:space="preserve"> anavarro@senado.cl</t>
  </si>
  <si>
    <t xml:space="preserve"> 32 250 4582    </t>
  </si>
  <si>
    <t xml:space="preserve"> Ximena Órdenes Neira </t>
  </si>
  <si>
    <t xml:space="preserve"> Senadora Región de Aysén del General Carlos Ibáñez del Campo, Circunscripción: 14 (Indep.)</t>
  </si>
  <si>
    <t xml:space="preserve"> xordenes@senado.cl</t>
  </si>
  <si>
    <t xml:space="preserve"> 32 250 4771    </t>
  </si>
  <si>
    <t xml:space="preserve"> Manuel José Ossandón Irarrázabal </t>
  </si>
  <si>
    <t xml:space="preserve"> Senador Región Metropolitana de Santiago, Circunscripción: 7 (RN)</t>
  </si>
  <si>
    <t xml:space="preserve"> mjossandon@senado.cl</t>
  </si>
  <si>
    <t xml:space="preserve"> 32 250 4719    </t>
  </si>
  <si>
    <t xml:space="preserve"> Jorge Pizarro Soto </t>
  </si>
  <si>
    <t xml:space="preserve"> Senador Región de Coquimbo, Circunscripción: 5 (PDC)</t>
  </si>
  <si>
    <t xml:space="preserve"> jpizarro@senado.cl</t>
  </si>
  <si>
    <t xml:space="preserve"> 32 250 4260    </t>
  </si>
  <si>
    <t xml:space="preserve"> Rafael Prohens Espinosa </t>
  </si>
  <si>
    <t xml:space="preserve"> Senador Región de Atacama, Circunscripción: 4 (RN)</t>
  </si>
  <si>
    <t xml:space="preserve"> rprohens@senado.cl</t>
  </si>
  <si>
    <t xml:space="preserve"> 32 250 4775    </t>
  </si>
  <si>
    <t xml:space="preserve"> Yasna Provoste Campillay </t>
  </si>
  <si>
    <t xml:space="preserve"> Senadora Región de Atacama, Circunscripción: 4 (PDC)</t>
  </si>
  <si>
    <t xml:space="preserve"> yasnaprovoste@senado.cl</t>
  </si>
  <si>
    <t xml:space="preserve"> 32 250 4778    </t>
  </si>
  <si>
    <t xml:space="preserve"> Kenneth Pugh Olavarría </t>
  </si>
  <si>
    <t xml:space="preserve"> kpugh@senado.cl</t>
  </si>
  <si>
    <t xml:space="preserve"> 32 250 4773    </t>
  </si>
  <si>
    <t xml:space="preserve"> Jaime Quintana Leal </t>
  </si>
  <si>
    <t xml:space="preserve"> Senador Región de la Araucanía, Circunscripción: 11 (PPD)</t>
  </si>
  <si>
    <t xml:space="preserve"> jquintana@senado.cl</t>
  </si>
  <si>
    <t xml:space="preserve"> 32 250 4679    </t>
  </si>
  <si>
    <t xml:space="preserve"> Ximena Rincón González </t>
  </si>
  <si>
    <t xml:space="preserve"> Senadora Región del Maule, Circunscripción: 9 (PDC)</t>
  </si>
  <si>
    <t xml:space="preserve"> xrincon@senado.cl</t>
  </si>
  <si>
    <t xml:space="preserve"> 32 250 4779    </t>
  </si>
  <si>
    <t xml:space="preserve"> Marcela Sabat Fernández </t>
  </si>
  <si>
    <t xml:space="preserve"> Senadora Región Metropolitana de Santiago, Circunscripción: 7 (RN)</t>
  </si>
  <si>
    <t xml:space="preserve"> msabat@senado.cl</t>
  </si>
  <si>
    <t xml:space="preserve"> 32 250 4701    </t>
  </si>
  <si>
    <t xml:space="preserve"> David Sandoval Plaza </t>
  </si>
  <si>
    <t xml:space="preserve"> Senador Región de Aysén del General Carlos Ibáñez del Campo, Circunscripción: 14 (UDI)</t>
  </si>
  <si>
    <t xml:space="preserve"> dsandoval@senado.cl</t>
  </si>
  <si>
    <t xml:space="preserve"> 32 250 4781    </t>
  </si>
  <si>
    <t xml:space="preserve"> Jorge Soria Quiroga </t>
  </si>
  <si>
    <t xml:space="preserve"> Senador Región de Tarapacá, Circunscripción: 2 (PPD)</t>
  </si>
  <si>
    <t xml:space="preserve"> jsoria@senado.cl</t>
  </si>
  <si>
    <t xml:space="preserve"> 32 250 4783    </t>
  </si>
  <si>
    <t xml:space="preserve"> Jacqueline Van Rysselberghe Herrera </t>
  </si>
  <si>
    <t xml:space="preserve"> Senadora Región del Bío Bío, Circunscripción: 10 (UDI)</t>
  </si>
  <si>
    <t xml:space="preserve"> jvanr@senado.cl</t>
  </si>
  <si>
    <t xml:space="preserve"> 32 250 4723    </t>
  </si>
  <si>
    <t xml:space="preserve"> Ena Von Baer Jahn </t>
  </si>
  <si>
    <t xml:space="preserve"> Senadora Región de Los Ríos, Circunscripción: 12 (UDI)</t>
  </si>
  <si>
    <t xml:space="preserve"> evonbaer@senado.cl</t>
  </si>
  <si>
    <t xml:space="preserve"> 32 250 4693    </t>
  </si>
  <si>
    <t>CONINTER SPA</t>
  </si>
  <si>
    <t>Pigmentos y Materias Primas para la Industria del Plástico y Pinturas | Productos Químicos Especiales</t>
  </si>
  <si>
    <t xml:space="preserve"> Gastón Serrano Tobar </t>
  </si>
  <si>
    <t xml:space="preserve"> gserrano@coninter.cl</t>
  </si>
  <si>
    <t xml:space="preserve"> 2 2621 1295    </t>
  </si>
  <si>
    <t xml:space="preserve"> Jorge Rojas Montiel </t>
  </si>
  <si>
    <t xml:space="preserve"> jrojas@coninter.cl</t>
  </si>
  <si>
    <t xml:space="preserve"> 2 2621 3859    </t>
  </si>
  <si>
    <t xml:space="preserve"> Cristian Serrano Horton </t>
  </si>
  <si>
    <t xml:space="preserve"> cfserrano@coninter.cl</t>
  </si>
  <si>
    <t>CONMETAL LTDA.</t>
  </si>
  <si>
    <t>Barras de Cobre | Cañerías y Tubos Metálicos | Manufacturas de Cobre | Manufacturas Metalúrgicas</t>
  </si>
  <si>
    <t xml:space="preserve"> Federico Fanta Rojas</t>
  </si>
  <si>
    <t xml:space="preserve"> 2 2589 2909</t>
  </si>
  <si>
    <t xml:space="preserve"> Christian Lara Morales</t>
  </si>
  <si>
    <t xml:space="preserve"> Antonio Becker </t>
  </si>
  <si>
    <t xml:space="preserve"> beckerantonio@entelchile.net</t>
  </si>
  <si>
    <t xml:space="preserve"> 2 2589 2909    </t>
  </si>
  <si>
    <t>CONMETAL LTDA., CORTE Y PLEGADO</t>
  </si>
  <si>
    <t xml:space="preserve"> Roberto Fuentes Marín </t>
  </si>
  <si>
    <t xml:space="preserve"> robertofuentes@cypconmetal.cl</t>
  </si>
  <si>
    <t xml:space="preserve"> 2 2773 7330    </t>
  </si>
  <si>
    <t>CONNYTEX S.A.</t>
  </si>
  <si>
    <t xml:space="preserve"> Carlos Gabrieli Obaid Vitar</t>
  </si>
  <si>
    <t xml:space="preserve"> 2 2621 4296</t>
  </si>
  <si>
    <t>CONOVIA LTDA.</t>
  </si>
  <si>
    <t xml:space="preserve"> Pablo Saalfeld Videla</t>
  </si>
  <si>
    <t xml:space="preserve"> 2 2844 0387</t>
  </si>
  <si>
    <t xml:space="preserve"> Loreto Araya Cuevas </t>
  </si>
  <si>
    <t xml:space="preserve"> Gerente Contabilidad y Finanzas</t>
  </si>
  <si>
    <t xml:space="preserve"> laraya@conovia.cl</t>
  </si>
  <si>
    <t xml:space="preserve"> 2 2844 0387    </t>
  </si>
  <si>
    <t>CONSEJO DE DEFENSA DEL ESTADO</t>
  </si>
  <si>
    <t xml:space="preserve"> María Eugenia Manaud Tapia </t>
  </si>
  <si>
    <t xml:space="preserve"> 2 2675 1900    </t>
  </si>
  <si>
    <t xml:space="preserve"> José Antonio Pérez Pérez </t>
  </si>
  <si>
    <t xml:space="preserve"> Jefe Departamento Administración General</t>
  </si>
  <si>
    <t xml:space="preserve"> 2 2675 1841    </t>
  </si>
  <si>
    <t xml:space="preserve"> Mónica Huesa Fuentes </t>
  </si>
  <si>
    <t xml:space="preserve"> Jefe de Bienestar</t>
  </si>
  <si>
    <t xml:space="preserve"> 2 2675 1953    </t>
  </si>
  <si>
    <t xml:space="preserve"> Ivanhoe Aguirre Rivera </t>
  </si>
  <si>
    <t xml:space="preserve"> Jefe de Subdepartamento Administrativo</t>
  </si>
  <si>
    <t xml:space="preserve"> ivanhoe.aguirre@cde.cl</t>
  </si>
  <si>
    <t xml:space="preserve"> 2 2675 1814    </t>
  </si>
  <si>
    <t xml:space="preserve"> Pedro Marcos Salgado </t>
  </si>
  <si>
    <t xml:space="preserve"> Jefe del Departamento de Informática</t>
  </si>
  <si>
    <t xml:space="preserve"> 2 2675 1961    </t>
  </si>
  <si>
    <t>CONSEJO DE ETICA DE LOS MEDIOS DE COMUNICACION SOCIAL</t>
  </si>
  <si>
    <t xml:space="preserve"> María José Lecaros Menéndez </t>
  </si>
  <si>
    <t xml:space="preserve"> mlecaros@uandes.cl</t>
  </si>
  <si>
    <t xml:space="preserve"> contacto@consejodeetica.cl</t>
  </si>
  <si>
    <t xml:space="preserve"> Jaime Bellolio Rodríguez </t>
  </si>
  <si>
    <t xml:space="preserve"> bellolio@uc.cl</t>
  </si>
  <si>
    <t xml:space="preserve"> Mecedes Ducci Budge </t>
  </si>
  <si>
    <t xml:space="preserve"> mercedes.ducci@gmail.com</t>
  </si>
  <si>
    <t xml:space="preserve"> María Elena Gronemeyer Forni </t>
  </si>
  <si>
    <t xml:space="preserve"> mgronemeyer@gmail.com</t>
  </si>
  <si>
    <t xml:space="preserve"> Francisca Alessandri Cohn </t>
  </si>
  <si>
    <t xml:space="preserve"> falessandri@uc.cl</t>
  </si>
  <si>
    <t xml:space="preserve"> Joaquín Villarino Goldsmith </t>
  </si>
  <si>
    <t xml:space="preserve"> jvillarinog@yahoo.com</t>
  </si>
  <si>
    <t xml:space="preserve"> Lamberto Cisternas Rocha </t>
  </si>
  <si>
    <t xml:space="preserve"> lcr.pjud@gmail.com</t>
  </si>
  <si>
    <t xml:space="preserve"> Bernardo Donoso Riveros</t>
  </si>
  <si>
    <t>CONSEJO MINERO DE CHILE A.G.</t>
  </si>
  <si>
    <t xml:space="preserve"> Joaquín Villarino Herrera</t>
  </si>
  <si>
    <t xml:space="preserve"> 2 2347 2200</t>
  </si>
  <si>
    <t xml:space="preserve"> Carlos Francisco Urenda Aldunate </t>
  </si>
  <si>
    <t xml:space="preserve"> curenda@consejominero.cl</t>
  </si>
  <si>
    <t xml:space="preserve"> 2 2347 2200    </t>
  </si>
  <si>
    <t xml:space="preserve"> José Tomás Morel Lara</t>
  </si>
  <si>
    <t>CONSEJO NACIONAL DE PROTECCION A LA ANCIANIDAD</t>
  </si>
  <si>
    <t xml:space="preserve"> Carolina Benavente Courbis </t>
  </si>
  <si>
    <t xml:space="preserve"> sparra@conapran.cl</t>
  </si>
  <si>
    <t xml:space="preserve"> 2 2677 1500    </t>
  </si>
  <si>
    <t xml:space="preserve"> María Gloria Rojas Avila </t>
  </si>
  <si>
    <t xml:space="preserve"> María Soledad Lafrentz Fricke </t>
  </si>
  <si>
    <t xml:space="preserve"> Patricio Díaz Johnson</t>
  </si>
  <si>
    <t xml:space="preserve"> 2 2677 1500</t>
  </si>
  <si>
    <t xml:space="preserve"> Sergio Parra Bustamante </t>
  </si>
  <si>
    <t>CONSERVAS CENTAURO S.A.</t>
  </si>
  <si>
    <t xml:space="preserve"> Mario Consigliere Bozzolo </t>
  </si>
  <si>
    <t xml:space="preserve"> mario.consigliere@conservas-centauro.cl</t>
  </si>
  <si>
    <t xml:space="preserve"> 33 231 3232    </t>
  </si>
  <si>
    <t xml:space="preserve"> Alberto Consigliere Bozzolo </t>
  </si>
  <si>
    <t xml:space="preserve"> Gerente de Administración y Comex</t>
  </si>
  <si>
    <t xml:space="preserve"> aconsigliere@conservas-centauro.cl</t>
  </si>
  <si>
    <t xml:space="preserve"> Silvio Bozzolo Palma </t>
  </si>
  <si>
    <t xml:space="preserve"> Gerente de Producción y Desarrollo</t>
  </si>
  <si>
    <t xml:space="preserve"> silvio.bozzolo@gmail.com</t>
  </si>
  <si>
    <t>CONSERVAS LOS ANGELES LTDA.</t>
  </si>
  <si>
    <t>Alimentos Envasados, en Conserva y Congelados | Mermeladas | Productos Naturales y Orgánicos | Té y Hierbas</t>
  </si>
  <si>
    <t xml:space="preserve"> Pedro Perelló Pincheira</t>
  </si>
  <si>
    <t xml:space="preserve"> 43 231 1541</t>
  </si>
  <si>
    <t xml:space="preserve"> Pablo Perelló Pincheira</t>
  </si>
  <si>
    <t xml:space="preserve"> 43 231 3267</t>
  </si>
  <si>
    <t xml:space="preserve"> Sonia Uribe Becerra </t>
  </si>
  <si>
    <t xml:space="preserve"> losangeles@perello.cl</t>
  </si>
  <si>
    <t xml:space="preserve"> 43 231 3756    </t>
  </si>
  <si>
    <t>CONSERVAS Y CONGELADOS DE PUERTO MONTT S.A.</t>
  </si>
  <si>
    <t xml:space="preserve"> Manuel Rodríguez García </t>
  </si>
  <si>
    <t xml:space="preserve"> manuelrodriguez@conservasnoly.com</t>
  </si>
  <si>
    <t xml:space="preserve"> 65 256 0470    </t>
  </si>
  <si>
    <t xml:space="preserve"> Juan Carlos Ojeda Ojeda </t>
  </si>
  <si>
    <t xml:space="preserve"> jc.ojeda@noly.cl</t>
  </si>
  <si>
    <t>CONSORCIO AEROPORTUARIO DE LA SERENA S.A. SOCIEDAD CONCESIONARIA</t>
  </si>
  <si>
    <t xml:space="preserve"> Fernando Carrandi</t>
  </si>
  <si>
    <t xml:space="preserve"> 51 227 0236</t>
  </si>
  <si>
    <t xml:space="preserve"> Cristian Vines Krstulovic </t>
  </si>
  <si>
    <t xml:space="preserve"> cristian.vines@aeropuertodelaserena.cl</t>
  </si>
  <si>
    <t xml:space="preserve"> 51 227 0236    </t>
  </si>
  <si>
    <t xml:space="preserve"> Camila Toledo Ramos </t>
  </si>
  <si>
    <t xml:space="preserve"> Asistente de Operaciones</t>
  </si>
  <si>
    <t xml:space="preserve"> camila.toledo@aeropuertodelaserena.cl</t>
  </si>
  <si>
    <t>CONSORCIO CORREDORES DE BOLSA S.A.</t>
  </si>
  <si>
    <t xml:space="preserve"> Marcela Cerón Cerón </t>
  </si>
  <si>
    <t xml:space="preserve"> marcela.ceron@consorciocb.cl</t>
  </si>
  <si>
    <t xml:space="preserve"> Pablo Lillo Dussaillant </t>
  </si>
  <si>
    <t xml:space="preserve"> plillo@consorciocb.cl</t>
  </si>
  <si>
    <t xml:space="preserve"> Clara Carolina Bañares Hernández </t>
  </si>
  <si>
    <t xml:space="preserve"> Subgerente Operacional</t>
  </si>
  <si>
    <t xml:space="preserve"> cbanares@consorciocb.cl</t>
  </si>
  <si>
    <t>CONSORCIO DE MEDIOS</t>
  </si>
  <si>
    <t xml:space="preserve"> Marcelo Mendizábal Terrazas </t>
  </si>
  <si>
    <t xml:space="preserve"> gerencia@canal95.cl</t>
  </si>
  <si>
    <t xml:space="preserve"> 55 279 0787    </t>
  </si>
  <si>
    <t xml:space="preserve"> Patricia López San Francisco</t>
  </si>
  <si>
    <t xml:space="preserve"> 55 228 9595</t>
  </si>
  <si>
    <t>CONSORCIO INDUSTRIAL DE ALIMENTOS S.A.</t>
  </si>
  <si>
    <t xml:space="preserve"> Alberto Kassis Sabag </t>
  </si>
  <si>
    <t xml:space="preserve"> alberto.kassis@cialalimentos.cl</t>
  </si>
  <si>
    <t xml:space="preserve"> 2 2677 0000    </t>
  </si>
  <si>
    <t xml:space="preserve"> Marcelo Alvarado Espinosa </t>
  </si>
  <si>
    <t xml:space="preserve"> marcelo.alvardo@cialalimentos.cl</t>
  </si>
  <si>
    <t xml:space="preserve"> Manuel Fuentealba Carrillo </t>
  </si>
  <si>
    <t xml:space="preserve"> manuel.fuentealba@cialalimentos.cl</t>
  </si>
  <si>
    <t xml:space="preserve"> Alvaro Hormazábal Reed </t>
  </si>
  <si>
    <t xml:space="preserve"> Gerente Nacional de Ventas</t>
  </si>
  <si>
    <t xml:space="preserve"> alvaro.hormazabal@cialalimentos.cl</t>
  </si>
  <si>
    <t xml:space="preserve"> Juan Pablo Rodríguez-Peña </t>
  </si>
  <si>
    <t xml:space="preserve"> juanpablo.rodriguez-pena@cialalimentos.cl</t>
  </si>
  <si>
    <t xml:space="preserve"> Isabel Vallejos Lemus </t>
  </si>
  <si>
    <t xml:space="preserve"> isabel.vallejos@cialalimentos.cl</t>
  </si>
  <si>
    <t>CONSORCIO MADERERO S.A.</t>
  </si>
  <si>
    <t xml:space="preserve"> Antonio García Eyheramendy </t>
  </si>
  <si>
    <t xml:space="preserve"> isuazo@comsa.cl</t>
  </si>
  <si>
    <t xml:space="preserve"> 2 2834 9500    </t>
  </si>
  <si>
    <t xml:space="preserve"> Luis Carretero Martínez </t>
  </si>
  <si>
    <t xml:space="preserve"> lcarretero@comsa.cl</t>
  </si>
  <si>
    <t xml:space="preserve"> Pablo Vargas Castro</t>
  </si>
  <si>
    <t xml:space="preserve"> 2 2834 9500</t>
  </si>
  <si>
    <t xml:space="preserve"> Jorge Neira Pacheco</t>
  </si>
  <si>
    <t>CONSTRUCCIONES ESPECIALIZADAS LTDA.</t>
  </si>
  <si>
    <t>Arriendo de Maquinarias y Equipos | Empresas Constructoras | Hormigón | Servicios de Diagnóstico Estructural, Rehabilitación y Reparaciones de Estructuras | Servicios de Ingeniería, Obras Civiles y Construcción</t>
  </si>
  <si>
    <t xml:space="preserve"> Juan Alejandro Vicuña Montes</t>
  </si>
  <si>
    <t xml:space="preserve"> 2 2652 3300</t>
  </si>
  <si>
    <t xml:space="preserve"> Enrique Alberto Suazo Bonnebas </t>
  </si>
  <si>
    <t xml:space="preserve"> Gerente de Operaciones - Socio Director</t>
  </si>
  <si>
    <t xml:space="preserve"> enrique.suazo@rfa.cl</t>
  </si>
  <si>
    <t xml:space="preserve"> 2 2652 3300    </t>
  </si>
  <si>
    <t xml:space="preserve"> Hernán González Rivera </t>
  </si>
  <si>
    <t xml:space="preserve"> Gerente Ingeniería - Socio Director</t>
  </si>
  <si>
    <t xml:space="preserve"> hgonzalez@rfa.cl</t>
  </si>
  <si>
    <t xml:space="preserve"> Gonzalo Roberto Gómez Quinteros </t>
  </si>
  <si>
    <t xml:space="preserve"> ggomezq@rfa.cl</t>
  </si>
  <si>
    <t xml:space="preserve"> Edmundo José Vicuña Montes </t>
  </si>
  <si>
    <t xml:space="preserve"> Jefe Departamento Inspecciones - Socio Director</t>
  </si>
  <si>
    <t xml:space="preserve"> edmundo.vicuna@rfa.cl</t>
  </si>
  <si>
    <t>CONSTRUCCIONES INTERMODULARES LTDA.</t>
  </si>
  <si>
    <t>Construcción Modular | Servicio de Contenedores y Compactadores</t>
  </si>
  <si>
    <t xml:space="preserve"> Christian Hewstone Murúa </t>
  </si>
  <si>
    <t xml:space="preserve"> gerencia@intermodal.cl</t>
  </si>
  <si>
    <t xml:space="preserve"> 32 279 5300    </t>
  </si>
  <si>
    <t xml:space="preserve"> Christian Hewstone Gil </t>
  </si>
  <si>
    <t xml:space="preserve"> chewstoneg@intermodal.cl</t>
  </si>
  <si>
    <t xml:space="preserve"> Eduardo Vargas Rodríguez </t>
  </si>
  <si>
    <t xml:space="preserve"> Gerente de Proyecto</t>
  </si>
  <si>
    <t xml:space="preserve"> evargas@intermodal.cl</t>
  </si>
  <si>
    <t>CONSTRUCCIONES NORDICAS LTDA.</t>
  </si>
  <si>
    <t xml:space="preserve"> Renato González Pizarro</t>
  </si>
  <si>
    <t xml:space="preserve"> 2 2228 8402</t>
  </si>
  <si>
    <t xml:space="preserve"> María Soledad Arancibia Meyerholz </t>
  </si>
  <si>
    <t xml:space="preserve"> Gerente de Adquisiciones</t>
  </si>
  <si>
    <t xml:space="preserve"> compras@casasnordicas.cl</t>
  </si>
  <si>
    <t xml:space="preserve"> 2 2228 8402    </t>
  </si>
  <si>
    <t xml:space="preserve"> Renato González Arancibia</t>
  </si>
  <si>
    <t xml:space="preserve"> Néstor Alvaro González Pizarro </t>
  </si>
  <si>
    <t xml:space="preserve"> ventas@casasnordicas.cl</t>
  </si>
  <si>
    <t xml:space="preserve"> Matías González Arancibia</t>
  </si>
  <si>
    <t>CONSTRUCCIONES TECNOLOGICAS S.A.</t>
  </si>
  <si>
    <t xml:space="preserve"> Edmundo Laborde Duronea </t>
  </si>
  <si>
    <t xml:space="preserve"> elaborde@construtec.cl</t>
  </si>
  <si>
    <t xml:space="preserve"> 2 2245 0555    </t>
  </si>
  <si>
    <t xml:space="preserve"> Jorge Grez Altamirano</t>
  </si>
  <si>
    <t xml:space="preserve"> 2 2245 0555</t>
  </si>
  <si>
    <t xml:space="preserve"> Carlos Riumalló Gurruchaga </t>
  </si>
  <si>
    <t xml:space="preserve"> Gerente Construcción</t>
  </si>
  <si>
    <t xml:space="preserve"> criumallo@construtec.cl</t>
  </si>
  <si>
    <t>CONSTRUCCIONES Y MONTAJES COM S.A.</t>
  </si>
  <si>
    <t xml:space="preserve"> Roberto Guarini Hermann</t>
  </si>
  <si>
    <t xml:space="preserve"> 2 2837 4800</t>
  </si>
  <si>
    <t xml:space="preserve"> Alfredo Rauld Vásquez</t>
  </si>
  <si>
    <t>CONSTRUCCIONES Y PROYECTOS LOS MAITENES S.A.</t>
  </si>
  <si>
    <t xml:space="preserve"> 2 2601 0601    </t>
  </si>
  <si>
    <t xml:space="preserve"> Bruno Luci Ghiardo</t>
  </si>
  <si>
    <t xml:space="preserve"> 2 2601 0601</t>
  </si>
  <si>
    <t>CONSTRUCCIONES, MOVIMIENTOS DE TIERRA Y ATRACCIONES COMTERRA S.A.</t>
  </si>
  <si>
    <t xml:space="preserve"> Cedric Moller Domínguez </t>
  </si>
  <si>
    <t xml:space="preserve"> Gerente General y Comercial Corporativo Happyland</t>
  </si>
  <si>
    <t xml:space="preserve"> cmoller@happyland.cl</t>
  </si>
  <si>
    <t xml:space="preserve"> 2 2428 4810    </t>
  </si>
  <si>
    <t xml:space="preserve"> Marcelo Pérez Espinoza</t>
  </si>
  <si>
    <t xml:space="preserve"> 2 2428 4810</t>
  </si>
  <si>
    <t xml:space="preserve"> Ximena Bravo </t>
  </si>
  <si>
    <t xml:space="preserve"> xbravo@happyland.cl</t>
  </si>
  <si>
    <t xml:space="preserve"> Paula Mateluna Barraza </t>
  </si>
  <si>
    <t xml:space="preserve"> Subgerente Recursos Humanos</t>
  </si>
  <si>
    <t xml:space="preserve"> pmateluna@happyland.cl</t>
  </si>
  <si>
    <t xml:space="preserve"> Patricia Inostroza </t>
  </si>
  <si>
    <t>CONSTRUCTORA ARMAS LTDA.</t>
  </si>
  <si>
    <t xml:space="preserve"> Cristian Armas Morel </t>
  </si>
  <si>
    <t xml:space="preserve"> 2 2631 4000    </t>
  </si>
  <si>
    <t xml:space="preserve"> Rubén Miranda Carvajal </t>
  </si>
  <si>
    <t xml:space="preserve"> rmiranda@empresasarmas.cl</t>
  </si>
  <si>
    <t xml:space="preserve"> Rodrigo Gabor </t>
  </si>
  <si>
    <t xml:space="preserve"> 2 2596 7007    </t>
  </si>
  <si>
    <t>CONSTRUCTORA BELMAR Y RIBBA LTDA.</t>
  </si>
  <si>
    <t xml:space="preserve"> Orlando Belmar Torres </t>
  </si>
  <si>
    <t xml:space="preserve"> 2 2459 0885    </t>
  </si>
  <si>
    <t xml:space="preserve"> Jorge Ribba Guajardo </t>
  </si>
  <si>
    <t>CONSTRUCTORA BESALCO LTDA.</t>
  </si>
  <si>
    <t>CONSTRUCTORA BIO BIO S.A.</t>
  </si>
  <si>
    <t xml:space="preserve"> José Luis Cisternas Zañartu </t>
  </si>
  <si>
    <t xml:space="preserve"> pjara@cbiobio.cl</t>
  </si>
  <si>
    <t xml:space="preserve"> 2 2334 4644    </t>
  </si>
  <si>
    <t xml:space="preserve"> Ignacio Astaburuaga Eguiguren </t>
  </si>
  <si>
    <t xml:space="preserve"> Domingo Valenzuela Durret </t>
  </si>
  <si>
    <t xml:space="preserve"> Eugenio Cisternas Zañartu </t>
  </si>
  <si>
    <t>Arriendo de Maquinarias y Equipos | Empresas Constructoras</t>
  </si>
  <si>
    <t xml:space="preserve"> Antonio Hasbún Selman </t>
  </si>
  <si>
    <t xml:space="preserve"> 2 2272 3771    </t>
  </si>
  <si>
    <t xml:space="preserve"> Mabel Briceño Moreno</t>
  </si>
  <si>
    <t xml:space="preserve"> 2 2272 3771</t>
  </si>
  <si>
    <t>CONSTRUCTORA CADEL LTDA.</t>
  </si>
  <si>
    <t xml:space="preserve"> Francisco Cañón Canales </t>
  </si>
  <si>
    <t xml:space="preserve"> constructora@cadel.cl</t>
  </si>
  <si>
    <t xml:space="preserve"> 2 2964 2990    </t>
  </si>
  <si>
    <t>CONSTRUCTORA CARLOS RENE GARCIA GROSS LTDA.</t>
  </si>
  <si>
    <t xml:space="preserve"> Carlos René García Gross </t>
  </si>
  <si>
    <t xml:space="preserve"> cgarcia@ccgg.cl</t>
  </si>
  <si>
    <t xml:space="preserve"> 45 220 1800    </t>
  </si>
  <si>
    <t xml:space="preserve"> Gabriel Ariel González Jofré </t>
  </si>
  <si>
    <t xml:space="preserve"> gagonjo@gmail.com</t>
  </si>
  <si>
    <t xml:space="preserve"> Mario Marco Sepúlveda Ramírez </t>
  </si>
  <si>
    <t xml:space="preserve"> msepulveda@ccgg.cl</t>
  </si>
  <si>
    <t>CONSTRUCTORA CONCRETA S.A.</t>
  </si>
  <si>
    <t xml:space="preserve"> Rodrigo Donoso Silva </t>
  </si>
  <si>
    <t xml:space="preserve"> rodrigodonoso@concreta.cl</t>
  </si>
  <si>
    <t xml:space="preserve"> 2 2241 9222    </t>
  </si>
  <si>
    <t xml:space="preserve"> Guillermo Larraín Vial</t>
  </si>
  <si>
    <t xml:space="preserve"> 2 2241 9222</t>
  </si>
  <si>
    <t xml:space="preserve"> Andrés Alemparte Gueneau de Mussy </t>
  </si>
  <si>
    <t xml:space="preserve"> Gerente de Adquisiciones, Administración y Finanzas</t>
  </si>
  <si>
    <t xml:space="preserve"> aalemparte@concreta.cl</t>
  </si>
  <si>
    <t xml:space="preserve"> Luis Bravo Bravo</t>
  </si>
  <si>
    <t>CONSTRUCTORA CONPAX SPA</t>
  </si>
  <si>
    <t>Empresas Constructoras | Movimiento de Tierras</t>
  </si>
  <si>
    <t xml:space="preserve"> Sergio Correa Del Río </t>
  </si>
  <si>
    <t xml:space="preserve"> sergio.correa@conpax.cl</t>
  </si>
  <si>
    <t xml:space="preserve"> 2 2394 6190    </t>
  </si>
  <si>
    <t xml:space="preserve"> Fernando García-Oldini </t>
  </si>
  <si>
    <t xml:space="preserve"> fernando.garcia@conpax.cl</t>
  </si>
  <si>
    <t xml:space="preserve"> Pablo Luisetti Randi </t>
  </si>
  <si>
    <t xml:space="preserve"> Gerente General Constructora</t>
  </si>
  <si>
    <t xml:space="preserve"> pablo.luisetti@conpax.cl</t>
  </si>
  <si>
    <t xml:space="preserve"> Cristián Pérez Rossi </t>
  </si>
  <si>
    <t xml:space="preserve"> Gerente General Montajes</t>
  </si>
  <si>
    <t xml:space="preserve"> cristian.perez@conpax.cl</t>
  </si>
  <si>
    <t>CONSTRUCTORA COSTA BRAVA LTDA.</t>
  </si>
  <si>
    <t xml:space="preserve"> Daniel Mario Danioni Hojas </t>
  </si>
  <si>
    <t xml:space="preserve"> daniel.danioni@gmail.com</t>
  </si>
  <si>
    <t xml:space="preserve"> 71 224 2029    </t>
  </si>
  <si>
    <t xml:space="preserve"> Ana María Danioni Hojas </t>
  </si>
  <si>
    <t xml:space="preserve"> adanioni@gmail.com</t>
  </si>
  <si>
    <t>CONSTRUCTORA DEFLUV LTDA.</t>
  </si>
  <si>
    <t xml:space="preserve"> Cristian Oyaneder Macuada </t>
  </si>
  <si>
    <t xml:space="preserve"> 2 2671 7175    </t>
  </si>
  <si>
    <t xml:space="preserve"> Gonzalo Oyanader Macuada </t>
  </si>
  <si>
    <t xml:space="preserve"> Gerente de Finanzas y Operaciones</t>
  </si>
  <si>
    <t>CONSTRUCTORA DIMAR LTDA.</t>
  </si>
  <si>
    <t xml:space="preserve"> Christian Martin Flores </t>
  </si>
  <si>
    <t xml:space="preserve"> Representante Legal y Gerente de Operaciones</t>
  </si>
  <si>
    <t xml:space="preserve"> dimar@constructoradimar.cl</t>
  </si>
  <si>
    <t xml:space="preserve"> 2 2245 6117    </t>
  </si>
  <si>
    <t>CONSTRUCTORA E INMOBILIARIA MAGAL LTDA.</t>
  </si>
  <si>
    <t>Empresas Constructoras | Inmobiliarias</t>
  </si>
  <si>
    <t xml:space="preserve"> Cristián Marinovic Pacey </t>
  </si>
  <si>
    <t xml:space="preserve"> 2 2770 4300    </t>
  </si>
  <si>
    <t>CONSTRUCTORA ECOMAC S.A.</t>
  </si>
  <si>
    <t xml:space="preserve"> Daniel Mas Valdés</t>
  </si>
  <si>
    <t xml:space="preserve"> 51 267 1802</t>
  </si>
  <si>
    <t xml:space="preserve"> Rodrigo Trucco Artigues </t>
  </si>
  <si>
    <t xml:space="preserve"> Gerente General de Servicios Inmobiliarios Ecomac</t>
  </si>
  <si>
    <t xml:space="preserve"> rtrucco@@ecomac.cl</t>
  </si>
  <si>
    <t xml:space="preserve"> Rodrigo Urzúa Pardo </t>
  </si>
  <si>
    <t xml:space="preserve"> Gerente de Operaciones Constructora</t>
  </si>
  <si>
    <t xml:space="preserve"> raurzuap@ecomac.cl</t>
  </si>
  <si>
    <t>CONSTRUCTORA EINSTEIN</t>
  </si>
  <si>
    <t>Muebles de Madera | Puertas, Marcos, Ventanas y Molduras de Madera</t>
  </si>
  <si>
    <t xml:space="preserve"> Hernán Garrido Moreno</t>
  </si>
  <si>
    <t xml:space="preserve"> 2 2621 0326</t>
  </si>
  <si>
    <t>CONSTRUCTORA EXCON S.A.</t>
  </si>
  <si>
    <t xml:space="preserve"> Andrés Infante Gannon </t>
  </si>
  <si>
    <t xml:space="preserve"> ainfante@excon.cl</t>
  </si>
  <si>
    <t xml:space="preserve"> 2 2594 6600    </t>
  </si>
  <si>
    <t xml:space="preserve"> Cristián Infante Gannon </t>
  </si>
  <si>
    <t xml:space="preserve"> cinfante@excon.cl</t>
  </si>
  <si>
    <t xml:space="preserve"> Reinaldo Martin Huber </t>
  </si>
  <si>
    <t xml:space="preserve"> rmartin@excon.cl</t>
  </si>
  <si>
    <t xml:space="preserve"> Leonardo Vildósola Bardi </t>
  </si>
  <si>
    <t xml:space="preserve"> lvildosola@excon.cl</t>
  </si>
  <si>
    <t>CONSTRUCTORA GRESOL LTDA.</t>
  </si>
  <si>
    <t xml:space="preserve"> Raúl Grez Tellez</t>
  </si>
  <si>
    <t xml:space="preserve"> 2 2232 5071</t>
  </si>
  <si>
    <t xml:space="preserve"> Juan Arriagada Opazo </t>
  </si>
  <si>
    <t xml:space="preserve"> 2 2232 5071    </t>
  </si>
  <si>
    <t>CONSTRUCTORA GREVIA SPA</t>
  </si>
  <si>
    <t xml:space="preserve"> Jorge Ignacio Grez Hevia </t>
  </si>
  <si>
    <t xml:space="preserve"> jigrez@grevia.cl</t>
  </si>
  <si>
    <t xml:space="preserve"> 2 2236 3280    </t>
  </si>
  <si>
    <t xml:space="preserve"> Francisco Javier Grez Amenábar </t>
  </si>
  <si>
    <t xml:space="preserve"> fga@grevia.cl</t>
  </si>
  <si>
    <t xml:space="preserve"> Italo Díaz Hidalgo </t>
  </si>
  <si>
    <t xml:space="preserve"> idiaz@grevia.cl</t>
  </si>
  <si>
    <t>CONSTRUCTORA INARCO S.A.</t>
  </si>
  <si>
    <t xml:space="preserve"> Aníbal Ovalle Letelier </t>
  </si>
  <si>
    <t xml:space="preserve"> aol@inarco.cl</t>
  </si>
  <si>
    <t xml:space="preserve"> 2 2240 8403    </t>
  </si>
  <si>
    <t xml:space="preserve"> gerencia@inarco.cl</t>
  </si>
  <si>
    <t xml:space="preserve"> 2 2240 8400    </t>
  </si>
  <si>
    <t xml:space="preserve"> Sebastián Meza Guelfi </t>
  </si>
  <si>
    <t xml:space="preserve"> smeza@inarco.cl</t>
  </si>
  <si>
    <t xml:space="preserve"> 2 2240 8458    </t>
  </si>
  <si>
    <t xml:space="preserve"> Octavio Navarrete Mehech </t>
  </si>
  <si>
    <t xml:space="preserve"> onavarrete@inarco.cl</t>
  </si>
  <si>
    <t xml:space="preserve"> 2 2240 8410    </t>
  </si>
  <si>
    <t>CONSTRUCTORA INCA LTDA.</t>
  </si>
  <si>
    <t xml:space="preserve"> Ramón Torres Rodríguez </t>
  </si>
  <si>
    <t xml:space="preserve"> ramon.torres@empresasinca.cl</t>
  </si>
  <si>
    <t xml:space="preserve"> 2 2964 4660    </t>
  </si>
  <si>
    <t xml:space="preserve"> Gabriel Fuentes Traverso </t>
  </si>
  <si>
    <t xml:space="preserve"> gabriel.fuentes@empresasinca.cl</t>
  </si>
  <si>
    <t xml:space="preserve"> Iván Cornejo </t>
  </si>
  <si>
    <t xml:space="preserve"> ivan.cornejo@empresasinca.cl</t>
  </si>
  <si>
    <t>CONSTRUCTORA INDUSTRIAL ECOCIR LTDA.</t>
  </si>
  <si>
    <t xml:space="preserve"> Manuel Humberto Romero Echeverría </t>
  </si>
  <si>
    <t xml:space="preserve"> 55 222 7530    </t>
  </si>
  <si>
    <t xml:space="preserve"> José Francisco Romero Echeverría </t>
  </si>
  <si>
    <t xml:space="preserve"> Ciro Eduardo Romero Muñoz </t>
  </si>
  <si>
    <t xml:space="preserve"> Angela de las Mercedes Romero Arcos </t>
  </si>
  <si>
    <t xml:space="preserve"> Juan Alessandro Ríos García </t>
  </si>
  <si>
    <t xml:space="preserve"> Administrador de Contrato</t>
  </si>
  <si>
    <t>CONSTRUCTORA INGETASCO LTDA.</t>
  </si>
  <si>
    <t xml:space="preserve"> Ramón Lacámara Astaburuaga </t>
  </si>
  <si>
    <t xml:space="preserve"> rla@ingetasco.cl</t>
  </si>
  <si>
    <t xml:space="preserve"> 2 2232 5871    </t>
  </si>
  <si>
    <t xml:space="preserve"> Ricardo Repenning Coddou</t>
  </si>
  <si>
    <t xml:space="preserve"> 2 2232 5871</t>
  </si>
  <si>
    <t xml:space="preserve"> Ramón Lacámara Díaz</t>
  </si>
  <si>
    <t>CONSTRUCTORA INGEVEC S.A.</t>
  </si>
  <si>
    <t xml:space="preserve"> Enrique Besa Jocelyn-Holt </t>
  </si>
  <si>
    <t xml:space="preserve"> ebesa@ingevec.cl</t>
  </si>
  <si>
    <t xml:space="preserve"> 2 2674 3800    </t>
  </si>
  <si>
    <t xml:space="preserve"> Gustavo Alcalde Lemarie </t>
  </si>
  <si>
    <t xml:space="preserve"> fvial@ingevec.cl</t>
  </si>
  <si>
    <t xml:space="preserve"> José Antonio Bustamente Bezanilla </t>
  </si>
  <si>
    <t xml:space="preserve"> Ricardo Alberto Balocchi Huerta </t>
  </si>
  <si>
    <t xml:space="preserve"> Darío Amenábar Zegers </t>
  </si>
  <si>
    <t xml:space="preserve"> Juan Antonio Yáñez Cifuentes </t>
  </si>
  <si>
    <t xml:space="preserve"> Enrique Dibarrart Urzúa </t>
  </si>
  <si>
    <t xml:space="preserve"> edu@ingevec.cl</t>
  </si>
  <si>
    <t xml:space="preserve"> Aldo Balocchi Huerta</t>
  </si>
  <si>
    <t xml:space="preserve"> 2 2674 3800</t>
  </si>
  <si>
    <t xml:space="preserve"> José Tomás Poblete Urzúa </t>
  </si>
  <si>
    <t xml:space="preserve"> jpoblete@ingevec.cl</t>
  </si>
  <si>
    <t xml:space="preserve"> Gonzalo Sierralta Orezzoli </t>
  </si>
  <si>
    <t xml:space="preserve"> gsierralta@ingevec.cl</t>
  </si>
  <si>
    <t xml:space="preserve"> Rodrigo González Yutronic</t>
  </si>
  <si>
    <t>CONSTRUCTORA INTERNACIONAL S.A.</t>
  </si>
  <si>
    <t>Empresas Constructoras | Servicios de Ingeniería, Obras Civiles y Construcción</t>
  </si>
  <si>
    <t xml:space="preserve"> Eduardo Pizarro Valenzuela </t>
  </si>
  <si>
    <t xml:space="preserve"> Presidente / Gerente de Ingeniería</t>
  </si>
  <si>
    <t xml:space="preserve"> epizarro@cil.cl</t>
  </si>
  <si>
    <t xml:space="preserve"> 2 2472 6000    </t>
  </si>
  <si>
    <t xml:space="preserve"> María Isabel Devés Alessandri </t>
  </si>
  <si>
    <t xml:space="preserve"> isabeldeves@gmail.com</t>
  </si>
  <si>
    <t xml:space="preserve"> Eduardo Salfate Doren </t>
  </si>
  <si>
    <t xml:space="preserve"> esalfate@cil.cl</t>
  </si>
  <si>
    <t>CONSTRUCTORA LARRAIN PRIETO S.A.</t>
  </si>
  <si>
    <t xml:space="preserve"> Eduardo Domínguez Covarrubias </t>
  </si>
  <si>
    <t xml:space="preserve"> 2 2598 5900    </t>
  </si>
  <si>
    <t xml:space="preserve"> Lorenzo Constans Gorri</t>
  </si>
  <si>
    <t xml:space="preserve"> 2 2598 5900</t>
  </si>
  <si>
    <t xml:space="preserve"> Eugenio Castro Livacic </t>
  </si>
  <si>
    <t xml:space="preserve"> ecastro@larrainprieto.cl</t>
  </si>
  <si>
    <t xml:space="preserve"> José Ignacio Ramorino</t>
  </si>
  <si>
    <t xml:space="preserve"> 2 2599 7700</t>
  </si>
  <si>
    <t xml:space="preserve"> Marcelo Anguita Fuentes </t>
  </si>
  <si>
    <t xml:space="preserve"> Jefe de Estudios y Control de Gestión</t>
  </si>
  <si>
    <t>CONSTRUCTORA M. MORALES S.A.</t>
  </si>
  <si>
    <t xml:space="preserve"> Miguel Angel Morales González</t>
  </si>
  <si>
    <t xml:space="preserve"> 2 2844 8596</t>
  </si>
  <si>
    <t xml:space="preserve"> Bryan Guevara Severino </t>
  </si>
  <si>
    <t xml:space="preserve"> Gerente de Finanzas, Administración y Recursos Humanos</t>
  </si>
  <si>
    <t xml:space="preserve"> bryguevara@gmail.com</t>
  </si>
  <si>
    <t xml:space="preserve"> 2 2844 8596    </t>
  </si>
  <si>
    <t>CONSTRUCTORA METROPOLITANA S.A.</t>
  </si>
  <si>
    <t xml:space="preserve"> Eugenio Camus Camus </t>
  </si>
  <si>
    <t xml:space="preserve"> 2 2633 6251    </t>
  </si>
  <si>
    <t xml:space="preserve"> Felipe Jara Valenzuela</t>
  </si>
  <si>
    <t xml:space="preserve"> 2 2633 6251</t>
  </si>
  <si>
    <t xml:space="preserve"> Rubén Soumastre Obrador</t>
  </si>
  <si>
    <t>CONSTRUCTORA ORION LTDA.</t>
  </si>
  <si>
    <t xml:space="preserve"> Luis Rondanelli Morales</t>
  </si>
  <si>
    <t xml:space="preserve"> 2 2523 5059</t>
  </si>
  <si>
    <t>CONSTRUCTORA PACAL S.A.</t>
  </si>
  <si>
    <t xml:space="preserve"> Pablo Castro Letelier </t>
  </si>
  <si>
    <t xml:space="preserve"> 2 2430 2000    </t>
  </si>
  <si>
    <t xml:space="preserve"> Nelson Murúa Polanco </t>
  </si>
  <si>
    <t xml:space="preserve"> Carlos Silva Rojas </t>
  </si>
  <si>
    <t xml:space="preserve"> 2 2430 2250    </t>
  </si>
  <si>
    <t xml:space="preserve"> Fernando Iribarren Droguett </t>
  </si>
  <si>
    <t xml:space="preserve"> 2 2430 2010    </t>
  </si>
  <si>
    <t xml:space="preserve"> Rubén Coroseo Araya </t>
  </si>
  <si>
    <t xml:space="preserve"> Jaime Rosales Rosales </t>
  </si>
  <si>
    <t>CONSTRUCTORA PILEN LTDA.</t>
  </si>
  <si>
    <t xml:space="preserve"> Juan Pablo Olave Naves </t>
  </si>
  <si>
    <t xml:space="preserve"> pilensa@gmail.com</t>
  </si>
  <si>
    <t xml:space="preserve"> 58 222 3520    </t>
  </si>
  <si>
    <t xml:space="preserve"> Francisco José Olave Naves </t>
  </si>
  <si>
    <t>CONSTRUCTORA POCURO SPA</t>
  </si>
  <si>
    <t xml:space="preserve"> Cristian Sironvalle Cordero </t>
  </si>
  <si>
    <t xml:space="preserve"> csironvalle@pocuro.cl</t>
  </si>
  <si>
    <t xml:space="preserve"> 2 2484 9700    </t>
  </si>
  <si>
    <t xml:space="preserve"> Pedro Núñez Rodríguez </t>
  </si>
  <si>
    <t xml:space="preserve"> pnunez@pocuro.cl</t>
  </si>
  <si>
    <t xml:space="preserve"> Raúl Sánchez </t>
  </si>
  <si>
    <t xml:space="preserve"> Jefe Departamento Informática</t>
  </si>
  <si>
    <t xml:space="preserve"> rsanchez@pocuro.cl</t>
  </si>
  <si>
    <t>CONSTRUCTORA RUCALHUE LTDA.</t>
  </si>
  <si>
    <t xml:space="preserve"> Atilio Lorenzini Rodríguez </t>
  </si>
  <si>
    <t xml:space="preserve"> 75 231 3545    </t>
  </si>
  <si>
    <t xml:space="preserve"> Joaquín Puertas Aventín </t>
  </si>
  <si>
    <t xml:space="preserve"> Rocío Navarro Díaz </t>
  </si>
  <si>
    <t xml:space="preserve"> Catalina Valderrama Jiménez </t>
  </si>
  <si>
    <t>CONSTRUCTORA SAN VICENTE SPA</t>
  </si>
  <si>
    <t xml:space="preserve"> Miguel Octavio Muñoz Parada </t>
  </si>
  <si>
    <t xml:space="preserve"> mmp@csanvicente.cl</t>
  </si>
  <si>
    <t xml:space="preserve"> 2 2371 7887    </t>
  </si>
  <si>
    <t xml:space="preserve"> Ximena Miranda González</t>
  </si>
  <si>
    <t xml:space="preserve"> 2 2371 7887</t>
  </si>
  <si>
    <t>CONSTRUCTORA SOCOVESA S.A.</t>
  </si>
  <si>
    <t xml:space="preserve"> Rodrigo Gras Rudloff </t>
  </si>
  <si>
    <t xml:space="preserve"> José Tomás Izquierdo Silva </t>
  </si>
  <si>
    <t xml:space="preserve"> Mauricio Varela Labbé</t>
  </si>
  <si>
    <t xml:space="preserve"> 2 2520 4100</t>
  </si>
  <si>
    <t xml:space="preserve"> Francisco Lagos Del Valle. </t>
  </si>
  <si>
    <t xml:space="preserve"> flagos@socovesa.cl</t>
  </si>
  <si>
    <t xml:space="preserve"> 2 2520 4100    </t>
  </si>
  <si>
    <t xml:space="preserve"> Blas Troncoso Montegu</t>
  </si>
  <si>
    <t xml:space="preserve"> Juan Pablo Martínez Gertner </t>
  </si>
  <si>
    <t xml:space="preserve"> Gerente de Marketing y Asuntos Corporativos</t>
  </si>
  <si>
    <t xml:space="preserve"> jmartinez@socovesa.cl</t>
  </si>
  <si>
    <t>CONSTRUCTORA VALKO S.A.</t>
  </si>
  <si>
    <t xml:space="preserve"> Tulio Valpreda Moreno </t>
  </si>
  <si>
    <t xml:space="preserve"> tvalpreda@valko.cl</t>
  </si>
  <si>
    <t xml:space="preserve"> 2 2624 8566    </t>
  </si>
  <si>
    <t xml:space="preserve"> Antonio Ciuffardi Chiesa </t>
  </si>
  <si>
    <t xml:space="preserve"> Gerente General Corporativo Empresas Valko</t>
  </si>
  <si>
    <t xml:space="preserve"> aciuffardi@valko.cl</t>
  </si>
  <si>
    <t xml:space="preserve"> Julio Crovetto Roba</t>
  </si>
  <si>
    <t xml:space="preserve"> 2 2624 8566</t>
  </si>
  <si>
    <t xml:space="preserve"> Alfonso Concha Vergara </t>
  </si>
  <si>
    <t xml:space="preserve"> aconcha@valko.cl</t>
  </si>
  <si>
    <t xml:space="preserve"> Fabián Bakulic Govorcin </t>
  </si>
  <si>
    <t xml:space="preserve"> Gerente de Operaciones Viales</t>
  </si>
  <si>
    <t xml:space="preserve"> fbakulic@valko.cl</t>
  </si>
  <si>
    <t xml:space="preserve"> Carmen Wörner Muxica </t>
  </si>
  <si>
    <t xml:space="preserve"> Presidente Ejecutivo / Gerente de Administración y Finanzas</t>
  </si>
  <si>
    <t xml:space="preserve"> 45 223 2227    </t>
  </si>
  <si>
    <t xml:space="preserve"> Robert Wörner Muxica </t>
  </si>
  <si>
    <t xml:space="preserve"> Mónica Lauquén Lauquén </t>
  </si>
  <si>
    <t>CONSTRUCTORA Y COMERCIAL EL ALBA LTDA.</t>
  </si>
  <si>
    <t xml:space="preserve"> Renato Villalobos Ríos</t>
  </si>
  <si>
    <t xml:space="preserve"> 2 2273 9731</t>
  </si>
  <si>
    <t xml:space="preserve"> Enrique Dumay Caballero </t>
  </si>
  <si>
    <t xml:space="preserve"> cea@cealimitada.com</t>
  </si>
  <si>
    <t xml:space="preserve"> 2 2273 9731    </t>
  </si>
  <si>
    <t xml:space="preserve"> Diego Villalobos Rivera</t>
  </si>
  <si>
    <t>CONSTRUMART S.A.</t>
  </si>
  <si>
    <t xml:space="preserve"> Julio Campos Arceu</t>
  </si>
  <si>
    <t xml:space="preserve"> 2 2512 7930</t>
  </si>
  <si>
    <t xml:space="preserve"> Pedro Colombo </t>
  </si>
  <si>
    <t xml:space="preserve"> pcolombo@construmart.cl</t>
  </si>
  <si>
    <t xml:space="preserve"> 2 2512 7930    </t>
  </si>
  <si>
    <t xml:space="preserve"> Gonzalo Aruta Acuña </t>
  </si>
  <si>
    <t xml:space="preserve"> gonzalo.aruta@construmart.cl</t>
  </si>
  <si>
    <t xml:space="preserve"> Rodrigo Gamero Cussianovich </t>
  </si>
  <si>
    <t xml:space="preserve"> rgamero@construmart.cl</t>
  </si>
  <si>
    <t>CONSULADO GENERAL DE BOLIVIA</t>
  </si>
  <si>
    <t xml:space="preserve"> Rafael Rigoberto Cuevas Cárdenas </t>
  </si>
  <si>
    <t xml:space="preserve"> Vicecónsul</t>
  </si>
  <si>
    <t xml:space="preserve"> 2 2232 8180    </t>
  </si>
  <si>
    <t xml:space="preserve"> Graciela Aponte Rivera </t>
  </si>
  <si>
    <t xml:space="preserve"> Vicecónsul Temas Multilaterales y Bilaterales</t>
  </si>
  <si>
    <t>CONSULTORA ROBERT METCALFE E.I.R.L.</t>
  </si>
  <si>
    <t>Consultores de Outsourcing | Consultores y Asesores de Empresas</t>
  </si>
  <si>
    <t xml:space="preserve"> Robert Metcalfe Arredondo </t>
  </si>
  <si>
    <t xml:space="preserve"> rmetcalfe@vtr.net</t>
  </si>
  <si>
    <t xml:space="preserve"> 2 2229 2621    </t>
  </si>
  <si>
    <t>CONSULTORA, SERVICIOS E INVERSIONES QUANTICA SPA</t>
  </si>
  <si>
    <t xml:space="preserve"> Daniel Jiménez Sepúlveda </t>
  </si>
  <si>
    <t xml:space="preserve"> lvergara@quantica.cl</t>
  </si>
  <si>
    <t xml:space="preserve"> 2 2581 8140    </t>
  </si>
  <si>
    <t>CONSULTORES ASOCIADOS LTDA.</t>
  </si>
  <si>
    <t xml:space="preserve"> Roberto Muñoz Pizarro</t>
  </si>
  <si>
    <t xml:space="preserve"> 9 9289 9470</t>
  </si>
  <si>
    <t xml:space="preserve"> Nora Ubeda Zurita </t>
  </si>
  <si>
    <t xml:space="preserve"> noraubeda@casociados.cl</t>
  </si>
  <si>
    <t xml:space="preserve"> 9 9289 9470    </t>
  </si>
  <si>
    <t>CONSULTORES DE INGENIERIA SPA. - CDI LTDA.</t>
  </si>
  <si>
    <t xml:space="preserve"> Luis Aravena Lazcano </t>
  </si>
  <si>
    <t xml:space="preserve"> laravena@cdi.cl</t>
  </si>
  <si>
    <t xml:space="preserve"> 2 2699 0053    </t>
  </si>
  <si>
    <t xml:space="preserve"> Jaime Lea-Plaza Edwards </t>
  </si>
  <si>
    <t xml:space="preserve"> jleaplaza@cdi.cl</t>
  </si>
  <si>
    <t xml:space="preserve"> Patricio Montalva Roncati</t>
  </si>
  <si>
    <t xml:space="preserve"> 2 2699 0053</t>
  </si>
  <si>
    <t>CONSULTORES EN ASUNTOS PUBLICOS S.A.</t>
  </si>
  <si>
    <t>Consultores Internacionales | Consultores y Asesores de Empresas | Consultores y Asesores en Comunicaciones</t>
  </si>
  <si>
    <t xml:space="preserve"> Enrique Correa Ríos </t>
  </si>
  <si>
    <t xml:space="preserve"> ecorrea@imaginaccion.cl</t>
  </si>
  <si>
    <t xml:space="preserve"> 2 2353 4201    </t>
  </si>
  <si>
    <t xml:space="preserve"> Marcela Noé Echeverría</t>
  </si>
  <si>
    <t xml:space="preserve"> 2 2353 4201</t>
  </si>
  <si>
    <t xml:space="preserve"> Nelson Correa Arriagada</t>
  </si>
  <si>
    <t>CONSULTORES TARGET LTDA.</t>
  </si>
  <si>
    <t>Consultores Gerenciales | Consultores y Asesores de Empresas | Institutos de Capacitación | Servicio de Selección de Personal</t>
  </si>
  <si>
    <t xml:space="preserve"> Angela Ossa Mora </t>
  </si>
  <si>
    <t xml:space="preserve"> angelaossa@target-ddi.cl</t>
  </si>
  <si>
    <t xml:space="preserve"> 2 2436 2300    </t>
  </si>
  <si>
    <t xml:space="preserve"> Rodrigo Infante Ossa</t>
  </si>
  <si>
    <t xml:space="preserve"> 2 2436 2300</t>
  </si>
  <si>
    <t xml:space="preserve"> José Escobar Terraza </t>
  </si>
  <si>
    <t xml:space="preserve"> Socio Director de Negocios</t>
  </si>
  <si>
    <t xml:space="preserve"> jescobar@target-ddi.cl</t>
  </si>
  <si>
    <t xml:space="preserve"> Beatriz Infante Ossa</t>
  </si>
  <si>
    <t xml:space="preserve"> Julio Godoy Rojas </t>
  </si>
  <si>
    <t xml:space="preserve"> Socio Director Operaciones Internacionales</t>
  </si>
  <si>
    <t xml:space="preserve"> jgodoy@target-ddi.cl</t>
  </si>
  <si>
    <t>CONTAC INGENIEROS LTDA.</t>
  </si>
  <si>
    <t xml:space="preserve"> Luis Yacher Schatz</t>
  </si>
  <si>
    <t xml:space="preserve"> 2 2270 0900</t>
  </si>
  <si>
    <t xml:space="preserve"> Carlos González Riveros </t>
  </si>
  <si>
    <t xml:space="preserve"> cgonzalez@contac.cl</t>
  </si>
  <si>
    <t xml:space="preserve"> 2 2270 0900    </t>
  </si>
  <si>
    <t xml:space="preserve"> Patricio Alvarez Marchant </t>
  </si>
  <si>
    <t xml:space="preserve"> palvarez@contac.cl</t>
  </si>
  <si>
    <t xml:space="preserve"> Diego Arenas González </t>
  </si>
  <si>
    <t xml:space="preserve"> Gerente Sistemas de Información Industrial</t>
  </si>
  <si>
    <t xml:space="preserve"> darenas@contac.cl</t>
  </si>
  <si>
    <t>CONTAINER OPERATORS S.A.</t>
  </si>
  <si>
    <t>Agentes de Nave | Almacenadores | Servicios Portuarios: Administración, Explotación, Estiba y Desestiba</t>
  </si>
  <si>
    <t xml:space="preserve"> Francisco Javier Ulloa </t>
  </si>
  <si>
    <t xml:space="preserve"> francisco.ulloa@maersk.com</t>
  </si>
  <si>
    <t xml:space="preserve"> 35 220 2700    </t>
  </si>
  <si>
    <t xml:space="preserve"> Nicholas James </t>
  </si>
  <si>
    <t xml:space="preserve"> nicholas.james@maersk.com</t>
  </si>
  <si>
    <t xml:space="preserve"> Lissette Abarca Marchant </t>
  </si>
  <si>
    <t xml:space="preserve"> lissette.abarca@maersk.com</t>
  </si>
  <si>
    <t xml:space="preserve"> Iván Bravo </t>
  </si>
  <si>
    <t xml:space="preserve"> ivan.bravo@contopsa.com</t>
  </si>
  <si>
    <t>CONTAINERLAND</t>
  </si>
  <si>
    <t>Carrocerías y Remolques | Casas Prefabricadas | Contenedores | Estructuras Metálicas</t>
  </si>
  <si>
    <t xml:space="preserve"> Bernardo Emhart Rehbein</t>
  </si>
  <si>
    <t xml:space="preserve"> 2 2528 1636</t>
  </si>
  <si>
    <t xml:space="preserve"> Carmen Cifuentes Cebreian</t>
  </si>
  <si>
    <t>CONTALINE S.A.</t>
  </si>
  <si>
    <t>Asesorías Tributarias | Asesorías y Servicios en Computación e Informática | Auditores y Servicios de Contabilidad</t>
  </si>
  <si>
    <t xml:space="preserve"> Cristián Valdés Zegers</t>
  </si>
  <si>
    <t xml:space="preserve"> 2 2411 2300</t>
  </si>
  <si>
    <t xml:space="preserve"> Felipe Letelier Flores</t>
  </si>
  <si>
    <t xml:space="preserve"> Yenny Badilla Araneda</t>
  </si>
  <si>
    <t>CONTATTO S.A.</t>
  </si>
  <si>
    <t xml:space="preserve"> Angelo Mancini</t>
  </si>
  <si>
    <t xml:space="preserve"> 2 2539 6000</t>
  </si>
  <si>
    <t xml:space="preserve"> Elena Mancini </t>
  </si>
  <si>
    <t xml:space="preserve"> Directora de Contrato</t>
  </si>
  <si>
    <t xml:space="preserve"> info@contatto.cl</t>
  </si>
  <si>
    <t xml:space="preserve"> 2 2539 6000    </t>
  </si>
  <si>
    <t>CONTENEDORES SAN FERNANDO SPA</t>
  </si>
  <si>
    <t xml:space="preserve"> Jorge García Rodríguez </t>
  </si>
  <si>
    <t xml:space="preserve"> jorge.garcia@csf.cl</t>
  </si>
  <si>
    <t xml:space="preserve"> 2 2351 6790    </t>
  </si>
  <si>
    <t xml:space="preserve"> Pablo Fernández Kaltwasser </t>
  </si>
  <si>
    <t xml:space="preserve"> Gerente Corporativo</t>
  </si>
  <si>
    <t xml:space="preserve"> pablo.fernandez@csf.cl</t>
  </si>
  <si>
    <t xml:space="preserve"> 2 2351 6760    </t>
  </si>
  <si>
    <t xml:space="preserve"> Cristián Möller Undurraga </t>
  </si>
  <si>
    <t xml:space="preserve"> cristian.moller@csf.cl</t>
  </si>
  <si>
    <t xml:space="preserve"> 72 231 2300    </t>
  </si>
  <si>
    <t xml:space="preserve"> Ramón Zegers Larraín</t>
  </si>
  <si>
    <t xml:space="preserve"> 2 2351 6790</t>
  </si>
  <si>
    <t xml:space="preserve"> Carlos Verdugo Lara </t>
  </si>
  <si>
    <t xml:space="preserve"> carlos.verdugo@csf.cl</t>
  </si>
  <si>
    <t xml:space="preserve"> Juan Pablo Bauzá Espinosa </t>
  </si>
  <si>
    <t xml:space="preserve"> juanpablo.bauza@csf.cl</t>
  </si>
  <si>
    <t>CONTITECH CHILE S.A.</t>
  </si>
  <si>
    <t>Caucho | Cintas Transportadoras | Correas Industriales y Transportadoras | Servicios, Productos e Insumos para la Minería</t>
  </si>
  <si>
    <t xml:space="preserve"> Thomas Eduard Lau </t>
  </si>
  <si>
    <t xml:space="preserve"> thomas.lau@cbg.contitech.cl</t>
  </si>
  <si>
    <t xml:space="preserve"> 2 2560 0400    </t>
  </si>
  <si>
    <t xml:space="preserve"> Juan Piña </t>
  </si>
  <si>
    <t xml:space="preserve"> Gerente de Correas</t>
  </si>
  <si>
    <t xml:space="preserve"> juan.pina@cbg.contitech.cl</t>
  </si>
  <si>
    <t xml:space="preserve"> Gerente Accesorios y Servicios</t>
  </si>
  <si>
    <t xml:space="preserve"> 2 2560 0450    </t>
  </si>
  <si>
    <t xml:space="preserve"> Nadine Hucke </t>
  </si>
  <si>
    <t xml:space="preserve"> nadine.hucke@cbg.contitech.cl</t>
  </si>
  <si>
    <t xml:space="preserve"> Luis Decarli Camaño </t>
  </si>
  <si>
    <t xml:space="preserve"> Gerente de Relaciones Humanas</t>
  </si>
  <si>
    <t xml:space="preserve"> luis.decarli@cbg.contitech.cl</t>
  </si>
  <si>
    <t>CONTRERAS Y CIA LTDA.</t>
  </si>
  <si>
    <t xml:space="preserve"> Osvaldo Contreras Strauch </t>
  </si>
  <si>
    <t xml:space="preserve"> 2 2207 9303    </t>
  </si>
  <si>
    <t>CONVERGIA CHILE S.A.</t>
  </si>
  <si>
    <t xml:space="preserve"> Lorenzo Bitar Chacra </t>
  </si>
  <si>
    <t xml:space="preserve"> Daniel Nieto Prats </t>
  </si>
  <si>
    <t xml:space="preserve"> Director y Representante Legal</t>
  </si>
  <si>
    <t xml:space="preserve"> Alejandro Bitar Maluk </t>
  </si>
  <si>
    <t xml:space="preserve"> Frederick Miller </t>
  </si>
  <si>
    <t xml:space="preserve"> Guillermo Kopaitic V. </t>
  </si>
  <si>
    <t xml:space="preserve"> guillermo.kopaitic@convergia.cl</t>
  </si>
  <si>
    <t xml:space="preserve"> 2 2760 1000    </t>
  </si>
  <si>
    <t>CONVEYOR SERVICES S.A.</t>
  </si>
  <si>
    <t>Cintas Transportadoras | Servicios, Productos e Insumos para la Minería</t>
  </si>
  <si>
    <t xml:space="preserve"> Sebastián Larredonda Pérez </t>
  </si>
  <si>
    <t xml:space="preserve"> sebastian.larredonda@fennerdunlop.com</t>
  </si>
  <si>
    <t xml:space="preserve"> 55 249 2314    </t>
  </si>
  <si>
    <t xml:space="preserve"> Humberto Porzio Tirado </t>
  </si>
  <si>
    <t xml:space="preserve"> humberto.porzio@fennerdunlop.com</t>
  </si>
  <si>
    <t xml:space="preserve"> Jennifer Villalobos Alvarez </t>
  </si>
  <si>
    <t xml:space="preserve"> jennifer.villalobos@fennerdunlop.com</t>
  </si>
  <si>
    <t xml:space="preserve"> Francisca Villa Shulz </t>
  </si>
  <si>
    <t xml:space="preserve"> Jefe de Contablidad y Finanzas</t>
  </si>
  <si>
    <t xml:space="preserve"> francisca.villa@fennerdunlop.com</t>
  </si>
  <si>
    <t>COOKE AQUACULTURE CHILE S.A.</t>
  </si>
  <si>
    <t xml:space="preserve"> Andrés Parodi Taibo </t>
  </si>
  <si>
    <t xml:space="preserve"> Gerente General Regional para Latinoamérica</t>
  </si>
  <si>
    <t xml:space="preserve"> aparodi@cookeaqua.com</t>
  </si>
  <si>
    <t xml:space="preserve"> 65 243 2550    </t>
  </si>
  <si>
    <t xml:space="preserve"> Heinrich Strelow Fiedler </t>
  </si>
  <si>
    <t xml:space="preserve"> heinrich.strelow@cookeaqua.com</t>
  </si>
  <si>
    <t>COOPERATIVA ABIERTA DE VIVIENDA PROVICOOP</t>
  </si>
  <si>
    <t xml:space="preserve"> Felipe Arteaga Manieu </t>
  </si>
  <si>
    <t xml:space="preserve"> farteaga@invica.cl</t>
  </si>
  <si>
    <t xml:space="preserve"> 2 2690 0400    </t>
  </si>
  <si>
    <t xml:space="preserve"> Francisco Pinto Quappe </t>
  </si>
  <si>
    <t xml:space="preserve"> fpinto@invica.cl</t>
  </si>
  <si>
    <t xml:space="preserve"> Jorge Cordero Bayon </t>
  </si>
  <si>
    <t xml:space="preserve"> jcordero@invica.cl</t>
  </si>
  <si>
    <t>COOPERATIVA AGRICOLA LECHERA SANTIAGO LTDA.</t>
  </si>
  <si>
    <t xml:space="preserve"> Juan Carlos Prieto Bafalluy </t>
  </si>
  <si>
    <t xml:space="preserve"> 2 2394 4000    </t>
  </si>
  <si>
    <t xml:space="preserve"> Felipe Bascuñán Noguera </t>
  </si>
  <si>
    <t xml:space="preserve"> Mario Mirosevic Buneder</t>
  </si>
  <si>
    <t xml:space="preserve"> 2 2394 4000</t>
  </si>
  <si>
    <t xml:space="preserve"> Rodrigo Guiraldes Palma</t>
  </si>
  <si>
    <t xml:space="preserve"> Claudio Moraga Castro </t>
  </si>
  <si>
    <t xml:space="preserve"> claudio.moraga@cals.cl</t>
  </si>
  <si>
    <t>COOPERATIVA AGRICOLA PISQUERA SAN CARLOS LTDA.</t>
  </si>
  <si>
    <t>Alimentos Envasados, en Conserva y Congelados | Frutas, Hortalizas, Legumbres, Frescas, Secas y Deshidratadas | Jugos y Néctares de Fruta</t>
  </si>
  <si>
    <t xml:space="preserve"> Aldo Olivier Gramola</t>
  </si>
  <si>
    <t xml:space="preserve"> 51 275 6635</t>
  </si>
  <si>
    <t xml:space="preserve"> Carla Olivier Alcayaga </t>
  </si>
  <si>
    <t xml:space="preserve"> 51 275 6635    </t>
  </si>
  <si>
    <t xml:space="preserve"> Verónica Robles Gómez </t>
  </si>
  <si>
    <t>COOPERATIVA AGRICOLA Y DE SERVICIO LTDA.</t>
  </si>
  <si>
    <t>Artículos para Agricultura y Floricultura | Importadores y Representantes | Maquinaria, Equipos, Accesorios, Repuestos y Suministros para la Industria Alimentaria | Maquinaria, Equipos, Accesorios, Repuestos y Suministros para Tratamiento de Efluentes Líquidos o Ag | Productos e Insumos Agrícolas</t>
  </si>
  <si>
    <t xml:space="preserve"> Sergio Niklitschek Hausdorf </t>
  </si>
  <si>
    <t xml:space="preserve"> gg@cooprinsem.cl</t>
  </si>
  <si>
    <t xml:space="preserve"> 64 225 4210    </t>
  </si>
  <si>
    <t xml:space="preserve"> Yony Piwonka Terfort </t>
  </si>
  <si>
    <t xml:space="preserve"> ypiwonka@cooprinsem.cl</t>
  </si>
  <si>
    <t xml:space="preserve"> 64 225 4234    </t>
  </si>
  <si>
    <t xml:space="preserve"> Felipe Gottschalk Rademacher </t>
  </si>
  <si>
    <t xml:space="preserve"> gdt@cooprinsem.cl</t>
  </si>
  <si>
    <t xml:space="preserve"> 64 225 4239    </t>
  </si>
  <si>
    <t xml:space="preserve"> Luis Silva Menzel </t>
  </si>
  <si>
    <t xml:space="preserve"> lsilva@cooprinsem.cl</t>
  </si>
  <si>
    <t>COOPERATIVA AGRICOLA Y LECHERA DE CASABLANCA LTDA.</t>
  </si>
  <si>
    <t>Leche y Productos Lácteos | Productos e Insumos Agrícolas</t>
  </si>
  <si>
    <t xml:space="preserve"> Adolfo Larraín Ruiz-Tagle </t>
  </si>
  <si>
    <t xml:space="preserve"> 32 274 1652    </t>
  </si>
  <si>
    <t xml:space="preserve"> Francesco Venezian</t>
  </si>
  <si>
    <t xml:space="preserve"> 32 274 1652</t>
  </si>
  <si>
    <t>COOPERATIVA CAPEL</t>
  </si>
  <si>
    <t xml:space="preserve"> Carolina Collazos Vaccaro </t>
  </si>
  <si>
    <t xml:space="preserve"> 2 2476 2313    </t>
  </si>
  <si>
    <t xml:space="preserve"> Patricio Sánchez Ahumada </t>
  </si>
  <si>
    <t xml:space="preserve"> psancheza@capel.cl</t>
  </si>
  <si>
    <t xml:space="preserve"> Gracielle Hummel </t>
  </si>
  <si>
    <t xml:space="preserve"> ghummel@capel.cl</t>
  </si>
  <si>
    <t xml:space="preserve"> 51 255 4369    </t>
  </si>
  <si>
    <t xml:space="preserve"> Francisco Javier Espinosa Ortega </t>
  </si>
  <si>
    <t xml:space="preserve"> fespinosa@capel.cl</t>
  </si>
  <si>
    <t xml:space="preserve"> 2 2476 2314    </t>
  </si>
  <si>
    <t>COOPERATIVA DE CONSUMO DE ENERGIA ELECTRICA CHILLAN LTDA.</t>
  </si>
  <si>
    <t xml:space="preserve"> 42 220 4412    </t>
  </si>
  <si>
    <t xml:space="preserve"> Cristian Gajardo Campos </t>
  </si>
  <si>
    <t xml:space="preserve"> cgajardo@copelec.cl</t>
  </si>
  <si>
    <t xml:space="preserve"> 42 220 4417    </t>
  </si>
  <si>
    <t xml:space="preserve"> Eduardo Roudergue Guzmán </t>
  </si>
  <si>
    <t xml:space="preserve"> Jefe Unidad de Computación e Informática</t>
  </si>
  <si>
    <t xml:space="preserve"> eroudergue@copelec.cl</t>
  </si>
  <si>
    <t xml:space="preserve"> 42 220 4413    </t>
  </si>
  <si>
    <t xml:space="preserve"> Cristian Venegas Barrera</t>
  </si>
  <si>
    <t xml:space="preserve"> 42 220 4446</t>
  </si>
  <si>
    <t>COOPERATIVA ELECTRICA LOS ANGELES LTDA.</t>
  </si>
  <si>
    <t xml:space="preserve"> José Luis Neira Veloso </t>
  </si>
  <si>
    <t xml:space="preserve"> jlneira@coopelan.cl</t>
  </si>
  <si>
    <t xml:space="preserve"> 43 240 7070    </t>
  </si>
  <si>
    <t xml:space="preserve"> Leonardo Maino Massri </t>
  </si>
  <si>
    <t xml:space="preserve"> lmaino@coopelan.cl</t>
  </si>
  <si>
    <t xml:space="preserve"> Luis Montoya Hernández</t>
  </si>
  <si>
    <t xml:space="preserve"> 43 240 7050</t>
  </si>
  <si>
    <t xml:space="preserve"> Jaime Pino Fernández</t>
  </si>
  <si>
    <t xml:space="preserve"> 43 240 7010</t>
  </si>
  <si>
    <t xml:space="preserve"> Luis Riquelme Mora </t>
  </si>
  <si>
    <t xml:space="preserve"> Jefe Departamento Contabilidad</t>
  </si>
  <si>
    <t xml:space="preserve"> lriquelme@coopelan.cl</t>
  </si>
  <si>
    <t>COOPERATIVA REGIONAL ELECTRICA LLANQUIHUE LTDA.</t>
  </si>
  <si>
    <t xml:space="preserve"> Franco Aceituno Gandolfo </t>
  </si>
  <si>
    <t xml:space="preserve"> faceituno@crell.cl</t>
  </si>
  <si>
    <t xml:space="preserve"> 65 220 0400    </t>
  </si>
  <si>
    <t xml:space="preserve"> Luis Illanes Serpa </t>
  </si>
  <si>
    <t xml:space="preserve"> lillanes@crell.cl</t>
  </si>
  <si>
    <t xml:space="preserve"> Gabriel Morales Lizama </t>
  </si>
  <si>
    <t xml:space="preserve"> gmorales@crell.cl</t>
  </si>
  <si>
    <t xml:space="preserve"> Manuel Saavedra Bustos</t>
  </si>
  <si>
    <t xml:space="preserve"> 65 220 0400</t>
  </si>
  <si>
    <t>COPACK S.A.</t>
  </si>
  <si>
    <t xml:space="preserve"> Adrián Armando </t>
  </si>
  <si>
    <t xml:space="preserve"> aarmando@copack.cl</t>
  </si>
  <si>
    <t xml:space="preserve"> 2 2569 7765    </t>
  </si>
  <si>
    <t xml:space="preserve"> Sergio Abarca </t>
  </si>
  <si>
    <t xml:space="preserve"> sabarca@copack.cl</t>
  </si>
  <si>
    <t>COPAN LTDA.</t>
  </si>
  <si>
    <t>Aditivos para Alimentos | Exportaciones</t>
  </si>
  <si>
    <t xml:space="preserve"> Pedro Jesús Arguinarena Casanova </t>
  </si>
  <si>
    <t xml:space="preserve"> jesus.arguinarena@girona.cl</t>
  </si>
  <si>
    <t xml:space="preserve"> 2 2591 2500    </t>
  </si>
  <si>
    <t>COPAPEL LTDA.</t>
  </si>
  <si>
    <t>Etiquetadoras | Etiquetas Autoadhesivas</t>
  </si>
  <si>
    <t xml:space="preserve"> asegura@copapel.cl</t>
  </si>
  <si>
    <t>COPEFRUT S.A.</t>
  </si>
  <si>
    <t xml:space="preserve"> José Luis Soler Ruiz</t>
  </si>
  <si>
    <t xml:space="preserve"> 75 220 9100</t>
  </si>
  <si>
    <t xml:space="preserve"> Gerardo Moreno Urzúa </t>
  </si>
  <si>
    <t xml:space="preserve"> 75 220 9100    </t>
  </si>
  <si>
    <t xml:space="preserve"> Prudencio Lozano Baños </t>
  </si>
  <si>
    <t xml:space="preserve"> Cristian Moreno Benavente </t>
  </si>
  <si>
    <t xml:space="preserve"> Jaime Crispi Soler </t>
  </si>
  <si>
    <t xml:space="preserve"> Julio Covarrubias Fernández </t>
  </si>
  <si>
    <t xml:space="preserve"> Manuel José Concha Soler </t>
  </si>
  <si>
    <t xml:space="preserve"> Andrés Fuenzalida Soler </t>
  </si>
  <si>
    <t xml:space="preserve"> gerencia.general@copefrut.com</t>
  </si>
  <si>
    <t xml:space="preserve"> Marcos Echenique Walker </t>
  </si>
  <si>
    <t xml:space="preserve"> marcos.echenique@copefrut.com</t>
  </si>
  <si>
    <t xml:space="preserve"> Johann Schwaner </t>
  </si>
  <si>
    <t xml:space="preserve"> johann.schwaner@copefrut.com</t>
  </si>
  <si>
    <t xml:space="preserve"> Claudio Contreras Rivas </t>
  </si>
  <si>
    <t xml:space="preserve"> claudio.contreras@copefrut.com</t>
  </si>
  <si>
    <t xml:space="preserve"> Mariajosé Castillo Cornejo </t>
  </si>
  <si>
    <t xml:space="preserve"> mariajose.castillo@copefrut.com</t>
  </si>
  <si>
    <t>COPESA S.A.</t>
  </si>
  <si>
    <t>Diarios | Revistas y Semanarios</t>
  </si>
  <si>
    <t xml:space="preserve"> Jorge Andrés Saieh Guzmán </t>
  </si>
  <si>
    <t xml:space="preserve"> 2 2550 7254    </t>
  </si>
  <si>
    <t xml:space="preserve"> Catalina Saieh Guzmán </t>
  </si>
  <si>
    <t xml:space="preserve"> Rodrigo Errázuriz Ruiz-Tagle </t>
  </si>
  <si>
    <t xml:space="preserve"> Andrés Benítez Pereira </t>
  </si>
  <si>
    <t xml:space="preserve"> Felipe Cuadra Campos </t>
  </si>
  <si>
    <t xml:space="preserve"> Marcelo Godoy Sáez </t>
  </si>
  <si>
    <t xml:space="preserve"> 2 2550 7822    </t>
  </si>
  <si>
    <t xml:space="preserve"> Claudio Alarcón Jara </t>
  </si>
  <si>
    <t xml:space="preserve"> Sergio Marabolí Triviño </t>
  </si>
  <si>
    <t xml:space="preserve"> Director La Cuarta</t>
  </si>
  <si>
    <t xml:space="preserve"> 2 2550 7334    </t>
  </si>
  <si>
    <t xml:space="preserve"> Andrea Eluchans Urenda </t>
  </si>
  <si>
    <t xml:space="preserve"> Directora Revistas La Tercera</t>
  </si>
  <si>
    <t xml:space="preserve"> 2 2550 7173    </t>
  </si>
  <si>
    <t xml:space="preserve"> Horacio Werth Cohello </t>
  </si>
  <si>
    <t xml:space="preserve"> Gerente Comercial de Medios</t>
  </si>
  <si>
    <t xml:space="preserve"> 2 2550 7280    </t>
  </si>
  <si>
    <t xml:space="preserve"> Francisco Fuhrer Rioseco </t>
  </si>
  <si>
    <t xml:space="preserve"> Gerente de Radios y Audiencias</t>
  </si>
  <si>
    <t xml:space="preserve"> 2 2230 2829    </t>
  </si>
  <si>
    <t xml:space="preserve"> Marcela Ceruti Lagos</t>
  </si>
  <si>
    <t xml:space="preserve"> 2 2550 7280</t>
  </si>
  <si>
    <t xml:space="preserve"> María José del Río Botinelli</t>
  </si>
  <si>
    <t xml:space="preserve"> 2 2550 7147</t>
  </si>
  <si>
    <t>COPIAS GRAFICAS LTDA.</t>
  </si>
  <si>
    <t xml:space="preserve"> Adolfo Torés Lara</t>
  </si>
  <si>
    <t xml:space="preserve"> 2 2555 7575</t>
  </si>
  <si>
    <t>COPPELIA SPA</t>
  </si>
  <si>
    <t>Panadería y Pastelería | Restaurantes | Salón de Té</t>
  </si>
  <si>
    <t xml:space="preserve"> Gonzalo Martino González </t>
  </si>
  <si>
    <t xml:space="preserve"> 2 2328 2300    </t>
  </si>
  <si>
    <t xml:space="preserve"> Fernando Fernández García </t>
  </si>
  <si>
    <t xml:space="preserve"> Francisco Villar Martino </t>
  </si>
  <si>
    <t xml:space="preserve"> fvillar@coppelia.cl</t>
  </si>
  <si>
    <t xml:space="preserve"> María de la Luz Fernández García</t>
  </si>
  <si>
    <t xml:space="preserve"> 2 2328 2323</t>
  </si>
  <si>
    <t xml:space="preserve"> Sandra Olmedo Contardo </t>
  </si>
  <si>
    <t xml:space="preserve"> solmedo@coppelia.cl</t>
  </si>
  <si>
    <t xml:space="preserve"> 2 2328 2337    </t>
  </si>
  <si>
    <t>COPYEXPRESS</t>
  </si>
  <si>
    <t>Librerías y Distribución de Libros | Servicios de Fotocopias y Otros Servicios de Reproducción</t>
  </si>
  <si>
    <t xml:space="preserve"> Jorge Lima Vicencio</t>
  </si>
  <si>
    <t xml:space="preserve"> 2 2219 2148</t>
  </si>
  <si>
    <t xml:space="preserve"> Carmen Gloria Villalobos Varas </t>
  </si>
  <si>
    <t xml:space="preserve"> cgvillalobos@copyexpress.cl</t>
  </si>
  <si>
    <t xml:space="preserve"> 2 2219 2148    </t>
  </si>
  <si>
    <t xml:space="preserve"> Luz Ortiz García </t>
  </si>
  <si>
    <t xml:space="preserve"> Administrador General</t>
  </si>
  <si>
    <t xml:space="preserve"> neoortiz@copyexpress.cl</t>
  </si>
  <si>
    <t>CORBETTA</t>
  </si>
  <si>
    <t>Adhesivos, Colas, Aprestos, Sellantes y Similares | Exportaciones</t>
  </si>
  <si>
    <t xml:space="preserve"> Gerardo Molina Trivelli</t>
  </si>
  <si>
    <t xml:space="preserve"> 2 2529 1938</t>
  </si>
  <si>
    <t xml:space="preserve"> Ana María Juez Luco </t>
  </si>
  <si>
    <t xml:space="preserve"> amjuez@corbetta.cl</t>
  </si>
  <si>
    <t xml:space="preserve"> 2 2529 1938    </t>
  </si>
  <si>
    <t>CORCORAN Y CIA. LTDA.</t>
  </si>
  <si>
    <t xml:space="preserve"> Ricardo Rivero Velarde </t>
  </si>
  <si>
    <t xml:space="preserve"> rrivero@corocran.cl</t>
  </si>
  <si>
    <t xml:space="preserve"> 61 274 0141    </t>
  </si>
  <si>
    <t xml:space="preserve"> Jéssica Vera Alvarado </t>
  </si>
  <si>
    <t xml:space="preserve"> jvera@corcoran.cl</t>
  </si>
  <si>
    <t xml:space="preserve"> 61 274 0100    </t>
  </si>
  <si>
    <t xml:space="preserve"> Cristian Zúñiga Pérez</t>
  </si>
  <si>
    <t xml:space="preserve"> 61 274 0100</t>
  </si>
  <si>
    <t>CORDANO Y POBLETE SPA</t>
  </si>
  <si>
    <t xml:space="preserve"> Gioselina Cordano Poblete</t>
  </si>
  <si>
    <t xml:space="preserve"> 2 2633 8156</t>
  </si>
  <si>
    <t>CORDERO S.A.</t>
  </si>
  <si>
    <t xml:space="preserve"> Ricardo Cordero Vallejos </t>
  </si>
  <si>
    <t xml:space="preserve"> ricardo@cordero.cl</t>
  </si>
  <si>
    <t xml:space="preserve"> 2 2683 3731    </t>
  </si>
  <si>
    <t xml:space="preserve"> Julio Cordero Vallejos</t>
  </si>
  <si>
    <t xml:space="preserve"> 2 2683 3739</t>
  </si>
  <si>
    <t>CORDONERIA EDITH S.A.</t>
  </si>
  <si>
    <t>Accesorios de Confecciones | Cordelería | Etiquetas, Adornos de Tela, Bordados y Otros de Cordonería</t>
  </si>
  <si>
    <t xml:space="preserve"> Patricio Bär Moraga </t>
  </si>
  <si>
    <t xml:space="preserve"> info@cordoneriaedith.cl</t>
  </si>
  <si>
    <t xml:space="preserve"> 2 2556 1777    </t>
  </si>
  <si>
    <t xml:space="preserve"> Pamela Bär Armstrong </t>
  </si>
  <si>
    <t xml:space="preserve"> administracion@cordoneriaedith.cl</t>
  </si>
  <si>
    <t>COREMAQ S.A.</t>
  </si>
  <si>
    <t xml:space="preserve"> Sebastiano Trosso Bergadano </t>
  </si>
  <si>
    <t xml:space="preserve"> coremaq@coremaq.com</t>
  </si>
  <si>
    <t xml:space="preserve"> 2 2261 8084    </t>
  </si>
  <si>
    <t xml:space="preserve"> Sergio Pincheira Figueroa</t>
  </si>
  <si>
    <t xml:space="preserve"> 2 2261 8084</t>
  </si>
  <si>
    <t>CORESA S.A. CONTENEDORES, REDES Y ENVASES</t>
  </si>
  <si>
    <t>Arriendo, Venta y Confección de Carpas | Bolsas y Sacos | Cordelería | Mallas Plásticas | Plásticos Industriales | Productos Plásticos</t>
  </si>
  <si>
    <t xml:space="preserve"> Carlos Campiño </t>
  </si>
  <si>
    <t xml:space="preserve"> ccampino@coresa.cl</t>
  </si>
  <si>
    <t xml:space="preserve"> 2 2510 8800    </t>
  </si>
  <si>
    <t xml:space="preserve"> Jorge Campos Gil </t>
  </si>
  <si>
    <t xml:space="preserve"> jcampos@coresa.cl</t>
  </si>
  <si>
    <t xml:space="preserve"> 2 2510 8858    </t>
  </si>
  <si>
    <t xml:space="preserve"> Luis Eduardo Sáenz Hortal </t>
  </si>
  <si>
    <t xml:space="preserve"> lsaenz@coresa.cl</t>
  </si>
  <si>
    <t xml:space="preserve"> José Rojas Cárdenas </t>
  </si>
  <si>
    <t xml:space="preserve"> jrojas@coresa.cl</t>
  </si>
  <si>
    <t xml:space="preserve"> 35 228 1963    </t>
  </si>
  <si>
    <t>CORNEJO Y SAN MARTIN SOCIEDAD DE PROFESIONALES LTDA.</t>
  </si>
  <si>
    <t xml:space="preserve"> Eugenio Cornejo Lacroix</t>
  </si>
  <si>
    <t xml:space="preserve"> 2 2234 2102</t>
  </si>
  <si>
    <t xml:space="preserve"> Ricardo San Martín Padovani </t>
  </si>
  <si>
    <t xml:space="preserve"> ricardosanmartin@entelchile.net</t>
  </si>
  <si>
    <t xml:space="preserve"> 32 221 3494    </t>
  </si>
  <si>
    <t>CORP GROUP INTERHOLD SPA</t>
  </si>
  <si>
    <t xml:space="preserve"> Cristóbal Cerda Meneses </t>
  </si>
  <si>
    <t xml:space="preserve"> consuelo.montenegro@corpgroup.cl</t>
  </si>
  <si>
    <t xml:space="preserve"> 2 2660 6135    </t>
  </si>
  <si>
    <t xml:space="preserve"> Andrés Winter </t>
  </si>
  <si>
    <t>CORPACK ACI S.A.</t>
  </si>
  <si>
    <t xml:space="preserve"> Olivier Bastet </t>
  </si>
  <si>
    <t xml:space="preserve"> obastet@corpack.cl</t>
  </si>
  <si>
    <t xml:space="preserve"> 2 2539 1656    </t>
  </si>
  <si>
    <t>CORPESCA S.A.</t>
  </si>
  <si>
    <t>Aceites y Grasas Vegetales y Animales | Exportaciones | Harina de Pescado</t>
  </si>
  <si>
    <t xml:space="preserve"> Claudio Elgueta Vera </t>
  </si>
  <si>
    <t xml:space="preserve"> Patricio Tapia Costa </t>
  </si>
  <si>
    <t xml:space="preserve"> Rodrigo Eduardo Huidobro Alvarado </t>
  </si>
  <si>
    <t xml:space="preserve"> Felipe Zaldívar Prado</t>
  </si>
  <si>
    <t xml:space="preserve"> 2 2476 4010</t>
  </si>
  <si>
    <t xml:space="preserve"> Raúl Feliú Carrizo </t>
  </si>
  <si>
    <t xml:space="preserve"> ebriones@corpesca.cl</t>
  </si>
  <si>
    <t xml:space="preserve"> 2 2476 4030    </t>
  </si>
  <si>
    <t xml:space="preserve"> Miguel Angel Escobar Silva </t>
  </si>
  <si>
    <t xml:space="preserve"> cfellerv@corpesca.cl</t>
  </si>
  <si>
    <t xml:space="preserve"> 2 2476 4000    </t>
  </si>
  <si>
    <t>CORPORA AGRICOLA S.A.</t>
  </si>
  <si>
    <t xml:space="preserve"> Mauricio Hargous Larraín </t>
  </si>
  <si>
    <t xml:space="preserve"> mhargous@corporafruit.com</t>
  </si>
  <si>
    <t xml:space="preserve"> 34 249 8800    </t>
  </si>
  <si>
    <t xml:space="preserve"> Ramón Fernández López </t>
  </si>
  <si>
    <t xml:space="preserve"> rfernandez@corporafruit.com</t>
  </si>
  <si>
    <t xml:space="preserve"> Nicolás Holmgren Darrigrandi</t>
  </si>
  <si>
    <t xml:space="preserve"> 34 249 8800</t>
  </si>
  <si>
    <t>CORPORACION CENTRO DE FORMACION TECNICA SANTO TOMAS</t>
  </si>
  <si>
    <t xml:space="preserve"> Juan Pablo Guzmán Aldunate </t>
  </si>
  <si>
    <t xml:space="preserve"> Rector Nacional Centro de Formación Técnica Santo Tomás</t>
  </si>
  <si>
    <t xml:space="preserve"> cmunoz@santotomas.cl</t>
  </si>
  <si>
    <t xml:space="preserve"> 2 2376 3461    </t>
  </si>
  <si>
    <t xml:space="preserve"> Juan Carlos Erdozáin Acedo </t>
  </si>
  <si>
    <t xml:space="preserve"> Vicerrector Académico Centro de Formación Técnica Santo Tomás</t>
  </si>
  <si>
    <t xml:space="preserve"> golguin@santotomas.cl</t>
  </si>
  <si>
    <t xml:space="preserve"> 2 2290 6450    </t>
  </si>
  <si>
    <t xml:space="preserve"> Enrique Gómez Bradford </t>
  </si>
  <si>
    <t xml:space="preserve"> Ana María Pelegrí Kristic </t>
  </si>
  <si>
    <t xml:space="preserve"> Vicerrectora de Admisión y Asuntos Estudiantiles</t>
  </si>
  <si>
    <t xml:space="preserve"> yvelasquezg@santotomas.cl</t>
  </si>
  <si>
    <t xml:space="preserve"> 2 2496 5370    </t>
  </si>
  <si>
    <t>CORPORACION CHILENA ALEMANA DE BENEFICENCIA</t>
  </si>
  <si>
    <t xml:space="preserve"> Jorge Lafrentz Fricke </t>
  </si>
  <si>
    <t xml:space="preserve"> jlafrentz@ccab.cl</t>
  </si>
  <si>
    <t xml:space="preserve"> 2 2910 1500    </t>
  </si>
  <si>
    <t xml:space="preserve"> Cristián Montes Sotomayor </t>
  </si>
  <si>
    <t xml:space="preserve"> crmontes@ccab.cl</t>
  </si>
  <si>
    <t>CORPORACION CHILENA DE LA MADERA A.G. - CORMA</t>
  </si>
  <si>
    <t xml:space="preserve"> Juan José Ugarte Gurruchaga </t>
  </si>
  <si>
    <t xml:space="preserve"> jugarte@corma.cl</t>
  </si>
  <si>
    <t xml:space="preserve"> 2 2331 4200    </t>
  </si>
  <si>
    <t xml:space="preserve"> Eduardo Hartwig Iturriaga </t>
  </si>
  <si>
    <t xml:space="preserve"> gerencia@corma.cl</t>
  </si>
  <si>
    <t xml:space="preserve"> Victoria Saud Muñoz </t>
  </si>
  <si>
    <t xml:space="preserve"> vsaud@corma.cl</t>
  </si>
  <si>
    <t>CORPORACION CIEDESS</t>
  </si>
  <si>
    <t xml:space="preserve"> Rodrigo Gutiérrez Castro </t>
  </si>
  <si>
    <t xml:space="preserve"> secretaria@ciedess.cl</t>
  </si>
  <si>
    <t xml:space="preserve"> 2 2335 1010    </t>
  </si>
  <si>
    <t xml:space="preserve"> Cristián Alberto Marco Echeverría </t>
  </si>
  <si>
    <t xml:space="preserve"> Gerente de Estudios</t>
  </si>
  <si>
    <t xml:space="preserve"> cmarco@ciedess.cl</t>
  </si>
  <si>
    <t xml:space="preserve"> Mario Arredondo Trigo </t>
  </si>
  <si>
    <t xml:space="preserve"> marredondo@ciedess.cl</t>
  </si>
  <si>
    <t xml:space="preserve"> 2 2335 1020    </t>
  </si>
  <si>
    <t xml:space="preserve"> Lucas Molina Achondo </t>
  </si>
  <si>
    <t xml:space="preserve"> 32 268 0016    </t>
  </si>
  <si>
    <t xml:space="preserve"> José Bustamante Milanolo </t>
  </si>
  <si>
    <t>CORPORACION CULTURAL DE LA ILUSTRE MUNICIPALIDAD DE SANTIAGO</t>
  </si>
  <si>
    <t xml:space="preserve"> Carmen Gloria Larenas </t>
  </si>
  <si>
    <t xml:space="preserve"> Directora General</t>
  </si>
  <si>
    <t xml:space="preserve"> carmen.larenas@municipal.cl</t>
  </si>
  <si>
    <t xml:space="preserve"> 2 2463 1002    </t>
  </si>
  <si>
    <t xml:space="preserve"> Leonardo Pozo V. </t>
  </si>
  <si>
    <t xml:space="preserve"> Gerente General de Administración y Finanzas</t>
  </si>
  <si>
    <t xml:space="preserve"> lpozo@municipal.cl</t>
  </si>
  <si>
    <t xml:space="preserve"> Marianne Lescornez </t>
  </si>
  <si>
    <t xml:space="preserve"> Directora de Coordinación Artística y Producción</t>
  </si>
  <si>
    <t xml:space="preserve"> mlescornez@municipal.cl</t>
  </si>
  <si>
    <t>CORPORACION DE AYUDA A LA FAMILIA DE CARABINEROS DE CHILE</t>
  </si>
  <si>
    <t xml:space="preserve"> Carola Ahengo Triviño </t>
  </si>
  <si>
    <t xml:space="preserve"> rrpp.corporacion@carabineros.cl</t>
  </si>
  <si>
    <t xml:space="preserve"> 2 3224 5310    </t>
  </si>
  <si>
    <t>CORPORACION DE CAPACITACION Y EMPLEO SOFOFA</t>
  </si>
  <si>
    <t xml:space="preserve"> Juan Cristóbal Philippi Irarrázaval</t>
  </si>
  <si>
    <t xml:space="preserve"> 2 2336 2800</t>
  </si>
  <si>
    <t xml:space="preserve"> Cristián Buzzoni </t>
  </si>
  <si>
    <t xml:space="preserve"> cbuzzoni@corporacionsofofa.cl</t>
  </si>
  <si>
    <t xml:space="preserve"> 2 2336 2800    </t>
  </si>
  <si>
    <t xml:space="preserve"> Natalia Lidijover </t>
  </si>
  <si>
    <t xml:space="preserve"> nlidijover@oticsofofa.cl</t>
  </si>
  <si>
    <t xml:space="preserve"> Norman Bull De la Jara </t>
  </si>
  <si>
    <t xml:space="preserve"> nbull@corporacionsofofa.cl</t>
  </si>
  <si>
    <t xml:space="preserve"> Oscar Oemick Contreras </t>
  </si>
  <si>
    <t xml:space="preserve"> ooemick@corporacionsofofa.cl</t>
  </si>
  <si>
    <t xml:space="preserve"> 2 2336 2895    </t>
  </si>
  <si>
    <t>CORPORACION DE DEPORTES DE LA CAMARA CHILENA DE LA CONSTRUCCION</t>
  </si>
  <si>
    <t xml:space="preserve"> Osvaldo Del Valle Astudillo</t>
  </si>
  <si>
    <t xml:space="preserve"> 2 2550 1600</t>
  </si>
  <si>
    <t xml:space="preserve"> Marielit Horta Del Picó </t>
  </si>
  <si>
    <t xml:space="preserve"> marielit.horta@cordep.cl</t>
  </si>
  <si>
    <t xml:space="preserve"> 2 2550 1600    </t>
  </si>
  <si>
    <t xml:space="preserve"> Alicia Gálvez Lara </t>
  </si>
  <si>
    <t xml:space="preserve"> alicia.galvez@cordep.cl</t>
  </si>
  <si>
    <t>CORPORACION DE DERECHO PRIVADO STADIO ITALIANO</t>
  </si>
  <si>
    <t>Clubes | Estadios</t>
  </si>
  <si>
    <t xml:space="preserve"> Paola Della Schiava Furnaro</t>
  </si>
  <si>
    <t xml:space="preserve"> 2 2484 7000</t>
  </si>
  <si>
    <t xml:space="preserve"> Virgilio Marchi Marchi </t>
  </si>
  <si>
    <t xml:space="preserve"> gerencia@stadioitaliano.cl</t>
  </si>
  <si>
    <t xml:space="preserve"> 2 2484 7000    </t>
  </si>
  <si>
    <t xml:space="preserve"> Héctor Rodrigo La Fuente Vila </t>
  </si>
  <si>
    <t xml:space="preserve"> Nelson Cannoni Muñoz </t>
  </si>
  <si>
    <t xml:space="preserve"> Mauro Magnani Frugone</t>
  </si>
  <si>
    <t xml:space="preserve"> Enrique Ravizza Colombara</t>
  </si>
  <si>
    <t>CORPORACION DE DESARROLLO TECNOLOGICO</t>
  </si>
  <si>
    <t xml:space="preserve"> Adelchi Colombo Breschi </t>
  </si>
  <si>
    <t xml:space="preserve"> 2 2718 7500    </t>
  </si>
  <si>
    <t xml:space="preserve"> Juan Carlos León Flores </t>
  </si>
  <si>
    <t>CORPORACION DE DESARROLLO TECNOLOGICO DE BIENES DE CAPITAL</t>
  </si>
  <si>
    <t xml:space="preserve"> Fernando Agüero Garcés </t>
  </si>
  <si>
    <t xml:space="preserve"> 2 2694 3800    </t>
  </si>
  <si>
    <t xml:space="preserve"> Orlando Castillo Espinoza </t>
  </si>
  <si>
    <t xml:space="preserve"> ocastillo@cbc.cl</t>
  </si>
  <si>
    <t xml:space="preserve"> Carmen Abarca Cortez </t>
  </si>
  <si>
    <t xml:space="preserve"> Subgerente de Marketing y Fidelización</t>
  </si>
  <si>
    <t xml:space="preserve"> cabarca@cbc.cl</t>
  </si>
  <si>
    <t xml:space="preserve"> Marcela Blázquez Phillips </t>
  </si>
  <si>
    <t xml:space="preserve"> Gerente de Servicios de Información</t>
  </si>
  <si>
    <t xml:space="preserve"> mblazquez@cbc.cl</t>
  </si>
  <si>
    <t>CORPORACION DE FOMENTO DE LA PRODUCCION</t>
  </si>
  <si>
    <t xml:space="preserve"> Pablo Terrazas Lagos</t>
  </si>
  <si>
    <t xml:space="preserve"> 2 2631 8809</t>
  </si>
  <si>
    <t xml:space="preserve"> María Elina Cruz Tanhnuz </t>
  </si>
  <si>
    <t xml:space="preserve"> maria.cruz@corfo.cl</t>
  </si>
  <si>
    <t xml:space="preserve"> 2 2631 8881    </t>
  </si>
  <si>
    <t xml:space="preserve"> Tadashi Takaoka Caqueo</t>
  </si>
  <si>
    <t xml:space="preserve"> 2 2631 8584</t>
  </si>
  <si>
    <t xml:space="preserve"> Claudio Valenzuela Chadwick </t>
  </si>
  <si>
    <t xml:space="preserve"> Gerente de Desarrollo Competitivo</t>
  </si>
  <si>
    <t xml:space="preserve"> claudio.valenzuela@corfo.cl</t>
  </si>
  <si>
    <t xml:space="preserve"> 2 2631 8612    </t>
  </si>
  <si>
    <t xml:space="preserve"> Carlos Alvarez Tapia </t>
  </si>
  <si>
    <t xml:space="preserve"> calvarezt@corfo.cl</t>
  </si>
  <si>
    <t xml:space="preserve"> 2 2631 8428    </t>
  </si>
  <si>
    <t>CORPORACION EDUCACIONAL ATENAS</t>
  </si>
  <si>
    <t xml:space="preserve"> Felipe Tranamil López </t>
  </si>
  <si>
    <t xml:space="preserve"> colegioatenas@educarchile.cl</t>
  </si>
  <si>
    <t xml:space="preserve"> 2 2285 1230    </t>
  </si>
  <si>
    <t xml:space="preserve"> Marilouise Delherbe Figueroa </t>
  </si>
  <si>
    <t xml:space="preserve"> Jefa de U.T.P. y Coordinadora Enseñanza Media</t>
  </si>
  <si>
    <t xml:space="preserve"> Claudia Baeza Olivares </t>
  </si>
  <si>
    <t xml:space="preserve"> Subdirector de Enseñanza Media</t>
  </si>
  <si>
    <t>CORPORACION EDUCACIONAL BRADFORD</t>
  </si>
  <si>
    <t xml:space="preserve"> Andrés Merino Hidalgo</t>
  </si>
  <si>
    <t xml:space="preserve"> 2 2912 3140</t>
  </si>
  <si>
    <t xml:space="preserve"> Patricia Neira Everard </t>
  </si>
  <si>
    <t xml:space="preserve"> 2 2912 3140    </t>
  </si>
  <si>
    <t xml:space="preserve"> Carolina Ramis Zelada </t>
  </si>
  <si>
    <t xml:space="preserve"> Roberto Valencia Cordovez </t>
  </si>
  <si>
    <t>CORPORACION EDUCACIONAL DE ASIMET</t>
  </si>
  <si>
    <t xml:space="preserve"> Alejandro Weinstein Varas</t>
  </si>
  <si>
    <t xml:space="preserve"> 2 2752 3913</t>
  </si>
  <si>
    <t xml:space="preserve"> Héctor Carrillo Gallegos </t>
  </si>
  <si>
    <t xml:space="preserve"> hcarrillo@lichan.cl</t>
  </si>
  <si>
    <t xml:space="preserve"> 2 2752 3913    </t>
  </si>
  <si>
    <t xml:space="preserve"> Luz Saldivia Oyarzo</t>
  </si>
  <si>
    <t>CORPORACION INSTITUTO PROFESIONAL SANTO TOMAS</t>
  </si>
  <si>
    <t xml:space="preserve"> Juan Pablo Guzmán Aldunate</t>
  </si>
  <si>
    <t xml:space="preserve"> 2 2376 3461</t>
  </si>
  <si>
    <t xml:space="preserve"> Vicerrector Administración y Finanzas</t>
  </si>
  <si>
    <t>CORPORACION NACIONAL DEL COBRE DE CHILE, CODELCO-CHILE</t>
  </si>
  <si>
    <t>Cobre | Cátodos | Empresas Mineras</t>
  </si>
  <si>
    <t xml:space="preserve"> Juan Benavides Feliú </t>
  </si>
  <si>
    <t xml:space="preserve"> Presidente del Directorio Codelco</t>
  </si>
  <si>
    <t xml:space="preserve"> Juan Enrique Morales Jaramillo </t>
  </si>
  <si>
    <t xml:space="preserve"> Radomiro Blas Tomic Errázuriz </t>
  </si>
  <si>
    <t xml:space="preserve"> Ignacio Briones Rojas </t>
  </si>
  <si>
    <t xml:space="preserve"> Hernán de Solminihac Tampier </t>
  </si>
  <si>
    <t xml:space="preserve"> Ghassan Dayoub Pseli </t>
  </si>
  <si>
    <t xml:space="preserve"> Raimundo Espinoza Concha </t>
  </si>
  <si>
    <t xml:space="preserve"> Octavio Araneda Osés</t>
  </si>
  <si>
    <t xml:space="preserve"> 2 2690 3221</t>
  </si>
  <si>
    <t>CORPORACION NACIONAL FORESTAL, CONAF</t>
  </si>
  <si>
    <t>Gobierno, Administración Pública y Defensa | Servicios Agrícolas y Forestales</t>
  </si>
  <si>
    <t xml:space="preserve"> José Manuel Rebolledo Cáceres</t>
  </si>
  <si>
    <t xml:space="preserve"> 2 2663 0219</t>
  </si>
  <si>
    <t xml:space="preserve"> Richard Torres Pinilla </t>
  </si>
  <si>
    <t xml:space="preserve"> Gerente de Areas Silvestres Protegidas</t>
  </si>
  <si>
    <t xml:space="preserve"> richard.torres@conaf.cl</t>
  </si>
  <si>
    <t xml:space="preserve"> 2 2663 0300    </t>
  </si>
  <si>
    <t xml:space="preserve"> Juan Carlos Castillo Ibáñez</t>
  </si>
  <si>
    <t xml:space="preserve"> 2 2663 0387</t>
  </si>
  <si>
    <t xml:space="preserve"> Luis Carrasco Bravo </t>
  </si>
  <si>
    <t xml:space="preserve"> Gerente de Desarrollo y Fomento Forestal</t>
  </si>
  <si>
    <t xml:space="preserve"> luis.carrasco@conaf.cl</t>
  </si>
  <si>
    <t xml:space="preserve"> 2 2663 0401    </t>
  </si>
  <si>
    <t xml:space="preserve"> Osvaldo Vera Alarcón </t>
  </si>
  <si>
    <t xml:space="preserve"> Gerente Protección Contra Incendios Forestales</t>
  </si>
  <si>
    <t xml:space="preserve"> osvaldo.vera@conaf.cl</t>
  </si>
  <si>
    <t xml:space="preserve"> 2 2663 0351    </t>
  </si>
  <si>
    <t>CORPORACION RABCO S.A.</t>
  </si>
  <si>
    <t>Comunicaciones Telefónicas | Equipos para Transmisión y Captura de Datos | Importadores y Representantes</t>
  </si>
  <si>
    <t xml:space="preserve"> Arturo De la Vega Malinconi</t>
  </si>
  <si>
    <t xml:space="preserve"> 2 2251 1000</t>
  </si>
  <si>
    <t xml:space="preserve"> Raúl E. Delmón Solar</t>
  </si>
  <si>
    <t>CORPORACION RED UNIVERSITARIA NACIONAL</t>
  </si>
  <si>
    <t>Internet: Proveedores, Páginas Web (Creación, Gestión, Mantención) y Servicios | Redes Computacionales</t>
  </si>
  <si>
    <t xml:space="preserve"> Paola Arellano Toro</t>
  </si>
  <si>
    <t xml:space="preserve"> 2 2337 0340</t>
  </si>
  <si>
    <t xml:space="preserve"> Sandra Jaque Figueroa</t>
  </si>
  <si>
    <t xml:space="preserve"> Claudia Inostroza Mardones </t>
  </si>
  <si>
    <t xml:space="preserve"> secdirec@reuna.cl</t>
  </si>
  <si>
    <t xml:space="preserve"> 2 2337 0300    </t>
  </si>
  <si>
    <t xml:space="preserve"> Maite Arratia Ocariz </t>
  </si>
  <si>
    <t xml:space="preserve"> 2 2337 0340    </t>
  </si>
  <si>
    <t>CORPORACION TECNICA DE FLUIDOS S.A.</t>
  </si>
  <si>
    <t>Bombas Hidráulicas Sumergibles, de Superficie y Centrífugas | Bombas Oleohidráulicas</t>
  </si>
  <si>
    <t xml:space="preserve"> Eduardo Julio Pancorvo Romero</t>
  </si>
  <si>
    <t xml:space="preserve"> 2 2856 9500</t>
  </si>
  <si>
    <t xml:space="preserve"> Ricardo Andrés Lazo Adriazola </t>
  </si>
  <si>
    <t xml:space="preserve"> ricardo.lazo@tecfluid.cl</t>
  </si>
  <si>
    <t xml:space="preserve"> 2 2856 9500    </t>
  </si>
  <si>
    <t xml:space="preserve"> Andrés Peralta Olivares</t>
  </si>
  <si>
    <t>CORREA Y CORREA CONSULTORES LTDA.</t>
  </si>
  <si>
    <t>Comunicaciones Corporativas | Consultores y Asesores de Empresas</t>
  </si>
  <si>
    <t xml:space="preserve"> 2 2353 4205    </t>
  </si>
  <si>
    <t xml:space="preserve"> Nelson Correa Arriagada </t>
  </si>
  <si>
    <t xml:space="preserve"> ncorrea@imaginaccion.cl</t>
  </si>
  <si>
    <t xml:space="preserve"> 2 2353 4258    </t>
  </si>
  <si>
    <t xml:space="preserve"> Catalina Bau Aedo </t>
  </si>
  <si>
    <t xml:space="preserve"> Gerente de Imaginacción Asuntos Públicos</t>
  </si>
  <si>
    <t xml:space="preserve"> cbau@imaginaccion.cl</t>
  </si>
  <si>
    <t xml:space="preserve"> Claudia Miralles Abarca </t>
  </si>
  <si>
    <t xml:space="preserve"> Gerente de Comunicación Estratégica</t>
  </si>
  <si>
    <t xml:space="preserve"> cmiralles@imaginaccion.cl</t>
  </si>
  <si>
    <t>CORRUPAC S.A.</t>
  </si>
  <si>
    <t>Embalajes | Envases y Cajas de Papel, Cartón o Cartulina | Exportaciones | Papel y Cartón</t>
  </si>
  <si>
    <t xml:space="preserve"> Ignacio Matte Izquierdo </t>
  </si>
  <si>
    <t xml:space="preserve"> imatte@corrupac.cl</t>
  </si>
  <si>
    <t xml:space="preserve"> 2 2797 6500    </t>
  </si>
  <si>
    <t xml:space="preserve"> Cristóbal Villar Martino </t>
  </si>
  <si>
    <t xml:space="preserve"> cvillar@corrupac.cl</t>
  </si>
  <si>
    <t xml:space="preserve"> Cristian Ruiz Silva</t>
  </si>
  <si>
    <t xml:space="preserve"> 2 2797 6500</t>
  </si>
  <si>
    <t>CORTE DE APELACIONES SANTIAGO</t>
  </si>
  <si>
    <t xml:space="preserve"> Hernán Crisosto Greisse </t>
  </si>
  <si>
    <t xml:space="preserve"> 2 2873 5169    </t>
  </si>
  <si>
    <t>CORTE SUPREMA DE JUSTICIA</t>
  </si>
  <si>
    <t xml:space="preserve"> Guillermo Silva Gundelach </t>
  </si>
  <si>
    <t xml:space="preserve"> Presidente de la Corte Suprema de Justicia</t>
  </si>
  <si>
    <t xml:space="preserve"> 2 2873 5212    </t>
  </si>
  <si>
    <t xml:space="preserve"> Jorge Eduardo Sáez Martin </t>
  </si>
  <si>
    <t xml:space="preserve"> 2 2873 5299    </t>
  </si>
  <si>
    <t xml:space="preserve"> Marcelo Doering Carrasco </t>
  </si>
  <si>
    <t xml:space="preserve"> Ricardo Guzmán Sanza </t>
  </si>
  <si>
    <t xml:space="preserve"> Director Corporación Administrativa del Poder Judicial</t>
  </si>
  <si>
    <t xml:space="preserve"> 2 2667 9500    </t>
  </si>
  <si>
    <t>CORTHORN QUALITY (CHILE) S.A.</t>
  </si>
  <si>
    <t>Control de Calidad, Análisis, Certificación y Normalización | Inspecciones Técnicas, Certificación Marítima e Industrial, Aeronáutica e Ingeniería Civil | Laboratorio de Análisis | Servicios Agrícolas y Forestales | Servicios, Productos e Insumos para la Minería | Supervisión de Embarques</t>
  </si>
  <si>
    <t xml:space="preserve"> Raúl Corthorn Jara </t>
  </si>
  <si>
    <t xml:space="preserve"> 2 2580 8000    </t>
  </si>
  <si>
    <t xml:space="preserve"> Francisca Corthorn Bravo </t>
  </si>
  <si>
    <t xml:space="preserve"> Director Técnico de Laboratorio</t>
  </si>
  <si>
    <t xml:space="preserve"> francisca@corthorn.cl</t>
  </si>
  <si>
    <t xml:space="preserve"> Frederick Corthorn Bravo </t>
  </si>
  <si>
    <t xml:space="preserve"> Gerente Comercial y Finanzas</t>
  </si>
  <si>
    <t xml:space="preserve"> frederick@corthorn.cl</t>
  </si>
  <si>
    <t xml:space="preserve"> Patricia Bravo Ojeda </t>
  </si>
  <si>
    <t xml:space="preserve"> pbravo@corthorn.cl</t>
  </si>
  <si>
    <t>CORTINAS METALICAS CORMET LTDA.</t>
  </si>
  <si>
    <t xml:space="preserve"> Pedro Vicente López Carvajal </t>
  </si>
  <si>
    <t xml:space="preserve"> clientes@cormet.net</t>
  </si>
  <si>
    <t xml:space="preserve"> 2 2556 1606    </t>
  </si>
  <si>
    <t xml:space="preserve"> Jessica López Araya </t>
  </si>
  <si>
    <t xml:space="preserve"> jlopez@cormet.net</t>
  </si>
  <si>
    <t xml:space="preserve"> Alfonso Aguayo Riquelme </t>
  </si>
  <si>
    <t xml:space="preserve"> Jefe de Taller</t>
  </si>
  <si>
    <t xml:space="preserve"> Mauricio López Araya </t>
  </si>
  <si>
    <t xml:space="preserve"> Jefe de Informática y Personal</t>
  </si>
  <si>
    <t xml:space="preserve"> mlopez@cormet.net</t>
  </si>
  <si>
    <t xml:space="preserve"> Juan Miguel Casar Aguilar </t>
  </si>
  <si>
    <t xml:space="preserve"> paulina.guzman@coseche.com</t>
  </si>
  <si>
    <t xml:space="preserve"> 2 2595 3630    </t>
  </si>
  <si>
    <t xml:space="preserve"> Leonel Morales Cáceres </t>
  </si>
  <si>
    <t xml:space="preserve"> leonel.morales@coseche.com</t>
  </si>
  <si>
    <t xml:space="preserve"> Jorge Casanova </t>
  </si>
  <si>
    <t xml:space="preserve"> Gerente de Post Venta</t>
  </si>
  <si>
    <t xml:space="preserve"> jorge.casanova@coseche.com</t>
  </si>
  <si>
    <t xml:space="preserve"> Alejandro Amaro </t>
  </si>
  <si>
    <t xml:space="preserve"> alejandro.amaro@coseche.com</t>
  </si>
  <si>
    <t xml:space="preserve"> Matías Schlack </t>
  </si>
  <si>
    <t xml:space="preserve"> matias.schlack@coseche.com</t>
  </si>
  <si>
    <t xml:space="preserve"> 2 2595 3800    </t>
  </si>
  <si>
    <t>COSEMAR S.A.</t>
  </si>
  <si>
    <t xml:space="preserve"> Matías Camachoja Ives </t>
  </si>
  <si>
    <t xml:space="preserve"> 32 269 2851    </t>
  </si>
  <si>
    <t>COSME CHILE S.A.</t>
  </si>
  <si>
    <t xml:space="preserve"> Julio González Morales </t>
  </si>
  <si>
    <t xml:space="preserve"> jgonzalez@cosme-silkey.cl</t>
  </si>
  <si>
    <t xml:space="preserve"> 2 2293 7146    </t>
  </si>
  <si>
    <t>COSMETICA NACIONAL S.A.</t>
  </si>
  <si>
    <t xml:space="preserve"> Fernando Lanza </t>
  </si>
  <si>
    <t xml:space="preserve"> fernando.lanza@godrejcp.com</t>
  </si>
  <si>
    <t xml:space="preserve"> 2 2605 8300    </t>
  </si>
  <si>
    <t xml:space="preserve"> Claudio Maeda </t>
  </si>
  <si>
    <t xml:space="preserve"> claudio.maeda@godrejcp.com</t>
  </si>
  <si>
    <t xml:space="preserve"> Hugo Morad </t>
  </si>
  <si>
    <t xml:space="preserve"> hugo.morad@godrejcp.com</t>
  </si>
  <si>
    <t>COSMETICOS AVON S.A.</t>
  </si>
  <si>
    <t xml:space="preserve"> Sebastián Abad </t>
  </si>
  <si>
    <t xml:space="preserve"> maria.i.espinoza@avon.com</t>
  </si>
  <si>
    <t xml:space="preserve"> 2 2620 5500    </t>
  </si>
  <si>
    <t xml:space="preserve"> Magalí Arreseigor Cerini </t>
  </si>
  <si>
    <t>COSMOPLAS S.A.</t>
  </si>
  <si>
    <t>Artículos para Agricultura y Floricultura | Bombas Hidráulicas Sumergibles, de Superficie y Centrífugas | Calefacción | Cañerías y Tubos de PVC, Plástico | Mallas Plásticas | Mangueras Hidráulicas e Industriales | Materiales para la Construcción | Plásticos Industriales | Productos Plásticos | Sistemas y Servicios de Riego | Válvulas</t>
  </si>
  <si>
    <t xml:space="preserve"> Patricio Arenas López </t>
  </si>
  <si>
    <t xml:space="preserve"> comercial@cosmoplas.cl</t>
  </si>
  <si>
    <t xml:space="preserve"> 2 2598 7000    </t>
  </si>
  <si>
    <t xml:space="preserve"> Manuel González Moreno </t>
  </si>
  <si>
    <t xml:space="preserve"> mgonzalez@cosmoplas.cl</t>
  </si>
  <si>
    <t>COSVAN LTDA.</t>
  </si>
  <si>
    <t xml:space="preserve"> Antonio Spalloni Macari</t>
  </si>
  <si>
    <t xml:space="preserve"> 2 2353 9800</t>
  </si>
  <si>
    <t xml:space="preserve"> Santiago Cáceres Osorio</t>
  </si>
  <si>
    <t xml:space="preserve"> Marcela Larraín </t>
  </si>
  <si>
    <t xml:space="preserve"> produccion@drfontbote.cl</t>
  </si>
  <si>
    <t xml:space="preserve"> 2 2353 9800    </t>
  </si>
  <si>
    <t>COTELSA S.A.</t>
  </si>
  <si>
    <t xml:space="preserve"> Carlos Loch Contreras</t>
  </si>
  <si>
    <t xml:space="preserve"> 2 2352 0210</t>
  </si>
  <si>
    <t>COVARRUBIAS Y CIA. LTDA.</t>
  </si>
  <si>
    <t>Corredores de Propiedades | Corretaje Agrícola, Ganadero y Pesquero | Servicios de Comercio Exterior y Exportaciones</t>
  </si>
  <si>
    <t xml:space="preserve"> Gonzalo Schifferli Romero </t>
  </si>
  <si>
    <t xml:space="preserve"> gschifferli@covarrubiascorredores.cl</t>
  </si>
  <si>
    <t xml:space="preserve"> 45 221 1109    </t>
  </si>
  <si>
    <t xml:space="preserve"> Sergio Avilés Guarachi </t>
  </si>
  <si>
    <t xml:space="preserve"> 2 2639 8095    </t>
  </si>
  <si>
    <t xml:space="preserve"> José Miguel Correa Jouanne </t>
  </si>
  <si>
    <t xml:space="preserve"> Gerente Propiedades</t>
  </si>
  <si>
    <t>COVARRUBIAS, VIAL Y CIA. LTDA. (COVIAL LTDA.)</t>
  </si>
  <si>
    <t>Corretaje Agrícola, Ganadero y Pesquero | Productos e Insumos Agrícolas</t>
  </si>
  <si>
    <t xml:space="preserve"> Santiago Arenas Corrada </t>
  </si>
  <si>
    <t xml:space="preserve"> sarenasc@tie.cl</t>
  </si>
  <si>
    <t xml:space="preserve"> 2 2698 9741    </t>
  </si>
  <si>
    <t xml:space="preserve"> Santiago Arenas Zapata</t>
  </si>
  <si>
    <t xml:space="preserve"> 2 2698 9741</t>
  </si>
  <si>
    <t xml:space="preserve"> Francisco Alonso Leiva Alvarez </t>
  </si>
  <si>
    <t xml:space="preserve"> francisco.l@entelchile.net</t>
  </si>
  <si>
    <t xml:space="preserve"> 2 2698 0506    </t>
  </si>
  <si>
    <t>COVENCO S.A.</t>
  </si>
  <si>
    <t xml:space="preserve"> Arnulf Becker Gleisner</t>
  </si>
  <si>
    <t xml:space="preserve"> 2 2979 6000</t>
  </si>
  <si>
    <t>COVEPA SPA</t>
  </si>
  <si>
    <t xml:space="preserve"> Georg Wammes Matvienko-Sikar </t>
  </si>
  <si>
    <t xml:space="preserve"> 65 227 0100    </t>
  </si>
  <si>
    <t xml:space="preserve"> Leopoldo Llanos Cárdenas </t>
  </si>
  <si>
    <t xml:space="preserve"> Anton Wammes </t>
  </si>
  <si>
    <t xml:space="preserve"> anton.wammes@covepa.org</t>
  </si>
  <si>
    <t xml:space="preserve"> 65 227 0115    </t>
  </si>
  <si>
    <t>COVER COMPOSITES SPA</t>
  </si>
  <si>
    <t>Productos Plásticos | Vidrio, Fibra de Vidrio y Lana Mineral</t>
  </si>
  <si>
    <t xml:space="preserve"> Víctor Andrés Poblete Madariaga </t>
  </si>
  <si>
    <t xml:space="preserve"> vpoblete@ecomposites.cl</t>
  </si>
  <si>
    <t xml:space="preserve"> 9 7516 2486    </t>
  </si>
  <si>
    <t xml:space="preserve"> Hernán Hermosilla Castillo </t>
  </si>
  <si>
    <t xml:space="preserve"> hhermosilla@ecomposites.cl</t>
  </si>
  <si>
    <t xml:space="preserve"> 9 5409 2874    </t>
  </si>
  <si>
    <t xml:space="preserve"> Marcelo Alejandro Sepúlveda Ríos</t>
  </si>
  <si>
    <t xml:space="preserve"> 9 4018 1294</t>
  </si>
  <si>
    <t>COVISA S.A.</t>
  </si>
  <si>
    <t>Conductores Eléctricos | Exportaciones | Manufacturas de Cobre</t>
  </si>
  <si>
    <t xml:space="preserve"> Pablo Neuweiler Heinsen </t>
  </si>
  <si>
    <t xml:space="preserve"> pneuweiler@rhona.cl</t>
  </si>
  <si>
    <t xml:space="preserve"> 32 232 0600    </t>
  </si>
  <si>
    <t xml:space="preserve"> Gonzalo Ureta Vacarezza </t>
  </si>
  <si>
    <t xml:space="preserve"> gureta@covisa.cl</t>
  </si>
  <si>
    <t xml:space="preserve"> 32 250 3100    </t>
  </si>
  <si>
    <t xml:space="preserve"> Sandra Abarca Pereira </t>
  </si>
  <si>
    <t xml:space="preserve"> sabarca@covisa.cl</t>
  </si>
  <si>
    <t xml:space="preserve"> Jorge Gorigoitía Maritano </t>
  </si>
  <si>
    <t xml:space="preserve"> Subgerente de Ventas Distribución</t>
  </si>
  <si>
    <t xml:space="preserve"> jagorigoitia@covisa.cl</t>
  </si>
  <si>
    <t xml:space="preserve"> Carlos Vásquez Sáez </t>
  </si>
  <si>
    <t xml:space="preserve"> Subgerente de Ventas Proyectos</t>
  </si>
  <si>
    <t xml:space="preserve"> cvasquez@covisa.cl</t>
  </si>
  <si>
    <t xml:space="preserve"> 2 2237 7200    </t>
  </si>
  <si>
    <t xml:space="preserve"> Wladimir Orellana Peña</t>
  </si>
  <si>
    <t xml:space="preserve"> 32 250 3100</t>
  </si>
  <si>
    <t xml:space="preserve"> Eric Valenzuela Lathrop </t>
  </si>
  <si>
    <t xml:space="preserve"> Subgerente de Planificación y Logística</t>
  </si>
  <si>
    <t xml:space="preserve"> evalenzuela@covisa.cl</t>
  </si>
  <si>
    <t xml:space="preserve"> Gabriel Fernández Flores</t>
  </si>
  <si>
    <t>CPT EMPRESAS MARITIMAS S.A.</t>
  </si>
  <si>
    <t xml:space="preserve"> José Luis Chanes Carvajal </t>
  </si>
  <si>
    <t xml:space="preserve"> jchanes@cpt.cl</t>
  </si>
  <si>
    <t xml:space="preserve"> Gerente de Agenciamiento de Naves</t>
  </si>
  <si>
    <t xml:space="preserve"> Alvaro Contreras Pérez </t>
  </si>
  <si>
    <t xml:space="preserve"> Gerente Zona Sur</t>
  </si>
  <si>
    <t xml:space="preserve"> acontreras@cpt.cl</t>
  </si>
  <si>
    <t xml:space="preserve"> 65 227 0700    </t>
  </si>
  <si>
    <t xml:space="preserve"> John Savignone Hernández </t>
  </si>
  <si>
    <t xml:space="preserve"> Gerente de CPT Remolcadores</t>
  </si>
  <si>
    <t xml:space="preserve"> jsavignone@cpt.cl</t>
  </si>
  <si>
    <t>CREACIONES MARY VIOLET LTDA.</t>
  </si>
  <si>
    <t xml:space="preserve"> Sergio Antonio Param Samur </t>
  </si>
  <si>
    <t xml:space="preserve"> 2 2737 1534    </t>
  </si>
  <si>
    <t>CREACIONES MELODY LTDA.</t>
  </si>
  <si>
    <t xml:space="preserve"> Rodrigo Kohan Fliman </t>
  </si>
  <si>
    <t xml:space="preserve"> rodrigo@wados.cl</t>
  </si>
  <si>
    <t xml:space="preserve"> 2 2473 4906    </t>
  </si>
  <si>
    <t xml:space="preserve"> Carlos Rubio Fuentes </t>
  </si>
  <si>
    <t xml:space="preserve"> crubio@wados.cl</t>
  </si>
  <si>
    <t xml:space="preserve"> 2 2473 4910    </t>
  </si>
  <si>
    <t xml:space="preserve"> Fernando Kohan Fliman </t>
  </si>
  <si>
    <t xml:space="preserve"> Gerente Centro de Distribución</t>
  </si>
  <si>
    <t xml:space="preserve"> fernando@wados.com</t>
  </si>
  <si>
    <t xml:space="preserve"> Patricia Castro Guerrero </t>
  </si>
  <si>
    <t xml:space="preserve"> Gerente de Contabilidad y Finanzas</t>
  </si>
  <si>
    <t xml:space="preserve"> pcastro@wados.cl</t>
  </si>
  <si>
    <t xml:space="preserve"> 2 2473 4915    </t>
  </si>
  <si>
    <t xml:space="preserve"> Marcos Figueroa Castañeda </t>
  </si>
  <si>
    <t xml:space="preserve"> mfigueroa@wados.cl</t>
  </si>
  <si>
    <t xml:space="preserve"> 2 2473 4945    </t>
  </si>
  <si>
    <t>CREACIONES PANISELLO &amp; ASOCIADOS</t>
  </si>
  <si>
    <t>Organización de Eventos, Promociones y Lanzamientos | Relaciones Públicas</t>
  </si>
  <si>
    <t xml:space="preserve"> José Panisello Opazo </t>
  </si>
  <si>
    <t xml:space="preserve"> jpanisello@creaciones.cl</t>
  </si>
  <si>
    <t xml:space="preserve"> 2 2873 9500    </t>
  </si>
  <si>
    <t xml:space="preserve"> Paola Panisello Valenzuela </t>
  </si>
  <si>
    <t xml:space="preserve"> Directora General de Cuentas</t>
  </si>
  <si>
    <t xml:space="preserve"> ppanisello@creaciones.cl</t>
  </si>
  <si>
    <t xml:space="preserve"> Verónica Román Muzzi</t>
  </si>
  <si>
    <t xml:space="preserve"> 2 2873 9500</t>
  </si>
  <si>
    <t xml:space="preserve"> Angélica Lucero Márquez</t>
  </si>
  <si>
    <t>CREACIONES WANSER</t>
  </si>
  <si>
    <t>Ropa Interior | Ropa Sport</t>
  </si>
  <si>
    <t xml:space="preserve"> Richard Abuawad Jadue </t>
  </si>
  <si>
    <t xml:space="preserve"> richard@wanser.cl</t>
  </si>
  <si>
    <t xml:space="preserve"> 2 2737 3917    </t>
  </si>
  <si>
    <t>CRECER FACTORING S.A.</t>
  </si>
  <si>
    <t xml:space="preserve"> Jorge Eduardo Pérez Martínez </t>
  </si>
  <si>
    <t xml:space="preserve"> eduardoperez@crecer.cl</t>
  </si>
  <si>
    <t xml:space="preserve"> 2 2829 9900    </t>
  </si>
  <si>
    <t xml:space="preserve"> Alberto Lira Chadwick</t>
  </si>
  <si>
    <t xml:space="preserve"> 2 2829 9900</t>
  </si>
  <si>
    <t xml:space="preserve"> Adolfo Osvaldo Aránguiz Valero </t>
  </si>
  <si>
    <t xml:space="preserve"> aaranguiz@crecer.cl</t>
  </si>
  <si>
    <t xml:space="preserve"> Rodrigo Andrés Romero Díaz </t>
  </si>
  <si>
    <t xml:space="preserve"> rromero@crecer.cl</t>
  </si>
  <si>
    <t xml:space="preserve"> Claudio Norambuena del Amo </t>
  </si>
  <si>
    <t xml:space="preserve"> cnorambuena@crecer.cl</t>
  </si>
  <si>
    <t>CRECIC S.A.</t>
  </si>
  <si>
    <t>Computación: Equipos, Insumos, Accesorios y Servicios Conexos | Equipos para Transmisión y Captura de Datos | Fotocopiadoras y Otros Equipos de Reproducción, Venta y Arriendo | Software</t>
  </si>
  <si>
    <t xml:space="preserve"> Alex Serri Gallegos</t>
  </si>
  <si>
    <t xml:space="preserve"> 41 256 7501</t>
  </si>
  <si>
    <t xml:space="preserve"> Claudio Medina Peña </t>
  </si>
  <si>
    <t xml:space="preserve"> claudio.medina@crecic.cl</t>
  </si>
  <si>
    <t xml:space="preserve"> 41 256 7500    </t>
  </si>
  <si>
    <t>CREDICORP CAPITAL ASSET MANAGEMENT S.A., ADMINISTRADORA</t>
  </si>
  <si>
    <t xml:space="preserve"> Arturo Aldunate Bengolea </t>
  </si>
  <si>
    <t xml:space="preserve"> 2 2450 1660    </t>
  </si>
  <si>
    <t xml:space="preserve"> Miriam Flores </t>
  </si>
  <si>
    <t>CRIADORES FINA SANGRE DE CARRERA S.A.</t>
  </si>
  <si>
    <t xml:space="preserve"> Pedro Hurtado Vicuña</t>
  </si>
  <si>
    <t xml:space="preserve"> 2 2683 5370</t>
  </si>
  <si>
    <t xml:space="preserve"> Vicente Aljaro Merino</t>
  </si>
  <si>
    <t>CRISTALERIA ARTISTICA LTDA.</t>
  </si>
  <si>
    <t>Equipos y Sistemas de Iluminación | Manufacturas de Vidrio y Cristal</t>
  </si>
  <si>
    <t xml:space="preserve"> Renato Fenzo Tomas </t>
  </si>
  <si>
    <t xml:space="preserve"> Representante Legal - Gerente General</t>
  </si>
  <si>
    <t xml:space="preserve"> renatofenzo@cristalart.cl</t>
  </si>
  <si>
    <t xml:space="preserve"> 2 2773 0773    </t>
  </si>
  <si>
    <t xml:space="preserve"> Rafael Fenzo Tomas </t>
  </si>
  <si>
    <t xml:space="preserve"> rafaelfenzo@cristalart.cl</t>
  </si>
  <si>
    <t xml:space="preserve"> Carlos Antimán Huenumán </t>
  </si>
  <si>
    <t xml:space="preserve"> carlos.antiman@cristalart.cl</t>
  </si>
  <si>
    <t xml:space="preserve"> Rosa Salinas Galdames</t>
  </si>
  <si>
    <t xml:space="preserve"> 2 2773 0773</t>
  </si>
  <si>
    <t>CRISTALERIAS DE CHILE S.A.</t>
  </si>
  <si>
    <t>Envases de Vidrio | Manufacturas de Vidrio y Cristal</t>
  </si>
  <si>
    <t xml:space="preserve"> Baltazar Sánchez Guzmán </t>
  </si>
  <si>
    <t xml:space="preserve"> 2 2787 8591    </t>
  </si>
  <si>
    <t xml:space="preserve"> Juan Antonio Alvarez Avendaño </t>
  </si>
  <si>
    <t xml:space="preserve"> 2 2299 0511    </t>
  </si>
  <si>
    <t xml:space="preserve"> Sebastián Swett Opazo </t>
  </si>
  <si>
    <t xml:space="preserve"> 2 2923 5314    </t>
  </si>
  <si>
    <t xml:space="preserve"> 2 2411 1750    </t>
  </si>
  <si>
    <t xml:space="preserve"> Abel Ignacio Bouchon Silva </t>
  </si>
  <si>
    <t xml:space="preserve"> 2 2339 9602    </t>
  </si>
  <si>
    <t xml:space="preserve"> José Ignacio Figueroa Elgueta </t>
  </si>
  <si>
    <t xml:space="preserve"> 2 2638 2055    </t>
  </si>
  <si>
    <t xml:space="preserve"> Fernando Franke García </t>
  </si>
  <si>
    <t xml:space="preserve"> 2 2263 0611    </t>
  </si>
  <si>
    <t xml:space="preserve"> Alfonso Swett Saavedra </t>
  </si>
  <si>
    <t xml:space="preserve"> 2 2923 3040    </t>
  </si>
  <si>
    <t xml:space="preserve"> Juan Andrés Olivos Bambach </t>
  </si>
  <si>
    <t xml:space="preserve"> 2 2245 6767    </t>
  </si>
  <si>
    <t xml:space="preserve"> Antonio Tuset Jorratt </t>
  </si>
  <si>
    <t xml:space="preserve"> Eduardo Carvallo Infante </t>
  </si>
  <si>
    <t xml:space="preserve"> atap@cristalchile.cl</t>
  </si>
  <si>
    <t xml:space="preserve"> Juan José Edwards Guzmán </t>
  </si>
  <si>
    <t xml:space="preserve"> iaranda@cristalchile.cl</t>
  </si>
  <si>
    <t xml:space="preserve"> 2 2787 8859    </t>
  </si>
  <si>
    <t xml:space="preserve"> Andrés Donoso-Torres Labra </t>
  </si>
  <si>
    <t xml:space="preserve"> 2 2787 8662    </t>
  </si>
  <si>
    <t xml:space="preserve"> Patricio Puelma Correa </t>
  </si>
  <si>
    <t xml:space="preserve"> Gerente de Servicio a Clientes</t>
  </si>
  <si>
    <t xml:space="preserve"> José Miguel del Solar Concha </t>
  </si>
  <si>
    <t xml:space="preserve"> Gerente de Personas y Sustentabilidad</t>
  </si>
  <si>
    <t xml:space="preserve"> 2 2787 8656    </t>
  </si>
  <si>
    <t xml:space="preserve"> David Cuevas Sharin </t>
  </si>
  <si>
    <t xml:space="preserve"> 2 2787 8888    </t>
  </si>
  <si>
    <t xml:space="preserve"> Patricio Alvarez Pinto</t>
  </si>
  <si>
    <t xml:space="preserve"> 2 2787 8656</t>
  </si>
  <si>
    <t xml:space="preserve"> Arturo Miquel Vial </t>
  </si>
  <si>
    <t xml:space="preserve"> Gerente de Negocios Internacionales</t>
  </si>
  <si>
    <t>CRISTALERIAS TORO SPA</t>
  </si>
  <si>
    <t xml:space="preserve"> Guillermo Toro Harnecker </t>
  </si>
  <si>
    <t xml:space="preserve"> gth@cristoro.cl</t>
  </si>
  <si>
    <t xml:space="preserve"> 2 2437 4500    </t>
  </si>
  <si>
    <t xml:space="preserve"> Pedro Toro Harnecker </t>
  </si>
  <si>
    <t xml:space="preserve"> p.toro@cristoro.cl</t>
  </si>
  <si>
    <t xml:space="preserve"> Francisco Ruiz Morandé </t>
  </si>
  <si>
    <t xml:space="preserve"> fruiz@cristoro.cl</t>
  </si>
  <si>
    <t xml:space="preserve"> 2 2437 4701    </t>
  </si>
  <si>
    <t xml:space="preserve"> Alvaro Helle Reidet </t>
  </si>
  <si>
    <t xml:space="preserve"> ahelle@cristoro.cl</t>
  </si>
  <si>
    <t xml:space="preserve"> 2 2437 4566    </t>
  </si>
  <si>
    <t xml:space="preserve"> Pablo Fleiderman Toro </t>
  </si>
  <si>
    <t xml:space="preserve"> pft@cristoro.cl</t>
  </si>
  <si>
    <t xml:space="preserve"> 2 2437 4503    </t>
  </si>
  <si>
    <t>CROMOMETAL LTDA.</t>
  </si>
  <si>
    <t>Artículos Ortopédicos | Galvanización y Galvanoplastía</t>
  </si>
  <si>
    <t xml:space="preserve"> Roberto Osses Leyton</t>
  </si>
  <si>
    <t xml:space="preserve"> 2 2666 7512</t>
  </si>
  <si>
    <t>CROSSVILLE FABRIC CHILE S.A.</t>
  </si>
  <si>
    <t xml:space="preserve"> Luis Araya Olate </t>
  </si>
  <si>
    <t xml:space="preserve"> luaraya@crossvillefabric.com</t>
  </si>
  <si>
    <t xml:space="preserve"> 41 272 0200    </t>
  </si>
  <si>
    <t xml:space="preserve"> Alejandro Müller Reyes </t>
  </si>
  <si>
    <t xml:space="preserve"> almuller@crossvillefabric.com</t>
  </si>
  <si>
    <t>CRUCEROS AUSTRALIS S.A.</t>
  </si>
  <si>
    <t xml:space="preserve"> Pedro Del Río Alamos</t>
  </si>
  <si>
    <t xml:space="preserve"> 2 2442 3150</t>
  </si>
  <si>
    <t xml:space="preserve"> Cecilia Arriagada Reinhardt</t>
  </si>
  <si>
    <t xml:space="preserve"> 2 2442 3192</t>
  </si>
  <si>
    <t>Garages y Estaciones de Servicio | Repuestos, Piezas y Accesorios para Automóviles y Camiones</t>
  </si>
  <si>
    <t xml:space="preserve"> Eduardo Cruciani Ortiz</t>
  </si>
  <si>
    <t xml:space="preserve"> 32 284 9852</t>
  </si>
  <si>
    <t xml:space="preserve"> Domingo Cruciani Ortiz</t>
  </si>
  <si>
    <t xml:space="preserve"> 32 285 5973</t>
  </si>
  <si>
    <t xml:space="preserve"> Renzo Camponovo Cruciani </t>
  </si>
  <si>
    <t xml:space="preserve"> Gerente Servicio</t>
  </si>
  <si>
    <t xml:space="preserve"> servicios@cruciani.cl</t>
  </si>
  <si>
    <t xml:space="preserve"> 32 285 5973    </t>
  </si>
  <si>
    <t xml:space="preserve"> Lorenzo Cruciani Vera</t>
  </si>
  <si>
    <t>CRUZ ABOGADOS</t>
  </si>
  <si>
    <t xml:space="preserve"> Cristian Rodríguez Cuevas</t>
  </si>
  <si>
    <t xml:space="preserve"> 2 2490 1400</t>
  </si>
  <si>
    <t xml:space="preserve"> Carlos Saavedra Larraín </t>
  </si>
  <si>
    <t xml:space="preserve"> csaavedra@cruzabogados.cl</t>
  </si>
  <si>
    <t xml:space="preserve"> 2 2490 1400    </t>
  </si>
  <si>
    <t xml:space="preserve"> Mauricio Hederra Pinto </t>
  </si>
  <si>
    <t xml:space="preserve"> mhederra@cruzabogados.cl</t>
  </si>
  <si>
    <t xml:space="preserve"> Sergio Cruz Cruz </t>
  </si>
  <si>
    <t xml:space="preserve"> sacruz@cruzabogados.cl</t>
  </si>
  <si>
    <t xml:space="preserve"> Juan García-Huidobro Covarrubias </t>
  </si>
  <si>
    <t xml:space="preserve"> juangh@cruzabogados.cl</t>
  </si>
  <si>
    <t>CTM GROUP SPA</t>
  </si>
  <si>
    <t>Artículos de Cuero | Ropa de Vestir | Servicios Publicitarios | Telas en General | Toallas</t>
  </si>
  <si>
    <t xml:space="preserve"> Sabrina Tala Sánchez </t>
  </si>
  <si>
    <t xml:space="preserve"> sabrina.tala@empresasctm.cl</t>
  </si>
  <si>
    <t xml:space="preserve"> 2 2737 4874    </t>
  </si>
  <si>
    <t>CUCI LTDA.</t>
  </si>
  <si>
    <t xml:space="preserve"> Alejandro Shih Huang </t>
  </si>
  <si>
    <t xml:space="preserve"> 2 2735 4170    </t>
  </si>
  <si>
    <t>CUEROS LA REINA</t>
  </si>
  <si>
    <t>Muebles de Madera | Muebles de Oficina, Fabricación, Diseño y Venta</t>
  </si>
  <si>
    <t xml:space="preserve"> Juan Gómez Aravena </t>
  </si>
  <si>
    <t xml:space="preserve"> lareina@mueblesencuero.cl</t>
  </si>
  <si>
    <t xml:space="preserve"> 2 2556 5988    </t>
  </si>
  <si>
    <t>CUEROTEX S.A.</t>
  </si>
  <si>
    <t>Artículos de Cuero | Exportaciones | Materiales para Calzado</t>
  </si>
  <si>
    <t xml:space="preserve"> Loreto Galaz Sanhueza</t>
  </si>
  <si>
    <t xml:space="preserve"> 2 2664 4438</t>
  </si>
  <si>
    <t>CULTIVOS MARINOS SAN CRISTOBAL S.A.</t>
  </si>
  <si>
    <t>Crianza de Animales o Peces | Exportaciones | Productos del Mar</t>
  </si>
  <si>
    <t xml:space="preserve"> Cristóbal Thompson Santos</t>
  </si>
  <si>
    <t xml:space="preserve"> 2 2376 3000</t>
  </si>
  <si>
    <t xml:space="preserve"> Sergio Ubillo Adones</t>
  </si>
  <si>
    <t xml:space="preserve"> 52 231 7560</t>
  </si>
  <si>
    <t>CULTIVOS MARINOS TONGOY S.A.</t>
  </si>
  <si>
    <t xml:space="preserve"> Sebastián Acevedo</t>
  </si>
  <si>
    <t xml:space="preserve"> 2 2240 0482</t>
  </si>
  <si>
    <t xml:space="preserve"> Enrique Valdivia Rodríguez </t>
  </si>
  <si>
    <t xml:space="preserve"> enrique.valdivia@cultimar.cl</t>
  </si>
  <si>
    <t xml:space="preserve"> 51 239 1980    </t>
  </si>
  <si>
    <t xml:space="preserve"> Aida Varas Aguilera </t>
  </si>
  <si>
    <t xml:space="preserve"> Jefe de Centro de Cultivos</t>
  </si>
  <si>
    <t xml:space="preserve"> aida.varas@cultimar.cl</t>
  </si>
  <si>
    <t>CULTIVOS YADRAN S.A.</t>
  </si>
  <si>
    <t xml:space="preserve"> Felipe Briones Goich </t>
  </si>
  <si>
    <t xml:space="preserve"> 2 2235 0228    </t>
  </si>
  <si>
    <t xml:space="preserve"> Benjamín Emilio Holmes Cheyre </t>
  </si>
  <si>
    <t xml:space="preserve"> 65 235 2000    </t>
  </si>
  <si>
    <t xml:space="preserve"> Javier Ignacio Cabello Vergara </t>
  </si>
  <si>
    <t xml:space="preserve"> jcabello@yadran.cl</t>
  </si>
  <si>
    <t xml:space="preserve"> 65 235 2019    </t>
  </si>
  <si>
    <t xml:space="preserve"> Vicente Swinburn Joannon </t>
  </si>
  <si>
    <t xml:space="preserve"> vswinburn@yadran.cl</t>
  </si>
  <si>
    <t xml:space="preserve"> 65 235 2150    </t>
  </si>
  <si>
    <t xml:space="preserve"> Cristián Poblete </t>
  </si>
  <si>
    <t xml:space="preserve"> cpoblete@yadran.cl</t>
  </si>
  <si>
    <t xml:space="preserve"> 65 235 2100    </t>
  </si>
  <si>
    <t>CURIFOR S.A.</t>
  </si>
  <si>
    <t>Importadores y Representantes | Maquinaria, Equipos, Accesorios, Repuestos y Suministros de uso Agrícola y Forestal | Repuestos, Piezas y Accesorios para Automóviles y Camiones | Vehículos, Venta y Representación</t>
  </si>
  <si>
    <t xml:space="preserve"> Antonio Domper Pons</t>
  </si>
  <si>
    <t xml:space="preserve"> 2 2391 9000</t>
  </si>
  <si>
    <t xml:space="preserve"> Alfredo Chaparro Egaña</t>
  </si>
  <si>
    <t xml:space="preserve"> Jorge Carvajal Reyes</t>
  </si>
  <si>
    <t>CURTIEMBRE BASKA S.A.</t>
  </si>
  <si>
    <t>Curtiembres | Exportaciones</t>
  </si>
  <si>
    <t xml:space="preserve"> eespinoza@gino.cl</t>
  </si>
  <si>
    <t xml:space="preserve"> 2 2924 8321    </t>
  </si>
  <si>
    <t xml:space="preserve"> Iñigo Velasco Aristegui</t>
  </si>
  <si>
    <t xml:space="preserve"> 2 2924 8425</t>
  </si>
  <si>
    <t xml:space="preserve"> Juan Rojas Ruiz </t>
  </si>
  <si>
    <t xml:space="preserve"> jrojasr@baska.cl</t>
  </si>
  <si>
    <t xml:space="preserve"> 2 2924 8425    </t>
  </si>
  <si>
    <t xml:space="preserve"> Leonardo Fernández Flores </t>
  </si>
  <si>
    <t xml:space="preserve"> lfernandez@baska.cl</t>
  </si>
  <si>
    <t xml:space="preserve"> 2 2924 8491    </t>
  </si>
  <si>
    <t>CURTIEMBRE RUFINO MELERO S.A.</t>
  </si>
  <si>
    <t xml:space="preserve"> Nelly Garrido Alcaíno </t>
  </si>
  <si>
    <t xml:space="preserve"> gnelly@melero.cl</t>
  </si>
  <si>
    <t xml:space="preserve"> José León Rodríguez</t>
  </si>
  <si>
    <t>CURTIEMBRES FISCHER C&amp;F LIMITADA</t>
  </si>
  <si>
    <t xml:space="preserve"> Fernando Fischer Yávar </t>
  </si>
  <si>
    <t xml:space="preserve"> gerencia@curtidosfischer.cl</t>
  </si>
  <si>
    <t>CURVATEC SPA</t>
  </si>
  <si>
    <t xml:space="preserve"> Rodolfo Lazcano González </t>
  </si>
  <si>
    <t xml:space="preserve"> rlazcano@curvatec.cl</t>
  </si>
  <si>
    <t xml:space="preserve"> 2 3252 3222    </t>
  </si>
  <si>
    <t xml:space="preserve"> Patricia Bravo Bustamante </t>
  </si>
  <si>
    <t xml:space="preserve"> contacto@curvatec.cl</t>
  </si>
  <si>
    <t xml:space="preserve"> Pamela Lazcano Bravo </t>
  </si>
  <si>
    <t xml:space="preserve"> pamela@curvatec.cl</t>
  </si>
  <si>
    <t>CVMARK PUBLICIDAD LTDA.</t>
  </si>
  <si>
    <t xml:space="preserve"> Juan Cristóbal Leiva Guzmán </t>
  </si>
  <si>
    <t xml:space="preserve"> cristobal.leiva@cvmark.cl</t>
  </si>
  <si>
    <t xml:space="preserve"> 2 2760 7600    </t>
  </si>
  <si>
    <t>CYBERCENTER S.A.</t>
  </si>
  <si>
    <t>Agencias de Publicidad | Internet: Proveedores, Páginas Web (Creación, Gestión, Mantención) y Servicios</t>
  </si>
  <si>
    <t xml:space="preserve"> Max Weinstein Crenovich </t>
  </si>
  <si>
    <t xml:space="preserve"> info@cybercenter.cl</t>
  </si>
  <si>
    <t xml:space="preserve"> 2 2656 7300    </t>
  </si>
  <si>
    <t xml:space="preserve"> Pablo Brancoli Soto</t>
  </si>
  <si>
    <t xml:space="preserve"> 2 2656 7300</t>
  </si>
  <si>
    <t xml:space="preserve"> Daniela Weinstein Engel </t>
  </si>
  <si>
    <t>CYBERMEDIAL S.A.</t>
  </si>
  <si>
    <t>Música Ambiental | Publicidad Telefónica</t>
  </si>
  <si>
    <t xml:space="preserve"> Miguel Angel Torres Gálvez</t>
  </si>
  <si>
    <t xml:space="preserve"> 2 2394 9500</t>
  </si>
  <si>
    <t xml:space="preserve"> Camilo Torres Vergara</t>
  </si>
  <si>
    <t>CYD INGENIERIA</t>
  </si>
  <si>
    <t>Empresas de Ingeniería y Obras Civiles | Servicios de Ingeniería, Obras Civiles y Construcción</t>
  </si>
  <si>
    <t xml:space="preserve"> Hugo Alberto Ortiz Sembler</t>
  </si>
  <si>
    <t xml:space="preserve"> 2 2370 2600</t>
  </si>
  <si>
    <t xml:space="preserve"> Enrique Alejandro Cruz Ugarte </t>
  </si>
  <si>
    <t xml:space="preserve"> ingeniero@cydingenieria.cl</t>
  </si>
  <si>
    <t xml:space="preserve"> 2 2370 2600    </t>
  </si>
  <si>
    <t xml:space="preserve"> Juan Enrique Cruz Salas</t>
  </si>
  <si>
    <t>CYGNUS EMPRESA DE SERVICIOS TRANSITORIOS LTDA.</t>
  </si>
  <si>
    <t>Outsourcing de Personal | Servicio de Consultoría y Asesoría en Búsqueda Personalizada de Ejecutivos | Servicio de Selección de Personal</t>
  </si>
  <si>
    <t xml:space="preserve"> Simón Alvarez Robledo </t>
  </si>
  <si>
    <t xml:space="preserve"> Gerente General Cygnus Servicios Transitorios</t>
  </si>
  <si>
    <t xml:space="preserve"> simon.alvarez@cygnus.cl</t>
  </si>
  <si>
    <t xml:space="preserve"> 2 2733 7690    </t>
  </si>
  <si>
    <t xml:space="preserve"> Mónica Contreras Escobedo</t>
  </si>
  <si>
    <t xml:space="preserve"> 2 2733 7690</t>
  </si>
  <si>
    <t xml:space="preserve"> Jeannette Monje Vega </t>
  </si>
  <si>
    <t xml:space="preserve"> Consultora de Negocios Recursos Humanos</t>
  </si>
  <si>
    <t xml:space="preserve"> jeannette.monje@cygnus.cl</t>
  </si>
  <si>
    <t>CYGNUS LTDA.</t>
  </si>
  <si>
    <t>Servicio de Selección de Personal | Software</t>
  </si>
  <si>
    <t xml:space="preserve"> Sergio Alvarez Abarza</t>
  </si>
  <si>
    <t xml:space="preserve"> 2 2733 7500</t>
  </si>
  <si>
    <t>CYGSA CHILE S.A.</t>
  </si>
  <si>
    <t>Asesorías Técnicas | Consultores Internacionales | Control de Calidad, Análisis, Certificación y Normalización | Ingeniería Ambiental | Ingeniería y Proyectos en Hidráulica y Neumática | Inspecciones Técnicas, Certificación Marítima e Industrial, Aeronáutica e Ingeniería Civil | Obras Hidráulicas y Suministro de Agua | Servicios de Ingeniería, Obras Civiles y Construcción | Servicios, Productos e Insumos para la Minería</t>
  </si>
  <si>
    <t xml:space="preserve"> Raúl Díaz Cornejo</t>
  </si>
  <si>
    <t xml:space="preserve"> 2 2636 0600</t>
  </si>
  <si>
    <t xml:space="preserve"> Daniel Salillas De La Parra </t>
  </si>
  <si>
    <t xml:space="preserve"> Gerente Ingeniería</t>
  </si>
  <si>
    <t xml:space="preserve"> dsalillas@cygsachile.cl</t>
  </si>
  <si>
    <t xml:space="preserve"> 2 2636 0600    </t>
  </si>
  <si>
    <t xml:space="preserve"> Juan Delgado Leiva </t>
  </si>
  <si>
    <t xml:space="preserve"> juandelgado@cygsachile.cl</t>
  </si>
  <si>
    <t>CYNERSIS CHILE LTDA.</t>
  </si>
  <si>
    <t>Equipos de Respaldo U.P.S. y Reguladores de Voltaje | Software</t>
  </si>
  <si>
    <t xml:space="preserve"> Patricio Arnaldo Fonseca Mora </t>
  </si>
  <si>
    <t xml:space="preserve"> pfonseca@cynersis.cl</t>
  </si>
  <si>
    <t xml:space="preserve"> 2 2713 1000    </t>
  </si>
  <si>
    <t xml:space="preserve"> Nelson González González </t>
  </si>
  <si>
    <t xml:space="preserve"> ngonzalez@cynersis.cl</t>
  </si>
  <si>
    <t xml:space="preserve"> Jorge Puyuelo Villasante </t>
  </si>
  <si>
    <t xml:space="preserve"> jpuyuelo@cynersis.cl</t>
  </si>
  <si>
    <t>CYTEC CHILE LTDA.</t>
  </si>
  <si>
    <t xml:space="preserve"> Ricardo Capanema </t>
  </si>
  <si>
    <t xml:space="preserve"> Global Marketing Director Mining Solutions</t>
  </si>
  <si>
    <t xml:space="preserve"> ricardo.capanema@solvay.com</t>
  </si>
  <si>
    <t xml:space="preserve"> 2 2560 7900    </t>
  </si>
  <si>
    <t xml:space="preserve"> Sol Haydée Silva Ramírez </t>
  </si>
  <si>
    <t xml:space="preserve"> Country Manager Chile / LAM Business Controller</t>
  </si>
  <si>
    <t xml:space="preserve"> sol.silva@solvay.com</t>
  </si>
  <si>
    <t xml:space="preserve"> 2 2560 7960    </t>
  </si>
  <si>
    <t xml:space="preserve"> Marcio Santos </t>
  </si>
  <si>
    <t xml:space="preserve"> Director Regional de Ventas SX LA</t>
  </si>
  <si>
    <t xml:space="preserve"> marcio.santos@solvay.com</t>
  </si>
  <si>
    <t xml:space="preserve"> Joan Carlos Francisco Laso Carrizo </t>
  </si>
  <si>
    <t xml:space="preserve"> Site Manager &amp; Order Fullfilment Leader Chile &amp; Peru</t>
  </si>
  <si>
    <t xml:space="preserve"> joan.laso@solvay.com</t>
  </si>
  <si>
    <t xml:space="preserve"> 55 268 7800    </t>
  </si>
  <si>
    <t xml:space="preserve"> Gonzalo Rivera Maldonado </t>
  </si>
  <si>
    <t xml:space="preserve"> Director Regional de Ventas MP LA</t>
  </si>
  <si>
    <t xml:space="preserve"> gonzalo.rivera@solvay.com</t>
  </si>
  <si>
    <t>D.P.A. INGENIERIA LTDA.</t>
  </si>
  <si>
    <t xml:space="preserve"> Juan Fuentes López </t>
  </si>
  <si>
    <t xml:space="preserve"> 2 2522 1069    </t>
  </si>
  <si>
    <t xml:space="preserve"> Roberto Jiménez Salinas </t>
  </si>
  <si>
    <t xml:space="preserve"> Gerente de Sistemas</t>
  </si>
  <si>
    <t xml:space="preserve"> Sergio Vásquez Aravena </t>
  </si>
  <si>
    <t>Diseño Gráfico y Publicitario | Editoriales | Ferias y Exposiciones | Organización de Eventos, Promociones y Lanzamientos</t>
  </si>
  <si>
    <t xml:space="preserve"> Cristián Barrientos Pavez </t>
  </si>
  <si>
    <t xml:space="preserve"> cbarrientos@da.cl</t>
  </si>
  <si>
    <t xml:space="preserve"> 2 2263 1195    </t>
  </si>
  <si>
    <t xml:space="preserve"> Andrea González Saiz </t>
  </si>
  <si>
    <t xml:space="preserve"> agonzalez@da.cl</t>
  </si>
  <si>
    <t xml:space="preserve"> Bruno Correa Sanfuentes </t>
  </si>
  <si>
    <t xml:space="preserve"> Director Creativo</t>
  </si>
  <si>
    <t xml:space="preserve"> bcorrea@da.cl</t>
  </si>
  <si>
    <t>DACHSER CHILE SPA</t>
  </si>
  <si>
    <t>Almacenadores | Almacenes Generales de Depósitos | Logística y Distribución | Transportes Internacionales</t>
  </si>
  <si>
    <t xml:space="preserve"> Frank Habermann </t>
  </si>
  <si>
    <t xml:space="preserve"> frank.habermann@dachser.com</t>
  </si>
  <si>
    <t xml:space="preserve"> 2 2206 0310    </t>
  </si>
  <si>
    <t xml:space="preserve"> Rodrigo Peralta </t>
  </si>
  <si>
    <t xml:space="preserve"> rodrigo.peralta@dachser.com</t>
  </si>
  <si>
    <t xml:space="preserve"> Egisto Araujo </t>
  </si>
  <si>
    <t xml:space="preserve"> egisto.araujo@dachser.com</t>
  </si>
  <si>
    <t xml:space="preserve"> Carolina Kirkwood </t>
  </si>
  <si>
    <t xml:space="preserve"> Operaciones</t>
  </si>
  <si>
    <t xml:space="preserve"> carolina.kirkwood@dachser.com</t>
  </si>
  <si>
    <t>DAILY FOODS S.A.</t>
  </si>
  <si>
    <t>Edulcorantes | Envasadores | Exportaciones | Importadores y Representantes | Sopas, Cremas, Postres y Similares Preparados</t>
  </si>
  <si>
    <t xml:space="preserve"> Claudio Escobar Acosta</t>
  </si>
  <si>
    <t xml:space="preserve"> 2 2406 9640</t>
  </si>
  <si>
    <t xml:space="preserve"> Eileen Radtke Perin </t>
  </si>
  <si>
    <t xml:space="preserve"> e.radtke@dailyfoods.cl</t>
  </si>
  <si>
    <t xml:space="preserve"> 2 2406 9640    </t>
  </si>
  <si>
    <t xml:space="preserve"> Guillermo Orellana Cárcamo </t>
  </si>
  <si>
    <t xml:space="preserve"> Subgerente de Ventas y Trade Marketing</t>
  </si>
  <si>
    <t xml:space="preserve"> g.orellana@dailyfoods.cl</t>
  </si>
  <si>
    <t>DAISY LTDA.</t>
  </si>
  <si>
    <t xml:space="preserve"> Samuel Papazian Riveros </t>
  </si>
  <si>
    <t xml:space="preserve"> daisy@entelchile.net</t>
  </si>
  <si>
    <t xml:space="preserve"> 2 2425 9090    </t>
  </si>
  <si>
    <t xml:space="preserve"> Lucía Alveal Muñoz </t>
  </si>
  <si>
    <t xml:space="preserve"> admindaisy@entelchile.net</t>
  </si>
  <si>
    <t>DALFOM LTDA.</t>
  </si>
  <si>
    <t>Alfombras | Parquet, Pisos de Madera, Pisos Flotantes</t>
  </si>
  <si>
    <t xml:space="preserve"> Sergio Nudman Ancelovici </t>
  </si>
  <si>
    <t xml:space="preserve"> cvaldes@dalfom.cl</t>
  </si>
  <si>
    <t xml:space="preserve"> 2 2219 1693    </t>
  </si>
  <si>
    <t>DANILO JORDAN S.A.</t>
  </si>
  <si>
    <t>Arriendo de Automóviles y Otros Vehículos | Exportaciones | Ferretería y Ferretería Industrial | Vehículos, Venta y Representación</t>
  </si>
  <si>
    <t xml:space="preserve"> Jorge Danilo Jordán Franulic </t>
  </si>
  <si>
    <t xml:space="preserve"> jdjordan@danilojordan.cl</t>
  </si>
  <si>
    <t xml:space="preserve"> 61 220 2703    </t>
  </si>
  <si>
    <t xml:space="preserve"> Karla Rommy Kurth Ojeda </t>
  </si>
  <si>
    <t xml:space="preserve"> kwurth@danilojordan.cl</t>
  </si>
  <si>
    <t xml:space="preserve"> 61 220 2709    </t>
  </si>
  <si>
    <t xml:space="preserve"> Heraldo Alejandro Caro Torres </t>
  </si>
  <si>
    <t xml:space="preserve"> acaro@danilojordan.cl</t>
  </si>
  <si>
    <t xml:space="preserve"> 61 220 2727    </t>
  </si>
  <si>
    <t>DANISCO CHILE S.A.</t>
  </si>
  <si>
    <t xml:space="preserve"> Eduardo Weidner Hille </t>
  </si>
  <si>
    <t xml:space="preserve"> eduardo.weidner@dupont.com</t>
  </si>
  <si>
    <t xml:space="preserve"> 65 225 9933    </t>
  </si>
  <si>
    <t xml:space="preserve"> Macarena Tagle González </t>
  </si>
  <si>
    <t xml:space="preserve"> macarena.tagle@dupont.com</t>
  </si>
  <si>
    <t xml:space="preserve"> 2 2362 2493    </t>
  </si>
  <si>
    <t>DANTECHNIQUE SPA</t>
  </si>
  <si>
    <t xml:space="preserve"> Fernando Zambelli Djernaes </t>
  </si>
  <si>
    <t xml:space="preserve"> fzd@dan.cl</t>
  </si>
  <si>
    <t xml:space="preserve"> 2 2683 5800    </t>
  </si>
  <si>
    <t>DANUS CONEXIONES SPA</t>
  </si>
  <si>
    <t>Cañerías y Tubos de Acero Inoxidable | Cañerías y Tubos de PVC, Plástico | Cañerías y Tubos Metálicos | Conexiones y Adaptadores Hidráulicos | Fitting Plásticos, PVC | Fittings de Acero Inoxidable | Fittings de Bronce | Importadores y Representantes | Instrumentación y Control Automático | Mangueras Hidráulicas e Industriales | Mangueras PVC | Maquinaria, Equipos, Accesorios, Repuestos y Suministros para la Industria Alimentaria | Maquinaria, Equipos, Accesorios, Repuestos y Suministros para la Industria en General | Maquinaria, Equipos, Accesorios, Repuestos y Suministros para la Minería | Poliuretano | Servicios, Productos e Insumos para la Minería | Válvulas</t>
  </si>
  <si>
    <t xml:space="preserve"> Ricardo Danus Serra</t>
  </si>
  <si>
    <t xml:space="preserve"> 2 2676 5200</t>
  </si>
  <si>
    <t xml:space="preserve"> Roxana Danus Serra </t>
  </si>
  <si>
    <t xml:space="preserve"> rox.danus@danus.cl</t>
  </si>
  <si>
    <t xml:space="preserve"> 2 2676 5200    </t>
  </si>
  <si>
    <t xml:space="preserve"> Jaime Sperry Fuenzalida </t>
  </si>
  <si>
    <t xml:space="preserve"> jsperry@danus.cl</t>
  </si>
  <si>
    <t xml:space="preserve"> Luis Rojas Herrera</t>
  </si>
  <si>
    <t xml:space="preserve"> Pascual Arcos Donoso </t>
  </si>
  <si>
    <t xml:space="preserve"> parcos@danus.cl</t>
  </si>
  <si>
    <t>DARCOTEX LTDA.</t>
  </si>
  <si>
    <t xml:space="preserve"> Rolando Sasmay Solar</t>
  </si>
  <si>
    <t xml:space="preserve"> 2 2777 7470</t>
  </si>
  <si>
    <t xml:space="preserve"> Jaime Sasmay Pontigo</t>
  </si>
  <si>
    <t xml:space="preserve"> 2 2777 7700</t>
  </si>
  <si>
    <t xml:space="preserve"> Waldo Navarro Góngora </t>
  </si>
  <si>
    <t xml:space="preserve"> wnavarro@darcotex.cl</t>
  </si>
  <si>
    <t xml:space="preserve"> 2 2777 7470    </t>
  </si>
  <si>
    <t>DARTEL S.A.</t>
  </si>
  <si>
    <t xml:space="preserve"> Julio Vidal Jiménez</t>
  </si>
  <si>
    <t xml:space="preserve"> 2 2757 2200</t>
  </si>
  <si>
    <t xml:space="preserve"> Julio Vidal Lohaus</t>
  </si>
  <si>
    <t xml:space="preserve"> Manuel Carrasco </t>
  </si>
  <si>
    <t xml:space="preserve"> 2 2757 2200    </t>
  </si>
  <si>
    <t>DARTEL VALPARAISO LTDA.</t>
  </si>
  <si>
    <t xml:space="preserve"> 32 225 0298</t>
  </si>
  <si>
    <t xml:space="preserve"> María Luisa Valdivieso Juncal </t>
  </si>
  <si>
    <t xml:space="preserve"> Jefa Administrativa</t>
  </si>
  <si>
    <t xml:space="preserve"> 32 225 0298    </t>
  </si>
  <si>
    <t xml:space="preserve"> Rodrigo Pérez Astudillo </t>
  </si>
  <si>
    <t xml:space="preserve"> Jefe de Sucursal Valparaíso</t>
  </si>
  <si>
    <t xml:space="preserve"> Diego De la Barra Cruzat</t>
  </si>
  <si>
    <t xml:space="preserve"> 2 2899 8000</t>
  </si>
  <si>
    <t xml:space="preserve"> María Angélica González Fuster</t>
  </si>
  <si>
    <t>DATAMINE CHILE S.A.</t>
  </si>
  <si>
    <t xml:space="preserve"> Cristian José García Pino </t>
  </si>
  <si>
    <t xml:space="preserve"> cristian.garcia@dataminesoftware.com</t>
  </si>
  <si>
    <t xml:space="preserve"> 2 2963 9920    </t>
  </si>
  <si>
    <t xml:space="preserve"> Andrea Laffertte Pino </t>
  </si>
  <si>
    <t xml:space="preserve"> andrea.laffertte@dataminesoftware.com</t>
  </si>
  <si>
    <t>DATCO CHILE S.A.</t>
  </si>
  <si>
    <t xml:space="preserve"> Horacio Martínez </t>
  </si>
  <si>
    <t xml:space="preserve"> 2 2253 5200    </t>
  </si>
  <si>
    <t xml:space="preserve"> Yessika Salazar Manthey</t>
  </si>
  <si>
    <t xml:space="preserve"> 2 2253 5200</t>
  </si>
  <si>
    <t xml:space="preserve"> Ana María Sabbatino Ortega </t>
  </si>
  <si>
    <t xml:space="preserve"> anamaria.sabbatino@datco.cl</t>
  </si>
  <si>
    <t xml:space="preserve"> Alejandra Núñez Morales</t>
  </si>
  <si>
    <t>DAVID DEL CURTO S.A.</t>
  </si>
  <si>
    <t xml:space="preserve"> Michael Grasty Cousiño</t>
  </si>
  <si>
    <t xml:space="preserve"> 2 2362 2701</t>
  </si>
  <si>
    <t xml:space="preserve"> Juan Carlos Cortés Solari </t>
  </si>
  <si>
    <t xml:space="preserve"> daviddelcurto@ddc.cl</t>
  </si>
  <si>
    <t xml:space="preserve"> 2 2362 2701    </t>
  </si>
  <si>
    <t xml:space="preserve"> Claudio Israel Quilodrán</t>
  </si>
  <si>
    <t xml:space="preserve"> Fernando Cisternas Lira</t>
  </si>
  <si>
    <t xml:space="preserve"> 2 2362 2726</t>
  </si>
  <si>
    <t xml:space="preserve"> Cristóbal Sánchez Hanisch </t>
  </si>
  <si>
    <t xml:space="preserve"> 2 2362 2776    </t>
  </si>
  <si>
    <t>DAVIS GRAPHICS S.A.</t>
  </si>
  <si>
    <t>Artículos Escolares, Escritorio y Oficina | Compactadoras y Destructoras de Documentos | Maquinaria, Equipos, Accesorios, Repuestos y Suministros para Imprentas y Editoriales | Papeles Gráficos | Plásticos Industriales</t>
  </si>
  <si>
    <t xml:space="preserve"> Felipe Arias Quiroz </t>
  </si>
  <si>
    <t xml:space="preserve"> farias@davisgraphics.cl</t>
  </si>
  <si>
    <t xml:space="preserve"> 2 2367 7500    </t>
  </si>
  <si>
    <t xml:space="preserve"> Claudia Navarrete Casanova </t>
  </si>
  <si>
    <t xml:space="preserve"> cnavarrete@davisgraphics.cl</t>
  </si>
  <si>
    <t xml:space="preserve"> Paula Castro Hauenstein</t>
  </si>
  <si>
    <t xml:space="preserve"> 2 2367 7500</t>
  </si>
  <si>
    <t xml:space="preserve"> Rodrigo Machado Johnson</t>
  </si>
  <si>
    <t>DAYCRO ELECTRONICA LTDA.</t>
  </si>
  <si>
    <t>Alarmas y Sistemas de Seguridad | Servicios de Vigilancia, Seguridad y Portería</t>
  </si>
  <si>
    <t xml:space="preserve"> Douglas Durán Torres </t>
  </si>
  <si>
    <t xml:space="preserve"> douglas@daycro.cl</t>
  </si>
  <si>
    <t xml:space="preserve"> 2 2915 7102    </t>
  </si>
  <si>
    <t xml:space="preserve"> Elizabeth Urrutia Díaz </t>
  </si>
  <si>
    <t xml:space="preserve"> elizabeth@daycro.cl</t>
  </si>
  <si>
    <t>DAZA LTDA.</t>
  </si>
  <si>
    <t xml:space="preserve"> Daniel Daza González </t>
  </si>
  <si>
    <t xml:space="preserve"> ddaza@daza.cl</t>
  </si>
  <si>
    <t xml:space="preserve"> 2 2551 8080    </t>
  </si>
  <si>
    <t xml:space="preserve"> Pablo Daza Carvajal</t>
  </si>
  <si>
    <t xml:space="preserve"> 2 2551 8080</t>
  </si>
  <si>
    <t>DBNET INGENIERIA DE SOFTWARE S.A.</t>
  </si>
  <si>
    <t>Sistemas y Aplicaciones Computacionales | Software</t>
  </si>
  <si>
    <t xml:space="preserve"> Luis Cuezo Merino </t>
  </si>
  <si>
    <t xml:space="preserve"> 2 2584 7800    </t>
  </si>
  <si>
    <t xml:space="preserve"> Marión Aspée Ríos</t>
  </si>
  <si>
    <t xml:space="preserve"> 2 2584 7800</t>
  </si>
  <si>
    <t xml:space="preserve"> Héctor Parra Tapia </t>
  </si>
  <si>
    <t xml:space="preserve"> Gerente de Desarrollo de Producto</t>
  </si>
  <si>
    <t xml:space="preserve"> Ricardo Cornejo Sierra </t>
  </si>
  <si>
    <t>DDB CHILE SPA</t>
  </si>
  <si>
    <t xml:space="preserve"> Walter Ioli </t>
  </si>
  <si>
    <t xml:space="preserve"> Presidente Chile</t>
  </si>
  <si>
    <t xml:space="preserve"> 2 2677 8889    </t>
  </si>
  <si>
    <t xml:space="preserve"> Silvana Carreño Dell'Aquila </t>
  </si>
  <si>
    <t xml:space="preserve"> silvana.carreno@ddbchile.com</t>
  </si>
  <si>
    <t xml:space="preserve"> 2 2677 8854    </t>
  </si>
  <si>
    <t>DDW LATAM LTDA.</t>
  </si>
  <si>
    <t>Exportaciones | Extractos y Especies Saborizantes y Colorantes</t>
  </si>
  <si>
    <t xml:space="preserve"> Gonzalo Viollier Salas </t>
  </si>
  <si>
    <t xml:space="preserve"> gonzalo.viollier@ddwcolor.com</t>
  </si>
  <si>
    <t xml:space="preserve"> 2 2829 9830    </t>
  </si>
  <si>
    <t xml:space="preserve"> Paola Salas Vargas </t>
  </si>
  <si>
    <t xml:space="preserve"> paola.a.salas@ddwcolor.com</t>
  </si>
  <si>
    <t xml:space="preserve"> Gastón Lara Valenzuela </t>
  </si>
  <si>
    <t xml:space="preserve"> gaston.m.lara@ddwcolor.com</t>
  </si>
  <si>
    <t>DE LAS HERAS HNOS. Y CIA. LTDA.</t>
  </si>
  <si>
    <t>Alfombras | Banderas, Banderines y Estandartes | Cortinas, Tapicerías, Gobelinos</t>
  </si>
  <si>
    <t xml:space="preserve"> Carlos De Las Heras Marín </t>
  </si>
  <si>
    <t xml:space="preserve"> 2 2639 3749    </t>
  </si>
  <si>
    <t xml:space="preserve"> Hernán De Las Heras Marín </t>
  </si>
  <si>
    <t>DE VICENTE PLASTICOS S.A.</t>
  </si>
  <si>
    <t>Exportaciones | Perfiles Plásticos | Plásticos Industriales | Policarbonato | Productos Plásticos</t>
  </si>
  <si>
    <t xml:space="preserve"> Javier de Vicente Mingo </t>
  </si>
  <si>
    <t xml:space="preserve"> javier@dvp.cl</t>
  </si>
  <si>
    <t xml:space="preserve"> 2 2392 0000    </t>
  </si>
  <si>
    <t xml:space="preserve"> Ricardo Merino Silva </t>
  </si>
  <si>
    <t xml:space="preserve"> rmerino@dvp.cl</t>
  </si>
  <si>
    <t xml:space="preserve"> Alejandro Smith Vender </t>
  </si>
  <si>
    <t xml:space="preserve"> asmith@dvp.cl</t>
  </si>
  <si>
    <t xml:space="preserve"> Carlos Pinedo Versin </t>
  </si>
  <si>
    <t xml:space="preserve"> cpinedo@dvp.cl</t>
  </si>
  <si>
    <t xml:space="preserve"> Felipe González Gerhards</t>
  </si>
  <si>
    <t xml:space="preserve"> 2 2392 0000</t>
  </si>
  <si>
    <t xml:space="preserve"> Antonio Velasco </t>
  </si>
  <si>
    <t xml:space="preserve"> antonio.velasco@delonghigroup.com</t>
  </si>
  <si>
    <t xml:space="preserve"> 2 2577 9701    </t>
  </si>
  <si>
    <t xml:space="preserve"> Dominique Zolezzi </t>
  </si>
  <si>
    <t xml:space="preserve"> Financial Controller</t>
  </si>
  <si>
    <t xml:space="preserve"> dominique.zolezzi@delonghigroup.com</t>
  </si>
  <si>
    <t xml:space="preserve"> 2 2577 9700    </t>
  </si>
  <si>
    <t xml:space="preserve"> Marlene Quezada </t>
  </si>
  <si>
    <t xml:space="preserve"> Sales Order Cordinator</t>
  </si>
  <si>
    <t xml:space="preserve"> marlene.quezada@delonghigroup.com</t>
  </si>
  <si>
    <t xml:space="preserve"> Guillermo Fernández S. </t>
  </si>
  <si>
    <t xml:space="preserve"> guillermo.fernandez.s@delonghigroup.com</t>
  </si>
  <si>
    <t>DECA EXPRESS S.A.</t>
  </si>
  <si>
    <t>Carga Aérea, Servicios y Transportes | Carga Marítima, Servicios y Transportes | Embarcadores | Ferias y Exposiciones | Transportes Internacionales</t>
  </si>
  <si>
    <t xml:space="preserve"> Alex Durán Calderón </t>
  </si>
  <si>
    <t xml:space="preserve"> alex.duran@decaexpress.cl</t>
  </si>
  <si>
    <t xml:space="preserve"> 2 2488 1000    </t>
  </si>
  <si>
    <t xml:space="preserve"> Carolina Silva Carreño </t>
  </si>
  <si>
    <t xml:space="preserve"> Supervisora del Área Customer Service</t>
  </si>
  <si>
    <t xml:space="preserve"> carolina.silva@decaexpress.cl</t>
  </si>
  <si>
    <t>DECAPACK</t>
  </si>
  <si>
    <t>Bodegaje | Carga Aérea, Servicios y Transportes | Embalajes | Mudanzas | Transportes Internacionales</t>
  </si>
  <si>
    <t xml:space="preserve"> Alvaro Stein Grossman </t>
  </si>
  <si>
    <t xml:space="preserve"> alvaro.stein@decapack.com</t>
  </si>
  <si>
    <t xml:space="preserve"> Ivonne Gutiérrez Vásquez </t>
  </si>
  <si>
    <t xml:space="preserve"> ivonne.gutierrez@decapack.com</t>
  </si>
  <si>
    <t>DECOFRUT S.A.</t>
  </si>
  <si>
    <t xml:space="preserve"> Manuel José Alcaíno De Esteve </t>
  </si>
  <si>
    <t xml:space="preserve"> decofrut@fruitonline.com</t>
  </si>
  <si>
    <t xml:space="preserve"> 2 2658 7474    </t>
  </si>
  <si>
    <t xml:space="preserve"> Fernando Andrés Irarrázaval Zegers </t>
  </si>
  <si>
    <t xml:space="preserve"> Christian Müller Araya </t>
  </si>
  <si>
    <t xml:space="preserve"> cmullert@fruitonline.com</t>
  </si>
  <si>
    <t xml:space="preserve"> América Ramírez </t>
  </si>
  <si>
    <t xml:space="preserve"> Coordinadora de Area de Servicio de Información</t>
  </si>
  <si>
    <t xml:space="preserve"> aramirez@fruitonline.com</t>
  </si>
  <si>
    <t>DECORACIONES DECOMURAL S.A.</t>
  </si>
  <si>
    <t>Adhesivos, Colas, Aprestos, Sellantes y Similares | Alfombras | Papeles Murales | Persianas</t>
  </si>
  <si>
    <t xml:space="preserve"> Carlos Muencke Schneidewid </t>
  </si>
  <si>
    <t xml:space="preserve"> cmuencke@decomural.cl</t>
  </si>
  <si>
    <t xml:space="preserve"> 32 257 0700    </t>
  </si>
  <si>
    <t xml:space="preserve"> Federico Muencke </t>
  </si>
  <si>
    <t xml:space="preserve"> fmuencke@decomural.cl</t>
  </si>
  <si>
    <t xml:space="preserve"> 9 9250 1802    </t>
  </si>
  <si>
    <t xml:space="preserve"> Karmo Maluk </t>
  </si>
  <si>
    <t xml:space="preserve"> Director de Exportaciones</t>
  </si>
  <si>
    <t xml:space="preserve"> export@decomural.cl</t>
  </si>
  <si>
    <t xml:space="preserve"> Maritza Hidalgo </t>
  </si>
  <si>
    <t xml:space="preserve"> mhidalgo@decomural.cl</t>
  </si>
  <si>
    <t xml:space="preserve"> 32 257 0708    </t>
  </si>
  <si>
    <t xml:space="preserve"> José Quero Valenzuela</t>
  </si>
  <si>
    <t xml:space="preserve"> 32 257 0711</t>
  </si>
  <si>
    <t>DECORALIA SPA</t>
  </si>
  <si>
    <t xml:space="preserve"> Daniel Beregovich Tzichinovesky </t>
  </si>
  <si>
    <t xml:space="preserve"> danielb@decoralia.cl</t>
  </si>
  <si>
    <t xml:space="preserve"> 2 3213 9110    </t>
  </si>
  <si>
    <t xml:space="preserve"> Pamela Contreras </t>
  </si>
  <si>
    <t xml:space="preserve"> pamela@decoralia.cl</t>
  </si>
  <si>
    <t>DEFONTANA COMERCIAL S.A.</t>
  </si>
  <si>
    <t>Computación: Equipos, Insumos, Accesorios y Servicios Conexos | Servicio de Consultoría y Asesoría en Búsqueda Personalizada de Ejecutivos | Software</t>
  </si>
  <si>
    <t xml:space="preserve"> Diego González Gamboa</t>
  </si>
  <si>
    <t xml:space="preserve"> 800 386 100</t>
  </si>
  <si>
    <t xml:space="preserve"> Marcelo Vásquez Menge</t>
  </si>
  <si>
    <t>DEGESCH DE CHILE LTDA.</t>
  </si>
  <si>
    <t xml:space="preserve"> Alex Herrera Alarcón</t>
  </si>
  <si>
    <t xml:space="preserve"> 2 2731 9100</t>
  </si>
  <si>
    <t xml:space="preserve"> Héctor Martínez Bengoechea </t>
  </si>
  <si>
    <t xml:space="preserve"> hmartinez@degesch.cl</t>
  </si>
  <si>
    <t xml:space="preserve"> 2 2731 9100    </t>
  </si>
  <si>
    <t xml:space="preserve"> Luis Valderrama Collao</t>
  </si>
  <si>
    <t>DEL MONTE FRESH PRODUCE (CHILE) S.A.</t>
  </si>
  <si>
    <t>Exportaciones | Frutas, Hortalizas, Legumbres, Frescas, Secas y Deshidratadas | Importadores y Representantes</t>
  </si>
  <si>
    <t xml:space="preserve"> Sergio Mancilla Estay </t>
  </si>
  <si>
    <t xml:space="preserve"> Vicepresidente Sudamérica / Gerente General</t>
  </si>
  <si>
    <t xml:space="preserve"> smancilla@freshdelmonte.com</t>
  </si>
  <si>
    <t xml:space="preserve"> 2 2361 4600    </t>
  </si>
  <si>
    <t xml:space="preserve"> Alvaro Mena Améstica </t>
  </si>
  <si>
    <t xml:space="preserve"> amena@freshdelmonte.com</t>
  </si>
  <si>
    <t xml:space="preserve"> Cristian Victorero Patri </t>
  </si>
  <si>
    <t xml:space="preserve"> cvictorero@freshdelmonte.com</t>
  </si>
  <si>
    <t xml:space="preserve"> Margarita Mendoza Negri </t>
  </si>
  <si>
    <t xml:space="preserve"> Gerente Legal Senior Sudamérica</t>
  </si>
  <si>
    <t xml:space="preserve"> mmendoza@freshdelmonte.com</t>
  </si>
  <si>
    <t xml:space="preserve"> Daniel De Luca Morales </t>
  </si>
  <si>
    <t xml:space="preserve"> Gerente Agrícolas UAC</t>
  </si>
  <si>
    <t xml:space="preserve"> ddeluca@freshdelmonte.com</t>
  </si>
  <si>
    <t>DEL RIO LIHN Y CIA. LTDA.</t>
  </si>
  <si>
    <t>Cintas Adhesivas | Envases Flexibles | Etiquetas Autoadhesivas | Plásticos Industriales</t>
  </si>
  <si>
    <t xml:space="preserve"> Rafael del Río Galvín </t>
  </si>
  <si>
    <t xml:space="preserve"> rafael@econ.cl</t>
  </si>
  <si>
    <t xml:space="preserve"> 2 2594 4900    </t>
  </si>
  <si>
    <t xml:space="preserve"> Patricia del Río Lihn </t>
  </si>
  <si>
    <t xml:space="preserve"> patriciadelrio@econ.cl</t>
  </si>
  <si>
    <t xml:space="preserve"> Patricia Lihn Concha</t>
  </si>
  <si>
    <t xml:space="preserve"> 2 2594 4900</t>
  </si>
  <si>
    <t>DELFRIO S.A.</t>
  </si>
  <si>
    <t xml:space="preserve"> Carlos Villalba Carmona </t>
  </si>
  <si>
    <t xml:space="preserve"> 32 229 1166    </t>
  </si>
  <si>
    <t>DELGADO S.A.</t>
  </si>
  <si>
    <t xml:space="preserve"> Javier Fernando Delgado Vásquez </t>
  </si>
  <si>
    <t xml:space="preserve"> javier.delgado@emdelgado.cl</t>
  </si>
  <si>
    <t xml:space="preserve"> 2 2442 4100    </t>
  </si>
  <si>
    <t xml:space="preserve"> Berta Hurtado Escobar </t>
  </si>
  <si>
    <t xml:space="preserve"> bhurtado@emdelgado.cl</t>
  </si>
  <si>
    <t xml:space="preserve"> José Luis González Escobar</t>
  </si>
  <si>
    <t xml:space="preserve"> 2 2442 4100</t>
  </si>
  <si>
    <t>DELL COMPUTER DE CHILE LTDA.</t>
  </si>
  <si>
    <t xml:space="preserve"> Mauricio Chacón Lolas </t>
  </si>
  <si>
    <t xml:space="preserve"> 2 2685 6840    </t>
  </si>
  <si>
    <t xml:space="preserve"> Bettina Zuvanich </t>
  </si>
  <si>
    <t xml:space="preserve"> Freddy Saavedra Salazar </t>
  </si>
  <si>
    <t>DELOITTE AUDITORES Y CONSULTORES LTDA.</t>
  </si>
  <si>
    <t>Abogados y Estudios Jurídicos | Administración de Sistemas Alternativos de pago de Beneficios del Personal | Asesorías Tributarias | Asesorías y Servicios en Computación e Informática | Auditores y Servicios de Contabilidad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</si>
  <si>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Briggs L. </t>
  </si>
  <si>
    <t xml:space="preserve"> CEO &amp; Regional Managing Partner</t>
  </si>
  <si>
    <t xml:space="preserve"> 2 2729 7153    </t>
  </si>
  <si>
    <t>DEMARKA S.A.</t>
  </si>
  <si>
    <t>Etiquetadoras | Etiquetas Autoadhesivas | Impresora de Códigos de Barra | Impresos Autoadhesivos | Lectores de Código de Barras | Máquinas Envasadoras, Dosificadoras, Rotuladoras, Codificadoras y Etiquetadoras | Software</t>
  </si>
  <si>
    <t xml:space="preserve"> Emilio Readi Catán</t>
  </si>
  <si>
    <t xml:space="preserve"> 2 2327 8000</t>
  </si>
  <si>
    <t xml:space="preserve"> Susana Cruz Campos </t>
  </si>
  <si>
    <t xml:space="preserve"> scruz@demarka.cl</t>
  </si>
  <si>
    <t xml:space="preserve"> 2 2327 8000    </t>
  </si>
  <si>
    <t xml:space="preserve"> Angélica Pino </t>
  </si>
  <si>
    <t xml:space="preserve"> Jefa de Marketing</t>
  </si>
  <si>
    <t xml:space="preserve"> apino@demarka.cl</t>
  </si>
  <si>
    <t>DEMCO LTDA.</t>
  </si>
  <si>
    <t xml:space="preserve"> Sergio Ignacio Misleh Hasbún </t>
  </si>
  <si>
    <t xml:space="preserve"> simisleh@demco.cl</t>
  </si>
  <si>
    <t xml:space="preserve"> 2 2782 1800    </t>
  </si>
  <si>
    <t>DEPOCARGO DEPOSITO ADUANERO DE CARGA LTDA.</t>
  </si>
  <si>
    <t xml:space="preserve"> Christian Cood Vergara </t>
  </si>
  <si>
    <t xml:space="preserve"> Gerente General Logística Aérea</t>
  </si>
  <si>
    <t xml:space="preserve"> ccood@uasl.cl</t>
  </si>
  <si>
    <t xml:space="preserve"> 2 2654 6430    </t>
  </si>
  <si>
    <t xml:space="preserve"> Hermann Mayenberger </t>
  </si>
  <si>
    <t xml:space="preserve"> Gerente General de Depocargo</t>
  </si>
  <si>
    <t xml:space="preserve"> hmayenberger@depocargo.cl</t>
  </si>
  <si>
    <t xml:space="preserve"> 2 2654 6422    </t>
  </si>
  <si>
    <t xml:space="preserve"> Alvaro Galaz Frattino</t>
  </si>
  <si>
    <t xml:space="preserve"> 2 2654 6402</t>
  </si>
  <si>
    <t xml:space="preserve"> Andrés Villavicencio Groisman</t>
  </si>
  <si>
    <t xml:space="preserve"> 2 2654 6420</t>
  </si>
  <si>
    <t xml:space="preserve"> José Pedro Romero Castro </t>
  </si>
  <si>
    <t xml:space="preserve"> jromero@uasl.cl</t>
  </si>
  <si>
    <t xml:space="preserve"> 2 2654 6423    </t>
  </si>
  <si>
    <t>DEPORTES SPARTA LTDA.</t>
  </si>
  <si>
    <t xml:space="preserve"> Caroline Vlerick</t>
  </si>
  <si>
    <t xml:space="preserve"> 2 2828 7700</t>
  </si>
  <si>
    <t xml:space="preserve"> Pilar Pardo </t>
  </si>
  <si>
    <t xml:space="preserve"> 2 2828 7700    </t>
  </si>
  <si>
    <t>DEPOSITO CENTRAL DE VALORES S.A., DEPOSITO DE VALORES</t>
  </si>
  <si>
    <t xml:space="preserve"> Fernando Yáñez González </t>
  </si>
  <si>
    <t xml:space="preserve"> dcv@dcv.cl</t>
  </si>
  <si>
    <t xml:space="preserve"> 2 2393 9010    </t>
  </si>
  <si>
    <t xml:space="preserve"> Rodrigo Roblero Arriagada </t>
  </si>
  <si>
    <t xml:space="preserve"> Gerente de Planificación, TI y Finanzas</t>
  </si>
  <si>
    <t xml:space="preserve"> 2 2393 9000    </t>
  </si>
  <si>
    <t xml:space="preserve"> Javier Jara Traub </t>
  </si>
  <si>
    <t xml:space="preserve"> Gerente Comercial y Nuevos Negocios</t>
  </si>
  <si>
    <t xml:space="preserve"> Claudio Garín Palma </t>
  </si>
  <si>
    <t xml:space="preserve"> Gerente de Operaciones y Servicios</t>
  </si>
  <si>
    <t xml:space="preserve"> 2 2393 9060    </t>
  </si>
  <si>
    <t>DEPOSITOS Y CONTENEDORES S.A.</t>
  </si>
  <si>
    <t xml:space="preserve"> Domingo Donech Ulloa </t>
  </si>
  <si>
    <t xml:space="preserve"> ddonech@dycsa.cl</t>
  </si>
  <si>
    <t xml:space="preserve"> 2 2495 1100    </t>
  </si>
  <si>
    <t xml:space="preserve"> José Luis Barturen Peralta </t>
  </si>
  <si>
    <t xml:space="preserve"> jbarturen@dycsa.cl</t>
  </si>
  <si>
    <t xml:space="preserve"> 32 251 3300    </t>
  </si>
  <si>
    <t xml:space="preserve"> Janet Aranda Silva</t>
  </si>
  <si>
    <t xml:space="preserve"> 32 251 3300</t>
  </si>
  <si>
    <t>DEPRO LTDA.</t>
  </si>
  <si>
    <t>Ceras y Similares | Desinfectantes, Desodorizantes y Similares | Detergentes y Otros Productos de Limpieza</t>
  </si>
  <si>
    <t xml:space="preserve"> Luis Vivallo Sandoval</t>
  </si>
  <si>
    <t xml:space="preserve"> 2 2683 2052</t>
  </si>
  <si>
    <t>Garages y Estaciones de Servicio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Repuestos, Piezas y Accesorios para Automóviles y Camiones | Vehículos, Venta y Representación</t>
  </si>
  <si>
    <t xml:space="preserve"> Juan Pablo Del Río Goudie </t>
  </si>
  <si>
    <t xml:space="preserve"> jpdelrio@derco.cl</t>
  </si>
  <si>
    <t xml:space="preserve"> 2 2560 1500    </t>
  </si>
  <si>
    <t xml:space="preserve"> Guillermo Agüero</t>
  </si>
  <si>
    <t xml:space="preserve"> 2 2560 1500</t>
  </si>
  <si>
    <t xml:space="preserve"> Sebastián Castaño </t>
  </si>
  <si>
    <t xml:space="preserve"> sebastian@castano.cl</t>
  </si>
  <si>
    <t xml:space="preserve"> Andrés Del Río Arteaga </t>
  </si>
  <si>
    <t xml:space="preserve"> adelrio@dercorp.cl</t>
  </si>
  <si>
    <t xml:space="preserve"> Felipe Del Río Goudie </t>
  </si>
  <si>
    <t xml:space="preserve"> fdelrio@derco.cl</t>
  </si>
  <si>
    <t xml:space="preserve"> Pedro Del Río Edwards</t>
  </si>
  <si>
    <t xml:space="preserve"> ehermosilla@dercorp.cl</t>
  </si>
  <si>
    <t xml:space="preserve"> Víctor Pucci Labafut</t>
  </si>
  <si>
    <t xml:space="preserve"> Ramiro Urenda Morgan</t>
  </si>
  <si>
    <t xml:space="preserve"> Gianfranco Zecchetto </t>
  </si>
  <si>
    <t xml:space="preserve"> gianfrancozecchetto@derco.cl</t>
  </si>
  <si>
    <t xml:space="preserve"> Carolina Del Río Goudie</t>
  </si>
  <si>
    <t xml:space="preserve"> Alfonso Márquez de Plata Cortés </t>
  </si>
  <si>
    <t xml:space="preserve"> Gerente General Corporativo DERCO</t>
  </si>
  <si>
    <t xml:space="preserve"> lilianasaldias@derco.cl</t>
  </si>
  <si>
    <t xml:space="preserve"> 2 2560 1979    </t>
  </si>
  <si>
    <t xml:space="preserve"> Andrés Sáenz Pérez </t>
  </si>
  <si>
    <t xml:space="preserve"> Gerente General DERCO Chile</t>
  </si>
  <si>
    <t xml:space="preserve"> marisolreinoso@derco.cl</t>
  </si>
  <si>
    <t xml:space="preserve"> 2 2346 1403    </t>
  </si>
  <si>
    <t xml:space="preserve"> Andrés Bugueño </t>
  </si>
  <si>
    <t xml:space="preserve"> mariaignaciacruz@derco.cl</t>
  </si>
  <si>
    <t xml:space="preserve"> 2 2560 1652    </t>
  </si>
  <si>
    <t xml:space="preserve"> Francisco Prieto Del Río </t>
  </si>
  <si>
    <t xml:space="preserve"> Gerente Corporativo Dercomaq</t>
  </si>
  <si>
    <t xml:space="preserve"> Juan Manuel Jordan Matesic </t>
  </si>
  <si>
    <t xml:space="preserve"> Emilio Ascarrunz Arana </t>
  </si>
  <si>
    <t xml:space="preserve"> Gerente Corporativo Automotriz</t>
  </si>
  <si>
    <t xml:space="preserve"> Ricardo Martin </t>
  </si>
  <si>
    <t xml:space="preserve"> Gerente Comercial Retail</t>
  </si>
  <si>
    <t xml:space="preserve"> leonorromero@derco.cl</t>
  </si>
  <si>
    <t xml:space="preserve"> 2 2550 3460    </t>
  </si>
  <si>
    <t>DERMIK LTDA.</t>
  </si>
  <si>
    <t xml:space="preserve"> Fernando Salinas Manfredini </t>
  </si>
  <si>
    <t xml:space="preserve"> fernando@levinia.com</t>
  </si>
  <si>
    <t xml:space="preserve"> 2 2594 3000    </t>
  </si>
  <si>
    <t xml:space="preserve"> Carlos Clavel Miranda</t>
  </si>
  <si>
    <t xml:space="preserve"> 2 2594 3000</t>
  </si>
  <si>
    <t xml:space="preserve"> Alex Hánel Muñoz </t>
  </si>
  <si>
    <t xml:space="preserve"> ahanel@levinia.com</t>
  </si>
  <si>
    <t xml:space="preserve"> Rodrigo Frey Hermosilla</t>
  </si>
  <si>
    <t xml:space="preserve"> Karla Monero Campusano </t>
  </si>
  <si>
    <t xml:space="preserve"> kmontero@levinia.com</t>
  </si>
  <si>
    <t>DESARROLLO DE TECNOLOGIAS Y SISTEMAS LTDA.</t>
  </si>
  <si>
    <t>Calibraciones Industriales | Control de Calidad, Análisis, Certificación y Normalización | Electrónica: Ingeniería | Ingeniería de Mantenimiento | Laboratorio de Análisis | Mantenimiento de Aviones y Helicópteros | Servicios Técnicos de Reparaciones y Mantenimiento | Servicios, Productos e Insumos para la Minería | Telecomunicaciones y Radiocomunicaciones | Variadores de Frecuencia</t>
  </si>
  <si>
    <t xml:space="preserve"> Eduardo Aedo Barrientos </t>
  </si>
  <si>
    <t xml:space="preserve"> info@dts.cl</t>
  </si>
  <si>
    <t xml:space="preserve"> 2 2397 1051    </t>
  </si>
  <si>
    <t xml:space="preserve"> Sergio Vásquez González </t>
  </si>
  <si>
    <t xml:space="preserve"> Gerente Comercial - Defensa</t>
  </si>
  <si>
    <t xml:space="preserve"> 2 2397 1346    </t>
  </si>
  <si>
    <t xml:space="preserve"> Cristina Reyes Román </t>
  </si>
  <si>
    <t xml:space="preserve"> Gerente Comercial - Calibraciones</t>
  </si>
  <si>
    <t xml:space="preserve"> Patricia Espinosa Sancho</t>
  </si>
  <si>
    <t xml:space="preserve"> 2 2397 1346</t>
  </si>
  <si>
    <t xml:space="preserve"> José Luis Villanueva Valenzuela</t>
  </si>
  <si>
    <t xml:space="preserve"> 2 2397 1202</t>
  </si>
  <si>
    <t>DESARROLLO E INGENIERIA LTDA.</t>
  </si>
  <si>
    <t xml:space="preserve"> Carlos Souper Urra</t>
  </si>
  <si>
    <t xml:space="preserve"> 2 2246 1616</t>
  </si>
  <si>
    <t xml:space="preserve"> Carlos Alberto Souper Palma </t>
  </si>
  <si>
    <t xml:space="preserve"> casouper@dei.cl</t>
  </si>
  <si>
    <t xml:space="preserve"> 2 2246 1616    </t>
  </si>
  <si>
    <t xml:space="preserve"> Germán Olmedo Paredes </t>
  </si>
  <si>
    <t xml:space="preserve"> Contralor General</t>
  </si>
  <si>
    <t xml:space="preserve"> geolmedo@dei.cl</t>
  </si>
  <si>
    <t xml:space="preserve"> José Daniel Quezada Larraín </t>
  </si>
  <si>
    <t xml:space="preserve"> jquezada@dei.cl</t>
  </si>
  <si>
    <t>DESARROLLO INMOBILIARIO FFV S.A.</t>
  </si>
  <si>
    <t xml:space="preserve"> 2 2440 7265    </t>
  </si>
  <si>
    <t xml:space="preserve"> Patricio Lewin C. </t>
  </si>
  <si>
    <t xml:space="preserve"> pjottar@ffv.cl</t>
  </si>
  <si>
    <t xml:space="preserve"> 2 2440 7250    </t>
  </si>
  <si>
    <t xml:space="preserve"> Rodrigo Fernández Riesco </t>
  </si>
  <si>
    <t xml:space="preserve"> rfernandez@ffv.cl</t>
  </si>
  <si>
    <t xml:space="preserve"> 2 2440 7234    </t>
  </si>
  <si>
    <t xml:space="preserve"> Alfredo Claro Fernández</t>
  </si>
  <si>
    <t xml:space="preserve"> 2 2440 7225</t>
  </si>
  <si>
    <t xml:space="preserve"> Arturo Fernández Silva </t>
  </si>
  <si>
    <t xml:space="preserve"> afs@ffv.cl</t>
  </si>
  <si>
    <t>DESARROLLOS DE AUTOMATIZACION S.A.</t>
  </si>
  <si>
    <t xml:space="preserve"> Ricardo Cortés Eimbcke </t>
  </si>
  <si>
    <t xml:space="preserve"> 2 2205 0141    </t>
  </si>
  <si>
    <t xml:space="preserve"> Iván Moreno Bravo </t>
  </si>
  <si>
    <t>DESSAU INGENIERIA SPA</t>
  </si>
  <si>
    <t>Electricidad: Ingeniería, Construcción e Instalaciones | Empresas de Ingeniería y Obras Civiles | Ingeniería Ambiental | Ingeniería en Sistemas Contra Incendio | Inspecciones Técnicas, Certificación Marítima e Industrial, Aeronáutica e Ingeniería Civil | Servicios de Ingeniería, Obras Civiles y Construcción | Servicios, Productos e Insumos para la Minería</t>
  </si>
  <si>
    <t xml:space="preserve"> Andrés Lagos Hartard</t>
  </si>
  <si>
    <t xml:space="preserve"> 2 2837 5000</t>
  </si>
  <si>
    <t xml:space="preserve"> Daniel Hernández Ramírez</t>
  </si>
  <si>
    <t xml:space="preserve"> Roberto Paz Montecinos </t>
  </si>
  <si>
    <t xml:space="preserve"> Gerente de Inspección Técnica de Obras</t>
  </si>
  <si>
    <t xml:space="preserve"> roberto.paz@icsk.com</t>
  </si>
  <si>
    <t xml:space="preserve"> 2 2837 5000    </t>
  </si>
  <si>
    <t xml:space="preserve"> Rodrigo Giannetti López </t>
  </si>
  <si>
    <t xml:space="preserve"> Gerente Servicios de Apoyo</t>
  </si>
  <si>
    <t xml:space="preserve"> rodrigo.giannetti@icsk.com</t>
  </si>
  <si>
    <t xml:space="preserve"> Daniel Beltrán Augusto</t>
  </si>
  <si>
    <t>DETROIT S.A.</t>
  </si>
  <si>
    <t>Astilleros y Construcciones Navales | Equipamiento para Barcos e Industria Pesquera | Filtros | Generadores y Grupos Electrógenos | Maquinaria, Equipos, Accesorios, Repuestos y Suministros para la Minería | Motores y Turbinas | Servicios, Productos e Insumos para la Minería</t>
  </si>
  <si>
    <t xml:space="preserve"> José Aveggio Peirano </t>
  </si>
  <si>
    <t xml:space="preserve"> detroit@detroit.cl</t>
  </si>
  <si>
    <t xml:space="preserve"> 2 2440 8500    </t>
  </si>
  <si>
    <t xml:space="preserve"> Rafael Lira Panetti</t>
  </si>
  <si>
    <t xml:space="preserve"> 2 2440 8500</t>
  </si>
  <si>
    <t xml:space="preserve"> Maurizio Dinali Pieper </t>
  </si>
  <si>
    <t xml:space="preserve"> mdp@detroit.cl</t>
  </si>
  <si>
    <t xml:space="preserve"> Cristián Michaud Köstner </t>
  </si>
  <si>
    <t xml:space="preserve"> Ricardo Henoch Roloff</t>
  </si>
  <si>
    <t>DEVELOPMENT SYSTEMS S.A.</t>
  </si>
  <si>
    <t xml:space="preserve"> Antonio Fernández Carracedo</t>
  </si>
  <si>
    <t xml:space="preserve"> 2 2274 7362</t>
  </si>
  <si>
    <t xml:space="preserve"> María Paulina Otero Galaz </t>
  </si>
  <si>
    <t xml:space="preserve"> paulinaotero@developmentsystems.cl</t>
  </si>
  <si>
    <t xml:space="preserve"> 2 2274 7362    </t>
  </si>
  <si>
    <t>Importadores y Representantes | Maquinaria, Equipos, Accesorios, Repuestos y Suministros de uso Agrícola y Forestal | Maquinaria, Equipos, Accesorios, Repuestos y Suministros para la Industria en General | Maquinaria, Equipos, Accesorios, Repuestos y Suministros para la Minería | Motocicletas, Bicicletas y Rodados | Vehículos, Venta y Representación</t>
  </si>
  <si>
    <t xml:space="preserve"> Francisco Javier Errázuriz Ovalle </t>
  </si>
  <si>
    <t xml:space="preserve"> ijimenez@grupoerrazuriz.cl</t>
  </si>
  <si>
    <t xml:space="preserve"> 2 2540 6145    </t>
  </si>
  <si>
    <t xml:space="preserve"> Cristián Rodríguez Ibáñez</t>
  </si>
  <si>
    <t xml:space="preserve"> 2 2540 6124</t>
  </si>
  <si>
    <t xml:space="preserve"> Richard Valenzuela León </t>
  </si>
  <si>
    <t xml:space="preserve"> rvalenzuela@cidef.cl</t>
  </si>
  <si>
    <t xml:space="preserve"> 2 2540 6102    </t>
  </si>
  <si>
    <t xml:space="preserve"> Ariel Aguayo Martínez </t>
  </si>
  <si>
    <t xml:space="preserve"> ariel.aguayo@cidef.cl</t>
  </si>
  <si>
    <t xml:space="preserve"> 2 2540 6239    </t>
  </si>
  <si>
    <t xml:space="preserve"> David Yáñez Marambio</t>
  </si>
  <si>
    <t xml:space="preserve"> 2 2540 6143</t>
  </si>
  <si>
    <t>DHL EXPRESS (CHILE) LTDA.</t>
  </si>
  <si>
    <t>Carga Aérea, Servicios y Transportes | Correo Rápido Internacional (Couriers)</t>
  </si>
  <si>
    <t xml:space="preserve"> Jaime Dacaret </t>
  </si>
  <si>
    <t xml:space="preserve"> jaime.dacaret@dhl.com</t>
  </si>
  <si>
    <t xml:space="preserve"> 2 2666 2030    </t>
  </si>
  <si>
    <t xml:space="preserve"> Juan Ignacio Dávila</t>
  </si>
  <si>
    <t xml:space="preserve"> 2 2666 2000</t>
  </si>
  <si>
    <t xml:space="preserve"> Manuel De Sola Lugo </t>
  </si>
  <si>
    <t xml:space="preserve"> manuel.desola@dhl.com</t>
  </si>
  <si>
    <t xml:space="preserve"> 2 2666 2184    </t>
  </si>
  <si>
    <t xml:space="preserve"> Christophe Tortel </t>
  </si>
  <si>
    <t xml:space="preserve"> christophe.tortel@dhl.com</t>
  </si>
  <si>
    <t xml:space="preserve"> 2 2666 2197    </t>
  </si>
  <si>
    <t xml:space="preserve"> Sergio Tapia </t>
  </si>
  <si>
    <t xml:space="preserve"> sergio.tapia@dhl.com</t>
  </si>
  <si>
    <t xml:space="preserve"> 2 2666 2140    </t>
  </si>
  <si>
    <t>DHL GLOBAL FORWARDING CHILE S.A.</t>
  </si>
  <si>
    <t>Carga Aérea, Servicios y Transportes | Carga Marítima, Servicios y Transportes | Embarcadores | Transportes Internacionales</t>
  </si>
  <si>
    <t xml:space="preserve"> Alberto Oltra </t>
  </si>
  <si>
    <t xml:space="preserve"> Gerente General &amp; CEO Spanish-Speaking South America</t>
  </si>
  <si>
    <t xml:space="preserve"> alberto.oltra@dhl.com</t>
  </si>
  <si>
    <t xml:space="preserve"> 2 2473 7100    </t>
  </si>
  <si>
    <t xml:space="preserve"> Jaime Benavente </t>
  </si>
  <si>
    <t xml:space="preserve"> Legal Counsel</t>
  </si>
  <si>
    <t xml:space="preserve"> jaime.benavente@dhl.com</t>
  </si>
  <si>
    <t xml:space="preserve"> 2 2438 6243    </t>
  </si>
  <si>
    <t xml:space="preserve"> Daniel Muñoz </t>
  </si>
  <si>
    <t xml:space="preserve"> daniel.munoz@dhl.com</t>
  </si>
  <si>
    <t xml:space="preserve"> 2 2438 6210    </t>
  </si>
  <si>
    <t xml:space="preserve"> Verónica Kirkwood </t>
  </si>
  <si>
    <t xml:space="preserve"> veronica.kirkwood@dhl.com</t>
  </si>
  <si>
    <t xml:space="preserve"> 2 2438 6214    </t>
  </si>
  <si>
    <t xml:space="preserve"> Lorena Tapia Lasprilla </t>
  </si>
  <si>
    <t xml:space="preserve"> Executive Assistant to the General Manager &amp; CEO SSA</t>
  </si>
  <si>
    <t xml:space="preserve"> lorena.tapialasprilla@dhl.com</t>
  </si>
  <si>
    <t xml:space="preserve"> 2 2438 6245    </t>
  </si>
  <si>
    <t xml:space="preserve"> Ignacio Maciel </t>
  </si>
  <si>
    <t xml:space="preserve"> ignacio.maciel@dhl.com</t>
  </si>
  <si>
    <t xml:space="preserve"> 2 2473 7170    </t>
  </si>
  <si>
    <t>DHL SUPPLY CHAIN CHILE S.A.</t>
  </si>
  <si>
    <t>Bodegaje | Logística y Distribución</t>
  </si>
  <si>
    <t xml:space="preserve"> Germán Arango </t>
  </si>
  <si>
    <t xml:space="preserve"> german.arango@dhl.com</t>
  </si>
  <si>
    <t xml:space="preserve"> 2 2406 4588    </t>
  </si>
  <si>
    <t xml:space="preserve"> Juliana Barbosa </t>
  </si>
  <si>
    <t xml:space="preserve"> Business Development Director</t>
  </si>
  <si>
    <t xml:space="preserve"> juliana.barbosa@dhl.com</t>
  </si>
  <si>
    <t xml:space="preserve"> Luis Bonassa </t>
  </si>
  <si>
    <t xml:space="preserve"> luis.bonassa@dhl.com</t>
  </si>
  <si>
    <t xml:space="preserve"> 2 2406 4578    </t>
  </si>
  <si>
    <t xml:space="preserve"> Claudia Lozano </t>
  </si>
  <si>
    <t xml:space="preserve"> claudia.lozano@dhl.com</t>
  </si>
  <si>
    <t xml:space="preserve"> Lucy Sánchez Céspedes </t>
  </si>
  <si>
    <t xml:space="preserve"> Gerente de Marketing &amp; Comunicaciones</t>
  </si>
  <si>
    <t xml:space="preserve"> lucy.sanchez@dhl.com</t>
  </si>
  <si>
    <t>DIAGEO CHILE LTDA.</t>
  </si>
  <si>
    <t xml:space="preserve"> Renato González Neves</t>
  </si>
  <si>
    <t xml:space="preserve"> 2 2355 6600</t>
  </si>
  <si>
    <t xml:space="preserve"> Mariana Barros </t>
  </si>
  <si>
    <t xml:space="preserve"> Head of Innovation &amp; Rum</t>
  </si>
  <si>
    <t xml:space="preserve"> 2 2355 6600    </t>
  </si>
  <si>
    <t xml:space="preserve"> Ricardo Nestler Gebauer </t>
  </si>
  <si>
    <t xml:space="preserve"> Ana Lucía Herrera</t>
  </si>
  <si>
    <t>DIAGNOSTICO POR IMAGEN SAN VICENTE DE PAUL LTDA.</t>
  </si>
  <si>
    <t xml:space="preserve"> Miguel Eckhardt Brech </t>
  </si>
  <si>
    <t xml:space="preserve"> infoimagen@sanvicentedepaul.cl</t>
  </si>
  <si>
    <t xml:space="preserve"> 2 2943 3900    </t>
  </si>
  <si>
    <t xml:space="preserve"> Steffi Eckhardt Carretero </t>
  </si>
  <si>
    <t xml:space="preserve"> Nolasco Gutiérrez Urrutia </t>
  </si>
  <si>
    <t xml:space="preserve"> administracion@sanvicentedepaul.cl</t>
  </si>
  <si>
    <t>DIANA FOOD CHILE SPA</t>
  </si>
  <si>
    <t>Exportaciones | Frutas, Hortalizas, Legumbres, Frescas, Secas y Deshidratadas | Jugos y Néctares de Fruta</t>
  </si>
  <si>
    <t xml:space="preserve"> Jorge Ollé Masafierro</t>
  </si>
  <si>
    <t xml:space="preserve"> 2 2410 7600</t>
  </si>
  <si>
    <t xml:space="preserve"> Adolfo Celada Valencia</t>
  </si>
  <si>
    <t xml:space="preserve"> Jorge Cabrera Díaz </t>
  </si>
  <si>
    <t xml:space="preserve"> jcabrera@diana-food.com</t>
  </si>
  <si>
    <t xml:space="preserve"> 2 2410 7600    </t>
  </si>
  <si>
    <t xml:space="preserve"> Juliette Silva Guerrero </t>
  </si>
  <si>
    <t xml:space="preserve"> jsilva@diana-food.com</t>
  </si>
  <si>
    <t>DIARIO AUSTRAL DE LA ARAUCANIA</t>
  </si>
  <si>
    <t xml:space="preserve"> Mauricio Rivas Alvear </t>
  </si>
  <si>
    <t xml:space="preserve"> 45 229 2731    </t>
  </si>
  <si>
    <t xml:space="preserve"> Ricardo Sánchez Ilabaca </t>
  </si>
  <si>
    <t xml:space="preserve"> ricardo.sanchez@australtemuco.cl</t>
  </si>
  <si>
    <t xml:space="preserve"> Italo Donari Esparza </t>
  </si>
  <si>
    <t xml:space="preserve"> Jefe de Producción y Logística</t>
  </si>
  <si>
    <t xml:space="preserve"> italo.donari@australtemuco.cl</t>
  </si>
  <si>
    <t xml:space="preserve"> 45 227 3740    </t>
  </si>
  <si>
    <t>DIARIO AUSTRAL REGION DE LOS RIOS</t>
  </si>
  <si>
    <t xml:space="preserve"> Juan Manuel Sanhueza </t>
  </si>
  <si>
    <t xml:space="preserve"> Verónica Moreno Aguilera </t>
  </si>
  <si>
    <t xml:space="preserve"> 63 224 2200    </t>
  </si>
  <si>
    <t xml:space="preserve"> Rubén Soto Higuera </t>
  </si>
  <si>
    <t xml:space="preserve"> ruben.soto@australvaldivia.cl</t>
  </si>
  <si>
    <t xml:space="preserve"> 63 224 2202    </t>
  </si>
  <si>
    <t xml:space="preserve"> 45 229 2727    </t>
  </si>
  <si>
    <t xml:space="preserve"> Manuel Madrid del Real </t>
  </si>
  <si>
    <t xml:space="preserve"> 52 221 2882    </t>
  </si>
  <si>
    <t xml:space="preserve"> Héctor Navea Olguín</t>
  </si>
  <si>
    <t xml:space="preserve"> 52 221 8573</t>
  </si>
  <si>
    <t xml:space="preserve"> Isabel Alvarez Olivares </t>
  </si>
  <si>
    <t xml:space="preserve"> administracion@chanarcillo.cl</t>
  </si>
  <si>
    <t xml:space="preserve"> 52 221 8573    </t>
  </si>
  <si>
    <t>DIARIO EL DIA</t>
  </si>
  <si>
    <t xml:space="preserve"> Francisco Puga Medina </t>
  </si>
  <si>
    <t xml:space="preserve"> fpugam@eldia.cl</t>
  </si>
  <si>
    <t xml:space="preserve"> 51 220 0410    </t>
  </si>
  <si>
    <t xml:space="preserve"> Lilian Alvarado </t>
  </si>
  <si>
    <t xml:space="preserve"> lalvarado@eldia.la</t>
  </si>
  <si>
    <t xml:space="preserve"> 51 220 0413    </t>
  </si>
  <si>
    <t xml:space="preserve"> Julio Contreras Serrano </t>
  </si>
  <si>
    <t xml:space="preserve"> Subgerente de Administración y Finanzas, Encargado Depto. Recursos Humanos</t>
  </si>
  <si>
    <t xml:space="preserve"> jcontreras@eldia.la</t>
  </si>
  <si>
    <t xml:space="preserve"> 51 220 0400    </t>
  </si>
  <si>
    <t>DIARIO EL LLANQUIHUE DE PUERTO MONTT</t>
  </si>
  <si>
    <t xml:space="preserve"> Roberto Gaete Parraguez </t>
  </si>
  <si>
    <t xml:space="preserve"> roberto.gaete@diariollanquihue.cl</t>
  </si>
  <si>
    <t xml:space="preserve"> 65 243 2414    </t>
  </si>
  <si>
    <t xml:space="preserve"> Carlos Urbina Arancibia </t>
  </si>
  <si>
    <t xml:space="preserve"> Jefe de Informaciones</t>
  </si>
  <si>
    <t xml:space="preserve"> cronica@diariollanquihue.cl</t>
  </si>
  <si>
    <t xml:space="preserve"> 65 243 2415    </t>
  </si>
  <si>
    <t xml:space="preserve"> Lilian Emig Klein </t>
  </si>
  <si>
    <t xml:space="preserve"> Jefe de Publicidad</t>
  </si>
  <si>
    <t xml:space="preserve"> lilian.emig@diariollanquihue.cl</t>
  </si>
  <si>
    <t xml:space="preserve"> 65 243 2428    </t>
  </si>
  <si>
    <t>DIARIO EL OBSERVADOR</t>
  </si>
  <si>
    <t xml:space="preserve"> Roberto Silva Bijit </t>
  </si>
  <si>
    <t xml:space="preserve"> rsilvabijit@observador.cl</t>
  </si>
  <si>
    <t xml:space="preserve"> 33 234 2209    </t>
  </si>
  <si>
    <t xml:space="preserve"> Roberto Silva Binvignat </t>
  </si>
  <si>
    <t xml:space="preserve"> Director / Gerente Comercial</t>
  </si>
  <si>
    <t xml:space="preserve"> rsilva@observador.cl</t>
  </si>
  <si>
    <t xml:space="preserve"> 33 234 2207    </t>
  </si>
  <si>
    <t xml:space="preserve"> Carolina Estay Alfaro </t>
  </si>
  <si>
    <t xml:space="preserve"> cestay@observador.cl</t>
  </si>
  <si>
    <t xml:space="preserve"> 33 233 5399    </t>
  </si>
  <si>
    <t xml:space="preserve"> Pedro Ramírez Collado </t>
  </si>
  <si>
    <t xml:space="preserve"> pramirez@observador.cl</t>
  </si>
  <si>
    <t>DIARIO EL SUR S.A.</t>
  </si>
  <si>
    <t>Diarios | Editoriales | Encuadernación | Imprentas</t>
  </si>
  <si>
    <t xml:space="preserve"> Guido Rodríguez Avilés </t>
  </si>
  <si>
    <t xml:space="preserve"> guido.rodriguez@diarioelsur.cl</t>
  </si>
  <si>
    <t xml:space="preserve"> 41 279 4905    </t>
  </si>
  <si>
    <t xml:space="preserve"> Daniel Nalda Campos </t>
  </si>
  <si>
    <t xml:space="preserve"> daniel.nalda@diarioelsur.cl</t>
  </si>
  <si>
    <t xml:space="preserve"> 41 279 4814    </t>
  </si>
  <si>
    <t xml:space="preserve"> Zoran Bavcar Martinson </t>
  </si>
  <si>
    <t xml:space="preserve"> zoran.bavcar@diarioelsur.cl</t>
  </si>
  <si>
    <t xml:space="preserve"> 41 279 4951    </t>
  </si>
  <si>
    <t xml:space="preserve"> Marie Quellaien M. </t>
  </si>
  <si>
    <t xml:space="preserve"> marie.quellaien@diarioelsur.cl</t>
  </si>
  <si>
    <t xml:space="preserve"> 41 279 4937    </t>
  </si>
  <si>
    <t>DIARIO FINANCIERO - EDICIONES FINANCIERAS S.A.</t>
  </si>
  <si>
    <t xml:space="preserve"> Luis Hernán Browne Monckeberg </t>
  </si>
  <si>
    <t xml:space="preserve"> patenas@capital.cl</t>
  </si>
  <si>
    <t xml:space="preserve"> 2 2339 1515    </t>
  </si>
  <si>
    <t xml:space="preserve"> cdiaz@df.cl</t>
  </si>
  <si>
    <t xml:space="preserve"> 2 2339 1051    </t>
  </si>
  <si>
    <t xml:space="preserve"> María Teresa Espinoza Casanova </t>
  </si>
  <si>
    <t xml:space="preserve"> Subdirectora</t>
  </si>
  <si>
    <t xml:space="preserve"> tespinoza@df.cl</t>
  </si>
  <si>
    <t xml:space="preserve"> 2 2339 1124    </t>
  </si>
  <si>
    <t xml:space="preserve"> Carolina Fuenzalida Neckelmann </t>
  </si>
  <si>
    <t xml:space="preserve"> Gerente de Desarrollo y Nuevos Negocios</t>
  </si>
  <si>
    <t xml:space="preserve"> cfuenzalida@df.cl</t>
  </si>
  <si>
    <t xml:space="preserve"> 2 2339 1000    </t>
  </si>
  <si>
    <t xml:space="preserve"> Daniel Silva Silva </t>
  </si>
  <si>
    <t xml:space="preserve"> dsilva@df.cl</t>
  </si>
  <si>
    <t>DIARIO LA PRENSA</t>
  </si>
  <si>
    <t xml:space="preserve"> 75 231 0132    </t>
  </si>
  <si>
    <t>DIARIO LA PRENSA AUSTRAL LTDA.</t>
  </si>
  <si>
    <t xml:space="preserve"> Francisco Karelovic Car</t>
  </si>
  <si>
    <t xml:space="preserve"> 61 220 4001</t>
  </si>
  <si>
    <t xml:space="preserve"> Juan Carlos Monje </t>
  </si>
  <si>
    <t xml:space="preserve"> jmonje@laprensaaustral.cl</t>
  </si>
  <si>
    <t xml:space="preserve"> 61 220 4024    </t>
  </si>
  <si>
    <t>DIARIO LAS ULTIMAS NOTICIAS</t>
  </si>
  <si>
    <t xml:space="preserve"> Agustín Edwards Del Río </t>
  </si>
  <si>
    <t xml:space="preserve"> Director Responsable</t>
  </si>
  <si>
    <t xml:space="preserve"> 2 2330 1700    </t>
  </si>
  <si>
    <t xml:space="preserve"> Gerardo Cañas</t>
  </si>
  <si>
    <t xml:space="preserve"> 2 2730 3117</t>
  </si>
  <si>
    <t xml:space="preserve"> Alejandro Arze Scarneo </t>
  </si>
  <si>
    <t xml:space="preserve"> 2 2730 3311    </t>
  </si>
  <si>
    <t xml:space="preserve"> Francisco Croquevielle </t>
  </si>
  <si>
    <t xml:space="preserve"> Subgerente Desarrollo y Operaciones</t>
  </si>
  <si>
    <t xml:space="preserve"> 2 2730 3321    </t>
  </si>
  <si>
    <t xml:space="preserve"> María Olga Laymuns </t>
  </si>
  <si>
    <t xml:space="preserve"> Jefa Comercial</t>
  </si>
  <si>
    <t xml:space="preserve"> 2 2730 3326    </t>
  </si>
  <si>
    <t>DIB ECHEVERRIA Y CIA. LTDA.</t>
  </si>
  <si>
    <t>Etiquetas Autoadhesivas | Etiquetas con Código de Barra | Impresos Autoadhesivos</t>
  </si>
  <si>
    <t xml:space="preserve"> Alejandro Dib Echeverría </t>
  </si>
  <si>
    <t xml:space="preserve"> info@campanil.cl</t>
  </si>
  <si>
    <t xml:space="preserve"> 2 2555 1470    </t>
  </si>
  <si>
    <t xml:space="preserve"> Jacqueline Núñez Contreras </t>
  </si>
  <si>
    <t xml:space="preserve"> jnunez@campanil.cl</t>
  </si>
  <si>
    <t>DIBCO SPA</t>
  </si>
  <si>
    <t>Papeles Autoadhesivos | Papeles Gráficos</t>
  </si>
  <si>
    <t xml:space="preserve"> José Ignacio Dib Gómez </t>
  </si>
  <si>
    <t xml:space="preserve"> jdib@dibco.cl</t>
  </si>
  <si>
    <t xml:space="preserve"> 2 2591 5500    </t>
  </si>
  <si>
    <t xml:space="preserve"> Andrea Mesina Muñoz</t>
  </si>
  <si>
    <t xml:space="preserve"> 2 2591 5500</t>
  </si>
  <si>
    <t xml:space="preserve"> Cristian Utreras Montenegro </t>
  </si>
  <si>
    <t xml:space="preserve"> cutreras@dibco.cl</t>
  </si>
  <si>
    <t xml:space="preserve"> 2 2591 5510    </t>
  </si>
  <si>
    <t xml:space="preserve"> Nelson Gajardo Norambuena </t>
  </si>
  <si>
    <t xml:space="preserve"> ventas@dibco.cl</t>
  </si>
  <si>
    <t xml:space="preserve"> Sergio A. Peñaloza Peñaloza </t>
  </si>
  <si>
    <t xml:space="preserve"> 2 2523 2843    </t>
  </si>
  <si>
    <t xml:space="preserve"> Raúl Peñaloza Elguezábal </t>
  </si>
  <si>
    <t xml:space="preserve"> raulpenaloza@vtr.net</t>
  </si>
  <si>
    <t xml:space="preserve"> 2 2883 3108    </t>
  </si>
  <si>
    <t>DICARCO S.A.</t>
  </si>
  <si>
    <t xml:space="preserve"> Guido Iñíguez Elizalde</t>
  </si>
  <si>
    <t xml:space="preserve"> 2 2680 4100</t>
  </si>
  <si>
    <t xml:space="preserve"> Gonzalo Cuadrado Hederra </t>
  </si>
  <si>
    <t xml:space="preserve"> mcarreras@dicarco.cl</t>
  </si>
  <si>
    <t xml:space="preserve"> 2 2680 4100    </t>
  </si>
  <si>
    <t xml:space="preserve"> Juan José Carrasco González </t>
  </si>
  <si>
    <t xml:space="preserve"> Adrián Pérez López </t>
  </si>
  <si>
    <t xml:space="preserve"> aperezl@dicarco.cl</t>
  </si>
  <si>
    <t>DICORE LTDA.</t>
  </si>
  <si>
    <t>Arriendo de Maquinarias para la Minería | Arriendo de Maquinarias y Equipos</t>
  </si>
  <si>
    <t xml:space="preserve"> Ian Raleigh </t>
  </si>
  <si>
    <t xml:space="preserve"> 2 2952 0971    </t>
  </si>
  <si>
    <t>DICTUC</t>
  </si>
  <si>
    <t>Asesorías Técnicas | Consultores en Negocios y Tecnología | Consultores Gerenciales | Consultores y Asesores de Empresas | Control de Calidad, Análisis, Certificación y Normalización | Empresas de Ingeniería y Obras Civiles | Ingeniería Ambiental | Ingeniería en Control de Procesos e Instrumentación | Ingeniería en Sistemas Contra Incendio | Ingeniería y Proyectos en Hidráulica y Neumática | Inspecciones Técnicas, Certificación Marítima e Industrial, Aeronáutica e Ingeniería Civil | Laboratorio de Análisis | Perforación y Sondaje | Servicios de Ingeniería, Obras Civiles y Construcción | Servicios, Productos e Insumos para la Minería | Tratamiento de Residuos Industriales | Tratamientos de Agua</t>
  </si>
  <si>
    <t xml:space="preserve"> Aldo Cipriano Zamorano </t>
  </si>
  <si>
    <t xml:space="preserve"> aciprian@ing.puc.cl</t>
  </si>
  <si>
    <t xml:space="preserve"> 2 2354 4129    </t>
  </si>
  <si>
    <t xml:space="preserve"> Felipe Bahamondes Cid</t>
  </si>
  <si>
    <t xml:space="preserve"> 2 2354 4129</t>
  </si>
  <si>
    <t xml:space="preserve"> Gabriela Moraga Vega </t>
  </si>
  <si>
    <t xml:space="preserve"> gabriela.moraga@dictuc.cl</t>
  </si>
  <si>
    <t xml:space="preserve"> 2 2354 4706    </t>
  </si>
  <si>
    <t xml:space="preserve"> Julio Lavarello Salinas</t>
  </si>
  <si>
    <t xml:space="preserve"> 2 2354 7129</t>
  </si>
  <si>
    <t xml:space="preserve"> Mariela Silva Rojas </t>
  </si>
  <si>
    <t xml:space="preserve"> msilva@dictuc.cl</t>
  </si>
  <si>
    <t xml:space="preserve"> 2 2354 5793    </t>
  </si>
  <si>
    <t xml:space="preserve"> Vidal Rodríguez Beltrán </t>
  </si>
  <si>
    <t xml:space="preserve"> Gerente de Tecnologías de la Información</t>
  </si>
  <si>
    <t xml:space="preserve"> vidal@dictuc.cl</t>
  </si>
  <si>
    <t xml:space="preserve"> 2 2354 7461    </t>
  </si>
  <si>
    <t xml:space="preserve"> María Isabel Gallardo </t>
  </si>
  <si>
    <t xml:space="preserve"> Gerente de Calidad y Sustentabilidad</t>
  </si>
  <si>
    <t xml:space="preserve"> mgallardo@dictuc.cl</t>
  </si>
  <si>
    <t xml:space="preserve"> 2 2354 7030    </t>
  </si>
  <si>
    <t>DIDEVAL LTDA.</t>
  </si>
  <si>
    <t xml:space="preserve"> Alberto Díaz de Valdés Layseca </t>
  </si>
  <si>
    <t xml:space="preserve"> gerenciaadvl@dideval.com</t>
  </si>
  <si>
    <t xml:space="preserve"> 2 2754 5901    </t>
  </si>
  <si>
    <t>DIEXA S.A.</t>
  </si>
  <si>
    <t xml:space="preserve"> Rodrigo Andrés Del Fierro Morales </t>
  </si>
  <si>
    <t xml:space="preserve"> secretaria@diexa.cl</t>
  </si>
  <si>
    <t xml:space="preserve"> 2 2728 0004    </t>
  </si>
  <si>
    <t xml:space="preserve"> Cristian Renato Villalobos Aedo</t>
  </si>
  <si>
    <t xml:space="preserve"> 2 2728 0004</t>
  </si>
  <si>
    <t xml:space="preserve"> Luis Cuevas González</t>
  </si>
  <si>
    <t xml:space="preserve"> Claudio Castro Romero</t>
  </si>
  <si>
    <t xml:space="preserve"> Manuel Sepúlveda Higueras</t>
  </si>
  <si>
    <t>DIFEM LABORATORIOS S.A.</t>
  </si>
  <si>
    <t>Cosméticos, Perfumes y Otros Productos de Tocador | Detergentes y Otros Productos de Limpieza | Productos Farmacéuticos y Medicamentos de uso Humano o Veterinario | Productos Plásticos</t>
  </si>
  <si>
    <t xml:space="preserve"> Giovanni Piraino</t>
  </si>
  <si>
    <t xml:space="preserve"> 2 2210 7400</t>
  </si>
  <si>
    <t xml:space="preserve"> José Miguel Parada </t>
  </si>
  <si>
    <t xml:space="preserve"> jmparada@difem.cl</t>
  </si>
  <si>
    <t xml:space="preserve"> 2 2210 7400    </t>
  </si>
  <si>
    <t xml:space="preserve"> Marco Campos </t>
  </si>
  <si>
    <t xml:space="preserve"> mcampos@difem.cl</t>
  </si>
  <si>
    <t xml:space="preserve"> 2 2210 7407    </t>
  </si>
  <si>
    <t xml:space="preserve"> Juan de Dios García </t>
  </si>
  <si>
    <t xml:space="preserve"> Gerente Investigación y Desarrollo</t>
  </si>
  <si>
    <t xml:space="preserve"> jdgarcia@difem.cl</t>
  </si>
  <si>
    <t xml:space="preserve"> 2 2210 7435    </t>
  </si>
  <si>
    <t xml:space="preserve"> info@difem.cl</t>
  </si>
  <si>
    <t>DIFOR CHILE S.A.</t>
  </si>
  <si>
    <t xml:space="preserve"> Mario Bancalari Terzi</t>
  </si>
  <si>
    <t xml:space="preserve"> 41 240 5302</t>
  </si>
  <si>
    <t xml:space="preserve"> Patricio Valenzuela Ortiz </t>
  </si>
  <si>
    <t xml:space="preserve"> pvalenzuela@difor.cl</t>
  </si>
  <si>
    <t xml:space="preserve"> 41 240 5315    </t>
  </si>
  <si>
    <t xml:space="preserve"> Vicente Coser Baldo </t>
  </si>
  <si>
    <t xml:space="preserve"> Gerente División Camiones y Ventas</t>
  </si>
  <si>
    <t xml:space="preserve"> vcoser@difor.cl</t>
  </si>
  <si>
    <t xml:space="preserve"> 41 240 5300    </t>
  </si>
  <si>
    <t xml:space="preserve"> Javier Puentes Soto </t>
  </si>
  <si>
    <t xml:space="preserve"> jpuentes@difor.cl</t>
  </si>
  <si>
    <t xml:space="preserve"> 41 240 5450    </t>
  </si>
  <si>
    <t>DIJON COMERCIAL LTDA.</t>
  </si>
  <si>
    <t xml:space="preserve"> Paola Lomuscio </t>
  </si>
  <si>
    <t xml:space="preserve"> Gerente División Retail Dijon</t>
  </si>
  <si>
    <t xml:space="preserve"> paola.lomuscio@dijon.cl</t>
  </si>
  <si>
    <t xml:space="preserve"> 2 2898 3000    </t>
  </si>
  <si>
    <t xml:space="preserve"> Rodrigo Líbano Gana </t>
  </si>
  <si>
    <t xml:space="preserve"> rodrigo.libano@abcdin.cl</t>
  </si>
  <si>
    <t xml:space="preserve"> José Antonio Valdés </t>
  </si>
  <si>
    <t xml:space="preserve"> Gerente División Retail Abcdin</t>
  </si>
  <si>
    <t xml:space="preserve"> joseantonio.valdes@abcdin.cl</t>
  </si>
  <si>
    <t>DIMACEN</t>
  </si>
  <si>
    <t>Alfombras | Materiales para la Construcción | Perfiles Metálicos | Pinturas, Barnices, Esmaltes, Diluyentes, Tierra de Colores y Productos Similares o Conexos | Sanitarios y Grifería</t>
  </si>
  <si>
    <t xml:space="preserve"> Carlos Del Solar Donoso </t>
  </si>
  <si>
    <t xml:space="preserve"> 71 241 5300    </t>
  </si>
  <si>
    <t xml:space="preserve"> Carlos Del Solar Gutiérrez </t>
  </si>
  <si>
    <t xml:space="preserve"> Orlando Alarcón Toledo </t>
  </si>
  <si>
    <t>DIMACO S.A.C.</t>
  </si>
  <si>
    <t>Abrasivos y Esmeriles | Barras de Acero Inoxidable | Cañerías y Tubos de Acero Inoxidable | Fitting Plásticos, PVC | Materiales para la Construcción | Paneles Solares y Fotovoltaicos</t>
  </si>
  <si>
    <t xml:space="preserve"> Giancarlo Troncossi Simonetti </t>
  </si>
  <si>
    <t xml:space="preserve"> 2 2729 2304    </t>
  </si>
  <si>
    <t xml:space="preserve"> Gianpiero Troncossi Simonetti </t>
  </si>
  <si>
    <t xml:space="preserve"> Gerente de Importaciones</t>
  </si>
  <si>
    <t xml:space="preserve"> 2 2729 2335    </t>
  </si>
  <si>
    <t xml:space="preserve"> Gianfranco Troncossi Simonetti </t>
  </si>
  <si>
    <t xml:space="preserve"> 2 2729 2302    </t>
  </si>
  <si>
    <t xml:space="preserve"> Francisco Toyos Riera </t>
  </si>
  <si>
    <t xml:space="preserve"> francisco.toyos@dimacosac.cl</t>
  </si>
  <si>
    <t xml:space="preserve"> 2 2620 0215    </t>
  </si>
  <si>
    <t>DIMACOFI S.A.</t>
  </si>
  <si>
    <t>Facsimil | Gigantografías | Plotters o Graficadores | Servicios de Fotocopias y Otros Servicios de Reproducción</t>
  </si>
  <si>
    <t xml:space="preserve"> Octavio Zapata Silva </t>
  </si>
  <si>
    <t xml:space="preserve"> 2 2549 7706    </t>
  </si>
  <si>
    <t xml:space="preserve"> Gonzalo García del Otero </t>
  </si>
  <si>
    <t xml:space="preserve"> ggarcia@dimacofi.cl</t>
  </si>
  <si>
    <t xml:space="preserve"> 2 2549 7203    </t>
  </si>
  <si>
    <t xml:space="preserve"> Andrea Vizcarra Catalán </t>
  </si>
  <si>
    <t xml:space="preserve"> avizcarra@dimacofi.cl</t>
  </si>
  <si>
    <t xml:space="preserve"> 2 2549 7319    </t>
  </si>
  <si>
    <t xml:space="preserve"> Héctor Trujillo Armijo </t>
  </si>
  <si>
    <t xml:space="preserve"> htrujillo@dimacofi.cl</t>
  </si>
  <si>
    <t xml:space="preserve"> 2 2549 7403    </t>
  </si>
  <si>
    <t xml:space="preserve"> Pía Palazuelos Leiva </t>
  </si>
  <si>
    <t xml:space="preserve"> Subgerente Dimacofi S.A</t>
  </si>
  <si>
    <t xml:space="preserve"> ppalazuelos@dimacofi.cl</t>
  </si>
  <si>
    <t xml:space="preserve"> 2 2549 7634    </t>
  </si>
  <si>
    <t>DIMACRIL S.A.</t>
  </si>
  <si>
    <t xml:space="preserve"> León Alfonso García Méndez </t>
  </si>
  <si>
    <t xml:space="preserve"> contacto@dimacril.cl</t>
  </si>
  <si>
    <t xml:space="preserve"> 2 2554 1094    </t>
  </si>
  <si>
    <t xml:space="preserve"> Marcela Osorio González </t>
  </si>
  <si>
    <t xml:space="preserve"> Jefa Administrativo</t>
  </si>
  <si>
    <t xml:space="preserve"> mosorio@dimacril.cl</t>
  </si>
  <si>
    <t>DIMASA S.A.</t>
  </si>
  <si>
    <t>Maderas en Bruto y Elaboradas | Materiales para la Construcción</t>
  </si>
  <si>
    <t xml:space="preserve"> Alex Chiple Candegui</t>
  </si>
  <si>
    <t xml:space="preserve"> 32 255 5400</t>
  </si>
  <si>
    <t xml:space="preserve"> Maira Cavieres López </t>
  </si>
  <si>
    <t xml:space="preserve"> mcavieres@dimasa.cl</t>
  </si>
  <si>
    <t xml:space="preserve"> 32 255 5400    </t>
  </si>
  <si>
    <t xml:space="preserve"> Jorge Azócar Valenzuela </t>
  </si>
  <si>
    <t xml:space="preserve"> jazocar@dimasa.cl</t>
  </si>
  <si>
    <t xml:space="preserve"> Manuel López Osorio</t>
  </si>
  <si>
    <t xml:space="preserve"> Thomas Angosto Bull</t>
  </si>
  <si>
    <t>DIMEIGGS S.A.</t>
  </si>
  <si>
    <t>Artículos Escolares, Escritorio y Oficina | Importadores y Representantes | Juguetes y Juegos Infantiles</t>
  </si>
  <si>
    <t xml:space="preserve"> Adolfo Gana Pepper</t>
  </si>
  <si>
    <t xml:space="preserve"> 2 2385 8000</t>
  </si>
  <si>
    <t xml:space="preserve"> Esteban Rosas Cancino </t>
  </si>
  <si>
    <t xml:space="preserve"> 2 2396 2100    </t>
  </si>
  <si>
    <t xml:space="preserve"> Guillermo Riveros</t>
  </si>
  <si>
    <t xml:space="preserve"> 2 2396 2100</t>
  </si>
  <si>
    <t>DIMENSION DATA CHILE S.A.</t>
  </si>
  <si>
    <t>Asesorías y Servicios en Computación e Informática | Computación: Equipos, Insumos, Accesorios y Servicios Conexos | Comunicaciones Telefónicas | Equipos para Transmisión y Captura de Datos | Importadores y Representantes | Software | Telecomunicaciones y Radiocomunicaciones</t>
  </si>
  <si>
    <t xml:space="preserve"> Guillermo Moya Peña </t>
  </si>
  <si>
    <t xml:space="preserve"> guillermo.moya@global.ntt</t>
  </si>
  <si>
    <t xml:space="preserve"> 2 2240 8100    </t>
  </si>
  <si>
    <t xml:space="preserve"> Lautaro Rodríguez Fernández </t>
  </si>
  <si>
    <t xml:space="preserve"> Gerente de Administración y Finanzas / Operaciones</t>
  </si>
  <si>
    <t xml:space="preserve"> lautaro.rodriguez@dimensiondata.com</t>
  </si>
  <si>
    <t xml:space="preserve"> 2 2240 8151    </t>
  </si>
  <si>
    <t xml:space="preserve"> José Herrera Toro </t>
  </si>
  <si>
    <t xml:space="preserve"> Gerente Servicios</t>
  </si>
  <si>
    <t xml:space="preserve"> jose.herrera@global.ntt</t>
  </si>
  <si>
    <t xml:space="preserve"> 2 2240 8181    </t>
  </si>
  <si>
    <t>DIMERC S.A.</t>
  </si>
  <si>
    <t>Abastecimiento y Centrales de Compra | Artículos Escolares, Escritorio y Oficina | Artículos para Aseo | Computación: Equipos, Insumos, Accesorios y Servicios Conexos | Papeles Autoadhesivos | Papeles Autocopiativos | Papeles para Fotocopiadora | Rollos de Papel para Fax</t>
  </si>
  <si>
    <t xml:space="preserve"> Martín González </t>
  </si>
  <si>
    <t xml:space="preserve"> mgonzalez@dimerc.cl</t>
  </si>
  <si>
    <t xml:space="preserve"> 2 2385 8000    </t>
  </si>
  <si>
    <t xml:space="preserve"> Ignacio Calvo Rodríguez </t>
  </si>
  <si>
    <t xml:space="preserve"> Gerente Logística Dimerc Office</t>
  </si>
  <si>
    <t xml:space="preserve"> icalvo@dimerc.cl</t>
  </si>
  <si>
    <t xml:space="preserve"> Ema Guzmán Müller </t>
  </si>
  <si>
    <t xml:space="preserve"> Gerente Corporativo Business Support</t>
  </si>
  <si>
    <t xml:space="preserve"> eguzman@dimerc.cl</t>
  </si>
  <si>
    <t xml:space="preserve"> Maritza Ponce Prado </t>
  </si>
  <si>
    <t xml:space="preserve"> Gerente Corporativo Capital Humano</t>
  </si>
  <si>
    <t xml:space="preserve"> mponce@dimerc.cl</t>
  </si>
  <si>
    <t>DIMERCO COMERCIAL S.A.</t>
  </si>
  <si>
    <t xml:space="preserve"> Matías Berndt Alzérreca</t>
  </si>
  <si>
    <t xml:space="preserve"> 2 2753 2000</t>
  </si>
  <si>
    <t xml:space="preserve"> Daniela Solé Gaete </t>
  </si>
  <si>
    <t xml:space="preserve"> dsole@dimerco.cl</t>
  </si>
  <si>
    <t xml:space="preserve"> 2 2753 2000    </t>
  </si>
  <si>
    <t xml:space="preserve"> Nelson Núñez Fuster</t>
  </si>
  <si>
    <t xml:space="preserve"> 2 2753 2019</t>
  </si>
  <si>
    <t xml:space="preserve"> Cristián Azócar </t>
  </si>
  <si>
    <t xml:space="preserve"> Gerente Area Enología</t>
  </si>
  <si>
    <t xml:space="preserve"> cazocar@dimerco.cl</t>
  </si>
  <si>
    <t xml:space="preserve"> Rodrigo Santelices L.</t>
  </si>
  <si>
    <t>DINACLOR</t>
  </si>
  <si>
    <t xml:space="preserve"> Cristián Letelier Andreu </t>
  </si>
  <si>
    <t xml:space="preserve"> 9 9843 7543    </t>
  </si>
  <si>
    <t>DINAR S.A.</t>
  </si>
  <si>
    <t>Helados | Panadería y Pastelería</t>
  </si>
  <si>
    <t xml:space="preserve"> Marcela Araya Dinamarca </t>
  </si>
  <si>
    <t xml:space="preserve"> m.araya@dinarsa.cl</t>
  </si>
  <si>
    <t xml:space="preserve"> 2 2312 5671    </t>
  </si>
  <si>
    <t>DIPROEL S.A.</t>
  </si>
  <si>
    <t xml:space="preserve"> Andrés Dolz Echeverría </t>
  </si>
  <si>
    <t xml:space="preserve"> a_dolz@diproel.cl</t>
  </si>
  <si>
    <t xml:space="preserve"> 2 2352 6600    </t>
  </si>
  <si>
    <t>DIPROLAT LTDA.</t>
  </si>
  <si>
    <t>Barras de Latón | Cintas y Flejes</t>
  </si>
  <si>
    <t xml:space="preserve"> Jorge Molina Ojeda </t>
  </si>
  <si>
    <t xml:space="preserve"> 2 2793 0828    </t>
  </si>
  <si>
    <t>DIRECCION DE OBRAS HIDRAULICAS</t>
  </si>
  <si>
    <t xml:space="preserve"> Claudio Darrigrandi Navarro </t>
  </si>
  <si>
    <t xml:space="preserve"> 2 2449 3000    </t>
  </si>
  <si>
    <t xml:space="preserve"> Mauricio Colignon Kompen </t>
  </si>
  <si>
    <t xml:space="preserve"> Subdirector de Gestión y Desarrollo</t>
  </si>
  <si>
    <t xml:space="preserve"> 2 2449 4385    </t>
  </si>
  <si>
    <t xml:space="preserve"> Claudio Romero Maturana </t>
  </si>
  <si>
    <t xml:space="preserve"> Jefe de Administración y Recursos Humanos</t>
  </si>
  <si>
    <t xml:space="preserve"> claudio.romero@mop.gov.cl</t>
  </si>
  <si>
    <t xml:space="preserve"> 2 2449 4411    </t>
  </si>
  <si>
    <t>DIRECCION DE PLANEAMIENTO</t>
  </si>
  <si>
    <t xml:space="preserve"> Pablo Alvarez Tuza </t>
  </si>
  <si>
    <t xml:space="preserve"> Directora Nacional de Planeamiento (S)</t>
  </si>
  <si>
    <t xml:space="preserve"> pablo.alvarez@mop.gov.cl</t>
  </si>
  <si>
    <t xml:space="preserve"> 2 2449 4802    </t>
  </si>
  <si>
    <t xml:space="preserve"> Claudia Ramírez Hernández </t>
  </si>
  <si>
    <t xml:space="preserve"> Jefa Departamento de Gestión Presupuestaria</t>
  </si>
  <si>
    <t xml:space="preserve"> claudia.ramirez@mop.gov.cl</t>
  </si>
  <si>
    <t xml:space="preserve"> 2 2449 4836    </t>
  </si>
  <si>
    <t xml:space="preserve"> Alisandro Ríos </t>
  </si>
  <si>
    <t xml:space="preserve"> Jefe Departamento de Gestión de Personas y Administración</t>
  </si>
  <si>
    <t xml:space="preserve"> alisandro.rios@mop.gov.cl</t>
  </si>
  <si>
    <t xml:space="preserve"> 2 2449 4856    </t>
  </si>
  <si>
    <t xml:space="preserve"> Pamela Gómez Santos </t>
  </si>
  <si>
    <t xml:space="preserve"> Jefa Departamento de Planificación de Inversiones</t>
  </si>
  <si>
    <t xml:space="preserve"> pamela.gomez@mop.gov.cl</t>
  </si>
  <si>
    <t xml:space="preserve"> 2 2449 4808    </t>
  </si>
  <si>
    <t xml:space="preserve"> Vianel Octavio González Parra</t>
  </si>
  <si>
    <t xml:space="preserve"> 2 2449 4879</t>
  </si>
  <si>
    <t>DIRECCION DE PRESUPUESTOS MINISTERIO DE HACIENDA</t>
  </si>
  <si>
    <t xml:space="preserve"> Rodrigo Cerda Norambuena</t>
  </si>
  <si>
    <t xml:space="preserve"> 2 2826 2500</t>
  </si>
  <si>
    <t xml:space="preserve"> Mauricio Villena Chamorro</t>
  </si>
  <si>
    <t xml:space="preserve"> Matías Acevedo Ferrer </t>
  </si>
  <si>
    <t xml:space="preserve"> Subdirector de Racionalización y Función Pública</t>
  </si>
  <si>
    <t xml:space="preserve"> 2 2826 2500    </t>
  </si>
  <si>
    <t>DIRECCION GENERAL DE AERONAUTICA CIVIL AEROPUERTO ARTURO MERINO BENITEZ</t>
  </si>
  <si>
    <t xml:space="preserve"> Juan Luis Rodríguez Mahan </t>
  </si>
  <si>
    <t xml:space="preserve"> Jefe Aeropuerto Arturo Merino Benítez (S)</t>
  </si>
  <si>
    <t xml:space="preserve"> jrodriguez@dgac.gob.cl</t>
  </si>
  <si>
    <t xml:space="preserve"> 2 2436 3233    </t>
  </si>
  <si>
    <t xml:space="preserve"> Rodrigo Silva Salbach </t>
  </si>
  <si>
    <t xml:space="preserve"> Jefe Sección Operaciones</t>
  </si>
  <si>
    <t xml:space="preserve"> rsilva@dgac.gob.cl</t>
  </si>
  <si>
    <t xml:space="preserve"> 2 2436 3264    </t>
  </si>
  <si>
    <t xml:space="preserve"> Marcos Antonio Alvarez Valdés </t>
  </si>
  <si>
    <t xml:space="preserve"> Jefe Sección Servicios de Tránsito Aéreo</t>
  </si>
  <si>
    <t xml:space="preserve"> malvarez@dgac.gob.cl</t>
  </si>
  <si>
    <t xml:space="preserve"> 2 2436 3228    </t>
  </si>
  <si>
    <t xml:space="preserve"> Juan Francisco Guerra M. </t>
  </si>
  <si>
    <t xml:space="preserve"> Jefe Sección Seguridad Aeroportuaria</t>
  </si>
  <si>
    <t xml:space="preserve"> fguerra@@dgac.gob.cl</t>
  </si>
  <si>
    <t xml:space="preserve"> 2 2436 3473    </t>
  </si>
  <si>
    <t xml:space="preserve"> Renato Vásquez C. </t>
  </si>
  <si>
    <t xml:space="preserve"> Jefe Sección Comercial</t>
  </si>
  <si>
    <t xml:space="preserve"> rvasquez@dgac.gob.cl</t>
  </si>
  <si>
    <t xml:space="preserve"> 2 2436 3261    </t>
  </si>
  <si>
    <t>DIRECCION GENERAL DE AGUAS</t>
  </si>
  <si>
    <t xml:space="preserve"> Oscar Cristi Marfil </t>
  </si>
  <si>
    <t xml:space="preserve"> Director General de Aguas</t>
  </si>
  <si>
    <t xml:space="preserve"> oscar.cristi@mop.gov.cl</t>
  </si>
  <si>
    <t xml:space="preserve"> 2 2449 3753    </t>
  </si>
  <si>
    <t xml:space="preserve"> Juan José Crocco Carrera</t>
  </si>
  <si>
    <t xml:space="preserve"> 2 2449 3752</t>
  </si>
  <si>
    <t xml:space="preserve"> Rodrigo Romero Inostroza </t>
  </si>
  <si>
    <t xml:space="preserve"> Jefe Departamento Administrativo y Secretaría General (S)</t>
  </si>
  <si>
    <t xml:space="preserve"> rodrigo.romero@mop.gov.cl</t>
  </si>
  <si>
    <t xml:space="preserve"> 2 2449 3799    </t>
  </si>
  <si>
    <t xml:space="preserve"> Carlos Flores Flores </t>
  </si>
  <si>
    <t xml:space="preserve"> Jefe Departamento de Administración Recursos Hídricos (S)</t>
  </si>
  <si>
    <t xml:space="preserve"> carlos.flores.f@mop.gov.cl</t>
  </si>
  <si>
    <t xml:space="preserve"> 2 2449 3776    </t>
  </si>
  <si>
    <t>DIRECCION GENERAL DE CARABINEROS</t>
  </si>
  <si>
    <t xml:space="preserve"> Mario Rozas Córdova </t>
  </si>
  <si>
    <t xml:space="preserve"> General Director de Carabineros</t>
  </si>
  <si>
    <t xml:space="preserve"> 2 2922 0000    </t>
  </si>
  <si>
    <t xml:space="preserve"> Diego Olate Pinares </t>
  </si>
  <si>
    <t xml:space="preserve"> General Subdirector de Carabineros, General Inspector</t>
  </si>
  <si>
    <t xml:space="preserve"> Jorge Valenzuela Hernández </t>
  </si>
  <si>
    <t xml:space="preserve"> Director Nacional de Apoyo a las Operaciones Policiales, General Inspector</t>
  </si>
  <si>
    <t xml:space="preserve"> Ricardo Yáñez Reveco </t>
  </si>
  <si>
    <t xml:space="preserve"> Director Nacional de Orden y Seguridad, General Inspector</t>
  </si>
  <si>
    <t xml:space="preserve"> Mauricio González Marín </t>
  </si>
  <si>
    <t xml:space="preserve"> Director Nacional de Personal, General Inspector</t>
  </si>
  <si>
    <t>DIRECCION GENERAL DE MOVILIZACION NACIONAL</t>
  </si>
  <si>
    <t xml:space="preserve"> Hugo Lo Presti Rojas </t>
  </si>
  <si>
    <t xml:space="preserve"> Director General de Movilización Nacional</t>
  </si>
  <si>
    <t xml:space="preserve"> poliva@dgmn.cl</t>
  </si>
  <si>
    <t xml:space="preserve"> 2 2441 3804    </t>
  </si>
  <si>
    <t xml:space="preserve"> Oscar Quintana Paulos </t>
  </si>
  <si>
    <t xml:space="preserve"> Subdirector General de Movilización Nacional</t>
  </si>
  <si>
    <t xml:space="preserve"> 2 2441 3816    </t>
  </si>
  <si>
    <t xml:space="preserve"> Carlos Viel Villarroel </t>
  </si>
  <si>
    <t xml:space="preserve"> Jefa Departamento Comunicacional, Coronel</t>
  </si>
  <si>
    <t xml:space="preserve"> 2 2441 3942    </t>
  </si>
  <si>
    <t>DIRECCION GENERAL DE OBRAS PUBLICAS</t>
  </si>
  <si>
    <t xml:space="preserve"> Mariana Concha Mathiesen </t>
  </si>
  <si>
    <t xml:space="preserve"> Director General de Obras Públicas</t>
  </si>
  <si>
    <t xml:space="preserve"> loreto.parrague@mop.gov.cl</t>
  </si>
  <si>
    <t xml:space="preserve"> 2 2449 3952    </t>
  </si>
  <si>
    <t xml:space="preserve"> Loreto Reyes Soto </t>
  </si>
  <si>
    <t xml:space="preserve"> Jefa de Gabinete</t>
  </si>
  <si>
    <t xml:space="preserve"> fabiola.jimenez@mop.gov.cl</t>
  </si>
  <si>
    <t xml:space="preserve"> 2 2449 4038    </t>
  </si>
  <si>
    <t xml:space="preserve"> Héctor Mora González </t>
  </si>
  <si>
    <t xml:space="preserve"> Jefe Departamento de Administración</t>
  </si>
  <si>
    <t xml:space="preserve"> hector.mora@mop.gov.cl</t>
  </si>
  <si>
    <t xml:space="preserve"> 2 2449 4031    </t>
  </si>
  <si>
    <t xml:space="preserve"> Ximena Tudela Rubilar </t>
  </si>
  <si>
    <t xml:space="preserve"> Jefe Oficina de Partes</t>
  </si>
  <si>
    <t xml:space="preserve"> ximena.tudela@mop.gov.cl</t>
  </si>
  <si>
    <t xml:space="preserve"> 2 2449 3971    </t>
  </si>
  <si>
    <t>DIRECCION GENERAL DE PROMOCION DE EXPORTACIONES, PROCHILE</t>
  </si>
  <si>
    <t xml:space="preserve"> Jorge O'Ryan Schülz</t>
  </si>
  <si>
    <t xml:space="preserve"> 2 2827 5400</t>
  </si>
  <si>
    <t>DIRECCION GENERAL DEL CREDITO PRENDARIO</t>
  </si>
  <si>
    <t xml:space="preserve"> Alejandro Moya Santibáñez </t>
  </si>
  <si>
    <t xml:space="preserve"> Director General del Crédito Prendario</t>
  </si>
  <si>
    <t xml:space="preserve"> alejandro.moya@dicrep.cl</t>
  </si>
  <si>
    <t xml:space="preserve"> 2 2979 6500    </t>
  </si>
  <si>
    <t xml:space="preserve"> Cristóbal Saavedra Alarcón</t>
  </si>
  <si>
    <t xml:space="preserve"> 2 2979 6500</t>
  </si>
  <si>
    <t xml:space="preserve"> Magdiel Nicholls Morales </t>
  </si>
  <si>
    <t xml:space="preserve"> Jefe del Departamento Jurídico</t>
  </si>
  <si>
    <t xml:space="preserve"> magdiel.nicholls@dicrep.cl</t>
  </si>
  <si>
    <t xml:space="preserve"> Susana Mundaca Munizaga </t>
  </si>
  <si>
    <t xml:space="preserve"> Jefa del Departamento de Crédito (S)</t>
  </si>
  <si>
    <t xml:space="preserve"> susana.mundaca@dicrep.cl</t>
  </si>
  <si>
    <t xml:space="preserve"> Alexander Henríquez </t>
  </si>
  <si>
    <t xml:space="preserve"> Jefe del Departamento Administrativo (S)</t>
  </si>
  <si>
    <t xml:space="preserve"> alexander.henriquez@dicrep.cl</t>
  </si>
  <si>
    <t>DIRECCION NACIONAL DE AEROPUERTOS</t>
  </si>
  <si>
    <t xml:space="preserve"> Claudia Carvallo Montes </t>
  </si>
  <si>
    <t xml:space="preserve"> cinthia.moraga@mop.gov.cl</t>
  </si>
  <si>
    <t xml:space="preserve"> 2 2449 3402    </t>
  </si>
  <si>
    <t xml:space="preserve"> José Tramon Cárdenas </t>
  </si>
  <si>
    <t xml:space="preserve"> Jefe Departamento de Construcción y Mantención</t>
  </si>
  <si>
    <t xml:space="preserve"> jose.tramon@mop.gov.cl</t>
  </si>
  <si>
    <t xml:space="preserve"> 2 2449 3430    </t>
  </si>
  <si>
    <t xml:space="preserve"> Paola Pérez Cortés </t>
  </si>
  <si>
    <t xml:space="preserve"> Jefe Departamento de Planificación y Estudio de Inversión</t>
  </si>
  <si>
    <t xml:space="preserve"> paola.perez@mop.gov.cl</t>
  </si>
  <si>
    <t xml:space="preserve"> 2 2449 3405    </t>
  </si>
  <si>
    <t xml:space="preserve"> Cinthia Arenas Santander </t>
  </si>
  <si>
    <t xml:space="preserve"> cinthia.arenas@mop.gov.cl</t>
  </si>
  <si>
    <t xml:space="preserve"> 2 2449 3465    </t>
  </si>
  <si>
    <t xml:space="preserve"> Verónica Silva Picart </t>
  </si>
  <si>
    <t xml:space="preserve"> Unidad de Auditoría</t>
  </si>
  <si>
    <t xml:space="preserve"> veronica.silva@mop.gov.cl</t>
  </si>
  <si>
    <t xml:space="preserve"> 2 2449 3433    </t>
  </si>
  <si>
    <t>DIRECCION NACIONAL DE ARQUITECTURA</t>
  </si>
  <si>
    <t xml:space="preserve"> Martín Urrutia Urrejola </t>
  </si>
  <si>
    <t xml:space="preserve"> Director Nacional de Arquitectura</t>
  </si>
  <si>
    <t xml:space="preserve"> 2 2449 3601    </t>
  </si>
  <si>
    <t>DIRECCION NACIONAL DE FRONTERAS Y LIMITES DEL ESTADO</t>
  </si>
  <si>
    <t xml:space="preserve"> Ximena Fuentes Torrijo </t>
  </si>
  <si>
    <t xml:space="preserve"> Director Nacional de Fronteras y Límites del Estado, Embajador</t>
  </si>
  <si>
    <t xml:space="preserve"> 2 2827 5968    </t>
  </si>
  <si>
    <t xml:space="preserve"> Carlos Dettleff Beros</t>
  </si>
  <si>
    <t xml:space="preserve"> 2 2827 5968</t>
  </si>
  <si>
    <t xml:space="preserve"> Juan Esteban Muñoz Aliaga </t>
  </si>
  <si>
    <t xml:space="preserve"> Jefe Departamento Administrativo</t>
  </si>
  <si>
    <t xml:space="preserve"> jemunoz@minrel.gob.cl</t>
  </si>
  <si>
    <t xml:space="preserve"> 2 2827 5953    </t>
  </si>
  <si>
    <t>DIRECCION NACIONAL DE OBRAS PORTUARIAS</t>
  </si>
  <si>
    <t xml:space="preserve"> Alfredo Iván Gutiérrez Vera</t>
  </si>
  <si>
    <t xml:space="preserve"> 2 2449 4701</t>
  </si>
  <si>
    <t xml:space="preserve"> Eduardo Mesina </t>
  </si>
  <si>
    <t xml:space="preserve"> Jefe División Proyectos</t>
  </si>
  <si>
    <t xml:space="preserve"> eduardo.mesina@mop.gov.cl</t>
  </si>
  <si>
    <t xml:space="preserve"> 2 2449 4789    </t>
  </si>
  <si>
    <t xml:space="preserve"> Cristian Quiroz Frías </t>
  </si>
  <si>
    <t xml:space="preserve"> Jefe División Construcciones</t>
  </si>
  <si>
    <t xml:space="preserve"> cristian.quiroz@mop.gov.cl</t>
  </si>
  <si>
    <t xml:space="preserve"> 2 2449 4720    </t>
  </si>
  <si>
    <t xml:space="preserve"> Sandra Cáceres </t>
  </si>
  <si>
    <t xml:space="preserve"> Jefe Departamento de Administración y Finanzas (S)</t>
  </si>
  <si>
    <t xml:space="preserve"> 2 2449 4707    </t>
  </si>
  <si>
    <t xml:space="preserve"> Ariel Grandón Alvial </t>
  </si>
  <si>
    <t xml:space="preserve"> Jefe Departamento de Planificación</t>
  </si>
  <si>
    <t xml:space="preserve"> ariel.grandon@mop.gov.cl</t>
  </si>
  <si>
    <t xml:space="preserve"> 2 2449 4734    </t>
  </si>
  <si>
    <t>DIRECCION NACIONAL DEL TRABAJO</t>
  </si>
  <si>
    <t xml:space="preserve"> Mauricio Peñaloza Cifuentes </t>
  </si>
  <si>
    <t xml:space="preserve"> 2 2674 9601    </t>
  </si>
  <si>
    <t>DIRECCION REGIONAL ADUANA METROPOLITANA</t>
  </si>
  <si>
    <t xml:space="preserve"> Wildo Fernando Arévalo Menay </t>
  </si>
  <si>
    <t xml:space="preserve"> Director Regional Aduana Metropolitana</t>
  </si>
  <si>
    <t xml:space="preserve"> warevalo@aduana.cl</t>
  </si>
  <si>
    <t xml:space="preserve"> 2 2299 5204    </t>
  </si>
  <si>
    <t xml:space="preserve"> Mónica González Álvarez </t>
  </si>
  <si>
    <t xml:space="preserve"> Jefe Departamento Fiscalización (S)</t>
  </si>
  <si>
    <t xml:space="preserve"> mgonzalez@aduana.cl</t>
  </si>
  <si>
    <t xml:space="preserve"> 2 2299 5201    </t>
  </si>
  <si>
    <t xml:space="preserve"> Rosa López Díaz </t>
  </si>
  <si>
    <t xml:space="preserve"> Jefe Departamento Técnica Aduanera</t>
  </si>
  <si>
    <t xml:space="preserve"> rlopez@aduana.cl</t>
  </si>
  <si>
    <t xml:space="preserve"> 2 2299 5233    </t>
  </si>
  <si>
    <t xml:space="preserve"> Rodrigo Díaz Alegría </t>
  </si>
  <si>
    <t xml:space="preserve"> roddiaz@aduana.cl</t>
  </si>
  <si>
    <t xml:space="preserve"> 2 2299 5203    </t>
  </si>
  <si>
    <t>DIRECCION SERVICIO SALUD METROPOLITANO NORTE</t>
  </si>
  <si>
    <t xml:space="preserve"> Juan Maass Vivanco </t>
  </si>
  <si>
    <t xml:space="preserve"> director.ssmn@redsalud.gov.cl</t>
  </si>
  <si>
    <t xml:space="preserve"> 2 2575 8522    </t>
  </si>
  <si>
    <t xml:space="preserve"> Andrés Vera Burton </t>
  </si>
  <si>
    <t xml:space="preserve"> Subdirector Recursos Físicos y Financieros</t>
  </si>
  <si>
    <t xml:space="preserve"> andres.vera@redsalud.gov.cl</t>
  </si>
  <si>
    <t xml:space="preserve"> 2 2575 8521    </t>
  </si>
  <si>
    <t xml:space="preserve"> Leila de la Barrera Canales </t>
  </si>
  <si>
    <t xml:space="preserve"> Subdirectora Gestión y Desarrollo de las Personas</t>
  </si>
  <si>
    <t xml:space="preserve"> leila.delabarrera@redsalud.gov.cl</t>
  </si>
  <si>
    <t xml:space="preserve"> Orietta Candia Pérez </t>
  </si>
  <si>
    <t xml:space="preserve"> Subdirector Gestión Asistencial, Dra.</t>
  </si>
  <si>
    <t xml:space="preserve"> sdga.ssmn@redsalud.gov.cl</t>
  </si>
  <si>
    <t xml:space="preserve"> 2 2575 8542    </t>
  </si>
  <si>
    <t>Artículos e Insumos Médicos Anticorrosivos | Cosméticos, Perfumes y Otros Productos de Tocador | Productos Farmacéuticos y Medicamentos de uso Humano o Veterinario</t>
  </si>
  <si>
    <t xml:space="preserve"> Consuelo Leiva Ramírez </t>
  </si>
  <si>
    <t xml:space="preserve"> cleiva@dispolab.com</t>
  </si>
  <si>
    <t xml:space="preserve"> 2 2722 3100    </t>
  </si>
  <si>
    <t xml:space="preserve"> Luis Urbina Salinas </t>
  </si>
  <si>
    <t xml:space="preserve"> lurbina@dispolab.com</t>
  </si>
  <si>
    <t xml:space="preserve"> Cristian Urbina Leiva </t>
  </si>
  <si>
    <t xml:space="preserve"> churbina@dispolab.com</t>
  </si>
  <si>
    <t>DISTAL S.A.</t>
  </si>
  <si>
    <t xml:space="preserve"> Juan Manuel Rey Cortés </t>
  </si>
  <si>
    <t xml:space="preserve"> valvarez@distal.cl</t>
  </si>
  <si>
    <t xml:space="preserve"> 2 2489 5520    </t>
  </si>
  <si>
    <t xml:space="preserve"> Christian Rey Peñaloza </t>
  </si>
  <si>
    <t xml:space="preserve"> Francisco Hernández Pizarro </t>
  </si>
  <si>
    <t xml:space="preserve"> fhernandez@distal.cl</t>
  </si>
  <si>
    <t xml:space="preserve"> lllanten@distal.cl</t>
  </si>
  <si>
    <t xml:space="preserve"> 2 2489 5510    </t>
  </si>
  <si>
    <t xml:space="preserve"> María Isabel García Andrade </t>
  </si>
  <si>
    <t xml:space="preserve"> mgarcia@distal.cl</t>
  </si>
  <si>
    <t xml:space="preserve"> 2 2489 5522    </t>
  </si>
  <si>
    <t>DISTINTEC SPA</t>
  </si>
  <si>
    <t>Cables de Acero y Similares | Cadenas de Acero</t>
  </si>
  <si>
    <t xml:space="preserve"> Sergio Jelincic del Campo </t>
  </si>
  <si>
    <t xml:space="preserve"> Director Ejecutivo - Gerente General</t>
  </si>
  <si>
    <t xml:space="preserve"> sjelincic@distintec.cl</t>
  </si>
  <si>
    <t xml:space="preserve"> 2 2232 8420    </t>
  </si>
  <si>
    <t xml:space="preserve"> Sergio Antonio Jelincic Troncoso </t>
  </si>
  <si>
    <t xml:space="preserve"> Director Ejecutivo - Gerente Comercial</t>
  </si>
  <si>
    <t xml:space="preserve"> sajelincic@distintec.cl</t>
  </si>
  <si>
    <t xml:space="preserve"> 2 2328 4200    </t>
  </si>
  <si>
    <t xml:space="preserve"> María Carolina Troncoso Mouat </t>
  </si>
  <si>
    <t xml:space="preserve"> ctroncoso@distintec.cl</t>
  </si>
  <si>
    <t>DISTRIBUCION Y EXCELENCIA S.A.</t>
  </si>
  <si>
    <t>Licores en General | Vinos, Sidras y Espumantes</t>
  </si>
  <si>
    <t xml:space="preserve"> Rodrigo Oyanedel Guzmán</t>
  </si>
  <si>
    <t xml:space="preserve"> 2 2489 1500</t>
  </si>
  <si>
    <t xml:space="preserve"> Rafael Velasco Donoso</t>
  </si>
  <si>
    <t xml:space="preserve"> Rodrigo Guzmán Zorrilla</t>
  </si>
  <si>
    <t>DISTRIBUIDOR MAYORISTA DE POS</t>
  </si>
  <si>
    <t xml:space="preserve"> Wenceslao Lazo Pastenes </t>
  </si>
  <si>
    <t xml:space="preserve"> wlazo@retailplus.cl</t>
  </si>
  <si>
    <t xml:space="preserve"> 2 2829 2800    </t>
  </si>
  <si>
    <t xml:space="preserve"> Carolina López Tagle </t>
  </si>
  <si>
    <t xml:space="preserve"> Gerente Comercial Mit Market</t>
  </si>
  <si>
    <t xml:space="preserve"> carolina@retailplus.cl</t>
  </si>
  <si>
    <t xml:space="preserve"> Guido Coggiola </t>
  </si>
  <si>
    <t xml:space="preserve"> ccoggiola@retailplus.cl</t>
  </si>
  <si>
    <t>DISTRIBUIDORA BENGOLEA Y CIA. S.A.</t>
  </si>
  <si>
    <t xml:space="preserve"> Santiago Bengolea Hurtado </t>
  </si>
  <si>
    <t xml:space="preserve"> santiago@bengolea.cl</t>
  </si>
  <si>
    <t xml:space="preserve"> 2 2790 0200    </t>
  </si>
  <si>
    <t>DISTRIBUIDORA CALEU LTDA.</t>
  </si>
  <si>
    <t>Artículos Eléctricos, Electrónicos y Electrodomésticos | Artículos para Aseo | Circuito Cerrado de TV | Pinturas, Barnices, Esmaltes, Diluyentes, Tierra de Colores y Productos Similares o Conexos | Productos de Latex, P.V.C., Polietileno y Polipropileno | Señalética</t>
  </si>
  <si>
    <t xml:space="preserve"> Rafael Escobar Cañas</t>
  </si>
  <si>
    <t xml:space="preserve"> 2 2398 2500</t>
  </si>
  <si>
    <t>DISTRIBUIDORA COMERCIAL IMEXPORTA LTDA.</t>
  </si>
  <si>
    <t>Importadores y Representantes | Juguetes y Juegos Infantiles</t>
  </si>
  <si>
    <t xml:space="preserve"> Pedro Tockus Rosner </t>
  </si>
  <si>
    <t xml:space="preserve"> pedrotockus@imexporta.cl</t>
  </si>
  <si>
    <t xml:space="preserve"> 2 2238 0984    </t>
  </si>
  <si>
    <t xml:space="preserve"> Luis Tockus Stern </t>
  </si>
  <si>
    <t xml:space="preserve"> luistockus@imexporta.cl</t>
  </si>
  <si>
    <t xml:space="preserve"> Alejandro Bascuñán Zúñiga</t>
  </si>
  <si>
    <t xml:space="preserve"> 2 2238 0984</t>
  </si>
  <si>
    <t xml:space="preserve"> Deborah Tockus Stern </t>
  </si>
  <si>
    <t xml:space="preserve"> deborahtockus@imexporta.cl</t>
  </si>
  <si>
    <t xml:space="preserve"> Francisco Marciel Bustamante </t>
  </si>
  <si>
    <t xml:space="preserve"> fmarciel@imexporta.cl</t>
  </si>
  <si>
    <t>DISTRIBUIDORA CUMMINS CHILE S.A.</t>
  </si>
  <si>
    <t>Filtros | Generadores y Grupos Electrógenos | Generadores y Grupos Eléctricos | Motores y Turbinas | Repuestos, Piezas y Accesorios para Automóviles y Camiones | Servicios Técnicos de Reparaciones y Mantenimiento</t>
  </si>
  <si>
    <t xml:space="preserve"> Fabio Magrin </t>
  </si>
  <si>
    <t xml:space="preserve"> fabio.magrin@cummins.com</t>
  </si>
  <si>
    <t xml:space="preserve"> 2 2655 7245    </t>
  </si>
  <si>
    <t xml:space="preserve"> Darío Ñancupil Paredes </t>
  </si>
  <si>
    <t xml:space="preserve"> Director Mining Group</t>
  </si>
  <si>
    <t xml:space="preserve"> dario.nancupil@cummins.cl</t>
  </si>
  <si>
    <t xml:space="preserve"> 2 2655 7414    </t>
  </si>
  <si>
    <t xml:space="preserve"> Sandra Muñoz Lang </t>
  </si>
  <si>
    <t xml:space="preserve"> Directora Aftermarket y Motores</t>
  </si>
  <si>
    <t xml:space="preserve"> sandra.munoz@cummins.cl</t>
  </si>
  <si>
    <t xml:space="preserve"> 2 2365 3183    </t>
  </si>
  <si>
    <t xml:space="preserve"> Rodrigo Pineda Castro </t>
  </si>
  <si>
    <t xml:space="preserve"> Gerente División Energía</t>
  </si>
  <si>
    <t xml:space="preserve"> rodrigo.pineda@cummins.cl</t>
  </si>
  <si>
    <t xml:space="preserve"> 2 2655 7255    </t>
  </si>
  <si>
    <t xml:space="preserve"> Daniel Deluccio </t>
  </si>
  <si>
    <t xml:space="preserve"> daniel.deluccio@cummins.cl</t>
  </si>
  <si>
    <t xml:space="preserve"> 2 2655 7243    </t>
  </si>
  <si>
    <t xml:space="preserve"> Robert Ritter Osauskas</t>
  </si>
  <si>
    <t xml:space="preserve"> 2 2655 7253</t>
  </si>
  <si>
    <t xml:space="preserve"> Roberto Martínez Pizarro </t>
  </si>
  <si>
    <t xml:space="preserve"> Gerente SSOMA - HSE Manager</t>
  </si>
  <si>
    <t xml:space="preserve"> roberto.martinez@cummins.cl</t>
  </si>
  <si>
    <t xml:space="preserve"> 2 2655 7939    </t>
  </si>
  <si>
    <t xml:space="preserve"> Carolina Troya Zapata </t>
  </si>
  <si>
    <t xml:space="preserve"> Gerente Control de Gestión</t>
  </si>
  <si>
    <t xml:space="preserve"> carolina.troya@cummins.cl</t>
  </si>
  <si>
    <t xml:space="preserve"> 2 2655 7490    </t>
  </si>
  <si>
    <t>DISTRIBUIDORA DE INDUSTRIAS NACIONALES S.A.</t>
  </si>
  <si>
    <t>Artículos Eléctricos, Electrónicos y Electrodomésticos | Cadena de Tiendas | Computación: Equipos, Insumos, Accesorios y Servicios Conexos | Menaje, Línea Blanca y Electrodomésticos | Muebles para Computación</t>
  </si>
  <si>
    <t xml:space="preserve"> Pablo Turner González </t>
  </si>
  <si>
    <t xml:space="preserve"> Jaime Fernando Santa Cruz Negri </t>
  </si>
  <si>
    <t xml:space="preserve"> Fresia Margarita Hanckes Estefan </t>
  </si>
  <si>
    <t xml:space="preserve"> Juan Manuel Santa Cruz Munizaga </t>
  </si>
  <si>
    <t xml:space="preserve"> Cristián Neely Barbieri </t>
  </si>
  <si>
    <t xml:space="preserve"> Agustín Alberto Solari Alvarez </t>
  </si>
  <si>
    <t xml:space="preserve"> Alfredo Guardiola Carrere </t>
  </si>
  <si>
    <t xml:space="preserve"> Roberto Piriz Simonetti </t>
  </si>
  <si>
    <t xml:space="preserve"> Alejandro Danús Chirighin </t>
  </si>
  <si>
    <t xml:space="preserve"> 2 2898 3001    </t>
  </si>
  <si>
    <t xml:space="preserve"> Gonzalo Ceballos Guzmán </t>
  </si>
  <si>
    <t xml:space="preserve"> Gerente División Retail Financiero</t>
  </si>
  <si>
    <t xml:space="preserve"> Lisa Pacholec Amed </t>
  </si>
  <si>
    <t xml:space="preserve"> Gerente División Personas</t>
  </si>
  <si>
    <t xml:space="preserve"> Paola Lumuscio </t>
  </si>
  <si>
    <t>DISTRIBUIDORA DE MAQUINAS DE COSER S.A. (DISMACO S.A.)</t>
  </si>
  <si>
    <t>Artículos Eléctricos, Electrónicos y Electrodomésticos | Importadores y Representantes | Máquinas de Coser</t>
  </si>
  <si>
    <t xml:space="preserve"> Jaime Rojas Jerez </t>
  </si>
  <si>
    <t xml:space="preserve"> dismaco@dismaco.cl</t>
  </si>
  <si>
    <t xml:space="preserve"> 2 2429 1100    </t>
  </si>
  <si>
    <t xml:space="preserve"> Jenny Rojas Jerez </t>
  </si>
  <si>
    <t xml:space="preserve"> Gerente Adjunta</t>
  </si>
  <si>
    <t xml:space="preserve"> Carlos León Díaz </t>
  </si>
  <si>
    <t>DISTRIBUIDORA DE PRODUCTOS GRAFICOS MAS S.A.</t>
  </si>
  <si>
    <t xml:space="preserve"> Luis Antonio Baeza Valdés </t>
  </si>
  <si>
    <t xml:space="preserve"> lab@dpg.cl</t>
  </si>
  <si>
    <t xml:space="preserve"> 2 2720 1900    </t>
  </si>
  <si>
    <t xml:space="preserve"> Matías Pulido Justiniano </t>
  </si>
  <si>
    <t xml:space="preserve"> mpj@dpg.cl</t>
  </si>
  <si>
    <t>DISTRIBUIDORA DIAZOL S.A.</t>
  </si>
  <si>
    <t>Máquinas y Equipos de Oficina para Termolaminado y Encuadernación | Papel y Cartón | Papeles Heliográficos</t>
  </si>
  <si>
    <t xml:space="preserve"> Egildo Castagnola Cortez </t>
  </si>
  <si>
    <t xml:space="preserve"> ccastagnola@diazol.cl</t>
  </si>
  <si>
    <t xml:space="preserve"> 2 2433 1111    </t>
  </si>
  <si>
    <t xml:space="preserve"> David Bonomo Cortez</t>
  </si>
  <si>
    <t xml:space="preserve"> 2 2433 1111</t>
  </si>
  <si>
    <t xml:space="preserve"> Claudia Castagnola Yáñez </t>
  </si>
  <si>
    <t xml:space="preserve"> Marcelo Castagnola Yáñez </t>
  </si>
  <si>
    <t xml:space="preserve"> mcastagnola@diazol.cl</t>
  </si>
  <si>
    <t xml:space="preserve"> Manuel Serrano Yuguet </t>
  </si>
  <si>
    <t xml:space="preserve"> Jefe Deparmento Comercial</t>
  </si>
  <si>
    <t xml:space="preserve"> mserrano@diazol.cl</t>
  </si>
  <si>
    <t>DISTRIBUIDORA DISAG S.A.</t>
  </si>
  <si>
    <t xml:space="preserve"> Gonzalo Délano Ortúzar</t>
  </si>
  <si>
    <t xml:space="preserve"> 2 2591 4300</t>
  </si>
  <si>
    <t xml:space="preserve"> Daniel Esteban Alow Ibáñez </t>
  </si>
  <si>
    <t xml:space="preserve"> daniel.alow@disag.cl</t>
  </si>
  <si>
    <t xml:space="preserve"> 2 2591 4300    </t>
  </si>
  <si>
    <t>DISTRIBUIDORA DIVALCO S.A.</t>
  </si>
  <si>
    <t>Arriendo y Venta de Grúas | Correas Industriales y Transportadoras | Elevadores Hidráulicos para Carga y Descarga de Camiones | Neumáticos, Cámaras de Caucho y Recauchajes | Repuestos, Piezas y Accesorios para Automóviles y Camiones | Servicios Técnicos de Reparaciones y Mantenimiento | Válvulas</t>
  </si>
  <si>
    <t xml:space="preserve"> Fernando Valenzuela Undurraga </t>
  </si>
  <si>
    <t xml:space="preserve"> 2 2484 0400    </t>
  </si>
  <si>
    <t xml:space="preserve"> Fernando Valenzuela Velasco </t>
  </si>
  <si>
    <t xml:space="preserve"> fdo.valenzuelav@divalco.cl</t>
  </si>
  <si>
    <t xml:space="preserve"> Mariana Balazs Zilcz </t>
  </si>
  <si>
    <t xml:space="preserve"> mbalazs@divalco.cl</t>
  </si>
  <si>
    <t xml:space="preserve"> José Miguel Cuevas </t>
  </si>
  <si>
    <t xml:space="preserve"> Ingeniero Jefe de Area Técnica</t>
  </si>
  <si>
    <t xml:space="preserve"> jose.cuevas@divalco.cl</t>
  </si>
  <si>
    <t xml:space="preserve"> 2 2484 0410    </t>
  </si>
  <si>
    <t>DISTRIBUIDORA E IMPORTADORA HOLGREI LTDA.</t>
  </si>
  <si>
    <t xml:space="preserve"> Cristian Hoppe Martínez </t>
  </si>
  <si>
    <t xml:space="preserve"> labach@ballerina.cl</t>
  </si>
  <si>
    <t xml:space="preserve"> 2 2925 3000    </t>
  </si>
  <si>
    <t xml:space="preserve"> Juan Carlos von Unger de la Cruz </t>
  </si>
  <si>
    <t xml:space="preserve"> Matías Sims Soza </t>
  </si>
  <si>
    <t>DISTRIBUIDORA EL CIELO S.A.</t>
  </si>
  <si>
    <t xml:space="preserve"> Pablo Villalba Soto</t>
  </si>
  <si>
    <t xml:space="preserve"> 2 2556 9504</t>
  </si>
  <si>
    <t xml:space="preserve"> Claudio Donoso Palominos</t>
  </si>
  <si>
    <t>DISTRIBUIDORA HEINRICH SPA</t>
  </si>
  <si>
    <t>Baterías y Pilas | Chocolates, Caramelos, Chicles, Galletas y Otros Productos de Confitería</t>
  </si>
  <si>
    <t xml:space="preserve"> Edgar Elías Heinrich Goldschmidt </t>
  </si>
  <si>
    <t xml:space="preserve"> heinrich@adsl.tie.cl</t>
  </si>
  <si>
    <t xml:space="preserve"> 2 2211 2049    </t>
  </si>
  <si>
    <t xml:space="preserve"> Daniel Heinrich Telias </t>
  </si>
  <si>
    <t xml:space="preserve"> danielh@distribuidoraheinrich.cl</t>
  </si>
  <si>
    <t>DISTRIBUIDORA IMPORTADORA DIMARSA LTDA.</t>
  </si>
  <si>
    <t xml:space="preserve"> Hernán Marchant Hardessen </t>
  </si>
  <si>
    <t xml:space="preserve"> hmarchant@dimarsa.cl</t>
  </si>
  <si>
    <t xml:space="preserve"> 65 229 2000    </t>
  </si>
  <si>
    <t xml:space="preserve"> Alejandro Marchant Hardessen </t>
  </si>
  <si>
    <t xml:space="preserve"> amarchant@dimarsa.cl</t>
  </si>
  <si>
    <t>DISTRIBUIDORA ITALIA</t>
  </si>
  <si>
    <t>Abarrotes | Baterías y Pilas | Leche y Productos Lácteos | Licores en General | Vinos, Sidras y Espumantes</t>
  </si>
  <si>
    <t xml:space="preserve"> Gianfranco Albasini Lafferte </t>
  </si>
  <si>
    <t xml:space="preserve"> 51 231 2035    </t>
  </si>
  <si>
    <t>DISTRIBUIDORA J.R. / JOSE FERNANDEZ BELTRAN</t>
  </si>
  <si>
    <t>Carga Terrestre, Frigorífica, Servicios y Transportes | Distribuidores de Bebidas Alcohólicas, no Alcohólicas y Gaseosas | Supermercados</t>
  </si>
  <si>
    <t xml:space="preserve"> José Benigno Fernández Beltrán </t>
  </si>
  <si>
    <t xml:space="preserve"> distribui2rajr@gmail.com</t>
  </si>
  <si>
    <t xml:space="preserve"> 43 232 5502    </t>
  </si>
  <si>
    <t xml:space="preserve"> Carola Anabalón Beltrán</t>
  </si>
  <si>
    <t xml:space="preserve"> 43 232 5502</t>
  </si>
  <si>
    <t xml:space="preserve"> Jonathan González Mora </t>
  </si>
  <si>
    <t xml:space="preserve"> Encargado de Compras Bodega</t>
  </si>
  <si>
    <t xml:space="preserve"> 43 231 8795    </t>
  </si>
  <si>
    <t xml:space="preserve"> Elsa Mejías Mejías </t>
  </si>
  <si>
    <t xml:space="preserve"> Encargada de Compras Sucursales</t>
  </si>
  <si>
    <t xml:space="preserve"> 43 232 3587    </t>
  </si>
  <si>
    <t xml:space="preserve"> Gabriela Troncoso Córdova</t>
  </si>
  <si>
    <t xml:space="preserve"> 43 231 9945</t>
  </si>
  <si>
    <t>DISTRIBUIDORA KOSLAN SPA</t>
  </si>
  <si>
    <t>Bombas Hidráulicas Sumergibles, de Superficie y Centrífugas | Bombas Industriales | Bombas Oleohidráulicas | Compresores de Aire | Motores y Turbinas | Sistemas y Servicios de Riego | Tableros Eléctricos | Variadores de Frecuencia | Válvulas</t>
  </si>
  <si>
    <t xml:space="preserve"> Raoul Kostin Reich</t>
  </si>
  <si>
    <t xml:space="preserve"> 2 2422 5300</t>
  </si>
  <si>
    <t xml:space="preserve"> Alvaro Marín Vergara </t>
  </si>
  <si>
    <t xml:space="preserve"> amarin@koslan.cl</t>
  </si>
  <si>
    <t xml:space="preserve"> 2 2422 5300    </t>
  </si>
  <si>
    <t xml:space="preserve"> Manuel Millán </t>
  </si>
  <si>
    <t xml:space="preserve"> mmillan@koslan.cl</t>
  </si>
  <si>
    <t xml:space="preserve"> Hugo Fernández Villarroel </t>
  </si>
  <si>
    <t xml:space="preserve"> hfernandez@koslan.cl</t>
  </si>
  <si>
    <t xml:space="preserve"> Alejandro Sánchez Salas </t>
  </si>
  <si>
    <t xml:space="preserve"> asanchez@koslan.cl</t>
  </si>
  <si>
    <t xml:space="preserve"> Pietro Scolari Péndola </t>
  </si>
  <si>
    <t xml:space="preserve"> pscolari@koslan.cl</t>
  </si>
  <si>
    <t>DISTRIBUIDORA PAPELES INDUSTRIALES S.A. (DIPISA)</t>
  </si>
  <si>
    <t>Papel y Cartón | Papeles Autoadhesivos | Papeles Autocopiativos | Papeles para Fotocopiadora</t>
  </si>
  <si>
    <t xml:space="preserve"> Gabriel Ruiz-Tagle Barros </t>
  </si>
  <si>
    <t xml:space="preserve"> gruiztagle@dipisa.cl</t>
  </si>
  <si>
    <t xml:space="preserve"> 2 2387 1010    </t>
  </si>
  <si>
    <t xml:space="preserve"> Alvaro Carvajal Santander </t>
  </si>
  <si>
    <t xml:space="preserve"> acarvajal@dipisa.cl</t>
  </si>
  <si>
    <t xml:space="preserve"> 2 2387 1026    </t>
  </si>
  <si>
    <t xml:space="preserve"> Génesis Silva O. </t>
  </si>
  <si>
    <t xml:space="preserve"> gsilva@dipisa.cl</t>
  </si>
  <si>
    <t xml:space="preserve"> 2 2387 1037    </t>
  </si>
  <si>
    <t>DISTRIBUIDORA PERKINS CHILENA S.A.C.</t>
  </si>
  <si>
    <t>Filtros | Importadores y Representantes | Maquinaria, Equipos, Accesorios, Repuestos y Suministros de uso Agrícola y Forestal | Maquinaria, Equipos, Accesorios, Repuestos y Suministros para la Minería | Motores y Turbinas</t>
  </si>
  <si>
    <t xml:space="preserve"> Francisco Naveillán Goycoolea </t>
  </si>
  <si>
    <t xml:space="preserve"> fnaveillan@diperk.cl</t>
  </si>
  <si>
    <t xml:space="preserve"> 2 2620 3700    </t>
  </si>
  <si>
    <t xml:space="preserve"> Claudio Sepúlveda Gajardo </t>
  </si>
  <si>
    <t xml:space="preserve"> claudio.sepulveda@finning.com</t>
  </si>
  <si>
    <t>DISTRIBUIDORA PISQUERA PORTUGAL LTDA.</t>
  </si>
  <si>
    <t xml:space="preserve"> Víctor Nachari Navón</t>
  </si>
  <si>
    <t xml:space="preserve"> 2 2634 5714</t>
  </si>
  <si>
    <t>DISTRIBUIDORA QUIMICA HOLANDA LTDA.</t>
  </si>
  <si>
    <t xml:space="preserve"> Rodrigo Arroyo Castellanos</t>
  </si>
  <si>
    <t xml:space="preserve"> 2 2202 0331</t>
  </si>
  <si>
    <t>DISTRIBUIDORA SUR LTDA.</t>
  </si>
  <si>
    <t xml:space="preserve"> Ricardo Patricio Milad Abusleme </t>
  </si>
  <si>
    <t xml:space="preserve"> rmilada@agrosuper.com</t>
  </si>
  <si>
    <t xml:space="preserve"> 71 224 3727    </t>
  </si>
  <si>
    <t xml:space="preserve"> Hugo Cid Guerrero </t>
  </si>
  <si>
    <t xml:space="preserve"> hcidg@agrosuper.com</t>
  </si>
  <si>
    <t xml:space="preserve"> Hugo Milad Harvey </t>
  </si>
  <si>
    <t xml:space="preserve"> hmilad@agrosupertalca.cl</t>
  </si>
  <si>
    <t xml:space="preserve"> Ricardo Milad Harvey </t>
  </si>
  <si>
    <t xml:space="preserve"> rmiladh@distribuidorasur.cl</t>
  </si>
  <si>
    <t>DISTRIBUIDORA UNDURRAGA LTDA.</t>
  </si>
  <si>
    <t xml:space="preserve"> Juan Andrés Izquierdo Bacarreza </t>
  </si>
  <si>
    <t xml:space="preserve"> aizquierdo@gvp.cl</t>
  </si>
  <si>
    <t xml:space="preserve"> 2 2372 2811    </t>
  </si>
  <si>
    <t xml:space="preserve"> Juan Guerrero Acevedo</t>
  </si>
  <si>
    <t xml:space="preserve"> 2 2372 2811</t>
  </si>
  <si>
    <t xml:space="preserve"> Sebastián Wilson Jaramillo</t>
  </si>
  <si>
    <t xml:space="preserve"> 2 2372 2932</t>
  </si>
  <si>
    <t>DISTRIBUIDORA VOLCANO LTDA.</t>
  </si>
  <si>
    <t xml:space="preserve"> Abraham Sauma Hananías </t>
  </si>
  <si>
    <t xml:space="preserve"> gerencia@volcano.cl</t>
  </si>
  <si>
    <t xml:space="preserve"> 2 2580 6303    </t>
  </si>
  <si>
    <t xml:space="preserve"> Benjamín Sauma Martínez </t>
  </si>
  <si>
    <t xml:space="preserve"> benjaminsaauma31@gmail.com</t>
  </si>
  <si>
    <t xml:space="preserve"> 2 2580 6301    </t>
  </si>
  <si>
    <t>DISTRIBUIDORA WALTER LUND BELLOCCHIO Y CIA. LTDA.</t>
  </si>
  <si>
    <t>Papel y Cartón | Papeles Autoadhesivos | Papeles Autocopiativos | Papeles Gráficos | Sobres | Tintas Gráficas</t>
  </si>
  <si>
    <t xml:space="preserve"> Klaus Lund Gundlach </t>
  </si>
  <si>
    <t xml:space="preserve"> klaus.lund@walterlund.cl</t>
  </si>
  <si>
    <t xml:space="preserve"> 2 2633 2200    </t>
  </si>
  <si>
    <t xml:space="preserve"> Eduardo Gallego Urrutia </t>
  </si>
  <si>
    <t xml:space="preserve"> eduardo.gallego@walterlund.cl</t>
  </si>
  <si>
    <t>DITECO LTDA.</t>
  </si>
  <si>
    <t xml:space="preserve"> Ernst von Leyser Jux</t>
  </si>
  <si>
    <t xml:space="preserve"> 41 239 0032</t>
  </si>
  <si>
    <t xml:space="preserve"> Juan Carlos Contreras Limidoro</t>
  </si>
  <si>
    <t xml:space="preserve"> 41 239 1002</t>
  </si>
  <si>
    <t xml:space="preserve"> Claudio Fernández Corvacho</t>
  </si>
  <si>
    <t xml:space="preserve"> 41 239 0278</t>
  </si>
  <si>
    <t>DITRA INDUSTRIAL LTDA.</t>
  </si>
  <si>
    <t>Artículos y Servicios para Artes Gráficas | Cuchillos Industriales | Encuadernación | Importadores y Representantes | Maquinaria, Equipos, Accesorios, Repuestos y Suministros para Imprentas y Editoriales | Servicio de Afilado</t>
  </si>
  <si>
    <t xml:space="preserve"> Dino Trabucco Ceballos</t>
  </si>
  <si>
    <t xml:space="preserve"> 2 2556 7936</t>
  </si>
  <si>
    <t xml:space="preserve"> Cristóbal Trabucco M.</t>
  </si>
  <si>
    <t>DITTBORN Y UNZUETA S.A.</t>
  </si>
  <si>
    <t>Agencias de Publicidad | Consultores y Asesores en Marketing y Ventas | Marketing Directo</t>
  </si>
  <si>
    <t xml:space="preserve"> Ignacio Unzueta Döll </t>
  </si>
  <si>
    <t xml:space="preserve"> Gerente General (1)</t>
  </si>
  <si>
    <t xml:space="preserve"> ignacio.unzueta@dyu.cl</t>
  </si>
  <si>
    <t xml:space="preserve"> 2 2338 9500    </t>
  </si>
  <si>
    <t xml:space="preserve"> Tomás Dittborn Barros</t>
  </si>
  <si>
    <t xml:space="preserve"> 2 2338 9500</t>
  </si>
  <si>
    <t xml:space="preserve"> Christian Bayer </t>
  </si>
  <si>
    <t xml:space="preserve"> christian.bayer@dyu.cl</t>
  </si>
  <si>
    <t xml:space="preserve"> Mélanie Cantzler </t>
  </si>
  <si>
    <t xml:space="preserve"> melanie.cantzler@dyu.cl</t>
  </si>
  <si>
    <t>DITZLER CHILE LTDA.</t>
  </si>
  <si>
    <t>Almacenaje de Productos Enfriados y Congelados | Exportaciones | Frutas, Hortalizas, Congeladas</t>
  </si>
  <si>
    <t xml:space="preserve"> Michael Brogle Fenner</t>
  </si>
  <si>
    <t xml:space="preserve"> 2 2598 2000</t>
  </si>
  <si>
    <t xml:space="preserve"> Mathias Lilienfeld </t>
  </si>
  <si>
    <t xml:space="preserve"> mathias.lilienfeld@ditzler.cl</t>
  </si>
  <si>
    <t xml:space="preserve"> 2 2598 2000    </t>
  </si>
  <si>
    <t xml:space="preserve"> Alfonso Narváez Hurtado</t>
  </si>
  <si>
    <t xml:space="preserve"> Ernesto Stucki Koch </t>
  </si>
  <si>
    <t xml:space="preserve"> Delegado de la Presidencia</t>
  </si>
  <si>
    <t xml:space="preserve"> ernesto.stucki@ditzler.cl</t>
  </si>
  <si>
    <t>DIVERSEY INDUSTRIAL Y COMERCIAL DE CHILE LTDA.</t>
  </si>
  <si>
    <t>Detergentes y Otros Productos de Limpieza | Equipos de Aseo Industrial | Materiales para embalaje | Servicios y Consultoría en Higiene Industrial</t>
  </si>
  <si>
    <t xml:space="preserve"> Jorge Hileman</t>
  </si>
  <si>
    <t xml:space="preserve"> 2 2713 1101</t>
  </si>
  <si>
    <t xml:space="preserve"> Francisco Javier Toro Munita</t>
  </si>
  <si>
    <t xml:space="preserve"> 2 2713 1100</t>
  </si>
  <si>
    <t xml:space="preserve"> Fernando Javier Mondaca Matzner</t>
  </si>
  <si>
    <t xml:space="preserve"> Humberto Germán Muñoz </t>
  </si>
  <si>
    <t xml:space="preserve"> Indirect Channel Leader Chile/Perú</t>
  </si>
  <si>
    <t xml:space="preserve"> humberto.munoz@diversey.com</t>
  </si>
  <si>
    <t xml:space="preserve"> 2 2713 1100    </t>
  </si>
  <si>
    <t>DIWATTS S.A.</t>
  </si>
  <si>
    <t xml:space="preserve"> Santiago Larraín Cruzat </t>
  </si>
  <si>
    <t xml:space="preserve"> 2 2441 4000    </t>
  </si>
  <si>
    <t xml:space="preserve"> Pablo Tagle Quiroz </t>
  </si>
  <si>
    <t>DLC LTDA.</t>
  </si>
  <si>
    <t>Filtros | Tratamientos de Agua</t>
  </si>
  <si>
    <t xml:space="preserve"> José Miguel De la Cuesta Gálvez </t>
  </si>
  <si>
    <t xml:space="preserve"> info@dlc.cl</t>
  </si>
  <si>
    <t xml:space="preserve"> 2 2774 5500    </t>
  </si>
  <si>
    <t xml:space="preserve"> Bernardo Abbott Rojas </t>
  </si>
  <si>
    <t xml:space="preserve"> babbott@dlc.cl</t>
  </si>
  <si>
    <t xml:space="preserve"> Luis Felipe Puelma Caamaño </t>
  </si>
  <si>
    <t xml:space="preserve"> fpuelma@dlc.cl</t>
  </si>
  <si>
    <t>DNVGL CHILE SPA</t>
  </si>
  <si>
    <t>Consultores Internacionales | Consultores y Asesores de Empresas | Control de Calidad, Análisis, Certificación y Normalización | Inspecciones Técnicas, Certificación Marítima e Industrial, Aeronáutica e Ingeniería Civil</t>
  </si>
  <si>
    <t xml:space="preserve"> Louis Laclabere Aninat </t>
  </si>
  <si>
    <t xml:space="preserve"> Gerente General  DNV GL Chile SpA</t>
  </si>
  <si>
    <t xml:space="preserve"> louis.laclabere@dnvgl.com</t>
  </si>
  <si>
    <t xml:space="preserve"> 32 218 8981    </t>
  </si>
  <si>
    <t>DOBLE VIA PUBLICIDAD LTDA.</t>
  </si>
  <si>
    <t xml:space="preserve"> Angelina Covarrubias Arriagada</t>
  </si>
  <si>
    <t xml:space="preserve"> 32 229 4093</t>
  </si>
  <si>
    <t xml:space="preserve"> Marcela Lorca Villegas </t>
  </si>
  <si>
    <t xml:space="preserve"> Encargada Departamento de Contabilidad</t>
  </si>
  <si>
    <t xml:space="preserve"> marcela.lorca@doblevia.cl</t>
  </si>
  <si>
    <t xml:space="preserve"> 32 229 4093    </t>
  </si>
  <si>
    <t>DOLE CHILE S.A.</t>
  </si>
  <si>
    <t xml:space="preserve"> Francisco Chacón Irribarra</t>
  </si>
  <si>
    <t xml:space="preserve"> 2 2787 4181</t>
  </si>
  <si>
    <t xml:space="preserve"> Rodrigo Estevez </t>
  </si>
  <si>
    <t xml:space="preserve"> rodrigo.estevez@dole.com</t>
  </si>
  <si>
    <t xml:space="preserve"> 2 2787 4100    </t>
  </si>
  <si>
    <t>DOM S.A.</t>
  </si>
  <si>
    <t>Escaleras | Moldajes y Andamios</t>
  </si>
  <si>
    <t xml:space="preserve"> Jaime Domínguez Fuenzalida </t>
  </si>
  <si>
    <t xml:space="preserve"> jaime@dom.cl</t>
  </si>
  <si>
    <t xml:space="preserve"> 2 2306 7100    </t>
  </si>
  <si>
    <t xml:space="preserve"> Jaime Domínguez Villanueva </t>
  </si>
  <si>
    <t xml:space="preserve"> jdominguez@dom.cl</t>
  </si>
  <si>
    <t xml:space="preserve"> Claudia Lucero Canales </t>
  </si>
  <si>
    <t xml:space="preserve"> Gerente de Finanzas y Recursos Humanos</t>
  </si>
  <si>
    <t xml:space="preserve"> claudia@dom.cl</t>
  </si>
  <si>
    <t xml:space="preserve"> Mariant Dávila Calzadilla</t>
  </si>
  <si>
    <t xml:space="preserve"> 2 2306 7100</t>
  </si>
  <si>
    <t>DON JOSE S.A.</t>
  </si>
  <si>
    <t>Cordelería | Hilados y Tejidos</t>
  </si>
  <si>
    <t xml:space="preserve"> José Readi Catán </t>
  </si>
  <si>
    <t xml:space="preserve"> donjosesa@gmail.com</t>
  </si>
  <si>
    <t xml:space="preserve"> 2 2818 2786    </t>
  </si>
  <si>
    <t xml:space="preserve"> Dominique Readi Piffaut </t>
  </si>
  <si>
    <t xml:space="preserve"> dominique@hilosdonjose.cl</t>
  </si>
  <si>
    <t>DONNEBAUM S.A.</t>
  </si>
  <si>
    <t>Cierres de Cremallera | Etiquetas, Adornos de Tela, Bordados y Otros de Cordonería</t>
  </si>
  <si>
    <t xml:space="preserve"> Pedro Pablo Valenzuela Costa </t>
  </si>
  <si>
    <t xml:space="preserve"> ppv@donnebaum.com</t>
  </si>
  <si>
    <t xml:space="preserve"> 2 2489 4800    </t>
  </si>
  <si>
    <t xml:space="preserve"> Fernando Valenzuela Silva </t>
  </si>
  <si>
    <t xml:space="preserve"> fvalenzuela@donnebaum.com</t>
  </si>
  <si>
    <t xml:space="preserve"> 2 2489 4825    </t>
  </si>
  <si>
    <t xml:space="preserve"> Tomás Valenzuela Silva </t>
  </si>
  <si>
    <t xml:space="preserve"> tvalenzuela@donnebaum.com</t>
  </si>
  <si>
    <t xml:space="preserve"> 2 2489 4822    </t>
  </si>
  <si>
    <t>DONOSO MUEBLES</t>
  </si>
  <si>
    <t xml:space="preserve"> Cecilia Donoso Errich </t>
  </si>
  <si>
    <t xml:space="preserve"> Representante Legal - Jefe de Administración y Finanzas</t>
  </si>
  <si>
    <t xml:space="preserve"> administracion@donosomuebles.cl</t>
  </si>
  <si>
    <t xml:space="preserve"> 2 2526 2050    </t>
  </si>
  <si>
    <t>DOOSAN BOBCAT CHILE S.A.</t>
  </si>
  <si>
    <t>Maquinaria, Equipos, Accesorios, Repuestos y Suministros para la Construcción y Obras Conexas | Maquinaria, Equipos, Accesorios, Repuestos y Suministros para la Minería</t>
  </si>
  <si>
    <t xml:space="preserve"> Alejandro Miranda Castillo </t>
  </si>
  <si>
    <t xml:space="preserve"> 2 2964 3050    </t>
  </si>
  <si>
    <t>DOSAL HNOS. Y CIA. LTDA.</t>
  </si>
  <si>
    <t xml:space="preserve"> Andrés Calvo Canales </t>
  </si>
  <si>
    <t xml:space="preserve"> acalvo@dosal.cl</t>
  </si>
  <si>
    <t xml:space="preserve"> 75 231 0034    </t>
  </si>
  <si>
    <t>DOW QUIMICA CHILENA S.A.</t>
  </si>
  <si>
    <t>Poliuretano | Productos Químicos Especiales</t>
  </si>
  <si>
    <t xml:space="preserve"> Walter Schar Tapia </t>
  </si>
  <si>
    <t xml:space="preserve"> wschartapia@dow.com</t>
  </si>
  <si>
    <t xml:space="preserve"> 2 2440 4800    </t>
  </si>
  <si>
    <t xml:space="preserve"> Jorge Rivera P. </t>
  </si>
  <si>
    <t xml:space="preserve"> LA Marketing Manager - Industrial Coatings</t>
  </si>
  <si>
    <t xml:space="preserve"> jorgerivera@dow.com</t>
  </si>
  <si>
    <t xml:space="preserve"> Claudia González Contreras </t>
  </si>
  <si>
    <t xml:space="preserve"> Account Manager</t>
  </si>
  <si>
    <t xml:space="preserve"> cagonzalezcontreras@dow.com</t>
  </si>
  <si>
    <t xml:space="preserve"> Vanessa Rivas C. </t>
  </si>
  <si>
    <t xml:space="preserve"> varivascasilla@dow.com</t>
  </si>
  <si>
    <t>DOWNING TEAL CHILE SPA</t>
  </si>
  <si>
    <t>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</si>
  <si>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León Baig </t>
  </si>
  <si>
    <t xml:space="preserve"> rleon@downingteal.cl</t>
  </si>
  <si>
    <t xml:space="preserve"> 2 2947 4800    </t>
  </si>
  <si>
    <t xml:space="preserve"> Iván Violic Cvinatic </t>
  </si>
  <si>
    <t xml:space="preserve"> iviolic@downingteal.cl</t>
  </si>
  <si>
    <t xml:space="preserve"> Claudio Rodríguez Astorga</t>
  </si>
  <si>
    <t xml:space="preserve"> 2 2947 4800</t>
  </si>
  <si>
    <t xml:space="preserve"> Juan Enrique Schiesewitz Soto </t>
  </si>
  <si>
    <t xml:space="preserve"> jes@downingteal.cl</t>
  </si>
  <si>
    <t xml:space="preserve"> Miguel Saavedra Fainé </t>
  </si>
  <si>
    <t xml:space="preserve"> msaavedra@downingteal.cl</t>
  </si>
  <si>
    <t>DPS CHILE COMERCIAL LTDA.</t>
  </si>
  <si>
    <t xml:space="preserve"> Emilio Andrés Julio Saray Meli </t>
  </si>
  <si>
    <t xml:space="preserve"> 2 2584 8900    </t>
  </si>
  <si>
    <t xml:space="preserve"> Walter Ulises Kahler Roth </t>
  </si>
  <si>
    <t xml:space="preserve"> wkhaler@dpschile.cl</t>
  </si>
  <si>
    <t xml:space="preserve"> Rodolfo Augusto Gálvez San Juan </t>
  </si>
  <si>
    <t xml:space="preserve"> rgalvez@dpschile.cl</t>
  </si>
  <si>
    <t>DRAEGER SIMSA S.A.</t>
  </si>
  <si>
    <t xml:space="preserve"> Jorge Medina Corvalán </t>
  </si>
  <si>
    <t xml:space="preserve"> jorge.medina@draegersimsa.cl</t>
  </si>
  <si>
    <t xml:space="preserve"> 2 2706 6950    </t>
  </si>
  <si>
    <t>DRILLCO TOOLS S.A.</t>
  </si>
  <si>
    <t>Aceros de Perforación | Maquinaria, Equipos, Accesorios, Repuestos y Suministros para la Minería</t>
  </si>
  <si>
    <t xml:space="preserve"> Rolando Carmona Gómez</t>
  </si>
  <si>
    <t xml:space="preserve"> 2 2431 2211</t>
  </si>
  <si>
    <t xml:space="preserve"> Rodrigo Carmona Gómez </t>
  </si>
  <si>
    <t xml:space="preserve"> rodrigoc@drillco.com</t>
  </si>
  <si>
    <t xml:space="preserve"> 2 2431 2211    </t>
  </si>
  <si>
    <t xml:space="preserve"> Iván Luksic Arenas</t>
  </si>
  <si>
    <t xml:space="preserve"> Gregorio Vásquez Ñíguez </t>
  </si>
  <si>
    <t xml:space="preserve"> gvasquez@drillco.com</t>
  </si>
  <si>
    <t xml:space="preserve"> Javier Varela Raby </t>
  </si>
  <si>
    <t xml:space="preserve"> jvarela@drillco.com</t>
  </si>
  <si>
    <t xml:space="preserve"> Fernando Sagredo Del Villar </t>
  </si>
  <si>
    <t xml:space="preserve"> fernando.sagredo@driscolls.com</t>
  </si>
  <si>
    <t xml:space="preserve"> 42 222 8000    </t>
  </si>
  <si>
    <t xml:space="preserve"> Raúl Olivares B. </t>
  </si>
  <si>
    <t xml:space="preserve"> raul.olivares@driscolls.com</t>
  </si>
  <si>
    <t>DROGUERIA FARMOQUIMICA DEL PACIFICO SPA</t>
  </si>
  <si>
    <t xml:space="preserve"> Vicente Astorga Pizarro </t>
  </si>
  <si>
    <t xml:space="preserve"> vastorga@fqp.cl</t>
  </si>
  <si>
    <t xml:space="preserve"> 2 2833 0791    </t>
  </si>
  <si>
    <t xml:space="preserve"> Cristián Peralta Rusell </t>
  </si>
  <si>
    <t xml:space="preserve"> cperalta@fqp.cl</t>
  </si>
  <si>
    <t xml:space="preserve"> Gonzalo Labbé Leiva</t>
  </si>
  <si>
    <t xml:space="preserve"> 2 2833 0791</t>
  </si>
  <si>
    <t>DROGUERIA HOFMANN S.A.C.</t>
  </si>
  <si>
    <t>Cosméticos, Perfumes y Otros Productos de Tocador | Importadores y Representantes | Productos Farmacéuticos y Medicamentos de uso Humano o Veterinario</t>
  </si>
  <si>
    <t xml:space="preserve"> Jeanette Hofmann Pfeffer </t>
  </si>
  <si>
    <t xml:space="preserve"> jeanette@hofmann.cl</t>
  </si>
  <si>
    <t xml:space="preserve"> 2 2435 6000    </t>
  </si>
  <si>
    <t xml:space="preserve"> Oscar Navarro Astudillo</t>
  </si>
  <si>
    <t xml:space="preserve"> 2 2435 6000</t>
  </si>
  <si>
    <t xml:space="preserve"> Carlos Venturelli Muñoz</t>
  </si>
  <si>
    <t xml:space="preserve"> Sonia Hofmann Pfeffer </t>
  </si>
  <si>
    <t xml:space="preserve"> Gerente de Desarrollo - Adquisiciones y Compras</t>
  </si>
  <si>
    <t xml:space="preserve"> sonia@hofmann.cl</t>
  </si>
  <si>
    <t xml:space="preserve"> Julio Jiménez Pérez </t>
  </si>
  <si>
    <t xml:space="preserve"> jjimenez@hofmann.cl</t>
  </si>
  <si>
    <t>DRS INGENIERIA Y GESTION</t>
  </si>
  <si>
    <t xml:space="preserve"> Juan Carlos Del Río Sánchez </t>
  </si>
  <si>
    <t xml:space="preserve"> drs@drs.cl</t>
  </si>
  <si>
    <t xml:space="preserve"> 2 2754 4100    </t>
  </si>
  <si>
    <t xml:space="preserve"> Felipe Streitt Godoy </t>
  </si>
  <si>
    <t xml:space="preserve"> Julio Barrales Vera</t>
  </si>
  <si>
    <t xml:space="preserve"> 2 2754 4100</t>
  </si>
  <si>
    <t>DRUG PLASTICS ARCADIA LTDA.</t>
  </si>
  <si>
    <t>Envasadores | Envases de Plástico</t>
  </si>
  <si>
    <t xml:space="preserve"> Ricardo Sánchez Herrera </t>
  </si>
  <si>
    <t xml:space="preserve"> rsanchez@drugplas.cl</t>
  </si>
  <si>
    <t xml:space="preserve"> 2 2553 3673    </t>
  </si>
  <si>
    <t xml:space="preserve"> Juan Grudechut </t>
  </si>
  <si>
    <t xml:space="preserve"> jgrudechut@drugplas.cl</t>
  </si>
  <si>
    <t xml:space="preserve"> Emilio Chaw Arnaiz</t>
  </si>
  <si>
    <t xml:space="preserve"> 2 2553 3673</t>
  </si>
  <si>
    <t>DSM NUTRITIONAL PRODUCTS CHILE S.A.</t>
  </si>
  <si>
    <t>Aditivos para Alimentos | Alimentos Envasados, en Conserva y Congelados</t>
  </si>
  <si>
    <t xml:space="preserve"> Jorge Planella Llorens</t>
  </si>
  <si>
    <t xml:space="preserve"> 65 238 5300</t>
  </si>
  <si>
    <t xml:space="preserve"> Silvia Andrade </t>
  </si>
  <si>
    <t xml:space="preserve"> Gerente de Finanzas Chile/Perú</t>
  </si>
  <si>
    <t xml:space="preserve"> silvia.andrade@dsm.com</t>
  </si>
  <si>
    <t xml:space="preserve"> 65 238 5300    </t>
  </si>
  <si>
    <t xml:space="preserve"> Federico Bottaro </t>
  </si>
  <si>
    <t xml:space="preserve"> federico.bottaro@cl.dsv.com</t>
  </si>
  <si>
    <t xml:space="preserve"> 2 2483 1900    </t>
  </si>
  <si>
    <t xml:space="preserve"> Iván Méndez V. </t>
  </si>
  <si>
    <t xml:space="preserve"> ivan.mendez@cl.dsv.com</t>
  </si>
  <si>
    <t>DUAS RODAS CHILE SPA</t>
  </si>
  <si>
    <t>Edulcorantes | Extractos y Especies Saborizantes y Colorantes</t>
  </si>
  <si>
    <t xml:space="preserve"> Diogo Assis Abreu Ferreira </t>
  </si>
  <si>
    <t xml:space="preserve"> diogo.ferreira@duasrodas.com</t>
  </si>
  <si>
    <t xml:space="preserve"> 2 2389 3500    </t>
  </si>
  <si>
    <t xml:space="preserve"> Henry Pasold </t>
  </si>
  <si>
    <t xml:space="preserve"> henry.pasold@duasrodas.com</t>
  </si>
  <si>
    <t xml:space="preserve"> Angélica Castillo Canales </t>
  </si>
  <si>
    <t xml:space="preserve"> angelica.castillos@duasrodas.com</t>
  </si>
  <si>
    <t xml:space="preserve"> Alvaro Díaz Villagra </t>
  </si>
  <si>
    <t xml:space="preserve"> alvaro.diaz@duasrodas.com</t>
  </si>
  <si>
    <t>DUCASSE COMERCIAL LTDA.</t>
  </si>
  <si>
    <t>Bombas Oleohidráulicas | Cañerías y Tubos Metálicos | Cerrajería y Quincallería | Fittings de Acero Inoxidable | Mangueras Hidráulicas e Industriales | Reductores de Velocidad | Rodamientos</t>
  </si>
  <si>
    <t xml:space="preserve"> Francisco Ducasse Espinoza </t>
  </si>
  <si>
    <t xml:space="preserve"> fducasse@ducasse.cl</t>
  </si>
  <si>
    <t xml:space="preserve"> 2 2355 7000    </t>
  </si>
  <si>
    <t xml:space="preserve"> 2 2355 7000</t>
  </si>
  <si>
    <t xml:space="preserve"> Marcel Ducasse Rojas</t>
  </si>
  <si>
    <t xml:space="preserve"> Jorge Carrillo Núñez </t>
  </si>
  <si>
    <t xml:space="preserve"> jorge.carrillo@ducasse.cl</t>
  </si>
  <si>
    <t>DUCASSE INDUSTRIAL S.A.</t>
  </si>
  <si>
    <t>Barracas de Fierro | Ferretería y Ferretería Industrial | Muebles Metálicos y Metal Madera</t>
  </si>
  <si>
    <t xml:space="preserve"> Abraham Ducasse Espinoza </t>
  </si>
  <si>
    <t xml:space="preserve"> Dueño, Presidente Ejecutivo</t>
  </si>
  <si>
    <t xml:space="preserve"> asepulveda@ducasseindustrial.cl</t>
  </si>
  <si>
    <t xml:space="preserve"> 2 2477 3204    </t>
  </si>
  <si>
    <t xml:space="preserve"> Enio González González </t>
  </si>
  <si>
    <t xml:space="preserve"> egonzalez@ducasseindustrial.cl</t>
  </si>
  <si>
    <t xml:space="preserve"> 2 2477 3220    </t>
  </si>
  <si>
    <t xml:space="preserve"> Andrea Sánchez Ferrer </t>
  </si>
  <si>
    <t xml:space="preserve"> asanchez@ducasseindustrial.cl</t>
  </si>
  <si>
    <t xml:space="preserve"> 2 2477 3200    </t>
  </si>
  <si>
    <t xml:space="preserve"> Tomás Maurín Castro </t>
  </si>
  <si>
    <t xml:space="preserve"> tmaurin@ducaseindustrial.cl</t>
  </si>
  <si>
    <t>DULCONO ROMA LTDA.</t>
  </si>
  <si>
    <t xml:space="preserve"> Pier Pezzoli González </t>
  </si>
  <si>
    <t xml:space="preserve"> ppezzoli@dulconoroma.cl</t>
  </si>
  <si>
    <t xml:space="preserve"> 2 2748 5264    </t>
  </si>
  <si>
    <t xml:space="preserve"> Jorge Carboni Figueroa</t>
  </si>
  <si>
    <t xml:space="preserve"> 2 2748 5264</t>
  </si>
  <si>
    <t xml:space="preserve"> Jorge Flores Toro </t>
  </si>
  <si>
    <t xml:space="preserve"> Jefe de Fábrica</t>
  </si>
  <si>
    <t xml:space="preserve"> dulconoroma@dulconoroma.cl</t>
  </si>
  <si>
    <t>DULOX</t>
  </si>
  <si>
    <t xml:space="preserve"> Paulo Dulovits Salczer </t>
  </si>
  <si>
    <t xml:space="preserve"> dulox@dulox.cl</t>
  </si>
  <si>
    <t xml:space="preserve"> 2 2773 4118    </t>
  </si>
  <si>
    <t>DUNCAN FOX S.A.</t>
  </si>
  <si>
    <t xml:space="preserve"> Sergio Lecaros Menéndez </t>
  </si>
  <si>
    <t xml:space="preserve"> Pedro Lecaros Menéndez </t>
  </si>
  <si>
    <t xml:space="preserve"> Jorge Matetic Riestra </t>
  </si>
  <si>
    <t xml:space="preserve"> Juan Andrés Conrads Zauschkevich </t>
  </si>
  <si>
    <t xml:space="preserve"> Juan Francisco Lecaros Menéndez </t>
  </si>
  <si>
    <t xml:space="preserve"> Roberto Bozzo Podestá </t>
  </si>
  <si>
    <t xml:space="preserve"> Sergio Castro Baeza </t>
  </si>
  <si>
    <t xml:space="preserve"> 2 2203 5202    </t>
  </si>
  <si>
    <t>DUNCAN INGENIERIA INDUSTRIAL LTDA.</t>
  </si>
  <si>
    <t xml:space="preserve"> Jaime Enrique Duncan Rivera</t>
  </si>
  <si>
    <t xml:space="preserve"> 55 223 1016</t>
  </si>
  <si>
    <t xml:space="preserve"> Ana del Carmen Miranda Rodríguez </t>
  </si>
  <si>
    <t xml:space="preserve"> info@duncaningenieria.cl</t>
  </si>
  <si>
    <t xml:space="preserve"> 55 223 1016    </t>
  </si>
  <si>
    <t>DUNCKER Y DUNCKER LTDA.</t>
  </si>
  <si>
    <t xml:space="preserve"> Anton Duncker Stecher </t>
  </si>
  <si>
    <t xml:space="preserve"> dunckeryduncker@gmail.com</t>
  </si>
  <si>
    <t xml:space="preserve"> 2 2558 2872    </t>
  </si>
  <si>
    <t>DUPLEX S.A.</t>
  </si>
  <si>
    <t>Ascensores | Elevadores Hidráulicos para Carga y Descarga de Camiones | Escaleras</t>
  </si>
  <si>
    <t xml:space="preserve"> Saeed Dokhany</t>
  </si>
  <si>
    <t xml:space="preserve"> 2 2758 3315</t>
  </si>
  <si>
    <t xml:space="preserve"> Leonel La Cerna Guzmán </t>
  </si>
  <si>
    <t xml:space="preserve"> 9 9743 2862    </t>
  </si>
  <si>
    <t xml:space="preserve"> Víctor Salinas J. </t>
  </si>
  <si>
    <t xml:space="preserve"> duplex@duplexchile.cl</t>
  </si>
  <si>
    <t xml:space="preserve"> 9 6333 8665    </t>
  </si>
  <si>
    <t>DUPOL S.A. CORREDORES DE BOLSA</t>
  </si>
  <si>
    <t xml:space="preserve"> Clarisa González Santander </t>
  </si>
  <si>
    <t xml:space="preserve"> 2 2696 1096    </t>
  </si>
  <si>
    <t xml:space="preserve"> Carlos Castro Sandoval </t>
  </si>
  <si>
    <t>DURAMET S.A.</t>
  </si>
  <si>
    <t xml:space="preserve"> Ricardo Arcaya López </t>
  </si>
  <si>
    <t xml:space="preserve"> info@duramet.cl</t>
  </si>
  <si>
    <t xml:space="preserve"> 2 2857 1408    </t>
  </si>
  <si>
    <t xml:space="preserve"> Ernesto Szentpaly López </t>
  </si>
  <si>
    <t xml:space="preserve"> eszentpaly@duramet.cl</t>
  </si>
  <si>
    <t>DUROCROM S.A.</t>
  </si>
  <si>
    <t>Cromados | Maestranzas | Manufacturas Metalúrgicas</t>
  </si>
  <si>
    <t xml:space="preserve"> José Joaquín Barros Goycoolea </t>
  </si>
  <si>
    <t xml:space="preserve"> joaquin.barros@durocrom.cl</t>
  </si>
  <si>
    <t xml:space="preserve"> 2 2646 4441    </t>
  </si>
  <si>
    <t xml:space="preserve"> José Andrés Barros Goycoolea </t>
  </si>
  <si>
    <t xml:space="preserve"> andres.barros@durocrom.cl</t>
  </si>
  <si>
    <t xml:space="preserve"> 2 2646 4388    </t>
  </si>
  <si>
    <t>DUROMARMOL S.A.</t>
  </si>
  <si>
    <t>Manufacturas de Mármol | Mármol y Granitos</t>
  </si>
  <si>
    <t xml:space="preserve"> Cristóbal Sáenz Pérez </t>
  </si>
  <si>
    <t xml:space="preserve"> csaenz@duromarmol.com</t>
  </si>
  <si>
    <t xml:space="preserve"> 2 2799 7900    </t>
  </si>
  <si>
    <t xml:space="preserve"> Gerardo Pini </t>
  </si>
  <si>
    <t xml:space="preserve"> gpini@duromarmol.com</t>
  </si>
  <si>
    <t>DXB CONSUMO MASIVO S.A.</t>
  </si>
  <si>
    <t>Exportaciones | Importadores y Representantes | Juguetes y Juegos Infantiles</t>
  </si>
  <si>
    <t xml:space="preserve"> Alvaro Jaime Santanilla</t>
  </si>
  <si>
    <t xml:space="preserve"> 2 2661 1800</t>
  </si>
  <si>
    <t xml:space="preserve"> Paul Pollack Jaime</t>
  </si>
  <si>
    <t xml:space="preserve"> Eduardo Vergara Meneses </t>
  </si>
  <si>
    <t xml:space="preserve"> evergara@dxb.cl</t>
  </si>
  <si>
    <t xml:space="preserve"> 2 2661 1800    </t>
  </si>
  <si>
    <t>DYMEQ LTDA.</t>
  </si>
  <si>
    <t xml:space="preserve"> Daniel Nussbaum Voehl</t>
  </si>
  <si>
    <t xml:space="preserve"> 2 2339 2000</t>
  </si>
  <si>
    <t xml:space="preserve"> Claudia Moragas Cerpa </t>
  </si>
  <si>
    <t xml:space="preserve"> cmoragas@dymeq.com</t>
  </si>
  <si>
    <t xml:space="preserve"> 2 2339 2000    </t>
  </si>
  <si>
    <t xml:space="preserve"> Santiago Bertolotto </t>
  </si>
  <si>
    <t xml:space="preserve"> gbertolotto@dymeq.com</t>
  </si>
  <si>
    <t>DYNAL INDUSTRIAL S.A.</t>
  </si>
  <si>
    <t>Aceites y Grasas Lubricantes | Asfaltos | Exportaciones | Materiales para la Construcción | Productos Químicos Especiales | Revestimientos</t>
  </si>
  <si>
    <t xml:space="preserve"> Marión Darmstadter Lowenstein </t>
  </si>
  <si>
    <t xml:space="preserve"> info@dynal.cl</t>
  </si>
  <si>
    <t xml:space="preserve"> 2 2478 2000    </t>
  </si>
  <si>
    <t xml:space="preserve"> Jorge Limonado Durán </t>
  </si>
  <si>
    <t xml:space="preserve"> jlimonado@dynal.cl</t>
  </si>
  <si>
    <t xml:space="preserve"> Tomás Brenner Grunpeter </t>
  </si>
  <si>
    <t xml:space="preserve"> tbrenner@dynal.cl</t>
  </si>
  <si>
    <t xml:space="preserve"> Bernardo Birman Goldblum </t>
  </si>
  <si>
    <t xml:space="preserve"> Gerente Comercial Distribución, Retail e Industrial</t>
  </si>
  <si>
    <t xml:space="preserve"> Daniel Brenner Agosín </t>
  </si>
  <si>
    <t xml:space="preserve"> Gerente de Edificación y Obras Civiles</t>
  </si>
  <si>
    <t>DYNAMISA - CONSULTORES ALTA DIRECCION</t>
  </si>
  <si>
    <t xml:space="preserve"> Alvaro Larraín Garcés </t>
  </si>
  <si>
    <t xml:space="preserve"> alvaro.larrain@dynamisa.com</t>
  </si>
  <si>
    <t xml:space="preserve"> 9 9238 6670    </t>
  </si>
  <si>
    <t>E-BUSINESS DISTRIBUTION S.A.</t>
  </si>
  <si>
    <t>Call Center (Centro de llamados) | Comunicaciones Telefónicas | Equipos para Telecomunicaciones | Equipos para Transmisión y Captura de Datos | Equipos Telefónicos y de Comunicación Interna | Redes Computacionales | Software | Telecomunicaciones (Asesorías y Capacitación) | Telecomunicaciones y Radiocomunicaciones | Telefonía IP</t>
  </si>
  <si>
    <t xml:space="preserve"> Ramón Salas Cruchaga </t>
  </si>
  <si>
    <t xml:space="preserve"> 2 2230 3101    </t>
  </si>
  <si>
    <t xml:space="preserve"> Francisco Pérez-Cotapos Subercaseaux</t>
  </si>
  <si>
    <t xml:space="preserve"> 2 2230 3101</t>
  </si>
  <si>
    <t xml:space="preserve"> Miguel Moreno Araya</t>
  </si>
  <si>
    <t xml:space="preserve"> 2 2230 3126</t>
  </si>
  <si>
    <t xml:space="preserve"> Alejandro Chacón Cofré </t>
  </si>
  <si>
    <t xml:space="preserve"> Gerente Administración y Finanzas (I)</t>
  </si>
  <si>
    <t xml:space="preserve"> 2 2230 3231    </t>
  </si>
  <si>
    <t xml:space="preserve"> Rigoberto Solís Sobarzo</t>
  </si>
  <si>
    <t xml:space="preserve"> 2 2230 3127</t>
  </si>
  <si>
    <t>E-MINING TECHNOLOGY S.A.</t>
  </si>
  <si>
    <t xml:space="preserve"> Nolberto Contador Villegas </t>
  </si>
  <si>
    <t xml:space="preserve"> ncontador@emt.cl</t>
  </si>
  <si>
    <t xml:space="preserve"> 32 218 7440    </t>
  </si>
  <si>
    <t xml:space="preserve"> Rodrigo Ojeda Villegas </t>
  </si>
  <si>
    <t xml:space="preserve"> rojeda@emt.cl</t>
  </si>
  <si>
    <t xml:space="preserve"> Roberto Correa Carrión </t>
  </si>
  <si>
    <t xml:space="preserve"> Encargado de Administración y Finanzas</t>
  </si>
  <si>
    <t xml:space="preserve"> rcorrea@emt.cl</t>
  </si>
  <si>
    <t xml:space="preserve"> María José Fernández </t>
  </si>
  <si>
    <t xml:space="preserve"> rrhh@emt.cl</t>
  </si>
  <si>
    <t>E-MONEY CHILE S.A.</t>
  </si>
  <si>
    <t>Asesorías y Servicios en Computación e Informática | Ciberseguridad</t>
  </si>
  <si>
    <t xml:space="preserve"> Claudio Retamal Umpiérrez </t>
  </si>
  <si>
    <t xml:space="preserve"> cretamal@e-money.cl</t>
  </si>
  <si>
    <t xml:space="preserve"> 2 2676 7700    </t>
  </si>
  <si>
    <t xml:space="preserve"> Iván Madrid León </t>
  </si>
  <si>
    <t xml:space="preserve"> imadrid@e-money.cl</t>
  </si>
  <si>
    <t xml:space="preserve"> Christian Plaza </t>
  </si>
  <si>
    <t xml:space="preserve"> Gerente de Producto y Arquitectura</t>
  </si>
  <si>
    <t xml:space="preserve"> cplaza@e-money.cl</t>
  </si>
  <si>
    <t xml:space="preserve"> Rodrigo Canales </t>
  </si>
  <si>
    <t xml:space="preserve"> rcanales@e-money.cl</t>
  </si>
  <si>
    <t xml:space="preserve"> Cristóbal López Henríquez </t>
  </si>
  <si>
    <t xml:space="preserve"> Subgerente de Continuidad Operacional</t>
  </si>
  <si>
    <t xml:space="preserve"> clopez@e-money.cl</t>
  </si>
  <si>
    <t>E-SHOPPING EXPRESS S.A.</t>
  </si>
  <si>
    <t xml:space="preserve"> Alejandro Pérez Marchant </t>
  </si>
  <si>
    <t xml:space="preserve"> aperez@eshopex.cl</t>
  </si>
  <si>
    <t xml:space="preserve"> 2 2368 0900    </t>
  </si>
  <si>
    <t xml:space="preserve"> Rafael Cifuentes </t>
  </si>
  <si>
    <t xml:space="preserve"> Gerente Administración y Finanzas, Recursos Humanos</t>
  </si>
  <si>
    <t xml:space="preserve"> rcifuentes@eshopex.cl</t>
  </si>
  <si>
    <t>E. HINZE LTDA.</t>
  </si>
  <si>
    <t xml:space="preserve"> Gustavo Cortés Yáñez</t>
  </si>
  <si>
    <t xml:space="preserve"> 2 2684 0040</t>
  </si>
  <si>
    <t>E. MOLINA MOREL CONSTRUCTORA S.A.</t>
  </si>
  <si>
    <t xml:space="preserve"> Manuel Franklin Solar Artigas </t>
  </si>
  <si>
    <t xml:space="preserve"> Gerente General y Construcción</t>
  </si>
  <si>
    <t xml:space="preserve"> cemm@emm.cl</t>
  </si>
  <si>
    <t xml:space="preserve"> 2 2355 6700    </t>
  </si>
  <si>
    <t xml:space="preserve"> Raimundo Molina Villaseca </t>
  </si>
  <si>
    <t xml:space="preserve"> Sebastián Molina Villaseca </t>
  </si>
  <si>
    <t xml:space="preserve"> 2 2355 6720    </t>
  </si>
  <si>
    <t xml:space="preserve"> Nolberto Figueroa Reyes </t>
  </si>
  <si>
    <t xml:space="preserve"> nfigueroa@emm.cl</t>
  </si>
  <si>
    <t>EAGLE COPTERS SOUTH AMERICA S.A.</t>
  </si>
  <si>
    <t xml:space="preserve"> Martín Busquets </t>
  </si>
  <si>
    <t xml:space="preserve"> mbusquets@eaglecopters.cl</t>
  </si>
  <si>
    <t xml:space="preserve"> 2 2948 3200    </t>
  </si>
  <si>
    <t xml:space="preserve"> Jaime Paulos </t>
  </si>
  <si>
    <t xml:space="preserve"> jpaulos@eaglecopters.cl</t>
  </si>
  <si>
    <t xml:space="preserve"> Margot Valck </t>
  </si>
  <si>
    <t xml:space="preserve"> mvalck@eaglecopters.cl</t>
  </si>
  <si>
    <t xml:space="preserve"> Tamara Sepúlveda </t>
  </si>
  <si>
    <t xml:space="preserve"> Encargada de Comex</t>
  </si>
  <si>
    <t xml:space="preserve"> tsepulveda@eaglecopters.cl</t>
  </si>
  <si>
    <t xml:space="preserve"> Mauricio Torres Méndez</t>
  </si>
  <si>
    <t xml:space="preserve"> 2 2948 3200</t>
  </si>
  <si>
    <t>EAGON LAUTARO S.A.</t>
  </si>
  <si>
    <t xml:space="preserve"> Alvaro Salamé </t>
  </si>
  <si>
    <t xml:space="preserve"> asalame@eagon.cl</t>
  </si>
  <si>
    <t xml:space="preserve"> 45 265 6800    </t>
  </si>
  <si>
    <t xml:space="preserve"> Kyung Tae Park</t>
  </si>
  <si>
    <t xml:space="preserve"> 45 265 6800</t>
  </si>
  <si>
    <t xml:space="preserve"> Andrés Ko </t>
  </si>
  <si>
    <t xml:space="preserve"> jhko@eagon.cl</t>
  </si>
  <si>
    <t xml:space="preserve"> Claudio Conejeros </t>
  </si>
  <si>
    <t xml:space="preserve"> cconejeros@eagon.cl</t>
  </si>
  <si>
    <t>EASY RETAIL S.A.</t>
  </si>
  <si>
    <t>Equipos y Sistemas de Iluminación | Jardines y Viveros de Plantas | Materiales para la Construcción | Menaje, Línea Blanca y Electrodomésticos</t>
  </si>
  <si>
    <t xml:space="preserve"> Antonio Ureta Vial </t>
  </si>
  <si>
    <t xml:space="preserve"> Gerente General Easy Chile - Gerente División Home Improvement</t>
  </si>
  <si>
    <t xml:space="preserve"> 2 2959 0308    </t>
  </si>
  <si>
    <t xml:space="preserve"> Eduardo Díaz Mejías </t>
  </si>
  <si>
    <t xml:space="preserve"> Gerente Operaciones Easy Chile</t>
  </si>
  <si>
    <t xml:space="preserve"> 2 2720 6388    </t>
  </si>
  <si>
    <t xml:space="preserve"> Felipe Longo </t>
  </si>
  <si>
    <t xml:space="preserve"> 2 2959 0309    </t>
  </si>
  <si>
    <t xml:space="preserve"> René Claret Díaz </t>
  </si>
  <si>
    <t xml:space="preserve"> Gerente de Administración y Proyectos</t>
  </si>
  <si>
    <t xml:space="preserve"> 2 2959 0488    </t>
  </si>
  <si>
    <t xml:space="preserve"> Braulio Arancibia </t>
  </si>
  <si>
    <t xml:space="preserve"> Gerente Omnichannel</t>
  </si>
  <si>
    <t>EATON INDUSTRIES CHILE SPA</t>
  </si>
  <si>
    <t xml:space="preserve"> Walter Angulo Sánchez</t>
  </si>
  <si>
    <t xml:space="preserve"> 2 2640 8020</t>
  </si>
  <si>
    <t xml:space="preserve"> Raúl Toro Fuenzalida</t>
  </si>
  <si>
    <t xml:space="preserve"> 2 2640 8072</t>
  </si>
  <si>
    <t xml:space="preserve"> Nicolás Ullmann </t>
  </si>
  <si>
    <t xml:space="preserve"> nicolasullmann@eaton.com</t>
  </si>
  <si>
    <t xml:space="preserve"> 2 2640 8021    </t>
  </si>
  <si>
    <t xml:space="preserve"> Javier Rivera Machado </t>
  </si>
  <si>
    <t xml:space="preserve"> javierjrivera@eaton.com</t>
  </si>
  <si>
    <t xml:space="preserve"> 2 2640 8000    </t>
  </si>
  <si>
    <t xml:space="preserve"> Cecilia Pardo López </t>
  </si>
  <si>
    <t xml:space="preserve"> ceciliapardo@eaton.com</t>
  </si>
  <si>
    <t>ECANOR S.A.C.I.</t>
  </si>
  <si>
    <t>Equipos de Respaldo U.P.S. y Reguladores de Voltaje | Equipos y Sistemas de Iluminación | Equipos y Sistemas de Seguridad Industrial | Generadores y Grupos Eléctricos | Herramientas Eléctricas y Electrónicas | Instalaciones y Proyectos Eléctricos | Materiales para uso Eléctrico | Menaje, Línea Blanca y Electrodomésticos | Tableros Eléctricos</t>
  </si>
  <si>
    <t xml:space="preserve"> Mario Vásquez Núñez</t>
  </si>
  <si>
    <t xml:space="preserve"> 55 226 2147</t>
  </si>
  <si>
    <t xml:space="preserve"> Alvaro Santos Romo </t>
  </si>
  <si>
    <t xml:space="preserve"> alvarosantos@ecanor.cl</t>
  </si>
  <si>
    <t xml:space="preserve"> 55 226 2147    </t>
  </si>
  <si>
    <t xml:space="preserve"> Amalia Castañón Miranda </t>
  </si>
  <si>
    <t xml:space="preserve"> amaliacastanon@ecanor.cl</t>
  </si>
  <si>
    <t>ECASO S.A.</t>
  </si>
  <si>
    <t>Estructuras Metálicas | Maestranzas | Maquinaria, Equipos, Accesorios, Repuestos y Suministros de uso Agrícola y Forestal | Maquinaria, Equipos, Accesorios, Repuestos y Suministros para Procesar Madera y Metales</t>
  </si>
  <si>
    <t xml:space="preserve"> Julio Díaz Mendoza</t>
  </si>
  <si>
    <t xml:space="preserve"> 71 220 8600</t>
  </si>
  <si>
    <t xml:space="preserve"> Waldo Villanueva </t>
  </si>
  <si>
    <t xml:space="preserve"> waldo.villanueva@mecaniso.cl</t>
  </si>
  <si>
    <t xml:space="preserve"> 71 222 8564    </t>
  </si>
  <si>
    <t xml:space="preserve"> Juan Fernando Díaz Antiguay </t>
  </si>
  <si>
    <t xml:space="preserve"> fdiaz@ecaso.cl</t>
  </si>
  <si>
    <t xml:space="preserve"> 2 2738 5754    </t>
  </si>
  <si>
    <t xml:space="preserve"> Marcelo Norambuena Valdés</t>
  </si>
  <si>
    <t xml:space="preserve"> 71 220 8611</t>
  </si>
  <si>
    <t>ECATEMA LTDA.</t>
  </si>
  <si>
    <t xml:space="preserve"> Patricia Mariela Leiva Zúñiga </t>
  </si>
  <si>
    <t xml:space="preserve"> direccion@ecatema.cl</t>
  </si>
  <si>
    <t xml:space="preserve"> 2 2633 8699    </t>
  </si>
  <si>
    <t xml:space="preserve"> Alejandro Luis González Herrera </t>
  </si>
  <si>
    <t xml:space="preserve"> agonzalez@ecatema.cl</t>
  </si>
  <si>
    <t>ECHAURREN S.A.</t>
  </si>
  <si>
    <t xml:space="preserve"> 2 2591 4301</t>
  </si>
  <si>
    <t xml:space="preserve"> 2 2591 4361    </t>
  </si>
  <si>
    <t>ECHEVERRIA IZQUIERDO INGENIERIA Y CONSTRUCCION S.A.</t>
  </si>
  <si>
    <t xml:space="preserve"> Pablo Ivelic Zulueta </t>
  </si>
  <si>
    <t xml:space="preserve"> mcerda@ei.cl</t>
  </si>
  <si>
    <t xml:space="preserve"> 2 2631 4650    </t>
  </si>
  <si>
    <t xml:space="preserve"> Francisca Cruz Urra</t>
  </si>
  <si>
    <t xml:space="preserve"> 2 2631 4670</t>
  </si>
  <si>
    <t xml:space="preserve"> Fernando Castillo Morales </t>
  </si>
  <si>
    <t xml:space="preserve"> kjara@ei.cl</t>
  </si>
  <si>
    <t xml:space="preserve"> 2 2631 4610    </t>
  </si>
  <si>
    <t xml:space="preserve"> Raimundo Cruzat Correa </t>
  </si>
  <si>
    <t xml:space="preserve"> agonzalez@ei.cl</t>
  </si>
  <si>
    <t xml:space="preserve"> 2 2631 4710    </t>
  </si>
  <si>
    <t xml:space="preserve"> Alvaro Izquierdo Wachholtz </t>
  </si>
  <si>
    <t xml:space="preserve"> swalker@ei.cl</t>
  </si>
  <si>
    <t xml:space="preserve"> 2 2631 4580    </t>
  </si>
  <si>
    <t>ECHEVERRIA S.A.</t>
  </si>
  <si>
    <t>Desinfectantes, Desodorizantes y Similares | Fumigaciones y Destrucción de Plagas</t>
  </si>
  <si>
    <t xml:space="preserve"> Sergio Echeverría Ossa</t>
  </si>
  <si>
    <t xml:space="preserve"> 2 2555 5590</t>
  </si>
  <si>
    <t xml:space="preserve"> María Pilar Echeverría Salas </t>
  </si>
  <si>
    <t xml:space="preserve"> Gerente de Calidad</t>
  </si>
  <si>
    <t xml:space="preserve"> pilar@echeverriasa.cl</t>
  </si>
  <si>
    <t xml:space="preserve"> 2 2555 5590    </t>
  </si>
  <si>
    <t xml:space="preserve"> José A. Saldaña Esparza</t>
  </si>
  <si>
    <t>ECHEVERRIA Y CIA., SOCIEDAD COMERCIAL LTDA.</t>
  </si>
  <si>
    <t xml:space="preserve"> Julio Patricio Echeverría Minder </t>
  </si>
  <si>
    <t xml:space="preserve"> p.echeverria@nb.cl</t>
  </si>
  <si>
    <t xml:space="preserve"> 2 3293 0100    </t>
  </si>
  <si>
    <t xml:space="preserve"> Claudio Echeverría Minder </t>
  </si>
  <si>
    <t xml:space="preserve"> cecheverria@nb.cl</t>
  </si>
  <si>
    <t xml:space="preserve"> Cristian Echeverría Minder</t>
  </si>
  <si>
    <t xml:space="preserve"> 2 3293 0100</t>
  </si>
  <si>
    <t>ECKART ALIMENTOS SPA</t>
  </si>
  <si>
    <t>Leche y Productos Lácteos | Mermeladas</t>
  </si>
  <si>
    <t xml:space="preserve"> Erhard Wenzel Rieber </t>
  </si>
  <si>
    <t xml:space="preserve"> ewnzel@eckart.cl</t>
  </si>
  <si>
    <t xml:space="preserve"> 32 274 1977    </t>
  </si>
  <si>
    <t xml:space="preserve"> Oscar Campos Pérez </t>
  </si>
  <si>
    <t xml:space="preserve"> Gerente de Finanzas y Contador</t>
  </si>
  <si>
    <t xml:space="preserve"> Alexander Wenzel Yunge</t>
  </si>
  <si>
    <t xml:space="preserve"> 32 274 1977</t>
  </si>
  <si>
    <t>ECM INGENIERIA S.A.</t>
  </si>
  <si>
    <t>Administración de Estacionamientos | Energías Renovables no Convencionales | Equipos de Medicina | Explotación de Minas | Outsourcing de Personal | Prospección y Exploración Minera | Servicios Técnicos de Reparaciones y Mantenimiento | Sistemas y Aplicaciones Computacionales</t>
  </si>
  <si>
    <t xml:space="preserve"> Fernando Allendes Becerra</t>
  </si>
  <si>
    <t xml:space="preserve"> 2 2655 5590</t>
  </si>
  <si>
    <t xml:space="preserve"> Jaime Arancibia Solari </t>
  </si>
  <si>
    <t xml:space="preserve"> Gerente División Ingeniería</t>
  </si>
  <si>
    <t xml:space="preserve"> jaime.arancibia@ecm.cl</t>
  </si>
  <si>
    <t xml:space="preserve"> 2 2655 5530    </t>
  </si>
  <si>
    <t xml:space="preserve"> Cristián Coronel Dubreuil </t>
  </si>
  <si>
    <t xml:space="preserve"> Gerente División Desarrollo Urbano</t>
  </si>
  <si>
    <t xml:space="preserve"> cristian.coronel@ecm.cl</t>
  </si>
  <si>
    <t xml:space="preserve"> 2 2655 5520    </t>
  </si>
  <si>
    <t xml:space="preserve"> Felipe Ramírez Sanhueza </t>
  </si>
  <si>
    <t xml:space="preserve"> Gerente Comercial Equipamiento Médico</t>
  </si>
  <si>
    <t xml:space="preserve"> felipe.ramirez@ecm.cl</t>
  </si>
  <si>
    <t xml:space="preserve"> 2 2655 5555    </t>
  </si>
  <si>
    <t xml:space="preserve"> Francisco Allendes Ahumada </t>
  </si>
  <si>
    <t xml:space="preserve"> Gerente Comercial Suministros Médicos</t>
  </si>
  <si>
    <t xml:space="preserve"> francisco.allendes@ecm.cl</t>
  </si>
  <si>
    <t xml:space="preserve"> 2 2655 5553    </t>
  </si>
  <si>
    <t>ECO LIMP LTDA.</t>
  </si>
  <si>
    <t xml:space="preserve"> Francisco Araya Quezada </t>
  </si>
  <si>
    <t xml:space="preserve"> ecolimp@ecolimp.cl</t>
  </si>
  <si>
    <t xml:space="preserve"> 2 2736 7268    </t>
  </si>
  <si>
    <t>ECOCOPTER S.A.</t>
  </si>
  <si>
    <t xml:space="preserve"> Armando Weinberger Sahn</t>
  </si>
  <si>
    <t xml:space="preserve"> 2 2892 0001</t>
  </si>
  <si>
    <t xml:space="preserve"> Gloria Canales R. </t>
  </si>
  <si>
    <t xml:space="preserve"> gcanales@ecocopter.com</t>
  </si>
  <si>
    <t xml:space="preserve"> 2 2892 0001    </t>
  </si>
  <si>
    <t xml:space="preserve"> Francisco Javier Díaz T. </t>
  </si>
  <si>
    <t xml:space="preserve"> operaciones@ecocopter.com</t>
  </si>
  <si>
    <t xml:space="preserve"> Fernando Solís </t>
  </si>
  <si>
    <t xml:space="preserve"> 2 2892 0004    </t>
  </si>
  <si>
    <t>ECOFOS SPA</t>
  </si>
  <si>
    <t>Fertilizantes | Fosfatos</t>
  </si>
  <si>
    <t xml:space="preserve"> Gonzalo Ignacio Formas García </t>
  </si>
  <si>
    <t xml:space="preserve"> gformas@ecofos.cl</t>
  </si>
  <si>
    <t xml:space="preserve"> 2 2571 2891    </t>
  </si>
  <si>
    <t xml:space="preserve"> Sergio Pavon Ebensperger </t>
  </si>
  <si>
    <t xml:space="preserve"> spavon@ecofos.cl</t>
  </si>
  <si>
    <t xml:space="preserve"> Paola Palacios Mujica</t>
  </si>
  <si>
    <t xml:space="preserve"> 2 2571 2891</t>
  </si>
  <si>
    <t>ECOLAB S.A.</t>
  </si>
  <si>
    <t>Artículos para Aseo | Ceras y Similares | Desinfectantes, Desodorizantes y Similares | Detergentes y Otros Productos de Limpieza | Equipos de Aseo Industrial | Fumigaciones y Destrucción de Plagas | Productos Químicos Especiales</t>
  </si>
  <si>
    <t xml:space="preserve"> Carlos Oglio </t>
  </si>
  <si>
    <t xml:space="preserve"> Director - Gerente</t>
  </si>
  <si>
    <t xml:space="preserve"> carlos.oglio@ecolab.com</t>
  </si>
  <si>
    <t xml:space="preserve"> 2 2241 3361    </t>
  </si>
  <si>
    <t xml:space="preserve"> Melvin Schlesinger</t>
  </si>
  <si>
    <t xml:space="preserve"> 2 2241 3300</t>
  </si>
  <si>
    <t xml:space="preserve"> Fernando del Aguila </t>
  </si>
  <si>
    <t xml:space="preserve"> fernando.delaguila@ecolab.com</t>
  </si>
  <si>
    <t>ECOMET S.A.</t>
  </si>
  <si>
    <t>Empresas Constructoras | Empresas Mineras</t>
  </si>
  <si>
    <t xml:space="preserve"> Jorge Renato Vargas Calisto </t>
  </si>
  <si>
    <t xml:space="preserve"> rvargas@ecomet.cl</t>
  </si>
  <si>
    <t xml:space="preserve"> 2 2620 7100    </t>
  </si>
  <si>
    <t xml:space="preserve"> info@ecomet.cl</t>
  </si>
  <si>
    <t>ECOMIN S.A. EMPRESA CONSTRUCTORA</t>
  </si>
  <si>
    <t>Empresas Constructoras | Maestranzas</t>
  </si>
  <si>
    <t xml:space="preserve"> Hernán Muñoz Muñoz </t>
  </si>
  <si>
    <t xml:space="preserve"> ecomin@ecomin.cl</t>
  </si>
  <si>
    <t xml:space="preserve"> 2 2741 4150    </t>
  </si>
  <si>
    <t xml:space="preserve"> Mirtha Neyra Jaime</t>
  </si>
  <si>
    <t xml:space="preserve"> 2 2741 4150</t>
  </si>
  <si>
    <t xml:space="preserve"> Hernán Muñoz Neyra </t>
  </si>
  <si>
    <t xml:space="preserve"> Iván Contreras Toro</t>
  </si>
  <si>
    <t>ECONORENT CAR RENTAL</t>
  </si>
  <si>
    <t>Arriendo de Automóviles y Otros Vehículos | Leasing Operativo</t>
  </si>
  <si>
    <t xml:space="preserve"> Felipe Matthaei Ossa</t>
  </si>
  <si>
    <t xml:space="preserve"> 2 2299 7100</t>
  </si>
  <si>
    <t xml:space="preserve"> Pablo Bernstein Jiménez</t>
  </si>
  <si>
    <t xml:space="preserve"> Rodrigo Donoso Fagandini </t>
  </si>
  <si>
    <t xml:space="preserve"> rdonoso@econorent.cl</t>
  </si>
  <si>
    <t xml:space="preserve"> 2 2299 7100    </t>
  </si>
  <si>
    <t xml:space="preserve"> Gonzalo Fernández Méndez</t>
  </si>
  <si>
    <t xml:space="preserve"> René Martino Bassano </t>
  </si>
  <si>
    <t xml:space="preserve"> rmartino@econornet.cl</t>
  </si>
  <si>
    <t xml:space="preserve"> Nicolás Mckay Alliende</t>
  </si>
  <si>
    <t>ECONSULT ADMINISTRADORA GENERAL DE FONDOS DE INVERSION S.A.</t>
  </si>
  <si>
    <t xml:space="preserve"> Alfonso Salas Montes </t>
  </si>
  <si>
    <t xml:space="preserve"> 2 2495 8800    </t>
  </si>
  <si>
    <t>ECOPAR CHILE LTDA.</t>
  </si>
  <si>
    <t>Aridos para la Construcción | Cajones, Pallets y Bins | Maderas en Bruto y Elaboradas | Materiales para la Construcción</t>
  </si>
  <si>
    <t xml:space="preserve"> Alfonso Da Fonseca Barría </t>
  </si>
  <si>
    <t xml:space="preserve"> gerencia@dfgroup.cl</t>
  </si>
  <si>
    <t xml:space="preserve"> 9 9050 9898    </t>
  </si>
  <si>
    <t xml:space="preserve"> Gabriel Da Fonseca Báez </t>
  </si>
  <si>
    <t xml:space="preserve"> 9 9920 8662    </t>
  </si>
  <si>
    <t>ECOPRENEUR CHILE S.A.</t>
  </si>
  <si>
    <t xml:space="preserve"> Felipe Aravena Barra </t>
  </si>
  <si>
    <t xml:space="preserve"> faravena@ecopreneur.cl</t>
  </si>
  <si>
    <t xml:space="preserve"> 2 2334 6422    </t>
  </si>
  <si>
    <t xml:space="preserve"> César Opazo Ruiz </t>
  </si>
  <si>
    <t xml:space="preserve"> Country Manager y Representante Legal</t>
  </si>
  <si>
    <t xml:space="preserve"> copazo@ecopreneur.cl</t>
  </si>
  <si>
    <t xml:space="preserve"> Alejandro Moya Parra </t>
  </si>
  <si>
    <t xml:space="preserve"> amoya@ecopreneur.cl</t>
  </si>
  <si>
    <t>ECORILES S.A.</t>
  </si>
  <si>
    <t xml:space="preserve"> Wilson González Parra</t>
  </si>
  <si>
    <t xml:space="preserve"> 2 2569 2275</t>
  </si>
  <si>
    <t xml:space="preserve"> Paolo Garcés Maggi</t>
  </si>
  <si>
    <t xml:space="preserve"> 2 2569 2271</t>
  </si>
  <si>
    <t>ECOSER SPA</t>
  </si>
  <si>
    <t>Recolección y Manejo Integral de Residuos Sólidos (Basura) | Tratamiento de Olores | Tratamiento de Residuos Industriales</t>
  </si>
  <si>
    <t xml:space="preserve"> Francisco Guzmán Azzernoli </t>
  </si>
  <si>
    <t xml:space="preserve"> fguzman@ecoser.cl</t>
  </si>
  <si>
    <t xml:space="preserve"> 2 2571 6400    </t>
  </si>
  <si>
    <t xml:space="preserve"> Félix Wong </t>
  </si>
  <si>
    <t xml:space="preserve"> Miguel Sánchez </t>
  </si>
  <si>
    <t xml:space="preserve"> msanchez@vtl.cl</t>
  </si>
  <si>
    <t xml:space="preserve"> 2 2571 6449    </t>
  </si>
  <si>
    <t>ECOSYSTEM S.A.</t>
  </si>
  <si>
    <t>Filtros | Tratamiento de Residuos Industriales | Tratamientos de Agua</t>
  </si>
  <si>
    <t xml:space="preserve"> Juan Luis Silva Dibarrart </t>
  </si>
  <si>
    <t xml:space="preserve"> jsilva@ecosystem.cl</t>
  </si>
  <si>
    <t xml:space="preserve"> 2 2274 7622    </t>
  </si>
  <si>
    <t xml:space="preserve"> Daniel Silva Dibarrart </t>
  </si>
  <si>
    <t xml:space="preserve"> dsilva@ecosystem.cl</t>
  </si>
  <si>
    <t>ECOTECNICA LTDA.</t>
  </si>
  <si>
    <t>Filtros | Ventiladores Habitacionales e Industriales</t>
  </si>
  <si>
    <t xml:space="preserve"> Marcelo Zuazo Fernández </t>
  </si>
  <si>
    <t xml:space="preserve"> ventas@ecotecnica.cl</t>
  </si>
  <si>
    <t xml:space="preserve"> 2 2557 9537    </t>
  </si>
  <si>
    <t>ECRAL CLIMATIZACIONES LTDA.</t>
  </si>
  <si>
    <t>Calderas y Repuestos de | Ventiladores Habitacionales e Industriales</t>
  </si>
  <si>
    <t xml:space="preserve"> Alejandro Oroz Flores </t>
  </si>
  <si>
    <t xml:space="preserve"> aoroz@ecral.cl</t>
  </si>
  <si>
    <t xml:space="preserve"> 2 2964 3650    </t>
  </si>
  <si>
    <t xml:space="preserve"> Cristián Oroz Fuentes</t>
  </si>
  <si>
    <t xml:space="preserve"> 2 2964 3650</t>
  </si>
  <si>
    <t>Capacitación de Personal | Consultores de Outsourcing | Consultores y Asesores de Recursos Humanos | Outsourcing de Personal | Outsourcing de Remuneraciones | Servicios Temporales de Secretaría, Interpretación, Traducciones y Otros</t>
  </si>
  <si>
    <t xml:space="preserve"> Mauricio Goldminc Telias </t>
  </si>
  <si>
    <t xml:space="preserve"> Gerente Corporativo de Servicios</t>
  </si>
  <si>
    <t xml:space="preserve"> mgoldminc@ecrgroup.cl</t>
  </si>
  <si>
    <t xml:space="preserve"> 2 2483 2901    </t>
  </si>
  <si>
    <t xml:space="preserve"> Claudio Márquez G. </t>
  </si>
  <si>
    <t xml:space="preserve"> Gerente Corporativo de Nuevos Negocios y Marketing</t>
  </si>
  <si>
    <t xml:space="preserve"> cmarquez@ecrgroup.cl</t>
  </si>
  <si>
    <t xml:space="preserve"> 2 2989 5951    </t>
  </si>
  <si>
    <t xml:space="preserve"> Candy Medina Montero </t>
  </si>
  <si>
    <t xml:space="preserve"> Gerente Comercial Servicios Transitorios</t>
  </si>
  <si>
    <t xml:space="preserve"> cmedina@ecrgroup.cl</t>
  </si>
  <si>
    <t xml:space="preserve"> Marjorie Taivo Oyarzún </t>
  </si>
  <si>
    <t xml:space="preserve"> Subgerente Comercial Servicios Transitorios</t>
  </si>
  <si>
    <t xml:space="preserve"> mtaivo@ecrgroup.cl</t>
  </si>
  <si>
    <t xml:space="preserve"> 2 2499 7229    </t>
  </si>
  <si>
    <t>ECSE LTDA.</t>
  </si>
  <si>
    <t xml:space="preserve"> Carlos Alberto Rybertt López de Heredia </t>
  </si>
  <si>
    <t xml:space="preserve"> carlosrybertt@ecse.cl</t>
  </si>
  <si>
    <t xml:space="preserve"> 41 256 1000    </t>
  </si>
  <si>
    <t xml:space="preserve"> Pedro Rybertt López de Heredia </t>
  </si>
  <si>
    <t xml:space="preserve"> pedrorybertt@ecse.cl</t>
  </si>
  <si>
    <t xml:space="preserve"> Rodrigo Pacheco Padilla </t>
  </si>
  <si>
    <t xml:space="preserve"> Ingeniero de Costo</t>
  </si>
  <si>
    <t xml:space="preserve"> rpacheco@ecse.cl</t>
  </si>
  <si>
    <t xml:space="preserve"> Nelson Saldías Rodríguez </t>
  </si>
  <si>
    <t xml:space="preserve"> nsaldias@ecse.cl</t>
  </si>
  <si>
    <t xml:space="preserve"> Patricia Gacitúa Lobos </t>
  </si>
  <si>
    <t xml:space="preserve"> personal@ecse.cl</t>
  </si>
  <si>
    <t>ECU WORLDWIDE (CHILE) S.A.</t>
  </si>
  <si>
    <t xml:space="preserve"> Noël Arnauts </t>
  </si>
  <si>
    <t xml:space="preserve"> noelarnauts@ecuworldwide.com</t>
  </si>
  <si>
    <t xml:space="preserve"> 2 2430 6600    </t>
  </si>
  <si>
    <t xml:space="preserve"> Eresmila Solís Montecinos </t>
  </si>
  <si>
    <t xml:space="preserve"> eresmilasolis@ecuworldwide.com</t>
  </si>
  <si>
    <t xml:space="preserve"> Miroslava Danjanic Yutronic </t>
  </si>
  <si>
    <t xml:space="preserve"> miroslavadanjanic@ecuworldwide.com</t>
  </si>
  <si>
    <t>ECUS ADMINISTRADORA GENERAL DE FONDOS S.A.</t>
  </si>
  <si>
    <t xml:space="preserve"> Francois Edant </t>
  </si>
  <si>
    <t xml:space="preserve"> conta1@ecuscapital.com</t>
  </si>
  <si>
    <t xml:space="preserve"> 2 2577 2200    </t>
  </si>
  <si>
    <t xml:space="preserve"> Jean-Marc Simonneau</t>
  </si>
  <si>
    <t xml:space="preserve"> 2 2577 2200</t>
  </si>
  <si>
    <t xml:space="preserve"> Eugenio Besa Jocelyn-Holt</t>
  </si>
  <si>
    <t xml:space="preserve"> Hubert Porte Puech </t>
  </si>
  <si>
    <t xml:space="preserve"> José Cañete González </t>
  </si>
  <si>
    <t>Asesorías y Servicios en Computación e Informática | Computación: Equipos, Insumos, Accesorios y Servicios Conexos | Electricidad: Ingeniería, Construcción e Instalaciones | Importadores y Representantes | Servicios Técnicos de Reparaciones y Mantenimiento | Talleres y Servicios Eléctricos y Electrónicos</t>
  </si>
  <si>
    <t xml:space="preserve"> Víctor Flores Salinas </t>
  </si>
  <si>
    <t xml:space="preserve"> vflores@edapi.cl</t>
  </si>
  <si>
    <t xml:space="preserve"> 2 2375 2632    </t>
  </si>
  <si>
    <t xml:space="preserve"> Carolina Flores Laymuns </t>
  </si>
  <si>
    <t xml:space="preserve"> cfloresl@edapi.cl</t>
  </si>
  <si>
    <t xml:space="preserve"> 2 2375 2633    </t>
  </si>
  <si>
    <t xml:space="preserve"> Jaime Rafols S. </t>
  </si>
  <si>
    <t xml:space="preserve"> Gerente Ventas Solucionees TI</t>
  </si>
  <si>
    <t xml:space="preserve"> jrafols@edapi.cl</t>
  </si>
  <si>
    <t xml:space="preserve"> 2 2375 2685    </t>
  </si>
  <si>
    <t xml:space="preserve"> Pedro Perdomo Farfán </t>
  </si>
  <si>
    <t xml:space="preserve"> Gerente Ventas Productos TI</t>
  </si>
  <si>
    <t xml:space="preserve"> pperdomo@edapi.cl</t>
  </si>
  <si>
    <t xml:space="preserve"> 2 2375 2647    </t>
  </si>
  <si>
    <t xml:space="preserve"> Héctor Aparicio Córdova</t>
  </si>
  <si>
    <t xml:space="preserve"> 2 2375 2631</t>
  </si>
  <si>
    <t>EDENRED CHILE S.A. (TICKET RESTAURANT, TICKET SALA CUNA, TICKET REGALO, TICKET VESTUARIO, TICKET EXPERIENCIA)</t>
  </si>
  <si>
    <t>Administración de Sistemas Alternativos de pago de Beneficios del Personal | Cheques de Servicios | Restaurantes</t>
  </si>
  <si>
    <t xml:space="preserve"> Philippe Blecon</t>
  </si>
  <si>
    <t xml:space="preserve"> 2 2353 2000</t>
  </si>
  <si>
    <t xml:space="preserve"> Francisco Aguirre Ornani </t>
  </si>
  <si>
    <t xml:space="preserve"> 2 2353 2000    </t>
  </si>
  <si>
    <t xml:space="preserve"> Cecilia Paz Mayo Goicovich </t>
  </si>
  <si>
    <t xml:space="preserve"> Directora de Marketing, Productos e Innovación</t>
  </si>
  <si>
    <t xml:space="preserve"> Oswaldo Pacheco Useche </t>
  </si>
  <si>
    <t xml:space="preserve"> Daniela Vidal </t>
  </si>
  <si>
    <t xml:space="preserve"> Directora de Excelencia Operacional</t>
  </si>
  <si>
    <t>EDIC INGENIEROS SPA</t>
  </si>
  <si>
    <t>Empresas de Ingeniería y Obras Civiles | Recursos Hídricos (Hidrología, Hidrogeología, Hidroquímica) | Servicios de Diagnóstico Estructural, Rehabilitación y Reparaciones de Estructuras | Servicios de Ingeniería, Obras Civiles y Construcción</t>
  </si>
  <si>
    <t xml:space="preserve"> Marcelo Andreani Valiente</t>
  </si>
  <si>
    <t xml:space="preserve"> 2 2616 9500</t>
  </si>
  <si>
    <t xml:space="preserve"> Eugenio Garcés Larenas </t>
  </si>
  <si>
    <t xml:space="preserve"> Gerente de Operaciones - Socio</t>
  </si>
  <si>
    <t xml:space="preserve"> egarcesl@edic.cl</t>
  </si>
  <si>
    <t xml:space="preserve"> 2 2616 9500    </t>
  </si>
  <si>
    <t xml:space="preserve"> Roberto Lüders Rascheya </t>
  </si>
  <si>
    <t xml:space="preserve"> Gerente de Ingeniería - Socio</t>
  </si>
  <si>
    <t xml:space="preserve"> rluders@edic.cl</t>
  </si>
  <si>
    <t>EDICIONES ARTISTICAS S.A.</t>
  </si>
  <si>
    <t xml:space="preserve"> Cristián Solís Aguirre </t>
  </si>
  <si>
    <t xml:space="preserve"> ediarte@ediarte.cl</t>
  </si>
  <si>
    <t xml:space="preserve"> 2 2757 4223    </t>
  </si>
  <si>
    <t>EDICIONES SAN PABLO</t>
  </si>
  <si>
    <t>Editoriales | Exportaciones | Librerías y Distribución de Libros</t>
  </si>
  <si>
    <t xml:space="preserve"> Jorge Bruera </t>
  </si>
  <si>
    <t xml:space="preserve"> Director General, Hermano</t>
  </si>
  <si>
    <t xml:space="preserve"> dirgeneral@sanpablochile.cl</t>
  </si>
  <si>
    <t xml:space="preserve"> 2 2720 0300    </t>
  </si>
  <si>
    <t xml:space="preserve"> Mario Alvarado Carrillo </t>
  </si>
  <si>
    <t xml:space="preserve"> Jefe Departamento de Ventas</t>
  </si>
  <si>
    <t xml:space="preserve"> malvarado@sanpablochile.cl</t>
  </si>
  <si>
    <t xml:space="preserve"> Paola Morales </t>
  </si>
  <si>
    <t xml:space="preserve"> Jefe de Tesorería y Cobranzas</t>
  </si>
  <si>
    <t xml:space="preserve"> pmorales@sanpablochile.cl</t>
  </si>
  <si>
    <t xml:space="preserve"> 2 2720 0305    </t>
  </si>
  <si>
    <t xml:space="preserve"> Rodrigo Miranda </t>
  </si>
  <si>
    <t xml:space="preserve"> Encargado de Adquisiciones</t>
  </si>
  <si>
    <t xml:space="preserve"> adquisiciones@sanpablochile.cl</t>
  </si>
  <si>
    <t xml:space="preserve"> Patricia Henríquez </t>
  </si>
  <si>
    <t xml:space="preserve"> secretaria@sanpablochile.cl</t>
  </si>
  <si>
    <t>EDICIONES URANO S.A.</t>
  </si>
  <si>
    <t xml:space="preserve"> Marilen Wood Cienfuegos </t>
  </si>
  <si>
    <t xml:space="preserve"> pnamakonoff@edicionesurano.com</t>
  </si>
  <si>
    <t xml:space="preserve"> 2 2341 7232    </t>
  </si>
  <si>
    <t xml:space="preserve"> Hervin Yeomans W. </t>
  </si>
  <si>
    <t xml:space="preserve"> Comunicaciones y Relaciones Públicas</t>
  </si>
  <si>
    <t xml:space="preserve"> hyeomans@edicionesurano.com</t>
  </si>
  <si>
    <t xml:space="preserve"> Jessica Albornoz </t>
  </si>
  <si>
    <t xml:space="preserve"> jalbornoz@edicionesurano.com</t>
  </si>
  <si>
    <t xml:space="preserve"> Silvia Díaz </t>
  </si>
  <si>
    <t xml:space="preserve"> Administración y Ventas</t>
  </si>
  <si>
    <t xml:space="preserve"> sdiaz@edicionesurano.com</t>
  </si>
  <si>
    <t>EDIFICIO ROCA BLANCA</t>
  </si>
  <si>
    <t xml:space="preserve"> Vilna Beovic Giusti </t>
  </si>
  <si>
    <t xml:space="preserve"> rocablanca@rocablanca.cl</t>
  </si>
  <si>
    <t xml:space="preserve"> 32 266 3333    </t>
  </si>
  <si>
    <t>EDIPAC SPA</t>
  </si>
  <si>
    <t>Papel y Cartón | Papeles Autocopiativos | Papeles Gráficos | Papeles para Fotocopiadora</t>
  </si>
  <si>
    <t xml:space="preserve"> Nicolás Moreno López </t>
  </si>
  <si>
    <t xml:space="preserve"> graciela.pino@cmpc.com</t>
  </si>
  <si>
    <t xml:space="preserve"> 2 2375 2403    </t>
  </si>
  <si>
    <t xml:space="preserve"> Héctor Hernández Solís</t>
  </si>
  <si>
    <t xml:space="preserve"> 2 2375 2403</t>
  </si>
  <si>
    <t xml:space="preserve"> José Páez Toledo </t>
  </si>
  <si>
    <t xml:space="preserve"> Alfredo Achurra Astete </t>
  </si>
  <si>
    <t xml:space="preserve"> Subgerente de Distribución</t>
  </si>
  <si>
    <t>EDITORA EL CENTRO EMPRESA PERIODISTICA S.A.</t>
  </si>
  <si>
    <t>Diarios | Editoriales | Impresos Publicitarios, Impresos Digitales | Revistas y Semanarios | Servicios Periodísticos</t>
  </si>
  <si>
    <t xml:space="preserve"> César Aldana Norambuena </t>
  </si>
  <si>
    <t xml:space="preserve"> 71 251 5300    </t>
  </si>
  <si>
    <t xml:space="preserve"> Agustín Carrasco Rebolledo</t>
  </si>
  <si>
    <t xml:space="preserve"> 71 251 5349</t>
  </si>
  <si>
    <t xml:space="preserve"> Zandor Beroíza Gutiérrez</t>
  </si>
  <si>
    <t xml:space="preserve"> 71 251 5300</t>
  </si>
  <si>
    <t xml:space="preserve"> Gustavo Alvarado González</t>
  </si>
  <si>
    <t xml:space="preserve"> Alicia Roa Inzunza </t>
  </si>
  <si>
    <t xml:space="preserve"> aliciaroa@diarioelcentro.cl</t>
  </si>
  <si>
    <t>EDITORIAL BIBLIOGRAFICA INTERNACIONAL LTDA.</t>
  </si>
  <si>
    <t xml:space="preserve"> Norgia Niño Trepat </t>
  </si>
  <si>
    <t xml:space="preserve"> nnino@bibliografica.com</t>
  </si>
  <si>
    <t xml:space="preserve"> Encarnación Samsó Ibáñez</t>
  </si>
  <si>
    <t xml:space="preserve"> 2 2639 4057</t>
  </si>
  <si>
    <t>EDITORIAL CMYK E.I.R.L.</t>
  </si>
  <si>
    <t>Editoriales | Imprentas</t>
  </si>
  <si>
    <t xml:space="preserve"> Rodrigo Sánchez Elizalde </t>
  </si>
  <si>
    <t xml:space="preserve"> rsanchez@cmyk.cl</t>
  </si>
  <si>
    <t xml:space="preserve"> 2 2949 1199    </t>
  </si>
  <si>
    <t>EDITORIAL CONTRAPUNTO LTDA.</t>
  </si>
  <si>
    <t>Editoriales | Importadores y Representantes | Librerías y Distribución de Libros | Revistas y Semanarios</t>
  </si>
  <si>
    <t xml:space="preserve"> Ramón Alvarez Minder </t>
  </si>
  <si>
    <t xml:space="preserve"> gerencia@mediterraneo.cl</t>
  </si>
  <si>
    <t xml:space="preserve"> 2 2351 0600    </t>
  </si>
  <si>
    <t xml:space="preserve"> Felipe Rivera </t>
  </si>
  <si>
    <t xml:space="preserve"> frivera@contrapunto.cl</t>
  </si>
  <si>
    <t xml:space="preserve"> Ramón Alvarez Lara </t>
  </si>
  <si>
    <t xml:space="preserve"> ralvarez@contrapunto.cl</t>
  </si>
  <si>
    <t>EDITORIAL DON BOSCO S.A.</t>
  </si>
  <si>
    <t xml:space="preserve"> Eduardo Morales Robles </t>
  </si>
  <si>
    <t xml:space="preserve"> 2 2887 8200    </t>
  </si>
  <si>
    <t xml:space="preserve"> Julio Herrera Moya</t>
  </si>
  <si>
    <t xml:space="preserve"> 2 2887 8200</t>
  </si>
  <si>
    <t xml:space="preserve"> Jorgelina Martin Chesa </t>
  </si>
  <si>
    <t xml:space="preserve"> Editora</t>
  </si>
  <si>
    <t xml:space="preserve"> jmartin@edebe.cl</t>
  </si>
  <si>
    <t xml:space="preserve"> David Poblete Martínez </t>
  </si>
  <si>
    <t xml:space="preserve"> Jefe Departamento Comercial</t>
  </si>
  <si>
    <t xml:space="preserve"> dpoblete@edebe.cl</t>
  </si>
  <si>
    <t xml:space="preserve"> Alfredo Fritz Guzmán</t>
  </si>
  <si>
    <t>EDITORIAL MEDITERRANEO LTDA.</t>
  </si>
  <si>
    <t xml:space="preserve"> presidencia@mediterraneo.cl</t>
  </si>
  <si>
    <t xml:space="preserve"> Nancy Díaz Carle </t>
  </si>
  <si>
    <t xml:space="preserve"> nancy.diaz@mediterraneo.cl</t>
  </si>
  <si>
    <t>EDITORIAL NUEVA PATRIS S.A.</t>
  </si>
  <si>
    <t xml:space="preserve"> Macarena Montiel</t>
  </si>
  <si>
    <t xml:space="preserve"> 2 2328 2751</t>
  </si>
  <si>
    <t xml:space="preserve"> Víctor Pucci Labafut </t>
  </si>
  <si>
    <t xml:space="preserve"> 2 2235 1343    </t>
  </si>
  <si>
    <t xml:space="preserve"> Rafael Fernández De Andraca </t>
  </si>
  <si>
    <t>EDITORIAL OCEANO DE CHILE S.A.</t>
  </si>
  <si>
    <t xml:space="preserve"> César Inda González </t>
  </si>
  <si>
    <t xml:space="preserve"> mtobar@oceanochile.cl</t>
  </si>
  <si>
    <t xml:space="preserve"> 2 2450 1313    </t>
  </si>
  <si>
    <t xml:space="preserve"> Rossana Del Río Zaragüeta </t>
  </si>
  <si>
    <t xml:space="preserve"> Jefa Contaduría</t>
  </si>
  <si>
    <t xml:space="preserve"> rdelrio@oceanochile.cl</t>
  </si>
  <si>
    <t xml:space="preserve"> 2 2450 1300    </t>
  </si>
  <si>
    <t>EDITORIAL PLANETA CHILENA S.A.</t>
  </si>
  <si>
    <t xml:space="preserve"> Elsy Salazar Campo </t>
  </si>
  <si>
    <t xml:space="preserve"> elsy.salazar@planeta.cl</t>
  </si>
  <si>
    <t xml:space="preserve"> 2 2652 2900    </t>
  </si>
  <si>
    <t xml:space="preserve"> Eduardo Sanz Moraga </t>
  </si>
  <si>
    <t xml:space="preserve"> eduardo.sanz@planeta.cl</t>
  </si>
  <si>
    <t xml:space="preserve"> José Silva Arias </t>
  </si>
  <si>
    <t xml:space="preserve"> jose.silva@planeta.cl</t>
  </si>
  <si>
    <t xml:space="preserve"> Josefina Alemparte Balmaceda</t>
  </si>
  <si>
    <t xml:space="preserve"> 2 2652 2900</t>
  </si>
  <si>
    <t xml:space="preserve"> Rossana Pardo Meza </t>
  </si>
  <si>
    <t xml:space="preserve"> rossana.pardo@planeta.cl</t>
  </si>
  <si>
    <t xml:space="preserve"> 2 2652 2910    </t>
  </si>
  <si>
    <t>EDITORIAL UNIVERSITARIA S.A.</t>
  </si>
  <si>
    <t xml:space="preserve"> Gustavo Rivera Urrutia</t>
  </si>
  <si>
    <t xml:space="preserve"> 2 2896 8960</t>
  </si>
  <si>
    <t xml:space="preserve"> Lilián Isamit Ravello </t>
  </si>
  <si>
    <t xml:space="preserve"> lisamit@universitaria.cl</t>
  </si>
  <si>
    <t xml:space="preserve"> 2 2896 8960    </t>
  </si>
  <si>
    <t>EDITORIAL Y COMERCIAL DE ARTES GRAFICAS Y CIA. LTDA.</t>
  </si>
  <si>
    <t xml:space="preserve"> ventas@ecart.cl</t>
  </si>
  <si>
    <t xml:space="preserve"> Sergio Rocco Galdames </t>
  </si>
  <si>
    <t xml:space="preserve"> 2 2361 8000    </t>
  </si>
  <si>
    <t xml:space="preserve"> Nemo José Castelli López </t>
  </si>
  <si>
    <t>EDUARDO DIB H. Y CIA. LTDA.</t>
  </si>
  <si>
    <t>Alfombras | Importadores y Representantes | Telas en General</t>
  </si>
  <si>
    <t xml:space="preserve"> Eduardo Dib Maluk</t>
  </si>
  <si>
    <t xml:space="preserve"> 32 238 8000</t>
  </si>
  <si>
    <t xml:space="preserve"> Sandra Vallejos Maulén </t>
  </si>
  <si>
    <t xml:space="preserve"> svallejos@dib.cl</t>
  </si>
  <si>
    <t xml:space="preserve"> 32 238 8000    </t>
  </si>
  <si>
    <t xml:space="preserve"> Francisca Mahuzier Delgado </t>
  </si>
  <si>
    <t xml:space="preserve"> fmahuzier@dib.cl</t>
  </si>
  <si>
    <t xml:space="preserve"> Cristián Dib Maluk </t>
  </si>
  <si>
    <t xml:space="preserve"> Gerente Tiendas Minoristas</t>
  </si>
  <si>
    <t xml:space="preserve"> cdib@dib.cl</t>
  </si>
  <si>
    <t xml:space="preserve"> 2 2381 7640    </t>
  </si>
  <si>
    <t xml:space="preserve"> Marcelo Dib Maluk </t>
  </si>
  <si>
    <t xml:space="preserve"> Gerente Internacional</t>
  </si>
  <si>
    <t xml:space="preserve"> mdib@dib.cl</t>
  </si>
  <si>
    <t>EDYCE METALURGICA S.A.</t>
  </si>
  <si>
    <t>Edificios y Viviendas en Acero | Estanques | Estructuras Metálicas | Maestranzas | Perfiles Metálicos</t>
  </si>
  <si>
    <t xml:space="preserve"> srocco@edyce.com</t>
  </si>
  <si>
    <t xml:space="preserve"> ncastelli@edyce.com</t>
  </si>
  <si>
    <t xml:space="preserve"> Pablo Maturana Palma</t>
  </si>
  <si>
    <t xml:space="preserve"> 2 2361 8000</t>
  </si>
  <si>
    <t xml:space="preserve"> Claudio Ramírez Sala</t>
  </si>
  <si>
    <t>EECOL ELECTRIC LTDA.</t>
  </si>
  <si>
    <t>Artículos Eléctricos, Electrónicos y Electrodomésticos | Instalaciones y Proyectos Eléctricos</t>
  </si>
  <si>
    <t xml:space="preserve"> Erwin Conn Irigoyen </t>
  </si>
  <si>
    <t xml:space="preserve"> Vicepresidente Sudamericano</t>
  </si>
  <si>
    <t xml:space="preserve"> m.perez@eecol.cl</t>
  </si>
  <si>
    <t xml:space="preserve"> 2 2620 4200    </t>
  </si>
  <si>
    <t xml:space="preserve"> Romelio Ibacache</t>
  </si>
  <si>
    <t xml:space="preserve"> 2 2620 4200</t>
  </si>
  <si>
    <t xml:space="preserve"> Reinaldo Acevedo Parada </t>
  </si>
  <si>
    <t xml:space="preserve"> r.acevedo@eecol.cl</t>
  </si>
  <si>
    <t xml:space="preserve"> Gastón Tapia Rojas </t>
  </si>
  <si>
    <t xml:space="preserve"> Gerente de Ingeniería y Marketing</t>
  </si>
  <si>
    <t xml:space="preserve"> g.tapia@eecol.cl</t>
  </si>
  <si>
    <t xml:space="preserve"> Antony Albornoz </t>
  </si>
  <si>
    <t xml:space="preserve"> a.albornoz@eecol.cl</t>
  </si>
  <si>
    <t xml:space="preserve"> 2 2620 4240    </t>
  </si>
  <si>
    <t>EFCO DE CHILE S.A.</t>
  </si>
  <si>
    <t xml:space="preserve"> Luis Merino Rodríguez </t>
  </si>
  <si>
    <t xml:space="preserve"> luis.merino@efcoforms.com</t>
  </si>
  <si>
    <t xml:space="preserve"> 2 2591 4000    </t>
  </si>
  <si>
    <t xml:space="preserve"> Bernardo Von Beck Schaetz </t>
  </si>
  <si>
    <t xml:space="preserve"> Gerente Distrito</t>
  </si>
  <si>
    <t xml:space="preserve"> bernardo.vonbeck@efcoforms.com</t>
  </si>
  <si>
    <t xml:space="preserve"> John Quintanilla Araya </t>
  </si>
  <si>
    <t xml:space="preserve"> Encargado de Exportación e Importación</t>
  </si>
  <si>
    <t xml:space="preserve"> john.quintanilla@efcoforms.com</t>
  </si>
  <si>
    <t>EGM SERVICIOS GEOLOGICOS MINEROS LTDA.</t>
  </si>
  <si>
    <t>Geología | Prospección y Exploración Minera</t>
  </si>
  <si>
    <t xml:space="preserve"> Aníbal Alejandro Faunes Gutiérrez </t>
  </si>
  <si>
    <t xml:space="preserve"> Director y Gerente General</t>
  </si>
  <si>
    <t xml:space="preserve"> afaunes@egm.cl</t>
  </si>
  <si>
    <t xml:space="preserve"> 2 2232 6020    </t>
  </si>
  <si>
    <t xml:space="preserve"> Guillermo Leandro Rochefort Martorell </t>
  </si>
  <si>
    <t xml:space="preserve"> grochefort@egm.cl</t>
  </si>
  <si>
    <t xml:space="preserve"> Sergio Ismael Vicencio González </t>
  </si>
  <si>
    <t xml:space="preserve"> svicencio@egm.cl</t>
  </si>
  <si>
    <t xml:space="preserve"> Humberto Chacur Becerra </t>
  </si>
  <si>
    <t xml:space="preserve"> hchacur@egm.cl</t>
  </si>
  <si>
    <t>EICO S.A.</t>
  </si>
  <si>
    <t>Aislantes e Impermeabilizantes | Empresas Constructoras | Filtros | Maquinaria, Equipos, Accesorios, Repuestos y Suministros para la Industria en General | Maquinaria, Equipos, Accesorios, Repuestos y Suministros para la Minería | Servicios de Ingeniería, Obras Civiles y Construcción</t>
  </si>
  <si>
    <t xml:space="preserve"> Luis Eugenio Foncea Díaz </t>
  </si>
  <si>
    <t xml:space="preserve"> luisfoncea@eicosa.cl</t>
  </si>
  <si>
    <t xml:space="preserve"> 2 2413 4400    </t>
  </si>
  <si>
    <t xml:space="preserve"> José N. Rivera Escobedo </t>
  </si>
  <si>
    <t xml:space="preserve"> Gerente Técnico y Operaciones</t>
  </si>
  <si>
    <t xml:space="preserve"> jrivera@eicosa.cl</t>
  </si>
  <si>
    <t xml:space="preserve"> Miguel E. Foncea Díaz </t>
  </si>
  <si>
    <t xml:space="preserve"> mfoncea@eicosa.cl</t>
  </si>
  <si>
    <t xml:space="preserve"> José R. Mena Baeza</t>
  </si>
  <si>
    <t xml:space="preserve"> 2 2413 4400</t>
  </si>
  <si>
    <t>EIT LOGISTICA S.A.</t>
  </si>
  <si>
    <t>Almacenadores | Carga Terrestre, Frigorífica, Servicios y Transportes | Logística y Distribución</t>
  </si>
  <si>
    <t xml:space="preserve"> Francisco Pavez Muñoz </t>
  </si>
  <si>
    <t xml:space="preserve"> fpavez@eit.cl</t>
  </si>
  <si>
    <t xml:space="preserve"> 2 2840 7400    </t>
  </si>
  <si>
    <t xml:space="preserve"> Lucas Ballivián Wiechmann </t>
  </si>
  <si>
    <t xml:space="preserve"> lballivian@eit.cl</t>
  </si>
  <si>
    <t xml:space="preserve"> Gerardo Cáceres Aeschlimann </t>
  </si>
  <si>
    <t xml:space="preserve"> gcaceres@eit.cl</t>
  </si>
  <si>
    <t>EKA CHILE S.A.</t>
  </si>
  <si>
    <t xml:space="preserve"> Gustavo Romero Zapata </t>
  </si>
  <si>
    <t xml:space="preserve"> Isaac Morend Deresinsky </t>
  </si>
  <si>
    <t xml:space="preserve"> isaac.morend@nouryon.com</t>
  </si>
  <si>
    <t xml:space="preserve"> 41 212 9202    </t>
  </si>
  <si>
    <t xml:space="preserve"> Wendy Torres Reyes </t>
  </si>
  <si>
    <t xml:space="preserve"> wendy.torres@nouryon.com</t>
  </si>
  <si>
    <t xml:space="preserve"> Juan Mella </t>
  </si>
  <si>
    <t xml:space="preserve"> Ignacio Vivanco</t>
  </si>
  <si>
    <t xml:space="preserve"> 41 212 9202</t>
  </si>
  <si>
    <t>EKIPOTEL CHILE S.A.</t>
  </si>
  <si>
    <t>Equipos de Medicina | Maquinaria, Equipos, Accesorios, Repuestos y Suministros para la Industria Alimentaria | Menaje, Línea Blanca y Electrodomésticos | Utensilios de Cocina</t>
  </si>
  <si>
    <t xml:space="preserve"> Ercole Oppici Escuti </t>
  </si>
  <si>
    <t xml:space="preserve"> 2 2799 0450    </t>
  </si>
  <si>
    <t>EKO MAIKO LTDA.</t>
  </si>
  <si>
    <t xml:space="preserve"> Pablo Moraga Muñoz</t>
  </si>
  <si>
    <t xml:space="preserve"> 2 2205 2115</t>
  </si>
  <si>
    <t>EL CHAMISERO INMOBILIARIA S.A.</t>
  </si>
  <si>
    <t xml:space="preserve"> Fernando Moncada </t>
  </si>
  <si>
    <t xml:space="preserve"> 2 2374 5110    </t>
  </si>
  <si>
    <t xml:space="preserve"> Adolfo Gabrielli </t>
  </si>
  <si>
    <t xml:space="preserve"> agabrielli@chamisero.cl</t>
  </si>
  <si>
    <t>EL DIARIO AUSTRAL DE OSORNO</t>
  </si>
  <si>
    <t xml:space="preserve"> Marco Salazar Pardo </t>
  </si>
  <si>
    <t xml:space="preserve"> marco.salazar@australosorno.cl</t>
  </si>
  <si>
    <t xml:space="preserve"> 64 222 2300    </t>
  </si>
  <si>
    <t xml:space="preserve"> Carlos Campos </t>
  </si>
  <si>
    <t xml:space="preserve"> Gerente Sucursal (I)</t>
  </si>
  <si>
    <t xml:space="preserve"> carlos.campos@australosorno.cl</t>
  </si>
  <si>
    <t>EL FIORDO SPA</t>
  </si>
  <si>
    <t>Hoteles | Organización de Eventos, Promociones y Lanzamientos | Restaurantes</t>
  </si>
  <si>
    <t xml:space="preserve"> Adrián Yáñez Gómez </t>
  </si>
  <si>
    <t xml:space="preserve"> 45 220 0400    </t>
  </si>
  <si>
    <t xml:space="preserve"> Felipe Barrientos </t>
  </si>
  <si>
    <t xml:space="preserve"> Encargado de Eventos</t>
  </si>
  <si>
    <t xml:space="preserve"> fbarrientos@hotelfrontera.cl</t>
  </si>
  <si>
    <t xml:space="preserve"> 45 220 0423    </t>
  </si>
  <si>
    <t xml:space="preserve"> José Luis Arias </t>
  </si>
  <si>
    <t xml:space="preserve"> Jefe de Alojamiento</t>
  </si>
  <si>
    <t xml:space="preserve"> jarias@hotelfrontera.cl</t>
  </si>
  <si>
    <t xml:space="preserve"> 45 220 0125    </t>
  </si>
  <si>
    <t xml:space="preserve"> Patricia Villegas </t>
  </si>
  <si>
    <t xml:space="preserve"> Supervisora de Habitaciones</t>
  </si>
  <si>
    <t xml:space="preserve"> habitaciones@hotelfrontera.cl</t>
  </si>
  <si>
    <t>ELABAL LTDA.</t>
  </si>
  <si>
    <t>Almidón de Maíz | Azúcar | Condimentos, Salsas, Mostaza, Vinagres y Similares | Envasadores | Frutas, Hortalizas, Legumbres, Frescas, Secas y Deshidratadas</t>
  </si>
  <si>
    <t xml:space="preserve"> Margit Paulmann Mast </t>
  </si>
  <si>
    <t xml:space="preserve"> 2 2681 3084    </t>
  </si>
  <si>
    <t xml:space="preserve"> Sebastián Fuentes Palma</t>
  </si>
  <si>
    <t xml:space="preserve"> 2 2640 7703</t>
  </si>
  <si>
    <t xml:space="preserve"> Mario Ortega Valenzuela</t>
  </si>
  <si>
    <t xml:space="preserve"> 2 2640 7814</t>
  </si>
  <si>
    <t xml:space="preserve"> Gustavo Vega González</t>
  </si>
  <si>
    <t xml:space="preserve"> 2 2640 7791</t>
  </si>
  <si>
    <t xml:space="preserve"> Leonardo Bustamante Vega </t>
  </si>
  <si>
    <t xml:space="preserve"> lbustamante@agrosuper.com</t>
  </si>
  <si>
    <t xml:space="preserve"> 2 2640 7711    </t>
  </si>
  <si>
    <t xml:space="preserve"> Eduardo Rojas Aguirre</t>
  </si>
  <si>
    <t xml:space="preserve"> 2 2640 7772</t>
  </si>
  <si>
    <t>ELABORADORA DE ENVASES S.A.</t>
  </si>
  <si>
    <t xml:space="preserve"> Alberto Pentzke Muñoz </t>
  </si>
  <si>
    <t xml:space="preserve"> alberto.pentzke@edensa.cl</t>
  </si>
  <si>
    <t xml:space="preserve"> 2 2346 0311    </t>
  </si>
  <si>
    <t xml:space="preserve"> Cristian Vargas Cárdenas</t>
  </si>
  <si>
    <t xml:space="preserve"> 2 2346 0315</t>
  </si>
  <si>
    <t>ELABORADORA DE METALES TREMET S.A.</t>
  </si>
  <si>
    <t>Alambres, Clavos, Pernos, Tornillos, Grapas, Gaviones y Similares | Manufacturas Metalúrgicas</t>
  </si>
  <si>
    <t xml:space="preserve"> Vicente Valero Ubilla </t>
  </si>
  <si>
    <t xml:space="preserve"> vicentevalero21@gmail.com</t>
  </si>
  <si>
    <t xml:space="preserve"> 2 2512 5998    </t>
  </si>
  <si>
    <t>ELADIO S.A.</t>
  </si>
  <si>
    <t xml:space="preserve"> Claudia Cecilia Mondiglio López </t>
  </si>
  <si>
    <t xml:space="preserve"> claumondi@eladio.cl</t>
  </si>
  <si>
    <t xml:space="preserve"> 2 2231 2640    </t>
  </si>
  <si>
    <t>ELAGOM LTDA.</t>
  </si>
  <si>
    <t xml:space="preserve"> Rafael Banduc Vivanco </t>
  </si>
  <si>
    <t xml:space="preserve"> elagom@elagom.cl</t>
  </si>
  <si>
    <t xml:space="preserve"> 2 2779 3334    </t>
  </si>
  <si>
    <t xml:space="preserve"> Jorge Eriza Castillo </t>
  </si>
  <si>
    <t xml:space="preserve"> Jefe de Producción y Fábrica</t>
  </si>
  <si>
    <t xml:space="preserve"> jorge.erizacastillo@gmail.com</t>
  </si>
  <si>
    <t xml:space="preserve"> 2 2776 0649    </t>
  </si>
  <si>
    <t>ELASTOMEROS INDUSTRIALES LTDA.</t>
  </si>
  <si>
    <t>Caucho | Mangueras Hidráulicas e Industriales | Mangueras PVC</t>
  </si>
  <si>
    <t xml:space="preserve"> Marcelo Deramond Triviños</t>
  </si>
  <si>
    <t xml:space="preserve"> 2 2327 8400</t>
  </si>
  <si>
    <t xml:space="preserve"> Mónica Deramond Triviños</t>
  </si>
  <si>
    <t>ELBELMAN CORP. S.A.</t>
  </si>
  <si>
    <t xml:space="preserve"> Gabriel Weitzel </t>
  </si>
  <si>
    <t xml:space="preserve"> gweitzel@elbelman.cl</t>
  </si>
  <si>
    <t xml:space="preserve"> 2 2774 2024    </t>
  </si>
  <si>
    <t xml:space="preserve"> Patricia Elbelman Zimend </t>
  </si>
  <si>
    <t xml:space="preserve"> patricia@elbelman.cl</t>
  </si>
  <si>
    <t xml:space="preserve"> Felipe Armstrong </t>
  </si>
  <si>
    <t xml:space="preserve"> farmstrong@elbelman.cl</t>
  </si>
  <si>
    <t xml:space="preserve"> Héctor Chávez Fuentes</t>
  </si>
  <si>
    <t xml:space="preserve"> 2 2774 2024</t>
  </si>
  <si>
    <t>ELEC - CHILE LTDA.</t>
  </si>
  <si>
    <t>Electricidad: Ingeniería, Construcción e Instalaciones | Ferretería y Ferretería Industrial | Pantallas y Lámparas</t>
  </si>
  <si>
    <t xml:space="preserve"> Juan Luis Contreras Madrid </t>
  </si>
  <si>
    <t xml:space="preserve"> 2 2756 7400    </t>
  </si>
  <si>
    <t xml:space="preserve"> Marco Antonio Contreras Terfer </t>
  </si>
  <si>
    <t xml:space="preserve"> macontreras@elec.cl</t>
  </si>
  <si>
    <t xml:space="preserve"> Martín Ramón Vargas Fuentes </t>
  </si>
  <si>
    <t xml:space="preserve"> mvargas@elec.cl</t>
  </si>
  <si>
    <t xml:space="preserve"> 9 9546 5754    </t>
  </si>
  <si>
    <t>ELECCON MAQUINARIAS S.A.</t>
  </si>
  <si>
    <t>Arriendo de Maquinarias y Equipos | Empresas de Ingeniería y Obras Civiles | Maestranzas | Movimiento de Tierras</t>
  </si>
  <si>
    <t xml:space="preserve"> Néstor Alfonso Navarrete Guzmán </t>
  </si>
  <si>
    <t xml:space="preserve"> 57 254 6200    </t>
  </si>
  <si>
    <t xml:space="preserve"> Juan José Martínez Durán </t>
  </si>
  <si>
    <t>Conductores Eléctricos | Contactores | Controladores Programables | Electricidad: Ingeniería, Construcción e Instalaciones | Equipos de Electricidad o Electrónica Industrial | Equipos y Sistemas de Iluminación | Herramientas Eléctricas y Electrónicas | Importadores y Representantes | Instrumentación y Control Automático | Materiales para uso Eléctrico | Tableros Eléctricos</t>
  </si>
  <si>
    <t xml:space="preserve"> Ricardo Thomson Lanza </t>
  </si>
  <si>
    <t xml:space="preserve"> ricardo.thomson@sonepar.cl</t>
  </si>
  <si>
    <t xml:space="preserve"> 2 2768 5200    </t>
  </si>
  <si>
    <t xml:space="preserve"> Karenn Salewski </t>
  </si>
  <si>
    <t xml:space="preserve"> karenn.salewski@sonepar.cl</t>
  </si>
  <si>
    <t xml:space="preserve"> Andrés Dides Donoso </t>
  </si>
  <si>
    <t xml:space="preserve"> andres.dides@electrafk.cl</t>
  </si>
  <si>
    <t xml:space="preserve"> Javier Matamala Muñoz </t>
  </si>
  <si>
    <t xml:space="preserve"> Gerente de Ingeniería y Servicios</t>
  </si>
  <si>
    <t xml:space="preserve"> javier.matamala@electrafk.cl</t>
  </si>
  <si>
    <t xml:space="preserve"> Edward Andersen Rocamora</t>
  </si>
  <si>
    <t xml:space="preserve"> 2 2768 5200</t>
  </si>
  <si>
    <t>ELECTRICIDAD GOBANTES S.A.</t>
  </si>
  <si>
    <t>Automatización de Procesos Industriales | Conductores Eléctricos | Equipos de Baja, Media y Alta Tensión | Equipos y Sistemas de Iluminación | Importadores y Representantes | Materiales para uso Eléctrico</t>
  </si>
  <si>
    <t xml:space="preserve"> Alejandro Gobantes Carvacho </t>
  </si>
  <si>
    <t xml:space="preserve"> contactenos@gobantes.cl</t>
  </si>
  <si>
    <t xml:space="preserve"> 2 2690 0000    </t>
  </si>
  <si>
    <t xml:space="preserve"> Fernando Gobantes Romo</t>
  </si>
  <si>
    <t xml:space="preserve"> 2 2690 0000</t>
  </si>
  <si>
    <t xml:space="preserve"> Enrique Gobantes Núñez</t>
  </si>
  <si>
    <t xml:space="preserve"> Rafael Avello Oyanedel </t>
  </si>
  <si>
    <t xml:space="preserve"> Jefe de Ventas Sucursales</t>
  </si>
  <si>
    <t xml:space="preserve"> rafaelavello@gobantes.cl</t>
  </si>
  <si>
    <t>ELECTRICIDAD GUZMAN S.A.</t>
  </si>
  <si>
    <t xml:space="preserve"> Moisés Gerardo Guzmán Fangmeier </t>
  </si>
  <si>
    <t xml:space="preserve"> gerencia@guzman.cl</t>
  </si>
  <si>
    <t xml:space="preserve"> 2 2387 1172    </t>
  </si>
  <si>
    <t xml:space="preserve"> Tanya Betancourt </t>
  </si>
  <si>
    <t xml:space="preserve"> t.betancourt@guzman.cl</t>
  </si>
  <si>
    <t xml:space="preserve"> 2 2387 1122    </t>
  </si>
  <si>
    <t xml:space="preserve"> Jan Guzmán Kacher</t>
  </si>
  <si>
    <t xml:space="preserve"> 2 2387 1160</t>
  </si>
  <si>
    <t xml:space="preserve"> Ben Guzmán Kacher </t>
  </si>
  <si>
    <t xml:space="preserve"> ben@guzman.cl</t>
  </si>
  <si>
    <t xml:space="preserve"> 2 2387 1190    </t>
  </si>
  <si>
    <t>ELECTRICIDAD M. LOMUSCIO E HIJOS LTDA.</t>
  </si>
  <si>
    <t>Electricidad: Ingeniería, Construcción e Instalaciones | Equipos y Sistemas de Iluminación | Pantallas y Lámparas</t>
  </si>
  <si>
    <t xml:space="preserve"> Guido Lomuscio Zúñiga </t>
  </si>
  <si>
    <t xml:space="preserve"> guido@lomuscio.cl</t>
  </si>
  <si>
    <t xml:space="preserve"> 72 222 1460    </t>
  </si>
  <si>
    <t xml:space="preserve"> Miguel Lomuscio Zúñiga </t>
  </si>
  <si>
    <t xml:space="preserve"> miguel@lomuscio.cl</t>
  </si>
  <si>
    <t>ELECTRIVAL S.A.</t>
  </si>
  <si>
    <t>Electricidad: Ingeniería, Construcción e Instalaciones | Generadores y Grupos Eléctricos | Materiales para uso Eléctrico</t>
  </si>
  <si>
    <t xml:space="preserve"> Teresa Celedón Aguila </t>
  </si>
  <si>
    <t xml:space="preserve"> 61 224 4491    </t>
  </si>
  <si>
    <t xml:space="preserve"> Cristian Valle Celedón </t>
  </si>
  <si>
    <t xml:space="preserve"> Subgerente de Calidad</t>
  </si>
  <si>
    <t xml:space="preserve"> cristianvalle@electrival.cl</t>
  </si>
  <si>
    <t xml:space="preserve"> 61 224 7218    </t>
  </si>
  <si>
    <t>ELECTRO ANDINA LTDA.</t>
  </si>
  <si>
    <t>Artículos Eléctricos, Electrónicos y Electrodomésticos | Exportaciones | Materiales para uso Eléctrico</t>
  </si>
  <si>
    <t xml:space="preserve"> Paul Alias </t>
  </si>
  <si>
    <t xml:space="preserve"> paul.alias@legrand.cl</t>
  </si>
  <si>
    <t xml:space="preserve"> 2 2550 5205    </t>
  </si>
  <si>
    <t xml:space="preserve"> Enrique Becerra </t>
  </si>
  <si>
    <t xml:space="preserve"> enrique.becerra@legrand.cl</t>
  </si>
  <si>
    <t xml:space="preserve"> Claudio López Figueroa</t>
  </si>
  <si>
    <t xml:space="preserve"> 2 2550 5220</t>
  </si>
  <si>
    <t xml:space="preserve"> Beverly Núñez Bitar </t>
  </si>
  <si>
    <t xml:space="preserve"> beverly.nunez@legrand.cl</t>
  </si>
  <si>
    <t xml:space="preserve"> Cecilia Inostroza Oliva </t>
  </si>
  <si>
    <t xml:space="preserve"> cecilia.inostroza@legrand.cl</t>
  </si>
  <si>
    <t>ELECTRO PRODUCTOS S.A.</t>
  </si>
  <si>
    <t>Artículos Eléctricos, Electrónicos y Electrodomésticos | Materiales para uso Eléctrico</t>
  </si>
  <si>
    <t xml:space="preserve"> Juan Luis Contreras Terffel </t>
  </si>
  <si>
    <t xml:space="preserve"> recepcion@eepp.cl</t>
  </si>
  <si>
    <t xml:space="preserve"> 2 2728 6060    </t>
  </si>
  <si>
    <t xml:space="preserve"> Alejandro Valdebenito </t>
  </si>
  <si>
    <t xml:space="preserve"> avaldebenito@eepp.cl</t>
  </si>
  <si>
    <t>ELECTROCOM S.A.</t>
  </si>
  <si>
    <t xml:space="preserve"> Jaime Nogueira Cifuentes </t>
  </si>
  <si>
    <t xml:space="preserve"> jnogeira@inverluz.cl</t>
  </si>
  <si>
    <t xml:space="preserve"> 45 227 7277    </t>
  </si>
  <si>
    <t xml:space="preserve"> Pedro López Fuchslocher </t>
  </si>
  <si>
    <t xml:space="preserve"> plopez@inverluz.cl</t>
  </si>
  <si>
    <t xml:space="preserve"> Fredy Barbieri Giacomozzi </t>
  </si>
  <si>
    <t>ELECTROGAS S.A.</t>
  </si>
  <si>
    <t xml:space="preserve"> Gonzalo Morais </t>
  </si>
  <si>
    <t xml:space="preserve"> 2 2299 3400    </t>
  </si>
  <si>
    <t xml:space="preserve"> Alan Fischer Hill </t>
  </si>
  <si>
    <t xml:space="preserve"> ana.herrera@electrogas.cl</t>
  </si>
  <si>
    <t xml:space="preserve"> Francisco Arrieta Astorga</t>
  </si>
  <si>
    <t xml:space="preserve"> 2 2299 3400</t>
  </si>
  <si>
    <t xml:space="preserve"> Mario Urzúa Gutiérrez </t>
  </si>
  <si>
    <t>ELECTROLUX DE CHILE S.A.</t>
  </si>
  <si>
    <t>Artículos Eléctricos, Electrónicos y Electrodomésticos | Menaje, Línea Blanca y Electrodomésticos</t>
  </si>
  <si>
    <t xml:space="preserve"> Ricardo Alberto Cons </t>
  </si>
  <si>
    <t xml:space="preserve"> Emilio Marques Junior </t>
  </si>
  <si>
    <t xml:space="preserve"> Cristian Figueroa Illanes </t>
  </si>
  <si>
    <t xml:space="preserve"> Valmir Aparecido Buscarioli </t>
  </si>
  <si>
    <t xml:space="preserve"> Gerardo García </t>
  </si>
  <si>
    <t xml:space="preserve"> Fernando Marín Hurtado </t>
  </si>
  <si>
    <t xml:space="preserve"> fernando.marin@electrolux.com</t>
  </si>
  <si>
    <t xml:space="preserve"> 2 2837 6006    </t>
  </si>
  <si>
    <t xml:space="preserve"> Cristian Santelices </t>
  </si>
  <si>
    <t xml:space="preserve"> cristian.santelices@electrolux.com</t>
  </si>
  <si>
    <t xml:space="preserve"> 2 2837 6100    </t>
  </si>
  <si>
    <t xml:space="preserve"> Lorena Roa </t>
  </si>
  <si>
    <t xml:space="preserve"> lorena.roa@electrolux.com</t>
  </si>
  <si>
    <t xml:space="preserve"> Tomás Trench </t>
  </si>
  <si>
    <t xml:space="preserve"> tomas.trench@electrolux.com</t>
  </si>
  <si>
    <t>ELECTROMATICA LTDA.</t>
  </si>
  <si>
    <t xml:space="preserve"> José Astete Cereceda </t>
  </si>
  <si>
    <t xml:space="preserve"> joseastete@electromatica.cl</t>
  </si>
  <si>
    <t xml:space="preserve"> 41 229 4012    </t>
  </si>
  <si>
    <t>ELECTROMECANICA UNIMATIC S.A.</t>
  </si>
  <si>
    <t xml:space="preserve"> Juan Antonio Lladser Prado </t>
  </si>
  <si>
    <t xml:space="preserve"> jlladser@unimatic.cl</t>
  </si>
  <si>
    <t xml:space="preserve"> 2 2273 1848    </t>
  </si>
  <si>
    <t xml:space="preserve"> Juan Francisco Lladser Torras </t>
  </si>
  <si>
    <t xml:space="preserve"> jflladser@unimatic.cl</t>
  </si>
  <si>
    <t>ELECTROMECHANICS LTDA.</t>
  </si>
  <si>
    <t xml:space="preserve"> Víctor Pinilla Herrera </t>
  </si>
  <si>
    <t xml:space="preserve"> vpinilla@elc.cl</t>
  </si>
  <si>
    <t xml:space="preserve"> 2 2675 000     </t>
  </si>
  <si>
    <t xml:space="preserve"> Gabriela Torrecilla </t>
  </si>
  <si>
    <t xml:space="preserve"> gator@vtr.net</t>
  </si>
  <si>
    <t xml:space="preserve"> 2 2459 1831    </t>
  </si>
  <si>
    <t xml:space="preserve"> Maricel Pinilla Herrera </t>
  </si>
  <si>
    <t xml:space="preserve"> Coordinador Sence y Jefe de Recursos Humanos</t>
  </si>
  <si>
    <t xml:space="preserve"> mpinilla@elc.cl</t>
  </si>
  <si>
    <t xml:space="preserve"> 2 2671 5592    </t>
  </si>
  <si>
    <t>ELECTRON S.A.</t>
  </si>
  <si>
    <t xml:space="preserve"> Jean Paul Poulangeon Rivera </t>
  </si>
  <si>
    <t xml:space="preserve"> jppoulangeon@electron.cl</t>
  </si>
  <si>
    <t xml:space="preserve"> 2 2773 2002    </t>
  </si>
  <si>
    <t xml:space="preserve"> Hugo Caneo Molina</t>
  </si>
  <si>
    <t xml:space="preserve"> 2 2773 2002</t>
  </si>
  <si>
    <t xml:space="preserve"> José Guevara Bustamante </t>
  </si>
  <si>
    <t xml:space="preserve"> jguevara@electron.cl</t>
  </si>
  <si>
    <t xml:space="preserve"> Fernand Poulangeon </t>
  </si>
  <si>
    <t xml:space="preserve"> fpoulangeon@electron.cl</t>
  </si>
  <si>
    <t xml:space="preserve"> 2 2786 5020    </t>
  </si>
  <si>
    <t>ELECTRONICA CASA ROYAL LTDA.</t>
  </si>
  <si>
    <t>Artículos Eléctricos, Electrónicos y Electrodomésticos | Importadores y Representantes | Tiendas en General</t>
  </si>
  <si>
    <t xml:space="preserve"> Agustín Baldrich Casamiqueta </t>
  </si>
  <si>
    <t xml:space="preserve"> gerencia@casaroyal.cl</t>
  </si>
  <si>
    <t xml:space="preserve"> 2 2397 6000    </t>
  </si>
  <si>
    <t xml:space="preserve"> Marcelo Mir Del Real </t>
  </si>
  <si>
    <t xml:space="preserve"> mmir@casaroyal.cl</t>
  </si>
  <si>
    <t xml:space="preserve"> Iván Cortés Solís </t>
  </si>
  <si>
    <t xml:space="preserve"> icortes@casaroyal.cl</t>
  </si>
  <si>
    <t xml:space="preserve"> Agustín Felipe Baldrich Barriga </t>
  </si>
  <si>
    <t xml:space="preserve"> a.baldrich@casaroyal.cl</t>
  </si>
  <si>
    <t>ELFLE COMERCIAL DOS LTDA.</t>
  </si>
  <si>
    <t xml:space="preserve"> Miguel Fleischmann Furth </t>
  </si>
  <si>
    <t xml:space="preserve"> mfleischmann@elfle.cl</t>
  </si>
  <si>
    <t xml:space="preserve"> 2 2733 3000    </t>
  </si>
  <si>
    <t xml:space="preserve"> Carolina Alvarez Manzo </t>
  </si>
  <si>
    <t xml:space="preserve"> finanz.calvarez@elfle.cl</t>
  </si>
  <si>
    <t>ELIAS CASSIS SPA</t>
  </si>
  <si>
    <t>Hilados y Telas de Algodón, Polyester, Rayon, Nylon y sus Mezclas (Comprende Fibras Textiles) | Telas en General</t>
  </si>
  <si>
    <t xml:space="preserve"> Elías Cassis Abedrapo</t>
  </si>
  <si>
    <t xml:space="preserve"> 2 2238 0735</t>
  </si>
  <si>
    <t>ELITE S.A.</t>
  </si>
  <si>
    <t>Servicios de Aseo, Limpieza y Mantención | Servicios de Vigilancia, Seguridad y Portería</t>
  </si>
  <si>
    <t xml:space="preserve"> Patricia Verdugo Rodríguez</t>
  </si>
  <si>
    <t xml:space="preserve"> 2 2204 0557</t>
  </si>
  <si>
    <t xml:space="preserve"> Katherine Arroyo Gutiérrez</t>
  </si>
  <si>
    <t xml:space="preserve"> César Cartagena Rivas </t>
  </si>
  <si>
    <t xml:space="preserve"> cesar.cartagena@elite-sa.cl</t>
  </si>
  <si>
    <t xml:space="preserve"> 2 2204 0557    </t>
  </si>
  <si>
    <t>ELPROIN</t>
  </si>
  <si>
    <t xml:space="preserve"> Oscar Rodríguez Velasco</t>
  </si>
  <si>
    <t xml:space="preserve"> 2 2447 9100</t>
  </si>
  <si>
    <t>ELUCHANS Y CIA. ABOGADOS SPA</t>
  </si>
  <si>
    <t xml:space="preserve"> abogados@eluchans.cl</t>
  </si>
  <si>
    <t xml:space="preserve"> 2 2889 8800    </t>
  </si>
  <si>
    <t xml:space="preserve"> Andrés Correa Cruzat</t>
  </si>
  <si>
    <t xml:space="preserve"> 2 2889 8800</t>
  </si>
  <si>
    <t xml:space="preserve"> Carlos Ossandón Salas</t>
  </si>
  <si>
    <t xml:space="preserve"> Ricardo Ihnen Becker</t>
  </si>
  <si>
    <t>EMARESA, INGENIEROS Y REPRESENTACIONES S.A.</t>
  </si>
  <si>
    <t>Abrasivos y Esmeriles | Arriendo de Maquinarias para la Construcción | Arriendo de Maquinarias y Equipos | Equipos de Aseo Industrial | Exportaciones | Generadores y Grupos Electrógenos | Geotextiles, Geosintéticos y Geomembranas | Herramientas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</si>
  <si>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Juan Pablo Luchsinger Yanes</t>
  </si>
  <si>
    <t xml:space="preserve"> 2 2460 2006</t>
  </si>
  <si>
    <t xml:space="preserve"> Leopoldo Falconi de la Cerda </t>
  </si>
  <si>
    <t xml:space="preserve"> lfalconi@emaresa.cl</t>
  </si>
  <si>
    <t xml:space="preserve"> 2 2460 2105    </t>
  </si>
  <si>
    <t xml:space="preserve"> Luciano Barberis Brito </t>
  </si>
  <si>
    <t xml:space="preserve"> Gerente Emaresa Agroforestal y Jardines</t>
  </si>
  <si>
    <t xml:space="preserve"> lbarberis@emaresa.cl</t>
  </si>
  <si>
    <t xml:space="preserve"> 2 2460 2010    </t>
  </si>
  <si>
    <t xml:space="preserve"> Gustavo Tapia von Zerner </t>
  </si>
  <si>
    <t xml:space="preserve"> Gerente Emaresa Construcción</t>
  </si>
  <si>
    <t xml:space="preserve"> gtapia@emaresa.cl</t>
  </si>
  <si>
    <t xml:space="preserve"> 2 2460 2020    </t>
  </si>
  <si>
    <t xml:space="preserve"> Duilio Bissone Malagarriga</t>
  </si>
  <si>
    <t xml:space="preserve"> 2 2460 2060</t>
  </si>
  <si>
    <t>EMASA COMERCIAL S.A.</t>
  </si>
  <si>
    <t>Importadores y Representantes | Maquinaria, Equipos, Accesorios, Repuestos y Suministros para la Industria en General | Repuestos, Piezas y Accesorios para Automóviles y Camiones</t>
  </si>
  <si>
    <t xml:space="preserve"> Víctor Ide Benner </t>
  </si>
  <si>
    <t xml:space="preserve"> victor.ide@emasa.cl</t>
  </si>
  <si>
    <t xml:space="preserve"> 2 2520 3100    </t>
  </si>
  <si>
    <t xml:space="preserve"> Sandra Bersezio Gallegos </t>
  </si>
  <si>
    <t xml:space="preserve"> sandra.bersezio@emasa.cl</t>
  </si>
  <si>
    <t xml:space="preserve"> Manuel Roberto Jara Araya </t>
  </si>
  <si>
    <t xml:space="preserve"> Gerente Corporativo de Desarrollo de Negocio</t>
  </si>
  <si>
    <t xml:space="preserve"> roberto.jara@emasa.cl</t>
  </si>
  <si>
    <t xml:space="preserve"> Sebastián Martínez Fernández</t>
  </si>
  <si>
    <t xml:space="preserve"> 2 2520 3100</t>
  </si>
  <si>
    <t xml:space="preserve"> Cristóbal Serrano Reyes </t>
  </si>
  <si>
    <t xml:space="preserve"> Gerente Comercial Emasa Comercial</t>
  </si>
  <si>
    <t xml:space="preserve"> cristobal.serrano@emasa.cl</t>
  </si>
  <si>
    <t xml:space="preserve"> María José Sepúlveda Fernández</t>
  </si>
  <si>
    <t>EMASA, EQUIPOS Y MAQUINARIAS S.A.</t>
  </si>
  <si>
    <t xml:space="preserve"> Sandra Bersezio Gallegos</t>
  </si>
  <si>
    <t xml:space="preserve"> Paola Hermosilla </t>
  </si>
  <si>
    <t xml:space="preserve"> paola.hermosilla@emasa.cl</t>
  </si>
  <si>
    <t>EMBAJADA BRITANICA</t>
  </si>
  <si>
    <t xml:space="preserve"> Jamie Bowden </t>
  </si>
  <si>
    <t xml:space="preserve"> Embajador</t>
  </si>
  <si>
    <t xml:space="preserve"> 2 2370 4100    </t>
  </si>
  <si>
    <t xml:space="preserve"> John Derrick </t>
  </si>
  <si>
    <t xml:space="preserve"> Ministro Consejero / Cónsul</t>
  </si>
  <si>
    <t xml:space="preserve"> David Gardner </t>
  </si>
  <si>
    <t xml:space="preserve"> Primer Secretario Comercial</t>
  </si>
  <si>
    <t xml:space="preserve"> Pablo Tapia</t>
  </si>
  <si>
    <t xml:space="preserve"> 2 2370 4100</t>
  </si>
  <si>
    <t xml:space="preserve"> Christian Walker</t>
  </si>
  <si>
    <t>EMBAJADA DE ARGENTINA</t>
  </si>
  <si>
    <t xml:space="preserve"> José Octavio Bordón </t>
  </si>
  <si>
    <t xml:space="preserve"> adriana.falcone@gmail.com</t>
  </si>
  <si>
    <t xml:space="preserve"> 2 2582 2513    </t>
  </si>
  <si>
    <t xml:space="preserve"> Rodolfo Norton </t>
  </si>
  <si>
    <t xml:space="preserve"> Cónsul General</t>
  </si>
  <si>
    <t xml:space="preserve"> csigo@mrecic.gov.ar</t>
  </si>
  <si>
    <t xml:space="preserve"> 2 2582 2607    </t>
  </si>
  <si>
    <t xml:space="preserve"> Carlos Mascías </t>
  </si>
  <si>
    <t xml:space="preserve"> Ministro</t>
  </si>
  <si>
    <t xml:space="preserve"> cmu@mrecic.gov.ar</t>
  </si>
  <si>
    <t xml:space="preserve"> 2 2582 2500    </t>
  </si>
  <si>
    <t xml:space="preserve"> Cristina Briel </t>
  </si>
  <si>
    <t xml:space="preserve"> cnb@mrecic.gov.ar</t>
  </si>
  <si>
    <t>EMBAJADA DE AUSTRALIA</t>
  </si>
  <si>
    <t xml:space="preserve"> Robert Ferguson </t>
  </si>
  <si>
    <t xml:space="preserve"> 2 2550 3500    </t>
  </si>
  <si>
    <t xml:space="preserve"> Alice Quinn </t>
  </si>
  <si>
    <t xml:space="preserve"> Primer Secretario</t>
  </si>
  <si>
    <t xml:space="preserve"> Maciej Dunski </t>
  </si>
  <si>
    <t xml:space="preserve"> Cónsul</t>
  </si>
  <si>
    <t xml:space="preserve"> Cristopher Copas </t>
  </si>
  <si>
    <t xml:space="preserve"> Primer Secretario Visas</t>
  </si>
  <si>
    <t xml:space="preserve"> Sofía Pereira </t>
  </si>
  <si>
    <t xml:space="preserve"> Subdirectora de la Oficina Comercial de Australia</t>
  </si>
  <si>
    <t>EMBAJADA DE AUSTRIA</t>
  </si>
  <si>
    <t xml:space="preserve"> Joachim Oppinger </t>
  </si>
  <si>
    <t xml:space="preserve"> 2 2223 4774    </t>
  </si>
  <si>
    <t xml:space="preserve"> Peter Mayer-Telger </t>
  </si>
  <si>
    <t xml:space="preserve"> Tercer Secretario y Cónsul</t>
  </si>
  <si>
    <t xml:space="preserve"> Drazen Maloca </t>
  </si>
  <si>
    <t xml:space="preserve"> Consejero Comercial</t>
  </si>
  <si>
    <t xml:space="preserve"> santiago@advantageaustria.org</t>
  </si>
  <si>
    <t xml:space="preserve"> 2 2233 0557    </t>
  </si>
  <si>
    <t>EMBAJADA DE BELGICA</t>
  </si>
  <si>
    <t xml:space="preserve"> Geert Criel </t>
  </si>
  <si>
    <t xml:space="preserve"> carla.solarmiranda@diplobel.fed.be</t>
  </si>
  <si>
    <t xml:space="preserve"> 2 2694 0400    </t>
  </si>
  <si>
    <t xml:space="preserve"> Christian Dooms </t>
  </si>
  <si>
    <t xml:space="preserve"> Consejero Asuntos Políticos y Económicos</t>
  </si>
  <si>
    <t xml:space="preserve"> Karel Marien </t>
  </si>
  <si>
    <t xml:space="preserve"> Consejero Asuntos Administrativos y Cónsul General</t>
  </si>
  <si>
    <t xml:space="preserve"> santiago@diplobel.fed.be</t>
  </si>
  <si>
    <t xml:space="preserve"> Siegfried Verheijke </t>
  </si>
  <si>
    <t xml:space="preserve"> Consejero Comercial Región de Flandes</t>
  </si>
  <si>
    <t xml:space="preserve"> santiago@fitagency.com</t>
  </si>
  <si>
    <t xml:space="preserve"> Emmanuelle Dienga </t>
  </si>
  <si>
    <t xml:space="preserve"> Consejera Económica Comercial y de Inversiones Región de Valonia</t>
  </si>
  <si>
    <t xml:space="preserve"> j.soto@awex-valonia.com</t>
  </si>
  <si>
    <t xml:space="preserve"> 2 2232 3623    </t>
  </si>
  <si>
    <t>EMBAJADA DE BRASIL</t>
  </si>
  <si>
    <t xml:space="preserve"> Carlos Duarte </t>
  </si>
  <si>
    <t xml:space="preserve"> 2 2876 3400    </t>
  </si>
  <si>
    <t xml:space="preserve"> Glaucia Silveira Gauch </t>
  </si>
  <si>
    <t xml:space="preserve"> Embajadora y Cónsul General</t>
  </si>
  <si>
    <t xml:space="preserve"> 2 2820 5800    </t>
  </si>
  <si>
    <t xml:space="preserve"> Alexandre Tauma Turgo Pavoni </t>
  </si>
  <si>
    <t xml:space="preserve"> Agregado de Defensa y Naval, Coronel</t>
  </si>
  <si>
    <t xml:space="preserve"> 2 2406 9357    </t>
  </si>
  <si>
    <t xml:space="preserve"> Mauricio De Aguiar Villar </t>
  </si>
  <si>
    <t xml:space="preserve"> Agregado de Ejército, Coronel</t>
  </si>
  <si>
    <t xml:space="preserve"> 2 2406 9344    </t>
  </si>
  <si>
    <t xml:space="preserve"> Sergio Mourao Mello </t>
  </si>
  <si>
    <t xml:space="preserve"> Agregado Aeronáutico, Coronel de Aviación</t>
  </si>
  <si>
    <t xml:space="preserve"> 2 2406 9350    </t>
  </si>
  <si>
    <t>EMBAJADA DE CANADA</t>
  </si>
  <si>
    <t xml:space="preserve"> Nathalie Gervais </t>
  </si>
  <si>
    <t xml:space="preserve"> Cónsul y Consejera</t>
  </si>
  <si>
    <t xml:space="preserve"> 2 2652 3800    </t>
  </si>
  <si>
    <t xml:space="preserve"> Meredith Henley </t>
  </si>
  <si>
    <t xml:space="preserve"> Segunda Secretaria</t>
  </si>
  <si>
    <t xml:space="preserve"> Angela Godoy </t>
  </si>
  <si>
    <t xml:space="preserve"> Asistente Embajador</t>
  </si>
  <si>
    <t xml:space="preserve"> Mark Richardson </t>
  </si>
  <si>
    <t>EMBAJADA DE COLOMBIA</t>
  </si>
  <si>
    <t xml:space="preserve"> Alberto Rendón Cuartas</t>
  </si>
  <si>
    <t xml:space="preserve"> 2 2220 6273</t>
  </si>
  <si>
    <t xml:space="preserve"> Hatem Dasuky </t>
  </si>
  <si>
    <t xml:space="preserve"> Encargada de Negocios</t>
  </si>
  <si>
    <t xml:space="preserve"> echile@cancilleria.gov.co</t>
  </si>
  <si>
    <t xml:space="preserve"> 2 2220 6273    </t>
  </si>
  <si>
    <t xml:space="preserve"> Jorge Gutiérrez Ramírez </t>
  </si>
  <si>
    <t xml:space="preserve"> Agregado Comercial</t>
  </si>
  <si>
    <t xml:space="preserve"> jgutierrez@proexport.com.co</t>
  </si>
  <si>
    <t xml:space="preserve"> 2 2366 0577    </t>
  </si>
  <si>
    <t>EMBAJADA DE EL SALVADOR</t>
  </si>
  <si>
    <t xml:space="preserve"> Víctor Manuel Valle Monterrosa </t>
  </si>
  <si>
    <t xml:space="preserve"> embasalva@adsl.tie.cl</t>
  </si>
  <si>
    <t xml:space="preserve"> 2 2838 8900    </t>
  </si>
  <si>
    <t xml:space="preserve"> Carla Teresa Arias Orozco </t>
  </si>
  <si>
    <t xml:space="preserve"> Ministra Consejera</t>
  </si>
  <si>
    <t xml:space="preserve"> Marta Isabel Ramos de Castillo </t>
  </si>
  <si>
    <t xml:space="preserve"> Enrique Ojeda Vila </t>
  </si>
  <si>
    <t xml:space="preserve"> 2 2235 2755    </t>
  </si>
  <si>
    <t xml:space="preserve"> Jorge de Orueta</t>
  </si>
  <si>
    <t xml:space="preserve"> 2 2235 2755</t>
  </si>
  <si>
    <t xml:space="preserve"> Federico Supervielle </t>
  </si>
  <si>
    <t xml:space="preserve"> Agregado de Defensa, Capitán de Navío</t>
  </si>
  <si>
    <t xml:space="preserve"> 2 2632 0750    </t>
  </si>
  <si>
    <t xml:space="preserve"> Consejero Económico y Comercial</t>
  </si>
  <si>
    <t xml:space="preserve"> 2 2204 9786    </t>
  </si>
  <si>
    <t xml:space="preserve"> Ana Bermúdez </t>
  </si>
  <si>
    <t xml:space="preserve"> Consejero de Trabajo e Inmigración</t>
  </si>
  <si>
    <t xml:space="preserve"> 2 2263 2590    </t>
  </si>
  <si>
    <t>EMBAJADA DE FILIPINAS</t>
  </si>
  <si>
    <t xml:space="preserve"> María Teresita Daza </t>
  </si>
  <si>
    <t xml:space="preserve"> Embajadora</t>
  </si>
  <si>
    <t xml:space="preserve"> santiago.pe@dfa.gov.ph</t>
  </si>
  <si>
    <t xml:space="preserve"> 2 2208 1313    </t>
  </si>
  <si>
    <t xml:space="preserve"> Marcos Punsalang </t>
  </si>
  <si>
    <t xml:space="preserve"> Ministro Consejero</t>
  </si>
  <si>
    <t xml:space="preserve"> Dennis Briones </t>
  </si>
  <si>
    <t xml:space="preserve"> Cónsul y Primer Secretario</t>
  </si>
  <si>
    <t xml:space="preserve"> Ferlina Camento </t>
  </si>
  <si>
    <t xml:space="preserve"> Asistente Consular</t>
  </si>
  <si>
    <t xml:space="preserve"> Jeffry Aranda </t>
  </si>
  <si>
    <t xml:space="preserve"> Agregado Cultural, de Comunicaciones y Propiedades</t>
  </si>
  <si>
    <t>EMBAJADA DE FINLANDIA</t>
  </si>
  <si>
    <t xml:space="preserve"> Eija Rotinen </t>
  </si>
  <si>
    <t xml:space="preserve"> sanomat.snt@formin.fi</t>
  </si>
  <si>
    <t xml:space="preserve"> 2 2263 4917    </t>
  </si>
  <si>
    <t xml:space="preserve"> Katariina Tervakangas</t>
  </si>
  <si>
    <t xml:space="preserve"> 2 2263 4917</t>
  </si>
  <si>
    <t xml:space="preserve"> Kari Poti </t>
  </si>
  <si>
    <t xml:space="preserve"> María Ala-kaila </t>
  </si>
  <si>
    <t xml:space="preserve"> Directora Business Finland / Agregada Comercial</t>
  </si>
  <si>
    <t>EMBAJADA DE FRANCIA</t>
  </si>
  <si>
    <t xml:space="preserve"> Roland Dubertrand </t>
  </si>
  <si>
    <t xml:space="preserve"> 2 2470 8000    </t>
  </si>
  <si>
    <t xml:space="preserve"> Mathieu Perrot </t>
  </si>
  <si>
    <t xml:space="preserve"> Primer Consejero</t>
  </si>
  <si>
    <t xml:space="preserve"> 2 2470 8013    </t>
  </si>
  <si>
    <t xml:space="preserve"> Celia Alfonsi </t>
  </si>
  <si>
    <t xml:space="preserve"> Primera Secretaria</t>
  </si>
  <si>
    <t xml:space="preserve"> Chun-mee Chaline </t>
  </si>
  <si>
    <t xml:space="preserve"> 2 2470 8020    </t>
  </si>
  <si>
    <t xml:space="preserve"> Thibaut Penduff </t>
  </si>
  <si>
    <t xml:space="preserve"> 2 2470 8028    </t>
  </si>
  <si>
    <t>EMBAJADA DE GRECIA</t>
  </si>
  <si>
    <t xml:space="preserve"> Nikolaos Vagdoutis</t>
  </si>
  <si>
    <t xml:space="preserve"> 2 2212 7900</t>
  </si>
  <si>
    <t>EMBAJADA DE INDONESIA</t>
  </si>
  <si>
    <t xml:space="preserve"> Muhammad Anshor </t>
  </si>
  <si>
    <t xml:space="preserve"> Embajador Extraordinario y Plenipotenciario</t>
  </si>
  <si>
    <t xml:space="preserve"> 2 2207 6266    </t>
  </si>
  <si>
    <t xml:space="preserve"> Amin Maulana Wicaksono </t>
  </si>
  <si>
    <t xml:space="preserve"> Muhammad Ramdhan </t>
  </si>
  <si>
    <t xml:space="preserve"> María Kusumanegari</t>
  </si>
  <si>
    <t xml:space="preserve"> 2 2207 6260</t>
  </si>
  <si>
    <t xml:space="preserve"> Shantyana Harjo</t>
  </si>
  <si>
    <t xml:space="preserve"> 2 2207 6266</t>
  </si>
  <si>
    <t>EMBAJADA DE ISRAEL</t>
  </si>
  <si>
    <t xml:space="preserve"> Marina Rosenberg </t>
  </si>
  <si>
    <t xml:space="preserve"> 2 2750 0500    </t>
  </si>
  <si>
    <t xml:space="preserve"> Eran Gabay </t>
  </si>
  <si>
    <t xml:space="preserve"> Agregado de Defensa</t>
  </si>
  <si>
    <t xml:space="preserve"> Hadar Shor </t>
  </si>
  <si>
    <t xml:space="preserve"> comercial@santiago.mfa.gov.il</t>
  </si>
  <si>
    <t xml:space="preserve"> Isaías Wassermann </t>
  </si>
  <si>
    <t xml:space="preserve"> Jefe Departamento Cultura y Prensa</t>
  </si>
  <si>
    <t xml:space="preserve"> info@santiago.mfa.gov.il</t>
  </si>
  <si>
    <t>EMBAJADA DE ITALIA</t>
  </si>
  <si>
    <t xml:space="preserve"> Mauro Battocchi </t>
  </si>
  <si>
    <t xml:space="preserve"> segreteria.santiago@esteri.it</t>
  </si>
  <si>
    <t xml:space="preserve"> 2 2470 8421    </t>
  </si>
  <si>
    <t xml:space="preserve"> Marco Silvi </t>
  </si>
  <si>
    <t xml:space="preserve"> Vice Jefe de Misión Consejero</t>
  </si>
  <si>
    <t xml:space="preserve"> Edoardo Berioni </t>
  </si>
  <si>
    <t xml:space="preserve"> consolato.santiago@esteri.it</t>
  </si>
  <si>
    <t>EMBAJADA DE LA FEDERACION DE RUSIA</t>
  </si>
  <si>
    <t xml:space="preserve"> Vladimir Trukhanovskii</t>
  </si>
  <si>
    <t xml:space="preserve"> 2 2208 6254</t>
  </si>
  <si>
    <t xml:space="preserve"> Dimitry Kasatkin </t>
  </si>
  <si>
    <t xml:space="preserve"> embajada@rusia.tie.cl</t>
  </si>
  <si>
    <t xml:space="preserve"> 2 2208 6254    </t>
  </si>
  <si>
    <t xml:space="preserve"> Andrey Yurchenko </t>
  </si>
  <si>
    <t xml:space="preserve"> Agregado Militar, Naval y Aéreo, Coronel</t>
  </si>
  <si>
    <t>EMBAJADA DE LA INDIA</t>
  </si>
  <si>
    <t xml:space="preserve"> Anita Nayar</t>
  </si>
  <si>
    <t xml:space="preserve"> 2 2228 4141</t>
  </si>
  <si>
    <t xml:space="preserve"> Susan Joseph </t>
  </si>
  <si>
    <t xml:space="preserve"> Jefa de Cancillería</t>
  </si>
  <si>
    <t xml:space="preserve"> hoc.santiago@mea.gov.in</t>
  </si>
  <si>
    <t xml:space="preserve"> 2 2228 4141    </t>
  </si>
  <si>
    <t>EMBAJADA DE LA REPUBLICA ARABE DE EGIPTO</t>
  </si>
  <si>
    <t xml:space="preserve"> Amal Mourad </t>
  </si>
  <si>
    <t xml:space="preserve"> Embajador de la República Árabe de Egipto</t>
  </si>
  <si>
    <t xml:space="preserve"> 2 2274 8881    </t>
  </si>
  <si>
    <t xml:space="preserve"> Reham Alfegi </t>
  </si>
  <si>
    <t xml:space="preserve"> Amgad Abdelraoof </t>
  </si>
  <si>
    <t xml:space="preserve"> Agregado Administrativo y Financiero</t>
  </si>
  <si>
    <t>EMBAJADA DE LA REPUBLICA ARABE SIRIA</t>
  </si>
  <si>
    <t xml:space="preserve"> Fayseh Ahmad </t>
  </si>
  <si>
    <t xml:space="preserve"> Encargado de Negocios a.i.</t>
  </si>
  <si>
    <t xml:space="preserve"> 2 2232 7471    </t>
  </si>
  <si>
    <t xml:space="preserve"> Hitam Ali </t>
  </si>
  <si>
    <t xml:space="preserve"> Agregado</t>
  </si>
  <si>
    <t>EMBAJADA DE LA REPUBLICA BOLIVARIANA DE VENEZUELA</t>
  </si>
  <si>
    <t xml:space="preserve"> Arévalo Enrique Méndez Romero </t>
  </si>
  <si>
    <t xml:space="preserve"> 2 2365 8700    </t>
  </si>
  <si>
    <t xml:space="preserve"> Emilio Arcia Gil </t>
  </si>
  <si>
    <t xml:space="preserve"> embve.chile@mppre.gob.ve</t>
  </si>
  <si>
    <t xml:space="preserve"> Isidro Torrelles Colmenares </t>
  </si>
  <si>
    <t xml:space="preserve"> Administrador de Misión</t>
  </si>
  <si>
    <t xml:space="preserve"> administracion.chile@mppre.gob.ve</t>
  </si>
  <si>
    <t>EMBAJADA DE LA REPUBLICA DE COREA</t>
  </si>
  <si>
    <t xml:space="preserve"> In Gyun Chung </t>
  </si>
  <si>
    <t xml:space="preserve"> secretaria.chile@mofa.go.kr</t>
  </si>
  <si>
    <t xml:space="preserve"> 2 2228 4214    </t>
  </si>
  <si>
    <t xml:space="preserve"> Ki Yeon Park </t>
  </si>
  <si>
    <t xml:space="preserve"> Cónsul y Tercer Secretario</t>
  </si>
  <si>
    <t xml:space="preserve"> recepcion.chile@mofa.go.kr</t>
  </si>
  <si>
    <t xml:space="preserve"> Chung-il Kim </t>
  </si>
  <si>
    <t>EMBAJADA DE LA REPUBLICA DE POLONIA</t>
  </si>
  <si>
    <t xml:space="preserve"> Jacek Gawryszewski </t>
  </si>
  <si>
    <t xml:space="preserve"> 2 2824 5000    </t>
  </si>
  <si>
    <t xml:space="preserve"> Grazyna Klosiewicz </t>
  </si>
  <si>
    <t xml:space="preserve"> Secretario Cónsul, Asuntos Políticos</t>
  </si>
  <si>
    <t xml:space="preserve"> santiago.consulado@msz.gov.pl</t>
  </si>
  <si>
    <t xml:space="preserve"> Lukasz Zygadlo </t>
  </si>
  <si>
    <t xml:space="preserve"> Tercer Secretario, Asuntos Económicos</t>
  </si>
  <si>
    <t xml:space="preserve"> santiago.economicos@msz.gov.pl</t>
  </si>
  <si>
    <t>EMBAJADA DE LA REPUBLICA DE SUDAFRICA</t>
  </si>
  <si>
    <t xml:space="preserve"> Patrick Jacobs </t>
  </si>
  <si>
    <t xml:space="preserve"> 2 2820 0300    </t>
  </si>
  <si>
    <t xml:space="preserve"> Consejero Político</t>
  </si>
  <si>
    <t xml:space="preserve"> Tshifhiwa Neluonde </t>
  </si>
  <si>
    <t xml:space="preserve"> Jefa Asuntos Consulares y Administración</t>
  </si>
  <si>
    <t xml:space="preserve"> neluondet@dirco.gov.za</t>
  </si>
  <si>
    <t xml:space="preserve"> Paul Seloane </t>
  </si>
  <si>
    <t xml:space="preserve"> Tercer Secretario</t>
  </si>
  <si>
    <t xml:space="preserve"> seloanep@dirco.gov.za</t>
  </si>
  <si>
    <t>EMBAJADA DE LA REPUBLICA DEL ECUADOR</t>
  </si>
  <si>
    <t xml:space="preserve"> Jorge Homero Arellano Lascano </t>
  </si>
  <si>
    <t xml:space="preserve"> eecuchile@cancilleria.gob.ec</t>
  </si>
  <si>
    <t xml:space="preserve"> 2 2232 5833    </t>
  </si>
  <si>
    <t xml:space="preserve"> José Eduardo Proaño </t>
  </si>
  <si>
    <t xml:space="preserve"> eecuchille@mmrree.gob.ec</t>
  </si>
  <si>
    <t xml:space="preserve"> 2 2231 5073    </t>
  </si>
  <si>
    <t xml:space="preserve"> José Guzmán Cevallos </t>
  </si>
  <si>
    <t xml:space="preserve"> Encargado de Finanzas</t>
  </si>
  <si>
    <t xml:space="preserve"> eecuchile@mmrree.gob.ec</t>
  </si>
  <si>
    <t xml:space="preserve"> 2 2231 2015    </t>
  </si>
  <si>
    <t xml:space="preserve"> Daniel Almeida Tinajero </t>
  </si>
  <si>
    <t xml:space="preserve"> Primer Secretario Encargado de Cultura</t>
  </si>
  <si>
    <t xml:space="preserve"> jalmeida@cancilleria.gob.ec</t>
  </si>
  <si>
    <t>EMBAJADA DE LA REPUBLICA DEL PARAGUAY</t>
  </si>
  <si>
    <t xml:space="preserve"> Miguel Angel Romero Alvarez </t>
  </si>
  <si>
    <t xml:space="preserve"> Ministro Encargado de Negocios (I)</t>
  </si>
  <si>
    <t xml:space="preserve"> 2 2963 6380    </t>
  </si>
  <si>
    <t xml:space="preserve"> Jorge Raúl Díaz Acosta </t>
  </si>
  <si>
    <t xml:space="preserve"> Primer Secretario y Encargado Consular y de Asuntos Económicos</t>
  </si>
  <si>
    <t xml:space="preserve"> Claudia Torales González </t>
  </si>
  <si>
    <t xml:space="preserve"> Segunda Secretaria Encargada Asuntos Culturales</t>
  </si>
  <si>
    <t xml:space="preserve"> Rocío Silvero López </t>
  </si>
  <si>
    <t xml:space="preserve"> Oficial</t>
  </si>
  <si>
    <t xml:space="preserve"> ro_silvero@hotmail.com</t>
  </si>
  <si>
    <t>EMBAJADA DE LA REPUBLICA FEDERAL DE ALEMANIA</t>
  </si>
  <si>
    <t xml:space="preserve"> Christian Hellbach </t>
  </si>
  <si>
    <t xml:space="preserve"> 2 2463 2500    </t>
  </si>
  <si>
    <t xml:space="preserve"> Peter Sauer </t>
  </si>
  <si>
    <t xml:space="preserve"> Konrad Lau </t>
  </si>
  <si>
    <t xml:space="preserve"> Udoe Ewertz </t>
  </si>
  <si>
    <t xml:space="preserve"> Agregado de Cultura</t>
  </si>
  <si>
    <t xml:space="preserve"> Matthias Richter </t>
  </si>
  <si>
    <t xml:space="preserve"> Canciller, Primer Secretario y Jefe Administración</t>
  </si>
  <si>
    <t>EMBAJADA DE LA REPUBLICA ORIENTAL DEL URUGUAY</t>
  </si>
  <si>
    <t xml:space="preserve"> Mercedes Corominas </t>
  </si>
  <si>
    <t xml:space="preserve"> Cónsul General, Consejera Dra.</t>
  </si>
  <si>
    <t xml:space="preserve"> uruchile@mrree.gub.uy</t>
  </si>
  <si>
    <t xml:space="preserve"> 2 2204 7988    </t>
  </si>
  <si>
    <t xml:space="preserve"> Alberto Fajardo </t>
  </si>
  <si>
    <t xml:space="preserve"> Carlos González Vidal </t>
  </si>
  <si>
    <t xml:space="preserve"> Agregado de Defensa, Coronel (S.T.)</t>
  </si>
  <si>
    <t xml:space="preserve"> Julieta Falero </t>
  </si>
  <si>
    <t>EMBAJADA DE LA REPUBLICA POPULAR CHINA</t>
  </si>
  <si>
    <t xml:space="preserve"> Xu Bu </t>
  </si>
  <si>
    <t xml:space="preserve"> 2 2233 9880    </t>
  </si>
  <si>
    <t xml:space="preserve"> Yang Yi </t>
  </si>
  <si>
    <t xml:space="preserve"> Jingen Zhang </t>
  </si>
  <si>
    <t xml:space="preserve"> Agregado Militar, Naval y Aéreo</t>
  </si>
  <si>
    <t xml:space="preserve"> 2 2233 9878    </t>
  </si>
  <si>
    <t xml:space="preserve"> Ji Xiao Sen </t>
  </si>
  <si>
    <t xml:space="preserve"> 2 2223 9988    </t>
  </si>
  <si>
    <t xml:space="preserve"> Yang Chang Qing</t>
  </si>
  <si>
    <t xml:space="preserve"> 2 2233 9886</t>
  </si>
  <si>
    <t>EMBAJADA DE LOS ESTADOS UNIDOS</t>
  </si>
  <si>
    <t xml:space="preserve"> Baxter Hunt </t>
  </si>
  <si>
    <t xml:space="preserve"> Encargado de Negocios</t>
  </si>
  <si>
    <t xml:space="preserve"> 2 2330 3000    </t>
  </si>
  <si>
    <t>EMBAJADA DE MEXICO</t>
  </si>
  <si>
    <t xml:space="preserve"> Francisco Javier Olavarría </t>
  </si>
  <si>
    <t xml:space="preserve"> info@emexico.cl</t>
  </si>
  <si>
    <t xml:space="preserve"> 2 2583 8449    </t>
  </si>
  <si>
    <t xml:space="preserve"> Armando Arriazola Peto-Rueda </t>
  </si>
  <si>
    <t xml:space="preserve"> Jefe de Cancillería</t>
  </si>
  <si>
    <t xml:space="preserve"> aarriazola@sre.gob.mx</t>
  </si>
  <si>
    <t xml:space="preserve"> 2 2583 8439    </t>
  </si>
  <si>
    <t>EMBAJADA DE NORUEGA</t>
  </si>
  <si>
    <t xml:space="preserve"> Beate Stiro</t>
  </si>
  <si>
    <t xml:space="preserve"> 2 2484 2000</t>
  </si>
  <si>
    <t xml:space="preserve"> Erlend Skutlaberg </t>
  </si>
  <si>
    <t xml:space="preserve"> emb.santiago@mfa.no</t>
  </si>
  <si>
    <t xml:space="preserve"> 2 2484 2000    </t>
  </si>
  <si>
    <t xml:space="preserve"> Tor Jakob Tveit </t>
  </si>
  <si>
    <t xml:space="preserve"> Hanna Nicholls </t>
  </si>
  <si>
    <t xml:space="preserve"> Segundo Secretario</t>
  </si>
  <si>
    <t>EMBAJADA DE NUEVA ZELANDIA</t>
  </si>
  <si>
    <t xml:space="preserve"> Linda Te Puni</t>
  </si>
  <si>
    <t xml:space="preserve"> 2 2616 3000</t>
  </si>
  <si>
    <t xml:space="preserve"> Blake Van Velden</t>
  </si>
  <si>
    <t xml:space="preserve"> Rhianon Berry </t>
  </si>
  <si>
    <t xml:space="preserve"> Trade Commissioner Chile, Perú y Colombia</t>
  </si>
  <si>
    <t xml:space="preserve"> 2 2381 5692    </t>
  </si>
  <si>
    <t>EMBAJADA DE PERU</t>
  </si>
  <si>
    <t xml:space="preserve"> Jorge Luis Valdez Carrillo </t>
  </si>
  <si>
    <t xml:space="preserve"> miturrino@embajadadelperu.cl</t>
  </si>
  <si>
    <t xml:space="preserve"> 2 2339 2624    </t>
  </si>
  <si>
    <t xml:space="preserve"> Renato Reyes Tagle </t>
  </si>
  <si>
    <t xml:space="preserve"> rreyes@embajadadelperu.cl</t>
  </si>
  <si>
    <t xml:space="preserve"> 2 2339 2605    </t>
  </si>
  <si>
    <t xml:space="preserve"> Renzo Villa Prado </t>
  </si>
  <si>
    <t xml:space="preserve"> rvilla@embajadadelperu.cl</t>
  </si>
  <si>
    <t xml:space="preserve"> 2 2339 2603    </t>
  </si>
  <si>
    <t xml:space="preserve"> Juan Pablo Vegas Torres</t>
  </si>
  <si>
    <t xml:space="preserve"> 2 2339 2610</t>
  </si>
  <si>
    <t xml:space="preserve"> Julio Polanco Pérez </t>
  </si>
  <si>
    <t xml:space="preserve"> jpolanco@mincetur.gob.pe</t>
  </si>
  <si>
    <t xml:space="preserve"> 2 2706 3560    </t>
  </si>
  <si>
    <t>EMBAJADA DE RUMANIA</t>
  </si>
  <si>
    <t xml:space="preserve"> Mónica-Mihaela Stirbu </t>
  </si>
  <si>
    <t xml:space="preserve"> embajada@rumania.tie.cl</t>
  </si>
  <si>
    <t xml:space="preserve"> 2 2231 1893    </t>
  </si>
  <si>
    <t xml:space="preserve"> Florin Marian Palade </t>
  </si>
  <si>
    <t xml:space="preserve"> santiagodechile.consul@mae.ro</t>
  </si>
  <si>
    <t>EMBAJADA DE SUIZA</t>
  </si>
  <si>
    <t xml:space="preserve"> Arno Wicki </t>
  </si>
  <si>
    <t xml:space="preserve"> Embajador de Suiza</t>
  </si>
  <si>
    <t xml:space="preserve"> santiago@@eda.admin.ch</t>
  </si>
  <si>
    <t xml:space="preserve"> 2 2928 0100    </t>
  </si>
  <si>
    <t xml:space="preserve"> Christophe Wauthey</t>
  </si>
  <si>
    <t xml:space="preserve"> 2 2928 0100</t>
  </si>
  <si>
    <t xml:space="preserve"> Gabriel Torrent </t>
  </si>
  <si>
    <t xml:space="preserve"> santiago@eda.admin.ch</t>
  </si>
  <si>
    <t>EMBAJADA DE TURQUIA</t>
  </si>
  <si>
    <t xml:space="preserve"> Gülin Dinç </t>
  </si>
  <si>
    <t xml:space="preserve"> embajada.santiago@mfa.gov.tr</t>
  </si>
  <si>
    <t xml:space="preserve"> 2 2231 8952    </t>
  </si>
  <si>
    <t xml:space="preserve"> Cumali Ergan </t>
  </si>
  <si>
    <t xml:space="preserve"> Agregado de Defensa, Militar, Aéreo y Policial</t>
  </si>
  <si>
    <t xml:space="preserve"> jorge.lopezu@gmail.com</t>
  </si>
  <si>
    <t xml:space="preserve"> 2 2232 5012    </t>
  </si>
  <si>
    <t xml:space="preserve"> Ayhan Enginar </t>
  </si>
  <si>
    <t>EMBAJADA DEL JAPON</t>
  </si>
  <si>
    <t xml:space="preserve"> Yoshinobu Hiraishi </t>
  </si>
  <si>
    <t xml:space="preserve"> contactoembajadajapon@sg.mofa.go.jp</t>
  </si>
  <si>
    <t xml:space="preserve"> 2 2232 1807    </t>
  </si>
  <si>
    <t xml:space="preserve"> Taijiro Kimura </t>
  </si>
  <si>
    <t xml:space="preserve"> Kikuo Take </t>
  </si>
  <si>
    <t xml:space="preserve"> Primer Secretario de Asuntos Económicos</t>
  </si>
  <si>
    <t>EMBAJADA DEL LIBANO</t>
  </si>
  <si>
    <t xml:space="preserve"> Joumane Khaddage Zahalan </t>
  </si>
  <si>
    <t xml:space="preserve"> Embajadora Extraordinaria y Plenipotenciaria del Líbano</t>
  </si>
  <si>
    <t xml:space="preserve"> libano@vtr.net</t>
  </si>
  <si>
    <t xml:space="preserve"> 2 2218 2835    </t>
  </si>
  <si>
    <t xml:space="preserve"> Mostafa Ghaith </t>
  </si>
  <si>
    <t xml:space="preserve"> Cónsul de la Embajada del Líbano</t>
  </si>
  <si>
    <t>EMBAJADA DEL REINO DE LOS PAISES BAJOS</t>
  </si>
  <si>
    <t xml:space="preserve"> Harman Idema</t>
  </si>
  <si>
    <t xml:space="preserve"> 2 2756 9204</t>
  </si>
  <si>
    <t xml:space="preserve"> Lisette den Breems </t>
  </si>
  <si>
    <t xml:space="preserve"> stg@minbuza.nl</t>
  </si>
  <si>
    <t xml:space="preserve"> 2 2756 9204    </t>
  </si>
  <si>
    <t xml:space="preserve"> Linda Walstra </t>
  </si>
  <si>
    <t xml:space="preserve"> stg-ea@minbuza.nl</t>
  </si>
  <si>
    <t xml:space="preserve"> 2 2756 9225    </t>
  </si>
  <si>
    <t xml:space="preserve"> Paul van de Grift </t>
  </si>
  <si>
    <t xml:space="preserve"> 2 2756 9227    </t>
  </si>
  <si>
    <t>EMBAJADA REAL DE DINAMARCA</t>
  </si>
  <si>
    <t xml:space="preserve"> Jens Godtfredsen</t>
  </si>
  <si>
    <t xml:space="preserve"> 2 2941 5100</t>
  </si>
  <si>
    <t xml:space="preserve"> María Kromand </t>
  </si>
  <si>
    <t xml:space="preserve"> Jefa Departamento Comercial</t>
  </si>
  <si>
    <t xml:space="preserve"> makrom@um.dk</t>
  </si>
  <si>
    <t xml:space="preserve"> 2 2941 5100    </t>
  </si>
  <si>
    <t xml:space="preserve"> Sebastián Flores </t>
  </si>
  <si>
    <t xml:space="preserve"> Agregado Comercial Adjunto</t>
  </si>
  <si>
    <t xml:space="preserve"> sebflo@um.dk</t>
  </si>
  <si>
    <t xml:space="preserve"> Bjarne Nielsen </t>
  </si>
  <si>
    <t xml:space="preserve"> bjarne@um.dk</t>
  </si>
  <si>
    <t xml:space="preserve"> Linda Karlsdottir</t>
  </si>
  <si>
    <t>EMBALAJES PROEM LTDA.</t>
  </si>
  <si>
    <t xml:space="preserve"> r.petersen@embalajesproem.cl</t>
  </si>
  <si>
    <t xml:space="preserve"> Jaime Enrique Santibáñez Donoso </t>
  </si>
  <si>
    <t xml:space="preserve"> j.santibanez@panpacificltda.cl</t>
  </si>
  <si>
    <t xml:space="preserve"> Francisco Bruron Pinedo</t>
  </si>
  <si>
    <t xml:space="preserve"> 2 2738 7998</t>
  </si>
  <si>
    <t>EMBALAJES STANDARD LTDA.</t>
  </si>
  <si>
    <t>Embalajes | Envases de Madera, Mimbre y Otras Cañas | Exportaciones</t>
  </si>
  <si>
    <t xml:space="preserve"> Pablo Sotomayor Dacaret </t>
  </si>
  <si>
    <t xml:space="preserve"> psotomayor@esla.cl</t>
  </si>
  <si>
    <t xml:space="preserve"> 43 245 0028    </t>
  </si>
  <si>
    <t xml:space="preserve"> Yenny Sotomayor Brehne </t>
  </si>
  <si>
    <t xml:space="preserve"> y.sotomayor@esla.cl</t>
  </si>
  <si>
    <t xml:space="preserve"> Cristina Inostroza Bello </t>
  </si>
  <si>
    <t xml:space="preserve"> cinostroza@esla.cl</t>
  </si>
  <si>
    <t xml:space="preserve"> 43 231 3828    </t>
  </si>
  <si>
    <t>EMBALAJES Y MUDANZAS SALAZAR LTDA.</t>
  </si>
  <si>
    <t xml:space="preserve"> Luciano Gustavo Salazar Parra </t>
  </si>
  <si>
    <t xml:space="preserve"> lsalazar@salpack.cl</t>
  </si>
  <si>
    <t xml:space="preserve"> 2 2271 8051    </t>
  </si>
  <si>
    <t xml:space="preserve"> Mauricio Ossandón Larrañaga </t>
  </si>
  <si>
    <t xml:space="preserve"> Gerente Administración, Finanzas y Operaciones</t>
  </si>
  <si>
    <t xml:space="preserve"> mossandon@salpack.cl</t>
  </si>
  <si>
    <t xml:space="preserve"> Carlos Ossandón Larrañaga</t>
  </si>
  <si>
    <t xml:space="preserve"> 2 2271 8051</t>
  </si>
  <si>
    <t>EMBLECAR CHILE S.A.</t>
  </si>
  <si>
    <t>Insignias, Escudos y Emblemas | Productos Plásticos</t>
  </si>
  <si>
    <t xml:space="preserve"> Alexis Antonio Camero Weir </t>
  </si>
  <si>
    <t xml:space="preserve"> emblecar@ctcinternet.cl</t>
  </si>
  <si>
    <t xml:space="preserve"> 2 2341 9052    </t>
  </si>
  <si>
    <t xml:space="preserve"> Alejandro Camero Zañartu</t>
  </si>
  <si>
    <t xml:space="preserve"> 2 2341 9052</t>
  </si>
  <si>
    <t xml:space="preserve"> Cristian Camero Zañartu</t>
  </si>
  <si>
    <t xml:space="preserve"> Salvador Cortés Tonini </t>
  </si>
  <si>
    <t xml:space="preserve"> scortes@sorbeteletelier.cl</t>
  </si>
  <si>
    <t xml:space="preserve"> 2 2552 1750    </t>
  </si>
  <si>
    <t>EMBOTELLADORA IQUIQUE S.A.</t>
  </si>
  <si>
    <t xml:space="preserve"> Igor Alcayaga Morán</t>
  </si>
  <si>
    <t xml:space="preserve"> 57 240 8117</t>
  </si>
  <si>
    <t xml:space="preserve"> Alvaro Guzmán López </t>
  </si>
  <si>
    <t xml:space="preserve"> aguzman@embonor.cl</t>
  </si>
  <si>
    <t xml:space="preserve"> 57 240 8117    </t>
  </si>
  <si>
    <t xml:space="preserve"> Renato Oneto Beltrán</t>
  </si>
  <si>
    <t>EMCOL S.A.</t>
  </si>
  <si>
    <t xml:space="preserve"> Juan Rivas Castillo</t>
  </si>
  <si>
    <t xml:space="preserve"> 2 2511 5195</t>
  </si>
  <si>
    <t xml:space="preserve"> Rodrigo Páez Castro </t>
  </si>
  <si>
    <t xml:space="preserve"> emcol@emcol.cl</t>
  </si>
  <si>
    <t xml:space="preserve"> 2 2511 5195    </t>
  </si>
  <si>
    <t>EMCOTEC LTDA.</t>
  </si>
  <si>
    <t>Bancos de Datos | Marketing Directo | Mecanización de Correspondencia | Reparto Privado de Documentos y Correspondencia | Telemarketing</t>
  </si>
  <si>
    <t xml:space="preserve"> Rodrigo Retamales Vivanco</t>
  </si>
  <si>
    <t xml:space="preserve"> 2 2713 1800</t>
  </si>
  <si>
    <t xml:space="preserve"> Manuel Bórquez Núñez </t>
  </si>
  <si>
    <t xml:space="preserve"> mborquez@gestionaclientes.com</t>
  </si>
  <si>
    <t xml:space="preserve"> 2 2713 1801    </t>
  </si>
  <si>
    <t>EMEM LTDA.</t>
  </si>
  <si>
    <t xml:space="preserve"> Eduardo Montalba Salvadores</t>
  </si>
  <si>
    <t xml:space="preserve"> 2 2558 2628</t>
  </si>
  <si>
    <t xml:space="preserve"> Marcel Castillo </t>
  </si>
  <si>
    <t xml:space="preserve"> marcel.castillo@emem.cl</t>
  </si>
  <si>
    <t xml:space="preserve"> 2 2558 2628    </t>
  </si>
  <si>
    <t xml:space="preserve"> Ana María Lagos Leiva </t>
  </si>
  <si>
    <t xml:space="preserve"> anamaria.lagos@emem.cl</t>
  </si>
  <si>
    <t xml:space="preserve"> Verónica Caroca Fredes</t>
  </si>
  <si>
    <t xml:space="preserve"> Alejandra Zedan Foppiano</t>
  </si>
  <si>
    <t>EMETAL LTDA.</t>
  </si>
  <si>
    <t>Envases Metálicos | Estructuras Metálicas</t>
  </si>
  <si>
    <t xml:space="preserve"> Emilio Santiago Abeleida </t>
  </si>
  <si>
    <t xml:space="preserve"> emetal@tie.cl</t>
  </si>
  <si>
    <t xml:space="preserve"> 2 2525 0552    </t>
  </si>
  <si>
    <t>EMGIFOR LTDA.</t>
  </si>
  <si>
    <t>Estructuras Metálicas | Maestranzas | Niples y Flanges</t>
  </si>
  <si>
    <t xml:space="preserve"> Marcelo Maulén Gálvez </t>
  </si>
  <si>
    <t xml:space="preserve"> Gerente General, Marketing y Ventas</t>
  </si>
  <si>
    <t xml:space="preserve"> mmaulen@emgifor.cl</t>
  </si>
  <si>
    <t xml:space="preserve"> 2 2924 1777    </t>
  </si>
  <si>
    <t xml:space="preserve"> Richard Chavarría Melo</t>
  </si>
  <si>
    <t xml:space="preserve"> 2 2924 1777</t>
  </si>
  <si>
    <t xml:space="preserve"> Juan Francisco Maulén Gálvez</t>
  </si>
  <si>
    <t>EMILIO POHL Y CIA. LTDA.</t>
  </si>
  <si>
    <t xml:space="preserve"> Emilio Pohl Cordero </t>
  </si>
  <si>
    <t xml:space="preserve"> emiliopohl@maderasemiliopohl.cl</t>
  </si>
  <si>
    <t xml:space="preserve"> 2 2773 7812    </t>
  </si>
  <si>
    <t xml:space="preserve"> Jessica Pohl Abarzúa </t>
  </si>
  <si>
    <t xml:space="preserve"> Jacqueline Pohl Abarzúa </t>
  </si>
  <si>
    <t>EMILIO SILVA HIJOS S.A.</t>
  </si>
  <si>
    <t xml:space="preserve"> Alejandro Silva Romero</t>
  </si>
  <si>
    <t xml:space="preserve"> 51 254 7777</t>
  </si>
  <si>
    <t xml:space="preserve"> Alejandro Silva Barceló</t>
  </si>
  <si>
    <t>EMIN, INGENIERIA Y CONSTRUCCION S.A.</t>
  </si>
  <si>
    <t>Empresas Constructoras | Empresas de Ingeniería y Obras Civiles | Geosintéticos | Montajes Industriales | Movimiento de Tierras | Revestimientos | Revestimientos Plásticos, Vinílicos y Caucho | Servicios de Ingeniería, Obras Civiles y Construcción | Servicios, Productos e Insumos para la Minería</t>
  </si>
  <si>
    <t xml:space="preserve"> Erwin Hoehmann Frerk </t>
  </si>
  <si>
    <t xml:space="preserve"> emin@emin.cl</t>
  </si>
  <si>
    <t xml:space="preserve"> 2 2299 8080    </t>
  </si>
  <si>
    <t xml:space="preserve"> Carlos Menzel Siebert </t>
  </si>
  <si>
    <t xml:space="preserve"> Mario Mandujano Devoto</t>
  </si>
  <si>
    <t xml:space="preserve"> 2 2299 8040</t>
  </si>
  <si>
    <t xml:space="preserve"> Ignacio Gaueca Martínez </t>
  </si>
  <si>
    <t xml:space="preserve"> igaueca@emin.cl</t>
  </si>
  <si>
    <t xml:space="preserve"> 2 2299 8041    </t>
  </si>
  <si>
    <t xml:space="preserve"> José Luis Spano Urriola </t>
  </si>
  <si>
    <t xml:space="preserve"> jlspano@emin.cl</t>
  </si>
  <si>
    <t xml:space="preserve"> 2 2299 8020    </t>
  </si>
  <si>
    <t>EMOTAG LTDA.</t>
  </si>
  <si>
    <t>Maestranzas | Montajes Industriales</t>
  </si>
  <si>
    <t xml:space="preserve"> Mario Gutiérrez Cáceres </t>
  </si>
  <si>
    <t xml:space="preserve"> emotag@emotag.cl</t>
  </si>
  <si>
    <t xml:space="preserve"> 2 2850 1252    </t>
  </si>
  <si>
    <t xml:space="preserve"> Johnny Gutiérrez Escobar</t>
  </si>
  <si>
    <t xml:space="preserve"> 2 2850 1252</t>
  </si>
  <si>
    <t xml:space="preserve"> Lorenzo Gutiérrez Escobar </t>
  </si>
  <si>
    <t xml:space="preserve"> lorenzo.gutierrez@emotag.cl</t>
  </si>
  <si>
    <t xml:space="preserve"> Diego San Martín Montero</t>
  </si>
  <si>
    <t>EMPACADORA DE PASAS DE EXPORTACION S.A.</t>
  </si>
  <si>
    <t xml:space="preserve"> Marcelo Manuel Delgado Vega </t>
  </si>
  <si>
    <t xml:space="preserve"> mdelgado@frutexsa.cl</t>
  </si>
  <si>
    <t xml:space="preserve"> 2 2497 9301    </t>
  </si>
  <si>
    <t xml:space="preserve"> Carmen Gloria Pino Aguilera </t>
  </si>
  <si>
    <t xml:space="preserve"> cpino@frutexsa.cl</t>
  </si>
  <si>
    <t xml:space="preserve"> Viviana López Figueroa </t>
  </si>
  <si>
    <t xml:space="preserve"> Secretaria Gerencia General</t>
  </si>
  <si>
    <t xml:space="preserve"> vlopez@frutexsa.cl</t>
  </si>
  <si>
    <t>EMPACK LTDA.</t>
  </si>
  <si>
    <t>Automatización de Procesos Industriales | Balanzas Electrónicas | Balanzas y Básculas | Cintas y Flejes | Distribuidores de Maquinaria y Equipos | Embalajes | Envasadores | Envases Flexibles | Etiquetadoras | Etiquetas Autoadhesivas | Etiquetas con Código de Barra | Importadores y Representantes | Impresora de Códigos de Barra | Instrumentación y Control Automático | Lectores de Código de Barras | Mallas Plásticas | Maquinaria, Equipos, Accesorios, Repuestos y Suministros de uso Agrícola y Forestal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Máquinas Envasadoras, Dosificadoras, Rotuladoras, Codificadoras y Etiquetadoras | Productos de Latex, P.V.C., Polietileno y Polipropileno | Tintas Gráficas</t>
  </si>
  <si>
    <t xml:space="preserve"> Francisco González Castellú </t>
  </si>
  <si>
    <t xml:space="preserve"> fgonzalez@empack.cl</t>
  </si>
  <si>
    <t xml:space="preserve"> 2 2569 7500    </t>
  </si>
  <si>
    <t xml:space="preserve"> Sebastián Porzio de Angelis</t>
  </si>
  <si>
    <t xml:space="preserve"> 2 2569 7500</t>
  </si>
  <si>
    <t xml:space="preserve"> Alvaro Gutiérrez Montesinos </t>
  </si>
  <si>
    <t xml:space="preserve"> Gerente de Servicios y Logística</t>
  </si>
  <si>
    <t xml:space="preserve"> agutierrez@empack.cl</t>
  </si>
  <si>
    <t xml:space="preserve"> Mario Fernando Maass Droguett </t>
  </si>
  <si>
    <t xml:space="preserve"> Gerente Gestión Clientes</t>
  </si>
  <si>
    <t xml:space="preserve"> mmaass@empack.cl</t>
  </si>
  <si>
    <t xml:space="preserve"> Mario Renato Garrido González </t>
  </si>
  <si>
    <t xml:space="preserve"> mgarrido@empack.cl</t>
  </si>
  <si>
    <t>EMPORIO ALEMAN S.A.</t>
  </si>
  <si>
    <t xml:space="preserve"> Felipe Trenova Celedón </t>
  </si>
  <si>
    <t xml:space="preserve"> felipe@trenova.com</t>
  </si>
  <si>
    <t xml:space="preserve"> 41 272 8000    </t>
  </si>
  <si>
    <t xml:space="preserve"> Juan Sosa González </t>
  </si>
  <si>
    <t xml:space="preserve"> jsosa@emporioaleman.cl</t>
  </si>
  <si>
    <t xml:space="preserve"> Nayadeth Pasmiño Cáceres</t>
  </si>
  <si>
    <t xml:space="preserve"> 41 272 8000</t>
  </si>
  <si>
    <t xml:space="preserve"> Germán Vera Aguilera </t>
  </si>
  <si>
    <t xml:space="preserve"> gvera@emporioaleman.cl</t>
  </si>
  <si>
    <t xml:space="preserve"> 41 236 2307    </t>
  </si>
  <si>
    <t xml:space="preserve"> Sergio Valenzuela González </t>
  </si>
  <si>
    <t xml:space="preserve"> svalenzuela@emporioaleman.cl</t>
  </si>
  <si>
    <t>EMPREMETAL S.A.</t>
  </si>
  <si>
    <t>Estanterías | Lockers</t>
  </si>
  <si>
    <t xml:space="preserve"> Héctor Muñoz Cortez </t>
  </si>
  <si>
    <t xml:space="preserve"> contacto@empremetal.cl</t>
  </si>
  <si>
    <t xml:space="preserve"> 2 2774 8727    </t>
  </si>
  <si>
    <t xml:space="preserve"> Oscar Varas Quiroz </t>
  </si>
  <si>
    <t xml:space="preserve"> Daniel De Juan Estelles</t>
  </si>
  <si>
    <t xml:space="preserve"> 2 2774 8727</t>
  </si>
  <si>
    <t>EMPRESA CONCESIONARIA DE SERVICIOS SANITARIOS S.A.</t>
  </si>
  <si>
    <t xml:space="preserve"> Mario Julio Puentes Lacámara </t>
  </si>
  <si>
    <t xml:space="preserve"> Damaris Orphanópoulos Stehr </t>
  </si>
  <si>
    <t xml:space="preserve"> Catalina Mertz Kaiser </t>
  </si>
  <si>
    <t xml:space="preserve"> Gabriel Villarroel Barrientos </t>
  </si>
  <si>
    <t xml:space="preserve"> María de los Angeles Romo </t>
  </si>
  <si>
    <t xml:space="preserve"> Patricio Alberto Herrera Guerrero </t>
  </si>
  <si>
    <t xml:space="preserve"> pherrera@econssachile.cl</t>
  </si>
  <si>
    <t xml:space="preserve"> 2 2733 2700    </t>
  </si>
  <si>
    <t xml:space="preserve"> Patricia Castañeda </t>
  </si>
  <si>
    <t xml:space="preserve"> pcastaneda@econssachile.cl</t>
  </si>
  <si>
    <t xml:space="preserve"> Aníbal Enrique Torrejón Tobosque </t>
  </si>
  <si>
    <t xml:space="preserve"> atorrejon@econssachile.cl</t>
  </si>
  <si>
    <t xml:space="preserve"> Oscar Celis </t>
  </si>
  <si>
    <t xml:space="preserve"> Asesor Jurídico</t>
  </si>
  <si>
    <t xml:space="preserve"> ocelis@econssachile.cl</t>
  </si>
  <si>
    <t>EMPRESA CONSTRUCTORA AGUA SANTA S.A.</t>
  </si>
  <si>
    <t xml:space="preserve"> Patricio Adolfo Camacho Ives </t>
  </si>
  <si>
    <t xml:space="preserve"> pcamacho@asanta.cl</t>
  </si>
  <si>
    <t xml:space="preserve"> 2 2652 9501    </t>
  </si>
  <si>
    <t xml:space="preserve"> Paula Madariaga Ródenas </t>
  </si>
  <si>
    <t xml:space="preserve"> pmadariaga@asanta.cl</t>
  </si>
  <si>
    <t>EMPRESA CONSTRUCTORA ALBORADA LTDA.</t>
  </si>
  <si>
    <t xml:space="preserve"> Vicente Angel Martínez López </t>
  </si>
  <si>
    <t xml:space="preserve"> vimart@constalborada.cl</t>
  </si>
  <si>
    <t xml:space="preserve"> 32 297 7571    </t>
  </si>
  <si>
    <t xml:space="preserve"> Vania Rodríguez Sossa </t>
  </si>
  <si>
    <t xml:space="preserve"> vrodriguez@constalborada.cl</t>
  </si>
  <si>
    <t>EMPRESA CONSTRUCTORA BELFI S.A.</t>
  </si>
  <si>
    <t xml:space="preserve"> Enrique Elgueta Gálmez </t>
  </si>
  <si>
    <t xml:space="preserve"> constructora@belfi.cl</t>
  </si>
  <si>
    <t xml:space="preserve"> Andrés Elgueta Gálmez</t>
  </si>
  <si>
    <t xml:space="preserve"> 2 2560 4800</t>
  </si>
  <si>
    <t xml:space="preserve"> Héctor Elgueta Gálmez </t>
  </si>
  <si>
    <t xml:space="preserve"> Gerente de Maquinarias y Equipos</t>
  </si>
  <si>
    <t xml:space="preserve"> 2 2738 8843    </t>
  </si>
  <si>
    <t>EMPRESA CONSTRUCTORA BELLOLIO LTDA.</t>
  </si>
  <si>
    <t xml:space="preserve"> Augusto Bellolio Casaccia </t>
  </si>
  <si>
    <t xml:space="preserve"> a.bellolio@ecobell.cl</t>
  </si>
  <si>
    <t xml:space="preserve"> 41 291 0090    </t>
  </si>
  <si>
    <t xml:space="preserve"> Federico Bellolio Casaccia </t>
  </si>
  <si>
    <t xml:space="preserve"> f.bellolio@ecobell.cl</t>
  </si>
  <si>
    <t xml:space="preserve"> Arturo Muñoz Sepúlveda </t>
  </si>
  <si>
    <t xml:space="preserve"> Jefe Departamento Remuneraciones</t>
  </si>
  <si>
    <t xml:space="preserve"> a.munoz@ecobell.cl</t>
  </si>
  <si>
    <t xml:space="preserve"> Silvio Merello Peña </t>
  </si>
  <si>
    <t xml:space="preserve"> Jefe Departamento de Personal y Administración</t>
  </si>
  <si>
    <t xml:space="preserve"> s.merello@ecobell.cl</t>
  </si>
  <si>
    <t xml:space="preserve"> Silvia Martínez Vásquez </t>
  </si>
  <si>
    <t xml:space="preserve"> Encargada Departamento Bancario</t>
  </si>
  <si>
    <t xml:space="preserve"> s.martinez@ecobell.cl</t>
  </si>
  <si>
    <t xml:space="preserve"> Luis Héctor Bravo Garretón</t>
  </si>
  <si>
    <t xml:space="preserve"> 2 2339 3310</t>
  </si>
  <si>
    <t xml:space="preserve"> Matías Izquierdo Menéndez</t>
  </si>
  <si>
    <t xml:space="preserve"> 2 2339 3320</t>
  </si>
  <si>
    <t xml:space="preserve"> Luis Héctor Bravo Herreros</t>
  </si>
  <si>
    <t xml:space="preserve"> José Ignacio Valdivia Meisel </t>
  </si>
  <si>
    <t xml:space="preserve"> jivaldivia@bravoizquierdo.cl</t>
  </si>
  <si>
    <t xml:space="preserve"> 2 2339 3410    </t>
  </si>
  <si>
    <t xml:space="preserve"> Javier Alarcón Caprile </t>
  </si>
  <si>
    <t xml:space="preserve"> Gerente Desarrollo e Innovación</t>
  </si>
  <si>
    <t xml:space="preserve"> jalarcon@bravoizquierdo.cl</t>
  </si>
  <si>
    <t xml:space="preserve"> 2 2339 3320    </t>
  </si>
  <si>
    <t xml:space="preserve"> Francisco Costabal González</t>
  </si>
  <si>
    <t>EMPRESA CONSTRUCTORA CALAVARO Y CIA. LTDA.</t>
  </si>
  <si>
    <t xml:space="preserve"> Cristián Calavaro Carillo </t>
  </si>
  <si>
    <t xml:space="preserve"> 2 2639 0787    </t>
  </si>
  <si>
    <t>EMPRESA CONSTRUCTORA DESCO S.A.</t>
  </si>
  <si>
    <t xml:space="preserve"> Juan Ignacio Silva Alcalde </t>
  </si>
  <si>
    <t xml:space="preserve"> Joaquín Díaz Quiroga</t>
  </si>
  <si>
    <t xml:space="preserve"> Eduardo Ferrer Corrales </t>
  </si>
  <si>
    <t xml:space="preserve"> Felipe Morandé Lavín </t>
  </si>
  <si>
    <t xml:space="preserve"> Ignacio Ruiz-Tagle Vergara </t>
  </si>
  <si>
    <t xml:space="preserve"> Félix Joaquín Díaz Grohnert </t>
  </si>
  <si>
    <t xml:space="preserve"> Juan Pablo Monge Zegers </t>
  </si>
  <si>
    <t xml:space="preserve"> jpmonge@desco.cl</t>
  </si>
  <si>
    <t xml:space="preserve"> 2 2392 9200    </t>
  </si>
  <si>
    <t xml:space="preserve"> Benjamín Precht Rojas </t>
  </si>
  <si>
    <t xml:space="preserve"> bprecht@desco.cl</t>
  </si>
  <si>
    <t xml:space="preserve"> Grisell Catalán Menares </t>
  </si>
  <si>
    <t xml:space="preserve"> Jefe Departamento Personal</t>
  </si>
  <si>
    <t xml:space="preserve"> gcatalan@desco.cl</t>
  </si>
  <si>
    <t>EMPRESA CONSTRUCTORA ECOSAN LTDA.</t>
  </si>
  <si>
    <t xml:space="preserve"> Germán Olbertz Martínez</t>
  </si>
  <si>
    <t xml:space="preserve"> 2 2623 8553</t>
  </si>
  <si>
    <t xml:space="preserve"> Solange Olbertz Martínez </t>
  </si>
  <si>
    <t xml:space="preserve"> solange.olbertz@ecosan.cl</t>
  </si>
  <si>
    <t xml:space="preserve"> 2 2623 8553    </t>
  </si>
  <si>
    <t>EMPRESA CONSTRUCTORA FE GRANDE S.A.</t>
  </si>
  <si>
    <t xml:space="preserve"> Rafael José Valdés González </t>
  </si>
  <si>
    <t xml:space="preserve"> rvaldes@salfacorp.com</t>
  </si>
  <si>
    <t xml:space="preserve"> 2 2902 0000    </t>
  </si>
  <si>
    <t>EMPRESA CONSTRUCTORA GUZMAN Y LARRAIN LTDA.</t>
  </si>
  <si>
    <t xml:space="preserve"> José Antonio Guzmán Matta </t>
  </si>
  <si>
    <t xml:space="preserve"> jose.guzman@guzmanylarrain.com</t>
  </si>
  <si>
    <t xml:space="preserve"> 2 2757 1800    </t>
  </si>
  <si>
    <t xml:space="preserve"> Juan Larraín Doggenweiler </t>
  </si>
  <si>
    <t xml:space="preserve"> juan.larrain@guzmanylarrain.com</t>
  </si>
  <si>
    <t xml:space="preserve"> Jorge Niemann Figari </t>
  </si>
  <si>
    <t xml:space="preserve"> jorge.niemann@guzmanylarrain.com</t>
  </si>
  <si>
    <t>EMPRESA CONSTRUCTORA MENA Y OVALLE S.A.</t>
  </si>
  <si>
    <t xml:space="preserve"> Patricio José Mena Barros</t>
  </si>
  <si>
    <t xml:space="preserve"> 2 2940 4000</t>
  </si>
  <si>
    <t xml:space="preserve"> Darío Alberto Ovalle Irarrázaval </t>
  </si>
  <si>
    <t xml:space="preserve"> avaldes@menayovalle.cl</t>
  </si>
  <si>
    <t xml:space="preserve"> 2 2940 4000    </t>
  </si>
  <si>
    <t>EMPRESA CONSTRUCTORA MOLLER Y PEREZ-COTAPOS S.A.</t>
  </si>
  <si>
    <t xml:space="preserve"> Ramón Yávar Bascuñán</t>
  </si>
  <si>
    <t xml:space="preserve"> 2 2412 2201</t>
  </si>
  <si>
    <t xml:space="preserve"> Vicente Bertrand Donoso </t>
  </si>
  <si>
    <t xml:space="preserve"> 2 2412 2201    </t>
  </si>
  <si>
    <t xml:space="preserve"> Fernando Frías Larraín </t>
  </si>
  <si>
    <t xml:space="preserve"> Alex Harasic Durán </t>
  </si>
  <si>
    <t xml:space="preserve"> Cristián Varela Eluchans </t>
  </si>
  <si>
    <t xml:space="preserve"> Marcos Retamal Muñoz </t>
  </si>
  <si>
    <t xml:space="preserve"> marcela@moller.cl</t>
  </si>
  <si>
    <t xml:space="preserve"> 2 2412 2202    </t>
  </si>
  <si>
    <t xml:space="preserve"> Cristian Serrano Garay </t>
  </si>
  <si>
    <t xml:space="preserve"> csg@moller.cl</t>
  </si>
  <si>
    <t xml:space="preserve"> 2 2412 2203    </t>
  </si>
  <si>
    <t xml:space="preserve"> Juan Pablo Vita Haeussler </t>
  </si>
  <si>
    <t xml:space="preserve"> Gerente Construcción de Obras a Terceros</t>
  </si>
  <si>
    <t xml:space="preserve"> jpvita@moller.cl</t>
  </si>
  <si>
    <t xml:space="preserve"> 2 2412 2312    </t>
  </si>
  <si>
    <t xml:space="preserve"> Cristián Widoycovich Varas </t>
  </si>
  <si>
    <t xml:space="preserve"> Gerente Construcción de Obras en Altura</t>
  </si>
  <si>
    <t xml:space="preserve"> cw@moller.cl</t>
  </si>
  <si>
    <t xml:space="preserve"> Fernando Aros Bobet </t>
  </si>
  <si>
    <t xml:space="preserve"> Gerente Desarrollo Inmobiliario de Viviendas Económicas</t>
  </si>
  <si>
    <t xml:space="preserve"> fab@moller.cl</t>
  </si>
  <si>
    <t xml:space="preserve"> 2 2412 2258    </t>
  </si>
  <si>
    <t xml:space="preserve"> Rafael Pizarro Pérez</t>
  </si>
  <si>
    <t xml:space="preserve"> 2 2412 2244</t>
  </si>
  <si>
    <t xml:space="preserve"> Luis Araya Alvarez</t>
  </si>
  <si>
    <t xml:space="preserve"> 2 2412 2203</t>
  </si>
  <si>
    <t xml:space="preserve"> Elizabeth Tejos Sandoval </t>
  </si>
  <si>
    <t xml:space="preserve"> Gerente de Recursos Humanos y Sostenibilidad</t>
  </si>
  <si>
    <t xml:space="preserve"> etejos@moller.cl</t>
  </si>
  <si>
    <t xml:space="preserve"> 2 2412 2209    </t>
  </si>
  <si>
    <t xml:space="preserve"> Velimir Skoknic Tapia </t>
  </si>
  <si>
    <t xml:space="preserve"> Gerente Construcción Viviendas en Extensión</t>
  </si>
  <si>
    <t xml:space="preserve"> vst@moller.cl</t>
  </si>
  <si>
    <t xml:space="preserve"> Ernesto Luque Guerrero </t>
  </si>
  <si>
    <t xml:space="preserve"> elg@moller.cl</t>
  </si>
  <si>
    <t xml:space="preserve"> 2 2412 2204    </t>
  </si>
  <si>
    <t xml:space="preserve"> Felipe Oyarzún Cárcamo </t>
  </si>
  <si>
    <t xml:space="preserve"> Gerente Control de Negocios</t>
  </si>
  <si>
    <t xml:space="preserve"> foc@moller.cl</t>
  </si>
  <si>
    <t xml:space="preserve"> Alfonso Salgado Menchaca </t>
  </si>
  <si>
    <t xml:space="preserve"> asm@moller.cl</t>
  </si>
  <si>
    <t xml:space="preserve"> María Luisa Contreras Romo </t>
  </si>
  <si>
    <t xml:space="preserve"> mlc@moller.cl</t>
  </si>
  <si>
    <t xml:space="preserve"> 2 2412 2309    </t>
  </si>
  <si>
    <t>EMPRESA CONSTRUCTORA ORMUZ LTDA.</t>
  </si>
  <si>
    <t xml:space="preserve"> Jorge Trejo Urzúa</t>
  </si>
  <si>
    <t xml:space="preserve"> 2 2232 1112</t>
  </si>
  <si>
    <t xml:space="preserve"> Jaime Alarcón Bravo</t>
  </si>
  <si>
    <t xml:space="preserve"> Ramón Lisboa Oyarzo</t>
  </si>
  <si>
    <t xml:space="preserve"> Javier Trejo Urzúa </t>
  </si>
  <si>
    <t xml:space="preserve"> javiertrejo@ormuz.cl</t>
  </si>
  <si>
    <t xml:space="preserve"> 2 2232 1112    </t>
  </si>
  <si>
    <t xml:space="preserve"> María Angélica Sanyour Mayorga </t>
  </si>
  <si>
    <t xml:space="preserve"> angelica@ormuz.cl</t>
  </si>
  <si>
    <t>EMPRESA CONSTRUCTORA PRECON S.A.</t>
  </si>
  <si>
    <t xml:space="preserve"> Alfredo Schmidt Montes </t>
  </si>
  <si>
    <t xml:space="preserve"> precon@precon.cl</t>
  </si>
  <si>
    <t xml:space="preserve"> 2 2339 1900    </t>
  </si>
  <si>
    <t xml:space="preserve"> Gabriel Barros Solar</t>
  </si>
  <si>
    <t xml:space="preserve"> 2 2339 1900</t>
  </si>
  <si>
    <t xml:space="preserve"> Juan Pablo Schmidt Zaldívar</t>
  </si>
  <si>
    <t xml:space="preserve"> Luis Nario Matus</t>
  </si>
  <si>
    <t xml:space="preserve"> Martín Costabal Llona </t>
  </si>
  <si>
    <t>EMPRESA CONSTRUCTORA QUEYLEN S.A.</t>
  </si>
  <si>
    <t xml:space="preserve"> Pedro Pablo Pizarro Valenzuela </t>
  </si>
  <si>
    <t xml:space="preserve"> queylen@queylen.cl</t>
  </si>
  <si>
    <t xml:space="preserve"> 2 2433 7700    </t>
  </si>
  <si>
    <t xml:space="preserve"> Alfred Richter Stein </t>
  </si>
  <si>
    <t xml:space="preserve"> Director Ejecutivo Area Vivienda</t>
  </si>
  <si>
    <t xml:space="preserve"> Andrés Rosselot Téllez </t>
  </si>
  <si>
    <t xml:space="preserve"> Director Ejecutivo Area Edificación</t>
  </si>
  <si>
    <t xml:space="preserve"> Juan Pablo Vildósola Zorzano </t>
  </si>
  <si>
    <t xml:space="preserve"> Director Ejecutivo Area Industrial</t>
  </si>
  <si>
    <t>EMPRESA CONSTRUCTORA ROSA ZAMBRANO BETANZO</t>
  </si>
  <si>
    <t xml:space="preserve"> Rosa Zambrano Betanzo </t>
  </si>
  <si>
    <t xml:space="preserve"> constrz@gmail.com</t>
  </si>
  <si>
    <t xml:space="preserve"> 45 222 2112    </t>
  </si>
  <si>
    <t>EMPRESA CONSTRUCTORA SIGRO S.A.</t>
  </si>
  <si>
    <t xml:space="preserve"> Hernán Delorenzo Achondo </t>
  </si>
  <si>
    <t xml:space="preserve"> 2 2707 6701    </t>
  </si>
  <si>
    <t xml:space="preserve"> Juan de Dios Palma Ortúzar </t>
  </si>
  <si>
    <t xml:space="preserve"> Carlos Vignau Martínez </t>
  </si>
  <si>
    <t xml:space="preserve"> Fernando Delorenzo Achondo </t>
  </si>
  <si>
    <t xml:space="preserve"> 2 2707 6702    </t>
  </si>
  <si>
    <t xml:space="preserve"> Tomás Palma Ruiz-Tagle </t>
  </si>
  <si>
    <t xml:space="preserve"> tpalma@sigro.cl</t>
  </si>
  <si>
    <t>EMPRESA CONYSER LTDA.</t>
  </si>
  <si>
    <t>Computación: Equipos, Insumos, Accesorios y Servicios Conexos | Fumigaciones y Destrucción de Plagas | Servicios de Fotocopias y Otros Servicios de Reproducción</t>
  </si>
  <si>
    <t xml:space="preserve"> Jean Novion Pezzani</t>
  </si>
  <si>
    <t xml:space="preserve"> 55 235 1600</t>
  </si>
  <si>
    <t xml:space="preserve"> Oriana Soruco Iriarte </t>
  </si>
  <si>
    <t xml:space="preserve"> osoruco@conyser.cl</t>
  </si>
  <si>
    <t xml:space="preserve"> 55 235 1600    </t>
  </si>
  <si>
    <t xml:space="preserve"> Claudia Santos Pizarro</t>
  </si>
  <si>
    <t>EMPRESA DE AGUA POTABLE MELIPILLA NORTE S.A.</t>
  </si>
  <si>
    <t xml:space="preserve"> Jorge Francisco Mendoza Velis </t>
  </si>
  <si>
    <t xml:space="preserve"> 2 2832 3977    </t>
  </si>
  <si>
    <t>EMPRESA DE ASEO ALONDRA SPA</t>
  </si>
  <si>
    <t xml:space="preserve"> Claudia Navarro Oddó </t>
  </si>
  <si>
    <t xml:space="preserve"> gerencia@aseoealondra.cl</t>
  </si>
  <si>
    <t xml:space="preserve"> 2 2274 0525    </t>
  </si>
  <si>
    <t xml:space="preserve"> Mauricio Navarro Oddó </t>
  </si>
  <si>
    <t xml:space="preserve"> operaciones@aseoalondra.cl</t>
  </si>
  <si>
    <t>EMPRESA DE CORREOS DE CHILE</t>
  </si>
  <si>
    <t>Correo Rápido Internacional (Couriers) | Correos y Distribución Postal | Giros de Dinero | Logística y Distribución | Reparto Privado de Documentos y Correspondencia</t>
  </si>
  <si>
    <t xml:space="preserve"> Armando Valdivieso Montes</t>
  </si>
  <si>
    <t xml:space="preserve"> 2 2956 1103</t>
  </si>
  <si>
    <t xml:space="preserve"> José Luis Rodríguez Correa</t>
  </si>
  <si>
    <t xml:space="preserve"> 2 2956 1102</t>
  </si>
  <si>
    <t xml:space="preserve"> Rodrigo Carreño </t>
  </si>
  <si>
    <t xml:space="preserve"> Gerente de Contraloría Interna</t>
  </si>
  <si>
    <t xml:space="preserve"> rodrigo.carreno@correos.cl</t>
  </si>
  <si>
    <t xml:space="preserve"> 2 2956 5615    </t>
  </si>
  <si>
    <t xml:space="preserve"> Christian Pérez González </t>
  </si>
  <si>
    <t xml:space="preserve"> christian.perez@correos.cl</t>
  </si>
  <si>
    <t xml:space="preserve"> 2 2956 5074    </t>
  </si>
  <si>
    <t xml:space="preserve"> Marcela Soto González</t>
  </si>
  <si>
    <t xml:space="preserve"> 2 2956 1206</t>
  </si>
  <si>
    <t>EMPRESA DE DESARROLLO PESQUERO DE CHILE S.A.</t>
  </si>
  <si>
    <t xml:space="preserve"> Mario Inostroza Medina </t>
  </si>
  <si>
    <t xml:space="preserve"> 2 2414 3600    </t>
  </si>
  <si>
    <t xml:space="preserve"> Kenji Kimura </t>
  </si>
  <si>
    <t xml:space="preserve"> Luis Belmar Olave </t>
  </si>
  <si>
    <t xml:space="preserve"> Gerente de Personal (Tripulación)</t>
  </si>
  <si>
    <t xml:space="preserve"> Héctor Torruella Placencia</t>
  </si>
  <si>
    <t xml:space="preserve"> 2 2414 3600</t>
  </si>
  <si>
    <t>EMPRESA DE INGENIERIA Y COMUNICACIONES GLOBAL DATA S.A.</t>
  </si>
  <si>
    <t>Automatización de Procesos Industriales | Computación: Equipos, Insumos, Accesorios y Servicios Conexos | Telecomunicaciones y Radiocomunicaciones</t>
  </si>
  <si>
    <t xml:space="preserve"> Raúl Salazar Contreras</t>
  </si>
  <si>
    <t xml:space="preserve"> 2 2270 8100</t>
  </si>
  <si>
    <t xml:space="preserve"> Hugo Elorza Toro </t>
  </si>
  <si>
    <t xml:space="preserve"> helorza@globaldata.cl</t>
  </si>
  <si>
    <t xml:space="preserve"> 2 2270 8100    </t>
  </si>
  <si>
    <t xml:space="preserve"> Cristóbal Loaíza </t>
  </si>
  <si>
    <t xml:space="preserve"> cloaiza@globaldata.cl</t>
  </si>
  <si>
    <t>EMPRESA DE LOS FERROCARRILES DEL ESTADO</t>
  </si>
  <si>
    <t>Carga Terrestre, Frigorífica, Servicios y Transportes | Ferrocarriles | Gobierno, Administración Pública y Defensa</t>
  </si>
  <si>
    <t xml:space="preserve"> Pedro Pablo Errázuriz Domínguez </t>
  </si>
  <si>
    <t xml:space="preserve"> isabel.cubillos@efe.cl</t>
  </si>
  <si>
    <t xml:space="preserve"> 2 2585 5570    </t>
  </si>
  <si>
    <t xml:space="preserve"> Patricio Pérez Gómez</t>
  </si>
  <si>
    <t xml:space="preserve"> 2 2585 5570</t>
  </si>
  <si>
    <t xml:space="preserve"> Víctor Morales Vega</t>
  </si>
  <si>
    <t xml:space="preserve"> 2 2585 5466</t>
  </si>
  <si>
    <t xml:space="preserve"> Ricardo Montecino Leonard </t>
  </si>
  <si>
    <t xml:space="preserve"> Gerente de Planificación y Estudios</t>
  </si>
  <si>
    <t xml:space="preserve"> nicole.munoz@efe.cl</t>
  </si>
  <si>
    <t xml:space="preserve"> 2 2585 5200    </t>
  </si>
  <si>
    <t xml:space="preserve"> Cecilia Araya Catalán </t>
  </si>
  <si>
    <t xml:space="preserve"> karina.gonzalez@efe.cl</t>
  </si>
  <si>
    <t xml:space="preserve"> 2 2585 5049    </t>
  </si>
  <si>
    <t xml:space="preserve"> Ricardo Oporto Jara </t>
  </si>
  <si>
    <t xml:space="preserve"> Gerente Legal Corporativo</t>
  </si>
  <si>
    <t xml:space="preserve"> yeinimar.figueroa@efe.cl</t>
  </si>
  <si>
    <t xml:space="preserve"> 2 2585 5408    </t>
  </si>
  <si>
    <t>EMPRESA DE MONTAJES ELECTRICOS EMELTA S.A.</t>
  </si>
  <si>
    <t xml:space="preserve"> Carlos Hornauer Herrmann </t>
  </si>
  <si>
    <t xml:space="preserve"> chornauer@emelta.cl</t>
  </si>
  <si>
    <t xml:space="preserve"> 2 2237 7300    </t>
  </si>
  <si>
    <t xml:space="preserve"> Héctor Rodrigo Noguera Romero </t>
  </si>
  <si>
    <t xml:space="preserve"> finanzas@emelta.cl</t>
  </si>
  <si>
    <t xml:space="preserve"> Luis Carvajal </t>
  </si>
  <si>
    <t xml:space="preserve"> lcarvajal@emelta.cl</t>
  </si>
  <si>
    <t xml:space="preserve"> César Illanes </t>
  </si>
  <si>
    <t xml:space="preserve"> cillanes@emelta.cl</t>
  </si>
  <si>
    <t xml:space="preserve"> Alicia Ximena Gallardo Cid </t>
  </si>
  <si>
    <t xml:space="preserve"> Coordinadora de Comercio Exterior</t>
  </si>
  <si>
    <t xml:space="preserve"> ventas@emelta.cl</t>
  </si>
  <si>
    <t>EMPRESA DE SERVICIOS HIMCE LTDA.</t>
  </si>
  <si>
    <t>Baños Químicos | Recolección y Manejo Integral de Residuos Sólidos (Basura) | Servicios de Aseo, Limpieza y Mantención | Servicios de Vigilancia, Seguridad y Portería</t>
  </si>
  <si>
    <t xml:space="preserve"> Humberto Ignacio Miguel Cerda </t>
  </si>
  <si>
    <t xml:space="preserve"> hmiguel@himce.cl</t>
  </si>
  <si>
    <t xml:space="preserve"> 41 227 7888    </t>
  </si>
  <si>
    <t xml:space="preserve"> Eduardo Enrique Eltit Lara </t>
  </si>
  <si>
    <t xml:space="preserve"> Gerente de Mantención</t>
  </si>
  <si>
    <t xml:space="preserve"> eeltit@himce.cl</t>
  </si>
  <si>
    <t xml:space="preserve"> Humberto Miguel San Martín</t>
  </si>
  <si>
    <t xml:space="preserve"> 41 227 7888</t>
  </si>
  <si>
    <t xml:space="preserve"> Juan Ignacio Miguel Hermosilla </t>
  </si>
  <si>
    <t xml:space="preserve"> Carmen Gloria Avello Molina </t>
  </si>
  <si>
    <t xml:space="preserve"> Jefe Departamento Administración y Contabilidad</t>
  </si>
  <si>
    <t xml:space="preserve"> cgavello@himce.cl</t>
  </si>
  <si>
    <t>EMPRESA DE SERVICIOS INDUSTRIALES ADRIAN BONILLA Y CIA. LTDA.</t>
  </si>
  <si>
    <t>Asesorías Técnicas | Revestimientos</t>
  </si>
  <si>
    <t xml:space="preserve"> Adrián Ernesto Bonilla Maragaño </t>
  </si>
  <si>
    <t xml:space="preserve"> adrianbonilla@bonilla.cl</t>
  </si>
  <si>
    <t xml:space="preserve"> 2 2225 0208    </t>
  </si>
  <si>
    <t xml:space="preserve"> Walter Asenjo Molina </t>
  </si>
  <si>
    <t xml:space="preserve"> wasenjo@bonilla.cl</t>
  </si>
  <si>
    <t xml:space="preserve"> Juan Eduardo Gómez González </t>
  </si>
  <si>
    <t xml:space="preserve"> jegomez@bonilla.cl</t>
  </si>
  <si>
    <t xml:space="preserve"> Enzo Navarro Castro</t>
  </si>
  <si>
    <t xml:space="preserve"> 55 249 2134</t>
  </si>
  <si>
    <t>EMPRESA DE SERVICIOS SANITARIOS DE LOS LAGOS S.A.</t>
  </si>
  <si>
    <t xml:space="preserve"> Gustavo Alcalde Lemarie</t>
  </si>
  <si>
    <t xml:space="preserve"> Joaquín Brahm Barril </t>
  </si>
  <si>
    <t xml:space="preserve"> Eduardo Novoa Castellón </t>
  </si>
  <si>
    <t xml:space="preserve"> Andrés Fernández Fernández </t>
  </si>
  <si>
    <t xml:space="preserve"> Domingo Cruzat Amunátegui </t>
  </si>
  <si>
    <t xml:space="preserve"> Katia Trusich Ortiz </t>
  </si>
  <si>
    <t xml:space="preserve"> José Sáez Albornoz </t>
  </si>
  <si>
    <t xml:space="preserve"> jsaez@essal.cl</t>
  </si>
  <si>
    <t xml:space="preserve"> 65 228 1250    </t>
  </si>
  <si>
    <t xml:space="preserve"> Pedro Barría Cárcamo</t>
  </si>
  <si>
    <t xml:space="preserve"> 65 228 1300</t>
  </si>
  <si>
    <t xml:space="preserve"> Michel Albie Shimono </t>
  </si>
  <si>
    <t xml:space="preserve"> Gerente de Finanzas y Compras</t>
  </si>
  <si>
    <t xml:space="preserve"> malbie@essal.cl</t>
  </si>
  <si>
    <t xml:space="preserve"> 65 228 1240    </t>
  </si>
  <si>
    <t xml:space="preserve"> Andrés Duarte Pino </t>
  </si>
  <si>
    <t xml:space="preserve"> aduarte@essal.cl</t>
  </si>
  <si>
    <t xml:space="preserve"> 65 228 1220    </t>
  </si>
  <si>
    <t xml:space="preserve"> Mario Riveros Vitar </t>
  </si>
  <si>
    <t xml:space="preserve"> Gerente de Planificación, Ingeniería y Sistemas</t>
  </si>
  <si>
    <t xml:space="preserve"> mriveros@essal.cl</t>
  </si>
  <si>
    <t xml:space="preserve"> 65 243 4540    </t>
  </si>
  <si>
    <t xml:space="preserve"> Sandra Margarita Gaete Diez </t>
  </si>
  <si>
    <t xml:space="preserve"> Gerente de Personas y Comunidad</t>
  </si>
  <si>
    <t xml:space="preserve"> sgaete@essal.cl</t>
  </si>
  <si>
    <t>EMPRESA DE SERVICIOS SANITARIOS SAN ISIDRO S.A.</t>
  </si>
  <si>
    <t xml:space="preserve"> Gustavo Silva Cabello</t>
  </si>
  <si>
    <t xml:space="preserve"> Guillermo Ruiz Pérez </t>
  </si>
  <si>
    <t xml:space="preserve"> Verónica López Del Campo </t>
  </si>
  <si>
    <t xml:space="preserve"> Nelson Araya Romo </t>
  </si>
  <si>
    <t xml:space="preserve"> Guillermo Ruiz Donoso </t>
  </si>
  <si>
    <t xml:space="preserve"> Claudia Fuentes Alegría </t>
  </si>
  <si>
    <t xml:space="preserve"> Gerente General  y Representante Legal</t>
  </si>
  <si>
    <t xml:space="preserve"> 45 259 5000    </t>
  </si>
  <si>
    <t>EMPRESA DE TRANSPORTE DE CARGA PESADA JUAN PATRICIO DIAZ LARA</t>
  </si>
  <si>
    <t>Carga Terrestre, Frigorífica, Servicios y Transportes | Transportes Terrestres Especiales</t>
  </si>
  <si>
    <t xml:space="preserve"> Juan Patricio Díaz Lara</t>
  </si>
  <si>
    <t xml:space="preserve"> 9 7887 8129</t>
  </si>
  <si>
    <t>EMPRESA DE TRANSPORTE FERROVIARIO S.A.</t>
  </si>
  <si>
    <t>Carga Terrestre, Frigorífica, Servicios y Transportes | Ferrocarriles | Transporte de Minerales | Transportes de Líquidos y Graneles | Transportes Internacionales</t>
  </si>
  <si>
    <t xml:space="preserve"> Juan Carlos García-Huidobro Baeza </t>
  </si>
  <si>
    <t xml:space="preserve"> jcgarciahuidobro@ferronor.cl</t>
  </si>
  <si>
    <t xml:space="preserve"> 2 2938 3171    </t>
  </si>
  <si>
    <t xml:space="preserve"> Eduardo Silva Aránguiz </t>
  </si>
  <si>
    <t xml:space="preserve"> esilva@ferronor.cl</t>
  </si>
  <si>
    <t xml:space="preserve"> 2 2938 3170    </t>
  </si>
  <si>
    <t xml:space="preserve"> Cristián Martínez Salvo</t>
  </si>
  <si>
    <t xml:space="preserve"> 2 2938 3170</t>
  </si>
  <si>
    <t xml:space="preserve"> Juan Ramón Fernández Cofré </t>
  </si>
  <si>
    <t xml:space="preserve"> jfernandez@ferronor.cl</t>
  </si>
  <si>
    <t xml:space="preserve"> Alejandro Schlesinger Sostin</t>
  </si>
  <si>
    <t xml:space="preserve"> Sonia Sepúlveda Olave </t>
  </si>
  <si>
    <t xml:space="preserve"> ssepulveda@ferronor.cl</t>
  </si>
  <si>
    <t>EMPRESA DE TRANSPORTES RURALES SPA</t>
  </si>
  <si>
    <t xml:space="preserve"> José Antonio Errandonea Terán </t>
  </si>
  <si>
    <t xml:space="preserve"> jose.errandonea@turbus.cl</t>
  </si>
  <si>
    <t xml:space="preserve"> 2 2822 7500    </t>
  </si>
  <si>
    <t xml:space="preserve"> Jorge Kehdy Riveros </t>
  </si>
  <si>
    <t xml:space="preserve"> Gerente de Desarrollo y Abastecimiento</t>
  </si>
  <si>
    <t xml:space="preserve"> jorge.kehdy@turbus.cl</t>
  </si>
  <si>
    <t xml:space="preserve"> Gabriel Recabal Echagüe </t>
  </si>
  <si>
    <t xml:space="preserve"> Gerente de Personas y Cultura</t>
  </si>
  <si>
    <t xml:space="preserve"> gabriel.recabal@turbus.cl</t>
  </si>
  <si>
    <t xml:space="preserve"> Carolina Rodríguez Merino</t>
  </si>
  <si>
    <t xml:space="preserve"> 2 2822 7500</t>
  </si>
  <si>
    <t xml:space="preserve"> Alfonso Mora Del Río </t>
  </si>
  <si>
    <t xml:space="preserve"> Gerente de Seguridad Operacional y Servicios</t>
  </si>
  <si>
    <t xml:space="preserve"> alfonso.mora@turbus.cl</t>
  </si>
  <si>
    <t>EMPRESA EDITORA ZIG-ZAG S.A.</t>
  </si>
  <si>
    <t xml:space="preserve"> Alfredo Vercelli </t>
  </si>
  <si>
    <t xml:space="preserve"> secretariadireccion@zigzag.cl</t>
  </si>
  <si>
    <t xml:space="preserve"> 2 2810 7404    </t>
  </si>
  <si>
    <t xml:space="preserve"> Ramón Olaciregui Cieza </t>
  </si>
  <si>
    <t xml:space="preserve"> Andrés Dory </t>
  </si>
  <si>
    <t xml:space="preserve"> adory@zigzag.cl</t>
  </si>
  <si>
    <t xml:space="preserve"> 2 2810 7403    </t>
  </si>
  <si>
    <t xml:space="preserve"> Camila Domínguez </t>
  </si>
  <si>
    <t xml:space="preserve"> Editora General</t>
  </si>
  <si>
    <t xml:space="preserve"> cdominguez@zigzag.cl</t>
  </si>
  <si>
    <t xml:space="preserve"> 2 2810 7429    </t>
  </si>
  <si>
    <t xml:space="preserve"> Sergio Picero </t>
  </si>
  <si>
    <t xml:space="preserve"> spicero@zigzag.cl</t>
  </si>
  <si>
    <t xml:space="preserve"> 2 2810 7420    </t>
  </si>
  <si>
    <t>EMPRESA EL MERCURIO DE VALPARAISO S.A.P.</t>
  </si>
  <si>
    <t xml:space="preserve"> Rodrigo Prado Lira </t>
  </si>
  <si>
    <t xml:space="preserve"> rodrigo.prado@mercuriovalpo.cl</t>
  </si>
  <si>
    <t xml:space="preserve"> 32 226 4200    </t>
  </si>
  <si>
    <t xml:space="preserve"> Carlos Vergara Ehrenberg </t>
  </si>
  <si>
    <t xml:space="preserve"> Director Diario El Mercurio de Valparaíso</t>
  </si>
  <si>
    <t xml:space="preserve"> carlos.vergara@mercuriovalpo.cl</t>
  </si>
  <si>
    <t xml:space="preserve"> Marcela Küpfer Collao </t>
  </si>
  <si>
    <t xml:space="preserve"> Director Diario La Estrella de Valparaíso</t>
  </si>
  <si>
    <t xml:space="preserve"> marcela.kupfer@mercuriovalpo.cl</t>
  </si>
  <si>
    <t xml:space="preserve"> 32 226 4230    </t>
  </si>
  <si>
    <t>EMPRESA EL MERCURIO S.A.P.</t>
  </si>
  <si>
    <t>Diarios | Revistas y Semanarios | Servicios Publicitarios</t>
  </si>
  <si>
    <t xml:space="preserve"> Cristián Edwards del Río</t>
  </si>
  <si>
    <t xml:space="preserve"> 2 2330 1111</t>
  </si>
  <si>
    <t xml:space="preserve"> 2 2330 1111    </t>
  </si>
  <si>
    <t xml:space="preserve"> Director Desarrollo Comercial y Asuntos Corporativos</t>
  </si>
  <si>
    <t xml:space="preserve"> Ricardo Avello Avila </t>
  </si>
  <si>
    <t xml:space="preserve"> Director de Estrategia y Planificación</t>
  </si>
  <si>
    <t xml:space="preserve"> Raúl Olivares Maluenda </t>
  </si>
  <si>
    <t xml:space="preserve"> Eduardo Marín Soto</t>
  </si>
  <si>
    <t xml:space="preserve"> Mauricio Cáceres Araya </t>
  </si>
  <si>
    <t xml:space="preserve"> Carlos Fabia Román </t>
  </si>
  <si>
    <t xml:space="preserve"> Subgerente de Circulación</t>
  </si>
  <si>
    <t>EMPRESA ELECTRICA DE AISEN S.A.</t>
  </si>
  <si>
    <t xml:space="preserve"> 64 238 5200    </t>
  </si>
  <si>
    <t xml:space="preserve"> Rodrigo Miranda Díaz</t>
  </si>
  <si>
    <t xml:space="preserve"> 64 238 5200</t>
  </si>
  <si>
    <t xml:space="preserve"> Patricio Turen Arévalo </t>
  </si>
  <si>
    <t xml:space="preserve"> Gerente Proyecto SAP Comercial</t>
  </si>
  <si>
    <t xml:space="preserve"> 64 235 5200</t>
  </si>
  <si>
    <t>EMPRESA ELECTRICA DE LA FRONTERA S.A.</t>
  </si>
  <si>
    <t>EMPRESA ELECTRICA DE MAGALLANES S.A.</t>
  </si>
  <si>
    <t xml:space="preserve"> 61 271 4010    </t>
  </si>
  <si>
    <t xml:space="preserve"> Matías Hepp Valenzuela</t>
  </si>
  <si>
    <t xml:space="preserve"> 61 271 4010</t>
  </si>
  <si>
    <t xml:space="preserve"> Gonzalo Soto Serdio </t>
  </si>
  <si>
    <t xml:space="preserve"> Constanza Corvillón Achondo </t>
  </si>
  <si>
    <t xml:space="preserve"> Edilia Mancilla Caro </t>
  </si>
  <si>
    <t xml:space="preserve"> Carlos Yáñez Antonucci </t>
  </si>
  <si>
    <t xml:space="preserve"> cyanez@edelmag.cl</t>
  </si>
  <si>
    <t xml:space="preserve"> Juan Carlos Würth Ojeda </t>
  </si>
  <si>
    <t xml:space="preserve"> jcwurtho@edelmag.cl</t>
  </si>
  <si>
    <t xml:space="preserve"> Juan Pereira Derch </t>
  </si>
  <si>
    <t xml:space="preserve"> Gerente Servicio al Cliente y Estudios</t>
  </si>
  <si>
    <t xml:space="preserve"> jpereira@edelmag.cl</t>
  </si>
  <si>
    <t xml:space="preserve"> 61 271 4006    </t>
  </si>
  <si>
    <t>EMPRESA ELECTRICA PUENTE ALTO S.A.</t>
  </si>
  <si>
    <t xml:space="preserve"> Mauricio Infante Esquerra </t>
  </si>
  <si>
    <t xml:space="preserve"> clientes@eepa.cl</t>
  </si>
  <si>
    <t xml:space="preserve"> 2 2345 0000    </t>
  </si>
  <si>
    <t xml:space="preserve"> Cristian Humeres Salgado </t>
  </si>
  <si>
    <t xml:space="preserve"> Juan Robles Webel </t>
  </si>
  <si>
    <t xml:space="preserve"> Raúl Vega Castro</t>
  </si>
  <si>
    <t xml:space="preserve"> 2 2345 0000</t>
  </si>
  <si>
    <t xml:space="preserve"> Alberto Werner Oviedo</t>
  </si>
  <si>
    <t>EMPRESA MULTIQUIMICA LTDA.</t>
  </si>
  <si>
    <t xml:space="preserve"> Mario Sutter Bustamante</t>
  </si>
  <si>
    <t xml:space="preserve"> 2 2273 1859</t>
  </si>
  <si>
    <t xml:space="preserve"> Alejandro Villasante Merino</t>
  </si>
  <si>
    <t xml:space="preserve"> Cristián Valenzuela Valladares </t>
  </si>
  <si>
    <t xml:space="preserve"> Jefe de Operaciones y Transporte</t>
  </si>
  <si>
    <t xml:space="preserve"> cvalenzuela@multiquimica.cl</t>
  </si>
  <si>
    <t xml:space="preserve"> 2 2273 1859    </t>
  </si>
  <si>
    <t>EMPRESA NACIONAL DE ENERGIA ENEX S.A.</t>
  </si>
  <si>
    <t>Combustibles | Lubricantes</t>
  </si>
  <si>
    <t xml:space="preserve"> Nicolás Correa Ferrer </t>
  </si>
  <si>
    <t xml:space="preserve"> 2 2444 4000    </t>
  </si>
  <si>
    <t xml:space="preserve"> Alan Sherwin Lagos </t>
  </si>
  <si>
    <t xml:space="preserve"> Juan José Jutronich </t>
  </si>
  <si>
    <t xml:space="preserve"> Gerente de Ventas Industriales</t>
  </si>
  <si>
    <t xml:space="preserve"> Juan Eduardo López Quintana</t>
  </si>
  <si>
    <t xml:space="preserve"> 2 2444 4000</t>
  </si>
  <si>
    <t xml:space="preserve"> Andrés Dinamarca Cruz </t>
  </si>
  <si>
    <t xml:space="preserve"> Gerente de Ventas Estaciones de Servicio</t>
  </si>
  <si>
    <t>EMPRESA NACIONAL DE LA CONSTRUCCION ENACO S.A.</t>
  </si>
  <si>
    <t xml:space="preserve"> Germán Bartel Jeffery </t>
  </si>
  <si>
    <t xml:space="preserve"> 2 2207 3800    </t>
  </si>
  <si>
    <t xml:space="preserve"> Jorge Ayala Marfil </t>
  </si>
  <si>
    <t xml:space="preserve"> jorge.ayala@enaco.cl</t>
  </si>
  <si>
    <t>EMPRESA NACIONAL DE MINERIA</t>
  </si>
  <si>
    <t xml:space="preserve"> Robert Mayne-Nicholls</t>
  </si>
  <si>
    <t xml:space="preserve"> 2 2435 5454</t>
  </si>
  <si>
    <t xml:space="preserve"> Max Larraín Correa</t>
  </si>
  <si>
    <t xml:space="preserve"> 2 2435 5292</t>
  </si>
  <si>
    <t xml:space="preserve"> Ana Parrochia Bravo</t>
  </si>
  <si>
    <t xml:space="preserve"> 2 2435 5221</t>
  </si>
  <si>
    <t xml:space="preserve"> Omar Oyaneder Leiva </t>
  </si>
  <si>
    <t xml:space="preserve"> Gerente de Auditoría Corporativa</t>
  </si>
  <si>
    <t xml:space="preserve"> ooyaneder@enami.cl</t>
  </si>
  <si>
    <t xml:space="preserve"> 2 2435 5240    </t>
  </si>
  <si>
    <t xml:space="preserve"> Felipe Carrasco Matas</t>
  </si>
  <si>
    <t xml:space="preserve"> 52 253 6012</t>
  </si>
  <si>
    <t xml:space="preserve"> Carlos Gálvez Astudillo </t>
  </si>
  <si>
    <t xml:space="preserve"> cgalvez@enami.cl</t>
  </si>
  <si>
    <t xml:space="preserve"> 2 2435 5405    </t>
  </si>
  <si>
    <t xml:space="preserve"> Manuel Carmona Navea </t>
  </si>
  <si>
    <t xml:space="preserve"> Gerente de Plantas</t>
  </si>
  <si>
    <t xml:space="preserve"> mcarmona@enami.cl</t>
  </si>
  <si>
    <t xml:space="preserve"> 52 253 6102    </t>
  </si>
  <si>
    <t xml:space="preserve"> Iván Fortín Ruiz </t>
  </si>
  <si>
    <t xml:space="preserve"> ifortin@enami.cl</t>
  </si>
  <si>
    <t xml:space="preserve"> 2 2435 5257    </t>
  </si>
  <si>
    <t>EMPRESA NACIONAL DE TELECOMUNICACIONES S.A.</t>
  </si>
  <si>
    <t>Call Center (Centro de llamados) | Comunicaciones Telegráficas | Internet: Proveedores, Páginas Web (Creación, Gestión, Mantención) y Servicios | Telecomunicaciones y Radiocomunicaciones | Telefonía Celular, Satelital y Sistema GPS</t>
  </si>
  <si>
    <t xml:space="preserve"> Juan José Hurtado Vicuña </t>
  </si>
  <si>
    <t xml:space="preserve"> Andrés Echeverría Salas </t>
  </si>
  <si>
    <t xml:space="preserve"> Juan José Mac-Auliffe Granello </t>
  </si>
  <si>
    <t xml:space="preserve"> Jorge Salvatierra Pacheco </t>
  </si>
  <si>
    <t xml:space="preserve"> Director Independiente</t>
  </si>
  <si>
    <t xml:space="preserve"> Carlos Fernández Calatayud </t>
  </si>
  <si>
    <t xml:space="preserve"> Antonio Büchi Buc</t>
  </si>
  <si>
    <t xml:space="preserve"> 2 2360 0123</t>
  </si>
  <si>
    <t xml:space="preserve"> Felipe Ureta Prieto </t>
  </si>
  <si>
    <t xml:space="preserve"> 2 2360 0123    </t>
  </si>
  <si>
    <t xml:space="preserve"> Oscar Zahri Villagra </t>
  </si>
  <si>
    <t xml:space="preserve"> Manuel Araya Arroyo </t>
  </si>
  <si>
    <t xml:space="preserve"> Gerente Regulación y Asuntos Corporativos</t>
  </si>
  <si>
    <t xml:space="preserve"> Sebastián Domínguez Philippi </t>
  </si>
  <si>
    <t xml:space="preserve"> Vicepresidente de Transformación y Soporte al Negocio</t>
  </si>
  <si>
    <t>EMPRESA NACIONAL DEL PETROLEO - ENAP</t>
  </si>
  <si>
    <t>Combustibles | Petróleo Crudo</t>
  </si>
  <si>
    <t xml:space="preserve"> María Loreto Silva Rojas</t>
  </si>
  <si>
    <t xml:space="preserve"> Rodrigo Cristóbal Azócar Hidalgo </t>
  </si>
  <si>
    <t xml:space="preserve"> Ana Beatriz Holuigue Barros </t>
  </si>
  <si>
    <t xml:space="preserve"> José Luis Mardones Santander </t>
  </si>
  <si>
    <t xml:space="preserve"> Claudio Fernando Skármeta Magri </t>
  </si>
  <si>
    <t xml:space="preserve"> Marcos Mauricio Varas Alvarado </t>
  </si>
  <si>
    <t xml:space="preserve"> Andrés Roccatagliata Orsini </t>
  </si>
  <si>
    <t xml:space="preserve"> 2 2280 3000    </t>
  </si>
  <si>
    <t xml:space="preserve"> Jacqueline Saquel Mediano </t>
  </si>
  <si>
    <t xml:space="preserve"> Gerente de Planeamiento Estratégico y Gestión</t>
  </si>
  <si>
    <t xml:space="preserve"> Gabriel Méndez Serqueira </t>
  </si>
  <si>
    <t xml:space="preserve"> Gerente de Asuntos Corporativos y Sostenibilidad</t>
  </si>
  <si>
    <t xml:space="preserve"> Leonardo Canales Moreno </t>
  </si>
  <si>
    <t xml:space="preserve"> Gerente de Seguridad y Salud Ocupacional</t>
  </si>
  <si>
    <t xml:space="preserve"> Tatiana Munro Cabezas </t>
  </si>
  <si>
    <t xml:space="preserve"> Andrés León Schleyer </t>
  </si>
  <si>
    <t xml:space="preserve"> Daniel Lazo Varas </t>
  </si>
  <si>
    <t>EMPRESA PESQUERA APIAO S.A.</t>
  </si>
  <si>
    <t xml:space="preserve"> Félix Howard Brown</t>
  </si>
  <si>
    <t xml:space="preserve"> 2 2782 5499</t>
  </si>
  <si>
    <t>EMPRESA PESQUERA EPERVA S.A.</t>
  </si>
  <si>
    <t xml:space="preserve"> Manuel Antonio Tocornal Astoreca </t>
  </si>
  <si>
    <t xml:space="preserve"> Patricio Tapia Costa</t>
  </si>
  <si>
    <t xml:space="preserve"> 2 2364 6757</t>
  </si>
  <si>
    <t xml:space="preserve"> Américo Domínguez Carrasco </t>
  </si>
  <si>
    <t xml:space="preserve"> adc@cercor.cl</t>
  </si>
  <si>
    <t xml:space="preserve"> 2 2364 6757    </t>
  </si>
  <si>
    <t>EMPRESA PORTUARIA ANTOFAGASTA</t>
  </si>
  <si>
    <t>Puertos | Servicios Portuarios: Administración, Explotación, Estiba y Desestiba</t>
  </si>
  <si>
    <t xml:space="preserve"> León Cohen Del Piano </t>
  </si>
  <si>
    <t xml:space="preserve"> leon@cohen.cl</t>
  </si>
  <si>
    <t xml:space="preserve"> 55 256 3777    </t>
  </si>
  <si>
    <t xml:space="preserve"> Carlos Escobar Olguín </t>
  </si>
  <si>
    <t xml:space="preserve"> cescobar@puertoantofagasta.cl</t>
  </si>
  <si>
    <t xml:space="preserve"> Víctor Alzamora Navarro </t>
  </si>
  <si>
    <t xml:space="preserve"> valzamora@puertoantofagasta.cl</t>
  </si>
  <si>
    <t xml:space="preserve"> 55 256 3736    </t>
  </si>
  <si>
    <t xml:space="preserve"> Alejandro Ahern Muñoz </t>
  </si>
  <si>
    <t xml:space="preserve"> Gerente Concesiones y Logística</t>
  </si>
  <si>
    <t xml:space="preserve"> aahern@puertoantofagasta.cl</t>
  </si>
  <si>
    <t xml:space="preserve"> 55 256 3706    </t>
  </si>
  <si>
    <t>EMPRESA PORTUARIA ARICA</t>
  </si>
  <si>
    <t xml:space="preserve"> Loreto Seguel King </t>
  </si>
  <si>
    <t xml:space="preserve"> 58 259 3400    </t>
  </si>
  <si>
    <t xml:space="preserve"> Marcelo Urrutia Aldunate </t>
  </si>
  <si>
    <t xml:space="preserve"> rbavestrello@puertoarica.cl</t>
  </si>
  <si>
    <t xml:space="preserve"> Víctor Selman Biester </t>
  </si>
  <si>
    <t xml:space="preserve"> Rodrigo Pinto Astudillo</t>
  </si>
  <si>
    <t xml:space="preserve"> 58 259 3400</t>
  </si>
  <si>
    <t xml:space="preserve"> Andrés Gómez Errázuriz </t>
  </si>
  <si>
    <t xml:space="preserve"> Gerente Desarrollo y Concesiones</t>
  </si>
  <si>
    <t xml:space="preserve"> agomez@puertoarica.cl</t>
  </si>
  <si>
    <t xml:space="preserve"> Ernesto Alfaro Cabezas </t>
  </si>
  <si>
    <t xml:space="preserve"> ealfaro@puertoarica.cl</t>
  </si>
  <si>
    <t>EMPRESA PORTUARIA AUSTRAL</t>
  </si>
  <si>
    <t xml:space="preserve"> Alejandra García-Huidobro Ochagavía </t>
  </si>
  <si>
    <t xml:space="preserve"> agarciahuidobro@epaustral.cl</t>
  </si>
  <si>
    <t xml:space="preserve"> 61 271 1210    </t>
  </si>
  <si>
    <t xml:space="preserve"> Laura Alvarez Yersic</t>
  </si>
  <si>
    <t xml:space="preserve"> 61 271 1210</t>
  </si>
  <si>
    <t xml:space="preserve"> vperagallo@epaustral.cl</t>
  </si>
  <si>
    <t xml:space="preserve"> Rodrigo Pommiez Aravena </t>
  </si>
  <si>
    <t xml:space="preserve"> rpommiez@epaustral.cl</t>
  </si>
  <si>
    <t xml:space="preserve"> Iván Alvarado Villegas </t>
  </si>
  <si>
    <t xml:space="preserve"> ialvarado@epaustral.cl</t>
  </si>
  <si>
    <t xml:space="preserve"> 61 271 1212    </t>
  </si>
  <si>
    <t xml:space="preserve"> Marcela Mansilla Velásquez </t>
  </si>
  <si>
    <t xml:space="preserve"> mmansilla@epaustral.cl</t>
  </si>
  <si>
    <t xml:space="preserve"> 61 271 1211    </t>
  </si>
  <si>
    <t>EMPRESA PORTUARIA CHACABUCO</t>
  </si>
  <si>
    <t xml:space="preserve"> María Francisca Yáñez Castillo </t>
  </si>
  <si>
    <t xml:space="preserve"> mafrancisca@gmail.com</t>
  </si>
  <si>
    <t xml:space="preserve"> 9 8300 7515    </t>
  </si>
  <si>
    <t xml:space="preserve"> Verónica Moya Escárate </t>
  </si>
  <si>
    <t xml:space="preserve"> everaw@vera.cl</t>
  </si>
  <si>
    <t xml:space="preserve"> 9 9885 5595    </t>
  </si>
  <si>
    <t xml:space="preserve"> vselman@sep.cl</t>
  </si>
  <si>
    <t xml:space="preserve"> 9 9640 6170    </t>
  </si>
  <si>
    <t xml:space="preserve"> José González Zúñiga </t>
  </si>
  <si>
    <t xml:space="preserve"> Gerente General (I) / Gerente Administración y Finanzas</t>
  </si>
  <si>
    <t xml:space="preserve"> jgonzalez@chacabucoport.cl</t>
  </si>
  <si>
    <t xml:space="preserve"> 67 235 1892    </t>
  </si>
  <si>
    <t xml:space="preserve"> José Oriel Varela Barría </t>
  </si>
  <si>
    <t xml:space="preserve"> Gerente de Ingeniería y Proyectos</t>
  </si>
  <si>
    <t xml:space="preserve"> ovarela@chacabucoport.cl</t>
  </si>
  <si>
    <t xml:space="preserve"> 67 235 1891    </t>
  </si>
  <si>
    <t xml:space="preserve"> Emilio Rodríguez Fernández </t>
  </si>
  <si>
    <t xml:space="preserve"> erodriguez@chacabucoport.cl</t>
  </si>
  <si>
    <t xml:space="preserve"> 67 235 1896    </t>
  </si>
  <si>
    <t>EMPRESA PORTUARIA IQUIQUE</t>
  </si>
  <si>
    <t xml:space="preserve"> Nora Andrea Fuchslocher Hofmann </t>
  </si>
  <si>
    <t xml:space="preserve"> andrea.fuchslocher@epi.cl</t>
  </si>
  <si>
    <t xml:space="preserve"> 57 240 0101    </t>
  </si>
  <si>
    <t xml:space="preserve"> Rubén Castro Hurtado</t>
  </si>
  <si>
    <t xml:space="preserve"> 57 240 0101</t>
  </si>
  <si>
    <t xml:space="preserve"> Juan José Ramírez Nordheimer </t>
  </si>
  <si>
    <t xml:space="preserve"> juanjose.ramirez@epi.cl</t>
  </si>
  <si>
    <t xml:space="preserve"> 57 240 0102    </t>
  </si>
  <si>
    <t>EMPRESA PORTUARIA PUERTO MONTT</t>
  </si>
  <si>
    <t xml:space="preserve"> Fernando Amenábar Morales </t>
  </si>
  <si>
    <t xml:space="preserve"> Presidenta Directorio</t>
  </si>
  <si>
    <t xml:space="preserve"> vbastidas@empormontt.cl</t>
  </si>
  <si>
    <t xml:space="preserve"> Marisol Turres Figueroa</t>
  </si>
  <si>
    <t xml:space="preserve"> Alex Wincler Rietzsch </t>
  </si>
  <si>
    <t xml:space="preserve"> 65 236 4500    </t>
  </si>
  <si>
    <t>EMPRESA PORTUARIA SAN ANTONIO</t>
  </si>
  <si>
    <t xml:space="preserve"> 35 258 6110    </t>
  </si>
  <si>
    <t xml:space="preserve"> Franco Brzovic González </t>
  </si>
  <si>
    <t xml:space="preserve"> Joanna Davidovich Gleiser </t>
  </si>
  <si>
    <t xml:space="preserve"> Ignacio Ossandón Irarrázabal </t>
  </si>
  <si>
    <t xml:space="preserve"> Raquel Galarza Ossa </t>
  </si>
  <si>
    <t xml:space="preserve"> Miguel Aguirre Figueroa </t>
  </si>
  <si>
    <t xml:space="preserve"> Representante de los Trabajadores</t>
  </si>
  <si>
    <t xml:space="preserve"> Luis Knaak Quezada </t>
  </si>
  <si>
    <t xml:space="preserve"> Fernando Gajardo Vásquez</t>
  </si>
  <si>
    <t xml:space="preserve"> 35 258 6199</t>
  </si>
  <si>
    <t xml:space="preserve"> Pedro Díaz Garrido </t>
  </si>
  <si>
    <t xml:space="preserve"> Gerente de Finanzas y Servicios</t>
  </si>
  <si>
    <t xml:space="preserve"> 35 258 6199    </t>
  </si>
  <si>
    <t xml:space="preserve"> Pablo Suckel Ayala </t>
  </si>
  <si>
    <t xml:space="preserve"> Carlos Mondaca Matzner</t>
  </si>
  <si>
    <t xml:space="preserve"> 35 258 6114</t>
  </si>
  <si>
    <t>EMPRESA PORTUARIA TALCAHUANO - SAN VICENTE</t>
  </si>
  <si>
    <t xml:space="preserve"> Rodrigo Monsalve Riquelme </t>
  </si>
  <si>
    <t xml:space="preserve"> rmonsalve@puertotalcahuano.cl</t>
  </si>
  <si>
    <t xml:space="preserve"> 41 272 0300    </t>
  </si>
  <si>
    <t xml:space="preserve"> Arturo Morello Fuentes </t>
  </si>
  <si>
    <t xml:space="preserve"> amorello@puertotalcahuano.cl</t>
  </si>
  <si>
    <t xml:space="preserve"> Carlos Aránguiz Olguín </t>
  </si>
  <si>
    <t xml:space="preserve"> Gerente de Concesiones</t>
  </si>
  <si>
    <t xml:space="preserve"> caranguiz@puertotalcahuano.cl</t>
  </si>
  <si>
    <t xml:space="preserve"> Guacolda Vargas Cruz </t>
  </si>
  <si>
    <t xml:space="preserve"> Gerente de Desarrollo y Sostenebilidad</t>
  </si>
  <si>
    <t xml:space="preserve"> gvargas@puertotalcahuano.cl</t>
  </si>
  <si>
    <t>EMPRESA PORTUARIA VALPARAISO</t>
  </si>
  <si>
    <t xml:space="preserve"> Fernando Ramírez Gálvez </t>
  </si>
  <si>
    <t xml:space="preserve"> framirez@puertovalparaiso.cl</t>
  </si>
  <si>
    <t xml:space="preserve"> 32 244 8811    </t>
  </si>
  <si>
    <t xml:space="preserve"> rcruzat@puertovalparaiso.cl</t>
  </si>
  <si>
    <t xml:space="preserve"> Jorge Arancibia Reyes </t>
  </si>
  <si>
    <t xml:space="preserve"> jarancibia@puertovalparaiso.cl</t>
  </si>
  <si>
    <t xml:space="preserve"> María Paz Hidalgo </t>
  </si>
  <si>
    <t xml:space="preserve"> mphidalgo@puertovalparaiso.cl</t>
  </si>
  <si>
    <t xml:space="preserve"> Erwin Hahn Huber </t>
  </si>
  <si>
    <t xml:space="preserve"> ehahn@puertovalparaiso.cl</t>
  </si>
  <si>
    <t xml:space="preserve"> Franco Gandolfo </t>
  </si>
  <si>
    <t xml:space="preserve"> fgandolfo@puertovalparaiso.cl</t>
  </si>
  <si>
    <t xml:space="preserve"> Juan Marcos Mancilla </t>
  </si>
  <si>
    <t xml:space="preserve"> jmancilla@puertovalparaiso.cl</t>
  </si>
  <si>
    <t xml:space="preserve"> 32 244 8844    </t>
  </si>
  <si>
    <t xml:space="preserve"> Enrique Piraino Vega </t>
  </si>
  <si>
    <t xml:space="preserve"> Gerente de Desarrollo y Concesiones (I)</t>
  </si>
  <si>
    <t xml:space="preserve"> epiraino@puertovalparaiso.cl</t>
  </si>
  <si>
    <t xml:space="preserve"> 32 244 8889    </t>
  </si>
  <si>
    <t xml:space="preserve"> Marcelo López </t>
  </si>
  <si>
    <t xml:space="preserve"> Gerente de Comunicaciones y Vinculación</t>
  </si>
  <si>
    <t xml:space="preserve"> mlopez@puertovalparaiso.cl</t>
  </si>
  <si>
    <t xml:space="preserve"> 32 244 8834    </t>
  </si>
  <si>
    <t>EMPRESA PUBLICITARIA ANEPCO S.A.</t>
  </si>
  <si>
    <t xml:space="preserve"> Paula Carolina De Peña Iver </t>
  </si>
  <si>
    <t xml:space="preserve"> cdepena@anepco.cl</t>
  </si>
  <si>
    <t xml:space="preserve"> 2 3224 4327    </t>
  </si>
  <si>
    <t>EMPRESAS ARIZTIA S.A.</t>
  </si>
  <si>
    <t>EMPRESAS CAROZZI S.A.</t>
  </si>
  <si>
    <t>Alimentos Preparados para Animales | Chocolates, Caramelos, Chicles, Galletas y Otros Productos de Confitería | Condimentos, Salsas, Mostaza, Vinagres y Similares | Fideos, Tallarines y Otras Pastas | Harina, Cereales Preparados y Otros Productos de Molinería | Pasta de Tomates | Refrescos en Polvo</t>
  </si>
  <si>
    <t xml:space="preserve"> Gonzalo Bofill Velarde</t>
  </si>
  <si>
    <t xml:space="preserve"> 32 227 6401</t>
  </si>
  <si>
    <t xml:space="preserve"> spavez@carozzi.cl</t>
  </si>
  <si>
    <t xml:space="preserve"> 2 3220 7717    </t>
  </si>
  <si>
    <t xml:space="preserve"> Enrique Ide Valenzuela </t>
  </si>
  <si>
    <t xml:space="preserve"> 2 2630 1044    </t>
  </si>
  <si>
    <t xml:space="preserve"> José Juan Llugany Rigo-Righi </t>
  </si>
  <si>
    <t xml:space="preserve"> 2 2377 6600    </t>
  </si>
  <si>
    <t xml:space="preserve"> Gonzalo Bofill Schmidt</t>
  </si>
  <si>
    <t xml:space="preserve"> André Parker </t>
  </si>
  <si>
    <t xml:space="preserve"> Lawrence MacDougall </t>
  </si>
  <si>
    <t xml:space="preserve"> Sebastián García Tagle </t>
  </si>
  <si>
    <t xml:space="preserve"> Sergio Espinoza Segovia </t>
  </si>
  <si>
    <t xml:space="preserve"> afuenzalida@carozzi.cl</t>
  </si>
  <si>
    <t xml:space="preserve"> 2 2377 6620    </t>
  </si>
  <si>
    <t xml:space="preserve"> Santiago Valdés Birrell</t>
  </si>
  <si>
    <t xml:space="preserve"> 2 2377 6670</t>
  </si>
  <si>
    <t xml:space="preserve"> Jaime Jashes Cabib </t>
  </si>
  <si>
    <t xml:space="preserve"> Gerente División Alimentos</t>
  </si>
  <si>
    <t xml:space="preserve"> mbarrales@carozzi.cl</t>
  </si>
  <si>
    <t xml:space="preserve"> 2 2377 6650    </t>
  </si>
  <si>
    <t xml:space="preserve"> José Miguel Pinochet Herrera </t>
  </si>
  <si>
    <t xml:space="preserve"> Gerente División Confites</t>
  </si>
  <si>
    <t>EMPRESAS CLORAMON S.A.</t>
  </si>
  <si>
    <t>Importadores y Representantes | Productos Químicos Especiales | Productos Químicos Industriales | Productos Químicos para Pinturas | Sustancias Químicas Industriales Básicas</t>
  </si>
  <si>
    <t xml:space="preserve"> Carlos Lizana Letelier</t>
  </si>
  <si>
    <t xml:space="preserve"> 2 2440 1320</t>
  </si>
  <si>
    <t xml:space="preserve"> Marcelo Covarrubias Gray </t>
  </si>
  <si>
    <t xml:space="preserve"> Subgerente General - Gerente Comercial</t>
  </si>
  <si>
    <t xml:space="preserve"> mcov@cloramon.cl</t>
  </si>
  <si>
    <t xml:space="preserve"> 2 2440 1320    </t>
  </si>
  <si>
    <t xml:space="preserve"> Eric Pérez Olivares </t>
  </si>
  <si>
    <t xml:space="preserve"> ericperez@cloramon.cl</t>
  </si>
  <si>
    <t xml:space="preserve"> Gustavo Briones Marín </t>
  </si>
  <si>
    <t xml:space="preserve"> gbrionesm@cloramon.cl</t>
  </si>
  <si>
    <t xml:space="preserve"> Miguel Angel Vargas Ceballos </t>
  </si>
  <si>
    <t xml:space="preserve"> mavargas@cloramon.cl</t>
  </si>
  <si>
    <t>EMPRESAS CMPC S.A.</t>
  </si>
  <si>
    <t>Celulosa | Exportaciones | Papel y Cartón</t>
  </si>
  <si>
    <t xml:space="preserve"> Rafael Fernández Morandé </t>
  </si>
  <si>
    <t xml:space="preserve"> Jorge Larraín Matte </t>
  </si>
  <si>
    <t xml:space="preserve"> Jorge Matte Capdevila </t>
  </si>
  <si>
    <t xml:space="preserve"> Jorge Eduardo Marín Correa </t>
  </si>
  <si>
    <t xml:space="preserve"> Ramiro Mendoza Zúñiga </t>
  </si>
  <si>
    <t xml:space="preserve"> Francisco Ruiz-Tagle Edwards </t>
  </si>
  <si>
    <t xml:space="preserve"> karla.montti@cmpc.cl</t>
  </si>
  <si>
    <t xml:space="preserve"> 2 2441 2000    </t>
  </si>
  <si>
    <t xml:space="preserve"> Ignacio Goldsack Trebilcock </t>
  </si>
  <si>
    <t xml:space="preserve"> pfriedl@gerencia.cmp.cl</t>
  </si>
  <si>
    <t xml:space="preserve"> 2 2441 2354    </t>
  </si>
  <si>
    <t xml:space="preserve"> Guillermo Turner Olea </t>
  </si>
  <si>
    <t xml:space="preserve"> maria.beas@cmpc.cl</t>
  </si>
  <si>
    <t xml:space="preserve"> Rafael Cox Montt </t>
  </si>
  <si>
    <t xml:space="preserve"> jblanlot@gerencia.cmpc.cl</t>
  </si>
  <si>
    <t>EMPRESAS COPEC S.A.</t>
  </si>
  <si>
    <t xml:space="preserve"> Andrés Bianchi Larre </t>
  </si>
  <si>
    <t xml:space="preserve"> Arnaldo Gorziglia Balbi </t>
  </si>
  <si>
    <t xml:space="preserve"> Francisco León Délano </t>
  </si>
  <si>
    <t xml:space="preserve"> Gabriel Bitrán Dicowsky </t>
  </si>
  <si>
    <t xml:space="preserve"> 2 2461 7021    </t>
  </si>
  <si>
    <t xml:space="preserve"> Rodrigo Eduardo Huidobro Alvarado</t>
  </si>
  <si>
    <t xml:space="preserve"> 2 2461 7061</t>
  </si>
  <si>
    <t xml:space="preserve"> Jorge Ferrando Yáñez</t>
  </si>
  <si>
    <t xml:space="preserve"> 2 2461 7011</t>
  </si>
  <si>
    <t xml:space="preserve"> Cristián Palacios González </t>
  </si>
  <si>
    <t xml:space="preserve"> Subgerente de Finanzas y Relación con Inversionistas</t>
  </si>
  <si>
    <t xml:space="preserve"> cristian.palacios@empresascopec.cl</t>
  </si>
  <si>
    <t xml:space="preserve"> 2 2461 7042    </t>
  </si>
  <si>
    <t xml:space="preserve"> Pamela Harris Honorato </t>
  </si>
  <si>
    <t xml:space="preserve"> Subgerente de Asuntos Corporativos</t>
  </si>
  <si>
    <t xml:space="preserve"> pamela.harris@empresascopec.cl</t>
  </si>
  <si>
    <t xml:space="preserve"> 2 2461 7033    </t>
  </si>
  <si>
    <t>EMPRESAS COVERY PESAJE INDUSTRIAL</t>
  </si>
  <si>
    <t>Balanzas y Básculas | Servicios Técnicos de Reparaciones y Mantenimiento</t>
  </si>
  <si>
    <t xml:space="preserve"> Arturo Alejandro Leal Fuentes </t>
  </si>
  <si>
    <t xml:space="preserve"> gerencia@covery.cl</t>
  </si>
  <si>
    <t xml:space="preserve"> 2 2363 5200    </t>
  </si>
  <si>
    <t xml:space="preserve"> Maritza Angélica Faúndez Quijada </t>
  </si>
  <si>
    <t xml:space="preserve"> mfaundez@covery.cl</t>
  </si>
  <si>
    <t xml:space="preserve"> Mauricio Cuevas Donaire </t>
  </si>
  <si>
    <t xml:space="preserve"> Gerente Area de Informática</t>
  </si>
  <si>
    <t xml:space="preserve"> ingenieria@covery.cl</t>
  </si>
  <si>
    <t xml:space="preserve"> Pablo Aránguiz Belmar</t>
  </si>
  <si>
    <t xml:space="preserve"> 2 2363 5200</t>
  </si>
  <si>
    <t xml:space="preserve"> Víctor Manuel Palma Cortés </t>
  </si>
  <si>
    <t xml:space="preserve"> Jefe de Administración y Facturación</t>
  </si>
  <si>
    <t xml:space="preserve"> vpalma@covery.cl</t>
  </si>
  <si>
    <t>EMPRESAS DABED</t>
  </si>
  <si>
    <t>Ferretería y Ferretería Industrial | Maderas en Bruto y Elaboradas | Materiales para la Construcción</t>
  </si>
  <si>
    <t xml:space="preserve"> Roberto Dabed Alamo </t>
  </si>
  <si>
    <t xml:space="preserve"> dabed@dabed.cl</t>
  </si>
  <si>
    <t xml:space="preserve"> 53 266 2000    </t>
  </si>
  <si>
    <t xml:space="preserve"> Vinka Martinic Stiepovic </t>
  </si>
  <si>
    <t xml:space="preserve"> Isaac Avendaño Arancibia </t>
  </si>
  <si>
    <t xml:space="preserve"> Roberto Dabed Martinic </t>
  </si>
  <si>
    <t xml:space="preserve"> Christian Díaz Cortés </t>
  </si>
  <si>
    <t xml:space="preserve"> christian.diaz@dabed.cl</t>
  </si>
  <si>
    <t>EMPRESAS DAVIS S.A.</t>
  </si>
  <si>
    <t>Asesorías y Servicios en Computación e Informática | Inversiones</t>
  </si>
  <si>
    <t xml:space="preserve"> 2 2499 3122    </t>
  </si>
  <si>
    <t xml:space="preserve"> 2 2389 2221</t>
  </si>
  <si>
    <t xml:space="preserve"> royaneder@daviscom.cl</t>
  </si>
  <si>
    <t>EMPRESAS IANSA S.A.</t>
  </si>
  <si>
    <t>Alimentos Preparados para Animales | Azúcar | Endulzantes (Sucralosa, Sacarina, Stevia, etc.) | Exportaciones | Fertilizantes | Jugos y Néctares de Fruta | Pasta de Tomates | Productos e Insumos Agrícolas</t>
  </si>
  <si>
    <t xml:space="preserve"> Joaquín Noguera Wilson </t>
  </si>
  <si>
    <t xml:space="preserve"> Gonzalo Sanhueza Dueñas </t>
  </si>
  <si>
    <t xml:space="preserve"> Michael Gerard Broom </t>
  </si>
  <si>
    <t xml:space="preserve"> Andreas Matthias Herber </t>
  </si>
  <si>
    <t xml:space="preserve"> Arthur Whitfield Huguley </t>
  </si>
  <si>
    <t xml:space="preserve"> Paul McNougher </t>
  </si>
  <si>
    <t xml:space="preserve"> Pablo Montecinos Pizarro </t>
  </si>
  <si>
    <t xml:space="preserve"> 2 2571 5415    </t>
  </si>
  <si>
    <t xml:space="preserve"> Melvin Wenger Weber </t>
  </si>
  <si>
    <t xml:space="preserve"> 2 2571 5400    </t>
  </si>
  <si>
    <t xml:space="preserve"> Raimundo Díaz Domínguez</t>
  </si>
  <si>
    <t xml:space="preserve"> 2 2571 5400</t>
  </si>
  <si>
    <t xml:space="preserve"> Cristián Rosenfeld Ramírez </t>
  </si>
  <si>
    <t xml:space="preserve"> Gerente Negocio Nutrición Animal e Insumos Agrícolas</t>
  </si>
  <si>
    <t xml:space="preserve"> Daniel Feig </t>
  </si>
  <si>
    <t>EMPRESAS INDENOR S.A.</t>
  </si>
  <si>
    <t>Decoración | Persianas</t>
  </si>
  <si>
    <t xml:space="preserve"> Milko Paravic </t>
  </si>
  <si>
    <t xml:space="preserve"> operaciones@indenor.cl</t>
  </si>
  <si>
    <t xml:space="preserve"> 2 2225 5582    </t>
  </si>
  <si>
    <t>Formularios Continuos, Formularios Comerciales | Sobres | Tarjetas de Crédito, Débito, Identificación y Similares</t>
  </si>
  <si>
    <t>EMPRESAS JUAN YARUR SPA</t>
  </si>
  <si>
    <t xml:space="preserve"> Andrés Irarrázabal Ureta </t>
  </si>
  <si>
    <t xml:space="preserve"> 2 2206 9999    </t>
  </si>
  <si>
    <t xml:space="preserve"> Pablo Urrutia Del Río</t>
  </si>
  <si>
    <t xml:space="preserve"> 2 2206 9999</t>
  </si>
  <si>
    <t>EMPRESAS LA POLAR S.A.</t>
  </si>
  <si>
    <t>Cadena de Tiendas | Centros Comerciales</t>
  </si>
  <si>
    <t xml:space="preserve"> Sergio Guzmán Lagos </t>
  </si>
  <si>
    <t xml:space="preserve"> Andrés Eyzaguirre Astaburuaga </t>
  </si>
  <si>
    <t xml:space="preserve"> José Miguel Jiménez Krzeminski </t>
  </si>
  <si>
    <t xml:space="preserve"> Manuel Severín</t>
  </si>
  <si>
    <t xml:space="preserve"> 2 2383 3013</t>
  </si>
  <si>
    <t xml:space="preserve"> Cristóbal Covarrubias Valdés </t>
  </si>
  <si>
    <t xml:space="preserve"> ccovarrubias@lapolar.cl</t>
  </si>
  <si>
    <t xml:space="preserve"> 2 2383 3019    </t>
  </si>
  <si>
    <t xml:space="preserve"> Loreto Rossler Yávar</t>
  </si>
  <si>
    <t xml:space="preserve"> 2 2383 3171</t>
  </si>
  <si>
    <t>EMPRESAS LIPIGAS S.A.</t>
  </si>
  <si>
    <t xml:space="preserve"> Mario Vinagre Muñoz </t>
  </si>
  <si>
    <t xml:space="preserve"> Gabriel Ruiz-Tagle Correa </t>
  </si>
  <si>
    <t xml:space="preserve"> Juan Ignacio Noguera Briceño </t>
  </si>
  <si>
    <t xml:space="preserve"> José Miguel Barros van Hövell tot Westerflier </t>
  </si>
  <si>
    <t xml:space="preserve"> Angel Francisco Mafucci Solimano </t>
  </si>
  <si>
    <t xml:space="preserve"> amafucci@lipigas.cl</t>
  </si>
  <si>
    <t xml:space="preserve"> 2 2650 3510    </t>
  </si>
  <si>
    <t xml:space="preserve"> Felipe Warner Villagrán </t>
  </si>
  <si>
    <t xml:space="preserve"> fwarner@lipigas.cl</t>
  </si>
  <si>
    <t xml:space="preserve"> 2 2650 3520    </t>
  </si>
  <si>
    <t xml:space="preserve"> José Miguel Bambach Salvatore </t>
  </si>
  <si>
    <t xml:space="preserve"> jmbambach@lipigas.cl</t>
  </si>
  <si>
    <t xml:space="preserve"> Mylene Iribarne Friedmann </t>
  </si>
  <si>
    <t xml:space="preserve"> miribarne@lipigas.cl</t>
  </si>
  <si>
    <t xml:space="preserve"> Luis Alberto Orlandi Arrate </t>
  </si>
  <si>
    <t xml:space="preserve"> aorlandi@lipigas.cl</t>
  </si>
  <si>
    <t xml:space="preserve"> Luis Felipe Silva Labbé </t>
  </si>
  <si>
    <t xml:space="preserve"> Gerente General Trading de Gas Spa</t>
  </si>
  <si>
    <t xml:space="preserve"> María Josefa Ayarza León </t>
  </si>
  <si>
    <t xml:space="preserve"> Gerente de Transformación Digital</t>
  </si>
  <si>
    <t xml:space="preserve"> jayarza@lipigas.cl</t>
  </si>
  <si>
    <t xml:space="preserve"> 2 2650 3620    </t>
  </si>
  <si>
    <t xml:space="preserve"> Morris José Pessó Olcese </t>
  </si>
  <si>
    <t xml:space="preserve"> Gerente de Logística y Operaciones</t>
  </si>
  <si>
    <t xml:space="preserve"> mpesso@lipigas.cl</t>
  </si>
  <si>
    <t xml:space="preserve"> Osvaldo Rubén Rosa Ageitos </t>
  </si>
  <si>
    <t xml:space="preserve"> orosa@lipigas.cl</t>
  </si>
  <si>
    <t xml:space="preserve"> Esteban Nicolás Rodríguez Bravo </t>
  </si>
  <si>
    <t xml:space="preserve"> Gerente de Ventas Grandes Clientes</t>
  </si>
  <si>
    <t xml:space="preserve"> erodriguez@lipigas.cl</t>
  </si>
  <si>
    <t>EMPRESAS LOURDES S.A.</t>
  </si>
  <si>
    <t>Jugos y Néctares de Fruta | Vinos, Sidras y Espumantes</t>
  </si>
  <si>
    <t xml:space="preserve"> Diego Swinburn Larraín </t>
  </si>
  <si>
    <t xml:space="preserve"> diego@chileangrapegroup.com</t>
  </si>
  <si>
    <t xml:space="preserve"> 2 2819 2104    </t>
  </si>
  <si>
    <t>EMPRESAS OXXEAN S.A.</t>
  </si>
  <si>
    <t>Astilleros y Construcciones Navales | Inversiones</t>
  </si>
  <si>
    <t xml:space="preserve"> Jorge Pacheco Alvarado </t>
  </si>
  <si>
    <t xml:space="preserve"> 65 226 5700    </t>
  </si>
  <si>
    <t xml:space="preserve"> Ivar Pacheco Alvarado </t>
  </si>
  <si>
    <t>EMPRESAS QUIMICAS CERQUIM SPA</t>
  </si>
  <si>
    <t xml:space="preserve"> Celia Riffo Fajardo</t>
  </si>
  <si>
    <t xml:space="preserve"> 2 2840 6990</t>
  </si>
  <si>
    <t xml:space="preserve"> Ana Elizabeth Acosta</t>
  </si>
  <si>
    <t xml:space="preserve"> 9 9865 0595</t>
  </si>
  <si>
    <t xml:space="preserve"> Vanessa Palomo </t>
  </si>
  <si>
    <t xml:space="preserve"> Technical Sales</t>
  </si>
  <si>
    <t xml:space="preserve"> vanessa.palomo@cerquim.cl</t>
  </si>
  <si>
    <t xml:space="preserve"> 9 5907 2484    </t>
  </si>
  <si>
    <t>EMPRESAS RUBEL Y CIA. LTDA.</t>
  </si>
  <si>
    <t>Cielos Falsos | Persianas</t>
  </si>
  <si>
    <t xml:space="preserve"> Patricio Rubel Rubinstein </t>
  </si>
  <si>
    <t xml:space="preserve"> empresas@rubel.cl</t>
  </si>
  <si>
    <t xml:space="preserve"> 2 2246 0206    </t>
  </si>
  <si>
    <t>EMPRESAS SIMSA S.A.</t>
  </si>
  <si>
    <t>Casas de Cambio | Inversiones</t>
  </si>
  <si>
    <t xml:space="preserve"> Patricia Arenas Ojeda </t>
  </si>
  <si>
    <t xml:space="preserve"> simsa.sa@gmail.com</t>
  </si>
  <si>
    <t xml:space="preserve"> 2 2378 9900    </t>
  </si>
  <si>
    <t xml:space="preserve"> Cristián Mery Arenas </t>
  </si>
  <si>
    <t xml:space="preserve"> cristian.mery@gmail.com</t>
  </si>
  <si>
    <t>EMPRESAS SUTIL S.A.</t>
  </si>
  <si>
    <t>Holding | Inversiones</t>
  </si>
  <si>
    <t xml:space="preserve"> 2 2816 9215    </t>
  </si>
  <si>
    <t xml:space="preserve"> myanez@sutil.cl</t>
  </si>
  <si>
    <t xml:space="preserve"> César Jorge Barros Montero </t>
  </si>
  <si>
    <t xml:space="preserve"> Hernán Garcés Echeverría </t>
  </si>
  <si>
    <t xml:space="preserve"> Luis José Garreaud Gana </t>
  </si>
  <si>
    <t xml:space="preserve"> Alejandro Quesney Valdés </t>
  </si>
  <si>
    <t xml:space="preserve"> Juan Guillermo Sutil Condon </t>
  </si>
  <si>
    <t xml:space="preserve"> Gerente de Finanzas Corporativas y Desarrollo</t>
  </si>
  <si>
    <t xml:space="preserve"> Isabel Margarita Undurraga Costa </t>
  </si>
  <si>
    <t>EMPRESAS TATTERSALL S.A.</t>
  </si>
  <si>
    <t>Arriendo de Automóviles y Otros Vehículos | Corredores de la Bolsa de Productos | Corredores de Propiedades | Factoring (Financiamiento, Administración y Cobranza) | Ferias Agrícolas y Ganaderas | Holding | Maquinaria, Equipos, Accesorios, Repuestos y Suministros para la Industria en General | Maquinaria, Equipos, Accesorios, Repuestos y Suministros para la Minería | Martilleros y Remates | Productos e Insumos Agrícolas</t>
  </si>
  <si>
    <t xml:space="preserve"> Jaime Matas González </t>
  </si>
  <si>
    <t xml:space="preserve"> 2 2362 3005    </t>
  </si>
  <si>
    <t>EMPRESAS TUCAPEL S.A.</t>
  </si>
  <si>
    <t xml:space="preserve"> Eduardo Lagos Zanotti</t>
  </si>
  <si>
    <t xml:space="preserve"> 2 2461 4201</t>
  </si>
  <si>
    <t xml:space="preserve"> Jorge Cárdenas Melo</t>
  </si>
  <si>
    <t xml:space="preserve"> 2 2461 4310</t>
  </si>
  <si>
    <t xml:space="preserve"> Gabriel Román Reyes </t>
  </si>
  <si>
    <t xml:space="preserve"> jsantander@tucapel.cl</t>
  </si>
  <si>
    <t xml:space="preserve"> 2 2461 4310    </t>
  </si>
  <si>
    <t xml:space="preserve"> Andrea Pellegrini Folch </t>
  </si>
  <si>
    <t xml:space="preserve"> Gerenta de Recursos Humanos</t>
  </si>
  <si>
    <t xml:space="preserve"> apellegrini@tucapel.cl</t>
  </si>
  <si>
    <t xml:space="preserve"> 2 2461 4200    </t>
  </si>
  <si>
    <t>EMUCHILE S.A.</t>
  </si>
  <si>
    <t xml:space="preserve"> Juan Pablo Concha Girardi </t>
  </si>
  <si>
    <t xml:space="preserve"> jpconcha@emuline.com</t>
  </si>
  <si>
    <t xml:space="preserve"> 2 2669 6119    </t>
  </si>
  <si>
    <t>ENAER, EMPRESA NACIONAL DE AERONAUTICA DE CHILE</t>
  </si>
  <si>
    <t>Arriendo y Venta de Aeronaves | Mantenimiento de Aviones y Helicópteros</t>
  </si>
  <si>
    <t xml:space="preserve"> Henry Cleveland Cartes</t>
  </si>
  <si>
    <t xml:space="preserve"> 2 2383 1984</t>
  </si>
  <si>
    <t xml:space="preserve"> Enrique Lara B. </t>
  </si>
  <si>
    <t xml:space="preserve"> enrique.lara@enaer.cl</t>
  </si>
  <si>
    <t xml:space="preserve"> 2 2383 1706    </t>
  </si>
  <si>
    <t xml:space="preserve"> Rodrigo San Román Cuñado</t>
  </si>
  <si>
    <t xml:space="preserve"> 2 2383 1717</t>
  </si>
  <si>
    <t xml:space="preserve"> Klaus Hartmann Samhaber</t>
  </si>
  <si>
    <t xml:space="preserve"> 2 2383 1839</t>
  </si>
  <si>
    <t xml:space="preserve"> Leopoldo Porras Silva </t>
  </si>
  <si>
    <t xml:space="preserve"> leopoldo.porras@enaer.cl</t>
  </si>
  <si>
    <t xml:space="preserve"> 2 2383 1873    </t>
  </si>
  <si>
    <t>ENAEX S.A.</t>
  </si>
  <si>
    <t>Empresas Mineras | Explosivos Usados en la Minería | Exportaciones | Servicios, Productos e Insumos para la Minería</t>
  </si>
  <si>
    <t xml:space="preserve"> Juan Eduardo Errázuriz Ossa </t>
  </si>
  <si>
    <t xml:space="preserve"> 2 2837 7600    </t>
  </si>
  <si>
    <t xml:space="preserve"> Sergio Undurraga Saavedra </t>
  </si>
  <si>
    <t xml:space="preserve"> Alejandro Gil Gómez </t>
  </si>
  <si>
    <t xml:space="preserve"> Juan Pablo Aboitiz Domínguez </t>
  </si>
  <si>
    <t xml:space="preserve"> Norman Hansen Fernández </t>
  </si>
  <si>
    <t xml:space="preserve"> Naoshi Matsumoto Courdurier </t>
  </si>
  <si>
    <t xml:space="preserve"> Horacio Pavez Aro </t>
  </si>
  <si>
    <t xml:space="preserve"> Patricio Leighton Zambelli </t>
  </si>
  <si>
    <t xml:space="preserve"> Alberto Salas Muñoz </t>
  </si>
  <si>
    <t xml:space="preserve"> Juan Andrés Errázuriz Domínguez </t>
  </si>
  <si>
    <t xml:space="preserve"> Gerente General Grupo Enaex</t>
  </si>
  <si>
    <t xml:space="preserve"> 2 2837 7676    </t>
  </si>
  <si>
    <t xml:space="preserve"> Edmundo Jiménez Gallardo </t>
  </si>
  <si>
    <t xml:space="preserve"> VP Latam West</t>
  </si>
  <si>
    <t xml:space="preserve"> 2 2837 7777    </t>
  </si>
  <si>
    <t>ENAP MAGALLANES</t>
  </si>
  <si>
    <t xml:space="preserve"> Rodrigo Bustamante Villegas </t>
  </si>
  <si>
    <t xml:space="preserve"> Gerente Enap Magallanes</t>
  </si>
  <si>
    <t xml:space="preserve"> rbustamantev@enap.cl</t>
  </si>
  <si>
    <t xml:space="preserve"> 61 224 3477    </t>
  </si>
  <si>
    <t>ENAP SIPETROL S.A.</t>
  </si>
  <si>
    <t>Petróleo Crudo | Producción, Distribución y Venta de Gas Natural</t>
  </si>
  <si>
    <t xml:space="preserve"> gg@enap.cl</t>
  </si>
  <si>
    <t xml:space="preserve"> 2 2280 3300    </t>
  </si>
  <si>
    <t xml:space="preserve"> Jaquelinne Saquel</t>
  </si>
  <si>
    <t xml:space="preserve"> 2 2280 3300</t>
  </si>
  <si>
    <t xml:space="preserve"> Julio Aranís Vargas </t>
  </si>
  <si>
    <t xml:space="preserve"> Gerente de Refinación</t>
  </si>
  <si>
    <t xml:space="preserve"> jaranis@enap.cl</t>
  </si>
  <si>
    <t>ENCAJES LOLAS S.A.C.I.</t>
  </si>
  <si>
    <t xml:space="preserve"> Gilda Lolas Dihmens </t>
  </si>
  <si>
    <t xml:space="preserve"> encajeslolas@hotmail.com</t>
  </si>
  <si>
    <t xml:space="preserve"> 2 2556 8611    </t>
  </si>
  <si>
    <t xml:space="preserve"> Carlos Hartmann Lolas </t>
  </si>
  <si>
    <t xml:space="preserve"> Guadalupe Padilla </t>
  </si>
  <si>
    <t xml:space="preserve"> Jefa de Venta</t>
  </si>
  <si>
    <t>ENCHAPADORA DE PANELES Y MADERAS LTDA.</t>
  </si>
  <si>
    <t xml:space="preserve"> René Francisco González Easton </t>
  </si>
  <si>
    <t xml:space="preserve"> fgonzalez@epachile.cl</t>
  </si>
  <si>
    <t xml:space="preserve"> 9 6208 3667    </t>
  </si>
  <si>
    <t>ENCRYPTA CHILE S.A.</t>
  </si>
  <si>
    <t xml:space="preserve"> Cristián Valenzuela Araya</t>
  </si>
  <si>
    <t xml:space="preserve"> 2 3275 0700</t>
  </si>
  <si>
    <t xml:space="preserve"> Ricardo Armstrong Silva </t>
  </si>
  <si>
    <t xml:space="preserve"> ricardo@encrypta.cl</t>
  </si>
  <si>
    <t xml:space="preserve"> 2 3275 0700    </t>
  </si>
  <si>
    <t>ENEL AMERICAS S.A.</t>
  </si>
  <si>
    <t xml:space="preserve"> Borja Acha Besga </t>
  </si>
  <si>
    <t xml:space="preserve"> comunicacion.enelchile@enel.com</t>
  </si>
  <si>
    <t xml:space="preserve"> 2 2353 4631    </t>
  </si>
  <si>
    <t xml:space="preserve"> José Antonio Vargas Lleras </t>
  </si>
  <si>
    <t xml:space="preserve"> Hernán Somerville Senn </t>
  </si>
  <si>
    <t xml:space="preserve"> 2 2630 9227    </t>
  </si>
  <si>
    <t xml:space="preserve"> Livio Gallo </t>
  </si>
  <si>
    <t xml:space="preserve"> Enrico Viale </t>
  </si>
  <si>
    <t xml:space="preserve"> Patricio Gómez Sabaini </t>
  </si>
  <si>
    <t xml:space="preserve"> Maurizio Bezzeccheri </t>
  </si>
  <si>
    <t xml:space="preserve"> 2 2675 2365    </t>
  </si>
  <si>
    <t xml:space="preserve"> Raffaele Cutrignelli </t>
  </si>
  <si>
    <t xml:space="preserve"> Gerente de Auditoria Interna</t>
  </si>
  <si>
    <t xml:space="preserve"> 2 2353 4647    </t>
  </si>
  <si>
    <t xml:space="preserve"> Aurelio Bustillho De Oliveira </t>
  </si>
  <si>
    <t xml:space="preserve"> Gerente de Administración, Finanzas y Control</t>
  </si>
  <si>
    <t xml:space="preserve"> 2 2353 4510    </t>
  </si>
  <si>
    <t xml:space="preserve"> Paola Pescarmona </t>
  </si>
  <si>
    <t xml:space="preserve"> 2 2353 4684    </t>
  </si>
  <si>
    <t xml:space="preserve"> Domingo Valdés Prieto </t>
  </si>
  <si>
    <t xml:space="preserve"> Fiscal y Secretario del Directorio</t>
  </si>
  <si>
    <t xml:space="preserve"> Carolina Ricke </t>
  </si>
  <si>
    <t xml:space="preserve"> Gerente de Comunicación</t>
  </si>
  <si>
    <t xml:space="preserve"> carolina.ricke@enel.com</t>
  </si>
  <si>
    <t xml:space="preserve"> 2 2675 2746    </t>
  </si>
  <si>
    <t>ENEL CHILE S.A.</t>
  </si>
  <si>
    <t xml:space="preserve"> Giulio Fazio </t>
  </si>
  <si>
    <t xml:space="preserve"> Fernán Gazmuri Plaza </t>
  </si>
  <si>
    <t xml:space="preserve"> Pablo Cabrera Gaete </t>
  </si>
  <si>
    <t xml:space="preserve"> Gerardo Jofré Miranda </t>
  </si>
  <si>
    <t xml:space="preserve"> Daniele Caprini </t>
  </si>
  <si>
    <t xml:space="preserve"> Salvatore Bernabei </t>
  </si>
  <si>
    <t xml:space="preserve"> Paolo Pallotti </t>
  </si>
  <si>
    <t xml:space="preserve"> Gerente de Auditoría Interna</t>
  </si>
  <si>
    <t xml:space="preserve"> Liliana Schnaidt Hagedorn </t>
  </si>
  <si>
    <t xml:space="preserve"> Gerente de Recursos Humanos y Organización</t>
  </si>
  <si>
    <t xml:space="preserve"> Giuseppe Turchiarelli </t>
  </si>
  <si>
    <t xml:space="preserve"> Pedro Urzúa Frei </t>
  </si>
  <si>
    <t xml:space="preserve"> Gerente de Relaciones Institucionales</t>
  </si>
  <si>
    <t xml:space="preserve"> Raúl Gonzalo Puentes Barrera </t>
  </si>
  <si>
    <t xml:space="preserve"> Gerente de Aprovisionamientos</t>
  </si>
  <si>
    <t>ENEL DISTRIBUCION CHILE S.A.</t>
  </si>
  <si>
    <t xml:space="preserve"> Ramón Castañeda Ponce </t>
  </si>
  <si>
    <t xml:space="preserve"> comunicacion.eneldistribucionchile@enel.com</t>
  </si>
  <si>
    <t xml:space="preserve"> 2 2675 2382    </t>
  </si>
  <si>
    <t xml:space="preserve"> Horacio Aránguiz </t>
  </si>
  <si>
    <t xml:space="preserve"> 2 2675 2787    </t>
  </si>
  <si>
    <t xml:space="preserve"> Daniel Gómez Sagner </t>
  </si>
  <si>
    <t xml:space="preserve"> Gerente Regulación</t>
  </si>
  <si>
    <t xml:space="preserve"> 2 2675 2814    </t>
  </si>
  <si>
    <t xml:space="preserve"> Víctor Tavera </t>
  </si>
  <si>
    <t xml:space="preserve"> Gerente Mercado Distribución Chile</t>
  </si>
  <si>
    <t xml:space="preserve"> 2 2675 2693    </t>
  </si>
  <si>
    <t xml:space="preserve"> Alvaro Pérez </t>
  </si>
  <si>
    <t xml:space="preserve"> 2 2675 2019    </t>
  </si>
  <si>
    <t xml:space="preserve"> Silvia Latini </t>
  </si>
  <si>
    <t xml:space="preserve"> 2 2353 4686    </t>
  </si>
  <si>
    <t xml:space="preserve"> Andrés González Cerrutti </t>
  </si>
  <si>
    <t xml:space="preserve"> Gerente de Comunicaciones</t>
  </si>
  <si>
    <t>ENEL GENERACION CHILE S.A.</t>
  </si>
  <si>
    <t xml:space="preserve"> Guiseppe Conti </t>
  </si>
  <si>
    <t xml:space="preserve"> comunicacion.enelgeneracionchile@enel.com</t>
  </si>
  <si>
    <t xml:space="preserve"> 2 2630 9000    </t>
  </si>
  <si>
    <t xml:space="preserve"> Francesco Giorgianni </t>
  </si>
  <si>
    <t xml:space="preserve"> Hernán Cheyre Valenzuela </t>
  </si>
  <si>
    <t xml:space="preserve"> Jorge Atton Palma </t>
  </si>
  <si>
    <t xml:space="preserve"> Julio Pellegrini Vial </t>
  </si>
  <si>
    <t xml:space="preserve"> Fabrizio Barderi </t>
  </si>
  <si>
    <t xml:space="preserve"> Mauro Di Carlo </t>
  </si>
  <si>
    <t xml:space="preserve"> Antonio Scala </t>
  </si>
  <si>
    <t xml:space="preserve"> Luca Noviello </t>
  </si>
  <si>
    <t xml:space="preserve"> Michele Siciliano </t>
  </si>
  <si>
    <t xml:space="preserve"> Raúl Arteaga Errázuriz </t>
  </si>
  <si>
    <t xml:space="preserve"> Ignacio Quiñones Sotomayor </t>
  </si>
  <si>
    <t xml:space="preserve"> Viviana Paulina Meneses Robledo </t>
  </si>
  <si>
    <t xml:space="preserve"> Gerente Planificación y Control</t>
  </si>
  <si>
    <t>ENERA CONSULTORES ORGANIZACIONALES LIMITADA</t>
  </si>
  <si>
    <t>Capacitación de Personal | Consultores Organizacionales | Servicio de Selección de Personal</t>
  </si>
  <si>
    <t xml:space="preserve"> Ruby Toledo Jeria </t>
  </si>
  <si>
    <t xml:space="preserve"> rubytoledo@eneraconsultores.cl</t>
  </si>
  <si>
    <t xml:space="preserve"> 2 2220 0245    </t>
  </si>
  <si>
    <t xml:space="preserve"> Jaime Cabrera Tobar </t>
  </si>
  <si>
    <t xml:space="preserve"> jaimecabrera@eneraconsultores.cl</t>
  </si>
  <si>
    <t xml:space="preserve"> Fernando Jiménez Guzmán </t>
  </si>
  <si>
    <t xml:space="preserve"> Director Capacitación y Desarrollo</t>
  </si>
  <si>
    <t xml:space="preserve"> fernandojimenez@eneraconsultores.cl</t>
  </si>
  <si>
    <t xml:space="preserve"> Verónica Araneda Lillo </t>
  </si>
  <si>
    <t xml:space="preserve"> Directora Reclutamiento y Selección</t>
  </si>
  <si>
    <t xml:space="preserve"> veronicaaraneda@eneraconsultores.cl</t>
  </si>
  <si>
    <t xml:space="preserve"> Julio Moyano </t>
  </si>
  <si>
    <t xml:space="preserve"> Director Consultoría</t>
  </si>
  <si>
    <t xml:space="preserve"> juliomoyano@eneraconsultores.cl</t>
  </si>
  <si>
    <t>ENERGIA LATINA S.A.</t>
  </si>
  <si>
    <t xml:space="preserve"> Fernando Del Sol Guzmán </t>
  </si>
  <si>
    <t xml:space="preserve"> caguirre@fsinv.com</t>
  </si>
  <si>
    <t xml:space="preserve"> 2 2963 2900    </t>
  </si>
  <si>
    <t>ENERGIAS INDUSTRIALES S.A.</t>
  </si>
  <si>
    <t xml:space="preserve"> Alejandro Ossa Crossley </t>
  </si>
  <si>
    <t xml:space="preserve"> aoc@eisa.cl</t>
  </si>
  <si>
    <t xml:space="preserve"> 2 2440 8300    </t>
  </si>
  <si>
    <t xml:space="preserve"> Mauricio Olguín Herrera </t>
  </si>
  <si>
    <t xml:space="preserve"> moh@eisa.cl</t>
  </si>
  <si>
    <t xml:space="preserve"> 2 2440 8302    </t>
  </si>
  <si>
    <t xml:space="preserve"> Julio Philippi Calvo </t>
  </si>
  <si>
    <t xml:space="preserve"> Gerente Area Arriendo</t>
  </si>
  <si>
    <t xml:space="preserve"> jpc@eisa.cl</t>
  </si>
  <si>
    <t xml:space="preserve"> 2 2440 8318    </t>
  </si>
  <si>
    <t>ENERGIZER DE CHILE SPA</t>
  </si>
  <si>
    <t>Baterías y Pilas | Importadores y Representantes | Linternas</t>
  </si>
  <si>
    <t xml:space="preserve"> Juan Andrés Orlandi Castro </t>
  </si>
  <si>
    <t xml:space="preserve"> Gerente de Trade Marketing &amp; Sales Operations Cono Sur</t>
  </si>
  <si>
    <t xml:space="preserve"> juan.orlandi@energizer.com</t>
  </si>
  <si>
    <t xml:space="preserve"> 2 3213 5319    </t>
  </si>
  <si>
    <t xml:space="preserve"> Eduardo Orellana Corvalán </t>
  </si>
  <si>
    <t xml:space="preserve"> Gerente Ventas Nacional</t>
  </si>
  <si>
    <t xml:space="preserve"> eduardo.orellana@energizer.com</t>
  </si>
  <si>
    <t xml:space="preserve"> 2 3213 5302    </t>
  </si>
  <si>
    <t xml:space="preserve"> Alicia Guerrero </t>
  </si>
  <si>
    <t xml:space="preserve"> Supervisora de Finanzas y Contraloría</t>
  </si>
  <si>
    <t xml:space="preserve"> alicia.guerrero@energizer.com</t>
  </si>
  <si>
    <t xml:space="preserve"> 2 3213 5306    </t>
  </si>
  <si>
    <t>ENERGY FITNESS CLUBS SPA</t>
  </si>
  <si>
    <t xml:space="preserve"> Alejandro Sorgentini </t>
  </si>
  <si>
    <t xml:space="preserve"> 2 2655 2300    </t>
  </si>
  <si>
    <t xml:space="preserve"> Alex Wiesner Riffart </t>
  </si>
  <si>
    <t xml:space="preserve"> 2 2655 2301    </t>
  </si>
  <si>
    <t xml:space="preserve"> Mariana Barbieri Sanz </t>
  </si>
  <si>
    <t xml:space="preserve"> Gerente de Marketing y Ventas</t>
  </si>
  <si>
    <t xml:space="preserve"> Pedro Rabié </t>
  </si>
  <si>
    <t xml:space="preserve"> Gerente de Administración y Logística</t>
  </si>
  <si>
    <t xml:space="preserve"> Christopher Guerriero</t>
  </si>
  <si>
    <t xml:space="preserve"> 2 2655 2301</t>
  </si>
  <si>
    <t>ENGATEL S.A.</t>
  </si>
  <si>
    <t xml:space="preserve"> José Luis Gallardo Jacometti </t>
  </si>
  <si>
    <t xml:space="preserve"> jlgallardo@engatel.cl</t>
  </si>
  <si>
    <t xml:space="preserve"> 2 2496 8000    </t>
  </si>
  <si>
    <t xml:space="preserve"> Andrea Hernández Vera</t>
  </si>
  <si>
    <t xml:space="preserve"> 2 2496 8000</t>
  </si>
  <si>
    <t>ENGIE ENERGIA CHILE S.A.</t>
  </si>
  <si>
    <t xml:space="preserve"> Frank Demaille </t>
  </si>
  <si>
    <t xml:space="preserve"> Presidente Directorio y Gerente General Engie LATAM</t>
  </si>
  <si>
    <t xml:space="preserve"> paulina.mardones@engie.com</t>
  </si>
  <si>
    <t xml:space="preserve"> 2 2290 0408    </t>
  </si>
  <si>
    <t xml:space="preserve"> Axel Levêque </t>
  </si>
  <si>
    <t xml:space="preserve"> Gerente General Engie Energía Chile</t>
  </si>
  <si>
    <t xml:space="preserve"> daniela.perezg@engie.com</t>
  </si>
  <si>
    <t xml:space="preserve"> 2 2353 3215    </t>
  </si>
  <si>
    <t xml:space="preserve"> Eduardo Milligan Wenzel </t>
  </si>
  <si>
    <t xml:space="preserve"> viviana.munoz@engie.com</t>
  </si>
  <si>
    <t xml:space="preserve"> 2 2353 3276    </t>
  </si>
  <si>
    <t xml:space="preserve"> Carlos Eduardo Regolf Pasqualini </t>
  </si>
  <si>
    <t xml:space="preserve"> Gerente Corporativo Implementación de Proyectos</t>
  </si>
  <si>
    <t xml:space="preserve"> carolina.gutierrez@engie.com</t>
  </si>
  <si>
    <t xml:space="preserve"> 2 2768 7107    </t>
  </si>
  <si>
    <t xml:space="preserve"> Gabriel Alejandro Marcuz </t>
  </si>
  <si>
    <t xml:space="preserve"> Gerente Corporativo de Operaciones</t>
  </si>
  <si>
    <t xml:space="preserve"> 2 2768 7101    </t>
  </si>
  <si>
    <t xml:space="preserve"> Fernando Arturo Valdés Urrutia </t>
  </si>
  <si>
    <t xml:space="preserve"> Gerente Corporativo Asuntos Legales</t>
  </si>
  <si>
    <t xml:space="preserve"> maria.cornejo@engie.com</t>
  </si>
  <si>
    <t xml:space="preserve"> 2 2783 1113    </t>
  </si>
  <si>
    <t xml:space="preserve"> Andrea Cabrera Monzón </t>
  </si>
  <si>
    <t xml:space="preserve"> Gerente Corporativo de Personas, Procesos y TI</t>
  </si>
  <si>
    <t xml:space="preserve"> Beatriz del Pilar Monreal Haase </t>
  </si>
  <si>
    <t xml:space="preserve"> Gerente Corporativo de Asuntos Corporativos</t>
  </si>
  <si>
    <t xml:space="preserve"> Carlos Alberto Arias </t>
  </si>
  <si>
    <t xml:space="preserve"> Gerente Corporativo de BTB</t>
  </si>
  <si>
    <t xml:space="preserve"> pamela.troncoso@engie.com</t>
  </si>
  <si>
    <t xml:space="preserve"> 2 2783 3332    </t>
  </si>
  <si>
    <t>ENGIE LATAM S.A.</t>
  </si>
  <si>
    <t xml:space="preserve"> Frank Demaille</t>
  </si>
  <si>
    <t xml:space="preserve"> 2 2290 0408</t>
  </si>
  <si>
    <t xml:space="preserve"> Pablo Villarino </t>
  </si>
  <si>
    <t xml:space="preserve"> Asuntos Corporativos</t>
  </si>
  <si>
    <t xml:space="preserve"> pablo.villarino@engie.com</t>
  </si>
  <si>
    <t xml:space="preserve"> 2 2290 0481    </t>
  </si>
  <si>
    <t>ENJOY PARK LAKE</t>
  </si>
  <si>
    <t xml:space="preserve"> Mauricio Cascardi </t>
  </si>
  <si>
    <t xml:space="preserve"> Director de Hotel</t>
  </si>
  <si>
    <t xml:space="preserve"> mauricio.cascardi@enjoy.cl</t>
  </si>
  <si>
    <t xml:space="preserve"> 45 245 0000    </t>
  </si>
  <si>
    <t>ENJOY S.A.</t>
  </si>
  <si>
    <t>Casinos de Juegos | Hoteles</t>
  </si>
  <si>
    <t xml:space="preserve"> 2 2770 5015    </t>
  </si>
  <si>
    <t xml:space="preserve"> Ana María Orellana Johnson </t>
  </si>
  <si>
    <t xml:space="preserve"> Pier-Paolo Fernando Zaccarelli Facse </t>
  </si>
  <si>
    <t xml:space="preserve"> Nicolás Bañados Lyon </t>
  </si>
  <si>
    <t xml:space="preserve"> Ignacio Pérez Alarcón </t>
  </si>
  <si>
    <t xml:space="preserve"> Fernando Emilio Rioseco Zorn </t>
  </si>
  <si>
    <t xml:space="preserve"> José Mauricio Salgar Hurtado </t>
  </si>
  <si>
    <t xml:space="preserve"> Lucas Marulanda López </t>
  </si>
  <si>
    <t xml:space="preserve"> Ugo Posada Zabala </t>
  </si>
  <si>
    <t xml:space="preserve"> Rodrigo Larraín Kaplan </t>
  </si>
  <si>
    <t xml:space="preserve"> Sebastián Fernando Truffello Palau </t>
  </si>
  <si>
    <t xml:space="preserve"> Gerente de Negocios y Juego</t>
  </si>
  <si>
    <t xml:space="preserve"> struffello@enjoy.cl</t>
  </si>
  <si>
    <t xml:space="preserve"> 2 2770 5397    </t>
  </si>
  <si>
    <t xml:space="preserve"> Esteban Rigo-Righi </t>
  </si>
  <si>
    <t xml:space="preserve"> esteban.rigo-righi@enjoy.cl</t>
  </si>
  <si>
    <t xml:space="preserve"> 2 2770 5000    </t>
  </si>
  <si>
    <t xml:space="preserve"> Carlos Ureta </t>
  </si>
  <si>
    <t xml:space="preserve"> 2 2770 5109    </t>
  </si>
  <si>
    <t xml:space="preserve"> Daniela Bawlitza </t>
  </si>
  <si>
    <t xml:space="preserve"> Gerente Conpliance</t>
  </si>
  <si>
    <t xml:space="preserve"> daniela.bawlitza@enjoy.cl</t>
  </si>
  <si>
    <t xml:space="preserve"> 2 2770 5014    </t>
  </si>
  <si>
    <t>ENLOZADOS CONDOR S.A.</t>
  </si>
  <si>
    <t>Aluminio | Enlozados</t>
  </si>
  <si>
    <t xml:space="preserve"> Arturo Vásquez Rogat </t>
  </si>
  <si>
    <t xml:space="preserve"> arturovasquezr@entelchile.net</t>
  </si>
  <si>
    <t xml:space="preserve"> 2 2525 1963    </t>
  </si>
  <si>
    <t xml:space="preserve"> Víctor Labrín Ayar </t>
  </si>
  <si>
    <t xml:space="preserve"> vlabrin@123mail.cl</t>
  </si>
  <si>
    <t xml:space="preserve"> Alejandro Sánchez Irarrázabal </t>
  </si>
  <si>
    <t xml:space="preserve"> Jefe de Personal - Jefe de Adquisiciones</t>
  </si>
  <si>
    <t xml:space="preserve"> adminis@enlozadoscondor.cl</t>
  </si>
  <si>
    <t xml:space="preserve"> Rodrigo Sepúlveda Iriondo</t>
  </si>
  <si>
    <t xml:space="preserve"> 2 2525 1963</t>
  </si>
  <si>
    <t>ENRIQUE KETTLUN Y CIA. LTDA.</t>
  </si>
  <si>
    <t xml:space="preserve"> Enrique Kettlun Maluk</t>
  </si>
  <si>
    <t xml:space="preserve"> 2 2777 2180</t>
  </si>
  <si>
    <t xml:space="preserve"> Beatriz Kettlun Maluk</t>
  </si>
  <si>
    <t>ENTERSOFT COMPUTACION E INFORMATICA LTDA.</t>
  </si>
  <si>
    <t xml:space="preserve"> Rodrigo Acevedo Padovani</t>
  </si>
  <si>
    <t xml:space="preserve"> 2 2795 3500</t>
  </si>
  <si>
    <t xml:space="preserve"> Gonzalo Acevedo Padovani </t>
  </si>
  <si>
    <t xml:space="preserve"> gonzalo.acevedo@entersoft.cl</t>
  </si>
  <si>
    <t xml:space="preserve"> 2 2795 3500    </t>
  </si>
  <si>
    <t>ENVASES CARRILLO S.A.</t>
  </si>
  <si>
    <t>Envases de Plástico | Tapas Plásticas</t>
  </si>
  <si>
    <t xml:space="preserve"> Pablo Carrillo Rojas </t>
  </si>
  <si>
    <t xml:space="preserve"> pablo@envasescarrillo.cl</t>
  </si>
  <si>
    <t xml:space="preserve"> 2 2963 7750    </t>
  </si>
  <si>
    <t xml:space="preserve"> Francisco Carrillo Rojas </t>
  </si>
  <si>
    <t xml:space="preserve"> francisco@envasescarrillo.cl</t>
  </si>
  <si>
    <t xml:space="preserve"> Pedro Vega Pavez </t>
  </si>
  <si>
    <t xml:space="preserve"> pedro@envasescarrillo.cl</t>
  </si>
  <si>
    <t xml:space="preserve"> Vivian Saldaño Rojas </t>
  </si>
  <si>
    <t xml:space="preserve"> vivian@envasescarrillo.cl</t>
  </si>
  <si>
    <t>ENVASES CMF S.A.</t>
  </si>
  <si>
    <t>Envases de Plástico | Plásticos Industriales | Productos Plásticos</t>
  </si>
  <si>
    <t xml:space="preserve"> Matías Mackenna García-Huidobro </t>
  </si>
  <si>
    <t xml:space="preserve"> mmackenna@cmf.cl</t>
  </si>
  <si>
    <t xml:space="preserve"> 2 2544 8281    </t>
  </si>
  <si>
    <t xml:space="preserve"> Tomás Vigouroux Orrego </t>
  </si>
  <si>
    <t xml:space="preserve"> tvigouroux@cmf.cl</t>
  </si>
  <si>
    <t xml:space="preserve"> Alvaro Alvear Contreras </t>
  </si>
  <si>
    <t xml:space="preserve"> aalvear@cmf.cl</t>
  </si>
  <si>
    <t xml:space="preserve"> Ariel Duhalde Vera </t>
  </si>
  <si>
    <t xml:space="preserve"> aduhalde@cmf.cl</t>
  </si>
  <si>
    <t>ENVASES CREATIVOS SU BOLSA Y CAJA SPA</t>
  </si>
  <si>
    <t>Bolsas, Mangas, Fundas, de Plástico | Envases de Plástico | Envases y Cajas de Papel, Cartón o Cartulina</t>
  </si>
  <si>
    <t xml:space="preserve"> Hernán R. Ortega Follmer </t>
  </si>
  <si>
    <t xml:space="preserve"> info@subolsa.cl</t>
  </si>
  <si>
    <t xml:space="preserve"> 2 2481 7555    </t>
  </si>
  <si>
    <t>ENVASES DEL PACIFICO S.A.</t>
  </si>
  <si>
    <t xml:space="preserve"> Carlos Jorge Renato Ramírez Fernández </t>
  </si>
  <si>
    <t xml:space="preserve"> renato.ramirezf@gmail.com</t>
  </si>
  <si>
    <t xml:space="preserve"> 2 2321 2205    </t>
  </si>
  <si>
    <t xml:space="preserve"> Fernando Agüero Garcés</t>
  </si>
  <si>
    <t xml:space="preserve"> 2 2687 1101</t>
  </si>
  <si>
    <t xml:space="preserve"> Rodrigo Muñoz M.</t>
  </si>
  <si>
    <t xml:space="preserve"> 2 2328 3300</t>
  </si>
  <si>
    <t xml:space="preserve"> ignacioperez@prowacc.com</t>
  </si>
  <si>
    <t xml:space="preserve"> 2 2570 6020    </t>
  </si>
  <si>
    <t xml:space="preserve"> Luisa Ximena Jiménez Díaz </t>
  </si>
  <si>
    <t xml:space="preserve"> ximena.jimenez@litup.cl</t>
  </si>
  <si>
    <t xml:space="preserve"> Alejandro Nash Sarquis </t>
  </si>
  <si>
    <t xml:space="preserve"> anash@caburga.cl</t>
  </si>
  <si>
    <t xml:space="preserve"> 2 2328 3300    </t>
  </si>
  <si>
    <t xml:space="preserve"> Francisco Sáenz Rica </t>
  </si>
  <si>
    <t xml:space="preserve"> francisco@inversionesjdb.cl</t>
  </si>
  <si>
    <t xml:space="preserve"> 2 2233 6709    </t>
  </si>
  <si>
    <t xml:space="preserve"> Christian Urazan Ramírez </t>
  </si>
  <si>
    <t xml:space="preserve"> curazan@edelpa.cl</t>
  </si>
  <si>
    <t xml:space="preserve"> 2 2385 4502    </t>
  </si>
  <si>
    <t xml:space="preserve"> Felipe Thonet Honorato </t>
  </si>
  <si>
    <t xml:space="preserve"> Gerente Comercial y Exportaciones</t>
  </si>
  <si>
    <t xml:space="preserve"> fthonet@edelpa.cl</t>
  </si>
  <si>
    <t xml:space="preserve"> 2 2385 4542    </t>
  </si>
  <si>
    <t xml:space="preserve"> Cristián Pinto Muñoz </t>
  </si>
  <si>
    <t xml:space="preserve"> cpinto@edelpa.cl</t>
  </si>
  <si>
    <t>ENVASES IMPRESOS SPA</t>
  </si>
  <si>
    <t>Envases y Cajas de Papel, Cartón o Cartulina | Exportaciones | Papel y Cartón</t>
  </si>
  <si>
    <t xml:space="preserve"> Carlos Cepeda Oettinger</t>
  </si>
  <si>
    <t xml:space="preserve"> 2 2444 2400</t>
  </si>
  <si>
    <t xml:space="preserve"> Diego Cerboni </t>
  </si>
  <si>
    <t xml:space="preserve"> diego.cerbonii@cmpc.com</t>
  </si>
  <si>
    <t xml:space="preserve"> 2 2444 2400    </t>
  </si>
  <si>
    <t xml:space="preserve"> Francisco Saavedra </t>
  </si>
  <si>
    <t xml:space="preserve"> francisco.saavedra@cmpc.com</t>
  </si>
  <si>
    <t xml:space="preserve"> 2 2471 1301    </t>
  </si>
  <si>
    <t xml:space="preserve"> Diego Venezian Concha </t>
  </si>
  <si>
    <t xml:space="preserve"> diego.venezian@cmpc.com</t>
  </si>
  <si>
    <t>ENVASES PET- KIVATO LTDA.</t>
  </si>
  <si>
    <t xml:space="preserve"> Iván Figueroa Spencer </t>
  </si>
  <si>
    <t xml:space="preserve"> proplas@vtr.net</t>
  </si>
  <si>
    <t xml:space="preserve"> 2 2773 1082    </t>
  </si>
  <si>
    <t>ENVASES PUBLICIDAD TRESKO LTDA.</t>
  </si>
  <si>
    <t>Alimentos Preparados para Animales | Envasadores</t>
  </si>
  <si>
    <t xml:space="preserve"> Eduardo Kohn Ratinoff </t>
  </si>
  <si>
    <t xml:space="preserve"> ek@tresko.cl</t>
  </si>
  <si>
    <t xml:space="preserve"> 2 2840 3777    </t>
  </si>
  <si>
    <t xml:space="preserve"> Roberto Kohn Ratinoff </t>
  </si>
  <si>
    <t xml:space="preserve"> roberto.kohn@gmail.com</t>
  </si>
  <si>
    <t xml:space="preserve"> 2 2603 2838    </t>
  </si>
  <si>
    <t xml:space="preserve"> Luis Kohn Ratinoff </t>
  </si>
  <si>
    <t xml:space="preserve"> luis.kohn@gmail.com</t>
  </si>
  <si>
    <t xml:space="preserve"> Sergio Kohn Pepay </t>
  </si>
  <si>
    <t xml:space="preserve"> sk@tresko.cl</t>
  </si>
  <si>
    <t>ENVASES TECNICOS LTDA.</t>
  </si>
  <si>
    <t xml:space="preserve"> Iván Namur Altermatt </t>
  </si>
  <si>
    <t xml:space="preserve"> envasestecnicos@gmail.com</t>
  </si>
  <si>
    <t xml:space="preserve"> 2 2738 6240    </t>
  </si>
  <si>
    <t xml:space="preserve"> Elsa Aída Altermatt Zanetti</t>
  </si>
  <si>
    <t xml:space="preserve"> 2 2738 6240</t>
  </si>
  <si>
    <t>ENVASES TERMOAISLANTES S.A.</t>
  </si>
  <si>
    <t>Aislantes e Impermeabilizantes | Embalajes | Envases Térmicos | Materiales para la Construcción</t>
  </si>
  <si>
    <t xml:space="preserve"> Marmaduque Abarzúa Astete </t>
  </si>
  <si>
    <t xml:space="preserve"> mabarzua@etsa.cl</t>
  </si>
  <si>
    <t xml:space="preserve"> 2 2273 3510    </t>
  </si>
  <si>
    <t xml:space="preserve"> Walter Araya Mourgues</t>
  </si>
  <si>
    <t xml:space="preserve"> 2 2273 3510</t>
  </si>
  <si>
    <t xml:space="preserve"> Mercedes Clavero Vásquez </t>
  </si>
  <si>
    <t xml:space="preserve"> mclavero@etsa.cl</t>
  </si>
  <si>
    <t xml:space="preserve"> 2 2264 4720    </t>
  </si>
  <si>
    <t xml:space="preserve"> Mauricio Mendoza González </t>
  </si>
  <si>
    <t xml:space="preserve"> mmendoza@etsa.cl</t>
  </si>
  <si>
    <t xml:space="preserve"> 2 2273 7966    </t>
  </si>
  <si>
    <t xml:space="preserve"> Paola Abarzúa Palma </t>
  </si>
  <si>
    <t xml:space="preserve"> Gerente de Capital Humano</t>
  </si>
  <si>
    <t xml:space="preserve"> paola.abarzua@isosur.cl</t>
  </si>
  <si>
    <t>ENVASES Y LITOGRAFIA AGUILA S.A.</t>
  </si>
  <si>
    <t xml:space="preserve"> Dikran Pedinian Mohr </t>
  </si>
  <si>
    <t xml:space="preserve"> dpedinian@envasesaguila.cl</t>
  </si>
  <si>
    <t xml:space="preserve"> 2 2599 4310    </t>
  </si>
  <si>
    <t xml:space="preserve"> Joaquín Arumi Ribera </t>
  </si>
  <si>
    <t xml:space="preserve"> jarumi@envasesaguila.cl</t>
  </si>
  <si>
    <t xml:space="preserve"> Marcos Gallardo Bruno </t>
  </si>
  <si>
    <t xml:space="preserve"> mgallardo@envasesaguila.cl</t>
  </si>
  <si>
    <t xml:space="preserve"> Gonzalo Morales Quintana</t>
  </si>
  <si>
    <t xml:space="preserve"> 2 2599 4310</t>
  </si>
  <si>
    <t xml:space="preserve"> Mari Carmen Santonja Díaz </t>
  </si>
  <si>
    <t xml:space="preserve"> msantoja@envasesaguila.cl</t>
  </si>
  <si>
    <t>ENVIRO CARE CHILE LTDA.</t>
  </si>
  <si>
    <t>Filtros | Maquinaria, Equipos, Accesorios, Repuestos y Suministros para la Industria en General | Ventiladores Habitacionales e Industriales</t>
  </si>
  <si>
    <t xml:space="preserve"> Teodoro Stäger Carvajal</t>
  </si>
  <si>
    <t xml:space="preserve"> 2 2237 1571</t>
  </si>
  <si>
    <t xml:space="preserve"> Javier Stäger Carreño</t>
  </si>
  <si>
    <t xml:space="preserve"> Inés Cisternas </t>
  </si>
  <si>
    <t xml:space="preserve"> icisternas@envirocare.cl</t>
  </si>
  <si>
    <t xml:space="preserve"> 2 2237 1571    </t>
  </si>
  <si>
    <t>ENYSE AGENCIA CHILE S.A.</t>
  </si>
  <si>
    <t xml:space="preserve"> César Carvajal Brizuela </t>
  </si>
  <si>
    <t xml:space="preserve"> ccarvajal.enyse@sice.com</t>
  </si>
  <si>
    <t xml:space="preserve"> 2 3340 0727    </t>
  </si>
  <si>
    <t xml:space="preserve"> Rodrigo Rivadeneira Sepúlveda </t>
  </si>
  <si>
    <t xml:space="preserve"> Gerente de Proyectos y Operaciones</t>
  </si>
  <si>
    <t xml:space="preserve"> rarivadeneira.enyse@sice.com</t>
  </si>
  <si>
    <t xml:space="preserve"> Javiera Herrera Sánchez </t>
  </si>
  <si>
    <t xml:space="preserve"> jpherrera.enyse@sice.com</t>
  </si>
  <si>
    <t>EPELEC SPA</t>
  </si>
  <si>
    <t xml:space="preserve"> Luis Gerardo Plaut Joshua </t>
  </si>
  <si>
    <t xml:space="preserve"> lplaut@epelec.cl</t>
  </si>
  <si>
    <t xml:space="preserve"> 2 2688 2258    </t>
  </si>
  <si>
    <t>EPIROC CHILE S.A.C.</t>
  </si>
  <si>
    <t>Maquinaria, Equipos, Accesorios, Repuestos y Suministros para la Construcción y Obras Conexas | Maquinaria, Equipos, Accesorios, Repuestos y Suministros para la Minería | Maquinaria, Equipos, Accesorios, Repuestos y Suministros para Procesar Madera y Metales</t>
  </si>
  <si>
    <t xml:space="preserve"> Charlie Ekberg</t>
  </si>
  <si>
    <t xml:space="preserve"> 2 2442 3600</t>
  </si>
  <si>
    <t xml:space="preserve"> Rodrigo Escanilla Gatica </t>
  </si>
  <si>
    <t xml:space="preserve"> 2 2442 3600    </t>
  </si>
  <si>
    <t xml:space="preserve"> Silvia Véliz Poblete </t>
  </si>
  <si>
    <t>EPOXA S.A.</t>
  </si>
  <si>
    <t>Adhesivos, Colas, Aprestos, Sellantes y Similares | Resinas Sintéticas | Vidrio, Fibra de Vidrio y Lana Mineral</t>
  </si>
  <si>
    <t xml:space="preserve"> Francisco Carter Quiroga </t>
  </si>
  <si>
    <t xml:space="preserve"> fcarter@pjportland.cl</t>
  </si>
  <si>
    <t xml:space="preserve"> 2 2730 1108    </t>
  </si>
  <si>
    <t xml:space="preserve"> Alejandro Arancibia Rodríguez </t>
  </si>
  <si>
    <t xml:space="preserve"> aarancibia@pjepoxa.cl</t>
  </si>
  <si>
    <t>EPSON CHILE S.A.</t>
  </si>
  <si>
    <t>Computación: Equipos, Insumos, Accesorios y Servicios Conexos | Importadores y Representantes</t>
  </si>
  <si>
    <t xml:space="preserve"> Roberto Donoso Rojas </t>
  </si>
  <si>
    <t xml:space="preserve"> roberto.donoso@epson.cl</t>
  </si>
  <si>
    <t xml:space="preserve"> 2 2484 3545    </t>
  </si>
  <si>
    <t xml:space="preserve"> Soledad Camps Berardi</t>
  </si>
  <si>
    <t xml:space="preserve"> 2 2484 3511</t>
  </si>
  <si>
    <t xml:space="preserve"> Pilar Novoa Muñoz</t>
  </si>
  <si>
    <t xml:space="preserve"> 2 2484 3554</t>
  </si>
  <si>
    <t xml:space="preserve"> Christian Dettleff Faúndez </t>
  </si>
  <si>
    <t xml:space="preserve"> Bussiness Manager, Bussiness Products</t>
  </si>
  <si>
    <t xml:space="preserve"> christian.dettleff@epson.cl</t>
  </si>
  <si>
    <t xml:space="preserve"> 2 2484 3540    </t>
  </si>
  <si>
    <t xml:space="preserve"> Nicolás Ovalle De La Fuente </t>
  </si>
  <si>
    <t xml:space="preserve"> Products Manager Consumer Products</t>
  </si>
  <si>
    <t xml:space="preserve"> nicolas.ovalle@epson.cl</t>
  </si>
  <si>
    <t xml:space="preserve"> 2 2484 3515    </t>
  </si>
  <si>
    <t>EPYSA BUSES LTDA.</t>
  </si>
  <si>
    <t xml:space="preserve"> Andrés Novión Verdugo</t>
  </si>
  <si>
    <t xml:space="preserve"> 2 2623 2000</t>
  </si>
  <si>
    <t xml:space="preserve"> Germán Novión Verdugo</t>
  </si>
  <si>
    <t xml:space="preserve"> Juan Francisco Novión Verdugo </t>
  </si>
  <si>
    <t xml:space="preserve"> Director Socio</t>
  </si>
  <si>
    <t xml:space="preserve"> mifernandez@epysa.cl</t>
  </si>
  <si>
    <t xml:space="preserve"> 2 2623 2000    </t>
  </si>
  <si>
    <t xml:space="preserve"> Matías Castro Escobar </t>
  </si>
  <si>
    <t xml:space="preserve"> ofaundez@epysa.cl</t>
  </si>
  <si>
    <t xml:space="preserve"> 2 2620 9020    </t>
  </si>
  <si>
    <t xml:space="preserve"> Juan Amenábar </t>
  </si>
  <si>
    <t xml:space="preserve"> juan.amenabar@epysa.cl</t>
  </si>
  <si>
    <t xml:space="preserve"> 2 2620 9010    </t>
  </si>
  <si>
    <t>EQUATION PARTNERS ASESORES LTDA.</t>
  </si>
  <si>
    <t>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</si>
  <si>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Mario Mora López </t>
  </si>
  <si>
    <t xml:space="preserve"> mmora@equationpartners.com</t>
  </si>
  <si>
    <t xml:space="preserve"> 2 2232 6033    </t>
  </si>
  <si>
    <t xml:space="preserve"> Eduardo Ortega Cabrera </t>
  </si>
  <si>
    <t xml:space="preserve"> eortega@equationpartners.com</t>
  </si>
  <si>
    <t xml:space="preserve"> 2 2231 2852    </t>
  </si>
  <si>
    <t xml:space="preserve"> Pamela Jiménez Briones </t>
  </si>
  <si>
    <t xml:space="preserve"> pjimenez@equationpartners.com</t>
  </si>
  <si>
    <t xml:space="preserve"> Nicolás Mora Schrader </t>
  </si>
  <si>
    <t xml:space="preserve"> nmora@equationpartners.com</t>
  </si>
  <si>
    <t xml:space="preserve"> Oscar Maril Kammerer </t>
  </si>
  <si>
    <t xml:space="preserve"> omaril@equationpartners.com</t>
  </si>
  <si>
    <t xml:space="preserve"> Stephanie Delanoe Bacic </t>
  </si>
  <si>
    <t xml:space="preserve"> sdelanoe@equationpartners.com</t>
  </si>
  <si>
    <t>EQUIFAX CHILE</t>
  </si>
  <si>
    <t>Bancos de Datos | Consultores en Negocios y Tecnología | Consultores y Asesores de Empresas | Informes Comerciales Nacionales e Internacionales | Servicios y Procesamiento de Datos | Verificación de Cheques</t>
  </si>
  <si>
    <t xml:space="preserve"> Carlos Johnson Lathrop </t>
  </si>
  <si>
    <t xml:space="preserve"> Gerente General Chile, Perú y Ecuador</t>
  </si>
  <si>
    <t xml:space="preserve"> carlos.johnson@equifax.cl</t>
  </si>
  <si>
    <t xml:space="preserve"> 2 2631 5100    </t>
  </si>
  <si>
    <t xml:space="preserve"> Guillermo Salazar </t>
  </si>
  <si>
    <t xml:space="preserve"> Director de Marketing Chile, Perú y Ecuador</t>
  </si>
  <si>
    <t xml:space="preserve"> guillermo.salazar@equifax.cl</t>
  </si>
  <si>
    <t xml:space="preserve"> Gonzalo Silva Maturana </t>
  </si>
  <si>
    <t xml:space="preserve"> Director Comercial SME</t>
  </si>
  <si>
    <t xml:space="preserve"> gonzalo.silvam@equifax.com</t>
  </si>
  <si>
    <t xml:space="preserve"> 2 2631 5960    </t>
  </si>
  <si>
    <t xml:space="preserve"> Stefan Kostow </t>
  </si>
  <si>
    <t xml:space="preserve"> Director Comercial Grandes Corporaciones</t>
  </si>
  <si>
    <t xml:space="preserve"> stefan.kostow@equifax.cl</t>
  </si>
  <si>
    <t xml:space="preserve"> Mauricio Serrano </t>
  </si>
  <si>
    <t xml:space="preserve"> Director de Tecnología</t>
  </si>
  <si>
    <t xml:space="preserve"> mauricio.serrano@equifax.com</t>
  </si>
  <si>
    <t xml:space="preserve"> Ignacio Bunster González </t>
  </si>
  <si>
    <t xml:space="preserve"> ignacio.bunster@equifax.com</t>
  </si>
  <si>
    <t xml:space="preserve"> Juan Carlos Barturen M. </t>
  </si>
  <si>
    <t xml:space="preserve"> juancarlos.barturen@equifax.cl</t>
  </si>
  <si>
    <t>EQUIMAR SPA</t>
  </si>
  <si>
    <t>Equipamiento para Barcos e Industria Pesquera | Generadores y Grupos Electrógenos</t>
  </si>
  <si>
    <t xml:space="preserve"> Marcos Rodríguez Acharán </t>
  </si>
  <si>
    <t xml:space="preserve"> casamatriz@equimar.cl</t>
  </si>
  <si>
    <t xml:space="preserve"> 2 2481 4910    </t>
  </si>
  <si>
    <t xml:space="preserve"> Hernán Briceño Barrios</t>
  </si>
  <si>
    <t xml:space="preserve"> 2 2481 4910</t>
  </si>
  <si>
    <t xml:space="preserve"> Miguel Montecinos Cornejo </t>
  </si>
  <si>
    <t xml:space="preserve"> Jefe Venta Repuestos</t>
  </si>
  <si>
    <t xml:space="preserve"> Emilio Puebla Wurst</t>
  </si>
  <si>
    <t>EQUIPOS CONTRA INCENDIO RALLY S.A.</t>
  </si>
  <si>
    <t xml:space="preserve"> José Manuel Calderón Bustamante </t>
  </si>
  <si>
    <t xml:space="preserve"> jmcalderon@rallysa.cl</t>
  </si>
  <si>
    <t xml:space="preserve"> 2 2775 6324    </t>
  </si>
  <si>
    <t xml:space="preserve"> Emilia Calderón Cisterna </t>
  </si>
  <si>
    <t xml:space="preserve"> ecalderon@rallysa.cl</t>
  </si>
  <si>
    <t xml:space="preserve"> 2 2775 1571    </t>
  </si>
  <si>
    <t xml:space="preserve"> José Luis Calderón Cisterna </t>
  </si>
  <si>
    <t xml:space="preserve"> jlcalderon@rallysa.cl</t>
  </si>
  <si>
    <t>EQUIPOS MINEROS EMSA LTDA.</t>
  </si>
  <si>
    <t xml:space="preserve"> Aldo Gatica González </t>
  </si>
  <si>
    <t xml:space="preserve"> amgg@equiposmineros.cl</t>
  </si>
  <si>
    <t xml:space="preserve"> 2 2737 6419    </t>
  </si>
  <si>
    <t xml:space="preserve"> Andrés Gatica González </t>
  </si>
  <si>
    <t xml:space="preserve"> andresgatica@equiposmineros.cl</t>
  </si>
  <si>
    <t>EQUIPOS Y SERVICIOS TREX SPA.</t>
  </si>
  <si>
    <t>Importadores y Representantes | Maquinaria, Equipos, Accesorios, Repuestos y Suministros para la Construcción y Obras Conexas | Maquinaria, Equipos, Accesorios, Repuestos y Suministros para la Minería</t>
  </si>
  <si>
    <t xml:space="preserve"> Víctor Otero Pizarro </t>
  </si>
  <si>
    <t xml:space="preserve"> victor.otero@equipostrex.com</t>
  </si>
  <si>
    <t xml:space="preserve"> 2 2498 5600    </t>
  </si>
  <si>
    <t xml:space="preserve"> Gustavo Ponce Cornejo </t>
  </si>
  <si>
    <t xml:space="preserve"> gustavo.ponce@equipostrex.com</t>
  </si>
  <si>
    <t xml:space="preserve"> Ricardo Palma Castro</t>
  </si>
  <si>
    <t xml:space="preserve"> 2 2498 5600</t>
  </si>
  <si>
    <t>ER CONSULTING GROUP CHILE - EXECUTIVE RECRUITMENT</t>
  </si>
  <si>
    <t>Consultores Gerenciales | Consultores y Asesores de Recursos Humanos | Servicio de Consultoría y Asesoría en Búsqueda Personalizada de Ejecutivos | Servicio de Selección de Personal</t>
  </si>
  <si>
    <t xml:space="preserve"> Claudio Cabrera Ramírez </t>
  </si>
  <si>
    <t xml:space="preserve"> contacto@er.cl</t>
  </si>
  <si>
    <t xml:space="preserve"> 2 2234 3084    </t>
  </si>
  <si>
    <t xml:space="preserve"> Gloria Monzón Castillo </t>
  </si>
  <si>
    <t xml:space="preserve"> Socia de ER</t>
  </si>
  <si>
    <t xml:space="preserve"> seleccion@er.cl</t>
  </si>
  <si>
    <t xml:space="preserve"> Verónica Rojas González </t>
  </si>
  <si>
    <t xml:space="preserve"> Consultor Asociado</t>
  </si>
  <si>
    <t xml:space="preserve"> Richard Araya Silva </t>
  </si>
  <si>
    <t xml:space="preserve"> Luis Van Morlegan </t>
  </si>
  <si>
    <t xml:space="preserve"> Director Representante en Argentina</t>
  </si>
  <si>
    <t xml:space="preserve"> 2 2334 3084    </t>
  </si>
  <si>
    <t>ERGOTEC MUEBLES S.A.</t>
  </si>
  <si>
    <t xml:space="preserve"> Jaime Ugarte Espinoza </t>
  </si>
  <si>
    <t xml:space="preserve"> jaimeugarte@ergotecmuebles.cl</t>
  </si>
  <si>
    <t xml:space="preserve"> 2 2411 6001    </t>
  </si>
  <si>
    <t xml:space="preserve"> Leonidas Muñoz </t>
  </si>
  <si>
    <t xml:space="preserve"> lmunoz@ergotecmuebles.cl</t>
  </si>
  <si>
    <t xml:space="preserve"> 2 2411 6032    </t>
  </si>
  <si>
    <t>ERIC PIECHA Y CIA. LTDA.</t>
  </si>
  <si>
    <t xml:space="preserve"> Ralf Piecha Thiele</t>
  </si>
  <si>
    <t xml:space="preserve"> 2 2672 1587</t>
  </si>
  <si>
    <t>ERICSSON CHILE S.A.</t>
  </si>
  <si>
    <t xml:space="preserve"> Enzo Zunino Edelsberg </t>
  </si>
  <si>
    <t xml:space="preserve"> 2 2372 5000    </t>
  </si>
  <si>
    <t>ERMEZ HARD &amp; SOFT</t>
  </si>
  <si>
    <t>Asesorías y Servicios en Computación e Informática | Computación: Equipos, Insumos, Accesorios y Servicios Conexos | Comunicaciones Telefónicas | Servicios Técnicos de Reparaciones y Mantenimiento | Software | Telecomunicaciones y Radiocomunicaciones</t>
  </si>
  <si>
    <t xml:space="preserve"> Alejandro Meza Castro</t>
  </si>
  <si>
    <t xml:space="preserve"> 2 2582 4400</t>
  </si>
  <si>
    <t xml:space="preserve"> Cristian Herrera Amenábar </t>
  </si>
  <si>
    <t xml:space="preserve"> herrerac@ermez.com</t>
  </si>
  <si>
    <t xml:space="preserve"> 2 2582 4400    </t>
  </si>
  <si>
    <t xml:space="preserve"> Rafael Arévalo Aguayo</t>
  </si>
  <si>
    <t>ERNESTO NATHAN H. Y CIA. LTDA.</t>
  </si>
  <si>
    <t xml:space="preserve"> Ernesto Nathan Hessenberger </t>
  </si>
  <si>
    <t xml:space="preserve"> pnathan@terra.cl</t>
  </si>
  <si>
    <t xml:space="preserve"> 2 3296 7790    </t>
  </si>
  <si>
    <t xml:space="preserve"> Patricio Nathan Altmann </t>
  </si>
  <si>
    <t xml:space="preserve"> Eduardo Nathan Altmann </t>
  </si>
  <si>
    <t>ESCAPES MENDOZA</t>
  </si>
  <si>
    <t xml:space="preserve"> Emilio Luján Luján </t>
  </si>
  <si>
    <t xml:space="preserve"> info@escapesmendoza.cl</t>
  </si>
  <si>
    <t xml:space="preserve"> 2 2671 7827    </t>
  </si>
  <si>
    <t xml:space="preserve"> Susana Luján Muñoz </t>
  </si>
  <si>
    <t xml:space="preserve"> susanalujan@escapesmendoza.cl</t>
  </si>
  <si>
    <t xml:space="preserve"> Emilio Luján Muñoz </t>
  </si>
  <si>
    <t xml:space="preserve"> Mario Fuentes </t>
  </si>
  <si>
    <t xml:space="preserve"> fabricaemsa@escapesmendoza.cl</t>
  </si>
  <si>
    <t xml:space="preserve"> 2 2904 0826    </t>
  </si>
  <si>
    <t xml:space="preserve"> Víctor Hidalgo Palma </t>
  </si>
  <si>
    <t>ESCUELA DE CONTADORES AUDITORES DE SANTIAGO</t>
  </si>
  <si>
    <t xml:space="preserve"> Rodrigo Cerón Prandi </t>
  </si>
  <si>
    <t xml:space="preserve"> rceron@ecas.cl</t>
  </si>
  <si>
    <t xml:space="preserve"> 2 2597 5000    </t>
  </si>
  <si>
    <t xml:space="preserve"> Luis Alberto Werner-Wildner Quilodrán </t>
  </si>
  <si>
    <t xml:space="preserve"> law@ecas.cl</t>
  </si>
  <si>
    <t xml:space="preserve"> María Luisa Toro Roa </t>
  </si>
  <si>
    <t xml:space="preserve"> Directora de Aseguramiento de Calidad</t>
  </si>
  <si>
    <t xml:space="preserve"> mtoro@ecas.cl</t>
  </si>
  <si>
    <t xml:space="preserve"> Alicia Navarro Cabeza</t>
  </si>
  <si>
    <t xml:space="preserve"> 2 2597 5000</t>
  </si>
  <si>
    <t>ESMAX DISTRIBUCION SPA</t>
  </si>
  <si>
    <t>Combustibles | Distribuidores de Combustibles | Lubricantes | Productos Químicos Especiales</t>
  </si>
  <si>
    <t xml:space="preserve"> Carlos Larraín Mery </t>
  </si>
  <si>
    <t xml:space="preserve"> carlos.larrain@esmax.cl</t>
  </si>
  <si>
    <t xml:space="preserve"> 2 2328 3500    </t>
  </si>
  <si>
    <t xml:space="preserve"> Alberto Corona Campodónico </t>
  </si>
  <si>
    <t xml:space="preserve"> alberto.corona@esmax.cl</t>
  </si>
  <si>
    <t xml:space="preserve"> Bárbara Jiricny </t>
  </si>
  <si>
    <t xml:space="preserve"> barbara.jiricny@esmax.cl</t>
  </si>
  <si>
    <t xml:space="preserve"> Eliana Rodríguez Aránguiz</t>
  </si>
  <si>
    <t xml:space="preserve"> 2 2328 3580</t>
  </si>
  <si>
    <t xml:space="preserve"> Patricia Figueroa Mandiola </t>
  </si>
  <si>
    <t xml:space="preserve"> Gerente Departamento Jurídico</t>
  </si>
  <si>
    <t xml:space="preserve"> patricia.figueroa@esmax.cl</t>
  </si>
  <si>
    <t xml:space="preserve"> 2 2328 3663    </t>
  </si>
  <si>
    <t>ESMAX RED LTDA.</t>
  </si>
  <si>
    <t>Distribuidores de Alimentos | Distribuidores de Combustibles</t>
  </si>
  <si>
    <t xml:space="preserve"> Juan Alfonso Juanet Rodríguez </t>
  </si>
  <si>
    <t xml:space="preserve"> 2 2361 2848    </t>
  </si>
  <si>
    <t>ESMITAL LTDA., MONTAJES Y SERVICIOS INDUSTRIALES</t>
  </si>
  <si>
    <t>Exportaciones | Maquinaria, Equipos, Accesorios, Repuestos y Suministros para la Industria en General</t>
  </si>
  <si>
    <t xml:space="preserve"> Jorge Enríquez Fritz </t>
  </si>
  <si>
    <t xml:space="preserve"> Gerente General y Gerente de Operaciones</t>
  </si>
  <si>
    <t xml:space="preserve"> ventas@esmital.cl</t>
  </si>
  <si>
    <t xml:space="preserve"> 41 259 0742    </t>
  </si>
  <si>
    <t xml:space="preserve"> Viviana Gallardo Durand</t>
  </si>
  <si>
    <t xml:space="preserve"> 41 259 0742</t>
  </si>
  <si>
    <t>ESPACIO RIESCO</t>
  </si>
  <si>
    <t xml:space="preserve"> Sergio Gutiérrez Torres </t>
  </si>
  <si>
    <t xml:space="preserve"> sgutierrez@espacioriesco.cl</t>
  </si>
  <si>
    <t xml:space="preserve"> 2 2470 4415    </t>
  </si>
  <si>
    <t xml:space="preserve"> Gonzalo Lira </t>
  </si>
  <si>
    <t xml:space="preserve"> Gerente de Desarrollo Ferial y Congresos</t>
  </si>
  <si>
    <t xml:space="preserve"> 2 2470 4472    </t>
  </si>
  <si>
    <t xml:space="preserve"> Francisco Argandoña </t>
  </si>
  <si>
    <t xml:space="preserve"> fargandona@espacioriesco.cl</t>
  </si>
  <si>
    <t xml:space="preserve"> 2 2470 4449    </t>
  </si>
  <si>
    <t xml:space="preserve"> Philip Holzmann Kintner </t>
  </si>
  <si>
    <t xml:space="preserve"> Gerente de Desarrollo y Marketing</t>
  </si>
  <si>
    <t xml:space="preserve"> pholzmann@espacioriesco.cl</t>
  </si>
  <si>
    <t xml:space="preserve"> 2 2470 4460    </t>
  </si>
  <si>
    <t xml:space="preserve"> Andrés Ilabaca A. </t>
  </si>
  <si>
    <t xml:space="preserve"> Director Comercial Feria Espacio Food &amp; Sevice</t>
  </si>
  <si>
    <t xml:space="preserve"> ailabaca@espacioriesco.cl</t>
  </si>
  <si>
    <t xml:space="preserve"> 2 2470 4413    </t>
  </si>
  <si>
    <t xml:space="preserve"> Felipe Wood </t>
  </si>
  <si>
    <t xml:space="preserve"> Chef Corporativo</t>
  </si>
  <si>
    <t xml:space="preserve"> fwood@espacioriesco.cl</t>
  </si>
  <si>
    <t xml:space="preserve"> 2 2470 4457    </t>
  </si>
  <si>
    <t xml:space="preserve"> Cristina De Oto </t>
  </si>
  <si>
    <t xml:space="preserve"> Gerente de Ventas Canal Tradicional</t>
  </si>
  <si>
    <t xml:space="preserve"> cdeoto@espacioriesco.cl</t>
  </si>
  <si>
    <t xml:space="preserve"> 2 2470 4437    </t>
  </si>
  <si>
    <t>ESPECIERA DEL SUR LTDA.</t>
  </si>
  <si>
    <t xml:space="preserve"> Luis Felipe Giagnoni Achondo</t>
  </si>
  <si>
    <t xml:space="preserve"> 2 2745 3152</t>
  </si>
  <si>
    <t>ESPEX INGENIERIA LTDA.</t>
  </si>
  <si>
    <t>Asesorías y Servicios en Computación e Informática | Computación: Equipos, Insumos, Accesorios y Servicios Conexos</t>
  </si>
  <si>
    <t xml:space="preserve"> Javier Lobos García</t>
  </si>
  <si>
    <t xml:space="preserve"> 45 291 1911</t>
  </si>
  <si>
    <t xml:space="preserve"> Ricardo Cayúl Sandoval </t>
  </si>
  <si>
    <t xml:space="preserve"> ricardo.cayul@espex.cl</t>
  </si>
  <si>
    <t xml:space="preserve"> 45 291 1911    </t>
  </si>
  <si>
    <t xml:space="preserve"> Patricio Sánchez Castillo</t>
  </si>
  <si>
    <t xml:space="preserve"> Claudio Canales Verdejo</t>
  </si>
  <si>
    <t>ESPINOZA Y BECERRA LTDA.</t>
  </si>
  <si>
    <t xml:space="preserve"> Héctor Espinoza Olguín</t>
  </si>
  <si>
    <t xml:space="preserve"> 2 2695 0014</t>
  </si>
  <si>
    <t xml:space="preserve"> Fernando Ibarra Moya </t>
  </si>
  <si>
    <t xml:space="preserve"> fibarra@adenet.cl</t>
  </si>
  <si>
    <t xml:space="preserve"> 2 2695 0014    </t>
  </si>
  <si>
    <t>ESPIRAFLEJ LTDA.</t>
  </si>
  <si>
    <t xml:space="preserve"> Alexis Cruces Burgos </t>
  </si>
  <si>
    <t xml:space="preserve"> pegadosyanillados@gmail.com</t>
  </si>
  <si>
    <t xml:space="preserve"> 2 2312 2671    </t>
  </si>
  <si>
    <t>ESPUCON (ESPUMAS CONCEPCION)</t>
  </si>
  <si>
    <t>Cajones, Pallets y Bins | Espuma Plástica y Productos de Espuma Plástica | Maderas en Bruto y Elaboradas | Muebles de Madera | Tiendas en General</t>
  </si>
  <si>
    <t xml:space="preserve"> Félix Herrera Pérez </t>
  </si>
  <si>
    <t xml:space="preserve"> Gerente General - Gerente de Finanzas</t>
  </si>
  <si>
    <t xml:space="preserve"> espucon@yahoo.com</t>
  </si>
  <si>
    <t xml:space="preserve"> 41 223 5720    </t>
  </si>
  <si>
    <t xml:space="preserve"> César Herrera Erices</t>
  </si>
  <si>
    <t xml:space="preserve"> 41 223 5720</t>
  </si>
  <si>
    <t>ESPUMAS SEBASTIAN</t>
  </si>
  <si>
    <t>Colchones | Espuma Plástica y Productos de Espuma Plástica</t>
  </si>
  <si>
    <t xml:space="preserve"> Alfredo Núñez Arévalo </t>
  </si>
  <si>
    <t xml:space="preserve"> 45 225 0285    </t>
  </si>
  <si>
    <t xml:space="preserve"> William Dale Burgess </t>
  </si>
  <si>
    <t xml:space="preserve"> Juan Pablo Armas Mac Donald </t>
  </si>
  <si>
    <t xml:space="preserve"> Michael R. Niggli </t>
  </si>
  <si>
    <t xml:space="preserve"> Alejandro Ferreiro Yazigi </t>
  </si>
  <si>
    <t xml:space="preserve"> John Elliott Kaye </t>
  </si>
  <si>
    <t xml:space="preserve"> Cristian Iván Vergara Castillo </t>
  </si>
  <si>
    <t xml:space="preserve"> juanita.julia@essbio.cl</t>
  </si>
  <si>
    <t xml:space="preserve"> 41 226 3701    </t>
  </si>
  <si>
    <t xml:space="preserve"> Claudio Santelices Boettcher</t>
  </si>
  <si>
    <t xml:space="preserve"> 41 226 3980</t>
  </si>
  <si>
    <t xml:space="preserve"> Peter Christian Schmohl Becker </t>
  </si>
  <si>
    <t xml:space="preserve"> Gerente Regional Bío-Bío</t>
  </si>
  <si>
    <t xml:space="preserve"> miriam.arriagada@essbio.cl</t>
  </si>
  <si>
    <t xml:space="preserve"> 41 226 3980    </t>
  </si>
  <si>
    <t xml:space="preserve"> Luigi Sciaccaluga Nordenflycht </t>
  </si>
  <si>
    <t xml:space="preserve"> Gerente de Planificación, Ingeniería y Gestión Tarifaria</t>
  </si>
  <si>
    <t xml:space="preserve"> luigi.sciaccaluga@essbio.cl</t>
  </si>
  <si>
    <t xml:space="preserve"> 41 226 3730    </t>
  </si>
  <si>
    <t xml:space="preserve"> Gian Piero Lavezzo Richars</t>
  </si>
  <si>
    <t xml:space="preserve"> 41 226 3771</t>
  </si>
  <si>
    <t>ESSEN CHILE ENVASADORES LTDA.</t>
  </si>
  <si>
    <t xml:space="preserve"> Jorge Hernán Andrade Grigorescu</t>
  </si>
  <si>
    <t xml:space="preserve"> 2 2777 2779</t>
  </si>
  <si>
    <t>Papel y Cartón | Toallas, Toallas Higiénicas, Papeles Higiénicos, Pañales Desechables y Similares</t>
  </si>
  <si>
    <t xml:space="preserve"> Gonzalo Díaz García-Huidobro </t>
  </si>
  <si>
    <t xml:space="preserve"> Director General Chile</t>
  </si>
  <si>
    <t xml:space="preserve"> gonzalo.diaz@essity.com</t>
  </si>
  <si>
    <t xml:space="preserve"> 2 2640 5270    </t>
  </si>
  <si>
    <t xml:space="preserve"> Brenda Lara </t>
  </si>
  <si>
    <t xml:space="preserve"> Business Controller</t>
  </si>
  <si>
    <t xml:space="preserve"> brenda.lara@essity.com</t>
  </si>
  <si>
    <t xml:space="preserve"> 2 2640 5041    </t>
  </si>
  <si>
    <t xml:space="preserve"> Javier Pizarro Concha </t>
  </si>
  <si>
    <t xml:space="preserve"> Director Ventas Consumo Masivo</t>
  </si>
  <si>
    <t xml:space="preserve"> javier.pizarro@essity.com</t>
  </si>
  <si>
    <t xml:space="preserve"> 2 2640 5021    </t>
  </si>
  <si>
    <t xml:space="preserve"> Francisco Salamé Calderón </t>
  </si>
  <si>
    <t xml:space="preserve"> Director Comercial Higiene Profesional</t>
  </si>
  <si>
    <t xml:space="preserve"> francisco.salame@essity.com</t>
  </si>
  <si>
    <t xml:space="preserve"> Carolina Moreno García </t>
  </si>
  <si>
    <t xml:space="preserve"> Director Human Resources</t>
  </si>
  <si>
    <t xml:space="preserve"> carolina.moreno@essity.com</t>
  </si>
  <si>
    <t xml:space="preserve"> 2 2640 5217    </t>
  </si>
  <si>
    <t xml:space="preserve"> Germán Scavonne Ruggieri </t>
  </si>
  <si>
    <t xml:space="preserve"> Director de Planta</t>
  </si>
  <si>
    <t xml:space="preserve"> german.scavonne@essity.com</t>
  </si>
  <si>
    <t xml:space="preserve"> 2 2640 5291    </t>
  </si>
  <si>
    <t>ESTABLECIMIENTOS CALESAN S.A.C.I.</t>
  </si>
  <si>
    <t>Ferretería y Ferretería Industrial | Importadores y Representantes | Materiales para la Construcción</t>
  </si>
  <si>
    <t xml:space="preserve"> Carlos Calera González </t>
  </si>
  <si>
    <t xml:space="preserve"> ccalera@calesan.cl</t>
  </si>
  <si>
    <t xml:space="preserve"> 2 2773 2357    </t>
  </si>
  <si>
    <t xml:space="preserve"> Jorge Delgado </t>
  </si>
  <si>
    <t xml:space="preserve"> compras@calesan.cl</t>
  </si>
  <si>
    <t xml:space="preserve"> Jessica Cossio </t>
  </si>
  <si>
    <t xml:space="preserve"> Gerente de Contabilidad</t>
  </si>
  <si>
    <t xml:space="preserve"> contabilidad@calesan.cl</t>
  </si>
  <si>
    <t>ESTABLECIMIENTOS GARDILCIC S.A.</t>
  </si>
  <si>
    <t>Baterías Industriales | Exportaciones | Importadores y Representantes | Neumáticos, Cámaras de Caucho y Recauchajes</t>
  </si>
  <si>
    <t xml:space="preserve"> Eduardo Basta Riquelme</t>
  </si>
  <si>
    <t xml:space="preserve"> 58 258 3850</t>
  </si>
  <si>
    <t xml:space="preserve"> María Oriele Gardilcic Carrasco </t>
  </si>
  <si>
    <t xml:space="preserve"> 58 258 3850    </t>
  </si>
  <si>
    <t xml:space="preserve"> Pedro Barrientos Araneda</t>
  </si>
  <si>
    <t>ESTABLECIMIENTOS LUCIA</t>
  </si>
  <si>
    <t xml:space="preserve"> María del Pilar Muñoz Moreno </t>
  </si>
  <si>
    <t xml:space="preserve"> peke66@gmail.com</t>
  </si>
  <si>
    <t xml:space="preserve"> 32 288 2138    </t>
  </si>
  <si>
    <t>ESTACION DE SERVICIO CORDILLERA LTDA.</t>
  </si>
  <si>
    <t>Garages y Estaciones de Servicio | Lubricantes</t>
  </si>
  <si>
    <t xml:space="preserve"> Benjamín Cruz Lira </t>
  </si>
  <si>
    <t xml:space="preserve"> benjamin.cruz@hotmail.com</t>
  </si>
  <si>
    <t xml:space="preserve"> 2 2850 2645    </t>
  </si>
  <si>
    <t xml:space="preserve"> Noemí Saldaña Sepúlveda</t>
  </si>
  <si>
    <t xml:space="preserve"> 2 2850 2645</t>
  </si>
  <si>
    <t xml:space="preserve"> Leticia Arenas Arriagada</t>
  </si>
  <si>
    <t>ESTACIONAMIENTOS CENTRAL PARKING SYSTEM CHILE S.A.</t>
  </si>
  <si>
    <t xml:space="preserve"> Christopher Michael Deane </t>
  </si>
  <si>
    <t xml:space="preserve"> 2 2236 1834    </t>
  </si>
  <si>
    <t xml:space="preserve"> Juan Carlos Erenchun Soler </t>
  </si>
  <si>
    <t xml:space="preserve"> directorio@eespanol.cl</t>
  </si>
  <si>
    <t xml:space="preserve"> 2 2410 2300    </t>
  </si>
  <si>
    <t xml:space="preserve"> Carlos Calera González</t>
  </si>
  <si>
    <t xml:space="preserve"> 2 2410 2300</t>
  </si>
  <si>
    <t xml:space="preserve"> Juan Cristóbal Gilabert Serrano </t>
  </si>
  <si>
    <t xml:space="preserve"> María del Pilar Casasempere González </t>
  </si>
  <si>
    <t xml:space="preserve"> Javier Viñales Iriarte</t>
  </si>
  <si>
    <t xml:space="preserve"> Juan Carlos Tapia Elorza </t>
  </si>
  <si>
    <t xml:space="preserve"> Valentín Heredia Flaño </t>
  </si>
  <si>
    <t xml:space="preserve"> Francisco Blanco Bustos </t>
  </si>
  <si>
    <t xml:space="preserve"> Eduardo Tapia Elorza </t>
  </si>
  <si>
    <t xml:space="preserve"> Víctor Sáez Leiva </t>
  </si>
  <si>
    <t>ESTADIO NACIONAL  "JULIO MARTINEZ PRADANOS"</t>
  </si>
  <si>
    <t xml:space="preserve"> Martín Sotomayor Mesa </t>
  </si>
  <si>
    <t xml:space="preserve"> Administrador Estadio Nacional Julio Martínez Prádanos</t>
  </si>
  <si>
    <t xml:space="preserve"> martin.sotomayor@ind.cl</t>
  </si>
  <si>
    <t xml:space="preserve"> 2 2566 5051    </t>
  </si>
  <si>
    <t>ESTADIO VICTOR JARA - IND</t>
  </si>
  <si>
    <t xml:space="preserve"> Fernando Reyes Saldías</t>
  </si>
  <si>
    <t xml:space="preserve"> 2 2754 1590</t>
  </si>
  <si>
    <t xml:space="preserve"> Margarita Padilla Padilla</t>
  </si>
  <si>
    <t xml:space="preserve"> 2 2754 1594</t>
  </si>
  <si>
    <t>ESTRUCTURAS ARQUETIPO SPA</t>
  </si>
  <si>
    <t xml:space="preserve"> Joaquín Baeza Domínguez </t>
  </si>
  <si>
    <t xml:space="preserve"> jbaeza@arquetipo.cl</t>
  </si>
  <si>
    <t xml:space="preserve"> 2 2783 5814    </t>
  </si>
  <si>
    <t xml:space="preserve"> Diego Sutil Urrutia</t>
  </si>
  <si>
    <t xml:space="preserve"> 2 2783 5814</t>
  </si>
  <si>
    <t>ESTRUCTURAS METALICAS LASAM LTDA.</t>
  </si>
  <si>
    <t xml:space="preserve"> Luis Aránguiz San Martín </t>
  </si>
  <si>
    <t xml:space="preserve"> luis.aranguiz@lasam.cl</t>
  </si>
  <si>
    <t xml:space="preserve"> 2 2364 9507    </t>
  </si>
  <si>
    <t>ESTRUCTURAS METALICAS VH INGENIERIA</t>
  </si>
  <si>
    <t xml:space="preserve"> Ventura Herrera Orrego</t>
  </si>
  <si>
    <t xml:space="preserve"> 32 222 7056</t>
  </si>
  <si>
    <t>ESTUDIO FERMANDOIS</t>
  </si>
  <si>
    <t xml:space="preserve"> Arturo Ismael Fermandois Vöhringer </t>
  </si>
  <si>
    <t xml:space="preserve"> Socio Fundador</t>
  </si>
  <si>
    <t xml:space="preserve"> 2 2203 6311    </t>
  </si>
  <si>
    <t xml:space="preserve"> Luis Andrés Hevia Campusano </t>
  </si>
  <si>
    <t xml:space="preserve"> Domingo Poblete Ortúzar </t>
  </si>
  <si>
    <t xml:space="preserve"> José Manuel Díaz de Valdés Juliá </t>
  </si>
  <si>
    <t>ESTUDIO JURIDICO OTERO LTDA.</t>
  </si>
  <si>
    <t xml:space="preserve"> Jorge Miguel Otero Lathrop </t>
  </si>
  <si>
    <t xml:space="preserve"> Senior Partner</t>
  </si>
  <si>
    <t xml:space="preserve"> miguel@otero.cl</t>
  </si>
  <si>
    <t xml:space="preserve"> 2 2361 8900    </t>
  </si>
  <si>
    <t xml:space="preserve"> Gerardo Otero Alvarado</t>
  </si>
  <si>
    <t xml:space="preserve"> 2 2361 8900</t>
  </si>
  <si>
    <t xml:space="preserve"> Rodrigo Nelson Effa </t>
  </si>
  <si>
    <t xml:space="preserve"> rnelson@otero.cl</t>
  </si>
  <si>
    <t xml:space="preserve"> Alfredo Moreno Giersiepen </t>
  </si>
  <si>
    <t xml:space="preserve"> amoreno@otero.cl</t>
  </si>
  <si>
    <t>ESTUDIO JURIDICO PEREZ DONOSO Y CIA. LTDA.</t>
  </si>
  <si>
    <t xml:space="preserve"> Juan Sebastián Reyes Pérez </t>
  </si>
  <si>
    <t xml:space="preserve"> sreyes@perezdonoso.cl</t>
  </si>
  <si>
    <t xml:space="preserve"> 2 2499 1900    </t>
  </si>
  <si>
    <t xml:space="preserve"> Patricio Morales Aguirre</t>
  </si>
  <si>
    <t xml:space="preserve"> 2 2499 1900</t>
  </si>
  <si>
    <t>ESTUDIO JURIDICO PFEFFER Y ASOCIADOS</t>
  </si>
  <si>
    <t xml:space="preserve"> Francisco Pfeffer Urquiaga</t>
  </si>
  <si>
    <t xml:space="preserve"> 2 2228 9402</t>
  </si>
  <si>
    <t xml:space="preserve"> Germán Pfeffer Urquiaga</t>
  </si>
  <si>
    <t xml:space="preserve"> Emilio Pfeffer Urquiaga</t>
  </si>
  <si>
    <t xml:space="preserve"> Sandra Vignolo Quiroz </t>
  </si>
  <si>
    <t xml:space="preserve"> svignolo@etal.cl</t>
  </si>
  <si>
    <t xml:space="preserve"> 2 2238 4863    </t>
  </si>
  <si>
    <t xml:space="preserve"> Viviana Vignolo Quiroz</t>
  </si>
  <si>
    <t xml:space="preserve"> 2 2238 4863</t>
  </si>
  <si>
    <t>ETCHEBERRY, GARCIA Y BRAGADO LTDA.</t>
  </si>
  <si>
    <t xml:space="preserve"> Alfredo Etcheberry Orthusteguy </t>
  </si>
  <si>
    <t xml:space="preserve"> alfredo@etcheberry.com</t>
  </si>
  <si>
    <t xml:space="preserve"> 2 2499 9599    </t>
  </si>
  <si>
    <t xml:space="preserve"> René García Cusacovich</t>
  </si>
  <si>
    <t xml:space="preserve"> 2 2499 9599</t>
  </si>
  <si>
    <t xml:space="preserve"> Cedric Bragado Orellana</t>
  </si>
  <si>
    <t>ETECO LTDA.</t>
  </si>
  <si>
    <t>Importadores y Representantes | Maquinaria, Equipos, Accesorios, Repuestos y Suministros para la Industria Alimentaria</t>
  </si>
  <si>
    <t xml:space="preserve"> Claudio Dechent Palau </t>
  </si>
  <si>
    <t xml:space="preserve"> cdechent@eteco.cl</t>
  </si>
  <si>
    <t xml:space="preserve"> 2 2544 2528    </t>
  </si>
  <si>
    <t xml:space="preserve"> Eugenio Petersen Gadicke </t>
  </si>
  <si>
    <t xml:space="preserve"> epetersen@eteco.cl</t>
  </si>
  <si>
    <t xml:space="preserve"> 9 9442 9417    </t>
  </si>
  <si>
    <t xml:space="preserve"> José Díaz Wolfmann </t>
  </si>
  <si>
    <t xml:space="preserve"> jdiazw@eteco.cl</t>
  </si>
  <si>
    <t xml:space="preserve"> 9 6226 6034    </t>
  </si>
  <si>
    <t>ETERSOL SPA</t>
  </si>
  <si>
    <t>Alfombras | Cubrepisos Sintéticos | Geotextiles, Geosintéticos y Geomembranas | Hilados y Tejidos | Parquet, Pisos de Madera, Pisos Flotantes | Pisos Cerámicos | Pisos Vinílicos | Revestimientos | Revestimientos Plásticos, Vinílicos y Caucho</t>
  </si>
  <si>
    <t xml:space="preserve"> Cristián Vergara Gutiérrez </t>
  </si>
  <si>
    <t xml:space="preserve"> mlorca@gruporevex.cl</t>
  </si>
  <si>
    <t xml:space="preserve"> 2 2391 2527    </t>
  </si>
  <si>
    <t>ETICSA S.A.</t>
  </si>
  <si>
    <t xml:space="preserve"> Jorge Romero Carrasco </t>
  </si>
  <si>
    <t xml:space="preserve"> jromero@eticsa.cl</t>
  </si>
  <si>
    <t xml:space="preserve"> 2 2783 2010    </t>
  </si>
  <si>
    <t>ETIPRESS S.A.</t>
  </si>
  <si>
    <t xml:space="preserve"> Andrés Zuazagoitia Viancos </t>
  </si>
  <si>
    <t xml:space="preserve"> azuazagoitia@etipress.cl</t>
  </si>
  <si>
    <t xml:space="preserve"> 2 2580 8100    </t>
  </si>
  <si>
    <t>ETIQUETAS Y MARCAS LTDA.</t>
  </si>
  <si>
    <t>Accesorios de Confecciones | Regalos Publicitarios</t>
  </si>
  <si>
    <t xml:space="preserve"> Salvador Matte Valdés </t>
  </si>
  <si>
    <t xml:space="preserve"> gerencia@indet.cl</t>
  </si>
  <si>
    <t xml:space="preserve"> 2 2551 8972    </t>
  </si>
  <si>
    <t xml:space="preserve"> Marcos Gómez Roa</t>
  </si>
  <si>
    <t xml:space="preserve"> 2 2551 1056</t>
  </si>
  <si>
    <t>ETIQUETAS ZALAQUETT CHILE SPA</t>
  </si>
  <si>
    <t>Cierres de Cremallera | Envases y Cajas de Papel, Cartón o Cartulina | Etiquetas Autoadhesivas | Etiquetas con Código de Barra | Etiquetas de Cuero | Etiquetas en Papel | Etiquetas, Adornos de Tela, Bordados y Otros de Cordonería</t>
  </si>
  <si>
    <t xml:space="preserve"> Pablo Figueroa Garabito </t>
  </si>
  <si>
    <t xml:space="preserve"> pablo.figueroa@zalaquett.com</t>
  </si>
  <si>
    <t xml:space="preserve"> 2 2795 1701    </t>
  </si>
  <si>
    <t>ETIQUETEX</t>
  </si>
  <si>
    <t>Etiquetas Autoadhesivas | Etiquetas, Adornos de Tela, Bordados y Otros de Cordonería | Regalos Publicitarios</t>
  </si>
  <si>
    <t xml:space="preserve"> Pedro Selman Contreras </t>
  </si>
  <si>
    <t xml:space="preserve"> 2 2238 2367    </t>
  </si>
  <si>
    <t>EURO RENT A CAR S.A.</t>
  </si>
  <si>
    <t xml:space="preserve"> Alejandro Izquierdo Irarrázaval</t>
  </si>
  <si>
    <t xml:space="preserve"> 2 2478 9000</t>
  </si>
  <si>
    <t xml:space="preserve"> Jaime Muñoz </t>
  </si>
  <si>
    <t xml:space="preserve"> jmunoz@eurorentacar.cl</t>
  </si>
  <si>
    <t xml:space="preserve"> 2 2478 9000    </t>
  </si>
  <si>
    <t>EUROFARMA CHILE S.A.</t>
  </si>
  <si>
    <t xml:space="preserve"> Douglas García Nieto </t>
  </si>
  <si>
    <t xml:space="preserve"> licette.ullivarri@eurofarma.cl</t>
  </si>
  <si>
    <t xml:space="preserve"> 2 2483 1600    </t>
  </si>
  <si>
    <t xml:space="preserve"> Renato Prados de Lima </t>
  </si>
  <si>
    <t xml:space="preserve"> renato.lima@eurofarma.cl</t>
  </si>
  <si>
    <t xml:space="preserve"> Murilo Freitas E Silva </t>
  </si>
  <si>
    <t xml:space="preserve"> murilo.silva@eurofarma.cl</t>
  </si>
  <si>
    <t xml:space="preserve"> Eduardo Cavioli Ortega </t>
  </si>
  <si>
    <t xml:space="preserve"> eduardo.ortega@eurofarma.cl</t>
  </si>
  <si>
    <t xml:space="preserve"> Isis Valenzuela Alvarez </t>
  </si>
  <si>
    <t xml:space="preserve"> isis.valenzuela@eurofarma.cl</t>
  </si>
  <si>
    <t xml:space="preserve"> Ricardo Valera Sánchez </t>
  </si>
  <si>
    <t xml:space="preserve"> Gerente de Operaciones - Cerrillos</t>
  </si>
  <si>
    <t xml:space="preserve"> ricardo.valera@eurofarma.cl</t>
  </si>
  <si>
    <t xml:space="preserve"> Alejandra Ríos Maza </t>
  </si>
  <si>
    <t xml:space="preserve"> alejandra.rios@eurofarma.cl</t>
  </si>
  <si>
    <t xml:space="preserve"> Rodrigo Koserak Mora </t>
  </si>
  <si>
    <t xml:space="preserve"> Gerente de Operaciones - Pudahuel</t>
  </si>
  <si>
    <t xml:space="preserve"> rodrigo.koserak@eurofarma.cl</t>
  </si>
  <si>
    <t xml:space="preserve"> Stefanie Romero Campos </t>
  </si>
  <si>
    <t xml:space="preserve"> Gerente Asuntos Regulatorios</t>
  </si>
  <si>
    <t xml:space="preserve"> stefanie.romero@eurofarma.cl</t>
  </si>
  <si>
    <t>EUROLAB LTDA</t>
  </si>
  <si>
    <t xml:space="preserve"> asaval@saval.cl</t>
  </si>
  <si>
    <t xml:space="preserve"> 2 2707 3000    </t>
  </si>
  <si>
    <t>EUROP ASSISTANCE S.A.</t>
  </si>
  <si>
    <t xml:space="preserve"> Ricardo Bahamondes Lorca </t>
  </si>
  <si>
    <t xml:space="preserve"> 2 2583 6800    </t>
  </si>
  <si>
    <t xml:space="preserve"> Marco Barriga </t>
  </si>
  <si>
    <t>EUROPA PRESS CHILE LTDA.</t>
  </si>
  <si>
    <t xml:space="preserve"> José Rodolfo Ríos Raggio </t>
  </si>
  <si>
    <t xml:space="preserve"> jriosr@europapress.cl</t>
  </si>
  <si>
    <t xml:space="preserve"> 2 2228 3288    </t>
  </si>
  <si>
    <t xml:space="preserve"> Renato Campodónico Susarte</t>
  </si>
  <si>
    <t xml:space="preserve"> 2 2228 3288</t>
  </si>
  <si>
    <t>EVALUACION ESTRATEGICA DE MARKETING SCAN S.A.</t>
  </si>
  <si>
    <t xml:space="preserve"> Christian Alvear Urrutia</t>
  </si>
  <si>
    <t xml:space="preserve"> 2 2361 9670</t>
  </si>
  <si>
    <t xml:space="preserve"> Andrea Rodríguez Gleixner</t>
  </si>
  <si>
    <t>EVELEGANZ</t>
  </si>
  <si>
    <t xml:space="preserve"> María Teresa Rail Cornejo </t>
  </si>
  <si>
    <t xml:space="preserve"> eveleganz@gmail.com</t>
  </si>
  <si>
    <t xml:space="preserve"> 32 215 7143    </t>
  </si>
  <si>
    <t xml:space="preserve"> Cecilia Fernández Rail</t>
  </si>
  <si>
    <t xml:space="preserve"> 32 215 7143</t>
  </si>
  <si>
    <t>EVERIS CHILE S.A.</t>
  </si>
  <si>
    <t xml:space="preserve"> Alejandro Morán Marco </t>
  </si>
  <si>
    <t xml:space="preserve"> Socio Responsable Sector Público</t>
  </si>
  <si>
    <t xml:space="preserve"> alejandro.moran.marco@everis.com</t>
  </si>
  <si>
    <t xml:space="preserve"> 2 2421 5300    </t>
  </si>
  <si>
    <t xml:space="preserve"> Mauricio Ríos Martínez </t>
  </si>
  <si>
    <t xml:space="preserve"> mauricio.rios.martinez@everis.com</t>
  </si>
  <si>
    <t xml:space="preserve"> 2 2421 5370    </t>
  </si>
  <si>
    <t xml:space="preserve"> Ricardo Antonio Sandoval Alarcón </t>
  </si>
  <si>
    <t xml:space="preserve"> Gerente de Administración y Finanzas y Operaciones</t>
  </si>
  <si>
    <t xml:space="preserve"> ricardo.antonio.sandoval.alarcon@everis.com</t>
  </si>
  <si>
    <t xml:space="preserve"> 2 2421 5460    </t>
  </si>
  <si>
    <t xml:space="preserve"> Patricio Muñoz Palominos </t>
  </si>
  <si>
    <t xml:space="preserve"> Director de Everis Centers</t>
  </si>
  <si>
    <t xml:space="preserve"> patricio.munoz.palominos@everis.com</t>
  </si>
  <si>
    <t xml:space="preserve"> 2 2421 5320    </t>
  </si>
  <si>
    <t xml:space="preserve"> Patricia Adriazola Castro </t>
  </si>
  <si>
    <t xml:space="preserve"> patricia.adriazola.castro@everis.com</t>
  </si>
  <si>
    <t>EVERSEC LTDA.</t>
  </si>
  <si>
    <t xml:space="preserve"> Fernando Pizarro Agosín </t>
  </si>
  <si>
    <t xml:space="preserve"> fptues@gmail.com</t>
  </si>
  <si>
    <t xml:space="preserve"> 2 2736 5364    </t>
  </si>
  <si>
    <t>EVITA LTDA.</t>
  </si>
  <si>
    <t xml:space="preserve"> Alex Cattán Ananías </t>
  </si>
  <si>
    <t xml:space="preserve"> acattan@evita.cl</t>
  </si>
  <si>
    <t xml:space="preserve"> 41 229 6000    </t>
  </si>
  <si>
    <t xml:space="preserve"> Evelyn Alamo Saglie</t>
  </si>
  <si>
    <t xml:space="preserve"> 41 229 6000</t>
  </si>
  <si>
    <t xml:space="preserve"> Sandra Hidalgo Pastorini </t>
  </si>
  <si>
    <t xml:space="preserve"> administracion@evita.cl</t>
  </si>
  <si>
    <t xml:space="preserve"> Paola Flores Soto</t>
  </si>
  <si>
    <t>EWOS CHILE ALIMENTOS LTDA.</t>
  </si>
  <si>
    <t>Alimentos para Peces | Alimentos Preparados para Animales</t>
  </si>
  <si>
    <t xml:space="preserve"> Hugo Contreras Mayagoitía </t>
  </si>
  <si>
    <t xml:space="preserve"> hugo_contreras_mayagoitia@cargill.com</t>
  </si>
  <si>
    <t xml:space="preserve"> 65 232 1100    </t>
  </si>
  <si>
    <t xml:space="preserve"> Rodrigo Ambler </t>
  </si>
  <si>
    <t xml:space="preserve"> rodrigo_ambler@cargill.com</t>
  </si>
  <si>
    <t xml:space="preserve"> 41 220 5900    </t>
  </si>
  <si>
    <t xml:space="preserve"> Cristian Guzmán Schrader </t>
  </si>
  <si>
    <t xml:space="preserve"> cristian_guzman@cargill.com</t>
  </si>
  <si>
    <t xml:space="preserve"> Rodrigo Solervicens Cruzat </t>
  </si>
  <si>
    <t xml:space="preserve"> rodrigo_solervicens@cargill.com</t>
  </si>
  <si>
    <t xml:space="preserve"> 41 220 5700    </t>
  </si>
  <si>
    <t>EXCEDINDUS COMERCIAL E INDUSTRIAL LTDA.</t>
  </si>
  <si>
    <t>Equipos para Movimiento Ferroviario | Exportaciones</t>
  </si>
  <si>
    <t xml:space="preserve"> Augusto Bezmalinovic Toro </t>
  </si>
  <si>
    <t xml:space="preserve"> augbez@metalcav.cl</t>
  </si>
  <si>
    <t xml:space="preserve"> 2 2555 0028    </t>
  </si>
  <si>
    <t xml:space="preserve"> Sergio Terc Chegoriansky </t>
  </si>
  <si>
    <t xml:space="preserve"> sterc@riel.cl</t>
  </si>
  <si>
    <t xml:space="preserve"> 2 2355 3100    </t>
  </si>
  <si>
    <t>EXEQUIEL BERRIOS SPA</t>
  </si>
  <si>
    <t>Repuestos, Piezas y Accesorios para Automóviles y Camiones | Servicios Técnicos de Reparaciones y Mantenimiento | Vehículos, Venta y Representación</t>
  </si>
  <si>
    <t xml:space="preserve"> Jan Barends Scheu</t>
  </si>
  <si>
    <t xml:space="preserve"> 65 225 4125</t>
  </si>
  <si>
    <t xml:space="preserve"> Alejandra Bórquez</t>
  </si>
  <si>
    <t xml:space="preserve"> Sebastián Fernández Estay </t>
  </si>
  <si>
    <t xml:space="preserve"> sfernandez@berrios.cl</t>
  </si>
  <si>
    <t xml:space="preserve"> 65 225 4125    </t>
  </si>
  <si>
    <t xml:space="preserve"> Alexis González </t>
  </si>
  <si>
    <t xml:space="preserve"> agonzalez@berrios.cl</t>
  </si>
  <si>
    <t xml:space="preserve"> 65 228 4125    </t>
  </si>
  <si>
    <t>EXFIBRO LTDA.</t>
  </si>
  <si>
    <t>Estanques | Plásticos Industriales | Servicios, Productos e Insumos para la Minería | Ventiladores Habitacionales e Industriales | Válvulas</t>
  </si>
  <si>
    <t xml:space="preserve"> Juan Aguilar Fehrenberg </t>
  </si>
  <si>
    <t xml:space="preserve"> jaguilar@exfibro.cl</t>
  </si>
  <si>
    <t xml:space="preserve"> 2 2589 2932    </t>
  </si>
  <si>
    <t xml:space="preserve"> Rubén Reimberg Moyano </t>
  </si>
  <si>
    <t xml:space="preserve"> rreimberg@exfibro.cl</t>
  </si>
  <si>
    <t xml:space="preserve"> 2 2589 2933    </t>
  </si>
  <si>
    <t xml:space="preserve"> Cristian Salas Pereira </t>
  </si>
  <si>
    <t xml:space="preserve"> Jefe de Proyecto (Ingeniería)</t>
  </si>
  <si>
    <t xml:space="preserve"> csalas@exfibro.cl</t>
  </si>
  <si>
    <t xml:space="preserve"> 2 2589 2926    </t>
  </si>
  <si>
    <t xml:space="preserve"> Roberto Muñoz Quintero </t>
  </si>
  <si>
    <t xml:space="preserve"> rmunoz@exfibro.cl</t>
  </si>
  <si>
    <t xml:space="preserve"> 2 2589 2934    </t>
  </si>
  <si>
    <t xml:space="preserve"> Enrique Muñoz Ramos </t>
  </si>
  <si>
    <t xml:space="preserve"> emunoz@exfibro.cl</t>
  </si>
  <si>
    <t>EXPORLAC CHILE A.G.</t>
  </si>
  <si>
    <t xml:space="preserve"> Guillermo Iturrieta Cattán</t>
  </si>
  <si>
    <t xml:space="preserve"> 2 2951 6760</t>
  </si>
  <si>
    <t xml:space="preserve"> Esteban Jeldres Vergara</t>
  </si>
  <si>
    <t>EXPORTADORA ANAKENA LTDA.</t>
  </si>
  <si>
    <t xml:space="preserve"> Humberto Benedetti Domínguez </t>
  </si>
  <si>
    <t xml:space="preserve"> hbenedetti@anakena.cl</t>
  </si>
  <si>
    <t xml:space="preserve"> 2 2824 3702    </t>
  </si>
  <si>
    <t xml:space="preserve"> Claudio García Aguirre </t>
  </si>
  <si>
    <t xml:space="preserve"> cgarcia@anakena.cl</t>
  </si>
  <si>
    <t xml:space="preserve"> Juan Andrés Lira Meza</t>
  </si>
  <si>
    <t xml:space="preserve"> 2 2824 3702</t>
  </si>
  <si>
    <t>EXPORTADORA COPRAMAR LTDA.</t>
  </si>
  <si>
    <t xml:space="preserve"> Roberto A. Parada Rosales</t>
  </si>
  <si>
    <t xml:space="preserve"> 73 245 1716</t>
  </si>
  <si>
    <t xml:space="preserve"> María Teresa Farfán Ibáñez </t>
  </si>
  <si>
    <t xml:space="preserve"> mt.farfan@copramar.cl</t>
  </si>
  <si>
    <t xml:space="preserve"> 73 245 1717    </t>
  </si>
  <si>
    <t xml:space="preserve"> Marta Faúndez Moyano </t>
  </si>
  <si>
    <t xml:space="preserve"> contabildadcopramar@copramar.cl</t>
  </si>
  <si>
    <t>EXPORTADORA E INVERSIONES AGROBERRIES S.A.</t>
  </si>
  <si>
    <t xml:space="preserve"> Jorge Andrés Varela Peddar</t>
  </si>
  <si>
    <t xml:space="preserve"> 2 2520 2900</t>
  </si>
  <si>
    <t>EXPORTADORA FRUIT GROWER CHILE S.A.</t>
  </si>
  <si>
    <t xml:space="preserve"> Andrés Guillón Marambio</t>
  </si>
  <si>
    <t xml:space="preserve"> 2 2946 3863</t>
  </si>
  <si>
    <t>EXPORTADORA FRUTEXPORT LTDA.</t>
  </si>
  <si>
    <t xml:space="preserve"> Jaime Ferrer Fica </t>
  </si>
  <si>
    <t xml:space="preserve"> frutexport@frutexport.cl</t>
  </si>
  <si>
    <t xml:space="preserve"> 2 2461 6700    </t>
  </si>
  <si>
    <t xml:space="preserve"> Osvaldo Quezada Soto</t>
  </si>
  <si>
    <t xml:space="preserve"> 2 2461 6700</t>
  </si>
  <si>
    <t>EXPORTADORA GEOFRUT LTDA.</t>
  </si>
  <si>
    <t xml:space="preserve"> Cristián Javier Echeverría Frías </t>
  </si>
  <si>
    <t xml:space="preserve"> cecheverria@geofrut.cl</t>
  </si>
  <si>
    <t xml:space="preserve"> 2 2929 7510    </t>
  </si>
  <si>
    <t xml:space="preserve"> Andrés Noguera Roberts </t>
  </si>
  <si>
    <t xml:space="preserve"> Gerente de Producción - Socio</t>
  </si>
  <si>
    <t xml:space="preserve"> anoguera@geofrut.cl</t>
  </si>
  <si>
    <t xml:space="preserve"> Cristián Molina León </t>
  </si>
  <si>
    <t xml:space="preserve"> cmolina@geofrut.cl</t>
  </si>
  <si>
    <t xml:space="preserve"> Pablo Cortés Tirado </t>
  </si>
  <si>
    <t xml:space="preserve"> Commercial (Business)</t>
  </si>
  <si>
    <t xml:space="preserve"> pcortes@geofrut.cl</t>
  </si>
  <si>
    <t xml:space="preserve"> Cristóbal Concha Leonvendager </t>
  </si>
  <si>
    <t xml:space="preserve"> cconcha@geofrut.cl</t>
  </si>
  <si>
    <t>EXPORTADORA HUERTOS DEL VALLE S.A.</t>
  </si>
  <si>
    <t xml:space="preserve"> Sebastián Valdés Lutz </t>
  </si>
  <si>
    <t xml:space="preserve"> svaldes@huertosdelvalle.cl</t>
  </si>
  <si>
    <t xml:space="preserve"> 2 2573 8200    </t>
  </si>
  <si>
    <t xml:space="preserve"> Paulo Muñoz Muñoz </t>
  </si>
  <si>
    <t xml:space="preserve"> pmunoz@huertosdelvalle.cl</t>
  </si>
  <si>
    <t>EXPORTADORA LOS LIRIOS S.A.</t>
  </si>
  <si>
    <t xml:space="preserve"> Andrés Ballas Matte</t>
  </si>
  <si>
    <t xml:space="preserve"> 2 2334 4503</t>
  </si>
  <si>
    <t xml:space="preserve"> Cristofer Schittli </t>
  </si>
  <si>
    <t xml:space="preserve"> cris@cleequality.com</t>
  </si>
  <si>
    <t xml:space="preserve"> 2 2334 4503    </t>
  </si>
  <si>
    <t>EXPORTADORA QUINTAY S.A.</t>
  </si>
  <si>
    <t xml:space="preserve"> Ricardo Williamson Castro </t>
  </si>
  <si>
    <t xml:space="preserve"> ricwill@quintayfruit.cl</t>
  </si>
  <si>
    <t xml:space="preserve"> 2 2657 2500    </t>
  </si>
  <si>
    <t>EXPORTADORA SAN CLEMENTE S.A.</t>
  </si>
  <si>
    <t xml:space="preserve"> lchadwick@byp.cl</t>
  </si>
  <si>
    <t xml:space="preserve"> Raimundo Costa</t>
  </si>
  <si>
    <t xml:space="preserve"> Sebastián Suazo</t>
  </si>
  <si>
    <t xml:space="preserve"> Germán Niedmann </t>
  </si>
  <si>
    <t xml:space="preserve"> Gerente de Producto - Plantas de Embalaje</t>
  </si>
  <si>
    <t xml:space="preserve"> gniedman@sclem.cl</t>
  </si>
  <si>
    <t xml:space="preserve"> 71 263 1096    </t>
  </si>
  <si>
    <t>EXPORTADORA SAN GREGORIO S.A.</t>
  </si>
  <si>
    <t xml:space="preserve"> Francisco de Borja Ochagavía Balbontín </t>
  </si>
  <si>
    <t xml:space="preserve"> fochagavia@sangregorioprunes.cl</t>
  </si>
  <si>
    <t xml:space="preserve"> 2 2219 1213    </t>
  </si>
  <si>
    <t>EXPORTADORA SANTA CRUZ S.A.</t>
  </si>
  <si>
    <t xml:space="preserve"> Javier Fuchslocher Buttazzoni </t>
  </si>
  <si>
    <t xml:space="preserve"> javierf@santacruzsa.cl</t>
  </si>
  <si>
    <t xml:space="preserve"> 2 2751 2800    </t>
  </si>
  <si>
    <t xml:space="preserve"> Cristian Callejas Rodríguez </t>
  </si>
  <si>
    <t xml:space="preserve"> ccallejas@santacruzsa.cl</t>
  </si>
  <si>
    <t>EXPORTADORA SANTA ELENA S.A.</t>
  </si>
  <si>
    <t xml:space="preserve"> Francisco Alessandri Rozas</t>
  </si>
  <si>
    <t xml:space="preserve"> 2 2248 4944</t>
  </si>
  <si>
    <t xml:space="preserve"> Gonzalo Tocornal Vial </t>
  </si>
  <si>
    <t xml:space="preserve"> gtocornal@santaelena.biz</t>
  </si>
  <si>
    <t xml:space="preserve"> 2 2489 4400    </t>
  </si>
  <si>
    <t>EXPORTADORA SERGIO RUIZ-TAGLE HUMERES LTDA.</t>
  </si>
  <si>
    <t xml:space="preserve"> Sergio Ruiz-Tagle Humeres </t>
  </si>
  <si>
    <t xml:space="preserve"> 2 2499 5000    </t>
  </si>
  <si>
    <t xml:space="preserve"> María Luisa Ruiz-Tagle Correa </t>
  </si>
  <si>
    <t xml:space="preserve"> Director Gerente y Gerente de Recursos Humanos</t>
  </si>
  <si>
    <t xml:space="preserve"> mlrt@ruta.cl</t>
  </si>
  <si>
    <t xml:space="preserve"> 2 2499 5012    </t>
  </si>
  <si>
    <t xml:space="preserve"> Lorenzo Puentes Navia </t>
  </si>
  <si>
    <t xml:space="preserve"> lpuentes@fruteraeuroamerica.com</t>
  </si>
  <si>
    <t xml:space="preserve"> Marcos Núñez González </t>
  </si>
  <si>
    <t xml:space="preserve"> mnunez@ruta.cl</t>
  </si>
  <si>
    <t xml:space="preserve"> Geovanni Ocampo San Martín </t>
  </si>
  <si>
    <t xml:space="preserve"> Gerente de Compra Venta de Producto Terminado</t>
  </si>
  <si>
    <t xml:space="preserve"> gocampo@ruta.cl</t>
  </si>
  <si>
    <t xml:space="preserve"> 2 2499 5004    </t>
  </si>
  <si>
    <t>EXPORTADORA SUBSOLE S.A.</t>
  </si>
  <si>
    <t xml:space="preserve"> Miguel Allamand Zavala</t>
  </si>
  <si>
    <t xml:space="preserve"> 2 2940 6400</t>
  </si>
  <si>
    <t xml:space="preserve"> Juan Colombo López </t>
  </si>
  <si>
    <t xml:space="preserve"> jcolombo@subsole.com</t>
  </si>
  <si>
    <t xml:space="preserve"> 2 2940 6400    </t>
  </si>
  <si>
    <t xml:space="preserve"> Ignacio Balmaceda Peñafiel</t>
  </si>
  <si>
    <t xml:space="preserve"> 2 2940 6470</t>
  </si>
  <si>
    <t xml:space="preserve"> Alejandra Quezada Caballero </t>
  </si>
  <si>
    <t xml:space="preserve"> aquezada@subsole.com</t>
  </si>
  <si>
    <t xml:space="preserve"> 2 2940 6460    </t>
  </si>
  <si>
    <t>EXPORTADORA SUR VALLES LTDA.</t>
  </si>
  <si>
    <t xml:space="preserve"> Santiago Achurra Hernández </t>
  </si>
  <si>
    <t xml:space="preserve"> sachurra@requingua.com</t>
  </si>
  <si>
    <t xml:space="preserve"> 2 2231 0033    </t>
  </si>
  <si>
    <t xml:space="preserve"> Santiago Achurra Larraín </t>
  </si>
  <si>
    <t xml:space="preserve"> sal@survalles.com</t>
  </si>
  <si>
    <t xml:space="preserve"> Matías Palma Opazo </t>
  </si>
  <si>
    <t xml:space="preserve"> mpalma@survalles.com</t>
  </si>
  <si>
    <t xml:space="preserve"> Rosa Morales Alfaro </t>
  </si>
  <si>
    <t xml:space="preserve"> rmorales@survalles.com</t>
  </si>
  <si>
    <t xml:space="preserve"> Andrés Leiva Marras</t>
  </si>
  <si>
    <t xml:space="preserve"> 2 2231 0033</t>
  </si>
  <si>
    <t>EXPORTADORA UNIFRUTTI TRADERS SPA</t>
  </si>
  <si>
    <t xml:space="preserve"> Jorge Massanés Soler </t>
  </si>
  <si>
    <t xml:space="preserve"> jmassanes@unifrutti.com</t>
  </si>
  <si>
    <t xml:space="preserve"> 2 2636 2200    </t>
  </si>
  <si>
    <t xml:space="preserve"> Germán Illanes Pizarro </t>
  </si>
  <si>
    <t xml:space="preserve"> Director Comercial - Gerente General</t>
  </si>
  <si>
    <t xml:space="preserve"> gillanes@unifrutti.com</t>
  </si>
  <si>
    <t xml:space="preserve"> Gonzalo Vial Van Wersch </t>
  </si>
  <si>
    <t xml:space="preserve"> gvial@unifrutti.com</t>
  </si>
  <si>
    <t xml:space="preserve"> José Luis Villanueva Dommay </t>
  </si>
  <si>
    <t xml:space="preserve"> jlvillanueva@unifrutti.com</t>
  </si>
  <si>
    <t>EXPORTAL LTDA.</t>
  </si>
  <si>
    <t xml:space="preserve"> Manuel Barros Barros</t>
  </si>
  <si>
    <t xml:space="preserve"> 2 2817 3775</t>
  </si>
  <si>
    <t xml:space="preserve"> Nelson Abarca Peralta </t>
  </si>
  <si>
    <t xml:space="preserve"> nelson.abarca@exportal.cl</t>
  </si>
  <si>
    <t xml:space="preserve"> 2 2817 3775    </t>
  </si>
  <si>
    <t>EXPRESO NORTE LTDA.</t>
  </si>
  <si>
    <t xml:space="preserve"> Juan Carrizo Rojas</t>
  </si>
  <si>
    <t xml:space="preserve"> 2 2596 1100</t>
  </si>
  <si>
    <t xml:space="preserve"> Pedro Carrizo Rojas </t>
  </si>
  <si>
    <t xml:space="preserve"> pcarrizo@expresonorte.cl</t>
  </si>
  <si>
    <t xml:space="preserve"> 2 2596 1100    </t>
  </si>
  <si>
    <t>EXPRESSIT OPERACIONES INTERNACIONALES LTDA.</t>
  </si>
  <si>
    <t xml:space="preserve"> Pedro Madrid Garrido</t>
  </si>
  <si>
    <t xml:space="preserve"> 2 2433 7800</t>
  </si>
  <si>
    <t xml:space="preserve"> Lorena Mancilla Acevedo</t>
  </si>
  <si>
    <t>EXPRO DENTAL</t>
  </si>
  <si>
    <t xml:space="preserve"> José Miguel Guilleminot Molina </t>
  </si>
  <si>
    <t xml:space="preserve"> jguillem@exprodental.cl</t>
  </si>
  <si>
    <t xml:space="preserve"> 2 2777 9994    </t>
  </si>
  <si>
    <t>EXSER LTDA.</t>
  </si>
  <si>
    <t xml:space="preserve"> Andrés Ureta Castro </t>
  </si>
  <si>
    <t xml:space="preserve"> aureta@exser.cl</t>
  </si>
  <si>
    <t xml:space="preserve"> 2 2731 4600    </t>
  </si>
  <si>
    <t xml:space="preserve"> Cristián Ureta Morandé </t>
  </si>
  <si>
    <t xml:space="preserve"> cureta@exser.cl</t>
  </si>
  <si>
    <t xml:space="preserve"> Pablo Ureta Castro</t>
  </si>
  <si>
    <t xml:space="preserve"> 2 2731 4600</t>
  </si>
  <si>
    <t>EXTEND COMUNICACIONES S.A.</t>
  </si>
  <si>
    <t>Comunicaciones Corporativas | Consultores Gerenciales | Relaciones Públicas</t>
  </si>
  <si>
    <t xml:space="preserve"> María de La Luz Velasco Silva </t>
  </si>
  <si>
    <t xml:space="preserve"> mvelazco@extend.cl</t>
  </si>
  <si>
    <t xml:space="preserve"> 2 2437 7769    </t>
  </si>
  <si>
    <t xml:space="preserve"> María del Pilar Velasco Silva </t>
  </si>
  <si>
    <t xml:space="preserve"> Socia Directora</t>
  </si>
  <si>
    <t xml:space="preserve"> pvelasco@extend.cl</t>
  </si>
  <si>
    <t xml:space="preserve"> 2 2437 7701    </t>
  </si>
  <si>
    <t xml:space="preserve"> Isabel Hohlberg Recabarren </t>
  </si>
  <si>
    <t xml:space="preserve"> Socia Gerente de Nuevos Negocios</t>
  </si>
  <si>
    <t xml:space="preserve"> ihohlberg@extend.cl</t>
  </si>
  <si>
    <t xml:space="preserve"> 2 2437 7700    </t>
  </si>
  <si>
    <t xml:space="preserve"> Juan Carlos Alvarez Rejas </t>
  </si>
  <si>
    <t xml:space="preserve"> Socio Gerente de Operaciones</t>
  </si>
  <si>
    <t xml:space="preserve"> jalvarez@extend.cl</t>
  </si>
  <si>
    <t xml:space="preserve"> María de La Luz Velasco Silva</t>
  </si>
  <si>
    <t xml:space="preserve"> 2 2437 7769</t>
  </si>
  <si>
    <t>EXTINTORES GERMANIA LTDA.</t>
  </si>
  <si>
    <t xml:space="preserve"> Luis Rodolfo Greig Ares</t>
  </si>
  <si>
    <t xml:space="preserve"> 2 2357 8163</t>
  </si>
  <si>
    <t xml:space="preserve"> Cristian Rodrigo Greig Ares </t>
  </si>
  <si>
    <t xml:space="preserve"> greighnos@gmail.com</t>
  </si>
  <si>
    <t xml:space="preserve"> 2 2621 2403    </t>
  </si>
  <si>
    <t xml:space="preserve"> Gabriela del Carmen Greig Ares </t>
  </si>
  <si>
    <t xml:space="preserve"> 2 2357 8163    </t>
  </si>
  <si>
    <t>EXTINTORES START FIRE Y CIA. LTDA.</t>
  </si>
  <si>
    <t>Equipos Contra Incendio | Extinguidores y Similares</t>
  </si>
  <si>
    <t xml:space="preserve"> Luigi Lotito Scaringella</t>
  </si>
  <si>
    <t xml:space="preserve"> 2 2330 2400</t>
  </si>
  <si>
    <t xml:space="preserve"> Gino Lotito Cerda </t>
  </si>
  <si>
    <t xml:space="preserve"> Gerente de Marketing y Operaciones</t>
  </si>
  <si>
    <t xml:space="preserve"> 2 2330 2400    </t>
  </si>
  <si>
    <t xml:space="preserve"> Susana Muñoz Salgado </t>
  </si>
  <si>
    <t xml:space="preserve"> ventas.stopflames@gmail.com</t>
  </si>
  <si>
    <t xml:space="preserve"> 2 2525 4412    </t>
  </si>
  <si>
    <t>EXTRACTOS NATURALES GELYMAR S.A.</t>
  </si>
  <si>
    <t>Aditivos para Alimentos | Algas Marinas</t>
  </si>
  <si>
    <t xml:space="preserve"> 2 2989 8000    </t>
  </si>
  <si>
    <t xml:space="preserve"> Alejandra De los Reyes Campillo </t>
  </si>
  <si>
    <t xml:space="preserve"> adelosreyes@gelymar.com</t>
  </si>
  <si>
    <t xml:space="preserve"> Omar Pabst Correa </t>
  </si>
  <si>
    <t xml:space="preserve"> opabst@gelymar.com</t>
  </si>
  <si>
    <t xml:space="preserve"> Miguel Salinas Abarzúa</t>
  </si>
  <si>
    <t xml:space="preserve"> 65 235 3100</t>
  </si>
  <si>
    <t>EXTRUDER S.A.</t>
  </si>
  <si>
    <t>Alimentos Preparados para Animales | Exportaciones | Importadores y Representantes</t>
  </si>
  <si>
    <t xml:space="preserve"> Gonzalo Cabello Raggio </t>
  </si>
  <si>
    <t xml:space="preserve"> gcabello@extruder.cl</t>
  </si>
  <si>
    <t xml:space="preserve"> 2 2483 5300    </t>
  </si>
  <si>
    <t xml:space="preserve"> José Ignacio Santa Cruz Ausin </t>
  </si>
  <si>
    <t xml:space="preserve"> isantacruz@extruder.cl</t>
  </si>
  <si>
    <t>EXXIS S.A.</t>
  </si>
  <si>
    <t>Asesorías y Servicios en Computación e Informática | Sistemas y Aplicaciones Computacionales | Software</t>
  </si>
  <si>
    <t xml:space="preserve"> Darío Castex Navarrete </t>
  </si>
  <si>
    <t xml:space="preserve"> dario.castex@exxis-group.com</t>
  </si>
  <si>
    <t xml:space="preserve"> 2 2658 4300    </t>
  </si>
  <si>
    <t xml:space="preserve"> Ignacio Carmi </t>
  </si>
  <si>
    <t xml:space="preserve"> ignacio.carmi@exxis-group.com</t>
  </si>
  <si>
    <t xml:space="preserve"> Francisco Gatica Contreras </t>
  </si>
  <si>
    <t xml:space="preserve"> Gerente de Consultoría</t>
  </si>
  <si>
    <t xml:space="preserve"> francisco.gatica@exxis-group.com</t>
  </si>
  <si>
    <t xml:space="preserve"> Oscar Klenner </t>
  </si>
  <si>
    <t xml:space="preserve"> oscar.klenner@exxis-group.com</t>
  </si>
  <si>
    <t xml:space="preserve"> Gilbertt Samur Garnica </t>
  </si>
  <si>
    <t xml:space="preserve"> gilbertt.samur@exxis-group.com</t>
  </si>
  <si>
    <t>Abogados y Estudios Jurídicos | Asesorías Tributarias | Auditores y Servicios de Contabilidad | Consultores Internacionales | Consultores y Asesores de Empresas | Consultores y Asesores Financieros</t>
  </si>
  <si>
    <t xml:space="preserve"> Cristián Lefevre </t>
  </si>
  <si>
    <t xml:space="preserve"> Chairman</t>
  </si>
  <si>
    <t xml:space="preserve"> 2 2676 1165    </t>
  </si>
  <si>
    <t xml:space="preserve"> Macarena Navarrete </t>
  </si>
  <si>
    <t xml:space="preserve"> Socia Principal</t>
  </si>
  <si>
    <t xml:space="preserve"> Charles Bunce </t>
  </si>
  <si>
    <t xml:space="preserve"> Socio Líder Regional Assurance</t>
  </si>
  <si>
    <t xml:space="preserve"> María Javiera Contreras </t>
  </si>
  <si>
    <t xml:space="preserve"> Socia Líder Consultoría Tributaria y en Transacciones</t>
  </si>
  <si>
    <t xml:space="preserve"> 2 2676 1701    </t>
  </si>
  <si>
    <t xml:space="preserve"> Diego Pleszowski </t>
  </si>
  <si>
    <t xml:space="preserve"> Socio Líder para la Industria Financiera en Mercados Emergentes LATAM</t>
  </si>
  <si>
    <t xml:space="preserve"> 2 2676 1448    </t>
  </si>
  <si>
    <t xml:space="preserve"> Ariel Koch </t>
  </si>
  <si>
    <t xml:space="preserve"> Socio en Consultoría para la Industria Financiera</t>
  </si>
  <si>
    <t xml:space="preserve"> Eduardo Valente </t>
  </si>
  <si>
    <t xml:space="preserve"> Socio Líder Consultoría</t>
  </si>
  <si>
    <t xml:space="preserve"> 2 2676 1490    </t>
  </si>
  <si>
    <t xml:space="preserve"> Marcelo Zanotti </t>
  </si>
  <si>
    <t xml:space="preserve"> Socio Líder Consultoría en Riesgo</t>
  </si>
  <si>
    <t xml:space="preserve"> José Allué </t>
  </si>
  <si>
    <t xml:space="preserve"> Director de Marca, Marketing, Comunicaciones y Desarrollo de Negocios</t>
  </si>
  <si>
    <t xml:space="preserve"> jose.allue@cl.ey.com</t>
  </si>
  <si>
    <t xml:space="preserve"> 2 2676 1555    </t>
  </si>
  <si>
    <t>EYD SOLUCIONES EXPERTAS</t>
  </si>
  <si>
    <t>Circuito Cerrado de TV | Sistemas Inteligentes de Control de Accesos, Peajes</t>
  </si>
  <si>
    <t xml:space="preserve"> Jorge Ariel Gómez Urrutia </t>
  </si>
  <si>
    <t xml:space="preserve"> jorge.gomez@eyd.cl</t>
  </si>
  <si>
    <t xml:space="preserve"> 2 2757 9717    </t>
  </si>
  <si>
    <t xml:space="preserve"> Carlos Aular Rangel </t>
  </si>
  <si>
    <t xml:space="preserve"> Gerente de Proyectos y Servicio Técnico</t>
  </si>
  <si>
    <t xml:space="preserve"> carlos.aular@eyd.cl</t>
  </si>
  <si>
    <t xml:space="preserve"> 2 2757 9700    </t>
  </si>
  <si>
    <t>EYNAUDI IMPRESORES S.A.</t>
  </si>
  <si>
    <t xml:space="preserve"> Ricardo Eynaudi Alvarez </t>
  </si>
  <si>
    <t xml:space="preserve"> r.eynaudi@eynaudi.cl</t>
  </si>
  <si>
    <t xml:space="preserve"> 2 2238 1647    </t>
  </si>
  <si>
    <t xml:space="preserve"> Emilio Montes </t>
  </si>
  <si>
    <t xml:space="preserve"> emiliomontes@eynaudi.cl</t>
  </si>
  <si>
    <t xml:space="preserve"> Luis Carrasco Huerta </t>
  </si>
  <si>
    <t xml:space="preserve"> administracion@eynaudi.cl</t>
  </si>
  <si>
    <t xml:space="preserve"> Manuel Apablaza </t>
  </si>
  <si>
    <t xml:space="preserve"> rr.hh@eynaudi.cl</t>
  </si>
  <si>
    <t>FABRESTEL LTDA.</t>
  </si>
  <si>
    <t>Artículos Eléctricos, Electrónicos y Electrodomésticos | Calefacción</t>
  </si>
  <si>
    <t xml:space="preserve"> Cristián Marcel Suárez</t>
  </si>
  <si>
    <t xml:space="preserve"> 2 2222 4144</t>
  </si>
  <si>
    <t xml:space="preserve"> Mauricio Chávez Ordenes </t>
  </si>
  <si>
    <t xml:space="preserve"> mchavez@fabrestel.cl</t>
  </si>
  <si>
    <t xml:space="preserve"> 2 2222 4144    </t>
  </si>
  <si>
    <t>FABRICA DE BALDOSAS SUPER</t>
  </si>
  <si>
    <t xml:space="preserve"> Eduardo Martínez Reyes </t>
  </si>
  <si>
    <t xml:space="preserve"> eduardo@baldosas-super.cl</t>
  </si>
  <si>
    <t xml:space="preserve"> 2 2525 2647    </t>
  </si>
  <si>
    <t xml:space="preserve"> Marianela Martínez Navarro </t>
  </si>
  <si>
    <t xml:space="preserve"> marianela@baldosas-super.cl</t>
  </si>
  <si>
    <t>FABRICA DE BANDEJAS LTDA.</t>
  </si>
  <si>
    <t xml:space="preserve"> Mauricio Olivares Alvarez</t>
  </si>
  <si>
    <t xml:space="preserve"> 2 2554 5949</t>
  </si>
  <si>
    <t xml:space="preserve"> Sergio Canales Salinas</t>
  </si>
  <si>
    <t xml:space="preserve"> Víctor Pizarro Bagüera </t>
  </si>
  <si>
    <t xml:space="preserve"> vpizarro@vannichile.cl</t>
  </si>
  <si>
    <t xml:space="preserve"> 2 2554 5949    </t>
  </si>
  <si>
    <t xml:space="preserve"> Fabián Ancan </t>
  </si>
  <si>
    <t xml:space="preserve"> fancan@vannichile.cl</t>
  </si>
  <si>
    <t xml:space="preserve"> Francisco Aliaga </t>
  </si>
  <si>
    <t xml:space="preserve"> faliaga@vannichile.cl</t>
  </si>
  <si>
    <t>FABRICA DE BOTONES LA MODA LTDA.</t>
  </si>
  <si>
    <t xml:space="preserve"> Simeón Gutiérrez Abarca </t>
  </si>
  <si>
    <t xml:space="preserve"> simeon@botones.cl</t>
  </si>
  <si>
    <t xml:space="preserve"> 2 2548 2971    </t>
  </si>
  <si>
    <t xml:space="preserve"> Rodrigo Gutiérrez Duarte </t>
  </si>
  <si>
    <t xml:space="preserve"> rgutierrez@botones.cl</t>
  </si>
  <si>
    <t xml:space="preserve"> Carmen Gloria López Larenas </t>
  </si>
  <si>
    <t xml:space="preserve"> Contabilidad y Finanzas</t>
  </si>
  <si>
    <t xml:space="preserve"> cglopez@botones.cl</t>
  </si>
  <si>
    <t>FABRICA DE CAJAS</t>
  </si>
  <si>
    <t xml:space="preserve"> Martín Bernat Aparicio</t>
  </si>
  <si>
    <t xml:space="preserve"> 2 2555 0417</t>
  </si>
  <si>
    <t>FABRICA DE CARPAS GILLIBRAND</t>
  </si>
  <si>
    <t>Arriendo, Venta y Confección de Carpas | Artículos para Deportes, Camping, Juegos y Similares</t>
  </si>
  <si>
    <t xml:space="preserve"> Winston Ernesto Gillibrand Bernal </t>
  </si>
  <si>
    <t xml:space="preserve"> ventas@carpasgillibrand.cl</t>
  </si>
  <si>
    <t xml:space="preserve"> 2 2524 1440    </t>
  </si>
  <si>
    <t xml:space="preserve"> Guillermo Alberto Herrera Fernández </t>
  </si>
  <si>
    <t>FABRICA DE CECINAS DON AMANCIO LTDA.</t>
  </si>
  <si>
    <t xml:space="preserve"> Ricardo De Pablo Araya </t>
  </si>
  <si>
    <t xml:space="preserve"> donamancio@gmail.com</t>
  </si>
  <si>
    <t xml:space="preserve"> 45 295 2425    </t>
  </si>
  <si>
    <t xml:space="preserve"> Logan Higuera Mora </t>
  </si>
  <si>
    <t>FABRICA DE CECINAS LA CHILENITA</t>
  </si>
  <si>
    <t xml:space="preserve"> Fabián Romero Gutiérrez </t>
  </si>
  <si>
    <t xml:space="preserve"> fabian@cecinaslachilenita.cl</t>
  </si>
  <si>
    <t xml:space="preserve"> 2 2779 2550    </t>
  </si>
  <si>
    <t xml:space="preserve"> Norma Romero Gutiérrez </t>
  </si>
  <si>
    <t xml:space="preserve"> norma-a@tie.cl</t>
  </si>
  <si>
    <t xml:space="preserve"> Marcelo Emilio Escobar Jeria</t>
  </si>
  <si>
    <t xml:space="preserve"> 32 266 4262</t>
  </si>
  <si>
    <t>FABRICA DE CIERROS LOS ANGELES</t>
  </si>
  <si>
    <t>Baldosas | Hormigón</t>
  </si>
  <si>
    <t xml:space="preserve"> Jovino Rojas Díaz </t>
  </si>
  <si>
    <t xml:space="preserve"> contacto@cierroslosangeles.cl</t>
  </si>
  <si>
    <t xml:space="preserve"> 43 231 2900    </t>
  </si>
  <si>
    <t>FABRICA DE COCINAS KLAPP</t>
  </si>
  <si>
    <t>Calderas y Repuestos de | Calefacción | Equipos de Aire Acondicionado | Estanques | Maestranzas</t>
  </si>
  <si>
    <t xml:space="preserve"> Luis Durán Sepúlveda </t>
  </si>
  <si>
    <t xml:space="preserve"> ldurans@ferrosur.cl</t>
  </si>
  <si>
    <t xml:space="preserve"> 45 265 8600    </t>
  </si>
  <si>
    <t xml:space="preserve"> Tilda Sepúlveda Véjar </t>
  </si>
  <si>
    <t xml:space="preserve"> klapp@ferrosur.cl</t>
  </si>
  <si>
    <t xml:space="preserve"> Juan Carlos Salas García </t>
  </si>
  <si>
    <t xml:space="preserve"> jcsalas@ferrosur.cl</t>
  </si>
  <si>
    <t>FABRICA DE COCINAS YUNQUE LTDA.</t>
  </si>
  <si>
    <t xml:space="preserve"> Juan Antonio Pardo Fasce </t>
  </si>
  <si>
    <t xml:space="preserve"> jpardo@yunque.cl</t>
  </si>
  <si>
    <t xml:space="preserve"> 45 233 7701    </t>
  </si>
  <si>
    <t xml:space="preserve"> Jorge Pérez Lermanda </t>
  </si>
  <si>
    <t xml:space="preserve"> Ingeniero</t>
  </si>
  <si>
    <t xml:space="preserve"> jperez@yunque.cl</t>
  </si>
  <si>
    <t xml:space="preserve"> Manuel Tapia Maldonado </t>
  </si>
  <si>
    <t xml:space="preserve"> mtapia@yunque.cl</t>
  </si>
  <si>
    <t xml:space="preserve"> Rosa Elena Campos Salas </t>
  </si>
  <si>
    <t xml:space="preserve"> Encargada de Contabilidad y Finanzas</t>
  </si>
  <si>
    <t xml:space="preserve"> ecampos@yunque.cl</t>
  </si>
  <si>
    <t>FABRICA DE CUADERNOS ARON Y CIA. LTDA.</t>
  </si>
  <si>
    <t>Artículos Escolares, Escritorio y Oficina | Papel y Cartón | Papeles para Fotocopiadora</t>
  </si>
  <si>
    <t xml:space="preserve"> Daniel Rubio Santis </t>
  </si>
  <si>
    <t xml:space="preserve"> daniel@aron.cl</t>
  </si>
  <si>
    <t xml:space="preserve"> 2 2528 3219    </t>
  </si>
  <si>
    <t xml:space="preserve"> Daniel Rubio Cifuentes </t>
  </si>
  <si>
    <t>FABRICA DE ENVASES FOSKO S.A.</t>
  </si>
  <si>
    <t xml:space="preserve"> Juan Milstein Wainstein </t>
  </si>
  <si>
    <t xml:space="preserve"> Vicepresidente Ejecutivo - Gerente General</t>
  </si>
  <si>
    <t xml:space="preserve"> jmilstein@fosko.cl</t>
  </si>
  <si>
    <t xml:space="preserve"> 2 2398 6101    </t>
  </si>
  <si>
    <t xml:space="preserve"> Sergio Torres Gaete </t>
  </si>
  <si>
    <t xml:space="preserve"> storres@fosko.cl</t>
  </si>
  <si>
    <t xml:space="preserve"> 2 2398 6178    </t>
  </si>
  <si>
    <t xml:space="preserve"> Héctor Ocares </t>
  </si>
  <si>
    <t xml:space="preserve"> hocares@fosko.cl</t>
  </si>
  <si>
    <t xml:space="preserve"> 2 2398 6100    </t>
  </si>
  <si>
    <t xml:space="preserve"> Sandra Osses Toledo </t>
  </si>
  <si>
    <t xml:space="preserve"> Ingeniero Planificación y Control</t>
  </si>
  <si>
    <t xml:space="preserve"> sosses@fosko.cl</t>
  </si>
  <si>
    <t xml:space="preserve"> 2 2398 6170    </t>
  </si>
  <si>
    <t xml:space="preserve"> Hernán Falcón Vaccarezza </t>
  </si>
  <si>
    <t xml:space="preserve"> hefalcon@faval-sa.cl</t>
  </si>
  <si>
    <t xml:space="preserve"> 2 2655 3100    </t>
  </si>
  <si>
    <t xml:space="preserve"> Yazmine Briones Quiñones </t>
  </si>
  <si>
    <t xml:space="preserve"> yazmine@faval-sa.cl</t>
  </si>
  <si>
    <t xml:space="preserve"> Hernán Falcón Valencia</t>
  </si>
  <si>
    <t xml:space="preserve"> 2 2655 3100</t>
  </si>
  <si>
    <t>FABRICA DE ESTAMPADOS METALICOS LTDA.</t>
  </si>
  <si>
    <t xml:space="preserve"> José Osorio Palma</t>
  </si>
  <si>
    <t xml:space="preserve"> 2 2533 8743</t>
  </si>
  <si>
    <t xml:space="preserve"> Agustín Angulo Pavez </t>
  </si>
  <si>
    <t xml:space="preserve"> femet@adsl.tie.cl</t>
  </si>
  <si>
    <t xml:space="preserve"> 2 2533 8743    </t>
  </si>
  <si>
    <t xml:space="preserve"> Rodrigo Angulo Roga</t>
  </si>
  <si>
    <t>FABRICA DE HELADOS ITALFRIO LTDA.</t>
  </si>
  <si>
    <t xml:space="preserve"> Giugliano Benedetti Cubillos </t>
  </si>
  <si>
    <t xml:space="preserve"> italfrio@vtr.net</t>
  </si>
  <si>
    <t xml:space="preserve"> 2 2741 3726    </t>
  </si>
  <si>
    <t xml:space="preserve"> Gigliola Benedetti Cubillos</t>
  </si>
  <si>
    <t xml:space="preserve"> 2 2741 3726</t>
  </si>
  <si>
    <t>FABRICA DE HELADOS Y RESTAURANT LIHUEN LTDA.</t>
  </si>
  <si>
    <t xml:space="preserve"> Leontina Osorio Salas </t>
  </si>
  <si>
    <t xml:space="preserve"> 33 271 1143    </t>
  </si>
  <si>
    <t>FABRICA DE LADRILLOS Y TEJAS TRAIGUEN LTDA.</t>
  </si>
  <si>
    <t xml:space="preserve"> Freddy Helmuth Putz Sánchez </t>
  </si>
  <si>
    <t xml:space="preserve"> ventas@ladrillostraiguen.cl</t>
  </si>
  <si>
    <t xml:space="preserve"> 45 286 1490    </t>
  </si>
  <si>
    <t>FABRICA DE LUBRICANTES INDUSTRIALES GRAXOIL SPA</t>
  </si>
  <si>
    <t>Aceites y Grasas Lubricantes | Detergentes y Otros Productos de Limpieza | Lubricantes | Productos Químicos Especiales | Productos Químicos Industriales | Servicios, Productos e Insumos para la Minería</t>
  </si>
  <si>
    <t xml:space="preserve"> Héctor Gaete Núñez </t>
  </si>
  <si>
    <t xml:space="preserve"> 9 9441 3792    </t>
  </si>
  <si>
    <t xml:space="preserve"> Reinaldo Belmar Bórquez </t>
  </si>
  <si>
    <t xml:space="preserve"> 9 8729 1164    </t>
  </si>
  <si>
    <t>FABRICA DE MUEBLES GONZALO JARAMILLO E.I.R.L.</t>
  </si>
  <si>
    <t>Muebles de Cocina y Baños | Muebles de Oficina, Fabricación, Diseño y Venta</t>
  </si>
  <si>
    <t xml:space="preserve"> Gonzalo Jaramillo Rodríguez</t>
  </si>
  <si>
    <t xml:space="preserve"> 2 2769 4595</t>
  </si>
  <si>
    <t>FABRICA DE MUEBLES MOBEL S.A.</t>
  </si>
  <si>
    <t xml:space="preserve"> Alexander Cattarinich Toledo </t>
  </si>
  <si>
    <t xml:space="preserve"> act@mobel.cl</t>
  </si>
  <si>
    <t xml:space="preserve"> 2 2740 0633    </t>
  </si>
  <si>
    <t xml:space="preserve"> Marcelo Muñoz Arriagada </t>
  </si>
  <si>
    <t xml:space="preserve"> marriagada@mobel.cl</t>
  </si>
  <si>
    <t xml:space="preserve"> Francisco Vergara Manríquez </t>
  </si>
  <si>
    <t xml:space="preserve"> fvergara@mobel.cl</t>
  </si>
  <si>
    <t xml:space="preserve"> Nelson Uribe Maldonado </t>
  </si>
  <si>
    <t xml:space="preserve"> nuribe@mobel.cl</t>
  </si>
  <si>
    <t xml:space="preserve"> Clara Muñoz Oñate </t>
  </si>
  <si>
    <t xml:space="preserve"> cmunoz@mobel.cl</t>
  </si>
  <si>
    <t>FABRICA DE MUEBLES RIGAL</t>
  </si>
  <si>
    <t>Muebles de Cocina y Baños | Muebles de Madera</t>
  </si>
  <si>
    <t xml:space="preserve"> Ingrid Riveros Viscarra</t>
  </si>
  <si>
    <t xml:space="preserve"> 2 2545 5832</t>
  </si>
  <si>
    <t xml:space="preserve"> Claudio Riveros Viscarra</t>
  </si>
  <si>
    <t>FABRICA DE PINTURAS AMANECER</t>
  </si>
  <si>
    <t xml:space="preserve"> Claudio Higuera Pavez </t>
  </si>
  <si>
    <t xml:space="preserve"> info@pinturasamanecer.cl</t>
  </si>
  <si>
    <t xml:space="preserve"> 2 2736 9514    </t>
  </si>
  <si>
    <t>FABRICA DE PLASTICOS CERUTI LTDA.</t>
  </si>
  <si>
    <t xml:space="preserve"> Gonzalo Ceruti Vicencio </t>
  </si>
  <si>
    <t xml:space="preserve"> info@logipak.cl</t>
  </si>
  <si>
    <t xml:space="preserve"> 2 2481 5970    </t>
  </si>
  <si>
    <t xml:space="preserve"> Gonzalo Ceruti Cortés </t>
  </si>
  <si>
    <t>FABRICA DE SACOS S.A.</t>
  </si>
  <si>
    <t>Bolsas y Sacos | Productos de Latex, P.V.C., Polietileno y Polipropileno</t>
  </si>
  <si>
    <t xml:space="preserve"> Vicente Franco Naval</t>
  </si>
  <si>
    <t xml:space="preserve"> 2 2683 1511</t>
  </si>
  <si>
    <t xml:space="preserve"> Ximena Sánchez Espinoza </t>
  </si>
  <si>
    <t xml:space="preserve"> xse@fabrisac.cl</t>
  </si>
  <si>
    <t xml:space="preserve"> 2 2683 1511    </t>
  </si>
  <si>
    <t xml:space="preserve"> Ricardo Ormeño González </t>
  </si>
  <si>
    <t xml:space="preserve"> ventas@fabrisac.cl</t>
  </si>
  <si>
    <t>FABRICA NACIONAL DE COLCHAS EL CASTILLO S.A.</t>
  </si>
  <si>
    <t>Frazadas | Plumones, Almohadas, Sacos de Dormir | Sábanas, Fundas, Ropa de Cama y Similares</t>
  </si>
  <si>
    <t xml:space="preserve"> Federico Casaccia Basso </t>
  </si>
  <si>
    <t xml:space="preserve"> ventas@elcastillo.cl</t>
  </si>
  <si>
    <t xml:space="preserve"> 2 2621 3455    </t>
  </si>
  <si>
    <t>FABRICACION DE PRODUCTOS METALICOS PRATTO SPA</t>
  </si>
  <si>
    <t xml:space="preserve"> Rodrigo Prat Del Río </t>
  </si>
  <si>
    <t xml:space="preserve"> rprat@pratto.cl</t>
  </si>
  <si>
    <t xml:space="preserve"> 2 2622 0554    </t>
  </si>
  <si>
    <t xml:space="preserve"> Gabriel Toro Sánchez</t>
  </si>
  <si>
    <t xml:space="preserve"> 2 2622 0554</t>
  </si>
  <si>
    <t>FABRICADOS ESPECIALES LTDA.</t>
  </si>
  <si>
    <t xml:space="preserve"> Jordi Moya Braso </t>
  </si>
  <si>
    <t xml:space="preserve"> jordi@avui.cl</t>
  </si>
  <si>
    <t xml:space="preserve"> 2 2745 3633    </t>
  </si>
  <si>
    <t xml:space="preserve"> Verónica Vera Contardo </t>
  </si>
  <si>
    <t xml:space="preserve"> vero@avui.cl</t>
  </si>
  <si>
    <t xml:space="preserve"> Víctor Torres Castellón </t>
  </si>
  <si>
    <t xml:space="preserve"> vatorresc21@hotmail.com</t>
  </si>
  <si>
    <t>FABRICAS Y MAESTRANZAS DEL EJERCITO (FAMAE)</t>
  </si>
  <si>
    <t>Armas y Municiones | Control de Calidad, Análisis, Certificación y Normalización | Exportaciones | Herramientas | Maestranzas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</si>
  <si>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Eduardo Estrada Romero </t>
  </si>
  <si>
    <t xml:space="preserve"> Director (General de Brigada)</t>
  </si>
  <si>
    <t xml:space="preserve"> direccion@famae.cl</t>
  </si>
  <si>
    <t xml:space="preserve"> 2 2510 7412    </t>
  </si>
  <si>
    <t xml:space="preserve"> Luis Espinoza Villalobos</t>
  </si>
  <si>
    <t xml:space="preserve"> 2 2510 7414</t>
  </si>
  <si>
    <t xml:space="preserve"> Carlos Flores Leiva </t>
  </si>
  <si>
    <t xml:space="preserve"> rrhh@famae.cl</t>
  </si>
  <si>
    <t xml:space="preserve"> 2 2510 7428    </t>
  </si>
  <si>
    <t xml:space="preserve"> Alberto Basauri Gordon </t>
  </si>
  <si>
    <t xml:space="preserve"> comercial@famae.cl</t>
  </si>
  <si>
    <t xml:space="preserve"> 2 2510 7464    </t>
  </si>
  <si>
    <t xml:space="preserve"> Richard Barrera Donoso </t>
  </si>
  <si>
    <t xml:space="preserve"> finanzas@famae.cl</t>
  </si>
  <si>
    <t xml:space="preserve"> 2 2510 7581    </t>
  </si>
  <si>
    <t>FABRICS</t>
  </si>
  <si>
    <t>Cortinas, Tapicerías, Gobelinos | Importadores y Representantes</t>
  </si>
  <si>
    <t xml:space="preserve"> Alejandro Galemiri Fischmann </t>
  </si>
  <si>
    <t xml:space="preserve"> contacto@fabrics.cl</t>
  </si>
  <si>
    <t xml:space="preserve"> 2 2382 6020    </t>
  </si>
  <si>
    <t>FABRIMETAL S.A.</t>
  </si>
  <si>
    <t>Ascensores | Escaleras | Estructuras Metálicas | Maestranzas | Servicios Técnicos de Reparaciones y Mantenimiento</t>
  </si>
  <si>
    <t xml:space="preserve"> Alfredo Schaub Rapp</t>
  </si>
  <si>
    <t xml:space="preserve"> 2 2949 3900</t>
  </si>
  <si>
    <t xml:space="preserve"> Marco Sandoval Rosenthal</t>
  </si>
  <si>
    <t xml:space="preserve"> Mauricio Giordano Cuevas</t>
  </si>
  <si>
    <t>FACMA</t>
  </si>
  <si>
    <t xml:space="preserve"> Edgar Arístides Espinoza Reyes </t>
  </si>
  <si>
    <t xml:space="preserve"> 2 2522 3334    </t>
  </si>
  <si>
    <t xml:space="preserve"> Eliana Silvia Fredes Marín</t>
  </si>
  <si>
    <t xml:space="preserve"> 2 2522 3334</t>
  </si>
  <si>
    <t xml:space="preserve"> Francia Carolina Espinoza Fredes </t>
  </si>
  <si>
    <t xml:space="preserve"> Jefe de Diseño y Desarrollo</t>
  </si>
  <si>
    <t xml:space="preserve"> fespinoza@facma.cl</t>
  </si>
  <si>
    <t>FACOMET SPA</t>
  </si>
  <si>
    <t>Maestranzas | Pernos de Anclaje</t>
  </si>
  <si>
    <t xml:space="preserve"> Elvira González Palma </t>
  </si>
  <si>
    <t xml:space="preserve"> elvira.gonzalez06@yahoo.cl</t>
  </si>
  <si>
    <t xml:space="preserve"> 2 2776 7941    </t>
  </si>
  <si>
    <t>FACORO SPA</t>
  </si>
  <si>
    <t>Barreras Camineras | Mobiliario Urbano | Postes y Ganchos</t>
  </si>
  <si>
    <t xml:space="preserve"> Leonardo Gustavo Rodríguez Rodríguez </t>
  </si>
  <si>
    <t xml:space="preserve"> leonardo.rodriguez@facoro.cl</t>
  </si>
  <si>
    <t xml:space="preserve"> 2 2411 4900    </t>
  </si>
  <si>
    <t xml:space="preserve"> Javier Hernán Rodríguez Rodríguez</t>
  </si>
  <si>
    <t xml:space="preserve"> 2 2411 4900</t>
  </si>
  <si>
    <t>FACTA LTDA.</t>
  </si>
  <si>
    <t>Alambres, Clavos, Pernos, Tornillos, Grapas, Gaviones y Similares | Espuma Plástica y Productos de Espuma Plástica | Partes y Piezas para Muebles</t>
  </si>
  <si>
    <t xml:space="preserve"> Arman Pedinian Nayci </t>
  </si>
  <si>
    <t xml:space="preserve"> arman@mi.cl</t>
  </si>
  <si>
    <t xml:space="preserve"> 2 2239 3514    </t>
  </si>
  <si>
    <t xml:space="preserve"> Siragan Pedinian Nayci </t>
  </si>
  <si>
    <t>FACTORING MERCANTIL S.A.</t>
  </si>
  <si>
    <t xml:space="preserve"> mdonoso@factoringmercantil.cl</t>
  </si>
  <si>
    <t xml:space="preserve"> 2 2589 5000    </t>
  </si>
  <si>
    <t xml:space="preserve"> Juan Enrique Riveros Lyon </t>
  </si>
  <si>
    <t xml:space="preserve"> jeriveros@factoringmercantil.cl</t>
  </si>
  <si>
    <t xml:space="preserve"> Rodrigo Díaz Palacios </t>
  </si>
  <si>
    <t xml:space="preserve"> rdiaz@factoringmercantil.cl</t>
  </si>
  <si>
    <t xml:space="preserve"> Marcelo Lerdón Troncoso </t>
  </si>
  <si>
    <t xml:space="preserve"> mlerdon@factoringmercantil.cl</t>
  </si>
  <si>
    <t>FACTOTAL LEASING S.A.</t>
  </si>
  <si>
    <t xml:space="preserve"> Juan Enrique Gatica Astaburuaga </t>
  </si>
  <si>
    <t xml:space="preserve"> ahidalgo@ft.cl</t>
  </si>
  <si>
    <t xml:space="preserve"> Alfonso Duval Délano </t>
  </si>
  <si>
    <t xml:space="preserve"> aduval@topfrut.cl</t>
  </si>
  <si>
    <t xml:space="preserve"> Marcos Frontaura de la Maza</t>
  </si>
  <si>
    <t xml:space="preserve"> Patricio Sepúlveda Palma </t>
  </si>
  <si>
    <t xml:space="preserve"> psepulveda@ft.cl</t>
  </si>
  <si>
    <t xml:space="preserve"> Jesús Yáñez Rojo </t>
  </si>
  <si>
    <t xml:space="preserve"> jyanez@ft.cl</t>
  </si>
  <si>
    <t>FACTOTAL S.A.</t>
  </si>
  <si>
    <t>Factoring (Financiamiento, Administración y Cobranza) | Inversiones</t>
  </si>
  <si>
    <t xml:space="preserve"> jgatica@ft.cl</t>
  </si>
  <si>
    <t xml:space="preserve"> Ramón Covarrubias Matte</t>
  </si>
  <si>
    <t xml:space="preserve"> Federico Schmidt</t>
  </si>
  <si>
    <t xml:space="preserve"> 2 2685 5900</t>
  </si>
  <si>
    <t xml:space="preserve"> Carla Piddo </t>
  </si>
  <si>
    <t xml:space="preserve"> cpiddo@ft.cl</t>
  </si>
  <si>
    <t xml:space="preserve"> Bonifacio Bilbao de Raadt </t>
  </si>
  <si>
    <t xml:space="preserve"> bbilbao@ft.cl</t>
  </si>
  <si>
    <t>FACULTAD LATINOAMERICANA DE CIENCIAS SOCIALES</t>
  </si>
  <si>
    <t xml:space="preserve"> Angel Flisfisch Fernández</t>
  </si>
  <si>
    <t xml:space="preserve"> 2 2290 0219</t>
  </si>
  <si>
    <t xml:space="preserve"> Marcela Zamorano Muñoz </t>
  </si>
  <si>
    <t xml:space="preserve"> mrecela.zamoranol@flacsochile.org</t>
  </si>
  <si>
    <t xml:space="preserve"> 2 2290 0273    </t>
  </si>
  <si>
    <t>FAENADORA DE CARNES VICTORIA S.A.</t>
  </si>
  <si>
    <t>Cecinas y Otros Preparados de Carne | Frigoríficos y Faenadoras de Productos Cárneos</t>
  </si>
  <si>
    <t xml:space="preserve"> María Angélica Vásquez Aldunate </t>
  </si>
  <si>
    <t xml:space="preserve"> fvictoria@fvictoria.cl</t>
  </si>
  <si>
    <t xml:space="preserve"> 45 237 4710    </t>
  </si>
  <si>
    <t xml:space="preserve"> Mery Rudolph Flores</t>
  </si>
  <si>
    <t xml:space="preserve"> 45 237 4710</t>
  </si>
  <si>
    <t>FAENADORA Y FRIGORIFICO CORDILLERA S.A.</t>
  </si>
  <si>
    <t xml:space="preserve"> Alejandro Daniel Guzmán Inostroza </t>
  </si>
  <si>
    <t xml:space="preserve"> aguzman@frigorificocordillera.cl</t>
  </si>
  <si>
    <t xml:space="preserve"> 2 2850 7124    </t>
  </si>
  <si>
    <t>FAESIN S.A.</t>
  </si>
  <si>
    <t xml:space="preserve"> Luis Tuteleers Körner </t>
  </si>
  <si>
    <t xml:space="preserve"> info@faesin.cl</t>
  </si>
  <si>
    <t xml:space="preserve"> 2 2446 2250    </t>
  </si>
  <si>
    <t xml:space="preserve"> Pedro Ruiz Prado</t>
  </si>
  <si>
    <t xml:space="preserve"> 2 2446 2250</t>
  </si>
  <si>
    <t xml:space="preserve"> José González Fierro </t>
  </si>
  <si>
    <t>Fittings de Acero Inoxidable | Soldaduras | Soldaduras de Acero Inoxidable</t>
  </si>
  <si>
    <t xml:space="preserve"> Alan Faille Wallace</t>
  </si>
  <si>
    <t xml:space="preserve"> 32 268 6795</t>
  </si>
  <si>
    <t xml:space="preserve"> Mario Balló Ruiz </t>
  </si>
  <si>
    <t xml:space="preserve"> mballo@faiwood.cl</t>
  </si>
  <si>
    <t xml:space="preserve"> 32 269 2686    </t>
  </si>
  <si>
    <t>FALABELLA RETAIL S.A.</t>
  </si>
  <si>
    <t xml:space="preserve"> Carlo Solari Donaggio </t>
  </si>
  <si>
    <t xml:space="preserve"> José Luis Del Río Goudie </t>
  </si>
  <si>
    <t xml:space="preserve"> Sergio Cardone Solari </t>
  </si>
  <si>
    <t xml:space="preserve"> Carolina Del Río Goudie </t>
  </si>
  <si>
    <t xml:space="preserve"> María Cecilia Karlezi Solari </t>
  </si>
  <si>
    <t xml:space="preserve"> Gastón Bottazzini </t>
  </si>
  <si>
    <t xml:space="preserve"> 2 2380 2000    </t>
  </si>
  <si>
    <t xml:space="preserve"> Jorge Joannon Errázuriz </t>
  </si>
  <si>
    <t xml:space="preserve"> Gerente Corportativo de Auditoría Interna</t>
  </si>
  <si>
    <t xml:space="preserve"> Andrés Salvestrini </t>
  </si>
  <si>
    <t xml:space="preserve"> Gerente Finanzas Corporativo Retail</t>
  </si>
  <si>
    <t xml:space="preserve"> Gordi Gaju Nicolau </t>
  </si>
  <si>
    <t xml:space="preserve"> Gerente de Planificación y Desarrollo Corporativo</t>
  </si>
  <si>
    <t xml:space="preserve"> Gonzalo Somoza García </t>
  </si>
  <si>
    <t xml:space="preserve"> Gerente General Retail Corporativo</t>
  </si>
  <si>
    <t>FAMACON S.A.</t>
  </si>
  <si>
    <t>Estanques | Estructuras Metálicas | Maestranzas | Maquinaria, Equipos, Accesorios, Repuestos y Suministros para la Industria en General | Perfiles Metálicos | Pernos de Anclaje</t>
  </si>
  <si>
    <t xml:space="preserve"> Ramón Gutiérrez González </t>
  </si>
  <si>
    <t xml:space="preserve"> r.gutierrez@famacon.cl</t>
  </si>
  <si>
    <t xml:space="preserve"> 41 288 8210    </t>
  </si>
  <si>
    <t xml:space="preserve"> Cristian Gutiérrez Eguia </t>
  </si>
  <si>
    <t xml:space="preserve"> Ingeniero Jefe de Montajes</t>
  </si>
  <si>
    <t xml:space="preserve"> famachile@famacon.cl</t>
  </si>
  <si>
    <t>FAMADICH LTDA.</t>
  </si>
  <si>
    <t xml:space="preserve"> Gaspar Chacón Fuenzalida </t>
  </si>
  <si>
    <t xml:space="preserve"> gchacon@famadich.cl</t>
  </si>
  <si>
    <t xml:space="preserve"> 2 2621 5475    </t>
  </si>
  <si>
    <t xml:space="preserve"> Jacob Chacón Fuenzalida </t>
  </si>
  <si>
    <t xml:space="preserve"> jchf@famadich.cl</t>
  </si>
  <si>
    <t>FAMILY ENTERTAINMENT CENTER GEYGER MAILATH LTDA.</t>
  </si>
  <si>
    <t xml:space="preserve"> Esteban Geyger Mailath </t>
  </si>
  <si>
    <t xml:space="preserve"> eg@geyger.cl</t>
  </si>
  <si>
    <t xml:space="preserve"> 2 2490 8800    </t>
  </si>
  <si>
    <t>FANADEGO SPA</t>
  </si>
  <si>
    <t>Caucho | Exportaciones | Repuestos, Piezas y Accesorios para Automóviles y Camiones</t>
  </si>
  <si>
    <t xml:space="preserve"> Eduardo Fagetti Martelli </t>
  </si>
  <si>
    <t xml:space="preserve"> gerenciageneral@fanadego.cl</t>
  </si>
  <si>
    <t xml:space="preserve"> 2 2927 2600    </t>
  </si>
  <si>
    <t xml:space="preserve"> Miguel Angel Pazos Riffart </t>
  </si>
  <si>
    <t xml:space="preserve"> finanzas@fanadego.cl</t>
  </si>
  <si>
    <t xml:space="preserve"> Manuel José Pazos Boher</t>
  </si>
  <si>
    <t xml:space="preserve"> 2 2927 2600</t>
  </si>
  <si>
    <t xml:space="preserve"> Elsa Ovalle Meneses </t>
  </si>
  <si>
    <t xml:space="preserve"> Asistente de Administración</t>
  </si>
  <si>
    <t xml:space="preserve"> eovalle@fanadego.cl</t>
  </si>
  <si>
    <t>FANALOZA S.A.</t>
  </si>
  <si>
    <t>Exportaciones | Manufacturas de Loza, Cerámica y Porcelana | Muebles de Cocina y Baños | Sanitarios y Grifería</t>
  </si>
  <si>
    <t xml:space="preserve"> Héctor Saavedra Toledo </t>
  </si>
  <si>
    <t xml:space="preserve"> hector.saavedra@fanaloza.cl</t>
  </si>
  <si>
    <t xml:space="preserve"> 2 2351 5704    </t>
  </si>
  <si>
    <t xml:space="preserve"> Mario Martínez Solorzano</t>
  </si>
  <si>
    <t xml:space="preserve"> 2 2351 5704</t>
  </si>
  <si>
    <t xml:space="preserve"> Patricio Ortiz Castillo </t>
  </si>
  <si>
    <t xml:space="preserve"> patricio.ortiz@fanaloza.cl</t>
  </si>
  <si>
    <t xml:space="preserve"> 2 2351 5602    </t>
  </si>
  <si>
    <t xml:space="preserve"> Roberto Mella Otárola </t>
  </si>
  <si>
    <t xml:space="preserve"> Gerente Ventas Constructora</t>
  </si>
  <si>
    <t xml:space="preserve"> roberto.mella@fanaloza.cl</t>
  </si>
  <si>
    <t>FANAMET</t>
  </si>
  <si>
    <t xml:space="preserve"> Juan Brandner Ortiz </t>
  </si>
  <si>
    <t xml:space="preserve"> Socio y Gerente de Producción</t>
  </si>
  <si>
    <t xml:space="preserve"> fanamet@tie.cl</t>
  </si>
  <si>
    <t xml:space="preserve"> 2 2273 1019    </t>
  </si>
  <si>
    <t xml:space="preserve"> Lucía Brandner Ortiz </t>
  </si>
  <si>
    <t xml:space="preserve"> Sandra Vergara Prado</t>
  </si>
  <si>
    <t xml:space="preserve"> 2 2273 1019</t>
  </si>
  <si>
    <t>FANTASIAS DAISY LTDA.</t>
  </si>
  <si>
    <t>Exportaciones | Importadores y Representantes | Relojes y Joyas</t>
  </si>
  <si>
    <t xml:space="preserve"> Samuel Papazian Gochian </t>
  </si>
  <si>
    <t xml:space="preserve"> Hernán Olmedo Vásquez </t>
  </si>
  <si>
    <t xml:space="preserve"> Joyce Papazian Riveros</t>
  </si>
  <si>
    <t xml:space="preserve"> 2 2425 9090</t>
  </si>
  <si>
    <t>FARMACIA RECCIUS S.A.</t>
  </si>
  <si>
    <t xml:space="preserve"> Andro Curkovic Vásquez </t>
  </si>
  <si>
    <t xml:space="preserve"> farmacia@farmaciareccius.cl</t>
  </si>
  <si>
    <t xml:space="preserve"> 2 2639 2131    </t>
  </si>
  <si>
    <t xml:space="preserve"> Luis Sepúlveda </t>
  </si>
  <si>
    <t xml:space="preserve"> info@farmaciareccius.cl</t>
  </si>
  <si>
    <t>FARMACIAS HAHNEMANN</t>
  </si>
  <si>
    <t xml:space="preserve"> Alejandro Mazo </t>
  </si>
  <si>
    <t xml:space="preserve"> hahnemann@farmaciashahnemann.cl</t>
  </si>
  <si>
    <t xml:space="preserve"> 2 2556 9439    </t>
  </si>
  <si>
    <t>FARMAGESTION LTDA.</t>
  </si>
  <si>
    <t xml:space="preserve"> Jaime Patricio Lobos Amaro </t>
  </si>
  <si>
    <t xml:space="preserve"> recepcionfarmagestion@gmail.com</t>
  </si>
  <si>
    <t xml:space="preserve"> 2 2362 1692    </t>
  </si>
  <si>
    <t xml:space="preserve"> Carlos Cáceres Rosas </t>
  </si>
  <si>
    <t xml:space="preserve"> Socio - Director</t>
  </si>
  <si>
    <t xml:space="preserve"> Manuel Troncoso Alvarez </t>
  </si>
  <si>
    <t xml:space="preserve"> Claudio Basoalto Gutiérrez </t>
  </si>
  <si>
    <t>FARMODENTAL S.A.C.I.</t>
  </si>
  <si>
    <t>Cosméticos, Perfumes y Otros Productos de Tocador | Productos Farmacéuticos y Medicamentos de uso Humano o Veterinario</t>
  </si>
  <si>
    <t xml:space="preserve"> Alex Fernando Escudero Cariaga </t>
  </si>
  <si>
    <t xml:space="preserve"> aescuderoc@farmodental.cl</t>
  </si>
  <si>
    <t xml:space="preserve"> 2 2639 8540    </t>
  </si>
  <si>
    <t xml:space="preserve"> Susana Laurini Arnaboldi </t>
  </si>
  <si>
    <t xml:space="preserve"> 2 2429 8802    </t>
  </si>
  <si>
    <t xml:space="preserve"> Rodolfo Castillo Robles </t>
  </si>
  <si>
    <t xml:space="preserve"> rcastillo@fas.cl</t>
  </si>
  <si>
    <t xml:space="preserve"> Edgardo Benavides </t>
  </si>
  <si>
    <t xml:space="preserve"> ebenavides@fas.cl</t>
  </si>
  <si>
    <t xml:space="preserve"> Emilio Ayala Arroyo </t>
  </si>
  <si>
    <t xml:space="preserve"> eayala@fas.cl</t>
  </si>
  <si>
    <t>FASIC - FUNDACION DE AYUDA SOCIAL DE LAS IGLESIAS CRISTIANAS</t>
  </si>
  <si>
    <t xml:space="preserve"> Neftalí Aravena Bravo </t>
  </si>
  <si>
    <t xml:space="preserve"> Presidente, Obispo (e)</t>
  </si>
  <si>
    <t xml:space="preserve"> neftali.aravena@gmail.com</t>
  </si>
  <si>
    <t xml:space="preserve"> 2 2695 7534    </t>
  </si>
  <si>
    <t xml:space="preserve"> Juan Esteban Sepúlveda González </t>
  </si>
  <si>
    <t xml:space="preserve"> Vicepresidente, Pastor</t>
  </si>
  <si>
    <t xml:space="preserve"> juan.sepulveda@sepade.cl</t>
  </si>
  <si>
    <t xml:space="preserve"> Claudio González Urbina </t>
  </si>
  <si>
    <t xml:space="preserve"> direccion@fasic.org</t>
  </si>
  <si>
    <t>FASMEL</t>
  </si>
  <si>
    <t xml:space="preserve"> Sergio Cristian Jofré Flores</t>
  </si>
  <si>
    <t xml:space="preserve"> 2 2587 0320</t>
  </si>
  <si>
    <t>FASTPACK S.A.</t>
  </si>
  <si>
    <t>Acero | Cañerías y Tubos de Acero Inoxidable | Fittings de Acero Inoxidable</t>
  </si>
  <si>
    <t xml:space="preserve"> Pedro Urzúa Brenni</t>
  </si>
  <si>
    <t xml:space="preserve"> 2 2499 4000</t>
  </si>
  <si>
    <t xml:space="preserve"> Milenko Igor Kovacevic Orellana </t>
  </si>
  <si>
    <t xml:space="preserve"> ventas@fastpack.cl</t>
  </si>
  <si>
    <t xml:space="preserve"> 2 2499 4000    </t>
  </si>
  <si>
    <t xml:space="preserve"> Natalia Muskus Rincón </t>
  </si>
  <si>
    <t xml:space="preserve"> Jefa Departamento de Personas</t>
  </si>
  <si>
    <t xml:space="preserve"> Germán Giglio Pino</t>
  </si>
  <si>
    <t xml:space="preserve"> Francisco Osorio Serrano</t>
  </si>
  <si>
    <t>FAVIMA SPA</t>
  </si>
  <si>
    <t>Ampollas de Vidrio para Inyectables | Exportaciones</t>
  </si>
  <si>
    <t xml:space="preserve"> Eduardo Simonsohn Elkan </t>
  </si>
  <si>
    <t xml:space="preserve"> eduardo.simonsohn@favima.cl</t>
  </si>
  <si>
    <t xml:space="preserve"> 2 2719 4200    </t>
  </si>
  <si>
    <t xml:space="preserve"> Maritza Venegas Fonseca </t>
  </si>
  <si>
    <t xml:space="preserve"> maritza.venegas@favima.cl</t>
  </si>
  <si>
    <t xml:space="preserve"> Juan José Ravera Heller</t>
  </si>
  <si>
    <t xml:space="preserve"> 2 2719 4200</t>
  </si>
  <si>
    <t xml:space="preserve"> Elías Hazin Cornejo</t>
  </si>
  <si>
    <t>FAYMO S.A.</t>
  </si>
  <si>
    <t>Muebles de Oficina, Fabricación, Diseño y Venta | Muebles Metálicos y Metal Madera</t>
  </si>
  <si>
    <t xml:space="preserve"> Andrés Díaz Mayorga </t>
  </si>
  <si>
    <t xml:space="preserve"> adiaz@faymo.cl</t>
  </si>
  <si>
    <t xml:space="preserve"> 71 224 1222    </t>
  </si>
  <si>
    <t xml:space="preserve"> Jorge Arnaldo Bustos Gaete </t>
  </si>
  <si>
    <t xml:space="preserve"> jbustos@faymo.cl</t>
  </si>
  <si>
    <t xml:space="preserve"> Leontina del Carmen García Cáceres </t>
  </si>
  <si>
    <t xml:space="preserve"> Encargada de Remuneraciones</t>
  </si>
  <si>
    <t xml:space="preserve"> leontina@faymo.cl</t>
  </si>
  <si>
    <t>FDA INGENIEROS</t>
  </si>
  <si>
    <t>Electricidad: Ingeniería, Construcción e Instalaciones | Empresas de Ingeniería y Obras Civiles | Ingeniería y Proyectos en Hidráulica y Neumática | Servicios de Ingeniería, Obras Civiles y Construcción</t>
  </si>
  <si>
    <t xml:space="preserve"> Alejandro Sergio Figueroa Araya </t>
  </si>
  <si>
    <t xml:space="preserve"> afigueroa@fda.cl</t>
  </si>
  <si>
    <t xml:space="preserve"> 2 2432 0200    </t>
  </si>
  <si>
    <t xml:space="preserve"> Berta Rosa Valenzuela Romero </t>
  </si>
  <si>
    <t xml:space="preserve"> bvalenzuela@fda.cl</t>
  </si>
  <si>
    <t xml:space="preserve"> Oscar Guillermo Díaz Gálvez </t>
  </si>
  <si>
    <t xml:space="preserve"> odiaz@fda.cl</t>
  </si>
  <si>
    <t xml:space="preserve"> Daniela Andrea Martínez Drouillas </t>
  </si>
  <si>
    <t xml:space="preserve"> dmartinez@fda.cl</t>
  </si>
  <si>
    <t>FEDERACION CRIADORES DE CABALLOS RAZA CHILENA</t>
  </si>
  <si>
    <t xml:space="preserve"> Luis Iván Muñoz Rojas </t>
  </si>
  <si>
    <t xml:space="preserve"> 2 2467 8739    </t>
  </si>
  <si>
    <t xml:space="preserve"> Alfredo Moreno Echeverría </t>
  </si>
  <si>
    <t xml:space="preserve"> José Miguel Muñoz</t>
  </si>
  <si>
    <t xml:space="preserve"> 2 2467 8739</t>
  </si>
  <si>
    <t xml:space="preserve"> César Núñez Villarroel </t>
  </si>
  <si>
    <t xml:space="preserve"> Ignacio Rius García </t>
  </si>
  <si>
    <t>FEDERACION GREMIAL NACIONAL DE PRODUCTORES DE FRUTA F.G.</t>
  </si>
  <si>
    <t xml:space="preserve"> Jorge Valenzuela Trebilcock </t>
  </si>
  <si>
    <t xml:space="preserve"> jvalenzuela@nuevavid.cl</t>
  </si>
  <si>
    <t xml:space="preserve"> 2 2585 4510    </t>
  </si>
  <si>
    <t xml:space="preserve"> Claudio Vergara Tagle</t>
  </si>
  <si>
    <t xml:space="preserve"> 2 2585 4510</t>
  </si>
  <si>
    <t xml:space="preserve"> María Carolina Dosal López </t>
  </si>
  <si>
    <t xml:space="preserve"> carolina@dosal.cl</t>
  </si>
  <si>
    <t xml:space="preserve"> José Antonio Orueta Barrena </t>
  </si>
  <si>
    <t xml:space="preserve"> jorueta@laronciere.com</t>
  </si>
  <si>
    <t xml:space="preserve"> Juan Carlos Sepúlveda Meyer </t>
  </si>
  <si>
    <t xml:space="preserve"> jscm@fedefruta.cl</t>
  </si>
  <si>
    <t xml:space="preserve"> 2 2585 4500    </t>
  </si>
  <si>
    <t>FEDEX EXPRESS CHILE SPA</t>
  </si>
  <si>
    <t xml:space="preserve"> Humberto Lira Venegas </t>
  </si>
  <si>
    <t xml:space="preserve"> Vicepresidente de Operaciones Sudamérica</t>
  </si>
  <si>
    <t xml:space="preserve"> paula.valenzuela@fedex.com</t>
  </si>
  <si>
    <t xml:space="preserve"> 2 2784 8500    </t>
  </si>
  <si>
    <t xml:space="preserve"> Matías Reguera </t>
  </si>
  <si>
    <t xml:space="preserve"> Director Ejecutivo de Operaciones</t>
  </si>
  <si>
    <t xml:space="preserve"> matias.reguera@fedex.com</t>
  </si>
  <si>
    <t>FEEDBACK COMUNICACIONES S.A.</t>
  </si>
  <si>
    <t xml:space="preserve"> Martín Rodríguez Sickert </t>
  </si>
  <si>
    <t xml:space="preserve"> mrodriguez@feedback.cl</t>
  </si>
  <si>
    <t xml:space="preserve"> 2 2351 7200    </t>
  </si>
  <si>
    <t xml:space="preserve"> Franca Pavani Orrego</t>
  </si>
  <si>
    <t xml:space="preserve"> 2 2351 7200</t>
  </si>
  <si>
    <t xml:space="preserve"> Juan Esteban Pardo Escamez </t>
  </si>
  <si>
    <t xml:space="preserve"> Director Investigación</t>
  </si>
  <si>
    <t xml:space="preserve"> jpardo@feedback.cl</t>
  </si>
  <si>
    <t xml:space="preserve"> María Loreto Rossi Rebolledo </t>
  </si>
  <si>
    <t xml:space="preserve"> mlrossi@feedback.cl</t>
  </si>
  <si>
    <t>FELLER RATE CLASIFICADORA DE RIESGO LTDA.</t>
  </si>
  <si>
    <t xml:space="preserve"> Alvaro Feller Schleyer </t>
  </si>
  <si>
    <t xml:space="preserve"> alvaro.feller@feller-rate.com</t>
  </si>
  <si>
    <t xml:space="preserve"> 2 2757 0400    </t>
  </si>
  <si>
    <t xml:space="preserve"> Gonzalo Oyarce Collao </t>
  </si>
  <si>
    <t xml:space="preserve"> gonzalo.oyarce@feller-rate.com</t>
  </si>
  <si>
    <t xml:space="preserve"> Max Feller </t>
  </si>
  <si>
    <t xml:space="preserve"> Director de Consultoría</t>
  </si>
  <si>
    <t xml:space="preserve"> max.feller@feller-rate.com</t>
  </si>
  <si>
    <t xml:space="preserve"> Francisca Feller </t>
  </si>
  <si>
    <t xml:space="preserve"> Desarrollo de Negocios</t>
  </si>
  <si>
    <t xml:space="preserve"> francisca.feller@feller-rate.com</t>
  </si>
  <si>
    <t>FELTREX S.A.</t>
  </si>
  <si>
    <t>Alfombras | Cortinas, Tapicerías, Gobelinos | Geotextiles, Geosintéticos y Geomembranas | Napas de Relleno y/o Acolchado | Parquet, Pisos de Madera, Pisos Flotantes | Persianas | Sábanas, Fundas, Ropa de Cama y Similares</t>
  </si>
  <si>
    <t xml:space="preserve"> gerencia@feltrex.cl</t>
  </si>
  <si>
    <t xml:space="preserve"> 2 2345 0500    </t>
  </si>
  <si>
    <t xml:space="preserve"> Alan Nudman Brender</t>
  </si>
  <si>
    <t xml:space="preserve"> 2 2345 0500</t>
  </si>
  <si>
    <t xml:space="preserve"> David Naschelski Silva </t>
  </si>
  <si>
    <t xml:space="preserve"> dnaschel@feltrex.cl</t>
  </si>
  <si>
    <t xml:space="preserve"> Antonio Cisternas Muñoz </t>
  </si>
  <si>
    <t xml:space="preserve"> acisternas@feltrex.cl</t>
  </si>
  <si>
    <t xml:space="preserve"> 2 2345 0525    </t>
  </si>
  <si>
    <t>FENASA S.A.</t>
  </si>
  <si>
    <t xml:space="preserve"> Osvaldo Urzúa Castillo</t>
  </si>
  <si>
    <t xml:space="preserve"> 32 218 2180</t>
  </si>
  <si>
    <t xml:space="preserve"> Erwin Sedaca Castillo </t>
  </si>
  <si>
    <t xml:space="preserve"> 32 218 2180    </t>
  </si>
  <si>
    <t xml:space="preserve"> Christian Oyaneder Ottensen </t>
  </si>
  <si>
    <t>FERIA BERNEDO S.A.</t>
  </si>
  <si>
    <t xml:space="preserve"> Juan Félix Hermosilla Silva </t>
  </si>
  <si>
    <t xml:space="preserve"> feriabernedo@tie.cl</t>
  </si>
  <si>
    <t xml:space="preserve"> 45 221 1295    </t>
  </si>
  <si>
    <t>FERIA CHILENA DEL LIBRO</t>
  </si>
  <si>
    <t xml:space="preserve"> Juan Aldea Vallejos </t>
  </si>
  <si>
    <t xml:space="preserve"> juanaldeav@feriachilenadellibro.cl</t>
  </si>
  <si>
    <t xml:space="preserve"> 2 2345 8300    </t>
  </si>
  <si>
    <t xml:space="preserve"> Alberto Aldea Pérez </t>
  </si>
  <si>
    <t xml:space="preserve"> albertoaldea@feriachilenadellibro.cl</t>
  </si>
  <si>
    <t xml:space="preserve"> Juan Aldea Pérez </t>
  </si>
  <si>
    <t xml:space="preserve"> juanaldeap@feriachilenadellibro.cl</t>
  </si>
  <si>
    <t xml:space="preserve"> Gutemberg Hermosilla Meneses</t>
  </si>
  <si>
    <t xml:space="preserve"> 2 2345 8300</t>
  </si>
  <si>
    <t>FERIA DE OSORNO S.A.</t>
  </si>
  <si>
    <t xml:space="preserve"> María Gracia Cariola Cubillos </t>
  </si>
  <si>
    <t xml:space="preserve"> Joris Kristian Verbeken Westermeyer </t>
  </si>
  <si>
    <t xml:space="preserve"> 64 226 9100    </t>
  </si>
  <si>
    <t xml:space="preserve"> José Luis Délano Méndez </t>
  </si>
  <si>
    <t xml:space="preserve"> Samuel Irarrázaval Larraín </t>
  </si>
  <si>
    <t xml:space="preserve"> Max Letelier Bomchil </t>
  </si>
  <si>
    <t xml:space="preserve"> Hermann Rusch Barentin </t>
  </si>
  <si>
    <t xml:space="preserve"> Juan Ignacio Giresse Gil </t>
  </si>
  <si>
    <t xml:space="preserve"> jgiresse@fossa.cl</t>
  </si>
  <si>
    <t>FERIA LA CALERA S.A.</t>
  </si>
  <si>
    <t xml:space="preserve"> Carlos Labbé Prieto </t>
  </si>
  <si>
    <t xml:space="preserve"> 33 222 1360    </t>
  </si>
  <si>
    <t xml:space="preserve"> Mario Rojas Elgueta</t>
  </si>
  <si>
    <t xml:space="preserve"> 33 222 1360</t>
  </si>
  <si>
    <t xml:space="preserve"> Patricio Labbé Heuisler </t>
  </si>
  <si>
    <t>FERIA REGIONAL SAN VICENTE LTDA.</t>
  </si>
  <si>
    <t xml:space="preserve"> Carlos Guillermo Cornejo Chacoff </t>
  </si>
  <si>
    <t xml:space="preserve"> agricolasanfrancisco@tie.cl</t>
  </si>
  <si>
    <t xml:space="preserve"> 72 257 1214    </t>
  </si>
  <si>
    <t xml:space="preserve"> Jorge Gárate Villanueva </t>
  </si>
  <si>
    <t xml:space="preserve"> Gerente de Feria</t>
  </si>
  <si>
    <t xml:space="preserve"> 2 2824 2692    </t>
  </si>
  <si>
    <t>FERIAS ARAUCANIA S.A.</t>
  </si>
  <si>
    <t xml:space="preserve"> Francisco López Fuchslocher </t>
  </si>
  <si>
    <t xml:space="preserve"> flopez@feriasaraucania.cl</t>
  </si>
  <si>
    <t xml:space="preserve"> 45 221 0530    </t>
  </si>
  <si>
    <t xml:space="preserve"> Luis Tapia Estrada </t>
  </si>
  <si>
    <t xml:space="preserve"> ltapia@feriasaraucania.cl</t>
  </si>
  <si>
    <t xml:space="preserve"> Carmen Gloria Soto Soto </t>
  </si>
  <si>
    <t xml:space="preserve"> Jefe Departamento Informática - Personal</t>
  </si>
  <si>
    <t xml:space="preserve"> carmengloria@feriasaraucania.cl</t>
  </si>
  <si>
    <t xml:space="preserve"> Jorge Gazaue Belmar </t>
  </si>
  <si>
    <t xml:space="preserve"> Jefe de Ganado</t>
  </si>
  <si>
    <t xml:space="preserve"> jgazaue@feriasaraucania.cl</t>
  </si>
  <si>
    <t xml:space="preserve"> Eugenio Díaz Fuentes </t>
  </si>
  <si>
    <t xml:space="preserve"> ediaz@feriasaraucania.cl</t>
  </si>
  <si>
    <t>FERNANDEZ FICA S.A.</t>
  </si>
  <si>
    <t>Electricidad: Ingeniería, Construcción e Instalaciones | Electrónica: Ingeniería | Equipos de Respaldo U.P.S. y Reguladores de Voltaje | Transformadores</t>
  </si>
  <si>
    <t xml:space="preserve"> José Luis Fernández Sanhueza </t>
  </si>
  <si>
    <t xml:space="preserve"> jluis@fernandezfica.cl</t>
  </si>
  <si>
    <t xml:space="preserve"> 2 2222 3581    </t>
  </si>
  <si>
    <t xml:space="preserve"> Oscar Salgado Sanhueza</t>
  </si>
  <si>
    <t xml:space="preserve"> 2 2222 3581</t>
  </si>
  <si>
    <t xml:space="preserve"> Antonio Avila Mena </t>
  </si>
  <si>
    <t xml:space="preserve"> aavila@fernandezfica.cl</t>
  </si>
  <si>
    <t xml:space="preserve"> Fernando Mera Illanes </t>
  </si>
  <si>
    <t xml:space="preserve"> Jefe Servicio Atención Técnica</t>
  </si>
  <si>
    <t xml:space="preserve"> fmera@fernandezfica.cl</t>
  </si>
  <si>
    <t xml:space="preserve"> Alejandro Salgado Sanhueza</t>
  </si>
  <si>
    <t>FERNANDO BALDRICH Y CIA. LTDA.</t>
  </si>
  <si>
    <t>Mecanización de Correspondencia | Servicio de Impresión Laser</t>
  </si>
  <si>
    <t xml:space="preserve"> Fernando Baldrich Sánchez </t>
  </si>
  <si>
    <t xml:space="preserve"> 2 2923 9000    </t>
  </si>
  <si>
    <t xml:space="preserve"> Matías Baldrich Sánchez </t>
  </si>
  <si>
    <t>FERNANDO LOPEZ-ALIAGA SESSAREGO</t>
  </si>
  <si>
    <t xml:space="preserve"> Fernando López-Aliaga Roncagliolo </t>
  </si>
  <si>
    <t xml:space="preserve"> flas@flas.cl</t>
  </si>
  <si>
    <t xml:space="preserve"> 2 2222 4185    </t>
  </si>
  <si>
    <t xml:space="preserve"> Catalina Roncagliolo Bertolotto </t>
  </si>
  <si>
    <t>FERNANDO MAYER S.A.</t>
  </si>
  <si>
    <t>Decoración | Exportaciones | Muebles de Madera | Muebles de Oficina, Fabricación, Diseño y Venta | Muebles para Computación | Separadores de Oficina</t>
  </si>
  <si>
    <t xml:space="preserve"> Roberto Mayer Winter </t>
  </si>
  <si>
    <t xml:space="preserve"> roberto.mayer@fernandomayer.cl</t>
  </si>
  <si>
    <t xml:space="preserve"> 2 2870 0050    </t>
  </si>
  <si>
    <t xml:space="preserve"> Rodrigo Chacón Lolas </t>
  </si>
  <si>
    <t xml:space="preserve"> rodrigo.chacon@fernadomayer.cl</t>
  </si>
  <si>
    <t xml:space="preserve"> 2 2870 0000    </t>
  </si>
  <si>
    <t>FERRADA NEHME LTDA.</t>
  </si>
  <si>
    <t xml:space="preserve"> Rodrigo Ferrada Celis</t>
  </si>
  <si>
    <t xml:space="preserve"> 2 2652 9000</t>
  </si>
  <si>
    <t xml:space="preserve"> Nicole Nehme Zalaquett </t>
  </si>
  <si>
    <t xml:space="preserve"> 2 2652 9000    </t>
  </si>
  <si>
    <t>FERRETERIA AMUNATEGUI S.A.</t>
  </si>
  <si>
    <t>Abrasivos y Esmeriles | Bombas Oleohidráulicas | Distribuidores de Maquinaria y Equipos | Equipos de Lubricación | Ferretería y Ferretería Industrial | Generadores y Grupos Eléctricos | Herramientas | Herramientas Eléctricas y Electrónicas | Maquinaria, Equipos, Accesorios, Repuestos y Suministros para la Minería | Motores y Turbinas | Soldadora Móvil | Tecles y Huinches | Variadores de Frecuencia</t>
  </si>
  <si>
    <t xml:space="preserve"> Hans von Leyser Jux</t>
  </si>
  <si>
    <t xml:space="preserve"> 2 2592 2000</t>
  </si>
  <si>
    <t xml:space="preserve"> Augusto Fuentes Ibáñez </t>
  </si>
  <si>
    <t xml:space="preserve"> Jefe Sección Adquisiciones</t>
  </si>
  <si>
    <t xml:space="preserve"> aofuentes@feram.cl</t>
  </si>
  <si>
    <t xml:space="preserve"> 2 2592 2000    </t>
  </si>
  <si>
    <t xml:space="preserve"> Nicolás Pollman </t>
  </si>
  <si>
    <t xml:space="preserve"> Jefe Sección Ventas</t>
  </si>
  <si>
    <t xml:space="preserve"> npollman@feram.cl</t>
  </si>
  <si>
    <t xml:space="preserve"> Carlos Estay Saavedra </t>
  </si>
  <si>
    <t xml:space="preserve"> Jefe Sección Contabilidad</t>
  </si>
  <si>
    <t xml:space="preserve"> cmestay@feram.cl</t>
  </si>
  <si>
    <t>FERRETERIA COVADONGA LTDA.</t>
  </si>
  <si>
    <t xml:space="preserve"> Gonzalo Corces Yolito </t>
  </si>
  <si>
    <t xml:space="preserve"> gonzalo@puntomaestro.cl</t>
  </si>
  <si>
    <t xml:space="preserve"> 2 2726 0700    </t>
  </si>
  <si>
    <t xml:space="preserve"> Rafael Corces Yolito </t>
  </si>
  <si>
    <t xml:space="preserve"> Gerente Venta Empresas</t>
  </si>
  <si>
    <t xml:space="preserve"> racorces@puntomaestro.cl</t>
  </si>
  <si>
    <t xml:space="preserve"> José Ramón Corces Yolito</t>
  </si>
  <si>
    <t xml:space="preserve"> 2 2726 0700</t>
  </si>
  <si>
    <t xml:space="preserve"> Alejandro Torres Alcoholado </t>
  </si>
  <si>
    <t xml:space="preserve"> atorres@puntomaestro.cl</t>
  </si>
  <si>
    <t xml:space="preserve"> 2 2726 0704    </t>
  </si>
  <si>
    <t xml:space="preserve"> Víctor Venegas Jara </t>
  </si>
  <si>
    <t xml:space="preserve"> Encargado de Computación</t>
  </si>
  <si>
    <t xml:space="preserve"> vvenegas@puntomaestro.cl</t>
  </si>
  <si>
    <t>FERRETERIA EL AGUILA SPA</t>
  </si>
  <si>
    <t xml:space="preserve"> Jamie Twyman Mansilla </t>
  </si>
  <si>
    <t xml:space="preserve"> jstwyman@aguila.cl</t>
  </si>
  <si>
    <t xml:space="preserve"> 61 220 6500    </t>
  </si>
  <si>
    <t>FERRETERIA INDUSTRIAL SPA</t>
  </si>
  <si>
    <t>Artículos de Seguridad Industrial | Ferretería y Ferretería Industrial | Materiales para la Construcción | Ropa de Seguridad | Señalética</t>
  </si>
  <si>
    <t xml:space="preserve"> María del Carmen Córdova Domínguez </t>
  </si>
  <si>
    <t xml:space="preserve"> mariocarmen@fertec.cl</t>
  </si>
  <si>
    <t xml:space="preserve"> 2 2680 4300    </t>
  </si>
  <si>
    <t xml:space="preserve"> Víctor Alvarez Neira </t>
  </si>
  <si>
    <t xml:space="preserve"> valvarez@fertec.cl</t>
  </si>
  <si>
    <t xml:space="preserve"> Elizabeth Aránguiz </t>
  </si>
  <si>
    <t xml:space="preserve"> Gerente Supply Chain</t>
  </si>
  <si>
    <t xml:space="preserve"> earanguiz@fertec.cl</t>
  </si>
  <si>
    <t xml:space="preserve"> Carlos Gentilini </t>
  </si>
  <si>
    <t xml:space="preserve"> cgentilini@fertec.cl</t>
  </si>
  <si>
    <t>FERRETERIA LAS DOS ESTRELLAS S.A.</t>
  </si>
  <si>
    <t xml:space="preserve"> José Ramoneda Claramunt </t>
  </si>
  <si>
    <t xml:space="preserve"> jrc@dosestrellas.cl</t>
  </si>
  <si>
    <t xml:space="preserve"> 2 2770 0900    </t>
  </si>
  <si>
    <t xml:space="preserve"> José Ignacio Ramoneda Figueroa </t>
  </si>
  <si>
    <t xml:space="preserve"> jirf@dosestrellas.cl</t>
  </si>
  <si>
    <t xml:space="preserve"> Luis Cerda Navarro </t>
  </si>
  <si>
    <t xml:space="preserve"> Gerente Administración</t>
  </si>
  <si>
    <t xml:space="preserve"> lcn@dosestrellas.cl</t>
  </si>
  <si>
    <t xml:space="preserve"> Jorge Faura Rosado </t>
  </si>
  <si>
    <t xml:space="preserve"> ferreteria@dosestrellas.cl</t>
  </si>
  <si>
    <t>Ferretería y Ferretería Industrial | Herramientas | Herramientas Eléctricas y Electrónicas</t>
  </si>
  <si>
    <t xml:space="preserve"> Pablo Villar Noriega </t>
  </si>
  <si>
    <t xml:space="preserve"> Presidente y Representante Legal</t>
  </si>
  <si>
    <t xml:space="preserve"> 2 2383 1000    </t>
  </si>
  <si>
    <t xml:space="preserve"> José Antonio Villar Ruiz </t>
  </si>
  <si>
    <t xml:space="preserve"> Carmen Villar Ruiz </t>
  </si>
  <si>
    <t xml:space="preserve"> Directora y Subgerente</t>
  </si>
  <si>
    <t xml:space="preserve"> José Luis Caso Villar </t>
  </si>
  <si>
    <t xml:space="preserve"> Angel Villar Ortega </t>
  </si>
  <si>
    <t xml:space="preserve"> Gerente Superior de Tecnologías de la Información</t>
  </si>
  <si>
    <t>FERRETERIA SANTIAGO S.A.</t>
  </si>
  <si>
    <t xml:space="preserve"> Cristián Aliaga Torretti </t>
  </si>
  <si>
    <t xml:space="preserve"> caliaga@ferreteriasantiago.cl</t>
  </si>
  <si>
    <t xml:space="preserve"> 2 2731 3826    </t>
  </si>
  <si>
    <t xml:space="preserve"> Rubén Contreras González </t>
  </si>
  <si>
    <t xml:space="preserve"> rcontreras@ferreteriasantiago.cl</t>
  </si>
  <si>
    <t xml:space="preserve"> 2 2731 3839    </t>
  </si>
  <si>
    <t>FERRETERIA Y MAQUINARIA GEYGER SOCIEDAD LTDA.</t>
  </si>
  <si>
    <t>Ferretería y Ferretería Industrial | Importadores y Representantes</t>
  </si>
  <si>
    <t xml:space="preserve"> Ladislao Geyger Mailath </t>
  </si>
  <si>
    <t xml:space="preserve"> lageyger@geyger.cl</t>
  </si>
  <si>
    <t>FERROCARRIL DEL PACIFICO S.A.</t>
  </si>
  <si>
    <t xml:space="preserve"> Oscar Guillermo Garretón Purcell </t>
  </si>
  <si>
    <t xml:space="preserve"> Esteban Jadresic Marinovic </t>
  </si>
  <si>
    <t xml:space="preserve"> Fernando Izquierdo Etchebarne </t>
  </si>
  <si>
    <t xml:space="preserve"> Cristián Sallaberry Ayerza </t>
  </si>
  <si>
    <t xml:space="preserve"> David Fernández Larraguibel</t>
  </si>
  <si>
    <t xml:space="preserve"> 2 2837 8050</t>
  </si>
  <si>
    <t xml:space="preserve"> Luis Claudio Rojas Díaz </t>
  </si>
  <si>
    <t xml:space="preserve"> claudio.rojas@fepasa.com</t>
  </si>
  <si>
    <t xml:space="preserve"> 2 2837 8000    </t>
  </si>
  <si>
    <t xml:space="preserve"> Jonhson Ahumada Ojeda </t>
  </si>
  <si>
    <t xml:space="preserve"> Gerente Comercial y Desarrollo</t>
  </si>
  <si>
    <t xml:space="preserve"> jonhson.ahumada@fepasa.com</t>
  </si>
  <si>
    <t xml:space="preserve"> 2 2837 8041    </t>
  </si>
  <si>
    <t xml:space="preserve"> Ricardo González Reckschwardt</t>
  </si>
  <si>
    <t xml:space="preserve"> 2 2837 8047</t>
  </si>
  <si>
    <t xml:space="preserve"> Wilibaldo Lagos Rojas </t>
  </si>
  <si>
    <t xml:space="preserve"> Gerente Operaciones y Matenimiento</t>
  </si>
  <si>
    <t xml:space="preserve"> wilibaldo.lagos@fepasa.com</t>
  </si>
  <si>
    <t xml:space="preserve"> 2 2837 8065    </t>
  </si>
  <si>
    <t>FERROCAST LTDA.</t>
  </si>
  <si>
    <t xml:space="preserve"> Christian Hernández Tapia </t>
  </si>
  <si>
    <t xml:space="preserve"> admin@ferrocast.cl</t>
  </si>
  <si>
    <t xml:space="preserve"> 2 2738 9070    </t>
  </si>
  <si>
    <t>FERROLUSAC S.A.</t>
  </si>
  <si>
    <t>Ladrillos, Ladrillos Refractarios | Materiales para la Construcción | Sanitarios y Grifería</t>
  </si>
  <si>
    <t xml:space="preserve"> Alejandro Sagredo Madrueño </t>
  </si>
  <si>
    <t xml:space="preserve"> 2 2223 7100    </t>
  </si>
  <si>
    <t xml:space="preserve"> Giovanni Carini Gaio</t>
  </si>
  <si>
    <t xml:space="preserve"> 2 2223 7100</t>
  </si>
  <si>
    <t xml:space="preserve"> Cecilia Muñoz Soto </t>
  </si>
  <si>
    <t xml:space="preserve"> Gerente de Recursos Humanos y Contabilidad</t>
  </si>
  <si>
    <t xml:space="preserve"> cecilia@ferrolusac.cl</t>
  </si>
  <si>
    <t>FERROPLAST LTDA.</t>
  </si>
  <si>
    <t xml:space="preserve"> Luz María Fermandois Cánepa </t>
  </si>
  <si>
    <t xml:space="preserve"> 2 2741 7770    </t>
  </si>
  <si>
    <t xml:space="preserve"> Juan Pablo Fermandois Cánepa</t>
  </si>
  <si>
    <t xml:space="preserve"> 2 2741 7770</t>
  </si>
  <si>
    <t>FERROSTAAL CHILE S.A.C.</t>
  </si>
  <si>
    <t xml:space="preserve"> Ludwig Hecker </t>
  </si>
  <si>
    <t xml:space="preserve"> andrea.jara@ferrostaal-trading.com</t>
  </si>
  <si>
    <t xml:space="preserve"> 2 2388 7831    </t>
  </si>
  <si>
    <t xml:space="preserve"> Félix Boehme </t>
  </si>
  <si>
    <t xml:space="preserve"> felix.boehme@ferrostaal-trading.com</t>
  </si>
  <si>
    <t xml:space="preserve"> 2 2388 7800    </t>
  </si>
  <si>
    <t xml:space="preserve"> Pablo Ortega Van Giel </t>
  </si>
  <si>
    <t xml:space="preserve"> Gerente General Ferrostaal Graphics SpA</t>
  </si>
  <si>
    <t xml:space="preserve"> psoto@ferrostaal-graphics.com</t>
  </si>
  <si>
    <t xml:space="preserve"> 2 2487 3000    </t>
  </si>
  <si>
    <t xml:space="preserve"> Irena Kusnierz </t>
  </si>
  <si>
    <t xml:space="preserve"> Gerente de Transporte y Servicios</t>
  </si>
  <si>
    <t xml:space="preserve"> olga.lagos@ferrostaal-trading.com</t>
  </si>
  <si>
    <t xml:space="preserve"> Kai Jacobsen </t>
  </si>
  <si>
    <t xml:space="preserve"> Gerente de Estrategia y Nuevos Negocios</t>
  </si>
  <si>
    <t>FERROSTAAL GRAPHICS SPA</t>
  </si>
  <si>
    <t>Computación: Equipos, Insumos, Accesorios y Servicios Conexos | Sistemas y Aplicaciones Computacionales</t>
  </si>
  <si>
    <t xml:space="preserve"> Pablo Ortega Vangiel </t>
  </si>
  <si>
    <t xml:space="preserve"> pablo.ortega@ferrostaal-trading.com</t>
  </si>
  <si>
    <t xml:space="preserve"> Vilma Tagle Escobar </t>
  </si>
  <si>
    <t xml:space="preserve"> vtagle@ferrostaal-graphics.com</t>
  </si>
  <si>
    <t xml:space="preserve"> César Cabrera </t>
  </si>
  <si>
    <t xml:space="preserve"> cesar.cabrera@ferrostaal-graphics.com</t>
  </si>
  <si>
    <t xml:space="preserve"> Gerardo Rivera </t>
  </si>
  <si>
    <t xml:space="preserve"> gerardo.rivera@ferrostaal-graphics.com</t>
  </si>
  <si>
    <t>FESANCO SPA</t>
  </si>
  <si>
    <t>Maquinaria, Equipos, Accesorios, Repuestos y Suministros de uso Agrícola y Forestal | Servicios Técnicos de Reparaciones y Mantenimiento</t>
  </si>
  <si>
    <t xml:space="preserve"> Miguel Fernández Young</t>
  </si>
  <si>
    <t xml:space="preserve"> 32 299 8600</t>
  </si>
  <si>
    <t xml:space="preserve"> Daniel Fernández Coloma </t>
  </si>
  <si>
    <t xml:space="preserve"> daniel.fernandez@fesanco.cl</t>
  </si>
  <si>
    <t xml:space="preserve"> 32 299 8600    </t>
  </si>
  <si>
    <t xml:space="preserve"> René Segura Patillo</t>
  </si>
  <si>
    <t>FESTO S.A.</t>
  </si>
  <si>
    <t xml:space="preserve"> Patricio Cabezas</t>
  </si>
  <si>
    <t xml:space="preserve"> 2 2690 2800</t>
  </si>
  <si>
    <t>FIBRA INGENIERIA Y CONSTRUCCION S.A.</t>
  </si>
  <si>
    <t>Plásticos Industriales | Productos Plásticos</t>
  </si>
  <si>
    <t xml:space="preserve"> Rodrigo Gumucio Piedrabuena </t>
  </si>
  <si>
    <t xml:space="preserve"> rodrigo.gumucio@nov.com</t>
  </si>
  <si>
    <t xml:space="preserve"> 2 2411 2500    </t>
  </si>
  <si>
    <t xml:space="preserve"> Arturo Venegas Mancilla</t>
  </si>
  <si>
    <t xml:space="preserve"> 2 2411 2500</t>
  </si>
  <si>
    <t xml:space="preserve"> Cecilia Andrade Poblete </t>
  </si>
  <si>
    <t xml:space="preserve"> cecilia.andrade@nov.com</t>
  </si>
  <si>
    <t xml:space="preserve"> Miguel Ligueño Soto </t>
  </si>
  <si>
    <t xml:space="preserve"> miguel.ligueno@nov.com</t>
  </si>
  <si>
    <t xml:space="preserve"> Alejandra Wilstermann Echenique</t>
  </si>
  <si>
    <t>FIBRASPORT S.A.</t>
  </si>
  <si>
    <t xml:space="preserve"> Danilo Burón López </t>
  </si>
  <si>
    <t xml:space="preserve"> fibrasport@hotmail.com</t>
  </si>
  <si>
    <t xml:space="preserve"> 2 2634 1427    </t>
  </si>
  <si>
    <t>FIBRATEX LTDA.</t>
  </si>
  <si>
    <t xml:space="preserve"> Aldo Nardecchia Morales </t>
  </si>
  <si>
    <t xml:space="preserve"> aldo.nardecchia@gmail.com</t>
  </si>
  <si>
    <t xml:space="preserve"> 2 2364 9181    </t>
  </si>
  <si>
    <t xml:space="preserve"> Mario Vergara González </t>
  </si>
  <si>
    <t xml:space="preserve"> Administrativo</t>
  </si>
  <si>
    <t xml:space="preserve"> mvg@fibratex.com</t>
  </si>
  <si>
    <t xml:space="preserve"> 2 2467 3770    </t>
  </si>
  <si>
    <t>FIBRO SONOCO S.A.</t>
  </si>
  <si>
    <t>Envases y Cajas de Papel, Cartón o Cartulina | Exportaciones | Tubos de cartón</t>
  </si>
  <si>
    <t xml:space="preserve"> Francisco Javier Vial Herrera </t>
  </si>
  <si>
    <t xml:space="preserve"> fvial@fibrosonoco.cl</t>
  </si>
  <si>
    <t xml:space="preserve"> 2 2599 5200    </t>
  </si>
  <si>
    <t xml:space="preserve"> María Elena Acosta Rodríguez </t>
  </si>
  <si>
    <t xml:space="preserve"> macosta@fibrosonoco.cl</t>
  </si>
  <si>
    <t xml:space="preserve"> Andrés Benavente Mozó </t>
  </si>
  <si>
    <t xml:space="preserve"> abenavente@fibrosonoco.cl</t>
  </si>
  <si>
    <t xml:space="preserve"> Martín Alliende González</t>
  </si>
  <si>
    <t xml:space="preserve"> 2 2599 5200</t>
  </si>
  <si>
    <t xml:space="preserve"> William Manzano Cury</t>
  </si>
  <si>
    <t xml:space="preserve"> 32 292 0777</t>
  </si>
  <si>
    <t xml:space="preserve"> Alberto Manzano Maluk</t>
  </si>
  <si>
    <t>FIDELIS</t>
  </si>
  <si>
    <t>Call Center (Centro de llamados) | Consultores y Asesores en Comunicaciones | Consultores y Asesores en Marketing y Ventas | Marketing Directo</t>
  </si>
  <si>
    <t xml:space="preserve"> lross@fidelis.cl</t>
  </si>
  <si>
    <t xml:space="preserve"> 2 2726 8000    </t>
  </si>
  <si>
    <t xml:space="preserve"> Michele Angelo Rigoli Santana </t>
  </si>
  <si>
    <t xml:space="preserve"> mrigoli@fidelis.cl</t>
  </si>
  <si>
    <t xml:space="preserve"> Jorge Schneeberger </t>
  </si>
  <si>
    <t xml:space="preserve"> Gerente de Contact Center</t>
  </si>
  <si>
    <t xml:space="preserve"> jorges@fidelis.cl</t>
  </si>
  <si>
    <t>FIGUEROA AIR CARGO Y CIA. LTDA.</t>
  </si>
  <si>
    <t xml:space="preserve"> 2 2698 8125    </t>
  </si>
  <si>
    <t>FIJACIONES DE ACERO LTDA.</t>
  </si>
  <si>
    <t xml:space="preserve"> Luis Felipe Ramírez Urzúa </t>
  </si>
  <si>
    <t xml:space="preserve"> fru@steelfix.cl</t>
  </si>
  <si>
    <t xml:space="preserve"> 2 2738 6161    </t>
  </si>
  <si>
    <t xml:space="preserve"> Ximena Valdivia B.</t>
  </si>
  <si>
    <t xml:space="preserve"> 2 2738 6161</t>
  </si>
  <si>
    <t>FILA CHILE LTDA.</t>
  </si>
  <si>
    <t xml:space="preserve"> Alejandro Jacobs Caffarena</t>
  </si>
  <si>
    <t xml:space="preserve"> 2 2928 9676</t>
  </si>
  <si>
    <t xml:space="preserve"> Alex Araneda Claro </t>
  </si>
  <si>
    <t xml:space="preserve"> alex.araneda@filagroup.cl</t>
  </si>
  <si>
    <t xml:space="preserve"> 2 2928 9673    </t>
  </si>
  <si>
    <t xml:space="preserve"> Mauricio Macía González </t>
  </si>
  <si>
    <t xml:space="preserve"> mauricio.macia@filagroup.cl</t>
  </si>
  <si>
    <t xml:space="preserve"> 2 2928 9677    </t>
  </si>
  <si>
    <t>FILTER PRINT LTDA.</t>
  </si>
  <si>
    <t xml:space="preserve"> William Barsby Haas</t>
  </si>
  <si>
    <t xml:space="preserve"> 2 2870 7306</t>
  </si>
  <si>
    <t xml:space="preserve"> Carlos Contreras Ortiz </t>
  </si>
  <si>
    <t xml:space="preserve"> carlos_contreras@filterprint.cl</t>
  </si>
  <si>
    <t xml:space="preserve"> 2 2870 7301    </t>
  </si>
  <si>
    <t xml:space="preserve"> David Vergara Quezada </t>
  </si>
  <si>
    <t xml:space="preserve"> david_vergara@filterprint.cl</t>
  </si>
  <si>
    <t xml:space="preserve"> 2 2870 7308    </t>
  </si>
  <si>
    <t>FILTROS MARTICORENA SOCIEDAD ANONIMA</t>
  </si>
  <si>
    <t xml:space="preserve"> Jorge Marticorena Briones</t>
  </si>
  <si>
    <t xml:space="preserve"> 2 2521 2719</t>
  </si>
  <si>
    <t xml:space="preserve"> Marco Marticorena Briones </t>
  </si>
  <si>
    <t xml:space="preserve"> produccion@filtrosmarticorena.cl</t>
  </si>
  <si>
    <t xml:space="preserve"> 2 2528 1267    </t>
  </si>
  <si>
    <t xml:space="preserve"> Ana María Marticorena Briones </t>
  </si>
  <si>
    <t xml:space="preserve"> info@filtrosmarticorena.cl</t>
  </si>
  <si>
    <t xml:space="preserve"> 2 2521 2719    </t>
  </si>
  <si>
    <t xml:space="preserve"> Adrián Marticorena Briones</t>
  </si>
  <si>
    <t xml:space="preserve"> 2 2521 3680</t>
  </si>
  <si>
    <t xml:space="preserve"> Rosa Oliveros Rojas </t>
  </si>
  <si>
    <t xml:space="preserve"> adquisiciones@filtrosmarticorena.cl</t>
  </si>
  <si>
    <t xml:space="preserve"> 2 2521 9873    </t>
  </si>
  <si>
    <t xml:space="preserve"> Carlos Marticorena Briones </t>
  </si>
  <si>
    <t>FINANZAS Y NEGOCIOS S.A., CORREDORES DE BOLSA</t>
  </si>
  <si>
    <t xml:space="preserve"> Francisco Muñoz Bustamante </t>
  </si>
  <si>
    <t xml:space="preserve"> 2 2499 1500    </t>
  </si>
  <si>
    <t xml:space="preserve"> Nicolás Celedón Forster </t>
  </si>
  <si>
    <t xml:space="preserve"> Jaime Achondo Garrido </t>
  </si>
  <si>
    <t>FIRE STOP SYSTEMS CHILE S.A.</t>
  </si>
  <si>
    <t xml:space="preserve"> Ignacio Silva Calonge </t>
  </si>
  <si>
    <t xml:space="preserve"> isilva@firestop.cl</t>
  </si>
  <si>
    <t xml:space="preserve"> 2 2696 3178    </t>
  </si>
  <si>
    <t>FIRST FINANCIAL S.A.</t>
  </si>
  <si>
    <t xml:space="preserve"> Alfonso Straub von Chrismar </t>
  </si>
  <si>
    <t xml:space="preserve"> astraub@firstfinancial.cl</t>
  </si>
  <si>
    <t xml:space="preserve"> 2 2327 2800    </t>
  </si>
  <si>
    <t>FIRST RENT A CAR</t>
  </si>
  <si>
    <t xml:space="preserve"> Alvaro Cabello Cubillos</t>
  </si>
  <si>
    <t xml:space="preserve"> 41 285 4396</t>
  </si>
  <si>
    <t xml:space="preserve"> Alvaro Cabello Hip </t>
  </si>
  <si>
    <t xml:space="preserve"> alvarocabelloh@first.cl</t>
  </si>
  <si>
    <t xml:space="preserve"> 2 2481 2205    </t>
  </si>
  <si>
    <t xml:space="preserve"> Arturo Alejandro Cabello Hip </t>
  </si>
  <si>
    <t xml:space="preserve"> arturocabello@first.cl</t>
  </si>
  <si>
    <t xml:space="preserve"> 41 285 4397    </t>
  </si>
  <si>
    <t xml:space="preserve"> Pedro Echeverría Gil </t>
  </si>
  <si>
    <t xml:space="preserve"> Gerente de Abastecimientos</t>
  </si>
  <si>
    <t xml:space="preserve"> pecheverria@first.cl</t>
  </si>
  <si>
    <t xml:space="preserve"> 2 2634 4636    </t>
  </si>
  <si>
    <t xml:space="preserve"> Gonzalo Andrés Sobarzo Salvatierra</t>
  </si>
  <si>
    <t xml:space="preserve"> 2 3223 0591</t>
  </si>
  <si>
    <t>FIRST SECURITY S.A.</t>
  </si>
  <si>
    <t xml:space="preserve"> Andre Fried Vegvari </t>
  </si>
  <si>
    <t xml:space="preserve"> afried@firstsecurity.cl</t>
  </si>
  <si>
    <t xml:space="preserve"> 32 238 3115    </t>
  </si>
  <si>
    <t xml:space="preserve"> Patricio Undurraga Precht</t>
  </si>
  <si>
    <t xml:space="preserve"> 32 238 3115</t>
  </si>
  <si>
    <t xml:space="preserve"> Rodrigo Torrejón Bastías</t>
  </si>
  <si>
    <t xml:space="preserve"> Geza Fried Gbric </t>
  </si>
  <si>
    <t xml:space="preserve"> gfried@firstsecurity.cl</t>
  </si>
  <si>
    <t xml:space="preserve"> 32 238 3140    </t>
  </si>
  <si>
    <t xml:space="preserve"> Fernando Soto Valdivieso </t>
  </si>
  <si>
    <t xml:space="preserve"> fsoto@firstsecurity.cl</t>
  </si>
  <si>
    <t xml:space="preserve"> 32 238 3166    </t>
  </si>
  <si>
    <t>FISA S.A.</t>
  </si>
  <si>
    <t>Organización de Congresos y Conferencias | Organización de Eventos, Promociones y Lanzamientos</t>
  </si>
  <si>
    <t xml:space="preserve"> Francisco Sotomayor Rodríguez </t>
  </si>
  <si>
    <t xml:space="preserve"> fsotomayor@fisa.cl</t>
  </si>
  <si>
    <t xml:space="preserve"> 2 2530 7000    </t>
  </si>
  <si>
    <t xml:space="preserve"> Moisés Friz </t>
  </si>
  <si>
    <t xml:space="preserve"> mfriz@fisa.cl</t>
  </si>
  <si>
    <t xml:space="preserve"> Ximena Barra Aravena</t>
  </si>
  <si>
    <t xml:space="preserve"> 2 2530 7000</t>
  </si>
  <si>
    <t xml:space="preserve"> Michele Pefaur Villarroel</t>
  </si>
  <si>
    <t xml:space="preserve"> Michelle Helguero </t>
  </si>
  <si>
    <t xml:space="preserve"> Coordinador Periodístico</t>
  </si>
  <si>
    <t xml:space="preserve"> m.helguero@fisa.cl</t>
  </si>
  <si>
    <t>FISCALIA NACIONAL ECONOMICA</t>
  </si>
  <si>
    <t xml:space="preserve"> Mario Ybar Abad </t>
  </si>
  <si>
    <t xml:space="preserve"> Fiscal Nacional Económico (s)</t>
  </si>
  <si>
    <t xml:space="preserve"> mybars@fne.gob.cl</t>
  </si>
  <si>
    <t xml:space="preserve"> 2 2753 5631    </t>
  </si>
  <si>
    <t xml:space="preserve"> Felipe Cerda B. </t>
  </si>
  <si>
    <t xml:space="preserve"> Subfiscal Nacional Económico (s)</t>
  </si>
  <si>
    <t xml:space="preserve"> contactenos@fne.gob.cl</t>
  </si>
  <si>
    <t xml:space="preserve"> 2 2753 5603    </t>
  </si>
  <si>
    <t>FITCH CHILE CLASIFICADORA DE RIESGO LTDA.</t>
  </si>
  <si>
    <t xml:space="preserve"> Peter Shaw</t>
  </si>
  <si>
    <t xml:space="preserve"> 2 2499 3300</t>
  </si>
  <si>
    <t xml:space="preserve"> Alejandro Bertuol Galajovski </t>
  </si>
  <si>
    <t xml:space="preserve"> loreto.hernandez@fitchratings.com</t>
  </si>
  <si>
    <t xml:space="preserve"> 2 2499 3303    </t>
  </si>
  <si>
    <t xml:space="preserve"> Rodrigo Salas Urzúa </t>
  </si>
  <si>
    <t xml:space="preserve"> rodrigo.salas@fitchratings.com</t>
  </si>
  <si>
    <t xml:space="preserve"> 2 2499 3300    </t>
  </si>
  <si>
    <t>FITTING Y VALVULAS SPA</t>
  </si>
  <si>
    <t>Automatización de Procesos Industriales | Instrumentación y Control Automático | Válvulas</t>
  </si>
  <si>
    <t xml:space="preserve"> Jürgen Schlör Goyeneche </t>
  </si>
  <si>
    <t xml:space="preserve"> gerencia@fitvalv.cl</t>
  </si>
  <si>
    <t xml:space="preserve"> 2 2555 2985    </t>
  </si>
  <si>
    <t xml:space="preserve"> Erich Schlör Weinzierl</t>
  </si>
  <si>
    <t xml:space="preserve"> 2 2447 7707</t>
  </si>
  <si>
    <t xml:space="preserve"> Jessica Arévalo Salazar</t>
  </si>
  <si>
    <t xml:space="preserve"> 2 2441 7701</t>
  </si>
  <si>
    <t>FJ SPORT SPA</t>
  </si>
  <si>
    <t xml:space="preserve"> Felipe Gómez Bravo </t>
  </si>
  <si>
    <t xml:space="preserve"> felipe.gomez@tenisygolf.cl</t>
  </si>
  <si>
    <t xml:space="preserve"> 2 2769 7262    </t>
  </si>
  <si>
    <t>FLEISCHMANN CHILE S.A.</t>
  </si>
  <si>
    <t>Electricidad: Ingeniería, Construcción e Instalaciones | Montajes Industriales</t>
  </si>
  <si>
    <t xml:space="preserve"> Jorge Fleischmann Ruiz </t>
  </si>
  <si>
    <t xml:space="preserve"> jfr@fleischmann.cl</t>
  </si>
  <si>
    <t xml:space="preserve"> 2 2393 4149    </t>
  </si>
  <si>
    <t xml:space="preserve"> Héctor Sepúlveda Morales</t>
  </si>
  <si>
    <t xml:space="preserve"> 2 2393 4153</t>
  </si>
  <si>
    <t xml:space="preserve"> Darwin Ulloa Córdova </t>
  </si>
  <si>
    <t xml:space="preserve"> dulloa@fleischmann.cl</t>
  </si>
  <si>
    <t xml:space="preserve"> 2 2393 4002    </t>
  </si>
  <si>
    <t xml:space="preserve"> Rodrigo Herceg Ruiz </t>
  </si>
  <si>
    <t xml:space="preserve"> Gerente División Servicios</t>
  </si>
  <si>
    <t xml:space="preserve"> rodrigo.herceg@fleischmann.cl</t>
  </si>
  <si>
    <t xml:space="preserve"> Raimundo Swett Amenábar </t>
  </si>
  <si>
    <t xml:space="preserve"> rswett@fleischmann.cl</t>
  </si>
  <si>
    <t xml:space="preserve"> 2 2393 4153    </t>
  </si>
  <si>
    <t>FLESAN S.A.</t>
  </si>
  <si>
    <t>Anclajes y Fijaciones | Movimiento de Tierras</t>
  </si>
  <si>
    <t xml:space="preserve"> Rodrigo Salinas Pinto </t>
  </si>
  <si>
    <t xml:space="preserve"> rsalinas@flesan.cl</t>
  </si>
  <si>
    <t xml:space="preserve"> 2 2530 9934    </t>
  </si>
  <si>
    <t xml:space="preserve"> Galo Simonet </t>
  </si>
  <si>
    <t xml:space="preserve"> gsimonet@flesan.cl</t>
  </si>
  <si>
    <t xml:space="preserve"> 2 2530 9984    </t>
  </si>
  <si>
    <t xml:space="preserve"> Emilio Salgado Mujica</t>
  </si>
  <si>
    <t xml:space="preserve"> 2 2530 9934</t>
  </si>
  <si>
    <t>FLEXIBLES COVARRUBIAS LTDA.</t>
  </si>
  <si>
    <t>Cañerías y Tubos de Acero Inoxidable | Correas Industriales y Transportadoras | Mangueras Hidráulicas e Industriales</t>
  </si>
  <si>
    <t xml:space="preserve"> Pablo Andrés Martin Rodríguez</t>
  </si>
  <si>
    <t xml:space="preserve"> 32 245 0080</t>
  </si>
  <si>
    <t>FLINT INK CHILE COMERCIAL LTDA.</t>
  </si>
  <si>
    <t xml:space="preserve"> Sebastián Maercovich </t>
  </si>
  <si>
    <t xml:space="preserve"> Business Unit Manager</t>
  </si>
  <si>
    <t xml:space="preserve"> sebastian.maercovich@flintgrp.com</t>
  </si>
  <si>
    <t xml:space="preserve"> 2 2431 9700    </t>
  </si>
  <si>
    <t xml:space="preserve"> José Francisco Guzmán P.</t>
  </si>
  <si>
    <t xml:space="preserve"> 2 2431 9700</t>
  </si>
  <si>
    <t>FLIX MEDIA S.A.</t>
  </si>
  <si>
    <t xml:space="preserve"> Karina Ventura Svigilsky</t>
  </si>
  <si>
    <t xml:space="preserve"> 2 2585 1065</t>
  </si>
  <si>
    <t xml:space="preserve"> Edith Carmona Hernández </t>
  </si>
  <si>
    <t xml:space="preserve"> ecarmona@flixmedia.cl</t>
  </si>
  <si>
    <t xml:space="preserve"> 2 2585 1065    </t>
  </si>
  <si>
    <t xml:space="preserve"> Karen Seguel Lazo</t>
  </si>
  <si>
    <t>FLOMET</t>
  </si>
  <si>
    <t xml:space="preserve"> Alfonso Flores Alvial</t>
  </si>
  <si>
    <t xml:space="preserve"> 2 2555 3884</t>
  </si>
  <si>
    <t>FLORENTINO GARCIA Y CIA. LTDA.</t>
  </si>
  <si>
    <t>Maderas en Bruto y Elaboradas | Materiales para la Construcción | Puertas, Marcos, Ventanas y Molduras de Madera</t>
  </si>
  <si>
    <t xml:space="preserve"> Carlos Vásquez Calderón</t>
  </si>
  <si>
    <t xml:space="preserve"> 2 2643 1007</t>
  </si>
  <si>
    <t xml:space="preserve"> Manuel González Soto </t>
  </si>
  <si>
    <t xml:space="preserve"> mgonzalez@barracalaestrella.cl</t>
  </si>
  <si>
    <t xml:space="preserve"> 2 2330 7366    </t>
  </si>
  <si>
    <t>Exportaciones | Ropa Interior</t>
  </si>
  <si>
    <t xml:space="preserve"> Aníbal Flores Clarke</t>
  </si>
  <si>
    <t xml:space="preserve"> 2 2477 6800</t>
  </si>
  <si>
    <t xml:space="preserve"> Rodrigo Flores Clarke</t>
  </si>
  <si>
    <t xml:space="preserve"> Liliana Reichberg Latournerie </t>
  </si>
  <si>
    <t xml:space="preserve"> Retail Manager</t>
  </si>
  <si>
    <t xml:space="preserve"> lreichberg@florescorp.cl</t>
  </si>
  <si>
    <t xml:space="preserve"> 2 2477 6800    </t>
  </si>
  <si>
    <t xml:space="preserve"> Mauricio Trebitsch </t>
  </si>
  <si>
    <t xml:space="preserve"> Shopper Marketing Manager</t>
  </si>
  <si>
    <t xml:space="preserve"> mauricio.trebitsch@florescorp.cl</t>
  </si>
  <si>
    <t xml:space="preserve"> Juan Carlos Flores Gil</t>
  </si>
  <si>
    <t>FLOTA VERSCHAE S.A.</t>
  </si>
  <si>
    <t xml:space="preserve"> Enrique Krauss Valle </t>
  </si>
  <si>
    <t xml:space="preserve"> 32 226 7300    </t>
  </si>
  <si>
    <t xml:space="preserve"> Zatchel Costa Mendelewski </t>
  </si>
  <si>
    <t xml:space="preserve"> zcosta@verschae.cl</t>
  </si>
  <si>
    <t xml:space="preserve"> Raúl Poza Asken</t>
  </si>
  <si>
    <t xml:space="preserve"> 32 226 7300</t>
  </si>
  <si>
    <t xml:space="preserve"> Giuseppe Valdatta </t>
  </si>
  <si>
    <t xml:space="preserve"> Cristóbal Verschae González </t>
  </si>
  <si>
    <t xml:space="preserve"> Gerente de Rent a Car</t>
  </si>
  <si>
    <t>FLOWSERVE CHILE SPA</t>
  </si>
  <si>
    <t>Bombas Hidráulicas Sumergibles, de Superficie y Centrífugas | Bombas Industriales | Importadores y Representantes</t>
  </si>
  <si>
    <t xml:space="preserve"> Juan Carlos Morena </t>
  </si>
  <si>
    <t xml:space="preserve"> jmorena@flowserve.com</t>
  </si>
  <si>
    <t xml:space="preserve"> 2 2979 9600    </t>
  </si>
  <si>
    <t xml:space="preserve"> Leandro D' Aloy </t>
  </si>
  <si>
    <t xml:space="preserve"> Sales Manager Chile &amp; Perú</t>
  </si>
  <si>
    <t xml:space="preserve"> ldaloy@flowserve.com</t>
  </si>
  <si>
    <t xml:space="preserve"> Abraham Valdés Araya </t>
  </si>
  <si>
    <t xml:space="preserve"> Controller Chile</t>
  </si>
  <si>
    <t xml:space="preserve"> avaldesaraya@flowserve.com</t>
  </si>
  <si>
    <t>FLSMIDTH S.A.</t>
  </si>
  <si>
    <t>Artículos de Goma, Caucho y Similares | Chancadores para la Minería | Cintas Transportadoras | Maquinaria, Equipos, Accesorios, Repuestos y Suministros para la Minería | Servicios, Productos e Insumos para la Minería</t>
  </si>
  <si>
    <t xml:space="preserve"> Andrés Costa G. </t>
  </si>
  <si>
    <t xml:space="preserve"> Presidente Sudamérica</t>
  </si>
  <si>
    <t xml:space="preserve"> andres.costa@flsmidth.com</t>
  </si>
  <si>
    <t xml:space="preserve"> 2 2229 0000    </t>
  </si>
  <si>
    <t xml:space="preserve"> Alvaro Fuentes C. </t>
  </si>
  <si>
    <t xml:space="preserve"> Vicepresidente de Finanzas Sudamérica</t>
  </si>
  <si>
    <t xml:space="preserve"> alvaro.fuentes@flsmidth.com</t>
  </si>
  <si>
    <t xml:space="preserve"> 2 2290 0000    </t>
  </si>
  <si>
    <t xml:space="preserve"> Alberto Morán C. </t>
  </si>
  <si>
    <t xml:space="preserve"> Director de Recursos Humanos Sudamérica</t>
  </si>
  <si>
    <t xml:space="preserve"> alberto.moran@flsmidth.com</t>
  </si>
  <si>
    <t xml:space="preserve"> 2 2290 0025    </t>
  </si>
  <si>
    <t xml:space="preserve"> Nathalia González L. </t>
  </si>
  <si>
    <t xml:space="preserve"> Marketing &amp; Comunicaciones Manager Sudamérica</t>
  </si>
  <si>
    <t xml:space="preserve"> nathalia.gonzalez@flsmidth.com</t>
  </si>
  <si>
    <t>FLUITEK CHILE S.A.</t>
  </si>
  <si>
    <t xml:space="preserve"> Juan Luis Simunovic Rivadeneira </t>
  </si>
  <si>
    <t xml:space="preserve"> 2 2241 8877    </t>
  </si>
  <si>
    <t>FLUOR CHILE S.A.</t>
  </si>
  <si>
    <t xml:space="preserve"> Jim Breuer </t>
  </si>
  <si>
    <t xml:space="preserve"> 2 2340 8000    </t>
  </si>
  <si>
    <t xml:space="preserve"> María Laura Severi</t>
  </si>
  <si>
    <t xml:space="preserve"> 2 2340 8000</t>
  </si>
  <si>
    <t xml:space="preserve"> Ernesto Delannoy </t>
  </si>
  <si>
    <t xml:space="preserve"> Gerente Regional HSE</t>
  </si>
  <si>
    <t>FMA INDUSTRIAL (CHILE) S.A.</t>
  </si>
  <si>
    <t>Equipos de Procesamiento de Minerales | Exportaciones | Maquinaria, Equipos, Accesorios, Repuestos y Suministros para la Construcción y Obras Conexas | Maquinaria, Equipos, Accesorios, Repuestos y Suministros para la Minería</t>
  </si>
  <si>
    <t xml:space="preserve"> Gerardo Desormeaux Rodrigo </t>
  </si>
  <si>
    <t xml:space="preserve"> gdesormeaux@fmaindustrial.com</t>
  </si>
  <si>
    <t xml:space="preserve"> 2 2331 4600    </t>
  </si>
  <si>
    <t xml:space="preserve"> Francisco Opazo Ovalle </t>
  </si>
  <si>
    <t xml:space="preserve"> francisco.opazo@fmaindustrial.com</t>
  </si>
  <si>
    <t xml:space="preserve"> Héctor Córdova Opazo </t>
  </si>
  <si>
    <t xml:space="preserve"> Gerente Sucursal Antofagasta</t>
  </si>
  <si>
    <t xml:space="preserve"> hector.cordova@fmaindustrial.com</t>
  </si>
  <si>
    <t xml:space="preserve"> 55 289 3080    </t>
  </si>
  <si>
    <t xml:space="preserve"> Pedro Orellana Cerda </t>
  </si>
  <si>
    <t xml:space="preserve"> pedro.orellana@fmaindustrial.com</t>
  </si>
  <si>
    <t xml:space="preserve"> 2 2331 4619    </t>
  </si>
  <si>
    <t>FOCUS CONSULTING S.A.</t>
  </si>
  <si>
    <t xml:space="preserve"> Verónica Arancibia Krebs</t>
  </si>
  <si>
    <t>FONDO DE CULTURA ECONOMICA CHILE S.A.</t>
  </si>
  <si>
    <t>Editoriales | Librerías y Distribución de Libros</t>
  </si>
  <si>
    <t xml:space="preserve"> Rafael López Giral</t>
  </si>
  <si>
    <t xml:space="preserve"> 2 2594 4100</t>
  </si>
  <si>
    <t xml:space="preserve"> Emilio Valenzuela Cordero </t>
  </si>
  <si>
    <t xml:space="preserve"> evalenzuela@fcechile.cl</t>
  </si>
  <si>
    <t xml:space="preserve"> 2 2594 4193    </t>
  </si>
  <si>
    <t xml:space="preserve"> Nikos Matsiordas </t>
  </si>
  <si>
    <t xml:space="preserve"> nikos.matsiordas@fcechile.cl</t>
  </si>
  <si>
    <t xml:space="preserve"> 2 2594 4110    </t>
  </si>
  <si>
    <t>FONDO DE LAS NACIONES UNIDAS PARA LA INFANCIA, UNICEF</t>
  </si>
  <si>
    <t xml:space="preserve"> Hai Kyung Jun </t>
  </si>
  <si>
    <t xml:space="preserve"> infochile@unicef.org</t>
  </si>
  <si>
    <t xml:space="preserve"> 2 2422 8800    </t>
  </si>
  <si>
    <t xml:space="preserve"> Francisca Palma del Río</t>
  </si>
  <si>
    <t xml:space="preserve"> 2 2422 8800</t>
  </si>
  <si>
    <t>FONDO NACIONAL DE SALUD - FONASA</t>
  </si>
  <si>
    <t xml:space="preserve"> Marcelo Mosso Gómez </t>
  </si>
  <si>
    <t xml:space="preserve"> mmosso@fonasa.cl</t>
  </si>
  <si>
    <t xml:space="preserve"> 2 2575 3121    </t>
  </si>
  <si>
    <t xml:space="preserve"> Luis Brito Rosales </t>
  </si>
  <si>
    <t xml:space="preserve"> Jefe División Fiscalía</t>
  </si>
  <si>
    <t xml:space="preserve"> lbrito@fonasa.cl</t>
  </si>
  <si>
    <t xml:space="preserve"> 2 2575 3120    </t>
  </si>
  <si>
    <t xml:space="preserve"> Tatiana Cayazzo Appelt </t>
  </si>
  <si>
    <t xml:space="preserve"> Jefa Division Gestión y Desarrollo de las Personas</t>
  </si>
  <si>
    <t xml:space="preserve"> tcayazzo@fonasa.cl</t>
  </si>
  <si>
    <t xml:space="preserve"> 2 2575 3332    </t>
  </si>
  <si>
    <t xml:space="preserve"> Francisco León Von Mühlenbrock</t>
  </si>
  <si>
    <t xml:space="preserve"> 2 2575 3122</t>
  </si>
  <si>
    <t xml:space="preserve"> María Soledad Mena Noriega</t>
  </si>
  <si>
    <t xml:space="preserve"> 2 2575 3332</t>
  </si>
  <si>
    <t>FOOD - PACK LTDA.</t>
  </si>
  <si>
    <t>Envases de Plástico | Envases y Cajas de Papel, Cartón o Cartulina | Exportaciones | Importadores y Representantes</t>
  </si>
  <si>
    <t xml:space="preserve"> Daniel Riadi Manuguian </t>
  </si>
  <si>
    <t xml:space="preserve"> d.riadi@foodpack.cl</t>
  </si>
  <si>
    <t xml:space="preserve"> 2 2827 3000    </t>
  </si>
  <si>
    <t xml:space="preserve"> Francisco Araya Montero </t>
  </si>
  <si>
    <t xml:space="preserve"> faraya@foodpack.cl</t>
  </si>
  <si>
    <t xml:space="preserve"> Francisco Lerma Montero </t>
  </si>
  <si>
    <t xml:space="preserve"> flerma@foodpack.cl</t>
  </si>
  <si>
    <t xml:space="preserve"> Carolina Avalos Bosque </t>
  </si>
  <si>
    <t xml:space="preserve"> caroavalos@manquehue.net</t>
  </si>
  <si>
    <t>FOODCORP CHILE S.A.</t>
  </si>
  <si>
    <t xml:space="preserve"> Esteban Urcelay Alert </t>
  </si>
  <si>
    <t xml:space="preserve"> eurcelay@fcc.cl</t>
  </si>
  <si>
    <t xml:space="preserve"> 2 2445 8720    </t>
  </si>
  <si>
    <t xml:space="preserve"> Andrés Daroch Coello </t>
  </si>
  <si>
    <t xml:space="preserve"> adaroch@fcc.cl</t>
  </si>
  <si>
    <t xml:space="preserve"> 41 292 2411    </t>
  </si>
  <si>
    <t xml:space="preserve"> Erling Moegster </t>
  </si>
  <si>
    <t xml:space="preserve"> erling.mogster@fcc.cl</t>
  </si>
  <si>
    <t xml:space="preserve"> Gustavo Izquierdo Rumi </t>
  </si>
  <si>
    <t xml:space="preserve"> gizquierdo@fcc.cl</t>
  </si>
  <si>
    <t>FOODGROUP SPA.</t>
  </si>
  <si>
    <t>Jugos y Néctares de Fruta | Leche y Productos Lácteos | Sopas, Cremas, Postres y Similares Preparados | Suplementos Nutricionales</t>
  </si>
  <si>
    <t xml:space="preserve"> Gonzalo Ramírez Navarro </t>
  </si>
  <si>
    <t xml:space="preserve"> gonzalo.ramirez@foodgroup.cl</t>
  </si>
  <si>
    <t xml:space="preserve"> 2 2650 0440    </t>
  </si>
  <si>
    <t xml:space="preserve"> Gastón Rosselot Pomes </t>
  </si>
  <si>
    <t xml:space="preserve"> gaston.rosselot@foodgroup.cl</t>
  </si>
  <si>
    <t>FORACO CHILE S.A.</t>
  </si>
  <si>
    <t xml:space="preserve"> Arnaud Pérez </t>
  </si>
  <si>
    <t xml:space="preserve"> Vicepresidente LATAM</t>
  </si>
  <si>
    <t xml:space="preserve"> 2 2714 8596    </t>
  </si>
  <si>
    <t xml:space="preserve"> Juan Uberuaga Rivas </t>
  </si>
  <si>
    <t xml:space="preserve"> Víctor Torres Rubilar </t>
  </si>
  <si>
    <t xml:space="preserve"> Gerente Desarrollo Nuevos Negocios</t>
  </si>
  <si>
    <t xml:space="preserve"> Claudia Díaz Martini </t>
  </si>
  <si>
    <t xml:space="preserve"> 2 2714 8546    </t>
  </si>
  <si>
    <t>FORACTION CHILI S.A.</t>
  </si>
  <si>
    <t xml:space="preserve"> Marcelo Sáez Dunn</t>
  </si>
  <si>
    <t xml:space="preserve"> 41 217 8000</t>
  </si>
  <si>
    <t xml:space="preserve"> Andrés González Burgos </t>
  </si>
  <si>
    <t xml:space="preserve"> agonzalez@foraction.cl</t>
  </si>
  <si>
    <t xml:space="preserve"> 41 217 8000    </t>
  </si>
  <si>
    <t>FORBO SIEGLING CHILE S.A.</t>
  </si>
  <si>
    <t xml:space="preserve"> Marcelo Tapia Vásquez </t>
  </si>
  <si>
    <t xml:space="preserve"> forbo@forbosiegling.cl</t>
  </si>
  <si>
    <t xml:space="preserve"> 2 2554 5377    </t>
  </si>
  <si>
    <t>FORD MOTOR COMPANY CHILE SPA.</t>
  </si>
  <si>
    <t xml:space="preserve"> Hernán Xanthopoulos </t>
  </si>
  <si>
    <t xml:space="preserve"> 2 2940 5800    </t>
  </si>
  <si>
    <t xml:space="preserve"> Felipe Desmadryl</t>
  </si>
  <si>
    <t xml:space="preserve"> 2 2940 5800</t>
  </si>
  <si>
    <t xml:space="preserve"> Ernesto Ruiz</t>
  </si>
  <si>
    <t>FORESTAL ACZA S.A.</t>
  </si>
  <si>
    <t>Maderas en Bruto y Elaboradas | Puertas, Marcos, Ventanas y Molduras de Madera</t>
  </si>
  <si>
    <t xml:space="preserve"> Jorge Cacho Alonso</t>
  </si>
  <si>
    <t xml:space="preserve"> 2 2551 3137</t>
  </si>
  <si>
    <t xml:space="preserve"> Ricardo Cacho Alonso</t>
  </si>
  <si>
    <t xml:space="preserve"> Fernando Herrero Candia</t>
  </si>
  <si>
    <t>FORESTAL ANCHILE LTDA.</t>
  </si>
  <si>
    <t xml:space="preserve"> Shinsaku Tobita </t>
  </si>
  <si>
    <t xml:space="preserve"> secretaria@f.anchile.cl</t>
  </si>
  <si>
    <t xml:space="preserve"> 64 245 3700    </t>
  </si>
  <si>
    <t xml:space="preserve"> Oscar Emgdahl Ulloa </t>
  </si>
  <si>
    <t xml:space="preserve"> oemgdahl@f.anchile.cl</t>
  </si>
  <si>
    <t xml:space="preserve"> 64 223 8445    </t>
  </si>
  <si>
    <t>FORESTAL ANDES LTDA.</t>
  </si>
  <si>
    <t xml:space="preserve"> Bernardo Víctor Acuña Aroca</t>
  </si>
  <si>
    <t xml:space="preserve"> 45 237 8200</t>
  </si>
  <si>
    <t xml:space="preserve"> Paola Jeanette Córdova Galloso</t>
  </si>
  <si>
    <t xml:space="preserve"> 45 237 8222</t>
  </si>
  <si>
    <t>FORESTAL COMACO S.A.</t>
  </si>
  <si>
    <t xml:space="preserve"> Andrea Zunino Besnier</t>
  </si>
  <si>
    <t xml:space="preserve"> 2 2347 1700</t>
  </si>
  <si>
    <t xml:space="preserve"> Jorge De la Carrera De la Barrera </t>
  </si>
  <si>
    <t xml:space="preserve"> 2 2347 1700    </t>
  </si>
  <si>
    <t xml:space="preserve"> Fernando Stevens Kraft </t>
  </si>
  <si>
    <t xml:space="preserve"> Gerente de Negocio Forestal</t>
  </si>
  <si>
    <t xml:space="preserve"> fstevens@mcondor.cl</t>
  </si>
  <si>
    <t xml:space="preserve"> Gerardo Núñez Donoso </t>
  </si>
  <si>
    <t xml:space="preserve"> gnunez@mcondor.cl</t>
  </si>
  <si>
    <t xml:space="preserve"> 41 241 0055    </t>
  </si>
  <si>
    <t xml:space="preserve"> Marcelo Hernández Nilo</t>
  </si>
  <si>
    <t>FORESTAL DEL SUR S.A.</t>
  </si>
  <si>
    <t xml:space="preserve"> José Rafael Campino Talavera </t>
  </si>
  <si>
    <t xml:space="preserve"> 2 2233 1283    </t>
  </si>
  <si>
    <t xml:space="preserve"> Patricio Bas Mir</t>
  </si>
  <si>
    <t xml:space="preserve"> 2 2233 1283</t>
  </si>
  <si>
    <t xml:space="preserve"> Maximiliano Ruiz-Tagle Mena </t>
  </si>
  <si>
    <t>FORESTAL FATIMA LTDA.</t>
  </si>
  <si>
    <t>Exportaciones | Maderas en Bruto y Elaboradas | Maderas Impregnadas</t>
  </si>
  <si>
    <t xml:space="preserve"> Mario Canahuate Marzuca </t>
  </si>
  <si>
    <t xml:space="preserve"> mjcanahuate@forestalfatima.cl</t>
  </si>
  <si>
    <t xml:space="preserve"> 45 239 2246    </t>
  </si>
  <si>
    <t xml:space="preserve"> Ximena Delgado Chávez </t>
  </si>
  <si>
    <t xml:space="preserve"> xdelgado@forestalfatima.cl</t>
  </si>
  <si>
    <t xml:space="preserve"> 45 239 2044    </t>
  </si>
  <si>
    <t xml:space="preserve"> Mauricio Canahuate González</t>
  </si>
  <si>
    <t xml:space="preserve"> 45 239 2246</t>
  </si>
  <si>
    <t xml:space="preserve"> Mario Canahuate González </t>
  </si>
  <si>
    <t xml:space="preserve"> mhcanahuate@forestalfatima.cl</t>
  </si>
  <si>
    <t>FORESTAL FORVIR LTDA.</t>
  </si>
  <si>
    <t xml:space="preserve"> José Ignacio Vial Ruiz-Tagle </t>
  </si>
  <si>
    <t xml:space="preserve"> jivial@forestalforvir.cl</t>
  </si>
  <si>
    <t xml:space="preserve"> 65 223 2813    </t>
  </si>
  <si>
    <t xml:space="preserve"> Mauricio Klenner Lavanderos</t>
  </si>
  <si>
    <t xml:space="preserve"> 65 223 2813</t>
  </si>
  <si>
    <t xml:space="preserve"> Karin Araya Cornejo </t>
  </si>
  <si>
    <t xml:space="preserve"> Recursos Humanos</t>
  </si>
  <si>
    <t xml:space="preserve"> karinaraya@forestalforvir.cl</t>
  </si>
  <si>
    <t xml:space="preserve"> Alvaro Manríquez Ivar</t>
  </si>
  <si>
    <t>FORESTAL LOS LAGOS S.A.</t>
  </si>
  <si>
    <t xml:space="preserve"> Manuel Arriagada Barra </t>
  </si>
  <si>
    <t xml:space="preserve"> marriagada@forestalloslagos.cl</t>
  </si>
  <si>
    <t xml:space="preserve"> 65 243 3370    </t>
  </si>
  <si>
    <t xml:space="preserve"> Luis Alberto Gallardo Soto </t>
  </si>
  <si>
    <t xml:space="preserve"> Jefe Administración y Contabilidad</t>
  </si>
  <si>
    <t xml:space="preserve"> lgallardo@forestalloslagos.cl</t>
  </si>
  <si>
    <t xml:space="preserve"> Jorge Aguila Subiabre </t>
  </si>
  <si>
    <t xml:space="preserve"> Jefe Departamento Industrial</t>
  </si>
  <si>
    <t xml:space="preserve"> jaguila@forestalloslagos.cl</t>
  </si>
  <si>
    <t xml:space="preserve"> Boris Castillo Valenzuela </t>
  </si>
  <si>
    <t xml:space="preserve"> Jefe Departamento de Producción</t>
  </si>
  <si>
    <t xml:space="preserve"> bcastillo@forestalloslagos.cl</t>
  </si>
  <si>
    <t xml:space="preserve"> Sandra Mülchi Hernández </t>
  </si>
  <si>
    <t xml:space="preserve"> Jefe Departamento Patrimonio</t>
  </si>
  <si>
    <t xml:space="preserve"> smulchi@forestalloslagos.cl</t>
  </si>
  <si>
    <t>FORESTAL LOS ROBLES LTDA.</t>
  </si>
  <si>
    <t xml:space="preserve"> Carlos Ernesto Robles Arrieta</t>
  </si>
  <si>
    <t xml:space="preserve"> 71 224 2332</t>
  </si>
  <si>
    <t xml:space="preserve"> Carlos Augusto Robles Martínez </t>
  </si>
  <si>
    <t xml:space="preserve"> forestallosrobles@gmail.com</t>
  </si>
  <si>
    <t xml:space="preserve"> 71 224 2332    </t>
  </si>
  <si>
    <t>FORESTAL MAGASA LTDA.</t>
  </si>
  <si>
    <t>Exportaciones | Maderas en Bruto y Elaboradas | Muebles de Madera</t>
  </si>
  <si>
    <t xml:space="preserve"> Ricardo Rojas Encina </t>
  </si>
  <si>
    <t xml:space="preserve"> rrojas@magasa.cl</t>
  </si>
  <si>
    <t xml:space="preserve"> 45 294 7700    </t>
  </si>
  <si>
    <t xml:space="preserve"> Pablo Burr García de la Huerta </t>
  </si>
  <si>
    <t xml:space="preserve"> pburr@magasa.cl</t>
  </si>
  <si>
    <t xml:space="preserve"> Carlos Torres Romero </t>
  </si>
  <si>
    <t xml:space="preserve"> ctorres@magasa.cl</t>
  </si>
  <si>
    <t xml:space="preserve"> Francisco García Martínez</t>
  </si>
  <si>
    <t xml:space="preserve"> 45 294 7700</t>
  </si>
  <si>
    <t xml:space="preserve"> Humberto Beroíza Matus</t>
  </si>
  <si>
    <t>Cajones, Pallets y Bins | Maderas en Bruto y Elaboradas | Polines y Postes de Madera Impregnados; Servicios de Impregnación</t>
  </si>
  <si>
    <t xml:space="preserve"> Paulina San Martín Letelier </t>
  </si>
  <si>
    <t xml:space="preserve"> p.sanmartin@maderas.cl</t>
  </si>
  <si>
    <t xml:space="preserve"> 2 2706 3129    </t>
  </si>
  <si>
    <t xml:space="preserve"> Alfonso San Martín Zambrano </t>
  </si>
  <si>
    <t xml:space="preserve"> Gerente de Finanzas y Adquisiciones</t>
  </si>
  <si>
    <t xml:space="preserve"> a.sanmartin@maderas.cl</t>
  </si>
  <si>
    <t xml:space="preserve"> 2 2706 3126    </t>
  </si>
  <si>
    <t>FORESTAL RUSSFIN LTDA.</t>
  </si>
  <si>
    <t xml:space="preserve"> Rodolfo Tirado Santelices</t>
  </si>
  <si>
    <t xml:space="preserve"> 32 232 8500</t>
  </si>
  <si>
    <t xml:space="preserve"> Luis Torres Gómez-Garfias</t>
  </si>
  <si>
    <t xml:space="preserve"> 61 222 9846</t>
  </si>
  <si>
    <t>FORESTAL SANTA BLANCA S.A.</t>
  </si>
  <si>
    <t xml:space="preserve"> Juan Manuel Gonzalez Figari </t>
  </si>
  <si>
    <t xml:space="preserve"> 71 267 1888    </t>
  </si>
  <si>
    <t xml:space="preserve"> Alejandro Holzapfel García </t>
  </si>
  <si>
    <t xml:space="preserve"> aholzapfel@forestalsantablanca.com</t>
  </si>
  <si>
    <t xml:space="preserve"> Cristián Cornejo Bardina </t>
  </si>
  <si>
    <t xml:space="preserve"> ccornejo@forestalsantablanca.com</t>
  </si>
  <si>
    <t xml:space="preserve"> Raúl Carrasco Fuentealba </t>
  </si>
  <si>
    <t xml:space="preserve"> rcarrasco@forestalsantablanca.com</t>
  </si>
  <si>
    <t>FORESTAL SANTA LAURA LTDA.</t>
  </si>
  <si>
    <t xml:space="preserve"> Mauricio González Sommella </t>
  </si>
  <si>
    <t xml:space="preserve"> 2 2218 9515    </t>
  </si>
  <si>
    <t xml:space="preserve"> Antonio Santos González</t>
  </si>
  <si>
    <t xml:space="preserve"> 2 2218 9515</t>
  </si>
  <si>
    <t>FORESTAL Y AGRICOLA LOS BOLDOS LTDA.</t>
  </si>
  <si>
    <t xml:space="preserve"> Leonardo García Echavarri</t>
  </si>
  <si>
    <t xml:space="preserve"> 45 222 0066</t>
  </si>
  <si>
    <t xml:space="preserve"> Francisco Rodríguez Arias </t>
  </si>
  <si>
    <t xml:space="preserve"> forestallosboldos@gmail.com</t>
  </si>
  <si>
    <t xml:space="preserve"> 45 222 0066    </t>
  </si>
  <si>
    <t>FORESTAL Y PAPELERA CONCEPCION S.A.</t>
  </si>
  <si>
    <t xml:space="preserve"> Gonzalo Andrés Pacheco Achondo</t>
  </si>
  <si>
    <t xml:space="preserve"> 41 288 5000</t>
  </si>
  <si>
    <t xml:space="preserve"> Omar Mauricio Silva Martínez </t>
  </si>
  <si>
    <t xml:space="preserve"> msilva@fpc.cl</t>
  </si>
  <si>
    <t xml:space="preserve"> 41 288 5000    </t>
  </si>
  <si>
    <t xml:space="preserve"> Sergio López Herreros </t>
  </si>
  <si>
    <t xml:space="preserve"> slopez@fpc.cl</t>
  </si>
  <si>
    <t xml:space="preserve"> Claudio Andrés Ambiado Illanes </t>
  </si>
  <si>
    <t xml:space="preserve"> cambiado@fpc.cl</t>
  </si>
  <si>
    <t>FORESTAL, CONSTRUCTORA Y COMERCIAL DEL PACIFICO SUR S.A.</t>
  </si>
  <si>
    <t xml:space="preserve"> 2 2421 6000    </t>
  </si>
  <si>
    <t xml:space="preserve"> Sebastián Babra Lyon </t>
  </si>
  <si>
    <t xml:space="preserve"> Bernardo Matte Izquierdo </t>
  </si>
  <si>
    <t xml:space="preserve"> Hernán Claudio Noguera Matte </t>
  </si>
  <si>
    <t xml:space="preserve"> Patricio Soria Bustos </t>
  </si>
  <si>
    <t xml:space="preserve"> Gonzalo García Balmaceda </t>
  </si>
  <si>
    <t xml:space="preserve"> Juan Manuel Gutiérrez Philippi </t>
  </si>
  <si>
    <t xml:space="preserve"> Fernando Carriel Araya </t>
  </si>
  <si>
    <t>FORJADOS S.A.</t>
  </si>
  <si>
    <t>Maestranzas | Maquinaria, Equipos, Accesorios, Repuestos y Suministros para la Industria en General | Tratamiento Térmico del Acero</t>
  </si>
  <si>
    <t xml:space="preserve"> Enrique Heine Salinas </t>
  </si>
  <si>
    <t xml:space="preserve"> eheine@forjados.cl</t>
  </si>
  <si>
    <t xml:space="preserve"> 2 2751 1500    </t>
  </si>
  <si>
    <t xml:space="preserve"> Rodrigo Carrasco Erazo </t>
  </si>
  <si>
    <t xml:space="preserve"> rcarrasco@forjados.cl</t>
  </si>
  <si>
    <t xml:space="preserve"> Marcelo Salazar Illanes</t>
  </si>
  <si>
    <t xml:space="preserve"> 2 2751 1500</t>
  </si>
  <si>
    <t xml:space="preserve"> Jorge Navarro Mead</t>
  </si>
  <si>
    <t>FORMA S.A.</t>
  </si>
  <si>
    <t>Decoración | Ferias y Exposiciones | Organización de Eventos, Promociones y Lanzamientos</t>
  </si>
  <si>
    <t xml:space="preserve"> Ricardo Pantoja Franco </t>
  </si>
  <si>
    <t xml:space="preserve"> rpf@formaexpo.cl</t>
  </si>
  <si>
    <t xml:space="preserve"> 2 2739 1421    </t>
  </si>
  <si>
    <t xml:space="preserve"> Iván Soto Arce </t>
  </si>
  <si>
    <t xml:space="preserve"> isoto@formaexpo.cl</t>
  </si>
  <si>
    <t xml:space="preserve"> Eugenio Maira Escobar</t>
  </si>
  <si>
    <t xml:space="preserve"> 2 2739 1421</t>
  </si>
  <si>
    <t>FORMAC S.A.</t>
  </si>
  <si>
    <t>Perfiles Metálicos | Planchas y Chapas Metálicas</t>
  </si>
  <si>
    <t xml:space="preserve"> soluciones@formac.cl</t>
  </si>
  <si>
    <t xml:space="preserve"> Carlos Herrera Wotke</t>
  </si>
  <si>
    <t xml:space="preserve"> 2 2484 9000</t>
  </si>
  <si>
    <t xml:space="preserve"> Paola de la Puente </t>
  </si>
  <si>
    <t xml:space="preserve"> 2 2484 9000    </t>
  </si>
  <si>
    <t>FORSAC SPA</t>
  </si>
  <si>
    <t>Bolsas y Sacos | Tubos de cartón</t>
  </si>
  <si>
    <t xml:space="preserve"> Fernando Hasenberg Larios </t>
  </si>
  <si>
    <t xml:space="preserve"> fernando.hasenberg@cmpc.om</t>
  </si>
  <si>
    <t xml:space="preserve"> 2 2441 2179    </t>
  </si>
  <si>
    <t xml:space="preserve"> Andrés Sanhueza Navarro </t>
  </si>
  <si>
    <t xml:space="preserve"> Gerente Forsac Chile</t>
  </si>
  <si>
    <t xml:space="preserve"> andres.sanhueza@cmpc.ccom</t>
  </si>
  <si>
    <t xml:space="preserve"> 42 227 2405    </t>
  </si>
  <si>
    <t xml:space="preserve"> Cristián Barrera Almazán </t>
  </si>
  <si>
    <t xml:space="preserve"> Gerente Desarrollo Comercial</t>
  </si>
  <si>
    <t xml:space="preserve"> cristian.barrera@cmpc.com</t>
  </si>
  <si>
    <t xml:space="preserve"> 2 2441 2151    </t>
  </si>
  <si>
    <t xml:space="preserve"> Jaime Molina Parra </t>
  </si>
  <si>
    <t xml:space="preserve"> jaime.molina@cmpc.com</t>
  </si>
  <si>
    <t xml:space="preserve"> Sergio Bartolucci Martínez </t>
  </si>
  <si>
    <t xml:space="preserve"> sergio.bartolucci@cmpc.com</t>
  </si>
  <si>
    <t>FORUM SERVICIOS FINANCIEROS S.A.</t>
  </si>
  <si>
    <t>Compañías de Leasing | Factoring (Financiamiento, Administración y Cobranza) | Financieras</t>
  </si>
  <si>
    <t xml:space="preserve"> Mauricio Fuenzalida Espinoza </t>
  </si>
  <si>
    <t xml:space="preserve"> 2 2369 3003    </t>
  </si>
  <si>
    <t xml:space="preserve"> Marcelo González Garay </t>
  </si>
  <si>
    <t xml:space="preserve"> 2 2369 3021    </t>
  </si>
  <si>
    <t xml:space="preserve"> Sebastián Barbarossa</t>
  </si>
  <si>
    <t xml:space="preserve"> 2 2369 3091</t>
  </si>
  <si>
    <t>FORUS S.A.</t>
  </si>
  <si>
    <t>Artículos para Deportes, Camping, Juegos y Similares | Calzado | Inversiones | Ropa de Vestir</t>
  </si>
  <si>
    <t xml:space="preserve"> 2 2335 9555    </t>
  </si>
  <si>
    <t xml:space="preserve"> 2 2481 5530    </t>
  </si>
  <si>
    <t xml:space="preserve"> Catalina Cabello Rodríguez </t>
  </si>
  <si>
    <t xml:space="preserve"> 2 2435 9034    </t>
  </si>
  <si>
    <t xml:space="preserve"> Francisco Ramón Gutiérrez Phillippi </t>
  </si>
  <si>
    <t xml:space="preserve"> 2 2441 3710    </t>
  </si>
  <si>
    <t xml:space="preserve"> Ricardo Swett Saavedra </t>
  </si>
  <si>
    <t xml:space="preserve"> Alfonso Andrés Swett Opazo </t>
  </si>
  <si>
    <t xml:space="preserve"> Macarena Swett Opazo</t>
  </si>
  <si>
    <t xml:space="preserve"> 2 2923 3000</t>
  </si>
  <si>
    <t xml:space="preserve"> Sebastián Swett Opazo</t>
  </si>
  <si>
    <t xml:space="preserve"> Marisol Céspedes Navarro</t>
  </si>
  <si>
    <t xml:space="preserve"> 2 2923 5370</t>
  </si>
  <si>
    <t xml:space="preserve"> Matías Topali Rojas</t>
  </si>
  <si>
    <t xml:space="preserve"> Manuel Somarriva Loyola </t>
  </si>
  <si>
    <t xml:space="preserve"> Gerente Legal y Recursos Humanos</t>
  </si>
  <si>
    <t xml:space="preserve"> manuel.somarriva@forus.cl</t>
  </si>
  <si>
    <t xml:space="preserve"> 2 2923 3180    </t>
  </si>
  <si>
    <t xml:space="preserve"> Noelia Carvajal C. </t>
  </si>
  <si>
    <t xml:space="preserve"> noelia.carvajal@forus.cl</t>
  </si>
  <si>
    <t xml:space="preserve"> 2 2923 3109    </t>
  </si>
  <si>
    <t>FOSFOQUIM S.A.</t>
  </si>
  <si>
    <t>Productos Químicos Especiales | Reactivos Químicos</t>
  </si>
  <si>
    <t xml:space="preserve"> Franziskus Horn Feja </t>
  </si>
  <si>
    <t xml:space="preserve"> Director Gerente General Corporativo</t>
  </si>
  <si>
    <t xml:space="preserve"> fosfoquim@fosfoquim.cl</t>
  </si>
  <si>
    <t xml:space="preserve"> 2 2355 7800    </t>
  </si>
  <si>
    <t xml:space="preserve"> Pedro Horn Pérez</t>
  </si>
  <si>
    <t xml:space="preserve"> 2 2355 7800</t>
  </si>
  <si>
    <t xml:space="preserve"> Francisco Horn Pérez </t>
  </si>
  <si>
    <t xml:space="preserve"> Subgerente General Corporativo</t>
  </si>
  <si>
    <t xml:space="preserve"> fhornp@fosfoquim.cl</t>
  </si>
  <si>
    <t xml:space="preserve"> María Elena Pérez Ruiz </t>
  </si>
  <si>
    <t>FOTOKINA Y MULTIKINA, MALETASSHOP</t>
  </si>
  <si>
    <t xml:space="preserve"> Luis Humberto Urzúa Mejías</t>
  </si>
  <si>
    <t xml:space="preserve"> 2 2633 7409</t>
  </si>
  <si>
    <t xml:space="preserve"> Rodrigo Humberto Urzúa Muñoz </t>
  </si>
  <si>
    <t xml:space="preserve"> Gerente General - Multikina</t>
  </si>
  <si>
    <t xml:space="preserve"> 2 2639 8341    </t>
  </si>
  <si>
    <t xml:space="preserve"> Amanda Muñoz Soto </t>
  </si>
  <si>
    <t xml:space="preserve"> amanda44m@gmail.com</t>
  </si>
  <si>
    <t xml:space="preserve"> 2 2633 7409    </t>
  </si>
  <si>
    <t xml:space="preserve"> Margarita Albié González </t>
  </si>
  <si>
    <t xml:space="preserve"> 2 2633 8824    </t>
  </si>
  <si>
    <t>FOTOMECANICA RECORD LTDA.</t>
  </si>
  <si>
    <t xml:space="preserve"> Luis Gaete Gómez</t>
  </si>
  <si>
    <t xml:space="preserve"> 2 2556 3583</t>
  </si>
  <si>
    <t xml:space="preserve"> Alberto Gaete Gutiérrez</t>
  </si>
  <si>
    <t>FRANCISCO PETRICIO LTDA.</t>
  </si>
  <si>
    <t xml:space="preserve"> Radomir Petricio Yaksic </t>
  </si>
  <si>
    <t xml:space="preserve"> rpetricio@fpetricio.cl</t>
  </si>
  <si>
    <t xml:space="preserve"> 2 2347 3223    </t>
  </si>
  <si>
    <t xml:space="preserve"> Luis Villagra Bahamondes </t>
  </si>
  <si>
    <t xml:space="preserve"> lvillagra@fpetricio.cl</t>
  </si>
  <si>
    <t xml:space="preserve"> Pilar Herrera </t>
  </si>
  <si>
    <t xml:space="preserve"> pherrera@fpetricio.cl</t>
  </si>
  <si>
    <t>FRANCO FABBRI LANDI Y OTROS</t>
  </si>
  <si>
    <t>Artículos Eléctricos, Electrónicos y Electrodomésticos | Artículos para Deportes, Camping, Juegos y Similares | Audiovisuales, Videos, Equipos y Sistemas | Baterías y Pilas | Importadores y Representantes | Juguetes y Juegos Infantiles</t>
  </si>
  <si>
    <t xml:space="preserve"> Giuliana Fabbri Fabbri</t>
  </si>
  <si>
    <t xml:space="preserve"> 41 291 4220</t>
  </si>
  <si>
    <t xml:space="preserve"> Roberto Fabbri Fabbri</t>
  </si>
  <si>
    <t xml:space="preserve"> 41 291 4221</t>
  </si>
  <si>
    <t>FRANO ATLAGICH MARCOCH S.A.</t>
  </si>
  <si>
    <t xml:space="preserve"> Alicia Cerda Mancilla </t>
  </si>
  <si>
    <t xml:space="preserve"> 58 222 2016    </t>
  </si>
  <si>
    <t xml:space="preserve"> Frano Atlagich Cerda</t>
  </si>
  <si>
    <t xml:space="preserve"> 58 222 2016</t>
  </si>
  <si>
    <t>FRIGOMART LTDA.</t>
  </si>
  <si>
    <t xml:space="preserve"> Francisco Martínez Inseld </t>
  </si>
  <si>
    <t xml:space="preserve"> 2 2747 1011    </t>
  </si>
  <si>
    <t xml:space="preserve"> Sebastián Martínez Abarca </t>
  </si>
  <si>
    <t xml:space="preserve"> ventas@frigomart.cl</t>
  </si>
  <si>
    <t xml:space="preserve"> Verónica González Norambuena </t>
  </si>
  <si>
    <t>FRIGORENT FRIGORIFICO SPA.</t>
  </si>
  <si>
    <t xml:space="preserve"> Klaus Peter Schmid Spilker </t>
  </si>
  <si>
    <t xml:space="preserve"> kpschmid@inrafrigo.cl</t>
  </si>
  <si>
    <t xml:space="preserve"> 2 2855 3305    </t>
  </si>
  <si>
    <t xml:space="preserve"> María Parra Ramos </t>
  </si>
  <si>
    <t xml:space="preserve"> maryp@inrafrigo.cl</t>
  </si>
  <si>
    <t>FRIGORIFICO CAMER LTDA.</t>
  </si>
  <si>
    <t xml:space="preserve"> 2 2589 5500</t>
  </si>
  <si>
    <t xml:space="preserve"> Héctor González Salinas</t>
  </si>
  <si>
    <t>FRIGORIFICO DE OSORNO S.A.</t>
  </si>
  <si>
    <t xml:space="preserve"> Alejandro Anwandter Grallert </t>
  </si>
  <si>
    <t xml:space="preserve"> aanwandter@fossa.cl</t>
  </si>
  <si>
    <t xml:space="preserve"> 64 226 9340    </t>
  </si>
  <si>
    <t xml:space="preserve"> Jorge Scheuer Posavac </t>
  </si>
  <si>
    <t xml:space="preserve"> jscheuer@frigosorno.cl</t>
  </si>
  <si>
    <t xml:space="preserve"> 64 226 9300    </t>
  </si>
  <si>
    <t xml:space="preserve"> Ignacio Etcheverry Valenzuela </t>
  </si>
  <si>
    <t xml:space="preserve"> ietcheverry@frigosorno.cl</t>
  </si>
  <si>
    <t xml:space="preserve"> 64 226 9333    </t>
  </si>
  <si>
    <t xml:space="preserve"> Andrea Köpfer Jensen</t>
  </si>
  <si>
    <t xml:space="preserve"> 64 226 9305</t>
  </si>
  <si>
    <t xml:space="preserve"> Carlos Bettenhauser Heufemann </t>
  </si>
  <si>
    <t xml:space="preserve"> cbettenhauser@frigosorno.cl</t>
  </si>
  <si>
    <t xml:space="preserve"> 64 226 9380    </t>
  </si>
  <si>
    <t>FRIGORIFICO LA CALERA LTDA.</t>
  </si>
  <si>
    <t xml:space="preserve"> Carlos Salas Gatica </t>
  </si>
  <si>
    <t xml:space="preserve"> gerenciadefinanzas@frigocal.cl</t>
  </si>
  <si>
    <t xml:space="preserve"> 33 222 1798    </t>
  </si>
  <si>
    <t>FRIGORIFICO PATAGONIA S.A.</t>
  </si>
  <si>
    <t>Frigoríficos y Faenadoras de Productos Cárneos | Servicios Agrícolas y Forestales</t>
  </si>
  <si>
    <t xml:space="preserve"> Mariano Facundo Pabón </t>
  </si>
  <si>
    <t xml:space="preserve"> mariano.pabon@marfrig.com</t>
  </si>
  <si>
    <t xml:space="preserve"> 61 224 1092    </t>
  </si>
  <si>
    <t xml:space="preserve"> Luis Muñoz Vargas </t>
  </si>
  <si>
    <t xml:space="preserve"> luis.munoz@marfrig.com</t>
  </si>
  <si>
    <t xml:space="preserve"> Cristián Chanqueo Fierro </t>
  </si>
  <si>
    <t xml:space="preserve"> cristian.chanqueo@marfrig.com</t>
  </si>
  <si>
    <t xml:space="preserve"> 61 272 1092    </t>
  </si>
  <si>
    <t>FRIGORIFICO SIMUNOVIC S.A.</t>
  </si>
  <si>
    <t>Exportaciones | Frigoríficos y Faenadoras de Productos Cárneos</t>
  </si>
  <si>
    <t xml:space="preserve"> Nicolás Simunovic Vodanovic </t>
  </si>
  <si>
    <t xml:space="preserve"> nsimunovic@simunovic.cl</t>
  </si>
  <si>
    <t xml:space="preserve"> 61 229 2813    </t>
  </si>
  <si>
    <t xml:space="preserve"> Boris Simunovic Vodanovic</t>
  </si>
  <si>
    <t xml:space="preserve"> 2 2734 1692</t>
  </si>
  <si>
    <t xml:space="preserve"> Sandra Simunovic Vodanovic </t>
  </si>
  <si>
    <t xml:space="preserve"> ssimunovic@simunovic.cl</t>
  </si>
  <si>
    <t xml:space="preserve"> 2 2734 1692    </t>
  </si>
  <si>
    <t>FRIGORIFICO SUR LTDA.</t>
  </si>
  <si>
    <t>Almacenaje de Productos Enfriados y Congelados | Frigoríficos y Faenadoras de Productos Cárneos</t>
  </si>
  <si>
    <t xml:space="preserve"> Jorge Parro Ausin </t>
  </si>
  <si>
    <t xml:space="preserve"> frigorificosur@frigorificosur.cl</t>
  </si>
  <si>
    <t xml:space="preserve"> 2 2527 9346    </t>
  </si>
  <si>
    <t xml:space="preserve"> Alvaro Parro Ausin </t>
  </si>
  <si>
    <t xml:space="preserve"> Socio - Gerente General - Representante Legal</t>
  </si>
  <si>
    <t xml:space="preserve"> Cristián Parro Ausin </t>
  </si>
  <si>
    <t>FRIGORIFICO TEMUCO S.A.</t>
  </si>
  <si>
    <t>Carnes, Distribuidores de Productos Cárneos | Exportaciones | Frigoríficos y Faenadoras de Productos Cárneos</t>
  </si>
  <si>
    <t xml:space="preserve"> 45 264 4100</t>
  </si>
  <si>
    <t xml:space="preserve"> David Arturo Sanzana Senn </t>
  </si>
  <si>
    <t xml:space="preserve"> david.sanzana@frigotemuco.cl</t>
  </si>
  <si>
    <t xml:space="preserve"> 45 264 4100    </t>
  </si>
  <si>
    <t xml:space="preserve"> Nicanor Allende Manterola</t>
  </si>
  <si>
    <t xml:space="preserve"> 45 264 4161</t>
  </si>
  <si>
    <t xml:space="preserve"> Roberto Birke Birke </t>
  </si>
  <si>
    <t xml:space="preserve"> roberto.birke@frigotemuco.cl</t>
  </si>
  <si>
    <t xml:space="preserve"> 45 264 4126    </t>
  </si>
  <si>
    <t>FRIMA S.A.</t>
  </si>
  <si>
    <t>Carnes, Distribuidores de Productos Cárneos | Cecinas y Otros Preparados de Carne | Importadores y Representantes</t>
  </si>
  <si>
    <t xml:space="preserve"> Gonzalo Arias Salas </t>
  </si>
  <si>
    <t xml:space="preserve"> garias@frima.cl</t>
  </si>
  <si>
    <t xml:space="preserve"> 64 226 4500    </t>
  </si>
  <si>
    <t xml:space="preserve"> Claudio Palma Valenzuela </t>
  </si>
  <si>
    <t xml:space="preserve"> cpalma@frima.cl</t>
  </si>
  <si>
    <t xml:space="preserve"> Viviana Vásquez </t>
  </si>
  <si>
    <t xml:space="preserve"> vvasquez@procarne.cl</t>
  </si>
  <si>
    <t>FRINDT S.A.</t>
  </si>
  <si>
    <t>Ferretería y Ferretería Industrial | Maquinaria, Equipos, Accesorios, Repuestos y Suministros de uso Agrícola y Forestal | Materiales para la Construcción | Motores y Turbinas | Soldadora Móvil</t>
  </si>
  <si>
    <t xml:space="preserve"> Jessika Frindt Kullme</t>
  </si>
  <si>
    <t xml:space="preserve"> 45 259 2310</t>
  </si>
  <si>
    <t xml:space="preserve"> Juan Andrés Neely Frindt </t>
  </si>
  <si>
    <t xml:space="preserve"> juan.neely@frindt.cl</t>
  </si>
  <si>
    <t xml:space="preserve"> 45 259 2310    </t>
  </si>
  <si>
    <t>FRIOFOOD S.A.</t>
  </si>
  <si>
    <t>Carnes, Distribuidores de Productos Cárneos | Cecinas y Otros Preparados de Carne | Frutas, Hortalizas, Congeladas | Huevos | Leche y Productos Lácteos</t>
  </si>
  <si>
    <t xml:space="preserve"> Benito Castro Soto </t>
  </si>
  <si>
    <t xml:space="preserve"> benitocastro@friofood.cl</t>
  </si>
  <si>
    <t xml:space="preserve"> 2 2879 6500    </t>
  </si>
  <si>
    <t xml:space="preserve"> Karen Jadue Arancibia </t>
  </si>
  <si>
    <t xml:space="preserve"> karenjadue@friofood.cl</t>
  </si>
  <si>
    <t xml:space="preserve"> Diego Castro Alvarez</t>
  </si>
  <si>
    <t xml:space="preserve"> 2 2879 6500</t>
  </si>
  <si>
    <t>FRIOFORT S.A.</t>
  </si>
  <si>
    <t xml:space="preserve"> Rafael Tagle Moreno</t>
  </si>
  <si>
    <t xml:space="preserve"> 2 2760 7000</t>
  </si>
  <si>
    <t xml:space="preserve"> Vladimir Saavedra </t>
  </si>
  <si>
    <t xml:space="preserve"> vladimir.saavedra@friofort.cl</t>
  </si>
  <si>
    <t xml:space="preserve"> 2 2760 7000    </t>
  </si>
  <si>
    <t xml:space="preserve"> Cherie Llanos </t>
  </si>
  <si>
    <t xml:space="preserve"> Jefa de Calidad</t>
  </si>
  <si>
    <t xml:space="preserve"> cherie.llanos@friofort.cl</t>
  </si>
  <si>
    <t>FRONTAL TRUST S.A.</t>
  </si>
  <si>
    <t xml:space="preserve"> andres.echeverria@frontaltrust.cl</t>
  </si>
  <si>
    <t xml:space="preserve"> 2 2436 9000    </t>
  </si>
  <si>
    <t>FRUTAS DE CURICO LTDA.</t>
  </si>
  <si>
    <t>Alimentos Envasados, en Conserva y Congelados | Exportaciones</t>
  </si>
  <si>
    <t xml:space="preserve"> José Luis Corta Bucarey </t>
  </si>
  <si>
    <t xml:space="preserve"> 75 231 1943    </t>
  </si>
  <si>
    <t xml:space="preserve"> Aldo Bucarey Causa </t>
  </si>
  <si>
    <t xml:space="preserve"> aldobucarey@frutasdecurico.cl</t>
  </si>
  <si>
    <t xml:space="preserve"> Marco Donoso Arévalo </t>
  </si>
  <si>
    <t xml:space="preserve"> marcodonoso@frutasdecurico.cl</t>
  </si>
  <si>
    <t xml:space="preserve"> Carmen Gloria Guerrero Cabrera</t>
  </si>
  <si>
    <t xml:space="preserve"> 75 231 1943</t>
  </si>
  <si>
    <t xml:space="preserve"> Paulina Bravo Letelier </t>
  </si>
  <si>
    <t xml:space="preserve"> paulinabravo@frutasdecurico.cl</t>
  </si>
  <si>
    <t>FRUTAS DE EXPORTACION SPA</t>
  </si>
  <si>
    <t xml:space="preserve"> Javier Plaza Aguirre</t>
  </si>
  <si>
    <t xml:space="preserve"> 2 2829 6000</t>
  </si>
  <si>
    <t xml:space="preserve"> Rafael Lorenzini Jacques </t>
  </si>
  <si>
    <t xml:space="preserve"> rlorenzini@frutexsa.cl</t>
  </si>
  <si>
    <t xml:space="preserve"> 2 2829 6000    </t>
  </si>
  <si>
    <t xml:space="preserve"> Claudia Pinochet </t>
  </si>
  <si>
    <t xml:space="preserve"> cpinochet@frutexsa.cl</t>
  </si>
  <si>
    <t xml:space="preserve"> Gregorio Bustamante Schmied </t>
  </si>
  <si>
    <t xml:space="preserve"> gbustamante@frutexsa.cl</t>
  </si>
  <si>
    <t xml:space="preserve"> Antonio Molina Eguia</t>
  </si>
  <si>
    <t>FRUTAS Y HORTALIZAS DEL SUR S.A.</t>
  </si>
  <si>
    <t xml:space="preserve"> Pedro Tirapegui Rojas </t>
  </si>
  <si>
    <t xml:space="preserve"> pedro.tirapegui@frusur-comfrut.com</t>
  </si>
  <si>
    <t xml:space="preserve"> 42 243 0150    </t>
  </si>
  <si>
    <t xml:space="preserve"> Marcelo Muñoz Novoa </t>
  </si>
  <si>
    <t xml:space="preserve"> marcelo.munoz@frusur-comfrut.com</t>
  </si>
  <si>
    <t>FRUTERA SAN FERNANDO S.A.</t>
  </si>
  <si>
    <t xml:space="preserve"> Manuel Kaulen Westermeyer </t>
  </si>
  <si>
    <t xml:space="preserve"> manuel.kaulen@frusan.cl</t>
  </si>
  <si>
    <t xml:space="preserve"> 2 2657 3300    </t>
  </si>
  <si>
    <t xml:space="preserve"> Eleuterio Ramírez Romo </t>
  </si>
  <si>
    <t xml:space="preserve"> eleuterio.ramirez@frusan.cl</t>
  </si>
  <si>
    <t xml:space="preserve"> Orieta Ramírez Misto </t>
  </si>
  <si>
    <t xml:space="preserve"> orieta.ramirez@frusan.cl</t>
  </si>
  <si>
    <t xml:space="preserve"> Giorgia Truffello Jijena </t>
  </si>
  <si>
    <t xml:space="preserve"> Gerente Desarrollo de Personas</t>
  </si>
  <si>
    <t xml:space="preserve"> giorgia.truffello@frusan.cl</t>
  </si>
  <si>
    <t>FRUTICOLA EL AROMO S.A.</t>
  </si>
  <si>
    <t xml:space="preserve"> Juan Pablo Castro Brahm </t>
  </si>
  <si>
    <t xml:space="preserve"> jpcastro@casaspatronales.com</t>
  </si>
  <si>
    <t xml:space="preserve"> 2 2430 2100    </t>
  </si>
  <si>
    <t xml:space="preserve"> Patricio Alejandro Gajardo Bórquez </t>
  </si>
  <si>
    <t xml:space="preserve"> pgaja@casaaspatronales.com</t>
  </si>
  <si>
    <t xml:space="preserve"> 2 2430 2198    </t>
  </si>
  <si>
    <t xml:space="preserve"> Carlos Andrés Silva Salgado</t>
  </si>
  <si>
    <t xml:space="preserve"> 71 262 2988</t>
  </si>
  <si>
    <t>FRUTICOLA OLMUE SPA</t>
  </si>
  <si>
    <t xml:space="preserve"> Edmundo Ruiz Alliende </t>
  </si>
  <si>
    <t xml:space="preserve"> 42 242 7140    </t>
  </si>
  <si>
    <t xml:space="preserve"> Jaime Roessler Fernández </t>
  </si>
  <si>
    <t xml:space="preserve"> Gerente General / Operaciones</t>
  </si>
  <si>
    <t xml:space="preserve"> jroessler@olmue.com</t>
  </si>
  <si>
    <t xml:space="preserve"> Carlos Díaz Olalde </t>
  </si>
  <si>
    <t xml:space="preserve"> cdiazo@olmue.com</t>
  </si>
  <si>
    <t xml:space="preserve"> José Miguel Cruz Balmaceda </t>
  </si>
  <si>
    <t xml:space="preserve"> jmcruz@olmue.com</t>
  </si>
  <si>
    <t>FRUTICOLA VICONTO S.A.</t>
  </si>
  <si>
    <t xml:space="preserve"> Andrés Larraín Santa María </t>
  </si>
  <si>
    <t xml:space="preserve"> Carlos Souper Urra </t>
  </si>
  <si>
    <t xml:space="preserve"> Pablo Guilisasti Gana</t>
  </si>
  <si>
    <t xml:space="preserve"> José Antonio Marín Jordán </t>
  </si>
  <si>
    <t xml:space="preserve"> Felipe Larraín Vial </t>
  </si>
  <si>
    <t xml:space="preserve"> Rafael Guilisasti Gana </t>
  </si>
  <si>
    <t xml:space="preserve"> José Antonio Rodríguez Budge </t>
  </si>
  <si>
    <t xml:space="preserve"> jrodriguez@viconto.cl</t>
  </si>
  <si>
    <t xml:space="preserve"> 2 2707 4200    </t>
  </si>
  <si>
    <t xml:space="preserve"> José Luis Amigo Fuentes </t>
  </si>
  <si>
    <t xml:space="preserve"> Contador General y Jefe Administrativo</t>
  </si>
  <si>
    <t xml:space="preserve"> jlamigo@viconto.cl</t>
  </si>
  <si>
    <t>FRUTICOLA Y EXPORTADORA ATACAMA LIMITADA</t>
  </si>
  <si>
    <t xml:space="preserve"> Sergio Ruiz-Tagle Correa </t>
  </si>
  <si>
    <t xml:space="preserve"> 2 2569 6000    </t>
  </si>
  <si>
    <t xml:space="preserve"> Rodrigo Matthews Cádiz </t>
  </si>
  <si>
    <t xml:space="preserve"> José Luis Ponce Vergara </t>
  </si>
  <si>
    <t>FUENTES FABRICA DE MUEBLES</t>
  </si>
  <si>
    <t xml:space="preserve"> Javier Fuentes Cortés </t>
  </si>
  <si>
    <t xml:space="preserve"> jfuentes@mueblesfuentes.cl</t>
  </si>
  <si>
    <t xml:space="preserve"> 55 289 5413    </t>
  </si>
  <si>
    <t>FUENZALIDA MUJICA BINSWANGER</t>
  </si>
  <si>
    <t xml:space="preserve"> Gonzalo Mujica Vizcaya </t>
  </si>
  <si>
    <t xml:space="preserve"> gmujica@fdi.cl</t>
  </si>
  <si>
    <t xml:space="preserve"> 2 2335 7185    </t>
  </si>
  <si>
    <t xml:space="preserve"> Rodrigo Fuenzalida Calvo </t>
  </si>
  <si>
    <t xml:space="preserve"> rfuenzalida@fdi.cl</t>
  </si>
  <si>
    <t xml:space="preserve"> Harald Larsen Hellerud </t>
  </si>
  <si>
    <t xml:space="preserve"> Ejecutivo</t>
  </si>
  <si>
    <t xml:space="preserve"> hlarsen@fdi.cl</t>
  </si>
  <si>
    <t>FUENZALIDA PROPIEDADES SANTIAGO S.A.</t>
  </si>
  <si>
    <t xml:space="preserve"> rfuenzalida@fdi.com</t>
  </si>
  <si>
    <t xml:space="preserve"> 2 2383 6102    </t>
  </si>
  <si>
    <t xml:space="preserve"> Joaquín de la Rosa C. </t>
  </si>
  <si>
    <t xml:space="preserve"> joaquindelarosa@fuenzalida.com</t>
  </si>
  <si>
    <t xml:space="preserve"> José Tomás Lagreze </t>
  </si>
  <si>
    <t xml:space="preserve"> Gerente de Franquicias</t>
  </si>
  <si>
    <t xml:space="preserve"> josetomaslagreze@fuenzalida.com</t>
  </si>
  <si>
    <t xml:space="preserve"> Patricio Vargas Lizana </t>
  </si>
  <si>
    <t xml:space="preserve"> patriciovargas@fuenzalida.com</t>
  </si>
  <si>
    <t xml:space="preserve"> 2 2383 6019    </t>
  </si>
  <si>
    <t xml:space="preserve"> Héctor Sánchez Maldonado </t>
  </si>
  <si>
    <t xml:space="preserve"> hectorsanchez@fuenzalida.com</t>
  </si>
  <si>
    <t xml:space="preserve"> 2 2383 6033    </t>
  </si>
  <si>
    <t>FULL ONE S.A.</t>
  </si>
  <si>
    <t>Agencias de Publicidad | Servicios y Procesamiento de Datos</t>
  </si>
  <si>
    <t xml:space="preserve"> Héctor Astorga Saa </t>
  </si>
  <si>
    <t xml:space="preserve"> hector.astorga@thesalesfactory.cl</t>
  </si>
  <si>
    <t xml:space="preserve"> 2 2714 7860    </t>
  </si>
  <si>
    <t xml:space="preserve"> Tamara Cisterna </t>
  </si>
  <si>
    <t xml:space="preserve"> tamara.cisterna@tsfg.cl</t>
  </si>
  <si>
    <t>FULLGRAFF Y BARNECHEA LTDA.</t>
  </si>
  <si>
    <t>Muebles de Madera | Muebles de Oficina, Fabricación, Diseño y Venta | Muebles Metálicos y Metal Madera</t>
  </si>
  <si>
    <t xml:space="preserve"> Manfred Fullgraff Henkel </t>
  </si>
  <si>
    <t xml:space="preserve"> 41 222 9129    </t>
  </si>
  <si>
    <t>FUNDACION ARTURO LOPEZ PEREZ</t>
  </si>
  <si>
    <t>Clínicas | Instituciones de Beneficencia, Desarrollo y Asistencia Social</t>
  </si>
  <si>
    <t xml:space="preserve"> Alfredo Comandari García </t>
  </si>
  <si>
    <t xml:space="preserve"> comandaria@falp.org</t>
  </si>
  <si>
    <t xml:space="preserve"> 2 2420 5141    </t>
  </si>
  <si>
    <t xml:space="preserve"> Cristián Ayala Munita </t>
  </si>
  <si>
    <t xml:space="preserve"> Hugo Marsiglia </t>
  </si>
  <si>
    <t xml:space="preserve"> marsigliah@falp.org</t>
  </si>
  <si>
    <t xml:space="preserve"> Hernán Droppelmann Richards</t>
  </si>
  <si>
    <t xml:space="preserve"> 2 2471 1901</t>
  </si>
  <si>
    <t xml:space="preserve"> Marco Simpson Alvarez </t>
  </si>
  <si>
    <t xml:space="preserve"> Gerente Clínico</t>
  </si>
  <si>
    <t xml:space="preserve"> simpsonm@falp.org</t>
  </si>
  <si>
    <t>FUNDACION CHILE</t>
  </si>
  <si>
    <t xml:space="preserve"> José Ramón Valente</t>
  </si>
  <si>
    <t xml:space="preserve"> 2 2240 0305</t>
  </si>
  <si>
    <t xml:space="preserve"> Marcos Stefan Kulka Kuperman </t>
  </si>
  <si>
    <t xml:space="preserve"> marcos.kulka@fch.cl</t>
  </si>
  <si>
    <t xml:space="preserve"> 2 2240 0304    </t>
  </si>
  <si>
    <t xml:space="preserve"> Andrés Pesce Aron </t>
  </si>
  <si>
    <t xml:space="preserve"> Gerente Sustentabilidad</t>
  </si>
  <si>
    <t xml:space="preserve"> andres.pesce@fch.cl</t>
  </si>
  <si>
    <t xml:space="preserve"> 2 2240 0328    </t>
  </si>
  <si>
    <t xml:space="preserve"> Katherine Noack González </t>
  </si>
  <si>
    <t xml:space="preserve"> Gerente de Marketing y Comunicaciones</t>
  </si>
  <si>
    <t xml:space="preserve"> katherine.noack@fch.cl</t>
  </si>
  <si>
    <t xml:space="preserve"> 2 2240 0407    </t>
  </si>
  <si>
    <t xml:space="preserve"> Jamie Riggs </t>
  </si>
  <si>
    <t xml:space="preserve"> Director Ejecutivo Emprender FCh</t>
  </si>
  <si>
    <t xml:space="preserve"> jamie.riggs@fch.cl</t>
  </si>
  <si>
    <t xml:space="preserve"> 2 2240 0357    </t>
  </si>
  <si>
    <t>FUNDACION CHILENA DEL PACIFICO</t>
  </si>
  <si>
    <t xml:space="preserve"> 2 2334 3200    </t>
  </si>
  <si>
    <t xml:space="preserve"> Loreto Leyton López</t>
  </si>
  <si>
    <t xml:space="preserve"> 2 2334 3200</t>
  </si>
  <si>
    <t>FUNDACION COANIL</t>
  </si>
  <si>
    <t xml:space="preserve"> gerenciageneral@coanil.cl</t>
  </si>
  <si>
    <t xml:space="preserve"> 2 2476 8500    </t>
  </si>
  <si>
    <t xml:space="preserve"> Gabriel Olate Urzúa </t>
  </si>
  <si>
    <t xml:space="preserve"> golate@coanil.cl</t>
  </si>
  <si>
    <t xml:space="preserve"> Eduardo Galleguillos M.</t>
  </si>
  <si>
    <t xml:space="preserve"> 2 2476 8526</t>
  </si>
  <si>
    <t xml:space="preserve"> Roxana Abedrapo Meza </t>
  </si>
  <si>
    <t xml:space="preserve"> Asistente Gerencia General</t>
  </si>
  <si>
    <t xml:space="preserve"> 2 2476 8515    </t>
  </si>
  <si>
    <t>FUNDACION COLEGIO SAN IGNACIO EL BOSQUE</t>
  </si>
  <si>
    <t xml:space="preserve"> Jorge Radic </t>
  </si>
  <si>
    <t xml:space="preserve"> 2 2676 9700    </t>
  </si>
  <si>
    <t xml:space="preserve"> Bernardo Arteaga Vial</t>
  </si>
  <si>
    <t xml:space="preserve"> 2 2676 9700</t>
  </si>
  <si>
    <t>FUNDACION DE BENEFICENCIA HOGAR DE CRISTO</t>
  </si>
  <si>
    <t xml:space="preserve"> José Francisco Yuraszeck Krebs, sj </t>
  </si>
  <si>
    <t xml:space="preserve"> Capellán General</t>
  </si>
  <si>
    <t xml:space="preserve"> jyuraszeck@hogardecristo.cl</t>
  </si>
  <si>
    <t xml:space="preserve"> 2 2540 9328    </t>
  </si>
  <si>
    <t xml:space="preserve"> José Pablo Arellano Marín </t>
  </si>
  <si>
    <t xml:space="preserve"> recepcion@cieplan.org</t>
  </si>
  <si>
    <t xml:space="preserve"> Juan Cristóbal Romero Buccicardi </t>
  </si>
  <si>
    <t xml:space="preserve"> Paulo Egenau Pérez </t>
  </si>
  <si>
    <t xml:space="preserve"> Director Social Nacional</t>
  </si>
  <si>
    <t xml:space="preserve"> pegenau@hogardecristo.cl</t>
  </si>
  <si>
    <t xml:space="preserve"> 2 2540 9333    </t>
  </si>
  <si>
    <t xml:space="preserve"> Mateo Ballivián Wiechmann</t>
  </si>
  <si>
    <t xml:space="preserve"> 2 2540 9300</t>
  </si>
  <si>
    <t xml:space="preserve"> María Cecilia Morel Montes </t>
  </si>
  <si>
    <t xml:space="preserve"> fintegra@integra.cl</t>
  </si>
  <si>
    <t xml:space="preserve"> 2 2690 4000    </t>
  </si>
  <si>
    <t xml:space="preserve"> José Manuel Ready Salamé</t>
  </si>
  <si>
    <t xml:space="preserve"> 2 2879 4000</t>
  </si>
  <si>
    <t>FUNDACION DE DESARROLLO PADRE ADOLFO KOLPING</t>
  </si>
  <si>
    <t>Capacitación de Personal | Centros Turísticos | Ferretería y Ferretería Industrial | Hoteles | Maderas en Bruto y Elaboradas | Muebles de Madera | Puertas, Marcos, Ventanas y Molduras de Madera</t>
  </si>
  <si>
    <t xml:space="preserve"> Juan Carlos Sáez Pacheco </t>
  </si>
  <si>
    <t xml:space="preserve"> jcsaezp@gmail.com</t>
  </si>
  <si>
    <t xml:space="preserve"> 45 241 1676    </t>
  </si>
  <si>
    <t xml:space="preserve"> Jorge Augusto Rickemberg Rubilar </t>
  </si>
  <si>
    <t xml:space="preserve"> Director Area Administración y Finanzas</t>
  </si>
  <si>
    <t xml:space="preserve"> jorge.rickemberg@evatecsa.com</t>
  </si>
  <si>
    <t xml:space="preserve"> 45 241 1152    </t>
  </si>
  <si>
    <t>FUNDACION DE SALUD TRABAJADORES DEL BANCO DEL ESTADO DE CHILE</t>
  </si>
  <si>
    <t xml:space="preserve"> Jaime León Romo</t>
  </si>
  <si>
    <t xml:space="preserve"> 2 2247 9000</t>
  </si>
  <si>
    <t xml:space="preserve"> Marcelo Rojas Gribbell </t>
  </si>
  <si>
    <t xml:space="preserve"> marcelo.rojas@isaprefundacion.cl</t>
  </si>
  <si>
    <t xml:space="preserve"> 2 2347 9301    </t>
  </si>
  <si>
    <t xml:space="preserve"> Marcelo Barrios Lamas </t>
  </si>
  <si>
    <t xml:space="preserve"> Subgerente de Operaciones y Gestión</t>
  </si>
  <si>
    <t xml:space="preserve"> mbarrios@isaprefundacion.cl</t>
  </si>
  <si>
    <t xml:space="preserve"> 2 2347 9201    </t>
  </si>
  <si>
    <t xml:space="preserve"> Lucio Cárdenas Vega </t>
  </si>
  <si>
    <t xml:space="preserve"> Jefe de Unidad de Personal</t>
  </si>
  <si>
    <t xml:space="preserve"> lcardenas@isaprefundacion.cl</t>
  </si>
  <si>
    <t xml:space="preserve"> 2 2347 9340    </t>
  </si>
  <si>
    <t>FUNDACION EDUCACIONAL BELEN</t>
  </si>
  <si>
    <t xml:space="preserve"> Pedro Larraín Aguirre </t>
  </si>
  <si>
    <t xml:space="preserve"> pedro.larrain@beleneduca.cl</t>
  </si>
  <si>
    <t xml:space="preserve"> 2 2698 8867    </t>
  </si>
  <si>
    <t xml:space="preserve"> Francisca Camus Villarino </t>
  </si>
  <si>
    <t xml:space="preserve"> Directora de Gestión Pedagógica e Innovación</t>
  </si>
  <si>
    <t xml:space="preserve"> francisca.camus@beleneduca.cl</t>
  </si>
  <si>
    <t xml:space="preserve"> Marianela Cisternas Soto </t>
  </si>
  <si>
    <t xml:space="preserve"> Directora de Comunicaciones y Convivencia Escolar</t>
  </si>
  <si>
    <t xml:space="preserve"> Roger Adrián Marull Yori </t>
  </si>
  <si>
    <t xml:space="preserve"> roger.marull@beleneduca.cl</t>
  </si>
  <si>
    <t xml:space="preserve"> Carmen Cisternas Zañartu </t>
  </si>
  <si>
    <t xml:space="preserve"> Directora de Relaciones Institucionales y Técnico Profesional</t>
  </si>
  <si>
    <t xml:space="preserve"> ccisternas@beleneduca.cl</t>
  </si>
  <si>
    <t>FUNDACION EDUCACIONAL COLEGIO DE LOS SAGRADOS CORAZONES DE MANQUEHUE</t>
  </si>
  <si>
    <t xml:space="preserve"> Fernando Maffioletti Celedón</t>
  </si>
  <si>
    <t xml:space="preserve"> 2 2719 4300</t>
  </si>
  <si>
    <t xml:space="preserve"> Rodrigo Price Rojas </t>
  </si>
  <si>
    <t xml:space="preserve"> rodrigo.price@ssccmanquehue.cl</t>
  </si>
  <si>
    <t xml:space="preserve"> 2 2719 4300    </t>
  </si>
  <si>
    <t xml:space="preserve"> Tomás Sanhueza Urzúa </t>
  </si>
  <si>
    <t xml:space="preserve"> Vicerrector de Formación</t>
  </si>
  <si>
    <t xml:space="preserve"> tomas.sanhueza@ssccmanquehue.cl</t>
  </si>
  <si>
    <t xml:space="preserve"> María Carolina Hassenberg Fuentes </t>
  </si>
  <si>
    <t xml:space="preserve"> Vicerrectora de Administración y Finanzas</t>
  </si>
  <si>
    <t xml:space="preserve"> administracion@ssccmanquehue.cl</t>
  </si>
  <si>
    <t xml:space="preserve"> 2 2719 4306    </t>
  </si>
  <si>
    <t xml:space="preserve"> Guillermo Rosas D. </t>
  </si>
  <si>
    <t xml:space="preserve"> Asesor Religioso, Padre</t>
  </si>
  <si>
    <t xml:space="preserve"> guillermo.rosas@ssccmanquehue.cl</t>
  </si>
  <si>
    <t>FUNDACION EDUCACIONAL COLEGIO DE LOS SAGRADOS CORAZONES DEL ARZOBISPADO DE SANTIAGO</t>
  </si>
  <si>
    <t xml:space="preserve"> Marcelo Mackenney Poblete </t>
  </si>
  <si>
    <t xml:space="preserve"> mmackenney@ssccalameda.cl</t>
  </si>
  <si>
    <t xml:space="preserve"> 2 2438 2900    </t>
  </si>
  <si>
    <t xml:space="preserve"> Gonzalo Maturana Tamargo </t>
  </si>
  <si>
    <t xml:space="preserve"> gonzalomaturana@ssccalameda.cl</t>
  </si>
  <si>
    <t xml:space="preserve"> Marcia Venegas Briceño </t>
  </si>
  <si>
    <t xml:space="preserve"> susana.acevedo@ciademaria.cl</t>
  </si>
  <si>
    <t xml:space="preserve"> 2 2212 8474    </t>
  </si>
  <si>
    <t xml:space="preserve"> Andrea Aedo Inostroza</t>
  </si>
  <si>
    <t xml:space="preserve"> 2 2212 8474</t>
  </si>
  <si>
    <t>FUNDACION EDUCACIONAL NIDO DE AGUILAS</t>
  </si>
  <si>
    <t xml:space="preserve"> David Perry </t>
  </si>
  <si>
    <t xml:space="preserve"> 2 2339 8100    </t>
  </si>
  <si>
    <t xml:space="preserve"> Norma Jara </t>
  </si>
  <si>
    <t xml:space="preserve"> njara@nido.cl</t>
  </si>
  <si>
    <t xml:space="preserve"> Gonzalo Blanc </t>
  </si>
  <si>
    <t xml:space="preserve"> Business Manager</t>
  </si>
  <si>
    <t xml:space="preserve"> gblanc@nido.cl</t>
  </si>
  <si>
    <t>FUNDACION EDUCACIONAL SAN ANTONIO</t>
  </si>
  <si>
    <t xml:space="preserve"> Carlos Oviedo Catalán </t>
  </si>
  <si>
    <t xml:space="preserve"> c.tecnica.eisa@gmail.com</t>
  </si>
  <si>
    <t xml:space="preserve"> 35 221 3187    </t>
  </si>
  <si>
    <t>FUNDACION EDUCACIONAL SANTIAGO COLLEGE</t>
  </si>
  <si>
    <t xml:space="preserve"> Lorna Prado Scott</t>
  </si>
  <si>
    <t xml:space="preserve"> 2 2733 8800</t>
  </si>
  <si>
    <t xml:space="preserve"> Claudio Moraga Navarro</t>
  </si>
  <si>
    <t xml:space="preserve"> Alejandra Valenzuela </t>
  </si>
  <si>
    <t xml:space="preserve"> avalenzuela@scollege.cl</t>
  </si>
  <si>
    <t xml:space="preserve"> 2 2733 8800    </t>
  </si>
  <si>
    <t xml:space="preserve"> Karen Lewin Astorga</t>
  </si>
  <si>
    <t xml:space="preserve"> Pablo Lobos </t>
  </si>
  <si>
    <t xml:space="preserve"> plobos@scollege.cl</t>
  </si>
  <si>
    <t>FUNDACION EDUCACIONAL Y CULTURAL LA FUENTE</t>
  </si>
  <si>
    <t xml:space="preserve"> María Verónica Irene Abud Cabrera </t>
  </si>
  <si>
    <t xml:space="preserve"> vabud@flf.cl</t>
  </si>
  <si>
    <t xml:space="preserve"> 2 2223 5473    </t>
  </si>
  <si>
    <t xml:space="preserve"> Paula Oportus Uribe </t>
  </si>
  <si>
    <t xml:space="preserve"> poportus@flf.cl</t>
  </si>
  <si>
    <t xml:space="preserve"> Claudio Aravena Gatica</t>
  </si>
  <si>
    <t xml:space="preserve"> 2 2223 5473</t>
  </si>
  <si>
    <t>FUNDACION EMPRESARIAL COMUNIDAD EUROPEA-CHILE</t>
  </si>
  <si>
    <t xml:space="preserve"> Vicente Caruz Middleton </t>
  </si>
  <si>
    <t xml:space="preserve"> vcaruz@eurochile.cl</t>
  </si>
  <si>
    <t xml:space="preserve"> 2 2787 8400    </t>
  </si>
  <si>
    <t xml:space="preserve"> José Aravena Navarrete</t>
  </si>
  <si>
    <t xml:space="preserve"> 2 2787 8400</t>
  </si>
  <si>
    <t xml:space="preserve"> Emilia Morales González </t>
  </si>
  <si>
    <t xml:space="preserve"> Directora Asuntos Institucionales</t>
  </si>
  <si>
    <t xml:space="preserve"> nmorales@eurochile.cl</t>
  </si>
  <si>
    <t>FUNDACION FUTURO</t>
  </si>
  <si>
    <t xml:space="preserve"> Magdalena Piñera Echeñique</t>
  </si>
  <si>
    <t xml:space="preserve"> 2 2422 7322</t>
  </si>
  <si>
    <t>FUNDACION GABRIEL &amp; MARY MUSTAKIS</t>
  </si>
  <si>
    <t xml:space="preserve"> George Anastassiou Mustakis </t>
  </si>
  <si>
    <t xml:space="preserve"> 2 2820 8585    </t>
  </si>
  <si>
    <t xml:space="preserve"> Raúl Toro Anastassiou </t>
  </si>
  <si>
    <t xml:space="preserve"> Daphne Anastassiou Mustakis </t>
  </si>
  <si>
    <t xml:space="preserve"> Guillermo Mannz Freese </t>
  </si>
  <si>
    <t xml:space="preserve"> fundacion@gantz.cl</t>
  </si>
  <si>
    <t xml:space="preserve"> 2 2338 6400    </t>
  </si>
  <si>
    <t xml:space="preserve"> Carlos Giugliano Villarroel </t>
  </si>
  <si>
    <t xml:space="preserve"> Ximena Ovalle Barros</t>
  </si>
  <si>
    <t xml:space="preserve"> 2 2338 6400</t>
  </si>
  <si>
    <t>FUNDACION GENERACION EMPRESARIAL</t>
  </si>
  <si>
    <t xml:space="preserve"> Davor Mimica Davet </t>
  </si>
  <si>
    <t xml:space="preserve"> dmimica@fge.ong</t>
  </si>
  <si>
    <t xml:space="preserve"> 2 2604 7483    </t>
  </si>
  <si>
    <t xml:space="preserve"> Fernanda San Martín Luchsinger </t>
  </si>
  <si>
    <t xml:space="preserve"> Jefe de Desarrollo</t>
  </si>
  <si>
    <t xml:space="preserve"> fsanmartin@fge.ong</t>
  </si>
  <si>
    <t xml:space="preserve"> 2 2604 7481    </t>
  </si>
  <si>
    <t xml:space="preserve"> Josefina Camus Ipinza </t>
  </si>
  <si>
    <t xml:space="preserve"> jcamus@fge.ong</t>
  </si>
  <si>
    <t xml:space="preserve"> 2 2604 7480    </t>
  </si>
  <si>
    <t xml:space="preserve"> José Ignacio Huber Polloni</t>
  </si>
  <si>
    <t xml:space="preserve"> 2 2229 7477</t>
  </si>
  <si>
    <t xml:space="preserve"> Priscila Cabrera Jorquera </t>
  </si>
  <si>
    <t xml:space="preserve"> pcabrera@generacionempresarial.org</t>
  </si>
  <si>
    <t xml:space="preserve"> 2 2229 7451    </t>
  </si>
  <si>
    <t>FUNDACION HANNS SEIDEL</t>
  </si>
  <si>
    <t xml:space="preserve"> Jorge Eduardo Sandrock Carrasco </t>
  </si>
  <si>
    <t xml:space="preserve"> sandrock@hss.de</t>
  </si>
  <si>
    <t xml:space="preserve"> 2 2204 4690    </t>
  </si>
  <si>
    <t>FUNDACION INSTITUTO DE HUMANIDADES LUIS CAMPINO</t>
  </si>
  <si>
    <t xml:space="preserve"> Eliana Guzmán Tapia </t>
  </si>
  <si>
    <t xml:space="preserve"> Rector, Pbro.</t>
  </si>
  <si>
    <t xml:space="preserve"> 2 2490 4320    </t>
  </si>
  <si>
    <t xml:space="preserve"> Eduardo Allan Belkina </t>
  </si>
  <si>
    <t xml:space="preserve"> eduardo.allan@lcampino.cl</t>
  </si>
  <si>
    <t xml:space="preserve"> 2 2490 4318    </t>
  </si>
  <si>
    <t>FUNDACION INSTITUTO PROFESIONAL DUOC UC</t>
  </si>
  <si>
    <t>Centros de Formación Técnica | Institutos de Capacitación | Institutos y Organismos de Formación Profesional | Liceo Politécnico</t>
  </si>
  <si>
    <t xml:space="preserve"> Ricardo Paredes Molina </t>
  </si>
  <si>
    <t xml:space="preserve"> 2 2354 0112    </t>
  </si>
  <si>
    <t xml:space="preserve"> Carmen Gloria López Meza </t>
  </si>
  <si>
    <t xml:space="preserve"> Vicerrectora Académica</t>
  </si>
  <si>
    <t xml:space="preserve"> 2 2354 0142    </t>
  </si>
  <si>
    <t xml:space="preserve"> Kiyoshi Fukushi Mandiola </t>
  </si>
  <si>
    <t xml:space="preserve"> Secretario General y Director General de Aseguramiento de la Calidad</t>
  </si>
  <si>
    <t xml:space="preserve"> Daniela Pecchenino Lobos </t>
  </si>
  <si>
    <t xml:space="preserve"> Directora General de Operaciones</t>
  </si>
  <si>
    <t xml:space="preserve"> Velko Petric Cabrales </t>
  </si>
  <si>
    <t xml:space="preserve"> Vicerrector Económico y de Gestión</t>
  </si>
  <si>
    <t xml:space="preserve"> Nicolás Cubillos Sigall </t>
  </si>
  <si>
    <t xml:space="preserve"> Director Jurídico</t>
  </si>
  <si>
    <t xml:space="preserve"> Claudio Duce Julio </t>
  </si>
  <si>
    <t xml:space="preserve"> Director General de Vinculación con el Medio y Comunicación</t>
  </si>
  <si>
    <t xml:space="preserve"> Gonzalo Siade Kúncar </t>
  </si>
  <si>
    <t xml:space="preserve"> Director General de Identidad y Misión</t>
  </si>
  <si>
    <t>FUNDACION PLANETARIO</t>
  </si>
  <si>
    <t>Centros de Exposiciones | Instituciones Culturales | Institutos y Centros Científicos y Tecnológicos | Teatros y Salas de Cine</t>
  </si>
  <si>
    <t xml:space="preserve"> Jacqueline Morey Compagnon</t>
  </si>
  <si>
    <t xml:space="preserve"> 2 2718 2902</t>
  </si>
  <si>
    <t xml:space="preserve"> César Valdés Antiqueo </t>
  </si>
  <si>
    <t xml:space="preserve"> cesar.valdes@planetariochile.cl</t>
  </si>
  <si>
    <t xml:space="preserve"> 2 2718 2916    </t>
  </si>
  <si>
    <t xml:space="preserve"> Alejandro Bascuñán Limon </t>
  </si>
  <si>
    <t xml:space="preserve"> alejandro.bascunan@planetariochile.cl</t>
  </si>
  <si>
    <t xml:space="preserve"> 2 2718 2912    </t>
  </si>
  <si>
    <t xml:space="preserve"> Margarita Salazar </t>
  </si>
  <si>
    <t xml:space="preserve"> margarita.salazar@planetariochile.cl</t>
  </si>
  <si>
    <t xml:space="preserve"> 2 2718 2905    </t>
  </si>
  <si>
    <t xml:space="preserve"> Giovanca Pérez Azúa </t>
  </si>
  <si>
    <t xml:space="preserve"> Secretaria Dirección</t>
  </si>
  <si>
    <t xml:space="preserve"> direccion@planetariochile.cl</t>
  </si>
  <si>
    <t xml:space="preserve"> 2 2718 2902    </t>
  </si>
  <si>
    <t>FUNDACION SAN JOSE PARA LA ADOPCION</t>
  </si>
  <si>
    <t xml:space="preserve"> Tomás Fernández Goycoolea </t>
  </si>
  <si>
    <t xml:space="preserve"> tfernandez@fundacionsanjose.cl</t>
  </si>
  <si>
    <t xml:space="preserve"> 2 2399 9600    </t>
  </si>
  <si>
    <t xml:space="preserve"> Vivianne Galaz Reyes </t>
  </si>
  <si>
    <t xml:space="preserve"> vgalaz@fundacionsanjose.cl</t>
  </si>
  <si>
    <t xml:space="preserve"> María Soledad Yáñez Ferrada</t>
  </si>
  <si>
    <t xml:space="preserve"> 2 2399 9600</t>
  </si>
  <si>
    <t xml:space="preserve"> Pilar Medina González </t>
  </si>
  <si>
    <t xml:space="preserve"> Directora de Administración, Finanzas y Recursos Humanos</t>
  </si>
  <si>
    <t xml:space="preserve"> pilarmedina@fundacionsanjose.cl</t>
  </si>
  <si>
    <t>FUNDACION TELETON</t>
  </si>
  <si>
    <t>Instituciones de Beneficencia, Desarrollo y Asistencia Social | Teatros y Salas de Cine</t>
  </si>
  <si>
    <t xml:space="preserve"> Ximena Casarejos Espinoza </t>
  </si>
  <si>
    <t xml:space="preserve"> fundacion@teleton.cl</t>
  </si>
  <si>
    <t xml:space="preserve"> 2 2674 9700    </t>
  </si>
  <si>
    <t xml:space="preserve"> Isabel Alejandra Tolosa Leiva </t>
  </si>
  <si>
    <t xml:space="preserve"> Directora Corporativa de Comunicaciones</t>
  </si>
  <si>
    <t xml:space="preserve"> prensa@teleton.cl</t>
  </si>
  <si>
    <t xml:space="preserve"> Benjamín Díaz Uberuaga </t>
  </si>
  <si>
    <t xml:space="preserve"> bdiaz@teleton.cl</t>
  </si>
  <si>
    <t xml:space="preserve"> Patricia Hernández Sánchez </t>
  </si>
  <si>
    <t xml:space="preserve"> phernandez@teleton.cl</t>
  </si>
  <si>
    <t>FUNDACION VALPARAISO</t>
  </si>
  <si>
    <t xml:space="preserve"> Todd Evan Temkin L. </t>
  </si>
  <si>
    <t xml:space="preserve"> secretaria@fundacionvalparaiso.cl</t>
  </si>
  <si>
    <t xml:space="preserve"> 32 259 3156    </t>
  </si>
  <si>
    <t xml:space="preserve"> Jorge Martínez Durán </t>
  </si>
  <si>
    <t xml:space="preserve"> Marco Altamirano Catalán </t>
  </si>
  <si>
    <t xml:space="preserve"> María Pilar Silva Vásquez </t>
  </si>
  <si>
    <t>FUNDACION VILLA MARIA ACADEMY</t>
  </si>
  <si>
    <t xml:space="preserve"> Ana María Tomassini Aguirre</t>
  </si>
  <si>
    <t xml:space="preserve"> 2 2750 5200</t>
  </si>
  <si>
    <t xml:space="preserve"> Paolo Salvatore Concha</t>
  </si>
  <si>
    <t xml:space="preserve"> 2 2750 5205</t>
  </si>
  <si>
    <t>FUNDICION ALISTER INDUSTRIAL LTDA.</t>
  </si>
  <si>
    <t>Escaleras | Estructuras Metálicas | Fundiciones</t>
  </si>
  <si>
    <t xml:space="preserve"> Pablo Alister Zelada </t>
  </si>
  <si>
    <t xml:space="preserve"> sanantonio@fundicionalister.cl</t>
  </si>
  <si>
    <t xml:space="preserve"> 2 2775 0674    </t>
  </si>
  <si>
    <t xml:space="preserve"> Clara Alister Zelada </t>
  </si>
  <si>
    <t xml:space="preserve"> ventas@fundicionalister.cl</t>
  </si>
  <si>
    <t>FUNDICION BRUNO S.A.</t>
  </si>
  <si>
    <t>Cañerías y Tubos Metálicos | Exportaciones | Fundiciones | Maquinaria, Equipos, Accesorios, Repuestos y Suministros para la Industria en General | Maquinaria, Equipos, Accesorios, Repuestos y Suministros para la Minería | Servicios, Productos e Insumos para la Minería | Sistemas y Servicios de Riego | Uniones para Cañerías Ranuradas | Válvulas</t>
  </si>
  <si>
    <t xml:space="preserve"> Orlando Mercado Labbé</t>
  </si>
  <si>
    <t xml:space="preserve"> 2 2557 2024</t>
  </si>
  <si>
    <t xml:space="preserve"> Marisol Mercado Bruno</t>
  </si>
  <si>
    <t xml:space="preserve"> Eduardo Mercado Bruno </t>
  </si>
  <si>
    <t xml:space="preserve"> e.mercado@fbruno.cl</t>
  </si>
  <si>
    <t xml:space="preserve"> 2 2557 2024    </t>
  </si>
  <si>
    <t xml:space="preserve"> Cristian Daroch Mercado</t>
  </si>
  <si>
    <t xml:space="preserve"> Marcelo Lacasia González </t>
  </si>
  <si>
    <t xml:space="preserve"> mlacasia@fbruno.cl</t>
  </si>
  <si>
    <t>FUNDICION IMPERIAL</t>
  </si>
  <si>
    <t xml:space="preserve"> Eduardo Apablaza Hernández</t>
  </si>
  <si>
    <t xml:space="preserve"> 41 291 3480</t>
  </si>
  <si>
    <t>FUNDICION JOFRE Y CIA. LTDA.</t>
  </si>
  <si>
    <t xml:space="preserve"> 2 2587 0300</t>
  </si>
  <si>
    <t xml:space="preserve"> Mauricio Jofré Flores </t>
  </si>
  <si>
    <t xml:space="preserve"> mjofre@maestranzajofre.cl</t>
  </si>
  <si>
    <t xml:space="preserve"> 2 2587 0300    </t>
  </si>
  <si>
    <t>FUNDICION LAS ROSAS S.A.</t>
  </si>
  <si>
    <t>Exportaciones | Fundiciones | Maestranzas</t>
  </si>
  <si>
    <t xml:space="preserve"> John Jowett Rochet </t>
  </si>
  <si>
    <t xml:space="preserve"> 2 2587 1900    </t>
  </si>
  <si>
    <t xml:space="preserve"> Nicolás Colomer Chauveau </t>
  </si>
  <si>
    <t xml:space="preserve"> ncolomer@fundicionlasrosas.cl</t>
  </si>
  <si>
    <t xml:space="preserve"> Vicente Araya Paquay </t>
  </si>
  <si>
    <t xml:space="preserve"> varaya@fundicionlasrosas.cl</t>
  </si>
  <si>
    <t xml:space="preserve"> Francisco Javier Valenzuela Ledezma </t>
  </si>
  <si>
    <t xml:space="preserve"> Supervisor de Maestranza</t>
  </si>
  <si>
    <t xml:space="preserve"> maestranza@fundicionlasrosas.cl</t>
  </si>
  <si>
    <t xml:space="preserve"> Sebastián Orellana </t>
  </si>
  <si>
    <t xml:space="preserve"> Supervisor de Fundición</t>
  </si>
  <si>
    <t xml:space="preserve"> sorellana@fundicionlasrosas.cl</t>
  </si>
  <si>
    <t>FUNDICION MANCHESTER LTDA.</t>
  </si>
  <si>
    <t xml:space="preserve"> Edio Ortiz Oróstica </t>
  </si>
  <si>
    <t xml:space="preserve"> manchest@manchester.cl</t>
  </si>
  <si>
    <t xml:space="preserve"> 2 2854 0431    </t>
  </si>
  <si>
    <t xml:space="preserve"> Amador Cares Barra </t>
  </si>
  <si>
    <t xml:space="preserve"> Encargado de Contabilidad y Finanzas</t>
  </si>
  <si>
    <t xml:space="preserve"> Wladimir Cares C. </t>
  </si>
  <si>
    <t xml:space="preserve"> Encargado de Administración de Personal</t>
  </si>
  <si>
    <t>FUNDICION VESPUCIO LTDA.</t>
  </si>
  <si>
    <t xml:space="preserve"> gerencia@fundicionvespucio.cl</t>
  </si>
  <si>
    <t xml:space="preserve"> 2 2623 3706    </t>
  </si>
  <si>
    <t>FUNDICION Y MAESTRANZA OMAMET SPA</t>
  </si>
  <si>
    <t xml:space="preserve"> Luis Alberto Gutiérrez Rojas </t>
  </si>
  <si>
    <t xml:space="preserve"> lgutierrez@omamet.cl</t>
  </si>
  <si>
    <t xml:space="preserve"> 2 2854 2620    </t>
  </si>
  <si>
    <t xml:space="preserve"> Marco Andrés Gutiérrez Imil </t>
  </si>
  <si>
    <t xml:space="preserve"> mgutierrez@omamet.cl</t>
  </si>
  <si>
    <t>FUNDINOX CHILE S.A.</t>
  </si>
  <si>
    <t>Acero | Fundiciones</t>
  </si>
  <si>
    <t xml:space="preserve"> Horacio Vicente Molina</t>
  </si>
  <si>
    <t xml:space="preserve"> 2 2857 3263</t>
  </si>
  <si>
    <t>FUSIONA S.A.</t>
  </si>
  <si>
    <t xml:space="preserve"> Daniel Adolfo Aguilera Ovalle</t>
  </si>
  <si>
    <t xml:space="preserve"> 2 2915 9400</t>
  </si>
  <si>
    <t xml:space="preserve"> Francisco Javier Jalilie Salgado </t>
  </si>
  <si>
    <t xml:space="preserve"> Gerente de Administración, Finanzas y Bienestar</t>
  </si>
  <si>
    <t xml:space="preserve"> francisco.jalilie@fusiona.cl</t>
  </si>
  <si>
    <t xml:space="preserve"> 2 2915 9400    </t>
  </si>
  <si>
    <t xml:space="preserve"> Cristian Rozas </t>
  </si>
  <si>
    <t xml:space="preserve"> cristian.rozas@fusiona.cl</t>
  </si>
  <si>
    <t>FUSIPLAST</t>
  </si>
  <si>
    <t xml:space="preserve"> René Fuentes Riu </t>
  </si>
  <si>
    <t xml:space="preserve"> fusiplast@gmail.com</t>
  </si>
  <si>
    <t xml:space="preserve"> 2 2563 4993    </t>
  </si>
  <si>
    <t>FUTURE AND QUALITY INDUSTRIAL SYSTEMS</t>
  </si>
  <si>
    <t>Automatización de Procesos Industriales | Montajes Industriales</t>
  </si>
  <si>
    <t xml:space="preserve"> Sebastián Alfonso San Martín Román </t>
  </si>
  <si>
    <t xml:space="preserve"> fq@fq.cl</t>
  </si>
  <si>
    <t xml:space="preserve"> 2 2811 1405    </t>
  </si>
  <si>
    <t>FYRMA GRAFICA LTDA.</t>
  </si>
  <si>
    <t xml:space="preserve"> Ricardo Olave Monroy</t>
  </si>
  <si>
    <t xml:space="preserve"> 2 2439 8000</t>
  </si>
  <si>
    <t xml:space="preserve"> Carlos Romero Garrido</t>
  </si>
  <si>
    <t xml:space="preserve"> Hugo Olave Monroy </t>
  </si>
  <si>
    <t xml:space="preserve"> hugo.olave@fyrma.cl</t>
  </si>
  <si>
    <t xml:space="preserve"> 2 2439 8000    </t>
  </si>
  <si>
    <t xml:space="preserve"> Luis Olave Monroy</t>
  </si>
  <si>
    <t xml:space="preserve"> José Arias Gálvez</t>
  </si>
  <si>
    <t xml:space="preserve"> Luis Sobrino Cavieres</t>
  </si>
  <si>
    <t>G Y G THOMAS SAFETY S.A.</t>
  </si>
  <si>
    <t xml:space="preserve"> Valentina Silvana Gattoni Guarache </t>
  </si>
  <si>
    <t xml:space="preserve"> vgattoni@gygthomas.cl</t>
  </si>
  <si>
    <t xml:space="preserve"> 57 242 3907    </t>
  </si>
  <si>
    <t xml:space="preserve"> María Ignacia Gattoni Guarache </t>
  </si>
  <si>
    <t xml:space="preserve"> migattoni@gygthomas.cl</t>
  </si>
  <si>
    <t xml:space="preserve"> Arturo Patricio Gattoni Alarcón </t>
  </si>
  <si>
    <t xml:space="preserve"> agattoni@gygthomas.cl</t>
  </si>
  <si>
    <t xml:space="preserve"> Carolina Shand Scholz </t>
  </si>
  <si>
    <t xml:space="preserve"> Encargada de Producción</t>
  </si>
  <si>
    <t xml:space="preserve"> produccion@gygthomas.cl</t>
  </si>
  <si>
    <t>G4S SECURITY SERVICES LTDA.</t>
  </si>
  <si>
    <t xml:space="preserve"> Patricio Guevara Ortega </t>
  </si>
  <si>
    <t xml:space="preserve"> Director Nacional de Operaciones</t>
  </si>
  <si>
    <t xml:space="preserve"> patricio.guevara@cl.g4s.com</t>
  </si>
  <si>
    <t xml:space="preserve"> 2 2787 5500    </t>
  </si>
  <si>
    <t xml:space="preserve"> Enrique Sei </t>
  </si>
  <si>
    <t xml:space="preserve"> monica.faundez@cl.g4s.com</t>
  </si>
  <si>
    <t xml:space="preserve"> 2 2787 5537    </t>
  </si>
  <si>
    <t xml:space="preserve"> Horacio Flores Zerega </t>
  </si>
  <si>
    <t xml:space="preserve"> Director de Finanzas Corporativo</t>
  </si>
  <si>
    <t xml:space="preserve"> horacio.flores@cl.g4s.com</t>
  </si>
  <si>
    <t xml:space="preserve"> Gustavo Chávez Teuber </t>
  </si>
  <si>
    <t xml:space="preserve"> Director Comercial y Operaciones Regiones</t>
  </si>
  <si>
    <t xml:space="preserve"> gustavo.chavez@cl.g4s.com</t>
  </si>
  <si>
    <t xml:space="preserve"> 2 2787 2306    </t>
  </si>
  <si>
    <t xml:space="preserve"> Thiago Berton </t>
  </si>
  <si>
    <t xml:space="preserve"> Gerente de Informática - Country CIO</t>
  </si>
  <si>
    <t xml:space="preserve"> thiago.berton@cl.g4s.com</t>
  </si>
  <si>
    <t>GACEL</t>
  </si>
  <si>
    <t>Calzado | Curtiembres</t>
  </si>
  <si>
    <t xml:space="preserve"> Juan Esteban Halcartegaray Bichendaritz </t>
  </si>
  <si>
    <t xml:space="preserve"> esteban@guante.cl</t>
  </si>
  <si>
    <t xml:space="preserve"> 2 2462 6820    </t>
  </si>
  <si>
    <t xml:space="preserve"> Cristóbal Boetto Halcartegaray </t>
  </si>
  <si>
    <t xml:space="preserve"> cristobal.boetto@guante.cl</t>
  </si>
  <si>
    <t xml:space="preserve"> Sebastián Díaz Abarca </t>
  </si>
  <si>
    <t xml:space="preserve"> sebastian.diaz@guante.cl</t>
  </si>
  <si>
    <t xml:space="preserve"> 2 2462 6735    </t>
  </si>
  <si>
    <t xml:space="preserve"> Guido Pierattini Carvajal</t>
  </si>
  <si>
    <t xml:space="preserve"> 2 2462 6861</t>
  </si>
  <si>
    <t xml:space="preserve"> Daniel Nova Sanhueza</t>
  </si>
  <si>
    <t xml:space="preserve"> 2 2462 6800</t>
  </si>
  <si>
    <t>GALA HOTEL</t>
  </si>
  <si>
    <t xml:space="preserve"> María Teresa Solís Mateluna </t>
  </si>
  <si>
    <t xml:space="preserve"> mtsolis@galahotel.cl</t>
  </si>
  <si>
    <t xml:space="preserve"> 32 232 1500    </t>
  </si>
  <si>
    <t xml:space="preserve"> Héctor Salinas Riquelme </t>
  </si>
  <si>
    <t xml:space="preserve"> hsalinas@galahotel.cl</t>
  </si>
  <si>
    <t xml:space="preserve"> Samuel Alegría Ortiz</t>
  </si>
  <si>
    <t xml:space="preserve"> 32 232 1500</t>
  </si>
  <si>
    <t xml:space="preserve"> Carlos Cartagena Saavedra </t>
  </si>
  <si>
    <t xml:space="preserve"> ccartagena@galahotel.cl</t>
  </si>
  <si>
    <t>GALDERMA CHILE LABORATORIOS LTDA.</t>
  </si>
  <si>
    <t xml:space="preserve"> Agustín Beruti </t>
  </si>
  <si>
    <t xml:space="preserve"> agustin.beruti@galderma.com</t>
  </si>
  <si>
    <t xml:space="preserve"> 2 2480 7500    </t>
  </si>
  <si>
    <t xml:space="preserve"> Andrea Madruga Patiño </t>
  </si>
  <si>
    <t xml:space="preserve"> Director Comercial y Financiero</t>
  </si>
  <si>
    <t xml:space="preserve"> andrea.madruga@galderma.com</t>
  </si>
  <si>
    <t xml:space="preserve"> 2 2480 7501    </t>
  </si>
  <si>
    <t xml:space="preserve"> Diego Montt </t>
  </si>
  <si>
    <t xml:space="preserve"> diego.montt@galderma.com</t>
  </si>
  <si>
    <t xml:space="preserve"> 2 2480 7503    </t>
  </si>
  <si>
    <t>GALERIA ANIMAL</t>
  </si>
  <si>
    <t xml:space="preserve"> Tomás Andreu Matta </t>
  </si>
  <si>
    <t xml:space="preserve"> mago@galeriaanimal.com</t>
  </si>
  <si>
    <t xml:space="preserve"> 2 2371 9090    </t>
  </si>
  <si>
    <t>GALERIA ARTESPACIO</t>
  </si>
  <si>
    <t xml:space="preserve"> María Elena Comandari García </t>
  </si>
  <si>
    <t xml:space="preserve"> artespacio@artespacio.cl</t>
  </si>
  <si>
    <t xml:space="preserve"> 2 2206 2177    </t>
  </si>
  <si>
    <t xml:space="preserve"> Rosita Lira Ibáñez </t>
  </si>
  <si>
    <t>GALERIA DE ARTE LA SALA S.A.</t>
  </si>
  <si>
    <t xml:space="preserve"> Alejandra Chellew Bulnes </t>
  </si>
  <si>
    <t xml:space="preserve"> galeriasala@manquehue.net</t>
  </si>
  <si>
    <t xml:space="preserve"> 2 2246 7207    </t>
  </si>
  <si>
    <t>GALERIA PATRICIA READY LTDA.</t>
  </si>
  <si>
    <t xml:space="preserve"> Patricia Ready Kattan </t>
  </si>
  <si>
    <t xml:space="preserve"> galeria@galeriapready.cl</t>
  </si>
  <si>
    <t xml:space="preserve"> 2 2953 6210    </t>
  </si>
  <si>
    <t>GALILEA S.A. DE INGENIERIA Y CONSTRUCCION</t>
  </si>
  <si>
    <t xml:space="preserve"> Alvaro Tapia Bravo</t>
  </si>
  <si>
    <t xml:space="preserve"> 71 251 4400</t>
  </si>
  <si>
    <t xml:space="preserve"> Martín Donoso Parot </t>
  </si>
  <si>
    <t xml:space="preserve"> martin.donoso@galilea.cl</t>
  </si>
  <si>
    <t xml:space="preserve"> 71 251 4400    </t>
  </si>
  <si>
    <t xml:space="preserve"> Javier Rodríguez Arévalo</t>
  </si>
  <si>
    <t xml:space="preserve"> Pedro Letelier Parot </t>
  </si>
  <si>
    <t xml:space="preserve"> pletelier@galilea.cl</t>
  </si>
  <si>
    <t>GALMAE LTDA.</t>
  </si>
  <si>
    <t>Ferretería y Ferretería Industrial | Galvanización y Galvanoplastía</t>
  </si>
  <si>
    <t xml:space="preserve"> Juan Cabello Romo</t>
  </si>
  <si>
    <t xml:space="preserve"> 2 2558 1227</t>
  </si>
  <si>
    <t>GALVANOPLASTIA CROM-NIQ LTDA.</t>
  </si>
  <si>
    <t xml:space="preserve"> Eduardo Brenner Grunpeter </t>
  </si>
  <si>
    <t xml:space="preserve"> ebrenner@cromados.cl</t>
  </si>
  <si>
    <t xml:space="preserve"> 2 2779 3050    </t>
  </si>
  <si>
    <t xml:space="preserve"> Miguel Garrido Soto </t>
  </si>
  <si>
    <t xml:space="preserve"> mgarrido@cromados.cl</t>
  </si>
  <si>
    <t xml:space="preserve"> Marcelo Brenner Herz</t>
  </si>
  <si>
    <t xml:space="preserve"> 2 2779 3050</t>
  </si>
  <si>
    <t>GALVEZ E HIJOS LTDA.</t>
  </si>
  <si>
    <t>Cintas Transportadoras | Maquinaria, Equipos, Accesorios, Repuestos y Suministros para la Industria en General | Planchas y Bobinas de Acero Inoxidable</t>
  </si>
  <si>
    <t xml:space="preserve"> Leopoldo Gálvez Ibáñez</t>
  </si>
  <si>
    <t xml:space="preserve"> 2 2699 0681</t>
  </si>
  <si>
    <t xml:space="preserve"> Mónica Gálvez Ocaranza </t>
  </si>
  <si>
    <t xml:space="preserve"> contabilidad@galvezehijos.cl</t>
  </si>
  <si>
    <t xml:space="preserve"> 2 2699 0681    </t>
  </si>
  <si>
    <t xml:space="preserve"> Victoria Gálvez Ferrari </t>
  </si>
  <si>
    <t xml:space="preserve"> victoriag@galvezehijos.cl</t>
  </si>
  <si>
    <t>GAMA CHILE S.A.</t>
  </si>
  <si>
    <t xml:space="preserve"> Felipe Costa Campusano </t>
  </si>
  <si>
    <t xml:space="preserve"> fcosta@gamaitaly.cl</t>
  </si>
  <si>
    <t xml:space="preserve"> 2 2898 2200    </t>
  </si>
  <si>
    <t xml:space="preserve"> Cristina Vera Vera </t>
  </si>
  <si>
    <t xml:space="preserve"> cvera@gamaitaly.cl</t>
  </si>
  <si>
    <t>GAMONAL HNOS. LTDA.</t>
  </si>
  <si>
    <t xml:space="preserve"> Pedro Gamonal Sanhueza</t>
  </si>
  <si>
    <t xml:space="preserve"> 2 2743 3048</t>
  </si>
  <si>
    <t xml:space="preserve"> Myriam Gamonal Sanhueza</t>
  </si>
  <si>
    <t>GANDARA CHILE S.A.</t>
  </si>
  <si>
    <t>Abastecimiento y Centrales de Compra | Cables de Acero y Similares | Productos e Insumos para la Industria Pesquera | Servicios, Productos e Insumos para la Minería</t>
  </si>
  <si>
    <t xml:space="preserve"> María Luisa Irles Ivanac</t>
  </si>
  <si>
    <t xml:space="preserve"> 32 299 6900</t>
  </si>
  <si>
    <t xml:space="preserve"> Luis Varas Silva </t>
  </si>
  <si>
    <t xml:space="preserve"> lvaras@gandarachile.cl</t>
  </si>
  <si>
    <t xml:space="preserve"> 32 299 6900    </t>
  </si>
  <si>
    <t xml:space="preserve"> Alejandro Gajardo M. </t>
  </si>
  <si>
    <t xml:space="preserve"> agajardo@gandarachile.cl</t>
  </si>
  <si>
    <t xml:space="preserve"> Moisés Henríquez Saravia </t>
  </si>
  <si>
    <t xml:space="preserve"> mhenriquez@gandarachile.cl</t>
  </si>
  <si>
    <t>GAP INTERNATIONAL HOLDING S.A.</t>
  </si>
  <si>
    <t xml:space="preserve"> José Miguel Lecumberri Bilbao </t>
  </si>
  <si>
    <t xml:space="preserve"> jlecumbe@arcor.com</t>
  </si>
  <si>
    <t xml:space="preserve"> Leopoldo Valdés Donoso </t>
  </si>
  <si>
    <t xml:space="preserve"> lvaldes@arcor.com</t>
  </si>
  <si>
    <t xml:space="preserve"> Gustavo Pablo Macchi Migliore </t>
  </si>
  <si>
    <t xml:space="preserve"> gmacchi@arcor.com</t>
  </si>
  <si>
    <t xml:space="preserve"> Roberto Daniel Semmoloni </t>
  </si>
  <si>
    <t xml:space="preserve"> rsemolon@arcor.com</t>
  </si>
  <si>
    <t xml:space="preserve"> Víctor Daniel Martin Amuchastegui </t>
  </si>
  <si>
    <t xml:space="preserve"> dmartin@arcor.com</t>
  </si>
  <si>
    <t xml:space="preserve"> 2 2520 8781    </t>
  </si>
  <si>
    <t xml:space="preserve"> Ricardo Ramos Ramos</t>
  </si>
  <si>
    <t xml:space="preserve"> 2 2520 8781</t>
  </si>
  <si>
    <t>GARIBALDI S.A.</t>
  </si>
  <si>
    <t>Cintas y Flejes | Exportaciones | Mangos para Escobas | Manufacturas Metalúrgicas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Minería | Servicio de Alisado, Corte y Dimensionado del Acero | Zunchos Metálicos | Zunchos Plásticos</t>
  </si>
  <si>
    <t xml:space="preserve"> Renato Daziano</t>
  </si>
  <si>
    <t xml:space="preserve"> 2 2582 8000</t>
  </si>
  <si>
    <t xml:space="preserve"> Federico Torino </t>
  </si>
  <si>
    <t xml:space="preserve"> 2 2582 8000    </t>
  </si>
  <si>
    <t>GARMENDIA MACUS S.A.</t>
  </si>
  <si>
    <t>Artículos de Seguridad Industrial | Equipos y Sistemas de Seguridad Industrial | Ropa de Seguridad | Ropa Impermeable</t>
  </si>
  <si>
    <t xml:space="preserve"> Erich Waghorn Orellana</t>
  </si>
  <si>
    <t xml:space="preserve"> 2 2422 9509</t>
  </si>
  <si>
    <t xml:space="preserve"> Pablo Walger Vazquez </t>
  </si>
  <si>
    <t xml:space="preserve"> Gerente de Negocios Zona Centro</t>
  </si>
  <si>
    <t xml:space="preserve"> pwalgerv@garmendia.cl</t>
  </si>
  <si>
    <t xml:space="preserve"> 2 2422 9525    </t>
  </si>
  <si>
    <t xml:space="preserve"> Gonzalo Pérez Berenguer </t>
  </si>
  <si>
    <t xml:space="preserve"> Gerente de Negocios Zona Norte</t>
  </si>
  <si>
    <t xml:space="preserve"> gperezbe@garmendia.cl</t>
  </si>
  <si>
    <t xml:space="preserve"> 2 2422 9509    </t>
  </si>
  <si>
    <t xml:space="preserve"> Cristian Villanueva Cardemil </t>
  </si>
  <si>
    <t xml:space="preserve"> Gerente de Negocios Zona Sur</t>
  </si>
  <si>
    <t xml:space="preserve"> cvillanuevac@garmendia.cl</t>
  </si>
  <si>
    <t>GAS SUR S.A.</t>
  </si>
  <si>
    <t xml:space="preserve"> Javier Roa De la Carrera </t>
  </si>
  <si>
    <t xml:space="preserve"> jroa@gassur.cl</t>
  </si>
  <si>
    <t xml:space="preserve"> 41 266 0990    </t>
  </si>
  <si>
    <t xml:space="preserve"> Cristian Lagos Arancibia</t>
  </si>
  <si>
    <t xml:space="preserve"> 41 266 0990</t>
  </si>
  <si>
    <t>GASCO GLP S.A.</t>
  </si>
  <si>
    <t xml:space="preserve"> Marc Llambias </t>
  </si>
  <si>
    <t xml:space="preserve"> Gerente de Negocio GLP</t>
  </si>
  <si>
    <t xml:space="preserve"> info@gasco.cl</t>
  </si>
  <si>
    <t xml:space="preserve"> 2 2694 4300    </t>
  </si>
  <si>
    <t xml:space="preserve"> Fausto Oliva </t>
  </si>
  <si>
    <t xml:space="preserve"> Gerente Granel</t>
  </si>
  <si>
    <t xml:space="preserve"> Juan Andrés Méndez </t>
  </si>
  <si>
    <t xml:space="preserve"> Gerente Soluciones Energéticas</t>
  </si>
  <si>
    <t xml:space="preserve"> Fernando Ledesma Escudero</t>
  </si>
  <si>
    <t xml:space="preserve"> 2 2694 4353</t>
  </si>
  <si>
    <t xml:space="preserve"> Guillermo Arias </t>
  </si>
  <si>
    <t xml:space="preserve"> Subgerente Negocio Industrial</t>
  </si>
  <si>
    <t>GASMAR S.A.</t>
  </si>
  <si>
    <t xml:space="preserve"> Mario Ignacio Basualto Vergara </t>
  </si>
  <si>
    <t xml:space="preserve"> principal@gasmar.cl</t>
  </si>
  <si>
    <t xml:space="preserve"> 2 2328 3200    </t>
  </si>
  <si>
    <t xml:space="preserve"> Rodrigo Vivallos Sánchez</t>
  </si>
  <si>
    <t xml:space="preserve"> 2 2328 3251</t>
  </si>
  <si>
    <t>GASODUCTO GASANDES S.A.</t>
  </si>
  <si>
    <t xml:space="preserve"> Raúl Montalva Díaz </t>
  </si>
  <si>
    <t xml:space="preserve"> lucia.vasquez@gasandes.com</t>
  </si>
  <si>
    <t xml:space="preserve"> 2 2366 5960    </t>
  </si>
  <si>
    <t xml:space="preserve"> Claudia Elsholz </t>
  </si>
  <si>
    <t xml:space="preserve"> cecilia.rojas@gasandes.com</t>
  </si>
  <si>
    <t xml:space="preserve"> 2 2366 5913    </t>
  </si>
  <si>
    <t xml:space="preserve"> Roberto Mora Corvalán </t>
  </si>
  <si>
    <t xml:space="preserve"> marcela.jara@gasandes.com</t>
  </si>
  <si>
    <t xml:space="preserve"> 2 2366 5934    </t>
  </si>
  <si>
    <t>GASTON SALDIAS NAVARRETE Y CIA. LTDA.</t>
  </si>
  <si>
    <t xml:space="preserve"> Gastón del C. Saldías Navarrete </t>
  </si>
  <si>
    <t xml:space="preserve"> Gerente - Propietario</t>
  </si>
  <si>
    <t xml:space="preserve"> 41 222 8728    </t>
  </si>
  <si>
    <t xml:space="preserve"> Gastón Alejandro Saldías Retamal </t>
  </si>
  <si>
    <t xml:space="preserve"> gsaldias@pspublicidad.cl</t>
  </si>
  <si>
    <t>GASVALPO SPA</t>
  </si>
  <si>
    <t xml:space="preserve"> Luis Kipreos Almallotis</t>
  </si>
  <si>
    <t xml:space="preserve"> 32 227 7060</t>
  </si>
  <si>
    <t xml:space="preserve"> Jorge Matamala Bozzo</t>
  </si>
  <si>
    <t xml:space="preserve"> Eduardo Salas Fehlandt </t>
  </si>
  <si>
    <t xml:space="preserve"> esalas@gasvalpo.cl</t>
  </si>
  <si>
    <t xml:space="preserve"> 32 227 7173    </t>
  </si>
  <si>
    <t xml:space="preserve"> Karen Montiel Foster </t>
  </si>
  <si>
    <t xml:space="preserve"> kmontiel@gasvalpo.cl</t>
  </si>
  <si>
    <t xml:space="preserve"> 32 227 7056    </t>
  </si>
  <si>
    <t xml:space="preserve"> Myriam Pinto Quiñones</t>
  </si>
  <si>
    <t xml:space="preserve"> 32 227 7067</t>
  </si>
  <si>
    <t>GATE GOURMET CATERING CHILE LTDA.</t>
  </si>
  <si>
    <t xml:space="preserve"> Jesús Parrilla Recuero</t>
  </si>
  <si>
    <t xml:space="preserve"> 2 2810 3851</t>
  </si>
  <si>
    <t xml:space="preserve"> Héctor Carreño Osorio </t>
  </si>
  <si>
    <t xml:space="preserve"> hcarreno@gategroup.com</t>
  </si>
  <si>
    <t xml:space="preserve"> 2 2810 3851    </t>
  </si>
  <si>
    <t xml:space="preserve"> Tomás Neumann Spoerer </t>
  </si>
  <si>
    <t xml:space="preserve"> Gerente de Servicio al Cliente</t>
  </si>
  <si>
    <t xml:space="preserve"> tneumann@gategroup.com</t>
  </si>
  <si>
    <t xml:space="preserve"> Javier Valencia Hirano </t>
  </si>
  <si>
    <t xml:space="preserve"> Gerente de Producción y Operaciones Logísticas</t>
  </si>
  <si>
    <t xml:space="preserve"> jvalencia@gategroup.com</t>
  </si>
  <si>
    <t>GAVA CHILE S.A.</t>
  </si>
  <si>
    <t xml:space="preserve"> Gerardo Rasmussen Villacura</t>
  </si>
  <si>
    <t xml:space="preserve"> 2 2490 8000</t>
  </si>
  <si>
    <t xml:space="preserve"> Víctor Hidalgo Herranz</t>
  </si>
  <si>
    <t>GAVINA SENS</t>
  </si>
  <si>
    <t>Hoteles | Organización de Congresos y Conferencias</t>
  </si>
  <si>
    <t xml:space="preserve"> Nancy Alegría Vargas </t>
  </si>
  <si>
    <t xml:space="preserve"> gerenciageneral@gavina.cl</t>
  </si>
  <si>
    <t xml:space="preserve"> 57 239 3030    </t>
  </si>
  <si>
    <t xml:space="preserve"> Hernán Cornejo Rocabado</t>
  </si>
  <si>
    <t xml:space="preserve"> 57 239 3030</t>
  </si>
  <si>
    <t xml:space="preserve"> Alejandro Vilches Flores </t>
  </si>
  <si>
    <t>Aditivos e Impermeabilizantes | Aislantes e Impermeabilizantes | Productos Químicos Especiales</t>
  </si>
  <si>
    <t xml:space="preserve"> Roberto Ortiz Silva </t>
  </si>
  <si>
    <t xml:space="preserve"> Representante para Chile</t>
  </si>
  <si>
    <t xml:space="preserve"> roberto.ortiz@gcpat.com</t>
  </si>
  <si>
    <t xml:space="preserve"> 2 2484 2337    </t>
  </si>
  <si>
    <t xml:space="preserve"> Sebastián Alcaíno Orellana </t>
  </si>
  <si>
    <t xml:space="preserve"> Supervisor de Planta</t>
  </si>
  <si>
    <t xml:space="preserve"> sebastian.alcaino@gcpat.com</t>
  </si>
  <si>
    <t xml:space="preserve"> 2 2484 2327    </t>
  </si>
  <si>
    <t>GEDESA S.A.</t>
  </si>
  <si>
    <t xml:space="preserve"> Marcelo Fuentes Lutz </t>
  </si>
  <si>
    <t xml:space="preserve"> 2 2406 9380    </t>
  </si>
  <si>
    <t xml:space="preserve"> Lothar Meier Ibáñez </t>
  </si>
  <si>
    <t xml:space="preserve"> Sandra Clavero Saavedra</t>
  </si>
  <si>
    <t xml:space="preserve"> 2 2406 9380</t>
  </si>
  <si>
    <t xml:space="preserve"> Luis Auad Bruzzone</t>
  </si>
  <si>
    <t xml:space="preserve"> 2 2347 4200</t>
  </si>
  <si>
    <t xml:space="preserve"> Gerente Sucursales</t>
  </si>
  <si>
    <t xml:space="preserve"> Fernando Flores Santana</t>
  </si>
  <si>
    <t>GEMINES SPA</t>
  </si>
  <si>
    <t xml:space="preserve"> Alejandro Fernández Beros </t>
  </si>
  <si>
    <t xml:space="preserve"> Presidente - Gerente de Estudios - Socio</t>
  </si>
  <si>
    <t xml:space="preserve"> afernandez@gemines.cl</t>
  </si>
  <si>
    <t xml:space="preserve"> 2 2427 3900    </t>
  </si>
  <si>
    <t xml:space="preserve"> Tomás Izquierdo Silva</t>
  </si>
  <si>
    <t xml:space="preserve"> 2 2427 3900</t>
  </si>
  <si>
    <t xml:space="preserve"> María Loreto Martino Achurra </t>
  </si>
  <si>
    <t xml:space="preserve"> loreto.martino@gmail.com</t>
  </si>
  <si>
    <t xml:space="preserve"> Andrés Passicot Callier</t>
  </si>
  <si>
    <t xml:space="preserve"> Sergio Arancibia Parodi</t>
  </si>
  <si>
    <t>GEMOFLEX S.A.</t>
  </si>
  <si>
    <t xml:space="preserve"> Erwin Schramm Carreño</t>
  </si>
  <si>
    <t xml:space="preserve"> 2 2556 6693</t>
  </si>
  <si>
    <t xml:space="preserve"> Mariano Latorre Olivares</t>
  </si>
  <si>
    <t xml:space="preserve"> Oscar Queirolo </t>
  </si>
  <si>
    <t xml:space="preserve"> administracion@gemoflex.cl</t>
  </si>
  <si>
    <t xml:space="preserve"> 2 2554 4389    </t>
  </si>
  <si>
    <t>GENDARMERIA DE CHILE</t>
  </si>
  <si>
    <t xml:space="preserve"> Christian Alveal Gutiérrez </t>
  </si>
  <si>
    <t xml:space="preserve"> Subdirector Operativo</t>
  </si>
  <si>
    <t xml:space="preserve"> 2 2916 3211    </t>
  </si>
  <si>
    <t xml:space="preserve"> Carlos Esteffan Codoceo </t>
  </si>
  <si>
    <t xml:space="preserve"> Subdirector de Administración y Finanzas</t>
  </si>
  <si>
    <t xml:space="preserve"> 2 2203 2902    </t>
  </si>
  <si>
    <t xml:space="preserve"> Alejandro Arévalo Sarce </t>
  </si>
  <si>
    <t xml:space="preserve"> Subdirector Técnico</t>
  </si>
  <si>
    <t xml:space="preserve"> 2 2916 3400    </t>
  </si>
  <si>
    <t>GENERA S.A.</t>
  </si>
  <si>
    <t>Asesorías y Servicios en Computación e Informática | Rejoles Control de Asistencia | Sistemas de Autoservicios Públicos Computarizados | Sistemas Inteligentes de Control de Accesos, Peajes | Software</t>
  </si>
  <si>
    <t xml:space="preserve"> Alberto Achondo Pizarro </t>
  </si>
  <si>
    <t xml:space="preserve"> aachondo@genera.cl</t>
  </si>
  <si>
    <t xml:space="preserve"> 2 2570 3000    </t>
  </si>
  <si>
    <t xml:space="preserve"> Carlos Ibáñez Quinteros </t>
  </si>
  <si>
    <t xml:space="preserve"> cibanez@genera.cl</t>
  </si>
  <si>
    <t xml:space="preserve"> Paul Gálvez Cortés</t>
  </si>
  <si>
    <t xml:space="preserve"> 2 2570 3000</t>
  </si>
  <si>
    <t>GENERAL ELECTRIC</t>
  </si>
  <si>
    <t>Equipos de Medicina | Equipos y Sistemas de Seguridad Industrial | Motores y Turbinas</t>
  </si>
  <si>
    <t xml:space="preserve"> Julio Friedmann</t>
  </si>
  <si>
    <t xml:space="preserve"> 2 2652 6566</t>
  </si>
  <si>
    <t xml:space="preserve"> Rodrigo Martínez Vidal</t>
  </si>
  <si>
    <t>GENERAL MOTORS CHILE LTDA.</t>
  </si>
  <si>
    <t xml:space="preserve"> Ernesto Ortiz </t>
  </si>
  <si>
    <t xml:space="preserve"> Presidente GM Sudamérica</t>
  </si>
  <si>
    <t xml:space="preserve"> paula.guzman@gm.com</t>
  </si>
  <si>
    <t xml:space="preserve"> 2 2520 6204    </t>
  </si>
  <si>
    <t xml:space="preserve"> Gustavo Colossi </t>
  </si>
  <si>
    <t xml:space="preserve"> Director de Ventas y Operaciones GM Chile, Paraguay, Uruguay y Bolivia</t>
  </si>
  <si>
    <t xml:space="preserve"> odette.delgado@gm.com</t>
  </si>
  <si>
    <t xml:space="preserve"> 2 2520 6234    </t>
  </si>
  <si>
    <t xml:space="preserve"> Ignacia Iriarte </t>
  </si>
  <si>
    <t xml:space="preserve"> Asesora Legal GM Chile, Perú, Uruguay, Paraguay y Bolivia</t>
  </si>
  <si>
    <t xml:space="preserve"> ignacia.iriarte@gm.com</t>
  </si>
  <si>
    <t xml:space="preserve"> 2 2520 6100    </t>
  </si>
  <si>
    <t>GENERAL TRADE S.A.</t>
  </si>
  <si>
    <t xml:space="preserve"> Felipe Galilea Fresno</t>
  </si>
  <si>
    <t xml:space="preserve"> 2 2940 9000</t>
  </si>
  <si>
    <t xml:space="preserve"> Alejandro Baeza </t>
  </si>
  <si>
    <t xml:space="preserve"> info@generaltrade.cl</t>
  </si>
  <si>
    <t xml:space="preserve"> 2 2940 9000    </t>
  </si>
  <si>
    <t>GENESIS S.A.</t>
  </si>
  <si>
    <t>Carrocerías y Remolques | Equipos, Accesorios y Sistemas de Refrigeración Industrial y Comercial</t>
  </si>
  <si>
    <t xml:space="preserve"> Arturo Salvador Avila Avila </t>
  </si>
  <si>
    <t xml:space="preserve"> artuvila@frigocar.cl</t>
  </si>
  <si>
    <t xml:space="preserve"> 2 2857 3623    </t>
  </si>
  <si>
    <t>GEOCOM S.A.</t>
  </si>
  <si>
    <t>Distribuidores de Maquinaria y Equipos | Empresas de Ingeniería y Obras Civiles | Importadores y Representantes | Servicios de Ingeniería, Obras Civiles y Construcción | Servicios Técnicos de Reparaciones y Mantenimiento | Software</t>
  </si>
  <si>
    <t xml:space="preserve"> Carlos Escudero Ortúzar </t>
  </si>
  <si>
    <t xml:space="preserve"> carlos.escudero@geocom.cl</t>
  </si>
  <si>
    <t xml:space="preserve"> 2 2480 3600    </t>
  </si>
  <si>
    <t xml:space="preserve"> Gonzalo Bravo Guzmán </t>
  </si>
  <si>
    <t xml:space="preserve"> gbravo@geocom.cl</t>
  </si>
  <si>
    <t xml:space="preserve"> Marcelo Aedo Aguilera </t>
  </si>
  <si>
    <t xml:space="preserve"> maedo@geocom.cl</t>
  </si>
  <si>
    <t xml:space="preserve"> Héctor Contreras Avila</t>
  </si>
  <si>
    <t xml:space="preserve"> 2 2480 3600</t>
  </si>
  <si>
    <t xml:space="preserve"> Rodrigo Lam </t>
  </si>
  <si>
    <t xml:space="preserve"> rodrigo.lam@geocom.cl</t>
  </si>
  <si>
    <t>GEODATA S.P.A. AGENCIA EN CHILE</t>
  </si>
  <si>
    <t xml:space="preserve"> Andrés Francisco Alvarez Manzano </t>
  </si>
  <si>
    <t xml:space="preserve"> aal@geodata.cl</t>
  </si>
  <si>
    <t xml:space="preserve"> 2 2242 8563    </t>
  </si>
  <si>
    <t xml:space="preserve"> Mauricio Alvarez Manzano </t>
  </si>
  <si>
    <t xml:space="preserve"> maa@geodata.it</t>
  </si>
  <si>
    <t>GEODATOS S.A.I.C.</t>
  </si>
  <si>
    <t>Captación de Aguas Subterráneas | Prospección y Exploración Minera | Servicios de Ingeniería, Obras Civiles y Construcción</t>
  </si>
  <si>
    <t xml:space="preserve"> Juan Carlos Parra Espinosa </t>
  </si>
  <si>
    <t xml:space="preserve"> jcparra@geodatos.cl</t>
  </si>
  <si>
    <t xml:space="preserve"> 2 2840 7200    </t>
  </si>
  <si>
    <t xml:space="preserve"> Mario S. Julio Gómez</t>
  </si>
  <si>
    <t xml:space="preserve"> 2 2840 7200</t>
  </si>
  <si>
    <t xml:space="preserve"> Sandra Pino Dubreuil </t>
  </si>
  <si>
    <t xml:space="preserve"> spino@geodatos.cl</t>
  </si>
  <si>
    <t xml:space="preserve"> Alejandro Méndez Arias </t>
  </si>
  <si>
    <t xml:space="preserve"> amendez@geodatos.cl</t>
  </si>
  <si>
    <t>GEODIS LIMITADA</t>
  </si>
  <si>
    <t xml:space="preserve"> Christoph Johanssen </t>
  </si>
  <si>
    <t xml:space="preserve"> christoph.johanssen@geodis.com</t>
  </si>
  <si>
    <t xml:space="preserve"> 2 2450 3600    </t>
  </si>
  <si>
    <t xml:space="preserve"> Mario Corral </t>
  </si>
  <si>
    <t xml:space="preserve"> mario.corral@geodis.com</t>
  </si>
  <si>
    <t xml:space="preserve"> Heleny Constancio </t>
  </si>
  <si>
    <t xml:space="preserve"> heleny.constancio@geodis.com</t>
  </si>
  <si>
    <t xml:space="preserve"> Erika Jacob Raidl </t>
  </si>
  <si>
    <t xml:space="preserve"> erika.jacob@geodis.com</t>
  </si>
  <si>
    <t xml:space="preserve"> Carolina Ugas </t>
  </si>
  <si>
    <t xml:space="preserve"> carolina.ugas@geodis.com</t>
  </si>
  <si>
    <t>GEOEQUIPOS S.A.</t>
  </si>
  <si>
    <t>Geología | Topografía</t>
  </si>
  <si>
    <t xml:space="preserve"> Rolf Stein Peters </t>
  </si>
  <si>
    <t xml:space="preserve"> rstein@geoequipos.cl</t>
  </si>
  <si>
    <t xml:space="preserve"> 2 2235 5248    </t>
  </si>
  <si>
    <t xml:space="preserve"> J. Gastón Gómez Mercurino </t>
  </si>
  <si>
    <t xml:space="preserve"> gaston@geoequipos.cl</t>
  </si>
  <si>
    <t>GEOESTUDIOS LTDA.</t>
  </si>
  <si>
    <t xml:space="preserve"> Cedomir Marangunic Damianovic </t>
  </si>
  <si>
    <t xml:space="preserve"> geoestudios@geoestudios.cl</t>
  </si>
  <si>
    <t xml:space="preserve"> 2 2871 1538    </t>
  </si>
  <si>
    <t>GEOEXPLORACIONES S.A.</t>
  </si>
  <si>
    <t>Servicios de Ingeniería, Obras Civiles y Construcción | Topografía</t>
  </si>
  <si>
    <t xml:space="preserve"> Alfredo Eisenberg Grimberg</t>
  </si>
  <si>
    <t xml:space="preserve"> 2 2236 0551</t>
  </si>
  <si>
    <t>GEOLOLOGIA DE PROYECTOS GEOLOGICA LTDA.</t>
  </si>
  <si>
    <t xml:space="preserve"> Gabriela Fam Mancilla </t>
  </si>
  <si>
    <t xml:space="preserve"> fgm@geologica.cl</t>
  </si>
  <si>
    <t xml:space="preserve"> 2 2219 3331    </t>
  </si>
  <si>
    <t>GEOMAR SPA</t>
  </si>
  <si>
    <t xml:space="preserve"> Francisco Javier Donoso Sanhueza </t>
  </si>
  <si>
    <t xml:space="preserve"> gerencia@geomar.cl</t>
  </si>
  <si>
    <t xml:space="preserve"> 2 2369 7541    </t>
  </si>
  <si>
    <t xml:space="preserve"> Rodrigo Abatte Pérez</t>
  </si>
  <si>
    <t xml:space="preserve"> 2 2369 7542</t>
  </si>
  <si>
    <t xml:space="preserve"> Stephen Blanchard </t>
  </si>
  <si>
    <t xml:space="preserve"> stephan@geomar.cl</t>
  </si>
  <si>
    <t xml:space="preserve"> 41 383 3015    </t>
  </si>
  <si>
    <t>GEORGIA PACIFIC RESINAS LTDA.</t>
  </si>
  <si>
    <t xml:space="preserve"> Jacob Ananías Arrau </t>
  </si>
  <si>
    <t xml:space="preserve"> Gerente General Sudamérica</t>
  </si>
  <si>
    <t xml:space="preserve"> jacob.ananias@gapac.com</t>
  </si>
  <si>
    <t xml:space="preserve"> 41 220 9900    </t>
  </si>
  <si>
    <t xml:space="preserve"> Mauricio Ogalde Gómez </t>
  </si>
  <si>
    <t xml:space="preserve"> mauricio.ogalde@gapac.com</t>
  </si>
  <si>
    <t xml:space="preserve"> Juan José Joaquín Valenzuela Valdés</t>
  </si>
  <si>
    <t xml:space="preserve"> 41 220 9900</t>
  </si>
  <si>
    <t>GEOTEC BOYLES BROS S.A.</t>
  </si>
  <si>
    <t>Captación de Aguas Subterráneas | Prospección y Exploración Minera</t>
  </si>
  <si>
    <t xml:space="preserve"> Raúl Lyon Lopehandía</t>
  </si>
  <si>
    <t xml:space="preserve"> 2 2620 7703</t>
  </si>
  <si>
    <t xml:space="preserve"> Pedro Buttazzoni Amenábar </t>
  </si>
  <si>
    <t xml:space="preserve"> pbuttazza@geotec.cl</t>
  </si>
  <si>
    <t xml:space="preserve"> 2 2620 7901    </t>
  </si>
  <si>
    <t xml:space="preserve"> Cristián Correa Vial</t>
  </si>
  <si>
    <t xml:space="preserve"> 2 2620 7962</t>
  </si>
  <si>
    <t xml:space="preserve"> mserrano@geotec.cl</t>
  </si>
  <si>
    <t>GEOVIA SERVICIOS VIALES SPA</t>
  </si>
  <si>
    <t xml:space="preserve"> Sergio Molina Majul</t>
  </si>
  <si>
    <t xml:space="preserve"> 2 2786 4532</t>
  </si>
  <si>
    <t>GEOVITA S.A.</t>
  </si>
  <si>
    <t xml:space="preserve"> Juan Carlos Cruz Lira </t>
  </si>
  <si>
    <t xml:space="preserve"> jccruz@geovita.cl</t>
  </si>
  <si>
    <t xml:space="preserve"> 2 2902 0699    </t>
  </si>
  <si>
    <t xml:space="preserve"> Carlos Raddatz Donzelli </t>
  </si>
  <si>
    <t xml:space="preserve"> craddatz@geovita.cl</t>
  </si>
  <si>
    <t>GEPYS EMPRESA DE SERVICIOS TRANSITORIOS SPA</t>
  </si>
  <si>
    <t>Consultores y Asesores de Recursos Humanos | Servicio de Selección de Personal | Servicios Temporales de Secretaría, Interpretación, Traducciones y Otros</t>
  </si>
  <si>
    <t xml:space="preserve"> Héctor Guerra Muñoz </t>
  </si>
  <si>
    <t xml:space="preserve"> 2 2328 2100    </t>
  </si>
  <si>
    <t xml:space="preserve"> Patricio Torrealba Pavez </t>
  </si>
  <si>
    <t xml:space="preserve"> Mauricio Bahamonde Palma </t>
  </si>
  <si>
    <t xml:space="preserve"> Gerente de Servicios Compartidos</t>
  </si>
  <si>
    <t xml:space="preserve"> Daniel Jara Domínguez</t>
  </si>
  <si>
    <t xml:space="preserve"> 2 2328 2100</t>
  </si>
  <si>
    <t xml:space="preserve"> Lorena Pinochet Garrido </t>
  </si>
  <si>
    <t xml:space="preserve"> Gerente División EST</t>
  </si>
  <si>
    <t>GESEX S.A.</t>
  </si>
  <si>
    <t xml:space="preserve"> Cristián Allendes Marín </t>
  </si>
  <si>
    <t xml:space="preserve"> cam@lahornilla.cl</t>
  </si>
  <si>
    <t xml:space="preserve"> 2 2355 7355    </t>
  </si>
  <si>
    <t xml:space="preserve"> Christian Gwynne Riquelme </t>
  </si>
  <si>
    <t xml:space="preserve"> Manuel Elgueta </t>
  </si>
  <si>
    <t xml:space="preserve"> manuel.elgueta@geexsa.com</t>
  </si>
  <si>
    <t xml:space="preserve"> Jorge Marín Larenas </t>
  </si>
  <si>
    <t xml:space="preserve"> jorge.marin@geexsa.com</t>
  </si>
  <si>
    <t>GESTION AMBIENTE S.A.</t>
  </si>
  <si>
    <t>Servicios Higiene Ambiental | Tratamiento de Residuos Industriales</t>
  </si>
  <si>
    <t xml:space="preserve"> Sandra Pérez Bielefeld </t>
  </si>
  <si>
    <t xml:space="preserve"> sperez@gestionambiente.cl</t>
  </si>
  <si>
    <t xml:space="preserve"> 65 238 5707    </t>
  </si>
  <si>
    <t xml:space="preserve"> Lorena Figueroa Alvarado </t>
  </si>
  <si>
    <t xml:space="preserve"> lfigueroa@gestionambiente.cl</t>
  </si>
  <si>
    <t xml:space="preserve"> 65 238 5701    </t>
  </si>
  <si>
    <t>GESTION DE CALIDAD Y LABORATORIO S.A.</t>
  </si>
  <si>
    <t xml:space="preserve"> Rodrigo Rivera Demanet </t>
  </si>
  <si>
    <t xml:space="preserve"> rriverademanet@eurofins.com</t>
  </si>
  <si>
    <t xml:space="preserve"> 2 2240 0390    </t>
  </si>
  <si>
    <t xml:space="preserve"> Francisco O'Ryan Vidal </t>
  </si>
  <si>
    <t xml:space="preserve"> franciscooryan@eurofins.com</t>
  </si>
  <si>
    <t xml:space="preserve"> Josefina Martínez Gamé </t>
  </si>
  <si>
    <t xml:space="preserve"> josefinamartinez@eurofins.com</t>
  </si>
  <si>
    <t xml:space="preserve"> Marcela Torres Vergara </t>
  </si>
  <si>
    <t xml:space="preserve"> marcelatorres@eurofins.com</t>
  </si>
  <si>
    <t xml:space="preserve"> Rodrigo Rivera Salinas </t>
  </si>
  <si>
    <t xml:space="preserve"> rodrigorivera@eurofins.com</t>
  </si>
  <si>
    <t>GESTION DE PERSONAS Y SERVICIOS SPA</t>
  </si>
  <si>
    <t>Call Center (Centro de llamados) | Consultores de Outsourcing | Consultores en Hotelería y Restoración | Consultores y Asesores de Recursos Humanos | Outsourcing de Personal | Recaudaciones y Pagos de Servicios | Servicio de Selección de Personal | Servicios de Aseo, Limpieza y Mantención | Servicios de Tesorería | Servicios de Vigilancia, Seguridad y Portería</t>
  </si>
  <si>
    <t xml:space="preserve"> Ignacio Collao Sandoval </t>
  </si>
  <si>
    <t xml:space="preserve"> Roberto Celis Campos</t>
  </si>
  <si>
    <t>GESTION ECOLOGICA DE RESIDUOS S.A.</t>
  </si>
  <si>
    <t xml:space="preserve"> Antonio Quer Cumsille </t>
  </si>
  <si>
    <t xml:space="preserve"> 2 2856 6000    </t>
  </si>
  <si>
    <t xml:space="preserve"> Juan Busques Olivero </t>
  </si>
  <si>
    <t>GESTION Y DESARROLLO S.A.</t>
  </si>
  <si>
    <t xml:space="preserve"> Cristián Menichetti</t>
  </si>
  <si>
    <t xml:space="preserve"> 2 2979 6600</t>
  </si>
  <si>
    <t xml:space="preserve"> María Graciela Tuma Zeidan </t>
  </si>
  <si>
    <t xml:space="preserve"> mtuma@patio.cl</t>
  </si>
  <si>
    <t xml:space="preserve"> 2 2979 6600    </t>
  </si>
  <si>
    <t>GESTION Y SOLUCIONES DE RECURSOS HUMANOS S.A.</t>
  </si>
  <si>
    <t>Diseño Gráfico y Publicitario | Organización de Eventos, Promociones y Lanzamientos | Outsourcing de Personal</t>
  </si>
  <si>
    <t xml:space="preserve"> Sandra Abeliuk Rimsky</t>
  </si>
  <si>
    <t xml:space="preserve"> 2 2483 2900</t>
  </si>
  <si>
    <t xml:space="preserve"> Claudia Arenas Barrau</t>
  </si>
  <si>
    <t xml:space="preserve"> Patricia Cofré Guzmán </t>
  </si>
  <si>
    <t xml:space="preserve"> pcofre@serviciosexternos.cl</t>
  </si>
  <si>
    <t xml:space="preserve"> 2 2483 2900    </t>
  </si>
  <si>
    <t xml:space="preserve"> Beatriz Morales Novoa </t>
  </si>
  <si>
    <t xml:space="preserve"> Directora de Cuentas</t>
  </si>
  <si>
    <t xml:space="preserve"> bmorales@serviciosexternos.cl</t>
  </si>
  <si>
    <t>GESTORA CONSTRUCTORA EMEBEDI LTDA.</t>
  </si>
  <si>
    <t xml:space="preserve"> Eduardo Bronfman Faivovich </t>
  </si>
  <si>
    <t xml:space="preserve"> Director Ejecutivo - Socio</t>
  </si>
  <si>
    <t xml:space="preserve"> 2 2231 0101    </t>
  </si>
  <si>
    <t xml:space="preserve"> Carlos Müller Molina </t>
  </si>
  <si>
    <t xml:space="preserve"> Hugo Agurto Cabona</t>
  </si>
  <si>
    <t xml:space="preserve"> 2 2231 0101</t>
  </si>
  <si>
    <t xml:space="preserve"> Alberto Decombe Browne </t>
  </si>
  <si>
    <t xml:space="preserve"> Felipe Izquierdo Iñíguez </t>
  </si>
  <si>
    <t>Asesorías y Servicios en Computación e Informática | Servicios y Procesamiento de Datos | Software</t>
  </si>
  <si>
    <t xml:space="preserve"> Claudio Weason Cruzat</t>
  </si>
  <si>
    <t xml:space="preserve"> 2 2290 2400</t>
  </si>
  <si>
    <t xml:space="preserve"> Nicolás Ahumada Castañeda </t>
  </si>
  <si>
    <t xml:space="preserve"> 2 2290 2400    </t>
  </si>
  <si>
    <t>GFK ADIMARK CHILE S.A.</t>
  </si>
  <si>
    <t xml:space="preserve"> Max Purcell Goudie</t>
  </si>
  <si>
    <t xml:space="preserve"> 2 2479 2007</t>
  </si>
  <si>
    <t xml:space="preserve"> Javier Varleta H. </t>
  </si>
  <si>
    <t xml:space="preserve"> Gerente Area Inmobiliaria</t>
  </si>
  <si>
    <t xml:space="preserve"> javier.varleta@gfk.com</t>
  </si>
  <si>
    <t xml:space="preserve"> 2 2479 2000    </t>
  </si>
  <si>
    <t xml:space="preserve"> Diego Rodríguez </t>
  </si>
  <si>
    <t xml:space="preserve"> diego.rodriguez@gfk.com</t>
  </si>
  <si>
    <t xml:space="preserve"> Carolina Cuneo </t>
  </si>
  <si>
    <t xml:space="preserve"> carolina.cuneo@gfk.com</t>
  </si>
  <si>
    <t>GHATTAS ABUSADA E HIJOS Y CIA. LTDA.</t>
  </si>
  <si>
    <t>Ropa Interior | Ropa y Uniformes de Trabajo</t>
  </si>
  <si>
    <t xml:space="preserve"> Elías Abusada Dabed</t>
  </si>
  <si>
    <t xml:space="preserve"> 2 2737 8172</t>
  </si>
  <si>
    <t>Comisarios de Averías | Liquidadores y Ajustadores de Seguros</t>
  </si>
  <si>
    <t xml:space="preserve"> Jaime Risopatrón Vergara </t>
  </si>
  <si>
    <t xml:space="preserve"> jrisopatron@gibbs.cl</t>
  </si>
  <si>
    <t xml:space="preserve"> 2 2484 1515    </t>
  </si>
  <si>
    <t xml:space="preserve"> Diego Risopatrón L.</t>
  </si>
  <si>
    <t xml:space="preserve"> 2 2484 1530</t>
  </si>
  <si>
    <t xml:space="preserve"> Gonzalo Navarro Inostroza</t>
  </si>
  <si>
    <t xml:space="preserve"> 2 2484 1531</t>
  </si>
  <si>
    <t xml:space="preserve"> Hugo Ulloa Díaz </t>
  </si>
  <si>
    <t xml:space="preserve"> hulloa@gibbs.cl</t>
  </si>
  <si>
    <t xml:space="preserve"> 2 2484 1503    </t>
  </si>
  <si>
    <t>GIDDINGS BERRIES CHILE S.A.</t>
  </si>
  <si>
    <t xml:space="preserve"> Julio Giddings Candia </t>
  </si>
  <si>
    <t xml:space="preserve"> julio.giddings@giddingsfruit.com</t>
  </si>
  <si>
    <t xml:space="preserve"> 2 2402 6800    </t>
  </si>
  <si>
    <t xml:space="preserve"> Eduardo Tagle Galilea </t>
  </si>
  <si>
    <t xml:space="preserve"> eduardo.tagle@giddingsfruit.com</t>
  </si>
  <si>
    <t xml:space="preserve"> Héctor Merino Weber </t>
  </si>
  <si>
    <t xml:space="preserve"> hector.merino@giddingsfruit.com</t>
  </si>
  <si>
    <t xml:space="preserve"> Macarena Moller de Baeremaecker</t>
  </si>
  <si>
    <t xml:space="preserve"> 2 2402 6800</t>
  </si>
  <si>
    <t>GIDI CONFECCION INDUSTRIAL LTDA.</t>
  </si>
  <si>
    <t xml:space="preserve"> Emilio Gidi Samur</t>
  </si>
  <si>
    <t>GIGLIO Y CIA. LTDA.</t>
  </si>
  <si>
    <t xml:space="preserve"> Rafael Giglio Maira</t>
  </si>
  <si>
    <t xml:space="preserve"> 2 2646 4667</t>
  </si>
  <si>
    <t xml:space="preserve"> Marcela Giglio Maira </t>
  </si>
  <si>
    <t xml:space="preserve"> Encargada de Administración y Personal</t>
  </si>
  <si>
    <t xml:space="preserve"> 2 2646 4667    </t>
  </si>
  <si>
    <t>GILABERT Y CHAVEZ ALARMAS LTDA.</t>
  </si>
  <si>
    <t xml:space="preserve"> Jaime Toledo Gilabert </t>
  </si>
  <si>
    <t xml:space="preserve"> jaime.toledo@gilabertychavez.cl</t>
  </si>
  <si>
    <t xml:space="preserve"> 72 222 1889    </t>
  </si>
  <si>
    <t xml:space="preserve"> Sebastián Vergara Chávez </t>
  </si>
  <si>
    <t xml:space="preserve"> sebastian.vergara@gilabertychavez.cl</t>
  </si>
  <si>
    <t xml:space="preserve"> 72 224 5570    </t>
  </si>
  <si>
    <t xml:space="preserve"> Karen Apablaza González </t>
  </si>
  <si>
    <t xml:space="preserve"> karen.apablaza@gilabertychavez.cl</t>
  </si>
  <si>
    <t xml:space="preserve"> Victoria Barahona Muñoz </t>
  </si>
  <si>
    <t xml:space="preserve"> victoria.barahona@gilabertychavez.cl</t>
  </si>
  <si>
    <t>GILABERT Y CHAVEZ LTDA.</t>
  </si>
  <si>
    <t>Equipos y Sistemas de Seguridad Industrial | Servicios de Vigilancia, Seguridad y Portería</t>
  </si>
  <si>
    <t xml:space="preserve"> sebasvergara@entelchile.net</t>
  </si>
  <si>
    <t xml:space="preserve"> Marcelino Jara Mellado </t>
  </si>
  <si>
    <t xml:space="preserve"> marcelinovjm@hotmail.com</t>
  </si>
  <si>
    <t xml:space="preserve"> 72 223 4100    </t>
  </si>
  <si>
    <t>GILI S.A.</t>
  </si>
  <si>
    <t>Armas y Municiones | Artículos de Seguridad Industrial | Artículos para Deportes, Camping, Juegos y Similares | Exportaciones | Ferretería y Ferretería Industrial | Herramientas | Importadores y Representantes | Ropa Impermeable</t>
  </si>
  <si>
    <t xml:space="preserve"> Germán Matas Gili </t>
  </si>
  <si>
    <t xml:space="preserve"> gmatas@federicogili.cl</t>
  </si>
  <si>
    <t xml:space="preserve"> 2 2822 6000    </t>
  </si>
  <si>
    <t xml:space="preserve"> Roberto Lehmann Cosoi </t>
  </si>
  <si>
    <t xml:space="preserve"> rlehmann@federicogili.cl</t>
  </si>
  <si>
    <t xml:space="preserve"> Diego De la Barra Gili </t>
  </si>
  <si>
    <t xml:space="preserve"> delabarra@federicogili.cl</t>
  </si>
  <si>
    <t xml:space="preserve"> José Gili Ballester </t>
  </si>
  <si>
    <t xml:space="preserve"> Gerente Grandes Negocios</t>
  </si>
  <si>
    <t xml:space="preserve"> jgili@federicogili.cl</t>
  </si>
  <si>
    <t>GIMPORT LTDA.</t>
  </si>
  <si>
    <t xml:space="preserve"> Pedro Félix Gimeno Portoles </t>
  </si>
  <si>
    <t xml:space="preserve"> igimport@gimport.cl</t>
  </si>
  <si>
    <t xml:space="preserve"> 2 2628 8900    </t>
  </si>
  <si>
    <t xml:space="preserve"> Andrés Tellez Mosimann </t>
  </si>
  <si>
    <t xml:space="preserve"> Claudio Hermosilla Garrido </t>
  </si>
  <si>
    <t>GISER S.A.</t>
  </si>
  <si>
    <t>Alimentación Industrial, Salud, Escolar e Institucional | Servicios de Aseo, Limpieza y Mantención</t>
  </si>
  <si>
    <t xml:space="preserve"> Gastón Díaz Uribe </t>
  </si>
  <si>
    <t xml:space="preserve"> gdiaz@giser.cl</t>
  </si>
  <si>
    <t xml:space="preserve"> 2 2706 4070    </t>
  </si>
  <si>
    <t xml:space="preserve"> Alexander Gaggero Brillouet </t>
  </si>
  <si>
    <t xml:space="preserve"> Gerente Administración y Finanzas - Socio</t>
  </si>
  <si>
    <t xml:space="preserve"> agaggero@giser.cl</t>
  </si>
  <si>
    <t xml:space="preserve"> Alfredo Freyre Lajaña </t>
  </si>
  <si>
    <t xml:space="preserve"> Gerente Comercial - Socio</t>
  </si>
  <si>
    <t xml:space="preserve"> afreyre@giser.cl</t>
  </si>
  <si>
    <t xml:space="preserve"> Claudio Williams Becker </t>
  </si>
  <si>
    <t xml:space="preserve"> cwilliams@giser.cl</t>
  </si>
  <si>
    <t xml:space="preserve"> Marcelo Moretic Cademártori </t>
  </si>
  <si>
    <t xml:space="preserve"> Abogado - Socio</t>
  </si>
  <si>
    <t xml:space="preserve"> mmoretic@mcyc.cl</t>
  </si>
  <si>
    <t>GLASSER SUR SPA</t>
  </si>
  <si>
    <t>Manufacturas de Vidrio y Cristal | Vidrio, Fibra de Vidrio y Lana Mineral</t>
  </si>
  <si>
    <t xml:space="preserve"> Juan Pablo Urzúa Domínguez </t>
  </si>
  <si>
    <t xml:space="preserve"> jurzua@phglass.cl</t>
  </si>
  <si>
    <t xml:space="preserve"> Rodrigo Candia Campos </t>
  </si>
  <si>
    <t xml:space="preserve"> rcandia@phglass.cl</t>
  </si>
  <si>
    <t xml:space="preserve"> Osvaldo Espina </t>
  </si>
  <si>
    <t xml:space="preserve"> oespina@phglass.cl</t>
  </si>
  <si>
    <t xml:space="preserve"> Rodrigo Leiva </t>
  </si>
  <si>
    <t xml:space="preserve"> rleiva@phglass.cl</t>
  </si>
  <si>
    <t>GLASSTECH S.A.</t>
  </si>
  <si>
    <t>Aluminio | Estructuras Metálicas | Vidrio, Fibra de Vidrio y Lana Mineral</t>
  </si>
  <si>
    <t xml:space="preserve"> Víctor Santibáñez Catalán </t>
  </si>
  <si>
    <t xml:space="preserve"> contacto@glasstech.cl</t>
  </si>
  <si>
    <t xml:space="preserve"> 2 2892 9000    </t>
  </si>
  <si>
    <t xml:space="preserve"> Pablo Carvajal </t>
  </si>
  <si>
    <t>GLAXOSMITHKLINE CHILE FARMACEUTICA LTDA.</t>
  </si>
  <si>
    <t xml:space="preserve"> Adriana Forero </t>
  </si>
  <si>
    <t xml:space="preserve"> Gerente General Pharma</t>
  </si>
  <si>
    <t xml:space="preserve"> adriana.l.forero@gsk.com</t>
  </si>
  <si>
    <t xml:space="preserve"> 2 2382 9071    </t>
  </si>
  <si>
    <t>GLOBAL ANDES EXPORT SPA</t>
  </si>
  <si>
    <t>Exportaciones | Productos e Insumos Agrícolas | Productos e Insumos para la Industria Pesquera</t>
  </si>
  <si>
    <t xml:space="preserve"> Luis Enrique Chadwick Fresard </t>
  </si>
  <si>
    <t xml:space="preserve"> lchadwick@globalandesexport.com</t>
  </si>
  <si>
    <t xml:space="preserve"> 2 2594 7510    </t>
  </si>
  <si>
    <t>GLOBAL CONSULTING S.A.</t>
  </si>
  <si>
    <t>Servicio de Consultoría y Asesoría en Búsqueda Personalizada de Ejecutivos | Servicio de Selección de Personal</t>
  </si>
  <si>
    <t xml:space="preserve"> Mariano Valacco Arnaud</t>
  </si>
  <si>
    <t xml:space="preserve"> 2 2510 1700</t>
  </si>
  <si>
    <t xml:space="preserve"> Cristian De Carlos </t>
  </si>
  <si>
    <t xml:space="preserve"> cdecarlos@globaljobs.cl</t>
  </si>
  <si>
    <t xml:space="preserve"> 2 2510 1700    </t>
  </si>
  <si>
    <t>GLOBALCOM TELECOMUNICACIONES S.A.</t>
  </si>
  <si>
    <t xml:space="preserve"> Alejandro Sazié Correa </t>
  </si>
  <si>
    <t xml:space="preserve"> asazie@wcl.cl</t>
  </si>
  <si>
    <t xml:space="preserve"> 2 2341 9844    </t>
  </si>
  <si>
    <t xml:space="preserve"> Jaime Palacios Zelada </t>
  </si>
  <si>
    <t xml:space="preserve"> jpalacios@wcl.cl</t>
  </si>
  <si>
    <t>GLOBALCOURIER</t>
  </si>
  <si>
    <t>Correos y Distribución Postal | Mecanización de Correspondencia | Reparto Privado de Documentos y Correspondencia</t>
  </si>
  <si>
    <t xml:space="preserve"> Juan Ignacio Muñoz Rojas </t>
  </si>
  <si>
    <t xml:space="preserve"> juan_m@globalcourier.cl</t>
  </si>
  <si>
    <t xml:space="preserve"> 2 2392 1000    </t>
  </si>
  <si>
    <t xml:space="preserve"> Paola Quezada Osorio </t>
  </si>
  <si>
    <t xml:space="preserve"> paola.quezada@globalcourier.cl</t>
  </si>
  <si>
    <t>GLOBALMET S.A.</t>
  </si>
  <si>
    <t>GLS INTERNATIONAL S.A.</t>
  </si>
  <si>
    <t xml:space="preserve"> Donald Long </t>
  </si>
  <si>
    <t xml:space="preserve"> dlong@gls.cl</t>
  </si>
  <si>
    <t xml:space="preserve"> 2 2499 4400    </t>
  </si>
  <si>
    <t xml:space="preserve"> Marcelo Jeanneret Brogle</t>
  </si>
  <si>
    <t xml:space="preserve"> 2 2499 4400</t>
  </si>
  <si>
    <t xml:space="preserve"> Leonardo Marchant Hurtado</t>
  </si>
  <si>
    <t xml:space="preserve"> Fernando Alvarado Villarroel </t>
  </si>
  <si>
    <t xml:space="preserve"> falvarado@gls.cl</t>
  </si>
  <si>
    <t>GM FINANCIAL CHILE S.A.</t>
  </si>
  <si>
    <t>Compañías de Leasing | Vehículos, Venta y Representación</t>
  </si>
  <si>
    <t xml:space="preserve"> Alessandra Reis Rollo </t>
  </si>
  <si>
    <t xml:space="preserve"> 2 2338 1709    </t>
  </si>
  <si>
    <t xml:space="preserve"> Tamara Burgos Espinoza </t>
  </si>
  <si>
    <t xml:space="preserve"> Luis Moya Alfaro </t>
  </si>
  <si>
    <t xml:space="preserve"> Gerente Senior de Ventas</t>
  </si>
  <si>
    <t xml:space="preserve"> Jorge Zamorano Toro </t>
  </si>
  <si>
    <t xml:space="preserve"> Gerente Senior Operaciones</t>
  </si>
  <si>
    <t xml:space="preserve"> Rubén Rodríguez Castro </t>
  </si>
  <si>
    <t xml:space="preserve"> Gerente Senior de Finanzas</t>
  </si>
  <si>
    <t>GM MUEBLES SPA</t>
  </si>
  <si>
    <t xml:space="preserve"> Enrique Bunster Beltrán </t>
  </si>
  <si>
    <t xml:space="preserve"> ebunster@guntermeyer.cl</t>
  </si>
  <si>
    <t xml:space="preserve"> 2 2273 5780    </t>
  </si>
  <si>
    <t xml:space="preserve"> Romina Ravest Jorquera </t>
  </si>
  <si>
    <t xml:space="preserve"> rravest@guntermeyer.cl</t>
  </si>
  <si>
    <t>GMOE SPA</t>
  </si>
  <si>
    <t xml:space="preserve"> Manuel José Montes Cousiño </t>
  </si>
  <si>
    <t xml:space="preserve"> mjmontes@gmoe.cl</t>
  </si>
  <si>
    <t xml:space="preserve"> 2 2784 6500    </t>
  </si>
  <si>
    <t xml:space="preserve"> Luis Aróstegui Puerta de Vera </t>
  </si>
  <si>
    <t xml:space="preserve"> larostegui@gmoe.cl</t>
  </si>
  <si>
    <t xml:space="preserve"> Domingo Eyzaguirre Pepper </t>
  </si>
  <si>
    <t xml:space="preserve"> deyzaguirre@gmoe.cl</t>
  </si>
  <si>
    <t xml:space="preserve"> Agustín García-Huidobro Ochagavía </t>
  </si>
  <si>
    <t xml:space="preserve"> agarciahuidobro@gmoe.cl</t>
  </si>
  <si>
    <t xml:space="preserve"> Mario José Olivos Bambach </t>
  </si>
  <si>
    <t xml:space="preserve"> mjolivos@gmoe.cl</t>
  </si>
  <si>
    <t xml:space="preserve"> José Manuel Sotomayor San Román </t>
  </si>
  <si>
    <t xml:space="preserve"> jmsotomayor@gmoe.cl</t>
  </si>
  <si>
    <t xml:space="preserve"> Luis Aróstegui García</t>
  </si>
  <si>
    <t xml:space="preserve"> 2 2784 6500</t>
  </si>
  <si>
    <t xml:space="preserve"> Pedro De la Cuadra Dominichetti </t>
  </si>
  <si>
    <t xml:space="preserve"> pdelacuadra@gmoe.cl</t>
  </si>
  <si>
    <t xml:space="preserve"> Macena Figueroa Salas </t>
  </si>
  <si>
    <t xml:space="preserve"> mfigueroa@gmoe.cl</t>
  </si>
  <si>
    <t xml:space="preserve"> Juan Pablo Gutiérrez Silva </t>
  </si>
  <si>
    <t xml:space="preserve"> jpgutierrez@gmoe.cl</t>
  </si>
  <si>
    <t xml:space="preserve"> Andrés Ibarra Videla </t>
  </si>
  <si>
    <t xml:space="preserve"> aibarra@gmoe.cl</t>
  </si>
  <si>
    <t xml:space="preserve"> Sebastián Portales Velasco </t>
  </si>
  <si>
    <t xml:space="preserve"> sportales@gmoe.cl</t>
  </si>
  <si>
    <t xml:space="preserve"> Rodrigo Silva Montes </t>
  </si>
  <si>
    <t xml:space="preserve"> rsilva@gmoe.cl</t>
  </si>
  <si>
    <t xml:space="preserve"> Juan de Dios Vial Romero </t>
  </si>
  <si>
    <t xml:space="preserve"> jvial@gmoe.cl</t>
  </si>
  <si>
    <t xml:space="preserve"> Javier Zulueta Vidal</t>
  </si>
  <si>
    <t>GNL CHILE S.A.</t>
  </si>
  <si>
    <t xml:space="preserve"> Klaus Lührmann </t>
  </si>
  <si>
    <t xml:space="preserve"> Yasna Ross </t>
  </si>
  <si>
    <t xml:space="preserve"> Juan Oliva</t>
  </si>
  <si>
    <t xml:space="preserve"> Alex Díaz</t>
  </si>
  <si>
    <t xml:space="preserve"> Rodrigo Azócar </t>
  </si>
  <si>
    <t xml:space="preserve"> Mario Camacho Acha </t>
  </si>
  <si>
    <t xml:space="preserve"> 2 2892 8000    </t>
  </si>
  <si>
    <t xml:space="preserve"> Eduardo Benítez F. </t>
  </si>
  <si>
    <t>GOLDEN CLEAN S.A.</t>
  </si>
  <si>
    <t xml:space="preserve"> René Benavides Feliú </t>
  </si>
  <si>
    <t xml:space="preserve"> rbenavides@goldenclean.cl</t>
  </si>
  <si>
    <t xml:space="preserve"> 2 2683 2003    </t>
  </si>
  <si>
    <t xml:space="preserve"> Alvaro Bustamante Morales</t>
  </si>
  <si>
    <t xml:space="preserve"> 2 2683 2003</t>
  </si>
  <si>
    <t>GOLDEN OMEGA S.A.</t>
  </si>
  <si>
    <t xml:space="preserve"> Jorge Brahm Morales </t>
  </si>
  <si>
    <t xml:space="preserve"> pilar.garcia@goldenomega.cl</t>
  </si>
  <si>
    <t xml:space="preserve"> 2 2461 8800    </t>
  </si>
  <si>
    <t xml:space="preserve"> Nicolás Huidobro Lermanda </t>
  </si>
  <si>
    <t xml:space="preserve"> nicolas.huidobro@goldenomega.cl</t>
  </si>
  <si>
    <t xml:space="preserve"> José Luis López Castillo </t>
  </si>
  <si>
    <t xml:space="preserve"> Gerente Operaciones Arica</t>
  </si>
  <si>
    <t xml:space="preserve"> joseluis.lopez@goldenomega.cl</t>
  </si>
  <si>
    <t xml:space="preserve"> Pablo Díaz Arriaza </t>
  </si>
  <si>
    <t xml:space="preserve"> pablo.diaz@goldenomega.cl</t>
  </si>
  <si>
    <t xml:space="preserve"> Claudio Aracena Stubing </t>
  </si>
  <si>
    <t xml:space="preserve"> Gerente de Ventas Internacionales</t>
  </si>
  <si>
    <t xml:space="preserve"> claudio.aracena@goldenomega.cl</t>
  </si>
  <si>
    <t>Bodegaje | Carga Marítima, Servicios y Transportes | Carga Terrestre, Frigorífica, Servicios y Transportes | Consolidaciones de Contenedores | Frigoríficos y Faenadoras de Productos Cárneos | Logística y Distribución</t>
  </si>
  <si>
    <t xml:space="preserve"> Peter H. Buerger </t>
  </si>
  <si>
    <t xml:space="preserve"> mail@goldenfrost.cl</t>
  </si>
  <si>
    <t xml:space="preserve"> 2 2486 0000    </t>
  </si>
  <si>
    <t xml:space="preserve"> Rodrigo Dourojeanni </t>
  </si>
  <si>
    <t xml:space="preserve"> rdourojeanni@goldenfrost.cl</t>
  </si>
  <si>
    <t xml:space="preserve"> Diego Undurraga Monge</t>
  </si>
  <si>
    <t xml:space="preserve"> 2 2486 0000</t>
  </si>
  <si>
    <t xml:space="preserve"> Víctor Daza Bustamante</t>
  </si>
  <si>
    <t xml:space="preserve"> Andrés Buracchio Domke</t>
  </si>
  <si>
    <t>GOLDER ASSOCIATES S.A.</t>
  </si>
  <si>
    <t>Empresas de Ingeniería y Obras Civiles | Geología | Ingeniería Ambiental | Ingeniería y Proyectos en Hidráulica y Neumática | Servicios de Ingeniería, Obras Civiles y Construcción | Servicios, Productos e Insumos para la Minería</t>
  </si>
  <si>
    <t xml:space="preserve"> María Eugenia Parot </t>
  </si>
  <si>
    <t xml:space="preserve"> Vicepresidente Latinoamérica</t>
  </si>
  <si>
    <t xml:space="preserve"> mparot@golder.cl</t>
  </si>
  <si>
    <t xml:space="preserve"> 2 2616 2029    </t>
  </si>
  <si>
    <t xml:space="preserve"> Juan Luis Fernández </t>
  </si>
  <si>
    <t xml:space="preserve"> Gerente División Aguas Mina</t>
  </si>
  <si>
    <t xml:space="preserve"> jfernandez@golder.cl</t>
  </si>
  <si>
    <t xml:space="preserve"> 2 2616 2055    </t>
  </si>
  <si>
    <t xml:space="preserve"> Ronald Turner </t>
  </si>
  <si>
    <t xml:space="preserve"> Gerente Recursos Minerales</t>
  </si>
  <si>
    <t xml:space="preserve"> rturner@golder.cl</t>
  </si>
  <si>
    <t xml:space="preserve"> 2 2616 2080    </t>
  </si>
  <si>
    <t xml:space="preserve"> Raúl Victor </t>
  </si>
  <si>
    <t xml:space="preserve"> Gerente Medio Ambiente</t>
  </si>
  <si>
    <t xml:space="preserve"> rvictor@golder.cl</t>
  </si>
  <si>
    <t xml:space="preserve"> 2 2616 2288    </t>
  </si>
  <si>
    <t>GONSA S.A.</t>
  </si>
  <si>
    <t xml:space="preserve"> Alvaro González Santos </t>
  </si>
  <si>
    <t xml:space="preserve"> alvaro@gonsa.cl</t>
  </si>
  <si>
    <t xml:space="preserve"> 2 2661 0102    </t>
  </si>
  <si>
    <t xml:space="preserve"> Alfonso Pérez Gumucio </t>
  </si>
  <si>
    <t xml:space="preserve"> alfonso@gonsa.cl</t>
  </si>
  <si>
    <t xml:space="preserve"> 2 2661 0133    </t>
  </si>
  <si>
    <t xml:space="preserve"> Reinaldo Pino Montero </t>
  </si>
  <si>
    <t xml:space="preserve"> reinaldo@gonsa.cl</t>
  </si>
  <si>
    <t xml:space="preserve"> 2 2661 0130    </t>
  </si>
  <si>
    <t>GONZALO SANTOLAYA INGENIEROS CONSULTORES S.A.</t>
  </si>
  <si>
    <t xml:space="preserve"> Gonzalo Santolaya De Pablo </t>
  </si>
  <si>
    <t xml:space="preserve"> gonzalo@saltolayaing.cl</t>
  </si>
  <si>
    <t xml:space="preserve"> 2 2347 8100    </t>
  </si>
  <si>
    <t>GONZALO Y JAIME VALDIVIESO LTDA. (PLASVAL)</t>
  </si>
  <si>
    <t xml:space="preserve"> Gonzalo A. Valdivieso Díaz </t>
  </si>
  <si>
    <t xml:space="preserve"> plasval@plasval.cl</t>
  </si>
  <si>
    <t xml:space="preserve"> 2 2714 9200    </t>
  </si>
  <si>
    <t xml:space="preserve"> Rodrigo Ramírez Sotomayor </t>
  </si>
  <si>
    <t xml:space="preserve"> rramirez@plasval.cl</t>
  </si>
  <si>
    <t xml:space="preserve"> Mauricio Carriel </t>
  </si>
  <si>
    <t xml:space="preserve"> personal@plasval.cl</t>
  </si>
  <si>
    <t>GOOD FOOD S.A.</t>
  </si>
  <si>
    <t>Condimentos, Salsas, Mostaza, Vinagres y Similares | Saborizantes</t>
  </si>
  <si>
    <t xml:space="preserve"> Jaime Mejía Pelaes </t>
  </si>
  <si>
    <t xml:space="preserve"> jmejia@gourmet.cl</t>
  </si>
  <si>
    <t xml:space="preserve"> 2 2947 8600    </t>
  </si>
  <si>
    <t xml:space="preserve"> María Cecilia Villamán Rodríguez </t>
  </si>
  <si>
    <t xml:space="preserve"> cvillaman@gourmet.cl</t>
  </si>
  <si>
    <t xml:space="preserve"> Lorena Campos </t>
  </si>
  <si>
    <t xml:space="preserve"> lcampos@gourmet.cl</t>
  </si>
  <si>
    <t xml:space="preserve"> Raúl Mercado Seguel </t>
  </si>
  <si>
    <t xml:space="preserve"> rmercado@gourmet.cl</t>
  </si>
  <si>
    <t>GOZO Y CIA. LTDA.</t>
  </si>
  <si>
    <t xml:space="preserve"> Luciana Gozo Marchese</t>
  </si>
  <si>
    <t xml:space="preserve"> 2 2238 3819</t>
  </si>
  <si>
    <t>GRAFICA ANDES LTDA.</t>
  </si>
  <si>
    <t xml:space="preserve"> Juan Manuel Muñoz Gatica</t>
  </si>
  <si>
    <t xml:space="preserve"> 2 2870 0411</t>
  </si>
  <si>
    <t xml:space="preserve"> Carlos Muga </t>
  </si>
  <si>
    <t xml:space="preserve"> cmuga@graficandes.cl</t>
  </si>
  <si>
    <t xml:space="preserve"> 2 2870 0410    </t>
  </si>
  <si>
    <t>GRAFICA INDUSTRIAL S.A.</t>
  </si>
  <si>
    <t>Estampados en Telas y Prendas | Etiquetas Autoadhesivas</t>
  </si>
  <si>
    <t xml:space="preserve"> Arturo Guzmán González </t>
  </si>
  <si>
    <t xml:space="preserve"> aguzman@grafica-industrial.cl</t>
  </si>
  <si>
    <t xml:space="preserve"> 2 2555 5803    </t>
  </si>
  <si>
    <t xml:space="preserve"> Cecilia Gómez Pérez </t>
  </si>
  <si>
    <t xml:space="preserve"> Gerente Comercial - Desarrollo de Negocios</t>
  </si>
  <si>
    <t xml:space="preserve"> ceciliagomez@grafica-industrial.cl</t>
  </si>
  <si>
    <t xml:space="preserve"> José Contreras Pérez </t>
  </si>
  <si>
    <t xml:space="preserve"> yperez@grafica-industrial.cl</t>
  </si>
  <si>
    <t>GRAFICA NUEVA S.A.</t>
  </si>
  <si>
    <t>Agencias de Publicidad | Diseño Gráfico y Publicitario | Servicios Publicitarios</t>
  </si>
  <si>
    <t xml:space="preserve"> Juan Luis Fracchia Ramírez </t>
  </si>
  <si>
    <t xml:space="preserve"> jlf@newgraph.cl</t>
  </si>
  <si>
    <t xml:space="preserve"> 2 2560 0300    </t>
  </si>
  <si>
    <t xml:space="preserve"> Claudio Muñoz Ponce</t>
  </si>
  <si>
    <t xml:space="preserve"> 2 2560 0300</t>
  </si>
  <si>
    <t xml:space="preserve"> Reynaldo Acuña Nieto </t>
  </si>
  <si>
    <t xml:space="preserve"> ran@newgraph.cl</t>
  </si>
  <si>
    <t>GRAN ENJOY PUCON</t>
  </si>
  <si>
    <t xml:space="preserve"> Gonzalo Grob Duhalde </t>
  </si>
  <si>
    <t xml:space="preserve"> jocelyn.escarate@enjoy.cl</t>
  </si>
  <si>
    <t xml:space="preserve"> 45 255 0011    </t>
  </si>
  <si>
    <t xml:space="preserve"> Gabriel Tobar </t>
  </si>
  <si>
    <t xml:space="preserve"> Subgerente de AA &amp; BB</t>
  </si>
  <si>
    <t xml:space="preserve"> gabriel.tobar@enjoy.cl</t>
  </si>
  <si>
    <t xml:space="preserve"> 45 255 0000    </t>
  </si>
  <si>
    <t xml:space="preserve"> Jorge Alvarado </t>
  </si>
  <si>
    <t xml:space="preserve"> Subgerente Hotel &amp; Centro Ski</t>
  </si>
  <si>
    <t xml:space="preserve"> jorge.alvarado@enjoy.cl</t>
  </si>
  <si>
    <t>GRAN HOTEL VICENTE COSTANERA S.A.</t>
  </si>
  <si>
    <t xml:space="preserve"> Jack Mosa Shmes </t>
  </si>
  <si>
    <t xml:space="preserve"> jackmosa@pasmar.cl</t>
  </si>
  <si>
    <t xml:space="preserve"> 65 243 2900    </t>
  </si>
  <si>
    <t xml:space="preserve"> Aníbal Mosa Shmes </t>
  </si>
  <si>
    <t xml:space="preserve"> amosa@vicentecostanera.cl</t>
  </si>
  <si>
    <t xml:space="preserve"> Fabiola Mosa Shmes </t>
  </si>
  <si>
    <t xml:space="preserve"> fabiolamosa@yahoo.com</t>
  </si>
  <si>
    <t xml:space="preserve"> Germán Madrid Velásquez </t>
  </si>
  <si>
    <t xml:space="preserve"> gmadrid@vicentecostanera.cl</t>
  </si>
  <si>
    <t xml:space="preserve"> Mario Inclán González </t>
  </si>
  <si>
    <t xml:space="preserve"> contadorgeneral@vicentecostanera.cl</t>
  </si>
  <si>
    <t xml:space="preserve"> 65 228 3274    </t>
  </si>
  <si>
    <t>GRAN PAVESI ALIMENTOS LTDA.</t>
  </si>
  <si>
    <t>Panadería y Pastelería | Productos para la Industria Panadera y Pastelera</t>
  </si>
  <si>
    <t xml:space="preserve"> Jorge Washington Saavedra Hormazábal </t>
  </si>
  <si>
    <t xml:space="preserve"> pasteleria-pavesi@mi.cl</t>
  </si>
  <si>
    <t xml:space="preserve"> 2 2273 5733    </t>
  </si>
  <si>
    <t xml:space="preserve"> Claudio Fernando Saavedra Zamora </t>
  </si>
  <si>
    <t xml:space="preserve"> Jorge Raimundo Estévez Rivas </t>
  </si>
  <si>
    <t xml:space="preserve"> r.estevez@pavesi.cl</t>
  </si>
  <si>
    <t xml:space="preserve"> Camila Cornejo Mardones </t>
  </si>
  <si>
    <t xml:space="preserve"> c.cornejo@pavesi.cl</t>
  </si>
  <si>
    <t xml:space="preserve"> 2 2273 5788    </t>
  </si>
  <si>
    <t xml:space="preserve"> Claudio Mario Urra Puga </t>
  </si>
  <si>
    <t xml:space="preserve"> c.urra@pavesi.cl</t>
  </si>
  <si>
    <t>GRANELES DE CHILE S.A.</t>
  </si>
  <si>
    <t xml:space="preserve"> Juan Pablo Correa Larraín </t>
  </si>
  <si>
    <t xml:space="preserve"> jpcorrea@gdelsur.com</t>
  </si>
  <si>
    <t xml:space="preserve"> 72 220 0102    </t>
  </si>
  <si>
    <t xml:space="preserve"> Rodrigo Astele Alville </t>
  </si>
  <si>
    <t xml:space="preserve"> rastele@agrovitra.com</t>
  </si>
  <si>
    <t>GRANJA AGRICOLA AVICOLA ARIZONA LTDA.</t>
  </si>
  <si>
    <t xml:space="preserve"> Julio Mauricio Aris Forés</t>
  </si>
  <si>
    <t xml:space="preserve"> 32 282 6167</t>
  </si>
  <si>
    <t xml:space="preserve"> Lorenzo Aris Forés </t>
  </si>
  <si>
    <t xml:space="preserve"> lorenzoaris@arizona.cl</t>
  </si>
  <si>
    <t xml:space="preserve"> 32 285 4925    </t>
  </si>
  <si>
    <t xml:space="preserve"> Marcelo Aris Forés </t>
  </si>
  <si>
    <t xml:space="preserve"> Gerente de Ventas y Logística</t>
  </si>
  <si>
    <t xml:space="preserve"> marceloaris@arizona.cl</t>
  </si>
  <si>
    <t xml:space="preserve"> 32 282 6167    </t>
  </si>
  <si>
    <t xml:space="preserve"> Rodrigo Aris Forés </t>
  </si>
  <si>
    <t xml:space="preserve"> rodrigoaris@arizona.cl</t>
  </si>
  <si>
    <t>GRANJA AVICOLA EL YUGO</t>
  </si>
  <si>
    <t xml:space="preserve"> Mario Iván Aris Lucero </t>
  </si>
  <si>
    <t xml:space="preserve"> gerencia@elyugo.cl</t>
  </si>
  <si>
    <t xml:space="preserve"> 32 282 6170    </t>
  </si>
  <si>
    <t xml:space="preserve"> José David Tapias Montoya </t>
  </si>
  <si>
    <t xml:space="preserve"> josetapias@elyugo.cl</t>
  </si>
  <si>
    <t xml:space="preserve"> Ana Escobar González</t>
  </si>
  <si>
    <t xml:space="preserve"> 32 282 6170</t>
  </si>
  <si>
    <t>GRANJA MARINA CHAUQUEAR LTDA.</t>
  </si>
  <si>
    <t xml:space="preserve"> Eugenio Raúl Yokota Beuret</t>
  </si>
  <si>
    <t xml:space="preserve"> 65 246 1480</t>
  </si>
  <si>
    <t xml:space="preserve"> Cristian Matías Cassanello Riquelme</t>
  </si>
  <si>
    <t>GRANOTEC CHILE S.A.</t>
  </si>
  <si>
    <t>Aditivos para Alimentos | Control de Calidad, Análisis, Certificación y Normalización | Exportaciones | Harina, Cereales Preparados y Otros Productos de Molinería</t>
  </si>
  <si>
    <t xml:space="preserve"> Miguel Angel González Ortiz</t>
  </si>
  <si>
    <t xml:space="preserve"> 2 2680 9900</t>
  </si>
  <si>
    <t xml:space="preserve"> Carlos Troncoso Fuller </t>
  </si>
  <si>
    <t xml:space="preserve"> c.troncoso@granotec.com</t>
  </si>
  <si>
    <t xml:space="preserve"> 2 2680 9919    </t>
  </si>
  <si>
    <t xml:space="preserve"> Mauricio Vásquez </t>
  </si>
  <si>
    <t xml:space="preserve"> m.vasquez@granotec.com</t>
  </si>
  <si>
    <t xml:space="preserve"> 2 2680 9927    </t>
  </si>
  <si>
    <t xml:space="preserve"> Alberto Prieto </t>
  </si>
  <si>
    <t xml:space="preserve"> a.prieto@granotec.com</t>
  </si>
  <si>
    <t xml:space="preserve"> 2 2680 9918    </t>
  </si>
  <si>
    <t>GRAU S.A., AGLOMERADOS DE HORMIGON</t>
  </si>
  <si>
    <t>Hormigón | Tejas de Hormigón y Fibrocemento</t>
  </si>
  <si>
    <t xml:space="preserve"> Eduardo Villen De la Fuente</t>
  </si>
  <si>
    <t xml:space="preserve"> 2 2871 6106</t>
  </si>
  <si>
    <t xml:space="preserve"> Reinaldo Leyton Azócar </t>
  </si>
  <si>
    <t xml:space="preserve"> rleyton@grauaglomerados.cl</t>
  </si>
  <si>
    <t xml:space="preserve"> 2 2871 6106    </t>
  </si>
  <si>
    <t>GREIF EMBALAJES INDUSTRIALES SPA</t>
  </si>
  <si>
    <t>Envases de Plástico | Envases Metálicos | Exportaciones</t>
  </si>
  <si>
    <t xml:space="preserve"> Jorge L. Yáñez </t>
  </si>
  <si>
    <t xml:space="preserve"> jorgeluisalfredo.yanez@greif.com</t>
  </si>
  <si>
    <t xml:space="preserve"> 2 2594 3400    </t>
  </si>
  <si>
    <t xml:space="preserve"> Víctor Serpell Candia </t>
  </si>
  <si>
    <t xml:space="preserve"> Senior Sales Executive</t>
  </si>
  <si>
    <t xml:space="preserve"> victor.serpell@greif.com</t>
  </si>
  <si>
    <t xml:space="preserve"> Federico Toscani </t>
  </si>
  <si>
    <t xml:space="preserve"> federico.toscani@greif.com</t>
  </si>
  <si>
    <t>GREY CHILE SPA</t>
  </si>
  <si>
    <t xml:space="preserve"> Daniel Pérez Pallares </t>
  </si>
  <si>
    <t xml:space="preserve"> President &amp; Creative Chairman</t>
  </si>
  <si>
    <t xml:space="preserve"> daniel.perez@grey.com</t>
  </si>
  <si>
    <t xml:space="preserve"> Javier Herrera Rossi </t>
  </si>
  <si>
    <t xml:space="preserve"> Office Manager</t>
  </si>
  <si>
    <t xml:space="preserve"> mitzy.fernandez@grey.com</t>
  </si>
  <si>
    <t xml:space="preserve"> Juan Moreno </t>
  </si>
  <si>
    <t>GRISOLIA Y CIA. LTDA.</t>
  </si>
  <si>
    <t xml:space="preserve"> Eneas Grisolia Corbatón </t>
  </si>
  <si>
    <t xml:space="preserve"> grisolia@grisolia.cl</t>
  </si>
  <si>
    <t xml:space="preserve"> 2 2736 3654    </t>
  </si>
  <si>
    <t xml:space="preserve"> Eneas Grisolia Leighton</t>
  </si>
  <si>
    <t xml:space="preserve"> 2 2736 3654</t>
  </si>
  <si>
    <t xml:space="preserve"> Esteban Grisolia Cárcamo </t>
  </si>
  <si>
    <t>GRUAS BOHME</t>
  </si>
  <si>
    <t>Arriendo de Maquinarias y Equipos | Montajes Industriales</t>
  </si>
  <si>
    <t xml:space="preserve"> Luciano Bohme Quezada</t>
  </si>
  <si>
    <t xml:space="preserve"> 41 275 1089</t>
  </si>
  <si>
    <t>GRUAS RIVADENEIRA LTDA.</t>
  </si>
  <si>
    <t xml:space="preserve"> Manuel Rivadeneira Sarria </t>
  </si>
  <si>
    <t xml:space="preserve"> manuel.rivadeneira@gruasrivadeneira.cl</t>
  </si>
  <si>
    <t xml:space="preserve"> 52 221 2763    </t>
  </si>
  <si>
    <t xml:space="preserve"> Pedro Cabello Mánquez </t>
  </si>
  <si>
    <t xml:space="preserve"> pedro.cabello@gruasrivadeneira.cl</t>
  </si>
  <si>
    <t>GRUAS Y EQUIPOS CRUZ DEL SUR S.A.</t>
  </si>
  <si>
    <t>Arriendo y Venta de Grúas | Maquinaria, Equipos, Accesorios, Repuestos y Suministros para la Construcción y Obras Conexas</t>
  </si>
  <si>
    <t xml:space="preserve"> Joaquín García Tagle </t>
  </si>
  <si>
    <t xml:space="preserve"> ldiaz@nalac.cl</t>
  </si>
  <si>
    <t xml:space="preserve"> 2 2484 2100    </t>
  </si>
  <si>
    <t xml:space="preserve"> ldiaz@gruasyequipos.cl</t>
  </si>
  <si>
    <t xml:space="preserve"> Pablo Larraín Ibáñez </t>
  </si>
  <si>
    <t xml:space="preserve"> Gonzalo Aparicio Dale </t>
  </si>
  <si>
    <t xml:space="preserve"> jessica.venegas@gruasyequipos.cl</t>
  </si>
  <si>
    <t xml:space="preserve"> José Tomás Hevia Honorato </t>
  </si>
  <si>
    <t>GRUPO COMBIX CHILE S.A.</t>
  </si>
  <si>
    <t>Carga Aérea, Servicios y Transportes | Carga Marítima, Servicios y Transportes | Carga Terrestre, Frigorífica, Servicios y Transportes</t>
  </si>
  <si>
    <t xml:space="preserve"> Alejandro Avetikian Bosaans </t>
  </si>
  <si>
    <t xml:space="preserve"> alex.a@combix.cl</t>
  </si>
  <si>
    <t xml:space="preserve"> 2 2597 7800    </t>
  </si>
  <si>
    <t xml:space="preserve"> Verónica Giadach Cristensen </t>
  </si>
  <si>
    <t xml:space="preserve"> v.giadach@combix.cl</t>
  </si>
  <si>
    <t xml:space="preserve"> Jorge Núñez Segura </t>
  </si>
  <si>
    <t xml:space="preserve"> aev@combix.cl</t>
  </si>
  <si>
    <t>GRUPO COMERCIAL ABLUO LTDA.</t>
  </si>
  <si>
    <t>Desinfectantes, Desodorizantes y Similares | Detergentes y Otros Productos de Limpieza | Equipos de Aseo Industrial</t>
  </si>
  <si>
    <t xml:space="preserve"> Germán Lyon Rivera </t>
  </si>
  <si>
    <t xml:space="preserve"> glyon@lyon.cl</t>
  </si>
  <si>
    <t xml:space="preserve"> 2 2274 4822    </t>
  </si>
  <si>
    <t xml:space="preserve"> Patricio Lemus </t>
  </si>
  <si>
    <t xml:space="preserve"> patriciolemus@grupoabluo.cl</t>
  </si>
  <si>
    <t xml:space="preserve"> Pablo Díaz Bowen </t>
  </si>
  <si>
    <t xml:space="preserve"> Juan Pablo Fuhrer </t>
  </si>
  <si>
    <t xml:space="preserve"> jfuhrer@lyon.cl</t>
  </si>
  <si>
    <t>GRUPO DE EMPRESAS CONAVICOOP</t>
  </si>
  <si>
    <t xml:space="preserve"> Juan Pablo Román Rodríguez </t>
  </si>
  <si>
    <t xml:space="preserve"> jproman@conavicoop.cl</t>
  </si>
  <si>
    <t xml:space="preserve"> 2 2714 0158    </t>
  </si>
  <si>
    <t xml:space="preserve"> Mauricio De la Barra Parada</t>
  </si>
  <si>
    <t xml:space="preserve"> 2 2714 0204</t>
  </si>
  <si>
    <t>GRUPO DE EMPRESAS DENHAM</t>
  </si>
  <si>
    <t xml:space="preserve"> Alejandro Denham Núñez </t>
  </si>
  <si>
    <t xml:space="preserve"> adenham@denham.cl</t>
  </si>
  <si>
    <t xml:space="preserve"> 2 2444 5816    </t>
  </si>
  <si>
    <t xml:space="preserve"> Michel Villavicencio </t>
  </si>
  <si>
    <t xml:space="preserve"> mvillavicencio@denham.cl</t>
  </si>
  <si>
    <t>GRUPO EDITORIAL EDITEC SPA</t>
  </si>
  <si>
    <t xml:space="preserve"> Ricardo Cortés Donoso </t>
  </si>
  <si>
    <t xml:space="preserve"> rcortes@editec.cl</t>
  </si>
  <si>
    <t xml:space="preserve"> 2 2757 4200    </t>
  </si>
  <si>
    <t xml:space="preserve"> csolis@editec.cl</t>
  </si>
  <si>
    <t xml:space="preserve"> Víctor Vicuña Cubillos </t>
  </si>
  <si>
    <t xml:space="preserve"> vvicuna@editec.cl</t>
  </si>
  <si>
    <t>GRUPO EMPRESAS CALLEGARI AUTOMOTRIZ</t>
  </si>
  <si>
    <t xml:space="preserve"> Carmen Callegari Panizza </t>
  </si>
  <si>
    <t xml:space="preserve"> carmen@callegari.cl</t>
  </si>
  <si>
    <t xml:space="preserve"> 51 222 6198    </t>
  </si>
  <si>
    <t xml:space="preserve"> Lilian Callegari Panizza </t>
  </si>
  <si>
    <t xml:space="preserve"> lilian@callegari.cl</t>
  </si>
  <si>
    <t xml:space="preserve"> Jorge De la Jara Bartholomaus</t>
  </si>
  <si>
    <t xml:space="preserve"> 51 222 6198</t>
  </si>
  <si>
    <t xml:space="preserve"> Daniel Gallardo Meza </t>
  </si>
  <si>
    <t xml:space="preserve"> administracion@callegari.cl</t>
  </si>
  <si>
    <t>GRUPO EMPRESAS NAVIERAS S.A.</t>
  </si>
  <si>
    <t xml:space="preserve"> 32 225 3011    </t>
  </si>
  <si>
    <t xml:space="preserve"> Antonio Jabat Alonso </t>
  </si>
  <si>
    <t xml:space="preserve"> Rodomiro Blas Tomic Errázuriz </t>
  </si>
  <si>
    <t xml:space="preserve"> Hernán Soffia Prieto </t>
  </si>
  <si>
    <t xml:space="preserve"> José Luis Irarrázaval Ovalle </t>
  </si>
  <si>
    <t xml:space="preserve"> Beltrán Felipe Urenda Salamanca </t>
  </si>
  <si>
    <t xml:space="preserve"> Max Gardeweg Ossa </t>
  </si>
  <si>
    <t xml:space="preserve"> 2 2460 2714    </t>
  </si>
  <si>
    <t xml:space="preserve"> 32 255 6390    </t>
  </si>
  <si>
    <t>GRUPO EULEN CHILE S.A.</t>
  </si>
  <si>
    <t>Servicio de Selección de Personal | Servicios de Aseo, Limpieza y Mantención | Servicios de Vigilancia, Seguridad y Portería | Servicios Higiene Ambiental</t>
  </si>
  <si>
    <t xml:space="preserve"> Jorge Revilla Tejerina</t>
  </si>
  <si>
    <t xml:space="preserve"> 2 2685 9520</t>
  </si>
  <si>
    <t xml:space="preserve"> Rafael Tenajo Sepúlveda </t>
  </si>
  <si>
    <t xml:space="preserve"> ratenajo@eulen.com</t>
  </si>
  <si>
    <t xml:space="preserve"> 2 2685 9520    </t>
  </si>
  <si>
    <t xml:space="preserve"> Claudia Buono-Core Mariangel </t>
  </si>
  <si>
    <t xml:space="preserve"> Directora Nacional de Administración y Finanzas</t>
  </si>
  <si>
    <t xml:space="preserve"> cabuono-core@eulen.com</t>
  </si>
  <si>
    <t xml:space="preserve"> Sergio Ponce Vyhmeister </t>
  </si>
  <si>
    <t xml:space="preserve"> Director Nacional FS</t>
  </si>
  <si>
    <t xml:space="preserve"> sponce@eulen.com</t>
  </si>
  <si>
    <t xml:space="preserve"> Andrés Muñoz Alvarez </t>
  </si>
  <si>
    <t xml:space="preserve"> Director Nacional Seguridad</t>
  </si>
  <si>
    <t xml:space="preserve"> aemunoza@eulen.com</t>
  </si>
  <si>
    <t xml:space="preserve"> Gonzalo Avaria Lefort </t>
  </si>
  <si>
    <t xml:space="preserve"> Gerente Región Metropolitana</t>
  </si>
  <si>
    <t xml:space="preserve"> gavaria@eulen.com</t>
  </si>
  <si>
    <t xml:space="preserve"> Daniel Correa Bulnes </t>
  </si>
  <si>
    <t xml:space="preserve"> fiscal@eulen.com</t>
  </si>
  <si>
    <t>GRUPO EVA COMUNICACIONES ESTRATEGIA Y CREATIVIDAD S.A.</t>
  </si>
  <si>
    <t xml:space="preserve"> José Luis Lobato Collado</t>
  </si>
  <si>
    <t xml:space="preserve"> 2 2475 1100</t>
  </si>
  <si>
    <t>GRUPO INCORP S.A.</t>
  </si>
  <si>
    <t>Consultores y Asesores de Empresas | Inversiones</t>
  </si>
  <si>
    <t xml:space="preserve"> Jaime Vargas Serrano</t>
  </si>
  <si>
    <t xml:space="preserve"> 2 2235 4015</t>
  </si>
  <si>
    <t xml:space="preserve"> Sergio Fernando Benavente Benavente </t>
  </si>
  <si>
    <t xml:space="preserve"> 2 2235 4015    </t>
  </si>
  <si>
    <t xml:space="preserve"> Bernardita Benavente Vargas </t>
  </si>
  <si>
    <t>GRUPO INDUSTRIAL NORTE - SUR LTDA.</t>
  </si>
  <si>
    <t xml:space="preserve"> Víctor Hugo Araneda Sánchez</t>
  </si>
  <si>
    <t xml:space="preserve"> 2 2683 5607</t>
  </si>
  <si>
    <t xml:space="preserve"> Claudio Moya Gali </t>
  </si>
  <si>
    <t xml:space="preserve"> Gerente Comercial y Administración y Finanzas</t>
  </si>
  <si>
    <t xml:space="preserve"> v.espinoza@huaipesypanos.cl</t>
  </si>
  <si>
    <t xml:space="preserve"> 2 2683 5607    </t>
  </si>
  <si>
    <t>GRUPO LATINO S.A.</t>
  </si>
  <si>
    <t>Asesorías y Servicios en Computación e Informática | Exportaciones | Sistemas y Aplicaciones Computacionales</t>
  </si>
  <si>
    <t xml:space="preserve"> Francisco Fernández Jiménez </t>
  </si>
  <si>
    <t xml:space="preserve"> ffernandez@grupolatino.cl</t>
  </si>
  <si>
    <t xml:space="preserve"> 2 2208 1615    </t>
  </si>
  <si>
    <t>GRUPO MONARCH - PERUGGI, VOILA, VIGORELLA, FUROR, LASST, TAIS, TEEN CLASS.</t>
  </si>
  <si>
    <t xml:space="preserve"> Claudio Magnasco Diez </t>
  </si>
  <si>
    <t xml:space="preserve"> 2 2478 9100    </t>
  </si>
  <si>
    <t xml:space="preserve"> Aldo Magnasco Aste </t>
  </si>
  <si>
    <t xml:space="preserve"> Director Ejecutivo - Director Comercial</t>
  </si>
  <si>
    <t xml:space="preserve"> 2 2478 9150    </t>
  </si>
  <si>
    <t xml:space="preserve"> Roberto Aste Otondo</t>
  </si>
  <si>
    <t xml:space="preserve"> 2 2478 9150</t>
  </si>
  <si>
    <t xml:space="preserve"> Mario Nazal Nazal </t>
  </si>
  <si>
    <t xml:space="preserve"> Carlos Pérez Sagredo </t>
  </si>
  <si>
    <t>GRUPO MONTESA SPA</t>
  </si>
  <si>
    <t>Bolsas, Mangas, Fundas, de Plástico | Envases Flexibles | Productos Plásticos</t>
  </si>
  <si>
    <t xml:space="preserve"> Carlos Proto Parisi </t>
  </si>
  <si>
    <t xml:space="preserve"> mvargas@montesa.cl</t>
  </si>
  <si>
    <t xml:space="preserve"> 2 2820 1415    </t>
  </si>
  <si>
    <t xml:space="preserve"> Esteban Villagrán Sanhueza </t>
  </si>
  <si>
    <t xml:space="preserve"> Wally Oteíza Oteíza </t>
  </si>
  <si>
    <t xml:space="preserve"> woteiza@montesa.cl</t>
  </si>
  <si>
    <t xml:space="preserve"> 2 2820 1434    </t>
  </si>
  <si>
    <t>GRUPO PRISMA SPA</t>
  </si>
  <si>
    <t xml:space="preserve"> Matías Claro </t>
  </si>
  <si>
    <t xml:space="preserve"> 2 2405 3350    </t>
  </si>
  <si>
    <t xml:space="preserve"> Juan Luis Alcalde Peñafiel</t>
  </si>
  <si>
    <t xml:space="preserve"> 2 2405 3350</t>
  </si>
  <si>
    <t xml:space="preserve"> María Paz Vásquez</t>
  </si>
  <si>
    <t xml:space="preserve"> Anne Traub </t>
  </si>
  <si>
    <t xml:space="preserve"> Carina Medina </t>
  </si>
  <si>
    <t>GRUPO SECURITY S.A.</t>
  </si>
  <si>
    <t xml:space="preserve"> Francisco Silva Silva</t>
  </si>
  <si>
    <t xml:space="preserve"> 2 2584 4000</t>
  </si>
  <si>
    <t xml:space="preserve"> Juan Cristóbal Pavez Recart </t>
  </si>
  <si>
    <t xml:space="preserve"> Ana Sáinz de Vicuña </t>
  </si>
  <si>
    <t xml:space="preserve"> Naoshi Matsumoto Takahashi </t>
  </si>
  <si>
    <t xml:space="preserve"> Horacio Pavez García </t>
  </si>
  <si>
    <t xml:space="preserve"> Mario Weiffenbach Oyarzún </t>
  </si>
  <si>
    <t xml:space="preserve"> Bruno Philippi Irarrázabal </t>
  </si>
  <si>
    <t xml:space="preserve"> Renato Peñafiel Muñoz </t>
  </si>
  <si>
    <t>GRUPOBIOS S.A.</t>
  </si>
  <si>
    <t xml:space="preserve"> Cetna Skorin Milovic </t>
  </si>
  <si>
    <t xml:space="preserve"> cetna.skorin@grupobios.cl</t>
  </si>
  <si>
    <t xml:space="preserve"> 2 2473 6100    </t>
  </si>
  <si>
    <t xml:space="preserve"> Juan Peñafiel Soto </t>
  </si>
  <si>
    <t xml:space="preserve"> juan.penafiel@grupobios.cl</t>
  </si>
  <si>
    <t xml:space="preserve"> Harmin Pérez Martínez </t>
  </si>
  <si>
    <t xml:space="preserve"> Gerente Ventas Diagnóstico</t>
  </si>
  <si>
    <t xml:space="preserve"> harmin.perez@grupobios.cl</t>
  </si>
  <si>
    <t xml:space="preserve"> René Díaz Román </t>
  </si>
  <si>
    <t xml:space="preserve"> rene.diaz@grupobios.cl</t>
  </si>
  <si>
    <t xml:space="preserve"> Osvaldo Herrera </t>
  </si>
  <si>
    <t xml:space="preserve"> Gerente Ventas de Alta Tecnología</t>
  </si>
  <si>
    <t xml:space="preserve"> osvaldo.herrera@grupobios.cl</t>
  </si>
  <si>
    <t xml:space="preserve"> Richard Nevares York </t>
  </si>
  <si>
    <t xml:space="preserve"> monica.abasolo@grunenthal.com</t>
  </si>
  <si>
    <t xml:space="preserve"> 2 2594 8506    </t>
  </si>
  <si>
    <t xml:space="preserve"> Luis Ernesto Perdomo </t>
  </si>
  <si>
    <t xml:space="preserve"> luis.perdomo@grunenthal.com</t>
  </si>
  <si>
    <t xml:space="preserve"> Verónica Maldonado </t>
  </si>
  <si>
    <t xml:space="preserve"> veronica.maldonado@grunenthal.com</t>
  </si>
  <si>
    <t xml:space="preserve"> 2 2594 8439    </t>
  </si>
  <si>
    <t xml:space="preserve"> Erick Grünenwald Canales </t>
  </si>
  <si>
    <t xml:space="preserve"> 2 2773 8463    </t>
  </si>
  <si>
    <t>GTD</t>
  </si>
  <si>
    <t xml:space="preserve"> Alberto Bezanilla Donoso </t>
  </si>
  <si>
    <t xml:space="preserve"> Gerente General Grupo Gtd</t>
  </si>
  <si>
    <t xml:space="preserve"> abezanilla@grupogtd.com</t>
  </si>
  <si>
    <t xml:space="preserve"> 2 2413 9123    </t>
  </si>
  <si>
    <t xml:space="preserve"> Juan Carlos Valenzuela </t>
  </si>
  <si>
    <t xml:space="preserve"> Gerente Gtd Centro Norte</t>
  </si>
  <si>
    <t xml:space="preserve"> juancarlos.valenzuela@grupogtd.com</t>
  </si>
  <si>
    <t xml:space="preserve"> 2 2413 9201    </t>
  </si>
  <si>
    <t>GUACOLDA ENERGIA S.A.</t>
  </si>
  <si>
    <t xml:space="preserve"> Ricardo Falú </t>
  </si>
  <si>
    <t xml:space="preserve"> Randy Robertson </t>
  </si>
  <si>
    <t xml:space="preserve"> Vicente Javier Giorgio </t>
  </si>
  <si>
    <t xml:space="preserve"> cynthia.fulsom@aes.com</t>
  </si>
  <si>
    <t>GUANTES HASSE</t>
  </si>
  <si>
    <t xml:space="preserve"> Dayac Hasse Vásquez </t>
  </si>
  <si>
    <t xml:space="preserve"> guanteshasse@yahoo.com</t>
  </si>
  <si>
    <t xml:space="preserve"> 2 2764 3521    </t>
  </si>
  <si>
    <t xml:space="preserve"> Enrique Hasse Vásquez </t>
  </si>
  <si>
    <t>GUANTES INDUSTRIALES VERLAN LTDA.</t>
  </si>
  <si>
    <t>Artículos de Seguridad Industrial | Calzado | Ropa de Cuero | Ropa de Seguridad</t>
  </si>
  <si>
    <t xml:space="preserve"> Mauro Rizzoli Cova</t>
  </si>
  <si>
    <t xml:space="preserve"> 51 224 4255</t>
  </si>
  <si>
    <t xml:space="preserve"> Luigino Rizzoli Cova </t>
  </si>
  <si>
    <t xml:space="preserve"> lrizzoli@verlan.cl</t>
  </si>
  <si>
    <t xml:space="preserve"> 51 224 4255    </t>
  </si>
  <si>
    <t>GUARD SERVICE SEGURIDAD S.A.</t>
  </si>
  <si>
    <t xml:space="preserve"> Armando Johannesen Parker</t>
  </si>
  <si>
    <t xml:space="preserve"> 32 232 1242</t>
  </si>
  <si>
    <t xml:space="preserve"> Patricio Peñaloza </t>
  </si>
  <si>
    <t xml:space="preserve"> lppenaloza@guardservice.cl</t>
  </si>
  <si>
    <t xml:space="preserve"> 32 232 1200    </t>
  </si>
  <si>
    <t xml:space="preserve"> Sandra Mateluna Castro </t>
  </si>
  <si>
    <t xml:space="preserve"> gmateluna@inversionesodin.cl</t>
  </si>
  <si>
    <t xml:space="preserve"> 32 232 1350    </t>
  </si>
  <si>
    <t xml:space="preserve"> Roxana Avendaño Pastenes</t>
  </si>
  <si>
    <t xml:space="preserve"> 32 232 1330</t>
  </si>
  <si>
    <t>GUERRERO &amp; CIA. LTDA.</t>
  </si>
  <si>
    <t xml:space="preserve"> Jorge Guerrero Velásquez</t>
  </si>
  <si>
    <t xml:space="preserve"> 2 2799 7100</t>
  </si>
  <si>
    <t xml:space="preserve"> Claudio Pinto Martínez </t>
  </si>
  <si>
    <t xml:space="preserve"> abogados@guerreroycia.cl</t>
  </si>
  <si>
    <t xml:space="preserve"> 2 2799 7100    </t>
  </si>
  <si>
    <t xml:space="preserve"> Cristóbal Guerrero Cortés</t>
  </si>
  <si>
    <t xml:space="preserve"> Eduardo Correa Mendoza</t>
  </si>
  <si>
    <t xml:space="preserve"> José Tomás Del Campo De la Rosa </t>
  </si>
  <si>
    <t xml:space="preserve"> Francisco Javier Barreda Larrea </t>
  </si>
  <si>
    <t>GUILLERMO MORALES LTDA.</t>
  </si>
  <si>
    <t xml:space="preserve"> Guillermo Morales Bravo</t>
  </si>
  <si>
    <t xml:space="preserve"> 2 2225 8263</t>
  </si>
  <si>
    <t xml:space="preserve"> Alvaro Niklitschek Kuschel</t>
  </si>
  <si>
    <t xml:space="preserve"> Eduardo Flores Vargas</t>
  </si>
  <si>
    <t xml:space="preserve"> 2 2696 2659</t>
  </si>
  <si>
    <t>Consultores y Asesores de Recursos Humanos | Servicios, Productos e Insumos para la Minería</t>
  </si>
  <si>
    <t xml:space="preserve"> David Guíñez Lattus </t>
  </si>
  <si>
    <t xml:space="preserve"> rindustriales@guinezingenieria.cl</t>
  </si>
  <si>
    <t xml:space="preserve"> 55 224 4480    </t>
  </si>
  <si>
    <t xml:space="preserve"> David Walter Guíñez Rojas </t>
  </si>
  <si>
    <t xml:space="preserve"> Javier Valenzuela Chávez </t>
  </si>
  <si>
    <t xml:space="preserve"> jvalenzuela@guinezingenieria.cl</t>
  </si>
  <si>
    <t xml:space="preserve"> Marko Navarro Yáñez </t>
  </si>
  <si>
    <t xml:space="preserve"> mnavarro@guinezingenieria.cl</t>
  </si>
  <si>
    <t xml:space="preserve"> Romina Meneses González </t>
  </si>
  <si>
    <t xml:space="preserve"> Gerente de Geomesura</t>
  </si>
  <si>
    <t xml:space="preserve"> rmeneses@guinezingenieria.cl</t>
  </si>
  <si>
    <t>GURU</t>
  </si>
  <si>
    <t>Guías y Directorios | Internet: Proveedores, Páginas Web (Creación, Gestión, Mantención) y Servicios</t>
  </si>
  <si>
    <t xml:space="preserve"> Diego Giacardi</t>
  </si>
  <si>
    <t xml:space="preserve"> 2 2870 3000</t>
  </si>
  <si>
    <t xml:space="preserve"> Amador Montecinos </t>
  </si>
  <si>
    <t xml:space="preserve"> Director de Finanzas y Contabilidad</t>
  </si>
  <si>
    <t xml:space="preserve"> 2 2870 3000    </t>
  </si>
  <si>
    <t xml:space="preserve"> Cristian Muñoz Gatica</t>
  </si>
  <si>
    <t>GUZMAN CALVO, JUAN LUIS</t>
  </si>
  <si>
    <t>Crianza de Animales o Peces | Maderas en Bruto y Elaboradas</t>
  </si>
  <si>
    <t xml:space="preserve"> Juan Luis Guzmán Calvo</t>
  </si>
  <si>
    <t xml:space="preserve"> 43 231 5273</t>
  </si>
  <si>
    <t xml:space="preserve"> Javier Jeldres Fuica </t>
  </si>
  <si>
    <t xml:space="preserve"> guzmancentral@gmail.com</t>
  </si>
  <si>
    <t xml:space="preserve"> 43 231 5273    </t>
  </si>
  <si>
    <t>H-E PARTS INTERNATIONAL CHILE SPA</t>
  </si>
  <si>
    <t xml:space="preserve"> Alfonso Teplizky Ergas</t>
  </si>
  <si>
    <t xml:space="preserve"> 55 242 4448</t>
  </si>
  <si>
    <t xml:space="preserve"> Francisco Li-Jo Lay </t>
  </si>
  <si>
    <t xml:space="preserve"> franciscoli-jo@h-eparts.cl</t>
  </si>
  <si>
    <t xml:space="preserve"> 55 242 4445    </t>
  </si>
  <si>
    <t xml:space="preserve"> Marcos Rodríguez Toledo </t>
  </si>
  <si>
    <t xml:space="preserve"> Gerente Comercial &amp; Marketing</t>
  </si>
  <si>
    <t xml:space="preserve"> mrodriguez@h-eparts.cl</t>
  </si>
  <si>
    <t xml:space="preserve"> 55 242 4431    </t>
  </si>
  <si>
    <t xml:space="preserve"> Javier Carramiñana Benvenuto </t>
  </si>
  <si>
    <t xml:space="preserve"> jcarraminana@h-eparts.cl</t>
  </si>
  <si>
    <t xml:space="preserve"> 55 242 4400    </t>
  </si>
  <si>
    <t xml:space="preserve"> Macarena Silva </t>
  </si>
  <si>
    <t xml:space="preserve"> msilva@h-eparts.cl</t>
  </si>
  <si>
    <t xml:space="preserve"> 55 242 4465    </t>
  </si>
  <si>
    <t>H. BRIONES COMERCIAL S.A.</t>
  </si>
  <si>
    <t>Importadores y Representantes | Relojes y Joyas</t>
  </si>
  <si>
    <t xml:space="preserve"> Tomás Silva García-Huidobro </t>
  </si>
  <si>
    <t xml:space="preserve"> creyes@hcb.cl</t>
  </si>
  <si>
    <t xml:space="preserve"> 2 2412 0705    </t>
  </si>
  <si>
    <t xml:space="preserve"> Reinaldo Hoffmann Castro </t>
  </si>
  <si>
    <t xml:space="preserve"> creyes@hbc.cl</t>
  </si>
  <si>
    <t>H. BRIONES S.A.</t>
  </si>
  <si>
    <t>Equipos de Electricidad o Electrónica Industrial | Inversiones | Servicios Técnicos de Reparaciones y Mantenimiento</t>
  </si>
  <si>
    <t xml:space="preserve"> Roberto Bloch De las Heras</t>
  </si>
  <si>
    <t xml:space="preserve"> 2 2412 0721</t>
  </si>
  <si>
    <t xml:space="preserve"> rhoffmann@hbriones.cl</t>
  </si>
  <si>
    <t xml:space="preserve"> 2 2412 0730    </t>
  </si>
  <si>
    <t xml:space="preserve"> Carlos Fuentes Cáceres </t>
  </si>
  <si>
    <t xml:space="preserve"> cfuentes@hbse.cl</t>
  </si>
  <si>
    <t xml:space="preserve"> 2 2412 0791    </t>
  </si>
  <si>
    <t>H.B. FULLER CHILE SPA</t>
  </si>
  <si>
    <t>Adhesivos, Colas, Aprestos, Sellantes y Similares | Productos Químicos Especiales</t>
  </si>
  <si>
    <t xml:space="preserve"> Isabel Quiroz Fuentes </t>
  </si>
  <si>
    <t xml:space="preserve"> isabel.quiroz@hbfuller.com</t>
  </si>
  <si>
    <t xml:space="preserve"> 2 2530 4619    </t>
  </si>
  <si>
    <t>H.E. FIBERGLASS S.A.</t>
  </si>
  <si>
    <t xml:space="preserve"> Homero Eyzaguirre Villarzú</t>
  </si>
  <si>
    <t xml:space="preserve"> 2 2623 0173</t>
  </si>
  <si>
    <t xml:space="preserve"> Pedro Eyzaguirre Donaire</t>
  </si>
  <si>
    <t xml:space="preserve"> 2 2623 0979</t>
  </si>
  <si>
    <t xml:space="preserve"> Enzo Péndola Corail </t>
  </si>
  <si>
    <t xml:space="preserve"> ependola@hefiberglass.cl</t>
  </si>
  <si>
    <t xml:space="preserve"> 2 2623 0173    </t>
  </si>
  <si>
    <t>H2O SOSTENIBLE</t>
  </si>
  <si>
    <t>Sanitarios y Grifería | Tratamientos de Agua</t>
  </si>
  <si>
    <t xml:space="preserve"> Pedro Chubretovic Marín</t>
  </si>
  <si>
    <t xml:space="preserve"> 2 2209 7645</t>
  </si>
  <si>
    <t xml:space="preserve"> Pedro Chubretovic Arnaiz </t>
  </si>
  <si>
    <t xml:space="preserve"> pedro.cha@h2osostenible.com</t>
  </si>
  <si>
    <t xml:space="preserve"> 2 2209 7645    </t>
  </si>
  <si>
    <t xml:space="preserve"> Antonio Chubretovic Arnaiz</t>
  </si>
  <si>
    <t xml:space="preserve"> Valeria Elizabeth Díaz Pinochet </t>
  </si>
  <si>
    <t xml:space="preserve"> ventas@griferiascobra.cl</t>
  </si>
  <si>
    <t>HACIENDA SAN LORENZO S.A.</t>
  </si>
  <si>
    <t xml:space="preserve"> 2 2347 1720    </t>
  </si>
  <si>
    <t>HADDAD - TACKLERS</t>
  </si>
  <si>
    <t xml:space="preserve"> Edgard Haddad Hakim </t>
  </si>
  <si>
    <t xml:space="preserve"> ehh@tacklers.cl</t>
  </si>
  <si>
    <t xml:space="preserve"> 2 2222 5695    </t>
  </si>
  <si>
    <t xml:space="preserve"> José Campos Corsi </t>
  </si>
  <si>
    <t xml:space="preserve"> jc@tacklers.cl</t>
  </si>
  <si>
    <t xml:space="preserve"> 2 2225 5695    </t>
  </si>
  <si>
    <t xml:space="preserve"> Noelle Haddad Sagner </t>
  </si>
  <si>
    <t xml:space="preserve"> nhs@tacklers.cl</t>
  </si>
  <si>
    <t xml:space="preserve"> Miriam Orellana Gutiérrez </t>
  </si>
  <si>
    <t xml:space="preserve"> mo@tacklers.cl</t>
  </si>
  <si>
    <t>HAGRAF S.A.</t>
  </si>
  <si>
    <t>Importadores y Representantes | Maquinaria, Equipos, Accesorios, Repuestos y Suministros para Imprentas y Editoriales</t>
  </si>
  <si>
    <t xml:space="preserve"> Martín Haverbeck </t>
  </si>
  <si>
    <t xml:space="preserve"> martin.haverbeck@hagraf.com</t>
  </si>
  <si>
    <t xml:space="preserve"> 2 2827 8001    </t>
  </si>
  <si>
    <t xml:space="preserve"> Edgardo Dünner </t>
  </si>
  <si>
    <t xml:space="preserve"> edgardo.d³nner@hagraf.com</t>
  </si>
  <si>
    <t xml:space="preserve"> Raúl Puelma Dünner </t>
  </si>
  <si>
    <t xml:space="preserve"> raul.puelma@hagraf.com</t>
  </si>
  <si>
    <t xml:space="preserve"> Flavio Riquelme </t>
  </si>
  <si>
    <t xml:space="preserve"> Jefe de Ventas División Insumos</t>
  </si>
  <si>
    <t xml:space="preserve"> flavio.riquelme@hagraf.com</t>
  </si>
  <si>
    <t xml:space="preserve"> 2 2827 8052    </t>
  </si>
  <si>
    <t xml:space="preserve"> Vanessa González </t>
  </si>
  <si>
    <t xml:space="preserve"> Jefe de Ventas División Comunicación Visual</t>
  </si>
  <si>
    <t xml:space="preserve"> vanessa.gonzalez@hagraf.com</t>
  </si>
  <si>
    <t xml:space="preserve"> 2 2827 8063    </t>
  </si>
  <si>
    <t>HALDEMAN MINING COMPANY S.A.</t>
  </si>
  <si>
    <t>Cobre | Empresas Mineras</t>
  </si>
  <si>
    <t xml:space="preserve"> José Miguel Ibáñez Anrique </t>
  </si>
  <si>
    <t xml:space="preserve"> 2 2896 9150    </t>
  </si>
  <si>
    <t xml:space="preserve"> Carlos Enrique Mardones Hernández </t>
  </si>
  <si>
    <t>Carga Marítima, Servicios y Transportes | Compañías de Navegación | Servicio de Contenedores y Compactadores</t>
  </si>
  <si>
    <t xml:space="preserve"> Tim Stout </t>
  </si>
  <si>
    <t xml:space="preserve"> Gerente General Adjunto</t>
  </si>
  <si>
    <t xml:space="preserve"> alejandra.graf@hamburgsud.com</t>
  </si>
  <si>
    <t xml:space="preserve"> 2 2290 8300    </t>
  </si>
  <si>
    <t xml:space="preserve"> Enrique Pieras </t>
  </si>
  <si>
    <t xml:space="preserve"> Felipe Bermúdez </t>
  </si>
  <si>
    <t xml:space="preserve"> Gerente Ventas Sudamérica y El Caribe</t>
  </si>
  <si>
    <t xml:space="preserve"> felipe.bermudez@hamburgsud.com</t>
  </si>
  <si>
    <t xml:space="preserve"> Jorge Rosés </t>
  </si>
  <si>
    <t xml:space="preserve"> Gerente de Ventas Chile</t>
  </si>
  <si>
    <t xml:space="preserve"> jorge.roses@hamburgsud.com</t>
  </si>
  <si>
    <t xml:space="preserve"> Axel Huck </t>
  </si>
  <si>
    <t xml:space="preserve"> Gerente Customer Service &amp; Documentación</t>
  </si>
  <si>
    <t xml:space="preserve"> axel.huck@hamburgsud.com</t>
  </si>
  <si>
    <t>HARAS DE PIRQUE S.A.</t>
  </si>
  <si>
    <t>Crianza de Animales o Peces | Frutas, Hortalizas, Legumbres, Frescas, Secas y Deshidratadas</t>
  </si>
  <si>
    <t xml:space="preserve"> Eduardo Matte Blackburn </t>
  </si>
  <si>
    <t xml:space="preserve"> ematteb@harasdepirque.com</t>
  </si>
  <si>
    <t xml:space="preserve"> 2 2854 7109    </t>
  </si>
  <si>
    <t xml:space="preserve"> José Miguel González </t>
  </si>
  <si>
    <t xml:space="preserve"> jgonzalez@harasdepirque.com</t>
  </si>
  <si>
    <t xml:space="preserve"> Carmen Luz Jorquera </t>
  </si>
  <si>
    <t xml:space="preserve"> Asistente</t>
  </si>
  <si>
    <t xml:space="preserve"> cjorquera@harasdepirque.com</t>
  </si>
  <si>
    <t>HASBUN KATTAN SPA</t>
  </si>
  <si>
    <t xml:space="preserve"> Roberto Claudio Hasbún Kattan </t>
  </si>
  <si>
    <t xml:space="preserve"> rhasbun@elestablo.cl</t>
  </si>
  <si>
    <t xml:space="preserve"> 2 2738 8533    </t>
  </si>
  <si>
    <t>HATCH INGENIEROS CONSULTORES LTDA.</t>
  </si>
  <si>
    <t xml:space="preserve"> Nabil Habib Gayed </t>
  </si>
  <si>
    <t xml:space="preserve"> Director Ejecutivo Regional Sudamérica</t>
  </si>
  <si>
    <t xml:space="preserve"> nabil.habib@hatch.com</t>
  </si>
  <si>
    <t xml:space="preserve"> 2 2430 2618    </t>
  </si>
  <si>
    <t xml:space="preserve"> Mario Escudero Quiroga </t>
  </si>
  <si>
    <t xml:space="preserve"> Director de Metales Sudamérica</t>
  </si>
  <si>
    <t xml:space="preserve"> mario.escudero@hatch.com</t>
  </si>
  <si>
    <t xml:space="preserve"> 2 2430 2668    </t>
  </si>
  <si>
    <t xml:space="preserve"> Vicente Alfaro Rodríguez</t>
  </si>
  <si>
    <t xml:space="preserve"> 2 2479 2419</t>
  </si>
  <si>
    <t xml:space="preserve"> David Miranda G. </t>
  </si>
  <si>
    <t xml:space="preserve"> Director de Procesamiento de Minerales</t>
  </si>
  <si>
    <t xml:space="preserve"> david.miranda@hatch.com</t>
  </si>
  <si>
    <t xml:space="preserve"> 2 2429 2318    </t>
  </si>
  <si>
    <t xml:space="preserve"> Ricardo Pino Araneda</t>
  </si>
  <si>
    <t xml:space="preserve"> 2 2430 2650</t>
  </si>
  <si>
    <t>HCA MINERIA SPA</t>
  </si>
  <si>
    <t xml:space="preserve"> Pedro Honorato Rodríguez</t>
  </si>
  <si>
    <t xml:space="preserve"> 2 2725 7371</t>
  </si>
  <si>
    <t xml:space="preserve"> Iván Abulias Richmague </t>
  </si>
  <si>
    <t xml:space="preserve"> Gerente de Ventas y Servicios</t>
  </si>
  <si>
    <t xml:space="preserve"> ivan@hcamineria.cl</t>
  </si>
  <si>
    <t xml:space="preserve"> 2 2725 7371    </t>
  </si>
  <si>
    <t xml:space="preserve"> Marco Corvalán Oyarce</t>
  </si>
  <si>
    <t>HDI SEGUROS S.A.</t>
  </si>
  <si>
    <t xml:space="preserve"> Felipe Feres Serrano</t>
  </si>
  <si>
    <t xml:space="preserve"> 2 2497 6100</t>
  </si>
  <si>
    <t xml:space="preserve"> Jochen Sand </t>
  </si>
  <si>
    <t xml:space="preserve"> jochen.sand@hdi.cl</t>
  </si>
  <si>
    <t xml:space="preserve"> 2 2497 6100    </t>
  </si>
  <si>
    <t xml:space="preserve"> Jorge Moreno Paiva </t>
  </si>
  <si>
    <t xml:space="preserve"> jorge.moreno@hdi.cl</t>
  </si>
  <si>
    <t xml:space="preserve"> Carmen Luz De la Carrera De la Barrera </t>
  </si>
  <si>
    <t xml:space="preserve"> Jefe Departamento Legal</t>
  </si>
  <si>
    <t xml:space="preserve"> carmenluz.delacarrera@hdi.cl</t>
  </si>
  <si>
    <t xml:space="preserve"> 2 2715 4663    </t>
  </si>
  <si>
    <t xml:space="preserve"> Roberto Larraín Yáñez </t>
  </si>
  <si>
    <t xml:space="preserve"> Gerente de Operaciones y Clientes</t>
  </si>
  <si>
    <t xml:space="preserve"> roberto.larrain@hdi.cl</t>
  </si>
  <si>
    <t>HEAVENWARD ASCENSORES S.A.</t>
  </si>
  <si>
    <t xml:space="preserve"> Carlos Lagos Aguilera </t>
  </si>
  <si>
    <t xml:space="preserve"> recepcion@heavenward.cl</t>
  </si>
  <si>
    <t xml:space="preserve"> 2 2731 8000    </t>
  </si>
  <si>
    <t xml:space="preserve"> Gustavo Lagos Aguilera</t>
  </si>
  <si>
    <t xml:space="preserve"> 2 2731 8000</t>
  </si>
  <si>
    <t xml:space="preserve"> Harold Brijaldo </t>
  </si>
  <si>
    <t xml:space="preserve"> Juan Fidelli Almonacid </t>
  </si>
  <si>
    <t xml:space="preserve"> Gerente de Instalaciones</t>
  </si>
  <si>
    <t>HELIOS S.A.</t>
  </si>
  <si>
    <t>Bolsas y Sacos | Envases y Cajas de Papel, Cartón o Cartulina | Papeles Autoadhesivos | Papeles para Fotocopiadora</t>
  </si>
  <si>
    <t xml:space="preserve"> Ricardo Badilla Ohlbaum </t>
  </si>
  <si>
    <t xml:space="preserve"> rbadilla@helios.cl</t>
  </si>
  <si>
    <t xml:space="preserve"> 2 2379 2750    </t>
  </si>
  <si>
    <t xml:space="preserve"> Fabrizio Manetti Fava</t>
  </si>
  <si>
    <t xml:space="preserve"> 2 2379 2755</t>
  </si>
  <si>
    <t xml:space="preserve"> Ingrid Jorgensen Covarrubias </t>
  </si>
  <si>
    <t xml:space="preserve"> ijorgensen@helios.cl</t>
  </si>
  <si>
    <t xml:space="preserve"> 2 2379 2755    </t>
  </si>
  <si>
    <t>HELLMANN WORLDWIDE LOGISTICS LTDA.</t>
  </si>
  <si>
    <t>Logística y Distribución | Transportes Internacionales</t>
  </si>
  <si>
    <t xml:space="preserve"> Chistian Finnern </t>
  </si>
  <si>
    <t xml:space="preserve"> Presidente &amp; CEO</t>
  </si>
  <si>
    <t xml:space="preserve"> christian.finnern@hellmann.com</t>
  </si>
  <si>
    <t xml:space="preserve"> 2 2715 6200    </t>
  </si>
  <si>
    <t xml:space="preserve"> Roberto Milad T. </t>
  </si>
  <si>
    <t xml:space="preserve"> Finance, Administration &amp; HR Manager</t>
  </si>
  <si>
    <t xml:space="preserve"> roberto.milad@hellmann.com</t>
  </si>
  <si>
    <t xml:space="preserve"> 2 2715 6212    </t>
  </si>
  <si>
    <t xml:space="preserve"> Carolina Cortés Vargas </t>
  </si>
  <si>
    <t xml:space="preserve"> Country Sea Freight Manager Chile</t>
  </si>
  <si>
    <t xml:space="preserve"> carolina.cortes@hellmann.com</t>
  </si>
  <si>
    <t xml:space="preserve"> 2 2715 6230    </t>
  </si>
  <si>
    <t xml:space="preserve"> Pablo Merino </t>
  </si>
  <si>
    <t xml:space="preserve"> Airfreight Product Manager</t>
  </si>
  <si>
    <t xml:space="preserve"> pablo.merino@hellmann.com</t>
  </si>
  <si>
    <t xml:space="preserve"> 2 2721 8901    </t>
  </si>
  <si>
    <t>HELMLINGER JOYAS LTDA.</t>
  </si>
  <si>
    <t>Platería: Premios, Trofeos, Restauraciones, Etc. | Relojes y Joyas</t>
  </si>
  <si>
    <t xml:space="preserve"> José Helmlinger Casanova </t>
  </si>
  <si>
    <t xml:space="preserve"> 2 2618 9501    </t>
  </si>
  <si>
    <t>HELMUT HOFFMANN SCHOESTER</t>
  </si>
  <si>
    <t xml:space="preserve"> María Eugenia Santelices Vera </t>
  </si>
  <si>
    <t xml:space="preserve"> marvicencio@gmail.com</t>
  </si>
  <si>
    <t xml:space="preserve"> 2 2737 0461    </t>
  </si>
  <si>
    <t xml:space="preserve"> Marcelo Vicencio Sánchez </t>
  </si>
  <si>
    <t xml:space="preserve"> marvicencio@industriasheho.com</t>
  </si>
  <si>
    <t xml:space="preserve"> 2 2777 8055    </t>
  </si>
  <si>
    <t xml:space="preserve"> Víctor Plaza Tagle </t>
  </si>
  <si>
    <t>HELP SPA</t>
  </si>
  <si>
    <t xml:space="preserve"> José Miguel Bilbao García </t>
  </si>
  <si>
    <t xml:space="preserve"> alejandrav@help.cl</t>
  </si>
  <si>
    <t xml:space="preserve"> 2 2631 0709    </t>
  </si>
  <si>
    <t xml:space="preserve"> Juan Carlos Ponce Martínez </t>
  </si>
  <si>
    <t xml:space="preserve"> Lilian Valenzuela Avendaño </t>
  </si>
  <si>
    <t xml:space="preserve"> karinp@help.cl</t>
  </si>
  <si>
    <t xml:space="preserve"> 2 2631 0744    </t>
  </si>
  <si>
    <t xml:space="preserve"> Raúl Hung Chia </t>
  </si>
  <si>
    <t xml:space="preserve"> 2 2631 0750    </t>
  </si>
  <si>
    <t xml:space="preserve"> Juan Saldívar Núñez </t>
  </si>
  <si>
    <t>HEMISFERIO NORTE S.A.</t>
  </si>
  <si>
    <t xml:space="preserve"> Juan Luis Sommers Comandari </t>
  </si>
  <si>
    <t xml:space="preserve"> jls@escaneografica.cl</t>
  </si>
  <si>
    <t xml:space="preserve"> 2 2364 5200    </t>
  </si>
  <si>
    <t xml:space="preserve"> Erick Bravo Arcaya </t>
  </si>
  <si>
    <t xml:space="preserve"> ebravo@escaneografica.cl</t>
  </si>
  <si>
    <t>HENKEL CHILE LTDA.</t>
  </si>
  <si>
    <t>Adhesivos, Colas, Aprestos, Sellantes y Similares | Aditivos e Impermeabilizantes | Materiales para la Construcción</t>
  </si>
  <si>
    <t xml:space="preserve"> Giselle Teruel </t>
  </si>
  <si>
    <t xml:space="preserve"> giselle.teruel@henkel.com</t>
  </si>
  <si>
    <t xml:space="preserve"> 2 2381 7200    </t>
  </si>
  <si>
    <t xml:space="preserve"> Juan Pablo Saldivia </t>
  </si>
  <si>
    <t xml:space="preserve"> Gerente Comercial Adhesivos de Consumo / Construcción</t>
  </si>
  <si>
    <t xml:space="preserve"> juan.saldivia@henkel.com</t>
  </si>
  <si>
    <t xml:space="preserve"> 2 2381 7224    </t>
  </si>
  <si>
    <t>HERALDO CASTRO PALMA</t>
  </si>
  <si>
    <t xml:space="preserve"> Heraldo Castro Palma </t>
  </si>
  <si>
    <t xml:space="preserve"> heraldocastro@mantahue.cl</t>
  </si>
  <si>
    <t xml:space="preserve"> 2 2790 2800    </t>
  </si>
  <si>
    <t xml:space="preserve"> Cristián Castro Oyarzún </t>
  </si>
  <si>
    <t xml:space="preserve"> ccastro@mantahue.cl</t>
  </si>
  <si>
    <t xml:space="preserve"> Igor Rojas Muñoz </t>
  </si>
  <si>
    <t xml:space="preserve"> igorrojas@mantahue.cl</t>
  </si>
  <si>
    <t xml:space="preserve"> 2 2790 2811    </t>
  </si>
  <si>
    <t xml:space="preserve"> Jorge Acevedo Ramírez </t>
  </si>
  <si>
    <t xml:space="preserve"> Encargado de Contabilidad</t>
  </si>
  <si>
    <t xml:space="preserve"> jorgeacevedo@mantahue.cl</t>
  </si>
  <si>
    <t>HERBALIFE CHILE LTDA.</t>
  </si>
  <si>
    <t xml:space="preserve"> Marisol Ahumada</t>
  </si>
  <si>
    <t xml:space="preserve"> 2 2520 5232</t>
  </si>
  <si>
    <t>HEREDIA MOLINOS S.A.</t>
  </si>
  <si>
    <t xml:space="preserve"> Javier Heredia García </t>
  </si>
  <si>
    <t xml:space="preserve"> javier.heredia@herediamolinos.com</t>
  </si>
  <si>
    <t xml:space="preserve"> 2 2429 1310    </t>
  </si>
  <si>
    <t xml:space="preserve"> Mario Burattini Bustos </t>
  </si>
  <si>
    <t xml:space="preserve"> Eduardo González Carreño </t>
  </si>
  <si>
    <t xml:space="preserve"> Gerente Zonal de Ventas Norte</t>
  </si>
  <si>
    <t xml:space="preserve"> Armando Berdichevsky Ojeda</t>
  </si>
  <si>
    <t xml:space="preserve"> 2 2429 1310</t>
  </si>
  <si>
    <t xml:space="preserve"> Jacqueline Pinto Bravo</t>
  </si>
  <si>
    <t>HERMANOS HADDAD Y CIA. LTDA.</t>
  </si>
  <si>
    <t xml:space="preserve"> Cristian Haddad Gutiérrez</t>
  </si>
  <si>
    <t xml:space="preserve"> 2 2732 8432</t>
  </si>
  <si>
    <t>HERMANOS MUNIZAGA S.A.</t>
  </si>
  <si>
    <t>Carrocerías y Remolques | Maestranzas</t>
  </si>
  <si>
    <t xml:space="preserve"> María Elena Aspillaga Rodríguez </t>
  </si>
  <si>
    <t xml:space="preserve"> ventas@munmetal.com</t>
  </si>
  <si>
    <t xml:space="preserve"> 2 2738 7350    </t>
  </si>
  <si>
    <t xml:space="preserve"> Rodrigo Munizaga Neumann</t>
  </si>
  <si>
    <t xml:space="preserve"> 2 2738 7350</t>
  </si>
  <si>
    <t xml:space="preserve"> Benjamín Munizaga Aspillaga</t>
  </si>
  <si>
    <t xml:space="preserve"> Hernán Briceño Silva </t>
  </si>
  <si>
    <t xml:space="preserve"> hernan@bricenoasociados.cl</t>
  </si>
  <si>
    <t xml:space="preserve"> 2 2622 4644    </t>
  </si>
  <si>
    <t>HERREROS Y CIA. LTDA.</t>
  </si>
  <si>
    <t>Estructuras Metálicas | Montajes Industriales</t>
  </si>
  <si>
    <t xml:space="preserve"> Jorge Hernán Herreros Arrieta </t>
  </si>
  <si>
    <t xml:space="preserve"> jorge@herreros.cl</t>
  </si>
  <si>
    <t xml:space="preserve"> 2 2775 0881    </t>
  </si>
  <si>
    <t xml:space="preserve"> José Carrera Bustos </t>
  </si>
  <si>
    <t xml:space="preserve"> Gustavo Fuentes Rojas</t>
  </si>
  <si>
    <t xml:space="preserve"> 2 2775 0881</t>
  </si>
  <si>
    <t>HIDRAGUA S.A.C.I.</t>
  </si>
  <si>
    <t>Bombas Hidráulicas Sumergibles, de Superficie y Centrífugas | Estanques | Filtros | Instalación y Construcción de Piscinas | Vidrio, Fibra de Vidrio y Lana Mineral</t>
  </si>
  <si>
    <t xml:space="preserve"> Italo Traverso </t>
  </si>
  <si>
    <t xml:space="preserve"> itraverso@piscineria.cl</t>
  </si>
  <si>
    <t xml:space="preserve"> 2 2751 5533    </t>
  </si>
  <si>
    <t>HIDRAULICA LTDA.</t>
  </si>
  <si>
    <t>Bombas Hidráulicas Sumergibles, de Superficie y Centrífugas | Bombas Industriales | Equipos para la Industria de la Celulosa y Papel | Maquinaria, Equipos, Accesorios, Repuestos y Suministros para la Minería | Motores y Turbinas | Válvulas</t>
  </si>
  <si>
    <t xml:space="preserve"> Felipe Fernández Bolvarán </t>
  </si>
  <si>
    <t xml:space="preserve"> info@hidraulica-ltda.cl</t>
  </si>
  <si>
    <t xml:space="preserve"> 2 2577 2300    </t>
  </si>
  <si>
    <t xml:space="preserve"> Sergio Herrera Jeldres </t>
  </si>
  <si>
    <t xml:space="preserve"> sherrera@hidraulica-ltda.cl</t>
  </si>
  <si>
    <t xml:space="preserve"> 2 2577 2307    </t>
  </si>
  <si>
    <t xml:space="preserve"> Viviana Rojas Vergara </t>
  </si>
  <si>
    <t xml:space="preserve"> Contabilidad</t>
  </si>
  <si>
    <t xml:space="preserve"> v.rojas@gmail.com</t>
  </si>
  <si>
    <t xml:space="preserve"> 2 2577 2303    </t>
  </si>
  <si>
    <t>HIDRELEC PROYECTOS DE INGENIERIA LTDA.</t>
  </si>
  <si>
    <t>Asesorías y Servicios en Computación e Informática | Computación: Equipos, Insumos, Accesorios y Servicios Conexos | Impresoras: Laser, Matriz de Punto, Mutifuncionales, Inyección de Tinta | Internet: Proveedores, Páginas Web (Creación, Gestión, Mantención) y Servicios | Sistemas y Aplicaciones Computacionales | Software</t>
  </si>
  <si>
    <t xml:space="preserve"> Ramiro Radrigán Araya </t>
  </si>
  <si>
    <t xml:space="preserve"> ramiro@hidrelec.cl</t>
  </si>
  <si>
    <t xml:space="preserve"> 2 2236 2913    </t>
  </si>
  <si>
    <t>HIDROCA CHILE S.A.</t>
  </si>
  <si>
    <t xml:space="preserve"> Jaime Manzano Tagle</t>
  </si>
  <si>
    <t xml:space="preserve"> 2 2936 3850</t>
  </si>
  <si>
    <t xml:space="preserve"> Jaime Manzano Wielandt </t>
  </si>
  <si>
    <t xml:space="preserve"> jmanzanow@hidroca.cl</t>
  </si>
  <si>
    <t xml:space="preserve"> 2 2936 3850    </t>
  </si>
  <si>
    <t xml:space="preserve"> Andrés Manzano Tagle</t>
  </si>
  <si>
    <t xml:space="preserve"> Jaime Manzano Soffia </t>
  </si>
  <si>
    <t>HIDROMEC SPA</t>
  </si>
  <si>
    <t>Arriendo de Maquinarias y Equipos | Maestranzas</t>
  </si>
  <si>
    <t xml:space="preserve"> Patricio Giménez Vergara</t>
  </si>
  <si>
    <t xml:space="preserve"> 55 256 6220</t>
  </si>
  <si>
    <t xml:space="preserve"> Eduardo Vásquez Rocha </t>
  </si>
  <si>
    <t xml:space="preserve"> eduardo.vasquez@hidromec.cl</t>
  </si>
  <si>
    <t xml:space="preserve"> 55 256 6228    </t>
  </si>
  <si>
    <t xml:space="preserve"> Patricio Gallardo Estrada </t>
  </si>
  <si>
    <t xml:space="preserve"> patricio.gallardo@hidromec.cl</t>
  </si>
  <si>
    <t xml:space="preserve"> 55 255 6220    </t>
  </si>
  <si>
    <t xml:space="preserve"> Francisca Miranda Santana </t>
  </si>
  <si>
    <t xml:space="preserve"> francisca.miranda@hidromec.cl</t>
  </si>
  <si>
    <t xml:space="preserve"> 55 256 6219    </t>
  </si>
  <si>
    <t>HIDRONOR CHILE S.A.</t>
  </si>
  <si>
    <t xml:space="preserve"> Jorge Montt </t>
  </si>
  <si>
    <t xml:space="preserve"> 2 2570 5700    </t>
  </si>
  <si>
    <t xml:space="preserve"> Jorge Stagno </t>
  </si>
  <si>
    <t xml:space="preserve"> Luciano Kasakoff </t>
  </si>
  <si>
    <t xml:space="preserve"> Cristian Cancino </t>
  </si>
  <si>
    <t xml:space="preserve"> Daniela Bertoni </t>
  </si>
  <si>
    <t xml:space="preserve"> Jefe de Marketing y Comunicaciones</t>
  </si>
  <si>
    <t xml:space="preserve"> daniela.bertoni@hidronor.cl</t>
  </si>
  <si>
    <t>HIDROPACK S.A.</t>
  </si>
  <si>
    <t>Bombas Hidráulicas Sumergibles, de Superficie y Centrífugas | Equipos Contra Incendio | Estanques | Purificadores y Extractores de Aire | Válvulas</t>
  </si>
  <si>
    <t xml:space="preserve"> Carlos Carvalho Alves</t>
  </si>
  <si>
    <t xml:space="preserve"> 2 2560 2600</t>
  </si>
  <si>
    <t xml:space="preserve"> Pedro Cortés Muñoz </t>
  </si>
  <si>
    <t xml:space="preserve"> pcortes@schaffner.cl</t>
  </si>
  <si>
    <t xml:space="preserve"> 2 2560 2600    </t>
  </si>
  <si>
    <t xml:space="preserve"> Ignacio Escobar Castro</t>
  </si>
  <si>
    <t xml:space="preserve"> 2 2560 2692</t>
  </si>
  <si>
    <t xml:space="preserve"> Germán Sepúlveda Oliva</t>
  </si>
  <si>
    <t xml:space="preserve"> Juan Manuel Estay </t>
  </si>
  <si>
    <t xml:space="preserve"> contacto@hidropack.cl</t>
  </si>
  <si>
    <t xml:space="preserve"> 2 2560 2693    </t>
  </si>
  <si>
    <t>HIDROSAN INGENIERIA S.A.</t>
  </si>
  <si>
    <t xml:space="preserve"> Gustavo Silva Cabello </t>
  </si>
  <si>
    <t xml:space="preserve"> Pedro Donoso Abalos</t>
  </si>
  <si>
    <t xml:space="preserve"> 2 2756 6300</t>
  </si>
  <si>
    <t>HIDROSERVICIO HOLZAPFEL Y CIA. LTDA.</t>
  </si>
  <si>
    <t>Bombas Industriales | Captación de Aguas Subterráneas | Generadores y Grupos Electrógenos</t>
  </si>
  <si>
    <t xml:space="preserve"> Germán Holzapfel Ulloa</t>
  </si>
  <si>
    <t xml:space="preserve"> 2 2327 8900</t>
  </si>
  <si>
    <t xml:space="preserve"> Cecilia Cirano Rojas </t>
  </si>
  <si>
    <t xml:space="preserve"> contabilidad@hidroservicio.cl</t>
  </si>
  <si>
    <t xml:space="preserve"> 2 2327 8900    </t>
  </si>
  <si>
    <t xml:space="preserve"> Jorge Ugarte Wong </t>
  </si>
  <si>
    <t xml:space="preserve"> Jefe Departamento Mantenciones</t>
  </si>
  <si>
    <t xml:space="preserve"> mantenciones@hidroservicio.cl</t>
  </si>
  <si>
    <t xml:space="preserve"> Alejandro Budini Alcántara</t>
  </si>
  <si>
    <t>HIDROTATTERSALL S.A.</t>
  </si>
  <si>
    <t>Exportaciones | Importadores y Representantes | Sistemas y Servicios de Riego</t>
  </si>
  <si>
    <t xml:space="preserve"> Germán Wielandt Necochea </t>
  </si>
  <si>
    <t xml:space="preserve"> mzunigar@tattersall.cl</t>
  </si>
  <si>
    <t xml:space="preserve"> 2 3242 4001    </t>
  </si>
  <si>
    <t>HIDROTECNICA SPA</t>
  </si>
  <si>
    <t>Bombas Industriales | Motores y Turbinas</t>
  </si>
  <si>
    <t xml:space="preserve"> Luis Devoto Milovic </t>
  </si>
  <si>
    <t xml:space="preserve"> ldevoto@hidrotecnica.cl</t>
  </si>
  <si>
    <t xml:space="preserve"> 2 2327 6000    </t>
  </si>
  <si>
    <t>HIELO FIESTA S.A.</t>
  </si>
  <si>
    <t xml:space="preserve"> Eduardo Saleh Sabat </t>
  </si>
  <si>
    <t xml:space="preserve"> esaleh@hielofiesta.com</t>
  </si>
  <si>
    <t xml:space="preserve"> 2 2364 9444    </t>
  </si>
  <si>
    <t xml:space="preserve"> Jorge Escobar Alvial </t>
  </si>
  <si>
    <t xml:space="preserve"> jescobar@hielofiesta.com</t>
  </si>
  <si>
    <t xml:space="preserve"> Héctor Alejandro Villarreal Cáceres</t>
  </si>
  <si>
    <t xml:space="preserve"> 2 2364 9444</t>
  </si>
  <si>
    <t>HIGHSERVICE CORP SPA</t>
  </si>
  <si>
    <t xml:space="preserve"> Hugo Salamanca Poblete</t>
  </si>
  <si>
    <t xml:space="preserve"> 2 2663 5701</t>
  </si>
  <si>
    <t xml:space="preserve"> Héctor Salamanca Aguilera </t>
  </si>
  <si>
    <t xml:space="preserve"> hcsalamanca@highservice.cl</t>
  </si>
  <si>
    <t xml:space="preserve"> 2 2663 5701    </t>
  </si>
  <si>
    <t>HILANDERIA MAISA S.A.</t>
  </si>
  <si>
    <t xml:space="preserve"> Valeria Charad Abumohor </t>
  </si>
  <si>
    <t xml:space="preserve"> 2 2382 8400    </t>
  </si>
  <si>
    <t xml:space="preserve"> Cecilia Robba Pavone</t>
  </si>
  <si>
    <t xml:space="preserve"> 2 2382 8400</t>
  </si>
  <si>
    <t xml:space="preserve"> Johan Córdova </t>
  </si>
  <si>
    <t xml:space="preserve"> Encargado de Recursos Humanos y Contabilidad</t>
  </si>
  <si>
    <t>HILL + KNOWLTON STRATEGIES SPA</t>
  </si>
  <si>
    <t>Comunicaciones Corporativas | Consultores y Asesores en Comunicaciones | Consultores y Asesores Financieros | Relaciones Públicas</t>
  </si>
  <si>
    <t xml:space="preserve"> Diego Fuentes </t>
  </si>
  <si>
    <t xml:space="preserve"> diego.fuentes@hkstrategies.cl</t>
  </si>
  <si>
    <t xml:space="preserve"> 2 2912 7900    </t>
  </si>
  <si>
    <t xml:space="preserve"> Pamela Leonard Aliaga </t>
  </si>
  <si>
    <t>HILTI CHILE LTDA.</t>
  </si>
  <si>
    <t>Anclajes y Fijaciones | Distribuidores de Maquinaria y Equipos | Herramientas Eléctricas y Electrónicas | Importadores y Representantes | Maquinaria, Equipos, Accesorios, Repuestos y Suministros para la Construcción y Obras Conexas | Maquinaria, Equipos, Accesorios, Repuestos y Suministros para la Minería | Materiales para la Construcción</t>
  </si>
  <si>
    <t xml:space="preserve"> Thomas Akers </t>
  </si>
  <si>
    <t xml:space="preserve"> thomas.akers@hilti.com</t>
  </si>
  <si>
    <t xml:space="preserve"> 2 2655 3010    </t>
  </si>
  <si>
    <t xml:space="preserve"> Eugenio Maccarone </t>
  </si>
  <si>
    <t xml:space="preserve"> eugenio.maccarone@hilti.com</t>
  </si>
  <si>
    <t xml:space="preserve"> 2 2655 3011    </t>
  </si>
  <si>
    <t xml:space="preserve"> José Luis Villalón </t>
  </si>
  <si>
    <t xml:space="preserve"> jose.villalon@hilti.com</t>
  </si>
  <si>
    <t xml:space="preserve"> 2 2655 3000    </t>
  </si>
  <si>
    <t xml:space="preserve"> José Albornoz </t>
  </si>
  <si>
    <t xml:space="preserve"> Director de Minería</t>
  </si>
  <si>
    <t xml:space="preserve"> jose.albornoz@hilti.com</t>
  </si>
  <si>
    <t>HINO CHILE S.A.</t>
  </si>
  <si>
    <t xml:space="preserve"> Roberto Delgado Barrientos</t>
  </si>
  <si>
    <t xml:space="preserve"> 2 2714 1892</t>
  </si>
  <si>
    <t xml:space="preserve"> Juan Cunill Leppe </t>
  </si>
  <si>
    <t xml:space="preserve"> juan.cunill@inchcape.cl</t>
  </si>
  <si>
    <t xml:space="preserve"> 2 2714 1711    </t>
  </si>
  <si>
    <t xml:space="preserve"> Mario Bahamondes Jeria </t>
  </si>
  <si>
    <t xml:space="preserve"> mario.bahamondes@inchcape.cl</t>
  </si>
  <si>
    <t xml:space="preserve"> 2 2714 1857    </t>
  </si>
  <si>
    <t>HINZQUIN LTDA.</t>
  </si>
  <si>
    <t>Artículos Escolares, Escritorio y Oficina | Imprentas</t>
  </si>
  <si>
    <t xml:space="preserve"> Máximo Elizalde Hevia </t>
  </si>
  <si>
    <t xml:space="preserve"> 2 2621 2775    </t>
  </si>
  <si>
    <t xml:space="preserve"> Carlos Hinzpeter Levenson </t>
  </si>
  <si>
    <t xml:space="preserve"> hinzquin@hotmail.com</t>
  </si>
  <si>
    <t xml:space="preserve"> 2 2621 6848    </t>
  </si>
  <si>
    <t xml:space="preserve"> Fernando Peña Pizarro</t>
  </si>
  <si>
    <t xml:space="preserve"> 2 2621 2775</t>
  </si>
  <si>
    <t xml:space="preserve"> Mónica Llanos </t>
  </si>
  <si>
    <t>HIPOTECARIA LA CONSTRUCCION S.A.</t>
  </si>
  <si>
    <t xml:space="preserve"> Hernán Briseño Correa </t>
  </si>
  <si>
    <t xml:space="preserve"> hernan.briseno@hipotecaria.cl</t>
  </si>
  <si>
    <t xml:space="preserve"> 2 2410 4110    </t>
  </si>
  <si>
    <t xml:space="preserve"> Soledad Díaz </t>
  </si>
  <si>
    <t xml:space="preserve"> 2 2410 4114    </t>
  </si>
  <si>
    <t xml:space="preserve"> Violeta González </t>
  </si>
  <si>
    <t xml:space="preserve"> violeta.gonzalez@hipotecaria.cl</t>
  </si>
  <si>
    <t xml:space="preserve"> 2 2410 4132    </t>
  </si>
  <si>
    <t>HITACHI DATA SYSTEMS CHILE LTDA.</t>
  </si>
  <si>
    <t xml:space="preserve"> Daniel Scarafia </t>
  </si>
  <si>
    <t xml:space="preserve"> 2 2353 0000    </t>
  </si>
  <si>
    <t xml:space="preserve"> María Paz Gutiérrez Billa </t>
  </si>
  <si>
    <t>Estampados en Telas y Prendas | Hilados y Tejidos | Telas en General</t>
  </si>
  <si>
    <t xml:space="preserve"> Rodrigo Arecco Sañudo </t>
  </si>
  <si>
    <t xml:space="preserve"> rarecco@hitega.cl</t>
  </si>
  <si>
    <t xml:space="preserve"> 2 2583 8824    </t>
  </si>
  <si>
    <t xml:space="preserve"> María Inés Moreno Hodar </t>
  </si>
  <si>
    <t xml:space="preserve"> mimoreno@hitega.cl</t>
  </si>
  <si>
    <t xml:space="preserve"> 2 2583 8821    </t>
  </si>
  <si>
    <t xml:space="preserve"> Miguel Arancibia Palma</t>
  </si>
  <si>
    <t xml:space="preserve"> 2 2583 8842</t>
  </si>
  <si>
    <t>HITES</t>
  </si>
  <si>
    <t xml:space="preserve"> Gonzalo Irarrázaval del Campo</t>
  </si>
  <si>
    <t xml:space="preserve"> 2 2726 5582</t>
  </si>
  <si>
    <t xml:space="preserve"> Agustín Letelier García </t>
  </si>
  <si>
    <t xml:space="preserve"> Gerente División Administración y Finanzas</t>
  </si>
  <si>
    <t xml:space="preserve"> agustin.letelier@hites.cl</t>
  </si>
  <si>
    <t xml:space="preserve"> 2 2726 5513    </t>
  </si>
  <si>
    <t xml:space="preserve"> Juan Carlos Parra Alvarez </t>
  </si>
  <si>
    <t xml:space="preserve"> Gerente División Sucursales y Desarrollo</t>
  </si>
  <si>
    <t xml:space="preserve"> juan.parra@hites.cl</t>
  </si>
  <si>
    <t xml:space="preserve"> 2 2726 5644    </t>
  </si>
  <si>
    <t xml:space="preserve"> Gonzalo Andrés Marambio Castellón </t>
  </si>
  <si>
    <t xml:space="preserve"> gonzalo.marambio@hites.cl</t>
  </si>
  <si>
    <t xml:space="preserve"> 2 2726 5138    </t>
  </si>
  <si>
    <t xml:space="preserve"> Jaime Anusch B. </t>
  </si>
  <si>
    <t xml:space="preserve"> Gerente División Crédito Financiero</t>
  </si>
  <si>
    <t xml:space="preserve"> jaime.anusch@hites.cl</t>
  </si>
  <si>
    <t>HM CLAUSE CHILE S.A.</t>
  </si>
  <si>
    <t xml:space="preserve"> Julio Bascuñán</t>
  </si>
  <si>
    <t xml:space="preserve"> 2 2435 2270</t>
  </si>
  <si>
    <t xml:space="preserve"> Marcelo Carrasco Atala </t>
  </si>
  <si>
    <t xml:space="preserve"> marcelo.carrasco@hmclause.com</t>
  </si>
  <si>
    <t xml:space="preserve"> 2 2435 2270    </t>
  </si>
  <si>
    <t xml:space="preserve"> Marcelo Arévalo Peña </t>
  </si>
  <si>
    <t xml:space="preserve"> marcelo.arevalo@hmclause.com</t>
  </si>
  <si>
    <t>HOBBINS MORGAN PROPIEDADES LTDA.</t>
  </si>
  <si>
    <t xml:space="preserve"> Felipe Morgan Román</t>
  </si>
  <si>
    <t xml:space="preserve"> 2 2219 1123</t>
  </si>
  <si>
    <t>HOCES DE LA GUARDIA IMPRESORES LTDA.</t>
  </si>
  <si>
    <t xml:space="preserve"> Gonzalo Hoces de la Guardia Molina </t>
  </si>
  <si>
    <t xml:space="preserve"> ventas@hocesimpresores.cl</t>
  </si>
  <si>
    <t xml:space="preserve"> 2 2715 3000    </t>
  </si>
  <si>
    <t xml:space="preserve"> Valeska Acevedo Ponce </t>
  </si>
  <si>
    <t xml:space="preserve"> Magdalena Ponce Soto </t>
  </si>
  <si>
    <t xml:space="preserve"> Ejecutiva de Ventas</t>
  </si>
  <si>
    <t xml:space="preserve"> mponce@hocesimpresores.cl</t>
  </si>
  <si>
    <t>HOCHTIEF CONSTRUCTION CHILENA LTDA.</t>
  </si>
  <si>
    <t xml:space="preserve"> Ron Tzur </t>
  </si>
  <si>
    <t xml:space="preserve"> vfuentes@hochtief.cl</t>
  </si>
  <si>
    <t xml:space="preserve"> 2 2581 9150    </t>
  </si>
  <si>
    <t xml:space="preserve"> Stephan Refisch </t>
  </si>
  <si>
    <t xml:space="preserve"> srefisch@hochtief.cl</t>
  </si>
  <si>
    <t>HOEHMANN STAGNO Y ASOCIADOS INGENIERIA DE PROYECTOS LTDA.</t>
  </si>
  <si>
    <t xml:space="preserve"> ehoehman@emin.cl</t>
  </si>
  <si>
    <t xml:space="preserve"> Patricio Stagno Lanzarini</t>
  </si>
  <si>
    <t xml:space="preserve"> 2 2206 2943</t>
  </si>
  <si>
    <t xml:space="preserve"> Jaime Frerk Mücke </t>
  </si>
  <si>
    <t xml:space="preserve"> Socio - Director Gerente</t>
  </si>
  <si>
    <t xml:space="preserve"> hspro@hsingenieria.cl</t>
  </si>
  <si>
    <t xml:space="preserve"> 2 2206 2943    </t>
  </si>
  <si>
    <t>HOME CENTER REAL</t>
  </si>
  <si>
    <t xml:space="preserve"> Lorenzo Iduya Ortiz de Luzuriaga </t>
  </si>
  <si>
    <t xml:space="preserve"> lorenzoiduya@homereal.cl</t>
  </si>
  <si>
    <t xml:space="preserve"> 51 232 8910    </t>
  </si>
  <si>
    <t xml:space="preserve"> Nevenka Cortés Marambio </t>
  </si>
  <si>
    <t xml:space="preserve"> Jefa Administración</t>
  </si>
  <si>
    <t xml:space="preserve"> n.cortes@homereal.cl</t>
  </si>
  <si>
    <t xml:space="preserve"> Daniel Alvarez Ibarra</t>
  </si>
  <si>
    <t xml:space="preserve"> 51 232 8910</t>
  </si>
  <si>
    <t xml:space="preserve"> María del Pilar Iduya Ortiz de Luzuriaga </t>
  </si>
  <si>
    <t xml:space="preserve"> pilar.iduya@gmail.com</t>
  </si>
  <si>
    <t xml:space="preserve"> 51 232 8899    </t>
  </si>
  <si>
    <t xml:space="preserve"> Fernando Araya Alfaro</t>
  </si>
  <si>
    <t>HOME MEDICAL S.A.</t>
  </si>
  <si>
    <t xml:space="preserve"> Cristián Oyanedel Godoy </t>
  </si>
  <si>
    <t xml:space="preserve"> 2 2750 2830    </t>
  </si>
  <si>
    <t>HOMS PACK LTDA.</t>
  </si>
  <si>
    <t>Bolsas, Mangas, Fundas, de Plástico | Envases de Plástico</t>
  </si>
  <si>
    <t xml:space="preserve"> Rodolfo Awad Nash </t>
  </si>
  <si>
    <t xml:space="preserve"> homs@homs.cl</t>
  </si>
  <si>
    <t xml:space="preserve"> 2 2790 1700    </t>
  </si>
  <si>
    <t>HONDA MOTOR DE CHILE S.A.</t>
  </si>
  <si>
    <t>Importadores y Representantes | Repuestos, Piezas y Accesorios para Automóviles y Camiones | Vehículos, Venta y Representación</t>
  </si>
  <si>
    <t xml:space="preserve"> Midori Jattori </t>
  </si>
  <si>
    <t xml:space="preserve"> andres_aranguiz@honda.cl</t>
  </si>
  <si>
    <t xml:space="preserve"> 2 2270 9800    </t>
  </si>
  <si>
    <t xml:space="preserve"> Andrés Aránguiz Garay </t>
  </si>
  <si>
    <t xml:space="preserve"> Rodrigo Torres Matte </t>
  </si>
  <si>
    <t xml:space="preserve"> rodrigo_torres@honda.cl</t>
  </si>
  <si>
    <t xml:space="preserve"> Cristián Reitze Campos </t>
  </si>
  <si>
    <t xml:space="preserve"> cristian_reitze@honda.cl</t>
  </si>
  <si>
    <t>HONG KONG TRADE DEVELOPMENT COUNCIL (OFICINA COMERCIAL DE HONG KONG)</t>
  </si>
  <si>
    <t xml:space="preserve"> Alvaro Echeverría Sánchez</t>
  </si>
  <si>
    <t xml:space="preserve"> 2 2225 5015</t>
  </si>
  <si>
    <t>HORMAR LTDA.</t>
  </si>
  <si>
    <t>Hormigón | Postes y Ganchos</t>
  </si>
  <si>
    <t xml:space="preserve"> Ignacio Guzmán Mege</t>
  </si>
  <si>
    <t xml:space="preserve"> 2 2643 4791</t>
  </si>
  <si>
    <t>HORMIGONES BICENTENARIO S.A.</t>
  </si>
  <si>
    <t xml:space="preserve"> Juan Carlos Henríquez Valdez </t>
  </si>
  <si>
    <t xml:space="preserve"> lucia.sotomayor@cementosbsa.com</t>
  </si>
  <si>
    <t xml:space="preserve"> 2 2595 5700    </t>
  </si>
  <si>
    <t xml:space="preserve"> Felipe Ureta Vicuña </t>
  </si>
  <si>
    <t xml:space="preserve"> felipe.ureta@cementosbsa.com</t>
  </si>
  <si>
    <t xml:space="preserve"> Daniel Jiménez Schuster </t>
  </si>
  <si>
    <t xml:space="preserve"> Martín Hurtado Menéndez </t>
  </si>
  <si>
    <t xml:space="preserve"> Francisco Valdivia Barros </t>
  </si>
  <si>
    <t xml:space="preserve"> Cristóbal Hurtado Cruzat </t>
  </si>
  <si>
    <t>HORMIGONES TRANSEX LTDA.</t>
  </si>
  <si>
    <t xml:space="preserve"> Manuel Arenas López </t>
  </si>
  <si>
    <t xml:space="preserve"> Gerente de Hormigones y Minera</t>
  </si>
  <si>
    <t xml:space="preserve"> marenas@etx.cl</t>
  </si>
  <si>
    <t>HORMISUR - INEIN S.A.</t>
  </si>
  <si>
    <t>Hormigón | Montajes Industriales | Postes y Ganchos</t>
  </si>
  <si>
    <t xml:space="preserve"> Cristhian Orb Millán</t>
  </si>
  <si>
    <t xml:space="preserve"> 2 2235 9451</t>
  </si>
  <si>
    <t xml:space="preserve"> Mónica Millán Astorga </t>
  </si>
  <si>
    <t xml:space="preserve"> 2 2235 9451    </t>
  </si>
  <si>
    <t xml:space="preserve"> Patricia Astorga Carrasco </t>
  </si>
  <si>
    <t xml:space="preserve"> Julio Riveaux </t>
  </si>
  <si>
    <t xml:space="preserve"> jriveaux@adsl.tie.cl</t>
  </si>
  <si>
    <t xml:space="preserve"> Fernando Jabalquinto López </t>
  </si>
  <si>
    <t xml:space="preserve"> fjabalquinto@hormisur.cl</t>
  </si>
  <si>
    <t>HORTIFRUT CHILE S.A.</t>
  </si>
  <si>
    <t xml:space="preserve"> Juan Carlos Toro Ruiz-Tagle </t>
  </si>
  <si>
    <t xml:space="preserve"> pavendano@hortifrut.com</t>
  </si>
  <si>
    <t xml:space="preserve"> 2 2368 3300    </t>
  </si>
  <si>
    <t xml:space="preserve"> Juan Ignacio Allende Conelly </t>
  </si>
  <si>
    <t xml:space="preserve"> jgonzalez@hortifrut.com</t>
  </si>
  <si>
    <t xml:space="preserve"> 2 2479 2600    </t>
  </si>
  <si>
    <t>HORWATH HB AUDITORES CONSULTORES LTDA.</t>
  </si>
  <si>
    <t>Asesorías Tributarias | Auditores y Servicios de Contabilidad | Capacitación de Personal | Outsourcing de Personal | Servicio de Selección de Personal</t>
  </si>
  <si>
    <t xml:space="preserve"> Sergio Bascuñán Rivera </t>
  </si>
  <si>
    <t xml:space="preserve"> sergio.bascunan@crowe.cl</t>
  </si>
  <si>
    <t xml:space="preserve"> 2 2607 6700    </t>
  </si>
  <si>
    <t xml:space="preserve"> Patricio Argote Venegas</t>
  </si>
  <si>
    <t xml:space="preserve"> 2 2607 6700</t>
  </si>
  <si>
    <t>HOSPITAL CARLOS VAN BUREN</t>
  </si>
  <si>
    <t xml:space="preserve"> David Gutiérrez Tanabe </t>
  </si>
  <si>
    <t xml:space="preserve"> director.hcvb@redsalud.gov.cl</t>
  </si>
  <si>
    <t xml:space="preserve"> 32 236 4181    </t>
  </si>
  <si>
    <t xml:space="preserve"> Javier Infante </t>
  </si>
  <si>
    <t xml:space="preserve"> Subdirector Administrativo</t>
  </si>
  <si>
    <t xml:space="preserve"> sda.hcvb@redsalud.gov.cl</t>
  </si>
  <si>
    <t xml:space="preserve"> 32 236 4184    </t>
  </si>
  <si>
    <t xml:space="preserve"> Rodrigo Riveros </t>
  </si>
  <si>
    <t xml:space="preserve"> Subdirector Gestión Asistencial, Dr</t>
  </si>
  <si>
    <t xml:space="preserve"> sdga.hcvb@redsalud.gov.cl</t>
  </si>
  <si>
    <t xml:space="preserve"> 32 236 4182    </t>
  </si>
  <si>
    <t xml:space="preserve"> Erick Santibáñez Báez </t>
  </si>
  <si>
    <t xml:space="preserve"> Centro de Operaciones</t>
  </si>
  <si>
    <t xml:space="preserve"> croperaciones.hcvb@redsalud.gov.cl</t>
  </si>
  <si>
    <t xml:space="preserve"> 32 236 4183    </t>
  </si>
  <si>
    <t>HOSPITAL CLINICO DE LA UNIVERSIDAD DE CHILE</t>
  </si>
  <si>
    <t>Centros Médicos y Dentales | Clínicas | Hospitales | Laboratorios Médicos y Odontológicos | Urgencias Médicas</t>
  </si>
  <si>
    <t xml:space="preserve"> Graciela Rojas Castill </t>
  </si>
  <si>
    <t xml:space="preserve"> Director General, Prof. Dra.</t>
  </si>
  <si>
    <t xml:space="preserve"> mgrojas@hcuch.cl</t>
  </si>
  <si>
    <t xml:space="preserve"> 2 2978 8000    </t>
  </si>
  <si>
    <t xml:space="preserve"> Manuel Domingo Castillo Solis </t>
  </si>
  <si>
    <t xml:space="preserve"> mdcastillo@hcuch.cl</t>
  </si>
  <si>
    <t xml:space="preserve"> Cristian Miranda Venegas</t>
  </si>
  <si>
    <t xml:space="preserve"> 2 2978 8000</t>
  </si>
  <si>
    <t xml:space="preserve"> Miguel Berr Lama </t>
  </si>
  <si>
    <t xml:space="preserve"> Director de Administración y Finanzas (S)</t>
  </si>
  <si>
    <t xml:space="preserve"> mberr@hcuch.cl</t>
  </si>
  <si>
    <t>HOSPITAL CLINICO REGIONAL GUILLERMO GRANT BENAVENTE CONCEPCION</t>
  </si>
  <si>
    <t xml:space="preserve"> Carlos Capurro Dupré </t>
  </si>
  <si>
    <t xml:space="preserve"> direccionhggb@ssconcepcion.cl</t>
  </si>
  <si>
    <t xml:space="preserve"> 41 268 7588    </t>
  </si>
  <si>
    <t xml:space="preserve"> Boris Oportus Ortiz </t>
  </si>
  <si>
    <t xml:space="preserve"> Subdirector Médico</t>
  </si>
  <si>
    <t xml:space="preserve"> boportus@ssconcepcion.cl</t>
  </si>
  <si>
    <t xml:space="preserve"> 41 272 7850    </t>
  </si>
  <si>
    <t xml:space="preserve"> Alicia González Videla </t>
  </si>
  <si>
    <t xml:space="preserve"> Subdirectora Administrativa</t>
  </si>
  <si>
    <t xml:space="preserve"> aliciag@ssconcepcion.cl</t>
  </si>
  <si>
    <t xml:space="preserve"> 41 272 2609    </t>
  </si>
  <si>
    <t xml:space="preserve"> Katherine Campos Coa </t>
  </si>
  <si>
    <t xml:space="preserve"> Subdirector Gestión del Cuidado</t>
  </si>
  <si>
    <t xml:space="preserve"> kcampos@ssconcepcion.cl</t>
  </si>
  <si>
    <t xml:space="preserve"> Natalia Martínez </t>
  </si>
  <si>
    <t xml:space="preserve"> Subdirector Gestión y Desarrollo de las Personas</t>
  </si>
  <si>
    <t>HOSPITAL CLINICO SAN BORJA ARRIARAN</t>
  </si>
  <si>
    <t xml:space="preserve"> Alejandro Casals Correa</t>
  </si>
  <si>
    <t xml:space="preserve"> 2 2574 9000</t>
  </si>
  <si>
    <t xml:space="preserve"> Jorge Wilhelm Del Villar </t>
  </si>
  <si>
    <t xml:space="preserve"> Subdirector de Administración</t>
  </si>
  <si>
    <t xml:space="preserve"> 2 2574 9000    </t>
  </si>
  <si>
    <t xml:space="preserve"> Loreto Cartagena Palacios </t>
  </si>
  <si>
    <t xml:space="preserve"> Subdirectora de Gestión del Cuidado</t>
  </si>
  <si>
    <t>HOSPITAL DE URGENCIA ASISTENCIA PUBLICA DR. ALEJANDRO DEL RIO</t>
  </si>
  <si>
    <t xml:space="preserve"> Luis Osvaldo Carrasco Ruiz </t>
  </si>
  <si>
    <t xml:space="preserve"> luis.carrascor@redsalud.gob.cl</t>
  </si>
  <si>
    <t xml:space="preserve"> 2 2568 1163    </t>
  </si>
  <si>
    <t xml:space="preserve"> María Eugenia Casanova Kachele</t>
  </si>
  <si>
    <t xml:space="preserve"> 2 2568 1169</t>
  </si>
  <si>
    <t xml:space="preserve"> Martín Lobos Araya </t>
  </si>
  <si>
    <t xml:space="preserve"> Subdirector Gestión Administrativa y Financiera</t>
  </si>
  <si>
    <t xml:space="preserve"> martin.lobos@redsalud.gov.cl</t>
  </si>
  <si>
    <t xml:space="preserve"> 2 2568 1233    </t>
  </si>
  <si>
    <t xml:space="preserve"> Catalina Arancibia Rojas </t>
  </si>
  <si>
    <t xml:space="preserve"> Jefa de Planificacion y Desarrollo</t>
  </si>
  <si>
    <t xml:space="preserve"> catalina.arancibiar@redsalud.gob.cl</t>
  </si>
  <si>
    <t xml:space="preserve"> 2 2568 1226    </t>
  </si>
  <si>
    <t xml:space="preserve"> Carla Gallardo </t>
  </si>
  <si>
    <t xml:space="preserve"> carla.gallardo@redsalud.gov.cl</t>
  </si>
  <si>
    <t>HOSPITAL DEL SALVADOR</t>
  </si>
  <si>
    <t xml:space="preserve"> Pablo González Stuardo </t>
  </si>
  <si>
    <t xml:space="preserve"> director.hdsalvador@redsalud.gov.cl</t>
  </si>
  <si>
    <t xml:space="preserve"> 32 257 7202    </t>
  </si>
  <si>
    <t xml:space="preserve"> Susy Barrientos Arriagada </t>
  </si>
  <si>
    <t xml:space="preserve"> susy.barrientos@redsalud.gov.cl</t>
  </si>
  <si>
    <t xml:space="preserve"> 32 257 7201    </t>
  </si>
  <si>
    <t xml:space="preserve"> Ulises Ríos Díaz </t>
  </si>
  <si>
    <t xml:space="preserve"> Jefe Atención Abierta</t>
  </si>
  <si>
    <t xml:space="preserve"> ulises.rios@redsalud.gov.cl</t>
  </si>
  <si>
    <t xml:space="preserve"> 32 257 7279    </t>
  </si>
  <si>
    <t xml:space="preserve"> Alexis Campos González </t>
  </si>
  <si>
    <t xml:space="preserve"> Abastecimiento</t>
  </si>
  <si>
    <t xml:space="preserve"> alexis.campos@redsalud.gov.cl</t>
  </si>
  <si>
    <t xml:space="preserve"> 32 257 7206    </t>
  </si>
  <si>
    <t xml:space="preserve"> Gastón Letelier Paredes </t>
  </si>
  <si>
    <t xml:space="preserve"> Enfermero Supervisor - Jefe Atención Abierta</t>
  </si>
  <si>
    <t xml:space="preserve"> jose.gonzalezr@redsalud.gov.cl</t>
  </si>
  <si>
    <t xml:space="preserve"> 32 257 7210    </t>
  </si>
  <si>
    <t>HOSPITAL DEL TRABAJADOR ACHS</t>
  </si>
  <si>
    <t xml:space="preserve"> 2 2685 3810    </t>
  </si>
  <si>
    <t xml:space="preserve"> Jorge Olivero Aliaga </t>
  </si>
  <si>
    <t xml:space="preserve"> Gerente Hospital del Trabajador</t>
  </si>
  <si>
    <t xml:space="preserve"> mhenriquez@hts.cl</t>
  </si>
  <si>
    <t xml:space="preserve"> Jessica Castillo Cuadros</t>
  </si>
  <si>
    <t xml:space="preserve"> 2 2685 3810</t>
  </si>
  <si>
    <t xml:space="preserve"> Denize Arochas Navarrete </t>
  </si>
  <si>
    <t xml:space="preserve"> Subdirector Médico Quirúrgico</t>
  </si>
  <si>
    <t>HOSPITAL PARROQUIAL DE SAN BERNARDO</t>
  </si>
  <si>
    <t>Hospitales | Laboratorios Médicos y Odontológicos | Radiografías | Urgencias Médicas</t>
  </si>
  <si>
    <t xml:space="preserve"> Emilio Sahli Cruz </t>
  </si>
  <si>
    <t xml:space="preserve"> Presidente de la Fundación</t>
  </si>
  <si>
    <t xml:space="preserve"> 2 2373 6500    </t>
  </si>
  <si>
    <t xml:space="preserve"> Jaime Rodríguez Quezada </t>
  </si>
  <si>
    <t xml:space="preserve"> jrodriguez@hpsb.cl</t>
  </si>
  <si>
    <t xml:space="preserve"> Luis López Navarro </t>
  </si>
  <si>
    <t xml:space="preserve"> llopez@hpsb.cl</t>
  </si>
  <si>
    <t xml:space="preserve"> Ivette Astorga Macload </t>
  </si>
  <si>
    <t xml:space="preserve"> iastorga@hpsb.cl</t>
  </si>
  <si>
    <t xml:space="preserve"> Francisco Hidalgo Sepúlveda </t>
  </si>
  <si>
    <t xml:space="preserve"> fhidalgo@hpsb.cl</t>
  </si>
  <si>
    <t>HOTEL ACACIAS DE VITACURA S.A.</t>
  </si>
  <si>
    <t>Hoteles | Organización de Eventos, Promociones y Lanzamientos | Producción y Realización de Eventos (Especiales o no)</t>
  </si>
  <si>
    <t xml:space="preserve"> Hernán Larraín Chaux </t>
  </si>
  <si>
    <t xml:space="preserve"> reservas@hotelacacias.cl</t>
  </si>
  <si>
    <t xml:space="preserve"> 2 2211 8601    </t>
  </si>
  <si>
    <t xml:space="preserve"> Francisco Larraín Chaux</t>
  </si>
  <si>
    <t xml:space="preserve"> 2 2211 8601</t>
  </si>
  <si>
    <t xml:space="preserve"> Juan Barahona </t>
  </si>
  <si>
    <t>HOTEL AITUE Y CENTRO DE CONVENCIONES</t>
  </si>
  <si>
    <t xml:space="preserve"> Teresa Cid Sepúlveda </t>
  </si>
  <si>
    <t xml:space="preserve"> tcid@hotelaitue.cl</t>
  </si>
  <si>
    <t xml:space="preserve"> 45 221 1917    </t>
  </si>
  <si>
    <t xml:space="preserve"> Paola Pinilla Toy </t>
  </si>
  <si>
    <t xml:space="preserve"> paolapinilla@hotelaitue.cl</t>
  </si>
  <si>
    <t xml:space="preserve"> Natividad Andrade </t>
  </si>
  <si>
    <t xml:space="preserve"> Gobernanta</t>
  </si>
  <si>
    <t>HOTEL ALBORADA</t>
  </si>
  <si>
    <t xml:space="preserve"> Pilar Riba Stempel </t>
  </si>
  <si>
    <t xml:space="preserve"> pilarriba@hotelalborada.cl</t>
  </si>
  <si>
    <t xml:space="preserve"> 41 291 1121    </t>
  </si>
  <si>
    <t xml:space="preserve"> Juan Riba Stempel </t>
  </si>
  <si>
    <t xml:space="preserve"> juanriba@hotelalborada.cl</t>
  </si>
  <si>
    <t>HOTEL ALCALA DEL RIO</t>
  </si>
  <si>
    <t xml:space="preserve"> Mabel Calcina Cano </t>
  </si>
  <si>
    <t xml:space="preserve"> 2 2264 0614    </t>
  </si>
  <si>
    <t>HOTEL ALMACRUZ</t>
  </si>
  <si>
    <t xml:space="preserve"> Diego Cardoen Délano </t>
  </si>
  <si>
    <t xml:space="preserve"> 2 2470 7400    </t>
  </si>
  <si>
    <t xml:space="preserve"> Mauricio Retamales </t>
  </si>
  <si>
    <t xml:space="preserve"> mretamales@almacruz.cl</t>
  </si>
  <si>
    <t xml:space="preserve"> 2 2470 7457    </t>
  </si>
  <si>
    <t xml:space="preserve"> Carolina Quilodrán </t>
  </si>
  <si>
    <t xml:space="preserve"> Turismo &amp; Negocios</t>
  </si>
  <si>
    <t xml:space="preserve"> cquilodran@almacruz.cl</t>
  </si>
  <si>
    <t xml:space="preserve"> 2 2470 7489    </t>
  </si>
  <si>
    <t>HOTEL AMARU</t>
  </si>
  <si>
    <t xml:space="preserve"> Dayse Seguel Suárez </t>
  </si>
  <si>
    <t xml:space="preserve"> hotel_amaru@hotmail.com</t>
  </si>
  <si>
    <t xml:space="preserve"> 58 222 4444    </t>
  </si>
  <si>
    <t xml:space="preserve"> Miguel Maldonado Bozo </t>
  </si>
  <si>
    <t>HOTEL ANCUD</t>
  </si>
  <si>
    <t xml:space="preserve"> Ramón Torres Gajardo</t>
  </si>
  <si>
    <t xml:space="preserve"> 65 262 2350</t>
  </si>
  <si>
    <t xml:space="preserve"> Sandra Huerta San Martín</t>
  </si>
  <si>
    <t xml:space="preserve"> 65 262 2340</t>
  </si>
  <si>
    <t xml:space="preserve"> Karina Lorca Lorca </t>
  </si>
  <si>
    <t xml:space="preserve"> Reservas</t>
  </si>
  <si>
    <t xml:space="preserve"> reservas@hotelancud.cl</t>
  </si>
  <si>
    <t xml:space="preserve"> 65 262 2340    </t>
  </si>
  <si>
    <t>HOTEL ANTOFAGASTA</t>
  </si>
  <si>
    <t xml:space="preserve"> Nicolás Rodríguez Carvajal </t>
  </si>
  <si>
    <t xml:space="preserve"> nrodriguez@hotelantofagasta.cl</t>
  </si>
  <si>
    <t xml:space="preserve"> 55 222 8811    </t>
  </si>
  <si>
    <t xml:space="preserve"> María Eugenia Ruiz </t>
  </si>
  <si>
    <t xml:space="preserve"> contador@hotelantofagasta.cl</t>
  </si>
  <si>
    <t xml:space="preserve"> Paulina Bastías Cuevas </t>
  </si>
  <si>
    <t xml:space="preserve"> personal@hotelantofagasta.cl</t>
  </si>
  <si>
    <t xml:space="preserve"> Carmen Pilar Silva </t>
  </si>
  <si>
    <t xml:space="preserve"> Directora de Ventas</t>
  </si>
  <si>
    <t xml:space="preserve"> cpsilva@hotelantofagasta.cl</t>
  </si>
  <si>
    <t>HOTEL ARICA LTDA.</t>
  </si>
  <si>
    <t xml:space="preserve"> Víctor Vallejos Piñones</t>
  </si>
  <si>
    <t xml:space="preserve"> 58 225 4540</t>
  </si>
  <si>
    <t xml:space="preserve"> Marco Chavera Velásquez </t>
  </si>
  <si>
    <t xml:space="preserve"> contador@hotelarica.cl</t>
  </si>
  <si>
    <t xml:space="preserve"> 58 225 4540    </t>
  </si>
  <si>
    <t xml:space="preserve"> Jacqueline Camus Vega </t>
  </si>
  <si>
    <t xml:space="preserve"> Directora de Ventas y Relaciones Públicas</t>
  </si>
  <si>
    <t xml:space="preserve"> ventas@hotelarica.cl</t>
  </si>
  <si>
    <t xml:space="preserve"> Patricia Chávez Calderón </t>
  </si>
  <si>
    <t xml:space="preserve"> Jefe de Recepción y Reservas</t>
  </si>
  <si>
    <t xml:space="preserve"> jeferecepcion@hotelarica.cl</t>
  </si>
  <si>
    <t>HOTEL BAYERN</t>
  </si>
  <si>
    <t xml:space="preserve"> María A. Tepper Kolossa</t>
  </si>
  <si>
    <t xml:space="preserve"> 45 227 6000</t>
  </si>
  <si>
    <t xml:space="preserve"> Ernesto Tepper Kolossa</t>
  </si>
  <si>
    <t xml:space="preserve"> Angela Castillo Paiva </t>
  </si>
  <si>
    <t xml:space="preserve"> Jefa de Recepción</t>
  </si>
  <si>
    <t xml:space="preserve"> reservas@hotelbayern.cl</t>
  </si>
  <si>
    <t xml:space="preserve"> 45 227 6000    </t>
  </si>
  <si>
    <t>HOTEL BELLAVISTA LTDA.</t>
  </si>
  <si>
    <t xml:space="preserve"> Ernesto René Opitz Minte</t>
  </si>
  <si>
    <t xml:space="preserve"> 65 223 2011</t>
  </si>
  <si>
    <t xml:space="preserve"> Ricardo Luis Teuber Bittner </t>
  </si>
  <si>
    <t xml:space="preserve"> rteuber@crteuber.cl</t>
  </si>
  <si>
    <t xml:space="preserve"> 65 223 2011    </t>
  </si>
  <si>
    <t xml:space="preserve"> Josefina Ruiz </t>
  </si>
  <si>
    <t xml:space="preserve"> gerencia@hotelbellavista.cl</t>
  </si>
  <si>
    <t>HOTEL BIDASOA</t>
  </si>
  <si>
    <t xml:space="preserve"> Mauricio Sanz Jáuregui</t>
  </si>
  <si>
    <t xml:space="preserve"> 2 2242 1525</t>
  </si>
  <si>
    <t xml:space="preserve"> Mauricio Sanz Raab </t>
  </si>
  <si>
    <t xml:space="preserve"> msanz@hotelbidasoa.cl</t>
  </si>
  <si>
    <t xml:space="preserve"> 2 2242 1525    </t>
  </si>
  <si>
    <t xml:space="preserve"> Patricio Lyon García </t>
  </si>
  <si>
    <t xml:space="preserve"> Presidente, Gerente General</t>
  </si>
  <si>
    <t xml:space="preserve"> plyon@hbdr.cl</t>
  </si>
  <si>
    <t xml:space="preserve"> 32 377 0100    </t>
  </si>
  <si>
    <t xml:space="preserve"> Víctor Méndez Marusic</t>
  </si>
  <si>
    <t xml:space="preserve"> 32 377 0100</t>
  </si>
  <si>
    <t xml:space="preserve"> Marcos Fuentes </t>
  </si>
  <si>
    <t xml:space="preserve"> mfuentes@hbdr.cl</t>
  </si>
  <si>
    <t xml:space="preserve"> Juan José Alvarez </t>
  </si>
  <si>
    <t xml:space="preserve"> jalvarez@hbdr.cl</t>
  </si>
  <si>
    <t xml:space="preserve"> 32 377 0160    </t>
  </si>
  <si>
    <t xml:space="preserve"> Santiago Baylis </t>
  </si>
  <si>
    <t xml:space="preserve"> Gerente de Hoteles</t>
  </si>
  <si>
    <t xml:space="preserve"> 65 220 0100    </t>
  </si>
  <si>
    <t xml:space="preserve"> Adrián Marcelo Aravena Alvarado </t>
  </si>
  <si>
    <t xml:space="preserve"> maravena@cabanasdellago.cl</t>
  </si>
  <si>
    <t xml:space="preserve"> 65 223 2291    </t>
  </si>
  <si>
    <t xml:space="preserve"> Danisa Alejandra Rojas Valdés </t>
  </si>
  <si>
    <t xml:space="preserve"> 2 2414 6200    </t>
  </si>
  <si>
    <t xml:space="preserve"> Jacqueline Natacha Wolf Salom </t>
  </si>
  <si>
    <t xml:space="preserve"> Jefe Gestión de Personas</t>
  </si>
  <si>
    <t xml:space="preserve"> jwolf@hcdl.cl</t>
  </si>
  <si>
    <t>HOTEL CAMINO DEL INCA</t>
  </si>
  <si>
    <t xml:space="preserve"> Mario Bernal Castillo </t>
  </si>
  <si>
    <t xml:space="preserve"> 52 221 3220    </t>
  </si>
  <si>
    <t>HOTEL CLUB LA SERENA &amp; CENTRO DE CONVENCIONES</t>
  </si>
  <si>
    <t>Administradores de Hoteles | Hoteles</t>
  </si>
  <si>
    <t xml:space="preserve"> Juan Pablo González Correa </t>
  </si>
  <si>
    <t xml:space="preserve"> jpgonzalez@fundador.cl</t>
  </si>
  <si>
    <t xml:space="preserve"> 51 222 1262    </t>
  </si>
  <si>
    <t xml:space="preserve"> Pamela Rubio Venegas </t>
  </si>
  <si>
    <t xml:space="preserve"> Gerente Residente</t>
  </si>
  <si>
    <t xml:space="preserve"> prubio@clublaserena.com</t>
  </si>
  <si>
    <t xml:space="preserve"> Jorge Morales Y. </t>
  </si>
  <si>
    <t xml:space="preserve"> jorge.morales@clublaserena.com</t>
  </si>
  <si>
    <t>HOTEL COSTA REAL</t>
  </si>
  <si>
    <t xml:space="preserve"> Selmen Buale Darwich </t>
  </si>
  <si>
    <t xml:space="preserve"> selmenbuale@costareal.cl</t>
  </si>
  <si>
    <t xml:space="preserve"> 51 222 1010    </t>
  </si>
  <si>
    <t xml:space="preserve"> Jocelyn Gallegos Del Río</t>
  </si>
  <si>
    <t xml:space="preserve"> 51 222 1010</t>
  </si>
  <si>
    <t xml:space="preserve"> Sofía Buale Novoa </t>
  </si>
  <si>
    <t xml:space="preserve"> sofiabuale@costareal.cl</t>
  </si>
  <si>
    <t>HOTEL CROWNE PLAZA SANTIAGO</t>
  </si>
  <si>
    <t xml:space="preserve"> Ferney García </t>
  </si>
  <si>
    <t xml:space="preserve"> carolina.berrios@ihg.com</t>
  </si>
  <si>
    <t xml:space="preserve"> 2 2685 5400    </t>
  </si>
  <si>
    <t xml:space="preserve"> Marcelo Morinico </t>
  </si>
  <si>
    <t xml:space="preserve"> marcelo.morinico@ihg.com</t>
  </si>
  <si>
    <t xml:space="preserve"> 2 2685 5440    </t>
  </si>
  <si>
    <t xml:space="preserve"> Vivian Torres </t>
  </si>
  <si>
    <t xml:space="preserve"> Directora de Ventas y Marketing</t>
  </si>
  <si>
    <t xml:space="preserve"> vivian.torres@ihg.com</t>
  </si>
  <si>
    <t xml:space="preserve"> 2 2685 5371    </t>
  </si>
  <si>
    <t xml:space="preserve"> Hernán Acuña González</t>
  </si>
  <si>
    <t xml:space="preserve"> 2 2685 5027</t>
  </si>
  <si>
    <t xml:space="preserve"> Gonzalo Toro </t>
  </si>
  <si>
    <t xml:space="preserve"> Gerente de Alimentos &amp; Bebidas</t>
  </si>
  <si>
    <t xml:space="preserve"> gonzalo.toro@ihg.com</t>
  </si>
  <si>
    <t xml:space="preserve"> 2 2685 5470    </t>
  </si>
  <si>
    <t>HOTEL DE DEPARTAMENTOS TEMPO RENT LTDA.</t>
  </si>
  <si>
    <t>Apart Hotel | Departamentos Amoblados para Ejecutivos | Hoteles</t>
  </si>
  <si>
    <t xml:space="preserve"> Jazmín Ipinza Mauna </t>
  </si>
  <si>
    <t xml:space="preserve"> 2 2519 4000    </t>
  </si>
  <si>
    <t xml:space="preserve"> Giovanni Ugolini Ipinza </t>
  </si>
  <si>
    <t xml:space="preserve"> 2 2519 4030    </t>
  </si>
  <si>
    <t xml:space="preserve"> David Núñez Albornoz</t>
  </si>
  <si>
    <t xml:space="preserve"> 2 2519 4000</t>
  </si>
  <si>
    <t xml:space="preserve"> Eulimer Medina </t>
  </si>
  <si>
    <t xml:space="preserve"> Encargado de Recepción</t>
  </si>
  <si>
    <t xml:space="preserve"> reservas@temporent.cl</t>
  </si>
  <si>
    <t>HOTEL ENSENADA</t>
  </si>
  <si>
    <t xml:space="preserve"> Néstor Holzapfel Gross </t>
  </si>
  <si>
    <t xml:space="preserve"> 65 221 2017    </t>
  </si>
  <si>
    <t xml:space="preserve"> Fang Wang </t>
  </si>
  <si>
    <t xml:space="preserve"> hotelvinadelmar56@gmail.com</t>
  </si>
  <si>
    <t xml:space="preserve"> 32 212 4632    </t>
  </si>
  <si>
    <t>HOTEL EUROTEL</t>
  </si>
  <si>
    <t xml:space="preserve"> Teresa Santelices Altamirano </t>
  </si>
  <si>
    <t xml:space="preserve"> gerencia@eurotel.cl</t>
  </si>
  <si>
    <t xml:space="preserve"> 2 2411 5800    </t>
  </si>
  <si>
    <t xml:space="preserve"> Juan Riba Monjes</t>
  </si>
  <si>
    <t xml:space="preserve"> 2 2411 5800</t>
  </si>
  <si>
    <t>HOTEL FINIS TERRAE</t>
  </si>
  <si>
    <t xml:space="preserve"> Ricardo Movillo Mattassi</t>
  </si>
  <si>
    <t xml:space="preserve"> 61 220 9100</t>
  </si>
  <si>
    <t xml:space="preserve"> Julio Movillo Céspedes </t>
  </si>
  <si>
    <t xml:space="preserve"> jmovillo@dima.cl</t>
  </si>
  <si>
    <t xml:space="preserve"> 61 222 8200    </t>
  </si>
  <si>
    <t xml:space="preserve"> Ana María Hernández Sirón </t>
  </si>
  <si>
    <t xml:space="preserve"> Gerente de Recepción y Reservas</t>
  </si>
  <si>
    <t xml:space="preserve"> gerencia@hotelfinisterrae.cl</t>
  </si>
  <si>
    <t>HOTEL FORESTA</t>
  </si>
  <si>
    <t xml:space="preserve"> Gabriel Patricio Vallejos Oportot </t>
  </si>
  <si>
    <t xml:space="preserve"> info@forestahotel.cl</t>
  </si>
  <si>
    <t xml:space="preserve"> 2 2639 6261    </t>
  </si>
  <si>
    <t>HOTEL FOUR POINTS BY SHERATON SANTIAGO</t>
  </si>
  <si>
    <t xml:space="preserve"> James S. Robinson </t>
  </si>
  <si>
    <t xml:space="preserve"> fourpoints.santiago@marriott.com</t>
  </si>
  <si>
    <t xml:space="preserve"> 2 2750 0307    </t>
  </si>
  <si>
    <t xml:space="preserve"> Denisse Sella </t>
  </si>
  <si>
    <t xml:space="preserve"> denisse.sella@marriott.com</t>
  </si>
  <si>
    <t xml:space="preserve"> 2 2750 0355    </t>
  </si>
  <si>
    <t xml:space="preserve"> Karina Echeverría </t>
  </si>
  <si>
    <t xml:space="preserve"> 2 2750 0300    </t>
  </si>
  <si>
    <t xml:space="preserve"> Daniel Gutiérrez </t>
  </si>
  <si>
    <t xml:space="preserve"> Gerente de Alimentos y Bebidas</t>
  </si>
  <si>
    <t xml:space="preserve"> daniel.gutierrez@marriott.com</t>
  </si>
  <si>
    <t xml:space="preserve"> Sergio Cabrillana </t>
  </si>
  <si>
    <t xml:space="preserve"> 2 2750 0314    </t>
  </si>
  <si>
    <t>HOTEL GARRA DE LEON</t>
  </si>
  <si>
    <t xml:space="preserve"> Arlette Baraqui Giménez </t>
  </si>
  <si>
    <t xml:space="preserve"> 51 242 8800    </t>
  </si>
  <si>
    <t>HOTEL GRAN PALACE</t>
  </si>
  <si>
    <t xml:space="preserve"> Pablo J. Novoa Santos </t>
  </si>
  <si>
    <t xml:space="preserve"> novoasantos@hotelgranpalace.cl</t>
  </si>
  <si>
    <t xml:space="preserve"> 2 2671 2551    </t>
  </si>
  <si>
    <t xml:space="preserve"> Angela Muñoz Orlandi </t>
  </si>
  <si>
    <t xml:space="preserve"> amunoz@hotelgranpalace.cl</t>
  </si>
  <si>
    <t xml:space="preserve"> Grace Torres Olguín </t>
  </si>
  <si>
    <t xml:space="preserve"> coordinadorgeneral@hotelgranpalace.cl</t>
  </si>
  <si>
    <t xml:space="preserve"> César Llamín </t>
  </si>
  <si>
    <t xml:space="preserve"> Jefe de Recepción</t>
  </si>
  <si>
    <t xml:space="preserve"> coordinadorvyr@hotelgranpalace.cl</t>
  </si>
  <si>
    <t>HOTEL HANGA ROA</t>
  </si>
  <si>
    <t xml:space="preserve"> Javier Vitar </t>
  </si>
  <si>
    <t xml:space="preserve"> 2 2957 0350    </t>
  </si>
  <si>
    <t xml:space="preserve"> Gerónimo Edwards Pascal </t>
  </si>
  <si>
    <t xml:space="preserve"> 32 255 3700    </t>
  </si>
  <si>
    <t xml:space="preserve"> José Ignacio Sarmiento </t>
  </si>
  <si>
    <t>HOTEL HOLLEY</t>
  </si>
  <si>
    <t xml:space="preserve"> Sonia Eugenia Muñoz Riquelme </t>
  </si>
  <si>
    <t xml:space="preserve"> 2 2231 6931    </t>
  </si>
  <si>
    <t>HOTEL ISLA SECA - ZAPALLAR</t>
  </si>
  <si>
    <t xml:space="preserve"> Pablo Javier Cánepa Baldasare </t>
  </si>
  <si>
    <t xml:space="preserve"> reservas@hotelislaseca.cl</t>
  </si>
  <si>
    <t xml:space="preserve"> 33 274 1224    </t>
  </si>
  <si>
    <t xml:space="preserve"> Maximiliano Ovalle De la Fuente </t>
  </si>
  <si>
    <t>HOTEL KENNEDY</t>
  </si>
  <si>
    <t xml:space="preserve"> Alejandro Hughes Gómez </t>
  </si>
  <si>
    <t xml:space="preserve"> 2 2290 8131    </t>
  </si>
  <si>
    <t xml:space="preserve"> Rodrigo González Calvo </t>
  </si>
  <si>
    <t>HOTEL LA FAYETTE SUITES PROVIDENCIA</t>
  </si>
  <si>
    <t>Apart Hotel | Hoteles</t>
  </si>
  <si>
    <t xml:space="preserve"> Antonella Schiappacasse </t>
  </si>
  <si>
    <t xml:space="preserve"> 2 2234 4433-202 </t>
  </si>
  <si>
    <t xml:space="preserve"> Soledad Sepúlveda Díaz </t>
  </si>
  <si>
    <t xml:space="preserve"> 2 2234 4433    </t>
  </si>
  <si>
    <t>HOTEL LAS PIRCAS</t>
  </si>
  <si>
    <t xml:space="preserve"> Francisco Zanoni Pérez </t>
  </si>
  <si>
    <t xml:space="preserve"> hosterialaspircas2007@gmail.com</t>
  </si>
  <si>
    <t xml:space="preserve"> Milagro Allendes González </t>
  </si>
  <si>
    <t xml:space="preserve"> hatacama@123.cl</t>
  </si>
  <si>
    <t xml:space="preserve"> Ramón Vega </t>
  </si>
  <si>
    <t>HOTEL LEONARDO DA VINCI</t>
  </si>
  <si>
    <t xml:space="preserve"> Andrea Meléndez </t>
  </si>
  <si>
    <t xml:space="preserve"> gerencia@hotelleonardodavinci.cl</t>
  </si>
  <si>
    <t xml:space="preserve"> 2 2374 5820    </t>
  </si>
  <si>
    <t>HOTEL LOS NAVEGANTES</t>
  </si>
  <si>
    <t xml:space="preserve"> Carlos Rivas Negrete </t>
  </si>
  <si>
    <t xml:space="preserve"> crivas@hotellosnavegantes.cl</t>
  </si>
  <si>
    <t xml:space="preserve"> 61 261 7702    </t>
  </si>
  <si>
    <t xml:space="preserve"> Gonzalo Lara Vukovic </t>
  </si>
  <si>
    <t xml:space="preserve"> rlara@hotellosnavegantes.cl</t>
  </si>
  <si>
    <t xml:space="preserve"> 61 261 7703    </t>
  </si>
  <si>
    <t xml:space="preserve"> Roberto Gonzalo Lara </t>
  </si>
  <si>
    <t xml:space="preserve"> reservas@hotellosnavegantes.cl</t>
  </si>
  <si>
    <t xml:space="preserve"> 61 261 7704    </t>
  </si>
  <si>
    <t>HOTEL MANQUEHUE S.A.</t>
  </si>
  <si>
    <t xml:space="preserve"> Rodrigo Cabello Soto </t>
  </si>
  <si>
    <t xml:space="preserve"> 2 2430 1100    </t>
  </si>
  <si>
    <t xml:space="preserve"> Paulo Ramos </t>
  </si>
  <si>
    <t xml:space="preserve"> Francisco Cabello Fernández </t>
  </si>
  <si>
    <t xml:space="preserve"> fcf@hotelmanquehue.cl</t>
  </si>
  <si>
    <t xml:space="preserve"> Olga Soto Ortiz </t>
  </si>
  <si>
    <t xml:space="preserve"> osoto@hotelmanquehue.cl</t>
  </si>
  <si>
    <t>HOTEL MERCURE</t>
  </si>
  <si>
    <t xml:space="preserve"> Sergio Lindermeyer </t>
  </si>
  <si>
    <t xml:space="preserve"> h8924-gm@accor.com</t>
  </si>
  <si>
    <t xml:space="preserve"> 2 2595 6688    </t>
  </si>
  <si>
    <t xml:space="preserve"> Laura Rodríguez </t>
  </si>
  <si>
    <t xml:space="preserve"> h8924-gl@accor.com</t>
  </si>
  <si>
    <t xml:space="preserve"> 2 2595 6655    </t>
  </si>
  <si>
    <t>HOTEL NH CIUDAD DE SANTIAGO</t>
  </si>
  <si>
    <t xml:space="preserve"> Carla Amado </t>
  </si>
  <si>
    <t xml:space="preserve"> 2 2341 7575    </t>
  </si>
  <si>
    <t xml:space="preserve"> Ignacio Catillo </t>
  </si>
  <si>
    <t>HOTEL NICOLAS</t>
  </si>
  <si>
    <t xml:space="preserve"> Marlis Müller Gimpel </t>
  </si>
  <si>
    <t xml:space="preserve"> gerencia@hotelnicolas.cl</t>
  </si>
  <si>
    <t xml:space="preserve"> 45 255 4401    </t>
  </si>
  <si>
    <t xml:space="preserve"> María Angélica Muñoz Jara </t>
  </si>
  <si>
    <t xml:space="preserve"> mangelica@gmail.cl</t>
  </si>
  <si>
    <t xml:space="preserve"> 45 255 4400    </t>
  </si>
  <si>
    <t xml:space="preserve"> Nataly Alarcón Loyola </t>
  </si>
  <si>
    <t xml:space="preserve"> Departamento de Eventos</t>
  </si>
  <si>
    <t xml:space="preserve"> eventos@hotelnicolas.cl</t>
  </si>
  <si>
    <t xml:space="preserve"> Nora Garrido Rosas </t>
  </si>
  <si>
    <t xml:space="preserve"> reservas@hotelnicolas.cl</t>
  </si>
  <si>
    <t xml:space="preserve"> Félix Oyarzo Grimm</t>
  </si>
  <si>
    <t xml:space="preserve"> 65 225 2845</t>
  </si>
  <si>
    <t xml:space="preserve"> José Antonio Dávalos Sañudo </t>
  </si>
  <si>
    <t xml:space="preserve"> Gerente Panamericana Hoteles S.A.</t>
  </si>
  <si>
    <t xml:space="preserve"> 32 268 2000    </t>
  </si>
  <si>
    <t xml:space="preserve"> Marcela Figueroa Gómez</t>
  </si>
  <si>
    <t xml:space="preserve"> 32 268 5225</t>
  </si>
  <si>
    <t xml:space="preserve"> Jenny Jeong Fook </t>
  </si>
  <si>
    <t xml:space="preserve"> Jefe Control y Costos</t>
  </si>
  <si>
    <t xml:space="preserve"> costos@hotelohiggins.cl</t>
  </si>
  <si>
    <t xml:space="preserve"> 32 226 5207    </t>
  </si>
  <si>
    <t xml:space="preserve"> Carla Muñoz Díaz </t>
  </si>
  <si>
    <t xml:space="preserve"> personal@hotelohiggins.cl</t>
  </si>
  <si>
    <t xml:space="preserve"> 32 226 5205    </t>
  </si>
  <si>
    <t xml:space="preserve"> Cristóbal Díaz Sandoval </t>
  </si>
  <si>
    <t xml:space="preserve"> informatica@hotelohiggins.cl</t>
  </si>
  <si>
    <t xml:space="preserve"> 32 226 5215    </t>
  </si>
  <si>
    <t>HOTEL OCEANIC</t>
  </si>
  <si>
    <t xml:space="preserve"> Andrés Puffe Klapp </t>
  </si>
  <si>
    <t xml:space="preserve"> 32 283 0006    </t>
  </si>
  <si>
    <t xml:space="preserve"> Andrés Phuffe Honour </t>
  </si>
  <si>
    <t xml:space="preserve"> andresph@hoteloceanic.cl</t>
  </si>
  <si>
    <t xml:space="preserve"> Hortensia León Pizarro</t>
  </si>
  <si>
    <t xml:space="preserve"> 32 283 0006</t>
  </si>
  <si>
    <t>HOTEL PARK INN BY RADISSON</t>
  </si>
  <si>
    <t xml:space="preserve"> Patricio Arturo Vicencio Brintrup </t>
  </si>
  <si>
    <t xml:space="preserve"> pvicencio@radissonpuertovaras.cl</t>
  </si>
  <si>
    <t xml:space="preserve"> 65 223 9600    </t>
  </si>
  <si>
    <t xml:space="preserve"> Andrea Schröder Barrientos</t>
  </si>
  <si>
    <t xml:space="preserve"> 65 223 5555</t>
  </si>
  <si>
    <t xml:space="preserve"> Marco Fernández </t>
  </si>
  <si>
    <t xml:space="preserve"> mfernandez@radissonpuertovaras.cl</t>
  </si>
  <si>
    <t xml:space="preserve"> Marlys Binder Maldonado </t>
  </si>
  <si>
    <t xml:space="preserve"> mbinder@bookingradisson.cl</t>
  </si>
  <si>
    <t>HOTEL PARK PLAZA BONAPARTE LTDA.</t>
  </si>
  <si>
    <t xml:space="preserve"> Miguel Melibosky García</t>
  </si>
  <si>
    <t xml:space="preserve"> 2 2796 6900</t>
  </si>
  <si>
    <t xml:space="preserve"> Ana María Cabezas Cuevas </t>
  </si>
  <si>
    <t xml:space="preserve"> bookings@parkplaza.cl</t>
  </si>
  <si>
    <t xml:space="preserve"> 2 2796 6901    </t>
  </si>
  <si>
    <t xml:space="preserve"> Helga Fuentes </t>
  </si>
  <si>
    <t xml:space="preserve"> Jefa de Reservas</t>
  </si>
  <si>
    <t xml:space="preserve"> 2 2372 4044    </t>
  </si>
  <si>
    <t xml:space="preserve"> José Luis Olave Alvear </t>
  </si>
  <si>
    <t xml:space="preserve"> Jefe de Contabilidad y Cobranzas</t>
  </si>
  <si>
    <t xml:space="preserve"> 2 2372 4047    </t>
  </si>
  <si>
    <t>HOTEL PARK PLAZA SANTIAGO</t>
  </si>
  <si>
    <t xml:space="preserve"> 2 2372 4000</t>
  </si>
  <si>
    <t xml:space="preserve"> Director de Ventas y Marketing</t>
  </si>
  <si>
    <t xml:space="preserve"> acabezas@parkplaza.cl</t>
  </si>
  <si>
    <t xml:space="preserve"> 2 2237 2400    </t>
  </si>
  <si>
    <t xml:space="preserve"> Jefe de Administración y Contabilidad</t>
  </si>
  <si>
    <t xml:space="preserve"> jlolave@parkplaza.cl</t>
  </si>
  <si>
    <t xml:space="preserve"> 2 2372 4075    </t>
  </si>
  <si>
    <t xml:space="preserve"> Jean Paul Jaque </t>
  </si>
  <si>
    <t xml:space="preserve"> jjaque@parkplaza.cl</t>
  </si>
  <si>
    <t xml:space="preserve"> 2 2372 4056    </t>
  </si>
  <si>
    <t>HOTEL PRINCIPADO</t>
  </si>
  <si>
    <t xml:space="preserve"> Lucio Torre Vega </t>
  </si>
  <si>
    <t xml:space="preserve"> reservasprincipado@hotelesprincipado.com</t>
  </si>
  <si>
    <t xml:space="preserve"> 2 2222 8142    </t>
  </si>
  <si>
    <t xml:space="preserve"> Francisco Torre Villar </t>
  </si>
  <si>
    <t xml:space="preserve"> Iván Marambio Constanzo </t>
  </si>
  <si>
    <t>HOTEL PUYUGUAPI LODGE &amp; SPA</t>
  </si>
  <si>
    <t>Agencias de Turismo y Viajes | Hoteles</t>
  </si>
  <si>
    <t xml:space="preserve"> Christine Kossmann Perl</t>
  </si>
  <si>
    <t xml:space="preserve"> 2 2225 6489</t>
  </si>
  <si>
    <t xml:space="preserve"> Claudia Aguirre Neuenschwander </t>
  </si>
  <si>
    <t xml:space="preserve"> claudia@puyuhuapilodge.com</t>
  </si>
  <si>
    <t xml:space="preserve"> 2 2225 6489    </t>
  </si>
  <si>
    <t>HOTEL REGAL PACIFIC SANTIAGO</t>
  </si>
  <si>
    <t>Arriendo y Servicios de Oficina | Hoteles | Organización de Banquetes, Cocktails y Similares | Restaurantes</t>
  </si>
  <si>
    <t xml:space="preserve"> René Beher Naddaff </t>
  </si>
  <si>
    <t xml:space="preserve"> rene.beher@regalpacific.cl</t>
  </si>
  <si>
    <t xml:space="preserve"> 2 2377 6304    </t>
  </si>
  <si>
    <t xml:space="preserve"> Marco Antonio Sáez P. </t>
  </si>
  <si>
    <t xml:space="preserve"> marco.saez@regalpacific.cl</t>
  </si>
  <si>
    <t>HOTEL RESTAURANT CAP DUCAL</t>
  </si>
  <si>
    <t xml:space="preserve"> Juan Tomás De Rementería Durand </t>
  </si>
  <si>
    <t xml:space="preserve"> infoventas@capducal.cl</t>
  </si>
  <si>
    <t xml:space="preserve"> 2 2231 1400    </t>
  </si>
  <si>
    <t xml:space="preserve"> Francisca De Rementería Venegas </t>
  </si>
  <si>
    <t xml:space="preserve"> Patricio Jorquera Venegas</t>
  </si>
  <si>
    <t xml:space="preserve"> 32 262 6655</t>
  </si>
  <si>
    <t xml:space="preserve"> Luis Zubicueta Neira </t>
  </si>
  <si>
    <t>HOTEL SANTA CRUZ PLAZA S.A.</t>
  </si>
  <si>
    <t xml:space="preserve"> Diego Cardoen Délano</t>
  </si>
  <si>
    <t xml:space="preserve"> 2 2470 7400</t>
  </si>
  <si>
    <t xml:space="preserve"> Claudia Avaria Garibaldi </t>
  </si>
  <si>
    <t xml:space="preserve"> cavaria@almacruz.cl</t>
  </si>
  <si>
    <t xml:space="preserve"> 2 2470 7449    </t>
  </si>
  <si>
    <t xml:space="preserve"> Macarena Labbé </t>
  </si>
  <si>
    <t xml:space="preserve"> mlabbe@almacruz.cl</t>
  </si>
  <si>
    <t xml:space="preserve"> 2 2470 7438    </t>
  </si>
  <si>
    <t xml:space="preserve"> Andrés Montenegro </t>
  </si>
  <si>
    <t xml:space="preserve"> amontenegro@almacruz.cl</t>
  </si>
  <si>
    <t xml:space="preserve"> 72 220 9600    </t>
  </si>
  <si>
    <t>HOTEL SANTIAGO MARRIOTT</t>
  </si>
  <si>
    <t xml:space="preserve"> Víctor Parada Fredes </t>
  </si>
  <si>
    <t xml:space="preserve"> victor.parada@marriott.com</t>
  </si>
  <si>
    <t xml:space="preserve"> 2 2426 2070    </t>
  </si>
  <si>
    <t xml:space="preserve"> Ariel Méndez </t>
  </si>
  <si>
    <t xml:space="preserve"> ariel.mendez@marriotthotels.com</t>
  </si>
  <si>
    <t xml:space="preserve"> 2 2426 2094    </t>
  </si>
  <si>
    <t xml:space="preserve"> Miguel Carrión Palacios </t>
  </si>
  <si>
    <t xml:space="preserve"> miguel.carrion@marriotthotels.com</t>
  </si>
  <si>
    <t xml:space="preserve"> 2 2426 2078    </t>
  </si>
  <si>
    <t>HOTEL SHERATON SANTIAGO &amp; CONVENTION CENTER</t>
  </si>
  <si>
    <t xml:space="preserve"> Howie Brown </t>
  </si>
  <si>
    <t xml:space="preserve"> howie.brown@sheraton.com</t>
  </si>
  <si>
    <t xml:space="preserve"> 2 2707 0113    </t>
  </si>
  <si>
    <t xml:space="preserve"> Alejandro Matilla </t>
  </si>
  <si>
    <t xml:space="preserve"> alejandro.matilla@sheraton.com</t>
  </si>
  <si>
    <t xml:space="preserve"> 2 2707 0015    </t>
  </si>
  <si>
    <t xml:space="preserve"> María Begonia Iriondo </t>
  </si>
  <si>
    <t xml:space="preserve"> maria.iriondo@sheraton.com</t>
  </si>
  <si>
    <t xml:space="preserve"> 2 2707 0110    </t>
  </si>
  <si>
    <t xml:space="preserve"> Miguel Donoso Cuevas </t>
  </si>
  <si>
    <t xml:space="preserve"> miguel.donoso@sheraton.com</t>
  </si>
  <si>
    <t xml:space="preserve"> 2 2707 0119    </t>
  </si>
  <si>
    <t>HOTEL TERMAS DE PUYEHUE LTDA.</t>
  </si>
  <si>
    <t xml:space="preserve"> Loretta Moreira Vargas</t>
  </si>
  <si>
    <t xml:space="preserve"> 2 2957 0350</t>
  </si>
  <si>
    <t xml:space="preserve"> José Ignacio Sarmiento</t>
  </si>
  <si>
    <t>HOTEL TORREMAYOR</t>
  </si>
  <si>
    <t xml:space="preserve"> Mauro Magnani Frugone </t>
  </si>
  <si>
    <t xml:space="preserve"> gerencia@hoteltorremayor.cl</t>
  </si>
  <si>
    <t xml:space="preserve"> 2 2299 3000    </t>
  </si>
  <si>
    <t xml:space="preserve"> Ingrid Leonor Barrales Díaz</t>
  </si>
  <si>
    <t xml:space="preserve"> 2 2299 3004</t>
  </si>
  <si>
    <t>HOTEL VALLENAR</t>
  </si>
  <si>
    <t xml:space="preserve"> Rodrigo Bernal Galdames </t>
  </si>
  <si>
    <t xml:space="preserve"> Gerente de Hostería</t>
  </si>
  <si>
    <t xml:space="preserve"> bernalgaldames@yahoo.com</t>
  </si>
  <si>
    <t xml:space="preserve"> 51 261 4379    </t>
  </si>
  <si>
    <t xml:space="preserve"> Johana Cerda Cruz </t>
  </si>
  <si>
    <t xml:space="preserve"> Encargada de Contabilidad</t>
  </si>
  <si>
    <t xml:space="preserve"> hosteriavallenar@gmail.com</t>
  </si>
  <si>
    <t>HOTELERA CORDOVEZ LIMITADA</t>
  </si>
  <si>
    <t xml:space="preserve"> José Alonso Suárez </t>
  </si>
  <si>
    <t xml:space="preserve"> jalonso-scl@dahoteles.com</t>
  </si>
  <si>
    <t xml:space="preserve"> 51 222 2886    </t>
  </si>
  <si>
    <t xml:space="preserve"> Mercedes Galleguillos Ortiz </t>
  </si>
  <si>
    <t xml:space="preserve"> gerencia@franciscodeagruirre.com</t>
  </si>
  <si>
    <t xml:space="preserve"> 51 222 2991    </t>
  </si>
  <si>
    <t>HOTELERA CURAPALIHUE S.A.</t>
  </si>
  <si>
    <t xml:space="preserve"> Sergio Muñoz Abraham</t>
  </si>
  <si>
    <t xml:space="preserve"> 73 221 2516</t>
  </si>
  <si>
    <t xml:space="preserve"> Francisca Muñoz Pavón </t>
  </si>
  <si>
    <t xml:space="preserve"> 73 221 2516    </t>
  </si>
  <si>
    <t>HOTELERA DEL SUR SPA</t>
  </si>
  <si>
    <t xml:space="preserve"> Yanina Latorre </t>
  </si>
  <si>
    <t xml:space="preserve"> ylatorre@hotelhd.cl</t>
  </si>
  <si>
    <t xml:space="preserve"> 41 222 9400    </t>
  </si>
  <si>
    <t xml:space="preserve"> Jorge Prieto Márquez </t>
  </si>
  <si>
    <t xml:space="preserve"> jprieto@hotelhd.cl</t>
  </si>
  <si>
    <t>HOTELERA E INMOBILIARIA NUEVA LTDA.</t>
  </si>
  <si>
    <t xml:space="preserve"> contabilidad@hotelneruda.cl</t>
  </si>
  <si>
    <t xml:space="preserve"> 2 2342 9200    </t>
  </si>
  <si>
    <t xml:space="preserve"> Magdalena Escobar Raineri</t>
  </si>
  <si>
    <t xml:space="preserve"> 2 2342 9200</t>
  </si>
  <si>
    <t xml:space="preserve"> Patricio Aguilera Vigorena</t>
  </si>
  <si>
    <t xml:space="preserve"> 2 2232 1824</t>
  </si>
  <si>
    <t>HOTELERA LUXE SPA</t>
  </si>
  <si>
    <t>Hoteles | Organización de Banquetes, Cocktails y Similares | Restaurantes</t>
  </si>
  <si>
    <t xml:space="preserve"> Roberto Chávez </t>
  </si>
  <si>
    <t xml:space="preserve"> Director de Marketing y Ventas</t>
  </si>
  <si>
    <t xml:space="preserve"> roberto.chavez@ritzcarlton.com</t>
  </si>
  <si>
    <t xml:space="preserve"> 2 2470 8520    </t>
  </si>
  <si>
    <t xml:space="preserve"> Anja Frankenbach </t>
  </si>
  <si>
    <t xml:space="preserve"> anja.frankenbacha@ritzcarlton.com</t>
  </si>
  <si>
    <t xml:space="preserve"> 2 2470 8580    </t>
  </si>
  <si>
    <t xml:space="preserve"> Zuleima López </t>
  </si>
  <si>
    <t xml:space="preserve"> zuleima.lopez@ritzcarlton.com</t>
  </si>
  <si>
    <t xml:space="preserve"> 2 2470 8550    </t>
  </si>
  <si>
    <t xml:space="preserve"> Irina von Arnswaldt </t>
  </si>
  <si>
    <t xml:space="preserve"> irina.vonarnswaldt@ritzcarlton.com</t>
  </si>
  <si>
    <t xml:space="preserve"> 2 2470 8560    </t>
  </si>
  <si>
    <t xml:space="preserve"> Jorge Mena </t>
  </si>
  <si>
    <t xml:space="preserve"> Director de Ingeniería</t>
  </si>
  <si>
    <t xml:space="preserve"> jorge.mena@ritzcarlton.com</t>
  </si>
  <si>
    <t xml:space="preserve"> 2 2470 8572    </t>
  </si>
  <si>
    <t>HOTELERA MARES Y LAGOS DEL SUR S.A.</t>
  </si>
  <si>
    <t xml:space="preserve"> Andrés Latorre </t>
  </si>
  <si>
    <t xml:space="preserve"> andres.latorre@dimarsa.cl</t>
  </si>
  <si>
    <t xml:space="preserve"> 65 248 2100    </t>
  </si>
  <si>
    <t xml:space="preserve"> Pamela Andrea Godoy Hidalgo</t>
  </si>
  <si>
    <t xml:space="preserve"> 65 248 2100</t>
  </si>
  <si>
    <t xml:space="preserve"> Roberto Zúñiga </t>
  </si>
  <si>
    <t xml:space="preserve"> roberto.zuniga@hotelgranpacifico.cl</t>
  </si>
  <si>
    <t>HOTELERA RENTA HOME LTDA.</t>
  </si>
  <si>
    <t xml:space="preserve"> Francisco Javier Maluk Sarquis </t>
  </si>
  <si>
    <t xml:space="preserve"> fcomaluk@rentahome.cl</t>
  </si>
  <si>
    <t xml:space="preserve"> 2 2234 2314    </t>
  </si>
  <si>
    <t xml:space="preserve"> Axel Cádiz Lagos </t>
  </si>
  <si>
    <t xml:space="preserve"> Jefe de Personal e Informática</t>
  </si>
  <si>
    <t xml:space="preserve"> axelcadiz@rentahome.cl</t>
  </si>
  <si>
    <t>HOTELERA RUKALEUFU S.A.</t>
  </si>
  <si>
    <t xml:space="preserve"> María Ximena Arancibia Riedemann </t>
  </si>
  <si>
    <t xml:space="preserve"> marancibia@laturbina.cl</t>
  </si>
  <si>
    <t xml:space="preserve"> 43 240 0300    </t>
  </si>
  <si>
    <t>HOTELERA SAINT GERMAIN S.A.</t>
  </si>
  <si>
    <t>Hoteles | Restaurantes | Salón de Té</t>
  </si>
  <si>
    <t xml:space="preserve"> Javier Ghigliotto Caselli </t>
  </si>
  <si>
    <t xml:space="preserve"> jghigliotto@time.cl</t>
  </si>
  <si>
    <t xml:space="preserve"> 2 2757 1000    </t>
  </si>
  <si>
    <t xml:space="preserve"> Mariana Figueroa Vargas </t>
  </si>
  <si>
    <t xml:space="preserve"> mfigueroa@time.cl</t>
  </si>
  <si>
    <t xml:space="preserve"> Cristian Poblete Hennings </t>
  </si>
  <si>
    <t xml:space="preserve"> cpoblete@time.cl</t>
  </si>
  <si>
    <t xml:space="preserve"> Sergio Pacheco </t>
  </si>
  <si>
    <t xml:space="preserve"> Gestión de Personas</t>
  </si>
  <si>
    <t xml:space="preserve"> spacheco@time.cl</t>
  </si>
  <si>
    <t>HOTELERA SOLACE SPA</t>
  </si>
  <si>
    <t xml:space="preserve"> Ximena Hausdorf </t>
  </si>
  <si>
    <t xml:space="preserve"> gmhspv@solacehotel.cl</t>
  </si>
  <si>
    <t xml:space="preserve"> 65 222 4100    </t>
  </si>
  <si>
    <t xml:space="preserve"> Jaime Triviños </t>
  </si>
  <si>
    <t xml:space="preserve"> jtrivinos@solacehotel.cl</t>
  </si>
  <si>
    <t>HOTELERA Y TURISMO OCEANO S.A.</t>
  </si>
  <si>
    <t xml:space="preserve"> Juan Carlos Toledo Niño de Zepeda </t>
  </si>
  <si>
    <t xml:space="preserve"> 57 242 7904    </t>
  </si>
  <si>
    <t xml:space="preserve"> Iván Hermosilla Morales</t>
  </si>
  <si>
    <t xml:space="preserve"> 57 236 3100</t>
  </si>
  <si>
    <t xml:space="preserve"> Alma Aguilar </t>
  </si>
  <si>
    <t xml:space="preserve"> jefeventas@terrado.cl</t>
  </si>
  <si>
    <t xml:space="preserve"> 57 236 3100    </t>
  </si>
  <si>
    <t xml:space="preserve"> Raúl Galdames Araya </t>
  </si>
  <si>
    <t xml:space="preserve"> finanzas@terrado.cl</t>
  </si>
  <si>
    <t xml:space="preserve"> Salvador Alvarado Riquelme</t>
  </si>
  <si>
    <t>HOTELES AUSTRALIS LTDA.</t>
  </si>
  <si>
    <t xml:space="preserve"> Pilar Agüero Vergara </t>
  </si>
  <si>
    <t xml:space="preserve"> Gerente General Hoteles Australis Ltda.</t>
  </si>
  <si>
    <t xml:space="preserve"> paguero@hotelesaustralis.com</t>
  </si>
  <si>
    <t xml:space="preserve"> 61 271 5000    </t>
  </si>
  <si>
    <t xml:space="preserve"> Emilia Manganiello </t>
  </si>
  <si>
    <t xml:space="preserve"> Gerente Hotel Cabo de Hornos</t>
  </si>
  <si>
    <t xml:space="preserve"> emanganiello@hotelesaustralis.com</t>
  </si>
  <si>
    <t>HOTELES DIRECTOR LTDA.</t>
  </si>
  <si>
    <t xml:space="preserve"> Rodrigo Donoso Durante </t>
  </si>
  <si>
    <t xml:space="preserve"> rdonoso@director.cl</t>
  </si>
  <si>
    <t xml:space="preserve"> 2 2389 1900    </t>
  </si>
  <si>
    <t xml:space="preserve"> María Isabel Droguett Ingus </t>
  </si>
  <si>
    <t xml:space="preserve"> midroguett@director.cl</t>
  </si>
  <si>
    <t xml:space="preserve"> Verónica Ibáñez Altamirano </t>
  </si>
  <si>
    <t xml:space="preserve"> mibanez@director.cl</t>
  </si>
  <si>
    <t xml:space="preserve"> 2 2389 1952    </t>
  </si>
  <si>
    <t xml:space="preserve"> Dayana Garcés Escudero</t>
  </si>
  <si>
    <t xml:space="preserve"> 2 2389 1961</t>
  </si>
  <si>
    <t>HOTELES PLAZA EL BOSQUE</t>
  </si>
  <si>
    <t xml:space="preserve"> Fernando Cárcamo Livacic</t>
  </si>
  <si>
    <t xml:space="preserve"> 2 2498 1800</t>
  </si>
  <si>
    <t xml:space="preserve"> Ursula Turra Vásquez </t>
  </si>
  <si>
    <t xml:space="preserve"> uturra@plazaelbosque.cl</t>
  </si>
  <si>
    <t xml:space="preserve"> 2 2498 1800    </t>
  </si>
  <si>
    <t xml:space="preserve"> Rossanna Díaz Andreoli</t>
  </si>
  <si>
    <t xml:space="preserve"> Maximiliano Rojas Schaus</t>
  </si>
  <si>
    <t xml:space="preserve"> Pietro Paolo Quintiliani Parra</t>
  </si>
  <si>
    <t>HOUSE CLUB SERVICE</t>
  </si>
  <si>
    <t>Agencias de Publicidad | Cintas Adhesivas | Etiquetas Autoadhesivas | Impresos Autoadhesivos | Letreros Luminosos, Acrílicos y Similares | Servicios Técnicos de Reparaciones y Mantenimiento</t>
  </si>
  <si>
    <t xml:space="preserve"> Jorge Luis Dupouy Lobos</t>
  </si>
  <si>
    <t xml:space="preserve"> 9 9827 6638</t>
  </si>
  <si>
    <t xml:space="preserve"> Matías Dopouy Reyes</t>
  </si>
  <si>
    <t xml:space="preserve"> Jorge Dupouy García</t>
  </si>
  <si>
    <t>HOUSEHOLD PRODUCTS CHILE COMERCIAL LTDA.</t>
  </si>
  <si>
    <t>Artículos Eléctricos, Electrónicos y Electrodomésticos | Importadores y Representantes</t>
  </si>
  <si>
    <t xml:space="preserve"> Eugenio Lessmann</t>
  </si>
  <si>
    <t xml:space="preserve"> 2 2571 3700</t>
  </si>
  <si>
    <t>HRI S.A. (EX BAFCO PROCESOS)</t>
  </si>
  <si>
    <t xml:space="preserve"> Francisco Infante Rogers </t>
  </si>
  <si>
    <t xml:space="preserve"> Gerente General - Socio Director</t>
  </si>
  <si>
    <t xml:space="preserve"> francisco.infante@hri.cl</t>
  </si>
  <si>
    <t xml:space="preserve"> 2 2592 3500    </t>
  </si>
  <si>
    <t xml:space="preserve"> Rury Harms Orrego </t>
  </si>
  <si>
    <t xml:space="preserve"> Gerente Comercial - Socio Director</t>
  </si>
  <si>
    <t xml:space="preserve"> rharms@hri.cl</t>
  </si>
  <si>
    <t xml:space="preserve"> Guillermo Araya Larenas </t>
  </si>
  <si>
    <t xml:space="preserve"> garaya@hri.cl</t>
  </si>
  <si>
    <t xml:space="preserve"> Nelson Labbé Rojas </t>
  </si>
  <si>
    <t xml:space="preserve"> Gerente de Servicios y Fluídos</t>
  </si>
  <si>
    <t xml:space="preserve"> nlabbe@hri.cl</t>
  </si>
  <si>
    <t>HS GROUP SPA</t>
  </si>
  <si>
    <t xml:space="preserve"> Julio Palominos González</t>
  </si>
  <si>
    <t xml:space="preserve"> 2 2556 2955</t>
  </si>
  <si>
    <t xml:space="preserve"> Hernán Valenzuela Riquelme </t>
  </si>
  <si>
    <t xml:space="preserve"> Gerente Operaciones y Abastecimiento</t>
  </si>
  <si>
    <t xml:space="preserve"> hernan.valenzuela@hsgroup.cl</t>
  </si>
  <si>
    <t xml:space="preserve"> 2 2556 2955    </t>
  </si>
  <si>
    <t>HSBC BANK (CHILE)</t>
  </si>
  <si>
    <t xml:space="preserve"> Mónica Duwe </t>
  </si>
  <si>
    <t xml:space="preserve"> 2 2299 7200    </t>
  </si>
  <si>
    <t xml:space="preserve"> Rodrigo Winter Igualt </t>
  </si>
  <si>
    <t xml:space="preserve"> José Antonio Alvarez López </t>
  </si>
  <si>
    <t xml:space="preserve"> Gerente Global Banking</t>
  </si>
  <si>
    <t xml:space="preserve"> Andre Komander </t>
  </si>
  <si>
    <t xml:space="preserve"> CFOO GBM</t>
  </si>
  <si>
    <t xml:space="preserve"> Paula Finalteri </t>
  </si>
  <si>
    <t xml:space="preserve"> Executive Assistant &amp; Support</t>
  </si>
  <si>
    <t xml:space="preserve"> Harry Scott Herschkovics </t>
  </si>
  <si>
    <t xml:space="preserve"> harry.scott@scott.cl</t>
  </si>
  <si>
    <t xml:space="preserve"> 2 2204 7605    </t>
  </si>
  <si>
    <t>HUGO JOFRE E HIJOS S.A.</t>
  </si>
  <si>
    <t xml:space="preserve"> 2 2587 0350</t>
  </si>
  <si>
    <t xml:space="preserve"> 2 2587 0350    </t>
  </si>
  <si>
    <t xml:space="preserve"> María Hidalgo Mallea </t>
  </si>
  <si>
    <t xml:space="preserve"> mghidalgo@maestranzajofre.cl</t>
  </si>
  <si>
    <t>HUGO OSORIO ASEO INDUSTRIAL MODERN CLEAN E.I.R.L.</t>
  </si>
  <si>
    <t xml:space="preserve"> Hugo Osorio Zúñiga </t>
  </si>
  <si>
    <t xml:space="preserve"> hugoosorio@moderncleanchile.cl</t>
  </si>
  <si>
    <t xml:space="preserve"> 2 2521 6706    </t>
  </si>
  <si>
    <t xml:space="preserve"> Haydée Bustamante González </t>
  </si>
  <si>
    <t xml:space="preserve"> hbustamante@moderncleanchile.cl</t>
  </si>
  <si>
    <t xml:space="preserve"> Maribel Sánchez Sánchez </t>
  </si>
  <si>
    <t xml:space="preserve"> arocca@moderncleanchile.cl</t>
  </si>
  <si>
    <t>HUINCA E HIJOS LTDA.</t>
  </si>
  <si>
    <t>Aridos para la Construcción | Maderas en Bruto y Elaboradas | Maderas Impregnadas | Materiales para la Construcción</t>
  </si>
  <si>
    <t xml:space="preserve"> Luis Huinca Hernández </t>
  </si>
  <si>
    <t xml:space="preserve"> luishuincahernandez@gmail.com</t>
  </si>
  <si>
    <t xml:space="preserve"> 41 259 8055    </t>
  </si>
  <si>
    <t xml:space="preserve"> Rodrigo Huinca Riffo</t>
  </si>
  <si>
    <t xml:space="preserve"> 9 6599 4733</t>
  </si>
  <si>
    <t xml:space="preserve"> Jonathan Huinca Riffo</t>
  </si>
  <si>
    <t xml:space="preserve"> 9 6599 4731</t>
  </si>
  <si>
    <t>HUMANITAS EXECUTIVE SEARCH, MIEMBRO OFICIAL DE CORNESTONE INTERNATIONAL GROUP</t>
  </si>
  <si>
    <t>Consultores Gerenciales | Consultores Internacionales | Consultores y Asesores de Empresas | Consultores y Asesores de Recursos Humanos | Servicio de Consultoría y Asesoría en Búsqueda Personalizada de Ejecutivos</t>
  </si>
  <si>
    <t xml:space="preserve"> Alejandra Aranda Hernández </t>
  </si>
  <si>
    <t xml:space="preserve"> 2 2616 9400    </t>
  </si>
  <si>
    <t xml:space="preserve"> Ornella Bono Serrando </t>
  </si>
  <si>
    <t>HUMBERTO GARETTO E HIJOS LTDA.</t>
  </si>
  <si>
    <t>Exportaciones | Imprentas | Tintas Gráficas</t>
  </si>
  <si>
    <t xml:space="preserve"> Humberto Garetto Vives </t>
  </si>
  <si>
    <t xml:space="preserve"> humberto@garetto.cl</t>
  </si>
  <si>
    <t xml:space="preserve"> 2 2820 5911    </t>
  </si>
  <si>
    <t xml:space="preserve"> María Eugenia Miranda Echeverría </t>
  </si>
  <si>
    <t xml:space="preserve"> mem@garetto.cl</t>
  </si>
  <si>
    <t xml:space="preserve"> 2 2820 5924    </t>
  </si>
  <si>
    <t xml:space="preserve"> José Luis González Garetto </t>
  </si>
  <si>
    <t xml:space="preserve"> joseluis@garetto.cl</t>
  </si>
  <si>
    <t xml:space="preserve"> 2 2820 5927    </t>
  </si>
  <si>
    <t>HUNTER DOUGLAS CHILE S.A.</t>
  </si>
  <si>
    <t>Cintas y Flejes | Manufacturas Metalúrgicas | Perfiles Metálicos</t>
  </si>
  <si>
    <t xml:space="preserve"> Vicente García López </t>
  </si>
  <si>
    <t xml:space="preserve"> 2 2394 0000    </t>
  </si>
  <si>
    <t xml:space="preserve"> Emilio Nualart Benito </t>
  </si>
  <si>
    <t xml:space="preserve"> Bárbara Echenique Mavignier </t>
  </si>
  <si>
    <t xml:space="preserve"> bechenique@hdlao.com</t>
  </si>
  <si>
    <t xml:space="preserve"> Fernando Urízar Vargas</t>
  </si>
  <si>
    <t xml:space="preserve"> 2 2390 4000</t>
  </si>
  <si>
    <t xml:space="preserve"> Francisco Urrutia Barraquer </t>
  </si>
  <si>
    <t xml:space="preserve"> Gerente de División Window Fashion</t>
  </si>
  <si>
    <t>HURST LABELING SYSTEMS LLC CHILE LTDA.</t>
  </si>
  <si>
    <t xml:space="preserve"> Juan Ulises Páez Ceroni </t>
  </si>
  <si>
    <t xml:space="preserve"> jpaez@hurst.cl</t>
  </si>
  <si>
    <t xml:space="preserve"> 2 2862 6700    </t>
  </si>
  <si>
    <t xml:space="preserve"> Sonia Serrano Radrigan </t>
  </si>
  <si>
    <t xml:space="preserve"> sserrano@hurst.cl</t>
  </si>
  <si>
    <t>HYDROSERVICES LTDA.</t>
  </si>
  <si>
    <t xml:space="preserve"> Carlos Cancino Navarro </t>
  </si>
  <si>
    <t xml:space="preserve"> 2 2871 6501    </t>
  </si>
  <si>
    <t xml:space="preserve"> Steven Härting Eckman </t>
  </si>
  <si>
    <t xml:space="preserve"> sharting@harting.cl</t>
  </si>
  <si>
    <t xml:space="preserve"> 2 2443 3574    </t>
  </si>
  <si>
    <t xml:space="preserve"> Miguel Almazán Araya</t>
  </si>
  <si>
    <t xml:space="preserve"> 2 2443 3519</t>
  </si>
  <si>
    <t xml:space="preserve"> Jeannette Martínez Valencia </t>
  </si>
  <si>
    <t xml:space="preserve"> jmartinez@harting.cl</t>
  </si>
  <si>
    <t xml:space="preserve"> 2 2443 3552    </t>
  </si>
  <si>
    <t xml:space="preserve"> Germán Tagle Cañete </t>
  </si>
  <si>
    <t xml:space="preserve"> Gerente de Producción Acuosa y Solvente</t>
  </si>
  <si>
    <t xml:space="preserve"> gtagle@harting.cl</t>
  </si>
  <si>
    <t xml:space="preserve"> 2 2443 3586    </t>
  </si>
  <si>
    <t xml:space="preserve"> Paola Correa Rozas </t>
  </si>
  <si>
    <t xml:space="preserve"> pcorrea@harting.cl</t>
  </si>
  <si>
    <t xml:space="preserve"> 2 2443 3505    </t>
  </si>
  <si>
    <t>I-SYSTEMS S.A.</t>
  </si>
  <si>
    <t>Equipos de Respaldo U.P.S. y Reguladores de Voltaje | Equipos y Aparatos de Radio, Televisión, Sonido, Grabación y Comunicaciones | Productos Electrónicos y Electromecánicos | Talleres y Servicios Eléctricos y Electrónicos</t>
  </si>
  <si>
    <t xml:space="preserve"> Conrado Ariztía O'Brien</t>
  </si>
  <si>
    <t xml:space="preserve"> 2 2205 4256</t>
  </si>
  <si>
    <t xml:space="preserve"> Oscar Rivas Fuentes </t>
  </si>
  <si>
    <t xml:space="preserve"> orivas@isystems.cl</t>
  </si>
  <si>
    <t xml:space="preserve"> 2 2205 4256    </t>
  </si>
  <si>
    <t>Agentes de Nave | Carga Marítima, Servicios y Transportes | Servicios Portuarios: Administración, Explotación, Estiba y Desestiba</t>
  </si>
  <si>
    <t xml:space="preserve"> Matthew Taylor Pollmann </t>
  </si>
  <si>
    <t xml:space="preserve"> C.E.O.</t>
  </si>
  <si>
    <t xml:space="preserve"> contacto@empresastaylor.com</t>
  </si>
  <si>
    <t xml:space="preserve"> 32 226 1000    </t>
  </si>
  <si>
    <t xml:space="preserve"> Christopher Taylor Pollmann</t>
  </si>
  <si>
    <t xml:space="preserve"> 32 226 1000</t>
  </si>
  <si>
    <t xml:space="preserve"> Eduardo Peña Peña </t>
  </si>
  <si>
    <t xml:space="preserve"> epena@empresastaylor.com</t>
  </si>
  <si>
    <t xml:space="preserve"> 32 236 1000    </t>
  </si>
  <si>
    <t xml:space="preserve"> Philipp von Meyenn </t>
  </si>
  <si>
    <t xml:space="preserve"> pvonmeyenn@empresastaylor.com</t>
  </si>
  <si>
    <t xml:space="preserve"> Juan Carlos Jiménez Díaz </t>
  </si>
  <si>
    <t xml:space="preserve"> jcjimenez@empresastaylor.com</t>
  </si>
  <si>
    <t xml:space="preserve"> Carmen Moreira Lage</t>
  </si>
  <si>
    <t xml:space="preserve"> 2 2870 1001</t>
  </si>
  <si>
    <t xml:space="preserve"> Claudia Serrano </t>
  </si>
  <si>
    <t xml:space="preserve"> 2 2870 1001    </t>
  </si>
  <si>
    <t>IBERICA INDUSTRIAL LTDA.</t>
  </si>
  <si>
    <t>Pigmentos y Materias Primas para la Industria del Plástico y Pinturas | Pinturas, Barnices, Esmaltes, Diluyentes, Tierra de Colores y Productos Similares o Conexos</t>
  </si>
  <si>
    <t xml:space="preserve"> José Cortés Sánchez </t>
  </si>
  <si>
    <t xml:space="preserve"> ventas@iberica.cl</t>
  </si>
  <si>
    <t xml:space="preserve"> 2 2779 1421    </t>
  </si>
  <si>
    <t xml:space="preserve"> Antonio Cortés Briones </t>
  </si>
  <si>
    <t>IBEROAMERICANA RADIO CHILE S.A.</t>
  </si>
  <si>
    <t xml:space="preserve"> Ricardo Berdicheski S. </t>
  </si>
  <si>
    <t xml:space="preserve"> rberdi@iarc.cl</t>
  </si>
  <si>
    <t xml:space="preserve"> 2 2390 2111    </t>
  </si>
  <si>
    <t xml:space="preserve"> Pablo Aguilera Parotto </t>
  </si>
  <si>
    <t xml:space="preserve"> Director de Radio Pudahuel</t>
  </si>
  <si>
    <t xml:space="preserve"> paguilera@iarc.cl</t>
  </si>
  <si>
    <t xml:space="preserve"> 2 2390 2112    </t>
  </si>
  <si>
    <t xml:space="preserve"> María Angélica Castro Soto</t>
  </si>
  <si>
    <t xml:space="preserve"> 2 2390 2097</t>
  </si>
  <si>
    <t>IBM DE CHILE S.A.C.</t>
  </si>
  <si>
    <t>Asesorías y Servicios en Computación e Informática | Computación: Equipos, Insumos, Accesorios y Servicios Conexos | Software</t>
  </si>
  <si>
    <t xml:space="preserve"> Mauricio Torres Echenagucia </t>
  </si>
  <si>
    <t xml:space="preserve"> 2 2200 6000    </t>
  </si>
  <si>
    <t xml:space="preserve"> María Ximena Sandoval</t>
  </si>
  <si>
    <t xml:space="preserve"> 2 2200 6000</t>
  </si>
  <si>
    <t xml:space="preserve"> Patricia Courdurier </t>
  </si>
  <si>
    <t xml:space="preserve"> Magdalena Hughes </t>
  </si>
  <si>
    <t xml:space="preserve"> Cecilia Darquier </t>
  </si>
  <si>
    <t>IC TRADING CHILE LTDA.</t>
  </si>
  <si>
    <t xml:space="preserve"> Erika Marambio Villegas</t>
  </si>
  <si>
    <t xml:space="preserve"> 2 2852 4237</t>
  </si>
  <si>
    <t xml:space="preserve"> Cristian Cruz Fernández </t>
  </si>
  <si>
    <t xml:space="preserve"> ccruz@ictrading.cl</t>
  </si>
  <si>
    <t xml:space="preserve"> 2 2852 4237    </t>
  </si>
  <si>
    <t>ICAFAL INGENIERIA Y CONSTRUCCION S.A.</t>
  </si>
  <si>
    <t>Empresas Constructoras | Empresas de Ingeniería y Obras Civiles | Servicios de Ingeniería, Obras Civiles y Construcción | Servicios, Productos e Insumos para la Minería</t>
  </si>
  <si>
    <t xml:space="preserve"> 2 2351 9206    </t>
  </si>
  <si>
    <t xml:space="preserve"> Juan Enrique Ossa Frugone </t>
  </si>
  <si>
    <t xml:space="preserve"> 2 2351 9250    </t>
  </si>
  <si>
    <t xml:space="preserve"> Albert Barr Hassard </t>
  </si>
  <si>
    <t xml:space="preserve"> Julio Letelier Guzmán </t>
  </si>
  <si>
    <t xml:space="preserve"> Director Gerente Corporativo</t>
  </si>
  <si>
    <t xml:space="preserve"> 2 2351 9200    </t>
  </si>
  <si>
    <t xml:space="preserve"> Ignacio Gallo Medina </t>
  </si>
  <si>
    <t xml:space="preserve"> Sergio Icaza Jarpa </t>
  </si>
  <si>
    <t xml:space="preserve"> Marcelo Oyarzún Montoya </t>
  </si>
  <si>
    <t xml:space="preserve"> Gerente de Contabilidad y Administración</t>
  </si>
  <si>
    <t xml:space="preserve"> Ricardo Ramos Chacón </t>
  </si>
  <si>
    <t>ICARE, INSTITUTO CHILENO DE ADMINISTRACION RACIONAL DE EMPRESAS</t>
  </si>
  <si>
    <t>Asociaciones Empresariales, Gremiales y Profesionales | Capacitación de Personal | Institutos de Capacitación</t>
  </si>
  <si>
    <t xml:space="preserve"> Manuel Vargas Carvajal </t>
  </si>
  <si>
    <t xml:space="preserve"> mvargas@icare.cl</t>
  </si>
  <si>
    <t xml:space="preserve"> 2 2280 5317    </t>
  </si>
  <si>
    <t xml:space="preserve"> María Angélica Ortúzar Gana </t>
  </si>
  <si>
    <t xml:space="preserve"> Gerente Servicios Socios</t>
  </si>
  <si>
    <t xml:space="preserve"> aortuzar@icare.cl</t>
  </si>
  <si>
    <t xml:space="preserve"> 2 2280 5316    </t>
  </si>
  <si>
    <t xml:space="preserve"> Carola Fuentes Palacios</t>
  </si>
  <si>
    <t xml:space="preserve"> 2 2280 5327</t>
  </si>
  <si>
    <t>ICB FOOD SERVICES SPA</t>
  </si>
  <si>
    <t xml:space="preserve"> Joaquín Darío Abaroa Pinto</t>
  </si>
  <si>
    <t xml:space="preserve"> 2 2365 9120</t>
  </si>
  <si>
    <t xml:space="preserve"> Manuel Díaz S. </t>
  </si>
  <si>
    <t xml:space="preserve"> mfdiazs@gmail.com</t>
  </si>
  <si>
    <t xml:space="preserve"> 2 2364 9120    </t>
  </si>
  <si>
    <t xml:space="preserve"> Freddy Paredes </t>
  </si>
  <si>
    <t xml:space="preserve"> fparedes@icb.cl</t>
  </si>
  <si>
    <t xml:space="preserve"> 55 223 1180    </t>
  </si>
  <si>
    <t>ICE - AGENCIA ITALIANA PARA EL COMERCIO EXTERIOR</t>
  </si>
  <si>
    <t xml:space="preserve"> Enrico Condemi</t>
  </si>
  <si>
    <t xml:space="preserve"> 2 2303 9330</t>
  </si>
  <si>
    <t xml:space="preserve"> Fiammetta Montuori</t>
  </si>
  <si>
    <t>ICEM S.A.</t>
  </si>
  <si>
    <t>Empresas de Ingeniería y Obras Civiles | Equipos de Procesamiento de Minerales</t>
  </si>
  <si>
    <t xml:space="preserve"> Matías Artiaga Correa </t>
  </si>
  <si>
    <t xml:space="preserve"> 2 2902 0697    </t>
  </si>
  <si>
    <t xml:space="preserve"> Ricardo Echeverría Urízar</t>
  </si>
  <si>
    <t xml:space="preserve"> 2 2902 0697</t>
  </si>
  <si>
    <t xml:space="preserve"> Ricardo Godoy Molina </t>
  </si>
  <si>
    <t xml:space="preserve"> Jefe de Calidad</t>
  </si>
  <si>
    <t xml:space="preserve"> rgodoy@icem.cl</t>
  </si>
  <si>
    <t xml:space="preserve"> Rossana Tapia Bustamante </t>
  </si>
  <si>
    <t xml:space="preserve"> mtapiab@icem.cl</t>
  </si>
  <si>
    <t>ICESTAR</t>
  </si>
  <si>
    <t xml:space="preserve"> Pedro Lizama Améstica </t>
  </si>
  <si>
    <t xml:space="preserve"> 2 2739 1822    </t>
  </si>
  <si>
    <t xml:space="preserve"> Magdalena Rosales Meza </t>
  </si>
  <si>
    <t xml:space="preserve"> mrosales@icestar.cl</t>
  </si>
  <si>
    <t xml:space="preserve"> Vicente Cabezas Valencia </t>
  </si>
  <si>
    <t xml:space="preserve"> Gerente de Frigorífico</t>
  </si>
  <si>
    <t xml:space="preserve"> vcabezas@icestar.cl</t>
  </si>
  <si>
    <t xml:space="preserve"> Christian Hughes Hicks </t>
  </si>
  <si>
    <t xml:space="preserve"> chughes@icestar.cl</t>
  </si>
  <si>
    <t xml:space="preserve"> 2 2739 1222    </t>
  </si>
  <si>
    <t>ICIL ICAFAL S.A.</t>
  </si>
  <si>
    <t>Empresas de Ingeniería y Obras Civiles | Montajes Industriales</t>
  </si>
  <si>
    <t xml:space="preserve"> Jorge Dublé Baraona </t>
  </si>
  <si>
    <t xml:space="preserve"> jdubleb@icafal.cl</t>
  </si>
  <si>
    <t xml:space="preserve"> 2 2351 9351    </t>
  </si>
  <si>
    <t xml:space="preserve"> Alfredo Cuadros Moreno </t>
  </si>
  <si>
    <t xml:space="preserve"> acuadrosm@icafal.cl</t>
  </si>
  <si>
    <t xml:space="preserve"> Gerardo Klenner Sanhueza </t>
  </si>
  <si>
    <t xml:space="preserve"> Gerente de Operaciones Zona Centro Sur</t>
  </si>
  <si>
    <t xml:space="preserve"> gklenners@icafal.cl</t>
  </si>
  <si>
    <t xml:space="preserve"> 2 2351 9373    </t>
  </si>
  <si>
    <t xml:space="preserve"> sicazaj@icafal.cl</t>
  </si>
  <si>
    <t xml:space="preserve"> 2 2351 9377    </t>
  </si>
  <si>
    <t>ICOFRUT S.A.</t>
  </si>
  <si>
    <t>Frigoríficos y Faenadoras de Productos Cárneos | Frutas, Hortalizas, Legumbres, Frescas, Secas y Deshidratadas</t>
  </si>
  <si>
    <t xml:space="preserve"> Juan Pablo Montan Hernández </t>
  </si>
  <si>
    <t xml:space="preserve"> p.montan@icofrut.cl</t>
  </si>
  <si>
    <t xml:space="preserve"> 2 2739 0410    </t>
  </si>
  <si>
    <t>ICONEX (CHILE) SPA</t>
  </si>
  <si>
    <t>Computación: Equipos, Insumos, Accesorios y Servicios Conexos | Formularios Continuos, Formularios Comerciales | Formularios Impresos | Imprentas | Impresora de Códigos de Barra | Internet: Proveedores, Páginas Web (Creación, Gestión, Mantención) y Servicios | Mailing | Rollos de Papel para Fax | Rollos para Registradoras</t>
  </si>
  <si>
    <t xml:space="preserve"> Alejandro González Sotelo </t>
  </si>
  <si>
    <t xml:space="preserve"> alejandro.gonzalez@iconex.com</t>
  </si>
  <si>
    <t xml:space="preserve"> 2 2835 0630    </t>
  </si>
  <si>
    <t xml:space="preserve"> Claudio Lechuga Paya </t>
  </si>
  <si>
    <t xml:space="preserve"> claudio.lechuga@iconex.com</t>
  </si>
  <si>
    <t xml:space="preserve"> 2 2835 0610    </t>
  </si>
  <si>
    <t>ICONSTRUYE S.A.</t>
  </si>
  <si>
    <t xml:space="preserve"> Germán Bartel Jeffery</t>
  </si>
  <si>
    <t xml:space="preserve"> 2 2486 1111</t>
  </si>
  <si>
    <t xml:space="preserve"> Luis Felipe Hüfner</t>
  </si>
  <si>
    <t xml:space="preserve"> Jaime Silva C. </t>
  </si>
  <si>
    <t xml:space="preserve"> jaimesilvacruz@gmail.com</t>
  </si>
  <si>
    <t xml:space="preserve"> 2 2486 1111    </t>
  </si>
  <si>
    <t xml:space="preserve"> Ramón Yávar Bascuñán </t>
  </si>
  <si>
    <t xml:space="preserve"> ryb@moller.cl</t>
  </si>
  <si>
    <t xml:space="preserve"> firibarren@pacal.cl</t>
  </si>
  <si>
    <t xml:space="preserve"> Nicolás Errázuriz Salinas </t>
  </si>
  <si>
    <t xml:space="preserve"> nicolas.errazuiz@iconstruyecorp.com</t>
  </si>
  <si>
    <t xml:space="preserve"> 2 2486 1106    </t>
  </si>
  <si>
    <t xml:space="preserve"> Isabel Pinochet Ulloa </t>
  </si>
  <si>
    <t xml:space="preserve"> isabel.pinochet@iconstruye.com</t>
  </si>
  <si>
    <t xml:space="preserve"> 2 2486 1060    </t>
  </si>
  <si>
    <t xml:space="preserve"> Alberto Mercado Jofré </t>
  </si>
  <si>
    <t xml:space="preserve"> alberto.mercado@iconstruye.com</t>
  </si>
  <si>
    <t xml:space="preserve"> 2 2486 1146    </t>
  </si>
  <si>
    <t>ICR CHILE</t>
  </si>
  <si>
    <t xml:space="preserve"> Alvaro Clarke</t>
  </si>
  <si>
    <t xml:space="preserve"> 2 2896 8200</t>
  </si>
  <si>
    <t xml:space="preserve"> Jorge Palomas</t>
  </si>
  <si>
    <t>IDAL S.A.</t>
  </si>
  <si>
    <t xml:space="preserve"> Christian Cood Valdés</t>
  </si>
  <si>
    <t xml:space="preserve"> 2 2270 6400</t>
  </si>
  <si>
    <t xml:space="preserve"> Juan Villagra Manríquez </t>
  </si>
  <si>
    <t xml:space="preserve"> juan.villagra@idal.cl</t>
  </si>
  <si>
    <t xml:space="preserve"> 2 2270 6400    </t>
  </si>
  <si>
    <t xml:space="preserve"> Fernando Bustamante </t>
  </si>
  <si>
    <t xml:space="preserve"> Gerente Comercial Area Alimentación Humana</t>
  </si>
  <si>
    <t xml:space="preserve"> fernando.bustamante@idal.cl</t>
  </si>
  <si>
    <t xml:space="preserve"> Roberto Fenzo Tomas </t>
  </si>
  <si>
    <t xml:space="preserve"> Gerente Comercial Area Nutrición Animal</t>
  </si>
  <si>
    <t xml:space="preserve"> roberto.fenzo@idal.cl</t>
  </si>
  <si>
    <t>IDEAL S.A.</t>
  </si>
  <si>
    <t>Exportaciones | Productos para la Industria Panadera y Pastelera</t>
  </si>
  <si>
    <t xml:space="preserve"> Enrique Martínez Gómez </t>
  </si>
  <si>
    <t xml:space="preserve"> enrique.martinez@grupobimbo.com</t>
  </si>
  <si>
    <t xml:space="preserve"> 2 2675 8301    </t>
  </si>
  <si>
    <t xml:space="preserve"> Roger Astete Parraguez </t>
  </si>
  <si>
    <t xml:space="preserve"> roger.astete@grupobimbo.com</t>
  </si>
  <si>
    <t xml:space="preserve"> 2 2675 8204    </t>
  </si>
  <si>
    <t xml:space="preserve"> Carlos Tatay Aguilera </t>
  </si>
  <si>
    <t xml:space="preserve"> carlos.tatay@grupobimbo.com</t>
  </si>
  <si>
    <t xml:space="preserve"> 2 2675 8221    </t>
  </si>
  <si>
    <t xml:space="preserve"> Oliver Corp Torres </t>
  </si>
  <si>
    <t xml:space="preserve"> oliver.corp@grupobimbo.com</t>
  </si>
  <si>
    <t xml:space="preserve"> 2 2675 8200    </t>
  </si>
  <si>
    <t xml:space="preserve"> Pablo Araneda </t>
  </si>
  <si>
    <t xml:space="preserve"> pablo.araneda@grupobimbo.com</t>
  </si>
  <si>
    <t>IEG, SOCIEDAD DE ASESORIAS Y SERVICIOS DE INGENIERIA LTDA.</t>
  </si>
  <si>
    <t>Empresas de Ingeniería y Obras Civiles | Movimiento de Tierras | Servicios de Ingeniería, Obras Civiles y Construcción</t>
  </si>
  <si>
    <t xml:space="preserve"> Ricardo Rodrigo Ortega Becerra </t>
  </si>
  <si>
    <t xml:space="preserve"> rortega@empresasieg.com</t>
  </si>
  <si>
    <t xml:space="preserve"> 2 2947 5000    </t>
  </si>
  <si>
    <t xml:space="preserve"> Marcela Zepeda Pérez </t>
  </si>
  <si>
    <t xml:space="preserve"> mzepeda@empresasieg.com</t>
  </si>
  <si>
    <t xml:space="preserve"> Maritza Navea Arancibia </t>
  </si>
  <si>
    <t xml:space="preserve"> mnavea@empresasieg.com</t>
  </si>
  <si>
    <t xml:space="preserve"> Fernando Allende Morales</t>
  </si>
  <si>
    <t xml:space="preserve"> 2 2947 5000</t>
  </si>
  <si>
    <t xml:space="preserve"> Reinaldo Silva Torres </t>
  </si>
  <si>
    <t xml:space="preserve"> Gerente Departamento de Equipos</t>
  </si>
  <si>
    <t xml:space="preserve"> rsilva@empresasieg.com</t>
  </si>
  <si>
    <t>IFARLE LTDA.</t>
  </si>
  <si>
    <t xml:space="preserve"> Alberto Faiguenbaum Chame </t>
  </si>
  <si>
    <t xml:space="preserve"> 2 2239 3235    </t>
  </si>
  <si>
    <t>IFCO SYSTEMS CHILE S.A.</t>
  </si>
  <si>
    <t>Embalajes | Envases de Plástico</t>
  </si>
  <si>
    <t xml:space="preserve"> Rodrigo Sadovnik Hormazábal </t>
  </si>
  <si>
    <t xml:space="preserve"> rodrigo.sadovnik@ifco.com</t>
  </si>
  <si>
    <t xml:space="preserve"> 2 2940 3500    </t>
  </si>
  <si>
    <t xml:space="preserve"> Germán Cáceres Méndez</t>
  </si>
  <si>
    <t xml:space="preserve"> 2 2940 3500</t>
  </si>
  <si>
    <t xml:space="preserve"> Alex Muñoz Bizama </t>
  </si>
  <si>
    <t xml:space="preserve"> alex.munoz@ifco.com</t>
  </si>
  <si>
    <t xml:space="preserve"> Eric Ortega Alarcón</t>
  </si>
  <si>
    <t>IFX NETWORKS CHILE S.A.</t>
  </si>
  <si>
    <t>Asesorías y Servicios en Computación e Informática | Internet: Proveedores, Páginas Web (Creación, Gestión, Mantención) y Servicios | Sistemas y Aplicaciones Computacionales | Telecomunicaciones (Asesorías y Capacitación) | Telecomunicaciones (Servicios y Suministros) | Telecomunicaciones y Radiocomunicaciones</t>
  </si>
  <si>
    <t xml:space="preserve"> Carlos Oviedo Risi </t>
  </si>
  <si>
    <t xml:space="preserve"> coviedo@ifxcorp.com</t>
  </si>
  <si>
    <t xml:space="preserve"> 2 2589 4500    </t>
  </si>
  <si>
    <t xml:space="preserve"> Cristian Jara Muñoz</t>
  </si>
  <si>
    <t xml:space="preserve"> 2 2589 4500</t>
  </si>
  <si>
    <t xml:space="preserve"> Herwin Cajamarca Bello </t>
  </si>
  <si>
    <t xml:space="preserve"> Gerente Ingeniería de Negocios</t>
  </si>
  <si>
    <t xml:space="preserve"> hcajamarca@ifxcorp.com</t>
  </si>
  <si>
    <t xml:space="preserve"> Jenny Beltrán Flórez </t>
  </si>
  <si>
    <t xml:space="preserve"> jbeltranf@ufinet.com</t>
  </si>
  <si>
    <t>IGENAR S.A.</t>
  </si>
  <si>
    <t>Exhibidores y Stands Metálicos | Importadores y Representantes | Muebles Metálicos y Metal Madera | Pisos Vinílicos | Plotters o Graficadores | Repuestos, Piezas y Accesorios para Automóviles y Camiones | Revestimientos Plásticos, Vinílicos y Caucho | Telas en General</t>
  </si>
  <si>
    <t xml:space="preserve"> Juan Masnú Barros</t>
  </si>
  <si>
    <t xml:space="preserve"> 2 2427 2000</t>
  </si>
  <si>
    <t xml:space="preserve"> Xenia Nass Alvarez </t>
  </si>
  <si>
    <t xml:space="preserve"> Jefe Departamento Productos Industriales</t>
  </si>
  <si>
    <t xml:space="preserve"> ventas@igenar.cl</t>
  </si>
  <si>
    <t xml:space="preserve"> 2 2480 7642    </t>
  </si>
  <si>
    <t xml:space="preserve"> Francisco Pavez Sciberras </t>
  </si>
  <si>
    <t xml:space="preserve"> Jefe Departamento Muebles Metálicos y Exhibidores</t>
  </si>
  <si>
    <t xml:space="preserve"> metro@igenar.cl</t>
  </si>
  <si>
    <t xml:space="preserve"> 2 2427 2000    </t>
  </si>
  <si>
    <t xml:space="preserve"> Ricardo Ibaceta Vergara </t>
  </si>
  <si>
    <t xml:space="preserve"> Jefe Departamento Máquinas y Equipos</t>
  </si>
  <si>
    <t xml:space="preserve"> equipos@igenar.cl</t>
  </si>
  <si>
    <t xml:space="preserve"> Yolanda Beltrán Horst </t>
  </si>
  <si>
    <t xml:space="preserve"> Secretaria Ejecutiva Gerencia General</t>
  </si>
  <si>
    <t xml:space="preserve"> igenar@igenar.cl</t>
  </si>
  <si>
    <t>Recaudaciones y Pagos de Servicios | Servicios y Procesamiento de Datos</t>
  </si>
  <si>
    <t xml:space="preserve"> Juan Pablo Chadid Crovetto </t>
  </si>
  <si>
    <t xml:space="preserve"> Regional General Manager Latin America Region</t>
  </si>
  <si>
    <t xml:space="preserve"> 2 2337 0728    </t>
  </si>
  <si>
    <t xml:space="preserve"> Carolina Quijada Ramírez </t>
  </si>
  <si>
    <t xml:space="preserve"> Director Recursos Humanos América Latina &amp; Caribe</t>
  </si>
  <si>
    <t xml:space="preserve"> Carolina Iturra Carvajal </t>
  </si>
  <si>
    <t xml:space="preserve"> Country Manager IGT Chile</t>
  </si>
  <si>
    <t xml:space="preserve"> Eduardo Millas Balazs</t>
  </si>
  <si>
    <t xml:space="preserve"> 2 2337 0728</t>
  </si>
  <si>
    <t xml:space="preserve"> Catalina Acevedo Peña </t>
  </si>
  <si>
    <t>IIM INGENIERIA INDUSTRIAL LTDA.</t>
  </si>
  <si>
    <t>Equipos para Movimiento Ferroviario | Maestranzas | Plásticos Industriales | Revestimientos Plásticos, Vinílicos y Caucho | Soldaduras</t>
  </si>
  <si>
    <t xml:space="preserve"> Ismael Irarrázaval Méndez </t>
  </si>
  <si>
    <t xml:space="preserve"> iim@iim.cl</t>
  </si>
  <si>
    <t xml:space="preserve"> 2 2215 9271    </t>
  </si>
  <si>
    <t xml:space="preserve"> Osvaldo Barría Norambuena </t>
  </si>
  <si>
    <t xml:space="preserve"> Ingeniería Calama</t>
  </si>
  <si>
    <t xml:space="preserve"> ventasnorte@iim.cl</t>
  </si>
  <si>
    <t xml:space="preserve"> 9 9849 9339    </t>
  </si>
  <si>
    <t xml:space="preserve"> Susana Henríquez Elizondo </t>
  </si>
  <si>
    <t xml:space="preserve"> Comercio Exterior</t>
  </si>
  <si>
    <t xml:space="preserve"> shenriquez@iim.cl</t>
  </si>
  <si>
    <t xml:space="preserve"> Esteban Lara Camilla</t>
  </si>
  <si>
    <t xml:space="preserve"> 2 2776 1351</t>
  </si>
  <si>
    <t xml:space="preserve"> Cristián Lagos García de la Huerta </t>
  </si>
  <si>
    <t xml:space="preserve"> Abogado Asesor</t>
  </si>
  <si>
    <t xml:space="preserve"> Juan Illanes Campo</t>
  </si>
  <si>
    <t xml:space="preserve"> 2 2688 3109</t>
  </si>
  <si>
    <t xml:space="preserve"> Manuel Garrido Illanes</t>
  </si>
  <si>
    <t xml:space="preserve"> Robert Keymer Jacobs </t>
  </si>
  <si>
    <t xml:space="preserve"> rkeymer@illanes.cl</t>
  </si>
  <si>
    <t xml:space="preserve"> 2 2688 3109    </t>
  </si>
  <si>
    <t>IMA INDUSTRIAL LTDA.</t>
  </si>
  <si>
    <t>Automatización de Procesos Industriales | Ingeniería de Mantenimiento | Ingeniería en Control de Procesos e Instrumentación | Instrumentación y Control Automático | Servicios, Productos e Insumos para la Minería</t>
  </si>
  <si>
    <t xml:space="preserve"> David Liste Alba </t>
  </si>
  <si>
    <t xml:space="preserve"> david.liste@engie.com</t>
  </si>
  <si>
    <t xml:space="preserve"> 2 2499 8204    </t>
  </si>
  <si>
    <t xml:space="preserve"> Paulo Alvear </t>
  </si>
  <si>
    <t xml:space="preserve"> paulo.alvear@engie.com</t>
  </si>
  <si>
    <t xml:space="preserve"> 2 2499 8200    </t>
  </si>
  <si>
    <t xml:space="preserve"> Rafael Odgers </t>
  </si>
  <si>
    <t xml:space="preserve"> Gerente División Soluciones</t>
  </si>
  <si>
    <t xml:space="preserve"> rafael.odgers@engie.com</t>
  </si>
  <si>
    <t xml:space="preserve"> Gerente División IMA Tecnologías</t>
  </si>
  <si>
    <t>IMACON LTDA.</t>
  </si>
  <si>
    <t>IMAGE GROUP CHILE</t>
  </si>
  <si>
    <t xml:space="preserve"> Eduardo Kawas Pino </t>
  </si>
  <si>
    <t xml:space="preserve"> eduardo.kawas@imagegroup.cl</t>
  </si>
  <si>
    <t xml:space="preserve"> 2 2352 8824    </t>
  </si>
  <si>
    <t xml:space="preserve"> Claudia Marchant San Martín</t>
  </si>
  <si>
    <t xml:space="preserve"> 2 2352 8824</t>
  </si>
  <si>
    <t>IMAGEN S.A.</t>
  </si>
  <si>
    <t xml:space="preserve"> Juan Huircalaf Poblete</t>
  </si>
  <si>
    <t xml:space="preserve"> 2 2469 2020</t>
  </si>
  <si>
    <t xml:space="preserve"> Carlos del Gallego Blonck</t>
  </si>
  <si>
    <t xml:space="preserve"> Marcelo Friz González </t>
  </si>
  <si>
    <t xml:space="preserve"> Operation Manager</t>
  </si>
  <si>
    <t xml:space="preserve"> mfriz@imagen.cl</t>
  </si>
  <si>
    <t xml:space="preserve"> 2 2469 2020    </t>
  </si>
  <si>
    <t xml:space="preserve"> Carlos Aravena Medina </t>
  </si>
  <si>
    <t xml:space="preserve"> Administrative Financial &amp; Leader</t>
  </si>
  <si>
    <t xml:space="preserve"> caravena@imagen.cl</t>
  </si>
  <si>
    <t>IMAHE S.A.</t>
  </si>
  <si>
    <t>Artículos para Aseo | Hornos y Cocinas Industriales | Importadores y Representantes | Menaje, Línea Blanca y Electrodomésticos | Vitrinas</t>
  </si>
  <si>
    <t xml:space="preserve"> Dionisio Oscar De la Cerda Echevers </t>
  </si>
  <si>
    <t xml:space="preserve"> ddlc@imahe.cl</t>
  </si>
  <si>
    <t xml:space="preserve"> 2 2726 0000    </t>
  </si>
  <si>
    <t xml:space="preserve"> Dionisio De la Cerda Olivos </t>
  </si>
  <si>
    <t xml:space="preserve"> ddo@imahe.cl</t>
  </si>
  <si>
    <t xml:space="preserve"> Constanza Escalante </t>
  </si>
  <si>
    <t xml:space="preserve"> cescalante@imahe.cl</t>
  </si>
  <si>
    <t>IMATESA S.A.</t>
  </si>
  <si>
    <t>Chancadores para la Minería | Maquinaria, Equipos, Accesorios, Repuestos y Suministros para la Industria en General | Motores y Turbinas | Reductores de Velocidad | Variadores de Frecuencia</t>
  </si>
  <si>
    <t xml:space="preserve"> Pablo Correa Velasco</t>
  </si>
  <si>
    <t xml:space="preserve"> 2 2275 8000</t>
  </si>
  <si>
    <t xml:space="preserve"> Joaquín Nef Becker</t>
  </si>
  <si>
    <t>IMBRA</t>
  </si>
  <si>
    <t>Importadores y Representantes | Repuestos, Piezas y Accesorios para Automóviles y Camiones</t>
  </si>
  <si>
    <t xml:space="preserve"> Michael Collins Sprohnle </t>
  </si>
  <si>
    <t xml:space="preserve"> collins@collins.cl</t>
  </si>
  <si>
    <t xml:space="preserve"> 2 2210 7000    </t>
  </si>
  <si>
    <t xml:space="preserve"> Brian Collins Figueroa </t>
  </si>
  <si>
    <t>IMDIFER LTDA.</t>
  </si>
  <si>
    <t>Cables de Acero y Similares | Cadenas de Acero | Ferretería y Ferretería Industrial | Tecles y Huinches</t>
  </si>
  <si>
    <t xml:space="preserve"> Hernán Rojas Magna</t>
  </si>
  <si>
    <t xml:space="preserve"> 2 2555 2609</t>
  </si>
  <si>
    <t xml:space="preserve"> Luis Rojas Gianelli </t>
  </si>
  <si>
    <t xml:space="preserve"> luisrojas@imdifer.com</t>
  </si>
  <si>
    <t xml:space="preserve"> 2 2555 2609    </t>
  </si>
  <si>
    <t>IMEIN S.A.</t>
  </si>
  <si>
    <t>Arriendo de Maquinarias y Equipos | Arriendo y Venta de Grúas</t>
  </si>
  <si>
    <t xml:space="preserve"> Gastón Nef Urzúa</t>
  </si>
  <si>
    <t xml:space="preserve"> 2 2525 3443</t>
  </si>
  <si>
    <t xml:space="preserve"> Gastón Nef Becker </t>
  </si>
  <si>
    <t xml:space="preserve"> Gerente Comercial, Administración y Finanzas</t>
  </si>
  <si>
    <t xml:space="preserve"> imein@imein.cl</t>
  </si>
  <si>
    <t xml:space="preserve"> 2 2525 3443    </t>
  </si>
  <si>
    <t xml:space="preserve"> Alejandro Silva Rivero</t>
  </si>
  <si>
    <t>IMERYS MINERALES CHILE SPA</t>
  </si>
  <si>
    <t xml:space="preserve"> Raúl Muñoz Palza </t>
  </si>
  <si>
    <t xml:space="preserve"> raul.munoz@imerys.com</t>
  </si>
  <si>
    <t xml:space="preserve"> 58 257 2211    </t>
  </si>
  <si>
    <t xml:space="preserve"> Paulina Fernández Barros </t>
  </si>
  <si>
    <t xml:space="preserve"> paulina.fernandez@imerys.com</t>
  </si>
  <si>
    <t xml:space="preserve"> 2 2584 5900    </t>
  </si>
  <si>
    <t xml:space="preserve"> Astrid Patricia Morales Mena</t>
  </si>
  <si>
    <t xml:space="preserve"> 2 2584 5913</t>
  </si>
  <si>
    <t xml:space="preserve"> Guido Viviani </t>
  </si>
  <si>
    <t xml:space="preserve"> guido.viviani@imerys.com</t>
  </si>
  <si>
    <t xml:space="preserve"> 2 2584 5948    </t>
  </si>
  <si>
    <t xml:space="preserve"> Carlos Contreras Riveros </t>
  </si>
  <si>
    <t xml:space="preserve"> Encargado de Logística</t>
  </si>
  <si>
    <t xml:space="preserve"> carlos.contreras@imerys.com</t>
  </si>
  <si>
    <t xml:space="preserve"> 58 257 2231    </t>
  </si>
  <si>
    <t>IMEX ESTADO LTDA.</t>
  </si>
  <si>
    <t>Adhesivos, Colas, Aprestos, Sellantes y Similares | Artículos de Dibujo Técnico | Artículos Escolares, Escritorio y Oficina | Compactadoras y Destructoras de Documentos | Importadores y Representantes | Juguetes y Juegos Infantiles</t>
  </si>
  <si>
    <t xml:space="preserve"> Jaime Leopold Anspach </t>
  </si>
  <si>
    <t xml:space="preserve"> imexta@imex.cl</t>
  </si>
  <si>
    <t xml:space="preserve"> 2 2396 4600    </t>
  </si>
  <si>
    <t xml:space="preserve"> Eduardo Tapia Aránguiz </t>
  </si>
  <si>
    <t xml:space="preserve"> etapia@imex.cl</t>
  </si>
  <si>
    <t xml:space="preserve"> 2 2396 4741    </t>
  </si>
  <si>
    <t xml:space="preserve"> Eileen Fuchs Venegas</t>
  </si>
  <si>
    <t xml:space="preserve"> 2 2396 4600</t>
  </si>
  <si>
    <t xml:space="preserve"> Juan Emilio Opazo Saavedra </t>
  </si>
  <si>
    <t xml:space="preserve"> jopazo@imex.cl</t>
  </si>
  <si>
    <t xml:space="preserve"> Jorge Aguirre Gálvez </t>
  </si>
  <si>
    <t xml:space="preserve"> jaguirre@imex.cl</t>
  </si>
  <si>
    <t>IMIFLEX SPA</t>
  </si>
  <si>
    <t>Envases de Plástico | Envases Flexibles | Exportaciones</t>
  </si>
  <si>
    <t xml:space="preserve"> Juan Luis Moreno Bunster </t>
  </si>
  <si>
    <t xml:space="preserve"> jlmoreno@imiflex.cl</t>
  </si>
  <si>
    <t xml:space="preserve"> 2 2989 8980    </t>
  </si>
  <si>
    <t xml:space="preserve"> Rodrigo Pacheco </t>
  </si>
  <si>
    <t xml:space="preserve"> rpacheco@imiflex.cl</t>
  </si>
  <si>
    <t xml:space="preserve"> José Manuel Stanley Calvo </t>
  </si>
  <si>
    <t xml:space="preserve"> jmstanley@imiflex.cl</t>
  </si>
  <si>
    <t>IMMAVAL LTDA.</t>
  </si>
  <si>
    <t xml:space="preserve"> Roberto Lahsen Jurjevic </t>
  </si>
  <si>
    <t xml:space="preserve"> 2 2682 0333    </t>
  </si>
  <si>
    <t xml:space="preserve"> Stefan Liedtke Michalke </t>
  </si>
  <si>
    <t xml:space="preserve"> Marcelo Fredes Lobos </t>
  </si>
  <si>
    <t xml:space="preserve"> Jefe de Contabilidad y Personal</t>
  </si>
  <si>
    <t>IMOPAC LTDA.</t>
  </si>
  <si>
    <t>Movimiento de Tierras | Perforación y Sondaje</t>
  </si>
  <si>
    <t xml:space="preserve"> Jorge Bustos Mella</t>
  </si>
  <si>
    <t xml:space="preserve"> 51 266 5784</t>
  </si>
  <si>
    <t xml:space="preserve"> Jorge Thomas Silva </t>
  </si>
  <si>
    <t xml:space="preserve"> Jefe de Planificación y Finanzas</t>
  </si>
  <si>
    <t xml:space="preserve"> jthomas@imopac.cl</t>
  </si>
  <si>
    <t xml:space="preserve"> 51 266 5784    </t>
  </si>
  <si>
    <t xml:space="preserve"> Mario Gómez Gómez</t>
  </si>
  <si>
    <t xml:space="preserve"> 51 220 8618</t>
  </si>
  <si>
    <t>IMPA LTDA.</t>
  </si>
  <si>
    <t>Calderas y Repuestos de | Calefacción</t>
  </si>
  <si>
    <t xml:space="preserve"> Jaime Eduardo Vásquez Sapunar </t>
  </si>
  <si>
    <t xml:space="preserve"> vasquez@impa.cl</t>
  </si>
  <si>
    <t xml:space="preserve"> 61 221 3551    </t>
  </si>
  <si>
    <t xml:space="preserve"> Joaquín Vásquez Elías</t>
  </si>
  <si>
    <t xml:space="preserve"> 61 221 3551</t>
  </si>
  <si>
    <t>IMPAC S.A.</t>
  </si>
  <si>
    <t xml:space="preserve"> Pablo Hadad Olave</t>
  </si>
  <si>
    <t xml:space="preserve"> 2 2591 7500</t>
  </si>
  <si>
    <t xml:space="preserve"> Juan Pablo Hadad Merino </t>
  </si>
  <si>
    <t xml:space="preserve"> jphadad@impac.cl</t>
  </si>
  <si>
    <t xml:space="preserve"> 2 2591 7500    </t>
  </si>
  <si>
    <t xml:space="preserve"> Roberto Figueroa </t>
  </si>
  <si>
    <t xml:space="preserve"> rfigueroa@impac.cl</t>
  </si>
  <si>
    <t>IMPEX SPA</t>
  </si>
  <si>
    <t xml:space="preserve"> Klaus Nielsen Pinto </t>
  </si>
  <si>
    <t xml:space="preserve"> k.nielsen@formasfibra.cl</t>
  </si>
  <si>
    <t xml:space="preserve"> 2 2738 7336    </t>
  </si>
  <si>
    <t xml:space="preserve"> Rose Marie Pacheco Ferhenberg </t>
  </si>
  <si>
    <t xml:space="preserve"> rosep@formasfibra.cl</t>
  </si>
  <si>
    <t xml:space="preserve"> Jimena Molina Cartes </t>
  </si>
  <si>
    <t xml:space="preserve"> j.molina@formasfibras.cl</t>
  </si>
  <si>
    <t>IMPLEMENTOS S.A.</t>
  </si>
  <si>
    <t>Exportaciones | Importadores y Representantes | Repuestos, Piezas y Accesorios para Automóviles y Camiones</t>
  </si>
  <si>
    <t xml:space="preserve"> Alejandro Natho Gamboa </t>
  </si>
  <si>
    <t xml:space="preserve"> 2 2624 1051    </t>
  </si>
  <si>
    <t xml:space="preserve"> Joaquín Moragrega Díaz </t>
  </si>
  <si>
    <t xml:space="preserve"> Gerente de Información y Finanzas</t>
  </si>
  <si>
    <t xml:space="preserve"> Juan José Bonilla Bullón </t>
  </si>
  <si>
    <t xml:space="preserve"> Gerente de Abastecimiento y Logística</t>
  </si>
  <si>
    <t>IMPORTACIONES Y EXPORTACIONES RAHUE SPA</t>
  </si>
  <si>
    <t>Aluminio | Envases de Plástico | Exportaciones</t>
  </si>
  <si>
    <t xml:space="preserve"> José Manuel Horwitz Feliú </t>
  </si>
  <si>
    <t xml:space="preserve"> Gerente General y Presidente</t>
  </si>
  <si>
    <t xml:space="preserve"> jmhorwitz@rahue.cl</t>
  </si>
  <si>
    <t xml:space="preserve"> 2 2376 5144    </t>
  </si>
  <si>
    <t xml:space="preserve"> Ignacio Cifuentes Lorensen </t>
  </si>
  <si>
    <t xml:space="preserve"> icifuentes@rahue.cl</t>
  </si>
  <si>
    <t xml:space="preserve"> Ivonne Colima </t>
  </si>
  <si>
    <t xml:space="preserve"> icolima@rahue.cl</t>
  </si>
  <si>
    <t xml:space="preserve"> Mariela Gálvez Sandoval </t>
  </si>
  <si>
    <t xml:space="preserve"> mgalvez@rahue.cl</t>
  </si>
  <si>
    <t>IMPORTADORA ALSACIA SPA</t>
  </si>
  <si>
    <t xml:space="preserve"> Aquilino García Noriega </t>
  </si>
  <si>
    <t xml:space="preserve"> 2 2363 1900    </t>
  </si>
  <si>
    <t xml:space="preserve"> Virginia Sáez Cuevas </t>
  </si>
  <si>
    <t xml:space="preserve"> Cristián Zamorano Cares </t>
  </si>
  <si>
    <t>IMPORTADORA AUTOMARCO LTDA.</t>
  </si>
  <si>
    <t xml:space="preserve"> Francisco Javier Jarpa Moreno </t>
  </si>
  <si>
    <t xml:space="preserve"> fjarpa@automarco.com</t>
  </si>
  <si>
    <t xml:space="preserve"> 2 2896 8300    </t>
  </si>
  <si>
    <t xml:space="preserve"> Raúl Alvarez García </t>
  </si>
  <si>
    <t xml:space="preserve"> ralvarez@automarco.com</t>
  </si>
  <si>
    <t xml:space="preserve"> Miguel Fuenzalida Gallardo</t>
  </si>
  <si>
    <t xml:space="preserve"> 2 2896 8300</t>
  </si>
  <si>
    <t xml:space="preserve"> Jorge López Valencia</t>
  </si>
  <si>
    <t>IMPORTADORA BABUL LTDA.</t>
  </si>
  <si>
    <t xml:space="preserve"> Francisco Lillo Aguilar </t>
  </si>
  <si>
    <t xml:space="preserve"> fcolillo@ibsa.cl</t>
  </si>
  <si>
    <t xml:space="preserve"> 2 2763 8700    </t>
  </si>
  <si>
    <t xml:space="preserve"> Luis Allendes Cavallera </t>
  </si>
  <si>
    <t xml:space="preserve"> lallendes@ibsa.cl</t>
  </si>
  <si>
    <t xml:space="preserve"> José Espinoza Anabalón </t>
  </si>
  <si>
    <t xml:space="preserve"> jespinoza@ibsa.cl</t>
  </si>
  <si>
    <t>IMPORTADORA BUCAREST LTDA.</t>
  </si>
  <si>
    <t>Artículos Eléctricos, Electrónicos y Electrodomésticos | Motores y Turbinas | Portones y Puertas Automáticas | Sistemas Inteligentes de Control de Accesos, Peajes</t>
  </si>
  <si>
    <t xml:space="preserve"> Gonzalo Roa Pérez de Arce </t>
  </si>
  <si>
    <t xml:space="preserve"> importadorabucarest@gmail.com</t>
  </si>
  <si>
    <t xml:space="preserve"> 2 2243 5777    </t>
  </si>
  <si>
    <t xml:space="preserve"> Magdalena Aguirre Portales </t>
  </si>
  <si>
    <t>IMPORTADORA CAFE DO BRASIL S.A.</t>
  </si>
  <si>
    <t>Abarrotes | Café y Sucedáneos | Importadores y Representantes</t>
  </si>
  <si>
    <t xml:space="preserve"> Mario Emmanuel Signorio Larzabal </t>
  </si>
  <si>
    <t xml:space="preserve"> msignorio@icb.cl</t>
  </si>
  <si>
    <t xml:space="preserve"> 2 2487 1800    </t>
  </si>
  <si>
    <t xml:space="preserve"> Sergio Rojas Nazal</t>
  </si>
  <si>
    <t xml:space="preserve"> 2 2487 1800</t>
  </si>
  <si>
    <t xml:space="preserve"> Enzo Furnaro Bove</t>
  </si>
  <si>
    <t xml:space="preserve"> Ricardo Viveros Arteagabeitía</t>
  </si>
  <si>
    <t xml:space="preserve"> Sebastián Peña Lacámara</t>
  </si>
  <si>
    <t>IMPORTADORA COIMPEX CHILENA LTDA.</t>
  </si>
  <si>
    <t xml:space="preserve"> Mirtha Jiménez Cavieres </t>
  </si>
  <si>
    <t xml:space="preserve"> mirtha@coimpex.cl</t>
  </si>
  <si>
    <t xml:space="preserve"> 2 2819 2713    </t>
  </si>
  <si>
    <t xml:space="preserve"> Julio César Pinto Villar </t>
  </si>
  <si>
    <t xml:space="preserve"> jpintov@coimpex.cl</t>
  </si>
  <si>
    <t>IMPORTADORA COMERCIAL ITC S.A.</t>
  </si>
  <si>
    <t>Alambres, Clavos, Pernos, Tornillos, Grapas, Gaviones y Similares | Importadores y Representantes</t>
  </si>
  <si>
    <t>IMPORTADORA DE REPUESTOS SELMER</t>
  </si>
  <si>
    <t xml:space="preserve"> Héctor Concha Correa</t>
  </si>
  <si>
    <t xml:space="preserve"> 41 216 6370</t>
  </si>
  <si>
    <t xml:space="preserve"> Rosa Concha Riquelme </t>
  </si>
  <si>
    <t xml:space="preserve"> Gerente Departamento Administrativo, Recursos Humanos y Finanzas</t>
  </si>
  <si>
    <t xml:space="preserve"> rossyconcha@selmer.cl</t>
  </si>
  <si>
    <t xml:space="preserve"> 41 212 8892    </t>
  </si>
  <si>
    <t>IMPORTADORA DI LIDO LTDA.</t>
  </si>
  <si>
    <t xml:space="preserve"> Fredy Ananías Demián </t>
  </si>
  <si>
    <t xml:space="preserve"> Dueño - Representante Legal</t>
  </si>
  <si>
    <t xml:space="preserve"> fananias@dilido.cl</t>
  </si>
  <si>
    <t xml:space="preserve"> 2 2687 0600    </t>
  </si>
  <si>
    <t xml:space="preserve"> Hernán Demián Kuncar </t>
  </si>
  <si>
    <t xml:space="preserve"> hdemian@dilido.cl</t>
  </si>
  <si>
    <t xml:space="preserve"> Carlos Villegas Rodrigo </t>
  </si>
  <si>
    <t xml:space="preserve"> Gerente de Crédito</t>
  </si>
  <si>
    <t xml:space="preserve"> cvillegas@dilido.cl</t>
  </si>
  <si>
    <t>IMPORTADORA DILACO S.A.</t>
  </si>
  <si>
    <t>Aditivos para Alimentos | Ceras y Similares | Filtros | Importadores y Representantes | Productos Químicos Especiales | Tratamientos de Agua</t>
  </si>
  <si>
    <t xml:space="preserve"> Olaf Thomsen Wagner</t>
  </si>
  <si>
    <t xml:space="preserve"> 2 2402 9700</t>
  </si>
  <si>
    <t xml:space="preserve"> Karin Thomsen Müller </t>
  </si>
  <si>
    <t xml:space="preserve"> kthomsen@dilaco.com</t>
  </si>
  <si>
    <t xml:space="preserve"> 2 2402 9700    </t>
  </si>
  <si>
    <t xml:space="preserve"> Mónica Thomsen Müller</t>
  </si>
  <si>
    <t xml:space="preserve"> Christian Thomsen Müller </t>
  </si>
  <si>
    <t xml:space="preserve"> cthomsen@dilaco.com</t>
  </si>
  <si>
    <t>IMPORTADORA IMOTO S.A.</t>
  </si>
  <si>
    <t xml:space="preserve"> Carlos Gerardo Clericus Reyes </t>
  </si>
  <si>
    <t xml:space="preserve"> carlosclericus@imoto.cl</t>
  </si>
  <si>
    <t xml:space="preserve"> 2 2916 7800    </t>
  </si>
  <si>
    <t xml:space="preserve"> Claudio López Silva </t>
  </si>
  <si>
    <t xml:space="preserve"> claudio.lopez@imoto.cl</t>
  </si>
  <si>
    <t xml:space="preserve"> Miguel Angel Pizarro Moraga </t>
  </si>
  <si>
    <t xml:space="preserve"> mpizarro@imoto.cl</t>
  </si>
  <si>
    <t>IMPORTADORA LA ESTRELLA LTDA.</t>
  </si>
  <si>
    <t xml:space="preserve"> Giovanni María Di Battista Sallusti</t>
  </si>
  <si>
    <t xml:space="preserve"> 2 2799 7270</t>
  </si>
  <si>
    <t>IMPORTADORA MIDEA CARRIER CHILE LTDA.</t>
  </si>
  <si>
    <t>Artículos Eléctricos, Electrónicos y Electrodomésticos | Equipos de Aire Acondicionado</t>
  </si>
  <si>
    <t xml:space="preserve"> Martín Bize Rovira </t>
  </si>
  <si>
    <t xml:space="preserve"> kgamboa@mideacarrier.com</t>
  </si>
  <si>
    <t xml:space="preserve"> 2 2377 8123    </t>
  </si>
  <si>
    <t xml:space="preserve"> Montserrat Ferrer Ayala </t>
  </si>
  <si>
    <t xml:space="preserve"> Gerente de Ventas Línea Aplicada</t>
  </si>
  <si>
    <t xml:space="preserve"> mferrer@mideacarrier.com</t>
  </si>
  <si>
    <t xml:space="preserve"> 2 2377 8133    </t>
  </si>
  <si>
    <t xml:space="preserve"> Claudia Poo Caamaño</t>
  </si>
  <si>
    <t xml:space="preserve"> 2 2377 8118</t>
  </si>
  <si>
    <t>IMPORTADORA NICOLAS LTDA.</t>
  </si>
  <si>
    <t xml:space="preserve"> Carlos Nicolás Galeb</t>
  </si>
  <si>
    <t xml:space="preserve"> 52 223 9020</t>
  </si>
  <si>
    <t xml:space="preserve"> Illich Gálvez Calabacero</t>
  </si>
  <si>
    <t xml:space="preserve"> 52 221 9109</t>
  </si>
  <si>
    <t xml:space="preserve"> Andrés Tabilo Bidart</t>
  </si>
  <si>
    <t>Chocolates, Caramelos, Chicles, Galletas y Otros Productos de Confitería | Licores en General</t>
  </si>
  <si>
    <t xml:space="preserve"> Miguel Ortuño Nieto </t>
  </si>
  <si>
    <t xml:space="preserve"> miguelortuno@ortunonieto.cl</t>
  </si>
  <si>
    <t xml:space="preserve"> 57 226 9001    </t>
  </si>
  <si>
    <t xml:space="preserve"> Raúl Palacios Pizarro </t>
  </si>
  <si>
    <t xml:space="preserve"> ortunonieto@ortunonieto.cl</t>
  </si>
  <si>
    <t>IMPORTADORA SANTA ELENA LTDA.</t>
  </si>
  <si>
    <t>Importadores y Representantes | Menaje, Línea Blanca y Electrodomésticos</t>
  </si>
  <si>
    <t xml:space="preserve"> José Riveros Llamazales </t>
  </si>
  <si>
    <t xml:space="preserve"> 2 2935 3100    </t>
  </si>
  <si>
    <t xml:space="preserve"> Carolina Quezada Ríos </t>
  </si>
  <si>
    <t xml:space="preserve"> cquezada@elvolcan.cl</t>
  </si>
  <si>
    <t xml:space="preserve"> Néstor Cisternas Celedón </t>
  </si>
  <si>
    <t xml:space="preserve"> 2 2925 3100    </t>
  </si>
  <si>
    <t xml:space="preserve"> Marcial Mella Zúñiga</t>
  </si>
  <si>
    <t xml:space="preserve"> 2 2925 3100</t>
  </si>
  <si>
    <t>IMPORTADORA STALUS CONEXIONES LTDA.</t>
  </si>
  <si>
    <t>Mangueras Hidráulicas e Industriales | Mangueras PVC | Niples y Flanges</t>
  </si>
  <si>
    <t xml:space="preserve"> Guillermo Andrés Núñez Stuardo </t>
  </si>
  <si>
    <t xml:space="preserve"> guillermo@stalus.cl</t>
  </si>
  <si>
    <t xml:space="preserve"> 9 8289 6712    </t>
  </si>
  <si>
    <t xml:space="preserve"> Carolina Andrea Osorio Olivares </t>
  </si>
  <si>
    <t xml:space="preserve"> carolina@stalus.cl</t>
  </si>
  <si>
    <t xml:space="preserve"> 9 5698 7387    </t>
  </si>
  <si>
    <t xml:space="preserve"> Humberto Vásquez</t>
  </si>
  <si>
    <t xml:space="preserve"> 9 6656 4457</t>
  </si>
  <si>
    <t>IMPORTADORA SURDENT LTDA.</t>
  </si>
  <si>
    <t xml:space="preserve"> Rolando Barrientos Leighton </t>
  </si>
  <si>
    <t xml:space="preserve"> surdent@surdent.cl</t>
  </si>
  <si>
    <t xml:space="preserve"> 45 233 5003    </t>
  </si>
  <si>
    <t xml:space="preserve"> Bárbara Barrientos Ramwell </t>
  </si>
  <si>
    <t xml:space="preserve"> bbarrientos@surdent.cl</t>
  </si>
  <si>
    <t xml:space="preserve"> 2 2335 8424    </t>
  </si>
  <si>
    <t>IMPORTADORA TERMOMIN LTDA.</t>
  </si>
  <si>
    <t>Calderas y Repuestos de | Equipos de Procesamiento de Minerales | Revestimientos</t>
  </si>
  <si>
    <t xml:space="preserve"> Pablo Gallegos Moya </t>
  </si>
  <si>
    <t xml:space="preserve"> pgallegosm@termomin.cl</t>
  </si>
  <si>
    <t xml:space="preserve"> 2 2413 5100    </t>
  </si>
  <si>
    <t>IMPORTADORA Y COMERCIAL ALTEA LTDA.</t>
  </si>
  <si>
    <t xml:space="preserve"> Gonzalo Barros Beck </t>
  </si>
  <si>
    <t xml:space="preserve"> 2 2426 6677    </t>
  </si>
  <si>
    <t>IMPORTADORA Y COMERCIAL CAFETAL LTDA.</t>
  </si>
  <si>
    <t xml:space="preserve"> José Gómez Calleja</t>
  </si>
  <si>
    <t xml:space="preserve"> 32 288 4857</t>
  </si>
  <si>
    <t xml:space="preserve"> María Teresa Barrios Basualto </t>
  </si>
  <si>
    <t xml:space="preserve"> cafetal@vtr.net</t>
  </si>
  <si>
    <t xml:space="preserve"> 32 288 4857    </t>
  </si>
  <si>
    <t xml:space="preserve"> José Antonio Gómez Barrios </t>
  </si>
  <si>
    <t xml:space="preserve"> joseagomez@vtr.net</t>
  </si>
  <si>
    <t xml:space="preserve"> 2 2698 0131    </t>
  </si>
  <si>
    <t xml:space="preserve"> Alejandra Gómez Barrios </t>
  </si>
  <si>
    <t xml:space="preserve"> Subgerente Comercio Exterior</t>
  </si>
  <si>
    <t xml:space="preserve"> alegoba@hotmail.com</t>
  </si>
  <si>
    <t xml:space="preserve"> 32 268 2624    </t>
  </si>
  <si>
    <t>IMPORTADORA Y COMERCIALIZADORA ITAL CHILE LTDA.</t>
  </si>
  <si>
    <t xml:space="preserve"> Fernando Ercoli Fuentes </t>
  </si>
  <si>
    <t xml:space="preserve"> 2 2555 5123    </t>
  </si>
  <si>
    <t xml:space="preserve"> Victoria Paredes Ayala </t>
  </si>
  <si>
    <t>IMPORTADORA Y COMERCIALIZADORA TELARTE LTDA.</t>
  </si>
  <si>
    <t xml:space="preserve"> Salvador Uauy Saba</t>
  </si>
  <si>
    <t xml:space="preserve"> 2 2238 1411</t>
  </si>
  <si>
    <t xml:space="preserve"> Jaime Uauy Bianchini</t>
  </si>
  <si>
    <t>IMPORTADORA Y DISTRIBUIDORA ARQUIMED LTDA.</t>
  </si>
  <si>
    <t>Artículos e Insumos Médicos Anticorrosivos | Balanzas y Básculas | Equipos de Medicina | Equipos e Instrumentación para Laboratorios Químicos | Importadores y Representantes | Papel y Cartón | Productos Químicos Especiales | Servicios, Productos e Insumos para la Minería | Software | Sustancias Químicas Industriales Básicas</t>
  </si>
  <si>
    <t xml:space="preserve"> Benjamín Kaufmann Goetz</t>
  </si>
  <si>
    <t xml:space="preserve"> 2 2607 4000</t>
  </si>
  <si>
    <t xml:space="preserve"> Marcelo Weisslbergi Araujo </t>
  </si>
  <si>
    <t xml:space="preserve"> 2 2607 4000    </t>
  </si>
  <si>
    <t xml:space="preserve"> Elías Fielbaum Colodro </t>
  </si>
  <si>
    <t xml:space="preserve"> elias.fielbaum@arquimed.cl</t>
  </si>
  <si>
    <t xml:space="preserve"> Nurit Kishinevsky Aizenberg</t>
  </si>
  <si>
    <t xml:space="preserve"> Cristian Espinoza Rojas</t>
  </si>
  <si>
    <t>IMPORTADORA Y EXPORTADORA GARIMED LTDA.</t>
  </si>
  <si>
    <t>Artículos Ortopédicos | Artículos para Deportes, Camping, Juegos y Similares | Medias, Calcetines y Pantys | Plumones, Almohadas, Sacos de Dormir</t>
  </si>
  <si>
    <t xml:space="preserve"> Conrado Gariazzo Ceria </t>
  </si>
  <si>
    <t xml:space="preserve"> corely@adsl.tie.cl</t>
  </si>
  <si>
    <t xml:space="preserve"> 2 2238 2832    </t>
  </si>
  <si>
    <t>IMPORTADORA Y EXPORTADORA H.J. LTDA.</t>
  </si>
  <si>
    <t xml:space="preserve"> Cristian Fuica</t>
  </si>
  <si>
    <t xml:space="preserve"> 2 2499 4500</t>
  </si>
  <si>
    <t xml:space="preserve"> José Domingo Díaz Durán </t>
  </si>
  <si>
    <t xml:space="preserve"> jdiaz@hj.cl</t>
  </si>
  <si>
    <t xml:space="preserve"> 2 2499 4500    </t>
  </si>
  <si>
    <t xml:space="preserve"> Mauricio Balbi Campos </t>
  </si>
  <si>
    <t xml:space="preserve"> mabalbi@hj.cl</t>
  </si>
  <si>
    <t xml:space="preserve"> Ricardo Klingenberg Frey </t>
  </si>
  <si>
    <t xml:space="preserve"> 2 2596 6240    </t>
  </si>
  <si>
    <t xml:space="preserve"> Lilián Calvo Thiele</t>
  </si>
  <si>
    <t xml:space="preserve"> 2 2596 6240</t>
  </si>
  <si>
    <t>IMPORTADORA Y MANUFACTURERA VON DER HEYDE S.A.C.I.</t>
  </si>
  <si>
    <t>Ferretería y Ferretería Industrial | Herramientas | Importadores y Representantes</t>
  </si>
  <si>
    <t xml:space="preserve"> Rachid Tala Díaz</t>
  </si>
  <si>
    <t xml:space="preserve"> 32 235 2100</t>
  </si>
  <si>
    <t xml:space="preserve"> Elías Sandoval López </t>
  </si>
  <si>
    <t xml:space="preserve"> esandoval@hela.cl</t>
  </si>
  <si>
    <t xml:space="preserve"> 32 235 2117    </t>
  </si>
  <si>
    <t xml:space="preserve"> Omar Corona Catalán </t>
  </si>
  <si>
    <t xml:space="preserve"> ocorona@hela.cl</t>
  </si>
  <si>
    <t xml:space="preserve"> 32 235 2103    </t>
  </si>
  <si>
    <t xml:space="preserve"> Alberto Varas Ferreira </t>
  </si>
  <si>
    <t xml:space="preserve"> avaras@hela.cl</t>
  </si>
  <si>
    <t xml:space="preserve"> 32 235 2138    </t>
  </si>
  <si>
    <t xml:space="preserve"> Paola Enrione Zuñiga</t>
  </si>
  <si>
    <t xml:space="preserve"> 32 235 2109</t>
  </si>
  <si>
    <t>IMPORTADORA YOEMAR SOCIEDAD LTDA.</t>
  </si>
  <si>
    <t xml:space="preserve"> Eduardo Hazan Malale</t>
  </si>
  <si>
    <t xml:space="preserve"> 2 2624 1716</t>
  </si>
  <si>
    <t xml:space="preserve"> Yoel Hazan Yelovitz</t>
  </si>
  <si>
    <t xml:space="preserve"> Mónica González U.</t>
  </si>
  <si>
    <t>IMPREGRAF LTDA.</t>
  </si>
  <si>
    <t xml:space="preserve"> Hugo Goglio Fragapane</t>
  </si>
  <si>
    <t xml:space="preserve"> 2 2923 7100</t>
  </si>
  <si>
    <t xml:space="preserve"> Hugo Goglio Sánchez </t>
  </si>
  <si>
    <t xml:space="preserve"> hugogoglio@impregraf.cl</t>
  </si>
  <si>
    <t xml:space="preserve"> 2 2923 7100    </t>
  </si>
  <si>
    <t xml:space="preserve"> Isabel López Gana </t>
  </si>
  <si>
    <t xml:space="preserve"> ilopez@impregraf.cl</t>
  </si>
  <si>
    <t>IMPRENTA ALFREDO MOLINA FLORES S.A.</t>
  </si>
  <si>
    <t>Embalajes | Formularios Continuos, Formularios Comerciales | Imprentas | Impresos Publicitarios, Impresos Digitales</t>
  </si>
  <si>
    <t xml:space="preserve"> José Miguel Henríquez Canessa </t>
  </si>
  <si>
    <t xml:space="preserve"> Gerente Unidad de Negocios Imprenta y Gerente de Operaciones</t>
  </si>
  <si>
    <t xml:space="preserve"> Rodrigo González Pizarro </t>
  </si>
  <si>
    <t xml:space="preserve"> Gerente de Gerencia Mejora Procesos de Negocios</t>
  </si>
  <si>
    <t>IMPRENTA AMERICA LIMITADA</t>
  </si>
  <si>
    <t xml:space="preserve"> Máximo Díaz Rivera</t>
  </si>
  <si>
    <t xml:space="preserve"> 63 221 2003</t>
  </si>
  <si>
    <t xml:space="preserve"> Luis Arias Matamala </t>
  </si>
  <si>
    <t xml:space="preserve"> luis@iamerica.cl</t>
  </si>
  <si>
    <t xml:space="preserve"> 63 220 4544    </t>
  </si>
  <si>
    <t>IMPRENTA ATELIER S.A.</t>
  </si>
  <si>
    <t xml:space="preserve"> Pablo Chappuzeau Larraín </t>
  </si>
  <si>
    <t xml:space="preserve"> gerencia@atelier.cl</t>
  </si>
  <si>
    <t xml:space="preserve"> 2 2555 5856    </t>
  </si>
  <si>
    <t xml:space="preserve"> Juan Carlos Valdivia </t>
  </si>
  <si>
    <t xml:space="preserve"> doce@atelier.cl</t>
  </si>
  <si>
    <t xml:space="preserve"> 2 2739 7607    </t>
  </si>
  <si>
    <t xml:space="preserve"> Viviana Herrera </t>
  </si>
  <si>
    <t xml:space="preserve"> contabilidad@atelier.cl</t>
  </si>
  <si>
    <t xml:space="preserve"> 2 2739 7601    </t>
  </si>
  <si>
    <t>IMPRENTA EL SALITRE</t>
  </si>
  <si>
    <t>Agencias de Publicidad | Artículos Escolares, Escritorio y Oficina | Imprentas | Impresos Publicitarios, Impresos Digitales</t>
  </si>
  <si>
    <t xml:space="preserve"> Claudio Márquez Torrico </t>
  </si>
  <si>
    <t xml:space="preserve"> gerencia@elsalitre.cl</t>
  </si>
  <si>
    <t xml:space="preserve"> 57 237 2410    </t>
  </si>
  <si>
    <t xml:space="preserve"> Juan Larrea Fritis </t>
  </si>
  <si>
    <t xml:space="preserve"> jlarreaf@elsalitre.cl</t>
  </si>
  <si>
    <t xml:space="preserve"> 57 237 2414    </t>
  </si>
  <si>
    <t xml:space="preserve"> Mónica Rojas Galdós</t>
  </si>
  <si>
    <t xml:space="preserve"> 57 237 2464</t>
  </si>
  <si>
    <t xml:space="preserve"> Víctor Cantillana Salfate</t>
  </si>
  <si>
    <t xml:space="preserve"> 57 237 2470</t>
  </si>
  <si>
    <t>IMPRENTA MINERVA LTDA.</t>
  </si>
  <si>
    <t xml:space="preserve"> María Elena Ocampo Moreno</t>
  </si>
  <si>
    <t xml:space="preserve"> 2 2238 7891</t>
  </si>
  <si>
    <t xml:space="preserve"> Pía Leni Ocampo </t>
  </si>
  <si>
    <t xml:space="preserve"> pia@imprentaminerva.cl</t>
  </si>
  <si>
    <t xml:space="preserve"> 2 2238 7891    </t>
  </si>
  <si>
    <t xml:space="preserve"> Mario Leni Ocampo </t>
  </si>
  <si>
    <t xml:space="preserve"> mario@imprentaminerva.cl</t>
  </si>
  <si>
    <t>IMPRENTA MORIS</t>
  </si>
  <si>
    <t xml:space="preserve"> Luis Moris Jiménez</t>
  </si>
  <si>
    <t xml:space="preserve"> 2 2555 9502</t>
  </si>
  <si>
    <t xml:space="preserve"> Nancy Moris Arce</t>
  </si>
  <si>
    <t>IMPRENTA RASMUSSEN</t>
  </si>
  <si>
    <t>Diarios | Formularios Continuos, Formularios Comerciales | Imprentas</t>
  </si>
  <si>
    <t xml:space="preserve"> Roberto Rasmussen Fernández</t>
  </si>
  <si>
    <t xml:space="preserve"> 61 271 0810</t>
  </si>
  <si>
    <t xml:space="preserve"> Sofía Rasmussen Fernández</t>
  </si>
  <si>
    <t>IMPRENTA Y EDITORIAL LA SELECTA S.A.</t>
  </si>
  <si>
    <t xml:space="preserve"> Juan Pablo Andreani Valiente</t>
  </si>
  <si>
    <t xml:space="preserve"> 2 2484 4827</t>
  </si>
  <si>
    <t xml:space="preserve"> Douglas Woolvett </t>
  </si>
  <si>
    <t xml:space="preserve"> dwoolvett@selectaenvases.cl</t>
  </si>
  <si>
    <t xml:space="preserve"> 2 2484 4800    </t>
  </si>
  <si>
    <t xml:space="preserve"> Alejandro Gastón Castro Poblete </t>
  </si>
  <si>
    <t xml:space="preserve"> gcastro@selectaenvases.cl</t>
  </si>
  <si>
    <t xml:space="preserve"> 2 2484 4806    </t>
  </si>
  <si>
    <t xml:space="preserve"> Alejandro Jorquera </t>
  </si>
  <si>
    <t xml:space="preserve"> ajorquera@selectaenvases.cl</t>
  </si>
  <si>
    <t xml:space="preserve"> María José Velasco </t>
  </si>
  <si>
    <t>IMPRENTA Y LIBRERIA GRAFIK LTDA.</t>
  </si>
  <si>
    <t xml:space="preserve"> Andrés Murillo Baeza </t>
  </si>
  <si>
    <t xml:space="preserve"> grafik@imprentagrafik.cl</t>
  </si>
  <si>
    <t xml:space="preserve"> 2 2222 7924    </t>
  </si>
  <si>
    <t xml:space="preserve"> Alejandro Murillo Baeza</t>
  </si>
  <si>
    <t xml:space="preserve"> 2 2222 7924</t>
  </si>
  <si>
    <t>IMPRENTA Y LIBRERIA MANSILLA GALINDO LTDA.</t>
  </si>
  <si>
    <t>Imprentas | Librerías y Distribución de Libros</t>
  </si>
  <si>
    <t xml:space="preserve"> José Antonio Donoso Mansilla</t>
  </si>
  <si>
    <t xml:space="preserve"> 45 291 0498</t>
  </si>
  <si>
    <t>IMPRENTAS WESALDI</t>
  </si>
  <si>
    <t xml:space="preserve"> Renato Marcelo Westermeyer Pozo </t>
  </si>
  <si>
    <t xml:space="preserve"> rwestermeyerp@gmail.com</t>
  </si>
  <si>
    <t xml:space="preserve"> 45 264 9440    </t>
  </si>
  <si>
    <t xml:space="preserve"> Sergio Merino Díaz </t>
  </si>
  <si>
    <t xml:space="preserve"> smerinod@gmail.com@gmail.com</t>
  </si>
  <si>
    <t>IMPRESORA OGRAMA LTDA.</t>
  </si>
  <si>
    <t xml:space="preserve"> Juan Pablo Morgan Rodríguez </t>
  </si>
  <si>
    <t xml:space="preserve"> jpmorgan@ograma.cl</t>
  </si>
  <si>
    <t xml:space="preserve"> 2 2470 8600    </t>
  </si>
  <si>
    <t xml:space="preserve"> María Francisca Maira</t>
  </si>
  <si>
    <t xml:space="preserve"> 2 2470 8600</t>
  </si>
  <si>
    <t xml:space="preserve"> Gustavo Martínez Conde</t>
  </si>
  <si>
    <t>IMPRESORA PRINTER S.A.</t>
  </si>
  <si>
    <t xml:space="preserve"> Jorge Sanhueza Artés</t>
  </si>
  <si>
    <t xml:space="preserve"> 2 2796 3000</t>
  </si>
  <si>
    <t xml:space="preserve"> Jorge Sanhueza Gould</t>
  </si>
  <si>
    <t xml:space="preserve"> 2 2796 3022</t>
  </si>
  <si>
    <t xml:space="preserve"> Martín Alejo Sanhueza Gould </t>
  </si>
  <si>
    <t xml:space="preserve"> Gerente de Finanzas y Desarrollo</t>
  </si>
  <si>
    <t xml:space="preserve"> msanhueza@printer.cl</t>
  </si>
  <si>
    <t xml:space="preserve"> 2 2796 3009    </t>
  </si>
  <si>
    <t xml:space="preserve"> Humberto Moraga</t>
  </si>
  <si>
    <t xml:space="preserve"> Cristián Alejandro Ramírez Reyes </t>
  </si>
  <si>
    <t xml:space="preserve"> Jefe de Auditoría de Calidad</t>
  </si>
  <si>
    <t xml:space="preserve"> caramirez@printer.cl</t>
  </si>
  <si>
    <t xml:space="preserve"> 2 2796 3000    </t>
  </si>
  <si>
    <t>IMPRESORA VALUS LTDA.</t>
  </si>
  <si>
    <t>Encuadernación | Formularios Continuos, Formularios Comerciales | Imprentas</t>
  </si>
  <si>
    <t xml:space="preserve"> Luis Loyola González </t>
  </si>
  <si>
    <t xml:space="preserve"> contacto@valus.cl</t>
  </si>
  <si>
    <t xml:space="preserve"> 2 2530 6700    </t>
  </si>
  <si>
    <t>IMPRESOS BERTON (LUIS BERTON ARIAS)</t>
  </si>
  <si>
    <t xml:space="preserve"> Luis Berton Arias </t>
  </si>
  <si>
    <t xml:space="preserve"> bertont@entelchile.net</t>
  </si>
  <si>
    <t xml:space="preserve"> 45 224 0056    </t>
  </si>
  <si>
    <t>IMPRESOS INDUSTRIALES S.A.</t>
  </si>
  <si>
    <t>Envases Flexibles | Envases y Cajas de Papel, Cartón o Cartulina | Etiquetas en Papel</t>
  </si>
  <si>
    <t xml:space="preserve"> Raúl Awad Haddad</t>
  </si>
  <si>
    <t xml:space="preserve"> 2 2411 0500</t>
  </si>
  <si>
    <t xml:space="preserve"> Antonio Colombo </t>
  </si>
  <si>
    <t xml:space="preserve"> acolombo@impresosindustriales.cl</t>
  </si>
  <si>
    <t xml:space="preserve"> 2 2411 0500    </t>
  </si>
  <si>
    <t>IMPRESOS LAHOSA S.A.</t>
  </si>
  <si>
    <t>Imprentas | Impresos Publicitarios, Impresos Digitales</t>
  </si>
  <si>
    <t xml:space="preserve"> Alberto Lahosa Ballester </t>
  </si>
  <si>
    <t xml:space="preserve"> 2 2726 7700    </t>
  </si>
  <si>
    <t xml:space="preserve"> Marcela Lahosa Arata</t>
  </si>
  <si>
    <t xml:space="preserve"> 2 2726 7700</t>
  </si>
  <si>
    <t xml:space="preserve"> Mauricio Robé Oyaneder </t>
  </si>
  <si>
    <t xml:space="preserve"> mrobe@lahosa.cl</t>
  </si>
  <si>
    <t xml:space="preserve"> Jimena Lahosa Arata</t>
  </si>
  <si>
    <t xml:space="preserve"> Ximena Alegría Gamboa </t>
  </si>
  <si>
    <t xml:space="preserve"> xalegria@lahosa.cl</t>
  </si>
  <si>
    <t>IMPRESOS PAREDONES LTDA.</t>
  </si>
  <si>
    <t xml:space="preserve"> Luis Pardo Pardo </t>
  </si>
  <si>
    <t xml:space="preserve"> iparedones@adsl.tie.cl</t>
  </si>
  <si>
    <t xml:space="preserve"> 2 2525 0576    </t>
  </si>
  <si>
    <t xml:space="preserve"> Patricio Pardo Isla </t>
  </si>
  <si>
    <t>IMPRESOS Y CARTONAJES S.A.</t>
  </si>
  <si>
    <t xml:space="preserve"> jlmoreno@imicar.cl</t>
  </si>
  <si>
    <t xml:space="preserve"> 2 2557 5254    </t>
  </si>
  <si>
    <t xml:space="preserve"> Roberto Tomás Stanley Calvo</t>
  </si>
  <si>
    <t xml:space="preserve"> 2 2557 5254</t>
  </si>
  <si>
    <t xml:space="preserve"> Tomás Moreno </t>
  </si>
  <si>
    <t xml:space="preserve"> tmoreno@imicar.cl</t>
  </si>
  <si>
    <t xml:space="preserve"> Eduardo Olsen </t>
  </si>
  <si>
    <t xml:space="preserve"> eolsen@imicar.cl</t>
  </si>
  <si>
    <t xml:space="preserve"> Leonor Stanley </t>
  </si>
  <si>
    <t xml:space="preserve"> lstanley@imicar.cl</t>
  </si>
  <si>
    <t>IMPROVE SERVICIOS DE PERSONAL S.A.</t>
  </si>
  <si>
    <t>Consultores y Asesores de Recursos Humanos | Outsourcing de Personal | Servicios Temporales de Secretaría, Interpretación, Traducciones y Otros</t>
  </si>
  <si>
    <t xml:space="preserve"> Juan Enrique Vásquez Madariaga </t>
  </si>
  <si>
    <t xml:space="preserve"> jvasquez@improvesa.cl</t>
  </si>
  <si>
    <t xml:space="preserve"> 2 2204 4338    </t>
  </si>
  <si>
    <t xml:space="preserve"> Sandra Baquedano Inostroza </t>
  </si>
  <si>
    <t xml:space="preserve"> Encargada Negocios Concepción</t>
  </si>
  <si>
    <t xml:space="preserve"> sbaquedano@improvesa.cl</t>
  </si>
  <si>
    <t xml:space="preserve"> 41 279 9822    </t>
  </si>
  <si>
    <t>INAMAR VAPOR INDUSTRIAL SPA</t>
  </si>
  <si>
    <t>Calderas y Repuestos de | Cañerías y Tubos de Acero Inoxidable | Cañerías y Tubos Metálicos | Enfriadores de Agua | Estanques | Estanques para Transporte de Líquidos y Gases Peligrosos | Estanques y Reactores para Manejo de Corrosivos | Maestranzas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Montajes Industriales | Servicios, Productos e Insumos para la Minería | Tecles y Huinches</t>
  </si>
  <si>
    <t xml:space="preserve"> Cristian Meyer Lozano</t>
  </si>
  <si>
    <t xml:space="preserve"> 2 2495 9000</t>
  </si>
  <si>
    <t xml:space="preserve"> Alejandro Fernández Lecaros</t>
  </si>
  <si>
    <t xml:space="preserve"> Carlos Díaz Pizarro</t>
  </si>
  <si>
    <t xml:space="preserve"> Ramón Carrasco Encina</t>
  </si>
  <si>
    <t xml:space="preserve"> Miguel Cid Bustos </t>
  </si>
  <si>
    <t xml:space="preserve"> Subgerente de Contabilidad e Impuesto</t>
  </si>
  <si>
    <t xml:space="preserve"> mcid@emaresa.cl</t>
  </si>
  <si>
    <t xml:space="preserve"> 2 2495 9000    </t>
  </si>
  <si>
    <t>INAR LTDA.</t>
  </si>
  <si>
    <t xml:space="preserve"> Carlos Alberto Williamson Hockingston </t>
  </si>
  <si>
    <t xml:space="preserve"> inarltda@tie.cl</t>
  </si>
  <si>
    <t xml:space="preserve"> 2 2681 1303    </t>
  </si>
  <si>
    <t>INCA S.A.</t>
  </si>
  <si>
    <t xml:space="preserve"> Juan Carlos Fernández Revillard </t>
  </si>
  <si>
    <t xml:space="preserve"> 2 2899 5400    </t>
  </si>
  <si>
    <t xml:space="preserve"> Werner Fahrenkrog Rosales </t>
  </si>
  <si>
    <t xml:space="preserve"> Edgardo Florín Vásquez </t>
  </si>
  <si>
    <t>INCHCAPE SHIPPING SERVICES</t>
  </si>
  <si>
    <t xml:space="preserve"> Víctor Oelckers</t>
  </si>
  <si>
    <t xml:space="preserve"> 32 237 3400</t>
  </si>
  <si>
    <t>INCO ALIMENTOS S.A.</t>
  </si>
  <si>
    <t xml:space="preserve"> Miguel Heumann Hochschild</t>
  </si>
  <si>
    <t xml:space="preserve"> 2 2773 2622</t>
  </si>
  <si>
    <t xml:space="preserve"> Fernando Hasselfeld Vargas</t>
  </si>
  <si>
    <t xml:space="preserve"> 2 2773 5714</t>
  </si>
  <si>
    <t>INCOFIN S.A.</t>
  </si>
  <si>
    <t xml:space="preserve"> 2 2482 9000</t>
  </si>
  <si>
    <t xml:space="preserve"> Juan Pablo Bascuñán Aldunate </t>
  </si>
  <si>
    <t xml:space="preserve"> 2 2482 9000    </t>
  </si>
  <si>
    <t xml:space="preserve"> Luis Andrés Maturana Zamorano </t>
  </si>
  <si>
    <t xml:space="preserve"> sergio.benavente@incorp.cl</t>
  </si>
  <si>
    <t xml:space="preserve"> Jaime Andrés Ugarte Palacios </t>
  </si>
  <si>
    <t xml:space="preserve"> José Antonio Massaro Olmeño </t>
  </si>
  <si>
    <t xml:space="preserve"> 2 2726 1100    </t>
  </si>
  <si>
    <t xml:space="preserve"> Christian Cook Ramírez</t>
  </si>
  <si>
    <t xml:space="preserve"> José Antonio Gómez Salinero </t>
  </si>
  <si>
    <t xml:space="preserve"> jose.gomez@incofin.cl</t>
  </si>
  <si>
    <t xml:space="preserve"> Andrés Tagle Celis </t>
  </si>
  <si>
    <t xml:space="preserve"> andres.tagle@incofin.cl</t>
  </si>
  <si>
    <t xml:space="preserve"> Claudio Aguilar Gerding </t>
  </si>
  <si>
    <t xml:space="preserve"> Gerente de Gestión y Desarrollo</t>
  </si>
  <si>
    <t xml:space="preserve"> claudio.aguilar@incofin.cl</t>
  </si>
  <si>
    <t xml:space="preserve"> 2 2482 9002    </t>
  </si>
  <si>
    <t xml:space="preserve"> Jorge Escalona </t>
  </si>
  <si>
    <t xml:space="preserve"> jorge.escalona@incofin.cl</t>
  </si>
  <si>
    <t xml:space="preserve"> 2 2482 9025    </t>
  </si>
  <si>
    <t>INCOMAQ S.A.</t>
  </si>
  <si>
    <t xml:space="preserve"> Hernán Vidal Ulloa </t>
  </si>
  <si>
    <t xml:space="preserve"> hv.incomaq@gmail.com</t>
  </si>
  <si>
    <t xml:space="preserve"> 9 8153 3479    </t>
  </si>
  <si>
    <t xml:space="preserve"> Cecilia Flores Gajardo </t>
  </si>
  <si>
    <t xml:space="preserve"> ventas@incomaq.cl</t>
  </si>
  <si>
    <t>INCOSEC S.A.</t>
  </si>
  <si>
    <t>Consultores de Outsourcing | Consultores y Asesores de Recursos Humanos | Servicio de Selección de Personal</t>
  </si>
  <si>
    <t xml:space="preserve"> Cecilia Aguilar Núñez</t>
  </si>
  <si>
    <t xml:space="preserve"> 2 2445 6300</t>
  </si>
  <si>
    <t xml:space="preserve"> Juan Carlos Flores Valdenegro </t>
  </si>
  <si>
    <t xml:space="preserve"> jflores@incosec.cl</t>
  </si>
  <si>
    <t xml:space="preserve"> 2 2445 6300    </t>
  </si>
  <si>
    <t xml:space="preserve"> Stanka Gatica C.</t>
  </si>
  <si>
    <t xml:space="preserve"> 2 2445 6338</t>
  </si>
  <si>
    <t xml:space="preserve"> Robert Vásquez </t>
  </si>
  <si>
    <t xml:space="preserve"> rvasquez@incosec.cl</t>
  </si>
  <si>
    <t xml:space="preserve"> 2 2445 6344    </t>
  </si>
  <si>
    <t>INCOSEC SOCIEDAD LTDA., ADMINISTRACION INTEGRAL DE RECURSOS HUMANOS - OUTSOURCING</t>
  </si>
  <si>
    <t>Consultores de Outsourcing | Consultores y Asesores de Recursos Humanos | Outsourcing de Personal | Servicio de Selección de Personal | Servicios de Vigilancia, Seguridad y Portería | Servicios Temporales de Secretaría, Interpretación, Traducciones y Otros</t>
  </si>
  <si>
    <t xml:space="preserve"> Cecilia Aguilar Núñez </t>
  </si>
  <si>
    <t xml:space="preserve"> gestiongerencia@incosec.cl</t>
  </si>
  <si>
    <t xml:space="preserve"> 2 2445 6332    </t>
  </si>
  <si>
    <t>INDARTE LTDA.</t>
  </si>
  <si>
    <t xml:space="preserve"> Armando Berríos Campos </t>
  </si>
  <si>
    <t xml:space="preserve"> info@indarte.cl</t>
  </si>
  <si>
    <t xml:space="preserve"> 2 2621 1939    </t>
  </si>
  <si>
    <t xml:space="preserve"> Norma Campos Bello</t>
  </si>
  <si>
    <t xml:space="preserve"> 2 2621 1939</t>
  </si>
  <si>
    <t>INDEGAL LTDA.</t>
  </si>
  <si>
    <t xml:space="preserve"> Oscar Figueroa Garmendia </t>
  </si>
  <si>
    <t xml:space="preserve"> contacto@indegal.com</t>
  </si>
  <si>
    <t xml:space="preserve"> 2 2683 2555    </t>
  </si>
  <si>
    <t xml:space="preserve"> José Luis Figueroa Garmendia </t>
  </si>
  <si>
    <t>INDEKAP LTDA.</t>
  </si>
  <si>
    <t xml:space="preserve"> Walter Kaminski Heinze </t>
  </si>
  <si>
    <t xml:space="preserve"> indekap@vtr.net</t>
  </si>
  <si>
    <t xml:space="preserve"> 2 2274 5972    </t>
  </si>
  <si>
    <t>INDEPENDENCIA S.A. ADMINISTRADORA GENERAL DE FONDOS DE INVERSION</t>
  </si>
  <si>
    <t xml:space="preserve"> Fernando Sánchez Chaigneau </t>
  </si>
  <si>
    <t xml:space="preserve"> Juan Guillermo Ariztía Matte </t>
  </si>
  <si>
    <t xml:space="preserve"> Cecilia Schultz Alvarado </t>
  </si>
  <si>
    <t xml:space="preserve"> Pablo Undurraga Yoacham </t>
  </si>
  <si>
    <t xml:space="preserve"> 2 2636 2000    </t>
  </si>
  <si>
    <t xml:space="preserve"> Enrique Ignacio Ovalle Puelma </t>
  </si>
  <si>
    <t xml:space="preserve"> Juan Pablo Grez Prado </t>
  </si>
  <si>
    <t>INDER SPA</t>
  </si>
  <si>
    <t xml:space="preserve"> jlrg@inder.cl</t>
  </si>
  <si>
    <t xml:space="preserve"> 2 2353 1700    </t>
  </si>
  <si>
    <t xml:space="preserve"> Jorge González Correa </t>
  </si>
  <si>
    <t xml:space="preserve"> jgonzalez@inder.cl</t>
  </si>
  <si>
    <t xml:space="preserve"> Galo Quintanilla Sepúlveda</t>
  </si>
  <si>
    <t xml:space="preserve"> 2 2353 1700</t>
  </si>
  <si>
    <t xml:space="preserve"> Juan José del Río Silva</t>
  </si>
  <si>
    <t>INDHERCO LTDA.</t>
  </si>
  <si>
    <t xml:space="preserve"> Gerardo Corssen Macchiavello </t>
  </si>
  <si>
    <t xml:space="preserve"> gcorssen@tie.cl</t>
  </si>
  <si>
    <t xml:space="preserve"> 32 287 2628    </t>
  </si>
  <si>
    <t>INDRA</t>
  </si>
  <si>
    <t>Comercio Electrónico | Computación: Equipos, Insumos, Accesorios y Servicios Conexos | Consultores de Outsourcing | Consultores Gerenciales | Consultores Internacionales | Consultores Organizacionales | Consultores y Asesores de Empresas | Consultores y Asesores de Recursos Humanos | Consultores y Asesores en Comunicaciones | Equipos para Transmisión y Captura de Datos | Internet: Proveedores, Páginas Web (Creación, Gestión, Mantención) y Servicios | Outsourcing de Personal | Productos para Protección de Software | Servicios y Procesamiento de Datos | Sistemas de Identificación Biométrico | Sistemas Inteligentes de Control de Accesos, Peajes | Sistemas y Aplicaciones Computacionales | Sitios y Portales | Software | Telecomunicaciones (Asesorías y Capacitación) | Transferencia Electrónica de Datos</t>
  </si>
  <si>
    <t xml:space="preserve"> Javier Larenas Bucchi </t>
  </si>
  <si>
    <t xml:space="preserve"> 2 2810 3600    </t>
  </si>
  <si>
    <t xml:space="preserve"> María Cristina Dibán Hasbún </t>
  </si>
  <si>
    <t>INDUACRIL SPA</t>
  </si>
  <si>
    <t>Acrílicos | Bañeras de Hidroterapia - Hidromasaje | Equipos y Sistemas de Iluminación | Productos Plásticos | Sanitarios y Grifería</t>
  </si>
  <si>
    <t xml:space="preserve"> Sebastián Campos Valenzuela </t>
  </si>
  <si>
    <t xml:space="preserve"> scampos@induacril.cl</t>
  </si>
  <si>
    <t xml:space="preserve"> 2 2740 0055    </t>
  </si>
  <si>
    <t xml:space="preserve"> Nancy Campos Vicencio </t>
  </si>
  <si>
    <t xml:space="preserve"> finanzas@induacril.cl</t>
  </si>
  <si>
    <t>INDUCAUCHO LTDA.</t>
  </si>
  <si>
    <t xml:space="preserve"> Patricio E. Fernández Valencia</t>
  </si>
  <si>
    <t xml:space="preserve"> 2 2556 9945</t>
  </si>
  <si>
    <t>INDUELECTRO S.A.</t>
  </si>
  <si>
    <t>Artículos Eléctricos, Electrónicos y Electrodomésticos | Equipos de Electricidad o Electrónica Industrial | Tableros Eléctricos</t>
  </si>
  <si>
    <t xml:space="preserve"> Jorge Mutschler Castillo</t>
  </si>
  <si>
    <t xml:space="preserve"> 2 2787 4900</t>
  </si>
  <si>
    <t xml:space="preserve"> Edgardo Pradines Segura</t>
  </si>
  <si>
    <t xml:space="preserve"> María Isabel Riveros Maturana </t>
  </si>
  <si>
    <t xml:space="preserve"> mriveros@induelectro.cl</t>
  </si>
  <si>
    <t xml:space="preserve"> 2 2787 4900    </t>
  </si>
  <si>
    <t>INDULAMP LTDA.</t>
  </si>
  <si>
    <t>Equipos y Sistemas de Iluminación | Pantallas y Lámparas</t>
  </si>
  <si>
    <t xml:space="preserve"> Camilo Mendoza Gatica</t>
  </si>
  <si>
    <t xml:space="preserve"> 2 2621 8363</t>
  </si>
  <si>
    <t xml:space="preserve"> Ximena Mendoza Catalán</t>
  </si>
  <si>
    <t>INDUMAC LTDA.</t>
  </si>
  <si>
    <t>Exportaciones | Muebles Metálicos y Metal Madera</t>
  </si>
  <si>
    <t xml:space="preserve"> Alfonso Hernández Lobos</t>
  </si>
  <si>
    <t xml:space="preserve"> 34 250 7100</t>
  </si>
  <si>
    <t xml:space="preserve"> María Eliana Hernández Vásquez</t>
  </si>
  <si>
    <t xml:space="preserve"> Luis Lobos Magna </t>
  </si>
  <si>
    <t xml:space="preserve"> Subgerente Ventas Regiones</t>
  </si>
  <si>
    <t xml:space="preserve"> luislobos@indumac.cl</t>
  </si>
  <si>
    <t xml:space="preserve"> 34 250 7100    </t>
  </si>
  <si>
    <t xml:space="preserve"> Yanet González Reyes </t>
  </si>
  <si>
    <t xml:space="preserve"> ygonzalez@indumac.cl</t>
  </si>
  <si>
    <t xml:space="preserve"> Mónica Herrera Sánchez</t>
  </si>
  <si>
    <t xml:space="preserve"> 34 250 7104</t>
  </si>
  <si>
    <t>INDUMARK S.A.</t>
  </si>
  <si>
    <t>Correas Industriales y Transportadoras | Mangueras Hidráulicas e Industriales</t>
  </si>
  <si>
    <t xml:space="preserve"> 2 2945 9900</t>
  </si>
  <si>
    <t xml:space="preserve"> Jaime Manzano Soffia</t>
  </si>
  <si>
    <t xml:space="preserve"> jmanzanow@indumark.cl</t>
  </si>
  <si>
    <t xml:space="preserve"> 2 2945 9900    </t>
  </si>
  <si>
    <t xml:space="preserve"> Luis Alberto Aguad Chacur</t>
  </si>
  <si>
    <t>INDUMAT S.A.</t>
  </si>
  <si>
    <t>Abrasivos y Esmeriles | Adhesivos, Colas, Aprestos, Sellantes y Similares | Alambres, Clavos, Pernos, Tornillos, Grapas, Gaviones y Similares | Anclajes y Fijaciones | Colchones | Materiales para la Construcción</t>
  </si>
  <si>
    <t xml:space="preserve"> Erich Jacobsen San Martín</t>
  </si>
  <si>
    <t xml:space="preserve"> 2 2797 5500</t>
  </si>
  <si>
    <t xml:space="preserve"> Manuel Astaburuaga Escobar </t>
  </si>
  <si>
    <t xml:space="preserve"> manuel.astaburuaga@indumat.cl</t>
  </si>
  <si>
    <t xml:space="preserve"> 2 2797 5500    </t>
  </si>
  <si>
    <t>INDUMET LTDA.</t>
  </si>
  <si>
    <t>Fundiciones | Manufacturas Metalúrgicas</t>
  </si>
  <si>
    <t xml:space="preserve"> Raúl Cruzat Fernández </t>
  </si>
  <si>
    <t xml:space="preserve"> rcruzat@indumet.cl</t>
  </si>
  <si>
    <t xml:space="preserve"> 2 2557 6904    </t>
  </si>
  <si>
    <t xml:space="preserve"> Marcela Norambuena Jara</t>
  </si>
  <si>
    <t xml:space="preserve"> 2 2557 6904</t>
  </si>
  <si>
    <t>INDUMINER S.A.C.</t>
  </si>
  <si>
    <t>Escobillas de Carbón Eléctricos | Piezas de Carbón para uso Mecánico e Industrial | Sellos Mecánicos | Tableros Eléctricos</t>
  </si>
  <si>
    <t xml:space="preserve"> Sergio Flores Foncea</t>
  </si>
  <si>
    <t xml:space="preserve"> 2 2738 5211</t>
  </si>
  <si>
    <t xml:space="preserve"> Viviana Flores Foncea </t>
  </si>
  <si>
    <t xml:space="preserve"> Jefe de Finanzas y Administración</t>
  </si>
  <si>
    <t xml:space="preserve"> induminer@entelchile.net</t>
  </si>
  <si>
    <t xml:space="preserve"> 2 2738 5211    </t>
  </si>
  <si>
    <t>INDUMOTORA CARS</t>
  </si>
  <si>
    <t>Cadenas de Transmisión | Maquinaria, Equipos, Accesorios, Repuestos y Suministros de uso Agrícola y Forestal | Repuestos, Piezas y Accesorios para Automóviles y Camiones | Resortes</t>
  </si>
  <si>
    <t xml:space="preserve"> Francisco Merino Reyes </t>
  </si>
  <si>
    <t xml:space="preserve"> info@carschile.cl</t>
  </si>
  <si>
    <t xml:space="preserve"> 2 2857 1183    </t>
  </si>
  <si>
    <t xml:space="preserve"> Gonzalo Gómez Toro</t>
  </si>
  <si>
    <t xml:space="preserve"> 2 2857 1183</t>
  </si>
  <si>
    <t xml:space="preserve"> Rodrigo Neira Young </t>
  </si>
  <si>
    <t xml:space="preserve"> rodrigo.neira@carschile.cl</t>
  </si>
  <si>
    <t>Abrasivos y Esmeriles | Arriendo de Maquinarias para la Minería | Artículos de Seguridad Industrial | Equipos de Medicina | Gases Industriales y Medicinales | Maquinaria, Equipos, Accesorios, Repuestos y Suministros para Tratamiento de Efluentes Líquidos o Ag | Soldadora Móvil | Soldaduras</t>
  </si>
  <si>
    <t xml:space="preserve"> Marcelo Torres Bruce </t>
  </si>
  <si>
    <t xml:space="preserve"> Gerente General INDURA Chile</t>
  </si>
  <si>
    <t xml:space="preserve"> mtorres@indura.net</t>
  </si>
  <si>
    <t xml:space="preserve"> 2 2530 3000    </t>
  </si>
  <si>
    <t xml:space="preserve"> Manuel José Ossa </t>
  </si>
  <si>
    <t xml:space="preserve"> Gerente Comercial INDURA Chile</t>
  </si>
  <si>
    <t xml:space="preserve"> mjossa@indura.net</t>
  </si>
  <si>
    <t xml:space="preserve"> Robert Keller Wagner </t>
  </si>
  <si>
    <t xml:space="preserve"> Gerente de Operaciones Sudamérica</t>
  </si>
  <si>
    <t xml:space="preserve"> rkeller@indura.net</t>
  </si>
  <si>
    <t xml:space="preserve"> Francisco Oliva </t>
  </si>
  <si>
    <t xml:space="preserve"> Gerente de Adquisiciones Sudamérica</t>
  </si>
  <si>
    <t xml:space="preserve"> foliva@indura.net</t>
  </si>
  <si>
    <t xml:space="preserve"> Diego Della Maggiora </t>
  </si>
  <si>
    <t xml:space="preserve"> Gerente Marketing INDURA Chile</t>
  </si>
  <si>
    <t xml:space="preserve"> ddellamaggiora@indura.net</t>
  </si>
  <si>
    <t>INDUROPA LTDA.</t>
  </si>
  <si>
    <t xml:space="preserve"> David Wurman </t>
  </si>
  <si>
    <t xml:space="preserve"> dwurman@induropa.com</t>
  </si>
  <si>
    <t xml:space="preserve"> 2 2707 3501    </t>
  </si>
  <si>
    <t xml:space="preserve"> Mafalda Catalán </t>
  </si>
  <si>
    <t xml:space="preserve"> mcatalan@induropa.com</t>
  </si>
  <si>
    <t xml:space="preserve"> 2 2707 3549    </t>
  </si>
  <si>
    <t xml:space="preserve"> Cristian Román </t>
  </si>
  <si>
    <t xml:space="preserve"> croman@induropa.com</t>
  </si>
  <si>
    <t xml:space="preserve"> 2 2707 3506    </t>
  </si>
  <si>
    <t>INDUSPER LTDA.</t>
  </si>
  <si>
    <t xml:space="preserve"> Carlos Narváez Orrego </t>
  </si>
  <si>
    <t xml:space="preserve"> c.albertonarvaez@indusper.cl</t>
  </si>
  <si>
    <t xml:space="preserve"> 2 2443 7747    </t>
  </si>
  <si>
    <t xml:space="preserve"> Sandra Quintana Zapata </t>
  </si>
  <si>
    <t xml:space="preserve"> Socia Encargada Departamento de Cobranza</t>
  </si>
  <si>
    <t xml:space="preserve"> sandraquintana@indusper.cl</t>
  </si>
  <si>
    <t xml:space="preserve"> Andrea Hernández Díaz </t>
  </si>
  <si>
    <t xml:space="preserve"> ahernandez@indusper.cl</t>
  </si>
  <si>
    <t>INDUSTEL TELECOM SPA</t>
  </si>
  <si>
    <t xml:space="preserve"> Pedro San Juan Rivas</t>
  </si>
  <si>
    <t xml:space="preserve"> 2 2525 3747</t>
  </si>
  <si>
    <t xml:space="preserve"> Pedro San Juan Colina</t>
  </si>
  <si>
    <t xml:space="preserve"> Hugo Montenegro Cornejo </t>
  </si>
  <si>
    <t xml:space="preserve"> industel@industel.cl</t>
  </si>
  <si>
    <t xml:space="preserve"> 2 2525 3747    </t>
  </si>
  <si>
    <t>INDUSTRIA CASTILLO LTDA.</t>
  </si>
  <si>
    <t>Artículos Eléctricos, Electrónicos y Electrodomésticos | Ferretería y Ferretería Industrial</t>
  </si>
  <si>
    <t xml:space="preserve"> Juan Omar Castillo Gómez </t>
  </si>
  <si>
    <t xml:space="preserve"> comex@castilloltda.cl</t>
  </si>
  <si>
    <t xml:space="preserve"> 2 2643 3611    </t>
  </si>
  <si>
    <t xml:space="preserve"> Diego Omar Castillo García </t>
  </si>
  <si>
    <t xml:space="preserve"> María Hortensia García Arenas </t>
  </si>
  <si>
    <t xml:space="preserve"> 2 2643 1571    </t>
  </si>
  <si>
    <t>INDUSTRIA CONVERTIDORA S.A.</t>
  </si>
  <si>
    <t xml:space="preserve"> Juan Galo González Reitze</t>
  </si>
  <si>
    <t xml:space="preserve"> 32 274 1396</t>
  </si>
  <si>
    <t xml:space="preserve"> Johanna González Schemmel </t>
  </si>
  <si>
    <t xml:space="preserve"> convertidora@gmail.com</t>
  </si>
  <si>
    <t xml:space="preserve"> 32 274 1396    </t>
  </si>
  <si>
    <t xml:space="preserve"> Javier Ramón Escobar Abarca </t>
  </si>
  <si>
    <t>INDUSTRIA CORCHERA S.A.</t>
  </si>
  <si>
    <t>Corcho y Productos de Corcho | Importadores y Representantes</t>
  </si>
  <si>
    <t xml:space="preserve"> 2 2260 8300    </t>
  </si>
  <si>
    <t xml:space="preserve"> Luis Felipe Fellay Rodríguez </t>
  </si>
  <si>
    <t xml:space="preserve"> ffellay@corchera.cl</t>
  </si>
  <si>
    <t xml:space="preserve"> David Rodríguez González </t>
  </si>
  <si>
    <t xml:space="preserve"> drodriquez@corchera.cl</t>
  </si>
  <si>
    <t xml:space="preserve"> Orielle Meza Castiglione </t>
  </si>
  <si>
    <t xml:space="preserve"> Subgerente de Producción y Calidad</t>
  </si>
  <si>
    <t xml:space="preserve"> omeza@corchera.cl</t>
  </si>
  <si>
    <t>INDUSTRIA DE ACERO MANUFACTURADO LTDA.</t>
  </si>
  <si>
    <t xml:space="preserve"> Rodrigo Palacios Olave</t>
  </si>
  <si>
    <t xml:space="preserve"> 41 240 8700</t>
  </si>
  <si>
    <t xml:space="preserve"> Félix Lobato Urra </t>
  </si>
  <si>
    <t xml:space="preserve"> flobato@garibaldi.cl</t>
  </si>
  <si>
    <t xml:space="preserve"> 41 240 8700    </t>
  </si>
  <si>
    <t xml:space="preserve"> César Segura Navarrete</t>
  </si>
  <si>
    <t>INDUSTRIA DE ALIMENTOS DOS EN UNO S.A.</t>
  </si>
  <si>
    <t>Chocolates, Caramelos, Chicles, Galletas y Otros Productos de Confitería | Exportaciones | Importadores y Representantes</t>
  </si>
  <si>
    <t xml:space="preserve"> 2 2520 8700    </t>
  </si>
  <si>
    <t xml:space="preserve"> Gerente de Administración y Planeamiento</t>
  </si>
  <si>
    <t xml:space="preserve"> Loreto Barsby </t>
  </si>
  <si>
    <t xml:space="preserve"> lbarsby@arcor.com</t>
  </si>
  <si>
    <t xml:space="preserve"> Andrés Alcoholado </t>
  </si>
  <si>
    <t xml:space="preserve"> Gerente Comercial y Ventas</t>
  </si>
  <si>
    <t xml:space="preserve"> aalcoholado@arcor.com</t>
  </si>
  <si>
    <t xml:space="preserve"> 2 2520 8870    </t>
  </si>
  <si>
    <t xml:space="preserve"> Alberto Villablanca Cea</t>
  </si>
  <si>
    <t xml:space="preserve"> 2 2520 8700</t>
  </si>
  <si>
    <t>INDUSTRIA DE ALIMENTOS TRENDY S.A.</t>
  </si>
  <si>
    <t>Chocolates, Caramelos, Chicles, Galletas y Otros Productos de Confitería | Helados | Productos Salados (Papas Fritas, Ramitas, Sufles, Maní)</t>
  </si>
  <si>
    <t xml:space="preserve"> Raúl Quemada Lería </t>
  </si>
  <si>
    <t xml:space="preserve"> 2 2898 5300    </t>
  </si>
  <si>
    <t xml:space="preserve"> Javier Quemada García </t>
  </si>
  <si>
    <t xml:space="preserve"> Jorge Valdés Acevedo </t>
  </si>
  <si>
    <t xml:space="preserve"> Mario Gustavo Benini </t>
  </si>
  <si>
    <t xml:space="preserve"> Gerente de Desarrollo &amp; Calidad</t>
  </si>
  <si>
    <t xml:space="preserve"> Ezequiel Occhipinti </t>
  </si>
  <si>
    <t>INDUSTRIA DE BALATAS CABAL S.A.</t>
  </si>
  <si>
    <t>Neumáticos, Cámaras de Caucho y Recauchajes | Remaches | Repuestos, Piezas y Accesorios para Automóviles y Camiones</t>
  </si>
  <si>
    <t xml:space="preserve"> Zvonimir Matijevic Tomlienovich </t>
  </si>
  <si>
    <t xml:space="preserve"> czarate@cabal.cl</t>
  </si>
  <si>
    <t xml:space="preserve"> 2 2499 8900    </t>
  </si>
  <si>
    <t xml:space="preserve"> Branimir Matijevic von Der Weth </t>
  </si>
  <si>
    <t xml:space="preserve"> Tomislav Matijevic von der Weth </t>
  </si>
  <si>
    <t xml:space="preserve"> Alejandro Pavez Lizana </t>
  </si>
  <si>
    <t xml:space="preserve"> Gerente Ventas y Operaciones</t>
  </si>
  <si>
    <t xml:space="preserve"> apavez@caba.cl</t>
  </si>
  <si>
    <t xml:space="preserve"> Ruth Martínez Gómez </t>
  </si>
  <si>
    <t xml:space="preserve"> Líder de Equipo de Personas</t>
  </si>
  <si>
    <t xml:space="preserve"> rmartinez@cabal.cl</t>
  </si>
  <si>
    <t>INDUSTRIA DE BALATAS SPA</t>
  </si>
  <si>
    <t xml:space="preserve"> Fernando Smits Farías </t>
  </si>
  <si>
    <t xml:space="preserve"> fsf@indubal.com</t>
  </si>
  <si>
    <t xml:space="preserve"> 2 2693 0200    </t>
  </si>
  <si>
    <t xml:space="preserve"> Manuel Guajardo </t>
  </si>
  <si>
    <t xml:space="preserve"> mguajardo@indubal.com</t>
  </si>
  <si>
    <t>INDUSTRIA DE CONJUNTOS MECANICOS ACONCAGUA S.A.</t>
  </si>
  <si>
    <t xml:space="preserve"> Wesley Palma Botelho </t>
  </si>
  <si>
    <t xml:space="preserve"> wesley.r.palma@renault.com</t>
  </si>
  <si>
    <t xml:space="preserve"> 34 249 9229    </t>
  </si>
  <si>
    <t xml:space="preserve"> Gustavo Montibello </t>
  </si>
  <si>
    <t xml:space="preserve"> Gerente Calidad</t>
  </si>
  <si>
    <t xml:space="preserve"> gustavo.a.montibello@renault.com</t>
  </si>
  <si>
    <t xml:space="preserve"> 34 249 9117    </t>
  </si>
  <si>
    <t xml:space="preserve"> Marco Cosignani Valenzuela </t>
  </si>
  <si>
    <t xml:space="preserve"> marco.a.cosignani@renault.com</t>
  </si>
  <si>
    <t xml:space="preserve"> 34 249 9142    </t>
  </si>
  <si>
    <t xml:space="preserve"> Juan Villalobos Gaete </t>
  </si>
  <si>
    <t xml:space="preserve"> Gerente de Finanzas e Informática</t>
  </si>
  <si>
    <t xml:space="preserve"> juan.villalobos@renault.com</t>
  </si>
  <si>
    <t xml:space="preserve"> 34 249 9111    </t>
  </si>
  <si>
    <t xml:space="preserve"> Patricio García Rossi </t>
  </si>
  <si>
    <t xml:space="preserve"> Gerente de Producto Proyecto</t>
  </si>
  <si>
    <t xml:space="preserve"> patricio.garcia@renault.com</t>
  </si>
  <si>
    <t xml:space="preserve"> 34 249 9123    </t>
  </si>
  <si>
    <t>INDUSTRIA DE ENCAJES MARGARITA S.A.</t>
  </si>
  <si>
    <t>Accesorios de Confecciones | Cortinas, Tapicerías, Gobelinos | Etiquetas, Adornos de Tela, Bordados y Otros de Cordonería | Exportaciones | Hilados y Tejidos | Sábanas, Fundas, Ropa de Cama y Similares | Toallas</t>
  </si>
  <si>
    <t xml:space="preserve"> Juan Carlos Figueroa Romero </t>
  </si>
  <si>
    <t xml:space="preserve"> contabilidad@encajesmargarita.cl</t>
  </si>
  <si>
    <t xml:space="preserve"> 2 2732 8208    </t>
  </si>
  <si>
    <t>INDUSTRIA DE ENVASES STRONG LTDA.</t>
  </si>
  <si>
    <t xml:space="preserve"> José Víctor Sánchez Silva </t>
  </si>
  <si>
    <t xml:space="preserve"> jsanchez@strong.cl</t>
  </si>
  <si>
    <t xml:space="preserve"> 2 2739 1492    </t>
  </si>
  <si>
    <t xml:space="preserve"> Graciela Sánchez Recio </t>
  </si>
  <si>
    <t xml:space="preserve"> gsanchez@strong.cl</t>
  </si>
  <si>
    <t>INDUSTRIA DE INVERSIONES E INMOBILIARIA PARADISO S.A.</t>
  </si>
  <si>
    <t xml:space="preserve"> Claudio Ramello Bellusi </t>
  </si>
  <si>
    <t xml:space="preserve"> 2 2915 9200    </t>
  </si>
  <si>
    <t xml:space="preserve"> Aldo Ramello Soracco</t>
  </si>
  <si>
    <t xml:space="preserve"> 2 2915 9200</t>
  </si>
  <si>
    <t xml:space="preserve"> Roberto Ponce </t>
  </si>
  <si>
    <t xml:space="preserve"> rponce@paradiso.cl</t>
  </si>
  <si>
    <t>INDUSTRIA DE MUEBLES DHOMO LTDA.</t>
  </si>
  <si>
    <t xml:space="preserve"> Patricio López Wielandt </t>
  </si>
  <si>
    <t xml:space="preserve"> plopez@dhomo.cl</t>
  </si>
  <si>
    <t xml:space="preserve"> 2 2773 4116    </t>
  </si>
  <si>
    <t xml:space="preserve"> Leonardo Marín Pinilla</t>
  </si>
  <si>
    <t xml:space="preserve"> 2 2773 4116</t>
  </si>
  <si>
    <t xml:space="preserve"> Silvia Adasme Castillo</t>
  </si>
  <si>
    <t>INDUSTRIA DE PERNOS IRUA LTDA.</t>
  </si>
  <si>
    <t>Alambres, Clavos, Pernos, Tornillos, Grapas, Gaviones y Similares | Ferretería y Ferretería Industrial</t>
  </si>
  <si>
    <t xml:space="preserve"> Alejandro Bunster De Iruarrizaga </t>
  </si>
  <si>
    <t xml:space="preserve"> info@pernosirua.cl</t>
  </si>
  <si>
    <t xml:space="preserve"> 2 2695 8327    </t>
  </si>
  <si>
    <t xml:space="preserve"> Fabián Abello Ayala </t>
  </si>
  <si>
    <t xml:space="preserve"> Jefe de Operaciones / Ventas Detalle</t>
  </si>
  <si>
    <t xml:space="preserve"> Verónica Valero </t>
  </si>
  <si>
    <t xml:space="preserve"> veronica.pernosirua@gmail.com</t>
  </si>
  <si>
    <t xml:space="preserve"> 2 2699 0837    </t>
  </si>
  <si>
    <t xml:space="preserve"> Rodrigo Garroz </t>
  </si>
  <si>
    <t xml:space="preserve"> Ventas por Mayor</t>
  </si>
  <si>
    <t>INDUSTRIA DE PLASTICOS SERPLAS S.A.</t>
  </si>
  <si>
    <t>Envases Flexibles | Productos Plásticos</t>
  </si>
  <si>
    <t xml:space="preserve"> Fernando Sahli Costabal </t>
  </si>
  <si>
    <t xml:space="preserve"> fsahli@serplas.cl</t>
  </si>
  <si>
    <t xml:space="preserve"> 2 2411 6600    </t>
  </si>
  <si>
    <t xml:space="preserve"> Nikolas Larraín Egusquiza </t>
  </si>
  <si>
    <t xml:space="preserve"> nlarrain@serplas.cl</t>
  </si>
  <si>
    <t xml:space="preserve"> Jorge Tamargo Ravera </t>
  </si>
  <si>
    <t xml:space="preserve"> jtamargo@serplas.cl</t>
  </si>
  <si>
    <t>INDUSTRIA DE PLASTICOS TECNICOS SPA</t>
  </si>
  <si>
    <t xml:space="preserve"> Ricardo M. Abogabir Said </t>
  </si>
  <si>
    <t xml:space="preserve"> r.abogabir@gmail.com</t>
  </si>
  <si>
    <t xml:space="preserve"> 2 2773 1668    </t>
  </si>
  <si>
    <t>INDUSTRIA ELECTRICA HESS MAY S.A.</t>
  </si>
  <si>
    <t>Artículos Eléctricos, Electrónicos y Electrodomésticos | Sistemas Inteligentes de Control de Accesos, Peajes</t>
  </si>
  <si>
    <t xml:space="preserve"> Erik Rex Olsen </t>
  </si>
  <si>
    <t xml:space="preserve"> ventas@hessmay.cl</t>
  </si>
  <si>
    <t xml:space="preserve"> 2 2696 8010    </t>
  </si>
  <si>
    <t xml:space="preserve"> Francisco Llantén Rodríguez </t>
  </si>
  <si>
    <t xml:space="preserve"> Sergio Soto Lagos </t>
  </si>
  <si>
    <t>INDUSTRIA INDAVAL LTDA.</t>
  </si>
  <si>
    <t xml:space="preserve"> 2 2222 6976</t>
  </si>
  <si>
    <t xml:space="preserve"> 42 227 8504    </t>
  </si>
  <si>
    <t xml:space="preserve"> Luis Hernández Rivas </t>
  </si>
  <si>
    <t xml:space="preserve"> rhumanos@abasolovallejo.cl</t>
  </si>
  <si>
    <t>INDUSTRIA MADERERA CABALLERO Y CIA. LTDA.</t>
  </si>
  <si>
    <t>Persianas | Puertas, Marcos, Ventanas y Molduras de Madera</t>
  </si>
  <si>
    <t xml:space="preserve"> Gonzalo Caballero Matus </t>
  </si>
  <si>
    <t xml:space="preserve"> gcaballero@puertascaballero.cl</t>
  </si>
  <si>
    <t xml:space="preserve"> 2 2555 2505    </t>
  </si>
  <si>
    <t xml:space="preserve"> Luis Caballero Matus </t>
  </si>
  <si>
    <t xml:space="preserve"> lcaballeromatus@gmail.com</t>
  </si>
  <si>
    <t>INDUSTRIA MADERERA LTDA.</t>
  </si>
  <si>
    <t xml:space="preserve"> Pedro Soto Soto </t>
  </si>
  <si>
    <t xml:space="preserve"> mrios@indumadera.cl</t>
  </si>
  <si>
    <t xml:space="preserve"> 2 2533 2379    </t>
  </si>
  <si>
    <t xml:space="preserve"> Solange María Soto Durán </t>
  </si>
  <si>
    <t xml:space="preserve"> Administración General</t>
  </si>
  <si>
    <t>INDUSTRIA MADERERA PROSPERIDAD LTDA.</t>
  </si>
  <si>
    <t>Empresas Forestales | Envases de Madera, Mimbre y Otras Cañas | Exportaciones | Maderas en Bruto y Elaboradas</t>
  </si>
  <si>
    <t xml:space="preserve"> Ramiro Plaza Navarrete</t>
  </si>
  <si>
    <t xml:space="preserve"> 71 234 0680</t>
  </si>
  <si>
    <t xml:space="preserve"> Ramiro Plaza Grin </t>
  </si>
  <si>
    <t xml:space="preserve"> ramiro@prosperidad.cl</t>
  </si>
  <si>
    <t xml:space="preserve"> 71 234 0680    </t>
  </si>
  <si>
    <t xml:space="preserve"> Jorge Bustos Herrera</t>
  </si>
  <si>
    <t>INDUSTRIA MECANICA GEVEMAC LTDA.</t>
  </si>
  <si>
    <t>Anclajes y Fijaciones | Cadenas de Acero | Correas Industriales y Transportadoras | Equipos de Lubricación | Manufacturas Metalúrgicas</t>
  </si>
  <si>
    <t xml:space="preserve"> Gonzalo Gutiérrez Martínez </t>
  </si>
  <si>
    <t xml:space="preserve"> ggutierrez@gevemac.cl</t>
  </si>
  <si>
    <t xml:space="preserve"> 2 2558 9202    </t>
  </si>
  <si>
    <t xml:space="preserve"> Cristian Miranda </t>
  </si>
  <si>
    <t xml:space="preserve"> cmiranda@gevemac.cl</t>
  </si>
  <si>
    <t>INDUSTRIA MECANICA MATRICERA</t>
  </si>
  <si>
    <t>Carrocerías y Remolques | Fundiciones | Repuestos, Piezas y Accesorios para Automóviles y Camiones</t>
  </si>
  <si>
    <t xml:space="preserve"> César Flores Zelaya </t>
  </si>
  <si>
    <t xml:space="preserve"> 2 2551 9087    </t>
  </si>
  <si>
    <t xml:space="preserve"> Hernán Flores Zelaya </t>
  </si>
  <si>
    <t>INDUSTRIA MECANICA ROMCO LTDA.</t>
  </si>
  <si>
    <t>Hornos y Cocinas Industriales | Maestranzas</t>
  </si>
  <si>
    <t xml:space="preserve"> Godofredo Rompeltien Breitling </t>
  </si>
  <si>
    <t xml:space="preserve"> gerencia@romco.cl</t>
  </si>
  <si>
    <t xml:space="preserve"> 2 2621 1555    </t>
  </si>
  <si>
    <t xml:space="preserve"> Rodrigo A. Rompeltien Santelices </t>
  </si>
  <si>
    <t xml:space="preserve"> subgerencia@romco.cl</t>
  </si>
  <si>
    <t>INDUSTRIA METALMECANICA RIVET LTDA.</t>
  </si>
  <si>
    <t xml:space="preserve"> Enrique Celedón Fernández </t>
  </si>
  <si>
    <t xml:space="preserve"> eceledon@rivet.cl</t>
  </si>
  <si>
    <t xml:space="preserve"> 2 2489 1030    </t>
  </si>
  <si>
    <t xml:space="preserve"> Pablo Celedón Valenzuela </t>
  </si>
  <si>
    <t xml:space="preserve"> pceledon@rivet.cl</t>
  </si>
  <si>
    <t xml:space="preserve"> Germán González Palacios </t>
  </si>
  <si>
    <t xml:space="preserve"> ggonzalez@rivet.cl</t>
  </si>
  <si>
    <t xml:space="preserve"> Raúl Zapata Salgado</t>
  </si>
  <si>
    <t xml:space="preserve"> 2 2489 1030</t>
  </si>
  <si>
    <t xml:space="preserve"> Javier Gonzalez Torres </t>
  </si>
  <si>
    <t xml:space="preserve"> Gerente Innovación y Desarrollo</t>
  </si>
  <si>
    <t xml:space="preserve"> jgonzalez@rivet.cl</t>
  </si>
  <si>
    <t>INDUSTRIA METALMECANICA Y CROMADOS S.A.</t>
  </si>
  <si>
    <t>Cromados | Separadores de Fila | Sistemas Inteligentes de Control de Accesos, Peajes</t>
  </si>
  <si>
    <t xml:space="preserve"> Walter Scherpf Smith</t>
  </si>
  <si>
    <t xml:space="preserve"> 2 2674 8300</t>
  </si>
  <si>
    <t xml:space="preserve"> Manuel Alvarez Cabeza </t>
  </si>
  <si>
    <t xml:space="preserve"> Contador y Encargado de Personal</t>
  </si>
  <si>
    <t xml:space="preserve"> contador@inducrom.cl</t>
  </si>
  <si>
    <t xml:space="preserve"> 2 2674 8300    </t>
  </si>
  <si>
    <t xml:space="preserve"> Claudio Uribe Ordenes</t>
  </si>
  <si>
    <t xml:space="preserve"> José Venegas Salgado</t>
  </si>
  <si>
    <t>INDUSTRIA METALURGICA BRONCES REY LTDA.</t>
  </si>
  <si>
    <t>Bronce | Cerrajería y Quincallería | Fundiciones</t>
  </si>
  <si>
    <t xml:space="preserve"> María José Rey Del Dago </t>
  </si>
  <si>
    <t>INDUSTRIA METALURGICA LIMITADA</t>
  </si>
  <si>
    <t>Bandejas Portaconductores Eléctricos | Cañerías y Tubos Metálicos | Materiales para la Construcción | Muros y Cubiertas en Acero | Perfiles Metálicos | Planchas y Chapas Metálicas</t>
  </si>
  <si>
    <t xml:space="preserve"> juan@contreras.cl</t>
  </si>
  <si>
    <t xml:space="preserve"> 2 2434 3333    </t>
  </si>
  <si>
    <t xml:space="preserve"> Enrique Contreras Terfer </t>
  </si>
  <si>
    <t xml:space="preserve"> econtreras@imel.cl</t>
  </si>
  <si>
    <t xml:space="preserve"> Gonzalo Poblete</t>
  </si>
  <si>
    <t xml:space="preserve"> 2 2434 3333</t>
  </si>
  <si>
    <t xml:space="preserve"> Juan Luis Contreras Sabal </t>
  </si>
  <si>
    <t xml:space="preserve"> jlcontreras@imel.cl</t>
  </si>
  <si>
    <t xml:space="preserve"> Gerald Muñoz Candia </t>
  </si>
  <si>
    <t xml:space="preserve"> geraldm@imel.cl</t>
  </si>
  <si>
    <t>INDUSTRIA METALURGICA PROCESA S.A.</t>
  </si>
  <si>
    <t>Estanterías | Estructuras Metálicas | Lockers | Muebles Metálicos y Metal Madera</t>
  </si>
  <si>
    <t xml:space="preserve"> Mauro Gil Reques</t>
  </si>
  <si>
    <t xml:space="preserve"> 2 2623 4788</t>
  </si>
  <si>
    <t xml:space="preserve"> Alejandro Larraín Fernández </t>
  </si>
  <si>
    <t xml:space="preserve"> alarrain@procesa.cl</t>
  </si>
  <si>
    <t xml:space="preserve"> 2 2623 4788    </t>
  </si>
  <si>
    <t xml:space="preserve"> Jenny Chavarría </t>
  </si>
  <si>
    <t xml:space="preserve"> jchavarria@procesa.cl</t>
  </si>
  <si>
    <t>INDUSTRIA METALURGICA URSUS TROTTER S.A.</t>
  </si>
  <si>
    <t>Calefacción | Calefonts | Menaje, Línea Blanca y Electrodomésticos</t>
  </si>
  <si>
    <t xml:space="preserve"> Eduardo González Trotter </t>
  </si>
  <si>
    <t xml:space="preserve"> egt@ursustrotter.cl</t>
  </si>
  <si>
    <t xml:space="preserve"> 2 3221 7930    </t>
  </si>
  <si>
    <t xml:space="preserve"> José Luis Bravo Sánchez </t>
  </si>
  <si>
    <t xml:space="preserve"> jbravo@ursustrotter.cl</t>
  </si>
  <si>
    <t xml:space="preserve"> Genaro Maldonado Peña </t>
  </si>
  <si>
    <t xml:space="preserve"> gmp@ursustrotter.cl</t>
  </si>
  <si>
    <t xml:space="preserve"> Bernardino Bravo Traipe</t>
  </si>
  <si>
    <t xml:space="preserve"> 2 3221 7930</t>
  </si>
  <si>
    <t xml:space="preserve"> César Gómez Acevedo</t>
  </si>
  <si>
    <t>INDUSTRIA MOLINERA Y ARROCERA SANTA MARTA LTDA.</t>
  </si>
  <si>
    <t xml:space="preserve"> Ana Vivero Arriagada </t>
  </si>
  <si>
    <t xml:space="preserve"> contacto@molinossantamarta.cl</t>
  </si>
  <si>
    <t xml:space="preserve"> 42 241 1984    </t>
  </si>
  <si>
    <t xml:space="preserve"> Eduardo Vargas Montané </t>
  </si>
  <si>
    <t>INDUSTRIA NACIONAL DE ENCAJES LTDA.</t>
  </si>
  <si>
    <t xml:space="preserve"> Guillermo Ready Kattan </t>
  </si>
  <si>
    <t xml:space="preserve"> Gerente General y Jefe de Personal</t>
  </si>
  <si>
    <t xml:space="preserve"> carolina.encajes@gmail.com</t>
  </si>
  <si>
    <t xml:space="preserve"> 2 2633 2444    </t>
  </si>
  <si>
    <t>INDUSTRIA NACIONAL DE ETIQUETAS LTDA.</t>
  </si>
  <si>
    <t xml:space="preserve"> 2 2551 1056    </t>
  </si>
  <si>
    <t>INDUSTRIA NACIONAL DE PIEZAS Y PARTES METALURGICAS S.A.</t>
  </si>
  <si>
    <t xml:space="preserve"> José Ignacio González Romero </t>
  </si>
  <si>
    <t xml:space="preserve"> josei.gonzalez@inppa.cl</t>
  </si>
  <si>
    <t xml:space="preserve"> 2 2484 1800    </t>
  </si>
  <si>
    <t xml:space="preserve"> Mario Osorio Zelada</t>
  </si>
  <si>
    <t xml:space="preserve"> 2 2484 1800</t>
  </si>
  <si>
    <t xml:space="preserve"> Carlos Castro González</t>
  </si>
  <si>
    <t>INDUSTRIA NACIONAL INDEPP SPA</t>
  </si>
  <si>
    <t>Exportaciones | Soldaduras</t>
  </si>
  <si>
    <t xml:space="preserve"> Jaime Verdejo Pumarino </t>
  </si>
  <si>
    <t xml:space="preserve"> javerdejo@indepp.cl</t>
  </si>
  <si>
    <t xml:space="preserve"> 2 2773 2309    </t>
  </si>
  <si>
    <t xml:space="preserve"> Carina Verdejo Lama </t>
  </si>
  <si>
    <t xml:space="preserve"> carinaverdejo@indepp.cl</t>
  </si>
  <si>
    <t xml:space="preserve"> Jaime Verdejo Lama </t>
  </si>
  <si>
    <t xml:space="preserve"> jaimeverdejo@indepp.cl</t>
  </si>
  <si>
    <t xml:space="preserve"> Juan Fernández Muñoz</t>
  </si>
  <si>
    <t xml:space="preserve"> 2 2773 2309</t>
  </si>
  <si>
    <t xml:space="preserve"> Ana María Palma Suazo </t>
  </si>
  <si>
    <t xml:space="preserve"> contador@indepp.cl</t>
  </si>
  <si>
    <t>INDUSTRIA OPTICA RODENSTOCK CHILE S.A.</t>
  </si>
  <si>
    <t>Exportaciones | Laboratorio Optico | Opticas</t>
  </si>
  <si>
    <t xml:space="preserve"> Walton Ojeda Moller </t>
  </si>
  <si>
    <t xml:space="preserve"> walton.ojeda@rodenstock.cl</t>
  </si>
  <si>
    <t xml:space="preserve"> 2 2422 2500    </t>
  </si>
  <si>
    <t xml:space="preserve"> Ingrid Fritz Pizarro </t>
  </si>
  <si>
    <t xml:space="preserve"> ingrid.fritz@rodenstock.cl</t>
  </si>
  <si>
    <t xml:space="preserve"> Fernando Téllez Fernández </t>
  </si>
  <si>
    <t xml:space="preserve"> fernando.tellez@rodenstock.cl</t>
  </si>
  <si>
    <t xml:space="preserve"> 2 2422 2566    </t>
  </si>
  <si>
    <t xml:space="preserve"> Helen Ortega Mira </t>
  </si>
  <si>
    <t xml:space="preserve"> Gerente de Producción y Logística</t>
  </si>
  <si>
    <t xml:space="preserve"> helen.ortega@rodenstock.cl</t>
  </si>
  <si>
    <t xml:space="preserve"> 2 2422 2509    </t>
  </si>
  <si>
    <t xml:space="preserve"> Celso Tapia Montes </t>
  </si>
  <si>
    <t xml:space="preserve"> celso.tapia@rodenstock.cl</t>
  </si>
  <si>
    <t>INDUSTRIA PESQUERA COSTA AZUL S.A.</t>
  </si>
  <si>
    <t xml:space="preserve"> Thomas Peter Hughes Montealegre </t>
  </si>
  <si>
    <t xml:space="preserve"> ipesca@ipesca.cl</t>
  </si>
  <si>
    <t xml:space="preserve"> 32 297 2593    </t>
  </si>
  <si>
    <t xml:space="preserve"> Jorge Hughes Montealegre</t>
  </si>
  <si>
    <t xml:space="preserve"> 32 297 2593</t>
  </si>
  <si>
    <t xml:space="preserve"> Samuel Madariaga Aranda </t>
  </si>
  <si>
    <t xml:space="preserve"> ipesca_samuel@entelchile.net</t>
  </si>
  <si>
    <t>INDUSTRIA PROSECOR LTDA.</t>
  </si>
  <si>
    <t>Harina, Cereales Preparados y Otros Productos de Molinería | Productos e Insumos Agrícolas</t>
  </si>
  <si>
    <t xml:space="preserve"> Javier Hess Dagnino</t>
  </si>
  <si>
    <t xml:space="preserve"> 64 235 1327</t>
  </si>
  <si>
    <t>INDUSTRIA RECUPERADORA DE NEUMATICOS S.A.C.I.</t>
  </si>
  <si>
    <t xml:space="preserve"> Lorenzo Serón Ferré</t>
  </si>
  <si>
    <t xml:space="preserve"> 2 2520 7400</t>
  </si>
  <si>
    <t xml:space="preserve"> Mauricio Ruiz Valle</t>
  </si>
  <si>
    <t xml:space="preserve"> Cristina Repol Salgado </t>
  </si>
  <si>
    <t xml:space="preserve"> Jefe de Contabilidad y Jefa de Recursos Humanos</t>
  </si>
  <si>
    <t xml:space="preserve"> crepol@irenesa.cl</t>
  </si>
  <si>
    <t xml:space="preserve"> 2 2520 7424    </t>
  </si>
  <si>
    <t>INDUSTRIA TEXTIL TALINAY LTDA.</t>
  </si>
  <si>
    <t xml:space="preserve"> David Eduardo Cassorla Albagli</t>
  </si>
  <si>
    <t xml:space="preserve"> 2 2730 1000</t>
  </si>
  <si>
    <t xml:space="preserve"> Hernán Rivera Ortiz </t>
  </si>
  <si>
    <t xml:space="preserve"> hrivera@indigofashiongroup.cl</t>
  </si>
  <si>
    <t xml:space="preserve"> 2 2730 1000    </t>
  </si>
  <si>
    <t xml:space="preserve"> Daniel Ariel Cassorla Hercog </t>
  </si>
  <si>
    <t xml:space="preserve"> d.cassorla@efesis.cl</t>
  </si>
  <si>
    <t>INDUSTRIA TRANSFORMADORA DE MADERAS S.A.I.C.</t>
  </si>
  <si>
    <t xml:space="preserve"> Samuel Puentes Lacámara </t>
  </si>
  <si>
    <t xml:space="preserve"> Gerente General y Director de Producción</t>
  </si>
  <si>
    <t xml:space="preserve"> spuentes@itma.cl</t>
  </si>
  <si>
    <t xml:space="preserve"> 2 2599 6899    </t>
  </si>
  <si>
    <t xml:space="preserve"> Horacio Galaz Capecchiacci </t>
  </si>
  <si>
    <t xml:space="preserve"> Gerente Comercial - Representante Legal</t>
  </si>
  <si>
    <t xml:space="preserve"> horacio.galaz@gmail.com</t>
  </si>
  <si>
    <t xml:space="preserve"> 2 2599 6813    </t>
  </si>
  <si>
    <t xml:space="preserve"> Ernesto Baeza Navarrete </t>
  </si>
  <si>
    <t xml:space="preserve"> ebaeza@itma.cl</t>
  </si>
  <si>
    <t xml:space="preserve"> 2 2599 6805    </t>
  </si>
  <si>
    <t>INDUSTRIA YKK (CHILE) LTDA.</t>
  </si>
  <si>
    <t xml:space="preserve"> Aldo Lezzi </t>
  </si>
  <si>
    <t xml:space="preserve"> 2 2949 1800    </t>
  </si>
  <si>
    <t xml:space="preserve"> Alvaro Juan Calfuleo Painén </t>
  </si>
  <si>
    <t xml:space="preserve"> calfuleo@ykk.cl</t>
  </si>
  <si>
    <t>INDUSTRIAL AGROANDINA LTDA.</t>
  </si>
  <si>
    <t xml:space="preserve"> Jorge Peña Basulto</t>
  </si>
  <si>
    <t xml:space="preserve"> 2 2551 9834</t>
  </si>
  <si>
    <t xml:space="preserve"> Francisco Peña Matulic</t>
  </si>
  <si>
    <t xml:space="preserve"> Julio Vega Ferret </t>
  </si>
  <si>
    <t xml:space="preserve"> ventas@induagro.cl</t>
  </si>
  <si>
    <t xml:space="preserve"> 2 2551 9834    </t>
  </si>
  <si>
    <t xml:space="preserve"> Francisco Fica Tolosa</t>
  </si>
  <si>
    <t xml:space="preserve"> Marcela Muñoz Parra</t>
  </si>
  <si>
    <t>INDUSTRIAL COMERCIAL CHILE LTDA.</t>
  </si>
  <si>
    <t>Abrasivos y Esmeriles | Aislantes e Impermeabilizantes | Anticorrosivos | Artículos de Seguridad Industrial | Cementos | Herramientas | Hormigón | Revestimientos | Servicios, Productos e Insumos para la Minería | Soldaduras</t>
  </si>
  <si>
    <t xml:space="preserve"> Ramón Luis Ojeda Acuña</t>
  </si>
  <si>
    <t xml:space="preserve"> 2 2520 4900</t>
  </si>
  <si>
    <t xml:space="preserve"> Horaldo Olivares González </t>
  </si>
  <si>
    <t xml:space="preserve"> horaldo.olivares@comercialchile.cl</t>
  </si>
  <si>
    <t xml:space="preserve"> 2 2520 4900    </t>
  </si>
  <si>
    <t xml:space="preserve"> Ricardo Osorio Echeverría </t>
  </si>
  <si>
    <t xml:space="preserve"> ricardo.osorio@comercialchile.cl</t>
  </si>
  <si>
    <t xml:space="preserve"> 2 2520 4904    </t>
  </si>
  <si>
    <t xml:space="preserve"> Claudia Carreño Araya </t>
  </si>
  <si>
    <t xml:space="preserve"> Coordinadora División Revestimientos Industriales</t>
  </si>
  <si>
    <t xml:space="preserve"> comchile@comercialchile.cl</t>
  </si>
  <si>
    <t xml:space="preserve"> 2 2520 4922    </t>
  </si>
  <si>
    <t xml:space="preserve"> Luis Méndez Escorza </t>
  </si>
  <si>
    <t xml:space="preserve"> Coordinador División Insumos Industriales</t>
  </si>
  <si>
    <t xml:space="preserve"> luis.mendez@comercialchile.cl</t>
  </si>
  <si>
    <t xml:space="preserve"> 2 2225 1577    </t>
  </si>
  <si>
    <t>INDUSTRIAL DE LIMACHE LTDA.</t>
  </si>
  <si>
    <t xml:space="preserve"> Teodoro Storm Báez </t>
  </si>
  <si>
    <t xml:space="preserve"> tstorm@indeli.cl</t>
  </si>
  <si>
    <t xml:space="preserve"> 33 234 6200    </t>
  </si>
  <si>
    <t xml:space="preserve"> Teodoro Storm Hidalgo</t>
  </si>
  <si>
    <t xml:space="preserve"> 33 234 6200</t>
  </si>
  <si>
    <t xml:space="preserve"> Karin Storm Hidalgo</t>
  </si>
  <si>
    <t>INDUSTRIAL ESTRUMEC LTDA.</t>
  </si>
  <si>
    <t xml:space="preserve"> Joaquín Arraztio Leyton </t>
  </si>
  <si>
    <t xml:space="preserve"> Gerente General - Administrador</t>
  </si>
  <si>
    <t xml:space="preserve"> estrumec@123.cl</t>
  </si>
  <si>
    <t xml:space="preserve"> 75 254 5519    </t>
  </si>
  <si>
    <t xml:space="preserve"> Carolina Escobar Vitar </t>
  </si>
  <si>
    <t>INDUSTRIAL GLOVER SPA</t>
  </si>
  <si>
    <t>Maderas en Bruto y Elaboradas | Muebles de Madera | Muebles de Oficina, Fabricación, Diseño y Venta</t>
  </si>
  <si>
    <t xml:space="preserve"> 45 296 7500    </t>
  </si>
  <si>
    <t xml:space="preserve"> Guido Patricio Zirotti Poseck </t>
  </si>
  <si>
    <t xml:space="preserve"> guido.zirotti@glover.cl</t>
  </si>
  <si>
    <t xml:space="preserve"> Darío De la Jara Godoy</t>
  </si>
  <si>
    <t xml:space="preserve"> 45 296 7500</t>
  </si>
  <si>
    <t xml:space="preserve"> Marianela Huenchual Veloso </t>
  </si>
  <si>
    <t xml:space="preserve"> marianela.huenchual@glover.cl</t>
  </si>
  <si>
    <t xml:space="preserve"> Iris Vásquez Reyes </t>
  </si>
  <si>
    <t xml:space="preserve"> iris.vasquez@glover.cl</t>
  </si>
  <si>
    <t>INDUSTRIAL Y COMERCIAL FERROCENTRO LIMITADA</t>
  </si>
  <si>
    <t>Cañerías y Tubos Metálicos | Estanques | Estructuras Metálicas | Maestranzas | Perfiles Metálicos | Revestimientos</t>
  </si>
  <si>
    <t xml:space="preserve"> Manuel González Rodríguez </t>
  </si>
  <si>
    <t xml:space="preserve"> gerencia@ferrocentro.cl</t>
  </si>
  <si>
    <t xml:space="preserve"> 2 2836 4910    </t>
  </si>
  <si>
    <t xml:space="preserve"> Marcelo Fuenzalida </t>
  </si>
  <si>
    <t xml:space="preserve"> ferrocentro@ferrocentro.cl</t>
  </si>
  <si>
    <t>INDUSTRIAL Y COMERCIAL MODATEX SPA</t>
  </si>
  <si>
    <t xml:space="preserve"> Cristóbal José Eblen Eblen </t>
  </si>
  <si>
    <t xml:space="preserve"> ceblen@bunnys.cl</t>
  </si>
  <si>
    <t xml:space="preserve"> 2 2482 7306    </t>
  </si>
  <si>
    <t>INDUSTRIALES GRAFICOS A.G.</t>
  </si>
  <si>
    <t xml:space="preserve"> 2 2225 7706</t>
  </si>
  <si>
    <t xml:space="preserve"> Rodrigo Enrique León García </t>
  </si>
  <si>
    <t xml:space="preserve"> rleon@colorpack.cl</t>
  </si>
  <si>
    <t xml:space="preserve"> 2 2225 7706    </t>
  </si>
  <si>
    <t xml:space="preserve"> Nelson Cannoni Berd </t>
  </si>
  <si>
    <t xml:space="preserve"> ncannoni@imprentaitaliana.cl</t>
  </si>
  <si>
    <t xml:space="preserve"> Ricardo Schaub </t>
  </si>
  <si>
    <t xml:space="preserve"> rschaub@impresoraoptima.cl</t>
  </si>
  <si>
    <t>INDUSTRIAS ALPINA LTDA.</t>
  </si>
  <si>
    <t xml:space="preserve"> Marcelo Riofrancos Coderch </t>
  </si>
  <si>
    <t xml:space="preserve"> mriofrancos@alpina.cl</t>
  </si>
  <si>
    <t xml:space="preserve"> 2 2552 9243    </t>
  </si>
  <si>
    <t xml:space="preserve"> Isabel Coderch Mitjans</t>
  </si>
  <si>
    <t xml:space="preserve"> 2 2552 9243</t>
  </si>
  <si>
    <t xml:space="preserve"> Linda Donaire </t>
  </si>
  <si>
    <t xml:space="preserve"> ldonaire@arcchile.cl</t>
  </si>
  <si>
    <t xml:space="preserve"> 2 2552 8667    </t>
  </si>
  <si>
    <t>INDUSTRIAS CELTA LTDA.</t>
  </si>
  <si>
    <t>Colchones | Sábanas, Fundas, Ropa de Cama y Similares</t>
  </si>
  <si>
    <t xml:space="preserve"> Fernando Sánchez Alen</t>
  </si>
  <si>
    <t xml:space="preserve"> 51 233 0200</t>
  </si>
  <si>
    <t xml:space="preserve"> Sergio García Pérez </t>
  </si>
  <si>
    <t xml:space="preserve"> sgarcia@celta.cl</t>
  </si>
  <si>
    <t xml:space="preserve"> 51 233 0200    </t>
  </si>
  <si>
    <t xml:space="preserve"> Fernando Sánchez Acevedo </t>
  </si>
  <si>
    <t xml:space="preserve"> nsanchez@celta.cl</t>
  </si>
  <si>
    <t xml:space="preserve"> Edelmiro Pérez Alen</t>
  </si>
  <si>
    <t xml:space="preserve"> Matías Rojo Rojas</t>
  </si>
  <si>
    <t>INDUSTRIAS CHILENAS DE ALAMBRE INCHALAM S.A.</t>
  </si>
  <si>
    <t xml:space="preserve"> Ricardo Sáenz Beddings</t>
  </si>
  <si>
    <t xml:space="preserve"> 41 226 7603</t>
  </si>
  <si>
    <t xml:space="preserve"> Juan Carlos Aliste Rebolledo </t>
  </si>
  <si>
    <t xml:space="preserve"> juan.aliste@inchalam.cl</t>
  </si>
  <si>
    <t xml:space="preserve"> 41 226 7601    </t>
  </si>
  <si>
    <t xml:space="preserve"> Rodrigo Farías Oliva </t>
  </si>
  <si>
    <t xml:space="preserve"> rodrigo.farias@inchalam.cl</t>
  </si>
  <si>
    <t xml:space="preserve"> 41 226 7628    </t>
  </si>
  <si>
    <t xml:space="preserve"> Christian Milanello Endler </t>
  </si>
  <si>
    <t xml:space="preserve"> christian.milanello@inchalam.cl</t>
  </si>
  <si>
    <t xml:space="preserve"> 41 226 7668    </t>
  </si>
  <si>
    <t xml:space="preserve"> Enrique Gajardo Lagos </t>
  </si>
  <si>
    <t xml:space="preserve"> enrique.gajardo@inchalam.cl</t>
  </si>
  <si>
    <t xml:space="preserve"> 41 226 7615    </t>
  </si>
  <si>
    <t>INDUSTRIAS DE BARQUILLOS BRIC BRIC LTDA.</t>
  </si>
  <si>
    <t xml:space="preserve"> Eduardo Briceño Molina</t>
  </si>
  <si>
    <t xml:space="preserve"> 2 2552 7355</t>
  </si>
  <si>
    <t>INDUSTRIAS ELECTRICAS R.M.S. S.A.</t>
  </si>
  <si>
    <t xml:space="preserve"> Kenneth Styles Conley</t>
  </si>
  <si>
    <t xml:space="preserve"> 32 291 1446</t>
  </si>
  <si>
    <t xml:space="preserve"> Derek McColl Crozier</t>
  </si>
  <si>
    <t xml:space="preserve"> Patrick McColl Crozier </t>
  </si>
  <si>
    <t xml:space="preserve"> Gerente Comercial y Gerente de Informática</t>
  </si>
  <si>
    <t xml:space="preserve"> pmccoll@rms.co.cl</t>
  </si>
  <si>
    <t xml:space="preserve"> 32 291 1446    </t>
  </si>
  <si>
    <t>INDUSTRIAS ENFLEX S.A.</t>
  </si>
  <si>
    <t>Productos de Latex, P.V.C., Polietileno y Polipropileno | Productos Plásticos</t>
  </si>
  <si>
    <t xml:space="preserve"> Nancy Victoria Champin Charme </t>
  </si>
  <si>
    <t xml:space="preserve"> nchampin@enflex.cl</t>
  </si>
  <si>
    <t xml:space="preserve"> 2 2672 2018    </t>
  </si>
  <si>
    <t xml:space="preserve"> Sebastián del Villar Limper </t>
  </si>
  <si>
    <t xml:space="preserve"> sdelvillar@enflex.cl</t>
  </si>
  <si>
    <t>INDUSTRIAS LIFELON S.A.</t>
  </si>
  <si>
    <t xml:space="preserve"> Selim Eduardo Karmy Sara</t>
  </si>
  <si>
    <t xml:space="preserve"> 32 276 8050</t>
  </si>
  <si>
    <t xml:space="preserve"> Juan Ignacio Karmy Sara</t>
  </si>
  <si>
    <t xml:space="preserve"> Bruno Reveco Messerer</t>
  </si>
  <si>
    <t xml:space="preserve"> Cristhell Otaíza Yáñez </t>
  </si>
  <si>
    <t xml:space="preserve"> Encargada Administración y Finanzas</t>
  </si>
  <si>
    <t xml:space="preserve"> cristhell.otaiza@lifelon.cl</t>
  </si>
  <si>
    <t xml:space="preserve"> 32 276 8050    </t>
  </si>
  <si>
    <t xml:space="preserve"> Ximena Andrea Silva Garay </t>
  </si>
  <si>
    <t xml:space="preserve"> recursos.humanos@lifelon.cl</t>
  </si>
  <si>
    <t>INDUSTRIAS LONGISUR LTDA.</t>
  </si>
  <si>
    <t xml:space="preserve"> Francisco Gardilcic Rimassa </t>
  </si>
  <si>
    <t xml:space="preserve"> fgr@longisur.cl</t>
  </si>
  <si>
    <t xml:space="preserve"> 2 2251 8222    </t>
  </si>
  <si>
    <t xml:space="preserve"> Francisco Gardilcic Benito </t>
  </si>
  <si>
    <t xml:space="preserve"> fgb@longisur.cl</t>
  </si>
  <si>
    <t xml:space="preserve"> Stefan Pontani Gardilcic </t>
  </si>
  <si>
    <t xml:space="preserve"> info@longisur.cl</t>
  </si>
  <si>
    <t>INDUSTRIAS MAGISUR LTDA.</t>
  </si>
  <si>
    <t>Empresas Constructoras | Puertas, Marcos, Ventanas y Molduras de Madera</t>
  </si>
  <si>
    <t xml:space="preserve"> Raúl Benito Taladriz</t>
  </si>
  <si>
    <t xml:space="preserve"> 45 233 3800</t>
  </si>
  <si>
    <t xml:space="preserve"> Marcelo Benito Taladriz </t>
  </si>
  <si>
    <t xml:space="preserve"> mbenito@magisur.cl</t>
  </si>
  <si>
    <t xml:space="preserve"> 45 233 3500    </t>
  </si>
  <si>
    <t>INDUSTRIAS METALURGICAS SORENA S.A.</t>
  </si>
  <si>
    <t>Bronce | Fundiciones | Maestranzas | Maquinaria, Equipos, Accesorios, Repuestos y Suministros para la Industria Plástica | Maquinaria, Equipos, Accesorios, Repuestos y Suministros para la Minería | Servicios, Productos e Insumos para la Minería</t>
  </si>
  <si>
    <t xml:space="preserve"> Felipe Izquierdo González </t>
  </si>
  <si>
    <t xml:space="preserve"> fizquierdo@sorena.cl</t>
  </si>
  <si>
    <t xml:space="preserve"> 2 2751 1000    </t>
  </si>
  <si>
    <t xml:space="preserve"> José Ignacio Alliende González </t>
  </si>
  <si>
    <t xml:space="preserve"> jalliende@sorena.cl</t>
  </si>
  <si>
    <t xml:space="preserve"> Matías Izquierdo González</t>
  </si>
  <si>
    <t xml:space="preserve"> 2 2751 1000</t>
  </si>
  <si>
    <t xml:space="preserve"> Alberto González </t>
  </si>
  <si>
    <t xml:space="preserve"> agonzalez@sorena.cl</t>
  </si>
  <si>
    <t xml:space="preserve"> José Schoihet Mulman</t>
  </si>
  <si>
    <t>INDUSTRIAS PLASTICAS CORVALAN S.A.</t>
  </si>
  <si>
    <t xml:space="preserve"> Francisco Javier Corvalán Eriza </t>
  </si>
  <si>
    <t xml:space="preserve"> fcorvalan@corplastic.cl</t>
  </si>
  <si>
    <t xml:space="preserve"> 2 2368 3200    </t>
  </si>
  <si>
    <t xml:space="preserve"> Juan Pablo Corvalán Armas </t>
  </si>
  <si>
    <t xml:space="preserve"> jpcorvalan@corplastic.cl</t>
  </si>
  <si>
    <t xml:space="preserve"> María Victoria Armas Sandford </t>
  </si>
  <si>
    <t xml:space="preserve"> mvarmas@corplastic.cl</t>
  </si>
  <si>
    <t xml:space="preserve"> Marcela Vásquez Leiva</t>
  </si>
  <si>
    <t xml:space="preserve"> 2 2368 3200</t>
  </si>
  <si>
    <t xml:space="preserve"> Eleonora Vergara Salazar</t>
  </si>
  <si>
    <t>INDUSTRIAS RELKON Y CIA. LTDA.</t>
  </si>
  <si>
    <t>Aditivos para Alimentos | Alimentos Envasados, en Conserva y Congelados | Azúcar | Endulzantes (Sucralosa, Sacarina, Stevia, etc.) | Margarinas | Mermeladas | Sal</t>
  </si>
  <si>
    <t xml:space="preserve"> sktresko1@gmail.com</t>
  </si>
  <si>
    <t xml:space="preserve"> Patricia Salamanca Carrasco </t>
  </si>
  <si>
    <t xml:space="preserve"> ps@tresko.cl</t>
  </si>
  <si>
    <t>INDUSTRIAS REUNIDAS ANDES S.A.C. E I.</t>
  </si>
  <si>
    <t>Frazadas | Hilados y Tejidos</t>
  </si>
  <si>
    <t xml:space="preserve"> Antonio Jorge Jiménez Cerasa</t>
  </si>
  <si>
    <t xml:space="preserve"> 2 2557 2092</t>
  </si>
  <si>
    <t>INDUSTRIAS SANTINI LTDA.</t>
  </si>
  <si>
    <t>Accesorios de Confecciones | Artículos de Cuero | Materiales para Calzado</t>
  </si>
  <si>
    <t xml:space="preserve"> Fernando Seguel Retornano </t>
  </si>
  <si>
    <t xml:space="preserve"> santini@santini.cl</t>
  </si>
  <si>
    <t xml:space="preserve"> 2 2683 8110    </t>
  </si>
  <si>
    <t xml:space="preserve"> Juan Carlos Arriagada Cañas </t>
  </si>
  <si>
    <t xml:space="preserve"> jca@santini.cl</t>
  </si>
  <si>
    <t>INDUSTRIAS TEXTILES JOSE ANANIAS S.A.</t>
  </si>
  <si>
    <t xml:space="preserve"> Nelson Ananías Demián</t>
  </si>
  <si>
    <t xml:space="preserve"> 2 2777 6580</t>
  </si>
  <si>
    <t xml:space="preserve"> Francisco Ananías Bellini</t>
  </si>
  <si>
    <t xml:space="preserve"> 2 2622 0488</t>
  </si>
  <si>
    <t xml:space="preserve"> Giovanni Ananías Bellini </t>
  </si>
  <si>
    <t xml:space="preserve"> Gerente de Administración, Ventas y Finanzas</t>
  </si>
  <si>
    <t xml:space="preserve"> giovanni@sangiovanni.cl</t>
  </si>
  <si>
    <t xml:space="preserve"> 2 2777 6580    </t>
  </si>
  <si>
    <t>INDUSTRIAS VANNI S.A.</t>
  </si>
  <si>
    <t xml:space="preserve"> Nikolas Skoknic Sánchez </t>
  </si>
  <si>
    <t xml:space="preserve"> vanni@vanni.cl</t>
  </si>
  <si>
    <t xml:space="preserve"> 2 2892 1000    </t>
  </si>
  <si>
    <t xml:space="preserve"> Patricio Del Piano Prett</t>
  </si>
  <si>
    <t xml:space="preserve"> 2 2892 1000</t>
  </si>
  <si>
    <t xml:space="preserve"> Heriberto Sepúlveda Armijo </t>
  </si>
  <si>
    <t xml:space="preserve"> hasa@vanni.cl</t>
  </si>
  <si>
    <t xml:space="preserve"> Alejandro Alter Bergerfreid </t>
  </si>
  <si>
    <t xml:space="preserve"> aalter@vanni.cl</t>
  </si>
  <si>
    <t xml:space="preserve"> Heriberto Sepúlveda Guajardo </t>
  </si>
  <si>
    <t xml:space="preserve"> hsepulveda@vanni.cl</t>
  </si>
  <si>
    <t>INDUSTRIAS VIAGGIO LTDA.</t>
  </si>
  <si>
    <t xml:space="preserve"> Boris Kisiliuk Crutchik </t>
  </si>
  <si>
    <t xml:space="preserve"> info@viaggio.cl</t>
  </si>
  <si>
    <t xml:space="preserve"> 2 2236 0222    </t>
  </si>
  <si>
    <t>INDUSTRIAS VINICAS S.A.</t>
  </si>
  <si>
    <t>Acidos | Exportaciones | Importadores y Representantes | Levaduras</t>
  </si>
  <si>
    <t xml:space="preserve"> Joaquín Errázuriz Salinas </t>
  </si>
  <si>
    <t xml:space="preserve"> errazurizj@vinicas.cl</t>
  </si>
  <si>
    <t xml:space="preserve"> 2 2235 9482    </t>
  </si>
  <si>
    <t xml:space="preserve"> Miguel Rivas Rojas</t>
  </si>
  <si>
    <t xml:space="preserve"> 2 2235 9482</t>
  </si>
  <si>
    <t xml:space="preserve"> Maribel Soto A.</t>
  </si>
  <si>
    <t xml:space="preserve"> Rubén Pérez S. </t>
  </si>
  <si>
    <t xml:space="preserve"> rperez@vinicas.cl</t>
  </si>
  <si>
    <t xml:space="preserve"> Maximiliano Traboldt Sandoval</t>
  </si>
  <si>
    <t>INDUVET S.A.</t>
  </si>
  <si>
    <t xml:space="preserve"> Irene Heran Zak </t>
  </si>
  <si>
    <t xml:space="preserve"> induvet@induvet.cl</t>
  </si>
  <si>
    <t xml:space="preserve"> 2 2621 7831    </t>
  </si>
  <si>
    <t>Artículos Eléctricos, Electrónicos y Electrodomésticos | Electricidad: Ingeniería, Construcción e Instalaciones | Electrónica: Ingeniería | Equipos de Electricidad o Electrónica Industrial | Instalaciones y Proyectos Eléctricos | Transformadores</t>
  </si>
  <si>
    <t xml:space="preserve"> Israel Sánchez Vergara</t>
  </si>
  <si>
    <t xml:space="preserve"> 2 2341 7931</t>
  </si>
  <si>
    <t>INEMA S.A.</t>
  </si>
  <si>
    <t>Equipos, Accesorios y Sistemas de Refrigeración Industrial y Comercial | Muebles y Equipos para Supermercados | Paneles Aislantes en Acero | Puertas Frigoríficas | Vitrinas</t>
  </si>
  <si>
    <t xml:space="preserve"> Juan Pablo Silva Cisternas </t>
  </si>
  <si>
    <t xml:space="preserve"> inema@inema.cl</t>
  </si>
  <si>
    <t xml:space="preserve"> 2 2482 9600    </t>
  </si>
  <si>
    <t xml:space="preserve"> Alejandro Acuña Sepúlveda </t>
  </si>
  <si>
    <t xml:space="preserve"> David Gómez Bernal </t>
  </si>
  <si>
    <t xml:space="preserve"> Gerente Comercial División Industrial</t>
  </si>
  <si>
    <t xml:space="preserve"> 2 2482 9616    </t>
  </si>
  <si>
    <t xml:space="preserve"> Harald Wilke Beas </t>
  </si>
  <si>
    <t xml:space="preserve"> Gerente Comercial División Supermercados</t>
  </si>
  <si>
    <t xml:space="preserve"> Alejandro Rabié Durán</t>
  </si>
  <si>
    <t xml:space="preserve"> 2 2482 9600</t>
  </si>
  <si>
    <t>INFOCAP, LA UNIVERSIDAD DEL TRABAJADOR</t>
  </si>
  <si>
    <t xml:space="preserve"> Nicolás Morovic Fuentes </t>
  </si>
  <si>
    <t xml:space="preserve"> nmorovic@infocap.cl</t>
  </si>
  <si>
    <t xml:space="preserve"> 2 2510 2956    </t>
  </si>
  <si>
    <t>INFOCORP CHILE S.A.</t>
  </si>
  <si>
    <t xml:space="preserve"> Mario Benquis Jacard </t>
  </si>
  <si>
    <t xml:space="preserve"> mario.benquis@infocorp.cl</t>
  </si>
  <si>
    <t xml:space="preserve"> 2 2482 2200    </t>
  </si>
  <si>
    <t>INFODEMA S.A.</t>
  </si>
  <si>
    <t>Chapas, Terciados y Tableros Macizos, de Fibras o Aglomerados | Exportaciones | Tableros de Madera</t>
  </si>
  <si>
    <t xml:space="preserve"> Jorge Medina Chuecas </t>
  </si>
  <si>
    <t xml:space="preserve"> jmedina@elm.cl</t>
  </si>
  <si>
    <t xml:space="preserve"> Marcos Iampaglia Wind</t>
  </si>
  <si>
    <t xml:space="preserve"> Sergio Ramírez Ceballos </t>
  </si>
  <si>
    <t xml:space="preserve"> sramirez@serinco.cl</t>
  </si>
  <si>
    <t xml:space="preserve"> Gustavo Camelio Ursic </t>
  </si>
  <si>
    <t xml:space="preserve"> Eduardo Effa Depassier</t>
  </si>
  <si>
    <t xml:space="preserve"> Rodrigo Lyon Labbé</t>
  </si>
  <si>
    <t xml:space="preserve"> 63 227 8058</t>
  </si>
  <si>
    <t xml:space="preserve"> Rodrigo Lyon Labbé </t>
  </si>
  <si>
    <t xml:space="preserve"> Gerente de Administración y Finanzas (I)</t>
  </si>
  <si>
    <t xml:space="preserve"> rlyon@infodema.cl</t>
  </si>
  <si>
    <t xml:space="preserve"> 63 227 8058    </t>
  </si>
  <si>
    <t xml:space="preserve"> Rodrigo Besnier Zarzar</t>
  </si>
  <si>
    <t xml:space="preserve"> 2 2414 2700</t>
  </si>
  <si>
    <t>INFORMAT, EMPRESA DE SERVICIOS DE INFORMATICA S.A.</t>
  </si>
  <si>
    <t>Asesorías y Servicios en Computación e Informática | Computación: Equipos, Insumos, Accesorios y Servicios Conexos | Servicios y Procesamiento de Datos | Sistemas y Aplicaciones Computacionales | Software</t>
  </si>
  <si>
    <t xml:space="preserve"> Bernardo Segura González </t>
  </si>
  <si>
    <t xml:space="preserve"> bsegura@informat.cl</t>
  </si>
  <si>
    <t xml:space="preserve"> 2 2484 2400    </t>
  </si>
  <si>
    <t xml:space="preserve"> Sebastián Segura Toro</t>
  </si>
  <si>
    <t xml:space="preserve"> 2 2484 2400</t>
  </si>
  <si>
    <t xml:space="preserve"> Myriam Espinosa A. </t>
  </si>
  <si>
    <t xml:space="preserve"> mespinosa@informat.cl</t>
  </si>
  <si>
    <t xml:space="preserve"> 2 2484 2434    </t>
  </si>
  <si>
    <t xml:space="preserve"> Mónica Bustamante </t>
  </si>
  <si>
    <t xml:space="preserve"> Jefa de Consultoría</t>
  </si>
  <si>
    <t xml:space="preserve"> mbustamante@informat.cl</t>
  </si>
  <si>
    <t>INFORMATION TECHNOLOGY LTDA.</t>
  </si>
  <si>
    <t>Asesorías y Servicios en Computación e Informática | Software</t>
  </si>
  <si>
    <t xml:space="preserve"> Hernán Valdés Pöo </t>
  </si>
  <si>
    <t xml:space="preserve"> hvaldes@i-technology.cl</t>
  </si>
  <si>
    <t xml:space="preserve"> 2 2225 1001    </t>
  </si>
  <si>
    <t xml:space="preserve"> Ruth Cornejo Moraga </t>
  </si>
  <si>
    <t xml:space="preserve"> rcornejo@i-technology.cl</t>
  </si>
  <si>
    <t xml:space="preserve"> Antonio Reyes Soto </t>
  </si>
  <si>
    <t xml:space="preserve"> areyes@i-technology.cl</t>
  </si>
  <si>
    <t>INFRAPLAST S.A.</t>
  </si>
  <si>
    <t>Estanques | Productos de Latex, P.V.C., Polietileno y Polipropileno</t>
  </si>
  <si>
    <t xml:space="preserve"> Juan Carlos Berckhoof </t>
  </si>
  <si>
    <t xml:space="preserve"> jcberckhooff@infraplast.cl</t>
  </si>
  <si>
    <t xml:space="preserve"> 2 2663 5050    </t>
  </si>
  <si>
    <t>INGCER S.A.</t>
  </si>
  <si>
    <t xml:space="preserve"> Sandra Jannette Rodríguez Lara </t>
  </si>
  <si>
    <t xml:space="preserve"> srodriguez@ingcer.cl</t>
  </si>
  <si>
    <t xml:space="preserve"> 2 2269 5631    </t>
  </si>
  <si>
    <t xml:space="preserve"> Sergio Soto Cabezas </t>
  </si>
  <si>
    <t xml:space="preserve"> ssoto@ingcer.cl</t>
  </si>
  <si>
    <t xml:space="preserve"> María Paz Hernández Rodríguez </t>
  </si>
  <si>
    <t xml:space="preserve"> mhernandez@ingcer.cl</t>
  </si>
  <si>
    <t xml:space="preserve"> 2 2555 0215    </t>
  </si>
  <si>
    <t>INGEBOLT LTDA.</t>
  </si>
  <si>
    <t>Alambres, Clavos, Pernos, Tornillos, Grapas, Gaviones y Similares | Asesorías Técnicas | Estampados Metálicos | Maestranzas | Manufacturas Metalúrgicas | Maquinaria, Equipos, Accesorios, Repuestos y Suministros para la Minería | Maquinaria, Equipos, Accesorios, Repuestos y Suministros para Procesar Madera y Metales</t>
  </si>
  <si>
    <t xml:space="preserve"> Cecilia Godoy Valenzuela </t>
  </si>
  <si>
    <t xml:space="preserve"> info@ingebolt.cl</t>
  </si>
  <si>
    <t xml:space="preserve"> 2 2238 0716    </t>
  </si>
  <si>
    <t xml:space="preserve"> Ricardo Naulín Rojas </t>
  </si>
  <si>
    <t>INGELAN CONSULTORES LTDA.</t>
  </si>
  <si>
    <t xml:space="preserve"> Juan Manuel Fuentes Valenzuela </t>
  </si>
  <si>
    <t xml:space="preserve"> jmfuentes@ingelan.cl</t>
  </si>
  <si>
    <t xml:space="preserve"> 2 2898 6900    </t>
  </si>
  <si>
    <t xml:space="preserve"> Marta Isabel Martínez Londoño </t>
  </si>
  <si>
    <t xml:space="preserve"> mmartinez@ingelan.cl</t>
  </si>
  <si>
    <t>INGELOG CONSULTORES DE INGENIERIA Y SISTEMAS S.A.</t>
  </si>
  <si>
    <t>Ingeniería Ambiental | Servicios de Ingeniería, Obras Civiles y Construcción | Servicios Higiene Ambiental | Topografía</t>
  </si>
  <si>
    <t xml:space="preserve"> Francisco Javier Gazmuri Kemp</t>
  </si>
  <si>
    <t xml:space="preserve"> 2 2818 7000</t>
  </si>
  <si>
    <t xml:space="preserve"> Mónica Socías Hernández </t>
  </si>
  <si>
    <t xml:space="preserve"> monica.socias@applus.com</t>
  </si>
  <si>
    <t xml:space="preserve"> 2 2818 7000    </t>
  </si>
  <si>
    <t xml:space="preserve"> Cristian Acevedo Araneda </t>
  </si>
  <si>
    <t xml:space="preserve"> cristian.acevedo@applus.com</t>
  </si>
  <si>
    <t xml:space="preserve"> Rodrigo Urzúa Alvarez </t>
  </si>
  <si>
    <t xml:space="preserve"> Gerente de Gestión de Contratos</t>
  </si>
  <si>
    <t xml:space="preserve"> rodrigo.urzua@applus.com</t>
  </si>
  <si>
    <t xml:space="preserve"> José Carroza Saavedra </t>
  </si>
  <si>
    <t xml:space="preserve"> Gerente de Ingeniería Vial</t>
  </si>
  <si>
    <t xml:space="preserve"> jose.carroza@applusingelog.com</t>
  </si>
  <si>
    <t>INGEMAD LTDA.</t>
  </si>
  <si>
    <t xml:space="preserve"> Martín Galdames Casorzo</t>
  </si>
  <si>
    <t xml:space="preserve"> 2 2622 5333</t>
  </si>
  <si>
    <t xml:space="preserve"> Esteban Galdames Casorzo </t>
  </si>
  <si>
    <t xml:space="preserve"> egaldames@ingemad.cl</t>
  </si>
  <si>
    <t xml:space="preserve"> 2 2622 5333    </t>
  </si>
  <si>
    <t xml:space="preserve"> José Armando Flores Galarce </t>
  </si>
  <si>
    <t xml:space="preserve"> jflores@ingemad.cl</t>
  </si>
  <si>
    <t>INGEMEC LTDA.</t>
  </si>
  <si>
    <t>Calderas y Repuestos de | Equipos de Aire Acondicionado | Estanques | Estructuras Metálicas | Maestranzas</t>
  </si>
  <si>
    <t xml:space="preserve"> Jorge Huenchuñir Díaz </t>
  </si>
  <si>
    <t xml:space="preserve"> jorge@ingemec.cl</t>
  </si>
  <si>
    <t xml:space="preserve"> 9 9555 0127    </t>
  </si>
  <si>
    <t xml:space="preserve"> Jaime Huenchuñir Díaz</t>
  </si>
  <si>
    <t xml:space="preserve"> 9 9555 0127</t>
  </si>
  <si>
    <t xml:space="preserve"> Mauricio Huenchuñir Díaz</t>
  </si>
  <si>
    <t xml:space="preserve"> Esteban Sigifredo Neira Lara </t>
  </si>
  <si>
    <t xml:space="preserve"> Ingeniero de Mantención en Terreno</t>
  </si>
  <si>
    <t xml:space="preserve"> esteban.neira@ingemec.cl</t>
  </si>
  <si>
    <t>INGENIERIA ADOLFO CARRASCO LTDA.</t>
  </si>
  <si>
    <t>Computación: Equipos, Insumos, Accesorios y Servicios Conexos | Control de Calidad, Análisis, Certificación y Normalización | Electricidad: Ingeniería, Construcción e Instalaciones | Electrónica: Ingeniería | Ingeniería en Control de Procesos e Instrumentación | Inspecciones Técnicas, Certificación Marítima e Industrial, Aeronáutica e Ingeniería Civil | Software</t>
  </si>
  <si>
    <t xml:space="preserve"> Adolfo A. Carrasco Gómez </t>
  </si>
  <si>
    <t xml:space="preserve"> 2 2696 5633    </t>
  </si>
  <si>
    <t>INGENIERIA CIMA SAVARD LTDA.</t>
  </si>
  <si>
    <t xml:space="preserve"> Jacques Savard Lemoine</t>
  </si>
  <si>
    <t xml:space="preserve"> 34 251 0900</t>
  </si>
  <si>
    <t>INGENIERIA CIVIL VICENTE S.A.</t>
  </si>
  <si>
    <t xml:space="preserve"> José Vicente Kusanovic </t>
  </si>
  <si>
    <t xml:space="preserve"> 2 2363 4200    </t>
  </si>
  <si>
    <t xml:space="preserve"> Pablo Benario Troncoso </t>
  </si>
  <si>
    <t xml:space="preserve"> icvsa@icv.cl</t>
  </si>
  <si>
    <t xml:space="preserve"> Benjamín Scabini Armijo </t>
  </si>
  <si>
    <t xml:space="preserve"> Pablo Armstrong Cox</t>
  </si>
  <si>
    <t xml:space="preserve"> 2 2363 4200</t>
  </si>
  <si>
    <t xml:space="preserve"> Germán Witt Compan </t>
  </si>
  <si>
    <t>INGENIERIA COMERCIO INTERNACIONAL S.A.</t>
  </si>
  <si>
    <t>Maquinaria, Equipos, Accesorios, Repuestos y Suministros para la Construcción y Obras Conexas | Servicios de Ingeniería, Obras Civiles y Construcción</t>
  </si>
  <si>
    <t xml:space="preserve"> Gabriel Lira Rosas </t>
  </si>
  <si>
    <t xml:space="preserve"> incoin2001@yahoo.com</t>
  </si>
  <si>
    <t xml:space="preserve"> 2 2738 6081    </t>
  </si>
  <si>
    <t xml:space="preserve"> Mónica Harseim Pelikan</t>
  </si>
  <si>
    <t xml:space="preserve"> 2 2738 6048</t>
  </si>
  <si>
    <t>INGENIERIA CUATRO LTDA.</t>
  </si>
  <si>
    <t xml:space="preserve"> Carlos Bretón Erenchun </t>
  </si>
  <si>
    <t xml:space="preserve"> 2 2430 3800    </t>
  </si>
  <si>
    <t>INGENIERIA DE PROTECCION SPA</t>
  </si>
  <si>
    <t>Arriendo, Venta y Confección de Carpas | Artículos de Goma, Caucho y Similares | Exportaciones | Ropa Impermeable</t>
  </si>
  <si>
    <t xml:space="preserve"> Pablo Rosales Santibáñez </t>
  </si>
  <si>
    <t xml:space="preserve"> 2 2347 7609    </t>
  </si>
  <si>
    <t xml:space="preserve"> José Luis Rosales Muñoz </t>
  </si>
  <si>
    <t xml:space="preserve"> 2 2347 7602    </t>
  </si>
  <si>
    <t xml:space="preserve"> José Francisco Rosales Santibáñez </t>
  </si>
  <si>
    <t xml:space="preserve"> Gerente de Fábrica</t>
  </si>
  <si>
    <t xml:space="preserve"> 2 2347 7600    </t>
  </si>
  <si>
    <t xml:space="preserve"> Angélica Rosales Santibáñez</t>
  </si>
  <si>
    <t xml:space="preserve"> 2 2347 7600</t>
  </si>
  <si>
    <t>INGENIERIA DE TRANSPORTES JAVIER CORTES S.A.</t>
  </si>
  <si>
    <t>Montajes Industriales | Servicios de Ingeniería, Obras Civiles y Construcción | Transportes Terrestres Especiales</t>
  </si>
  <si>
    <t xml:space="preserve"> José Ignacio Cortés Vial </t>
  </si>
  <si>
    <t xml:space="preserve"> transportes@javiercortes.com</t>
  </si>
  <si>
    <t xml:space="preserve"> 2 2720 7900    </t>
  </si>
  <si>
    <t xml:space="preserve"> Daniel Larraín Vial </t>
  </si>
  <si>
    <t xml:space="preserve"> Alfonso Izquierdo Rivera </t>
  </si>
  <si>
    <t xml:space="preserve"> Elvira Reyes Osorio </t>
  </si>
  <si>
    <t>INGENIERIA DELPAFI LTDA.</t>
  </si>
  <si>
    <t xml:space="preserve"> Carlos Finsterbusch Rojas </t>
  </si>
  <si>
    <t xml:space="preserve"> delpafi@entelchile.net</t>
  </si>
  <si>
    <t xml:space="preserve"> 2 2621 3637    </t>
  </si>
  <si>
    <t xml:space="preserve"> Ana María Rodríguez Velásquez </t>
  </si>
  <si>
    <t xml:space="preserve"> 2 2622 4090    </t>
  </si>
  <si>
    <t>INGENIERIA DESIMAT LTDA.</t>
  </si>
  <si>
    <t xml:space="preserve"> Theodor Hebel Carreño </t>
  </si>
  <si>
    <t xml:space="preserve"> thebel@desimat.cl</t>
  </si>
  <si>
    <t xml:space="preserve"> 2 2585 1200    </t>
  </si>
  <si>
    <t xml:space="preserve"> Gerardo Moreno Ramírez </t>
  </si>
  <si>
    <t xml:space="preserve"> gmoreno@desimat.cl</t>
  </si>
  <si>
    <t xml:space="preserve"> Pedro Jiménez Larach </t>
  </si>
  <si>
    <t xml:space="preserve"> pjimenez@desimat.cl</t>
  </si>
  <si>
    <t xml:space="preserve"> Enzo Tardones Contreras </t>
  </si>
  <si>
    <t xml:space="preserve"> etardones@desimat.cl</t>
  </si>
  <si>
    <t>INGENIERIA EN PLASTICOS Y METALES S.A.</t>
  </si>
  <si>
    <t>Artículos de Plástico para Minería y Construcción | Envases de Plástico | Productos Plásticos</t>
  </si>
  <si>
    <t xml:space="preserve"> nskoknic@vanni.cl</t>
  </si>
  <si>
    <t xml:space="preserve"> hsepulveda@ipm.cl</t>
  </si>
  <si>
    <t xml:space="preserve"> 2 2892 1019    </t>
  </si>
  <si>
    <t xml:space="preserve"> Eduardo Sandoval Alvarez </t>
  </si>
  <si>
    <t xml:space="preserve"> esandoval@ipm.cl</t>
  </si>
  <si>
    <t xml:space="preserve"> 2 2892 1078    </t>
  </si>
  <si>
    <t>INGENIERIA FORESTAL PINTO Y CIA. LTDA.</t>
  </si>
  <si>
    <t xml:space="preserve"> Gerardo Pinto Opaso</t>
  </si>
  <si>
    <t xml:space="preserve"> 43 232 3429</t>
  </si>
  <si>
    <t>INGENIERIA H. WALLEM Y CIA. LTDA.</t>
  </si>
  <si>
    <t xml:space="preserve"> Christian Wallem Stein </t>
  </si>
  <si>
    <t xml:space="preserve"> cwallem@wallem.cl</t>
  </si>
  <si>
    <t xml:space="preserve"> 2 2777 7974    </t>
  </si>
  <si>
    <t>INGENIERIA INFORMATICA KIBERNUM S.A.</t>
  </si>
  <si>
    <t xml:space="preserve"> Mario Araya Rivas </t>
  </si>
  <si>
    <t xml:space="preserve"> Vicepresidente Ejecutivo y Socio Director Holding Kibernum</t>
  </si>
  <si>
    <t xml:space="preserve"> maraya@kibernum.com</t>
  </si>
  <si>
    <t xml:space="preserve"> 2 2816 3500    </t>
  </si>
  <si>
    <t xml:space="preserve"> Ingrid Antonijevic Hahn </t>
  </si>
  <si>
    <t xml:space="preserve"> Socia y Directora Holding Kibernum</t>
  </si>
  <si>
    <t xml:space="preserve"> ingrid@adin.cl</t>
  </si>
  <si>
    <t xml:space="preserve"> Carola Saint-Jean Antonijevic </t>
  </si>
  <si>
    <t xml:space="preserve"> carola@adin.cl</t>
  </si>
  <si>
    <t xml:space="preserve"> Diego Araya Pironi </t>
  </si>
  <si>
    <t xml:space="preserve"> Socio y Director Holding Kibernum</t>
  </si>
  <si>
    <t xml:space="preserve"> diego.araya@kibernum.com</t>
  </si>
  <si>
    <t xml:space="preserve"> Marcelo Moretic Cademártori</t>
  </si>
  <si>
    <t xml:space="preserve"> 2 2816 3500</t>
  </si>
  <si>
    <t xml:space="preserve"> Marcelo Solari Ortiz </t>
  </si>
  <si>
    <t xml:space="preserve"> msolari@kibernum.com</t>
  </si>
  <si>
    <t xml:space="preserve"> Karen Valladares Pérez </t>
  </si>
  <si>
    <t xml:space="preserve"> karen.valladares@kibernum.com</t>
  </si>
  <si>
    <t xml:space="preserve"> Alejandro Retes Arenillas </t>
  </si>
  <si>
    <t xml:space="preserve"> alejandro.retes@kibernum.com</t>
  </si>
  <si>
    <t xml:space="preserve"> Marko Knezovic </t>
  </si>
  <si>
    <t xml:space="preserve"> marko.knezovic@kibernum.com</t>
  </si>
  <si>
    <t xml:space="preserve"> Raúl Vargas Vergara </t>
  </si>
  <si>
    <t xml:space="preserve"> Subgerente de Planificación y Control de Gestión</t>
  </si>
  <si>
    <t xml:space="preserve"> raul.vargas@kibernum.com</t>
  </si>
  <si>
    <t xml:space="preserve"> María José Cornejo González </t>
  </si>
  <si>
    <t xml:space="preserve"> Subgerente Comercial IT Staffing</t>
  </si>
  <si>
    <t xml:space="preserve"> mjcornejo@kibernum.com</t>
  </si>
  <si>
    <t xml:space="preserve"> Juan Cardoch Reyes </t>
  </si>
  <si>
    <t xml:space="preserve"> Subgerente Comercial Software Engineering &amp; IT Consulting</t>
  </si>
  <si>
    <t xml:space="preserve"> juan.cardoch@kibernum.com</t>
  </si>
  <si>
    <t xml:space="preserve"> Ángel Hernández Trochez </t>
  </si>
  <si>
    <t xml:space="preserve"> Subgerente IT Academy</t>
  </si>
  <si>
    <t xml:space="preserve"> angel.hernandez@kibernum.com</t>
  </si>
  <si>
    <t xml:space="preserve"> 2 2796 1937    </t>
  </si>
  <si>
    <t xml:space="preserve"> María Eugenia Nabalón </t>
  </si>
  <si>
    <t xml:space="preserve"> Subgerente Operaciones y Tecnología</t>
  </si>
  <si>
    <t xml:space="preserve"> maria.nabalon@kibernum.com</t>
  </si>
  <si>
    <t xml:space="preserve"> Mario Trincado Rojas </t>
  </si>
  <si>
    <t xml:space="preserve"> Subgerente de Relaciones Laborales y Área Legal</t>
  </si>
  <si>
    <t xml:space="preserve"> mario.trincado@kibernum.com</t>
  </si>
  <si>
    <t xml:space="preserve"> Andrea Santis Fuentes </t>
  </si>
  <si>
    <t xml:space="preserve"> andrea.santis@kibernum.com</t>
  </si>
  <si>
    <t xml:space="preserve"> Cecilia Yáñez Celis </t>
  </si>
  <si>
    <t xml:space="preserve"> Subgerente de Contabilidad</t>
  </si>
  <si>
    <t xml:space="preserve"> cecilia.yanez@kibernum.com</t>
  </si>
  <si>
    <t>INGENIERIA INTERNACIONAL ANDINA S.A.</t>
  </si>
  <si>
    <t>Plotters o Graficadores | Servicios Técnicos de Reparaciones y Mantenimiento</t>
  </si>
  <si>
    <t xml:space="preserve"> Vicente Navarro Corral </t>
  </si>
  <si>
    <t xml:space="preserve"> iia@tie.cl</t>
  </si>
  <si>
    <t xml:space="preserve"> 2 2202 2511    </t>
  </si>
  <si>
    <t xml:space="preserve"> Jorge Torres Sánchez</t>
  </si>
  <si>
    <t xml:space="preserve"> 2 2202 2511</t>
  </si>
  <si>
    <t>INGENIERIA MCI LTDA.</t>
  </si>
  <si>
    <t>Equipos de Electricidad o Electrónica Industrial | Robótica</t>
  </si>
  <si>
    <t xml:space="preserve"> Paul Aguayo </t>
  </si>
  <si>
    <t xml:space="preserve"> ventas@mcielectronics.cl</t>
  </si>
  <si>
    <t xml:space="preserve"> 2 2333 9579    </t>
  </si>
  <si>
    <t>INGENIERIA SOLEM S.A.</t>
  </si>
  <si>
    <t>Asesorías y Servicios en Computación e Informática | Computación: Equipos, Insumos, Accesorios y Servicios Conexos | Sistemas y Aplicaciones Computacionales</t>
  </si>
  <si>
    <t xml:space="preserve"> Jorge Andrés Guarello Wilhelmy </t>
  </si>
  <si>
    <t xml:space="preserve"> andres.guarello@solem.cl</t>
  </si>
  <si>
    <t xml:space="preserve"> 32 265 6000    </t>
  </si>
  <si>
    <t xml:space="preserve"> Patricio Leixelard Solá </t>
  </si>
  <si>
    <t xml:space="preserve"> patricio.leixelard@solem.cl</t>
  </si>
  <si>
    <t xml:space="preserve"> Víctor Macchiavello Alarcón </t>
  </si>
  <si>
    <t xml:space="preserve"> victor.macchiavello@solem.cl</t>
  </si>
  <si>
    <t>INGENIERIA Y CONSTRUCCION ENERGIZA LTDA.</t>
  </si>
  <si>
    <t xml:space="preserve"> Violeta Manzur Manzur</t>
  </si>
  <si>
    <t xml:space="preserve"> 2 2212 5291</t>
  </si>
  <si>
    <t xml:space="preserve"> Patricio Lucas Sierra Humeres </t>
  </si>
  <si>
    <t xml:space="preserve"> contacto@icenergiza.cl</t>
  </si>
  <si>
    <t xml:space="preserve"> 2 2212 5291    </t>
  </si>
  <si>
    <t>INGENIERIA Y CONSTRUCCION SIGDO KOPPERS S.A.</t>
  </si>
  <si>
    <t xml:space="preserve"> Sandro Tavonatti Polli </t>
  </si>
  <si>
    <t xml:space="preserve"> sandro.tavonatti@icsk.com</t>
  </si>
  <si>
    <t xml:space="preserve"> 2 2837 4287    </t>
  </si>
  <si>
    <t xml:space="preserve"> 2 2837 4257</t>
  </si>
  <si>
    <t xml:space="preserve"> Matías Gutiérrez Dávila </t>
  </si>
  <si>
    <t xml:space="preserve"> matias.gutierres@icsk.com</t>
  </si>
  <si>
    <t xml:space="preserve"> 2 2837 4257    </t>
  </si>
  <si>
    <t xml:space="preserve"> Marco Jaures </t>
  </si>
  <si>
    <t xml:space="preserve"> Gerente de Estudios y Presupuestos</t>
  </si>
  <si>
    <t xml:space="preserve"> marco.jaures@icsk.com</t>
  </si>
  <si>
    <t xml:space="preserve"> 2 2837 4261    </t>
  </si>
  <si>
    <t xml:space="preserve"> Erik Saphores </t>
  </si>
  <si>
    <t xml:space="preserve"> erik.saphores@icsk.com</t>
  </si>
  <si>
    <t xml:space="preserve"> 2 2837 4133    </t>
  </si>
  <si>
    <t>INGENIERIA Y CONSTRUCCION VALMAR LTDA.</t>
  </si>
  <si>
    <t xml:space="preserve"> Sergio Jara Mundaca </t>
  </si>
  <si>
    <t xml:space="preserve"> sjara@valmar.cl</t>
  </si>
  <si>
    <t xml:space="preserve"> 41 212 9000    </t>
  </si>
  <si>
    <t xml:space="preserve"> Fernando Majluf Nazur</t>
  </si>
  <si>
    <t xml:space="preserve"> 41 212 9000</t>
  </si>
  <si>
    <t xml:space="preserve"> Claudio Lanas Gómez </t>
  </si>
  <si>
    <t xml:space="preserve"> clanas@valmar.cl</t>
  </si>
  <si>
    <t xml:space="preserve"> Alfredo Fuentes </t>
  </si>
  <si>
    <t xml:space="preserve"> afuentes@valmar.cl</t>
  </si>
  <si>
    <t>INGENIERIA Y CONSTRUCCIONES DEL PACIFICO LTDA.</t>
  </si>
  <si>
    <t xml:space="preserve"> Hernán Fernández Carrasco </t>
  </si>
  <si>
    <t xml:space="preserve"> hfernandez@icpltda.cl</t>
  </si>
  <si>
    <t xml:space="preserve"> 2 2641 2620    </t>
  </si>
  <si>
    <t xml:space="preserve"> Hernán Fernández León</t>
  </si>
  <si>
    <t xml:space="preserve"> 2 2641 2620</t>
  </si>
  <si>
    <t>INGENIERIA Y CONSTRUCCIONES INCOLUR S.A.</t>
  </si>
  <si>
    <t xml:space="preserve"> Rodrigo Rivas López</t>
  </si>
  <si>
    <t xml:space="preserve"> 2 2437 3200</t>
  </si>
  <si>
    <t xml:space="preserve"> Paula Rivas López </t>
  </si>
  <si>
    <t xml:space="preserve"> gerencia@incolur.cl</t>
  </si>
  <si>
    <t xml:space="preserve"> 2 2437 3200    </t>
  </si>
  <si>
    <t xml:space="preserve"> Carlos Solís Pizarro </t>
  </si>
  <si>
    <t xml:space="preserve"> Alfredo Toledo Araya </t>
  </si>
  <si>
    <t>INGENIERIA Y CONSTRUCCIONES SALAS HERMANOS LTDA.</t>
  </si>
  <si>
    <t>Correas Industriales y Transportadoras | Equipos de Procesamiento de Minerales | Maestranzas | Maquinaria, Equipos, Accesorios, Repuestos y Suministros para la Minería | Servicios Técnicos de Reparaciones y Mantenimiento | Servicios, Productos e Insumos para la Minería</t>
  </si>
  <si>
    <t xml:space="preserve"> Miguel Angel Salas Estrades </t>
  </si>
  <si>
    <t xml:space="preserve"> msalas@salasing.cl</t>
  </si>
  <si>
    <t xml:space="preserve"> 2 2624 0939    </t>
  </si>
  <si>
    <t xml:space="preserve"> Víctor Manuel Chávez Ortega </t>
  </si>
  <si>
    <t xml:space="preserve"> Gerente Técnico y Gerente de Producción</t>
  </si>
  <si>
    <t xml:space="preserve"> vchavez@salasing.cl</t>
  </si>
  <si>
    <t xml:space="preserve"> Claudia A. Salas Trujillo </t>
  </si>
  <si>
    <t xml:space="preserve"> Ventas de Equipos</t>
  </si>
  <si>
    <t xml:space="preserve"> claudia@salasing.cl</t>
  </si>
  <si>
    <t>INGENIERIA Y MONTAJE FERROVIAL S.A.</t>
  </si>
  <si>
    <t xml:space="preserve"> Ismael Molina Laury </t>
  </si>
  <si>
    <t xml:space="preserve"> 2 2498 5000    </t>
  </si>
  <si>
    <t xml:space="preserve"> Hernán Sobarzo </t>
  </si>
  <si>
    <t xml:space="preserve"> hernan.sobarzo@emfe.cl</t>
  </si>
  <si>
    <t xml:space="preserve"> Hugo Rubilar Concha</t>
  </si>
  <si>
    <t xml:space="preserve"> 2 2498 5010</t>
  </si>
  <si>
    <t>INGENIERIA Y MOVIMIENTOS DE TIERRA TRANEX LTDA.</t>
  </si>
  <si>
    <t>Arriendo de Maquinarias y Equipos | Movimiento de Tierras</t>
  </si>
  <si>
    <t xml:space="preserve"> Ricardo Romero Araneda </t>
  </si>
  <si>
    <t xml:space="preserve"> contacto@tranex.cl</t>
  </si>
  <si>
    <t xml:space="preserve"> 2 2472 6900    </t>
  </si>
  <si>
    <t>INGENIERIA Y SERVICIOS LTDA.</t>
  </si>
  <si>
    <t>Equipos de Aire Acondicionado | Equipos, Accesorios y Sistemas de Refrigeración Industrial y Comercial | Servicios Técnicos de Reparaciones y Mantenimiento</t>
  </si>
  <si>
    <t xml:space="preserve"> Héctor Fernández Pérez </t>
  </si>
  <si>
    <t xml:space="preserve"> inse@inse.cl</t>
  </si>
  <si>
    <t xml:space="preserve"> 2 2772 2710    </t>
  </si>
  <si>
    <t xml:space="preserve"> Juan Gutiérrez Pesce</t>
  </si>
  <si>
    <t xml:space="preserve"> 2 2772 2710</t>
  </si>
  <si>
    <t>INGENIERIA Y SERVICIOS METALMECANICOS S.A.</t>
  </si>
  <si>
    <t xml:space="preserve"> Erwin Schweitzer González </t>
  </si>
  <si>
    <t xml:space="preserve"> simetalsa@gmail.com</t>
  </si>
  <si>
    <t xml:space="preserve"> 2 2776 5155    </t>
  </si>
  <si>
    <t>INGENIERIA Y SISTEMAS COMPUTACIONALES S.A.</t>
  </si>
  <si>
    <t xml:space="preserve"> Rubén Darío Ulloa Vilarin </t>
  </si>
  <si>
    <t xml:space="preserve"> rulloa@insico.cl</t>
  </si>
  <si>
    <t xml:space="preserve"> 2 2498 7777    </t>
  </si>
  <si>
    <t xml:space="preserve"> Sergio Renato Bravo Villalón </t>
  </si>
  <si>
    <t xml:space="preserve"> Gerente de Desarrollo y Tecnología</t>
  </si>
  <si>
    <t xml:space="preserve"> sbravo@insico.cl</t>
  </si>
  <si>
    <t>INGENIERIA Y SISTEMAS GEOSIG LTDA.</t>
  </si>
  <si>
    <t>Consultores y Asesores de Empresas | Sistemas y Aplicaciones Computacionales | Software</t>
  </si>
  <si>
    <t xml:space="preserve"> Daniel Melej Turina</t>
  </si>
  <si>
    <t xml:space="preserve"> 2 2233 5949</t>
  </si>
  <si>
    <t>INGENIERIA, CONSTRUCCION Y MANTENCION INDUSTRIAL ACONCAGUA LTDA.</t>
  </si>
  <si>
    <t xml:space="preserve"> Dámaso Albornoz Lagos </t>
  </si>
  <si>
    <t xml:space="preserve"> dalbornoz@aconcagualimitada.cl</t>
  </si>
  <si>
    <t xml:space="preserve"> 32 281 7561    </t>
  </si>
  <si>
    <t xml:space="preserve"> Pedro Aguila Pérez </t>
  </si>
  <si>
    <t xml:space="preserve"> paguila@aconcagualimitada.cl</t>
  </si>
  <si>
    <t xml:space="preserve"> Myriam Oyarzún Sagredo </t>
  </si>
  <si>
    <t xml:space="preserve"> moyarzun@aconcagualimitada.cl</t>
  </si>
  <si>
    <t xml:space="preserve"> Herman Barrios Bugueño </t>
  </si>
  <si>
    <t xml:space="preserve"> hbarrios@aconcagualimitada.cl</t>
  </si>
  <si>
    <t>INGENIERIA, INFORMATICA ASOCIADOS LTDA.</t>
  </si>
  <si>
    <t>Computación: Equipos, Insumos, Accesorios y Servicios Conexos | Importadores y Representantes | Internet: Proveedores, Páginas Web (Creación, Gestión, Mantención) y Servicios</t>
  </si>
  <si>
    <t xml:space="preserve"> Pablo Ríos Pohl</t>
  </si>
  <si>
    <t xml:space="preserve"> 2 2840 1000</t>
  </si>
  <si>
    <t xml:space="preserve"> Carlos Stange Berlien </t>
  </si>
  <si>
    <t xml:space="preserve"> cstange@iia.cl</t>
  </si>
  <si>
    <t xml:space="preserve"> 2 2840 1000    </t>
  </si>
  <si>
    <t xml:space="preserve"> Rodolfo Geis Greco </t>
  </si>
  <si>
    <t xml:space="preserve"> rgeis@iia.cl</t>
  </si>
  <si>
    <t xml:space="preserve"> Juan Carlos Olivera Cerpa </t>
  </si>
  <si>
    <t xml:space="preserve"> Gerente Internet</t>
  </si>
  <si>
    <t xml:space="preserve"> jolivera@iia.cl</t>
  </si>
  <si>
    <t xml:space="preserve"> Patricia Calderón Parra </t>
  </si>
  <si>
    <t xml:space="preserve"> pcalderon@iia.cl</t>
  </si>
  <si>
    <t>INGENIEROS CONSULTORES ASOCIADOS SPA</t>
  </si>
  <si>
    <t>Ingeniería Sanitaria | Servicios de Ingeniería, Obras Civiles y Construcción</t>
  </si>
  <si>
    <t xml:space="preserve"> Gabriel Gutiérrez Nilo </t>
  </si>
  <si>
    <t xml:space="preserve"> estudio@icsa.cl</t>
  </si>
  <si>
    <t xml:space="preserve"> 2 2671 1447    </t>
  </si>
  <si>
    <t xml:space="preserve"> Carlos Alejandro Vargas Donoso </t>
  </si>
  <si>
    <t xml:space="preserve"> gtecnica@icsa.cl</t>
  </si>
  <si>
    <t xml:space="preserve"> Manuel Alvarez Calderón </t>
  </si>
  <si>
    <t xml:space="preserve"> Gerente Inspecciones</t>
  </si>
  <si>
    <t xml:space="preserve"> malvarez@icsa.cl</t>
  </si>
  <si>
    <t xml:space="preserve"> José Aguilera Donoso</t>
  </si>
  <si>
    <t xml:space="preserve"> 2 2671 1447</t>
  </si>
  <si>
    <t>INGEROC SPA</t>
  </si>
  <si>
    <t xml:space="preserve"> José Miguel Rodríguez Araya </t>
  </si>
  <si>
    <t xml:space="preserve"> amerino@ingeroc.com</t>
  </si>
  <si>
    <t xml:space="preserve"> 2 2202 1502    </t>
  </si>
  <si>
    <t xml:space="preserve"> Pablo Andrés Merino Lefenda </t>
  </si>
  <si>
    <t xml:space="preserve"> Gerente de Geología</t>
  </si>
  <si>
    <t>INGESMART S.A.</t>
  </si>
  <si>
    <t>Asesorías y Servicios en Computación e Informática | Audiovisuales, Videos, Equipos y Sistemas | Comercio Electrónico | Computación: Equipos, Insumos, Accesorios y Servicios Conexos | Equipos y Sistemas de Seguridad Industrial | Internet: Proveedores, Páginas Web (Creación, Gestión, Mantención) y Servicios | Servicio y Sistema de Video Conferencia | Software</t>
  </si>
  <si>
    <t xml:space="preserve"> José Antonio Dinamarca Ossa </t>
  </si>
  <si>
    <t xml:space="preserve"> jadinamarca@ingesmart.cl</t>
  </si>
  <si>
    <t xml:space="preserve"> 2 2430 1505    </t>
  </si>
  <si>
    <t xml:space="preserve"> María de la Luz Dinamarca Ossa </t>
  </si>
  <si>
    <t xml:space="preserve"> mldinamarca@ingesmart.cl</t>
  </si>
  <si>
    <t xml:space="preserve"> 2 2430 1506    </t>
  </si>
  <si>
    <t xml:space="preserve"> Nicolás Fernando Ibarrola Carrasco </t>
  </si>
  <si>
    <t xml:space="preserve"> Jefe Zona Sur</t>
  </si>
  <si>
    <t xml:space="preserve"> nibarrola@ingesmart.cl</t>
  </si>
  <si>
    <t xml:space="preserve"> 9 9071 6171    </t>
  </si>
  <si>
    <t xml:space="preserve"> José Miguel Alvarado Navarrete</t>
  </si>
  <si>
    <t xml:space="preserve"> 9 7548 8839</t>
  </si>
  <si>
    <t>INGETROL S.A.</t>
  </si>
  <si>
    <t>Automatización de Procesos Industriales | Equipos Contra Incendio | Instrumentación y Control Automático</t>
  </si>
  <si>
    <t xml:space="preserve"> Jaime Díaz Jaramillo </t>
  </si>
  <si>
    <t xml:space="preserve"> 2 2599 0800    </t>
  </si>
  <si>
    <t xml:space="preserve"> Cristian Grohnert Mackenna </t>
  </si>
  <si>
    <t xml:space="preserve"> cgrohnert@termofrio.cl</t>
  </si>
  <si>
    <t xml:space="preserve"> 2 2599 0950    </t>
  </si>
  <si>
    <t xml:space="preserve"> Ricardo Sanhueza Muñoz </t>
  </si>
  <si>
    <t xml:space="preserve"> rsanhueza@termofrio.cl</t>
  </si>
  <si>
    <t>INGOMAR S.A.</t>
  </si>
  <si>
    <t xml:space="preserve"> Gunter Ohnstein Jacoby </t>
  </si>
  <si>
    <t xml:space="preserve"> ingomar@ingomar.cl</t>
  </si>
  <si>
    <t xml:space="preserve"> 2 2498 7000    </t>
  </si>
  <si>
    <t xml:space="preserve"> Roberto Fried Ohnstein </t>
  </si>
  <si>
    <t xml:space="preserve"> rfried@ingomar.cl</t>
  </si>
  <si>
    <t xml:space="preserve"> 2 2498 7024    </t>
  </si>
  <si>
    <t xml:space="preserve"> Patricia Ohnstein Lewitz </t>
  </si>
  <si>
    <t xml:space="preserve"> patriciao@ingomar.cl</t>
  </si>
  <si>
    <t xml:space="preserve"> Marcelo Bascuñán </t>
  </si>
  <si>
    <t xml:space="preserve"> mbascunan@ingomar.cl</t>
  </si>
  <si>
    <t xml:space="preserve"> 2 2498 7017    </t>
  </si>
  <si>
    <t xml:space="preserve"> Raúl Deschamps Castillo </t>
  </si>
  <si>
    <t xml:space="preserve"> rdeschamps@ingomar.cl</t>
  </si>
  <si>
    <t>INGRAM MICRO CHILE S.A.</t>
  </si>
  <si>
    <t>Computación: Equipos, Insumos, Accesorios y Servicios Conexos | Importadores y Representantes | Software</t>
  </si>
  <si>
    <t xml:space="preserve"> Marco Tessa Vergara </t>
  </si>
  <si>
    <t xml:space="preserve"> marco.tessa@ingrammicro.com</t>
  </si>
  <si>
    <t xml:space="preserve"> 2 2730 9145    </t>
  </si>
  <si>
    <t xml:space="preserve"> Roberto Compte </t>
  </si>
  <si>
    <t xml:space="preserve"> roberto.compte@ingrammicro.com</t>
  </si>
  <si>
    <t xml:space="preserve"> 2 2730 9112    </t>
  </si>
  <si>
    <t xml:space="preserve"> Carlos Rojas Garcés </t>
  </si>
  <si>
    <t xml:space="preserve"> carlos.rojas@ingrammicro.com</t>
  </si>
  <si>
    <t xml:space="preserve"> 2 2730 9180    </t>
  </si>
  <si>
    <t xml:space="preserve"> Claudia Ortiz Cáceres </t>
  </si>
  <si>
    <t xml:space="preserve"> claudia.ortiz@ingrammicro.com</t>
  </si>
  <si>
    <t xml:space="preserve"> 2 2730 9271    </t>
  </si>
  <si>
    <t>INGRE INGENIEROS S.A.</t>
  </si>
  <si>
    <t>Empresas de Ingeniería y Obras Civiles | Equipos para Movimiento Ferroviario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Motores y Turbinas | Servicios de Ingeniería, Obras Civiles y Construcción | Servicios, Productos e Insumos para la Minería</t>
  </si>
  <si>
    <t xml:space="preserve"> Alberto Spoerer Grez </t>
  </si>
  <si>
    <t xml:space="preserve"> ingre_sa@ingre.cl</t>
  </si>
  <si>
    <t xml:space="preserve"> 2 2777 3601    </t>
  </si>
  <si>
    <t xml:space="preserve"> Bruno Rovetto González </t>
  </si>
  <si>
    <t xml:space="preserve"> brovetto@ingre.cl</t>
  </si>
  <si>
    <t>INKIA ENERGY</t>
  </si>
  <si>
    <t xml:space="preserve"> Peter Hatton </t>
  </si>
  <si>
    <t xml:space="preserve"> Country Manager &amp; CEO Chile</t>
  </si>
  <si>
    <t xml:space="preserve"> 2 2820 7104    </t>
  </si>
  <si>
    <t>INMARQ</t>
  </si>
  <si>
    <t>Muebles de Madera | Muebles de Oficina, Fabricación, Diseño y Venta | Muebles para Computación | Separadores de Oficina</t>
  </si>
  <si>
    <t xml:space="preserve"> Sergio Miguel Miranda Bernasconi </t>
  </si>
  <si>
    <t xml:space="preserve"> modus@modus.cl</t>
  </si>
  <si>
    <t xml:space="preserve"> 2 2205 1618    </t>
  </si>
  <si>
    <t xml:space="preserve"> Maricarmen Iñíguez García </t>
  </si>
  <si>
    <t xml:space="preserve"> mig@modus.cl</t>
  </si>
  <si>
    <t xml:space="preserve"> 2 2940 3000    </t>
  </si>
  <si>
    <t xml:space="preserve"> Alejandra Imbarack Cumsille </t>
  </si>
  <si>
    <t xml:space="preserve"> aimbarack@inmed-medica.com</t>
  </si>
  <si>
    <t xml:space="preserve"> Sergio Gonzalo Urrutia </t>
  </si>
  <si>
    <t xml:space="preserve"> sergio.urrutia@inmed-medical.com</t>
  </si>
  <si>
    <t xml:space="preserve"> Patricio Vásquez </t>
  </si>
  <si>
    <t xml:space="preserve"> pvasquez@inmed-medical.com</t>
  </si>
  <si>
    <t xml:space="preserve"> Pabla Leiva </t>
  </si>
  <si>
    <t xml:space="preserve"> pleiva@inmed-medical.com</t>
  </si>
  <si>
    <t>INMOBILIARIA AUSTRAL LTDA.</t>
  </si>
  <si>
    <t>Bodegaje | Embalajes</t>
  </si>
  <si>
    <t xml:space="preserve"> Manuel Francisco Urzúa Otaegui </t>
  </si>
  <si>
    <t xml:space="preserve"> catalina@guardamuebles.cl</t>
  </si>
  <si>
    <t xml:space="preserve"> 2 2460 0400    </t>
  </si>
  <si>
    <t>INMOBILIARIA BERANGA LTDA.</t>
  </si>
  <si>
    <t xml:space="preserve"> Marcelo Robles Araneda</t>
  </si>
  <si>
    <t xml:space="preserve"> 41 274 0651</t>
  </si>
  <si>
    <t>INMOBILIARIA BRICSA</t>
  </si>
  <si>
    <t xml:space="preserve"> Pablo Portales Montes</t>
  </si>
  <si>
    <t xml:space="preserve"> 2 2394 7910</t>
  </si>
  <si>
    <t xml:space="preserve"> Fernando Juez Correa</t>
  </si>
  <si>
    <t xml:space="preserve"> Ignacio Vergara Reyes </t>
  </si>
  <si>
    <t xml:space="preserve"> ivergara@bricsa.cl</t>
  </si>
  <si>
    <t xml:space="preserve"> 2 2394 7940    </t>
  </si>
  <si>
    <t xml:space="preserve"> Eugenio López Moure</t>
  </si>
  <si>
    <t>INMOBILIARIA CALEUCHE LTDA.</t>
  </si>
  <si>
    <t xml:space="preserve"> Santiago Andrés Lorca Arechandieta </t>
  </si>
  <si>
    <t xml:space="preserve"> Gerente General Inmobiliaria</t>
  </si>
  <si>
    <t xml:space="preserve"> s.a.lorca_a@beltec.cl</t>
  </si>
  <si>
    <t xml:space="preserve"> 2 2578 6500    </t>
  </si>
  <si>
    <t xml:space="preserve"> Joaquín Novoa Matier </t>
  </si>
  <si>
    <t xml:space="preserve"> Gerente General Constructora Beltec Ltda.</t>
  </si>
  <si>
    <t xml:space="preserve"> jnovoa@beltec.cl</t>
  </si>
  <si>
    <t xml:space="preserve"> 32 269 2623    </t>
  </si>
  <si>
    <t>INMOBILIARIA CENTRAL DE ESTACIONAMIENTO AGUSTINAS S.A.</t>
  </si>
  <si>
    <t xml:space="preserve"> Ignacio Prado Lavín </t>
  </si>
  <si>
    <t xml:space="preserve"> María Francisca Ovalle Mardones </t>
  </si>
  <si>
    <t xml:space="preserve"> Alejandro von Teuber </t>
  </si>
  <si>
    <t xml:space="preserve"> Alejandro García Bruce </t>
  </si>
  <si>
    <t xml:space="preserve"> Cristian Hoyl Moreno </t>
  </si>
  <si>
    <t xml:space="preserve"> Heinrich Huber Camalez </t>
  </si>
  <si>
    <t xml:space="preserve"> 2 2639 3739    </t>
  </si>
  <si>
    <t>INMOBILIARIA CLUB CONCEPCION S.A.</t>
  </si>
  <si>
    <t xml:space="preserve"> Leoncio Toro Araya </t>
  </si>
  <si>
    <t xml:space="preserve"> leoncio.toro@gmail.com</t>
  </si>
  <si>
    <t xml:space="preserve"> 9 5489 0589    </t>
  </si>
  <si>
    <t xml:space="preserve"> René Valderrama Molina </t>
  </si>
  <si>
    <t xml:space="preserve"> renevalderramam@gmail.com</t>
  </si>
  <si>
    <t xml:space="preserve"> 41 213 8849    </t>
  </si>
  <si>
    <t xml:space="preserve"> Jorge Baksai Márquez</t>
  </si>
  <si>
    <t xml:space="preserve"> 41 322 7542</t>
  </si>
  <si>
    <t xml:space="preserve"> Jorge Rioseco Matus </t>
  </si>
  <si>
    <t xml:space="preserve"> jtmriosecom@gmail.com</t>
  </si>
  <si>
    <t xml:space="preserve"> 41 234 0658    </t>
  </si>
  <si>
    <t xml:space="preserve"> Luis Ubilla Grandi </t>
  </si>
  <si>
    <t xml:space="preserve"> luisubilla@ubillabogados.cl</t>
  </si>
  <si>
    <t xml:space="preserve"> 41 318 6128    </t>
  </si>
  <si>
    <t xml:space="preserve"> Héctor Francisco Figueroa Cuadra </t>
  </si>
  <si>
    <t xml:space="preserve"> hfigueroa@club-concepcion.cl</t>
  </si>
  <si>
    <t xml:space="preserve"> 41 273 7700    </t>
  </si>
  <si>
    <t>INMOBILIARIA E INVERSIONES CORDILLERA AUSTRAL S.A.</t>
  </si>
  <si>
    <t xml:space="preserve"> Rodrigo Abalos Gana </t>
  </si>
  <si>
    <t xml:space="preserve"> 2 2299 9700    </t>
  </si>
  <si>
    <t>INMOBILIARIA E INVERSIONES POLYKARPO S.A.</t>
  </si>
  <si>
    <t>Almacenamiento de Combustibles, Productos Químicos, etc. | Transportes Terrestres Especiales</t>
  </si>
  <si>
    <t xml:space="preserve"> Liliane von Leyser Jux </t>
  </si>
  <si>
    <t xml:space="preserve"> lvonleyser@polykarpo.cl</t>
  </si>
  <si>
    <t xml:space="preserve"> 41 239 0278    </t>
  </si>
  <si>
    <t>INMOBILIARIA GESTORA S.A.</t>
  </si>
  <si>
    <t xml:space="preserve"> Nicolás Duch León</t>
  </si>
  <si>
    <t xml:space="preserve"> 2 2371 8043</t>
  </si>
  <si>
    <t xml:space="preserve"> Fernando Toro Rancusi </t>
  </si>
  <si>
    <t xml:space="preserve"> ftoro@igestora.cl</t>
  </si>
  <si>
    <t xml:space="preserve"> 2 2371 8043    </t>
  </si>
  <si>
    <t>INMOBILIARIA HABITE S.A.</t>
  </si>
  <si>
    <t>Asesoría y Gestión Inmobiliaria | Corredores de Propiedades | Inmobiliarias</t>
  </si>
  <si>
    <t xml:space="preserve"> Flavio Simonetti Consolaro </t>
  </si>
  <si>
    <t xml:space="preserve"> Subgerente de Marketing Post Venta</t>
  </si>
  <si>
    <t xml:space="preserve"> fsimonetti@habite.cl</t>
  </si>
  <si>
    <t xml:space="preserve"> 2 2335 7719    </t>
  </si>
  <si>
    <t xml:space="preserve"> José Luis Figueroa Gómez</t>
  </si>
  <si>
    <t xml:space="preserve"> 2 2335 7719</t>
  </si>
  <si>
    <t>INMOBILIARIA IPA S.A.</t>
  </si>
  <si>
    <t xml:space="preserve"> Hugo Saldías Fernández </t>
  </si>
  <si>
    <t xml:space="preserve"> abogadosaldias@gmail.com</t>
  </si>
  <si>
    <t xml:space="preserve"> Rosa Herrera Morales </t>
  </si>
  <si>
    <t xml:space="preserve"> rosaherreramorales@hotmail.com</t>
  </si>
  <si>
    <t xml:space="preserve"> Claudio Vidal Albornoz</t>
  </si>
  <si>
    <t xml:space="preserve"> Alex Benítez Vargas</t>
  </si>
  <si>
    <t xml:space="preserve"> Claudio Farías Matus </t>
  </si>
  <si>
    <t xml:space="preserve"> cfariasmatus@gmail.com</t>
  </si>
  <si>
    <t xml:space="preserve"> José Eduardo Sánchez Lagos </t>
  </si>
  <si>
    <t xml:space="preserve"> edoger10@hotmail.com</t>
  </si>
  <si>
    <t xml:space="preserve"> 32 221 2051    </t>
  </si>
  <si>
    <t>INMOBILIARIA ITALIA LTDA.</t>
  </si>
  <si>
    <t>INMOBILIARIA MACUL S.A.</t>
  </si>
  <si>
    <t xml:space="preserve"> Juan de Dios Vial Echeverría </t>
  </si>
  <si>
    <t xml:space="preserve"> 2 2810 8600    </t>
  </si>
  <si>
    <t xml:space="preserve"> Fernando Agustín Vial Claro </t>
  </si>
  <si>
    <t>INMOBILIARIA MANQUEHUE S.A.</t>
  </si>
  <si>
    <t xml:space="preserve"> Canio Corbo Lioi </t>
  </si>
  <si>
    <t xml:space="preserve"> canio.corbo@imanquehue.com</t>
  </si>
  <si>
    <t xml:space="preserve"> 2 2750 7000    </t>
  </si>
  <si>
    <t xml:space="preserve"> Juan Bauzá Ramsay </t>
  </si>
  <si>
    <t xml:space="preserve"> juan.bauza@imanquehue.com</t>
  </si>
  <si>
    <t xml:space="preserve"> Cristián Cominetti Zárate </t>
  </si>
  <si>
    <t xml:space="preserve"> Gerente General Piedra Roja</t>
  </si>
  <si>
    <t xml:space="preserve"> cristian.cominetti@imanquehue.com</t>
  </si>
  <si>
    <t xml:space="preserve"> Martín Swett Tobar </t>
  </si>
  <si>
    <t xml:space="preserve"> martin.swett@imanquehue.com</t>
  </si>
  <si>
    <t xml:space="preserve"> Pablo Bustos Serrano </t>
  </si>
  <si>
    <t xml:space="preserve"> pablo.bustos@imanquehue.com</t>
  </si>
  <si>
    <t xml:space="preserve"> Renatte Sanz Yuraszeck </t>
  </si>
  <si>
    <t xml:space="preserve"> Gerente Inmobiliario de Casas</t>
  </si>
  <si>
    <t xml:space="preserve"> renatte.sanz@imanquehue.com</t>
  </si>
  <si>
    <t xml:space="preserve"> Daniel Lara Arancibia </t>
  </si>
  <si>
    <t xml:space="preserve"> Gerente Inmobiliario de Deptos.</t>
  </si>
  <si>
    <t xml:space="preserve"> daniel.lara@imanquehue.com</t>
  </si>
  <si>
    <t xml:space="preserve"> María Rebeca Bascuñán Jiménez </t>
  </si>
  <si>
    <t xml:space="preserve"> mariarebeca.bascunan@imanquehue.com</t>
  </si>
  <si>
    <t>INMOBILIARIA MAPSA S.A.</t>
  </si>
  <si>
    <t xml:space="preserve"> Joaquín García de Solminihac </t>
  </si>
  <si>
    <t xml:space="preserve"> Francisco Montes Lyon </t>
  </si>
  <si>
    <t xml:space="preserve"> fmontes@mapsa.cl</t>
  </si>
  <si>
    <t xml:space="preserve"> 2 2465 5500    </t>
  </si>
  <si>
    <t xml:space="preserve"> Zdenka Matulic Alvarez </t>
  </si>
  <si>
    <t xml:space="preserve"> Subgerente de Operaciones y Normalización</t>
  </si>
  <si>
    <t xml:space="preserve"> zmatulic@mapsa.cl</t>
  </si>
  <si>
    <t>INMOBILIARIA MIRAFLORES S.A.</t>
  </si>
  <si>
    <t xml:space="preserve"> Margarita Fano Ruiz</t>
  </si>
  <si>
    <t xml:space="preserve"> 2 2638 3938</t>
  </si>
  <si>
    <t xml:space="preserve"> Soledad Arechavala Veloso </t>
  </si>
  <si>
    <t xml:space="preserve"> imsa@entelchile.net</t>
  </si>
  <si>
    <t xml:space="preserve"> 2 2633 0702    </t>
  </si>
  <si>
    <t xml:space="preserve"> Enrique Arechavala Lizarralde </t>
  </si>
  <si>
    <t>INMOBILIARIA NATANIEL LTDA.</t>
  </si>
  <si>
    <t xml:space="preserve"> Sofía Sironvalle Valenzuela </t>
  </si>
  <si>
    <t xml:space="preserve"> ssironvalle@nataniel.cl</t>
  </si>
  <si>
    <t xml:space="preserve"> 2 2924 4100    </t>
  </si>
  <si>
    <t xml:space="preserve"> Ricardo Pulido Rocatagliata </t>
  </si>
  <si>
    <t xml:space="preserve"> jdiaz@sironvalle.cl</t>
  </si>
  <si>
    <t xml:space="preserve"> Denise Sironvalle Valenzuela </t>
  </si>
  <si>
    <t xml:space="preserve"> Gerente de Ventas, Publicidad y Marketing</t>
  </si>
  <si>
    <t xml:space="preserve"> dsironvalle@nataniel.cl</t>
  </si>
  <si>
    <t>INMOBILIARIA OASIS DE LA CAMPANA S.A.</t>
  </si>
  <si>
    <t>Inmobiliarias | Jardines y Viveros de Plantas</t>
  </si>
  <si>
    <t xml:space="preserve"> Mauricio Moreno Sagredo </t>
  </si>
  <si>
    <t xml:space="preserve"> mauricio.moreno.s@gmail.com</t>
  </si>
  <si>
    <t xml:space="preserve"> 2 2473 7700    </t>
  </si>
  <si>
    <t xml:space="preserve"> Francisco Moreno Sagredo </t>
  </si>
  <si>
    <t xml:space="preserve"> oasis@reserva.cl</t>
  </si>
  <si>
    <t xml:space="preserve"> Eduardo González Díaz</t>
  </si>
  <si>
    <t xml:space="preserve"> 2 2473 7700</t>
  </si>
  <si>
    <t>INMOBILIARIA PACIFICO AUSTRAL S.A.</t>
  </si>
  <si>
    <t xml:space="preserve"> Ocker Gevaerts </t>
  </si>
  <si>
    <t xml:space="preserve"> ocker.gevaerts@parquedelmar.cl</t>
  </si>
  <si>
    <t xml:space="preserve"> 32 238 7052    </t>
  </si>
  <si>
    <t xml:space="preserve"> Rodrigo Cáceres Araya </t>
  </si>
  <si>
    <t xml:space="preserve"> rodrigo.caceres@parquedelmar.cl</t>
  </si>
  <si>
    <t>INMOBILIARIA PARQUE LA FLORIDA S.A.</t>
  </si>
  <si>
    <t xml:space="preserve"> Renato Canales Rodríguez </t>
  </si>
  <si>
    <t xml:space="preserve"> renatocanales@tie.cl</t>
  </si>
  <si>
    <t xml:space="preserve"> 2 2380 5700    </t>
  </si>
  <si>
    <t xml:space="preserve"> Rodolfo Vargas</t>
  </si>
  <si>
    <t xml:space="preserve"> 2 2380 5700</t>
  </si>
  <si>
    <t>INMOBILIARIA PARQUE TRES S.A.</t>
  </si>
  <si>
    <t xml:space="preserve"> Fernando Rodríguez Taborga</t>
  </si>
  <si>
    <t>INMOBILIARIA PAZ SPA</t>
  </si>
  <si>
    <t>Asesoría y Gestión Inmobiliaria | Inmobiliarias</t>
  </si>
  <si>
    <t xml:space="preserve"> Ariel Magendzo </t>
  </si>
  <si>
    <t xml:space="preserve"> gloria.bravo@pazcorp.cl</t>
  </si>
  <si>
    <t xml:space="preserve"> 2 2863 5081    </t>
  </si>
  <si>
    <t xml:space="preserve"> Claudia Zapata Muñoz </t>
  </si>
  <si>
    <t xml:space="preserve"> maria.petzold@pazcorp.cl</t>
  </si>
  <si>
    <t xml:space="preserve"> 2 2863 5093    </t>
  </si>
  <si>
    <t>INMOBILIARIA POCURO SPA</t>
  </si>
  <si>
    <t xml:space="preserve"> Encarnación Canalejo Saavedra </t>
  </si>
  <si>
    <t xml:space="preserve"> encanalejo@gmail.com</t>
  </si>
  <si>
    <t xml:space="preserve"> 2 2461 9723    </t>
  </si>
  <si>
    <t xml:space="preserve"> Nelson Mouat Zunino</t>
  </si>
  <si>
    <t xml:space="preserve"> 2 2484 9700</t>
  </si>
  <si>
    <t>INMOBILIARIA PUERTO NUEVO S.A.</t>
  </si>
  <si>
    <t xml:space="preserve"> Ricardo Duch Márquez </t>
  </si>
  <si>
    <t xml:space="preserve"> rduch@gyn.cl</t>
  </si>
  <si>
    <t xml:space="preserve"> 2 2246 0654    </t>
  </si>
  <si>
    <t>INMOBILIARIA PY S.A.</t>
  </si>
  <si>
    <t xml:space="preserve"> Francisco Pérez Vargas </t>
  </si>
  <si>
    <t xml:space="preserve"> fpv@py.cl</t>
  </si>
  <si>
    <t xml:space="preserve"> 2 2364 3000    </t>
  </si>
  <si>
    <t xml:space="preserve"> Constanza Pérez Vargas </t>
  </si>
  <si>
    <t xml:space="preserve"> cperez@py.cl</t>
  </si>
  <si>
    <t xml:space="preserve"> Federico Cumming Godoy </t>
  </si>
  <si>
    <t xml:space="preserve"> fcumming@py.cl</t>
  </si>
  <si>
    <t>INMOBILIARIA SAN BERNARDO S.A.</t>
  </si>
  <si>
    <t>Arriendo y Servicios de Oficina | Exportaciones</t>
  </si>
  <si>
    <t xml:space="preserve"> Carlos Pinto Fornes </t>
  </si>
  <si>
    <t xml:space="preserve"> 2 2937 6241    </t>
  </si>
  <si>
    <t xml:space="preserve"> Héctor Cortés Bustos </t>
  </si>
  <si>
    <t xml:space="preserve"> Subgerente de Operaciones Agroindustriales</t>
  </si>
  <si>
    <t xml:space="preserve"> hector.cortes@isbsa.cl</t>
  </si>
  <si>
    <t xml:space="preserve"> 2 2937 6242    </t>
  </si>
  <si>
    <t>INMOBILIARIA SANTA INES LTDA.</t>
  </si>
  <si>
    <t>Arriendo y Servicios de Oficina | Inmobiliarias</t>
  </si>
  <si>
    <t xml:space="preserve"> pvicencio@staines.cl</t>
  </si>
  <si>
    <t xml:space="preserve"> 65 223 0204    </t>
  </si>
  <si>
    <t>INMOBILIARIA ULTRATERRA LTDA.</t>
  </si>
  <si>
    <t xml:space="preserve"> Werner Watznauer Weller </t>
  </si>
  <si>
    <t xml:space="preserve"> watznauer@ultramar.cl</t>
  </si>
  <si>
    <t xml:space="preserve"> 2 2630 1000    </t>
  </si>
  <si>
    <t>INMOBILIARIA VEGA MONUMENTAL S.A.</t>
  </si>
  <si>
    <t>Inmobiliarias | Inversiones</t>
  </si>
  <si>
    <t xml:space="preserve"> Sergio Molina Grandón </t>
  </si>
  <si>
    <t xml:space="preserve"> smolina@vegamonumental.cl</t>
  </si>
  <si>
    <t xml:space="preserve"> 41 279 3100    </t>
  </si>
  <si>
    <t xml:space="preserve"> Keyla Segura Galdames </t>
  </si>
  <si>
    <t xml:space="preserve"> ksegura@vegamonumental.cl</t>
  </si>
  <si>
    <t xml:space="preserve"> Isabel Benavente Echeverría </t>
  </si>
  <si>
    <t xml:space="preserve"> ibenavente@vegamonumental.cl</t>
  </si>
  <si>
    <t>Inmobiliarias | Vinos, Sidras y Espumantes</t>
  </si>
  <si>
    <t xml:space="preserve"> Miguel García-Huidobro Echenique </t>
  </si>
  <si>
    <t xml:space="preserve"> mgh@elhuique.com</t>
  </si>
  <si>
    <t xml:space="preserve"> 2 2208 8382    </t>
  </si>
  <si>
    <t xml:space="preserve"> Elisa García-Huidobro Vergara </t>
  </si>
  <si>
    <t xml:space="preserve"> Gerente Administrativo</t>
  </si>
  <si>
    <t xml:space="preserve"> elisaghv@gmail.com</t>
  </si>
  <si>
    <t>INMOBILIARIA Y ASESORIAS IMSA - ADPORTAS S.A.</t>
  </si>
  <si>
    <t xml:space="preserve"> Patricio Abalos Gana </t>
  </si>
  <si>
    <t xml:space="preserve"> pabalos@@ia.cl</t>
  </si>
  <si>
    <t xml:space="preserve"> 2 2896 9011    </t>
  </si>
  <si>
    <t xml:space="preserve"> Gastón Fuenzalida Calvo </t>
  </si>
  <si>
    <t xml:space="preserve"> gfuenzalida@@ia.cl</t>
  </si>
  <si>
    <t>INMOBILIARIA Y MOLINERA GAVILLA SPA</t>
  </si>
  <si>
    <t xml:space="preserve"> Pedro Díaz López</t>
  </si>
  <si>
    <t xml:space="preserve"> 41 223 8399</t>
  </si>
  <si>
    <t xml:space="preserve"> Catalina Urrizola Elías </t>
  </si>
  <si>
    <t xml:space="preserve"> 41 223 8399    </t>
  </si>
  <si>
    <t>Alimentos Envasados, en Conserva y Congelados | Empresas Pesqueras | Exportaciones</t>
  </si>
  <si>
    <t xml:space="preserve"> Javier Sánchez Galván</t>
  </si>
  <si>
    <t xml:space="preserve"> 65 262 0550</t>
  </si>
  <si>
    <t xml:space="preserve"> Claudio Vera Chiguay</t>
  </si>
  <si>
    <t xml:space="preserve"> Juan Carlos Cárdenas Gallardo </t>
  </si>
  <si>
    <t xml:space="preserve"> Jefe de Administración / Jefe de Recursos Humanos / Representante Legal</t>
  </si>
  <si>
    <t xml:space="preserve"> jcardenas@catalunya.cl</t>
  </si>
  <si>
    <t xml:space="preserve"> 65 262 0550    </t>
  </si>
  <si>
    <t xml:space="preserve"> Iván Vera Muñoz </t>
  </si>
  <si>
    <t xml:space="preserve"> Fundador y Presidente</t>
  </si>
  <si>
    <t xml:space="preserve"> mastorga@innspiral.com</t>
  </si>
  <si>
    <t xml:space="preserve"> 2 2440 8200    </t>
  </si>
  <si>
    <t xml:space="preserve"> Arturo Herrera Sapunar</t>
  </si>
  <si>
    <t xml:space="preserve"> 2 2440 8200</t>
  </si>
  <si>
    <t>INOXA S.A.</t>
  </si>
  <si>
    <t>Cadenas de Transmisión | Estanques</t>
  </si>
  <si>
    <t xml:space="preserve"> Jorge Vilches Beiza</t>
  </si>
  <si>
    <t xml:space="preserve"> 2 2362 3700</t>
  </si>
  <si>
    <t xml:space="preserve"> Marcel Soto Retamal </t>
  </si>
  <si>
    <t xml:space="preserve"> Gerente Comercial y Gerente de Operaciones</t>
  </si>
  <si>
    <t xml:space="preserve"> msoto@inoxa.cl</t>
  </si>
  <si>
    <t xml:space="preserve"> 2 2362 3700    </t>
  </si>
  <si>
    <t>INPACT S.A.</t>
  </si>
  <si>
    <t xml:space="preserve"> Erick Paul Anwandter Lanas </t>
  </si>
  <si>
    <t xml:space="preserve"> pal@inpact.net</t>
  </si>
  <si>
    <t xml:space="preserve"> 2 2616 9100    </t>
  </si>
  <si>
    <t xml:space="preserve"> Jessica Bulos Espinoza </t>
  </si>
  <si>
    <t xml:space="preserve"> jbe@inpact.net</t>
  </si>
  <si>
    <t xml:space="preserve"> María Paz Olaverri Guerra </t>
  </si>
  <si>
    <t xml:space="preserve"> mog@inpact.net</t>
  </si>
  <si>
    <t xml:space="preserve"> Janet Donoso Araneda</t>
  </si>
  <si>
    <t xml:space="preserve"> 2 2616 9100</t>
  </si>
  <si>
    <t>INPPAMET LTDA.</t>
  </si>
  <si>
    <t xml:space="preserve"> Antonio Carracedo Rosende </t>
  </si>
  <si>
    <t xml:space="preserve"> acarracedo@inppamet.cl</t>
  </si>
  <si>
    <t xml:space="preserve"> 55 253 8100    </t>
  </si>
  <si>
    <t xml:space="preserve"> José Luis Espinoza Barra </t>
  </si>
  <si>
    <t xml:space="preserve"> jespinoza@inppamet.cl</t>
  </si>
  <si>
    <t xml:space="preserve"> 55 253 8104    </t>
  </si>
  <si>
    <t xml:space="preserve"> Luis Morales González </t>
  </si>
  <si>
    <t xml:space="preserve"> Encargado de Control Interno Ventas y Planificación</t>
  </si>
  <si>
    <t xml:space="preserve"> lmorales@inppamet.cl</t>
  </si>
  <si>
    <t xml:space="preserve"> 9 8157 0224    </t>
  </si>
  <si>
    <t xml:space="preserve"> Jenny Burrows Dinamarca </t>
  </si>
  <si>
    <t xml:space="preserve"> Asistente Gerencia General y Comercio Exterior</t>
  </si>
  <si>
    <t xml:space="preserve"> jburrows@inppamet.cl</t>
  </si>
  <si>
    <t xml:space="preserve"> 55 253 8105    </t>
  </si>
  <si>
    <t>INPROMAS LTDA.</t>
  </si>
  <si>
    <t>Equipos de Aseo Industrial | Maquinaria, Equipos, Accesorios, Repuestos y Suministros para la Construcción y Obras Conexas | Servicios de Ingeniería, Obras Civiles y Construcción</t>
  </si>
  <si>
    <t xml:space="preserve"> María E. Lobos Astorga</t>
  </si>
  <si>
    <t xml:space="preserve"> 2 2979 5209</t>
  </si>
  <si>
    <t xml:space="preserve"> Paula Tampier Lobos </t>
  </si>
  <si>
    <t xml:space="preserve"> p.tampier@inpromas.cl</t>
  </si>
  <si>
    <t xml:space="preserve"> 2 2979 5202    </t>
  </si>
  <si>
    <t xml:space="preserve"> Fernando Serce </t>
  </si>
  <si>
    <t xml:space="preserve"> f.serce@inpromas.cl</t>
  </si>
  <si>
    <t xml:space="preserve"> 2 2979 5216    </t>
  </si>
  <si>
    <t>INPROMEC LTDA.</t>
  </si>
  <si>
    <t xml:space="preserve"> Franco Rivera Otárola </t>
  </si>
  <si>
    <t xml:space="preserve"> frivera@ramek.cl</t>
  </si>
  <si>
    <t xml:space="preserve"> 32 263 0141    </t>
  </si>
  <si>
    <t xml:space="preserve"> Santos Vargas Oyarzún</t>
  </si>
  <si>
    <t xml:space="preserve"> 32 263 0141</t>
  </si>
  <si>
    <t>INRA REFRIGERACION INDUSTRIAL SPA</t>
  </si>
  <si>
    <t>Enfriadores de Agua | Equipos, Accesorios y Sistemas de Refrigeración Industrial y Comercial | Servicios Técnicos de Reparaciones y Mantenimiento</t>
  </si>
  <si>
    <t>INSAT S.A.</t>
  </si>
  <si>
    <t xml:space="preserve"> José Mauricio Espinoza Contreras </t>
  </si>
  <si>
    <t xml:space="preserve"> mauricio.espinoza@insatsa.cl</t>
  </si>
  <si>
    <t xml:space="preserve"> 2 2429 7781    </t>
  </si>
  <si>
    <t>INSER IMPRESORES LTDA.</t>
  </si>
  <si>
    <t xml:space="preserve"> Andrés Santander Sanhueza </t>
  </si>
  <si>
    <t xml:space="preserve"> asantander@inser.cl</t>
  </si>
  <si>
    <t xml:space="preserve"> 2 2490 2018    </t>
  </si>
  <si>
    <t xml:space="preserve"> Carlos González Villavicencio </t>
  </si>
  <si>
    <t xml:space="preserve"> cgonzalez@inser.cl</t>
  </si>
  <si>
    <t xml:space="preserve"> Pablo González Villavicencio </t>
  </si>
  <si>
    <t xml:space="preserve"> pgonzalez@inser.cl</t>
  </si>
  <si>
    <t xml:space="preserve"> Jorge Jiménez Fajardo </t>
  </si>
  <si>
    <t xml:space="preserve"> jjimenez@inser.cl</t>
  </si>
  <si>
    <t xml:space="preserve"> Guillermo Basso Méndez </t>
  </si>
  <si>
    <t xml:space="preserve"> gbasso@inser.cl</t>
  </si>
  <si>
    <t xml:space="preserve"> Juan Carlos Astudillo Espinoza </t>
  </si>
  <si>
    <t xml:space="preserve"> jastudillo@inser.cl</t>
  </si>
  <si>
    <t>INSESA, INGENIERIA Y SERVICIOS S.A.</t>
  </si>
  <si>
    <t xml:space="preserve"> Adrián Araya Silva</t>
  </si>
  <si>
    <t xml:space="preserve"> 2 2411 0809</t>
  </si>
  <si>
    <t xml:space="preserve"> Pamela Durán Letelier </t>
  </si>
  <si>
    <t xml:space="preserve"> pduran@insesa.cl</t>
  </si>
  <si>
    <t xml:space="preserve"> 2 2411 0800    </t>
  </si>
  <si>
    <t xml:space="preserve"> Hernán Araya Silva</t>
  </si>
  <si>
    <t xml:space="preserve"> 2 2411 0800</t>
  </si>
  <si>
    <t>INSIGNIAS MILLED SPA</t>
  </si>
  <si>
    <t>Galvanos | Insignias, Escudos y Emblemas | Manufacturas Metalúrgicas | Regalos Publicitarios</t>
  </si>
  <si>
    <t xml:space="preserve"> Gian Peláez Ibarra </t>
  </si>
  <si>
    <t xml:space="preserve"> g.comercial@insigniasmilled.cl</t>
  </si>
  <si>
    <t xml:space="preserve"> 2 2898 7351    </t>
  </si>
  <si>
    <t xml:space="preserve"> Sara Luisa Ibarra Santibáñez </t>
  </si>
  <si>
    <t xml:space="preserve"> saraluisa.ibarr@insigniasmilled.cl</t>
  </si>
  <si>
    <t xml:space="preserve"> Carla Andrea Abarca M. </t>
  </si>
  <si>
    <t xml:space="preserve"> Ejecutiva Grandes Empresas</t>
  </si>
  <si>
    <t xml:space="preserve"> carla.abarca@insigniasmilled.cl</t>
  </si>
  <si>
    <t xml:space="preserve"> 2 2948 0806    </t>
  </si>
  <si>
    <t>INSPECTA S.A.</t>
  </si>
  <si>
    <t xml:space="preserve"> Héctor Ventura Becerra</t>
  </si>
  <si>
    <t xml:space="preserve"> 2 2206 1400</t>
  </si>
  <si>
    <t xml:space="preserve"> Gladys Gaete Cáceres </t>
  </si>
  <si>
    <t xml:space="preserve"> inspecta@inspecta.cl</t>
  </si>
  <si>
    <t xml:space="preserve"> 2 2206 1400    </t>
  </si>
  <si>
    <t xml:space="preserve"> Christian Farías Silva </t>
  </si>
  <si>
    <t xml:space="preserve"> christian.farias@inspecta.cl</t>
  </si>
  <si>
    <t>INSPECTORATE CHILE LTDA.</t>
  </si>
  <si>
    <t xml:space="preserve"> patricio.castro@bureauveritas.com</t>
  </si>
  <si>
    <t xml:space="preserve"> Sandro de Luca B.</t>
  </si>
  <si>
    <t xml:space="preserve"> 2 2350 2121</t>
  </si>
  <si>
    <t xml:space="preserve"> Gerhard Allesch Peñailillo </t>
  </si>
  <si>
    <t xml:space="preserve"> Gerente Comercial Análisis Aguas y Alimentos</t>
  </si>
  <si>
    <t xml:space="preserve"> gerhard.allesch@bureauveritas.com</t>
  </si>
  <si>
    <t>INSPIRAL (EX INESA)</t>
  </si>
  <si>
    <t>Envases Metálicos | Tapas Metálicas</t>
  </si>
  <si>
    <t xml:space="preserve"> Sergio Olivares Codoceo </t>
  </si>
  <si>
    <t xml:space="preserve"> 2 2899 6700    </t>
  </si>
  <si>
    <t>INSPROTEL LTDA.</t>
  </si>
  <si>
    <t>Asesorías Técnicas | Circuito Cerrado de TV | Electricidad: Ingeniería, Construcción e Instalaciones | Empresas Constructoras | Instalaciones y Proyectos Eléctricos | Materiales para uso Eléctrico | Montajes Industriales | Redes Computacionales | Telecomunicaciones y Radiocomunicaciones | Transportes de Materiales de Construcción</t>
  </si>
  <si>
    <t xml:space="preserve"> Alex Alonso Pérez Salas</t>
  </si>
  <si>
    <t xml:space="preserve"> 2 2741 9000</t>
  </si>
  <si>
    <t xml:space="preserve"> Marco Antonio Meneses</t>
  </si>
  <si>
    <t>INSTALACIONES ELECTRICAS S.A.</t>
  </si>
  <si>
    <t xml:space="preserve"> Chana Mellado Robles </t>
  </si>
  <si>
    <t xml:space="preserve"> ch.mellado@instelecsa.cl</t>
  </si>
  <si>
    <t xml:space="preserve"> 2 2860 5700    </t>
  </si>
  <si>
    <t xml:space="preserve"> Cristián Jiménez Vega</t>
  </si>
  <si>
    <t xml:space="preserve"> 2 2860 5700</t>
  </si>
  <si>
    <t xml:space="preserve"> Bernardita González Cortés </t>
  </si>
  <si>
    <t xml:space="preserve"> b.gonzalez@instelecsa.cl</t>
  </si>
  <si>
    <t>INSTITUCION FINANCIERA COOPERATIVA COOPEUCH</t>
  </si>
  <si>
    <t xml:space="preserve"> Siria Jeldes Chang </t>
  </si>
  <si>
    <t xml:space="preserve"> Presidenta Consejo de Administración</t>
  </si>
  <si>
    <t xml:space="preserve"> 2 2328 6205    </t>
  </si>
  <si>
    <t xml:space="preserve"> Andrés Reinstein Alvarez </t>
  </si>
  <si>
    <t xml:space="preserve"> Sergio Zúñiga Astudillo </t>
  </si>
  <si>
    <t xml:space="preserve"> Rodrigo Silva Iñíguez </t>
  </si>
  <si>
    <t xml:space="preserve"> 2 2328 6202    </t>
  </si>
  <si>
    <t>INSTITUTO ANTARTICO CHILENO - INACH</t>
  </si>
  <si>
    <t xml:space="preserve"> Marcelo Leppe Cartes </t>
  </si>
  <si>
    <t xml:space="preserve"> 61 229 8101    </t>
  </si>
  <si>
    <t xml:space="preserve"> Edgardo Vega Artigues</t>
  </si>
  <si>
    <t xml:space="preserve"> 61 229 8102</t>
  </si>
  <si>
    <t xml:space="preserve"> Jorge Osorio Veas </t>
  </si>
  <si>
    <t xml:space="preserve"> Jefe Sección Informática y Telecomunicaciones</t>
  </si>
  <si>
    <t xml:space="preserve"> 61 229 8116    </t>
  </si>
  <si>
    <t xml:space="preserve"> Marco Pereira </t>
  </si>
  <si>
    <t xml:space="preserve"> Jefe Departamento Administración y Finanzas</t>
  </si>
  <si>
    <t xml:space="preserve"> 61 229 8104    </t>
  </si>
  <si>
    <t xml:space="preserve"> Paulina Rojas </t>
  </si>
  <si>
    <t xml:space="preserve"> Departamento de Comunicación y Educación</t>
  </si>
  <si>
    <t xml:space="preserve"> 61 229 8138    </t>
  </si>
  <si>
    <t>INSTITUTO CHILENO BRITANICO DE CULTURA CASA CENTRAL</t>
  </si>
  <si>
    <t>Capacitación de Personal | Enseñanza de Idiomas | Institutos de Capacitación | Institutos y Organismos de Formación Profesional</t>
  </si>
  <si>
    <t xml:space="preserve"> Eduardo Vásquez Cantillano </t>
  </si>
  <si>
    <t xml:space="preserve"> evasquez@britanico.cl</t>
  </si>
  <si>
    <t xml:space="preserve"> 2 2413 2000    </t>
  </si>
  <si>
    <t xml:space="preserve"> Jorge Mesías González </t>
  </si>
  <si>
    <t xml:space="preserve"> jmesias@ubritanica.cl</t>
  </si>
  <si>
    <t xml:space="preserve"> Patricio Varela Courbis </t>
  </si>
  <si>
    <t xml:space="preserve"> Gerente Comercial y Operaciones</t>
  </si>
  <si>
    <t xml:space="preserve"> pvarela@britanico.cl</t>
  </si>
  <si>
    <t xml:space="preserve"> 2 2413 2013    </t>
  </si>
  <si>
    <t xml:space="preserve"> Cristián Fleck </t>
  </si>
  <si>
    <t xml:space="preserve"> Gerente Sede Santa Lucía</t>
  </si>
  <si>
    <t xml:space="preserve"> cristianfleck@britanico.cl</t>
  </si>
  <si>
    <t xml:space="preserve"> Verónica Ballivián </t>
  </si>
  <si>
    <t xml:space="preserve"> Gerente Sede Las Condes</t>
  </si>
  <si>
    <t xml:space="preserve"> lascondes@britanico.cl</t>
  </si>
  <si>
    <t xml:space="preserve"> 2 2413 2100    </t>
  </si>
  <si>
    <t>INSTITUTO CHILENO FRANCES DE CULTURA</t>
  </si>
  <si>
    <t>Enseñanza de Idiomas | Instituciones Culturales</t>
  </si>
  <si>
    <t xml:space="preserve"> Christian Estrade </t>
  </si>
  <si>
    <t xml:space="preserve"> m.stuven@institutofrances.cl</t>
  </si>
  <si>
    <t xml:space="preserve"> 2 3221 0910    </t>
  </si>
  <si>
    <t xml:space="preserve"> Safia Tahri </t>
  </si>
  <si>
    <t xml:space="preserve"> Relaciones Públicas y Servicio de Prensa</t>
  </si>
  <si>
    <t xml:space="preserve"> Sophie Daviaud </t>
  </si>
  <si>
    <t xml:space="preserve"> Agregada de Cooperación Universitaria y Científica</t>
  </si>
  <si>
    <t xml:space="preserve"> Heloïse Thieulin </t>
  </si>
  <si>
    <t xml:space="preserve"> Agregada Lingüística</t>
  </si>
  <si>
    <t xml:space="preserve"> Jérémie Desjardins</t>
  </si>
  <si>
    <t xml:space="preserve"> 2 3221 0910</t>
  </si>
  <si>
    <t>INSTITUTO CULTURAL CHILENO JAPONES</t>
  </si>
  <si>
    <t xml:space="preserve"> Ricardo Kuhn Artigues </t>
  </si>
  <si>
    <t xml:space="preserve"> itochile_japon@yahoo.com</t>
  </si>
  <si>
    <t xml:space="preserve"> 2 2209 8613    </t>
  </si>
  <si>
    <t xml:space="preserve"> Magdalena Guzmán Lagos</t>
  </si>
  <si>
    <t xml:space="preserve"> 2 2209 8613</t>
  </si>
  <si>
    <t xml:space="preserve"> Patricia Coderch </t>
  </si>
  <si>
    <t xml:space="preserve"> María Elena Vicuña </t>
  </si>
  <si>
    <t xml:space="preserve"> Roberto Hayashi </t>
  </si>
  <si>
    <t>INSTITUTO DE ASUNTOS PUBLICOS, UNIVERSIDAD DE CHILE</t>
  </si>
  <si>
    <t xml:space="preserve"> Hugo Frühling Ehrlich</t>
  </si>
  <si>
    <t xml:space="preserve"> 2 2977 1497</t>
  </si>
  <si>
    <t xml:space="preserve"> Leonardo Letelier Saavedra</t>
  </si>
  <si>
    <t xml:space="preserve"> 2 2977 1483</t>
  </si>
  <si>
    <t xml:space="preserve"> Ariel Ramírez Orrego </t>
  </si>
  <si>
    <t xml:space="preserve"> Director Escuela de Gobierno y Gestión Pública</t>
  </si>
  <si>
    <t xml:space="preserve"> arielram@iap.uchile.cl</t>
  </si>
  <si>
    <t xml:space="preserve"> 2 2977 1441    </t>
  </si>
  <si>
    <t xml:space="preserve"> Antoine Maillet </t>
  </si>
  <si>
    <t xml:space="preserve"> Coordinador Magister en Ciencia Política</t>
  </si>
  <si>
    <t xml:space="preserve"> antoinemaillet@iap.uchile.cl</t>
  </si>
  <si>
    <t xml:space="preserve"> 2 2977 1483    </t>
  </si>
  <si>
    <t xml:space="preserve"> Cristián Pliscoff Varas </t>
  </si>
  <si>
    <t xml:space="preserve"> Coordinador Magister en Gobierno y Gerencia Pública</t>
  </si>
  <si>
    <t xml:space="preserve"> cpliscof@iap.uchile.cl</t>
  </si>
  <si>
    <t>INSTITUTO DE CAPACITACION LEAL LTDA.</t>
  </si>
  <si>
    <t>Institutos de Capacitación | Organismo Técnico de Capacitación (OTEC)</t>
  </si>
  <si>
    <t xml:space="preserve"> Víctor García Gómez</t>
  </si>
  <si>
    <t xml:space="preserve"> 2 2597 6600</t>
  </si>
  <si>
    <t xml:space="preserve"> Viviana Guerra Villaseca</t>
  </si>
  <si>
    <t xml:space="preserve"> Fernando Olhabe Espinosa </t>
  </si>
  <si>
    <t xml:space="preserve"> Subgerente de Tecnologías de la Información y las Comunicaciones</t>
  </si>
  <si>
    <t xml:space="preserve"> fernando.olhabe@leshalles.cl</t>
  </si>
  <si>
    <t xml:space="preserve"> 2 2597 6600    </t>
  </si>
  <si>
    <t>INSTITUTO DE DESARROLLO AGROPECUARIO, INDAP</t>
  </si>
  <si>
    <t xml:space="preserve"> Carlos Recondo Lavanderos </t>
  </si>
  <si>
    <t xml:space="preserve"> carlos.recondo@indap.cl</t>
  </si>
  <si>
    <t xml:space="preserve"> 2 2303 8018    </t>
  </si>
  <si>
    <t xml:space="preserve"> Luis Bravo Montes</t>
  </si>
  <si>
    <t xml:space="preserve"> 2 2303 8018</t>
  </si>
  <si>
    <t xml:space="preserve"> Tatiana de la Peña Cevas </t>
  </si>
  <si>
    <t xml:space="preserve"> Jefa División Fiscalía</t>
  </si>
  <si>
    <t xml:space="preserve"> tdelapen@indap.cl</t>
  </si>
  <si>
    <t xml:space="preserve"> 2 2303 8060    </t>
  </si>
  <si>
    <t xml:space="preserve"> Orielle Díaz Acosta </t>
  </si>
  <si>
    <t xml:space="preserve"> Jefa División Administración y Finanzas</t>
  </si>
  <si>
    <t xml:space="preserve"> odiaz@indap.cl</t>
  </si>
  <si>
    <t xml:space="preserve"> 2 2303 8220    </t>
  </si>
  <si>
    <t xml:space="preserve"> Claudio Sabat Pietracaprina </t>
  </si>
  <si>
    <t xml:space="preserve"> Jefe División Asistencia Financiera</t>
  </si>
  <si>
    <t xml:space="preserve"> csabat@indap.cl</t>
  </si>
  <si>
    <t xml:space="preserve"> 2 2303 8140    </t>
  </si>
  <si>
    <t>INSTITUTO DE FOMENTO PESQUERO, IFOP</t>
  </si>
  <si>
    <t xml:space="preserve"> Luis Parot Donoso</t>
  </si>
  <si>
    <t xml:space="preserve"> 32 215 1610</t>
  </si>
  <si>
    <t xml:space="preserve"> Leonardo Guzmán Méndez </t>
  </si>
  <si>
    <t xml:space="preserve"> Jefe División Investigación en Acuicultura</t>
  </si>
  <si>
    <t xml:space="preserve"> leonardo.guzman@ifop.cl</t>
  </si>
  <si>
    <t xml:space="preserve"> 32 331 1281    </t>
  </si>
  <si>
    <t xml:space="preserve"> Sergio Lillo Vega </t>
  </si>
  <si>
    <t xml:space="preserve"> Jefe División Investigación Pesquera</t>
  </si>
  <si>
    <t xml:space="preserve"> sergio.lillo@ifop.cl</t>
  </si>
  <si>
    <t xml:space="preserve"> 32 215 1400    </t>
  </si>
  <si>
    <t xml:space="preserve"> Pamela Dinamarca Palma </t>
  </si>
  <si>
    <t xml:space="preserve"> pamela.dinamarca@ifop.cl</t>
  </si>
  <si>
    <t xml:space="preserve"> 32 215 1553    </t>
  </si>
  <si>
    <t xml:space="preserve"> Maida Díaz Valdés </t>
  </si>
  <si>
    <t xml:space="preserve"> Jefa Departamento Preembarque</t>
  </si>
  <si>
    <t xml:space="preserve"> maida.diaz@ifop.cl</t>
  </si>
  <si>
    <t xml:space="preserve"> 32 215 1502    </t>
  </si>
  <si>
    <t>INSTITUTO DE INVESTIGACIONES AGROPECUARIAS</t>
  </si>
  <si>
    <t xml:space="preserve"> Pedro Bustos Valdivia </t>
  </si>
  <si>
    <t xml:space="preserve"> 2 2577 1027    </t>
  </si>
  <si>
    <t xml:space="preserve"> Marta Alfaro Valenzuela </t>
  </si>
  <si>
    <t xml:space="preserve"> Subdirectora Nacional de Investigación y Desarrollo</t>
  </si>
  <si>
    <t xml:space="preserve"> malfaro@inia.cl</t>
  </si>
  <si>
    <t xml:space="preserve"> 2 2577 1012    </t>
  </si>
  <si>
    <t xml:space="preserve"> Oscar Azócar Campos </t>
  </si>
  <si>
    <t xml:space="preserve"> Subdirector Nacional de Administración y Finanzas</t>
  </si>
  <si>
    <t xml:space="preserve"> oscar.azocar@inia.cl</t>
  </si>
  <si>
    <t xml:space="preserve"> 2 2577 1030    </t>
  </si>
  <si>
    <t xml:space="preserve"> Paula Torres Ordenes</t>
  </si>
  <si>
    <t xml:space="preserve"> 2 2577 1027</t>
  </si>
  <si>
    <t>INSTITUTO DE INVESTIGACIONES Y CONTROL</t>
  </si>
  <si>
    <t>Control de Calidad, Análisis, Certificación y Normalización | Gobierno, Administración Pública y Defensa | Institutos y Centros Científicos y Tecnológicos</t>
  </si>
  <si>
    <t xml:space="preserve"> Pablo Sierra Hormazábal </t>
  </si>
  <si>
    <t xml:space="preserve"> Director, CRL</t>
  </si>
  <si>
    <t xml:space="preserve"> pablo.sierra@idic.cl</t>
  </si>
  <si>
    <t xml:space="preserve"> 2 2520 7700    </t>
  </si>
  <si>
    <t xml:space="preserve"> Víctor Fuenzalida Saavedra</t>
  </si>
  <si>
    <t xml:space="preserve"> 2 2520 7700</t>
  </si>
  <si>
    <t xml:space="preserve"> Rodrigo Jofré Valdebenito </t>
  </si>
  <si>
    <t xml:space="preserve"> Subdirector Banco de Pruebas de Chile, TCL</t>
  </si>
  <si>
    <t xml:space="preserve"> rodrigo.jofre@idic.cl</t>
  </si>
  <si>
    <t xml:space="preserve"> Alvaro Vergara Mejías </t>
  </si>
  <si>
    <t xml:space="preserve"> alvaro.vergara@idic.cl</t>
  </si>
  <si>
    <t xml:space="preserve"> 2 2520 7800    </t>
  </si>
  <si>
    <t>INSTITUTO DE NUTRICION Y TECNOLOGIA DE LOS ALIMENTOS DR. FERNANDO MONCKEBERG BARROS DE LA UNIVERSIDAD DE CHILE</t>
  </si>
  <si>
    <t>Institutos y Centros Científicos y Tecnológicos | Universidades</t>
  </si>
  <si>
    <t xml:space="preserve"> Francisco Pérez Bravo</t>
  </si>
  <si>
    <t xml:space="preserve"> 2 2978 1411</t>
  </si>
  <si>
    <t xml:space="preserve"> Miguel Arredondo Olguín</t>
  </si>
  <si>
    <t xml:space="preserve"> 2 2978 1483</t>
  </si>
  <si>
    <t xml:space="preserve"> Lee Meisel </t>
  </si>
  <si>
    <t xml:space="preserve"> Director de Investigación, Dra.</t>
  </si>
  <si>
    <t xml:space="preserve"> lmeisel@inta.uchile.cl</t>
  </si>
  <si>
    <t xml:space="preserve"> 2 2978 1470    </t>
  </si>
  <si>
    <t xml:space="preserve"> Fernando Pizarro Aguirre </t>
  </si>
  <si>
    <t xml:space="preserve"> Director Económico y Administrativo, Profesor</t>
  </si>
  <si>
    <t xml:space="preserve"> fpizarro@inta.uchile.cl</t>
  </si>
  <si>
    <t xml:space="preserve"> 2 2978 1522    </t>
  </si>
  <si>
    <t xml:space="preserve"> Ana María Ronco Macchiavello</t>
  </si>
  <si>
    <t xml:space="preserve"> 2 2978 1451</t>
  </si>
  <si>
    <t>INSTITUTO DE PREVISION SOCIAL IPS</t>
  </si>
  <si>
    <t xml:space="preserve"> Patricio Coronado Rojo </t>
  </si>
  <si>
    <t xml:space="preserve"> 2 2965 2750    </t>
  </si>
  <si>
    <t xml:space="preserve"> Pedro Bahamondes Yáñez </t>
  </si>
  <si>
    <t xml:space="preserve"> Subdirector de Sistemas de Información y Administración</t>
  </si>
  <si>
    <t xml:space="preserve"> Juan José Cárcamo Hemmelmann</t>
  </si>
  <si>
    <t xml:space="preserve"> 2 2965 2750</t>
  </si>
  <si>
    <t>INSTITUTO DE SALUD PUBLICA DE CHILE</t>
  </si>
  <si>
    <t xml:space="preserve"> María Judith Mora Riquelme </t>
  </si>
  <si>
    <t xml:space="preserve"> Directora Subrogante</t>
  </si>
  <si>
    <t xml:space="preserve"> 2 2575 5600    </t>
  </si>
  <si>
    <t xml:space="preserve"> Carlos Quintanilla Asencio </t>
  </si>
  <si>
    <t xml:space="preserve"> cquintanilla@ispch.cl</t>
  </si>
  <si>
    <t>INSTITUTO DE SEGURIDAD DEL TRABAJO (IST)</t>
  </si>
  <si>
    <t>Capacitación de Personal | Hospitales | Mutuales | Prevención de Riesgos</t>
  </si>
  <si>
    <t xml:space="preserve"> Rodolfo García Sánchez </t>
  </si>
  <si>
    <t xml:space="preserve"> 32 226 2096    </t>
  </si>
  <si>
    <t xml:space="preserve"> Gustavo González Doorman </t>
  </si>
  <si>
    <t xml:space="preserve"> 32 226 2012    </t>
  </si>
  <si>
    <t xml:space="preserve"> Ignacio Beláustegui Contreras </t>
  </si>
  <si>
    <t xml:space="preserve"> 32 226 2004    </t>
  </si>
  <si>
    <t xml:space="preserve"> Raúl Rojas Romero </t>
  </si>
  <si>
    <t xml:space="preserve"> Gerente de Prevención</t>
  </si>
  <si>
    <t xml:space="preserve"> 32 226 2108    </t>
  </si>
  <si>
    <t>INSTITUTO DEL CEMENTO Y DEL HORMIGON DE CHILE</t>
  </si>
  <si>
    <t>Asesorías Técnicas | Cementos | Empresas Constructoras | Empresas de Ingeniería y Obras Civiles | Hormigón | Institutos y Centros Científicos y Tecnológicos | Servicios de Ingeniería, Obras Civiles y Construcción</t>
  </si>
  <si>
    <t xml:space="preserve"> Augusto Holmberg Fuenzalida </t>
  </si>
  <si>
    <t xml:space="preserve"> info@ich.cl</t>
  </si>
  <si>
    <t xml:space="preserve"> 2 2726 0300    </t>
  </si>
  <si>
    <t xml:space="preserve"> Mauricio Salgado Torres </t>
  </si>
  <si>
    <t xml:space="preserve"> Jefe Departamento Pavimentos</t>
  </si>
  <si>
    <t xml:space="preserve"> msalgado@ich.cl</t>
  </si>
  <si>
    <t xml:space="preserve"> Sebastián García Morales </t>
  </si>
  <si>
    <t xml:space="preserve"> sebastian.garcia@ich.cl</t>
  </si>
  <si>
    <t>INSTITUTO FORESTAL</t>
  </si>
  <si>
    <t xml:space="preserve"> Fernando Raga Castellanos </t>
  </si>
  <si>
    <t xml:space="preserve"> fraga@infor.cl</t>
  </si>
  <si>
    <t xml:space="preserve"> 2 2366 7121    </t>
  </si>
  <si>
    <t>INSTITUTO GEOGRAFICO MILITAR (IGM)</t>
  </si>
  <si>
    <t xml:space="preserve"> Eduardo Cayul Aristondo </t>
  </si>
  <si>
    <t xml:space="preserve"> Director CRL</t>
  </si>
  <si>
    <t xml:space="preserve"> direccion@igm.cl</t>
  </si>
  <si>
    <t xml:space="preserve"> 2 2410 9301    </t>
  </si>
  <si>
    <t xml:space="preserve"> Cristian Carrasco Mujica </t>
  </si>
  <si>
    <t xml:space="preserve"> Jefe Departamento Ventas TCL</t>
  </si>
  <si>
    <t xml:space="preserve"> ccarrasco@igm.cl</t>
  </si>
  <si>
    <t xml:space="preserve"> 2 2410 9417    </t>
  </si>
  <si>
    <t xml:space="preserve"> Ricardo Urzúa Baudrand </t>
  </si>
  <si>
    <t xml:space="preserve"> Jefe Departamento Abastecimiento</t>
  </si>
  <si>
    <t xml:space="preserve"> rurzua@igm.cl</t>
  </si>
  <si>
    <t xml:space="preserve"> 2 2410 9405    </t>
  </si>
  <si>
    <t>INSTITUTO INTERNACIONAL DE ARTES CULINARIAS Y SERVICIOS SPA</t>
  </si>
  <si>
    <t xml:space="preserve"> Sergio Silva Alcalde</t>
  </si>
  <si>
    <t xml:space="preserve"> 2 2391 0200</t>
  </si>
  <si>
    <t xml:space="preserve"> Trinidad Riesco Eyzaguirre </t>
  </si>
  <si>
    <t xml:space="preserve"> priesco@culinary.cl</t>
  </si>
  <si>
    <t xml:space="preserve"> 2 2391 0200    </t>
  </si>
  <si>
    <t>INSTITUTO ITALIANO DE CULTURA</t>
  </si>
  <si>
    <t xml:space="preserve"> Director (S)</t>
  </si>
  <si>
    <t xml:space="preserve"> 2 3203 8170    </t>
  </si>
  <si>
    <t>INSTITUTO LIBERTAD</t>
  </si>
  <si>
    <t xml:space="preserve"> Felipe Guevara Stephens </t>
  </si>
  <si>
    <t xml:space="preserve"> fguevara@institutolibertad.cl</t>
  </si>
  <si>
    <t xml:space="preserve"> 2 2720 1700    </t>
  </si>
  <si>
    <t xml:space="preserve"> Isabel Izquierdo Wachholtz </t>
  </si>
  <si>
    <t xml:space="preserve"> iizquierdo@nexos.cl</t>
  </si>
  <si>
    <t xml:space="preserve"> Rafael Aldunate Valdés</t>
  </si>
  <si>
    <t xml:space="preserve"> 2 2720 1700</t>
  </si>
  <si>
    <t xml:space="preserve"> Ruggero Cozzi Elso</t>
  </si>
  <si>
    <t xml:space="preserve"> Víctor Manuel Avilez</t>
  </si>
  <si>
    <t xml:space="preserve"> Jaime Pereira Larraín </t>
  </si>
  <si>
    <t xml:space="preserve"> jpereira@institutolibertad.cl</t>
  </si>
  <si>
    <t>INSTITUTO NACIONAL DE DEPORTES DE CHILE</t>
  </si>
  <si>
    <t xml:space="preserve"> Sofía Rengifo Ottone </t>
  </si>
  <si>
    <t xml:space="preserve"> Directora Nacional Subrogante</t>
  </si>
  <si>
    <t xml:space="preserve"> director.nacional@ind.cl</t>
  </si>
  <si>
    <t xml:space="preserve"> 2 2754 0200    </t>
  </si>
  <si>
    <t xml:space="preserve"> Carlos Marchant Laplagne </t>
  </si>
  <si>
    <t xml:space="preserve"> Jefe Departamento Comunicaciones</t>
  </si>
  <si>
    <t xml:space="preserve"> carlos.marchant@ind.cl</t>
  </si>
  <si>
    <t xml:space="preserve"> Israel Castro López </t>
  </si>
  <si>
    <t xml:space="preserve"> Jefe División Administración y Finanzas</t>
  </si>
  <si>
    <t xml:space="preserve"> israel.castro@ind.cl</t>
  </si>
  <si>
    <t xml:space="preserve"> Christian Silva Vásquez </t>
  </si>
  <si>
    <t xml:space="preserve"> Jefe División de Desarrollo</t>
  </si>
  <si>
    <t xml:space="preserve"> christian.silva@ind.cl</t>
  </si>
  <si>
    <t>INSTITUTO NACIONAL DE ESTADISTICAS, INE</t>
  </si>
  <si>
    <t xml:space="preserve"> 2 2892 4000    </t>
  </si>
  <si>
    <t xml:space="preserve"> Sandra Quijada Javer</t>
  </si>
  <si>
    <t xml:space="preserve"> 2 2892 4000</t>
  </si>
  <si>
    <t xml:space="preserve"> Jorge Urrutia Sepúlveda </t>
  </si>
  <si>
    <t xml:space="preserve"> Subdirector de Operaciones (S)</t>
  </si>
  <si>
    <t xml:space="preserve"> César Zelada González </t>
  </si>
  <si>
    <t xml:space="preserve"> Subdirector de Tecnologías de la Información</t>
  </si>
  <si>
    <t xml:space="preserve"> Walter Luchsinger Lagos</t>
  </si>
  <si>
    <t>INSTITUTO NACIONAL DE HIDRAULICA</t>
  </si>
  <si>
    <t xml:space="preserve"> Karla González Novión</t>
  </si>
  <si>
    <t xml:space="preserve"> 2 2782 4100</t>
  </si>
  <si>
    <t xml:space="preserve"> Francisco Ulloa Castillo </t>
  </si>
  <si>
    <t xml:space="preserve"> Jefe Unidad Ingeniería y Desarrollo</t>
  </si>
  <si>
    <t xml:space="preserve"> franciscocastillo@inh.cl</t>
  </si>
  <si>
    <t xml:space="preserve"> 2 2782 4100    </t>
  </si>
  <si>
    <t xml:space="preserve"> Marcos Díaz Núñez</t>
  </si>
  <si>
    <t xml:space="preserve"> Rubén Zúñiga Olmos </t>
  </si>
  <si>
    <t xml:space="preserve"> Jefe Unidad Calibración e Instrumentación</t>
  </si>
  <si>
    <t xml:space="preserve"> rubenzuniga@inh.cl</t>
  </si>
  <si>
    <t xml:space="preserve"> Fernando Figueroa Soto </t>
  </si>
  <si>
    <t xml:space="preserve"> Jefe Unidad Contabilidad y Finanzas</t>
  </si>
  <si>
    <t xml:space="preserve"> fernandofigueroa@inh.cl</t>
  </si>
  <si>
    <t>INSTITUTO NACIONAL DE NORMALIZACION</t>
  </si>
  <si>
    <t>Control de Calidad, Análisis, Certificación y Normalización | Institutos y Centros Científicos y Tecnológicos</t>
  </si>
  <si>
    <t xml:space="preserve"> Sergio Toro Galleguillos </t>
  </si>
  <si>
    <t xml:space="preserve"> sergio.toro@inn.cl</t>
  </si>
  <si>
    <t xml:space="preserve"> 2 2445 8800    </t>
  </si>
  <si>
    <t xml:space="preserve"> Juan Emilio Fuentealba </t>
  </si>
  <si>
    <t xml:space="preserve"> juanemilio.fuentealba@inn.cl</t>
  </si>
  <si>
    <t>INSTITUTO NACIONAL GENERAL JOSE MIGUEL CARRERA</t>
  </si>
  <si>
    <t xml:space="preserve"> Fernando Soto Concha </t>
  </si>
  <si>
    <t xml:space="preserve"> fernando .soto@institutonacional.cl</t>
  </si>
  <si>
    <t xml:space="preserve"> 2 2698 7055    </t>
  </si>
  <si>
    <t xml:space="preserve"> Carlos Urzúa Styricker </t>
  </si>
  <si>
    <t xml:space="preserve"> Vicerrector</t>
  </si>
  <si>
    <t xml:space="preserve"> c.urzua@institutonacional.cl</t>
  </si>
  <si>
    <t xml:space="preserve"> 2 2698 6243    </t>
  </si>
  <si>
    <t xml:space="preserve"> Manuel Ogalde Arenas</t>
  </si>
  <si>
    <t xml:space="preserve"> 2 2696 4294</t>
  </si>
  <si>
    <t xml:space="preserve"> María Teresa Cortés </t>
  </si>
  <si>
    <t xml:space="preserve"> Inspectora General</t>
  </si>
  <si>
    <t xml:space="preserve"> m.cortes.fis@institutonacional.cl</t>
  </si>
  <si>
    <t xml:space="preserve"> 2 2698 0047    </t>
  </si>
  <si>
    <t xml:space="preserve"> Claudia Alvarez Alvarez </t>
  </si>
  <si>
    <t xml:space="preserve"> Inspector General</t>
  </si>
  <si>
    <t xml:space="preserve"> c.alvarez@institutonacional.cl</t>
  </si>
  <si>
    <t xml:space="preserve"> 2 2698 0276    </t>
  </si>
  <si>
    <t>INSTITUTO PROFESIONAL CARLOS CASANUEVA S.A.</t>
  </si>
  <si>
    <t xml:space="preserve"> Daniel Aguilera Gutiérrez </t>
  </si>
  <si>
    <t xml:space="preserve"> Presidente del Directorio y Representante Legal</t>
  </si>
  <si>
    <t xml:space="preserve"> gerente@carloscasanueva.cl</t>
  </si>
  <si>
    <t xml:space="preserve"> 2 2347 6000    </t>
  </si>
  <si>
    <t>INSTITUTO PROFESIONAL CHILENO BRITANICO DE CULTURA S.A.</t>
  </si>
  <si>
    <t>Capacitación de Personal | Institutos y Organismos de Formación Profesional</t>
  </si>
  <si>
    <t xml:space="preserve"> Jaime Correa Vera</t>
  </si>
  <si>
    <t xml:space="preserve"> 2 2413 2046</t>
  </si>
  <si>
    <t xml:space="preserve"> 2 2413 2030    </t>
  </si>
  <si>
    <t xml:space="preserve"> Patricio Varela Courbis</t>
  </si>
  <si>
    <t xml:space="preserve"> 2 2413 2013</t>
  </si>
  <si>
    <t xml:space="preserve"> Rodrigo Faúndez </t>
  </si>
  <si>
    <t xml:space="preserve"> Admisión</t>
  </si>
  <si>
    <t xml:space="preserve"> rfaundez@britanico.cl</t>
  </si>
  <si>
    <t xml:space="preserve"> 2 2413 2041    </t>
  </si>
  <si>
    <t>INSTITUTO PROFESIONAL DE ARTES Y COMUNICACION ARCOS S.A.</t>
  </si>
  <si>
    <t xml:space="preserve"> José Sanfuentes Palma </t>
  </si>
  <si>
    <t xml:space="preserve"> arcos@arcos.cl</t>
  </si>
  <si>
    <t xml:space="preserve"> 2 2365 7000    </t>
  </si>
  <si>
    <t xml:space="preserve"> Franex Vera Hermosilla</t>
  </si>
  <si>
    <t xml:space="preserve"> 2 2365 7000</t>
  </si>
  <si>
    <t>INSTITUTO PROFESIONAL DE PROVIDENCIA S.A.</t>
  </si>
  <si>
    <t xml:space="preserve"> Rodrigo Angulo Marañol </t>
  </si>
  <si>
    <t xml:space="preserve"> 2 2495 7701    </t>
  </si>
  <si>
    <t xml:space="preserve"> Raúl Fernández Guzmán</t>
  </si>
  <si>
    <t xml:space="preserve"> 2 2495 7701</t>
  </si>
  <si>
    <t xml:space="preserve"> Cecilia Sierra Acevedo </t>
  </si>
  <si>
    <t xml:space="preserve"> Subdirectora de Operaciones Académicas y Registro Curricular</t>
  </si>
  <si>
    <t xml:space="preserve"> cecilias@ipp.cl</t>
  </si>
  <si>
    <t>INSTITUTO PROFESIONAL DIEGO PORTALES LTDA.</t>
  </si>
  <si>
    <t xml:space="preserve"> Francisco Beltrán Herrera </t>
  </si>
  <si>
    <t xml:space="preserve"> fbeltran@dportales.cl</t>
  </si>
  <si>
    <t xml:space="preserve"> 41 266 7900    </t>
  </si>
  <si>
    <t xml:space="preserve"> Luis Beltrán Troncoso</t>
  </si>
  <si>
    <t xml:space="preserve"> 41 266 7900</t>
  </si>
  <si>
    <t xml:space="preserve"> Roberto Gallardo Cisterna </t>
  </si>
  <si>
    <t xml:space="preserve"> vraf@dportales.cl</t>
  </si>
  <si>
    <t>INSTITUTO PROFESIONAL INACAP</t>
  </si>
  <si>
    <t xml:space="preserve"> Luis Eduardo Prieto Fernández de Castro </t>
  </si>
  <si>
    <t xml:space="preserve"> comunicaciones@inacap.cl</t>
  </si>
  <si>
    <t xml:space="preserve"> 2 2429 8150    </t>
  </si>
  <si>
    <t>INSTITUTO SANITAS S.A.</t>
  </si>
  <si>
    <t>Exportaciones | Productos Farmacéuticos y Medicamentos de uso Humano o Veterinario</t>
  </si>
  <si>
    <t xml:space="preserve"> sanitas@sanitas.cl</t>
  </si>
  <si>
    <t xml:space="preserve"> José Miguel Sánchez Erle </t>
  </si>
  <si>
    <t xml:space="preserve"> Francisco Betancourt</t>
  </si>
  <si>
    <t>INSTRUVALVE LTDA.</t>
  </si>
  <si>
    <t>Automatización de Procesos Industriales | Válvulas</t>
  </si>
  <si>
    <t xml:space="preserve"> Marcos Alarcón Andrade </t>
  </si>
  <si>
    <t xml:space="preserve"> marcos.alarcon@instruvalve.cl</t>
  </si>
  <si>
    <t xml:space="preserve"> 2 2238 5464    </t>
  </si>
  <si>
    <t xml:space="preserve"> Juan Irarrázabal Reyes </t>
  </si>
  <si>
    <t xml:space="preserve"> juan.irarrazabal@instruvalve.cl</t>
  </si>
  <si>
    <t xml:space="preserve"> Felipe Díaz Sepúlveda </t>
  </si>
  <si>
    <t xml:space="preserve"> felipe.diaz@instruvalve.cl</t>
  </si>
  <si>
    <t xml:space="preserve"> Leonardo Cabrera Cueto </t>
  </si>
  <si>
    <t xml:space="preserve"> leonardo.cabrera@instruvalve.cl</t>
  </si>
  <si>
    <t>INSUBAN SPA</t>
  </si>
  <si>
    <t xml:space="preserve"> Manuel Céspedes Abad</t>
  </si>
  <si>
    <t xml:space="preserve"> 2 2945 8500</t>
  </si>
  <si>
    <t xml:space="preserve"> Harm Krol </t>
  </si>
  <si>
    <t xml:space="preserve"> hkrol@insuban.cl</t>
  </si>
  <si>
    <t xml:space="preserve"> 2 2945 8515    </t>
  </si>
  <si>
    <t xml:space="preserve"> Néstor Cerdan Fabuel</t>
  </si>
  <si>
    <t xml:space="preserve"> 2 2945 8513</t>
  </si>
  <si>
    <t xml:space="preserve"> Cristina Valderrama Campusano </t>
  </si>
  <si>
    <t xml:space="preserve"> cvalderramac@insuban.cl</t>
  </si>
  <si>
    <t xml:space="preserve"> 2 2945 8512    </t>
  </si>
  <si>
    <t xml:space="preserve"> Josefina Morales </t>
  </si>
  <si>
    <t xml:space="preserve"> jmorales@insuban.cl</t>
  </si>
  <si>
    <t xml:space="preserve"> 2 2945 8524    </t>
  </si>
  <si>
    <t>INSUR LTDA.</t>
  </si>
  <si>
    <t>Productos Plásticos | Señalética | Tratamientos de Agua</t>
  </si>
  <si>
    <t xml:space="preserve"> Ricardo Schwartz Racz</t>
  </si>
  <si>
    <t xml:space="preserve"> 2 2424 7400</t>
  </si>
  <si>
    <t xml:space="preserve"> Nubia Alvarado Marín </t>
  </si>
  <si>
    <t xml:space="preserve"> nalvarado@moldeoshift.cl</t>
  </si>
  <si>
    <t xml:space="preserve"> 2 2424 7400    </t>
  </si>
  <si>
    <t xml:space="preserve"> Felipe Opazo Peñipil</t>
  </si>
  <si>
    <t xml:space="preserve"> Gadiano Gabriel </t>
  </si>
  <si>
    <t xml:space="preserve"> Ventas Oficina</t>
  </si>
  <si>
    <t xml:space="preserve"> gabriel@moldeoshift.cl</t>
  </si>
  <si>
    <t>INTAL LTDA.</t>
  </si>
  <si>
    <t xml:space="preserve"> Fernando Martínez Nava </t>
  </si>
  <si>
    <t xml:space="preserve"> Socio Gerente General - Director</t>
  </si>
  <si>
    <t xml:space="preserve"> ventas@intal.cl</t>
  </si>
  <si>
    <t xml:space="preserve"> 2 2681 5159    </t>
  </si>
  <si>
    <t xml:space="preserve"> Cristián Martínez Medina</t>
  </si>
  <si>
    <t xml:space="preserve"> 2 2683 1947</t>
  </si>
  <si>
    <t>INTCOMEX CHILE S.A.</t>
  </si>
  <si>
    <t xml:space="preserve"> Mauro Butelmann Peisajoff</t>
  </si>
  <si>
    <t xml:space="preserve"> 2 2363 7100</t>
  </si>
  <si>
    <t xml:space="preserve"> Fredy Loza Soto </t>
  </si>
  <si>
    <t xml:space="preserve"> fredy.loza@intcomex.cl</t>
  </si>
  <si>
    <t xml:space="preserve"> 2 2363 7100    </t>
  </si>
  <si>
    <t xml:space="preserve"> Hans Cristi Urzúa</t>
  </si>
  <si>
    <t xml:space="preserve"> Rodrigo Guzmán </t>
  </si>
  <si>
    <t xml:space="preserve"> rodrigo.guzman@intcomex.cl</t>
  </si>
  <si>
    <t xml:space="preserve"> José Tomás Franasovic Mujica </t>
  </si>
  <si>
    <t xml:space="preserve"> jtfranasovic@intcomex.cl</t>
  </si>
  <si>
    <t>INTEC S.A.</t>
  </si>
  <si>
    <t xml:space="preserve"> Mauricio Gidi Yanine</t>
  </si>
  <si>
    <t xml:space="preserve"> 2 2739 1116</t>
  </si>
  <si>
    <t>INTECMA LTDA.</t>
  </si>
  <si>
    <t xml:space="preserve"> Patricio Quiroga Leiva </t>
  </si>
  <si>
    <t xml:space="preserve"> pquiroga@intecmachile.cl</t>
  </si>
  <si>
    <t xml:space="preserve"> 32 281 0907    </t>
  </si>
  <si>
    <t xml:space="preserve"> José Ignacio Covarrubias Guzmán </t>
  </si>
  <si>
    <t xml:space="preserve"> jcovarrubias@intecmachile.cl</t>
  </si>
  <si>
    <t>INTEGRACION DE ACTIVIDADES LTDA.</t>
  </si>
  <si>
    <t xml:space="preserve"> Roberto Verdugo Gormaz </t>
  </si>
  <si>
    <t xml:space="preserve"> rvg@intac.cl</t>
  </si>
  <si>
    <t xml:space="preserve"> 2 2203 6323    </t>
  </si>
  <si>
    <t xml:space="preserve"> Pablo Verdugo Brito</t>
  </si>
  <si>
    <t xml:space="preserve"> 2 2203 6323</t>
  </si>
  <si>
    <t>INTEGRAL CHILE SPA</t>
  </si>
  <si>
    <t>Almacenadores | Embarcadores | Ingeniería de Transporte | Logística y Distribución | Transportes Internacionales</t>
  </si>
  <si>
    <t xml:space="preserve"> Abdón Rogelio Izquierdo Riquelme</t>
  </si>
  <si>
    <t xml:space="preserve"> 2 2430 2400</t>
  </si>
  <si>
    <t xml:space="preserve"> Elena Zapata </t>
  </si>
  <si>
    <t xml:space="preserve"> elena.zapata@integralchile.com</t>
  </si>
  <si>
    <t xml:space="preserve"> 2 2430 2400    </t>
  </si>
  <si>
    <t xml:space="preserve"> Ximena Palacios </t>
  </si>
  <si>
    <t xml:space="preserve"> Gerente Customer Service</t>
  </si>
  <si>
    <t xml:space="preserve"> ximena.palacios@integralchile.com</t>
  </si>
  <si>
    <t xml:space="preserve"> Pollet Cabrolier </t>
  </si>
  <si>
    <t xml:space="preserve"> pollet.cabrolier@integralchile.com</t>
  </si>
  <si>
    <t>INTEGRAL SPA</t>
  </si>
  <si>
    <t>Arriendo de Maquinarias para la Construcción | Moldajes y Andamios</t>
  </si>
  <si>
    <t xml:space="preserve"> Guillermo Eschenone </t>
  </si>
  <si>
    <t xml:space="preserve"> mabelmar@integral.cl</t>
  </si>
  <si>
    <t xml:space="preserve"> 2 2345 5300    </t>
  </si>
  <si>
    <t>INTEGRAMEDICA S.A. - RED DE PROTECCION MEDICA</t>
  </si>
  <si>
    <t xml:space="preserve"> Carlos Jaureguizar Ruiz-Jarabo </t>
  </si>
  <si>
    <t xml:space="preserve"> Gerente General Bupa Chile</t>
  </si>
  <si>
    <t xml:space="preserve"> karla.velarde@bupa.cl</t>
  </si>
  <si>
    <t xml:space="preserve"> 2 2998 1800    </t>
  </si>
  <si>
    <t xml:space="preserve"> Gerardo Greeven Bobadilla </t>
  </si>
  <si>
    <t xml:space="preserve"> Gerente General Integramedica</t>
  </si>
  <si>
    <t xml:space="preserve"> gloria.leon@integramedica.cl</t>
  </si>
  <si>
    <t xml:space="preserve"> 2 2938 7111    </t>
  </si>
  <si>
    <t xml:space="preserve"> Verónica Loyola Arancibia </t>
  </si>
  <si>
    <t xml:space="preserve"> Directora Médica Integramedica</t>
  </si>
  <si>
    <t xml:space="preserve"> Carolina Montero Didyk </t>
  </si>
  <si>
    <t xml:space="preserve"> Gerente de Administración y Finanzas Integramedica</t>
  </si>
  <si>
    <t xml:space="preserve"> jeannette.barbe@integramedica.cl</t>
  </si>
  <si>
    <t xml:space="preserve"> 2 2938 7242    </t>
  </si>
  <si>
    <t xml:space="preserve"> Pablo Araya Magna </t>
  </si>
  <si>
    <t xml:space="preserve"> Faride Lobos Aleuy </t>
  </si>
  <si>
    <t xml:space="preserve"> BP Personas</t>
  </si>
  <si>
    <t xml:space="preserve"> 2 2938 7236    </t>
  </si>
  <si>
    <t>INTEGRITY S.A.</t>
  </si>
  <si>
    <t>Envases de Plástico | Importadores y Representantes | Servicios de Comercio Exterior y Exportaciones</t>
  </si>
  <si>
    <t xml:space="preserve"> Rodrigo Prieto Brüggemann </t>
  </si>
  <si>
    <t xml:space="preserve"> rprieto@integrity.cl</t>
  </si>
  <si>
    <t xml:space="preserve"> 2 2490 2700    </t>
  </si>
  <si>
    <t xml:space="preserve"> Cristian Pereira Perrot</t>
  </si>
  <si>
    <t xml:space="preserve"> 2 2490 2700</t>
  </si>
  <si>
    <t xml:space="preserve"> Angélica González Zenteno </t>
  </si>
  <si>
    <t xml:space="preserve"> Jefa de Calidad y Recursos Humanos</t>
  </si>
  <si>
    <t xml:space="preserve"> agonzalez@integrity.cl</t>
  </si>
  <si>
    <t xml:space="preserve"> Pamela Rivera Toloza </t>
  </si>
  <si>
    <t xml:space="preserve"> Jefe División Reciclado y Obras Civiles</t>
  </si>
  <si>
    <t xml:space="preserve"> privera@integrity.cl</t>
  </si>
  <si>
    <t>INTENDENCIA REGION ATACAMA</t>
  </si>
  <si>
    <t xml:space="preserve"> Patricio Urquieta García </t>
  </si>
  <si>
    <t xml:space="preserve"> Intendente</t>
  </si>
  <si>
    <t xml:space="preserve"> 52 221 2727    </t>
  </si>
  <si>
    <t>INTENDENCIA REGION BIO BIO</t>
  </si>
  <si>
    <t xml:space="preserve"> Sergio Giacamán García</t>
  </si>
  <si>
    <t xml:space="preserve"> 41 229 1557</t>
  </si>
  <si>
    <t xml:space="preserve"> Juan Pablo Besser </t>
  </si>
  <si>
    <t xml:space="preserve"> Jefe de Gabinete</t>
  </si>
  <si>
    <t xml:space="preserve"> jbesser@interior.gob.cl</t>
  </si>
  <si>
    <t xml:space="preserve"> 41 229 1567    </t>
  </si>
  <si>
    <t xml:space="preserve"> Fernando Ariz </t>
  </si>
  <si>
    <t xml:space="preserve"> fariz@interior.gob.cl</t>
  </si>
  <si>
    <t xml:space="preserve"> 41 229 1586    </t>
  </si>
  <si>
    <t>INTENDENCIA REGION COQUIMBO</t>
  </si>
  <si>
    <t xml:space="preserve"> Lucía Pinto Ramírez</t>
  </si>
  <si>
    <t xml:space="preserve"> 51 221 9041</t>
  </si>
  <si>
    <t>INTENDENCIA REGION DE ANTOFAGASTA</t>
  </si>
  <si>
    <t xml:space="preserve"> Edgar Blanco Rand </t>
  </si>
  <si>
    <t xml:space="preserve"> 55 246 1000    </t>
  </si>
  <si>
    <t>INTENDENCIA REGION DE ARICA Y PARINACOTA</t>
  </si>
  <si>
    <t xml:space="preserve"> Roberto Erpel Seguelles</t>
  </si>
  <si>
    <t xml:space="preserve"> 58 220 7302</t>
  </si>
  <si>
    <t xml:space="preserve"> Geoconda Navarrete Arratia </t>
  </si>
  <si>
    <t xml:space="preserve"> Intendenta</t>
  </si>
  <si>
    <t xml:space="preserve"> 67 221 5610    </t>
  </si>
  <si>
    <t>INTENDENCIA REGION DE LA ARAUCANIA</t>
  </si>
  <si>
    <t xml:space="preserve"> 45 296 8201    </t>
  </si>
  <si>
    <t xml:space="preserve"> Daniela Bello Sazo</t>
  </si>
  <si>
    <t xml:space="preserve"> 45 296 8202</t>
  </si>
  <si>
    <t xml:space="preserve"> Cristian Salinas Pérez </t>
  </si>
  <si>
    <t xml:space="preserve"> Jefe Departamento Jurídico de Intendendencia</t>
  </si>
  <si>
    <t xml:space="preserve"> 45 298 8209    </t>
  </si>
  <si>
    <t xml:space="preserve"> Gloria Ferreira Yévenes</t>
  </si>
  <si>
    <t xml:space="preserve"> 45 296 8265</t>
  </si>
  <si>
    <t>INTENDENCIA REGION DE LOS LAGOS</t>
  </si>
  <si>
    <t xml:space="preserve"> Leonardo De La Prida Sanhueza </t>
  </si>
  <si>
    <t xml:space="preserve"> ldelaprida@interior.gob.cl</t>
  </si>
  <si>
    <t xml:space="preserve"> 65 228 0726    </t>
  </si>
  <si>
    <t>INTENDENCIA REGION DE LOS RIOS</t>
  </si>
  <si>
    <t xml:space="preserve"> César Asenjo Jerez </t>
  </si>
  <si>
    <t xml:space="preserve"> casenjo@interior.gob.cl</t>
  </si>
  <si>
    <t xml:space="preserve"> 63 228 3805    </t>
  </si>
  <si>
    <t xml:space="preserve"> Marisel Rivero Cárdenas </t>
  </si>
  <si>
    <t xml:space="preserve"> mrivero@interior.gob.cl</t>
  </si>
  <si>
    <t xml:space="preserve"> 63 228 3877    </t>
  </si>
  <si>
    <t>INTENDENCIA REGION DE MAGALLANES Y ANTARTICA CHILENA</t>
  </si>
  <si>
    <t xml:space="preserve"> José Adolfo Fernández Dübrock </t>
  </si>
  <si>
    <t xml:space="preserve"> 61 220 3748    </t>
  </si>
  <si>
    <t xml:space="preserve"> Martín Arrau García-Huidobro </t>
  </si>
  <si>
    <t xml:space="preserve"> 2 2487 7663    </t>
  </si>
  <si>
    <t>INTENDENCIA REGION DE TARAPACA</t>
  </si>
  <si>
    <t xml:space="preserve"> Miguel Angel Quezada Torres </t>
  </si>
  <si>
    <t xml:space="preserve"> 57 237 3751    </t>
  </si>
  <si>
    <t xml:space="preserve"> Lilian Plaza Bravo</t>
  </si>
  <si>
    <t xml:space="preserve"> 57 237 3751</t>
  </si>
  <si>
    <t xml:space="preserve"> Johnny Muñoz Cancino </t>
  </si>
  <si>
    <t xml:space="preserve"> 57 237 3235    </t>
  </si>
  <si>
    <t xml:space="preserve"> Claudio Farías Jemio </t>
  </si>
  <si>
    <t xml:space="preserve"> Encargado de la Unidad de Desarrollo y Gestión de Personas</t>
  </si>
  <si>
    <t xml:space="preserve"> cfarias@interior.gob.cl</t>
  </si>
  <si>
    <t xml:space="preserve"> Juan Manuel Masferrer Vidal</t>
  </si>
  <si>
    <t xml:space="preserve"> 72 220 5902</t>
  </si>
  <si>
    <t xml:space="preserve"> Susana Pinto González </t>
  </si>
  <si>
    <t xml:space="preserve"> susana.pinto@dellibertador.gov.cl</t>
  </si>
  <si>
    <t xml:space="preserve"> 72 220 5905    </t>
  </si>
  <si>
    <t>INTENDENCIA REGION DEL MAULE</t>
  </si>
  <si>
    <t xml:space="preserve"> Pablo Milad Abusleme</t>
  </si>
  <si>
    <t xml:space="preserve"> 71 251 0215</t>
  </si>
  <si>
    <t xml:space="preserve"> Felipe Valdovinos Rodríguez</t>
  </si>
  <si>
    <t xml:space="preserve"> 71 251 0216</t>
  </si>
  <si>
    <t xml:space="preserve"> Loreto González Herrera </t>
  </si>
  <si>
    <t xml:space="preserve"> Encargada Oficina de Personal</t>
  </si>
  <si>
    <t xml:space="preserve"> lgonzalezh@interior.gov.cl</t>
  </si>
  <si>
    <t xml:space="preserve"> 71 220 5509    </t>
  </si>
  <si>
    <t xml:space="preserve"> René Salazar Arellano </t>
  </si>
  <si>
    <t xml:space="preserve"> rsalazara@interior.gov.cl</t>
  </si>
  <si>
    <t>INTENDENCIA REGION METROPOLITANA SANTIAGO</t>
  </si>
  <si>
    <t xml:space="preserve"> 2 2676 5800    </t>
  </si>
  <si>
    <t>INTENDENCIA REGION VALPARAISO</t>
  </si>
  <si>
    <t xml:space="preserve"> jmartinez@interior.gov.cl</t>
  </si>
  <si>
    <t xml:space="preserve"> 32 265 3200    </t>
  </si>
  <si>
    <t>INTERAGRO S.A.</t>
  </si>
  <si>
    <t>Alimentos Preparados | Exportaciones | Frutas, Hortalizas, Legumbres, Frescas, Secas y Deshidratadas</t>
  </si>
  <si>
    <t xml:space="preserve"> Andrés Pantucci Bertini</t>
  </si>
  <si>
    <t xml:space="preserve"> 72 225 3850</t>
  </si>
  <si>
    <t xml:space="preserve"> Dorian Pedraza Muñoz</t>
  </si>
  <si>
    <t xml:space="preserve"> Ricardo Klug </t>
  </si>
  <si>
    <t xml:space="preserve"> Jefe de Departamento Comercial</t>
  </si>
  <si>
    <t xml:space="preserve"> rklugp@interagro.cl</t>
  </si>
  <si>
    <t xml:space="preserve"> 72 225 3850    </t>
  </si>
  <si>
    <t>INTERBAKE CHILE SPA</t>
  </si>
  <si>
    <t xml:space="preserve"> Gonzalo Fischman Manetti </t>
  </si>
  <si>
    <t xml:space="preserve"> 2 2739 0538    </t>
  </si>
  <si>
    <t xml:space="preserve"> Lilianne Barrales Guzmán </t>
  </si>
  <si>
    <t xml:space="preserve"> Pilar Ramírez Tarraza </t>
  </si>
  <si>
    <t xml:space="preserve"> Gerente de Aseguramiento de Calidad</t>
  </si>
  <si>
    <t xml:space="preserve"> Cristián Baraona Bezanilla </t>
  </si>
  <si>
    <t>INTERCAMBIADORES DE CALOR S.A.</t>
  </si>
  <si>
    <t>Equipos de Aire Acondicionado | Equipos, Accesorios y Sistemas de Refrigeración Industrial y Comercial</t>
  </si>
  <si>
    <t xml:space="preserve"> Giorgio Magnani Frugone </t>
  </si>
  <si>
    <t xml:space="preserve"> gmagnani@intercal.cl</t>
  </si>
  <si>
    <t xml:space="preserve"> 2 2714 0900    </t>
  </si>
  <si>
    <t xml:space="preserve"> Claudio Magnani Frugone </t>
  </si>
  <si>
    <t xml:space="preserve"> cmagnani@intercal.cl</t>
  </si>
  <si>
    <t xml:space="preserve"> Jorge Parada Alegría </t>
  </si>
  <si>
    <t xml:space="preserve"> Gerente Comercial de Ventas</t>
  </si>
  <si>
    <t xml:space="preserve"> jparada@intercal.cl</t>
  </si>
  <si>
    <t xml:space="preserve"> Luis Alvarado Reyes </t>
  </si>
  <si>
    <t xml:space="preserve"> administracion@intercal.cl</t>
  </si>
  <si>
    <t>INTERCARRY LOGISTICA LIMITADA</t>
  </si>
  <si>
    <t xml:space="preserve"> Pablo Hervias Bustos </t>
  </si>
  <si>
    <t xml:space="preserve"> 2 2299 8331    </t>
  </si>
  <si>
    <t>INTERCITY S.A.</t>
  </si>
  <si>
    <t>Asesorías y Servicios en Computación e Informática | Internet: Proveedores, Páginas Web (Creación, Gestión, Mantención) y Servicios</t>
  </si>
  <si>
    <t xml:space="preserve"> Claudio Stifel Carja </t>
  </si>
  <si>
    <t xml:space="preserve"> claudio@intercity.net</t>
  </si>
  <si>
    <t xml:space="preserve"> 2 2336 5400    </t>
  </si>
  <si>
    <t>INTERCOMEX LTDA.</t>
  </si>
  <si>
    <t xml:space="preserve"> Patricia Maritza Ahumada Carrasco </t>
  </si>
  <si>
    <t xml:space="preserve"> pahumada@intercomex.cl</t>
  </si>
  <si>
    <t xml:space="preserve"> 2 2787 4800    </t>
  </si>
  <si>
    <t xml:space="preserve"> Iván Vidal Vallejos </t>
  </si>
  <si>
    <t xml:space="preserve"> ividal@intercomex.cl</t>
  </si>
  <si>
    <t xml:space="preserve"> 2 2787 4897    </t>
  </si>
  <si>
    <t xml:space="preserve"> Jeannette Torres </t>
  </si>
  <si>
    <t xml:space="preserve"> Subgerente Informática</t>
  </si>
  <si>
    <t xml:space="preserve"> jtorres@intercomex.cl</t>
  </si>
  <si>
    <t xml:space="preserve"> Guido Paredes Alvarado</t>
  </si>
  <si>
    <t xml:space="preserve"> 2 2787 4820</t>
  </si>
  <si>
    <t xml:space="preserve"> Mauricio Orizola A. </t>
  </si>
  <si>
    <t xml:space="preserve"> morizola@intercomex.cl</t>
  </si>
  <si>
    <t>INTERCONTINENTAL SANTIAGO</t>
  </si>
  <si>
    <t xml:space="preserve"> Gustavo Aizen </t>
  </si>
  <si>
    <t xml:space="preserve"> gustavo.aizen@interconti.cl</t>
  </si>
  <si>
    <t xml:space="preserve"> 2 2394 2007    </t>
  </si>
  <si>
    <t xml:space="preserve"> Mónica Pilicita Santana </t>
  </si>
  <si>
    <t xml:space="preserve"> monica.pilicita@interconti.cl</t>
  </si>
  <si>
    <t xml:space="preserve"> 2 2394 2009    </t>
  </si>
  <si>
    <t xml:space="preserve"> Mariana Coppola García </t>
  </si>
  <si>
    <t xml:space="preserve"> mariana.coppola@interconti.cl</t>
  </si>
  <si>
    <t xml:space="preserve"> 2 2394 2240    </t>
  </si>
  <si>
    <t xml:space="preserve"> Roxana Olmedo </t>
  </si>
  <si>
    <t xml:space="preserve"> Gerente de Habitaciones</t>
  </si>
  <si>
    <t xml:space="preserve"> roxana.olmedo@interconti.cl</t>
  </si>
  <si>
    <t xml:space="preserve"> 2 2394 2208    </t>
  </si>
  <si>
    <t xml:space="preserve"> Carlos González Matus </t>
  </si>
  <si>
    <t xml:space="preserve"> carlos.gonzalez@interconti.cl</t>
  </si>
  <si>
    <t xml:space="preserve"> 2 2394 2116    </t>
  </si>
  <si>
    <t>INTERCOS</t>
  </si>
  <si>
    <t xml:space="preserve"> Mauricio Hormann </t>
  </si>
  <si>
    <t xml:space="preserve"> mhormann@intercos.cl</t>
  </si>
  <si>
    <t xml:space="preserve"> 2 2598 5600    </t>
  </si>
  <si>
    <t xml:space="preserve"> Evelyn Moreno </t>
  </si>
  <si>
    <t xml:space="preserve"> emoreno@intercos.cl</t>
  </si>
  <si>
    <t xml:space="preserve"> Jefa de Tesoreria</t>
  </si>
  <si>
    <t>INTEREXPORT TELECOMUNICACIONES E INTEGRACION DE SISTEMAS S.A.</t>
  </si>
  <si>
    <t xml:space="preserve"> Mariano Rodríguez </t>
  </si>
  <si>
    <t xml:space="preserve"> m.rodriguez@motorolasolutions.com</t>
  </si>
  <si>
    <t xml:space="preserve"> 2 2240 6300    </t>
  </si>
  <si>
    <t>INTEREXPORT TELECOMUNICACIONES Y SERVICIOS S.A.</t>
  </si>
  <si>
    <t xml:space="preserve"> Patricio Stuardo Wedam </t>
  </si>
  <si>
    <t xml:space="preserve"> 2 2240 6400    </t>
  </si>
  <si>
    <t xml:space="preserve"> Wildo Vásquez</t>
  </si>
  <si>
    <t xml:space="preserve"> 2 2240 6400</t>
  </si>
  <si>
    <t>INTEREXPRESS S.A.</t>
  </si>
  <si>
    <t>Agencias de Turismo y Viajes | Oficinas de Representaciones</t>
  </si>
  <si>
    <t xml:space="preserve"> Bárbara Urzúa Della Maggiora</t>
  </si>
  <si>
    <t xml:space="preserve"> 2 2754 6800</t>
  </si>
  <si>
    <t xml:space="preserve"> Patricio De la Sotta Urzúa </t>
  </si>
  <si>
    <t xml:space="preserve"> patricio.delasotta@interexpress.cl</t>
  </si>
  <si>
    <t xml:space="preserve"> 2 2754 6800    </t>
  </si>
  <si>
    <t xml:space="preserve"> Bárbara De la Sotta Urzúa </t>
  </si>
  <si>
    <t xml:space="preserve"> barbara.delasotta@interexpress.cl</t>
  </si>
  <si>
    <t xml:space="preserve"> Roberto Capasso </t>
  </si>
  <si>
    <t xml:space="preserve"> roberto.capasso@interexpress.cl</t>
  </si>
  <si>
    <t>INTERFACTOR S.A.</t>
  </si>
  <si>
    <t xml:space="preserve"> José Miguel Gálmez Puig</t>
  </si>
  <si>
    <t xml:space="preserve"> Andrés Charme Silva </t>
  </si>
  <si>
    <t xml:space="preserve"> Juan Antonio Gálmez Puig </t>
  </si>
  <si>
    <t xml:space="preserve"> Juan Mauricio Fuentes Bravo </t>
  </si>
  <si>
    <t xml:space="preserve"> mfuentes@interfactor.cl</t>
  </si>
  <si>
    <t xml:space="preserve"> 2 2654 9000    </t>
  </si>
  <si>
    <t>INTERGROUPE S.A.</t>
  </si>
  <si>
    <t xml:space="preserve"> Paula Beatriz Villaseñor Sepúlveda </t>
  </si>
  <si>
    <t xml:space="preserve"> pvillasenor@intergroupe.cl</t>
  </si>
  <si>
    <t xml:space="preserve"> 2 2594 7300    </t>
  </si>
  <si>
    <t xml:space="preserve"> María Ignacia Lira O.</t>
  </si>
  <si>
    <t xml:space="preserve"> 2 2594 7300</t>
  </si>
  <si>
    <t>INTERLAB DIAGNOSTICA LTDA.</t>
  </si>
  <si>
    <t xml:space="preserve"> Claudio Espina Ramírez </t>
  </si>
  <si>
    <t xml:space="preserve"> cespina@interlab.cl</t>
  </si>
  <si>
    <t xml:space="preserve"> 2 2269 8583    </t>
  </si>
  <si>
    <t xml:space="preserve"> Fernando Morgado Gnecco </t>
  </si>
  <si>
    <t xml:space="preserve"> fmorgado@interlab.cl</t>
  </si>
  <si>
    <t xml:space="preserve"> Mario Gris Soto </t>
  </si>
  <si>
    <t xml:space="preserve"> interlab@interlab.cl</t>
  </si>
  <si>
    <t>INTERMA S.A.</t>
  </si>
  <si>
    <t>Calefacción | Equipos de Aire Acondicionado | Equipos para Energía Solar | Equipos, Accesorios y Sistemas de Refrigeración Industrial y Comercial | Instalaciones de Calefacción y Acondicionamiento de Aire | Ventiladores Habitacionales e Industriales</t>
  </si>
  <si>
    <t xml:space="preserve"> Felipe van Wersch Calderón </t>
  </si>
  <si>
    <t xml:space="preserve"> fvanwersch@interma.cl</t>
  </si>
  <si>
    <t xml:space="preserve"> 2 2713 8200    </t>
  </si>
  <si>
    <t xml:space="preserve"> María Cristina Díaz Véliz </t>
  </si>
  <si>
    <t xml:space="preserve"> cdiaz@interma.cl</t>
  </si>
  <si>
    <t xml:space="preserve"> Roberto Arias Valenzuela </t>
  </si>
  <si>
    <t xml:space="preserve"> rarias@interma.cl</t>
  </si>
  <si>
    <t>INTERMEC CHILE S.A.</t>
  </si>
  <si>
    <t>Asesorías y Servicios en Computación e Informática | Computación: Equipos, Insumos, Accesorios y Servicios Conexos | Equipos para Transmisión y Captura de Datos | Etiquetas con Código de Barra | Impresora de Códigos de Barra | Lectores de Código de Barras | Sistemas Inteligentes de Control de Accesos, Peajes | Software</t>
  </si>
  <si>
    <t xml:space="preserve"> Rodrigo Olivares Perry </t>
  </si>
  <si>
    <t xml:space="preserve"> rodrigo.olivares@intermec.cl</t>
  </si>
  <si>
    <t xml:space="preserve"> 2 2234 1419    </t>
  </si>
  <si>
    <t xml:space="preserve"> Darío Morquio Blaimont </t>
  </si>
  <si>
    <t xml:space="preserve"> dario.morquio@intermec.cl</t>
  </si>
  <si>
    <t xml:space="preserve"> Eugenia Perry Junk </t>
  </si>
  <si>
    <t xml:space="preserve"> eugenia.perry@intermec.cl</t>
  </si>
  <si>
    <t>INTERMOB S.A.</t>
  </si>
  <si>
    <t>Estanterías | Exhibidores y Stands Metálicos | Muebles de Cocina y Baños | Muebles de Oficina, Fabricación, Diseño y Venta | Partes y Piezas para Muebles</t>
  </si>
  <si>
    <t xml:space="preserve"> Alex Lanis Eidelstein</t>
  </si>
  <si>
    <t xml:space="preserve"> 2 2964 0000</t>
  </si>
  <si>
    <t xml:space="preserve"> Gabriel Lerner Kastner </t>
  </si>
  <si>
    <t xml:space="preserve"> Gerente Nuevos Negocios</t>
  </si>
  <si>
    <t xml:space="preserve"> gabriel.lerner@intermob.cl</t>
  </si>
  <si>
    <t xml:space="preserve"> 2 2964 0000    </t>
  </si>
  <si>
    <t xml:space="preserve"> Alvaro Lanis Eidelstein</t>
  </si>
  <si>
    <t xml:space="preserve"> 2 2964 0004</t>
  </si>
  <si>
    <t xml:space="preserve"> David Lanis Kojan </t>
  </si>
  <si>
    <t xml:space="preserve"> david.lanis@intermob.cl</t>
  </si>
  <si>
    <t xml:space="preserve"> 2 2964 0002    </t>
  </si>
  <si>
    <t>INTERNATIONAL DATA CORPORATION DE CHILE S.A.</t>
  </si>
  <si>
    <t xml:space="preserve"> Natalia Vega Gajardo </t>
  </si>
  <si>
    <t xml:space="preserve"> Directora - Gerente General</t>
  </si>
  <si>
    <t xml:space="preserve"> 2 2592 0981    </t>
  </si>
  <si>
    <t xml:space="preserve"> Lorena Vega </t>
  </si>
  <si>
    <t xml:space="preserve"> Senior Research Analyst &amp; Support Office</t>
  </si>
  <si>
    <t xml:space="preserve"> lvega@idc.com</t>
  </si>
  <si>
    <t xml:space="preserve"> 2 2592 0990    </t>
  </si>
  <si>
    <t>INTERNATIONAL LINKS LTD.</t>
  </si>
  <si>
    <t>Consultores y Asesores de Empresas | Consultores y Asesores Financieros</t>
  </si>
  <si>
    <t xml:space="preserve"> Alberto Libedinsky Scharager</t>
  </si>
  <si>
    <t xml:space="preserve"> 9 9840 1770</t>
  </si>
  <si>
    <t>INTERNATIONAL PREPARATORY SCHOOL</t>
  </si>
  <si>
    <t xml:space="preserve"> Lesley Easton Allen </t>
  </si>
  <si>
    <t xml:space="preserve"> 2 2321 5800    </t>
  </si>
  <si>
    <t>INTERPANEL LTDA.</t>
  </si>
  <si>
    <t>Embalajes | Envases y Cajas de Papel, Cartón o Cartulina</t>
  </si>
  <si>
    <t xml:space="preserve"> Cristian Müller Domínguez </t>
  </si>
  <si>
    <t xml:space="preserve"> 2 2597 0270    </t>
  </si>
  <si>
    <t>INTERSHANG SMIEC S.A.</t>
  </si>
  <si>
    <t>Generadores y Grupos Electrógenos | Herramientas | Motores y Turbinas</t>
  </si>
  <si>
    <t xml:space="preserve"> Luo Xuetang </t>
  </si>
  <si>
    <t xml:space="preserve"> 57 241 3660    </t>
  </si>
  <si>
    <t xml:space="preserve"> Weimin Chen </t>
  </si>
  <si>
    <t xml:space="preserve"> Roy Sinclair Montalivet </t>
  </si>
  <si>
    <t xml:space="preserve"> 57 247 3490    </t>
  </si>
  <si>
    <t>INTERTANKTAINER LTDA.</t>
  </si>
  <si>
    <t xml:space="preserve"> Mario Alfonso Pérez de Arce Arriagada </t>
  </si>
  <si>
    <t xml:space="preserve"> mpa97@altamar.cl</t>
  </si>
  <si>
    <t xml:space="preserve"> 2 2341 3587    </t>
  </si>
  <si>
    <t xml:space="preserve"> César Enrique Zamudio Tapia </t>
  </si>
  <si>
    <t xml:space="preserve"> czt97@altamar.cl</t>
  </si>
  <si>
    <t xml:space="preserve"> Solange Pérez de Arce Fernández </t>
  </si>
  <si>
    <t xml:space="preserve"> spaf@altamar.cl</t>
  </si>
  <si>
    <t xml:space="preserve"> 2 3224 7282    </t>
  </si>
  <si>
    <t>INTERTEK CALEB BRETT CHILE S.A.</t>
  </si>
  <si>
    <t>Asesorías Técnicas | Control de Calidad, Análisis, Certificación y Normalización | Inspecciones Técnicas, Certificación Marítima e Industrial, Aeronáutica e Ingeniería Civil | Laboratorio de Análisis | Supervisión de Embarques</t>
  </si>
  <si>
    <t xml:space="preserve"> Fernando Fossa </t>
  </si>
  <si>
    <t xml:space="preserve"> fernando.fossa@intertek.com</t>
  </si>
  <si>
    <t xml:space="preserve"> 2 2481 9100    </t>
  </si>
  <si>
    <t xml:space="preserve"> Roberto Readi Ananías </t>
  </si>
  <si>
    <t xml:space="preserve"> roberto.readi@intertek.com</t>
  </si>
  <si>
    <t xml:space="preserve"> 2 2481 5038    </t>
  </si>
  <si>
    <t xml:space="preserve"> Alejandro González Gajardo </t>
  </si>
  <si>
    <t xml:space="preserve"> Gerente División Cargo</t>
  </si>
  <si>
    <t xml:space="preserve"> alejandro.gonzalez@intertek.com</t>
  </si>
  <si>
    <t xml:space="preserve"> Sandra Hidalgo Muñoz </t>
  </si>
  <si>
    <t xml:space="preserve"> Gerente de Linea de Negocios Analitical Assessment</t>
  </si>
  <si>
    <t xml:space="preserve"> sandra.hidalgo@intertek.com</t>
  </si>
  <si>
    <t xml:space="preserve"> Priscilla Zavala Méndez </t>
  </si>
  <si>
    <t xml:space="preserve"> priscilla.zavala@intertek.com</t>
  </si>
  <si>
    <t>INTERTRADE CHILE S.A.</t>
  </si>
  <si>
    <t>Maquinaria, Equipos, Accesorios, Repuestos y Suministros para la Industria Alimentaria | Maquinaria, Equipos, Accesorios, Repuestos y Suministros para Lavandería</t>
  </si>
  <si>
    <t xml:space="preserve"> Guillermo Ponce Miguel</t>
  </si>
  <si>
    <t xml:space="preserve"> 2 2597 0000</t>
  </si>
  <si>
    <t xml:space="preserve"> Víctor Hirmas Oyaneder</t>
  </si>
  <si>
    <t xml:space="preserve"> Rodrigo Cabrera Gatica</t>
  </si>
  <si>
    <t xml:space="preserve"> Benjamín Camus Campodónico</t>
  </si>
  <si>
    <t xml:space="preserve"> Mariano Gutiérrez Izquierdo </t>
  </si>
  <si>
    <t xml:space="preserve"> mgutierrez@intertrade.cl</t>
  </si>
  <si>
    <t xml:space="preserve"> 2 2597 0000    </t>
  </si>
  <si>
    <t>INTERVIAL CHILE S.A.</t>
  </si>
  <si>
    <t xml:space="preserve"> 2 2599 3500    </t>
  </si>
  <si>
    <t>INTERVIDEO INGENIERIA LTDA.</t>
  </si>
  <si>
    <t>Circuito Cerrado de TV | Productoras de Cine, Televisión, Video y Otros Audiovisuales</t>
  </si>
  <si>
    <t xml:space="preserve"> Carlos Contreras Quezada</t>
  </si>
  <si>
    <t xml:space="preserve"> 2 2335 1166</t>
  </si>
  <si>
    <t xml:space="preserve"> Roy Ciampi Díaz </t>
  </si>
  <si>
    <t xml:space="preserve"> rciampi@intervideo.cl</t>
  </si>
  <si>
    <t xml:space="preserve"> 9 9231 1406    </t>
  </si>
  <si>
    <t>INTERWASH</t>
  </si>
  <si>
    <t>Lavanderías y Tintorerías | Ropa de Vestir</t>
  </si>
  <si>
    <t xml:space="preserve"> Raimundo Hernández Quiroga </t>
  </si>
  <si>
    <t xml:space="preserve"> infointerwash@gmail.com</t>
  </si>
  <si>
    <t xml:space="preserve"> 2 2621 5103    </t>
  </si>
  <si>
    <t>INTRADE S.A.</t>
  </si>
  <si>
    <t>INTRAT CONSULTORES S.A.</t>
  </si>
  <si>
    <t xml:space="preserve"> Javier Guerrero Sepúlveda</t>
  </si>
  <si>
    <t xml:space="preserve"> 2 2635 4060</t>
  </si>
  <si>
    <t xml:space="preserve"> Néstor Toro Rivero</t>
  </si>
  <si>
    <t xml:space="preserve"> Domingo Gutiérrez Navalón</t>
  </si>
  <si>
    <t xml:space="preserve"> Lino Muñoz Aránguiz</t>
  </si>
  <si>
    <t>INVENIO S.A.</t>
  </si>
  <si>
    <t>Empaquetaduras | Estanques y Reactores para Manejo de Corrosivos | Revestimientos</t>
  </si>
  <si>
    <t xml:space="preserve"> Fernando Castro Lavín </t>
  </si>
  <si>
    <t xml:space="preserve"> fernando.castro@invenio.cl</t>
  </si>
  <si>
    <t xml:space="preserve"> 2 2756 4100    </t>
  </si>
  <si>
    <t xml:space="preserve"> Víctor Vega Lira </t>
  </si>
  <si>
    <t xml:space="preserve"> victor.vega@invenio.cl</t>
  </si>
  <si>
    <t>INVERCAP S.A.</t>
  </si>
  <si>
    <t xml:space="preserve"> Roberto Andraca Adriasola </t>
  </si>
  <si>
    <t xml:space="preserve"> Juan Rassmuss Echecopar </t>
  </si>
  <si>
    <t xml:space="preserve"> 2 2818 6300    </t>
  </si>
  <si>
    <t xml:space="preserve"> Stefan Franken </t>
  </si>
  <si>
    <t>INVERLUZ S.A.</t>
  </si>
  <si>
    <t xml:space="preserve"> Jorge Luchsinger V.</t>
  </si>
  <si>
    <t xml:space="preserve"> Waldo Mosqueira </t>
  </si>
  <si>
    <t xml:space="preserve"> Angel De la Fuente </t>
  </si>
  <si>
    <t xml:space="preserve"> Risaldo Fuentes Arias </t>
  </si>
  <si>
    <t xml:space="preserve"> Carlos Massman </t>
  </si>
  <si>
    <t xml:space="preserve"> Sergio Schalchli Schneider </t>
  </si>
  <si>
    <t xml:space="preserve"> Luisa María Cordero </t>
  </si>
  <si>
    <t xml:space="preserve"> Víctor Vera Vásquez </t>
  </si>
  <si>
    <t>INVERMAR S.A.</t>
  </si>
  <si>
    <t xml:space="preserve"> Fernando Izquierdo Menéndez </t>
  </si>
  <si>
    <t xml:space="preserve"> Vicente Izquierdo Menéndez </t>
  </si>
  <si>
    <t xml:space="preserve"> Juan Agustín Izquierdo Etchebarne </t>
  </si>
  <si>
    <t xml:space="preserve"> María Ileana Taboada Bittner </t>
  </si>
  <si>
    <t xml:space="preserve"> Paul Weber Silva</t>
  </si>
  <si>
    <t xml:space="preserve"> Felipe Pulido Justiniano </t>
  </si>
  <si>
    <t xml:space="preserve"> 2 2580 5200    </t>
  </si>
  <si>
    <t xml:space="preserve"> Carlos Felipe Rojas Vio </t>
  </si>
  <si>
    <t xml:space="preserve"> felipe.rojas@invermarchile.cl</t>
  </si>
  <si>
    <t>INVERSIERRA S.A.</t>
  </si>
  <si>
    <t xml:space="preserve"> Eduardo Zalaquett Sepúlveda </t>
  </si>
  <si>
    <t xml:space="preserve"> 2 2924 9900    </t>
  </si>
  <si>
    <t xml:space="preserve"> Vivian Clarke Gaete </t>
  </si>
  <si>
    <t xml:space="preserve"> Alberto Mancilla Medina </t>
  </si>
  <si>
    <t xml:space="preserve"> Gerente Negocios</t>
  </si>
  <si>
    <t>INVERSIONES ACULEO S.A.</t>
  </si>
  <si>
    <t xml:space="preserve"> Manuel Sobral Fraile</t>
  </si>
  <si>
    <t xml:space="preserve"> 2 2633 3932</t>
  </si>
  <si>
    <t xml:space="preserve"> Mario Briano Luraschi</t>
  </si>
  <si>
    <t xml:space="preserve"> Lucas Silva Johnsons </t>
  </si>
  <si>
    <t xml:space="preserve"> 2 2695 3669    </t>
  </si>
  <si>
    <t>INVERSIONES AGRICOLAS Y COMERCIALES S.A.</t>
  </si>
  <si>
    <t xml:space="preserve"> 2 2377 6600</t>
  </si>
  <si>
    <t xml:space="preserve"> Vicepresidente Directorio</t>
  </si>
  <si>
    <t xml:space="preserve"> Pablo Bofill Schmidt</t>
  </si>
  <si>
    <t xml:space="preserve"> Carlo Rossi Soffia </t>
  </si>
  <si>
    <t xml:space="preserve"> mvillagran@carozzi.cl</t>
  </si>
  <si>
    <t xml:space="preserve"> Gerente General / Gerente de Finanzas Corporativo</t>
  </si>
  <si>
    <t xml:space="preserve"> Ximena Gallardo Ugarte</t>
  </si>
  <si>
    <t xml:space="preserve"> 2 2377 6610</t>
  </si>
  <si>
    <t>INVERSIONES ALSACIA S.A.</t>
  </si>
  <si>
    <t xml:space="preserve"> Carlos Mario Ríos Velilla</t>
  </si>
  <si>
    <t xml:space="preserve"> Julio Allel Facuse </t>
  </si>
  <si>
    <t xml:space="preserve"> 2 2351 7900    </t>
  </si>
  <si>
    <t>INVERSIONES ALXAR S.A.</t>
  </si>
  <si>
    <t xml:space="preserve"> 2 2461 7150</t>
  </si>
  <si>
    <t xml:space="preserve"> joan.navarro@alxar.cl</t>
  </si>
  <si>
    <t xml:space="preserve"> 2 2461 7150    </t>
  </si>
  <si>
    <t xml:space="preserve"> Erwin Kaufmann </t>
  </si>
  <si>
    <t xml:space="preserve"> Christian L'Huissier Villar </t>
  </si>
  <si>
    <t xml:space="preserve"> Nicolás Mussuto </t>
  </si>
  <si>
    <t xml:space="preserve"> Gerente General de Sierra Norte</t>
  </si>
  <si>
    <t>INVERSIONES AQUASUB S.A.</t>
  </si>
  <si>
    <t>Bombas Hidráulicas Sumergibles, de Superficie y Centrífugas | Captación de Aguas Subterráneas</t>
  </si>
  <si>
    <t xml:space="preserve"> José Lladser Prado </t>
  </si>
  <si>
    <t xml:space="preserve"> Director Gerente General</t>
  </si>
  <si>
    <t xml:space="preserve"> hidasa@aquasubsa.cl</t>
  </si>
  <si>
    <t xml:space="preserve"> 2 2624 1140    </t>
  </si>
  <si>
    <t xml:space="preserve"> Paola Barahona Castro </t>
  </si>
  <si>
    <t xml:space="preserve"> Angélica Correa Manríquez </t>
  </si>
  <si>
    <t xml:space="preserve"> acorrea@aquasubsa.cl</t>
  </si>
  <si>
    <t>INVERSIONES AUTOMOTRICES LTDA.</t>
  </si>
  <si>
    <t xml:space="preserve"> Pedro Pablo García Augier</t>
  </si>
  <si>
    <t xml:space="preserve"> 2 2226 2037</t>
  </si>
  <si>
    <t xml:space="preserve"> Macarena García Sirandoni</t>
  </si>
  <si>
    <t>INVERSIONES BARRICK CONOSUR SPA</t>
  </si>
  <si>
    <t xml:space="preserve"> Marcelo Alvarez </t>
  </si>
  <si>
    <t xml:space="preserve"> marcelo.alvarez@barrick.com</t>
  </si>
  <si>
    <t xml:space="preserve"> 2 2340 2022    </t>
  </si>
  <si>
    <t>INVERSIONES COLLINS Y COLLINS LTDA.</t>
  </si>
  <si>
    <t>Alambres, Clavos, Pernos, Tornillos, Grapas, Gaviones y Similares | Bronce | Cervezas y Maltas | Herramientas | Importadores y Representantes</t>
  </si>
  <si>
    <t xml:space="preserve"> Michael Collins Sprohnle</t>
  </si>
  <si>
    <t xml:space="preserve"> 2 2821 7000</t>
  </si>
  <si>
    <t xml:space="preserve"> Paul Collins Sprohnle</t>
  </si>
  <si>
    <t xml:space="preserve"> María Eugenia Salinas Donaire </t>
  </si>
  <si>
    <t xml:space="preserve"> msalinas@collins.cl.</t>
  </si>
  <si>
    <t xml:space="preserve"> 2 2210 7037    </t>
  </si>
  <si>
    <t xml:space="preserve"> Rony Castillo Alarcón </t>
  </si>
  <si>
    <t xml:space="preserve"> Subgerente Comercial y Marketing</t>
  </si>
  <si>
    <t xml:space="preserve"> rcastillo@importper.cl</t>
  </si>
  <si>
    <t xml:space="preserve"> 2 2821 7005    </t>
  </si>
  <si>
    <t>INVERSIONES CORDEL S.A.</t>
  </si>
  <si>
    <t xml:space="preserve"> Patrice Servant </t>
  </si>
  <si>
    <t xml:space="preserve"> 2 2584 1112    </t>
  </si>
  <si>
    <t xml:space="preserve"> Carlos Mario Saporito </t>
  </si>
  <si>
    <t>INVERSIONES COVADONGA S.A.</t>
  </si>
  <si>
    <t xml:space="preserve"> Guillermo Pascual Beltrán </t>
  </si>
  <si>
    <t xml:space="preserve"> Clemente Cámbara Muñiz </t>
  </si>
  <si>
    <t xml:space="preserve"> Miguel Almonacid Ortiz </t>
  </si>
  <si>
    <t xml:space="preserve"> Silvia Barrón Adrián </t>
  </si>
  <si>
    <t xml:space="preserve"> Alvaro Flaño García </t>
  </si>
  <si>
    <t xml:space="preserve"> Patricio García Domínguez </t>
  </si>
  <si>
    <t xml:space="preserve"> Marta Pascual Beltrán </t>
  </si>
  <si>
    <t xml:space="preserve"> José Luis Farías Marambio </t>
  </si>
  <si>
    <t xml:space="preserve"> 2 2698 7038    </t>
  </si>
  <si>
    <t>INVERSIONES DEL PACIFICO LTDA.</t>
  </si>
  <si>
    <t xml:space="preserve"> Eduardo Soler Costa </t>
  </si>
  <si>
    <t xml:space="preserve"> eduardo.soler@dole.com</t>
  </si>
  <si>
    <t xml:space="preserve"> 34 263 5199    </t>
  </si>
  <si>
    <t>INVERSIONES GASTRONOMIA Y HOTELERA CALDERON Y CIA. LTDA.</t>
  </si>
  <si>
    <t xml:space="preserve"> Angel Calderón </t>
  </si>
  <si>
    <t xml:space="preserve"> 41 222 7984    </t>
  </si>
  <si>
    <t xml:space="preserve"> Ximena Carrasco</t>
  </si>
  <si>
    <t xml:space="preserve"> 41 222 7984</t>
  </si>
  <si>
    <t>INVERSIONES GROSCO S.A.</t>
  </si>
  <si>
    <t xml:space="preserve"> Carlos Grossman Badrian </t>
  </si>
  <si>
    <t xml:space="preserve"> 2 2432 0100    </t>
  </si>
  <si>
    <t xml:space="preserve"> Rodolfo Pereira Valenzuela </t>
  </si>
  <si>
    <t xml:space="preserve"> rpereira@interservice.cl</t>
  </si>
  <si>
    <t xml:space="preserve"> Gerente Inter Corredores de Bolsa</t>
  </si>
  <si>
    <t>INVERSIONES INDUSTRIALES LTDA.</t>
  </si>
  <si>
    <t>Alambres, Clavos, Pernos, Tornillos, Grapas, Gaviones y Similares | Anclajes y Fijaciones | Cerrajería y Quincallería | Herramientas | Pernos de Anclaje</t>
  </si>
  <si>
    <t xml:space="preserve"> Felipe Ortiz Jara</t>
  </si>
  <si>
    <t xml:space="preserve"> 2 2379 9909</t>
  </si>
  <si>
    <t xml:space="preserve"> José Rengifo </t>
  </si>
  <si>
    <t xml:space="preserve"> jrengifo@ferromat.cl</t>
  </si>
  <si>
    <t xml:space="preserve"> 2 2379 9909    </t>
  </si>
  <si>
    <t xml:space="preserve"> Marcos Miranda Torres</t>
  </si>
  <si>
    <t>INVERSIONES INMOBILIARIA Y CORMERCIALIZADORA HIELOS DEL SUR SPA</t>
  </si>
  <si>
    <t xml:space="preserve"> Natalia Marcovich </t>
  </si>
  <si>
    <t xml:space="preserve"> gerencia@hielosdelsur.cl</t>
  </si>
  <si>
    <t xml:space="preserve"> 2 2854 4785    </t>
  </si>
  <si>
    <t xml:space="preserve"> Noemí Sirota </t>
  </si>
  <si>
    <t>INVERSIONES INNOVADORAS S.A.</t>
  </si>
  <si>
    <t xml:space="preserve"> Cleve Gary Lightfoot </t>
  </si>
  <si>
    <t xml:space="preserve"> Alvaro Salomón Fisher Abeliuk </t>
  </si>
  <si>
    <t xml:space="preserve"> 2 2240 0405    </t>
  </si>
  <si>
    <t xml:space="preserve"> Sofía Grez Bauzá </t>
  </si>
  <si>
    <t xml:space="preserve"> sofia.grez@fch.cl</t>
  </si>
  <si>
    <t xml:space="preserve"> 2 2240 0363    </t>
  </si>
  <si>
    <t>INVERSIONES JUAN YARUR S.A.</t>
  </si>
  <si>
    <t xml:space="preserve"> Juan Carlos Yarur Rey </t>
  </si>
  <si>
    <t xml:space="preserve"> 2 2438 0700    </t>
  </si>
  <si>
    <t xml:space="preserve"> Gonzalo Yarur Ready </t>
  </si>
  <si>
    <t xml:space="preserve"> Rodrigo Palacios Fitz-Henry </t>
  </si>
  <si>
    <t>INVERSIONES KLENZO Y SERKOMER SPA</t>
  </si>
  <si>
    <t xml:space="preserve"> Ramón Muñoz Sepúlveda </t>
  </si>
  <si>
    <t xml:space="preserve"> rmunoz@klenzo.cl</t>
  </si>
  <si>
    <t xml:space="preserve"> 9 9645 4344    </t>
  </si>
  <si>
    <t>INVERSIONES LOTA GREEN LTDA.</t>
  </si>
  <si>
    <t xml:space="preserve"> cortega@lotagreen.cl</t>
  </si>
  <si>
    <t xml:space="preserve"> 2 2379 4500    </t>
  </si>
  <si>
    <t>INVERSIONES METROPOLITANA LTDA.</t>
  </si>
  <si>
    <t xml:space="preserve"> Dagoberto Morales Becerra </t>
  </si>
  <si>
    <t>INVERSIONES MURO LTDA.</t>
  </si>
  <si>
    <t>Alfombras | Cortinas, Tapicerías, Gobelinos | Frazadas | Importadores y Representantes | Sábanas, Fundas, Ropa de Cama y Similares | Toallas</t>
  </si>
  <si>
    <t>INVERSIONES PATHFINDER CHILE S.A.</t>
  </si>
  <si>
    <t xml:space="preserve"> 2 2582 7340    </t>
  </si>
  <si>
    <t xml:space="preserve"> Félix Bacigalupo Vicuña </t>
  </si>
  <si>
    <t xml:space="preserve"> Fernando De Solminihac</t>
  </si>
  <si>
    <t xml:space="preserve"> 2 2582 7340</t>
  </si>
  <si>
    <t>INVERSIONES SANTA BERTINA S.A.</t>
  </si>
  <si>
    <t>Crianza de Animales o Peces | Inversiones | Servicios Agrícolas y Forestales</t>
  </si>
  <si>
    <t xml:space="preserve"> Mercedes Parga Valdivia </t>
  </si>
  <si>
    <t xml:space="preserve"> Director - Presidente</t>
  </si>
  <si>
    <t xml:space="preserve"> 2 2322 3900    </t>
  </si>
  <si>
    <t xml:space="preserve"> Christian Blanc Parga </t>
  </si>
  <si>
    <t xml:space="preserve"> tho@somarco.cl</t>
  </si>
  <si>
    <t xml:space="preserve"> Javier Parga Balaresque </t>
  </si>
  <si>
    <t xml:space="preserve"> Gerente Desarrollo</t>
  </si>
  <si>
    <t xml:space="preserve"> jparga@somarco.cl</t>
  </si>
  <si>
    <t xml:space="preserve"> Raquel Meller Baeza </t>
  </si>
  <si>
    <t xml:space="preserve"> rmeller@santabertina.cl</t>
  </si>
  <si>
    <t>INVERSIONES SCHILLING SPA</t>
  </si>
  <si>
    <t xml:space="preserve"> Max Schilling Ferrari</t>
  </si>
  <si>
    <t xml:space="preserve"> 2 2510 7210</t>
  </si>
  <si>
    <t xml:space="preserve"> Hellmut Schilling Ferrari </t>
  </si>
  <si>
    <t xml:space="preserve"> Gerente Logística y Abastecimiento</t>
  </si>
  <si>
    <t xml:space="preserve"> hschilling@schilling.cl</t>
  </si>
  <si>
    <t xml:space="preserve"> 2 2510 7200    </t>
  </si>
  <si>
    <t xml:space="preserve"> Carmen Gloria Hughes Gómez </t>
  </si>
  <si>
    <t xml:space="preserve"> chughes@schilling.cl</t>
  </si>
  <si>
    <t>INVERSIONES SIEMEL S.A.</t>
  </si>
  <si>
    <t xml:space="preserve"> Jorge Andueza Fouque</t>
  </si>
  <si>
    <t xml:space="preserve"> 2 2461 7700</t>
  </si>
  <si>
    <t xml:space="preserve"> José Tomás Guzmán Rencoret </t>
  </si>
  <si>
    <t xml:space="preserve"> sescobar@siemel.cl</t>
  </si>
  <si>
    <t xml:space="preserve"> Carlos Ingham Kottmeier </t>
  </si>
  <si>
    <t xml:space="preserve"> Claudio Elgueta Vera</t>
  </si>
  <si>
    <t>INVERSIONES UGARTE S.A.</t>
  </si>
  <si>
    <t xml:space="preserve"> Juan Pablo Ugarte Valdés </t>
  </si>
  <si>
    <t xml:space="preserve"> ugarte1@ugarte.bolsantiago.cl</t>
  </si>
  <si>
    <t xml:space="preserve"> 2 2827 7000    </t>
  </si>
  <si>
    <t xml:space="preserve"> Ernesto Goycoolea Mozó </t>
  </si>
  <si>
    <t>INVERSIONES UNESPA S.A.</t>
  </si>
  <si>
    <t>INVERSIONES Y ASESORIAS LOBO DE GUBBIO SPA</t>
  </si>
  <si>
    <t xml:space="preserve"> Ana María Yaconi Santa Cruz </t>
  </si>
  <si>
    <t xml:space="preserve"> amyaconi@ldg.cl</t>
  </si>
  <si>
    <t xml:space="preserve"> 2 2490 1240    </t>
  </si>
  <si>
    <t>INVERSIONES Y ASESORIAS TRANSEARCH S.A.</t>
  </si>
  <si>
    <t xml:space="preserve"> Cristián Duarte Barriga </t>
  </si>
  <si>
    <t xml:space="preserve"> cristian.duarte@transearch.com</t>
  </si>
  <si>
    <t xml:space="preserve"> 2 2379 5180    </t>
  </si>
  <si>
    <t>INVERTEC FOODS S.A.</t>
  </si>
  <si>
    <t xml:space="preserve"> Alberto Ricardo Montanari Mazzarelli </t>
  </si>
  <si>
    <t xml:space="preserve"> Mario José Montanari Mazzarelli </t>
  </si>
  <si>
    <t xml:space="preserve"> Miguel Ignacio Guerrero Gutiérrez </t>
  </si>
  <si>
    <t xml:space="preserve"> Marisol Montanari Valdés </t>
  </si>
  <si>
    <t xml:space="preserve"> Stefano Montanari Valdés</t>
  </si>
  <si>
    <t xml:space="preserve"> 2 2580 5200</t>
  </si>
  <si>
    <t xml:space="preserve"> Paulo Aceituno Arteta</t>
  </si>
  <si>
    <t xml:space="preserve"> 72 274 1000</t>
  </si>
  <si>
    <t xml:space="preserve"> Mario Montanari Legassa </t>
  </si>
  <si>
    <t xml:space="preserve"> mario@invertec.cl</t>
  </si>
  <si>
    <t xml:space="preserve"> 72 274 1000    </t>
  </si>
  <si>
    <t>INVERTEC NATURAL JUICE S.A.</t>
  </si>
  <si>
    <t xml:space="preserve"> Stefano Montanari Valdés </t>
  </si>
  <si>
    <t xml:space="preserve"> smontanari@invertec.cl</t>
  </si>
  <si>
    <t xml:space="preserve"> 2 2580 5300    </t>
  </si>
  <si>
    <t xml:space="preserve"> Tomás Burgos </t>
  </si>
  <si>
    <t xml:space="preserve"> tburgos@invertec.cl</t>
  </si>
  <si>
    <t xml:space="preserve"> 72 274 1038    </t>
  </si>
  <si>
    <t xml:space="preserve"> 2 2750 7100    </t>
  </si>
  <si>
    <t xml:space="preserve"> 2 2215 7161    </t>
  </si>
  <si>
    <t xml:space="preserve"> 2 2377 4821    </t>
  </si>
  <si>
    <t xml:space="preserve"> 2 2653 6780    </t>
  </si>
  <si>
    <t xml:space="preserve"> 2 2660 3103    </t>
  </si>
  <si>
    <t xml:space="preserve"> Oscar Hasbún Martínez </t>
  </si>
  <si>
    <t xml:space="preserve"> Rodrigo Hinzpeter Kirberg </t>
  </si>
  <si>
    <t xml:space="preserve"> Nicolás Concha Rosales </t>
  </si>
  <si>
    <t xml:space="preserve"> cgt@invexans.cl</t>
  </si>
  <si>
    <t xml:space="preserve"> 2 2750 7393    </t>
  </si>
  <si>
    <t xml:space="preserve"> Pedro Parga Galano </t>
  </si>
  <si>
    <t>IPACER S.A.</t>
  </si>
  <si>
    <t>Acero Corrugado Galvanizado | Barracas de Fierro</t>
  </si>
  <si>
    <t xml:space="preserve"> Claudio Constenla Núñez </t>
  </si>
  <si>
    <t xml:space="preserve"> cconstenla@ipacer.cl</t>
  </si>
  <si>
    <t xml:space="preserve"> 2 2859 9000    </t>
  </si>
  <si>
    <t xml:space="preserve"> Isabel Castro Valencia</t>
  </si>
  <si>
    <t xml:space="preserve"> 2 2859 9000</t>
  </si>
  <si>
    <t xml:space="preserve"> Mario Poblete Farías </t>
  </si>
  <si>
    <t xml:space="preserve"> mpoblete@ipacer.cl</t>
  </si>
  <si>
    <t xml:space="preserve"> Luis Millán Martínez </t>
  </si>
  <si>
    <t xml:space="preserve"> lmillan@ipacer.cl</t>
  </si>
  <si>
    <t xml:space="preserve"> Cristián Eyzaguirre Johnston </t>
  </si>
  <si>
    <t xml:space="preserve"> 2 2411 1590    </t>
  </si>
  <si>
    <t xml:space="preserve"> Amaia de Aretxabala Herazo </t>
  </si>
  <si>
    <t xml:space="preserve"> 2 2411 1500    </t>
  </si>
  <si>
    <t xml:space="preserve"> María Luisa de Aretxabala Herazo </t>
  </si>
  <si>
    <t xml:space="preserve"> Max Von Bischoffhausen </t>
  </si>
  <si>
    <t xml:space="preserve"> José Luis Hormazábal </t>
  </si>
  <si>
    <t xml:space="preserve"> Gerardo Marti Casadevall </t>
  </si>
  <si>
    <t xml:space="preserve"> Heinrich Obermöller Canales </t>
  </si>
  <si>
    <t>IPF INGENIERIA LTDA.</t>
  </si>
  <si>
    <t xml:space="preserve"> Angélica Abarca Valenzuela </t>
  </si>
  <si>
    <t xml:space="preserve"> 2 2683 7193    </t>
  </si>
  <si>
    <t xml:space="preserve"> Sergio Cancino Cancino </t>
  </si>
  <si>
    <t>IPSOS (CHILE) SPA</t>
  </si>
  <si>
    <t xml:space="preserve"> Jorge López Santander</t>
  </si>
  <si>
    <t xml:space="preserve"> 2 2433 5002</t>
  </si>
  <si>
    <t xml:space="preserve"> Minerva Azar Núñez </t>
  </si>
  <si>
    <t xml:space="preserve"> Representante Legal y Gerente de Administración y Finanzas</t>
  </si>
  <si>
    <t xml:space="preserve"> minerva.azar@ipsos.com</t>
  </si>
  <si>
    <t xml:space="preserve"> 2 2433 5002    </t>
  </si>
  <si>
    <t xml:space="preserve"> Karen Quiroga </t>
  </si>
  <si>
    <t xml:space="preserve"> karen.quiroga@ipsos.com</t>
  </si>
  <si>
    <t xml:space="preserve"> 2 2433 5080    </t>
  </si>
  <si>
    <t>IQUIQUE TERMINAL INTERNACIONAL S.A.</t>
  </si>
  <si>
    <t xml:space="preserve"> Macario Valdés Raczynski </t>
  </si>
  <si>
    <t xml:space="preserve"> Alberto Bórquez Calbucura </t>
  </si>
  <si>
    <t xml:space="preserve"> Javier Olivos Santa María </t>
  </si>
  <si>
    <t xml:space="preserve"> Ricardo Córdova Marinao </t>
  </si>
  <si>
    <t xml:space="preserve"> 57 239 6107    </t>
  </si>
  <si>
    <t xml:space="preserve"> Jorge Dumont Vera</t>
  </si>
  <si>
    <t xml:space="preserve"> 57 239 6107</t>
  </si>
  <si>
    <t xml:space="preserve"> Henry Balboa Luna </t>
  </si>
  <si>
    <t xml:space="preserve"> Jorge Oyarce Valderrama </t>
  </si>
  <si>
    <t>IR CONSULTING S.A.</t>
  </si>
  <si>
    <t>Auditoría de Relaciones Laborales a Contratistas | Consultores y Asesores de Empresas | Prevención de Riesgos</t>
  </si>
  <si>
    <t xml:space="preserve"> Ricardo Serrano Robert </t>
  </si>
  <si>
    <t xml:space="preserve"> ricardo.serrano@irconsulting.cl</t>
  </si>
  <si>
    <t xml:space="preserve"> 2 2224 8477    </t>
  </si>
  <si>
    <t xml:space="preserve"> Juan Pablo Garrido B. </t>
  </si>
  <si>
    <t xml:space="preserve"> juanpablo.garrido@irconsulting.cl</t>
  </si>
  <si>
    <t xml:space="preserve"> Francisca Catalina Flores Frost</t>
  </si>
  <si>
    <t xml:space="preserve"> 2 2224 8477</t>
  </si>
  <si>
    <t xml:space="preserve"> Margarita Macarena Fuentealba Fuentealba </t>
  </si>
  <si>
    <t xml:space="preserve"> Ingeniero en Prevención de Riesgos</t>
  </si>
  <si>
    <t xml:space="preserve"> macarena.fuentealba@irconsulting.cl</t>
  </si>
  <si>
    <t>IRC VERIFICADORA LTDA.</t>
  </si>
  <si>
    <t xml:space="preserve"> Juan B. Garrido </t>
  </si>
  <si>
    <t xml:space="preserve"> juan.garrido@irconsulting.cl</t>
  </si>
  <si>
    <t xml:space="preserve"> Karen Maudier S. </t>
  </si>
  <si>
    <t xml:space="preserve"> Jefe de Verificación</t>
  </si>
  <si>
    <t xml:space="preserve"> karen.maudier@irconsulting.cl</t>
  </si>
  <si>
    <t xml:space="preserve"> Claudio Garrido </t>
  </si>
  <si>
    <t xml:space="preserve"> Encargado de Calidad</t>
  </si>
  <si>
    <t xml:space="preserve"> claudio.garrido@irconsulting.cl</t>
  </si>
  <si>
    <t>IRON MOUNTAIN CHILE S.A.</t>
  </si>
  <si>
    <t>Bodegaje | Digitalizadores, Scanners, Data Display, Planografía | Equipos y Sistemas para el Manejo de Imagenes | Servicio de Archivos | Servicios y Procesamiento de Datos</t>
  </si>
  <si>
    <t xml:space="preserve"> Guillermo Lockhart </t>
  </si>
  <si>
    <t xml:space="preserve"> guillermo.lockhart@ironmountain.com.ar</t>
  </si>
  <si>
    <t xml:space="preserve"> 2 2395 7101    </t>
  </si>
  <si>
    <t xml:space="preserve"> David Vaizer </t>
  </si>
  <si>
    <t xml:space="preserve"> david.vaizer@ironmountain.cl</t>
  </si>
  <si>
    <t xml:space="preserve"> Matías Marquina </t>
  </si>
  <si>
    <t xml:space="preserve"> Gerente de Operaciones y DS</t>
  </si>
  <si>
    <t xml:space="preserve"> matias.marquina@ironmountain.com.ar</t>
  </si>
  <si>
    <t>ISAPRE CONSALUD S.A.</t>
  </si>
  <si>
    <t xml:space="preserve"> Rodrigo Medel Samacoitz</t>
  </si>
  <si>
    <t xml:space="preserve"> 2 2332 5200</t>
  </si>
  <si>
    <t xml:space="preserve"> Federico Errázuriz Brito </t>
  </si>
  <si>
    <t xml:space="preserve"> Gerente Inteligencia y Negocios</t>
  </si>
  <si>
    <t xml:space="preserve"> federico.errazuriz@consalud.cl</t>
  </si>
  <si>
    <t xml:space="preserve"> 2 2332 5201    </t>
  </si>
  <si>
    <t xml:space="preserve"> Alex Meier Ayala </t>
  </si>
  <si>
    <t xml:space="preserve"> alex.meier@consalud.cl</t>
  </si>
  <si>
    <t xml:space="preserve"> Harald Chutney Vallejos </t>
  </si>
  <si>
    <t xml:space="preserve"> harald.chutney@consalud.cl</t>
  </si>
  <si>
    <t xml:space="preserve"> 2 2332 5200    </t>
  </si>
  <si>
    <t xml:space="preserve"> Carmen Paz Urbina Sateler</t>
  </si>
  <si>
    <t xml:space="preserve"> 2 2332 5201</t>
  </si>
  <si>
    <t xml:space="preserve"> Mario Subiabre Cortés </t>
  </si>
  <si>
    <t xml:space="preserve"> mario.subiabre@consalud.cl</t>
  </si>
  <si>
    <t xml:space="preserve"> 2 2332 5111    </t>
  </si>
  <si>
    <t>ISAPRE CRUZBLANCA S.A.</t>
  </si>
  <si>
    <t xml:space="preserve"> Paul Uriarte </t>
  </si>
  <si>
    <t xml:space="preserve"> 2 2998 1923    </t>
  </si>
  <si>
    <t xml:space="preserve"> Luis Fischer </t>
  </si>
  <si>
    <t xml:space="preserve"> Andrés Guimpert </t>
  </si>
  <si>
    <t xml:space="preserve"> Gerente Comercial y Clientes</t>
  </si>
  <si>
    <t xml:space="preserve"> David Decker Edwards </t>
  </si>
  <si>
    <t xml:space="preserve"> Gerente de Producto y Actuarial</t>
  </si>
  <si>
    <t xml:space="preserve"> Patricia López Bayo </t>
  </si>
  <si>
    <t xml:space="preserve"> Gerente de Gestión Asistencial</t>
  </si>
  <si>
    <t>ISAPRE FUSAT LTDA.</t>
  </si>
  <si>
    <t xml:space="preserve"> Leonardo Whittle Ferrer </t>
  </si>
  <si>
    <t xml:space="preserve"> Luis Cifuentes Miranda </t>
  </si>
  <si>
    <t xml:space="preserve"> María Francisca Domínguez Meza </t>
  </si>
  <si>
    <t xml:space="preserve"> Lucila Siskind</t>
  </si>
  <si>
    <t xml:space="preserve"> Pablo Geisse Navarro </t>
  </si>
  <si>
    <t xml:space="preserve"> Gustavo Morales Hidalgo </t>
  </si>
  <si>
    <t xml:space="preserve"> gustavo.morales@isaprefusat.cl</t>
  </si>
  <si>
    <t xml:space="preserve"> 2 2677 7700    </t>
  </si>
  <si>
    <t xml:space="preserve"> Francisco Acevedo </t>
  </si>
  <si>
    <t xml:space="preserve"> francisco.acevedo@isaprefusat.cl</t>
  </si>
  <si>
    <t xml:space="preserve"> Cristina Heinrich Rojas </t>
  </si>
  <si>
    <t xml:space="preserve"> Director Médico, Dra.</t>
  </si>
  <si>
    <t xml:space="preserve"> cristina.heinrich@isaprefusat.cl</t>
  </si>
  <si>
    <t>ISAPRE NUEVA MASVIDA S.A.</t>
  </si>
  <si>
    <t xml:space="preserve"> Gonzalo Arriagada Lillo </t>
  </si>
  <si>
    <t xml:space="preserve"> gonzalo.arriagada@nuevamasvida.cl</t>
  </si>
  <si>
    <t xml:space="preserve"> 41 226 2100    </t>
  </si>
  <si>
    <t xml:space="preserve"> Luis Romero Estroy </t>
  </si>
  <si>
    <t xml:space="preserve"> luis.romero@nuevamasvida.cl</t>
  </si>
  <si>
    <t xml:space="preserve"> 2 2979 4486    </t>
  </si>
  <si>
    <t xml:space="preserve"> Carlos Jara Ulloa </t>
  </si>
  <si>
    <t xml:space="preserve"> Gerente de Administración y Control Gestión</t>
  </si>
  <si>
    <t xml:space="preserve"> carlos.jara@nuevamasvida.cl</t>
  </si>
  <si>
    <t xml:space="preserve"> Juan Pablo Grasset </t>
  </si>
  <si>
    <t xml:space="preserve"> juan.grasset@nuevamasvida.cl</t>
  </si>
  <si>
    <t xml:space="preserve"> 41 226 2000    </t>
  </si>
  <si>
    <t xml:space="preserve"> Ignacio Zúñiga </t>
  </si>
  <si>
    <t xml:space="preserve"> ignacio.zuniga@nuevamasvida.cl</t>
  </si>
  <si>
    <t>Asesorías y Servicios en Computación e Informática | Internet: Proveedores, Páginas Web (Creación, Gestión, Mantención) y Servicios | Sistemas y Aplicaciones Computacionales | Software</t>
  </si>
  <si>
    <t xml:space="preserve"> Rodrigo Lafuente Saavedra </t>
  </si>
  <si>
    <t xml:space="preserve"> Director Ejecutivo y Gerente General</t>
  </si>
  <si>
    <t xml:space="preserve"> rlafuente@isc.cl</t>
  </si>
  <si>
    <t xml:space="preserve"> 2 2236 2306    </t>
  </si>
  <si>
    <t xml:space="preserve"> Elena Sandoval M.</t>
  </si>
  <si>
    <t xml:space="preserve"> 2 2236 2306</t>
  </si>
  <si>
    <t xml:space="preserve"> Myriam Pérez </t>
  </si>
  <si>
    <t xml:space="preserve"> mperez@isc.cl</t>
  </si>
  <si>
    <t xml:space="preserve"> Catalina Lafuente </t>
  </si>
  <si>
    <t xml:space="preserve"> Gerente Crossmedia</t>
  </si>
  <si>
    <t xml:space="preserve"> cata@bri.cl</t>
  </si>
  <si>
    <t>ISOPLAST SPA</t>
  </si>
  <si>
    <t xml:space="preserve"> Juan Pablo Salinas Faúndez </t>
  </si>
  <si>
    <t xml:space="preserve"> jpsalinas@isoplast.cl</t>
  </si>
  <si>
    <t xml:space="preserve"> 2 2275 2510    </t>
  </si>
  <si>
    <t xml:space="preserve"> Angela Vicencio Fernández</t>
  </si>
  <si>
    <t xml:space="preserve"> 2 2275 2510</t>
  </si>
  <si>
    <t xml:space="preserve"> María Trinidad Valdés Valencia </t>
  </si>
  <si>
    <t xml:space="preserve"> tvaldes@isosur.cl</t>
  </si>
  <si>
    <t>Administración y Mantención de Edificios e Instalaciones Industriales | Alimentación Industrial, Salud, Escolar e Institucional | Call Center (Centro de llamados) | Fumigaciones y Destrucción de Plagas | Outsourcing de Personal | Servicios de Aseo, Limpieza y Mantención | Servicios de Vigilancia, Seguridad y Portería</t>
  </si>
  <si>
    <t xml:space="preserve"> Rodrigo González Acevedo </t>
  </si>
  <si>
    <t xml:space="preserve"> rodrigo.gonzalez@cl.issworld.com</t>
  </si>
  <si>
    <t xml:space="preserve"> 2 2726 6501    </t>
  </si>
  <si>
    <t xml:space="preserve"> Matías Hernández Baghetti </t>
  </si>
  <si>
    <t xml:space="preserve"> matias.hernadez@cl.issworld.com</t>
  </si>
  <si>
    <t xml:space="preserve"> 2 2726 6521    </t>
  </si>
  <si>
    <t xml:space="preserve"> Horacio Miñano Araya </t>
  </si>
  <si>
    <t xml:space="preserve"> Director de Personas y Cultura</t>
  </si>
  <si>
    <t xml:space="preserve"> horacio.minano@cl.issworld.com</t>
  </si>
  <si>
    <t xml:space="preserve"> 2 2726 6505    </t>
  </si>
  <si>
    <t xml:space="preserve"> Rodrigo Southerland López </t>
  </si>
  <si>
    <t xml:space="preserve"> rodrigo.southerland@cl.issworld.com</t>
  </si>
  <si>
    <t xml:space="preserve"> 2 2726 6502    </t>
  </si>
  <si>
    <t xml:space="preserve"> Ignacio Barra Cañas </t>
  </si>
  <si>
    <t xml:space="preserve"> Director de Operaciones Catering</t>
  </si>
  <si>
    <t xml:space="preserve"> ignacio.barra@cl.issworld.com</t>
  </si>
  <si>
    <t xml:space="preserve"> 2 2726 6566    </t>
  </si>
  <si>
    <t xml:space="preserve"> Mauricio Aguirre Cares </t>
  </si>
  <si>
    <t xml:space="preserve"> Director de Operaciones Industria, Manufactura y Servicios Especializados</t>
  </si>
  <si>
    <t xml:space="preserve"> mauricio.aguirre@cl.issworld.com</t>
  </si>
  <si>
    <t xml:space="preserve"> 2 2726 6593    </t>
  </si>
  <si>
    <t xml:space="preserve"> Gonzalo Guzmán Fernández </t>
  </si>
  <si>
    <t xml:space="preserve"> Director de Operaciones Business, IT &amp; Retail</t>
  </si>
  <si>
    <t xml:space="preserve"> gonzalo.guzman@cl.issworld.com</t>
  </si>
  <si>
    <t xml:space="preserve"> 2 2726 6526    </t>
  </si>
  <si>
    <t xml:space="preserve"> Marcelo Larrañaga Meza </t>
  </si>
  <si>
    <t xml:space="preserve"> Director de Operaciones Transporte y Grandes Clientes</t>
  </si>
  <si>
    <t xml:space="preserve"> marcelo.larranaga@cl.issworld.com</t>
  </si>
  <si>
    <t xml:space="preserve"> 2 2726 6504    </t>
  </si>
  <si>
    <t xml:space="preserve"> Jorge Zúñiga Villalobos </t>
  </si>
  <si>
    <t xml:space="preserve"> Director de Operaciones Energía &amp; Recursos</t>
  </si>
  <si>
    <t xml:space="preserve"> jorge.zuniga@cl.issworld.com</t>
  </si>
  <si>
    <t xml:space="preserve"> 55 246 5036    </t>
  </si>
  <si>
    <t>ISSA HANANIA Y CIA. LTDA. - CAMISAS PRISMA</t>
  </si>
  <si>
    <t xml:space="preserve"> Asad Hananía Mansur </t>
  </si>
  <si>
    <t xml:space="preserve"> ventas@camisasprisma.cl</t>
  </si>
  <si>
    <t xml:space="preserve"> 2 2699 2432    </t>
  </si>
  <si>
    <t>IT HUNTER - HEAD HUNTER DE EJECUTIVOS</t>
  </si>
  <si>
    <t>Consultores y Asesores de Recursos Humanos | Servicio de Consultoría y Asesoría en Búsqueda Personalizada de Ejecutivos</t>
  </si>
  <si>
    <t xml:space="preserve"> Benjamín Adrián Toselli Garrido </t>
  </si>
  <si>
    <t xml:space="preserve"> benjamin.toselli@it-hunter.cl</t>
  </si>
  <si>
    <t xml:space="preserve"> 2 2246 1738    </t>
  </si>
  <si>
    <t xml:space="preserve"> Dartinella Toselli Ríos</t>
  </si>
  <si>
    <t xml:space="preserve"> 2 2246 1738</t>
  </si>
  <si>
    <t xml:space="preserve"> Juan Manuel Cereceda </t>
  </si>
  <si>
    <t xml:space="preserve"> juan.cereceda@it-hunter.cl</t>
  </si>
  <si>
    <t xml:space="preserve"> Melisa Ortega </t>
  </si>
  <si>
    <t xml:space="preserve"> Consultora de Mercado</t>
  </si>
  <si>
    <t xml:space="preserve"> melisa.ortega@it-hunter.cl</t>
  </si>
  <si>
    <t>ITALINOX LTDA.</t>
  </si>
  <si>
    <t>Artículos de Acero Inoxidable | Artículos e Insumos Médicos Anticorrosivos | Equipos para Casinos y Similares | Utensilios de Cocina</t>
  </si>
  <si>
    <t xml:space="preserve"> Italo Cantele Bertolone </t>
  </si>
  <si>
    <t xml:space="preserve"> italinox@italinox.cl</t>
  </si>
  <si>
    <t xml:space="preserve"> 2 2553 3990    </t>
  </si>
  <si>
    <t xml:space="preserve"> Sergio Aranis Hernández</t>
  </si>
  <si>
    <t xml:space="preserve"> 2 2553 3990</t>
  </si>
  <si>
    <t xml:space="preserve"> Jaime Olivos Berríos</t>
  </si>
  <si>
    <t>ITALMOD S.A.</t>
  </si>
  <si>
    <t xml:space="preserve"> Arturo Strazza Falabella </t>
  </si>
  <si>
    <t xml:space="preserve"> astrazza@italmod.cl</t>
  </si>
  <si>
    <t xml:space="preserve"> 2 2398 9810    </t>
  </si>
  <si>
    <t xml:space="preserve"> Arturo Strazza Silva</t>
  </si>
  <si>
    <t xml:space="preserve"> 2 2398 9810</t>
  </si>
  <si>
    <t xml:space="preserve"> Raúl Ramírez Albornoz </t>
  </si>
  <si>
    <t xml:space="preserve"> Gerente Finanzas y Administración</t>
  </si>
  <si>
    <t xml:space="preserve"> raramirez@italmod.cl</t>
  </si>
  <si>
    <t xml:space="preserve"> Francisca Araya Jerez </t>
  </si>
  <si>
    <t xml:space="preserve"> Gerente División Moda Contemporánea</t>
  </si>
  <si>
    <t xml:space="preserve"> faraya@italmod.cl</t>
  </si>
  <si>
    <t xml:space="preserve"> Cristina García </t>
  </si>
  <si>
    <t xml:space="preserve"> cgarcia@italmod.cl</t>
  </si>
  <si>
    <t>ITALPLAST</t>
  </si>
  <si>
    <t xml:space="preserve"> Leone Di Battista Sallusti </t>
  </si>
  <si>
    <t xml:space="preserve"> ldibattista@italplast.cl</t>
  </si>
  <si>
    <t xml:space="preserve"> 2 2719 9300    </t>
  </si>
  <si>
    <t xml:space="preserve"> Enrique Mella Inostroza</t>
  </si>
  <si>
    <t xml:space="preserve"> 2 2719 9302</t>
  </si>
  <si>
    <t xml:space="preserve"> Mauricio Di Battista Arcuch </t>
  </si>
  <si>
    <t xml:space="preserve"> lcortes@italplast.cl</t>
  </si>
  <si>
    <t xml:space="preserve"> 2 2719 9330    </t>
  </si>
  <si>
    <t xml:space="preserve"> Marcela Pacheco Figueroa </t>
  </si>
  <si>
    <t xml:space="preserve"> Encargada de Contabilidad y Recursos Humanos</t>
  </si>
  <si>
    <t xml:space="preserve"> mpacheco@italplast.cl</t>
  </si>
  <si>
    <t>ITAU</t>
  </si>
  <si>
    <t xml:space="preserve"> Jorge Andrés Saieh Guzmán</t>
  </si>
  <si>
    <t xml:space="preserve"> Ricardo Villela Marino </t>
  </si>
  <si>
    <t xml:space="preserve"> Fernando Aguad Dagach </t>
  </si>
  <si>
    <t xml:space="preserve"> Gustavo Arriagada Morales </t>
  </si>
  <si>
    <t xml:space="preserve"> Caio Ibrahim David </t>
  </si>
  <si>
    <t xml:space="preserve"> Fernando Concha Ureta </t>
  </si>
  <si>
    <t xml:space="preserve"> Milton Maluhy Filho </t>
  </si>
  <si>
    <t xml:space="preserve"> Andrés Bucher Cepeda </t>
  </si>
  <si>
    <t xml:space="preserve"> Pedro Samhan Escándar </t>
  </si>
  <si>
    <t xml:space="preserve"> Bernard Pasquier </t>
  </si>
  <si>
    <t xml:space="preserve"> Jessica López Saffie </t>
  </si>
  <si>
    <t xml:space="preserve"> Diego Fresco Gutiérrez </t>
  </si>
  <si>
    <t xml:space="preserve"> Milton Maluhy Filho</t>
  </si>
  <si>
    <t xml:space="preserve"> 2 2686 0000</t>
  </si>
  <si>
    <t xml:space="preserve"> Camilo Morales Riquelme </t>
  </si>
  <si>
    <t xml:space="preserve"> Gerente División Planificación y Control Financiero</t>
  </si>
  <si>
    <t xml:space="preserve"> 2 2686 0000    </t>
  </si>
  <si>
    <t xml:space="preserve"> Alberto Lungenstrass Alvarez </t>
  </si>
  <si>
    <t xml:space="preserve"> Gerente División Gestión de Personas</t>
  </si>
  <si>
    <t xml:space="preserve"> Víctor Orellana Angel </t>
  </si>
  <si>
    <t xml:space="preserve"> Gerente División Banca Comercial</t>
  </si>
  <si>
    <t>ITAU ADMINISTRADORA GENERAL DE FONDOS S.A.</t>
  </si>
  <si>
    <t xml:space="preserve"> 2 2685 4801    </t>
  </si>
  <si>
    <t xml:space="preserve"> Juan Pablo Araujo Guerra </t>
  </si>
  <si>
    <t xml:space="preserve"> juan.araujo@itau.cl</t>
  </si>
  <si>
    <t>ITAU ASESORIAS FINANCIERAS S.A.</t>
  </si>
  <si>
    <t xml:space="preserve"> Christian Tauber Domínguez </t>
  </si>
  <si>
    <t xml:space="preserve"> 2 2834 6200    </t>
  </si>
  <si>
    <t xml:space="preserve"> Cristián Toro Cañas </t>
  </si>
  <si>
    <t xml:space="preserve"> 2 2834 6048    </t>
  </si>
  <si>
    <t xml:space="preserve"> Carlos Manuel Irarrázaval Cruzat </t>
  </si>
  <si>
    <t xml:space="preserve"> 2 2834 6259    </t>
  </si>
  <si>
    <t xml:space="preserve"> Rodrigo Jordán Gutiérrez </t>
  </si>
  <si>
    <t xml:space="preserve"> rodrigo.jordan@itau.cl</t>
  </si>
  <si>
    <t xml:space="preserve"> 2 2686 0173    </t>
  </si>
  <si>
    <t xml:space="preserve"> María de los Angeles Andalaft T. </t>
  </si>
  <si>
    <t xml:space="preserve"> maria.andalaft@itau.cl</t>
  </si>
  <si>
    <t xml:space="preserve"> Enrique Steffens C. </t>
  </si>
  <si>
    <t xml:space="preserve"> enrique.steffens@itau.cl</t>
  </si>
  <si>
    <t xml:space="preserve"> Nicolás Pinochet García</t>
  </si>
  <si>
    <t xml:space="preserve"> 2 2686 0173</t>
  </si>
  <si>
    <t xml:space="preserve"> Carlos Maureira Astudillo</t>
  </si>
  <si>
    <t>ITAU CORPBANCA CORREDORES DE BOLSA S.A.</t>
  </si>
  <si>
    <t xml:space="preserve"> Felipe Hurtado Arnolds </t>
  </si>
  <si>
    <t xml:space="preserve"> 2 2974 4207    </t>
  </si>
  <si>
    <t xml:space="preserve"> Carolina Díaz S.</t>
  </si>
  <si>
    <t xml:space="preserve"> 2 2974 4207</t>
  </si>
  <si>
    <t>ITAU CORPBANCA Y RECAUDACIONES Y COBRANZAS S.A.</t>
  </si>
  <si>
    <t xml:space="preserve"> Angelo Gambini</t>
  </si>
  <si>
    <t>ITF-LABOMED FARMACEUTICA LTDA.</t>
  </si>
  <si>
    <t xml:space="preserve"> Alessandro Micheli</t>
  </si>
  <si>
    <t xml:space="preserve"> 2 2656 7800</t>
  </si>
  <si>
    <t xml:space="preserve"> Iván Jessen Ibarra </t>
  </si>
  <si>
    <t xml:space="preserve"> 2 2656 7800    </t>
  </si>
  <si>
    <t>ITT FLUID TECHNOLOGY S.A.</t>
  </si>
  <si>
    <t xml:space="preserve"> Daniel Ponce Rojas </t>
  </si>
  <si>
    <t xml:space="preserve"> Director para Latinoamérica</t>
  </si>
  <si>
    <t xml:space="preserve"> daniel.ponce@itt.com</t>
  </si>
  <si>
    <t xml:space="preserve"> 2 2544 7000    </t>
  </si>
  <si>
    <t xml:space="preserve"> Felipe Urtubia Salazar </t>
  </si>
  <si>
    <t xml:space="preserve"> Gerente General de Ventas</t>
  </si>
  <si>
    <t xml:space="preserve"> felipe.urtubia @itt.com</t>
  </si>
  <si>
    <t>ITV EDITORES</t>
  </si>
  <si>
    <t>Bancos de Datos | Diseño Gráfico y Publicitario | Editoriales | Guías y Directorios | Mailing | Publicaciones no Periodísticas</t>
  </si>
  <si>
    <t xml:space="preserve"> 2 2465 5000    </t>
  </si>
  <si>
    <t xml:space="preserve"> Alvaro Serrano Sánchez </t>
  </si>
  <si>
    <t xml:space="preserve"> aserrano@itveditores.cl</t>
  </si>
  <si>
    <t xml:space="preserve"> Ricardo Arriagada Barra</t>
  </si>
  <si>
    <t xml:space="preserve"> 2 2465 5000</t>
  </si>
  <si>
    <t>IVESE LTDA.</t>
  </si>
  <si>
    <t>Fittings de Acero Inoxidable | Mangueras PVC</t>
  </si>
  <si>
    <t xml:space="preserve"> Francisco Mardones Molina </t>
  </si>
  <si>
    <t xml:space="preserve"> fmardones@ivese.cl</t>
  </si>
  <si>
    <t xml:space="preserve"> 41 218 6480    </t>
  </si>
  <si>
    <t xml:space="preserve"> Rossana Bassaletti Silva </t>
  </si>
  <si>
    <t xml:space="preserve"> rbassaletti@ivese.cl</t>
  </si>
  <si>
    <t xml:space="preserve"> Lorena Mardones Bassaletti </t>
  </si>
  <si>
    <t xml:space="preserve"> lmardones@ivese.cl</t>
  </si>
  <si>
    <t>IXOM CHILE S.A.</t>
  </si>
  <si>
    <t>Aditivos para Alimentos | Poliuretano | Productos Químicos Especiales</t>
  </si>
  <si>
    <t xml:space="preserve"> Claudia Marchini </t>
  </si>
  <si>
    <t xml:space="preserve"> Representante Legal - Country Manager</t>
  </si>
  <si>
    <t xml:space="preserve"> claudia.marchini@ixom.com</t>
  </si>
  <si>
    <t xml:space="preserve"> 2 2384 8100    </t>
  </si>
  <si>
    <t xml:space="preserve"> Jorge Ruiz Novales </t>
  </si>
  <si>
    <t xml:space="preserve"> jorge.ruiz@ixom.com</t>
  </si>
  <si>
    <t xml:space="preserve"> Ana María Montabone Mondaca </t>
  </si>
  <si>
    <t xml:space="preserve"> ana.montabone@ixom.com</t>
  </si>
  <si>
    <t>IZAFE LTDA.</t>
  </si>
  <si>
    <t>Alfombras | Maquinaria, Equipos, Accesorios, Repuestos y Suministros de uso Agrícola y Forestal | Maquinaria, Equipos, Accesorios, Repuestos y Suministros para la Industria en General | Maquinaria, Equipos, Accesorios, Repuestos y Suministros para la Industria Plástica | Maquinaria, Equipos, Accesorios, Repuestos y Suministros para la Minería</t>
  </si>
  <si>
    <t xml:space="preserve"> Jorge Zamora Pozo</t>
  </si>
  <si>
    <t xml:space="preserve"> 2 2842 6013</t>
  </si>
  <si>
    <t xml:space="preserve"> Angel Zamora Pozo </t>
  </si>
  <si>
    <t xml:space="preserve"> Gerente Comercial y Gerente de Control de Calidad</t>
  </si>
  <si>
    <t xml:space="preserve"> izafe@entelchile.net</t>
  </si>
  <si>
    <t xml:space="preserve"> 2 2842 6013    </t>
  </si>
  <si>
    <t xml:space="preserve"> Ignacio Zamora Pozo </t>
  </si>
  <si>
    <t>IZURIETA Y CIA. LTDA.</t>
  </si>
  <si>
    <t>Cortinas, Tapicerías, Gobelinos | Persianas | Telas en General</t>
  </si>
  <si>
    <t xml:space="preserve"> Pablo Izurieta Peirano </t>
  </si>
  <si>
    <t xml:space="preserve"> 2 2228 4449    </t>
  </si>
  <si>
    <t xml:space="preserve"> Adriana Ruiz Izurieta </t>
  </si>
  <si>
    <t xml:space="preserve"> Pablo Izurieta Gimeno </t>
  </si>
  <si>
    <t>J. LEIVA S.A.</t>
  </si>
  <si>
    <t>Estampados Metálicos | Galvanos | Manufacturas Metalúrgicas</t>
  </si>
  <si>
    <t xml:space="preserve"> Elizabeth Roccatagliata Díaz </t>
  </si>
  <si>
    <t xml:space="preserve"> gerencia@jleiva.cl</t>
  </si>
  <si>
    <t xml:space="preserve"> 2 2854 3325    </t>
  </si>
  <si>
    <t xml:space="preserve"> María Renata Roccatagliata Leiva </t>
  </si>
  <si>
    <t xml:space="preserve"> ventas@jleiva.cl</t>
  </si>
  <si>
    <t xml:space="preserve"> Luis Antonio Díaz Faúndez </t>
  </si>
  <si>
    <t xml:space="preserve"> Gerente de Contabilidad y Recursos Humanos</t>
  </si>
  <si>
    <t xml:space="preserve"> contabilidad@jleiva.cl</t>
  </si>
  <si>
    <t xml:space="preserve"> Juan Ignacio Roccatagliata Leiva </t>
  </si>
  <si>
    <t xml:space="preserve"> Lita Fernanda Roccatagliata Leiva </t>
  </si>
  <si>
    <t>J. RIVEROS S.A.I.C.</t>
  </si>
  <si>
    <t>Aceites y Grasas Lubricantes | Filtros | Lubricantes | Manufacturas Metalúrgicas | Repuestos, Piezas y Accesorios para Automóviles y Camiones</t>
  </si>
  <si>
    <t xml:space="preserve"> Daniel Riveros Moena </t>
  </si>
  <si>
    <t xml:space="preserve"> daniel.riveros@jriveros.cl</t>
  </si>
  <si>
    <t xml:space="preserve"> 2 2397 4444    </t>
  </si>
  <si>
    <t xml:space="preserve"> Alessandra Olivieri Padilla </t>
  </si>
  <si>
    <t xml:space="preserve"> aless.olivieri@jriveros.cl</t>
  </si>
  <si>
    <t xml:space="preserve"> Juan Taiva Riveros</t>
  </si>
  <si>
    <t xml:space="preserve"> 2 2397 4444</t>
  </si>
  <si>
    <t xml:space="preserve"> Marcelo Suárez Wagner </t>
  </si>
  <si>
    <t xml:space="preserve"> marcelo.suarez@jriveros.cl</t>
  </si>
  <si>
    <t>J.F. HILLEBRAND CHILE LTDA.</t>
  </si>
  <si>
    <t xml:space="preserve"> Hans Brockmann </t>
  </si>
  <si>
    <t xml:space="preserve"> c.medina@jfhilebrand.com</t>
  </si>
  <si>
    <t xml:space="preserve"> 2 2810 4600    </t>
  </si>
  <si>
    <t xml:space="preserve"> Leonel Riquelme Alvarez </t>
  </si>
  <si>
    <t xml:space="preserve"> l.riquelme@jfhillebrand.com</t>
  </si>
  <si>
    <t xml:space="preserve"> Francisco Bertero </t>
  </si>
  <si>
    <t xml:space="preserve"> f.bertero@jfhillebrand.com</t>
  </si>
  <si>
    <t>J.P. MORGAN CHASE BANK, N.A. AGENCIA EN CHILE</t>
  </si>
  <si>
    <t xml:space="preserve"> Alfonso Eyzaguirre Lira </t>
  </si>
  <si>
    <t xml:space="preserve"> Senior Country Officer - Managing Director</t>
  </si>
  <si>
    <t xml:space="preserve"> 2 2425 5100    </t>
  </si>
  <si>
    <t xml:space="preserve"> Jorge Hayler </t>
  </si>
  <si>
    <t xml:space="preserve"> Rafael Contreras Mödinger </t>
  </si>
  <si>
    <t xml:space="preserve"> Senior Finance Officer &amp; Business Manager - Executive Director</t>
  </si>
  <si>
    <t xml:space="preserve"> Alejandro Rubilar Camurri</t>
  </si>
  <si>
    <t xml:space="preserve"> 2 2425 5100</t>
  </si>
  <si>
    <t>JACOBS CHILE S.A.</t>
  </si>
  <si>
    <t>Asesorías Técnicas | Consultores Internacionales | Electricidad: Ingeniería, Construcción e Instalaciones | Empresas Constructoras | Empresas de Ingeniería y Obras Civiles | Montajes Industriales | Servicios de Ingeniería, Obras Civiles y Construcción | Servicios, Productos e Insumos para la Minería</t>
  </si>
  <si>
    <t xml:space="preserve"> Fernando García Alarcón </t>
  </si>
  <si>
    <t xml:space="preserve"> VP Operaciones Chile</t>
  </si>
  <si>
    <t xml:space="preserve"> fernando.r.garcia@worley.com</t>
  </si>
  <si>
    <t xml:space="preserve"> 2 2336 3500    </t>
  </si>
  <si>
    <t xml:space="preserve"> Claudio Martínez Zabala </t>
  </si>
  <si>
    <t xml:space="preserve"> VP Negocios Chile</t>
  </si>
  <si>
    <t xml:space="preserve"> claudio.a.martinez@worley.com</t>
  </si>
  <si>
    <t xml:space="preserve"> Ricardo Bravo Aris </t>
  </si>
  <si>
    <t xml:space="preserve"> ricardo.bravo@worley.com</t>
  </si>
  <si>
    <t xml:space="preserve"> Marcela Salinas </t>
  </si>
  <si>
    <t xml:space="preserve"> marcela.salinas@worley.com</t>
  </si>
  <si>
    <t>JACUZZI (CHILE) S.A.</t>
  </si>
  <si>
    <t xml:space="preserve"> Marcelo Zúñiga Vega</t>
  </si>
  <si>
    <t xml:space="preserve"> 2 2592 2222</t>
  </si>
  <si>
    <t>JAIME BOSCH B. E HIJOS CIA. LTDA.</t>
  </si>
  <si>
    <t xml:space="preserve"> Jaime Bosch Mateu </t>
  </si>
  <si>
    <t xml:space="preserve"> Gerente de Producción y Ventas</t>
  </si>
  <si>
    <t xml:space="preserve"> bosch@hmonserrat.cl</t>
  </si>
  <si>
    <t xml:space="preserve"> 71 224 2891    </t>
  </si>
  <si>
    <t xml:space="preserve"> Ricardo Bosch Mateu</t>
  </si>
  <si>
    <t xml:space="preserve"> 71 224 2891</t>
  </si>
  <si>
    <t xml:space="preserve"> Jordi Bosch Mateu </t>
  </si>
  <si>
    <t>JAIME MARTICORENA G. Y CIA. LIMITADA</t>
  </si>
  <si>
    <t xml:space="preserve"> Jaime Francisco Marticorena García</t>
  </si>
  <si>
    <t xml:space="preserve"> 2 2682 7000</t>
  </si>
  <si>
    <t xml:space="preserve"> Nelson Amador Serrano Sepúlveda </t>
  </si>
  <si>
    <t xml:space="preserve"> Martillero Público</t>
  </si>
  <si>
    <t xml:space="preserve"> nelson@marticorenajaime.com</t>
  </si>
  <si>
    <t xml:space="preserve"> 2 2682 7000    </t>
  </si>
  <si>
    <t>JAIME PERELLO ARIAS</t>
  </si>
  <si>
    <t xml:space="preserve"> Jaime Perelló Arias </t>
  </si>
  <si>
    <t xml:space="preserve"> losangeles@agroperello.cl</t>
  </si>
  <si>
    <t xml:space="preserve"> 43 231 1493    </t>
  </si>
  <si>
    <t>JANSSEN S.A.</t>
  </si>
  <si>
    <t>Arriendo y Venta de Grúas | Filtros | 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</si>
  <si>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Alex Janssen Stürmann </t>
  </si>
  <si>
    <t xml:space="preserve"> alex@janssen.cl</t>
  </si>
  <si>
    <t xml:space="preserve"> 2 2623 9044    </t>
  </si>
  <si>
    <t xml:space="preserve"> Abel Ignacio Bouchon Silva</t>
  </si>
  <si>
    <t xml:space="preserve"> 2 2623 9044</t>
  </si>
  <si>
    <t xml:space="preserve"> Pablo Jabat Karmelic </t>
  </si>
  <si>
    <t xml:space="preserve"> pablo.jabat@janssen.cl</t>
  </si>
  <si>
    <t xml:space="preserve"> Malcom Rivera Martínez</t>
  </si>
  <si>
    <t xml:space="preserve"> 55 245 3000</t>
  </si>
  <si>
    <t xml:space="preserve"> Daniel Poblete Barrios </t>
  </si>
  <si>
    <t xml:space="preserve"> daniel.poblete@janssen.cl</t>
  </si>
  <si>
    <t xml:space="preserve"> 41 238 2676    </t>
  </si>
  <si>
    <t>JARA DEL FAVERO ABOGADOS LTDA.</t>
  </si>
  <si>
    <t xml:space="preserve"> Gabriel Del Favero Valdés </t>
  </si>
  <si>
    <t xml:space="preserve"> crojas@jdf.cl</t>
  </si>
  <si>
    <t xml:space="preserve"> 2 2580 8600    </t>
  </si>
  <si>
    <t xml:space="preserve"> Ramón Felipe Jara Araya </t>
  </si>
  <si>
    <t xml:space="preserve"> vgarrido@jdf.cl</t>
  </si>
  <si>
    <t>JC MARGAS SPA</t>
  </si>
  <si>
    <t xml:space="preserve"> Juan Carlos Margas Loyola </t>
  </si>
  <si>
    <t xml:space="preserve"> jcmargas@terra.cl</t>
  </si>
  <si>
    <t xml:space="preserve"> 2 2841 6241    </t>
  </si>
  <si>
    <t xml:space="preserve"> Paola Meneses Marabolí </t>
  </si>
  <si>
    <t xml:space="preserve"> npmm@prefabricadosdehormigon.cl</t>
  </si>
  <si>
    <t>JCDECAUX CHILE S.A.</t>
  </si>
  <si>
    <t xml:space="preserve"> Fernando Camacho Ives </t>
  </si>
  <si>
    <t xml:space="preserve"> fernando.camacho@jcdecaux.com</t>
  </si>
  <si>
    <t xml:space="preserve"> 2 2346 2300    </t>
  </si>
  <si>
    <t xml:space="preserve"> Jean-Baptiste Jirerd </t>
  </si>
  <si>
    <t xml:space="preserve"> jean-baptiste.jirerd@jcdecaux.com</t>
  </si>
  <si>
    <t xml:space="preserve"> Felipe Saavedra Pazos </t>
  </si>
  <si>
    <t xml:space="preserve"> Director de Relaciones Institucionales y Operaciones</t>
  </si>
  <si>
    <t xml:space="preserve"> felipe.saavedra@jcdecaux.com</t>
  </si>
  <si>
    <t>JDA CHILE S.A.</t>
  </si>
  <si>
    <t xml:space="preserve"> Miguel Alvarez Lobos </t>
  </si>
  <si>
    <t xml:space="preserve"> VP Estrategia Industria LatAm</t>
  </si>
  <si>
    <t xml:space="preserve"> miguel.alvarez@jda.com</t>
  </si>
  <si>
    <t xml:space="preserve"> 2 2231 0700    </t>
  </si>
  <si>
    <t xml:space="preserve"> Mauricio Pivalica Vidal </t>
  </si>
  <si>
    <t xml:space="preserve"> mauricio.pivalica@jda.com</t>
  </si>
  <si>
    <t xml:space="preserve"> Paulina Carafí Planella</t>
  </si>
  <si>
    <t xml:space="preserve"> 2 2231 0700</t>
  </si>
  <si>
    <t xml:space="preserve"> Jacques De Halleux Amand </t>
  </si>
  <si>
    <t xml:space="preserve"> 2 2776 6169    </t>
  </si>
  <si>
    <t xml:space="preserve"> Patricia Gallardo Milanese</t>
  </si>
  <si>
    <t xml:space="preserve"> 2 2776 6169</t>
  </si>
  <si>
    <t xml:space="preserve"> Rodrigo Jiménez Briceño </t>
  </si>
  <si>
    <t xml:space="preserve"> Comercial</t>
  </si>
  <si>
    <t xml:space="preserve"> rjimenez@jdh.cl</t>
  </si>
  <si>
    <t>JEANS DE CARRIEL</t>
  </si>
  <si>
    <t xml:space="preserve"> Luis Carriel Troncoso</t>
  </si>
  <si>
    <t xml:space="preserve"> 2 2551 8555</t>
  </si>
  <si>
    <t>JF COMERCIAL E INDUSTRIAL (CIPOL)</t>
  </si>
  <si>
    <t>Alfombras | Materiales para la Construcción | Persianas | Pisos Vinílicos</t>
  </si>
  <si>
    <t xml:space="preserve"> Jorge Franco Vera</t>
  </si>
  <si>
    <t xml:space="preserve"> 45 273 7371</t>
  </si>
  <si>
    <t>JIMENEZ Y CIA. LTDA.</t>
  </si>
  <si>
    <t>Colchones | Espuma Plástica y Productos de Espuma Plástica | Sábanas, Fundas, Ropa de Cama y Similares</t>
  </si>
  <si>
    <t xml:space="preserve"> Félix Jiménez Ballart</t>
  </si>
  <si>
    <t xml:space="preserve"> 71 261 5500</t>
  </si>
  <si>
    <t xml:space="preserve"> Juan Gajardo Corvalán </t>
  </si>
  <si>
    <t xml:space="preserve"> jgajardo@spomo.cl</t>
  </si>
  <si>
    <t xml:space="preserve"> 71 261 5500    </t>
  </si>
  <si>
    <t xml:space="preserve"> Andrés Ibarra Ramírez</t>
  </si>
  <si>
    <t>JM INTERNACIONAL</t>
  </si>
  <si>
    <t xml:space="preserve"> Jaime Muñoz Morales </t>
  </si>
  <si>
    <t xml:space="preserve"> 2 2638 0281    </t>
  </si>
  <si>
    <t xml:space="preserve"> Jaime Muñoz Alegría</t>
  </si>
  <si>
    <t xml:space="preserve"> 2 2638 0281</t>
  </si>
  <si>
    <t>JOHANSSON &amp; LANGLOIS LTDA.</t>
  </si>
  <si>
    <t>Abogados y Estudios Jurídicos | Procuradores de Marcas y Patentes</t>
  </si>
  <si>
    <t xml:space="preserve"> Felipe Langlois Vicuña </t>
  </si>
  <si>
    <t xml:space="preserve"> 2 2231 2424    </t>
  </si>
  <si>
    <t xml:space="preserve"> Max Montero Atria </t>
  </si>
  <si>
    <t xml:space="preserve"> Andrés Echeverría Bunster </t>
  </si>
  <si>
    <t xml:space="preserve"> Flavio Belair Santis </t>
  </si>
  <si>
    <t xml:space="preserve"> Cristopher Doxrud García-Huidobro </t>
  </si>
  <si>
    <t>JOHN CRANE CHILE S.A.</t>
  </si>
  <si>
    <t xml:space="preserve"> Alejandro Herrera Tapia </t>
  </si>
  <si>
    <t xml:space="preserve"> Latin America Financial Services Controller</t>
  </si>
  <si>
    <t xml:space="preserve"> aherrera@johncrane.com</t>
  </si>
  <si>
    <t xml:space="preserve"> 2 2670 3400    </t>
  </si>
  <si>
    <t xml:space="preserve"> Ramiro Andrade Gamez </t>
  </si>
  <si>
    <t xml:space="preserve"> Chile Country Sales Manager</t>
  </si>
  <si>
    <t xml:space="preserve"> randrade@johncrane.com</t>
  </si>
  <si>
    <t xml:space="preserve"> Paola Albornoz Sáez </t>
  </si>
  <si>
    <t xml:space="preserve"> paola.albornozsaez@johncrane.com</t>
  </si>
  <si>
    <t xml:space="preserve"> Mariela Artigas Araujo </t>
  </si>
  <si>
    <t xml:space="preserve"> martigas@johncrane.com</t>
  </si>
  <si>
    <t>Control de Calidad, Análisis, Certificación y Normalización | Inspecciones Técnicas, Certificación Marítima e Industrial, Aeronáutica e Ingeniería Civil | Supervisión de Embarques</t>
  </si>
  <si>
    <t xml:space="preserve"> Rodrigo O'Ryan Blaitt </t>
  </si>
  <si>
    <t xml:space="preserve"> roryan@oryansurveyors.com</t>
  </si>
  <si>
    <t xml:space="preserve"> 2 2362 0662    </t>
  </si>
  <si>
    <t xml:space="preserve"> Patricio Rifo Ovalle </t>
  </si>
  <si>
    <t xml:space="preserve"> prifo@oryansurveyors.com</t>
  </si>
  <si>
    <t>JOHNSON &amp; JOHNSON DE CHILE S.A.</t>
  </si>
  <si>
    <t>Artículos Ortopédicos | Equipos de Medicina | Instrumental Médico y Quirúrgico | Productos Farmacéuticos y Medicamentos de uso Humano o Veterinario</t>
  </si>
  <si>
    <t xml:space="preserve"> Asise Fernández</t>
  </si>
  <si>
    <t xml:space="preserve"> 2 3284 0500</t>
  </si>
  <si>
    <t xml:space="preserve"> Country Director Selling Janssen</t>
  </si>
  <si>
    <t xml:space="preserve"> cmillan3@its.jnj.com</t>
  </si>
  <si>
    <t xml:space="preserve"> 2 3284 0500    </t>
  </si>
  <si>
    <t xml:space="preserve"> Agustina Raffo </t>
  </si>
  <si>
    <t xml:space="preserve"> braffo@its.jnj.com</t>
  </si>
  <si>
    <t xml:space="preserve"> Arturo Echeverri </t>
  </si>
  <si>
    <t xml:space="preserve"> Franchise Director Ethicon</t>
  </si>
  <si>
    <t xml:space="preserve"> achev15@its.jnj.com</t>
  </si>
  <si>
    <t>JOHNSON CONTROLS CHILE S.A.</t>
  </si>
  <si>
    <t xml:space="preserve"> Ramiro Virreira </t>
  </si>
  <si>
    <t xml:space="preserve"> Vicepresidente y Gerente General BE Midasur</t>
  </si>
  <si>
    <t xml:space="preserve"> 2 2427 2100    </t>
  </si>
  <si>
    <t xml:space="preserve"> Maristela De Mello Rezende</t>
  </si>
  <si>
    <t xml:space="preserve"> 2 2427 2119</t>
  </si>
  <si>
    <t>JOMAR LTDA.</t>
  </si>
  <si>
    <t>Empaquetaduras | Montajes Industriales</t>
  </si>
  <si>
    <t xml:space="preserve"> José De la Peña Galaz </t>
  </si>
  <si>
    <t xml:space="preserve"> jdelapena@jomar.cl</t>
  </si>
  <si>
    <t xml:space="preserve"> 2 2733 5004    </t>
  </si>
  <si>
    <t xml:space="preserve"> Karen Poblete Villalón </t>
  </si>
  <si>
    <t xml:space="preserve"> kpoblete@jomar.cl</t>
  </si>
  <si>
    <t>JORGE ABUGOCH Y CIA. LTDA.</t>
  </si>
  <si>
    <t xml:space="preserve"> Jorge Gamal Abugoch Alamo </t>
  </si>
  <si>
    <t xml:space="preserve"> tipojuvenil@gmail.com</t>
  </si>
  <si>
    <t xml:space="preserve"> 2 2732 5705    </t>
  </si>
  <si>
    <t>JORGE DE CAMINO Y CIA. LTDA.</t>
  </si>
  <si>
    <t xml:space="preserve"> Jorge de Camino Gili </t>
  </si>
  <si>
    <t xml:space="preserve"> jorge@jordec.cl</t>
  </si>
  <si>
    <t xml:space="preserve"> 2 2525 2963    </t>
  </si>
  <si>
    <t xml:space="preserve"> Alberto Santamaría Muñoz</t>
  </si>
  <si>
    <t xml:space="preserve"> 2 2525 2963</t>
  </si>
  <si>
    <t xml:space="preserve"> Gonzalo de Camino Ferrario </t>
  </si>
  <si>
    <t xml:space="preserve"> gonzalo@jordec.cl</t>
  </si>
  <si>
    <t xml:space="preserve"> Carla de Camino Ferrario </t>
  </si>
  <si>
    <t xml:space="preserve"> carla@jordec.cl</t>
  </si>
  <si>
    <t xml:space="preserve"> Dieter Reineking Muñoz</t>
  </si>
  <si>
    <t>JORGE E. GALLARDO F. S.A.C.</t>
  </si>
  <si>
    <t>Envasadores | Frutas, Hortalizas, Legumbres, Frescas, Secas y Deshidratadas | Importadores y Representantes</t>
  </si>
  <si>
    <t xml:space="preserve"> Jorge E. Gallardo Oddershede</t>
  </si>
  <si>
    <t xml:space="preserve"> 32 282 0894</t>
  </si>
  <si>
    <t xml:space="preserve"> Virginia J. Vásquez Rivera </t>
  </si>
  <si>
    <t xml:space="preserve"> Encargada de Logística y Comercio Exterior</t>
  </si>
  <si>
    <t xml:space="preserve"> vvasquez@jgallardoexports.cl</t>
  </si>
  <si>
    <t xml:space="preserve"> 32 282 0355    </t>
  </si>
  <si>
    <t>JORGE ISAIAS RUIZ Y CIA. LTDA.</t>
  </si>
  <si>
    <t xml:space="preserve"> Jorge Ruiz Guerrero </t>
  </si>
  <si>
    <t xml:space="preserve"> jruiz@catox.cl</t>
  </si>
  <si>
    <t xml:space="preserve"> 32 281 4228    </t>
  </si>
  <si>
    <t xml:space="preserve"> Alvaro González Medel </t>
  </si>
  <si>
    <t xml:space="preserve"> antartica2000@gmail.com</t>
  </si>
  <si>
    <t xml:space="preserve"> Ricardo Ruiz Guerrero</t>
  </si>
  <si>
    <t xml:space="preserve"> 32 281 4228</t>
  </si>
  <si>
    <t xml:space="preserve"> Manuel Navia Navia</t>
  </si>
  <si>
    <t>JORGE VALENZUELA V. Y CIA LTDA.</t>
  </si>
  <si>
    <t xml:space="preserve"> Jorge Valenzuela Valderrama </t>
  </si>
  <si>
    <t xml:space="preserve"> jvv@valenzueladelarze.cl</t>
  </si>
  <si>
    <t xml:space="preserve"> 2 2840 4456    </t>
  </si>
  <si>
    <t xml:space="preserve"> Jorge Andrés Valenzuela Delarze </t>
  </si>
  <si>
    <t xml:space="preserve"> jvd@valenzueladelarze.cl</t>
  </si>
  <si>
    <t>JOSE CELSI LTDA.</t>
  </si>
  <si>
    <t xml:space="preserve"> José Antonio Celsi Ferrer </t>
  </si>
  <si>
    <t xml:space="preserve"> jacelsi@frutagro.cl</t>
  </si>
  <si>
    <t xml:space="preserve"> 2 2819 2964    </t>
  </si>
  <si>
    <t xml:space="preserve"> Carlos Alberto Pérez Morales </t>
  </si>
  <si>
    <t xml:space="preserve"> gerencia@frutagro.cl</t>
  </si>
  <si>
    <t xml:space="preserve"> Nicolás Alexis Muñoz Pasten </t>
  </si>
  <si>
    <t xml:space="preserve"> nmunoz@frutagro.cl</t>
  </si>
  <si>
    <t xml:space="preserve"> Miguel Antonio Vidal Espinoza </t>
  </si>
  <si>
    <t xml:space="preserve"> personal@frutagro.cl</t>
  </si>
  <si>
    <t xml:space="preserve"> 2 2819 2814    </t>
  </si>
  <si>
    <t xml:space="preserve"> Adrián Rodrigo Palma Salinas</t>
  </si>
  <si>
    <t xml:space="preserve"> 2 2819 2814</t>
  </si>
  <si>
    <t>JOSE MANUEL LANGER GIORDANO</t>
  </si>
  <si>
    <t xml:space="preserve"> José Manuel Langer Giordano </t>
  </si>
  <si>
    <t xml:space="preserve"> josemanuel@langer.cl</t>
  </si>
  <si>
    <t xml:space="preserve"> 2 2852 9003    </t>
  </si>
  <si>
    <t xml:space="preserve"> José Antonio Langer Torres </t>
  </si>
  <si>
    <t xml:space="preserve"> ventas@langer.cl</t>
  </si>
  <si>
    <t>JOSE RIVEROS LLAMAZALES Y CIA. LTDA.</t>
  </si>
  <si>
    <t xml:space="preserve"> Fernando Araya Pradenas </t>
  </si>
  <si>
    <t xml:space="preserve"> faraya@elvolcan.cl</t>
  </si>
  <si>
    <t xml:space="preserve"> 2 2935 3000    </t>
  </si>
  <si>
    <t xml:space="preserve"> Fernando Rivero Modrego </t>
  </si>
  <si>
    <t xml:space="preserve"> frivero@elvolcan.cl</t>
  </si>
  <si>
    <t>JOTACHE LTDA.</t>
  </si>
  <si>
    <t xml:space="preserve"> Gaddiel Correa Torres </t>
  </si>
  <si>
    <t xml:space="preserve"> gcorrea@jotache.cl</t>
  </si>
  <si>
    <t xml:space="preserve"> 2 2525 9756    </t>
  </si>
  <si>
    <t xml:space="preserve"> Cecilia Román Contreras </t>
  </si>
  <si>
    <t xml:space="preserve"> croman@jotache.cl</t>
  </si>
  <si>
    <t>JOVINO CERON CORNEJO</t>
  </si>
  <si>
    <t xml:space="preserve"> Jovino Cerón Cornejo</t>
  </si>
  <si>
    <t xml:space="preserve"> 2 2779 6294</t>
  </si>
  <si>
    <t xml:space="preserve"> Víctor Santana </t>
  </si>
  <si>
    <t xml:space="preserve"> 2 2779 6294    </t>
  </si>
  <si>
    <t>JRI INGENIERIA S.A.</t>
  </si>
  <si>
    <t>Consultores y Asesores de Empresas | Empresas de Ingeniería y Obras Civiles</t>
  </si>
  <si>
    <t xml:space="preserve"> Iván Rayo Villanueva </t>
  </si>
  <si>
    <t xml:space="preserve"> irayo@jri.cl</t>
  </si>
  <si>
    <t xml:space="preserve"> 2 2361 8200    </t>
  </si>
  <si>
    <t xml:space="preserve"> Francisco Rayo Calderón </t>
  </si>
  <si>
    <t xml:space="preserve"> frayo@jri.cl</t>
  </si>
  <si>
    <t xml:space="preserve"> Nicolás Vicuña Lizana </t>
  </si>
  <si>
    <t xml:space="preserve"> nvicuna@jri.cl</t>
  </si>
  <si>
    <t xml:space="preserve"> Cristián Rickenberg Díaz</t>
  </si>
  <si>
    <t xml:space="preserve"> 2 2361 8200</t>
  </si>
  <si>
    <t xml:space="preserve"> Patricia Carrillo Termini</t>
  </si>
  <si>
    <t>JUAN BAS ALIMENTOS S.A.</t>
  </si>
  <si>
    <t>Aceitunas | Condimentos, Salsas, Mostaza, Vinagres y Similares | Mayonesa | Pickles</t>
  </si>
  <si>
    <t xml:space="preserve"> Yordi Delteil Castro</t>
  </si>
  <si>
    <t xml:space="preserve"> 2 2490 1900</t>
  </si>
  <si>
    <t>JUAN BATARSE Y CIA. LTDA. (CUEROBAT)</t>
  </si>
  <si>
    <t>Artículos de Cuero | Curtiembres | Exportaciones | Ropa de Seguridad</t>
  </si>
  <si>
    <t xml:space="preserve"> Juan Andrés Batarse Baracat </t>
  </si>
  <si>
    <t xml:space="preserve"> Gerente General - Gerente de Ventas</t>
  </si>
  <si>
    <t xml:space="preserve"> cuerobat@cuerobat.cl</t>
  </si>
  <si>
    <t xml:space="preserve"> 2 2553 3240    </t>
  </si>
  <si>
    <t xml:space="preserve"> Marcelo Batarse Baracat </t>
  </si>
  <si>
    <t xml:space="preserve"> Gerente Finanzas - Gerente Producción</t>
  </si>
  <si>
    <t xml:space="preserve"> mbatarse@cuerobat.cl</t>
  </si>
  <si>
    <t>JUAN HAPP Y CIA. S.A.</t>
  </si>
  <si>
    <t xml:space="preserve"> Gerhard Rosenbaum Spier </t>
  </si>
  <si>
    <t xml:space="preserve"> ventas@wintersa.cl</t>
  </si>
  <si>
    <t xml:space="preserve"> 2 2923 6400    </t>
  </si>
  <si>
    <t xml:space="preserve"> Thomas Seelmann Rosenbaum </t>
  </si>
  <si>
    <t xml:space="preserve"> tseelmann@wintersa.cl</t>
  </si>
  <si>
    <t xml:space="preserve"> Edith Chávez Salazar</t>
  </si>
  <si>
    <t xml:space="preserve"> 2 2923 6400</t>
  </si>
  <si>
    <t>JUAN Y GERARDO HEYN Y CIA. LTDA.</t>
  </si>
  <si>
    <t xml:space="preserve"> Juan Heyn Stein</t>
  </si>
  <si>
    <t xml:space="preserve"> 2 2737 5449</t>
  </si>
  <si>
    <t xml:space="preserve"> Gerardo Heyn Stein </t>
  </si>
  <si>
    <t xml:space="preserve"> 2 2737 5449    </t>
  </si>
  <si>
    <t>JUAN ZAMORA Y CIA. LTDA.</t>
  </si>
  <si>
    <t xml:space="preserve"> Juan Carlos Zamora Silva </t>
  </si>
  <si>
    <t xml:space="preserve"> 2 2737 4534    </t>
  </si>
  <si>
    <t>JUGUETES INTERNACIONALES S.A.</t>
  </si>
  <si>
    <t xml:space="preserve"> Mario Klarmann Margulis</t>
  </si>
  <si>
    <t xml:space="preserve"> 2 2492 0000</t>
  </si>
  <si>
    <t xml:space="preserve"> Carlos Klarmann Hares </t>
  </si>
  <si>
    <t xml:space="preserve"> mctapia@funmaxtoys.com</t>
  </si>
  <si>
    <t xml:space="preserve"> 2 2492 0000    </t>
  </si>
  <si>
    <t xml:space="preserve"> Rolf Klarmann Hares </t>
  </si>
  <si>
    <t xml:space="preserve"> Alberto Nachari </t>
  </si>
  <si>
    <t>JULIO SERRA Y CIA. LTDA.</t>
  </si>
  <si>
    <t xml:space="preserve"> Paulina Serra Valenzuela </t>
  </si>
  <si>
    <t xml:space="preserve"> 2 2639 3115    </t>
  </si>
  <si>
    <t xml:space="preserve"> Tatiana Briceño Lagos </t>
  </si>
  <si>
    <t>JULIUS BAER (CHILE) SPA</t>
  </si>
  <si>
    <t xml:space="preserve"> James Walker </t>
  </si>
  <si>
    <t xml:space="preserve"> 2 2370 7000    </t>
  </si>
  <si>
    <t>JUNTA DE AERONAUTICA CIVIL</t>
  </si>
  <si>
    <t xml:space="preserve"> Martín Mackenna Ruedas </t>
  </si>
  <si>
    <t xml:space="preserve"> 2 2519 0900    </t>
  </si>
  <si>
    <t xml:space="preserve"> David Dueñas Santander</t>
  </si>
  <si>
    <t xml:space="preserve"> 2 2519 0906</t>
  </si>
  <si>
    <t xml:space="preserve"> Gustavo Calfulaf Calfueque </t>
  </si>
  <si>
    <t xml:space="preserve"> Jefe Departamento de Administración y Finanzas / Jefe de Presupuesto</t>
  </si>
  <si>
    <t xml:space="preserve"> gcalfulaf@mtt.gob.cl</t>
  </si>
  <si>
    <t xml:space="preserve"> 2 2519 0919    </t>
  </si>
  <si>
    <t xml:space="preserve"> Eduardo Alvarado Cáceres </t>
  </si>
  <si>
    <t xml:space="preserve"> Jefe Departamento Técnico-Económico</t>
  </si>
  <si>
    <t xml:space="preserve"> ealvarado@mtt.cl</t>
  </si>
  <si>
    <t xml:space="preserve"> 2 2519 0905    </t>
  </si>
  <si>
    <t xml:space="preserve"> Eugenio Gutierrez González </t>
  </si>
  <si>
    <t xml:space="preserve"> Auditor Interno</t>
  </si>
  <si>
    <t xml:space="preserve"> egutierrez@mtt.gob.cl</t>
  </si>
  <si>
    <t xml:space="preserve"> 2 2519 0913    </t>
  </si>
  <si>
    <t>JUNTA NACIONAL DE JARDINES INFANTILES</t>
  </si>
  <si>
    <t xml:space="preserve"> Adriana Gaete Somarriva</t>
  </si>
  <si>
    <t xml:space="preserve"> 2 2654 5000</t>
  </si>
  <si>
    <t xml:space="preserve"> Verushka Alvarez Valladares </t>
  </si>
  <si>
    <t xml:space="preserve"> vcalvarez@junji.cl</t>
  </si>
  <si>
    <t xml:space="preserve"> 2 2654 5000    </t>
  </si>
  <si>
    <t xml:space="preserve"> Mónica Morales Seguel </t>
  </si>
  <si>
    <t xml:space="preserve"> Directora Regional Metropolitana</t>
  </si>
  <si>
    <t xml:space="preserve"> mrmorales@junji.cl</t>
  </si>
  <si>
    <t>JURE ESGUEP LTDA.</t>
  </si>
  <si>
    <t>Cordelería | Productos Plásticos</t>
  </si>
  <si>
    <t xml:space="preserve"> Yuzmani Esguep Ibacache </t>
  </si>
  <si>
    <t xml:space="preserve"> yuni@jure-esguep.cl</t>
  </si>
  <si>
    <t xml:space="preserve"> 2 2777 2259    </t>
  </si>
  <si>
    <t xml:space="preserve"> Toshiharu Takiguchi </t>
  </si>
  <si>
    <t xml:space="preserve"> 2 2652 1900    </t>
  </si>
  <si>
    <t>K+S CHILE S.A.</t>
  </si>
  <si>
    <t>Exportaciones | Inversiones | Sal</t>
  </si>
  <si>
    <t xml:space="preserve"> Jens-Peter Kählert </t>
  </si>
  <si>
    <t xml:space="preserve"> Vice President Administration and Finance</t>
  </si>
  <si>
    <t xml:space="preserve"> jenspeter.kaehlert@ks-chile.com</t>
  </si>
  <si>
    <t xml:space="preserve"> 2 2459 6255    </t>
  </si>
  <si>
    <t xml:space="preserve"> Ricardo Gómez Carrasco </t>
  </si>
  <si>
    <t xml:space="preserve"> Vice President Human Resources</t>
  </si>
  <si>
    <t xml:space="preserve"> ricardo.gomez@ks-chile.com</t>
  </si>
  <si>
    <t xml:space="preserve"> 2 2469 6189    </t>
  </si>
  <si>
    <t xml:space="preserve"> Walther Meyer Venegas </t>
  </si>
  <si>
    <t xml:space="preserve"> Chief Operating Officer COO</t>
  </si>
  <si>
    <t xml:space="preserve"> walther.meyer@ks-chile.com</t>
  </si>
  <si>
    <t xml:space="preserve"> 2 2469 6005    </t>
  </si>
  <si>
    <t xml:space="preserve"> Javier Concha I. </t>
  </si>
  <si>
    <t xml:space="preserve"> Vice President Legal affairs and compliance</t>
  </si>
  <si>
    <t xml:space="preserve"> javier.concha@ks-chile.com</t>
  </si>
  <si>
    <t xml:space="preserve"> 2 2469 6200    </t>
  </si>
  <si>
    <t xml:space="preserve"> Juan Carlos Flaquer Pettersen </t>
  </si>
  <si>
    <t xml:space="preserve"> Head of New Business Development</t>
  </si>
  <si>
    <t xml:space="preserve"> juancarlos.flaquer@ks-chile.com</t>
  </si>
  <si>
    <t>KABELCO S.A.</t>
  </si>
  <si>
    <t>Artículos Eléctricos, Electrónicos y Electrodomésticos | Conductores Eléctricos</t>
  </si>
  <si>
    <t>KABSA S.A.</t>
  </si>
  <si>
    <t>Aceites y Grasas Vegetales y Animales | Alimentos para Peces | Alimentos Preparados para Animales | Exportaciones | Harina de Pescado | Harina, Cereales Preparados y Otros Productos de Molinería</t>
  </si>
  <si>
    <t xml:space="preserve"> Guillermo Quintana Hurtado </t>
  </si>
  <si>
    <t xml:space="preserve"> gquintana@kabsa.cl</t>
  </si>
  <si>
    <t xml:space="preserve"> 2 2428 2000    </t>
  </si>
  <si>
    <t xml:space="preserve"> Humberto Mena Toledo </t>
  </si>
  <si>
    <t xml:space="preserve"> hmena@kabsa.cl</t>
  </si>
  <si>
    <t xml:space="preserve"> Eduardo Guerrero Molina</t>
  </si>
  <si>
    <t xml:space="preserve"> 2 2428 2000</t>
  </si>
  <si>
    <t xml:space="preserve"> Manuel Fonseca Parra</t>
  </si>
  <si>
    <t xml:space="preserve"> Hernán Yoshidzumi Díaz</t>
  </si>
  <si>
    <t>KACINCO S.A.</t>
  </si>
  <si>
    <t xml:space="preserve"> Gerardo Köster Grob</t>
  </si>
  <si>
    <t xml:space="preserve"> Rolf Köster Grob </t>
  </si>
  <si>
    <t xml:space="preserve"> Manuel Errázuriz Burr </t>
  </si>
  <si>
    <t xml:space="preserve"> Eduardo Fiebig Zarges </t>
  </si>
  <si>
    <t xml:space="preserve"> Gonzalo Jiménez Seminario </t>
  </si>
  <si>
    <t xml:space="preserve"> Diego Fuenzalida Morales </t>
  </si>
  <si>
    <t xml:space="preserve"> 2 2913 6200    </t>
  </si>
  <si>
    <t>KAESER COMPRESORES DE CHILE LTDA.</t>
  </si>
  <si>
    <t>Bombas Industriales | Compresores de Aire | Compresores de Tornillo | Filtros | Sopladores</t>
  </si>
  <si>
    <t xml:space="preserve"> Peter Schreiner </t>
  </si>
  <si>
    <t xml:space="preserve"> 2 2599 9200    </t>
  </si>
  <si>
    <t xml:space="preserve"> Jimmy Cartes </t>
  </si>
  <si>
    <t xml:space="preserve"> Gerente de Aplicaciones (Redes)</t>
  </si>
  <si>
    <t xml:space="preserve"> jimmy.cartes@kaeser.com</t>
  </si>
  <si>
    <t xml:space="preserve"> René Figueroa </t>
  </si>
  <si>
    <t xml:space="preserve"> rene.figueroa@kaeser.com</t>
  </si>
  <si>
    <t xml:space="preserve"> Verónica De La Vega J. </t>
  </si>
  <si>
    <t xml:space="preserve"> Gerente de Productos Dentales y Marketing</t>
  </si>
  <si>
    <t xml:space="preserve"> veronica.delavega@kaeser.com</t>
  </si>
  <si>
    <t xml:space="preserve"> 2 2599 9226    </t>
  </si>
  <si>
    <t xml:space="preserve"> Rodrigo Macías Lagos </t>
  </si>
  <si>
    <t xml:space="preserve"> rodrigo.macias@kaeser.com</t>
  </si>
  <si>
    <t>KALLE CHILE S.A.</t>
  </si>
  <si>
    <t xml:space="preserve"> Lisandro Zúñiga Ocares </t>
  </si>
  <si>
    <t xml:space="preserve"> info@kalle.cl</t>
  </si>
  <si>
    <t xml:space="preserve"> 2 2915 9700    </t>
  </si>
  <si>
    <t>KAM AUDITORES CONSULTORES SPA</t>
  </si>
  <si>
    <t>Asesorías Tributarias | Auditores y Servicios de Contabilidad | Consultores y Asesores de Empresas</t>
  </si>
  <si>
    <t xml:space="preserve"> Víctor Aguayo Henríquez </t>
  </si>
  <si>
    <t xml:space="preserve"> vaguayo@kamac.cl</t>
  </si>
  <si>
    <t xml:space="preserve"> 2 2476 8000    </t>
  </si>
  <si>
    <t xml:space="preserve"> Jorge Astudillo López </t>
  </si>
  <si>
    <t xml:space="preserve"> Socio a Cargo de Auditoría</t>
  </si>
  <si>
    <t xml:space="preserve"> joastudillo@kamac.cl</t>
  </si>
  <si>
    <t xml:space="preserve"> 2 2720 2000    </t>
  </si>
  <si>
    <t xml:space="preserve"> Peter Gremler Zeh </t>
  </si>
  <si>
    <t xml:space="preserve"> Alexander Köhler Achenbach </t>
  </si>
  <si>
    <t xml:space="preserve"> Carlos Anwandter Grallert </t>
  </si>
  <si>
    <t xml:space="preserve"> Gerente Postventa</t>
  </si>
  <si>
    <t xml:space="preserve"> José Antonio Camiruaga Garretón </t>
  </si>
  <si>
    <t xml:space="preserve"> Rodrigo Sepúlveda Toepfer </t>
  </si>
  <si>
    <t xml:space="preserve"> Gerente Comercial División Buses y Vans</t>
  </si>
  <si>
    <t xml:space="preserve"> Michael Riebensahm </t>
  </si>
  <si>
    <t xml:space="preserve"> Gerente Comercial División Automóviles</t>
  </si>
  <si>
    <t xml:space="preserve"> Roberto Beckdorf Schlegel </t>
  </si>
  <si>
    <t xml:space="preserve"> Gerente Comercial División Camiones</t>
  </si>
  <si>
    <t xml:space="preserve"> Macarena Buzeta V.</t>
  </si>
  <si>
    <t xml:space="preserve"> 2 2720 2000</t>
  </si>
  <si>
    <t xml:space="preserve"> Juan Pablo Raby G. </t>
  </si>
  <si>
    <t xml:space="preserve"> Gerente Corporativo de Soporte de Negocios</t>
  </si>
  <si>
    <t xml:space="preserve"> José Miguel Rosas H.</t>
  </si>
  <si>
    <t xml:space="preserve"> Rodrigo Gómez San Martín </t>
  </si>
  <si>
    <t xml:space="preserve"> Controller Corporativo</t>
  </si>
  <si>
    <t xml:space="preserve"> Rodrigo Pardo</t>
  </si>
  <si>
    <t xml:space="preserve"> 2 2482 8600</t>
  </si>
  <si>
    <t xml:space="preserve"> Berta Contardo Pardo </t>
  </si>
  <si>
    <t xml:space="preserve"> berta.contardo@kdmtratamiento.cl</t>
  </si>
  <si>
    <t xml:space="preserve"> 2 2482 8600    </t>
  </si>
  <si>
    <t>KENTUCKY FOODS CHILE LTDA.</t>
  </si>
  <si>
    <t xml:space="preserve"> Jorge Gustavson</t>
  </si>
  <si>
    <t xml:space="preserve"> 2 2585 4000</t>
  </si>
  <si>
    <t xml:space="preserve"> Ernesto Lynch Araya </t>
  </si>
  <si>
    <t xml:space="preserve"> kfc@kfcchile.cl</t>
  </si>
  <si>
    <t xml:space="preserve"> 2 2585 4000    </t>
  </si>
  <si>
    <t xml:space="preserve"> Julián Ferrero </t>
  </si>
  <si>
    <t xml:space="preserve"> Ximena Sandoval </t>
  </si>
  <si>
    <t>KERSTING S.A.</t>
  </si>
  <si>
    <t>Artículos Eléctricos, Electrónicos y Electrodomésticos | Contactores | Equipos de Baja, Media y Alta Tensión | Equipos de Electricidad o Electrónica Industrial | Equipos y Sistemas de Iluminación | Herramientas Eléctricas y Electrónicas | Importadores y Representantes | Materiales para uso Eléctrico | Medidores | Tableros Eléctricos</t>
  </si>
  <si>
    <t xml:space="preserve"> Carlos Verdugo Kersting </t>
  </si>
  <si>
    <t xml:space="preserve"> carlos.v@kersting.cl</t>
  </si>
  <si>
    <t xml:space="preserve"> 2 2482 2100    </t>
  </si>
  <si>
    <t xml:space="preserve"> Felipe Verdugo Rotella </t>
  </si>
  <si>
    <t xml:space="preserve"> fvr@kersting.cl</t>
  </si>
  <si>
    <t xml:space="preserve"> 2 2482 2192    </t>
  </si>
  <si>
    <t xml:space="preserve"> Eduardo Verdugo Kersting </t>
  </si>
  <si>
    <t xml:space="preserve"> Gerente Iluminación y Proyectos</t>
  </si>
  <si>
    <t xml:space="preserve"> evk@kersting.cl</t>
  </si>
  <si>
    <t xml:space="preserve"> 2 2436 0199    </t>
  </si>
  <si>
    <t>KETRAWE GESTION INMOBILIARIA</t>
  </si>
  <si>
    <t>Abogados y Estudios Jurídicos | Consultores y Asesores de Empresas</t>
  </si>
  <si>
    <t xml:space="preserve"> Jorge Luis Gárate Solís </t>
  </si>
  <si>
    <t xml:space="preserve"> jgarate@ketraweasesorias.cl</t>
  </si>
  <si>
    <t xml:space="preserve"> 9 8529 2789    </t>
  </si>
  <si>
    <t xml:space="preserve"> Rodrigo Orlandi Arrate </t>
  </si>
  <si>
    <t xml:space="preserve"> rorlandi@ketraweasesorias.cl</t>
  </si>
  <si>
    <t xml:space="preserve"> 9 9445 4416    </t>
  </si>
  <si>
    <t>KI TEKNOLOGY SPA</t>
  </si>
  <si>
    <t xml:space="preserve"> Martín Lewit </t>
  </si>
  <si>
    <t xml:space="preserve"> mlewit@kiteknology.com</t>
  </si>
  <si>
    <t xml:space="preserve"> 2 2321 3105    </t>
  </si>
  <si>
    <t xml:space="preserve"> Erick Durán </t>
  </si>
  <si>
    <t xml:space="preserve"> eduran@kiteknology.com</t>
  </si>
  <si>
    <t>KINGSLEY GATE PARTNERS</t>
  </si>
  <si>
    <t xml:space="preserve"> Eduardo Antunovic Muñoz </t>
  </si>
  <si>
    <t xml:space="preserve"> eantunovic@kingsleygate.com</t>
  </si>
  <si>
    <t xml:space="preserve"> 2 2591 4100    </t>
  </si>
  <si>
    <t xml:space="preserve"> Alan Mac Donald Fuentes </t>
  </si>
  <si>
    <t xml:space="preserve"> amacdonald@kingsleygate.com</t>
  </si>
  <si>
    <t xml:space="preserve"> Lucy Krell Wainstein </t>
  </si>
  <si>
    <t xml:space="preserve"> lkrell@kingsleygate.com</t>
  </si>
  <si>
    <t xml:space="preserve"> Loreto Pascual Aspillaga </t>
  </si>
  <si>
    <t xml:space="preserve"> Director Asociado</t>
  </si>
  <si>
    <t xml:space="preserve"> lpascual@kingsleygate.com</t>
  </si>
  <si>
    <t>KINROSS MINERA CHILE LTDA.</t>
  </si>
  <si>
    <t>Empresas Mineras | Geología | Prospección y Exploración Minera</t>
  </si>
  <si>
    <t xml:space="preserve"> Rolando Cubillos Basaure </t>
  </si>
  <si>
    <t xml:space="preserve"> Vicepresidente de Operaciones Chile</t>
  </si>
  <si>
    <t xml:space="preserve"> 52 252 3402    </t>
  </si>
  <si>
    <t xml:space="preserve"> Rodrigo Moscoso Restovic </t>
  </si>
  <si>
    <t xml:space="preserve"> Iván Burgos González </t>
  </si>
  <si>
    <t xml:space="preserve"> Gerente de Finanzas, Reporte y Control</t>
  </si>
  <si>
    <t xml:space="preserve"> Pablo Albornoz Gatica </t>
  </si>
  <si>
    <t>KITCHEN CENTER SPA</t>
  </si>
  <si>
    <t>Menaje, Línea Blanca y Electrodomésticos | Utensilios de Cocina</t>
  </si>
  <si>
    <t xml:space="preserve"> fdevicente@kitchencenter.cl</t>
  </si>
  <si>
    <t xml:space="preserve"> 2 2411 7777    </t>
  </si>
  <si>
    <t xml:space="preserve"> Cristian Maturana Sanhueza</t>
  </si>
  <si>
    <t xml:space="preserve"> 2 2411 7777</t>
  </si>
  <si>
    <t>KLEINER S.A.</t>
  </si>
  <si>
    <t xml:space="preserve"> David Brodsky Polonsky </t>
  </si>
  <si>
    <t xml:space="preserve"> david@kleiner.cl</t>
  </si>
  <si>
    <t xml:space="preserve"> 2 2556 1963    </t>
  </si>
  <si>
    <t>KLIN S.A.</t>
  </si>
  <si>
    <t xml:space="preserve"> Ingrid Vásquez Vivar </t>
  </si>
  <si>
    <t xml:space="preserve"> Gerente General Holding y Representante Legal</t>
  </si>
  <si>
    <t xml:space="preserve"> ivasquez@klin.cl</t>
  </si>
  <si>
    <t xml:space="preserve"> 2 2621 0544    </t>
  </si>
  <si>
    <t xml:space="preserve"> Cristián Concha Cerda </t>
  </si>
  <si>
    <t xml:space="preserve"> cconcha@klin.cl</t>
  </si>
  <si>
    <t>KNIGHT PIESOLD S.A.</t>
  </si>
  <si>
    <t xml:space="preserve"> Mario Lazo Emparanza </t>
  </si>
  <si>
    <t xml:space="preserve"> mlazo@knightpiesold.com</t>
  </si>
  <si>
    <t xml:space="preserve"> 2 2594 6400    </t>
  </si>
  <si>
    <t xml:space="preserve"> Enrique Garcés Pardo </t>
  </si>
  <si>
    <t xml:space="preserve"> egarces@knightpiesold.com</t>
  </si>
  <si>
    <t xml:space="preserve"> Jorge Néstor Avila Palma </t>
  </si>
  <si>
    <t xml:space="preserve"> javila2@knightpiesold.com</t>
  </si>
  <si>
    <t>KNOP LABORATORIOS S.A.</t>
  </si>
  <si>
    <t xml:space="preserve"> Germán Knop Valdés </t>
  </si>
  <si>
    <t xml:space="preserve"> gknop@knop.cl</t>
  </si>
  <si>
    <t xml:space="preserve"> 32 279 0812    </t>
  </si>
  <si>
    <t xml:space="preserve"> Carolina Knop Pisano</t>
  </si>
  <si>
    <t xml:space="preserve"> 32 279 0864</t>
  </si>
  <si>
    <t xml:space="preserve"> mrojas@knop.cl</t>
  </si>
  <si>
    <t xml:space="preserve"> 32 279 0816    </t>
  </si>
  <si>
    <t xml:space="preserve"> Cristián Contreras González </t>
  </si>
  <si>
    <t xml:space="preserve"> ccontreras@knop.cl</t>
  </si>
  <si>
    <t xml:space="preserve"> 2 2236 6593    </t>
  </si>
  <si>
    <t xml:space="preserve"> Maritza Morales Morales </t>
  </si>
  <si>
    <t xml:space="preserve"> mmorales@khop.cl</t>
  </si>
  <si>
    <t xml:space="preserve"> 32 279 0829    </t>
  </si>
  <si>
    <t>KOALABOX LIMITADA</t>
  </si>
  <si>
    <t>Imprentas | Impresos Publicitarios, Impresos Digitales | Regalos Publicitarios</t>
  </si>
  <si>
    <t xml:space="preserve"> María Cecilia Rosas Aravena </t>
  </si>
  <si>
    <t xml:space="preserve"> mcecilia@koalabox.cl</t>
  </si>
  <si>
    <t xml:space="preserve"> 2 2551 9396    </t>
  </si>
  <si>
    <t xml:space="preserve"> Jorge Adriazola Puchalt</t>
  </si>
  <si>
    <t xml:space="preserve"> 2 2551 9396</t>
  </si>
  <si>
    <t xml:space="preserve"> Nicolás Adriazola Astudillo </t>
  </si>
  <si>
    <t xml:space="preserve"> Gerente Comercial y Gerente de Finanzas</t>
  </si>
  <si>
    <t xml:space="preserve"> nadriazola@koalabox.cl</t>
  </si>
  <si>
    <t xml:space="preserve"> Jordi Adriazola Astudillo</t>
  </si>
  <si>
    <t>KOLFF SPA</t>
  </si>
  <si>
    <t>Baterías Industriales | Equipos de Respaldo U.P.S. y Reguladores de Voltaje | Equipos y Sistemas de Iluminación</t>
  </si>
  <si>
    <t xml:space="preserve"> Eduardo Cordero Homad</t>
  </si>
  <si>
    <t xml:space="preserve"> 2 2570 6300</t>
  </si>
  <si>
    <t xml:space="preserve"> Gino Solari Díaz </t>
  </si>
  <si>
    <t xml:space="preserve"> gino.solari@kolff.cl</t>
  </si>
  <si>
    <t xml:space="preserve"> 2 2570 6300    </t>
  </si>
  <si>
    <t xml:space="preserve"> Roberto Contreras González</t>
  </si>
  <si>
    <t xml:space="preserve"> Cedric Bayonne </t>
  </si>
  <si>
    <t xml:space="preserve"> Gerente Comercial Energía</t>
  </si>
  <si>
    <t xml:space="preserve"> cedric.bayonne@kolff.cl</t>
  </si>
  <si>
    <t>KOMATSU CHILE S.A.</t>
  </si>
  <si>
    <t>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</si>
  <si>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Carlos Soto Helo </t>
  </si>
  <si>
    <t xml:space="preserve"> fabiola.silva@komatsu.cl</t>
  </si>
  <si>
    <t xml:space="preserve"> 2 2655 7878    </t>
  </si>
  <si>
    <t>KOMAX S.A.</t>
  </si>
  <si>
    <t>Calzado | Ropa Sport</t>
  </si>
  <si>
    <t xml:space="preserve"> Arístides Benavente Aninat </t>
  </si>
  <si>
    <t xml:space="preserve"> 2 2495 8603    </t>
  </si>
  <si>
    <t xml:space="preserve"> Santiago Figueroa Illanes </t>
  </si>
  <si>
    <t xml:space="preserve"> sfigueroa@komax.cl</t>
  </si>
  <si>
    <t xml:space="preserve"> Sebastián Barros Aristía </t>
  </si>
  <si>
    <t xml:space="preserve"> sbarros@komax.cl</t>
  </si>
  <si>
    <t xml:space="preserve"> Jorge Figueroa Rubio </t>
  </si>
  <si>
    <t xml:space="preserve"> Gerente de Control y Auditoría</t>
  </si>
  <si>
    <t xml:space="preserve"> jfigueroar@komax.cl</t>
  </si>
  <si>
    <t xml:space="preserve"> Carlos Sepúlveda R.</t>
  </si>
  <si>
    <t xml:space="preserve"> 2 2495 8603</t>
  </si>
  <si>
    <t>KONECRANES CHILE SPA</t>
  </si>
  <si>
    <t>Maquinaria, Equipos, Accesorios, Repuestos y Suministros para la Minería | Montajes Industriales | Servicios Técnicos de Reparaciones y Mantenimiento | Tecles y Huinches</t>
  </si>
  <si>
    <t xml:space="preserve"> Claude Asselin</t>
  </si>
  <si>
    <t xml:space="preserve"> 2 2952 8900</t>
  </si>
  <si>
    <t xml:space="preserve"> Ricardo Ríos Heldt </t>
  </si>
  <si>
    <t xml:space="preserve"> Representante Legal - Gerente de Finanzas</t>
  </si>
  <si>
    <t xml:space="preserve"> ricardo.rios@konecranes.com</t>
  </si>
  <si>
    <t xml:space="preserve"> 2 2952 8900    </t>
  </si>
  <si>
    <t xml:space="preserve"> Susana Sepúlveda Soto </t>
  </si>
  <si>
    <t xml:space="preserve"> susana.sepulveda@konecranes.com</t>
  </si>
  <si>
    <t xml:space="preserve"> Daniel Pino Palma </t>
  </si>
  <si>
    <t xml:space="preserve"> Gerente Ventas Equipos</t>
  </si>
  <si>
    <t xml:space="preserve"> daniel.pino@konecranes.com</t>
  </si>
  <si>
    <t xml:space="preserve"> Mariela Cornejo Fernández </t>
  </si>
  <si>
    <t xml:space="preserve"> Gerente Ventas Repuestos</t>
  </si>
  <si>
    <t xml:space="preserve"> mariela.cornejo@konecranes.com</t>
  </si>
  <si>
    <t>KORES CHILENA S.A.I. Y C.</t>
  </si>
  <si>
    <t>Artículos Escolares, Escritorio y Oficina | Computación: Equipos, Insumos, Accesorios y Servicios Conexos | Exportaciones | Suministros para Máquinas de Oficina</t>
  </si>
  <si>
    <t xml:space="preserve"> Isabel von Fliedner</t>
  </si>
  <si>
    <t xml:space="preserve"> 2 2428 8600</t>
  </si>
  <si>
    <t xml:space="preserve"> Alicia Díaz Soto</t>
  </si>
  <si>
    <t xml:space="preserve"> Gladys Díaz Díaz</t>
  </si>
  <si>
    <t>KORN FERRY INTERNATIONAL S.A.</t>
  </si>
  <si>
    <t>Consultores Gerenciales | Consultores y Asesores de Empresas | Consultores y Asesores de Recursos Humanos | Servicio de Consultoría y Asesoría en Búsqueda Personalizada de Ejecutivos</t>
  </si>
  <si>
    <t xml:space="preserve"> Gregor Fiabane </t>
  </si>
  <si>
    <t xml:space="preserve"> Managing Partner Chile</t>
  </si>
  <si>
    <t xml:space="preserve"> gregor.fiabane@kornferry.com</t>
  </si>
  <si>
    <t xml:space="preserve"> 2 2387 8204    </t>
  </si>
  <si>
    <t xml:space="preserve"> Loreto Montoya </t>
  </si>
  <si>
    <t xml:space="preserve"> Senior Client Partner</t>
  </si>
  <si>
    <t xml:space="preserve"> loreto.montoya@kornferry.com</t>
  </si>
  <si>
    <t xml:space="preserve"> 2 2387 8277    </t>
  </si>
  <si>
    <t xml:space="preserve"> Alex Jaques </t>
  </si>
  <si>
    <t xml:space="preserve"> alex.jacques@kornferry.com</t>
  </si>
  <si>
    <t xml:space="preserve"> 2 2387 8200    </t>
  </si>
  <si>
    <t xml:space="preserve"> Sebastián Hammerer </t>
  </si>
  <si>
    <t xml:space="preserve"> Sector Leader</t>
  </si>
  <si>
    <t xml:space="preserve"> sebastian.hammer@kornferry.com</t>
  </si>
  <si>
    <t xml:space="preserve"> 2 2387 8284    </t>
  </si>
  <si>
    <t xml:space="preserve"> Sebastián Mujica </t>
  </si>
  <si>
    <t xml:space="preserve"> Senior Manager</t>
  </si>
  <si>
    <t xml:space="preserve"> sebastian.mujica@kornferry.com</t>
  </si>
  <si>
    <t>KOVACS SPA</t>
  </si>
  <si>
    <t>Arriendo de Automóviles y Otros Vehículos | Garages y Estaciones de Servicio | Importadores y Representantes | Vehículos, Venta y Representación</t>
  </si>
  <si>
    <t xml:space="preserve"> Eduardo Kovacs Amengual </t>
  </si>
  <si>
    <t xml:space="preserve"> 32 232 7100    </t>
  </si>
  <si>
    <t xml:space="preserve"> Eduardo Kovacs Bauer </t>
  </si>
  <si>
    <t xml:space="preserve"> 2 2637 9800    </t>
  </si>
  <si>
    <t xml:space="preserve"> Víctor L'Huillier Zavala </t>
  </si>
  <si>
    <t xml:space="preserve"> Luis Barría González </t>
  </si>
  <si>
    <t xml:space="preserve"> Hernán Godoy Pizarro </t>
  </si>
  <si>
    <t>KPMG AUDITORES CONSULTORES LTDA.</t>
  </si>
  <si>
    <t xml:space="preserve"> Cristián Bastián </t>
  </si>
  <si>
    <t xml:space="preserve"> cbastian@kpmg.com</t>
  </si>
  <si>
    <t xml:space="preserve"> 2 2997 1101    </t>
  </si>
  <si>
    <t xml:space="preserve"> Alejandro Cerda </t>
  </si>
  <si>
    <t xml:space="preserve"> Socio Líder Auditoría</t>
  </si>
  <si>
    <t xml:space="preserve"> 2 2997 1201    </t>
  </si>
  <si>
    <t xml:space="preserve"> Daniel Pérez </t>
  </si>
  <si>
    <t xml:space="preserve"> Socio Líder Asesoría</t>
  </si>
  <si>
    <t xml:space="preserve"> 2 2997 1501    </t>
  </si>
  <si>
    <t xml:space="preserve"> Enrique Margotta </t>
  </si>
  <si>
    <t xml:space="preserve"> Socio Líder BPO (Business Process Outsourcing)</t>
  </si>
  <si>
    <t xml:space="preserve"> 2 2997 1215    </t>
  </si>
  <si>
    <t xml:space="preserve"> Francisco Lyon </t>
  </si>
  <si>
    <t xml:space="preserve"> Socio Líder Tax &amp; Legal</t>
  </si>
  <si>
    <t xml:space="preserve"> 2 2997 1401    </t>
  </si>
  <si>
    <t xml:space="preserve"> Omar Álvarez</t>
  </si>
  <si>
    <t xml:space="preserve"> 2 2997 1328</t>
  </si>
  <si>
    <t xml:space="preserve"> Mario Barbera</t>
  </si>
  <si>
    <t xml:space="preserve"> 2 2997 1212</t>
  </si>
  <si>
    <t xml:space="preserve"> Juan Pablo Belderrain </t>
  </si>
  <si>
    <t xml:space="preserve"> Socio Auditoría</t>
  </si>
  <si>
    <t xml:space="preserve"> Ilis Bermúdez</t>
  </si>
  <si>
    <t xml:space="preserve"> 2 2997 1201</t>
  </si>
  <si>
    <t xml:space="preserve"> Danissa Castillo</t>
  </si>
  <si>
    <t xml:space="preserve"> 2 2997 1215</t>
  </si>
  <si>
    <t xml:space="preserve"> Alejandra Carrasco </t>
  </si>
  <si>
    <t xml:space="preserve"> Socia Auditoría</t>
  </si>
  <si>
    <t xml:space="preserve"> Luis Duarte</t>
  </si>
  <si>
    <t xml:space="preserve"> 2 2997 1214</t>
  </si>
  <si>
    <t xml:space="preserve"> Alejandro Espinosa </t>
  </si>
  <si>
    <t xml:space="preserve"> 2 2997 1212    </t>
  </si>
  <si>
    <t xml:space="preserve"> José Galindo</t>
  </si>
  <si>
    <t xml:space="preserve"> 2 2997 1224</t>
  </si>
  <si>
    <t xml:space="preserve"> Claudia González</t>
  </si>
  <si>
    <t xml:space="preserve"> 2 2997 1211</t>
  </si>
  <si>
    <t xml:space="preserve"> Patricio Guevara</t>
  </si>
  <si>
    <t xml:space="preserve"> 2 2997 1421</t>
  </si>
  <si>
    <t xml:space="preserve"> Ernesto Guzmán</t>
  </si>
  <si>
    <t xml:space="preserve"> Eliseo Llamazares </t>
  </si>
  <si>
    <t xml:space="preserve"> Joaquín Lira</t>
  </si>
  <si>
    <t xml:space="preserve"> Jorge Maldonado</t>
  </si>
  <si>
    <t xml:space="preserve"> Cristián Maturana</t>
  </si>
  <si>
    <t xml:space="preserve"> Roberto Muñoz</t>
  </si>
  <si>
    <t xml:space="preserve"> Nolberto Pezzati</t>
  </si>
  <si>
    <t xml:space="preserve"> Alex Quezada</t>
  </si>
  <si>
    <t xml:space="preserve"> 41 286 1851</t>
  </si>
  <si>
    <t xml:space="preserve"> José Quinteros</t>
  </si>
  <si>
    <t xml:space="preserve"> 2 2997 1050</t>
  </si>
  <si>
    <t xml:space="preserve"> Gonzalo Rojas</t>
  </si>
  <si>
    <t xml:space="preserve"> 2 2997 1581</t>
  </si>
  <si>
    <t xml:space="preserve"> Mario Torres</t>
  </si>
  <si>
    <t xml:space="preserve"> Benedicto Vásquez </t>
  </si>
  <si>
    <t xml:space="preserve"> 2 2997 1214    </t>
  </si>
  <si>
    <t xml:space="preserve"> Alejandra Vicencio </t>
  </si>
  <si>
    <t xml:space="preserve"> Tamara Agnic</t>
  </si>
  <si>
    <t xml:space="preserve"> 2 2997 1541</t>
  </si>
  <si>
    <t xml:space="preserve"> Diego Balestra</t>
  </si>
  <si>
    <t xml:space="preserve"> 2 2997 1501</t>
  </si>
  <si>
    <t xml:space="preserve"> Oscar Casal</t>
  </si>
  <si>
    <t xml:space="preserve"> 2 2997 1177</t>
  </si>
  <si>
    <t xml:space="preserve"> Luis Felipe Encina </t>
  </si>
  <si>
    <t xml:space="preserve"> Socio Asesoría</t>
  </si>
  <si>
    <t xml:space="preserve"> 2 2997 1541    </t>
  </si>
  <si>
    <t xml:space="preserve"> Soledad Rodríguez </t>
  </si>
  <si>
    <t xml:space="preserve"> 2 2997 1177    </t>
  </si>
  <si>
    <t xml:space="preserve"> Rodrigo Avalos </t>
  </si>
  <si>
    <t xml:space="preserve"> Socio Tax &amp; Legal</t>
  </si>
  <si>
    <t xml:space="preserve"> Pedro Castro </t>
  </si>
  <si>
    <t xml:space="preserve"> Alberto Cuevas </t>
  </si>
  <si>
    <t xml:space="preserve"> Juan Pablo Guerrero</t>
  </si>
  <si>
    <t xml:space="preserve"> 2 2997 1412</t>
  </si>
  <si>
    <t xml:space="preserve"> Mauricio López </t>
  </si>
  <si>
    <t xml:space="preserve"> 2 2997 1412    </t>
  </si>
  <si>
    <t xml:space="preserve"> Andrés Martínez</t>
  </si>
  <si>
    <t xml:space="preserve"> Gloria Mardones</t>
  </si>
  <si>
    <t xml:space="preserve"> Francisco Ramírez</t>
  </si>
  <si>
    <t xml:space="preserve"> 2 2997 1411</t>
  </si>
  <si>
    <t xml:space="preserve"> Luis Seguel </t>
  </si>
  <si>
    <t xml:space="preserve"> Rodrigo Stein </t>
  </si>
  <si>
    <t>KRAEMER Y MOHR S.A.</t>
  </si>
  <si>
    <t xml:space="preserve"> Alice Mohr Kraemer</t>
  </si>
  <si>
    <t xml:space="preserve"> 2 2238 8906</t>
  </si>
  <si>
    <t xml:space="preserve"> Carlos Mohr Kraemer</t>
  </si>
  <si>
    <t xml:space="preserve"> Pablo Mohr Kraemer</t>
  </si>
  <si>
    <t>KRAMER ELECTRONICS CHILE SPA</t>
  </si>
  <si>
    <t>Audiovisuales, Videos, Equipos y Sistemas | Equipos y Sistemas para el Manejo de Imagenes | Telecomunicaciones y Radiocomunicaciones</t>
  </si>
  <si>
    <t xml:space="preserve"> David Olivares Bahamondes</t>
  </si>
  <si>
    <t xml:space="preserve"> 2 2953 0660</t>
  </si>
  <si>
    <t xml:space="preserve"> Giovanni Mannoni </t>
  </si>
  <si>
    <t xml:space="preserve"> Technical Support</t>
  </si>
  <si>
    <t xml:space="preserve"> gmannoni@kramerchile.com</t>
  </si>
  <si>
    <t xml:space="preserve"> 2 2953 0660    </t>
  </si>
  <si>
    <t xml:space="preserve"> Adrián Riquelme </t>
  </si>
  <si>
    <t xml:space="preserve"> ariquelme@kramerchile.com</t>
  </si>
  <si>
    <t xml:space="preserve"> Lizette Barrera </t>
  </si>
  <si>
    <t xml:space="preserve"> lbarrera@kramerchile.com</t>
  </si>
  <si>
    <t xml:space="preserve"> María José Chacón </t>
  </si>
  <si>
    <t xml:space="preserve"> Administration and Logistics</t>
  </si>
  <si>
    <t xml:space="preserve"> mjchacon@kramerchile.com</t>
  </si>
  <si>
    <t>KSB CHILE S.A.</t>
  </si>
  <si>
    <t>Bombas Hidráulicas Sumergibles, de Superficie y Centrífugas | Bombas Industriales | Válvulas</t>
  </si>
  <si>
    <t xml:space="preserve"> Hans Werner Baumann Frindt </t>
  </si>
  <si>
    <t xml:space="preserve"> hans.baumann@ksb.com</t>
  </si>
  <si>
    <t xml:space="preserve"> 2 2677 8300    </t>
  </si>
  <si>
    <t xml:space="preserve"> Mauricio Díaz González</t>
  </si>
  <si>
    <t xml:space="preserve"> 2 2677 8300</t>
  </si>
  <si>
    <t xml:space="preserve"> Sonia López del Pino </t>
  </si>
  <si>
    <t xml:space="preserve"> sonia.lopez@ksb.com</t>
  </si>
  <si>
    <t>KUEHNE+NAGEL LTDA.</t>
  </si>
  <si>
    <t>Carga Aérea, Servicios y Transportes | Carga Marítima, Servicios y Transportes | Carga Terrestre, Frigorífica, Servicios y Transportes | Embarcadores | Logística y Distribución | Transportes Internacionales</t>
  </si>
  <si>
    <t xml:space="preserve"> Esteban Gari </t>
  </si>
  <si>
    <t xml:space="preserve"> esteban.gari@kuehne-nagel.com</t>
  </si>
  <si>
    <t xml:space="preserve"> 2 2338 9300    </t>
  </si>
  <si>
    <t xml:space="preserve"> Christian Busch </t>
  </si>
  <si>
    <t xml:space="preserve"> Gerente de Producto Aéreo</t>
  </si>
  <si>
    <t xml:space="preserve"> christian.busch@kuehne-nagel.com</t>
  </si>
  <si>
    <t xml:space="preserve"> Andrea Lanau </t>
  </si>
  <si>
    <t xml:space="preserve"> Gerente Operaciones Marítimas</t>
  </si>
  <si>
    <t xml:space="preserve"> andrea.lanau@kuehne-nagel.com</t>
  </si>
  <si>
    <t xml:space="preserve"> Clara Gutiérrez </t>
  </si>
  <si>
    <t xml:space="preserve"> clara.gutierrez@kuehne-nagel.com</t>
  </si>
  <si>
    <t xml:space="preserve"> 2 2338 9395    </t>
  </si>
  <si>
    <t>KUNSTMANN CHILE S.A.</t>
  </si>
  <si>
    <t>Cadenas de Transmisión | Revestimientos</t>
  </si>
  <si>
    <t xml:space="preserve"> Alfred Kunstmann Parada </t>
  </si>
  <si>
    <t xml:space="preserve"> akunstmann@kunstmannchile.cl</t>
  </si>
  <si>
    <t xml:space="preserve"> 2 2735 4117    </t>
  </si>
  <si>
    <t xml:space="preserve"> Claudio Kunstmann Frick </t>
  </si>
  <si>
    <t xml:space="preserve"> kkunstmann@kunstmannchile.cl</t>
  </si>
  <si>
    <t>KUTULAS RAZMILIC Y CIA. LTDA.</t>
  </si>
  <si>
    <t>Productos e Insumos Agrícolas | Servicios Agrícolas y Forestales</t>
  </si>
  <si>
    <t xml:space="preserve"> Pablo Nash Lavín </t>
  </si>
  <si>
    <t xml:space="preserve"> pablo.nash@ikutulas.cl</t>
  </si>
  <si>
    <t xml:space="preserve"> 55 289 6849    </t>
  </si>
  <si>
    <t xml:space="preserve"> Mario González P. </t>
  </si>
  <si>
    <t xml:space="preserve"> mgonzalez@kutulas.cl</t>
  </si>
  <si>
    <t xml:space="preserve"> 55 257 4793    </t>
  </si>
  <si>
    <t xml:space="preserve"> Julio Alvarado Barraza</t>
  </si>
  <si>
    <t xml:space="preserve"> 9 9887 0884</t>
  </si>
  <si>
    <t xml:space="preserve"> Claudio Aguilar Roldán </t>
  </si>
  <si>
    <t xml:space="preserve"> claudio.aguilar@ikutulas.cl</t>
  </si>
  <si>
    <t>KYCHENTHAL INDUSTRIAL Y COMERCIAL S.A.</t>
  </si>
  <si>
    <t>Artículos Escolares, Escritorio y Oficina | Compactadoras y Destructoras de Documentos | Galvanos | Regalos Publicitarios | Relojes y Joyas | Ropa y Uniformes de Trabajo</t>
  </si>
  <si>
    <t xml:space="preserve"> Hans Kychenthal Hecht </t>
  </si>
  <si>
    <t xml:space="preserve"> hans@kychenthal.cl</t>
  </si>
  <si>
    <t xml:space="preserve"> 2 2753 0000    </t>
  </si>
  <si>
    <t xml:space="preserve"> Gunter Holtheuer Von Schuksta </t>
  </si>
  <si>
    <t xml:space="preserve"> gholtheuer@kychenthal.cl</t>
  </si>
  <si>
    <t xml:space="preserve"> Mauricio Bravo A. </t>
  </si>
  <si>
    <t xml:space="preserve"> mbravo@kychenthal.cl</t>
  </si>
  <si>
    <t xml:space="preserve"> Daniel Cuevas Jarpa </t>
  </si>
  <si>
    <t xml:space="preserve"> dcuevas@kychenthal.cl</t>
  </si>
  <si>
    <t xml:space="preserve"> Ursula Bab Weinstein </t>
  </si>
  <si>
    <t xml:space="preserve"> ursula@kychenthal.cl</t>
  </si>
  <si>
    <t>Acero | Acero Inoxidable | Aceros Bimetálicos | Artículos de Seguridad Industrial | Bombas Industriales | Cables de Acero y Similares | Equipos Contra Incendio | Herramientas Eléctricas y Electrónicas | Mangueras Hidráulicas e Industriales | Planchas y Chapas Metálicas | Soldaduras | Válvulas</t>
  </si>
  <si>
    <t xml:space="preserve"> Guillermo Küpfer Timmermann </t>
  </si>
  <si>
    <t xml:space="preserve"> ggilsa@kupfer.cl</t>
  </si>
  <si>
    <t xml:space="preserve"> 2 2351 5000    </t>
  </si>
  <si>
    <t xml:space="preserve"> Pedro Bartolomé Cecchi</t>
  </si>
  <si>
    <t xml:space="preserve"> 2 2351 5000</t>
  </si>
  <si>
    <t xml:space="preserve"> Sergio Rojas Salaya </t>
  </si>
  <si>
    <t xml:space="preserve"> srojas@kupfer.cl</t>
  </si>
  <si>
    <t xml:space="preserve"> Kurt Bodenburg González </t>
  </si>
  <si>
    <t xml:space="preserve"> kbodenburg@kupfer.cl</t>
  </si>
  <si>
    <t xml:space="preserve"> Rodrigo Varas Vega </t>
  </si>
  <si>
    <t xml:space="preserve"> Gerente Bi-divisional Aceros-Ferrolibertad</t>
  </si>
  <si>
    <t xml:space="preserve"> rvaras@kupfer.cl</t>
  </si>
  <si>
    <t xml:space="preserve"> Antonio Simonetti Rey </t>
  </si>
  <si>
    <t xml:space="preserve"> Gerente Bi-divisional KAB-Exanco</t>
  </si>
  <si>
    <t xml:space="preserve"> asimonetti@kupfer.cl</t>
  </si>
  <si>
    <t xml:space="preserve"> Tomás Abud Novoa </t>
  </si>
  <si>
    <t xml:space="preserve"> Gerente Bi-divisional KDS-Emsesa</t>
  </si>
  <si>
    <t xml:space="preserve"> tabud@kupfer.cl</t>
  </si>
  <si>
    <t xml:space="preserve"> Tomás Harrison Maturana</t>
  </si>
  <si>
    <t>Cosméticos, Perfumes y Otros Productos de Tocador | Exportaciones</t>
  </si>
  <si>
    <t xml:space="preserve"> Yann Le Bourdon</t>
  </si>
  <si>
    <t xml:space="preserve"> 2 2440 6000</t>
  </si>
  <si>
    <t xml:space="preserve"> Macarena Garay </t>
  </si>
  <si>
    <t xml:space="preserve"> 2 2440 6231    </t>
  </si>
  <si>
    <t xml:space="preserve"> Jean-Marie Gourmelen </t>
  </si>
  <si>
    <t xml:space="preserve"> 2 2440 6320    </t>
  </si>
  <si>
    <t xml:space="preserve"> Cecilia Cordero </t>
  </si>
  <si>
    <t xml:space="preserve"> Directora División Productos de Lujo</t>
  </si>
  <si>
    <t xml:space="preserve"> 2 2440 6000    </t>
  </si>
  <si>
    <t xml:space="preserve"> Manuel Villaveces </t>
  </si>
  <si>
    <t xml:space="preserve"> Director División Productos Profesionales</t>
  </si>
  <si>
    <t xml:space="preserve"> Eloy Ormazábal Cordero </t>
  </si>
  <si>
    <t xml:space="preserve"> ventas@luomo.cl</t>
  </si>
  <si>
    <t xml:space="preserve"> 2 2556 8538    </t>
  </si>
  <si>
    <t>L.M.V. INGENIERIA Y CONSTRUCCION LTDA.</t>
  </si>
  <si>
    <t xml:space="preserve"> Luis Mejía Vásquez </t>
  </si>
  <si>
    <t xml:space="preserve"> lmv.ingenieria@gmail.com</t>
  </si>
  <si>
    <t xml:space="preserve"> 2 2534 3219    </t>
  </si>
  <si>
    <t xml:space="preserve"> Patricia Falcón Rivas</t>
  </si>
  <si>
    <t xml:space="preserve"> 2 2534 3219</t>
  </si>
  <si>
    <t>LA FORTUNA S.A.</t>
  </si>
  <si>
    <t xml:space="preserve"> Daniel Güell Zurragamurdi </t>
  </si>
  <si>
    <t xml:space="preserve"> 75 247 1078    </t>
  </si>
  <si>
    <t xml:space="preserve"> Luis Daniel Güell Borlando </t>
  </si>
  <si>
    <t xml:space="preserve"> ldguell@lafortuna.cl</t>
  </si>
  <si>
    <t xml:space="preserve"> Eduardo Gómez Vera </t>
  </si>
  <si>
    <t xml:space="preserve"> eduardo.gomez@lafortuna.cl</t>
  </si>
  <si>
    <t xml:space="preserve"> Viviana Núñez Ramírez </t>
  </si>
  <si>
    <t xml:space="preserve"> viviana@lafortuna.cl</t>
  </si>
  <si>
    <t xml:space="preserve"> 75 247 1023    </t>
  </si>
  <si>
    <t xml:space="preserve"> José Antonio Bravo von Bischoffshausen </t>
  </si>
  <si>
    <t xml:space="preserve"> Enólogo</t>
  </si>
  <si>
    <t xml:space="preserve"> jabtonio@yahoo.com</t>
  </si>
  <si>
    <t>LA HIGUERA S.A.</t>
  </si>
  <si>
    <t xml:space="preserve"> Cristian Covarrubias Lecaros </t>
  </si>
  <si>
    <t xml:space="preserve"> cjcovarrubias@higuera.cl</t>
  </si>
  <si>
    <t xml:space="preserve"> 34 258 2018    </t>
  </si>
  <si>
    <t>LA MESA PUBLICIDAD S.A.</t>
  </si>
  <si>
    <t xml:space="preserve"> Manuel Prieto Raby </t>
  </si>
  <si>
    <t xml:space="preserve"> Socio / Gerente General</t>
  </si>
  <si>
    <t xml:space="preserve"> mprieto@lamesapublicidad.cl</t>
  </si>
  <si>
    <t xml:space="preserve"> 2 2343 6106    </t>
  </si>
  <si>
    <t xml:space="preserve"> Sebastián Katz Prieto </t>
  </si>
  <si>
    <t xml:space="preserve"> Socio / Director General Creativo</t>
  </si>
  <si>
    <t xml:space="preserve"> sebastian@lamesapublicidad.cl</t>
  </si>
  <si>
    <t>LA PIZZA NOSTRA IL RISTORANTE ITALIANO</t>
  </si>
  <si>
    <t xml:space="preserve"> Mario Rosselli Buonaventura</t>
  </si>
  <si>
    <t xml:space="preserve"> 2 2232 3541</t>
  </si>
  <si>
    <t xml:space="preserve"> Luis Manuel Riquelme Castro</t>
  </si>
  <si>
    <t xml:space="preserve"> 2 2231 9853</t>
  </si>
  <si>
    <t xml:space="preserve"> Richard Juan Valenzuela Guíñez</t>
  </si>
  <si>
    <t xml:space="preserve"> 2 2502 1233</t>
  </si>
  <si>
    <t xml:space="preserve"> José Manuel Larraín Melo</t>
  </si>
  <si>
    <t xml:space="preserve"> 2 2385 4007</t>
  </si>
  <si>
    <t xml:space="preserve"> Priscila Vásquez Saldivia</t>
  </si>
  <si>
    <t xml:space="preserve"> 2 2385 4004</t>
  </si>
  <si>
    <t xml:space="preserve"> Marcelo Pandolfo Ortega </t>
  </si>
  <si>
    <t xml:space="preserve"> Gerente Ingeniería y Operaciones</t>
  </si>
  <si>
    <t xml:space="preserve"> mpandolf@lared.cl</t>
  </si>
  <si>
    <t xml:space="preserve"> 2 2385 4005    </t>
  </si>
  <si>
    <t xml:space="preserve"> Verónica Mendoza Salazar</t>
  </si>
  <si>
    <t xml:space="preserve"> 2 2385 4000</t>
  </si>
  <si>
    <t xml:space="preserve"> Felipe Valenzuela Arrate</t>
  </si>
  <si>
    <t>LA SEBASTIANA SUITES</t>
  </si>
  <si>
    <t xml:space="preserve"> Fernando Martorell Casanova </t>
  </si>
  <si>
    <t xml:space="preserve"> fmartorell@lasebastiana.cl</t>
  </si>
  <si>
    <t xml:space="preserve"> 2 2956 7611    </t>
  </si>
  <si>
    <t xml:space="preserve"> Ximena Cabezas Codorniu </t>
  </si>
  <si>
    <t xml:space="preserve"> ximenacabezas@lasebastiana.cl</t>
  </si>
  <si>
    <t xml:space="preserve"> 2 2956 7665    </t>
  </si>
  <si>
    <t xml:space="preserve"> Paula González Tapia </t>
  </si>
  <si>
    <t xml:space="preserve"> paula.gonzalez@lasebastiana.cl</t>
  </si>
  <si>
    <t xml:space="preserve"> 2 2218 7378    </t>
  </si>
  <si>
    <t xml:space="preserve"> Montserrat Martorell Casanova</t>
  </si>
  <si>
    <t xml:space="preserve"> 2 2956 7612</t>
  </si>
  <si>
    <t xml:space="preserve"> María Ximena Nieto Alarcón </t>
  </si>
  <si>
    <t xml:space="preserve"> 2 2277 6878    </t>
  </si>
  <si>
    <t>LABORATORIO BALLERINA LTDA.</t>
  </si>
  <si>
    <t>Cosméticos, Perfumes y Otros Productos de Tocador | Detergentes y Otros Productos de Limpieza</t>
  </si>
  <si>
    <t xml:space="preserve"> Cristian Hoppe Martínez</t>
  </si>
  <si>
    <t xml:space="preserve"> 2 2925 3000</t>
  </si>
  <si>
    <t xml:space="preserve"> jvonunger@ballerina.cl</t>
  </si>
  <si>
    <t xml:space="preserve"> matias.sims@ballerina.cl</t>
  </si>
  <si>
    <t xml:space="preserve"> Alfonso Aguirre Aparicio </t>
  </si>
  <si>
    <t xml:space="preserve"> alfonso.aguirre@ballerina.cl</t>
  </si>
  <si>
    <t>LABORATORIO BARIK Y CIA. LTDA.</t>
  </si>
  <si>
    <t>Cosméticos, Perfumes y Otros Productos de Tocador | Desinfectantes, Desodorizantes y Similares | Detergentes y Otros Productos de Limpieza | Productos Plásticos</t>
  </si>
  <si>
    <t xml:space="preserve"> Raúl Aguilera Parada </t>
  </si>
  <si>
    <t xml:space="preserve"> rap@barik.cl</t>
  </si>
  <si>
    <t xml:space="preserve"> 2 2578 9500    </t>
  </si>
  <si>
    <t xml:space="preserve"> Alejandra Aguilera Rebolledo </t>
  </si>
  <si>
    <t xml:space="preserve"> ale.aguilera@barik.cl</t>
  </si>
  <si>
    <t xml:space="preserve"> Silvia Hube </t>
  </si>
  <si>
    <t xml:space="preserve"> shube@barik.cl</t>
  </si>
  <si>
    <t>LABORATORIO BARNAFI KRAUSE DIAGNOSTICA</t>
  </si>
  <si>
    <t xml:space="preserve"> Andrea María Barnafi Krause </t>
  </si>
  <si>
    <t xml:space="preserve"> abarnafi@bklab.cl</t>
  </si>
  <si>
    <t xml:space="preserve"> 2 2663 3400    </t>
  </si>
  <si>
    <t xml:space="preserve"> Livio Barnafi Krause</t>
  </si>
  <si>
    <t xml:space="preserve"> 2 2663 3400</t>
  </si>
  <si>
    <t xml:space="preserve"> Julia Denecken Sobarzo </t>
  </si>
  <si>
    <t xml:space="preserve"> jdenecken@bklab.cl</t>
  </si>
  <si>
    <t xml:space="preserve"> Esteban Barnafi Krause</t>
  </si>
  <si>
    <t xml:space="preserve"> Mónica Barnafi Krause </t>
  </si>
  <si>
    <t xml:space="preserve"> mbarnafi@bklab.cl</t>
  </si>
  <si>
    <t>LABORATORIO BELLCOS LTDA.</t>
  </si>
  <si>
    <t>Cosméticos, Perfumes y Otros Productos de Tocador | Laboratorio de Análisis</t>
  </si>
  <si>
    <t xml:space="preserve"> Maritza Alarcón Cifuentes </t>
  </si>
  <si>
    <t xml:space="preserve"> malarcon@bellcos.cl</t>
  </si>
  <si>
    <t xml:space="preserve"> 2 2736 1239    </t>
  </si>
  <si>
    <t xml:space="preserve"> Helena Pérez Carrasco </t>
  </si>
  <si>
    <t xml:space="preserve"> eperez@bellcos.cl</t>
  </si>
  <si>
    <t xml:space="preserve"> Patricia Vera Pérez </t>
  </si>
  <si>
    <t xml:space="preserve"> Gerente de Control de Calidad</t>
  </si>
  <si>
    <t xml:space="preserve"> pvera@bellcos.cl</t>
  </si>
  <si>
    <t xml:space="preserve"> Monserrat Arata Miquel</t>
  </si>
  <si>
    <t xml:space="preserve"> 2 2736 1239</t>
  </si>
  <si>
    <t>LABORATORIO BIOSANO S.A.</t>
  </si>
  <si>
    <t xml:space="preserve"> Claudio Reginato Vásquez </t>
  </si>
  <si>
    <t xml:space="preserve"> creginato@biosano.cl</t>
  </si>
  <si>
    <t xml:space="preserve"> 2 2390 1300    </t>
  </si>
  <si>
    <t xml:space="preserve"> Maurizio Reginato Vásquez </t>
  </si>
  <si>
    <t xml:space="preserve"> mreginato@biosano.cl</t>
  </si>
  <si>
    <t xml:space="preserve"> Hilda Téllez Quezada</t>
  </si>
  <si>
    <t xml:space="preserve"> 2 2390 1300</t>
  </si>
  <si>
    <t xml:space="preserve"> Silvana Reginato Vásquez </t>
  </si>
  <si>
    <t xml:space="preserve"> sreginato@biosano.cl</t>
  </si>
  <si>
    <t>LABORATORIO CHILE S.A.</t>
  </si>
  <si>
    <t>Productos Farmacéuticos y Medicamentos de uso Humano o Veterinario | Productos Químicos Especiales</t>
  </si>
  <si>
    <t xml:space="preserve"> Hernán Pfeifer Frenz </t>
  </si>
  <si>
    <t xml:space="preserve"> 2 2365 5004    </t>
  </si>
  <si>
    <t xml:space="preserve"> Eduardo Heredia Peña </t>
  </si>
  <si>
    <t xml:space="preserve"> 2 2365 5261    </t>
  </si>
  <si>
    <t xml:space="preserve"> Pedro Suárez Martínez</t>
  </si>
  <si>
    <t xml:space="preserve"> 2 2365 5130</t>
  </si>
  <si>
    <t xml:space="preserve"> Alejandra Bonet Poblete </t>
  </si>
  <si>
    <t xml:space="preserve"> 2 2365 5065    </t>
  </si>
  <si>
    <t>LABORATORIO CLINICO MORAGA</t>
  </si>
  <si>
    <t xml:space="preserve"> Gloria Palacios Castro </t>
  </si>
  <si>
    <t xml:space="preserve"> Apoderada Socia - Gerente General</t>
  </si>
  <si>
    <t xml:space="preserve"> labo.moraga@gmail.com</t>
  </si>
  <si>
    <t xml:space="preserve"> 32 225 6546    </t>
  </si>
  <si>
    <t xml:space="preserve"> Ana María Fuenzalida </t>
  </si>
  <si>
    <t xml:space="preserve"> Técnico de Laboratorio, Epecialidad Bacteriología</t>
  </si>
  <si>
    <t xml:space="preserve"> anifule@gmail.com</t>
  </si>
  <si>
    <t xml:space="preserve"> Erna Dennis Moraga </t>
  </si>
  <si>
    <t xml:space="preserve"> Tecnólogo Médico Director Técnico</t>
  </si>
  <si>
    <t xml:space="preserve"> dennis.erna@gmail.com</t>
  </si>
  <si>
    <t xml:space="preserve"> Claudia Arancibia Bravo </t>
  </si>
  <si>
    <t xml:space="preserve"> Tecnólogo Médico (Jefe de Calidad)</t>
  </si>
  <si>
    <t xml:space="preserve"> arancibiabra@gmail.com</t>
  </si>
  <si>
    <t xml:space="preserve"> Nicolás Calderón Palacios </t>
  </si>
  <si>
    <t xml:space="preserve"> Ingeniero Civil Industrial, Socio - Gerente de Administración y Finanzas</t>
  </si>
  <si>
    <t xml:space="preserve"> ncalderon@labomoraga.cl</t>
  </si>
  <si>
    <t>LABORATORIO CLINICO PERFIL BIOQUIMICO LTDA.</t>
  </si>
  <si>
    <t xml:space="preserve"> Francisco Notari Novoa </t>
  </si>
  <si>
    <t xml:space="preserve"> perfilbioquimico@hotmail.com</t>
  </si>
  <si>
    <t xml:space="preserve"> 2 2639 5908    </t>
  </si>
  <si>
    <t xml:space="preserve"> Verónica Padilla Henríquez </t>
  </si>
  <si>
    <t xml:space="preserve"> Natalia Notari Valenzuela </t>
  </si>
  <si>
    <t>LABORATORIO COSMETICO COLORBEL S.A.</t>
  </si>
  <si>
    <t xml:space="preserve"> María Ivón Abuawad Abuawad </t>
  </si>
  <si>
    <t xml:space="preserve"> mia@colorbel.cl</t>
  </si>
  <si>
    <t xml:space="preserve"> 2 2556 5608    </t>
  </si>
  <si>
    <t xml:space="preserve"> Alberto Lorenzoni Pérez </t>
  </si>
  <si>
    <t xml:space="preserve"> gerencia@ldl.cl</t>
  </si>
  <si>
    <t xml:space="preserve"> 2 2683 1532    </t>
  </si>
  <si>
    <t xml:space="preserve"> Bárbara Calvo León de la Barra </t>
  </si>
  <si>
    <t xml:space="preserve"> bcalvo@dalbertlorenz.cl</t>
  </si>
  <si>
    <t xml:space="preserve"> 2 2683 5258    </t>
  </si>
  <si>
    <t>LABORATORIO DRAG PHARMA INVETEC CHILE S.A.</t>
  </si>
  <si>
    <t xml:space="preserve"> Hugo Orellana Vitali </t>
  </si>
  <si>
    <t xml:space="preserve"> hugo.orellana@dragpharma.cl</t>
  </si>
  <si>
    <t xml:space="preserve"> 2 2652 6000    </t>
  </si>
  <si>
    <t xml:space="preserve"> Orlando Barra Masso </t>
  </si>
  <si>
    <t xml:space="preserve"> orlando.barra@dragpharma.cl</t>
  </si>
  <si>
    <t xml:space="preserve"> Víctor Polanco </t>
  </si>
  <si>
    <t xml:space="preserve"> victor.polanco@dragpharma.cl</t>
  </si>
  <si>
    <t xml:space="preserve"> Verónica Borges </t>
  </si>
  <si>
    <t xml:space="preserve"> veronica.borges@dragpharma.cl</t>
  </si>
  <si>
    <t xml:space="preserve"> Juan Pablo Lozano Orellana</t>
  </si>
  <si>
    <t xml:space="preserve"> 2 2652 6000</t>
  </si>
  <si>
    <t>LABORATORIO DUKAY S.A.</t>
  </si>
  <si>
    <t>Aerosoles en General | Control de Calidad, Análisis, Certificación y Normalización | Cosméticos, Perfumes y Otros Productos de Tocador | Desodorantes Corporales | Envasadores</t>
  </si>
  <si>
    <t xml:space="preserve"> Alvaro Bardón Calvo </t>
  </si>
  <si>
    <t xml:space="preserve"> alvaro.bardon@dukay.cl</t>
  </si>
  <si>
    <t xml:space="preserve"> 2 2587 9000    </t>
  </si>
  <si>
    <t xml:space="preserve"> Adrián Barraza Amar </t>
  </si>
  <si>
    <t xml:space="preserve"> adrian.barraza@dukay.cl</t>
  </si>
  <si>
    <t xml:space="preserve"> 2 2587 9013    </t>
  </si>
  <si>
    <t xml:space="preserve"> Mónica Cisternas Faúndez</t>
  </si>
  <si>
    <t xml:space="preserve"> 2 2587 9000</t>
  </si>
  <si>
    <t>LABORATORIO DURANDIN S.A.</t>
  </si>
  <si>
    <t xml:space="preserve"> Patrick Durandin Lavanchy </t>
  </si>
  <si>
    <t xml:space="preserve"> patrick@durandin.cl</t>
  </si>
  <si>
    <t xml:space="preserve"> 2 2707 5500    </t>
  </si>
  <si>
    <t xml:space="preserve"> Roberto Breccia Vidianni </t>
  </si>
  <si>
    <t xml:space="preserve"> rbreccia@durandin.cl</t>
  </si>
  <si>
    <t xml:space="preserve"> Rose Marie Durandin Lavanchy </t>
  </si>
  <si>
    <t xml:space="preserve"> produccion@durandin.cl</t>
  </si>
  <si>
    <t xml:space="preserve"> Gabriel Larroulet Ganderats </t>
  </si>
  <si>
    <t xml:space="preserve"> glarroulet@durandin.cl</t>
  </si>
  <si>
    <t xml:space="preserve"> Enrique Astaburuaga Pérez</t>
  </si>
  <si>
    <t xml:space="preserve"> 2 2707 5500</t>
  </si>
  <si>
    <t>LABORATORIO EMPROQUIM LTDA.</t>
  </si>
  <si>
    <t xml:space="preserve"> Carlos Guerra Galaz </t>
  </si>
  <si>
    <t xml:space="preserve"> emprolimitada@gmail.com</t>
  </si>
  <si>
    <t xml:space="preserve"> 2 2621 2640    </t>
  </si>
  <si>
    <t xml:space="preserve"> Carmen Zúñiga Ide </t>
  </si>
  <si>
    <t>LABORATORIO HANDSON LTDA.</t>
  </si>
  <si>
    <t xml:space="preserve"> Claudio Leonardo Handal Hasbún </t>
  </si>
  <si>
    <t xml:space="preserve"> lhandson@mi.cl</t>
  </si>
  <si>
    <t xml:space="preserve"> 9 9233 1710    </t>
  </si>
  <si>
    <t>LABORATORIO HUDSON S.A.</t>
  </si>
  <si>
    <t xml:space="preserve"> Ronald Hudson Street </t>
  </si>
  <si>
    <t xml:space="preserve"> rhudson@laboratoriohudson.cl</t>
  </si>
  <si>
    <t xml:space="preserve"> 2 2952 7714    </t>
  </si>
  <si>
    <t xml:space="preserve"> Jorge Hudson Street </t>
  </si>
  <si>
    <t xml:space="preserve"> jhudson@laboratoriohudson.cl</t>
  </si>
  <si>
    <t xml:space="preserve"> Alejandro Hudson Mc Donnell</t>
  </si>
  <si>
    <t xml:space="preserve"> 2 2952 7714</t>
  </si>
  <si>
    <t xml:space="preserve"> Guillermo Meneses Cautivo </t>
  </si>
  <si>
    <t xml:space="preserve"> gmeneses@laboratoriohudson.cl</t>
  </si>
  <si>
    <t xml:space="preserve"> Paul Hudson Nicol </t>
  </si>
  <si>
    <t xml:space="preserve"> phudson@laboratoriohudson.cl</t>
  </si>
  <si>
    <t xml:space="preserve"> Myriam Cancino Rojas </t>
  </si>
  <si>
    <t xml:space="preserve"> Director Técnico, Q.F.</t>
  </si>
  <si>
    <t xml:space="preserve"> mcancino@laboratoriohudson.cl</t>
  </si>
  <si>
    <t>LABORATORIO LABOCOCH SPA</t>
  </si>
  <si>
    <t xml:space="preserve"> Juan Olivier Molina</t>
  </si>
  <si>
    <t xml:space="preserve"> 2 2346 7194</t>
  </si>
  <si>
    <t xml:space="preserve"> Ana María Coch Aleu</t>
  </si>
  <si>
    <t xml:space="preserve"> Juan Olivier Coch </t>
  </si>
  <si>
    <t xml:space="preserve"> jolivier@diapo.cl</t>
  </si>
  <si>
    <t xml:space="preserve"> 2 2235 1864    </t>
  </si>
  <si>
    <t xml:space="preserve"> Juan Carlos Tello</t>
  </si>
  <si>
    <t>LABORATORIO MAVER S.A.</t>
  </si>
  <si>
    <t xml:space="preserve"> Fernando Albala Chamudes </t>
  </si>
  <si>
    <t xml:space="preserve"> 2 2487 4100    </t>
  </si>
  <si>
    <t xml:space="preserve"> Gonzalo Iglesias González</t>
  </si>
  <si>
    <t xml:space="preserve"> 2 2487 4100</t>
  </si>
  <si>
    <t xml:space="preserve"> Andrea Ripamonti </t>
  </si>
  <si>
    <t xml:space="preserve"> andrea.ripamonti@maver.cl</t>
  </si>
  <si>
    <t xml:space="preserve"> Gonzalo Parada </t>
  </si>
  <si>
    <t xml:space="preserve"> gonzalo.parada@maver.cl</t>
  </si>
  <si>
    <t xml:space="preserve"> César Arcos Vallejos </t>
  </si>
  <si>
    <t xml:space="preserve"> cesar.arcos@maver.cl</t>
  </si>
  <si>
    <t>LABORATORIO PASTEUR S.A.</t>
  </si>
  <si>
    <t xml:space="preserve"> Oscar Vega Fernández </t>
  </si>
  <si>
    <t xml:space="preserve"> ovegaf@lpasteur.cl</t>
  </si>
  <si>
    <t xml:space="preserve"> 2 2438 3100    </t>
  </si>
  <si>
    <t xml:space="preserve"> Cristóbal Vega López </t>
  </si>
  <si>
    <t xml:space="preserve"> cvegal@lpasteur.cl</t>
  </si>
  <si>
    <t xml:space="preserve"> 41 224 3298    </t>
  </si>
  <si>
    <t xml:space="preserve"> Claudio González Larenas </t>
  </si>
  <si>
    <t xml:space="preserve"> cgonzalez@lpasteur.cl</t>
  </si>
  <si>
    <t xml:space="preserve"> Luis Carrasco Vega</t>
  </si>
  <si>
    <t xml:space="preserve"> 2 2438 3100</t>
  </si>
  <si>
    <t xml:space="preserve"> Claudia Aldunate Scheel </t>
  </si>
  <si>
    <t xml:space="preserve"> caldunate@lpasteur.cl</t>
  </si>
  <si>
    <t>LABORATORIO PETRIZZIO LTDA.</t>
  </si>
  <si>
    <t xml:space="preserve"> Daniel Dorat Olcese</t>
  </si>
  <si>
    <t xml:space="preserve"> 2 2655 6700</t>
  </si>
  <si>
    <t xml:space="preserve"> Jorge Soto Burrow </t>
  </si>
  <si>
    <t xml:space="preserve"> Gerente de Producción - Director Técnico</t>
  </si>
  <si>
    <t xml:space="preserve"> jsoto@petrizzio.cl</t>
  </si>
  <si>
    <t xml:space="preserve"> 2 2655 6700    </t>
  </si>
  <si>
    <t xml:space="preserve"> María Paz González Garay </t>
  </si>
  <si>
    <t xml:space="preserve"> mariapaz.gonzalez@petrizzio.cl</t>
  </si>
  <si>
    <t>LABORATORIO RECCIUS LTDA.</t>
  </si>
  <si>
    <t xml:space="preserve"> José Alcayde García</t>
  </si>
  <si>
    <t xml:space="preserve"> 2 2277 5464</t>
  </si>
  <si>
    <t xml:space="preserve"> María del Pilar Alcayde Laporta </t>
  </si>
  <si>
    <t xml:space="preserve"> pilaralcayde.reccius@vtr.net</t>
  </si>
  <si>
    <t xml:space="preserve"> 2 2277 5464    </t>
  </si>
  <si>
    <t>LABORATORIO SANDERSON S.A.</t>
  </si>
  <si>
    <t xml:space="preserve"> Marco Pianta </t>
  </si>
  <si>
    <t xml:space="preserve"> marco.pianta@fresenius-kabi.com</t>
  </si>
  <si>
    <t xml:space="preserve"> 2 2462 7004    </t>
  </si>
  <si>
    <t xml:space="preserve"> Gerardo Iñíguez </t>
  </si>
  <si>
    <t xml:space="preserve"> gerardo.iniguez@fresenius-kabi.com</t>
  </si>
  <si>
    <t xml:space="preserve"> 2 2462 7005    </t>
  </si>
  <si>
    <t xml:space="preserve"> América Segura Torres </t>
  </si>
  <si>
    <t xml:space="preserve"> america.torres@fresenius-kabi.com</t>
  </si>
  <si>
    <t xml:space="preserve"> 2 2462 7003    </t>
  </si>
  <si>
    <t>LABORATORIO SANIBEL S.A.</t>
  </si>
  <si>
    <t xml:space="preserve"> Juan Pablo Bucher Tomas </t>
  </si>
  <si>
    <t xml:space="preserve"> jpbucher@sanibel.cl</t>
  </si>
  <si>
    <t xml:space="preserve"> 2 2273 2727    </t>
  </si>
  <si>
    <t>LABORATORIO SANOFI PASTEUR CHILE S.A.</t>
  </si>
  <si>
    <t xml:space="preserve"> Julián Jerez Santibáñez</t>
  </si>
  <si>
    <t xml:space="preserve"> 2 2367 6914</t>
  </si>
  <si>
    <t xml:space="preserve"> Andrés Delgado </t>
  </si>
  <si>
    <t xml:space="preserve"> Director Financiero Grupo Sanofi</t>
  </si>
  <si>
    <t xml:space="preserve"> andres.delgado@sanofi.com</t>
  </si>
  <si>
    <t xml:space="preserve"> 2 2366 7004    </t>
  </si>
  <si>
    <t xml:space="preserve"> Claudia Matus Aguilar </t>
  </si>
  <si>
    <t xml:space="preserve"> Directora de Calidad</t>
  </si>
  <si>
    <t xml:space="preserve"> claudia.matus@sanofi.com</t>
  </si>
  <si>
    <t xml:space="preserve"> 2 2367 6913    </t>
  </si>
  <si>
    <t>LABORATORIO STEWART - BLAITT Y CIA. LTDA.</t>
  </si>
  <si>
    <t xml:space="preserve"> Fernando Blaitt Pérez </t>
  </si>
  <si>
    <t xml:space="preserve"> gerencia.lsb@alexstewart.cl</t>
  </si>
  <si>
    <t xml:space="preserve"> 2 2410 0415    </t>
  </si>
  <si>
    <t xml:space="preserve"> Oscar Arlegui Hormazábal</t>
  </si>
  <si>
    <t xml:space="preserve"> 2 2410 0420</t>
  </si>
  <si>
    <t xml:space="preserve"> César Martínez Osses </t>
  </si>
  <si>
    <t xml:space="preserve"> cesar.martinez@alexstewart.cl</t>
  </si>
  <si>
    <t xml:space="preserve"> 2 2410 0418    </t>
  </si>
  <si>
    <t>LABORATORIO TECNOFARMA S.A.</t>
  </si>
  <si>
    <t xml:space="preserve"> Enrique Salinas Polanco </t>
  </si>
  <si>
    <t xml:space="preserve"> esalinas@tecnofarma.cl</t>
  </si>
  <si>
    <t xml:space="preserve"> 2 2594 9201    </t>
  </si>
  <si>
    <t xml:space="preserve"> Luis Carvajalino C. </t>
  </si>
  <si>
    <t xml:space="preserve"> Gerente Comercial OLE</t>
  </si>
  <si>
    <t xml:space="preserve"> lcarvajalino@tecnofarma.cl</t>
  </si>
  <si>
    <t xml:space="preserve"> 2 2594 9266    </t>
  </si>
  <si>
    <t xml:space="preserve"> Víctor Hugo Calderón </t>
  </si>
  <si>
    <t xml:space="preserve"> vcalderon@tecnofarma.cl</t>
  </si>
  <si>
    <t xml:space="preserve"> Ilse Ponce G. </t>
  </si>
  <si>
    <t xml:space="preserve"> Q.F. Director Técnico</t>
  </si>
  <si>
    <t xml:space="preserve"> iponce@tecnofarma.cl</t>
  </si>
  <si>
    <t>LABORATORIOS ANDROMACO S.A.</t>
  </si>
  <si>
    <t xml:space="preserve"> pilar.pablo@grunenthal.com</t>
  </si>
  <si>
    <t xml:space="preserve"> 2 2594 8500    </t>
  </si>
  <si>
    <t>LABORATORIOS DAVIS S.A.</t>
  </si>
  <si>
    <t xml:space="preserve"> tw@davis.cl</t>
  </si>
  <si>
    <t xml:space="preserve"> Christian Torterolo Peña </t>
  </si>
  <si>
    <t xml:space="preserve"> Gerente Control de Calidad</t>
  </si>
  <si>
    <t xml:space="preserve"> ctorterolo@davislab.cl</t>
  </si>
  <si>
    <t xml:space="preserve"> 2 2389 2305    </t>
  </si>
  <si>
    <t xml:space="preserve"> Francisca León de la Barra </t>
  </si>
  <si>
    <t xml:space="preserve"> fleondelabarra@davis.cl</t>
  </si>
  <si>
    <t xml:space="preserve"> 2 2389 2110    </t>
  </si>
  <si>
    <t xml:space="preserve"> Marcela Reyes Acuña </t>
  </si>
  <si>
    <t xml:space="preserve"> ximena.miranda@gardenhouse.cl</t>
  </si>
  <si>
    <t xml:space="preserve"> 2 2477 6000    </t>
  </si>
  <si>
    <t>LABORATORIOS GARDEN HOUSE FARMACEUTICA S.A.</t>
  </si>
  <si>
    <t xml:space="preserve"> Alfredo Aguirre Carreño </t>
  </si>
  <si>
    <t xml:space="preserve"> Jorge Díaz Levy </t>
  </si>
  <si>
    <t xml:space="preserve"> jorge.diaz@gardenhouse.cl</t>
  </si>
  <si>
    <t xml:space="preserve"> 2 2477 6010    </t>
  </si>
  <si>
    <t>LABORATORIOS GARDEN HOUSE INTERNACIONAL S.A.</t>
  </si>
  <si>
    <t xml:space="preserve"> Carlos Ignacio Betancur </t>
  </si>
  <si>
    <t xml:space="preserve"> info@gardenhouse.cl</t>
  </si>
  <si>
    <t>LABORATORIOS PRATER S.A.</t>
  </si>
  <si>
    <t>Edulcorantes | Productos Farmacéuticos y Medicamentos de uso Humano o Veterinario</t>
  </si>
  <si>
    <t xml:space="preserve"> Conrado Kretschmer Castañeda </t>
  </si>
  <si>
    <t xml:space="preserve"> ckretschmer@labprater.cl</t>
  </si>
  <si>
    <t xml:space="preserve"> 2 2870 7508    </t>
  </si>
  <si>
    <t xml:space="preserve"> Juan Domingo Maldonado Morales </t>
  </si>
  <si>
    <t xml:space="preserve"> jmaldonado@labprater.cl</t>
  </si>
  <si>
    <t xml:space="preserve"> Enrique Bruñol Cillero </t>
  </si>
  <si>
    <t xml:space="preserve"> Gerente Comercial Farma y Masivo</t>
  </si>
  <si>
    <t xml:space="preserve"> ebrunol@labprater.cl</t>
  </si>
  <si>
    <t xml:space="preserve"> Pablo Lira Proust </t>
  </si>
  <si>
    <t xml:space="preserve"> plira@labprater.cl</t>
  </si>
  <si>
    <t xml:space="preserve"> 2 2870 7500    </t>
  </si>
  <si>
    <t xml:space="preserve"> Peter Stüdemann </t>
  </si>
  <si>
    <t xml:space="preserve"> Gerente Planta Farma</t>
  </si>
  <si>
    <t xml:space="preserve"> pstudemann@labprater.cl</t>
  </si>
  <si>
    <t>LABORATORIOS S.M.B. FARMA S.A.</t>
  </si>
  <si>
    <t xml:space="preserve"> Eugenio Alvarez Warnken </t>
  </si>
  <si>
    <t xml:space="preserve"> 2 2698 4306    </t>
  </si>
  <si>
    <t xml:space="preserve"> Verónica Arangua Zelaya </t>
  </si>
  <si>
    <t>LABORATORIOS SAVAL S.A.</t>
  </si>
  <si>
    <t xml:space="preserve"> Emilio Saval Prados </t>
  </si>
  <si>
    <t xml:space="preserve"> 2 2707 3020    </t>
  </si>
  <si>
    <t xml:space="preserve"> Fernando Corvalán Ross </t>
  </si>
  <si>
    <t xml:space="preserve"> fcorvalan@saval.cl</t>
  </si>
  <si>
    <t xml:space="preserve"> 2 2707 3257    </t>
  </si>
  <si>
    <t xml:space="preserve"> Cristián Munitiz Venegas </t>
  </si>
  <si>
    <t xml:space="preserve"> cmunitiz@saval.cl</t>
  </si>
  <si>
    <t xml:space="preserve"> 2 2707 3080    </t>
  </si>
  <si>
    <t xml:space="preserve"> Ricardo Corte Truffello </t>
  </si>
  <si>
    <t xml:space="preserve"> rcorte@saval.cl</t>
  </si>
  <si>
    <t xml:space="preserve"> 2 2707 3100    </t>
  </si>
  <si>
    <t>LABORATORIOS SILESIA S.A.</t>
  </si>
  <si>
    <t xml:space="preserve"> 2 2594 8000    </t>
  </si>
  <si>
    <t xml:space="preserve"> Juan Ignacio Sandoval Calderón</t>
  </si>
  <si>
    <t xml:space="preserve"> 2 2594 8200</t>
  </si>
  <si>
    <t xml:space="preserve"> Sandra Castillo Escudero </t>
  </si>
  <si>
    <t xml:space="preserve"> Supervisora de Exportaciones</t>
  </si>
  <si>
    <t xml:space="preserve"> sandra.castillo@grunenthal.com</t>
  </si>
  <si>
    <t>LABORUM CHILE ONLINE S.A.</t>
  </si>
  <si>
    <t>Bancos de Datos | Internet: Proveedores, Páginas Web (Creación, Gestión, Mantención) y Servicios | Mailing</t>
  </si>
  <si>
    <t xml:space="preserve"> Sebastián Echeverría </t>
  </si>
  <si>
    <t xml:space="preserve"> secheverria@laborum.com</t>
  </si>
  <si>
    <t xml:space="preserve"> 2 3202 4000    </t>
  </si>
  <si>
    <t xml:space="preserve"> John Duque </t>
  </si>
  <si>
    <t xml:space="preserve"> jduque@navent.com</t>
  </si>
  <si>
    <t xml:space="preserve"> María Jesús García-Huidobro Cárdenas </t>
  </si>
  <si>
    <t xml:space="preserve"> mgarciah@laborum.com</t>
  </si>
  <si>
    <t>LACOFAR Y CIA. LTDA.</t>
  </si>
  <si>
    <t>Control de Calidad, Análisis, Certificación y Normalización | Cosméticos, Perfumes y Otros Productos de Tocador</t>
  </si>
  <si>
    <t xml:space="preserve"> Luis Vieira Marticorena </t>
  </si>
  <si>
    <t xml:space="preserve"> lvieira@lacofar.cl</t>
  </si>
  <si>
    <t xml:space="preserve"> 2 2222 7525    </t>
  </si>
  <si>
    <t xml:space="preserve"> María Elcira Ramírez Zapapa </t>
  </si>
  <si>
    <t xml:space="preserve"> meramirez@lacofar.cl</t>
  </si>
  <si>
    <t xml:space="preserve"> Marilú Ríos Orellana</t>
  </si>
  <si>
    <t xml:space="preserve"> 2 2222 7525</t>
  </si>
  <si>
    <t xml:space="preserve"> Carlos Ruiz Estrada </t>
  </si>
  <si>
    <t xml:space="preserve"> 64 235 1218    </t>
  </si>
  <si>
    <t xml:space="preserve"> Carlos Eduardo Ruiz Binder </t>
  </si>
  <si>
    <t xml:space="preserve"> cruiz@doscastanos.cl</t>
  </si>
  <si>
    <t>LAFRUT LTDA.</t>
  </si>
  <si>
    <t xml:space="preserve"> Pablo Alessandrini Ibáñez </t>
  </si>
  <si>
    <t xml:space="preserve"> palessandrini@lafrut.cl</t>
  </si>
  <si>
    <t xml:space="preserve"> 2 2657 1075    </t>
  </si>
  <si>
    <t xml:space="preserve"> Andrés De Witt Hepp</t>
  </si>
  <si>
    <t xml:space="preserve"> 2 2657 1075</t>
  </si>
  <si>
    <t>LAHSEN HERMANOS SPA</t>
  </si>
  <si>
    <t>Maquinaria, Equipos, Accesorios, Repuestos y Suministros de uso Agrícola y Forestal | Motocicletas, Bicicletas y Rodados | Muebles de Madera</t>
  </si>
  <si>
    <t xml:space="preserve"> Carolina Oddó Franceschi </t>
  </si>
  <si>
    <t xml:space="preserve"> coddo@lahsen.cl</t>
  </si>
  <si>
    <t xml:space="preserve"> 2 3273 0050    </t>
  </si>
  <si>
    <t xml:space="preserve"> Marcia Arias Matus</t>
  </si>
  <si>
    <t xml:space="preserve"> 2 3273 0050</t>
  </si>
  <si>
    <t xml:space="preserve"> Ricardo Redlich Kausen</t>
  </si>
  <si>
    <t>LAMITEC COPREMA LTDA.</t>
  </si>
  <si>
    <t xml:space="preserve"> Roberto Hernández Castillo </t>
  </si>
  <si>
    <t xml:space="preserve"> coprema@lamitec.cl</t>
  </si>
  <si>
    <t xml:space="preserve"> 2 2928 7270    </t>
  </si>
  <si>
    <t xml:space="preserve"> Ernesto Hernández Muñoz </t>
  </si>
  <si>
    <t xml:space="preserve"> ehernandez@lamitec.cl</t>
  </si>
  <si>
    <t xml:space="preserve"> María Muñoz Betancur </t>
  </si>
  <si>
    <t xml:space="preserve"> mary@coprema.cl</t>
  </si>
  <si>
    <t xml:space="preserve"> Felipe Hernández Muñoz</t>
  </si>
  <si>
    <t xml:space="preserve"> 2 2928 7270</t>
  </si>
  <si>
    <t>LANDA CONSULTORES AUDITORES LTDA.</t>
  </si>
  <si>
    <t xml:space="preserve"> Juan Landa Tobar</t>
  </si>
  <si>
    <t xml:space="preserve"> 9 9232 1385</t>
  </si>
  <si>
    <t xml:space="preserve"> Eduardo Landa Yáñez</t>
  </si>
  <si>
    <t xml:space="preserve"> 9 9827 4601</t>
  </si>
  <si>
    <t xml:space="preserve"> Christian Silva Nanjari </t>
  </si>
  <si>
    <t xml:space="preserve"> Socio Precio de Transferencia</t>
  </si>
  <si>
    <t xml:space="preserve"> christian.silva@landa.cl</t>
  </si>
  <si>
    <t xml:space="preserve"> 9 6835 1859    </t>
  </si>
  <si>
    <t xml:space="preserve"> Víctor Arques Vergara </t>
  </si>
  <si>
    <t xml:space="preserve"> victor.arques@moore-landa.cl</t>
  </si>
  <si>
    <t xml:space="preserve"> 9 9225 6776    </t>
  </si>
  <si>
    <t xml:space="preserve"> Domingo Quéro Rivera </t>
  </si>
  <si>
    <t xml:space="preserve"> Socio Impuestos</t>
  </si>
  <si>
    <t xml:space="preserve"> dquero@landa.cl</t>
  </si>
  <si>
    <t xml:space="preserve"> 9 7757 7268    </t>
  </si>
  <si>
    <t>LANDABUR Y CIA. LTDA.</t>
  </si>
  <si>
    <t xml:space="preserve"> Mario Landabur Escobar </t>
  </si>
  <si>
    <t xml:space="preserve"> mario.l@landabur.cl</t>
  </si>
  <si>
    <t xml:space="preserve"> 2 2334 1411    </t>
  </si>
  <si>
    <t xml:space="preserve"> Eugenia Castro </t>
  </si>
  <si>
    <t xml:space="preserve"> eugenia.castro@gmail.com</t>
  </si>
  <si>
    <t xml:space="preserve"> 2 2562 9300    </t>
  </si>
  <si>
    <t xml:space="preserve"> Roberto Sánchez Silva</t>
  </si>
  <si>
    <t xml:space="preserve"> 2 2562 9300</t>
  </si>
  <si>
    <t>LANDMARK CAPITAL S.A.</t>
  </si>
  <si>
    <t xml:space="preserve"> Julio Cardenal </t>
  </si>
  <si>
    <t xml:space="preserve"> cardenal@landmark-cap.com</t>
  </si>
  <si>
    <t xml:space="preserve"> 2 2636 7300    </t>
  </si>
  <si>
    <t xml:space="preserve"> Pablo Larraín Tejeda </t>
  </si>
  <si>
    <t xml:space="preserve"> larrain@landmark-cap.com</t>
  </si>
  <si>
    <t xml:space="preserve"> Guillermo Arnaiz </t>
  </si>
  <si>
    <t xml:space="preserve"> arnaiz@landmark-cap.com</t>
  </si>
  <si>
    <t>LANERA CHILENA S.A.</t>
  </si>
  <si>
    <t>Hilados y Tejidos | Lanas</t>
  </si>
  <si>
    <t xml:space="preserve"> Ricardo Hasbún Hirmas</t>
  </si>
  <si>
    <t xml:space="preserve"> 2 2424 6211</t>
  </si>
  <si>
    <t xml:space="preserve"> 2 2424 6212</t>
  </si>
  <si>
    <t xml:space="preserve"> Tomás Hasbún Sacaan </t>
  </si>
  <si>
    <t xml:space="preserve"> t.hasbun@lanerachilena.cl</t>
  </si>
  <si>
    <t xml:space="preserve"> 2 2424 6214    </t>
  </si>
  <si>
    <t xml:space="preserve"> Lorena Ibarra Olmos </t>
  </si>
  <si>
    <t xml:space="preserve"> l.ibarra@lanerachilena.cl</t>
  </si>
  <si>
    <t xml:space="preserve"> 2 2424 6216    </t>
  </si>
  <si>
    <t xml:space="preserve"> Olga Velgard Jiménez</t>
  </si>
  <si>
    <t>LANIX TECHNOLOGY CHILE S.A.</t>
  </si>
  <si>
    <t xml:space="preserve"> Aldo Moyano Arancibia </t>
  </si>
  <si>
    <t xml:space="preserve"> 2 2499 9300    </t>
  </si>
  <si>
    <t xml:space="preserve"> Aldo Andrés Moyano Lagos </t>
  </si>
  <si>
    <t xml:space="preserve"> gobierno@lanix.cl</t>
  </si>
  <si>
    <t>LANZ TECNOMASTER LTDA.</t>
  </si>
  <si>
    <t>Bombas Industriales | Maquinaria, Equipos, Accesorios, Repuestos y Suministros para la Construcción y Obras Conexas | Maquinaria, Equipos, Accesorios, Repuestos y Suministros para la Minería</t>
  </si>
  <si>
    <t xml:space="preserve"> Roger Feeley Bahamonde </t>
  </si>
  <si>
    <t xml:space="preserve"> Gerente General Grupo Lanzco</t>
  </si>
  <si>
    <t xml:space="preserve"> rfeeley@lanzco.cl</t>
  </si>
  <si>
    <t xml:space="preserve"> 2 2782 9228    </t>
  </si>
  <si>
    <t xml:space="preserve"> Hugo Flores Oñate</t>
  </si>
  <si>
    <t xml:space="preserve"> 2 2782 9264</t>
  </si>
  <si>
    <t>LANZ Y CIA. LTDA.</t>
  </si>
  <si>
    <t xml:space="preserve"> Peter Lanz Ladebusch </t>
  </si>
  <si>
    <t xml:space="preserve"> lanz@lanzco.cl</t>
  </si>
  <si>
    <t xml:space="preserve"> 2 2782 9217    </t>
  </si>
  <si>
    <t xml:space="preserve"> Herbert Springmüller Fehrenberg </t>
  </si>
  <si>
    <t xml:space="preserve"> 2 2782 9239    </t>
  </si>
  <si>
    <t xml:space="preserve"> Gerente General Corporativo Grupo Lanzco</t>
  </si>
  <si>
    <t xml:space="preserve"> 2 2782 9223    </t>
  </si>
  <si>
    <t xml:space="preserve"> David Alaluf González </t>
  </si>
  <si>
    <t xml:space="preserve"> Gerente Comercial Lanz y Cía.</t>
  </si>
  <si>
    <t xml:space="preserve"> dalaluf@lanzco.cl</t>
  </si>
  <si>
    <t xml:space="preserve"> 2 2782 9234    </t>
  </si>
  <si>
    <t>LANZCO</t>
  </si>
  <si>
    <t xml:space="preserve"> planz@lanzco.cl</t>
  </si>
  <si>
    <t xml:space="preserve"> 2 2782 9200    </t>
  </si>
  <si>
    <t xml:space="preserve"> hspringmuller@lanzco.cl</t>
  </si>
  <si>
    <t>LAPIZ LOPEZ</t>
  </si>
  <si>
    <t>Artículos de Dibujo Técnico | Artículos Escolares, Escritorio y Oficina | Computación: Equipos, Insumos, Accesorios y Servicios Conexos | Exportaciones | Importadores y Representantes</t>
  </si>
  <si>
    <t xml:space="preserve"> Gonzalo López Calleja</t>
  </si>
  <si>
    <t xml:space="preserve"> 2 2928 9010</t>
  </si>
  <si>
    <t xml:space="preserve"> Ricardo Terrazas Michell</t>
  </si>
  <si>
    <t xml:space="preserve"> Jaime Garztman Valeri </t>
  </si>
  <si>
    <t xml:space="preserve"> gerencia@lapizlopez.cl</t>
  </si>
  <si>
    <t xml:space="preserve"> 2 2928 9010    </t>
  </si>
  <si>
    <t xml:space="preserve"> Ricardo Rojas Olivares </t>
  </si>
  <si>
    <t>LARRAIN EMPRESA DE SERVICIOS S.A.</t>
  </si>
  <si>
    <t>Regalos Publicitarios | Servicios de Aseo, Limpieza y Mantención</t>
  </si>
  <si>
    <t xml:space="preserve"> Sebastián Larraín Figueroa </t>
  </si>
  <si>
    <t xml:space="preserve"> slarrain@globalclean.cl</t>
  </si>
  <si>
    <t xml:space="preserve"> 2 2375 4630    </t>
  </si>
  <si>
    <t xml:space="preserve"> José Ignacio Larraín Figueroa </t>
  </si>
  <si>
    <t xml:space="preserve"> jilarrain@globalclean.cl</t>
  </si>
  <si>
    <t>LARRAIN VIAL S.A. CORREDORA DE BOLSA</t>
  </si>
  <si>
    <t xml:space="preserve"> 2 2339 8500    </t>
  </si>
  <si>
    <t xml:space="preserve"> Guillermo Undurraga Echeverría </t>
  </si>
  <si>
    <t xml:space="preserve"> Santiago Vial Echeverría </t>
  </si>
  <si>
    <t xml:space="preserve"> Leonardo Suárez Giordano </t>
  </si>
  <si>
    <t xml:space="preserve"> Economista Jefe</t>
  </si>
  <si>
    <t xml:space="preserve"> Andrés Trivelli</t>
  </si>
  <si>
    <t xml:space="preserve"> 2 2339 8500</t>
  </si>
  <si>
    <t>LARRAIN Y ASOCIADOS LTDA.</t>
  </si>
  <si>
    <t xml:space="preserve"> Carlos Larraín Peña </t>
  </si>
  <si>
    <t xml:space="preserve"> 2 2463 5800    </t>
  </si>
  <si>
    <t xml:space="preserve"> Carlos Ignacio Larraín Hurtado </t>
  </si>
  <si>
    <t xml:space="preserve"> Arturo Bulnes Concha </t>
  </si>
  <si>
    <t xml:space="preserve"> Carlos Aravena Bittner </t>
  </si>
  <si>
    <t xml:space="preserve"> Jorge Granic Latorre </t>
  </si>
  <si>
    <t xml:space="preserve"> Felipe Santiago Larraín Melo </t>
  </si>
  <si>
    <t xml:space="preserve"> felipe@gerencia.land</t>
  </si>
  <si>
    <t xml:space="preserve"> 2 2480 2100    </t>
  </si>
  <si>
    <t xml:space="preserve"> Juan Ignacio Valdivia Infante </t>
  </si>
  <si>
    <t xml:space="preserve"> jivaldivia@gerencia.land</t>
  </si>
  <si>
    <t>LARRAIN, VALDIVIESO, SILVA  LTDA.</t>
  </si>
  <si>
    <t xml:space="preserve"> Francisco Lira Ovalle</t>
  </si>
  <si>
    <t xml:space="preserve"> 2 2374 6900</t>
  </si>
  <si>
    <t xml:space="preserve"> Pablo Silva Undurraga </t>
  </si>
  <si>
    <t xml:space="preserve"> Propiedades Urbanas Socio</t>
  </si>
  <si>
    <t xml:space="preserve"> 2 2374 6900    </t>
  </si>
  <si>
    <t xml:space="preserve"> Francisco Silva Undurraga</t>
  </si>
  <si>
    <t>LARRAINVIAL ASSET MANAGEMENT ADMINISTRADORA GENERAL DE FONDOS S.A.</t>
  </si>
  <si>
    <t xml:space="preserve"> 2 2339 8647    </t>
  </si>
  <si>
    <t xml:space="preserve"> Ladislao Larraín Vergara</t>
  </si>
  <si>
    <t xml:space="preserve"> 2 2339 8647</t>
  </si>
  <si>
    <t>LAS AMERICAS - VIVE INTELIGENTE</t>
  </si>
  <si>
    <t>Cielos Falsos | Importadores y Representantes | Parquet, Pisos de Madera, Pisos Flotantes | Perfiles Plásticos | Pisos Cerámicos | Pisos Vinílicos | Planchas de Plástico | Revestimientos | Revestimientos Plásticos, Vinílicos y Caucho</t>
  </si>
  <si>
    <t xml:space="preserve"> Rodrigo Herrera Fernández </t>
  </si>
  <si>
    <t xml:space="preserve"> americas@americas.cl</t>
  </si>
  <si>
    <t xml:space="preserve"> 2 2234 4010    </t>
  </si>
  <si>
    <t xml:space="preserve"> Andrés Herrera Fernández </t>
  </si>
  <si>
    <t xml:space="preserve"> Luis Fuentes Larrañaga</t>
  </si>
  <si>
    <t xml:space="preserve"> 2 2739 1169</t>
  </si>
  <si>
    <t xml:space="preserve"> Cristián Cuevas Maldonado </t>
  </si>
  <si>
    <t xml:space="preserve"> Operaciones y Ventas</t>
  </si>
  <si>
    <t>LASER DISC CHILE COMERCIAL E INDUSTRIAL SPA</t>
  </si>
  <si>
    <t>Discos Compactos y Cintas Magnéticas | Grabado e Impresión de CD/DVD</t>
  </si>
  <si>
    <t xml:space="preserve"> Marisol Urueña </t>
  </si>
  <si>
    <t xml:space="preserve"> mvidal@grupolaserdisc.com</t>
  </si>
  <si>
    <t xml:space="preserve"> Juan Luis Donoso </t>
  </si>
  <si>
    <t xml:space="preserve"> jdonoso@grupolaserdisc.com</t>
  </si>
  <si>
    <t>LASH SAGA PARQUET LTDA.</t>
  </si>
  <si>
    <t>Parquet, Pisos de Madera, Pisos Flotantes | Persianas | Puertas, Marcos, Ventanas y Molduras de Madera</t>
  </si>
  <si>
    <t xml:space="preserve"> Luis Silva Ansaldi</t>
  </si>
  <si>
    <t xml:space="preserve"> 2 2775 2198</t>
  </si>
  <si>
    <t xml:space="preserve"> Victoria Sajuria Araya</t>
  </si>
  <si>
    <t xml:space="preserve"> Julio Silva Sajuria </t>
  </si>
  <si>
    <t xml:space="preserve"> Jefe de Ventas y Administración</t>
  </si>
  <si>
    <t xml:space="preserve"> parquetlash@yahoo.es</t>
  </si>
  <si>
    <t xml:space="preserve"> 2 2773 5688    </t>
  </si>
  <si>
    <t xml:space="preserve"> Angelo Silva Sajuria </t>
  </si>
  <si>
    <t xml:space="preserve"> Jefe de Proyectos e Informática</t>
  </si>
  <si>
    <t xml:space="preserve"> 2 2775 2198    </t>
  </si>
  <si>
    <t>LAST-CALL S.A.</t>
  </si>
  <si>
    <t xml:space="preserve"> Loly Salazar Rost</t>
  </si>
  <si>
    <t xml:space="preserve"> 2 2202 4490</t>
  </si>
  <si>
    <t xml:space="preserve"> Felipe Saavedra González </t>
  </si>
  <si>
    <t xml:space="preserve"> fsaavedra@lastcall.cl</t>
  </si>
  <si>
    <t xml:space="preserve"> 2 2202 4490    </t>
  </si>
  <si>
    <t>LASTRADE HNOS. Y CIA. LTDA.</t>
  </si>
  <si>
    <t>Algodón | Fieltros y Acolchados | Toallas, Toallas Higiénicas, Papeles Higiénicos, Pañales Desechables y Similares</t>
  </si>
  <si>
    <t xml:space="preserve"> Gerardo Lastrade Blanc </t>
  </si>
  <si>
    <t xml:space="preserve"> 2 2225 3397    </t>
  </si>
  <si>
    <t xml:space="preserve"> Michel Lastrade Cardyn </t>
  </si>
  <si>
    <t xml:space="preserve"> Julio Correa Inostroza</t>
  </si>
  <si>
    <t xml:space="preserve"> 2 2225 3397</t>
  </si>
  <si>
    <t>LATAM AIRLINES GROUP</t>
  </si>
  <si>
    <t xml:space="preserve"> 2 2565 3853    </t>
  </si>
  <si>
    <t xml:space="preserve"> Henri Philippe Reichstul </t>
  </si>
  <si>
    <t xml:space="preserve"> Juan José Cueto Plaza </t>
  </si>
  <si>
    <t xml:space="preserve"> Patrick Horn García </t>
  </si>
  <si>
    <t xml:space="preserve"> Giles Agutter </t>
  </si>
  <si>
    <t xml:space="preserve"> Nicolás Eblen Hirmas </t>
  </si>
  <si>
    <t xml:space="preserve"> Sonia Villalobos </t>
  </si>
  <si>
    <t xml:space="preserve"> Andreas Schek Ferrer </t>
  </si>
  <si>
    <t xml:space="preserve"> Vicepresidente de Ventas / Gerente General</t>
  </si>
  <si>
    <t xml:space="preserve"> andreas.schek@latam.com</t>
  </si>
  <si>
    <t xml:space="preserve"> 2 2565 8880    </t>
  </si>
  <si>
    <t xml:space="preserve"> Ramiro Alfonsín </t>
  </si>
  <si>
    <t xml:space="preserve"> ramiro.alfonsin@latam.com</t>
  </si>
  <si>
    <t xml:space="preserve"> David Arcos Rosas </t>
  </si>
  <si>
    <t xml:space="preserve"> david.arcos@latam.com</t>
  </si>
  <si>
    <t>LATCAM PAGOS INTERNACIONALES S.A.</t>
  </si>
  <si>
    <t>LATIN GAMING CALAMA S.A.</t>
  </si>
  <si>
    <t xml:space="preserve"> Nicolás Kimschenetzky </t>
  </si>
  <si>
    <t xml:space="preserve"> Michael Adam Wagman </t>
  </si>
  <si>
    <t xml:space="preserve"> Christian Alejandro Jiménez Cañete </t>
  </si>
  <si>
    <t xml:space="preserve"> cjimenez@marinadelsol.cl</t>
  </si>
  <si>
    <t xml:space="preserve"> 55 236 8600    </t>
  </si>
  <si>
    <t>LAYHER DEL PACIFICO S.A.</t>
  </si>
  <si>
    <t xml:space="preserve"> 2 2979 5700</t>
  </si>
  <si>
    <t xml:space="preserve"> Cristián Aguilera Avendaño </t>
  </si>
  <si>
    <t xml:space="preserve"> caguilera@layher.cl</t>
  </si>
  <si>
    <t xml:space="preserve"> 2 2979 5700    </t>
  </si>
  <si>
    <t xml:space="preserve"> Nicolás Tordecilla Fernández </t>
  </si>
  <si>
    <t xml:space="preserve"> ntordecilla@layher.cl</t>
  </si>
  <si>
    <t>LEAN QUALITY LTDA.</t>
  </si>
  <si>
    <t xml:space="preserve"> Roberto Lean Araya</t>
  </si>
  <si>
    <t xml:space="preserve"> 2 2512 6949</t>
  </si>
  <si>
    <t xml:space="preserve"> Víctor Obando Aguilera </t>
  </si>
  <si>
    <t xml:space="preserve"> operaciones@leanquality.cl</t>
  </si>
  <si>
    <t xml:space="preserve"> 2 2512 6949    </t>
  </si>
  <si>
    <t>LECHERA CANTARRANA</t>
  </si>
  <si>
    <t xml:space="preserve"> Luis Antonio Sánchez García </t>
  </si>
  <si>
    <t xml:space="preserve"> Representante Legal / Gerente Comercial</t>
  </si>
  <si>
    <t xml:space="preserve"> gerencia@fundocantarrana.cl</t>
  </si>
  <si>
    <t xml:space="preserve"> 41 271 0235    </t>
  </si>
  <si>
    <t xml:space="preserve"> Mirta Cid Sierra </t>
  </si>
  <si>
    <t xml:space="preserve"> secretaria@fundocantarrana.cl</t>
  </si>
  <si>
    <t>LECHERIA LONCOMILLA LTDA.</t>
  </si>
  <si>
    <t>Helados | Leche y Productos Lácteos</t>
  </si>
  <si>
    <t xml:space="preserve"> Francisco Mac-Clure Armanet </t>
  </si>
  <si>
    <t xml:space="preserve"> fmacclure@loncomilla.cl</t>
  </si>
  <si>
    <t xml:space="preserve"> 73 261 2730    </t>
  </si>
  <si>
    <t xml:space="preserve"> Magdalena Mac-Clure Lyon</t>
  </si>
  <si>
    <t xml:space="preserve"> 73 261 2730</t>
  </si>
  <si>
    <t xml:space="preserve"> Francisco Mac-Clure Lyon</t>
  </si>
  <si>
    <t xml:space="preserve"> Marie Anne Lyon D'Andrimont </t>
  </si>
  <si>
    <t xml:space="preserve"> mlyon@loncomilla.cl</t>
  </si>
  <si>
    <t xml:space="preserve"> Claudia Gallegos Fuentes </t>
  </si>
  <si>
    <t xml:space="preserve"> cgallegos@loncomilla.cl</t>
  </si>
  <si>
    <t xml:space="preserve"> 73 261 2731    </t>
  </si>
  <si>
    <t>LECTRA CHILE S.A.</t>
  </si>
  <si>
    <t xml:space="preserve"> Patricia Gutiérrez Olea</t>
  </si>
  <si>
    <t xml:space="preserve"> 2 2735 6652</t>
  </si>
  <si>
    <t>LED NEON CHILE S.A.</t>
  </si>
  <si>
    <t xml:space="preserve"> Kristofer Anderson</t>
  </si>
  <si>
    <t xml:space="preserve"> 2 2957 4444</t>
  </si>
  <si>
    <t>LEGALCHILE S.A.</t>
  </si>
  <si>
    <t xml:space="preserve"> Carla Majlis Albala </t>
  </si>
  <si>
    <t xml:space="preserve"> carla.majlis@legalchile.cl</t>
  </si>
  <si>
    <t xml:space="preserve"> 2 2887 4000    </t>
  </si>
  <si>
    <t xml:space="preserve"> Ximena Tudela Jiménez </t>
  </si>
  <si>
    <t xml:space="preserve"> ximena.tudela@legalchile.cl</t>
  </si>
  <si>
    <t xml:space="preserve"> Carlos Quilaqueo Durán </t>
  </si>
  <si>
    <t xml:space="preserve"> carlos.quilaqueo@legalchile.cl</t>
  </si>
  <si>
    <t xml:space="preserve"> Francisco Ugarte Rozbaczylo</t>
  </si>
  <si>
    <t xml:space="preserve"> 2 2887 4000</t>
  </si>
  <si>
    <t>LEGALPUBLISHING CHILE LTDA.</t>
  </si>
  <si>
    <t xml:space="preserve"> Alvaro Pino </t>
  </si>
  <si>
    <t xml:space="preserve"> informaciones@legalpublishing.cl</t>
  </si>
  <si>
    <t xml:space="preserve"> 2 2510 5000    </t>
  </si>
  <si>
    <t>LEGUINA Y ROJAS LTDA. / MUEBLE METAL</t>
  </si>
  <si>
    <t xml:space="preserve"> Guillermo Leguina Matus</t>
  </si>
  <si>
    <t xml:space="preserve"> 9 7624 2432</t>
  </si>
  <si>
    <t xml:space="preserve"> Iván Rojas Escalona </t>
  </si>
  <si>
    <t xml:space="preserve"> mueblemetal@gmail.com</t>
  </si>
  <si>
    <t xml:space="preserve"> 9 7624 2432    </t>
  </si>
  <si>
    <t>LEIN S.A.</t>
  </si>
  <si>
    <t>Importadores y Representantes | Ropa Interior | Trajes de Baño</t>
  </si>
  <si>
    <t xml:space="preserve"> Luis Ignacio Ruiz Echeverri </t>
  </si>
  <si>
    <t xml:space="preserve"> lruiz@leonisa.com</t>
  </si>
  <si>
    <t xml:space="preserve"> 2 2916 7100    </t>
  </si>
  <si>
    <t xml:space="preserve"> Pablo Mellado Salinas </t>
  </si>
  <si>
    <t xml:space="preserve"> Director de Marketing y Publicidad</t>
  </si>
  <si>
    <t xml:space="preserve"> pmellado@leonisa.com</t>
  </si>
  <si>
    <t xml:space="preserve"> Javier Ampuero Catalán </t>
  </si>
  <si>
    <t xml:space="preserve"> jampuero@leonisa.com</t>
  </si>
  <si>
    <t>LEMACO SPA</t>
  </si>
  <si>
    <t xml:space="preserve"> José Lechuga Torres</t>
  </si>
  <si>
    <t xml:space="preserve"> 2 2525 4112</t>
  </si>
  <si>
    <t xml:space="preserve"> Felipe Lechuga M.</t>
  </si>
  <si>
    <t xml:space="preserve"> Esteban Lechuga Torres </t>
  </si>
  <si>
    <t xml:space="preserve"> elechuga@lemaco.cl</t>
  </si>
  <si>
    <t xml:space="preserve"> 2 2525 4112    </t>
  </si>
  <si>
    <t xml:space="preserve"> Evelyn Blanco </t>
  </si>
  <si>
    <t xml:space="preserve"> Subgerenta Administración y Control de Gestión</t>
  </si>
  <si>
    <t xml:space="preserve"> eblanco@lemaco.cl</t>
  </si>
  <si>
    <t xml:space="preserve"> Fabián Zapata </t>
  </si>
  <si>
    <t xml:space="preserve"> fzapata@lemaco.cl</t>
  </si>
  <si>
    <t>LESAFFRE INDUSTRIAL CHILE S.A.</t>
  </si>
  <si>
    <t xml:space="preserve"> Alejandra Valdebenito Mediano </t>
  </si>
  <si>
    <t xml:space="preserve"> a.valdebenito@lesaffre.com</t>
  </si>
  <si>
    <t xml:space="preserve"> 2 2640 8500    </t>
  </si>
  <si>
    <t xml:space="preserve"> Luis Ayala Ferreyros</t>
  </si>
  <si>
    <t xml:space="preserve"> 2 2640 8500</t>
  </si>
  <si>
    <t xml:space="preserve"> Sylvain Barbe </t>
  </si>
  <si>
    <t xml:space="preserve"> s.barbe@lesaffre.com</t>
  </si>
  <si>
    <t xml:space="preserve"> Noemí Rosenblum Kirshbom </t>
  </si>
  <si>
    <t xml:space="preserve"> n.rosenblum@lesaffre.com</t>
  </si>
  <si>
    <t xml:space="preserve"> Eduardo Botello Pino</t>
  </si>
  <si>
    <t>LEVADURAS COLLICO S.A.</t>
  </si>
  <si>
    <t xml:space="preserve"> Alejandro Sagredo Baeza </t>
  </si>
  <si>
    <t xml:space="preserve"> asagredo@collico.cl</t>
  </si>
  <si>
    <t xml:space="preserve"> 2 2840 7614    </t>
  </si>
  <si>
    <t xml:space="preserve"> Gustavo Bartolomé Vásquez </t>
  </si>
  <si>
    <t xml:space="preserve"> gbartolome@collico.cl</t>
  </si>
  <si>
    <t xml:space="preserve"> Jorge Campodónico Contreras </t>
  </si>
  <si>
    <t xml:space="preserve"> jcampodonico@collico.cl</t>
  </si>
  <si>
    <t xml:space="preserve"> 2 2601 7010    </t>
  </si>
  <si>
    <t xml:space="preserve"> Anelise Schafer Teuber </t>
  </si>
  <si>
    <t xml:space="preserve"> aschafer@collico.cl</t>
  </si>
  <si>
    <t xml:space="preserve"> 63 224 0300    </t>
  </si>
  <si>
    <t xml:space="preserve"> Ricardo López Echeverría </t>
  </si>
  <si>
    <t xml:space="preserve"> rlopez@collico.cl</t>
  </si>
  <si>
    <t xml:space="preserve"> 2 2840 7655    </t>
  </si>
  <si>
    <t>LEXMARK INTERNATIONAL DE CHILE LTDA.</t>
  </si>
  <si>
    <t>Impresoras: Laser, Matriz de Punto, Mutifuncionales, Inyección de Tinta | Software</t>
  </si>
  <si>
    <t xml:space="preserve"> José Gómez Ríos </t>
  </si>
  <si>
    <t xml:space="preserve"> Sales Enterprise Sales Director &amp; Managing Director for Multi Country South</t>
  </si>
  <si>
    <t xml:space="preserve"> jose.gomez.rios@lexmark.com</t>
  </si>
  <si>
    <t xml:space="preserve"> 2 2280 9502    </t>
  </si>
  <si>
    <t xml:space="preserve"> Daniel Rueda </t>
  </si>
  <si>
    <t xml:space="preserve"> SMB &amp; Channels Director (Argentina-Chile-Perú-Bolivia-Paraguay &amp; Uruguay)</t>
  </si>
  <si>
    <t xml:space="preserve"> daniel.rueda@lexmark.com</t>
  </si>
  <si>
    <t xml:space="preserve"> 5411 4319 8917 </t>
  </si>
  <si>
    <t xml:space="preserve"> Aldo Saavedra Córdova </t>
  </si>
  <si>
    <t xml:space="preserve"> Gerente de Servicios (Chile-Perú-Bolivia)</t>
  </si>
  <si>
    <t xml:space="preserve"> aldo.saavedra@lexmark.com</t>
  </si>
  <si>
    <t xml:space="preserve"> 2 2280 9517    </t>
  </si>
  <si>
    <t>LIBANO &amp; ASOCIADOS SPA - EXECUTIVE HEAD HUNTING</t>
  </si>
  <si>
    <t>Consultores de Outsourcing | Consultores en Coaching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</si>
  <si>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Oscar Ignacio Líbano Gana </t>
  </si>
  <si>
    <t xml:space="preserve"> oilg@libano.cl</t>
  </si>
  <si>
    <t xml:space="preserve"> 2 2951 2800    </t>
  </si>
  <si>
    <t xml:space="preserve"> Oscar Líbano Meza </t>
  </si>
  <si>
    <t xml:space="preserve"> Gerente Consultoría y Coaching</t>
  </si>
  <si>
    <t xml:space="preserve"> olm@libano.cl</t>
  </si>
  <si>
    <t xml:space="preserve"> Magdalena Middleton Bengoa </t>
  </si>
  <si>
    <t xml:space="preserve"> Subgerente Executive Head Hunting</t>
  </si>
  <si>
    <t xml:space="preserve"> mmb@libano.cl</t>
  </si>
  <si>
    <t xml:space="preserve"> Constanza Merino Comparini </t>
  </si>
  <si>
    <t xml:space="preserve"> Head Hunting Research</t>
  </si>
  <si>
    <t xml:space="preserve"> cmc@libano.cl</t>
  </si>
  <si>
    <t>LIBERTAD S.A.</t>
  </si>
  <si>
    <t>Artículos Escolares, Escritorio y Oficina | Importadores y Representantes | Librerías y Distribución de Libros</t>
  </si>
  <si>
    <t xml:space="preserve"> Alejandro Melo Calderara </t>
  </si>
  <si>
    <t xml:space="preserve"> liber@libertadsa.cl</t>
  </si>
  <si>
    <t xml:space="preserve"> Carlos Escudero Segura</t>
  </si>
  <si>
    <t xml:space="preserve"> 2 2397 2009</t>
  </si>
  <si>
    <t xml:space="preserve"> Cristián Bauerle </t>
  </si>
  <si>
    <t xml:space="preserve"> cristian.bauerle@liberty.cl</t>
  </si>
  <si>
    <t xml:space="preserve"> 2 2397 5721    </t>
  </si>
  <si>
    <t xml:space="preserve"> Yan Bravo </t>
  </si>
  <si>
    <t xml:space="preserve"> yan.bravo@liberty.cl</t>
  </si>
  <si>
    <t xml:space="preserve"> 2 2397 5642    </t>
  </si>
  <si>
    <t xml:space="preserve"> Juliano Ramos </t>
  </si>
  <si>
    <t xml:space="preserve"> juliano.ramos@liberty.cl</t>
  </si>
  <si>
    <t xml:space="preserve"> 2 2397 2319    </t>
  </si>
  <si>
    <t xml:space="preserve"> Paula Greene </t>
  </si>
  <si>
    <t xml:space="preserve"> Gerente de Experiencia de Clientes y Corredores</t>
  </si>
  <si>
    <t xml:space="preserve"> paula.greene@liberty.cl</t>
  </si>
  <si>
    <t xml:space="preserve"> Carlos Anderson </t>
  </si>
  <si>
    <t xml:space="preserve"> carlos.anderson@liberty.cl</t>
  </si>
  <si>
    <t xml:space="preserve"> 2 2397 2938    </t>
  </si>
  <si>
    <t>LIBESA LTDA.</t>
  </si>
  <si>
    <t>Agendas | Artículos Escolares, Escritorio y Oficina | Exportaciones | Importadores y Representantes | Regalos Publicitarios</t>
  </si>
  <si>
    <t xml:space="preserve"> Ignacio Rovira Villar </t>
  </si>
  <si>
    <t xml:space="preserve"> irovira@libesa.cl</t>
  </si>
  <si>
    <t xml:space="preserve"> 2 2396 7060    </t>
  </si>
  <si>
    <t xml:space="preserve"> Sebastián Del Río Bottinelli </t>
  </si>
  <si>
    <t xml:space="preserve"> sdelrio@libesa.cl</t>
  </si>
  <si>
    <t xml:space="preserve"> 2 2396 7000    </t>
  </si>
  <si>
    <t xml:space="preserve"> Marcelo Tapia Arriagada </t>
  </si>
  <si>
    <t xml:space="preserve"> mtapia@libesa.cl</t>
  </si>
  <si>
    <t>LIBRERIA ANTARTICA LTDA.</t>
  </si>
  <si>
    <t xml:space="preserve"> Paul Laborde Urquiaga</t>
  </si>
  <si>
    <t xml:space="preserve"> 2 2639 3476</t>
  </si>
  <si>
    <t xml:space="preserve"> Francisco Valenzuela Reyes </t>
  </si>
  <si>
    <t xml:space="preserve"> 2 3210 8111    </t>
  </si>
  <si>
    <t xml:space="preserve"> José Luis Sanguinetti</t>
  </si>
  <si>
    <t xml:space="preserve"> 2 3210 8111</t>
  </si>
  <si>
    <t>LIBRERIA ATLANTIDA LTDA.</t>
  </si>
  <si>
    <t xml:space="preserve"> Alberto Gosselin De la Fuente </t>
  </si>
  <si>
    <t xml:space="preserve"> 2 2672 3552    </t>
  </si>
  <si>
    <t xml:space="preserve"> Adriana Manieu Vivanco de Gosselin </t>
  </si>
  <si>
    <t>LIBRERIA ESPECIALIZADA OLEJNIK</t>
  </si>
  <si>
    <t>Editoriales | Importadores y Representantes</t>
  </si>
  <si>
    <t xml:space="preserve"> Francisco Olejnik Alba </t>
  </si>
  <si>
    <t xml:space="preserve"> gerencia@libreriaolejnik.com</t>
  </si>
  <si>
    <t xml:space="preserve"> 2 2638 7363    </t>
  </si>
  <si>
    <t>LIBRERIA LA MERCANTIL</t>
  </si>
  <si>
    <t>Artículos Escolares, Escritorio y Oficina | Computación: Equipos, Insumos, Accesorios y Servicios Conexos</t>
  </si>
  <si>
    <t xml:space="preserve"> Julián Pascual Roiz </t>
  </si>
  <si>
    <t xml:space="preserve"> julianpascual@entelchile.net</t>
  </si>
  <si>
    <t xml:space="preserve"> 2 2696 1019    </t>
  </si>
  <si>
    <t xml:space="preserve"> María Pascual Roiz </t>
  </si>
  <si>
    <t xml:space="preserve"> ventas@lamercantil.cl</t>
  </si>
  <si>
    <t xml:space="preserve"> Gustavo Ceballos Villarroel </t>
  </si>
  <si>
    <t xml:space="preserve"> Isolina Fuenzalida Medina </t>
  </si>
  <si>
    <t xml:space="preserve"> 2 2672 9895    </t>
  </si>
  <si>
    <t>LIBRERIA MANANTIAL</t>
  </si>
  <si>
    <t>LIBRERIA REY-SER Y CIA. LTDA.</t>
  </si>
  <si>
    <t xml:space="preserve"> Fausi El Khatib Amado </t>
  </si>
  <si>
    <t xml:space="preserve"> librerias@reyser.cl</t>
  </si>
  <si>
    <t xml:space="preserve"> 2 2697 0767    </t>
  </si>
  <si>
    <t>LIBUS PROSEG S.A.</t>
  </si>
  <si>
    <t>Artículos de Seguridad Industrial | Importadores y Representantes</t>
  </si>
  <si>
    <t xml:space="preserve"> Jaime Celume Sacaan</t>
  </si>
  <si>
    <t xml:space="preserve"> 2 2731 9700</t>
  </si>
  <si>
    <t xml:space="preserve"> Facundo Schneeberger </t>
  </si>
  <si>
    <t xml:space="preserve"> Jefe de Sucursal</t>
  </si>
  <si>
    <t xml:space="preserve"> facundo.schneeberger@libus-proseg.cl</t>
  </si>
  <si>
    <t xml:space="preserve"> 2 2731 9703    </t>
  </si>
  <si>
    <t>LICAN SEA FOOD S.A.</t>
  </si>
  <si>
    <t xml:space="preserve"> Pedro Pablo Fernández Goycolea </t>
  </si>
  <si>
    <t xml:space="preserve"> 35 221 2406    </t>
  </si>
  <si>
    <t xml:space="preserve"> Agustín Larraín Gómez </t>
  </si>
  <si>
    <t xml:space="preserve"> agustin.larrain@licanfood.com</t>
  </si>
  <si>
    <t>LICORES MITJANS S.A.</t>
  </si>
  <si>
    <t xml:space="preserve"> 2 2381 9239</t>
  </si>
  <si>
    <t xml:space="preserve"> Francisco Gamboa Aravena </t>
  </si>
  <si>
    <t xml:space="preserve"> fgamboa@grupovaldivieso.cl</t>
  </si>
  <si>
    <t xml:space="preserve"> 2 2381 9277    </t>
  </si>
  <si>
    <t xml:space="preserve"> Alberto Mordoj Arenas </t>
  </si>
  <si>
    <t xml:space="preserve"> amordoj@grupovaldivieso.cl</t>
  </si>
  <si>
    <t xml:space="preserve"> 2 2381 9263    </t>
  </si>
  <si>
    <t xml:space="preserve"> Gino Gorziglia Suárez </t>
  </si>
  <si>
    <t xml:space="preserve"> ggorziglia@grupovaldivieso.cl</t>
  </si>
  <si>
    <t xml:space="preserve"> 2 2381 9514    </t>
  </si>
  <si>
    <t>LIEBHERR CHILE S.P.A.</t>
  </si>
  <si>
    <t>Arriendo y Venta de Grúas | Movimiento de Tierras</t>
  </si>
  <si>
    <t xml:space="preserve"> Cedric Babec </t>
  </si>
  <si>
    <t xml:space="preserve"> cedric.babec@liebherr.com</t>
  </si>
  <si>
    <t xml:space="preserve"> 2 2571 0306    </t>
  </si>
  <si>
    <t>LIGA INDEPENDIENTE DE FUTBOL S.A.</t>
  </si>
  <si>
    <t xml:space="preserve"> lif@laliga.cl</t>
  </si>
  <si>
    <t xml:space="preserve"> 2 2284 1010    </t>
  </si>
  <si>
    <t xml:space="preserve"> Alejandro Magnasco Diez </t>
  </si>
  <si>
    <t xml:space="preserve"> José Manuel Araneda </t>
  </si>
  <si>
    <t xml:space="preserve"> Rodrigo Malermo Navarro </t>
  </si>
  <si>
    <t>LIGURIA BAR &amp; RESTAURANT</t>
  </si>
  <si>
    <t xml:space="preserve"> Marcelo Cicali </t>
  </si>
  <si>
    <t xml:space="preserve"> Gerente Espiritual</t>
  </si>
  <si>
    <t xml:space="preserve"> mcicali@liguria.cl</t>
  </si>
  <si>
    <t xml:space="preserve"> 2 2334 4346    </t>
  </si>
  <si>
    <t>LILIENFELD ASESORES EN RIESGOS Y SEGUROS</t>
  </si>
  <si>
    <t xml:space="preserve"> Renato Lilienfeld Reichenbach</t>
  </si>
  <si>
    <t xml:space="preserve"> 2 2757 4310</t>
  </si>
  <si>
    <t xml:space="preserve"> Claudio Rossi </t>
  </si>
  <si>
    <t xml:space="preserve"> crossi@lilienfeld-seguros.cl</t>
  </si>
  <si>
    <t xml:space="preserve"> 2 2757 4322    </t>
  </si>
  <si>
    <t xml:space="preserve"> Elizabeth Burger </t>
  </si>
  <si>
    <t xml:space="preserve"> eburger@lilienfeld-seguros.cl</t>
  </si>
  <si>
    <t xml:space="preserve"> 2 2757 4321    </t>
  </si>
  <si>
    <t>LIMAQ</t>
  </si>
  <si>
    <t xml:space="preserve"> Jorge Panjkovich</t>
  </si>
  <si>
    <t xml:space="preserve"> 2 2471 1100</t>
  </si>
  <si>
    <t xml:space="preserve"> Claudia Panjkovich Bietenholz </t>
  </si>
  <si>
    <t xml:space="preserve"> 2 2471 1100    </t>
  </si>
  <si>
    <t xml:space="preserve"> Lara Panjkovich </t>
  </si>
  <si>
    <t xml:space="preserve"> Gerente Post Venta</t>
  </si>
  <si>
    <t xml:space="preserve"> lara.panjkovich@limaq.com</t>
  </si>
  <si>
    <t>LIMPIEZA INTEGRAL CHILE</t>
  </si>
  <si>
    <t>Arriendo de Maquinarias y Equipos | Servicios de Aseo, Limpieza y Mantención</t>
  </si>
  <si>
    <t xml:space="preserve"> Yoselin Carrasco Campos</t>
  </si>
  <si>
    <t xml:space="preserve"> 2 2982 6867</t>
  </si>
  <si>
    <t xml:space="preserve"> Evelyn Carrasco Campos </t>
  </si>
  <si>
    <t xml:space="preserve"> ecarrasco@grupomedicar.cl</t>
  </si>
  <si>
    <t xml:space="preserve"> 2 2982 6867    </t>
  </si>
  <si>
    <t xml:space="preserve"> Alvaro Carrasco Campos </t>
  </si>
  <si>
    <t xml:space="preserve"> acarrasco@grupomedicar.cl</t>
  </si>
  <si>
    <t>LINDE GAS CHILE S.A.</t>
  </si>
  <si>
    <t>Exportaciones | Gases Industriales y Medicinales | Soldaduras</t>
  </si>
  <si>
    <t xml:space="preserve"> Sergio Novelli </t>
  </si>
  <si>
    <t xml:space="preserve"> mariaestela.parada@linde.com</t>
  </si>
  <si>
    <t xml:space="preserve"> 2 2330 8000    </t>
  </si>
  <si>
    <t xml:space="preserve"> David Lori </t>
  </si>
  <si>
    <t xml:space="preserve"> david.lori@linde.com</t>
  </si>
  <si>
    <t>LINDE HIGH LIFT CHILE S.A.</t>
  </si>
  <si>
    <t>Arriendo de Maquinarias y Equipos | Arriendo y Venta de Grúas | Exportaciones | Importadores y Representantes</t>
  </si>
  <si>
    <t xml:space="preserve"> Jaime Contardo Guevara</t>
  </si>
  <si>
    <t xml:space="preserve"> 2 2439 8100</t>
  </si>
  <si>
    <t xml:space="preserve"> Luis Hernán Troncoso Urrejola</t>
  </si>
  <si>
    <t>LINEA DE AEROSERVICIOS S.A.</t>
  </si>
  <si>
    <t xml:space="preserve"> Juan Griffi </t>
  </si>
  <si>
    <t xml:space="preserve"> 2 2273 5209    </t>
  </si>
  <si>
    <t>LINKES CHILE S.A.</t>
  </si>
  <si>
    <t>Administración y Mantención de Edificios e Instalaciones Industriales | Electricidad: Generación, Transmisión y Distribución de Energía | Energía Térmica | Instalaciones de Calefacción y Acondicionamiento de Aire</t>
  </si>
  <si>
    <t xml:space="preserve"> Francisco Muñoz Molina </t>
  </si>
  <si>
    <t xml:space="preserve"> fmunoz@linkes.cl</t>
  </si>
  <si>
    <t xml:space="preserve"> 2 2580 9928    </t>
  </si>
  <si>
    <t xml:space="preserve"> Ronald Burckhardt Seydewitz </t>
  </si>
  <si>
    <t xml:space="preserve"> Director Administración y Finanzas</t>
  </si>
  <si>
    <t xml:space="preserve"> rburckhardt@linkes.cl</t>
  </si>
  <si>
    <t xml:space="preserve"> Felipe Hurtado Parot </t>
  </si>
  <si>
    <t xml:space="preserve"> Director Legal y de Recursos Humanos</t>
  </si>
  <si>
    <t xml:space="preserve"> fhurtado@linkes.cl</t>
  </si>
  <si>
    <t xml:space="preserve"> Alejandro Campos Rivero </t>
  </si>
  <si>
    <t xml:space="preserve"> acampos@linkes.cl</t>
  </si>
  <si>
    <t xml:space="preserve"> Juan Miranda-Suárez Opaso</t>
  </si>
  <si>
    <t xml:space="preserve"> 2 2580 9928</t>
  </si>
  <si>
    <t>LIPLATA LTDA.</t>
  </si>
  <si>
    <t xml:space="preserve"> Eduardo Acuña Acuña</t>
  </si>
  <si>
    <t xml:space="preserve"> 2 2449 1420</t>
  </si>
  <si>
    <t xml:space="preserve"> Joaquín Acuña Sandoval </t>
  </si>
  <si>
    <t xml:space="preserve"> jacunas@liplata.com</t>
  </si>
  <si>
    <t xml:space="preserve"> 2 2449 1420    </t>
  </si>
  <si>
    <t>LIQUI MOLY CHILE SPA</t>
  </si>
  <si>
    <t>Abrasivos y Esmeriles | Importadores y Representantes | Lubricantes</t>
  </si>
  <si>
    <t xml:space="preserve"> Germán Rodríguez R.</t>
  </si>
  <si>
    <t xml:space="preserve"> 2 2332 2100</t>
  </si>
  <si>
    <t xml:space="preserve"> Jan Peter Althausen Kortemeier </t>
  </si>
  <si>
    <t xml:space="preserve"> jan.althausen@liqui-moly.cl</t>
  </si>
  <si>
    <t xml:space="preserve"> 2 2332 2100    </t>
  </si>
  <si>
    <t xml:space="preserve"> Luis Lira Montt </t>
  </si>
  <si>
    <t xml:space="preserve"> Corredor - Socio</t>
  </si>
  <si>
    <t xml:space="preserve"> lira@lira.bolsantiago.cl</t>
  </si>
  <si>
    <t xml:space="preserve"> 2 2672 6466    </t>
  </si>
  <si>
    <t>LITORALPRESS MEDIA INFORMACION S.A.</t>
  </si>
  <si>
    <t xml:space="preserve"> Raúl Sagal Reyes </t>
  </si>
  <si>
    <t xml:space="preserve"> gerencia@litoralpress.cl</t>
  </si>
  <si>
    <t xml:space="preserve"> 2 2235 4809    </t>
  </si>
  <si>
    <t xml:space="preserve"> Paula Leal Churman </t>
  </si>
  <si>
    <t xml:space="preserve"> finanzas@litoralpress.cl</t>
  </si>
  <si>
    <t xml:space="preserve"> Angela Ortiz Alvarez</t>
  </si>
  <si>
    <t xml:space="preserve"> 2 2235 4809</t>
  </si>
  <si>
    <t>LIZCAL S.A.</t>
  </si>
  <si>
    <t xml:space="preserve"> Jorge Lizárraga Calderón </t>
  </si>
  <si>
    <t xml:space="preserve"> lizcal@lizcal.cl</t>
  </si>
  <si>
    <t xml:space="preserve"> 2 2518 6501    </t>
  </si>
  <si>
    <t xml:space="preserve"> Pía Lizárraga Worthington </t>
  </si>
  <si>
    <t xml:space="preserve"> plizarraga@lizcal.cl</t>
  </si>
  <si>
    <t xml:space="preserve"> Verónica Worthington Vergara </t>
  </si>
  <si>
    <t xml:space="preserve"> vlizarraga@lizcal.cl</t>
  </si>
  <si>
    <t xml:space="preserve"> María Jesús Lizárraga Worthington </t>
  </si>
  <si>
    <t xml:space="preserve"> mjlizarraga@lizcal.cl</t>
  </si>
  <si>
    <t xml:space="preserve"> Hernán Corvalán Hernández</t>
  </si>
  <si>
    <t xml:space="preserve"> 2 2518 6501</t>
  </si>
  <si>
    <t>LLABUR HNOS. Y CIA. LTDA.</t>
  </si>
  <si>
    <t>Medias, Calcetines y Pantys | Telas en General</t>
  </si>
  <si>
    <t xml:space="preserve"> Eduardo Llabur Anich </t>
  </si>
  <si>
    <t xml:space="preserve"> llaburhnos@hotmail.com</t>
  </si>
  <si>
    <t xml:space="preserve"> 2 2777 5340    </t>
  </si>
  <si>
    <t xml:space="preserve"> David Llabur Rodríguez</t>
  </si>
  <si>
    <t xml:space="preserve"> 2 2777 5340</t>
  </si>
  <si>
    <t xml:space="preserve"> Víctor Llabur Rodríguez </t>
  </si>
  <si>
    <t xml:space="preserve"> victorllabur@llabur.cl</t>
  </si>
  <si>
    <t xml:space="preserve"> Eduardo Llabur Rodríguez</t>
  </si>
  <si>
    <t>LLORENTE &amp; CUENCA CHILE S.A.</t>
  </si>
  <si>
    <t xml:space="preserve"> Francisco Aylwin Oyarzún </t>
  </si>
  <si>
    <t xml:space="preserve"> faylwin@llorenteycuenca.com</t>
  </si>
  <si>
    <t xml:space="preserve"> 2 2207 3200    </t>
  </si>
  <si>
    <t>LLORENTE INDUSTRIAL S.A.</t>
  </si>
  <si>
    <t>Arriendo y Venta de Grúas | Estanques | Estructuras Metálicas | Maestranzas | Tornería</t>
  </si>
  <si>
    <t xml:space="preserve"> Daniel Llorente Viñales</t>
  </si>
  <si>
    <t xml:space="preserve"> 51 233 9900</t>
  </si>
  <si>
    <t xml:space="preserve"> Daniela Llorente Chang </t>
  </si>
  <si>
    <t xml:space="preserve"> Subgerente de Recursos Humanos y Legal</t>
  </si>
  <si>
    <t xml:space="preserve"> daniela.llorente@llorente.cl</t>
  </si>
  <si>
    <t xml:space="preserve"> 51 223 9900    </t>
  </si>
  <si>
    <t xml:space="preserve"> Sebastián Martel Capurro</t>
  </si>
  <si>
    <t xml:space="preserve"> 51 233 9943</t>
  </si>
  <si>
    <t xml:space="preserve"> Patricia Avalos Zarricueta </t>
  </si>
  <si>
    <t xml:space="preserve"> pavalos@llorente.cl</t>
  </si>
  <si>
    <t xml:space="preserve"> 51 233 9900    </t>
  </si>
  <si>
    <t xml:space="preserve"> Mario Monárdez Maturana</t>
  </si>
  <si>
    <t>Asesorías Técnicas | Control de Calidad, Análisis, Certificación y Normalización | Inspecciones Técnicas, Certificación Marítima e Industrial, Aeronáutica e Ingeniería Civil</t>
  </si>
  <si>
    <t xml:space="preserve"> Carlos Viviani Walker </t>
  </si>
  <si>
    <t xml:space="preserve"> Marine Business Manager Chile</t>
  </si>
  <si>
    <t xml:space="preserve"> carlos.viviani@lr.org</t>
  </si>
  <si>
    <t xml:space="preserve"> 32 221 7665    </t>
  </si>
  <si>
    <t xml:space="preserve"> Francisco Miguel Ramdohr Chaytor </t>
  </si>
  <si>
    <t xml:space="preserve"> Director of Operations &amp; Business Development - South America</t>
  </si>
  <si>
    <t xml:space="preserve"> francisco.ramdohr@lr.org</t>
  </si>
  <si>
    <t xml:space="preserve"> Franz Bevensee Westerhout </t>
  </si>
  <si>
    <t xml:space="preserve"> Gerente Area Marine</t>
  </si>
  <si>
    <t xml:space="preserve"> franz.bevensee@lr.org</t>
  </si>
  <si>
    <t xml:space="preserve"> Isabel Hernández Valenzuela </t>
  </si>
  <si>
    <t xml:space="preserve"> isabel.hernandez@lr.org</t>
  </si>
  <si>
    <t xml:space="preserve"> Rodrigo Carvallo Miranda</t>
  </si>
  <si>
    <t xml:space="preserve"> 32 221 7665</t>
  </si>
  <si>
    <t>LOGISTICA INDUSTRIAL S.A.</t>
  </si>
  <si>
    <t>Almacenadores | Bodegaje | Carga Terrestre, Frigorífica, Servicios y Transportes | Logística y Distribución</t>
  </si>
  <si>
    <t xml:space="preserve"> Fernando Ovalle Vial</t>
  </si>
  <si>
    <t xml:space="preserve"> 2 2413 4001</t>
  </si>
  <si>
    <t xml:space="preserve"> Felipe Miranda Rendic</t>
  </si>
  <si>
    <t xml:space="preserve"> Juan Pablo Hadwa Abuyeres </t>
  </si>
  <si>
    <t xml:space="preserve"> jhadwa@loginsa.com</t>
  </si>
  <si>
    <t xml:space="preserve"> 2 2413 4001    </t>
  </si>
  <si>
    <t>LOGISTICA Y DISTRIBUCION CHIBRA LTDA.</t>
  </si>
  <si>
    <t xml:space="preserve"> Fabio Chierego Miot </t>
  </si>
  <si>
    <t xml:space="preserve"> fabio.chierego@chibra.cl</t>
  </si>
  <si>
    <t xml:space="preserve"> 2 2376 7500    </t>
  </si>
  <si>
    <t xml:space="preserve"> Ximena Flores Oporto </t>
  </si>
  <si>
    <t xml:space="preserve"> ximena.flores@chibra.cl</t>
  </si>
  <si>
    <t xml:space="preserve"> Eduardo Reyes Vergara</t>
  </si>
  <si>
    <t xml:space="preserve"> 2 2376 7500</t>
  </si>
  <si>
    <t xml:space="preserve"> Leonor Carnevali Flores</t>
  </si>
  <si>
    <t xml:space="preserve"> María Angélica Cabaña Silva </t>
  </si>
  <si>
    <t xml:space="preserve"> maria.cabanas@chibra.cl</t>
  </si>
  <si>
    <t>LORENZINI PAGLIETTINI Y CIA. LTDA.</t>
  </si>
  <si>
    <t>Caucho | Materiales para Calzado | Productos Plásticos | Seguridad Vial, Defensas Camineras de Hierro o Acero</t>
  </si>
  <si>
    <t xml:space="preserve"> Cristian Pagliettini Lorenzini </t>
  </si>
  <si>
    <t xml:space="preserve"> cristian@lorenzini.cl</t>
  </si>
  <si>
    <t xml:space="preserve"> 2 2963 3200    </t>
  </si>
  <si>
    <t xml:space="preserve"> Javier Pagliettini Lorenzini </t>
  </si>
  <si>
    <t xml:space="preserve"> javier@lorenzini.cl</t>
  </si>
  <si>
    <t xml:space="preserve"> María Inés Pagliettini Lorenzini </t>
  </si>
  <si>
    <t xml:space="preserve"> mip@lorenzini.cl</t>
  </si>
  <si>
    <t xml:space="preserve"> 2 2963 3203    </t>
  </si>
  <si>
    <t>LORENZO DI PONTTI</t>
  </si>
  <si>
    <t xml:space="preserve"> Yessica Yarad Jadue </t>
  </si>
  <si>
    <t xml:space="preserve"> yyarad@lorenzodipontti.cl</t>
  </si>
  <si>
    <t xml:space="preserve"> 2 2737 5478    </t>
  </si>
  <si>
    <t>LOS LLANOS S.A.</t>
  </si>
  <si>
    <t>Energías Renovables no Convencionales | Inmobiliarias | Minerales No Metálicos | Productos e Insumos Agrícolas</t>
  </si>
  <si>
    <t xml:space="preserve"> José Manuel Echegaray García </t>
  </si>
  <si>
    <t xml:space="preserve"> jechegaray@uc.cl</t>
  </si>
  <si>
    <t xml:space="preserve"> 9 9888 3825    </t>
  </si>
  <si>
    <t>LOTA PROTEIN S.A.</t>
  </si>
  <si>
    <t xml:space="preserve"> Simón Gundelach Hernández </t>
  </si>
  <si>
    <t xml:space="preserve"> sgundelach@lotaprotein.cl</t>
  </si>
  <si>
    <t xml:space="preserve"> 41 244 6200    </t>
  </si>
  <si>
    <t xml:space="preserve"> Francisco Rodríguez Latorre </t>
  </si>
  <si>
    <t xml:space="preserve"> frodriguez@lotaprotein.cl</t>
  </si>
  <si>
    <t xml:space="preserve"> Ivonne Vásquez Cabezas </t>
  </si>
  <si>
    <t xml:space="preserve"> ivasquez@lotaprotein.cl</t>
  </si>
  <si>
    <t xml:space="preserve"> Andrés Rojas Ruggeri </t>
  </si>
  <si>
    <t xml:space="preserve"> Gerente de Ventas Nacionales y Exportaciones</t>
  </si>
  <si>
    <t xml:space="preserve"> arojas@lotaprotein.cl</t>
  </si>
  <si>
    <t>LOTERIA DE CONCEPCION</t>
  </si>
  <si>
    <t xml:space="preserve"> Mario Parada Araya</t>
  </si>
  <si>
    <t xml:space="preserve"> 41 226 6250</t>
  </si>
  <si>
    <t xml:space="preserve"> José Riquelme Flores </t>
  </si>
  <si>
    <t xml:space="preserve"> 41 226 6310    </t>
  </si>
  <si>
    <t xml:space="preserve"> Gastón Leiva Villagrán</t>
  </si>
  <si>
    <t xml:space="preserve"> 41 226 6350</t>
  </si>
  <si>
    <t xml:space="preserve"> Roberto Beltrán Burgos </t>
  </si>
  <si>
    <t xml:space="preserve"> 41 226 6350    </t>
  </si>
  <si>
    <t>LOUISIANA PACIFIC CHILE S.A.</t>
  </si>
  <si>
    <t xml:space="preserve"> Frederic Price Vicari </t>
  </si>
  <si>
    <t xml:space="preserve"> frederic.price@lpchile.cl</t>
  </si>
  <si>
    <t xml:space="preserve"> 2 2414 2200    </t>
  </si>
  <si>
    <t xml:space="preserve"> Claudio Vásquez Cerda </t>
  </si>
  <si>
    <t xml:space="preserve"> Subgerente de Logística</t>
  </si>
  <si>
    <t xml:space="preserve"> claudio.vasquez@lpchile.cl</t>
  </si>
  <si>
    <t xml:space="preserve"> Rodrigo Vives Guerrero</t>
  </si>
  <si>
    <t xml:space="preserve"> 2 2414 2200</t>
  </si>
  <si>
    <t xml:space="preserve"> Víctor Flores Cortés </t>
  </si>
  <si>
    <t xml:space="preserve"> victor.flores@lpchile.cl</t>
  </si>
  <si>
    <t>LOUNGE S.A.</t>
  </si>
  <si>
    <t>Accesorios de Confecciones | Relojes y Joyas</t>
  </si>
  <si>
    <t xml:space="preserve"> Pablo Silva Contreras </t>
  </si>
  <si>
    <t xml:space="preserve"> 2 2386 0000    </t>
  </si>
  <si>
    <t>LOZANO Y VARGAS LTDA.</t>
  </si>
  <si>
    <t xml:space="preserve"> Jorge Lozano Vargas</t>
  </si>
  <si>
    <t xml:space="preserve"> 9 9218 4991</t>
  </si>
  <si>
    <t>LS CONSULTORES</t>
  </si>
  <si>
    <t xml:space="preserve"> María Eugenia Bonfanti </t>
  </si>
  <si>
    <t xml:space="preserve"> meugenia.bonfanti@lsconsultores.cl</t>
  </si>
  <si>
    <t xml:space="preserve"> 2 2478 3080    </t>
  </si>
  <si>
    <t xml:space="preserve"> Alejandro Romero Elías </t>
  </si>
  <si>
    <t xml:space="preserve"> alejandro.romero@lsconsultores.cl</t>
  </si>
  <si>
    <t>LUBRICANTES INTERNACIONALES LTDA.</t>
  </si>
  <si>
    <t>Importadores y Representantes | Lubricantes</t>
  </si>
  <si>
    <t xml:space="preserve"> Sergio Navón Cohen</t>
  </si>
  <si>
    <t xml:space="preserve"> 2 2395 9000</t>
  </si>
  <si>
    <t xml:space="preserve"> Joaquín Olivares Painemal </t>
  </si>
  <si>
    <t xml:space="preserve"> jolivares@gli-corp.cl</t>
  </si>
  <si>
    <t xml:space="preserve"> 2 2395 9000    </t>
  </si>
  <si>
    <t>LUCIO VICENCIO URRUTIA</t>
  </si>
  <si>
    <t>Automatización de Procesos Industriales | Electrónica: Ingeniería | Generadores y Grupos Electrógenos | Tableros Eléctricos</t>
  </si>
  <si>
    <t xml:space="preserve"> Lucio Vicencio Urrutia </t>
  </si>
  <si>
    <t xml:space="preserve"> luciovicencioltda@gmail.com</t>
  </si>
  <si>
    <t xml:space="preserve"> 2 2734 5246    </t>
  </si>
  <si>
    <t xml:space="preserve"> Isabel Pezo Manríquez </t>
  </si>
  <si>
    <t>Artículos Eléctricos, Electrónicos y Electrodomésticos | Servicios, Productos e Insumos para la Minería</t>
  </si>
  <si>
    <t xml:space="preserve"> Eduardo Wünkhaus Schepeler </t>
  </si>
  <si>
    <t xml:space="preserve"> eduardo@wunkhaus.cl</t>
  </si>
  <si>
    <t xml:space="preserve"> 2 2777 3129    </t>
  </si>
  <si>
    <t xml:space="preserve"> Alfredo Wünkhaus Schepeler </t>
  </si>
  <si>
    <t xml:space="preserve"> afredo@wunkhaus.cl</t>
  </si>
  <si>
    <t xml:space="preserve"> Susana Wünkhaus Schepeler </t>
  </si>
  <si>
    <t xml:space="preserve"> susana@wunkhaus.cl</t>
  </si>
  <si>
    <t xml:space="preserve"> Ximena Wünkhaus Schepeler</t>
  </si>
  <si>
    <t xml:space="preserve"> 2 2777 3129</t>
  </si>
  <si>
    <t>LUIS ARANEDA PACHECO</t>
  </si>
  <si>
    <t xml:space="preserve"> Luis Araneda Pacheco </t>
  </si>
  <si>
    <t xml:space="preserve"> layex@layex.cl</t>
  </si>
  <si>
    <t xml:space="preserve"> 2 2525 0800    </t>
  </si>
  <si>
    <t>LUIS DEHNHARDT Y CIA. LTDA.</t>
  </si>
  <si>
    <t xml:space="preserve"> Walter Dehnhardt Páez </t>
  </si>
  <si>
    <t xml:space="preserve"> 2 2736 9524    </t>
  </si>
  <si>
    <t xml:space="preserve"> Luis Dehnhardt Páez </t>
  </si>
  <si>
    <t>LUIS ELTIT E HIJOS LTDA.</t>
  </si>
  <si>
    <t>Ropa de Seguridad | Ropa de Vestir | Ropa Impermeable | Ropa Sport | Ropa y Uniformes de Trabajo</t>
  </si>
  <si>
    <t xml:space="preserve"> Luis Eltit Lama</t>
  </si>
  <si>
    <t xml:space="preserve"> 32 267 4605</t>
  </si>
  <si>
    <t xml:space="preserve"> Luis Eltit Imbarack </t>
  </si>
  <si>
    <t xml:space="preserve"> leltit@skyway.cl</t>
  </si>
  <si>
    <t xml:space="preserve"> 32 267 4605    </t>
  </si>
  <si>
    <t xml:space="preserve"> Christian Eltit Imbarack </t>
  </si>
  <si>
    <t xml:space="preserve"> celtit@skyway.cl</t>
  </si>
  <si>
    <t>LUIS JIMENEZ Y CIA LTDA.</t>
  </si>
  <si>
    <t xml:space="preserve"> Gonzalo Jiménez Lizama </t>
  </si>
  <si>
    <t xml:space="preserve"> gjimenez@sergas.cl</t>
  </si>
  <si>
    <t xml:space="preserve"> 2 2535 4270    </t>
  </si>
  <si>
    <t>LUIS PHILIPPS S.A.I.C. GOMAS</t>
  </si>
  <si>
    <t xml:space="preserve"> Vicente Alamos Alessandri </t>
  </si>
  <si>
    <t xml:space="preserve"> Gerente General - Director Industrial</t>
  </si>
  <si>
    <t xml:space="preserve"> valamos@cruzeirogomas.cl</t>
  </si>
  <si>
    <t xml:space="preserve"> 2 2550 4900    </t>
  </si>
  <si>
    <t xml:space="preserve"> Julieta Philipps Labarra</t>
  </si>
  <si>
    <t xml:space="preserve"> 2 2550 4900</t>
  </si>
  <si>
    <t xml:space="preserve"> Claudio Tapia Ocares </t>
  </si>
  <si>
    <t xml:space="preserve"> ct.ocares@cruzeirogomas.cl</t>
  </si>
  <si>
    <t>LUKSIC, ZUANIC S.A.</t>
  </si>
  <si>
    <t>Correas Industriales y Transportadoras | Filtros | Importadores y Representantes | Mangueras Hidráulicas e Industriales</t>
  </si>
  <si>
    <t xml:space="preserve"> Alex Zuanic Brupbacher</t>
  </si>
  <si>
    <t xml:space="preserve"> 2 2347 6603</t>
  </si>
  <si>
    <t xml:space="preserve"> Mateo Zuanic Brupbacher</t>
  </si>
  <si>
    <t xml:space="preserve"> 2 2347 6604</t>
  </si>
  <si>
    <t xml:space="preserve"> Yerko Zuanic Quintana</t>
  </si>
  <si>
    <t xml:space="preserve"> 2 2347 6605</t>
  </si>
  <si>
    <t xml:space="preserve"> Rodrigo Ponce Ide </t>
  </si>
  <si>
    <t xml:space="preserve"> rponce@luksiczuanic.cl</t>
  </si>
  <si>
    <t xml:space="preserve"> 2 2347 6610    </t>
  </si>
  <si>
    <t xml:space="preserve"> Oscar Bórquez Mardones</t>
  </si>
  <si>
    <t xml:space="preserve"> 2 2347 6632</t>
  </si>
  <si>
    <t>LUMINOTECNIA S.A.</t>
  </si>
  <si>
    <t xml:space="preserve"> Aldo Diomedi Silva </t>
  </si>
  <si>
    <t xml:space="preserve"> luminotecnia@luminotecnia.cl</t>
  </si>
  <si>
    <t xml:space="preserve"> 2 2552 1692    </t>
  </si>
  <si>
    <t xml:space="preserve"> Javier Peña Hurtado </t>
  </si>
  <si>
    <t xml:space="preserve"> jpena@luminotecnia.cl</t>
  </si>
  <si>
    <t>LUREYE ELECTROMECANICA S.A.</t>
  </si>
  <si>
    <t>Arriendo de Grupos Electrógenos | Generadores y Grupos Electrógenos | Generadores y Grupos Eléctricos | Reductores de Velocidad | Tecles y Huinches | Variadores de Frecuencia</t>
  </si>
  <si>
    <t xml:space="preserve"> Lorenzo Yévenes Hervera </t>
  </si>
  <si>
    <t xml:space="preserve"> lorenzo.yevenes@lureye.cl</t>
  </si>
  <si>
    <t xml:space="preserve"> 2 2897 5000    </t>
  </si>
  <si>
    <t xml:space="preserve"> Mauricio Rojas Cerda </t>
  </si>
  <si>
    <t xml:space="preserve"> Gerente General Luyere Electromecánica</t>
  </si>
  <si>
    <t xml:space="preserve"> mauricio.rojas@lureye.cl</t>
  </si>
  <si>
    <t xml:space="preserve"> Francisco Javier Larsen </t>
  </si>
  <si>
    <t xml:space="preserve"> Gerente General Lureye Generación</t>
  </si>
  <si>
    <t xml:space="preserve"> francisco.larsen@lureye.cl</t>
  </si>
  <si>
    <t xml:space="preserve"> Andrés Yévenes Aguirre </t>
  </si>
  <si>
    <t xml:space="preserve"> andres.yevenes@lureye.cl</t>
  </si>
  <si>
    <t xml:space="preserve"> Oscar Lorca Garriga</t>
  </si>
  <si>
    <t xml:space="preserve"> 2 2897 5000</t>
  </si>
  <si>
    <t>LUSTINGSONS S.A.</t>
  </si>
  <si>
    <t xml:space="preserve"> Cristóbal Lustig Morales</t>
  </si>
  <si>
    <t xml:space="preserve"> 2 2719 4500</t>
  </si>
  <si>
    <t xml:space="preserve"> Deborah Lustig Morales</t>
  </si>
  <si>
    <t xml:space="preserve"> Paula Cordero Lustig</t>
  </si>
  <si>
    <t>LUVAL S.A.</t>
  </si>
  <si>
    <t xml:space="preserve"> Alejandro Molina Magofke</t>
  </si>
  <si>
    <t xml:space="preserve"> 2 2345 8000</t>
  </si>
  <si>
    <t xml:space="preserve"> Alejandro Reyes Celedón </t>
  </si>
  <si>
    <t xml:space="preserve"> alejandro.reyes@luval.cl</t>
  </si>
  <si>
    <t xml:space="preserve"> 2 2345 8000    </t>
  </si>
  <si>
    <t xml:space="preserve"> Cristian Ibarra </t>
  </si>
  <si>
    <t xml:space="preserve"> cristian.ibarra@luval.cl</t>
  </si>
  <si>
    <t xml:space="preserve"> Alfredo García Araya</t>
  </si>
  <si>
    <t xml:space="preserve"> Manuel Pfaff Rojas </t>
  </si>
  <si>
    <t xml:space="preserve"> Alfredo Jungjohann Smith </t>
  </si>
  <si>
    <t xml:space="preserve"> Wilfried Hempel Malessa </t>
  </si>
  <si>
    <t xml:space="preserve"> Francisco Solís Ganga </t>
  </si>
  <si>
    <t>LYON FACILITY VALUE</t>
  </si>
  <si>
    <t xml:space="preserve"> contacto@lyon.cl</t>
  </si>
  <si>
    <t xml:space="preserve"> Sebastián Lyon Rivera </t>
  </si>
  <si>
    <t xml:space="preserve"> Rosa Soto Avila</t>
  </si>
  <si>
    <t xml:space="preserve"> 2 2274 4822</t>
  </si>
  <si>
    <t xml:space="preserve"> Kennia Muñoz Solís</t>
  </si>
  <si>
    <t>M Y H COMERCIAL E INDUSTRIAL LTDA.</t>
  </si>
  <si>
    <t>Herramientas Eléctricas y Electrónicas | Soldadora Móvil</t>
  </si>
  <si>
    <t xml:space="preserve"> Sebastián Bosaans Carvajal </t>
  </si>
  <si>
    <t xml:space="preserve"> sbosaans@myh.cl</t>
  </si>
  <si>
    <t xml:space="preserve"> 2 2510 1000    </t>
  </si>
  <si>
    <t xml:space="preserve"> Ricardo Paredes Lara </t>
  </si>
  <si>
    <t xml:space="preserve"> Jefe Administración y Operaciones</t>
  </si>
  <si>
    <t xml:space="preserve"> rparedes@myh.cl</t>
  </si>
  <si>
    <t xml:space="preserve"> Jaime Cabello Ahumada </t>
  </si>
  <si>
    <t xml:space="preserve"> Jefe Bodega</t>
  </si>
  <si>
    <t xml:space="preserve"> jcabello@myh.cl</t>
  </si>
  <si>
    <t xml:space="preserve"> Raúl Zamora Cortez </t>
  </si>
  <si>
    <t xml:space="preserve"> Jefe de Negocios</t>
  </si>
  <si>
    <t xml:space="preserve"> Ian Russell González </t>
  </si>
  <si>
    <t>M.I.L. CHEMICAL SPECIALITIES S.A.</t>
  </si>
  <si>
    <t xml:space="preserve"> Sergio Mira Engrand </t>
  </si>
  <si>
    <t xml:space="preserve"> s.mira@mil-chemical.com</t>
  </si>
  <si>
    <t xml:space="preserve"> 2 2739 2461    </t>
  </si>
  <si>
    <t xml:space="preserve"> Constanza Mira Arancibia</t>
  </si>
  <si>
    <t xml:space="preserve"> 2 2739 2461</t>
  </si>
  <si>
    <t xml:space="preserve"> Alejandro Mira Arancibia</t>
  </si>
  <si>
    <t xml:space="preserve"> María Stella Giovanetti Pinochet</t>
  </si>
  <si>
    <t>MABOPLAS SPA</t>
  </si>
  <si>
    <t>Bolsas, Mangas, Fundas, de Plástico | Productos Plásticos</t>
  </si>
  <si>
    <t xml:space="preserve"> Carlos Robles Ardouin</t>
  </si>
  <si>
    <t xml:space="preserve"> 2 2553 8495</t>
  </si>
  <si>
    <t>MACKENNA, CRUZAT Y CIA.</t>
  </si>
  <si>
    <t xml:space="preserve"> Guillermo Mackenna Echaurren </t>
  </si>
  <si>
    <t xml:space="preserve"> 2 2431 0088    </t>
  </si>
  <si>
    <t xml:space="preserve"> Carlos Cruzat Irarrázaval </t>
  </si>
  <si>
    <t xml:space="preserve"> Aníbal Rodríguez Letelier </t>
  </si>
  <si>
    <t xml:space="preserve"> Gonzalo Mondaca Leal </t>
  </si>
  <si>
    <t xml:space="preserve"> Magdalena Krauss Echeverría </t>
  </si>
  <si>
    <t>MACLIN SPA</t>
  </si>
  <si>
    <t xml:space="preserve"> Ricardo Rocha Guerra </t>
  </si>
  <si>
    <t xml:space="preserve"> contacto@maclin.cl</t>
  </si>
  <si>
    <t xml:space="preserve"> 2 2671 4001    </t>
  </si>
  <si>
    <t xml:space="preserve"> Alejandra Rodríguez Olmos </t>
  </si>
  <si>
    <t>MACOR ESTAMPADOS Y CIA. LTDA.</t>
  </si>
  <si>
    <t xml:space="preserve"> Hugo Leandro Cornejo Torres </t>
  </si>
  <si>
    <t xml:space="preserve"> acrilex.chile@hotmail.com</t>
  </si>
  <si>
    <t xml:space="preserve"> 2 2551 2062    </t>
  </si>
  <si>
    <t>MACUS LTDA.</t>
  </si>
  <si>
    <t>Etiquetas, Adornos de Tela, Bordados y Otros de Cordonería | Regalos Publicitarios</t>
  </si>
  <si>
    <t xml:space="preserve"> Roberto Klug Labbé</t>
  </si>
  <si>
    <t xml:space="preserve"> 2 2247 3624</t>
  </si>
  <si>
    <t>MADEGOM S.A.</t>
  </si>
  <si>
    <t>Artículos de Goma, Caucho y Similares | Artículos e Insumos Médicos Anticorrosivos | Exportaciones</t>
  </si>
  <si>
    <t xml:space="preserve"> Alejandro Miralles Guthmann </t>
  </si>
  <si>
    <t xml:space="preserve"> alejandro@hevea.cl</t>
  </si>
  <si>
    <t xml:space="preserve"> 2 2435 7771    </t>
  </si>
  <si>
    <t xml:space="preserve"> Felipe Schmidt Cañas </t>
  </si>
  <si>
    <t xml:space="preserve"> fschmidt@hevea.cl</t>
  </si>
  <si>
    <t xml:space="preserve"> 2 2435 7780    </t>
  </si>
  <si>
    <t xml:space="preserve"> René Miralles Guthmann </t>
  </si>
  <si>
    <t xml:space="preserve"> rene@madegom.cl</t>
  </si>
  <si>
    <t xml:space="preserve"> 2 2435 7711    </t>
  </si>
  <si>
    <t xml:space="preserve"> Leonora Maldonado Solar </t>
  </si>
  <si>
    <t xml:space="preserve"> nmaldonado@hevea.cl</t>
  </si>
  <si>
    <t xml:space="preserve"> 2 2435 7701    </t>
  </si>
  <si>
    <t xml:space="preserve"> Ariel Arístides Cini</t>
  </si>
  <si>
    <t xml:space="preserve"> 2 2435 7714</t>
  </si>
  <si>
    <t>MADEMET LTDA.</t>
  </si>
  <si>
    <t xml:space="preserve"> Sergio Soto Avendaño </t>
  </si>
  <si>
    <t xml:space="preserve"> sergio.soto@mademetservicios.cl</t>
  </si>
  <si>
    <t xml:space="preserve"> 51 232 1400    </t>
  </si>
  <si>
    <t xml:space="preserve"> Sergio Soto Alvarez </t>
  </si>
  <si>
    <t xml:space="preserve"> ingenieria@mademetservicios.cl</t>
  </si>
  <si>
    <t xml:space="preserve"> Roxana Ordenes Gallardo </t>
  </si>
  <si>
    <t xml:space="preserve"> Jefe Contabilidad y Finanzas</t>
  </si>
  <si>
    <t xml:space="preserve"> contabilidad@mademetservicios.cl</t>
  </si>
  <si>
    <t xml:space="preserve"> Carlos Aníbal de Solminihac Alarcón </t>
  </si>
  <si>
    <t xml:space="preserve"> cdesolminihac@anihue.cl</t>
  </si>
  <si>
    <t xml:space="preserve"> 65 235 2200    </t>
  </si>
  <si>
    <t xml:space="preserve"> Verónica de Solminihac Alarcón </t>
  </si>
  <si>
    <t xml:space="preserve"> vdesolminihac@anihue.cl</t>
  </si>
  <si>
    <t xml:space="preserve"> 65 235 2210    </t>
  </si>
  <si>
    <t>MADERAS BRAVO LTDA.</t>
  </si>
  <si>
    <t>Escaleras | Exportaciones | Maderas en Bruto y Elaboradas | Partes y Piezas para Muebles | Puertas, Marcos, Ventanas y Molduras de Madera | Tableros de Madera</t>
  </si>
  <si>
    <t xml:space="preserve"> Luis Bravo Rojas </t>
  </si>
  <si>
    <t xml:space="preserve"> luis.bravo@maderasbravo.cl</t>
  </si>
  <si>
    <t xml:space="preserve"> 71 265 1090    </t>
  </si>
  <si>
    <t xml:space="preserve"> Juan Carlos Bravo Rojas </t>
  </si>
  <si>
    <t xml:space="preserve"> Gerente Comercial Ventas Nacionales</t>
  </si>
  <si>
    <t xml:space="preserve"> jbravo@maderasbravo.cl</t>
  </si>
  <si>
    <t xml:space="preserve"> Gerardo Barahona Delgado</t>
  </si>
  <si>
    <t xml:space="preserve"> 71 265 1090</t>
  </si>
  <si>
    <t>MADERAS CASTRO</t>
  </si>
  <si>
    <t xml:space="preserve"> Ramón Francisco Castro Viñuela </t>
  </si>
  <si>
    <t xml:space="preserve"> 72 221 1535    </t>
  </si>
  <si>
    <t xml:space="preserve"> Francisca Castro Villena</t>
  </si>
  <si>
    <t xml:space="preserve"> 72 221 1535</t>
  </si>
  <si>
    <t>MADERAS FLOR DEL LAGO LTDA.</t>
  </si>
  <si>
    <t>Maderas en Bruto y Elaboradas | Polines y Postes de Madera Impregnados; Servicios de Impregnación</t>
  </si>
  <si>
    <t xml:space="preserve"> Juan Pablo Searle Errázuriz</t>
  </si>
  <si>
    <t xml:space="preserve"> Hernán Barrios González </t>
  </si>
  <si>
    <t xml:space="preserve"> Gerente de Operaciones, Comercial y Ventas</t>
  </si>
  <si>
    <t xml:space="preserve"> hbarrios@fdl.cl</t>
  </si>
  <si>
    <t xml:space="preserve"> Claudio San Martín Medina </t>
  </si>
  <si>
    <t xml:space="preserve"> csanmartin@fdl.cl</t>
  </si>
  <si>
    <t>MADERAS FULGERI LTDA.</t>
  </si>
  <si>
    <t xml:space="preserve"> Juan Carlos Fulgeri Barbieri</t>
  </si>
  <si>
    <t xml:space="preserve"> 41 232 2432</t>
  </si>
  <si>
    <t xml:space="preserve"> Cristian Barra Lagos </t>
  </si>
  <si>
    <t xml:space="preserve"> maderasfulgeri@gmail.com</t>
  </si>
  <si>
    <t xml:space="preserve"> 41 232 2432    </t>
  </si>
  <si>
    <t>MADERAS HAAS SPA</t>
  </si>
  <si>
    <t xml:space="preserve"> Roberto Haas Crichton </t>
  </si>
  <si>
    <t xml:space="preserve"> rhaas@maderashaas.com</t>
  </si>
  <si>
    <t xml:space="preserve"> 2 2361 0877    </t>
  </si>
  <si>
    <t xml:space="preserve"> Pablo Haas Crichton </t>
  </si>
  <si>
    <t xml:space="preserve"> Gerente de Administración y Finanzas - Producción</t>
  </si>
  <si>
    <t xml:space="preserve"> phaas@maderashaas.com</t>
  </si>
  <si>
    <t xml:space="preserve"> Juan Olivares Moya </t>
  </si>
  <si>
    <t>MADERAS IBERIA LTDA.</t>
  </si>
  <si>
    <t>Cajones, Pallets y Bins | Chapas, Terciados y Tableros Macizos, de Fibras o Aglomerados</t>
  </si>
  <si>
    <t xml:space="preserve"> José Luis Sáenz Leiva </t>
  </si>
  <si>
    <t xml:space="preserve"> iberia@surnet.cl</t>
  </si>
  <si>
    <t xml:space="preserve"> 41 227 9370    </t>
  </si>
  <si>
    <t xml:space="preserve"> Ricardo Sáenz Leiva </t>
  </si>
  <si>
    <t>MADERAS JAIME VENTURELLI Y CIA. LTDA.</t>
  </si>
  <si>
    <t xml:space="preserve"> Jaime Venturelli González </t>
  </si>
  <si>
    <t xml:space="preserve"> jventurelli@venturelli.cl</t>
  </si>
  <si>
    <t xml:space="preserve"> 45 299 6880    </t>
  </si>
  <si>
    <t xml:space="preserve"> Iván Rebolledo Contreras </t>
  </si>
  <si>
    <t xml:space="preserve"> irebolledo@venturelli.cl</t>
  </si>
  <si>
    <t xml:space="preserve"> Jaime González Venegas</t>
  </si>
  <si>
    <t xml:space="preserve"> 71 263 1126</t>
  </si>
  <si>
    <t xml:space="preserve"> Pedro Acuña Vásquez </t>
  </si>
  <si>
    <t xml:space="preserve"> pedroa@venturelli.cl</t>
  </si>
  <si>
    <t>MADERAS LIFEWOOD LTDA.</t>
  </si>
  <si>
    <t xml:space="preserve"> Ricardo Gaudlitz Harnecker </t>
  </si>
  <si>
    <t xml:space="preserve"> rgaudlitz@lifewood.cl</t>
  </si>
  <si>
    <t xml:space="preserve"> 2 2747 0973    </t>
  </si>
  <si>
    <t xml:space="preserve"> Josceline Gaudlitz Ruiz</t>
  </si>
  <si>
    <t xml:space="preserve"> 2 2747 0973</t>
  </si>
  <si>
    <t xml:space="preserve"> Guillermo Orellana </t>
  </si>
  <si>
    <t xml:space="preserve"> gorellana@lifewood.cl</t>
  </si>
  <si>
    <t xml:space="preserve"> Ana Victoria Campos Pinto </t>
  </si>
  <si>
    <t xml:space="preserve"> vcampos@lifewood.cl</t>
  </si>
  <si>
    <t>MADERAS MARTIN LTDA.</t>
  </si>
  <si>
    <t xml:space="preserve"> Juan Domingo Martín Letelier </t>
  </si>
  <si>
    <t xml:space="preserve"> martin@maderam.cl</t>
  </si>
  <si>
    <t xml:space="preserve"> 71 267 1523    </t>
  </si>
  <si>
    <t xml:space="preserve"> Julio Díaz Reyes</t>
  </si>
  <si>
    <t xml:space="preserve"> 9 8228 7888</t>
  </si>
  <si>
    <t xml:space="preserve"> Rosa Ortega Becerra </t>
  </si>
  <si>
    <t xml:space="preserve"> rortega@maderam.cl</t>
  </si>
  <si>
    <t>MADERAS MUJICA S.A.</t>
  </si>
  <si>
    <t>Envases de Madera, Mimbre y Otras Cañas | Envases y Cajas de Papel, Cartón o Cartulina</t>
  </si>
  <si>
    <t xml:space="preserve"> Gabriel Mujica Godoy </t>
  </si>
  <si>
    <t xml:space="preserve"> gmujica@maderasmujica.cl</t>
  </si>
  <si>
    <t xml:space="preserve"> 75 231 1557    </t>
  </si>
  <si>
    <t xml:space="preserve"> Pablo Mujica Burotto </t>
  </si>
  <si>
    <t xml:space="preserve"> pmujica@maderasmujica.cl</t>
  </si>
  <si>
    <t>MADERAS ORELLANA LTDA.</t>
  </si>
  <si>
    <t xml:space="preserve"> Osvaldo Angel Orellana Ríos</t>
  </si>
  <si>
    <t xml:space="preserve"> 33 226 5049</t>
  </si>
  <si>
    <t xml:space="preserve"> Osvaldo René Orellana Araya </t>
  </si>
  <si>
    <t xml:space="preserve"> info@maderasorellana.cl</t>
  </si>
  <si>
    <t xml:space="preserve"> 33 226 5049    </t>
  </si>
  <si>
    <t xml:space="preserve"> Paula Angélica Bahamondez Bugueño </t>
  </si>
  <si>
    <t xml:space="preserve"> pbahamondez@maderasorellana.cl</t>
  </si>
  <si>
    <t>MADERAS SAN PATRICIO</t>
  </si>
  <si>
    <t xml:space="preserve"> Rixon Breve Latorre </t>
  </si>
  <si>
    <t xml:space="preserve"> 45 225 2892    </t>
  </si>
  <si>
    <t>MADERAS SAN VICENTE LTDA.</t>
  </si>
  <si>
    <t xml:space="preserve"> Sergio Vilicic Peña </t>
  </si>
  <si>
    <t xml:space="preserve"> svilicicp@vilicicsa.cl</t>
  </si>
  <si>
    <t xml:space="preserve"> 61 220 6864    </t>
  </si>
  <si>
    <t xml:space="preserve"> Mario Navarrete Wiehoff</t>
  </si>
  <si>
    <t xml:space="preserve"> 61 220 6864</t>
  </si>
  <si>
    <t>MADERAS TARAPACA SPA</t>
  </si>
  <si>
    <t>Importadores y Representantes | Maderas en Bruto y Elaboradas</t>
  </si>
  <si>
    <t xml:space="preserve"> Javier Ruiz Iriondo </t>
  </si>
  <si>
    <t xml:space="preserve"> jruiz@maderastarapaca.cl</t>
  </si>
  <si>
    <t xml:space="preserve"> 2 2555 2742    </t>
  </si>
  <si>
    <t xml:space="preserve"> Dante Santoni Rodríguez </t>
  </si>
  <si>
    <t xml:space="preserve"> dsantoni@maderastarapaca.cl</t>
  </si>
  <si>
    <t>MADERAS VALDES S.A.</t>
  </si>
  <si>
    <t>Adhesivos, Colas, Aprestos, Sellantes y Similares | Cerrajería y Quincallería | Chapas, Terciados y Tableros Macizos, de Fibras o Aglomerados</t>
  </si>
  <si>
    <t xml:space="preserve"> Andrés Undurraga Riesco </t>
  </si>
  <si>
    <t xml:space="preserve"> 2 2770 9400    </t>
  </si>
  <si>
    <t xml:space="preserve"> Eduardo Undurraga Ossa </t>
  </si>
  <si>
    <t xml:space="preserve"> eundurraga@maderasvaldes.cl</t>
  </si>
  <si>
    <t xml:space="preserve"> 2 2770 9401    </t>
  </si>
  <si>
    <t xml:space="preserve"> Sergio Sánchez Llanos </t>
  </si>
  <si>
    <t xml:space="preserve"> ssanchez@maderasvaldes.cl</t>
  </si>
  <si>
    <t xml:space="preserve"> 2 2770 9402    </t>
  </si>
  <si>
    <t>MADERAS VALDIVIA S.A.</t>
  </si>
  <si>
    <t>Casas Prefabricadas | Maderas en Bruto y Elaboradas | Materiales para la Construcción</t>
  </si>
  <si>
    <t xml:space="preserve"> Eugenio Valdivia Hernández </t>
  </si>
  <si>
    <t xml:space="preserve"> plantaelaboradora@hotmail.com</t>
  </si>
  <si>
    <t xml:space="preserve"> 75 238 4278    </t>
  </si>
  <si>
    <t>MADERERA SAN CRISTOBAL LTDA.</t>
  </si>
  <si>
    <t>Aridos para la Construcción | Carga Terrestre, Frigorífica, Servicios y Transportes | Maderas en Bruto y Elaboradas</t>
  </si>
  <si>
    <t xml:space="preserve"> Carlos Solís Bahamóndez </t>
  </si>
  <si>
    <t xml:space="preserve"> csolis@comercialsancristobal.cl</t>
  </si>
  <si>
    <t xml:space="preserve"> 67 221 7160    </t>
  </si>
  <si>
    <t>MADERERA TRES PINOS LTDA.</t>
  </si>
  <si>
    <t xml:space="preserve"> Alvaro De la Maza Calvet </t>
  </si>
  <si>
    <t xml:space="preserve"> alvaro@m3p.cl</t>
  </si>
  <si>
    <t xml:space="preserve"> 2 2552 7683    </t>
  </si>
  <si>
    <t xml:space="preserve"> Mitsuo Kobayashi Duran </t>
  </si>
  <si>
    <t xml:space="preserve"> mitsuo@m3p.cl</t>
  </si>
  <si>
    <t>MADESA S.A.</t>
  </si>
  <si>
    <t>Adhesivos, Colas, Aprestos, Sellantes y Similares | Aditivos e Impermeabilizantes | Materiales para Calzado | Poliuretano</t>
  </si>
  <si>
    <t xml:space="preserve"> José Andrés Miralles Escudero </t>
  </si>
  <si>
    <t xml:space="preserve"> jmiralles@madesa.cl</t>
  </si>
  <si>
    <t xml:space="preserve"> 2 2435 7730    </t>
  </si>
  <si>
    <t xml:space="preserve"> Heriberto Lagos Escárate </t>
  </si>
  <si>
    <t xml:space="preserve"> hlagos@madesa.cl</t>
  </si>
  <si>
    <t xml:space="preserve"> 2 2435 7731    </t>
  </si>
  <si>
    <t xml:space="preserve"> Carolina Rigol Olsen </t>
  </si>
  <si>
    <t xml:space="preserve"> crigol@madesa.cl</t>
  </si>
  <si>
    <t xml:space="preserve"> 2 2435 7744    </t>
  </si>
  <si>
    <t>MADESAL SPA</t>
  </si>
  <si>
    <t>Empresas Forestales | Inmobiliarias</t>
  </si>
  <si>
    <t xml:space="preserve"> Fernando Sáenz Poch</t>
  </si>
  <si>
    <t xml:space="preserve"> 41 210 7076</t>
  </si>
  <si>
    <t xml:space="preserve"> Fernando Sáenz Llorente</t>
  </si>
  <si>
    <t>MADESAN SPA</t>
  </si>
  <si>
    <t>Envases de Madera, Mimbre y Otras Cañas | Maderas en Bruto y Elaboradas</t>
  </si>
  <si>
    <t xml:space="preserve"> Jaime Moraleda Mora</t>
  </si>
  <si>
    <t xml:space="preserve"> 2 2547 6400</t>
  </si>
  <si>
    <t xml:space="preserve"> Jaime Máximo Moraleda Gajardo </t>
  </si>
  <si>
    <t xml:space="preserve"> jaimemaximo@moraleda.cl</t>
  </si>
  <si>
    <t xml:space="preserve"> 2 2547 6400    </t>
  </si>
  <si>
    <t xml:space="preserve"> Verónica Bustamante Vergara </t>
  </si>
  <si>
    <t xml:space="preserve"> info@madesan.cl</t>
  </si>
  <si>
    <t>MADESUR LTDA.</t>
  </si>
  <si>
    <t xml:space="preserve"> Jorge Püschel Hitschfeld </t>
  </si>
  <si>
    <t xml:space="preserve"> jpuschel@madesur.cl</t>
  </si>
  <si>
    <t xml:space="preserve"> 64 223 0277    </t>
  </si>
  <si>
    <t xml:space="preserve"> Eduardo Karle Sommer </t>
  </si>
  <si>
    <t xml:space="preserve"> ekarle@madesur.cl</t>
  </si>
  <si>
    <t>MAERSK CHILE S.A.</t>
  </si>
  <si>
    <t xml:space="preserve"> Area Managing Director</t>
  </si>
  <si>
    <t xml:space="preserve"> 2 2230 9900    </t>
  </si>
  <si>
    <t xml:space="preserve"> Mauricio Elías </t>
  </si>
  <si>
    <t xml:space="preserve"> Area Sales Director</t>
  </si>
  <si>
    <t xml:space="preserve"> mauricio.elias@maersk.com</t>
  </si>
  <si>
    <t xml:space="preserve"> Area Finance Manager</t>
  </si>
  <si>
    <t xml:space="preserve"> Area Human Resources Manager</t>
  </si>
  <si>
    <t>MAESTRANZA ALI S.A.</t>
  </si>
  <si>
    <t>Maestranzas | Maquinaria, Equipos, Accesorios, Repuestos y Suministros de uso Agrícola y Forestal</t>
  </si>
  <si>
    <t xml:space="preserve"> Luis Alí Córdova</t>
  </si>
  <si>
    <t xml:space="preserve"> 43 236 0255</t>
  </si>
  <si>
    <t xml:space="preserve"> Digno Poblete </t>
  </si>
  <si>
    <t xml:space="preserve"> Asistente de Contabilidad y Recursos Humanos</t>
  </si>
  <si>
    <t xml:space="preserve"> crh@ali.cl</t>
  </si>
  <si>
    <t xml:space="preserve"> 43 236 0255    </t>
  </si>
  <si>
    <t>MAESTRANZA ALMAHUE SPA</t>
  </si>
  <si>
    <t>Carrocerías y Remolques | Contenedores | Estanques</t>
  </si>
  <si>
    <t xml:space="preserve"> Arturo Lyon Parot</t>
  </si>
  <si>
    <t xml:space="preserve"> 2 2668 0221</t>
  </si>
  <si>
    <t xml:space="preserve"> Andrés Fernández Carreño </t>
  </si>
  <si>
    <t xml:space="preserve"> afernandez@almahue.cl</t>
  </si>
  <si>
    <t xml:space="preserve"> 2 2668 0221    </t>
  </si>
  <si>
    <t xml:space="preserve"> Alexis Caldera Bustamante </t>
  </si>
  <si>
    <t xml:space="preserve"> produccion@almahue.cl</t>
  </si>
  <si>
    <t xml:space="preserve"> Fernando Rojas Mena </t>
  </si>
  <si>
    <t xml:space="preserve"> frojas@almahue.cl</t>
  </si>
  <si>
    <t xml:space="preserve"> Juan Carlos Orellana Tapia</t>
  </si>
  <si>
    <t>MAESTRANZA ANDES</t>
  </si>
  <si>
    <t>Estructuras Metálicas | Maestranzas</t>
  </si>
  <si>
    <t xml:space="preserve"> Manuel Ruiz Jerez </t>
  </si>
  <si>
    <t xml:space="preserve"> mruizj@maestranzaandes.cl</t>
  </si>
  <si>
    <t xml:space="preserve"> 41 285 5475    </t>
  </si>
  <si>
    <t xml:space="preserve"> Manuel Ruiz Rebolledo </t>
  </si>
  <si>
    <t xml:space="preserve"> mruizr@maestranzaandes.cl</t>
  </si>
  <si>
    <t xml:space="preserve"> 41 285 5476    </t>
  </si>
  <si>
    <t xml:space="preserve"> Janeth Miranda Muñoz </t>
  </si>
  <si>
    <t xml:space="preserve"> jmiranda@maestranzaandes.cl</t>
  </si>
  <si>
    <t xml:space="preserve"> 43 253 3873    </t>
  </si>
  <si>
    <t xml:space="preserve"> Juan Ponce Muñoz </t>
  </si>
  <si>
    <t xml:space="preserve"> jponce@maestranzaandes.cl</t>
  </si>
  <si>
    <t xml:space="preserve"> 43 253 3874    </t>
  </si>
  <si>
    <t>MAESTRANZA ARBAL</t>
  </si>
  <si>
    <t xml:space="preserve"> Armando Balotta Castagnolli </t>
  </si>
  <si>
    <t xml:space="preserve"> armando@arbal.cl</t>
  </si>
  <si>
    <t xml:space="preserve"> 41 224 0821    </t>
  </si>
  <si>
    <t xml:space="preserve"> Patricia Fierro Castillo </t>
  </si>
  <si>
    <t xml:space="preserve"> maestranzaarbal@arbal.cl</t>
  </si>
  <si>
    <t xml:space="preserve"> Mirta Jeldres Salinas </t>
  </si>
  <si>
    <t xml:space="preserve"> contabilidad_an@arbal.cl</t>
  </si>
  <si>
    <t xml:space="preserve"> 43 252 5490    </t>
  </si>
  <si>
    <t>MAESTRANZA CANTELE LTDA.</t>
  </si>
  <si>
    <t xml:space="preserve"> italo@cantele.cl</t>
  </si>
  <si>
    <t xml:space="preserve"> Claudio Cantele Bertolone </t>
  </si>
  <si>
    <t xml:space="preserve"> claudio@cantele.cl</t>
  </si>
  <si>
    <t>MAESTRANZA CHILE LTDA.</t>
  </si>
  <si>
    <t>Estructuras Metálicas | Maestranzas | Maquinaria, Equipos, Accesorios, Repuestos y Suministros para la Construcción y Obras Conexas | Perfiles Metálicos</t>
  </si>
  <si>
    <t xml:space="preserve"> Gerente General y Director</t>
  </si>
  <si>
    <t xml:space="preserve"> gponce@ponceylicci.cl</t>
  </si>
  <si>
    <t xml:space="preserve"> 2 2738 9063    </t>
  </si>
  <si>
    <t>MAESTRANZA CYLINDER LTDA.</t>
  </si>
  <si>
    <t xml:space="preserve"> Alejandro Eduardo Jorquera Soto </t>
  </si>
  <si>
    <t xml:space="preserve"> maestranza@cylinder.cl</t>
  </si>
  <si>
    <t xml:space="preserve"> 2 2925 0900    </t>
  </si>
  <si>
    <t xml:space="preserve"> Gladys Villalobos Rodríguez </t>
  </si>
  <si>
    <t xml:space="preserve"> finanzas@cylinder.cl</t>
  </si>
  <si>
    <t xml:space="preserve"> María Inés Núñez Foncea</t>
  </si>
  <si>
    <t xml:space="preserve"> 2 2925 0900</t>
  </si>
  <si>
    <t>MAESTRANZA DIESEL S.A.</t>
  </si>
  <si>
    <t>Maestranzas | Servicios, Productos e Insumos para la Minería</t>
  </si>
  <si>
    <t xml:space="preserve"> Arnoldo Jakob Schmutz </t>
  </si>
  <si>
    <t xml:space="preserve"> ajakob@md.cl</t>
  </si>
  <si>
    <t xml:space="preserve"> 2 2550 2222    </t>
  </si>
  <si>
    <t xml:space="preserve"> Werner Jakob Wrann </t>
  </si>
  <si>
    <t xml:space="preserve"> wjakob@md.cl</t>
  </si>
  <si>
    <t xml:space="preserve"> 2 2550 2221    </t>
  </si>
  <si>
    <t xml:space="preserve"> Marcelo Aicardi Imbarack </t>
  </si>
  <si>
    <t xml:space="preserve"> maicardi@md.cl</t>
  </si>
  <si>
    <t xml:space="preserve"> 2 2550 2251    </t>
  </si>
  <si>
    <t xml:space="preserve"> Susann Jakob Wrann </t>
  </si>
  <si>
    <t xml:space="preserve"> sjakob@md.cl</t>
  </si>
  <si>
    <t xml:space="preserve"> 2 2550 2271    </t>
  </si>
  <si>
    <t>MAESTRANZA E INGENIERIA LO ESPEJO S.A.</t>
  </si>
  <si>
    <t xml:space="preserve"> Samuel Ward Undurraga </t>
  </si>
  <si>
    <t xml:space="preserve"> samuelward@mle.cl</t>
  </si>
  <si>
    <t xml:space="preserve"> 2 2854 3540    </t>
  </si>
  <si>
    <t xml:space="preserve"> Mario Garrido Seguel </t>
  </si>
  <si>
    <t xml:space="preserve"> Jefe de Ventas y Presupuesto</t>
  </si>
  <si>
    <t xml:space="preserve"> ventas@mle.cl</t>
  </si>
  <si>
    <t xml:space="preserve"> Ramiro Meza Venegas </t>
  </si>
  <si>
    <t xml:space="preserve"> Jefe de Adquisiciones y Bodega</t>
  </si>
  <si>
    <t xml:space="preserve"> adquisiciones@mle.cl</t>
  </si>
  <si>
    <t>MAESTRANZA FAJARDO LTDA.</t>
  </si>
  <si>
    <t xml:space="preserve"> María Valentina Videla Fajardo </t>
  </si>
  <si>
    <t xml:space="preserve"> 51 232 2704    </t>
  </si>
  <si>
    <t xml:space="preserve"> Julio Fajardo Aguirre </t>
  </si>
  <si>
    <t xml:space="preserve"> María Lorena Fajardo Aguirre </t>
  </si>
  <si>
    <t xml:space="preserve"> Carolina Aguirre Palma </t>
  </si>
  <si>
    <t xml:space="preserve"> Manuel Muñoz Villacura</t>
  </si>
  <si>
    <t xml:space="preserve"> 51 232 2704</t>
  </si>
  <si>
    <t>MAESTRANZA FANARI LTDA.</t>
  </si>
  <si>
    <t>Bombas Industriales | Bombas Oleohidráulicas | Engranajes | Maestranzas | Manufacturas Metalúrgicas | Motores y Turbinas | Recuperación Metalúrgica | Repuestos, Piezas y Accesorios para Automóviles y Camiones | Servicios Técnicos de Reparaciones y Mantenimiento | Soldaduras | Tratamiento Térmico del Acero</t>
  </si>
  <si>
    <t xml:space="preserve"> Lautaro Silva Díaz</t>
  </si>
  <si>
    <t xml:space="preserve"> 2 2681 6776</t>
  </si>
  <si>
    <t xml:space="preserve"> Laura Arancibia Lazo</t>
  </si>
  <si>
    <t xml:space="preserve"> José Raúl Calderón Catalán </t>
  </si>
  <si>
    <t xml:space="preserve"> Control de Calidad y Técnico Recepcionista</t>
  </si>
  <si>
    <t xml:space="preserve"> maestranzafanari@gmail.com</t>
  </si>
  <si>
    <t xml:space="preserve"> 2 2681 6786    </t>
  </si>
  <si>
    <t xml:space="preserve"> Nelson Fuentealba Carrasco </t>
  </si>
  <si>
    <t xml:space="preserve"> Analista de Sistemas</t>
  </si>
  <si>
    <t xml:space="preserve"> fanari@fanari.cl</t>
  </si>
  <si>
    <t xml:space="preserve"> 2 2681 6776    </t>
  </si>
  <si>
    <t xml:space="preserve"> Pablo Senn Mantelli </t>
  </si>
  <si>
    <t xml:space="preserve"> Representante de Ventas</t>
  </si>
  <si>
    <t>MAESTRANZA GORDILLO S.A.C.</t>
  </si>
  <si>
    <t xml:space="preserve"> Ronald Eric Gordillo Berríos </t>
  </si>
  <si>
    <t xml:space="preserve"> ronald.e@gordillo.cl</t>
  </si>
  <si>
    <t xml:space="preserve"> 55 220 5900    </t>
  </si>
  <si>
    <t xml:space="preserve"> Carlos Silva Pinto </t>
  </si>
  <si>
    <t xml:space="preserve"> carlos.silva@gordillo.cl</t>
  </si>
  <si>
    <t xml:space="preserve"> Rafael Gordillo Baquedano </t>
  </si>
  <si>
    <t xml:space="preserve"> rafael.e@gordillo.cl</t>
  </si>
  <si>
    <t xml:space="preserve"> Mónica Mendoza Pino </t>
  </si>
  <si>
    <t xml:space="preserve"> monica.mendoza@gordillo.cl</t>
  </si>
  <si>
    <t>MAESTRANZA HETOL</t>
  </si>
  <si>
    <t xml:space="preserve"> Cecilia Toledo Miñán</t>
  </si>
  <si>
    <t xml:space="preserve"> 32 225 2741</t>
  </si>
  <si>
    <t xml:space="preserve"> Juan Gajardo Pezo </t>
  </si>
  <si>
    <t xml:space="preserve"> Contralor Administrativo</t>
  </si>
  <si>
    <t xml:space="preserve"> 32 225 2741    </t>
  </si>
  <si>
    <t>MAESTRANZA INDUSTRIAL Y COMERCIAL LTDA.</t>
  </si>
  <si>
    <t>Alambres, Clavos, Pernos, Tornillos, Grapas, Gaviones y Similares | Maestranzas | Manufacturas Metalúrgicas | Pernos de Anclaje | Tornería</t>
  </si>
  <si>
    <t xml:space="preserve"> Oscar Alejandro Aguirre Goudet </t>
  </si>
  <si>
    <t xml:space="preserve"> oscar@mainco.cl</t>
  </si>
  <si>
    <t xml:space="preserve"> 41 222 3737    </t>
  </si>
  <si>
    <t>MAESTRANZA ITALIA LTDA.</t>
  </si>
  <si>
    <t xml:space="preserve"> Carol Gori Boullet</t>
  </si>
  <si>
    <t xml:space="preserve"> 2 2641 2678</t>
  </si>
  <si>
    <t xml:space="preserve"> Natalia León Acevedo</t>
  </si>
  <si>
    <t>MAESTRANZA JOMA S.A.</t>
  </si>
  <si>
    <t xml:space="preserve"> Iván Matesic Rius</t>
  </si>
  <si>
    <t xml:space="preserve"> 2 2636 1100</t>
  </si>
  <si>
    <t xml:space="preserve"> Jorge Numi G. </t>
  </si>
  <si>
    <t xml:space="preserve"> jnumi@joma.cl</t>
  </si>
  <si>
    <t xml:space="preserve"> 2 2636 1100    </t>
  </si>
  <si>
    <t xml:space="preserve"> Arturo González González </t>
  </si>
  <si>
    <t xml:space="preserve"> Gerente de Negocio</t>
  </si>
  <si>
    <t xml:space="preserve"> arturog@joma.cl</t>
  </si>
  <si>
    <t xml:space="preserve"> 2 2636 1119    </t>
  </si>
  <si>
    <t>MAESTRANZA MAKIMET LTDA.</t>
  </si>
  <si>
    <t>Maestranzas | Maquinaria, Equipos, Accesorios, Repuestos y Suministros para la Minería</t>
  </si>
  <si>
    <t xml:space="preserve"> Alexis Figueroa Villagrán</t>
  </si>
  <si>
    <t xml:space="preserve"> 57 254 1852</t>
  </si>
  <si>
    <t xml:space="preserve"> Hernán Catalán Pérez</t>
  </si>
  <si>
    <t>MAESTRANZA NACHIPA S.A.</t>
  </si>
  <si>
    <t xml:space="preserve"> Luis Bauerle Fernández</t>
  </si>
  <si>
    <t xml:space="preserve"> 32 250 0311</t>
  </si>
  <si>
    <t>MAESTRANZA PG LTDA.</t>
  </si>
  <si>
    <t xml:space="preserve"> Pedro Giacchero Caviedes </t>
  </si>
  <si>
    <t xml:space="preserve"> 2 2737 4501    </t>
  </si>
  <si>
    <t xml:space="preserve"> Pietro Giacchero San José</t>
  </si>
  <si>
    <t xml:space="preserve"> 2 2737 4501</t>
  </si>
  <si>
    <t>MAESTRANZA ROCHE LTDA.</t>
  </si>
  <si>
    <t xml:space="preserve"> José Alfonso Roche Soto </t>
  </si>
  <si>
    <t xml:space="preserve"> 72 223 9557    </t>
  </si>
  <si>
    <t xml:space="preserve"> Alfonso Roche Morales </t>
  </si>
  <si>
    <t>MAESTRANZA SEEMANN S.A.</t>
  </si>
  <si>
    <t>Maestranzas | Maquinaria, Equipos, Accesorios, Repuestos y Suministros de uso Agrícola y Forestal | Maquinaria, Equipos, Accesorios, Repuestos y Suministros para la Industria en General</t>
  </si>
  <si>
    <t xml:space="preserve"> Eduardo Seemann Santos </t>
  </si>
  <si>
    <t xml:space="preserve"> contacto@maestranza-seemann.cl</t>
  </si>
  <si>
    <t xml:space="preserve"> 2 2528 3383    </t>
  </si>
  <si>
    <t xml:space="preserve"> Felipe Andrés Seemann Rodríguez</t>
  </si>
  <si>
    <t xml:space="preserve"> 2 2528 3383</t>
  </si>
  <si>
    <t xml:space="preserve"> Germán Seemann Santos </t>
  </si>
  <si>
    <t xml:space="preserve"> María Isabel Ojeda Ojeda </t>
  </si>
  <si>
    <t xml:space="preserve"> Juan Pedreros Espinoza </t>
  </si>
  <si>
    <t xml:space="preserve"> Jefe Mantención</t>
  </si>
  <si>
    <t>MAESTRANZA TALMETAL LTDA.</t>
  </si>
  <si>
    <t xml:space="preserve"> Claudio Ríos Cabrera</t>
  </si>
  <si>
    <t xml:space="preserve"> 2 2557 0437</t>
  </si>
  <si>
    <t xml:space="preserve"> Angel Ríos Vega </t>
  </si>
  <si>
    <t xml:space="preserve"> angel.rios@talmetal.cl</t>
  </si>
  <si>
    <t xml:space="preserve"> 2 2557 0437    </t>
  </si>
  <si>
    <t>MAESTRANZA VEAS</t>
  </si>
  <si>
    <t>Ferretería y Ferretería Industrial | Maestranzas | Muebles de Madera | Muebles de Oficina, Fabricación, Diseño y Venta</t>
  </si>
  <si>
    <t xml:space="preserve"> Germán Veas Navea </t>
  </si>
  <si>
    <t xml:space="preserve"> german.veas@empresasveas.cl</t>
  </si>
  <si>
    <t xml:space="preserve"> 55 225 1013    </t>
  </si>
  <si>
    <t xml:space="preserve"> Orlando Veas Rojas </t>
  </si>
  <si>
    <t xml:space="preserve"> orlando.veas@empresasveas.cl</t>
  </si>
  <si>
    <t xml:space="preserve"> Patricio Veas Rojas </t>
  </si>
  <si>
    <t xml:space="preserve"> patricio.veas@empresasveas.cl</t>
  </si>
  <si>
    <t>MAESTRANZA VIC MAR LTDA.</t>
  </si>
  <si>
    <t xml:space="preserve"> Víctor Román Merino </t>
  </si>
  <si>
    <t xml:space="preserve"> victorromanmerino@gmail.com</t>
  </si>
  <si>
    <t xml:space="preserve"> 35 228 1800    </t>
  </si>
  <si>
    <t xml:space="preserve"> Carolina Román Ortiz </t>
  </si>
  <si>
    <t xml:space="preserve"> carolinaroman.vicmar@gmail.com</t>
  </si>
  <si>
    <t xml:space="preserve"> Miguel Córdova Ureta </t>
  </si>
  <si>
    <t xml:space="preserve"> miguelcordova.vicmar@gmail.com</t>
  </si>
  <si>
    <t xml:space="preserve"> Orlando Rojas Medina </t>
  </si>
  <si>
    <t xml:space="preserve"> orlando.rojas.contador@gmail.com</t>
  </si>
  <si>
    <t xml:space="preserve"> 9 6388 1393    </t>
  </si>
  <si>
    <t xml:space="preserve"> Renaldo Villafaña Claros</t>
  </si>
  <si>
    <t xml:space="preserve"> 57 241 2878</t>
  </si>
  <si>
    <t xml:space="preserve"> Claudio Villafaña Galleguillos </t>
  </si>
  <si>
    <t xml:space="preserve"> Gerente de Administración y Finanzas - Departamento de Planificación</t>
  </si>
  <si>
    <t xml:space="preserve"> secretaria@villafana.cl</t>
  </si>
  <si>
    <t xml:space="preserve"> 57 241 2878    </t>
  </si>
  <si>
    <t>MAESTRANZA Y CONSTRUCCIONES DEL RIO LTDA.</t>
  </si>
  <si>
    <t xml:space="preserve"> José Benedicto Del Río Altamirano </t>
  </si>
  <si>
    <t xml:space="preserve"> 2 2854 4022    </t>
  </si>
  <si>
    <t>MAESTRANZA Y FUNDICION VESPUCIO S.A.</t>
  </si>
  <si>
    <t>Calderas y Repuestos de | Cañerías y Tubos Metálicos | Estructuras Metálicas | Fundiciones | Maestranzas | Montajes Industriales | Revestimientos | Revestimientos Plásticos, Vinílicos y Caucho</t>
  </si>
  <si>
    <t xml:space="preserve"> Andrés Rifo Aguado </t>
  </si>
  <si>
    <t xml:space="preserve"> Gerente General Corporativo y Gerente Administración y Finanzas</t>
  </si>
  <si>
    <t xml:space="preserve"> arifo@tehmcorp.com</t>
  </si>
  <si>
    <t xml:space="preserve"> 2 2589 2907    </t>
  </si>
  <si>
    <t xml:space="preserve"> Ricardo Avila Riquelme</t>
  </si>
  <si>
    <t>MAESTRANZAS ALFAMETAL LTDA.</t>
  </si>
  <si>
    <t>Acero | Estructuras Metálicas | Maestranzas | Soldaduras</t>
  </si>
  <si>
    <t xml:space="preserve"> Alejandro Alfaro Bórquez </t>
  </si>
  <si>
    <t xml:space="preserve"> aalfarob@alfametal.cl</t>
  </si>
  <si>
    <t xml:space="preserve"> 2 2495 6800    </t>
  </si>
  <si>
    <t xml:space="preserve"> Juan Carlos Bórquez Vivar </t>
  </si>
  <si>
    <t xml:space="preserve"> jcborquez@alfametal.cl</t>
  </si>
  <si>
    <t xml:space="preserve"> Francisco Arancibia Jiménez </t>
  </si>
  <si>
    <t xml:space="preserve"> farancibia@alfametal.cl</t>
  </si>
  <si>
    <t xml:space="preserve"> Daniel Echeverría Arechavala </t>
  </si>
  <si>
    <t xml:space="preserve"> dea@alfametal.cl</t>
  </si>
  <si>
    <t>MAESTRANZAS NAVALES S.A.</t>
  </si>
  <si>
    <t>Astilleros y Construcciones Navales | Empresas de Ingeniería y Obras Civiles | Maestranzas</t>
  </si>
  <si>
    <t xml:space="preserve"> Vicente del Río Isarn</t>
  </si>
  <si>
    <t xml:space="preserve"> 52 231 5200</t>
  </si>
  <si>
    <t xml:space="preserve"> Miguel Oviedo Fuentes</t>
  </si>
  <si>
    <t xml:space="preserve"> 52 231 5220</t>
  </si>
  <si>
    <t>MAF CHILE SPA</t>
  </si>
  <si>
    <t xml:space="preserve"> Franck Baumelou</t>
  </si>
  <si>
    <t xml:space="preserve"> 2 2522 6037</t>
  </si>
  <si>
    <t xml:space="preserve"> Carlos Mella Romero </t>
  </si>
  <si>
    <t xml:space="preserve"> cmella@equimavi.cl</t>
  </si>
  <si>
    <t xml:space="preserve"> 2 2522 6037    </t>
  </si>
  <si>
    <t>MAFOR S.A.</t>
  </si>
  <si>
    <t>Exportaciones | Puertas, Marcos, Ventanas y Molduras de Madera</t>
  </si>
  <si>
    <t xml:space="preserve"> Jaime Arrieta Correa </t>
  </si>
  <si>
    <t xml:space="preserve"> jarrieta@mafor.cl</t>
  </si>
  <si>
    <t xml:space="preserve"> 2 2379 2620    </t>
  </si>
  <si>
    <t xml:space="preserve"> Enrique Sepúlveda Pacheco </t>
  </si>
  <si>
    <t xml:space="preserve"> esepulveda@mafor.cl</t>
  </si>
  <si>
    <t xml:space="preserve"> Harry Exss Cornelius </t>
  </si>
  <si>
    <t xml:space="preserve"> harry.exss@excochile.com</t>
  </si>
  <si>
    <t xml:space="preserve"> Marco Gálvez Fuentealba </t>
  </si>
  <si>
    <t xml:space="preserve"> mgalvez@mafor.cl</t>
  </si>
  <si>
    <t xml:space="preserve"> Karen Hernández Riveros </t>
  </si>
  <si>
    <t xml:space="preserve"> khernandez@mafor,cl</t>
  </si>
  <si>
    <t>MAGIN LTDA.</t>
  </si>
  <si>
    <t xml:space="preserve"> Pedro Barriga Duque </t>
  </si>
  <si>
    <t xml:space="preserve"> magin@magin.cl</t>
  </si>
  <si>
    <t xml:space="preserve"> 2 2646 4339    </t>
  </si>
  <si>
    <t>MAGOTTEAUX ANDINO S.A.</t>
  </si>
  <si>
    <t xml:space="preserve"> Edwin Vildósola I. </t>
  </si>
  <si>
    <t xml:space="preserve"> edwin.vildosola@magotteaux.com</t>
  </si>
  <si>
    <t xml:space="preserve"> 2 2837 6900    </t>
  </si>
  <si>
    <t xml:space="preserve"> Rudy Jaramillo </t>
  </si>
  <si>
    <t xml:space="preserve"> rudy.jaramillo@magotteaux.com</t>
  </si>
  <si>
    <t>MAGOTTEAUX CHILE S.A.</t>
  </si>
  <si>
    <t>Acero | Bolas de Acero para la Molienda</t>
  </si>
  <si>
    <t xml:space="preserve"> José Díaz Silva </t>
  </si>
  <si>
    <t xml:space="preserve"> jose.diaz@magotteaux.com</t>
  </si>
  <si>
    <t xml:space="preserve"> 55 222 2210    </t>
  </si>
  <si>
    <t xml:space="preserve"> John Bucher Ritterhaussen </t>
  </si>
  <si>
    <t xml:space="preserve"> john.bucher@magotteaux.com</t>
  </si>
  <si>
    <t xml:space="preserve"> Sabina Astargo Toro </t>
  </si>
  <si>
    <t xml:space="preserve"> sabina.astargo@magotteaux.com</t>
  </si>
  <si>
    <t>MAIGAS COMERCIAL S.A.</t>
  </si>
  <si>
    <t>Exportaciones | Hornos y Cocinas Industriales</t>
  </si>
  <si>
    <t xml:space="preserve"> Abraham Ramírez Oliva </t>
  </si>
  <si>
    <t xml:space="preserve"> aramirez@maigas.cl</t>
  </si>
  <si>
    <t xml:space="preserve"> 2 2445 0070    </t>
  </si>
  <si>
    <t xml:space="preserve"> Karina Frontuto Jaque </t>
  </si>
  <si>
    <t xml:space="preserve"> kfrontuto@maigas.cl</t>
  </si>
  <si>
    <t xml:space="preserve"> Eduardo Andrés Núñez Figueroa </t>
  </si>
  <si>
    <t xml:space="preserve"> Contador General, Jefe Recursos Humanos</t>
  </si>
  <si>
    <t xml:space="preserve"> anunez@maigas.cl</t>
  </si>
  <si>
    <t>MAIN CARGO LTDA.</t>
  </si>
  <si>
    <t xml:space="preserve"> Marianne Cheyre Stevenson</t>
  </si>
  <si>
    <t xml:space="preserve"> 2 2698 7251</t>
  </si>
  <si>
    <t>MAINSOFT S.A.</t>
  </si>
  <si>
    <t xml:space="preserve"> Guillermo Guerrero Velásquez </t>
  </si>
  <si>
    <t xml:space="preserve"> gguerrero@mainsoft.cl</t>
  </si>
  <si>
    <t xml:space="preserve"> 2 2449 9900    </t>
  </si>
  <si>
    <t xml:space="preserve"> Guillermo Guerrero Trincado </t>
  </si>
  <si>
    <t xml:space="preserve"> Sergio Fuentes Aliaga </t>
  </si>
  <si>
    <t>MAJOR DRILLING CHILE S.A</t>
  </si>
  <si>
    <t xml:space="preserve"> Simón Arsenault</t>
  </si>
  <si>
    <t xml:space="preserve"> 51 242 0000</t>
  </si>
  <si>
    <t xml:space="preserve"> Ben Harper </t>
  </si>
  <si>
    <t xml:space="preserve"> 51 242 0000    </t>
  </si>
  <si>
    <t>MALBEC S.A.</t>
  </si>
  <si>
    <t>Ingeniería en Sistemas Contra Incendio | Instalaciones de Calefacción y Acondicionamiento de Aire</t>
  </si>
  <si>
    <t xml:space="preserve"> Marcelo Malbec Lepeley </t>
  </si>
  <si>
    <t xml:space="preserve"> marcelo.malbec@malbec.cl</t>
  </si>
  <si>
    <t xml:space="preserve"> 2 2556 7200    </t>
  </si>
  <si>
    <t xml:space="preserve"> Cristian Flores Salas </t>
  </si>
  <si>
    <t xml:space="preserve"> cristian.flores@malbec.cl</t>
  </si>
  <si>
    <t xml:space="preserve"> Julio Manzor Palacios</t>
  </si>
  <si>
    <t xml:space="preserve"> 2 2556 7200</t>
  </si>
  <si>
    <t>MALETAS CHILE SPA</t>
  </si>
  <si>
    <t xml:space="preserve"> Ari Wurmann Abeliuk </t>
  </si>
  <si>
    <t xml:space="preserve"> awurmann@maletaschile.cl</t>
  </si>
  <si>
    <t xml:space="preserve"> 2 2923 0500    </t>
  </si>
  <si>
    <t xml:space="preserve"> Alejandro Rojas Arena </t>
  </si>
  <si>
    <t xml:space="preserve"> arojas@maletaschile.cl</t>
  </si>
  <si>
    <t xml:space="preserve"> 32 238 3900    </t>
  </si>
  <si>
    <t xml:space="preserve"> Thomas Filipek Cizkova</t>
  </si>
  <si>
    <t xml:space="preserve"> 2 2923 0500</t>
  </si>
  <si>
    <t>MALFANTI S.A.</t>
  </si>
  <si>
    <t>Bolsas, Mangas, Fundas, de Plástico | Mallas Plásticas | Plásticos Industriales | Productos Plásticos</t>
  </si>
  <si>
    <t xml:space="preserve"> Jaime Cordero Rebolledo </t>
  </si>
  <si>
    <t xml:space="preserve"> jcordero@malfanti.cl</t>
  </si>
  <si>
    <t xml:space="preserve"> 2 2687 0900    </t>
  </si>
  <si>
    <t>MALL ARAUCO ESTACION</t>
  </si>
  <si>
    <t xml:space="preserve"> Carlos Leyton Labbé </t>
  </si>
  <si>
    <t xml:space="preserve"> Center Manager Arauco Estación</t>
  </si>
  <si>
    <t xml:space="preserve"> cleyton@parauco.com</t>
  </si>
  <si>
    <t xml:space="preserve"> 2 2299 0801    </t>
  </si>
  <si>
    <t>MALL MARINA</t>
  </si>
  <si>
    <t xml:space="preserve"> 32 216 1200    </t>
  </si>
  <si>
    <t xml:space="preserve"> 2 2927 2100    </t>
  </si>
  <si>
    <t xml:space="preserve"> Sergio Novoa Balmaceda </t>
  </si>
  <si>
    <t xml:space="preserve"> 2 2927 2117    </t>
  </si>
  <si>
    <t xml:space="preserve"> Diego Allende Sánchez </t>
  </si>
  <si>
    <t xml:space="preserve"> Gonzalo Marambio Thibaut </t>
  </si>
  <si>
    <t xml:space="preserve"> Jaime González Mallea </t>
  </si>
  <si>
    <t xml:space="preserve"> Carla Ratto </t>
  </si>
  <si>
    <t xml:space="preserve"> cratto@grupomarina.cl</t>
  </si>
  <si>
    <t xml:space="preserve"> 2 2927 2111    </t>
  </si>
  <si>
    <t>MALTEXCO S.A.</t>
  </si>
  <si>
    <t>Aditivos para Alimentos | Alimentos Preparados para Animales | Almidón de Maíz | Azúcar | Bebidas no Alcohólicas y Gaseosas | Cacao y Productos del Cacao | Café y Sucedáneos | Cebada y Cebada Malteada | Cervezas y Maltas | Extractos de Malta | Extractos y Especies Saborizantes y Colorantes | Harina, Cereales Preparados y Otros Productos de Molinería | Insumos para la Elaboración de Helados | Materias Primas Alimentarias | Panadería y Pastelería | Productos Naturales y Orgánicos | Productos para la Industria Panadera y Pastelera | Saborizantes | Suplementos Nutricionales</t>
  </si>
  <si>
    <t xml:space="preserve"> Andrés Herrera Ramírez </t>
  </si>
  <si>
    <t xml:space="preserve"> 2 2520 6800    </t>
  </si>
  <si>
    <t xml:space="preserve"> Alvaro Cruzat Ochagavía </t>
  </si>
  <si>
    <t xml:space="preserve"> info@maltexco.com</t>
  </si>
  <si>
    <t xml:space="preserve"> Francisco Alvarado Valenzuela </t>
  </si>
  <si>
    <t xml:space="preserve"> falvarado@maltexco.com</t>
  </si>
  <si>
    <t xml:space="preserve"> 2 2873 4312    </t>
  </si>
  <si>
    <t xml:space="preserve"> Fernando Reyes Badilla</t>
  </si>
  <si>
    <t xml:space="preserve"> 2 2873 4303</t>
  </si>
  <si>
    <t>MANAGER SOFTWARE S.A.</t>
  </si>
  <si>
    <t>Asesorías y Servicios en Computación e Informática | Capacitación de Personal | Organismo Técnico de Capacitación (OTEC) | Sistemas y Aplicaciones Computacionales | Software</t>
  </si>
  <si>
    <t xml:space="preserve"> María Victoria Puentes Cosmelli </t>
  </si>
  <si>
    <t xml:space="preserve"> mpuentes@manager.cl</t>
  </si>
  <si>
    <t xml:space="preserve"> 2 2379 7700    </t>
  </si>
  <si>
    <t xml:space="preserve"> Claudia Jara Ginsberg </t>
  </si>
  <si>
    <t xml:space="preserve"> cjara@manager.cl</t>
  </si>
  <si>
    <t xml:space="preserve"> 2 2379 7719    </t>
  </si>
  <si>
    <t xml:space="preserve"> Ximena Peña Tobar </t>
  </si>
  <si>
    <t xml:space="preserve"> xpena@manager.cl</t>
  </si>
  <si>
    <t xml:space="preserve"> Mirtha Herrera Morales</t>
  </si>
  <si>
    <t xml:space="preserve"> 2 2379 7700</t>
  </si>
  <si>
    <t xml:space="preserve"> Ricardo Hunt Altuna</t>
  </si>
  <si>
    <t>MANANTIAL AMBIENTAL SPA</t>
  </si>
  <si>
    <t xml:space="preserve"> Gonzalo Hurtado Lambert</t>
  </si>
  <si>
    <t xml:space="preserve"> 2 3245 5800</t>
  </si>
  <si>
    <t>MANDARIN ORIENTAL SANTIAGO</t>
  </si>
  <si>
    <t>Hoteles | Organización de Banquetes, Cocktails y Similares | Organización de Congresos y Conferencias | Restaurantes</t>
  </si>
  <si>
    <t xml:space="preserve"> Ignacio Rodríguez</t>
  </si>
  <si>
    <t xml:space="preserve"> 2 2950 3318</t>
  </si>
  <si>
    <t xml:space="preserve"> Carolina Cataldo </t>
  </si>
  <si>
    <t xml:space="preserve"> ccataldo@mohg.com</t>
  </si>
  <si>
    <t xml:space="preserve"> 2 2950 3282    </t>
  </si>
  <si>
    <t xml:space="preserve"> Sofía Baglini </t>
  </si>
  <si>
    <t xml:space="preserve"> Directora de Estrategia Comercial</t>
  </si>
  <si>
    <t xml:space="preserve"> sbaglini@mohg.com</t>
  </si>
  <si>
    <t xml:space="preserve"> 2 2950 3317    </t>
  </si>
  <si>
    <t xml:space="preserve"> Paula Gimeno </t>
  </si>
  <si>
    <t xml:space="preserve"> pgimeno@mohg.com</t>
  </si>
  <si>
    <t xml:space="preserve"> 2 2950 3350    </t>
  </si>
  <si>
    <t>MANEX LTDA.</t>
  </si>
  <si>
    <t xml:space="preserve"> Charles Edwards Smith Ibarra </t>
  </si>
  <si>
    <t xml:space="preserve"> manex@manex.cl</t>
  </si>
  <si>
    <t xml:space="preserve"> 2 2776 4098    </t>
  </si>
  <si>
    <t xml:space="preserve"> Ernesto Francisco Mayer Jure </t>
  </si>
  <si>
    <t xml:space="preserve"> Gerente Director</t>
  </si>
  <si>
    <t xml:space="preserve"> emj@manex.cl</t>
  </si>
  <si>
    <t>MANIPULACION MATERIALES S.A.</t>
  </si>
  <si>
    <t>Arriendo y Venta de Grúas | Importadores y Representantes | Servicios Técnicos de Reparaciones y Mantenimiento</t>
  </si>
  <si>
    <t xml:space="preserve"> Luis Gregorio Rojas Barahona </t>
  </si>
  <si>
    <t xml:space="preserve"> ventas@yale.cl</t>
  </si>
  <si>
    <t xml:space="preserve"> 2 2345 0600    </t>
  </si>
  <si>
    <t xml:space="preserve"> Hernán Pérez Pérez</t>
  </si>
  <si>
    <t xml:space="preserve"> 2 2345 0650</t>
  </si>
  <si>
    <t>MANIQUIES JACINTO ORTEGA</t>
  </si>
  <si>
    <t xml:space="preserve"> Ricardo Cristián Ortega Calvo </t>
  </si>
  <si>
    <t xml:space="preserve"> orsoin@gmail.com</t>
  </si>
  <si>
    <t xml:space="preserve"> 2 2737 1484    </t>
  </si>
  <si>
    <t xml:space="preserve"> Jacinto Víctor Ortega Calvo </t>
  </si>
  <si>
    <t>MANIQUIES ORTEGA</t>
  </si>
  <si>
    <t xml:space="preserve"> Alfredo Ortega Farías </t>
  </si>
  <si>
    <t xml:space="preserve"> alfredoortega@adsl.tie.cl</t>
  </si>
  <si>
    <t xml:space="preserve"> 2 2688 3037    </t>
  </si>
  <si>
    <t>MANNHEIM SPA</t>
  </si>
  <si>
    <t xml:space="preserve"> Mario Mannheim Rubenzik </t>
  </si>
  <si>
    <t xml:space="preserve"> mario@mannheim.cl</t>
  </si>
  <si>
    <t xml:space="preserve"> 2 2510 4000    </t>
  </si>
  <si>
    <t xml:space="preserve"> Mónica Muñoz Mannheim</t>
  </si>
  <si>
    <t xml:space="preserve"> 2 2510 4000</t>
  </si>
  <si>
    <t xml:space="preserve"> Gabriel Medina </t>
  </si>
  <si>
    <t xml:space="preserve"> gmedina@mannheim.cl</t>
  </si>
  <si>
    <t xml:space="preserve"> Denisse Perez Campos </t>
  </si>
  <si>
    <t xml:space="preserve"> dperez@mannheim.cl</t>
  </si>
  <si>
    <t>MANPOWER</t>
  </si>
  <si>
    <t>Consultores de Outsourcing | Consultores y Asesores de Recursos Humanos | Outsourcing de Personal | Servicio de Selección de Personal | Servicios Temporales de Secretaría, Interpretación, Traducciones y Otros</t>
  </si>
  <si>
    <t xml:space="preserve"> Sara Smok Ubeda </t>
  </si>
  <si>
    <t xml:space="preserve"> sara.smok@manpowergroup.cl</t>
  </si>
  <si>
    <t xml:space="preserve"> 2 2280 5500    </t>
  </si>
  <si>
    <t xml:space="preserve"> Rodrigo Cortez Orellana </t>
  </si>
  <si>
    <t xml:space="preserve"> rodrigo.cortez@manpowergroup.cl</t>
  </si>
  <si>
    <t xml:space="preserve"> Aldo Sepúlveda Tobar </t>
  </si>
  <si>
    <t xml:space="preserve"> aldo.sepulveda@manpowergroup.cl</t>
  </si>
  <si>
    <t>MANRIQUEZ Y CIA. LTDA.</t>
  </si>
  <si>
    <t>Internet: Proveedores, Páginas Web (Creación, Gestión, Mantención) y Servicios | Software</t>
  </si>
  <si>
    <t xml:space="preserve"> Carlos Felipe Manríquez Ortiz </t>
  </si>
  <si>
    <t xml:space="preserve"> fmanriquez@neuronet.cl</t>
  </si>
  <si>
    <t xml:space="preserve"> 2 2236 1312    </t>
  </si>
  <si>
    <t>MANUFACTURA DE CALZADOS SAN MIGUEL LTDA.</t>
  </si>
  <si>
    <t xml:space="preserve"> sebastia.diaz@guante.cl</t>
  </si>
  <si>
    <t xml:space="preserve"> 2 2462 6820</t>
  </si>
  <si>
    <t xml:space="preserve"> Marcela Ríos Palma </t>
  </si>
  <si>
    <t xml:space="preserve"> marcela.rios@guante.cl</t>
  </si>
  <si>
    <t xml:space="preserve"> 2 2462 6838    </t>
  </si>
  <si>
    <t>MANUFACTURAS ACERO COBRE LTDA.</t>
  </si>
  <si>
    <t>Equipos, Accesorios y Sistemas de Refrigeración Industrial y Comercial | Radiadores</t>
  </si>
  <si>
    <t xml:space="preserve"> Alejandro Fortín Medina </t>
  </si>
  <si>
    <t xml:space="preserve"> 2 2551 5796    </t>
  </si>
  <si>
    <t xml:space="preserve"> Erick Fortín Dulcic </t>
  </si>
  <si>
    <t xml:space="preserve"> efortin@inversionesquilicura.cl</t>
  </si>
  <si>
    <t xml:space="preserve"> Patricio Dussert Astorga </t>
  </si>
  <si>
    <t xml:space="preserve"> Gerente de Recursos Humanos - Gerente de Finanzas</t>
  </si>
  <si>
    <t>MANUFACTURAS ADAUY S.A.</t>
  </si>
  <si>
    <t xml:space="preserve"> Arturo Adauy Zaror</t>
  </si>
  <si>
    <t xml:space="preserve"> 2 2816 6321</t>
  </si>
  <si>
    <t xml:space="preserve"> Fernando Adauy Zaror </t>
  </si>
  <si>
    <t xml:space="preserve"> Gerente de Producción y Diseño</t>
  </si>
  <si>
    <t xml:space="preserve"> fadauy@vandine.cl</t>
  </si>
  <si>
    <t xml:space="preserve"> 2 2816 6321    </t>
  </si>
  <si>
    <t>MANUFACTURAS DE ALFOMBRAS CHECOSLOVAQUIA LTDA.</t>
  </si>
  <si>
    <t xml:space="preserve"> Alejandro Brady Klein </t>
  </si>
  <si>
    <t xml:space="preserve"> info@alfcheco.cl</t>
  </si>
  <si>
    <t xml:space="preserve"> 2 2204 7253    </t>
  </si>
  <si>
    <t xml:space="preserve"> Gerda Klein De Brady </t>
  </si>
  <si>
    <t xml:space="preserve"> Juan Jiménez Avendaño </t>
  </si>
  <si>
    <t>MANUFACTURAS DE CUERO HEGA LTDA.</t>
  </si>
  <si>
    <t xml:space="preserve"> Jorge Ramón Herrera Soler </t>
  </si>
  <si>
    <t xml:space="preserve"> 2 2635 4009    </t>
  </si>
  <si>
    <t xml:space="preserve"> Paola Pino Gaete</t>
  </si>
  <si>
    <t xml:space="preserve"> 2 2635 4009</t>
  </si>
  <si>
    <t>MANUFACTURAS DE CUERO M.A. LTDA.</t>
  </si>
  <si>
    <t xml:space="preserve"> Mario Araneda Mella </t>
  </si>
  <si>
    <t xml:space="preserve"> 2 2556 1750    </t>
  </si>
  <si>
    <t xml:space="preserve"> Mario Araneda Yáñez</t>
  </si>
  <si>
    <t xml:space="preserve"> 2 2556 1750</t>
  </si>
  <si>
    <t>MANUFACTURAS DE MUEBLES F. UNDURRAGA SPA</t>
  </si>
  <si>
    <t xml:space="preserve"> Guillermo Martínez Gortázar </t>
  </si>
  <si>
    <t xml:space="preserve"> mueblesundurraga@gmail.com</t>
  </si>
  <si>
    <t xml:space="preserve"> 2 2737 2266    </t>
  </si>
  <si>
    <t xml:space="preserve"> José Luis Martínez Pacheco</t>
  </si>
  <si>
    <t xml:space="preserve"> 2 2735 2842</t>
  </si>
  <si>
    <t>MANUFACTURAS DE SOMBREROS DELPIANO LTDA.</t>
  </si>
  <si>
    <t xml:space="preserve"> Gonzalo Delpiano Kraemer </t>
  </si>
  <si>
    <t xml:space="preserve"> sombrerosdelpiano@entelchile.net</t>
  </si>
  <si>
    <t xml:space="preserve"> 2 2777 8388    </t>
  </si>
  <si>
    <t>MANUFACTURAS DE VESTUARIO MAVESA LTDA.</t>
  </si>
  <si>
    <t xml:space="preserve"> Manuel Reyes Castro</t>
  </si>
  <si>
    <t xml:space="preserve"> 2 2299 5901</t>
  </si>
  <si>
    <t xml:space="preserve"> Gregorio Eguiguren Fernández </t>
  </si>
  <si>
    <t xml:space="preserve"> geguiguren@mavesa.cl</t>
  </si>
  <si>
    <t xml:space="preserve"> 2 2299 5901    </t>
  </si>
  <si>
    <t xml:space="preserve"> Carlos Betancourt </t>
  </si>
  <si>
    <t xml:space="preserve"> cabetancourt@mavesa.cl</t>
  </si>
  <si>
    <t xml:space="preserve"> Judith Jaque Cerpa </t>
  </si>
  <si>
    <t xml:space="preserve"> Jefe Departamento Comercio Exterior</t>
  </si>
  <si>
    <t xml:space="preserve"> jjaque@mavesa.cl</t>
  </si>
  <si>
    <t xml:space="preserve"> Gloria Navarro Espinoza</t>
  </si>
  <si>
    <t>MANUFACTURAS INTERAMERICANA S.A.</t>
  </si>
  <si>
    <t xml:space="preserve"> Cristian Abumohor </t>
  </si>
  <si>
    <t xml:space="preserve"> cabumohor@maisasa.cl</t>
  </si>
  <si>
    <t xml:space="preserve"> 2 2327 2500    </t>
  </si>
  <si>
    <t xml:space="preserve"> Martín Abumohor Carniglia</t>
  </si>
  <si>
    <t xml:space="preserve"> 2 2327 2513</t>
  </si>
  <si>
    <t xml:space="preserve"> Rodrigo Martínez Germany </t>
  </si>
  <si>
    <t xml:space="preserve"> rmartinez@maisasa.cl</t>
  </si>
  <si>
    <t xml:space="preserve"> 2 2729 2600    </t>
  </si>
  <si>
    <t xml:space="preserve"> Martín Abumohor Carniglia </t>
  </si>
  <si>
    <t xml:space="preserve"> Gerente Marketing y Publicidad</t>
  </si>
  <si>
    <t xml:space="preserve"> mabumohor@maisasa.cl</t>
  </si>
  <si>
    <t xml:space="preserve"> 2 2327 2513    </t>
  </si>
  <si>
    <t xml:space="preserve"> Ricardo Sandoval Merino </t>
  </si>
  <si>
    <t xml:space="preserve"> rsandoval@maisasa.cl</t>
  </si>
  <si>
    <t>MANUFACTURAS KEYLON S.A.</t>
  </si>
  <si>
    <t xml:space="preserve"> Carlos Salman Manzur </t>
  </si>
  <si>
    <t xml:space="preserve"> csalman@keylon.cl</t>
  </si>
  <si>
    <t xml:space="preserve"> 2 2551 1243    </t>
  </si>
  <si>
    <t xml:space="preserve"> Jacqueline Salman Manzur </t>
  </si>
  <si>
    <t xml:space="preserve"> jsalman@keylon.cl</t>
  </si>
  <si>
    <t>MANUFACTURAS LOUIS PHILIPPE LTDA.</t>
  </si>
  <si>
    <t xml:space="preserve"> Mario Dabed Jamis</t>
  </si>
  <si>
    <t xml:space="preserve"> 2 2587 8000</t>
  </si>
  <si>
    <t xml:space="preserve"> Isabel Rodríguez Valenzuela</t>
  </si>
  <si>
    <t xml:space="preserve"> Tomás Horwitz Feliú</t>
  </si>
  <si>
    <t>MANUFACTURAS METALICAS EBRO LTDA.</t>
  </si>
  <si>
    <t xml:space="preserve"> 2 2857 2587</t>
  </si>
  <si>
    <t xml:space="preserve"> Fernando Ramírez Erices </t>
  </si>
  <si>
    <t xml:space="preserve"> segundo779@hotmail.com</t>
  </si>
  <si>
    <t xml:space="preserve"> 2 2857 2587    </t>
  </si>
  <si>
    <t xml:space="preserve"> César Vicente Molina </t>
  </si>
  <si>
    <t xml:space="preserve"> Gerente de Operaciones y Adquisiciones</t>
  </si>
  <si>
    <t xml:space="preserve"> cvicente@mmebro.cl</t>
  </si>
  <si>
    <t>MANUFACTURAS METALURGICAS RHEEM CHILENA SPA</t>
  </si>
  <si>
    <t>Envases de Plástico | Envases Metálicos</t>
  </si>
  <si>
    <t xml:space="preserve"> Mauricio Budnik Tauber </t>
  </si>
  <si>
    <t xml:space="preserve"> carolina.sklenar@rheem.cl</t>
  </si>
  <si>
    <t xml:space="preserve"> Andrés Monardes Rojas</t>
  </si>
  <si>
    <t xml:space="preserve"> 2 2440 8009</t>
  </si>
  <si>
    <t xml:space="preserve"> María Paz Flores Meléndez</t>
  </si>
  <si>
    <t xml:space="preserve"> 2 2440 7039</t>
  </si>
  <si>
    <t xml:space="preserve"> 2 2440 8000    </t>
  </si>
  <si>
    <t xml:space="preserve"> personal@amscrew.cl</t>
  </si>
  <si>
    <t>MANUFACTURAS PROTEC LTDA.</t>
  </si>
  <si>
    <t xml:space="preserve"> Cristián Gelmi Silva</t>
  </si>
  <si>
    <t xml:space="preserve"> 71 222 4642</t>
  </si>
  <si>
    <t xml:space="preserve"> Patricio Gelmi Silva </t>
  </si>
  <si>
    <t xml:space="preserve"> pgelmi@protectalca.cl</t>
  </si>
  <si>
    <t xml:space="preserve"> 71 222 4642    </t>
  </si>
  <si>
    <t>MANUFACTURAS RAC LTDA.</t>
  </si>
  <si>
    <t>Calzado | Ropa de Seguridad</t>
  </si>
  <si>
    <t xml:space="preserve"> Fernando Miranda Manzur </t>
  </si>
  <si>
    <t xml:space="preserve"> fmiranda@racchile.cl</t>
  </si>
  <si>
    <t xml:space="preserve"> 2 2862 0500    </t>
  </si>
  <si>
    <t xml:space="preserve"> Francisco Miranda Manzur </t>
  </si>
  <si>
    <t xml:space="preserve"> fjmiranda@racchile.cl</t>
  </si>
  <si>
    <t>MANUFACTURAS TEXTILES CARLOS CANZIANI S.A.</t>
  </si>
  <si>
    <t xml:space="preserve"> Claudio Canziani Greve </t>
  </si>
  <si>
    <t xml:space="preserve"> 2 2238 0383    </t>
  </si>
  <si>
    <t>MANUFACTURAS TRIUNFO LTDA.</t>
  </si>
  <si>
    <t>Balanzas Electrónicas | Balanzas y Básculas | Equipos para Casinos y Similares | Equipos para Laboratorios de Control de Calidad | Equipos, Accesorios y Sistemas de Refrigeración Industrial y Comercial | Importadores y Representantes | Maquinaria, Equipos, Accesorios, Repuestos y Suministros para la Industria Alimentaria | Maquinaria, Equipos, Accesorios, Repuestos y Suministros para la Industria en General | Servicios Técnicos de Reparaciones y Mantenimiento | Servicios, Productos e Insumos para la Minería</t>
  </si>
  <si>
    <t xml:space="preserve"> Leopoldo Ganora Torres </t>
  </si>
  <si>
    <t xml:space="preserve"> l.ganora@balanzastriunfo.cl</t>
  </si>
  <si>
    <t xml:space="preserve"> 2 2622 3636    </t>
  </si>
  <si>
    <t xml:space="preserve"> Pamela Ganora Cádiz </t>
  </si>
  <si>
    <t xml:space="preserve"> Gerente de Ventas y Recursos Humanos</t>
  </si>
  <si>
    <t xml:space="preserve"> pganora@balanzastriunfo.cl</t>
  </si>
  <si>
    <t>MANUFACTURAS VOILA S.A.</t>
  </si>
  <si>
    <t xml:space="preserve"> cmagnasco@grupomonarch.cl</t>
  </si>
  <si>
    <t xml:space="preserve"> Roberto Aste Otondo </t>
  </si>
  <si>
    <t xml:space="preserve"> raste@grupomonarch.cl</t>
  </si>
  <si>
    <t xml:space="preserve"> 2 2424 7333    </t>
  </si>
  <si>
    <t xml:space="preserve"> mnazal@grupomonarch.cl</t>
  </si>
  <si>
    <t xml:space="preserve"> cperez@grupomonarch.cl</t>
  </si>
  <si>
    <t xml:space="preserve"> Carlos Quiroz </t>
  </si>
  <si>
    <t xml:space="preserve"> c.quiroz@grupomonarch.cl</t>
  </si>
  <si>
    <t>MANUFACTURAS WINTER S.A.</t>
  </si>
  <si>
    <t xml:space="preserve"> Carlos Felipe Hanna Bahna</t>
  </si>
  <si>
    <t xml:space="preserve"> 2 2239 9211</t>
  </si>
  <si>
    <t xml:space="preserve"> Kareen Hanna Bahna </t>
  </si>
  <si>
    <t xml:space="preserve"> khanna@alfombraswinter.cl</t>
  </si>
  <si>
    <t xml:space="preserve"> 2 2239 9211    </t>
  </si>
  <si>
    <t>MANUMETAL LTDA.</t>
  </si>
  <si>
    <t>Manufacturas Metalúrgicas | Moldajes y Andamios</t>
  </si>
  <si>
    <t xml:space="preserve"> Jaime Gómez Reyes</t>
  </si>
  <si>
    <t xml:space="preserve"> 2 2335 1037</t>
  </si>
  <si>
    <t xml:space="preserve"> Ricardo Gómez Reyes</t>
  </si>
  <si>
    <t xml:space="preserve"> 2 2281 5332</t>
  </si>
  <si>
    <t>MANZUR HNOS. SPA</t>
  </si>
  <si>
    <t xml:space="preserve"> Nicolás Manzur Araya </t>
  </si>
  <si>
    <t xml:space="preserve"> nicolasmanzur@setepontocinco.cl</t>
  </si>
  <si>
    <t xml:space="preserve"> 2 2347 6800    </t>
  </si>
  <si>
    <t xml:space="preserve"> Jorge Manzur Araya </t>
  </si>
  <si>
    <t xml:space="preserve"> Gerente de Ventas y Publicidad</t>
  </si>
  <si>
    <t xml:space="preserve"> jorgemanzur@setepontocinco.cl</t>
  </si>
  <si>
    <t>MAPAR LTDA.</t>
  </si>
  <si>
    <t xml:space="preserve"> Juan Enrique Parada López </t>
  </si>
  <si>
    <t xml:space="preserve"> jeparada@mapar.cl</t>
  </si>
  <si>
    <t xml:space="preserve"> 42 241 1765    </t>
  </si>
  <si>
    <t xml:space="preserve"> Fernando Molina Arriagada </t>
  </si>
  <si>
    <t xml:space="preserve"> fmolina@mapar.cl</t>
  </si>
  <si>
    <t xml:space="preserve"> Christian Ortega Cartes</t>
  </si>
  <si>
    <t xml:space="preserve"> 42 241 1765</t>
  </si>
  <si>
    <t xml:space="preserve"> Francisco Grez Bugmann </t>
  </si>
  <si>
    <t xml:space="preserve"> Adquisiciones</t>
  </si>
  <si>
    <t xml:space="preserve"> fgrez@mapar.cl</t>
  </si>
  <si>
    <t xml:space="preserve"> Andrea Pizarro Uribe </t>
  </si>
  <si>
    <t xml:space="preserve"> Finanzas y Recursos Humanos</t>
  </si>
  <si>
    <t xml:space="preserve"> apizarro@mapar.cl</t>
  </si>
  <si>
    <t>MAPTEK COMPUTACION CHILE LTDA.</t>
  </si>
  <si>
    <t xml:space="preserve"> Marcelo Arancibia Alvarez </t>
  </si>
  <si>
    <t xml:space="preserve"> marcelo@maptek.cl</t>
  </si>
  <si>
    <t xml:space="preserve"> 32 269 0683    </t>
  </si>
  <si>
    <t xml:space="preserve"> Manuel Romero Díaz </t>
  </si>
  <si>
    <t xml:space="preserve"> manuel@maptek.cl</t>
  </si>
  <si>
    <t xml:space="preserve"> Manuel Correa Rojas </t>
  </si>
  <si>
    <t xml:space="preserve"> mcorrea@maptek.cl</t>
  </si>
  <si>
    <t>MAQUIMETAL LTDA.</t>
  </si>
  <si>
    <t>Acero | Acero Inoxidable | Aluminio | Bronce | Cobre | Maestranzas | Montajes Industriales | Planchas y Bobinas de Acero Inoxidable</t>
  </si>
  <si>
    <t xml:space="preserve"> Andrés Faggioni Calm </t>
  </si>
  <si>
    <t xml:space="preserve"> afaggioni@maquimetal.cl</t>
  </si>
  <si>
    <t xml:space="preserve"> 2 2782 0105    </t>
  </si>
  <si>
    <t xml:space="preserve"> Oduardo Olivares Farías </t>
  </si>
  <si>
    <t xml:space="preserve"> Gerente de Finanzas e Importaciones</t>
  </si>
  <si>
    <t xml:space="preserve"> oolivares@maquimetal.cl</t>
  </si>
  <si>
    <t xml:space="preserve"> 2 2782 0103    </t>
  </si>
  <si>
    <t xml:space="preserve"> Patricio Simunovic Calm </t>
  </si>
  <si>
    <t xml:space="preserve"> Gerente de Adquisiciones e Importaciones</t>
  </si>
  <si>
    <t xml:space="preserve"> ventas@maquimetal.cl</t>
  </si>
  <si>
    <t xml:space="preserve"> 2 2782 0114    </t>
  </si>
  <si>
    <t>MAQUINARIA Y CONSTRUCCIONES RIO LOA S.A.</t>
  </si>
  <si>
    <t>Arriendo de Maquinarias y Equipos | Empresas Constructoras | Movimiento de Tierras | Servicios de Aseo, Limpieza y Mantención</t>
  </si>
  <si>
    <t xml:space="preserve"> Fernando Ovalle Vial </t>
  </si>
  <si>
    <t xml:space="preserve"> fovalle@rio-loa.cl</t>
  </si>
  <si>
    <t xml:space="preserve"> 2 2413 4050    </t>
  </si>
  <si>
    <t xml:space="preserve"> Pedro Ovalle Vial</t>
  </si>
  <si>
    <t xml:space="preserve"> 2 2413 4050</t>
  </si>
  <si>
    <t xml:space="preserve"> Claudio Pommiez Ilufi</t>
  </si>
  <si>
    <t>MAQUINARIAS PIVCEVIC E HIJOS LTDA.</t>
  </si>
  <si>
    <t>Movimiento de Tierras | Servicios de Ingeniería, Obras Civiles y Construcción</t>
  </si>
  <si>
    <t xml:space="preserve"> Andrés Pivcevic Rajcevic </t>
  </si>
  <si>
    <t xml:space="preserve"> 61 261 6100    </t>
  </si>
  <si>
    <t>MAQUINARIAS Y CONSTRUCCIONES CERRO ALTO LTDA.</t>
  </si>
  <si>
    <t>Arriendo de Maquinarias para la Minería | Movimiento de Tierras | Perforación y Sondaje | Prospección y Exploración Minera</t>
  </si>
  <si>
    <t xml:space="preserve"> Cristián Charme Aguirre</t>
  </si>
  <si>
    <t xml:space="preserve"> 2 2490 1500</t>
  </si>
  <si>
    <t xml:space="preserve"> Jaime González Ruiz </t>
  </si>
  <si>
    <t xml:space="preserve"> jaime.gonzalez@cerroalto.cl</t>
  </si>
  <si>
    <t xml:space="preserve"> 2 2490 1500    </t>
  </si>
  <si>
    <t xml:space="preserve"> Germán Morandé Court</t>
  </si>
  <si>
    <t xml:space="preserve"> Cristián Lama Lama </t>
  </si>
  <si>
    <t xml:space="preserve"> clama@cerroalto.cl</t>
  </si>
  <si>
    <t xml:space="preserve"> Klaus Flores Rebolledo </t>
  </si>
  <si>
    <t xml:space="preserve"> kflores@cerroalto.cl</t>
  </si>
  <si>
    <t>MAQUINARIAS Y EQUIPOS MAQSA S.A.</t>
  </si>
  <si>
    <t>Arriendo de Maquinarias para la Construcción | Arriendo de Maquinarias para la Minería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</si>
  <si>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Andrés Delpiano Barros </t>
  </si>
  <si>
    <t xml:space="preserve"> adelpiano@sccom.cl</t>
  </si>
  <si>
    <t xml:space="preserve"> 2 2422 9600    </t>
  </si>
  <si>
    <t xml:space="preserve"> Pablo Felipe Riquelme Zamorano </t>
  </si>
  <si>
    <t xml:space="preserve"> friquelme@maqsa.cl</t>
  </si>
  <si>
    <t xml:space="preserve"> Isabel Margarita De la Fuente Bannura </t>
  </si>
  <si>
    <t xml:space="preserve"> idelafuente@sccom.cl</t>
  </si>
  <si>
    <t xml:space="preserve"> 2 2422 9672    </t>
  </si>
  <si>
    <t xml:space="preserve"> Felipe Eduardo Krauss Jaluff </t>
  </si>
  <si>
    <t xml:space="preserve"> fkrauss@maqsa.cl</t>
  </si>
  <si>
    <t xml:space="preserve"> Felipe Eduardo Rocuant Troncoso </t>
  </si>
  <si>
    <t xml:space="preserve"> Jefe de Seguridad, Salud Ocupacional y Medio Ambiente</t>
  </si>
  <si>
    <t xml:space="preserve"> ferocuant@maqsa.cl</t>
  </si>
  <si>
    <t xml:space="preserve"> Ana Cecilia Marentis Caroca </t>
  </si>
  <si>
    <t xml:space="preserve"> Jefe Calidad</t>
  </si>
  <si>
    <t xml:space="preserve"> amarentis@sccom.cl</t>
  </si>
  <si>
    <t>MARAVILL COMERCIAL LTDA.</t>
  </si>
  <si>
    <t xml:space="preserve"> Pedro Ramírez Olivares </t>
  </si>
  <si>
    <t xml:space="preserve"> gerencia@maravill.cl</t>
  </si>
  <si>
    <t xml:space="preserve"> 2 2225 2806    </t>
  </si>
  <si>
    <t xml:space="preserve"> Gloria Cabrera Valenzuela </t>
  </si>
  <si>
    <t xml:space="preserve"> ventas@maravill.cl</t>
  </si>
  <si>
    <t>MARCO INDUSTRIAL SPA.</t>
  </si>
  <si>
    <t>Compresores de Aire | Maquinaria, Equipos, Accesorios, Repuestos y Suministros de uso Agrícola y Forestal | Maquinaria, Equipos, Accesorios, Repuestos y Suministros para la Minería | Maquinaria, Equipos, Accesorios, Repuestos y Suministros para Procesar Madera y Metales</t>
  </si>
  <si>
    <t xml:space="preserve"> Jorge Hereme Oyarzún </t>
  </si>
  <si>
    <t xml:space="preserve"> jhereme@marco.cl</t>
  </si>
  <si>
    <t xml:space="preserve"> 2 2782 4400    </t>
  </si>
  <si>
    <t xml:space="preserve"> Marcelo Zúñiga Hurtado </t>
  </si>
  <si>
    <t xml:space="preserve"> mzuniga@marco.cl</t>
  </si>
  <si>
    <t>MARENGO VALENZUELA Y CIA. LTDA.</t>
  </si>
  <si>
    <t>Equipos, Accesorios y Sistemas de Refrigeración Industrial y Comercial | Maquinaria, Equipos, Accesorios, Repuestos y Suministros para la Industria Alimentaria</t>
  </si>
  <si>
    <t xml:space="preserve"> Miguel Angel Marengo Marengo </t>
  </si>
  <si>
    <t xml:space="preserve"> marengoav@hotmail.com</t>
  </si>
  <si>
    <t xml:space="preserve"> 32 225 3620    </t>
  </si>
  <si>
    <t>MARFRIG CHILE S.A.</t>
  </si>
  <si>
    <t>Carnes, Distribuidores de Productos Cárneos | Exportaciones</t>
  </si>
  <si>
    <t xml:space="preserve"> 2 2413 2500    </t>
  </si>
  <si>
    <t xml:space="preserve"> Paula Sonnenschein Abudara </t>
  </si>
  <si>
    <t xml:space="preserve"> paula.sonnenschein@marfrig.com</t>
  </si>
  <si>
    <t xml:space="preserve"> Cristian Riedel Pinochet </t>
  </si>
  <si>
    <t xml:space="preserve"> cristian.riedel@marfrig.com</t>
  </si>
  <si>
    <t>Bolsas y Sacos | Cordelería | Importadores y Representantes | Mallas Plásticas</t>
  </si>
  <si>
    <t xml:space="preserve"> George Herzberg Riesenfeld </t>
  </si>
  <si>
    <t xml:space="preserve"> ghr@marienberg.cl</t>
  </si>
  <si>
    <t xml:space="preserve"> 2 2947 4000    </t>
  </si>
  <si>
    <t xml:space="preserve"> Marcela Pérez Müller</t>
  </si>
  <si>
    <t xml:space="preserve"> 2 2947 4000</t>
  </si>
  <si>
    <t xml:space="preserve"> Jorge Kleiman Gurovich </t>
  </si>
  <si>
    <t xml:space="preserve"> jkg@marienberg.cl</t>
  </si>
  <si>
    <t xml:space="preserve"> Jorge Castillo Muñoz</t>
  </si>
  <si>
    <t>MARINA HOTELES LTDA.</t>
  </si>
  <si>
    <t xml:space="preserve"> Enzo Arata Rojas </t>
  </si>
  <si>
    <t xml:space="preserve"> enzo.arata@marinahoteles.cl</t>
  </si>
  <si>
    <t xml:space="preserve"> 32 238 3000    </t>
  </si>
  <si>
    <t xml:space="preserve"> Guillermo Zúñiga G. </t>
  </si>
  <si>
    <t xml:space="preserve"> guillermo.zuniga@marinahoteles.cl</t>
  </si>
  <si>
    <t xml:space="preserve"> Carla Patricia Arata Rojas </t>
  </si>
  <si>
    <t xml:space="preserve"> carla.arata@marinahoteles.cl</t>
  </si>
  <si>
    <t>MARINE FARM</t>
  </si>
  <si>
    <t xml:space="preserve"> José Manuel Ureta Rojas</t>
  </si>
  <si>
    <t xml:space="preserve"> 65 248 1280</t>
  </si>
  <si>
    <t xml:space="preserve"> Jorge Vivar Cuitiño </t>
  </si>
  <si>
    <t xml:space="preserve"> jvivar@marinefarm.cl</t>
  </si>
  <si>
    <t xml:space="preserve"> 65 248 1280    </t>
  </si>
  <si>
    <t xml:space="preserve"> Cristóbal Bunster Izquierdo</t>
  </si>
  <si>
    <t xml:space="preserve"> Walter Barría Bahamonde</t>
  </si>
  <si>
    <t xml:space="preserve"> 65 258 4100</t>
  </si>
  <si>
    <t xml:space="preserve"> Juan Pablo Ramírez</t>
  </si>
  <si>
    <t>MARIO CERNA Y CIA. LTDA.</t>
  </si>
  <si>
    <t xml:space="preserve"> Víctor Mario Cerna Arévalo </t>
  </si>
  <si>
    <t xml:space="preserve"> mcerna@gtdmail.com</t>
  </si>
  <si>
    <t xml:space="preserve"> 41 262 0820    </t>
  </si>
  <si>
    <t xml:space="preserve"> Mario Felipe Cerna Aburto </t>
  </si>
  <si>
    <t xml:space="preserve"> mcerna@ans.cl</t>
  </si>
  <si>
    <t>MARIO DE LA CUADRA CHAPMAN</t>
  </si>
  <si>
    <t>Aluminio | Inmobiliarias</t>
  </si>
  <si>
    <t xml:space="preserve"> Cecilia De la Cuadra Izquierdo </t>
  </si>
  <si>
    <t xml:space="preserve"> 32 239 9724    </t>
  </si>
  <si>
    <t xml:space="preserve"> Carlos De la Cuadra Izquierdo </t>
  </si>
  <si>
    <t xml:space="preserve"> ccuadrai@hotmail.com</t>
  </si>
  <si>
    <t>MARIO GALLARDO Y CIA. LTDA.</t>
  </si>
  <si>
    <t xml:space="preserve"> Mauricio Lechuga Farías </t>
  </si>
  <si>
    <t xml:space="preserve"> mauricio.lechuga@ingelat.cl</t>
  </si>
  <si>
    <t xml:space="preserve"> 2 2367 1174    </t>
  </si>
  <si>
    <t xml:space="preserve"> Alejandra Lechuga Gallardo </t>
  </si>
  <si>
    <t xml:space="preserve"> jose.freire@ingelat.cl</t>
  </si>
  <si>
    <t>MARIO LAHSEN Y CIA. LTDA.</t>
  </si>
  <si>
    <t>MARITANO Y EBENSPERGER LTDA.</t>
  </si>
  <si>
    <t xml:space="preserve"> Gian Carlos Maritano</t>
  </si>
  <si>
    <t xml:space="preserve"> 41 210 5250</t>
  </si>
  <si>
    <t xml:space="preserve"> Mauricio Antonio Fuentes Parra </t>
  </si>
  <si>
    <t xml:space="preserve"> mfuentes@mye.cl</t>
  </si>
  <si>
    <t xml:space="preserve"> 41 210 5136    </t>
  </si>
  <si>
    <t xml:space="preserve"> Roberto Ebensperger Brito </t>
  </si>
  <si>
    <t xml:space="preserve"> rebensperger@mye.cl</t>
  </si>
  <si>
    <t xml:space="preserve"> 41 210 5111    </t>
  </si>
  <si>
    <t xml:space="preserve"> Jorge Marcial Ramírez Vidal </t>
  </si>
  <si>
    <t xml:space="preserve"> Gerente de Post-Venta</t>
  </si>
  <si>
    <t xml:space="preserve"> jramirez@mye.cl</t>
  </si>
  <si>
    <t xml:space="preserve"> 41 210 5116    </t>
  </si>
  <si>
    <t>MARITIMA DE INVERSIONES S.A.</t>
  </si>
  <si>
    <t xml:space="preserve"> Luis Grez Jordán</t>
  </si>
  <si>
    <t xml:space="preserve"> Cirilo Elton González </t>
  </si>
  <si>
    <t xml:space="preserve"> Rodolfo Vergara Silva </t>
  </si>
  <si>
    <t xml:space="preserve"> 2 2330 7238    </t>
  </si>
  <si>
    <t>MARITIMA PATAGONIA S.A.</t>
  </si>
  <si>
    <t xml:space="preserve"> Blas Alejandro Larraín Donoso</t>
  </si>
  <si>
    <t xml:space="preserve"> 32 225 7765</t>
  </si>
  <si>
    <t xml:space="preserve"> Alfonso Marmolejo Chebair</t>
  </si>
  <si>
    <t>MARITIMA VALPARAISO CHILE SPA</t>
  </si>
  <si>
    <t xml:space="preserve"> Guillermo Barros Lobos </t>
  </si>
  <si>
    <t xml:space="preserve"> secretaria_gerencia@marval.cl</t>
  </si>
  <si>
    <t xml:space="preserve"> 2 2352 3400    </t>
  </si>
  <si>
    <t xml:space="preserve"> Nelson Matus Bloch</t>
  </si>
  <si>
    <t xml:space="preserve"> 2 2352 3400</t>
  </si>
  <si>
    <t xml:space="preserve"> Gonzalo Astorga Araya </t>
  </si>
  <si>
    <t xml:space="preserve"> gonzalo_astorga@marval.cl</t>
  </si>
  <si>
    <t xml:space="preserve"> Gonzalo Balart Ramírez</t>
  </si>
  <si>
    <t xml:space="preserve"> Mario Leiva </t>
  </si>
  <si>
    <t xml:space="preserve"> mleiva@marval.cl</t>
  </si>
  <si>
    <t>MARKETING Y PROMOCIONES S.A.</t>
  </si>
  <si>
    <t>Marketing Directo | Organización de Eventos, Promociones y Lanzamientos | Outsourcing de Personal</t>
  </si>
  <si>
    <t xml:space="preserve"> Juan Pablo Dañobeitía Morong </t>
  </si>
  <si>
    <t xml:space="preserve"> 2 2482 3800    </t>
  </si>
  <si>
    <t xml:space="preserve"> Macarena Dañobeitía Morong </t>
  </si>
  <si>
    <t xml:space="preserve"> m.danobeitia@alternattiva.cl</t>
  </si>
  <si>
    <t xml:space="preserve"> Carmen Gloria Ojeda </t>
  </si>
  <si>
    <t xml:space="preserve"> cgojeda@alternattiva.cl</t>
  </si>
  <si>
    <t>MARMEVIT LTDA.</t>
  </si>
  <si>
    <t xml:space="preserve"> Jacobo Alvarez Orellana </t>
  </si>
  <si>
    <t xml:space="preserve"> jacobo.alvarez@marmevit.cl</t>
  </si>
  <si>
    <t xml:space="preserve"> 2 2871 6510    </t>
  </si>
  <si>
    <t xml:space="preserve"> Edith Pezo Leal </t>
  </si>
  <si>
    <t xml:space="preserve"> edith.pezo@marmevit.cl</t>
  </si>
  <si>
    <t xml:space="preserve"> Andrés Alvarez Pezo </t>
  </si>
  <si>
    <t xml:space="preserve"> andres.alvarez@marmevit.cl</t>
  </si>
  <si>
    <t xml:space="preserve"> Paula Alvarez Pezo </t>
  </si>
  <si>
    <t xml:space="preserve"> paula.alvarez@marmevit.cl</t>
  </si>
  <si>
    <t xml:space="preserve"> Edith Alvarez Pezo </t>
  </si>
  <si>
    <t xml:space="preserve"> Gerente de Recursos Humanos e Informática</t>
  </si>
  <si>
    <t xml:space="preserve"> edith.alvarez@marmevit.cl</t>
  </si>
  <si>
    <t>MARMOLERIA ITALO CEDOLIN Y CIA. LTDA.</t>
  </si>
  <si>
    <t xml:space="preserve"> Pierluigi Indri Giordani </t>
  </si>
  <si>
    <t xml:space="preserve"> 2 2557 1569    </t>
  </si>
  <si>
    <t xml:space="preserve"> Gabriela Cedolín De Indri</t>
  </si>
  <si>
    <t xml:space="preserve"> 2 2557 1569</t>
  </si>
  <si>
    <t>MARMOLES TECNICOS S.A.</t>
  </si>
  <si>
    <t xml:space="preserve"> Juan Ignacio Soza Donoso </t>
  </si>
  <si>
    <t xml:space="preserve"> 2 2734 4842    </t>
  </si>
  <si>
    <t xml:space="preserve"> Claudio Bravo Tatche</t>
  </si>
  <si>
    <t xml:space="preserve"> 2 2734 4842</t>
  </si>
  <si>
    <t xml:space="preserve"> José Domingo Vidal Maldonado </t>
  </si>
  <si>
    <t xml:space="preserve"> jdvidal@marmitec.cl</t>
  </si>
  <si>
    <t>MARPLE PLASTIC SOLUTION GROUP S.A.</t>
  </si>
  <si>
    <t xml:space="preserve"> ventas@marple.cl</t>
  </si>
  <si>
    <t xml:space="preserve"> 2 2530 8700    </t>
  </si>
  <si>
    <t>MARS CONO SUR</t>
  </si>
  <si>
    <t>Alimentos Preparados para Animales | Chocolates, Caramelos, Chicles, Galletas y Otros Productos de Confitería | Exportaciones | Importadores y Representantes</t>
  </si>
  <si>
    <t xml:space="preserve"> Francisco Fernández </t>
  </si>
  <si>
    <t xml:space="preserve"> 2 2495 0700    </t>
  </si>
  <si>
    <t xml:space="preserve"> Juan Pablo Radrigán de la Barra</t>
  </si>
  <si>
    <t xml:space="preserve"> 2 2495 0700</t>
  </si>
  <si>
    <t xml:space="preserve"> Mercedes de la Fuente </t>
  </si>
  <si>
    <t xml:space="preserve"> mercedes.delafuente@effem.com</t>
  </si>
  <si>
    <t>MARSH S.A. CORREDORES DE SEGUROS</t>
  </si>
  <si>
    <t>Asesorías Técnicas | Productores y Agentes de Seguros</t>
  </si>
  <si>
    <t xml:space="preserve"> José Ignacio Lathrop V.</t>
  </si>
  <si>
    <t xml:space="preserve"> 2 2338 9272</t>
  </si>
  <si>
    <t xml:space="preserve"> Mario Claro R. </t>
  </si>
  <si>
    <t xml:space="preserve"> Chief Client Officer</t>
  </si>
  <si>
    <t xml:space="preserve"> mario.r.claro@marsh.com</t>
  </si>
  <si>
    <t xml:space="preserve"> 2 2929 2380    </t>
  </si>
  <si>
    <t xml:space="preserve"> Federico Tagle C. </t>
  </si>
  <si>
    <t xml:space="preserve"> Gerente de Nuevos Negocios</t>
  </si>
  <si>
    <t xml:space="preserve"> federico.tagle@marsh.com</t>
  </si>
  <si>
    <t xml:space="preserve"> 2 2322 3823    </t>
  </si>
  <si>
    <t xml:space="preserve"> Paulina Acosta C. </t>
  </si>
  <si>
    <t xml:space="preserve"> Specialty Leader</t>
  </si>
  <si>
    <t xml:space="preserve"> paulina.acosta@marsh.com</t>
  </si>
  <si>
    <t xml:space="preserve"> 2 2929 2381    </t>
  </si>
  <si>
    <t xml:space="preserve"> Sandra Migueles G. </t>
  </si>
  <si>
    <t xml:space="preserve"> sandra.migueles@marsh.com</t>
  </si>
  <si>
    <t xml:space="preserve"> 2 2338 9286    </t>
  </si>
  <si>
    <t>MARSOL S.A.</t>
  </si>
  <si>
    <t>Importadores y Representantes | Maquinaria, Equipos, Accesorios, Repuestos y Suministros para la Industria Alimentaria | Maquinaria, Equipos, Accesorios, Repuestos y Suministros para Lavandería</t>
  </si>
  <si>
    <t xml:space="preserve"> Felipe Ibáñez Scott </t>
  </si>
  <si>
    <t xml:space="preserve"> 2 2729 2000    </t>
  </si>
  <si>
    <t xml:space="preserve"> Roberto Ibáñez Atkinson </t>
  </si>
  <si>
    <t xml:space="preserve"> Jorge Gutiérrez Pubill </t>
  </si>
  <si>
    <t xml:space="preserve"> Tomás Ibáñez Atkinson </t>
  </si>
  <si>
    <t xml:space="preserve"> tibanez@marsol.cl</t>
  </si>
  <si>
    <t xml:space="preserve"> 2 2729 2022    </t>
  </si>
  <si>
    <t xml:space="preserve"> Juan Carlos Pérez Peña </t>
  </si>
  <si>
    <t xml:space="preserve"> jc.perez@marsol.cl</t>
  </si>
  <si>
    <t>MARTIN-G SPA</t>
  </si>
  <si>
    <t xml:space="preserve"> Bión González Herrera</t>
  </si>
  <si>
    <t xml:space="preserve"> 2 2925 0100</t>
  </si>
  <si>
    <t xml:space="preserve"> Guacolda Mariangel Candia </t>
  </si>
  <si>
    <t xml:space="preserve"> gmariangel@martin-g.cl</t>
  </si>
  <si>
    <t xml:space="preserve"> 2 2925 0100    </t>
  </si>
  <si>
    <t xml:space="preserve"> Bión González Fonseca</t>
  </si>
  <si>
    <t xml:space="preserve"> Ignacio González Fonseca </t>
  </si>
  <si>
    <t xml:space="preserve"> Jefe de Abastecimiento</t>
  </si>
  <si>
    <t xml:space="preserve"> igonzalez@martin-g.cl</t>
  </si>
  <si>
    <t>MARUBENI HOLDING LTDA.</t>
  </si>
  <si>
    <t>Garages y Estaciones de Servicio | Importadores y Representantes | Repuestos, Piezas y Accesorios para Automóviles y Camiones</t>
  </si>
  <si>
    <t xml:space="preserve"> Eichiro Ito </t>
  </si>
  <si>
    <t xml:space="preserve"> presidencia@marubeni.cl</t>
  </si>
  <si>
    <t xml:space="preserve"> 2 2350 0400    </t>
  </si>
  <si>
    <t>MARVELKLEEN CHEMICAL SPA</t>
  </si>
  <si>
    <t xml:space="preserve"> Andrés Safe Gómez </t>
  </si>
  <si>
    <t xml:space="preserve"> gerencia@marvelkleen.cl</t>
  </si>
  <si>
    <t xml:space="preserve"> 2 2730 1200    </t>
  </si>
  <si>
    <t xml:space="preserve"> Emilia Maturana </t>
  </si>
  <si>
    <t xml:space="preserve"> Tesorería y Finanzas</t>
  </si>
  <si>
    <t xml:space="preserve"> gerenciamk@marvelkleen.cl</t>
  </si>
  <si>
    <t xml:space="preserve"> 2 2730 1217    </t>
  </si>
  <si>
    <t>MARZULLO S.A.</t>
  </si>
  <si>
    <t>Aditivos e Impermeabilizantes | Colorantes para plásticos | Materias Químicas Plásticas</t>
  </si>
  <si>
    <t xml:space="preserve"> Enzo Marzullo Varela </t>
  </si>
  <si>
    <t xml:space="preserve"> emarzullo@topcolor.com</t>
  </si>
  <si>
    <t xml:space="preserve"> 2 2530 7600    </t>
  </si>
  <si>
    <t xml:space="preserve"> María Angélica Varela Sabando</t>
  </si>
  <si>
    <t xml:space="preserve"> 2 2530 7600</t>
  </si>
  <si>
    <t xml:space="preserve"> Antonio Morales Briones </t>
  </si>
  <si>
    <t xml:space="preserve"> antoniomorales@topcolor.com</t>
  </si>
  <si>
    <t xml:space="preserve"> 2 2530 7638    </t>
  </si>
  <si>
    <t>MASCATO CHILE S.A.</t>
  </si>
  <si>
    <t xml:space="preserve"> Eduardo Lloves Vieira</t>
  </si>
  <si>
    <t xml:space="preserve"> 2 2334 6500</t>
  </si>
  <si>
    <t xml:space="preserve"> Héctor González Urbina </t>
  </si>
  <si>
    <t xml:space="preserve"> Representante Puerto Montt</t>
  </si>
  <si>
    <t xml:space="preserve"> hgonzalez@mascato.cl</t>
  </si>
  <si>
    <t xml:space="preserve"> 65 243 3998    </t>
  </si>
  <si>
    <t xml:space="preserve"> Juan Antonio Castillo </t>
  </si>
  <si>
    <t xml:space="preserve"> jcastillo@blueshell.cl</t>
  </si>
  <si>
    <t xml:space="preserve"> 2 2334 6500    </t>
  </si>
  <si>
    <t>MASER S.A.</t>
  </si>
  <si>
    <t xml:space="preserve"> Alvaro Albornoz Vilches </t>
  </si>
  <si>
    <t xml:space="preserve"> aalbornoz@maser.cl</t>
  </si>
  <si>
    <t xml:space="preserve"> 2 2557 1039    </t>
  </si>
  <si>
    <t xml:space="preserve"> Rodrigo Albornoz Vilches</t>
  </si>
  <si>
    <t xml:space="preserve"> 2 2557 1039</t>
  </si>
  <si>
    <t>MASISA S.A.</t>
  </si>
  <si>
    <t>Chapas, Terciados y Tableros Macizos, de Fibras o Aglomerados | Maderas en Bruto y Elaboradas | Puertas, Marcos, Ventanas y Molduras de Madera | Servicios Agrícolas y Forestales</t>
  </si>
  <si>
    <t xml:space="preserve"> Alejandro Javier Carrillo Escobar </t>
  </si>
  <si>
    <t xml:space="preserve"> 2 2707 8730    </t>
  </si>
  <si>
    <t xml:space="preserve"> Juan Carlos Araya O'Nell </t>
  </si>
  <si>
    <t xml:space="preserve"> 2 2707 8800    </t>
  </si>
  <si>
    <t xml:space="preserve"> Patricio Reyes Urrutia </t>
  </si>
  <si>
    <t xml:space="preserve"> Gerente Legal y de Asuntos Corporativos</t>
  </si>
  <si>
    <t xml:space="preserve"> Jorge Echeverría Vargas</t>
  </si>
  <si>
    <t xml:space="preserve"> 2 2707 8800</t>
  </si>
  <si>
    <t>MASMADERA LTDA.</t>
  </si>
  <si>
    <t xml:space="preserve"> Cristián Mackay Hederra </t>
  </si>
  <si>
    <t xml:space="preserve"> cmh@masmadera.cl</t>
  </si>
  <si>
    <t xml:space="preserve"> 42 287 0710    </t>
  </si>
  <si>
    <t xml:space="preserve"> Francisco Molina Rivas</t>
  </si>
  <si>
    <t xml:space="preserve"> 42 287 0710</t>
  </si>
  <si>
    <t xml:space="preserve"> Bernardo Saldías Vergara </t>
  </si>
  <si>
    <t xml:space="preserve"> jbs@masmadera.cl</t>
  </si>
  <si>
    <t xml:space="preserve"> Rebeca Molina Rivas </t>
  </si>
  <si>
    <t xml:space="preserve"> Encargada de Ventas Nacionales</t>
  </si>
  <si>
    <t xml:space="preserve"> ventaschi@masmadera.cl</t>
  </si>
  <si>
    <t>MASONITE CHILE S.A.</t>
  </si>
  <si>
    <t xml:space="preserve"> Roberto Galaz Fuenzalida </t>
  </si>
  <si>
    <t xml:space="preserve"> rgalaz@masonite.cl</t>
  </si>
  <si>
    <t xml:space="preserve"> 43 240 4410    </t>
  </si>
  <si>
    <t xml:space="preserve"> José Muñoz Guzmán </t>
  </si>
  <si>
    <t xml:space="preserve"> jmunozg@masonite.cl</t>
  </si>
  <si>
    <t xml:space="preserve"> Pedro Goycoolea Prado</t>
  </si>
  <si>
    <t xml:space="preserve"> 43 240 4400</t>
  </si>
  <si>
    <t xml:space="preserve"> Henry Rodríguez Chaparro </t>
  </si>
  <si>
    <t xml:space="preserve"> hrodriguez@masonite.cl</t>
  </si>
  <si>
    <t xml:space="preserve"> 43 240 4400    </t>
  </si>
  <si>
    <t xml:space="preserve"> Francisco Mora Améstica </t>
  </si>
  <si>
    <t xml:space="preserve"> fmora@masonite.cl</t>
  </si>
  <si>
    <t>MASPROT S.C. E I. LTDA.</t>
  </si>
  <si>
    <t>Equipos y Sistemas de Seguridad Industrial | Exportaciones</t>
  </si>
  <si>
    <t xml:space="preserve"> Edmundo Salgado Rivas </t>
  </si>
  <si>
    <t xml:space="preserve"> chilean@masprot.cl</t>
  </si>
  <si>
    <t xml:space="preserve"> 2 2498 9000    </t>
  </si>
  <si>
    <t xml:space="preserve"> Cristian Lean Pérez </t>
  </si>
  <si>
    <t xml:space="preserve"> David Lean Arratia</t>
  </si>
  <si>
    <t xml:space="preserve"> 2 2498 9000</t>
  </si>
  <si>
    <t xml:space="preserve"> Doris Quintana P. </t>
  </si>
  <si>
    <t xml:space="preserve"> Gerenta Control de Calidad</t>
  </si>
  <si>
    <t xml:space="preserve"> doris.quintana@masprot.cl</t>
  </si>
  <si>
    <t xml:space="preserve"> Jorge Aravena </t>
  </si>
  <si>
    <t xml:space="preserve"> jorge.aravena@masprot.cl</t>
  </si>
  <si>
    <t>MASTERCARD INTERNATIONAL</t>
  </si>
  <si>
    <t xml:space="preserve"> Patricio Sandoval Villar </t>
  </si>
  <si>
    <t xml:space="preserve"> francisca.echavarria@mastercard.com</t>
  </si>
  <si>
    <t xml:space="preserve"> 2 2373 7200    </t>
  </si>
  <si>
    <t xml:space="preserve"> Patricia Merino Campos </t>
  </si>
  <si>
    <t xml:space="preserve"> patricia.merino@mastercard.com</t>
  </si>
  <si>
    <t xml:space="preserve"> Cristian Roca Téllez </t>
  </si>
  <si>
    <t xml:space="preserve"> cristian.roca@mastercard.com</t>
  </si>
  <si>
    <t xml:space="preserve"> Gerardo Urra </t>
  </si>
  <si>
    <t xml:space="preserve"> Director Desarollo Nuevos Negocios</t>
  </si>
  <si>
    <t xml:space="preserve"> gerardo.urra@mastercard.com</t>
  </si>
  <si>
    <t xml:space="preserve"> 2 2373 7214    </t>
  </si>
  <si>
    <t>MATERIALES TIGERO S.A.C.I.</t>
  </si>
  <si>
    <t>Ferretería y Ferretería Industrial | Materiales para la Construcción | Muebles de Cocina y Baños</t>
  </si>
  <si>
    <t xml:space="preserve"> Enrique Tigero Rodríguez </t>
  </si>
  <si>
    <t xml:space="preserve"> 71 224 0950    </t>
  </si>
  <si>
    <t xml:space="preserve"> Claudio Morales Márquez </t>
  </si>
  <si>
    <t xml:space="preserve"> cmorales@tigero.cl</t>
  </si>
  <si>
    <t xml:space="preserve"> Ramiro Quinteros </t>
  </si>
  <si>
    <t xml:space="preserve"> jefeadministracion@tigero.cl</t>
  </si>
  <si>
    <t xml:space="preserve"> Rosamel Rodríguez Carreño</t>
  </si>
  <si>
    <t xml:space="preserve"> 71 224 0950</t>
  </si>
  <si>
    <t>MATERIALES Y SOLUCIONES S.A.</t>
  </si>
  <si>
    <t xml:space="preserve"> José Pablo Montané</t>
  </si>
  <si>
    <t xml:space="preserve"> 2 2390 5000</t>
  </si>
  <si>
    <t xml:space="preserve"> Pablo Sottorff </t>
  </si>
  <si>
    <t xml:space="preserve"> psottorff@mts.cl</t>
  </si>
  <si>
    <t xml:space="preserve"> 2 2390 5000    </t>
  </si>
  <si>
    <t xml:space="preserve"> Pablo Orellana </t>
  </si>
  <si>
    <t xml:space="preserve"> pablo.orellana@mts.cl</t>
  </si>
  <si>
    <t xml:space="preserve"> 2 2390 5047    </t>
  </si>
  <si>
    <t xml:space="preserve"> Adolfo Munizaga </t>
  </si>
  <si>
    <t xml:space="preserve"> amunizaga@mts.cl</t>
  </si>
  <si>
    <t xml:space="preserve"> Luciano Contreras </t>
  </si>
  <si>
    <t xml:space="preserve"> lcontreras@mts.cl</t>
  </si>
  <si>
    <t>MATHIESEN S.A.C.</t>
  </si>
  <si>
    <t>Aditivos para Alimentos | Anilinas | Auxiliares para Cuero | Caucho | Ceras y Similares | Curtiembres | Extractos y Especies Saborizantes y Colorantes | Lubricantes | Materiales para la Construcción | Materias Químicas Plásticas | Productos Agroquímicos | Productos Farmacéuticos y Medicamentos de uso Humano o Veterinario | Productos Químicos Especiales | Resinas Sintéticas | Servicios, Productos e Insumos para la Minería | Sustancias Químicas Industriales Básicas</t>
  </si>
  <si>
    <t xml:space="preserve"> Klaus Winkler Speringer </t>
  </si>
  <si>
    <t xml:space="preserve"> 2 2640 5600    </t>
  </si>
  <si>
    <t xml:space="preserve"> Rodrigo Ceballos </t>
  </si>
  <si>
    <t xml:space="preserve"> Germán Faúndes Bravo </t>
  </si>
  <si>
    <t xml:space="preserve"> gfaundes@grupomathiesen.com</t>
  </si>
  <si>
    <t>MATRICES PLASTICOS Y CIA. LTDA.</t>
  </si>
  <si>
    <t xml:space="preserve"> Erich Saint-Jean Román </t>
  </si>
  <si>
    <t xml:space="preserve"> 2 2681 1792    </t>
  </si>
  <si>
    <t xml:space="preserve"> Eduardo Ramírez Manríquez </t>
  </si>
  <si>
    <t>MATTEL CHILE S.A.</t>
  </si>
  <si>
    <t xml:space="preserve"> Gerardo Dávila Portillo </t>
  </si>
  <si>
    <t xml:space="preserve"> Country Manager Chile, Argentina &amp; Arex</t>
  </si>
  <si>
    <t xml:space="preserve"> alejandra.bustos@mattel.com</t>
  </si>
  <si>
    <t xml:space="preserve"> 2 2829 5800    </t>
  </si>
  <si>
    <t xml:space="preserve"> Marco Caballero </t>
  </si>
  <si>
    <t xml:space="preserve"> Sr Manager Sales Chile, Argentina y Arex</t>
  </si>
  <si>
    <t xml:space="preserve"> marco.caballero@mattel.com</t>
  </si>
  <si>
    <t xml:space="preserve"> 2 2829 5841    </t>
  </si>
  <si>
    <t>MATTHEI ABOGADOS Y CONSULTORES TRIBUTARIOS SPA</t>
  </si>
  <si>
    <t xml:space="preserve"> Roger Matthei Villalobos </t>
  </si>
  <si>
    <t xml:space="preserve"> 2 2799 2455    </t>
  </si>
  <si>
    <t xml:space="preserve"> Roland Mercier </t>
  </si>
  <si>
    <t>MAURICIO HOCHSCHILD INGENIERIA Y SERVICIOS S.A.</t>
  </si>
  <si>
    <t>Bombas Industriales | Bombas Oleohidráulicas | Compresores de Aire | Generadores y Grupos Electrógenos | Motores y Turbinas | Soldadora Móvil | Soldaduras</t>
  </si>
  <si>
    <t xml:space="preserve"> Guillermo Twele Carter </t>
  </si>
  <si>
    <t xml:space="preserve"> gerencia@mhis.cl</t>
  </si>
  <si>
    <t xml:space="preserve"> 2 2578 2600    </t>
  </si>
  <si>
    <t xml:space="preserve"> Arturo Galaz Lepe </t>
  </si>
  <si>
    <t xml:space="preserve"> Juan Carlos Delgado Lillo </t>
  </si>
  <si>
    <t xml:space="preserve"> Mauricio Muñoz Rojas </t>
  </si>
  <si>
    <t xml:space="preserve"> rumasal@123.cl</t>
  </si>
  <si>
    <t xml:space="preserve"> 71 267 3460    </t>
  </si>
  <si>
    <t xml:space="preserve"> Mauricio Muñoz Müller </t>
  </si>
  <si>
    <t xml:space="preserve"> Gerente de Aserradero</t>
  </si>
  <si>
    <t xml:space="preserve"> mmunozmuller@rumasal.cl</t>
  </si>
  <si>
    <t xml:space="preserve"> Gloria Alcapio Vergara</t>
  </si>
  <si>
    <t xml:space="preserve"> 71 267 3460</t>
  </si>
  <si>
    <t xml:space="preserve"> Orlando Sánchez Carrasco </t>
  </si>
  <si>
    <t xml:space="preserve"> osanchez@rumasal.cl</t>
  </si>
  <si>
    <t xml:space="preserve"> 71 267 6490    </t>
  </si>
  <si>
    <t xml:space="preserve"> Cristina Belmar Díaz </t>
  </si>
  <si>
    <t xml:space="preserve"> cbelmar@rumasal.cl</t>
  </si>
  <si>
    <t>MAURO HORACIO ECHEVERRIA GALINDO, ENVASES E.I.R.L.</t>
  </si>
  <si>
    <t xml:space="preserve"> Mauro Echeverría G. </t>
  </si>
  <si>
    <t xml:space="preserve"> hecenvases@yahoo.com</t>
  </si>
  <si>
    <t xml:space="preserve"> 2 2558 1897    </t>
  </si>
  <si>
    <t>MAVISA</t>
  </si>
  <si>
    <t xml:space="preserve"> Jair Goffman Navón </t>
  </si>
  <si>
    <t xml:space="preserve"> 2 2738 5360    </t>
  </si>
  <si>
    <t>Alquiler, Venta y Exportación de Pallets y Otros Elementos de Carga | Envases Metálicos | Equipos para la Industria de la Celulosa y Papel | Estanques para Transporte de Líquidos y Gases Peligrosos | Estanques y Reactores para Manejo de Corrosivos | Maquinaria, Equipos, Accesorios, Repuestos y Suministros para la Industria Alimentaria | Maquinaria, Equipos, Accesorios, Repuestos y Suministros para Tratamiento de Efluentes Líquidos o Ag</t>
  </si>
  <si>
    <t xml:space="preserve"> Nicolás Levalle Gastaldi </t>
  </si>
  <si>
    <t xml:space="preserve"> nicolas.levalle@mawunko.com</t>
  </si>
  <si>
    <t xml:space="preserve"> 9 7653 8717    </t>
  </si>
  <si>
    <t>MAX HUBER REPROTECNICA S.A.</t>
  </si>
  <si>
    <t>Digitalizadores, Scanners, Data Display, Planografía | Encuadernación | Gigantografías | Plotters o Graficadores | Servicio de Impresión Laser | Servicios de Fotocopias y Otros Servicios de Reproducción | Servicios de Gestión Documental</t>
  </si>
  <si>
    <t xml:space="preserve"> Herbert Huber H. </t>
  </si>
  <si>
    <t xml:space="preserve"> gerencia@maxhuber.cl</t>
  </si>
  <si>
    <t xml:space="preserve"> 2 2396 3003    </t>
  </si>
  <si>
    <t xml:space="preserve"> Elisa Soto G. </t>
  </si>
  <si>
    <t xml:space="preserve"> elisa.soto@maxhuber.cl</t>
  </si>
  <si>
    <t xml:space="preserve"> 2 2396 3000    </t>
  </si>
  <si>
    <t xml:space="preserve"> Alejandra Silva Urrutia </t>
  </si>
  <si>
    <t xml:space="preserve"> Subgerente de Negocios Gráficos</t>
  </si>
  <si>
    <t xml:space="preserve"> alejandra.silva@maxhuber.cl</t>
  </si>
  <si>
    <t xml:space="preserve"> 2 2396 3019    </t>
  </si>
  <si>
    <t>MAX SERVICE SEGURIDAD INDUSTRIAL S.A.</t>
  </si>
  <si>
    <t xml:space="preserve"> Víctor Manuel Bórquez Valdebenito </t>
  </si>
  <si>
    <t xml:space="preserve"> vborquez@maxservice.cl</t>
  </si>
  <si>
    <t xml:space="preserve"> 2 2616 8800    </t>
  </si>
  <si>
    <t xml:space="preserve"> Luz Eliana Calfullán </t>
  </si>
  <si>
    <t xml:space="preserve"> gerenteadquisiciones@maxservice.cl</t>
  </si>
  <si>
    <t xml:space="preserve"> Javier Catalán Brun </t>
  </si>
  <si>
    <t xml:space="preserve"> jcatalan@maxservice.cl</t>
  </si>
  <si>
    <t>MAXAM CHILE S.A.</t>
  </si>
  <si>
    <t xml:space="preserve"> Diego Rodríguez Christensen </t>
  </si>
  <si>
    <t xml:space="preserve"> 2 2520 2400    </t>
  </si>
  <si>
    <t>MAXIMISE S.A.</t>
  </si>
  <si>
    <t>Exportaciones | Importadores y Representantes | Software</t>
  </si>
  <si>
    <t xml:space="preserve"> Juan Pablo Stifel Carja </t>
  </si>
  <si>
    <t xml:space="preserve"> 2 2335 0022    </t>
  </si>
  <si>
    <t xml:space="preserve"> Dennis Stifel Carja</t>
  </si>
  <si>
    <t xml:space="preserve"> 2 2335 0022</t>
  </si>
  <si>
    <t>MAXIMO RUCIK S.A. (IGUAZU)</t>
  </si>
  <si>
    <t>Condimentos, Salsas, Mostaza, Vinagres y Similares | Pickles</t>
  </si>
  <si>
    <t xml:space="preserve"> Alberto Rucik Romero </t>
  </si>
  <si>
    <t xml:space="preserve"> 2 2623 5747    </t>
  </si>
  <si>
    <t xml:space="preserve"> Diana Correa López </t>
  </si>
  <si>
    <t>MAYR-MELNHOF PACKAGING MARINETTI LTDA.</t>
  </si>
  <si>
    <t xml:space="preserve"> 2 2364 8805    </t>
  </si>
  <si>
    <t xml:space="preserve"> Javier Mozó Ballacey</t>
  </si>
  <si>
    <t xml:space="preserve"> 2 2364 8805</t>
  </si>
  <si>
    <t xml:space="preserve"> Marcelo Valdivia A. </t>
  </si>
  <si>
    <t xml:space="preserve"> Rafael Córdova </t>
  </si>
  <si>
    <t xml:space="preserve"> Erika Flores Rojas </t>
  </si>
  <si>
    <t>MAZARS AUDITORES CONSULTORES SPA</t>
  </si>
  <si>
    <t xml:space="preserve"> Damien De la Panouse </t>
  </si>
  <si>
    <t xml:space="preserve"> 2 2963 3300    </t>
  </si>
  <si>
    <t>MAZICORP SPA</t>
  </si>
  <si>
    <t>Consultores y Asesores Financieros | Inversiones</t>
  </si>
  <si>
    <t xml:space="preserve"> María Isabel Celedón Correa </t>
  </si>
  <si>
    <t xml:space="preserve"> isabel@mazicorp.com</t>
  </si>
  <si>
    <t xml:space="preserve"> Max Cano Croce </t>
  </si>
  <si>
    <t xml:space="preserve"> max@mazicorp.com</t>
  </si>
  <si>
    <t xml:space="preserve"> 9 9289 5367    </t>
  </si>
  <si>
    <t>MAZZARELLI Y CIA. LTDA.</t>
  </si>
  <si>
    <t xml:space="preserve"> Alvaro Mazzarelli Ramírez </t>
  </si>
  <si>
    <t xml:space="preserve"> amazzarelli@granate.cl</t>
  </si>
  <si>
    <t xml:space="preserve"> 2 2496 6666    </t>
  </si>
  <si>
    <t>MBI CORREDORES DE BOLSA S.A.</t>
  </si>
  <si>
    <t xml:space="preserve"> Arturo Claro Montes</t>
  </si>
  <si>
    <t xml:space="preserve"> 2 2655 3703</t>
  </si>
  <si>
    <t xml:space="preserve"> Germán Alejandro Guerrero Falcón </t>
  </si>
  <si>
    <t xml:space="preserve"> german.guerrero@mbi.cl</t>
  </si>
  <si>
    <t xml:space="preserve"> 2 2655 3702    </t>
  </si>
  <si>
    <t xml:space="preserve"> Cristóbal Emilio Vogel Ruiz </t>
  </si>
  <si>
    <t xml:space="preserve"> cristobal.vogel@mbi.cl</t>
  </si>
  <si>
    <t>MC COMPLIANCE S.A.</t>
  </si>
  <si>
    <t xml:space="preserve"> Patricio José Eguiguren Muñoz </t>
  </si>
  <si>
    <t xml:space="preserve"> patricio.eguiguren@mccompliance.cl</t>
  </si>
  <si>
    <t xml:space="preserve"> 2 2945 1627    </t>
  </si>
  <si>
    <t xml:space="preserve"> Cristián Mandiola </t>
  </si>
  <si>
    <t xml:space="preserve"> cristian.mandiola@mccompliance.cl</t>
  </si>
  <si>
    <t xml:space="preserve"> Patricio Véliz Möller </t>
  </si>
  <si>
    <t xml:space="preserve"> patricio.veliz@mccompliance.cl</t>
  </si>
  <si>
    <t xml:space="preserve"> Héctor Roco Castillo </t>
  </si>
  <si>
    <t xml:space="preserve"> Director Auditoría</t>
  </si>
  <si>
    <t xml:space="preserve"> hector.roco@mccompliance.cl</t>
  </si>
  <si>
    <t xml:space="preserve"> Manuel Figueroa Rojas </t>
  </si>
  <si>
    <t xml:space="preserve"> Consultor Compliance Senior</t>
  </si>
  <si>
    <t xml:space="preserve"> manuel.figueroa@mccompliance.cl</t>
  </si>
  <si>
    <t>MCC S.A., CORREDORES DE BOLSA</t>
  </si>
  <si>
    <t xml:space="preserve"> Patricio Eskenazi Arrueste </t>
  </si>
  <si>
    <t xml:space="preserve"> srecabarren@mcc.cl</t>
  </si>
  <si>
    <t xml:space="preserve"> 2 2472 8000    </t>
  </si>
  <si>
    <t>MCCAIN CHILE S.A.</t>
  </si>
  <si>
    <t xml:space="preserve"> Marcel Lagos Osorio </t>
  </si>
  <si>
    <t xml:space="preserve"> marcel.lagososorio@mccain.cl</t>
  </si>
  <si>
    <t xml:space="preserve"> 9 9237 5431    </t>
  </si>
  <si>
    <t xml:space="preserve"> Luis Avendaño Leiva</t>
  </si>
  <si>
    <t xml:space="preserve"> 9 8903 6303</t>
  </si>
  <si>
    <t>MCCANN ERICKSON S.A. DE PUBLICIDAD</t>
  </si>
  <si>
    <t xml:space="preserve"> Guillermo Melero Agliati </t>
  </si>
  <si>
    <t xml:space="preserve"> CEO McCann WG Chile</t>
  </si>
  <si>
    <t xml:space="preserve"> guillermo.melero@mccann.cl</t>
  </si>
  <si>
    <t xml:space="preserve"> 2 2337 6849    </t>
  </si>
  <si>
    <t xml:space="preserve"> Carlos Arriagada Bouey </t>
  </si>
  <si>
    <t xml:space="preserve"> Director de Finanzas y Administración</t>
  </si>
  <si>
    <t xml:space="preserve"> carlos.arriagada@mccann.cl</t>
  </si>
  <si>
    <t xml:space="preserve"> 2 2337 6804    </t>
  </si>
  <si>
    <t xml:space="preserve"> José Ignacio Solari Martínez</t>
  </si>
  <si>
    <t xml:space="preserve"> 2 2337 6851</t>
  </si>
  <si>
    <t xml:space="preserve"> Maribel Vidal Giménez </t>
  </si>
  <si>
    <t xml:space="preserve"> V.P. Directora de Planificación Estratégica</t>
  </si>
  <si>
    <t xml:space="preserve"> 2 2337 6900    </t>
  </si>
  <si>
    <t xml:space="preserve"> Cristián León Gutiérrez </t>
  </si>
  <si>
    <t xml:space="preserve"> Director Creativo General de Mccann Relationship Marketing</t>
  </si>
  <si>
    <t xml:space="preserve"> cristian.leon@mrm.cl</t>
  </si>
  <si>
    <t xml:space="preserve"> 2 2337 6777    </t>
  </si>
  <si>
    <t>MCFIL S.A.</t>
  </si>
  <si>
    <t>Filtros | Telas en General</t>
  </si>
  <si>
    <t xml:space="preserve"> Ricardo Wilensky </t>
  </si>
  <si>
    <t xml:space="preserve"> ricardo.wilensky@mcfil.com.ar</t>
  </si>
  <si>
    <t xml:space="preserve"> 2 3244 3060    </t>
  </si>
  <si>
    <t xml:space="preserve"> Fabián Contreras </t>
  </si>
  <si>
    <t xml:space="preserve"> fabian.contreras@mcfil.cl</t>
  </si>
  <si>
    <t xml:space="preserve"> Nathaly Salazar </t>
  </si>
  <si>
    <t xml:space="preserve"> nathaly.salazar@mcfil.cl</t>
  </si>
  <si>
    <t>MCGRAW-HILL INTERAMERICANA DE CHILE LTDA.</t>
  </si>
  <si>
    <t>Editoriales | Exportaciones</t>
  </si>
  <si>
    <t xml:space="preserve"> Angela González Guzmán </t>
  </si>
  <si>
    <t xml:space="preserve"> angela.gonzalez@mheducation.com</t>
  </si>
  <si>
    <t xml:space="preserve"> 2 2661 3029    </t>
  </si>
  <si>
    <t xml:space="preserve"> Paola González Mery </t>
  </si>
  <si>
    <t xml:space="preserve"> Gerente de Ventas Conosur</t>
  </si>
  <si>
    <t xml:space="preserve"> paola.gonzalez@mheducation.com</t>
  </si>
  <si>
    <t xml:space="preserve"> 2 2661 3034    </t>
  </si>
  <si>
    <t xml:space="preserve"> Marcelo Urrea Panes </t>
  </si>
  <si>
    <t xml:space="preserve"> marcelo.urrea@mheducation.com</t>
  </si>
  <si>
    <t xml:space="preserve"> 2 2661 3016    </t>
  </si>
  <si>
    <t>MCKAY &amp; CIA. ABOGADOS SPA</t>
  </si>
  <si>
    <t xml:space="preserve"> Federico McKay Alliende </t>
  </si>
  <si>
    <t xml:space="preserve"> Rodrigo Salamanca Palacios </t>
  </si>
  <si>
    <t xml:space="preserve"> Jorge Peredo Nacrur </t>
  </si>
  <si>
    <t xml:space="preserve"> Rodrigo Vásquez Luque </t>
  </si>
  <si>
    <t xml:space="preserve"> Martín Popelka Firpo </t>
  </si>
  <si>
    <t xml:space="preserve"> Alejandro Cuevas Pizarro </t>
  </si>
  <si>
    <t xml:space="preserve"> Gustavo Martín Peña </t>
  </si>
  <si>
    <t>MCKINSEY &amp; COMPANY CHILE LTDA.</t>
  </si>
  <si>
    <t xml:space="preserve"> Alejandro Krell</t>
  </si>
  <si>
    <t xml:space="preserve"> 2 2353 1800</t>
  </si>
  <si>
    <t xml:space="preserve"> Xavier Costantini</t>
  </si>
  <si>
    <t xml:space="preserve"> Nelson Roco </t>
  </si>
  <si>
    <t xml:space="preserve"> 2 2353 1800    </t>
  </si>
  <si>
    <t xml:space="preserve"> Juan Carlos Altmann </t>
  </si>
  <si>
    <t xml:space="preserve"> Andreas Juul </t>
  </si>
  <si>
    <t xml:space="preserve"> Ferran Pujol </t>
  </si>
  <si>
    <t>MCLARENS CHILE (LIQUIDADORES OFICIALES) SPA</t>
  </si>
  <si>
    <t xml:space="preserve"> Andrés Jiménez Meza </t>
  </si>
  <si>
    <t xml:space="preserve"> Gerente Casualty</t>
  </si>
  <si>
    <t xml:space="preserve"> andres.jimenez@mclarens.com</t>
  </si>
  <si>
    <t xml:space="preserve"> 2 2484 1105    </t>
  </si>
  <si>
    <t xml:space="preserve"> Juan Dinamarca Jiménez </t>
  </si>
  <si>
    <t xml:space="preserve"> juan.dinamarca@mclarens.com</t>
  </si>
  <si>
    <t xml:space="preserve"> 2 2484 1129    </t>
  </si>
  <si>
    <t xml:space="preserve"> Carlos Jiménez Valiente </t>
  </si>
  <si>
    <t xml:space="preserve"> Gerente de Property</t>
  </si>
  <si>
    <t xml:space="preserve"> carlos.jimenez@mclarens.com</t>
  </si>
  <si>
    <t xml:space="preserve"> 2 2484 1163    </t>
  </si>
  <si>
    <t xml:space="preserve"> Alan Patrick Swain Smith</t>
  </si>
  <si>
    <t xml:space="preserve"> 2 2484 1101</t>
  </si>
  <si>
    <t xml:space="preserve"> Gonzalo Pérez González </t>
  </si>
  <si>
    <t xml:space="preserve"> Gerente Transporte</t>
  </si>
  <si>
    <t xml:space="preserve"> gonzalo.perez@mclarens.com</t>
  </si>
  <si>
    <t xml:space="preserve"> 2 2484 1107    </t>
  </si>
  <si>
    <t>MCP LTDA.</t>
  </si>
  <si>
    <t>Empresas Constructoras | Estructuras Metálicas | Servicios de Ingeniería, Obras Civiles y Construcción</t>
  </si>
  <si>
    <t xml:space="preserve"> Antonio López Escuti </t>
  </si>
  <si>
    <t xml:space="preserve"> lopezescuti@tie.cl</t>
  </si>
  <si>
    <t xml:space="preserve"> 2 2857 3011    </t>
  </si>
  <si>
    <t xml:space="preserve"> Francisco José López Escuti </t>
  </si>
  <si>
    <t xml:space="preserve"> Gerente Comercial - Gerente de Proyectos</t>
  </si>
  <si>
    <t xml:space="preserve"> flopez@tie.cl</t>
  </si>
  <si>
    <t xml:space="preserve"> Cecilia Andrea Rivas Correa </t>
  </si>
  <si>
    <t xml:space="preserve"> Jefe de Adquisiciones y Contabilidad</t>
  </si>
  <si>
    <t xml:space="preserve"> crivasc@tie.cl</t>
  </si>
  <si>
    <t>ME ELECMETAL</t>
  </si>
  <si>
    <t>Acero | Bolas de Acero para la Molienda | Fundiciones | Maquinaria, Equipos, Accesorios, Repuestos y Suministros para la Minería | Servicios, Productos e Insumos para la Minería</t>
  </si>
  <si>
    <t xml:space="preserve"> Juan Antonio Álvarez</t>
  </si>
  <si>
    <t xml:space="preserve"> 2 2441 3710</t>
  </si>
  <si>
    <t xml:space="preserve"> Juan Agustín Figueroa Yávar </t>
  </si>
  <si>
    <t xml:space="preserve"> Jaime Claro Valdés </t>
  </si>
  <si>
    <t xml:space="preserve"> Rolando Medeiros Soux </t>
  </si>
  <si>
    <t xml:space="preserve"> José Pablo Domínguez </t>
  </si>
  <si>
    <t xml:space="preserve"> 2 2361 4010    </t>
  </si>
  <si>
    <t xml:space="preserve"> Ignacio Almarza </t>
  </si>
  <si>
    <t xml:space="preserve"> 71 258 7600    </t>
  </si>
  <si>
    <t xml:space="preserve"> Rodrigo Ogalde Contreras </t>
  </si>
  <si>
    <t xml:space="preserve"> Rafael Castillo Gómez </t>
  </si>
  <si>
    <t xml:space="preserve"> ventas@mec.cl</t>
  </si>
  <si>
    <t xml:space="preserve"> 2 2387 5050    </t>
  </si>
  <si>
    <t xml:space="preserve"> Alejandro Castillo Guzmán </t>
  </si>
  <si>
    <t xml:space="preserve"> Hugo Sandoval Farías</t>
  </si>
  <si>
    <t xml:space="preserve"> 2 2387 5050</t>
  </si>
  <si>
    <t xml:space="preserve"> Marcelo Castillo Guzmán </t>
  </si>
  <si>
    <t xml:space="preserve"> Cristian Castillo Guzmán </t>
  </si>
  <si>
    <t xml:space="preserve"> Proyect Manager</t>
  </si>
  <si>
    <t>MECALUX CHILE LTDA.</t>
  </si>
  <si>
    <t xml:space="preserve"> Germán Flores Miranda</t>
  </si>
  <si>
    <t xml:space="preserve"> 2 2827 6000</t>
  </si>
  <si>
    <t>MECANICA INDUSTRIAL FONSECA</t>
  </si>
  <si>
    <t xml:space="preserve"> Ismael Eduardo Fonseca </t>
  </si>
  <si>
    <t xml:space="preserve"> edofonseca@fonsecahnos.cl</t>
  </si>
  <si>
    <t xml:space="preserve"> 2 2773 7353    </t>
  </si>
  <si>
    <t xml:space="preserve"> Eduardo Fonseca Mardones</t>
  </si>
  <si>
    <t xml:space="preserve"> 2 2773 7353</t>
  </si>
  <si>
    <t>MECANICA INDUSTRIAL MJM SPA</t>
  </si>
  <si>
    <t>Bandejas Portaconductores Eléctricos | Estructuras Metálicas</t>
  </si>
  <si>
    <t xml:space="preserve"> Gastón Bravo Calabrano </t>
  </si>
  <si>
    <t xml:space="preserve"> gbravo@mjm.cl</t>
  </si>
  <si>
    <t xml:space="preserve"> 2 2640 2300    </t>
  </si>
  <si>
    <t xml:space="preserve"> María Julia Bravo Maturana </t>
  </si>
  <si>
    <t xml:space="preserve"> jbravo@mjm.cl</t>
  </si>
  <si>
    <t xml:space="preserve"> Jorge Gutiérrez Olave </t>
  </si>
  <si>
    <t xml:space="preserve"> jgutierrez@mjm.cl</t>
  </si>
  <si>
    <t xml:space="preserve"> Guillermo Cabrera Peralta</t>
  </si>
  <si>
    <t xml:space="preserve"> 2 2640 2300</t>
  </si>
  <si>
    <t xml:space="preserve"> Rodolfo Venegas González </t>
  </si>
  <si>
    <t xml:space="preserve"> rvenegas@mjm.cl</t>
  </si>
  <si>
    <t>MECANICA PLASTICA LTDA.</t>
  </si>
  <si>
    <t xml:space="preserve"> Hilario Rossi Duati </t>
  </si>
  <si>
    <t xml:space="preserve"> mrossi@mecanicaplastica.cl</t>
  </si>
  <si>
    <t xml:space="preserve"> 2 2551 5228    </t>
  </si>
  <si>
    <t xml:space="preserve"> Mauricio Rossi Roncagliolo</t>
  </si>
  <si>
    <t xml:space="preserve"> 2 2346 4400</t>
  </si>
  <si>
    <t>MEDAL Y CIA. LTDA.</t>
  </si>
  <si>
    <t xml:space="preserve"> Mario Leiva Muñoz</t>
  </si>
  <si>
    <t xml:space="preserve"> 2 2524 1485</t>
  </si>
  <si>
    <t xml:space="preserve"> Soledad Leiva Sommaruga </t>
  </si>
  <si>
    <t xml:space="preserve"> medal@medal.tie.cl</t>
  </si>
  <si>
    <t xml:space="preserve"> 2 2524 1485    </t>
  </si>
  <si>
    <t>MEDEL E HIJOS LTDA.</t>
  </si>
  <si>
    <t>Letreros Luminosos, Acrílicos y Similares | Publicidad Exterior</t>
  </si>
  <si>
    <t xml:space="preserve"> María Soledad Medel Meier </t>
  </si>
  <si>
    <t xml:space="preserve"> soledad@medel.cl</t>
  </si>
  <si>
    <t xml:space="preserve"> 2 2683 3144    </t>
  </si>
  <si>
    <t xml:space="preserve"> Pablo Javier Medel Meier </t>
  </si>
  <si>
    <t xml:space="preserve"> Gerente de Comercialización</t>
  </si>
  <si>
    <t xml:space="preserve"> pablo@medel.cl</t>
  </si>
  <si>
    <t xml:space="preserve"> Patricio Fernando Medel Meier</t>
  </si>
  <si>
    <t xml:space="preserve"> 2 2683 3144</t>
  </si>
  <si>
    <t>MEDIASTREAM SPA</t>
  </si>
  <si>
    <t xml:space="preserve"> Oliver Flogel </t>
  </si>
  <si>
    <t xml:space="preserve"> Miembro Directorio</t>
  </si>
  <si>
    <t xml:space="preserve"> contacto@mediastre.am</t>
  </si>
  <si>
    <t xml:space="preserve"> 2 2402 9750    </t>
  </si>
  <si>
    <t xml:space="preserve"> Luis Ahumada Chamorro</t>
  </si>
  <si>
    <t xml:space="preserve"> 2 2402 9750</t>
  </si>
  <si>
    <t>MEDICAL INTERNATIONAL LABORATORIES CORPORATION S.A.</t>
  </si>
  <si>
    <t xml:space="preserve"> 2 2562 4303</t>
  </si>
  <si>
    <t>MEDICAL POLICENTER S.A.</t>
  </si>
  <si>
    <t xml:space="preserve"> Patricio José Eguiguren Muñoz</t>
  </si>
  <si>
    <t xml:space="preserve"> 2 2393 3000</t>
  </si>
  <si>
    <t xml:space="preserve"> Matías del Campo Sabagh</t>
  </si>
  <si>
    <t>MEDITERRANEAN SHIPPING COMPANY (CHILE) S.A.</t>
  </si>
  <si>
    <t>Agentes de Nave | Exportaciones | Importadores y Representantes</t>
  </si>
  <si>
    <t xml:space="preserve"> Ricardo Klempau Schuler </t>
  </si>
  <si>
    <t xml:space="preserve"> chl-info@msc.com</t>
  </si>
  <si>
    <t xml:space="preserve"> 2 2729 1000    </t>
  </si>
  <si>
    <t xml:space="preserve"> Vanessa Del Real </t>
  </si>
  <si>
    <t xml:space="preserve"> vanessade.delreal@msc.com</t>
  </si>
  <si>
    <t xml:space="preserve"> Gonzalo Helle </t>
  </si>
  <si>
    <t xml:space="preserve"> gonzalo.helle@msc.com</t>
  </si>
  <si>
    <t>MEDTEC LTDA.</t>
  </si>
  <si>
    <t xml:space="preserve"> Juan Ferré Forés</t>
  </si>
  <si>
    <t xml:space="preserve"> 2 2228 3171</t>
  </si>
  <si>
    <t>MEE MAQUINAS Y EQUIPOS DE ENERGIA LTDA.</t>
  </si>
  <si>
    <t xml:space="preserve"> Esteban Maqueira Moreno </t>
  </si>
  <si>
    <t xml:space="preserve"> recepcion@mee.cl</t>
  </si>
  <si>
    <t xml:space="preserve"> 2 2963 7000    </t>
  </si>
  <si>
    <t xml:space="preserve"> Hernán Alcamán Fernández </t>
  </si>
  <si>
    <t xml:space="preserve"> Carlos Briones Sanhueza </t>
  </si>
  <si>
    <t>MEGA ARCHIVOS S.A.</t>
  </si>
  <si>
    <t xml:space="preserve"> Luis Felipe Lehuedé </t>
  </si>
  <si>
    <t xml:space="preserve"> llehuede@redmegacentro.cl</t>
  </si>
  <si>
    <t xml:space="preserve"> 2 2783 2200    </t>
  </si>
  <si>
    <t xml:space="preserve"> José Miguel Prieto C. </t>
  </si>
  <si>
    <t xml:space="preserve"> jmprieto@megaarchivos.cl</t>
  </si>
  <si>
    <t xml:space="preserve"> Andrés Amigo </t>
  </si>
  <si>
    <t xml:space="preserve"> aamigo@megaarchivos.cl</t>
  </si>
  <si>
    <t>MEGALUX (CHILE) S.A.</t>
  </si>
  <si>
    <t xml:space="preserve"> Christian Koplow </t>
  </si>
  <si>
    <t xml:space="preserve"> christian.koplow@megalux.cl</t>
  </si>
  <si>
    <t xml:space="preserve"> 2 2431 7500    </t>
  </si>
  <si>
    <t>MEGAMUEBLES</t>
  </si>
  <si>
    <t xml:space="preserve"> Hernán Vicente Maldonado Salazar </t>
  </si>
  <si>
    <t xml:space="preserve"> hmaldonado@megamuebles.cl</t>
  </si>
  <si>
    <t xml:space="preserve"> 2 2596 2253    </t>
  </si>
  <si>
    <t xml:space="preserve"> Andrea Torres Urene </t>
  </si>
  <si>
    <t xml:space="preserve"> contacto@megamuebles.cl</t>
  </si>
  <si>
    <t xml:space="preserve"> 2 2596 2250    </t>
  </si>
  <si>
    <t>MEGAPLAST LTDA.</t>
  </si>
  <si>
    <t xml:space="preserve"> Cristián Urzúa Zirotti </t>
  </si>
  <si>
    <t xml:space="preserve"> 2 2551 6893    </t>
  </si>
  <si>
    <t>MEGASALUD SPA</t>
  </si>
  <si>
    <t xml:space="preserve"> Rodrigo Medel Samacoitz </t>
  </si>
  <si>
    <t xml:space="preserve"> marjorie.gonzalez@megasalud.net</t>
  </si>
  <si>
    <t xml:space="preserve"> 2 2425 6608    </t>
  </si>
  <si>
    <t xml:space="preserve"> Jenny Poblete </t>
  </si>
  <si>
    <t xml:space="preserve"> j.poblete@megasalud.net</t>
  </si>
  <si>
    <t xml:space="preserve"> 2 2425 6000    </t>
  </si>
  <si>
    <t xml:space="preserve"> Marcelo Barros Gaete </t>
  </si>
  <si>
    <t xml:space="preserve"> Gerente de TI</t>
  </si>
  <si>
    <t xml:space="preserve"> paola.gomez@megasalud.net</t>
  </si>
  <si>
    <t xml:space="preserve"> 2 2425 6482    </t>
  </si>
  <si>
    <t>MEGEVE CONSULTING S.A.</t>
  </si>
  <si>
    <t xml:space="preserve"> Piero Solari Donaggio </t>
  </si>
  <si>
    <t xml:space="preserve"> 2 2577 3605    </t>
  </si>
  <si>
    <t>MEKANO EQUIPOS S.A.</t>
  </si>
  <si>
    <t xml:space="preserve"> Roberto Francisco Steeger Kyrein </t>
  </si>
  <si>
    <t xml:space="preserve"> rob_steeger@mekano.com</t>
  </si>
  <si>
    <t xml:space="preserve"> 2 2372 4400    </t>
  </si>
  <si>
    <t xml:space="preserve"> Ricardo Sacha Steeger Klein</t>
  </si>
  <si>
    <t xml:space="preserve"> 2 2372 4400</t>
  </si>
  <si>
    <t xml:space="preserve"> Luis Humberto Bozzo Quintana </t>
  </si>
  <si>
    <t xml:space="preserve"> lbozzo@mekano.com</t>
  </si>
  <si>
    <t xml:space="preserve"> Pablo Criscione Bellorifondo </t>
  </si>
  <si>
    <t xml:space="preserve"> pcriscione@mekano.com</t>
  </si>
  <si>
    <t xml:space="preserve"> Maximiliano Penna </t>
  </si>
  <si>
    <t xml:space="preserve"> Gerente General MekanoSige</t>
  </si>
  <si>
    <t xml:space="preserve"> mpenna@mekano.com</t>
  </si>
  <si>
    <t>MEKIS Y CIA. LTDA.</t>
  </si>
  <si>
    <t xml:space="preserve"> Rodrigo Mekis Martínez </t>
  </si>
  <si>
    <t xml:space="preserve"> rmekis@mekis.cl</t>
  </si>
  <si>
    <t xml:space="preserve"> 2 2953 6770    </t>
  </si>
  <si>
    <t xml:space="preserve"> Rodrigo Mekis Arnolds</t>
  </si>
  <si>
    <t xml:space="preserve"> 2 2953 6770</t>
  </si>
  <si>
    <t xml:space="preserve"> Lukas Mekis Arnolds</t>
  </si>
  <si>
    <t xml:space="preserve"> 2 2243 5052</t>
  </si>
  <si>
    <t>MEL ALIMENTOS SPA</t>
  </si>
  <si>
    <t xml:space="preserve"> René González Balbontín </t>
  </si>
  <si>
    <t xml:space="preserve"> rene@melalimentos.cl</t>
  </si>
  <si>
    <t xml:space="preserve"> 2 3203 6300    </t>
  </si>
  <si>
    <t xml:space="preserve"> Cristian Silva </t>
  </si>
  <si>
    <t xml:space="preserve"> cristian.silva@melalimentos.cl</t>
  </si>
  <si>
    <t>MELDIC LTDA.</t>
  </si>
  <si>
    <t xml:space="preserve"> Víctor Moreno Mancilla </t>
  </si>
  <si>
    <t xml:space="preserve"> vmoreno@meldic.cl</t>
  </si>
  <si>
    <t xml:space="preserve"> 2 2239 8283    </t>
  </si>
  <si>
    <t xml:space="preserve"> Rodrigo Aguilar Vinagre</t>
  </si>
  <si>
    <t xml:space="preserve"> 2 2239 8283</t>
  </si>
  <si>
    <t>MELLAFE Y SALAS DIVISION EMPRESAS S.A.</t>
  </si>
  <si>
    <t>Asesorías y Servicios en Computación e Informática | Audiovisuales, Videos, Equipos y Sistemas | Computación: Equipos, Insumos, Accesorios y Servicios Conexos | Digitalizadores, Scanners, Data Display, Planografía | Equipos Telefónicos y de Comunicación Interna | Etiquetadoras | Fotocopiadoras y Otros Equipos de Reproducción, Venta y Arriendo | Importadores y Representantes | Impresora de Códigos de Barra | Impresoras: Laser, Matriz de Punto, Mutifuncionales, Inyección de Tinta | Lectores de Código de Barras | Servicios Técnicos de Reparaciones y Mantenimiento | Suministros para Máquinas de Oficina | Talleres y Servicios Eléctricos y Electrónicos</t>
  </si>
  <si>
    <t xml:space="preserve"> Patricia Esquivel Fernández</t>
  </si>
  <si>
    <t xml:space="preserve"> 2 2445 6255</t>
  </si>
  <si>
    <t xml:space="preserve"> Juan Pablo Canessa Muñoz </t>
  </si>
  <si>
    <t xml:space="preserve"> jcanessa@tecnodasa.cl</t>
  </si>
  <si>
    <t xml:space="preserve"> 2 2445 6265    </t>
  </si>
  <si>
    <t>MELON ARIDOS LTDA.</t>
  </si>
  <si>
    <t>Aridos para la Construcción | Materiales para la Construcción</t>
  </si>
  <si>
    <t xml:space="preserve"> Helmut Brandau Moreno </t>
  </si>
  <si>
    <t xml:space="preserve"> helmut.brandau@melonaridos.cl</t>
  </si>
  <si>
    <t xml:space="preserve"> 2 2280 0000    </t>
  </si>
  <si>
    <t xml:space="preserve"> Antonio Lira Belmar </t>
  </si>
  <si>
    <t xml:space="preserve"> Gerente Estrategia y Finanzas</t>
  </si>
  <si>
    <t xml:space="preserve"> antonio.lira@melonservicios.cl</t>
  </si>
  <si>
    <t xml:space="preserve"> Claudio Tujillo Godoy </t>
  </si>
  <si>
    <t xml:space="preserve"> claudio.trujillo@melonaridos.cl</t>
  </si>
  <si>
    <t>MELON HORMIGONES S.A.</t>
  </si>
  <si>
    <t xml:space="preserve"> Patricio Merello Hitschfeld </t>
  </si>
  <si>
    <t xml:space="preserve"> Gerente General Melón Hormigones S.A.</t>
  </si>
  <si>
    <t xml:space="preserve"> ana.sepulveda@melonhormigones.cl</t>
  </si>
  <si>
    <t>MELON S.A.</t>
  </si>
  <si>
    <t xml:space="preserve"> Alex Paul Fort Brescia</t>
  </si>
  <si>
    <t xml:space="preserve"> Mario Brescia Moreyra </t>
  </si>
  <si>
    <t xml:space="preserve"> Fortunato Brescia Moreyra </t>
  </si>
  <si>
    <t xml:space="preserve"> Jaime Araoz Medanic </t>
  </si>
  <si>
    <t xml:space="preserve"> Bernardo Fort Brescia </t>
  </si>
  <si>
    <t xml:space="preserve"> Pedro Brescia Moreyra </t>
  </si>
  <si>
    <t xml:space="preserve"> Patricio de Solminihac Tampier </t>
  </si>
  <si>
    <t xml:space="preserve"> Jorge Eugenín Ulloa </t>
  </si>
  <si>
    <t xml:space="preserve"> Gerente General Melón Hormigones</t>
  </si>
  <si>
    <t xml:space="preserve"> Iván Marinado Felipos </t>
  </si>
  <si>
    <t xml:space="preserve"> Gerente General Cementos</t>
  </si>
  <si>
    <t xml:space="preserve"> Gerente Corporativo de Finanzas y Estrategias</t>
  </si>
  <si>
    <t xml:space="preserve"> Alejandro Fukuda </t>
  </si>
  <si>
    <t xml:space="preserve"> Gerente Corporativo de Auditoría Interna</t>
  </si>
  <si>
    <t xml:space="preserve"> Camila Vieira </t>
  </si>
  <si>
    <t xml:space="preserve"> Gerente Corporativo de Recursos Humanos, Talento y Cultura</t>
  </si>
  <si>
    <t xml:space="preserve"> Freddy Adolfo Lund Bellocchio </t>
  </si>
  <si>
    <t xml:space="preserve"> ventas@mercapapel.cl</t>
  </si>
  <si>
    <t xml:space="preserve"> 2 2551 3234    </t>
  </si>
  <si>
    <t>MERCER CONSULTING (CHILE) LTDA.</t>
  </si>
  <si>
    <t>Consultores y Asesores de Recursos Humanos | Productores y Agentes de Seguros</t>
  </si>
  <si>
    <t xml:space="preserve"> Diego Guaita Burgo </t>
  </si>
  <si>
    <t xml:space="preserve"> diego.guaita@mercer.com</t>
  </si>
  <si>
    <t xml:space="preserve"> 2 2420 6080    </t>
  </si>
  <si>
    <t xml:space="preserve"> Agustina Bellido </t>
  </si>
  <si>
    <t xml:space="preserve"> Product Leader</t>
  </si>
  <si>
    <t xml:space="preserve"> agustina.bellido@mercer.com</t>
  </si>
  <si>
    <t xml:space="preserve"> Miguel Gumucio </t>
  </si>
  <si>
    <t xml:space="preserve"> miguel.gumucio@mercermarshbeneficios.com</t>
  </si>
  <si>
    <t>MERCK S.A.</t>
  </si>
  <si>
    <t>Equipos e Instrumentación para Laboratorios Químicos | Materias Primas Alimentarias | Materias Primas para la Industria Farmacéutica | Productos Farmacéuticos y Medicamentos de uso Humano o Veterinario | Productos Químicos Especiales | Reactivos Químicos | Servicios Técnicos de Reparaciones y Mantenimiento</t>
  </si>
  <si>
    <t xml:space="preserve"> Jessica Jirash Gebara </t>
  </si>
  <si>
    <t xml:space="preserve"> Managing Director / General Manager Merck S.A.</t>
  </si>
  <si>
    <t xml:space="preserve"> jessica.jirash@merckgroup.com</t>
  </si>
  <si>
    <t xml:space="preserve"> 2 2340 0000    </t>
  </si>
  <si>
    <t xml:space="preserve"> Carlos Clavijo Fuentes </t>
  </si>
  <si>
    <t xml:space="preserve"> Managing Director Sigma-Aldrich Química-Chile Commercial Research</t>
  </si>
  <si>
    <t xml:space="preserve"> paola.rojas@merckgroup.com</t>
  </si>
  <si>
    <t xml:space="preserve"> 2 2340 0302    </t>
  </si>
  <si>
    <t xml:space="preserve"> Paola Navarro Ebner </t>
  </si>
  <si>
    <t xml:space="preserve"> Chief Financial Officer</t>
  </si>
  <si>
    <t xml:space="preserve"> paola.navarro@merckgroup.com</t>
  </si>
  <si>
    <t xml:space="preserve"> 2 2340 0111    </t>
  </si>
  <si>
    <t xml:space="preserve"> María Cristina Caviedes Soto </t>
  </si>
  <si>
    <t xml:space="preserve"> Human Resources Country Head Chile &amp; LatAm</t>
  </si>
  <si>
    <t xml:space="preserve"> maria-cristina.caviedes@merckgroup.com</t>
  </si>
  <si>
    <t xml:space="preserve"> 2 2340 0131    </t>
  </si>
  <si>
    <t>MERCOFRUT SPA</t>
  </si>
  <si>
    <t xml:space="preserve"> Javier Kaulen Echegoyen</t>
  </si>
  <si>
    <t xml:space="preserve"> 2 2333 1015</t>
  </si>
  <si>
    <t xml:space="preserve"> Jaime Antonio Bravo González </t>
  </si>
  <si>
    <t xml:space="preserve"> finanza@mercofrut.com</t>
  </si>
  <si>
    <t xml:space="preserve"> 2 2333 1015    </t>
  </si>
  <si>
    <t>MERMELADAS Y CONSERVAS MICKELSEN</t>
  </si>
  <si>
    <t>Alimentos Envasados, en Conserva y Congelados | Mermeladas</t>
  </si>
  <si>
    <t xml:space="preserve"> Patricia Concha Mickelsen </t>
  </si>
  <si>
    <t xml:space="preserve"> 2 2821 1415    </t>
  </si>
  <si>
    <t xml:space="preserve"> Carolina Hidalgo Concha</t>
  </si>
  <si>
    <t xml:space="preserve"> 2 2821 1415</t>
  </si>
  <si>
    <t>MERRILL LYNCH CORREDORES DE BOLSA SPA.</t>
  </si>
  <si>
    <t xml:space="preserve"> Max Cuenca Mujica </t>
  </si>
  <si>
    <t xml:space="preserve"> Managing Director / Gerente General / Gerente Administración y Finanzas</t>
  </si>
  <si>
    <t xml:space="preserve"> max.cuenca@baml.com</t>
  </si>
  <si>
    <t xml:space="preserve"> 2 2490 9500    </t>
  </si>
  <si>
    <t xml:space="preserve"> Constanza Walsen A. </t>
  </si>
  <si>
    <t xml:space="preserve"> constanza.walsen@baml.com</t>
  </si>
  <si>
    <t xml:space="preserve"> 2 2490 9580    </t>
  </si>
  <si>
    <t>MESSER CHILE LTDA.</t>
  </si>
  <si>
    <t>Equipos de Medicina | Gases Industriales y Medicinales | Maquinaria, Equipos, Accesorios, Repuestos y Suministros para la Minería | Maquinaria, Equipos, Accesorios, Repuestos y Suministros para Tratamiento de Efluentes Líquidos o Ag | Productos Químicos Especiales | Soldadora Móvil | Soldaduras</t>
  </si>
  <si>
    <t xml:space="preserve"> María Constanza Iglesias </t>
  </si>
  <si>
    <t xml:space="preserve"> maria.iglesias@messer-cl.com</t>
  </si>
  <si>
    <t xml:space="preserve"> 2 2680 2838    </t>
  </si>
  <si>
    <t xml:space="preserve"> Manuel Orellana M. </t>
  </si>
  <si>
    <t xml:space="preserve"> manuel.orellana@messer-cl.com</t>
  </si>
  <si>
    <t xml:space="preserve"> Affonso Fatorelli </t>
  </si>
  <si>
    <t xml:space="preserve"> affonso.fatorelli@messer-cl.com</t>
  </si>
  <si>
    <t xml:space="preserve"> Fermín Valiña </t>
  </si>
  <si>
    <t xml:space="preserve"> fermin.valina@messer-cl.com</t>
  </si>
  <si>
    <t>META PROYECTOS S.A.</t>
  </si>
  <si>
    <t>Deportes y Recreación | Organización de Eventos, Promociones y Lanzamientos | Producción y Creación de Espectáculos | Producción y Realización de Eventos (Especiales o no)</t>
  </si>
  <si>
    <t xml:space="preserve"> Beatriz Montoya </t>
  </si>
  <si>
    <t xml:space="preserve"> bmontoya@metaproducciones.cl</t>
  </si>
  <si>
    <t xml:space="preserve"> 2 2793 3340    </t>
  </si>
  <si>
    <t xml:space="preserve"> Juan Pablo Arias Cuq </t>
  </si>
  <si>
    <t xml:space="preserve"> jparias@metaproducciones.cl</t>
  </si>
  <si>
    <t xml:space="preserve"> Juan Pablo Grez Gubbins </t>
  </si>
  <si>
    <t xml:space="preserve"> jpgrez@metaproducciones.cl</t>
  </si>
  <si>
    <t>METACOM LTDA.</t>
  </si>
  <si>
    <t>Computación: Equipos, Insumos, Accesorios y Servicios Conexos | Redes Computacionales | Telecomunicaciones y Radiocomunicaciones</t>
  </si>
  <si>
    <t xml:space="preserve"> Marcela Rivera Gabriel</t>
  </si>
  <si>
    <t xml:space="preserve"> 2 2862 8000</t>
  </si>
  <si>
    <t xml:space="preserve"> Mauricio González Palma</t>
  </si>
  <si>
    <t>METACONTROL INGENIEROS S.A.</t>
  </si>
  <si>
    <t xml:space="preserve"> Rodrigo Flores Coobs </t>
  </si>
  <si>
    <t xml:space="preserve"> recepcion@metacontrol.cl</t>
  </si>
  <si>
    <t xml:space="preserve"> 2 2222 4047    </t>
  </si>
  <si>
    <t xml:space="preserve"> Ignacio Vera Gil </t>
  </si>
  <si>
    <t xml:space="preserve"> Luis Scarella Ramírez </t>
  </si>
  <si>
    <t>METALAMERICA S.A.</t>
  </si>
  <si>
    <t xml:space="preserve"> Cristóbal Donoso </t>
  </si>
  <si>
    <t xml:space="preserve"> cdonoso@norglas.cl</t>
  </si>
  <si>
    <t>METALBRAS LTDA.</t>
  </si>
  <si>
    <t xml:space="preserve"> Rodrigo Maturana Correa</t>
  </si>
  <si>
    <t xml:space="preserve"> 2 2855 1486</t>
  </si>
  <si>
    <t xml:space="preserve"> Francisco Andrade García </t>
  </si>
  <si>
    <t xml:space="preserve"> contacto@metalbras.cl</t>
  </si>
  <si>
    <t xml:space="preserve"> 2 2855 1486    </t>
  </si>
  <si>
    <t xml:space="preserve"> Cristian Maturana Krögh</t>
  </si>
  <si>
    <t xml:space="preserve"> Rodrigo Maturana Krögh</t>
  </si>
  <si>
    <t>METALFORT S.A.</t>
  </si>
  <si>
    <t xml:space="preserve"> Pablo Arcaya Bakit</t>
  </si>
  <si>
    <t xml:space="preserve"> 2 2857 1936</t>
  </si>
  <si>
    <t xml:space="preserve"> Hugo Arcaya Abarzúa</t>
  </si>
  <si>
    <t>METALHSA</t>
  </si>
  <si>
    <t xml:space="preserve"> Manuel Edmundo Henríquez Canales </t>
  </si>
  <si>
    <t xml:space="preserve"> mhenriquez@metalhsa.cl</t>
  </si>
  <si>
    <t xml:space="preserve"> 2 2519 7900    </t>
  </si>
  <si>
    <t>METALMACK LTDA.</t>
  </si>
  <si>
    <t xml:space="preserve"> Donald Mackenzie </t>
  </si>
  <si>
    <t xml:space="preserve"> comercial@metalmack.cl</t>
  </si>
  <si>
    <t xml:space="preserve"> 72 295 4343    </t>
  </si>
  <si>
    <t xml:space="preserve"> María José Duarte Romero </t>
  </si>
  <si>
    <t xml:space="preserve"> mjduarte@metalmack.cl</t>
  </si>
  <si>
    <t>METALMECANICA ANCLAMETAL S.A.</t>
  </si>
  <si>
    <t xml:space="preserve"> Luis Jiménez Gómez </t>
  </si>
  <si>
    <t xml:space="preserve"> 2 2641 8504    </t>
  </si>
  <si>
    <t>METALMECANICA ANDRITEC LTDA.</t>
  </si>
  <si>
    <t>Carrocerías y Remolques | Estanques | Estructuras Metálicas</t>
  </si>
  <si>
    <t xml:space="preserve"> Jorge Andrés Andrighetti Cifuentes </t>
  </si>
  <si>
    <t xml:space="preserve"> jorgeandrighetti@andritec.cl</t>
  </si>
  <si>
    <t xml:space="preserve"> 2 2896 7500    </t>
  </si>
  <si>
    <t>METALMECANICA BACIGALUPO HERMANOS LTDA.</t>
  </si>
  <si>
    <t xml:space="preserve"> Giancarlo Bacigalupo Ruiz </t>
  </si>
  <si>
    <t xml:space="preserve"> Gerente General / Administración y Finanzas</t>
  </si>
  <si>
    <t xml:space="preserve"> giancarlo@bacigalupo.cl</t>
  </si>
  <si>
    <t xml:space="preserve"> 32 223 4358    </t>
  </si>
  <si>
    <t>METALMECANICA COLLIO LTDA.</t>
  </si>
  <si>
    <t xml:space="preserve"> Maritza Machuca Barrera </t>
  </si>
  <si>
    <t xml:space="preserve"> 2 2526 6112    </t>
  </si>
  <si>
    <t xml:space="preserve"> William Collio Inostroza</t>
  </si>
  <si>
    <t xml:space="preserve"> 2 2526 6112</t>
  </si>
  <si>
    <t xml:space="preserve"> Maritza Collio Machuca </t>
  </si>
  <si>
    <t xml:space="preserve"> m.ignacia@metalcollio.com</t>
  </si>
  <si>
    <t xml:space="preserve"> 2 2252 6612    </t>
  </si>
  <si>
    <t>METALMECANICA GAL SPA</t>
  </si>
  <si>
    <t>Cerrajería y Quincallería | Estampados Metálicos | Remaches</t>
  </si>
  <si>
    <t xml:space="preserve"> Cristina Espinoza Astudillo </t>
  </si>
  <si>
    <t xml:space="preserve"> 2 2813 4725    </t>
  </si>
  <si>
    <t xml:space="preserve"> Patricio Gutiérrez Merino </t>
  </si>
  <si>
    <t>METALMECANICA SINSAY LTDA.</t>
  </si>
  <si>
    <t>Engranajes | Maestranzas | Reductores de Velocidad</t>
  </si>
  <si>
    <t xml:space="preserve"> Cristián Sinsay Carretti </t>
  </si>
  <si>
    <t xml:space="preserve"> cristian@sinsay.cl</t>
  </si>
  <si>
    <t xml:space="preserve"> 2 2740 3600    </t>
  </si>
  <si>
    <t xml:space="preserve"> Jorge Sinsay Cabrera </t>
  </si>
  <si>
    <t xml:space="preserve"> ventas@sinsay.cl</t>
  </si>
  <si>
    <t xml:space="preserve"> Carolina Sinsay Cabrera </t>
  </si>
  <si>
    <t xml:space="preserve"> carolina@sinsay.cl</t>
  </si>
  <si>
    <t>METALPAR S.A.</t>
  </si>
  <si>
    <t xml:space="preserve"> Jaime Paredes Mittermayer </t>
  </si>
  <si>
    <t xml:space="preserve"> jparedesm@metalpar.cl</t>
  </si>
  <si>
    <t xml:space="preserve"> 2 2368 2000    </t>
  </si>
  <si>
    <t xml:space="preserve"> Nicolás Rojas López </t>
  </si>
  <si>
    <t xml:space="preserve"> nrojas@metalpar.cl</t>
  </si>
  <si>
    <t xml:space="preserve"> Rodrigo Hidalgo Montecinos </t>
  </si>
  <si>
    <t xml:space="preserve"> rhidalgo@metalpar.cl</t>
  </si>
  <si>
    <t xml:space="preserve"> 2 2368 2068    </t>
  </si>
  <si>
    <t>METALURGICA AQUILES CLAVEL Y CIA. LTDA.</t>
  </si>
  <si>
    <t xml:space="preserve"> Aquiles Augusto Clavel Valenzuela </t>
  </si>
  <si>
    <t xml:space="preserve"> clavel@clavel.cl</t>
  </si>
  <si>
    <t xml:space="preserve"> 2 2683 8908    </t>
  </si>
  <si>
    <t xml:space="preserve"> Aquiles Hernán Clavel Opazo </t>
  </si>
  <si>
    <t>METALURGICA FAT LTDA.</t>
  </si>
  <si>
    <t xml:space="preserve"> Fernando José Acuña Tagle </t>
  </si>
  <si>
    <t xml:space="preserve"> fernando@fat.cl</t>
  </si>
  <si>
    <t xml:space="preserve"> 2 2355 5100    </t>
  </si>
  <si>
    <t xml:space="preserve"> Fernando Acuña Brücher </t>
  </si>
  <si>
    <t xml:space="preserve"> facuna@fat.cl</t>
  </si>
  <si>
    <t xml:space="preserve"> María Soledad Acuña Brücher </t>
  </si>
  <si>
    <t xml:space="preserve"> sacuna@fat.cl</t>
  </si>
  <si>
    <t xml:space="preserve"> Héctor Igor Scrofft Aliaga </t>
  </si>
  <si>
    <t xml:space="preserve"> iscrofft@fat.cl</t>
  </si>
  <si>
    <t>METALURGICA GAYMER Y CIA. LTDA.</t>
  </si>
  <si>
    <t xml:space="preserve"> Germán A. Gaymer Rowe </t>
  </si>
  <si>
    <t xml:space="preserve"> info@anclajes.cl</t>
  </si>
  <si>
    <t xml:space="preserve"> 2 2435 2020    </t>
  </si>
  <si>
    <t xml:space="preserve"> Manuel Saldías Seguel</t>
  </si>
  <si>
    <t xml:space="preserve"> 2 2435 2020</t>
  </si>
  <si>
    <t>METALURGICA HUND LTDA.</t>
  </si>
  <si>
    <t xml:space="preserve"> Walter Hund Villagra </t>
  </si>
  <si>
    <t xml:space="preserve"> whund@hund.cl</t>
  </si>
  <si>
    <t xml:space="preserve"> 45 238 1009    </t>
  </si>
  <si>
    <t xml:space="preserve"> Franz Hund Breuer </t>
  </si>
  <si>
    <t xml:space="preserve"> fhund@hund.cl</t>
  </si>
  <si>
    <t xml:space="preserve"> Elisabeth Breuer</t>
  </si>
  <si>
    <t xml:space="preserve"> 45 238 1009</t>
  </si>
  <si>
    <t>METALURGICA INDUSTRIAL TOBALABA S.A.</t>
  </si>
  <si>
    <t xml:space="preserve"> Sergio Echeverría Brito</t>
  </si>
  <si>
    <t xml:space="preserve"> 2 2273 1933</t>
  </si>
  <si>
    <t xml:space="preserve"> Jesús Diez Martínez </t>
  </si>
  <si>
    <t xml:space="preserve"> mit@mit.cl</t>
  </si>
  <si>
    <t xml:space="preserve"> 2 2273 1933    </t>
  </si>
  <si>
    <t xml:space="preserve"> José Rafael Diez Martínez </t>
  </si>
  <si>
    <t>METALURGICA LAVIN S.A.</t>
  </si>
  <si>
    <t xml:space="preserve"> Hugo Lavín Moscoso </t>
  </si>
  <si>
    <t xml:space="preserve"> hlavin@metalurgicalavin.cl</t>
  </si>
  <si>
    <t xml:space="preserve"> 2 2623 4259    </t>
  </si>
  <si>
    <t xml:space="preserve"> Mauricio Lavín Moscoso </t>
  </si>
  <si>
    <t xml:space="preserve"> mlavin@metalurgicalavin.cl</t>
  </si>
  <si>
    <t xml:space="preserve"> Patricia Lavín Moscoso </t>
  </si>
  <si>
    <t xml:space="preserve"> patricial@manquehue.net</t>
  </si>
  <si>
    <t>METALURGICA MANLAC S.A.</t>
  </si>
  <si>
    <t xml:space="preserve"> Ignacio Domeyko Matte </t>
  </si>
  <si>
    <t xml:space="preserve"> Director Ejecutivo y Representante Legal</t>
  </si>
  <si>
    <t xml:space="preserve"> idomeyko@manlac.cl</t>
  </si>
  <si>
    <t xml:space="preserve"> 2 2320 6731    </t>
  </si>
  <si>
    <t xml:space="preserve"> Sergio Calvo Rodríguez </t>
  </si>
  <si>
    <t xml:space="preserve"> scalvo@manlac.cl</t>
  </si>
  <si>
    <t xml:space="preserve"> 2 2320 6732    </t>
  </si>
  <si>
    <t xml:space="preserve"> Cecilia Jaque </t>
  </si>
  <si>
    <t xml:space="preserve"> cjaque@manlac.cl</t>
  </si>
  <si>
    <t xml:space="preserve"> 2 2320 6738    </t>
  </si>
  <si>
    <t xml:space="preserve"> Raúl Saa Inostroza</t>
  </si>
  <si>
    <t xml:space="preserve"> 2 2320 6734</t>
  </si>
  <si>
    <t xml:space="preserve"> Jorge Landaeta Mendoza</t>
  </si>
  <si>
    <t xml:space="preserve"> 2 2320 6735</t>
  </si>
  <si>
    <t>METALURGICA METTAL LTDA.</t>
  </si>
  <si>
    <t xml:space="preserve"> Enrique García-Huidobro Toro </t>
  </si>
  <si>
    <t xml:space="preserve"> metalurgica@mettal.cl</t>
  </si>
  <si>
    <t xml:space="preserve"> 2 2739 0156    </t>
  </si>
  <si>
    <t xml:space="preserve"> Davor Stancic-Rokotov Holger </t>
  </si>
  <si>
    <t>Estructuras Metálicas | Repuestos, Piezas y Accesorios para Automóviles y Camiones</t>
  </si>
  <si>
    <t xml:space="preserve"> 2 2779 4091    </t>
  </si>
  <si>
    <t xml:space="preserve"> Marcelo Brenner Herz </t>
  </si>
  <si>
    <t xml:space="preserve"> metalurgica@metmunchen.cl</t>
  </si>
  <si>
    <t>METALURGICA SEGA LTDA.</t>
  </si>
  <si>
    <t>Empresas Constructoras | Estructuras Metálicas | Maestranzas | Perfiles Metálicos</t>
  </si>
  <si>
    <t xml:space="preserve"> Jorge Villarroel Carrasco </t>
  </si>
  <si>
    <t xml:space="preserve"> segaltda@gmail.com</t>
  </si>
  <si>
    <t xml:space="preserve"> 2 2683 1024    </t>
  </si>
  <si>
    <t xml:space="preserve"> Elsa Salgado Ponce</t>
  </si>
  <si>
    <t xml:space="preserve"> 2 2683 1024</t>
  </si>
  <si>
    <t>METALURGICA SILCOSIL SPA</t>
  </si>
  <si>
    <t xml:space="preserve"> Alexandro Rafael Silva Drouillas</t>
  </si>
  <si>
    <t xml:space="preserve"> 2 2587 9900</t>
  </si>
  <si>
    <t xml:space="preserve"> Maribel Reyes </t>
  </si>
  <si>
    <t xml:space="preserve"> maribel.reyes@silcosil.cl</t>
  </si>
  <si>
    <t xml:space="preserve"> 2 2587 9900    </t>
  </si>
  <si>
    <t xml:space="preserve"> Eduardo Vaccaro </t>
  </si>
  <si>
    <t xml:space="preserve"> eduardo.vaccaro@silcosil.cl</t>
  </si>
  <si>
    <t>METALURGICA SUDAMERICANA S.A.</t>
  </si>
  <si>
    <t>Exportaciones | Manufacturas Metalúrgicas | Maquinaria, Equipos, Accesorios, Repuestos y Suministros de uso Agrícola y Forestal</t>
  </si>
  <si>
    <t xml:space="preserve"> Carlos Quintana Hoffa </t>
  </si>
  <si>
    <t xml:space="preserve"> cquinta@metsud.cl</t>
  </si>
  <si>
    <t xml:space="preserve"> 2 2424 5840    </t>
  </si>
  <si>
    <t xml:space="preserve"> Luis Zúñiga Montes </t>
  </si>
  <si>
    <t xml:space="preserve"> lzuniga@metsud.cl</t>
  </si>
  <si>
    <t>METALURGICA WINTER S.A.</t>
  </si>
  <si>
    <t xml:space="preserve"> Gerhard Rosenbaum Spier</t>
  </si>
  <si>
    <t xml:space="preserve"> Edith Chávez Salazar </t>
  </si>
  <si>
    <t xml:space="preserve"> Jefa Administración y Finanzas</t>
  </si>
  <si>
    <t xml:space="preserve"> d.contab@wintersa.cl</t>
  </si>
  <si>
    <t>METALVAL LTDA.</t>
  </si>
  <si>
    <t xml:space="preserve"> Enrique Swett Muñoz</t>
  </si>
  <si>
    <t xml:space="preserve"> 32 263 0332</t>
  </si>
  <si>
    <t xml:space="preserve"> Sebastián Ducci Ossa </t>
  </si>
  <si>
    <t xml:space="preserve"> sducci@metalval.cl</t>
  </si>
  <si>
    <t xml:space="preserve"> 32 263 0332    </t>
  </si>
  <si>
    <t>METECNO S.A.</t>
  </si>
  <si>
    <t xml:space="preserve"> Renato Vallejos Krug </t>
  </si>
  <si>
    <t xml:space="preserve"> 2 2438 7500    </t>
  </si>
  <si>
    <t xml:space="preserve"> Mauricio Ochoa Llanos</t>
  </si>
  <si>
    <t xml:space="preserve"> 2 2468 7500</t>
  </si>
  <si>
    <t>METHANEX CHILE SPA</t>
  </si>
  <si>
    <t xml:space="preserve"> Alejandro Larrive</t>
  </si>
  <si>
    <t xml:space="preserve"> 2 2374 4000</t>
  </si>
  <si>
    <t xml:space="preserve"> Pablo Martínez Viertel </t>
  </si>
  <si>
    <t xml:space="preserve"> Eduardo Orlandini Robert </t>
  </si>
  <si>
    <t xml:space="preserve"> Sergio Almarza </t>
  </si>
  <si>
    <t xml:space="preserve"> Director de Marketing y Logística</t>
  </si>
  <si>
    <t xml:space="preserve"> Carla Vidal Sanhueza </t>
  </si>
  <si>
    <t xml:space="preserve"> 61 271 2000    </t>
  </si>
  <si>
    <t xml:space="preserve"> Boris Vukasovic</t>
  </si>
  <si>
    <t xml:space="preserve"> 61 271 2000</t>
  </si>
  <si>
    <t>METLIFE CHILE INVERSIONES LTDA.</t>
  </si>
  <si>
    <t xml:space="preserve"> Andrés Merino Cangas </t>
  </si>
  <si>
    <t xml:space="preserve"> 2 2826 3294    </t>
  </si>
  <si>
    <t xml:space="preserve"> Juan Pablo Medel Castillo </t>
  </si>
  <si>
    <t xml:space="preserve"> VP Service and Operations for South America</t>
  </si>
  <si>
    <t xml:space="preserve"> 2 2826 3678    </t>
  </si>
  <si>
    <t>METLIFE CHILE SEGUROS DE VIDA S.A.</t>
  </si>
  <si>
    <t xml:space="preserve"> Andrés Merino Gangas </t>
  </si>
  <si>
    <t xml:space="preserve"> dsilva@metlife.cl</t>
  </si>
  <si>
    <t xml:space="preserve"> Roberto Ladrón de Guevara</t>
  </si>
  <si>
    <t xml:space="preserve"> 2 2826 3678</t>
  </si>
  <si>
    <t xml:space="preserve"> Juan Luis Díaz Ramírez</t>
  </si>
  <si>
    <t xml:space="preserve"> 2 2826 4903</t>
  </si>
  <si>
    <t xml:space="preserve"> Marcelo Díaz Palma </t>
  </si>
  <si>
    <t xml:space="preserve"> Director Negocio Seguros Colectivos</t>
  </si>
  <si>
    <t xml:space="preserve"> mdiaz@metlife.cl</t>
  </si>
  <si>
    <t xml:space="preserve"> 2 2826 3063    </t>
  </si>
  <si>
    <t xml:space="preserve"> Javier Cabello Cervellino </t>
  </si>
  <si>
    <t xml:space="preserve"> Director Negocios Masivos</t>
  </si>
  <si>
    <t xml:space="preserve"> catalina.espinoza@metlife.cl</t>
  </si>
  <si>
    <t xml:space="preserve"> 2 2826 3127    </t>
  </si>
  <si>
    <t>METRAIN S.A.</t>
  </si>
  <si>
    <t>Cilindros y Reguladores de Gas | Envases Metálicos | Estanques | Manufacturas Metalúrgicas</t>
  </si>
  <si>
    <t xml:space="preserve"> Alberto Nally Fernández </t>
  </si>
  <si>
    <t xml:space="preserve"> anally@jahuel.cl</t>
  </si>
  <si>
    <t xml:space="preserve"> 2 2412 6500    </t>
  </si>
  <si>
    <t>METRO REGIONAL VALPARAISO S.A.</t>
  </si>
  <si>
    <t xml:space="preserve"> Francisco Bartolucci Johnston </t>
  </si>
  <si>
    <t xml:space="preserve"> Verónica Moggia Munchmeyer</t>
  </si>
  <si>
    <t xml:space="preserve"> Begoña María Güell Allamand </t>
  </si>
  <si>
    <t xml:space="preserve"> Patricio Enrique Pérez Gómez </t>
  </si>
  <si>
    <t xml:space="preserve"> José Miguel Obando Neira </t>
  </si>
  <si>
    <t xml:space="preserve"> 32 252 7500    </t>
  </si>
  <si>
    <t xml:space="preserve"> Hernán Miranda Barrientos </t>
  </si>
  <si>
    <t xml:space="preserve"> Gerente de Administración, Finanzas y Personas</t>
  </si>
  <si>
    <t xml:space="preserve"> Néstor Marín Silva </t>
  </si>
  <si>
    <t xml:space="preserve"> Gerente de Operaciones y Mantenimiento</t>
  </si>
  <si>
    <t xml:space="preserve"> Eduardo Benavides Castillo</t>
  </si>
  <si>
    <t xml:space="preserve"> 32 252 7500</t>
  </si>
  <si>
    <t xml:space="preserve"> Manuel Hernández Sáez </t>
  </si>
  <si>
    <t xml:space="preserve"> Gerente Tecnología de la Información</t>
  </si>
  <si>
    <t>METRO S.A.</t>
  </si>
  <si>
    <t xml:space="preserve"> Louis de Grange </t>
  </si>
  <si>
    <t xml:space="preserve"> Rubén Alvarado Vigar </t>
  </si>
  <si>
    <t xml:space="preserve"> auriben@metro.cl</t>
  </si>
  <si>
    <t xml:space="preserve"> 2 2937 3012    </t>
  </si>
  <si>
    <t xml:space="preserve"> Robert Sprätz Demaria </t>
  </si>
  <si>
    <t xml:space="preserve"> Gerente División Transporte de Pasajeros</t>
  </si>
  <si>
    <t xml:space="preserve"> amiles@metro.cl</t>
  </si>
  <si>
    <t xml:space="preserve"> 2 2937 3701    </t>
  </si>
  <si>
    <t xml:space="preserve"> Felipe Bravo Busta </t>
  </si>
  <si>
    <t xml:space="preserve"> Gerente División de Proyectos</t>
  </si>
  <si>
    <t xml:space="preserve"> nahumada@metro.cl</t>
  </si>
  <si>
    <t xml:space="preserve"> 2 2937 3403    </t>
  </si>
  <si>
    <t xml:space="preserve"> Felipe Mahuzier Herrera </t>
  </si>
  <si>
    <t xml:space="preserve"> Gerente División Medios de Pago</t>
  </si>
  <si>
    <t xml:space="preserve"> pcaceres@metro.cl</t>
  </si>
  <si>
    <t xml:space="preserve"> 2 2937 3531    </t>
  </si>
  <si>
    <t xml:space="preserve"> Paulina del Campo Fuentes </t>
  </si>
  <si>
    <t xml:space="preserve"> Gerente de Clientes y Sostenibilidad</t>
  </si>
  <si>
    <t xml:space="preserve"> gjerez@metro.cl</t>
  </si>
  <si>
    <t xml:space="preserve"> 2 2937 3201    </t>
  </si>
  <si>
    <t>METROGAS S.A.</t>
  </si>
  <si>
    <t xml:space="preserve"> Antonio Gallart Gabás </t>
  </si>
  <si>
    <t xml:space="preserve"> 600 337 8000   </t>
  </si>
  <si>
    <t xml:space="preserve"> Ricardo Budinich Diez </t>
  </si>
  <si>
    <t xml:space="preserve"> Pablo Sobarzo Mierzo </t>
  </si>
  <si>
    <t xml:space="preserve"> Sebastián Bernstein Llona </t>
  </si>
  <si>
    <t xml:space="preserve"> Unidad Comercial</t>
  </si>
  <si>
    <t xml:space="preserve"> Jorge Beytía Moure </t>
  </si>
  <si>
    <t xml:space="preserve"> Recursos</t>
  </si>
  <si>
    <t xml:space="preserve"> Héctor Zeballos Del Pino </t>
  </si>
  <si>
    <t xml:space="preserve"> Gestor Sistema de Distribución</t>
  </si>
  <si>
    <t>METSO CHILE SPA</t>
  </si>
  <si>
    <t>Artículos de Goma, Caucho y Similares | Maquinaria, Equipos, Accesorios, Repuestos y Suministros para la Minería | Servicios, Productos e Insumos para la Minería</t>
  </si>
  <si>
    <t xml:space="preserve"> Eduardo Nilo Arenas </t>
  </si>
  <si>
    <t xml:space="preserve"> SVP Pacific Rim Market Area</t>
  </si>
  <si>
    <t xml:space="preserve"> 2 2370 2000    </t>
  </si>
  <si>
    <t xml:space="preserve"> Cristian Fadic Bernal </t>
  </si>
  <si>
    <t xml:space="preserve"> VP Services Sales South Cone</t>
  </si>
  <si>
    <t xml:space="preserve"> Fernando Samanez </t>
  </si>
  <si>
    <t xml:space="preserve"> VP Mining Equipment Pacific Rim</t>
  </si>
  <si>
    <t xml:space="preserve"> Marcelo Iannello Casares</t>
  </si>
  <si>
    <t xml:space="preserve"> 32 227 0800</t>
  </si>
  <si>
    <t xml:space="preserve"> Macarena Vallejo Fernández </t>
  </si>
  <si>
    <t xml:space="preserve"> Marketing Manager Pacific Rim</t>
  </si>
  <si>
    <t xml:space="preserve"> 32 227 0800    </t>
  </si>
  <si>
    <t>MICHAEL PAGE INTERNATIONAL CHILE LTDA.</t>
  </si>
  <si>
    <t xml:space="preserve"> José Ramón Colomina </t>
  </si>
  <si>
    <t xml:space="preserve"> Regional Managing Director</t>
  </si>
  <si>
    <t xml:space="preserve"> joseramoncolomina@michaelpage.cl</t>
  </si>
  <si>
    <t xml:space="preserve"> 2 2585 3200    </t>
  </si>
  <si>
    <t xml:space="preserve"> Alvaro Parker </t>
  </si>
  <si>
    <t xml:space="preserve"> Managing Director Chile</t>
  </si>
  <si>
    <t xml:space="preserve"> alvaroparker@michaelpage.cl</t>
  </si>
  <si>
    <t xml:space="preserve"> Ainara Ormazábal </t>
  </si>
  <si>
    <t xml:space="preserve"> Directora Michael Page</t>
  </si>
  <si>
    <t xml:space="preserve"> ainaraormazabal@michaelpage.cl</t>
  </si>
  <si>
    <t xml:space="preserve"> Pamela González </t>
  </si>
  <si>
    <t xml:space="preserve"> pamelagonzalez@michaelpage.cl</t>
  </si>
  <si>
    <t xml:space="preserve"> Ignacio Braim </t>
  </si>
  <si>
    <t xml:space="preserve"> Director Page Personnel</t>
  </si>
  <si>
    <t xml:space="preserve"> ignaciobrain@pagepersonnel.cl</t>
  </si>
  <si>
    <t>MICHELIN CHILE LTDA.</t>
  </si>
  <si>
    <t>Importadores y Representantes | Neumáticos, Cámaras de Caucho y Recauchajes</t>
  </si>
  <si>
    <t xml:space="preserve"> Guillermo Crevatin </t>
  </si>
  <si>
    <t xml:space="preserve"> claudia.hermosilla_ext@michelin.com</t>
  </si>
  <si>
    <t xml:space="preserve"> 2 2640 5901    </t>
  </si>
  <si>
    <t xml:space="preserve"> Jorge Villacorta </t>
  </si>
  <si>
    <t>MICROBAL S.A.</t>
  </si>
  <si>
    <t xml:space="preserve"> Gonzalo Rafael Lecanda Rodríguez </t>
  </si>
  <si>
    <t xml:space="preserve"> glecanda@microbal.cl</t>
  </si>
  <si>
    <t xml:space="preserve"> 2 2526 1391    </t>
  </si>
  <si>
    <t>MICROGEO S.A.</t>
  </si>
  <si>
    <t>Artículos y Servicios para Artes Gráficas | Capacitación de Personal | Digitalizadores, Scanners, Data Display, Planografía | Impresoras: Laser, Matriz de Punto, Mutifuncionales, Inyección de Tinta | Maquinaria, Equipos, Accesorios, Repuestos y Suministros para Imprentas y Editoriales | Maquinaria, Equipos, Accesorios, Repuestos y Suministros para la Minería | Papeles Autoadhesivos | Papeles Gráficos | Plotters o Graficadores | Servicios, Productos e Insumos para la Minería | Software | Topografía</t>
  </si>
  <si>
    <t xml:space="preserve"> Stefano Sigala Romele </t>
  </si>
  <si>
    <t xml:space="preserve"> stefano.sigala@microgeo.cl</t>
  </si>
  <si>
    <t xml:space="preserve"> 2 2658 0801    </t>
  </si>
  <si>
    <t xml:space="preserve"> Robert Richter Stein </t>
  </si>
  <si>
    <t xml:space="preserve"> robert.richter@microgeo.cl</t>
  </si>
  <si>
    <t xml:space="preserve"> Claudio de la Rosa Collao </t>
  </si>
  <si>
    <t xml:space="preserve"> claudio.delarosa@microgeo.cl</t>
  </si>
  <si>
    <t xml:space="preserve"> Fabiola Fuentealba Jiménez </t>
  </si>
  <si>
    <t xml:space="preserve"> Gerente de Plataforma Tecnológica</t>
  </si>
  <si>
    <t xml:space="preserve"> fabiola.fuentealba@microgeo.cl</t>
  </si>
  <si>
    <t>MICROLOGICA S.A.</t>
  </si>
  <si>
    <t>Equipos para Transmisión y Captura de Datos | Telecomunicaciones y Radiocomunicaciones</t>
  </si>
  <si>
    <t xml:space="preserve"> Luis Felipe Devés Valdés </t>
  </si>
  <si>
    <t xml:space="preserve"> deves@devesrojas.cl</t>
  </si>
  <si>
    <t xml:space="preserve"> 2 2222 2222    </t>
  </si>
  <si>
    <t xml:space="preserve"> Mariano Pola Matte </t>
  </si>
  <si>
    <t xml:space="preserve"> iliraserrano@gmail.com</t>
  </si>
  <si>
    <t xml:space="preserve"> 2 2735 0041    </t>
  </si>
  <si>
    <t>MICROPACK LTDA.</t>
  </si>
  <si>
    <t xml:space="preserve"> Jorge Antonio Grau Araujo </t>
  </si>
  <si>
    <t xml:space="preserve"> jgrau@micropack.cl</t>
  </si>
  <si>
    <t xml:space="preserve"> 2 2699 1963    </t>
  </si>
  <si>
    <t>MICROSOFT CHILE S.A.</t>
  </si>
  <si>
    <t>Servicios y Procesamiento de Datos | Software</t>
  </si>
  <si>
    <t xml:space="preserve"> Sergio Rademacher Figueroa </t>
  </si>
  <si>
    <t xml:space="preserve"> 2 2330 6000    </t>
  </si>
  <si>
    <t>MICROSYSTEM S.A.</t>
  </si>
  <si>
    <t>Bodegaje | Digitalizadores, Scanners, Data Display, Planografía | Equipos y Sistemas de Microfilmación | Equipos y Sistemas para el Manejo de Imagenes | Servicio de Archivos | Servicios de Microfilmación y de Información en Microfichas | Servicios y Procesamiento de Datos | Sistemas y Aplicaciones Computacionales | Software | Transferencia Electrónica de Datos</t>
  </si>
  <si>
    <t xml:space="preserve"> Carlos Hurtado Larraín </t>
  </si>
  <si>
    <t xml:space="preserve"> Presidente Directorio y Director Area TI</t>
  </si>
  <si>
    <t xml:space="preserve"> churtado@microsystem.cl</t>
  </si>
  <si>
    <t xml:space="preserve"> 2 2460 6400    </t>
  </si>
  <si>
    <t xml:space="preserve"> Nicolás Andalaft González</t>
  </si>
  <si>
    <t xml:space="preserve"> 2 2460 6400</t>
  </si>
  <si>
    <t xml:space="preserve"> Raúl Zilleruelo L. </t>
  </si>
  <si>
    <t xml:space="preserve"> VP Transformación Digital</t>
  </si>
  <si>
    <t xml:space="preserve"> raul.zilleruelo@microsystem.cl</t>
  </si>
  <si>
    <t xml:space="preserve"> Daniel Ulloa Galindo </t>
  </si>
  <si>
    <t xml:space="preserve"> Gerente Ingeniería TI</t>
  </si>
  <si>
    <t xml:space="preserve"> dulloa@microsystem.cl</t>
  </si>
  <si>
    <t xml:space="preserve"> 2 2460 6449    </t>
  </si>
  <si>
    <t xml:space="preserve"> Isabel Almarza Grez </t>
  </si>
  <si>
    <t xml:space="preserve"> ialmarza@microsystem.cl</t>
  </si>
  <si>
    <t>MICROTEC S.A.</t>
  </si>
  <si>
    <t>Filtros | Fittings de Acero Inoxidable | Perfiles Metálicos | Válvulas</t>
  </si>
  <si>
    <t xml:space="preserve"> José Torres De la Rivera </t>
  </si>
  <si>
    <t xml:space="preserve"> jose.torres@micro.cl</t>
  </si>
  <si>
    <t xml:space="preserve"> 2 2595 4600    </t>
  </si>
  <si>
    <t xml:space="preserve"> Juan Sotelo Rojas </t>
  </si>
  <si>
    <t xml:space="preserve"> juansotelo@micro.cl</t>
  </si>
  <si>
    <t xml:space="preserve"> Jorge Díaz Ramos </t>
  </si>
  <si>
    <t xml:space="preserve"> jorgediaz@micro.cl</t>
  </si>
  <si>
    <t xml:space="preserve"> María Soledad Rozas Ulloa </t>
  </si>
  <si>
    <t xml:space="preserve"> soledadrozas@micro.cl</t>
  </si>
  <si>
    <t xml:space="preserve"> 2 2595 4626    </t>
  </si>
  <si>
    <t>MIDESA S.A.C.</t>
  </si>
  <si>
    <t xml:space="preserve"> David Mella Aránguiz </t>
  </si>
  <si>
    <t xml:space="preserve"> dmella@algasmarinas.cl</t>
  </si>
  <si>
    <t>MIES EMPRESA DE SERVICIOS INDUSTRIALES LTDA.</t>
  </si>
  <si>
    <t>Estructuras Metálicas | Maestranzas | Maquinaria, Equipos, Accesorios, Repuestos y Suministros para Imprentas y Editoriales | Montajes Industriales</t>
  </si>
  <si>
    <t xml:space="preserve"> Hermann Mies Schmitz </t>
  </si>
  <si>
    <t xml:space="preserve"> hmies@mies.cl</t>
  </si>
  <si>
    <t xml:space="preserve"> 32 294 2244    </t>
  </si>
  <si>
    <t xml:space="preserve"> David Mies Moreno</t>
  </si>
  <si>
    <t xml:space="preserve"> 32 294 2244</t>
  </si>
  <si>
    <t xml:space="preserve"> Rodolfo Mies Moreno</t>
  </si>
  <si>
    <t xml:space="preserve"> Teresa Valenzuela González </t>
  </si>
  <si>
    <t xml:space="preserve"> tvalenzuela@mies.cl</t>
  </si>
  <si>
    <t>MIGUEL CANALE Y CIA. LTDA. (PLASTICORD)</t>
  </si>
  <si>
    <t xml:space="preserve"> Antonio Canale Catino </t>
  </si>
  <si>
    <t xml:space="preserve"> canale10@gmail.com</t>
  </si>
  <si>
    <t xml:space="preserve"> 2 2783 1200    </t>
  </si>
  <si>
    <t xml:space="preserve"> Jeanette Canale Encina </t>
  </si>
  <si>
    <t xml:space="preserve"> jdcanale@gmail.com</t>
  </si>
  <si>
    <t xml:space="preserve"> Miguel Canale Encina</t>
  </si>
  <si>
    <t xml:space="preserve"> 2 2783 1200</t>
  </si>
  <si>
    <t>MIGUEL MARITANO, INDUSTRIA DE JABONES S.A.</t>
  </si>
  <si>
    <t>Aceites y Grasas Vegetales y Animales | Detergentes y Otros Productos de Limpieza | Exportaciones</t>
  </si>
  <si>
    <t xml:space="preserve"> Félix Maritano Segura</t>
  </si>
  <si>
    <t xml:space="preserve"> 41 256 7000</t>
  </si>
  <si>
    <t xml:space="preserve"> Pablo Maritano Fuentealba </t>
  </si>
  <si>
    <t xml:space="preserve"> pmaritano@maritano.cl</t>
  </si>
  <si>
    <t xml:space="preserve"> 2 2899 2000    </t>
  </si>
  <si>
    <t xml:space="preserve"> Miguel Maritano Jequier </t>
  </si>
  <si>
    <t xml:space="preserve"> Subgerente de Gestión de Personas</t>
  </si>
  <si>
    <t xml:space="preserve"> mmaritano@maritano.cl</t>
  </si>
  <si>
    <t xml:space="preserve"> 41 256 7000    </t>
  </si>
  <si>
    <t xml:space="preserve"> Rodrigo Castillo Boilet </t>
  </si>
  <si>
    <t xml:space="preserve"> rcastillo@maritano.cl</t>
  </si>
  <si>
    <t xml:space="preserve"> Francisco Opazo Lagos </t>
  </si>
  <si>
    <t xml:space="preserve"> fopazo@maritano.cl</t>
  </si>
  <si>
    <t>MIGUEL SOTO ZAMBON Y CIA. LTDA.</t>
  </si>
  <si>
    <t>Muebles de Madera | Muebles Metálicos y Metal Madera</t>
  </si>
  <si>
    <t xml:space="preserve"> Ricardo Tomás Flores Soto </t>
  </si>
  <si>
    <t xml:space="preserve"> rflores@sotozambon.cl</t>
  </si>
  <si>
    <t xml:space="preserve"> 2 2773 1512    </t>
  </si>
  <si>
    <t xml:space="preserve"> Cristian Enrique Soto Negrete </t>
  </si>
  <si>
    <t xml:space="preserve"> csoto@sotozambon.cl</t>
  </si>
  <si>
    <t>MILAN FABJANOVIC SPA</t>
  </si>
  <si>
    <t>Alambres, Clavos, Pernos, Tornillos, Grapas, Gaviones y Similares | Ferretería y Ferretería Industrial | Hilos | Pernos de Anclaje</t>
  </si>
  <si>
    <t xml:space="preserve"> Milán Fabjanovic García </t>
  </si>
  <si>
    <t xml:space="preserve"> m.fabjanovic@mfabjanovic.cl</t>
  </si>
  <si>
    <t xml:space="preserve"> 41 210 6185    </t>
  </si>
  <si>
    <t xml:space="preserve"> André Fabjanovic Normandin</t>
  </si>
  <si>
    <t xml:space="preserve"> 41 210 6186</t>
  </si>
  <si>
    <t xml:space="preserve"> Pablo Fabjanovic Normandin</t>
  </si>
  <si>
    <t xml:space="preserve"> 41 285 3520</t>
  </si>
  <si>
    <t xml:space="preserve"> Jorge Araneda Medina </t>
  </si>
  <si>
    <t xml:space="preserve"> j.araneda@mfabjanovic.cl</t>
  </si>
  <si>
    <t xml:space="preserve"> 41 210 6186    </t>
  </si>
  <si>
    <t xml:space="preserve"> Milan Fabjanovic Normandin</t>
  </si>
  <si>
    <t>MILLANTU LTDA.</t>
  </si>
  <si>
    <t xml:space="preserve"> Mario Agustín Montes Vergara </t>
  </si>
  <si>
    <t xml:space="preserve"> mmontes@millantu.cl</t>
  </si>
  <si>
    <t xml:space="preserve"> 71 261 5465    </t>
  </si>
  <si>
    <t xml:space="preserve"> Agustín Montes Mac-Clure </t>
  </si>
  <si>
    <t xml:space="preserve"> amontes@millantu.cl</t>
  </si>
  <si>
    <t xml:space="preserve"> Paula Mac-Clure </t>
  </si>
  <si>
    <t xml:space="preserve"> pmacclure@millantu.cl</t>
  </si>
  <si>
    <t xml:space="preserve"> Sebastián Montes Mac-Clure </t>
  </si>
  <si>
    <t xml:space="preserve"> smontes@millantu.cl</t>
  </si>
  <si>
    <t>MIMET S.A.</t>
  </si>
  <si>
    <t>Equipos, Accesorios y Sistemas de Refrigeración Industrial y Comercial | Vitrinas</t>
  </si>
  <si>
    <t xml:space="preserve"> Andrés Montanari </t>
  </si>
  <si>
    <t xml:space="preserve"> amontana@mimet.cl</t>
  </si>
  <si>
    <t xml:space="preserve"> 2 2380 9530    </t>
  </si>
  <si>
    <t xml:space="preserve"> Patricio Valenzuela Melo </t>
  </si>
  <si>
    <t xml:space="preserve"> Gerente Comercial Key Account</t>
  </si>
  <si>
    <t xml:space="preserve"> pvalenzu@mimet.cl</t>
  </si>
  <si>
    <t xml:space="preserve"> 2 2380 9580    </t>
  </si>
  <si>
    <t xml:space="preserve"> Víctor Solari Maureira </t>
  </si>
  <si>
    <t xml:space="preserve"> vsolari@mimet.cl</t>
  </si>
  <si>
    <t xml:space="preserve"> 2 2380 9500    </t>
  </si>
  <si>
    <t xml:space="preserve"> Felipe Figueroa Duclos</t>
  </si>
  <si>
    <t xml:space="preserve"> 2 2380 9500</t>
  </si>
  <si>
    <t xml:space="preserve"> Felipe Ruiz Faúndez </t>
  </si>
  <si>
    <t xml:space="preserve"> Gerente Comercial Exportaciones MIMET S.A.</t>
  </si>
  <si>
    <t xml:space="preserve"> fruiz@mimet.cl</t>
  </si>
  <si>
    <t>MINCO MAQUINARIAS S.A.</t>
  </si>
  <si>
    <t>Compresores de Aire | Maquinaria, Equipos, Accesorios, Repuestos y Suministros para la Construcción y Obras Conexas | Maquinaria, Equipos, Accesorios, Repuestos y Suministros para la Industria en General</t>
  </si>
  <si>
    <t xml:space="preserve"> Andrea Rocca Stockmeyer </t>
  </si>
  <si>
    <t xml:space="preserve"> andrearocca@minco.cl</t>
  </si>
  <si>
    <t xml:space="preserve"> 2 2733 5248    </t>
  </si>
  <si>
    <t xml:space="preserve"> Carlos Alberto Rodríguez Rocca </t>
  </si>
  <si>
    <t xml:space="preserve"> carodriguez@minco.cl</t>
  </si>
  <si>
    <t xml:space="preserve"> 2 2733 5286    </t>
  </si>
  <si>
    <t>MINDSHARE CHILE</t>
  </si>
  <si>
    <t xml:space="preserve"> Carlos Martínez Veloso </t>
  </si>
  <si>
    <t xml:space="preserve"> carlos.martinez@mindshareworld.com</t>
  </si>
  <si>
    <t xml:space="preserve"> 2 2757 0600    </t>
  </si>
  <si>
    <t xml:space="preserve"> Christian Scholz Durán </t>
  </si>
  <si>
    <t xml:space="preserve"> federico.scholz@mindshareworld.com</t>
  </si>
  <si>
    <t>MINDUGAR SPA</t>
  </si>
  <si>
    <t>Equipos para la Industria de la Celulosa y Papel | Estanterías | Estructuras Metálicas | Lockers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Muebles Metálicos y Metal Madera | Muebles y Equipos para Supermercados | Pisos Metálicos | Productos e Insumos para la Industria Pesquera | Servicios, Productos e Insumos para la Minería</t>
  </si>
  <si>
    <t xml:space="preserve"> José García González</t>
  </si>
  <si>
    <t xml:space="preserve"> 2 2870 7400</t>
  </si>
  <si>
    <t xml:space="preserve"> Sebastián García Saba </t>
  </si>
  <si>
    <t xml:space="preserve"> sebastian.garcia@mindugar.com</t>
  </si>
  <si>
    <t xml:space="preserve"> 2 2870 7400    </t>
  </si>
  <si>
    <t xml:space="preserve"> José Ignacio García Bone</t>
  </si>
  <si>
    <t xml:space="preserve"> Diego Canales </t>
  </si>
  <si>
    <t xml:space="preserve"> Gerente Comercial e Ingeniería</t>
  </si>
  <si>
    <t xml:space="preserve"> diego.canales@mindugar.com</t>
  </si>
  <si>
    <t xml:space="preserve"> Roberto Quijada Minguzzi </t>
  </si>
  <si>
    <t xml:space="preserve"> roberto.quijada@mindugar.com</t>
  </si>
  <si>
    <t xml:space="preserve"> Bernardo Ossandón </t>
  </si>
  <si>
    <t xml:space="preserve"> Gerente de Automatización</t>
  </si>
  <si>
    <t xml:space="preserve"> bernardo.ossandon@mindugar.com</t>
  </si>
  <si>
    <t>MINERA CATAMUTUN S.A.</t>
  </si>
  <si>
    <t>Empresas Mineras | Minerales No Metálicos | Prospección y Exploración Minera</t>
  </si>
  <si>
    <t xml:space="preserve"> Eduardo Reinaldo Gantz Grob </t>
  </si>
  <si>
    <t xml:space="preserve"> egantz@catamutun.com</t>
  </si>
  <si>
    <t xml:space="preserve"> 64 232 2701    </t>
  </si>
  <si>
    <t xml:space="preserve"> Pedro Pablo Guzmán Barberis </t>
  </si>
  <si>
    <t xml:space="preserve"> pguzman@catamutun.com</t>
  </si>
  <si>
    <t xml:space="preserve"> Guido Andrés Barría Márquez</t>
  </si>
  <si>
    <t xml:space="preserve"> 64 232 2701</t>
  </si>
  <si>
    <t>MINERA E INVERSIONES GEOMETAL LTDA.</t>
  </si>
  <si>
    <t xml:space="preserve"> Ramón Fam Romero </t>
  </si>
  <si>
    <t xml:space="preserve"> Ramón Fam Mancilla </t>
  </si>
  <si>
    <t xml:space="preserve"> Subgerente Comercial y Finanzas</t>
  </si>
  <si>
    <t xml:space="preserve"> Subgerente Administrativa</t>
  </si>
  <si>
    <t>MINERA FLORIDA LTDA.</t>
  </si>
  <si>
    <t xml:space="preserve"> Gonzalo Ignacio Lara Skiba</t>
  </si>
  <si>
    <t xml:space="preserve"> 2 2924 2400</t>
  </si>
  <si>
    <t>MINERA FREEPORT MCMORAN SOUTH AMERICA LTDA.</t>
  </si>
  <si>
    <t xml:space="preserve"> Francisco Costabal Madrid </t>
  </si>
  <si>
    <t xml:space="preserve"> Vicepresidente Senior de Operaciones Mineras y Desarrollo</t>
  </si>
  <si>
    <t xml:space="preserve"> fcostaba@fmi.com</t>
  </si>
  <si>
    <t xml:space="preserve"> 2 2873 1205    </t>
  </si>
  <si>
    <t xml:space="preserve"> Mario Larenas </t>
  </si>
  <si>
    <t xml:space="preserve"> Director de Asuntos Legales</t>
  </si>
  <si>
    <t xml:space="preserve"> mlarenas@fmi.com</t>
  </si>
  <si>
    <t xml:space="preserve"> 2 2873 1200    </t>
  </si>
  <si>
    <t xml:space="preserve"> Sergio Henríquez Robles </t>
  </si>
  <si>
    <t xml:space="preserve"> Gerente Senior de Abastecimiento</t>
  </si>
  <si>
    <t xml:space="preserve"> shenriquez@fmi.com</t>
  </si>
  <si>
    <t>MINERA LAS CENIZAS S.A.</t>
  </si>
  <si>
    <t xml:space="preserve"> Cristián Argandoña León </t>
  </si>
  <si>
    <t xml:space="preserve"> cristian.argandona@cenizas.cl</t>
  </si>
  <si>
    <t xml:space="preserve"> 2 2368 8321    </t>
  </si>
  <si>
    <t xml:space="preserve"> Vito Furnaro Said </t>
  </si>
  <si>
    <t xml:space="preserve"> vito.furnaro@cenizas.cl</t>
  </si>
  <si>
    <t>MINERA LOS PELAMBRES</t>
  </si>
  <si>
    <t xml:space="preserve"> Mauricio Larraín Medina</t>
  </si>
  <si>
    <t xml:space="preserve"> Julio Cuevas Ross </t>
  </si>
  <si>
    <t xml:space="preserve"> jcuevas@pelambres.cl</t>
  </si>
  <si>
    <t xml:space="preserve"> Alejandra Medina </t>
  </si>
  <si>
    <t xml:space="preserve"> Gerente de Asuntos Externos y Sustentabilidad</t>
  </si>
  <si>
    <t xml:space="preserve"> amedina@pelambres.cl</t>
  </si>
  <si>
    <t>MINERA MELON S.A.</t>
  </si>
  <si>
    <t>MINERA SAN PEDRO S.A.</t>
  </si>
  <si>
    <t>Cobre | Frutas, Hortalizas, Legumbres, Frescas, Secas y Deshidratadas</t>
  </si>
  <si>
    <t xml:space="preserve"> Andrés Guerrero Marcó </t>
  </si>
  <si>
    <t xml:space="preserve"> aguerrero@minerasanpedro.cl</t>
  </si>
  <si>
    <t xml:space="preserve"> 9 6607 9921    </t>
  </si>
  <si>
    <t xml:space="preserve"> Carlos Aguirre Arellano </t>
  </si>
  <si>
    <t xml:space="preserve"> caguirre@minerasanpedro.cl</t>
  </si>
  <si>
    <t xml:space="preserve"> 2 2846 1855    </t>
  </si>
  <si>
    <t>MINERA TONGOY SPA</t>
  </si>
  <si>
    <t xml:space="preserve"> Carlos Vásquez Parker</t>
  </si>
  <si>
    <t xml:space="preserve"> 9 6209 2827</t>
  </si>
  <si>
    <t>MINERA TRUCCO SPA</t>
  </si>
  <si>
    <t xml:space="preserve"> Roberto Ernesto Trucco Raggi </t>
  </si>
  <si>
    <t xml:space="preserve"> mineratrucco@vtr.net</t>
  </si>
  <si>
    <t xml:space="preserve"> 2 2525 2459    </t>
  </si>
  <si>
    <t xml:space="preserve"> Rodolfo Ruffat Spataris </t>
  </si>
  <si>
    <t xml:space="preserve"> rrs@mineratrucco.cl</t>
  </si>
  <si>
    <t>MINERA VALLE CENTRAL S.A.</t>
  </si>
  <si>
    <t xml:space="preserve"> Christian Cáceres Meneses </t>
  </si>
  <si>
    <t xml:space="preserve"> ccaceres@mineravallecentral.cl</t>
  </si>
  <si>
    <t xml:space="preserve"> 72 233 0100    </t>
  </si>
  <si>
    <t xml:space="preserve"> Benjamín Campos Ordaz </t>
  </si>
  <si>
    <t xml:space="preserve"> Gerente de Administración y Desarrollo</t>
  </si>
  <si>
    <t xml:space="preserve"> bcampos@mineravallecentral.cl</t>
  </si>
  <si>
    <t xml:space="preserve"> Francisco Arce Lillo </t>
  </si>
  <si>
    <t xml:space="preserve"> farce@mineravallecentral.cl</t>
  </si>
  <si>
    <t xml:space="preserve"> Francisco Reyes Jara </t>
  </si>
  <si>
    <t xml:space="preserve"> Subgerente de Ingeniería y Mejora Continua</t>
  </si>
  <si>
    <t xml:space="preserve"> freyes@mineravallecentral.cl</t>
  </si>
  <si>
    <t xml:space="preserve"> Rodrigo Beltrán Castro </t>
  </si>
  <si>
    <t xml:space="preserve"> Subgerente de Calidad, Ambiente y Seguridad</t>
  </si>
  <si>
    <t xml:space="preserve"> rbeltran@mineravallecentral.cl</t>
  </si>
  <si>
    <t xml:space="preserve"> Julio Leiva Sánchez </t>
  </si>
  <si>
    <t xml:space="preserve"> Subgerente de Planificación y Control Operacional</t>
  </si>
  <si>
    <t xml:space="preserve"> jleiva@mineravallecentral.cl</t>
  </si>
  <si>
    <t xml:space="preserve"> Simón Campos Rivera </t>
  </si>
  <si>
    <t xml:space="preserve"> Subgerente de Mantenimiento</t>
  </si>
  <si>
    <t xml:space="preserve"> scampos@mineravallecentral.cl</t>
  </si>
  <si>
    <t xml:space="preserve"> Eugenio Espinosa Lynch </t>
  </si>
  <si>
    <t xml:space="preserve"> Subgerente de Asuntos Externos</t>
  </si>
  <si>
    <t xml:space="preserve"> eugenio.espinosa@mineravallecentral.cl</t>
  </si>
  <si>
    <t>MINERA VALPARAISO S.A.</t>
  </si>
  <si>
    <t xml:space="preserve"> Jorge Gabriel Larraín Bunster </t>
  </si>
  <si>
    <t xml:space="preserve"> Martín Costabal Llanos </t>
  </si>
  <si>
    <t xml:space="preserve"> Jaime Fuenzalida Alessandri </t>
  </si>
  <si>
    <t xml:space="preserve"> Leonardo Venegas Maldonado </t>
  </si>
  <si>
    <t xml:space="preserve"> Mónica Tagle Sepúlveda </t>
  </si>
  <si>
    <t xml:space="preserve"> Alejandra Galdames Vergara </t>
  </si>
  <si>
    <t xml:space="preserve"> Jefa de Acciones y Administración</t>
  </si>
  <si>
    <t>MINISTERIO DE AGRICULTURA</t>
  </si>
  <si>
    <t xml:space="preserve"> José Antonio Walker Prieto </t>
  </si>
  <si>
    <t xml:space="preserve"> 2 2393 5186    </t>
  </si>
  <si>
    <t xml:space="preserve"> José Ignacio Pinochet Olave</t>
  </si>
  <si>
    <t xml:space="preserve"> 2 2393 5132</t>
  </si>
  <si>
    <t>MINISTERIO DE BIENES NACIONALES</t>
  </si>
  <si>
    <t xml:space="preserve"> Julio Isamit Díaz </t>
  </si>
  <si>
    <t xml:space="preserve"> 2 2937 5201    </t>
  </si>
  <si>
    <t xml:space="preserve"> Álvaro Pillado</t>
  </si>
  <si>
    <t xml:space="preserve"> 2 2937 5251</t>
  </si>
  <si>
    <t>MINISTERIO DE CIENCIA, TECNOLOGIA, CONOCIMIENTO E INNOVACION</t>
  </si>
  <si>
    <t xml:space="preserve"> Andrés Couve Correa </t>
  </si>
  <si>
    <t xml:space="preserve"> 2 2694 5423    </t>
  </si>
  <si>
    <t xml:space="preserve"> Carolina Torrealba </t>
  </si>
  <si>
    <t xml:space="preserve"> Subsecretaria</t>
  </si>
  <si>
    <t>MINISTERIO DE DEFENSA NACIONAL</t>
  </si>
  <si>
    <t xml:space="preserve"> Mario Desbodes Jiménez </t>
  </si>
  <si>
    <t xml:space="preserve"> 2 2937 9919    </t>
  </si>
  <si>
    <t xml:space="preserve"> Cristian De la Maza Riquelme </t>
  </si>
  <si>
    <t xml:space="preserve"> Subsecretario de Defensa</t>
  </si>
  <si>
    <t xml:space="preserve"> 2 2690 8202    </t>
  </si>
  <si>
    <t xml:space="preserve"> Alfonso Vargas Lyng </t>
  </si>
  <si>
    <t xml:space="preserve"> Subsecretario para las Fuerzas Armadas</t>
  </si>
  <si>
    <t xml:space="preserve"> 2 2937 9908    </t>
  </si>
  <si>
    <t>MINISTERIO DE DESARROLLO SOCIAL</t>
  </si>
  <si>
    <t xml:space="preserve"> Karla Rubilar Barahona </t>
  </si>
  <si>
    <t xml:space="preserve"> Ministra</t>
  </si>
  <si>
    <t xml:space="preserve"> 2 2675 1400    </t>
  </si>
  <si>
    <t xml:space="preserve"> Alejandra Candia Díaz </t>
  </si>
  <si>
    <t xml:space="preserve"> Subsecretaria de Evaluación Social</t>
  </si>
  <si>
    <t xml:space="preserve"> Sebastián Villarroel Bardet </t>
  </si>
  <si>
    <t xml:space="preserve"> Subsecretario de Servicios Sociales</t>
  </si>
  <si>
    <t xml:space="preserve"> Carol Bown Sepúlveda </t>
  </si>
  <si>
    <t xml:space="preserve"> Subsecretaria de la Niñez</t>
  </si>
  <si>
    <t>MINISTERIO DE ECONOMIA, FOMENTO Y TURISMO</t>
  </si>
  <si>
    <t xml:space="preserve"> Lucas Palacios Covarrubias </t>
  </si>
  <si>
    <t xml:space="preserve"> 2 2473 3400    </t>
  </si>
  <si>
    <t xml:space="preserve"> Esteban Carrasco </t>
  </si>
  <si>
    <t xml:space="preserve"> Subsecretario de Economía</t>
  </si>
  <si>
    <t xml:space="preserve"> Román Zelaya Ríos </t>
  </si>
  <si>
    <t xml:space="preserve"> Subsecretario de Pesca y Acuicultura</t>
  </si>
  <si>
    <t xml:space="preserve"> Mónica Zalaquett Said </t>
  </si>
  <si>
    <t xml:space="preserve"> Subsecretario de Turismo</t>
  </si>
  <si>
    <t>MINISTERIO DE EDUCACION</t>
  </si>
  <si>
    <t xml:space="preserve"> Raúl Figueroa Salas </t>
  </si>
  <si>
    <t xml:space="preserve"> 2 2406 6000    </t>
  </si>
  <si>
    <t xml:space="preserve"> María José Castro Rojas </t>
  </si>
  <si>
    <t xml:space="preserve"> Subsecretaria de Educación Parvularia</t>
  </si>
  <si>
    <t xml:space="preserve"> Juan Eduardo Vargas Duhart </t>
  </si>
  <si>
    <t xml:space="preserve"> Subsecretario de Educación Superior</t>
  </si>
  <si>
    <t>MINISTERIO DE ENERGIA</t>
  </si>
  <si>
    <t xml:space="preserve"> Juan Carlos Jobet Eluchans </t>
  </si>
  <si>
    <t xml:space="preserve"> 2 2365 6800    </t>
  </si>
  <si>
    <t xml:space="preserve"> Francisco Javier López Díaz </t>
  </si>
  <si>
    <t xml:space="preserve"> Subsecretario</t>
  </si>
  <si>
    <t>MINISTERIO DE HACIENDA</t>
  </si>
  <si>
    <t xml:space="preserve"> 2 2828 2000    </t>
  </si>
  <si>
    <t xml:space="preserve"> Francisco Moreno Guzmán </t>
  </si>
  <si>
    <t>MINISTERIO DE JUSTICIA Y DERECHOS HUMANOS</t>
  </si>
  <si>
    <t xml:space="preserve"> Hernán Larraín Fernández </t>
  </si>
  <si>
    <t xml:space="preserve"> Ministro de Justicia</t>
  </si>
  <si>
    <t xml:space="preserve"> 2 2674 3100    </t>
  </si>
  <si>
    <t xml:space="preserve"> Sebastián Valenzuela Agüero </t>
  </si>
  <si>
    <t xml:space="preserve"> Subsecretario de Justicia</t>
  </si>
  <si>
    <t xml:space="preserve"> Lorena Recabarren Silva </t>
  </si>
  <si>
    <t xml:space="preserve"> Subsecretaria de Derechos Humanos</t>
  </si>
  <si>
    <t>MINISTERIO DE LA MUJER Y LA EQUIDAD DE GENERO</t>
  </si>
  <si>
    <t xml:space="preserve"> Mónica Beatriz Zalaquett Said </t>
  </si>
  <si>
    <t xml:space="preserve"> 2 2549 6300    </t>
  </si>
  <si>
    <t>MINISTERIO DE LAS CULTURAS, LAS ARTES Y EL PATRIMONIO</t>
  </si>
  <si>
    <t xml:space="preserve"> Consuelo Valdés Chadwick </t>
  </si>
  <si>
    <t xml:space="preserve"> luz.melis@cultura.gob.cl</t>
  </si>
  <si>
    <t xml:space="preserve"> 2 2618 9000    </t>
  </si>
  <si>
    <t xml:space="preserve"> Juan Carlos Silva Aldanute </t>
  </si>
  <si>
    <t xml:space="preserve"> ingrid.fernandez@cultura.gob.cl</t>
  </si>
  <si>
    <t>MINISTERIO DE MINERIA</t>
  </si>
  <si>
    <t xml:space="preserve"> Baldo Petar Prokurica Prokurica </t>
  </si>
  <si>
    <t xml:space="preserve"> 2 2473 3014    </t>
  </si>
  <si>
    <t xml:space="preserve"> Ricardo Eduardo Irarrázabal Sánchez </t>
  </si>
  <si>
    <t xml:space="preserve"> 2 2473 3064    </t>
  </si>
  <si>
    <t>MINISTERIO DE OBRAS PUBLICAS</t>
  </si>
  <si>
    <t xml:space="preserve"> Alfredo Moreno Charme </t>
  </si>
  <si>
    <t xml:space="preserve"> alfredo.moreno@mop.gov.cl</t>
  </si>
  <si>
    <t xml:space="preserve"> 2 2449 3002    </t>
  </si>
  <si>
    <t xml:space="preserve"> Cristóbal Leturia Infante </t>
  </si>
  <si>
    <t xml:space="preserve"> cristobal.leturia@mop.gov.cl</t>
  </si>
  <si>
    <t xml:space="preserve"> 2 2449 3031    </t>
  </si>
  <si>
    <t>MINISTERIO DE OBRAS PUBLICAS - DIRECCION DE VIALIDAD</t>
  </si>
  <si>
    <t xml:space="preserve"> Jaime Retamal Pinto </t>
  </si>
  <si>
    <t xml:space="preserve"> Director Nacional de Vialidad</t>
  </si>
  <si>
    <t xml:space="preserve"> jaime.retamal@mop.gov.cl</t>
  </si>
  <si>
    <t xml:space="preserve"> 2 2449 5302    </t>
  </si>
  <si>
    <t xml:space="preserve"> Jaime Huidobro Medel</t>
  </si>
  <si>
    <t xml:space="preserve"> 2 2449 5318</t>
  </si>
  <si>
    <t xml:space="preserve"> Mario Anguita Medel </t>
  </si>
  <si>
    <t xml:space="preserve"> Subdirector de Mantenimiento</t>
  </si>
  <si>
    <t xml:space="preserve"> mario.anguita@mop.gov.cl</t>
  </si>
  <si>
    <t xml:space="preserve"> 2 2449 5500    </t>
  </si>
  <si>
    <t xml:space="preserve"> Alvaro Parra Patiño </t>
  </si>
  <si>
    <t xml:space="preserve"> Subdirector de Presupuestos y Finanzas</t>
  </si>
  <si>
    <t xml:space="preserve"> alvaro.parra@mop.gov.cl</t>
  </si>
  <si>
    <t xml:space="preserve"> 2 2449 5396    </t>
  </si>
  <si>
    <t xml:space="preserve"> Francisco Cabrera Abaroa </t>
  </si>
  <si>
    <t xml:space="preserve"> Subdirector de Recursos Humanos y Administración</t>
  </si>
  <si>
    <t xml:space="preserve"> 2 2449 5535    </t>
  </si>
  <si>
    <t>MINISTERIO DE RELACIONES EXTERIORES</t>
  </si>
  <si>
    <t xml:space="preserve"> Andrés Allamand Zavala </t>
  </si>
  <si>
    <t xml:space="preserve"> Ministro de Relaciones Exteriores de Chile</t>
  </si>
  <si>
    <t xml:space="preserve"> 2 2827 4006    </t>
  </si>
  <si>
    <t xml:space="preserve"> Carolina Valdivia Torres </t>
  </si>
  <si>
    <t xml:space="preserve"> 2 2827 4285    </t>
  </si>
  <si>
    <t>MINISTERIO DE SALUD</t>
  </si>
  <si>
    <t xml:space="preserve"> Oscar Enrique Paris Mancilla </t>
  </si>
  <si>
    <t xml:space="preserve"> Ministro, Dr.</t>
  </si>
  <si>
    <t xml:space="preserve"> 2 2574 0201    </t>
  </si>
  <si>
    <t xml:space="preserve"> Paula Daza Narbona </t>
  </si>
  <si>
    <t xml:space="preserve"> Subsecretaria de Salud Pública, Dra.</t>
  </si>
  <si>
    <t xml:space="preserve"> 2 2639 4001    </t>
  </si>
  <si>
    <t xml:space="preserve"> Arturo Zúñiga Jory </t>
  </si>
  <si>
    <t xml:space="preserve"> Subsecretario de Redes Asistenciales</t>
  </si>
  <si>
    <t>MINISTERIO DE TRANSPORTES Y TELECOMUNICACIONES</t>
  </si>
  <si>
    <t xml:space="preserve"> Gloria de los Ángeles Hutt Hesse </t>
  </si>
  <si>
    <t xml:space="preserve"> ghutt@mtt.gob.cl</t>
  </si>
  <si>
    <t xml:space="preserve"> 2 2421 3303    </t>
  </si>
  <si>
    <t xml:space="preserve"> José Luis Domínguez Covarrubias </t>
  </si>
  <si>
    <t xml:space="preserve"> Subsecretario de Transportes</t>
  </si>
  <si>
    <t xml:space="preserve"> jmodinguez@mtt.gob.cl</t>
  </si>
  <si>
    <t xml:space="preserve"> 2 2421 3403    </t>
  </si>
  <si>
    <t xml:space="preserve"> Pamela Gidi Masías </t>
  </si>
  <si>
    <t xml:space="preserve"> Subsecretaria de Telecomunicaciones</t>
  </si>
  <si>
    <t xml:space="preserve"> pamela.gidi@subtel.gob.cl</t>
  </si>
  <si>
    <t xml:space="preserve"> 2 2588 8020    </t>
  </si>
  <si>
    <t>MINISTERIO DE VIVIENDA Y URBANISMO</t>
  </si>
  <si>
    <t xml:space="preserve"> Felipe Ward Edwards </t>
  </si>
  <si>
    <t xml:space="preserve"> 2 2901 1401    </t>
  </si>
  <si>
    <t xml:space="preserve"> Guillermo Ismael Rolando Vicente </t>
  </si>
  <si>
    <t xml:space="preserve"> 2 2901 1502    </t>
  </si>
  <si>
    <t>MINISTERIO DEL DEPORTE</t>
  </si>
  <si>
    <t xml:space="preserve"> Cecilia Pérez Jara </t>
  </si>
  <si>
    <t xml:space="preserve"> Andrés Otero Klein </t>
  </si>
  <si>
    <t xml:space="preserve"> Subsecretario de Deportes</t>
  </si>
  <si>
    <t>MINISTERIO DEL INTERIOR Y SEGURIDAD PUBLICA</t>
  </si>
  <si>
    <t xml:space="preserve"> Víctor Pérez Varela </t>
  </si>
  <si>
    <t xml:space="preserve"> 2 2690 4524    </t>
  </si>
  <si>
    <t xml:space="preserve"> Juan Francisco Galli Basili</t>
  </si>
  <si>
    <t xml:space="preserve"> 2 2690 4570</t>
  </si>
  <si>
    <t xml:space="preserve"> Katherine Martorell Awad </t>
  </si>
  <si>
    <t xml:space="preserve"> Subsecretaria de Prevención del Delito</t>
  </si>
  <si>
    <t xml:space="preserve"> 2 2550 2738    </t>
  </si>
  <si>
    <t>MINISTERIO DEL MEDIO AMBIENTE</t>
  </si>
  <si>
    <t xml:space="preserve"> María Carolina Schmidt Zaldívar </t>
  </si>
  <si>
    <t xml:space="preserve"> Ministra del Medio Ambiente</t>
  </si>
  <si>
    <t xml:space="preserve"> 2 2573 5600    </t>
  </si>
  <si>
    <t xml:space="preserve"> Javier Naranjo </t>
  </si>
  <si>
    <t xml:space="preserve"> Subsecretario del Medio Ambiente</t>
  </si>
  <si>
    <t>MINISTERIO DEL TRABAJO Y PREVISION SOCIAL</t>
  </si>
  <si>
    <t xml:space="preserve"> María José Zaldívar Larraín </t>
  </si>
  <si>
    <t xml:space="preserve"> Ministra del Trabajo y Previsión Social</t>
  </si>
  <si>
    <t xml:space="preserve"> 2 2753 0400    </t>
  </si>
  <si>
    <t xml:space="preserve"> Fernando Elías Arab Verdugo </t>
  </si>
  <si>
    <t xml:space="preserve"> Subsecretario del Trabajo</t>
  </si>
  <si>
    <t xml:space="preserve"> 2 2753 0445    </t>
  </si>
  <si>
    <t xml:space="preserve"> Pedro Pizarro Cañas </t>
  </si>
  <si>
    <t xml:space="preserve"> Subsecretario de Previsión Social</t>
  </si>
  <si>
    <t>MINISTERIO PUBLICO DE CHILE</t>
  </si>
  <si>
    <t xml:space="preserve"> Jorge Abbott Charme </t>
  </si>
  <si>
    <t xml:space="preserve"> Fiscal Nacional</t>
  </si>
  <si>
    <t xml:space="preserve"> 2 2965 9500    </t>
  </si>
  <si>
    <t xml:space="preserve"> Francisca Werth Wainer </t>
  </si>
  <si>
    <t xml:space="preserve"> Directora Ejecutiva Nacional</t>
  </si>
  <si>
    <t>MINISTERIO SECRETARIA GENERAL DE GOBIERNO</t>
  </si>
  <si>
    <t xml:space="preserve"> Jaime Bellolio Avaria </t>
  </si>
  <si>
    <t xml:space="preserve"> Ministro Secretario General de Gobierno</t>
  </si>
  <si>
    <t xml:space="preserve"> 2 2690 4160    </t>
  </si>
  <si>
    <t xml:space="preserve"> Emardo Hantelmann </t>
  </si>
  <si>
    <t xml:space="preserve"> Subsecretario General de Gobierno</t>
  </si>
  <si>
    <t xml:space="preserve"> 2 2690 4121    </t>
  </si>
  <si>
    <t>MINISTERIO SECRETARIA GENERAL DE LA PRESIDENCIA DE LA REPUBLICA</t>
  </si>
  <si>
    <t xml:space="preserve"> Cristián Monckeberg Bruner </t>
  </si>
  <si>
    <t xml:space="preserve"> 2 2690 4692    </t>
  </si>
  <si>
    <t xml:space="preserve"> Juan José Ossa Santa Cruz </t>
  </si>
  <si>
    <t xml:space="preserve"> 2 2690 4721    </t>
  </si>
  <si>
    <t xml:space="preserve"> Gonzalo Vega Moreira </t>
  </si>
  <si>
    <t xml:space="preserve"> Jefe Gabinete del Ministro</t>
  </si>
  <si>
    <t xml:space="preserve"> gvega@minsegpres.gob.cl</t>
  </si>
  <si>
    <t xml:space="preserve"> 2 2690 4218    </t>
  </si>
  <si>
    <t xml:space="preserve"> Francisco Javier Encina Morales</t>
  </si>
  <si>
    <t xml:space="preserve"> 2 2690 4710</t>
  </si>
  <si>
    <t>MIROSOLAR S.A.</t>
  </si>
  <si>
    <t xml:space="preserve"> Francisco Zavala Chibbaro </t>
  </si>
  <si>
    <t xml:space="preserve"> francisco@mirosolar.cl</t>
  </si>
  <si>
    <t xml:space="preserve"> 2 2435 0770    </t>
  </si>
  <si>
    <t xml:space="preserve"> Gema Guajardo Valenzuela</t>
  </si>
  <si>
    <t xml:space="preserve"> 2 2435 0770</t>
  </si>
  <si>
    <t xml:space="preserve"> Mariela Bustamante Montes </t>
  </si>
  <si>
    <t xml:space="preserve"> mariela@mirosolar.cl</t>
  </si>
  <si>
    <t xml:space="preserve"> Héctor Salamanca Aguilera</t>
  </si>
  <si>
    <t xml:space="preserve"> 2 2663 5700</t>
  </si>
  <si>
    <t xml:space="preserve"> Eric Montiel </t>
  </si>
  <si>
    <t xml:space="preserve"> Sampling Products Manger</t>
  </si>
  <si>
    <t xml:space="preserve"> eric.montiel@mirsrobotics.com</t>
  </si>
  <si>
    <t xml:space="preserve"> 2 2663 5700    </t>
  </si>
  <si>
    <t xml:space="preserve"> Igor Elías Cabrera </t>
  </si>
  <si>
    <t xml:space="preserve"> Mill Reline Products Manager</t>
  </si>
  <si>
    <t xml:space="preserve"> igor.elias@mirsrobotics.com</t>
  </si>
  <si>
    <t xml:space="preserve"> Luis Alejandro Baeza Ramírez </t>
  </si>
  <si>
    <t xml:space="preserve"> Custom Engineered Products Manager</t>
  </si>
  <si>
    <t xml:space="preserve"> luis.baeza@mirsrobotics.com</t>
  </si>
  <si>
    <t xml:space="preserve"> Ricardo Cabral </t>
  </si>
  <si>
    <t xml:space="preserve"> Mirs Services &amp; Parts Manager</t>
  </si>
  <si>
    <t xml:space="preserve"> ricardo.cabral@mirsrobotics.com</t>
  </si>
  <si>
    <t xml:space="preserve"> Carlos Olivos Marchant </t>
  </si>
  <si>
    <t xml:space="preserve"> sperez@mitta.cl</t>
  </si>
  <si>
    <t xml:space="preserve"> 2 2360 8611    </t>
  </si>
  <si>
    <t xml:space="preserve"> Ignacio Correa Fernández </t>
  </si>
  <si>
    <t xml:space="preserve"> Rui Nakatani </t>
  </si>
  <si>
    <t xml:space="preserve"> rnakatani@mitta.cl</t>
  </si>
  <si>
    <t xml:space="preserve"> Marco Bizzarri Carvallo</t>
  </si>
  <si>
    <t xml:space="preserve"> 2 2360 8611</t>
  </si>
  <si>
    <t xml:space="preserve"> Cecilia Díaz Arenas</t>
  </si>
  <si>
    <t xml:space="preserve"> 2 2360 8629</t>
  </si>
  <si>
    <t xml:space="preserve"> Juan Pablo Domínguez Reyes </t>
  </si>
  <si>
    <t xml:space="preserve"> jpdominguez@mitta.cl</t>
  </si>
  <si>
    <t xml:space="preserve"> 2 2360 8629    </t>
  </si>
  <si>
    <t xml:space="preserve"> Patricio Restovic Montero</t>
  </si>
  <si>
    <t xml:space="preserve"> Carlos Olivos Valenzuela </t>
  </si>
  <si>
    <t xml:space="preserve"> Gerente de Flota</t>
  </si>
  <si>
    <t xml:space="preserve"> colivosv@mitta.cl</t>
  </si>
  <si>
    <t xml:space="preserve"> 2 2360 8619    </t>
  </si>
  <si>
    <t xml:space="preserve"> Matías Bascuñán Montaner </t>
  </si>
  <si>
    <t xml:space="preserve"> mbascunan@mitta.cl</t>
  </si>
  <si>
    <t xml:space="preserve"> 2 2360 8633    </t>
  </si>
  <si>
    <t xml:space="preserve"> Juan Pablo Berríos Silva </t>
  </si>
  <si>
    <t xml:space="preserve"> jpberrios@mitta.cl</t>
  </si>
  <si>
    <t xml:space="preserve"> 2 2360 8609    </t>
  </si>
  <si>
    <t>MIXO SPA</t>
  </si>
  <si>
    <t xml:space="preserve"> Claudia Gacitúa Galser </t>
  </si>
  <si>
    <t xml:space="preserve"> 2 2944 0729    </t>
  </si>
  <si>
    <t>Arriendo de Equipos de Radiocomunicaciones | Servicios Técnicos de Reparaciones y Mantenimiento | Telecomunicaciones y Radiocomunicaciones</t>
  </si>
  <si>
    <t xml:space="preserve"> Pedro Claudio Belmar Stegmann </t>
  </si>
  <si>
    <t xml:space="preserve"> claudio.belmar@mks.cl</t>
  </si>
  <si>
    <t xml:space="preserve"> 2 2369 8800    </t>
  </si>
  <si>
    <t xml:space="preserve"> Cecilia Prat Marty</t>
  </si>
  <si>
    <t xml:space="preserve"> 2 2369 8800</t>
  </si>
  <si>
    <t xml:space="preserve"> Enrique Palomera García de la Pastora </t>
  </si>
  <si>
    <t xml:space="preserve"> enrique.palomera@mks.cl</t>
  </si>
  <si>
    <t xml:space="preserve"> Rodrigo Henríquez Bascuñán </t>
  </si>
  <si>
    <t xml:space="preserve"> rodrigo.henriquez@mks.cl</t>
  </si>
  <si>
    <t>MMC CHILE S.A.</t>
  </si>
  <si>
    <t xml:space="preserve"> Rafael Sainz de Herrera </t>
  </si>
  <si>
    <t xml:space="preserve"> 2 2837 1400    </t>
  </si>
  <si>
    <t xml:space="preserve"> Gustavo Torrens Caracci </t>
  </si>
  <si>
    <t xml:space="preserve"> gtorrens@mmcc.cl</t>
  </si>
  <si>
    <t xml:space="preserve"> Katsuyuki Kobayashi</t>
  </si>
  <si>
    <t xml:space="preserve"> 2 2837 1401</t>
  </si>
  <si>
    <t xml:space="preserve"> Nicolás Piracés Leal</t>
  </si>
  <si>
    <t xml:space="preserve"> 2 2837 1400</t>
  </si>
  <si>
    <t xml:space="preserve"> Rodrigo Bernales Cienfuegos </t>
  </si>
  <si>
    <t xml:space="preserve"> Subgerente de Marketing y Ventas</t>
  </si>
  <si>
    <t xml:space="preserve"> rbernales@mmcc.cl</t>
  </si>
  <si>
    <t xml:space="preserve"> Roberto Bastías Carreño </t>
  </si>
  <si>
    <t xml:space="preserve"> rbastias@mobeli.cl</t>
  </si>
  <si>
    <t xml:space="preserve"> 2 2774 1318    </t>
  </si>
  <si>
    <t xml:space="preserve"> Patricio Loiza Pino</t>
  </si>
  <si>
    <t xml:space="preserve"> 2 2774 1318</t>
  </si>
  <si>
    <t>MODAKTUALL SPA</t>
  </si>
  <si>
    <t>Exportaciones | Ropa de Vestir</t>
  </si>
  <si>
    <t xml:space="preserve"> Jaime Kassis Aguad </t>
  </si>
  <si>
    <t xml:space="preserve"> info@modaktuall.cl</t>
  </si>
  <si>
    <t xml:space="preserve"> 2 2223 9125    </t>
  </si>
  <si>
    <t>MODUS DESIGN</t>
  </si>
  <si>
    <t>Alfombras | Butacas para Cines y Auditorios | Muebles de Madera | Muebles de Oficina, Fabricación, Diseño y Venta | Muebles para Computación | Separadores de Oficina</t>
  </si>
  <si>
    <t xml:space="preserve"> 2 2223 1218    </t>
  </si>
  <si>
    <t>MOLFINO ALZOLA, PABLO</t>
  </si>
  <si>
    <t xml:space="preserve"> Pablo Molfino Alzola</t>
  </si>
  <si>
    <t xml:space="preserve"> 34 242 6951</t>
  </si>
  <si>
    <t xml:space="preserve"> Juan Molfino Alzola </t>
  </si>
  <si>
    <t xml:space="preserve"> molfino@entelchile.net</t>
  </si>
  <si>
    <t xml:space="preserve"> 34 242 6951    </t>
  </si>
  <si>
    <t>MOLIBDENOS Y METALES S.A., MOLYMET</t>
  </si>
  <si>
    <t>Exportaciones | Sustancias Químicas Industriales Básicas</t>
  </si>
  <si>
    <t xml:space="preserve"> Bernhard Schretter </t>
  </si>
  <si>
    <t xml:space="preserve"> Raúl Álamos Letelier </t>
  </si>
  <si>
    <t xml:space="preserve"> José Miguel Barriga Gianoli </t>
  </si>
  <si>
    <t xml:space="preserve"> Boris Buvinic Guerovich </t>
  </si>
  <si>
    <t xml:space="preserve"> Luis Felipe Cerón Cerón </t>
  </si>
  <si>
    <t xml:space="preserve"> Eduardo Guilisasti Gana </t>
  </si>
  <si>
    <t xml:space="preserve"> Wex Karlheinz </t>
  </si>
  <si>
    <t xml:space="preserve"> monica.born@molymet.cl</t>
  </si>
  <si>
    <t xml:space="preserve"> 2 2937 6600    </t>
  </si>
  <si>
    <t xml:space="preserve"> Claudia Avendaño Rozas </t>
  </si>
  <si>
    <t xml:space="preserve"> Vicepresidente Corporativo de Cumplimiento y Riesgo</t>
  </si>
  <si>
    <t xml:space="preserve"> claudia.avendano@molymet.cl</t>
  </si>
  <si>
    <t xml:space="preserve"> Gonzalo Bascuñán Obach </t>
  </si>
  <si>
    <t xml:space="preserve"> Vicepresidente Comercial y Desarrollo de Mercado</t>
  </si>
  <si>
    <t xml:space="preserve"> gonzalo.bascunan@molymet.cl</t>
  </si>
  <si>
    <t xml:space="preserve"> Gonzalo Concha Parada </t>
  </si>
  <si>
    <t xml:space="preserve"> Vicepresidente de Ingeniería</t>
  </si>
  <si>
    <t xml:space="preserve"> gonzalo.concha@molymet.cl</t>
  </si>
  <si>
    <t xml:space="preserve"> Miguel Dunay Osses </t>
  </si>
  <si>
    <t xml:space="preserve"> Vicepresidente de Asuntos Corporativos y Legales</t>
  </si>
  <si>
    <t xml:space="preserve"> miguel.dunay@molymet.cl</t>
  </si>
  <si>
    <t xml:space="preserve"> María Inés Gómez González </t>
  </si>
  <si>
    <t xml:space="preserve"> Vicepresidente Corporativo de Personas</t>
  </si>
  <si>
    <t xml:space="preserve"> maria.ines.gomez@molymet.cl</t>
  </si>
  <si>
    <t xml:space="preserve"> Edgar Pape Arellano </t>
  </si>
  <si>
    <t xml:space="preserve"> Vicepresidente de Operaciones América</t>
  </si>
  <si>
    <t xml:space="preserve"> edgar.pape@molymet.cl</t>
  </si>
  <si>
    <t xml:space="preserve"> Guido Provoost Voets </t>
  </si>
  <si>
    <t xml:space="preserve"> Vicepresidente de Operaciones Europa y Asia</t>
  </si>
  <si>
    <t xml:space="preserve"> guido.provoost@sadaci.be</t>
  </si>
  <si>
    <t xml:space="preserve"> Jorge Ramírez Gossler </t>
  </si>
  <si>
    <t xml:space="preserve"> jorge.ramirez@molymet.cl</t>
  </si>
  <si>
    <t xml:space="preserve"> Juan Cristóbal Valenzuela Béjares </t>
  </si>
  <si>
    <t xml:space="preserve"> Vicepresidente de Información</t>
  </si>
  <si>
    <t xml:space="preserve"> juan.valenzuelab@molymet.cl</t>
  </si>
  <si>
    <t>MOLINA MOREL S.A.</t>
  </si>
  <si>
    <t xml:space="preserve"> Germán Molina Morel </t>
  </si>
  <si>
    <t xml:space="preserve"> gmolina@molinamorel.cl</t>
  </si>
  <si>
    <t xml:space="preserve"> 2 2242 1010    </t>
  </si>
  <si>
    <t xml:space="preserve"> José Molina Armas </t>
  </si>
  <si>
    <t xml:space="preserve"> jmolina@molinamorel.cl</t>
  </si>
  <si>
    <t xml:space="preserve"> Violeta Molina Armas </t>
  </si>
  <si>
    <t xml:space="preserve"> vmolina@molinamorel.cl</t>
  </si>
  <si>
    <t>MOLINERA ACONCAGUA S.A.</t>
  </si>
  <si>
    <t xml:space="preserve"> Víctor Uribe Martínez </t>
  </si>
  <si>
    <t xml:space="preserve"> victoruribe@molineraconcagua.cl</t>
  </si>
  <si>
    <t xml:space="preserve"> 2 2208 6881    </t>
  </si>
  <si>
    <t xml:space="preserve"> Vicente Uribe Martínez </t>
  </si>
  <si>
    <t xml:space="preserve"> rodrigouribe@molineraconcagua.cl</t>
  </si>
  <si>
    <t xml:space="preserve"> 34 242 2136    </t>
  </si>
  <si>
    <t>MOLINERA CABILDO S.A.</t>
  </si>
  <si>
    <t xml:space="preserve"> 2 2429 1300    </t>
  </si>
  <si>
    <t xml:space="preserve"> Juan Marmolejo </t>
  </si>
  <si>
    <t xml:space="preserve"> Gerente Corporativo Recursos Humanos &amp; Servicios Generales</t>
  </si>
  <si>
    <t xml:space="preserve"> juan.marmolejo@herediaagro.com</t>
  </si>
  <si>
    <t xml:space="preserve"> 33 276 1026    </t>
  </si>
  <si>
    <t xml:space="preserve"> Vilma Rojas Fuenzalida </t>
  </si>
  <si>
    <t xml:space="preserve"> vilma.rojas@herediamolinos.com</t>
  </si>
  <si>
    <t xml:space="preserve"> Víctor Pizarro Muñoz </t>
  </si>
  <si>
    <t xml:space="preserve"> Administrador Planta</t>
  </si>
  <si>
    <t xml:space="preserve"> victor.pizarro@herediamolinos.com</t>
  </si>
  <si>
    <t>MOLINERA COQUIMBO S.A.</t>
  </si>
  <si>
    <t xml:space="preserve"> María Montserrat Bollo Dragnic </t>
  </si>
  <si>
    <t xml:space="preserve"> montserrat.bollo@molinor.cl</t>
  </si>
  <si>
    <t xml:space="preserve"> 51 232 1207    </t>
  </si>
  <si>
    <t xml:space="preserve"> Jorge Avarias Geraldo</t>
  </si>
  <si>
    <t xml:space="preserve"> 51 232 1207</t>
  </si>
  <si>
    <t>MOLINERA DEL MAIPO S.A.</t>
  </si>
  <si>
    <t xml:space="preserve"> Arturo Fischman Zaliz </t>
  </si>
  <si>
    <t xml:space="preserve"> molmaipo@molinomaipo.cl</t>
  </si>
  <si>
    <t xml:space="preserve"> 2 2740 0124    </t>
  </si>
  <si>
    <t>MOLINERA DEL REY LTDA.</t>
  </si>
  <si>
    <t xml:space="preserve"> Miguel Angel Arguinarena Casanova </t>
  </si>
  <si>
    <t xml:space="preserve"> gerencia@delrey.cl</t>
  </si>
  <si>
    <t xml:space="preserve"> 2 2832 3641    </t>
  </si>
  <si>
    <t>MOLINERA DEL VALLE LTDA.</t>
  </si>
  <si>
    <t xml:space="preserve"> José Luis González Salum </t>
  </si>
  <si>
    <t xml:space="preserve"> jlgonzalez@molineradelvalle.cl</t>
  </si>
  <si>
    <t xml:space="preserve"> 2 2565 5400    </t>
  </si>
  <si>
    <t>MOLINERA FERRER HNOS. S.A.</t>
  </si>
  <si>
    <t>MOLINERA PAMOL LTDA.</t>
  </si>
  <si>
    <t xml:space="preserve"> Jesús Arguinarena Elorga </t>
  </si>
  <si>
    <t xml:space="preserve"> info@molinerapamol.cl</t>
  </si>
  <si>
    <t xml:space="preserve"> 2 2776 2234    </t>
  </si>
  <si>
    <t>MOLINERA SAN FELIPE LTDA.</t>
  </si>
  <si>
    <t xml:space="preserve"> Eduardo Bartolomeo Pesce Zunino </t>
  </si>
  <si>
    <t xml:space="preserve"> 2 2331 0036    </t>
  </si>
  <si>
    <t xml:space="preserve"> Paula Pesce Ortega</t>
  </si>
  <si>
    <t xml:space="preserve"> 2 2331 0036</t>
  </si>
  <si>
    <t>MOLINO BALMACEDA S.A.</t>
  </si>
  <si>
    <t xml:space="preserve"> Domingo González Carballal </t>
  </si>
  <si>
    <t xml:space="preserve"> 2 2698 9187    </t>
  </si>
  <si>
    <t xml:space="preserve"> Domingo Castaño González </t>
  </si>
  <si>
    <t xml:space="preserve"> Héctor Garrido Abrigo </t>
  </si>
  <si>
    <t xml:space="preserve"> hgarrido@molinobalmaceda.cl</t>
  </si>
  <si>
    <t xml:space="preserve"> Marcia Venegas Carvajal </t>
  </si>
  <si>
    <t xml:space="preserve"> personal@molinobalmaceda.cl</t>
  </si>
  <si>
    <t xml:space="preserve"> Carlos Inda P. </t>
  </si>
  <si>
    <t xml:space="preserve"> carlos.inda@molinobalmaceda.cl</t>
  </si>
  <si>
    <t>MOLINO CAUPOLICAN SPA</t>
  </si>
  <si>
    <t xml:space="preserve"> Herbert Wenz Faust</t>
  </si>
  <si>
    <t xml:space="preserve"> 2 2737 4288</t>
  </si>
  <si>
    <t xml:space="preserve"> Patricio Bustamante Espiñeira</t>
  </si>
  <si>
    <t xml:space="preserve"> 72 251 2091</t>
  </si>
  <si>
    <t xml:space="preserve"> Patricio Bustamante Alemparte</t>
  </si>
  <si>
    <t xml:space="preserve"> Diego Cáceres Palma </t>
  </si>
  <si>
    <t xml:space="preserve"> pcaceres@mcaupolican.cl</t>
  </si>
  <si>
    <t xml:space="preserve"> 72 251 2096    </t>
  </si>
  <si>
    <t xml:space="preserve"> Ivonne Cartagena Quinteros </t>
  </si>
  <si>
    <t xml:space="preserve"> ivonne.cartagena@hotmail.com</t>
  </si>
  <si>
    <t xml:space="preserve"> 72 251 1518    </t>
  </si>
  <si>
    <t>MOLINO DON QUIJOTE</t>
  </si>
  <si>
    <t xml:space="preserve"> Cristóbal Sánchez Correa </t>
  </si>
  <si>
    <t xml:space="preserve"> cristobal@molinodonquijote.cl</t>
  </si>
  <si>
    <t xml:space="preserve"> 75 231 0008    </t>
  </si>
  <si>
    <t xml:space="preserve"> Pablo Sánchez Correa </t>
  </si>
  <si>
    <t xml:space="preserve"> pablo@molinodonquijote.cl</t>
  </si>
  <si>
    <t xml:space="preserve"> Herminio Sánchez Herranz </t>
  </si>
  <si>
    <t xml:space="preserve"> Asesor de Gerencia y Directorio</t>
  </si>
  <si>
    <t xml:space="preserve"> info@molinodonquijote.cl</t>
  </si>
  <si>
    <t>MOLINO FUENTES S.A.</t>
  </si>
  <si>
    <t>Distribuidores de Alimentos | Harina, Cereales Preparados y Otros Productos de Molinería</t>
  </si>
  <si>
    <t xml:space="preserve"> Alonso Fuentes Véjar </t>
  </si>
  <si>
    <t xml:space="preserve"> alonsof@molinofuentes.cl</t>
  </si>
  <si>
    <t xml:space="preserve"> 42 220 7032    </t>
  </si>
  <si>
    <t xml:space="preserve"> Gerardo Hernández </t>
  </si>
  <si>
    <t xml:space="preserve"> gerardohernandez@agrosur.cl</t>
  </si>
  <si>
    <t xml:space="preserve"> 42 221 3862    </t>
  </si>
  <si>
    <t>MOLINO KOKE S.A.C.I.</t>
  </si>
  <si>
    <t xml:space="preserve"> Rafael Thomas Bas </t>
  </si>
  <si>
    <t xml:space="preserve"> rthomas@molino-koke.cl</t>
  </si>
  <si>
    <t xml:space="preserve"> 72 235 1900    </t>
  </si>
  <si>
    <t xml:space="preserve"> Sergio Calderón </t>
  </si>
  <si>
    <t xml:space="preserve"> scalderon@molinokoke.cl</t>
  </si>
  <si>
    <t xml:space="preserve"> 72 235 1923    </t>
  </si>
  <si>
    <t xml:space="preserve"> Karin Armijo Cuadra</t>
  </si>
  <si>
    <t xml:space="preserve"> 72 235 1927</t>
  </si>
  <si>
    <t>MOLINO LA ESTAMPA S.A.</t>
  </si>
  <si>
    <t xml:space="preserve"> José Eugenio Grohnert Ovalle</t>
  </si>
  <si>
    <t xml:space="preserve"> 2 2270 2800</t>
  </si>
  <si>
    <t xml:space="preserve"> Juan Francisco González Olave</t>
  </si>
  <si>
    <t>MOLINO LINDEROS S.A.</t>
  </si>
  <si>
    <t xml:space="preserve"> Adelino Méndez Arias </t>
  </si>
  <si>
    <t xml:space="preserve"> adelino.mendeza@molinolinderos.cl</t>
  </si>
  <si>
    <t xml:space="preserve"> 2 2821 2424    </t>
  </si>
  <si>
    <t xml:space="preserve"> Andrés Méndez Prado </t>
  </si>
  <si>
    <t xml:space="preserve"> andres.mendez@molinolinderos.cl</t>
  </si>
  <si>
    <t xml:space="preserve"> Adolfo Méndez Martínez </t>
  </si>
  <si>
    <t xml:space="preserve"> gerencia.general@molinolinderos.cl</t>
  </si>
  <si>
    <t xml:space="preserve"> Ricardo González Méndez </t>
  </si>
  <si>
    <t xml:space="preserve"> rgm@molinolinderos.cl</t>
  </si>
  <si>
    <t xml:space="preserve"> César Núñez Vodanovic </t>
  </si>
  <si>
    <t xml:space="preserve"> cnunezv@linderos.cl</t>
  </si>
  <si>
    <t>MOLINO PUENTE ALTO S.A.</t>
  </si>
  <si>
    <t xml:space="preserve"> Daniel Castaño Orsini </t>
  </si>
  <si>
    <t xml:space="preserve"> dcastano@molinopuentealto.cl</t>
  </si>
  <si>
    <t xml:space="preserve"> 2 2850 0217    </t>
  </si>
  <si>
    <t xml:space="preserve"> Héctor Santana </t>
  </si>
  <si>
    <t xml:space="preserve"> hsantana@molinopuentealto.cl</t>
  </si>
  <si>
    <t xml:space="preserve"> Carolina Hernández </t>
  </si>
  <si>
    <t xml:space="preserve"> contabilidad@molinopuentealto.cl</t>
  </si>
  <si>
    <t>MOLINO VICTORIA S.A.</t>
  </si>
  <si>
    <t xml:space="preserve"> Juan Carlos Alvarez Valderrama </t>
  </si>
  <si>
    <t xml:space="preserve"> movisa@molinovictoria.cl</t>
  </si>
  <si>
    <t xml:space="preserve"> 71 224 1160    </t>
  </si>
  <si>
    <t xml:space="preserve"> Andrés Rocco Rojas </t>
  </si>
  <si>
    <t xml:space="preserve"> andres.rocco@molinovictoria.cl</t>
  </si>
  <si>
    <t xml:space="preserve"> Eusebio Espinoza </t>
  </si>
  <si>
    <t xml:space="preserve"> produccion@molinovictoria.cl</t>
  </si>
  <si>
    <t xml:space="preserve"> Angel Rojas Henríquez </t>
  </si>
  <si>
    <t xml:space="preserve"> angel.rojas@molinovictoria.cl</t>
  </si>
  <si>
    <t xml:space="preserve"> José López Rivera </t>
  </si>
  <si>
    <t xml:space="preserve"> Jefe Control Calidad</t>
  </si>
  <si>
    <t xml:space="preserve"> jose.lopez@molinovictoria.cl</t>
  </si>
  <si>
    <t>MOLINOS CUNACO S.A.</t>
  </si>
  <si>
    <t xml:space="preserve"> Juan Enrique Ojeda Rosas</t>
  </si>
  <si>
    <t xml:space="preserve"> 2 2616 2400</t>
  </si>
  <si>
    <t xml:space="preserve"> Ricardo Covacevich Caffarena</t>
  </si>
  <si>
    <t xml:space="preserve"> Cristián Díaz Peñafiel </t>
  </si>
  <si>
    <t xml:space="preserve"> cdiaz@molinoscunaco.cl</t>
  </si>
  <si>
    <t xml:space="preserve"> 2 2616 2400    </t>
  </si>
  <si>
    <t>MOLINOS SAN MIGUEL LTDA.</t>
  </si>
  <si>
    <t xml:space="preserve"> Alonso Ferrer Parragué </t>
  </si>
  <si>
    <t xml:space="preserve"> 72 222 2770    </t>
  </si>
  <si>
    <t xml:space="preserve"> María Graciela Ferrer Parragué </t>
  </si>
  <si>
    <t xml:space="preserve"> 2 2232 3393    </t>
  </si>
  <si>
    <t>MOLLER Y ERRE LTDA.</t>
  </si>
  <si>
    <t xml:space="preserve"> Federico Moller Rojas </t>
  </si>
  <si>
    <t xml:space="preserve"> fmoller@myr.cl</t>
  </si>
  <si>
    <t xml:space="preserve"> 2 2223 2892    </t>
  </si>
  <si>
    <t xml:space="preserve"> Alma Ebner Astudillo</t>
  </si>
  <si>
    <t xml:space="preserve"> 2 2223 2892</t>
  </si>
  <si>
    <t xml:space="preserve"> Hans Moller Ebner </t>
  </si>
  <si>
    <t xml:space="preserve"> Gerente Administración y Control de Gestión</t>
  </si>
  <si>
    <t xml:space="preserve"> hmoller@myr.cl</t>
  </si>
  <si>
    <t>MOLY-COP CHILE S.A.</t>
  </si>
  <si>
    <t xml:space="preserve"> Gustavo Alcázar Méndez </t>
  </si>
  <si>
    <t xml:space="preserve"> gustavo.alcazar@molycop.cl</t>
  </si>
  <si>
    <t xml:space="preserve"> 41 244 0522    </t>
  </si>
  <si>
    <t xml:space="preserve"> Marcelo Lorca Reitter </t>
  </si>
  <si>
    <t xml:space="preserve"> marcelo.lorca@molycop.cl</t>
  </si>
  <si>
    <t xml:space="preserve"> 2 2337 0425    </t>
  </si>
  <si>
    <t xml:space="preserve"> Francisco Cuevas </t>
  </si>
  <si>
    <t xml:space="preserve"> francisco.cuevas@molycop.cl</t>
  </si>
  <si>
    <t xml:space="preserve"> Félix Contreras Soto </t>
  </si>
  <si>
    <t xml:space="preserve"> Gerente de Recursos Humanos y Administración</t>
  </si>
  <si>
    <t xml:space="preserve"> felix.contreras@molycop.cl</t>
  </si>
  <si>
    <t xml:space="preserve"> 41 244 0503    </t>
  </si>
  <si>
    <t>MONEYMARKET LTDA.</t>
  </si>
  <si>
    <t xml:space="preserve"> José Manuel González Müller </t>
  </si>
  <si>
    <t xml:space="preserve"> jmgonzal@netred.cl</t>
  </si>
  <si>
    <t xml:space="preserve"> 2 2430 0155    </t>
  </si>
  <si>
    <t xml:space="preserve"> Daniel Knapp Rosenberg </t>
  </si>
  <si>
    <t xml:space="preserve"> dknapp@netred.cl</t>
  </si>
  <si>
    <t>MONIX S.A.</t>
  </si>
  <si>
    <t xml:space="preserve"> Miguel Silva Bahamondes </t>
  </si>
  <si>
    <t xml:space="preserve"> msb@monix.cl</t>
  </si>
  <si>
    <t xml:space="preserve"> 2 2998 7553    </t>
  </si>
  <si>
    <t xml:space="preserve"> Miguel Silva Schower </t>
  </si>
  <si>
    <t xml:space="preserve"> Gerente de Finanzas y Producción</t>
  </si>
  <si>
    <t xml:space="preserve"> alejandra@monix.cl</t>
  </si>
  <si>
    <t>MONTAJES INDUSTRIALES NIETO LTDA.</t>
  </si>
  <si>
    <t xml:space="preserve"> Luis Nieto Pereira </t>
  </si>
  <si>
    <t xml:space="preserve"> luis.nieto@montajesnieto.cl</t>
  </si>
  <si>
    <t xml:space="preserve"> 2 2857 1201    </t>
  </si>
  <si>
    <t xml:space="preserve"> Elizabeth López Gómez </t>
  </si>
  <si>
    <t xml:space="preserve"> elizabeth.lopez@montajesnieto.cl</t>
  </si>
  <si>
    <t xml:space="preserve"> Carolina Nieto Reyes </t>
  </si>
  <si>
    <t xml:space="preserve"> Encargada de Finanzas y Contabilidad</t>
  </si>
  <si>
    <t xml:space="preserve"> carolina.nieto@montajesnieto.cl</t>
  </si>
  <si>
    <t>MONTAJES Y CONSTRUCCIONES INDUSTRIALES LO ESPEJO S.A.</t>
  </si>
  <si>
    <t xml:space="preserve"> Rafael Ward Undurraga </t>
  </si>
  <si>
    <t xml:space="preserve"> mycil@mycil.cl</t>
  </si>
  <si>
    <t xml:space="preserve"> 2 2554 4495    </t>
  </si>
  <si>
    <t xml:space="preserve"> Mauricio Toro Riveros </t>
  </si>
  <si>
    <t xml:space="preserve"> Ingeniero Civil</t>
  </si>
  <si>
    <t>MONTE VERDE S.A.</t>
  </si>
  <si>
    <t>Harina, Cereales Preparados y Otros Productos de Molinería | Maderas en Bruto y Elaboradas</t>
  </si>
  <si>
    <t xml:space="preserve"> Raúl Pérez Rodríguez </t>
  </si>
  <si>
    <t xml:space="preserve"> 43 263 0340    </t>
  </si>
  <si>
    <t xml:space="preserve"> Nelson Arriagada Burgos</t>
  </si>
  <si>
    <t xml:space="preserve"> 43 263 0340</t>
  </si>
  <si>
    <t xml:space="preserve"> Héctor Vásquez Montecinos </t>
  </si>
  <si>
    <t xml:space="preserve"> Administrador (Forestal y Aserradero)</t>
  </si>
  <si>
    <t xml:space="preserve"> hvasquez@monte-verde.cl</t>
  </si>
  <si>
    <t xml:space="preserve"> Henry Cifuentes Ruiz </t>
  </si>
  <si>
    <t xml:space="preserve"> Administrador (Agrícola)</t>
  </si>
  <si>
    <t xml:space="preserve"> hcifuentes@monte-verde.cl</t>
  </si>
  <si>
    <t>MONTERMIC</t>
  </si>
  <si>
    <t>Calefacción | Equipos de Aire Acondicionado | Instalaciones de Calefacción y Acondicionamiento de Aire | Servicios Técnicos de Reparaciones y Mantenimiento</t>
  </si>
  <si>
    <t xml:space="preserve"> José León González </t>
  </si>
  <si>
    <t xml:space="preserve"> joseleon@montermic.cl</t>
  </si>
  <si>
    <t xml:space="preserve"> 2 2621 0745    </t>
  </si>
  <si>
    <t xml:space="preserve"> Alfonso León Montero </t>
  </si>
  <si>
    <t xml:space="preserve"> alfonsoleon@montervic.cl</t>
  </si>
  <si>
    <t xml:space="preserve"> Carlos Correal C. </t>
  </si>
  <si>
    <t xml:space="preserve"> Encargado Servicio Técnico</t>
  </si>
  <si>
    <t xml:space="preserve"> carlos.correal@montermic.cl</t>
  </si>
  <si>
    <t xml:space="preserve"> Carlos León Lollet </t>
  </si>
  <si>
    <t xml:space="preserve"> carlosleon@montermic.cl</t>
  </si>
  <si>
    <t>MONTES S.A.</t>
  </si>
  <si>
    <t xml:space="preserve"> Presidente - Enólogo</t>
  </si>
  <si>
    <t xml:space="preserve"> a.montes@monteswines.com</t>
  </si>
  <si>
    <t xml:space="preserve"> 2 2248 4805    </t>
  </si>
  <si>
    <t xml:space="preserve"> Andrés Turner González </t>
  </si>
  <si>
    <t xml:space="preserve"> aturner@monteswines.com</t>
  </si>
  <si>
    <t xml:space="preserve"> Luis Cabezas Arratia </t>
  </si>
  <si>
    <t xml:space="preserve"> lcabezas@monteswines.com</t>
  </si>
  <si>
    <t xml:space="preserve"> Carlos Serrano Pastor </t>
  </si>
  <si>
    <t xml:space="preserve"> ca.serrano@monteswines.com</t>
  </si>
  <si>
    <t>MONTGRAS</t>
  </si>
  <si>
    <t xml:space="preserve"> Rodrigo Gras Rudloff</t>
  </si>
  <si>
    <t xml:space="preserve"> 2 3240 0900</t>
  </si>
  <si>
    <t xml:space="preserve"> Adolfo Hurtado Cerda</t>
  </si>
  <si>
    <t xml:space="preserve"> Carlos Pinto de La Fuente</t>
  </si>
  <si>
    <t xml:space="preserve"> Ricardo Orchard </t>
  </si>
  <si>
    <t xml:space="preserve"> Gerente Exportaciones (Europa)</t>
  </si>
  <si>
    <t xml:space="preserve"> 2 3240 0900    </t>
  </si>
  <si>
    <t xml:space="preserve"> Juan Pablo Quijada </t>
  </si>
  <si>
    <t xml:space="preserve"> Gerente Exportaciones (USA, Reino Unido &amp; Irlanda)</t>
  </si>
  <si>
    <t xml:space="preserve"> jpquijada@montgras.cl</t>
  </si>
  <si>
    <t>MONTINO CARRASCO, CARLOS</t>
  </si>
  <si>
    <t xml:space="preserve"> Carlos Montino Carrasco</t>
  </si>
  <si>
    <t xml:space="preserve"> 41 223 4083</t>
  </si>
  <si>
    <t xml:space="preserve"> Laura Montino Cornejo </t>
  </si>
  <si>
    <t xml:space="preserve"> finanzas@carlosmontino.cl</t>
  </si>
  <si>
    <t xml:space="preserve"> 41 223 4083    </t>
  </si>
  <si>
    <t>MONTT Y CIA. S.A.</t>
  </si>
  <si>
    <t xml:space="preserve"> Germán Ruiz de la Maza </t>
  </si>
  <si>
    <t xml:space="preserve"> gruiz@monttcia.cl</t>
  </si>
  <si>
    <t xml:space="preserve"> 2 2233 8266    </t>
  </si>
  <si>
    <t xml:space="preserve"> Evelyn Pérez Medina</t>
  </si>
  <si>
    <t xml:space="preserve"> 2 2233 8266</t>
  </si>
  <si>
    <t xml:space="preserve"> Bernardo Aguilera Garrido </t>
  </si>
  <si>
    <t xml:space="preserve"> baguilera@monttcia.cl</t>
  </si>
  <si>
    <t xml:space="preserve"> Cecilia Sandoval Carrasco </t>
  </si>
  <si>
    <t xml:space="preserve"> cecilia.sandoval@monttgroup.com</t>
  </si>
  <si>
    <t xml:space="preserve"> 2 2688 5037    </t>
  </si>
  <si>
    <t xml:space="preserve"> Mario Cassanello Munita </t>
  </si>
  <si>
    <t xml:space="preserve"> mario.cassanello@monttgroup.com</t>
  </si>
  <si>
    <t xml:space="preserve"> Claudio Caamaño Muñoz</t>
  </si>
  <si>
    <t xml:space="preserve"> 2 2551 0063</t>
  </si>
  <si>
    <t xml:space="preserve"> Martina Bennewitz Martínez</t>
  </si>
  <si>
    <t xml:space="preserve"> Marcelo Tejos Alarcón</t>
  </si>
  <si>
    <t xml:space="preserve"> 72 222 1952</t>
  </si>
  <si>
    <t xml:space="preserve"> Felipe Palacio Rivas </t>
  </si>
  <si>
    <t xml:space="preserve"> felipe.palacio@monttgroup.com</t>
  </si>
  <si>
    <t xml:space="preserve"> María Verónica Martínez Zugarramurdi </t>
  </si>
  <si>
    <t xml:space="preserve"> vmartinez@monttcia.cl</t>
  </si>
  <si>
    <t xml:space="preserve"> Francisco Montt Matte</t>
  </si>
  <si>
    <t xml:space="preserve"> Omar Morales Carrasco</t>
  </si>
  <si>
    <t xml:space="preserve"> Germán Ovalle Madrid </t>
  </si>
  <si>
    <t xml:space="preserve"> germanovalle@monttcia.cl</t>
  </si>
  <si>
    <t xml:space="preserve"> María de la Luz Ríos Acevedo </t>
  </si>
  <si>
    <t xml:space="preserve"> mrios@monttcia.cl</t>
  </si>
  <si>
    <t xml:space="preserve"> Victoria Santis Pinilla</t>
  </si>
  <si>
    <t xml:space="preserve"> Adriana Schwetz </t>
  </si>
  <si>
    <t xml:space="preserve"> aschwetz@monttcia.cl</t>
  </si>
  <si>
    <t xml:space="preserve"> Germán Segura Valenzuela </t>
  </si>
  <si>
    <t xml:space="preserve"> gsegura@monttcia.cl</t>
  </si>
  <si>
    <t xml:space="preserve"> Rodrigo Venegas Montenegro </t>
  </si>
  <si>
    <t xml:space="preserve"> rvenegas@monttcia.cl</t>
  </si>
  <si>
    <t xml:space="preserve"> Cristian Solís Portales </t>
  </si>
  <si>
    <t xml:space="preserve"> cristian.solis@monttgroup.com</t>
  </si>
  <si>
    <t xml:space="preserve"> 2 2544 6800    </t>
  </si>
  <si>
    <t xml:space="preserve"> Irene Reyes F. </t>
  </si>
  <si>
    <t xml:space="preserve"> irene.reyes@monttgroup.com</t>
  </si>
  <si>
    <t xml:space="preserve"> Félix Garcés Sepúlveda </t>
  </si>
  <si>
    <t xml:space="preserve"> fgarces@monttcia.cl</t>
  </si>
  <si>
    <t xml:space="preserve"> Guillermo Fuentes Acuña </t>
  </si>
  <si>
    <t xml:space="preserve"> gfuentes@monttcia.cl</t>
  </si>
  <si>
    <t xml:space="preserve"> 65 226 3760    </t>
  </si>
  <si>
    <t xml:space="preserve"> Santiago Montt Vicuña</t>
  </si>
  <si>
    <t xml:space="preserve"> 2 2223 8266</t>
  </si>
  <si>
    <t xml:space="preserve"> Rosa Concha Pérez </t>
  </si>
  <si>
    <t xml:space="preserve"> rosa.concha@monttgroup.com</t>
  </si>
  <si>
    <t xml:space="preserve"> 2 2223 8266    </t>
  </si>
  <si>
    <t xml:space="preserve"> Arturo Arriagada Silva </t>
  </si>
  <si>
    <t xml:space="preserve"> arturo.arriagada@monttgroup.com</t>
  </si>
  <si>
    <t xml:space="preserve"> Rodrigo Cartes Pino </t>
  </si>
  <si>
    <t xml:space="preserve"> rodrigo.cartes@monttgroup.com</t>
  </si>
  <si>
    <t xml:space="preserve"> Lily Guzmán Fuenzalida</t>
  </si>
  <si>
    <t xml:space="preserve"> Faxon Garretón Edwards </t>
  </si>
  <si>
    <t xml:space="preserve"> fgarreton@monttcia.cl</t>
  </si>
  <si>
    <t xml:space="preserve"> Daniel Ibáñez Gandolfo</t>
  </si>
  <si>
    <t xml:space="preserve"> Felipe Egaña Bacarreza </t>
  </si>
  <si>
    <t xml:space="preserve"> fegana@monttcia.cl</t>
  </si>
  <si>
    <t xml:space="preserve"> Marcela Quiroga Cárdenas </t>
  </si>
  <si>
    <t xml:space="preserve"> marcela.quiroga@monttgroup.com</t>
  </si>
  <si>
    <t xml:space="preserve"> Ana Quintanilla Espinoza </t>
  </si>
  <si>
    <t xml:space="preserve"> ana.quintanilla@monttgroup.com</t>
  </si>
  <si>
    <t xml:space="preserve"> Iván Alamilla </t>
  </si>
  <si>
    <t xml:space="preserve"> ialamilla@monttcia.cl</t>
  </si>
  <si>
    <t xml:space="preserve"> Mauricio Sepúlveda Rojas </t>
  </si>
  <si>
    <t xml:space="preserve"> mauricio.sepulveda@monttgroup.com</t>
  </si>
  <si>
    <t xml:space="preserve"> Ana María Quezada Ortega </t>
  </si>
  <si>
    <t xml:space="preserve"> anamaria.quezada@monttgroup.com</t>
  </si>
  <si>
    <t xml:space="preserve"> Felipe Salas Calderón </t>
  </si>
  <si>
    <t xml:space="preserve"> felipe.salas@monttgroup.com</t>
  </si>
  <si>
    <t xml:space="preserve"> José Morillo </t>
  </si>
  <si>
    <t xml:space="preserve"> jose.morillo@monttgroup.com</t>
  </si>
  <si>
    <t xml:space="preserve"> Nathalia V. Heleno </t>
  </si>
  <si>
    <t xml:space="preserve"> nathalia.heleno@monttgroup.com</t>
  </si>
  <si>
    <t xml:space="preserve"> Lorena Ugalde Pérez </t>
  </si>
  <si>
    <t xml:space="preserve"> Constructora Civil</t>
  </si>
  <si>
    <t xml:space="preserve"> lorena.ugalde@monttgroup.com</t>
  </si>
  <si>
    <t xml:space="preserve"> Francisco Andaur Aravena </t>
  </si>
  <si>
    <t xml:space="preserve"> Programador</t>
  </si>
  <si>
    <t xml:space="preserve"> francisco.andaur@monttgroup.com</t>
  </si>
  <si>
    <t>MORANDI Y CIA. LTDA.</t>
  </si>
  <si>
    <t>Manufacturas Metalúrgicas | Maquinaria, Equipos, Accesorios, Repuestos y Suministros para Procesar Madera y Metales</t>
  </si>
  <si>
    <t xml:space="preserve"> Fernando Morandi Barbano</t>
  </si>
  <si>
    <t xml:space="preserve"> 2 2552 8331</t>
  </si>
  <si>
    <t>MORGAN IMPRESORES S.A.</t>
  </si>
  <si>
    <t>Envases y Cajas de Papel, Cartón o Cartulina | Etiquetas en Papel | Imprentas</t>
  </si>
  <si>
    <t xml:space="preserve"> Tatiana Malfanti Vidal</t>
  </si>
  <si>
    <t xml:space="preserve"> 2 2757 9300</t>
  </si>
  <si>
    <t xml:space="preserve"> Jorge Navarro Gallardo </t>
  </si>
  <si>
    <t xml:space="preserve"> jnavarro@morgan.cl</t>
  </si>
  <si>
    <t xml:space="preserve"> 2 2757 9300    </t>
  </si>
  <si>
    <t xml:space="preserve"> Marcos Ramírez Rodríguez </t>
  </si>
  <si>
    <t xml:space="preserve"> mramirez@morgan.cl</t>
  </si>
  <si>
    <t>MORPET TECNOLOGIAS APLICADAS S.A.</t>
  </si>
  <si>
    <t>Cañerías y Tubos de PVC, Plástico | Plásticos Industriales | Productos de Latex, P.V.C., Polietileno y Polipropileno | Servicios, Productos e Insumos para la Minería</t>
  </si>
  <si>
    <t xml:space="preserve"> Matías Menzel Arenas</t>
  </si>
  <si>
    <t xml:space="preserve"> 55 236 7402</t>
  </si>
  <si>
    <t xml:space="preserve"> Carlos Sáez Ríos</t>
  </si>
  <si>
    <t xml:space="preserve"> 55 236 7423</t>
  </si>
  <si>
    <t>MOSAICO S.A.</t>
  </si>
  <si>
    <t>Exportaciones | Ferretería y Ferretería Industrial | Importadores y Representantes | Sanitarios y Grifería</t>
  </si>
  <si>
    <t xml:space="preserve"> Felipe Del Río Rodríguez </t>
  </si>
  <si>
    <t xml:space="preserve"> 2 2731 7600    </t>
  </si>
  <si>
    <t xml:space="preserve"> Jorge Nicolau </t>
  </si>
  <si>
    <t xml:space="preserve"> Gerente Comercial - Retail</t>
  </si>
  <si>
    <t xml:space="preserve"> Alvaro Larenas </t>
  </si>
  <si>
    <t xml:space="preserve"> Gerente Comercial - Proyectos</t>
  </si>
  <si>
    <t xml:space="preserve"> Kenneth Crozier </t>
  </si>
  <si>
    <t xml:space="preserve"> Gerente Marketing &amp; Desarrollo</t>
  </si>
  <si>
    <t>MOTONAUTICA OFF ROAD S.A.</t>
  </si>
  <si>
    <t>Exportaciones | Importadores y Representantes | Motores y Turbinas</t>
  </si>
  <si>
    <t xml:space="preserve"> Franco Besomi Tomas</t>
  </si>
  <si>
    <t xml:space="preserve"> 2 2757 7917</t>
  </si>
  <si>
    <t xml:space="preserve"> Gardy Niklitschek Spinger </t>
  </si>
  <si>
    <t xml:space="preserve"> Encargado de Sucursal Puerto Montt</t>
  </si>
  <si>
    <t xml:space="preserve"> gardyn@motonautica.cl</t>
  </si>
  <si>
    <t xml:space="preserve"> 65 277 2053    </t>
  </si>
  <si>
    <t>MOTORMAN S.A.</t>
  </si>
  <si>
    <t xml:space="preserve"> José Manuel Guzmán Lavín </t>
  </si>
  <si>
    <t xml:space="preserve"> jmguzman@motorman.cl</t>
  </si>
  <si>
    <t xml:space="preserve"> 2 2435 6666    </t>
  </si>
  <si>
    <t>MOTOROLA SOLUTIONS CHILE S.A.</t>
  </si>
  <si>
    <t xml:space="preserve"> Alberto Valdivieso Vaillant </t>
  </si>
  <si>
    <t>MOVICENTER</t>
  </si>
  <si>
    <t>Centros Comerciales | Garages y Estaciones de Servicio | Inmobiliarias | Neumáticos, Cámaras de Caucho y Recauchajes | Repuestos, Piezas y Accesorios para Automóviles y Camiones | Servicios Técnicos de Reparaciones y Mantenimiento | Vehículos, Venta y Representación</t>
  </si>
  <si>
    <t xml:space="preserve"> Jorge Ergas Heymann</t>
  </si>
  <si>
    <t xml:space="preserve"> 2 2754 9000</t>
  </si>
  <si>
    <t xml:space="preserve"> Manfred Schwerter</t>
  </si>
  <si>
    <t xml:space="preserve"> 2 2797 4600</t>
  </si>
  <si>
    <t xml:space="preserve"> Rubén Méndez </t>
  </si>
  <si>
    <t xml:space="preserve"> 2 2797 4600    </t>
  </si>
  <si>
    <t xml:space="preserve"> Ricardo Angermeyer </t>
  </si>
  <si>
    <t>MOVILES DE CHILE S.A.</t>
  </si>
  <si>
    <t>Baños Químicos | Gestión Integral de Residuos | Recolección y Manejo Integral de Residuos Sólidos (Basura)</t>
  </si>
  <si>
    <t xml:space="preserve"> Andrés Anguita Swinburn </t>
  </si>
  <si>
    <t xml:space="preserve"> aanguita@unisan.cl</t>
  </si>
  <si>
    <t xml:space="preserve"> 2 2577 2400    </t>
  </si>
  <si>
    <t xml:space="preserve"> Maximiliano Cortés Arenas</t>
  </si>
  <si>
    <t xml:space="preserve"> 2 2577 2400</t>
  </si>
  <si>
    <t xml:space="preserve"> Francisco Garcés Rivera </t>
  </si>
  <si>
    <t xml:space="preserve"> fgarces@unisan.cl</t>
  </si>
  <si>
    <t>MOVILOCKERS LTDA</t>
  </si>
  <si>
    <t>Estanterías | Manufacturas Metalúrgicas | Muebles Metálicos y Metal Madera</t>
  </si>
  <si>
    <t xml:space="preserve"> Marco Arraiza Torres</t>
  </si>
  <si>
    <t xml:space="preserve"> 2 2779 4584</t>
  </si>
  <si>
    <t>MOVISTAR</t>
  </si>
  <si>
    <t xml:space="preserve"> Roberto Muñoz Laporte </t>
  </si>
  <si>
    <t xml:space="preserve"> Presidente / Gerente General / Representante Legal</t>
  </si>
  <si>
    <t xml:space="preserve"> 2 2691 2567    </t>
  </si>
  <si>
    <t xml:space="preserve"> Rafael Zamora Sanhueza </t>
  </si>
  <si>
    <t xml:space="preserve"> Dirección de Finanzas y Control de Gestión</t>
  </si>
  <si>
    <t xml:space="preserve"> marcela.vilches@telefonica.com</t>
  </si>
  <si>
    <t xml:space="preserve"> 2 2691 3280    </t>
  </si>
  <si>
    <t xml:space="preserve"> Sergio Pogliaga </t>
  </si>
  <si>
    <t xml:space="preserve"> 2 2691 3390    </t>
  </si>
  <si>
    <t xml:space="preserve"> Luis Urzúa Marín </t>
  </si>
  <si>
    <t xml:space="preserve"> Gerente de Operaciones y Clientes Empresas</t>
  </si>
  <si>
    <t xml:space="preserve"> Martín Federico </t>
  </si>
  <si>
    <t xml:space="preserve"> Gerente de Marketing y Desarrollo Negocio Empresa</t>
  </si>
  <si>
    <t xml:space="preserve"> Jaime Andrés Duch León </t>
  </si>
  <si>
    <t xml:space="preserve"> jduch@movitec.cl</t>
  </si>
  <si>
    <t xml:space="preserve"> 2 2371 8052    </t>
  </si>
  <si>
    <t xml:space="preserve"> Jaime Eduardo Duch Higginson </t>
  </si>
  <si>
    <t xml:space="preserve"> jduchh@movitec.cl</t>
  </si>
  <si>
    <t xml:space="preserve"> Luis Sergio Sekul Raquela </t>
  </si>
  <si>
    <t xml:space="preserve"> ssekulr@movitec.cl</t>
  </si>
  <si>
    <t xml:space="preserve"> Josip Sekul Camus </t>
  </si>
  <si>
    <t xml:space="preserve"> jsekul@movitec.cl</t>
  </si>
  <si>
    <t xml:space="preserve"> Serjan Stevan Sekul Camus </t>
  </si>
  <si>
    <t xml:space="preserve"> ssekul@movitec.cl</t>
  </si>
  <si>
    <t>MOZART SPA</t>
  </si>
  <si>
    <t xml:space="preserve"> Gerhard Kalbhenn Behrens </t>
  </si>
  <si>
    <t xml:space="preserve"> gerhard.kalbhenn@pasteleriamozart.com</t>
  </si>
  <si>
    <t xml:space="preserve"> 2 2209 1880    </t>
  </si>
  <si>
    <t xml:space="preserve"> Andrés Iturriaga Guajardo </t>
  </si>
  <si>
    <t xml:space="preserve"> admin@pasteleriamozart.com</t>
  </si>
  <si>
    <t xml:space="preserve"> Thomas Kalbhenn Toro </t>
  </si>
  <si>
    <t xml:space="preserve"> thomas@pasteleriamozart.com</t>
  </si>
  <si>
    <t>MSD (MERCK SHARP &amp; DOHME)</t>
  </si>
  <si>
    <t xml:space="preserve"> bruno.indelli@merck.com</t>
  </si>
  <si>
    <t xml:space="preserve"> 2 2655 8800    </t>
  </si>
  <si>
    <t xml:space="preserve"> Sandra Friedman </t>
  </si>
  <si>
    <t xml:space="preserve"> Director Unidad de Negocio Specialty Care</t>
  </si>
  <si>
    <t xml:space="preserve"> sandra.friedman@merck.com</t>
  </si>
  <si>
    <t xml:space="preserve"> Patricio Dooner </t>
  </si>
  <si>
    <t xml:space="preserve"> Director Unidad de Negocio Primary Care</t>
  </si>
  <si>
    <t xml:space="preserve"> patricio.dooner@merck.com</t>
  </si>
  <si>
    <t xml:space="preserve"> Daniel Astudillo </t>
  </si>
  <si>
    <t xml:space="preserve"> daniel.astudillo@merck.com</t>
  </si>
  <si>
    <t>MSD SALUD ANIMAL</t>
  </si>
  <si>
    <t xml:space="preserve"> Laura Villarreal </t>
  </si>
  <si>
    <t xml:space="preserve"> laura.villarreal@merck.com</t>
  </si>
  <si>
    <t xml:space="preserve"> 2 2655 8938    </t>
  </si>
  <si>
    <t>MSW DESIGN AND MOBEL E.I.R.L.</t>
  </si>
  <si>
    <t>Muebles de Oficina, Fabricación, Diseño y Venta | Organización de Eventos, Promociones y Lanzamientos | Producción y Realización de Eventos (Especiales o no)</t>
  </si>
  <si>
    <t xml:space="preserve"> Oscar Fuentes Opazo </t>
  </si>
  <si>
    <t xml:space="preserve"> ofuentesopazo@gmail.com</t>
  </si>
  <si>
    <t xml:space="preserve"> 2 2949 3317    </t>
  </si>
  <si>
    <t xml:space="preserve"> Constanza Silva Simpfendorfer </t>
  </si>
  <si>
    <t xml:space="preserve"> csilva@mswdesign.cl</t>
  </si>
  <si>
    <t>MTE CEMCOGAS S.A.</t>
  </si>
  <si>
    <t xml:space="preserve"> Alessandro Bottino </t>
  </si>
  <si>
    <t xml:space="preserve"> abottino@cemcogas.cl</t>
  </si>
  <si>
    <t xml:space="preserve"> 2 2351 0272    </t>
  </si>
  <si>
    <t xml:space="preserve"> Ruy Cortés Urbina </t>
  </si>
  <si>
    <t xml:space="preserve"> rcortes@cemcogas.cl</t>
  </si>
  <si>
    <t xml:space="preserve"> 2 2351 0253    </t>
  </si>
  <si>
    <t>MUEBLERIA LOS ANGELES LTDA.</t>
  </si>
  <si>
    <t xml:space="preserve"> Pedro Burgos Avendaño</t>
  </si>
  <si>
    <t xml:space="preserve"> 43 263 0932</t>
  </si>
  <si>
    <t xml:space="preserve"> Felipe Burgos Avendaño</t>
  </si>
  <si>
    <t>MUEBLES ASENJO LTDA.</t>
  </si>
  <si>
    <t xml:space="preserve"> Miguel Asenjo Asenjo </t>
  </si>
  <si>
    <t xml:space="preserve"> m.asenjo@mueblesasenjo.cl</t>
  </si>
  <si>
    <t xml:space="preserve"> 2 2784 3030    </t>
  </si>
  <si>
    <t>MUEBLES DE COCINA LAZZARI</t>
  </si>
  <si>
    <t>Juguetes y Juegos Infantiles | Muebles de Cocina y Baños | Muebles de Madera | Muebles de Oficina, Fabricación, Diseño y Venta</t>
  </si>
  <si>
    <t xml:space="preserve"> Guido Lazzari Fanucchi </t>
  </si>
  <si>
    <t xml:space="preserve"> 32 271 1589    </t>
  </si>
  <si>
    <t>MUEBLES FORESTA LTDA.</t>
  </si>
  <si>
    <t>Muebles de Cocina y Baños | Muebles de Oficina, Fabricación, Diseño y Venta | Puertas, Marcos, Ventanas y Molduras de Madera | Revestimientos</t>
  </si>
  <si>
    <t xml:space="preserve"> Pablo Bachmann Lovece </t>
  </si>
  <si>
    <t xml:space="preserve"> pbachmann@mueblesforesta.cl</t>
  </si>
  <si>
    <t xml:space="preserve"> 63 221 4600    </t>
  </si>
  <si>
    <t xml:space="preserve"> Sandra Viteri Gratzl </t>
  </si>
  <si>
    <t xml:space="preserve"> sviteri@mueblesforesta.cl</t>
  </si>
  <si>
    <t>MUEBLES FUNCIONALES GACITUA LTDA.</t>
  </si>
  <si>
    <t xml:space="preserve"> Saba Gacitúa Alfaro </t>
  </si>
  <si>
    <t xml:space="preserve"> sabagacitua@gmail.com</t>
  </si>
  <si>
    <t xml:space="preserve"> 2 2521 8174    </t>
  </si>
  <si>
    <t xml:space="preserve"> Pablo Bórquez Vivanco</t>
  </si>
  <si>
    <t xml:space="preserve"> 2 2521 8174</t>
  </si>
  <si>
    <t xml:space="preserve"> Manuel Reino Lanza </t>
  </si>
  <si>
    <t xml:space="preserve"> venta@mueblesgacitua.cl</t>
  </si>
  <si>
    <t>MUEBLES LASCH</t>
  </si>
  <si>
    <t xml:space="preserve"> Gonzalo Lasch Rojas</t>
  </si>
  <si>
    <t xml:space="preserve"> 45 221 5762</t>
  </si>
  <si>
    <t>MUEBLES PANGUE LTDA.</t>
  </si>
  <si>
    <t xml:space="preserve"> Jorge Barrera Ríos </t>
  </si>
  <si>
    <t xml:space="preserve"> Gerente - Encargado de Producción</t>
  </si>
  <si>
    <t xml:space="preserve"> jorgebarrerarios@gmail.com</t>
  </si>
  <si>
    <t xml:space="preserve"> 43 231 8452    </t>
  </si>
  <si>
    <t xml:space="preserve"> Alejandra Leal Prosser </t>
  </si>
  <si>
    <t xml:space="preserve"> Socio - Jefe de Ventas</t>
  </si>
  <si>
    <t xml:space="preserve"> mueblespangue@entelchile.net</t>
  </si>
  <si>
    <t>MUEBLES ROJO Y NEGRO S.A.</t>
  </si>
  <si>
    <t xml:space="preserve"> Rafael Varela Villarroel</t>
  </si>
  <si>
    <t xml:space="preserve"> 2 2434 2370</t>
  </si>
  <si>
    <t xml:space="preserve"> Andrea Reyes Calderón </t>
  </si>
  <si>
    <t xml:space="preserve"> areyes@rojoynegro.cl</t>
  </si>
  <si>
    <t xml:space="preserve"> 2 2434 2370    </t>
  </si>
  <si>
    <t>MUEBLES SUR SPA</t>
  </si>
  <si>
    <t>Muebles de Madera | Muebles de Oficina, Fabricación, Diseño y Venta | Pantallas y Lámparas</t>
  </si>
  <si>
    <t xml:space="preserve"> Christian Vidal </t>
  </si>
  <si>
    <t xml:space="preserve"> cvidal@surdiseno.cl</t>
  </si>
  <si>
    <t xml:space="preserve"> 2 2770 0410    </t>
  </si>
  <si>
    <t xml:space="preserve"> Cristian Brumm </t>
  </si>
  <si>
    <t xml:space="preserve"> cbrumm@surdiseno.cl</t>
  </si>
  <si>
    <t>MUEBLES TIMAUKEL LTDA.</t>
  </si>
  <si>
    <t>Colchones | Muebles de Oficina, Fabricación, Diseño y Venta</t>
  </si>
  <si>
    <t xml:space="preserve"> Hernán Torres Siri </t>
  </si>
  <si>
    <t xml:space="preserve"> htorres@milazzo.cl</t>
  </si>
  <si>
    <t xml:space="preserve"> 2 2563 1676    </t>
  </si>
  <si>
    <t xml:space="preserve"> Eugenio Mauriziano Lo Presti </t>
  </si>
  <si>
    <t xml:space="preserve"> emauriziano@milazzo.cl</t>
  </si>
  <si>
    <t xml:space="preserve"> Gina Ramos Muñoz </t>
  </si>
  <si>
    <t xml:space="preserve"> gramos@milazzo.cl</t>
  </si>
  <si>
    <t xml:space="preserve"> 2 2563 1670    </t>
  </si>
  <si>
    <t xml:space="preserve"> Ricardo Lara </t>
  </si>
  <si>
    <t xml:space="preserve"> jefedefabrica@mueblestimaukel.cl</t>
  </si>
  <si>
    <t xml:space="preserve"> Catalina Arellano M. </t>
  </si>
  <si>
    <t xml:space="preserve"> Jefe de Ventas - Area Comercial</t>
  </si>
  <si>
    <t xml:space="preserve"> carellano@mueblestimaukel.cl</t>
  </si>
  <si>
    <t xml:space="preserve"> 9 7666 8401    </t>
  </si>
  <si>
    <t>MUEBLES VALDES SPA</t>
  </si>
  <si>
    <t xml:space="preserve"> Santiago Valdés Ruiz </t>
  </si>
  <si>
    <t xml:space="preserve"> svaldes@mueblescristianvaldes.cl</t>
  </si>
  <si>
    <t xml:space="preserve"> 2 2625 7763    </t>
  </si>
  <si>
    <t xml:space="preserve"> Gladys Arcaya Baeza </t>
  </si>
  <si>
    <t xml:space="preserve"> Encargada de Ventas</t>
  </si>
  <si>
    <t xml:space="preserve"> gladys@mueblesvaldes.com</t>
  </si>
  <si>
    <t>MUEBLES Y EQUIPAMIENTOS COMERCIALES SPA</t>
  </si>
  <si>
    <t>Estanterías | Muebles de Oficina, Fabricación, Diseño y Venta | Muebles Metálicos y Metal Madera</t>
  </si>
  <si>
    <t xml:space="preserve"> Fernando Mauricio Gajardo Banegas </t>
  </si>
  <si>
    <t xml:space="preserve"> fgajardo@empresasfg.cl</t>
  </si>
  <si>
    <t xml:space="preserve"> 2 2623 3399    </t>
  </si>
  <si>
    <t xml:space="preserve"> José Ignacio Rojas González </t>
  </si>
  <si>
    <t xml:space="preserve"> jrojas@cromolux.cl</t>
  </si>
  <si>
    <t xml:space="preserve"> Fernando Esteban Gajardo Santelices </t>
  </si>
  <si>
    <t xml:space="preserve"> fgajardo@cromolux.cl</t>
  </si>
  <si>
    <t xml:space="preserve"> Alejandro Cristián Gajardo Banegas </t>
  </si>
  <si>
    <t xml:space="preserve"> agajardo@empresasfg.cl</t>
  </si>
  <si>
    <t>MUELLES DE PENCO S.A.</t>
  </si>
  <si>
    <t xml:space="preserve"> Raimundo García Rioseco </t>
  </si>
  <si>
    <t xml:space="preserve"> Javier Bitar Hirmas </t>
  </si>
  <si>
    <t xml:space="preserve"> Alfonso Ardizzoni Martín </t>
  </si>
  <si>
    <t xml:space="preserve"> Juan Luis Correa Ardizzoni </t>
  </si>
  <si>
    <t xml:space="preserve"> Miguel Tortello Schuwirth </t>
  </si>
  <si>
    <t xml:space="preserve"> Cristián Sallaberry Ayerza</t>
  </si>
  <si>
    <t xml:space="preserve"> 41 218 2800</t>
  </si>
  <si>
    <t xml:space="preserve"> María Ximena Ansoleaga Rayo</t>
  </si>
  <si>
    <t xml:space="preserve"> 2 2957 0250</t>
  </si>
  <si>
    <t xml:space="preserve"> Roberto Mella Rubilar </t>
  </si>
  <si>
    <t xml:space="preserve"> rmella@muellesdepenco.cl</t>
  </si>
  <si>
    <t xml:space="preserve"> 41 218 2808    </t>
  </si>
  <si>
    <t xml:space="preserve"> Luis Reyes Espinoza </t>
  </si>
  <si>
    <t xml:space="preserve"> lreyes@muellesdepenco.cl</t>
  </si>
  <si>
    <t xml:space="preserve"> 2 2957 0250    </t>
  </si>
  <si>
    <t>MUFG BANK LTD. OFICINA DE REPRESENTACION EN CHILE</t>
  </si>
  <si>
    <t xml:space="preserve"> Masahiro Shimura </t>
  </si>
  <si>
    <t xml:space="preserve"> mshimura@cl.mufg.jp</t>
  </si>
  <si>
    <t xml:space="preserve"> 2 2345 1000    </t>
  </si>
  <si>
    <t xml:space="preserve"> Francisco Hessla Iensen </t>
  </si>
  <si>
    <t xml:space="preserve"> fhess@cl.mufg.jp</t>
  </si>
  <si>
    <t xml:space="preserve"> 2 2345 1085    </t>
  </si>
  <si>
    <t xml:space="preserve"> Kazushi Shibata </t>
  </si>
  <si>
    <t xml:space="preserve"> Gerente Corporate Banking Japanese Customer</t>
  </si>
  <si>
    <t xml:space="preserve"> kshibata@cl.mufg.jp</t>
  </si>
  <si>
    <t xml:space="preserve"> José Ignacio Bordalí </t>
  </si>
  <si>
    <t xml:space="preserve"> Managing Director Corporate Banking</t>
  </si>
  <si>
    <t xml:space="preserve"> jbordali@cl.mufg.jp</t>
  </si>
  <si>
    <t xml:space="preserve"> 2 2345 1078    </t>
  </si>
  <si>
    <t xml:space="preserve"> Alvaro Ibarra Silva</t>
  </si>
  <si>
    <t xml:space="preserve"> 2 2345 1030</t>
  </si>
  <si>
    <t>MULTI METALL</t>
  </si>
  <si>
    <t xml:space="preserve"> Aldo Bril Goldfarb </t>
  </si>
  <si>
    <t xml:space="preserve"> aldo.bril@multimet.com</t>
  </si>
  <si>
    <t xml:space="preserve"> 2 2555 2570    </t>
  </si>
  <si>
    <t>MULTI-COLOR CHILE S.A.</t>
  </si>
  <si>
    <t>Etiquetas Autoadhesivas | Etiquetas con Código de Barra | Imprentas</t>
  </si>
  <si>
    <t xml:space="preserve"> Jorge González Camaggi </t>
  </si>
  <si>
    <t xml:space="preserve"> President Latin America - W&amp;S</t>
  </si>
  <si>
    <t xml:space="preserve"> jorge.gonzalez@mcclabel.com</t>
  </si>
  <si>
    <t xml:space="preserve"> 2 2580 7100    </t>
  </si>
  <si>
    <t>MULTIACEROS S.A.</t>
  </si>
  <si>
    <t xml:space="preserve"> Rodrigo Sahurie Lüer </t>
  </si>
  <si>
    <t xml:space="preserve"> Director Presidente</t>
  </si>
  <si>
    <t xml:space="preserve"> rsahurie@multiaceros.cl</t>
  </si>
  <si>
    <t xml:space="preserve"> 2 2498 3300    </t>
  </si>
  <si>
    <t xml:space="preserve"> José Manuel Sanhueza Guzmán </t>
  </si>
  <si>
    <t xml:space="preserve"> jmsanhueza@multiaceros.cl</t>
  </si>
  <si>
    <t xml:space="preserve"> Cristián Gamarra Camus</t>
  </si>
  <si>
    <t xml:space="preserve"> 2 2498 3300</t>
  </si>
  <si>
    <t xml:space="preserve"> Alejandro Ossa Scholz</t>
  </si>
  <si>
    <t xml:space="preserve"> Angela Arbeláez Marín </t>
  </si>
  <si>
    <t xml:space="preserve"> aarbelaez@multiaceros.cl</t>
  </si>
  <si>
    <t>MULTIADAPTERS HIDRAULICA COMERCIAL E INDUSTRIAL LTDA.</t>
  </si>
  <si>
    <t>Mangueras Hidráulicas e Industriales | Mangueras PVC</t>
  </si>
  <si>
    <t xml:space="preserve"> Atilio Farías Rodríguez</t>
  </si>
  <si>
    <t xml:space="preserve"> 2 2683 5521</t>
  </si>
  <si>
    <t>MULTICAL INGENIERIA Y CONSTRUCCIONES LTDA.</t>
  </si>
  <si>
    <t xml:space="preserve"> Pedro Francisco Tolosa Zamorano </t>
  </si>
  <si>
    <t xml:space="preserve"> contacto@multical.cl</t>
  </si>
  <si>
    <t xml:space="preserve"> 2 2665 7455    </t>
  </si>
  <si>
    <t xml:space="preserve"> Manesh Rodrigo Devandas Leiva </t>
  </si>
  <si>
    <t>MULTICARGO S.A.</t>
  </si>
  <si>
    <t xml:space="preserve"> María Isabel Tocornal Zañartu </t>
  </si>
  <si>
    <t xml:space="preserve"> multicargo@mi.cl</t>
  </si>
  <si>
    <t xml:space="preserve"> 2 2717 0034    </t>
  </si>
  <si>
    <t xml:space="preserve"> Juan Carlos Cataldo Guerra </t>
  </si>
  <si>
    <t xml:space="preserve"> jcataldoguerra@gmail.com</t>
  </si>
  <si>
    <t>MULTICENTRO</t>
  </si>
  <si>
    <t xml:space="preserve"> Gustavo Adolfo Rivera Rivera</t>
  </si>
  <si>
    <t xml:space="preserve"> 71 222 6168</t>
  </si>
  <si>
    <t xml:space="preserve"> Francisco Moreno Droguett </t>
  </si>
  <si>
    <t xml:space="preserve"> Gerente de Operaciones e Inmobiliaria</t>
  </si>
  <si>
    <t xml:space="preserve"> fmoreno@multicentro.cl</t>
  </si>
  <si>
    <t xml:space="preserve"> 71 222 6168    </t>
  </si>
  <si>
    <t>MULTIEXPORT S.A.</t>
  </si>
  <si>
    <t>Algas Marinas | Exportaciones | Inversiones | Productos del Mar</t>
  </si>
  <si>
    <t xml:space="preserve"> José Ramón Gutiérrez Arrivillaga </t>
  </si>
  <si>
    <t xml:space="preserve"> multiexport@multiexport.cl</t>
  </si>
  <si>
    <t xml:space="preserve"> Martín José Borda Mingo </t>
  </si>
  <si>
    <t xml:space="preserve"> Alberto Germán del Pedregal Labbé </t>
  </si>
  <si>
    <t xml:space="preserve"> Carlos Enrique Pucci Labatut </t>
  </si>
  <si>
    <t xml:space="preserve"> Hernán Salvador Goyanes García </t>
  </si>
  <si>
    <t xml:space="preserve"> Pablo Rubén Bascuñán Serrano </t>
  </si>
  <si>
    <t>MULTIFRIO S.A.</t>
  </si>
  <si>
    <t>Almacenes Generales de Depósitos | Frigoríficos y Faenadoras de Productos Cárneos</t>
  </si>
  <si>
    <t xml:space="preserve"> Enrique Alejandro Pastén Barraza </t>
  </si>
  <si>
    <t xml:space="preserve"> epasten@frigomalloco.cl</t>
  </si>
  <si>
    <t xml:space="preserve"> 2 2814 0032    </t>
  </si>
  <si>
    <t xml:space="preserve"> Samuel Pino Jofré </t>
  </si>
  <si>
    <t xml:space="preserve"> frigomalloco@frigomalloco.cl</t>
  </si>
  <si>
    <t xml:space="preserve"> Carlos Hernán Ulloa Viscay</t>
  </si>
  <si>
    <t xml:space="preserve"> 2 2814 0032</t>
  </si>
  <si>
    <t xml:space="preserve"> Jorge Alejandro Vergara Pacheco </t>
  </si>
  <si>
    <t>MULTIMEDIOS ARTE Y RED LTDA.</t>
  </si>
  <si>
    <t xml:space="preserve"> Alicia Musalem Sleman</t>
  </si>
  <si>
    <t xml:space="preserve"> 2 2334 9494</t>
  </si>
  <si>
    <t xml:space="preserve"> Fernando Musalem Sleman </t>
  </si>
  <si>
    <t xml:space="preserve"> f.musalem@artered.cl</t>
  </si>
  <si>
    <t xml:space="preserve"> 2 2334 9494    </t>
  </si>
  <si>
    <t>MULTIMUEBLES</t>
  </si>
  <si>
    <t xml:space="preserve"> Zenón Cartes Acuña </t>
  </si>
  <si>
    <t xml:space="preserve"> zcartes@multimuebles.cl</t>
  </si>
  <si>
    <t xml:space="preserve"> 45 221 3005    </t>
  </si>
  <si>
    <t xml:space="preserve"> Carlos Marcelo Ríos Lagos </t>
  </si>
  <si>
    <t xml:space="preserve"> Subgerente Ventas y Administración</t>
  </si>
  <si>
    <t xml:space="preserve"> crios@multimuebles.cl</t>
  </si>
  <si>
    <t>MULTISENSORIAL LTDA.</t>
  </si>
  <si>
    <t>Audiovisuales, Videos, Equipos y Sistemas | Estudios de Grabaciones (Discos) y Sellos Discográficos | Música Ambiental</t>
  </si>
  <si>
    <t xml:space="preserve"> 2 2394 9400</t>
  </si>
  <si>
    <t>MULTISERVICIOS S.A.</t>
  </si>
  <si>
    <t>Abogados y Estudios Jurídicos | Call Center (Centro de llamados) | Liquidadores de Siniestros | Productores y Agentes de Seguros | Seguros de Garantías | Servicios de Asistencia en Viajes | Servicios de Asistencia Hogar | Servicios de Emergencia Automotriz | Servicios Funerarios | Urgencias Médicas</t>
  </si>
  <si>
    <t xml:space="preserve"> David Gibert Durkheim </t>
  </si>
  <si>
    <t xml:space="preserve"> david.gibert@grupomok.com</t>
  </si>
  <si>
    <t xml:space="preserve"> 2 2433 4500    </t>
  </si>
  <si>
    <t xml:space="preserve"> Pablo Parada </t>
  </si>
  <si>
    <t xml:space="preserve"> Gerente Líneas Personales y Garantía Extendida</t>
  </si>
  <si>
    <t xml:space="preserve"> Felipe Quezada Allendes </t>
  </si>
  <si>
    <t xml:space="preserve"> felipe.quezada@grupomok.com</t>
  </si>
  <si>
    <t xml:space="preserve"> Cristian Páez P. </t>
  </si>
  <si>
    <t xml:space="preserve"> Gerente General de Mpro Liquidadores</t>
  </si>
  <si>
    <t xml:space="preserve"> cristian.paez@grupomok.com</t>
  </si>
  <si>
    <t>MULTITECNICA S.A.</t>
  </si>
  <si>
    <t>Baterías Industriales | Distribuidores de Maquinaria y Equipos | Elevadores Hidráulicos para Carga y Descarga de Camiones | Equipos, Accesorios y Sistemas de Refrigeración Industrial y Comercial | Importadores y Representantes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Industria en General | Maquinaria, Equipos, Accesorios, Repuestos y Suministros para Lavandería | Neumáticos, Cámaras de Caucho y Recauchajes | Portones y Puertas Automáticas | Puertas Frigoríficas | Servicios Técnicos de Reparaciones y Mantenimiento | Servicios, Productos e Insumos para la Minería</t>
  </si>
  <si>
    <t xml:space="preserve"> Pedro Rafael Ruiz-Clavijo García</t>
  </si>
  <si>
    <t xml:space="preserve"> 2 2484 8100</t>
  </si>
  <si>
    <t xml:space="preserve"> Patricio Lüders Pinto </t>
  </si>
  <si>
    <t xml:space="preserve"> pluders@royalamerica.com</t>
  </si>
  <si>
    <t xml:space="preserve"> 2 2484 8100    </t>
  </si>
  <si>
    <t xml:space="preserve"> Renzo Conserva </t>
  </si>
  <si>
    <t xml:space="preserve"> rconserva@royalamerica.com</t>
  </si>
  <si>
    <t xml:space="preserve"> José Ignacio Muñoz Lathrop</t>
  </si>
  <si>
    <t xml:space="preserve"> Benjamín Irarrázabal Piñera </t>
  </si>
  <si>
    <t xml:space="preserve"> birarrazabal@royalamerica.com</t>
  </si>
  <si>
    <t>MULTITIENDAS CORONA S.A.</t>
  </si>
  <si>
    <t>Cadena de Tiendas | Ropa de Vestir | Tiendas de Departamentos</t>
  </si>
  <si>
    <t xml:space="preserve"> Claudio Muñoz Zúñiga</t>
  </si>
  <si>
    <t xml:space="preserve"> 2 2373 7000</t>
  </si>
  <si>
    <t xml:space="preserve"> Giorgio Maschietto Montuschi </t>
  </si>
  <si>
    <t xml:space="preserve"> 2 2373 7000    </t>
  </si>
  <si>
    <t xml:space="preserve"> Paulina Schupper </t>
  </si>
  <si>
    <t xml:space="preserve"> Malú Schupper </t>
  </si>
  <si>
    <t xml:space="preserve"> Herman Schupper Messcher </t>
  </si>
  <si>
    <t xml:space="preserve"> Cristián Fuenzalida Churchill </t>
  </si>
  <si>
    <t xml:space="preserve"> esoumastre@corona.cl</t>
  </si>
  <si>
    <t xml:space="preserve"> 2 2373 7006    </t>
  </si>
  <si>
    <t xml:space="preserve"> Ronny Scheller G.</t>
  </si>
  <si>
    <t xml:space="preserve"> 2 2373 7600</t>
  </si>
  <si>
    <t xml:space="preserve"> Ernesto Bartel T. </t>
  </si>
  <si>
    <t xml:space="preserve"> Gerente de Servicios Corporativos</t>
  </si>
  <si>
    <t xml:space="preserve"> ebartel@corona.cl</t>
  </si>
  <si>
    <t xml:space="preserve"> Alejandro Cuevas M. </t>
  </si>
  <si>
    <t xml:space="preserve"> Gerente de Negocios Financieros</t>
  </si>
  <si>
    <t xml:space="preserve"> acuevasm@corona.cl</t>
  </si>
  <si>
    <t xml:space="preserve"> Claudio Vidal G. </t>
  </si>
  <si>
    <t xml:space="preserve"> cvidal@corona.cl</t>
  </si>
  <si>
    <t>MULTIVAC CHILE S.A.</t>
  </si>
  <si>
    <t>Capacitación de Personal | Detectores de Metales | Envasadores | Importadores y Representantes | Maquinaria, Equipos, Accesorios, Repuestos y Suministros para la Industria Alimentaria | Servicios Técnicos de Reparaciones y Mantenimiento</t>
  </si>
  <si>
    <t xml:space="preserve"> Enrique Klingenberg Nahr </t>
  </si>
  <si>
    <t xml:space="preserve"> mucl@multivac.com</t>
  </si>
  <si>
    <t xml:space="preserve"> 2 2799 6000    </t>
  </si>
  <si>
    <t xml:space="preserve"> Felipe Zúñiga Salgado </t>
  </si>
  <si>
    <t>MULTOTEC CHILE S.A.</t>
  </si>
  <si>
    <t xml:space="preserve"> Graeme Campbell </t>
  </si>
  <si>
    <t xml:space="preserve"> graeme.campbell@multotec.cl</t>
  </si>
  <si>
    <t xml:space="preserve"> 2 2745 3302    </t>
  </si>
  <si>
    <t xml:space="preserve"> Camilo Chamorro Alvarez </t>
  </si>
  <si>
    <t xml:space="preserve"> camilo.chamorro@multotec.cl</t>
  </si>
  <si>
    <t xml:space="preserve"> 2 2745 3317    </t>
  </si>
  <si>
    <t>MUNDOROLLER</t>
  </si>
  <si>
    <t xml:space="preserve"> Carlos Hugo Ortega Lagos </t>
  </si>
  <si>
    <t xml:space="preserve"> ortegamundoroller@gmail.com</t>
  </si>
  <si>
    <t xml:space="preserve"> 9 9088 4014    </t>
  </si>
  <si>
    <t xml:space="preserve"> Sascha Mikahyl Paulsen Fuenzalida </t>
  </si>
  <si>
    <t xml:space="preserve"> Jefe de Proyectos</t>
  </si>
  <si>
    <t xml:space="preserve"> s.paulsen@mundoroller.cl</t>
  </si>
  <si>
    <t xml:space="preserve"> 2 2874 8100    </t>
  </si>
  <si>
    <t xml:space="preserve"> Luis Olea Moya </t>
  </si>
  <si>
    <t xml:space="preserve"> lolea@mundoroller.cl</t>
  </si>
  <si>
    <t xml:space="preserve"> Fabricio Tapia Lorca </t>
  </si>
  <si>
    <t xml:space="preserve"> Encargado de Proyectos Clima</t>
  </si>
  <si>
    <t xml:space="preserve"> f.tapia@mundoroller.cl</t>
  </si>
  <si>
    <t xml:space="preserve"> Miguel Ordenes Mondaca</t>
  </si>
  <si>
    <t xml:space="preserve"> 2 2874 8100</t>
  </si>
  <si>
    <t>MUNICIPALIDAD DE ALGARROBO</t>
  </si>
  <si>
    <t xml:space="preserve"> José Luis Yáñez Maldonado </t>
  </si>
  <si>
    <t xml:space="preserve"> Alcalde</t>
  </si>
  <si>
    <t xml:space="preserve"> alcalde@municipalidadalgarrobo.cl</t>
  </si>
  <si>
    <t xml:space="preserve"> 35 220 0123    </t>
  </si>
  <si>
    <t xml:space="preserve"> Roberto Carlos Berríos </t>
  </si>
  <si>
    <t xml:space="preserve"> Director de Obras</t>
  </si>
  <si>
    <t xml:space="preserve"> obras@municipalidadalgarrobo.cl</t>
  </si>
  <si>
    <t xml:space="preserve"> 35 220 0117    </t>
  </si>
  <si>
    <t>MUNICIPALIDAD DE ALHUE</t>
  </si>
  <si>
    <t xml:space="preserve"> Roberto Torres Huerta </t>
  </si>
  <si>
    <t xml:space="preserve"> alcaldia@comunaalhue.cl</t>
  </si>
  <si>
    <t xml:space="preserve"> 2 2831 9294    </t>
  </si>
  <si>
    <t xml:space="preserve"> Gonzalo Troncoso Hernández </t>
  </si>
  <si>
    <t xml:space="preserve"> Director de Obras (S)</t>
  </si>
  <si>
    <t xml:space="preserve"> obras@comunaalhue.cl</t>
  </si>
  <si>
    <t>MUNICIPALIDAD DE ALTO BIO BIO</t>
  </si>
  <si>
    <t xml:space="preserve"> Nivaldo Eusebio Piñaleo Llaulén </t>
  </si>
  <si>
    <t xml:space="preserve"> alcalde@munialtobiobio.cl</t>
  </si>
  <si>
    <t xml:space="preserve"> 43 254 5731    </t>
  </si>
  <si>
    <t>MUNICIPALIDAD DE ALTO DEL CARMEN</t>
  </si>
  <si>
    <t xml:space="preserve"> Carmen Antonia Bou Bou </t>
  </si>
  <si>
    <t xml:space="preserve"> Alcaldesa</t>
  </si>
  <si>
    <t xml:space="preserve"> alcaldia@munialtodelcarmen.cl</t>
  </si>
  <si>
    <t xml:space="preserve"> 51 261 0328    </t>
  </si>
  <si>
    <t xml:space="preserve"> Bastián Guentes Amador </t>
  </si>
  <si>
    <t xml:space="preserve"> dmerlez@munialtodelcarmen.cl</t>
  </si>
  <si>
    <t>MUNICIPALIDAD DE ALTO HOSPICIO</t>
  </si>
  <si>
    <t xml:space="preserve"> Patricio Ferreira Rivera </t>
  </si>
  <si>
    <t xml:space="preserve"> 57 258 3001    </t>
  </si>
  <si>
    <t>MUNICIPALIDAD DE ANCUD</t>
  </si>
  <si>
    <t xml:space="preserve"> Carlos Heriberto Gómez Miranda </t>
  </si>
  <si>
    <t xml:space="preserve"> carlos.gomez@muniancud.cl</t>
  </si>
  <si>
    <t xml:space="preserve"> 65 248 7653    </t>
  </si>
  <si>
    <t xml:space="preserve"> Mario Hernández Sacaan </t>
  </si>
  <si>
    <t xml:space="preserve"> mario.hernandez@muniancud.cl</t>
  </si>
  <si>
    <t xml:space="preserve"> 65 248 7723    </t>
  </si>
  <si>
    <t>MUNICIPALIDAD DE ANDACOLLO</t>
  </si>
  <si>
    <t xml:space="preserve"> Juan Carlos Alfaro Aravena</t>
  </si>
  <si>
    <t xml:space="preserve"> 51 233 7920</t>
  </si>
  <si>
    <t xml:space="preserve"> Gabriel Pavicic Fuentes</t>
  </si>
  <si>
    <t xml:space="preserve"> 51 233 7913</t>
  </si>
  <si>
    <t>MUNICIPALIDAD DE ANGOL</t>
  </si>
  <si>
    <t xml:space="preserve"> Enrique Neira Neira </t>
  </si>
  <si>
    <t xml:space="preserve"> 45 265 7054    </t>
  </si>
  <si>
    <t>MUNICIPALIDAD DE ANTOFAGASTA</t>
  </si>
  <si>
    <t xml:space="preserve"> Karen Paulina Rojo Venegas </t>
  </si>
  <si>
    <t xml:space="preserve"> 55 288 7413    </t>
  </si>
  <si>
    <t>MUNICIPALIDAD DE ANTUCO</t>
  </si>
  <si>
    <t xml:space="preserve"> Miguel Abuter León </t>
  </si>
  <si>
    <t xml:space="preserve"> alcaldia@municipalidadantuco.cl</t>
  </si>
  <si>
    <t xml:space="preserve"> 43 263 3202    </t>
  </si>
  <si>
    <t xml:space="preserve"> Enrique José Boccaletti González </t>
  </si>
  <si>
    <t xml:space="preserve"> direcciondeobras@municipalidadantuco.cl</t>
  </si>
  <si>
    <t xml:space="preserve"> 43 263 3208    </t>
  </si>
  <si>
    <t>MUNICIPALIDAD DE ARAUCO</t>
  </si>
  <si>
    <t xml:space="preserve"> Mauricio Alarcón Guzmán</t>
  </si>
  <si>
    <t xml:space="preserve"> 41 216 8071</t>
  </si>
  <si>
    <t xml:space="preserve"> Rodrigo Lagos Figueroa</t>
  </si>
  <si>
    <t xml:space="preserve"> 41 216 8045</t>
  </si>
  <si>
    <t xml:space="preserve"> Cristopher Parkes Sotomayor </t>
  </si>
  <si>
    <t xml:space="preserve"> Administrador Municipal</t>
  </si>
  <si>
    <t xml:space="preserve"> cparkes@muniarauco.cl</t>
  </si>
  <si>
    <t xml:space="preserve"> 41 216 8071    </t>
  </si>
  <si>
    <t xml:space="preserve"> Omar Molina Ibarra</t>
  </si>
  <si>
    <t xml:space="preserve"> 41 216 8075</t>
  </si>
  <si>
    <t xml:space="preserve"> José González Godoy </t>
  </si>
  <si>
    <t xml:space="preserve"> Director de Finanzas y Recursos Humanos</t>
  </si>
  <si>
    <t xml:space="preserve"> josegonzalezarauco@gmail.com</t>
  </si>
  <si>
    <t xml:space="preserve"> 41 216 8101    </t>
  </si>
  <si>
    <t>MUNICIPALIDAD DE ARICA</t>
  </si>
  <si>
    <t xml:space="preserve"> Gerardo Espíndola Rojas </t>
  </si>
  <si>
    <t xml:space="preserve"> 58 220 6004    </t>
  </si>
  <si>
    <t>MUNICIPALIDAD DE AYSEN</t>
  </si>
  <si>
    <t xml:space="preserve"> Luis Alberto Martínez Gallardo </t>
  </si>
  <si>
    <t xml:space="preserve"> lmatinez@puertoaysen.cl</t>
  </si>
  <si>
    <t xml:space="preserve"> 67 233 6500    </t>
  </si>
  <si>
    <t xml:space="preserve"> Sebastián Villagra Espinoza </t>
  </si>
  <si>
    <t xml:space="preserve"> svillagra@puertoaysen.cl</t>
  </si>
  <si>
    <t xml:space="preserve"> 67 233 6554    </t>
  </si>
  <si>
    <t>MUNICIPALIDAD DE BUIN</t>
  </si>
  <si>
    <t xml:space="preserve"> Miguel Araya Lobos </t>
  </si>
  <si>
    <t xml:space="preserve"> maraya@buin.cl</t>
  </si>
  <si>
    <t xml:space="preserve"> 2 2821 8402    </t>
  </si>
  <si>
    <t xml:space="preserve"> Guillermo Ibacache Gómez </t>
  </si>
  <si>
    <t xml:space="preserve"> gibacache@buin.cl</t>
  </si>
  <si>
    <t xml:space="preserve"> 2 2821 8452    </t>
  </si>
  <si>
    <t>MUNICIPALIDAD DE BULNES</t>
  </si>
  <si>
    <t xml:space="preserve"> Jorge Hidalgo Oñate </t>
  </si>
  <si>
    <t xml:space="preserve"> alcaldia@imb.cl</t>
  </si>
  <si>
    <t xml:space="preserve"> 42 220 4001    </t>
  </si>
  <si>
    <t xml:space="preserve"> Tomás General Toloza</t>
  </si>
  <si>
    <t xml:space="preserve"> 42 220 4010</t>
  </si>
  <si>
    <t>MUNICIPALIDAD DE CABILDO</t>
  </si>
  <si>
    <t xml:space="preserve"> Alberto Patricio Aliaga Díaz</t>
  </si>
  <si>
    <t xml:space="preserve"> 33 276 2100</t>
  </si>
  <si>
    <t xml:space="preserve"> Ricardo Quezada González </t>
  </si>
  <si>
    <t xml:space="preserve"> domcabildo@gmail.com</t>
  </si>
  <si>
    <t xml:space="preserve"> 33 276 2100    </t>
  </si>
  <si>
    <t>MUNICIPALIDAD DE CABO DE HORNOS</t>
  </si>
  <si>
    <t xml:space="preserve"> Patricio Fernández Alarcón </t>
  </si>
  <si>
    <t xml:space="preserve"> 61 262 1013    </t>
  </si>
  <si>
    <t>MUNICIPALIDAD DE CABRERO</t>
  </si>
  <si>
    <t xml:space="preserve"> Mario Alejandro Gierke Quevedo </t>
  </si>
  <si>
    <t xml:space="preserve"> mgierke@cabrero.cl</t>
  </si>
  <si>
    <t xml:space="preserve"> 43 240 1813    </t>
  </si>
  <si>
    <t>MUNICIPALIDAD DE CALAMA</t>
  </si>
  <si>
    <t xml:space="preserve"> Daniel Agusto Pérez </t>
  </si>
  <si>
    <t xml:space="preserve"> alcaldia@municipalidadcalama.cl</t>
  </si>
  <si>
    <t xml:space="preserve"> 55 289 0296    </t>
  </si>
  <si>
    <t>MUNICIPALIDAD DE CALBUCO</t>
  </si>
  <si>
    <t xml:space="preserve"> Rubén Rolando Cárdenas Gómez </t>
  </si>
  <si>
    <t xml:space="preserve"> rubenrcardenas@hotmail.com</t>
  </si>
  <si>
    <t xml:space="preserve"> 65 246 0703    </t>
  </si>
  <si>
    <t xml:space="preserve"> Macarena Torres Cárdenas </t>
  </si>
  <si>
    <t xml:space="preserve"> Directora de Obras</t>
  </si>
  <si>
    <t>MUNICIPALIDAD DE CALERA DE TANGO</t>
  </si>
  <si>
    <t xml:space="preserve"> Marco Jofré M. </t>
  </si>
  <si>
    <t xml:space="preserve"> alcaldia@caleradetango.net</t>
  </si>
  <si>
    <t xml:space="preserve"> 2 2810 8901    </t>
  </si>
  <si>
    <t xml:space="preserve"> Oscar Rolando Fernández Ayala</t>
  </si>
  <si>
    <t xml:space="preserve"> 2 2810 8985</t>
  </si>
  <si>
    <t>MUNICIPALIDAD DE CALLE LARGA</t>
  </si>
  <si>
    <t xml:space="preserve"> Nelson Venegas Salazar</t>
  </si>
  <si>
    <t xml:space="preserve"> 34 246 1041</t>
  </si>
  <si>
    <t xml:space="preserve"> Cristian Muñoz Vergara </t>
  </si>
  <si>
    <t xml:space="preserve"> cmunoz@municallelarga.cl</t>
  </si>
  <si>
    <t xml:space="preserve"> 34 246 1041    </t>
  </si>
  <si>
    <t>MUNICIPALIDAD DE CAMARONES</t>
  </si>
  <si>
    <t xml:space="preserve"> Iván Martín Romero Menacho</t>
  </si>
  <si>
    <t xml:space="preserve"> 58 225 1442</t>
  </si>
  <si>
    <t xml:space="preserve"> Sixto García Cáceres </t>
  </si>
  <si>
    <t xml:space="preserve"> caminaelparaisoterrenal@yahoo.es</t>
  </si>
  <si>
    <t xml:space="preserve"> 9 9161 7196    </t>
  </si>
  <si>
    <t>MUNICIPALIDAD DE CANELA</t>
  </si>
  <si>
    <t xml:space="preserve"> Bernardo Leyton Lemus </t>
  </si>
  <si>
    <t xml:space="preserve"> jbleytonl@gmail.com</t>
  </si>
  <si>
    <t xml:space="preserve"> 53 254 0006    </t>
  </si>
  <si>
    <t xml:space="preserve"> Cecilia Narváez Molina</t>
  </si>
  <si>
    <t xml:space="preserve"> 53 254 1468</t>
  </si>
  <si>
    <t xml:space="preserve"> Jorge Radonich Barra</t>
  </si>
  <si>
    <t xml:space="preserve"> 41 220 9000</t>
  </si>
  <si>
    <t>MUNICIPALIDAD DE CARAHUE</t>
  </si>
  <si>
    <t xml:space="preserve"> Alejandro Sáez Véliz</t>
  </si>
  <si>
    <t xml:space="preserve"> 45 268 1504</t>
  </si>
  <si>
    <t>MUNICIPALIDAD DE CARTAGENA</t>
  </si>
  <si>
    <t xml:space="preserve"> Luis Rodrigo García Tapia </t>
  </si>
  <si>
    <t xml:space="preserve"> alcalde@municipalidaddecartagena.cl</t>
  </si>
  <si>
    <t xml:space="preserve"> 35 220 0700    </t>
  </si>
  <si>
    <t xml:space="preserve"> Roberto Urzúa Arce </t>
  </si>
  <si>
    <t xml:space="preserve"> rurzua@municipalidaddecartegena.cl</t>
  </si>
  <si>
    <t>MUNICIPALIDAD DE CASABLANCA</t>
  </si>
  <si>
    <t xml:space="preserve"> Rodrigo Martínez Roca </t>
  </si>
  <si>
    <t xml:space="preserve"> rodrigo.martinez@e-casablanca.cl</t>
  </si>
  <si>
    <t xml:space="preserve"> 32 227 7412    </t>
  </si>
  <si>
    <t xml:space="preserve"> Yuri Rodríguez Reyes </t>
  </si>
  <si>
    <t xml:space="preserve"> yurirodriguez@e-casablanca.cl</t>
  </si>
  <si>
    <t xml:space="preserve"> 32 227 7434    </t>
  </si>
  <si>
    <t>MUNICIPALIDAD DE CASTRO</t>
  </si>
  <si>
    <t xml:space="preserve"> Juan Eduardo Vera Sanhueza </t>
  </si>
  <si>
    <t xml:space="preserve"> 65 253 8032    </t>
  </si>
  <si>
    <t>MUNICIPALIDAD DE CATEMU</t>
  </si>
  <si>
    <t xml:space="preserve"> Boris Ernesto Luksic Nieto </t>
  </si>
  <si>
    <t xml:space="preserve"> bluksicn@gmail.com</t>
  </si>
  <si>
    <t xml:space="preserve"> 34 263 1316    </t>
  </si>
  <si>
    <t xml:space="preserve"> Andrés Alejandro Alfaro Garrido </t>
  </si>
  <si>
    <t xml:space="preserve"> aalfarog@municatemu.cl</t>
  </si>
  <si>
    <t>MUNICIPALIDAD DE CAUQUENES</t>
  </si>
  <si>
    <t xml:space="preserve"> Juan Carlos Muñoz Rojas </t>
  </si>
  <si>
    <t xml:space="preserve"> alcalde.cauquenes@gmail.com</t>
  </si>
  <si>
    <t xml:space="preserve"> 73 256 5201    </t>
  </si>
  <si>
    <t xml:space="preserve"> Rodrigo Salgado Maldonado</t>
  </si>
  <si>
    <t xml:space="preserve"> 73 256 5201</t>
  </si>
  <si>
    <t>MUNICIPALIDAD DE CERRILLOS</t>
  </si>
  <si>
    <t xml:space="preserve"> Arturo Aguirre Gacitúa </t>
  </si>
  <si>
    <t xml:space="preserve"> alcaldeaguirre@mcerrillos.cl</t>
  </si>
  <si>
    <t xml:space="preserve"> 2 2870 7801    </t>
  </si>
  <si>
    <t xml:space="preserve"> Sergio Antonio Castillo Sepúlveda </t>
  </si>
  <si>
    <t xml:space="preserve"> scastillo@mcerrillos.cl</t>
  </si>
  <si>
    <t xml:space="preserve"> 2 2870 7800    </t>
  </si>
  <si>
    <t>MUNICIPALIDAD DE CERRO NAVIA</t>
  </si>
  <si>
    <t xml:space="preserve"> Mauro Tamayo Rozas </t>
  </si>
  <si>
    <t xml:space="preserve"> 2 2380 4002    </t>
  </si>
  <si>
    <t>MUNICIPALIDAD DE CHAITEN</t>
  </si>
  <si>
    <t xml:space="preserve"> Clara Lazcano Fernández</t>
  </si>
  <si>
    <t xml:space="preserve"> 65 274 1500</t>
  </si>
  <si>
    <t xml:space="preserve"> Raúl Salas Aguilera </t>
  </si>
  <si>
    <t xml:space="preserve"> alcaldia@munichanaral.cl</t>
  </si>
  <si>
    <t xml:space="preserve"> 52 254 3310    </t>
  </si>
  <si>
    <t>MUNICIPALIDAD DE CHANCO</t>
  </si>
  <si>
    <t xml:space="preserve"> Viviana Díaz Meza</t>
  </si>
  <si>
    <t xml:space="preserve"> 73 263 6600</t>
  </si>
  <si>
    <t xml:space="preserve"> Francisco Rojas Carrión </t>
  </si>
  <si>
    <t xml:space="preserve"> frojas@chanco.cl</t>
  </si>
  <si>
    <t xml:space="preserve"> 73 263 6600    </t>
  </si>
  <si>
    <t>MUNICIPALIDAD DE CHEPICA</t>
  </si>
  <si>
    <t xml:space="preserve"> Rebeca del Rosario Cofré Calderón</t>
  </si>
  <si>
    <t xml:space="preserve"> 72 281 7269</t>
  </si>
  <si>
    <t xml:space="preserve"> Jaime Andrés Zúñiga Tobar</t>
  </si>
  <si>
    <t xml:space="preserve"> 72 281 7805</t>
  </si>
  <si>
    <t>MUNICIPALIDAD DE CHIGUAYANTE</t>
  </si>
  <si>
    <t xml:space="preserve"> José Antonio Rivas Villalobos</t>
  </si>
  <si>
    <t xml:space="preserve"> 41 250 8103</t>
  </si>
  <si>
    <t xml:space="preserve"> Marco Antonio Muñoz Castro</t>
  </si>
  <si>
    <t xml:space="preserve"> 41 250 8140</t>
  </si>
  <si>
    <t>MUNICIPALIDAD DE CHILE CHICO</t>
  </si>
  <si>
    <t xml:space="preserve"> Ricardo Ibarra Valdebenito </t>
  </si>
  <si>
    <t xml:space="preserve"> 67 241 1268    </t>
  </si>
  <si>
    <t>MUNICIPALIDAD DE CHILLAN</t>
  </si>
  <si>
    <t xml:space="preserve"> Sergio Juan Zarzar Andonie </t>
  </si>
  <si>
    <t xml:space="preserve"> szarzar@municipalidadchillan.cl</t>
  </si>
  <si>
    <t xml:space="preserve"> 42 243 3347    </t>
  </si>
  <si>
    <t xml:space="preserve"> Flavio Barrientos Chodiman </t>
  </si>
  <si>
    <t xml:space="preserve"> fbarrientos@municipalidadchillan.cl</t>
  </si>
  <si>
    <t xml:space="preserve"> 42 243 3484    </t>
  </si>
  <si>
    <t>MUNICIPALIDAD DE CHILLAN VIEJO</t>
  </si>
  <si>
    <t xml:space="preserve"> Felipe Aylwin Lagos </t>
  </si>
  <si>
    <t xml:space="preserve"> alcaldia@chillanviejo.cl</t>
  </si>
  <si>
    <t xml:space="preserve"> 42 220 1500    </t>
  </si>
  <si>
    <t xml:space="preserve"> Patricia Aguayo Bustos </t>
  </si>
  <si>
    <t xml:space="preserve"> dom@chillanviejo.cl</t>
  </si>
  <si>
    <t>MUNICIPALIDAD DE CHIMBARONGO</t>
  </si>
  <si>
    <t xml:space="preserve"> Marco Contreras Jorquera </t>
  </si>
  <si>
    <t xml:space="preserve"> alcaldiachimbarongo@gmail.com</t>
  </si>
  <si>
    <t xml:space="preserve"> 72 278 1017    </t>
  </si>
  <si>
    <t>MUNICIPALIDAD DE CHOLCHOL</t>
  </si>
  <si>
    <t xml:space="preserve"> Luis Alfredo Huirilef Barra </t>
  </si>
  <si>
    <t xml:space="preserve"> 45 273 4255    </t>
  </si>
  <si>
    <t>MUNICIPALIDAD DE CHONCHI</t>
  </si>
  <si>
    <t xml:space="preserve"> Fernando Oyarzún Macías </t>
  </si>
  <si>
    <t xml:space="preserve"> 65 267 1255    </t>
  </si>
  <si>
    <t>MUNICIPALIDAD DE COBQUECURA</t>
  </si>
  <si>
    <t xml:space="preserve"> Julio Fuentes Alarcón</t>
  </si>
  <si>
    <t xml:space="preserve"> 42 234 7600</t>
  </si>
  <si>
    <t xml:space="preserve"> Lorena Gutiérrez Clausdorff </t>
  </si>
  <si>
    <t xml:space="preserve"> dom@cobquecura.cl</t>
  </si>
  <si>
    <t xml:space="preserve"> 42 234 7623    </t>
  </si>
  <si>
    <t>MUNICIPALIDAD DE COCHAMO</t>
  </si>
  <si>
    <t xml:space="preserve"> Carlos Soto Sotomayor</t>
  </si>
  <si>
    <t xml:space="preserve"> 65 256 2551</t>
  </si>
  <si>
    <t xml:space="preserve"> José Bravo Muñoz </t>
  </si>
  <si>
    <t xml:space="preserve"> directordeobrascochamo@gmail.com</t>
  </si>
  <si>
    <t xml:space="preserve"> 65 256 2583    </t>
  </si>
  <si>
    <t>MUNICIPALIDAD DE COCHRANE</t>
  </si>
  <si>
    <t xml:space="preserve"> Patricio Ismael Ulloa Georgia </t>
  </si>
  <si>
    <t xml:space="preserve"> pulloa77@yahoo.es</t>
  </si>
  <si>
    <t xml:space="preserve"> 67 252 2115    </t>
  </si>
  <si>
    <t xml:space="preserve"> Héctor Sáez Villanueva</t>
  </si>
  <si>
    <t xml:space="preserve"> 67 252 2115</t>
  </si>
  <si>
    <t xml:space="preserve"> Natalia Petersen Fredes </t>
  </si>
  <si>
    <t xml:space="preserve"> Administradora Municipal</t>
  </si>
  <si>
    <t xml:space="preserve"> administrador@municochrane.cl</t>
  </si>
  <si>
    <t>MUNICIPALIDAD DE CODEGUA</t>
  </si>
  <si>
    <t xml:space="preserve"> Ana María Silva Gutiérrez </t>
  </si>
  <si>
    <t xml:space="preserve"> alcaldia@municipalidaddecodegua.cl</t>
  </si>
  <si>
    <t xml:space="preserve"> 72 297 3515    </t>
  </si>
  <si>
    <t xml:space="preserve"> Cristóbal Rodolfo Muñoz Mena </t>
  </si>
  <si>
    <t xml:space="preserve"> c.munoz@municipalidadecodegua.cl</t>
  </si>
  <si>
    <t xml:space="preserve"> 72 297 3526    </t>
  </si>
  <si>
    <t>MUNICIPALIDAD DE COELEMU</t>
  </si>
  <si>
    <t xml:space="preserve"> Alejandro Pedreros Urrutia </t>
  </si>
  <si>
    <t xml:space="preserve"> 42 220 4901    </t>
  </si>
  <si>
    <t xml:space="preserve"> Néstor Bascuñán Erices </t>
  </si>
  <si>
    <t xml:space="preserve"> nbascunan@municipalidaddecoelemu.cl</t>
  </si>
  <si>
    <t xml:space="preserve"> 42 220 4919    </t>
  </si>
  <si>
    <t>MUNICIPALIDAD DE COIHUECO</t>
  </si>
  <si>
    <t xml:space="preserve"> Carlos Luis Chandía Alarcón</t>
  </si>
  <si>
    <t xml:space="preserve"> 42 247 1007</t>
  </si>
  <si>
    <t xml:space="preserve"> Hernán Sepúlveda Yáñez</t>
  </si>
  <si>
    <t xml:space="preserve"> 42 247 1057</t>
  </si>
  <si>
    <t>MUNICIPALIDAD DE COINCO</t>
  </si>
  <si>
    <t xml:space="preserve"> Gregorio Valenzuela Abarca</t>
  </si>
  <si>
    <t xml:space="preserve"> 72 235 5900</t>
  </si>
  <si>
    <t xml:space="preserve"> Sebastián Alcaíno Rival</t>
  </si>
  <si>
    <t>MUNICIPALIDAD DE COLBUN</t>
  </si>
  <si>
    <t xml:space="preserve"> Hernán Sepúlveda Villalobos </t>
  </si>
  <si>
    <t xml:space="preserve"> 73 256 1102    </t>
  </si>
  <si>
    <t>MUNICIPALIDAD DE COLCHANE</t>
  </si>
  <si>
    <t xml:space="preserve"> Javier García Choque </t>
  </si>
  <si>
    <t xml:space="preserve"> 72 226 7280    </t>
  </si>
  <si>
    <t>MUNICIPALIDAD DE COLINA</t>
  </si>
  <si>
    <t xml:space="preserve"> Mario Olavarría Rodríguez </t>
  </si>
  <si>
    <t xml:space="preserve"> mario@colina.cl</t>
  </si>
  <si>
    <t xml:space="preserve"> 2 2707 3300    </t>
  </si>
  <si>
    <t xml:space="preserve"> Angela Prado Concha</t>
  </si>
  <si>
    <t xml:space="preserve"> 2 2707 3331</t>
  </si>
  <si>
    <t>MUNICIPALIDAD DE COLLIPULLI</t>
  </si>
  <si>
    <t xml:space="preserve"> Manuel Macaya Ramírez</t>
  </si>
  <si>
    <t xml:space="preserve"> 45 288 6414</t>
  </si>
  <si>
    <t>MUNICIPALIDAD DE COLTAUCO</t>
  </si>
  <si>
    <t xml:space="preserve"> Rubén Jorquera Vidal</t>
  </si>
  <si>
    <t xml:space="preserve"> 72 228 3312</t>
  </si>
  <si>
    <t>MUNICIPALIDAD DE COMBARBALA</t>
  </si>
  <si>
    <t xml:space="preserve"> Pedro Miguel Castillo Díaz </t>
  </si>
  <si>
    <t xml:space="preserve"> pedro.castillo@combarbala.cl</t>
  </si>
  <si>
    <t xml:space="preserve"> 53 274 1153    </t>
  </si>
  <si>
    <t xml:space="preserve"> Waldo Juan Guerrero Cruz </t>
  </si>
  <si>
    <t xml:space="preserve"> waldo.guerrero@combarbala.cl</t>
  </si>
  <si>
    <t>MUNICIPALIDAD DE CONCEPCION</t>
  </si>
  <si>
    <t xml:space="preserve"> Alvaro Ortiz Vera </t>
  </si>
  <si>
    <t xml:space="preserve"> alcaldia@concepcion.cl</t>
  </si>
  <si>
    <t xml:space="preserve"> 41 226 6510    </t>
  </si>
  <si>
    <t xml:space="preserve"> Juan Andreoli González</t>
  </si>
  <si>
    <t xml:space="preserve"> 41 223 4575</t>
  </si>
  <si>
    <t>MUNICIPALIDAD DE CONCHALI</t>
  </si>
  <si>
    <t xml:space="preserve"> René de la Vega Fuentes </t>
  </si>
  <si>
    <t xml:space="preserve"> 2 2828 6100    </t>
  </si>
  <si>
    <t>MUNICIPALIDAD DE CONCON</t>
  </si>
  <si>
    <t xml:space="preserve"> Oscar Sumonte González </t>
  </si>
  <si>
    <t xml:space="preserve"> 32 381 6001    </t>
  </si>
  <si>
    <t xml:space="preserve"> Julio Leigh Zapata</t>
  </si>
  <si>
    <t xml:space="preserve"> 32 381 6081</t>
  </si>
  <si>
    <t>MUNICIPALIDAD DE CONSTITUCION</t>
  </si>
  <si>
    <t xml:space="preserve"> Carlos Moisés Valenzuela Gajardo </t>
  </si>
  <si>
    <t xml:space="preserve"> alcaldeconti@gmail.com</t>
  </si>
  <si>
    <t xml:space="preserve"> 71 267 6771    </t>
  </si>
  <si>
    <t xml:space="preserve"> Luis Alegría Cancino </t>
  </si>
  <si>
    <t xml:space="preserve"> laalegria@constitucion.cl</t>
  </si>
  <si>
    <t xml:space="preserve"> 71 224 9885    </t>
  </si>
  <si>
    <t>MUNICIPALIDAD DE CONTULMO</t>
  </si>
  <si>
    <t xml:space="preserve"> Mauricio Lebrecht Spergerg </t>
  </si>
  <si>
    <t xml:space="preserve"> alcaldia@contulmo.cl</t>
  </si>
  <si>
    <t xml:space="preserve"> 41 261 8142    </t>
  </si>
  <si>
    <t>MUNICIPALIDAD DE COPIAPO</t>
  </si>
  <si>
    <t xml:space="preserve"> Marcos López Rivera </t>
  </si>
  <si>
    <t xml:space="preserve"> 52 235 7702    </t>
  </si>
  <si>
    <t>MUNICIPALIDAD DE COQUIMBO</t>
  </si>
  <si>
    <t xml:space="preserve"> Marcelo Pereira Peralta </t>
  </si>
  <si>
    <t xml:space="preserve"> alcaldia@municoquimbo.cl</t>
  </si>
  <si>
    <t xml:space="preserve"> 51 233 5300    </t>
  </si>
  <si>
    <t>MUNICIPALIDAD DE CORONEL</t>
  </si>
  <si>
    <t xml:space="preserve"> Boris Chamorro Rebolledo </t>
  </si>
  <si>
    <t xml:space="preserve"> 41 240 7019    </t>
  </si>
  <si>
    <t>MUNICIPALIDAD DE CORRAL</t>
  </si>
  <si>
    <t xml:space="preserve"> Gastón Hermógenes Pérez González </t>
  </si>
  <si>
    <t xml:space="preserve"> gastondecorral27@gmail.com</t>
  </si>
  <si>
    <t xml:space="preserve"> 63 247 1808    </t>
  </si>
  <si>
    <t xml:space="preserve"> Eric Jony Garrido Miranda</t>
  </si>
  <si>
    <t xml:space="preserve"> 63 247 1801</t>
  </si>
  <si>
    <t>MUNICIPALIDAD DE COYHAIQUE</t>
  </si>
  <si>
    <t xml:space="preserve"> Alejandro Huala Canumán </t>
  </si>
  <si>
    <t xml:space="preserve"> 67 267 5104    </t>
  </si>
  <si>
    <t xml:space="preserve"> Maura Maldonado Márquez </t>
  </si>
  <si>
    <t xml:space="preserve"> mauramaldonado@coyhaique.cl</t>
  </si>
  <si>
    <t xml:space="preserve"> 67 267 5199    </t>
  </si>
  <si>
    <t>MUNICIPALIDAD DE CUNCO</t>
  </si>
  <si>
    <t xml:space="preserve"> Alfonso Coke Candia</t>
  </si>
  <si>
    <t xml:space="preserve"> 45 220 0103</t>
  </si>
  <si>
    <t>MUNICIPALIDAD DE CURACAUTIN</t>
  </si>
  <si>
    <t xml:space="preserve"> Jorge Rolando Saquel Albarrán</t>
  </si>
  <si>
    <t xml:space="preserve"> 45 252 4500</t>
  </si>
  <si>
    <t>MUNICIPALIDAD DE CURACAVI</t>
  </si>
  <si>
    <t xml:space="preserve"> Juan Pablo Barros Basso </t>
  </si>
  <si>
    <t xml:space="preserve"> alcalde@municipalidadcuracavi.cl</t>
  </si>
  <si>
    <t xml:space="preserve"> 2 2835 1108    </t>
  </si>
  <si>
    <t xml:space="preserve"> Juan Palacios Meneses </t>
  </si>
  <si>
    <t xml:space="preserve"> obras@municipalidadcuracavi.cl</t>
  </si>
  <si>
    <t xml:space="preserve"> 2 2835 1151    </t>
  </si>
  <si>
    <t>MUNICIPALIDAD DE CURACO DE VELEZ</t>
  </si>
  <si>
    <t xml:space="preserve"> Luis Curumilla Sotomayor</t>
  </si>
  <si>
    <t xml:space="preserve"> 65 266 7706</t>
  </si>
  <si>
    <t xml:space="preserve"> Rony Illanes Ojeda </t>
  </si>
  <si>
    <t xml:space="preserve"> rillanes@curacodevelez.cl</t>
  </si>
  <si>
    <t xml:space="preserve"> 65 266 7712    </t>
  </si>
  <si>
    <t>MUNICIPALIDAD DE CURANILAHUE</t>
  </si>
  <si>
    <t xml:space="preserve"> Luis Alberto Gengnagel Gutiérrez </t>
  </si>
  <si>
    <t xml:space="preserve"> lugegu@muniche.cl</t>
  </si>
  <si>
    <t xml:space="preserve"> 41 240 5900    </t>
  </si>
  <si>
    <t xml:space="preserve"> Mireya Jerez Pastorini</t>
  </si>
  <si>
    <t xml:space="preserve"> 41 240 5900</t>
  </si>
  <si>
    <t>MUNICIPALIDAD DE CURARREHUE</t>
  </si>
  <si>
    <t xml:space="preserve"> Abel Rubén Painefilo Barriga </t>
  </si>
  <si>
    <t xml:space="preserve"> alcaldia.municipalidad@gmail.com</t>
  </si>
  <si>
    <t xml:space="preserve"> 45 292 2067    </t>
  </si>
  <si>
    <t>MUNICIPALIDAD DE CUREPTO</t>
  </si>
  <si>
    <t xml:space="preserve"> René Concha González </t>
  </si>
  <si>
    <t xml:space="preserve"> alcalde@curepto.cl</t>
  </si>
  <si>
    <t xml:space="preserve"> 75 255 2300    </t>
  </si>
  <si>
    <t xml:space="preserve"> Rodrigo Ignacio Morales Avila </t>
  </si>
  <si>
    <t xml:space="preserve"> obras@curepto.cl</t>
  </si>
  <si>
    <t xml:space="preserve"> 75 255 2311    </t>
  </si>
  <si>
    <t>MUNICIPALIDAD DE CURICO</t>
  </si>
  <si>
    <t xml:space="preserve"> Javier Antonio Muñoz Riquelme </t>
  </si>
  <si>
    <t xml:space="preserve"> javier.munoz@curico.cll</t>
  </si>
  <si>
    <t xml:space="preserve"> 75 254 7516    </t>
  </si>
  <si>
    <t xml:space="preserve"> Carlos Figueroa Vega </t>
  </si>
  <si>
    <t xml:space="preserve"> obras@curico.cl</t>
  </si>
  <si>
    <t xml:space="preserve"> 75 254 7503    </t>
  </si>
  <si>
    <t>MUNICIPALIDAD DE DALCAHUE</t>
  </si>
  <si>
    <t xml:space="preserve"> Juan Hijerra Serón </t>
  </si>
  <si>
    <t xml:space="preserve"> alcalde@munidalcahue.cl</t>
  </si>
  <si>
    <t xml:space="preserve"> 65 253 4703    </t>
  </si>
  <si>
    <t>MUNICIPALIDAD DE DIEGO DE ALMAGRO</t>
  </si>
  <si>
    <t xml:space="preserve"> Isaías Florencio Zavala Torres </t>
  </si>
  <si>
    <t xml:space="preserve"> alcaldiadda@gmail.com</t>
  </si>
  <si>
    <t xml:space="preserve"> 52 244 1534    </t>
  </si>
  <si>
    <t xml:space="preserve"> Sergio Miranda Espejo</t>
  </si>
  <si>
    <t xml:space="preserve"> 52 244 1534</t>
  </si>
  <si>
    <t xml:space="preserve"> Boris Acuña González </t>
  </si>
  <si>
    <t xml:space="preserve"> boris.acuna@mdonihue.cl</t>
  </si>
  <si>
    <t xml:space="preserve"> 72 295 9200    </t>
  </si>
  <si>
    <t xml:space="preserve"> Douglas Seguel Cisterna </t>
  </si>
  <si>
    <t xml:space="preserve"> d.obras@mdonihue.cl</t>
  </si>
  <si>
    <t xml:space="preserve"> 72 295 9203    </t>
  </si>
  <si>
    <t>MUNICIPALIDAD DE EL BOSQUE</t>
  </si>
  <si>
    <t xml:space="preserve"> Sadi Leonardo Melo Moya </t>
  </si>
  <si>
    <t xml:space="preserve"> 2 2410 7888    </t>
  </si>
  <si>
    <t>MUNICIPALIDAD DE EL CARMEN</t>
  </si>
  <si>
    <t xml:space="preserve"> José Hernando San Martín Rubilar </t>
  </si>
  <si>
    <t xml:space="preserve"> 42 283 4139    </t>
  </si>
  <si>
    <t xml:space="preserve"> Alvaro Jara Moreno </t>
  </si>
  <si>
    <t xml:space="preserve"> aljara1929@gmail.com</t>
  </si>
  <si>
    <t xml:space="preserve"> 42 283 4172    </t>
  </si>
  <si>
    <t>MUNICIPALIDAD DE EL MONTE</t>
  </si>
  <si>
    <t xml:space="preserve"> Francisco Gómez Ramírez</t>
  </si>
  <si>
    <t xml:space="preserve"> 2 2560 9702</t>
  </si>
  <si>
    <t xml:space="preserve"> Héctor González Cruz </t>
  </si>
  <si>
    <t xml:space="preserve"> hgonzalez@munielmonte.cl</t>
  </si>
  <si>
    <t xml:space="preserve"> 2 2560 9706    </t>
  </si>
  <si>
    <t>MUNICIPALIDAD DE EL QUISCO</t>
  </si>
  <si>
    <t xml:space="preserve"> Natalia Andrea Carrasco Pizarro </t>
  </si>
  <si>
    <t xml:space="preserve"> n.carrasco@elquisco.cl</t>
  </si>
  <si>
    <t xml:space="preserve"> 35 245 6100    </t>
  </si>
  <si>
    <t xml:space="preserve"> Antonio Paredes Pérez</t>
  </si>
  <si>
    <t xml:space="preserve"> 35 245 6100</t>
  </si>
  <si>
    <t>MUNICIPALIDAD DE EL TABO</t>
  </si>
  <si>
    <t xml:space="preserve"> Emilio Jorquera Romero </t>
  </si>
  <si>
    <t xml:space="preserve"> alcalde@eltabo.cl</t>
  </si>
  <si>
    <t xml:space="preserve"> 35 220 3502    </t>
  </si>
  <si>
    <t xml:space="preserve"> Patricia Miranda Barra </t>
  </si>
  <si>
    <t xml:space="preserve"> obras@eltabo.cl</t>
  </si>
  <si>
    <t xml:space="preserve"> 35 220 3515    </t>
  </si>
  <si>
    <t>MUNICIPALIDAD DE EMPEDRADO</t>
  </si>
  <si>
    <t xml:space="preserve"> Manuel Báez Gajardo</t>
  </si>
  <si>
    <t xml:space="preserve"> 71 252 7700</t>
  </si>
  <si>
    <t>MUNICIPALIDAD DE ERCILLA</t>
  </si>
  <si>
    <t xml:space="preserve"> José Nibaldo Vilugrón Martínez </t>
  </si>
  <si>
    <t xml:space="preserve"> 45 275 7202    </t>
  </si>
  <si>
    <t>MUNICIPALIDAD DE ESTACION CENTRAL</t>
  </si>
  <si>
    <t xml:space="preserve"> Rodrigo Delgado Mocarquer </t>
  </si>
  <si>
    <t xml:space="preserve"> rodrigodelgado@estacioncentral.cl</t>
  </si>
  <si>
    <t xml:space="preserve"> 2 2677 3504    </t>
  </si>
  <si>
    <t xml:space="preserve"> María Isabel Gaete </t>
  </si>
  <si>
    <t xml:space="preserve"> mariaisabelg@estacioncentral.cl</t>
  </si>
  <si>
    <t xml:space="preserve"> 2 2677 3530    </t>
  </si>
  <si>
    <t>MUNICIPALIDAD DE FLORIDA</t>
  </si>
  <si>
    <t xml:space="preserve"> Jorge Roa Villegas</t>
  </si>
  <si>
    <t xml:space="preserve"> 41 266 8903</t>
  </si>
  <si>
    <t xml:space="preserve"> Eduardo Venegas Vergara</t>
  </si>
  <si>
    <t xml:space="preserve"> 41 266 8932</t>
  </si>
  <si>
    <t>MUNICIPALIDAD DE FREIRE</t>
  </si>
  <si>
    <t xml:space="preserve"> José Isafor Bravo Burgos </t>
  </si>
  <si>
    <t xml:space="preserve"> 45 275 9300    </t>
  </si>
  <si>
    <t>MUNICIPALIDAD DE FREIRINA</t>
  </si>
  <si>
    <t xml:space="preserve"> César Antonio Orellana Orellana </t>
  </si>
  <si>
    <t xml:space="preserve"> cesar_freirina@hotmail.com</t>
  </si>
  <si>
    <t xml:space="preserve"> 51 251 8713    </t>
  </si>
  <si>
    <t>MUNICIPALIDAD DE FRESIA</t>
  </si>
  <si>
    <t xml:space="preserve"> Rodrigo Guarda Barrientos </t>
  </si>
  <si>
    <t xml:space="preserve"> 65 277 2700    </t>
  </si>
  <si>
    <t xml:space="preserve"> Fabián Marcos Aguilar </t>
  </si>
  <si>
    <t>MUNICIPALIDAD DE FRUTILLAR</t>
  </si>
  <si>
    <t xml:space="preserve"> Claus Lindemann Vierth</t>
  </si>
  <si>
    <t xml:space="preserve"> 65 242 1261</t>
  </si>
  <si>
    <t>MUNICIPALIDAD DE FUTALEUFU</t>
  </si>
  <si>
    <t xml:space="preserve"> Fernando Grandón Domke </t>
  </si>
  <si>
    <t xml:space="preserve"> alcald@futaleufu.cl</t>
  </si>
  <si>
    <t xml:space="preserve"> 65 272 1380    </t>
  </si>
  <si>
    <t>MUNICIPALIDAD DE FUTRONO</t>
  </si>
  <si>
    <t xml:space="preserve"> Claudio Lavado Castro </t>
  </si>
  <si>
    <t xml:space="preserve"> 63 248 2662    </t>
  </si>
  <si>
    <t>MUNICIPALIDAD DE GALVARINO</t>
  </si>
  <si>
    <t xml:space="preserve"> Marcos Hernández Rojas</t>
  </si>
  <si>
    <t xml:space="preserve"> 45 268 9304</t>
  </si>
  <si>
    <t>MUNICIPALIDAD DE GENERAL LAGOS</t>
  </si>
  <si>
    <t xml:space="preserve"> Alex Castillo Blas </t>
  </si>
  <si>
    <t xml:space="preserve"> alcalde@portalvisviri.cl</t>
  </si>
  <si>
    <t xml:space="preserve"> 58 257 2440    </t>
  </si>
  <si>
    <t>MUNICIPALIDAD DE GORBEA</t>
  </si>
  <si>
    <t xml:space="preserve"> Guido Siegmund González </t>
  </si>
  <si>
    <t xml:space="preserve"> alcalde@municipalidadgorbea.cl</t>
  </si>
  <si>
    <t xml:space="preserve"> 45 297 2190    </t>
  </si>
  <si>
    <t>MUNICIPALIDAD DE GRANEROS</t>
  </si>
  <si>
    <t xml:space="preserve"> Claudio Rafael Segovia Cofré </t>
  </si>
  <si>
    <t xml:space="preserve"> alcaldia@municipalidadgraneros.cl</t>
  </si>
  <si>
    <t xml:space="preserve"> 72 233 0500    </t>
  </si>
  <si>
    <t xml:space="preserve"> Alejandra Cristina Moris Hernández </t>
  </si>
  <si>
    <t xml:space="preserve"> dom.director@municipalidadgraneros.cl</t>
  </si>
  <si>
    <t xml:space="preserve"> 72 233 0504    </t>
  </si>
  <si>
    <t>MUNICIPALIDAD DE GUAITECAS</t>
  </si>
  <si>
    <t xml:space="preserve"> Juan Carlos Barría Cárdenas</t>
  </si>
  <si>
    <t xml:space="preserve"> 67 243 1693</t>
  </si>
  <si>
    <t>MUNICIPALIDAD DE HIJUELAS</t>
  </si>
  <si>
    <t xml:space="preserve"> Verónica Paz Rossat Arriagada </t>
  </si>
  <si>
    <t xml:space="preserve"> vrossat@veronicarossat.cl</t>
  </si>
  <si>
    <t xml:space="preserve"> 33 229 0100    </t>
  </si>
  <si>
    <t xml:space="preserve"> Rodrigo Vásquez Bugueño </t>
  </si>
  <si>
    <t xml:space="preserve"> rvasquez@hijuelas.cl</t>
  </si>
  <si>
    <t xml:space="preserve"> 33 229 0121    </t>
  </si>
  <si>
    <t>MUNICIPALIDAD DE HUALAIHUE</t>
  </si>
  <si>
    <t xml:space="preserve"> Freddy Alejandro Ibacache Muñoz </t>
  </si>
  <si>
    <t xml:space="preserve"> alcaldiahualaihue@gmail.com</t>
  </si>
  <si>
    <t xml:space="preserve"> 65 221 7222    </t>
  </si>
  <si>
    <t xml:space="preserve"> Mario Caroca Estay </t>
  </si>
  <si>
    <t xml:space="preserve"> mcaroca@hotmail.com</t>
  </si>
  <si>
    <t xml:space="preserve"> Claudio Esteban Pucher Lizama </t>
  </si>
  <si>
    <t xml:space="preserve"> 75 254 4700    </t>
  </si>
  <si>
    <t xml:space="preserve"> Luis Campos Peñaloza </t>
  </si>
  <si>
    <t xml:space="preserve"> obras@hualane.cl</t>
  </si>
  <si>
    <t xml:space="preserve"> 75 254 4751    </t>
  </si>
  <si>
    <t>MUNICIPALIDAD DE HUALPEN</t>
  </si>
  <si>
    <t xml:space="preserve"> Katherine Torres Machuca </t>
  </si>
  <si>
    <t xml:space="preserve"> 41 266 8229    </t>
  </si>
  <si>
    <t>MUNICIPALIDAD DE HUALQUI</t>
  </si>
  <si>
    <t xml:space="preserve"> Ricardo Wladimir Fuentes Palma </t>
  </si>
  <si>
    <t xml:space="preserve"> ricardofuentes@vtr.net</t>
  </si>
  <si>
    <t xml:space="preserve"> 41 210 1100    </t>
  </si>
  <si>
    <t xml:space="preserve"> Eric Avendaño Rivas</t>
  </si>
  <si>
    <t xml:space="preserve"> 41 210 1136</t>
  </si>
  <si>
    <t>MUNICIPALIDAD DE HUARA</t>
  </si>
  <si>
    <t xml:space="preserve"> José Bartolo Vinaya </t>
  </si>
  <si>
    <t xml:space="preserve"> 57 246 3200    </t>
  </si>
  <si>
    <t>MUNICIPALIDAD DE HUASCO</t>
  </si>
  <si>
    <t xml:space="preserve"> Rodrigo Sebastián Loyola Morenilla </t>
  </si>
  <si>
    <t xml:space="preserve"> alcaldiahuasco@gmail.com</t>
  </si>
  <si>
    <t xml:space="preserve"> 51 253 1039    </t>
  </si>
  <si>
    <t xml:space="preserve"> Rodrigo Alejandro Cortés De la Oceja </t>
  </si>
  <si>
    <t xml:space="preserve"> rdchuasco@gmail.com</t>
  </si>
  <si>
    <t>MUNICIPALIDAD DE HUECHURABA</t>
  </si>
  <si>
    <t xml:space="preserve"> Carlos César Luis Cuadrado Prats </t>
  </si>
  <si>
    <t xml:space="preserve"> alcaldia@huechuraba.cl</t>
  </si>
  <si>
    <t xml:space="preserve"> 2 2719 7003    </t>
  </si>
  <si>
    <t xml:space="preserve"> Paulina Astudillo Fuentes </t>
  </si>
  <si>
    <t xml:space="preserve"> paulina.astudillo@huechuraba.cl</t>
  </si>
  <si>
    <t xml:space="preserve"> 2 2719 7150    </t>
  </si>
  <si>
    <t>MUNICIPALIDAD DE ILLAPEL</t>
  </si>
  <si>
    <t xml:space="preserve"> Denis Cortés Vargas </t>
  </si>
  <si>
    <t xml:space="preserve"> denis.cortes@municipalidadillapel.cl</t>
  </si>
  <si>
    <t xml:space="preserve"> 53 266 2300    </t>
  </si>
  <si>
    <t xml:space="preserve"> Héctor Hevia Molina </t>
  </si>
  <si>
    <t xml:space="preserve"> hector.hevia@municipalidadillapel.cl</t>
  </si>
  <si>
    <t>MUNICIPALIDAD DE INDEPENDENCIA</t>
  </si>
  <si>
    <t xml:space="preserve"> Gonzalo Andrés Durán Baronti </t>
  </si>
  <si>
    <t xml:space="preserve"> 2 2363 1000    </t>
  </si>
  <si>
    <t xml:space="preserve"> Juan Miquel MacDonald </t>
  </si>
  <si>
    <t xml:space="preserve"> Luisa Inzunza Peralta </t>
  </si>
  <si>
    <t xml:space="preserve"> 2 2363 1012    </t>
  </si>
  <si>
    <t xml:space="preserve"> Dalila Campos Muñoz </t>
  </si>
  <si>
    <t xml:space="preserve"> Secretaria del Alcalde</t>
  </si>
  <si>
    <t xml:space="preserve"> dcampos@independencia.cl</t>
  </si>
  <si>
    <t>MUNICIPALIDAD DE IQUIQUE</t>
  </si>
  <si>
    <t xml:space="preserve"> Mauricio Soria Macchiavello</t>
  </si>
  <si>
    <t xml:space="preserve"> 57 251 4505</t>
  </si>
  <si>
    <t>MUNICIPALIDAD DE ISLA DE MAIPO</t>
  </si>
  <si>
    <t xml:space="preserve"> Carlos Adasme Godoy </t>
  </si>
  <si>
    <t xml:space="preserve"> 2 2876 9103    </t>
  </si>
  <si>
    <t xml:space="preserve"> Humberto Díaz Vera</t>
  </si>
  <si>
    <t xml:space="preserve"> 2 2876 9146</t>
  </si>
  <si>
    <t>MUNICIPALIDAD DE ISLA DE PASCUA</t>
  </si>
  <si>
    <t xml:space="preserve"> Pedro Pablo Edmunds Paoa </t>
  </si>
  <si>
    <t xml:space="preserve"> 32 210 0226    </t>
  </si>
  <si>
    <t>MUNICIPALIDAD DE JUAN FERNANDEZ</t>
  </si>
  <si>
    <t xml:space="preserve"> Leopoldo González Charpentier</t>
  </si>
  <si>
    <t xml:space="preserve"> 9 6830 4423</t>
  </si>
  <si>
    <t>MUNICIPALIDAD DE LA CALERA</t>
  </si>
  <si>
    <t xml:space="preserve"> Trinidad Rojo Agusto </t>
  </si>
  <si>
    <t xml:space="preserve"> 33 238 1800    </t>
  </si>
  <si>
    <t>MUNICIPALIDAD DE LA CISTERNA</t>
  </si>
  <si>
    <t xml:space="preserve"> Santiago Rebolledo Pizarro</t>
  </si>
  <si>
    <t xml:space="preserve"> 2 2540 7540</t>
  </si>
  <si>
    <t xml:space="preserve"> Nibaldo Maturana Navarro </t>
  </si>
  <si>
    <t xml:space="preserve"> obras@cisterna.cl</t>
  </si>
  <si>
    <t xml:space="preserve"> 2 2540 7674    </t>
  </si>
  <si>
    <t>MUNICIPALIDAD DE LA CRUZ</t>
  </si>
  <si>
    <t xml:space="preserve"> Maité Larrondo Laborde</t>
  </si>
  <si>
    <t xml:space="preserve"> 33 231 2049</t>
  </si>
  <si>
    <t xml:space="preserve"> Eugenio Alberto Carvajal Ramos </t>
  </si>
  <si>
    <t xml:space="preserve"> secplanlacruz@gmail.com</t>
  </si>
  <si>
    <t xml:space="preserve"> 33 231 7576    </t>
  </si>
  <si>
    <t>MUNICIPALIDAD DE LA ESTRELLA</t>
  </si>
  <si>
    <t xml:space="preserve"> Gastón Octavio Fernández Mori </t>
  </si>
  <si>
    <t xml:space="preserve"> imestrella@hotmail.com</t>
  </si>
  <si>
    <t xml:space="preserve"> 72 295 7520    </t>
  </si>
  <si>
    <t xml:space="preserve"> Hugo Cornejo Donoso </t>
  </si>
  <si>
    <t>MUNICIPALIDAD DE LA FLORIDA</t>
  </si>
  <si>
    <t xml:space="preserve"> Rodolfo Carter Fernández </t>
  </si>
  <si>
    <t xml:space="preserve"> alcalde@laflorida.cl</t>
  </si>
  <si>
    <t xml:space="preserve"> 2 2505 4012    </t>
  </si>
  <si>
    <t xml:space="preserve"> Agustín Pérez Alarcón </t>
  </si>
  <si>
    <t xml:space="preserve"> aperez@laflorida.cl</t>
  </si>
  <si>
    <t xml:space="preserve"> 2 2505 4602    </t>
  </si>
  <si>
    <t>MUNICIPALIDAD DE LA GRANJA</t>
  </si>
  <si>
    <t xml:space="preserve"> Felipe Delpín Aguilar</t>
  </si>
  <si>
    <t xml:space="preserve"> 2 2550 3703</t>
  </si>
  <si>
    <t xml:space="preserve"> Carlos Jiménez Fajardo </t>
  </si>
  <si>
    <t xml:space="preserve"> dom@mlagranja.cl</t>
  </si>
  <si>
    <t xml:space="preserve"> 2 2550 3821    </t>
  </si>
  <si>
    <t xml:space="preserve"> Silvia Ortega Hidalgo </t>
  </si>
  <si>
    <t xml:space="preserve"> finanzas@mlagranja.cl</t>
  </si>
  <si>
    <t xml:space="preserve"> 2 2862 7459    </t>
  </si>
  <si>
    <t xml:space="preserve"> Olga Alvarez Leiva </t>
  </si>
  <si>
    <t xml:space="preserve"> Secretaria Municipal</t>
  </si>
  <si>
    <t xml:space="preserve"> oalvarez@mlagranja.cl</t>
  </si>
  <si>
    <t xml:space="preserve"> 2 2550 3711    </t>
  </si>
  <si>
    <t xml:space="preserve"> Marcelo Ortiz Aravena </t>
  </si>
  <si>
    <t xml:space="preserve"> administracion@mlagranja.cl</t>
  </si>
  <si>
    <t xml:space="preserve"> 2 2550 3818    </t>
  </si>
  <si>
    <t>MUNICIPALIDAD DE LA HIGUERA</t>
  </si>
  <si>
    <t xml:space="preserve"> Yerko Hernaldo Galleguillos Ossandón </t>
  </si>
  <si>
    <t xml:space="preserve"> 51 242 9902    </t>
  </si>
  <si>
    <t>MUNICIPALIDAD DE LA LIGUA</t>
  </si>
  <si>
    <t xml:space="preserve"> Rodrigo Sánchez Villalobos </t>
  </si>
  <si>
    <t xml:space="preserve"> alcaldia@laligua.cl</t>
  </si>
  <si>
    <t xml:space="preserve"> 33 234 2111    </t>
  </si>
  <si>
    <t>MUNICIPALIDAD DE LA PINTANA</t>
  </si>
  <si>
    <t xml:space="preserve"> Claudia Pizarro Peña </t>
  </si>
  <si>
    <t xml:space="preserve"> 2 2389 6702    </t>
  </si>
  <si>
    <t>MUNICIPALIDAD DE LA REINA</t>
  </si>
  <si>
    <t xml:space="preserve"> José Manuel Palacios Parra </t>
  </si>
  <si>
    <t xml:space="preserve"> 2 2592 7277    </t>
  </si>
  <si>
    <t>MUNICIPALIDAD DE LA SERENA</t>
  </si>
  <si>
    <t xml:space="preserve"> Roberto Elías Jacob Jure</t>
  </si>
  <si>
    <t xml:space="preserve"> 51 220 6501</t>
  </si>
  <si>
    <t xml:space="preserve"> Patricio Núñez Paredes </t>
  </si>
  <si>
    <t xml:space="preserve"> patricio.nunez@laserena.cl</t>
  </si>
  <si>
    <t xml:space="preserve"> 51 220 6756    </t>
  </si>
  <si>
    <t>MUNICIPALIDAD DE LA UNION</t>
  </si>
  <si>
    <t xml:space="preserve"> Aldo Pinuer Solís </t>
  </si>
  <si>
    <t xml:space="preserve"> alcaldia@munilaunion.cl</t>
  </si>
  <si>
    <t xml:space="preserve"> 64 247 2200    </t>
  </si>
  <si>
    <t>MUNICIPALIDAD DE LAGO RANCO</t>
  </si>
  <si>
    <t xml:space="preserve"> Miguel Angel Meza Schwenke </t>
  </si>
  <si>
    <t xml:space="preserve"> alcalde@lagoranco.cl</t>
  </si>
  <si>
    <t xml:space="preserve"> 63 249 1212    </t>
  </si>
  <si>
    <t>MUNICIPALIDAD DE LAGO VERDE</t>
  </si>
  <si>
    <t xml:space="preserve"> Nelson Fredy Opazo López </t>
  </si>
  <si>
    <t xml:space="preserve"> 2 2760 5328    </t>
  </si>
  <si>
    <t>MUNICIPALIDAD DE LAGUNA BLANCA</t>
  </si>
  <si>
    <t xml:space="preserve"> Eleazar Ricardo Ritter Rodríguez </t>
  </si>
  <si>
    <t xml:space="preserve"> alcalde@mlagunablanca.cl</t>
  </si>
  <si>
    <t xml:space="preserve"> 61 231 1136    </t>
  </si>
  <si>
    <t>MUNICIPALIDAD DE LAJA</t>
  </si>
  <si>
    <t xml:space="preserve"> Vladimir Fica Toledo</t>
  </si>
  <si>
    <t xml:space="preserve"> 43 252 4610</t>
  </si>
  <si>
    <t xml:space="preserve"> René Vidal Llanos</t>
  </si>
  <si>
    <t xml:space="preserve"> 43 252 4670</t>
  </si>
  <si>
    <t>MUNICIPALIDAD DE LAMPA</t>
  </si>
  <si>
    <t xml:space="preserve"> Graciela Ortúzar Novoa </t>
  </si>
  <si>
    <t xml:space="preserve"> graciela@gracielaortuzar.cl</t>
  </si>
  <si>
    <t xml:space="preserve"> 2 2879 6010    </t>
  </si>
  <si>
    <t xml:space="preserve"> Paula Collao Vergara</t>
  </si>
  <si>
    <t xml:space="preserve"> 2 2258 6106</t>
  </si>
  <si>
    <t>MUNICIPALIDAD DE LANCO</t>
  </si>
  <si>
    <t xml:space="preserve"> Rolando Hernán Peña Riquelme </t>
  </si>
  <si>
    <t xml:space="preserve"> rolando pena@munilanco.cl</t>
  </si>
  <si>
    <t xml:space="preserve"> 63 267 0101    </t>
  </si>
  <si>
    <t xml:space="preserve"> Guillermo Segundo Guerra Arias</t>
  </si>
  <si>
    <t xml:space="preserve"> 63 267 0104</t>
  </si>
  <si>
    <t>MUNICIPALIDAD DE LAS CABRAS</t>
  </si>
  <si>
    <t xml:space="preserve"> Gerardo Rigoberto Leiva Parra </t>
  </si>
  <si>
    <t xml:space="preserve"> rigobertolp@hotmail.com</t>
  </si>
  <si>
    <t xml:space="preserve"> 72 250 2047    </t>
  </si>
  <si>
    <t xml:space="preserve"> Paola Andrea Pino Morán </t>
  </si>
  <si>
    <t xml:space="preserve"> dom@lascabrasmunicipalidad.cl</t>
  </si>
  <si>
    <t xml:space="preserve"> 72 250 1028    </t>
  </si>
  <si>
    <t>MUNICIPALIDAD DE LAS CONDES</t>
  </si>
  <si>
    <t xml:space="preserve"> Joaquín Lavín Infante </t>
  </si>
  <si>
    <t xml:space="preserve"> juaquinlavin@lascondes.cl</t>
  </si>
  <si>
    <t xml:space="preserve"> 2 2950 7000    </t>
  </si>
  <si>
    <t xml:space="preserve"> Omar Saffie Lamas </t>
  </si>
  <si>
    <t>MUNICIPALIDAD DE LAUTARO</t>
  </si>
  <si>
    <t xml:space="preserve"> Raúl Schifferli Díaz </t>
  </si>
  <si>
    <t xml:space="preserve"> 45 259 1426    </t>
  </si>
  <si>
    <t>MUNICIPALIDAD DE LEBU</t>
  </si>
  <si>
    <t xml:space="preserve"> Cristián Abel Peña Morales </t>
  </si>
  <si>
    <t xml:space="preserve"> alcalde@lebu.cl</t>
  </si>
  <si>
    <t xml:space="preserve"> 41 286 6700    </t>
  </si>
  <si>
    <t xml:space="preserve"> Claudio Marcelo Parraguez Rojas </t>
  </si>
  <si>
    <t xml:space="preserve"> dom@lebu.cl</t>
  </si>
  <si>
    <t xml:space="preserve"> 41 285 4411    </t>
  </si>
  <si>
    <t>MUNICIPALIDAD DE LICANTEN</t>
  </si>
  <si>
    <t xml:space="preserve"> Marcelo Fernández Vilos </t>
  </si>
  <si>
    <t xml:space="preserve"> alcaldia@mlicanten.cl</t>
  </si>
  <si>
    <t xml:space="preserve"> 75 255 5300    </t>
  </si>
  <si>
    <t xml:space="preserve"> Milton Flores Abbaca </t>
  </si>
  <si>
    <t xml:space="preserve"> 75 255 5336    </t>
  </si>
  <si>
    <t>MUNICIPALIDAD DE LIMACHE</t>
  </si>
  <si>
    <t xml:space="preserve"> Daniel Morales Espíndola </t>
  </si>
  <si>
    <t xml:space="preserve"> 33 229 7202    </t>
  </si>
  <si>
    <t xml:space="preserve"> Ximena Del Río Granado </t>
  </si>
  <si>
    <t xml:space="preserve"> Directorade Obras</t>
  </si>
  <si>
    <t xml:space="preserve"> 33 229 7247    </t>
  </si>
  <si>
    <t>MUNICIPALIDAD DE LINARES</t>
  </si>
  <si>
    <t xml:space="preserve"> Mario Meza Vásquez </t>
  </si>
  <si>
    <t xml:space="preserve"> mariomeza@corporacionlinares.cl</t>
  </si>
  <si>
    <t xml:space="preserve"> 73 256 4601    </t>
  </si>
  <si>
    <t>MUNICIPALIDAD DE LITUECHE</t>
  </si>
  <si>
    <t xml:space="preserve"> René Santiago Acuña Echeverría </t>
  </si>
  <si>
    <t xml:space="preserve"> 72 220 9801    </t>
  </si>
  <si>
    <t xml:space="preserve"> Genaro Soto Barreda</t>
  </si>
  <si>
    <t xml:space="preserve"> 72 220 9892</t>
  </si>
  <si>
    <t>MUNICIPALIDAD DE LLANQUIHUE</t>
  </si>
  <si>
    <t xml:space="preserve"> Víctor Angulo Muñoz</t>
  </si>
  <si>
    <t xml:space="preserve"> 65 224 4500</t>
  </si>
  <si>
    <t>MUNICIPALIDAD DE LLAY LLAY</t>
  </si>
  <si>
    <t xml:space="preserve"> Edgardo González Arancibia </t>
  </si>
  <si>
    <t xml:space="preserve"> alcalde@munillay.cl</t>
  </si>
  <si>
    <t xml:space="preserve"> 34 249 8651    </t>
  </si>
  <si>
    <t>MUNICIPALIDAD DE LO BARNECHEA</t>
  </si>
  <si>
    <t xml:space="preserve"> Cristóbal Lira Ibáñez </t>
  </si>
  <si>
    <t xml:space="preserve"> alcaldia@lobarnechea.cl</t>
  </si>
  <si>
    <t xml:space="preserve"> 2 2757 3100    </t>
  </si>
  <si>
    <t xml:space="preserve"> Marcela Migueles Gassiot </t>
  </si>
  <si>
    <t xml:space="preserve"> obras@lobarnechea.cl</t>
  </si>
  <si>
    <t xml:space="preserve"> 2 2757 3192    </t>
  </si>
  <si>
    <t>MUNICIPALIDAD DE LO ESPEJO</t>
  </si>
  <si>
    <t xml:space="preserve"> Miguel Angel Bruna Silva </t>
  </si>
  <si>
    <t xml:space="preserve"> alcaldia@loespejo.cl</t>
  </si>
  <si>
    <t xml:space="preserve"> 2 2485 6011    </t>
  </si>
  <si>
    <t xml:space="preserve"> Gerardo Alonso Castillo </t>
  </si>
  <si>
    <t xml:space="preserve"> galonso@loespejo.cl</t>
  </si>
  <si>
    <t>MUNICIPALIDAD DE LO PRADO</t>
  </si>
  <si>
    <t xml:space="preserve"> Maximiliano Ríos Galleguillos </t>
  </si>
  <si>
    <t xml:space="preserve"> alcaldia@loprado.cl</t>
  </si>
  <si>
    <t xml:space="preserve"> 2 2388 7678    </t>
  </si>
  <si>
    <t>MUNICIPALIDAD DE LOLOL</t>
  </si>
  <si>
    <t xml:space="preserve"> Marco Antonio Marín Rodríguez </t>
  </si>
  <si>
    <t xml:space="preserve"> alcaldia_lolol@yahoo.es</t>
  </si>
  <si>
    <t xml:space="preserve"> 72 294 1262    </t>
  </si>
  <si>
    <t xml:space="preserve"> Daniel Esteban Urzúa Duque </t>
  </si>
  <si>
    <t xml:space="preserve"> dom.lolol@yahoo.es</t>
  </si>
  <si>
    <t>MUNICIPALIDAD DE LONCOCHE</t>
  </si>
  <si>
    <t xml:space="preserve"> Sergio Peña Riquelme </t>
  </si>
  <si>
    <t xml:space="preserve"> alcaldia@municipalidadloncoche.cl</t>
  </si>
  <si>
    <t xml:space="preserve"> 45 299 0961    </t>
  </si>
  <si>
    <t>MUNICIPALIDAD DE LONGAVI</t>
  </si>
  <si>
    <t xml:space="preserve"> Cristián Menchaca Pinochet </t>
  </si>
  <si>
    <t xml:space="preserve"> 73 241 1036    </t>
  </si>
  <si>
    <t>MUNICIPALIDAD DE LONQUIMAY</t>
  </si>
  <si>
    <t xml:space="preserve"> Nibaldo Alegría Alegría</t>
  </si>
  <si>
    <t xml:space="preserve"> 45 265 6080</t>
  </si>
  <si>
    <t>MUNICIPALIDAD DE LOS ALAMOS</t>
  </si>
  <si>
    <t xml:space="preserve"> Pablo César Vegas Verdugo </t>
  </si>
  <si>
    <t xml:space="preserve"> alcaldia@municipalidadlosalamos.cl</t>
  </si>
  <si>
    <t xml:space="preserve"> 41 226 1006    </t>
  </si>
  <si>
    <t xml:space="preserve"> Cristián Gutiérrez Sandoval </t>
  </si>
  <si>
    <t xml:space="preserve"> dep.obras@municipalidadlosalamos.cl</t>
  </si>
  <si>
    <t xml:space="preserve"> 41 226 1004    </t>
  </si>
  <si>
    <t>MUNICIPALIDAD DE LOS ANDES</t>
  </si>
  <si>
    <t xml:space="preserve"> Manuel Rivera Martínez</t>
  </si>
  <si>
    <t xml:space="preserve"> 34 250 7750</t>
  </si>
  <si>
    <t>MUNICIPALIDAD DE LOS ANGELES</t>
  </si>
  <si>
    <t xml:space="preserve"> Esteban Krause Salazar</t>
  </si>
  <si>
    <t xml:space="preserve"> 43 240 9400</t>
  </si>
  <si>
    <t xml:space="preserve"> Vianet del Pilar Quijón Torres </t>
  </si>
  <si>
    <t xml:space="preserve"> vquijon@losangeles.cl</t>
  </si>
  <si>
    <t xml:space="preserve"> 43 240 9400    </t>
  </si>
  <si>
    <t>MUNICIPALIDAD DE LOS LAGOS</t>
  </si>
  <si>
    <t xml:space="preserve"> Samuel Torres Sepúlveda</t>
  </si>
  <si>
    <t xml:space="preserve"> 63 246 1271</t>
  </si>
  <si>
    <t>MUNICIPALIDAD DE LOS MUERMOS</t>
  </si>
  <si>
    <t xml:space="preserve"> Emilio Rafael González Burgos </t>
  </si>
  <si>
    <t xml:space="preserve"> alcalde@muermos.cl</t>
  </si>
  <si>
    <t xml:space="preserve"> 65 277 2640    </t>
  </si>
  <si>
    <t xml:space="preserve"> Francisco Ariel Duarte Negroni </t>
  </si>
  <si>
    <t xml:space="preserve"> arquitectura.fdn@yahoo.es</t>
  </si>
  <si>
    <t xml:space="preserve"> 65 277 3915    </t>
  </si>
  <si>
    <t>MUNICIPALIDAD DE LOS SAUCES</t>
  </si>
  <si>
    <t xml:space="preserve"> Gastón Luis Mella Arzola</t>
  </si>
  <si>
    <t xml:space="preserve"> 45 265 5701</t>
  </si>
  <si>
    <t>MUNICIPALIDAD DE LOS VILOS</t>
  </si>
  <si>
    <t xml:space="preserve"> Manuel Marcarian Julio </t>
  </si>
  <si>
    <t xml:space="preserve"> manuel.marcarian@munilosvilos.cl</t>
  </si>
  <si>
    <t xml:space="preserve"> 53 235 3080    </t>
  </si>
  <si>
    <t>MUNICIPALIDAD DE LOTA</t>
  </si>
  <si>
    <t xml:space="preserve"> Mauricio Velásquez Valenzuela </t>
  </si>
  <si>
    <t xml:space="preserve"> lmerino@lota.cl</t>
  </si>
  <si>
    <t xml:space="preserve"> 41 240 5002    </t>
  </si>
  <si>
    <t>MUNICIPALIDAD DE LUMACO</t>
  </si>
  <si>
    <t xml:space="preserve"> Manuel Painiqueo Tragnolao </t>
  </si>
  <si>
    <t xml:space="preserve"> secretariaalcaldialumaco@gmail.com</t>
  </si>
  <si>
    <t xml:space="preserve"> 45 265 6920    </t>
  </si>
  <si>
    <t xml:space="preserve"> Esteban Jara Vallejos</t>
  </si>
  <si>
    <t xml:space="preserve"> 45 265 6952</t>
  </si>
  <si>
    <t>MUNICIPALIDAD DE MACHALI</t>
  </si>
  <si>
    <t xml:space="preserve"> José Miguel Urrutia Celis </t>
  </si>
  <si>
    <t xml:space="preserve"> alcaldejosemiguel@machali.cl</t>
  </si>
  <si>
    <t xml:space="preserve"> 72 274 6740    </t>
  </si>
  <si>
    <t xml:space="preserve"> Jorge De la Maza Burgos</t>
  </si>
  <si>
    <t xml:space="preserve"> 72 274 6767</t>
  </si>
  <si>
    <t>MUNICIPALIDAD DE MACUL</t>
  </si>
  <si>
    <t xml:space="preserve"> Gonzalo Montoya Riquelme</t>
  </si>
  <si>
    <t xml:space="preserve"> 2 2810 0621</t>
  </si>
  <si>
    <t xml:space="preserve"> Johny Pérez Vidal </t>
  </si>
  <si>
    <t xml:space="preserve"> jperez@munimacul.cl</t>
  </si>
  <si>
    <t xml:space="preserve"> 2 2810 0624    </t>
  </si>
  <si>
    <t xml:space="preserve"> Sonia Pérez Sepúlveda </t>
  </si>
  <si>
    <t xml:space="preserve"> smunicipal@munimacul.cl</t>
  </si>
  <si>
    <t xml:space="preserve"> 2 2810 0611    </t>
  </si>
  <si>
    <t xml:space="preserve"> Rafael Verdugo Olivares </t>
  </si>
  <si>
    <t xml:space="preserve"> 2 2810 0622    </t>
  </si>
  <si>
    <t>MUNICIPALIDAD DE MAFIL</t>
  </si>
  <si>
    <t xml:space="preserve"> Claudio Sepúlveda Miranda</t>
  </si>
  <si>
    <t xml:space="preserve"> 63 241 1727</t>
  </si>
  <si>
    <t xml:space="preserve"> Pedro Vargas Apablaza </t>
  </si>
  <si>
    <t xml:space="preserve"> obras@munimafil.cl</t>
  </si>
  <si>
    <t xml:space="preserve"> 63 241 1742    </t>
  </si>
  <si>
    <t xml:space="preserve"> Liliana Aros Solís </t>
  </si>
  <si>
    <t xml:space="preserve"> liliana.aros1@gmail.com</t>
  </si>
  <si>
    <t xml:space="preserve"> 63 241 1719    </t>
  </si>
  <si>
    <t xml:space="preserve"> Delfina Morales Saavedra</t>
  </si>
  <si>
    <t xml:space="preserve"> 63 241 1712</t>
  </si>
  <si>
    <t xml:space="preserve"> Gonzalo Lara Martínez</t>
  </si>
  <si>
    <t xml:space="preserve"> 63 241 1723</t>
  </si>
  <si>
    <t>MUNICIPALIDAD DE MAIPU</t>
  </si>
  <si>
    <t xml:space="preserve"> Cathy Barriga Guerra </t>
  </si>
  <si>
    <t xml:space="preserve"> 2 2677 6721    </t>
  </si>
  <si>
    <t>MUNICIPALIDAD DE MALLOA</t>
  </si>
  <si>
    <t xml:space="preserve"> Arturo Campos Astete </t>
  </si>
  <si>
    <t xml:space="preserve"> 72 268 9068    </t>
  </si>
  <si>
    <t xml:space="preserve"> Héctor Hernán Flores Peñaloza </t>
  </si>
  <si>
    <t xml:space="preserve"> alcaldemarchigue@munimarchigue.cl</t>
  </si>
  <si>
    <t xml:space="preserve"> 72 283 1200    </t>
  </si>
  <si>
    <t xml:space="preserve"> Arny Patricio Pavez Toro</t>
  </si>
  <si>
    <t xml:space="preserve"> 72 283 1060</t>
  </si>
  <si>
    <t>MUNICIPALIDAD DE MARIA ELENA</t>
  </si>
  <si>
    <t xml:space="preserve"> Omar Norambuena Rivera</t>
  </si>
  <si>
    <t xml:space="preserve"> 55 289 1108</t>
  </si>
  <si>
    <t>MUNICIPALIDAD DE MARIA PINTO</t>
  </si>
  <si>
    <t xml:space="preserve"> Jessica Mualim Fajuri</t>
  </si>
  <si>
    <t xml:space="preserve"> 2 2835 4186</t>
  </si>
  <si>
    <t>MUNICIPALIDAD DE MARIQUINA</t>
  </si>
  <si>
    <t xml:space="preserve"> Guillermo Mitre Gatica </t>
  </si>
  <si>
    <t xml:space="preserve"> munialcaldia@munimariquina.cl</t>
  </si>
  <si>
    <t xml:space="preserve"> 63 245 3200    </t>
  </si>
  <si>
    <t>MUNICIPALIDAD DE MAULE</t>
  </si>
  <si>
    <t xml:space="preserve"> Luis Gabriel Vásquez Gálvez</t>
  </si>
  <si>
    <t xml:space="preserve"> 71 253 2526</t>
  </si>
  <si>
    <t xml:space="preserve"> Felipe Arellano Muena </t>
  </si>
  <si>
    <t xml:space="preserve"> 71 252 0252    </t>
  </si>
  <si>
    <t>MUNICIPALIDAD DE MAULLIN</t>
  </si>
  <si>
    <t xml:space="preserve"> Jorge John Westermeier Estrada </t>
  </si>
  <si>
    <t xml:space="preserve"> jorgewestermeier@gmail.com</t>
  </si>
  <si>
    <t xml:space="preserve"> 65 248 2500    </t>
  </si>
  <si>
    <t xml:space="preserve"> Pablo Parra Urbina </t>
  </si>
  <si>
    <t xml:space="preserve"> d.obrasmaullin@gmail.com</t>
  </si>
  <si>
    <t>MUNICIPALIDAD DE MEJILLONES</t>
  </si>
  <si>
    <t xml:space="preserve"> Sergio Vega Venegas </t>
  </si>
  <si>
    <t xml:space="preserve"> 55 255 7308    </t>
  </si>
  <si>
    <t>MUNICIPALIDAD DE MELIPEUCO</t>
  </si>
  <si>
    <t xml:space="preserve"> Eduardo Navarrete Fuentes </t>
  </si>
  <si>
    <t xml:space="preserve"> eduardonavarretaalcalde@gmail.com</t>
  </si>
  <si>
    <t xml:space="preserve"> 45 258 1001    </t>
  </si>
  <si>
    <t>MUNICIPALIDAD DE MELIPILLA</t>
  </si>
  <si>
    <t xml:space="preserve"> Iván Campos Aravena </t>
  </si>
  <si>
    <t xml:space="preserve"> 2 2902 7002    </t>
  </si>
  <si>
    <t>MUNICIPALIDAD DE MOLINA</t>
  </si>
  <si>
    <t xml:space="preserve"> Priscilla Elena Castillo Gerli </t>
  </si>
  <si>
    <t xml:space="preserve"> pcastillo@molina.cl</t>
  </si>
  <si>
    <t xml:space="preserve"> 9 9679 6826    </t>
  </si>
  <si>
    <t xml:space="preserve"> Roberto Bernardo Martínez Concha </t>
  </si>
  <si>
    <t xml:space="preserve"> rmartinez@molina.cl</t>
  </si>
  <si>
    <t xml:space="preserve"> 75 257 7349    </t>
  </si>
  <si>
    <t>MUNICIPALIDAD DE MONTE PATRIA</t>
  </si>
  <si>
    <t xml:space="preserve"> Camilo Ossandón Espinoza </t>
  </si>
  <si>
    <t xml:space="preserve"> alcaldemontepatria@gmail.com</t>
  </si>
  <si>
    <t xml:space="preserve"> 53 271 1058    </t>
  </si>
  <si>
    <t>MUNICIPALIDAD DE MOSTAZAL</t>
  </si>
  <si>
    <t xml:space="preserve"> Sergio Hernán Medel Acosta </t>
  </si>
  <si>
    <t xml:space="preserve"> alcaldia@mostazal.cl</t>
  </si>
  <si>
    <t xml:space="preserve"> 72 235 0002    </t>
  </si>
  <si>
    <t xml:space="preserve"> Roberto Carlos Contreras Pérez </t>
  </si>
  <si>
    <t xml:space="preserve"> obras@mostazal.cl</t>
  </si>
  <si>
    <t xml:space="preserve"> 72 235 0019    </t>
  </si>
  <si>
    <t>MUNICIPALIDAD DE MULCHEN</t>
  </si>
  <si>
    <t xml:space="preserve"> Jorge Alberto Rivas Figueroa </t>
  </si>
  <si>
    <t xml:space="preserve"> alcalde@munimulchen.cl</t>
  </si>
  <si>
    <t xml:space="preserve"> 43 240 1400    </t>
  </si>
  <si>
    <t xml:space="preserve"> Domingo Hernán Cuevas Castro </t>
  </si>
  <si>
    <t xml:space="preserve"> dcuevas62@gmail.com</t>
  </si>
  <si>
    <t xml:space="preserve"> 43 240 1422    </t>
  </si>
  <si>
    <t>MUNICIPALIDAD DE NACIMIENTO</t>
  </si>
  <si>
    <t xml:space="preserve"> Hugo Patricio Inostroza Ramírez </t>
  </si>
  <si>
    <t xml:space="preserve"> hugoinostroza.alcalde@nacimiento.cl</t>
  </si>
  <si>
    <t xml:space="preserve"> 43 253 4267    </t>
  </si>
  <si>
    <t>MUNICIPALIDAD DE NANCAGUA</t>
  </si>
  <si>
    <t xml:space="preserve"> Luis Eduardo Escanilla Gaete </t>
  </si>
  <si>
    <t xml:space="preserve"> eduardo.escanilla@municipalidadnancahua.cl</t>
  </si>
  <si>
    <t xml:space="preserve"> 72 285 8313    </t>
  </si>
  <si>
    <t>MUNICIPALIDAD DE NAVIDAD</t>
  </si>
  <si>
    <t xml:space="preserve"> Horacio Hernán Maldonado Mondaca </t>
  </si>
  <si>
    <t xml:space="preserve"> alcaldia@muninavidad.cl</t>
  </si>
  <si>
    <t xml:space="preserve"> 72 222 0256    </t>
  </si>
  <si>
    <t xml:space="preserve"> Iván Carranca Fuenzalida </t>
  </si>
  <si>
    <t xml:space="preserve"> jcasanueva@muninavidad.cl</t>
  </si>
  <si>
    <t>MUNICIPALIDAD DE NEGRETE</t>
  </si>
  <si>
    <t xml:space="preserve"> Francisco Javier Melo Márquez</t>
  </si>
  <si>
    <t xml:space="preserve"> 43 252 0630</t>
  </si>
  <si>
    <t xml:space="preserve"> José Alberto Mellado Valladares </t>
  </si>
  <si>
    <t xml:space="preserve"> obrasnegrete@yahoo.es</t>
  </si>
  <si>
    <t xml:space="preserve"> 43 252 0630    </t>
  </si>
  <si>
    <t>MUNICIPALIDAD DE NINHUE</t>
  </si>
  <si>
    <t xml:space="preserve"> Carmen del Pilar Blanco Hadi </t>
  </si>
  <si>
    <t xml:space="preserve"> alcaldesa@muninhue.cl</t>
  </si>
  <si>
    <t xml:space="preserve"> 42 287 0870    </t>
  </si>
  <si>
    <t xml:space="preserve"> Víctor Gaete Silva</t>
  </si>
  <si>
    <t xml:space="preserve"> 42 287 0870</t>
  </si>
  <si>
    <t xml:space="preserve"> Manuel Alejandro Pino Turra</t>
  </si>
  <si>
    <t xml:space="preserve"> 42 220 3901</t>
  </si>
  <si>
    <t xml:space="preserve"> Oriana Ortiz Morales </t>
  </si>
  <si>
    <t xml:space="preserve"> correoniquen@yahoo.com</t>
  </si>
  <si>
    <t xml:space="preserve"> 42 220 3925    </t>
  </si>
  <si>
    <t>MUNICIPALIDAD DE NOGALES</t>
  </si>
  <si>
    <t xml:space="preserve"> Margarita Osorio Pizarro</t>
  </si>
  <si>
    <t xml:space="preserve"> 33 226 2966</t>
  </si>
  <si>
    <t>MUNICIPALIDAD DE NUEVA IMPERIAL</t>
  </si>
  <si>
    <t xml:space="preserve"> Manuel Salas Trautmann </t>
  </si>
  <si>
    <t xml:space="preserve"> 45 268 3100    </t>
  </si>
  <si>
    <t xml:space="preserve"> Andrés Zarhi Troy</t>
  </si>
  <si>
    <t xml:space="preserve"> 2 3240 7050</t>
  </si>
  <si>
    <t xml:space="preserve"> Patricio Reyes Tapia </t>
  </si>
  <si>
    <t xml:space="preserve"> preyes@nunoa.cl</t>
  </si>
  <si>
    <t xml:space="preserve"> 2 3240 7701    </t>
  </si>
  <si>
    <t xml:space="preserve"> Miguel Angel Ponce de León González </t>
  </si>
  <si>
    <t xml:space="preserve"> Secretario Municipal</t>
  </si>
  <si>
    <t xml:space="preserve"> mapdlg@nunoa.cl</t>
  </si>
  <si>
    <t xml:space="preserve"> 2 3240 7401    </t>
  </si>
  <si>
    <t xml:space="preserve"> Roberto Recabal Cárcamo</t>
  </si>
  <si>
    <t xml:space="preserve"> 67 243 1805</t>
  </si>
  <si>
    <t>MUNICIPALIDAD DE OLIVAR</t>
  </si>
  <si>
    <t xml:space="preserve"> Práxedes Pérez Aránguiz </t>
  </si>
  <si>
    <t xml:space="preserve"> alcaldia@muniolivar.cl</t>
  </si>
  <si>
    <t xml:space="preserve"> 72 239 1061    </t>
  </si>
  <si>
    <t xml:space="preserve"> Carlos Reygadas Bavestrello</t>
  </si>
  <si>
    <t xml:space="preserve"> 55 241 0603</t>
  </si>
  <si>
    <t>MUNICIPALIDAD DE OLMUE</t>
  </si>
  <si>
    <t xml:space="preserve"> Jorge Jil Herrera </t>
  </si>
  <si>
    <t xml:space="preserve"> 33 244 1963    </t>
  </si>
  <si>
    <t xml:space="preserve"> Patricio Tapia Donoso</t>
  </si>
  <si>
    <t xml:space="preserve"> 33 244 2738</t>
  </si>
  <si>
    <t>MUNICIPALIDAD DE OSORNO</t>
  </si>
  <si>
    <t xml:space="preserve"> Jaime Alberto Bertín Valenzuela </t>
  </si>
  <si>
    <t xml:space="preserve"> alcaldia@imo.cl</t>
  </si>
  <si>
    <t xml:space="preserve"> 64 226 4203    </t>
  </si>
  <si>
    <t xml:space="preserve"> Angela Patricia Villarroel Mansilla </t>
  </si>
  <si>
    <t xml:space="preserve"> angela.villarroel@imo.cl</t>
  </si>
  <si>
    <t xml:space="preserve"> 64 226 4207    </t>
  </si>
  <si>
    <t>MUNICIPALIDAD DE OVALLE</t>
  </si>
  <si>
    <t xml:space="preserve"> Claudio Fermín Rentería Larrondo </t>
  </si>
  <si>
    <t xml:space="preserve"> 53 266 1102    </t>
  </si>
  <si>
    <t>MUNICIPALIDAD DE PADRE HURTADO</t>
  </si>
  <si>
    <t xml:space="preserve"> José Miguel Arellano Merino </t>
  </si>
  <si>
    <t xml:space="preserve"> alcaldia@mph.cl</t>
  </si>
  <si>
    <t xml:space="preserve"> 2 2430 6000    </t>
  </si>
  <si>
    <t xml:space="preserve"> Amador Sanhueza Cortés </t>
  </si>
  <si>
    <t xml:space="preserve"> asanhueza@mph.cl</t>
  </si>
  <si>
    <t xml:space="preserve"> 2 2430 6012    </t>
  </si>
  <si>
    <t>MUNICIPALIDAD DE PADRE LAS CASAS</t>
  </si>
  <si>
    <t xml:space="preserve"> Juan Eduardo Delgado Castro </t>
  </si>
  <si>
    <t xml:space="preserve"> alcaldia@padrelascasas.cl</t>
  </si>
  <si>
    <t xml:space="preserve"> 45 259 0031    </t>
  </si>
  <si>
    <t>MUNICIPALIDAD DE PAIHUANO</t>
  </si>
  <si>
    <t xml:space="preserve"> Hernán Ahumada Ahumada </t>
  </si>
  <si>
    <t xml:space="preserve"> 51 245 1015    </t>
  </si>
  <si>
    <t>MUNICIPALIDAD DE PAILLACO</t>
  </si>
  <si>
    <t xml:space="preserve"> María Ramona Reyes Painequeo </t>
  </si>
  <si>
    <t xml:space="preserve"> alcaldia@munipaillaco.cl</t>
  </si>
  <si>
    <t xml:space="preserve"> 63 242 6714    </t>
  </si>
  <si>
    <t xml:space="preserve"> Raúl Fernando Morales Correa </t>
  </si>
  <si>
    <t xml:space="preserve"> dompaillaco@123mail.cl</t>
  </si>
  <si>
    <t xml:space="preserve"> 63 242 6750    </t>
  </si>
  <si>
    <t>MUNICIPALIDAD DE PAINE</t>
  </si>
  <si>
    <t xml:space="preserve"> Diego Vergara Rodríguez</t>
  </si>
  <si>
    <t xml:space="preserve"> 2 2821 8600</t>
  </si>
  <si>
    <t xml:space="preserve"> Daniel San Martín Melo</t>
  </si>
  <si>
    <t xml:space="preserve"> 2 2821 8635</t>
  </si>
  <si>
    <t>MUNICIPALIDAD DE PALENA</t>
  </si>
  <si>
    <t xml:space="preserve"> Ricardo Soto Said </t>
  </si>
  <si>
    <t xml:space="preserve"> alcalde@municipalidadpalena.cl</t>
  </si>
  <si>
    <t xml:space="preserve"> 65 274 1702    </t>
  </si>
  <si>
    <t xml:space="preserve"> Gabriel Cárdenas Rivera </t>
  </si>
  <si>
    <t xml:space="preserve"> dom@municipalidadpalena.cl</t>
  </si>
  <si>
    <t xml:space="preserve"> 65 274 1722    </t>
  </si>
  <si>
    <t>MUNICIPALIDAD DE PALMILLA</t>
  </si>
  <si>
    <t xml:space="preserve"> Gloria de las Mercedes Paredes Valdés </t>
  </si>
  <si>
    <t xml:space="preserve"> alcaldiamunipal@gmail.com</t>
  </si>
  <si>
    <t xml:space="preserve"> 44 292 8011    </t>
  </si>
  <si>
    <t xml:space="preserve"> Ximena Canales Poblete </t>
  </si>
  <si>
    <t xml:space="preserve"> xcanales1966@hotmail.com</t>
  </si>
  <si>
    <t xml:space="preserve"> 44 292 8017    </t>
  </si>
  <si>
    <t>MUNICIPALIDAD DE PANGUIPULLI</t>
  </si>
  <si>
    <t xml:space="preserve"> Rodrigo Valdivia Orias </t>
  </si>
  <si>
    <t xml:space="preserve"> rodrigo.valdivia@municipalidadpanguipulli.cl</t>
  </si>
  <si>
    <t xml:space="preserve"> 63 231 0412    </t>
  </si>
  <si>
    <t>MUNICIPALIDAD DE PANQUEHUE</t>
  </si>
  <si>
    <t xml:space="preserve"> Luis Pradenas Morán </t>
  </si>
  <si>
    <t xml:space="preserve"> pradenas.alcalde@impanquehue.cl</t>
  </si>
  <si>
    <t xml:space="preserve"> 34 259 7703    </t>
  </si>
  <si>
    <t xml:space="preserve"> Lorena Olguín </t>
  </si>
  <si>
    <t xml:space="preserve"> 34 259 7751    </t>
  </si>
  <si>
    <t>MUNICIPALIDAD DE PAPUDO</t>
  </si>
  <si>
    <t xml:space="preserve"> Rosa de Lourdes Prieto Valdés</t>
  </si>
  <si>
    <t xml:space="preserve"> 33 232 5100</t>
  </si>
  <si>
    <t>MUNICIPALIDAD DE PAREDONES</t>
  </si>
  <si>
    <t xml:space="preserve"> Jorge Sammy Ormazábal López</t>
  </si>
  <si>
    <t xml:space="preserve"> 72 282 4289</t>
  </si>
  <si>
    <t xml:space="preserve"> José Medina Muñoz </t>
  </si>
  <si>
    <t xml:space="preserve"> obrasparedones@gmail.com</t>
  </si>
  <si>
    <t xml:space="preserve"> 72 282 4289    </t>
  </si>
  <si>
    <t>MUNICIPALIDAD DE PARRAL</t>
  </si>
  <si>
    <t xml:space="preserve"> Paula del Carmen Retamal Urrutia </t>
  </si>
  <si>
    <t xml:space="preserve"> 73 263 7700    </t>
  </si>
  <si>
    <t xml:space="preserve"> Víctor Ramón Valverde Romero </t>
  </si>
  <si>
    <t xml:space="preserve"> victor.valverde@parral.cl</t>
  </si>
  <si>
    <t xml:space="preserve"> 73 263 7734    </t>
  </si>
  <si>
    <t>MUNICIPALIDAD DE PEDRO AGUIRRE CERDA</t>
  </si>
  <si>
    <t xml:space="preserve"> Juan Rozas Romero </t>
  </si>
  <si>
    <t xml:space="preserve"> 2 2798 0200    </t>
  </si>
  <si>
    <t>MUNICIPALIDAD DE PELARCO</t>
  </si>
  <si>
    <t xml:space="preserve"> Luis Bernardo Vásquez Bobadilla </t>
  </si>
  <si>
    <t xml:space="preserve"> alcaldepelarco@gmail.com</t>
  </si>
  <si>
    <t xml:space="preserve"> 71 223 8544    </t>
  </si>
  <si>
    <t xml:space="preserve"> Juan Alejandro Belmar Luna </t>
  </si>
  <si>
    <t xml:space="preserve"> abelmar@municipalidaddepelarco.cl</t>
  </si>
  <si>
    <t xml:space="preserve"> Nelson Illanes Arévalo </t>
  </si>
  <si>
    <t xml:space="preserve"> Director Desarrollo Comunitario (S)</t>
  </si>
  <si>
    <t xml:space="preserve"> nillanes@municipalidaddepelarco.cl</t>
  </si>
  <si>
    <t xml:space="preserve"> 71 223 4829    </t>
  </si>
  <si>
    <t xml:space="preserve"> Felipe Rojas Rodríguez </t>
  </si>
  <si>
    <t xml:space="preserve"> frojas@municipalidaddepelarco.cl</t>
  </si>
  <si>
    <t>MUNICIPALIDAD DE PELLUHUE</t>
  </si>
  <si>
    <t xml:space="preserve"> María Luz Reyes Orellana </t>
  </si>
  <si>
    <t xml:space="preserve"> 73 262 7774    </t>
  </si>
  <si>
    <t>MUNICIPALIDAD DE PEMUCO</t>
  </si>
  <si>
    <t xml:space="preserve"> Johnnson Guíñez Núñez</t>
  </si>
  <si>
    <t xml:space="preserve"> 42 225 9500</t>
  </si>
  <si>
    <t xml:space="preserve"> Boris Castro Espinoza </t>
  </si>
  <si>
    <t xml:space="preserve"> directorobras@munipemuco.cl</t>
  </si>
  <si>
    <t xml:space="preserve"> 42 225 1567    </t>
  </si>
  <si>
    <t xml:space="preserve"> Nibaldo Meza Garfia</t>
  </si>
  <si>
    <t xml:space="preserve"> 2 2432 7702</t>
  </si>
  <si>
    <t xml:space="preserve"> Carolina Leitao Alvarez-Salamanca </t>
  </si>
  <si>
    <t xml:space="preserve"> cleitao@penalolen.cl</t>
  </si>
  <si>
    <t xml:space="preserve"> 2 2486 8052    </t>
  </si>
  <si>
    <t xml:space="preserve"> María José Cholaky Cabezas </t>
  </si>
  <si>
    <t xml:space="preserve"> mcholaky@penalolen.cl</t>
  </si>
  <si>
    <t xml:space="preserve"> 2 2486 8770    </t>
  </si>
  <si>
    <t>MUNICIPALIDAD DE PENCAHUE</t>
  </si>
  <si>
    <t xml:space="preserve"> Lucy Lara Leiva </t>
  </si>
  <si>
    <t xml:space="preserve"> alcaldesa.pencahue@gmail.com</t>
  </si>
  <si>
    <t xml:space="preserve"> 71 222 3135    </t>
  </si>
  <si>
    <t xml:space="preserve"> Jorge González Núñez </t>
  </si>
  <si>
    <t xml:space="preserve"> dompencahue@gmail.com</t>
  </si>
  <si>
    <t xml:space="preserve"> 71 223 5800    </t>
  </si>
  <si>
    <t>MUNICIPALIDAD DE PENCO</t>
  </si>
  <si>
    <t xml:space="preserve"> Víctor Hugo Figueroa Rebolledo </t>
  </si>
  <si>
    <t xml:space="preserve"> vh.figueroa@penco.cl</t>
  </si>
  <si>
    <t xml:space="preserve"> 9 9139 7670    </t>
  </si>
  <si>
    <t xml:space="preserve"> Pablo Aguayo Herane</t>
  </si>
  <si>
    <t xml:space="preserve"> 41 226 1440</t>
  </si>
  <si>
    <t xml:space="preserve"> Freddy Neira Paredes</t>
  </si>
  <si>
    <t xml:space="preserve"> 9 8828 1519</t>
  </si>
  <si>
    <t xml:space="preserve"> Néstor Chávez Ramos </t>
  </si>
  <si>
    <t xml:space="preserve"> Director de Administración y Finanzas y Jefe de Personal</t>
  </si>
  <si>
    <t xml:space="preserve"> nchavez@penco.cl</t>
  </si>
  <si>
    <t xml:space="preserve"> 41 226 1464    </t>
  </si>
  <si>
    <t>MUNICIPALIDAD DE PERALILLO</t>
  </si>
  <si>
    <t xml:space="preserve"> Carlos Utman Goldschmidt</t>
  </si>
  <si>
    <t xml:space="preserve"> 72 235 1342</t>
  </si>
  <si>
    <t>MUNICIPALIDAD DE PERQUENCO</t>
  </si>
  <si>
    <t xml:space="preserve"> Luis Alberto Muñoz Pérez </t>
  </si>
  <si>
    <t xml:space="preserve"> lmunoz@perquenco.cl</t>
  </si>
  <si>
    <t xml:space="preserve"> 45 253 1026    </t>
  </si>
  <si>
    <t>MUNICIPALIDAD DE PETORCA</t>
  </si>
  <si>
    <t xml:space="preserve"> Gustavo Valdenegro Rubillo </t>
  </si>
  <si>
    <t xml:space="preserve"> alcaldia@municipalidadpetorca.cl</t>
  </si>
  <si>
    <t xml:space="preserve"> 9 6843 5101    </t>
  </si>
  <si>
    <t xml:space="preserve"> Marcos Oyarce Hernández </t>
  </si>
  <si>
    <t xml:space="preserve"> directpr.obras@municipalidadpetorca.cl</t>
  </si>
  <si>
    <t xml:space="preserve"> 33 233 7849    </t>
  </si>
  <si>
    <t>MUNICIPALIDAD DE PEUMO</t>
  </si>
  <si>
    <t xml:space="preserve"> Fermín Carreño Carreño </t>
  </si>
  <si>
    <t xml:space="preserve"> 9 4246 0162    </t>
  </si>
  <si>
    <t>MUNICIPALIDAD DE PICA</t>
  </si>
  <si>
    <t xml:space="preserve"> Iván Infante Chacón </t>
  </si>
  <si>
    <t xml:space="preserve"> 57 274 1261    </t>
  </si>
  <si>
    <t>MUNICIPALIDAD DE PICHIDEGUA</t>
  </si>
  <si>
    <t xml:space="preserve"> Rubén Adolfo Cerón González </t>
  </si>
  <si>
    <t xml:space="preserve"> adolfoceron@pichidegua.cl</t>
  </si>
  <si>
    <t xml:space="preserve"> 72 259 1025    </t>
  </si>
  <si>
    <t xml:space="preserve"> Claudio Garnham Alarcón </t>
  </si>
  <si>
    <t xml:space="preserve"> claudiogarnham@pichidegua.cl</t>
  </si>
  <si>
    <t xml:space="preserve"> 72 259 1016    </t>
  </si>
  <si>
    <t>MUNICIPALIDAD DE PICHILEMU</t>
  </si>
  <si>
    <t xml:space="preserve"> Roberto Córdova Carreño </t>
  </si>
  <si>
    <t xml:space="preserve"> alcalde@pichilemu.cl</t>
  </si>
  <si>
    <t xml:space="preserve"> 72 297 6530    </t>
  </si>
  <si>
    <t xml:space="preserve"> Hugo Sandoval González </t>
  </si>
  <si>
    <t xml:space="preserve"> dom@pichilemu.cl</t>
  </si>
  <si>
    <t>MUNICIPALIDAD DE PINTO</t>
  </si>
  <si>
    <t xml:space="preserve"> Manuel Jesús Guzmán Aedo</t>
  </si>
  <si>
    <t xml:space="preserve"> 42 283 4096</t>
  </si>
  <si>
    <t xml:space="preserve"> Matías Carrasco Carrasco</t>
  </si>
  <si>
    <t xml:space="preserve"> 42 283 4084</t>
  </si>
  <si>
    <t>MUNICIPALIDAD DE PIRQUE</t>
  </si>
  <si>
    <t xml:space="preserve"> Cristián Balmaceda Undurraga </t>
  </si>
  <si>
    <t xml:space="preserve"> alcalde@mpirque.cl</t>
  </si>
  <si>
    <t xml:space="preserve"> 2 2385 8503    </t>
  </si>
  <si>
    <t xml:space="preserve"> Andrés Hernández Orpi </t>
  </si>
  <si>
    <t xml:space="preserve"> andres.hernandez@mpirque.cl</t>
  </si>
  <si>
    <t xml:space="preserve"> 2 2385 8525    </t>
  </si>
  <si>
    <t>MUNICIPALIDAD DE PITRUFQUEN</t>
  </si>
  <si>
    <t xml:space="preserve"> Jorge Jaramillo Hott </t>
  </si>
  <si>
    <t xml:space="preserve"> jjaramillo@mpitrufquen.cl</t>
  </si>
  <si>
    <t xml:space="preserve"> 45 275 7000    </t>
  </si>
  <si>
    <t>MUNICIPALIDAD DE PLACILLA</t>
  </si>
  <si>
    <t xml:space="preserve"> Manuel Tulio Contreras Alvarez</t>
  </si>
  <si>
    <t xml:space="preserve"> 72 285 8398</t>
  </si>
  <si>
    <t xml:space="preserve"> Yasna Crespo Urbina </t>
  </si>
  <si>
    <t xml:space="preserve"> dom@municipalidadplacilla.cl</t>
  </si>
  <si>
    <t xml:space="preserve"> 72 285 6211    </t>
  </si>
  <si>
    <t>MUNICIPALIDAD DE PORTEZUELO</t>
  </si>
  <si>
    <t xml:space="preserve"> René Gustavo Schuffeneger Salas </t>
  </si>
  <si>
    <t xml:space="preserve"> alcaldiaportezuelo@gmail.com</t>
  </si>
  <si>
    <t xml:space="preserve"> 42 220 0803    </t>
  </si>
  <si>
    <t xml:space="preserve"> Hernán Eduardo Lizama Ganga </t>
  </si>
  <si>
    <t xml:space="preserve"> domportezuelo@gmail.com</t>
  </si>
  <si>
    <t xml:space="preserve"> 42 220 0843    </t>
  </si>
  <si>
    <t xml:space="preserve"> Adán Zapata Figueroa </t>
  </si>
  <si>
    <t xml:space="preserve"> Jefe de Gabinete y Administrador Municipal</t>
  </si>
  <si>
    <t xml:space="preserve"> 42 220 0808    </t>
  </si>
  <si>
    <t xml:space="preserve"> José Martínez San Martín </t>
  </si>
  <si>
    <t xml:space="preserve"> 42 220 0810    </t>
  </si>
  <si>
    <t>MUNICIPALIDAD DE PORVENIR</t>
  </si>
  <si>
    <t xml:space="preserve"> Marisol Andrade Cárdenas</t>
  </si>
  <si>
    <t xml:space="preserve"> 61 258 0098</t>
  </si>
  <si>
    <t xml:space="preserve"> Iván Yurjevic Muñoz </t>
  </si>
  <si>
    <t xml:space="preserve"> iyurjevic@muniporvenir.cl</t>
  </si>
  <si>
    <t xml:space="preserve"> 61 258 0145    </t>
  </si>
  <si>
    <t>MUNICIPALIDAD DE POZO ALMONTE</t>
  </si>
  <si>
    <t xml:space="preserve"> Richard Godoy Aguirre </t>
  </si>
  <si>
    <t xml:space="preserve"> 57 240 7220    </t>
  </si>
  <si>
    <t>MUNICIPALIDAD DE PRIMAVERA</t>
  </si>
  <si>
    <t xml:space="preserve"> Blagomir Fernando Brztilo Avendaño </t>
  </si>
  <si>
    <t xml:space="preserve"> 61 234 5112    </t>
  </si>
  <si>
    <t>MUNICIPALIDAD DE PROVIDENCIA</t>
  </si>
  <si>
    <t xml:space="preserve"> Evelyn Matthei Fornet </t>
  </si>
  <si>
    <t xml:space="preserve"> 2 2654 3200    </t>
  </si>
  <si>
    <t>MUNICIPALIDAD DE PUCHUNCAVI</t>
  </si>
  <si>
    <t xml:space="preserve"> Eliana Olmos Solís </t>
  </si>
  <si>
    <t xml:space="preserve"> eliana.olmos@munipuchuncavi.cl</t>
  </si>
  <si>
    <t xml:space="preserve"> 32 213 9603    </t>
  </si>
  <si>
    <t>MUNICIPALIDAD DE PUCON</t>
  </si>
  <si>
    <t xml:space="preserve"> Carlos Reinaldo Barra Matamala</t>
  </si>
  <si>
    <t xml:space="preserve"> 45 288 8000</t>
  </si>
  <si>
    <t>MUNICIPALIDAD DE PUDAHUEL</t>
  </si>
  <si>
    <t xml:space="preserve"> Johnny Carrasco Cerda</t>
  </si>
  <si>
    <t xml:space="preserve"> 2 2440 7301</t>
  </si>
  <si>
    <t xml:space="preserve"> Ricardo Gallardo Gower</t>
  </si>
  <si>
    <t xml:space="preserve"> 2 2440 7347</t>
  </si>
  <si>
    <t>MUNICIPALIDAD DE PUENTE ALTO</t>
  </si>
  <si>
    <t xml:space="preserve"> Germán Codina Powers</t>
  </si>
  <si>
    <t xml:space="preserve"> 2 2810 1602</t>
  </si>
  <si>
    <t xml:space="preserve"> María Constanza Dyvinetz Pattillo</t>
  </si>
  <si>
    <t xml:space="preserve"> 2 2810 1619</t>
  </si>
  <si>
    <t>MUNICIPALIDAD DE PUERTO CISNES</t>
  </si>
  <si>
    <t xml:space="preserve"> Francisco Roncagliolo Lepio </t>
  </si>
  <si>
    <t xml:space="preserve"> 67 234 6423    </t>
  </si>
  <si>
    <t>MUNICIPALIDAD DE PUERTO MONTT</t>
  </si>
  <si>
    <t xml:space="preserve"> Gervoy Amador Paredes Rojas</t>
  </si>
  <si>
    <t xml:space="preserve"> 65 226 1712</t>
  </si>
  <si>
    <t xml:space="preserve"> Javiera Torres Avila </t>
  </si>
  <si>
    <t xml:space="preserve"> javiera.torres@puertomontt.cl</t>
  </si>
  <si>
    <t xml:space="preserve"> 65 226 1700    </t>
  </si>
  <si>
    <t>MUNICIPALIDAD DE PUERTO NATALES</t>
  </si>
  <si>
    <t xml:space="preserve"> José Fernando Paredes Mansilla </t>
  </si>
  <si>
    <t xml:space="preserve"> alcalde@muninatales.cl</t>
  </si>
  <si>
    <t xml:space="preserve"> 61 222 0504    </t>
  </si>
  <si>
    <t xml:space="preserve"> Ana Stumpfoll Almonacid </t>
  </si>
  <si>
    <t xml:space="preserve"> directoraobras@muninatales.cl</t>
  </si>
  <si>
    <t xml:space="preserve"> 61 220 9517    </t>
  </si>
  <si>
    <t>MUNICIPALIDAD DE PUERTO OCTAY</t>
  </si>
  <si>
    <t xml:space="preserve"> María Elena Ojeda Betancourt </t>
  </si>
  <si>
    <t xml:space="preserve"> alcaldiaoctay@surnet.cl</t>
  </si>
  <si>
    <t xml:space="preserve"> 64 239 1491    </t>
  </si>
  <si>
    <t>MUNICIPALIDAD DE PUERTO SAAVEDRA</t>
  </si>
  <si>
    <t xml:space="preserve"> Juan de Dios Paillafil Calfulén </t>
  </si>
  <si>
    <t xml:space="preserve"> alcalde@munisaavedra.cl</t>
  </si>
  <si>
    <t xml:space="preserve"> 45 246 3835    </t>
  </si>
  <si>
    <t>MUNICIPALIDAD DE PUERTO VARAS</t>
  </si>
  <si>
    <t xml:space="preserve"> Ramón Bahamonde Cea </t>
  </si>
  <si>
    <t xml:space="preserve"> 65 231 1202    </t>
  </si>
  <si>
    <t>MUNICIPALIDAD DE PUMANQUE</t>
  </si>
  <si>
    <t xml:space="preserve"> Francisco Castro Gálvez</t>
  </si>
  <si>
    <t xml:space="preserve"> 72 282 4049</t>
  </si>
  <si>
    <t>MUNICIPALIDAD DE PUNITAQUI</t>
  </si>
  <si>
    <t xml:space="preserve"> Carlos Araya Bugueño </t>
  </si>
  <si>
    <t xml:space="preserve"> alcaldia@munipunitaqui.cl</t>
  </si>
  <si>
    <t xml:space="preserve"> 53 273 1006    </t>
  </si>
  <si>
    <t>MUNICIPALIDAD DE PUNTA ARENAS</t>
  </si>
  <si>
    <t xml:space="preserve"> Claudio Radonich Jiménez</t>
  </si>
  <si>
    <t xml:space="preserve"> 61 220 0592</t>
  </si>
  <si>
    <t>MUNICIPALIDAD DE PUQUELDON</t>
  </si>
  <si>
    <t xml:space="preserve"> Pedro Nicolás Montecinos Montiel </t>
  </si>
  <si>
    <t xml:space="preserve"> alcaldia@munipuqueldon.cl</t>
  </si>
  <si>
    <t xml:space="preserve"> 65 267 3570    </t>
  </si>
  <si>
    <t xml:space="preserve"> Juan Augusto Miranda Vargas</t>
  </si>
  <si>
    <t xml:space="preserve"> 65 267 3545</t>
  </si>
  <si>
    <t>MUNICIPALIDAD DE PUREN</t>
  </si>
  <si>
    <t xml:space="preserve"> Jorge Rivera Leal </t>
  </si>
  <si>
    <t xml:space="preserve"> alcaldia@munipuren.cl</t>
  </si>
  <si>
    <t xml:space="preserve"> 45 279 3016    </t>
  </si>
  <si>
    <t>MUNICIPALIDAD DE PURRANQUE</t>
  </si>
  <si>
    <t xml:space="preserve"> Héctor Alejandro Barría Angulo </t>
  </si>
  <si>
    <t xml:space="preserve"> alcaldia@purranque.cl</t>
  </si>
  <si>
    <t xml:space="preserve"> 64 235 1131    </t>
  </si>
  <si>
    <t xml:space="preserve"> Osvaldo Valderrama Radic </t>
  </si>
  <si>
    <t xml:space="preserve"> obras@purranque.cl</t>
  </si>
  <si>
    <t xml:space="preserve"> 64 235 1125    </t>
  </si>
  <si>
    <t>MUNICIPALIDAD DE PUTAENDO</t>
  </si>
  <si>
    <t xml:space="preserve"> Guillermo Reyes Cortez</t>
  </si>
  <si>
    <t xml:space="preserve"> 34 250 1064</t>
  </si>
  <si>
    <t xml:space="preserve"> Jorge Reyes Piña </t>
  </si>
  <si>
    <t xml:space="preserve"> jorge.reyes@putaendo.cl</t>
  </si>
  <si>
    <t xml:space="preserve"> 34 250 3345    </t>
  </si>
  <si>
    <t>MUNICIPALIDAD DE PUTRE</t>
  </si>
  <si>
    <t xml:space="preserve"> Maricel Gutiérrez Castro </t>
  </si>
  <si>
    <t xml:space="preserve"> 58 259 4710    </t>
  </si>
  <si>
    <t>MUNICIPALIDAD DE PUYEHUE</t>
  </si>
  <si>
    <t xml:space="preserve"> Jimena Núñez Morales</t>
  </si>
  <si>
    <t xml:space="preserve"> 64 221 8300</t>
  </si>
  <si>
    <t>MUNICIPALIDAD DE QUEILEN</t>
  </si>
  <si>
    <t xml:space="preserve"> Marcos Vargas Oyarzún </t>
  </si>
  <si>
    <t xml:space="preserve"> 65 253 5300    </t>
  </si>
  <si>
    <t xml:space="preserve"> Juan Millatureo Oyarzo </t>
  </si>
  <si>
    <t xml:space="preserve"> directorfinanzasqueilen@gmail.com</t>
  </si>
  <si>
    <t xml:space="preserve"> 65 253 5304    </t>
  </si>
  <si>
    <t xml:space="preserve"> Oscar Chang Delgado</t>
  </si>
  <si>
    <t xml:space="preserve"> 65 253 5303</t>
  </si>
  <si>
    <t xml:space="preserve"> Cristina Andrade Miranda </t>
  </si>
  <si>
    <t xml:space="preserve"> Dirección Desarrollo Comunitario</t>
  </si>
  <si>
    <t xml:space="preserve"> didecominiqueilen@gmail.com</t>
  </si>
  <si>
    <t xml:space="preserve"> 65 253 5356    </t>
  </si>
  <si>
    <t xml:space="preserve"> Eduardo Aguilera Silva </t>
  </si>
  <si>
    <t xml:space="preserve"> Dirección de Obras Municipales</t>
  </si>
  <si>
    <t xml:space="preserve"> obrasqueilen@gmail.com</t>
  </si>
  <si>
    <t xml:space="preserve"> 65 253 5305    </t>
  </si>
  <si>
    <t>MUNICIPALIDAD DE QUELLON</t>
  </si>
  <si>
    <t xml:space="preserve"> Cristián Felipe Ojeda Chiguay </t>
  </si>
  <si>
    <t xml:space="preserve"> alcaldia@muniquellon.cl</t>
  </si>
  <si>
    <t xml:space="preserve"> 65 268 6800    </t>
  </si>
  <si>
    <t xml:space="preserve"> Pablo Muñoz Barría </t>
  </si>
  <si>
    <t xml:space="preserve"> pmunoz@muniquellon.cl</t>
  </si>
  <si>
    <t xml:space="preserve"> 65 268 6834    </t>
  </si>
  <si>
    <t>MUNICIPALIDAD DE QUEMCHI</t>
  </si>
  <si>
    <t xml:space="preserve"> Gustavo Lobos Marín </t>
  </si>
  <si>
    <t xml:space="preserve"> 65 269 1601    </t>
  </si>
  <si>
    <t>MUNICIPALIDAD DE QUILACO</t>
  </si>
  <si>
    <t xml:space="preserve"> Fredy Antonio Barrueto Viveros</t>
  </si>
  <si>
    <t xml:space="preserve"> 43 263 3604</t>
  </si>
  <si>
    <t>MUNICIPALIDAD DE QUILICURA</t>
  </si>
  <si>
    <t xml:space="preserve"> Juan Carrasco Contreras</t>
  </si>
  <si>
    <t xml:space="preserve"> 2 2366 6702</t>
  </si>
  <si>
    <t xml:space="preserve"> Juan Antonio Muñoz Cornejo </t>
  </si>
  <si>
    <t xml:space="preserve"> jmunoz@quilicura.cl</t>
  </si>
  <si>
    <t xml:space="preserve"> 2 2366 6770    </t>
  </si>
  <si>
    <t xml:space="preserve"> Carlos Fuentes Montecinos </t>
  </si>
  <si>
    <t xml:space="preserve"> cfuentes@quilicura.cl</t>
  </si>
  <si>
    <t xml:space="preserve"> 2 2366 6797    </t>
  </si>
  <si>
    <t xml:space="preserve"> Alejandra Astete Pérez </t>
  </si>
  <si>
    <t xml:space="preserve"> Jefa de Relaciones Públicas</t>
  </si>
  <si>
    <t xml:space="preserve"> aastete@quilicura.cl</t>
  </si>
  <si>
    <t xml:space="preserve"> 2 2366 6824    </t>
  </si>
  <si>
    <t>MUNICIPALIDAD DE QUILLECO</t>
  </si>
  <si>
    <t xml:space="preserve"> Jaime Quilodrán Acuña </t>
  </si>
  <si>
    <t xml:space="preserve"> alcaldequilleco@gmail.com</t>
  </si>
  <si>
    <t xml:space="preserve"> 43 263 3400    </t>
  </si>
  <si>
    <t xml:space="preserve"> Lilian Cabalín Carrasco </t>
  </si>
  <si>
    <t xml:space="preserve"> cabalin_sc2h@latinmail.com</t>
  </si>
  <si>
    <t xml:space="preserve"> 43 263 3416    </t>
  </si>
  <si>
    <t>MUNICIPALIDAD DE QUILLON</t>
  </si>
  <si>
    <t xml:space="preserve"> Alberto Gyhra Soto</t>
  </si>
  <si>
    <t xml:space="preserve"> 42 220 7100</t>
  </si>
  <si>
    <t xml:space="preserve"> Néstor Cid Pedreros </t>
  </si>
  <si>
    <t xml:space="preserve"> directordeobras@quillon.cl</t>
  </si>
  <si>
    <t xml:space="preserve"> 42 220 7100    </t>
  </si>
  <si>
    <t>MUNICIPALIDAD DE QUILLOTA</t>
  </si>
  <si>
    <t xml:space="preserve"> Luis Mella Gajardo </t>
  </si>
  <si>
    <t xml:space="preserve"> luis.mellag@quillota.cl</t>
  </si>
  <si>
    <t xml:space="preserve"> 33 229 1138    </t>
  </si>
  <si>
    <t xml:space="preserve"> Marcelo Merino Michel </t>
  </si>
  <si>
    <t xml:space="preserve"> marcelo.merinom@quillota.cl</t>
  </si>
  <si>
    <t xml:space="preserve"> 33 229 5330    </t>
  </si>
  <si>
    <t>MUNICIPALIDAD DE QUILPUE</t>
  </si>
  <si>
    <t xml:space="preserve"> Mauricio Viñambres Adasme </t>
  </si>
  <si>
    <t xml:space="preserve"> alcaldia@quilpue.cl</t>
  </si>
  <si>
    <t xml:space="preserve"> 32 218 6037    </t>
  </si>
  <si>
    <t xml:space="preserve"> José Hormaechea Carrillo</t>
  </si>
  <si>
    <t xml:space="preserve"> 32 218 6041</t>
  </si>
  <si>
    <t>MUNICIPALIDAD DE QUINCHAO</t>
  </si>
  <si>
    <t xml:space="preserve"> Washington Ulloa Villarroel</t>
  </si>
  <si>
    <t xml:space="preserve"> 65 266 1150</t>
  </si>
  <si>
    <t xml:space="preserve"> María Eugenia Oyarzún Hormazábal </t>
  </si>
  <si>
    <t xml:space="preserve"> obras@muniquinchao.co.cl</t>
  </si>
  <si>
    <t xml:space="preserve"> 65 266 1171    </t>
  </si>
  <si>
    <t>MUNICIPALIDAD DE QUINTA DE TILCOCO</t>
  </si>
  <si>
    <t xml:space="preserve"> Nelson Barrios Oróstegui </t>
  </si>
  <si>
    <t xml:space="preserve"> 72 254 1128    </t>
  </si>
  <si>
    <t xml:space="preserve"> Angela del Pilar Gómez Sánchez </t>
  </si>
  <si>
    <t xml:space="preserve"> angelagss221@gmail.com</t>
  </si>
  <si>
    <t xml:space="preserve"> 72 254 1116    </t>
  </si>
  <si>
    <t>MUNICIPALIDAD DE QUINTA NORMAL</t>
  </si>
  <si>
    <t xml:space="preserve"> Carmen Gloria Fernández Valenzuela </t>
  </si>
  <si>
    <t xml:space="preserve"> 2 2892 8803    </t>
  </si>
  <si>
    <t xml:space="preserve"> Alejandra Rosales Guzmán </t>
  </si>
  <si>
    <t xml:space="preserve"> alejandra.rosales@quintanormal.cl</t>
  </si>
  <si>
    <t xml:space="preserve"> 2 2892 8819    </t>
  </si>
  <si>
    <t>MUNICIPALIDAD DE QUINTERO</t>
  </si>
  <si>
    <t xml:space="preserve"> Mauricio Carrasco Pardo </t>
  </si>
  <si>
    <t xml:space="preserve"> 32 237 9710    </t>
  </si>
  <si>
    <t xml:space="preserve"> Brenda Leiva Aranda</t>
  </si>
  <si>
    <t xml:space="preserve"> 32 237 9674</t>
  </si>
  <si>
    <t>MUNICIPALIDAD DE QUIRIHUE</t>
  </si>
  <si>
    <t xml:space="preserve"> Richard Irribarra Ramírez </t>
  </si>
  <si>
    <t xml:space="preserve"> alcalde@municipalidadquirihue.cl</t>
  </si>
  <si>
    <t xml:space="preserve"> 42 253 1221    </t>
  </si>
  <si>
    <t xml:space="preserve"> Paulina Belmar Durán </t>
  </si>
  <si>
    <t xml:space="preserve"> Directora de Obras (S)</t>
  </si>
  <si>
    <t xml:space="preserve"> obras@municipalidadquirihue.cl</t>
  </si>
  <si>
    <t>MUNICIPALIDAD DE RANCAGUA</t>
  </si>
  <si>
    <t xml:space="preserve"> Eduardo Patricio Soto Romero </t>
  </si>
  <si>
    <t xml:space="preserve"> alcalde@rancagua.cl</t>
  </si>
  <si>
    <t xml:space="preserve"> 72 244 3530    </t>
  </si>
  <si>
    <t xml:space="preserve"> Sixto Huerta Caviedes </t>
  </si>
  <si>
    <t xml:space="preserve"> sixto.huerta@rancagua.cl</t>
  </si>
  <si>
    <t xml:space="preserve"> 72 220 3326    </t>
  </si>
  <si>
    <t>MUNICIPALIDAD DE RANQUIL</t>
  </si>
  <si>
    <t xml:space="preserve"> Benito Bravo Delgado</t>
  </si>
  <si>
    <t xml:space="preserve"> 42 283 3712</t>
  </si>
  <si>
    <t xml:space="preserve"> Danilo Espinoza Rivera</t>
  </si>
  <si>
    <t>MUNICIPALIDAD DE RAUCO</t>
  </si>
  <si>
    <t xml:space="preserve"> Enrique Olivares Farías</t>
  </si>
  <si>
    <t xml:space="preserve"> 75 256 4501</t>
  </si>
  <si>
    <t xml:space="preserve"> Karina Vilches Fuenzalida </t>
  </si>
  <si>
    <t xml:space="preserve"> obras@munirauco.cl</t>
  </si>
  <si>
    <t xml:space="preserve"> 75 256 4527    </t>
  </si>
  <si>
    <t>MUNICIPALIDAD DE RECOLETA</t>
  </si>
  <si>
    <t xml:space="preserve"> Daniel Jadue Jadue </t>
  </si>
  <si>
    <t xml:space="preserve"> daniel.jadue@recoleta.cl</t>
  </si>
  <si>
    <t xml:space="preserve"> 2 2945 7442    </t>
  </si>
  <si>
    <t>MUNICIPALIDAD DE RENAICO</t>
  </si>
  <si>
    <t xml:space="preserve"> Juan Carlos Reinao Marilao</t>
  </si>
  <si>
    <t xml:space="preserve"> 45 259 8300</t>
  </si>
  <si>
    <t>MUNICIPALIDAD DE RENCA</t>
  </si>
  <si>
    <t xml:space="preserve"> Claudio Castro Salas </t>
  </si>
  <si>
    <t xml:space="preserve"> alcaldia@renca.cl</t>
  </si>
  <si>
    <t xml:space="preserve"> 2 2685 6601    </t>
  </si>
  <si>
    <t>MUNICIPALIDAD DE RENGO</t>
  </si>
  <si>
    <t xml:space="preserve"> Carlos Ernesto Soto González </t>
  </si>
  <si>
    <t xml:space="preserve"> asoto@munirengo.cl</t>
  </si>
  <si>
    <t xml:space="preserve"> 72 235 8284    </t>
  </si>
  <si>
    <t xml:space="preserve"> Mariano Antonio Fuenzalida Rodríguez </t>
  </si>
  <si>
    <t xml:space="preserve"> mfuenzalida@munirengo.cl</t>
  </si>
  <si>
    <t xml:space="preserve"> 72 235 8142    </t>
  </si>
  <si>
    <t>MUNICIPALIDAD DE REQUINOA</t>
  </si>
  <si>
    <t xml:space="preserve"> Luis Antonio Silva Vargas</t>
  </si>
  <si>
    <t xml:space="preserve"> 72 297 6254</t>
  </si>
  <si>
    <t xml:space="preserve"> Mariela Alejandra Bermúdez Quezada </t>
  </si>
  <si>
    <t xml:space="preserve"> marielabermudez@requinoa.cl</t>
  </si>
  <si>
    <t xml:space="preserve"> 72 297 6254    </t>
  </si>
  <si>
    <t>MUNICIPALIDAD DE RETIRO</t>
  </si>
  <si>
    <t xml:space="preserve"> Rodrigo Alberto Ramírez Parra</t>
  </si>
  <si>
    <t xml:space="preserve"> 73 262 0713</t>
  </si>
  <si>
    <t xml:space="preserve"> Jaime Alberto Leal Corvalán </t>
  </si>
  <si>
    <t xml:space="preserve"> jaimelealc@yahoo.com</t>
  </si>
  <si>
    <t xml:space="preserve"> 73 262 0720    </t>
  </si>
  <si>
    <t>MUNICIPALIDAD DE RINCONADA</t>
  </si>
  <si>
    <t xml:space="preserve"> Pedro Caballería Díaz </t>
  </si>
  <si>
    <t xml:space="preserve"> 34 250 9500    </t>
  </si>
  <si>
    <t xml:space="preserve"> Claudia Palma Zárate </t>
  </si>
  <si>
    <t xml:space="preserve"> clapalmazarate@gmail.com</t>
  </si>
  <si>
    <t>MUNICIPALIDAD DE RIO BUENO</t>
  </si>
  <si>
    <t xml:space="preserve"> Luis Roberto Reyes Alvarez </t>
  </si>
  <si>
    <t xml:space="preserve"> ecretaria.alcaldia@muniriobueno.cl</t>
  </si>
  <si>
    <t xml:space="preserve"> 64 234 0419    </t>
  </si>
  <si>
    <t xml:space="preserve"> Ana María Rebolledo Pincheira </t>
  </si>
  <si>
    <t xml:space="preserve"> obras@muniriobueno.cl</t>
  </si>
  <si>
    <t xml:space="preserve"> 64 234 0423    </t>
  </si>
  <si>
    <t>MUNICIPALIDAD DE RIO CLARO</t>
  </si>
  <si>
    <t xml:space="preserve"> Américo Guajardo Oyarce </t>
  </si>
  <si>
    <t xml:space="preserve"> 71 229 1233    </t>
  </si>
  <si>
    <t xml:space="preserve"> Daniel Zamorano Araya </t>
  </si>
  <si>
    <t xml:space="preserve"> dzamorano@arquitecto.com</t>
  </si>
  <si>
    <t xml:space="preserve"> Scarlett Urra Villanueva</t>
  </si>
  <si>
    <t xml:space="preserve"> 71 229 1233</t>
  </si>
  <si>
    <t>MUNICIPALIDAD DE RIO HURTADO</t>
  </si>
  <si>
    <t xml:space="preserve"> Jaime Gary Valenzuela Rojas </t>
  </si>
  <si>
    <t xml:space="preserve"> alcalde@riohurtado.cl</t>
  </si>
  <si>
    <t xml:space="preserve"> 53 269 1620    </t>
  </si>
  <si>
    <t xml:space="preserve"> Freddy Cristián Aguirre Miranda </t>
  </si>
  <si>
    <t xml:space="preserve"> faguirre@riohurtado.cl</t>
  </si>
  <si>
    <t xml:space="preserve"> 53 269 1012    </t>
  </si>
  <si>
    <t xml:space="preserve"> Marcelo Santana Vargas </t>
  </si>
  <si>
    <t xml:space="preserve"> alcaldiarioibanez@gmail.com</t>
  </si>
  <si>
    <t xml:space="preserve"> 67 242 3216    </t>
  </si>
  <si>
    <t>MUNICIPALIDAD DE RIO NEGRO - PROVINCIA DE OSORNO</t>
  </si>
  <si>
    <t xml:space="preserve"> Carlos Javier Schwalm Urzúa</t>
  </si>
  <si>
    <t xml:space="preserve"> 64 236 3200</t>
  </si>
  <si>
    <t xml:space="preserve"> Hernán Waldomero Sánchez Rojel</t>
  </si>
  <si>
    <t xml:space="preserve"> 64 236 3246</t>
  </si>
  <si>
    <t xml:space="preserve"> Marco Aurelio Bahamonde Loustau </t>
  </si>
  <si>
    <t xml:space="preserve"> marcobahamonde@rionegrochile.cl</t>
  </si>
  <si>
    <t xml:space="preserve"> 64 236 3202    </t>
  </si>
  <si>
    <t xml:space="preserve"> Sebastián Alejandro Cruzat Cárcamo </t>
  </si>
  <si>
    <t xml:space="preserve"> Director de Desarrollo Comunitario (DIDECO)</t>
  </si>
  <si>
    <t xml:space="preserve"> sebastiancruzat@rionegrochile.cl</t>
  </si>
  <si>
    <t xml:space="preserve"> 64 236 3218    </t>
  </si>
  <si>
    <t xml:space="preserve"> Amador Ojeda Sánchez </t>
  </si>
  <si>
    <t xml:space="preserve"> amadorojeda@rionegrochile.cl</t>
  </si>
  <si>
    <t xml:space="preserve"> 64 236 3229    </t>
  </si>
  <si>
    <t>MUNICIPALIDAD DE RIO VERDE</t>
  </si>
  <si>
    <t xml:space="preserve"> Silvia Tatiana Vásquez Barrientos </t>
  </si>
  <si>
    <t xml:space="preserve"> alcalderioverde@yahoo.com</t>
  </si>
  <si>
    <t xml:space="preserve"> 61 231 1125    </t>
  </si>
  <si>
    <t>MUNICIPALIDAD DE ROMERAL</t>
  </si>
  <si>
    <t xml:space="preserve"> Carlos Vergara Zerega </t>
  </si>
  <si>
    <t xml:space="preserve"> 75 257 6330    </t>
  </si>
  <si>
    <t xml:space="preserve"> Jorge Herrera Valderrama</t>
  </si>
  <si>
    <t xml:space="preserve"> 75 257 6330</t>
  </si>
  <si>
    <t>MUNICIPALIDAD DE SAGRADA FAMILIA</t>
  </si>
  <si>
    <t xml:space="preserve"> Martín Abdón Arriagada Urrutia </t>
  </si>
  <si>
    <t xml:space="preserve"> alcaldia@sagradafamilia.cl</t>
  </si>
  <si>
    <t xml:space="preserve"> 75 254 5800    </t>
  </si>
  <si>
    <t xml:space="preserve"> Patricio Rosamel Salinas Cornejo </t>
  </si>
  <si>
    <t xml:space="preserve"> psalinas@sagradafamilia.cl</t>
  </si>
  <si>
    <t>MUNICIPALIDAD DE SALAMANCA</t>
  </si>
  <si>
    <t xml:space="preserve"> Fernando Alfredo Gallardo Pereira </t>
  </si>
  <si>
    <t xml:space="preserve"> 53 244 8600    </t>
  </si>
  <si>
    <t>MUNICIPALIDAD DE SAN ANTONIO</t>
  </si>
  <si>
    <t xml:space="preserve"> Luis Omar Vera Castro</t>
  </si>
  <si>
    <t xml:space="preserve"> 35 233 7002</t>
  </si>
  <si>
    <t xml:space="preserve"> Armando Sabaj Rojas</t>
  </si>
  <si>
    <t xml:space="preserve"> 35 233 7262</t>
  </si>
  <si>
    <t>MUNICIPALIDAD DE SAN BERNARDO</t>
  </si>
  <si>
    <t xml:space="preserve"> Felipe Quintanilla Ortiz </t>
  </si>
  <si>
    <t xml:space="preserve"> Alcalde (S)</t>
  </si>
  <si>
    <t xml:space="preserve"> fquintanilla@sanbernardo.cl</t>
  </si>
  <si>
    <t xml:space="preserve"> 2 2927 0791    </t>
  </si>
  <si>
    <t xml:space="preserve"> Christopher Karamanoff Olguín</t>
  </si>
  <si>
    <t xml:space="preserve"> 2 2927 0914</t>
  </si>
  <si>
    <t>MUNICIPALIDAD DE SAN CARLOS</t>
  </si>
  <si>
    <t xml:space="preserve"> Hugo Naim Gebrie Asfura </t>
  </si>
  <si>
    <t xml:space="preserve"> alcalde@sancarlos.cl</t>
  </si>
  <si>
    <t xml:space="preserve"> 42 220 1300    </t>
  </si>
  <si>
    <t xml:space="preserve"> Gastón Suazo Soto</t>
  </si>
  <si>
    <t xml:space="preserve"> 42 220 1400</t>
  </si>
  <si>
    <t>MUNICIPALIDAD DE SAN CLEMENTE</t>
  </si>
  <si>
    <t xml:space="preserve"> Juan Raúl Rojas Vergara</t>
  </si>
  <si>
    <t xml:space="preserve"> 71 262 1196</t>
  </si>
  <si>
    <t xml:space="preserve"> Máximo Felipe Bastias Contardo </t>
  </si>
  <si>
    <t xml:space="preserve"> mbastias@sanclemente.cl</t>
  </si>
  <si>
    <t xml:space="preserve"> 71 262 2016    </t>
  </si>
  <si>
    <t>MUNICIPALIDAD DE SAN ESTEBAN</t>
  </si>
  <si>
    <t xml:space="preserve"> René Mardones Valencia </t>
  </si>
  <si>
    <t xml:space="preserve"> alcalde@sanestebanmunicipalidad.cl</t>
  </si>
  <si>
    <t xml:space="preserve"> 34 248 7501    </t>
  </si>
  <si>
    <t>MUNICIPALIDAD DE SAN FABIAN</t>
  </si>
  <si>
    <t xml:space="preserve"> Claudio Almuna Garrido </t>
  </si>
  <si>
    <t xml:space="preserve"> 42 241 9025    </t>
  </si>
  <si>
    <t>MUNICIPALIDAD DE SAN FELIPE</t>
  </si>
  <si>
    <t xml:space="preserve"> Patricio Freire Canto </t>
  </si>
  <si>
    <t xml:space="preserve"> patriciofreire@munisanfelipe.cl</t>
  </si>
  <si>
    <t xml:space="preserve"> 34 250 9000    </t>
  </si>
  <si>
    <t xml:space="preserve"> Claudio Díaz González </t>
  </si>
  <si>
    <t xml:space="preserve"> domdiaz@munisanfelipe.cl</t>
  </si>
  <si>
    <t xml:space="preserve"> Patricio González Núñez </t>
  </si>
  <si>
    <t xml:space="preserve"> administrador@munisanfelipe.cl</t>
  </si>
  <si>
    <t xml:space="preserve"> 34 250 9003    </t>
  </si>
  <si>
    <t>MUNICIPALIDAD DE SAN FERNANDO</t>
  </si>
  <si>
    <t xml:space="preserve"> Luis Antonio Berwart Araya </t>
  </si>
  <si>
    <t xml:space="preserve"> alcaldia@munisanfernando.com</t>
  </si>
  <si>
    <t xml:space="preserve"> 72 297 6128    </t>
  </si>
  <si>
    <t xml:space="preserve"> Alejandro Sánchez Pérez </t>
  </si>
  <si>
    <t xml:space="preserve"> dom@munisanfernando.com</t>
  </si>
  <si>
    <t xml:space="preserve"> 72 297 6094    </t>
  </si>
  <si>
    <t>MUNICIPALIDAD DE SAN GREGORIO</t>
  </si>
  <si>
    <t xml:space="preserve"> Edgar Cárcamo Alderete</t>
  </si>
  <si>
    <t xml:space="preserve"> 61 272 2678</t>
  </si>
  <si>
    <t>MUNICIPALIDAD DE SAN IGNACIO</t>
  </si>
  <si>
    <t xml:space="preserve"> Osiel Soto Lagos </t>
  </si>
  <si>
    <t xml:space="preserve"> alcalde@munisanignacio.cl</t>
  </si>
  <si>
    <t xml:space="preserve"> 42 265 1007    </t>
  </si>
  <si>
    <t>MUNICIPALIDAD DE SAN JAVIER</t>
  </si>
  <si>
    <t xml:space="preserve"> Jorge Silva Sepúlveda</t>
  </si>
  <si>
    <t xml:space="preserve"> 73 232 1579</t>
  </si>
  <si>
    <t>MUNICIPALIDAD DE SAN JOAQUIN</t>
  </si>
  <si>
    <t xml:space="preserve"> Sergio Echeverría García </t>
  </si>
  <si>
    <t xml:space="preserve"> alcalde@sanjoaquin.cl</t>
  </si>
  <si>
    <t xml:space="preserve"> 2 2810 8351    </t>
  </si>
  <si>
    <t xml:space="preserve"> Pascale Molinet Blas </t>
  </si>
  <si>
    <t xml:space="preserve"> pascalemolinet@sanjoaquin.cl</t>
  </si>
  <si>
    <t xml:space="preserve"> 2 2810 8344    </t>
  </si>
  <si>
    <t>MUNICIPALIDAD DE SAN JOSE DE MAIPO</t>
  </si>
  <si>
    <t xml:space="preserve"> Luis Pezoa Alvarez </t>
  </si>
  <si>
    <t xml:space="preserve"> 2 2678 4905    </t>
  </si>
  <si>
    <t xml:space="preserve"> Hugo Varela Berg </t>
  </si>
  <si>
    <t xml:space="preserve"> dom@sanjosedemaipo.cl</t>
  </si>
  <si>
    <t xml:space="preserve"> 2 2678 4982    </t>
  </si>
  <si>
    <t>MUNICIPALIDAD DE SAN JUAN DE LA COSTA</t>
  </si>
  <si>
    <t xml:space="preserve"> Bernardo Candia Henríquez</t>
  </si>
  <si>
    <t xml:space="preserve"> 9 9982 4765</t>
  </si>
  <si>
    <t xml:space="preserve"> Julián Quezada Bravo </t>
  </si>
  <si>
    <t xml:space="preserve"> obras@sanjuandelacosta.cl</t>
  </si>
  <si>
    <t xml:space="preserve"> 9 9982 4765    </t>
  </si>
  <si>
    <t>MUNICIPALIDAD DE SAN MIGUEL</t>
  </si>
  <si>
    <t xml:space="preserve"> Luis Sanhueza Bravo</t>
  </si>
  <si>
    <t xml:space="preserve"> 2 2678 9245</t>
  </si>
  <si>
    <t>MUNICIPALIDAD DE SAN NICOLAS</t>
  </si>
  <si>
    <t xml:space="preserve"> Víctor Ramón Toro Leiva </t>
  </si>
  <si>
    <t xml:space="preserve"> municipalidadsannicolas@hotmail.cl</t>
  </si>
  <si>
    <t xml:space="preserve"> 42 256 1416    </t>
  </si>
  <si>
    <t xml:space="preserve"> Rodrigo Antonio Jara Ferrada </t>
  </si>
  <si>
    <t xml:space="preserve"> cocivil@gmail.com</t>
  </si>
  <si>
    <t xml:space="preserve"> 42 256 1419    </t>
  </si>
  <si>
    <t>MUNICIPALIDAD DE SAN PABLO</t>
  </si>
  <si>
    <t xml:space="preserve"> Juan Carlos Soto Caucau </t>
  </si>
  <si>
    <t xml:space="preserve"> alcaldia@sanpablo.cl</t>
  </si>
  <si>
    <t xml:space="preserve"> 64 238 1325    </t>
  </si>
  <si>
    <t>MUNICIPALIDAD DE SAN PEDRO</t>
  </si>
  <si>
    <t xml:space="preserve"> Manuel Devia Vilches </t>
  </si>
  <si>
    <t xml:space="preserve"> 2 2832 3997    </t>
  </si>
  <si>
    <t xml:space="preserve"> José Ignacio Pinto Araya </t>
  </si>
  <si>
    <t xml:space="preserve"> josepinto@munisanpedro.cl</t>
  </si>
  <si>
    <t>MUNICIPALIDAD DE SAN PEDRO DE ATACAMA</t>
  </si>
  <si>
    <t xml:space="preserve"> Aliro Catur Zuleta </t>
  </si>
  <si>
    <t xml:space="preserve"> 55 256 9201    </t>
  </si>
  <si>
    <t>MUNICIPALIDAD DE SAN PEDRO DE LA PAZ</t>
  </si>
  <si>
    <t xml:space="preserve"> Audito Retamal Lazo </t>
  </si>
  <si>
    <t xml:space="preserve"> auditoretamal@gmail.com</t>
  </si>
  <si>
    <t xml:space="preserve"> 41 250 5161    </t>
  </si>
  <si>
    <t xml:space="preserve"> Patricio Bernal Aguayo </t>
  </si>
  <si>
    <t xml:space="preserve"> pbernal@sanpedrodelapaz.cl</t>
  </si>
  <si>
    <t xml:space="preserve"> 41 250 5110    </t>
  </si>
  <si>
    <t>MUNICIPALIDAD DE SAN RAFAEL</t>
  </si>
  <si>
    <t xml:space="preserve"> Claudia Díaz Bravo </t>
  </si>
  <si>
    <t xml:space="preserve"> claudiadiazbravo@gmail.com</t>
  </si>
  <si>
    <t xml:space="preserve"> 71 265 1012    </t>
  </si>
  <si>
    <t xml:space="preserve"> Sergio Vera Briones</t>
  </si>
  <si>
    <t xml:space="preserve"> 71 265 1012</t>
  </si>
  <si>
    <t>MUNICIPALIDAD DE SAN RAMON</t>
  </si>
  <si>
    <t xml:space="preserve"> Miguel Angel Aguilera Sanhueza </t>
  </si>
  <si>
    <t xml:space="preserve"> maaguilera@msramon.cl</t>
  </si>
  <si>
    <t xml:space="preserve"> 2 2390 9217    </t>
  </si>
  <si>
    <t xml:space="preserve"> Sergio Aguilera Millacura</t>
  </si>
  <si>
    <t xml:space="preserve"> 2 2390 9138</t>
  </si>
  <si>
    <t>MUNICIPALIDAD DE SAN ROSENDO</t>
  </si>
  <si>
    <t xml:space="preserve"> Rabindranath Acuña Olate</t>
  </si>
  <si>
    <t xml:space="preserve"> 43 246 3610</t>
  </si>
  <si>
    <t>MUNICIPALIDAD DE SAN VICENTE</t>
  </si>
  <si>
    <t xml:space="preserve"> Jaime Enrique González Ramírez</t>
  </si>
  <si>
    <t xml:space="preserve"> 72 232 6800</t>
  </si>
  <si>
    <t xml:space="preserve"> Domingo Segundo Lobos Parraguez</t>
  </si>
  <si>
    <t xml:space="preserve"> 72 232 6825</t>
  </si>
  <si>
    <t>MUNICIPALIDAD DE SANTA BARBARA</t>
  </si>
  <si>
    <t xml:space="preserve"> Daniel Sebastián Salamanca Pérez</t>
  </si>
  <si>
    <t xml:space="preserve"> 43 240 9910</t>
  </si>
  <si>
    <t xml:space="preserve"> Pedro Solar Baeza </t>
  </si>
  <si>
    <t xml:space="preserve"> pedro.solar@santabarbara.cl</t>
  </si>
  <si>
    <t xml:space="preserve"> 43 240 9913    </t>
  </si>
  <si>
    <t>MUNICIPALIDAD DE SANTA CRUZ</t>
  </si>
  <si>
    <t xml:space="preserve"> William Arévalo Cornejo </t>
  </si>
  <si>
    <t xml:space="preserve"> alcalde@municipalidadsantacruz.cl</t>
  </si>
  <si>
    <t xml:space="preserve"> 72 282 2309    </t>
  </si>
  <si>
    <t xml:space="preserve"> Carlos Rojas Contreras </t>
  </si>
  <si>
    <t xml:space="preserve"> obras@municipalidadsantacruz.cl</t>
  </si>
  <si>
    <t xml:space="preserve"> 72 297 8898    </t>
  </si>
  <si>
    <t>MUNICIPALIDAD DE SANTA JUANA</t>
  </si>
  <si>
    <t xml:space="preserve"> Angel Custodio Castro Medina </t>
  </si>
  <si>
    <t xml:space="preserve"> acastro@santajuana.cl</t>
  </si>
  <si>
    <t xml:space="preserve"> 41 277 9242    </t>
  </si>
  <si>
    <t xml:space="preserve"> Héctor Desiderio Pacheco Riquelme </t>
  </si>
  <si>
    <t xml:space="preserve"> obrassantajuana@hotmail.com</t>
  </si>
  <si>
    <t xml:space="preserve"> 41 277 9152    </t>
  </si>
  <si>
    <t>MUNICIPALIDAD DE SANTA MARIA</t>
  </si>
  <si>
    <t xml:space="preserve"> Claudio Patricio Zurita Ibarra </t>
  </si>
  <si>
    <t xml:space="preserve"> alcaldezurita@tie.cl</t>
  </si>
  <si>
    <t xml:space="preserve"> 34 259 5300    </t>
  </si>
  <si>
    <t xml:space="preserve"> Hernán Delfín Robledo Cortés </t>
  </si>
  <si>
    <t xml:space="preserve"> dom@imsantamaria.cl</t>
  </si>
  <si>
    <t>MUNICIPALIDAD DE SANTIAGO</t>
  </si>
  <si>
    <t xml:space="preserve"> Felipe Alessandri Vergara </t>
  </si>
  <si>
    <t xml:space="preserve"> 2 2713 6001    </t>
  </si>
  <si>
    <t>MUNICIPALIDAD DE SANTO DOMINGO</t>
  </si>
  <si>
    <t xml:space="preserve"> Fernando José Rodríguez Larraín </t>
  </si>
  <si>
    <t xml:space="preserve"> alcaldia@santodomingo.cl</t>
  </si>
  <si>
    <t xml:space="preserve"> 35 220 0610    </t>
  </si>
  <si>
    <t xml:space="preserve"> Isabel Ampuero Sánchez </t>
  </si>
  <si>
    <t xml:space="preserve"> iampuero@santodomingo.cl</t>
  </si>
  <si>
    <t xml:space="preserve"> 35 220 0616    </t>
  </si>
  <si>
    <t>MUNICIPALIDAD DE SIERRA GORDA</t>
  </si>
  <si>
    <t xml:space="preserve"> José Guerrero Venegas</t>
  </si>
  <si>
    <t xml:space="preserve"> 55 264 1915</t>
  </si>
  <si>
    <t>MUNICIPALIDAD DE TALAGANTE</t>
  </si>
  <si>
    <t xml:space="preserve"> Carlos Alvarez Esteban</t>
  </si>
  <si>
    <t xml:space="preserve"> 2 2598 9284</t>
  </si>
  <si>
    <t>MUNICIPALIDAD DE TALCA</t>
  </si>
  <si>
    <t xml:space="preserve"> Juan Carlos Díaz Avendaño </t>
  </si>
  <si>
    <t xml:space="preserve"> alcaldia@talca.cl</t>
  </si>
  <si>
    <t xml:space="preserve"> 71 220 3651    </t>
  </si>
  <si>
    <t>MUNICIPALIDAD DE TALCAHUANO</t>
  </si>
  <si>
    <t xml:space="preserve"> Henry Campos Coa </t>
  </si>
  <si>
    <t xml:space="preserve"> 41 383 0000    </t>
  </si>
  <si>
    <t>MUNICIPALIDAD DE TALTAL</t>
  </si>
  <si>
    <t xml:space="preserve"> Sergio Belmor Orellana Montejo </t>
  </si>
  <si>
    <t xml:space="preserve"> s.orellana.08@gmail.com</t>
  </si>
  <si>
    <t xml:space="preserve"> 55 268 3000    </t>
  </si>
  <si>
    <t>MUNICIPALIDAD DE TEMUCO</t>
  </si>
  <si>
    <t xml:space="preserve"> Miguel Angel Becker Alvear </t>
  </si>
  <si>
    <t xml:space="preserve"> mbecker@temuco.cl</t>
  </si>
  <si>
    <t xml:space="preserve"> 45 297 3427    </t>
  </si>
  <si>
    <t xml:space="preserve"> Marcelo Bernier Richter</t>
  </si>
  <si>
    <t xml:space="preserve"> 45 297 3301</t>
  </si>
  <si>
    <t>MUNICIPALIDAD DE TENO</t>
  </si>
  <si>
    <t xml:space="preserve"> Sandra Eugenia Valenzuela Pérez </t>
  </si>
  <si>
    <t xml:space="preserve"> alcaldesa@teno.cl</t>
  </si>
  <si>
    <t xml:space="preserve"> 75 255 2802    </t>
  </si>
  <si>
    <t xml:space="preserve"> Claudia Gutiérrez</t>
  </si>
  <si>
    <t xml:space="preserve"> 75 255 2834</t>
  </si>
  <si>
    <t>MUNICIPALIDAD DE TEODORO SCHMIDT</t>
  </si>
  <si>
    <t xml:space="preserve"> Alfredo Baldemar Riquelme Arriagada </t>
  </si>
  <si>
    <t xml:space="preserve"> alfredoriquelme@gmail.com</t>
  </si>
  <si>
    <t xml:space="preserve"> 45 292 2714    </t>
  </si>
  <si>
    <t>MUNICIPALIDAD DE TIERRA AMARILLA</t>
  </si>
  <si>
    <t xml:space="preserve"> Mario Arturo Morales Carrasco </t>
  </si>
  <si>
    <t xml:space="preserve"> secretaria.alcaldia@tierramarilla.com</t>
  </si>
  <si>
    <t xml:space="preserve"> 52 232 0017    </t>
  </si>
  <si>
    <t>MUNICIPALIDAD DE TIL TIL</t>
  </si>
  <si>
    <t xml:space="preserve"> Eva Aburto Gajardo </t>
  </si>
  <si>
    <t xml:space="preserve"> alcaldia@tiltil.cl</t>
  </si>
  <si>
    <t xml:space="preserve"> 2 2810 5800    </t>
  </si>
  <si>
    <t xml:space="preserve"> Alejandro Lara Gori</t>
  </si>
  <si>
    <t xml:space="preserve"> 2 2810 5811</t>
  </si>
  <si>
    <t>MUNICIPALIDAD DE TIMAUKEL</t>
  </si>
  <si>
    <t xml:space="preserve"> Marcos Martic Haros </t>
  </si>
  <si>
    <t xml:space="preserve"> marcos.martic@municipalidadtimaukel.cl</t>
  </si>
  <si>
    <t xml:space="preserve"> 61 221 6349    </t>
  </si>
  <si>
    <t>MUNICIPALIDAD DE TIRUA</t>
  </si>
  <si>
    <t xml:space="preserve"> Adolfo Millabur Ñancuil </t>
  </si>
  <si>
    <t xml:space="preserve"> adolfomillabur@munitirua.com</t>
  </si>
  <si>
    <t xml:space="preserve"> 41 244 5800    </t>
  </si>
  <si>
    <t>MUNICIPALIDAD DE TOCOPILLA</t>
  </si>
  <si>
    <t xml:space="preserve"> Luis Moyano Cruz </t>
  </si>
  <si>
    <t xml:space="preserve"> lmoyano@imtocopilla.cl</t>
  </si>
  <si>
    <t xml:space="preserve"> 55 242 1347    </t>
  </si>
  <si>
    <t>MUNICIPALIDAD DE TOLTEN</t>
  </si>
  <si>
    <t xml:space="preserve"> Guillermo Martínez Soto </t>
  </si>
  <si>
    <t xml:space="preserve"> alcalde@tolten.cl</t>
  </si>
  <si>
    <t xml:space="preserve"> 45 292 4545    </t>
  </si>
  <si>
    <t>MUNICIPALIDAD DE TOME</t>
  </si>
  <si>
    <t xml:space="preserve"> Eduardo Aguilera Aguilera </t>
  </si>
  <si>
    <t xml:space="preserve"> 41 240 6410    </t>
  </si>
  <si>
    <t>MUNICIPALIDAD DE TORRES DEL PAYNE</t>
  </si>
  <si>
    <t xml:space="preserve"> Roberto Cárdenas Silva </t>
  </si>
  <si>
    <t xml:space="preserve"> 61 241 1411    </t>
  </si>
  <si>
    <t>MUNICIPALIDAD DE TORTEL</t>
  </si>
  <si>
    <t xml:space="preserve"> Bernardo Alejandro López Sierra </t>
  </si>
  <si>
    <t xml:space="preserve"> alcalde@tortel.cl</t>
  </si>
  <si>
    <t xml:space="preserve"> 67 239 2960    </t>
  </si>
  <si>
    <t>MUNICIPALIDAD DE TRAIGUEN</t>
  </si>
  <si>
    <t xml:space="preserve"> Ricardo Sanhueza Pirce </t>
  </si>
  <si>
    <t xml:space="preserve"> 45 288 5514    </t>
  </si>
  <si>
    <t>MUNICIPALIDAD DE TREHUACO</t>
  </si>
  <si>
    <t xml:space="preserve"> Luis Alberto Cuevas Ibarra </t>
  </si>
  <si>
    <t xml:space="preserve"> alcaldetrehuaco2015@gmail.com</t>
  </si>
  <si>
    <t xml:space="preserve"> 42 245 2595    </t>
  </si>
  <si>
    <t>MUNICIPALIDAD DE TUCAPEL</t>
  </si>
  <si>
    <t xml:space="preserve"> Jaime Sergio Veloso Jara </t>
  </si>
  <si>
    <t xml:space="preserve"> 43 240 4071    </t>
  </si>
  <si>
    <t>MUNICIPALIDAD DE VALDIVIA</t>
  </si>
  <si>
    <t xml:space="preserve"> Omar Sabat Guzmán</t>
  </si>
  <si>
    <t xml:space="preserve"> 63 228 8664</t>
  </si>
  <si>
    <t xml:space="preserve"> Eduardo Luzzi Acuña </t>
  </si>
  <si>
    <t xml:space="preserve"> eduardo.luzzi@munivaldivia.cl</t>
  </si>
  <si>
    <t xml:space="preserve"> 63 228 8681    </t>
  </si>
  <si>
    <t xml:space="preserve"> Italo Pérez Galaz </t>
  </si>
  <si>
    <t xml:space="preserve"> iperez@munivaldivia.cl</t>
  </si>
  <si>
    <t xml:space="preserve"> 63 228 8652    </t>
  </si>
  <si>
    <t xml:space="preserve"> Carolina Navarro Ortiz </t>
  </si>
  <si>
    <t xml:space="preserve"> cnavarro@munivaldivia.cl</t>
  </si>
  <si>
    <t xml:space="preserve"> 63 228 8663    </t>
  </si>
  <si>
    <t xml:space="preserve"> Valeria Hidalgo Espíndola</t>
  </si>
  <si>
    <t xml:space="preserve"> 63 228 8706</t>
  </si>
  <si>
    <t>MUNICIPALIDAD DE VALLENAR</t>
  </si>
  <si>
    <t xml:space="preserve"> Cristian Hernando Tapia Ramos </t>
  </si>
  <si>
    <t xml:space="preserve"> cristian.tapia@vallenar.cl</t>
  </si>
  <si>
    <t xml:space="preserve"> 51 261 1320    </t>
  </si>
  <si>
    <t xml:space="preserve"> Martín Molina Yáñez</t>
  </si>
  <si>
    <t xml:space="preserve"> 51 261 1320</t>
  </si>
  <si>
    <t>MUNICIPALIDAD DE VALPARAISO</t>
  </si>
  <si>
    <t xml:space="preserve"> Jorge Sharp Fajardo </t>
  </si>
  <si>
    <t xml:space="preserve"> alcalde.sharp@munivalpo.cl</t>
  </si>
  <si>
    <t xml:space="preserve"> 32 293 9229    </t>
  </si>
  <si>
    <t>MUNICIPALIDAD DE VICHUQUEN</t>
  </si>
  <si>
    <t xml:space="preserve"> Roberto Rivera Pino </t>
  </si>
  <si>
    <t xml:space="preserve"> m.rivera@munivichuquen.cl</t>
  </si>
  <si>
    <t xml:space="preserve"> 75 255 5500    </t>
  </si>
  <si>
    <t>MUNICIPALIDAD DE VICTORIA</t>
  </si>
  <si>
    <t xml:space="preserve"> Javier Jaramillo Soto </t>
  </si>
  <si>
    <t xml:space="preserve"> 45 259 8400    </t>
  </si>
  <si>
    <t xml:space="preserve"> Rafael Enrique Vera Castillo </t>
  </si>
  <si>
    <t xml:space="preserve"> alcaldia@munivicuna.cl</t>
  </si>
  <si>
    <t xml:space="preserve"> 51 267 0300    </t>
  </si>
  <si>
    <t xml:space="preserve"> Juan Guillermo Pinto Contreras </t>
  </si>
  <si>
    <t xml:space="preserve"> jpinto@munivicuna.cl</t>
  </si>
  <si>
    <t xml:space="preserve"> 51 267 0317    </t>
  </si>
  <si>
    <t>MUNICIPALIDAD DE VILCUN</t>
  </si>
  <si>
    <t xml:space="preserve"> Susana Ximena Aguilera Vega </t>
  </si>
  <si>
    <t xml:space="preserve"> saguilera@vilcun.cl</t>
  </si>
  <si>
    <t xml:space="preserve"> 45 245 6003    </t>
  </si>
  <si>
    <t>MUNICIPALIDAD DE VILLA ALEGRE</t>
  </si>
  <si>
    <t xml:space="preserve"> Arturo del Carmen Palma Vilches </t>
  </si>
  <si>
    <t xml:space="preserve"> apalmavilches@hotmail.com</t>
  </si>
  <si>
    <t xml:space="preserve"> 73 238 2066    </t>
  </si>
  <si>
    <t xml:space="preserve"> Claudia Verónica Berríos Nilo </t>
  </si>
  <si>
    <t xml:space="preserve"> cvbnilo@gmail.com</t>
  </si>
  <si>
    <t xml:space="preserve"> 73 238 1721    </t>
  </si>
  <si>
    <t>MUNICIPALIDAD DE VILLA ALEMANA</t>
  </si>
  <si>
    <t xml:space="preserve"> José Sabat Marcos </t>
  </si>
  <si>
    <t xml:space="preserve"> alcaldia@villalemana.cl</t>
  </si>
  <si>
    <t xml:space="preserve"> 32 314 0146    </t>
  </si>
  <si>
    <t xml:space="preserve"> Marcelo Paredes Romero </t>
  </si>
  <si>
    <t xml:space="preserve"> administracion@villalemana.cl</t>
  </si>
  <si>
    <t xml:space="preserve"> 32 314 0106    </t>
  </si>
  <si>
    <t xml:space="preserve"> Jorge Jorquera Ortiz</t>
  </si>
  <si>
    <t xml:space="preserve"> 32 231 0108</t>
  </si>
  <si>
    <t xml:space="preserve"> Patricio Torres Palominos </t>
  </si>
  <si>
    <t xml:space="preserve"> sec.municipal@villalemana.cl</t>
  </si>
  <si>
    <t xml:space="preserve"> 32 314 0131    </t>
  </si>
  <si>
    <t>MUNICIPALIDAD DE VILLARRICA</t>
  </si>
  <si>
    <t xml:space="preserve"> Pablo Santiago Astete Mermoud </t>
  </si>
  <si>
    <t xml:space="preserve"> pastete@villarrica.org</t>
  </si>
  <si>
    <t xml:space="preserve"> 45 220 6502    </t>
  </si>
  <si>
    <t xml:space="preserve"> Virginia Reginato Bozzo</t>
  </si>
  <si>
    <t xml:space="preserve"> 32 218 5002</t>
  </si>
  <si>
    <t xml:space="preserve"> Julio Ventura Becerra </t>
  </si>
  <si>
    <t xml:space="preserve"> julvent@vinadelmarchile.cl</t>
  </si>
  <si>
    <t xml:space="preserve"> 32 218 5236    </t>
  </si>
  <si>
    <t>MUNICIPALIDAD DE VITACURA</t>
  </si>
  <si>
    <t xml:space="preserve"> Raúl Fernando Torrealba Del Pedregal </t>
  </si>
  <si>
    <t xml:space="preserve"> alcaldia@vitacura.cl</t>
  </si>
  <si>
    <t xml:space="preserve"> 2 2240 2213    </t>
  </si>
  <si>
    <t xml:space="preserve"> Pamela Ortiz Baratta</t>
  </si>
  <si>
    <t xml:space="preserve"> 2 2240 2477</t>
  </si>
  <si>
    <t xml:space="preserve"> Galo Gregorio Errázuriz Rojas </t>
  </si>
  <si>
    <t xml:space="preserve"> Jefe Gabinete</t>
  </si>
  <si>
    <t xml:space="preserve"> 2 2240 2477    </t>
  </si>
  <si>
    <t>MUNICIPALIDAD DE YERBAS BUENAS</t>
  </si>
  <si>
    <t xml:space="preserve"> Luis Cadegán Morán </t>
  </si>
  <si>
    <t xml:space="preserve"> 73 262 0508    </t>
  </si>
  <si>
    <t xml:space="preserve"> Héctor Calquín Calquín </t>
  </si>
  <si>
    <t xml:space="preserve"> hcalquin@muniyerbasbuenas.cl</t>
  </si>
  <si>
    <t xml:space="preserve"> 73 262 0505    </t>
  </si>
  <si>
    <t>MUNICIPALIDAD DE YUMBEL</t>
  </si>
  <si>
    <t xml:space="preserve"> Juan Cabezas Vega</t>
  </si>
  <si>
    <t xml:space="preserve"> 43 240 5801</t>
  </si>
  <si>
    <t>MUNICIPALIDAD DE YUNGAY</t>
  </si>
  <si>
    <t xml:space="preserve"> Rafael Cifuentes Rodríguez </t>
  </si>
  <si>
    <t xml:space="preserve"> alcaldia@yungay.cl</t>
  </si>
  <si>
    <t xml:space="preserve"> 42 220 5602    </t>
  </si>
  <si>
    <t>MUNICIPALIDAD DE ZAPALLAR</t>
  </si>
  <si>
    <t xml:space="preserve"> Gustavo Alessandri Bascuñán </t>
  </si>
  <si>
    <t xml:space="preserve"> 33 229 6800    </t>
  </si>
  <si>
    <t xml:space="preserve"> Manuel Antonio Muñoz Guzmán </t>
  </si>
  <si>
    <t xml:space="preserve"> mmunoz@calzadosivo.cl</t>
  </si>
  <si>
    <t xml:space="preserve"> 2 2558 0586    </t>
  </si>
  <si>
    <t xml:space="preserve"> Nicolás Fernando González Varela </t>
  </si>
  <si>
    <t xml:space="preserve"> ngonzalez@calzadosivo.cl</t>
  </si>
  <si>
    <t xml:space="preserve"> Roger Luis Bernardes </t>
  </si>
  <si>
    <t xml:space="preserve"> rbenardes@calzadosivo.cl</t>
  </si>
  <si>
    <t xml:space="preserve"> Jorge León Guzmán </t>
  </si>
  <si>
    <t xml:space="preserve"> jleon@calzadosivo.cl</t>
  </si>
  <si>
    <t>MURAD CHILE</t>
  </si>
  <si>
    <t xml:space="preserve"> María Olga Estrada Morán</t>
  </si>
  <si>
    <t xml:space="preserve"> 2 2954 3535</t>
  </si>
  <si>
    <t>MUTUAL DE SEGURIDAD CCHC</t>
  </si>
  <si>
    <t xml:space="preserve"> Felipe Bunster Echenique </t>
  </si>
  <si>
    <t xml:space="preserve"> avaldes@mutual.cl</t>
  </si>
  <si>
    <t xml:space="preserve"> 2 2787 9118    </t>
  </si>
  <si>
    <t xml:space="preserve"> José Manuel Saavedra Sánchez </t>
  </si>
  <si>
    <t xml:space="preserve"> Gerente Corporativo de Clientes y Desarrollo</t>
  </si>
  <si>
    <t xml:space="preserve"> jmsaavedra@mutual.cl</t>
  </si>
  <si>
    <t xml:space="preserve"> 2 2787 9252    </t>
  </si>
  <si>
    <t xml:space="preserve"> Héctor Jaramillo Gutiérrez</t>
  </si>
  <si>
    <t xml:space="preserve"> 2 2677 5020</t>
  </si>
  <si>
    <t xml:space="preserve"> Nicolás Dupré Graide </t>
  </si>
  <si>
    <t xml:space="preserve"> info@mutual.cl</t>
  </si>
  <si>
    <t xml:space="preserve"> 2 2787 9130    </t>
  </si>
  <si>
    <t xml:space="preserve"> Raúl Ferrada Carrasco </t>
  </si>
  <si>
    <t xml:space="preserve"> rferrada@mutual.cl</t>
  </si>
  <si>
    <t xml:space="preserve"> 2 2787 9469    </t>
  </si>
  <si>
    <t>MUTUAL DE SEGUROS DE CHILE</t>
  </si>
  <si>
    <t xml:space="preserve"> Eugenio Cornejo Lacroix </t>
  </si>
  <si>
    <t xml:space="preserve"> 32 232 6700    </t>
  </si>
  <si>
    <t xml:space="preserve"> Rodolfo Codina Díaz </t>
  </si>
  <si>
    <t xml:space="preserve"> Patricio Martínez Fernández </t>
  </si>
  <si>
    <t xml:space="preserve"> pmartinez@mutualdeseguros.cl</t>
  </si>
  <si>
    <t xml:space="preserve"> Carlos Alejandro Flores Márquez </t>
  </si>
  <si>
    <t xml:space="preserve"> cflores@mutualdeseguros.cl</t>
  </si>
  <si>
    <t xml:space="preserve"> Edgardo Rojas Pérez </t>
  </si>
  <si>
    <t xml:space="preserve"> erojas@mutualdeseguros.cl</t>
  </si>
  <si>
    <t>MY HOME S.A.</t>
  </si>
  <si>
    <t xml:space="preserve"> Ivonne Nazar Daccarett </t>
  </si>
  <si>
    <t xml:space="preserve"> 2 2737 5434    </t>
  </si>
  <si>
    <t>NACHIPA</t>
  </si>
  <si>
    <t xml:space="preserve"> Pablo Simián Zamorano</t>
  </si>
  <si>
    <t xml:space="preserve"> 2 2678 8700</t>
  </si>
  <si>
    <t xml:space="preserve"> Felipe Simián Fernández</t>
  </si>
  <si>
    <t xml:space="preserve"> Lucas Campaña Guzmán </t>
  </si>
  <si>
    <t xml:space="preserve"> lcampana@nachipa.com</t>
  </si>
  <si>
    <t xml:space="preserve"> 2 2678 8700    </t>
  </si>
  <si>
    <t>NALCO INDUSTRIAL SERVICES CHILE LTDA.</t>
  </si>
  <si>
    <t xml:space="preserve"> 2 2241 3300    </t>
  </si>
  <si>
    <t xml:space="preserve"> John Hammersley </t>
  </si>
  <si>
    <t xml:space="preserve"> Sales Manager Nalco Water - La Paper</t>
  </si>
  <si>
    <t xml:space="preserve"> jhammersley@nalco.com</t>
  </si>
  <si>
    <t xml:space="preserve"> Douglas Guilherme </t>
  </si>
  <si>
    <t xml:space="preserve"> Supply Chain</t>
  </si>
  <si>
    <t xml:space="preserve"> douglas.guiherme@ecolab.com</t>
  </si>
  <si>
    <t>NAMA INTERNACIONAL S.A.</t>
  </si>
  <si>
    <t xml:space="preserve"> Andrés Pavic Music </t>
  </si>
  <si>
    <t xml:space="preserve"> 2 2233 3353    </t>
  </si>
  <si>
    <t xml:space="preserve"> Roko Music Paolini</t>
  </si>
  <si>
    <t xml:space="preserve"> 2 2233 3353</t>
  </si>
  <si>
    <t xml:space="preserve"> Branko Pavic Moscópulos </t>
  </si>
  <si>
    <t xml:space="preserve"> bpavic@nama.cl</t>
  </si>
  <si>
    <t xml:space="preserve"> Sebastián Pavic Jiménez</t>
  </si>
  <si>
    <t xml:space="preserve"> Andrés Pavic Jiménez</t>
  </si>
  <si>
    <t>NATURAL RESPONSE S.A.</t>
  </si>
  <si>
    <t>Materias Primas Alimentarias | Materias Primas para Detergencias | Materias Primas para la Industria Farmacéutica | Pigmentos y Materias Primas para la Industria Cosmética</t>
  </si>
  <si>
    <t xml:space="preserve"> Juan Andrés González Cox</t>
  </si>
  <si>
    <t xml:space="preserve"> 32 292 5020</t>
  </si>
  <si>
    <t xml:space="preserve"> Nelly Millones Gaete </t>
  </si>
  <si>
    <t xml:space="preserve"> nmillones@desertkingchile.cl</t>
  </si>
  <si>
    <t xml:space="preserve"> 32 292 5020    </t>
  </si>
  <si>
    <t xml:space="preserve"> Fernanda Cordero Ibáñez </t>
  </si>
  <si>
    <t xml:space="preserve"> Gerente de Administración Legal y Personas</t>
  </si>
  <si>
    <t xml:space="preserve"> fcordero@naturalresponse.cl</t>
  </si>
  <si>
    <t>NAUTILUS SERMARES LTDA.</t>
  </si>
  <si>
    <t xml:space="preserve"> Francisco Ayarza Ordenes </t>
  </si>
  <si>
    <t xml:space="preserve"> ayarza@nautilus.cl</t>
  </si>
  <si>
    <t xml:space="preserve"> 61 224 3538    </t>
  </si>
  <si>
    <t xml:space="preserve"> Eliana Hechtle Puentes</t>
  </si>
  <si>
    <t xml:space="preserve"> 61 224 3538</t>
  </si>
  <si>
    <t>NAVARINO S.A.</t>
  </si>
  <si>
    <t xml:space="preserve"> Alfonso Márquez de la Plata Cortés </t>
  </si>
  <si>
    <t xml:space="preserve"> Luis Grez Jordán </t>
  </si>
  <si>
    <t>NAVARRO Y CIA. LTDA.</t>
  </si>
  <si>
    <t>Productos Químicos Especiales | Vinos, Sidras y Espumantes</t>
  </si>
  <si>
    <t xml:space="preserve"> Juan Navarro Sáez </t>
  </si>
  <si>
    <t xml:space="preserve"> administracion@navarroycia.cl</t>
  </si>
  <si>
    <t xml:space="preserve"> 2 2290 9000    </t>
  </si>
  <si>
    <t xml:space="preserve"> Juan Pablo Navarro Cabello</t>
  </si>
  <si>
    <t xml:space="preserve"> 2 2290 9000</t>
  </si>
  <si>
    <t>NAVEA COMPUTACION LTDA.</t>
  </si>
  <si>
    <t>Computación: Equipos, Insumos, Accesorios y Servicios Conexos | Servicios y Procesamiento de Datos</t>
  </si>
  <si>
    <t xml:space="preserve"> Pedro Navea Chapilla </t>
  </si>
  <si>
    <t xml:space="preserve"> pedronavea@navea.com</t>
  </si>
  <si>
    <t xml:space="preserve"> 2 2236 1116    </t>
  </si>
  <si>
    <t xml:space="preserve"> Rosa Cabello Riveros </t>
  </si>
  <si>
    <t xml:space="preserve"> rosacabello@navea.com</t>
  </si>
  <si>
    <t>NAVIERA CORONEL S.A.</t>
  </si>
  <si>
    <t xml:space="preserve"> 2 2206 5608</t>
  </si>
  <si>
    <t>NAVIERA ULTRANAV LTDA.</t>
  </si>
  <si>
    <t xml:space="preserve"> Dag von Appen </t>
  </si>
  <si>
    <t xml:space="preserve"> anneli.gronemann@ultranav.cl</t>
  </si>
  <si>
    <t xml:space="preserve"> 2 2630 1013    </t>
  </si>
  <si>
    <t xml:space="preserve"> Raimundo Sánchez </t>
  </si>
  <si>
    <t xml:space="preserve"> raimundo.sanchez@ultranav.cl</t>
  </si>
  <si>
    <t xml:space="preserve"> 2 2630 1154    </t>
  </si>
  <si>
    <t xml:space="preserve"> Jan Vermij </t>
  </si>
  <si>
    <t xml:space="preserve"> Gerente General Holding Ultratug</t>
  </si>
  <si>
    <t xml:space="preserve"> anamaria.nitsche@ultranav.cl</t>
  </si>
  <si>
    <t xml:space="preserve"> 2 2630 1159    </t>
  </si>
  <si>
    <t xml:space="preserve"> Claus Munk Andersen </t>
  </si>
  <si>
    <t xml:space="preserve"> Gerente Ultrabulk y Ultrachart</t>
  </si>
  <si>
    <t xml:space="preserve"> paulina.galdamez@ultrabulk.com</t>
  </si>
  <si>
    <t xml:space="preserve"> 2 2630 1179    </t>
  </si>
  <si>
    <t xml:space="preserve"> Sergio Vial Faundes</t>
  </si>
  <si>
    <t xml:space="preserve"> 2 2630 1044</t>
  </si>
  <si>
    <t>NAVIMAG CARGA S.A.</t>
  </si>
  <si>
    <t xml:space="preserve"> César Barrera Olguín</t>
  </si>
  <si>
    <t xml:space="preserve"> 65 243 2382</t>
  </si>
  <si>
    <t>NAVIMAG FERRIES S.A.</t>
  </si>
  <si>
    <t xml:space="preserve"> 2 2442 3150    </t>
  </si>
  <si>
    <t xml:space="preserve"> Ramón Ampuero Asencio </t>
  </si>
  <si>
    <t xml:space="preserve"> Gerente Ventas Carga X, XI y XII Región</t>
  </si>
  <si>
    <t xml:space="preserve"> rampuero@navimag.cl</t>
  </si>
  <si>
    <t xml:space="preserve"> 65 243 2165    </t>
  </si>
  <si>
    <t xml:space="preserve"> Eduardo Boldt Quezada </t>
  </si>
  <si>
    <t xml:space="preserve"> Gerente Zonal XI</t>
  </si>
  <si>
    <t xml:space="preserve"> eboldt@navimag.cl</t>
  </si>
  <si>
    <t xml:space="preserve"> 67 223 3386    </t>
  </si>
  <si>
    <t xml:space="preserve"> Roxana Sáez Casanova </t>
  </si>
  <si>
    <t xml:space="preserve"> rsaez@navimag.cl</t>
  </si>
  <si>
    <t xml:space="preserve"> 65 243 2384    </t>
  </si>
  <si>
    <t>NCL INGENIERIA Y CONSTRUCCION SPA</t>
  </si>
  <si>
    <t xml:space="preserve"> Julio Miguel Guarda Willer </t>
  </si>
  <si>
    <t xml:space="preserve"> jguarda@ncl.cl</t>
  </si>
  <si>
    <t xml:space="preserve"> 2 2651 0800    </t>
  </si>
  <si>
    <t xml:space="preserve"> Patricio Rojas Fuentes </t>
  </si>
  <si>
    <t xml:space="preserve"> projas@ncl.cl</t>
  </si>
  <si>
    <t xml:space="preserve"> Alejandro Santiago Sepúlveda Alvarado </t>
  </si>
  <si>
    <t xml:space="preserve"> asepulveda@ncl.cl</t>
  </si>
  <si>
    <t>NCR CHILE COMERCIAL E INDUSTRIAL LTDA.</t>
  </si>
  <si>
    <t>Cajas Registradoras | Cajeros Automáticos | Sistemas de Autoservicios Públicos Computarizados | Sistemas y Aplicaciones Computacionales</t>
  </si>
  <si>
    <t xml:space="preserve"> Cristián Ojeda González</t>
  </si>
  <si>
    <t xml:space="preserve"> 2 2687 1000</t>
  </si>
  <si>
    <t xml:space="preserve"> Rossana Malebrán </t>
  </si>
  <si>
    <t xml:space="preserve"> mariadelosreyes.lefort@ncr.com</t>
  </si>
  <si>
    <t xml:space="preserve"> 2 2687 1000    </t>
  </si>
  <si>
    <t xml:space="preserve"> Jorge Gallorio </t>
  </si>
  <si>
    <t xml:space="preserve"> Gerente Area Professional Services</t>
  </si>
  <si>
    <t xml:space="preserve"> jorge.gallorio@ncr.com</t>
  </si>
  <si>
    <t>NDU INGENIERIA LTDA.</t>
  </si>
  <si>
    <t>Automatización de Procesos Industriales | Importadores y Representantes | Materiales para uso Eléctrico</t>
  </si>
  <si>
    <t xml:space="preserve"> Norberto Osvaldo Deocares Ulloa </t>
  </si>
  <si>
    <t xml:space="preserve"> norberto.deocares@ndu.cl</t>
  </si>
  <si>
    <t xml:space="preserve"> 63 267 2240    </t>
  </si>
  <si>
    <t xml:space="preserve"> Roxana Ben-Hour Núñez </t>
  </si>
  <si>
    <t xml:space="preserve"> r.b@ndu.cl</t>
  </si>
  <si>
    <t xml:space="preserve"> Moisés Arroyo González </t>
  </si>
  <si>
    <t xml:space="preserve"> Jefe de Finanzas y Encargado de Recursos Huamanos</t>
  </si>
  <si>
    <t xml:space="preserve"> finanzas@ndu.cl</t>
  </si>
  <si>
    <t>NEC CHILE S.A.</t>
  </si>
  <si>
    <t>Alarmas y Sistemas de Seguridad | Call Center (Centro de llamados) | Circuito Cerrado de TV | Computación: Equipos, Insumos, Accesorios y Servicios Conexos | Comunicaciones Telefónicas | Consultores de Outsourcing | Equipos para Telecomunicaciones | Equipos Telefónicos y de Comunicación Interna | Equipos y Sistemas de Seguridad Industrial | Rejoles Control de Asistencia | Servicio y Sistema de Video Conferencia | Sistemas de Identificación Biométrico | Sistemas Inteligentes de Control de Accesos, Peajes | Software | Telecomunicaciones (Asesorías y Capacitación) | Telecomunicaciones y Radiocomunicaciones | Telefonía IP</t>
  </si>
  <si>
    <t xml:space="preserve"> Masazumi Takata </t>
  </si>
  <si>
    <t xml:space="preserve"> Director Regional de Latinoamérica</t>
  </si>
  <si>
    <t xml:space="preserve"> 2 2640 8200    </t>
  </si>
  <si>
    <t xml:space="preserve"> Rubén Latorre </t>
  </si>
  <si>
    <t xml:space="preserve"> rlatorre@nec.cl</t>
  </si>
  <si>
    <t xml:space="preserve"> 2 2640 8265    </t>
  </si>
  <si>
    <t xml:space="preserve"> Eduardo Cordero Carig-Christie </t>
  </si>
  <si>
    <t xml:space="preserve"> ecordero@nec.cl</t>
  </si>
  <si>
    <t xml:space="preserve"> Maurice Fischer Arredondo </t>
  </si>
  <si>
    <t xml:space="preserve"> mfischer@nec.cl</t>
  </si>
  <si>
    <t xml:space="preserve"> 2 2640 6200    </t>
  </si>
  <si>
    <t>NEPTUNO</t>
  </si>
  <si>
    <t xml:space="preserve"> Ivor Ostojic Peric</t>
  </si>
  <si>
    <t xml:space="preserve"> 57 242 4685</t>
  </si>
  <si>
    <t xml:space="preserve"> René Salas Palacios</t>
  </si>
  <si>
    <t>NESTLE CHILE S.A.</t>
  </si>
  <si>
    <t>Alimentos Preparados para Animales | Cacao y Productos del Cacao | Café y Sucedáneos | Foodservices | Helados | Leche y Productos Lácteos | Sopas, Cremas, Postres y Similares Preparados</t>
  </si>
  <si>
    <t xml:space="preserve"> Leo Roberto Leiman</t>
  </si>
  <si>
    <t xml:space="preserve"> 2 2338 4102</t>
  </si>
  <si>
    <t xml:space="preserve"> Edgardo Aguilera </t>
  </si>
  <si>
    <t xml:space="preserve"> 2 2338 4204    </t>
  </si>
  <si>
    <t xml:space="preserve"> Carsten Hackel </t>
  </si>
  <si>
    <t xml:space="preserve"> Gerente División Finanzas y Control</t>
  </si>
  <si>
    <t xml:space="preserve"> 2 2338 4302    </t>
  </si>
  <si>
    <t xml:space="preserve"> Juan Esteban Dulcic Rodríguez</t>
  </si>
  <si>
    <t xml:space="preserve"> 2 2338 4204</t>
  </si>
  <si>
    <t xml:space="preserve"> Francisco Frei Parada </t>
  </si>
  <si>
    <t xml:space="preserve"> Gerente Comunicaciones y Asuntos Corporativos</t>
  </si>
  <si>
    <t xml:space="preserve"> 2 2338 4405    </t>
  </si>
  <si>
    <t>NET NOW TECNOLOGIAS Y COMPUTACION S.A.</t>
  </si>
  <si>
    <t xml:space="preserve"> Francisco De Castro Mackenna</t>
  </si>
  <si>
    <t xml:space="preserve"> 2 2750 0700</t>
  </si>
  <si>
    <t xml:space="preserve"> Jorge Tuñón Subercaseaux </t>
  </si>
  <si>
    <t xml:space="preserve"> jorge.tunon@netnow.cl</t>
  </si>
  <si>
    <t xml:space="preserve"> 2 2750 0700    </t>
  </si>
  <si>
    <t xml:space="preserve"> Jacqueline Martínez </t>
  </si>
  <si>
    <t xml:space="preserve"> Gerente de Comercio Exterior</t>
  </si>
  <si>
    <t xml:space="preserve"> jacqueline.martinez@netnow.cl</t>
  </si>
  <si>
    <t>NETLINE MULTICARRIER S.A.</t>
  </si>
  <si>
    <t xml:space="preserve"> Daniel Bendersky Alter </t>
  </si>
  <si>
    <t xml:space="preserve"> Deborah Alejandra Schapira Bitrán </t>
  </si>
  <si>
    <t xml:space="preserve"> Cecilia Elizabeth Bitrán Caro </t>
  </si>
  <si>
    <t xml:space="preserve"> Simón Schapira Tilman </t>
  </si>
  <si>
    <t xml:space="preserve"> Joel Bendersky Alter </t>
  </si>
  <si>
    <t xml:space="preserve"> joel.bendersky@netline.net</t>
  </si>
  <si>
    <t xml:space="preserve"> 2 2656 0000    </t>
  </si>
  <si>
    <t xml:space="preserve"> Sergio Iturra </t>
  </si>
  <si>
    <t xml:space="preserve"> sergio.iturra@netline.net</t>
  </si>
  <si>
    <t xml:space="preserve"> 2 2656 1000    </t>
  </si>
  <si>
    <t>NETLINE TELECOMUNICACIONES</t>
  </si>
  <si>
    <t>Internet: Proveedores, Páginas Web (Creación, Gestión, Mantención) y Servicios | Redes Computacionales | Telecomunicaciones y Radiocomunicaciones | Telefonía IP</t>
  </si>
  <si>
    <t xml:space="preserve"> joel@netline.net</t>
  </si>
  <si>
    <t xml:space="preserve"> 2 2656 0600    </t>
  </si>
  <si>
    <t xml:space="preserve"> Roberto Gallardo </t>
  </si>
  <si>
    <t xml:space="preserve"> roberto.gallardo@netline.net</t>
  </si>
  <si>
    <t xml:space="preserve"> Director Técnico Latinoamérica</t>
  </si>
  <si>
    <t xml:space="preserve"> dbenders@netline.net</t>
  </si>
  <si>
    <t>NEUMATICOS SAN JORGE LTDA.</t>
  </si>
  <si>
    <t>Importadores y Representantes | Neumáticos, Cámaras de Caucho y Recauchajes | Repuestos, Piezas y Accesorios para Automóviles y Camiones</t>
  </si>
  <si>
    <t xml:space="preserve"> Jorge Raúl Bórquez Oyarce </t>
  </si>
  <si>
    <t xml:space="preserve"> casamatriz@sanjorgeonline.com</t>
  </si>
  <si>
    <t xml:space="preserve"> 61 224 7262    </t>
  </si>
  <si>
    <t xml:space="preserve"> Oscar E. Flores Sanhueza</t>
  </si>
  <si>
    <t xml:space="preserve"> 61 224 7262</t>
  </si>
  <si>
    <t xml:space="preserve"> José Labrín Torres </t>
  </si>
  <si>
    <t>NEVADA CHILE S.A.</t>
  </si>
  <si>
    <t xml:space="preserve"> adominguez@nevada.cl</t>
  </si>
  <si>
    <t xml:space="preserve"> 2 2223 6656    </t>
  </si>
  <si>
    <t xml:space="preserve"> Jorge del Valle Eitel</t>
  </si>
  <si>
    <t xml:space="preserve"> 2 2223 6656</t>
  </si>
  <si>
    <t xml:space="preserve"> Rodrigo Cox Díaz </t>
  </si>
  <si>
    <t xml:space="preserve"> infonevada@nevada.cl</t>
  </si>
  <si>
    <t xml:space="preserve"> Ana María Didyk Moroz </t>
  </si>
  <si>
    <t xml:space="preserve"> amdidyk@nevada.cl</t>
  </si>
  <si>
    <t>NEVASA S.A., CORREDORES DE BOLSA</t>
  </si>
  <si>
    <t xml:space="preserve"> 2 2411 9800    </t>
  </si>
  <si>
    <t xml:space="preserve"> Ramiro Fernández Zanetti </t>
  </si>
  <si>
    <t xml:space="preserve"> Antonio Gil Collantes </t>
  </si>
  <si>
    <t xml:space="preserve"> Gerente de Ventas y Distribución</t>
  </si>
  <si>
    <t xml:space="preserve"> Leonardo Medina Vergara </t>
  </si>
  <si>
    <t xml:space="preserve"> Alfredo Harz Bandet </t>
  </si>
  <si>
    <t xml:space="preserve"> Gerente Negocio Internacional</t>
  </si>
  <si>
    <t xml:space="preserve"> Rodrigo Guzmán Lavín </t>
  </si>
  <si>
    <t xml:space="preserve"> Eduardo Muñoz Marín</t>
  </si>
  <si>
    <t xml:space="preserve"> 2 2411 9800</t>
  </si>
  <si>
    <t>NEW FORMING LTDA.</t>
  </si>
  <si>
    <t>Muebles de Cocina y Baños | Muebles de Madera | Partes y Piezas para Muebles</t>
  </si>
  <si>
    <t xml:space="preserve"> Brígida Droguett Negrete</t>
  </si>
  <si>
    <t xml:space="preserve"> 2 2554 1811</t>
  </si>
  <si>
    <t>NEW PLANET S.A.</t>
  </si>
  <si>
    <t xml:space="preserve"> Santiago Lyon Edwards </t>
  </si>
  <si>
    <t xml:space="preserve"> slyon@newplanet.cl</t>
  </si>
  <si>
    <t xml:space="preserve"> 2 2437 2400    </t>
  </si>
  <si>
    <t>NEW YORK EXPORTACIONES SPA</t>
  </si>
  <si>
    <t xml:space="preserve"> Juan José Almonte Bennett </t>
  </si>
  <si>
    <t xml:space="preserve"> jalmonte@vtr.net</t>
  </si>
  <si>
    <t xml:space="preserve"> 2 2444 7058    </t>
  </si>
  <si>
    <t xml:space="preserve"> Josefina Aguirre Carmona </t>
  </si>
  <si>
    <t xml:space="preserve"> josefina@nye.cl</t>
  </si>
  <si>
    <t>NEWCO MOTOR CHILE SPA</t>
  </si>
  <si>
    <t xml:space="preserve"> Hugo Andrés Castro Mellado </t>
  </si>
  <si>
    <t xml:space="preserve"> 2 2837 1415    </t>
  </si>
  <si>
    <t xml:space="preserve"> Juan Claudio Cavallo Clarke </t>
  </si>
  <si>
    <t>NEWPRO S.A.</t>
  </si>
  <si>
    <t xml:space="preserve"> Sandra Arias Neira</t>
  </si>
  <si>
    <t xml:space="preserve"> 2 2946 0130</t>
  </si>
  <si>
    <t xml:space="preserve"> Eduardo Paredes Letelier </t>
  </si>
  <si>
    <t xml:space="preserve"> eparedes@solomon.cl</t>
  </si>
  <si>
    <t xml:space="preserve"> 2 2946 0130    </t>
  </si>
  <si>
    <t xml:space="preserve"> Rafael Arriaza Belmar</t>
  </si>
  <si>
    <t>NEWREST CHILE</t>
  </si>
  <si>
    <t>Administración de Casinos, Restaurantes y Similares | Alimentación Industrial, Salud, Escolar e Institucional | Servicios de Aseo, Limpieza y Mantención</t>
  </si>
  <si>
    <t xml:space="preserve"> Yvon Martínez </t>
  </si>
  <si>
    <t xml:space="preserve"> y.martinez@newrest.eu</t>
  </si>
  <si>
    <t xml:space="preserve"> 2 2307 2400    </t>
  </si>
  <si>
    <t xml:space="preserve"> Jessica Giuliani </t>
  </si>
  <si>
    <t xml:space="preserve"> j.giuliani@newrest.eu</t>
  </si>
  <si>
    <t xml:space="preserve"> José Miguel Concha </t>
  </si>
  <si>
    <t xml:space="preserve"> jm.concha@newrest.eu</t>
  </si>
  <si>
    <t>NEXANS CHILE S.A.</t>
  </si>
  <si>
    <t>Aluminio | Conductores Eléctricos | Manufacturas de Cobre</t>
  </si>
  <si>
    <t xml:space="preserve"> Camilo Elton Galarce </t>
  </si>
  <si>
    <t xml:space="preserve"> camilo.elton@nexans.com</t>
  </si>
  <si>
    <t xml:space="preserve"> 2 2352 0232    </t>
  </si>
  <si>
    <t xml:space="preserve"> Alonso Fernández </t>
  </si>
  <si>
    <t xml:space="preserve"> alonso.fernandez@nexans.com</t>
  </si>
  <si>
    <t xml:space="preserve"> Miguel Angel Fernández </t>
  </si>
  <si>
    <t xml:space="preserve"> miguel.fernandez@nexans.com</t>
  </si>
  <si>
    <t xml:space="preserve"> 2 2352 0200    </t>
  </si>
  <si>
    <t>NEXOS COMUNICACIONES</t>
  </si>
  <si>
    <t xml:space="preserve"> Soledad Altamirano Barceló </t>
  </si>
  <si>
    <t xml:space="preserve"> saltamirano@nexos.cl</t>
  </si>
  <si>
    <t xml:space="preserve"> 2 2439 8600    </t>
  </si>
  <si>
    <t xml:space="preserve"> Javier Peralta Larraín </t>
  </si>
  <si>
    <t xml:space="preserve"> jperalta@nexos.cl</t>
  </si>
  <si>
    <t xml:space="preserve"> Mónica Guerrero Toro</t>
  </si>
  <si>
    <t xml:space="preserve"> 2 2439 8600</t>
  </si>
  <si>
    <t xml:space="preserve"> Rodrigo Cuadra Rivadeneira </t>
  </si>
  <si>
    <t xml:space="preserve"> rcuadra@nexos.cl</t>
  </si>
  <si>
    <t>NEXTTIME SOFTWARE S.A.</t>
  </si>
  <si>
    <t>Servicios y Procesamiento de Datos | Sistemas y Aplicaciones Computacionales | Software</t>
  </si>
  <si>
    <t xml:space="preserve"> Juan José Gaete Droguett </t>
  </si>
  <si>
    <t xml:space="preserve"> juanjose.gaete@nexttimesoftware.com</t>
  </si>
  <si>
    <t xml:space="preserve"> 2 2433 6800    </t>
  </si>
  <si>
    <t>NEXUM EXECUTIVE SEARCH S.A.</t>
  </si>
  <si>
    <t>Consultores de Outsourcing | Consultores y Asesores de Recursos Humanos | Outsourcing de Personal | Servicio de Consultoría y Asesoría en Búsqueda Personalizada de Ejecutivos | Servicio de Selección de Personal | Servicios Temporales de Secretaría, Interpretación, Traducciones y Otros</t>
  </si>
  <si>
    <t xml:space="preserve"> José Andrés Sánchez Sánchez </t>
  </si>
  <si>
    <t xml:space="preserve"> 2 2959 6000    </t>
  </si>
  <si>
    <t>NEXUM LTDA.</t>
  </si>
  <si>
    <t>Marketing Directo | Servicio de Selección de Personal</t>
  </si>
  <si>
    <t xml:space="preserve"> nexum@nexum.cl</t>
  </si>
  <si>
    <t>NEXUS S.A.</t>
  </si>
  <si>
    <t xml:space="preserve"> Francisca Raffo Budge </t>
  </si>
  <si>
    <t xml:space="preserve"> 2 2420 8101    </t>
  </si>
  <si>
    <t xml:space="preserve"> Edgar Weber Flores </t>
  </si>
  <si>
    <t xml:space="preserve"> Gerente Gestión Comercial</t>
  </si>
  <si>
    <t xml:space="preserve"> 2 2420 8175    </t>
  </si>
  <si>
    <t xml:space="preserve"> Pablo Silva Díaz </t>
  </si>
  <si>
    <t xml:space="preserve"> Gerente Retail y Comunicaciones</t>
  </si>
  <si>
    <t xml:space="preserve"> Lorena Abud Elías </t>
  </si>
  <si>
    <t xml:space="preserve"> Gerente de Finanzas y Contabilidad</t>
  </si>
  <si>
    <t xml:space="preserve"> 2 2420 8601    </t>
  </si>
  <si>
    <t xml:space="preserve"> Jorge Rojas Zordan </t>
  </si>
  <si>
    <t xml:space="preserve"> Gerente de Ingeniería de Sistemas y BI</t>
  </si>
  <si>
    <t xml:space="preserve"> Jaime Droppelmann Peñaloza </t>
  </si>
  <si>
    <t xml:space="preserve"> Gerente de Desarrollo Tecnológico</t>
  </si>
  <si>
    <t xml:space="preserve"> 2 2420 8146    </t>
  </si>
  <si>
    <t xml:space="preserve"> Rubén Galindo Galdames </t>
  </si>
  <si>
    <t xml:space="preserve"> Luis Gálvez Iriarte </t>
  </si>
  <si>
    <t xml:space="preserve"> María Luisa Acuña Quiñones</t>
  </si>
  <si>
    <t xml:space="preserve"> 2 2420 8693</t>
  </si>
  <si>
    <t xml:space="preserve"> Gonzalo Pérez Adriasola </t>
  </si>
  <si>
    <t xml:space="preserve"> Gerente de Personas y Servicios Generales</t>
  </si>
  <si>
    <t xml:space="preserve"> 2 2420 8621    </t>
  </si>
  <si>
    <t xml:space="preserve"> Leyla Abdul-Malak Izam </t>
  </si>
  <si>
    <t>NEXXO S.A.</t>
  </si>
  <si>
    <t xml:space="preserve"> Francisco Casas Cánepa </t>
  </si>
  <si>
    <t xml:space="preserve"> fcasas@nexxo.cl</t>
  </si>
  <si>
    <t xml:space="preserve"> 32 213 3200    </t>
  </si>
  <si>
    <t xml:space="preserve"> Mauricio Dahma Shedan </t>
  </si>
  <si>
    <t xml:space="preserve"> mdahma@nexxo.cl</t>
  </si>
  <si>
    <t>NH FOODS CHILE Y CIA. LTDA.</t>
  </si>
  <si>
    <t xml:space="preserve"> Naoyoshi Murakami </t>
  </si>
  <si>
    <t xml:space="preserve"> nmurakami@nipponchile.cl</t>
  </si>
  <si>
    <t xml:space="preserve"> 2 2438 6886    </t>
  </si>
  <si>
    <t xml:space="preserve"> Claudio Alvarez Fajardo </t>
  </si>
  <si>
    <t xml:space="preserve"> calvarez@nipponchile.cl</t>
  </si>
  <si>
    <t xml:space="preserve"> 2 2438 6805    </t>
  </si>
  <si>
    <t xml:space="preserve"> Takatoshi Sugawara </t>
  </si>
  <si>
    <t xml:space="preserve"> tsugawara@nipponchile.cl</t>
  </si>
  <si>
    <t xml:space="preserve"> 2 2438 6822    </t>
  </si>
  <si>
    <t xml:space="preserve"> Kazuyuki Yamashita </t>
  </si>
  <si>
    <t xml:space="preserve"> kyamashita@nipponchile.cl</t>
  </si>
  <si>
    <t xml:space="preserve"> 2 2438 6813    </t>
  </si>
  <si>
    <t xml:space="preserve"> Masataka Shibuya </t>
  </si>
  <si>
    <t xml:space="preserve"> mshibuya@nipponchile.cl</t>
  </si>
  <si>
    <t xml:space="preserve"> 2 2438 6806    </t>
  </si>
  <si>
    <t>NH HOTEL GROUP</t>
  </si>
  <si>
    <t xml:space="preserve"> c.amado@nh-hotels.com</t>
  </si>
  <si>
    <t xml:space="preserve"> 2 2433 9000    </t>
  </si>
  <si>
    <t xml:space="preserve"> Michelle De la Barra </t>
  </si>
  <si>
    <t xml:space="preserve"> m.delabarra@nh-hotels.com</t>
  </si>
  <si>
    <t xml:space="preserve"> Milai Moniz </t>
  </si>
  <si>
    <t xml:space="preserve"> International Sales Director</t>
  </si>
  <si>
    <t xml:space="preserve"> m.moniz@nh-hotels.com</t>
  </si>
  <si>
    <t xml:space="preserve"> Cecilia Level </t>
  </si>
  <si>
    <t xml:space="preserve"> Human Resources Manager</t>
  </si>
  <si>
    <t xml:space="preserve"> c.level@nh-hotels.com</t>
  </si>
  <si>
    <t>NIBSA S.A.</t>
  </si>
  <si>
    <t>Accesorios para Baños | Bronce | Exportaciones | Materiales para la Construcción | Sanitarios y Grifería | Tratamientos de Agua | Válvulas</t>
  </si>
  <si>
    <t xml:space="preserve"> Rafael Concha Undurraga </t>
  </si>
  <si>
    <t xml:space="preserve"> gerencia@nibsa.com</t>
  </si>
  <si>
    <t xml:space="preserve"> 2 2489 8030    </t>
  </si>
  <si>
    <t xml:space="preserve"> Ian Kümmerlin Gottschald</t>
  </si>
  <si>
    <t xml:space="preserve"> 2 2489 8030</t>
  </si>
  <si>
    <t xml:space="preserve"> Andrea Ulloa Hernández </t>
  </si>
  <si>
    <t xml:space="preserve"> andrea.ulloa@nibsa.com</t>
  </si>
  <si>
    <t xml:space="preserve"> Laura Toledo Vignes </t>
  </si>
  <si>
    <t xml:space="preserve"> laura.toledo@nibsa.com</t>
  </si>
  <si>
    <t xml:space="preserve"> 2 2489 8110    </t>
  </si>
  <si>
    <t>NICOLAIDES S.A.</t>
  </si>
  <si>
    <t xml:space="preserve"> Fernando Antonio Mendoza Pons </t>
  </si>
  <si>
    <t xml:space="preserve"> fmendoza@nicolaides.cl</t>
  </si>
  <si>
    <t xml:space="preserve"> 2 2352 0000    </t>
  </si>
  <si>
    <t xml:space="preserve"> Marcos Nicolaides Bussenius </t>
  </si>
  <si>
    <t xml:space="preserve"> mnicolaides@nicolaides.cl</t>
  </si>
  <si>
    <t xml:space="preserve"> Fabiola Vega Vega </t>
  </si>
  <si>
    <t xml:space="preserve"> Gerente División Proyectos Medio Ambiente</t>
  </si>
  <si>
    <t xml:space="preserve"> fvega@nicolaides.cl</t>
  </si>
  <si>
    <t xml:space="preserve"> Alexis Nicolaides Bussenius</t>
  </si>
  <si>
    <t xml:space="preserve"> 2 2352 0000</t>
  </si>
  <si>
    <t>NICOLETTI Y CIA. LTDA.</t>
  </si>
  <si>
    <t xml:space="preserve"> Arturo Nicoletti Franceschini </t>
  </si>
  <si>
    <t xml:space="preserve"> anicoletti@nicoletti.cl</t>
  </si>
  <si>
    <t xml:space="preserve"> 2 2352 9000    </t>
  </si>
  <si>
    <t xml:space="preserve"> Marco Nicoletti Santoni</t>
  </si>
  <si>
    <t xml:space="preserve"> 2 2352 9040</t>
  </si>
  <si>
    <t xml:space="preserve"> Natalia Adasme Ortega </t>
  </si>
  <si>
    <t xml:space="preserve"> remuneraciones@nicoletti.cl</t>
  </si>
  <si>
    <t xml:space="preserve"> Ximena Baier Valdebenito </t>
  </si>
  <si>
    <t xml:space="preserve"> Encargada Finanzas y Administración</t>
  </si>
  <si>
    <t xml:space="preserve"> xbaier@nicoletti.cl</t>
  </si>
  <si>
    <t xml:space="preserve"> 2 2352 9027    </t>
  </si>
  <si>
    <t>NIELSEN CHILE</t>
  </si>
  <si>
    <t xml:space="preserve"> Pablo Pyzyk </t>
  </si>
  <si>
    <t xml:space="preserve"> karina.mejias@nielsen.com</t>
  </si>
  <si>
    <t xml:space="preserve"> 2 2463 2802    </t>
  </si>
  <si>
    <t xml:space="preserve"> Dubraska Villalobos </t>
  </si>
  <si>
    <t xml:space="preserve"> dubraska.villalobos@nielsen.com</t>
  </si>
  <si>
    <t xml:space="preserve"> 2 2463 2700    </t>
  </si>
  <si>
    <t xml:space="preserve"> Rolando Anzola </t>
  </si>
  <si>
    <t xml:space="preserve"> rolando.anzola@nielsen.com</t>
  </si>
  <si>
    <t xml:space="preserve"> Daniel Aste </t>
  </si>
  <si>
    <t xml:space="preserve"> daniel.aste@nielsen.com</t>
  </si>
  <si>
    <t xml:space="preserve"> Diego Gizzi </t>
  </si>
  <si>
    <t xml:space="preserve"> diego.gizzi@nielsen.com</t>
  </si>
  <si>
    <t>NIELSEN GROUP - AMERICAS</t>
  </si>
  <si>
    <t>Consultores y Asesores en Marketing y Ventas | Diseño Gráfico y Publicitario | Ferias y Exposiciones | Organización de Congresos y Conferencias | Servicios Temporales de Secretaría, Interpretación, Traducciones y Otros | Traducciones Técnicas</t>
  </si>
  <si>
    <t xml:space="preserve"> Steven Kota </t>
  </si>
  <si>
    <t xml:space="preserve"> nielsengroup@nielsengroup.cl</t>
  </si>
  <si>
    <t xml:space="preserve"> 2 2334 5565    </t>
  </si>
  <si>
    <t xml:space="preserve"> Jeannette Toro González </t>
  </si>
  <si>
    <t xml:space="preserve"> Desarrollo Comercial</t>
  </si>
  <si>
    <t xml:space="preserve"> 2 2334 5563    </t>
  </si>
  <si>
    <t xml:space="preserve"> Rosa Díaz Urbina </t>
  </si>
  <si>
    <t xml:space="preserve"> Nelson Pérez Donaldson </t>
  </si>
  <si>
    <t xml:space="preserve"> Director Américas</t>
  </si>
  <si>
    <t>NIKE DE CHILE LIMITADA</t>
  </si>
  <si>
    <t xml:space="preserve"> Rodrigo Amenábar Valenzuela </t>
  </si>
  <si>
    <t xml:space="preserve"> 2 2366 2700    </t>
  </si>
  <si>
    <t>NIMROD INTERNATIONAL LTDA.</t>
  </si>
  <si>
    <t xml:space="preserve"> Benjamín Berkovits Graff </t>
  </si>
  <si>
    <t xml:space="preserve"> nimrod@nimrod.cl</t>
  </si>
  <si>
    <t xml:space="preserve"> 2 2207 0348    </t>
  </si>
  <si>
    <t xml:space="preserve"> Rodrigo Debesa Devoto</t>
  </si>
  <si>
    <t xml:space="preserve"> 2 2207 0348</t>
  </si>
  <si>
    <t xml:space="preserve"> Alvaro Guzmán Valenzuela </t>
  </si>
  <si>
    <t>NIPPON SUISAN AMERICA LATINA S.A.</t>
  </si>
  <si>
    <t xml:space="preserve"> Helmy Giacamán Ramírez </t>
  </si>
  <si>
    <t>NOGALEDA S.A.</t>
  </si>
  <si>
    <t xml:space="preserve"> Ernesto Noguera G. </t>
  </si>
  <si>
    <t xml:space="preserve"> 32 297 7739    </t>
  </si>
  <si>
    <t xml:space="preserve"> gerencia@nogaleda.cl</t>
  </si>
  <si>
    <t xml:space="preserve"> Héctor Rojas Olivares</t>
  </si>
  <si>
    <t xml:space="preserve"> 32 297 7739</t>
  </si>
  <si>
    <t>NOKIA SOLUTIONS AND NETWORKS CHILE LTDA.</t>
  </si>
  <si>
    <t xml:space="preserve"> Stefano Villanueva Bianchini</t>
  </si>
  <si>
    <t xml:space="preserve"> 2 2952 2500</t>
  </si>
  <si>
    <t xml:space="preserve"> Carla Del Campo </t>
  </si>
  <si>
    <t xml:space="preserve"> roxana.velazquez.ext@nokia.com</t>
  </si>
  <si>
    <t xml:space="preserve"> 2 2952 2500    </t>
  </si>
  <si>
    <t>NOLICHILE SPA</t>
  </si>
  <si>
    <t xml:space="preserve"> Eduardo Andrés Gutiérrez Núñez </t>
  </si>
  <si>
    <t xml:space="preserve"> egutierrez@nolichile.cl</t>
  </si>
  <si>
    <t xml:space="preserve"> 2 2481 2770    </t>
  </si>
  <si>
    <t xml:space="preserve"> Margarita Elizabeth González González </t>
  </si>
  <si>
    <t xml:space="preserve"> Gerente de Servicio Post Venta</t>
  </si>
  <si>
    <t xml:space="preserve"> mgonzalez@nolichile.cl</t>
  </si>
  <si>
    <t xml:space="preserve"> Orosmira Gajardo Olave</t>
  </si>
  <si>
    <t xml:space="preserve"> 2 2481 2770</t>
  </si>
  <si>
    <t>NORAMCO S.A.</t>
  </si>
  <si>
    <t xml:space="preserve"> Andrés Guiloff Kardonsky </t>
  </si>
  <si>
    <t xml:space="preserve"> aguiloff@noramco.cl</t>
  </si>
  <si>
    <t xml:space="preserve"> 41 275 1214    </t>
  </si>
  <si>
    <t xml:space="preserve"> Alvaro Seguel Vásquez </t>
  </si>
  <si>
    <t xml:space="preserve"> alvaro.seguel@noramco.cl</t>
  </si>
  <si>
    <t xml:space="preserve"> Gloria Muñoz Castillo </t>
  </si>
  <si>
    <t xml:space="preserve"> gmunoz@noramco.cl</t>
  </si>
  <si>
    <t>NORIEGA VANZULLI S.A.</t>
  </si>
  <si>
    <t xml:space="preserve"> Hernán Quezada Hormann</t>
  </si>
  <si>
    <t xml:space="preserve"> 2 2821 7400</t>
  </si>
  <si>
    <t xml:space="preserve"> Marcelo Valeria Garay </t>
  </si>
  <si>
    <t xml:space="preserve"> marcelo.valeria@noriega.cl</t>
  </si>
  <si>
    <t xml:space="preserve"> 2 2821 7400    </t>
  </si>
  <si>
    <t>NORTE GRANDE S.A.</t>
  </si>
  <si>
    <t xml:space="preserve"> Rafael Guilisasti Gana</t>
  </si>
  <si>
    <t xml:space="preserve"> Patricio Contesse Fica </t>
  </si>
  <si>
    <t xml:space="preserve"> Rafael Garrido Illanes </t>
  </si>
  <si>
    <t xml:space="preserve"> Patricio Phillips Sáenz </t>
  </si>
  <si>
    <t xml:space="preserve"> Manuel Díaz Rodríguez </t>
  </si>
  <si>
    <t xml:space="preserve"> Sergio Montes Varas </t>
  </si>
  <si>
    <t xml:space="preserve"> Ricardo Moreno Moreno </t>
  </si>
  <si>
    <t xml:space="preserve"> 2 2429 4900    </t>
  </si>
  <si>
    <t>NOTARIA M. EUGENIA RIVERA</t>
  </si>
  <si>
    <t xml:space="preserve"> María Eugenia Rivera González </t>
  </si>
  <si>
    <t xml:space="preserve"> Notaria</t>
  </si>
  <si>
    <t xml:space="preserve"> merg24@hotmail.com</t>
  </si>
  <si>
    <t xml:space="preserve"> 41 222 6465    </t>
  </si>
  <si>
    <t>NOTARIA MARGARITA MORENO ZAMORANO</t>
  </si>
  <si>
    <t xml:space="preserve"> Margarita Moreno Zamorano </t>
  </si>
  <si>
    <t xml:space="preserve"> Notario (I)</t>
  </si>
  <si>
    <t xml:space="preserve"> 2 2620 0400    </t>
  </si>
  <si>
    <t xml:space="preserve"> Paola Gaete Miranda </t>
  </si>
  <si>
    <t xml:space="preserve"> pgaete@notaria-avello.cl</t>
  </si>
  <si>
    <t xml:space="preserve"> Patricio González Tissinetti</t>
  </si>
  <si>
    <t xml:space="preserve"> 2 2620 0400</t>
  </si>
  <si>
    <t>NOVAFOODS S.A.</t>
  </si>
  <si>
    <t>Exportaciones | Refrescos en Polvo</t>
  </si>
  <si>
    <t xml:space="preserve"> Benjamín Medina Socías </t>
  </si>
  <si>
    <t xml:space="preserve"> benjamin.medina@novafoods.cl</t>
  </si>
  <si>
    <t xml:space="preserve"> 2 2294 7252    </t>
  </si>
  <si>
    <t xml:space="preserve"> Viviana Cabrera Losada</t>
  </si>
  <si>
    <t xml:space="preserve"> 2 2294 7252</t>
  </si>
  <si>
    <t>NOVARED CHILE S.A.</t>
  </si>
  <si>
    <t>Ciberseguridad | Computación: Equipos, Insumos, Accesorios y Servicios Conexos</t>
  </si>
  <si>
    <t xml:space="preserve"> Miguel Pérez Arata</t>
  </si>
  <si>
    <t xml:space="preserve"> 2 2499 9030</t>
  </si>
  <si>
    <t xml:space="preserve"> Rodrigo Sain Mewes</t>
  </si>
  <si>
    <t xml:space="preserve"> 2 2499 9100</t>
  </si>
  <si>
    <t xml:space="preserve"> René Caracci </t>
  </si>
  <si>
    <t xml:space="preserve"> rcaracci@novaret.net</t>
  </si>
  <si>
    <t xml:space="preserve"> 2 2499 9100    </t>
  </si>
  <si>
    <t xml:space="preserve"> Hans Erpel Lizana</t>
  </si>
  <si>
    <t xml:space="preserve"> Julio Vásquez Arancibia </t>
  </si>
  <si>
    <t xml:space="preserve"> jvasquez@novared.net</t>
  </si>
  <si>
    <t>NOVARTIS CHILE S.A.</t>
  </si>
  <si>
    <t xml:space="preserve"> Sandra Cabezas Hurtado </t>
  </si>
  <si>
    <t xml:space="preserve"> vanessa.mejias@novartis.com</t>
  </si>
  <si>
    <t xml:space="preserve"> 2 2350 0200    </t>
  </si>
  <si>
    <t xml:space="preserve"> Viviane Alvarez </t>
  </si>
  <si>
    <t xml:space="preserve"> viviane.alvarez@novartis.com</t>
  </si>
  <si>
    <t xml:space="preserve"> Bernardita Garín Hoyng </t>
  </si>
  <si>
    <t xml:space="preserve"> bernardita.garin@novartis.com</t>
  </si>
  <si>
    <t xml:space="preserve"> Gabriela Iglesias </t>
  </si>
  <si>
    <t xml:space="preserve"> Directora Médica</t>
  </si>
  <si>
    <t xml:space="preserve"> gabriela.iglesias@novartis.com</t>
  </si>
  <si>
    <t xml:space="preserve"> Marianela Dugarte </t>
  </si>
  <si>
    <t xml:space="preserve"> marianela.dugarte@novartis.com</t>
  </si>
  <si>
    <t>NUEVA ANCOR TECMIN S.A.</t>
  </si>
  <si>
    <t>Anticorrosivos | Artículos de Plástico para Minería y Construcción | Hormigón | Ingeniería de Mantenimiento | Maquinaria, Equipos, Accesorios, Repuestos y Suministros para la Minería | Revestimientos | Vidrio, Fibra de Vidrio y Lana Mineral</t>
  </si>
  <si>
    <t xml:space="preserve"> Víctor Manuel Vidaurre </t>
  </si>
  <si>
    <t xml:space="preserve"> victor.m.vidaurre@ancortecmin.com</t>
  </si>
  <si>
    <t xml:space="preserve"> 2 2510 6000    </t>
  </si>
  <si>
    <t xml:space="preserve"> Mauricio Perretta Carvajal </t>
  </si>
  <si>
    <t xml:space="preserve"> mauricio.perretta@ancortecmin.com</t>
  </si>
  <si>
    <t xml:space="preserve"> 2 2510 6024    </t>
  </si>
  <si>
    <t xml:space="preserve"> Karina Gómez Valdebenito </t>
  </si>
  <si>
    <t xml:space="preserve"> karina.gomez@ancortecmin.com</t>
  </si>
  <si>
    <t xml:space="preserve"> 2 2510 6076    </t>
  </si>
  <si>
    <t xml:space="preserve"> Miguel Angel Sarria Ruiz </t>
  </si>
  <si>
    <t xml:space="preserve"> miguelangel.sarria@ancortecmin.com</t>
  </si>
  <si>
    <t xml:space="preserve"> 2 2510 6012    </t>
  </si>
  <si>
    <t>NUEVAMERICA IMPRESORES SPA</t>
  </si>
  <si>
    <t xml:space="preserve"> Fernando Guzmán Fernández del Río </t>
  </si>
  <si>
    <t xml:space="preserve"> 2 2777 1498    </t>
  </si>
  <si>
    <t xml:space="preserve"> Jaime Guzmán Fernández del Río </t>
  </si>
  <si>
    <t xml:space="preserve"> María Cristina Zamarín Milstein </t>
  </si>
  <si>
    <t xml:space="preserve"> 2 2777 7498    </t>
  </si>
  <si>
    <t xml:space="preserve"> Tomás Guzmán Zamarín</t>
  </si>
  <si>
    <t xml:space="preserve"> 2 2777 7498</t>
  </si>
  <si>
    <t>NUNCIATURA APOSTOLICA</t>
  </si>
  <si>
    <t xml:space="preserve"> Ivo Scapolo </t>
  </si>
  <si>
    <t xml:space="preserve"> Nuncio Apostólico, Monseñor</t>
  </si>
  <si>
    <t xml:space="preserve"> 2 2231 2020    </t>
  </si>
  <si>
    <t xml:space="preserve"> Veceslav Tumir </t>
  </si>
  <si>
    <t xml:space="preserve"> Consejero Nunciatura Apostólica, Monseñor</t>
  </si>
  <si>
    <t>NUTRICION BALANCEADA S.A.</t>
  </si>
  <si>
    <t>NUTRIEN AG SOLUTIONS CHILE S.A.</t>
  </si>
  <si>
    <t>Abonos, Plaguicidas y Pesticidas | Fertilizantes | Importadores y Representantes</t>
  </si>
  <si>
    <t xml:space="preserve"> Ernesto Caracoche </t>
  </si>
  <si>
    <t xml:space="preserve"> contacto@nutrienagsolutions.cl</t>
  </si>
  <si>
    <t xml:space="preserve"> 2 2444 7111    </t>
  </si>
  <si>
    <t xml:space="preserve"> Laura Etchegorry </t>
  </si>
  <si>
    <t xml:space="preserve"> Cristian Neumann </t>
  </si>
  <si>
    <t>NUTRIMENTO S.A.</t>
  </si>
  <si>
    <t xml:space="preserve"> Fernando Monckeberg Vergara </t>
  </si>
  <si>
    <t xml:space="preserve"> fmonckeberg@nutrimento.cl</t>
  </si>
  <si>
    <t xml:space="preserve"> 2 2347 3100    </t>
  </si>
  <si>
    <t>OBELCO INGENIERIA LTDA.</t>
  </si>
  <si>
    <t xml:space="preserve"> Patricio Salinas Vásquez </t>
  </si>
  <si>
    <t xml:space="preserve"> 2 2621 7889    </t>
  </si>
  <si>
    <t xml:space="preserve"> Patricio Zepeda Avila </t>
  </si>
  <si>
    <t>OBLICUO S.A.</t>
  </si>
  <si>
    <t>Consultores y Asesores de Empresas | Diseño Gráfico y Publicitario</t>
  </si>
  <si>
    <t xml:space="preserve"> José Pablo Sanfuentes Vicuña </t>
  </si>
  <si>
    <t xml:space="preserve"> j.sanfuentes@oblicuo.cl</t>
  </si>
  <si>
    <t xml:space="preserve"> 2 2341 0505    </t>
  </si>
  <si>
    <t xml:space="preserve"> Isabel Uribe Navarro </t>
  </si>
  <si>
    <t xml:space="preserve"> i.uribe@oblicuo.cl</t>
  </si>
  <si>
    <t>OBSERVATORIO EUROPEO AUSTRAL, ESO</t>
  </si>
  <si>
    <t xml:space="preserve"> Claudio Melo </t>
  </si>
  <si>
    <t xml:space="preserve"> Representante ESO en Chile</t>
  </si>
  <si>
    <t xml:space="preserve"> 2 2463 3000    </t>
  </si>
  <si>
    <t xml:space="preserve"> Jean-Michel Bonneau </t>
  </si>
  <si>
    <t>OCASA INTERNACIONAL LATINOAMERICANA DE SERVICIOS S.A.</t>
  </si>
  <si>
    <t>Correo Rápido Internacional (Couriers) | Logística y Distribución</t>
  </si>
  <si>
    <t xml:space="preserve"> José Luis González Velásquez </t>
  </si>
  <si>
    <t xml:space="preserve"> jose.gonzalez@ocasa.com</t>
  </si>
  <si>
    <t xml:space="preserve"> 2 2678 2200    </t>
  </si>
  <si>
    <t xml:space="preserve"> Daniel Miranda Valdés </t>
  </si>
  <si>
    <t xml:space="preserve"> daniel.miranda@ocasa.com</t>
  </si>
  <si>
    <t>OCCIDENTAL CHEMICAL CHILE LTDA.</t>
  </si>
  <si>
    <t xml:space="preserve"> Mario Coddou Göring </t>
  </si>
  <si>
    <t xml:space="preserve"> lorena_guzman@oxy.com</t>
  </si>
  <si>
    <t xml:space="preserve"> 2 2718 5000    </t>
  </si>
  <si>
    <t xml:space="preserve"> Mauricio Bruna Avila </t>
  </si>
  <si>
    <t xml:space="preserve"> Andrés Weinberger Elberg</t>
  </si>
  <si>
    <t xml:space="preserve"> Manuel Castillo Royo </t>
  </si>
  <si>
    <t xml:space="preserve"> 41 256 5500    </t>
  </si>
  <si>
    <t xml:space="preserve"> Viviana Ulloa Vera </t>
  </si>
  <si>
    <t>ODFJELL VINEYARDS S.A.</t>
  </si>
  <si>
    <t>Exportaciones | Miel | Vinos, Sidras y Espumantes</t>
  </si>
  <si>
    <t xml:space="preserve"> Gonzalo Ignacio Gómez Estol </t>
  </si>
  <si>
    <t xml:space="preserve"> Gerente General / Subgerente de Exportaciones Europa</t>
  </si>
  <si>
    <t xml:space="preserve"> 2 2876 2800    </t>
  </si>
  <si>
    <t xml:space="preserve"> María Alejandra Tapia </t>
  </si>
  <si>
    <t xml:space="preserve"> mtapia@ov.cl</t>
  </si>
  <si>
    <t xml:space="preserve"> Sebastián Cayul </t>
  </si>
  <si>
    <t xml:space="preserve"> scayul@ov.cl</t>
  </si>
  <si>
    <t>ODIS SPA</t>
  </si>
  <si>
    <t>Cajas de Seguridad | Candados | Cerrajería y Quincallería | Muebles Metálicos y Metal Madera</t>
  </si>
  <si>
    <t xml:space="preserve"> juanpablo.hernandez@assaabloy.com</t>
  </si>
  <si>
    <t xml:space="preserve"> 2 2816 6003    </t>
  </si>
  <si>
    <t xml:space="preserve"> Gerente Unidad Negocios</t>
  </si>
  <si>
    <t xml:space="preserve"> Andrés Baltra Recart </t>
  </si>
  <si>
    <t xml:space="preserve"> andres.baltra@assaabloy.com</t>
  </si>
  <si>
    <t xml:space="preserve"> 2 2816 6008    </t>
  </si>
  <si>
    <t xml:space="preserve"> Eugenio Navarrete Estévez </t>
  </si>
  <si>
    <t xml:space="preserve"> eugenio.navarrete@assaabloy.com</t>
  </si>
  <si>
    <t xml:space="preserve"> 2 2816 6009    </t>
  </si>
  <si>
    <t xml:space="preserve"> José Luis González Moyano </t>
  </si>
  <si>
    <t xml:space="preserve"> sergio.sanchez@assaabloy.com</t>
  </si>
  <si>
    <t xml:space="preserve"> 2 2816 6000    </t>
  </si>
  <si>
    <t>OFFERMANNS FLOOD S.A.</t>
  </si>
  <si>
    <t>Candados | Cerrajería y Quincallería | Ferretería y Ferretería Industrial</t>
  </si>
  <si>
    <t xml:space="preserve"> Eduardo Fuentes Offermanns </t>
  </si>
  <si>
    <t xml:space="preserve"> 2 2699 1609    </t>
  </si>
  <si>
    <t xml:space="preserve"> Juan Fuentes Núñez </t>
  </si>
  <si>
    <t xml:space="preserve"> Gerencia General</t>
  </si>
  <si>
    <t xml:space="preserve"> ventas@flood.cl</t>
  </si>
  <si>
    <t>OFFICE HUNTER S.A.</t>
  </si>
  <si>
    <t xml:space="preserve"> Carla Abatte Mayol</t>
  </si>
  <si>
    <t xml:space="preserve"> 2 2424 5810</t>
  </si>
  <si>
    <t xml:space="preserve"> Nicolás Lea-Plaza Edwards </t>
  </si>
  <si>
    <t xml:space="preserve"> nicolas@officehunter.cl</t>
  </si>
  <si>
    <t xml:space="preserve"> 2 2424 5800    </t>
  </si>
  <si>
    <t>OFFICEPRO</t>
  </si>
  <si>
    <t>Abarrotes | Artículos Escolares, Escritorio y Oficina | Artículos para Aseo | Café y Sucedáneos | Computación: Equipos, Insumos, Accesorios y Servicios Conexos | Ferretería y Ferretería Industrial | Muebles de Oficina, Fabricación, Diseño y Venta</t>
  </si>
  <si>
    <t xml:space="preserve"> Roland Vorwerk Mattenshon </t>
  </si>
  <si>
    <t xml:space="preserve"> rolandv@officepro.cl</t>
  </si>
  <si>
    <t xml:space="preserve"> 2 2355 4200    </t>
  </si>
  <si>
    <t xml:space="preserve"> Philip Vorwerk Varela</t>
  </si>
  <si>
    <t xml:space="preserve"> 2 2355 4200</t>
  </si>
  <si>
    <t>OFICINA COMERCIAL DE MALASIA - MATRADE</t>
  </si>
  <si>
    <t xml:space="preserve"> Wan Ahmad Tarmizi Wan Idris </t>
  </si>
  <si>
    <t xml:space="preserve"> tarmizi@matrade.gov.my</t>
  </si>
  <si>
    <t xml:space="preserve"> 2 2234 2647    </t>
  </si>
  <si>
    <t xml:space="preserve"> Raquel Saavedra Llanos </t>
  </si>
  <si>
    <t xml:space="preserve"> Encargada de Marketing</t>
  </si>
  <si>
    <t xml:space="preserve"> santiago.raquel@matrade.gov.my</t>
  </si>
  <si>
    <t>OFICINA COMERCIAL DEL GOBIERNO DE COREA (KOTRA)</t>
  </si>
  <si>
    <t xml:space="preserve"> Yang Illee </t>
  </si>
  <si>
    <t xml:space="preserve"> info@kotrachile.cl</t>
  </si>
  <si>
    <t xml:space="preserve"> 2 3221 0710    </t>
  </si>
  <si>
    <t xml:space="preserve"> Yoonhoo Jo </t>
  </si>
  <si>
    <t xml:space="preserve"> Bo Young Kim </t>
  </si>
  <si>
    <t>OFICINA COMERCIAL DEL PERU EN CHILE</t>
  </si>
  <si>
    <t xml:space="preserve"> jpolanco@promperu.gob.pe</t>
  </si>
  <si>
    <t xml:space="preserve"> 2 2706 3567    </t>
  </si>
  <si>
    <t xml:space="preserve"> Fernando Santana Oyarzo </t>
  </si>
  <si>
    <t xml:space="preserve"> Especialista Senior en Comercio Exterior</t>
  </si>
  <si>
    <t xml:space="preserve"> comercio.chile@promperu.gob.pe</t>
  </si>
  <si>
    <t xml:space="preserve"> 2 2706 3568    </t>
  </si>
  <si>
    <t xml:space="preserve"> Andrea Muñoz Ahnfelt </t>
  </si>
  <si>
    <t xml:space="preserve"> Especialista en Turismo e Inversiones</t>
  </si>
  <si>
    <t xml:space="preserve"> turismo.chile@promperu.gob.pe</t>
  </si>
  <si>
    <t xml:space="preserve"> 2 2706 3565    </t>
  </si>
  <si>
    <t>OFICINA ECONOMICA Y CULTURAL DE TAIPEI, DIVISION ECONOMICA</t>
  </si>
  <si>
    <t xml:space="preserve"> Jazmín Lin </t>
  </si>
  <si>
    <t xml:space="preserve"> Director División Económica</t>
  </si>
  <si>
    <t xml:space="preserve"> loreto@taiwan.cl</t>
  </si>
  <si>
    <t xml:space="preserve"> 2 2362 9772    </t>
  </si>
  <si>
    <t>OFICINA JULIO ZEGERS Y CIA. LTDA.</t>
  </si>
  <si>
    <t xml:space="preserve"> Francisco Zegers Chacón </t>
  </si>
  <si>
    <t xml:space="preserve"> 2 2231 9759    </t>
  </si>
  <si>
    <t xml:space="preserve"> Francisco Zegers De Landa </t>
  </si>
  <si>
    <t>OFICINA NACIONAL DE EMERGENCIA DEL MINISTERIO DEL INTERIOR Y SEGURIDAD PUBLICA</t>
  </si>
  <si>
    <t xml:space="preserve"> Ricardo Toro Tassara </t>
  </si>
  <si>
    <t xml:space="preserve"> 2 2252 4231    </t>
  </si>
  <si>
    <t xml:space="preserve"> Cristóbal Mena </t>
  </si>
  <si>
    <t xml:space="preserve"> Subdirector Nacional</t>
  </si>
  <si>
    <t xml:space="preserve"> 2 2252 4220    </t>
  </si>
  <si>
    <t xml:space="preserve"> Mauricio Tapia </t>
  </si>
  <si>
    <t xml:space="preserve"> Jefe División Administrativa</t>
  </si>
  <si>
    <t xml:space="preserve"> 2 2252 4631    </t>
  </si>
  <si>
    <t xml:space="preserve"> Alberto Elías Magluf </t>
  </si>
  <si>
    <t xml:space="preserve"> Jefe División Abastecimiento</t>
  </si>
  <si>
    <t xml:space="preserve"> 2 2252 4270    </t>
  </si>
  <si>
    <t xml:space="preserve"> Rodrigo González Moya </t>
  </si>
  <si>
    <t xml:space="preserve"> 2 2401 8116    </t>
  </si>
  <si>
    <t>OFTALMOLOGIA PUERTA DEL SOL</t>
  </si>
  <si>
    <t>Centros Médicos y Dentales | Institutos de Diagnósticos Médicos</t>
  </si>
  <si>
    <t xml:space="preserve"> Beatriz Mejía Aravena</t>
  </si>
  <si>
    <t xml:space="preserve"> 2 2411 5700</t>
  </si>
  <si>
    <t>OGILVY &amp; MATHER CHILE SPA</t>
  </si>
  <si>
    <t xml:space="preserve"> Carolina Dennin </t>
  </si>
  <si>
    <t xml:space="preserve"> carolina.dennin@ogilvy.com</t>
  </si>
  <si>
    <t xml:space="preserve"> 2 2726 8500    </t>
  </si>
  <si>
    <t xml:space="preserve"> Francisco González Manns </t>
  </si>
  <si>
    <t xml:space="preserve"> Directora General Creativa</t>
  </si>
  <si>
    <t xml:space="preserve"> francisco.gonzalez@ogilvy.com</t>
  </si>
  <si>
    <t xml:space="preserve"> Diego Gómez </t>
  </si>
  <si>
    <t>OHFFICE SPA</t>
  </si>
  <si>
    <t>Butacas para Cines y Auditorios | Lockers | Muebles de Oficina, Fabricación, Diseño y Venta | Muebles para Computación | Separadores de Oficina</t>
  </si>
  <si>
    <t xml:space="preserve"> Juan Luis Bustamante Estay</t>
  </si>
  <si>
    <t xml:space="preserve"> 2 2248 2880</t>
  </si>
  <si>
    <t xml:space="preserve"> Sandra Sánchez Torrejón</t>
  </si>
  <si>
    <t xml:space="preserve"> Rodrigo Esparza Chávez</t>
  </si>
  <si>
    <t xml:space="preserve"> Marcela Méndez Cornejo </t>
  </si>
  <si>
    <t xml:space="preserve"> marcela.mendez@ohffice.cl</t>
  </si>
  <si>
    <t xml:space="preserve"> 2 2248 2880    </t>
  </si>
  <si>
    <t xml:space="preserve"> Javiera Bustamante Sánchez</t>
  </si>
  <si>
    <t>OHIO NATIONAL SEGUROS DE VIDA S.A.</t>
  </si>
  <si>
    <t xml:space="preserve"> David Azzarito </t>
  </si>
  <si>
    <t xml:space="preserve"> dazzarito@ohionational.cl</t>
  </si>
  <si>
    <t xml:space="preserve"> 2 2636 2601    </t>
  </si>
  <si>
    <t xml:space="preserve"> Claudio Correa Viola </t>
  </si>
  <si>
    <t xml:space="preserve"> ccorrea@ohionational.cl</t>
  </si>
  <si>
    <t xml:space="preserve"> Joanna Cella Haring</t>
  </si>
  <si>
    <t xml:space="preserve"> 2 2636 2705</t>
  </si>
  <si>
    <t xml:space="preserve"> Verónica Forteza Gómez </t>
  </si>
  <si>
    <t xml:space="preserve"> Gerente de Rentas Vitalicias, Recursos Humanos y Marketing</t>
  </si>
  <si>
    <t xml:space="preserve"> vforteza@ohionational.cl</t>
  </si>
  <si>
    <t xml:space="preserve"> 2 2636 2612    </t>
  </si>
  <si>
    <t xml:space="preserve"> Marcel González Jorquera </t>
  </si>
  <si>
    <t xml:space="preserve"> Gerente de Inversiones, Finanzas y Administración</t>
  </si>
  <si>
    <t xml:space="preserve"> mgonzalez@ohionational.cl</t>
  </si>
  <si>
    <t xml:space="preserve"> 2 2636 2724    </t>
  </si>
  <si>
    <t xml:space="preserve"> Jorge Núñez Maureira</t>
  </si>
  <si>
    <t xml:space="preserve"> 2 2636 2759</t>
  </si>
  <si>
    <t>OLAZO HNOS. Y CIA. LTDA.</t>
  </si>
  <si>
    <t xml:space="preserve"> Mario Olazo Maldonado </t>
  </si>
  <si>
    <t xml:space="preserve"> molazo@olazohnos.cl</t>
  </si>
  <si>
    <t xml:space="preserve"> 52 222 4463    </t>
  </si>
  <si>
    <t xml:space="preserve"> Fernando Olazo Maldonado </t>
  </si>
  <si>
    <t xml:space="preserve"> Gerente de Operaciones (Mecánica)</t>
  </si>
  <si>
    <t xml:space="preserve"> folazo@olazohnos.cl</t>
  </si>
  <si>
    <t>OLD PRINTS S.A.</t>
  </si>
  <si>
    <t>Antigüedades, Galerías de Arte | Muebles de Madera</t>
  </si>
  <si>
    <t xml:space="preserve"> Sergio Domeyko Vigneaux</t>
  </si>
  <si>
    <t xml:space="preserve"> 2 2201 8153</t>
  </si>
  <si>
    <t>OLEODUCTO TRASANDINO (CHILE) S.A.</t>
  </si>
  <si>
    <t xml:space="preserve"> Jaime Pulido Espinosa </t>
  </si>
  <si>
    <t xml:space="preserve"> jaime.pulido@oleotrasandino.cl</t>
  </si>
  <si>
    <t xml:space="preserve"> 2 2234 3031    </t>
  </si>
  <si>
    <t xml:space="preserve"> Ana Isabel Charles Coddou </t>
  </si>
  <si>
    <t xml:space="preserve"> acharles@oleotrasandino.cl</t>
  </si>
  <si>
    <t xml:space="preserve"> Elías Bartulovich Musac </t>
  </si>
  <si>
    <t xml:space="preserve"> ebartulovich@oleotrasandino.cl</t>
  </si>
  <si>
    <t xml:space="preserve"> 41 241 6060    </t>
  </si>
  <si>
    <t>OLISUR S.A.</t>
  </si>
  <si>
    <t xml:space="preserve"> José Pablo Lafuente </t>
  </si>
  <si>
    <t xml:space="preserve"> josepablo.lafuente@olisur.com</t>
  </si>
  <si>
    <t xml:space="preserve"> 2 2923 3050    </t>
  </si>
  <si>
    <t xml:space="preserve"> Fernando Mortheiru </t>
  </si>
  <si>
    <t xml:space="preserve"> fmortheiru@olisur.com</t>
  </si>
  <si>
    <t xml:space="preserve"> Tomás Eguiguren </t>
  </si>
  <si>
    <t xml:space="preserve"> Gerente Agroindustrial</t>
  </si>
  <si>
    <t xml:space="preserve"> tomas.eguiguren@olisur.com</t>
  </si>
  <si>
    <t>OLIVOS SPA</t>
  </si>
  <si>
    <t>Maquinaria, Equipos, Accesorios, Repuestos y Suministros de uso Agrícola y Forestal | Sistemas y Servicios de Riego</t>
  </si>
  <si>
    <t xml:space="preserve"> Diego José Olivos Del Río </t>
  </si>
  <si>
    <t xml:space="preserve"> dolivos@olivos.cl</t>
  </si>
  <si>
    <t xml:space="preserve"> 72 241 0100    </t>
  </si>
  <si>
    <t xml:space="preserve"> Felipe Arrau </t>
  </si>
  <si>
    <t xml:space="preserve"> farrau@olivos.cl</t>
  </si>
  <si>
    <t>OMESA SPA</t>
  </si>
  <si>
    <t>Centros Médicos y Dentales | Radiografías</t>
  </si>
  <si>
    <t xml:space="preserve"> Miguel Labowitz Garrido </t>
  </si>
  <si>
    <t xml:space="preserve"> 2 2410 7400    </t>
  </si>
  <si>
    <t xml:space="preserve"> Ricardo Munita Leiva </t>
  </si>
  <si>
    <t xml:space="preserve"> Gabriel Barros Urrutia</t>
  </si>
  <si>
    <t xml:space="preserve"> 2 2410 7400</t>
  </si>
  <si>
    <t xml:space="preserve"> Sebastián Rojas Cangas </t>
  </si>
  <si>
    <t>ONDAC CHILE SPA</t>
  </si>
  <si>
    <t xml:space="preserve"> Francisco Elizalde Alanis </t>
  </si>
  <si>
    <t xml:space="preserve"> felizalde@notrasnoches.com</t>
  </si>
  <si>
    <t xml:space="preserve"> 2 2963 8310    </t>
  </si>
  <si>
    <t xml:space="preserve"> Marisol Docmac Ahumada </t>
  </si>
  <si>
    <t xml:space="preserve"> mdocmac@notrasnoches.com</t>
  </si>
  <si>
    <t xml:space="preserve"> Mauricio Armijo Bascuñán </t>
  </si>
  <si>
    <t xml:space="preserve"> Gerente de Finanzas y Atención de Clientes</t>
  </si>
  <si>
    <t xml:space="preserve"> marmijo@notrasnoches.com</t>
  </si>
  <si>
    <t xml:space="preserve"> Ramón Elizalde Aldunate </t>
  </si>
  <si>
    <t xml:space="preserve"> relizalde@notrasnoches.com</t>
  </si>
  <si>
    <t xml:space="preserve"> Patricia Guajardo Rodríguez </t>
  </si>
  <si>
    <t xml:space="preserve"> pguajardo@notrasnoches.com</t>
  </si>
  <si>
    <t>OPCIONES S.A. SISTEMAS DE INFORMACION</t>
  </si>
  <si>
    <t>Computación: Equipos, Insumos, Accesorios y Servicios Conexos | Fotocopiadoras y Otros Equipos de Reproducción, Venta y Arriendo | Software</t>
  </si>
  <si>
    <t xml:space="preserve"> Miguel Oberreuter Lavín </t>
  </si>
  <si>
    <t xml:space="preserve"> moberr@opciones.cl</t>
  </si>
  <si>
    <t xml:space="preserve"> 65 248 4600    </t>
  </si>
  <si>
    <t xml:space="preserve"> Manuel Brunet Correa </t>
  </si>
  <si>
    <t xml:space="preserve"> mbrunet@opciones.cl</t>
  </si>
  <si>
    <t xml:space="preserve"> René de Solminihac Oelckers </t>
  </si>
  <si>
    <t xml:space="preserve"> rdesolmi@opciones.cl</t>
  </si>
  <si>
    <t xml:space="preserve"> 65 248 4610    </t>
  </si>
  <si>
    <t xml:space="preserve"> Rodrigo Pinto Ortiz </t>
  </si>
  <si>
    <t xml:space="preserve"> rodrigo.pinto@opciones.cl</t>
  </si>
  <si>
    <t xml:space="preserve"> 65 248 4623    </t>
  </si>
  <si>
    <t>OPENZ, EXPERIENCIA CONSULTORES</t>
  </si>
  <si>
    <t>Capacitación de Personal | Consultores en Coaching | Consultores y Asesores de Recursos Humanos</t>
  </si>
  <si>
    <t xml:space="preserve"> Carolina Pentz Rebolledo </t>
  </si>
  <si>
    <t xml:space="preserve"> cpentz@openz.cl</t>
  </si>
  <si>
    <t xml:space="preserve"> 2 2246 3880    </t>
  </si>
  <si>
    <t xml:space="preserve"> Ana Ortiz Fritz </t>
  </si>
  <si>
    <t xml:space="preserve"> aortiz@openz.cl</t>
  </si>
  <si>
    <t xml:space="preserve"> Alvaro Serrano Martínez </t>
  </si>
  <si>
    <t xml:space="preserve"> aserrano@openz.cl</t>
  </si>
  <si>
    <t>OPERACIONES LOS ANDES S.A.</t>
  </si>
  <si>
    <t>Arriendo de Equipos de Radiocomunicaciones | Publicidad Telefónica</t>
  </si>
  <si>
    <t xml:space="preserve"> Rodrigo Prieto Zamora</t>
  </si>
  <si>
    <t xml:space="preserve"> 2 2580 2010</t>
  </si>
  <si>
    <t xml:space="preserve"> Piero Molfino Bürkert</t>
  </si>
  <si>
    <t xml:space="preserve"> Saúl Hidalgo Arias </t>
  </si>
  <si>
    <t xml:space="preserve"> shidalgo@scamusica.cl</t>
  </si>
  <si>
    <t xml:space="preserve"> 2 2580 2010    </t>
  </si>
  <si>
    <t>OPERADORA INMOBILIARIA CALLAO 2988 LTDA.</t>
  </si>
  <si>
    <t xml:space="preserve"> reservas@time.cl</t>
  </si>
  <si>
    <t>OPPICI S.A.</t>
  </si>
  <si>
    <t>Equipos de Medicina | Equipos para Casinos y Similares | Hornos y Cocinas Industriales | Manufacturas Metalúrgicas</t>
  </si>
  <si>
    <t xml:space="preserve"> Ercole Oppici Monreal </t>
  </si>
  <si>
    <t xml:space="preserve"> eoppici@oppici.cl</t>
  </si>
  <si>
    <t xml:space="preserve"> 2 2923 2000    </t>
  </si>
  <si>
    <t xml:space="preserve"> Aldo Oppici Monreal </t>
  </si>
  <si>
    <t xml:space="preserve"> aldoppici@oppici.cl</t>
  </si>
  <si>
    <t xml:space="preserve"> Oscar Ramos Montenegro </t>
  </si>
  <si>
    <t xml:space="preserve"> finanzas@oppici.cl</t>
  </si>
  <si>
    <t xml:space="preserve"> Andrés Frank Coloma </t>
  </si>
  <si>
    <t xml:space="preserve"> Gerente de Ventas Gastronómicas</t>
  </si>
  <si>
    <t xml:space="preserve"> ventasgastronomicas@oppici.cl</t>
  </si>
  <si>
    <t xml:space="preserve"> Franco Oppici Escuti </t>
  </si>
  <si>
    <t xml:space="preserve"> franco@oppici.cl</t>
  </si>
  <si>
    <t xml:space="preserve"> Ana María Jara Luna </t>
  </si>
  <si>
    <t xml:space="preserve"> Gerente de Ventas Clínicas</t>
  </si>
  <si>
    <t xml:space="preserve"> ventasclinicas@oppici.cl</t>
  </si>
  <si>
    <t>OPRINT IMPRESORES S.A.</t>
  </si>
  <si>
    <t>Diseño Gráfico y Publicitario | Imprentas</t>
  </si>
  <si>
    <t xml:space="preserve"> Guillermo Robles Page </t>
  </si>
  <si>
    <t xml:space="preserve"> grobles@oprint.net</t>
  </si>
  <si>
    <t xml:space="preserve"> 2 2554 4669    </t>
  </si>
  <si>
    <t>OPTI CENTER LTDA.</t>
  </si>
  <si>
    <t xml:space="preserve"> 2 2510 7200</t>
  </si>
  <si>
    <t xml:space="preserve"> Francisco Javier Vargas Frick </t>
  </si>
  <si>
    <t xml:space="preserve"> fvargas@schilling.cl</t>
  </si>
  <si>
    <t xml:space="preserve"> Miguel Gutiérrez Bruna</t>
  </si>
  <si>
    <t>OPTICA MONEDA SPA</t>
  </si>
  <si>
    <t xml:space="preserve"> Juan Pablo Cremaschi Barriga </t>
  </si>
  <si>
    <t xml:space="preserve"> juanpablo@omr.cl</t>
  </si>
  <si>
    <t xml:space="preserve"> 2 2604 7700    </t>
  </si>
  <si>
    <t xml:space="preserve"> Carlos Uribe Reishman</t>
  </si>
  <si>
    <t xml:space="preserve"> 2 2604 7700</t>
  </si>
  <si>
    <t xml:space="preserve"> Francisca Hernández Gaete </t>
  </si>
  <si>
    <t xml:space="preserve"> francisca@omr.cl</t>
  </si>
  <si>
    <t>OPTICA PINCUS LTDA.</t>
  </si>
  <si>
    <t>Laboratorio Optico | Opticas</t>
  </si>
  <si>
    <t xml:space="preserve"> Roberto Pincus Mendel</t>
  </si>
  <si>
    <t xml:space="preserve"> 2 2698 1390</t>
  </si>
  <si>
    <t xml:space="preserve"> Germán Fielbaum Rajcenstajn </t>
  </si>
  <si>
    <t xml:space="preserve"> gfielbaum@gmail.com</t>
  </si>
  <si>
    <t xml:space="preserve"> 2 2695 6217    </t>
  </si>
  <si>
    <t>OPTICAS GRANDVISION CHILE LTDA.</t>
  </si>
  <si>
    <t xml:space="preserve"> Álvaro Vieira Espinoza </t>
  </si>
  <si>
    <t xml:space="preserve"> croman@ryk.cl</t>
  </si>
  <si>
    <t xml:space="preserve"> 2 2200 8790    </t>
  </si>
  <si>
    <t xml:space="preserve"> Camila Echegaray Martínez </t>
  </si>
  <si>
    <t xml:space="preserve"> cechegaray@ryk.cl</t>
  </si>
  <si>
    <t xml:space="preserve"> Verónica Rubio Torres </t>
  </si>
  <si>
    <t xml:space="preserve"> vrubio@ryk.cl</t>
  </si>
  <si>
    <t xml:space="preserve"> 2 2200 8606    </t>
  </si>
  <si>
    <t xml:space="preserve"> Fernanda Palacios Reyes </t>
  </si>
  <si>
    <t xml:space="preserve"> fpalacios@ryk.cl</t>
  </si>
  <si>
    <t xml:space="preserve"> Gonzalo Barros Fernández</t>
  </si>
  <si>
    <t xml:space="preserve"> 2 2200 8790</t>
  </si>
  <si>
    <t xml:space="preserve"> Massiel Fernández Mena </t>
  </si>
  <si>
    <t xml:space="preserve"> mfernandez@ryk.cl</t>
  </si>
  <si>
    <t>OPTICAS OPV SPA</t>
  </si>
  <si>
    <t>Importadores y Representantes | Opticas</t>
  </si>
  <si>
    <t xml:space="preserve"> Juan Ignacio Ureta Frías </t>
  </si>
  <si>
    <t xml:space="preserve"> ignacio.ureta@opv.cl</t>
  </si>
  <si>
    <t xml:space="preserve"> 2 2241 5801    </t>
  </si>
  <si>
    <t xml:space="preserve"> Marcelo Benoit </t>
  </si>
  <si>
    <t xml:space="preserve"> marcelo.benoit@opv.cl</t>
  </si>
  <si>
    <t xml:space="preserve"> 2 2241 5800    </t>
  </si>
  <si>
    <t xml:space="preserve"> Paula Monrroy </t>
  </si>
  <si>
    <t xml:space="preserve"> paula.monrroy@opv.cl</t>
  </si>
  <si>
    <t xml:space="preserve"> 2 2241 5893    </t>
  </si>
  <si>
    <t xml:space="preserve"> Ignacio Sutherland </t>
  </si>
  <si>
    <t xml:space="preserve"> ignacio.sutherland@opv.cl</t>
  </si>
  <si>
    <t xml:space="preserve"> Israel Esteban Naudon </t>
  </si>
  <si>
    <t xml:space="preserve"> Gerente Distribución y Logística</t>
  </si>
  <si>
    <t xml:space="preserve"> esteban.naudon@opv.cl</t>
  </si>
  <si>
    <t>OPTICAS SCHILLING Y CIA. LTDA.</t>
  </si>
  <si>
    <t xml:space="preserve"> Gerente Asuntos Corporativos y Marketing</t>
  </si>
  <si>
    <t>OPTIMISA S.A.</t>
  </si>
  <si>
    <t xml:space="preserve"> Alfredo Raúl Piquer Gardner </t>
  </si>
  <si>
    <t xml:space="preserve"> apiquer@optimisa.cl</t>
  </si>
  <si>
    <t xml:space="preserve"> 2 2335 8241    </t>
  </si>
  <si>
    <t xml:space="preserve"> Martha Alexandra Krarup López </t>
  </si>
  <si>
    <t xml:space="preserve"> akrarup@optimisa.cl</t>
  </si>
  <si>
    <t xml:space="preserve"> Aldo Patricio Aguila Zunino </t>
  </si>
  <si>
    <t xml:space="preserve"> aaguila@optimisa.cl</t>
  </si>
  <si>
    <t xml:space="preserve"> Romy Eva Heise Mora </t>
  </si>
  <si>
    <t xml:space="preserve"> rheise@optimisa.cl</t>
  </si>
  <si>
    <t xml:space="preserve"> Macarena Pérez Arancibia </t>
  </si>
  <si>
    <t xml:space="preserve"> mperez@optimisa.cl</t>
  </si>
  <si>
    <t>OPTIMIZA INGENIERIA Y DESARROLLO S.A.</t>
  </si>
  <si>
    <t xml:space="preserve"> Roxana Cecilia Uribe Acuña</t>
  </si>
  <si>
    <t xml:space="preserve"> 2 2946 4040</t>
  </si>
  <si>
    <t xml:space="preserve"> Hernán Vásquez Palma</t>
  </si>
  <si>
    <t xml:space="preserve"> Antonio del Río Pérez </t>
  </si>
  <si>
    <t xml:space="preserve"> adelrio@optimiza.cl</t>
  </si>
  <si>
    <t xml:space="preserve"> 2 2946 4040    </t>
  </si>
  <si>
    <t>OPTION</t>
  </si>
  <si>
    <t>Mailing | Telemarketing</t>
  </si>
  <si>
    <t xml:space="preserve"> Raimundo Page Rosselot </t>
  </si>
  <si>
    <t xml:space="preserve"> rpage@option.cl</t>
  </si>
  <si>
    <t xml:space="preserve"> 2 2887 3702    </t>
  </si>
  <si>
    <t xml:space="preserve"> Fernando Ernesto Oliver Irarrázaval </t>
  </si>
  <si>
    <t xml:space="preserve"> foliver@option.cl</t>
  </si>
  <si>
    <t xml:space="preserve"> 2 2887 3790    </t>
  </si>
  <si>
    <t xml:space="preserve"> Javiera Bermúdez </t>
  </si>
  <si>
    <t xml:space="preserve"> jbermudez@option.cl</t>
  </si>
  <si>
    <t xml:space="preserve"> 2 2887 3777    </t>
  </si>
  <si>
    <t>ORANGE BUSINESS SERVICES CHILE S.A.</t>
  </si>
  <si>
    <t xml:space="preserve"> Neomi Groman Carrasco </t>
  </si>
  <si>
    <t xml:space="preserve"> Víctor Aravena Gallegos </t>
  </si>
  <si>
    <t xml:space="preserve"> victor.aravena@orange.com</t>
  </si>
  <si>
    <t xml:space="preserve"> George Paiva </t>
  </si>
  <si>
    <t xml:space="preserve"> george.paiva@orange.com</t>
  </si>
  <si>
    <t xml:space="preserve"> Jaime Varas Fuentes </t>
  </si>
  <si>
    <t xml:space="preserve"> jaime.varas@orange.com</t>
  </si>
  <si>
    <t xml:space="preserve"> 2 2394 3200    </t>
  </si>
  <si>
    <t xml:space="preserve"> Alfredo Prado </t>
  </si>
  <si>
    <t xml:space="preserve"> Solution Architect</t>
  </si>
  <si>
    <t xml:space="preserve"> alfredo.prado@orange.com</t>
  </si>
  <si>
    <t xml:space="preserve"> Fernando Montenegro </t>
  </si>
  <si>
    <t xml:space="preserve"> fernando.montenegro@orange.com</t>
  </si>
  <si>
    <t xml:space="preserve"> Paola Ponce </t>
  </si>
  <si>
    <t xml:space="preserve"> paola.ponce@orange.com</t>
  </si>
  <si>
    <t xml:space="preserve"> 2 2394 3323    </t>
  </si>
  <si>
    <t>ORBIT GARANT CHILE S.A.</t>
  </si>
  <si>
    <t>Bombas Industriales | Captación de Aguas Subterráneas | Empresas de Ingeniería y Obras Civiles | Obras Hidráulicas y Suministro de Agua | Perforación y Sondaje</t>
  </si>
  <si>
    <t xml:space="preserve"> Francisco Joannon Grez </t>
  </si>
  <si>
    <t xml:space="preserve"> francisco.joannon@orbitgarant.cl</t>
  </si>
  <si>
    <t xml:space="preserve"> 2 2411 5900    </t>
  </si>
  <si>
    <t xml:space="preserve"> Isaías Yáñez </t>
  </si>
  <si>
    <t xml:space="preserve"> isaias.yanez@orbitgarant.com</t>
  </si>
  <si>
    <t xml:space="preserve"> Germania Acevedo </t>
  </si>
  <si>
    <t xml:space="preserve"> germania.acevedo@orbitgarant.cl</t>
  </si>
  <si>
    <t xml:space="preserve"> Christian Barra Llano </t>
  </si>
  <si>
    <t xml:space="preserve"> christian.barra@orbitgarant.cl</t>
  </si>
  <si>
    <t>ORGANISMO TECNICO DE CAPACITACION INSTITUTO CHILENO NORTEAMERICANO LIMITADA</t>
  </si>
  <si>
    <t xml:space="preserve"> Federico Patricio Centeno González </t>
  </si>
  <si>
    <t xml:space="preserve"> President of the Board</t>
  </si>
  <si>
    <t xml:space="preserve"> pcenteno@norteamericano.cl</t>
  </si>
  <si>
    <t xml:space="preserve"> 2 2677 7135    </t>
  </si>
  <si>
    <t xml:space="preserve"> Joaquín Eduardo Hinostroza Oyarzún </t>
  </si>
  <si>
    <t xml:space="preserve"> Gerente de Marketing &amp; Ventas</t>
  </si>
  <si>
    <t xml:space="preserve"> jhinostroza@norteamericano.cl</t>
  </si>
  <si>
    <t xml:space="preserve"> 2 2677 7170    </t>
  </si>
  <si>
    <t xml:space="preserve"> Cristina Cádiz Pulgar </t>
  </si>
  <si>
    <t xml:space="preserve"> Director of Foundation</t>
  </si>
  <si>
    <t xml:space="preserve"> ccadiz@norteamericano.cl</t>
  </si>
  <si>
    <t xml:space="preserve"> 2 2677 7103    </t>
  </si>
  <si>
    <t xml:space="preserve"> Carmen Gloria Maturana </t>
  </si>
  <si>
    <t xml:space="preserve"> COO (Chief Organizing Officer)</t>
  </si>
  <si>
    <t xml:space="preserve"> cmaturana@norteamericano.cl</t>
  </si>
  <si>
    <t xml:space="preserve"> 2 2677 7104    </t>
  </si>
  <si>
    <t>ORGANIZACION DE COBRANZAS ORCOB LTDA.</t>
  </si>
  <si>
    <t xml:space="preserve"> Mauricio Andrés Quintana Mardones </t>
  </si>
  <si>
    <t xml:space="preserve"> mquintana@orcob.cl</t>
  </si>
  <si>
    <t xml:space="preserve"> 2 2733 0300    </t>
  </si>
  <si>
    <t xml:space="preserve"> Evelyn Myriam Aguilera Canales </t>
  </si>
  <si>
    <t xml:space="preserve"> eaguilera@orcob.cl</t>
  </si>
  <si>
    <t xml:space="preserve"> 9 8920 2390    </t>
  </si>
  <si>
    <t xml:space="preserve"> Susana Macarena Torres Romero </t>
  </si>
  <si>
    <t xml:space="preserve"> storres@orcob.cl</t>
  </si>
  <si>
    <t>ORGANIZACION DE LAS NACIONES UNIDAS PARA LA ALIMENTACION Y LA AGRICULTURA, FAO</t>
  </si>
  <si>
    <t xml:space="preserve"> Julio Berdegué </t>
  </si>
  <si>
    <t xml:space="preserve"> Subdirector General y Representante Regional de FAO para América Latina y El Caribe</t>
  </si>
  <si>
    <t xml:space="preserve"> rlc-adg@fao.org</t>
  </si>
  <si>
    <t xml:space="preserve"> 2 2923 2302    </t>
  </si>
  <si>
    <t xml:space="preserve"> Eve Crowley </t>
  </si>
  <si>
    <t xml:space="preserve"> Representante de FAO en Chile</t>
  </si>
  <si>
    <t xml:space="preserve"> eve.crowley@fao.org</t>
  </si>
  <si>
    <t xml:space="preserve"> 2 2923 2305    </t>
  </si>
  <si>
    <t>ORGANIZACION DE LAS NACIONES UNIDAS PARA LA EDUCACION, LA CIENCIA Y LA CULTURA, UNESCO SANTIAGO</t>
  </si>
  <si>
    <t xml:space="preserve"> Claudia Uribe Salazar </t>
  </si>
  <si>
    <t xml:space="preserve"> Directora UNESCO Santiago</t>
  </si>
  <si>
    <t xml:space="preserve"> santiago@unesco.org</t>
  </si>
  <si>
    <t xml:space="preserve"> 2 2472 4600    </t>
  </si>
  <si>
    <t xml:space="preserve"> Ian Karlo Sánchez Ycaza</t>
  </si>
  <si>
    <t xml:space="preserve"> 2 2472 4600</t>
  </si>
  <si>
    <t>ORGANIZACION INTERNACIONAL PARA LAS MIGRACIONES - OIM</t>
  </si>
  <si>
    <t xml:space="preserve"> Norberto Girón Cortés </t>
  </si>
  <si>
    <t xml:space="preserve"> Jefe de Misión A.I.</t>
  </si>
  <si>
    <t xml:space="preserve"> ngiron@iom.int</t>
  </si>
  <si>
    <t xml:space="preserve"> 2 2963 3710    </t>
  </si>
  <si>
    <t xml:space="preserve"> Carlos Valle Turcios </t>
  </si>
  <si>
    <t xml:space="preserve"> cavturcios@iom.int</t>
  </si>
  <si>
    <t>ORGANIZACION MUESCHEN Y CIA. LTDA.</t>
  </si>
  <si>
    <t>Clasificación de Riesgo | Comisarios de Averías | Liquidadores y Ajustadores de Seguros</t>
  </si>
  <si>
    <t xml:space="preserve"> Clemens M. Best</t>
  </si>
  <si>
    <t xml:space="preserve"> 2 2696 7784</t>
  </si>
  <si>
    <t>ORGANIZACION PANAMERICANA DE LA SALUD, OPS / ORGANIZACION MUNDIAL DE LA SALUD, OMS</t>
  </si>
  <si>
    <t xml:space="preserve"> Paloma Cuchi </t>
  </si>
  <si>
    <t xml:space="preserve"> Representante OPS/OMS en Chile</t>
  </si>
  <si>
    <t xml:space="preserve"> opsomschile@paho.org</t>
  </si>
  <si>
    <t xml:space="preserve"> 2 2437 4600    </t>
  </si>
  <si>
    <t xml:space="preserve"> Luz Carolina Echevarría </t>
  </si>
  <si>
    <t xml:space="preserve"> Administradora OPS/OMS en Chile</t>
  </si>
  <si>
    <t>ORICA CHILE S.A.</t>
  </si>
  <si>
    <t>Explosivos Usados en la Minería | Exportaciones | Servicios, Productos e Insumos para la Minería</t>
  </si>
  <si>
    <t xml:space="preserve"> Germán Morales </t>
  </si>
  <si>
    <t xml:space="preserve"> Group Executive &amp; President Orica Latin America</t>
  </si>
  <si>
    <t xml:space="preserve"> 2 2715 3838    </t>
  </si>
  <si>
    <t xml:space="preserve"> Patricio Picero E. </t>
  </si>
  <si>
    <t xml:space="preserve"> Gerente General Orica Chile S.A.</t>
  </si>
  <si>
    <t xml:space="preserve"> 2 2715 3825    </t>
  </si>
  <si>
    <t xml:space="preserve"> Rodrigo Sánchez V. </t>
  </si>
  <si>
    <t xml:space="preserve"> VP Finance Orica Latin America</t>
  </si>
  <si>
    <t xml:space="preserve"> 2 2715 3821    </t>
  </si>
  <si>
    <t xml:space="preserve"> Miguel González P. </t>
  </si>
  <si>
    <t xml:space="preserve"> Senior Commercial Manager Orica Latin America</t>
  </si>
  <si>
    <t xml:space="preserve"> 2 2715 3810    </t>
  </si>
  <si>
    <t xml:space="preserve"> Rita Carvalho </t>
  </si>
  <si>
    <t xml:space="preserve"> Head of SHES Orica Latin America</t>
  </si>
  <si>
    <t>ORIFLAME DE CHILE S.A.</t>
  </si>
  <si>
    <t xml:space="preserve"> Francis Guzmán Seguel </t>
  </si>
  <si>
    <t xml:space="preserve"> francis.guzman@oriflame.com</t>
  </si>
  <si>
    <t xml:space="preserve"> 2 2938 2101    </t>
  </si>
  <si>
    <t xml:space="preserve"> Gerardo Troitiño </t>
  </si>
  <si>
    <t xml:space="preserve"> Director de Finanzas y Comercial</t>
  </si>
  <si>
    <t xml:space="preserve"> gerardo.troitino@oriflame.com</t>
  </si>
  <si>
    <t xml:space="preserve"> Sergio Salazar González </t>
  </si>
  <si>
    <t xml:space="preserve"> Gerente de Marketing para Latinoamérica (I)</t>
  </si>
  <si>
    <t xml:space="preserve"> sergio.salazar@oriflame.cl</t>
  </si>
  <si>
    <t xml:space="preserve"> Iván Lara </t>
  </si>
  <si>
    <t xml:space="preserve"> ivan.lara@oriflame.com</t>
  </si>
  <si>
    <t>ORIGEN RENTAS URBANAS SPA</t>
  </si>
  <si>
    <t xml:space="preserve"> Nicolás Lea-Plaza Edwards</t>
  </si>
  <si>
    <t xml:space="preserve"> 2 2424 5804</t>
  </si>
  <si>
    <t>ORION 2000 SPA</t>
  </si>
  <si>
    <t xml:space="preserve"> Andrés Guillermo Cargill Medel</t>
  </si>
  <si>
    <t xml:space="preserve"> 2 2640 3900</t>
  </si>
  <si>
    <t xml:space="preserve"> Alberto Castañeda Rojas </t>
  </si>
  <si>
    <t xml:space="preserve"> alberto.castaneda@solucionesorion.com</t>
  </si>
  <si>
    <t xml:space="preserve"> 2 2640 3900    </t>
  </si>
  <si>
    <t xml:space="preserve"> Víctor Muñoz De Rosas </t>
  </si>
  <si>
    <t xml:space="preserve"> victor.munoz@solucionesorion.com</t>
  </si>
  <si>
    <t xml:space="preserve"> Sergio Montt </t>
  </si>
  <si>
    <t xml:space="preserve"> sergio.montt@solucionesorion.com</t>
  </si>
  <si>
    <t xml:space="preserve"> Pedro Cian </t>
  </si>
  <si>
    <t xml:space="preserve"> Gerente de Servicios Profesionales</t>
  </si>
  <si>
    <t xml:space="preserve"> pedro.cian@solucionesorion.com</t>
  </si>
  <si>
    <t>ORIZON S.A.</t>
  </si>
  <si>
    <t>Alimentos Envasados, en Conserva y Congelados | Distribuidores de Alimentos | Empresas Pesqueras | Exportaciones | Harina de Pescado | Importadores y Representantes | Productos del Mar</t>
  </si>
  <si>
    <t xml:space="preserve"> 2 2476 4126    </t>
  </si>
  <si>
    <t xml:space="preserve"> Rigoberto Rojo Rojas </t>
  </si>
  <si>
    <t xml:space="preserve"> marcela.garciatello@orizon.cl</t>
  </si>
  <si>
    <t xml:space="preserve"> Juan Carlos Macaya Gastigar </t>
  </si>
  <si>
    <t xml:space="preserve"> marcela.carmona@orizon.cl</t>
  </si>
  <si>
    <t xml:space="preserve"> 2 2476 4106    </t>
  </si>
  <si>
    <t xml:space="preserve"> Cristian Larraín Reyes </t>
  </si>
  <si>
    <t xml:space="preserve"> Gerente Comercial y Logística Pesca</t>
  </si>
  <si>
    <t xml:space="preserve"> Francisco Bertens Bustos </t>
  </si>
  <si>
    <t xml:space="preserve"> Gerente Orizon Foods</t>
  </si>
  <si>
    <t>OSSA MAQUINAS LTDA.</t>
  </si>
  <si>
    <t>Maestranzas | Manufacturas Metalúrgicas | Maquinaria, Equipos, Accesorios, Repuestos y Suministros de uso Agrícola y Forestal | Maquinaria, Equipos, Accesorios, Repuestos y Suministros para la Industria en General</t>
  </si>
  <si>
    <t xml:space="preserve"> Enrique Diego Ossa Cárdenas</t>
  </si>
  <si>
    <t xml:space="preserve"> 2 2557 5471</t>
  </si>
  <si>
    <t xml:space="preserve"> María Muñoz Muñoz </t>
  </si>
  <si>
    <t xml:space="preserve"> mary@metalmecanicaossa.cl</t>
  </si>
  <si>
    <t xml:space="preserve"> 2 2538 5401    </t>
  </si>
  <si>
    <t xml:space="preserve"> Francisco Espinosa Martínez </t>
  </si>
  <si>
    <t xml:space="preserve"> operaciones@metalmecanicaossa.cl</t>
  </si>
  <si>
    <t xml:space="preserve"> 2 2557 5471    </t>
  </si>
  <si>
    <t>OSSANDON &amp; OSSANDON AUDITORES CONSULTORES LTDA.</t>
  </si>
  <si>
    <t>Auditores y Servicios de Contabilidad | Servicio de Selección de Personal</t>
  </si>
  <si>
    <t xml:space="preserve"> Miguel Ossandón López </t>
  </si>
  <si>
    <t xml:space="preserve"> mossandonl@oci.cl</t>
  </si>
  <si>
    <t xml:space="preserve"> 32 233 5606    </t>
  </si>
  <si>
    <t xml:space="preserve"> Miguel Ossandón Carrasco</t>
  </si>
  <si>
    <t xml:space="preserve"> 32 233 5606</t>
  </si>
  <si>
    <t xml:space="preserve"> Glenda Jofré Ojeda </t>
  </si>
  <si>
    <t xml:space="preserve"> gjofre@oci.cl</t>
  </si>
  <si>
    <t xml:space="preserve"> Juan Sobarzo Vidal </t>
  </si>
  <si>
    <t xml:space="preserve"> jsobarzo@oci.cl</t>
  </si>
  <si>
    <t xml:space="preserve"> 2 3245 2641    </t>
  </si>
  <si>
    <t>OSSANDON ABOGADOS LTDA.</t>
  </si>
  <si>
    <t xml:space="preserve"> Roberto Ossandón Irarrázabal </t>
  </si>
  <si>
    <t xml:space="preserve"> rossandon@ossandon.cl</t>
  </si>
  <si>
    <t xml:space="preserve"> 2 2368 1000    </t>
  </si>
  <si>
    <t xml:space="preserve"> Marko Jürgensen Kroneberg</t>
  </si>
  <si>
    <t xml:space="preserve"> 2 2368 1000</t>
  </si>
  <si>
    <t xml:space="preserve"> Joaquín Montero Ossandón </t>
  </si>
  <si>
    <t xml:space="preserve"> jmontero@ossandon.cl</t>
  </si>
  <si>
    <t xml:space="preserve"> Eduardo Spichiger Briones</t>
  </si>
  <si>
    <t xml:space="preserve"> Josemaría Romero Evans </t>
  </si>
  <si>
    <t xml:space="preserve"> Asociado</t>
  </si>
  <si>
    <t xml:space="preserve"> jromero@ossandon.cl</t>
  </si>
  <si>
    <t xml:space="preserve"> Monserrat Alarcón Rudloff</t>
  </si>
  <si>
    <t xml:space="preserve"> Viviana Brito Chacano</t>
  </si>
  <si>
    <t xml:space="preserve"> Paola Fritz Torrealba</t>
  </si>
  <si>
    <t xml:space="preserve"> Roberto Grant Gajardo</t>
  </si>
  <si>
    <t xml:space="preserve"> Juan Pablo Grant Gajardo </t>
  </si>
  <si>
    <t xml:space="preserve"> jpgrant@ossandon.cl</t>
  </si>
  <si>
    <t xml:space="preserve"> Joanna Valdés Peñaloza </t>
  </si>
  <si>
    <t xml:space="preserve"> jvaldes@ossandon.cl</t>
  </si>
  <si>
    <t>OTERO Y DOMINGUEZ LTDA.</t>
  </si>
  <si>
    <t>Acero | Barras de Acero Inoxidable</t>
  </si>
  <si>
    <t xml:space="preserve"> Fernanda Otero Domínguez</t>
  </si>
  <si>
    <t xml:space="preserve"> 2 2889 6000</t>
  </si>
  <si>
    <t xml:space="preserve"> Sebastián Otero Domínguez</t>
  </si>
  <si>
    <t xml:space="preserve"> Alfonso de la Cerda </t>
  </si>
  <si>
    <t xml:space="preserve"> Gerente Abastecimiento</t>
  </si>
  <si>
    <t xml:space="preserve"> adelacerda@acerosotero.cl</t>
  </si>
  <si>
    <t xml:space="preserve"> 2 2889 6100    </t>
  </si>
  <si>
    <t xml:space="preserve"> Ximena Correa Zúñiga </t>
  </si>
  <si>
    <t xml:space="preserve"> xcorrea@empresasotero.cl</t>
  </si>
  <si>
    <t xml:space="preserve"> 2 2889 6546    </t>
  </si>
  <si>
    <t>OTIC - CORPORACION DE CAPACITACION DE LA CONSTRUCCION</t>
  </si>
  <si>
    <t>Capacitación de Personal | Consultores y Asesores de Recursos Humanos | Organismo Técnico Intermedio de Capacitación (OTIC)</t>
  </si>
  <si>
    <t xml:space="preserve"> Luis Hernán González Durán </t>
  </si>
  <si>
    <t xml:space="preserve"> fberger@ccc.cl</t>
  </si>
  <si>
    <t xml:space="preserve"> 2 2585 2000    </t>
  </si>
  <si>
    <t xml:space="preserve"> Pedro Varas Muñoz </t>
  </si>
  <si>
    <t xml:space="preserve"> pvaras@ccc.cl</t>
  </si>
  <si>
    <t xml:space="preserve"> 2 2405 2000    </t>
  </si>
  <si>
    <t xml:space="preserve"> Alejandro Campos Inostroza </t>
  </si>
  <si>
    <t xml:space="preserve"> Subgerente Zona Sur</t>
  </si>
  <si>
    <t xml:space="preserve"> acampos@ccc.cl</t>
  </si>
  <si>
    <t xml:space="preserve"> 41 290 6040    </t>
  </si>
  <si>
    <t xml:space="preserve"> Arturo Alvarez </t>
  </si>
  <si>
    <t xml:space="preserve"> Subgerente Zona Austral</t>
  </si>
  <si>
    <t xml:space="preserve"> aalvarez@ccc.cl</t>
  </si>
  <si>
    <t xml:space="preserve"> 65 256 0070    </t>
  </si>
  <si>
    <t xml:space="preserve"> Arnoldo Gutiérrez Zúñiga</t>
  </si>
  <si>
    <t xml:space="preserve"> 55 253 0320</t>
  </si>
  <si>
    <t>OUTOTEC CHILE S.A.</t>
  </si>
  <si>
    <t>Administradores de Construcción | Asesorías Técnicas | Empresas de Ingeniería y Obras Civiles | Equipos de Procesamiento de Minerales | Maquinaria, Equipos, Accesorios, Repuestos y Suministros para la Minería | Maquinaria, Equipos, Accesorios, Repuestos y Suministros para Procesar Madera y Metales | Montajes Industriales | Servicios de Ingeniería, Obras Civiles y Construcción | Servicios, Productos e Insumos para la Minería</t>
  </si>
  <si>
    <t xml:space="preserve"> Felipe Viguera Vásquez </t>
  </si>
  <si>
    <t xml:space="preserve"> felipe.viguera@outotec.com</t>
  </si>
  <si>
    <t xml:space="preserve"> 2 2336 2000    </t>
  </si>
  <si>
    <t xml:space="preserve"> Ernesto Fauré García </t>
  </si>
  <si>
    <t xml:space="preserve"> ernesto.faure@outotec.com</t>
  </si>
  <si>
    <t xml:space="preserve"> Patricio Andrade González </t>
  </si>
  <si>
    <t xml:space="preserve"> patricio.andrade@outotec.com</t>
  </si>
  <si>
    <t xml:space="preserve"> Antonio Nazer Varela </t>
  </si>
  <si>
    <t xml:space="preserve"> Gerente de Implementación y Proyectos</t>
  </si>
  <si>
    <t xml:space="preserve"> antonio.nazer@outotec.com</t>
  </si>
  <si>
    <t xml:space="preserve"> Juan Vega Martínez </t>
  </si>
  <si>
    <t xml:space="preserve"> Gerente O &amp; M</t>
  </si>
  <si>
    <t xml:space="preserve"> juan.vega@outotec.com</t>
  </si>
  <si>
    <t>OVALLE HNOS. LTDA.</t>
  </si>
  <si>
    <t xml:space="preserve"> Juan Carlos Ovalle Walker</t>
  </si>
  <si>
    <t xml:space="preserve"> 2 2713 1200</t>
  </si>
  <si>
    <t>Alarmas y Sistemas de Seguridad | Circuito Cerrado de TV | Portones y Puertas Automáticas | Sistemas Inteligentes de Control de Accesos, Peajes</t>
  </si>
  <si>
    <t xml:space="preserve"> Andrés Ovalle Palacios </t>
  </si>
  <si>
    <t xml:space="preserve"> aovalle@empresasovalle.cl</t>
  </si>
  <si>
    <t xml:space="preserve"> 2 2447 5400    </t>
  </si>
  <si>
    <t xml:space="preserve"> Andrés Ovalle Cruz </t>
  </si>
  <si>
    <t xml:space="preserve"> gerencia@empresasovalle.cl</t>
  </si>
  <si>
    <t xml:space="preserve"> María Eugenia Ballacey Toso</t>
  </si>
  <si>
    <t xml:space="preserve"> 2 2447 5400</t>
  </si>
  <si>
    <t>OXFORD S.A.</t>
  </si>
  <si>
    <t xml:space="preserve"> Cristian Contreras Brain </t>
  </si>
  <si>
    <t xml:space="preserve"> 2 2463 2000    </t>
  </si>
  <si>
    <t xml:space="preserve"> Marcela Ibarra </t>
  </si>
  <si>
    <t xml:space="preserve"> agallay@oxford.cl</t>
  </si>
  <si>
    <t xml:space="preserve"> Fabián Vásquez </t>
  </si>
  <si>
    <t xml:space="preserve"> Gerente Centro Distribución</t>
  </si>
  <si>
    <t xml:space="preserve"> fvasquez@oxford.cl</t>
  </si>
  <si>
    <t xml:space="preserve"> Verónica Hidalgo </t>
  </si>
  <si>
    <t xml:space="preserve"> Jefe Departamento de Comercio Exterior</t>
  </si>
  <si>
    <t xml:space="preserve"> vhidalgo@oxford.cl</t>
  </si>
  <si>
    <t>OXIPUR S.A.</t>
  </si>
  <si>
    <t xml:space="preserve"> Denise Barroilhet Seiffert </t>
  </si>
  <si>
    <t xml:space="preserve"> dbarroilhet@oxipur.cl</t>
  </si>
  <si>
    <t xml:space="preserve"> 2 2235 9997    </t>
  </si>
  <si>
    <t xml:space="preserve"> Max Barroilhet Seiffert </t>
  </si>
  <si>
    <t xml:space="preserve"> mbarro@oxipur.cl</t>
  </si>
  <si>
    <t xml:space="preserve"> 2 2235 6489    </t>
  </si>
  <si>
    <t>OXIQUIM S.A.</t>
  </si>
  <si>
    <t>Adhesivos, Colas, Aprestos, Sellantes y Similares | Aditivos para Alimentos | Almacenamiento de Combustibles, Productos Químicos, etc. | Edulcorantes | Materias Primas para la Industria Farmacéutica | Pigmentos y Materias Primas para la Industria del Plástico y Pinturas | Productos Químicos Especiales | Productos Químicos para el Tratamiento de Agua y Combustibles | Productos Químicos para la Alimentación Animal | Resinas Sintéticas | Servicios, Productos e Insumos para la Minería | Sustancias Químicas Industriales Básicas</t>
  </si>
  <si>
    <t xml:space="preserve"> oxiquim@oxiquim.com</t>
  </si>
  <si>
    <t xml:space="preserve"> 2 2478 8000    </t>
  </si>
  <si>
    <t xml:space="preserve"> Vicente Navarrete Rolando </t>
  </si>
  <si>
    <t xml:space="preserve"> 2 2478 8000</t>
  </si>
  <si>
    <t xml:space="preserve"> Maceelo Nacrur Awad</t>
  </si>
  <si>
    <t xml:space="preserve"> Edmundo Puentes Ruiz</t>
  </si>
  <si>
    <t xml:space="preserve"> Claudio Rosati Maldifassi</t>
  </si>
  <si>
    <t xml:space="preserve"> Marcelo Esteban Sielfeld</t>
  </si>
  <si>
    <t xml:space="preserve"> 2 2478 8200</t>
  </si>
  <si>
    <t xml:space="preserve"> Gilles Galté Aliaga </t>
  </si>
  <si>
    <t xml:space="preserve"> Gerente de División Químicos y Especialidades</t>
  </si>
  <si>
    <t xml:space="preserve"> quimicos@oxiquim.com</t>
  </si>
  <si>
    <t xml:space="preserve"> 2 2478 8200    </t>
  </si>
  <si>
    <t xml:space="preserve"> Cecilia Pardo Pizarro </t>
  </si>
  <si>
    <t xml:space="preserve"> Gerente División Terminales Marítimos y Servicios Logísticos</t>
  </si>
  <si>
    <t xml:space="preserve"> terminales@oxiquim.com</t>
  </si>
  <si>
    <t xml:space="preserve"> Gerardo Pérez-Cotapos Marín </t>
  </si>
  <si>
    <t xml:space="preserve"> Paulina Puelma Rojas </t>
  </si>
  <si>
    <t xml:space="preserve"> Carlos Sifri Rehbein </t>
  </si>
  <si>
    <t xml:space="preserve"> Gerente de Marketing e Inteligencia de Mercado</t>
  </si>
  <si>
    <t xml:space="preserve"> Pablo Mercado Schultz </t>
  </si>
  <si>
    <t xml:space="preserve"> Gerente de Ingeniería, Seguridad y Medio Ambiente</t>
  </si>
  <si>
    <t>P. Y G. LARRAIN PROPIEDADES LTDA.</t>
  </si>
  <si>
    <t xml:space="preserve"> Pablo Larraín Kimber </t>
  </si>
  <si>
    <t xml:space="preserve"> pyglarrain@pyg.cl</t>
  </si>
  <si>
    <t xml:space="preserve"> 2 2410 2000    </t>
  </si>
  <si>
    <t xml:space="preserve"> Gerardo Larraín Sartorius </t>
  </si>
  <si>
    <t xml:space="preserve"> Francisco Adriasola Navarrete </t>
  </si>
  <si>
    <t xml:space="preserve"> Gerente Area Comercial</t>
  </si>
  <si>
    <t xml:space="preserve"> fadriasola@pyg.cl</t>
  </si>
  <si>
    <t xml:space="preserve"> 2 2410 2018    </t>
  </si>
  <si>
    <t xml:space="preserve"> Hugo Risopatrón Larraín</t>
  </si>
  <si>
    <t xml:space="preserve"> 2 2410 2030</t>
  </si>
  <si>
    <t xml:space="preserve"> Alejandro Fuenzalida Vives </t>
  </si>
  <si>
    <t xml:space="preserve"> Gerente Area Oficinas</t>
  </si>
  <si>
    <t xml:space="preserve"> afv@pyg.cl</t>
  </si>
  <si>
    <t xml:space="preserve"> 2 2410 2020    </t>
  </si>
  <si>
    <t>Exhibidores y Stands Metálicos | Letreros Luminosos, Acrílicos y Similares | Publicidad Exterior</t>
  </si>
  <si>
    <t xml:space="preserve"> César Andrés Murúa Muñoz </t>
  </si>
  <si>
    <t xml:space="preserve"> cmurua@popdiseno.cl</t>
  </si>
  <si>
    <t xml:space="preserve"> 2 2624 0295    </t>
  </si>
  <si>
    <t xml:space="preserve"> Arturo de Jesús Murúa Polanco </t>
  </si>
  <si>
    <t xml:space="preserve"> amurua@mvmdiseno.cl</t>
  </si>
  <si>
    <t xml:space="preserve"> Marcelo Enrique Murúa Polanco </t>
  </si>
  <si>
    <t>PACEL S.A.</t>
  </si>
  <si>
    <t xml:space="preserve"> Natalia Smolko Laur </t>
  </si>
  <si>
    <t xml:space="preserve"> nataliasmolko@pacel.cl</t>
  </si>
  <si>
    <t xml:space="preserve"> 63 221 6485    </t>
  </si>
  <si>
    <t>PACIFIC FEEDER SERVICES S.A.</t>
  </si>
  <si>
    <t xml:space="preserve"> Alex Thiermann Isensee </t>
  </si>
  <si>
    <t xml:space="preserve"> gerencia.scl@grupopfs.com</t>
  </si>
  <si>
    <t xml:space="preserve"> 2 2248 1800    </t>
  </si>
  <si>
    <t xml:space="preserve"> Mark Thiermann Yeomans </t>
  </si>
  <si>
    <t xml:space="preserve"> markt@grupopfs.com</t>
  </si>
  <si>
    <t xml:space="preserve"> Philip Thiermann Yeomans</t>
  </si>
  <si>
    <t xml:space="preserve"> 2 2248 1800</t>
  </si>
  <si>
    <t>PACIFIC NUT COMPANY CHILE S.A.</t>
  </si>
  <si>
    <t xml:space="preserve"> jsutil@sutil.com</t>
  </si>
  <si>
    <t xml:space="preserve"> 2 2816 9200    </t>
  </si>
  <si>
    <t xml:space="preserve"> Cristian Infante Heymann</t>
  </si>
  <si>
    <t xml:space="preserve"> 2 2589 8002</t>
  </si>
  <si>
    <t xml:space="preserve"> Benjamín Herreros Freire</t>
  </si>
  <si>
    <t xml:space="preserve"> 2 2589 8016</t>
  </si>
  <si>
    <t xml:space="preserve"> Felipe Andrade Berger </t>
  </si>
  <si>
    <t xml:space="preserve"> fandrade@pacificnut.com</t>
  </si>
  <si>
    <t xml:space="preserve"> 2 2589 8003    </t>
  </si>
  <si>
    <t xml:space="preserve"> José Miguel Pereira Riesco</t>
  </si>
  <si>
    <t xml:space="preserve"> 2 2589 8012</t>
  </si>
  <si>
    <t xml:space="preserve"> Pedro Pablo Marín </t>
  </si>
  <si>
    <t xml:space="preserve"> ppmarin@pacificnut.com</t>
  </si>
  <si>
    <t xml:space="preserve"> 2 2589 8036    </t>
  </si>
  <si>
    <t>PACIFICBLU SPA</t>
  </si>
  <si>
    <t xml:space="preserve"> Marcel Moenne Muñoz </t>
  </si>
  <si>
    <t xml:space="preserve"> marcel.moenne@pacificblu.cl</t>
  </si>
  <si>
    <t xml:space="preserve"> 41 250 8400    </t>
  </si>
  <si>
    <t xml:space="preserve"> Jorge Escudero Vargas </t>
  </si>
  <si>
    <t xml:space="preserve"> jorge.escudero@pacificblu.cl</t>
  </si>
  <si>
    <t xml:space="preserve"> Felipe Flores Morales </t>
  </si>
  <si>
    <t xml:space="preserve"> felipe.flores@pacificblu.cl</t>
  </si>
  <si>
    <t xml:space="preserve"> Enrique Araneda Obando </t>
  </si>
  <si>
    <t xml:space="preserve"> enrique.araneda@pacificblu.cl</t>
  </si>
  <si>
    <t xml:space="preserve"> Pedro Muñoz Rodríguez </t>
  </si>
  <si>
    <t xml:space="preserve"> pedro.munoz@pacificblu.cl</t>
  </si>
  <si>
    <t>PACKER INGENIERIA</t>
  </si>
  <si>
    <t xml:space="preserve"> Leonardo Larraguibel Sepúlveda </t>
  </si>
  <si>
    <t xml:space="preserve"> 2 2273 1114    </t>
  </si>
  <si>
    <t xml:space="preserve"> Carolina Larraguibel Melo</t>
  </si>
  <si>
    <t xml:space="preserve"> 2 2325 8975</t>
  </si>
  <si>
    <t>PAN ITALIA</t>
  </si>
  <si>
    <t>Pan de Pascua | Panadería y Pastelería</t>
  </si>
  <si>
    <t xml:space="preserve"> Agustín Miguel Campeny Maltas </t>
  </si>
  <si>
    <t xml:space="preserve"> 2 2284 4043    </t>
  </si>
  <si>
    <t>PANADERIA CHILENA</t>
  </si>
  <si>
    <t xml:space="preserve"> Guillermo Badilla Moreira </t>
  </si>
  <si>
    <t xml:space="preserve"> 73 251 1653    </t>
  </si>
  <si>
    <t>PANADERIA LA FLORESTA</t>
  </si>
  <si>
    <t xml:space="preserve"> jmendi@adsl.tie.cl</t>
  </si>
  <si>
    <t xml:space="preserve"> 2 2859 4335    </t>
  </si>
  <si>
    <t>PANAMERICANA HOTEL PROVIDENCIA</t>
  </si>
  <si>
    <t xml:space="preserve"> Marco Vergara </t>
  </si>
  <si>
    <t xml:space="preserve"> mvergara@photeles.cl</t>
  </si>
  <si>
    <t xml:space="preserve"> 2 2233 2230    </t>
  </si>
  <si>
    <t xml:space="preserve"> Roberto Meiss Vorwerk </t>
  </si>
  <si>
    <t xml:space="preserve"> rmeiss@photelprovidencia.cl</t>
  </si>
  <si>
    <t xml:space="preserve"> Tamara Sanhueza </t>
  </si>
  <si>
    <t xml:space="preserve"> personal@photelprovidencia.cl</t>
  </si>
  <si>
    <t xml:space="preserve"> 2 2863 2323    </t>
  </si>
  <si>
    <t xml:space="preserve"> Karen Francisca Lazo Hormazábal</t>
  </si>
  <si>
    <t xml:space="preserve"> 2 2863 2332</t>
  </si>
  <si>
    <t>PANEL CONSULTORES EN GESTION</t>
  </si>
  <si>
    <t>Consultores Gerenciales | Consultores y Asesores de Empresas | Servicio de Consultoría y Asesoría en Búsqueda Personalizada de Ejecutivos</t>
  </si>
  <si>
    <t xml:space="preserve"> Sergio Germaín Fonck </t>
  </si>
  <si>
    <t xml:space="preserve"> 2 2951 2061    </t>
  </si>
  <si>
    <t>PANELES ESTRUCTURALES COVINTEC CHILE LTDA.</t>
  </si>
  <si>
    <t xml:space="preserve"> Alvaro Javier Mery Romero </t>
  </si>
  <si>
    <t xml:space="preserve"> covintec@covintec.cl</t>
  </si>
  <si>
    <t xml:space="preserve"> 2 2623 9212    </t>
  </si>
  <si>
    <t>PANIMEX QUIMICA LTDA.</t>
  </si>
  <si>
    <t>Exportaciones | Importadores y Representantes | Productos Químicos Especiales</t>
  </si>
  <si>
    <t xml:space="preserve"> Gonzalo Gazmuri Muñoz</t>
  </si>
  <si>
    <t xml:space="preserve"> 2 2470 4900</t>
  </si>
  <si>
    <t xml:space="preserve"> Gonzalo Gazmuri Lyon</t>
  </si>
  <si>
    <t xml:space="preserve"> Juan Pablo Gazmuri Lyon </t>
  </si>
  <si>
    <t xml:space="preserve"> jpgazmuri@panimex.cl</t>
  </si>
  <si>
    <t xml:space="preserve"> 2 2470 4900    </t>
  </si>
  <si>
    <t>PAPEL PRINT</t>
  </si>
  <si>
    <t>Formularios Continuos, Formularios Comerciales | Papeles Autocopiativos | Papeles Gráficos | Papeles para Fotocopiadora</t>
  </si>
  <si>
    <t xml:space="preserve"> Juan David Gutiérrez Labbé </t>
  </si>
  <si>
    <t xml:space="preserve"> jgutierrez@papelprint.cl</t>
  </si>
  <si>
    <t xml:space="preserve"> 2 2522 1906    </t>
  </si>
  <si>
    <t>PAPELERA DIMAR S.A.</t>
  </si>
  <si>
    <t xml:space="preserve"> Jonatan Morán Vera </t>
  </si>
  <si>
    <t xml:space="preserve"> jmoran@dimar.cl</t>
  </si>
  <si>
    <t xml:space="preserve"> 2 2591 1147    </t>
  </si>
  <si>
    <t xml:space="preserve"> Andrés Undurraga Franceschini </t>
  </si>
  <si>
    <t xml:space="preserve"> andres.undurraga@dimar.cl</t>
  </si>
  <si>
    <t xml:space="preserve"> 2 2591 1162    </t>
  </si>
  <si>
    <t xml:space="preserve"> Carlos Hernández Díaz </t>
  </si>
  <si>
    <t xml:space="preserve"> carlos.hernandez@dimar.cl</t>
  </si>
  <si>
    <t xml:space="preserve"> 2 2591 1153    </t>
  </si>
  <si>
    <t xml:space="preserve"> Rodrigo Espinoza Ponce</t>
  </si>
  <si>
    <t xml:space="preserve"> 2 2591 1175</t>
  </si>
  <si>
    <t xml:space="preserve"> Erika González Rivas</t>
  </si>
  <si>
    <t xml:space="preserve"> 2 2591 1141</t>
  </si>
  <si>
    <t>PAPELERIA GUNDLACH</t>
  </si>
  <si>
    <t>Papel y Cartón | Papeles Autoadhesivos | Papeles Autocopiativos | Sobres</t>
  </si>
  <si>
    <t xml:space="preserve"> Jaime Marcos Lama </t>
  </si>
  <si>
    <t xml:space="preserve"> 2 2555 7877    </t>
  </si>
  <si>
    <t xml:space="preserve"> Jaime Marcos Gundlach</t>
  </si>
  <si>
    <t xml:space="preserve"> 2 2555 7877</t>
  </si>
  <si>
    <t>PAPELES CORDILLERA SPA</t>
  </si>
  <si>
    <t>Papeles para Corrugar | Papeles para Envases y Embalajes</t>
  </si>
  <si>
    <t xml:space="preserve"> 2 2367 5700</t>
  </si>
  <si>
    <t xml:space="preserve"> Edgar González Tatlock </t>
  </si>
  <si>
    <t xml:space="preserve"> edgar.gonzalez@cmpc.com</t>
  </si>
  <si>
    <t xml:space="preserve"> 2 2367 5700    </t>
  </si>
  <si>
    <t xml:space="preserve"> Daniel De Witt Hepp </t>
  </si>
  <si>
    <t xml:space="preserve"> daniel.dewitt@cmpc.com</t>
  </si>
  <si>
    <t xml:space="preserve"> Fernando Pérez Acevedo </t>
  </si>
  <si>
    <t xml:space="preserve"> fernando.perez@cmpc.com</t>
  </si>
  <si>
    <t>PAPELES IMAC LTDA.</t>
  </si>
  <si>
    <t xml:space="preserve"> Danilo Burón Sepúlveda </t>
  </si>
  <si>
    <t xml:space="preserve"> papelesimac@papelesimac.cl</t>
  </si>
  <si>
    <t xml:space="preserve"> 2 2238 0743    </t>
  </si>
  <si>
    <t>PAPELES OMEGA</t>
  </si>
  <si>
    <t>Papeles Autoadhesivos | Papeles Autocopiativos | Papeles Gráficos | Papeles para Fotocopiadora</t>
  </si>
  <si>
    <t xml:space="preserve"> Lucrecia del Carmen Quezada Romero </t>
  </si>
  <si>
    <t xml:space="preserve"> omegalun@gmail.com</t>
  </si>
  <si>
    <t xml:space="preserve"> 2 2664 2992    </t>
  </si>
  <si>
    <t xml:space="preserve"> Eduardo Mena Quezada </t>
  </si>
  <si>
    <t xml:space="preserve"> gcomercial@papelesomega.cl</t>
  </si>
  <si>
    <t xml:space="preserve"> 2 2556 2192    </t>
  </si>
  <si>
    <t xml:space="preserve"> Alejandra Mena Quezada</t>
  </si>
  <si>
    <t xml:space="preserve"> 2 2633 7809</t>
  </si>
  <si>
    <t>PAREX CHILE LTDA.</t>
  </si>
  <si>
    <t>Adhesivos, Colas, Aprestos, Sellantes y Similares | Aditivos e Impermeabilizantes | Morteros para la Construcción | Revestimientos | Servicios, Productos e Insumos para la Minería</t>
  </si>
  <si>
    <t xml:space="preserve"> Olivier Caminade </t>
  </si>
  <si>
    <t xml:space="preserve"> olivier.caminade@parex-group.cl</t>
  </si>
  <si>
    <t xml:space="preserve"> 2 2328 9900    </t>
  </si>
  <si>
    <t xml:space="preserve"> Francisco Trivelli </t>
  </si>
  <si>
    <t xml:space="preserve"> francisco.trivelli@parex-group.cl</t>
  </si>
  <si>
    <t xml:space="preserve"> Marcelo Varas </t>
  </si>
  <si>
    <t xml:space="preserve"> marcelo.varas@parex-group.cl</t>
  </si>
  <si>
    <t>PARK HOTEL CALAMA</t>
  </si>
  <si>
    <t xml:space="preserve"> Carlos Fuentes Muñoz</t>
  </si>
  <si>
    <t xml:space="preserve"> 55 271 5800</t>
  </si>
  <si>
    <t xml:space="preserve"> Oscar Guzmán Castro </t>
  </si>
  <si>
    <t xml:space="preserve"> marketing@parkcalama.cl</t>
  </si>
  <si>
    <t xml:space="preserve"> 55 271 5800    </t>
  </si>
  <si>
    <t xml:space="preserve"> Alejandro Opazo Sagredo</t>
  </si>
  <si>
    <t>PARKER HANNIFIN CORPORATION CHILE LTDA.</t>
  </si>
  <si>
    <t>Maquinaria, Equipos, Accesorios, Repuestos y Suministros para la Minería | Motores y Turbinas</t>
  </si>
  <si>
    <t xml:space="preserve"> Rodrigo Alejandro Sepúlveda Negrete </t>
  </si>
  <si>
    <t xml:space="preserve"> rodrigo.sepulveda@parker.com</t>
  </si>
  <si>
    <t xml:space="preserve"> 2 2623 1216    </t>
  </si>
  <si>
    <t xml:space="preserve"> Jaime Urrejola Dávila </t>
  </si>
  <si>
    <t xml:space="preserve"> jaime.urrejola@parker.com</t>
  </si>
  <si>
    <t xml:space="preserve"> 2 2303 9640    </t>
  </si>
  <si>
    <t xml:space="preserve"> Joao Carlos de Oliveira </t>
  </si>
  <si>
    <t xml:space="preserve"> jcarlos@parker.com</t>
  </si>
  <si>
    <t xml:space="preserve"> Lorena Sea Urbina </t>
  </si>
  <si>
    <t xml:space="preserve"> Supervisora de Recursos Humanos</t>
  </si>
  <si>
    <t xml:space="preserve"> lorena.sea@parker.com</t>
  </si>
  <si>
    <t xml:space="preserve"> 2 2303 9662    </t>
  </si>
  <si>
    <t>PARKER INGENIERIA S.A.</t>
  </si>
  <si>
    <t>Automatización de Procesos Industriales | Equipos para Energía Solar | Telecomunicaciones y Radiocomunicaciones</t>
  </si>
  <si>
    <t xml:space="preserve"> María Isabel Sanfuentes G.</t>
  </si>
  <si>
    <t xml:space="preserve"> 2 2752 6070</t>
  </si>
  <si>
    <t xml:space="preserve"> Jorge Parker Parada </t>
  </si>
  <si>
    <t xml:space="preserve"> parker.ingenieria@gmail.com</t>
  </si>
  <si>
    <t xml:space="preserve"> 2 2752 6070    </t>
  </si>
  <si>
    <t xml:space="preserve"> Verónica Parker S. </t>
  </si>
  <si>
    <t>PARQUE ARAUCO S.A.</t>
  </si>
  <si>
    <t xml:space="preserve"> Orlando Rubén Sáenz Rojas </t>
  </si>
  <si>
    <t xml:space="preserve"> Guillermo Pablo Said Yarur </t>
  </si>
  <si>
    <t xml:space="preserve"> José Domingo Eluchans Urenda </t>
  </si>
  <si>
    <t xml:space="preserve"> Fernando Massú Tare </t>
  </si>
  <si>
    <t xml:space="preserve"> Rodrigo Muñoz Muñoz </t>
  </si>
  <si>
    <t xml:space="preserve"> lcarrasco@parauco.com</t>
  </si>
  <si>
    <t xml:space="preserve"> Andrés Torrealba Ruiz-Tagle</t>
  </si>
  <si>
    <t xml:space="preserve"> 2 2299 0560</t>
  </si>
  <si>
    <t xml:space="preserve"> Claudio Chamorro Carrizo </t>
  </si>
  <si>
    <t xml:space="preserve"> pmunozo@parauco.com</t>
  </si>
  <si>
    <t xml:space="preserve"> 2 2299 0510    </t>
  </si>
  <si>
    <t xml:space="preserve"> Duncan Grob Urzúa </t>
  </si>
  <si>
    <t xml:space="preserve"> dgrob@parauco.com</t>
  </si>
  <si>
    <t xml:space="preserve"> 2 2299 0641    </t>
  </si>
  <si>
    <t xml:space="preserve"> Felipe Castro Del Río </t>
  </si>
  <si>
    <t xml:space="preserve"> Gerente Comercial División Chile</t>
  </si>
  <si>
    <t xml:space="preserve"> fcastro@parauco.com</t>
  </si>
  <si>
    <t xml:space="preserve"> 2 2299 0560    </t>
  </si>
  <si>
    <t>PARQUE DEL RECUERDO</t>
  </si>
  <si>
    <t>Cementerios | Servicios Funerarios</t>
  </si>
  <si>
    <t xml:space="preserve"> Patricio Muñoz Molina </t>
  </si>
  <si>
    <t xml:space="preserve"> 2 2550 4021    </t>
  </si>
  <si>
    <t xml:space="preserve"> Juan Pablo Donetch Odriozola</t>
  </si>
  <si>
    <t xml:space="preserve"> 2 2550 4021</t>
  </si>
  <si>
    <t xml:space="preserve"> Sergio Cortés Valdés </t>
  </si>
  <si>
    <t xml:space="preserve"> scortes@parquedelrecuerdo.cl</t>
  </si>
  <si>
    <t xml:space="preserve"> Nicolás Muñoz Wachtendorff </t>
  </si>
  <si>
    <t xml:space="preserve"> nicolas.munoz@parquedelrecuerdo.cl</t>
  </si>
  <si>
    <t xml:space="preserve"> Felipe Valdivieso Larraín </t>
  </si>
  <si>
    <t xml:space="preserve"> Gerente General Administradora Los Parques</t>
  </si>
  <si>
    <t xml:space="preserve"> fvaldivieso@parquedelrecuerdo.cl</t>
  </si>
  <si>
    <t xml:space="preserve"> Cristián Gutiérrez Castiglione </t>
  </si>
  <si>
    <t xml:space="preserve"> cgutierrez@parquedelrecuerdo.cl</t>
  </si>
  <si>
    <t>PARQUE METROPOLITANO DE SANTIAGO</t>
  </si>
  <si>
    <t>Gobierno, Administración Pública y Defensa | Parques de Entretención</t>
  </si>
  <si>
    <t xml:space="preserve"> Martín Andrade Ruiz-Tagle </t>
  </si>
  <si>
    <t xml:space="preserve"> mandradert@minvu.cl</t>
  </si>
  <si>
    <t xml:space="preserve"> 2 2732 2037    </t>
  </si>
  <si>
    <t xml:space="preserve"> Sergio Clavería Vásquez </t>
  </si>
  <si>
    <t xml:space="preserve"> Jefe Departamento Servicios Generales</t>
  </si>
  <si>
    <t xml:space="preserve"> sclaveria@parquemet.cl</t>
  </si>
  <si>
    <t xml:space="preserve"> 2 2730 1399    </t>
  </si>
  <si>
    <t xml:space="preserve"> Andrea Alvarado Ojeda </t>
  </si>
  <si>
    <t xml:space="preserve"> Jefe División Parques y Jardines</t>
  </si>
  <si>
    <t xml:space="preserve"> aalvaradoo@parquemet.cl</t>
  </si>
  <si>
    <t xml:space="preserve"> 2 2730 1318    </t>
  </si>
  <si>
    <t xml:space="preserve"> Soledad del Castillo Vicencio </t>
  </si>
  <si>
    <t xml:space="preserve"> Jefe de Prensa</t>
  </si>
  <si>
    <t xml:space="preserve"> scastillov@parquemet.cl</t>
  </si>
  <si>
    <t xml:space="preserve"> 2 2730 1461    </t>
  </si>
  <si>
    <t xml:space="preserve"> Alejandra Montalba Zalaquett </t>
  </si>
  <si>
    <t xml:space="preserve"> Jefe División Zoológico</t>
  </si>
  <si>
    <t xml:space="preserve"> amontalba@parquemet.cl</t>
  </si>
  <si>
    <t xml:space="preserve"> 2 2730 1398    </t>
  </si>
  <si>
    <t>PARQUIMETROS S.A.</t>
  </si>
  <si>
    <t xml:space="preserve"> Boris Zaror </t>
  </si>
  <si>
    <t xml:space="preserve"> 2 2734 2288    </t>
  </si>
  <si>
    <t xml:space="preserve"> Iris Camus</t>
  </si>
  <si>
    <t xml:space="preserve"> 2 2734 2288</t>
  </si>
  <si>
    <t>PARTNERS IN PERFORMANCE CHILE SPA</t>
  </si>
  <si>
    <t xml:space="preserve"> Ignacio Di Bartolo </t>
  </si>
  <si>
    <t xml:space="preserve"> ignacio.dibartolo@pip.global</t>
  </si>
  <si>
    <t xml:space="preserve"> 9 8813 8484    </t>
  </si>
  <si>
    <t>PASCAL Y CIA. S.A.</t>
  </si>
  <si>
    <t xml:space="preserve"> José Manuel Pascal Blanchard </t>
  </si>
  <si>
    <t xml:space="preserve"> josemanuel@pascal.cl</t>
  </si>
  <si>
    <t xml:space="preserve"> 2 2633 0360    </t>
  </si>
  <si>
    <t>PASTELERIA ALEMANA HOLZ Y CIA. LTDA.</t>
  </si>
  <si>
    <t xml:space="preserve"> Ricardo Holz Ostvig</t>
  </si>
  <si>
    <t xml:space="preserve"> 2 2535 7498</t>
  </si>
  <si>
    <t xml:space="preserve"> Rainer Holz Paiva</t>
  </si>
  <si>
    <t xml:space="preserve"> Carolina Gallegos Godoy </t>
  </si>
  <si>
    <t xml:space="preserve"> carolinagallegos@holz.cl</t>
  </si>
  <si>
    <t xml:space="preserve"> 2 2535 7498    </t>
  </si>
  <si>
    <t>PASTELERIA GLORIET LTDA.</t>
  </si>
  <si>
    <t xml:space="preserve"> Andrés Ungar Ungar </t>
  </si>
  <si>
    <t xml:space="preserve"> aungar@cory.cl</t>
  </si>
  <si>
    <t xml:space="preserve"> 2 2768 3900    </t>
  </si>
  <si>
    <t xml:space="preserve"> Jorge Reyes Sepúlveda </t>
  </si>
  <si>
    <t xml:space="preserve"> jefefinanzas@cory.cl</t>
  </si>
  <si>
    <t xml:space="preserve"> Susan Canales </t>
  </si>
  <si>
    <t xml:space="preserve"> scanales@cory.cl</t>
  </si>
  <si>
    <t xml:space="preserve"> 2 2768 3912    </t>
  </si>
  <si>
    <t xml:space="preserve"> Yasna López </t>
  </si>
  <si>
    <t xml:space="preserve"> Encargada de Recurso Humano</t>
  </si>
  <si>
    <t xml:space="preserve"> yasna.lopez@cori.cl</t>
  </si>
  <si>
    <t xml:space="preserve"> 2 2768 3903    </t>
  </si>
  <si>
    <t>PASTELERIA ROGGENDORF</t>
  </si>
  <si>
    <t>Chocolates, Caramelos, Chicles, Galletas y Otros Productos de Confitería | Panadería y Pastelería</t>
  </si>
  <si>
    <t xml:space="preserve"> Helga Margarita Roggendorf Bodige </t>
  </si>
  <si>
    <t xml:space="preserve"> helga@roggendorf.cl</t>
  </si>
  <si>
    <t xml:space="preserve"> 41 252 2119    </t>
  </si>
  <si>
    <t xml:space="preserve"> Ruth Bodige Wulf </t>
  </si>
  <si>
    <t xml:space="preserve"> 41 222 5774    </t>
  </si>
  <si>
    <t>PAT TRAFFIC LTDA.</t>
  </si>
  <si>
    <t xml:space="preserve"> Carlos Hayler Glocke </t>
  </si>
  <si>
    <t xml:space="preserve"> carlos.hayler@pat-traffic.cl</t>
  </si>
  <si>
    <t xml:space="preserve"> 2 2223 9713    </t>
  </si>
  <si>
    <t xml:space="preserve"> David Higueras Burgos </t>
  </si>
  <si>
    <t xml:space="preserve"> david.higueras@pat-traffic.cl</t>
  </si>
  <si>
    <t xml:space="preserve"> Francisco García Opazo </t>
  </si>
  <si>
    <t xml:space="preserve"> francisco.garcia@pat-traffic.cl</t>
  </si>
  <si>
    <t>PATAGONIAFRESH S.A.</t>
  </si>
  <si>
    <t xml:space="preserve"> Raimundo Díaz Domínguez </t>
  </si>
  <si>
    <t xml:space="preserve"> 72 297 6200    </t>
  </si>
  <si>
    <t xml:space="preserve"> Andrea Otaegui Swett </t>
  </si>
  <si>
    <t xml:space="preserve"> andrea.otaegui@patagoniafresh.cl</t>
  </si>
  <si>
    <t xml:space="preserve"> Arturo Cerda Domínguez </t>
  </si>
  <si>
    <t xml:space="preserve"> arturo.cerda@patagoniafresh.cl</t>
  </si>
  <si>
    <t xml:space="preserve"> Felipe Guzmán Arancibia </t>
  </si>
  <si>
    <t xml:space="preserve"> felipe.guzman@pataniafresh.cl</t>
  </si>
  <si>
    <t xml:space="preserve"> Ada Santa María </t>
  </si>
  <si>
    <t xml:space="preserve"> ada.santamaria@patagoniafresh.cl</t>
  </si>
  <si>
    <t>Accesorios de Confecciones | Materiales para la Construcción</t>
  </si>
  <si>
    <t xml:space="preserve"> 2 2555 0992    </t>
  </si>
  <si>
    <t xml:space="preserve"> Pamela Armstrong Barea </t>
  </si>
  <si>
    <t>PATRICIO HIDALGO S.A.</t>
  </si>
  <si>
    <t xml:space="preserve"> Patricio Hidalgo Hernández</t>
  </si>
  <si>
    <t xml:space="preserve"> 2 2740 2600</t>
  </si>
  <si>
    <t xml:space="preserve"> Renzo Costa Hidalgo </t>
  </si>
  <si>
    <t xml:space="preserve"> rcosta@phsa.cl</t>
  </si>
  <si>
    <t xml:space="preserve"> 2 2740 2600    </t>
  </si>
  <si>
    <t xml:space="preserve"> Cristián Donoso Cárcamo </t>
  </si>
  <si>
    <t xml:space="preserve"> cdonoso@phsa.cl</t>
  </si>
  <si>
    <t xml:space="preserve"> Sandra Cárdenas Oyarzo </t>
  </si>
  <si>
    <t xml:space="preserve"> Jefe de Repuestos</t>
  </si>
  <si>
    <t xml:space="preserve"> scardenas@phsa.cl</t>
  </si>
  <si>
    <t xml:space="preserve"> María Gloria Gálvez</t>
  </si>
  <si>
    <t>PATRICIO LIOI Y CIA. LTDA.</t>
  </si>
  <si>
    <t>Candados | Cerrajería y Quincallería | Manufacturas Metalúrgicas</t>
  </si>
  <si>
    <t xml:space="preserve"> María del Pilar Lioi Cotera </t>
  </si>
  <si>
    <t xml:space="preserve"> plioi@lioi.cl</t>
  </si>
  <si>
    <t xml:space="preserve"> 2 2599 2060    </t>
  </si>
  <si>
    <t xml:space="preserve"> Camilo Ugarte Gómez </t>
  </si>
  <si>
    <t xml:space="preserve"> cugarte@lioi.cl</t>
  </si>
  <si>
    <t xml:space="preserve"> 2 2599 2016    </t>
  </si>
  <si>
    <t xml:space="preserve"> Víctor Sarabia Recabal</t>
  </si>
  <si>
    <t xml:space="preserve"> 2 2599 2036</t>
  </si>
  <si>
    <t xml:space="preserve"> Marcos Castro Sandoval </t>
  </si>
  <si>
    <t xml:space="preserve"> mcastros@lioi.cl</t>
  </si>
  <si>
    <t xml:space="preserve"> 2 2599 2014    </t>
  </si>
  <si>
    <t>PATRICIO OTERO F. Y CIA. LTDA.</t>
  </si>
  <si>
    <t>Abrasivos y Esmeriles | Alambres, Clavos, Pernos, Tornillos, Grapas, Gaviones y Similares | Anclajes y Fijaciones | Ferretería y Ferretería Industrial | Herramientas</t>
  </si>
  <si>
    <t xml:space="preserve"> Pedro Vargas Vera</t>
  </si>
  <si>
    <t xml:space="preserve"> 2 2889 6302</t>
  </si>
  <si>
    <t xml:space="preserve"> Gerardo Pérez Cereceda </t>
  </si>
  <si>
    <t xml:space="preserve"> gperez@empresasotero.cl</t>
  </si>
  <si>
    <t xml:space="preserve"> 2 2889 6500    </t>
  </si>
  <si>
    <t xml:space="preserve"> Eduardo Durán Sepúlveda </t>
  </si>
  <si>
    <t xml:space="preserve"> Gerente Nacional de Ventas Industriales</t>
  </si>
  <si>
    <t xml:space="preserve"> eduran@serviper.cl</t>
  </si>
  <si>
    <t xml:space="preserve"> 2 2889 6381    </t>
  </si>
  <si>
    <t xml:space="preserve"> Sergio Quinteros Fuentes </t>
  </si>
  <si>
    <t xml:space="preserve"> Subgerente de Tecnología</t>
  </si>
  <si>
    <t xml:space="preserve"> squinteros@empresasotero.cl</t>
  </si>
  <si>
    <t xml:space="preserve"> 2 2889 6550    </t>
  </si>
  <si>
    <t xml:space="preserve"> María Isabel Echeverría Sotelo</t>
  </si>
  <si>
    <t xml:space="preserve"> 2 2889 6544</t>
  </si>
  <si>
    <t>PATRONATO MADRE - HIJO (PATRONATO NACIONAL DE LA INFANCIA)</t>
  </si>
  <si>
    <t xml:space="preserve"> André Le Foulon Rothe </t>
  </si>
  <si>
    <t xml:space="preserve"> 2 2986 1838    </t>
  </si>
  <si>
    <t xml:space="preserve"> Carolina Jiménez Mery </t>
  </si>
  <si>
    <t xml:space="preserve"> Alfonso Dittborn Baeza </t>
  </si>
  <si>
    <t xml:space="preserve"> Andrés Montero Jaramillo </t>
  </si>
  <si>
    <t xml:space="preserve"> Juan Carlos Carraha Chahuán </t>
  </si>
  <si>
    <t xml:space="preserve"> gerencia@patt.cl</t>
  </si>
  <si>
    <t xml:space="preserve"> 2 2777 7783    </t>
  </si>
  <si>
    <t xml:space="preserve"> Angélica Fuentes Chandía </t>
  </si>
  <si>
    <t xml:space="preserve"> afuentes@patt.cl</t>
  </si>
  <si>
    <t>PAVEZ ECONOMAT</t>
  </si>
  <si>
    <t xml:space="preserve"> Luis Pavez Pardo </t>
  </si>
  <si>
    <t xml:space="preserve"> luchopavez@gmail.com</t>
  </si>
  <si>
    <t xml:space="preserve"> 72 222 8580    </t>
  </si>
  <si>
    <t>PAVIMENTOS QUILIN LTDA.</t>
  </si>
  <si>
    <t xml:space="preserve"> Cristóbal Paúl Pérez </t>
  </si>
  <si>
    <t xml:space="preserve"> cpaul@quilin.cl</t>
  </si>
  <si>
    <t xml:space="preserve"> 2 2810 8650    </t>
  </si>
  <si>
    <t xml:space="preserve"> Francisco Castillo De La Jara </t>
  </si>
  <si>
    <t xml:space="preserve"> fcastillo@quilin.cl</t>
  </si>
  <si>
    <t xml:space="preserve"> José Tomás Schenke Reyes </t>
  </si>
  <si>
    <t xml:space="preserve"> jts@quilin.cl</t>
  </si>
  <si>
    <t xml:space="preserve"> Daniel Palacios Calvanese </t>
  </si>
  <si>
    <t xml:space="preserve"> dpalacios@quilin.cl</t>
  </si>
  <si>
    <t xml:space="preserve"> Miguel L. Richard Rogers</t>
  </si>
  <si>
    <t xml:space="preserve"> 2 2387 8000</t>
  </si>
  <si>
    <t xml:space="preserve"> Angel Guarello Larenas</t>
  </si>
  <si>
    <t xml:space="preserve"> Eduardo Ríos Cabero </t>
  </si>
  <si>
    <t xml:space="preserve"> administracion@pbbsa.cl</t>
  </si>
  <si>
    <t xml:space="preserve"> 2 2387 8000    </t>
  </si>
  <si>
    <t xml:space="preserve"> Belén Richard Hurtado </t>
  </si>
  <si>
    <t xml:space="preserve"> Mario Castillo Yáñez </t>
  </si>
  <si>
    <t xml:space="preserve"> ventas@pbbsa.cl</t>
  </si>
  <si>
    <t>PCI COMUNICACIONES CORPORATIVAS LTDA.</t>
  </si>
  <si>
    <t xml:space="preserve"> Patricio Chávez Inostroza</t>
  </si>
  <si>
    <t xml:space="preserve"> 2 2665 0828</t>
  </si>
  <si>
    <t xml:space="preserve"> Alejandro Gallardo Zenteno </t>
  </si>
  <si>
    <t xml:space="preserve"> 2 2665 0828    </t>
  </si>
  <si>
    <t>PEDRO ALEMANY LLANOS</t>
  </si>
  <si>
    <t xml:space="preserve"> Pedro Alemany Llanos </t>
  </si>
  <si>
    <t xml:space="preserve"> pedro.alemany1@gmail.com</t>
  </si>
  <si>
    <t xml:space="preserve"> 2 2857 4946    </t>
  </si>
  <si>
    <t>PEERCO S.A.</t>
  </si>
  <si>
    <t xml:space="preserve"> Pedro Corona Bozzo</t>
  </si>
  <si>
    <t xml:space="preserve"> 2 2225 4361</t>
  </si>
  <si>
    <t xml:space="preserve"> 2 2225 4361    </t>
  </si>
  <si>
    <t>PEHUEN EDITORES S.A.</t>
  </si>
  <si>
    <t xml:space="preserve"> Juan Sebastián Barros Cerda </t>
  </si>
  <si>
    <t xml:space="preserve"> jsbarrosc@gmail.com</t>
  </si>
  <si>
    <t xml:space="preserve"> 2 2795 7133    </t>
  </si>
  <si>
    <t xml:space="preserve"> Juan Manuel Galán Zamora </t>
  </si>
  <si>
    <t xml:space="preserve"> editorial@pehuen.cl</t>
  </si>
  <si>
    <t xml:space="preserve"> 2 2795 7132    </t>
  </si>
  <si>
    <t>PEIDE INTERNATIONAL</t>
  </si>
  <si>
    <t>Exportaciones | Instalaciones y Proyectos Eléctricos | Montajes Industriales</t>
  </si>
  <si>
    <t xml:space="preserve"> Raúl Planells Ibáñez</t>
  </si>
  <si>
    <t xml:space="preserve"> 2 2585 0100</t>
  </si>
  <si>
    <t xml:space="preserve"> Raúl Planells Portugal </t>
  </si>
  <si>
    <t xml:space="preserve"> info@peide.cl</t>
  </si>
  <si>
    <t xml:space="preserve"> 2 2585 0100    </t>
  </si>
  <si>
    <t xml:space="preserve"> René Castro Allendes </t>
  </si>
  <si>
    <t xml:space="preserve"> rcastro@peide.cl</t>
  </si>
  <si>
    <t xml:space="preserve"> Hardy Wistuba Quezada </t>
  </si>
  <si>
    <t xml:space="preserve"> hwistuba@peide.cl</t>
  </si>
  <si>
    <t xml:space="preserve"> Juan Pablo Planells Portugal </t>
  </si>
  <si>
    <t xml:space="preserve"> jpplanells@peide.cl</t>
  </si>
  <si>
    <t xml:space="preserve"> Mónica Planells Portugal</t>
  </si>
  <si>
    <t>PELP INTERNACIONAL S.A.</t>
  </si>
  <si>
    <t>Exportaciones | Importadores y Representantes | Maquinaria, Equipos, Accesorios, Repuestos y Suministros para la Industria Alimentaria</t>
  </si>
  <si>
    <t xml:space="preserve"> Luis Hernán Kappes Magallanes </t>
  </si>
  <si>
    <t xml:space="preserve"> retail@@pelp.cl</t>
  </si>
  <si>
    <t xml:space="preserve"> 2 2870 4315    </t>
  </si>
  <si>
    <t xml:space="preserve"> Carlos Augusto Wiegand Calvo </t>
  </si>
  <si>
    <t xml:space="preserve"> retail@pelp.cl</t>
  </si>
  <si>
    <t xml:space="preserve"> Hernán Figueroa González </t>
  </si>
  <si>
    <t xml:space="preserve"> 2 2870 4380    </t>
  </si>
  <si>
    <t>PENA SPOERER Y CIA. S.A.</t>
  </si>
  <si>
    <t xml:space="preserve"> Luis Alberto Gana Arteaga </t>
  </si>
  <si>
    <t xml:space="preserve"> lgana@pesco.cl</t>
  </si>
  <si>
    <t xml:space="preserve"> 2 2829 9600    </t>
  </si>
  <si>
    <t xml:space="preserve"> Raúl López </t>
  </si>
  <si>
    <t xml:space="preserve"> rlopez@pesco.cl</t>
  </si>
  <si>
    <t xml:space="preserve"> Melissa Obregón </t>
  </si>
  <si>
    <t xml:space="preserve"> mobregon@pesco.cl</t>
  </si>
  <si>
    <t xml:space="preserve"> Marcela Olivares </t>
  </si>
  <si>
    <t xml:space="preserve"> molivares@pesco.cl</t>
  </si>
  <si>
    <t>PENGUIN RANDOM HOUSE GRUPO EDITORIAL S.A.</t>
  </si>
  <si>
    <t xml:space="preserve"> Sebastián Rodríguez-Peña </t>
  </si>
  <si>
    <t xml:space="preserve"> sebastian.rodriguezpena@penguinrandomhouse.co</t>
  </si>
  <si>
    <t xml:space="preserve"> 2 2782 8200    </t>
  </si>
  <si>
    <t xml:space="preserve"> Melanie Josch </t>
  </si>
  <si>
    <t xml:space="preserve"> Directora Editorial</t>
  </si>
  <si>
    <t xml:space="preserve"> melanie.josch@penguinrandomhouse.com</t>
  </si>
  <si>
    <t xml:space="preserve"> Marcel Robin Cárcamo </t>
  </si>
  <si>
    <t xml:space="preserve"> marcel.robin@penguinrandomhouse.com</t>
  </si>
  <si>
    <t>PENTA LAS AMERICAS ADMINISTRADORA GENERAL DE FONDOS S.A.</t>
  </si>
  <si>
    <t xml:space="preserve"> Carlos Alberto Délano Méndez </t>
  </si>
  <si>
    <t xml:space="preserve"> Carlos Melibosky García </t>
  </si>
  <si>
    <t xml:space="preserve"> Francisco Navarro Zárate </t>
  </si>
  <si>
    <t xml:space="preserve"> Rodrigo Muñoz Perdiguero </t>
  </si>
  <si>
    <t xml:space="preserve"> Daniel Cox Donoso </t>
  </si>
  <si>
    <t xml:space="preserve"> Horacio Peña Novoa </t>
  </si>
  <si>
    <t xml:space="preserve"> 2 2496 7200    </t>
  </si>
  <si>
    <t xml:space="preserve"> Cristóbal Rodríguez Ugarte </t>
  </si>
  <si>
    <t xml:space="preserve"> Francisco Soublette de Saint Luc </t>
  </si>
  <si>
    <t xml:space="preserve"> Gerente Area Operaciones</t>
  </si>
  <si>
    <t xml:space="preserve"> Roberto Frick del Villar </t>
  </si>
  <si>
    <t xml:space="preserve"> Gerente de Gestión Inmobiliaria</t>
  </si>
  <si>
    <t xml:space="preserve"> Patricio Labbé Arocca </t>
  </si>
  <si>
    <t>PENTA MAC GREADY S.A.</t>
  </si>
  <si>
    <t xml:space="preserve"> Rodrigo José Briceño Hola </t>
  </si>
  <si>
    <t xml:space="preserve"> briceno@penta.cl</t>
  </si>
  <si>
    <t xml:space="preserve"> 2 2941 3800    </t>
  </si>
  <si>
    <t xml:space="preserve"> Claudio Parraguez Gamboa </t>
  </si>
  <si>
    <t xml:space="preserve"> parraguez@penta.cl</t>
  </si>
  <si>
    <t>PEOPLE &amp; PARTNERS S.A.</t>
  </si>
  <si>
    <t>Consultores en Outplacement | Consultores Gerenciales | Consultores y Asesores de Empresas | Consultores y Asesores de Recursos Humanos</t>
  </si>
  <si>
    <t xml:space="preserve"> Janet Spröhnle C. </t>
  </si>
  <si>
    <t xml:space="preserve"> jsprohnle@partners.cl</t>
  </si>
  <si>
    <t xml:space="preserve"> 2 2913 9600    </t>
  </si>
  <si>
    <t xml:space="preserve"> Danilo Rojic S-R</t>
  </si>
  <si>
    <t xml:space="preserve"> 2 2913 9600</t>
  </si>
  <si>
    <t xml:space="preserve"> Carmen Luz Morales L.</t>
  </si>
  <si>
    <t xml:space="preserve"> Víctor Hugo Badilla L.</t>
  </si>
  <si>
    <t xml:space="preserve"> Mónica Gutiérrez H. </t>
  </si>
  <si>
    <t xml:space="preserve"> Subgerente de Negocios</t>
  </si>
  <si>
    <t xml:space="preserve"> mgutierrez@partners.cl</t>
  </si>
  <si>
    <t>PEOPLE MARKETING GROUP S.A.</t>
  </si>
  <si>
    <t xml:space="preserve"> Pablo Valenzuela López </t>
  </si>
  <si>
    <t xml:space="preserve"> pablo.valenzuela@people.cl</t>
  </si>
  <si>
    <t xml:space="preserve"> 2 2235 4302    </t>
  </si>
  <si>
    <t xml:space="preserve"> Marcus Bradbury </t>
  </si>
  <si>
    <t xml:space="preserve"> Diseñador Gráfico</t>
  </si>
  <si>
    <t xml:space="preserve"> marcus.bradbury@people.cl</t>
  </si>
  <si>
    <t xml:space="preserve"> Pedro Pablo Rojas Ramsay</t>
  </si>
  <si>
    <t xml:space="preserve"> 2 2235 4302</t>
  </si>
  <si>
    <t xml:space="preserve"> Luis Ugarte González</t>
  </si>
  <si>
    <t xml:space="preserve"> Gerardo Díaz de León </t>
  </si>
  <si>
    <t xml:space="preserve"> 2 2270 0609    </t>
  </si>
  <si>
    <t xml:space="preserve"> Luciano Grancelli </t>
  </si>
  <si>
    <t xml:space="preserve"> 2 2270 0670    </t>
  </si>
  <si>
    <t xml:space="preserve"> Diego Serantes </t>
  </si>
  <si>
    <t xml:space="preserve"> Director de Marketing Cono Sur</t>
  </si>
  <si>
    <t xml:space="preserve"> José María Bagnardi</t>
  </si>
  <si>
    <t xml:space="preserve"> 2 2270 0609</t>
  </si>
  <si>
    <t xml:space="preserve"> Leonel Orellana </t>
  </si>
  <si>
    <t xml:space="preserve"> Gerente de Recursos Humanos Senior</t>
  </si>
  <si>
    <t>PEREZ DE LA FUENTE HERMANOS LTDA.</t>
  </si>
  <si>
    <t xml:space="preserve"> Rafael Pérez De la Fuente </t>
  </si>
  <si>
    <t xml:space="preserve"> bellota@bellota.cl</t>
  </si>
  <si>
    <t xml:space="preserve"> 2 2681 0192    </t>
  </si>
  <si>
    <t xml:space="preserve"> Jaime Pérez De la Fuente</t>
  </si>
  <si>
    <t xml:space="preserve"> 2 2681 0192</t>
  </si>
  <si>
    <t xml:space="preserve"> Anny Sepúlveda Rivera </t>
  </si>
  <si>
    <t xml:space="preserve"> asepulveda@bellota.cl</t>
  </si>
  <si>
    <t xml:space="preserve"> Sergio Salazar Saldaño</t>
  </si>
  <si>
    <t xml:space="preserve"> Solange Muñoz González </t>
  </si>
  <si>
    <t xml:space="preserve"> smunoz@bellota.cl</t>
  </si>
  <si>
    <t xml:space="preserve"> 2 2618 0192    </t>
  </si>
  <si>
    <t>PERFILES Y METALES S.A.</t>
  </si>
  <si>
    <t xml:space="preserve"> Carlos García Niño</t>
  </si>
  <si>
    <t xml:space="preserve"> 2 2757 8600</t>
  </si>
  <si>
    <t xml:space="preserve"> Mikis Stavros Malbrán </t>
  </si>
  <si>
    <t xml:space="preserve"> mstavros@perfimet.cl</t>
  </si>
  <si>
    <t xml:space="preserve"> 2 2757 8600    </t>
  </si>
  <si>
    <t xml:space="preserve"> Luis Valladares Hernández </t>
  </si>
  <si>
    <t xml:space="preserve"> lvalladares@perfimet.cl</t>
  </si>
  <si>
    <t>PERFILES Y TUBOS DE ACERO ALMARZA S.A.</t>
  </si>
  <si>
    <t>Cañerías y Tubos Metálicos | Perfiles Metálicos</t>
  </si>
  <si>
    <t xml:space="preserve"> Eduardo Almarza Soumastre </t>
  </si>
  <si>
    <t xml:space="preserve"> eduardo@almarza.cl</t>
  </si>
  <si>
    <t xml:space="preserve"> 2 2950 9051    </t>
  </si>
  <si>
    <t>PERFORMANCE SPECIALITY PRODUCTS SPA</t>
  </si>
  <si>
    <t>Equipos y Sistemas de Seguridad Industrial | Materias Primas Alimentarias | Ropa de Seguridad</t>
  </si>
  <si>
    <t xml:space="preserve"> Gonzalo Quesada </t>
  </si>
  <si>
    <t xml:space="preserve"> daniela.martinez@dupont.com</t>
  </si>
  <si>
    <t xml:space="preserve"> 2 2362 2200    </t>
  </si>
  <si>
    <t xml:space="preserve"> Marcelo Silva Silva </t>
  </si>
  <si>
    <t xml:space="preserve"> Packaging Graphics Manager</t>
  </si>
  <si>
    <t xml:space="preserve"> marcelo.silva-1@dupont.com</t>
  </si>
  <si>
    <t xml:space="preserve"> Nutrition &amp; Health Manager</t>
  </si>
  <si>
    <t>PERFOROHTT S.A.</t>
  </si>
  <si>
    <t xml:space="preserve"> Carmen Lidia Castillo Molina </t>
  </si>
  <si>
    <t xml:space="preserve"> perforohtt@gmail.com</t>
  </si>
  <si>
    <t xml:space="preserve"> 2 2773 2735    </t>
  </si>
  <si>
    <t>PERFUMERIAS UNIDAS S.A.</t>
  </si>
  <si>
    <t xml:space="preserve"> Juan Mundaca García</t>
  </si>
  <si>
    <t xml:space="preserve"> 2 3275 7800</t>
  </si>
  <si>
    <t xml:space="preserve"> Manuel Pastene Trigo </t>
  </si>
  <si>
    <t xml:space="preserve"> manuelpastene@trianon.cl</t>
  </si>
  <si>
    <t xml:space="preserve"> 2 3275 7800    </t>
  </si>
  <si>
    <t xml:space="preserve"> Claudio Sierralta Araya </t>
  </si>
  <si>
    <t xml:space="preserve"> claudiosierralta@trianon.cl</t>
  </si>
  <si>
    <t>PERI CHILE</t>
  </si>
  <si>
    <t xml:space="preserve"> Jorge Valdés Lyon</t>
  </si>
  <si>
    <t xml:space="preserve"> 2 2444 6004</t>
  </si>
  <si>
    <t xml:space="preserve"> Mario Paredes González </t>
  </si>
  <si>
    <t xml:space="preserve"> mario.paredes@peri.cl</t>
  </si>
  <si>
    <t xml:space="preserve"> 2 2444 6064    </t>
  </si>
  <si>
    <t xml:space="preserve"> Jaime Ugarte Stipo</t>
  </si>
  <si>
    <t xml:space="preserve"> 2 2444 6016</t>
  </si>
  <si>
    <t xml:space="preserve"> Jennifer Bardi Klenner</t>
  </si>
  <si>
    <t xml:space="preserve"> 2 2444 6006</t>
  </si>
  <si>
    <t>PERNOD RICARD CHILE S.A.</t>
  </si>
  <si>
    <t xml:space="preserve"> Jean Baptiste Mouton </t>
  </si>
  <si>
    <t xml:space="preserve"> 2 2345 3700    </t>
  </si>
  <si>
    <t xml:space="preserve"> Daniela Baeza </t>
  </si>
  <si>
    <t xml:space="preserve"> Federico de Martino </t>
  </si>
  <si>
    <t xml:space="preserve"> Constanza Riveros </t>
  </si>
  <si>
    <t>PERSIANAS ANDINA LTDA.</t>
  </si>
  <si>
    <t>Cortinas, Tapicerías, Gobelinos | Persianas</t>
  </si>
  <si>
    <t xml:space="preserve"> Patricio Mardones Precht </t>
  </si>
  <si>
    <t xml:space="preserve"> Gerente General - Persianas Andina</t>
  </si>
  <si>
    <t xml:space="preserve"> Gerente General - Hunter Douglas</t>
  </si>
  <si>
    <t xml:space="preserve"> Germán Beck Klein </t>
  </si>
  <si>
    <t xml:space="preserve"> Gerente de Operaciones WCP</t>
  </si>
  <si>
    <t xml:space="preserve"> Mariela Ponce </t>
  </si>
  <si>
    <t xml:space="preserve"> Jefa de Marketing WCP</t>
  </si>
  <si>
    <t>PERSIANAS ROLLUX SPA</t>
  </si>
  <si>
    <t>Alfombras | Arriendo, Venta y Confección de Carpas | Papeles Murales | Parquet, Pisos de Madera, Pisos Flotantes | Persianas | Pisos Cerámicos</t>
  </si>
  <si>
    <t xml:space="preserve"> Gonzalo Rubio Telias </t>
  </si>
  <si>
    <t xml:space="preserve"> Gerente General y Director Ejecutivo</t>
  </si>
  <si>
    <t xml:space="preserve"> grubio@rollux.cl</t>
  </si>
  <si>
    <t xml:space="preserve"> Rodrigo Poblete</t>
  </si>
  <si>
    <t>PERSIMONTT LTDA.</t>
  </si>
  <si>
    <t>Estampados Metálicos | Ferretería y Ferretería Industrial | Letreros Luminosos, Acrílicos y Similares | Persianas | Publicidad Exterior</t>
  </si>
  <si>
    <t xml:space="preserve"> Mirta Margoth Gallardo Oyarzo</t>
  </si>
  <si>
    <t xml:space="preserve"> 65 225 6757</t>
  </si>
  <si>
    <t xml:space="preserve"> Giovanni Riffo Gallardo </t>
  </si>
  <si>
    <t xml:space="preserve"> contacto@persianasycortinas.cl</t>
  </si>
  <si>
    <t xml:space="preserve"> 65 225 6757    </t>
  </si>
  <si>
    <t xml:space="preserve"> Michelle Ivonette Riffo Gallardo</t>
  </si>
  <si>
    <t>PESAMATIC S.A.</t>
  </si>
  <si>
    <t>Bombas Industriales | Chequeadores de Peso | Detectores de Metales | Equipos y Sistemas de Seguridad Industrial | Impresora de Códigos de Barra | Lectores de Código de Barras | Maquinaria, Equipos, Accesorios, Repuestos y Suministros para la Industria Alimentaria | Sistemas Inteligentes de Control de Accesos, Peajes</t>
  </si>
  <si>
    <t xml:space="preserve"> Francisco Partos Boudon </t>
  </si>
  <si>
    <t xml:space="preserve"> francisco.partos@pesamatic.cl</t>
  </si>
  <si>
    <t xml:space="preserve"> 2 2790 4000    </t>
  </si>
  <si>
    <t xml:space="preserve"> Rodrigo Peñaloza Palacios </t>
  </si>
  <si>
    <t xml:space="preserve"> rodrigo.penaloza@pesamatic.cl</t>
  </si>
  <si>
    <t xml:space="preserve"> Nicolás Gelmi </t>
  </si>
  <si>
    <t xml:space="preserve"> Gerente de Post Venta y Contratos</t>
  </si>
  <si>
    <t xml:space="preserve"> nicolas.gelmi@pesamatic.cl</t>
  </si>
  <si>
    <t xml:space="preserve"> Ximena Partos Boudon </t>
  </si>
  <si>
    <t xml:space="preserve"> Gerente Petróleo</t>
  </si>
  <si>
    <t xml:space="preserve"> ximena.partos@pesamatic.cl</t>
  </si>
  <si>
    <t xml:space="preserve"> Daniel Navarrete Sandoval </t>
  </si>
  <si>
    <t xml:space="preserve"> Jefe Personal y Remuneraciones</t>
  </si>
  <si>
    <t xml:space="preserve"> daniel.navarrete@pesamatic.cl</t>
  </si>
  <si>
    <t>PESCA CISNE S.A.</t>
  </si>
  <si>
    <t xml:space="preserve"> Florindo González Corral </t>
  </si>
  <si>
    <t xml:space="preserve"> 61 221 4731    </t>
  </si>
  <si>
    <t xml:space="preserve"> Roberto Jirón Martínez </t>
  </si>
  <si>
    <t xml:space="preserve"> robertojiron@pescacisne.cl</t>
  </si>
  <si>
    <t xml:space="preserve"> Héctor Ampuero Torres </t>
  </si>
  <si>
    <t xml:space="preserve"> hectorampuero@pescacisne.cl</t>
  </si>
  <si>
    <t xml:space="preserve"> Eliana Coyopae Montiel </t>
  </si>
  <si>
    <t xml:space="preserve"> elianacoyopae@pescacisne.cl</t>
  </si>
  <si>
    <t>PESCA Y CULTIVOS DON JORGE LTDA.</t>
  </si>
  <si>
    <t>Empresas Pesqueras | Exportaciones | Productos del Mar</t>
  </si>
  <si>
    <t xml:space="preserve"> Mauricio Cabrera Silva</t>
  </si>
  <si>
    <t xml:space="preserve"> 65 263 5058</t>
  </si>
  <si>
    <t xml:space="preserve"> Juanita Rivera Rivera </t>
  </si>
  <si>
    <t xml:space="preserve"> Jefe Contabilidad</t>
  </si>
  <si>
    <t xml:space="preserve"> contabilidaddonjorge@donjorge.cl</t>
  </si>
  <si>
    <t xml:space="preserve"> 65 263 5058    </t>
  </si>
  <si>
    <t xml:space="preserve"> Jorge Cabrera Ruiz </t>
  </si>
  <si>
    <t xml:space="preserve"> jorge.cabreral@donjorge.cl</t>
  </si>
  <si>
    <t>PESQUERA FRIOSUR S.A.</t>
  </si>
  <si>
    <t xml:space="preserve"> ecarreno@inder.cl</t>
  </si>
  <si>
    <t xml:space="preserve"> Claudio Pumarino Bontempi </t>
  </si>
  <si>
    <t xml:space="preserve"> cpumarin@friosur.cl</t>
  </si>
  <si>
    <t xml:space="preserve"> 67 267 6200    </t>
  </si>
  <si>
    <t xml:space="preserve"> René Casanova Pezzini </t>
  </si>
  <si>
    <t xml:space="preserve"> rcasanov@friosur.cl</t>
  </si>
  <si>
    <t xml:space="preserve"> Grimur Ericksson </t>
  </si>
  <si>
    <t xml:space="preserve"> gericksson@friosur.cl</t>
  </si>
  <si>
    <t>PESQUERA GRIMAR S.A.</t>
  </si>
  <si>
    <t xml:space="preserve"> 67 267 6221    </t>
  </si>
  <si>
    <t xml:space="preserve"> Nibaldo Gómez González </t>
  </si>
  <si>
    <t xml:space="preserve"> ngomez@friosur.cl</t>
  </si>
  <si>
    <t xml:space="preserve"> 41 212 1100    </t>
  </si>
  <si>
    <t xml:space="preserve"> Gabriel Molina Achurra </t>
  </si>
  <si>
    <t xml:space="preserve"> gmolina@friosur.cl</t>
  </si>
  <si>
    <t xml:space="preserve"> 67 267 6222    </t>
  </si>
  <si>
    <t>PESQUERA ISLA DEL REY S.A.</t>
  </si>
  <si>
    <t>PESQUERA LACKS E.I.R.L.</t>
  </si>
  <si>
    <t>Empresas Pesqueras | Productos del Mar</t>
  </si>
  <si>
    <t xml:space="preserve"> Michael McColl Roehrs</t>
  </si>
  <si>
    <t xml:space="preserve"> 32 279 7094</t>
  </si>
  <si>
    <t>PESQUERA MAGALLANES S.A.</t>
  </si>
  <si>
    <t xml:space="preserve"> Roberto Correa </t>
  </si>
  <si>
    <t xml:space="preserve"> rcorrea@magallanesfoods.cl</t>
  </si>
  <si>
    <t xml:space="preserve"> 61 271 0705    </t>
  </si>
  <si>
    <t>PESQUERA PACIFIC STAR S.A.</t>
  </si>
  <si>
    <t>Aceites y Grasas Vegetales y Animales | Harina de Pescado</t>
  </si>
  <si>
    <t xml:space="preserve"> Joaquín Alfredo Gajardo Sandino </t>
  </si>
  <si>
    <t xml:space="preserve"> gerencia@fiordoaustral.cl</t>
  </si>
  <si>
    <t xml:space="preserve"> 65 248 8207    </t>
  </si>
  <si>
    <t xml:space="preserve"> Jaime Ruiz Morelli </t>
  </si>
  <si>
    <t xml:space="preserve"> jaime.ruiz@fiordoaustral.cl</t>
  </si>
  <si>
    <t xml:space="preserve"> Víctor Pérez Rodríguez </t>
  </si>
  <si>
    <t xml:space="preserve"> victor.perez@fiordoaustral.cl</t>
  </si>
  <si>
    <t xml:space="preserve"> Francisco Correa Prado </t>
  </si>
  <si>
    <t xml:space="preserve"> francisco.correa@fiordoaustral.cl</t>
  </si>
  <si>
    <t xml:space="preserve"> Luis Bujanda Figueroa </t>
  </si>
  <si>
    <t xml:space="preserve"> luis.bujanda@fiordoaustral.cl</t>
  </si>
  <si>
    <t>PESQUERA QUINTERO S.A.</t>
  </si>
  <si>
    <t xml:space="preserve"> Stefan Roberto Koper Morozin </t>
  </si>
  <si>
    <t xml:space="preserve"> stefan.koper@pesqueraquintero.com</t>
  </si>
  <si>
    <t xml:space="preserve"> 32 232 4700    </t>
  </si>
  <si>
    <t xml:space="preserve"> Boris Humberto Morozin Bajcic </t>
  </si>
  <si>
    <t xml:space="preserve"> bmorozin@gmail.com</t>
  </si>
  <si>
    <t xml:space="preserve"> 32 293 0338    </t>
  </si>
  <si>
    <t xml:space="preserve"> Andrés Quintanilla Gourbet </t>
  </si>
  <si>
    <t xml:space="preserve"> andres.quintanilla@pesqueraquintero.com</t>
  </si>
  <si>
    <t xml:space="preserve"> 32 232 4703    </t>
  </si>
  <si>
    <t xml:space="preserve"> Italo Videla Pérez </t>
  </si>
  <si>
    <t xml:space="preserve"> italo.videla@pesqueraquintero.com</t>
  </si>
  <si>
    <t xml:space="preserve"> 32 232 4718    </t>
  </si>
  <si>
    <t xml:space="preserve"> Fernando Cristian García Quintano </t>
  </si>
  <si>
    <t xml:space="preserve"> fernando.garcia@pesqueraquintero.com</t>
  </si>
  <si>
    <t xml:space="preserve"> 32 293 0001    </t>
  </si>
  <si>
    <t>PESQUERA TRANS ANTARTIC LTDA.</t>
  </si>
  <si>
    <t xml:space="preserve"> Luis Mondragón Martínez </t>
  </si>
  <si>
    <t xml:space="preserve"> lmondragon@transantartic.com</t>
  </si>
  <si>
    <t xml:space="preserve"> 2 2783 3814    </t>
  </si>
  <si>
    <t xml:space="preserve"> Roberto Río Morán </t>
  </si>
  <si>
    <t xml:space="preserve"> roberto.rio@jealsa.com</t>
  </si>
  <si>
    <t xml:space="preserve"> 2 2783 3801    </t>
  </si>
  <si>
    <t xml:space="preserve"> Roberto Mejuto Valcarcel </t>
  </si>
  <si>
    <t xml:space="preserve"> rmejuto@transantartic.com</t>
  </si>
  <si>
    <t xml:space="preserve"> 2 2738 3801    </t>
  </si>
  <si>
    <t xml:space="preserve"> Gianfranco Leonardini Roncagliolo </t>
  </si>
  <si>
    <t xml:space="preserve"> gleonardini@transantartic.com</t>
  </si>
  <si>
    <t>PESQUERA Y CONSERVERA ISLA LENNOX LTDA.</t>
  </si>
  <si>
    <t xml:space="preserve"> Alfonso Rival Gallardo</t>
  </si>
  <si>
    <t xml:space="preserve"> 61 221 3484</t>
  </si>
  <si>
    <t xml:space="preserve"> Jaime Vásquez Segovia</t>
  </si>
  <si>
    <t xml:space="preserve"> Roberto Mercegue Serón</t>
  </si>
  <si>
    <t>PESQUERA YADRAN S.A.</t>
  </si>
  <si>
    <t>Crianza de Animales o Peces | Empresas Pesqueras | Exportaciones</t>
  </si>
  <si>
    <t xml:space="preserve"> Juan Felipe Briones Goich</t>
  </si>
  <si>
    <t xml:space="preserve"> 65 235 2150</t>
  </si>
  <si>
    <t xml:space="preserve"> Sergio Colvin Trucco </t>
  </si>
  <si>
    <t xml:space="preserve"> Pedro Pablo Gutiérrez Philippi </t>
  </si>
  <si>
    <t xml:space="preserve"> Gerente General - Gerente de Producción y Operaciones</t>
  </si>
  <si>
    <t xml:space="preserve"> bholmes@yadran.cl</t>
  </si>
  <si>
    <t xml:space="preserve"> Mario Arévalo Barreta </t>
  </si>
  <si>
    <t xml:space="preserve"> Gerente Producción y Operaciones</t>
  </si>
  <si>
    <t xml:space="preserve"> Rodrigo Civit Jeraldino </t>
  </si>
  <si>
    <t xml:space="preserve"> rcivit@yadran.cl</t>
  </si>
  <si>
    <t>PET MARKET LTDA.</t>
  </si>
  <si>
    <t xml:space="preserve"> Rodrigo Bernardino Ruidíaz Ferdinand </t>
  </si>
  <si>
    <t xml:space="preserve"> gerencia@petmarket.cl</t>
  </si>
  <si>
    <t xml:space="preserve"> 2 2871 6660    </t>
  </si>
  <si>
    <t xml:space="preserve"> Rodrigo Bravo Cortés</t>
  </si>
  <si>
    <t xml:space="preserve"> 2 2871 6660</t>
  </si>
  <si>
    <t>PETRINOVIC SPA</t>
  </si>
  <si>
    <t xml:space="preserve"> Mauricio Petrinovic Rodríguez </t>
  </si>
  <si>
    <t xml:space="preserve"> 2 2225 6713    </t>
  </si>
  <si>
    <t xml:space="preserve"> Melania González Araya </t>
  </si>
  <si>
    <t xml:space="preserve"> Luis Barrios Gana </t>
  </si>
  <si>
    <t xml:space="preserve"> ingenieria@petrinovic.cl</t>
  </si>
  <si>
    <t>PETROFLEX S.A.</t>
  </si>
  <si>
    <t>Mangueras Hidráulicas e Industriales | Productos de Latex, P.V.C., Polietileno y Polipropileno | Productos Plásticos</t>
  </si>
  <si>
    <t xml:space="preserve"> Hans Schwarzenberg Navas</t>
  </si>
  <si>
    <t xml:space="preserve"> 2 2482 6422</t>
  </si>
  <si>
    <t xml:space="preserve"> Pedro Pelfort Méndez</t>
  </si>
  <si>
    <t xml:space="preserve"> 2 2482 6483</t>
  </si>
  <si>
    <t xml:space="preserve"> Marcelo Peralta Vergara </t>
  </si>
  <si>
    <t xml:space="preserve"> mperalta@petroflex.cl</t>
  </si>
  <si>
    <t xml:space="preserve"> 2 2482 6432    </t>
  </si>
  <si>
    <t xml:space="preserve"> Eduardo Doren Galvarino </t>
  </si>
  <si>
    <t xml:space="preserve"> edoren@petroflex.cl</t>
  </si>
  <si>
    <t xml:space="preserve"> 2 2482 6441    </t>
  </si>
  <si>
    <t xml:space="preserve"> Iván Poblete Reyes </t>
  </si>
  <si>
    <t xml:space="preserve"> Subgerente de Planificación</t>
  </si>
  <si>
    <t xml:space="preserve"> ipoblete@petroflex.cl</t>
  </si>
  <si>
    <t xml:space="preserve"> 2 2482 6418    </t>
  </si>
  <si>
    <t xml:space="preserve"> Rodrigo Herrera Cádiz </t>
  </si>
  <si>
    <t xml:space="preserve"> rherrera@petroflex.cl</t>
  </si>
  <si>
    <t xml:space="preserve"> 2 2482 6450    </t>
  </si>
  <si>
    <t>PETROQUIM S.A.</t>
  </si>
  <si>
    <t xml:space="preserve"> cjara@petroquim.cl</t>
  </si>
  <si>
    <t xml:space="preserve"> 2 2351 6700    </t>
  </si>
  <si>
    <t xml:space="preserve"> mguerrero@petroquim.cl</t>
  </si>
  <si>
    <t xml:space="preserve"> Marcello Plaza Rivera</t>
  </si>
  <si>
    <t xml:space="preserve"> 41 244 0400</t>
  </si>
  <si>
    <t xml:space="preserve"> Alfonso Silva Latorre</t>
  </si>
  <si>
    <t xml:space="preserve"> 2 2351 6700</t>
  </si>
  <si>
    <t>PETROQUIMICA DOW S.A.</t>
  </si>
  <si>
    <t xml:space="preserve"> 2 2440 4807    </t>
  </si>
  <si>
    <t xml:space="preserve"> Daniela Silva Vergara </t>
  </si>
  <si>
    <t xml:space="preserve"> dbsilvavergara@dow.com</t>
  </si>
  <si>
    <t xml:space="preserve"> 2 2440 4841    </t>
  </si>
  <si>
    <t>PFENNIGER S.A.</t>
  </si>
  <si>
    <t>Automatización de Procesos Industriales | Bombas Industriales | Cañerías y Tubos de PVC, Plástico | Enfriadores de Agua | Fitting Plásticos, PVC | Maquinaria, Equipos, Accesorios, Repuestos y Suministros para la Industria Alimentaria | Maquinaria, Equipos, Accesorios, Repuestos y Suministros para la Industria en General | Tratamientos de Agua | Válvulas</t>
  </si>
  <si>
    <t xml:space="preserve"> Florian Androulidakis </t>
  </si>
  <si>
    <t xml:space="preserve"> florian.androu@pfenniger.cl</t>
  </si>
  <si>
    <t xml:space="preserve"> 2 2963 3265    </t>
  </si>
  <si>
    <t xml:space="preserve"> Enrique Fourcade </t>
  </si>
  <si>
    <t xml:space="preserve"> enrique.fourcade@pfenniger.cl</t>
  </si>
  <si>
    <t xml:space="preserve"> 2 2963 3508    </t>
  </si>
  <si>
    <t xml:space="preserve"> Mónica Schmitz </t>
  </si>
  <si>
    <t xml:space="preserve"> Gerente Importaciones</t>
  </si>
  <si>
    <t xml:space="preserve"> monica.schmitz@pfenniger.cl</t>
  </si>
  <si>
    <t xml:space="preserve"> 2 2963 3507    </t>
  </si>
  <si>
    <t xml:space="preserve"> Pilar Fuentealba Troncoso </t>
  </si>
  <si>
    <t xml:space="preserve"> pilar.fuentealba@pfenniger.cl</t>
  </si>
  <si>
    <t xml:space="preserve"> 2 2963 3503    </t>
  </si>
  <si>
    <t xml:space="preserve"> Jaime Concha Osorio </t>
  </si>
  <si>
    <t xml:space="preserve"> jaime.concha@pfenniger.cl</t>
  </si>
  <si>
    <t xml:space="preserve"> 2 2963 3264    </t>
  </si>
  <si>
    <t>PFIZER CHILE S.A.</t>
  </si>
  <si>
    <t xml:space="preserve"> marta.diez@pfizer.com</t>
  </si>
  <si>
    <t xml:space="preserve"> 2 2241 2000    </t>
  </si>
  <si>
    <t xml:space="preserve"> Fernando Ibarra García </t>
  </si>
  <si>
    <t xml:space="preserve"> Javier Sanguinetti </t>
  </si>
  <si>
    <t xml:space="preserve"> javier.sanguinetti@pfizer.com</t>
  </si>
  <si>
    <t xml:space="preserve"> Carlos Francisco Pinto Buendía </t>
  </si>
  <si>
    <t xml:space="preserve"> 2 2496 9700    </t>
  </si>
  <si>
    <t xml:space="preserve"> Marco Antonio Pinto Buendía</t>
  </si>
  <si>
    <t xml:space="preserve"> 2 2496 9700</t>
  </si>
  <si>
    <t xml:space="preserve"> Octavio Pinto Glavich</t>
  </si>
  <si>
    <t>PHARMA GRAFICA LTDA.</t>
  </si>
  <si>
    <t xml:space="preserve"> Oscar Olivero Hinojosa </t>
  </si>
  <si>
    <t xml:space="preserve"> oolivero@pharmagrafica.cl</t>
  </si>
  <si>
    <t xml:space="preserve"> 2 2222 0407    </t>
  </si>
  <si>
    <t xml:space="preserve"> Myriam Marcela Miranda Muñoz </t>
  </si>
  <si>
    <t xml:space="preserve"> Director de Arte</t>
  </si>
  <si>
    <t xml:space="preserve"> miranda@pharmagrafica.cl</t>
  </si>
  <si>
    <t>PHARMA INVESTI DE CHILE S.A.</t>
  </si>
  <si>
    <t>Artículos e Insumos Médicos Anticorrosivos | Productos Farmacéuticos y Medicamentos de uso Humano o Veterinario</t>
  </si>
  <si>
    <t xml:space="preserve"> Sergio Cedano Rivera </t>
  </si>
  <si>
    <t xml:space="preserve"> scedano@pharmainvesti.cl</t>
  </si>
  <si>
    <t xml:space="preserve"> 2 2340 5800    </t>
  </si>
  <si>
    <t xml:space="preserve"> Ignacio Bentancur Cecilia </t>
  </si>
  <si>
    <t xml:space="preserve"> CFO Corporativo Chile</t>
  </si>
  <si>
    <t xml:space="preserve"> ibentancur@pharmainvesti.cl</t>
  </si>
  <si>
    <t xml:space="preserve"> Rodrigo Araya Bustamante</t>
  </si>
  <si>
    <t xml:space="preserve"> 2 2340 5800</t>
  </si>
  <si>
    <t xml:space="preserve"> Jean Pierre Lefranc </t>
  </si>
  <si>
    <t xml:space="preserve"> Gerente Tecnologías de Información</t>
  </si>
  <si>
    <t xml:space="preserve"> jlefranc@pharmainvesti.cl</t>
  </si>
  <si>
    <t>PHILIP MORRIS CHILE COMERCIALIZADORA LIMITADA</t>
  </si>
  <si>
    <t xml:space="preserve"> Hugo Vilchez </t>
  </si>
  <si>
    <t xml:space="preserve"> 2 2369 4300    </t>
  </si>
  <si>
    <t xml:space="preserve"> Federico Parpal </t>
  </si>
  <si>
    <t>PHILIPPI, PRIETOCARRIZOSA FERRERO DU &amp; URIA SPA</t>
  </si>
  <si>
    <t xml:space="preserve"> Marcelo Armasrrez Mc Donald</t>
  </si>
  <si>
    <t xml:space="preserve"> 2 2364 3700</t>
  </si>
  <si>
    <t xml:space="preserve"> Juan Paulo Bambach Salvatore</t>
  </si>
  <si>
    <t xml:space="preserve"> Juan José Eyzaguirre Lira </t>
  </si>
  <si>
    <t xml:space="preserve"> juanjose.eyzaguirre@ppulegal.com</t>
  </si>
  <si>
    <t xml:space="preserve"> 2 2364 3700    </t>
  </si>
  <si>
    <t xml:space="preserve"> Andrés Sanfuentes Astaburuaga</t>
  </si>
  <si>
    <t xml:space="preserve"> Camilo Jiménez Farfán </t>
  </si>
  <si>
    <t xml:space="preserve"> camilo.jimenez@ppulegal.com</t>
  </si>
  <si>
    <t>PHILIPS CHILENA S.A.</t>
  </si>
  <si>
    <t>Artículos Eléctricos, Electrónicos y Electrodomésticos | Equipos de Medicina | Equipos y Aparatos de Radio, Televisión, Sonido, Grabación y Comunicaciones</t>
  </si>
  <si>
    <t xml:space="preserve"> Adriano Dehe </t>
  </si>
  <si>
    <t xml:space="preserve"> Gerente de Health Systems</t>
  </si>
  <si>
    <t xml:space="preserve"> adriano.dehe@philips.com</t>
  </si>
  <si>
    <t xml:space="preserve"> 2 2730 2560    </t>
  </si>
  <si>
    <t xml:space="preserve"> Marcelo Torres </t>
  </si>
  <si>
    <t xml:space="preserve"> Gerente de Personal Health</t>
  </si>
  <si>
    <t xml:space="preserve"> marcelo.torres@philips.com</t>
  </si>
  <si>
    <t xml:space="preserve"> 2 2730 2577    </t>
  </si>
  <si>
    <t xml:space="preserve"> Stefany Díaz Barrios </t>
  </si>
  <si>
    <t xml:space="preserve"> stefany.diaz@philips.com</t>
  </si>
  <si>
    <t xml:space="preserve"> 2 2730 2000    </t>
  </si>
  <si>
    <t xml:space="preserve"> Juan Cuevas Lorca </t>
  </si>
  <si>
    <t xml:space="preserve"> Finance BP</t>
  </si>
  <si>
    <t xml:space="preserve"> juan.cuevas@philips.com</t>
  </si>
  <si>
    <t>PIBAMOUR LTDA.</t>
  </si>
  <si>
    <t>Aceites y Grasas Vegetales y Animales | Alimentos Envasados, en Conserva y Congelados | Cervezas y Maltas | Chocolates, Caramelos, Chicles, Galletas y Otros Productos de Confitería | Importadores y Representantes | Mermeladas</t>
  </si>
  <si>
    <t xml:space="preserve"> Carlos Pastene Beyitia </t>
  </si>
  <si>
    <t xml:space="preserve"> carlos.pastene@pibamour.cl</t>
  </si>
  <si>
    <t xml:space="preserve"> 2 2483 4400    </t>
  </si>
  <si>
    <t xml:space="preserve"> Felipe Vargas Arraño </t>
  </si>
  <si>
    <t xml:space="preserve"> felipe.vargas@pibamour.cl</t>
  </si>
  <si>
    <t xml:space="preserve"> Cristián Pastene Moukarzel</t>
  </si>
  <si>
    <t xml:space="preserve"> 2 2483 4400</t>
  </si>
  <si>
    <t xml:space="preserve"> Rodrigo Pastene Moukarzel</t>
  </si>
  <si>
    <t xml:space="preserve"> Eduardo Cerda de Calixto</t>
  </si>
  <si>
    <t xml:space="preserve"> Constanza Collado Nicoletti </t>
  </si>
  <si>
    <t xml:space="preserve"> constanza.collado@pibamour.cl</t>
  </si>
  <si>
    <t>PICHARA</t>
  </si>
  <si>
    <t>Importadores y Representantes | Muebles para Peluquerías</t>
  </si>
  <si>
    <t xml:space="preserve"> Francisca Guerrero Catalán </t>
  </si>
  <si>
    <t xml:space="preserve"> fosorio@pichara.cl</t>
  </si>
  <si>
    <t xml:space="preserve"> 2 2737 6908    </t>
  </si>
  <si>
    <t xml:space="preserve"> Patricio Araya Bonilla</t>
  </si>
  <si>
    <t xml:space="preserve"> 2 2737 6908</t>
  </si>
  <si>
    <t>PIEDRA ROJA DESARROLLOS INMOBILIARIOS S.A.</t>
  </si>
  <si>
    <t>PILOTES TERRATEST S.A.</t>
  </si>
  <si>
    <t xml:space="preserve"> Aldo Guzmán Giuliani </t>
  </si>
  <si>
    <t xml:space="preserve"> Gerente General Regional</t>
  </si>
  <si>
    <t xml:space="preserve"> c.perez@terratest.cl</t>
  </si>
  <si>
    <t xml:space="preserve"> 2 2437 2910    </t>
  </si>
  <si>
    <t xml:space="preserve"> Juan Schoennenbeck Grohnert </t>
  </si>
  <si>
    <t xml:space="preserve"> Gerente General Chile</t>
  </si>
  <si>
    <t xml:space="preserve"> Pablo Hermosilla Fariña</t>
  </si>
  <si>
    <t xml:space="preserve"> 2 2437 2911</t>
  </si>
  <si>
    <t xml:space="preserve"> Jaime Palma Valderrama</t>
  </si>
  <si>
    <t xml:space="preserve"> 2 2437 2900</t>
  </si>
  <si>
    <t>PIMASA, PROVEEDORA INDUSTRIAL MINERA ANDINA</t>
  </si>
  <si>
    <t>Aluminio | Fibra Optica | Filtros | Fundiciones | Importadores y Representantes | Maquinaria, Equipos, Accesorios, Repuestos y Suministros para la Minería | Materiales para uso Eléctrico | Servicios, Productos e Insumos para la Minería | Soldaduras</t>
  </si>
  <si>
    <t xml:space="preserve"> Francisco Jiménez Ureta </t>
  </si>
  <si>
    <t xml:space="preserve"> cvera@pimasa.com</t>
  </si>
  <si>
    <t xml:space="preserve"> 2 2499 1000    </t>
  </si>
  <si>
    <t xml:space="preserve"> Ramón Lolas Morales </t>
  </si>
  <si>
    <t xml:space="preserve"> Gerente Técnico Comercial</t>
  </si>
  <si>
    <t xml:space="preserve"> rlolas@pimasa.com</t>
  </si>
  <si>
    <t xml:space="preserve"> Hernán Escobar Salinas </t>
  </si>
  <si>
    <t xml:space="preserve"> hescobar@pimasa.com</t>
  </si>
  <si>
    <t xml:space="preserve"> Alvaro Pino Jiménez </t>
  </si>
  <si>
    <t xml:space="preserve"> Gerente Area Ambiental</t>
  </si>
  <si>
    <t xml:space="preserve"> apino@pimasa.com</t>
  </si>
  <si>
    <t xml:space="preserve"> Atilio Ferretti </t>
  </si>
  <si>
    <t xml:space="preserve"> Gerente Area Energía y Comunicaciones</t>
  </si>
  <si>
    <t xml:space="preserve"> aferretti@pimasa.com</t>
  </si>
  <si>
    <t>PINCU Y GUTIERREZ SPA</t>
  </si>
  <si>
    <t>Baterías Industriales | Electricidad: Ingeniería, Construcción e Instalaciones | Equipos de Respaldo U.P.S. y Reguladores de Voltaje | Generadores y Grupos Electrógenos | Importadores y Representantes | Rectificadores para Equipos Industriales</t>
  </si>
  <si>
    <t xml:space="preserve"> Josef Pincu Lechner</t>
  </si>
  <si>
    <t xml:space="preserve"> 2 2715 3100</t>
  </si>
  <si>
    <t xml:space="preserve"> Nicolás Streeter Valdés</t>
  </si>
  <si>
    <t xml:space="preserve"> Gabriela Gutiérrez Martínez </t>
  </si>
  <si>
    <t xml:space="preserve"> gabrielag@metrica.cl</t>
  </si>
  <si>
    <t xml:space="preserve"> 2 2715 3100    </t>
  </si>
  <si>
    <t>PINTO PIGA SEEDS S.A.</t>
  </si>
  <si>
    <t>Exportaciones | Semillas</t>
  </si>
  <si>
    <t xml:space="preserve"> Víctor Pinto López </t>
  </si>
  <si>
    <t xml:space="preserve"> vpinto@pintopiga.com</t>
  </si>
  <si>
    <t xml:space="preserve"> 2 2351 2300    </t>
  </si>
  <si>
    <t xml:space="preserve"> Rodrigo Girones Barrondo</t>
  </si>
  <si>
    <t xml:space="preserve"> 2 2351 2300</t>
  </si>
  <si>
    <t xml:space="preserve"> Juan José Araya Vial </t>
  </si>
  <si>
    <t xml:space="preserve"> jaraya@pintopiga.com</t>
  </si>
  <si>
    <t>PINTURAS NEON LTDA.</t>
  </si>
  <si>
    <t>Pinturas, Barnices, Esmaltes, Diluyentes, Tierra de Colores y Productos Similares o Conexos | Revestimientos</t>
  </si>
  <si>
    <t xml:space="preserve"> Rodolfo Hernández Candia</t>
  </si>
  <si>
    <t xml:space="preserve"> 2 2854 5002</t>
  </si>
  <si>
    <t>PINTURAS TAJAMAR S.A.</t>
  </si>
  <si>
    <t xml:space="preserve"> Gonzalo Pérez Concha </t>
  </si>
  <si>
    <t xml:space="preserve"> mpazcabrera@pinturastajamar.cl</t>
  </si>
  <si>
    <t xml:space="preserve"> 2 2484 0513    </t>
  </si>
  <si>
    <t xml:space="preserve"> Juan Alarcón Varas </t>
  </si>
  <si>
    <t xml:space="preserve"> Mónica Fernández Dávila </t>
  </si>
  <si>
    <t xml:space="preserve"> Subgerente General y Gerente de Operaciones</t>
  </si>
  <si>
    <t xml:space="preserve"> monicafernandez@pinturastajamar.cl</t>
  </si>
  <si>
    <t xml:space="preserve"> 2 2484 0529    </t>
  </si>
  <si>
    <t xml:space="preserve"> Felipe Venegas Islas </t>
  </si>
  <si>
    <t xml:space="preserve"> felipevenegas@pinturastajamar.cl</t>
  </si>
  <si>
    <t xml:space="preserve"> 2 2484 0569    </t>
  </si>
  <si>
    <t xml:space="preserve"> José Marchant Olea </t>
  </si>
  <si>
    <t xml:space="preserve"> josemarchant@pinturastajamar.cl</t>
  </si>
  <si>
    <t xml:space="preserve"> 2 2484 0532    </t>
  </si>
  <si>
    <t>PINTURAS TRICOLOR S.A.</t>
  </si>
  <si>
    <t>Aislantes e Impermeabilizantes | Anticorrosivos | Materiales para la Construcción | Pasta para Muros | Pinturas, Barnices, Esmaltes, Diluyentes, Tierra de Colores y Productos Similares o Conexos | Revestimientos</t>
  </si>
  <si>
    <t xml:space="preserve"> melias@tricolor.cl</t>
  </si>
  <si>
    <t xml:space="preserve"> 2 2290 8702    </t>
  </si>
  <si>
    <t xml:space="preserve"> Christianne Bustos Rojas</t>
  </si>
  <si>
    <t xml:space="preserve"> 32 232 8100</t>
  </si>
  <si>
    <t xml:space="preserve"> Juan Pablo Cruz Azócar </t>
  </si>
  <si>
    <t xml:space="preserve"> Gerente de Ventas Tiendas</t>
  </si>
  <si>
    <t xml:space="preserve"> jpcruza@revor.cl</t>
  </si>
  <si>
    <t xml:space="preserve"> 2 2520 3500    </t>
  </si>
  <si>
    <t xml:space="preserve"> Heidy Peralta Cornelio </t>
  </si>
  <si>
    <t xml:space="preserve"> hperalta@tricolor.cl</t>
  </si>
  <si>
    <t>PISCINAS AQUASOL LTDA.</t>
  </si>
  <si>
    <t xml:space="preserve"> Elvira Guillón Leay </t>
  </si>
  <si>
    <t xml:space="preserve"> elvira@piscinasaquasol.cl</t>
  </si>
  <si>
    <t xml:space="preserve"> 2 2341 3997    </t>
  </si>
  <si>
    <t>PISCINAS SWIMLINE</t>
  </si>
  <si>
    <t xml:space="preserve"> Luis Cabezón Ferrer</t>
  </si>
  <si>
    <t xml:space="preserve"> 2 2274 0951</t>
  </si>
  <si>
    <t>PISTON HIDRAULICS OF CANADA INDUSTRIAL Y COMERCIAL LTDA.</t>
  </si>
  <si>
    <t>Bombas Industriales | Maquinaria, Equipos, Accesorios, Repuestos y Suministros de uso Agrícola y Forestal | Maquinaria, Equipos, Accesorios, Repuestos y Suministros para la Minería | Motores y Turbinas</t>
  </si>
  <si>
    <t xml:space="preserve"> Cristina van der Veen </t>
  </si>
  <si>
    <t xml:space="preserve"> cristinav@phc.cl</t>
  </si>
  <si>
    <t xml:space="preserve"> 2 2591 9500    </t>
  </si>
  <si>
    <t xml:space="preserve"> Marcos Donoso Espina </t>
  </si>
  <si>
    <t xml:space="preserve"> Gerente de Ventas y Servicio</t>
  </si>
  <si>
    <t xml:space="preserve"> mdonoso@phc.cl</t>
  </si>
  <si>
    <t>Planchas de Yeso-Cartón | Siding de Fibrocemento</t>
  </si>
  <si>
    <t xml:space="preserve"> José Luis Fauré Cañas </t>
  </si>
  <si>
    <t xml:space="preserve"> joseluis.faure@etexgroup.com</t>
  </si>
  <si>
    <t xml:space="preserve"> 2 2391 2211    </t>
  </si>
  <si>
    <t xml:space="preserve"> Claudia Moya Cepeda </t>
  </si>
  <si>
    <t xml:space="preserve"> claudia.moya@etexgroup.com</t>
  </si>
  <si>
    <t xml:space="preserve"> 2 2510 6100    </t>
  </si>
  <si>
    <t xml:space="preserve"> Antonio López Cisternas </t>
  </si>
  <si>
    <t xml:space="preserve"> antonio.lopez.c@etexgroup.com</t>
  </si>
  <si>
    <t xml:space="preserve"> Ismael Ruiz Seguel </t>
  </si>
  <si>
    <t xml:space="preserve"> ismael.ruiz@etexgroup.com</t>
  </si>
  <si>
    <t xml:space="preserve"> 2 2391 2221    </t>
  </si>
  <si>
    <t xml:space="preserve"> Pablo Vásquez Araya </t>
  </si>
  <si>
    <t xml:space="preserve"> pablo.vasquez@etexgroup.com</t>
  </si>
  <si>
    <t xml:space="preserve"> 2 2391 2436    </t>
  </si>
  <si>
    <t>PJ CHILE SPA</t>
  </si>
  <si>
    <t xml:space="preserve"> Javier González Ruiz </t>
  </si>
  <si>
    <t xml:space="preserve"> javier.gonzalez@pjchile.com</t>
  </si>
  <si>
    <t xml:space="preserve"> 2 2328 0000    </t>
  </si>
  <si>
    <t xml:space="preserve"> Felipe Ruiz Abell </t>
  </si>
  <si>
    <t xml:space="preserve"> felipe.ruiz@pjchile.com</t>
  </si>
  <si>
    <t xml:space="preserve"> Enrique del Solar Guzmán </t>
  </si>
  <si>
    <t xml:space="preserve"> enrique.delsolar@pjchile.com</t>
  </si>
  <si>
    <t xml:space="preserve"> Luis Zenteno Castro </t>
  </si>
  <si>
    <t xml:space="preserve"> luis.zenteno@pjchile.com</t>
  </si>
  <si>
    <t xml:space="preserve"> Felipe Incriste Di Rubba</t>
  </si>
  <si>
    <t xml:space="preserve"> 2 2328 0000</t>
  </si>
  <si>
    <t xml:space="preserve"> Mónica Castro Palamara </t>
  </si>
  <si>
    <t xml:space="preserve"> monica.castro@pjchile.com</t>
  </si>
  <si>
    <t xml:space="preserve"> David Vera </t>
  </si>
  <si>
    <t xml:space="preserve"> david.vera@pjchile.com</t>
  </si>
  <si>
    <t xml:space="preserve"> Erika Orellana Sánchez </t>
  </si>
  <si>
    <t xml:space="preserve"> erika.orellana@pjchile.com</t>
  </si>
  <si>
    <t xml:space="preserve"> Karina Carrasco Castillo </t>
  </si>
  <si>
    <t xml:space="preserve"> Jefa Comunicaciones</t>
  </si>
  <si>
    <t xml:space="preserve"> karina.carrasco@pjchile.com</t>
  </si>
  <si>
    <t xml:space="preserve"> Claudio Cabrera Bustos </t>
  </si>
  <si>
    <t xml:space="preserve"> Jefe de Capacitación y Desarrollo Organizacional</t>
  </si>
  <si>
    <t xml:space="preserve"> claudio.cabrera@pjchile.com</t>
  </si>
  <si>
    <t>PKF CHILE AUDITORES CONSULTORES LTDA.</t>
  </si>
  <si>
    <t xml:space="preserve"> Antonio González González </t>
  </si>
  <si>
    <t xml:space="preserve"> agonzalez@pkfchile.cl</t>
  </si>
  <si>
    <t xml:space="preserve"> 2 2650 4300    </t>
  </si>
  <si>
    <t xml:space="preserve"> Luis Vicuña Cubillos</t>
  </si>
  <si>
    <t xml:space="preserve"> 2 2650 4300</t>
  </si>
  <si>
    <t xml:space="preserve"> Patricio Ordenes </t>
  </si>
  <si>
    <t xml:space="preserve"> pordenes@pkfchile.cl</t>
  </si>
  <si>
    <t xml:space="preserve"> Mauricio Marchese </t>
  </si>
  <si>
    <t xml:space="preserve"> mmarchese@pkfchile.cl</t>
  </si>
  <si>
    <t xml:space="preserve"> Antonio Melys Alvarez</t>
  </si>
  <si>
    <t>PLANELLA JUEGOS INFANTILES</t>
  </si>
  <si>
    <t xml:space="preserve"> Juan Carlos Planella Herberg</t>
  </si>
  <si>
    <t xml:space="preserve"> 2 2267 0572</t>
  </si>
  <si>
    <t xml:space="preserve"> Cristián Labe Aravena </t>
  </si>
  <si>
    <t xml:space="preserve"> cristianlabe@grupoplanella.cl</t>
  </si>
  <si>
    <t xml:space="preserve"> 2 2267 0572    </t>
  </si>
  <si>
    <t>PLANTA FAENADORA DE CARNES Y FRIGORIFICOS CALACAR</t>
  </si>
  <si>
    <t xml:space="preserve"> Abelardo Barros Gamboa</t>
  </si>
  <si>
    <t xml:space="preserve"> 2 2558 2636</t>
  </si>
  <si>
    <t xml:space="preserve"> Patricio Marín Gamboa </t>
  </si>
  <si>
    <t xml:space="preserve"> correocalacar@gmail.com</t>
  </si>
  <si>
    <t xml:space="preserve"> 2 2558 2636    </t>
  </si>
  <si>
    <t xml:space="preserve"> Lola Barros Gamboa </t>
  </si>
  <si>
    <t xml:space="preserve"> Gerente de Personal y Recursos Humanos</t>
  </si>
  <si>
    <t>PLANTA LECHERA PUERTO OCTAY</t>
  </si>
  <si>
    <t xml:space="preserve"> Rodolfo Harwardt Rabenko </t>
  </si>
  <si>
    <t xml:space="preserve"> 9 9647 2162    </t>
  </si>
  <si>
    <t xml:space="preserve"> Alejandro Harwardt Montalva </t>
  </si>
  <si>
    <t xml:space="preserve"> rodolfo@lacteosoctay.cl</t>
  </si>
  <si>
    <t xml:space="preserve"> 9 8999 2306    </t>
  </si>
  <si>
    <t xml:space="preserve"> Pamela Villanueva M. </t>
  </si>
  <si>
    <t xml:space="preserve"> pvillanueva@lacteosoctay.cl</t>
  </si>
  <si>
    <t xml:space="preserve"> 9 6845 9426    </t>
  </si>
  <si>
    <t xml:space="preserve"> María E. Montalva Durán </t>
  </si>
  <si>
    <t xml:space="preserve"> Fiscalizadora</t>
  </si>
  <si>
    <t xml:space="preserve"> mariaelenaoctay@gmail.com</t>
  </si>
  <si>
    <t xml:space="preserve"> 9 9644 1246    </t>
  </si>
  <si>
    <t>PLASPAK MAQUINARIAS SPA</t>
  </si>
  <si>
    <t xml:space="preserve"> Ximena Sanhueza Zavala</t>
  </si>
  <si>
    <t xml:space="preserve"> 2 2836 8100</t>
  </si>
  <si>
    <t xml:space="preserve"> Rodrigo Padilla Larroquette </t>
  </si>
  <si>
    <t xml:space="preserve"> rpadilla@plaspak.cl</t>
  </si>
  <si>
    <t xml:space="preserve"> 2 2836 8100    </t>
  </si>
  <si>
    <t>PLASTIC OMNIUM S.A.</t>
  </si>
  <si>
    <t xml:space="preserve"> Marie Deschaseaux </t>
  </si>
  <si>
    <t xml:space="preserve"> 2 2834 3500    </t>
  </si>
  <si>
    <t xml:space="preserve"> Federico Burbaquis </t>
  </si>
  <si>
    <t xml:space="preserve"> Jorge Guitriot Planas</t>
  </si>
  <si>
    <t xml:space="preserve"> 2 2834 3500</t>
  </si>
  <si>
    <t>PLASTICOS AMERICA LTDA.</t>
  </si>
  <si>
    <t xml:space="preserve"> Angel Miranda Soto </t>
  </si>
  <si>
    <t xml:space="preserve"> angelm@plasticosamerica.cl</t>
  </si>
  <si>
    <t xml:space="preserve"> 2 2338 6700    </t>
  </si>
  <si>
    <t xml:space="preserve"> Nelson Miranda Soto </t>
  </si>
  <si>
    <t xml:space="preserve"> nelsonm@plasticosamerica.cl</t>
  </si>
  <si>
    <t xml:space="preserve"> Angel Iván Miranda González </t>
  </si>
  <si>
    <t xml:space="preserve"> angelmiranda@plasticosamerica.cl</t>
  </si>
  <si>
    <t xml:space="preserve"> Daniel Miranda Soto </t>
  </si>
  <si>
    <t xml:space="preserve"> ventas@plasticosamerica.cl</t>
  </si>
  <si>
    <t>PLASTICOS ARAUCO LTDA.</t>
  </si>
  <si>
    <t xml:space="preserve"> Javier Vidal Ayala </t>
  </si>
  <si>
    <t xml:space="preserve"> Gerente General y Operaciones</t>
  </si>
  <si>
    <t xml:space="preserve"> javiervidal@plasticosarauco.cl</t>
  </si>
  <si>
    <t xml:space="preserve"> 2 2553 6795    </t>
  </si>
  <si>
    <t>PLASTICOS ASTURIAS</t>
  </si>
  <si>
    <t xml:space="preserve"> Eduardo Zapico Sánchez </t>
  </si>
  <si>
    <t xml:space="preserve"> ezapico@plasticosasturias.cl</t>
  </si>
  <si>
    <t xml:space="preserve"> 2 2641 1527    </t>
  </si>
  <si>
    <t>PLASTICOS CORONEL LTDA.</t>
  </si>
  <si>
    <t xml:space="preserve"> Marión Schüssler Johannsen</t>
  </si>
  <si>
    <t xml:space="preserve"> 41 292 8850</t>
  </si>
  <si>
    <t xml:space="preserve"> Magdalena Yáñez Carpo</t>
  </si>
  <si>
    <t xml:space="preserve"> Ricardo Chamorro Moraga </t>
  </si>
  <si>
    <t xml:space="preserve"> recursoshumanos@plasticoscoronel.cl</t>
  </si>
  <si>
    <t xml:space="preserve"> 41 292 8850    </t>
  </si>
  <si>
    <t>PLASTICOS ELSACA</t>
  </si>
  <si>
    <t>Films de Polietileno | Productos Plásticos</t>
  </si>
  <si>
    <t xml:space="preserve"> Carlos Javier Elsaca Hirmas </t>
  </si>
  <si>
    <t xml:space="preserve"> celsaca@elsaca.cl</t>
  </si>
  <si>
    <t xml:space="preserve"> 2 2238 1832    </t>
  </si>
  <si>
    <t xml:space="preserve"> Pablo Enrique Elsaca Hirmas </t>
  </si>
  <si>
    <t xml:space="preserve"> pelsaca@terra.cl</t>
  </si>
  <si>
    <t xml:space="preserve"> Sergio Molina Martínez </t>
  </si>
  <si>
    <t>PLASTICOS EROFLEX S.A.</t>
  </si>
  <si>
    <t>Envases de Plástico | Envases Flexibles | Exportaciones | Plásticos Industriales | Productos de Latex, P.V.C., Polietileno y Polipropileno | Productos Plásticos</t>
  </si>
  <si>
    <t xml:space="preserve"> Renato Soffia Aguirre </t>
  </si>
  <si>
    <t xml:space="preserve"> rsoffia@eroflex.cl</t>
  </si>
  <si>
    <t xml:space="preserve"> 2 2592 5500    </t>
  </si>
  <si>
    <t xml:space="preserve"> María Paz Richard Rogers </t>
  </si>
  <si>
    <t xml:space="preserve"> mprichard@eroflex.cl</t>
  </si>
  <si>
    <t xml:space="preserve"> Gabriel Della Maggiora Silva </t>
  </si>
  <si>
    <t xml:space="preserve"> gdella@eroflex.cl</t>
  </si>
  <si>
    <t xml:space="preserve"> Carlos Román Montes </t>
  </si>
  <si>
    <t xml:space="preserve"> croman@eroflex.cl</t>
  </si>
  <si>
    <t xml:space="preserve"> Ricardo Reyes Marambio </t>
  </si>
  <si>
    <t xml:space="preserve"> rreyes@eroflex.cl</t>
  </si>
  <si>
    <t xml:space="preserve"> Naoki Suzuki </t>
  </si>
  <si>
    <t xml:space="preserve"> naoki.suzuki@plasticosespana.cl</t>
  </si>
  <si>
    <t xml:space="preserve"> 2 2795 9402    </t>
  </si>
  <si>
    <t xml:space="preserve"> Carlos Varas Aguirre </t>
  </si>
  <si>
    <t xml:space="preserve"> carlos_varas@plasticosespana.cl</t>
  </si>
  <si>
    <t xml:space="preserve"> 2 2795 9400    </t>
  </si>
  <si>
    <t>PLASTICOS FILMAMERICA LTDA.</t>
  </si>
  <si>
    <t xml:space="preserve"> José Ignacio Montes Ariztía</t>
  </si>
  <si>
    <t xml:space="preserve"> 2 2666 4022</t>
  </si>
  <si>
    <t xml:space="preserve"> Jorge Rencoret Gazmuri</t>
  </si>
  <si>
    <t xml:space="preserve"> 2 2666 4039</t>
  </si>
  <si>
    <t>PLASTICOS HADDAD S.A.</t>
  </si>
  <si>
    <t xml:space="preserve"> Alberto Haddad Valech </t>
  </si>
  <si>
    <t xml:space="preserve"> Gerente General de Ventas y Producción</t>
  </si>
  <si>
    <t xml:space="preserve"> ventas@haddad.cl</t>
  </si>
  <si>
    <t xml:space="preserve"> 2 2462 7200    </t>
  </si>
  <si>
    <t xml:space="preserve"> Yuny Haddad Troncoso </t>
  </si>
  <si>
    <t xml:space="preserve"> yuny@haddad.cl</t>
  </si>
  <si>
    <t xml:space="preserve"> 2 2462 7213    </t>
  </si>
  <si>
    <t xml:space="preserve"> David Undurraga Chávez </t>
  </si>
  <si>
    <t xml:space="preserve"> Jefe de Finanzas e Importaciones</t>
  </si>
  <si>
    <t xml:space="preserve"> iundurraga@haddad.cl</t>
  </si>
  <si>
    <t xml:space="preserve"> 2 2462 7219    </t>
  </si>
  <si>
    <t xml:space="preserve"> José González Ríos </t>
  </si>
  <si>
    <t xml:space="preserve"> josegonzalez@haddad.cl</t>
  </si>
  <si>
    <t xml:space="preserve"> 2 2462 7214    </t>
  </si>
  <si>
    <t>PLASTICOS HEBROLUX LTDA.</t>
  </si>
  <si>
    <t xml:space="preserve"> Marcelo Caballero Hernández </t>
  </si>
  <si>
    <t xml:space="preserve"> 2 2683 5185    </t>
  </si>
  <si>
    <t>PLASTICOS JIMENEZ</t>
  </si>
  <si>
    <t xml:space="preserve"> Arsenio Jiménez Moreno </t>
  </si>
  <si>
    <t xml:space="preserve"> plasticosjimenez@entelchile.net</t>
  </si>
  <si>
    <t xml:space="preserve"> 71 263 1084    </t>
  </si>
  <si>
    <t>PLASTICOS NALON LTDA.</t>
  </si>
  <si>
    <t xml:space="preserve"> Germán Prieto Fernández</t>
  </si>
  <si>
    <t xml:space="preserve"> 2 2556 3250</t>
  </si>
  <si>
    <t xml:space="preserve"> María Dolores Prieto Fernández </t>
  </si>
  <si>
    <t xml:space="preserve"> mdprieto@nalon.cl</t>
  </si>
  <si>
    <t xml:space="preserve"> 2 2556 3250    </t>
  </si>
  <si>
    <t>PLASTICOS RAQUEL</t>
  </si>
  <si>
    <t xml:space="preserve"> Raúl Miguel Méndez Seguy</t>
  </si>
  <si>
    <t xml:space="preserve"> 2 2737 0100</t>
  </si>
  <si>
    <t>PLASTICOS TUMANI SPA</t>
  </si>
  <si>
    <t xml:space="preserve"> George Tumani Bahna </t>
  </si>
  <si>
    <t xml:space="preserve"> george.tumani@tumani.cl</t>
  </si>
  <si>
    <t xml:space="preserve"> 32 232 4000    </t>
  </si>
  <si>
    <t xml:space="preserve"> Cristian English </t>
  </si>
  <si>
    <t xml:space="preserve"> cristian.english@adviceasesores.cl</t>
  </si>
  <si>
    <t xml:space="preserve"> 9 8729 8090    </t>
  </si>
  <si>
    <t>PLASTICOS WEGNER LTDA.</t>
  </si>
  <si>
    <t xml:space="preserve"> Klaus Wegner Stumpfhauser</t>
  </si>
  <si>
    <t xml:space="preserve"> 32 286 9607</t>
  </si>
  <si>
    <t>PLASTICOS WILLIAM HADDAD LTDA.</t>
  </si>
  <si>
    <t>Envases de Plástico | Papeles para Envases y Embalajes | Productos Plásticos</t>
  </si>
  <si>
    <t xml:space="preserve"> William Alberto Haddad Chacur </t>
  </si>
  <si>
    <t xml:space="preserve"> william@pwh.cl</t>
  </si>
  <si>
    <t xml:space="preserve"> 2 2238 5121    </t>
  </si>
  <si>
    <t xml:space="preserve"> Jessica Cisternas Valdebenito</t>
  </si>
  <si>
    <t xml:space="preserve"> 2 2238 5121</t>
  </si>
  <si>
    <t xml:space="preserve"> Jhon Almuna </t>
  </si>
  <si>
    <t xml:space="preserve"> jhon@pwh.cl</t>
  </si>
  <si>
    <t>PLASTICOS Y ENVASES LTDA.</t>
  </si>
  <si>
    <t xml:space="preserve"> Gastón Cassus Gálvez</t>
  </si>
  <si>
    <t xml:space="preserve"> 2 2511 0505</t>
  </si>
  <si>
    <t xml:space="preserve"> Alfonso Caniullan L. </t>
  </si>
  <si>
    <t xml:space="preserve"> acaniullan@plasenval.cl</t>
  </si>
  <si>
    <t xml:space="preserve"> 2 2511 0505    </t>
  </si>
  <si>
    <t xml:space="preserve"> Rodrigo Cassus Becerra</t>
  </si>
  <si>
    <t>PLASTICOS Y MATRICES LTDA.</t>
  </si>
  <si>
    <t xml:space="preserve"> Lucy Klarián Chorbadjian </t>
  </si>
  <si>
    <t xml:space="preserve"> 2 2555 0848    </t>
  </si>
  <si>
    <t>PLASTIGEN</t>
  </si>
  <si>
    <t xml:space="preserve"> Raimundo Alcalde Saavedra </t>
  </si>
  <si>
    <t xml:space="preserve"> ralcalde@plastigen.cl</t>
  </si>
  <si>
    <t xml:space="preserve"> 2 2332 3900    </t>
  </si>
  <si>
    <t xml:space="preserve"> José Higuera Garrido</t>
  </si>
  <si>
    <t xml:space="preserve"> 2 2332 3900</t>
  </si>
  <si>
    <t>PLASTIQUIMICA S.I.C. LIMITADA</t>
  </si>
  <si>
    <t>Aditivos e Impermeabilizantes | Herramientas | Resinas Sintéticas | Vidrio, Fibra de Vidrio y Lana Mineral</t>
  </si>
  <si>
    <t xml:space="preserve"> Germán Guerrero Reyes </t>
  </si>
  <si>
    <t xml:space="preserve"> german.guerrero@femoglas.com</t>
  </si>
  <si>
    <t xml:space="preserve"> 2 2495 2400    </t>
  </si>
  <si>
    <t xml:space="preserve"> Carlos Lambert Ortiz </t>
  </si>
  <si>
    <t xml:space="preserve"> carloslambert@plastiquimica.cl</t>
  </si>
  <si>
    <t xml:space="preserve"> Rolando Rosales Gómez </t>
  </si>
  <si>
    <t xml:space="preserve"> rolandorosales@plastiquimica.cl</t>
  </si>
  <si>
    <t xml:space="preserve"> Emilio Jiménez Saavedra </t>
  </si>
  <si>
    <t xml:space="preserve"> Encargado Comercio Exterior y Adquisiciones</t>
  </si>
  <si>
    <t xml:space="preserve"> emiliojimenez@plastiquimica.cl</t>
  </si>
  <si>
    <t>PLASTISERVI LTDA.</t>
  </si>
  <si>
    <t xml:space="preserve"> Pablo Alirio Martínez Fuentes</t>
  </si>
  <si>
    <t xml:space="preserve"> 2 2552 3641</t>
  </si>
  <si>
    <t xml:space="preserve"> Elías Constanzo </t>
  </si>
  <si>
    <t xml:space="preserve"> Jefe de Personal y Recursos Humanos</t>
  </si>
  <si>
    <t xml:space="preserve"> rrhh@plastiservi.cl</t>
  </si>
  <si>
    <t xml:space="preserve"> 2 2553 6310    </t>
  </si>
  <si>
    <t>PLASTYVERG S.A.</t>
  </si>
  <si>
    <t>Arriendo, Venta y Confección de Carpas | Bolsas, Mangas, Fundas, de Plástico | Films de Polietileno</t>
  </si>
  <si>
    <t xml:space="preserve"> Luis Alberto Vergara Campos </t>
  </si>
  <si>
    <t xml:space="preserve"> Presidente del Holding Plastyverg S.A.</t>
  </si>
  <si>
    <t xml:space="preserve"> luisvergara@plastyverg.cl</t>
  </si>
  <si>
    <t xml:space="preserve"> 2 2827 9090    </t>
  </si>
  <si>
    <t xml:space="preserve"> Aníbal Gamboa Morán</t>
  </si>
  <si>
    <t xml:space="preserve"> 2 2827 9112</t>
  </si>
  <si>
    <t xml:space="preserve"> Haydée Garrido Martínez </t>
  </si>
  <si>
    <t xml:space="preserve"> haydeegarrido@plastyverg.cl</t>
  </si>
  <si>
    <t xml:space="preserve"> 2 2827 9061    </t>
  </si>
  <si>
    <t xml:space="preserve"> Cecilia Alarcón Pablete </t>
  </si>
  <si>
    <t xml:space="preserve"> calarcon@plastyverg.cl</t>
  </si>
  <si>
    <t xml:space="preserve"> 2 2827 9064    </t>
  </si>
  <si>
    <t>PLAY COMP LTDA.</t>
  </si>
  <si>
    <t>Asesorías y Servicios en Computación e Informática | Capacitación de Personal</t>
  </si>
  <si>
    <t xml:space="preserve"> Emilio Asfura Kuncar</t>
  </si>
  <si>
    <t xml:space="preserve"> 2 2222 5139</t>
  </si>
  <si>
    <t xml:space="preserve"> Jeannette Manzur Nazer </t>
  </si>
  <si>
    <t xml:space="preserve"> Gerente de Recursos Humanos y Adquisiciones</t>
  </si>
  <si>
    <t xml:space="preserve"> jmanzur@playcomp.cl</t>
  </si>
  <si>
    <t xml:space="preserve"> 2 2222 5139    </t>
  </si>
  <si>
    <t>PLAZA S.A.</t>
  </si>
  <si>
    <t xml:space="preserve"> 2 2585 7000    </t>
  </si>
  <si>
    <t xml:space="preserve"> Juan Pablo Arellano Marín </t>
  </si>
  <si>
    <t xml:space="preserve"> Alejandro Puentes Bruno </t>
  </si>
  <si>
    <t xml:space="preserve"> Paul Fürst Gwinner </t>
  </si>
  <si>
    <t xml:space="preserve"> Tomás Müller Benoit </t>
  </si>
  <si>
    <t xml:space="preserve"> Claudia Manuela Sánchez Muñoz </t>
  </si>
  <si>
    <t xml:space="preserve"> Pablo Eyzaguirre Court </t>
  </si>
  <si>
    <t xml:space="preserve"> 2 2585 7000</t>
  </si>
  <si>
    <t xml:space="preserve"> Cristián Renato Muñoz Gutiérrez</t>
  </si>
  <si>
    <t xml:space="preserve"> Cristián Somarriva Labra </t>
  </si>
  <si>
    <t xml:space="preserve"> Gerente Corporativo de Proyectos y Construcción</t>
  </si>
  <si>
    <t>PM CONSULTING S.A.</t>
  </si>
  <si>
    <t>Administradores de Construcción | Asesorías Técnicas | Consultores Gerenciales | Consultores Internacionales | Consultores y Asesores de Empresas | Servicios de Ingeniería, Obras Civiles y Construcción</t>
  </si>
  <si>
    <t xml:space="preserve"> Fernando Romero Peñailillo </t>
  </si>
  <si>
    <t xml:space="preserve"> Director Ejecutivo - CEO</t>
  </si>
  <si>
    <t xml:space="preserve"> fromero@epmc.cl</t>
  </si>
  <si>
    <t xml:space="preserve"> 2 2944 2811    </t>
  </si>
  <si>
    <t xml:space="preserve"> Claudia Sánchez Dobud </t>
  </si>
  <si>
    <t xml:space="preserve"> csanchez@epmc.cl</t>
  </si>
  <si>
    <t xml:space="preserve"> Erwin Ide </t>
  </si>
  <si>
    <t xml:space="preserve"> Director de Educación</t>
  </si>
  <si>
    <t xml:space="preserve"> erwinide@epmc.cl</t>
  </si>
  <si>
    <t>POLEMIC S.A.</t>
  </si>
  <si>
    <t>Exportaciones | Ropa Sport</t>
  </si>
  <si>
    <t xml:space="preserve"> Julio Abuawad Jadue </t>
  </si>
  <si>
    <t xml:space="preserve"> julio@polemic.cl</t>
  </si>
  <si>
    <t xml:space="preserve"> 2 2692 3100    </t>
  </si>
  <si>
    <t xml:space="preserve"> Viviana Jadue Jadue</t>
  </si>
  <si>
    <t xml:space="preserve"> 2 2692 3100</t>
  </si>
  <si>
    <t xml:space="preserve"> Patricio Musiate Argellati </t>
  </si>
  <si>
    <t xml:space="preserve"> pmusiate@polemic.cl</t>
  </si>
  <si>
    <t>POLEX CHILE S.A.</t>
  </si>
  <si>
    <t xml:space="preserve"> Jorge Penna Riveros </t>
  </si>
  <si>
    <t xml:space="preserve"> jpr@polexchile.cl</t>
  </si>
  <si>
    <t xml:space="preserve"> 2 2892 0415    </t>
  </si>
  <si>
    <t>POLICARBONATOS CHILE LTDA. - LEKER</t>
  </si>
  <si>
    <t xml:space="preserve"> Gastón Arroyo Fernández </t>
  </si>
  <si>
    <t xml:space="preserve"> garroyo@leker.cl</t>
  </si>
  <si>
    <t xml:space="preserve"> 2 2538 6280    </t>
  </si>
  <si>
    <t xml:space="preserve"> Oscar Erlandsen Matus </t>
  </si>
  <si>
    <t xml:space="preserve"> oerlandsen@leker.cl</t>
  </si>
  <si>
    <t>POLICIA DE INVESTIGACIONES DE CHILE</t>
  </si>
  <si>
    <t xml:space="preserve"> Héctor Espinosa Valenzuela </t>
  </si>
  <si>
    <t xml:space="preserve"> 2 2708 0000    </t>
  </si>
  <si>
    <t xml:space="preserve"> Christian Lucero Villarreal </t>
  </si>
  <si>
    <t xml:space="preserve"> Jefe de la Inspectoría General</t>
  </si>
  <si>
    <t xml:space="preserve"> Carlos Yáñez Villegas </t>
  </si>
  <si>
    <t xml:space="preserve"> Subdirector de Investigación Policial y Criminalística</t>
  </si>
  <si>
    <t xml:space="preserve"> Sergio Claramunt Lavín </t>
  </si>
  <si>
    <t xml:space="preserve"> Subdirector de Desarrollo de Personas</t>
  </si>
  <si>
    <t xml:space="preserve"> Mauricio Mardones Pizarro </t>
  </si>
  <si>
    <t xml:space="preserve"> Subdirector de Administración, Logística e Innovación</t>
  </si>
  <si>
    <t>POLICOMP S.A.</t>
  </si>
  <si>
    <t xml:space="preserve"> Jaime Pollock Veloso</t>
  </si>
  <si>
    <t xml:space="preserve"> 2 2444 6400</t>
  </si>
  <si>
    <t xml:space="preserve"> Arturo Duffey Loaíza</t>
  </si>
  <si>
    <t xml:space="preserve"> David Muñoz Valenzuela</t>
  </si>
  <si>
    <t xml:space="preserve"> Claudia Corte </t>
  </si>
  <si>
    <t xml:space="preserve"> ccorte@policomp.cl</t>
  </si>
  <si>
    <t xml:space="preserve"> 2 2444 6400    </t>
  </si>
  <si>
    <t xml:space="preserve"> Claudia Duerr Frías </t>
  </si>
  <si>
    <t xml:space="preserve"> cduerr@policomp.cl</t>
  </si>
  <si>
    <t>POLIFUSION S.A.</t>
  </si>
  <si>
    <t xml:space="preserve"> Jean Pierre Thiry Yung </t>
  </si>
  <si>
    <t xml:space="preserve"> jpthiry@polifusion.cl</t>
  </si>
  <si>
    <t xml:space="preserve"> 2 2387 5000    </t>
  </si>
  <si>
    <t xml:space="preserve"> Paola Estay Meirone </t>
  </si>
  <si>
    <t xml:space="preserve"> pestay@polifusion.cl</t>
  </si>
  <si>
    <t xml:space="preserve"> Christian Rojas Allende</t>
  </si>
  <si>
    <t xml:space="preserve"> 2 2387 5000</t>
  </si>
  <si>
    <t xml:space="preserve"> Guillermo Hernández Morales </t>
  </si>
  <si>
    <t xml:space="preserve"> ghernandez@polifusion.cl</t>
  </si>
  <si>
    <t>POLIMERSHAPES CHILE S.A.</t>
  </si>
  <si>
    <t xml:space="preserve"> Pablo Ramírez Aspillaga </t>
  </si>
  <si>
    <t xml:space="preserve"> pramirez@polymerland.cl</t>
  </si>
  <si>
    <t xml:space="preserve"> 2 2797 1400    </t>
  </si>
  <si>
    <t>POLIMIN COMERCIAL E INDUSTRIAL LTDA.</t>
  </si>
  <si>
    <t xml:space="preserve"> Carlos Stipicic Bon </t>
  </si>
  <si>
    <t xml:space="preserve"> cstipicic@polimin.com</t>
  </si>
  <si>
    <t xml:space="preserve"> 2 2770 9000    </t>
  </si>
  <si>
    <t xml:space="preserve"> Carlos Stipicic Vial</t>
  </si>
  <si>
    <t xml:space="preserve"> 2 2770 9012</t>
  </si>
  <si>
    <t xml:space="preserve"> Roberto Contreras Janvier</t>
  </si>
  <si>
    <t xml:space="preserve"> 2 2770 9000</t>
  </si>
  <si>
    <t xml:space="preserve"> Maykel Pizarro Arancibia</t>
  </si>
  <si>
    <t xml:space="preserve"> Eduardo Carmona </t>
  </si>
  <si>
    <t xml:space="preserve"> ecarmona@polimin.com</t>
  </si>
  <si>
    <t>POLIREF</t>
  </si>
  <si>
    <t>Estanques | Plásticos Industriales | Vidrio, Fibra de Vidrio y Lana Mineral</t>
  </si>
  <si>
    <t xml:space="preserve"> Gonzalo Bascuñán Ramírez </t>
  </si>
  <si>
    <t xml:space="preserve"> gbascunan@poliref.cl</t>
  </si>
  <si>
    <t xml:space="preserve"> 51 254 4400    </t>
  </si>
  <si>
    <t xml:space="preserve"> 2 2394 7100    </t>
  </si>
  <si>
    <t xml:space="preserve"> Patrick Beroiza </t>
  </si>
  <si>
    <t xml:space="preserve"> patrick.beroiza@femoglas.com</t>
  </si>
  <si>
    <t xml:space="preserve"> Ricardo Müller Saffirio </t>
  </si>
  <si>
    <t xml:space="preserve"> ricardo.muller@femoglas.com</t>
  </si>
  <si>
    <t xml:space="preserve"> Raúl Gualda Salinas </t>
  </si>
  <si>
    <t xml:space="preserve"> raul.gualda@femoglas.com</t>
  </si>
  <si>
    <t xml:space="preserve"> Giselle Moreno Denegri </t>
  </si>
  <si>
    <t xml:space="preserve"> giselle.moreno@femoglas.com</t>
  </si>
  <si>
    <t xml:space="preserve"> Nelson Sanhueza </t>
  </si>
  <si>
    <t xml:space="preserve"> nelson.sanhueza@femoglas.com</t>
  </si>
  <si>
    <t xml:space="preserve"> Pedro Cuevas Pavez </t>
  </si>
  <si>
    <t xml:space="preserve"> Jefe de Ventas Área Industrial</t>
  </si>
  <si>
    <t xml:space="preserve"> pedro.cuevas@femoglas.com</t>
  </si>
  <si>
    <t>POLLA CHILENA DE BENEFICENCIA S.A.</t>
  </si>
  <si>
    <t>Gobierno, Administración Pública y Defensa | Juegos de Azar</t>
  </si>
  <si>
    <t xml:space="preserve"> 2 2679 3767</t>
  </si>
  <si>
    <t xml:space="preserve"> 2 2679 3767    </t>
  </si>
  <si>
    <t xml:space="preserve"> María Beatriz Convo Acria </t>
  </si>
  <si>
    <t xml:space="preserve"> Ernesto Sebastián Evans Espineira </t>
  </si>
  <si>
    <t xml:space="preserve"> María Victoria Reyes Hertz </t>
  </si>
  <si>
    <t xml:space="preserve"> Marta Angélica Dockendorff Vallejos </t>
  </si>
  <si>
    <t xml:space="preserve"> Edmundo Dupré Echeverría</t>
  </si>
  <si>
    <t xml:space="preserve"> 2 2679 3762</t>
  </si>
  <si>
    <t xml:space="preserve"> Hernán Carvajal Castro </t>
  </si>
  <si>
    <t xml:space="preserve"> Gerente de Finanzas, Administración y Logística</t>
  </si>
  <si>
    <t xml:space="preserve"> hernan.carvajal@pollachilena.cl</t>
  </si>
  <si>
    <t xml:space="preserve"> 2 2679 3765    </t>
  </si>
  <si>
    <t xml:space="preserve"> Roberto Aguilo Ríos </t>
  </si>
  <si>
    <t xml:space="preserve"> roberto.aguilo@pollachilena.cl</t>
  </si>
  <si>
    <t xml:space="preserve"> 2 2676 3775    </t>
  </si>
  <si>
    <t xml:space="preserve"> Sergio Ghisolfo Lobos </t>
  </si>
  <si>
    <t xml:space="preserve"> sergio.ghisolfo@pollachilena.cl</t>
  </si>
  <si>
    <t xml:space="preserve"> 2 2679 3913    </t>
  </si>
  <si>
    <t xml:space="preserve"> Francisco Zelaya Fehrman </t>
  </si>
  <si>
    <t xml:space="preserve"> francisco.zelaya@pollachilena.cl</t>
  </si>
  <si>
    <t xml:space="preserve"> 2 2679 3762    </t>
  </si>
  <si>
    <t>POLY TRADE S.A.</t>
  </si>
  <si>
    <t>Importadores y Representantes | Productos Químicos para el Tratamiento de Agua y Combustibles | Servicios, Productos e Insumos para la Minería</t>
  </si>
  <si>
    <t xml:space="preserve"> 2 2424 5800</t>
  </si>
  <si>
    <t xml:space="preserve"> nicolas@polytrade.cl</t>
  </si>
  <si>
    <t xml:space="preserve"> 2 2424 8800    </t>
  </si>
  <si>
    <t>POLYCHEM LTDA.</t>
  </si>
  <si>
    <t xml:space="preserve"> Belisario González Ribba </t>
  </si>
  <si>
    <t xml:space="preserve"> andres.gonzalez@polychem.cl</t>
  </si>
  <si>
    <t xml:space="preserve"> 2 2420 9220    </t>
  </si>
  <si>
    <t xml:space="preserve"> Carla González Urroz </t>
  </si>
  <si>
    <t xml:space="preserve"> carlagonzalez@polychem.cl</t>
  </si>
  <si>
    <t>POLYTEX S.A.</t>
  </si>
  <si>
    <t>Bolsas, Mangas, Fundas, de Plástico | Mallas Plásticas</t>
  </si>
  <si>
    <t xml:space="preserve"> Elías Jarufe Cassis</t>
  </si>
  <si>
    <t xml:space="preserve"> 2 2677 1000</t>
  </si>
  <si>
    <t xml:space="preserve"> Peter McPherson </t>
  </si>
  <si>
    <t xml:space="preserve"> pmcpherson@polytex.cl</t>
  </si>
  <si>
    <t xml:space="preserve"> 2 2677 1000    </t>
  </si>
  <si>
    <t xml:space="preserve"> Miguel Zárate Hernández</t>
  </si>
  <si>
    <t>POMERAPE S.A.</t>
  </si>
  <si>
    <t xml:space="preserve"> Cristian Mauricio Oñate Gómez </t>
  </si>
  <si>
    <t xml:space="preserve"> cristian.onate@pomerape.cl</t>
  </si>
  <si>
    <t xml:space="preserve"> 9 9821 2506    </t>
  </si>
  <si>
    <t xml:space="preserve"> Julio E. Sepúlveda González </t>
  </si>
  <si>
    <t xml:space="preserve"> julio.sepulveda@pomerape.cl</t>
  </si>
  <si>
    <t xml:space="preserve"> 9 8139 5901    </t>
  </si>
  <si>
    <t xml:space="preserve"> Maryories López Cariqueo</t>
  </si>
  <si>
    <t xml:space="preserve"> 9 6695 0495</t>
  </si>
  <si>
    <t xml:space="preserve"> Humberto Moscoso Luna </t>
  </si>
  <si>
    <t xml:space="preserve"> humberto.moscoso@pomerape.cl</t>
  </si>
  <si>
    <t xml:space="preserve"> 58 258 3205    </t>
  </si>
  <si>
    <t>POMPEYO CARRASCO SPA</t>
  </si>
  <si>
    <t xml:space="preserve"> 2 2410 6700    </t>
  </si>
  <si>
    <t xml:space="preserve"> Mauricio Carrasco Popovic </t>
  </si>
  <si>
    <t xml:space="preserve"> Nicolás Brieva Poblete </t>
  </si>
  <si>
    <t xml:space="preserve"> Gerente Nissan</t>
  </si>
  <si>
    <t xml:space="preserve"> Carlos Mauricio Espinoza Flores </t>
  </si>
  <si>
    <t xml:space="preserve"> Anselmo David Verdugo Alonso </t>
  </si>
  <si>
    <t xml:space="preserve"> Subgerente Post Venta</t>
  </si>
  <si>
    <t>PONTIFICIA UNIVERSIDAD CATOLICA DE CHILE</t>
  </si>
  <si>
    <t>Capacitación de Personal | Universidades</t>
  </si>
  <si>
    <t xml:space="preserve"> Ignacio Sánchez Díaz </t>
  </si>
  <si>
    <t xml:space="preserve"> rectoria@uc.cl</t>
  </si>
  <si>
    <t xml:space="preserve"> 2 2354 2346    </t>
  </si>
  <si>
    <t xml:space="preserve"> Guillermo Marshall Rivera</t>
  </si>
  <si>
    <t xml:space="preserve"> 2 2354 2341</t>
  </si>
  <si>
    <t xml:space="preserve"> Patricio Donoso Ibáñez </t>
  </si>
  <si>
    <t xml:space="preserve"> Prorrector de Gestión Institucional</t>
  </si>
  <si>
    <t xml:space="preserve"> pdonoso@uc.cl</t>
  </si>
  <si>
    <t xml:space="preserve"> 2 2354 2813    </t>
  </si>
  <si>
    <t xml:space="preserve"> Paulina Gómez Lorenzini </t>
  </si>
  <si>
    <t xml:space="preserve"> Vicerrectora de Comunicaciones</t>
  </si>
  <si>
    <t xml:space="preserve"> mpgomez@uc.cl</t>
  </si>
  <si>
    <t xml:space="preserve"> 2 2354 2378    </t>
  </si>
  <si>
    <t xml:space="preserve"> María Loreto Massanés Vogel </t>
  </si>
  <si>
    <t xml:space="preserve"> Vicerrectora Económica</t>
  </si>
  <si>
    <t xml:space="preserve"> mlmassan@uc.cl</t>
  </si>
  <si>
    <t xml:space="preserve"> 2 2354 2450    </t>
  </si>
  <si>
    <t>PONTIFICIA UNIVERSIDAD CATOLICA DE VALPARAISO</t>
  </si>
  <si>
    <t xml:space="preserve"> Pedro Ossandón </t>
  </si>
  <si>
    <t xml:space="preserve"> Administrador Apostólico de Valparaíso Pro Gran Canciller, Obispo</t>
  </si>
  <si>
    <t xml:space="preserve"> Dietrich Lorenz Daiber </t>
  </si>
  <si>
    <t xml:space="preserve"> Vice Gran Canciller, Pbro.</t>
  </si>
  <si>
    <t xml:space="preserve"> cancilleria@pucv.cl</t>
  </si>
  <si>
    <t xml:space="preserve"> 32 227 3204    </t>
  </si>
  <si>
    <t xml:space="preserve"> Claudio Elórtegui Raffo </t>
  </si>
  <si>
    <t xml:space="preserve"> rector@pucv.cl</t>
  </si>
  <si>
    <t xml:space="preserve"> 32 227 3200    </t>
  </si>
  <si>
    <t xml:space="preserve"> José Luis Guerrero </t>
  </si>
  <si>
    <t xml:space="preserve"> secretaria.general@pucv.cl</t>
  </si>
  <si>
    <t xml:space="preserve"> 32 227 3221    </t>
  </si>
  <si>
    <t xml:space="preserve"> Alex Paz Becerra </t>
  </si>
  <si>
    <t xml:space="preserve"> Director General de Asuntos Económicos y Administrativos</t>
  </si>
  <si>
    <t xml:space="preserve"> dgaea@pucv.cl</t>
  </si>
  <si>
    <t xml:space="preserve"> 32 227 3213    </t>
  </si>
  <si>
    <t xml:space="preserve"> Enrique Escobar </t>
  </si>
  <si>
    <t xml:space="preserve"> direccion.administracion@pucv.cl</t>
  </si>
  <si>
    <t xml:space="preserve"> 32 227 3063    </t>
  </si>
  <si>
    <t>PORCELANOSA</t>
  </si>
  <si>
    <t xml:space="preserve"> Emilio Soto Diez</t>
  </si>
  <si>
    <t xml:space="preserve"> 2 2481 8480</t>
  </si>
  <si>
    <t xml:space="preserve"> María Paz Soto Viguera</t>
  </si>
  <si>
    <t xml:space="preserve"> María Soledad Soto Viguera</t>
  </si>
  <si>
    <t>PORSCHE CHILE SPA</t>
  </si>
  <si>
    <t>Importadores y Representantes | Maquinaria, Equipos, Accesorios, Repuestos y Suministros para la Industria en General | Vehículos, Venta y Representación</t>
  </si>
  <si>
    <t xml:space="preserve"> Eduardo Pastén Guzmán </t>
  </si>
  <si>
    <t xml:space="preserve"> eduardo.pasten@porsche-chile.cl</t>
  </si>
  <si>
    <t xml:space="preserve"> 2 2322 4026    </t>
  </si>
  <si>
    <t xml:space="preserve"> Ben Díaz </t>
  </si>
  <si>
    <t xml:space="preserve"> Director Corporativo de Comunicaciones</t>
  </si>
  <si>
    <t xml:space="preserve"> ben.diaz@porsche-chile.cl</t>
  </si>
  <si>
    <t xml:space="preserve"> 2 2311 4520    </t>
  </si>
  <si>
    <t xml:space="preserve"> Andrés Calderón </t>
  </si>
  <si>
    <t xml:space="preserve"> Gerente de Volkswagen</t>
  </si>
  <si>
    <t xml:space="preserve"> andres.calderon@porsche-chile.cl</t>
  </si>
  <si>
    <t xml:space="preserve"> 2 2322 4017    </t>
  </si>
  <si>
    <t xml:space="preserve"> Cristián Morales </t>
  </si>
  <si>
    <t xml:space="preserve"> Gerente de Flotas</t>
  </si>
  <si>
    <t xml:space="preserve"> cristian.morales@porsche-chile.cl</t>
  </si>
  <si>
    <t xml:space="preserve"> 2 2322 4373    </t>
  </si>
  <si>
    <t xml:space="preserve"> Juan José Domínguez Rodríguez</t>
  </si>
  <si>
    <t xml:space="preserve"> 2 2322 4501</t>
  </si>
  <si>
    <t>PORTA S.A.</t>
  </si>
  <si>
    <t xml:space="preserve"> Raúl Menjíbar Núñez </t>
  </si>
  <si>
    <t xml:space="preserve"> viviana.sepulveda@porta.cl</t>
  </si>
  <si>
    <t xml:space="preserve"> 2 2750 7801    </t>
  </si>
  <si>
    <t xml:space="preserve"> Cristián Sanhueza Booth</t>
  </si>
  <si>
    <t xml:space="preserve"> 2 2750 7801</t>
  </si>
  <si>
    <t xml:space="preserve"> Felipe Salas Saavedra </t>
  </si>
  <si>
    <t xml:space="preserve"> felipe.salas@porta.cl</t>
  </si>
  <si>
    <t>PORTACONDUCTORES DE CHILE SPA</t>
  </si>
  <si>
    <t xml:space="preserve"> Javiera Alba Robles </t>
  </si>
  <si>
    <t xml:space="preserve"> gerencia@portaconductoresdechile.cl</t>
  </si>
  <si>
    <t xml:space="preserve"> 2 2784 4500    </t>
  </si>
  <si>
    <t>PORTALES DE NEGOCIOS S.A.</t>
  </si>
  <si>
    <t>Consultores y Asesores en Marketing y Ventas | Internet: Proveedores, Páginas Web (Creación, Gestión, Mantención) y Servicios | Servicios Publicitarios</t>
  </si>
  <si>
    <t xml:space="preserve"> Juan Carlos Encina Undurraga </t>
  </si>
  <si>
    <t xml:space="preserve"> 2 2754 0000    </t>
  </si>
  <si>
    <t xml:space="preserve"> Mauricio Guerra Muñoz </t>
  </si>
  <si>
    <t xml:space="preserve"> Subgerente de TI</t>
  </si>
  <si>
    <t xml:space="preserve"> mauricio.guerra@portalesdenegocios.com</t>
  </si>
  <si>
    <t xml:space="preserve"> Paula Césped Santelices </t>
  </si>
  <si>
    <t xml:space="preserve"> Jefe de Comunicaciones y Productos de Contenido</t>
  </si>
  <si>
    <t xml:space="preserve"> paula.cesped@portalesdenegocios.com</t>
  </si>
  <si>
    <t>PORTLAND S.A.</t>
  </si>
  <si>
    <t>Aceites y Grasas Vegetales y Animales | Acidos | Importadores y Representantes | Materias Primas para Detergencias | Materias Químicas Plásticas | Productos Químicos Especiales | Productos Químicos para la Alimentación Animal | Servicios, Productos e Insumos para la Minería | Sustancias Químicas Industriales Básicas</t>
  </si>
  <si>
    <t xml:space="preserve"> Elías Pérez Zúñiga</t>
  </si>
  <si>
    <t xml:space="preserve"> 2 2730 1111</t>
  </si>
  <si>
    <t xml:space="preserve"> Andrés Jacard Farcas</t>
  </si>
  <si>
    <t xml:space="preserve"> Luis Errázuriz Egaña </t>
  </si>
  <si>
    <t xml:space="preserve"> lerrazuriz@pjportland.cl</t>
  </si>
  <si>
    <t xml:space="preserve"> 2 2730 1111    </t>
  </si>
  <si>
    <t xml:space="preserve"> Sergio Valdebenito Bustamante </t>
  </si>
  <si>
    <t xml:space="preserve"> svaldebenito@pjportland.cl</t>
  </si>
  <si>
    <t xml:space="preserve"> Roberto Gómez Moreno</t>
  </si>
  <si>
    <t>PORTUARIA CABO FROWARD S.A.</t>
  </si>
  <si>
    <t xml:space="preserve"> Luis Mancilla Pérez </t>
  </si>
  <si>
    <t xml:space="preserve"> 2 2369 5402    </t>
  </si>
  <si>
    <t xml:space="preserve"> 41 271 1091    </t>
  </si>
  <si>
    <t xml:space="preserve"> Juan Esteban Bilbao García </t>
  </si>
  <si>
    <t xml:space="preserve"> jbilbao@froward.cl</t>
  </si>
  <si>
    <t xml:space="preserve"> 41 218 2201    </t>
  </si>
  <si>
    <t xml:space="preserve"> Diego Alfaro Hoeneisen </t>
  </si>
  <si>
    <t xml:space="preserve"> Gerente Terminales Coronel</t>
  </si>
  <si>
    <t xml:space="preserve"> dalfaro@froward.cl</t>
  </si>
  <si>
    <t xml:space="preserve"> Gonzalo Rojas Salcedo </t>
  </si>
  <si>
    <t xml:space="preserve"> grojas@froward.cl</t>
  </si>
  <si>
    <t xml:space="preserve"> Gonzalo Zapata Guíñez </t>
  </si>
  <si>
    <t xml:space="preserve"> Jefe Area Marítima Coronel</t>
  </si>
  <si>
    <t xml:space="preserve"> gzapata@froward.cl</t>
  </si>
  <si>
    <t xml:space="preserve"> 41 218 2202    </t>
  </si>
  <si>
    <t>POSTIGO Y CIA. LTDA.</t>
  </si>
  <si>
    <t xml:space="preserve"> Rodolfo Postigo Colosia</t>
  </si>
  <si>
    <t xml:space="preserve"> 2 2473 1300</t>
  </si>
  <si>
    <t xml:space="preserve"> Ricardo Pérez Garrido</t>
  </si>
  <si>
    <t>POWERDATA AMERICA LTDA.</t>
  </si>
  <si>
    <t>Servicios y Procesamiento de Datos | Transferencia Electrónica de Datos</t>
  </si>
  <si>
    <t xml:space="preserve"> Juan Oñate Lamas </t>
  </si>
  <si>
    <t xml:space="preserve"> Consejero Delegado</t>
  </si>
  <si>
    <t xml:space="preserve"> jonate@powerdataam.com</t>
  </si>
  <si>
    <t xml:space="preserve"> 9 8361 7445    </t>
  </si>
  <si>
    <t xml:space="preserve"> Patricio Alvarez Varas</t>
  </si>
  <si>
    <t xml:space="preserve"> 9 9959 6501</t>
  </si>
  <si>
    <t xml:space="preserve"> Francisco Bastías </t>
  </si>
  <si>
    <t xml:space="preserve"> Gerente de Organización</t>
  </si>
  <si>
    <t xml:space="preserve"> fbastias@powerdata.cl</t>
  </si>
  <si>
    <t xml:space="preserve"> 9 6845 6504    </t>
  </si>
  <si>
    <t>POZOS PROFUNDOS S.A.</t>
  </si>
  <si>
    <t xml:space="preserve"> Edwin Wahr Daniel</t>
  </si>
  <si>
    <t xml:space="preserve"> 2 2733 5520</t>
  </si>
  <si>
    <t xml:space="preserve"> Víctor Herrera Adasme</t>
  </si>
  <si>
    <t xml:space="preserve"> Alexis Vidal </t>
  </si>
  <si>
    <t xml:space="preserve"> Gerente Administración y Finanzas, Personal</t>
  </si>
  <si>
    <t xml:space="preserve"> avidal@pozos.cl</t>
  </si>
  <si>
    <t xml:space="preserve"> 2 2733 5520    </t>
  </si>
  <si>
    <t>PRAGMA INFORMATICA S.A.</t>
  </si>
  <si>
    <t xml:space="preserve"> Dionisio González </t>
  </si>
  <si>
    <t xml:space="preserve"> dgonzalez@pragma.cl</t>
  </si>
  <si>
    <t xml:space="preserve"> 2 2571 1900    </t>
  </si>
  <si>
    <t xml:space="preserve"> Alejandro Cucurella Bustos </t>
  </si>
  <si>
    <t xml:space="preserve"> acucurella@pragma.cl</t>
  </si>
  <si>
    <t>PRAGMAXION S.A.</t>
  </si>
  <si>
    <t xml:space="preserve"> Pablo Ilufi Rubio </t>
  </si>
  <si>
    <t xml:space="preserve"> Consultor Director</t>
  </si>
  <si>
    <t xml:space="preserve"> pilufi@pragmaxion.com</t>
  </si>
  <si>
    <t xml:space="preserve"> 2 2963 8200    </t>
  </si>
  <si>
    <t xml:space="preserve"> Alé Baza Rachit </t>
  </si>
  <si>
    <t xml:space="preserve"> abaza@pragmaxion.com</t>
  </si>
  <si>
    <t>PRECISION PULLEY &amp; IDLER S.A.</t>
  </si>
  <si>
    <t>Equipos y Sistemas de Transporte de Materiales y sus Componentes (Poleas, Polines, Rodillos) | Maquinaria, Equipos, Accesorios, Repuestos y Suministros para la Minería</t>
  </si>
  <si>
    <t xml:space="preserve"> Albert Ludanyi Kittel </t>
  </si>
  <si>
    <t xml:space="preserve"> 2 2366 8100    </t>
  </si>
  <si>
    <t xml:space="preserve"> Katherinne Alarcón Escobar </t>
  </si>
  <si>
    <t xml:space="preserve"> kalarcon@ppi-global.com</t>
  </si>
  <si>
    <t xml:space="preserve"> Claudio Araya Navarrete</t>
  </si>
  <si>
    <t xml:space="preserve"> 2 2366 8100</t>
  </si>
  <si>
    <t xml:space="preserve"> Ricardo Marín </t>
  </si>
  <si>
    <t xml:space="preserve"> rmarin@ppi-global.com</t>
  </si>
  <si>
    <t>PRECISION S.A.</t>
  </si>
  <si>
    <t>Contactores | Controladores Programables | Equipos de Baja, Media y Alta Tensión | Equipos de Electricidad o Electrónica Industrial | Equipos para Telecomunicaciones | Equipos y Sistemas de Iluminación | Instrumentación y Control Automático | Maquinaria, Equipos, Accesorios, Repuestos y Suministros para la Minería | Materiales para uso Eléctrico | Reles Térmicos | Telecomunicaciones y Radiocomunicaciones | Variadores de Frecuencia</t>
  </si>
  <si>
    <t xml:space="preserve"> Patricio Haristoy Johnson </t>
  </si>
  <si>
    <t xml:space="preserve"> patricio.haristoy@precision.cl</t>
  </si>
  <si>
    <t xml:space="preserve"> 2 2422 6000    </t>
  </si>
  <si>
    <t xml:space="preserve"> Gonzalo Quispe Sahonero</t>
  </si>
  <si>
    <t xml:space="preserve"> 55 289 9476</t>
  </si>
  <si>
    <t xml:space="preserve"> Nancy Molina Ravanal </t>
  </si>
  <si>
    <t xml:space="preserve"> Gerente de Ventas Centro</t>
  </si>
  <si>
    <t xml:space="preserve"> nmolina@precision.cl</t>
  </si>
  <si>
    <t xml:space="preserve"> Manuel Hormazábal Faust </t>
  </si>
  <si>
    <t xml:space="preserve"> Gerente de Ventas Sur</t>
  </si>
  <si>
    <t xml:space="preserve"> manuel.hormazabal@precision.cl</t>
  </si>
  <si>
    <t xml:space="preserve"> 41 248 1857    </t>
  </si>
  <si>
    <t>PREFABRICADOS ADK SPA.</t>
  </si>
  <si>
    <t xml:space="preserve"> Alvaro Dünner Kvapil </t>
  </si>
  <si>
    <t xml:space="preserve"> adunner@adk.cl</t>
  </si>
  <si>
    <t xml:space="preserve"> 2 2221 1167    </t>
  </si>
  <si>
    <t xml:space="preserve"> Juan José Apraiz Vásquez </t>
  </si>
  <si>
    <t xml:space="preserve"> japraiz@adk.cl</t>
  </si>
  <si>
    <t>Baldosas | Bloques de Hormigón y Pretensados</t>
  </si>
  <si>
    <t xml:space="preserve"> Pablo Humberto Argandoña Gallardo </t>
  </si>
  <si>
    <t xml:space="preserve"> argandonamr@entelchile.net</t>
  </si>
  <si>
    <t xml:space="preserve"> 51 231 1969    </t>
  </si>
  <si>
    <t xml:space="preserve"> Andrés Argandoña Medina</t>
  </si>
  <si>
    <t xml:space="preserve"> 51 231 1969</t>
  </si>
  <si>
    <t>PREFABRICADOS DE HORMIGON GRAU S.A.</t>
  </si>
  <si>
    <t>Bloques de Hormigón y Pretensados | Losa de Hormigón | Materiales para la Construcción</t>
  </si>
  <si>
    <t xml:space="preserve"> Eduardo Soto Valenzuela </t>
  </si>
  <si>
    <t xml:space="preserve"> esoto@grau.cl</t>
  </si>
  <si>
    <t xml:space="preserve"> 2 2377 4961    </t>
  </si>
  <si>
    <t xml:space="preserve"> Carlos Calvimontes Candia </t>
  </si>
  <si>
    <t xml:space="preserve"> ccalvimontes@grau.cl</t>
  </si>
  <si>
    <t xml:space="preserve"> Eduardo Zúñiga Sanhueza </t>
  </si>
  <si>
    <t xml:space="preserve"> ezuniga@grau.cl</t>
  </si>
  <si>
    <t xml:space="preserve"> 2 2377 4956    </t>
  </si>
  <si>
    <t>PREFABRICADOS JC SERVICIOS E INSTALACIONES LTDA.</t>
  </si>
  <si>
    <t xml:space="preserve"> instalaciones@prefabricadosdehormigon.cl</t>
  </si>
  <si>
    <t xml:space="preserve"> 2 2841 6242    </t>
  </si>
  <si>
    <t>PREFABRICADOS Y PRETENSADOS DE HORMIGON S.A.</t>
  </si>
  <si>
    <t xml:space="preserve"> 2 2339 1901</t>
  </si>
  <si>
    <t xml:space="preserve"> Cristián Lefever Araya</t>
  </si>
  <si>
    <t xml:space="preserve"> 2 2283 2595</t>
  </si>
  <si>
    <t xml:space="preserve"> Manuel Caro Méndez</t>
  </si>
  <si>
    <t xml:space="preserve"> 2 2221 4795</t>
  </si>
  <si>
    <t>PREFHOR LTDA.</t>
  </si>
  <si>
    <t xml:space="preserve"> José Posada Copano</t>
  </si>
  <si>
    <t xml:space="preserve"> 2 2543 0259</t>
  </si>
  <si>
    <t>PRESERVA LTDA.</t>
  </si>
  <si>
    <t>Exportaciones | Maderas en Bruto y Elaboradas | Polines y Postes de Madera Impregnados; Servicios de Impregnación</t>
  </si>
  <si>
    <t xml:space="preserve"> Alvaro Franzani Donoso</t>
  </si>
  <si>
    <t xml:space="preserve"> 2 2234 1288</t>
  </si>
  <si>
    <t xml:space="preserve"> Vilma Garrido Rivera</t>
  </si>
  <si>
    <t xml:space="preserve"> Carmen Gloria Aravena Azócar </t>
  </si>
  <si>
    <t xml:space="preserve"> Auditora General</t>
  </si>
  <si>
    <t xml:space="preserve"> c.aravena@preserva.cl</t>
  </si>
  <si>
    <t xml:space="preserve"> 2 2234 1288    </t>
  </si>
  <si>
    <t>PRESIDENCIA DE LA REPUBLICA</t>
  </si>
  <si>
    <t xml:space="preserve"> Sebastián Piñera Echeñique </t>
  </si>
  <si>
    <t xml:space="preserve"> Sara Larraguibel Holman</t>
  </si>
  <si>
    <t xml:space="preserve"> 2 2690 4000</t>
  </si>
  <si>
    <t xml:space="preserve"> Juan José Bruna Carafi </t>
  </si>
  <si>
    <t xml:space="preserve"> 2 2690 4484    </t>
  </si>
  <si>
    <t>PRESTACIONES INDUSTRIALES PREIN CHILE LTDA.</t>
  </si>
  <si>
    <t xml:space="preserve"> Sergio Vergara Gallo</t>
  </si>
  <si>
    <t xml:space="preserve"> 2 2495 7755</t>
  </si>
  <si>
    <t xml:space="preserve"> Macarena Izquierdo Vio </t>
  </si>
  <si>
    <t xml:space="preserve"> Asistente de Contabilidad y Finanzas</t>
  </si>
  <si>
    <t xml:space="preserve"> macarena.izquierdo@preinchile.cl</t>
  </si>
  <si>
    <t xml:space="preserve"> 2 2495 7755    </t>
  </si>
  <si>
    <t>PREUNIVERSITARIO PEDRO DE VALDIVIA LTDA.</t>
  </si>
  <si>
    <t xml:space="preserve"> Enrique Rodríguez Villa </t>
  </si>
  <si>
    <t xml:space="preserve"> erodriguez@pedrodevaldivia.cl</t>
  </si>
  <si>
    <t xml:space="preserve"> 2 2352 8350    </t>
  </si>
  <si>
    <t xml:space="preserve"> 2 2828 5800    </t>
  </si>
  <si>
    <t xml:space="preserve"> Sebastián Smith </t>
  </si>
  <si>
    <t xml:space="preserve"> ssmith@pedrodevaldivia.cl</t>
  </si>
  <si>
    <t xml:space="preserve"> 2 2549 8761    </t>
  </si>
  <si>
    <t xml:space="preserve"> Alonso Morgado Alcayaga </t>
  </si>
  <si>
    <t xml:space="preserve"> amorgado@pedrodevaldivia.cl</t>
  </si>
  <si>
    <t xml:space="preserve"> 2 2336 3200    </t>
  </si>
  <si>
    <t xml:space="preserve"> José Ramón Valenzuela </t>
  </si>
  <si>
    <t xml:space="preserve"> jrvalenzuela@pedrodevaldivia.cl</t>
  </si>
  <si>
    <t xml:space="preserve"> 2 2549 8700    </t>
  </si>
  <si>
    <t>PREVIRED</t>
  </si>
  <si>
    <t xml:space="preserve"> Esteban Segura Revello </t>
  </si>
  <si>
    <t xml:space="preserve"> 2 2428 2550    </t>
  </si>
  <si>
    <t>PRIETO Y CIA. LTDA.</t>
  </si>
  <si>
    <t xml:space="preserve"> Patricio Prieto S.</t>
  </si>
  <si>
    <t xml:space="preserve"> 2 2280 5000</t>
  </si>
  <si>
    <t>PRIMAMERICA S.A.</t>
  </si>
  <si>
    <t>Asesores Previsionales | Consultores y Asesores Financieros</t>
  </si>
  <si>
    <t xml:space="preserve"> Augusto Iglesia Palau </t>
  </si>
  <si>
    <t xml:space="preserve"> 2 2591 8000    </t>
  </si>
  <si>
    <t xml:space="preserve"> Guillermo Martínez Barros</t>
  </si>
  <si>
    <t xml:space="preserve"> 2 2591 8000</t>
  </si>
  <si>
    <t>PRIMUS LUMBER S.A.</t>
  </si>
  <si>
    <t xml:space="preserve"> Francisco Téllez Bazán </t>
  </si>
  <si>
    <t xml:space="preserve"> 2 2957 6000    </t>
  </si>
  <si>
    <t>PRINAL LTDA.</t>
  </si>
  <si>
    <t>Aditivos para Alimentos | Cuchillos Industriales | Desinfectantes, Desodorizantes y Similares | Detergentes y Otros Productos de Limpieza | Edulcorantes | Extractos y Especies Saborizantes y Colorantes | Fosfatos | Maquinaria, Equipos, Accesorios, Repuestos y Suministros para la Industria Alimentaria | Materias Primas Alimentarias | Productos e Insumos para la Industria Pesquera | Productos Químicos para la Alimentación Animal | Saborizantes</t>
  </si>
  <si>
    <t xml:space="preserve"> Elizabeth Weinacker Barron </t>
  </si>
  <si>
    <t xml:space="preserve"> 2 2870 7249    </t>
  </si>
  <si>
    <t xml:space="preserve"> Antonio Pino Sánchez </t>
  </si>
  <si>
    <t xml:space="preserve"> Gerente Area Tecnología e Ingredientes</t>
  </si>
  <si>
    <t xml:space="preserve"> antonio_pino@prinal.com</t>
  </si>
  <si>
    <t xml:space="preserve"> 2 2870 7217    </t>
  </si>
  <si>
    <t>PRINCE OF WALES COUNTRY CLUB</t>
  </si>
  <si>
    <t xml:space="preserve"> Richard Diego Padrón</t>
  </si>
  <si>
    <t xml:space="preserve"> Oscar Ferrari García </t>
  </si>
  <si>
    <t xml:space="preserve"> William Phillips Araya </t>
  </si>
  <si>
    <t xml:space="preserve"> Joanna Yeomans Dawes </t>
  </si>
  <si>
    <t xml:space="preserve"> Sylvia Valenzuela Giesen </t>
  </si>
  <si>
    <t xml:space="preserve"> Francisco Javier Antúnez Díaz </t>
  </si>
  <si>
    <t xml:space="preserve"> Carlos Patricio Ruiz de Gamboa Riquelme </t>
  </si>
  <si>
    <t xml:space="preserve"> Juan Carlos Castro Silva </t>
  </si>
  <si>
    <t xml:space="preserve"> gerencia@pwcc.cl</t>
  </si>
  <si>
    <t xml:space="preserve"> 2 2757 5700    </t>
  </si>
  <si>
    <t xml:space="preserve"> Ezia Moltedo </t>
  </si>
  <si>
    <t>PRISA LOGISTICA S.A.</t>
  </si>
  <si>
    <t>Almacenadores | Artículos Escolares, Escritorio y Oficina | Bodegaje | Librerías y Distribución de Libros | Logística y Distribución | Papel y Cartón | Papeles para Fotocopiadora</t>
  </si>
  <si>
    <t xml:space="preserve"> Tatiana Soto Villegas</t>
  </si>
  <si>
    <t xml:space="preserve"> 2 2820 6314</t>
  </si>
  <si>
    <t xml:space="preserve"> Oscar Lores Ríos </t>
  </si>
  <si>
    <t xml:space="preserve"> oscar.lores@prilogic.cl</t>
  </si>
  <si>
    <t xml:space="preserve"> 2 2820 6305    </t>
  </si>
  <si>
    <t xml:space="preserve"> Andrés Arrubla García </t>
  </si>
  <si>
    <t xml:space="preserve"> Subgerente de Operación y Logística</t>
  </si>
  <si>
    <t xml:space="preserve"> andres.arrubla@prilogic.cl</t>
  </si>
  <si>
    <t xml:space="preserve"> 2 2820 6315    </t>
  </si>
  <si>
    <t xml:space="preserve"> Heidy Rueda Gutiérrez </t>
  </si>
  <si>
    <t xml:space="preserve"> Jefe de Informática y Tecnología</t>
  </si>
  <si>
    <t xml:space="preserve"> heidy.rueda@prilogic.cl</t>
  </si>
  <si>
    <t xml:space="preserve"> 2 2820 6351    </t>
  </si>
  <si>
    <t xml:space="preserve"> Alexander Domínguez </t>
  </si>
  <si>
    <t xml:space="preserve"> Jefe Servicio al Cliente</t>
  </si>
  <si>
    <t xml:space="preserve"> alexander.dominguez@prologic.cl</t>
  </si>
  <si>
    <t xml:space="preserve"> 2 2820 6371    </t>
  </si>
  <si>
    <t>PRIVILEGE S.A.</t>
  </si>
  <si>
    <t xml:space="preserve"> Jeannette Bercovich Cohen </t>
  </si>
  <si>
    <t>PROA S.A.</t>
  </si>
  <si>
    <t>Alimentos Preparados para Animales | Avicultura | Huevos | Materias Primas Alimentarias</t>
  </si>
  <si>
    <t xml:space="preserve"> Benedicto Aguado Catón</t>
  </si>
  <si>
    <t xml:space="preserve"> 2 2560 8311</t>
  </si>
  <si>
    <t xml:space="preserve"> Fernando Guarda Auras</t>
  </si>
  <si>
    <t xml:space="preserve"> 2 2560 8349</t>
  </si>
  <si>
    <t xml:space="preserve"> Roberto Delhey </t>
  </si>
  <si>
    <t xml:space="preserve"> rdelhey@champion.cl</t>
  </si>
  <si>
    <t xml:space="preserve"> 2 2720 7700    </t>
  </si>
  <si>
    <t xml:space="preserve"> Joaquín Ruedi González </t>
  </si>
  <si>
    <t xml:space="preserve"> jruedi@champion.cl</t>
  </si>
  <si>
    <t xml:space="preserve"> 2 2560 8311    </t>
  </si>
  <si>
    <t>PROALSA S.A.</t>
  </si>
  <si>
    <t>Alimentos Preparados | Harina, Cereales Preparados y Otros Productos de Molinería | Refrescos en Polvo | Saborizantes | Sopas, Cremas, Postres y Similares Preparados</t>
  </si>
  <si>
    <t xml:space="preserve"> Alberto Carvajal Gómez </t>
  </si>
  <si>
    <t xml:space="preserve"> 2 2386 5000    </t>
  </si>
  <si>
    <t>PROBISA S.A.</t>
  </si>
  <si>
    <t xml:space="preserve"> Jaime Omar Castillo Mullor</t>
  </si>
  <si>
    <t xml:space="preserve"> 2 2675 9200</t>
  </si>
  <si>
    <t xml:space="preserve"> Juan Carlos Muñoz Muñoz </t>
  </si>
  <si>
    <t xml:space="preserve"> juan.munoz@probisa.cl</t>
  </si>
  <si>
    <t xml:space="preserve"> 2 2538 5990    </t>
  </si>
  <si>
    <t xml:space="preserve"> Pablo Tuñas Freire </t>
  </si>
  <si>
    <t xml:space="preserve"> pablo.tunas@probisa.cl</t>
  </si>
  <si>
    <t xml:space="preserve"> 2 2675 9200    </t>
  </si>
  <si>
    <t>PROCAUCHO LTDA.</t>
  </si>
  <si>
    <t xml:space="preserve"> Federico García Ortega </t>
  </si>
  <si>
    <t xml:space="preserve"> federico.garcia@procaucho.cl</t>
  </si>
  <si>
    <t xml:space="preserve"> 2 2556 1080    </t>
  </si>
  <si>
    <t xml:space="preserve"> Gonzalo Andrés García Sarmiento </t>
  </si>
  <si>
    <t xml:space="preserve"> gonzalo.garcia@procaucho.cl</t>
  </si>
  <si>
    <t xml:space="preserve"> Macarena García Sarmiento </t>
  </si>
  <si>
    <t xml:space="preserve"> macarena.garcia@procaucho.cl</t>
  </si>
  <si>
    <t xml:space="preserve"> Francisco Javier García Sarmiento</t>
  </si>
  <si>
    <t xml:space="preserve"> 2 2556 1080</t>
  </si>
  <si>
    <t>PROCAUSIL LTDA.</t>
  </si>
  <si>
    <t xml:space="preserve"> Sergio Ubilla Salgado </t>
  </si>
  <si>
    <t xml:space="preserve"> subilla@tie.cl</t>
  </si>
  <si>
    <t xml:space="preserve"> 2 2528 3034    </t>
  </si>
  <si>
    <t xml:space="preserve"> Luis Ubilla Inostroza</t>
  </si>
  <si>
    <t xml:space="preserve"> 2 2528 3034</t>
  </si>
  <si>
    <t>PROCESAC S.A.</t>
  </si>
  <si>
    <t>Computación: Equipos, Insumos, Accesorios y Servicios Conexos | Consultores Gerenciales | Consultores y Asesores de Empresas | Software</t>
  </si>
  <si>
    <t xml:space="preserve"> Rolando Leiva Ruiz</t>
  </si>
  <si>
    <t xml:space="preserve"> 2 2899 9850</t>
  </si>
  <si>
    <t xml:space="preserve"> Carlos Gallegos Lorca </t>
  </si>
  <si>
    <t xml:space="preserve"> cgallegos@procesac.com</t>
  </si>
  <si>
    <t xml:space="preserve"> 2 2899 9850    </t>
  </si>
  <si>
    <t xml:space="preserve"> Héctor Ojeda Hernández</t>
  </si>
  <si>
    <t xml:space="preserve"> Eduardo Molina Ibacache </t>
  </si>
  <si>
    <t xml:space="preserve"> emolina@procesac.com</t>
  </si>
  <si>
    <t>PROCESADORA DE RESIDUOS INDUSTRIALES LTDA.</t>
  </si>
  <si>
    <t xml:space="preserve"> Sergio Espinoza Castro</t>
  </si>
  <si>
    <t xml:space="preserve"> 55 253 2518</t>
  </si>
  <si>
    <t xml:space="preserve"> Miguel Franco Murray</t>
  </si>
  <si>
    <t>PROCESADORA Y EXTRUSORA DE ALIMENTOS S.A.</t>
  </si>
  <si>
    <t>Alimentos Envasados, en Conserva y Congelados | Harina, Cereales Preparados y Otros Productos de Molinería | Importadores y Representantes | Leche y Productos Lácteos</t>
  </si>
  <si>
    <t xml:space="preserve"> José Vera Venegas</t>
  </si>
  <si>
    <t xml:space="preserve"> 2 2646 4863</t>
  </si>
  <si>
    <t xml:space="preserve"> Dina Caro Jara </t>
  </si>
  <si>
    <t xml:space="preserve"> contacto@proexa.cl</t>
  </si>
  <si>
    <t xml:space="preserve"> 2 2646 4863    </t>
  </si>
  <si>
    <t>PROCESOS Y SERVICIOS S.A. PROSESA</t>
  </si>
  <si>
    <t xml:space="preserve"> Daniel Shaoul Abraham</t>
  </si>
  <si>
    <t>PROCOLLECT CONTACT CENTER S.A.</t>
  </si>
  <si>
    <t xml:space="preserve"> Rodrigo Parra Ravano </t>
  </si>
  <si>
    <t xml:space="preserve"> 2 2589 8300    </t>
  </si>
  <si>
    <t xml:space="preserve"> Andrea Liberona Gutiérrez </t>
  </si>
  <si>
    <t>PROCORP S.A.</t>
  </si>
  <si>
    <t>Arquitectos | Diseño Gráfico y Publicitario</t>
  </si>
  <si>
    <t xml:space="preserve"> Roberto Concha Pierri </t>
  </si>
  <si>
    <t xml:space="preserve"> 2 2733 2100    </t>
  </si>
  <si>
    <t xml:space="preserve"> Gonzalo Castillo Lillo </t>
  </si>
  <si>
    <t>PROCTER &amp; GAMBLE CHILE LTDA.</t>
  </si>
  <si>
    <t>Cosméticos, Perfumes y Otros Productos de Tocador | Detergentes y Otros Productos de Limpieza | Toallas, Toallas Higiénicas, Papeles Higiénicos, Pañales Desechables y Similares</t>
  </si>
  <si>
    <t xml:space="preserve"> Enrique García Martín </t>
  </si>
  <si>
    <t xml:space="preserve"> 2 2816 5000    </t>
  </si>
  <si>
    <t xml:space="preserve"> Claudia Yáñez </t>
  </si>
  <si>
    <t>PRODALAM S.A.</t>
  </si>
  <si>
    <t xml:space="preserve"> Rodrigo Moncada Melet</t>
  </si>
  <si>
    <t xml:space="preserve"> 2 2685 1070</t>
  </si>
  <si>
    <t xml:space="preserve"> Mauricio Cortés Santa María </t>
  </si>
  <si>
    <t xml:space="preserve"> macortes@prodalam.cl</t>
  </si>
  <si>
    <t xml:space="preserve"> 2 2685 1001    </t>
  </si>
  <si>
    <t xml:space="preserve"> Pablo Cárdenas Espinosa </t>
  </si>
  <si>
    <t xml:space="preserve"> pcardena@prodalam.cl</t>
  </si>
  <si>
    <t xml:space="preserve"> 2 2681 1001    </t>
  </si>
  <si>
    <t>PRODALMAR S.A.</t>
  </si>
  <si>
    <t xml:space="preserve"> René Piantini Castillo</t>
  </si>
  <si>
    <t xml:space="preserve"> 55 228 4148</t>
  </si>
  <si>
    <t xml:space="preserve"> David Valdés </t>
  </si>
  <si>
    <t xml:space="preserve"> dvaldes@prodalmar.cl</t>
  </si>
  <si>
    <t xml:space="preserve"> 2 2708 4774    </t>
  </si>
  <si>
    <t xml:space="preserve"> Manuel Rodríguez Rojas </t>
  </si>
  <si>
    <t xml:space="preserve"> Administrador Planta La Portada</t>
  </si>
  <si>
    <t xml:space="preserve"> mrodriguez@prodalmar.cl</t>
  </si>
  <si>
    <t xml:space="preserve"> 55 289 6783    </t>
  </si>
  <si>
    <t xml:space="preserve"> Alfredo Sánchez </t>
  </si>
  <si>
    <t xml:space="preserve"> Administrador Planta Ovalle</t>
  </si>
  <si>
    <t xml:space="preserve"> asanchez@prodalmar.cl</t>
  </si>
  <si>
    <t xml:space="preserve"> María Angélica Galleguillos Alvarez</t>
  </si>
  <si>
    <t xml:space="preserve"> 2 2708 4773</t>
  </si>
  <si>
    <t>PRODALUM S.A.</t>
  </si>
  <si>
    <t xml:space="preserve"> Rafael Arueste Rapaport</t>
  </si>
  <si>
    <t xml:space="preserve"> 2 2293 4930</t>
  </si>
  <si>
    <t xml:space="preserve"> Bernardo Salazar Quiroga </t>
  </si>
  <si>
    <t xml:space="preserve"> bsalazar@prodalum.cl</t>
  </si>
  <si>
    <t xml:space="preserve"> 2 2293 4930    </t>
  </si>
  <si>
    <t xml:space="preserve"> Ramón Unzaga Soto</t>
  </si>
  <si>
    <t>Cables de Acero y Similares | Exportaciones</t>
  </si>
  <si>
    <t xml:space="preserve"> Roberto Barboza </t>
  </si>
  <si>
    <t xml:space="preserve"> Vice President Latin America</t>
  </si>
  <si>
    <t xml:space="preserve"> prodinsa@bridon-bekaert.com</t>
  </si>
  <si>
    <t xml:space="preserve"> 2 2565 8110    </t>
  </si>
  <si>
    <t xml:space="preserve"> Gonzalo Fuentes Harismendy </t>
  </si>
  <si>
    <t xml:space="preserve"> Commercial Manager Latam Pacific</t>
  </si>
  <si>
    <t xml:space="preserve"> Juan Pablo Vergara Muñoz </t>
  </si>
  <si>
    <t xml:space="preserve"> Regional Operations Manager Latin America</t>
  </si>
  <si>
    <t xml:space="preserve"> Rosario Alvarez Rojas </t>
  </si>
  <si>
    <t xml:space="preserve"> Alejandra Moya Matus </t>
  </si>
  <si>
    <t xml:space="preserve"> HR Manager Prodinsa</t>
  </si>
  <si>
    <t>PRODUCTORA CHILE S.A.</t>
  </si>
  <si>
    <t xml:space="preserve"> Alberto Collell </t>
  </si>
  <si>
    <t xml:space="preserve"> Gerente General y Director de Exportaciones</t>
  </si>
  <si>
    <t xml:space="preserve"> acollell@farmesa.cl</t>
  </si>
  <si>
    <t xml:space="preserve"> 2 2821 3731    </t>
  </si>
  <si>
    <t>PRODUCTORA DE SEGUROS ACONCAGUA S.A.</t>
  </si>
  <si>
    <t xml:space="preserve"> Hernán Del Sante Luco</t>
  </si>
  <si>
    <t xml:space="preserve"> 2 2245 1970</t>
  </si>
  <si>
    <t>PRODUCTOS ALIMENTICIOS AGROSILVA SPA</t>
  </si>
  <si>
    <t>Aceites y Grasas Vegetales y Animales | Condimentos, Salsas, Mostaza, Vinagres y Similares | Mayonesa</t>
  </si>
  <si>
    <t xml:space="preserve"> Carla Silva Pinto </t>
  </si>
  <si>
    <t xml:space="preserve"> carla.silva@agrosilva.cl</t>
  </si>
  <si>
    <t xml:space="preserve"> 2 2558 0386    </t>
  </si>
  <si>
    <t>PRODUCTOS ALIMENTICIOS VERDI LTDA.</t>
  </si>
  <si>
    <t xml:space="preserve"> Jorge Peñaloza González </t>
  </si>
  <si>
    <t xml:space="preserve"> contacto@verdi.cl</t>
  </si>
  <si>
    <t xml:space="preserve"> 2 2696 6497    </t>
  </si>
  <si>
    <t xml:space="preserve"> Oriana Sandoval Millar </t>
  </si>
  <si>
    <t>PRODUCTOS DE ALAMBRES KORDA LTDA.</t>
  </si>
  <si>
    <t>Caucho | Cintas Transportadoras | Manufacturas Metalúrgicas | Maquinaria, Equipos, Accesorios, Repuestos y Suministros para la Minería | Productos Plásticos</t>
  </si>
  <si>
    <t xml:space="preserve"> Guillermo Capdeville Molina </t>
  </si>
  <si>
    <t xml:space="preserve"> info@korda.cl</t>
  </si>
  <si>
    <t xml:space="preserve"> 2 2689 1313    </t>
  </si>
  <si>
    <t xml:space="preserve"> William Capdeville Castro </t>
  </si>
  <si>
    <t>PRODUCTOS DEL MAR VENTISQUEROS S.A.</t>
  </si>
  <si>
    <t xml:space="preserve"> José Luis Vial van Wersch</t>
  </si>
  <si>
    <t xml:space="preserve"> 65 256 9600</t>
  </si>
  <si>
    <t xml:space="preserve"> Alexis Bolados Barrientos</t>
  </si>
  <si>
    <t xml:space="preserve"> Fernando Pérez Saavedra</t>
  </si>
  <si>
    <t xml:space="preserve"> Reinaldo Torres </t>
  </si>
  <si>
    <t xml:space="preserve"> Gerente de Personas &amp; Desarrollo Organizacional</t>
  </si>
  <si>
    <t xml:space="preserve"> rtorres@ventisqueros.cl</t>
  </si>
  <si>
    <t xml:space="preserve"> 65 256 9600    </t>
  </si>
  <si>
    <t xml:space="preserve"> Marcela Carrasco </t>
  </si>
  <si>
    <t xml:space="preserve"> Jefa de Asuntos Públicos, Sustentabilidad y Comunicaciones de Recursos Humanos</t>
  </si>
  <si>
    <t xml:space="preserve"> mcarrasco@ventisqueros.cl</t>
  </si>
  <si>
    <t>PRODUCTOS EL INGENIO LTDA.</t>
  </si>
  <si>
    <t xml:space="preserve"> Guillermo Torrealba </t>
  </si>
  <si>
    <t xml:space="preserve"> gtorrealba@elingenio.cl</t>
  </si>
  <si>
    <t xml:space="preserve"> 2 2211 3050    </t>
  </si>
  <si>
    <t xml:space="preserve"> Margarita Oyanedel Frugone </t>
  </si>
  <si>
    <t xml:space="preserve"> margarita@elingenio.cl</t>
  </si>
  <si>
    <t>PRODUCTOS FARMACEUTICOS HEEL CHILE LTDA.</t>
  </si>
  <si>
    <t xml:space="preserve"> Lorenzo Leyton Arancibia </t>
  </si>
  <si>
    <t xml:space="preserve"> 2 2264 1492    </t>
  </si>
  <si>
    <t xml:space="preserve"> Rosario Allendes Reyes </t>
  </si>
  <si>
    <t xml:space="preserve"> rosario.allendes@heel.cl</t>
  </si>
  <si>
    <t xml:space="preserve"> Regina Schultz A. </t>
  </si>
  <si>
    <t xml:space="preserve"> Directora Medico</t>
  </si>
  <si>
    <t xml:space="preserve"> regina.schultz@heel.cl</t>
  </si>
  <si>
    <t>PRODUCTOS FERNANDEZ S.A.</t>
  </si>
  <si>
    <t>Alimentos Envasados, en Conserva y Congelados | Alimentos Preparados | Cecinas y Otros Preparados de Carne | Hortalizas Congeladas | Leche y Productos Lácteos</t>
  </si>
  <si>
    <t xml:space="preserve"> Manuel Arturo Fernández Godoy</t>
  </si>
  <si>
    <t xml:space="preserve"> 71 222 4430</t>
  </si>
  <si>
    <t xml:space="preserve"> 71 222 4430    </t>
  </si>
  <si>
    <t xml:space="preserve"> Christian García Fuentes </t>
  </si>
  <si>
    <t xml:space="preserve"> Sergio Hernán Barrientos Cruz</t>
  </si>
  <si>
    <t>PRODUCTOS INDUSTRIALES MADEREROS LTDA.</t>
  </si>
  <si>
    <t xml:space="preserve"> Lorenzo Rubilar </t>
  </si>
  <si>
    <t xml:space="preserve"> lrubilar@apco.cl</t>
  </si>
  <si>
    <t xml:space="preserve"> 41 248 0258    </t>
  </si>
  <si>
    <t>PRODUCTOS INDUSTRIALES S.A.</t>
  </si>
  <si>
    <t>Aceites y Grasas Lubricantes | Ceras y Similares | Desinfectantes, Desodorizantes y Similares | Detergentes y Otros Productos de Limpieza | Lubricantes</t>
  </si>
  <si>
    <t xml:space="preserve"> Raúl Perret Pidal</t>
  </si>
  <si>
    <t xml:space="preserve"> 2 2384 9000</t>
  </si>
  <si>
    <t xml:space="preserve"> Margarita González </t>
  </si>
  <si>
    <t xml:space="preserve"> mgonzalez@texpro.cl</t>
  </si>
  <si>
    <t xml:space="preserve"> 2 2384 9012    </t>
  </si>
  <si>
    <t xml:space="preserve"> Alexis Rivera Castro</t>
  </si>
  <si>
    <t xml:space="preserve"> Eliana Llantén Zapata </t>
  </si>
  <si>
    <t xml:space="preserve"> ellanten@texpro.cl</t>
  </si>
  <si>
    <t xml:space="preserve"> 2 2384 9000    </t>
  </si>
  <si>
    <t>PRODUCTOS MITRE LTDA.</t>
  </si>
  <si>
    <t xml:space="preserve"> Jorge Christian Mitre Saba </t>
  </si>
  <si>
    <t xml:space="preserve"> jmitre@baziani.cl</t>
  </si>
  <si>
    <t xml:space="preserve"> 2 2828 6004    </t>
  </si>
  <si>
    <t>PRODUCTOS NUTRITIVOS AVELUP SPA</t>
  </si>
  <si>
    <t xml:space="preserve"> Erik von Baer von Lochow</t>
  </si>
  <si>
    <t xml:space="preserve"> 45 237 1036</t>
  </si>
  <si>
    <t xml:space="preserve"> Ricardo Anríquez Lara</t>
  </si>
  <si>
    <t xml:space="preserve"> Gastón Elgueta Opitz </t>
  </si>
  <si>
    <t xml:space="preserve"> gelgueta@semillasbaer.cl</t>
  </si>
  <si>
    <t xml:space="preserve"> 45 237 1036    </t>
  </si>
  <si>
    <t>PRODUCTOS QUIMICOS TANAX S.A.C. E I.</t>
  </si>
  <si>
    <t xml:space="preserve"> 2 2739 1279    </t>
  </si>
  <si>
    <t xml:space="preserve"> Christian Marín Parodi </t>
  </si>
  <si>
    <t xml:space="preserve"> cmarin@tanax.cl</t>
  </si>
  <si>
    <t xml:space="preserve"> 2 2739 1553    </t>
  </si>
  <si>
    <t xml:space="preserve"> José Miguel Sánchez Erle</t>
  </si>
  <si>
    <t xml:space="preserve"> Mónica Reyes Núñez</t>
  </si>
  <si>
    <t xml:space="preserve"> 2 2739 1279</t>
  </si>
  <si>
    <t xml:space="preserve"> Ricardo Jacques Luna </t>
  </si>
  <si>
    <t xml:space="preserve"> rjaques@sanitas.cl</t>
  </si>
  <si>
    <t>PRODUCTOS QUIMICOS Y ALIMENTICIOS OSKU S.A.</t>
  </si>
  <si>
    <t>Envases de Plástico | Papel y Cartón | Productos Químicos Especiales</t>
  </si>
  <si>
    <t xml:space="preserve"> Fernando Ostornol Almarza </t>
  </si>
  <si>
    <t xml:space="preserve"> fostornola@osku.cl</t>
  </si>
  <si>
    <t xml:space="preserve"> 2 2979 5322    </t>
  </si>
  <si>
    <t xml:space="preserve"> José Luis Podestá Martí </t>
  </si>
  <si>
    <t xml:space="preserve"> jpodesta@osku.cl</t>
  </si>
  <si>
    <t xml:space="preserve"> 2 2979 5315    </t>
  </si>
  <si>
    <t xml:space="preserve"> Rodrigo Romero Henríquez </t>
  </si>
  <si>
    <t xml:space="preserve"> rromero@osku.cl</t>
  </si>
  <si>
    <t xml:space="preserve"> 2 2979 5318    </t>
  </si>
  <si>
    <t xml:space="preserve"> Mauricio Ostornol Navarrete </t>
  </si>
  <si>
    <t xml:space="preserve"> mostornol@osku.cl</t>
  </si>
  <si>
    <t xml:space="preserve"> 2 2979 5320    </t>
  </si>
  <si>
    <t>PRODUCTOS SAN CAMILO S.A.</t>
  </si>
  <si>
    <t xml:space="preserve"> Alberto Ferrán López </t>
  </si>
  <si>
    <t xml:space="preserve"> alberto.ferran@sancamilo.com</t>
  </si>
  <si>
    <t xml:space="preserve"> 2 2483 2500    </t>
  </si>
  <si>
    <t xml:space="preserve"> René Alonso Ferrán </t>
  </si>
  <si>
    <t xml:space="preserve"> ralonso@sancamilo.com</t>
  </si>
  <si>
    <t xml:space="preserve"> Raúl Carreño Camerón</t>
  </si>
  <si>
    <t xml:space="preserve"> 2 2483 2500</t>
  </si>
  <si>
    <t xml:space="preserve"> Marco Hernández Carriel </t>
  </si>
  <si>
    <t xml:space="preserve"> mhernandez@sancamilo.com</t>
  </si>
  <si>
    <t xml:space="preserve"> María Isabel González Ordóñez </t>
  </si>
  <si>
    <t xml:space="preserve"> igonzalez@sancamilo.com</t>
  </si>
  <si>
    <t>PRODUCTOS TECNICOS PROTECSA S.A.</t>
  </si>
  <si>
    <t>Desinfectantes, Desodorizantes y Similares | Detergentes y Otros Productos de Limpieza | Equipos de Aseo Industrial | Productos e Insumos para la Industria Pesquera | Productos Químicos Especiales</t>
  </si>
  <si>
    <t xml:space="preserve"> Carlos Arellano Ibáñez </t>
  </si>
  <si>
    <t xml:space="preserve"> carlos.arellano@protecsa.cl</t>
  </si>
  <si>
    <t xml:space="preserve"> 2 2346 0200    </t>
  </si>
  <si>
    <t xml:space="preserve"> Paola Cabezas Peñailillo </t>
  </si>
  <si>
    <t xml:space="preserve"> paola.cabezas@protecsa.cl</t>
  </si>
  <si>
    <t xml:space="preserve"> Cristian Olivares García </t>
  </si>
  <si>
    <t xml:space="preserve"> cristian.olivares@protecsa.cl</t>
  </si>
  <si>
    <t xml:space="preserve"> Felipe Robertson Caro </t>
  </si>
  <si>
    <t xml:space="preserve"> felipe.robertson@protecsa.cl</t>
  </si>
  <si>
    <t xml:space="preserve"> Jorge Soto Castillo </t>
  </si>
  <si>
    <t xml:space="preserve"> jorge.soto@protecsa.cl</t>
  </si>
  <si>
    <t>PRODUCTOS TORRE S.A.</t>
  </si>
  <si>
    <t>Artículos Escolares, Escritorio y Oficina | Exportaciones</t>
  </si>
  <si>
    <t xml:space="preserve"> Christian Mex Remmele</t>
  </si>
  <si>
    <t xml:space="preserve"> 2 2834 7000</t>
  </si>
  <si>
    <t xml:space="preserve"> Cristian del Río Martínez </t>
  </si>
  <si>
    <t xml:space="preserve"> Gerente de Finanzas, Logística e Informática</t>
  </si>
  <si>
    <t xml:space="preserve"> cristian.delrio@torre.cl</t>
  </si>
  <si>
    <t xml:space="preserve"> 2 2834 7000    </t>
  </si>
  <si>
    <t xml:space="preserve"> Gonzalo Mutis Arce </t>
  </si>
  <si>
    <t xml:space="preserve"> Gerente de Ventas Logística y Exportación</t>
  </si>
  <si>
    <t xml:space="preserve"> gonzalo.mutis@torre.cl</t>
  </si>
  <si>
    <t xml:space="preserve"> Gerardo Lazcano </t>
  </si>
  <si>
    <t xml:space="preserve"> gerardo.lazcano@torre.cl</t>
  </si>
  <si>
    <t xml:space="preserve"> 33 231 1514    </t>
  </si>
  <si>
    <t xml:space="preserve"> Franco Brignardello Miranda</t>
  </si>
  <si>
    <t>PRODUCTOS Y SERVICIOS WEBMANAGER SPA</t>
  </si>
  <si>
    <t>Internet: Proveedores, Páginas Web (Creación, Gestión, Mantención) y Servicios | Servicios Publicitarios</t>
  </si>
  <si>
    <t xml:space="preserve"> Valeria Luco D. </t>
  </si>
  <si>
    <t xml:space="preserve"> valeria.luco@webmanager.cl</t>
  </si>
  <si>
    <t xml:space="preserve"> 2 2343 0917    </t>
  </si>
  <si>
    <t>PROEQUIPOS LTDA.</t>
  </si>
  <si>
    <t>Equipamientos de Piscinas | Resinas Sintéticas | Tratamiento de Residuos Industriales | Tratamientos de Agua</t>
  </si>
  <si>
    <t xml:space="preserve"> Edmundo Ordenes Vásquez</t>
  </si>
  <si>
    <t xml:space="preserve"> 2 2558 3228</t>
  </si>
  <si>
    <t xml:space="preserve"> Edmundo Ordenes Sepúlveda</t>
  </si>
  <si>
    <t xml:space="preserve"> 2 2558 8221</t>
  </si>
  <si>
    <t>PROFINDE S.A.</t>
  </si>
  <si>
    <t xml:space="preserve"> Fernán Ibáñez Alvarellos</t>
  </si>
  <si>
    <t xml:space="preserve"> 2 2229 8140</t>
  </si>
  <si>
    <t>PROFRIO LTDA.</t>
  </si>
  <si>
    <t>Equipos, Accesorios y Sistemas de Refrigeración Industrial y Comercial | Importadores y Representantes</t>
  </si>
  <si>
    <t xml:space="preserve"> Piero Baghetti Rojas </t>
  </si>
  <si>
    <t xml:space="preserve"> Gerente - Socio</t>
  </si>
  <si>
    <t xml:space="preserve"> piero.baghetti@profrio.cl</t>
  </si>
  <si>
    <t xml:space="preserve"> 2 2233 5749    </t>
  </si>
  <si>
    <t xml:space="preserve"> Giancarlo Baghetti Rojas </t>
  </si>
  <si>
    <t xml:space="preserve"> giancarlo.baghetti@profrio.cl</t>
  </si>
  <si>
    <t xml:space="preserve"> Paola Baghetti Rojas </t>
  </si>
  <si>
    <t xml:space="preserve"> paolabaghetti@profrio.cl</t>
  </si>
  <si>
    <t>PROGRAMA DE LAS NACIONES UNIDAS PARA EL DESARROLLO, PNUD</t>
  </si>
  <si>
    <t xml:space="preserve"> Claudia Mojica Lara </t>
  </si>
  <si>
    <t xml:space="preserve"> Representante Residente para el PNUD en Chile</t>
  </si>
  <si>
    <t xml:space="preserve"> 2 2654 1000    </t>
  </si>
  <si>
    <t xml:space="preserve"> Paula Garay Herrero </t>
  </si>
  <si>
    <t xml:space="preserve"> paula.garay@undp.org</t>
  </si>
  <si>
    <t xml:space="preserve"> 2 2654 1040    </t>
  </si>
  <si>
    <t xml:space="preserve"> Silvia Rucks del Bó </t>
  </si>
  <si>
    <t xml:space="preserve"> Coordinadora Residente del Sistema de las Naciones Unidas en Chile</t>
  </si>
  <si>
    <t>PROINGESA LTDA.</t>
  </si>
  <si>
    <t xml:space="preserve"> Roberto Hernán Niño Martínez </t>
  </si>
  <si>
    <t xml:space="preserve"> rnino@proingesa.cl</t>
  </si>
  <si>
    <t xml:space="preserve"> 9 9050 2338    </t>
  </si>
  <si>
    <t xml:space="preserve"> Elizabeth Patricia Araya Yau </t>
  </si>
  <si>
    <t xml:space="preserve"> earaya@proingesa.cl</t>
  </si>
  <si>
    <t xml:space="preserve"> 32 251 6744    </t>
  </si>
  <si>
    <t xml:space="preserve"> Claudia Miranda Toledo </t>
  </si>
  <si>
    <t xml:space="preserve"> cmiranda@proingesa.cl</t>
  </si>
  <si>
    <t xml:space="preserve"> Eduardo Mena Briones</t>
  </si>
  <si>
    <t xml:space="preserve"> 9 9865 0458</t>
  </si>
  <si>
    <t>PROLAM YOUNG &amp; RUBICAM SPA</t>
  </si>
  <si>
    <t xml:space="preserve"> Vicente Carrasco Díaz </t>
  </si>
  <si>
    <t xml:space="preserve"> vicente.carrasco@yr.com</t>
  </si>
  <si>
    <t xml:space="preserve"> 2 2640 8300    </t>
  </si>
  <si>
    <t xml:space="preserve"> Raimundo Undurraga González</t>
  </si>
  <si>
    <t xml:space="preserve"> 2 2640 8300</t>
  </si>
  <si>
    <t xml:space="preserve"> José Antonio Varas Valdés </t>
  </si>
  <si>
    <t xml:space="preserve"> Director de Planificación Estratégica, The Lab Y&amp;R</t>
  </si>
  <si>
    <t xml:space="preserve"> joseantonio.varas@yr.com</t>
  </si>
  <si>
    <t>PROLESUR S.A.</t>
  </si>
  <si>
    <t xml:space="preserve"> Robert Spurway </t>
  </si>
  <si>
    <t xml:space="preserve"> Sergio Diez Arriagada </t>
  </si>
  <si>
    <t xml:space="preserve"> Joanne Fair </t>
  </si>
  <si>
    <t xml:space="preserve"> Jaime Milic Barros </t>
  </si>
  <si>
    <t xml:space="preserve"> Gerardo Varela Alfonso </t>
  </si>
  <si>
    <t xml:space="preserve"> Paul Campbell </t>
  </si>
  <si>
    <t xml:space="preserve"> Tomás Walker Prieto </t>
  </si>
  <si>
    <t xml:space="preserve"> Sebastián Oddó </t>
  </si>
  <si>
    <t xml:space="preserve"> Erich Becker Tengner </t>
  </si>
  <si>
    <t xml:space="preserve"> erich.becker@fonterra.com</t>
  </si>
  <si>
    <t xml:space="preserve"> 64 254 2900    </t>
  </si>
  <si>
    <t xml:space="preserve"> Daniela Hott Torrealba </t>
  </si>
  <si>
    <t xml:space="preserve"> daniela.hott@fonterra.com</t>
  </si>
  <si>
    <t xml:space="preserve"> Alfonso Raddatz Vargas </t>
  </si>
  <si>
    <t xml:space="preserve"> alfonso.raddatz@fonterra.com</t>
  </si>
  <si>
    <t xml:space="preserve"> Miguel Kunstmann Jaramillo </t>
  </si>
  <si>
    <t xml:space="preserve"> miguel.kunstmann@fonterra.com</t>
  </si>
  <si>
    <t>PROMANO LTDA.</t>
  </si>
  <si>
    <t xml:space="preserve"> Ricardo Lobos Soto</t>
  </si>
  <si>
    <t xml:space="preserve"> 2 2737 2052</t>
  </si>
  <si>
    <t xml:space="preserve"> Yanina Escudero Farfán </t>
  </si>
  <si>
    <t xml:space="preserve"> yanina@promano.cl</t>
  </si>
  <si>
    <t xml:space="preserve"> 2 2737 2053    </t>
  </si>
  <si>
    <t xml:space="preserve"> Alvaro Diego Lobos Figols </t>
  </si>
  <si>
    <t xml:space="preserve"> Gerente de Operaciones y Comercio Exterior</t>
  </si>
  <si>
    <t xml:space="preserve"> alvarolobos@promano.cl</t>
  </si>
  <si>
    <t xml:space="preserve"> Ricardo Rodrigo Lobos Figols </t>
  </si>
  <si>
    <t xml:space="preserve"> Director Activador</t>
  </si>
  <si>
    <t xml:space="preserve"> rodrigolobos@promano.cl</t>
  </si>
  <si>
    <t xml:space="preserve"> 2 2737 2052    </t>
  </si>
  <si>
    <t xml:space="preserve"> Claudio Bravo Ponce </t>
  </si>
  <si>
    <t xml:space="preserve"> Subgerente de Operaciones y Desarrollo</t>
  </si>
  <si>
    <t xml:space="preserve"> claudiobravo@promano.cl</t>
  </si>
  <si>
    <t>PROMASA S.A.</t>
  </si>
  <si>
    <t xml:space="preserve"> Gonzalo Astorquiza Lumsden </t>
  </si>
  <si>
    <t xml:space="preserve"> 43 263 3700    </t>
  </si>
  <si>
    <t xml:space="preserve"> Max Campos Lepe</t>
  </si>
  <si>
    <t xml:space="preserve"> 43 263 3700</t>
  </si>
  <si>
    <t>PROMEDON CHILE S.A.</t>
  </si>
  <si>
    <t>Artículos e Insumos Médicos Anticorrosivos | Instrumental Médico y Quirúrgico</t>
  </si>
  <si>
    <t xml:space="preserve"> Juan Ignacio Olivos Bambach </t>
  </si>
  <si>
    <t xml:space="preserve"> ventas@promedon.com</t>
  </si>
  <si>
    <t xml:space="preserve"> 2 2240 1900    </t>
  </si>
  <si>
    <t xml:space="preserve"> Matías Montané Covarrubias </t>
  </si>
  <si>
    <t xml:space="preserve"> Carlos Hermosilla Arriagada </t>
  </si>
  <si>
    <t>PROMERCO S.A.</t>
  </si>
  <si>
    <t xml:space="preserve"> Arturo Claudio Acuña Daneri </t>
  </si>
  <si>
    <t xml:space="preserve"> 2 2399 0012    </t>
  </si>
  <si>
    <t xml:space="preserve"> Rénee Pizarro Sepúlveda </t>
  </si>
  <si>
    <t>PROMET SERVICIOS SPA</t>
  </si>
  <si>
    <t xml:space="preserve"> Juan Carlos Fernández Romero </t>
  </si>
  <si>
    <t xml:space="preserve"> jcfr@promet.cl</t>
  </si>
  <si>
    <t xml:space="preserve"> 2 2899 9150    </t>
  </si>
  <si>
    <t xml:space="preserve"> Patricia Romero Cornejo </t>
  </si>
  <si>
    <t xml:space="preserve"> promeroc@promet.cl</t>
  </si>
  <si>
    <t xml:space="preserve"> Gastón Rubio González </t>
  </si>
  <si>
    <t xml:space="preserve"> grubio@promet.cl</t>
  </si>
  <si>
    <t xml:space="preserve"> Enrique Cañas Illanes </t>
  </si>
  <si>
    <t xml:space="preserve"> ecanas@promet.cl</t>
  </si>
  <si>
    <t xml:space="preserve"> José Carrasco Bueno </t>
  </si>
  <si>
    <t xml:space="preserve"> jcarrasco@prometservicios.cl</t>
  </si>
  <si>
    <t>PROMOL LTDA.</t>
  </si>
  <si>
    <t xml:space="preserve"> Nicolás Zamora Villalobos </t>
  </si>
  <si>
    <t xml:space="preserve"> nzamora@terra.cl</t>
  </si>
  <si>
    <t xml:space="preserve"> 75 249 1092    </t>
  </si>
  <si>
    <t xml:space="preserve"> María Angélica Zamora Villalobos </t>
  </si>
  <si>
    <t>PROMOTORA CMR FALABELLA S.A.</t>
  </si>
  <si>
    <t xml:space="preserve"> Alejandro Arze Safian </t>
  </si>
  <si>
    <t xml:space="preserve"> aarze@bancofalabella.cl</t>
  </si>
  <si>
    <t xml:space="preserve"> 2 2390 6604    </t>
  </si>
  <si>
    <t xml:space="preserve"> Eugenio Gigogne Miquele </t>
  </si>
  <si>
    <t xml:space="preserve"> egigognem@bancofalabella.cl</t>
  </si>
  <si>
    <t xml:space="preserve"> 2 2390 6661    </t>
  </si>
  <si>
    <t xml:space="preserve"> Juan Manuel Matheu </t>
  </si>
  <si>
    <t xml:space="preserve"> Gerente General Corporativo Falabella Financiero</t>
  </si>
  <si>
    <t xml:space="preserve"> jmatheu@falabella.cl</t>
  </si>
  <si>
    <t xml:space="preserve"> 2 2390 6698    </t>
  </si>
  <si>
    <t xml:space="preserve"> Andrea Carvallo M. </t>
  </si>
  <si>
    <t xml:space="preserve"> acarvallom@bancofalabella.cl</t>
  </si>
  <si>
    <t xml:space="preserve"> Cristian Kaiser </t>
  </si>
  <si>
    <t xml:space="preserve"> Gerente de Recursos Humanos Corporativo</t>
  </si>
  <si>
    <t xml:space="preserve"> cfkaiser@falabella.cl</t>
  </si>
  <si>
    <t>PROMOTORA DEL VINO S.A.</t>
  </si>
  <si>
    <t xml:space="preserve"> Presidente Asociación de Vinos de Chile A.G.</t>
  </si>
  <si>
    <t>PROMOTORA HABITACIONAL PROHABIT LTDA.</t>
  </si>
  <si>
    <t xml:space="preserve"> Juan Carlos Latorre Díaz </t>
  </si>
  <si>
    <t xml:space="preserve"> patricia@5l.cl</t>
  </si>
  <si>
    <t xml:space="preserve"> 2 2753 2900    </t>
  </si>
  <si>
    <t xml:space="preserve"> María Edith Latorre Díaz </t>
  </si>
  <si>
    <t xml:space="preserve"> María Victoria Latorre Díaz </t>
  </si>
  <si>
    <t xml:space="preserve"> Christian Kurt Steffens Latorre </t>
  </si>
  <si>
    <t xml:space="preserve"> mfuentes@prohabit.cl</t>
  </si>
  <si>
    <t xml:space="preserve"> César Romero Simonetti </t>
  </si>
  <si>
    <t xml:space="preserve"> cromero@prohabit.cl</t>
  </si>
  <si>
    <t xml:space="preserve"> Ricardo Villalta Cortés</t>
  </si>
  <si>
    <t xml:space="preserve"> 2 2753 2900</t>
  </si>
  <si>
    <t xml:space="preserve"> Patricio Huidobro González </t>
  </si>
  <si>
    <t xml:space="preserve"> phuidobro@prohabit.cl</t>
  </si>
  <si>
    <t>PROMOTORA Y COMERCIAL SAN VICENTE S.A.</t>
  </si>
  <si>
    <t>Etiquetas Autoadhesivas | Exportaciones</t>
  </si>
  <si>
    <t xml:space="preserve"> Gonzalo Alvarado Valdés </t>
  </si>
  <si>
    <t xml:space="preserve"> galvarado@psv.cl</t>
  </si>
  <si>
    <t xml:space="preserve"> 2 2620 7000    </t>
  </si>
  <si>
    <t xml:space="preserve"> Pía Barriga Sotta</t>
  </si>
  <si>
    <t xml:space="preserve"> 2 2620 7000</t>
  </si>
  <si>
    <t xml:space="preserve"> José Contreras Leyton </t>
  </si>
  <si>
    <t xml:space="preserve"> contabilidad@psvdigital.cl</t>
  </si>
  <si>
    <t>PROMPIT PLASTIGRAF LTDA.</t>
  </si>
  <si>
    <t>Bolsas, Mangas, Fundas, de Plástico | Exhibidores y Stands Metálicos</t>
  </si>
  <si>
    <t xml:space="preserve"> Luis Riveros Bustos</t>
  </si>
  <si>
    <t xml:space="preserve"> 2 2775 2061</t>
  </si>
  <si>
    <t xml:space="preserve"> Felipe Zamorano González </t>
  </si>
  <si>
    <t xml:space="preserve"> felipe@plastigraf.cl</t>
  </si>
  <si>
    <t xml:space="preserve"> 2 2775 2061    </t>
  </si>
  <si>
    <t>PRONOBEL S.A.</t>
  </si>
  <si>
    <t>Artículos Escolares, Escritorio y Oficina | Juguetes y Juegos Infantiles</t>
  </si>
  <si>
    <t xml:space="preserve"> 2 2411 7800    </t>
  </si>
  <si>
    <t xml:space="preserve"> Cristian Auad Selman</t>
  </si>
  <si>
    <t xml:space="preserve"> 2 2411 7800</t>
  </si>
  <si>
    <t xml:space="preserve"> Silvia Lledó Maulén</t>
  </si>
  <si>
    <t>PRONTOMATIC S.A.</t>
  </si>
  <si>
    <t>Lavandería de Autoservicios | Lavanderías y Tintorerías</t>
  </si>
  <si>
    <t xml:space="preserve"> 2 2799 4000</t>
  </si>
  <si>
    <t xml:space="preserve"> Marcelo Yáñez Langer</t>
  </si>
  <si>
    <t xml:space="preserve"> Verónica Maturana Cardemil</t>
  </si>
  <si>
    <t xml:space="preserve"> Andrea Vidal Iglesias</t>
  </si>
  <si>
    <t xml:space="preserve"> mgutierrez@prontomatic.cl</t>
  </si>
  <si>
    <t xml:space="preserve"> 2 2799 4000    </t>
  </si>
  <si>
    <t>PROPIEDADES MAXIMILIANO SANCHEZ Y CIA. LTDA.</t>
  </si>
  <si>
    <t xml:space="preserve"> Maximiliano Sánchez Pérez </t>
  </si>
  <si>
    <t xml:space="preserve"> Gerente General Corredor de Propiedades</t>
  </si>
  <si>
    <t xml:space="preserve"> maxsanchez@acop.cl</t>
  </si>
  <si>
    <t xml:space="preserve"> 2 2231 8816    </t>
  </si>
  <si>
    <t xml:space="preserve"> Adriana Fazio Vengoa</t>
  </si>
  <si>
    <t xml:space="preserve"> 2 2231 1538</t>
  </si>
  <si>
    <t xml:space="preserve"> Camila Sánchez Fazio </t>
  </si>
  <si>
    <t xml:space="preserve"> Ejecutiva de Administración</t>
  </si>
  <si>
    <t xml:space="preserve"> 9 5873 5937    </t>
  </si>
  <si>
    <t>PROQUALITAS CONSULTORES S.A.</t>
  </si>
  <si>
    <t>Consultores Gerenciales | Consultores Internacionales | Consultores y Asesores de Empresas | Consultores y Asesores de Recursos Humanos</t>
  </si>
  <si>
    <t xml:space="preserve"> Andrés Ossandón Buljevic </t>
  </si>
  <si>
    <t xml:space="preserve"> andres.ossandon@proqualitas.com</t>
  </si>
  <si>
    <t xml:space="preserve"> 2 2321 8002    </t>
  </si>
  <si>
    <t xml:space="preserve"> María de los Angeles Sarabia </t>
  </si>
  <si>
    <t xml:space="preserve"> maria.sarabia@proqualitas.com</t>
  </si>
  <si>
    <t xml:space="preserve"> Catalina Soto San Martín </t>
  </si>
  <si>
    <t xml:space="preserve"> catalina.soto@proqualitas.com</t>
  </si>
  <si>
    <t>PROQUI CHILE LTDA.</t>
  </si>
  <si>
    <t>Aceites y Grasas Lubricantes | Anticorrosivos | Desinfectantes, Desodorizantes y Similares | Detergentes y Otros Productos de Limpieza | Lubricantes</t>
  </si>
  <si>
    <t xml:space="preserve"> Jaime Lara Caballero</t>
  </si>
  <si>
    <t xml:space="preserve"> 2 2622 0985</t>
  </si>
  <si>
    <t xml:space="preserve"> Fernando Lagomarsino Correa</t>
  </si>
  <si>
    <t xml:space="preserve"> Gladys Espinoza Espinoza </t>
  </si>
  <si>
    <t xml:space="preserve"> gespinoza@proqui.tie.cl</t>
  </si>
  <si>
    <t xml:space="preserve"> 2 2622 0985    </t>
  </si>
  <si>
    <t xml:space="preserve"> Claudio Guerrero Flores </t>
  </si>
  <si>
    <t xml:space="preserve"> claudioguerrero@proquichile.cl</t>
  </si>
  <si>
    <t>PROQUIMICA S.A.</t>
  </si>
  <si>
    <t xml:space="preserve"> Claudio Reidenbach </t>
  </si>
  <si>
    <t xml:space="preserve"> proquimica@proquimica.com</t>
  </si>
  <si>
    <t xml:space="preserve"> 2 2559 1677    </t>
  </si>
  <si>
    <t xml:space="preserve"> 2 2559 1677</t>
  </si>
  <si>
    <t>PROQUIMTEX LTDA.</t>
  </si>
  <si>
    <t xml:space="preserve"> Próspero Canales Navarro</t>
  </si>
  <si>
    <t xml:space="preserve"> 2 2773 1520</t>
  </si>
  <si>
    <t xml:space="preserve"> Carmen Patricia Canales Alday </t>
  </si>
  <si>
    <t xml:space="preserve"> ventas@proquimtex.cl</t>
  </si>
  <si>
    <t xml:space="preserve"> 2 2773 1520    </t>
  </si>
  <si>
    <t xml:space="preserve"> Oscar Martínez Delgado </t>
  </si>
  <si>
    <t xml:space="preserve"> omartinez@proquimtex.cl</t>
  </si>
  <si>
    <t>PROSEAL</t>
  </si>
  <si>
    <t xml:space="preserve"> Patricio Alfaro Bustamante </t>
  </si>
  <si>
    <t xml:space="preserve"> palfaro@proseal.cl</t>
  </si>
  <si>
    <t xml:space="preserve"> 32 294 8402    </t>
  </si>
  <si>
    <t xml:space="preserve"> Jaime Moreno Zúñiga </t>
  </si>
  <si>
    <t xml:space="preserve"> Gerente de Negocios y Servicios</t>
  </si>
  <si>
    <t>PROSER S.A.</t>
  </si>
  <si>
    <t>Ceras y Similares | Detergentes y Otros Productos de Limpieza</t>
  </si>
  <si>
    <t xml:space="preserve"> Marcelo Valencia Pacheco </t>
  </si>
  <si>
    <t xml:space="preserve"> info@proser.cl</t>
  </si>
  <si>
    <t xml:space="preserve"> 32 245 9784    </t>
  </si>
  <si>
    <t>PROTAB S.A.</t>
  </si>
  <si>
    <t xml:space="preserve"> Felipe de Vidts </t>
  </si>
  <si>
    <t xml:space="preserve"> fdevidts@protab.com</t>
  </si>
  <si>
    <t xml:space="preserve"> 2 2751 9000    </t>
  </si>
  <si>
    <t>PROTECO CHILE LTDA.</t>
  </si>
  <si>
    <t xml:space="preserve"> Herbert F. Ramdohr Eikhof</t>
  </si>
  <si>
    <t xml:space="preserve"> 2 2869 6222</t>
  </si>
  <si>
    <t>PROVEEDORA E IMPORTADORA DE EQUIPOS INDUSTRIALES S.A.C.I.</t>
  </si>
  <si>
    <t xml:space="preserve"> Carlos Labra Becerra </t>
  </si>
  <si>
    <t xml:space="preserve"> 2 2847 2500    </t>
  </si>
  <si>
    <t xml:space="preserve"> Ricardo Labra Becerra </t>
  </si>
  <si>
    <t xml:space="preserve"> rlabra@equipos.cl</t>
  </si>
  <si>
    <t xml:space="preserve"> Eduardo Silva Montecinos </t>
  </si>
  <si>
    <t xml:space="preserve"> esilva@equipos.cl</t>
  </si>
  <si>
    <t xml:space="preserve"> Aldo San Martín Flores</t>
  </si>
  <si>
    <t xml:space="preserve"> 2 2847 2500</t>
  </si>
  <si>
    <t>PROVEEDORES INTEGRALES DEL NORTE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</si>
  <si>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</si>
  <si>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Manuel Ignacio González Ortiz </t>
  </si>
  <si>
    <t xml:space="preserve"> mgonzalezo@prinorte.cl</t>
  </si>
  <si>
    <t xml:space="preserve"> 55 246 6301    </t>
  </si>
  <si>
    <t xml:space="preserve"> Ana Isabel Gómez Henao </t>
  </si>
  <si>
    <t xml:space="preserve"> agomezh@prinorte.cl</t>
  </si>
  <si>
    <t xml:space="preserve"> 55 246 6310    </t>
  </si>
  <si>
    <t xml:space="preserve"> Carla Mayu González Gómez </t>
  </si>
  <si>
    <t xml:space="preserve"> cgonzalezg@prinorte.cl</t>
  </si>
  <si>
    <t xml:space="preserve"> 55 246 6315    </t>
  </si>
  <si>
    <t xml:space="preserve"> Hugo Salamanca Muñoz </t>
  </si>
  <si>
    <t xml:space="preserve"> Jefe de Operaciones y Logística</t>
  </si>
  <si>
    <t xml:space="preserve"> hsalamancam@prinorte.cl</t>
  </si>
  <si>
    <t xml:space="preserve"> 55 246 6316    </t>
  </si>
  <si>
    <t>PROVEEDORES INTEGRALES DEL SUR S.A.</t>
  </si>
  <si>
    <t>Abarrotes | Artículos Escolares, Escritorio y Oficina | Artículos para Aseo | Baterías y Pilas | Calculadoras y Máquinas de Cálculo y Contabilidad | Cepillos Dentales y Cremas Dentales | Distribuidores de Alimentos | Envases y Cajas de Papel, Cartón o Cartulina | Formularios Continuos, Formularios Comerciales | Papel y Cartón | Papeles para Fotocopiadora | Pinceles, Brochas y Escobillas de Todo Tipo | Sobres | Toallas, Toallas Higiénicas, Papeles Higiénicos, Pañales Desechables y Similares</t>
  </si>
  <si>
    <t xml:space="preserve"> Alba Luz Ramírez Restrepo </t>
  </si>
  <si>
    <t xml:space="preserve"> aramirezr@prisur.cl</t>
  </si>
  <si>
    <t xml:space="preserve"> 45 274 5504    </t>
  </si>
  <si>
    <t xml:space="preserve"> Juan Carlos Olaya Ramírez </t>
  </si>
  <si>
    <t xml:space="preserve"> jolayar@prisur.cl</t>
  </si>
  <si>
    <t xml:space="preserve"> 45 274 5549    </t>
  </si>
  <si>
    <t>PROVEEDORES INTEGRALES PRISA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</si>
  <si>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Distribuidores de Bebidas Alcohólicas, no Alcohólicas y Gaseosas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</si>
  <si>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Rodrigo Restrepo Pérez </t>
  </si>
  <si>
    <t xml:space="preserve"> Gerente General y Presidente del Directorio</t>
  </si>
  <si>
    <t xml:space="preserve"> rrestrepop@prisa.cl</t>
  </si>
  <si>
    <t xml:space="preserve"> 2 2820 6000    </t>
  </si>
  <si>
    <t xml:space="preserve"> Beatriz Restrepo Lopera </t>
  </si>
  <si>
    <t xml:space="preserve"> brestrepol@prisa.cl</t>
  </si>
  <si>
    <t xml:space="preserve"> 2 2820 6074    </t>
  </si>
  <si>
    <t xml:space="preserve"> Jorge Mejía de los Ríos </t>
  </si>
  <si>
    <t xml:space="preserve"> jmejiad@prisa.cl</t>
  </si>
  <si>
    <t xml:space="preserve"> 2 2820 6075    </t>
  </si>
  <si>
    <t xml:space="preserve"> Verónica Restrepo Lopera </t>
  </si>
  <si>
    <t xml:space="preserve"> vrestrepol@prisa.cl</t>
  </si>
  <si>
    <t xml:space="preserve"> 2 2820 6299    </t>
  </si>
  <si>
    <t xml:space="preserve"> Mónica Restrepo Lopera</t>
  </si>
  <si>
    <t xml:space="preserve"> 2 2820 6224</t>
  </si>
  <si>
    <t>PROYEXION SERVICIOS S.A.</t>
  </si>
  <si>
    <t xml:space="preserve"> Pablo Flores Chiesa </t>
  </si>
  <si>
    <t xml:space="preserve"> floreschiesa@proyexion.cl</t>
  </si>
  <si>
    <t xml:space="preserve"> 2 2244 0190    </t>
  </si>
  <si>
    <t xml:space="preserve"> Gino La Mura Jobet </t>
  </si>
  <si>
    <t xml:space="preserve"> Gerente de Ingeniería en Sistemas</t>
  </si>
  <si>
    <t xml:space="preserve"> ginolamura@proyexion.cl</t>
  </si>
  <si>
    <t xml:space="preserve"> Ricardo Bustos Alvarez</t>
  </si>
  <si>
    <t xml:space="preserve"> 2 2244 0190</t>
  </si>
  <si>
    <t>PRUNESCO SPA</t>
  </si>
  <si>
    <t xml:space="preserve"> Federico Montes Larraín</t>
  </si>
  <si>
    <t xml:space="preserve"> 2 2489 0000</t>
  </si>
  <si>
    <t xml:space="preserve"> Jorge Infante Gaete </t>
  </si>
  <si>
    <t xml:space="preserve"> jinfante@prunesco.com</t>
  </si>
  <si>
    <t xml:space="preserve"> 2 2489 0000    </t>
  </si>
  <si>
    <t xml:space="preserve"> Pedro Monti Lira </t>
  </si>
  <si>
    <t xml:space="preserve"> pmonti@prunesco.com</t>
  </si>
  <si>
    <t xml:space="preserve"> Marcelo Lacunza Barrientos</t>
  </si>
  <si>
    <t>PRYSMIAN GROUP - COCESA</t>
  </si>
  <si>
    <t>Artículos Eléctricos, Electrónicos y Electrodomésticos | Exportaciones | Manufacturas de Cobre | Manufacturas Metalúrgicas | Materiales para uso Eléctrico</t>
  </si>
  <si>
    <t xml:space="preserve"> Aldo Estay Basaure </t>
  </si>
  <si>
    <t xml:space="preserve"> Gerente General Chile &amp; Perú</t>
  </si>
  <si>
    <t xml:space="preserve"> aldo.estay@prysmiangroup.com</t>
  </si>
  <si>
    <t xml:space="preserve"> 2 2422 2000    </t>
  </si>
  <si>
    <t xml:space="preserve"> Franco Bravo Jiménez </t>
  </si>
  <si>
    <t xml:space="preserve"> T&amp;I. PD Chile &amp; Perú</t>
  </si>
  <si>
    <t xml:space="preserve"> franco.bravo@prysmiangroup.com</t>
  </si>
  <si>
    <t xml:space="preserve"> 2 2422 2200    </t>
  </si>
  <si>
    <t xml:space="preserve"> Maritza Pineda </t>
  </si>
  <si>
    <t xml:space="preserve"> CFO - Gerente de Finanzas Chile &amp; Perú</t>
  </si>
  <si>
    <t xml:space="preserve"> maritza.pineda@prysmiangroup.com</t>
  </si>
  <si>
    <t>PSA CHILE S.A.</t>
  </si>
  <si>
    <t xml:space="preserve"> Vincent Forissier </t>
  </si>
  <si>
    <t xml:space="preserve"> vincent.forissier@mpsa.com</t>
  </si>
  <si>
    <t xml:space="preserve"> 2 2730 6090    </t>
  </si>
  <si>
    <t xml:space="preserve"> Marcelo Tellan </t>
  </si>
  <si>
    <t xml:space="preserve"> marcelo.tellan@mpsa.com</t>
  </si>
  <si>
    <t xml:space="preserve"> 2 2730 6079    </t>
  </si>
  <si>
    <t xml:space="preserve"> Ruyman Caballero </t>
  </si>
  <si>
    <t xml:space="preserve"> Gerente de Ventas &amp; Red</t>
  </si>
  <si>
    <t xml:space="preserve"> ruyman.caballero@mpsa.com</t>
  </si>
  <si>
    <t xml:space="preserve"> 2 2730 6012    </t>
  </si>
  <si>
    <t xml:space="preserve"> Lucas San Martín Eguiguren </t>
  </si>
  <si>
    <t xml:space="preserve"> 2 2730 6000    </t>
  </si>
  <si>
    <t>PSINET CHILE S.A.</t>
  </si>
  <si>
    <t>Internet: Proveedores, Páginas Web (Creación, Gestión, Mantención) y Servicios | Sitios y Portales</t>
  </si>
  <si>
    <t xml:space="preserve"> Iván Manuel Rodríguez Rodríguez </t>
  </si>
  <si>
    <t xml:space="preserve"> ivan@chile.com</t>
  </si>
  <si>
    <t xml:space="preserve"> Patricio Alejandro Morales P. </t>
  </si>
  <si>
    <t xml:space="preserve"> rafael.oteiza@netglobalis.cl</t>
  </si>
  <si>
    <t xml:space="preserve"> claudio.pavanati@netglobalis.cl</t>
  </si>
  <si>
    <t>PUBLICACIONES LO CASTILLO S.A.</t>
  </si>
  <si>
    <t xml:space="preserve"> 2 2751 4800    </t>
  </si>
  <si>
    <t>PUBLICIDAD EXTERIOR PUBLIVIA S.A.</t>
  </si>
  <si>
    <t xml:space="preserve"> Juan Pablo De La Maza </t>
  </si>
  <si>
    <t xml:space="preserve"> juanpablo.delamaza@publivia.com</t>
  </si>
  <si>
    <t xml:space="preserve"> 2 2740 0434    </t>
  </si>
  <si>
    <t xml:space="preserve"> Loreto Cornejo </t>
  </si>
  <si>
    <t xml:space="preserve"> loreto.cornejo@publivia.com</t>
  </si>
  <si>
    <t xml:space="preserve"> Cristóbal Reyes Urzúa </t>
  </si>
  <si>
    <t xml:space="preserve"> Gerente Legal y Medios</t>
  </si>
  <si>
    <t xml:space="preserve"> cristobal.reyes@publivia.com</t>
  </si>
  <si>
    <t xml:space="preserve"> Eduardo Carrasco Pérez </t>
  </si>
  <si>
    <t xml:space="preserve"> eduardo.carrasco@publivia.com</t>
  </si>
  <si>
    <t>PUBLICIDAD GRAFICA</t>
  </si>
  <si>
    <t>Agencias de Publicidad | Letreros Luminosos, Acrílicos y Similares | Señalética</t>
  </si>
  <si>
    <t xml:space="preserve"> Teodoro Ivo Lingua Latorre </t>
  </si>
  <si>
    <t xml:space="preserve"> lingua@tie.cl</t>
  </si>
  <si>
    <t xml:space="preserve"> 52 223 0956    </t>
  </si>
  <si>
    <t xml:space="preserve"> Francisco González Reiners </t>
  </si>
  <si>
    <t>PUBLICIDAD Y PROMOCIONES RAYA S.A.</t>
  </si>
  <si>
    <t>Agencias de Publicidad | Diseño Gráfico y Publicitario | Marketing Directo</t>
  </si>
  <si>
    <t xml:space="preserve"> Alejandro Silberstein Ortiz </t>
  </si>
  <si>
    <t xml:space="preserve"> 2 2406 8600    </t>
  </si>
  <si>
    <t xml:space="preserve"> Matías Casanova Domínguez </t>
  </si>
  <si>
    <t xml:space="preserve"> Director de Proyectos</t>
  </si>
  <si>
    <t>PUBLICIS / LEO BURNETT</t>
  </si>
  <si>
    <t>Agencias de Publicidad | Publicidad Exterior</t>
  </si>
  <si>
    <t xml:space="preserve"> Alberto Pérez </t>
  </si>
  <si>
    <t xml:space="preserve"> CEO y Presidente</t>
  </si>
  <si>
    <t xml:space="preserve"> tito.perez@publicis.cl</t>
  </si>
  <si>
    <t xml:space="preserve"> Massimiliano Cascio </t>
  </si>
  <si>
    <t xml:space="preserve"> CFO Publicisgroupe Chile</t>
  </si>
  <si>
    <t xml:space="preserve"> massimiliano.cascio@publicisgroup.com</t>
  </si>
  <si>
    <t xml:space="preserve"> 2 3223 2602    </t>
  </si>
  <si>
    <t xml:space="preserve"> Felipe Viñuela Infante </t>
  </si>
  <si>
    <t xml:space="preserve"> Gerente General de Publicis y Leo Burnett</t>
  </si>
  <si>
    <t xml:space="preserve"> felipe.vinuela@publicisgroup.com</t>
  </si>
  <si>
    <t xml:space="preserve"> Elizabeth Cabello Riffo </t>
  </si>
  <si>
    <t xml:space="preserve"> CEO Publicisgroup Chile</t>
  </si>
  <si>
    <t xml:space="preserve"> elizabeth.cabello@publicisgroup.com</t>
  </si>
  <si>
    <t xml:space="preserve"> 2 2232 2326    </t>
  </si>
  <si>
    <t>PUBLIMAIL S.A.</t>
  </si>
  <si>
    <t xml:space="preserve"> Andrés Vergara Señoret</t>
  </si>
  <si>
    <t xml:space="preserve"> 2 2714 6400</t>
  </si>
  <si>
    <t xml:space="preserve"> Andrés Vergara Herrera</t>
  </si>
  <si>
    <t xml:space="preserve"> Luis Contreras Calderón </t>
  </si>
  <si>
    <t xml:space="preserve"> lcontreras@publimail.com</t>
  </si>
  <si>
    <t xml:space="preserve"> 2 2714 6400    </t>
  </si>
  <si>
    <t>PUBLIMETRO S.A.</t>
  </si>
  <si>
    <t>Diarios | Marketing Directo | Telemarketing</t>
  </si>
  <si>
    <t xml:space="preserve"> Augusto Marcos Camus </t>
  </si>
  <si>
    <t xml:space="preserve"> augusto.marcos@publimetro.cl</t>
  </si>
  <si>
    <t xml:space="preserve"> 2 2421 5900    </t>
  </si>
  <si>
    <t xml:space="preserve"> Sebastián Campaña </t>
  </si>
  <si>
    <t xml:space="preserve"> Director Editorial</t>
  </si>
  <si>
    <t xml:space="preserve"> sebastian.campana@publimetro.cl</t>
  </si>
  <si>
    <t xml:space="preserve"> Roberto Massiff Bianchini </t>
  </si>
  <si>
    <t xml:space="preserve"> roberto.massiff@publimetro.cl</t>
  </si>
  <si>
    <t xml:space="preserve"> Fernando Pais Silva </t>
  </si>
  <si>
    <t xml:space="preserve"> fernando.pais@publimetro.cl</t>
  </si>
  <si>
    <t xml:space="preserve"> Mariana Btesch Schiavone </t>
  </si>
  <si>
    <t xml:space="preserve"> mariana.btesch@publimetro.cl</t>
  </si>
  <si>
    <t>PUBLIPOST S.A., LIDER EN MARKETING Y MECANIZACION DE CORRESPONDENCIA, DESDE 1979</t>
  </si>
  <si>
    <t>Agencias de Publicidad | Artículos Escolares, Escritorio y Oficina | Bancos de Datos | Correos y Distribución Postal | Editoriales | Etiquetas Autoadhesivas | Formularios Continuos, Formularios Comerciales | Imprentas | Marketing Directo | Mecanización de Correspondencia | Regalos Publicitarios | Reparto Privado de Documentos y Correspondencia | Sobres | Tarjetas de Crédito, Débito, Identificación y Similares</t>
  </si>
  <si>
    <t xml:space="preserve"> Francisco Ignacio Ossa Bulnes </t>
  </si>
  <si>
    <t xml:space="preserve"> fiob@publipost.cl</t>
  </si>
  <si>
    <t xml:space="preserve"> 2 2470 2900    </t>
  </si>
  <si>
    <t xml:space="preserve"> 2 2470 2918    </t>
  </si>
  <si>
    <t xml:space="preserve"> Nicolás Ossa Guzmán</t>
  </si>
  <si>
    <t xml:space="preserve"> 2 2470 2900</t>
  </si>
  <si>
    <t xml:space="preserve"> Fernando Martin Iglesias </t>
  </si>
  <si>
    <t xml:space="preserve"> fmi@publipost.cl</t>
  </si>
  <si>
    <t xml:space="preserve"> 2 2470 2914    </t>
  </si>
  <si>
    <t xml:space="preserve"> Cyril Hodgson Larraín</t>
  </si>
  <si>
    <t xml:space="preserve"> 2 2470 2904</t>
  </si>
  <si>
    <t>PUDU S.A.</t>
  </si>
  <si>
    <t>Exportaciones | Juguetes y Juegos Infantiles</t>
  </si>
  <si>
    <t xml:space="preserve"> Hernán López Saffie </t>
  </si>
  <si>
    <t xml:space="preserve"> hlopez@pudu.cl</t>
  </si>
  <si>
    <t xml:space="preserve"> 2 2361 9797    </t>
  </si>
  <si>
    <t xml:space="preserve"> Luis Chandía Barrera </t>
  </si>
  <si>
    <t xml:space="preserve"> pudu@pudu.cl</t>
  </si>
  <si>
    <t>PUELCHE S.A.</t>
  </si>
  <si>
    <t>Exportaciones | Té y Hierbas</t>
  </si>
  <si>
    <t xml:space="preserve"> Eduardo Weldt Suazo</t>
  </si>
  <si>
    <t xml:space="preserve"> 43 263 0370</t>
  </si>
  <si>
    <t xml:space="preserve"> Fernando Wittwer Hoffmann </t>
  </si>
  <si>
    <t xml:space="preserve"> f.wittwer@puelche.cl</t>
  </si>
  <si>
    <t xml:space="preserve"> 43 263 0370    </t>
  </si>
  <si>
    <t xml:space="preserve"> Marcela Weldt Carmona </t>
  </si>
  <si>
    <t xml:space="preserve"> m.weldt@puelche.cl</t>
  </si>
  <si>
    <t xml:space="preserve"> Moreen Weldt Carmona </t>
  </si>
  <si>
    <t xml:space="preserve"> Export Manager</t>
  </si>
  <si>
    <t xml:space="preserve"> weldt@puelche.cl</t>
  </si>
  <si>
    <t>PUERTAS Y VENTANAS ALFONSO</t>
  </si>
  <si>
    <t xml:space="preserve"> Benedicto Jara Mella </t>
  </si>
  <si>
    <t xml:space="preserve"> abra_alfonso@hotmail.com</t>
  </si>
  <si>
    <t xml:space="preserve"> 2 2285 5443    </t>
  </si>
  <si>
    <t xml:space="preserve"> Ricardo Jara Mella </t>
  </si>
  <si>
    <t>PUERTO ANGAMOS</t>
  </si>
  <si>
    <t xml:space="preserve"> 2 2378 8188    </t>
  </si>
  <si>
    <t xml:space="preserve"> 2 2207 0150    </t>
  </si>
  <si>
    <t xml:space="preserve"> Richard Von Appen </t>
  </si>
  <si>
    <t xml:space="preserve"> Alvaro David Tomicic-Obrdalj</t>
  </si>
  <si>
    <t xml:space="preserve"> 55 235 7070</t>
  </si>
  <si>
    <t xml:space="preserve"> José Javier Sáenz Poch </t>
  </si>
  <si>
    <t xml:space="preserve"> Gerente Comercial y Proyecto</t>
  </si>
  <si>
    <t xml:space="preserve"> jsaenz@puertoangamos.cl</t>
  </si>
  <si>
    <t xml:space="preserve"> 55 235 7000    </t>
  </si>
  <si>
    <t xml:space="preserve"> Ronnie Agurto Geoffroy </t>
  </si>
  <si>
    <t xml:space="preserve"> ragurto@puertoangamos.cl</t>
  </si>
  <si>
    <t>PUERTO CENTRAL S.A.</t>
  </si>
  <si>
    <t xml:space="preserve"> Roberto Zilleruelo Asmussen </t>
  </si>
  <si>
    <t xml:space="preserve"> maria.cruz@dpworld.com</t>
  </si>
  <si>
    <t xml:space="preserve"> 35 237 5096    </t>
  </si>
  <si>
    <t>PUERTO DE MEJILLONES S.A.</t>
  </si>
  <si>
    <t xml:space="preserve"> Francisco Mayol Brierley </t>
  </si>
  <si>
    <t xml:space="preserve"> fmayol@puertomejillones.cl</t>
  </si>
  <si>
    <t xml:space="preserve"> 55 288 3600    </t>
  </si>
  <si>
    <t>PUERTO PANUL S.A.</t>
  </si>
  <si>
    <t xml:space="preserve"> 35 235 5900    </t>
  </si>
  <si>
    <t xml:space="preserve"> Andrés Orchard Vergara </t>
  </si>
  <si>
    <t xml:space="preserve"> Francisco Lobos Basauri </t>
  </si>
  <si>
    <t xml:space="preserve"> Nelson Matus Bloch </t>
  </si>
  <si>
    <t xml:space="preserve"> Cristián Valenzuela Araya </t>
  </si>
  <si>
    <t xml:space="preserve"> Galo Miranda Gálvez </t>
  </si>
  <si>
    <t xml:space="preserve"> Cristian Valenzuela Araya </t>
  </si>
  <si>
    <t>PUERTO VENTANAS S.A.</t>
  </si>
  <si>
    <t xml:space="preserve"> Victoria Vásquez García </t>
  </si>
  <si>
    <t xml:space="preserve"> Georges Le Blanc Donaldson </t>
  </si>
  <si>
    <t xml:space="preserve"> 2 2837 2900    </t>
  </si>
  <si>
    <t xml:space="preserve"> Jorge Concha Mosqueira </t>
  </si>
  <si>
    <t xml:space="preserve"> Pablo Hojman Ancelovici </t>
  </si>
  <si>
    <t xml:space="preserve"> Rodrigo Pulgar Villalobos</t>
  </si>
  <si>
    <t xml:space="preserve"> 32 227 2821</t>
  </si>
  <si>
    <t xml:space="preserve"> Luis Fuentes Martínez </t>
  </si>
  <si>
    <t xml:space="preserve"> Gerente de Sustentabilidad</t>
  </si>
  <si>
    <t xml:space="preserve"> 32 227 2821    </t>
  </si>
  <si>
    <t>PUERTOS Y LOGISTICA S.A.</t>
  </si>
  <si>
    <t xml:space="preserve"> Tiemen Meester </t>
  </si>
  <si>
    <t xml:space="preserve"> Otto Bottger Garfias </t>
  </si>
  <si>
    <t xml:space="preserve"> Marcelo Felberg </t>
  </si>
  <si>
    <t xml:space="preserve"> Roberto Zilleruelo Asmussen</t>
  </si>
  <si>
    <t xml:space="preserve"> 2 2374 8200</t>
  </si>
  <si>
    <t xml:space="preserve"> Marcelo Uarac Jure </t>
  </si>
  <si>
    <t xml:space="preserve"> marcelo.uarac@dpworld.com</t>
  </si>
  <si>
    <t xml:space="preserve"> 2 2374 8200    </t>
  </si>
  <si>
    <t xml:space="preserve"> Sergio Mendoza Jordán </t>
  </si>
  <si>
    <t xml:space="preserve"> sergio.mendoza@dpworld.com</t>
  </si>
  <si>
    <t>PUGA ORTIZ ABOGADOS</t>
  </si>
  <si>
    <t xml:space="preserve"> Igor José Stancic-Rokotov Bonacic </t>
  </si>
  <si>
    <t xml:space="preserve"> istancic@pugaortiz.cl</t>
  </si>
  <si>
    <t xml:space="preserve"> 2 2337 7000    </t>
  </si>
  <si>
    <t xml:space="preserve"> Luis Gutiérrez Samohod </t>
  </si>
  <si>
    <t xml:space="preserve"> lgutis@pugaortiz.cl</t>
  </si>
  <si>
    <t xml:space="preserve"> Luis Arévalo Cunich</t>
  </si>
  <si>
    <t xml:space="preserve"> 2 2337 7000</t>
  </si>
  <si>
    <t xml:space="preserve"> Juan Esteban Puga Vial</t>
  </si>
  <si>
    <t xml:space="preserve"> Alberto Alcalde Herrera </t>
  </si>
  <si>
    <t xml:space="preserve"> aa@pugaortiz.cl</t>
  </si>
  <si>
    <t xml:space="preserve"> Cristián Mir Balmaceda </t>
  </si>
  <si>
    <t xml:space="preserve"> cmir@pugaortiz.cl</t>
  </si>
  <si>
    <t xml:space="preserve"> Cristián Saieh Mena</t>
  </si>
  <si>
    <t xml:space="preserve"> Daniel Barrientos Aguirre </t>
  </si>
  <si>
    <t xml:space="preserve"> daniel.barrientos@pugaortiz.cl</t>
  </si>
  <si>
    <t xml:space="preserve"> Rodrigo Weisner Lazo</t>
  </si>
  <si>
    <t xml:space="preserve"> Mauricio San Miguel Vásquez </t>
  </si>
  <si>
    <t xml:space="preserve"> msanmiguel@pugaortiz.cl</t>
  </si>
  <si>
    <t xml:space="preserve"> Matías Cortés de la Cerda </t>
  </si>
  <si>
    <t xml:space="preserve"> mcortes@pugaortiz.cl</t>
  </si>
  <si>
    <t xml:space="preserve"> Francisco Vergara Diéguez </t>
  </si>
  <si>
    <t xml:space="preserve"> fvergara@pugaortiz.cl</t>
  </si>
  <si>
    <t xml:space="preserve"> Sergio Espinoza Riera </t>
  </si>
  <si>
    <t xml:space="preserve"> sergio.espinoza@pugaortiz.cl</t>
  </si>
  <si>
    <t xml:space="preserve"> Cristián Edwards Gana</t>
  </si>
  <si>
    <t xml:space="preserve"> Javiera Carvallo Schüler </t>
  </si>
  <si>
    <t xml:space="preserve"> Gerente de Comunicaciones y Asuntos Corporativos</t>
  </si>
  <si>
    <t xml:space="preserve"> javiera.carvallo@pugaortiz.cl</t>
  </si>
  <si>
    <t>PUGA, MUJICA ASOCIADOS S.A.</t>
  </si>
  <si>
    <t xml:space="preserve"> Francisco Puga Matte</t>
  </si>
  <si>
    <t xml:space="preserve"> 2 2838 3175</t>
  </si>
  <si>
    <t xml:space="preserve"> Max Vallejos O'Shee </t>
  </si>
  <si>
    <t xml:space="preserve"> mvallejos@pugamujica.cl</t>
  </si>
  <si>
    <t xml:space="preserve"> 2 2244 1515    </t>
  </si>
  <si>
    <t xml:space="preserve"> Alvaro Rodríguez Soto </t>
  </si>
  <si>
    <t xml:space="preserve"> arodriguez@pugamujica.cl</t>
  </si>
  <si>
    <t xml:space="preserve"> 2 2838 3175    </t>
  </si>
  <si>
    <t xml:space="preserve"> Gerardo Irarrázabal Larraín</t>
  </si>
  <si>
    <t xml:space="preserve"> 2 2244 1515</t>
  </si>
  <si>
    <t xml:space="preserve"> Cristián Puga Matte </t>
  </si>
  <si>
    <t xml:space="preserve"> cpuga@pugamujica.cl</t>
  </si>
  <si>
    <t>PULMAHUE</t>
  </si>
  <si>
    <t xml:space="preserve"> Arturo Fischman Zaliz</t>
  </si>
  <si>
    <t xml:space="preserve"> 2 2740 0086</t>
  </si>
  <si>
    <t>PULVERIZADORES AGRICOLAS PARADA S.A.</t>
  </si>
  <si>
    <t xml:space="preserve"> Patricio González Tardel</t>
  </si>
  <si>
    <t xml:space="preserve"> 2 3238 3930</t>
  </si>
  <si>
    <t>PUMA CHILE SPA</t>
  </si>
  <si>
    <t>Artículos para Deportes, Camping, Juegos y Similares | Calzado | Exportaciones | Ropa Sport</t>
  </si>
  <si>
    <t xml:space="preserve"> Aníbal Castro </t>
  </si>
  <si>
    <t xml:space="preserve"> anibal.castro@puma.com</t>
  </si>
  <si>
    <t xml:space="preserve"> 2 2369 6800    </t>
  </si>
  <si>
    <t xml:space="preserve"> Francisco Arellano Walbaum</t>
  </si>
  <si>
    <t xml:space="preserve"> 2 2369 6800</t>
  </si>
  <si>
    <t>PURATOS DE CHILE S.A.</t>
  </si>
  <si>
    <t>Exportaciones | Harina, Cereales Preparados y Otros Productos de Molinería | Productos para la Industria Panadera y Pastelera</t>
  </si>
  <si>
    <t xml:space="preserve"> Ricardo Alessandri Mönckeberg </t>
  </si>
  <si>
    <t xml:space="preserve"> ralessandri@puratos.com</t>
  </si>
  <si>
    <t xml:space="preserve"> 2 2719 4400    </t>
  </si>
  <si>
    <t xml:space="preserve"> Roy Biebuyck </t>
  </si>
  <si>
    <t xml:space="preserve"> rbiebuyck@puratos.com</t>
  </si>
  <si>
    <t xml:space="preserve"> Sergio Landeta Ginestar</t>
  </si>
  <si>
    <t xml:space="preserve"> 2 2719 4400</t>
  </si>
  <si>
    <t xml:space="preserve"> Mauricio Molina </t>
  </si>
  <si>
    <t xml:space="preserve"> mmolina@puratos.com</t>
  </si>
  <si>
    <t>PWC CHILE</t>
  </si>
  <si>
    <t>Auditores y Servicios de Contabilidad | Consultores de Outsourcing | Consultores en Outplacement | Consultores Gerenciales | Consultores Internacionales | Consultores y Asesores de Empresas</t>
  </si>
  <si>
    <t xml:space="preserve"> Renzo Corona S.</t>
  </si>
  <si>
    <t xml:space="preserve"> 2 2940 0000</t>
  </si>
  <si>
    <t>PYRAMID</t>
  </si>
  <si>
    <t>Alfombras | Exportaciones | Parquet, Pisos de Madera, Pisos Flotantes</t>
  </si>
  <si>
    <t xml:space="preserve"> Alfredo Hasbún Hirmas </t>
  </si>
  <si>
    <t xml:space="preserve"> alfredo@pyramid.cl</t>
  </si>
  <si>
    <t xml:space="preserve"> 2 2238 6646    </t>
  </si>
  <si>
    <t xml:space="preserve"> Juan Fuentes Oyarce </t>
  </si>
  <si>
    <t xml:space="preserve"> juan@pyramid.cl</t>
  </si>
  <si>
    <t xml:space="preserve"> Matías Hasbún Musalem </t>
  </si>
  <si>
    <t xml:space="preserve"> matias@pyramid.cl</t>
  </si>
  <si>
    <t>QAD CHILE (IT CONSULTING S.A.)</t>
  </si>
  <si>
    <t xml:space="preserve"> Enrique Bone Soto </t>
  </si>
  <si>
    <t xml:space="preserve"> itc@qad.cl</t>
  </si>
  <si>
    <t xml:space="preserve"> 2 2213 3400    </t>
  </si>
  <si>
    <t xml:space="preserve"> Jorge Ríos Grotewold </t>
  </si>
  <si>
    <t xml:space="preserve"> Franccy Van Weezel Cabalieri </t>
  </si>
  <si>
    <t xml:space="preserve"> Gerente de Base Instalada</t>
  </si>
  <si>
    <t xml:space="preserve"> fvanweezel@qad.cl</t>
  </si>
  <si>
    <t xml:space="preserve"> Rodrigo Corona Meza</t>
  </si>
  <si>
    <t xml:space="preserve"> 2 2213 3400</t>
  </si>
  <si>
    <t>QC TERMINALES CHILE LTDA.</t>
  </si>
  <si>
    <t xml:space="preserve"> Carlos Pineda Navarro </t>
  </si>
  <si>
    <t xml:space="preserve"> cpineda@qcterminales.com.ec</t>
  </si>
  <si>
    <t xml:space="preserve"> 35 235 4151    </t>
  </si>
  <si>
    <t xml:space="preserve"> Hernán Gutiérrez Ortiz </t>
  </si>
  <si>
    <t xml:space="preserve"> hgutierrez@qcterminales.cl</t>
  </si>
  <si>
    <t xml:space="preserve"> 35 235 4110    </t>
  </si>
  <si>
    <t>QUALIFIED SPA</t>
  </si>
  <si>
    <t xml:space="preserve"> Francisco Riveros</t>
  </si>
  <si>
    <t xml:space="preserve"> 9 9599 0172</t>
  </si>
  <si>
    <t xml:space="preserve"> Carolina Doren </t>
  </si>
  <si>
    <t xml:space="preserve"> cdoren@qualified.cl</t>
  </si>
  <si>
    <t xml:space="preserve"> 9 9513 9192    </t>
  </si>
  <si>
    <t xml:space="preserve"> Karla Cancino </t>
  </si>
  <si>
    <t xml:space="preserve"> kcancino@qualified.cl</t>
  </si>
  <si>
    <t xml:space="preserve"> 9 7585 1908    </t>
  </si>
  <si>
    <t xml:space="preserve"> Ronald Almendras </t>
  </si>
  <si>
    <t xml:space="preserve"> ralmendras@qualified.cl</t>
  </si>
  <si>
    <t xml:space="preserve"> 9 3449 3484    </t>
  </si>
  <si>
    <t>QUATTRO OFFICE INTERNATIONAL S.A.</t>
  </si>
  <si>
    <t>Alfombras | Butacas para Cines y Auditorios | Mamparas Acústicas Móviles | Separadores de Oficina</t>
  </si>
  <si>
    <t xml:space="preserve"> Matías Valenzuela Pérez</t>
  </si>
  <si>
    <t xml:space="preserve"> Ricardo Murcia García </t>
  </si>
  <si>
    <t xml:space="preserve"> rmurcia@quattro.cl</t>
  </si>
  <si>
    <t>QUEMCHI S.A.</t>
  </si>
  <si>
    <t xml:space="preserve"> Matías Augusto Concha Berthet </t>
  </si>
  <si>
    <t xml:space="preserve"> 2 2411 3770</t>
  </si>
  <si>
    <t>QUIBORAX S.A.</t>
  </si>
  <si>
    <t xml:space="preserve"> Leonardo Fosk Abrahamson </t>
  </si>
  <si>
    <t xml:space="preserve"> Presidente and CEO</t>
  </si>
  <si>
    <t xml:space="preserve"> lfosk@quiborax.com</t>
  </si>
  <si>
    <t xml:space="preserve"> 2 2361 2100    </t>
  </si>
  <si>
    <t xml:space="preserve"> Moisés Fosk Abrahamson </t>
  </si>
  <si>
    <t xml:space="preserve"> Vicepresidente y Gerente Comercial</t>
  </si>
  <si>
    <t xml:space="preserve"> mfosk@quiborax.com</t>
  </si>
  <si>
    <t xml:space="preserve"> Allan Fosk Kaplun </t>
  </si>
  <si>
    <t xml:space="preserve"> afosk@quiborax.com</t>
  </si>
  <si>
    <t xml:space="preserve"> Pedro Vizcarra Marza</t>
  </si>
  <si>
    <t xml:space="preserve"> 58 259 4000</t>
  </si>
  <si>
    <t>QUILICURA IMPRESORES</t>
  </si>
  <si>
    <t xml:space="preserve"> Luis Moller Parot</t>
  </si>
  <si>
    <t xml:space="preserve"> 2 2757 9500</t>
  </si>
  <si>
    <t xml:space="preserve"> Alejandra Potter </t>
  </si>
  <si>
    <t xml:space="preserve"> apotter@sgq.cl</t>
  </si>
  <si>
    <t xml:space="preserve"> 2 2757 9500    </t>
  </si>
  <si>
    <t xml:space="preserve"> Cristian Soza </t>
  </si>
  <si>
    <t xml:space="preserve"> csoza@sgq.cl</t>
  </si>
  <si>
    <t>QUILICURA S.A.</t>
  </si>
  <si>
    <t xml:space="preserve"> 2 2411 1700    </t>
  </si>
  <si>
    <t xml:space="preserve"> Marcia Gundelach Camacho </t>
  </si>
  <si>
    <t xml:space="preserve"> Manuel Barros Barros </t>
  </si>
  <si>
    <t xml:space="preserve"> Sergio Errázuriz Barros </t>
  </si>
  <si>
    <t xml:space="preserve"> Gonzalo García Bustamante </t>
  </si>
  <si>
    <t xml:space="preserve"> info@quilicurasa.cl</t>
  </si>
  <si>
    <t xml:space="preserve"> Eugenio Tagle Barriga</t>
  </si>
  <si>
    <t xml:space="preserve"> 2 2495 0313</t>
  </si>
  <si>
    <t xml:space="preserve"> Margarita Barriga Ferrada</t>
  </si>
  <si>
    <t xml:space="preserve"> 2 2495 0300</t>
  </si>
  <si>
    <t xml:space="preserve"> Andrés Ruiz-Clavijo </t>
  </si>
  <si>
    <t xml:space="preserve"> aclavijo@quillayes.com</t>
  </si>
  <si>
    <t xml:space="preserve"> 2 2495 0334    </t>
  </si>
  <si>
    <t xml:space="preserve"> Africa Ovejero Walfisch</t>
  </si>
  <si>
    <t xml:space="preserve"> Claudio Ponce Luque </t>
  </si>
  <si>
    <t xml:space="preserve"> cponce@quillayes.com</t>
  </si>
  <si>
    <t xml:space="preserve"> 2 2495 0400    </t>
  </si>
  <si>
    <t>QUIMATIC S.A.</t>
  </si>
  <si>
    <t>Aceites y Grasas Vegetales y Animales | Aditivos para Alimentos | Edulcorantes | Envases de Plástico | Harina, Cereales Preparados y Otros Productos de Molinería | Importadores y Representantes | Maquinaria, Equipos, Accesorios, Repuestos y Suministros para Lavandería | Productos para la Industria Panadera y Pastelera | Resinas Sintéticas</t>
  </si>
  <si>
    <t xml:space="preserve"> Rodrigo Pares </t>
  </si>
  <si>
    <t xml:space="preserve"> rpares@grupomathiesen.com</t>
  </si>
  <si>
    <t xml:space="preserve"> 2 2675 6400    </t>
  </si>
  <si>
    <t xml:space="preserve"> Cristian Veth Raffo</t>
  </si>
  <si>
    <t xml:space="preserve"> 2 2675 6401</t>
  </si>
  <si>
    <t xml:space="preserve"> Karl Hornig Hollstein </t>
  </si>
  <si>
    <t xml:space="preserve"> khornig@quimatic.cl</t>
  </si>
  <si>
    <t xml:space="preserve"> 2 2675 6402    </t>
  </si>
  <si>
    <t>QUIMETAL INDUSTRIAL S.A.</t>
  </si>
  <si>
    <t>Azufre | Fertilizantes | Productos Químicos Especiales</t>
  </si>
  <si>
    <t xml:space="preserve"> Eduardo Calvo Astorquiza</t>
  </si>
  <si>
    <t xml:space="preserve"> 2 2381 7113</t>
  </si>
  <si>
    <t xml:space="preserve"> Nicolás Camino Mardones </t>
  </si>
  <si>
    <t xml:space="preserve"> karen.jeria@quimetal.cl</t>
  </si>
  <si>
    <t xml:space="preserve"> 2 2381 7131    </t>
  </si>
  <si>
    <t xml:space="preserve"> Matías Castillo Izquierdo </t>
  </si>
  <si>
    <t xml:space="preserve"> matias.castillo@quimetal.cl</t>
  </si>
  <si>
    <t xml:space="preserve"> 2 2381 7132    </t>
  </si>
  <si>
    <t xml:space="preserve"> Rodrigo Rojas Godoy </t>
  </si>
  <si>
    <t xml:space="preserve"> rodrigo.rojas@quimetal.cl</t>
  </si>
  <si>
    <t xml:space="preserve"> 2 2381 7000    </t>
  </si>
  <si>
    <t xml:space="preserve"> Leandra Bruzzone Vásquez</t>
  </si>
  <si>
    <t xml:space="preserve"> 2 2381 7139</t>
  </si>
  <si>
    <t>QUIMICA ANDERS CHILE LTDA.</t>
  </si>
  <si>
    <t xml:space="preserve"> Juan Francisco Arango </t>
  </si>
  <si>
    <t xml:space="preserve"> juan.arango@qanders.com</t>
  </si>
  <si>
    <t xml:space="preserve"> 2 2948 8100    </t>
  </si>
  <si>
    <t>QUIMICA AQUA NORTE LTDA.</t>
  </si>
  <si>
    <t xml:space="preserve"> Francisco Javier Basy-Galup Barbás </t>
  </si>
  <si>
    <t xml:space="preserve"> fbasy-galup@entelchile.net</t>
  </si>
  <si>
    <t xml:space="preserve"> 58 221 4697    </t>
  </si>
  <si>
    <t xml:space="preserve"> Enrique Navea Apaza </t>
  </si>
  <si>
    <t xml:space="preserve"> quimica_seba@hotmail.com</t>
  </si>
  <si>
    <t>QUIMICA CHILE LTDA.</t>
  </si>
  <si>
    <t xml:space="preserve"> Gloria Gutiérrez Núñez </t>
  </si>
  <si>
    <t xml:space="preserve"> gloriagutierrez@quimicachile.cl</t>
  </si>
  <si>
    <t xml:space="preserve"> 2 2775 6731    </t>
  </si>
  <si>
    <t>QUIMICA DEL CAMPO SPA</t>
  </si>
  <si>
    <t>Abrasivos y Esmeriles | Bombas Industriales | Cromados | Exportaciones | Fundiciones | Maestranzas | Productos Químicos Especiales | Sustancias Químicas Industriales Básicas</t>
  </si>
  <si>
    <t xml:space="preserve"> Rodrigo Del Campo Sáez </t>
  </si>
  <si>
    <t xml:space="preserve"> rdelcampo@qdc.cl</t>
  </si>
  <si>
    <t xml:space="preserve"> 2 2239 2050    </t>
  </si>
  <si>
    <t xml:space="preserve"> Matías Del Campo Friedmann </t>
  </si>
  <si>
    <t xml:space="preserve"> mdelcampo@qdc.cl</t>
  </si>
  <si>
    <t xml:space="preserve"> Patricia Friedmann Lehmann</t>
  </si>
  <si>
    <t xml:space="preserve"> 2 2239 2050</t>
  </si>
  <si>
    <t>QUIMICA DEL SUR Y CIA. LTDA.</t>
  </si>
  <si>
    <t xml:space="preserve"> Juan Sánchez Morales </t>
  </si>
  <si>
    <t xml:space="preserve"> jsanchez@quimicadelsur.cl</t>
  </si>
  <si>
    <t xml:space="preserve"> 2 2412 4000    </t>
  </si>
  <si>
    <t xml:space="preserve"> Enzo Rodríguez Angulo </t>
  </si>
  <si>
    <t xml:space="preserve"> Gerente de Sucursal Antofagasta</t>
  </si>
  <si>
    <t xml:space="preserve"> erodriguez@quimicadelsur.cl</t>
  </si>
  <si>
    <t xml:space="preserve"> Hugo Catipillán </t>
  </si>
  <si>
    <t xml:space="preserve"> Gerente Sucursal Puerto Montt</t>
  </si>
  <si>
    <t xml:space="preserve"> hcatipillan@quimicadelsur.cl</t>
  </si>
  <si>
    <t xml:space="preserve"> Eduardo Venegas Neira </t>
  </si>
  <si>
    <t xml:space="preserve"> evenegasn@quimicadelsur.cl</t>
  </si>
  <si>
    <t>QUIMICA HEWSTONE S.A.</t>
  </si>
  <si>
    <t xml:space="preserve"> 2 2259 0600</t>
  </si>
  <si>
    <t xml:space="preserve"> Juan Luis Rodríguez </t>
  </si>
  <si>
    <t xml:space="preserve"> Gerente Comercial - Jefe de Vendedores</t>
  </si>
  <si>
    <t xml:space="preserve"> jlrmixcor@gmail.com</t>
  </si>
  <si>
    <t xml:space="preserve"> 2 2862 3800    </t>
  </si>
  <si>
    <t>QUIMICA HURTADO S.A.</t>
  </si>
  <si>
    <t xml:space="preserve"> Presidente / Gerente General</t>
  </si>
  <si>
    <t xml:space="preserve"> andimex@entelchile.net</t>
  </si>
  <si>
    <t xml:space="preserve"> Gerente de Ventas y Comercial</t>
  </si>
  <si>
    <t>QUIMICA INDUSTRIAL SPES S.A.</t>
  </si>
  <si>
    <t>Aceites y Grasas Vegetales y Animales | Agua Destilada | Exportaciones | Pinturas, Barnices, Esmaltes, Diluyentes, Tierra de Colores y Productos Similares o Conexos | Productos Químicos Especiales | Productos Químicos para el Tratamiento de Agua y Combustibles | Productos Químicos para la Alimentación Animal | Resinas Sintéticas | Suplementos Nutricionales | Tratamientos de Agua</t>
  </si>
  <si>
    <t xml:space="preserve"> Eugenio Gormáz Díaz</t>
  </si>
  <si>
    <t xml:space="preserve"> 2 2428 9500</t>
  </si>
  <si>
    <t xml:space="preserve"> Patricio Gormáz Díaz</t>
  </si>
  <si>
    <t xml:space="preserve"> 2 2428 9574</t>
  </si>
  <si>
    <t xml:space="preserve"> José Antonio Duaso Pérez </t>
  </si>
  <si>
    <t xml:space="preserve"> Gerente de Planta y Proyectos</t>
  </si>
  <si>
    <t xml:space="preserve"> jduaso@spes.com</t>
  </si>
  <si>
    <t xml:space="preserve"> 2 2428 9544    </t>
  </si>
  <si>
    <t xml:space="preserve"> Ricardo Cruzat Triantafilo </t>
  </si>
  <si>
    <t xml:space="preserve"> rcruzat@spes.com</t>
  </si>
  <si>
    <t xml:space="preserve"> 2 2428 9527    </t>
  </si>
  <si>
    <t xml:space="preserve"> María Cristina Au Díaz </t>
  </si>
  <si>
    <t xml:space="preserve"> Subgerente de Ventas Internacionales</t>
  </si>
  <si>
    <t xml:space="preserve"> mcau@spes.com</t>
  </si>
  <si>
    <t xml:space="preserve"> 2 2428 9563    </t>
  </si>
  <si>
    <t xml:space="preserve"> Hans Pabst Molins </t>
  </si>
  <si>
    <t xml:space="preserve"> hpabst@spes.com</t>
  </si>
  <si>
    <t xml:space="preserve"> 2 2428 9529    </t>
  </si>
  <si>
    <t>QUIMICA ITALQUIM S.A.</t>
  </si>
  <si>
    <t>Adhesivos, Colas, Aprestos, Sellantes y Similares | Aditivos para Alimentos | Ceras Naturales para Recubrimiento de Frutas | Exportaciones | Preservantes para Madera | Productos Químicos Especiales</t>
  </si>
  <si>
    <t xml:space="preserve"> Claudia Capurro Pacheco </t>
  </si>
  <si>
    <t xml:space="preserve"> ccapurro@italquim.cl</t>
  </si>
  <si>
    <t xml:space="preserve"> 2 2331 4482    </t>
  </si>
  <si>
    <t xml:space="preserve"> Humberto Capurro Peralta </t>
  </si>
  <si>
    <t xml:space="preserve"> hcapurro@italquim.cl</t>
  </si>
  <si>
    <t xml:space="preserve"> 2 2331 4480    </t>
  </si>
  <si>
    <t xml:space="preserve"> Luis Antonio Yáñez </t>
  </si>
  <si>
    <t xml:space="preserve"> lyanez@italquim.cl</t>
  </si>
  <si>
    <t xml:space="preserve"> 2 2331 4483    </t>
  </si>
  <si>
    <t>QUIMICA LATINOAMERICANA S.A.</t>
  </si>
  <si>
    <t>Asfaltos | Materiales para la Construcción | Productos Químicos Especiales</t>
  </si>
  <si>
    <t xml:space="preserve"> Patricio Seguel Bunster </t>
  </si>
  <si>
    <t xml:space="preserve"> pseguel@qlsa.cl</t>
  </si>
  <si>
    <t xml:space="preserve"> 2 2708 4910    </t>
  </si>
  <si>
    <t xml:space="preserve"> Hans Ramírez Sepúlveda </t>
  </si>
  <si>
    <t xml:space="preserve"> hramirez@qlsa.cl</t>
  </si>
  <si>
    <t xml:space="preserve"> Nelson King Farías</t>
  </si>
  <si>
    <t xml:space="preserve"> 2 2233 5588</t>
  </si>
  <si>
    <t>QUIMICA MIRALLES S.A.</t>
  </si>
  <si>
    <t xml:space="preserve"> Roberto Miralles Guthmann</t>
  </si>
  <si>
    <t xml:space="preserve"> 2 2435 7771</t>
  </si>
  <si>
    <t xml:space="preserve"> Juan Eduardo Céspedes </t>
  </si>
  <si>
    <t xml:space="preserve"> jcespedes@hevea.cl</t>
  </si>
  <si>
    <t xml:space="preserve"> 2 2435 7812    </t>
  </si>
  <si>
    <t>QUIMICA PASSOL S.A.</t>
  </si>
  <si>
    <t>Detergentes y Otros Productos de Limpieza | Exportaciones | Pinturas, Barnices, Esmaltes, Diluyentes, Tierra de Colores y Productos Similares o Conexos</t>
  </si>
  <si>
    <t xml:space="preserve"> Renzo Passalacqua Alvarez </t>
  </si>
  <si>
    <t xml:space="preserve"> rpassalacqua@passol.cl</t>
  </si>
  <si>
    <t xml:space="preserve"> 32 238 9800    </t>
  </si>
  <si>
    <t xml:space="preserve"> Romina Mangiola Espinosa </t>
  </si>
  <si>
    <t xml:space="preserve"> Subgerente General / Comercial</t>
  </si>
  <si>
    <t xml:space="preserve"> rmangiola@passol.cl</t>
  </si>
  <si>
    <t xml:space="preserve"> 2 2592 0202    </t>
  </si>
  <si>
    <t xml:space="preserve"> Italo Silva Morales </t>
  </si>
  <si>
    <t xml:space="preserve"> personas@passol.cl</t>
  </si>
  <si>
    <t xml:space="preserve"> 32 238 9804    </t>
  </si>
  <si>
    <t xml:space="preserve"> Ricardo Ibáñez Pozo </t>
  </si>
  <si>
    <t xml:space="preserve"> Jefe Departamento de Contabilidad Externo</t>
  </si>
  <si>
    <t xml:space="preserve"> ribanez@passol.cl</t>
  </si>
  <si>
    <t>QUIMICA UNIVERSAL LTDA.</t>
  </si>
  <si>
    <t xml:space="preserve"> Fernando Skvirsky Toledo </t>
  </si>
  <si>
    <t xml:space="preserve"> fskvirsky@quimicauniversal.cl</t>
  </si>
  <si>
    <t xml:space="preserve"> 2 2603 1883    </t>
  </si>
  <si>
    <t xml:space="preserve"> Alejandra Caballero García </t>
  </si>
  <si>
    <t xml:space="preserve"> acaballero@quimicauniversal.cl</t>
  </si>
  <si>
    <t>QUIMICA Y ADHESIVOS PATEL LTDA.</t>
  </si>
  <si>
    <t>Adhesivos, Colas, Aprestos, Sellantes y Similares | Artículos de Seguridad Industrial</t>
  </si>
  <si>
    <t xml:space="preserve"> Patricio Guzmán Salinas</t>
  </si>
  <si>
    <t xml:space="preserve"> 2 2856 5500</t>
  </si>
  <si>
    <t xml:space="preserve"> Virginia Estela Rojas Morales </t>
  </si>
  <si>
    <t xml:space="preserve"> gerencia@patel.cl</t>
  </si>
  <si>
    <t xml:space="preserve"> 2 2856 5500    </t>
  </si>
  <si>
    <t xml:space="preserve"> Diego Lalanne Antonuccio </t>
  </si>
  <si>
    <t xml:space="preserve"> diegolalanne@patel.cl</t>
  </si>
  <si>
    <t xml:space="preserve"> Juan Rodríguez Avendaño </t>
  </si>
  <si>
    <t xml:space="preserve"> jrodriguez@patel.cl</t>
  </si>
  <si>
    <t xml:space="preserve"> José Luis González Galaz</t>
  </si>
  <si>
    <t>QUIMICK SPA</t>
  </si>
  <si>
    <t>Asesorías Técnicas | Materias Primas Alimentarias | Materias Primas para Detergencias | Materias Primas para la Industria Farmacéutica | Productos para la Industria Panadera y Pastelera | Productos Químicos Especiales | Suplementos Nutricionales</t>
  </si>
  <si>
    <t xml:space="preserve"> María Carolina Fuentes Bustos </t>
  </si>
  <si>
    <t xml:space="preserve"> mcfuentes@quimick.cl</t>
  </si>
  <si>
    <t xml:space="preserve"> 2 2569 7540    </t>
  </si>
  <si>
    <t xml:space="preserve"> Víctor Silva Schwartau </t>
  </si>
  <si>
    <t xml:space="preserve"> vsilva@quimick.cl</t>
  </si>
  <si>
    <t xml:space="preserve"> 2 2569 7542    </t>
  </si>
  <si>
    <t xml:space="preserve"> Mariela González Monje </t>
  </si>
  <si>
    <t xml:space="preserve"> mgonzalez@quimick.cl</t>
  </si>
  <si>
    <t xml:space="preserve"> 2 2569 7552    </t>
  </si>
  <si>
    <t>QUIMILAB HT S.A.</t>
  </si>
  <si>
    <t>Colorantes Textiles | Detergentes y Otros Productos de Limpieza | Productos Químicos Especiales</t>
  </si>
  <si>
    <t xml:space="preserve"> Luis Antonio Fernández Combert </t>
  </si>
  <si>
    <t xml:space="preserve"> lfernandez@quimilabht.cl</t>
  </si>
  <si>
    <t xml:space="preserve"> 2 2622 2068    </t>
  </si>
  <si>
    <t xml:space="preserve"> Sebastián Herreros Mardones </t>
  </si>
  <si>
    <t xml:space="preserve"> sherreros@quimilabht.cl</t>
  </si>
  <si>
    <t xml:space="preserve"> Sebastián Herreros Ramírez</t>
  </si>
  <si>
    <t xml:space="preserve"> 2 2622 2068</t>
  </si>
  <si>
    <t xml:space="preserve"> Héctor Segura Becerra</t>
  </si>
  <si>
    <t xml:space="preserve"> Carlos Costa Canifru</t>
  </si>
  <si>
    <t xml:space="preserve"> tbravo@lq.cl</t>
  </si>
  <si>
    <t xml:space="preserve"> mmunoz@minerals.cl</t>
  </si>
  <si>
    <t xml:space="preserve"> 2 2377 5000    </t>
  </si>
  <si>
    <t xml:space="preserve"> Hernán Büchi Buc</t>
  </si>
  <si>
    <t xml:space="preserve"> 2 2377 4821</t>
  </si>
  <si>
    <t xml:space="preserve"> Andrónico Luksic Lederer</t>
  </si>
  <si>
    <t xml:space="preserve"> 2 2798 7020</t>
  </si>
  <si>
    <t xml:space="preserve"> Fernando Cañas Berkowitz </t>
  </si>
  <si>
    <t xml:space="preserve"> fcanas@bolchile.cl</t>
  </si>
  <si>
    <t xml:space="preserve"> 2 2484 0117    </t>
  </si>
  <si>
    <t xml:space="preserve"> Nicolás Luksic Puga </t>
  </si>
  <si>
    <t xml:space="preserve"> mlambert@lq.cl</t>
  </si>
  <si>
    <t xml:space="preserve"> pgranifo@bancochile.cl</t>
  </si>
  <si>
    <t xml:space="preserve"> Matko Koljatic Maroevic </t>
  </si>
  <si>
    <t xml:space="preserve"> 2 2354 4361    </t>
  </si>
  <si>
    <t xml:space="preserve"> fperez@lq.cl</t>
  </si>
  <si>
    <t xml:space="preserve"> Luis Fernando Antúnez Bories </t>
  </si>
  <si>
    <t xml:space="preserve"> lfantunez@lq.cl</t>
  </si>
  <si>
    <t>QUINOVA CHILE SPA</t>
  </si>
  <si>
    <t>Productos Químicos Especiales | Tratamientos de Agua</t>
  </si>
  <si>
    <t xml:space="preserve"> Jorge Aníbal Méndez Escorza </t>
  </si>
  <si>
    <t xml:space="preserve"> jmendez@quinova.cl</t>
  </si>
  <si>
    <t xml:space="preserve"> 57 257 5150    </t>
  </si>
  <si>
    <t xml:space="preserve"> Rocío Sabina Bertin Jaramillo </t>
  </si>
  <si>
    <t xml:space="preserve"> Gerente Control y Gestión</t>
  </si>
  <si>
    <t xml:space="preserve"> rbertin@quinova.cl</t>
  </si>
  <si>
    <t>QUINTEC DISTRIBUCION S.A.</t>
  </si>
  <si>
    <t xml:space="preserve"> Felipe Maristany Domínguez </t>
  </si>
  <si>
    <t xml:space="preserve"> fmaristany@quintec.cl</t>
  </si>
  <si>
    <t xml:space="preserve"> 2 2562 3193    </t>
  </si>
  <si>
    <t xml:space="preserve"> Guillermo Bravo Valdivia </t>
  </si>
  <si>
    <t xml:space="preserve"> gbravo@quintec.cl</t>
  </si>
  <si>
    <t>R Y R IMPRESORES LTDA.</t>
  </si>
  <si>
    <t>Formularios Continuos, Formularios Comerciales | Imprentas</t>
  </si>
  <si>
    <t xml:space="preserve"> Enrique Ramos Vera </t>
  </si>
  <si>
    <t xml:space="preserve"> e.ramos@ryrimpresores.com</t>
  </si>
  <si>
    <t xml:space="preserve"> 2 2862 1900    </t>
  </si>
  <si>
    <t xml:space="preserve"> Patricio Morgado Gálvez </t>
  </si>
  <si>
    <t xml:space="preserve"> Gerente Comercial Packaging</t>
  </si>
  <si>
    <t xml:space="preserve"> p.morgado@ryrimpresores.com</t>
  </si>
  <si>
    <t>R&amp;Q INGENIERIA S.A.</t>
  </si>
  <si>
    <t>Consultores y Asesores de Empresas | Empresas de Ingeniería y Obras Civiles | Servicios de Ingeniería, Obras Civiles y Construcción</t>
  </si>
  <si>
    <t xml:space="preserve"> José Luis Galassi Castillo</t>
  </si>
  <si>
    <t xml:space="preserve"> 2 2339 1700</t>
  </si>
  <si>
    <t xml:space="preserve"> Jorge Pablo Chávez Weisser </t>
  </si>
  <si>
    <t xml:space="preserve"> jorgep.chavez@ryq.cl</t>
  </si>
  <si>
    <t xml:space="preserve"> 2 2339 1700    </t>
  </si>
  <si>
    <t xml:space="preserve"> Jorge Chávez Sánchez </t>
  </si>
  <si>
    <t xml:space="preserve"> jorge.chavez@ryq.cl</t>
  </si>
  <si>
    <t xml:space="preserve"> Rodrigo Quiroga Cortés</t>
  </si>
  <si>
    <t xml:space="preserve"> Agustín Cabañas </t>
  </si>
  <si>
    <t xml:space="preserve"> agustin.cabanas@ryq.cl</t>
  </si>
  <si>
    <t>RADIADORES GALLARDO LTDA.</t>
  </si>
  <si>
    <t>Calefacción | Cañerías y Tubos Metálicos | Equipos de Aire Acondicionado | Equipos, Accesorios y Sistemas de Refrigeración Industrial y Comercial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Radiadores</t>
  </si>
  <si>
    <t xml:space="preserve"> Ximena Gallardo Sandoval </t>
  </si>
  <si>
    <t xml:space="preserve"> negocios@radiadoresgallardo.cl</t>
  </si>
  <si>
    <t xml:space="preserve"> 2 2222 5060    </t>
  </si>
  <si>
    <t xml:space="preserve"> Carla Guerra Naranjo </t>
  </si>
  <si>
    <t xml:space="preserve"> infor@radiadoresgallardo.cl</t>
  </si>
  <si>
    <t>RADIADORES GOMEZ LTDA.</t>
  </si>
  <si>
    <t xml:space="preserve"> Carmen Luisa Gómez Muñoz </t>
  </si>
  <si>
    <t xml:space="preserve"> cgomez@rgomez.cl</t>
  </si>
  <si>
    <t xml:space="preserve"> 55 251 6500    </t>
  </si>
  <si>
    <t xml:space="preserve"> Alcides Ibacache López</t>
  </si>
  <si>
    <t xml:space="preserve"> 55 251 6500</t>
  </si>
  <si>
    <t xml:space="preserve"> Juan Pablo Castro Badilla </t>
  </si>
  <si>
    <t xml:space="preserve"> jcastro@rgomez.cl</t>
  </si>
  <si>
    <t xml:space="preserve"> 2 2512 3700    </t>
  </si>
  <si>
    <t xml:space="preserve"> Natacha Beatriz Ramírez Barrientos</t>
  </si>
  <si>
    <t xml:space="preserve"> 55 251 6511</t>
  </si>
  <si>
    <t>RADIADORES HERCUN LTDA.</t>
  </si>
  <si>
    <t xml:space="preserve"> Juan Pablo Hernández Sepúlveda </t>
  </si>
  <si>
    <t xml:space="preserve"> jphernandez186@gmail.com</t>
  </si>
  <si>
    <t xml:space="preserve"> 41 222 4996    </t>
  </si>
  <si>
    <t>RADIO AGRICULTURA</t>
  </si>
  <si>
    <t xml:space="preserve"> José Ricardo Ariztía de Castro</t>
  </si>
  <si>
    <t xml:space="preserve"> 2 2392 3000</t>
  </si>
  <si>
    <t xml:space="preserve"> Gerente General Radio Agricultura FM</t>
  </si>
  <si>
    <t xml:space="preserve"> 2 2392 3029    </t>
  </si>
  <si>
    <t>RADIO EL CONQUISTADOR FM 91.3 - SANTIAGO</t>
  </si>
  <si>
    <t xml:space="preserve"> Joaquín Molfino Chiorrini </t>
  </si>
  <si>
    <t xml:space="preserve"> jmolfino@elconquistadorfm.cl</t>
  </si>
  <si>
    <t xml:space="preserve"> 2 2580 2000    </t>
  </si>
  <si>
    <t xml:space="preserve"> Felipe Molfino Bürkert </t>
  </si>
  <si>
    <t xml:space="preserve"> fmolfino@elconquistadorfm.cl</t>
  </si>
  <si>
    <t>RADIO UNIVERSIDAD DE CHILE</t>
  </si>
  <si>
    <t xml:space="preserve"> Patricio López Pichipil</t>
  </si>
  <si>
    <t xml:space="preserve"> 2 2977 1570</t>
  </si>
  <si>
    <t xml:space="preserve"> Danae Cortés Peña </t>
  </si>
  <si>
    <t xml:space="preserve"> Directora Administrativa</t>
  </si>
  <si>
    <t xml:space="preserve"> dacortes@uchile.cl</t>
  </si>
  <si>
    <t xml:space="preserve"> 2 2977 1570    </t>
  </si>
  <si>
    <t xml:space="preserve"> Diana Porras Honeyman</t>
  </si>
  <si>
    <t xml:space="preserve"> 2 2977 1586</t>
  </si>
  <si>
    <t>RADIO UNIVERSIDAD DE SANTIAGO DE CHILE</t>
  </si>
  <si>
    <t xml:space="preserve"> Gabriela Vergara Bello </t>
  </si>
  <si>
    <t xml:space="preserve"> Directora Dirección General de Comunicaciones y Asuntos Públicos</t>
  </si>
  <si>
    <t xml:space="preserve"> gabriela.vergarab@usach.cl</t>
  </si>
  <si>
    <t xml:space="preserve"> 2 2718 1723    </t>
  </si>
  <si>
    <t xml:space="preserve"> Jessica Ríos </t>
  </si>
  <si>
    <t xml:space="preserve"> Jefe Administrativo Dirección General de Comunicaciones y Asuntos Públicos</t>
  </si>
  <si>
    <t xml:space="preserve"> jessica.rios@usach.cl</t>
  </si>
  <si>
    <t xml:space="preserve"> 2 2718 1726    </t>
  </si>
  <si>
    <t>RADIODIFUSION SPA</t>
  </si>
  <si>
    <t xml:space="preserve"> Gabriel Polgati Rojas</t>
  </si>
  <si>
    <t xml:space="preserve"> 2 2630 2601</t>
  </si>
  <si>
    <t xml:space="preserve"> Ximena Callejón Ortiz</t>
  </si>
  <si>
    <t xml:space="preserve"> 2 2630 2771</t>
  </si>
  <si>
    <t xml:space="preserve"> Mauricio Gallardo Andonie </t>
  </si>
  <si>
    <t xml:space="preserve"> mgallardo@13radios.cl</t>
  </si>
  <si>
    <t xml:space="preserve"> 2 2630 2679    </t>
  </si>
  <si>
    <t>RAIMUNDO GARCIA DE LA HUERTA B. Y CIA. LTDA.</t>
  </si>
  <si>
    <t xml:space="preserve"> Raimundo García de la Huerta Bascuñán </t>
  </si>
  <si>
    <t xml:space="preserve"> raimundoghb@ibgchile.cl</t>
  </si>
  <si>
    <t xml:space="preserve"> 2 2751 9100    </t>
  </si>
  <si>
    <t xml:space="preserve"> Raimundo García de la Huerta Ovalle </t>
  </si>
  <si>
    <t xml:space="preserve"> raimundogho@ibgchile.cl</t>
  </si>
  <si>
    <t xml:space="preserve"> Alejandro Fuenzalida Prado</t>
  </si>
  <si>
    <t xml:space="preserve"> 2 2751 9100</t>
  </si>
  <si>
    <t xml:space="preserve"> Marcela Escobar Espinoza </t>
  </si>
  <si>
    <t xml:space="preserve"> Departamento de Licitaciones Públicas</t>
  </si>
  <si>
    <t xml:space="preserve"> rgh.secretaria@ibgchile.cl</t>
  </si>
  <si>
    <t xml:space="preserve"> Leida Gómez Gutiérrez </t>
  </si>
  <si>
    <t xml:space="preserve"> Departamento de Siniestros</t>
  </si>
  <si>
    <t xml:space="preserve"> rgh.siniestros@ibgchile.cl</t>
  </si>
  <si>
    <t>RAMACIOTTI Y MANTELLI CIA. LTDA.</t>
  </si>
  <si>
    <t xml:space="preserve"> Oscar Cabezas Gallardo </t>
  </si>
  <si>
    <t xml:space="preserve"> oc@rym.cl</t>
  </si>
  <si>
    <t xml:space="preserve"> 2 2556 1995    </t>
  </si>
  <si>
    <t xml:space="preserve"> Miguel Enrique Molinare Naveillán </t>
  </si>
  <si>
    <t xml:space="preserve"> ventas@rym.cl</t>
  </si>
  <si>
    <t xml:space="preserve"> Yomara Jara Huerta </t>
  </si>
  <si>
    <t xml:space="preserve"> Encargada de Administración</t>
  </si>
  <si>
    <t>RAMON ACHURRA Y CIA. LTDA.</t>
  </si>
  <si>
    <t xml:space="preserve"> José Ramón Achurra Larraín</t>
  </si>
  <si>
    <t xml:space="preserve"> 2 2824 1432</t>
  </si>
  <si>
    <t>RANDSTAD SERVICIOS LTDA.</t>
  </si>
  <si>
    <t>Consultores de Outsourcing | Consultores y Asesores de Recursos Humanos | Outsourcing de Personal | Outsourcing de Remuneraciones | Servicio de Consultoría y Asesoría en Búsqueda Personalizada de Ejecutivos | Servicio de Selección de Personal | Servicios Temporales de Secretaría, Interpretación, Traducciones y Otros</t>
  </si>
  <si>
    <t xml:space="preserve"> Rúben de Carvalho </t>
  </si>
  <si>
    <t xml:space="preserve"> ruben.de.carvalho@randstad.cl</t>
  </si>
  <si>
    <t xml:space="preserve"> 2 2442 3400    </t>
  </si>
  <si>
    <t xml:space="preserve"> Rodolfo Vignati </t>
  </si>
  <si>
    <t xml:space="preserve"> rodolfo.vignati@randstad.cl</t>
  </si>
  <si>
    <t xml:space="preserve"> Natalia Zúñiga </t>
  </si>
  <si>
    <t xml:space="preserve"> Directora de Marketing &amp; Comunicaciones y Responsable Inclusión Laboral</t>
  </si>
  <si>
    <t xml:space="preserve"> natalia.zuniga@randstad.cl</t>
  </si>
  <si>
    <t xml:space="preserve"> Gonzalo Casanova </t>
  </si>
  <si>
    <t xml:space="preserve"> Director de Grandes Cuentas, RPO &amp; Interim</t>
  </si>
  <si>
    <t xml:space="preserve"> gonzalo.casanova@randstad.cl</t>
  </si>
  <si>
    <t xml:space="preserve"> Francisco Torres </t>
  </si>
  <si>
    <t xml:space="preserve"> Director de Staffing &amp; Outsourcing</t>
  </si>
  <si>
    <t xml:space="preserve"> francisco.torres@randstad.cl</t>
  </si>
  <si>
    <t xml:space="preserve"> Felipe Lagos </t>
  </si>
  <si>
    <t xml:space="preserve"> Director de Professionals</t>
  </si>
  <si>
    <t xml:space="preserve"> felipe.lagos@randstad.cl</t>
  </si>
  <si>
    <t>RAP S.A.</t>
  </si>
  <si>
    <t xml:space="preserve"> Aldo Antillo Pérez </t>
  </si>
  <si>
    <t xml:space="preserve"> Socio - Representante Legal</t>
  </si>
  <si>
    <t xml:space="preserve"> aantillo@schopdog.cl</t>
  </si>
  <si>
    <t xml:space="preserve"> 2 2483 2300    </t>
  </si>
  <si>
    <t xml:space="preserve"> Alberto Robles Parada</t>
  </si>
  <si>
    <t xml:space="preserve"> 2 2483 2300</t>
  </si>
  <si>
    <t xml:space="preserve"> Jorge Greene Díaz</t>
  </si>
  <si>
    <t xml:space="preserve"> Pedro Villalobos Riquelme</t>
  </si>
  <si>
    <t xml:space="preserve"> Héctor Morales Lorca</t>
  </si>
  <si>
    <t>RAUL TAGLE E HIJOS LTDA. (TECNICOR)</t>
  </si>
  <si>
    <t>Correas Industriales y Transportadoras | Mangueras Hidráulicas e Industriales | Repuestos, Piezas y Accesorios para Automóviles y Camiones</t>
  </si>
  <si>
    <t xml:space="preserve"> Alfredo Tagle Salvo</t>
  </si>
  <si>
    <t xml:space="preserve"> 2 2329 6021</t>
  </si>
  <si>
    <t xml:space="preserve"> Francisco Tagle Salvo </t>
  </si>
  <si>
    <t xml:space="preserve"> ftagle@tecnicor.cl</t>
  </si>
  <si>
    <t xml:space="preserve"> 2 2329 6031    </t>
  </si>
  <si>
    <t xml:space="preserve"> Miguel Rogers Silva</t>
  </si>
  <si>
    <t xml:space="preserve"> 2 2329 6029</t>
  </si>
  <si>
    <t xml:space="preserve"> Rafael Tagle Salvo </t>
  </si>
  <si>
    <t xml:space="preserve"> Gerente División Hidráulica</t>
  </si>
  <si>
    <t xml:space="preserve"> rtagle@tecnicor.cl</t>
  </si>
  <si>
    <t xml:space="preserve"> 2 2329 6051    </t>
  </si>
  <si>
    <t xml:space="preserve"> Sebastián Rogers Tagle</t>
  </si>
  <si>
    <t xml:space="preserve"> 2 2329 6031</t>
  </si>
  <si>
    <t>RAYEN SALUD SPA</t>
  </si>
  <si>
    <t xml:space="preserve"> Sandra Gatica Lazo </t>
  </si>
  <si>
    <t xml:space="preserve"> sgatica@rayensalud.com</t>
  </si>
  <si>
    <t xml:space="preserve"> 2 2588 8800    </t>
  </si>
  <si>
    <t xml:space="preserve"> José Fernández Figueroa </t>
  </si>
  <si>
    <t xml:space="preserve"> dr.jfernandez@rayensalud.com</t>
  </si>
  <si>
    <t xml:space="preserve"> Emilia Fuentes Salinas </t>
  </si>
  <si>
    <t xml:space="preserve"> efuentes@rayensalud.com</t>
  </si>
  <si>
    <t xml:space="preserve"> Octavio Torres V. </t>
  </si>
  <si>
    <t xml:space="preserve"> Gerente Corporativo de Experiencia Clientes</t>
  </si>
  <si>
    <t xml:space="preserve"> otorres@rayensalud.com</t>
  </si>
  <si>
    <t>RCL SUDAMERICANA S.A.</t>
  </si>
  <si>
    <t xml:space="preserve"> Andrés Fazio Molina </t>
  </si>
  <si>
    <t xml:space="preserve"> afazio@rcl.cl</t>
  </si>
  <si>
    <t xml:space="preserve"> 2 2270 0000    </t>
  </si>
  <si>
    <t xml:space="preserve"> Eduardo Martorell</t>
  </si>
  <si>
    <t xml:space="preserve"> 2 2270 0000</t>
  </si>
  <si>
    <t xml:space="preserve"> Eduardo Kido Alvarez </t>
  </si>
  <si>
    <t xml:space="preserve"> ekido@rcl.cl</t>
  </si>
  <si>
    <t>RCM LTDA.</t>
  </si>
  <si>
    <t xml:space="preserve"> Pablo Veloso Loyola</t>
  </si>
  <si>
    <t xml:space="preserve"> 2 2555 7190</t>
  </si>
  <si>
    <t xml:space="preserve"> José Fernández Araya </t>
  </si>
  <si>
    <t xml:space="preserve"> Jefe Sucursal Temuco</t>
  </si>
  <si>
    <t xml:space="preserve"> jfernandez@nordson@rcm.cl</t>
  </si>
  <si>
    <t xml:space="preserve"> 45 275 9028    </t>
  </si>
  <si>
    <t>REALTUM S.A.</t>
  </si>
  <si>
    <t xml:space="preserve"> Ignacio Basagoitía Castro </t>
  </si>
  <si>
    <t xml:space="preserve"> ibc@realtum.cl</t>
  </si>
  <si>
    <t xml:space="preserve"> 2 2505 3010    </t>
  </si>
  <si>
    <t xml:space="preserve"> Francisco Valdés Leal </t>
  </si>
  <si>
    <t xml:space="preserve"> fvl@realtum.cl</t>
  </si>
  <si>
    <t xml:space="preserve"> Cristian León</t>
  </si>
  <si>
    <t xml:space="preserve"> 2 2505 3010</t>
  </si>
  <si>
    <t>REBRISA S.A.</t>
  </si>
  <si>
    <t xml:space="preserve"> Avram Fritch </t>
  </si>
  <si>
    <t xml:space="preserve"> Alvaro Güell Villanueva </t>
  </si>
  <si>
    <t xml:space="preserve"> Sergio Andrews García </t>
  </si>
  <si>
    <t xml:space="preserve"> Sergio Vivanco Araya </t>
  </si>
  <si>
    <t xml:space="preserve"> Ron Fritch Cherniavsky </t>
  </si>
  <si>
    <t xml:space="preserve"> Fernando José Perramont Sánchez </t>
  </si>
  <si>
    <t xml:space="preserve"> Carlos Jofré Barrueco</t>
  </si>
  <si>
    <t xml:space="preserve"> 2 2412 1401</t>
  </si>
  <si>
    <t xml:space="preserve"> José Ignacio Díaz San Román </t>
  </si>
  <si>
    <t xml:space="preserve"> 2 2412 1401    </t>
  </si>
  <si>
    <t>RECAUCHAJES ATLAS LTDA.</t>
  </si>
  <si>
    <t xml:space="preserve"> Jorge Rodríguez León </t>
  </si>
  <si>
    <t xml:space="preserve"> jorge.rodriguez@morganst.cl</t>
  </si>
  <si>
    <t xml:space="preserve"> 2 2646 4072    </t>
  </si>
  <si>
    <t xml:space="preserve"> Marcela Ilabaca Munchmeyer</t>
  </si>
  <si>
    <t xml:space="preserve"> 2 2646 4884</t>
  </si>
  <si>
    <t>RECAUCHAJES BAILAC-THOR LTDA.</t>
  </si>
  <si>
    <t xml:space="preserve"> Leopoldo Jorge Bailac Arriagada</t>
  </si>
  <si>
    <t xml:space="preserve"> 57 257 7220</t>
  </si>
  <si>
    <t xml:space="preserve"> Carlos Eduardo Bailac Arriagada </t>
  </si>
  <si>
    <t xml:space="preserve"> 57 257 7220    </t>
  </si>
  <si>
    <t xml:space="preserve"> Víctor Espinoza Espinoza </t>
  </si>
  <si>
    <t xml:space="preserve"> victor.espinoza@bailacthor.com</t>
  </si>
  <si>
    <t>RECAUCHAJES BANDAG DEL SUR S.A.</t>
  </si>
  <si>
    <t xml:space="preserve"> Alejandro Novoa Del Río </t>
  </si>
  <si>
    <t xml:space="preserve"> alejandro.novoa@cruzycia.cl</t>
  </si>
  <si>
    <t xml:space="preserve"> 43 240 3300    </t>
  </si>
  <si>
    <t xml:space="preserve"> Gonzalo Flores Villouta </t>
  </si>
  <si>
    <t xml:space="preserve"> Gerente de Control de Gestión</t>
  </si>
  <si>
    <t xml:space="preserve"> gonzalo.flores@cruzycia.cl</t>
  </si>
  <si>
    <t xml:space="preserve"> 43 240 3331    </t>
  </si>
  <si>
    <t xml:space="preserve"> Sergio Rojas Castro </t>
  </si>
  <si>
    <t xml:space="preserve"> Gerente Planta</t>
  </si>
  <si>
    <t xml:space="preserve"> sergio.rojas@cruzycia.cl</t>
  </si>
  <si>
    <t xml:space="preserve"> 2 2563 0033    </t>
  </si>
  <si>
    <t xml:space="preserve"> Yesica Sepúlveda González</t>
  </si>
  <si>
    <t xml:space="preserve"> 43 240 3325</t>
  </si>
  <si>
    <t xml:space="preserve"> Víctor Martínez Quintana</t>
  </si>
  <si>
    <t xml:space="preserve"> 43 240 3323</t>
  </si>
  <si>
    <t>RECAUCHAJES MINEROS BAILAC LTDA.</t>
  </si>
  <si>
    <t xml:space="preserve"> eduardo.bailac@bailac.com</t>
  </si>
  <si>
    <t xml:space="preserve"> 2 2697 1503    </t>
  </si>
  <si>
    <t xml:space="preserve"> Sergio Humberto Olmedo González </t>
  </si>
  <si>
    <t xml:space="preserve"> Gerente Area Minería</t>
  </si>
  <si>
    <t xml:space="preserve"> sergio.olmedo@bailac.com</t>
  </si>
  <si>
    <t xml:space="preserve"> 2 2697 0986    </t>
  </si>
  <si>
    <t>RECICLADOS INDUSTRIALES S.A.</t>
  </si>
  <si>
    <t xml:space="preserve"> Martín Walsen Arangua </t>
  </si>
  <si>
    <t xml:space="preserve"> mwalsen@recicladosindustriales.cl</t>
  </si>
  <si>
    <t xml:space="preserve"> 2 2566 7100    </t>
  </si>
  <si>
    <t xml:space="preserve"> Felipe Mahns Merino </t>
  </si>
  <si>
    <t xml:space="preserve"> fmahns@recicladosindustriales.cl</t>
  </si>
  <si>
    <t xml:space="preserve"> Ulises Flores Escobar </t>
  </si>
  <si>
    <t xml:space="preserve"> uflores@recicladosindustriales.cl</t>
  </si>
  <si>
    <t xml:space="preserve"> Evelyn Miranda Aravena </t>
  </si>
  <si>
    <t xml:space="preserve"> emiranda@recicladosindustriales.cl</t>
  </si>
  <si>
    <t>RECKITT BENCKISER CHILE S.A.</t>
  </si>
  <si>
    <t>Artículos para Aseo | Ceras y Similares | Desinfectantes, Desodorizantes y Similares | Detergentes y Otros Productos de Limpieza</t>
  </si>
  <si>
    <t xml:space="preserve"> Carlos Daireaux</t>
  </si>
  <si>
    <t xml:space="preserve"> 2 2429 8400</t>
  </si>
  <si>
    <t xml:space="preserve"> Matías Salinas </t>
  </si>
  <si>
    <t xml:space="preserve"> 2 2429 8400    </t>
  </si>
  <si>
    <t xml:space="preserve"> Lucas Giuliani </t>
  </si>
  <si>
    <t xml:space="preserve"> Luis Zafra </t>
  </si>
  <si>
    <t>RECOVER AMERICA CORREDORA Y PRODUCTORA DE SEGUROS SOC. LTDA.</t>
  </si>
  <si>
    <t xml:space="preserve"> Jaime Fuenzalida Moreno </t>
  </si>
  <si>
    <t xml:space="preserve"> jfuenzalida@recover.cl</t>
  </si>
  <si>
    <t xml:space="preserve"> 2 2299 4100    </t>
  </si>
  <si>
    <t xml:space="preserve"> Jaime Andrés Fuenzalida Urzúa </t>
  </si>
  <si>
    <t xml:space="preserve"> jafuenzalida@recover.cl</t>
  </si>
  <si>
    <t xml:space="preserve"> Pedro Pablo Fuenzalida Urzúa </t>
  </si>
  <si>
    <t xml:space="preserve"> Director de Desarrollo y Operaciones</t>
  </si>
  <si>
    <t xml:space="preserve"> pfuenzalida@recover.cl</t>
  </si>
  <si>
    <t xml:space="preserve"> Diego José Fuenzalida Urzúa </t>
  </si>
  <si>
    <t xml:space="preserve"> dfuenzalida@recover.cl</t>
  </si>
  <si>
    <t xml:space="preserve"> Hugo González Ríos </t>
  </si>
  <si>
    <t xml:space="preserve"> hgonzalez@recover.cl</t>
  </si>
  <si>
    <t xml:space="preserve"> Cristian Valdivia</t>
  </si>
  <si>
    <t xml:space="preserve"> 2 2581 2712</t>
  </si>
  <si>
    <t xml:space="preserve"> Claudio Arriagada Toledo</t>
  </si>
  <si>
    <t>RECSOL S.A.</t>
  </si>
  <si>
    <t>Aceros Bimetálicos | Revestimientos</t>
  </si>
  <si>
    <t xml:space="preserve"> Felipe Brito Claissac</t>
  </si>
  <si>
    <t xml:space="preserve"> 72 249 1555</t>
  </si>
  <si>
    <t xml:space="preserve"> Erasmo Fuenzalida Ogalde</t>
  </si>
  <si>
    <t>RECTIFICADORA DE MOTORES PELIZZOLA Y PIZARRO SPA</t>
  </si>
  <si>
    <t xml:space="preserve"> Marisol Pizarro </t>
  </si>
  <si>
    <t xml:space="preserve"> mpizarro@pelizzola.cl</t>
  </si>
  <si>
    <t xml:space="preserve"> 2 2773 3921    </t>
  </si>
  <si>
    <t>RECUPAC S.A.</t>
  </si>
  <si>
    <t>Exportaciones | Recuperadoras de Papel</t>
  </si>
  <si>
    <t xml:space="preserve"> Philippe Morizon Rubio</t>
  </si>
  <si>
    <t xml:space="preserve"> 2 2729 0000</t>
  </si>
  <si>
    <t xml:space="preserve"> Jocelyn Ríos Albornoz </t>
  </si>
  <si>
    <t xml:space="preserve"> jrios@recupac.cl</t>
  </si>
  <si>
    <t xml:space="preserve"> 2 2729 0000    </t>
  </si>
  <si>
    <t xml:space="preserve"> Juan Andrés Silva </t>
  </si>
  <si>
    <t xml:space="preserve"> jsilva@recupac.cl</t>
  </si>
  <si>
    <t xml:space="preserve"> Javiera Gálvez </t>
  </si>
  <si>
    <t xml:space="preserve"> jgalvez@recupac.cl</t>
  </si>
  <si>
    <t>RECURSOS PORTUARIOS Y ESTIBAS LTDA.</t>
  </si>
  <si>
    <t>Carga Marítima, Servicios y Transportes | Servicios Portuarios: Administración, Explotación, Estiba y Desestiba</t>
  </si>
  <si>
    <t xml:space="preserve"> Camilo Fernández Aguilar</t>
  </si>
  <si>
    <t xml:space="preserve"> 32 255 6300</t>
  </si>
  <si>
    <t xml:space="preserve"> Gerente de Personas y Desarrollo Organizacional</t>
  </si>
  <si>
    <t xml:space="preserve"> mariasoledad.urenda@report.cl</t>
  </si>
  <si>
    <t xml:space="preserve"> 32 255 6300    </t>
  </si>
  <si>
    <t xml:space="preserve"> Juan Zurita López </t>
  </si>
  <si>
    <t xml:space="preserve"> juan.zurita@agunsa.com</t>
  </si>
  <si>
    <t xml:space="preserve"> Carolina Cárdenas Silva </t>
  </si>
  <si>
    <t xml:space="preserve"> Secretaria de Gerencia</t>
  </si>
  <si>
    <t xml:space="preserve"> secretaria.gerencia@report.cl</t>
  </si>
  <si>
    <t>RECYCLA CHILE S.A.</t>
  </si>
  <si>
    <t xml:space="preserve"> Fernando Nilo Núñez </t>
  </si>
  <si>
    <t xml:space="preserve"> fnilo@recycla.cl</t>
  </si>
  <si>
    <t xml:space="preserve"> 2 2949 3040    </t>
  </si>
  <si>
    <t xml:space="preserve"> Juan Romero Vásquez </t>
  </si>
  <si>
    <t xml:space="preserve"> Encargado Administración y Finanzas</t>
  </si>
  <si>
    <t xml:space="preserve"> auditoria@recycla.cl</t>
  </si>
  <si>
    <t>RED DE TELEVISION CHILEVISION S.A.</t>
  </si>
  <si>
    <t xml:space="preserve"> Presidente Ejecutivo Turner Chile</t>
  </si>
  <si>
    <t xml:space="preserve"> 2 2260 5100    </t>
  </si>
  <si>
    <t xml:space="preserve"> Gustavo Minaker </t>
  </si>
  <si>
    <t xml:space="preserve"> Vicepresidente Distribución</t>
  </si>
  <si>
    <t xml:space="preserve"> Paula Alessandri</t>
  </si>
  <si>
    <t xml:space="preserve"> 2 2260 5100</t>
  </si>
  <si>
    <t xml:space="preserve"> Anselmo Grané </t>
  </si>
  <si>
    <t xml:space="preserve"> Nicolás Maulim </t>
  </si>
  <si>
    <t>RED OFTALMOLOGICA ISV</t>
  </si>
  <si>
    <t xml:space="preserve"> Manuel Rodríguez López</t>
  </si>
  <si>
    <t xml:space="preserve"> 32 238 0887</t>
  </si>
  <si>
    <t xml:space="preserve"> Gonzalo Bustos Navarrete </t>
  </si>
  <si>
    <t xml:space="preserve"> gbustos@clinicaisv.cl</t>
  </si>
  <si>
    <t xml:space="preserve"> 32 238 0889    </t>
  </si>
  <si>
    <t>RED PRINT LTDA.</t>
  </si>
  <si>
    <t xml:space="preserve"> Miguel Andrés Tapia Courbis </t>
  </si>
  <si>
    <t xml:space="preserve"> matapia@redprint.cl</t>
  </si>
  <si>
    <t xml:space="preserve"> 2 2554 1528    </t>
  </si>
  <si>
    <t>RED SALUD SANTIAGO</t>
  </si>
  <si>
    <t xml:space="preserve"> Patricio Lucero Chilovitis </t>
  </si>
  <si>
    <t xml:space="preserve"> 2 2998 3481    </t>
  </si>
  <si>
    <t xml:space="preserve"> J. Guillermo Watkins Sepúlveda </t>
  </si>
  <si>
    <t xml:space="preserve"> 2 2998 3483    </t>
  </si>
  <si>
    <t xml:space="preserve"> Vicky Escobar Farfán</t>
  </si>
  <si>
    <t xml:space="preserve"> 2 2998 3481</t>
  </si>
  <si>
    <t xml:space="preserve"> Patricio Farías </t>
  </si>
  <si>
    <t xml:space="preserve"> Subgerente de Tecnología de la Información</t>
  </si>
  <si>
    <t xml:space="preserve"> patricio.farias@clibisa.cl</t>
  </si>
  <si>
    <t xml:space="preserve"> 2 2998 3000    </t>
  </si>
  <si>
    <t xml:space="preserve"> Mirtha Chacana </t>
  </si>
  <si>
    <t>RED TELEVISIVA MEGAVISION S.A.</t>
  </si>
  <si>
    <t xml:space="preserve"> Patricio Hernández Pérez </t>
  </si>
  <si>
    <t xml:space="preserve"> patricio.hernandez@megamedia.cl</t>
  </si>
  <si>
    <t xml:space="preserve"> 2 2810 8011    </t>
  </si>
  <si>
    <t xml:space="preserve"> Cristóbal Valenzuela Maulme </t>
  </si>
  <si>
    <t xml:space="preserve"> cristobal.valenzuela@megamedia.cl</t>
  </si>
  <si>
    <t xml:space="preserve"> 2 2810 8142    </t>
  </si>
  <si>
    <t xml:space="preserve"> Lutz Fuentes Ketterer </t>
  </si>
  <si>
    <t xml:space="preserve"> lutz.fuentes@megamedia.cl</t>
  </si>
  <si>
    <t xml:space="preserve"> 2 2810 8177    </t>
  </si>
  <si>
    <t xml:space="preserve"> Macarena Cerda Venegas </t>
  </si>
  <si>
    <t xml:space="preserve"> Director de Negocios y Desarrollo</t>
  </si>
  <si>
    <t xml:space="preserve"> macarena.cerda@megamedia.cl</t>
  </si>
  <si>
    <t xml:space="preserve"> 2 2810 8091    </t>
  </si>
  <si>
    <t xml:space="preserve"> Antonio Escobar Labarca </t>
  </si>
  <si>
    <t xml:space="preserve"> Director de Gestión</t>
  </si>
  <si>
    <t xml:space="preserve"> antonio.escobar@megamedia.cl</t>
  </si>
  <si>
    <t xml:space="preserve"> 2 2810 8133    </t>
  </si>
  <si>
    <t>RED TO GREEN S.A.</t>
  </si>
  <si>
    <t>Automatización de Procesos Industriales | Computación: Equipos, Insumos, Accesorios y Servicios Conexos | Software</t>
  </si>
  <si>
    <t xml:space="preserve"> Rodolfo Urrea Niño</t>
  </si>
  <si>
    <t xml:space="preserve"> 2 2364 6602</t>
  </si>
  <si>
    <t xml:space="preserve"> Raúl Lastra Ossandón</t>
  </si>
  <si>
    <t xml:space="preserve"> 2 2364 6603</t>
  </si>
  <si>
    <t xml:space="preserve"> Paola Cisternas Novoa </t>
  </si>
  <si>
    <t xml:space="preserve"> Gerente de Desarrollo Comercial</t>
  </si>
  <si>
    <t xml:space="preserve"> 2 2364 6682    </t>
  </si>
  <si>
    <t>REDBANC S.A.</t>
  </si>
  <si>
    <t xml:space="preserve"> Víctor Toledo Sandoval</t>
  </si>
  <si>
    <t xml:space="preserve"> Paulina Yazigi Salamanca</t>
  </si>
  <si>
    <t xml:space="preserve"> Karen Ergas Segal </t>
  </si>
  <si>
    <t xml:space="preserve"> Matías Braun Llona </t>
  </si>
  <si>
    <t xml:space="preserve"> Pedro Robles Echeverría </t>
  </si>
  <si>
    <t xml:space="preserve"> Juan Enrique Vilajuana Rigau </t>
  </si>
  <si>
    <t xml:space="preserve"> Ingnacio de la Cuadra Garretón </t>
  </si>
  <si>
    <t xml:space="preserve"> idelacuadra@redbanc.cl</t>
  </si>
  <si>
    <t xml:space="preserve"> 2 2674 7400    </t>
  </si>
  <si>
    <t xml:space="preserve"> Nicolás Giordano Granieri </t>
  </si>
  <si>
    <t xml:space="preserve"> ngiordano@redbanc.cl</t>
  </si>
  <si>
    <t xml:space="preserve"> 2 2674 6700    </t>
  </si>
  <si>
    <t xml:space="preserve"> Alex Van de Wyngard Manthey</t>
  </si>
  <si>
    <t xml:space="preserve"> 2 2674 6700</t>
  </si>
  <si>
    <t xml:space="preserve"> Félix Marín Donoso </t>
  </si>
  <si>
    <t xml:space="preserve"> fmarin@rebanc.cl</t>
  </si>
  <si>
    <t xml:space="preserve"> Mauricio Cantergiani Rojas </t>
  </si>
  <si>
    <t xml:space="preserve"> Gerente de Riesgo y Seguridad</t>
  </si>
  <si>
    <t xml:space="preserve"> mcantergiani@rebanc.cl</t>
  </si>
  <si>
    <t>REDD</t>
  </si>
  <si>
    <t xml:space="preserve"> Eduardo Tastets</t>
  </si>
  <si>
    <t xml:space="preserve"> 2 2887 7045</t>
  </si>
  <si>
    <t xml:space="preserve"> Felipe Moraga </t>
  </si>
  <si>
    <t xml:space="preserve"> fmoraga@redd.cl</t>
  </si>
  <si>
    <t xml:space="preserve"> 2 2887 7045    </t>
  </si>
  <si>
    <t xml:space="preserve"> Rodrigo Barahona </t>
  </si>
  <si>
    <t xml:space="preserve"> rbarahona@redd.cl</t>
  </si>
  <si>
    <t xml:space="preserve"> 2 2887 7061    </t>
  </si>
  <si>
    <t>REDES NITTO (CHILE) LTDA.</t>
  </si>
  <si>
    <t>Equipamiento para Barcos e Industria Pesquera | Productos e Insumos para la Industria Pesquera</t>
  </si>
  <si>
    <t xml:space="preserve"> Kiyohiko Saigo </t>
  </si>
  <si>
    <t xml:space="preserve"> kiyohiko-saigo@redesnitto.cl</t>
  </si>
  <si>
    <t xml:space="preserve"> 57 242 8501    </t>
  </si>
  <si>
    <t xml:space="preserve"> Rossana Pereira Flores </t>
  </si>
  <si>
    <t xml:space="preserve"> rossana-pereira@redesnitto.cl</t>
  </si>
  <si>
    <t xml:space="preserve"> Víctor Reyes Hevia </t>
  </si>
  <si>
    <t xml:space="preserve"> victor-reyes@redesnitto.cl</t>
  </si>
  <si>
    <t xml:space="preserve"> Yuri Iritani </t>
  </si>
  <si>
    <t xml:space="preserve"> yuri-iritani@redesnitto.cl</t>
  </si>
  <si>
    <t>REDIMIX HORMIGONES LTDA.</t>
  </si>
  <si>
    <t>Hormigón | Materiales para la Construcción</t>
  </si>
  <si>
    <t xml:space="preserve"> Guido Sepúlveda Navarro </t>
  </si>
  <si>
    <t xml:space="preserve"> guido.sepulveda@readymix.cl</t>
  </si>
  <si>
    <t xml:space="preserve"> 2 2560 7002    </t>
  </si>
  <si>
    <t xml:space="preserve"> Christian Maturana Alvarado </t>
  </si>
  <si>
    <t xml:space="preserve"> christian.maturana@readymix.cl</t>
  </si>
  <si>
    <t xml:space="preserve"> 2 2940 6502    </t>
  </si>
  <si>
    <t xml:space="preserve"> Carlos Salazar Muñoz </t>
  </si>
  <si>
    <t xml:space="preserve"> Subgerente de Ventas Readimix</t>
  </si>
  <si>
    <t xml:space="preserve"> carlos.salazar@readymix.cl</t>
  </si>
  <si>
    <t xml:space="preserve"> 2 2544 7580    </t>
  </si>
  <si>
    <t xml:space="preserve"> Juan Pablo Rivadeneira </t>
  </si>
  <si>
    <t xml:space="preserve"> juan.rivadeneira@readymix.cl</t>
  </si>
  <si>
    <t xml:space="preserve"> 2 2544 7500    </t>
  </si>
  <si>
    <t xml:space="preserve"> Mario Cornejo Sobarzo </t>
  </si>
  <si>
    <t xml:space="preserve"> Gerente de Hormigones</t>
  </si>
  <si>
    <t xml:space="preserve"> mario.cornejo@readymix.cl</t>
  </si>
  <si>
    <t>REDTEC S.A.</t>
  </si>
  <si>
    <t xml:space="preserve"> Jorge Behrmann Oettinger</t>
  </si>
  <si>
    <t xml:space="preserve"> 2 2901 8425</t>
  </si>
  <si>
    <t xml:space="preserve"> Miguel Márquez Moraga </t>
  </si>
  <si>
    <t xml:space="preserve"> mmarquez@redtecsa.com</t>
  </si>
  <si>
    <t xml:space="preserve"> 2 2901 8430    </t>
  </si>
  <si>
    <t xml:space="preserve"> Ximena Lazcano Inzúa</t>
  </si>
  <si>
    <t xml:space="preserve"> 2 2901 8406</t>
  </si>
  <si>
    <t>REFAX CHILE S.A.</t>
  </si>
  <si>
    <t xml:space="preserve"> Jaime Luis Riffo Di Cola </t>
  </si>
  <si>
    <t xml:space="preserve"> 2 2787 5033    </t>
  </si>
  <si>
    <t xml:space="preserve"> Víctor López </t>
  </si>
  <si>
    <t xml:space="preserve"> Gerente Adquisiciones</t>
  </si>
  <si>
    <t xml:space="preserve"> Marcela Rojas </t>
  </si>
  <si>
    <t>REFINITIV LIMITED - CHILE BRANCH</t>
  </si>
  <si>
    <t xml:space="preserve"> Erick Caballero </t>
  </si>
  <si>
    <t xml:space="preserve"> Business Director</t>
  </si>
  <si>
    <t xml:space="preserve"> erick.caballero@thomsonreuters.com</t>
  </si>
  <si>
    <t xml:space="preserve"> 2 2437 4410    </t>
  </si>
  <si>
    <t>REFRACTARIOS IUNGE LTDA.</t>
  </si>
  <si>
    <t xml:space="preserve"> Jorge Fonk Echevarría </t>
  </si>
  <si>
    <t xml:space="preserve"> jfonk@iunge.cl</t>
  </si>
  <si>
    <t xml:space="preserve"> 2 2745 3613    </t>
  </si>
  <si>
    <t xml:space="preserve"> Enrique Ibarra Macaya </t>
  </si>
  <si>
    <t xml:space="preserve"> eibarra@iunge.cl</t>
  </si>
  <si>
    <t>REFRICENTRO S.A.</t>
  </si>
  <si>
    <t>Equipos, Accesorios y Sistemas de Refrigeración Industrial y Comercial | Paneles Aislantes en Acero | Portones y Puertas Automáticas | Puertas Frigoríficas</t>
  </si>
  <si>
    <t xml:space="preserve"> Jaime Andrés Concha Rojas </t>
  </si>
  <si>
    <t xml:space="preserve"> aconcha@refricentro.cl</t>
  </si>
  <si>
    <t xml:space="preserve"> 2 2411 2900    </t>
  </si>
  <si>
    <t xml:space="preserve"> Cristian Concha Digmann </t>
  </si>
  <si>
    <t xml:space="preserve"> cristian.concha@refricentro.cl</t>
  </si>
  <si>
    <t xml:space="preserve"> Claudio Concha Digmann</t>
  </si>
  <si>
    <t xml:space="preserve"> 2 2411 2900</t>
  </si>
  <si>
    <t xml:space="preserve"> Alejandro Rojas Jara </t>
  </si>
  <si>
    <t xml:space="preserve"> Gerente Puertas Industriales</t>
  </si>
  <si>
    <t xml:space="preserve"> arojas@refricentro.cl</t>
  </si>
  <si>
    <t xml:space="preserve"> Gabriel Llanos Fajardo</t>
  </si>
  <si>
    <t>REFRIGERACION Y REPUESTOS S.A.C.</t>
  </si>
  <si>
    <t xml:space="preserve"> Tomás Cané Castro </t>
  </si>
  <si>
    <t xml:space="preserve"> gerencia@ryrsac.cl</t>
  </si>
  <si>
    <t xml:space="preserve"> 2 2635 1784    </t>
  </si>
  <si>
    <t xml:space="preserve"> Francisco Cunill Campos </t>
  </si>
  <si>
    <t xml:space="preserve"> ventas@ryrsac.cl</t>
  </si>
  <si>
    <t xml:space="preserve"> Humberto Giovanetti Cortés </t>
  </si>
  <si>
    <t xml:space="preserve"> contabilidad@ryrsac.cl</t>
  </si>
  <si>
    <t xml:space="preserve"> Jorge Parada Segovia </t>
  </si>
  <si>
    <t xml:space="preserve"> comercio@ryrsac.cl</t>
  </si>
  <si>
    <t>REGEMAC S.A.</t>
  </si>
  <si>
    <t xml:space="preserve"> Alvaro Conte Lanza </t>
  </si>
  <si>
    <t xml:space="preserve"> 2 2333 2168    </t>
  </si>
  <si>
    <t xml:space="preserve"> Germán Cárcamo Bravo </t>
  </si>
  <si>
    <t>REGUS MANAGEMENT DE CHILE LTDA.</t>
  </si>
  <si>
    <t xml:space="preserve"> Vicente Eguiguren</t>
  </si>
  <si>
    <t xml:space="preserve"> 2 2369 5656</t>
  </si>
  <si>
    <t xml:space="preserve"> Daniel Zúñiga </t>
  </si>
  <si>
    <t xml:space="preserve"> daniel.zuniga@iwgplc.com</t>
  </si>
  <si>
    <t xml:space="preserve"> 2 2369 5656    </t>
  </si>
  <si>
    <t xml:space="preserve"> Tammy Ríos </t>
  </si>
  <si>
    <t xml:space="preserve"> Encargada de Operaciones</t>
  </si>
  <si>
    <t xml:space="preserve"> tammy.rios@iwgplc.com</t>
  </si>
  <si>
    <t xml:space="preserve"> Gary Estrada </t>
  </si>
  <si>
    <t xml:space="preserve"> Encargado de Operaciones</t>
  </si>
  <si>
    <t xml:space="preserve"> gary.estrada@iwgplc.com</t>
  </si>
  <si>
    <t>REICH DE COMERCIO EXTERIOR SPA</t>
  </si>
  <si>
    <t>Equipos de Medicina | Equipos para Laboratorios de Control de Calidad | Servicios de Comercio Exterior y Exportaciones</t>
  </si>
  <si>
    <t xml:space="preserve"> Paulina Reich Carafi </t>
  </si>
  <si>
    <t xml:space="preserve"> preich@reich.cl</t>
  </si>
  <si>
    <t xml:space="preserve"> 2 2714 7700    </t>
  </si>
  <si>
    <t xml:space="preserve"> Hernán Vadillo Hot</t>
  </si>
  <si>
    <t xml:space="preserve"> 2 2714 7700</t>
  </si>
  <si>
    <t xml:space="preserve"> Ema Flores </t>
  </si>
  <si>
    <t xml:space="preserve"> eflores@reich.cl</t>
  </si>
  <si>
    <t xml:space="preserve"> Luis Yáñez Pacheco </t>
  </si>
  <si>
    <t xml:space="preserve"> Subgerente de Servicio Técnico</t>
  </si>
  <si>
    <t xml:space="preserve"> lyanez@reich.cl</t>
  </si>
  <si>
    <t xml:space="preserve"> Rodolfo Gutiérrez Silva </t>
  </si>
  <si>
    <t xml:space="preserve"> Jefe de Ventas - División Industrial</t>
  </si>
  <si>
    <t xml:space="preserve"> rgutierrez@reich.cl</t>
  </si>
  <si>
    <t>REICOTEX TECNOLOGIA SPA</t>
  </si>
  <si>
    <t>Exportaciones | Filtros | Servicios, Productos e Insumos para la Minería | Telas en General</t>
  </si>
  <si>
    <t xml:space="preserve"> Marco Antonio Carvacho Villalobos </t>
  </si>
  <si>
    <t xml:space="preserve"> marcoacarvacho@reicotex.cl</t>
  </si>
  <si>
    <t xml:space="preserve"> 2 2551 1780    </t>
  </si>
  <si>
    <t xml:space="preserve"> Pedro Reisz Rottenberg </t>
  </si>
  <si>
    <t xml:space="preserve"> preisz@reicotex .cl</t>
  </si>
  <si>
    <t xml:space="preserve"> Lily Reisz Kleiner </t>
  </si>
  <si>
    <t xml:space="preserve"> lreisz@reicotex.cl</t>
  </si>
  <si>
    <t xml:space="preserve"> Regina Castillo Rodríguez</t>
  </si>
  <si>
    <t xml:space="preserve"> 2 2551 1780</t>
  </si>
  <si>
    <t xml:space="preserve"> Miguel Jara Paz </t>
  </si>
  <si>
    <t xml:space="preserve"> mjara@reicotex.cl</t>
  </si>
  <si>
    <t>REIFOX INDUSTRIAL SPA</t>
  </si>
  <si>
    <t xml:space="preserve"> Víctor Petermann Fernández </t>
  </si>
  <si>
    <t xml:space="preserve"> 2 2589 2905    </t>
  </si>
  <si>
    <t xml:space="preserve"> czamorano@cainsa.cl</t>
  </si>
  <si>
    <t xml:space="preserve"> Benjamín Carrasco Lucero</t>
  </si>
  <si>
    <t xml:space="preserve"> 2 2589 2929</t>
  </si>
  <si>
    <t>REIFSCHNEIDER S.A.</t>
  </si>
  <si>
    <t xml:space="preserve"> Guillermo Le-Fort Pizarro </t>
  </si>
  <si>
    <t xml:space="preserve"> 2 2678 1200    </t>
  </si>
  <si>
    <t xml:space="preserve"> Patricia Vargas </t>
  </si>
  <si>
    <t xml:space="preserve"> pvargas@reifschneider.cl</t>
  </si>
  <si>
    <t xml:space="preserve"> Pamela Soto Henríquez </t>
  </si>
  <si>
    <t xml:space="preserve"> psotoh@reifschneider.cl</t>
  </si>
  <si>
    <t>REIMAQ Y CIA. LTDA.</t>
  </si>
  <si>
    <t>Maestranzas | Ventiladores Habitacionales e Industriales</t>
  </si>
  <si>
    <t xml:space="preserve"> Manuel Ponce Troncoso </t>
  </si>
  <si>
    <t xml:space="preserve"> mponce@reimaq.cl</t>
  </si>
  <si>
    <t xml:space="preserve"> 2 2538 5192    </t>
  </si>
  <si>
    <t xml:space="preserve"> Pablo Ponce Páez </t>
  </si>
  <si>
    <t xml:space="preserve"> pabloponce@reimaq.cl</t>
  </si>
  <si>
    <t xml:space="preserve"> Antonio Ponce Páez </t>
  </si>
  <si>
    <t xml:space="preserve"> Gerente División Minera</t>
  </si>
  <si>
    <t xml:space="preserve"> apaez@reimaq.cl</t>
  </si>
  <si>
    <t>REINAX</t>
  </si>
  <si>
    <t>Hornos y Cocinas Industriales | Muebles Metálicos y Metal Madera</t>
  </si>
  <si>
    <t xml:space="preserve"> Luis Pozo Arancibia</t>
  </si>
  <si>
    <t xml:space="preserve"> 2 2854 3469</t>
  </si>
  <si>
    <t>REINIKE S.A.</t>
  </si>
  <si>
    <t>Anclajes y Fijaciones | Estanques | Estructuras Metálicas | Maestranzas | Pernos de Anclaje</t>
  </si>
  <si>
    <t xml:space="preserve"> Christian Reinike Lorenzini </t>
  </si>
  <si>
    <t xml:space="preserve"> areinike@reinike.cl</t>
  </si>
  <si>
    <t xml:space="preserve"> 2 2490 1800    </t>
  </si>
  <si>
    <t xml:space="preserve"> Mario Reinike Lorenzini </t>
  </si>
  <si>
    <t xml:space="preserve"> mrl@reinike.cl</t>
  </si>
  <si>
    <t xml:space="preserve"> Carlos Cabezas Villablanca </t>
  </si>
  <si>
    <t xml:space="preserve"> ccabezas@reinike.cl</t>
  </si>
  <si>
    <t xml:space="preserve"> Eduardo Quintanilla Morales </t>
  </si>
  <si>
    <t xml:space="preserve"> equintanilla@reinike.cl</t>
  </si>
  <si>
    <t xml:space="preserve"> Mauricio Espinoza López </t>
  </si>
  <si>
    <t xml:space="preserve"> mespinoza@reinike.cl</t>
  </si>
  <si>
    <t>RELIPER COMERCIAL LTDA.</t>
  </si>
  <si>
    <t>Ferretería y Ferretería Industrial | Importadores y Representantes | Repuestos, Piezas y Accesorios para Automóviles y Camiones</t>
  </si>
  <si>
    <t xml:space="preserve"> Iván Bernabé Araya López </t>
  </si>
  <si>
    <t xml:space="preserve"> ivan@reliper.cl</t>
  </si>
  <si>
    <t xml:space="preserve"> 55 253 0480    </t>
  </si>
  <si>
    <t xml:space="preserve"> Carlos Alexander López Muñoz </t>
  </si>
  <si>
    <t xml:space="preserve"> carlos@reliper.cl</t>
  </si>
  <si>
    <t xml:space="preserve"> Marcela del Carmen López Muñoz </t>
  </si>
  <si>
    <t xml:space="preserve"> marcela.lopez@reliper.cl</t>
  </si>
  <si>
    <t xml:space="preserve"> Romina Alejandra López Muñoz </t>
  </si>
  <si>
    <t xml:space="preserve"> romina.lopez@reliper.cl</t>
  </si>
  <si>
    <t xml:space="preserve"> Iván Araya Aguilera </t>
  </si>
  <si>
    <t xml:space="preserve"> Gerente de Importación y Servicios</t>
  </si>
  <si>
    <t xml:space="preserve"> ivanaraya@reliper.cl</t>
  </si>
  <si>
    <t xml:space="preserve"> 55 254 0480    </t>
  </si>
  <si>
    <t>REMA COMERCIAL E INDUSTRIAL LTDA.</t>
  </si>
  <si>
    <t xml:space="preserve"> pceledon@grupoeco.cl</t>
  </si>
  <si>
    <t xml:space="preserve"> 2 2489 1020    </t>
  </si>
  <si>
    <t xml:space="preserve"> Franco Gattini K.</t>
  </si>
  <si>
    <t xml:space="preserve"> 2 2489 1020</t>
  </si>
  <si>
    <t xml:space="preserve"> Nicole Angulo </t>
  </si>
  <si>
    <t xml:space="preserve"> nangulo@grupoeco.cl</t>
  </si>
  <si>
    <t xml:space="preserve"> Rubén Ortiz Tobar </t>
  </si>
  <si>
    <t xml:space="preserve"> Encargado de Informática</t>
  </si>
  <si>
    <t xml:space="preserve"> rortiz@grupoeco.cl</t>
  </si>
  <si>
    <t>REMACHES Y MAQUINARIAS LTDA.</t>
  </si>
  <si>
    <t>Maquinaria, Equipos, Accesorios, Repuestos y Suministros para la Industria en General | Remaches | Taladros</t>
  </si>
  <si>
    <t xml:space="preserve"> Marlén Alejandra Marín Diez </t>
  </si>
  <si>
    <t xml:space="preserve"> mmarin@remaches.cl</t>
  </si>
  <si>
    <t xml:space="preserve"> 2 2521 9871    </t>
  </si>
  <si>
    <t xml:space="preserve"> Yuri Luis Marín Diez</t>
  </si>
  <si>
    <t xml:space="preserve"> 2 2521 9871</t>
  </si>
  <si>
    <t>REMATES FERIA OSORNO SPA.</t>
  </si>
  <si>
    <t xml:space="preserve"> khauenstein@fegosa.cl</t>
  </si>
  <si>
    <t xml:space="preserve"> Juan Pablo Guldman D.</t>
  </si>
  <si>
    <t xml:space="preserve"> 9 9873 5739</t>
  </si>
  <si>
    <t xml:space="preserve"> Marco Llancar Sch.</t>
  </si>
  <si>
    <t xml:space="preserve"> 9 9277 3436</t>
  </si>
  <si>
    <t xml:space="preserve"> Mario Apparcel C. </t>
  </si>
  <si>
    <t xml:space="preserve"> Gestor de Negocios</t>
  </si>
  <si>
    <t xml:space="preserve"> mapparcel@fegosa.cl</t>
  </si>
  <si>
    <t xml:space="preserve"> 9 7765 5070    </t>
  </si>
  <si>
    <t xml:space="preserve"> Andrew MacLean </t>
  </si>
  <si>
    <t xml:space="preserve"> amaclean@fegosa.cl</t>
  </si>
  <si>
    <t xml:space="preserve"> 9 6689 0168    </t>
  </si>
  <si>
    <t>RENA WARE DE CHILE S.A.I.C.</t>
  </si>
  <si>
    <t>Artículos de Acero Inoxidable | Importadores y Representantes | Utensilios de Cocina</t>
  </si>
  <si>
    <t xml:space="preserve"> Pablo Carvallo Fuentes</t>
  </si>
  <si>
    <t xml:space="preserve"> 2 2334 4946</t>
  </si>
  <si>
    <t>RENE LAGOS Y ASOCIADOS INGENIEROS CIVILES LTDA.</t>
  </si>
  <si>
    <t xml:space="preserve"> Luis de la Fuente Martínez</t>
  </si>
  <si>
    <t xml:space="preserve"> 2 2594 1300</t>
  </si>
  <si>
    <t xml:space="preserve"> Gonzalo Arias Esparza </t>
  </si>
  <si>
    <t xml:space="preserve"> Socio Director de Proyecto</t>
  </si>
  <si>
    <t xml:space="preserve"> 2 2594 1300    </t>
  </si>
  <si>
    <t xml:space="preserve"> Marianne Küpfer Cauty </t>
  </si>
  <si>
    <t xml:space="preserve"> Claudio Gaona López</t>
  </si>
  <si>
    <t>RENNER COATINGS CHILE SPA</t>
  </si>
  <si>
    <t>Pinturas, Barnices, Esmaltes, Diluyentes, Tierra de Colores y Productos Similares o Conexos | Productos Químicos Especiales</t>
  </si>
  <si>
    <t xml:space="preserve"> Francisco Busch Estades </t>
  </si>
  <si>
    <t xml:space="preserve"> festades@rennercoatings.com</t>
  </si>
  <si>
    <t xml:space="preserve"> 2 2270 9000    </t>
  </si>
  <si>
    <t xml:space="preserve"> Pablo Aguilera Galaz </t>
  </si>
  <si>
    <t xml:space="preserve"> paguilera@rennercoatings.com</t>
  </si>
  <si>
    <t xml:space="preserve"> Claudio Meza González </t>
  </si>
  <si>
    <t xml:space="preserve"> cmeza@rennercoatings.com</t>
  </si>
  <si>
    <t xml:space="preserve"> Marco Acevedo Sandoval </t>
  </si>
  <si>
    <t xml:space="preserve"> macevedo@rennercoatings.com</t>
  </si>
  <si>
    <t>RENO CHILE S.A.</t>
  </si>
  <si>
    <t>Aditivos para Alimentos | Caucho | Combustibles | Cosméticos, Perfumes y Otros Productos de Tocador | Detergentes y Otros Productos de Limpieza | Pinturas, Barnices, Esmaltes, Diluyentes, Tierra de Colores y Productos Similares o Conexos | Productos Agroquímicos | Productos Farmacéuticos y Medicamentos de uso Humano o Veterinario | Productos Químicos Especiales | Productos Químicos para el Tratamiento de Agua y Combustibles | Sustancias Químicas Industriales Básicas</t>
  </si>
  <si>
    <t xml:space="preserve"> Claudio Andrés Gorichón Bengoechea</t>
  </si>
  <si>
    <t xml:space="preserve"> 2 2460 1020</t>
  </si>
  <si>
    <t xml:space="preserve"> Francisco Javier Gorichón Bengoechea </t>
  </si>
  <si>
    <t xml:space="preserve"> fgorichon@reno.cl</t>
  </si>
  <si>
    <t xml:space="preserve"> 2 2460 1040    </t>
  </si>
  <si>
    <t xml:space="preserve"> Paulo Esteban Gorichón Bengoechea</t>
  </si>
  <si>
    <t xml:space="preserve"> 32 245 5200</t>
  </si>
  <si>
    <t xml:space="preserve"> Rodrigo Alejandro Gorichón Bengoechea </t>
  </si>
  <si>
    <t xml:space="preserve"> rgorichon@reno.cl</t>
  </si>
  <si>
    <t xml:space="preserve"> 2 2460 1000    </t>
  </si>
  <si>
    <t>RENT A CAR PIAMONTE</t>
  </si>
  <si>
    <t xml:space="preserve"> Raúl Dell'Oro Crespo</t>
  </si>
  <si>
    <t xml:space="preserve"> 2 2751 0204</t>
  </si>
  <si>
    <t xml:space="preserve"> Javier Arriagada Crespo</t>
  </si>
  <si>
    <t xml:space="preserve"> María Soledad Dell'Oro </t>
  </si>
  <si>
    <t xml:space="preserve"> sdelloro@piamonte.cl</t>
  </si>
  <si>
    <t xml:space="preserve"> 2 2751 0206    </t>
  </si>
  <si>
    <t xml:space="preserve"> Cristián Hernández Cortez </t>
  </si>
  <si>
    <t xml:space="preserve"> Jefe de Operaciones Rent a Car</t>
  </si>
  <si>
    <t xml:space="preserve"> chernandez@piamonte.cl</t>
  </si>
  <si>
    <t xml:space="preserve"> 2 2225 2090    </t>
  </si>
  <si>
    <t>RENTA EQUIP CHILE LTDA.</t>
  </si>
  <si>
    <t>Arriendo de Maquinarias para la Construcción | Maquinaria, Equipos, Accesorios, Repuestos y Suministros para la Construcción y Obras Conexas</t>
  </si>
  <si>
    <t xml:space="preserve"> Peter Lanz Ladebusch</t>
  </si>
  <si>
    <t xml:space="preserve"> 2 2782 9217</t>
  </si>
  <si>
    <t xml:space="preserve"> rentaequip@lanzco.cl</t>
  </si>
  <si>
    <t xml:space="preserve"> Gerente de Administración y Finanzas Grupo Lanzco</t>
  </si>
  <si>
    <t xml:space="preserve"> Hugo Flores Oñate </t>
  </si>
  <si>
    <t xml:space="preserve"> Gerente Comercial Grupo Lanzco</t>
  </si>
  <si>
    <t xml:space="preserve"> 2 2782 9263    </t>
  </si>
  <si>
    <t xml:space="preserve"> Juan Enrique Budinich Santander </t>
  </si>
  <si>
    <t xml:space="preserve"> Enrique Goldfarb Sklar </t>
  </si>
  <si>
    <t xml:space="preserve"> Genaro Laymuns Heilmaier </t>
  </si>
  <si>
    <t xml:space="preserve"> glaymuns@rentanacional.cl</t>
  </si>
  <si>
    <t xml:space="preserve"> 2 2670 0205    </t>
  </si>
  <si>
    <t xml:space="preserve"> Roxana Roa Cifuentes </t>
  </si>
  <si>
    <t xml:space="preserve"> Gerente Comercial Vida y Marketing</t>
  </si>
  <si>
    <t xml:space="preserve"> rroa@rentanacional.cl</t>
  </si>
  <si>
    <t xml:space="preserve"> 2 2670 0225    </t>
  </si>
  <si>
    <t xml:space="preserve"> Mónica Ban Weiszberger</t>
  </si>
  <si>
    <t xml:space="preserve"> 2 2670 0308</t>
  </si>
  <si>
    <t xml:space="preserve"> Claudio Ossandón Cabezas</t>
  </si>
  <si>
    <t xml:space="preserve"> 2 2670 0225</t>
  </si>
  <si>
    <t xml:space="preserve"> Rosario Matta Acuña </t>
  </si>
  <si>
    <t xml:space="preserve"> rmatta@rentanacional.cl</t>
  </si>
  <si>
    <t xml:space="preserve"> 2 2670 0395    </t>
  </si>
  <si>
    <t xml:space="preserve"> Pablo Iturrieta Pinto </t>
  </si>
  <si>
    <t xml:space="preserve"> piturrieta@rentanacional.cl</t>
  </si>
  <si>
    <t xml:space="preserve"> 2 2670 0200    </t>
  </si>
  <si>
    <t>RENTAS E INVERSIONES ECOTECNOS S.A.</t>
  </si>
  <si>
    <t xml:space="preserve"> Italo Andreani Olivares</t>
  </si>
  <si>
    <t xml:space="preserve"> 32 218 9200</t>
  </si>
  <si>
    <t xml:space="preserve"> Humberto Díaz Oviedo </t>
  </si>
  <si>
    <t xml:space="preserve"> Socio Gerente de Medio Ambiente y Sustentabilidad</t>
  </si>
  <si>
    <t xml:space="preserve"> h.diaz@ecotecnos.cl</t>
  </si>
  <si>
    <t xml:space="preserve"> 32 218 9200    </t>
  </si>
  <si>
    <t>RENTAS Y SERVICIOS S.A.</t>
  </si>
  <si>
    <t xml:space="preserve"> Emilio Lues Carrandi </t>
  </si>
  <si>
    <t xml:space="preserve"> emilio.lues@avisbudget.cl</t>
  </si>
  <si>
    <t xml:space="preserve"> 2 2795 3941    </t>
  </si>
  <si>
    <t xml:space="preserve"> Giancarlo Cerón Zunino </t>
  </si>
  <si>
    <t xml:space="preserve"> giancarlo.ceron@avisbudget.cl</t>
  </si>
  <si>
    <t xml:space="preserve"> 2 2795 3934    </t>
  </si>
  <si>
    <t xml:space="preserve"> Cristián Mc Niven </t>
  </si>
  <si>
    <t xml:space="preserve"> Gerente de Ventas Corporativas</t>
  </si>
  <si>
    <t xml:space="preserve"> cristian.mcniven@avisbudget.cl</t>
  </si>
  <si>
    <t xml:space="preserve"> 2 2795 3935    </t>
  </si>
  <si>
    <t xml:space="preserve"> Christopher Stevens </t>
  </si>
  <si>
    <t xml:space="preserve"> christopher.stevens@avisbudget.cl</t>
  </si>
  <si>
    <t xml:space="preserve"> 2 2795 3937    </t>
  </si>
  <si>
    <t xml:space="preserve"> Felipe Figueroa García-Huidobro </t>
  </si>
  <si>
    <t xml:space="preserve"> flipe.figueroa@avisbudget.cl</t>
  </si>
  <si>
    <t xml:space="preserve"> 2 2795 3910    </t>
  </si>
  <si>
    <t>RENTOKIL INITIAL CHILE SPA</t>
  </si>
  <si>
    <t>Distribuidores de Bebidas Alcohólicas, no Alcohólicas y Gaseosas | Fumigaciones y Destrucción de Plagas | Ingeniería Sanitaria | Servicios Higiene Ambiental | Tratamiento de Olores | Tratamiento de Residuos Industriales | Tratamientos de Agua</t>
  </si>
  <si>
    <t xml:space="preserve"> Roberto Sánchez Sánchez </t>
  </si>
  <si>
    <t xml:space="preserve"> roberto.sanchez@rentokil-initial.com</t>
  </si>
  <si>
    <t xml:space="preserve"> 2 2826 9997    </t>
  </si>
  <si>
    <t xml:space="preserve"> Margarita Sandoval </t>
  </si>
  <si>
    <t xml:space="preserve"> Higiene Business Director</t>
  </si>
  <si>
    <t xml:space="preserve"> msandoval@rentokil-initial.cl</t>
  </si>
  <si>
    <t xml:space="preserve"> Gerhard Dewetak </t>
  </si>
  <si>
    <t xml:space="preserve"> gdewetak@rentokil-initial.cl</t>
  </si>
  <si>
    <t xml:space="preserve"> Daniela Inostroza </t>
  </si>
  <si>
    <t xml:space="preserve"> Regional Finance Director</t>
  </si>
  <si>
    <t xml:space="preserve"> daniela.inostroza@rentokil-initial.com</t>
  </si>
  <si>
    <t xml:space="preserve"> Sebastián Fuentes Zolezzi</t>
  </si>
  <si>
    <t xml:space="preserve"> 2 2826 9997</t>
  </si>
  <si>
    <t>REPMIN SPA</t>
  </si>
  <si>
    <t>Maquinaria, Equipos, Accesorios, Repuestos y Suministros para la Minería | Servicios Técnicos de Reparaciones y Mantenimiento</t>
  </si>
  <si>
    <t xml:space="preserve"> Lincoyán Américo Quintanilla Belmar </t>
  </si>
  <si>
    <t xml:space="preserve"> lquintanilla@repmin.com</t>
  </si>
  <si>
    <t xml:space="preserve"> 2 2589 1000    </t>
  </si>
  <si>
    <t>REPRESENTACIONES DOCE S.A.</t>
  </si>
  <si>
    <t xml:space="preserve"> Andrés Donoso Saint </t>
  </si>
  <si>
    <t xml:space="preserve"> Director y Fiscal Doce &amp; Friends</t>
  </si>
  <si>
    <t xml:space="preserve"> ads@estudiogkd.cl</t>
  </si>
  <si>
    <t xml:space="preserve"> 2 2246 7272    </t>
  </si>
  <si>
    <t xml:space="preserve"> José Manuel Donoso Saint</t>
  </si>
  <si>
    <t xml:space="preserve"> 2 2246 7272</t>
  </si>
  <si>
    <t xml:space="preserve"> Sebastián Donoso Vallejos </t>
  </si>
  <si>
    <t xml:space="preserve"> Gerardo Velásquez Mayorga </t>
  </si>
  <si>
    <t xml:space="preserve"> Senior Contract &amp; Finance Administrator</t>
  </si>
  <si>
    <t>REPRESENTACIONES JCE S.A.</t>
  </si>
  <si>
    <t xml:space="preserve"> Gonzalo Patricio García Mekis </t>
  </si>
  <si>
    <t xml:space="preserve"> ggarcia@jce.cl</t>
  </si>
  <si>
    <t xml:space="preserve"> 2 2414 2560    </t>
  </si>
  <si>
    <t>REPRESENTACIONES SPACE LTDA.</t>
  </si>
  <si>
    <t xml:space="preserve"> Adriana Frugone Subercaseaux </t>
  </si>
  <si>
    <t xml:space="preserve"> 2 2376 9040    </t>
  </si>
  <si>
    <t>REPUBLIC PARKING SYSTEM CHILE S.A.</t>
  </si>
  <si>
    <t xml:space="preserve"> Javier Martínez Rivas </t>
  </si>
  <si>
    <t xml:space="preserve"> jmartinez@republicparking.cl</t>
  </si>
  <si>
    <t xml:space="preserve"> 2 2333 1808    </t>
  </si>
  <si>
    <t xml:space="preserve"> Miguel Martínez Rivas </t>
  </si>
  <si>
    <t xml:space="preserve"> mmartinez@republicparking.cl</t>
  </si>
  <si>
    <t xml:space="preserve"> 2 2335 2482    </t>
  </si>
  <si>
    <t xml:space="preserve"> Carlos Mora Aros </t>
  </si>
  <si>
    <t xml:space="preserve"> cmora@republicparking.cl</t>
  </si>
  <si>
    <t xml:space="preserve"> 2 2333 3858    </t>
  </si>
  <si>
    <t>REPUESTOS PER-BUJ</t>
  </si>
  <si>
    <t xml:space="preserve"> Nelson F. Sepúlveda Aránguiz </t>
  </si>
  <si>
    <t xml:space="preserve"> 2 2854 0927    </t>
  </si>
  <si>
    <t xml:space="preserve"> José Luis González Cruz </t>
  </si>
  <si>
    <t xml:space="preserve"> 2 2854 4064    </t>
  </si>
  <si>
    <t xml:space="preserve"> Marcia Pozo Zenteno </t>
  </si>
  <si>
    <t xml:space="preserve"> marcia.pozo@per-buj.cl</t>
  </si>
  <si>
    <t>RESICHIL SPA</t>
  </si>
  <si>
    <t>Exportaciones | Productos Químicos Especiales | Resinas Sintéticas</t>
  </si>
  <si>
    <t>RESINAS DEL BIO-BIO S.A.</t>
  </si>
  <si>
    <t xml:space="preserve"> Cristian Westermeyer Massa </t>
  </si>
  <si>
    <t xml:space="preserve"> c.westermeyer@rebisa.cl</t>
  </si>
  <si>
    <t xml:space="preserve"> 41 275 1738    </t>
  </si>
  <si>
    <t>RESITER S.A.</t>
  </si>
  <si>
    <t xml:space="preserve"> Alvaro Fischer Abeliuk </t>
  </si>
  <si>
    <t xml:space="preserve"> acasas@resiter.cl</t>
  </si>
  <si>
    <t xml:space="preserve"> 2 2656 7575    </t>
  </si>
  <si>
    <t xml:space="preserve"> Ricardo Macari Pucci</t>
  </si>
  <si>
    <t xml:space="preserve"> 2 2656 7575</t>
  </si>
  <si>
    <t xml:space="preserve"> Enrique Peñafiel Fellay </t>
  </si>
  <si>
    <t xml:space="preserve"> Gerente Comercial Nuevos Negocios</t>
  </si>
  <si>
    <t xml:space="preserve"> epenafiel@resiter.cl</t>
  </si>
  <si>
    <t xml:space="preserve"> Ignacio Ruiz Adriazola </t>
  </si>
  <si>
    <t xml:space="preserve"> iruiz@resiter.cl</t>
  </si>
  <si>
    <t xml:space="preserve"> Ricardo Lagos Quijada </t>
  </si>
  <si>
    <t xml:space="preserve"> Gerente de Negocios Especiales</t>
  </si>
  <si>
    <t xml:space="preserve"> rlagos@resiter.cl</t>
  </si>
  <si>
    <t>RESORTES DEVAL</t>
  </si>
  <si>
    <t xml:space="preserve"> Rafael Orlando Devia Ulloa</t>
  </si>
  <si>
    <t xml:space="preserve"> 32 286 5739</t>
  </si>
  <si>
    <t xml:space="preserve"> Max Leandro Devia Rojas </t>
  </si>
  <si>
    <t xml:space="preserve"> mantenciones.cmr@gmail.com</t>
  </si>
  <si>
    <t xml:space="preserve"> 32 286 5739    </t>
  </si>
  <si>
    <t xml:space="preserve"> José Miguel López Devia</t>
  </si>
  <si>
    <t>RESORTES FIEBIG LTDA.</t>
  </si>
  <si>
    <t xml:space="preserve"> Alfredo Fiebig Zarges </t>
  </si>
  <si>
    <t xml:space="preserve"> resortesfiebig@gmail.com</t>
  </si>
  <si>
    <t xml:space="preserve"> 65 226 3566    </t>
  </si>
  <si>
    <t xml:space="preserve"> Mauricio Cosmelli Pérez </t>
  </si>
  <si>
    <t>RESORTES MADRIGAL</t>
  </si>
  <si>
    <t xml:space="preserve"> Alba Araya Moreno</t>
  </si>
  <si>
    <t xml:space="preserve"> 2 2672 1244</t>
  </si>
  <si>
    <t xml:space="preserve"> Estrella Madrigal Araya </t>
  </si>
  <si>
    <t xml:space="preserve"> emadrigal@resortesmadrigal.cl</t>
  </si>
  <si>
    <t xml:space="preserve"> 2 2672 1244    </t>
  </si>
  <si>
    <t xml:space="preserve"> Alfonso Madrigal Araya </t>
  </si>
  <si>
    <t xml:space="preserve"> ventas@resortesmadrigal.cl</t>
  </si>
  <si>
    <t>RESORTES XIMENA</t>
  </si>
  <si>
    <t xml:space="preserve"> Blanca González Flores </t>
  </si>
  <si>
    <t xml:space="preserve"> contacto@resortesximena.cl</t>
  </si>
  <si>
    <t xml:space="preserve"> 2 2773 6637    </t>
  </si>
  <si>
    <t>RESTAURANT EL DANUBIO AZUL S.A.</t>
  </si>
  <si>
    <t xml:space="preserve"> Teresa Chiamil Moya </t>
  </si>
  <si>
    <t xml:space="preserve"> 2 2231 3588    </t>
  </si>
  <si>
    <t xml:space="preserve"> Giovanni Vanni Chiamil </t>
  </si>
  <si>
    <t xml:space="preserve"> Peter Vanni Chiamil</t>
  </si>
  <si>
    <t xml:space="preserve"> 2 2231 3588</t>
  </si>
  <si>
    <t xml:space="preserve"> Soledad Farías Campos </t>
  </si>
  <si>
    <t>RESTAURANT LOS ADOBES DE ARGOMEDO S.A.</t>
  </si>
  <si>
    <t xml:space="preserve"> Juan Vergara Díaz</t>
  </si>
  <si>
    <t xml:space="preserve"> 2 2634 4166</t>
  </si>
  <si>
    <t xml:space="preserve"> Cristian Vergara Herrera</t>
  </si>
  <si>
    <t xml:space="preserve"> 2 2222 2104</t>
  </si>
  <si>
    <t>RESTAURANT MIRAOLAS</t>
  </si>
  <si>
    <t>Exportaciones | Restaurantes</t>
  </si>
  <si>
    <t xml:space="preserve"> Maximiliano Del Real Mihovilovic </t>
  </si>
  <si>
    <t xml:space="preserve"> maxdelreal@yahoo.com</t>
  </si>
  <si>
    <t xml:space="preserve"> 2 2206 0202    </t>
  </si>
  <si>
    <t>RESTAURANT MULATO</t>
  </si>
  <si>
    <t xml:space="preserve"> Cristian Correa</t>
  </si>
  <si>
    <t xml:space="preserve"> 2 2638 4931</t>
  </si>
  <si>
    <t>RESTAURANT PANORAMA GIRATORIO Y CIA. LTDA.</t>
  </si>
  <si>
    <t xml:space="preserve"> Michelangelo Solari Martini</t>
  </si>
  <si>
    <t xml:space="preserve"> 2 2251 5790</t>
  </si>
  <si>
    <t xml:space="preserve"> Mauricio Semprevivo Devillaine </t>
  </si>
  <si>
    <t xml:space="preserve"> personal@giratorio.cl</t>
  </si>
  <si>
    <t xml:space="preserve"> 2 2251 5790    </t>
  </si>
  <si>
    <t xml:space="preserve"> Marcela Inda Peña </t>
  </si>
  <si>
    <t xml:space="preserve"> Marketing y Relaciones Públicas</t>
  </si>
  <si>
    <t xml:space="preserve"> mminda@giratorio.cl</t>
  </si>
  <si>
    <t xml:space="preserve"> 2 2232 1827    </t>
  </si>
  <si>
    <t xml:space="preserve"> José Manuel Escobar</t>
  </si>
  <si>
    <t xml:space="preserve"> 2 2232 1827</t>
  </si>
  <si>
    <t>RESTAURANTE LOS BUENOS MUCHACHOS</t>
  </si>
  <si>
    <t xml:space="preserve"> José Ignacio Vivanco Bravo </t>
  </si>
  <si>
    <t xml:space="preserve"> ignaciovivanco@lbm.cl</t>
  </si>
  <si>
    <t xml:space="preserve"> 2 2566 4600    </t>
  </si>
  <si>
    <t xml:space="preserve"> Ximena Cecilia Vega Tobar </t>
  </si>
  <si>
    <t xml:space="preserve"> xvega@lbm.cl</t>
  </si>
  <si>
    <t xml:space="preserve"> Mario Muñoz Amigo </t>
  </si>
  <si>
    <t xml:space="preserve"> mmunoz@lbm.cl</t>
  </si>
  <si>
    <t>RESTORAN PINPILINPAUSHA SPA</t>
  </si>
  <si>
    <t xml:space="preserve"> Carolina Sanz Raab </t>
  </si>
  <si>
    <t xml:space="preserve"> contacto@pinpilinpausha.cl</t>
  </si>
  <si>
    <t xml:space="preserve"> 2 3275 4303    </t>
  </si>
  <si>
    <t>REUTTER S.A.</t>
  </si>
  <si>
    <t>Artículos de Seguridad Industrial | Artículos e Insumos Médicos Anticorrosivos | Importadores y Representantes | Instrumental Médico y Quirúrgico | Productos Farmacéuticos y Medicamentos de uso Humano o Veterinario | Productos Químicos Especiales</t>
  </si>
  <si>
    <t xml:space="preserve"> Julio Lolas Martínez</t>
  </si>
  <si>
    <t xml:space="preserve"> 2 2489 7000</t>
  </si>
  <si>
    <t xml:space="preserve"> Martín Cid Cartes </t>
  </si>
  <si>
    <t xml:space="preserve"> mcid@reutter.cl</t>
  </si>
  <si>
    <t xml:space="preserve"> 2 2489 7098    </t>
  </si>
  <si>
    <t xml:space="preserve"> María Josefina Reutter Palma </t>
  </si>
  <si>
    <t xml:space="preserve"> mjreutter@reutter.cl</t>
  </si>
  <si>
    <t xml:space="preserve"> 2 2489 7086    </t>
  </si>
  <si>
    <t xml:space="preserve"> Darinka Mergudich Smoje</t>
  </si>
  <si>
    <t xml:space="preserve"> Manuel Quiroga Bravo </t>
  </si>
  <si>
    <t xml:space="preserve"> Gerente División Farmaquímica</t>
  </si>
  <si>
    <t xml:space="preserve"> mquiroga@reutter.cl</t>
  </si>
  <si>
    <t xml:space="preserve"> 2 2489 7000    </t>
  </si>
  <si>
    <t xml:space="preserve"> Matías Castro Mardones</t>
  </si>
  <si>
    <t xml:space="preserve"> Judith Herrera James </t>
  </si>
  <si>
    <t xml:space="preserve"> Gerente División Mercado Público</t>
  </si>
  <si>
    <t xml:space="preserve"> jherrera@reutter.cl</t>
  </si>
  <si>
    <t xml:space="preserve"> Fernando Villegas Pedreros </t>
  </si>
  <si>
    <t xml:space="preserve"> Gerente División Medicamentos</t>
  </si>
  <si>
    <t xml:space="preserve"> fvillegas@reutter.cl</t>
  </si>
  <si>
    <t>REVAL</t>
  </si>
  <si>
    <t xml:space="preserve"> René Valenzuela Cura </t>
  </si>
  <si>
    <t xml:space="preserve"> rvalenzuela@gruporeval.cl</t>
  </si>
  <si>
    <t xml:space="preserve"> 2 2598 6000    </t>
  </si>
  <si>
    <t>Elevadores Hidráulicos para Carga y Descarga de Camiones | Equipos y Sistemas de Transporte de Materiales y sus Componentes (Poleas, Polines, Rodillos) | Exportaciones | Manufacturas Metalúrgicas | Maquinaria, Equipos, Accesorios, Repuestos y Suministros para la Minería</t>
  </si>
  <si>
    <t xml:space="preserve"> Daniel Romo Real</t>
  </si>
  <si>
    <t xml:space="preserve"> 2 2979 2800</t>
  </si>
  <si>
    <t xml:space="preserve"> René Méndez Camacho </t>
  </si>
  <si>
    <t xml:space="preserve"> rmendez@revesol.cl</t>
  </si>
  <si>
    <t xml:space="preserve"> 2 2979 2800    </t>
  </si>
  <si>
    <t xml:space="preserve"> Eloy Espinosa Martel </t>
  </si>
  <si>
    <t xml:space="preserve"> eespinosa@revesol.cl</t>
  </si>
  <si>
    <t xml:space="preserve"> Manuel Pozo Pérez</t>
  </si>
  <si>
    <t>REVESTIMIENTOS FLOORCENTER LTDA.</t>
  </si>
  <si>
    <t>Alfombras | Papeles Murales | Persianas | Pisos Cerámicos | Pisos Vinílicos</t>
  </si>
  <si>
    <t xml:space="preserve"> Carolina Rubio Telias</t>
  </si>
  <si>
    <t>REVISTA AMERICAECONOMIA</t>
  </si>
  <si>
    <t>Editoriales | Revistas y Semanarios</t>
  </si>
  <si>
    <t xml:space="preserve"> Elías Selman Carranza </t>
  </si>
  <si>
    <t xml:space="preserve"> eselman@americaeconomia.com</t>
  </si>
  <si>
    <t xml:space="preserve"> 2 2290 9400    </t>
  </si>
  <si>
    <t>REYHER LTDA.</t>
  </si>
  <si>
    <t xml:space="preserve"> Angel Ricardo Oliva Rojas </t>
  </si>
  <si>
    <t xml:space="preserve"> Gerente General / Gerente de Ventas y Administración</t>
  </si>
  <si>
    <t xml:space="preserve"> roliva@reyher.cl</t>
  </si>
  <si>
    <t xml:space="preserve"> 41 259 0055    </t>
  </si>
  <si>
    <t xml:space="preserve"> Reinaldo Dante Hermann Sepúlveda </t>
  </si>
  <si>
    <t xml:space="preserve"> rhermann@reyher.cl</t>
  </si>
  <si>
    <t xml:space="preserve"> Ricardo Andrés Oliva Hulin </t>
  </si>
  <si>
    <t xml:space="preserve"> Gerente Proyectos</t>
  </si>
  <si>
    <t xml:space="preserve"> rolivah@reyher.cl</t>
  </si>
  <si>
    <t>REZEPKA DESARROLLO INMOBILIARIO LTDA.</t>
  </si>
  <si>
    <t xml:space="preserve"> Salo Rezepka Mizne </t>
  </si>
  <si>
    <t xml:space="preserve"> salo@rezepka.cl</t>
  </si>
  <si>
    <t xml:space="preserve"> 2 2444 6100    </t>
  </si>
  <si>
    <t xml:space="preserve"> Julio Rezepka Nisis</t>
  </si>
  <si>
    <t xml:space="preserve"> 2 2444 6100</t>
  </si>
  <si>
    <t xml:space="preserve"> Andrés Córdova Rozas</t>
  </si>
  <si>
    <t xml:space="preserve"> Juan José Mosso Kruuse </t>
  </si>
  <si>
    <t xml:space="preserve"> jmosso@resepka.cl</t>
  </si>
  <si>
    <t>RFA INGENIEROS CONSULTORES LTDA.</t>
  </si>
  <si>
    <t xml:space="preserve"> Alejandro Vicuña Montes </t>
  </si>
  <si>
    <t>RFA INGENIEROS LTDA.</t>
  </si>
  <si>
    <t>Asesorías y Servicios en Computación e Informática | Control de Calidad, Análisis, Certificación y Normalización | Empresas de Ingeniería y Obras Civiles | Inspecciones Técnicas, Certificación Marítima e Industrial, Aeronáutica e Ingeniería Civil | Servicios de Ingeniería, Obras Civiles y Construcción | Sistemas y Aplicaciones Computacionales</t>
  </si>
  <si>
    <t xml:space="preserve"> Gerente de Administración e Inspección de Obras</t>
  </si>
  <si>
    <t xml:space="preserve"> Gerente de Operaciones Construcciones Especializadas</t>
  </si>
  <si>
    <t xml:space="preserve"> enrique.suazo@repes.cl</t>
  </si>
  <si>
    <t xml:space="preserve"> Juan Antonio Soto Villazón </t>
  </si>
  <si>
    <t xml:space="preserve"> jasoto@rfa.cl</t>
  </si>
  <si>
    <t xml:space="preserve"> Juan Carlos Sáez</t>
  </si>
  <si>
    <t xml:space="preserve"> Susana Madariaga </t>
  </si>
  <si>
    <t xml:space="preserve"> smadariaga@rfa.cl</t>
  </si>
  <si>
    <t>RGM MALLAS DE ALAMBRE LTDA.</t>
  </si>
  <si>
    <t>Alambres, Clavos, Pernos, Tornillos, Grapas, Gaviones y Similares | Cintas Transportadoras | Mallas Metálicas</t>
  </si>
  <si>
    <t xml:space="preserve"> Renato Gemigniani Antillo </t>
  </si>
  <si>
    <t xml:space="preserve"> rgemigniani@rgm.cl</t>
  </si>
  <si>
    <t xml:space="preserve"> 2 2489 3900    </t>
  </si>
  <si>
    <t xml:space="preserve"> Cristian Turra Arancibia</t>
  </si>
  <si>
    <t xml:space="preserve"> 2 2489 3975</t>
  </si>
  <si>
    <t xml:space="preserve"> Mónica Navarro </t>
  </si>
  <si>
    <t xml:space="preserve"> mnavarro@rgm.cl</t>
  </si>
  <si>
    <t xml:space="preserve"> 2 2489 3922    </t>
  </si>
  <si>
    <t>RGM PUBLICIDAD</t>
  </si>
  <si>
    <t>Regalos Publicitarios | Servicios Publicitarios</t>
  </si>
  <si>
    <t xml:space="preserve"> Raúl Gatica Muñoz </t>
  </si>
  <si>
    <t xml:space="preserve"> rgmpublicidad@gmail.com</t>
  </si>
  <si>
    <t xml:space="preserve"> 2 2525 4816    </t>
  </si>
  <si>
    <t>RHEIN CHILE SPA</t>
  </si>
  <si>
    <t xml:space="preserve"> Roberto Ordóñez Sanhueza</t>
  </si>
  <si>
    <t xml:space="preserve"> 2 2595 1005</t>
  </si>
  <si>
    <t xml:space="preserve"> Aldo González Arcos </t>
  </si>
  <si>
    <t xml:space="preserve"> aldo.gonzalez@rhein.cl</t>
  </si>
  <si>
    <t xml:space="preserve"> 2 2595 1005    </t>
  </si>
  <si>
    <t xml:space="preserve"> Mathias De Smet D'Olbecke Errázuriz </t>
  </si>
  <si>
    <t xml:space="preserve"> mathias.desmet@rhein.cl</t>
  </si>
  <si>
    <t xml:space="preserve"> 2 2595 1000    </t>
  </si>
  <si>
    <t xml:space="preserve"> Cristián Cortés Urzúa </t>
  </si>
  <si>
    <t xml:space="preserve"> cristian.cortes@rhein.cl</t>
  </si>
  <si>
    <t>RHI CHILE S.A.</t>
  </si>
  <si>
    <t xml:space="preserve"> Holger Woltron </t>
  </si>
  <si>
    <t xml:space="preserve"> 2 2385 4200    </t>
  </si>
  <si>
    <t xml:space="preserve"> Gustavo Maschio</t>
  </si>
  <si>
    <t xml:space="preserve"> 2 2385 4200</t>
  </si>
  <si>
    <t>RHISCOM S.A.</t>
  </si>
  <si>
    <t xml:space="preserve"> Marco Antonio Ribó Colella </t>
  </si>
  <si>
    <t xml:space="preserve"> 2 2713 2400    </t>
  </si>
  <si>
    <t xml:space="preserve"> Manuel Alejandro Ribó Colella </t>
  </si>
  <si>
    <t xml:space="preserve"> Socio - Gerente Comercial</t>
  </si>
  <si>
    <t>RHODIA CHILE LTDA.</t>
  </si>
  <si>
    <t>Adhesivos, Colas, Aprestos, Sellantes y Similares | Hilos | Plásticos Industriales | Productos Químicos Especiales | Productos Químicos para el Tratamiento de Agua y Combustibles | Sustancias Químicas Industriales Básicas</t>
  </si>
  <si>
    <t xml:space="preserve"> Guillermo Maüsel</t>
  </si>
  <si>
    <t xml:space="preserve"> 2 2560 7900</t>
  </si>
  <si>
    <t xml:space="preserve"> Nelly Pérez Pérez </t>
  </si>
  <si>
    <t xml:space="preserve"> Gerente Comercial - Country Manager</t>
  </si>
  <si>
    <t xml:space="preserve"> nelly.perez@solvay.com</t>
  </si>
  <si>
    <t xml:space="preserve"> 2 2560 7985    </t>
  </si>
  <si>
    <t>Artículos Eléctricos, Electrónicos y Electrodomésticos | Automatización de Procesos Industriales | Conductores Eléctricos | Contactores | Controladores Programables | Equipos de Baja, Media y Alta Tensión | Equipos de Electricidad o Electrónica Industrial | Equipos y Sistemas de Iluminación | Materiales para uso Eléctrico | Reles Térmicos | Tableros Eléctricos | Temporizadores | Transformadores | Variadores de Frecuencia</t>
  </si>
  <si>
    <t xml:space="preserve"> Pablo Neuweiler Heinsen</t>
  </si>
  <si>
    <t xml:space="preserve"> 32 232 0621</t>
  </si>
  <si>
    <t xml:space="preserve"> Carlo Savoy Bacigalupo </t>
  </si>
  <si>
    <t xml:space="preserve"> ematus@rhona.cl</t>
  </si>
  <si>
    <t xml:space="preserve"> 32 232 0650    </t>
  </si>
  <si>
    <t xml:space="preserve"> Marcelo Ulloa Bahamondes </t>
  </si>
  <si>
    <t xml:space="preserve"> Jaime Reyes Celedón </t>
  </si>
  <si>
    <t xml:space="preserve"> mastorga@rhona.cl</t>
  </si>
  <si>
    <t xml:space="preserve"> 32 232 0689    </t>
  </si>
  <si>
    <t xml:space="preserve"> Andrés Fuentes Villagrán </t>
  </si>
  <si>
    <t xml:space="preserve"> mzeballos@rhona.cl</t>
  </si>
  <si>
    <t xml:space="preserve"> 32 232 0603    </t>
  </si>
  <si>
    <t>RICARDO DELPORTE DE LA BARRERA</t>
  </si>
  <si>
    <t>Alambres, Clavos, Pernos, Tornillos, Grapas, Gaviones y Similares | Bolsas y Sacos | Cintas Transportadoras | Mallas Metálicas</t>
  </si>
  <si>
    <t xml:space="preserve"> Ricardo Delporte De la Barrera</t>
  </si>
  <si>
    <t xml:space="preserve"> 2 2689 4748</t>
  </si>
  <si>
    <t xml:space="preserve"> Ricardo Delporte Smart </t>
  </si>
  <si>
    <t xml:space="preserve"> rdelporte@empresasdelporte.cl</t>
  </si>
  <si>
    <t xml:space="preserve"> 2 2689 4748    </t>
  </si>
  <si>
    <t xml:space="preserve"> Cristóbal Delporte Smart </t>
  </si>
  <si>
    <t xml:space="preserve"> cdelporte@empresasdelporte.cl</t>
  </si>
  <si>
    <t>RICARDO RODRIGUEZ Y CIA. LTDA.</t>
  </si>
  <si>
    <t>Computación: Equipos, Insumos, Accesorios y Servicios Conexos | Empresas Constructoras | Empresas de Ingeniería y Obras Civiles | Impresoras: Laser, Matriz de Punto, Mutifuncionales, Inyección de Tinta</t>
  </si>
  <si>
    <t xml:space="preserve"> Ricardo Rodríguez Roa</t>
  </si>
  <si>
    <t xml:space="preserve"> 2 2364 1111</t>
  </si>
  <si>
    <t xml:space="preserve"> Manuel Barría Barreiro </t>
  </si>
  <si>
    <t xml:space="preserve"> mbarria@ricardorodriguez.cl</t>
  </si>
  <si>
    <t xml:space="preserve"> 2 2364 1111    </t>
  </si>
  <si>
    <t xml:space="preserve"> Mauricio Serra Tobar </t>
  </si>
  <si>
    <t xml:space="preserve"> mserra@ricardorodriguez.cl</t>
  </si>
  <si>
    <t xml:space="preserve"> Bianca Hernández Pereira </t>
  </si>
  <si>
    <t xml:space="preserve"> bhernandez@ricardorodriguez.cl</t>
  </si>
  <si>
    <t xml:space="preserve"> Margarita Cavieres Cuadra </t>
  </si>
  <si>
    <t xml:space="preserve"> Gerente Comex</t>
  </si>
  <si>
    <t xml:space="preserve"> mcavieres@ricardorodriguez.cl</t>
  </si>
  <si>
    <t xml:space="preserve"> Marco Ceroni Marincovic </t>
  </si>
  <si>
    <t xml:space="preserve"> mceroni@ricardorodriguez.cl</t>
  </si>
  <si>
    <t>RICOH CHILE S.A.</t>
  </si>
  <si>
    <t>Facsimil | Fotocopiadoras y Otros Equipos de Reproducción, Venta y Arriendo | Impresoras: Laser, Matriz de Punto, Mutifuncionales, Inyección de Tinta</t>
  </si>
  <si>
    <t xml:space="preserve"> Miguel Tapia Sepúlveda</t>
  </si>
  <si>
    <t xml:space="preserve"> 2 2367 7200</t>
  </si>
  <si>
    <t xml:space="preserve"> Rodrigo Serres Urrutia </t>
  </si>
  <si>
    <t xml:space="preserve"> rodrigo.serres@ricoh-la.com</t>
  </si>
  <si>
    <t xml:space="preserve"> 2 2367 7200    </t>
  </si>
  <si>
    <t xml:space="preserve"> Jorge Fuentes Gutiérrez </t>
  </si>
  <si>
    <t xml:space="preserve"> jorge.fuentes@ricoh-la.com</t>
  </si>
  <si>
    <t xml:space="preserve"> Patricio Fernández Puchi </t>
  </si>
  <si>
    <t xml:space="preserve"> patricio.fernandez@ricoh-la.com</t>
  </si>
  <si>
    <t xml:space="preserve"> Paulina Núñez Robledo </t>
  </si>
  <si>
    <t xml:space="preserve"> Gerente de Marketing Región Cono Sur</t>
  </si>
  <si>
    <t xml:space="preserve"> paulina.nunez@ricoh-la.com</t>
  </si>
  <si>
    <t xml:space="preserve"> 2 2367 7213    </t>
  </si>
  <si>
    <t>RINOL HORMIPUL CHILE S.A.</t>
  </si>
  <si>
    <t xml:space="preserve"> Ignacio González Gaymer </t>
  </si>
  <si>
    <t xml:space="preserve"> igg@rinolhormipul.cl</t>
  </si>
  <si>
    <t xml:space="preserve"> 2 2393 6100    </t>
  </si>
  <si>
    <t xml:space="preserve"> Mónica Díaz Santibáñez </t>
  </si>
  <si>
    <t xml:space="preserve"> monicadiaz@rinolhormipul.cl</t>
  </si>
  <si>
    <t>RIO PUELO LTDA.</t>
  </si>
  <si>
    <t>Carga Marítima, Servicios y Transportes | Estanques para Transporte de Líquidos y Gases Peligrosos | Transportes de Líquidos y Graneles | Transportes de Productos Químicos a Granel</t>
  </si>
  <si>
    <t xml:space="preserve"> Alejandra Bárzana Schaumburg</t>
  </si>
  <si>
    <t xml:space="preserve"> 9 7635 1521</t>
  </si>
  <si>
    <t xml:space="preserve"> Dania Hermosilla Byhmeister</t>
  </si>
  <si>
    <t xml:space="preserve"> 9 9370 9383</t>
  </si>
  <si>
    <t>RIO TINTO MINING AND EXPLORATION LIMITED, AGENCIA CHILE</t>
  </si>
  <si>
    <t xml:space="preserve"> Jason Campbell </t>
  </si>
  <si>
    <t xml:space="preserve"> Gerente de Exploración</t>
  </si>
  <si>
    <t xml:space="preserve"> liz.donoso@riotinto.com</t>
  </si>
  <si>
    <t xml:space="preserve"> 2 2582 7900    </t>
  </si>
  <si>
    <t xml:space="preserve"> José Cristián Rodríguez Donoso </t>
  </si>
  <si>
    <t xml:space="preserve"> Gerente Regional Administración y Finanzas Sudamérica</t>
  </si>
  <si>
    <t xml:space="preserve"> jose.c.rodriguez@riotinto.com</t>
  </si>
  <si>
    <t>RIOSAN CIA. LTDA.</t>
  </si>
  <si>
    <t xml:space="preserve"> Octavio César Ríos Sánchez </t>
  </si>
  <si>
    <t xml:space="preserve"> octavio.rios@riosan.cl</t>
  </si>
  <si>
    <t xml:space="preserve"> 41 224 0910    </t>
  </si>
  <si>
    <t xml:space="preserve"> Verónica Ríos Sánchez </t>
  </si>
  <si>
    <t xml:space="preserve"> veronica.rios@riosan.cl</t>
  </si>
  <si>
    <t xml:space="preserve"> 41 222 7020    </t>
  </si>
  <si>
    <t xml:space="preserve"> Marcelo Solís Pino </t>
  </si>
  <si>
    <t xml:space="preserve"> Gerente de Productos Industriales</t>
  </si>
  <si>
    <t xml:space="preserve"> marcelo.solis@riosan.cl</t>
  </si>
  <si>
    <t xml:space="preserve"> 41 222 6000    </t>
  </si>
  <si>
    <t xml:space="preserve"> Katty Angela Ríos Sánchez</t>
  </si>
  <si>
    <t xml:space="preserve"> 41 222 5708</t>
  </si>
  <si>
    <t>RISTORANTE LE DUE TORRI</t>
  </si>
  <si>
    <t xml:space="preserve"> Giovanni Anderlini Téllez </t>
  </si>
  <si>
    <t xml:space="preserve"> g@anderlini.cl</t>
  </si>
  <si>
    <t xml:space="preserve"> 2 2231 3427    </t>
  </si>
  <si>
    <t xml:space="preserve"> Cristian Prado Valdés</t>
  </si>
  <si>
    <t xml:space="preserve"> 2 2231 3427</t>
  </si>
  <si>
    <t>RIVIERA HOTEL</t>
  </si>
  <si>
    <t xml:space="preserve"> José Cordano Vallejo</t>
  </si>
  <si>
    <t xml:space="preserve"> 2 2620 5200</t>
  </si>
  <si>
    <t xml:space="preserve"> Cecilia Solé Vaccarezza</t>
  </si>
  <si>
    <t xml:space="preserve"> Giovinesa Cordano Vallejo</t>
  </si>
  <si>
    <t>RIZZOLI STEFANO Y CIA. LTDA.</t>
  </si>
  <si>
    <t xml:space="preserve"> Stefano Rizzoli Rizzoli </t>
  </si>
  <si>
    <t xml:space="preserve"> rizzoli@rizzoli.cl</t>
  </si>
  <si>
    <t xml:space="preserve"> 51 224 4271    </t>
  </si>
  <si>
    <t xml:space="preserve"> Pierangelo Rizzoli Zandonai </t>
  </si>
  <si>
    <t xml:space="preserve"> Patricio Honores Marín</t>
  </si>
  <si>
    <t xml:space="preserve"> 51 224 4271</t>
  </si>
  <si>
    <t xml:space="preserve"> Ingrid Orrego </t>
  </si>
  <si>
    <t xml:space="preserve"> Encargado de Ventas</t>
  </si>
  <si>
    <t>RO-ROPLAST S.A.</t>
  </si>
  <si>
    <t xml:space="preserve"> Heriberto Acuña López</t>
  </si>
  <si>
    <t xml:space="preserve"> 2 2774 8293</t>
  </si>
  <si>
    <t xml:space="preserve"> Alejandro Acuña Meneses </t>
  </si>
  <si>
    <t xml:space="preserve"> ro_roplast@yahoo.es</t>
  </si>
  <si>
    <t xml:space="preserve"> 2 2774 8293    </t>
  </si>
  <si>
    <t xml:space="preserve"> Magaly Ester Acuña Meneses </t>
  </si>
  <si>
    <t>ROBERT BOSCH S.A.</t>
  </si>
  <si>
    <t>Calderas y Repuestos de | Calefonts</t>
  </si>
  <si>
    <t xml:space="preserve"> Oliver Rotman </t>
  </si>
  <si>
    <t xml:space="preserve"> juliette.birk@cl.bosch.com</t>
  </si>
  <si>
    <t xml:space="preserve"> 2 2782 0200    </t>
  </si>
  <si>
    <t xml:space="preserve"> Ader Paz </t>
  </si>
  <si>
    <t xml:space="preserve"> ader.paz@cl.bosch.com</t>
  </si>
  <si>
    <t xml:space="preserve"> 2 2405 5500    </t>
  </si>
  <si>
    <t>ROBERTO GARCES VIAL Y CIA. LTDA.</t>
  </si>
  <si>
    <t>Envases de Plástico | Productos de Latex, P.V.C., Polietileno y Polipropileno</t>
  </si>
  <si>
    <t xml:space="preserve"> Pilar Garcés Larenas</t>
  </si>
  <si>
    <t xml:space="preserve"> 2 2548 1779</t>
  </si>
  <si>
    <t xml:space="preserve"> Arturo Rivera Venegas</t>
  </si>
  <si>
    <t xml:space="preserve"> 2 2548 1879</t>
  </si>
  <si>
    <t xml:space="preserve"> Roberto Garcés Vial </t>
  </si>
  <si>
    <t xml:space="preserve"> Representante Legal / Director</t>
  </si>
  <si>
    <t xml:space="preserve"> rgarces@frutaplas.cl</t>
  </si>
  <si>
    <t xml:space="preserve"> 2 2548 1879    </t>
  </si>
  <si>
    <t>ROCHA S.A. - MULTIOFICINA</t>
  </si>
  <si>
    <t>Alfombras | Butacas para Cines y Auditorios | Estanterías | Importadores y Representantes | Instalaciones y Proyectos Eléctricos | Muebles de Madera | Muebles de Oficina, Fabricación, Diseño y Venta | Muebles para Computación | Persianas</t>
  </si>
  <si>
    <t xml:space="preserve"> Ana Patricia Rocha </t>
  </si>
  <si>
    <t xml:space="preserve"> aprocha@mutioficina.cl</t>
  </si>
  <si>
    <t xml:space="preserve"> 2 2586 2196    </t>
  </si>
  <si>
    <t xml:space="preserve"> Jhon Jairo Gómez Correa </t>
  </si>
  <si>
    <t xml:space="preserve"> jjgomez@multioficinachile.com</t>
  </si>
  <si>
    <t xml:space="preserve"> Adolfo León Gómez Correa </t>
  </si>
  <si>
    <t xml:space="preserve"> Gerente Logística, Operaciones y Distribución</t>
  </si>
  <si>
    <t xml:space="preserve"> algomez@multioficinachile.com</t>
  </si>
  <si>
    <t xml:space="preserve"> Sergio Gómez Rocha </t>
  </si>
  <si>
    <t xml:space="preserve"> sgomez@multioficinachile.com</t>
  </si>
  <si>
    <t xml:space="preserve"> María Inés González </t>
  </si>
  <si>
    <t xml:space="preserve"> migonzalez@multioficinachile.com</t>
  </si>
  <si>
    <t xml:space="preserve"> Fabiola Duarte Olivos </t>
  </si>
  <si>
    <t xml:space="preserve"> Jefa Sucursal La Dehesa</t>
  </si>
  <si>
    <t xml:space="preserve"> fduarte@multioficina.cl</t>
  </si>
  <si>
    <t xml:space="preserve"> 2 2321 2094    </t>
  </si>
  <si>
    <t>ROCHE CHILE LTDA.</t>
  </si>
  <si>
    <t xml:space="preserve"> Antonio Da Silva </t>
  </si>
  <si>
    <t xml:space="preserve"> antonio.silva.as3@roche.com</t>
  </si>
  <si>
    <t xml:space="preserve"> 2 2441 3200    </t>
  </si>
  <si>
    <t xml:space="preserve"> Adriana Ranieri </t>
  </si>
  <si>
    <t xml:space="preserve"> Directora de Finanzas</t>
  </si>
  <si>
    <t xml:space="preserve"> adriana.ranieri@roche.com</t>
  </si>
  <si>
    <t xml:space="preserve"> Rodrigo López Bustamante </t>
  </si>
  <si>
    <t xml:space="preserve"> Country Manager División Diagnóstica</t>
  </si>
  <si>
    <t xml:space="preserve"> rodrigo.lopez@roche.com</t>
  </si>
  <si>
    <t xml:space="preserve"> Christian Frey Hermosilla</t>
  </si>
  <si>
    <t xml:space="preserve"> 2 2441 3200</t>
  </si>
  <si>
    <t>ROCOFRUT S.A.</t>
  </si>
  <si>
    <t xml:space="preserve"> Adriano Donoso González </t>
  </si>
  <si>
    <t xml:space="preserve"> rocofrut@rocofrut.cl</t>
  </si>
  <si>
    <t xml:space="preserve"> 75 257 6950    </t>
  </si>
  <si>
    <t xml:space="preserve"> Francisco Beauchemin Cummins </t>
  </si>
  <si>
    <t xml:space="preserve"> Director y Gerente Comercio Exterior</t>
  </si>
  <si>
    <t xml:space="preserve"> beauchemin@rocofrut.cl</t>
  </si>
  <si>
    <t xml:space="preserve"> 2 2361 1243    </t>
  </si>
  <si>
    <t xml:space="preserve"> Patricio Cerón Díaz </t>
  </si>
  <si>
    <t xml:space="preserve"> pceron@rocofrut.cl</t>
  </si>
  <si>
    <t>RODAL SPA</t>
  </si>
  <si>
    <t xml:space="preserve"> Fernando Izurieta Astudillo </t>
  </si>
  <si>
    <t xml:space="preserve"> fizurieta@rodal.cl</t>
  </si>
  <si>
    <t xml:space="preserve"> 2 2433 8700    </t>
  </si>
  <si>
    <t xml:space="preserve"> Claudio Izurieta Aranda </t>
  </si>
  <si>
    <t xml:space="preserve"> cizurieta@rodal.cl</t>
  </si>
  <si>
    <t xml:space="preserve"> Guillermo Guerra López</t>
  </si>
  <si>
    <t xml:space="preserve"> 2 2433 8700</t>
  </si>
  <si>
    <t xml:space="preserve"> Jacqueline Cantero Cordero </t>
  </si>
  <si>
    <t xml:space="preserve"> jcantero@rodal.cl</t>
  </si>
  <si>
    <t xml:space="preserve"> Leslie Barrera Pontigo </t>
  </si>
  <si>
    <t xml:space="preserve"> lbarrera@rodal.cl</t>
  </si>
  <si>
    <t>RODAMENDEZ LTDA.</t>
  </si>
  <si>
    <t xml:space="preserve"> Víctor Alonso Méndez Ponce</t>
  </si>
  <si>
    <t xml:space="preserve"> 42 243 0600</t>
  </si>
  <si>
    <t xml:space="preserve"> Isaac Fuentes Espinoza </t>
  </si>
  <si>
    <t xml:space="preserve"> isaac.fuentes.e@dodamendez.cl</t>
  </si>
  <si>
    <t xml:space="preserve"> 42 243 0600    </t>
  </si>
  <si>
    <t xml:space="preserve"> Claudia Sepúlveda Cerda </t>
  </si>
  <si>
    <t xml:space="preserve"> csepulveda@rodamendez.cl</t>
  </si>
  <si>
    <t xml:space="preserve"> Sonia del Carmen Salazar Villarroel </t>
  </si>
  <si>
    <t xml:space="preserve"> Encargada de Importaciones</t>
  </si>
  <si>
    <t xml:space="preserve"> ssalazar@rodamendez.cl</t>
  </si>
  <si>
    <t xml:space="preserve"> 2 2427 0600    </t>
  </si>
  <si>
    <t>RODRIGUEZ VERGARA &amp; CIA. ABOGADOS LTDA.</t>
  </si>
  <si>
    <t xml:space="preserve"> Pablo Rodríguez Grez </t>
  </si>
  <si>
    <t xml:space="preserve"> ryv@rodriguezyvergara.cl</t>
  </si>
  <si>
    <t xml:space="preserve"> 2 2672 1782    </t>
  </si>
  <si>
    <t xml:space="preserve"> Pedro Pablo Vergara Varas</t>
  </si>
  <si>
    <t xml:space="preserve"> 2 2672 1782</t>
  </si>
  <si>
    <t xml:space="preserve"> Fernando José Rabat Celis</t>
  </si>
  <si>
    <t xml:space="preserve"> 2 2672 1872</t>
  </si>
  <si>
    <t>ROENSA S.A.</t>
  </si>
  <si>
    <t xml:space="preserve"> Catalina Sauma Santis </t>
  </si>
  <si>
    <t xml:space="preserve"> csauma@roensa.cl</t>
  </si>
  <si>
    <t xml:space="preserve"> 2 2495 5400    </t>
  </si>
  <si>
    <t xml:space="preserve"> Patricio Donaire Murgan </t>
  </si>
  <si>
    <t xml:space="preserve"> pdonaire@roensa.cl</t>
  </si>
  <si>
    <t xml:space="preserve"> Waldo Soto Aceitón</t>
  </si>
  <si>
    <t xml:space="preserve"> 2 2495 5400</t>
  </si>
  <si>
    <t>ROMER INGENIERIA Y CONSTRUCCION LTDA.</t>
  </si>
  <si>
    <t>Calefacción | Estructuras Metálicas</t>
  </si>
  <si>
    <t xml:space="preserve"> Leonardo Romero Muñoz </t>
  </si>
  <si>
    <t xml:space="preserve"> ingenieria@romer.cl</t>
  </si>
  <si>
    <t xml:space="preserve"> 45 292 0750    </t>
  </si>
  <si>
    <t xml:space="preserve"> Juan Francisco Romero Muñoz </t>
  </si>
  <si>
    <t xml:space="preserve"> jfrancisco@romer.cl</t>
  </si>
  <si>
    <t>ROSSELOT Y FIGUEROA LTDA.</t>
  </si>
  <si>
    <t xml:space="preserve"> Gerardo Rosselot Mujica </t>
  </si>
  <si>
    <t xml:space="preserve"> grm@rosselot.cl</t>
  </si>
  <si>
    <t xml:space="preserve"> 32 314 0300    </t>
  </si>
  <si>
    <t xml:space="preserve"> Gerardo Rosselot Bert </t>
  </si>
  <si>
    <t xml:space="preserve"> grb@rosselot.cl</t>
  </si>
  <si>
    <t xml:space="preserve"> Jorge Ayala Galaz</t>
  </si>
  <si>
    <t xml:space="preserve"> 32 314 0300</t>
  </si>
  <si>
    <t xml:space="preserve"> Katherine Rivera </t>
  </si>
  <si>
    <t xml:space="preserve"> Jefa Administrativa Rent a Car</t>
  </si>
  <si>
    <t xml:space="preserve"> k.rivera@rosselot.cl</t>
  </si>
  <si>
    <t xml:space="preserve"> Francisca Garcés Lobos </t>
  </si>
  <si>
    <t xml:space="preserve"> reservas@rosselot.cl</t>
  </si>
  <si>
    <t xml:space="preserve"> 32 314 0351    </t>
  </si>
  <si>
    <t xml:space="preserve"> Yennifer Guajardo Cabello </t>
  </si>
  <si>
    <t xml:space="preserve"> Asistente Comercial</t>
  </si>
  <si>
    <t xml:space="preserve"> y.guajardo@rosselot.cl</t>
  </si>
  <si>
    <t>ROSSIGNOL S.A.</t>
  </si>
  <si>
    <t>Artículos de Seguridad Industrial | Ropa de Seguridad | Ropa Sport | Ropa y Uniformes de Trabajo</t>
  </si>
  <si>
    <t xml:space="preserve"> Rodrigo Uauy Rabié </t>
  </si>
  <si>
    <t xml:space="preserve"> rur@rchile.cl</t>
  </si>
  <si>
    <t xml:space="preserve"> 2 2238 0772    </t>
  </si>
  <si>
    <t xml:space="preserve"> Yolanda Rabié Uauy</t>
  </si>
  <si>
    <t xml:space="preserve"> 2 2238 0772</t>
  </si>
  <si>
    <t xml:space="preserve"> Isabel Enríquez </t>
  </si>
  <si>
    <t xml:space="preserve"> Jefa de Negocios</t>
  </si>
  <si>
    <t xml:space="preserve"> ienriquez@rchile.cl</t>
  </si>
  <si>
    <t>ROSTER LTDA.</t>
  </si>
  <si>
    <t>Equipos de Aire Acondicionado | Importadores y Representantes</t>
  </si>
  <si>
    <t xml:space="preserve"> Reginald Westendarp Gerhard </t>
  </si>
  <si>
    <t xml:space="preserve"> rwestendarp@roster.cl</t>
  </si>
  <si>
    <t xml:space="preserve"> 2 2943 9798    </t>
  </si>
  <si>
    <t xml:space="preserve"> Oscar Arata Brañes </t>
  </si>
  <si>
    <t xml:space="preserve"> Jefe División de Equipos</t>
  </si>
  <si>
    <t xml:space="preserve"> oarata@roster.cl</t>
  </si>
  <si>
    <t>ROYAL BLUE LTDA.</t>
  </si>
  <si>
    <t xml:space="preserve"> Consuelo Cappellini Guerrero </t>
  </si>
  <si>
    <t xml:space="preserve"> 2 2361 9494    </t>
  </si>
  <si>
    <t>RPMGLOBAL CHILE LTDA.</t>
  </si>
  <si>
    <t xml:space="preserve"> Gary Poole </t>
  </si>
  <si>
    <t xml:space="preserve"> President</t>
  </si>
  <si>
    <t xml:space="preserve"> gpoole@rpmpglobal.com</t>
  </si>
  <si>
    <t xml:space="preserve"> 2 2763 9400    </t>
  </si>
  <si>
    <t xml:space="preserve"> Carlos Medina Barrera </t>
  </si>
  <si>
    <t xml:space="preserve"> Vicepresidente Business Development</t>
  </si>
  <si>
    <t xml:space="preserve"> cmedina@rpmglobal.com</t>
  </si>
  <si>
    <t xml:space="preserve"> 2 2763 9419    </t>
  </si>
  <si>
    <t xml:space="preserve"> Javier Hinojosa </t>
  </si>
  <si>
    <t xml:space="preserve"> America's Support Team</t>
  </si>
  <si>
    <t xml:space="preserve"> jhinojosa@rmpglobal.com</t>
  </si>
  <si>
    <t xml:space="preserve"> 2 2763 9418    </t>
  </si>
  <si>
    <t xml:space="preserve"> Islanda Neira Barra </t>
  </si>
  <si>
    <t xml:space="preserve"> ineira@rmpglobal.com</t>
  </si>
  <si>
    <t xml:space="preserve"> 2 2763 9412    </t>
  </si>
  <si>
    <t>RS COMPONENTES ELECTRONICOS LTDA.</t>
  </si>
  <si>
    <t>Artículos Eléctricos, Electrónicos y Electrodomésticos | Exportaciones</t>
  </si>
  <si>
    <t xml:space="preserve"> Yessika Alburquenque </t>
  </si>
  <si>
    <t xml:space="preserve"> yessika.alburquenque@rs-components.com</t>
  </si>
  <si>
    <t xml:space="preserve"> 600 668 1400   </t>
  </si>
  <si>
    <t>RSG CHILE CORREDORES DE SEGUROS S.A.</t>
  </si>
  <si>
    <t xml:space="preserve"> Andrés Errázuriz Herrera</t>
  </si>
  <si>
    <t xml:space="preserve"> 2 2399 9000</t>
  </si>
  <si>
    <t xml:space="preserve"> Sebastián Ovalle Ovalle </t>
  </si>
  <si>
    <t xml:space="preserve"> sovalle@rsgchile.cl</t>
  </si>
  <si>
    <t xml:space="preserve"> 2 2399 9000    </t>
  </si>
  <si>
    <t xml:space="preserve"> David Cobb Cridock </t>
  </si>
  <si>
    <t xml:space="preserve"> Gerente Area Corporativa</t>
  </si>
  <si>
    <t xml:space="preserve"> dcobb@rsgchile.cl</t>
  </si>
  <si>
    <t xml:space="preserve"> Rafael Ossa Correa</t>
  </si>
  <si>
    <t xml:space="preserve"> Francisco Herrera </t>
  </si>
  <si>
    <t xml:space="preserve"> Gerente de Reaseguros</t>
  </si>
  <si>
    <t xml:space="preserve"> fherrera@rsgchile.cl</t>
  </si>
  <si>
    <t>RTS EMBALAJES DE CHILE LTDA.</t>
  </si>
  <si>
    <t xml:space="preserve"> Rodrigo Arismendi Rojas </t>
  </si>
  <si>
    <t xml:space="preserve"> 2 3263 0200    </t>
  </si>
  <si>
    <t xml:space="preserve"> Patricio Ruz Farfán </t>
  </si>
  <si>
    <t xml:space="preserve"> Gerente Asistencia Técnica y Nuevos Negocios</t>
  </si>
  <si>
    <t xml:space="preserve"> Roxana Campusano Tuggener </t>
  </si>
  <si>
    <t xml:space="preserve"> Gerente de Administración y Personas</t>
  </si>
  <si>
    <t xml:space="preserve"> Eduardo Barros Sánchez</t>
  </si>
  <si>
    <t xml:space="preserve"> 2 3263 0200</t>
  </si>
  <si>
    <t>RUBBERTECH SPA</t>
  </si>
  <si>
    <t>Artículos de Goma, Caucho y Similares | Neumáticos, Cámaras de Caucho y Recauchajes | Revestimientos Plásticos, Vinílicos y Caucho</t>
  </si>
  <si>
    <t xml:space="preserve"> Fernando Arcuch Salum</t>
  </si>
  <si>
    <t xml:space="preserve"> 2 2587 8800</t>
  </si>
  <si>
    <t xml:space="preserve"> Margarita Riquelme Rebolledo </t>
  </si>
  <si>
    <t xml:space="preserve"> mriquelme@rubbertech.cl</t>
  </si>
  <si>
    <t xml:space="preserve"> 2 2587 8800    </t>
  </si>
  <si>
    <t>RUCANTU S.A.</t>
  </si>
  <si>
    <t xml:space="preserve"> Mario Sepúlveda González</t>
  </si>
  <si>
    <t xml:space="preserve"> 45 273 5000</t>
  </si>
  <si>
    <t xml:space="preserve"> Mario Sepúlveda Miranda</t>
  </si>
  <si>
    <t xml:space="preserve"> Verónica Marín Becerra</t>
  </si>
  <si>
    <t>RUCARAY S.A.</t>
  </si>
  <si>
    <t xml:space="preserve"> Juan Pablo Edwards Guzmán </t>
  </si>
  <si>
    <t xml:space="preserve"> jpedwards@rucaray.cl</t>
  </si>
  <si>
    <t xml:space="preserve"> 2 2873 0200    </t>
  </si>
  <si>
    <t xml:space="preserve"> Jorge Yávar Court</t>
  </si>
  <si>
    <t xml:space="preserve"> 2 2873 0200</t>
  </si>
  <si>
    <t xml:space="preserve"> Jean Claude Piessevaux Rodríguez</t>
  </si>
  <si>
    <t xml:space="preserve"> Francisco Valenzuela Barros </t>
  </si>
  <si>
    <t xml:space="preserve"> fvalenzuela@rucaray.cl</t>
  </si>
  <si>
    <t>RUDEL S.A.</t>
  </si>
  <si>
    <t>Acero | Estanques | Estructuras Metálicas | Montajes Industriales</t>
  </si>
  <si>
    <t xml:space="preserve"> Rodrigo Patricio Ruiz de Loyzaga Rohland </t>
  </si>
  <si>
    <t xml:space="preserve"> escuadron@rudel.cl</t>
  </si>
  <si>
    <t xml:space="preserve"> 41 285 5750    </t>
  </si>
  <si>
    <t xml:space="preserve"> Aliro Venegas Pérez </t>
  </si>
  <si>
    <t xml:space="preserve"> avenegas@rudel.cl</t>
  </si>
  <si>
    <t xml:space="preserve"> 43 253 4220    </t>
  </si>
  <si>
    <t xml:space="preserve"> Rodrigo Ignacio Ruiz de Loyzaga Brevis </t>
  </si>
  <si>
    <t xml:space="preserve"> ignacio@rudel.cl</t>
  </si>
  <si>
    <t>RUIZ SAAVEDRA Y CIA. LTDA.</t>
  </si>
  <si>
    <t xml:space="preserve"> Manuel Saavedra Sancho </t>
  </si>
  <si>
    <t xml:space="preserve"> rs@ruiz-saavedra.com</t>
  </si>
  <si>
    <t xml:space="preserve"> 2 2242 8838    </t>
  </si>
  <si>
    <t>RUTA DE LA ARAUCANIA SOCIEDAD CONCESIONARIA S.A.</t>
  </si>
  <si>
    <t xml:space="preserve"> José Ricardo González Concha </t>
  </si>
  <si>
    <t xml:space="preserve"> polivares@intervialchile.cl</t>
  </si>
  <si>
    <t xml:space="preserve"> Andrés Contreras Herrera </t>
  </si>
  <si>
    <t xml:space="preserve"> Felipe De La Maza Asenjo</t>
  </si>
  <si>
    <t xml:space="preserve"> 2 2599 3500</t>
  </si>
  <si>
    <t xml:space="preserve"> Enrique Fernández Calé</t>
  </si>
  <si>
    <t>RUTA DE LOS RIOS SOCIEDAD CONCESIONARIA S.A.</t>
  </si>
  <si>
    <t>RUTA DEL MAIPO SOCIEDAD CONCESIONARIA S.A.</t>
  </si>
  <si>
    <t xml:space="preserve"> Bernardo Vargas Gibsone</t>
  </si>
  <si>
    <t xml:space="preserve"> Miguel Carrasco Rodríguez</t>
  </si>
  <si>
    <t xml:space="preserve"> 2 2599 3570</t>
  </si>
  <si>
    <t xml:space="preserve"> Juan Pablo Chávez </t>
  </si>
  <si>
    <t xml:space="preserve"> jchavez@intervialchile.cl</t>
  </si>
  <si>
    <t xml:space="preserve"> 2 2599 3550    </t>
  </si>
  <si>
    <t xml:space="preserve"> acontreras@intevialchile.cl</t>
  </si>
  <si>
    <t xml:space="preserve"> 2 2599 3510    </t>
  </si>
  <si>
    <t xml:space="preserve"> Diana Posada Zapata </t>
  </si>
  <si>
    <t xml:space="preserve"> Gerente de Gestión Corporativa y Recursos Humanos</t>
  </si>
  <si>
    <t xml:space="preserve"> dposada@intervialchile.cl</t>
  </si>
  <si>
    <t>RUTA DEL MAULE SOCIEDAD CONCESIONARIA S.A.</t>
  </si>
  <si>
    <t xml:space="preserve"> Eduardo Marcelo Larrabe Lucero </t>
  </si>
  <si>
    <t xml:space="preserve"> Mario Carlos Ballerini Figueroa </t>
  </si>
  <si>
    <t xml:space="preserve"> María Cecilia Zapata Montecino </t>
  </si>
  <si>
    <t xml:space="preserve"> Gerente de Explotación</t>
  </si>
  <si>
    <t>S Y S IMPORT LTDA. / BULL</t>
  </si>
  <si>
    <t>Regalos Publicitarios | Ropa Sport</t>
  </si>
  <si>
    <t xml:space="preserve"> Diego Silva Salinero </t>
  </si>
  <si>
    <t xml:space="preserve"> dsilva@bull.cl</t>
  </si>
  <si>
    <t xml:space="preserve"> 2 2335 3068    </t>
  </si>
  <si>
    <t>S Y S INGENIEROS CONSULTORES LTDA.</t>
  </si>
  <si>
    <t xml:space="preserve"> Rodolfo Saragoni Huerta</t>
  </si>
  <si>
    <t xml:space="preserve"> 2 2231 8406</t>
  </si>
  <si>
    <t xml:space="preserve"> Mauricio Sarrazín Arellano </t>
  </si>
  <si>
    <t xml:space="preserve"> msarrazin@sysingen.cl</t>
  </si>
  <si>
    <t xml:space="preserve"> 2 2231 8406    </t>
  </si>
  <si>
    <t xml:space="preserve"> Ricardo Ramírez Colet</t>
  </si>
  <si>
    <t xml:space="preserve"> Alberto Sáez Geraldo </t>
  </si>
  <si>
    <t xml:space="preserve"> Gerente Ingeniería Pesada</t>
  </si>
  <si>
    <t xml:space="preserve"> asaez@sysingen.cl</t>
  </si>
  <si>
    <t>S&amp;A CONSULTORES ASOCIADOS CHILE S.A.</t>
  </si>
  <si>
    <t xml:space="preserve"> Edward Seleme Chávez </t>
  </si>
  <si>
    <t xml:space="preserve"> eseleme@syachile.cl</t>
  </si>
  <si>
    <t xml:space="preserve"> 2 2940 1500    </t>
  </si>
  <si>
    <t xml:space="preserve"> Héctor Garretón Valenzuela </t>
  </si>
  <si>
    <t xml:space="preserve"> hgarreton@syachile.cl</t>
  </si>
  <si>
    <t xml:space="preserve"> Jaime Flores Larenas </t>
  </si>
  <si>
    <t xml:space="preserve"> jflores@syachile.cl</t>
  </si>
  <si>
    <t xml:space="preserve"> Héctor Nanjari Parada </t>
  </si>
  <si>
    <t xml:space="preserve"> Gerente de Externalización de Servicios</t>
  </si>
  <si>
    <t xml:space="preserve"> hnanjari@syachile.cl</t>
  </si>
  <si>
    <t xml:space="preserve"> Carolina Vera Briones </t>
  </si>
  <si>
    <t xml:space="preserve"> cvera@syachile.cl</t>
  </si>
  <si>
    <t>S. FERRETTI Y CIA. LTDA.</t>
  </si>
  <si>
    <t>Hilados y Tejidos | Muebles de Madera</t>
  </si>
  <si>
    <t xml:space="preserve"> Santiago Esteban Ferretti Solari </t>
  </si>
  <si>
    <t xml:space="preserve"> ferretti@santiagoferretti.com</t>
  </si>
  <si>
    <t xml:space="preserve"> 32 254 6771    </t>
  </si>
  <si>
    <t>S.A. DE DEPORTES CACHAGUA</t>
  </si>
  <si>
    <t xml:space="preserve"> Hugo Cristián Stewart Letelier </t>
  </si>
  <si>
    <t xml:space="preserve"> Claudia Correa Rosado </t>
  </si>
  <si>
    <t xml:space="preserve"> Patricio Andrés Morandé Larraín </t>
  </si>
  <si>
    <t xml:space="preserve"> Pedro Mauricio Tomás Saldivia Medina </t>
  </si>
  <si>
    <t xml:space="preserve"> Ignacio Gonzalo Concha Soffia </t>
  </si>
  <si>
    <t xml:space="preserve"> Patricio Fernández Cox </t>
  </si>
  <si>
    <t xml:space="preserve"> Juan León Babarovic </t>
  </si>
  <si>
    <t xml:space="preserve"> Jorge Temístocles Grebe </t>
  </si>
  <si>
    <t xml:space="preserve"> Fernando Lathrop Donoso </t>
  </si>
  <si>
    <t xml:space="preserve"> flathrop@clubdegolfcachagua.cl</t>
  </si>
  <si>
    <t xml:space="preserve"> 33 277 1001    </t>
  </si>
  <si>
    <t>S.A. FERIA DE LOS AGRICULTORES</t>
  </si>
  <si>
    <t xml:space="preserve"> Gastón Pozo Merino </t>
  </si>
  <si>
    <t xml:space="preserve"> safa@agricultorestalca.cl</t>
  </si>
  <si>
    <t xml:space="preserve"> Gastón Pozo Gesswein</t>
  </si>
  <si>
    <t xml:space="preserve"> Nicolás Alberto Parot Boragk </t>
  </si>
  <si>
    <t xml:space="preserve"> María M. Burgos Letelier</t>
  </si>
  <si>
    <t xml:space="preserve"> Sergio Onofre Jarpa Reyes</t>
  </si>
  <si>
    <t xml:space="preserve"> Joaquín Correa Pozo </t>
  </si>
  <si>
    <t xml:space="preserve"> safa@agricultoresralca.cl</t>
  </si>
  <si>
    <t xml:space="preserve"> Ricardo Pozo Luco </t>
  </si>
  <si>
    <t xml:space="preserve"> 71 224 2655    </t>
  </si>
  <si>
    <t xml:space="preserve"> Juan Sebastián Vicuña Rengifo </t>
  </si>
  <si>
    <t>S.C. JOHNSON &amp; SON CHILE LTDA.</t>
  </si>
  <si>
    <t>Ceras y Similares | Productos Químicos Especiales</t>
  </si>
  <si>
    <t xml:space="preserve"> Emiliano Pierdant Canales </t>
  </si>
  <si>
    <t xml:space="preserve"> 2 2370 5125    </t>
  </si>
  <si>
    <t xml:space="preserve"> Carlo Salce Weber</t>
  </si>
  <si>
    <t xml:space="preserve"> 2 2370 5160</t>
  </si>
  <si>
    <t>SABA ESTACIONAMIENTO DE CHILE S.A.</t>
  </si>
  <si>
    <t xml:space="preserve"> Cristóbal Wagener Almarza </t>
  </si>
  <si>
    <t xml:space="preserve"> 2 2720 9703    </t>
  </si>
  <si>
    <t>SACYR CHILE S.A.</t>
  </si>
  <si>
    <t>Construcción de Obras Públicas en General | Empresas Constructoras</t>
  </si>
  <si>
    <t xml:space="preserve"> Santiago García Cedrún </t>
  </si>
  <si>
    <t xml:space="preserve"> 2 2355 6817    </t>
  </si>
  <si>
    <t xml:space="preserve"> Jorge Casaus Oroz </t>
  </si>
  <si>
    <t xml:space="preserve"> 2 2355 6800    </t>
  </si>
  <si>
    <t xml:space="preserve"> Enrique Alcalde Ross</t>
  </si>
  <si>
    <t xml:space="preserve"> 2 2355 6800</t>
  </si>
  <si>
    <t xml:space="preserve"> Marta Metcalfe Cartagena </t>
  </si>
  <si>
    <t xml:space="preserve"> mmetcalfe@sacyr.com</t>
  </si>
  <si>
    <t xml:space="preserve"> Richard Poblete </t>
  </si>
  <si>
    <t xml:space="preserve"> Gerente de Tecnologías de la Información y Comunicación Corporativo</t>
  </si>
  <si>
    <t xml:space="preserve"> rpoblete@sacyr.com</t>
  </si>
  <si>
    <t>SAFETY SERVICE SPA</t>
  </si>
  <si>
    <t>Artículos de Seguridad Industrial | Electrónica: Ingeniería | Equipos y Sistemas de Iluminación | Equipos y Sistemas de Seguridad Industrial | Importadores y Representantes | Ingeniería Ambiental</t>
  </si>
  <si>
    <t xml:space="preserve"> Carlos D. Vial Gómez</t>
  </si>
  <si>
    <t xml:space="preserve"> 2 2578 6200</t>
  </si>
  <si>
    <t xml:space="preserve"> Marcela Alvarez Andrade </t>
  </si>
  <si>
    <t xml:space="preserve"> marcela@vialsafety.cl</t>
  </si>
  <si>
    <t xml:space="preserve"> 2 2578 6200    </t>
  </si>
  <si>
    <t xml:space="preserve"> Carlos E. Vial Hurtado </t>
  </si>
  <si>
    <t xml:space="preserve"> Gerente de Ventas y Servicios Zona Central</t>
  </si>
  <si>
    <t xml:space="preserve"> carlose@vialsafety.cl</t>
  </si>
  <si>
    <t xml:space="preserve"> Christian Vial Díaz </t>
  </si>
  <si>
    <t xml:space="preserve"> Gerente de Ventas y Servicios Zona Norte</t>
  </si>
  <si>
    <t xml:space="preserve"> christian@vialsafety.cl</t>
  </si>
  <si>
    <t xml:space="preserve"> Gonzalo Vial Díaz </t>
  </si>
  <si>
    <t xml:space="preserve"> Gerente de Ventas y Servicios Zona Sur</t>
  </si>
  <si>
    <t xml:space="preserve"> gonzalo@vialsafety.cl</t>
  </si>
  <si>
    <t>SAIEG &amp; CIA. LTDA.</t>
  </si>
  <si>
    <t>Exportaciones | Hilos | Lanas</t>
  </si>
  <si>
    <t xml:space="preserve"> Ian Saieg Manzano</t>
  </si>
  <si>
    <t xml:space="preserve"> 2 2597 6100</t>
  </si>
  <si>
    <t xml:space="preserve"> Cristóbal Saieg Zahr</t>
  </si>
  <si>
    <t>SAKATA SEED CHILE S.A.</t>
  </si>
  <si>
    <t xml:space="preserve"> Carlos Kishimoto </t>
  </si>
  <si>
    <t xml:space="preserve"> ckishimoto@sakata.cl</t>
  </si>
  <si>
    <t xml:space="preserve"> 33 229 3900    </t>
  </si>
  <si>
    <t xml:space="preserve"> Héctor Díaz Vásquez </t>
  </si>
  <si>
    <t xml:space="preserve"> hdiaz@sakata.cl</t>
  </si>
  <si>
    <t>SAL TRINIDAD</t>
  </si>
  <si>
    <t xml:space="preserve"> Dominga Pacheco Medina </t>
  </si>
  <si>
    <t xml:space="preserve"> dominga@saltrinidad.cl</t>
  </si>
  <si>
    <t xml:space="preserve"> 2 2563 0870    </t>
  </si>
  <si>
    <t>SALCEDO &amp; CIA., ABOGADOS + AUDITORES TRIBUTARIOS</t>
  </si>
  <si>
    <t>Abogados y Estudios Jurídicos | Asesorías Tributarias | Auditores y Servicios de Contabilidad | Defensa Tributaria Especializada</t>
  </si>
  <si>
    <t xml:space="preserve"> Claudio Salcedo Gabrielli </t>
  </si>
  <si>
    <t xml:space="preserve"> Socio Abogado</t>
  </si>
  <si>
    <t xml:space="preserve"> claudio.salcedo@salcedoycia.cl</t>
  </si>
  <si>
    <t xml:space="preserve"> 2 2333 0006    </t>
  </si>
  <si>
    <t xml:space="preserve"> Jaime Fouillioux Maturana </t>
  </si>
  <si>
    <t xml:space="preserve"> jaime.fouillioux@salmag.com</t>
  </si>
  <si>
    <t xml:space="preserve"> 9 7887 2869    </t>
  </si>
  <si>
    <t xml:space="preserve"> Rodrigo Mendiburu Zanabria </t>
  </si>
  <si>
    <t xml:space="preserve"> rodrigo.mendiburu@salmag.com</t>
  </si>
  <si>
    <t xml:space="preserve"> 9 9299 0698    </t>
  </si>
  <si>
    <t xml:space="preserve"> Luis Rigoberto Villalobos Rodríguez </t>
  </si>
  <si>
    <t xml:space="preserve"> Gerente de Logística y Servicos Mineros</t>
  </si>
  <si>
    <t xml:space="preserve"> luis.villalobos@salmag.com</t>
  </si>
  <si>
    <t xml:space="preserve"> 9 4264 6599    </t>
  </si>
  <si>
    <t xml:space="preserve"> Daniel Van Der Werf Mayer </t>
  </si>
  <si>
    <t xml:space="preserve"> Gerente de Administración y Gestión</t>
  </si>
  <si>
    <t xml:space="preserve"> dvander@salmag.com</t>
  </si>
  <si>
    <t xml:space="preserve"> 9 7959 1546    </t>
  </si>
  <si>
    <t xml:space="preserve"> José Ignacio Carrasco Bravo</t>
  </si>
  <si>
    <t xml:space="preserve"> 9 4460 0431</t>
  </si>
  <si>
    <t>SALESIANOS IMPRESORES S.A.</t>
  </si>
  <si>
    <t xml:space="preserve"> Jorge Rodrigo Herrera Jiménez</t>
  </si>
  <si>
    <t xml:space="preserve"> 2 2530 7924</t>
  </si>
  <si>
    <t xml:space="preserve"> Carlos Hayden Saxton </t>
  </si>
  <si>
    <t xml:space="preserve"> chayden@salesianosimpresores.cl</t>
  </si>
  <si>
    <t xml:space="preserve"> 2 2530 7914    </t>
  </si>
  <si>
    <t xml:space="preserve"> Isabel Patricia Colin Espinoza </t>
  </si>
  <si>
    <t xml:space="preserve"> icolin@salesianosimpresores.cl</t>
  </si>
  <si>
    <t xml:space="preserve"> 2 2530 7924    </t>
  </si>
  <si>
    <t xml:space="preserve"> Nelly Moya San Martín </t>
  </si>
  <si>
    <t xml:space="preserve"> nmoya@salesianosimpresores.cl</t>
  </si>
  <si>
    <t xml:space="preserve"> 2 2530 7919    </t>
  </si>
  <si>
    <t>SALFACORP S.A.</t>
  </si>
  <si>
    <t>Empresas Constructoras | Inmobiliarias | Servicios de Ingeniería, Obras Civiles y Construcción</t>
  </si>
  <si>
    <t xml:space="preserve"> Andrés Navarro Haeussler</t>
  </si>
  <si>
    <t xml:space="preserve"> 2 2902 0000</t>
  </si>
  <si>
    <t xml:space="preserve"> Aníbal Ramón Montero Saavedra </t>
  </si>
  <si>
    <t xml:space="preserve"> Pablo Salinas Errázuriz </t>
  </si>
  <si>
    <t xml:space="preserve"> Joaquín Villarino Herrera </t>
  </si>
  <si>
    <t xml:space="preserve"> Jorge Andrés Meruane Boza</t>
  </si>
  <si>
    <t xml:space="preserve"> Juan Manuel Irarrázaval Mena </t>
  </si>
  <si>
    <t xml:space="preserve"> Gerente General de Ingeniería y Construcción</t>
  </si>
  <si>
    <t xml:space="preserve"> Matías Francisco Stamm Moreno</t>
  </si>
  <si>
    <t xml:space="preserve"> Gerente General de Inmobiliaria Aconcagua</t>
  </si>
  <si>
    <t xml:space="preserve"> Augusto César Coello Lizana </t>
  </si>
  <si>
    <t xml:space="preserve"> Gerente General de Rentas y Desarrollo Inmobiliario</t>
  </si>
  <si>
    <t xml:space="preserve"> Jorge Elías Correa Carvallo </t>
  </si>
  <si>
    <t xml:space="preserve"> Gerente Corporativo de Administración</t>
  </si>
  <si>
    <t xml:space="preserve"> José Luis Sánchez Santelices </t>
  </si>
  <si>
    <t xml:space="preserve"> José Tomás Palacios Calvanese </t>
  </si>
  <si>
    <t xml:space="preserve"> Fiscal Corporativo</t>
  </si>
  <si>
    <t xml:space="preserve"> Desarrollo Minero</t>
  </si>
  <si>
    <t xml:space="preserve"> Rodrigo Hübner Grasso </t>
  </si>
  <si>
    <t xml:space="preserve"> Construccion y Monntaje Industrial</t>
  </si>
  <si>
    <t xml:space="preserve"> Gonzalo Alejandro Mardones Pantoja</t>
  </si>
  <si>
    <t xml:space="preserve"> Francisco Javier Ariztía Bezanilla </t>
  </si>
  <si>
    <t xml:space="preserve"> Obras Industriales y Obras Marítimas</t>
  </si>
  <si>
    <t xml:space="preserve"> Juan Carlos Jara Infante </t>
  </si>
  <si>
    <t xml:space="preserve"> Construcción de Obras Civiles</t>
  </si>
  <si>
    <t xml:space="preserve"> Movimientos de Tierra</t>
  </si>
  <si>
    <t xml:space="preserve"> Matías Arteaga Correa</t>
  </si>
  <si>
    <t>SALFAVEL COMERCIAL S.A.</t>
  </si>
  <si>
    <t>Cadenas de Transmisión | Equipos y Sistemas de Transporte de Materiales y sus Componentes (Poleas, Polines, Rodillos) | Importadores y Representantes | Maquinaria, Equipos, Accesorios, Repuestos y Suministros para la Minería | Reductores de Velocidad | Rodamientos</t>
  </si>
  <si>
    <t xml:space="preserve"> Juan Enrique Castro Cannobbio </t>
  </si>
  <si>
    <t xml:space="preserve"> j.castro@salfacom.cl</t>
  </si>
  <si>
    <t xml:space="preserve"> 2 2948 4264    </t>
  </si>
  <si>
    <t>SALGADO Y CIA. LTDA.</t>
  </si>
  <si>
    <t xml:space="preserve"> Jorge Salgado Durango </t>
  </si>
  <si>
    <t xml:space="preserve"> 2 2681 1427    </t>
  </si>
  <si>
    <t xml:space="preserve"> Pablo Salgado Durango </t>
  </si>
  <si>
    <t xml:space="preserve"> jsalgado@dusal.cl</t>
  </si>
  <si>
    <t>SALINAS Y FABRES S.A.</t>
  </si>
  <si>
    <t>Garages y Estaciones de Servicio | Maquinaria, Equipos, Accesorios, Repuestos y Suministros para la Construcción y Obras Conexas | Neumáticos, Cámaras de Caucho y Recauchajes | Repuestos, Piezas y Accesorios para Automóviles y Camiones | Vehículos, Venta y Representación</t>
  </si>
  <si>
    <t xml:space="preserve"> Manuel José Salinas Acuña </t>
  </si>
  <si>
    <t xml:space="preserve"> salfa@salfa.cl</t>
  </si>
  <si>
    <t xml:space="preserve"> 2 2810 9222    </t>
  </si>
  <si>
    <t xml:space="preserve"> Carlos Fabres Scaler </t>
  </si>
  <si>
    <t xml:space="preserve"> 2 2810 9000    </t>
  </si>
  <si>
    <t xml:space="preserve"> Roberto Salinas Carvallo </t>
  </si>
  <si>
    <t xml:space="preserve"> Gerente de Ventas Maquinarias</t>
  </si>
  <si>
    <t xml:space="preserve"> 2 2810 9343    </t>
  </si>
  <si>
    <t xml:space="preserve"> Franco Capurro Reposi </t>
  </si>
  <si>
    <t xml:space="preserve"> Gerente Rent a Car</t>
  </si>
  <si>
    <t xml:space="preserve"> 2 2810 9232    </t>
  </si>
  <si>
    <t xml:space="preserve"> Gerente de Neumáticos</t>
  </si>
  <si>
    <t xml:space="preserve"> 2 2810 9272    </t>
  </si>
  <si>
    <t>SALMONES ANTARTICA S.A.</t>
  </si>
  <si>
    <t>Alimentos para Peces | Empresas Pesqueras | Exportaciones</t>
  </si>
  <si>
    <t xml:space="preserve"> Masato Ohira</t>
  </si>
  <si>
    <t xml:space="preserve"> 65 267 3302</t>
  </si>
  <si>
    <t xml:space="preserve"> René Cárdenas González </t>
  </si>
  <si>
    <t xml:space="preserve"> rcardena@nissui.cl</t>
  </si>
  <si>
    <t xml:space="preserve"> 65 267 3302    </t>
  </si>
  <si>
    <t xml:space="preserve"> Mario Bahamondes Vásquez </t>
  </si>
  <si>
    <t xml:space="preserve"> Gerente de Producción Agua Dulce y Agua Mar</t>
  </si>
  <si>
    <t xml:space="preserve"> mbahamondes@nissui.cl</t>
  </si>
  <si>
    <t xml:space="preserve"> Claudio Lara Martínez </t>
  </si>
  <si>
    <t xml:space="preserve"> Gerente de Cultivo</t>
  </si>
  <si>
    <t xml:space="preserve"> clara@nissui.cl</t>
  </si>
  <si>
    <t xml:space="preserve"> José Luis García Vaquer </t>
  </si>
  <si>
    <t xml:space="preserve"> Gerente de Valor Agregado / Gerente Planta Proceso</t>
  </si>
  <si>
    <t xml:space="preserve"> jgarcia@nissui.cl</t>
  </si>
  <si>
    <t>SALMONES AYSEN S.A.</t>
  </si>
  <si>
    <t>Crianza de Animales o Peces | Empresas Pesqueras</t>
  </si>
  <si>
    <t xml:space="preserve"> Pablo Cajtak Bevilacqua </t>
  </si>
  <si>
    <t xml:space="preserve"> pcajtak@salmonesaysen.cl</t>
  </si>
  <si>
    <t xml:space="preserve"> 2 2940 5900    </t>
  </si>
  <si>
    <t xml:space="preserve"> Jorge Guzmán Espínola </t>
  </si>
  <si>
    <t xml:space="preserve"> jguzman@salmonesaysen.cl</t>
  </si>
  <si>
    <t xml:space="preserve"> Vianka Aguirre Cortez </t>
  </si>
  <si>
    <t xml:space="preserve"> vaguirre@salmonesaysen.cl</t>
  </si>
  <si>
    <t>SALMONES DE CHILE ALIMENTOS SPA</t>
  </si>
  <si>
    <t xml:space="preserve"> Roberto Pradenas Lizama </t>
  </si>
  <si>
    <t xml:space="preserve"> rpradenas@salmones-dechile.cl</t>
  </si>
  <si>
    <t xml:space="preserve"> 65 267 2205    </t>
  </si>
  <si>
    <t xml:space="preserve"> Fernando Aravena Colomer </t>
  </si>
  <si>
    <t xml:space="preserve"> faravena@salmones-dechile.cl</t>
  </si>
  <si>
    <t xml:space="preserve"> 65 267 2221    </t>
  </si>
  <si>
    <t>SALMONES MULTIEXPORT S.A.</t>
  </si>
  <si>
    <t xml:space="preserve"> Andrés Lyon Labbé </t>
  </si>
  <si>
    <t xml:space="preserve"> alyon@multiexportfoods.com</t>
  </si>
  <si>
    <t xml:space="preserve"> 65 248 3710    </t>
  </si>
  <si>
    <t xml:space="preserve"> Gino Manríquez </t>
  </si>
  <si>
    <t xml:space="preserve"> gmanriquez@multiexportfoods.com</t>
  </si>
  <si>
    <t xml:space="preserve"> Marcelo Cisternas Pereira </t>
  </si>
  <si>
    <t xml:space="preserve"> mcisternas@multiexportfoods.com</t>
  </si>
  <si>
    <t xml:space="preserve"> 65 248 0920    </t>
  </si>
  <si>
    <t>SALMONES PACIFIC STAR S.A.</t>
  </si>
  <si>
    <t xml:space="preserve"> Gastón Cortez Quezada </t>
  </si>
  <si>
    <t xml:space="preserve"> gaston.cortez@salmonesaustral.cl</t>
  </si>
  <si>
    <t xml:space="preserve"> 65 222 7000    </t>
  </si>
  <si>
    <t xml:space="preserve"> Claudio Andrés Melgarejo Villarroel </t>
  </si>
  <si>
    <t xml:space="preserve"> claudio.melgarejo@salmonesaustral.cl</t>
  </si>
  <si>
    <t xml:space="preserve"> Mauricio Toirkens Scheel </t>
  </si>
  <si>
    <t xml:space="preserve"> mauricio.toirkens@salmonesaustral.cl</t>
  </si>
  <si>
    <t xml:space="preserve"> Javier Lecaros Hernández </t>
  </si>
  <si>
    <t xml:space="preserve"> javier.lecaros@salmonesaustral.cl</t>
  </si>
  <si>
    <t xml:space="preserve"> Andrés Rosa Koelichen </t>
  </si>
  <si>
    <t xml:space="preserve"> Gerente de Farming</t>
  </si>
  <si>
    <t xml:space="preserve"> andres.rosa@salmonesaustral.cl</t>
  </si>
  <si>
    <t>SALMONOIL S.A.</t>
  </si>
  <si>
    <t xml:space="preserve"> 65 248 8210    </t>
  </si>
  <si>
    <t xml:space="preserve"> lbujanda@fiordoaustral.cl</t>
  </si>
  <si>
    <t xml:space="preserve"> 65 222 2625    </t>
  </si>
  <si>
    <t xml:space="preserve"> 65 248 8211    </t>
  </si>
  <si>
    <t xml:space="preserve"> Francisco Correa Prado</t>
  </si>
  <si>
    <t xml:space="preserve"> 65 248 8233</t>
  </si>
  <si>
    <t>SALOMON SACK S.A.</t>
  </si>
  <si>
    <t>Acero | Alambres, Clavos, Pernos, Tornillos, Grapas, Gaviones y Similares | Barracas de Fierro | Barras para Hormigón | Cañerías y Tubos Metálicos | Mallas Metálicas | Materiales para la Construcción | Perfiles Metálicos | Planchas y Chapas Metálicas</t>
  </si>
  <si>
    <t xml:space="preserve"> Luis Hernán Duarte Moll </t>
  </si>
  <si>
    <t xml:space="preserve"> luis.duarte@sack.cl</t>
  </si>
  <si>
    <t xml:space="preserve"> 2 2441 5700    </t>
  </si>
  <si>
    <t xml:space="preserve"> Gonzalo Aranda Solari</t>
  </si>
  <si>
    <t xml:space="preserve"> 2 2441 5700</t>
  </si>
  <si>
    <t xml:space="preserve"> Alejandro Prat Kirsinger</t>
  </si>
  <si>
    <t>SALZBURG HOTEL Y SPA S.A.</t>
  </si>
  <si>
    <t xml:space="preserve"> Nicolás Molina Uribe </t>
  </si>
  <si>
    <t xml:space="preserve"> nicolas.molina@3dspiritmktg.com</t>
  </si>
  <si>
    <t xml:space="preserve"> 65 242 1589    </t>
  </si>
  <si>
    <t>SAM MARSALLI JUNIOR LTDA.</t>
  </si>
  <si>
    <t xml:space="preserve"> Sam Marsalli Fuso </t>
  </si>
  <si>
    <t xml:space="preserve"> consulta@sammarsalli.cl</t>
  </si>
  <si>
    <t xml:space="preserve"> 2 2328 9100    </t>
  </si>
  <si>
    <t xml:space="preserve"> Sylvia Araneda De Solar</t>
  </si>
  <si>
    <t xml:space="preserve"> 2 2328 9100</t>
  </si>
  <si>
    <t>SAMI LTDA.</t>
  </si>
  <si>
    <t>Fumigaciones y Destrucción de Plagas | Servicios de Aseo, Limpieza y Mantención | Servicios Temporales de Secretaría, Interpretación, Traducciones y Otros</t>
  </si>
  <si>
    <t xml:space="preserve"> María Soledad Bravo Cuervo </t>
  </si>
  <si>
    <t xml:space="preserve"> sami@sami.cl</t>
  </si>
  <si>
    <t xml:space="preserve"> 2 2239 9084    </t>
  </si>
  <si>
    <t xml:space="preserve"> Germán Arza Marchant</t>
  </si>
  <si>
    <t xml:space="preserve"> 2 2239 9084</t>
  </si>
  <si>
    <t>SAMMUR HNOS. Y CIA. LTDA.</t>
  </si>
  <si>
    <t>Lanas | Ropa de Vestir | Ropa y Uniformes de Trabajo</t>
  </si>
  <si>
    <t xml:space="preserve"> Jorge Sammur Atala </t>
  </si>
  <si>
    <t xml:space="preserve"> info@missura.cl</t>
  </si>
  <si>
    <t xml:space="preserve"> 2 2737 8343    </t>
  </si>
  <si>
    <t>SAMSONITE CHILE S.A.</t>
  </si>
  <si>
    <t xml:space="preserve"> Renato Palma </t>
  </si>
  <si>
    <t xml:space="preserve"> renato.palma@samsonite.com</t>
  </si>
  <si>
    <t xml:space="preserve"> 2 2651 2800    </t>
  </si>
  <si>
    <t xml:space="preserve"> Sandro Inostroza Guerrero </t>
  </si>
  <si>
    <t xml:space="preserve"> sandro.inostroza@samsonite.com</t>
  </si>
  <si>
    <t xml:space="preserve"> Cristian Tagle Swett </t>
  </si>
  <si>
    <t xml:space="preserve"> maria.ramos@samsonite.com</t>
  </si>
  <si>
    <t xml:space="preserve"> Rodrigo De Vicente Bueno </t>
  </si>
  <si>
    <t xml:space="preserve"> rodevic@vtr.net</t>
  </si>
  <si>
    <t xml:space="preserve"> 2 2683 8966    </t>
  </si>
  <si>
    <t xml:space="preserve"> Samuel De Vicente Bueno</t>
  </si>
  <si>
    <t xml:space="preserve"> 2 2683 8966</t>
  </si>
  <si>
    <t>SAN FELIPE S.A.</t>
  </si>
  <si>
    <t xml:space="preserve"> Winston Walton Villanueva </t>
  </si>
  <si>
    <t xml:space="preserve"> wwalton@csanfelipe.cl</t>
  </si>
  <si>
    <t xml:space="preserve"> 2 2719 6535    </t>
  </si>
  <si>
    <t xml:space="preserve"> Carlos Enrique Trautmann Montt </t>
  </si>
  <si>
    <t xml:space="preserve"> carlos@csanfelipe.cl</t>
  </si>
  <si>
    <t xml:space="preserve"> Magdalena Cáceres Morales</t>
  </si>
  <si>
    <t xml:space="preserve"> 2 2719 6535</t>
  </si>
  <si>
    <t>SAN FRANCISCO INVESTMENT S.A.</t>
  </si>
  <si>
    <t xml:space="preserve"> Claudio Félix Fischer Llop </t>
  </si>
  <si>
    <t xml:space="preserve"> Roberto Chute </t>
  </si>
  <si>
    <t xml:space="preserve"> Anthony Leeming </t>
  </si>
  <si>
    <t xml:space="preserve"> Enrique Cibié Bluth </t>
  </si>
  <si>
    <t xml:space="preserve"> Manuel Rojas Ramírez </t>
  </si>
  <si>
    <t xml:space="preserve"> 72 295 1100    </t>
  </si>
  <si>
    <t xml:space="preserve"> Luis Piñones </t>
  </si>
  <si>
    <t>SAN FRANCISCO LODGE</t>
  </si>
  <si>
    <t>Deportes y Recreación | Organización de Eventos, Promociones y Lanzamientos</t>
  </si>
  <si>
    <t xml:space="preserve"> Francisco Correa Cuevas </t>
  </si>
  <si>
    <t xml:space="preserve"> fcorrea@sflodge.cl</t>
  </si>
  <si>
    <t xml:space="preserve"> 9 6577 2135    </t>
  </si>
  <si>
    <t xml:space="preserve"> Carmen Rodríguez Delgado</t>
  </si>
  <si>
    <t xml:space="preserve"> 9 7496 1403</t>
  </si>
  <si>
    <t>SAN JORGE PACKAGING S.A.</t>
  </si>
  <si>
    <t xml:space="preserve"> Jorge Castillo Olivares </t>
  </si>
  <si>
    <t xml:space="preserve"> jcastillo@sjp.cl</t>
  </si>
  <si>
    <t xml:space="preserve"> 2 2596 1000    </t>
  </si>
  <si>
    <t xml:space="preserve"> Dieter Olivares Weinmann </t>
  </si>
  <si>
    <t xml:space="preserve"> Raúl Silva Sandoval </t>
  </si>
  <si>
    <t xml:space="preserve"> rsilva@sjp.cl</t>
  </si>
  <si>
    <t xml:space="preserve"> Carolina Yáñez </t>
  </si>
  <si>
    <t xml:space="preserve"> cyanez@sjp.cl</t>
  </si>
  <si>
    <t xml:space="preserve"> 2 2596 1026    </t>
  </si>
  <si>
    <t xml:space="preserve"> Marcela Martínez</t>
  </si>
  <si>
    <t xml:space="preserve"> 2 2596 1000</t>
  </si>
  <si>
    <t>SAN NICOLAS WINES S.A.</t>
  </si>
  <si>
    <t xml:space="preserve"> Antonio Ignacio Punti Ferrer </t>
  </si>
  <si>
    <t xml:space="preserve"> apunti@snwines.com</t>
  </si>
  <si>
    <t xml:space="preserve"> 72 255 2195    </t>
  </si>
  <si>
    <t>SAN PABLO ALIMENTOS LTDA.</t>
  </si>
  <si>
    <t xml:space="preserve"> Francisco Miranda Arellano</t>
  </si>
  <si>
    <t xml:space="preserve"> 2 2489 2000</t>
  </si>
  <si>
    <t xml:space="preserve"> Francisco Ponce </t>
  </si>
  <si>
    <t xml:space="preserve"> francisco.ponce@sanpablosa.cl</t>
  </si>
  <si>
    <t xml:space="preserve"> 2 2489 2000    </t>
  </si>
  <si>
    <t xml:space="preserve"> Carlos Cid García </t>
  </si>
  <si>
    <t xml:space="preserve"> Jefe de Administración, Finanzas e Informática</t>
  </si>
  <si>
    <t xml:space="preserve"> ccid@sanpablosa.cl</t>
  </si>
  <si>
    <t xml:space="preserve"> Benjamín Olivos </t>
  </si>
  <si>
    <t xml:space="preserve"> bolivos@sanpablosa.cl</t>
  </si>
  <si>
    <t xml:space="preserve"> Patricio Toledo Romo </t>
  </si>
  <si>
    <t xml:space="preserve"> Asistente de Recursos Humanos</t>
  </si>
  <si>
    <t xml:space="preserve"> patricio.toledo@sanpablosa.cl</t>
  </si>
  <si>
    <t>SAN VICENTE TERMINAL INTERNACIONAL S.A.</t>
  </si>
  <si>
    <t xml:space="preserve"> Carlos Urriola Tam </t>
  </si>
  <si>
    <t xml:space="preserve"> carlos.urriola@mitpan.com</t>
  </si>
  <si>
    <t xml:space="preserve"> mvaldes@saam.cl</t>
  </si>
  <si>
    <t xml:space="preserve"> Jaime Neal </t>
  </si>
  <si>
    <t xml:space="preserve"> John Aldaya </t>
  </si>
  <si>
    <t xml:space="preserve"> Gonzalo Fuentes Robles </t>
  </si>
  <si>
    <t xml:space="preserve"> gfuentes@svti.cl</t>
  </si>
  <si>
    <t xml:space="preserve"> 41 250 3601    </t>
  </si>
  <si>
    <t xml:space="preserve"> Rodrigo Vidal González</t>
  </si>
  <si>
    <t xml:space="preserve"> 41 250 3601</t>
  </si>
  <si>
    <t xml:space="preserve"> Henry Luengo Carrasco</t>
  </si>
  <si>
    <t xml:space="preserve"> 41 250 3600</t>
  </si>
  <si>
    <t xml:space="preserve"> Javier Valderrama</t>
  </si>
  <si>
    <t xml:space="preserve"> Renato Matus </t>
  </si>
  <si>
    <t xml:space="preserve"> rmatus@svti.cl</t>
  </si>
  <si>
    <t xml:space="preserve"> 41 250 3600    </t>
  </si>
  <si>
    <t>SANAM LTDA.</t>
  </si>
  <si>
    <t xml:space="preserve"> Sebastián Cruz Lira </t>
  </si>
  <si>
    <t xml:space="preserve"> sebastiancruz@sanam.cl</t>
  </si>
  <si>
    <t xml:space="preserve"> 2 2204 1062    </t>
  </si>
  <si>
    <t>SANATORIO MARITIMO SAN JUAN DE DIOS</t>
  </si>
  <si>
    <t xml:space="preserve"> Andrés Pinto Escobar </t>
  </si>
  <si>
    <t xml:space="preserve"> apinto@sanatoriomaritimo.cl</t>
  </si>
  <si>
    <t xml:space="preserve"> 32 213 8000    </t>
  </si>
  <si>
    <t xml:space="preserve"> Claudia Díaz Zárate </t>
  </si>
  <si>
    <t xml:space="preserve"> cdiaz@sanatoriomaritimo.cl</t>
  </si>
  <si>
    <t>SANCES LTDA.</t>
  </si>
  <si>
    <t>Caucho | Exportaciones | Materiales para Calzado | Poliuretano</t>
  </si>
  <si>
    <t xml:space="preserve"> Jorge Sances Duarte</t>
  </si>
  <si>
    <t xml:space="preserve"> 2 2854 2422</t>
  </si>
  <si>
    <t>SANCHEZ E HIJOS LTDA.</t>
  </si>
  <si>
    <t>Productos Plásticos | Tapas Plásticas</t>
  </si>
  <si>
    <t xml:space="preserve"> José Víctor Sánchez Silva</t>
  </si>
  <si>
    <t xml:space="preserve"> 2 2739 2430</t>
  </si>
  <si>
    <t xml:space="preserve"> Pedro Fernando Díaz Silva </t>
  </si>
  <si>
    <t xml:space="preserve"> p.diaz@atomplast.cl</t>
  </si>
  <si>
    <t xml:space="preserve"> 2 2739 2430    </t>
  </si>
  <si>
    <t xml:space="preserve"> Marco Antonio Avalos Cornejo </t>
  </si>
  <si>
    <t xml:space="preserve"> mavalos@atomplast.cl</t>
  </si>
  <si>
    <t>SANCHEZ Y CIA. LTDA.</t>
  </si>
  <si>
    <t>Envases de Plástico | Productos Químicos Especiales</t>
  </si>
  <si>
    <t xml:space="preserve"> sanchezycia@strong.cl</t>
  </si>
  <si>
    <t xml:space="preserve"> 2 2740 6102    </t>
  </si>
  <si>
    <t xml:space="preserve"> 2 2740 6151    </t>
  </si>
  <si>
    <t xml:space="preserve"> Jorge Catrileo </t>
  </si>
  <si>
    <t xml:space="preserve"> Gerente de Producción Planta Carrascal</t>
  </si>
  <si>
    <t xml:space="preserve"> supervisorcarrascal@strong.cl</t>
  </si>
  <si>
    <t xml:space="preserve"> 2 2740 6106    </t>
  </si>
  <si>
    <t xml:space="preserve"> Luis Donoso </t>
  </si>
  <si>
    <t xml:space="preserve"> adquisiciones@strong.cl</t>
  </si>
  <si>
    <t xml:space="preserve"> 2 2740 6116    </t>
  </si>
  <si>
    <t>SANDE S.A.</t>
  </si>
  <si>
    <t>Alambres, Clavos, Pernos, Tornillos, Grapas, Gaviones y Similares | Compresores de Tornillo | Equipos de Procesamiento de Minerales | Ferretería y Ferretería Industrial | Generadores y Grupos Eléctricos | Herramientas | Herramientas Eléctricas y Electrónicas | Maquinaria, Equipos, Accesorios, Repuestos y Suministros para Procesar Madera y Metales | Soldadora Móvil | Taladros | Tornos</t>
  </si>
  <si>
    <t xml:space="preserve"> Luis Sande Iriondo </t>
  </si>
  <si>
    <t xml:space="preserve"> administracion@sande.cl</t>
  </si>
  <si>
    <t xml:space="preserve"> 2 2810 5600    </t>
  </si>
  <si>
    <t xml:space="preserve"> Luis A. Sande Hitschfeld</t>
  </si>
  <si>
    <t xml:space="preserve"> 2 2810 5600</t>
  </si>
  <si>
    <t xml:space="preserve"> Antonio Castillo Müller </t>
  </si>
  <si>
    <t xml:space="preserve"> 41 242 4420    </t>
  </si>
  <si>
    <t xml:space="preserve"> Rodolfo Moreno Borje </t>
  </si>
  <si>
    <t xml:space="preserve"> José Pablo Montaner Reyes </t>
  </si>
  <si>
    <t xml:space="preserve"> jmontaner@sande.cl</t>
  </si>
  <si>
    <t xml:space="preserve"> Leonardo Estay Sáez </t>
  </si>
  <si>
    <t xml:space="preserve"> Matías Zúñiga Bravo </t>
  </si>
  <si>
    <t xml:space="preserve"> Jefe de Servicios Técnicos</t>
  </si>
  <si>
    <t xml:space="preserve"> mzuniga@sande.cl</t>
  </si>
  <si>
    <t>SANDSIL QUIMICA LTDA.</t>
  </si>
  <si>
    <t>Aceites y Grasas Lubricantes | Productos Químicos Especiales</t>
  </si>
  <si>
    <t xml:space="preserve"> Blas Serón Moreno</t>
  </si>
  <si>
    <t xml:space="preserve"> 2 2738 6275</t>
  </si>
  <si>
    <t xml:space="preserve"> Vicky Andrés Gontupil </t>
  </si>
  <si>
    <t xml:space="preserve"> vandresg@sandsil.cl</t>
  </si>
  <si>
    <t xml:space="preserve"> 2 2738 6275    </t>
  </si>
  <si>
    <t>SANDVIK CHILE S.A.</t>
  </si>
  <si>
    <t>Acero | Artículos y Servicios para Artes Gráficas | Cañerías y Tubos Metálicos | Cintas y Flejes | Fittings de Acero Inoxidable | Importadores y Representantes | Maquinaria, Equipos, Accesorios, Repuestos y Suministros de uso Agrícola y Forestal | Maquinaria, Equipos, Accesorios, Repuestos y Suministros para la Minería | Planchas y Chapas Metálicas | Servicios Agrícolas y Forestales | Servicios, Productos e Insumos para la Minería | Soldaduras</t>
  </si>
  <si>
    <t xml:space="preserve"> Patricio Apablaza Dau </t>
  </si>
  <si>
    <t xml:space="preserve"> Country Manager y Gerente de Ventas</t>
  </si>
  <si>
    <t xml:space="preserve"> 2 2676 0200    </t>
  </si>
  <si>
    <t xml:space="preserve"> Cristian Peñailillo </t>
  </si>
  <si>
    <t xml:space="preserve"> 2 2676 0307    </t>
  </si>
  <si>
    <t xml:space="preserve"> Leonardo Solís-Rosas </t>
  </si>
  <si>
    <t>Estanques | Sanitarios y Grifería</t>
  </si>
  <si>
    <t xml:space="preserve"> Pedro Lyon Nagel </t>
  </si>
  <si>
    <t xml:space="preserve"> pedroalyon@gmail.com</t>
  </si>
  <si>
    <t xml:space="preserve"> 2 2551 2231    </t>
  </si>
  <si>
    <t xml:space="preserve"> María Elena Grado Soto </t>
  </si>
  <si>
    <t xml:space="preserve"> marylengrado@hotmail.com</t>
  </si>
  <si>
    <t>SANIX S.A.</t>
  </si>
  <si>
    <t xml:space="preserve"> Nelson Ricardo Vargas Navas </t>
  </si>
  <si>
    <t xml:space="preserve"> gerencia@sanix.cl</t>
  </si>
  <si>
    <t xml:space="preserve"> 2 2283 9802    </t>
  </si>
  <si>
    <t xml:space="preserve"> Hernán Morales Blanco </t>
  </si>
  <si>
    <t>SANOFI AVENTIS DE CHILE S.A.</t>
  </si>
  <si>
    <t xml:space="preserve"> henry.ordonez@sanofi.com</t>
  </si>
  <si>
    <t xml:space="preserve"> 2 2366 7005    </t>
  </si>
  <si>
    <t xml:space="preserve"> Gerber Gómez </t>
  </si>
  <si>
    <t xml:space="preserve"> gerber.gomez@sanofi.com</t>
  </si>
  <si>
    <t xml:space="preserve"> 2 2366 7000    </t>
  </si>
  <si>
    <t xml:space="preserve"> Carolina Salas </t>
  </si>
  <si>
    <t xml:space="preserve"> carolina.salas@sanofi.com</t>
  </si>
  <si>
    <t xml:space="preserve"> 2 2366 7009    </t>
  </si>
  <si>
    <t xml:space="preserve"> Camille Dussaillant </t>
  </si>
  <si>
    <t xml:space="preserve"> HR Business Partner</t>
  </si>
  <si>
    <t xml:space="preserve"> camille.dussaillant@sanofi.com</t>
  </si>
  <si>
    <t>SANTA ELVIRA S.A.</t>
  </si>
  <si>
    <t xml:space="preserve"> William Rodrigo Prado Muñoz </t>
  </si>
  <si>
    <t xml:space="preserve"> william.prado@tse.cl</t>
  </si>
  <si>
    <t xml:space="preserve"> 2 2738 4933    </t>
  </si>
  <si>
    <t xml:space="preserve"> Dina del Carmen Muñoz Rivera </t>
  </si>
  <si>
    <t xml:space="preserve"> contacto@tse.cl</t>
  </si>
  <si>
    <t xml:space="preserve"> Carlos Johan Prado Araya </t>
  </si>
  <si>
    <t xml:space="preserve"> carlos.prado@tse.cl</t>
  </si>
  <si>
    <t xml:space="preserve"> Pedro Antonio Prado Páez </t>
  </si>
  <si>
    <t xml:space="preserve"> pedro.prado@tse.cl</t>
  </si>
  <si>
    <t xml:space="preserve"> Nelson Florentino Prado Páez </t>
  </si>
  <si>
    <t>SANTA ISABEL SELLOS DE SEGURIDAD LIMITADA</t>
  </si>
  <si>
    <t xml:space="preserve"> Marco Antonio Caliri Munita</t>
  </si>
  <si>
    <t xml:space="preserve"> 2 2811 1460</t>
  </si>
  <si>
    <t xml:space="preserve"> Franco Caliri Munita </t>
  </si>
  <si>
    <t xml:space="preserve"> Gerente Comercial y de Exportaciones</t>
  </si>
  <si>
    <t xml:space="preserve"> ventas@santaisabelchile.com</t>
  </si>
  <si>
    <t xml:space="preserve"> 2 2811 1460    </t>
  </si>
  <si>
    <t>SANTA ROSA CHILE ALIMENTOS LTDA.</t>
  </si>
  <si>
    <t>Importadores y Representantes | Leche y Productos Lácteos</t>
  </si>
  <si>
    <t xml:space="preserve"> Claude Mauro </t>
  </si>
  <si>
    <t xml:space="preserve"> claude.mauro@santarosachile.com</t>
  </si>
  <si>
    <t xml:space="preserve"> 2 2726 3100    </t>
  </si>
  <si>
    <t xml:space="preserve"> Eric Pinard </t>
  </si>
  <si>
    <t xml:space="preserve"> eric.pinard@santarosachile.com</t>
  </si>
  <si>
    <t xml:space="preserve"> Max Hohmman </t>
  </si>
  <si>
    <t xml:space="preserve"> max.hohmman@santarosachile.com</t>
  </si>
  <si>
    <t xml:space="preserve"> Mirtza Flores Parra </t>
  </si>
  <si>
    <t xml:space="preserve"> mirtza.flores@santarosachile.com</t>
  </si>
  <si>
    <t>SANTANA S.A.</t>
  </si>
  <si>
    <t xml:space="preserve"> Juan Luis Vial Claro </t>
  </si>
  <si>
    <t xml:space="preserve"> Eduardo Fernández León </t>
  </si>
  <si>
    <t xml:space="preserve"> Francisco Cruzat Valdés </t>
  </si>
  <si>
    <t xml:space="preserve"> Tomás Hurtado Rourke </t>
  </si>
  <si>
    <t xml:space="preserve"> 2 2679 5250    </t>
  </si>
  <si>
    <t>SANTANDER CHILE HOLDING S.A.</t>
  </si>
  <si>
    <t xml:space="preserve"> 2 2320 8500    </t>
  </si>
  <si>
    <t xml:space="preserve"> Cristian Florence Kauer </t>
  </si>
  <si>
    <t xml:space="preserve"> Emiliano Muratore </t>
  </si>
  <si>
    <t xml:space="preserve"> Sergio Avila Salas </t>
  </si>
  <si>
    <t xml:space="preserve"> Guillermo Sabater Maroto </t>
  </si>
  <si>
    <t>SANTANDER CORPORATE &amp; INVESTMENT BANKING</t>
  </si>
  <si>
    <t xml:space="preserve"> Director General Santander Corporate &amp; Investment Banking</t>
  </si>
  <si>
    <t xml:space="preserve"> fred.meller@santander.cl</t>
  </si>
  <si>
    <t xml:space="preserve"> 2 2320 3601    </t>
  </si>
  <si>
    <t xml:space="preserve"> Jorge Valencia de la Cerda </t>
  </si>
  <si>
    <t xml:space="preserve"> Head of Banking &amp; Corporate Finance</t>
  </si>
  <si>
    <t xml:space="preserve"> jorge.valencia@santander.cl</t>
  </si>
  <si>
    <t xml:space="preserve"> 2 2320 8493    </t>
  </si>
  <si>
    <t xml:space="preserve"> Alvaro Taricco </t>
  </si>
  <si>
    <t xml:space="preserve"> Head of Global Transaction Banking</t>
  </si>
  <si>
    <t xml:space="preserve"> alvaro.taricco@santander.cl</t>
  </si>
  <si>
    <t xml:space="preserve"> 2 2647 4334    </t>
  </si>
  <si>
    <t xml:space="preserve"> Jaime Arriagada Santa María</t>
  </si>
  <si>
    <t xml:space="preserve"> 2 2320 8348</t>
  </si>
  <si>
    <t xml:space="preserve"> Andrés Trautmann Buc </t>
  </si>
  <si>
    <t xml:space="preserve"> Head of Global Markets</t>
  </si>
  <si>
    <t xml:space="preserve"> andre.trautmann@santander.cl</t>
  </si>
  <si>
    <t xml:space="preserve"> 2 2320 3746    </t>
  </si>
  <si>
    <t>SANTANDER CORREDORES DE BOLSA LTDA.</t>
  </si>
  <si>
    <t xml:space="preserve"> Axel Timmermann Fabres </t>
  </si>
  <si>
    <t xml:space="preserve"> axel.timmermann@santander.cl</t>
  </si>
  <si>
    <t xml:space="preserve"> 2 2320 2042    </t>
  </si>
  <si>
    <t>SANTANDER FACTORING S.A.</t>
  </si>
  <si>
    <t>Compañías de Leasing | Factoring (Financiamiento, Administración y Cobranza)</t>
  </si>
  <si>
    <t xml:space="preserve"> Sergio Mesa Cifuentes </t>
  </si>
  <si>
    <t xml:space="preserve"> 2 2647 9176    </t>
  </si>
  <si>
    <t>SANTANDER S.A., SOCIEDAD SECURITIZADORA</t>
  </si>
  <si>
    <t xml:space="preserve"> Felipe Sotomayor Rojo </t>
  </si>
  <si>
    <t xml:space="preserve"> Jaime Arriagada Santa María </t>
  </si>
  <si>
    <t xml:space="preserve"> Cristián Eguiluz Aravena </t>
  </si>
  <si>
    <t xml:space="preserve"> 2 2336 3306    </t>
  </si>
  <si>
    <t>SANTIAGO AGLIATI E HIJOS LTDA.</t>
  </si>
  <si>
    <t xml:space="preserve"> Santiago Agliati Molina </t>
  </si>
  <si>
    <t xml:space="preserve"> sagliati@agliati.cl</t>
  </si>
  <si>
    <t xml:space="preserve"> 2 2222 2720    </t>
  </si>
  <si>
    <t xml:space="preserve"> Marcos Corsi Chichizola </t>
  </si>
  <si>
    <t xml:space="preserve"> mcorsi@agliati.cl</t>
  </si>
  <si>
    <t xml:space="preserve"> 2 2222 4760    </t>
  </si>
  <si>
    <t xml:space="preserve"> Claudio Morales Ibáñez </t>
  </si>
  <si>
    <t xml:space="preserve"> cmorales@agliati.cl</t>
  </si>
  <si>
    <t xml:space="preserve"> Porfirio Arias Flores </t>
  </si>
  <si>
    <t xml:space="preserve"> Jefe de Intslaciones y Montaje</t>
  </si>
  <si>
    <t xml:space="preserve"> parias@agliati.cl</t>
  </si>
  <si>
    <t>SANTIAGO COMERCIO EXTERIOR EXPORTACIONES S.A.</t>
  </si>
  <si>
    <t>Frutas, Hortalizas, Congeladas | Jugos y Néctares de Fruta</t>
  </si>
  <si>
    <t xml:space="preserve"> Raimundo Valdés L.</t>
  </si>
  <si>
    <t xml:space="preserve"> Terenzio Casale Guesalaga </t>
  </si>
  <si>
    <t xml:space="preserve"> tcasale@sanco.cl</t>
  </si>
  <si>
    <t xml:space="preserve"> 75 245 1207    </t>
  </si>
  <si>
    <t>SANTILLANA DEL PACIFICO S.A. DE EDICIONES</t>
  </si>
  <si>
    <t xml:space="preserve"> Mauricio Montenegro López </t>
  </si>
  <si>
    <t xml:space="preserve"> rpino@santillana.com</t>
  </si>
  <si>
    <t xml:space="preserve"> 2 2384 3012    </t>
  </si>
  <si>
    <t xml:space="preserve"> Andrés Ahijón Medranda</t>
  </si>
  <si>
    <t xml:space="preserve"> 2 2384 3012</t>
  </si>
  <si>
    <t xml:space="preserve"> Andrés Messing Scholz</t>
  </si>
  <si>
    <t xml:space="preserve"> 2 2384 3121</t>
  </si>
  <si>
    <t xml:space="preserve"> Rodolfo Hidalgo Caprile</t>
  </si>
  <si>
    <t xml:space="preserve"> 2 2384 3149</t>
  </si>
  <si>
    <t>SAP CHILE LTDA.</t>
  </si>
  <si>
    <t xml:space="preserve"> Cristóbal Vergara </t>
  </si>
  <si>
    <t xml:space="preserve"> patricia.bustos@sap.com</t>
  </si>
  <si>
    <t xml:space="preserve"> 2 2440 3500    </t>
  </si>
  <si>
    <t xml:space="preserve"> Leticia Macciardi </t>
  </si>
  <si>
    <t xml:space="preserve"> leticia.macciardi@sap.com</t>
  </si>
  <si>
    <t>SAPROSEM S.A.</t>
  </si>
  <si>
    <t xml:space="preserve"> Alex Strodthoff Simunovic </t>
  </si>
  <si>
    <t xml:space="preserve"> astrodthoff@empresasagrotop.cl</t>
  </si>
  <si>
    <t xml:space="preserve"> 45 237 7000    </t>
  </si>
  <si>
    <t xml:space="preserve"> Carlos Sandoval Velásquez </t>
  </si>
  <si>
    <t xml:space="preserve"> csandoval@empresasagrotop.cl</t>
  </si>
  <si>
    <t>SARGENT &amp; KRAHN PROCURADORES INTERNACIONALES DE PATENTES Y MARCAS</t>
  </si>
  <si>
    <t xml:space="preserve"> Alfredo Montaner Lewin</t>
  </si>
  <si>
    <t xml:space="preserve"> 2 2368 3500</t>
  </si>
  <si>
    <t xml:space="preserve"> Juan Pablo Egaña Bertoglia </t>
  </si>
  <si>
    <t xml:space="preserve"> jpegana@sargent.cl</t>
  </si>
  <si>
    <t xml:space="preserve"> 2 2368 3500    </t>
  </si>
  <si>
    <t xml:space="preserve"> Rodrigo Lavados Mackenzie </t>
  </si>
  <si>
    <t xml:space="preserve"> rlavados@sargent.cl</t>
  </si>
  <si>
    <t xml:space="preserve"> Carlos Puelma Allende</t>
  </si>
  <si>
    <t xml:space="preserve"> Juan Francisco Astete Alvarez </t>
  </si>
  <si>
    <t xml:space="preserve"> jfastete@sargent.cl</t>
  </si>
  <si>
    <t>SARGENT AGRICOLA LTDA.</t>
  </si>
  <si>
    <t>Importadores y Representantes | Maquinaria, Equipos, Accesorios, Repuestos y Suministros de uso Agrícola y Forestal | Productos e Insumos Agrícolas | Sistemas y Servicios de Riego</t>
  </si>
  <si>
    <t xml:space="preserve"> Eduardo Pérez Giarda</t>
  </si>
  <si>
    <t xml:space="preserve"> 2 2510 3000</t>
  </si>
  <si>
    <t xml:space="preserve"> Nicolás Guerra </t>
  </si>
  <si>
    <t xml:space="preserve"> Jefe Desarrollo Organizacional</t>
  </si>
  <si>
    <t xml:space="preserve"> nguerra@sargentchile.cl</t>
  </si>
  <si>
    <t xml:space="preserve"> 2 2510 3000    </t>
  </si>
  <si>
    <t>SARGENT S.A,</t>
  </si>
  <si>
    <t>Bombas Oleohidráulicas | Controladores Programables | Correas Industriales y Transportadoras | Importadores y Representantes | Instrumentación y Control Automático | Maquinaria, Equipos, Accesorios, Repuestos y Suministros de uso Agrícola y Forestal | Maquinaria, Equipos, Accesorios, Repuestos y Suministros para la Industria en General | Maquinaria, Equipos, Accesorios, Repuestos y Suministros para la Minería | Motores y Turbinas | Reductores de Velocidad | Servicios, Productos e Insumos para la Minería | Tecles y Huinches | Temporizadores | Variadores de Frecuencia | Válvulas</t>
  </si>
  <si>
    <t xml:space="preserve"> Loreto Aracena </t>
  </si>
  <si>
    <t xml:space="preserve"> laracena@sargentchile.cl</t>
  </si>
  <si>
    <t xml:space="preserve"> Manuel Muñoz Muñoz </t>
  </si>
  <si>
    <t xml:space="preserve"> mmunoz@sargentchile.cl</t>
  </si>
  <si>
    <t>SAYBOLT CHILE S.R.L.</t>
  </si>
  <si>
    <t>Asesorías Técnicas | Control de Calidad, Análisis, Certificación y Normalización</t>
  </si>
  <si>
    <t xml:space="preserve"> Francisco Javier Arriagada Cisternas</t>
  </si>
  <si>
    <t xml:space="preserve"> 2 2274 9117</t>
  </si>
  <si>
    <t xml:space="preserve"> Felipe Andrés Dittus Schleef</t>
  </si>
  <si>
    <t xml:space="preserve"> 2 2269 7312</t>
  </si>
  <si>
    <t xml:space="preserve"> Eduardo Alfredo Stevenson Martínez</t>
  </si>
  <si>
    <t xml:space="preserve"> 2 2341 9885</t>
  </si>
  <si>
    <t xml:space="preserve"> Nahir Coromoto Uzcategui Ramírez</t>
  </si>
  <si>
    <t>SCAF INGENIERIA Y SERVICIOS S.A.</t>
  </si>
  <si>
    <t>Empresas de Ingeniería y Obras Civiles | Ingeniería de Mantenimiento | Logística y Distribución | Servicios de Ingeniería, Obras Civiles y Construcción | Servicios, Productos e Insumos para la Minería</t>
  </si>
  <si>
    <t xml:space="preserve"> Aldo Costa Nattero </t>
  </si>
  <si>
    <t xml:space="preserve"> Director Ejecutivo Scaf S.A.</t>
  </si>
  <si>
    <t xml:space="preserve"> acosta@scaf.cl</t>
  </si>
  <si>
    <t xml:space="preserve"> 2 2204 3506    </t>
  </si>
  <si>
    <t xml:space="preserve"> Dante Costa Caimi </t>
  </si>
  <si>
    <t xml:space="preserve"> Gerente General Scaf S.A. / Gerente General Scaf Logística S.A.</t>
  </si>
  <si>
    <t xml:space="preserve"> dcosta@scaf.cl</t>
  </si>
  <si>
    <t xml:space="preserve"> 2 2204 3507    </t>
  </si>
  <si>
    <t xml:space="preserve"> Andrés Vega Mayer </t>
  </si>
  <si>
    <t xml:space="preserve"> Gerente General Scaf Ingeniería S.A.</t>
  </si>
  <si>
    <t xml:space="preserve"> avega@scaf.cl</t>
  </si>
  <si>
    <t xml:space="preserve"> Hugo Sánchez Becerra </t>
  </si>
  <si>
    <t xml:space="preserve"> Gerente Comercial Scaf S.A.</t>
  </si>
  <si>
    <t xml:space="preserve"> hsanchez@scaf.cl</t>
  </si>
  <si>
    <t xml:space="preserve"> Cristián Díaz Meneses </t>
  </si>
  <si>
    <t xml:space="preserve"> cdiaz@scaf.cl</t>
  </si>
  <si>
    <t>SCAMUSICA S.A.</t>
  </si>
  <si>
    <t xml:space="preserve"> 2 2580 2000</t>
  </si>
  <si>
    <t xml:space="preserve"> Albertina Soza Reyes</t>
  </si>
  <si>
    <t>SCANIA CHILE S.A.</t>
  </si>
  <si>
    <t xml:space="preserve"> Pascal Zappone </t>
  </si>
  <si>
    <t xml:space="preserve"> scania.chile@scania.com</t>
  </si>
  <si>
    <t xml:space="preserve"> 2 2636 1600    </t>
  </si>
  <si>
    <t xml:space="preserve"> José Ignacio Urcelay Feijo </t>
  </si>
  <si>
    <t xml:space="preserve"> Marcel Delisle Escudero</t>
  </si>
  <si>
    <t xml:space="preserve"> 2 2636 1600</t>
  </si>
  <si>
    <t xml:space="preserve"> Oscar Dávila Carbonel </t>
  </si>
  <si>
    <t>SCHAFFNER S.A.</t>
  </si>
  <si>
    <t>Bandejas Portaconductores Eléctricos | Exportaciones | Transformadores</t>
  </si>
  <si>
    <t xml:space="preserve"> 2 2560 2666</t>
  </si>
  <si>
    <t xml:space="preserve"> Cristián Espinosa Concha</t>
  </si>
  <si>
    <t xml:space="preserve"> 2 2560 2666    </t>
  </si>
  <si>
    <t xml:space="preserve"> Michael Schlanbusch </t>
  </si>
  <si>
    <t xml:space="preserve"> mschlanbusch@schaffner.cl</t>
  </si>
  <si>
    <t xml:space="preserve"> 2 2560 2654    </t>
  </si>
  <si>
    <t xml:space="preserve"> Radomiro Olave Morales</t>
  </si>
  <si>
    <t xml:space="preserve"> 2 2560 2635</t>
  </si>
  <si>
    <t>SCHARFSTEIN S.A.</t>
  </si>
  <si>
    <t>Circuito Cerrado de TV | Equipos Telefónicos y de Comunicación Interna | Rejoles Control de Asistencia</t>
  </si>
  <si>
    <t xml:space="preserve"> Denis Scharfstein Blüh </t>
  </si>
  <si>
    <t xml:space="preserve"> scharfstein@scharfstein.cl</t>
  </si>
  <si>
    <t xml:space="preserve"> 2 2550 1223    </t>
  </si>
  <si>
    <t xml:space="preserve"> Roberto Gloger Kojchen </t>
  </si>
  <si>
    <t xml:space="preserve"> rgloger@scharfstein.cl</t>
  </si>
  <si>
    <t xml:space="preserve"> 2 2550 0000    </t>
  </si>
  <si>
    <t xml:space="preserve"> Adrián Scharfstein Levy</t>
  </si>
  <si>
    <t xml:space="preserve"> 2 2550 0000</t>
  </si>
  <si>
    <t xml:space="preserve"> David Berlín </t>
  </si>
  <si>
    <t xml:space="preserve"> dberlin@scharfstein.cl</t>
  </si>
  <si>
    <t>Circuito Cerrado de TV | Contactores | Controladores Programables | Equipos de Baja, Media y Alta Tensión | Equipos de Electricidad o Electrónica Industrial | Equipos para Energía Solar | Importadores y Representantes | Instrumentación y Control Automático | Maquinaria, Equipos, Accesorios, Repuestos y Suministros para la Minería | Materiales para uso Eléctrico | Medidores | Productos Electrónicos y Electromecánicos | Pulsadores | Reles Térmicos | Servicios, Productos e Insumos para la Minería | Tableros Eléctricos | Temporizadores | Transformadores | Variadores de Frecuencia | Alarmas y Sistemas de Seguridad | Arrancadores | Artículos Eléctricos, Electrónicos y Electrodomésticos | Automatización de Procesos Industriales</t>
  </si>
  <si>
    <t xml:space="preserve"> Thierry Chamayou </t>
  </si>
  <si>
    <t xml:space="preserve"> Country President para Chile</t>
  </si>
  <si>
    <t xml:space="preserve"> edith.romero@schneider-electric.com</t>
  </si>
  <si>
    <t xml:space="preserve"> 2 2465 7000    </t>
  </si>
  <si>
    <t xml:space="preserve"> Cristian Benavides </t>
  </si>
  <si>
    <t xml:space="preserve"> Director de Finanzas y Control de Gestión</t>
  </si>
  <si>
    <t xml:space="preserve"> Carlos Cruz Serrano </t>
  </si>
  <si>
    <t xml:space="preserve"> Director Marketing y Desarrollo de Negocio</t>
  </si>
  <si>
    <t>SCHNEIDER ELECTRIC SYSTEMS CHILE LTDA.</t>
  </si>
  <si>
    <t>Equipos para la Industria de la Celulosa y Papel | Equipos para Transmisión y Captura de Datos | Importadores y Representantes</t>
  </si>
  <si>
    <t xml:space="preserve"> Jorge De la Rivera Reyes </t>
  </si>
  <si>
    <t xml:space="preserve"> VP, Process Automation SAM Hub</t>
  </si>
  <si>
    <t xml:space="preserve"> jorge.delarivera@schneider-electric.com</t>
  </si>
  <si>
    <t xml:space="preserve"> 2 2476 7600    </t>
  </si>
  <si>
    <t xml:space="preserve"> Aquiles Solano </t>
  </si>
  <si>
    <t xml:space="preserve"> Director Finance SAM</t>
  </si>
  <si>
    <t xml:space="preserve"> aquiles.solano@schneider-electric.com</t>
  </si>
  <si>
    <t xml:space="preserve"> Leonardo Mocca </t>
  </si>
  <si>
    <t xml:space="preserve"> Director, Project Delivery Engineering</t>
  </si>
  <si>
    <t xml:space="preserve"> leo.mocca@schneider-electric.com</t>
  </si>
  <si>
    <t xml:space="preserve"> Juan Manuel Pardal </t>
  </si>
  <si>
    <t xml:space="preserve"> Director, Sales &amp; Marketing</t>
  </si>
  <si>
    <t xml:space="preserve"> juan.pardal@schneider-electric.com</t>
  </si>
  <si>
    <t xml:space="preserve"> 511 208 4081   </t>
  </si>
  <si>
    <t xml:space="preserve"> Laura Núñez C. </t>
  </si>
  <si>
    <t xml:space="preserve"> laura.nunezq@schneider-electric.com</t>
  </si>
  <si>
    <t>SCHULTZ AUTOMATIZACION E INGENIERIA  S.A.</t>
  </si>
  <si>
    <t xml:space="preserve"> Jorge Schultz Alvarado </t>
  </si>
  <si>
    <t xml:space="preserve"> 2 2495 1400    </t>
  </si>
  <si>
    <t xml:space="preserve"> Gonzalo Schultz Soriano </t>
  </si>
  <si>
    <t xml:space="preserve"> Adriana Schultz Alvarado </t>
  </si>
  <si>
    <t>SCHWAGER ENERGY S.A.</t>
  </si>
  <si>
    <t>Electricidad: Ingeniería, Construcción e Instalaciones | Energías Renovables no Convencionales | Servicios, Productos e Insumos para la Minería</t>
  </si>
  <si>
    <t xml:space="preserve"> Andrés Rojas Scheggia</t>
  </si>
  <si>
    <t xml:space="preserve"> 32 218 2090</t>
  </si>
  <si>
    <t xml:space="preserve"> Raúl Celis Montt </t>
  </si>
  <si>
    <t xml:space="preserve"> rcelis@schwager.cl</t>
  </si>
  <si>
    <t xml:space="preserve"> 32 320 0137    </t>
  </si>
  <si>
    <t xml:space="preserve"> Ricardo Raineri Bernain </t>
  </si>
  <si>
    <t xml:space="preserve"> rraineri@ricardoraineri.com</t>
  </si>
  <si>
    <t xml:space="preserve"> 2 2354 4272    </t>
  </si>
  <si>
    <t xml:space="preserve"> Regina Aste Hevia </t>
  </si>
  <si>
    <t xml:space="preserve"> regina.aste@gmail.com</t>
  </si>
  <si>
    <t xml:space="preserve"> Julio Iván Castro Poblete</t>
  </si>
  <si>
    <t xml:space="preserve"> Alex Acosta Maluenda </t>
  </si>
  <si>
    <t xml:space="preserve"> Gerente General - Gerente de División Servicios a la Minería</t>
  </si>
  <si>
    <t xml:space="preserve"> aacosta@schwager.cl</t>
  </si>
  <si>
    <t xml:space="preserve"> 2 2964 2840    </t>
  </si>
  <si>
    <t xml:space="preserve"> Leonardo Luna Venegas </t>
  </si>
  <si>
    <t xml:space="preserve"> Gerente de Desarrollo Organizacional</t>
  </si>
  <si>
    <t xml:space="preserve"> lluna@schwager.cl</t>
  </si>
  <si>
    <t xml:space="preserve"> Vladimir Pombet </t>
  </si>
  <si>
    <t xml:space="preserve"> vpombet@schwager.cl</t>
  </si>
  <si>
    <t xml:space="preserve"> José Miguel Ansoleaga </t>
  </si>
  <si>
    <t xml:space="preserve"> Gerente de Asuntos Corporativos y Sustentabilidad</t>
  </si>
  <si>
    <t xml:space="preserve"> jansoleaga@schwager.cl</t>
  </si>
  <si>
    <t xml:space="preserve"> Hermann Schwarz Cornils </t>
  </si>
  <si>
    <t xml:space="preserve"> 32 291 0419    </t>
  </si>
  <si>
    <t xml:space="preserve"> 41 292 8888</t>
  </si>
  <si>
    <t xml:space="preserve"> David Gajardo Soria-Galvarro</t>
  </si>
  <si>
    <t xml:space="preserve"> Claudio Zambrano Morales </t>
  </si>
  <si>
    <t xml:space="preserve"> claudio.zambrano@schussler.cl</t>
  </si>
  <si>
    <t xml:space="preserve"> 41 292 8888    </t>
  </si>
  <si>
    <t xml:space="preserve"> Enrique Concha González </t>
  </si>
  <si>
    <t xml:space="preserve"> enriquec@schussler.cl</t>
  </si>
  <si>
    <t xml:space="preserve"> recursoshumanos@schussler.cl</t>
  </si>
  <si>
    <t>SCIENTIFIC GAMES CHILE LTDA.</t>
  </si>
  <si>
    <t xml:space="preserve"> Gonzalo Torres Sanhueza </t>
  </si>
  <si>
    <t xml:space="preserve"> gonzalo.torres@scientificgames.com</t>
  </si>
  <si>
    <t xml:space="preserve"> 2 2753 5702    </t>
  </si>
  <si>
    <t xml:space="preserve"> Jorge Prado Berguer </t>
  </si>
  <si>
    <t xml:space="preserve"> jorge.prado@scientificgames.com</t>
  </si>
  <si>
    <t xml:space="preserve"> 2 2753 5741    </t>
  </si>
  <si>
    <t>SCIENTIFICBODY</t>
  </si>
  <si>
    <t xml:space="preserve"> Daniela Venturi</t>
  </si>
  <si>
    <t xml:space="preserve"> 2 2719 9910</t>
  </si>
  <si>
    <t>SCOTIA CORREDORA DE BOLSA CHILE LTDA.</t>
  </si>
  <si>
    <t xml:space="preserve"> Mauricio Bonavía Figueroa </t>
  </si>
  <si>
    <t xml:space="preserve"> mauricio.bonavia@scotiabank.com</t>
  </si>
  <si>
    <t xml:space="preserve"> 2 2679 2750    </t>
  </si>
  <si>
    <t xml:space="preserve"> Rodrigo Videla Campos </t>
  </si>
  <si>
    <t xml:space="preserve"> rodrigo.videla@scotiabank.cl</t>
  </si>
  <si>
    <t>SCOTIA CORREDORA DE SEGUROS CHILE LTDA.</t>
  </si>
  <si>
    <t xml:space="preserve"> Viviana Kaschel Wulf </t>
  </si>
  <si>
    <t xml:space="preserve"> viviana.kaschel@scotiabank.cl</t>
  </si>
  <si>
    <t xml:space="preserve"> 2 2692 6831    </t>
  </si>
  <si>
    <t xml:space="preserve"> Camilo Vega Jones </t>
  </si>
  <si>
    <t xml:space="preserve"> camilo.vegal@scotiabank.cl</t>
  </si>
  <si>
    <t>SCOTIABANK CHILE</t>
  </si>
  <si>
    <t>Bancos | Financiamiento Automotriz</t>
  </si>
  <si>
    <t xml:space="preserve"> Francisco Sardón de Taboada </t>
  </si>
  <si>
    <t xml:space="preserve"> 2 2692 6000    </t>
  </si>
  <si>
    <t xml:space="preserve"> María Victoria Doberti </t>
  </si>
  <si>
    <t xml:space="preserve"> Vicepresidente Finanzas</t>
  </si>
  <si>
    <t xml:space="preserve"> Stephen Guthrie </t>
  </si>
  <si>
    <t xml:space="preserve"> Vicepresidente División Corporate Banking &amp; Commercial Banking</t>
  </si>
  <si>
    <t xml:space="preserve"> Juan Matamoros </t>
  </si>
  <si>
    <t xml:space="preserve"> Vicepresidente Senior Banca Retail</t>
  </si>
  <si>
    <t xml:space="preserve"> Jacqueline Balbontín Artus </t>
  </si>
  <si>
    <t xml:space="preserve"> Vicepresidente Recursos Humanos y Asuntos Corporativos</t>
  </si>
  <si>
    <t>SCUOLA ITALIANA "VITTORIO MONTIGLIO"</t>
  </si>
  <si>
    <t xml:space="preserve"> Italo Oddone </t>
  </si>
  <si>
    <t xml:space="preserve"> ioddone@scuola.cl</t>
  </si>
  <si>
    <t xml:space="preserve"> 2 2592 7500    </t>
  </si>
  <si>
    <t xml:space="preserve"> Carlos Borie Oroz</t>
  </si>
  <si>
    <t xml:space="preserve"> 2 2592 7500</t>
  </si>
  <si>
    <t>SEA GARDEN S.A.</t>
  </si>
  <si>
    <t xml:space="preserve"> Juan Manuel Verdier Tarigo </t>
  </si>
  <si>
    <t xml:space="preserve"> jmverdier@seagarden.cl</t>
  </si>
  <si>
    <t xml:space="preserve"> 65 220 7800    </t>
  </si>
  <si>
    <t>SEALS</t>
  </si>
  <si>
    <t>Artículos de Goma, Caucho y Similares | Empaquetaduras</t>
  </si>
  <si>
    <t xml:space="preserve"> Miguel Jiménez Lara</t>
  </si>
  <si>
    <t xml:space="preserve"> 2 2558 9742</t>
  </si>
  <si>
    <t>Bodegaje | Carga Marítima, Servicios y Transportes | Carga Terrestre, Frigorífica, Servicios y Transportes | Consolidaciones de Contenedores | Servicios Portuarios: Administración, Explotación, Estiba y Desestiba</t>
  </si>
  <si>
    <t xml:space="preserve"> Horacio García de Solminihac </t>
  </si>
  <si>
    <t xml:space="preserve"> hgarcia@seaport.cl</t>
  </si>
  <si>
    <t xml:space="preserve"> 2 2549 9300    </t>
  </si>
  <si>
    <t xml:space="preserve"> Patricio Alvarez Espinoza </t>
  </si>
  <si>
    <t xml:space="preserve"> palvarez@seaport.cl</t>
  </si>
  <si>
    <t xml:space="preserve"> 35 221 1500    </t>
  </si>
  <si>
    <t xml:space="preserve"> Rodrigo Ojeda Silva </t>
  </si>
  <si>
    <t xml:space="preserve"> rojeda@seaport.cl</t>
  </si>
  <si>
    <t>SEARCH CONSULTORES LTDA.</t>
  </si>
  <si>
    <t>Consultores y Asesores de Empresas | Consultores y Asesores de Recursos Humanos | Consultores y Asesores en Marketing y Ventas | Institutos de Investigación de Mercado y Opinión | Servicio de Selección de Personal</t>
  </si>
  <si>
    <t xml:space="preserve"> Luis Vergara Illanes </t>
  </si>
  <si>
    <t xml:space="preserve"> la.vergara@searchconsultores.cl</t>
  </si>
  <si>
    <t xml:space="preserve"> 2 2274 6790    </t>
  </si>
  <si>
    <t xml:space="preserve"> Hernán Vergara Marchant </t>
  </si>
  <si>
    <t xml:space="preserve"> Director de Estudios</t>
  </si>
  <si>
    <t xml:space="preserve"> lh.vergara@searchconsultores.cl</t>
  </si>
  <si>
    <t xml:space="preserve"> Andrés Vergara Marchant </t>
  </si>
  <si>
    <t xml:space="preserve"> af.vergara@searchconsultores.cl</t>
  </si>
  <si>
    <t xml:space="preserve"> Luise Kausel Kröll </t>
  </si>
  <si>
    <t xml:space="preserve"> kva@searchconsultores.cl</t>
  </si>
  <si>
    <t xml:space="preserve"> 2 2274 0195    </t>
  </si>
  <si>
    <t>SECRETARIA REGIONAL MINISTERIAL DE SALUD, REGION METROPOLITANA</t>
  </si>
  <si>
    <t xml:space="preserve"> Rosa Oyarce Suazo </t>
  </si>
  <si>
    <t xml:space="preserve"> Secretaria Regional Ministerial, TM</t>
  </si>
  <si>
    <t xml:space="preserve"> rosa.oyarce@redsalud.gob.cl</t>
  </si>
  <si>
    <t xml:space="preserve"> 2 2576 7701    </t>
  </si>
  <si>
    <t xml:space="preserve"> Omar Cacéres Cuevas </t>
  </si>
  <si>
    <t xml:space="preserve"> Jefe Departamento Acción Sanitaria</t>
  </si>
  <si>
    <t xml:space="preserve"> omar.caceres@redsalud.gob.cl</t>
  </si>
  <si>
    <t xml:space="preserve"> 2 2576 7705    </t>
  </si>
  <si>
    <t xml:space="preserve"> René Zalaquett Pardo </t>
  </si>
  <si>
    <t xml:space="preserve"> Jefe Departamento Jurídico</t>
  </si>
  <si>
    <t xml:space="preserve"> r.zalaquett@redsalud.gob.cl</t>
  </si>
  <si>
    <t xml:space="preserve"> 2 2576 4999    </t>
  </si>
  <si>
    <t xml:space="preserve"> Constanza Zalaquett Polanco </t>
  </si>
  <si>
    <t xml:space="preserve"> constanza.zalaquett@redsalud.gob.cl</t>
  </si>
  <si>
    <t xml:space="preserve"> 2 2576 7707    </t>
  </si>
  <si>
    <t xml:space="preserve"> Carlos Villarroel Fuentes </t>
  </si>
  <si>
    <t xml:space="preserve"> Presidenta de COMPIN, Dra.</t>
  </si>
  <si>
    <t xml:space="preserve"> carlos.villarroelf@redsalud.gob.cl</t>
  </si>
  <si>
    <t xml:space="preserve"> 2 2575 6991    </t>
  </si>
  <si>
    <t>SECURITAS CHILE</t>
  </si>
  <si>
    <t>Alarmas y Sistemas de Seguridad | Circuito Cerrado de TV | Equipos Contra Incendio | Ingeniería en Sistemas Contra Incendio | Servicios de Vigilancia, Seguridad y Portería</t>
  </si>
  <si>
    <t xml:space="preserve"> francisco.merani@securitaschile.com</t>
  </si>
  <si>
    <t xml:space="preserve"> 2 2353 1102    </t>
  </si>
  <si>
    <t xml:space="preserve"> Guillermo Budge Espejo </t>
  </si>
  <si>
    <t xml:space="preserve"> guillermo.budge@securitaschile.com</t>
  </si>
  <si>
    <t xml:space="preserve"> 2 2353 1108    </t>
  </si>
  <si>
    <t xml:space="preserve"> Francisco Arteaga Correa </t>
  </si>
  <si>
    <t xml:space="preserve"> francisco.arteaga@securitaschile.com</t>
  </si>
  <si>
    <t xml:space="preserve"> 2 2916 5504    </t>
  </si>
  <si>
    <t xml:space="preserve"> Manuel Muñoz Lorca </t>
  </si>
  <si>
    <t xml:space="preserve"> manuel.munoz@securitaschile.com</t>
  </si>
  <si>
    <t xml:space="preserve"> 2 2353 1107    </t>
  </si>
  <si>
    <t xml:space="preserve"> Felipe Bascuñán Ibáñez </t>
  </si>
  <si>
    <t xml:space="preserve"> Gerente de Marketing y Comunicaciones Corporativas</t>
  </si>
  <si>
    <t xml:space="preserve"> felipe.bascunan@securitaschile.com</t>
  </si>
  <si>
    <t xml:space="preserve"> 2 2353 1111    </t>
  </si>
  <si>
    <t>SECURITIZADORA BICE S.A.</t>
  </si>
  <si>
    <t xml:space="preserve"> Marcelo Espinoza Dans</t>
  </si>
  <si>
    <t xml:space="preserve"> Rony Jara Amigo </t>
  </si>
  <si>
    <t xml:space="preserve"> José Pedro Balmaceda Montt </t>
  </si>
  <si>
    <t xml:space="preserve"> carlos.sepulveda@bicevida.cl</t>
  </si>
  <si>
    <t xml:space="preserve"> 2 2828 3172    </t>
  </si>
  <si>
    <t xml:space="preserve"> Javier Valenzuela Cruz </t>
  </si>
  <si>
    <t xml:space="preserve"> mtoledo@bice.cl</t>
  </si>
  <si>
    <t xml:space="preserve"> 2 2692 2600    </t>
  </si>
  <si>
    <t xml:space="preserve"> Andrea Flores Ardiaca</t>
  </si>
  <si>
    <t xml:space="preserve"> 2 2692 2614</t>
  </si>
  <si>
    <t>SECURITIZADORA SECURITY S.A.</t>
  </si>
  <si>
    <t xml:space="preserve"> 2 2584 4613    </t>
  </si>
  <si>
    <t xml:space="preserve"> Carlos Budge Carvallo </t>
  </si>
  <si>
    <t xml:space="preserve"> Christian Sinclair Manley </t>
  </si>
  <si>
    <t xml:space="preserve"> Andrés Tagle Domínguez </t>
  </si>
  <si>
    <t xml:space="preserve"> Jorge Meyer de Pablo </t>
  </si>
  <si>
    <t xml:space="preserve"> Felipe Toro Pinochet </t>
  </si>
  <si>
    <t xml:space="preserve"> Gerente de Administración de Activos</t>
  </si>
  <si>
    <t xml:space="preserve"> ftoro@security.cl</t>
  </si>
  <si>
    <t xml:space="preserve"> Eduardo Ramírez Gutiérrez </t>
  </si>
  <si>
    <t xml:space="preserve"> Subgerente de Estructuración Financiera</t>
  </si>
  <si>
    <t xml:space="preserve"> eduardo.ramirez@security.cl</t>
  </si>
  <si>
    <t>SECURITY EXPRESS SERVICE S.A.</t>
  </si>
  <si>
    <t>Carga Aérea, Servicios y Transportes | Correo Rápido Internacional (Couriers) | Embarcadores | Transportes Internacionales</t>
  </si>
  <si>
    <t xml:space="preserve"> Luis Alberto Guiloff Farba </t>
  </si>
  <si>
    <t xml:space="preserve"> laguiloff@ses.cl</t>
  </si>
  <si>
    <t xml:space="preserve"> 2 2334 6494    </t>
  </si>
  <si>
    <t xml:space="preserve"> Daniel Guiloff Dueñas</t>
  </si>
  <si>
    <t xml:space="preserve"> 2 2334 6494</t>
  </si>
  <si>
    <t xml:space="preserve"> Gonzalo Celis Montt </t>
  </si>
  <si>
    <t xml:space="preserve"> 2 2429 5900    </t>
  </si>
  <si>
    <t xml:space="preserve"> Rafael Jorquera González </t>
  </si>
  <si>
    <t xml:space="preserve"> Tiago Baraona González </t>
  </si>
  <si>
    <t xml:space="preserve"> colegio@tabancura.cl</t>
  </si>
  <si>
    <t xml:space="preserve"> 2 2897 6300    </t>
  </si>
  <si>
    <t xml:space="preserve"> José Antonio Alliende Wielandt </t>
  </si>
  <si>
    <t>SEGEAM LTDA.</t>
  </si>
  <si>
    <t xml:space="preserve"> Pedro Pino Contreras</t>
  </si>
  <si>
    <t xml:space="preserve"> 2 2274 7858</t>
  </si>
  <si>
    <t xml:space="preserve"> Rosa Isabel Jara Martínez </t>
  </si>
  <si>
    <t xml:space="preserve"> roisjam13@gmail.com</t>
  </si>
  <si>
    <t xml:space="preserve"> 2 2697 0691    </t>
  </si>
  <si>
    <t xml:space="preserve"> Paula Andrea Pino Cofré</t>
  </si>
  <si>
    <t xml:space="preserve"> Joan Erika Cornejo Galán</t>
  </si>
  <si>
    <t xml:space="preserve"> 2 2269 2095</t>
  </si>
  <si>
    <t>SEGMA S.A.</t>
  </si>
  <si>
    <t xml:space="preserve"> Gabriel Macaya Jorquera </t>
  </si>
  <si>
    <t xml:space="preserve"> gmacaya@segma.cl</t>
  </si>
  <si>
    <t xml:space="preserve"> 2 2512 8213    </t>
  </si>
  <si>
    <t xml:space="preserve"> Humberto López Techera </t>
  </si>
  <si>
    <t xml:space="preserve"> 2 2512 6133    </t>
  </si>
  <si>
    <t xml:space="preserve"> Marcelo Vásquez</t>
  </si>
  <si>
    <t xml:space="preserve"> 2 2512 6133</t>
  </si>
  <si>
    <t>SEGUEL HNOS. LTDA.</t>
  </si>
  <si>
    <t xml:space="preserve"> Igor Seguel Barra </t>
  </si>
  <si>
    <t xml:space="preserve"> igor@gruasseguel.cl</t>
  </si>
  <si>
    <t xml:space="preserve"> 2 2521 9347    </t>
  </si>
  <si>
    <t xml:space="preserve"> Igor Seguel Jara </t>
  </si>
  <si>
    <t xml:space="preserve"> iseguel@gruasseguel.cl</t>
  </si>
  <si>
    <t xml:space="preserve"> 2 2521 4598    </t>
  </si>
  <si>
    <t>SEGURIDAD GPS -  GRUPO PRIVADO DE SEGURIDAD LTDA.</t>
  </si>
  <si>
    <t xml:space="preserve"> John McKendrick Strick</t>
  </si>
  <si>
    <t xml:space="preserve"> 2 3264 9227</t>
  </si>
  <si>
    <t xml:space="preserve"> Marcela Ramírez Fernández </t>
  </si>
  <si>
    <t xml:space="preserve"> info@seguridadgps.cl</t>
  </si>
  <si>
    <t xml:space="preserve"> 2 3264 9225    </t>
  </si>
  <si>
    <t xml:space="preserve"> Julio Ramírez Fernández </t>
  </si>
  <si>
    <t xml:space="preserve"> Gerente Regional Coquimbo</t>
  </si>
  <si>
    <t xml:space="preserve"> jramirez@seguridadgps.cl</t>
  </si>
  <si>
    <t xml:space="preserve"> Mario Molina Herrera </t>
  </si>
  <si>
    <t xml:space="preserve"> operaciones@seguridadgps.cl</t>
  </si>
  <si>
    <t>SEGUROS GENERALES SURAMERICANA S.A.</t>
  </si>
  <si>
    <t xml:space="preserve"> Sebastián Dabini Ribas </t>
  </si>
  <si>
    <t xml:space="preserve"> 2 2396 1000    </t>
  </si>
  <si>
    <t xml:space="preserve"> Juan Cifuentes Mora </t>
  </si>
  <si>
    <t xml:space="preserve"> Director Clientes y Desarrollo de Negocios</t>
  </si>
  <si>
    <t xml:space="preserve"> Gregory Foulger</t>
  </si>
  <si>
    <t xml:space="preserve"> 2 2396 1000</t>
  </si>
  <si>
    <t xml:space="preserve"> Augusto Bermúdez Hoppe </t>
  </si>
  <si>
    <t xml:space="preserve"> Director de Finanzas y Tecnología</t>
  </si>
  <si>
    <t xml:space="preserve"> Eliana Restrepo </t>
  </si>
  <si>
    <t xml:space="preserve"> Directora de Talento Humano y Marketing</t>
  </si>
  <si>
    <t>SEGUROS VIDA SECURITY PREVISION S.A.</t>
  </si>
  <si>
    <t xml:space="preserve"> Alvaro Vial Gaete </t>
  </si>
  <si>
    <t xml:space="preserve"> Gonzalo Andrés Pavez Aro </t>
  </si>
  <si>
    <t xml:space="preserve"> Francisco Juanicotena Sanzberro </t>
  </si>
  <si>
    <t xml:space="preserve"> Alejandro Alzérreca Luna </t>
  </si>
  <si>
    <t xml:space="preserve"> 2 2584 2411    </t>
  </si>
  <si>
    <t xml:space="preserve"> Bernardita Ham Valdés </t>
  </si>
  <si>
    <t xml:space="preserve"> Gerente de Marketing y Calidad</t>
  </si>
  <si>
    <t xml:space="preserve"> 2 2584 2478    </t>
  </si>
  <si>
    <t xml:space="preserve"> Andrés Valenzuela Ugarte</t>
  </si>
  <si>
    <t xml:space="preserve"> 2 2584 2405</t>
  </si>
  <si>
    <t xml:space="preserve"> María Ignacia Spoerer Iñíguez</t>
  </si>
  <si>
    <t xml:space="preserve"> Rodrigo Guzmán Leyton </t>
  </si>
  <si>
    <t xml:space="preserve"> 2 2901 6455    </t>
  </si>
  <si>
    <t>SEGURYCEL S.A.</t>
  </si>
  <si>
    <t>Artículos de Seguridad Industrial | Exportaciones | Importadores y Representantes | Ropa de Seguridad</t>
  </si>
  <si>
    <t xml:space="preserve"> Juan Pablo Aguirre Ovalle </t>
  </si>
  <si>
    <t xml:space="preserve"> 2 2707 5701    </t>
  </si>
  <si>
    <t xml:space="preserve"> José Manuel Valderrama González </t>
  </si>
  <si>
    <t xml:space="preserve"> 2 2707 5758    </t>
  </si>
  <si>
    <t xml:space="preserve"> Daniel Harcha Sarrás </t>
  </si>
  <si>
    <t xml:space="preserve"> Francisco Muñoz Adriazola </t>
  </si>
  <si>
    <t xml:space="preserve"> 2 2707 5720    </t>
  </si>
  <si>
    <t xml:space="preserve"> Víctor Núñez </t>
  </si>
  <si>
    <t xml:space="preserve"> Gerente de Proyectos y Contratos</t>
  </si>
  <si>
    <t xml:space="preserve"> vnunez@segurycel.cl</t>
  </si>
  <si>
    <t>SEMILLAS AGRICAL S.A.</t>
  </si>
  <si>
    <t xml:space="preserve"> José Manuel Silva Valdés </t>
  </si>
  <si>
    <t xml:space="preserve"> jmsilvav@agrical.cl</t>
  </si>
  <si>
    <t xml:space="preserve"> 2 2621 1190    </t>
  </si>
  <si>
    <t xml:space="preserve"> Lautaro Lazo De la Jara </t>
  </si>
  <si>
    <t xml:space="preserve"> llazo@agrical.cl</t>
  </si>
  <si>
    <t xml:space="preserve"> Juan Ramón Lemun Bravo </t>
  </si>
  <si>
    <t xml:space="preserve"> jrlemun@agrical.cl</t>
  </si>
  <si>
    <t xml:space="preserve"> Jorge Quinteros Pulido </t>
  </si>
  <si>
    <t xml:space="preserve"> Importaciones - Adquisiciones &amp; Asesoría</t>
  </si>
  <si>
    <t xml:space="preserve"> jquinteros@agrical.cl</t>
  </si>
  <si>
    <t>SEMILLAS BAER LTDA.</t>
  </si>
  <si>
    <t xml:space="preserve"> Erik von Baer von Lochow </t>
  </si>
  <si>
    <t xml:space="preserve"> info@semillasbaer.cl</t>
  </si>
  <si>
    <t xml:space="preserve"> 45 237 9918    </t>
  </si>
  <si>
    <t xml:space="preserve"> 45 237 9900    </t>
  </si>
  <si>
    <t>SEMILLAS KWS CHILE LTDA.</t>
  </si>
  <si>
    <t xml:space="preserve"> Sebastián Ojeda Salas </t>
  </si>
  <si>
    <t xml:space="preserve"> sebastian.ojeda@kws.com</t>
  </si>
  <si>
    <t xml:space="preserve"> 72 274 0040    </t>
  </si>
  <si>
    <t xml:space="preserve"> Marcos Tapia Carrere </t>
  </si>
  <si>
    <t xml:space="preserve"> Gerente Investigación Maíz</t>
  </si>
  <si>
    <t xml:space="preserve"> marcos.tapia@kws.com</t>
  </si>
  <si>
    <t xml:space="preserve"> Carlos Enberg Mege </t>
  </si>
  <si>
    <t xml:space="preserve"> Gerente Investigación y Producción Remolacha</t>
  </si>
  <si>
    <t xml:space="preserve"> carlos.enberg@kws.com</t>
  </si>
  <si>
    <t xml:space="preserve"> Tomás Pinedo Icaza </t>
  </si>
  <si>
    <t xml:space="preserve"> tomas.pinedo@kws.com</t>
  </si>
  <si>
    <t xml:space="preserve"> Rodrigo Kleeberg Hurtado</t>
  </si>
  <si>
    <t xml:space="preserve"> 72 274 0040</t>
  </si>
  <si>
    <t>SEMILLAS OSORNO LTDA.</t>
  </si>
  <si>
    <t xml:space="preserve"> Christian Landmann Frese </t>
  </si>
  <si>
    <t xml:space="preserve"> 64 223 6366    </t>
  </si>
  <si>
    <t>SEMILLAS PIONEER CHILE LTDA.</t>
  </si>
  <si>
    <t xml:space="preserve"> Carlos Gazmuri </t>
  </si>
  <si>
    <t xml:space="preserve"> carlos.gazmuri@corteva.com</t>
  </si>
  <si>
    <t xml:space="preserve"> 2 2836 7100    </t>
  </si>
  <si>
    <t xml:space="preserve"> Martín Hamel Rivas </t>
  </si>
  <si>
    <t xml:space="preserve"> martin.hamel@corteva.com</t>
  </si>
  <si>
    <t xml:space="preserve"> 2 2836 7000    </t>
  </si>
  <si>
    <t xml:space="preserve"> Jorge Grau </t>
  </si>
  <si>
    <t xml:space="preserve"> jorge.grau@corteva.com</t>
  </si>
  <si>
    <t xml:space="preserve"> José Miguel Aspillaga </t>
  </si>
  <si>
    <t xml:space="preserve"> jose.aspillaga@corteva.com</t>
  </si>
  <si>
    <t xml:space="preserve"> Leopoldo Mancilla </t>
  </si>
  <si>
    <t xml:space="preserve"> leopoldo.mancilla@corteva.com</t>
  </si>
  <si>
    <t>SEMILLAS SILAS SMITH LTDA.</t>
  </si>
  <si>
    <t xml:space="preserve"> Carlos J. Smith Croxatto </t>
  </si>
  <si>
    <t xml:space="preserve"> semillassmith@hotmail.com</t>
  </si>
  <si>
    <t xml:space="preserve"> 42 227 5784    </t>
  </si>
  <si>
    <t>SEMILLAS SZ SOCIEDAD ANONIMA</t>
  </si>
  <si>
    <t xml:space="preserve"> Francisco Javier Edwards Guzmán </t>
  </si>
  <si>
    <t xml:space="preserve"> fedwards@semillas-sz.com</t>
  </si>
  <si>
    <t xml:space="preserve"> 65 242 1271    </t>
  </si>
  <si>
    <t xml:space="preserve"> Rodrigo Cea Abarzúa </t>
  </si>
  <si>
    <t xml:space="preserve"> rcea@semillas-sz.com</t>
  </si>
  <si>
    <t xml:space="preserve"> Carlos Oyarzo </t>
  </si>
  <si>
    <t xml:space="preserve"> coyarzo@semillas-sz.com</t>
  </si>
  <si>
    <t xml:space="preserve"> Roger Werner Schroder</t>
  </si>
  <si>
    <t xml:space="preserve"> 65 242 1271</t>
  </si>
  <si>
    <t xml:space="preserve"> Pablo Puschel Klein </t>
  </si>
  <si>
    <t xml:space="preserve"> ppuschel@semillas-sz.com</t>
  </si>
  <si>
    <t>SEMILLAS TRACY LTDA.</t>
  </si>
  <si>
    <t>Productos e Insumos Agrícolas | Semillas</t>
  </si>
  <si>
    <t xml:space="preserve"> Eduardo Frindt Marambio </t>
  </si>
  <si>
    <t xml:space="preserve"> efrindt@tracy.cl</t>
  </si>
  <si>
    <t>SEMINARIUM CHILE SPA</t>
  </si>
  <si>
    <t>Institutos de Capacitación | Organización de Eventos, Promociones y Lanzamientos</t>
  </si>
  <si>
    <t xml:space="preserve"> Sven Kroneberg </t>
  </si>
  <si>
    <t xml:space="preserve"> s.kroneberg@seminarium.com</t>
  </si>
  <si>
    <t xml:space="preserve"> 2 2430 6800    </t>
  </si>
  <si>
    <t xml:space="preserve"> Ximena Carreño </t>
  </si>
  <si>
    <t xml:space="preserve"> xcarreno@seminarium.com</t>
  </si>
  <si>
    <t xml:space="preserve"> 2 2490 2611    </t>
  </si>
  <si>
    <t xml:space="preserve"> Verónica González </t>
  </si>
  <si>
    <t xml:space="preserve"> vgonzalez@seminarium.com</t>
  </si>
  <si>
    <t xml:space="preserve"> Roberto Quintana </t>
  </si>
  <si>
    <t xml:space="preserve"> Gerente TI Corporativo</t>
  </si>
  <si>
    <t xml:space="preserve"> rquintana@seminarium.com</t>
  </si>
  <si>
    <t>SEMINARIUM SELECCION SPA</t>
  </si>
  <si>
    <t xml:space="preserve"> rafael.rodriguez@seminarium.cl</t>
  </si>
  <si>
    <t xml:space="preserve"> 2 2377 4202    </t>
  </si>
  <si>
    <t xml:space="preserve"> Verónica Alvarez Fontecilla</t>
  </si>
  <si>
    <t xml:space="preserve"> 2 2377 4202</t>
  </si>
  <si>
    <t>SENATOR INTERNATIONAL CHILE S.A.</t>
  </si>
  <si>
    <t xml:space="preserve"> Gonzalo Collado Pons </t>
  </si>
  <si>
    <t xml:space="preserve"> 2 2707 6600    </t>
  </si>
  <si>
    <t xml:space="preserve"> Pablo Arze Romani</t>
  </si>
  <si>
    <t xml:space="preserve"> 2 2707 6600</t>
  </si>
  <si>
    <t xml:space="preserve"> Iván Luco Caro </t>
  </si>
  <si>
    <t xml:space="preserve"> Cristián Dibán López </t>
  </si>
  <si>
    <t>SENAVIN SPA</t>
  </si>
  <si>
    <t xml:space="preserve"> Gonzalo Carrasco Montecinos </t>
  </si>
  <si>
    <t xml:space="preserve"> gcarrasco@senavin.cl</t>
  </si>
  <si>
    <t xml:space="preserve"> 2 2535 2355    </t>
  </si>
  <si>
    <t xml:space="preserve"> María Soledad Plaza Ortega </t>
  </si>
  <si>
    <t xml:space="preserve"> mplaza@senavin.cl</t>
  </si>
  <si>
    <t xml:space="preserve"> 2 2535 1235    </t>
  </si>
  <si>
    <t xml:space="preserve"> Joanna Rivera </t>
  </si>
  <si>
    <t xml:space="preserve"> jriveras@senavin.cl</t>
  </si>
  <si>
    <t xml:space="preserve"> Juan José Izcúe Elgart </t>
  </si>
  <si>
    <t xml:space="preserve"> 2 2923 8700    </t>
  </si>
  <si>
    <t xml:space="preserve"> Rodrigo Contreras Vielma </t>
  </si>
  <si>
    <t xml:space="preserve"> Gerente Marcket Place</t>
  </si>
  <si>
    <t>SENSUS CHILE S.A.</t>
  </si>
  <si>
    <t>Exportaciones | Medidores</t>
  </si>
  <si>
    <t xml:space="preserve"> Pablo Pizarro Alvear </t>
  </si>
  <si>
    <t xml:space="preserve"> pablo.pizarro@xyleminc.com</t>
  </si>
  <si>
    <t xml:space="preserve"> 2 2482 6600    </t>
  </si>
  <si>
    <t xml:space="preserve"> Graciela Bellomusto </t>
  </si>
  <si>
    <t xml:space="preserve"> graciela.bellomusto@xyleminc.com</t>
  </si>
  <si>
    <t xml:space="preserve"> Claudio Pino Iturriaga </t>
  </si>
  <si>
    <t xml:space="preserve"> Gerente de Operaciones y Control</t>
  </si>
  <si>
    <t xml:space="preserve"> claudio.pino@xyleminc.com</t>
  </si>
  <si>
    <t xml:space="preserve"> Sergio Reyes San Martín </t>
  </si>
  <si>
    <t xml:space="preserve"> sergio.reyes@xyleminc.com</t>
  </si>
  <si>
    <t>Cortinas, Tapicerías, Gobelinos | Persianas | Sábanas, Fundas, Ropa de Cama y Similares</t>
  </si>
  <si>
    <t xml:space="preserve"> Juan Sepúlveda Valladares</t>
  </si>
  <si>
    <t xml:space="preserve"> 2 2833 4740</t>
  </si>
  <si>
    <t xml:space="preserve"> María Haydée Zúñiga Millán</t>
  </si>
  <si>
    <t>SERBANC</t>
  </si>
  <si>
    <t xml:space="preserve"> Cristián Vildósola Errázuriz</t>
  </si>
  <si>
    <t xml:space="preserve"> 2 2751 7550</t>
  </si>
  <si>
    <t xml:space="preserve"> Claudio Caldera Cofré </t>
  </si>
  <si>
    <t xml:space="preserve"> claudio.caldera@serbanc.cl</t>
  </si>
  <si>
    <t xml:space="preserve"> 2 2751 7550    </t>
  </si>
  <si>
    <t xml:space="preserve"> Alberto Ureta </t>
  </si>
  <si>
    <t xml:space="preserve"> Gerente de Tecnología y Desarrollo</t>
  </si>
  <si>
    <t xml:space="preserve"> aberto.ureta@serbanc.cl</t>
  </si>
  <si>
    <t xml:space="preserve"> Ariel Arriagada López </t>
  </si>
  <si>
    <t xml:space="preserve"> ariel.arriagada@serbanc.cl</t>
  </si>
  <si>
    <t xml:space="preserve"> Paul Chateau Undurraga</t>
  </si>
  <si>
    <t>SERCOIN S.C.I. S.A.</t>
  </si>
  <si>
    <t xml:space="preserve"> Renato Alvarez Robert </t>
  </si>
  <si>
    <t xml:space="preserve"> 2 2640 5860    </t>
  </si>
  <si>
    <t xml:space="preserve"> Rodrigo Olivares Urquiza </t>
  </si>
  <si>
    <t xml:space="preserve"> rolivares@grupomathiesen.com</t>
  </si>
  <si>
    <t xml:space="preserve"> Claudia Aguirre Leniz </t>
  </si>
  <si>
    <t xml:space="preserve"> caguirre@grupomathiesen.com</t>
  </si>
  <si>
    <t xml:space="preserve"> 2 2640 5706    </t>
  </si>
  <si>
    <t xml:space="preserve"> Luis Barrios Neira </t>
  </si>
  <si>
    <t xml:space="preserve"> lbarrios@grupomathiesen.com</t>
  </si>
  <si>
    <t xml:space="preserve"> 2 2780 1760    </t>
  </si>
  <si>
    <t xml:space="preserve"> Valeria Castro Peña </t>
  </si>
  <si>
    <t xml:space="preserve"> vcastro@grupomathiesen.com</t>
  </si>
  <si>
    <t xml:space="preserve"> 2 2640 5861    </t>
  </si>
  <si>
    <t>SERCOM CHILE LTDA.</t>
  </si>
  <si>
    <t xml:space="preserve"> Alberto Ilabaca Molina </t>
  </si>
  <si>
    <t xml:space="preserve"> Gerente de Administración y Ventas</t>
  </si>
  <si>
    <t xml:space="preserve"> sercomchile@sercomchile.cl</t>
  </si>
  <si>
    <t xml:space="preserve"> 2 2554 1689    </t>
  </si>
  <si>
    <t xml:space="preserve"> Javiera Ilabaca Améstica </t>
  </si>
  <si>
    <t xml:space="preserve"> finanzas@sercomchile.cl</t>
  </si>
  <si>
    <t>SERCOMP RUIZ LTDA.</t>
  </si>
  <si>
    <t xml:space="preserve"> Pedro Ruiz Donoso</t>
  </si>
  <si>
    <t xml:space="preserve"> 9 9224 4676</t>
  </si>
  <si>
    <t xml:space="preserve"> Marcela Ruiz De la Fuente</t>
  </si>
  <si>
    <t xml:space="preserve"> 9 9349 3298</t>
  </si>
  <si>
    <t>SERGIO ESCOBAR Y CIA. LTDA.</t>
  </si>
  <si>
    <t xml:space="preserve"> Alonso Cantuarias Rubio </t>
  </si>
  <si>
    <t xml:space="preserve"> alonsocantuarias@sergioescobar.cl</t>
  </si>
  <si>
    <t xml:space="preserve"> 41 286 9000    </t>
  </si>
  <si>
    <t xml:space="preserve"> María Soledad Escobar Miranda</t>
  </si>
  <si>
    <t xml:space="preserve"> 41 286 9000</t>
  </si>
  <si>
    <t xml:space="preserve"> Julio Cartagena González </t>
  </si>
  <si>
    <t xml:space="preserve"> juliocartagena@sergioescobar.cl</t>
  </si>
  <si>
    <t xml:space="preserve"> Felipe Siebert León </t>
  </si>
  <si>
    <t xml:space="preserve"> Gerente de Administración y Finanzas - Contraloría</t>
  </si>
  <si>
    <t xml:space="preserve"> felipesiebert@sergioescobar.cl</t>
  </si>
  <si>
    <t xml:space="preserve"> Roberto Herrera Arellano </t>
  </si>
  <si>
    <t xml:space="preserve"> Jefe de Sucursal Chillán</t>
  </si>
  <si>
    <t xml:space="preserve"> robertoherrera@sergioescobar.cl</t>
  </si>
  <si>
    <t xml:space="preserve"> 42 287 6376    </t>
  </si>
  <si>
    <t>SERGO CHILE S.A.</t>
  </si>
  <si>
    <t xml:space="preserve"> Andrés Benard</t>
  </si>
  <si>
    <t xml:space="preserve"> 2 2678 4100</t>
  </si>
  <si>
    <t xml:space="preserve"> Julio Seguel </t>
  </si>
  <si>
    <t xml:space="preserve"> julioseguel@derco.cl</t>
  </si>
  <si>
    <t xml:space="preserve"> 2 2678 4100    </t>
  </si>
  <si>
    <t>SERMO LTDA.</t>
  </si>
  <si>
    <t xml:space="preserve"> Sergio Moukarzel Numair </t>
  </si>
  <si>
    <t xml:space="preserve"> sermo@sermo.cl</t>
  </si>
  <si>
    <t xml:space="preserve"> 2 2779 7215    </t>
  </si>
  <si>
    <t>SERNAMEG SERVICIO NACIONAL DE LA MUJER Y LA EQUIDAD DE GENERO</t>
  </si>
  <si>
    <t xml:space="preserve"> Carolina Plaza Guzmán</t>
  </si>
  <si>
    <t xml:space="preserve"> 2 2549 6100</t>
  </si>
  <si>
    <t>SERPRAM - SERVICIOS Y PROYECTOS AMBIENTALES</t>
  </si>
  <si>
    <t xml:space="preserve"> Sebastián Febres Varela </t>
  </si>
  <si>
    <t xml:space="preserve"> sebastian.febres@suez.com</t>
  </si>
  <si>
    <t xml:space="preserve"> 2 2352 6100    </t>
  </si>
  <si>
    <t>SERTEC LTDA.</t>
  </si>
  <si>
    <t>Chequeadores de Peso | Detectores de Metales | Detectores de Rayos X | Embalajes | Equipos para Transmisión y Captura de Datos | Etiquetadoras | Impresora de Códigos de Barra | Telecomunicaciones y Radiocomunicaciones</t>
  </si>
  <si>
    <t xml:space="preserve"> Serpis Fábrega Ferrada </t>
  </si>
  <si>
    <t xml:space="preserve"> sfabrega@sertec.cl</t>
  </si>
  <si>
    <t xml:space="preserve"> 2 2477 2800    </t>
  </si>
  <si>
    <t xml:space="preserve"> Ricardo Moscoso Hernández </t>
  </si>
  <si>
    <t xml:space="preserve"> rmoscoso@solucorp.com</t>
  </si>
  <si>
    <t>SERVAL PUBLICIDAD LTDA.</t>
  </si>
  <si>
    <t xml:space="preserve"> María Isabel Huneeus Page </t>
  </si>
  <si>
    <t xml:space="preserve"> mihuneeus@gmail.com</t>
  </si>
  <si>
    <t xml:space="preserve"> 2 2629 6917    </t>
  </si>
  <si>
    <t xml:space="preserve"> Aníbal Huneeus Page </t>
  </si>
  <si>
    <t xml:space="preserve"> ahuneeus@servalpublicidad.cl</t>
  </si>
  <si>
    <t>SERVIAMBIENTE S.A.</t>
  </si>
  <si>
    <t>Artículos para Aseo | Servicios de Aseo, Limpieza y Mantención</t>
  </si>
  <si>
    <t xml:space="preserve"> Luis Anguita Labayru </t>
  </si>
  <si>
    <t xml:space="preserve"> luis.anguita@serviambiente.cl</t>
  </si>
  <si>
    <t xml:space="preserve"> 55 241 0854    </t>
  </si>
  <si>
    <t xml:space="preserve"> Armando Pulgar Ibarra </t>
  </si>
  <si>
    <t xml:space="preserve"> Asesor Contable</t>
  </si>
  <si>
    <t xml:space="preserve"> armandopulgaribarra@gmail.com</t>
  </si>
  <si>
    <t xml:space="preserve"> Luis Tapia Cortés </t>
  </si>
  <si>
    <t xml:space="preserve"> Administrador de Recursos Humanos</t>
  </si>
  <si>
    <t xml:space="preserve"> serviamsa@gmail.com</t>
  </si>
  <si>
    <t xml:space="preserve"> 55 244 9434    </t>
  </si>
  <si>
    <t>SERVICAJ LTDA.</t>
  </si>
  <si>
    <t xml:space="preserve"> Corina Ordenes Quinteros</t>
  </si>
  <si>
    <t xml:space="preserve"> 2 2778 0848</t>
  </si>
  <si>
    <t xml:space="preserve"> José Martínez Fuenzalida </t>
  </si>
  <si>
    <t xml:space="preserve"> rapidcaj@yahoo.com</t>
  </si>
  <si>
    <t xml:space="preserve"> 2 2776 7068    </t>
  </si>
  <si>
    <t>SERVICIO AGRICOLA Y GANADERO</t>
  </si>
  <si>
    <t xml:space="preserve"> Horacio Bórquez Conti </t>
  </si>
  <si>
    <t xml:space="preserve"> horacio.borquez@sag.gob.cl</t>
  </si>
  <si>
    <t xml:space="preserve"> 2 2345 1101    </t>
  </si>
  <si>
    <t xml:space="preserve"> Verónica Bahamondes </t>
  </si>
  <si>
    <t xml:space="preserve"> Jefa División Subdirección Nacional SAG</t>
  </si>
  <si>
    <t xml:space="preserve"> veronica.bahamondes@sag.gob.cl</t>
  </si>
  <si>
    <t xml:space="preserve"> 2 2345 1107    </t>
  </si>
  <si>
    <t xml:space="preserve"> Oscar Videla Pérez </t>
  </si>
  <si>
    <t xml:space="preserve"> Jefe División de Protección Pecuaria (S)</t>
  </si>
  <si>
    <t xml:space="preserve"> oscar.videla@sag.gob.cl</t>
  </si>
  <si>
    <t xml:space="preserve"> 2 2345 1401    </t>
  </si>
  <si>
    <t xml:space="preserve"> Rodrigo Astete Rocha </t>
  </si>
  <si>
    <t xml:space="preserve"> Jefe División de Protección Agrícola y Forestal</t>
  </si>
  <si>
    <t xml:space="preserve"> rodrigo.astete@sag.gob.cl</t>
  </si>
  <si>
    <t xml:space="preserve"> 2 2345 1201    </t>
  </si>
  <si>
    <t xml:space="preserve"> Mario Ahumada Campos </t>
  </si>
  <si>
    <t xml:space="preserve"> Jefe División de Protección de Recursos Naturales Renovables (S)</t>
  </si>
  <si>
    <t xml:space="preserve"> mario.ahumada@sag.gob.cl</t>
  </si>
  <si>
    <t xml:space="preserve"> 2 2345 1531    </t>
  </si>
  <si>
    <t>SERVICIO DE ASEO INTEGRAL MONTERREDONDO S.A.</t>
  </si>
  <si>
    <t xml:space="preserve"> Rodrigo Mauricio Petermann Romero </t>
  </si>
  <si>
    <t xml:space="preserve"> info@monterredondo.cl</t>
  </si>
  <si>
    <t xml:space="preserve"> 2 2854 1439    </t>
  </si>
  <si>
    <t xml:space="preserve"> Leoncio Raúl Correa Melo</t>
  </si>
  <si>
    <t xml:space="preserve"> 2 2854 1439</t>
  </si>
  <si>
    <t xml:space="preserve"> Santiago Enrique Carrasco Vásquez </t>
  </si>
  <si>
    <t>SERVICIO DE COOPERACION TECNICA</t>
  </si>
  <si>
    <t xml:space="preserve"> Juan Cristóbal Leturia Infante</t>
  </si>
  <si>
    <t xml:space="preserve"> 2 2481 8510</t>
  </si>
  <si>
    <t xml:space="preserve"> Rolando Castillo Aranda </t>
  </si>
  <si>
    <t xml:space="preserve"> Gerente de Tecnología y Sistemas</t>
  </si>
  <si>
    <t xml:space="preserve"> rolando.castillo@sercotec.cl</t>
  </si>
  <si>
    <t xml:space="preserve"> 2 2481 5010    </t>
  </si>
  <si>
    <t xml:space="preserve"> Alejandro Miranda Muñoz </t>
  </si>
  <si>
    <t xml:space="preserve"> Gerente de Centro de Desarrollo de Negocios</t>
  </si>
  <si>
    <t xml:space="preserve"> alejandro.miranda@sercotec.cl</t>
  </si>
  <si>
    <t xml:space="preserve"> 2 2481 8535    </t>
  </si>
  <si>
    <t xml:space="preserve"> Francisco Cancino Marambio</t>
  </si>
  <si>
    <t xml:space="preserve"> 2 2481 8530</t>
  </si>
  <si>
    <t xml:space="preserve"> Rosario Guevara Fernández</t>
  </si>
  <si>
    <t xml:space="preserve"> 2 2481 8500</t>
  </si>
  <si>
    <t>SERVICIO DE CORREO OCS SANTIAGO LTDA.</t>
  </si>
  <si>
    <t xml:space="preserve"> Kunio Hayashi </t>
  </si>
  <si>
    <t xml:space="preserve"> kuniohayashi@ocsscl.cl</t>
  </si>
  <si>
    <t xml:space="preserve"> 2 2276 4070    </t>
  </si>
  <si>
    <t xml:space="preserve"> Erika Hayashi </t>
  </si>
  <si>
    <t xml:space="preserve"> erika.hayashi@ocsscl.cl</t>
  </si>
  <si>
    <t xml:space="preserve"> Luis Kuratomi </t>
  </si>
  <si>
    <t xml:space="preserve"> luiskuratomi@ocsscl.cl</t>
  </si>
  <si>
    <t xml:space="preserve"> Jorge Rojas Briceño</t>
  </si>
  <si>
    <t xml:space="preserve"> 2 2276 4070</t>
  </si>
  <si>
    <t xml:space="preserve"> María Teresa Parra Cubillos </t>
  </si>
  <si>
    <t xml:space="preserve"> mtparra@ocsscl.cl</t>
  </si>
  <si>
    <t>SERVICIO DE IMPUESTOS INTERNOS - SII</t>
  </si>
  <si>
    <t xml:space="preserve"> Fernando Javier Barraza Luengo </t>
  </si>
  <si>
    <t xml:space="preserve"> director.sii@sii.cl</t>
  </si>
  <si>
    <t xml:space="preserve"> 2 2395 1600    </t>
  </si>
  <si>
    <t>SERVICIO DE REGISTRO CIVIL E IDENTIFICACION</t>
  </si>
  <si>
    <t xml:space="preserve"> Jorge Alvarez Vásquez </t>
  </si>
  <si>
    <t xml:space="preserve"> jalvarez@registrocivil.gob.cl</t>
  </si>
  <si>
    <t xml:space="preserve"> 2 2611 5001    </t>
  </si>
  <si>
    <t xml:space="preserve"> Elssy Sobino Gutiérrez </t>
  </si>
  <si>
    <t xml:space="preserve"> Subdirectora de Operaciones (S)</t>
  </si>
  <si>
    <t xml:space="preserve"> esobino@registrocivil.gob.cl</t>
  </si>
  <si>
    <t xml:space="preserve"> 2 2611 4203    </t>
  </si>
  <si>
    <t xml:space="preserve"> Sergio Mierzejewski Lafferte </t>
  </si>
  <si>
    <t xml:space="preserve"> Subdirector de Estudios y Desarrollo</t>
  </si>
  <si>
    <t xml:space="preserve"> smierzej@registrocivil.gob.cl</t>
  </si>
  <si>
    <t xml:space="preserve"> 2 2611 4801    </t>
  </si>
  <si>
    <t xml:space="preserve"> Andrés Zaror Abuhabda </t>
  </si>
  <si>
    <t xml:space="preserve"> azaror@registrocivil.gob.cl</t>
  </si>
  <si>
    <t xml:space="preserve"> Ingrid Reyes Constant</t>
  </si>
  <si>
    <t xml:space="preserve"> 2 2611 4701</t>
  </si>
  <si>
    <t>SERVICIO DE SALUD METROPOLITANO CENTRAL</t>
  </si>
  <si>
    <t xml:space="preserve"> Patricia Méndez Del Campo </t>
  </si>
  <si>
    <t xml:space="preserve"> Directora Dra.</t>
  </si>
  <si>
    <t xml:space="preserve"> patricia.mendez@redsalud.gov.cl</t>
  </si>
  <si>
    <t xml:space="preserve"> 2 2574 6906    </t>
  </si>
  <si>
    <t xml:space="preserve"> Tatiana Figueroa Reyes </t>
  </si>
  <si>
    <t xml:space="preserve"> Subdirectora Médica Dra.</t>
  </si>
  <si>
    <t xml:space="preserve"> tatiana.figueroa@redsalud.gov.cl</t>
  </si>
  <si>
    <t xml:space="preserve"> 2 2574 6908    </t>
  </si>
  <si>
    <t xml:space="preserve"> Christian Alvarez Zamora </t>
  </si>
  <si>
    <t xml:space="preserve"> christian.alvarez@redsalud.gov.cl</t>
  </si>
  <si>
    <t xml:space="preserve"> 2 2574 6915    </t>
  </si>
  <si>
    <t>SERVICIO DE SALUD METROPOLITANO OCCIDENTE</t>
  </si>
  <si>
    <t xml:space="preserve"> Francisco Carlos Miranda Guerrero </t>
  </si>
  <si>
    <t xml:space="preserve"> mirandag@redsalud.gov.cl</t>
  </si>
  <si>
    <t xml:space="preserve"> 2 2574 1091    </t>
  </si>
  <si>
    <t xml:space="preserve"> Rodrigo Andrés Riffo Rubio </t>
  </si>
  <si>
    <t xml:space="preserve"> Subdirector Gestión Asistencial</t>
  </si>
  <si>
    <t xml:space="preserve"> rodrigo.rifforubio@redsalud.gov.cl</t>
  </si>
  <si>
    <t xml:space="preserve"> 2 2574 1086    </t>
  </si>
  <si>
    <t xml:space="preserve"> Jesús Arturo Báez Moraga </t>
  </si>
  <si>
    <t xml:space="preserve"> jesus.baez@redsalud.gov.cl</t>
  </si>
  <si>
    <t xml:space="preserve"> 2 2574 0935    </t>
  </si>
  <si>
    <t xml:space="preserve"> María Rebeca Riesco Aguayo </t>
  </si>
  <si>
    <t xml:space="preserve"> Subdirectora de Gestión y Desarrollo de las Personas</t>
  </si>
  <si>
    <t xml:space="preserve"> mariarebeca.riesco@redsalud.gob.cl</t>
  </si>
  <si>
    <t xml:space="preserve"> 2 2574 0996    </t>
  </si>
  <si>
    <t xml:space="preserve"> Claudia Alejandra Caro Ortiz </t>
  </si>
  <si>
    <t xml:space="preserve"> Jefe Departamento de Comunicaciones y Relaciones Públicas</t>
  </si>
  <si>
    <t xml:space="preserve"> claudia.caro.o@redsalud.gov.cl</t>
  </si>
  <si>
    <t xml:space="preserve"> 2 2574 1161    </t>
  </si>
  <si>
    <t>SERVICIO DE SALUD METROPOLITANO ORIENTE</t>
  </si>
  <si>
    <t xml:space="preserve"> María Elena Sepúlveda Maldonado </t>
  </si>
  <si>
    <t xml:space="preserve"> Directora, QF</t>
  </si>
  <si>
    <t xml:space="preserve"> direccion@saludoriente.cl</t>
  </si>
  <si>
    <t xml:space="preserve"> 2 2575 3001    </t>
  </si>
  <si>
    <t xml:space="preserve"> Juan Pablo Sepúlveda Olmos </t>
  </si>
  <si>
    <t xml:space="preserve"> juanpablo.sepulveda@saludoriente.cl</t>
  </si>
  <si>
    <t xml:space="preserve"> 2 2575 3012    </t>
  </si>
  <si>
    <t xml:space="preserve"> Javiera Moliona Campos </t>
  </si>
  <si>
    <t xml:space="preserve"> Subdirector de Gestión Asistencial, Dra.</t>
  </si>
  <si>
    <t xml:space="preserve"> javiera.molina@saludoriente.cl</t>
  </si>
  <si>
    <t xml:space="preserve"> Ricardo González Díaz </t>
  </si>
  <si>
    <t xml:space="preserve"> ricardo.gonzalez@saludoriente.cl</t>
  </si>
  <si>
    <t xml:space="preserve"> 2 2575 3026    </t>
  </si>
  <si>
    <t xml:space="preserve"> Jéssica García Andrade </t>
  </si>
  <si>
    <t xml:space="preserve"> jessica.garcia@saludoriente.cl</t>
  </si>
  <si>
    <t xml:space="preserve"> 2 2575 2901    </t>
  </si>
  <si>
    <t>SERVICIO DE SALUD METROPOLITANO SUR ORIENTE</t>
  </si>
  <si>
    <t xml:space="preserve"> Fernando Betanzo Vallejos </t>
  </si>
  <si>
    <t xml:space="preserve"> Director SSMSO, Dr.</t>
  </si>
  <si>
    <t xml:space="preserve"> fbetanzo@ssmso.cl</t>
  </si>
  <si>
    <t xml:space="preserve"> 2 2576 2521    </t>
  </si>
  <si>
    <t xml:space="preserve"> Patricia Navarrete Mella </t>
  </si>
  <si>
    <t xml:space="preserve"> Subdirectora de Gestión Asistencial, Dr.</t>
  </si>
  <si>
    <t xml:space="preserve"> pnavarrete@ssmso.cl</t>
  </si>
  <si>
    <t xml:space="preserve"> 2 2576 2520    </t>
  </si>
  <si>
    <t xml:space="preserve"> Juan Torres Flores </t>
  </si>
  <si>
    <t xml:space="preserve"> jtorres@ssmso.cl</t>
  </si>
  <si>
    <t xml:space="preserve"> Silvana González Palavecino </t>
  </si>
  <si>
    <t xml:space="preserve"> Subdirectora de Recursos Humanos</t>
  </si>
  <si>
    <t xml:space="preserve"> sgonzalezp@ssmso.cl</t>
  </si>
  <si>
    <t xml:space="preserve"> 2 2576 6042    </t>
  </si>
  <si>
    <t xml:space="preserve"> Gonzalo Menchaca Olivares </t>
  </si>
  <si>
    <t xml:space="preserve"> Director (S), Complejo Asistencial Doctor Sótero del Río, Dr.</t>
  </si>
  <si>
    <t xml:space="preserve"> gmenchaca@ssmso.cl</t>
  </si>
  <si>
    <t xml:space="preserve"> 2 2576 2335    </t>
  </si>
  <si>
    <t>SERVICIO DE VIVIENDA Y URBANIZACION - SERVIU</t>
  </si>
  <si>
    <t xml:space="preserve"> César Faúndez Burgos </t>
  </si>
  <si>
    <t xml:space="preserve"> cfaundez@minvu.cl</t>
  </si>
  <si>
    <t xml:space="preserve"> 2 2901 2850    </t>
  </si>
  <si>
    <t xml:space="preserve"> Robinson Gallardo Flores </t>
  </si>
  <si>
    <t xml:space="preserve"> Subdirector de Pavimentación (S)</t>
  </si>
  <si>
    <t xml:space="preserve"> rgallardo@minvu.cl</t>
  </si>
  <si>
    <t>SERVICIO ELECTORAL</t>
  </si>
  <si>
    <t xml:space="preserve"> Raúl García Aspillaga </t>
  </si>
  <si>
    <t xml:space="preserve"> rgarciaa@servel.cl</t>
  </si>
  <si>
    <t xml:space="preserve"> 2 2731 5500    </t>
  </si>
  <si>
    <t xml:space="preserve"> Elizabeth Bernarda Cabrera Burgos </t>
  </si>
  <si>
    <t xml:space="preserve"> Subdirectora de Acto Electoral</t>
  </si>
  <si>
    <t xml:space="preserve"> ecabrera@servel.cl</t>
  </si>
  <si>
    <t xml:space="preserve"> Guillermo González Leiva </t>
  </si>
  <si>
    <t xml:space="preserve"> Subdirección de Control del Gasto y Financiamiento Electoral (S)</t>
  </si>
  <si>
    <t xml:space="preserve"> ggonzalezl@servel.cl</t>
  </si>
  <si>
    <t xml:space="preserve"> Roberto Salim-Hanna Sepúlveda</t>
  </si>
  <si>
    <t xml:space="preserve"> 2 2731 5500</t>
  </si>
  <si>
    <t>SERVICIO LUCAS BLANDFORD S.A.</t>
  </si>
  <si>
    <t xml:space="preserve"> Felipe Dittborn Baeza </t>
  </si>
  <si>
    <t xml:space="preserve"> felditt@lucasblandford.cl</t>
  </si>
  <si>
    <t xml:space="preserve"> 2 2580 9000    </t>
  </si>
  <si>
    <t xml:space="preserve"> Román Valdivia Acevedo </t>
  </si>
  <si>
    <t xml:space="preserve"> r.valdivia@lucasblandford.cl</t>
  </si>
  <si>
    <t xml:space="preserve"> Felipe Dittborn Martínez-Conde </t>
  </si>
  <si>
    <t xml:space="preserve"> fdittborn@lucasblandford.cl</t>
  </si>
  <si>
    <t xml:space="preserve"> Martín Dittborn Martínez-Conde </t>
  </si>
  <si>
    <t xml:space="preserve"> mdittborn@lucasblandford.cl</t>
  </si>
  <si>
    <t xml:space="preserve"> Alvaro González Otárola </t>
  </si>
  <si>
    <t xml:space="preserve"> Gerente Area</t>
  </si>
  <si>
    <t xml:space="preserve"> agonzalez@lucasblandford.cl</t>
  </si>
  <si>
    <t>SERVICIO MEDICO LEGAL</t>
  </si>
  <si>
    <t xml:space="preserve"> Gabriel Zamora Salinas</t>
  </si>
  <si>
    <t xml:space="preserve"> 2 2782 3507</t>
  </si>
  <si>
    <t xml:space="preserve"> Jorge López Contreras</t>
  </si>
  <si>
    <t xml:space="preserve"> 2 2782 3500</t>
  </si>
  <si>
    <t xml:space="preserve"> Ricardo Moya </t>
  </si>
  <si>
    <t xml:space="preserve"> rmoya@sml.gob.cl</t>
  </si>
  <si>
    <t xml:space="preserve"> 2 2892 9505    </t>
  </si>
  <si>
    <t>SERVICIO MINEROS METAL MECANICO E INDUSTRIALES S.A.</t>
  </si>
  <si>
    <t>Artículos de Acero Inoxidable | Estanques | Estructuras Metálicas | Maestranzas | Manufacturas Metalúrgicas | Maquinaria, Equipos, Accesorios, Repuestos y Suministros para la Minería</t>
  </si>
  <si>
    <t xml:space="preserve"> Pedro Meirone Castañeda </t>
  </si>
  <si>
    <t xml:space="preserve"> pmeirone@sermmin.cl</t>
  </si>
  <si>
    <t xml:space="preserve"> 2 2870 0900    </t>
  </si>
  <si>
    <t xml:space="preserve"> Roque Marín Fernández</t>
  </si>
  <si>
    <t xml:space="preserve"> 2 2870 0900</t>
  </si>
  <si>
    <t xml:space="preserve"> Octavio Meirone Zúñiga </t>
  </si>
  <si>
    <t xml:space="preserve"> omeirone@sermmin.cl</t>
  </si>
  <si>
    <t xml:space="preserve"> Hugo Fierro Soto </t>
  </si>
  <si>
    <t xml:space="preserve"> hfierro@sermmin.cl</t>
  </si>
  <si>
    <t xml:space="preserve"> Marcela Meirone Sepúlveda </t>
  </si>
  <si>
    <t xml:space="preserve"> Gerente de Control, Gestión y Administración Contratos</t>
  </si>
  <si>
    <t xml:space="preserve"> mmeirone@sermmin.cl</t>
  </si>
  <si>
    <t>SERVICIO NACIONAL DE ADUANAS</t>
  </si>
  <si>
    <t xml:space="preserve"> José Ignacio Palmaz Sotomayor</t>
  </si>
  <si>
    <t xml:space="preserve"> 32 213 4505</t>
  </si>
  <si>
    <t xml:space="preserve"> Francisco Cabellos Rojas </t>
  </si>
  <si>
    <t xml:space="preserve"> Subdirector de Recursos Humanos</t>
  </si>
  <si>
    <t xml:space="preserve"> 32 213 4606    </t>
  </si>
  <si>
    <t xml:space="preserve"> Claudio Sepúlveda Valenzuela </t>
  </si>
  <si>
    <t xml:space="preserve"> Subdirector Jurídico (S)</t>
  </si>
  <si>
    <t xml:space="preserve"> 32 213 4516    </t>
  </si>
  <si>
    <t xml:space="preserve"> Gabriela Landeros Herrera </t>
  </si>
  <si>
    <t xml:space="preserve"> Subdirectora Técnica</t>
  </si>
  <si>
    <t xml:space="preserve"> 32 213 4541    </t>
  </si>
  <si>
    <t xml:space="preserve"> Carlos Escudero Collante </t>
  </si>
  <si>
    <t xml:space="preserve"> Subdirector de Fiscalización (S)</t>
  </si>
  <si>
    <t xml:space="preserve"> 32 213 4631    </t>
  </si>
  <si>
    <t xml:space="preserve"> Alfonso Domeyko Letelier </t>
  </si>
  <si>
    <t xml:space="preserve"> Director Nacional (S)</t>
  </si>
  <si>
    <t xml:space="preserve"> alfonso.domeiyko@sernageomin.cl</t>
  </si>
  <si>
    <t xml:space="preserve"> 2 2482 5500    </t>
  </si>
  <si>
    <t xml:space="preserve"> Pablo Rivas Muñoz </t>
  </si>
  <si>
    <t xml:space="preserve"> Subdirector Nacional de Minería</t>
  </si>
  <si>
    <t xml:space="preserve"> pablo.rivas@sernageomin.cl</t>
  </si>
  <si>
    <t xml:space="preserve"> Alejandro Cecioni Raspi </t>
  </si>
  <si>
    <t xml:space="preserve"> Subdirector Nacional de Geología</t>
  </si>
  <si>
    <t xml:space="preserve"> alejandro.cecioni@sernageomin.cl</t>
  </si>
  <si>
    <t xml:space="preserve"> Andrea Astudillo Acuña </t>
  </si>
  <si>
    <t xml:space="preserve"> Jefe Departamento Gestión y Desarrollo de las Personas</t>
  </si>
  <si>
    <t xml:space="preserve"> andrea.astudillo@sernageomin.cl</t>
  </si>
  <si>
    <t>SERVICIO NACIONAL DE MENORES - SENAME</t>
  </si>
  <si>
    <t xml:space="preserve"> Susana Tonda Mitri</t>
  </si>
  <si>
    <t xml:space="preserve"> 2 2398 4101</t>
  </si>
  <si>
    <t xml:space="preserve"> Carla Leal Stiebler </t>
  </si>
  <si>
    <t xml:space="preserve"> Directora Regional Metropolitano</t>
  </si>
  <si>
    <t xml:space="preserve"> 2 2398 0422    </t>
  </si>
  <si>
    <t>SERVICIO NACIONAL DE PESCA Y ACUICULTURA (DEPENDIENTE DEL MINISTERIO DE ECONOMIA, FOMENTO Y TURISMO) DIRECCION NACIONAL</t>
  </si>
  <si>
    <t xml:space="preserve"> Alicia Gallardo Lagno </t>
  </si>
  <si>
    <t xml:space="preserve"> 32 281 9402    </t>
  </si>
  <si>
    <t xml:space="preserve"> Abel Castillo Rendic</t>
  </si>
  <si>
    <t xml:space="preserve"> 32 281 9412</t>
  </si>
  <si>
    <t xml:space="preserve"> Jessica Fuentes Olmos</t>
  </si>
  <si>
    <t xml:space="preserve"> 32 281 9423</t>
  </si>
  <si>
    <t xml:space="preserve"> Mónica Rojas Noack </t>
  </si>
  <si>
    <t xml:space="preserve"> Subdirectora Comercio Exterior</t>
  </si>
  <si>
    <t xml:space="preserve"> mrojasn@sernapesca.cl</t>
  </si>
  <si>
    <t xml:space="preserve"> 32 281 9202    </t>
  </si>
  <si>
    <t>SERVICIO NACIONAL DE TURISMO, SERNATUR</t>
  </si>
  <si>
    <t xml:space="preserve"> María José Gutiérrez Araque</t>
  </si>
  <si>
    <t xml:space="preserve"> 2 2731 8418</t>
  </si>
  <si>
    <t xml:space="preserve"> Rafael Basualto Alfaro </t>
  </si>
  <si>
    <t xml:space="preserve"> Subdirector Departamento de Estadísticas</t>
  </si>
  <si>
    <t xml:space="preserve"> 2 2731 8625    </t>
  </si>
  <si>
    <t xml:space="preserve"> Beatriz Román Alzérreca</t>
  </si>
  <si>
    <t xml:space="preserve"> 2 2731 8416</t>
  </si>
  <si>
    <t xml:space="preserve"> Gisela Hormazábal Flores </t>
  </si>
  <si>
    <t xml:space="preserve"> Fiscal (S)</t>
  </si>
  <si>
    <t xml:space="preserve"> 2 2731 8432    </t>
  </si>
  <si>
    <t xml:space="preserve"> Humberto Crestuzzo Manuello </t>
  </si>
  <si>
    <t xml:space="preserve"> 2 2731 8418    </t>
  </si>
  <si>
    <t>SERVICIO NACIONAL DEL CONSUMIDOR</t>
  </si>
  <si>
    <t xml:space="preserve"> Lucas Del Villar Montt</t>
  </si>
  <si>
    <t xml:space="preserve"> 2 2351 9515</t>
  </si>
  <si>
    <t xml:space="preserve"> Jean Pierre Couchot Bañados </t>
  </si>
  <si>
    <t xml:space="preserve"> cvalenzuela@sernac.cl</t>
  </si>
  <si>
    <t xml:space="preserve"> 2 2351 9515    </t>
  </si>
  <si>
    <t xml:space="preserve"> Francisca Barrientos </t>
  </si>
  <si>
    <t xml:space="preserve"> Subdirectora División Jurídica</t>
  </si>
  <si>
    <t xml:space="preserve"> ecuevasg@sernac.cl</t>
  </si>
  <si>
    <t xml:space="preserve"> 2 2351 9520    </t>
  </si>
  <si>
    <t xml:space="preserve"> Catherine Lizama </t>
  </si>
  <si>
    <t xml:space="preserve"> Jefa de Comunicaciones</t>
  </si>
  <si>
    <t xml:space="preserve"> clizama@sernac.cl</t>
  </si>
  <si>
    <t xml:space="preserve"> 2 2351 9633    </t>
  </si>
  <si>
    <t xml:space="preserve"> Felipe Velásquez Solís </t>
  </si>
  <si>
    <t xml:space="preserve"> msoza@sernac.cl</t>
  </si>
  <si>
    <t xml:space="preserve"> 2 2351 9519    </t>
  </si>
  <si>
    <t>SERVICIO NACIONAL DEL PATRIMONIO CULTURAL</t>
  </si>
  <si>
    <t xml:space="preserve"> Carlos Maillet Aránguiz </t>
  </si>
  <si>
    <t xml:space="preserve"> direccion@patrimoniocutural.gob.cl</t>
  </si>
  <si>
    <t xml:space="preserve"> 2 2360 5303    </t>
  </si>
  <si>
    <t xml:space="preserve"> Pedro Pablo Zegers Blachet </t>
  </si>
  <si>
    <t xml:space="preserve"> Director de Biblioteca Nacional</t>
  </si>
  <si>
    <t xml:space="preserve"> pedro.zegers@bibliotecanacional.cl</t>
  </si>
  <si>
    <t xml:space="preserve"> Emma De Ramón Acevedo </t>
  </si>
  <si>
    <t xml:space="preserve"> Directora de Archivos Nacionales</t>
  </si>
  <si>
    <t xml:space="preserve"> Javier Díaz Gonzales </t>
  </si>
  <si>
    <t xml:space="preserve"> Subdirector de Planificación y Presupuesto (S)</t>
  </si>
  <si>
    <t xml:space="preserve"> Gonzalo Oyarzún Sardi </t>
  </si>
  <si>
    <t xml:space="preserve"> Subdirector del Sistema Nacional de Bibliotecas Públicas</t>
  </si>
  <si>
    <t xml:space="preserve"> gonzalo.oyarzun@bibliotecasdibam.cl</t>
  </si>
  <si>
    <t>SERVICIO TECNICO REFRICENTER LTDA.</t>
  </si>
  <si>
    <t xml:space="preserve"> Patricio Ortega Miranda </t>
  </si>
  <si>
    <t xml:space="preserve"> 2 2681 6074    </t>
  </si>
  <si>
    <t xml:space="preserve"> Omar Olivares Morales </t>
  </si>
  <si>
    <t xml:space="preserve"> 2 2681 6231    </t>
  </si>
  <si>
    <t>SERVICIOS AEROPORTUARIOS AEROSAN S.A.</t>
  </si>
  <si>
    <t xml:space="preserve"> Javier Ramírez Hidalgo </t>
  </si>
  <si>
    <t xml:space="preserve"> Financial Management Manager</t>
  </si>
  <si>
    <t xml:space="preserve"> jramirez@aerosamgroup.com</t>
  </si>
  <si>
    <t xml:space="preserve"> 2 2230 5912    </t>
  </si>
  <si>
    <t xml:space="preserve"> Bruno Visso </t>
  </si>
  <si>
    <t xml:space="preserve"> Subgerente de Importaciones</t>
  </si>
  <si>
    <t xml:space="preserve"> bvisso@aerosamgroup.com</t>
  </si>
  <si>
    <t xml:space="preserve"> 2 2230 5916    </t>
  </si>
  <si>
    <t>SERVICIOS AUDIOVISUALES EMPRESARIALES SPA</t>
  </si>
  <si>
    <t xml:space="preserve"> Raimundo Gutiérrez Hurtado </t>
  </si>
  <si>
    <t xml:space="preserve"> r.gutierrez@saechile.com</t>
  </si>
  <si>
    <t xml:space="preserve"> 2 2211 0183    </t>
  </si>
  <si>
    <t xml:space="preserve"> Carmen Sánchez Zañartu</t>
  </si>
  <si>
    <t xml:space="preserve"> 2 2211 0183</t>
  </si>
  <si>
    <t xml:space="preserve"> Raimundo Gutiérrez Sánchez </t>
  </si>
  <si>
    <t xml:space="preserve"> Gerente de Operaciones y Recursos Humanos</t>
  </si>
  <si>
    <t xml:space="preserve"> raigs@saechile.com</t>
  </si>
  <si>
    <t>SERVICIOS COMPUTACIONALES CHILERED LTDA.</t>
  </si>
  <si>
    <t>Comercio Electrónico | Internet: Proveedores, Páginas Web (Creación, Gestión, Mantención) y Servicios | Sitios y Portales</t>
  </si>
  <si>
    <t xml:space="preserve"> Francisco Ceruti Mahn </t>
  </si>
  <si>
    <t xml:space="preserve"> info@chilered.com</t>
  </si>
  <si>
    <t xml:space="preserve"> 2 2202 1000    </t>
  </si>
  <si>
    <t xml:space="preserve"> Susana Babarovic Velich</t>
  </si>
  <si>
    <t xml:space="preserve"> 2 2202 1000</t>
  </si>
  <si>
    <t xml:space="preserve"> Julio Herrera Vega </t>
  </si>
  <si>
    <t xml:space="preserve"> Jefe de Ingeniería</t>
  </si>
  <si>
    <t xml:space="preserve"> soportetecnico@chilered.com</t>
  </si>
  <si>
    <t xml:space="preserve"> Patricia González Morales </t>
  </si>
  <si>
    <t xml:space="preserve"> pgonzalez@chilered.com</t>
  </si>
  <si>
    <t>SERVICIOS DE GRUAS Y TRANSPORTES ESPECIALES BURGER LTDA.</t>
  </si>
  <si>
    <t xml:space="preserve"> Raúl Burger Torres </t>
  </si>
  <si>
    <t xml:space="preserve"> burger@burgergruas.cl</t>
  </si>
  <si>
    <t xml:space="preserve"> 2 2959 9000    </t>
  </si>
  <si>
    <t>SERVICIOS DE INGENIERIA SIGREN Y SIGREN S.A.</t>
  </si>
  <si>
    <t>Balanzas y Básculas | Calderas y Repuestos de | Correas Industriales y Transportadoras | Equipos para la Industria de la Celulosa y Papel | Ingeniería en Control de Procesos e Instrumentación | Maquinaria, Equipos, Accesorios, Repuestos y Suministros para la Industria Alimentaria | Maquinaria, Equipos, Accesorios, Repuestos y Suministros para la Minería | Maquinaria, Equipos, Accesorios, Repuestos y Suministros para Tratamiento de Efluentes Líquidos o Ag | Máquinas Envasadoras, Dosificadoras, Rotuladoras, Codificadoras y Etiquetadoras | Servicios de Ingeniería, Obras Civiles y Construcción | Tratamientos de Agua</t>
  </si>
  <si>
    <t xml:space="preserve"> Raúl A. Sigren Orfila </t>
  </si>
  <si>
    <t xml:space="preserve"> Presidente Ejecutivo &amp; CEO</t>
  </si>
  <si>
    <t xml:space="preserve"> raul.sigren@tecnagent.com</t>
  </si>
  <si>
    <t xml:space="preserve"> 2 2335 2001    </t>
  </si>
  <si>
    <t xml:space="preserve"> Marcelo Santander Rodríguez </t>
  </si>
  <si>
    <t xml:space="preserve"> marcelo.santander@tecnagent.com</t>
  </si>
  <si>
    <t xml:space="preserve"> Francisco Pérez Dinamarca </t>
  </si>
  <si>
    <t xml:space="preserve"> francisco.perez@tecnagent.com</t>
  </si>
  <si>
    <t xml:space="preserve"> Juan Pablo Villanueva Vega </t>
  </si>
  <si>
    <t xml:space="preserve"> juan.villanueva@tecnagent.com</t>
  </si>
  <si>
    <t>SERVICIOS DE RESPALDO DE ENERGIA TEKNICA LTDA.</t>
  </si>
  <si>
    <t>Baterías Industriales | Equipos de Electricidad o Electrónica Industrial | Equipos de Respaldo U.P.S. y Reguladores de Voltaje</t>
  </si>
  <si>
    <t xml:space="preserve"> Martín Mujica Sotomayor </t>
  </si>
  <si>
    <t xml:space="preserve"> mmujicas@teknica.cl</t>
  </si>
  <si>
    <t xml:space="preserve"> 2 2591 8850    </t>
  </si>
  <si>
    <t xml:space="preserve"> Cristóbal Ferretti </t>
  </si>
  <si>
    <t xml:space="preserve"> cferretti@teknica.cl</t>
  </si>
  <si>
    <t xml:space="preserve"> Juan Eduardo Olea Jorquera </t>
  </si>
  <si>
    <t xml:space="preserve"> jolea@teknica.cl</t>
  </si>
  <si>
    <t xml:space="preserve"> Esteban Paúl Díaz </t>
  </si>
  <si>
    <t xml:space="preserve"> Gerente de Operaciones Norte</t>
  </si>
  <si>
    <t xml:space="preserve"> epaul@teknica.cl</t>
  </si>
  <si>
    <t>SERVICIOS DOMINICA LTDA.</t>
  </si>
  <si>
    <t>Repuestos, Piezas y Accesorios para Automóviles y Camiones | Servicios Técnicos de Reparaciones y Mantenimiento</t>
  </si>
  <si>
    <t xml:space="preserve"> Cristian Alfredo Gajardo Mayol </t>
  </si>
  <si>
    <t xml:space="preserve"> info@adominica.cl</t>
  </si>
  <si>
    <t xml:space="preserve"> 2 2713 3700    </t>
  </si>
  <si>
    <t xml:space="preserve"> Mauricio Andrés Gajardo Mayol </t>
  </si>
  <si>
    <t>SERVICIOS E INVERSIONES BOUCHON S.A.</t>
  </si>
  <si>
    <t xml:space="preserve"> Juan José Bouchon Lyon </t>
  </si>
  <si>
    <t xml:space="preserve"> jjb@jbouchon.cl</t>
  </si>
  <si>
    <t xml:space="preserve"> 2 2246 9778    </t>
  </si>
  <si>
    <t xml:space="preserve"> Julio Antonio Bouchon Lyon </t>
  </si>
  <si>
    <t xml:space="preserve"> julio@jbouchon.cl</t>
  </si>
  <si>
    <t xml:space="preserve"> Walter Erices Cortés </t>
  </si>
  <si>
    <t xml:space="preserve"> werices@jbouchon.cl</t>
  </si>
  <si>
    <t>SERVICIOS FINANCIEROS Y DE SEGUROS S.A.</t>
  </si>
  <si>
    <t xml:space="preserve"> Manuel Zegers Irarrázaval </t>
  </si>
  <si>
    <t xml:space="preserve"> parevalo@finco.cl</t>
  </si>
  <si>
    <t xml:space="preserve"> 2 2915 9925    </t>
  </si>
  <si>
    <t xml:space="preserve"> Manuel Zegers Phillips </t>
  </si>
  <si>
    <t xml:space="preserve"> Jefferson Johnston Nahum </t>
  </si>
  <si>
    <t xml:space="preserve"> Sergio Sepúlveda Barraza </t>
  </si>
  <si>
    <t xml:space="preserve"> Jürgen Grollmus Fritz </t>
  </si>
  <si>
    <t>SERVICIOS FORESTALES EL BOSQUE S.A.</t>
  </si>
  <si>
    <t xml:space="preserve"> Juan Fernando Schalchli Dendal </t>
  </si>
  <si>
    <t xml:space="preserve"> fschalchli@bsq.cl</t>
  </si>
  <si>
    <t xml:space="preserve"> 43 240 1100    </t>
  </si>
  <si>
    <t xml:space="preserve"> Juan Patricio Schalchli Dendal </t>
  </si>
  <si>
    <t xml:space="preserve"> pschalchli@bsq.cl</t>
  </si>
  <si>
    <t xml:space="preserve"> Rolando Jorge Schalchli Dendal </t>
  </si>
  <si>
    <t xml:space="preserve"> rschalchli@bsq.cl</t>
  </si>
  <si>
    <t xml:space="preserve"> Luis Gastón Sáez Rebolledo </t>
  </si>
  <si>
    <t xml:space="preserve"> lsaez@bsq.cl</t>
  </si>
  <si>
    <t xml:space="preserve"> Guillermo Leonardo Schalchli Díaz </t>
  </si>
  <si>
    <t xml:space="preserve"> Gerente de Transporte</t>
  </si>
  <si>
    <t xml:space="preserve"> gschalchli@bsq.cl</t>
  </si>
  <si>
    <t xml:space="preserve"> 43 240 1129    </t>
  </si>
  <si>
    <t>SERVICIOS FORESTALES GERARDO CERDA AGURTO E.I.R.L.</t>
  </si>
  <si>
    <t xml:space="preserve"> Gerardo del Carmen Cerda Agurto </t>
  </si>
  <si>
    <t xml:space="preserve"> gcerda@gcerda.cl</t>
  </si>
  <si>
    <t xml:space="preserve"> 9 9883 7221    </t>
  </si>
  <si>
    <t>SERVICIOS INMOBILIARIOS ECOMAC S.A.</t>
  </si>
  <si>
    <t xml:space="preserve"> rtrucco@ecomac.cl</t>
  </si>
  <si>
    <t xml:space="preserve"> Rodrigo Larraín Cruzat </t>
  </si>
  <si>
    <t xml:space="preserve"> rlarrain@ecomac.cl</t>
  </si>
  <si>
    <t xml:space="preserve"> Edmundo Ramírez Chacón </t>
  </si>
  <si>
    <t xml:space="preserve"> eramirez@aledan.cl</t>
  </si>
  <si>
    <t>SERVICIOS INTEGRALES MONTERREDONDO S.A.</t>
  </si>
  <si>
    <t xml:space="preserve"> Leoncio Raúl Correa Melo </t>
  </si>
  <si>
    <t>SERVICIOS INTERNET LTDA.</t>
  </si>
  <si>
    <t>Internet: Proveedores, Páginas Web (Creación, Gestión, Mantención) y Servicios | Telecomunicaciones (Asesorías y Capacitación) | Telecomunicaciones y Radiocomunicaciones</t>
  </si>
  <si>
    <t xml:space="preserve"> Eduardo Castro Durán </t>
  </si>
  <si>
    <t xml:space="preserve"> eduardo.castro@tecnoera.com</t>
  </si>
  <si>
    <t xml:space="preserve"> 32 276 8000    </t>
  </si>
  <si>
    <t xml:space="preserve"> Javier Karmy Selman </t>
  </si>
  <si>
    <t xml:space="preserve"> javier.karmy@tecnoera.com</t>
  </si>
  <si>
    <t xml:space="preserve"> Juan Pablo Abuyeres Jadue </t>
  </si>
  <si>
    <t xml:space="preserve"> Gerente Infraestructura y Tecnología</t>
  </si>
  <si>
    <t xml:space="preserve"> jpabuyer@tecnoera.com</t>
  </si>
  <si>
    <t xml:space="preserve"> Alejandro Macaya Jaque </t>
  </si>
  <si>
    <t xml:space="preserve"> Gerente Proyectos y Servicios</t>
  </si>
  <si>
    <t xml:space="preserve"> alejandro.macaya@tecnoera.com</t>
  </si>
  <si>
    <t>SERVICIOS LOGISTICOS EL ARRIERO S.A.</t>
  </si>
  <si>
    <t>Carga Terrestre, Frigorífica, Servicios y Transportes | Logística y Distribución</t>
  </si>
  <si>
    <t xml:space="preserve"> Alfonso Ulloa Neira</t>
  </si>
  <si>
    <t xml:space="preserve"> 41 285 6550</t>
  </si>
  <si>
    <t xml:space="preserve"> Carlos Cares Riquelme </t>
  </si>
  <si>
    <t xml:space="preserve"> carlos.cares@arriero.cl</t>
  </si>
  <si>
    <t xml:space="preserve"> 41 285 6550    </t>
  </si>
  <si>
    <t xml:space="preserve"> Patricio Cares Riquelme </t>
  </si>
  <si>
    <t xml:space="preserve"> pcares@arriero.cl</t>
  </si>
  <si>
    <t xml:space="preserve"> Sergio Ambiado Román </t>
  </si>
  <si>
    <t xml:space="preserve"> sambiado@arriero.cl</t>
  </si>
  <si>
    <t xml:space="preserve"> Cristian Pool Muñoz Gutiérrez </t>
  </si>
  <si>
    <t xml:space="preserve"> cmunoz@arriero.cl</t>
  </si>
  <si>
    <t>SERVICIOS MARITIMOS Y TRANSPORTES LTDA.</t>
  </si>
  <si>
    <t xml:space="preserve"> Diego Uribe Echeverría </t>
  </si>
  <si>
    <t xml:space="preserve"> 32 220 2975    </t>
  </si>
  <si>
    <t xml:space="preserve"> Julio Luco </t>
  </si>
  <si>
    <t xml:space="preserve"> Arturo Osses </t>
  </si>
  <si>
    <t xml:space="preserve"> Ricardo Fernández </t>
  </si>
  <si>
    <t>SERVICIOS MEDICOS INTEGRADOS MYRA SPA</t>
  </si>
  <si>
    <t xml:space="preserve"> Yanko Soto </t>
  </si>
  <si>
    <t xml:space="preserve"> 2 2211 2472    </t>
  </si>
  <si>
    <t>SERVICIOS METALICOS S.A. (MONTENEGRO)</t>
  </si>
  <si>
    <t>Carrocerías y Remolques | Manufacturas Metalúrgicas</t>
  </si>
  <si>
    <t xml:space="preserve"> nlevalle@remolquesmontenegro.cl</t>
  </si>
  <si>
    <t xml:space="preserve"> 2 2738 5596    </t>
  </si>
  <si>
    <t xml:space="preserve"> Enrique Levalle Forni </t>
  </si>
  <si>
    <t xml:space="preserve"> elevalle@remolquesmontenegro.cl</t>
  </si>
  <si>
    <t xml:space="preserve"> 2 2747 1783    </t>
  </si>
  <si>
    <t xml:space="preserve"> Pablo Levalle Gastaldi </t>
  </si>
  <si>
    <t xml:space="preserve"> Gerente Marketing</t>
  </si>
  <si>
    <t xml:space="preserve"> plevalle@remolquesmontenegro.cl</t>
  </si>
  <si>
    <t xml:space="preserve"> 2 2738 5512    </t>
  </si>
  <si>
    <t>SERVICIOS MINEROS TRICOMIN S.A.</t>
  </si>
  <si>
    <t xml:space="preserve"> Bernardo Patricio Zúñiga Romero </t>
  </si>
  <si>
    <t xml:space="preserve"> 2 2617 9000    </t>
  </si>
  <si>
    <t xml:space="preserve"> Ramón Rojas </t>
  </si>
  <si>
    <t>SERVICIOS NEWVAC SPA</t>
  </si>
  <si>
    <t xml:space="preserve"> Kevin Cornejo Moraga</t>
  </si>
  <si>
    <t xml:space="preserve"> 2 2481 1154</t>
  </si>
  <si>
    <t>SERVICIOS PUBLICITARIOS PUBLIVISION LTDA.</t>
  </si>
  <si>
    <t xml:space="preserve"> Leonardo Benjamín Sánchez Unzurruzaga </t>
  </si>
  <si>
    <t xml:space="preserve"> lbsanchezu@sppublivision.cl</t>
  </si>
  <si>
    <t xml:space="preserve"> 2 2597 0813    </t>
  </si>
  <si>
    <t xml:space="preserve"> Ignacio Sánchez Unzurruzaga </t>
  </si>
  <si>
    <t xml:space="preserve"> isanchezu@isanchezu@sppublivision.cl</t>
  </si>
  <si>
    <t>SERVICIOS Y EMPAQUE LTDA.</t>
  </si>
  <si>
    <t xml:space="preserve"> Rebeca Opazo Villaseca </t>
  </si>
  <si>
    <t xml:space="preserve"> info@emprepa.cl</t>
  </si>
  <si>
    <t xml:space="preserve"> 2 2597 5700    </t>
  </si>
  <si>
    <t>SERVICIOS Y REFINERIAS DEL NORTE S.A. - SERENOR</t>
  </si>
  <si>
    <t>Aceites y Grasas Vegetales y Animales | Exportaciones</t>
  </si>
  <si>
    <t xml:space="preserve"> 2 2476 4080    </t>
  </si>
  <si>
    <t xml:space="preserve"> Felipe Zaldívar Prado </t>
  </si>
  <si>
    <t xml:space="preserve"> Santiago Estay Codoceo </t>
  </si>
  <si>
    <t>SERVICIOS Y SOLUCIONES INFORMATICAS S.A.</t>
  </si>
  <si>
    <t xml:space="preserve"> Gabriel Vidal Rodríguez </t>
  </si>
  <si>
    <t xml:space="preserve"> 2 2783 9300    </t>
  </si>
  <si>
    <t xml:space="preserve"> Sergio Negrete Anguita </t>
  </si>
  <si>
    <t xml:space="preserve"> Francisco Castillo Marambio </t>
  </si>
  <si>
    <t>SERVICLINICA S.A.</t>
  </si>
  <si>
    <t xml:space="preserve"> José Fuentes Araya </t>
  </si>
  <si>
    <t xml:space="preserve"> jfuentes@clinicalosleones.cl</t>
  </si>
  <si>
    <t xml:space="preserve"> 33 229 6410    </t>
  </si>
  <si>
    <t xml:space="preserve"> Margarita Bustamante Zamora </t>
  </si>
  <si>
    <t xml:space="preserve"> Gerente de Administración, Finanzas y Operaciones</t>
  </si>
  <si>
    <t xml:space="preserve"> mbustamante@clinicalosleones.cl</t>
  </si>
  <si>
    <t xml:space="preserve"> Nancy Mauna Pérez </t>
  </si>
  <si>
    <t xml:space="preserve"> Gerente Ambulatorio</t>
  </si>
  <si>
    <t xml:space="preserve"> nmauna@clinicalosleones.cl</t>
  </si>
  <si>
    <t>SERVIMAK S.A.</t>
  </si>
  <si>
    <t>Semillas | Servicios Agrícolas y Forestales</t>
  </si>
  <si>
    <t xml:space="preserve"> José Luis Guarda Weiss </t>
  </si>
  <si>
    <t xml:space="preserve"> 71 262 1459    </t>
  </si>
  <si>
    <t>SERVINDUSTRIA LTDA.</t>
  </si>
  <si>
    <t>Estanques | Exportaciones | Maestranzas | Montajes Industriales | Servicios de Ingeniería, Obras Civiles y Construcción</t>
  </si>
  <si>
    <t xml:space="preserve"> Gastón Soto Ramírez</t>
  </si>
  <si>
    <t xml:space="preserve"> 55 223 3136</t>
  </si>
  <si>
    <t xml:space="preserve"> Armando Soto Ramírez </t>
  </si>
  <si>
    <t xml:space="preserve"> servindustria@tie.cl</t>
  </si>
  <si>
    <t xml:space="preserve"> 55 223 3136    </t>
  </si>
  <si>
    <t xml:space="preserve"> Jaime García Escobar </t>
  </si>
  <si>
    <t xml:space="preserve"> 2 2438 2301    </t>
  </si>
  <si>
    <t xml:space="preserve"> Marisol Uribe Reyes</t>
  </si>
  <si>
    <t xml:space="preserve"> 2 2438 2302</t>
  </si>
  <si>
    <t xml:space="preserve"> Juan Pablo Saffie Awad </t>
  </si>
  <si>
    <t xml:space="preserve"> 2 2438 2303    </t>
  </si>
  <si>
    <t xml:space="preserve"> Mary Antonia Sáez Arrese </t>
  </si>
  <si>
    <t xml:space="preserve"> Gerente Canales y Operaciones</t>
  </si>
  <si>
    <t xml:space="preserve"> 2 2438 2302    </t>
  </si>
  <si>
    <t xml:space="preserve"> Erick Fahrenkrog Rodríguez </t>
  </si>
  <si>
    <t xml:space="preserve"> 2 2438 2003    </t>
  </si>
  <si>
    <t xml:space="preserve"> Aaron Encina Kukoc-Petraello </t>
  </si>
  <si>
    <t xml:space="preserve"> Pilar Ugarte Uribe </t>
  </si>
  <si>
    <t>SERVISEG LTDA.</t>
  </si>
  <si>
    <t>Servicio de Selección de Personal | Servicios de Vigilancia, Seguridad y Portería</t>
  </si>
  <si>
    <t xml:space="preserve"> Verónica Avendaño Bravo </t>
  </si>
  <si>
    <t xml:space="preserve"> 2 2531 3340    </t>
  </si>
  <si>
    <t xml:space="preserve"> Marvin Panes Elizondo </t>
  </si>
  <si>
    <t xml:space="preserve"> Jefe de Finanzas y Personal</t>
  </si>
  <si>
    <t xml:space="preserve"> marvinpanes@hotmail.com</t>
  </si>
  <si>
    <t xml:space="preserve"> 2 2531 8925    </t>
  </si>
  <si>
    <t>SEW EURODRIVE CHILE LTDA.</t>
  </si>
  <si>
    <t>Motores y Turbinas | Reductores de Velocidad</t>
  </si>
  <si>
    <t xml:space="preserve"> Juan Carlos Fuentes Alarcón </t>
  </si>
  <si>
    <t xml:space="preserve"> juancarlos.fuentes@sew-eurodrive.cl</t>
  </si>
  <si>
    <t xml:space="preserve"> 2 2757 7000    </t>
  </si>
  <si>
    <t xml:space="preserve"> Alexis Plaza Díaz </t>
  </si>
  <si>
    <t xml:space="preserve"> alexis.plaza@sew-eurodrive.cl</t>
  </si>
  <si>
    <t xml:space="preserve"> Héctor Tapia </t>
  </si>
  <si>
    <t xml:space="preserve"> hector.tapia@sew-eurodrive.cl</t>
  </si>
  <si>
    <t xml:space="preserve"> Miguel Mendoza Rojas </t>
  </si>
  <si>
    <t xml:space="preserve"> miguel.mendoza@sew-eurodrive.cl</t>
  </si>
  <si>
    <t xml:space="preserve"> María Soledad Muñoz </t>
  </si>
  <si>
    <t xml:space="preserve"> Asistente de Comercio Exterior</t>
  </si>
  <si>
    <t xml:space="preserve"> secretaria.gerencia@sew-eurodrive.cl</t>
  </si>
  <si>
    <t>Asesorías Tributarias | Auditores y Servicios de Contabilidad | Defensa Tributaria Especializada</t>
  </si>
  <si>
    <t xml:space="preserve"> Miguel Henríquez Richter</t>
  </si>
  <si>
    <t xml:space="preserve"> 2 2328 3000</t>
  </si>
  <si>
    <t xml:space="preserve"> Raúl Echeverría Figueroa</t>
  </si>
  <si>
    <t xml:space="preserve"> Alexis Picar Valenzuela </t>
  </si>
  <si>
    <t xml:space="preserve"> Socio de Auditoría</t>
  </si>
  <si>
    <t xml:space="preserve"> alexis.picar@sfai.cl</t>
  </si>
  <si>
    <t xml:space="preserve"> 2 2328 3000    </t>
  </si>
  <si>
    <t xml:space="preserve"> Elizandro Muñoz Trujillo</t>
  </si>
  <si>
    <t xml:space="preserve"> Claudio Henríquez Van Bebber </t>
  </si>
  <si>
    <t xml:space="preserve"> claudio.henriquez@sfai.cl</t>
  </si>
  <si>
    <t xml:space="preserve"> Juan Cantillana Castillo</t>
  </si>
  <si>
    <t xml:space="preserve"> Javier Olivares Bühler</t>
  </si>
  <si>
    <t>SG LINE CHEF CHILE LTDA.</t>
  </si>
  <si>
    <t>Equipos para Casinos y Similares | Exportaciones | Importadores y Representantes | Maquinaria, Equipos, Accesorios, Repuestos y Suministros para la Industria Alimentaria | Servicios Técnicos de Reparaciones y Mantenimiento</t>
  </si>
  <si>
    <t xml:space="preserve"> Jaime Sotomayor Valenzuela </t>
  </si>
  <si>
    <t xml:space="preserve"> jsotomayor@sglineshef.cl</t>
  </si>
  <si>
    <t xml:space="preserve"> 2 2621 3035    </t>
  </si>
  <si>
    <t xml:space="preserve"> Beatriz Galindo Williams </t>
  </si>
  <si>
    <t xml:space="preserve"> beatriz.g.w@sglinechef.cl</t>
  </si>
  <si>
    <t xml:space="preserve"> Pedro Pablo Sotomayor Galindo </t>
  </si>
  <si>
    <t xml:space="preserve"> ppsotomayor@sglinechef.cl</t>
  </si>
  <si>
    <t>SGS CHILE</t>
  </si>
  <si>
    <t>Capacitación de Personal | Control de Calidad, Análisis, Certificación y Normalización | Inspecciones Técnicas, Certificación Marítima e Industrial, Aeronáutica e Ingeniería Civil | Laboratorio de Análisis</t>
  </si>
  <si>
    <t xml:space="preserve"> Roberto Castillo Darvich</t>
  </si>
  <si>
    <t xml:space="preserve"> 2 2898 9500</t>
  </si>
  <si>
    <t xml:space="preserve"> Mauricio Rocha </t>
  </si>
  <si>
    <t xml:space="preserve"> Minerals Services Manager</t>
  </si>
  <si>
    <t xml:space="preserve"> mauricio.rocha@sgs.com</t>
  </si>
  <si>
    <t xml:space="preserve"> 2 2898 9500    </t>
  </si>
  <si>
    <t xml:space="preserve"> Carlos Martínez Morales </t>
  </si>
  <si>
    <t xml:space="preserve"> Product Manager Oil, Gas &amp; Chemicals Services</t>
  </si>
  <si>
    <t xml:space="preserve"> carlos.martinez@sgs.com</t>
  </si>
  <si>
    <t xml:space="preserve"> Mario Roseney Martínez </t>
  </si>
  <si>
    <t xml:space="preserve"> Certification &amp; Business Enhancement Manager</t>
  </si>
  <si>
    <t xml:space="preserve"> mario.roseney@sgs.com</t>
  </si>
  <si>
    <t xml:space="preserve"> Paola Burgos </t>
  </si>
  <si>
    <t xml:space="preserve"> Environment, Health and Safety Manager</t>
  </si>
  <si>
    <t xml:space="preserve"> paola.burgos@sgs.com</t>
  </si>
  <si>
    <t>SGS MINERALS S.A.</t>
  </si>
  <si>
    <t>Empresas Mineras | Geología | Servicios, Productos e Insumos para la Minería</t>
  </si>
  <si>
    <t xml:space="preserve"> Gerente General Minerals Services</t>
  </si>
  <si>
    <t xml:space="preserve"> 2 2898 9101    </t>
  </si>
  <si>
    <t xml:space="preserve"> Reinaldo Barrera </t>
  </si>
  <si>
    <t xml:space="preserve"> Gerente Metalurgia</t>
  </si>
  <si>
    <t xml:space="preserve"> reinaldo.barrera@sgs.com</t>
  </si>
  <si>
    <t xml:space="preserve"> 2 2898 9197    </t>
  </si>
  <si>
    <t xml:space="preserve"> Mauricio Estrada </t>
  </si>
  <si>
    <t xml:space="preserve"> Gerente Advanced Systems</t>
  </si>
  <si>
    <t xml:space="preserve"> mauricio.estrada@sgs.com</t>
  </si>
  <si>
    <t xml:space="preserve"> 2 2898 9136    </t>
  </si>
  <si>
    <t xml:space="preserve"> Mauricio Belmar Urbina </t>
  </si>
  <si>
    <t xml:space="preserve"> Gerente Mineralogía y Mecánica de Rocas</t>
  </si>
  <si>
    <t xml:space="preserve"> mauricio.belmar@sgs.com</t>
  </si>
  <si>
    <t xml:space="preserve"> 2 2898 9141    </t>
  </si>
  <si>
    <t xml:space="preserve"> Enrique Bravo </t>
  </si>
  <si>
    <t xml:space="preserve"> enrique.bravo@sgs.com</t>
  </si>
  <si>
    <t xml:space="preserve"> 2 2898 9103    </t>
  </si>
  <si>
    <t>SHERATON MIRAMAR HOTEL &amp; CONVENTION CENTER</t>
  </si>
  <si>
    <t xml:space="preserve"> Patricio Carvallo Castillo </t>
  </si>
  <si>
    <t xml:space="preserve"> patricio.carvallo@sheraton.com</t>
  </si>
  <si>
    <t xml:space="preserve"> 32 238 8600    </t>
  </si>
  <si>
    <t xml:space="preserve"> Andrés Bernal </t>
  </si>
  <si>
    <t xml:space="preserve"> andres.bernal@marriott.com</t>
  </si>
  <si>
    <t xml:space="preserve"> Marcela Pizarro Arancibia </t>
  </si>
  <si>
    <t xml:space="preserve"> marcela.pizarro@sheraton.com</t>
  </si>
  <si>
    <t xml:space="preserve"> Pilar Márquez Merino </t>
  </si>
  <si>
    <t xml:space="preserve"> pilar.marquez@sheraton.com</t>
  </si>
  <si>
    <t>SHERWIN WILLIAMS CHILE S.A.</t>
  </si>
  <si>
    <t xml:space="preserve"> Eduardo Cassaro </t>
  </si>
  <si>
    <t xml:space="preserve"> cassaroe@sherwin.com.ar</t>
  </si>
  <si>
    <t xml:space="preserve"> 2 2540 0000    </t>
  </si>
  <si>
    <t xml:space="preserve"> Paul Skog Villa </t>
  </si>
  <si>
    <t xml:space="preserve"> Director Ventas Industriales</t>
  </si>
  <si>
    <t xml:space="preserve"> pskog@sherwin.cl</t>
  </si>
  <si>
    <t xml:space="preserve"> Ricardo Alarcón Araya </t>
  </si>
  <si>
    <t xml:space="preserve"> Director Ventas Arquitectónicas y Tiendas</t>
  </si>
  <si>
    <t xml:space="preserve"> ricardo.alarcon@sherwin.cl</t>
  </si>
  <si>
    <t xml:space="preserve"> Daniela Macko </t>
  </si>
  <si>
    <t xml:space="preserve"> daniela.macko@sherwin.com.ar</t>
  </si>
  <si>
    <t xml:space="preserve"> Cristian Luhrs </t>
  </si>
  <si>
    <t xml:space="preserve"> cristian.luhrs@sherwin.cl</t>
  </si>
  <si>
    <t>SIBAFOR LTDA. - SERVICIOS INTEGRALES BERNARDO ARAVENA FORESTAL LTDA.</t>
  </si>
  <si>
    <t xml:space="preserve"> Carolina Aravena Contreras </t>
  </si>
  <si>
    <t xml:space="preserve"> caravena@sibafor.cl</t>
  </si>
  <si>
    <t xml:space="preserve"> 43 231 2630    </t>
  </si>
  <si>
    <t xml:space="preserve"> Laura Contreras Salinas</t>
  </si>
  <si>
    <t xml:space="preserve"> 43 231 2630</t>
  </si>
  <si>
    <t>SICAL INGENIEROS S.A.</t>
  </si>
  <si>
    <t xml:space="preserve"> Giacomo Andrea Biancardi Pastene</t>
  </si>
  <si>
    <t xml:space="preserve"> 2 2277 8778</t>
  </si>
  <si>
    <t xml:space="preserve"> Bernardita Peña Sánchez </t>
  </si>
  <si>
    <t xml:space="preserve"> b.pena@sicalingenieros.com</t>
  </si>
  <si>
    <t xml:space="preserve"> 2 2277 8778    </t>
  </si>
  <si>
    <t>SICE AGENCIA CHILE S.A.</t>
  </si>
  <si>
    <t>Canalización para Líneas Telefónicas | Electricidad: Ingeniería, Construcción e Instalaciones | Energías Renovables no Convencionales | Telecomunicaciones (Servicios y Suministros)</t>
  </si>
  <si>
    <t xml:space="preserve"> Raúl Sánchez-Biezma Díaz</t>
  </si>
  <si>
    <t xml:space="preserve"> 2 2770 2601</t>
  </si>
  <si>
    <t xml:space="preserve"> María Virginia Vásquez Figueroa </t>
  </si>
  <si>
    <t xml:space="preserve"> mvvasquez@sice.com</t>
  </si>
  <si>
    <t xml:space="preserve"> 2 2770 2601    </t>
  </si>
  <si>
    <t xml:space="preserve"> Daniel Lerín Pardillos </t>
  </si>
  <si>
    <t xml:space="preserve"> dlerin@sice.com</t>
  </si>
  <si>
    <t>SICK SPA</t>
  </si>
  <si>
    <t>Exportaciones | Importadores y Representantes | Instrumentación y Control Automático | Productos Electrónicos y Electromecánicos</t>
  </si>
  <si>
    <t xml:space="preserve"> Anton Schädler Morgado</t>
  </si>
  <si>
    <t xml:space="preserve"> 2 2274 7430</t>
  </si>
  <si>
    <t xml:space="preserve"> Jessica Catalán H. </t>
  </si>
  <si>
    <t xml:space="preserve"> jessica.catalan@sick.com</t>
  </si>
  <si>
    <t xml:space="preserve"> 2 2274 7430    </t>
  </si>
  <si>
    <t>SICOMAQ SPA</t>
  </si>
  <si>
    <t xml:space="preserve"> Gerardo Morandé Errázuriz </t>
  </si>
  <si>
    <t xml:space="preserve"> gmorandee@sicomaq.cl</t>
  </si>
  <si>
    <t xml:space="preserve"> 2 2578 2800    </t>
  </si>
  <si>
    <t xml:space="preserve"> Diego Morandé Acharán </t>
  </si>
  <si>
    <t xml:space="preserve"> dmorande@sicomaq.cl</t>
  </si>
  <si>
    <t xml:space="preserve"> Ricardo Mellado Ortega</t>
  </si>
  <si>
    <t xml:space="preserve"> 2 2578 2800</t>
  </si>
  <si>
    <t xml:space="preserve"> Andrés Morandé Acharán</t>
  </si>
  <si>
    <t>SIDEL CHILE SPA</t>
  </si>
  <si>
    <t>Correas Industriales y Transportadoras | Máquinas de Embotellación</t>
  </si>
  <si>
    <t xml:space="preserve"> Denis Malterre </t>
  </si>
  <si>
    <t xml:space="preserve"> denis.malterre@sidel.com</t>
  </si>
  <si>
    <t xml:space="preserve"> 2 2654 0400    </t>
  </si>
  <si>
    <t xml:space="preserve"> Michele Lopresti </t>
  </si>
  <si>
    <t xml:space="preserve"> Sales Manager</t>
  </si>
  <si>
    <t xml:space="preserve"> michele.lopresti@sidel.com</t>
  </si>
  <si>
    <t xml:space="preserve"> Giordy Jorquera Díaz </t>
  </si>
  <si>
    <t xml:space="preserve"> giordy.jorquera@sidel.com</t>
  </si>
  <si>
    <t xml:space="preserve"> 2 2654 0405    </t>
  </si>
  <si>
    <t xml:space="preserve"> Cristian Céspedes Muñoz </t>
  </si>
  <si>
    <t xml:space="preserve"> cristian.cespedes@sidel.com</t>
  </si>
  <si>
    <t xml:space="preserve"> 2 2654 0422    </t>
  </si>
  <si>
    <t>SIEGWERK CHILE S.A.</t>
  </si>
  <si>
    <t xml:space="preserve"> Jorge Fuentes Frías </t>
  </si>
  <si>
    <t xml:space="preserve"> jorge.fuentes@siegwerk.com</t>
  </si>
  <si>
    <t xml:space="preserve"> 2 2599 5100    </t>
  </si>
  <si>
    <t xml:space="preserve"> Sebastián Iturrieta Monroe </t>
  </si>
  <si>
    <t xml:space="preserve"> sebastian.iturrieta@siegwerk.com</t>
  </si>
  <si>
    <t xml:space="preserve"> Rodrigo Lobos Contreras </t>
  </si>
  <si>
    <t xml:space="preserve"> rodrigo.lobos@siegwerk.com</t>
  </si>
  <si>
    <t xml:space="preserve"> Christian Cabrales Infante </t>
  </si>
  <si>
    <t xml:space="preserve"> Coordinador de Finanzas</t>
  </si>
  <si>
    <t xml:space="preserve"> christian.cabrales@siegwerk.com</t>
  </si>
  <si>
    <t>SIEMENS CHILE</t>
  </si>
  <si>
    <t>Electricidad: Generación, Transmisión y Distribución de Energía | Electricidad: Ingeniería, Construcción e Instalaciones | Equipos de Electricidad o Electrónica Industrial | Equipos de Medicina | Equipos de Odontología | Maquinaria, Equipos, Accesorios, Repuestos y Suministros para la Minería | Servicios, Productos e Insumos para la Minería</t>
  </si>
  <si>
    <t xml:space="preserve"> Oscar Falcón </t>
  </si>
  <si>
    <t xml:space="preserve"> susana.alfaro@siemens.com</t>
  </si>
  <si>
    <t xml:space="preserve"> 2 2477 1000    </t>
  </si>
  <si>
    <t xml:space="preserve"> Alberto Flores </t>
  </si>
  <si>
    <t xml:space="preserve"> monica.scheihing@siemens.com</t>
  </si>
  <si>
    <t xml:space="preserve"> Alberto Martínez </t>
  </si>
  <si>
    <t xml:space="preserve"> Gerente Siemens Healthineers</t>
  </si>
  <si>
    <t xml:space="preserve"> alberto.martinez-gomez@siemens-healthieneers.</t>
  </si>
  <si>
    <t xml:space="preserve"> Eduardo Gorchs </t>
  </si>
  <si>
    <t xml:space="preserve"> Vicepresidente de Industrias Digitales</t>
  </si>
  <si>
    <t xml:space="preserve"> eduardo.gorchs@siemens.com</t>
  </si>
  <si>
    <t xml:space="preserve"> Antonella Sovino </t>
  </si>
  <si>
    <t xml:space="preserve"> Gerente Comunicaciones Corporativas</t>
  </si>
  <si>
    <t xml:space="preserve"> antonella.sovino@siemens.com</t>
  </si>
  <si>
    <t xml:space="preserve"> 2 2477 1555    </t>
  </si>
  <si>
    <t>SIGDO KOPPERS S.A.</t>
  </si>
  <si>
    <t xml:space="preserve"> lcp@sk.cl</t>
  </si>
  <si>
    <t xml:space="preserve"> 2 2837 1102    </t>
  </si>
  <si>
    <t xml:space="preserve"> mmc@sk.cl</t>
  </si>
  <si>
    <t xml:space="preserve"> 2 2837 1082    </t>
  </si>
  <si>
    <t xml:space="preserve"> Silvio Ernesto Rostagno Hayes </t>
  </si>
  <si>
    <t xml:space="preserve"> 2 2260 8700    </t>
  </si>
  <si>
    <t xml:space="preserve"> 2 2207 5191    </t>
  </si>
  <si>
    <t xml:space="preserve"> 2 2837 1021    </t>
  </si>
  <si>
    <t xml:space="preserve"> 2 2953 8377    </t>
  </si>
  <si>
    <t xml:space="preserve"> Jaime Vargas Serrano </t>
  </si>
  <si>
    <t xml:space="preserve"> mtb@sk.cl</t>
  </si>
  <si>
    <t xml:space="preserve"> 2 2837 1164    </t>
  </si>
  <si>
    <t xml:space="preserve"> Gonzalo Cavada Charles </t>
  </si>
  <si>
    <t xml:space="preserve"> gcc@sk.cl</t>
  </si>
  <si>
    <t xml:space="preserve"> 2 2837 1111    </t>
  </si>
  <si>
    <t xml:space="preserve"> Alejandro Reyes Pizarro </t>
  </si>
  <si>
    <t xml:space="preserve"> Contralor Corporativo</t>
  </si>
  <si>
    <t xml:space="preserve"> arp@sk.cl</t>
  </si>
  <si>
    <t>SIGES CHILE S.A.</t>
  </si>
  <si>
    <t xml:space="preserve"> Marcelo Osorio</t>
  </si>
  <si>
    <t xml:space="preserve"> 2 2810 0125</t>
  </si>
  <si>
    <t xml:space="preserve"> Alvaro Matínez </t>
  </si>
  <si>
    <t xml:space="preserve"> 2 2810 0125    </t>
  </si>
  <si>
    <t>SIGU INGENIERIA Y CONSTRUCCION</t>
  </si>
  <si>
    <t>Estanques | Estructuras Metálicas | Maestranzas</t>
  </si>
  <si>
    <t xml:space="preserve"> Juan Sielfeld Gundlach</t>
  </si>
  <si>
    <t xml:space="preserve"> 41 258 5235</t>
  </si>
  <si>
    <t xml:space="preserve"> Reinaldo Giusti Hidalgo</t>
  </si>
  <si>
    <t xml:space="preserve"> Gustavo Mahnn Säenger </t>
  </si>
  <si>
    <t xml:space="preserve"> sigu@sigu.cl</t>
  </si>
  <si>
    <t xml:space="preserve"> 41 258 5235    </t>
  </si>
  <si>
    <t xml:space="preserve"> Liliana Espinoza Cuevas </t>
  </si>
  <si>
    <t xml:space="preserve"> Thor Sielfeld Espinoza </t>
  </si>
  <si>
    <t xml:space="preserve"> t-s@sigu.cl</t>
  </si>
  <si>
    <t>SIHI-CHILE S.A.</t>
  </si>
  <si>
    <t xml:space="preserve"> Claudio Góngora Flores </t>
  </si>
  <si>
    <t xml:space="preserve"> cgongora@sihi.cl</t>
  </si>
  <si>
    <t xml:space="preserve"> 2 2756 5900    </t>
  </si>
  <si>
    <t xml:space="preserve"> Gonzalo Carmona Balbontín </t>
  </si>
  <si>
    <t xml:space="preserve"> gcarmona@sihi.cl</t>
  </si>
  <si>
    <t>SIKA S.A. CHILE</t>
  </si>
  <si>
    <t xml:space="preserve"> Christoph Ganz </t>
  </si>
  <si>
    <t xml:space="preserve"> 2 2510 6520    </t>
  </si>
  <si>
    <t xml:space="preserve"> Daniel Monteiro </t>
  </si>
  <si>
    <t xml:space="preserve"> monteiro.daniel@cl.sika.com</t>
  </si>
  <si>
    <t xml:space="preserve"> Carolina Reyes Rubio </t>
  </si>
  <si>
    <t xml:space="preserve"> reyes.carolina@cl.sika.com</t>
  </si>
  <si>
    <t xml:space="preserve"> 2 2510 6570    </t>
  </si>
  <si>
    <t>SILESA S.A.</t>
  </si>
  <si>
    <t>Algodón | Bodegaje | Hilados y Tejidos | Toallas</t>
  </si>
  <si>
    <t xml:space="preserve"> Rodrigo Orchard Vergara </t>
  </si>
  <si>
    <t xml:space="preserve"> rorchard@silesa.cl</t>
  </si>
  <si>
    <t xml:space="preserve"> 2 2335 5335    </t>
  </si>
  <si>
    <t>SILOB LABORATORIO PUERTO MONTT LTDA.</t>
  </si>
  <si>
    <t xml:space="preserve"> Jaime Lobos Cabero</t>
  </si>
  <si>
    <t xml:space="preserve"> 32 218 9000</t>
  </si>
  <si>
    <t xml:space="preserve"> Jacqueline Pessini Ledezma </t>
  </si>
  <si>
    <t xml:space="preserve"> jpessini@silobchile.cl</t>
  </si>
  <si>
    <t xml:space="preserve"> 32 218 9000    </t>
  </si>
  <si>
    <t xml:space="preserve"> Alejandra Lobos P.</t>
  </si>
  <si>
    <t>SILOKS</t>
  </si>
  <si>
    <t>Aceites y Grasas Lubricantes | Aislantes e Impermeabilizantes | Artículos de Plástico para Minería y Construcción | Geosintéticos | Geotextiles, Geosintéticos y Geomembranas | Lubricantes | Maquinaria, Equipos, Accesorios, Repuestos y Suministros para la Industria Alimentaria | Montajes Industriales | Pigmentos y Materias Primas para la Industria del Plástico y Pinturas | Poliuretano | Productos Químicos Especiales | Resinas Sintéticas | Revestimientos | Servicios, Productos e Insumos para la Minería | Vidrio, Fibra de Vidrio y Lana Mineral</t>
  </si>
  <si>
    <t xml:space="preserve"> jlarce@siloks.cl</t>
  </si>
  <si>
    <t xml:space="preserve"> 2 2963 3918    </t>
  </si>
  <si>
    <t xml:space="preserve"> Francisco Javier Abrego Arce </t>
  </si>
  <si>
    <t xml:space="preserve"> fabrego@siloks.cl</t>
  </si>
  <si>
    <t>SILPAK S.A.</t>
  </si>
  <si>
    <t xml:space="preserve"> Rodrigo Alonso Alarcón Restaino </t>
  </si>
  <si>
    <t xml:space="preserve"> silpak@silpak.cl</t>
  </si>
  <si>
    <t xml:space="preserve"> 2 2739 0829    </t>
  </si>
  <si>
    <t xml:space="preserve"> Christian Antonio Larenas Poblete </t>
  </si>
  <si>
    <t xml:space="preserve"> clarenas@silpak.cl</t>
  </si>
  <si>
    <t>SILVA ABOGADOS</t>
  </si>
  <si>
    <t xml:space="preserve"> Juan Pablo Silva Dorado </t>
  </si>
  <si>
    <t xml:space="preserve"> jpsilva@silva.cl</t>
  </si>
  <si>
    <t xml:space="preserve"> 2 2438 7000    </t>
  </si>
  <si>
    <t xml:space="preserve"> María José Latorre Maze </t>
  </si>
  <si>
    <t xml:space="preserve"> mjlatorre@silva.cl</t>
  </si>
  <si>
    <t xml:space="preserve"> Catalina Goic Ziegele </t>
  </si>
  <si>
    <t xml:space="preserve"> Directora de Comunicaciones y Marketing</t>
  </si>
  <si>
    <t xml:space="preserve"> cgoic@silva.cl</t>
  </si>
  <si>
    <t>SIMELCO INGENIERIA LTDA.</t>
  </si>
  <si>
    <t xml:space="preserve"> José Fernando Rubio Farías </t>
  </si>
  <si>
    <t xml:space="preserve"> recepcion@simelco.cl</t>
  </si>
  <si>
    <t xml:space="preserve"> 2 2633 9185    </t>
  </si>
  <si>
    <t xml:space="preserve"> Carlos Núñez Puentes</t>
  </si>
  <si>
    <t xml:space="preserve"> 2 2633 9185</t>
  </si>
  <si>
    <t xml:space="preserve"> Luis Aquilino Rubio Farías</t>
  </si>
  <si>
    <t xml:space="preserve"> Julio Escalona Hidalgo</t>
  </si>
  <si>
    <t>Aceros de Perforación | Arriendo de Maquinarias para la Construcción | Arriendo de Maquinarias para la Minería | Arriendo y Venta de Grúas | Bombas Industriales | Cables de Acero y Similares | Compresores de Aire | Compresores de Tornillo | Conexiones y Adaptadores Hidráulicos | Correas Industriales y Transportadoras | Equipos y Sistemas de Iluminación | Equipos y Sistemas de Transporte de Materiales y sus Componentes (Poleas, Polines, Rodillos) | Generadores y Grupos Electrógenos | Mangueras Hidráulicas e Industriales | Maquinaria, Equipos, Accesorios, Repuestos y Suministros para la Construcción y Obras Conexas | Maquinaria, Equipos, Accesorios, Repuestos y Suministros para la Industria en General | Maquinaria, Equipos, Accesorios, Repuestos y Suministros para la Minería | Perforación y Sondaje</t>
  </si>
  <si>
    <t xml:space="preserve"> Hans Peter Cantzler Haensel </t>
  </si>
  <si>
    <t xml:space="preserve"> simma@simma.cl</t>
  </si>
  <si>
    <t xml:space="preserve"> 2 2346 2700    </t>
  </si>
  <si>
    <t xml:space="preserve"> Eduardo Pooley Carvajal </t>
  </si>
  <si>
    <t xml:space="preserve"> Alejandro Onetto Torres </t>
  </si>
  <si>
    <t xml:space="preserve"> Alex Cantzler H. </t>
  </si>
  <si>
    <t xml:space="preserve"> Gerente General Simmatrans</t>
  </si>
  <si>
    <t xml:space="preserve"> Iván Díaz Guzmán </t>
  </si>
  <si>
    <t xml:space="preserve"> Gustavo Del Pedregal </t>
  </si>
  <si>
    <t xml:space="preserve"> Francisco Insunza Vitali</t>
  </si>
  <si>
    <t xml:space="preserve"> 2 2346 2700</t>
  </si>
  <si>
    <t>SIMONETTI INMOBILIARIA S.A.</t>
  </si>
  <si>
    <t xml:space="preserve"> Alejandro Simonetti Vivanco </t>
  </si>
  <si>
    <t xml:space="preserve"> 2 2496 5000    </t>
  </si>
  <si>
    <t xml:space="preserve"> Hernán Reyes Errázuriz</t>
  </si>
  <si>
    <t xml:space="preserve"> 2 2496 5000</t>
  </si>
  <si>
    <t xml:space="preserve"> Isabel Ciuffardi </t>
  </si>
  <si>
    <t xml:space="preserve"> Gerente de Publicidad y Marketing</t>
  </si>
  <si>
    <t xml:space="preserve"> iciuffardi@simonetti.net</t>
  </si>
  <si>
    <t xml:space="preserve"> 2 2496 9510    </t>
  </si>
  <si>
    <t xml:space="preserve"> Raimundo Carvallo </t>
  </si>
  <si>
    <t xml:space="preserve"> rcarvallo@simonetti.cl</t>
  </si>
  <si>
    <t xml:space="preserve"> 2 2496 9540    </t>
  </si>
  <si>
    <t xml:space="preserve"> Oscar Rojas Díaz </t>
  </si>
  <si>
    <t xml:space="preserve"> orojas@simonetti.net</t>
  </si>
  <si>
    <t>SINCLAIR INTERNATIONAL SOUTH AMERICA</t>
  </si>
  <si>
    <t xml:space="preserve"> Pablo Oneto Izzo </t>
  </si>
  <si>
    <t xml:space="preserve"> poneto@innoprint.cl</t>
  </si>
  <si>
    <t xml:space="preserve"> 2 2569 7600    </t>
  </si>
  <si>
    <t>SINDELEN S.A.</t>
  </si>
  <si>
    <t xml:space="preserve"> Horacio Simonetti Borgheresi </t>
  </si>
  <si>
    <t xml:space="preserve"> presidencia@sindelen.cl</t>
  </si>
  <si>
    <t xml:space="preserve"> 2 2810 2000    </t>
  </si>
  <si>
    <t xml:space="preserve"> Oscar Almuna Weil</t>
  </si>
  <si>
    <t xml:space="preserve"> 2 2810 2220</t>
  </si>
  <si>
    <t xml:space="preserve"> Francisco Tagle Avilés</t>
  </si>
  <si>
    <t xml:space="preserve"> 2 2810 2000</t>
  </si>
  <si>
    <t xml:space="preserve"> Martín Barahona Fuentes</t>
  </si>
  <si>
    <t xml:space="preserve"> Miguel Cabezas González</t>
  </si>
  <si>
    <t>SINEL S.A., INGENIERIA Y CONSTRUCCION</t>
  </si>
  <si>
    <t xml:space="preserve"> Hernán Mellado Soto </t>
  </si>
  <si>
    <t xml:space="preserve"> hernanmellado@sinel.tie.cl</t>
  </si>
  <si>
    <t xml:space="preserve"> 2 2209 2522    </t>
  </si>
  <si>
    <t>SINQUIVER SPA.</t>
  </si>
  <si>
    <t xml:space="preserve"> Germán Vergara Lorca </t>
  </si>
  <si>
    <t xml:space="preserve"> gerencia@sinquiver.cl</t>
  </si>
  <si>
    <t xml:space="preserve"> 2 2437 5800    </t>
  </si>
  <si>
    <t xml:space="preserve"> Ximena Vergara Lorca </t>
  </si>
  <si>
    <t xml:space="preserve"> ximena.vergara@sinquiver.cl</t>
  </si>
  <si>
    <t xml:space="preserve"> Germán Vergara López</t>
  </si>
  <si>
    <t xml:space="preserve"> 2 2437 5800</t>
  </si>
  <si>
    <t>SIPSA SOCIEDAD ANONIMA</t>
  </si>
  <si>
    <t xml:space="preserve"> Ricardo Menéndez Ross </t>
  </si>
  <si>
    <t xml:space="preserve"> 2 2362 3300    </t>
  </si>
  <si>
    <t xml:space="preserve"> Felipe Menéndez Ross </t>
  </si>
  <si>
    <t xml:space="preserve"> Pedro Menéndez San Martín </t>
  </si>
  <si>
    <t xml:space="preserve"> José Menéndez Argüelles </t>
  </si>
  <si>
    <t xml:space="preserve"> Pablo Menéndez San Martín </t>
  </si>
  <si>
    <t xml:space="preserve"> Alexander Paul Tachi Scotts </t>
  </si>
  <si>
    <t>SISDEF LTDA.</t>
  </si>
  <si>
    <t xml:space="preserve"> Francisco Hederra Pinto </t>
  </si>
  <si>
    <t xml:space="preserve"> fhederra@sisdef.cl</t>
  </si>
  <si>
    <t xml:space="preserve"> 32 281 0777    </t>
  </si>
  <si>
    <t xml:space="preserve"> Eduardo Morales Ríos</t>
  </si>
  <si>
    <t xml:space="preserve"> 32 281 0777</t>
  </si>
  <si>
    <t xml:space="preserve"> Gonzalo Carrasco Sánchez </t>
  </si>
  <si>
    <t xml:space="preserve"> gcarrasco@sisdef.cl</t>
  </si>
  <si>
    <t xml:space="preserve"> Hernán Pinto Fernández </t>
  </si>
  <si>
    <t xml:space="preserve"> hpinto@sisdef.cl</t>
  </si>
  <si>
    <t xml:space="preserve"> Jorge Pimentel Gamboa</t>
  </si>
  <si>
    <t>SISTEMA DE TRANSMISION DEL SUR S.A.</t>
  </si>
  <si>
    <t xml:space="preserve"> Iván Díaz Molina </t>
  </si>
  <si>
    <t xml:space="preserve"> Stephen Best </t>
  </si>
  <si>
    <t xml:space="preserve"> Raúl González Rojas </t>
  </si>
  <si>
    <t xml:space="preserve"> Gerente Corporativo Operaciones</t>
  </si>
  <si>
    <t>SISTEMAS CONTRA INCENDIOS EUROCOMERCIAL LTDA.</t>
  </si>
  <si>
    <t xml:space="preserve"> Francisco Urrutia Concha</t>
  </si>
  <si>
    <t xml:space="preserve"> 2 2672 8630</t>
  </si>
  <si>
    <t xml:space="preserve"> Nelson Ruiz Gallardo</t>
  </si>
  <si>
    <t xml:space="preserve"> Javier Muñoz Duarte </t>
  </si>
  <si>
    <t xml:space="preserve"> gcia.ingenieria@eurocomercial.cl</t>
  </si>
  <si>
    <t xml:space="preserve"> 2 2672 8630    </t>
  </si>
  <si>
    <t xml:space="preserve"> Marisol Vásquez Verdugo </t>
  </si>
  <si>
    <t xml:space="preserve"> mvasquez@eurocomercial.cl</t>
  </si>
  <si>
    <t xml:space="preserve"> Juan Carlos Pérez Bravo </t>
  </si>
  <si>
    <t xml:space="preserve"> gerenciazonal@eurocomercial.cl</t>
  </si>
  <si>
    <t xml:space="preserve"> 55 226 2145    </t>
  </si>
  <si>
    <t>SISTEMAS DE PURIFICACION BIO LIGHT S.A.</t>
  </si>
  <si>
    <t xml:space="preserve"> Rodrigo Prado Lavín</t>
  </si>
  <si>
    <t xml:space="preserve"> 2 2555 3900</t>
  </si>
  <si>
    <t xml:space="preserve"> Claudio Oyarzún </t>
  </si>
  <si>
    <t xml:space="preserve"> coyarzun@biolight.cl</t>
  </si>
  <si>
    <t xml:space="preserve"> 65 227 4330    </t>
  </si>
  <si>
    <t xml:space="preserve"> Rodrigo Quiroga Arrau </t>
  </si>
  <si>
    <t xml:space="preserve"> rquiroga@biolight.cl</t>
  </si>
  <si>
    <t xml:space="preserve"> 2 2555 3900    </t>
  </si>
  <si>
    <t>SISTEMAS DE TRANSPORTE DE MATERIALES S.A.</t>
  </si>
  <si>
    <t xml:space="preserve"> Helmuth Petersen Ralph</t>
  </si>
  <si>
    <t xml:space="preserve"> 2 2887 1000</t>
  </si>
  <si>
    <t xml:space="preserve"> Juan Carlos Aguirre</t>
  </si>
  <si>
    <t xml:space="preserve"> 2 2887 1005</t>
  </si>
  <si>
    <t xml:space="preserve"> Iris Guzmán González </t>
  </si>
  <si>
    <t xml:space="preserve"> iguzman@stmcorp.cl</t>
  </si>
  <si>
    <t xml:space="preserve"> 2 2887 1020    </t>
  </si>
  <si>
    <t>SISTEMAS INTEGRADOS DE GESTION S.A.</t>
  </si>
  <si>
    <t>Computación: Equipos, Insumos, Accesorios y Servicios Conexos | Sistemas y Aplicaciones Computacionales | Software</t>
  </si>
  <si>
    <t xml:space="preserve"> Juan Daniel Reic</t>
  </si>
  <si>
    <t xml:space="preserve"> 2 2412 5910</t>
  </si>
  <si>
    <t xml:space="preserve"> Salvador Castro Meyer</t>
  </si>
  <si>
    <t>SISTEMAS MODULARES DE COMPUTACION SPA</t>
  </si>
  <si>
    <t xml:space="preserve"> Andrea Walter Grebe </t>
  </si>
  <si>
    <t xml:space="preserve"> awalter@smc.cl</t>
  </si>
  <si>
    <t xml:space="preserve"> 41 224 1655    </t>
  </si>
  <si>
    <t xml:space="preserve"> Eduardo Contreras Garrido</t>
  </si>
  <si>
    <t xml:space="preserve"> 41 224 1655</t>
  </si>
  <si>
    <t xml:space="preserve"> Christian Walter Angne </t>
  </si>
  <si>
    <t xml:space="preserve"> cwalter@smc.cl</t>
  </si>
  <si>
    <t xml:space="preserve"> 41 256 5805    </t>
  </si>
  <si>
    <t xml:space="preserve"> Andrea Walter Bahamonde </t>
  </si>
  <si>
    <t xml:space="preserve"> 41 256 5800    </t>
  </si>
  <si>
    <t>SISTEMAS S.A.</t>
  </si>
  <si>
    <t xml:space="preserve"> José Joaquín Barros Goycoolea</t>
  </si>
  <si>
    <t xml:space="preserve"> 2 2826 7000</t>
  </si>
  <si>
    <t xml:space="preserve"> Héctor Fuentes Valdés </t>
  </si>
  <si>
    <t xml:space="preserve"> hector.fuentes@sistemasltda.cl</t>
  </si>
  <si>
    <t xml:space="preserve"> 2 2826 7000    </t>
  </si>
  <si>
    <t xml:space="preserve"> Marcia Aguilera Vera </t>
  </si>
  <si>
    <t xml:space="preserve"> Subgerente de Equipos y Suministros</t>
  </si>
  <si>
    <t xml:space="preserve"> marcia.aguilera@sistemasltda.cl</t>
  </si>
  <si>
    <t>SITAC S.A.</t>
  </si>
  <si>
    <t xml:space="preserve"> Héctor Pérez Lira </t>
  </si>
  <si>
    <t xml:space="preserve"> 2 2225 5219    </t>
  </si>
  <si>
    <t xml:space="preserve"> Sergio Larrondo Espinoza </t>
  </si>
  <si>
    <t xml:space="preserve"> Juan Antonio Fuentes Escudero </t>
  </si>
  <si>
    <t>SITE CHILE S.A.</t>
  </si>
  <si>
    <t xml:space="preserve"> Patricio Camilla García</t>
  </si>
  <si>
    <t xml:space="preserve"> 2 2366 6500</t>
  </si>
  <si>
    <t xml:space="preserve"> Patricio Camilla Peñaloza </t>
  </si>
  <si>
    <t xml:space="preserve"> pcp@sitechile.cl</t>
  </si>
  <si>
    <t xml:space="preserve"> 2 2366 6500    </t>
  </si>
  <si>
    <t xml:space="preserve"> Rafael Anaya De Anda</t>
  </si>
  <si>
    <t xml:space="preserve"> Héctor Alvarez López </t>
  </si>
  <si>
    <t xml:space="preserve"> halvarez@sitechile.cl</t>
  </si>
  <si>
    <t>SITECNA LTDA.(SERVICIOS EN IMPLEMENTACION DE TECNOLOGIA NAVAL LTDA.)</t>
  </si>
  <si>
    <t xml:space="preserve"> Eduardo Mas Huber</t>
  </si>
  <si>
    <t xml:space="preserve"> 65 225 8297</t>
  </si>
  <si>
    <t xml:space="preserve"> Gabriel Rubilar Gangas </t>
  </si>
  <si>
    <t xml:space="preserve"> grubilar@sitecna.cl</t>
  </si>
  <si>
    <t xml:space="preserve"> 65 225 8297    </t>
  </si>
  <si>
    <t xml:space="preserve"> Anton Felmer Valdivielso </t>
  </si>
  <si>
    <t xml:space="preserve"> afelmer@sitecna.cl</t>
  </si>
  <si>
    <t xml:space="preserve"> Marjorie Zúñiga Vargas </t>
  </si>
  <si>
    <t xml:space="preserve"> mzuniga@sitecna.cl</t>
  </si>
  <si>
    <t>Almacenes Generales de Depósitos | Bodegaje | Carga Marítima, Servicios y Transportes | Carga Terrestre, Frigorífica, Servicios y Transportes | Consolidaciones de Contenedores | Logística y Distribución | Transporte de Minerales | Transportes de Materiales de Construcción</t>
  </si>
  <si>
    <t xml:space="preserve"> Phillip Schaale </t>
  </si>
  <si>
    <t xml:space="preserve"> pschaale@sitrans.cl</t>
  </si>
  <si>
    <t xml:space="preserve"> 2 2540 2100    </t>
  </si>
  <si>
    <t xml:space="preserve"> Matías Castagnola </t>
  </si>
  <si>
    <t xml:space="preserve"> mcastagnola@sitrans.cl</t>
  </si>
  <si>
    <t xml:space="preserve"> Cristian Rodríguez Samit</t>
  </si>
  <si>
    <t xml:space="preserve"> 2 2540 2100</t>
  </si>
  <si>
    <t xml:space="preserve"> Martín Edwards Díaz </t>
  </si>
  <si>
    <t xml:space="preserve"> Gerente Negocio Logística</t>
  </si>
  <si>
    <t xml:space="preserve"> medwards@sitrans.cl</t>
  </si>
  <si>
    <t xml:space="preserve"> José Valenzuela Baldwin </t>
  </si>
  <si>
    <t xml:space="preserve"> Gerente Depósito y Contenedores</t>
  </si>
  <si>
    <t xml:space="preserve"> jvalenzuela@sitrans.cl</t>
  </si>
  <si>
    <t>SITRISA S.A.</t>
  </si>
  <si>
    <t>Agencias de Publicidad | Marketing Directo | Servicios Publicitarios</t>
  </si>
  <si>
    <t xml:space="preserve"> Pedro Antonio Hidalgo Tapia </t>
  </si>
  <si>
    <t xml:space="preserve"> phidalgo@sitrisa.cl</t>
  </si>
  <si>
    <t xml:space="preserve"> 2 2518 6830    </t>
  </si>
  <si>
    <t xml:space="preserve"> Felipe Hidalgo López </t>
  </si>
  <si>
    <t xml:space="preserve"> fhidalgo@sitrisa.cl</t>
  </si>
  <si>
    <t>SIXMA - SOLUCIONES DE GESTION</t>
  </si>
  <si>
    <t>Capacitación de Personal | Consultores y Asesores Financieros</t>
  </si>
  <si>
    <t xml:space="preserve"> Claudio Iván Sahr Kuzmanic </t>
  </si>
  <si>
    <t xml:space="preserve"> csahr@sixma.cl</t>
  </si>
  <si>
    <t xml:space="preserve"> 9 8506 6230    </t>
  </si>
  <si>
    <t>SIXTRA CHILE S.A.</t>
  </si>
  <si>
    <t>Equipos Telefónicos y de Comunicación Interna | Importadores y Representantes | Software | Telecomunicaciones y Radiocomunicaciones</t>
  </si>
  <si>
    <t xml:space="preserve"> Enrique Gelfenstein Kishinevsky </t>
  </si>
  <si>
    <t xml:space="preserve"> 2 2200 1223    </t>
  </si>
  <si>
    <t xml:space="preserve"> Pablo Pumarino Bontempi</t>
  </si>
  <si>
    <t xml:space="preserve"> 2 2200 1223</t>
  </si>
  <si>
    <t xml:space="preserve"> Marcelo Leixelard Sola </t>
  </si>
  <si>
    <t xml:space="preserve"> Country Manager Chile y Perú</t>
  </si>
  <si>
    <t xml:space="preserve"> 2 2200 1485    </t>
  </si>
  <si>
    <t xml:space="preserve"> Gonzalo Sánchez Merino </t>
  </si>
  <si>
    <t xml:space="preserve"> César Ortega Fenner</t>
  </si>
  <si>
    <t xml:space="preserve"> 2 2200 1485</t>
  </si>
  <si>
    <t>SK RENTAL S.A.</t>
  </si>
  <si>
    <t>Arriendo de Maquinarias para la Construcción | Arriendo de Maquinarias para la Minería | Arriendo de Maquinarias y Equipos</t>
  </si>
  <si>
    <t xml:space="preserve"> Pablo Lam Esquenazi </t>
  </si>
  <si>
    <t xml:space="preserve"> pablo.lam@skrental.com</t>
  </si>
  <si>
    <t xml:space="preserve"> 2 2837 3500    </t>
  </si>
  <si>
    <t xml:space="preserve"> Rodrigo Barrientos Peirano</t>
  </si>
  <si>
    <t xml:space="preserve"> 2 2837 3500</t>
  </si>
  <si>
    <t xml:space="preserve"> Jorge Cabello Friedenthal </t>
  </si>
  <si>
    <t xml:space="preserve"> jorge.cabello@skrental.com</t>
  </si>
  <si>
    <t xml:space="preserve"> Christian Muñoz Pinochet </t>
  </si>
  <si>
    <t xml:space="preserve"> Subgerente de Crédito y Cobranzas</t>
  </si>
  <si>
    <t xml:space="preserve"> christian.munoz@skrental.com</t>
  </si>
  <si>
    <t>SKBERGE AUTOMOTRIZ S.A.</t>
  </si>
  <si>
    <t>Importadores y Representantes | Vehículos, Venta y Representación</t>
  </si>
  <si>
    <t xml:space="preserve"> 2 2837 1251    </t>
  </si>
  <si>
    <t xml:space="preserve"> Ignacio Enciso Merino </t>
  </si>
  <si>
    <t xml:space="preserve"> CFO Regional</t>
  </si>
  <si>
    <t xml:space="preserve"> Alejandro Grimm Moroni </t>
  </si>
  <si>
    <t xml:space="preserve"> Alberto Jara Cerva </t>
  </si>
  <si>
    <t xml:space="preserve"> Gerente de Desarrollo y Negocios SKB</t>
  </si>
  <si>
    <t xml:space="preserve"> Tomás Greene Valenzuela</t>
  </si>
  <si>
    <t xml:space="preserve"> 2 2837 1251</t>
  </si>
  <si>
    <t>SKBTT S.A. (TATA MOTORS)</t>
  </si>
  <si>
    <t xml:space="preserve"> Hugo Castro Mellado </t>
  </si>
  <si>
    <t xml:space="preserve"> Santiago Kaulen </t>
  </si>
  <si>
    <t>SKC MAQUINARIAS S.A.</t>
  </si>
  <si>
    <t>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</si>
  <si>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Marcial Larenas Achondo </t>
  </si>
  <si>
    <t xml:space="preserve"> marcial.larenas@skcmaquinarias.cl</t>
  </si>
  <si>
    <t xml:space="preserve"> 2 2837 3301    </t>
  </si>
  <si>
    <t xml:space="preserve"> Jorge Ríos A. </t>
  </si>
  <si>
    <t xml:space="preserve"> jorge.rios@skmaquinarias.cl</t>
  </si>
  <si>
    <t>SKF CHILENA S.A.I.C.</t>
  </si>
  <si>
    <t>Aceites y Grasas Lubricantes | Herramientas | Importadores y Representantes | Lubricantes | Retenes | Rodamientos | Servicios Técnicos de Reparaciones y Mantenimiento</t>
  </si>
  <si>
    <t xml:space="preserve"> Samuel Andrade </t>
  </si>
  <si>
    <t xml:space="preserve"> samuel.andrade@skf.com</t>
  </si>
  <si>
    <t xml:space="preserve"> 2 2437 2020    </t>
  </si>
  <si>
    <t xml:space="preserve"> Paulina López </t>
  </si>
  <si>
    <t xml:space="preserve"> Finance, HR and Business Support Manager</t>
  </si>
  <si>
    <t xml:space="preserve"> paulina.lopez@skf.com</t>
  </si>
  <si>
    <t xml:space="preserve"> Cristina Alcayde Laporta</t>
  </si>
  <si>
    <t xml:space="preserve"> 2 2437 2015</t>
  </si>
  <si>
    <t xml:space="preserve"> Guillermo Ríos </t>
  </si>
  <si>
    <t xml:space="preserve"> Services and Engineering Manager</t>
  </si>
  <si>
    <t xml:space="preserve"> guillermo.rios@skf.com</t>
  </si>
  <si>
    <t xml:space="preserve"> 2 2437 2026    </t>
  </si>
  <si>
    <t>SKI LA PARVA S.A.</t>
  </si>
  <si>
    <t xml:space="preserve"> Thomas Alexander Grob Urzúa </t>
  </si>
  <si>
    <t xml:space="preserve"> laparva@laparva.cl</t>
  </si>
  <si>
    <t xml:space="preserve"> 2 2964 2100    </t>
  </si>
  <si>
    <t xml:space="preserve"> Camila Margozzini Tinkler</t>
  </si>
  <si>
    <t xml:space="preserve"> 2 2964 2100</t>
  </si>
  <si>
    <t xml:space="preserve"> Víctor González </t>
  </si>
  <si>
    <t xml:space="preserve"> Jefe de Marketing</t>
  </si>
  <si>
    <t xml:space="preserve"> vgonzalez@laparva.cl</t>
  </si>
  <si>
    <t xml:space="preserve"> 2 2964 2129    </t>
  </si>
  <si>
    <t xml:space="preserve"> Claudia López Porras</t>
  </si>
  <si>
    <t xml:space="preserve"> 2 2964 2129</t>
  </si>
  <si>
    <t>SKI PORTILLO S.A.</t>
  </si>
  <si>
    <t>Deportes y Recreación | Hoteles</t>
  </si>
  <si>
    <t xml:space="preserve"> Michael Purcell La Brecque</t>
  </si>
  <si>
    <t xml:space="preserve"> 2 2263 0606</t>
  </si>
  <si>
    <t xml:space="preserve"> Juan Guillermo Breiding Miranda </t>
  </si>
  <si>
    <t xml:space="preserve"> juan@skiportillo.com</t>
  </si>
  <si>
    <t xml:space="preserve"> 2 2263 0606    </t>
  </si>
  <si>
    <t xml:space="preserve"> Ricardo González Mendoza</t>
  </si>
  <si>
    <t xml:space="preserve"> Sergio Seguel Campos</t>
  </si>
  <si>
    <t xml:space="preserve"> Víctor Montenegro Gallardo</t>
  </si>
  <si>
    <t>SKY AIRLINE S.A.</t>
  </si>
  <si>
    <t xml:space="preserve"> Holger Paulmann Mast </t>
  </si>
  <si>
    <t xml:space="preserve"> 2 2579 3300    </t>
  </si>
  <si>
    <t>SKY CHEFS CHILE SPA</t>
  </si>
  <si>
    <t>Alimentación para Pasajeros de Líneas Aéreas | Alimentos Preparados</t>
  </si>
  <si>
    <t xml:space="preserve"> Fabio Vieira </t>
  </si>
  <si>
    <t xml:space="preserve"> fabio.vieira@lsgskychefs.com</t>
  </si>
  <si>
    <t xml:space="preserve"> 2 2565 8301    </t>
  </si>
  <si>
    <t xml:space="preserve"> Ornella Mancilla </t>
  </si>
  <si>
    <t xml:space="preserve"> Coordinadora Recursos Humanos</t>
  </si>
  <si>
    <t xml:space="preserve"> ornella.mancilla@lsgskychefs.com</t>
  </si>
  <si>
    <t xml:space="preserve"> 2 2565 8473    </t>
  </si>
  <si>
    <t xml:space="preserve"> Alirio Gámez </t>
  </si>
  <si>
    <t xml:space="preserve"> alirio.gamez@lsgskychefs.com</t>
  </si>
  <si>
    <t xml:space="preserve"> 2 2565 8353    </t>
  </si>
  <si>
    <t xml:space="preserve"> Manuel Aguirre </t>
  </si>
  <si>
    <t xml:space="preserve"> manuel.aguirre@lsgskychefs.com</t>
  </si>
  <si>
    <t xml:space="preserve"> 2 2565 8302    </t>
  </si>
  <si>
    <t>SLAVEN LTDA.</t>
  </si>
  <si>
    <t xml:space="preserve"> Vladimir Ljubetic Radman </t>
  </si>
  <si>
    <t xml:space="preserve"> valjubetic@slaven.cl</t>
  </si>
  <si>
    <t xml:space="preserve"> 55 221 8787    </t>
  </si>
  <si>
    <t xml:space="preserve"> francisco.tepper@grupo-sm.com</t>
  </si>
  <si>
    <t xml:space="preserve"> 2 2490 4900    </t>
  </si>
  <si>
    <t xml:space="preserve"> Arlette Sandoval </t>
  </si>
  <si>
    <t xml:space="preserve"> arlette.saandoval@grupo-sm.com</t>
  </si>
  <si>
    <t xml:space="preserve"> Hugo Rojas Silva </t>
  </si>
  <si>
    <t xml:space="preserve"> hugo.rojas@ediciones-sm.cl</t>
  </si>
  <si>
    <t xml:space="preserve"> Sergio Tanhnuz Peña </t>
  </si>
  <si>
    <t xml:space="preserve"> Director de Publicaciones Generales</t>
  </si>
  <si>
    <t xml:space="preserve"> sergio.tanhnuz@grupo-sm.com</t>
  </si>
  <si>
    <t xml:space="preserve"> Rafael Gómez Ponce </t>
  </si>
  <si>
    <t xml:space="preserve"> Director Idea y Fundación SM Chile S.A.</t>
  </si>
  <si>
    <t xml:space="preserve"> rafael.gomez@grupo-sm.com</t>
  </si>
  <si>
    <t>SMB FACTORING S.A.</t>
  </si>
  <si>
    <t xml:space="preserve"> astraub@smbfactoring.cl</t>
  </si>
  <si>
    <t>SMS CHILE S.A.</t>
  </si>
  <si>
    <t>Auditores y Servicios de Contabilidad | Consultores de Outsourcing | Consultores Gerenciales</t>
  </si>
  <si>
    <t xml:space="preserve"> Fernando Braun Rebolledo</t>
  </si>
  <si>
    <t xml:space="preserve"> 2 2760 2600</t>
  </si>
  <si>
    <t xml:space="preserve"> Contact International Partner</t>
  </si>
  <si>
    <t xml:space="preserve"> mgarrido@smsauditores.cl</t>
  </si>
  <si>
    <t xml:space="preserve"> 2 2760 2600    </t>
  </si>
  <si>
    <t xml:space="preserve"> Pablo Alvarez Henríquez</t>
  </si>
  <si>
    <t xml:space="preserve"> Antonio Braun Moyano</t>
  </si>
  <si>
    <t xml:space="preserve"> Angelo Jorquera Tapia </t>
  </si>
  <si>
    <t xml:space="preserve"> ajorquera@smsauditores.cl</t>
  </si>
  <si>
    <t xml:space="preserve"> Luis Valenzuela Martínez </t>
  </si>
  <si>
    <t xml:space="preserve"> Encargado de Marketing y Ventas</t>
  </si>
  <si>
    <t xml:space="preserve"> lvalenzuela@smsauditores.cl</t>
  </si>
  <si>
    <t>SNOWLAND COMERCIO EXTERIOR LTDA.</t>
  </si>
  <si>
    <t xml:space="preserve"> Rodrigo Caviedes Soto</t>
  </si>
  <si>
    <t xml:space="preserve"> 2 2696 3913</t>
  </si>
  <si>
    <t xml:space="preserve"> Juan Ballarín Pons </t>
  </si>
  <si>
    <t xml:space="preserve"> Gerente Punta Arenas</t>
  </si>
  <si>
    <t xml:space="preserve"> jballarin@whiteland.cl</t>
  </si>
  <si>
    <t xml:space="preserve"> 61 221 1795    </t>
  </si>
  <si>
    <t>SOBRES NACIONALES LTDA.</t>
  </si>
  <si>
    <t xml:space="preserve"> Hugo Víctor Gutiérrez Lagos</t>
  </si>
  <si>
    <t xml:space="preserve"> 2 2696 6108</t>
  </si>
  <si>
    <t xml:space="preserve"> Gustavo González Contreras</t>
  </si>
  <si>
    <t>SOCIBER LTDA.</t>
  </si>
  <si>
    <t xml:space="preserve"> Hugo Daniel Barra Salcedo </t>
  </si>
  <si>
    <t xml:space="preserve"> hbarra@sociber.cl</t>
  </si>
  <si>
    <t xml:space="preserve"> 32 314 2001    </t>
  </si>
  <si>
    <t xml:space="preserve"> Nay Mora Mardones </t>
  </si>
  <si>
    <t xml:space="preserve"> Gerente de Personas y Logística</t>
  </si>
  <si>
    <t xml:space="preserve"> nmora@sociber.cl</t>
  </si>
  <si>
    <t xml:space="preserve"> 32 314 2017    </t>
  </si>
  <si>
    <t xml:space="preserve"> Juan Luis Pulgar Gardaix </t>
  </si>
  <si>
    <t xml:space="preserve"> jpulgar@sociber.cl</t>
  </si>
  <si>
    <t xml:space="preserve"> 32 314 2010    </t>
  </si>
  <si>
    <t>SOCIEDAD ADMINISTRADORA DE CREDITO SOLVENCIA S.A.</t>
  </si>
  <si>
    <t xml:space="preserve"> Manuel Navarro Morales </t>
  </si>
  <si>
    <t xml:space="preserve"> manuel.navarro@solvencia.cl</t>
  </si>
  <si>
    <t xml:space="preserve"> 2 2367 7606    </t>
  </si>
  <si>
    <t xml:space="preserve"> David Alvarez Durán </t>
  </si>
  <si>
    <t xml:space="preserve"> david.alvarez@solvencia.cl</t>
  </si>
  <si>
    <t xml:space="preserve"> 2 2367 7696    </t>
  </si>
  <si>
    <t xml:space="preserve"> Carlos Núñez Blanco </t>
  </si>
  <si>
    <t xml:space="preserve"> Gerente TI y Procesos</t>
  </si>
  <si>
    <t xml:space="preserve"> carlos.nunez@solvencia.cl</t>
  </si>
  <si>
    <t xml:space="preserve"> 2 2367 7610    </t>
  </si>
  <si>
    <t xml:space="preserve"> Juan Pablo Castro Fernández</t>
  </si>
  <si>
    <t xml:space="preserve"> 2 2367 7600</t>
  </si>
  <si>
    <t>SOCIEDAD ADMINISTRADORA DE FONDOS DE INVERSION PRIVADOS ALCANTARA S.A.</t>
  </si>
  <si>
    <t xml:space="preserve"> Fernán Gazmuri Arrieta </t>
  </si>
  <si>
    <t xml:space="preserve"> fernan.gazmuri@capitaladvisors.cl</t>
  </si>
  <si>
    <t xml:space="preserve"> 2 2245 4100    </t>
  </si>
  <si>
    <t xml:space="preserve"> Rafael Vergara Ariztía </t>
  </si>
  <si>
    <t xml:space="preserve"> rafael.vergara@capitaladvisors.cl</t>
  </si>
  <si>
    <t>SOCIEDAD AGRICOLA ALFONSO LTDA.</t>
  </si>
  <si>
    <t xml:space="preserve"> Marco Zepeda Gomila</t>
  </si>
  <si>
    <t xml:space="preserve"> 53 262 9620</t>
  </si>
  <si>
    <t xml:space="preserve"> Luis Alberto Arias Olivares </t>
  </si>
  <si>
    <t xml:space="preserve"> l.arias@zepal.cl</t>
  </si>
  <si>
    <t xml:space="preserve"> 53 262 1964    </t>
  </si>
  <si>
    <t xml:space="preserve"> Rosa Contreras Villarroel </t>
  </si>
  <si>
    <t xml:space="preserve"> zepal1@entelchile.net</t>
  </si>
  <si>
    <t>SOCIEDAD AGRICOLA CERRO CAMPANARIO SPA</t>
  </si>
  <si>
    <t xml:space="preserve"> Juan Enrique Prohens Galleguillos </t>
  </si>
  <si>
    <t xml:space="preserve"> jprohensg@prohens.com</t>
  </si>
  <si>
    <t xml:space="preserve"> 53 266 1500    </t>
  </si>
  <si>
    <t xml:space="preserve"> Patricia Ochoa Urqueta </t>
  </si>
  <si>
    <t xml:space="preserve"> pochoa@prohens.com</t>
  </si>
  <si>
    <t xml:space="preserve"> Edgardo Zúñiga Salas</t>
  </si>
  <si>
    <t xml:space="preserve"> 53 266 1500</t>
  </si>
  <si>
    <t xml:space="preserve"> Gonzalo Achelat Gudmani </t>
  </si>
  <si>
    <t xml:space="preserve"> Gerente General Corporativo Prosom S.A.</t>
  </si>
  <si>
    <t xml:space="preserve"> gachelat@prohens.com</t>
  </si>
  <si>
    <t xml:space="preserve"> Jorge Moya Rodríguez</t>
  </si>
  <si>
    <t>SOCIEDAD AGRICOLA CHICUREO LTDA.</t>
  </si>
  <si>
    <t>SOCIEDAD AGRICOLA LA ROSA SOFRUCO S.A.</t>
  </si>
  <si>
    <t>Exportaciones | Frutas, Hortalizas, Legumbres, Frescas, Secas y Deshidratadas | Jugos y Néctares de Fruta | Vinos, Sidras y Espumantes</t>
  </si>
  <si>
    <t xml:space="preserve"> Ismael Juan Francisco Ossa Errázuriz </t>
  </si>
  <si>
    <t xml:space="preserve"> 2 2670 0600    </t>
  </si>
  <si>
    <t xml:space="preserve"> José Manuel Jaramillo Neumann </t>
  </si>
  <si>
    <t xml:space="preserve"> Arturo Fernández León </t>
  </si>
  <si>
    <t xml:space="preserve"> Jaime Ríos Larraín </t>
  </si>
  <si>
    <t xml:space="preserve"> Pablo Guilisasti Gana </t>
  </si>
  <si>
    <t xml:space="preserve"> Daniel Eyzaguirre Pérez-Cotapos </t>
  </si>
  <si>
    <t xml:space="preserve"> isabel@sofruco.cl</t>
  </si>
  <si>
    <t xml:space="preserve"> Ramón Acuña Bustos </t>
  </si>
  <si>
    <t xml:space="preserve"> racuna@sofruco.cl</t>
  </si>
  <si>
    <t>SOCIEDAD AGRICOLA LA ROTUNDA LTDA.</t>
  </si>
  <si>
    <t xml:space="preserve"> Fernando Viollier Verdugo </t>
  </si>
  <si>
    <t xml:space="preserve"> rotunda@larotunda.cl</t>
  </si>
  <si>
    <t xml:space="preserve"> 32 274 1617    </t>
  </si>
  <si>
    <t>SOCIEDAD AGRICOLA LOS GIRASOLES LTDA.</t>
  </si>
  <si>
    <t xml:space="preserve"> José Manuel Cruz Guzmán </t>
  </si>
  <si>
    <t xml:space="preserve"> jmcruz@agrogirasol.cl</t>
  </si>
  <si>
    <t xml:space="preserve"> 2 2584 7676    </t>
  </si>
  <si>
    <t>SOCIEDAD AGRICOLA QUILIN LTDA.</t>
  </si>
  <si>
    <t xml:space="preserve"> Alfredo Dünner Martin </t>
  </si>
  <si>
    <t xml:space="preserve"> jpmunoz@vtr.net</t>
  </si>
  <si>
    <t xml:space="preserve"> 2 2221 3999    </t>
  </si>
  <si>
    <t xml:space="preserve"> Juan Pablo Muñoz Barry </t>
  </si>
  <si>
    <t>SOCIEDAD AGRICOLA REQUINGUA LTDA.</t>
  </si>
  <si>
    <t>Productos e Insumos Agrícolas | Vinos, Sidras y Espumantes</t>
  </si>
  <si>
    <t xml:space="preserve"> 75 245 1001    </t>
  </si>
  <si>
    <t xml:space="preserve"> sachurra@survalles.com</t>
  </si>
  <si>
    <t xml:space="preserve"> Miguel Pérez Pérez </t>
  </si>
  <si>
    <t xml:space="preserve"> 72 247 1496    </t>
  </si>
  <si>
    <t xml:space="preserve"> José Manuel Pérez Pérez </t>
  </si>
  <si>
    <t xml:space="preserve"> Socio Administrador</t>
  </si>
  <si>
    <t xml:space="preserve"> Jaime Luis Pérez Pérez </t>
  </si>
  <si>
    <t>SOCIEDAD AGRICOLA VISTA HERMOSA LTDA.</t>
  </si>
  <si>
    <t xml:space="preserve"> Francisco Maldonado Valdés </t>
  </si>
  <si>
    <t xml:space="preserve"> fmaldonado@vistahermosa.cl</t>
  </si>
  <si>
    <t xml:space="preserve"> 65 236 9505    </t>
  </si>
  <si>
    <t>SOCIEDAD AGRICOLA Y FORESTAL CASINO SPA</t>
  </si>
  <si>
    <t xml:space="preserve"> Diego Marín Sibel </t>
  </si>
  <si>
    <t xml:space="preserve"> forestal.casino@agrisol.cl</t>
  </si>
  <si>
    <t xml:space="preserve"> Jacqueline Hudson Quijada </t>
  </si>
  <si>
    <t xml:space="preserve"> Sebastián Rillón Oportus</t>
  </si>
  <si>
    <t xml:space="preserve"> 42 226 2219</t>
  </si>
  <si>
    <t xml:space="preserve"> Carlos Salas Moris </t>
  </si>
  <si>
    <t xml:space="preserve"> Gustavo Vásquez Vásquez</t>
  </si>
  <si>
    <t>SOCIEDAD AGRICOLA Y SERVICIO ISLA DE PASCUA SPA</t>
  </si>
  <si>
    <t>Electricidad: Ingeniería, Construcción e Instalaciones | Servicios Agrícolas y Forestales</t>
  </si>
  <si>
    <t xml:space="preserve"> Luz del Carmen Zasso Paoa </t>
  </si>
  <si>
    <t xml:space="preserve"> gerencia@sasipa.cl</t>
  </si>
  <si>
    <t xml:space="preserve"> 32 210 0212    </t>
  </si>
  <si>
    <t xml:space="preserve"> René Fernando Poblete López </t>
  </si>
  <si>
    <t xml:space="preserve"> rpoblete@sasipa.cl</t>
  </si>
  <si>
    <t xml:space="preserve"> 32 210 0926    </t>
  </si>
  <si>
    <t xml:space="preserve"> Héctor Cifuentes Riquelme </t>
  </si>
  <si>
    <t xml:space="preserve"> hcifuentes@sasipa.cl</t>
  </si>
  <si>
    <t xml:space="preserve"> 32 255 0216    </t>
  </si>
  <si>
    <t xml:space="preserve"> Ioan Soler Hotus </t>
  </si>
  <si>
    <t xml:space="preserve"> Encargado de Sistemas</t>
  </si>
  <si>
    <t xml:space="preserve"> isoler@sasipa.cl</t>
  </si>
  <si>
    <t xml:space="preserve"> 32 210 0410    </t>
  </si>
  <si>
    <t xml:space="preserve"> Mayra Ortega </t>
  </si>
  <si>
    <t xml:space="preserve"> 32 210 0549    </t>
  </si>
  <si>
    <t>SOCIEDAD ALIMENTOS SCHWENCKE SPA</t>
  </si>
  <si>
    <t xml:space="preserve"> César Asenjo Rosas </t>
  </si>
  <si>
    <t xml:space="preserve"> 63 242 0221    </t>
  </si>
  <si>
    <t xml:space="preserve"> Marcelo Mellado</t>
  </si>
  <si>
    <t xml:space="preserve"> 63 242 0221</t>
  </si>
  <si>
    <t>SOCIEDAD ANCLAJES CHILE LTDA.</t>
  </si>
  <si>
    <t xml:space="preserve"> Mario Porzio Germaín</t>
  </si>
  <si>
    <t xml:space="preserve"> 32 229 9507</t>
  </si>
  <si>
    <t>SOCIEDAD ANONIMA DE DEPORTES CASCADA DE EL SALTO</t>
  </si>
  <si>
    <t xml:space="preserve"> Eduardo Cereceda Miranda </t>
  </si>
  <si>
    <t xml:space="preserve"> Jorge Hess Díaz </t>
  </si>
  <si>
    <t xml:space="preserve"> Rodrigo Arbat Otte </t>
  </si>
  <si>
    <t xml:space="preserve"> Leonel Zamora Skinner</t>
  </si>
  <si>
    <t xml:space="preserve"> 2 2721 6563</t>
  </si>
  <si>
    <t>SOCIEDAD ANONIMA DE DEPORTES CLUB DE GOLF SANTIAGO</t>
  </si>
  <si>
    <t xml:space="preserve"> Arturo Aldunate Valdés</t>
  </si>
  <si>
    <t xml:space="preserve"> 2 2719 3200</t>
  </si>
  <si>
    <t xml:space="preserve"> Carlos Castillo Iver </t>
  </si>
  <si>
    <t xml:space="preserve"> Catalina Vicuña Braun </t>
  </si>
  <si>
    <t xml:space="preserve"> Edmundo Searle Pfotzer </t>
  </si>
  <si>
    <t xml:space="preserve"> Francisco Bauer Novoa </t>
  </si>
  <si>
    <t xml:space="preserve"> Sebastián Vial Lyon </t>
  </si>
  <si>
    <t>SOCIEDAD ANONIMA INDUSTRIAL METALURGICA Y ELECTRICA SCANABISSI GREDILLA</t>
  </si>
  <si>
    <t xml:space="preserve"> Mauro Scanabissi Scanavini </t>
  </si>
  <si>
    <t xml:space="preserve"> ventas@indsaime.cl</t>
  </si>
  <si>
    <t xml:space="preserve"> 2 2413 3800    </t>
  </si>
  <si>
    <t xml:space="preserve"> Patricio Fuenzalida Soto </t>
  </si>
  <si>
    <t xml:space="preserve"> pfuenzalida@indsaime.cl</t>
  </si>
  <si>
    <t xml:space="preserve"> Juan Carlos Gredilla Arteche </t>
  </si>
  <si>
    <t>Exportaciones | Licores en General | Vinos, Sidras y Espumantes</t>
  </si>
  <si>
    <t xml:space="preserve"> Gregorio Amunátegui Prá </t>
  </si>
  <si>
    <t xml:space="preserve"> Pedro Ovalle Vial </t>
  </si>
  <si>
    <t xml:space="preserve"> Andrés Lavados Germain</t>
  </si>
  <si>
    <t xml:space="preserve"> 2 2362 2118</t>
  </si>
  <si>
    <t xml:space="preserve"> José Miguel Benavente Pereira </t>
  </si>
  <si>
    <t xml:space="preserve"> 2 2362 2132    </t>
  </si>
  <si>
    <t xml:space="preserve"> Marta Valenzuela Henríquez </t>
  </si>
  <si>
    <t xml:space="preserve"> Jorge Heiremans Bunster</t>
  </si>
  <si>
    <t xml:space="preserve"> 2 2362 2000</t>
  </si>
  <si>
    <t xml:space="preserve"> Sebastián Gutiérrez Cabrera</t>
  </si>
  <si>
    <t>SOCIEDAD APICOLA LOS QUILLAYES LTDA.</t>
  </si>
  <si>
    <t xml:space="preserve"> Luis Sandoval Dunkler </t>
  </si>
  <si>
    <t xml:space="preserve"> 72 225 1337    </t>
  </si>
  <si>
    <t xml:space="preserve"> Luis Sandoval Labarca </t>
  </si>
  <si>
    <t>SOCIEDAD ASERRADERO VOIPIR LTDA.</t>
  </si>
  <si>
    <t xml:space="preserve"> Lorenz Weber Schilling </t>
  </si>
  <si>
    <t xml:space="preserve"> forestal@voipir.cl</t>
  </si>
  <si>
    <t xml:space="preserve"> 45 241 1066    </t>
  </si>
  <si>
    <t xml:space="preserve"> Miguel González Márquez </t>
  </si>
  <si>
    <t xml:space="preserve"> Gerente de Producción y Laminados</t>
  </si>
  <si>
    <t xml:space="preserve"> miguel.gonzalez@voipir.cl</t>
  </si>
  <si>
    <t>SOCIEDAD AUSTRAL DE ELECTRICIDAD S.A.</t>
  </si>
  <si>
    <t xml:space="preserve"> nilda.castan@saesa.cl</t>
  </si>
  <si>
    <t xml:space="preserve"> Rodrigo Miranda Díaz </t>
  </si>
  <si>
    <t xml:space="preserve"> Gerente de Regulación</t>
  </si>
  <si>
    <t xml:space="preserve"> ricardo.miranda@saesa.cl</t>
  </si>
  <si>
    <t xml:space="preserve"> sebastian.saez@saesa.cl</t>
  </si>
  <si>
    <t xml:space="preserve"> patricio.arevalo@saesa.cl</t>
  </si>
  <si>
    <t>SOCIEDAD AZUFRERA POLAN</t>
  </si>
  <si>
    <t xml:space="preserve"> Christian Sturms Stein </t>
  </si>
  <si>
    <t xml:space="preserve"> 2 2633 6105    </t>
  </si>
  <si>
    <t>SOCIEDAD BIBLICA CHILENA</t>
  </si>
  <si>
    <t xml:space="preserve"> Francisco Viguera Errazu </t>
  </si>
  <si>
    <t xml:space="preserve"> francisco@sbch.cl</t>
  </si>
  <si>
    <t xml:space="preserve"> 2 2378 1600    </t>
  </si>
  <si>
    <t xml:space="preserve"> José Espinoza Zamorano</t>
  </si>
  <si>
    <t xml:space="preserve"> 2 2378 1600</t>
  </si>
  <si>
    <t xml:space="preserve"> Eduardo Carrillo Trejo</t>
  </si>
  <si>
    <t>SOCIEDAD CANNONI HERMANOS LTDA.</t>
  </si>
  <si>
    <t xml:space="preserve"> nelson1@imprentaitaliana.cl</t>
  </si>
  <si>
    <t xml:space="preserve"> 2 2773 9168    </t>
  </si>
  <si>
    <t xml:space="preserve"> Hugo Cannoni Muñoz </t>
  </si>
  <si>
    <t xml:space="preserve"> icannoni@imprentaitaliana.cl</t>
  </si>
  <si>
    <t>SOCIEDAD CEMENTERIO METROPOLITANO LTDA.</t>
  </si>
  <si>
    <t xml:space="preserve"> Víctor Riesco Cuevas </t>
  </si>
  <si>
    <t xml:space="preserve"> Gerente General / Gerente Coordinación y Finanzas</t>
  </si>
  <si>
    <t xml:space="preserve"> vriesco@cmetropolitano.cl</t>
  </si>
  <si>
    <t xml:space="preserve"> 2 2768 1127    </t>
  </si>
  <si>
    <t xml:space="preserve"> Julio Carlos Riesco De la Sierra </t>
  </si>
  <si>
    <t xml:space="preserve"> finanzascm@cementeriometropolitano.cl</t>
  </si>
  <si>
    <t xml:space="preserve"> Mauricio López Agerau </t>
  </si>
  <si>
    <t xml:space="preserve"> directorcm@cementeriometropolitano.cl</t>
  </si>
  <si>
    <t xml:space="preserve"> 2 2768 1110    </t>
  </si>
  <si>
    <t xml:space="preserve"> Víctor Manuel Riesco De la Sierra </t>
  </si>
  <si>
    <t xml:space="preserve"> vmriesco@gmail.com</t>
  </si>
  <si>
    <t>SOCIEDAD CHILENA DE AUTORES E INTERPRETES MUSICALES</t>
  </si>
  <si>
    <t xml:space="preserve"> Horacio Salinas Alvarez </t>
  </si>
  <si>
    <t xml:space="preserve"> presidente@scd.cl</t>
  </si>
  <si>
    <t xml:space="preserve"> 2 2370 8000    </t>
  </si>
  <si>
    <t xml:space="preserve"> Rodrigo Osorio Bórquez</t>
  </si>
  <si>
    <t xml:space="preserve"> 2 2370 8000</t>
  </si>
  <si>
    <t xml:space="preserve"> Gloria Simonetti Mazzarelli</t>
  </si>
  <si>
    <t xml:space="preserve"> René Calderón Hermosilla </t>
  </si>
  <si>
    <t xml:space="preserve"> purriola@scd.cl</t>
  </si>
  <si>
    <t>SOCIEDAD CLINICA DEL MAULE S.A.</t>
  </si>
  <si>
    <t xml:space="preserve"> Juan Gamboa Saravia </t>
  </si>
  <si>
    <t xml:space="preserve"> ggeneral@clinicadelmaule.cl</t>
  </si>
  <si>
    <t xml:space="preserve"> 71 220 1816    </t>
  </si>
  <si>
    <t xml:space="preserve"> Denis Brante Makus </t>
  </si>
  <si>
    <t xml:space="preserve"> Asesor Comercial</t>
  </si>
  <si>
    <t xml:space="preserve"> comercial@clinicadelmaule.cl</t>
  </si>
  <si>
    <t xml:space="preserve"> 71 220 1934    </t>
  </si>
  <si>
    <t xml:space="preserve"> Rodrigo Ancona Cocio </t>
  </si>
  <si>
    <t xml:space="preserve"> directormedico@clinicadelmaule.cl</t>
  </si>
  <si>
    <t xml:space="preserve"> 71 220 1935    </t>
  </si>
  <si>
    <t>SOCIEDAD COMERCIAL ABUJATUM Y TALA LTDA.</t>
  </si>
  <si>
    <t>Ropa de Vestir | Ropa Sport | Trajes de Baño</t>
  </si>
  <si>
    <t xml:space="preserve"> Carlos Abujatum Tala</t>
  </si>
  <si>
    <t xml:space="preserve"> 2 2225 5129</t>
  </si>
  <si>
    <t xml:space="preserve"> María Contreras </t>
  </si>
  <si>
    <t xml:space="preserve"> mcontreras@h2owear.cl</t>
  </si>
  <si>
    <t xml:space="preserve"> 2 2225 5129    </t>
  </si>
  <si>
    <t>SOCIEDAD COMERCIAL ALO RENTAL Y CIA. LTDA.</t>
  </si>
  <si>
    <t xml:space="preserve"> Sandra Franco de Zenklussen </t>
  </si>
  <si>
    <t xml:space="preserve"> az@alo-group.com</t>
  </si>
  <si>
    <t xml:space="preserve"> 2 2965 0300    </t>
  </si>
  <si>
    <t xml:space="preserve"> Alejandro Zenklussen</t>
  </si>
  <si>
    <t xml:space="preserve"> 2 2965 0310</t>
  </si>
  <si>
    <t>SOCIEDAD COMERCIAL CECINAS ANCUD LTDA.</t>
  </si>
  <si>
    <t xml:space="preserve"> Marcela Turra Aguila </t>
  </si>
  <si>
    <t xml:space="preserve"> cecinas.ancud@gmail.com</t>
  </si>
  <si>
    <t xml:space="preserve"> 65 262 2488    </t>
  </si>
  <si>
    <t xml:space="preserve"> Juan Carlos Turra Aguila </t>
  </si>
  <si>
    <t xml:space="preserve"> Claudio Turra Aguila </t>
  </si>
  <si>
    <t>SOCIEDAD COMERCIAL CHARMI LTDA.</t>
  </si>
  <si>
    <t xml:space="preserve"> Carlos Hormazábal Pastén </t>
  </si>
  <si>
    <t xml:space="preserve"> info@charlie-inn.cl</t>
  </si>
  <si>
    <t xml:space="preserve"> 57 241 3835    </t>
  </si>
  <si>
    <t xml:space="preserve"> Miriam Maragaño Galán</t>
  </si>
  <si>
    <t xml:space="preserve"> 57 242 4690</t>
  </si>
  <si>
    <t xml:space="preserve"> Silvana Hormazábal Maragaño</t>
  </si>
  <si>
    <t xml:space="preserve"> 57 241 3835</t>
  </si>
  <si>
    <t>SOCIEDAD COMERCIAL CRUZEIRO GOMAS LTDA.</t>
  </si>
  <si>
    <t>Artículos de Goma, Caucho y Similares | Repuestos, Piezas y Accesorios para Automóviles y Camiones</t>
  </si>
  <si>
    <t xml:space="preserve"> gerenciacruz@cruzeirogomas.cl</t>
  </si>
  <si>
    <t>SOCIEDAD COMERCIAL E INDUSTRIAL MACROMUNDO LTDA.</t>
  </si>
  <si>
    <t xml:space="preserve"> Alicia Beatriz Jaque Navarrete </t>
  </si>
  <si>
    <t xml:space="preserve"> jaque.alicia@gmail.com</t>
  </si>
  <si>
    <t xml:space="preserve"> 2 2854 2175    </t>
  </si>
  <si>
    <t xml:space="preserve"> Claudio Sebastián San Martín Espinoza </t>
  </si>
  <si>
    <t xml:space="preserve"> claudiosanm@gmail.com</t>
  </si>
  <si>
    <t>SOCIEDAD COMERCIAL E INVERSIONES RICARDO SANHUEZA HOTT LTDA.</t>
  </si>
  <si>
    <t xml:space="preserve"> Humberto Ricardo Sanhueza Hott</t>
  </si>
  <si>
    <t xml:space="preserve"> 45 233 7557</t>
  </si>
  <si>
    <t xml:space="preserve"> Ricardo Sanhueza Penroz </t>
  </si>
  <si>
    <t xml:space="preserve"> rsanhueza@ricardosanhuezahott.cl</t>
  </si>
  <si>
    <t xml:space="preserve"> 45 233 7557    </t>
  </si>
  <si>
    <t xml:space="preserve"> Jorge Alberto Castillo Mora </t>
  </si>
  <si>
    <t xml:space="preserve"> Analista de Gestión</t>
  </si>
  <si>
    <t xml:space="preserve"> jcastillo@ricardosanhuezahott.cl</t>
  </si>
  <si>
    <t xml:space="preserve"> 9 7431 8857    </t>
  </si>
  <si>
    <t>SOCIEDAD COMERCIAL INDUSTRIAL PLAYCAR LTDA.</t>
  </si>
  <si>
    <t xml:space="preserve"> Nicole Nazar Queirolo </t>
  </si>
  <si>
    <t xml:space="preserve"> nnazar@playcar.cl</t>
  </si>
  <si>
    <t xml:space="preserve"> 2 2689 5525    </t>
  </si>
  <si>
    <t>SOCIEDAD COMERCIAL JOSE MARIN ANTONIN Y CIA. LTDA.</t>
  </si>
  <si>
    <t xml:space="preserve"> Mario Hernán Marín Antonín </t>
  </si>
  <si>
    <t xml:space="preserve"> mariomarin@mcmar.cl</t>
  </si>
  <si>
    <t xml:space="preserve"> 61 229 2600    </t>
  </si>
  <si>
    <t xml:space="preserve"> Mario Marín Kuzmanic</t>
  </si>
  <si>
    <t xml:space="preserve"> 61 229 2600</t>
  </si>
  <si>
    <t xml:space="preserve"> Gonzalo Durán Cuiñas </t>
  </si>
  <si>
    <t xml:space="preserve"> gonzaloduran@agromarin.cl</t>
  </si>
  <si>
    <t xml:space="preserve"> Pamela Marín Bachmann </t>
  </si>
  <si>
    <t xml:space="preserve"> pamelamarin@empresasmarin.cl</t>
  </si>
  <si>
    <t>SOCIEDAD COMERCIAL LAS COSCOJAS LTDA.</t>
  </si>
  <si>
    <t xml:space="preserve"> Jorge Cañas Brintrup</t>
  </si>
  <si>
    <t xml:space="preserve"> 72 246 6198</t>
  </si>
  <si>
    <t>SOCIEDAD COMERCIAL LIBRERIAS COLON LTDA.</t>
  </si>
  <si>
    <t>Computación: Equipos, Insumos, Accesorios y Servicios Conexos | Librerías y Distribución de Libros</t>
  </si>
  <si>
    <t xml:space="preserve"> Alfredo Molina Aranda</t>
  </si>
  <si>
    <t xml:space="preserve"> 2 2671 5982</t>
  </si>
  <si>
    <t xml:space="preserve"> Ilma Burgos Romero</t>
  </si>
  <si>
    <t xml:space="preserve"> 2 2698 7669</t>
  </si>
  <si>
    <t xml:space="preserve"> Marcela Molina Aranda </t>
  </si>
  <si>
    <t xml:space="preserve"> libreriacolon4@tie.cl</t>
  </si>
  <si>
    <t xml:space="preserve"> 2 2671 5982    </t>
  </si>
  <si>
    <t>SOCIEDAD COMERCIAL NUEVA LUZ LTDA.</t>
  </si>
  <si>
    <t xml:space="preserve"> Eleodoro Mora Sepúlveda </t>
  </si>
  <si>
    <t xml:space="preserve"> emora@tmora.cl</t>
  </si>
  <si>
    <t xml:space="preserve"> 2 2912 1000    </t>
  </si>
  <si>
    <t xml:space="preserve"> Patricia Altamirano Mora </t>
  </si>
  <si>
    <t xml:space="preserve"> pam@tmora.cl</t>
  </si>
  <si>
    <t xml:space="preserve"> Rodrigo Mora Altamirano</t>
  </si>
  <si>
    <t xml:space="preserve"> 2 2912 1000</t>
  </si>
  <si>
    <t>SOCIEDAD COMERCIAL PELLACANI SPA</t>
  </si>
  <si>
    <t xml:space="preserve"> Ademaro Pellacani Chaparro </t>
  </si>
  <si>
    <t xml:space="preserve"> marmoleria@pellacani.cl</t>
  </si>
  <si>
    <t xml:space="preserve"> 2 2737 0792    </t>
  </si>
  <si>
    <t xml:space="preserve"> Ademaro Pellacani González </t>
  </si>
  <si>
    <t>SOCIEDAD COMERCIAL SAN ANDRES LTDA.</t>
  </si>
  <si>
    <t>Artículos de Seguridad Industrial | Ferretería y Ferretería Industrial</t>
  </si>
  <si>
    <t xml:space="preserve"> Oscar Zamorano Meneses</t>
  </si>
  <si>
    <t xml:space="preserve"> 55 225 1146</t>
  </si>
  <si>
    <t xml:space="preserve"> Andrea Fernández De la Cerda </t>
  </si>
  <si>
    <t xml:space="preserve"> Supervisora Comercial</t>
  </si>
  <si>
    <t xml:space="preserve"> andrea@comsaltda.com</t>
  </si>
  <si>
    <t xml:space="preserve"> 55 225 1146    </t>
  </si>
  <si>
    <t>SOCIEDAD COMERCIAL SINTAS LTDA.</t>
  </si>
  <si>
    <t>Computación: Equipos, Insumos, Accesorios y Servicios Conexos | Servicios Técnicos de Reparaciones y Mantenimiento</t>
  </si>
  <si>
    <t xml:space="preserve"> Gabriel Alvarado Sánchez</t>
  </si>
  <si>
    <t xml:space="preserve"> 2 2544 3411</t>
  </si>
  <si>
    <t xml:space="preserve"> María Yolanda Gajardo Soto </t>
  </si>
  <si>
    <t xml:space="preserve"> 2 2544 3411    </t>
  </si>
  <si>
    <t>SOCIEDAD COMERCIAL SUNAGRO LTDA.</t>
  </si>
  <si>
    <t xml:space="preserve"> Sebastián Fernández Biggs </t>
  </si>
  <si>
    <t xml:space="preserve"> sfernandez@sunagro.cl</t>
  </si>
  <si>
    <t xml:space="preserve"> 2 2233 2102    </t>
  </si>
  <si>
    <t>SOCIEDAD COMERCIAL TECNISA CHILE SPA</t>
  </si>
  <si>
    <t>Alambres, Clavos, Pernos, Tornillos, Grapas, Gaviones y Similares | Correas Industriales y Transportadoras | Mangueras Hidráulicas e Industriales | Mangueras PVC</t>
  </si>
  <si>
    <t xml:space="preserve"> Cristina del Carmen Hernández Guzmán </t>
  </si>
  <si>
    <t xml:space="preserve"> Dueña - Gerente General</t>
  </si>
  <si>
    <t xml:space="preserve"> chernandez@tecnisa.cl</t>
  </si>
  <si>
    <t xml:space="preserve"> 2 2463 9145    </t>
  </si>
  <si>
    <t xml:space="preserve"> Cristián Mauricio Cabezas Hernández </t>
  </si>
  <si>
    <t xml:space="preserve"> ccabezas@tecnisa.cl</t>
  </si>
  <si>
    <t xml:space="preserve"> 2 2463 9146    </t>
  </si>
  <si>
    <t>SOCIEDAD COMERCIAL VICENTE GIMENO C. S.A.</t>
  </si>
  <si>
    <t xml:space="preserve"> Vicente Gimeno Camacho </t>
  </si>
  <si>
    <t xml:space="preserve"> joyeriagimeno@entelchile.net</t>
  </si>
  <si>
    <t xml:space="preserve"> 32 297 8620    </t>
  </si>
  <si>
    <t xml:space="preserve"> Gretchen Gimeno Schoppe</t>
  </si>
  <si>
    <t xml:space="preserve"> 32 297 8620</t>
  </si>
  <si>
    <t xml:space="preserve"> Margarita Schoppe Rojas </t>
  </si>
  <si>
    <t xml:space="preserve"> Ejecutiva</t>
  </si>
  <si>
    <t>SOCIEDAD COMERCIAL WERNER Y RADDATZ SPA</t>
  </si>
  <si>
    <t>Abonos, Plaguicidas y Pesticidas | Alambres, Clavos, Pernos, Tornillos, Grapas, Gaviones y Similares | Armas y Municiones | Artículos de Seguridad Industrial | Desinfectantes, Desodorizantes y Similares | Ferretería y Ferretería Industrial | Materiales para la Construcción | Pinturas, Barnices, Esmaltes, Diluyentes, Tierra de Colores y Productos Similares o Conexos | Revestimientos</t>
  </si>
  <si>
    <t xml:space="preserve"> Luis Werner Werner </t>
  </si>
  <si>
    <t xml:space="preserve"> 65 224 2618    </t>
  </si>
  <si>
    <t xml:space="preserve"> Andrés Raddatz Klocker </t>
  </si>
  <si>
    <t>SOCIEDAD COMERCIAL Y AISLANTES SUR-POL LTDA.</t>
  </si>
  <si>
    <t xml:space="preserve"> David Ullrich Gaona</t>
  </si>
  <si>
    <t xml:space="preserve"> 45 253 5044</t>
  </si>
  <si>
    <t xml:space="preserve"> Moisés Uribe Cuevas </t>
  </si>
  <si>
    <t xml:space="preserve"> Gerente Administración, Finanzas y Control Gestión Operacional</t>
  </si>
  <si>
    <t xml:space="preserve"> muribe@surpol.cl</t>
  </si>
  <si>
    <t xml:space="preserve"> 45 253 5044    </t>
  </si>
  <si>
    <t xml:space="preserve"> Fernando Vidal Abarzúa </t>
  </si>
  <si>
    <t xml:space="preserve"> fvidal@surpol.cl</t>
  </si>
  <si>
    <t xml:space="preserve"> Wilson Cifuentes Riffo </t>
  </si>
  <si>
    <t xml:space="preserve"> Gerente Operaciones y Logístrica</t>
  </si>
  <si>
    <t>SOCIEDAD COMERCIAL Y FORESTAL RIO BLANCO LTDA.</t>
  </si>
  <si>
    <t xml:space="preserve"> Marcos Alejandro Seguich Barrientos </t>
  </si>
  <si>
    <t xml:space="preserve"> 61 221 4420    </t>
  </si>
  <si>
    <t xml:space="preserve"> Marcos Antonio Seguich Avendaño </t>
  </si>
  <si>
    <t xml:space="preserve"> Nury Elizabeth Seguich Avendaño </t>
  </si>
  <si>
    <t xml:space="preserve"> Encargada Comercial y Ventas</t>
  </si>
  <si>
    <t>SOCIEDAD COMERCIALIZADORA Y DISTRIBUIDORA LIBERONA S.A.</t>
  </si>
  <si>
    <t xml:space="preserve"> Daniel Liberona Hormazábal </t>
  </si>
  <si>
    <t xml:space="preserve"> d.liberona@liberona.cl</t>
  </si>
  <si>
    <t xml:space="preserve"> 2 2480 4300    </t>
  </si>
  <si>
    <t xml:space="preserve"> Daniel Liberona Zúñiga </t>
  </si>
  <si>
    <t xml:space="preserve"> 2 2480 4307    </t>
  </si>
  <si>
    <t xml:space="preserve"> Paola Liberona Zúñiga</t>
  </si>
  <si>
    <t xml:space="preserve"> 2 2480 4336</t>
  </si>
  <si>
    <t xml:space="preserve"> Alicia Escobar </t>
  </si>
  <si>
    <t xml:space="preserve"> rcataldo@liberona.cl</t>
  </si>
  <si>
    <t xml:space="preserve"> 2 2480 4329    </t>
  </si>
  <si>
    <t>SOCIEDAD CONCESIONARIA AEROPUERTO DE ARICA S.A.</t>
  </si>
  <si>
    <t>Aeropuertos | Concesión de Obras Públicas</t>
  </si>
  <si>
    <t xml:space="preserve"> Iván Tejada Anguiano</t>
  </si>
  <si>
    <t xml:space="preserve"> 2 2355 6834</t>
  </si>
  <si>
    <t>SOCIEDAD CONCESIONARIA AUTOPISTA DE LOS ANDES S.A.</t>
  </si>
  <si>
    <t xml:space="preserve"> José Aljaro Navarro</t>
  </si>
  <si>
    <t xml:space="preserve"> 2 2714 2300</t>
  </si>
  <si>
    <t xml:space="preserve"> Daniel Vilanova Abad </t>
  </si>
  <si>
    <t xml:space="preserve"> daniel.vilanova@viaschile.cl</t>
  </si>
  <si>
    <t xml:space="preserve"> 2 2714 2328    </t>
  </si>
  <si>
    <t xml:space="preserve"> Christian Arbulú Caballero</t>
  </si>
  <si>
    <t xml:space="preserve"> 2 2714 2327</t>
  </si>
  <si>
    <t xml:space="preserve"> Andrés Barberis Martín </t>
  </si>
  <si>
    <t xml:space="preserve"> andres.barberi@viaschile.cl</t>
  </si>
  <si>
    <t xml:space="preserve"> 2 2714 2360    </t>
  </si>
  <si>
    <t xml:space="preserve"> Pedro Barrías Key </t>
  </si>
  <si>
    <t xml:space="preserve"> Gerente Jurídico</t>
  </si>
  <si>
    <t xml:space="preserve"> pedro.barrias@viaschile.cl</t>
  </si>
  <si>
    <t>SOCIEDAD CONCESIONARIA AUTOPISTA DEL ACONCAGUA S.A.</t>
  </si>
  <si>
    <t xml:space="preserve"> Eduardo Escala Aguirre </t>
  </si>
  <si>
    <t xml:space="preserve"> 2 2565 9000    </t>
  </si>
  <si>
    <t xml:space="preserve"> Gastón Oróstegui Torvisco </t>
  </si>
  <si>
    <t xml:space="preserve"> Javier Carriedo Cuesta</t>
  </si>
  <si>
    <t xml:space="preserve"> 2 2565 9000</t>
  </si>
  <si>
    <t xml:space="preserve"> Javier Diez Gala </t>
  </si>
  <si>
    <t xml:space="preserve"> ljdiez@globalvia.com</t>
  </si>
  <si>
    <t>SOCIEDAD CONCESIONARIA AUTOPISTA DEL ITATA S.A.</t>
  </si>
  <si>
    <t xml:space="preserve"> Jorge Enrique Rivas Abarca </t>
  </si>
  <si>
    <t xml:space="preserve"> Director Latam</t>
  </si>
  <si>
    <t xml:space="preserve"> jrivas@globalvia.com</t>
  </si>
  <si>
    <t xml:space="preserve"> Moisés Vargas Eyzaguirre </t>
  </si>
  <si>
    <t xml:space="preserve"> mvargas@autopistadelitata.cl</t>
  </si>
  <si>
    <t xml:space="preserve"> Nelson Herrera Rojas</t>
  </si>
  <si>
    <t xml:space="preserve"> 2 2639 8562</t>
  </si>
  <si>
    <t xml:space="preserve"> Hernán López Samur </t>
  </si>
  <si>
    <t xml:space="preserve"> hlopez@iicentral.cl</t>
  </si>
  <si>
    <t xml:space="preserve"> 2 2639 8562    </t>
  </si>
  <si>
    <t xml:space="preserve"> Blanca Estolaza Torre</t>
  </si>
  <si>
    <t>SOCIEDAD CONCESIONARIA AUTOPISTA NORORIENTE S.A.</t>
  </si>
  <si>
    <t xml:space="preserve"> Roberto Mengucci</t>
  </si>
  <si>
    <t xml:space="preserve"> Michele Lombardi </t>
  </si>
  <si>
    <t xml:space="preserve"> Stefano Rossi </t>
  </si>
  <si>
    <t xml:space="preserve"> Ricardo Szlejf </t>
  </si>
  <si>
    <t xml:space="preserve"> Diego Beltrán Savino </t>
  </si>
  <si>
    <t xml:space="preserve"> 2 2490 0703    </t>
  </si>
  <si>
    <t xml:space="preserve"> Juan Alfredo Küster </t>
  </si>
  <si>
    <t xml:space="preserve"> Gerente Técnico y de Operaciones</t>
  </si>
  <si>
    <t xml:space="preserve"> María Carolina Escobar Gálvez </t>
  </si>
  <si>
    <t xml:space="preserve"> Héctor Enrique Avendaño Uribe </t>
  </si>
  <si>
    <t>SOCIEDAD CONCESIONARIA BAS S.A.</t>
  </si>
  <si>
    <t xml:space="preserve"> Alex Galleguillos Dubó </t>
  </si>
  <si>
    <t xml:space="preserve"> agalleguillos@consorciobas.cl</t>
  </si>
  <si>
    <t xml:space="preserve"> 2 2476 1900    </t>
  </si>
  <si>
    <t>SOCIEDAD CONCESIONARIA CONEXION LAS REJAS S.A.</t>
  </si>
  <si>
    <t xml:space="preserve"> Fernando Elgueta Gálmez</t>
  </si>
  <si>
    <t xml:space="preserve"> Ricardo Bachelet Artigues </t>
  </si>
  <si>
    <t xml:space="preserve"> Andrés Elgueta Gálmez </t>
  </si>
  <si>
    <t xml:space="preserve"> Juan Eduardo Vargas Peyreblanque </t>
  </si>
  <si>
    <t>SOCIEDAD CONCESIONARIA COSTANERA NORTE S.A.</t>
  </si>
  <si>
    <t xml:space="preserve"> Roberto Mengucci </t>
  </si>
  <si>
    <t xml:space="preserve"> 2 2490 0000    </t>
  </si>
  <si>
    <t xml:space="preserve"> Gerente Técnico y de Mantención Electromecánica</t>
  </si>
  <si>
    <t xml:space="preserve"> Riccardo Martelletti </t>
  </si>
  <si>
    <t xml:space="preserve"> Gerente Comercial y Atención a Usuarios</t>
  </si>
  <si>
    <t>SOCIEDAD CONCESIONARIA DE LOS LAGOS S.A.</t>
  </si>
  <si>
    <t xml:space="preserve"> Carlos Barrientos Victoriano</t>
  </si>
  <si>
    <t xml:space="preserve"> 65 242 3401</t>
  </si>
  <si>
    <t xml:space="preserve"> Claudio Almonacid Alvarez</t>
  </si>
  <si>
    <t>SOCIEDAD CONCESIONARIA DEL ELQUI S.A.</t>
  </si>
  <si>
    <t xml:space="preserve"> Andrés Barberis Martín</t>
  </si>
  <si>
    <t xml:space="preserve"> Christian Arbulú Caballero </t>
  </si>
  <si>
    <t xml:space="preserve"> 2 2714 2300    </t>
  </si>
  <si>
    <t>SOCIEDAD CONCESIONARIA EMBALSE CONVENTO VIEJO S.A.</t>
  </si>
  <si>
    <t xml:space="preserve"> Patricio Browne Covarrubias </t>
  </si>
  <si>
    <t xml:space="preserve"> pabrowne@brotec.cl</t>
  </si>
  <si>
    <t xml:space="preserve"> vbezanilla@besalco.cl</t>
  </si>
  <si>
    <t xml:space="preserve"> Sergio Casas-Cordero Márquez </t>
  </si>
  <si>
    <t xml:space="preserve"> ycalbullanca@ecv.cl</t>
  </si>
  <si>
    <t xml:space="preserve"> 2 2234 0804    </t>
  </si>
  <si>
    <t xml:space="preserve"> José Antonio Aldunate Vial </t>
  </si>
  <si>
    <t xml:space="preserve"> jaldunate@@ecv.cl</t>
  </si>
  <si>
    <t xml:space="preserve"> 72 263 8700    </t>
  </si>
  <si>
    <t xml:space="preserve"> Fabiola Acuña González </t>
  </si>
  <si>
    <t xml:space="preserve"> facuna@ecv.cl</t>
  </si>
  <si>
    <t xml:space="preserve"> Danilo Muñoz Flores </t>
  </si>
  <si>
    <t xml:space="preserve"> dmunoz@ecv.cl</t>
  </si>
  <si>
    <t>SOCIEDAD CONCESIONARIA INTERMODAL LA CISTERNA S.A.</t>
  </si>
  <si>
    <t xml:space="preserve"> eelgueta@belfi.cl</t>
  </si>
  <si>
    <t xml:space="preserve"> Gonzalo Castillo Nicolás </t>
  </si>
  <si>
    <t xml:space="preserve"> gcastillo@aerosur.cl</t>
  </si>
  <si>
    <t xml:space="preserve"> jvargas@cmbprime.cl</t>
  </si>
  <si>
    <t xml:space="preserve"> iguerrero@cmbchile.cl</t>
  </si>
  <si>
    <t xml:space="preserve"> rbachelet@cmbchile.cl</t>
  </si>
  <si>
    <t xml:space="preserve"> Fernando Elgueta Larraín</t>
  </si>
  <si>
    <t xml:space="preserve"> 2 2678 6350</t>
  </si>
  <si>
    <t>SOCIEDAD CONCESIONARIA MELIPILLA S.A.</t>
  </si>
  <si>
    <t>SOCIEDAD CONCESIONARIA NUEVA VESPUCIO SUR S.A.</t>
  </si>
  <si>
    <t xml:space="preserve"> 2 2490 0747    </t>
  </si>
  <si>
    <t xml:space="preserve"> Gerente Atención Usuarios</t>
  </si>
  <si>
    <t xml:space="preserve"> 2 2694 3509    </t>
  </si>
  <si>
    <t xml:space="preserve"> Antonio Tovar Sabio </t>
  </si>
  <si>
    <t xml:space="preserve"> Gerente de Construcción</t>
  </si>
  <si>
    <t xml:space="preserve"> 2 2694 3470    </t>
  </si>
  <si>
    <t xml:space="preserve"> Cristian Carreño Venegas</t>
  </si>
  <si>
    <t xml:space="preserve"> 2 2490 0747</t>
  </si>
  <si>
    <t>SOCIEDAD CONCESIONARIA NUEVO PUDAHUEL S.A.</t>
  </si>
  <si>
    <t xml:space="preserve"> Nicolás Notebaert </t>
  </si>
  <si>
    <t xml:space="preserve"> Christophe Pelissié du Rausas</t>
  </si>
  <si>
    <t xml:space="preserve"> Karen Poniachik </t>
  </si>
  <si>
    <t xml:space="preserve"> Frédéric Dupeyron </t>
  </si>
  <si>
    <t xml:space="preserve"> Corrado Fabbri </t>
  </si>
  <si>
    <t xml:space="preserve"> Patrick Jeantet </t>
  </si>
  <si>
    <t xml:space="preserve"> Xavier Lortat-Jacob</t>
  </si>
  <si>
    <t xml:space="preserve"> 2 2690 1700</t>
  </si>
  <si>
    <t xml:space="preserve"> René Baumann </t>
  </si>
  <si>
    <t xml:space="preserve"> 2 2690 1700    </t>
  </si>
  <si>
    <t xml:space="preserve"> Marc Aubel </t>
  </si>
  <si>
    <t xml:space="preserve"> 2 2690 1737    </t>
  </si>
  <si>
    <t xml:space="preserve"> Francis Sesplugues </t>
  </si>
  <si>
    <t xml:space="preserve"> Stephane Vernede </t>
  </si>
  <si>
    <t>SOCIEDAD CONCESIONARIA PLAZA DE LA CIUDADANIA S.A.</t>
  </si>
  <si>
    <t>Administración de Estacionamientos | Concesión de Obras Públicas</t>
  </si>
  <si>
    <t xml:space="preserve"> Josep Oriol Carreras </t>
  </si>
  <si>
    <t xml:space="preserve"> 2 2680 9000    </t>
  </si>
  <si>
    <t xml:space="preserve"> Josep María García Martín </t>
  </si>
  <si>
    <t xml:space="preserve"> Joan Viaplana Vila </t>
  </si>
  <si>
    <t xml:space="preserve"> Miguel Angel Rodríguez Presumido </t>
  </si>
  <si>
    <t xml:space="preserve"> Amadeu Martin Pérez </t>
  </si>
  <si>
    <t xml:space="preserve"> Carlota Masdeu Toffol </t>
  </si>
  <si>
    <t xml:space="preserve"> Emiliano Figueroa Bianchi</t>
  </si>
  <si>
    <t xml:space="preserve"> 2 2680 9000</t>
  </si>
  <si>
    <t xml:space="preserve"> Teresa Vidal Muñoz </t>
  </si>
  <si>
    <t>SOCIEDAD CONCESIONARIA RUTA DEL ALGARROBO S.A.</t>
  </si>
  <si>
    <t xml:space="preserve"> 2 2355 6834    </t>
  </si>
  <si>
    <t xml:space="preserve"> Cristian Gallardo Carmona </t>
  </si>
  <si>
    <t xml:space="preserve"> Antonia Silva Menares </t>
  </si>
  <si>
    <t>SOCIEDAD CONCESIONARIA RUTAS DEL DESIERTO S.A.</t>
  </si>
  <si>
    <t xml:space="preserve"> Rodrigo Arze Safian </t>
  </si>
  <si>
    <t xml:space="preserve"> Mario Godoy Burgos </t>
  </si>
  <si>
    <t xml:space="preserve"> Carlos Antonio Kattan Said </t>
  </si>
  <si>
    <t xml:space="preserve"> Fernando Del Campo García </t>
  </si>
  <si>
    <t xml:space="preserve"> Gerente General de Sacyr Concesiones</t>
  </si>
  <si>
    <t xml:space="preserve"> Cristian Encalada Vidal </t>
  </si>
  <si>
    <t xml:space="preserve"> Gerente Explotación de Latinoamérica</t>
  </si>
  <si>
    <t>SOCIEDAD CONCESIONARIA RUTAS DEL PACIFICO S.A.</t>
  </si>
  <si>
    <t xml:space="preserve"> Leonardo López Campos </t>
  </si>
  <si>
    <t xml:space="preserve"> Danilo Concha Vergara </t>
  </si>
  <si>
    <t xml:space="preserve"> 2 2680 0000    </t>
  </si>
  <si>
    <t>SOCIEDAD CONSERVERA COQUIMBO LTDA.</t>
  </si>
  <si>
    <t xml:space="preserve"> Luis Felipe Videla Julio </t>
  </si>
  <si>
    <t xml:space="preserve"> 51 232 2091    </t>
  </si>
  <si>
    <t>SOCIEDAD CONSTRUCTORA DI MAGNA LTDA.</t>
  </si>
  <si>
    <t>Empresas Constructoras | Servicios de Aseo, Limpieza y Mantención</t>
  </si>
  <si>
    <t xml:space="preserve"> Walter Magna Campos </t>
  </si>
  <si>
    <t xml:space="preserve"> Gerente General y de Planificación</t>
  </si>
  <si>
    <t xml:space="preserve"> walter@dimagna.cl</t>
  </si>
  <si>
    <t xml:space="preserve"> 33 222 2585    </t>
  </si>
  <si>
    <t xml:space="preserve"> Rodrigo Magna Campos</t>
  </si>
  <si>
    <t xml:space="preserve"> 33 222 2585</t>
  </si>
  <si>
    <t xml:space="preserve"> José Reyes Navarro </t>
  </si>
  <si>
    <t xml:space="preserve"> dimagna@dimagna.cl</t>
  </si>
  <si>
    <t xml:space="preserve"> Rolando Ahumada Jamett </t>
  </si>
  <si>
    <t xml:space="preserve"> Gerente de Recursos Humanos / Encargado Administración y Finanzas</t>
  </si>
  <si>
    <t xml:space="preserve"> rolando.ahumada@dimagna.cl</t>
  </si>
  <si>
    <t>SOCIEDAD CONSTRUCTORA THX LTDA.</t>
  </si>
  <si>
    <t xml:space="preserve"> Eduardo Thenoux Zeballos </t>
  </si>
  <si>
    <t xml:space="preserve"> estructuras@thx.cl</t>
  </si>
  <si>
    <t xml:space="preserve"> 2 2563 4453    </t>
  </si>
  <si>
    <t>SOCIEDAD CONTRACTUAL MINERA ATACAMA KOZAN</t>
  </si>
  <si>
    <t xml:space="preserve"> Ken Soda </t>
  </si>
  <si>
    <t xml:space="preserve"> soda@atacamakozan.cl</t>
  </si>
  <si>
    <t xml:space="preserve"> 52 220 3856    </t>
  </si>
  <si>
    <t xml:space="preserve"> Jorge Guerra Grisseros </t>
  </si>
  <si>
    <t xml:space="preserve"> jorgeguerra@atacamakozan.cl</t>
  </si>
  <si>
    <t xml:space="preserve"> Akira Huchimura </t>
  </si>
  <si>
    <t xml:space="preserve"> huchimura@atacamakozan.cl</t>
  </si>
  <si>
    <t xml:space="preserve"> Jaime Ángel Sepúlveda </t>
  </si>
  <si>
    <t xml:space="preserve"> jaimeangel@atacamakozan.cl</t>
  </si>
  <si>
    <t xml:space="preserve"> Ryotaro Kura </t>
  </si>
  <si>
    <t xml:space="preserve"> kura@atacamakozan.cl</t>
  </si>
  <si>
    <t xml:space="preserve"> 52 220 3889    </t>
  </si>
  <si>
    <t>SOCIEDAD CONTRACTUAL MINERA EL ABRA</t>
  </si>
  <si>
    <t xml:space="preserve"> Rubén Funes Maggi</t>
  </si>
  <si>
    <t xml:space="preserve"> 55 281 8340</t>
  </si>
  <si>
    <t xml:space="preserve"> Boris Medina Kirsten</t>
  </si>
  <si>
    <t xml:space="preserve"> Elizabeth Comeaux </t>
  </si>
  <si>
    <t xml:space="preserve"> sacamusc@fmi.com</t>
  </si>
  <si>
    <t xml:space="preserve"> 55 281 8886    </t>
  </si>
  <si>
    <t xml:space="preserve"> Enrique Aguilar Meza </t>
  </si>
  <si>
    <t xml:space="preserve"> lpastenr@fmi.com</t>
  </si>
  <si>
    <t xml:space="preserve"> 55 281 8418    </t>
  </si>
  <si>
    <t xml:space="preserve"> Claudio Montecinos Molina </t>
  </si>
  <si>
    <t xml:space="preserve"> Gerente Suministros y Servicios</t>
  </si>
  <si>
    <t xml:space="preserve"> rmonteci@fmi.com</t>
  </si>
  <si>
    <t xml:space="preserve"> 55 281 8676    </t>
  </si>
  <si>
    <t>SOCIEDAD CONTRACTUAL MINERA EL TOQUI</t>
  </si>
  <si>
    <t xml:space="preserve"> Guillermo Olivares Ardiles </t>
  </si>
  <si>
    <t xml:space="preserve"> 2 2294 7690    </t>
  </si>
  <si>
    <t xml:space="preserve"> Christian Jara Campos </t>
  </si>
  <si>
    <t xml:space="preserve"> Superintendente de Medio Ambiente</t>
  </si>
  <si>
    <t xml:space="preserve"> 67 225 0453    </t>
  </si>
  <si>
    <t>SOCIEDAD CORREDORA DE SEGUROS TOCONAO LTDA.</t>
  </si>
  <si>
    <t xml:space="preserve"> Alicia Guerra Iriarte</t>
  </si>
  <si>
    <t xml:space="preserve"> 2 2633 4460</t>
  </si>
  <si>
    <t xml:space="preserve"> Rodrigo Hinostroza Guerra </t>
  </si>
  <si>
    <t xml:space="preserve"> rhinostroza@toconao.cl</t>
  </si>
  <si>
    <t xml:space="preserve"> 2 2633 4460    </t>
  </si>
  <si>
    <t xml:space="preserve"> Yamilet Pedreros Campos </t>
  </si>
  <si>
    <t xml:space="preserve"> ypedreros@toconao.cl</t>
  </si>
  <si>
    <t>SOCIEDAD CORTES Y AGUILERA CIA. LTDA.</t>
  </si>
  <si>
    <t xml:space="preserve"> Rona Cortés Tonini</t>
  </si>
  <si>
    <t xml:space="preserve"> 2 2483 5100</t>
  </si>
  <si>
    <t xml:space="preserve"> María Teresa Cornejo</t>
  </si>
  <si>
    <t>SOCIEDAD CRIADERO FREIRE LTDA.</t>
  </si>
  <si>
    <t>Avicultura | Leche y Productos Lácteos | Productos e Insumos Agrícolas</t>
  </si>
  <si>
    <t xml:space="preserve"> Sven Bergstrom Gunckel </t>
  </si>
  <si>
    <t xml:space="preserve"> Gerente General Administrador</t>
  </si>
  <si>
    <t xml:space="preserve"> sven.bergstrom@ctrmax.cl</t>
  </si>
  <si>
    <t xml:space="preserve"> 45 197 2144    </t>
  </si>
  <si>
    <t>SOCIEDAD DE ALIMENTOS PAYPAS LTDA.</t>
  </si>
  <si>
    <t xml:space="preserve"> Irma Ruth Gribbell Carvajal </t>
  </si>
  <si>
    <t xml:space="preserve"> gribbell@hotmail.com</t>
  </si>
  <si>
    <t xml:space="preserve"> 2 2288 2077    </t>
  </si>
  <si>
    <t>SOCIEDAD DE COMERCIO EXTERIOR MEMO LTDA.</t>
  </si>
  <si>
    <t xml:space="preserve"> Francisco Duarte </t>
  </si>
  <si>
    <t xml:space="preserve"> francisco.duarte@gribraltargroup.cl</t>
  </si>
  <si>
    <t xml:space="preserve"> 2 2565 4700    </t>
  </si>
  <si>
    <t xml:space="preserve"> Orieta Santibáñez Vergara</t>
  </si>
  <si>
    <t xml:space="preserve"> 2 2565 4430</t>
  </si>
  <si>
    <t>SOCIEDAD DE CONSTRUCTORES TENSACON S.A.</t>
  </si>
  <si>
    <t>Construcción de Obras Públicas en General | Montajes Industriales | Servicios de Ingeniería, Obras Civiles y Construcción</t>
  </si>
  <si>
    <t xml:space="preserve"> Herbert Meiser </t>
  </si>
  <si>
    <t xml:space="preserve"> herbert.meiser@tensacon.cl</t>
  </si>
  <si>
    <t xml:space="preserve"> 2 2825 1906    </t>
  </si>
  <si>
    <t xml:space="preserve"> Rodrigo Acuña Delgeón </t>
  </si>
  <si>
    <t xml:space="preserve"> rodrigo.acuna@tensacon.cl</t>
  </si>
  <si>
    <t xml:space="preserve"> Manuel Mosic Ramírez </t>
  </si>
  <si>
    <t xml:space="preserve"> manuel.mosic@tensacon.cl</t>
  </si>
  <si>
    <t>SOCIEDAD DE DESARROLLO TECNOLOGICO DE LA USACH LTDA.</t>
  </si>
  <si>
    <t xml:space="preserve"> Juan Pablo Aguirre Alvarez </t>
  </si>
  <si>
    <t xml:space="preserve"> 2 2718 1450    </t>
  </si>
  <si>
    <t xml:space="preserve"> Felipe Silva Nilo </t>
  </si>
  <si>
    <t xml:space="preserve"> Subdirector de Administración y Jefe de Finanzas</t>
  </si>
  <si>
    <t xml:space="preserve"> Claudia Campos Fuentes</t>
  </si>
  <si>
    <t xml:space="preserve"> 2 2718 1416</t>
  </si>
  <si>
    <t xml:space="preserve"> Wilfredo Díaz Fabres</t>
  </si>
  <si>
    <t xml:space="preserve"> 2 2718 1410</t>
  </si>
  <si>
    <t xml:space="preserve"> Rosa Toro Olguín</t>
  </si>
  <si>
    <t xml:space="preserve"> 2 2718 1420</t>
  </si>
  <si>
    <t>SOCIEDAD DE DESARROLLO Y CAPACITACION AURORA LTDA. (FUNDACION FEDES)</t>
  </si>
  <si>
    <t xml:space="preserve"> Steven Colón Santos </t>
  </si>
  <si>
    <t xml:space="preserve"> stevencolon@fundacionfedes.org</t>
  </si>
  <si>
    <t xml:space="preserve"> 2 2523 5558    </t>
  </si>
  <si>
    <t xml:space="preserve"> Agueda Martín Fernández </t>
  </si>
  <si>
    <t>SOCIEDAD DE EXPLORACION Y DESARROLLO MINERO</t>
  </si>
  <si>
    <t xml:space="preserve"> aemmerich@cemin.com</t>
  </si>
  <si>
    <t xml:space="preserve"> Horacio Bruna Orchard</t>
  </si>
  <si>
    <t xml:space="preserve"> jstefanic@cemin.com</t>
  </si>
  <si>
    <t xml:space="preserve"> Claudia Alcaíno Bustamante </t>
  </si>
  <si>
    <t xml:space="preserve"> Directora de Talento</t>
  </si>
  <si>
    <t xml:space="preserve"> calcaino@cemin.com</t>
  </si>
  <si>
    <t>SOCIEDAD DE FOMENTO FABRIL F.G. (SOFOFA)</t>
  </si>
  <si>
    <t xml:space="preserve"> Bernardo Larraín Matte</t>
  </si>
  <si>
    <t xml:space="preserve"> 2 2391 3102</t>
  </si>
  <si>
    <t xml:space="preserve"> Jorge Ortúzar Santa María </t>
  </si>
  <si>
    <t xml:space="preserve"> jortuzar@sofofa.cl</t>
  </si>
  <si>
    <t xml:space="preserve"> 2 2391 3102    </t>
  </si>
  <si>
    <t xml:space="preserve"> María Aurora Olave Lacámara </t>
  </si>
  <si>
    <t xml:space="preserve"> xrojas@sofofa.cl</t>
  </si>
  <si>
    <t xml:space="preserve"> 2 2391 3134    </t>
  </si>
  <si>
    <t xml:space="preserve"> Gonzalo Russi García </t>
  </si>
  <si>
    <t xml:space="preserve"> grussi@sofofa.cl</t>
  </si>
  <si>
    <t xml:space="preserve"> Carolina Reyes Foretic </t>
  </si>
  <si>
    <t xml:space="preserve"> Directora de Comunicaciones</t>
  </si>
  <si>
    <t xml:space="preserve"> creyes@sofofa.cl</t>
  </si>
  <si>
    <t xml:space="preserve"> Manuel José Prieto Troncoso </t>
  </si>
  <si>
    <t xml:space="preserve"> Director Internacional</t>
  </si>
  <si>
    <t xml:space="preserve"> mprieto@sofofa.cl</t>
  </si>
  <si>
    <t xml:space="preserve"> Gonzalo Brahm Rivas </t>
  </si>
  <si>
    <t xml:space="preserve"> Director de Socios y Desarrollo Regional</t>
  </si>
  <si>
    <t xml:space="preserve"> gbrahm@sofofa.cl</t>
  </si>
  <si>
    <t xml:space="preserve"> Rafael Palacios Prado </t>
  </si>
  <si>
    <t xml:space="preserve"> rpalacios@sofofa.cl</t>
  </si>
  <si>
    <t>SOCIEDAD DE INGENIERIA PULMARI LTDA.</t>
  </si>
  <si>
    <t>Asesorías y Servicios en Computación e Informática | Internet: Proveedores, Páginas Web (Creación, Gestión, Mantención) y Servicios | Software</t>
  </si>
  <si>
    <t xml:space="preserve"> Carlos Muñoz Jofré </t>
  </si>
  <si>
    <t xml:space="preserve"> comercial@hostingpro.cl</t>
  </si>
  <si>
    <t xml:space="preserve"> 2 2231 3448    </t>
  </si>
  <si>
    <t xml:space="preserve"> Manuel Muñoz Jofré </t>
  </si>
  <si>
    <t>SOCIEDAD DE INVERSIONES ALIDA ULGINI LTDA.</t>
  </si>
  <si>
    <t>Artículos de Seguridad Industrial | Barracas de Fierro | Ferretería y Ferretería Industrial</t>
  </si>
  <si>
    <t xml:space="preserve"> Alida Ulgini Agosti </t>
  </si>
  <si>
    <t xml:space="preserve"> 2 2328 4000    </t>
  </si>
  <si>
    <t xml:space="preserve"> Marco Ulgini Mangiamarchi </t>
  </si>
  <si>
    <t xml:space="preserve"> Dania Escobar Rojas </t>
  </si>
  <si>
    <t>SOCIEDAD DE INVERSIONES CAMPOS CHILENOS S.A.</t>
  </si>
  <si>
    <t xml:space="preserve"> emahncke@iansa.cl</t>
  </si>
  <si>
    <t xml:space="preserve"> Denisse Trzeciar </t>
  </si>
  <si>
    <t xml:space="preserve"> Mike Levitz </t>
  </si>
  <si>
    <t xml:space="preserve"> Claudia Osorio Cárcamo </t>
  </si>
  <si>
    <t xml:space="preserve"> claudia.osorio@camposchilenos.cl</t>
  </si>
  <si>
    <t xml:space="preserve"> 2 2571 5570    </t>
  </si>
  <si>
    <t>SOCIEDAD DE INVERSIONES METANER LTDA.</t>
  </si>
  <si>
    <t xml:space="preserve"> Carlos Cornejo Aguayo </t>
  </si>
  <si>
    <t xml:space="preserve"> dti@tie.cl</t>
  </si>
  <si>
    <t xml:space="preserve"> 2 2775 0991    </t>
  </si>
  <si>
    <t>SOCIEDAD DE INVERSIONES ORO BLANCO S.A.</t>
  </si>
  <si>
    <t xml:space="preserve"> Fanor Velasco Calvo </t>
  </si>
  <si>
    <t xml:space="preserve"> Cristian Antonio Leay Morán </t>
  </si>
  <si>
    <t xml:space="preserve"> Guillermo Geisse Valenzuela </t>
  </si>
  <si>
    <t xml:space="preserve"> Radoslav Depolo Razmilic </t>
  </si>
  <si>
    <t>SOCIEDAD DE INVERSIONES PAMPA CALICHERA S.A.</t>
  </si>
  <si>
    <t xml:space="preserve"> Patricio Contesse Fica</t>
  </si>
  <si>
    <t xml:space="preserve"> Felipe Lorca Ibieta </t>
  </si>
  <si>
    <t xml:space="preserve"> 2 2429 4901    </t>
  </si>
  <si>
    <t>SOCIEDAD DE INVERSIONES PAMPA UNION LTDA.</t>
  </si>
  <si>
    <t>Arriendo y Venta de Grúas | Montajes Industriales | Movimiento de Tierras</t>
  </si>
  <si>
    <t xml:space="preserve"> Víctor Farías Meléndez</t>
  </si>
  <si>
    <t xml:space="preserve"> 55 256 9741</t>
  </si>
  <si>
    <t xml:space="preserve"> Mauricio Farías Meléndez </t>
  </si>
  <si>
    <t xml:space="preserve"> mauricio.farias@pampaunion.cl</t>
  </si>
  <si>
    <t xml:space="preserve"> 55 256 9741    </t>
  </si>
  <si>
    <t>SOCIEDAD DE INVERSIONES PARQUE ITALIA LTDA.</t>
  </si>
  <si>
    <t xml:space="preserve"> Ricardo José San Martín Retamal </t>
  </si>
  <si>
    <t xml:space="preserve"> colmetal2775@gmail.com</t>
  </si>
  <si>
    <t xml:space="preserve"> 2 2641 8031    </t>
  </si>
  <si>
    <t>SOCIEDAD DE INVERSIONES W.B. S.A.</t>
  </si>
  <si>
    <t xml:space="preserve"> Fernando Alcalde Ortiz de Zárate </t>
  </si>
  <si>
    <t xml:space="preserve"> fernando.alcalde@wibsa.com</t>
  </si>
  <si>
    <t xml:space="preserve"> 2 2783 5900    </t>
  </si>
  <si>
    <t xml:space="preserve"> Valentín Alcalde Ortiz de Zárate </t>
  </si>
  <si>
    <t xml:space="preserve"> valentin.alcalde@wibsa.cl</t>
  </si>
  <si>
    <t xml:space="preserve"> Patricio Alcalde Asenjo </t>
  </si>
  <si>
    <t xml:space="preserve"> patricio.alcalde@wibsa.cl</t>
  </si>
  <si>
    <t>SOCIEDAD DE MANTENCION, CONSERVACION Y REPARACION S.A.</t>
  </si>
  <si>
    <t>Administradores de Campamentos de Faena | Administradores de Hoteles | Servicios de Aseo, Limpieza y Mantención | Servicios de Vigilancia, Seguridad y Portería</t>
  </si>
  <si>
    <t xml:space="preserve"> Carlos Monteverde Engelbach</t>
  </si>
  <si>
    <t xml:space="preserve"> 2 3203 6100</t>
  </si>
  <si>
    <t xml:space="preserve"> Jorge Pizarro Délano </t>
  </si>
  <si>
    <t xml:space="preserve"> jpizarro@somacorchile.cl</t>
  </si>
  <si>
    <t xml:space="preserve"> 2 3203 6100    </t>
  </si>
  <si>
    <t xml:space="preserve"> Cristián Costa Lecaros</t>
  </si>
  <si>
    <t xml:space="preserve"> Cristián Cortés Ramos </t>
  </si>
  <si>
    <t xml:space="preserve"> Gerente Operaciones Zona Norte y SGI</t>
  </si>
  <si>
    <t xml:space="preserve"> ccortes@somacorchile.cl</t>
  </si>
  <si>
    <t xml:space="preserve"> 55 289 6720    </t>
  </si>
  <si>
    <t xml:space="preserve"> Víctor Zañartu Fonseca </t>
  </si>
  <si>
    <t xml:space="preserve"> Gerente de Administración y Gestión de Personas</t>
  </si>
  <si>
    <t xml:space="preserve"> vzanartu@somacorchile.cl</t>
  </si>
  <si>
    <t xml:space="preserve"> Pablo Monteverde Larenas </t>
  </si>
  <si>
    <t xml:space="preserve"> Gerente de Finanzas y Desarrollo de Sistemas</t>
  </si>
  <si>
    <t xml:space="preserve"> pmonteverde@somacorchile.cl</t>
  </si>
  <si>
    <t>SOCIEDAD DE MANUFACTURAS TIMBERNI LTDA.</t>
  </si>
  <si>
    <t>Exportaciones | Maderas en Bruto y Elaboradas | Tableros de Madera</t>
  </si>
  <si>
    <t xml:space="preserve"> Manuel Casais Fontenla </t>
  </si>
  <si>
    <t xml:space="preserve"> mcasais@losan.es</t>
  </si>
  <si>
    <t xml:space="preserve"> 43 197 1871    </t>
  </si>
  <si>
    <t xml:space="preserve"> Yessica Saldías Quintana </t>
  </si>
  <si>
    <t xml:space="preserve"> planta@colcura.cl</t>
  </si>
  <si>
    <t xml:space="preserve"> Manuel Muñoz Dagnino</t>
  </si>
  <si>
    <t xml:space="preserve"> 2 2923 1000</t>
  </si>
  <si>
    <t>SOCIEDAD DE PLASTICOS CSD LTDA.</t>
  </si>
  <si>
    <t xml:space="preserve"> Valeria Castillo Aguilera </t>
  </si>
  <si>
    <t xml:space="preserve"> vcastillloaguilera@gmail.com</t>
  </si>
  <si>
    <t xml:space="preserve"> 2 2557 9702    </t>
  </si>
  <si>
    <t>SOCIEDAD DE PROFESIONALES DE LA EQUITACION LTDA.</t>
  </si>
  <si>
    <t xml:space="preserve"> Víctor Contador Pizarro </t>
  </si>
  <si>
    <t xml:space="preserve"> equitacionlareina@gmail.com</t>
  </si>
  <si>
    <t xml:space="preserve"> 2 2273 1136    </t>
  </si>
  <si>
    <t>SOCIEDAD DE RENTAS INMOBILIARIAS LTDA.</t>
  </si>
  <si>
    <t xml:space="preserve"> Eugenio Prieto Katunaric </t>
  </si>
  <si>
    <t xml:space="preserve"> eprieto@zonaustral.cl</t>
  </si>
  <si>
    <t xml:space="preserve"> 61 236 2000    </t>
  </si>
  <si>
    <t xml:space="preserve"> Jorge Melo Campos </t>
  </si>
  <si>
    <t xml:space="preserve"> jmelo@zonaustral.cl</t>
  </si>
  <si>
    <t xml:space="preserve"> Juan Carlos Goic Seoane </t>
  </si>
  <si>
    <t xml:space="preserve"> Subgerente Logística</t>
  </si>
  <si>
    <t xml:space="preserve"> jcgoic@zonaustral.cl</t>
  </si>
  <si>
    <t xml:space="preserve"> Luis Cárdenas Ampuero</t>
  </si>
  <si>
    <t xml:space="preserve"> 61 236 2000</t>
  </si>
  <si>
    <t xml:space="preserve"> Gonzalo Flores Ojeda</t>
  </si>
  <si>
    <t>SOCIEDAD DE REPRESENTACIONES INEX CHILE S.A.</t>
  </si>
  <si>
    <t>Instalaciones y Proyectos Eléctricos | Materiales para uso Eléctrico</t>
  </si>
  <si>
    <t xml:space="preserve"> Michel Chait Mujica </t>
  </si>
  <si>
    <t xml:space="preserve"> mchait@inexchile.com</t>
  </si>
  <si>
    <t xml:space="preserve"> 2 2530 9960    </t>
  </si>
  <si>
    <t xml:space="preserve"> Francisco Momberg </t>
  </si>
  <si>
    <t xml:space="preserve"> fmomberg@inexchile.com</t>
  </si>
  <si>
    <t xml:space="preserve"> Rubén Espinoza </t>
  </si>
  <si>
    <t xml:space="preserve"> respinoza@inexchile.com</t>
  </si>
  <si>
    <t>SOCIEDAD DE SERVICIOS Y ASESORIAS SWAN (CHILE) S.A.</t>
  </si>
  <si>
    <t xml:space="preserve"> Verónica Navarrete Moraga </t>
  </si>
  <si>
    <t xml:space="preserve"> 2 2556 0864    </t>
  </si>
  <si>
    <t xml:space="preserve"> Alberto Varas León </t>
  </si>
  <si>
    <t xml:space="preserve"> Marcela Lagos Romero </t>
  </si>
  <si>
    <t>SOCIEDAD DE SERVICIOS Y CAPACITACION EN SEGURIDAD INTEGRAL LTDA.</t>
  </si>
  <si>
    <t xml:space="preserve"> José Luis Barrientos Muratuka</t>
  </si>
  <si>
    <t xml:space="preserve"> 2 2886 4282</t>
  </si>
  <si>
    <t xml:space="preserve"> Juan José Acuña Elorza</t>
  </si>
  <si>
    <t xml:space="preserve"> Cecilia Navarro Elgueta </t>
  </si>
  <si>
    <t xml:space="preserve"> cnavarro@bmseguridad.com</t>
  </si>
  <si>
    <t xml:space="preserve"> 2 2886 4282    </t>
  </si>
  <si>
    <t xml:space="preserve"> Elsa Beltrán </t>
  </si>
  <si>
    <t xml:space="preserve"> ebeltran@bmseguridad.com</t>
  </si>
  <si>
    <t>SOCIEDAD DE TRANSPORTES CHARRIOT LTDA.</t>
  </si>
  <si>
    <t xml:space="preserve"> Gabriel Alejandro Chacón Vial </t>
  </si>
  <si>
    <t xml:space="preserve"> achacon@charriot.cl</t>
  </si>
  <si>
    <t xml:space="preserve"> 2 2617 5600    </t>
  </si>
  <si>
    <t xml:space="preserve"> Fernando Salazar Martínez </t>
  </si>
  <si>
    <t xml:space="preserve"> fsalazar@charriot.cl</t>
  </si>
  <si>
    <t>SOCIEDAD DE TRANSPORTES PABLO Y BERNARDINO VERGARA LTDA.</t>
  </si>
  <si>
    <t>Carga Terrestre, Frigorífica, Servicios y Transportes | Repuestos, Piezas y Accesorios para Automóviles y Camiones</t>
  </si>
  <si>
    <t xml:space="preserve"> Pablo Antonio Vergara Bernabé </t>
  </si>
  <si>
    <t xml:space="preserve"> pvergara@transver.cl</t>
  </si>
  <si>
    <t xml:space="preserve"> 2 2896 7800    </t>
  </si>
  <si>
    <t xml:space="preserve"> Claudio Vergara Bernabé </t>
  </si>
  <si>
    <t xml:space="preserve"> cvb@transver.cl</t>
  </si>
  <si>
    <t xml:space="preserve"> Luis Pablo Vergara Goenaga</t>
  </si>
  <si>
    <t xml:space="preserve"> 2 2896 7800</t>
  </si>
  <si>
    <t>SOCIEDAD DE TRANSPORTES THOMAS LTDA.</t>
  </si>
  <si>
    <t xml:space="preserve"> 2 2741 9885</t>
  </si>
  <si>
    <t xml:space="preserve"> Margarita Naranjo </t>
  </si>
  <si>
    <t xml:space="preserve"> mnaranjo@gruasthomas.cl</t>
  </si>
  <si>
    <t xml:space="preserve"> 2 2741 9885    </t>
  </si>
  <si>
    <t>SOCIEDAD DE TURISMO CASCADA DE LAS ANIMAS LTDA.</t>
  </si>
  <si>
    <t>Agencias de Turismo y Viajes | Hoteles | Restaurantes</t>
  </si>
  <si>
    <t xml:space="preserve"> Sebastián Herrera Astorga</t>
  </si>
  <si>
    <t xml:space="preserve"> 2 2861 1303</t>
  </si>
  <si>
    <t xml:space="preserve"> Fernando González Munizaga </t>
  </si>
  <si>
    <t xml:space="preserve"> 2 2233 7608    </t>
  </si>
  <si>
    <t xml:space="preserve"> Francisco Lois Buono-Cuore </t>
  </si>
  <si>
    <t xml:space="preserve"> Jorge Pinto Camus </t>
  </si>
  <si>
    <t xml:space="preserve"> Tomás Carbonne Vidal </t>
  </si>
  <si>
    <t xml:space="preserve"> Jean Pierre Ziegler Jorker</t>
  </si>
  <si>
    <t xml:space="preserve"> 2 2233 7608</t>
  </si>
  <si>
    <t xml:space="preserve"> Francisco Leiva Vega </t>
  </si>
  <si>
    <t xml:space="preserve"> Director Deportivo</t>
  </si>
  <si>
    <t xml:space="preserve"> Adriana Mourguet Besoaín </t>
  </si>
  <si>
    <t xml:space="preserve"> Directora Actividades Sociales y Recreativas</t>
  </si>
  <si>
    <t>SOCIEDAD DISTRIBUIDORA Y COMERCIAL POLYQUI LTDA.</t>
  </si>
  <si>
    <t>Productos de Latex, P.V.C., Polietileno y Polipropileno | Productos Químicos Especiales</t>
  </si>
  <si>
    <t xml:space="preserve"> Humberto Becerra Ferrer </t>
  </si>
  <si>
    <t xml:space="preserve"> humberto.becerra@polyqui.cl</t>
  </si>
  <si>
    <t xml:space="preserve"> 2 2924 8100    </t>
  </si>
  <si>
    <t xml:space="preserve"> Fernando Gacitúa Mendoza </t>
  </si>
  <si>
    <t xml:space="preserve"> fernando.gacitua@polyqui.cl</t>
  </si>
  <si>
    <t xml:space="preserve"> José Martínez Muñoz </t>
  </si>
  <si>
    <t xml:space="preserve"> jose.martinez@polyqui.cl</t>
  </si>
  <si>
    <t>SOCIEDAD EDN IMPRESORES S.A.</t>
  </si>
  <si>
    <t>Editoriales | Publicaciones no Periodísticas</t>
  </si>
  <si>
    <t xml:space="preserve"> Nicolás Puga Serrano </t>
  </si>
  <si>
    <t xml:space="preserve"> npuga@edn.cl</t>
  </si>
  <si>
    <t xml:space="preserve"> 51 220 0401    </t>
  </si>
  <si>
    <t xml:space="preserve"> Luis Arcos Montalván </t>
  </si>
  <si>
    <t xml:space="preserve"> larcos@edn.cl</t>
  </si>
  <si>
    <t xml:space="preserve"> 51 200 4017    </t>
  </si>
  <si>
    <t>SOCIEDAD EDUCACIONAL BENEDICTINA LTDA.</t>
  </si>
  <si>
    <t xml:space="preserve"> Ignacio Tooper Castillo </t>
  </si>
  <si>
    <t xml:space="preserve"> sgonzalez@colegiosanbenito.org</t>
  </si>
  <si>
    <t xml:space="preserve"> 2 2484 7800    </t>
  </si>
  <si>
    <t xml:space="preserve"> Juan Pablo Morán Valdés </t>
  </si>
  <si>
    <t xml:space="preserve"> cgonzalez@colegiosanbenito.org</t>
  </si>
  <si>
    <t xml:space="preserve"> Carla Torres </t>
  </si>
  <si>
    <t xml:space="preserve"> ctorres@colegiosanbenito.org</t>
  </si>
  <si>
    <t xml:space="preserve"> Mauricio Reyes </t>
  </si>
  <si>
    <t xml:space="preserve"> mreyes@colegiosanbenito.org</t>
  </si>
  <si>
    <t>SOCIEDAD EDUCACIONAL RUBY MICHELL TREWHELA S.A.</t>
  </si>
  <si>
    <t xml:space="preserve"> Doreen Bolton Michell </t>
  </si>
  <si>
    <t xml:space="preserve"> Directora Docente</t>
  </si>
  <si>
    <t xml:space="preserve"> dir.docente@trewhelaschool.cl</t>
  </si>
  <si>
    <t xml:space="preserve"> 2 2731 4812    </t>
  </si>
  <si>
    <t xml:space="preserve"> John Bolton Michell </t>
  </si>
  <si>
    <t xml:space="preserve"> Director Administrativo</t>
  </si>
  <si>
    <t xml:space="preserve"> dir.adm@trewhelaschool.cl</t>
  </si>
  <si>
    <t xml:space="preserve"> 2 2731 4848    </t>
  </si>
  <si>
    <t>SOCIEDAD EDUCACIONAL THE MAYFLOWER SCHOOL LTDA.</t>
  </si>
  <si>
    <t xml:space="preserve"> Jorge Postigo Tonini</t>
  </si>
  <si>
    <t xml:space="preserve"> 2 2352 3100</t>
  </si>
  <si>
    <t xml:space="preserve"> Patricia Prieto Hugot</t>
  </si>
  <si>
    <t xml:space="preserve"> Víctor Löhr Tapia </t>
  </si>
  <si>
    <t xml:space="preserve"> vlohr@mayflower.cl</t>
  </si>
  <si>
    <t xml:space="preserve"> 2 2352 3100    </t>
  </si>
  <si>
    <t>SOCIEDAD EDUCACIONAL VALLE LO CAMPINO S.A.</t>
  </si>
  <si>
    <t xml:space="preserve"> Rosa Roldán Chávez </t>
  </si>
  <si>
    <t xml:space="preserve"> rosa.roldan@colegiomanquecura.cl</t>
  </si>
  <si>
    <t xml:space="preserve"> 2 2249 0005    </t>
  </si>
  <si>
    <t xml:space="preserve"> Solange Loyola Palacios </t>
  </si>
  <si>
    <t xml:space="preserve"> Directora de Educación Pre-Básica</t>
  </si>
  <si>
    <t xml:space="preserve"> solange.loyola@colegiomanquecura.cl</t>
  </si>
  <si>
    <t xml:space="preserve"> Claudia Gaete Rojas </t>
  </si>
  <si>
    <t xml:space="preserve"> Directora de Básica</t>
  </si>
  <si>
    <t xml:space="preserve"> claudia.gaete@colegiomanquecura.cl</t>
  </si>
  <si>
    <t xml:space="preserve"> Antonio Reyes Leiva </t>
  </si>
  <si>
    <t xml:space="preserve"> Director de Media</t>
  </si>
  <si>
    <t xml:space="preserve"> antonio.reyes@colegiomanquecura.cl</t>
  </si>
  <si>
    <t>SOCIEDAD ENERSET LTDA.</t>
  </si>
  <si>
    <t xml:space="preserve"> César Saavedra León </t>
  </si>
  <si>
    <t xml:space="preserve"> Gerente Técnico y Comercial</t>
  </si>
  <si>
    <t xml:space="preserve"> csaavedra@enerset.cl</t>
  </si>
  <si>
    <t xml:space="preserve"> 32 319 2229    </t>
  </si>
  <si>
    <t xml:space="preserve"> Teresa Lanas Laiva</t>
  </si>
  <si>
    <t xml:space="preserve"> 32 319 2229</t>
  </si>
  <si>
    <t xml:space="preserve"> Karla Astudillo </t>
  </si>
  <si>
    <t xml:space="preserve"> Ejecutiva Comercial</t>
  </si>
  <si>
    <t xml:space="preserve"> kastudillo@enerset.cl</t>
  </si>
  <si>
    <t xml:space="preserve"> Viviana Parra </t>
  </si>
  <si>
    <t xml:space="preserve"> vparra@enerset.cl</t>
  </si>
  <si>
    <t>SOCIEDAD ESCOBILLERA LA INDUSTRIAL LTDA.</t>
  </si>
  <si>
    <t xml:space="preserve"> María Paz Zúñiga Saavedra </t>
  </si>
  <si>
    <t xml:space="preserve"> mpz@escobillera.tie.cl</t>
  </si>
  <si>
    <t xml:space="preserve"> 2 2777 8070    </t>
  </si>
  <si>
    <t>SOCIEDAD EXPORTADORA DE PRODUCTOS MARINOS Y AGRICOLAS LTDA.</t>
  </si>
  <si>
    <t xml:space="preserve"> Toshiya Osada</t>
  </si>
  <si>
    <t xml:space="preserve"> 65 224 2635</t>
  </si>
  <si>
    <t xml:space="preserve"> Claudia Acuña Uribe </t>
  </si>
  <si>
    <t xml:space="preserve"> claudia@osadex.cl</t>
  </si>
  <si>
    <t xml:space="preserve"> 65 224 2635    </t>
  </si>
  <si>
    <t xml:space="preserve"> Viviana Bahamondes </t>
  </si>
  <si>
    <t xml:space="preserve"> Encargada del Departamento de Comercio Exterior</t>
  </si>
  <si>
    <t xml:space="preserve"> comex@osadex.cl</t>
  </si>
  <si>
    <t xml:space="preserve"> Yuri Escobar </t>
  </si>
  <si>
    <t xml:space="preserve"> yuri@osadex.cl</t>
  </si>
  <si>
    <t>SOCIEDAD EXPORTADORA SANTIS FRUT LTDA.</t>
  </si>
  <si>
    <t xml:space="preserve"> Peter Santisteban Alejos </t>
  </si>
  <si>
    <t xml:space="preserve"> petersantis@santis.cl</t>
  </si>
  <si>
    <t xml:space="preserve"> 34 253 0051    </t>
  </si>
  <si>
    <t xml:space="preserve"> Miguel Angel Trincado Manzur </t>
  </si>
  <si>
    <t xml:space="preserve"> administracion@santis.cl</t>
  </si>
  <si>
    <t xml:space="preserve"> 34 253 0052    </t>
  </si>
  <si>
    <t xml:space="preserve"> Natalia Fernández </t>
  </si>
  <si>
    <t xml:space="preserve"> produccion@santis.cl</t>
  </si>
  <si>
    <t xml:space="preserve"> Carolina Caiceo </t>
  </si>
  <si>
    <t xml:space="preserve"> Jefe Exportaciones</t>
  </si>
  <si>
    <t xml:space="preserve"> exportaciones@santis.cl</t>
  </si>
  <si>
    <t>SOCIEDAD EXPORTADORA VERFRUT SPA</t>
  </si>
  <si>
    <t xml:space="preserve"> Juan José Romano Vercellino Dellafiori </t>
  </si>
  <si>
    <t xml:space="preserve"> info@verfrut.cl</t>
  </si>
  <si>
    <t xml:space="preserve"> 2 2820 0900    </t>
  </si>
  <si>
    <t xml:space="preserve"> Romano Vercellino Martínez </t>
  </si>
  <si>
    <t xml:space="preserve"> Francisco Javier Martínez Madrid </t>
  </si>
  <si>
    <t xml:space="preserve"> Claudio Mauricio Costa Casini </t>
  </si>
  <si>
    <t>SOCIEDAD FLAMME LTDA.</t>
  </si>
  <si>
    <t xml:space="preserve"> Roberto Rabi Eltit </t>
  </si>
  <si>
    <t xml:space="preserve"> ventas@flamme.cl</t>
  </si>
  <si>
    <t xml:space="preserve"> 2 2737 3392    </t>
  </si>
  <si>
    <t>SOCIEDAD FRIGORIFICO SANTIAGO LTDA.</t>
  </si>
  <si>
    <t>Almacenaje de Productos Enfriados y Congelados | Frigoríficos y Faenadoras de Productos Cárneos | Hielo</t>
  </si>
  <si>
    <t xml:space="preserve"> Sergio Avendaño Montalva</t>
  </si>
  <si>
    <t xml:space="preserve"> 2 2562 8400</t>
  </si>
  <si>
    <t xml:space="preserve"> Adelmo Castro Miranda </t>
  </si>
  <si>
    <t xml:space="preserve"> Socio - Gerente de Administración y Finanzas</t>
  </si>
  <si>
    <t xml:space="preserve"> acastro@gmail.com</t>
  </si>
  <si>
    <t xml:space="preserve"> 2 2562 8400    </t>
  </si>
  <si>
    <t>SOCIEDAD GUIDOMAR LTDA.</t>
  </si>
  <si>
    <t xml:space="preserve"> Guillermo Patricio Donoso Tobar </t>
  </si>
  <si>
    <t xml:space="preserve"> 51 232 4395    </t>
  </si>
  <si>
    <t xml:space="preserve"> Amanda del Carmen Alarcón Jeria </t>
  </si>
  <si>
    <t xml:space="preserve"> 51 232 1079    </t>
  </si>
  <si>
    <t>SOCIEDAD H.V. SERVICIOS LTDA.</t>
  </si>
  <si>
    <t xml:space="preserve"> Hernán Venegas Canelo </t>
  </si>
  <si>
    <t xml:space="preserve"> 32 288 1374    </t>
  </si>
  <si>
    <t xml:space="preserve"> Gonzalo Venegas Zamorano </t>
  </si>
  <si>
    <t>SOCIEDAD HIPODROMO CHILE S.A.</t>
  </si>
  <si>
    <t xml:space="preserve"> Juan Cúneo Solari </t>
  </si>
  <si>
    <t xml:space="preserve"> 2 2270 9203    </t>
  </si>
  <si>
    <t xml:space="preserve"> Gustavo Pavez Rodríguez </t>
  </si>
  <si>
    <t xml:space="preserve"> Fernando Coloma Correa </t>
  </si>
  <si>
    <t xml:space="preserve"> Carlos Lira Viel </t>
  </si>
  <si>
    <t xml:space="preserve"> Joaquín Seidemann Altmann </t>
  </si>
  <si>
    <t xml:space="preserve"> José Nelson Vergara Salinas </t>
  </si>
  <si>
    <t xml:space="preserve"> Pedro Pablo Echeverría Domínguez </t>
  </si>
  <si>
    <t xml:space="preserve"> Alejandro Gil Gómez</t>
  </si>
  <si>
    <t xml:space="preserve"> Javier Ignacio Said Handal</t>
  </si>
  <si>
    <t xml:space="preserve"> Luis Ignacio Salas Maturana</t>
  </si>
  <si>
    <t xml:space="preserve"> 2 2270 9204</t>
  </si>
  <si>
    <t xml:space="preserve"> Beltrán Montt Steffens </t>
  </si>
  <si>
    <t xml:space="preserve"> bmontt@hipodromochile.cl</t>
  </si>
  <si>
    <t xml:space="preserve"> 2 2270 9210    </t>
  </si>
  <si>
    <t xml:space="preserve"> Alex Jiménez Hugeat </t>
  </si>
  <si>
    <t xml:space="preserve"> ajimenez@hipodromochile.cl</t>
  </si>
  <si>
    <t xml:space="preserve"> 2 2270 9251    </t>
  </si>
  <si>
    <t xml:space="preserve"> Fermín Cristi Cortez </t>
  </si>
  <si>
    <t xml:space="preserve"> fcristi@hipodromochile.cl</t>
  </si>
  <si>
    <t xml:space="preserve"> 2 2270 9221    </t>
  </si>
  <si>
    <t xml:space="preserve"> Jorge Alejandro Muñoz Donoso </t>
  </si>
  <si>
    <t xml:space="preserve"> Gerente de TI y Sistemas</t>
  </si>
  <si>
    <t xml:space="preserve"> jmunoz@hipodromochile.cl</t>
  </si>
  <si>
    <t xml:space="preserve"> 2 2270 9264    </t>
  </si>
  <si>
    <t>SOCIEDAD HOTELERA BARROS ARANA LTDA.</t>
  </si>
  <si>
    <t xml:space="preserve"> Ignelia Aréstegui Farfán</t>
  </si>
  <si>
    <t xml:space="preserve"> 57 241 2840</t>
  </si>
  <si>
    <t xml:space="preserve"> José Cabrera Aréstegui</t>
  </si>
  <si>
    <t xml:space="preserve"> Miriam del Carmen Cabrera Aréstegui </t>
  </si>
  <si>
    <t xml:space="preserve"> Jefa Departamento de Finanzas</t>
  </si>
  <si>
    <t xml:space="preserve"> oficinahba1@gmail.com</t>
  </si>
  <si>
    <t xml:space="preserve"> 57 241 2840    </t>
  </si>
  <si>
    <t xml:space="preserve"> Yanireé Maritza Torres Millar </t>
  </si>
  <si>
    <t xml:space="preserve"> Encargada de Reservas</t>
  </si>
  <si>
    <t xml:space="preserve"> reservashba@gmail.com</t>
  </si>
  <si>
    <t>SOCIEDAD HOTELERA TERRASUR LTDA.</t>
  </si>
  <si>
    <t xml:space="preserve"> Dante José Pérsico Jiménez </t>
  </si>
  <si>
    <t xml:space="preserve"> dpersicoj@gmail.com</t>
  </si>
  <si>
    <t xml:space="preserve"> 72 264 5400    </t>
  </si>
  <si>
    <t xml:space="preserve"> Viviana Barriga Villanueva </t>
  </si>
  <si>
    <t xml:space="preserve"> viviana.barrigav@hotelmarandino.cl</t>
  </si>
  <si>
    <t xml:space="preserve"> Gonzalo Salazar Caro </t>
  </si>
  <si>
    <t xml:space="preserve"> gonzalo.salazar@hotelmarandino.cl</t>
  </si>
  <si>
    <t xml:space="preserve"> Michael Reyes Rosales </t>
  </si>
  <si>
    <t xml:space="preserve"> michael.reyes@hotelmarandino.cl</t>
  </si>
  <si>
    <t>SOCIEDAD HUMBERTO MOYA E HIJOS LTDA.</t>
  </si>
  <si>
    <t xml:space="preserve"> Eduardo Moya Espinoza </t>
  </si>
  <si>
    <t xml:space="preserve"> 2 2525 4135    </t>
  </si>
  <si>
    <t xml:space="preserve"> Germán Moya Espinoza</t>
  </si>
  <si>
    <t xml:space="preserve"> 2 2525 4135</t>
  </si>
  <si>
    <t>SOCIEDAD IMPORTADORA DENTAL S.A., SIDENTAL</t>
  </si>
  <si>
    <t xml:space="preserve"> Antonia Goldblum Laks </t>
  </si>
  <si>
    <t xml:space="preserve"> info@sidental.cl</t>
  </si>
  <si>
    <t xml:space="preserve"> 2 2244 4040    </t>
  </si>
  <si>
    <t xml:space="preserve"> Mauricio Goldsmith Goldblum </t>
  </si>
  <si>
    <t xml:space="preserve"> Dan Goldsmith Goldblum</t>
  </si>
  <si>
    <t xml:space="preserve"> 2 2244 4040</t>
  </si>
  <si>
    <t>SOCIEDAD IMPORTADORA PROVIDENCIA Y CIA. LTDA.</t>
  </si>
  <si>
    <t xml:space="preserve"> Jacqueline Chauvaud Corbeaux </t>
  </si>
  <si>
    <t xml:space="preserve"> 2 2244 4144    </t>
  </si>
  <si>
    <t xml:space="preserve"> Jean Schnetzer Conrad </t>
  </si>
  <si>
    <t xml:space="preserve"> 2 2231 2356    </t>
  </si>
  <si>
    <t xml:space="preserve"> Jean Pierre Schnetzer Chauvaud </t>
  </si>
  <si>
    <t>SOCIEDAD IMPORTADORA VERGARA Y CIA. LTDA.</t>
  </si>
  <si>
    <t>SOCIEDAD IMPORTADORA Y COMERCIALIZADORA ERMEZ LTDA.</t>
  </si>
  <si>
    <t xml:space="preserve"> Roberto Meza Bañados </t>
  </si>
  <si>
    <t xml:space="preserve"> roberto.meza@popermez.cl</t>
  </si>
  <si>
    <t xml:space="preserve"> 2 2663 4400    </t>
  </si>
  <si>
    <t xml:space="preserve"> Jacqueline Erbs Monckeberg</t>
  </si>
  <si>
    <t xml:space="preserve"> 2 2671 6035</t>
  </si>
  <si>
    <t>SOCIEDAD INDUSTRIAL CAMUS S.A.</t>
  </si>
  <si>
    <t xml:space="preserve"> Rafael Camus Carrera</t>
  </si>
  <si>
    <t xml:space="preserve"> 2 2552 2824</t>
  </si>
  <si>
    <t xml:space="preserve"> Julio E. Quevedo Altamirano </t>
  </si>
  <si>
    <t xml:space="preserve"> info@traposcamus.cl</t>
  </si>
  <si>
    <t xml:space="preserve"> 2 2552 2824    </t>
  </si>
  <si>
    <t>SOCIEDAD INDUSTRIAL COMERCIAL VALCUER LTDA.</t>
  </si>
  <si>
    <t>Curtiembres | Exportaciones | Importadores y Representantes</t>
  </si>
  <si>
    <t xml:space="preserve"> Ernesto Stolzenbach Jiménez </t>
  </si>
  <si>
    <t xml:space="preserve"> gerb@telsur.cl</t>
  </si>
  <si>
    <t xml:space="preserve"> 63 221 0743    </t>
  </si>
  <si>
    <t>SOCIEDAD INDUSTRIAL JORRATT Y ZAMORA S.A.</t>
  </si>
  <si>
    <t xml:space="preserve"> Abelino Javier Jorratt Zárate </t>
  </si>
  <si>
    <t xml:space="preserve"> jjorratt@jorrattyzamora.cl</t>
  </si>
  <si>
    <t xml:space="preserve"> 2 2431 1900    </t>
  </si>
  <si>
    <t xml:space="preserve"> Rodrigo Roberto Zamora Jorratt </t>
  </si>
  <si>
    <t xml:space="preserve"> rzamoraj@jorrattyzamora.cl</t>
  </si>
  <si>
    <t>SOCIEDAD INDUSTRIAL KUNSTMANN S.A.</t>
  </si>
  <si>
    <t xml:space="preserve"> Pablo Avendaño Hoffmann </t>
  </si>
  <si>
    <t xml:space="preserve"> pavendan@siksa.cl</t>
  </si>
  <si>
    <t xml:space="preserve"> 63 221 4793    </t>
  </si>
  <si>
    <t xml:space="preserve"> Walter Pérez Ahumada </t>
  </si>
  <si>
    <t xml:space="preserve"> wperez@siksa.cl</t>
  </si>
  <si>
    <t xml:space="preserve"> Walter Schnettler Avila</t>
  </si>
  <si>
    <t xml:space="preserve"> 63 221 4793</t>
  </si>
  <si>
    <t xml:space="preserve"> Pablo Hoffmann León</t>
  </si>
  <si>
    <t xml:space="preserve"> Paulina Kaschel Siebert</t>
  </si>
  <si>
    <t>SOCIEDAD INDUSTRIAL LA CALERA LTDA.</t>
  </si>
  <si>
    <t xml:space="preserve"> Ezio Canessa Cortella</t>
  </si>
  <si>
    <t xml:space="preserve"> 33 222 1119</t>
  </si>
  <si>
    <t xml:space="preserve"> Giancarlo Foppiano Zunino </t>
  </si>
  <si>
    <t xml:space="preserve"> soc.ind.ltda@gmail.com</t>
  </si>
  <si>
    <t xml:space="preserve"> 33 222 1119    </t>
  </si>
  <si>
    <t>SOCIEDAD INDUSTRIAL MAESTRANZA BELGA LTDA.</t>
  </si>
  <si>
    <t>Aluminio | Maestranzas</t>
  </si>
  <si>
    <t xml:space="preserve"> Alfonso Herrero Domingo </t>
  </si>
  <si>
    <t xml:space="preserve"> ahd@belga.cl</t>
  </si>
  <si>
    <t xml:space="preserve"> 2 2683 4614    </t>
  </si>
  <si>
    <t xml:space="preserve"> Wilson Luciano Almendares Muñoz </t>
  </si>
  <si>
    <t xml:space="preserve"> Gerente de Producción y Gerente Técnico</t>
  </si>
  <si>
    <t xml:space="preserve"> lam@belga.cl</t>
  </si>
  <si>
    <t xml:space="preserve"> Rodrigo Almendares Herrero </t>
  </si>
  <si>
    <t xml:space="preserve"> ralmendares@belga.cl</t>
  </si>
  <si>
    <t xml:space="preserve"> Fidel Roa Morales </t>
  </si>
  <si>
    <t xml:space="preserve"> froa@belga.cl</t>
  </si>
  <si>
    <t>SOCIEDAD INDUSTRIAL Y COMERCIAL AUTOMAC LTDA.</t>
  </si>
  <si>
    <t>Herramientas Eléctricas y Electrónicas | Maquinaria, Equipos, Accesorios, Repuestos y Suministros para Procesar Madera y Metales</t>
  </si>
  <si>
    <t xml:space="preserve"> Esteban Liao Lee </t>
  </si>
  <si>
    <t xml:space="preserve"> arbrachi@gmail.com</t>
  </si>
  <si>
    <t xml:space="preserve"> 2 2889 9300    </t>
  </si>
  <si>
    <t>SOCIEDAD INDUSTRIAL Y COMERCIAL ESPINOSA HNOS. LTDA. (EXPUMATEX)</t>
  </si>
  <si>
    <t>Espuma Plástica y Productos de Espuma Plástica | Productos Plásticos</t>
  </si>
  <si>
    <t xml:space="preserve"> Manuel Espinosa Tapia </t>
  </si>
  <si>
    <t xml:space="preserve"> manuel.espinosa@espumatex.cl</t>
  </si>
  <si>
    <t xml:space="preserve"> 2 2641 1160    </t>
  </si>
  <si>
    <t xml:space="preserve"> Eduardo Espinosa Tapia </t>
  </si>
  <si>
    <t xml:space="preserve"> eduardo.espinosa@espumatex.cl</t>
  </si>
  <si>
    <t>SOCIEDAD INDUSTRIAL Y COMERCIAL MAYPAR LTDA.</t>
  </si>
  <si>
    <t>Maderas en Bruto y Elaboradas | Parquet, Pisos de Madera, Pisos Flotantes</t>
  </si>
  <si>
    <t xml:space="preserve"> Fernando Abad Egnem </t>
  </si>
  <si>
    <t xml:space="preserve"> fa@maypar.cl</t>
  </si>
  <si>
    <t xml:space="preserve"> 2 2555 8790    </t>
  </si>
  <si>
    <t xml:space="preserve"> Roberto Jiménez Cáceres </t>
  </si>
  <si>
    <t xml:space="preserve"> rj@maypar.cl</t>
  </si>
  <si>
    <t>SOCIEDAD INDUSTRIAL Y COMERCIAL PYMA LTDA.</t>
  </si>
  <si>
    <t>Algodón | Hilados y Telas de Algodón, Polyester, Rayon, Nylon y sus Mezclas (Comprende Fibras Textiles) | Telas en General</t>
  </si>
  <si>
    <t xml:space="preserve"> Abraham Cassis Tuoma </t>
  </si>
  <si>
    <t xml:space="preserve"> acassis@pyma.cl</t>
  </si>
  <si>
    <t xml:space="preserve"> 2 2238 0423    </t>
  </si>
  <si>
    <t xml:space="preserve"> Sergio Juárez Goñi </t>
  </si>
  <si>
    <t xml:space="preserve"> sjuarez@pyma.cl</t>
  </si>
  <si>
    <t>SOCIEDAD INDUSTRIAL Y COMERCIAL ROSSEL LTDA.</t>
  </si>
  <si>
    <t>Artículos para Deportes, Camping, Juegos y Similares | Mobiliario Urbano</t>
  </si>
  <si>
    <t xml:space="preserve"> Carlos Rossel Fuenzalida </t>
  </si>
  <si>
    <t xml:space="preserve"> ventas@rosselsport.cl</t>
  </si>
  <si>
    <t xml:space="preserve"> 2 2222 0159    </t>
  </si>
  <si>
    <t xml:space="preserve"> Carlos Gustavo Rossel Astorga </t>
  </si>
  <si>
    <t>SOCIEDAD INMOBILIARIA VALLE NEVADO S.A.</t>
  </si>
  <si>
    <t xml:space="preserve"> Ricardo Senerman Volochinsky </t>
  </si>
  <si>
    <t xml:space="preserve"> 2 2477 7700    </t>
  </si>
  <si>
    <t xml:space="preserve"> José Ignacio Corteza </t>
  </si>
  <si>
    <t xml:space="preserve"> jcorteza@vallenevado.com</t>
  </si>
  <si>
    <t xml:space="preserve"> 2 2477 7000    </t>
  </si>
  <si>
    <t xml:space="preserve"> Mauricio Navarrete Wilder </t>
  </si>
  <si>
    <t xml:space="preserve"> Alberto Hamel López</t>
  </si>
  <si>
    <t xml:space="preserve"> 32 268 0016</t>
  </si>
  <si>
    <t xml:space="preserve"> Roberto Vásquez Pizarro </t>
  </si>
  <si>
    <t xml:space="preserve"> Santiago Díaz Torres </t>
  </si>
  <si>
    <t xml:space="preserve"> Guillermo Keitel Boke </t>
  </si>
  <si>
    <t xml:space="preserve"> Ignacio Castro Ruiz </t>
  </si>
  <si>
    <t xml:space="preserve"> Hernán Borja Consigliere </t>
  </si>
  <si>
    <t xml:space="preserve"> Lucas Molina Del Solar </t>
  </si>
  <si>
    <t>SOCIEDAD INVERSIONES TRICAHUE S.A.</t>
  </si>
  <si>
    <t xml:space="preserve"> Alejandro Amenábar Tirado </t>
  </si>
  <si>
    <t xml:space="preserve"> Santiago Lema Keith </t>
  </si>
  <si>
    <t xml:space="preserve"> Carlos Cáceres Solorzano </t>
  </si>
  <si>
    <t xml:space="preserve"> Juan Eduardo Errázuriz Domínguez </t>
  </si>
  <si>
    <t xml:space="preserve"> Claudio Lobos Véliz </t>
  </si>
  <si>
    <t xml:space="preserve"> 2 2632 6518    </t>
  </si>
  <si>
    <t>SOCIEDAD MANUFACTURERA Y COMERCIAL FAB S.A.</t>
  </si>
  <si>
    <t>Herramientas | Manufacturas Metalúrgicas | Productos Plásticos | Tapas Plásticas</t>
  </si>
  <si>
    <t xml:space="preserve"> Franz Stefan Reisenegger </t>
  </si>
  <si>
    <t xml:space="preserve"> sreisenegger@fab.cl</t>
  </si>
  <si>
    <t xml:space="preserve"> 2 2264 6000    </t>
  </si>
  <si>
    <t xml:space="preserve"> Ricardo Mansilla Potocnjak</t>
  </si>
  <si>
    <t xml:space="preserve"> 2 2264 6000</t>
  </si>
  <si>
    <t xml:space="preserve"> José García Navarro</t>
  </si>
  <si>
    <t xml:space="preserve"> Alex Mendoza Videros</t>
  </si>
  <si>
    <t>SOCIEDAD MARITIMA Y COMERCIAL SOMARCO LTDA.</t>
  </si>
  <si>
    <t xml:space="preserve"> Presidente Ejecutivo - Gerente General</t>
  </si>
  <si>
    <t xml:space="preserve"> Horacio Rojas Blanc </t>
  </si>
  <si>
    <t xml:space="preserve"> Alejandro Barraza Barry</t>
  </si>
  <si>
    <t xml:space="preserve"> 2 2322 3900</t>
  </si>
  <si>
    <t xml:space="preserve"> Jaime Pérez Donoso</t>
  </si>
  <si>
    <t>SOCIEDAD MECANICA EDUARDO ASPILLAGA HORNAUER Y CIA. LTDA.</t>
  </si>
  <si>
    <t>Arriendo de Automóviles y Otros Vehículos | Garages y Estaciones de Servicio | Repuestos, Piezas y Accesorios para Automóviles y Camiones | Vehículos, Venta y Representación</t>
  </si>
  <si>
    <t xml:space="preserve"> Felipe Merello Lozano </t>
  </si>
  <si>
    <t xml:space="preserve"> fmerello@aspillagahornauer.cl</t>
  </si>
  <si>
    <t xml:space="preserve"> 32 276 9444    </t>
  </si>
  <si>
    <t xml:space="preserve"> Claudia Henríquez Núñez </t>
  </si>
  <si>
    <t xml:space="preserve"> chenriquez@aspillagahornauer.cl</t>
  </si>
  <si>
    <t xml:space="preserve"> Oscar Correa Escobar </t>
  </si>
  <si>
    <t xml:space="preserve"> ocorrea@aspillagahornauer.cl</t>
  </si>
  <si>
    <t xml:space="preserve"> Christian Alamo Metuaze </t>
  </si>
  <si>
    <t xml:space="preserve"> calamo@aspillagahornauer.cl</t>
  </si>
  <si>
    <t>SOCIEDAD MINERA ARRIP S.A.</t>
  </si>
  <si>
    <t xml:space="preserve"> Luis Bossay Hoedl</t>
  </si>
  <si>
    <t xml:space="preserve"> 2 2557 1096</t>
  </si>
  <si>
    <t xml:space="preserve"> María Cristina Castro Montes </t>
  </si>
  <si>
    <t xml:space="preserve"> arripsa@arrip.cl</t>
  </si>
  <si>
    <t xml:space="preserve"> 2 2557 1096    </t>
  </si>
  <si>
    <t>SOCIEDAD MINERA CARLOS GUERRA VIVANCO LTDA.</t>
  </si>
  <si>
    <t xml:space="preserve"> Paulo Guerra Muñoz </t>
  </si>
  <si>
    <t xml:space="preserve"> paulo.guerra@comisol.net</t>
  </si>
  <si>
    <t xml:space="preserve"> 2 2204 1753    </t>
  </si>
  <si>
    <t>SOCIEDAD MINERA LA CONDESA</t>
  </si>
  <si>
    <t xml:space="preserve"> Joaquín Eduardo Marcó Hope </t>
  </si>
  <si>
    <t xml:space="preserve"> 52 221 3525    </t>
  </si>
  <si>
    <t>SOCIEDAD MINERA PETREOS QUILIN LTDA.</t>
  </si>
  <si>
    <t>Aridos para la Construcción | Asfaltos</t>
  </si>
  <si>
    <t>SOCIEDAD MINERA, INDUSTRIAL E INMOBILIARIA SPA</t>
  </si>
  <si>
    <t xml:space="preserve"> Marcelo Vidal Hidalgo </t>
  </si>
  <si>
    <t xml:space="preserve"> minm@minm.cl</t>
  </si>
  <si>
    <t xml:space="preserve"> 2 2419 4126    </t>
  </si>
  <si>
    <t>SOCIEDAD MOLINERA CAUTIN LTDA.</t>
  </si>
  <si>
    <t xml:space="preserve"> Michel Brenet Werth </t>
  </si>
  <si>
    <t xml:space="preserve"> 45 221 0185    </t>
  </si>
  <si>
    <t>SOCIEDAD NACIONAL DE AGRICULTURA - FEDERACION GREMIAL</t>
  </si>
  <si>
    <t>Asesorías Técnicas | Asociaciones Empresariales, Gremiales y Profesionales | Centros de Formación Técnica</t>
  </si>
  <si>
    <t xml:space="preserve"> Jose Ricardo Ariztía de Castro </t>
  </si>
  <si>
    <t xml:space="preserve"> 2 2585 3300    </t>
  </si>
  <si>
    <t xml:space="preserve"> Cristián Allendes Marín</t>
  </si>
  <si>
    <t xml:space="preserve"> 2 2585 3300</t>
  </si>
  <si>
    <t xml:space="preserve"> José Antonio Galilea Vidaurre </t>
  </si>
  <si>
    <t xml:space="preserve"> María Inés Figari B.</t>
  </si>
  <si>
    <t xml:space="preserve"> José Miguel Stegmeier Schmidlin </t>
  </si>
  <si>
    <t xml:space="preserve"> Recaredo Ossa Balmaceda </t>
  </si>
  <si>
    <t xml:space="preserve"> Eduardo Schwerter Añazco </t>
  </si>
  <si>
    <t xml:space="preserve"> Director Gremial</t>
  </si>
  <si>
    <t xml:space="preserve"> Víctor Valentín García </t>
  </si>
  <si>
    <t xml:space="preserve"> Juan Pablo Matte Fuentes </t>
  </si>
  <si>
    <t>SOCIEDAD NACIONAL DE METALES LTDA.</t>
  </si>
  <si>
    <t>Acero Inoxidable | Barras de Acero Inoxidable | Fittings de Acero Inoxidable | Planchas y Bobinas de Acero Inoxidable</t>
  </si>
  <si>
    <t xml:space="preserve"> Víctor Hugo Moroni Gálvez </t>
  </si>
  <si>
    <t xml:space="preserve"> sonam@entelchile.net</t>
  </si>
  <si>
    <t xml:space="preserve"> 2 2772 6129    </t>
  </si>
  <si>
    <t xml:space="preserve"> Guido Moroni Gálvez</t>
  </si>
  <si>
    <t xml:space="preserve"> 2 2772 6129</t>
  </si>
  <si>
    <t>SOCIEDAD NACIONAL DE MINERIA, FEDERACION GREMIAL</t>
  </si>
  <si>
    <t xml:space="preserve"> Diego Hernández Cabrera</t>
  </si>
  <si>
    <t xml:space="preserve"> 2 2820 7013</t>
  </si>
  <si>
    <t xml:space="preserve"> Francisco Araya Quiroz </t>
  </si>
  <si>
    <t xml:space="preserve"> francisco.araya@sonami.cl</t>
  </si>
  <si>
    <t xml:space="preserve"> 2 2820 7000    </t>
  </si>
  <si>
    <t xml:space="preserve"> Carlos Claussen Calvo </t>
  </si>
  <si>
    <t xml:space="preserve"> carlos.claussen@sonami.cl</t>
  </si>
  <si>
    <t xml:space="preserve"> Felipe Celedón Mardones</t>
  </si>
  <si>
    <t xml:space="preserve"> 2 2820 7000</t>
  </si>
  <si>
    <t>SOCIEDAD NACIONAL DE OLEODUCTOS S.A.</t>
  </si>
  <si>
    <t xml:space="preserve"> Roberto Hetz Vorpahl </t>
  </si>
  <si>
    <t xml:space="preserve"> rhetz@sonacol.cl</t>
  </si>
  <si>
    <t xml:space="preserve"> 2 2330 0202    </t>
  </si>
  <si>
    <t>SOCIEDAD NACIONAL DE PESCA F.G.</t>
  </si>
  <si>
    <t xml:space="preserve"> Osciel Velásquez Hernández</t>
  </si>
  <si>
    <t xml:space="preserve"> 2 2596 0690</t>
  </si>
  <si>
    <t xml:space="preserve"> Héctor Bacigalupo Falcón</t>
  </si>
  <si>
    <t xml:space="preserve"> Carlos Vial Izquierdo </t>
  </si>
  <si>
    <t xml:space="preserve"> cvial@friosur.cl</t>
  </si>
  <si>
    <t xml:space="preserve"> 2 2364 3900    </t>
  </si>
  <si>
    <t xml:space="preserve"> Rigoberto Rojo Rojas</t>
  </si>
  <si>
    <t xml:space="preserve"> 2 2476 4126</t>
  </si>
  <si>
    <t xml:space="preserve"> Macarena Cepeda G. </t>
  </si>
  <si>
    <t xml:space="preserve"> asipes@asipes.cl</t>
  </si>
  <si>
    <t xml:space="preserve"> 41 224 8561    </t>
  </si>
  <si>
    <t>SOCIEDAD NACIONAL DE VENTAS LTDA.</t>
  </si>
  <si>
    <t xml:space="preserve"> Luis Villamán Gazmuri</t>
  </si>
  <si>
    <t xml:space="preserve"> 2 2273 5226</t>
  </si>
  <si>
    <t>SOCIEDAD PERIODISTICA CAMBIO S.A.</t>
  </si>
  <si>
    <t>Comunicaciones Corporativas | Diarios</t>
  </si>
  <si>
    <t xml:space="preserve"> Oscar Reyes Peña </t>
  </si>
  <si>
    <t xml:space="preserve"> oscarreyes19@gmail.com</t>
  </si>
  <si>
    <t xml:space="preserve"> 2 2632 6165    </t>
  </si>
  <si>
    <t xml:space="preserve"> Roberto López Silva</t>
  </si>
  <si>
    <t xml:space="preserve"> 2 2632 6165</t>
  </si>
  <si>
    <t>SOCIEDAD PERIODISTICA PORTALES LTDA.</t>
  </si>
  <si>
    <t xml:space="preserve"> Marcela Toledo Cornejo </t>
  </si>
  <si>
    <t xml:space="preserve"> marcela.toledocornejo@gmail.com</t>
  </si>
  <si>
    <t xml:space="preserve"> 72 271 1743    </t>
  </si>
  <si>
    <t xml:space="preserve"> Gonzalo Rivera León </t>
  </si>
  <si>
    <t xml:space="preserve"> gonzalo.riveraleon@gmail.com</t>
  </si>
  <si>
    <t xml:space="preserve"> Andrea Toledo Cornejo </t>
  </si>
  <si>
    <t xml:space="preserve"> andrea.toledocornejo@gmail.com</t>
  </si>
  <si>
    <t>SOCIEDAD PERNOS BRASIL LTDA.</t>
  </si>
  <si>
    <t>Alambres, Clavos, Pernos, Tornillos, Grapas, Gaviones y Similares | Mangueras Hidráulicas e Industriales | Materiales para la Construcción | Repuestos, Piezas y Accesorios para Automóviles y Camiones</t>
  </si>
  <si>
    <t xml:space="preserve"> Raimundo Fierro Troncoso</t>
  </si>
  <si>
    <t xml:space="preserve"> 45 221 2262</t>
  </si>
  <si>
    <t xml:space="preserve"> Karina Fierro Oñate </t>
  </si>
  <si>
    <t xml:space="preserve"> ventas@pernosbrasil.cl</t>
  </si>
  <si>
    <t xml:space="preserve"> 45 221 2262    </t>
  </si>
  <si>
    <t xml:space="preserve"> Soraya Fierro Oñate </t>
  </si>
  <si>
    <t xml:space="preserve"> cobranzas.pernosbrasil@pernosbrasil.cl</t>
  </si>
  <si>
    <t>SOCIEDAD PESQUERA COMERCIAL CHAICAS LTDA.</t>
  </si>
  <si>
    <t xml:space="preserve"> José Miguel Chávez Gutiérrez </t>
  </si>
  <si>
    <t xml:space="preserve"> chaicas@gmail.com</t>
  </si>
  <si>
    <t xml:space="preserve"> 65 226 7718    </t>
  </si>
  <si>
    <t xml:space="preserve"> Angel César Rebolledo Betancourt </t>
  </si>
  <si>
    <t xml:space="preserve"> 9 9443 0825    </t>
  </si>
  <si>
    <t xml:space="preserve"> Pedro Ruiz Mancilla</t>
  </si>
  <si>
    <t xml:space="preserve"> 9 9243 0825</t>
  </si>
  <si>
    <t>SOCIEDAD PESQUERA LANDES S.A.</t>
  </si>
  <si>
    <t xml:space="preserve"> Eduardo Bohorodzaner Tider</t>
  </si>
  <si>
    <t xml:space="preserve"> 2 2233 7151</t>
  </si>
  <si>
    <t xml:space="preserve"> Andrés Fosk Belan</t>
  </si>
  <si>
    <t xml:space="preserve"> Eduardo Fosk Abrahamson </t>
  </si>
  <si>
    <t xml:space="preserve"> eduardofosk@landes.cl</t>
  </si>
  <si>
    <t xml:space="preserve"> 2 2233 7151    </t>
  </si>
  <si>
    <t xml:space="preserve"> Germán Naranjo Maldini </t>
  </si>
  <si>
    <t xml:space="preserve"> gnaranjo@landes.cl</t>
  </si>
  <si>
    <t>SOCIEDAD POBLETE Y CIA. LTDA.</t>
  </si>
  <si>
    <t>Acero | Aluminio | Bronce | Hierro | Plásticos Industriales</t>
  </si>
  <si>
    <t xml:space="preserve"> Sergio Poblete Montenegro</t>
  </si>
  <si>
    <t xml:space="preserve"> 2 2556 7677</t>
  </si>
  <si>
    <t>SOCIEDAD PRODUCTOS PESQUEROS S.A.</t>
  </si>
  <si>
    <t xml:space="preserve"> Félix Villar Valdés</t>
  </si>
  <si>
    <t xml:space="preserve"> 2 2232 5711</t>
  </si>
  <si>
    <t xml:space="preserve"> Vivian Poblete Stambuk </t>
  </si>
  <si>
    <t xml:space="preserve"> vpoblete@hotmail.com</t>
  </si>
  <si>
    <t xml:space="preserve"> 2 2232 5711    </t>
  </si>
  <si>
    <t>SOCIEDAD PUNTA DEL COBRE S.A.</t>
  </si>
  <si>
    <t xml:space="preserve"> cortegart@lotagreen.cl</t>
  </si>
  <si>
    <t xml:space="preserve"> 2 2379 4550    </t>
  </si>
  <si>
    <t xml:space="preserve"> 2 2379 4540</t>
  </si>
  <si>
    <t xml:space="preserve"> Richard Büchi Buc</t>
  </si>
  <si>
    <t xml:space="preserve"> 2 2896 3970</t>
  </si>
  <si>
    <t xml:space="preserve"> Pablo Javier Echeverría Benítez </t>
  </si>
  <si>
    <t xml:space="preserve"> mmolineiro@moneda.cl</t>
  </si>
  <si>
    <t xml:space="preserve"> 2 2337 7905    </t>
  </si>
  <si>
    <t xml:space="preserve"> sebastian.rios@pucobre.cl</t>
  </si>
  <si>
    <t xml:space="preserve"> 52 220 5805    </t>
  </si>
  <si>
    <t xml:space="preserve"> Carlos Morales Leiva </t>
  </si>
  <si>
    <t xml:space="preserve"> Gerente Gestión de Personas Corporativo</t>
  </si>
  <si>
    <t xml:space="preserve"> carlos.morales@pucobre.cl</t>
  </si>
  <si>
    <t xml:space="preserve"> 52 220 5832    </t>
  </si>
  <si>
    <t xml:space="preserve"> Marco Antonio Troncoso Soza</t>
  </si>
  <si>
    <t xml:space="preserve"> 52 232 0571</t>
  </si>
  <si>
    <t xml:space="preserve"> Daniel Valenzuela Avendaño </t>
  </si>
  <si>
    <t xml:space="preserve"> daniel.valenzuela@pucobre.cl</t>
  </si>
  <si>
    <t xml:space="preserve"> 52 220 5800    </t>
  </si>
  <si>
    <t>SOCIEDAD RADIADORES SANTO DOMINGO LTDA.</t>
  </si>
  <si>
    <t xml:space="preserve"> Juan Carlos Rosende Zúñiga </t>
  </si>
  <si>
    <t xml:space="preserve"> radiadoresstodomingo@gmail.com</t>
  </si>
  <si>
    <t xml:space="preserve"> 2 2558 8089    </t>
  </si>
  <si>
    <t xml:space="preserve"> Christian Andrés Rosende Castex </t>
  </si>
  <si>
    <t xml:space="preserve"> christian.rosende@gmail.com</t>
  </si>
  <si>
    <t>SOCIEDAD RADIODIFUSORA INFINITA S.A.</t>
  </si>
  <si>
    <t xml:space="preserve"> María Teresa Montes Cruzat </t>
  </si>
  <si>
    <t xml:space="preserve"> mariateresamontes@hotmail.com</t>
  </si>
  <si>
    <t xml:space="preserve"> 2 2754 4400    </t>
  </si>
  <si>
    <t xml:space="preserve"> Carlos Alberto Peñafiel Guarachi </t>
  </si>
  <si>
    <t xml:space="preserve"> capenafiel@infinita.cl</t>
  </si>
  <si>
    <t>SOCIEDAD TECNICA EN METALES LTDA.</t>
  </si>
  <si>
    <t xml:space="preserve"> José Miguel Zúñiga Zúñiga </t>
  </si>
  <si>
    <t xml:space="preserve"> gerencia@tecnometal.cl</t>
  </si>
  <si>
    <t xml:space="preserve"> 72 225 7310    </t>
  </si>
  <si>
    <t>SOCIEDAD TURISMO CONCEPCION S.A.</t>
  </si>
  <si>
    <t xml:space="preserve"> Fresia Guíñez López </t>
  </si>
  <si>
    <t xml:space="preserve"> 41 262 9000    </t>
  </si>
  <si>
    <t xml:space="preserve"> Yoselinne Gavilán Arias</t>
  </si>
  <si>
    <t xml:space="preserve"> 41 262 9000</t>
  </si>
  <si>
    <t xml:space="preserve"> Jorge Ruiz Viveros </t>
  </si>
  <si>
    <t>SOCIEDAD TURISMO ZAHR LTDA.</t>
  </si>
  <si>
    <t xml:space="preserve"> Antonio Daniel Zahr Barrera </t>
  </si>
  <si>
    <t xml:space="preserve"> danielzahr@zahr.cl</t>
  </si>
  <si>
    <t xml:space="preserve"> 2 2339 7500    </t>
  </si>
  <si>
    <t xml:space="preserve"> Alejandra Méndez Erazo</t>
  </si>
  <si>
    <t xml:space="preserve"> 2 2339 7500</t>
  </si>
  <si>
    <t>SOCIEDAD UBERLINDA OVANDO ANTOFAGASTA LTDA.</t>
  </si>
  <si>
    <t>Ferretería y Ferretería Industrial | Ropa de Seguridad</t>
  </si>
  <si>
    <t xml:space="preserve"> Isaac Carrasco Ovando </t>
  </si>
  <si>
    <t xml:space="preserve"> isaac@fabricamoises.tie.cl</t>
  </si>
  <si>
    <t xml:space="preserve"> 55 256 1898    </t>
  </si>
  <si>
    <t>SOCIEDAD VINICOLA MIGUEL TORRES S.A.</t>
  </si>
  <si>
    <t xml:space="preserve"> Jaime Valderrama Larenas </t>
  </si>
  <si>
    <t xml:space="preserve"> meugeniasoto@migueltorres.cl</t>
  </si>
  <si>
    <t xml:space="preserve"> 75 256 4102    </t>
  </si>
  <si>
    <t xml:space="preserve"> Patricio Gamerre Torres </t>
  </si>
  <si>
    <t xml:space="preserve"> pgamerre@migueltorres.cl</t>
  </si>
  <si>
    <t xml:space="preserve"> 75 256 4161    </t>
  </si>
  <si>
    <t xml:space="preserve"> Marta Díaz Vega </t>
  </si>
  <si>
    <t xml:space="preserve"> mdiaz@migueltorres.cl</t>
  </si>
  <si>
    <t xml:space="preserve"> 75 256 4105    </t>
  </si>
  <si>
    <t xml:space="preserve"> Ximena Morán Franco </t>
  </si>
  <si>
    <t xml:space="preserve"> Gerente de Personas y Desarrollo</t>
  </si>
  <si>
    <t xml:space="preserve"> xmoran@migueltorres.cl</t>
  </si>
  <si>
    <t xml:space="preserve"> 75 256 4104    </t>
  </si>
  <si>
    <t>SOCOFAR S.A.</t>
  </si>
  <si>
    <t xml:space="preserve"> Miguel Celedón</t>
  </si>
  <si>
    <t xml:space="preserve"> 2 2730 6100</t>
  </si>
  <si>
    <t xml:space="preserve"> Víctor Zabala </t>
  </si>
  <si>
    <t xml:space="preserve"> Gerente Comercial Canal Franquicias</t>
  </si>
  <si>
    <t xml:space="preserve"> 2 2730 6100    </t>
  </si>
  <si>
    <t xml:space="preserve"> Rodrigo Bielenberg </t>
  </si>
  <si>
    <t xml:space="preserve"> Gerente División Institucional</t>
  </si>
  <si>
    <t>SOCOMETAL LTDA.</t>
  </si>
  <si>
    <t>Estructuras Metálicas | Maestranzas | Manufacturas Metalúrgicas</t>
  </si>
  <si>
    <t xml:space="preserve"> Jaime Francisco Marticorena García </t>
  </si>
  <si>
    <t xml:space="preserve"> socometal@socometal.cl</t>
  </si>
  <si>
    <t xml:space="preserve"> 2 2646 5022    </t>
  </si>
  <si>
    <t xml:space="preserve"> Juan Zárate Cruzat </t>
  </si>
  <si>
    <t xml:space="preserve"> Pedro Díaz Hidalgo </t>
  </si>
  <si>
    <t xml:space="preserve"> Pamela Fariña Pinto </t>
  </si>
  <si>
    <t xml:space="preserve"> Juan Sigifredo Campusano Paz </t>
  </si>
  <si>
    <t xml:space="preserve"> Administrador de Contratos</t>
  </si>
  <si>
    <t>SOCOMISCH Y CIA. LTDA.</t>
  </si>
  <si>
    <t>Artículos Escolares, Escritorio y Oficina | Compactadoras y Destructoras de Documentos | Encuadernación | Envases de Plástico | Importadores y Representantes | Máquinas y Equipos de Oficina para Termolaminado y Encuadernación | Planchas de Plástico | Plásticos Industriales | Productos Plásticos</t>
  </si>
  <si>
    <t xml:space="preserve"> Michael Schmid Iost </t>
  </si>
  <si>
    <t xml:space="preserve"> mschmid@socomisch.cl</t>
  </si>
  <si>
    <t xml:space="preserve"> 2 2779 2255    </t>
  </si>
  <si>
    <t xml:space="preserve"> Ema Parra Contreras </t>
  </si>
  <si>
    <t xml:space="preserve"> Subgerente Administración y Logística</t>
  </si>
  <si>
    <t xml:space="preserve"> e.parra@socomisch.cl</t>
  </si>
  <si>
    <t>SODECO S.A.</t>
  </si>
  <si>
    <t>Cielos Falsos | Empresas Constructoras | Equipos y Sistemas de Iluminación | Pisos Falsos o Accesibles</t>
  </si>
  <si>
    <t xml:space="preserve"> Alberto Cafati Dabed </t>
  </si>
  <si>
    <t xml:space="preserve"> sodecosa@sodeco.tie.cl</t>
  </si>
  <si>
    <t xml:space="preserve"> 2 2689 0400    </t>
  </si>
  <si>
    <t xml:space="preserve"> Susana Guthrie Etcheverry </t>
  </si>
  <si>
    <t xml:space="preserve"> sguthrie@sodeco.tie.cl</t>
  </si>
  <si>
    <t>SODEXO</t>
  </si>
  <si>
    <t>Alimentación Industrial, Salud, Escolar e Institucional | Alimentación área Salud y Minería | Servicios de Aseo, Limpieza y Mantención</t>
  </si>
  <si>
    <t xml:space="preserve"> Didier Santoja </t>
  </si>
  <si>
    <t xml:space="preserve"> CCSS Segment Director</t>
  </si>
  <si>
    <t xml:space="preserve"> didier.santonja@sodexo.com</t>
  </si>
  <si>
    <t xml:space="preserve"> 2 2810 0135    </t>
  </si>
  <si>
    <t xml:space="preserve"> Agueda Fica </t>
  </si>
  <si>
    <t xml:space="preserve"> HC&amp;E Segment Director</t>
  </si>
  <si>
    <t xml:space="preserve"> agueda.fica@sodexo.com</t>
  </si>
  <si>
    <t xml:space="preserve"> 2 2810 0462    </t>
  </si>
  <si>
    <t xml:space="preserve"> Mickael Volluet </t>
  </si>
  <si>
    <t xml:space="preserve"> E&amp;R Segment Director</t>
  </si>
  <si>
    <t xml:space="preserve"> mickael.volluet@sodexo.com</t>
  </si>
  <si>
    <t xml:space="preserve"> 2 2810 0237    </t>
  </si>
  <si>
    <t xml:space="preserve"> Alvaro Martínez </t>
  </si>
  <si>
    <t xml:space="preserve"> General Counsel Latam &amp; Brazil CEO Justice Chile</t>
  </si>
  <si>
    <t xml:space="preserve"> juan.benavides@sodexo.com</t>
  </si>
  <si>
    <t xml:space="preserve"> 2 2810 0122    </t>
  </si>
  <si>
    <t>SODEXO SOLUCIONES DE MOTIVACION CHILE S.A.</t>
  </si>
  <si>
    <t xml:space="preserve"> Santiago Machado</t>
  </si>
  <si>
    <t xml:space="preserve"> 2 2487 0204</t>
  </si>
  <si>
    <t xml:space="preserve"> Alvaro Ferrari </t>
  </si>
  <si>
    <t xml:space="preserve"> 2 2487 0204    </t>
  </si>
  <si>
    <t xml:space="preserve"> Gonzalo Hernández</t>
  </si>
  <si>
    <t xml:space="preserve"> 2 2487 0369</t>
  </si>
  <si>
    <t xml:space="preserve"> Marcela del Barrio </t>
  </si>
  <si>
    <t xml:space="preserve"> David Dussart </t>
  </si>
  <si>
    <t xml:space="preserve"> Director de TI, Operaciones, Móvil Pass y SAC</t>
  </si>
  <si>
    <t>SODIAC LTDA.</t>
  </si>
  <si>
    <t>Acero | Barras de Acero Inoxidable | Cañerías y Tubos de Acero Inoxidable | Perfiles Metálicos | Planchas y Bobinas de Acero Inoxidable</t>
  </si>
  <si>
    <t xml:space="preserve"> Víctor René Parra Salazar </t>
  </si>
  <si>
    <t xml:space="preserve"> 2 2774 7002    </t>
  </si>
  <si>
    <t xml:space="preserve"> Gonzalo Andrés Parra Moroni </t>
  </si>
  <si>
    <t xml:space="preserve"> gonzaloparra@sodiac.cl</t>
  </si>
  <si>
    <t>SODIMAC S.A.</t>
  </si>
  <si>
    <t xml:space="preserve"> Presidente del Directorio Sodimac S.A.</t>
  </si>
  <si>
    <t xml:space="preserve"> 2 2738 1012    </t>
  </si>
  <si>
    <t xml:space="preserve"> Vicepresidente Sodimac S.A.</t>
  </si>
  <si>
    <t xml:space="preserve"> Sandro Solari Donaggio </t>
  </si>
  <si>
    <t xml:space="preserve"> Elizabeth Andrea Lehmann Cosoi </t>
  </si>
  <si>
    <t xml:space="preserve"> Nicolás Majluf Sapag </t>
  </si>
  <si>
    <t xml:space="preserve"> Paola Cúneo Queirolo </t>
  </si>
  <si>
    <t xml:space="preserve"> Francisco Torres Larraín </t>
  </si>
  <si>
    <t xml:space="preserve"> Gerente Comercial y Marketing Corporativo</t>
  </si>
  <si>
    <t xml:space="preserve"> ftorres@sodimac.cl</t>
  </si>
  <si>
    <t xml:space="preserve"> 2 2738 1101    </t>
  </si>
  <si>
    <t xml:space="preserve"> Eduardo Mizón Friedemann </t>
  </si>
  <si>
    <t xml:space="preserve"> Gerente General Sodimac Chile</t>
  </si>
  <si>
    <t xml:space="preserve"> emizon@sodimac.cl</t>
  </si>
  <si>
    <t xml:space="preserve"> 2 2738 1827    </t>
  </si>
  <si>
    <t xml:space="preserve"> Ignacio Monteverde </t>
  </si>
  <si>
    <t xml:space="preserve"> Gerente Comercial Sodimac</t>
  </si>
  <si>
    <t xml:space="preserve"> imonteverde@sodimac.cl</t>
  </si>
  <si>
    <t xml:space="preserve"> 2 2738 1316    </t>
  </si>
  <si>
    <t xml:space="preserve"> Carolina Auad Selman </t>
  </si>
  <si>
    <t xml:space="preserve"> Gerente de Marketing Sodimac Chile</t>
  </si>
  <si>
    <t xml:space="preserve"> cauad@sodimac.cl</t>
  </si>
  <si>
    <t xml:space="preserve"> 2 2738 1301    </t>
  </si>
  <si>
    <t xml:space="preserve"> Mariano Imberga </t>
  </si>
  <si>
    <t xml:space="preserve"> Gerente de Operaciones Sodimac Chile</t>
  </si>
  <si>
    <t xml:space="preserve"> maimberga@sodimac.cl</t>
  </si>
  <si>
    <t xml:space="preserve"> 2 2738 1497    </t>
  </si>
  <si>
    <t xml:space="preserve"> Danny Szantó Narea </t>
  </si>
  <si>
    <t xml:space="preserve"> Gerente Corporativo de Transformación Digital, Marketing y Clientes</t>
  </si>
  <si>
    <t xml:space="preserve"> dszanto@sodimac.cl</t>
  </si>
  <si>
    <t>SOFRUCO ALIMENTOS LTDA.</t>
  </si>
  <si>
    <t xml:space="preserve"> José Francisco Rencoret </t>
  </si>
  <si>
    <t xml:space="preserve"> jfrencoret@sofruco.cl</t>
  </si>
  <si>
    <t>SOFTLAND INGENIERIA LTDA.</t>
  </si>
  <si>
    <t xml:space="preserve"> Luis Alberto Erazo Pérez </t>
  </si>
  <si>
    <t xml:space="preserve"> lerazo@softland.cl</t>
  </si>
  <si>
    <t xml:space="preserve"> 2 2388 9000    </t>
  </si>
  <si>
    <t xml:space="preserve"> Ivonne Aliaga Herrera </t>
  </si>
  <si>
    <t xml:space="preserve"> Gerente Ventas Directa ERP</t>
  </si>
  <si>
    <t xml:space="preserve"> ialiaga@softland.cl</t>
  </si>
  <si>
    <t xml:space="preserve"> Roberto Aravena Ramírez</t>
  </si>
  <si>
    <t xml:space="preserve"> 2 2388 9000</t>
  </si>
  <si>
    <t xml:space="preserve"> María Eliana Vivanco Maturana</t>
  </si>
  <si>
    <t xml:space="preserve"> Lorena Zamudio Navarrete </t>
  </si>
  <si>
    <t xml:space="preserve"> Gerente Atención a Clientes y Televentas</t>
  </si>
  <si>
    <t xml:space="preserve"> lzamudio@softland.cl</t>
  </si>
  <si>
    <t>SOINBAL COMERCIAL SPA</t>
  </si>
  <si>
    <t>Exportaciones | Repuestos, Piezas y Accesorios para Automóviles y Camiones</t>
  </si>
  <si>
    <t xml:space="preserve"> 2 2510 9117    </t>
  </si>
  <si>
    <t xml:space="preserve"> Aldo Villalobos </t>
  </si>
  <si>
    <t xml:space="preserve"> avillalobos@indubal.com</t>
  </si>
  <si>
    <t xml:space="preserve"> 2 2510 9100    </t>
  </si>
  <si>
    <t xml:space="preserve"> Elizabeth Valdenegro </t>
  </si>
  <si>
    <t xml:space="preserve"> evaldenegro@indubal.com</t>
  </si>
  <si>
    <t>SOINSA SPA</t>
  </si>
  <si>
    <t xml:space="preserve"> Guillermo Eschenone</t>
  </si>
  <si>
    <t xml:space="preserve"> 2 2345 5300</t>
  </si>
  <si>
    <t xml:space="preserve"> Pablo Utreras Rojas </t>
  </si>
  <si>
    <t xml:space="preserve"> putreras@integral.cl</t>
  </si>
  <si>
    <t>SOLAR GAS</t>
  </si>
  <si>
    <t xml:space="preserve"> Rodrigo Aguilar Popovic </t>
  </si>
  <si>
    <t xml:space="preserve"> solargas@gmail.com</t>
  </si>
  <si>
    <t xml:space="preserve"> 61 222 4217    </t>
  </si>
  <si>
    <t>SOLDADURAS SOLTEC SPA</t>
  </si>
  <si>
    <t>Máquinas Soldadoras | Soldaduras</t>
  </si>
  <si>
    <t xml:space="preserve"> Vicente Izquierdo Iñíguez </t>
  </si>
  <si>
    <t xml:space="preserve"> vizquierdo@proteknica.cl</t>
  </si>
  <si>
    <t xml:space="preserve"> 2 3284 3736    </t>
  </si>
  <si>
    <t xml:space="preserve"> Paula Lazo Nieto </t>
  </si>
  <si>
    <t xml:space="preserve"> plazo@proteknica.cl</t>
  </si>
  <si>
    <t>SOLETANCHE BACHY CHILE SPA</t>
  </si>
  <si>
    <t>Empresas Constructoras | Geología | Prospección y Exploración Minera</t>
  </si>
  <si>
    <t xml:space="preserve"> Nicolás Poirrier </t>
  </si>
  <si>
    <t xml:space="preserve"> sbc@soletanche-bachy.cl</t>
  </si>
  <si>
    <t xml:space="preserve"> 2 2584 9000    </t>
  </si>
  <si>
    <t xml:space="preserve"> Nelson González Muñoz </t>
  </si>
  <si>
    <t xml:space="preserve"> Subgerente General - Gerente de Operaciones</t>
  </si>
  <si>
    <t xml:space="preserve"> Marcelo Zelada Rivas </t>
  </si>
  <si>
    <t xml:space="preserve"> Marcos Antonio Burgos Rosas </t>
  </si>
  <si>
    <t xml:space="preserve"> Jeannette Morales Zapata </t>
  </si>
  <si>
    <t>SOLEX S.A.</t>
  </si>
  <si>
    <t xml:space="preserve"> Jorge Hoyl Moreno</t>
  </si>
  <si>
    <t xml:space="preserve"> 2 2923 2900</t>
  </si>
  <si>
    <t xml:space="preserve"> Eduardo Parra Bucher </t>
  </si>
  <si>
    <t xml:space="preserve"> info@solex.cl</t>
  </si>
  <si>
    <t xml:space="preserve"> 2 2923 2900    </t>
  </si>
  <si>
    <t xml:space="preserve"> Agustín Cobián Martínez</t>
  </si>
  <si>
    <t xml:space="preserve"> Francisco García Donoso</t>
  </si>
  <si>
    <t xml:space="preserve"> Mauricio Guzmán </t>
  </si>
  <si>
    <t>SOLFRUT S.A.</t>
  </si>
  <si>
    <t xml:space="preserve"> José Luis Soler Ruiz </t>
  </si>
  <si>
    <t xml:space="preserve"> 75 274 2300    </t>
  </si>
  <si>
    <t xml:space="preserve"> Rodrigo Toro Negroni </t>
  </si>
  <si>
    <t>SOLIMPEX S.A.</t>
  </si>
  <si>
    <t xml:space="preserve"> ralvarez@grupomathiesen.com</t>
  </si>
  <si>
    <t xml:space="preserve"> Rodrigo Olivares </t>
  </si>
  <si>
    <t>SOLMAX CHILE SPA</t>
  </si>
  <si>
    <t>Cañerías y Tubos de PVC, Plástico | Exportaciones | Fitting Plásticos, PVC | Geosintéticos | Productos Plásticos</t>
  </si>
  <si>
    <t xml:space="preserve"> Dominic Berube </t>
  </si>
  <si>
    <t xml:space="preserve"> dberube@solmaxchile.com</t>
  </si>
  <si>
    <t xml:space="preserve"> 2 2862 9999    </t>
  </si>
  <si>
    <t xml:space="preserve"> Mauricio Quintero Cárcamo</t>
  </si>
  <si>
    <t xml:space="preserve"> 2 2862 9999</t>
  </si>
  <si>
    <t xml:space="preserve"> Javier Zúñiga Segovia </t>
  </si>
  <si>
    <t xml:space="preserve"> Jefe Logística y Experiencia Clientes</t>
  </si>
  <si>
    <t xml:space="preserve"> jzuniga@solmaxchile.com</t>
  </si>
  <si>
    <t xml:space="preserve"> Cristian Matamala Yáñez </t>
  </si>
  <si>
    <t xml:space="preserve"> cmatamala@solmaxchile.com</t>
  </si>
  <si>
    <t>SOLO CHILE SPA</t>
  </si>
  <si>
    <t xml:space="preserve"> Ruediger Zoltner </t>
  </si>
  <si>
    <t xml:space="preserve"> solo@solochile.cl</t>
  </si>
  <si>
    <t xml:space="preserve"> 2 2556 9665    </t>
  </si>
  <si>
    <t>SOLTEX CHILE S.A.</t>
  </si>
  <si>
    <t>Bombas Hidráulicas Sumergibles, de Superficie y Centrífugas | Bombas Industriales | Equipos Contra Incendio | Equipos de Lubricación | Instrumentación y Control Automático | Medidores | Válvulas</t>
  </si>
  <si>
    <t xml:space="preserve"> Eduardo Guerra Kappés </t>
  </si>
  <si>
    <t xml:space="preserve"> egurrak@soltex.cl</t>
  </si>
  <si>
    <t xml:space="preserve"> Felipe Plubins Matas </t>
  </si>
  <si>
    <t xml:space="preserve"> fplubins@soltex.cl</t>
  </si>
  <si>
    <t xml:space="preserve"> Juan Carlos Caprille</t>
  </si>
  <si>
    <t xml:space="preserve"> 2 2730 4700</t>
  </si>
  <si>
    <t xml:space="preserve"> Nicolás Howard Montaner </t>
  </si>
  <si>
    <t xml:space="preserve"> Gerente de Marcom y Desarrollo de Negocios</t>
  </si>
  <si>
    <t xml:space="preserve"> nhoward@soltex.cl</t>
  </si>
  <si>
    <t>SOLUCIONES INTEGRALES DE LIMPIEZA LTDA.</t>
  </si>
  <si>
    <t>Ceras y Similares | Desinfectantes, Desodorizantes y Similares | Detergentes y Otros Productos de Limpieza | Equipos de Aseo Industrial</t>
  </si>
  <si>
    <t xml:space="preserve"> Robert Haas Stempel</t>
  </si>
  <si>
    <t xml:space="preserve"> 41 263 5500</t>
  </si>
  <si>
    <t xml:space="preserve"> Claudia Caamaño Krause</t>
  </si>
  <si>
    <t xml:space="preserve"> Paola Troncoso Tiznado </t>
  </si>
  <si>
    <t xml:space="preserve"> Encargado de Crédito y Cobranza</t>
  </si>
  <si>
    <t xml:space="preserve"> paola.troncoso@bienek.cl</t>
  </si>
  <si>
    <t xml:space="preserve"> 41 263 5515    </t>
  </si>
  <si>
    <t>SOLUCIONES MODULARES Y ESTRUCTURALES LTDA.</t>
  </si>
  <si>
    <t xml:space="preserve"> Cristian Díaz Araya </t>
  </si>
  <si>
    <t xml:space="preserve"> cristian.diaz@solmex.cl</t>
  </si>
  <si>
    <t xml:space="preserve"> 2 2290 4500    </t>
  </si>
  <si>
    <t xml:space="preserve"> José Luis Lisperguer </t>
  </si>
  <si>
    <t xml:space="preserve"> jose.lisperguer@solmex.cl</t>
  </si>
  <si>
    <t xml:space="preserve"> Mario Guerra B. </t>
  </si>
  <si>
    <t xml:space="preserve"> mario.guerra@solmex.cl</t>
  </si>
  <si>
    <t>SOLUSERVICIOS S.A.</t>
  </si>
  <si>
    <t>Call Center (Centro de llamados) | Consultores de Outsourcing | Consultores y Asesores de Recursos Humanos</t>
  </si>
  <si>
    <t xml:space="preserve"> Pedro Candel Campelo</t>
  </si>
  <si>
    <t xml:space="preserve"> 2 2754 4560</t>
  </si>
  <si>
    <t>SOLVENTA SERVICIOS FINANCIEROS S.A.</t>
  </si>
  <si>
    <t xml:space="preserve"> Carolina Pérez Echeverría </t>
  </si>
  <si>
    <t xml:space="preserve"> c.perez@solventa.cl</t>
  </si>
  <si>
    <t xml:space="preserve"> 2 2782 1000    </t>
  </si>
  <si>
    <t xml:space="preserve"> Rodrigo Bustos Ocampo</t>
  </si>
  <si>
    <t xml:space="preserve"> 2 2782 1000</t>
  </si>
  <si>
    <t xml:space="preserve"> Jaime Córdova Sepúlveda</t>
  </si>
  <si>
    <t xml:space="preserve"> Silvia Sepúlveda </t>
  </si>
  <si>
    <t xml:space="preserve"> silvia.sepulveda@solventa.cl</t>
  </si>
  <si>
    <t>SOLVTRANS CHILE S.A.</t>
  </si>
  <si>
    <t xml:space="preserve"> Víctor Vargas Vega </t>
  </si>
  <si>
    <t xml:space="preserve"> secretaria@solvtrans.cl</t>
  </si>
  <si>
    <t xml:space="preserve"> 65 231 0198    </t>
  </si>
  <si>
    <t>SOMCA MAQUINARIA AGROINDUSTRIAL LTDA.</t>
  </si>
  <si>
    <t xml:space="preserve"> Sergio Olea Montero </t>
  </si>
  <si>
    <t xml:space="preserve"> info@somca.com</t>
  </si>
  <si>
    <t xml:space="preserve"> 2 2857 1678    </t>
  </si>
  <si>
    <t xml:space="preserve"> Giancarlo Olea Schiavini </t>
  </si>
  <si>
    <t xml:space="preserve"> María Carla Schiavini Gherri</t>
  </si>
  <si>
    <t xml:space="preserve"> 2 2857 1678</t>
  </si>
  <si>
    <t xml:space="preserve"> Nibaldo Troncoso Troncoso </t>
  </si>
  <si>
    <t xml:space="preserve"> Jefe Montajes</t>
  </si>
  <si>
    <t>SONAMET LTDA.</t>
  </si>
  <si>
    <t xml:space="preserve"> Bernardo Sedini Hernández </t>
  </si>
  <si>
    <t xml:space="preserve"> sonamet@sonamet.cl</t>
  </si>
  <si>
    <t xml:space="preserve"> 2 2551 1170    </t>
  </si>
  <si>
    <t xml:space="preserve"> Alejandro Bustamante Orellana </t>
  </si>
  <si>
    <t xml:space="preserve"> operaciones@sonamet.cl</t>
  </si>
  <si>
    <t>Computación: Equipos, Insumos, Accesorios y Servicios Conexos | Consultores de Outsourcing | Consultores en Negocios y Tecnología | Depósito y Almacenamiento Computacional y otros Servicios Conexos | Equipos para Transmisión y Captura de Datos | Impresoras: Laser, Matriz de Punto, Mutifuncionales, Inyección de Tinta | Lectores de Código de Barras | Productos para Protección de Software | Redes Computacionales | Servicios y Procesamiento de Datos | Sistemas de Autoservicios Públicos Computarizados | Sistemas de Identificación Biométrico | Sistemas Inteligentes de Control de Accesos, Peajes | Sistemas y Aplicaciones Computacionales | Software</t>
  </si>
  <si>
    <t xml:space="preserve"> Mario Pavón Robinson </t>
  </si>
  <si>
    <t xml:space="preserve"> María del Rosario Navarro Betteley </t>
  </si>
  <si>
    <t xml:space="preserve"> Mateo Fernando Budinich Diez </t>
  </si>
  <si>
    <t xml:space="preserve"> Hernán Carlos Marió Lores </t>
  </si>
  <si>
    <t xml:space="preserve"> Raúl Véjar Olea </t>
  </si>
  <si>
    <t xml:space="preserve"> 2 2657 5000    </t>
  </si>
  <si>
    <t xml:space="preserve"> Raúl Sapunar Kovacic </t>
  </si>
  <si>
    <t xml:space="preserve"> Gerente General SONDA Chile</t>
  </si>
  <si>
    <t xml:space="preserve"> Rafael Osorio Peña </t>
  </si>
  <si>
    <t xml:space="preserve"> Gerente de Finanzas Corporativas</t>
  </si>
  <si>
    <t xml:space="preserve"> Andrea Díaz Bustos </t>
  </si>
  <si>
    <t xml:space="preserve"> Gerente Comercial SONDA Chile</t>
  </si>
  <si>
    <t xml:space="preserve"> Roberto Jana Linetzky </t>
  </si>
  <si>
    <t xml:space="preserve"> Gerente Corporativo Recursos Humanos</t>
  </si>
  <si>
    <t xml:space="preserve"> José Orlandini Roberts </t>
  </si>
  <si>
    <t xml:space="preserve"> Gerente Corporativo División Servicios</t>
  </si>
  <si>
    <t xml:space="preserve"> Carlos Osiniri Kippes </t>
  </si>
  <si>
    <t xml:space="preserve"> Gerente División Aplicaciones</t>
  </si>
  <si>
    <t xml:space="preserve"> Christian Onetto Maitland </t>
  </si>
  <si>
    <t xml:space="preserve"> Gerente Corporativo División Servicios de Transformación</t>
  </si>
  <si>
    <t xml:space="preserve"> Christian Richter Stein </t>
  </si>
  <si>
    <t xml:space="preserve"> Gerente Corporativo División Servicios Financieros</t>
  </si>
  <si>
    <t xml:space="preserve"> Maurizio Rinaldi Ceriello </t>
  </si>
  <si>
    <t xml:space="preserve"> Gerente Corporativo División Retail</t>
  </si>
  <si>
    <t xml:space="preserve"> Alberto Merino Pohl </t>
  </si>
  <si>
    <t xml:space="preserve"> Gerente Corporativo División Marketing y Desarrollo Comercial</t>
  </si>
  <si>
    <t xml:space="preserve"> Francisco Escala Korenblit </t>
  </si>
  <si>
    <t xml:space="preserve"> Gerente Corporativo Plataformas</t>
  </si>
  <si>
    <t>SONY CHILE LTDA.</t>
  </si>
  <si>
    <t>Artículos Eléctricos, Electrónicos y Electrodomésticos | Equipos y Aparatos de Radio, Televisión, Sonido, Grabación y Comunicaciones | Importadores y Representantes</t>
  </si>
  <si>
    <t xml:space="preserve"> Shintaro Tanaka </t>
  </si>
  <si>
    <t xml:space="preserve"> susana.lopez@sony.com</t>
  </si>
  <si>
    <t xml:space="preserve"> 2 2754 6027    </t>
  </si>
  <si>
    <t xml:space="preserve"> Héctor Noria </t>
  </si>
  <si>
    <t xml:space="preserve"> hector.noria@sony.com</t>
  </si>
  <si>
    <t xml:space="preserve"> 2 2754 6181    </t>
  </si>
  <si>
    <t xml:space="preserve"> Guillermo Castañeda </t>
  </si>
  <si>
    <t xml:space="preserve"> guillermo.castaneda@sony.com</t>
  </si>
  <si>
    <t xml:space="preserve"> 2 2754 6000    </t>
  </si>
  <si>
    <t xml:space="preserve"> Alvaro Urcelay Montecinos </t>
  </si>
  <si>
    <t xml:space="preserve"> alvaro.urcelay@sony.com</t>
  </si>
  <si>
    <t>SONY MUSIC ENTERTAINMENT CHILE S.A.</t>
  </si>
  <si>
    <t xml:space="preserve"> Emilio Arturo Valverde Valverde</t>
  </si>
  <si>
    <t xml:space="preserve"> 2 2200 8400</t>
  </si>
  <si>
    <t xml:space="preserve"> Claudio Alveal Fuentealba </t>
  </si>
  <si>
    <t xml:space="preserve"> claudio.alveal@sonymusic.com</t>
  </si>
  <si>
    <t xml:space="preserve"> 2 2200 8400    </t>
  </si>
  <si>
    <t>SOPESA S.A.</t>
  </si>
  <si>
    <t>SOPROCAL CALERIAS E INDUSTRIAS S.A.</t>
  </si>
  <si>
    <t xml:space="preserve"> Ricardo Thiers Thiers</t>
  </si>
  <si>
    <t xml:space="preserve"> 2 2832 3003</t>
  </si>
  <si>
    <t xml:space="preserve"> Ernesto García Hernández </t>
  </si>
  <si>
    <t xml:space="preserve"> egarcia@soprocal.cl</t>
  </si>
  <si>
    <t xml:space="preserve"> 2 2832 3003    </t>
  </si>
  <si>
    <t xml:space="preserve"> Ricardo Morales Valdebenito </t>
  </si>
  <si>
    <t xml:space="preserve"> rmorales@soprocal.cl</t>
  </si>
  <si>
    <t>SOPROLE S.A.</t>
  </si>
  <si>
    <t xml:space="preserve"> Valeria Flen Silva</t>
  </si>
  <si>
    <t xml:space="preserve"> 2 2436 5000</t>
  </si>
  <si>
    <t xml:space="preserve"> Nelson Pino Solar </t>
  </si>
  <si>
    <t xml:space="preserve"> 2 2436 5000    </t>
  </si>
  <si>
    <t xml:space="preserve"> Jorge Barría Piña </t>
  </si>
  <si>
    <t xml:space="preserve"> 2 2436 5086    </t>
  </si>
  <si>
    <t xml:space="preserve"> Isabel González </t>
  </si>
  <si>
    <t xml:space="preserve"> Gustavo Rencoret Mujica </t>
  </si>
  <si>
    <t xml:space="preserve"> Rodrigo Cubillos Yáñez</t>
  </si>
  <si>
    <t xml:space="preserve"> César Osorio </t>
  </si>
  <si>
    <t xml:space="preserve"> Leandro Tonon </t>
  </si>
  <si>
    <t xml:space="preserve"> Gerente de IS LATAM</t>
  </si>
  <si>
    <t xml:space="preserve"> Hernán Cabezas Guzmán </t>
  </si>
  <si>
    <t xml:space="preserve"> Carlos Andonie </t>
  </si>
  <si>
    <t xml:space="preserve"> Gerente Negocios Food Professionals</t>
  </si>
  <si>
    <t xml:space="preserve"> Ernesto Aldunate Montes</t>
  </si>
  <si>
    <t>SOQUIMICH COMERCIAL S.A.</t>
  </si>
  <si>
    <t>Abonos, Plaguicidas y Pesticidas | Productos e Insumos Agrícolas</t>
  </si>
  <si>
    <t xml:space="preserve"> Luis Eugenio Ponce Lerou </t>
  </si>
  <si>
    <t xml:space="preserve"> Bogdan Borkowski Sala </t>
  </si>
  <si>
    <t xml:space="preserve"> Francisco Javier Fontaine Salamanca </t>
  </si>
  <si>
    <t xml:space="preserve"> Gerardo Illanes González </t>
  </si>
  <si>
    <t xml:space="preserve"> Alfredo Doberti Dragnic </t>
  </si>
  <si>
    <t xml:space="preserve"> Christian Lüders Muñoz </t>
  </si>
  <si>
    <t xml:space="preserve"> Rodrigo Real Ibaceta</t>
  </si>
  <si>
    <t xml:space="preserve"> 2 2425 2525</t>
  </si>
  <si>
    <t xml:space="preserve"> Roberto Campusano Barrientos </t>
  </si>
  <si>
    <t xml:space="preserve"> roberto.campusano@sqm.com</t>
  </si>
  <si>
    <t xml:space="preserve"> 2 2425 2525    </t>
  </si>
  <si>
    <t xml:space="preserve"> Carlos Ríos Malbrán </t>
  </si>
  <si>
    <t xml:space="preserve"> carlos.rios@sqm.com</t>
  </si>
  <si>
    <t xml:space="preserve"> Marco Dasencich Celedón</t>
  </si>
  <si>
    <t xml:space="preserve"> Alejandro Tuschner Waltz </t>
  </si>
  <si>
    <t xml:space="preserve"> Gerente de Desarrollo Comercial y Técnico</t>
  </si>
  <si>
    <t xml:space="preserve"> alejandro.tuschner@sqm.com</t>
  </si>
  <si>
    <t>SOREPA S.A.</t>
  </si>
  <si>
    <t xml:space="preserve"> Eduardo Gildemeister Meier</t>
  </si>
  <si>
    <t xml:space="preserve"> 2 2473 7002</t>
  </si>
  <si>
    <t xml:space="preserve"> Erika León Herrera </t>
  </si>
  <si>
    <t xml:space="preserve"> eleonh@sorepa.cmpc.cl</t>
  </si>
  <si>
    <t xml:space="preserve"> 2 2473 7003    </t>
  </si>
  <si>
    <t xml:space="preserve"> Francisco Bustos Poblete </t>
  </si>
  <si>
    <t xml:space="preserve"> Subgerente de Administración y Recursos Humanos</t>
  </si>
  <si>
    <t xml:space="preserve"> fbustosp@sorepa.cmpc.cl</t>
  </si>
  <si>
    <t xml:space="preserve"> 2 2473 7032    </t>
  </si>
  <si>
    <t>SOTECSA ASCENSORES S.A.</t>
  </si>
  <si>
    <t xml:space="preserve"> Patricio Lofat Castillo </t>
  </si>
  <si>
    <t xml:space="preserve"> plofat@sotecsa.cl</t>
  </si>
  <si>
    <t xml:space="preserve"> 32 267 6200    </t>
  </si>
  <si>
    <t xml:space="preserve"> Víctor Montenegro Gueiza </t>
  </si>
  <si>
    <t xml:space="preserve"> vgmontenegro@sotecsa.cl</t>
  </si>
  <si>
    <t>SOTRASER LOGISTICA Y DISTRIBUCION S.A.</t>
  </si>
  <si>
    <t xml:space="preserve"> Jaime Cuevas Rodríguez </t>
  </si>
  <si>
    <t xml:space="preserve"> 2 2290 4000    </t>
  </si>
  <si>
    <t xml:space="preserve"> Ricardo San Martín Solar</t>
  </si>
  <si>
    <t xml:space="preserve"> 2 2290 4000</t>
  </si>
  <si>
    <t>SOTRASER S.A.</t>
  </si>
  <si>
    <t>Carga Terrestre, Frigorífica, Servicios y Transportes | Logística y Distribución | Transportes Terrestres Especiales</t>
  </si>
  <si>
    <t xml:space="preserve"> Claudio Troncoso Romero </t>
  </si>
  <si>
    <t xml:space="preserve"> claudio.troncoso@sotraser.cl</t>
  </si>
  <si>
    <t xml:space="preserve"> 2 2513 9200    </t>
  </si>
  <si>
    <t xml:space="preserve"> Roberto Urenda Gómez </t>
  </si>
  <si>
    <t xml:space="preserve"> roberto.urenda@sotraser.cl</t>
  </si>
  <si>
    <t xml:space="preserve"> Cristian Vergara Cocco </t>
  </si>
  <si>
    <t xml:space="preserve"> cristian.vergara@sotraser.cl</t>
  </si>
  <si>
    <t xml:space="preserve"> Cristian Rousseau Tassara</t>
  </si>
  <si>
    <t xml:space="preserve"> 2 2513 9200</t>
  </si>
  <si>
    <t xml:space="preserve"> Jaime Cuevas Rodríguez</t>
  </si>
  <si>
    <t>SOUNDTEK LTDA.</t>
  </si>
  <si>
    <t xml:space="preserve"> Mario Bengio </t>
  </si>
  <si>
    <t xml:space="preserve"> mariobengio@soundtek.cl</t>
  </si>
  <si>
    <t xml:space="preserve"> 2 2248 6119    </t>
  </si>
  <si>
    <t xml:space="preserve"> Yael Bengio </t>
  </si>
  <si>
    <t xml:space="preserve"> yaelbengio@soundtek.cl</t>
  </si>
  <si>
    <t xml:space="preserve"> Mauricio Torres </t>
  </si>
  <si>
    <t xml:space="preserve"> Venta Especialistas y DOP</t>
  </si>
  <si>
    <t xml:space="preserve"> mauricio.torres@soundtek.cl</t>
  </si>
  <si>
    <t xml:space="preserve"> 2 2248 6117    </t>
  </si>
  <si>
    <t xml:space="preserve"> Manuel Acuña </t>
  </si>
  <si>
    <t xml:space="preserve"> Gerente Ventas Retail y Automotoras</t>
  </si>
  <si>
    <t xml:space="preserve"> macuna@soundtek.cl</t>
  </si>
  <si>
    <t>SOUTH ANDES CAPITAL ASESORIAS FINANCIERAS SPA</t>
  </si>
  <si>
    <t xml:space="preserve"> Pedro Iriberry Macdonald </t>
  </si>
  <si>
    <t xml:space="preserve"> pedro.iriberry@southandes.com</t>
  </si>
  <si>
    <t xml:space="preserve"> 2 2753 6410    </t>
  </si>
  <si>
    <t xml:space="preserve"> Sergio Milic Barros </t>
  </si>
  <si>
    <t xml:space="preserve"> sergio.milic@southandes.com</t>
  </si>
  <si>
    <t xml:space="preserve"> Gabriel San Martín Weitzel </t>
  </si>
  <si>
    <t xml:space="preserve"> gabriel.sanmartin@southandes.com</t>
  </si>
  <si>
    <t>SOUTH PACIFIC INSUMOS Y MATERIAS PRIMAS LIMITADA</t>
  </si>
  <si>
    <t>SOUTH PACIFIC MOTOR CHILE SPA (MG)</t>
  </si>
  <si>
    <t xml:space="preserve"> Rodrigo González Garrido </t>
  </si>
  <si>
    <t>SOUTH WIND CHILE S.A.</t>
  </si>
  <si>
    <t xml:space="preserve"> ignacioprado@south-wind.cl</t>
  </si>
  <si>
    <t xml:space="preserve"> 2 2938 3000    </t>
  </si>
  <si>
    <t xml:space="preserve"> María del Pilar Prado Lavín </t>
  </si>
  <si>
    <t xml:space="preserve"> pilarprado@south-wind.cl</t>
  </si>
  <si>
    <t xml:space="preserve"> Fabiana De Nicoló </t>
  </si>
  <si>
    <t xml:space="preserve"> loreto.osorio@sbins.cl</t>
  </si>
  <si>
    <t xml:space="preserve"> 2 2826 8001    </t>
  </si>
  <si>
    <t xml:space="preserve"> Enzo González </t>
  </si>
  <si>
    <t xml:space="preserve"> Director de Tecnologías de la Información</t>
  </si>
  <si>
    <t xml:space="preserve"> enzo.gonzalez@sbins.cl</t>
  </si>
  <si>
    <t xml:space="preserve"> 2 2826 8804    </t>
  </si>
  <si>
    <t xml:space="preserve"> Nemesio Arancibia </t>
  </si>
  <si>
    <t xml:space="preserve"> Director de Operaciones y Recursos Humanos</t>
  </si>
  <si>
    <t xml:space="preserve"> nemesio.arancibia@sbins.cl</t>
  </si>
  <si>
    <t xml:space="preserve"> 2 2826 8040    </t>
  </si>
  <si>
    <t xml:space="preserve"> Beatrice Lapeyre </t>
  </si>
  <si>
    <t xml:space="preserve"> Directora de Finanzas y Administración</t>
  </si>
  <si>
    <t xml:space="preserve"> beatrice.lapeyre@sbins.cl</t>
  </si>
  <si>
    <t xml:space="preserve"> 2 2826 8601    </t>
  </si>
  <si>
    <t xml:space="preserve"> Rodrigo Lama </t>
  </si>
  <si>
    <t xml:space="preserve"> Director de Legal y Cumplimiento</t>
  </si>
  <si>
    <t xml:space="preserve"> rodrigo.lama@sbins.cl</t>
  </si>
  <si>
    <t xml:space="preserve"> 2 2826 8068    </t>
  </si>
  <si>
    <t xml:space="preserve"> Juan Pablo Etchart </t>
  </si>
  <si>
    <t xml:space="preserve"> Director de Riesgos Corporativos</t>
  </si>
  <si>
    <t xml:space="preserve"> juanpablo.etchart@sbins.cl</t>
  </si>
  <si>
    <t xml:space="preserve"> 2 2826 8019    </t>
  </si>
  <si>
    <t xml:space="preserve"> Joanna Knoeppchen </t>
  </si>
  <si>
    <t xml:space="preserve"> Director de Líneas Personales</t>
  </si>
  <si>
    <t xml:space="preserve"> joanna.knoeppchen@sbins.cl</t>
  </si>
  <si>
    <t xml:space="preserve"> 2 2826 8003    </t>
  </si>
  <si>
    <t xml:space="preserve"> Sebastián Carrillo </t>
  </si>
  <si>
    <t xml:space="preserve"> Director de Actuarial y Riesgos</t>
  </si>
  <si>
    <t xml:space="preserve"> sebastian.carrillo@sbins.cl</t>
  </si>
  <si>
    <t xml:space="preserve"> 2 2826 8208    </t>
  </si>
  <si>
    <t>SOUTHERN TECHNOLOGY GROUP LTDA.</t>
  </si>
  <si>
    <t>Arriendo de Maquinarias y Equipos | Equipos para Transmisión y Captura de Datos | Impresoras: Laser, Matriz de Punto, Mutifuncionales, Inyección de Tinta | Lectores de Código de Barras | Redes Computacionales | Software | Telecomunicaciones (Asesorías y Capacitación)</t>
  </si>
  <si>
    <t xml:space="preserve"> Carolina Vásquez Ugarte </t>
  </si>
  <si>
    <t xml:space="preserve"> carolina.vasquez@stgchile.cl</t>
  </si>
  <si>
    <t xml:space="preserve"> 2 2392 5013    </t>
  </si>
  <si>
    <t xml:space="preserve"> Patricio Muñoz Montecinos</t>
  </si>
  <si>
    <t xml:space="preserve"> 2 2392 5000</t>
  </si>
  <si>
    <t xml:space="preserve"> Leonardo Navarrete Ahumada</t>
  </si>
  <si>
    <t xml:space="preserve"> Andrés Lagreze Pérez </t>
  </si>
  <si>
    <t xml:space="preserve"> Gerente Servicio Técnico</t>
  </si>
  <si>
    <t xml:space="preserve"> andres.lagreze@stgchile.cl</t>
  </si>
  <si>
    <t xml:space="preserve"> 2 2392 5000    </t>
  </si>
  <si>
    <t xml:space="preserve"> Horacio Urrutia Correa </t>
  </si>
  <si>
    <t xml:space="preserve"> horacio.urrutia@stgchile.cl</t>
  </si>
  <si>
    <t>SOVIQUIM LTDA.</t>
  </si>
  <si>
    <t>Artículos e Insumos Médicos Anticorrosivos | Balanzas y Básculas | Importadores y Representantes</t>
  </si>
  <si>
    <t xml:space="preserve"> Mariano Méndez Pérez</t>
  </si>
  <si>
    <t xml:space="preserve"> 2 2773 8684</t>
  </si>
  <si>
    <t xml:space="preserve"> Rafael Hernández Peña </t>
  </si>
  <si>
    <t xml:space="preserve"> r.hernandez@soviquim.cl</t>
  </si>
  <si>
    <t xml:space="preserve"> 2 2773 8684    </t>
  </si>
  <si>
    <t xml:space="preserve"> Ivonne Méndez Soto</t>
  </si>
  <si>
    <t>SOVOS</t>
  </si>
  <si>
    <t>Software | Telecomunicaciones y Radiocomunicaciones</t>
  </si>
  <si>
    <t xml:space="preserve"> Rodolfo Esquivel </t>
  </si>
  <si>
    <t xml:space="preserve"> Regional Commercial Director</t>
  </si>
  <si>
    <t xml:space="preserve"> rodolfo.esquivel@sovos.com</t>
  </si>
  <si>
    <t xml:space="preserve"> 2 2589 5400    </t>
  </si>
  <si>
    <t xml:space="preserve"> Lorena Baquedano </t>
  </si>
  <si>
    <t xml:space="preserve"> Marketing Director</t>
  </si>
  <si>
    <t xml:space="preserve"> lorena.baquedano@sovos.com</t>
  </si>
  <si>
    <t xml:space="preserve"> Tiago Abreu </t>
  </si>
  <si>
    <t xml:space="preserve"> Regional Accounting Director</t>
  </si>
  <si>
    <t xml:space="preserve"> tiago.abreu@sovos.com</t>
  </si>
  <si>
    <t>SPENCER STUART INTERNATIONAL (CHILE) LTDA.</t>
  </si>
  <si>
    <t>Consultores Gerenciales | Consultores Internacionales | Consultores y Asesores de Empresas | Servicio de Consultoría y Asesoría en Búsqueda Personalizada de Ejecutivos</t>
  </si>
  <si>
    <t xml:space="preserve"> Denis Vincent </t>
  </si>
  <si>
    <t xml:space="preserve"> vincent@spencerstuart.com</t>
  </si>
  <si>
    <t xml:space="preserve"> 2 2940 2700    </t>
  </si>
  <si>
    <t xml:space="preserve"> Gerente Regional para América Latina</t>
  </si>
  <si>
    <t xml:space="preserve"> Fernando Matthei Fornet </t>
  </si>
  <si>
    <t xml:space="preserve"> fmatthei@spencerstuart.com</t>
  </si>
  <si>
    <t xml:space="preserve"> José Luis Barroilhet Diez </t>
  </si>
  <si>
    <t xml:space="preserve"> jbarroilhet@spencerstuart.com</t>
  </si>
  <si>
    <t xml:space="preserve"> Nicholas Schmidt Hutchison</t>
  </si>
  <si>
    <t xml:space="preserve"> 2 2940 2700</t>
  </si>
  <si>
    <t>SPORTLIFE S.A.</t>
  </si>
  <si>
    <t xml:space="preserve"> Marcela Díaz Mozó</t>
  </si>
  <si>
    <t xml:space="preserve"> 2 2964 7000</t>
  </si>
  <si>
    <t xml:space="preserve"> Daniel Romero Remolina </t>
  </si>
  <si>
    <t xml:space="preserve"> Gerente de Talento Humano</t>
  </si>
  <si>
    <t xml:space="preserve"> dromero@sportlife.cl</t>
  </si>
  <si>
    <t xml:space="preserve"> 2 2964 7000    </t>
  </si>
  <si>
    <t>SPORTMASTER</t>
  </si>
  <si>
    <t xml:space="preserve"> Enrique Robles Diez </t>
  </si>
  <si>
    <t xml:space="preserve"> Gerente General y Socio</t>
  </si>
  <si>
    <t xml:space="preserve"> sportmaster@sportmaster.cl</t>
  </si>
  <si>
    <t xml:space="preserve"> 2 2235 6930    </t>
  </si>
  <si>
    <t xml:space="preserve"> José Espinoza Campos</t>
  </si>
  <si>
    <t xml:space="preserve"> 2 2235 6930</t>
  </si>
  <si>
    <t>SQL TECHNOLOGY LTDA.</t>
  </si>
  <si>
    <t>Productos para Protección de Software | Software</t>
  </si>
  <si>
    <t xml:space="preserve"> Martín Hofmann Klaus </t>
  </si>
  <si>
    <t xml:space="preserve"> Vicepresidente de Operaciones / Country Manager</t>
  </si>
  <si>
    <t xml:space="preserve"> martin.hofmann@axity.com</t>
  </si>
  <si>
    <t xml:space="preserve"> 2 2428 7300    </t>
  </si>
  <si>
    <t xml:space="preserve"> Jaime Miranda </t>
  </si>
  <si>
    <t xml:space="preserve"> jaime.miranda@axity.com</t>
  </si>
  <si>
    <t>Abonos, Plaguicidas y Pesticidas | Exportaciones | Productos e Insumos Agrícolas | Productos Químicos Especiales | Yodo y Sales de Yodo</t>
  </si>
  <si>
    <t xml:space="preserve"> 2 2425 2000    </t>
  </si>
  <si>
    <t xml:space="preserve"> Gonzalo Guerrero </t>
  </si>
  <si>
    <t xml:space="preserve"> Robert J. Zatta </t>
  </si>
  <si>
    <t xml:space="preserve"> Ricardo Ramos Rodríguez</t>
  </si>
  <si>
    <t xml:space="preserve"> 2 2425 2000</t>
  </si>
  <si>
    <t xml:space="preserve"> Frank Biot </t>
  </si>
  <si>
    <t xml:space="preserve"> Vicepresidente Negocios Nitratos y Potasios</t>
  </si>
  <si>
    <t xml:space="preserve"> myriam.cardemil@sqm.com</t>
  </si>
  <si>
    <t xml:space="preserve"> Carlos Díaz Ortiz </t>
  </si>
  <si>
    <t xml:space="preserve"> Vicepresidente Operaciones Potasio Litio</t>
  </si>
  <si>
    <t xml:space="preserve"> yerka.bravo@sqm.com</t>
  </si>
  <si>
    <t xml:space="preserve"> José Miguel Berguño </t>
  </si>
  <si>
    <t xml:space="preserve"> Vicepresidente Operaciones Nitratos Yodo</t>
  </si>
  <si>
    <t xml:space="preserve"> maria.perez.karich@sqm.com</t>
  </si>
  <si>
    <t xml:space="preserve"> Raúl Puerto </t>
  </si>
  <si>
    <t xml:space="preserve"> Francisco Sánchez Valdés </t>
  </si>
  <si>
    <t xml:space="preserve"> Gerente de Gestión de Riesgo y Cumplimiento</t>
  </si>
  <si>
    <t xml:space="preserve"> Gonzalo Aguirre </t>
  </si>
  <si>
    <t xml:space="preserve"> Vicepresidente Legal</t>
  </si>
  <si>
    <t xml:space="preserve"> ximena.vega@sqm.com</t>
  </si>
  <si>
    <t xml:space="preserve"> Pablo Altimiras Ceardi </t>
  </si>
  <si>
    <t xml:space="preserve"> Vicepresidente Negocios Litio y Yodo</t>
  </si>
  <si>
    <t xml:space="preserve"> nancy.salgado@sqm.com</t>
  </si>
  <si>
    <t xml:space="preserve"> Gerardo Illanes González</t>
  </si>
  <si>
    <t xml:space="preserve"> 2 2325 2000</t>
  </si>
  <si>
    <t xml:space="preserve"> Natalia Pizarro </t>
  </si>
  <si>
    <t xml:space="preserve"> Vicepresidente Personas y Desempeño</t>
  </si>
  <si>
    <t>SRK CONSULTING (CHILE) S.A.</t>
  </si>
  <si>
    <t xml:space="preserve"> Esteban Hormazábal</t>
  </si>
  <si>
    <t xml:space="preserve"> 2 2489 0800</t>
  </si>
  <si>
    <t xml:space="preserve"> Sergio Orellana Romero </t>
  </si>
  <si>
    <t xml:space="preserve"> 2 2489 0800    </t>
  </si>
  <si>
    <t>SSANGYONG MOTOR CHILE S.A.</t>
  </si>
  <si>
    <t xml:space="preserve"> Ignacio Bengoechea </t>
  </si>
  <si>
    <t xml:space="preserve"> ibengoechea@ssangyong.cl</t>
  </si>
  <si>
    <t xml:space="preserve"> 2 2837 1451    </t>
  </si>
  <si>
    <t xml:space="preserve"> Mauricio Pascual Ricke</t>
  </si>
  <si>
    <t xml:space="preserve"> 2 2837 1453</t>
  </si>
  <si>
    <t xml:space="preserve"> Felipe Perelló Roses</t>
  </si>
  <si>
    <t xml:space="preserve"> 2 2837 1451</t>
  </si>
  <si>
    <t>ST COMPUTACION S.A.</t>
  </si>
  <si>
    <t xml:space="preserve"> Juan Antonio Durán Urízar </t>
  </si>
  <si>
    <t xml:space="preserve"> juanantonio.duran@st-computacion.com</t>
  </si>
  <si>
    <t xml:space="preserve"> 2 2372 3200    </t>
  </si>
  <si>
    <t xml:space="preserve"> Hernán Subelman Abeliuk </t>
  </si>
  <si>
    <t xml:space="preserve"> hernan.subelman@st-computacion.com</t>
  </si>
  <si>
    <t xml:space="preserve"> José Pedro Torres Díaz </t>
  </si>
  <si>
    <t xml:space="preserve"> josepedro.torres@st-computacion.com</t>
  </si>
  <si>
    <t xml:space="preserve"> Patricio Marcelo Toro Alvarez </t>
  </si>
  <si>
    <t xml:space="preserve"> patricio.toro@st-computacion.com</t>
  </si>
  <si>
    <t xml:space="preserve"> Patricio Durán Urízar </t>
  </si>
  <si>
    <t xml:space="preserve"> Gerente de Servicios TI</t>
  </si>
  <si>
    <t xml:space="preserve"> patricio.duran@st-computacion.com</t>
  </si>
  <si>
    <t>STANDARD WOOL CHILE S.A.</t>
  </si>
  <si>
    <t>Exportaciones | Lanas</t>
  </si>
  <si>
    <t xml:space="preserve"> Nicolás Naddams </t>
  </si>
  <si>
    <t xml:space="preserve"> nnaddams@standard-wool.cl</t>
  </si>
  <si>
    <t xml:space="preserve"> 61 221 1163    </t>
  </si>
  <si>
    <t xml:space="preserve"> Dean Sugden </t>
  </si>
  <si>
    <t xml:space="preserve"> dsugden@standard-wool.cl</t>
  </si>
  <si>
    <t xml:space="preserve"> Eduardo Contreras Velastegui </t>
  </si>
  <si>
    <t xml:space="preserve"> econtreras@standardwool.cl</t>
  </si>
  <si>
    <t xml:space="preserve"> Jacqueline Uribe Menéndez</t>
  </si>
  <si>
    <t xml:space="preserve"> 61 221 1163</t>
  </si>
  <si>
    <t>STANLEY BLACK &amp; DECKER, INC. - CHILE</t>
  </si>
  <si>
    <t>Herramientas | Herramientas Eléctricas y Electrónicas</t>
  </si>
  <si>
    <t xml:space="preserve"> Andrés Cerda </t>
  </si>
  <si>
    <t xml:space="preserve"> Gerente Comercial / Gerente de Marketing</t>
  </si>
  <si>
    <t xml:space="preserve"> andres.cerda@sbdinc.com</t>
  </si>
  <si>
    <t xml:space="preserve"> 2 2687 1700    </t>
  </si>
  <si>
    <t xml:space="preserve"> David Pinilla </t>
  </si>
  <si>
    <t xml:space="preserve"> david.pinilla@sbdinc.com</t>
  </si>
  <si>
    <t xml:space="preserve"> Andrés Castillo Martinovich</t>
  </si>
  <si>
    <t xml:space="preserve"> 2 2687 1700</t>
  </si>
  <si>
    <t>STANTEC CONSULTORIA CHILE LTDA.</t>
  </si>
  <si>
    <t>Empresas de Ingeniería y Obras Civiles | Ingeniería Ambiental | Ingeniería Sanitaria | Obras Hidráulicas y Suministro de Agua | Servicios de Ingeniería, Obras Civiles y Construcción | Tratamientos de Agua</t>
  </si>
  <si>
    <t xml:space="preserve"> Rosario Urrutia Menay </t>
  </si>
  <si>
    <t xml:space="preserve"> rosario.urrutia@stantec.com</t>
  </si>
  <si>
    <t xml:space="preserve"> 2 2428 3000    </t>
  </si>
  <si>
    <t xml:space="preserve"> Mark Venning </t>
  </si>
  <si>
    <t xml:space="preserve"> Líder Comercial Regional Latinoamérica</t>
  </si>
  <si>
    <t xml:space="preserve"> mark.venning@stantec.com</t>
  </si>
  <si>
    <t xml:space="preserve"> Pablo Cabezas Vilaró </t>
  </si>
  <si>
    <t xml:space="preserve"> pablo.cabezas@stantec.com</t>
  </si>
  <si>
    <t xml:space="preserve"> Claudio Aravena Mori </t>
  </si>
  <si>
    <t xml:space="preserve"> Gerente de Medio Ambiente</t>
  </si>
  <si>
    <t xml:space="preserve"> claudio.aravena@stantec.com</t>
  </si>
  <si>
    <t xml:space="preserve"> Peter Cepuritis </t>
  </si>
  <si>
    <t xml:space="preserve"> Gerente de Minería Subterránea</t>
  </si>
  <si>
    <t xml:space="preserve"> peter.cepuritis@stantec.com</t>
  </si>
  <si>
    <t xml:space="preserve"> Pablo Díaz Schweinfurt</t>
  </si>
  <si>
    <t xml:space="preserve"> 2 2428 3000</t>
  </si>
  <si>
    <t>STATUS S.A.</t>
  </si>
  <si>
    <t xml:space="preserve"> Guido Poli Osorio</t>
  </si>
  <si>
    <t xml:space="preserve"> 2 2512 8866</t>
  </si>
  <si>
    <t xml:space="preserve"> Raúl Ruiz Veas </t>
  </si>
  <si>
    <t xml:space="preserve"> cliente5@status.cl</t>
  </si>
  <si>
    <t xml:space="preserve"> 2 2512 8866    </t>
  </si>
  <si>
    <t>STAUB Y CIA. S.A.</t>
  </si>
  <si>
    <t xml:space="preserve"> Nieves Zapata Figueroa</t>
  </si>
  <si>
    <t xml:space="preserve"> 32 317 3381</t>
  </si>
  <si>
    <t xml:space="preserve"> Mario Núñez Tapia </t>
  </si>
  <si>
    <t xml:space="preserve"> administracion@staubmuebles.cl</t>
  </si>
  <si>
    <t xml:space="preserve"> 32 317 3381    </t>
  </si>
  <si>
    <t xml:space="preserve"> Eduardo Quezada Díaz </t>
  </si>
  <si>
    <t xml:space="preserve"> Maritza Ramírez Rodríguez </t>
  </si>
  <si>
    <t>STEEL FERROVIAL SERVICIOS</t>
  </si>
  <si>
    <t>Arriendo de Maquinarias para la Minería | Arriendo de Maquinarias y Equipos | Ingeniería de Mantenimiento | Servicios de Aseo, Limpieza y Mantención | Servicios, Productos e Insumos para la Minería</t>
  </si>
  <si>
    <t xml:space="preserve"> Marcelo Ocampo Soria</t>
  </si>
  <si>
    <t xml:space="preserve"> 34 249 0000</t>
  </si>
  <si>
    <t xml:space="preserve"> Alejandro Roldán Gallardo </t>
  </si>
  <si>
    <t xml:space="preserve"> aroldan@ferrovial.com</t>
  </si>
  <si>
    <t xml:space="preserve"> 34 249 0000    </t>
  </si>
  <si>
    <t xml:space="preserve"> Mario Aguirre Carvajal </t>
  </si>
  <si>
    <t xml:space="preserve"> mario.guirre@ferrovial.com</t>
  </si>
  <si>
    <t xml:space="preserve"> Rodrigo Junqueras Rojas </t>
  </si>
  <si>
    <t xml:space="preserve"> rjunqueras@ferrovial.com</t>
  </si>
  <si>
    <t>STEFANINI CHILE S.A.</t>
  </si>
  <si>
    <t xml:space="preserve"> Nassín Núñez Maldonado </t>
  </si>
  <si>
    <t xml:space="preserve"> 2 2598 8800    </t>
  </si>
  <si>
    <t>STERICYCLE URBANO SPA</t>
  </si>
  <si>
    <t xml:space="preserve"> Jorge Hemmelmann </t>
  </si>
  <si>
    <t xml:space="preserve"> jorge.hemmelmann@stericycle.com</t>
  </si>
  <si>
    <t xml:space="preserve"> 600 594 5600   </t>
  </si>
  <si>
    <t xml:space="preserve"> Ignacio Silva </t>
  </si>
  <si>
    <t xml:space="preserve"> Gerente Comercial Area Industrial</t>
  </si>
  <si>
    <t xml:space="preserve"> ignacio.silva@stericycle.com</t>
  </si>
  <si>
    <t>STEWARD S.A.</t>
  </si>
  <si>
    <t>Arriendo de Muebles y Sillas | Arriendo, Venta y Confección de Carpas</t>
  </si>
  <si>
    <t xml:space="preserve"> Lilian Miranda Orellana</t>
  </si>
  <si>
    <t xml:space="preserve"> 2 2756 6069</t>
  </si>
  <si>
    <t xml:space="preserve"> Rodrigo Rojas Bravo</t>
  </si>
  <si>
    <t xml:space="preserve"> 2 2756 6063</t>
  </si>
  <si>
    <t>STRINDBERG S.A.</t>
  </si>
  <si>
    <t>Alimentos Preparados | Chocolates, Caramelos, Chicles, Galletas y Otros Productos de Confitería | Helados | Panadería y Pastelería | Salón de Té</t>
  </si>
  <si>
    <t xml:space="preserve"> Diego Clavero Kozlowski</t>
  </si>
  <si>
    <t xml:space="preserve"> 2 2676 9900</t>
  </si>
  <si>
    <t>STROBEL LTDA.</t>
  </si>
  <si>
    <t xml:space="preserve"> Hans Dieter Strobel Kerstein </t>
  </si>
  <si>
    <t xml:space="preserve"> hstrobel@strobel.cl</t>
  </si>
  <si>
    <t xml:space="preserve"> 2 2621 1411    </t>
  </si>
  <si>
    <t xml:space="preserve"> Matías Strobel Reichert</t>
  </si>
  <si>
    <t xml:space="preserve"> 2 2621 1411</t>
  </si>
  <si>
    <t>STRYKER CORPORATION (CHILE) Y CIA. LTDA.</t>
  </si>
  <si>
    <t xml:space="preserve"> Fernando Ruiz de Gamboa </t>
  </si>
  <si>
    <t xml:space="preserve"> 2 2751 2100    </t>
  </si>
  <si>
    <t>SU BUS CHILE S.A.</t>
  </si>
  <si>
    <t xml:space="preserve"> Joaquín Losada Fina </t>
  </si>
  <si>
    <t xml:space="preserve"> Alberto Losada Torres </t>
  </si>
  <si>
    <t xml:space="preserve"> Rosa Palma Rodríguez </t>
  </si>
  <si>
    <t xml:space="preserve"> Claudia Arango Zamorano </t>
  </si>
  <si>
    <t xml:space="preserve"> Andrés De Carcer Prado </t>
  </si>
  <si>
    <t xml:space="preserve"> Alvaro José Cruz Tawil </t>
  </si>
  <si>
    <t xml:space="preserve"> Oscar Ricardo Peláez Herrera </t>
  </si>
  <si>
    <t xml:space="preserve"> Andrés Ocampo Borrero </t>
  </si>
  <si>
    <t xml:space="preserve"> 2 2413 1832    </t>
  </si>
  <si>
    <t>SUBCENTRO LAS CONDES S.A.</t>
  </si>
  <si>
    <t xml:space="preserve"> Rodrigo Jullian Pope</t>
  </si>
  <si>
    <t xml:space="preserve"> 2 2428 5818</t>
  </si>
  <si>
    <t xml:space="preserve"> Vittorio Marcello Corbo Urzúa </t>
  </si>
  <si>
    <t xml:space="preserve"> mcorbo@subcentro.cl</t>
  </si>
  <si>
    <t xml:space="preserve"> 2 2428 5818    </t>
  </si>
  <si>
    <t>SUBERCASEAUX INSTITUTO DE BANCA Y FINANZAS</t>
  </si>
  <si>
    <t>Capacitación de Personal | Institutos de Capacitación | Institutos y Organismos de Formación Profesional</t>
  </si>
  <si>
    <t xml:space="preserve"> Lucía Pardo Vásquez </t>
  </si>
  <si>
    <t xml:space="preserve"> lpardo@isubercaseaux.cl</t>
  </si>
  <si>
    <t xml:space="preserve"> 2 2469 4042    </t>
  </si>
  <si>
    <t>SUBSECRETARIA DE DESARROLLO REGIONAL Y ADMINISTRATIVO</t>
  </si>
  <si>
    <t xml:space="preserve"> María Paz Troncoso Pulgar </t>
  </si>
  <si>
    <t xml:space="preserve"> 2 2690 4041    </t>
  </si>
  <si>
    <t>SUBSECRETARIA DE PESCA Y ACUICULTURA</t>
  </si>
  <si>
    <t xml:space="preserve"> Román Saldaña Ríos</t>
  </si>
  <si>
    <t xml:space="preserve"> 32 250 2802</t>
  </si>
  <si>
    <t xml:space="preserve"> Fernando Infante Cortés </t>
  </si>
  <si>
    <t xml:space="preserve"> 32 250 2802    </t>
  </si>
  <si>
    <t>SUBSECRETARIA DE TELECOMUNICACIONES</t>
  </si>
  <si>
    <t xml:space="preserve"> 2 2421 3503    </t>
  </si>
  <si>
    <t xml:space="preserve"> Pamela Sobarzo Estrada </t>
  </si>
  <si>
    <t xml:space="preserve"> 2 2421 3570    </t>
  </si>
  <si>
    <t xml:space="preserve"> Millaray Tralma Gallardo </t>
  </si>
  <si>
    <t xml:space="preserve"> Jefe Departamento Gestión de Personas</t>
  </si>
  <si>
    <t xml:space="preserve"> José Huerta Estrada </t>
  </si>
  <si>
    <t xml:space="preserve"> 2 2421 3536    </t>
  </si>
  <si>
    <t>SUBSECRETARIA DEL INTERIOR - DIARIO OFICIAL</t>
  </si>
  <si>
    <t>Diarios | Gobierno, Administración Pública y Defensa</t>
  </si>
  <si>
    <t xml:space="preserve"> Juan Jorge Lazo Rodríguez </t>
  </si>
  <si>
    <t xml:space="preserve"> Director Diario Oficial</t>
  </si>
  <si>
    <t xml:space="preserve"> 2 2486 3600    </t>
  </si>
  <si>
    <t xml:space="preserve"> Pilar Ahumada Ahumada </t>
  </si>
  <si>
    <t xml:space="preserve"> Jefa de Operaciones</t>
  </si>
  <si>
    <t>SUBSECRETARIA DEL TRABAJO</t>
  </si>
  <si>
    <t xml:space="preserve"> Gustavo Andrés Rosende Salazar </t>
  </si>
  <si>
    <t xml:space="preserve"> Jefe de Gabinete Subsecretario del Trabajo</t>
  </si>
  <si>
    <t xml:space="preserve"> 2 2753 0444    </t>
  </si>
  <si>
    <t>SUDAMERICA COMERCIAL S.A.</t>
  </si>
  <si>
    <t>Aditivos para Alimentos | Bodegaje | Endulzantes (Sucralosa, Sacarina, Stevia, etc.)</t>
  </si>
  <si>
    <t xml:space="preserve"> Enrique Vergara Mieres</t>
  </si>
  <si>
    <t xml:space="preserve"> 2 2566 7000</t>
  </si>
  <si>
    <t xml:space="preserve"> Macarena Vergara Juricic</t>
  </si>
  <si>
    <t xml:space="preserve"> 2 2566 7013</t>
  </si>
  <si>
    <t xml:space="preserve"> Pía González Pérez </t>
  </si>
  <si>
    <t xml:space="preserve"> Jefa Departamento Calidad</t>
  </si>
  <si>
    <t xml:space="preserve"> sudamerica@sudamerica.cl</t>
  </si>
  <si>
    <t xml:space="preserve"> 2 2566 7026    </t>
  </si>
  <si>
    <t>SUEZ MEDIOAMBIENTE CHILE S.A.</t>
  </si>
  <si>
    <t>Ingeniería Sanitaria | Tratamiento de Residuos Industriales | Tratamientos de Agua</t>
  </si>
  <si>
    <t xml:space="preserve"> Joaquín Marti </t>
  </si>
  <si>
    <t xml:space="preserve"> selfia.elena@suez.com</t>
  </si>
  <si>
    <t xml:space="preserve"> 2 2739 6400    </t>
  </si>
  <si>
    <t>SUINCO S.A.</t>
  </si>
  <si>
    <t xml:space="preserve"> Rodolfo Lorca Bustamante </t>
  </si>
  <si>
    <t xml:space="preserve"> rlb@suinco.cl</t>
  </si>
  <si>
    <t xml:space="preserve"> 2 2731 2600    </t>
  </si>
  <si>
    <t xml:space="preserve"> Juan Pablo Susaeta Jenssen</t>
  </si>
  <si>
    <t xml:space="preserve"> 2 2731 2600</t>
  </si>
  <si>
    <t xml:space="preserve"> Mauricio Cottin Ibacache </t>
  </si>
  <si>
    <t xml:space="preserve"> mcottin@terra.cl</t>
  </si>
  <si>
    <t xml:space="preserve"> Félix Susaeta Jenssen</t>
  </si>
  <si>
    <t>SUMINISTRA S.A.</t>
  </si>
  <si>
    <t xml:space="preserve"> Daniel Sarquis Sarquis </t>
  </si>
  <si>
    <t xml:space="preserve"> daniel.sarquis@suministra.cl</t>
  </si>
  <si>
    <t xml:space="preserve"> 2 2368 0600    </t>
  </si>
  <si>
    <t xml:space="preserve"> Eduardo Bejer Maluje </t>
  </si>
  <si>
    <t xml:space="preserve"> eduardo.bejer@suministra.cl</t>
  </si>
  <si>
    <t>SUMINISTROS DE REPUESTOS Y ACCESORIOS LM SPA</t>
  </si>
  <si>
    <t>Importadores y Representantes | Maquinaria, Equipos, Accesorios, Repuestos y Suministros para la Minería</t>
  </si>
  <si>
    <t xml:space="preserve"> Gastón Guillermo Pavez Muñoz </t>
  </si>
  <si>
    <t xml:space="preserve"> Gerente de Administración y Finanzas / Gerente Comercial</t>
  </si>
  <si>
    <t xml:space="preserve"> gastonpavez@surac.cl</t>
  </si>
  <si>
    <t xml:space="preserve"> 2 2414 6500    </t>
  </si>
  <si>
    <t xml:space="preserve"> Felipe Alejandro Maiz Zamorano </t>
  </si>
  <si>
    <t xml:space="preserve"> felipe.maiz@surac.cl</t>
  </si>
  <si>
    <t>SUMINISTROS TELEFONICOS Y COMPUTACIONALES ESTEC LTDA.</t>
  </si>
  <si>
    <t xml:space="preserve"> María Teresa Gabriel Osses </t>
  </si>
  <si>
    <t xml:space="preserve"> 2 2411 4000    </t>
  </si>
  <si>
    <t xml:space="preserve"> Rodrigo Rivera Gabriel </t>
  </si>
  <si>
    <t xml:space="preserve"> Jürgen Herdin </t>
  </si>
  <si>
    <t xml:space="preserve"> Francisco Cicerone</t>
  </si>
  <si>
    <t xml:space="preserve"> 2 2411 4000</t>
  </si>
  <si>
    <t xml:space="preserve"> Nicolás Bonati </t>
  </si>
  <si>
    <t>SUMITOMO (SM-CYCLO DE CHILE LTDA.)</t>
  </si>
  <si>
    <t>Maquinaria, Equipos, Accesorios, Repuestos y Suministros para la Industria en General | Reductores de Velocidad</t>
  </si>
  <si>
    <t xml:space="preserve"> Héctor Fuentes Jiménez</t>
  </si>
  <si>
    <t xml:space="preserve"> 2 2892 7000</t>
  </si>
  <si>
    <t xml:space="preserve"> Sergio Soto Lorca </t>
  </si>
  <si>
    <t xml:space="preserve"> Gerente de Ventas Chile, Perú y Bolivia</t>
  </si>
  <si>
    <t xml:space="preserve"> sergio.soto@shi-g.com</t>
  </si>
  <si>
    <t xml:space="preserve"> 2 2892 7000    </t>
  </si>
  <si>
    <t xml:space="preserve"> Alexis Núñez </t>
  </si>
  <si>
    <t xml:space="preserve"> alexis.nunez@shi-g.com</t>
  </si>
  <si>
    <t xml:space="preserve"> Marco De Moraes </t>
  </si>
  <si>
    <t xml:space="preserve"> marco.demoraes@shi-g.com</t>
  </si>
  <si>
    <t>SUMITOMO CORPORATION (CHILE) LTDA.</t>
  </si>
  <si>
    <t xml:space="preserve"> Taizo Hayakawa </t>
  </si>
  <si>
    <t xml:space="preserve"> 2 2430 6300    </t>
  </si>
  <si>
    <t xml:space="preserve"> Gastón Rodríguez Vásquez </t>
  </si>
  <si>
    <t xml:space="preserve"> gaston.rodriguez@sumitomocorp.com</t>
  </si>
  <si>
    <t xml:space="preserve"> Raúl Romero </t>
  </si>
  <si>
    <t xml:space="preserve"> raul.romero@sumitomocorp.com</t>
  </si>
  <si>
    <t xml:space="preserve"> Germán Sourit </t>
  </si>
  <si>
    <t xml:space="preserve"> Gerente de Impuestos</t>
  </si>
  <si>
    <t xml:space="preserve"> german.sourit@sumitomocorp.com</t>
  </si>
  <si>
    <t xml:space="preserve"> Alvaro Cortese </t>
  </si>
  <si>
    <t xml:space="preserve"> Gerente División Forestal y Biomasa</t>
  </si>
  <si>
    <t xml:space="preserve"> alvaro.cortese@sumitomocorp.com</t>
  </si>
  <si>
    <t>SUN CHEMICAL (CHILE) S.A.</t>
  </si>
  <si>
    <t xml:space="preserve"> 2 2510 2000    </t>
  </si>
  <si>
    <t xml:space="preserve"> Hernán Caro Faúndez </t>
  </si>
  <si>
    <t xml:space="preserve"> hernan.caro@sunchemical.com</t>
  </si>
  <si>
    <t xml:space="preserve"> Alejandra Rehhof </t>
  </si>
  <si>
    <t xml:space="preserve"> alejandra.rehhof@sunchemical.com</t>
  </si>
  <si>
    <t xml:space="preserve"> Andrés Donoso Pardo </t>
  </si>
  <si>
    <t xml:space="preserve"> Gerente Técnico Tintas Base Solvente</t>
  </si>
  <si>
    <t xml:space="preserve"> andres.donoso@sunchemical.com</t>
  </si>
  <si>
    <t xml:space="preserve"> Carmen Ureta Zañartu </t>
  </si>
  <si>
    <t xml:space="preserve"> Gerente Técnico Tintas en Pasta y Base Agua</t>
  </si>
  <si>
    <t xml:space="preserve"> carmen.ureta@sunchemical.com</t>
  </si>
  <si>
    <t>SUPERFRIGO INGENIERIA Y REFRIGERACION LTDA.</t>
  </si>
  <si>
    <t>Equipos, Accesorios y Sistemas de Refrigeración Industrial y Comercial | Frigoríficos y Faenadoras de Productos Cárneos</t>
  </si>
  <si>
    <t xml:space="preserve"> Tomás Martínez Fuentes </t>
  </si>
  <si>
    <t xml:space="preserve"> tomasmartinez@superfrigo.cl</t>
  </si>
  <si>
    <t xml:space="preserve"> 2 2871 6161    </t>
  </si>
  <si>
    <t xml:space="preserve"> Adolfo Espinoza </t>
  </si>
  <si>
    <t xml:space="preserve"> adolfoespinoza@superfrigo.cl</t>
  </si>
  <si>
    <t xml:space="preserve"> César González Rodríguez</t>
  </si>
  <si>
    <t xml:space="preserve"> 2 2871 6161</t>
  </si>
  <si>
    <t xml:space="preserve"> Tomás Martínez Vásquez</t>
  </si>
  <si>
    <t>SUPERINTENDENCIA DE CASINOS DE JUEGO</t>
  </si>
  <si>
    <t xml:space="preserve"> Vivien Villagrán Acuña </t>
  </si>
  <si>
    <t xml:space="preserve"> Superintendenta de Casinos de Juego</t>
  </si>
  <si>
    <t xml:space="preserve"> 2 2589 3000    </t>
  </si>
  <si>
    <t xml:space="preserve"> Manuel Zárate Campos </t>
  </si>
  <si>
    <t xml:space="preserve"> División Jurídica</t>
  </si>
  <si>
    <t xml:space="preserve"> Marco Cáceres Obreque</t>
  </si>
  <si>
    <t xml:space="preserve"> 2 2589 3000</t>
  </si>
  <si>
    <t xml:space="preserve"> Carlos Arriagada Pérez </t>
  </si>
  <si>
    <t xml:space="preserve"> División de Autorizaciones</t>
  </si>
  <si>
    <t xml:space="preserve"> Claudia Valladares Acosta </t>
  </si>
  <si>
    <t xml:space="preserve"> Unidad de Gestion Interna y Personas (S)</t>
  </si>
  <si>
    <t>SUPERINTENDENCIA DE ELECTRICIDAD Y COMBUSTIBLES</t>
  </si>
  <si>
    <t xml:space="preserve"> Luis Avila Bravo</t>
  </si>
  <si>
    <t xml:space="preserve"> 2 2756 5100</t>
  </si>
  <si>
    <t xml:space="preserve"> Andrés Jáuregui Cabrera </t>
  </si>
  <si>
    <t xml:space="preserve"> Jefe de División Ingeniería de Electricidad</t>
  </si>
  <si>
    <t xml:space="preserve"> ajauregui@sec.cl</t>
  </si>
  <si>
    <t xml:space="preserve"> 2 2756 5100    </t>
  </si>
  <si>
    <t xml:space="preserve"> Alejandro Lemus Moreno </t>
  </si>
  <si>
    <t xml:space="preserve"> Jefe de División Ingeniería de Combustibles</t>
  </si>
  <si>
    <t xml:space="preserve"> alemus@sec.cl</t>
  </si>
  <si>
    <t xml:space="preserve"> Marcela González Zúñiga </t>
  </si>
  <si>
    <t xml:space="preserve"> Jefe Unidad Auditoría Interna</t>
  </si>
  <si>
    <t xml:space="preserve"> mgonzalez@sec.cl</t>
  </si>
  <si>
    <t xml:space="preserve"> Christian Miño Contreras </t>
  </si>
  <si>
    <t xml:space="preserve"> Jefe de División de Administración y Finanzas</t>
  </si>
  <si>
    <t xml:space="preserve"> cmino@sec.cl</t>
  </si>
  <si>
    <t>SUPERINTENDENCIA DE INSOLVENCIA Y REEMPRENDIMIENTO</t>
  </si>
  <si>
    <t xml:space="preserve"> Hugo Sánchez Ramírez </t>
  </si>
  <si>
    <t xml:space="preserve"> Superintendente de Insolvencia y Reemprendimiento</t>
  </si>
  <si>
    <t xml:space="preserve"> superintendente@superir.gob.cl</t>
  </si>
  <si>
    <t xml:space="preserve"> 2 2495 2500    </t>
  </si>
  <si>
    <t xml:space="preserve"> Paulina Carrasco Piñones</t>
  </si>
  <si>
    <t xml:space="preserve"> 2 2495 2500</t>
  </si>
  <si>
    <t xml:space="preserve"> Katherinn Mitchell Rebolledo </t>
  </si>
  <si>
    <t xml:space="preserve"> Jefe Departamento Financiero y Administración</t>
  </si>
  <si>
    <t xml:space="preserve"> kmitchell@superir.gob.cl</t>
  </si>
  <si>
    <t xml:space="preserve"> Víctor Morales Lagos </t>
  </si>
  <si>
    <t xml:space="preserve"> Jefe Subdepartamento de Informática</t>
  </si>
  <si>
    <t xml:space="preserve"> vmorales@superir.gob.cl</t>
  </si>
  <si>
    <t xml:space="preserve"> Paolo Araneda Jara </t>
  </si>
  <si>
    <t xml:space="preserve"> Jefe Subdepartamento Gestión de Personas</t>
  </si>
  <si>
    <t xml:space="preserve"> paraneda@superir.gob.cl</t>
  </si>
  <si>
    <t>SUPERINTENDENCIA DE PENSIONES</t>
  </si>
  <si>
    <t xml:space="preserve"> Osvaldo Macías Muñoz </t>
  </si>
  <si>
    <t xml:space="preserve"> Superintendente</t>
  </si>
  <si>
    <t xml:space="preserve"> 2 2753 0120    </t>
  </si>
  <si>
    <t xml:space="preserve"> Mario Valderrama </t>
  </si>
  <si>
    <t xml:space="preserve"> 2 2753 0140    </t>
  </si>
  <si>
    <t xml:space="preserve"> Sergio Aratangy Rosenberg</t>
  </si>
  <si>
    <t xml:space="preserve"> 2 2753 0165</t>
  </si>
  <si>
    <t xml:space="preserve"> Eliana Cisternas Araneda </t>
  </si>
  <si>
    <t xml:space="preserve"> Jefa División Prestaciones y Seguros</t>
  </si>
  <si>
    <t xml:space="preserve"> ecisternas@spensiones.cl</t>
  </si>
  <si>
    <t xml:space="preserve"> 2 2753 0285    </t>
  </si>
  <si>
    <t xml:space="preserve"> Alberto Muñoz </t>
  </si>
  <si>
    <t xml:space="preserve"> Jefe División Comisiones Médicas y Ergonómica</t>
  </si>
  <si>
    <t xml:space="preserve"> ajmunoz@spensiones.cl</t>
  </si>
  <si>
    <t xml:space="preserve"> 2 2753 0781    </t>
  </si>
  <si>
    <t xml:space="preserve"> Claudio Reyes Barrientos </t>
  </si>
  <si>
    <t xml:space="preserve"> Superintendente de Seguridad Social</t>
  </si>
  <si>
    <t xml:space="preserve"> bolate@suseso.cl</t>
  </si>
  <si>
    <t xml:space="preserve"> 2 2620 4405    </t>
  </si>
  <si>
    <t xml:space="preserve"> Ana Patricia Soto Altamirano </t>
  </si>
  <si>
    <t xml:space="preserve"> psoto@suseso.cl</t>
  </si>
  <si>
    <t xml:space="preserve"> 2 2620 4400    </t>
  </si>
  <si>
    <t xml:space="preserve"> Andrea Garrido Salazar </t>
  </si>
  <si>
    <t xml:space="preserve"> Jefe Unidad de Desarrollo de las Personas</t>
  </si>
  <si>
    <t xml:space="preserve"> agarrido@suseso.cl</t>
  </si>
  <si>
    <t xml:space="preserve"> Jaime Carvajal Duque </t>
  </si>
  <si>
    <t xml:space="preserve"> Jefe Unidad de Atención Usuarios</t>
  </si>
  <si>
    <t xml:space="preserve"> jcarvajal@suceso.cl</t>
  </si>
  <si>
    <t xml:space="preserve"> 2 2620 1858    </t>
  </si>
  <si>
    <t xml:space="preserve"> César Rodríguez Rojas </t>
  </si>
  <si>
    <t xml:space="preserve"> Intendente de Beneficios Sociales</t>
  </si>
  <si>
    <t xml:space="preserve"> crodriguez@suseso.cl</t>
  </si>
  <si>
    <t xml:space="preserve"> Pamela Gana Cornejo </t>
  </si>
  <si>
    <t xml:space="preserve"> Intendenta de Seguridad y Salud en el Trabajo</t>
  </si>
  <si>
    <t xml:space="preserve"> pgana@suseso.cl</t>
  </si>
  <si>
    <t>SUPERINTENDENCIA DE SERVICIOS SANITARIOS</t>
  </si>
  <si>
    <t xml:space="preserve"> 2 2382 4075    </t>
  </si>
  <si>
    <t xml:space="preserve"> Juan José Domínguez Risopatrón </t>
  </si>
  <si>
    <t xml:space="preserve"> División Fiscalización</t>
  </si>
  <si>
    <t xml:space="preserve"> 2 2382 4107    </t>
  </si>
  <si>
    <t xml:space="preserve"> Jorge Rivas Chaparro </t>
  </si>
  <si>
    <t xml:space="preserve"> Jefe División Concesiones (S)</t>
  </si>
  <si>
    <t xml:space="preserve"> 2 2382 4114    </t>
  </si>
  <si>
    <t xml:space="preserve"> Carol Pizarro León </t>
  </si>
  <si>
    <t xml:space="preserve"> cpizarro@siss.cl</t>
  </si>
  <si>
    <t xml:space="preserve"> 2 2382 4040    </t>
  </si>
  <si>
    <t>SUPERMERCADO DEL NEUMATICO LTDA.</t>
  </si>
  <si>
    <t xml:space="preserve"> Valera Pascual Tornel </t>
  </si>
  <si>
    <t xml:space="preserve"> valeraepascual@gmail.com</t>
  </si>
  <si>
    <t xml:space="preserve"> 2 2463 4800    </t>
  </si>
  <si>
    <t xml:space="preserve"> Valeria Tornel Pascual</t>
  </si>
  <si>
    <t xml:space="preserve"> 2 2463 4876</t>
  </si>
  <si>
    <t xml:space="preserve"> Edwin Wegner Caro</t>
  </si>
  <si>
    <t xml:space="preserve"> 2 2463 4800</t>
  </si>
  <si>
    <t xml:space="preserve"> Jorge Jiménez Torres </t>
  </si>
  <si>
    <t xml:space="preserve"> jjimenez@sdn.cl</t>
  </si>
  <si>
    <t xml:space="preserve"> 2 2463 4825    </t>
  </si>
  <si>
    <t xml:space="preserve"> Leonardo Denkberg Saldías </t>
  </si>
  <si>
    <t xml:space="preserve"> ldenkberg@sdn.cl</t>
  </si>
  <si>
    <t xml:space="preserve"> 2 2463 4860    </t>
  </si>
  <si>
    <t>SUPERMERCADOS LOS ALPES</t>
  </si>
  <si>
    <t xml:space="preserve"> Pedro Humberto Figueroa Zelaya </t>
  </si>
  <si>
    <t xml:space="preserve"> pfigueroa@los-alpes.cl</t>
  </si>
  <si>
    <t xml:space="preserve"> 2 2662 1424    </t>
  </si>
  <si>
    <t xml:space="preserve"> Raúl Miguel Figueroa Zelaya </t>
  </si>
  <si>
    <t xml:space="preserve"> rfigueroa@los-alpes.cl</t>
  </si>
  <si>
    <t xml:space="preserve"> Christian Figueroa Gambin </t>
  </si>
  <si>
    <t xml:space="preserve"> christianfigueroa@los-alpes.cl</t>
  </si>
  <si>
    <t>SUPERMERCADOS MONTSERRAT S.A.C.</t>
  </si>
  <si>
    <t xml:space="preserve"> María Paz Bada Gracia </t>
  </si>
  <si>
    <t xml:space="preserve"> 2 2413 3000    </t>
  </si>
  <si>
    <t xml:space="preserve"> Andrés Bada Gracia</t>
  </si>
  <si>
    <t xml:space="preserve"> 2 2413 3000</t>
  </si>
  <si>
    <t xml:space="preserve"> Jorge Gómez Espinoza</t>
  </si>
  <si>
    <t xml:space="preserve"> Juan Pedro Torrejón Gómez </t>
  </si>
  <si>
    <t xml:space="preserve"> jptorrejon@monserrat.cl</t>
  </si>
  <si>
    <t xml:space="preserve"> Carlos González Cáceres</t>
  </si>
  <si>
    <t>SUPPLY FITTINGS LTDA.</t>
  </si>
  <si>
    <t>Fittings de Acero Inoxidable | Sistemas y Servicios de Riego | Válvulas</t>
  </si>
  <si>
    <t xml:space="preserve"> Maximiliano Wilson Cerda</t>
  </si>
  <si>
    <t xml:space="preserve"> 2 2519 4600</t>
  </si>
  <si>
    <t xml:space="preserve"> Gladys Marcela Pincheira Flores </t>
  </si>
  <si>
    <t xml:space="preserve"> mpincheira@supplyfitting.cl</t>
  </si>
  <si>
    <t xml:space="preserve"> 2 2519 4600    </t>
  </si>
  <si>
    <t>SUR ACTIVO LTDA.</t>
  </si>
  <si>
    <t>Ferias y Exposiciones | Organización de Eventos, Promociones y Lanzamientos</t>
  </si>
  <si>
    <t xml:space="preserve"> Pedro Díaz López </t>
  </si>
  <si>
    <t xml:space="preserve"> 41 279 9000    </t>
  </si>
  <si>
    <t xml:space="preserve"> Joel Salamanca Saldaña </t>
  </si>
  <si>
    <t xml:space="preserve"> Sonia Seguel Rogers </t>
  </si>
  <si>
    <t xml:space="preserve"> Asistente Directorio y Gerencia</t>
  </si>
  <si>
    <t xml:space="preserve"> sseguel@suractivo.cl</t>
  </si>
  <si>
    <t>SUR ANDINO S.A.</t>
  </si>
  <si>
    <t xml:space="preserve"> crebecog@hendaya.cl</t>
  </si>
  <si>
    <t xml:space="preserve"> 2 2362 2000    </t>
  </si>
  <si>
    <t xml:space="preserve"> Andrés Lavados Germain </t>
  </si>
  <si>
    <t xml:space="preserve"> alavados@santarita.cl</t>
  </si>
  <si>
    <t xml:space="preserve"> 2 2362 2118    </t>
  </si>
  <si>
    <t xml:space="preserve"> jbenavente@santarita.cl</t>
  </si>
  <si>
    <t xml:space="preserve"> 2 2362 2106    </t>
  </si>
  <si>
    <t xml:space="preserve"> mvalenzuela@santarita.cl</t>
  </si>
  <si>
    <t xml:space="preserve"> Gerente Comercial Mercado Nacional</t>
  </si>
  <si>
    <t xml:space="preserve"> 2 2362 2112    </t>
  </si>
  <si>
    <t>SUR ASISTENCIA S.A.</t>
  </si>
  <si>
    <t>Agencias de Turismo y Viajes | Call Center (Centro de llamados) | Servicios de Emergencia Automotriz</t>
  </si>
  <si>
    <t xml:space="preserve"> Francisco Ros </t>
  </si>
  <si>
    <t xml:space="preserve"> francisco.ros@surasistencia.cl</t>
  </si>
  <si>
    <t xml:space="preserve"> 2 2340 7070    </t>
  </si>
  <si>
    <t xml:space="preserve"> María Isabel Torrejón Reategui </t>
  </si>
  <si>
    <t xml:space="preserve"> mariaisabel.torrejon@surasistencia.cl</t>
  </si>
  <si>
    <t xml:space="preserve"> 2 2340 7030    </t>
  </si>
  <si>
    <t xml:space="preserve"> Claudio Marciafava </t>
  </si>
  <si>
    <t xml:space="preserve"> claudio.marciafava@surasistencia.cl</t>
  </si>
  <si>
    <t xml:space="preserve"> Lorna Letelier Navarrete </t>
  </si>
  <si>
    <t xml:space="preserve"> lorna.letelier@surasistencia.cl</t>
  </si>
  <si>
    <t xml:space="preserve"> 2 2340 7088    </t>
  </si>
  <si>
    <t xml:space="preserve"> Yasmery Morales De Sanoja </t>
  </si>
  <si>
    <t xml:space="preserve"> yasmery.morales@mapfre.cl</t>
  </si>
  <si>
    <t xml:space="preserve"> 2 2694 7528    </t>
  </si>
  <si>
    <t>SURA SERVICIOS PROFESIONALES S.A.</t>
  </si>
  <si>
    <t>Administradoras de Fondos de Pensiones - AFP | Compañía de Seguros | Holding</t>
  </si>
  <si>
    <t xml:space="preserve"> Francisco Murillo Quiroga </t>
  </si>
  <si>
    <t xml:space="preserve"> CEO Sura Chile</t>
  </si>
  <si>
    <t xml:space="preserve"> magdalena.arangua@sura.cl</t>
  </si>
  <si>
    <t xml:space="preserve"> 2 2915 2034    </t>
  </si>
  <si>
    <t xml:space="preserve"> María Marta De Aguirre </t>
  </si>
  <si>
    <t xml:space="preserve"> Gerente General Seguros de Vida SURA S.A.</t>
  </si>
  <si>
    <t xml:space="preserve"> vitalicia.pavez@sura.cl</t>
  </si>
  <si>
    <t xml:space="preserve"> 2 2915 2377    </t>
  </si>
  <si>
    <t xml:space="preserve"> Jaime Munita Valdivieso </t>
  </si>
  <si>
    <t xml:space="preserve"> Gerente General AFP Capital S.A.</t>
  </si>
  <si>
    <t xml:space="preserve"> isabel.salas@sura.cl</t>
  </si>
  <si>
    <t xml:space="preserve"> 2 2915 2270    </t>
  </si>
  <si>
    <t xml:space="preserve"> Renzo Vercelli Baladrón </t>
  </si>
  <si>
    <t xml:space="preserve"> Gerente General de Corredora de Bolsa</t>
  </si>
  <si>
    <t xml:space="preserve"> Andrés Karmelic Bascuñán </t>
  </si>
  <si>
    <t xml:space="preserve"> Gerente General AGF (Administradora General de Fondos)</t>
  </si>
  <si>
    <t xml:space="preserve"> daniela.paut@sura.cl</t>
  </si>
  <si>
    <t xml:space="preserve"> 2 2915 2010    </t>
  </si>
  <si>
    <t>SURFRUT LTDA.</t>
  </si>
  <si>
    <t xml:space="preserve"> Jaime Crispi Soler</t>
  </si>
  <si>
    <t xml:space="preserve"> 75 243 1334</t>
  </si>
  <si>
    <t xml:space="preserve"> Joyce Abrahams Pacheco</t>
  </si>
  <si>
    <t xml:space="preserve"> 2 2679 0600</t>
  </si>
  <si>
    <t xml:space="preserve"> José Ignacio Arrate</t>
  </si>
  <si>
    <t>SURLAT COMERCIAL SPA</t>
  </si>
  <si>
    <t xml:space="preserve"> Jonas Leu </t>
  </si>
  <si>
    <t xml:space="preserve"> 2 2827 2001    </t>
  </si>
  <si>
    <t xml:space="preserve"> José Luis Fuentealba Hiriart </t>
  </si>
  <si>
    <t xml:space="preserve"> jfuentealba@surlat.cl</t>
  </si>
  <si>
    <t xml:space="preserve"> Patricio Solar </t>
  </si>
  <si>
    <t xml:space="preserve"> psolar@surlat.cl</t>
  </si>
  <si>
    <t>SURLATINA AUDITORES LTDA. - MIEMBRO GRANT THORNTON INTERNATIONAL LIMITED</t>
  </si>
  <si>
    <t xml:space="preserve"> Jaime Goñi Garrido </t>
  </si>
  <si>
    <t xml:space="preserve"> Socio y Representante Legal</t>
  </si>
  <si>
    <t xml:space="preserve"> jaime.goni@cl.gt.com</t>
  </si>
  <si>
    <t xml:space="preserve"> 2 2651 3000    </t>
  </si>
  <si>
    <t xml:space="preserve"> Marco Opazo Herrera</t>
  </si>
  <si>
    <t xml:space="preserve"> 2 2651 3000</t>
  </si>
  <si>
    <t xml:space="preserve"> Alex Mansilla Cazorla </t>
  </si>
  <si>
    <t xml:space="preserve"> Socio Legal</t>
  </si>
  <si>
    <t xml:space="preserve"> alex.mansilla@cl.gt.com</t>
  </si>
  <si>
    <t xml:space="preserve"> Susana Ruiz Castro </t>
  </si>
  <si>
    <t xml:space="preserve"> susana.ruiz@cl.gt.com</t>
  </si>
  <si>
    <t xml:space="preserve"> Manuel Leyton Donoso</t>
  </si>
  <si>
    <t>SURLATINA CONSULTORES EN GESTION SPA</t>
  </si>
  <si>
    <t xml:space="preserve"> Alvaro David Cárcamo Olmos </t>
  </si>
  <si>
    <t xml:space="preserve"> acarcamo@surlatina.cl</t>
  </si>
  <si>
    <t xml:space="preserve"> 2 2963 8000    </t>
  </si>
  <si>
    <t xml:space="preserve"> Cristian Jorquera Drolett</t>
  </si>
  <si>
    <t xml:space="preserve"> 2 2963 8000</t>
  </si>
  <si>
    <t>SURPLAST SPA</t>
  </si>
  <si>
    <t>Aislantes e Impermeabilizantes | Empaquetaduras</t>
  </si>
  <si>
    <t xml:space="preserve"> Patricia Abarzúa Palma</t>
  </si>
  <si>
    <t xml:space="preserve"> 2 2275 4500</t>
  </si>
  <si>
    <t>SURTI VENTAS S.A.</t>
  </si>
  <si>
    <t>Abarrotes | Abastecimiento y Centrales de Compra | Artículos de Dibujo Técnico | Artículos Escolares, Escritorio y Oficina | Artículos para Aseo | Artículos para Fiestas | Cassettes de Video y Audio | Cepillos Dentales y Cremas Dentales | Desodorantes Corporales | Distribuidores de Alimentos | Distribuidores de Bebidas Alcohólicas, no Alcohólicas y Gaseosas | Enciclopedias, Diccionarios y Libros en General | Farmacias y Perfumerías | Ferretería y Ferretería Industrial | Importadores y Representantes | Juguetes y Juegos Infantiles | Librerías y Distribución de Libros | Pantallas y Lámparas | Papeles para Fotocopiadora | Pinceles, Brochas y Escobillas de Todo Tipo | Productos del Mar | Rollos de Papel para Fax | Toallas, Toallas Higiénicas, Papeles Higiénicos, Pañales Desechables y Similares</t>
  </si>
  <si>
    <t xml:space="preserve"> Francisco Javier Restrepo Pérez </t>
  </si>
  <si>
    <t xml:space="preserve"> frestrepop@surtiventas.cl</t>
  </si>
  <si>
    <t xml:space="preserve"> 2 2820 6402    </t>
  </si>
  <si>
    <t xml:space="preserve"> William Alberto Díaz Patiño </t>
  </si>
  <si>
    <t xml:space="preserve"> wdiazp@surtiventas.cl</t>
  </si>
  <si>
    <t xml:space="preserve"> 2 2820 6403    </t>
  </si>
  <si>
    <t xml:space="preserve"> Claudia María Piza Medina </t>
  </si>
  <si>
    <t xml:space="preserve"> cpizam@surtiventas.cl</t>
  </si>
  <si>
    <t xml:space="preserve"> 2 2820 6404    </t>
  </si>
  <si>
    <t xml:space="preserve"> Mauricio Prieto Corso </t>
  </si>
  <si>
    <t xml:space="preserve"> mprietoc@surtiventas.cl</t>
  </si>
  <si>
    <t xml:space="preserve"> 2 2820 6405    </t>
  </si>
  <si>
    <t>SWITCH COMUNICACIONES LTDA.</t>
  </si>
  <si>
    <t>Asesorías y Servicios en Computación e Informática | Call Center (Centro de llamados) | Computación: Equipos, Insumos, Accesorios y Servicios Conexos | Comunicaciones Telefónicas | Consultores de Outsourcing | Consultores en Negocios y Tecnología | Consultores y Asesores de Empresas | Consultores y Asesores en Comunicaciones | Equipos para Telecomunicaciones | Equipos para Transmisión y Captura de Datos | Equipos Telefónicos y de Comunicación Interna | Internet: Proveedores, Páginas Web (Creación, Gestión, Mantención) y Servicios | Servicio y Sistema de Video Conferencia | Sistemas y Aplicaciones Computacionales | Software | Telecomunicaciones (Asesorías y Capacitación) | Telecomunicaciones y Radiocomunicaciones | Telefonía IP</t>
  </si>
  <si>
    <t xml:space="preserve"> Patricio Palacios Del Villar </t>
  </si>
  <si>
    <t xml:space="preserve"> 2 2299 9999    </t>
  </si>
  <si>
    <t xml:space="preserve"> Heriberto Covarrubias Larraín </t>
  </si>
  <si>
    <t xml:space="preserve"> hcovarrubias@switch.cl</t>
  </si>
  <si>
    <t xml:space="preserve"> José Miguel Covarrubias Larraín </t>
  </si>
  <si>
    <t xml:space="preserve"> jmcovarrubias@switch.cl</t>
  </si>
  <si>
    <t xml:space="preserve"> Christian Dawson Korlaet</t>
  </si>
  <si>
    <t xml:space="preserve"> 2 2299 9999</t>
  </si>
  <si>
    <t>SYC SPA</t>
  </si>
  <si>
    <t>Galvanización y Galvanoplastía | Productos Químicos Especiales</t>
  </si>
  <si>
    <t xml:space="preserve"> José Miguel Infante Alfonso </t>
  </si>
  <si>
    <t xml:space="preserve"> jminfante@salesycompuestos.cl</t>
  </si>
  <si>
    <t xml:space="preserve"> 9 9337 3981    </t>
  </si>
  <si>
    <t xml:space="preserve"> Cristian Infante Alfonso </t>
  </si>
  <si>
    <t xml:space="preserve"> cinfante@salesycompuestos.cl</t>
  </si>
  <si>
    <t xml:space="preserve"> 9 9538 5507    </t>
  </si>
  <si>
    <t>SYNGENTA S.A.</t>
  </si>
  <si>
    <t>Abonos, Plaguicidas y Pesticidas | Semillas</t>
  </si>
  <si>
    <t xml:space="preserve"> Director Comercial Chile - Gerente General</t>
  </si>
  <si>
    <t xml:space="preserve"> 2 2941 0100    </t>
  </si>
  <si>
    <t xml:space="preserve"> Marcelo Hidalgo Alvarado </t>
  </si>
  <si>
    <t xml:space="preserve"> Federico González </t>
  </si>
  <si>
    <t xml:space="preserve"> Diego Pérez </t>
  </si>
  <si>
    <t xml:space="preserve"> Gerente de Supply - Logística</t>
  </si>
  <si>
    <t xml:space="preserve"> Christian Slater </t>
  </si>
  <si>
    <t>SYNTHEON CHILE LTDA.</t>
  </si>
  <si>
    <t>Aislantes e Impermeabilizantes | Envases Térmicos | Materiales para la Construcción | Servicios de Ingeniería, Obras Civiles y Construcción</t>
  </si>
  <si>
    <t xml:space="preserve"> Ricardo Wiener Strauss </t>
  </si>
  <si>
    <t xml:space="preserve"> 2 2603 3359    </t>
  </si>
  <si>
    <t>SYNTHON CHILE LTDA.</t>
  </si>
  <si>
    <t xml:space="preserve"> Christian Rodríguez Zambrano</t>
  </si>
  <si>
    <t xml:space="preserve"> 2 2489 0660</t>
  </si>
  <si>
    <t xml:space="preserve"> Javier Soto Chávez </t>
  </si>
  <si>
    <t xml:space="preserve"> javier.soto@synthon.com</t>
  </si>
  <si>
    <t xml:space="preserve"> 2 2499 0807    </t>
  </si>
  <si>
    <t xml:space="preserve"> Germán Pinilla Valenzuela</t>
  </si>
  <si>
    <t xml:space="preserve"> Manuel Solo de Zaldívar </t>
  </si>
  <si>
    <t xml:space="preserve"> manuel.solodezaldivar@synthon.com</t>
  </si>
  <si>
    <t xml:space="preserve"> María José Ruiz Briceño </t>
  </si>
  <si>
    <t xml:space="preserve"> mariajose.ruiz@synthon.com</t>
  </si>
  <si>
    <t xml:space="preserve"> 2 2499 0800    </t>
  </si>
  <si>
    <t xml:space="preserve"> Mónica Peirano Ramírez </t>
  </si>
  <si>
    <t xml:space="preserve"> monica.peirano@synthon.com</t>
  </si>
  <si>
    <t>SYSPROTEC S.A.</t>
  </si>
  <si>
    <t>Arquitectos | Consultores y Asesores de Empresas | Decoración | Empresas Constructoras | Hoteles | Inmobiliarias</t>
  </si>
  <si>
    <t xml:space="preserve"> Peter Pollak Hobsbawn</t>
  </si>
  <si>
    <t xml:space="preserve"> 2 2594 6300</t>
  </si>
  <si>
    <t xml:space="preserve"> Sebastián Pollak Williamson </t>
  </si>
  <si>
    <t xml:space="preserve"> spollak@sysprotec.cl</t>
  </si>
  <si>
    <t xml:space="preserve"> 2 2594 6300    </t>
  </si>
  <si>
    <t xml:space="preserve"> Sebastián Romero Larenas </t>
  </si>
  <si>
    <t xml:space="preserve"> sromero@sysprotec.cl</t>
  </si>
  <si>
    <t xml:space="preserve"> Ximena Melgarejo </t>
  </si>
  <si>
    <t xml:space="preserve"> xmelgarejo@sysprotec.cl</t>
  </si>
  <si>
    <t>T. VILLARD FINE WINES LTDA.</t>
  </si>
  <si>
    <t xml:space="preserve"> Paulina Feller Valdovinos </t>
  </si>
  <si>
    <t xml:space="preserve"> info@villard.cl</t>
  </si>
  <si>
    <t xml:space="preserve"> 2 2235 7857    </t>
  </si>
  <si>
    <t xml:space="preserve"> Thierry Villard </t>
  </si>
  <si>
    <t xml:space="preserve"> thierry.villard@villard.cl</t>
  </si>
  <si>
    <t xml:space="preserve"> Jean Charles Villard</t>
  </si>
  <si>
    <t xml:space="preserve"> 2 2235 7857</t>
  </si>
  <si>
    <t xml:space="preserve"> Paulina Villard </t>
  </si>
  <si>
    <t xml:space="preserve"> pvillard@villard.cl</t>
  </si>
  <si>
    <t>TABACOS APOLO S.A.</t>
  </si>
  <si>
    <t xml:space="preserve"> Juan Luis Mesías Sánchez </t>
  </si>
  <si>
    <t xml:space="preserve"> 2 2773 1537    </t>
  </si>
  <si>
    <t xml:space="preserve"> Matías Reyes Zacur </t>
  </si>
  <si>
    <t xml:space="preserve"> Catalina Mesías Pinto</t>
  </si>
  <si>
    <t xml:space="preserve"> 2 2773 1537</t>
  </si>
  <si>
    <t>TAILOR MADE CONSULTING LTDA.</t>
  </si>
  <si>
    <t>Consultores y Asesores de Recursos Humanos | Servicio de Consultoría y Asesoría en Búsqueda Personalizada de Ejecutivos | Servicio de Selección de Personal</t>
  </si>
  <si>
    <t xml:space="preserve"> Nicolás Wasiliew Sala</t>
  </si>
  <si>
    <t xml:space="preserve"> 2 2263 2379</t>
  </si>
  <si>
    <t xml:space="preserve"> Pamela Román Chuster </t>
  </si>
  <si>
    <t xml:space="preserve"> Coordinadora Area Reclutamiento y Selección</t>
  </si>
  <si>
    <t xml:space="preserve"> proman@tailormade.cl</t>
  </si>
  <si>
    <t xml:space="preserve"> 2 2263 2379    </t>
  </si>
  <si>
    <t xml:space="preserve"> María José de Giorgis Alvarez </t>
  </si>
  <si>
    <t xml:space="preserve"> mjdegiorgis@tailormade.cl</t>
  </si>
  <si>
    <t>TALLER GORILAS SPA</t>
  </si>
  <si>
    <t xml:space="preserve"> Juan Andrés Guerra Eterovic </t>
  </si>
  <si>
    <t xml:space="preserve"> aguerra@tallergorilas.cl</t>
  </si>
  <si>
    <t xml:space="preserve"> 2 2886 5724    </t>
  </si>
  <si>
    <t xml:space="preserve"> Santiago Ruiz De la Fuente </t>
  </si>
  <si>
    <t xml:space="preserve"> Gerente de Comercial y Recursos Humanos</t>
  </si>
  <si>
    <t xml:space="preserve"> sruiz@tallergorilas.cl</t>
  </si>
  <si>
    <t>TALLERES LUCAS S.A.</t>
  </si>
  <si>
    <t xml:space="preserve"> Francisco Dittborn Ugarte</t>
  </si>
  <si>
    <t xml:space="preserve"> 2 2530 2929</t>
  </si>
  <si>
    <t xml:space="preserve"> Mario Bobadilla Garrido </t>
  </si>
  <si>
    <t xml:space="preserve"> mbobadilla@tallereslucas.cl</t>
  </si>
  <si>
    <t xml:space="preserve"> 2 2530 2929    </t>
  </si>
  <si>
    <t xml:space="preserve"> Alex Rivera Núñez </t>
  </si>
  <si>
    <t xml:space="preserve"> arivera@tallereslucas.cl</t>
  </si>
  <si>
    <t>TALLERES METALURGICOS TAMET LO ESPEJO S.A.</t>
  </si>
  <si>
    <t>Manufacturas Metalúrgicas | Pisos Metálicos</t>
  </si>
  <si>
    <t xml:space="preserve"> Liliana Suárez Zuloaga </t>
  </si>
  <si>
    <t xml:space="preserve"> tametmetalurgica@gmail.com</t>
  </si>
  <si>
    <t xml:space="preserve"> 2 2799 0650    </t>
  </si>
  <si>
    <t xml:space="preserve"> Constanza Müller Herrera </t>
  </si>
  <si>
    <t xml:space="preserve"> 2 2799 0652    </t>
  </si>
  <si>
    <t xml:space="preserve"> Angélica Herrera Zuloaga </t>
  </si>
  <si>
    <t xml:space="preserve"> Encargada de Compras</t>
  </si>
  <si>
    <t>TALMET, TALLERES METALURGICOS CHILE S.A.</t>
  </si>
  <si>
    <t>Fundiciones | Válvulas</t>
  </si>
  <si>
    <t xml:space="preserve"> Héctor V. Catalán Petric </t>
  </si>
  <si>
    <t xml:space="preserve"> contacto@talmet.cl</t>
  </si>
  <si>
    <t xml:space="preserve"> 2 2275 7800    </t>
  </si>
  <si>
    <t xml:space="preserve"> Carlos Klawitter Bornscheuer </t>
  </si>
  <si>
    <t xml:space="preserve"> Román Valdivia Montoya</t>
  </si>
  <si>
    <t xml:space="preserve"> 2 2563 0072</t>
  </si>
  <si>
    <t xml:space="preserve"> Ángela Catalán Pereira</t>
  </si>
  <si>
    <t xml:space="preserve"> 2 2275 7800</t>
  </si>
  <si>
    <t xml:space="preserve"> Jorge Suárez Román </t>
  </si>
  <si>
    <t xml:space="preserve"> contabilidad@talmet.cl</t>
  </si>
  <si>
    <t>TANICA S.A.</t>
  </si>
  <si>
    <t xml:space="preserve"> Christoph Schiess Schmitz </t>
  </si>
  <si>
    <t xml:space="preserve"> cmayer@tanica.com</t>
  </si>
  <si>
    <t xml:space="preserve"> 2 2957 0100    </t>
  </si>
  <si>
    <t xml:space="preserve"> Nicola Schiess Schmitz </t>
  </si>
  <si>
    <t xml:space="preserve"> Fabián Von Brocke </t>
  </si>
  <si>
    <t xml:space="preserve"> Sonia Schiess Schmitz</t>
  </si>
  <si>
    <t xml:space="preserve"> 2 2957 0100</t>
  </si>
  <si>
    <t xml:space="preserve"> Claudio Schiess Schmitz </t>
  </si>
  <si>
    <t xml:space="preserve"> Asesora del Directorio</t>
  </si>
  <si>
    <t xml:space="preserve"> Javier Bitar Hirmas</t>
  </si>
  <si>
    <t xml:space="preserve"> Matías Poblete Castro </t>
  </si>
  <si>
    <t xml:space="preserve"> mpobletel@tanica.com</t>
  </si>
  <si>
    <t xml:space="preserve"> 2 2957 0117    </t>
  </si>
  <si>
    <t xml:space="preserve"> Deborah Cohen Marsal </t>
  </si>
  <si>
    <t xml:space="preserve"> dcohen@tanica.com</t>
  </si>
  <si>
    <t xml:space="preserve"> csallaberry@tanica.com</t>
  </si>
  <si>
    <t xml:space="preserve"> rgarcia@tanica.com</t>
  </si>
  <si>
    <t xml:space="preserve"> 2 2957 0198    </t>
  </si>
  <si>
    <t>TAPIA REBOLLEDO HERMANOS LTDA.</t>
  </si>
  <si>
    <t>Manufacturas Metalúrgicas | Productos e Insumos Agrícolas</t>
  </si>
  <si>
    <t xml:space="preserve"> Amador Tapia Rebolledo </t>
  </si>
  <si>
    <t xml:space="preserve"> amador.tapia@tap.cl</t>
  </si>
  <si>
    <t xml:space="preserve"> 2 2561 0653    </t>
  </si>
  <si>
    <t xml:space="preserve"> Alejandro Tapia Rebolledo </t>
  </si>
  <si>
    <t xml:space="preserve"> alejandro.tapia@tap.cl</t>
  </si>
  <si>
    <t xml:space="preserve"> Ricardo Tapia Rebolledo </t>
  </si>
  <si>
    <t xml:space="preserve"> Margarita Tapia Rebolledo </t>
  </si>
  <si>
    <t>TAS CORREDORES DE SEGUROS S.A.</t>
  </si>
  <si>
    <t xml:space="preserve"> Pablo Sáenz de Santa María Moscatto </t>
  </si>
  <si>
    <t xml:space="preserve"> psaenz@tas.cl</t>
  </si>
  <si>
    <t xml:space="preserve"> 2 2570 5000    </t>
  </si>
  <si>
    <t xml:space="preserve"> Gonzalo Sáenz de Santa María Moscatto </t>
  </si>
  <si>
    <t xml:space="preserve"> gsaenz@tas.cl</t>
  </si>
  <si>
    <t>TASAURBE LTDA.</t>
  </si>
  <si>
    <t>Tasaciones y Peritajes | Valorización de Activos Bajo IFRS</t>
  </si>
  <si>
    <t xml:space="preserve"> Patricio Valdés Rodríguez</t>
  </si>
  <si>
    <t xml:space="preserve"> 9 7766 8279</t>
  </si>
  <si>
    <t>TASCO BOETSCH LTDA.</t>
  </si>
  <si>
    <t>Empresas Constructoras | Hoteles | Inmobiliarias</t>
  </si>
  <si>
    <t xml:space="preserve"> Carlos Felipe Boetsch Fernández </t>
  </si>
  <si>
    <t xml:space="preserve"> fbf@grupotasco.cl</t>
  </si>
  <si>
    <t xml:space="preserve"> Felipe Boetsch Domínguez</t>
  </si>
  <si>
    <t xml:space="preserve"> José Gonzalo Lira Valdés </t>
  </si>
  <si>
    <t xml:space="preserve"> golira@grupotasco.cl</t>
  </si>
  <si>
    <t xml:space="preserve"> Sergio Gabriel Donoso Domínguez </t>
  </si>
  <si>
    <t xml:space="preserve"> sdonoso@grupotasco.cl</t>
  </si>
  <si>
    <t xml:space="preserve"> Vicente Boetsch Domínguez </t>
  </si>
  <si>
    <t xml:space="preserve"> Gerente Rentas</t>
  </si>
  <si>
    <t xml:space="preserve"> vboetsch@grupotasco.cl</t>
  </si>
  <si>
    <t xml:space="preserve"> Constanza Boetsch Domínguez </t>
  </si>
  <si>
    <t xml:space="preserve"> Gerente Playa Blanca</t>
  </si>
  <si>
    <t xml:space="preserve"> cboetsch@playablanca.cl</t>
  </si>
  <si>
    <t>TATA CONSULTANCY SERVICES CHILE S.A.</t>
  </si>
  <si>
    <t>Computación: Equipos, Insumos, Accesorios y Servicios Conexos | Equipos de Respaldo U.P.S. y Reguladores de Voltaje | Equipos para Transmisión y Captura de Datos | Servicios Técnicos de Reparaciones y Mantenimiento | Sistemas y Aplicaciones Computacionales | Software | Telecomunicaciones y Radiocomunicaciones</t>
  </si>
  <si>
    <t xml:space="preserve"> Alejandro Valenzuela Lagos </t>
  </si>
  <si>
    <t xml:space="preserve"> alejandro.valenzuela@tcs.com</t>
  </si>
  <si>
    <t xml:space="preserve"> 2 2251 1600    </t>
  </si>
  <si>
    <t xml:space="preserve"> Marcelo Wurmann Kiblisky</t>
  </si>
  <si>
    <t xml:space="preserve"> 2 2251 1600</t>
  </si>
  <si>
    <t xml:space="preserve"> Martín Karich </t>
  </si>
  <si>
    <t xml:space="preserve"> Head Marketing &amp; Communications Latam</t>
  </si>
  <si>
    <t xml:space="preserve"> martin.karich@tcs.com</t>
  </si>
  <si>
    <t xml:space="preserve"> Ximena Jofré Figueroa</t>
  </si>
  <si>
    <t>TAVELLI S.A.</t>
  </si>
  <si>
    <t>Cafés | Salón de Té</t>
  </si>
  <si>
    <t xml:space="preserve"> Jesús Andrés Selman Holtheuer </t>
  </si>
  <si>
    <t xml:space="preserve"> jselmanl@tavelli.cl</t>
  </si>
  <si>
    <t xml:space="preserve"> 2 2669 0000    </t>
  </si>
  <si>
    <t xml:space="preserve"> Mauricio Fernando Piffaut Passicot</t>
  </si>
  <si>
    <t xml:space="preserve"> 2 2669 0000</t>
  </si>
  <si>
    <t>TAWA CHILE S.A.</t>
  </si>
  <si>
    <t>Consultores Internacionales | Consultores y Asesores de Empresas | Consultores y Asesores de Recursos Humanos | Outsourcing de Remuneraciones | Servicio de Consultoría y Asesoría en Búsqueda Personalizada de Ejecutivos | Servicio de Selección de Personal</t>
  </si>
  <si>
    <t xml:space="preserve"> Julio Arrieta Gisbert </t>
  </si>
  <si>
    <t xml:space="preserve"> 2 3213 4444    </t>
  </si>
  <si>
    <t>TAX ADVISORS SPA</t>
  </si>
  <si>
    <t xml:space="preserve"> Christian Blanche Reyes </t>
  </si>
  <si>
    <t xml:space="preserve"> 2 2430 7040    </t>
  </si>
  <si>
    <t xml:space="preserve"> Benjamín Bernstein Porcile </t>
  </si>
  <si>
    <t xml:space="preserve"> 2 2431 3500    </t>
  </si>
  <si>
    <t xml:space="preserve"> Francisco Quezada Huguet </t>
  </si>
  <si>
    <t xml:space="preserve"> fquezada@taylorsa.cl</t>
  </si>
  <si>
    <t xml:space="preserve"> 2 2555 1516    </t>
  </si>
  <si>
    <t xml:space="preserve"> Georgeana Davidson Ulloa</t>
  </si>
  <si>
    <t xml:space="preserve"> 2 2555 1516</t>
  </si>
  <si>
    <t>TAYLOR LOGISTICS CHILE S.A.</t>
  </si>
  <si>
    <t>Servicios Portuarios: Administración, Explotación, Estiba y Desestiba | Transportes Terrestres Especiales</t>
  </si>
  <si>
    <t xml:space="preserve"> 32 236 1012    </t>
  </si>
  <si>
    <t xml:space="preserve"> Christopher Taylor Pollmann </t>
  </si>
  <si>
    <t xml:space="preserve"> Eduardo Lira Lueje </t>
  </si>
  <si>
    <t xml:space="preserve"> 2 2594 3200    </t>
  </si>
  <si>
    <t>TAZ S.A.</t>
  </si>
  <si>
    <t xml:space="preserve"> Cristián Fernández Cañas </t>
  </si>
  <si>
    <t xml:space="preserve"> cfc@taz.cl</t>
  </si>
  <si>
    <t xml:space="preserve"> 2 2269 3412    </t>
  </si>
  <si>
    <t xml:space="preserve"> Cristián Frederick Aldunate </t>
  </si>
  <si>
    <t xml:space="preserve"> 2 2540 6700    </t>
  </si>
  <si>
    <t xml:space="preserve"> Eduardo Frederick Aldunate </t>
  </si>
  <si>
    <t xml:space="preserve"> General Brand Leader</t>
  </si>
  <si>
    <t xml:space="preserve"> eduardo_frederick@tbwachile.cl</t>
  </si>
  <si>
    <t xml:space="preserve"> Eduardo Novion Boissier</t>
  </si>
  <si>
    <t xml:space="preserve"> 2 2540 6700</t>
  </si>
  <si>
    <t>TEAM FOODS CHILE SPA</t>
  </si>
  <si>
    <t>Aceites y Grasas Vegetales y Animales | Margarinas</t>
  </si>
  <si>
    <t xml:space="preserve"> Oscar Falla Cabrera </t>
  </si>
  <si>
    <t xml:space="preserve"> ofalla@team.co</t>
  </si>
  <si>
    <t xml:space="preserve"> 2 2535 3240    </t>
  </si>
  <si>
    <t xml:space="preserve"> Fabián Gómez Valderrama </t>
  </si>
  <si>
    <t xml:space="preserve"> fabian.gomez@team.co</t>
  </si>
  <si>
    <t xml:space="preserve"> María Francisca Rodríguez Jara</t>
  </si>
  <si>
    <t xml:space="preserve"> 2 2535 3240</t>
  </si>
  <si>
    <t xml:space="preserve"> Rubén Betancourt Cortez </t>
  </si>
  <si>
    <t xml:space="preserve"> rbetancourt@team.co</t>
  </si>
  <si>
    <t>TEAMSEARCH S.A.</t>
  </si>
  <si>
    <t>Consultores Gerenciales | Consultores y Asesores de Empresas | Consultores y Asesores de Recursos Humanos</t>
  </si>
  <si>
    <t xml:space="preserve"> María Elena Talac Ramírez </t>
  </si>
  <si>
    <t xml:space="preserve"> mtalac@teamsearch.cl</t>
  </si>
  <si>
    <t xml:space="preserve"> 2 2236 5010    </t>
  </si>
  <si>
    <t xml:space="preserve"> Marianne Davids Aguayo</t>
  </si>
  <si>
    <t xml:space="preserve"> 2 2236 5010</t>
  </si>
  <si>
    <t>TEBISA</t>
  </si>
  <si>
    <t xml:space="preserve"> Fred Farcuh Barceló</t>
  </si>
  <si>
    <t xml:space="preserve"> 2 2538 6523</t>
  </si>
  <si>
    <t xml:space="preserve"> Wilson Lorca Benavides </t>
  </si>
  <si>
    <t xml:space="preserve"> gte.finanzas@tebisa.cl</t>
  </si>
  <si>
    <t xml:space="preserve"> 2 2538 6523    </t>
  </si>
  <si>
    <t xml:space="preserve"> Felipe Farcuh C. </t>
  </si>
  <si>
    <t xml:space="preserve"> Comercial  Marketing</t>
  </si>
  <si>
    <t xml:space="preserve"> felipe.farcuh@tebisachile.cl</t>
  </si>
  <si>
    <t>TEC HARSEIM SPA</t>
  </si>
  <si>
    <t>Armas y Municiones | Exportaciones</t>
  </si>
  <si>
    <t xml:space="preserve"> Alfonso de Iruarrizaga Hoces de la Guardia </t>
  </si>
  <si>
    <t xml:space="preserve"> alfonso.i@tec.cl</t>
  </si>
  <si>
    <t xml:space="preserve"> 2 2733 0702    </t>
  </si>
  <si>
    <t xml:space="preserve"> Claudio Olea Meneses </t>
  </si>
  <si>
    <t xml:space="preserve"> claudio.o@tec.cl</t>
  </si>
  <si>
    <t xml:space="preserve"> 2 2733 0703    </t>
  </si>
  <si>
    <t xml:space="preserve"> Raimundo Harseim </t>
  </si>
  <si>
    <t xml:space="preserve"> Subgerente Administración</t>
  </si>
  <si>
    <t xml:space="preserve"> raimundo.h@tec.cl</t>
  </si>
  <si>
    <t xml:space="preserve"> 2 2733 0701    </t>
  </si>
  <si>
    <t>TECBOLT S.A.</t>
  </si>
  <si>
    <t>Importadores y Representantes | Manufacturas Metalúrgicas</t>
  </si>
  <si>
    <t xml:space="preserve"> Ricardo Sande Hitschfeld </t>
  </si>
  <si>
    <t xml:space="preserve"> rsande@sande.cl</t>
  </si>
  <si>
    <t xml:space="preserve"> 2 2476 7000    </t>
  </si>
  <si>
    <t xml:space="preserve"> René Letelier Riquelme </t>
  </si>
  <si>
    <t xml:space="preserve"> rletelier@mamut.cl</t>
  </si>
  <si>
    <t xml:space="preserve"> Jaime Rojas Mujica </t>
  </si>
  <si>
    <t xml:space="preserve"> jrojasm@fijaciones.com</t>
  </si>
  <si>
    <t xml:space="preserve"> Claudio Valenzuela Martínez</t>
  </si>
  <si>
    <t xml:space="preserve"> 2 2476 7000</t>
  </si>
  <si>
    <t xml:space="preserve"> René Díaz Nanjari</t>
  </si>
  <si>
    <t>TECFOR LTDA.</t>
  </si>
  <si>
    <t>Maquinaria, Equipos, Accesorios, Repuestos y Suministros de uso Agrícola y Forestal | Plataformas Hidráulicas</t>
  </si>
  <si>
    <t xml:space="preserve"> Alfredo Kunze Schütze </t>
  </si>
  <si>
    <t xml:space="preserve"> akunze@tecfor.cl</t>
  </si>
  <si>
    <t xml:space="preserve"> 2 2858 1000    </t>
  </si>
  <si>
    <t xml:space="preserve"> Walter Prett Weber </t>
  </si>
  <si>
    <t>TECH PACK S.A.</t>
  </si>
  <si>
    <t xml:space="preserve"> José Francisco Pérez Mackenna </t>
  </si>
  <si>
    <t xml:space="preserve"> Martín Rodríguez Guiraldes </t>
  </si>
  <si>
    <t xml:space="preserve"> Davor Domitrovic Grubisic </t>
  </si>
  <si>
    <t xml:space="preserve"> Andrea Paula Tokman Ramos </t>
  </si>
  <si>
    <t xml:space="preserve"> Diego Bacigalupo Aracena </t>
  </si>
  <si>
    <t xml:space="preserve"> 2 2860 5800    </t>
  </si>
  <si>
    <t>TECMA S.A.</t>
  </si>
  <si>
    <t xml:space="preserve"> Enrique Vicente Groetaers </t>
  </si>
  <si>
    <t xml:space="preserve"> 2 2495 7788    </t>
  </si>
  <si>
    <t xml:space="preserve"> Manuel José Bunster</t>
  </si>
  <si>
    <t xml:space="preserve"> 2 2495 7788</t>
  </si>
  <si>
    <t>TECMEMAD S.A.</t>
  </si>
  <si>
    <t>Cielos Falsos | Pisos Falsos o Accesibles</t>
  </si>
  <si>
    <t xml:space="preserve"> Oscar Segovia Cárdenas </t>
  </si>
  <si>
    <t xml:space="preserve"> osegovia@tecmemad.cl</t>
  </si>
  <si>
    <t xml:space="preserve"> 2 2777 3020    </t>
  </si>
  <si>
    <t xml:space="preserve"> Cristian Segovia Alvarado</t>
  </si>
  <si>
    <t xml:space="preserve"> 2 2732 1284</t>
  </si>
  <si>
    <t xml:space="preserve"> María Angela Alvarado Passero </t>
  </si>
  <si>
    <t xml:space="preserve"> malvarado@tecmemad.cl</t>
  </si>
  <si>
    <t>TECNA MAQ</t>
  </si>
  <si>
    <t>Maquinaria, Equipos, Accesorios, Repuestos y Suministros para la Construcción y Obras Conexas | Servicios Técnicos de Reparaciones y Mantenimiento</t>
  </si>
  <si>
    <t xml:space="preserve"> 2 2782 9265</t>
  </si>
  <si>
    <t>TECNASIC S.A.</t>
  </si>
  <si>
    <t>Montajes Industriales | Servicios de Ingeniería, Obras Civiles y Construcción</t>
  </si>
  <si>
    <t xml:space="preserve"> Jorge Augusto Vega Espinosa </t>
  </si>
  <si>
    <t xml:space="preserve"> jvega@tecnasic.cl</t>
  </si>
  <si>
    <t xml:space="preserve"> 2 2483 3800    </t>
  </si>
  <si>
    <t xml:space="preserve"> Lyonel Spencer Laulié Avalos </t>
  </si>
  <si>
    <t xml:space="preserve"> llaulie@tecnasic.cl</t>
  </si>
  <si>
    <t xml:space="preserve"> Juan Carlos Bahamonde Oyarzo </t>
  </si>
  <si>
    <t xml:space="preserve"> jbahamonde@tecnasic.cl</t>
  </si>
  <si>
    <t xml:space="preserve"> Pablo Rodrigo Olivares Lavanchy </t>
  </si>
  <si>
    <t xml:space="preserve"> polivares@tecnasic.cl</t>
  </si>
  <si>
    <t xml:space="preserve"> Luis Pastén Valdés </t>
  </si>
  <si>
    <t xml:space="preserve"> Subgerente Relaciones Laborales y Administración</t>
  </si>
  <si>
    <t xml:space="preserve"> lpasten@tecnasic.cl</t>
  </si>
  <si>
    <t>TECNICABLES LTDA.</t>
  </si>
  <si>
    <t xml:space="preserve"> Juan Sierralta Carvajal</t>
  </si>
  <si>
    <t xml:space="preserve"> 2 2417 9094</t>
  </si>
  <si>
    <t xml:space="preserve"> Eduardo Saldías P. </t>
  </si>
  <si>
    <t xml:space="preserve"> duardosaldias@tecnicables.cl</t>
  </si>
  <si>
    <t xml:space="preserve"> 2 2417 9091    </t>
  </si>
  <si>
    <t xml:space="preserve"> Mario Martínez González</t>
  </si>
  <si>
    <t xml:space="preserve"> 2 2417 9091</t>
  </si>
  <si>
    <t>TECNICOLOR SPA</t>
  </si>
  <si>
    <t xml:space="preserve"> Manuel Quiroz Palma</t>
  </si>
  <si>
    <t xml:space="preserve"> 2 2555 1740</t>
  </si>
  <si>
    <t xml:space="preserve"> Karina Quiroz Leyton</t>
  </si>
  <si>
    <t>TECNIGEN S.A.</t>
  </si>
  <si>
    <t>Artículos e Insumos Médicos Anticorrosivos | Equipos de Medicina | Importadores y Representantes | Instrumental Médico y Quirúrgico | Instrumental Químico de Vidrio | Reactivos Químicos</t>
  </si>
  <si>
    <t xml:space="preserve"> Christian Hänel Rossel </t>
  </si>
  <si>
    <t xml:space="preserve"> 2 2396 0600    </t>
  </si>
  <si>
    <t xml:space="preserve"> Marcelo Guerra Rojo</t>
  </si>
  <si>
    <t xml:space="preserve"> 2 2396 0600</t>
  </si>
  <si>
    <t xml:space="preserve"> Albert Hänel Rossel </t>
  </si>
  <si>
    <t xml:space="preserve"> fprado@tecnigen.cl</t>
  </si>
  <si>
    <t xml:space="preserve"> Matías Fernández Ruiz </t>
  </si>
  <si>
    <t xml:space="preserve"> mfernandez@tecnigen.cl</t>
  </si>
  <si>
    <t xml:space="preserve"> Luis Guerra Aguirre</t>
  </si>
  <si>
    <t>TECNILUB LTDA.</t>
  </si>
  <si>
    <t xml:space="preserve"> Andrés Hermosilla Daudet </t>
  </si>
  <si>
    <t xml:space="preserve"> andres@tecnilub.cl</t>
  </si>
  <si>
    <t xml:space="preserve"> 2 2795 1300    </t>
  </si>
  <si>
    <t xml:space="preserve"> Juan Carlos Fernández Solar </t>
  </si>
  <si>
    <t xml:space="preserve"> jcfernandez@tecnilub.cl</t>
  </si>
  <si>
    <t xml:space="preserve"> Selmira Martínez Delgado</t>
  </si>
  <si>
    <t xml:space="preserve"> 2 2795 1300</t>
  </si>
  <si>
    <t>TECNO BOGA COMERCIAL LTDA.</t>
  </si>
  <si>
    <t xml:space="preserve"> Rodrigo Ibáñez Castro</t>
  </si>
  <si>
    <t xml:space="preserve"> 2 2726 6030</t>
  </si>
  <si>
    <t xml:space="preserve"> Quimey Fernández Stella</t>
  </si>
  <si>
    <t xml:space="preserve"> 2 2726 6010</t>
  </si>
  <si>
    <t xml:space="preserve"> Angel Retamales Torres</t>
  </si>
  <si>
    <t xml:space="preserve"> 2 2726 6050</t>
  </si>
  <si>
    <t xml:space="preserve"> Macarena Zamora Barrientos </t>
  </si>
  <si>
    <t xml:space="preserve"> mzamora@tecnoboga.cl</t>
  </si>
  <si>
    <t xml:space="preserve"> 2 2726 6085    </t>
  </si>
  <si>
    <t xml:space="preserve"> Richard Morales Bugueño</t>
  </si>
  <si>
    <t xml:space="preserve"> 2 2726 6095</t>
  </si>
  <si>
    <t>TECNO CLEAN LTDA.</t>
  </si>
  <si>
    <t xml:space="preserve"> Cristián Pollet Landa </t>
  </si>
  <si>
    <t xml:space="preserve"> 2 2231 9736    </t>
  </si>
  <si>
    <t>TECNO FAST S.A.</t>
  </si>
  <si>
    <t>Arriendo y Servicios de Oficina | Casas Prefabricadas | Edificios y Viviendas en Acero | Electricidad: Ingeniería, Construcción e Instalaciones | Empresas Constructoras</t>
  </si>
  <si>
    <t xml:space="preserve"> Cristián Goldberg Valenzuela </t>
  </si>
  <si>
    <t xml:space="preserve"> cgoldberg@tecnofast.cl</t>
  </si>
  <si>
    <t xml:space="preserve"> 2 2790 5000    </t>
  </si>
  <si>
    <t xml:space="preserve"> Rodrigo Prado Romani</t>
  </si>
  <si>
    <t xml:space="preserve"> 2 2790 5000</t>
  </si>
  <si>
    <t xml:space="preserve"> Oscar Ramírez Cádiz </t>
  </si>
  <si>
    <t xml:space="preserve"> oramirez@tecnofast.cl</t>
  </si>
  <si>
    <t xml:space="preserve"> Cristian Goldberg Aichele</t>
  </si>
  <si>
    <t xml:space="preserve"> Joel Valdivieso Arza </t>
  </si>
  <si>
    <t xml:space="preserve"> jvaldivieso@tecnofast.cl</t>
  </si>
  <si>
    <t>TECNOAMBIENTE SPA</t>
  </si>
  <si>
    <t>Fumigaciones y Destrucción de Plagas | Servicios Higiene Ambiental</t>
  </si>
  <si>
    <t xml:space="preserve"> Saúl Farías Molina </t>
  </si>
  <si>
    <t xml:space="preserve"> saulfarias@tecnoambiente.cl</t>
  </si>
  <si>
    <t xml:space="preserve"> 2 2551 4274    </t>
  </si>
  <si>
    <t>TECNOCAL</t>
  </si>
  <si>
    <t xml:space="preserve"> Carmen Gloria Aracena Alvarez </t>
  </si>
  <si>
    <t xml:space="preserve"> cgaracena@tecnocal.cl</t>
  </si>
  <si>
    <t xml:space="preserve"> 2 2269 2665    </t>
  </si>
  <si>
    <t>TECNOCHILE S.A.</t>
  </si>
  <si>
    <t>Equipos de Aseo Industrial | Soldaduras</t>
  </si>
  <si>
    <t xml:space="preserve"> Raúl Munster Silva </t>
  </si>
  <si>
    <t xml:space="preserve"> rmunster@tecnochile.cl</t>
  </si>
  <si>
    <t xml:space="preserve"> 2 2533 9090    </t>
  </si>
  <si>
    <t xml:space="preserve"> Gerardo Molina </t>
  </si>
  <si>
    <t xml:space="preserve"> gmolina@tecnochile.cl</t>
  </si>
  <si>
    <t>TECNOEQUIPOS S.A.</t>
  </si>
  <si>
    <t xml:space="preserve"> Alejandro Olivares Hanke </t>
  </si>
  <si>
    <t xml:space="preserve"> aolivares@tecnoequipos-sa.cl</t>
  </si>
  <si>
    <t xml:space="preserve"> 2 2237 8172    </t>
  </si>
  <si>
    <t xml:space="preserve"> Juan Carlos Farías Stipo </t>
  </si>
  <si>
    <t xml:space="preserve"> Gerente de Administración y Negocios</t>
  </si>
  <si>
    <t xml:space="preserve"> jcfarias@tecnoequipos-sa.cl</t>
  </si>
  <si>
    <t>TECNOGLOBAL S.A.</t>
  </si>
  <si>
    <t xml:space="preserve"> Rodrigo Hermosilla Bobadilla </t>
  </si>
  <si>
    <t xml:space="preserve"> rodrigo.hermosilla@tecnoglobal.cl</t>
  </si>
  <si>
    <t xml:space="preserve"> 2 2685 8500    </t>
  </si>
  <si>
    <t xml:space="preserve"> Iván Fernández Moya </t>
  </si>
  <si>
    <t xml:space="preserve"> ivan.fernandez@tecnoglobal.cl</t>
  </si>
  <si>
    <t xml:space="preserve"> Alfredo Frugone Donoso </t>
  </si>
  <si>
    <t xml:space="preserve"> alfredo.frugone@tecnoglobal.cl</t>
  </si>
  <si>
    <t xml:space="preserve"> Claudio Zapata </t>
  </si>
  <si>
    <t xml:space="preserve"> claudio.zapata@tecnoglobal.cl</t>
  </si>
  <si>
    <t xml:space="preserve"> Mario Rodríguez Farías </t>
  </si>
  <si>
    <t xml:space="preserve"> mario.rodriguez@tecnoglobal.cl</t>
  </si>
  <si>
    <t>TECNOGRUAS LTDA.</t>
  </si>
  <si>
    <t xml:space="preserve"> Alejandro Guzmán Ayún </t>
  </si>
  <si>
    <t xml:space="preserve"> 2 2244 2520    </t>
  </si>
  <si>
    <t>TECNOLOGIA INTEGRAL S.A.</t>
  </si>
  <si>
    <t>Asesorías Técnicas | Instrumentación y Control Automático</t>
  </si>
  <si>
    <t xml:space="preserve"> Miguel Calderón Maldonado</t>
  </si>
  <si>
    <t xml:space="preserve"> 2 2796 1100</t>
  </si>
  <si>
    <t xml:space="preserve"> Pedro Pedraza Segovia </t>
  </si>
  <si>
    <t xml:space="preserve"> ppedraza@tecintegral.cl</t>
  </si>
  <si>
    <t xml:space="preserve"> 2 2796 1100    </t>
  </si>
  <si>
    <t xml:space="preserve"> Ramiro Troncoso Herrera </t>
  </si>
  <si>
    <t xml:space="preserve"> Gerente de Negocios y Minería</t>
  </si>
  <si>
    <t xml:space="preserve"> rtroncoso@tecintegral.cl</t>
  </si>
  <si>
    <t xml:space="preserve"> Felipe Solís Barros </t>
  </si>
  <si>
    <t xml:space="preserve"> fsolis@tecintegral.cl</t>
  </si>
  <si>
    <t>TECNOLOGIA Y CONTROL LTDA.</t>
  </si>
  <si>
    <t xml:space="preserve"> Fernando De Mayo Israel</t>
  </si>
  <si>
    <t xml:space="preserve"> 2 2225 3119</t>
  </si>
  <si>
    <t xml:space="preserve"> Florencio García Correa</t>
  </si>
  <si>
    <t>TECNOLOGIAS DE INFORMACION Y SEGURIDAD SPA</t>
  </si>
  <si>
    <t>Asesorías y Servicios en Computación e Informática | Computación: Equipos, Insumos, Accesorios y Servicios Conexos | Redes Computacionales | Sistemas y Aplicaciones Computacionales</t>
  </si>
  <si>
    <t xml:space="preserve"> Luis Galdames Bert </t>
  </si>
  <si>
    <t xml:space="preserve"> lgaldames@infocloud.cl</t>
  </si>
  <si>
    <t xml:space="preserve"> 9 9359 6085    </t>
  </si>
  <si>
    <t>TECNORED S.A.</t>
  </si>
  <si>
    <t>Empresas Constructoras | Equipos de Electricidad o Electrónica Industrial | Instalaciones y Proyectos Eléctricos | Materiales para uso Eléctrico | Medidores | Montajes Industriales</t>
  </si>
  <si>
    <t xml:space="preserve"> Sergio De Paoli Botto</t>
  </si>
  <si>
    <t xml:space="preserve"> 32 245 2503</t>
  </si>
  <si>
    <t xml:space="preserve"> Luis Dadone Sardi </t>
  </si>
  <si>
    <t xml:space="preserve"> Gerente Comercialización de Materiales</t>
  </si>
  <si>
    <t xml:space="preserve"> ldadone@tecnored.cl</t>
  </si>
  <si>
    <t xml:space="preserve"> 32 245 2541    </t>
  </si>
  <si>
    <t xml:space="preserve"> Jaime Tapia Hidalgo </t>
  </si>
  <si>
    <t xml:space="preserve"> Gerente de Operaciones Técnicas</t>
  </si>
  <si>
    <t xml:space="preserve"> jtapia@tecnored.cl</t>
  </si>
  <si>
    <t xml:space="preserve"> 32 245 2525    </t>
  </si>
  <si>
    <t xml:space="preserve"> Fiorella Roncagliolo de la Horra </t>
  </si>
  <si>
    <t xml:space="preserve"> Gerente de Comercialización y Generación de Energía</t>
  </si>
  <si>
    <t xml:space="preserve"> froncagl@tecnored.cl</t>
  </si>
  <si>
    <t xml:space="preserve"> 32 245 3007    </t>
  </si>
  <si>
    <t xml:space="preserve"> Angelo Cortez Torres </t>
  </si>
  <si>
    <t xml:space="preserve"> Gerente de Personas, Administración y Control</t>
  </si>
  <si>
    <t xml:space="preserve"> acortez@tecnored.cl</t>
  </si>
  <si>
    <t xml:space="preserve"> 32 245 2506    </t>
  </si>
  <si>
    <t>TECNOTAMBORES S.A.</t>
  </si>
  <si>
    <t xml:space="preserve"> Juan Pablo Susaeta Jenssen </t>
  </si>
  <si>
    <t xml:space="preserve"> Juan Pablo Lepe Roa </t>
  </si>
  <si>
    <t>TECNOVIAL S.A.</t>
  </si>
  <si>
    <t>Cañerías y Tubos Metálicos | Seguridad Vial, Defensas Camineras de Hierro o Acero</t>
  </si>
  <si>
    <t xml:space="preserve"> Alvaro Alzola Henzi</t>
  </si>
  <si>
    <t xml:space="preserve"> 2 2351 0800</t>
  </si>
  <si>
    <t xml:space="preserve"> Raúl Hott Vázquez </t>
  </si>
  <si>
    <t xml:space="preserve"> 2 2351 0800    </t>
  </si>
  <si>
    <t xml:space="preserve"> Horacio Pinochet Véjar</t>
  </si>
  <si>
    <t xml:space="preserve"> Patricio Moreno Campos</t>
  </si>
  <si>
    <t xml:space="preserve"> 2 2351 0826</t>
  </si>
  <si>
    <t xml:space="preserve"> Carlos Farías Ortiz </t>
  </si>
  <si>
    <t xml:space="preserve"> cfarias@tecnovial.cl</t>
  </si>
  <si>
    <t>TECPROMIN S.A.</t>
  </si>
  <si>
    <t xml:space="preserve"> Patricia Michels Del Río</t>
  </si>
  <si>
    <t xml:space="preserve"> 2 2873 3614</t>
  </si>
  <si>
    <t xml:space="preserve"> Francisco Kaiser </t>
  </si>
  <si>
    <t xml:space="preserve"> Gerente General Tecpromin Perú</t>
  </si>
  <si>
    <t xml:space="preserve"> fkaiser@tecpromin.cl</t>
  </si>
  <si>
    <t xml:space="preserve"> 2 2873 3600    </t>
  </si>
  <si>
    <t xml:space="preserve"> Diego Fernández Villalobos</t>
  </si>
  <si>
    <t xml:space="preserve"> 2 2873 3616</t>
  </si>
  <si>
    <t xml:space="preserve"> Rodrigo Morales Dalton</t>
  </si>
  <si>
    <t xml:space="preserve"> 2 2873 3629</t>
  </si>
  <si>
    <t xml:space="preserve"> Mario Marchetti del Fierro</t>
  </si>
  <si>
    <t xml:space="preserve"> 2 2873 3625</t>
  </si>
  <si>
    <t>TECSIS LTDA.</t>
  </si>
  <si>
    <t>Equipos de Electricidad o Electrónica Industrial | Equipos de Rayos X | Equipos de Respaldo U.P.S. y Reguladores de Voltaje | Importadores y Representantes | Instrumentación y Control Automático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Medidores</t>
  </si>
  <si>
    <t xml:space="preserve"> comercial@tecsis.cl</t>
  </si>
  <si>
    <t xml:space="preserve"> 2 2410 8520    </t>
  </si>
  <si>
    <t xml:space="preserve"> Javier Salinas Kraljevic</t>
  </si>
  <si>
    <t xml:space="preserve"> 2 2410 8520</t>
  </si>
  <si>
    <t>TECVAL S.A.</t>
  </si>
  <si>
    <t>Cañerías y Tubos Metálicos | Fittings de Acero Inoxidable | Importadores y Representantes | Válvulas</t>
  </si>
  <si>
    <t xml:space="preserve"> Ernesto Joerger Edwards </t>
  </si>
  <si>
    <t xml:space="preserve"> gerencia@tecval.cl</t>
  </si>
  <si>
    <t xml:space="preserve"> 2 2411 6100    </t>
  </si>
  <si>
    <t xml:space="preserve"> Marcelo Mardones Drapela </t>
  </si>
  <si>
    <t xml:space="preserve"> mmardones@tecval.cl</t>
  </si>
  <si>
    <t xml:space="preserve"> Julio Salviat Molina</t>
  </si>
  <si>
    <t xml:space="preserve"> 2 2411 6100</t>
  </si>
  <si>
    <t xml:space="preserve"> Ernesto Joerger Errázuriz </t>
  </si>
  <si>
    <t xml:space="preserve"> ejoerger@tecval.cl</t>
  </si>
  <si>
    <t xml:space="preserve"> Simón Silva Rubio</t>
  </si>
  <si>
    <t>TEGA INDUSTRIES CHILE SPA</t>
  </si>
  <si>
    <t>Artículos de Goma, Caucho y Similares | Artículos de Plástico para Minería y Construcción | Cañerías y Tubos Metálicos | Equipos de Procesamiento de Minerales | Maquinaria, Equipos, Accesorios, Repuestos y Suministros para la Minería | Revestimientos Plásticos, Vinílicos y Caucho | Servicios, Productos e Insumos para la Minería</t>
  </si>
  <si>
    <t xml:space="preserve"> Juan Bustamente Hernández </t>
  </si>
  <si>
    <t xml:space="preserve"> juan.bustamente@tegaindustries.cl</t>
  </si>
  <si>
    <t xml:space="preserve"> 2 2484 8300    </t>
  </si>
  <si>
    <t xml:space="preserve"> Manish Manwani </t>
  </si>
  <si>
    <t xml:space="preserve"> manish.manwani@tegaindustries.cl</t>
  </si>
  <si>
    <t xml:space="preserve"> 9 6637 4683    </t>
  </si>
  <si>
    <t xml:space="preserve"> Sudhanshu Baghel </t>
  </si>
  <si>
    <t xml:space="preserve"> Gerente Comercial y de Compras</t>
  </si>
  <si>
    <t xml:space="preserve"> sudhanshu.baghel@tegaindustries.cl</t>
  </si>
  <si>
    <t xml:space="preserve"> 9 3442 3536    </t>
  </si>
  <si>
    <t>TEHMCO S.A.</t>
  </si>
  <si>
    <t>Cañerías y Tubos de PVC, Plástico | Fitting Plásticos, PVC | Revestimientos | Ventanas de P.V.C., Fabricación e Instalación</t>
  </si>
  <si>
    <t xml:space="preserve"> Leonel Castro Gómez </t>
  </si>
  <si>
    <t xml:space="preserve"> lcastro@tehmco.cl</t>
  </si>
  <si>
    <t xml:space="preserve"> 2 2589 2804    </t>
  </si>
  <si>
    <t xml:space="preserve"> Eduardo Castro Gómez </t>
  </si>
  <si>
    <t xml:space="preserve"> gtecnica@tehmco.cl</t>
  </si>
  <si>
    <t xml:space="preserve"> Cristian Merino Daza</t>
  </si>
  <si>
    <t xml:space="preserve"> 2 2589 2804</t>
  </si>
  <si>
    <t xml:space="preserve"> Jaime Molina Iriarte</t>
  </si>
  <si>
    <t>TEIXIDO SOCIEDAD LTDA.</t>
  </si>
  <si>
    <t xml:space="preserve"> María Cristina Teixidó Oliú </t>
  </si>
  <si>
    <t xml:space="preserve"> mcteixido@teixido.cl</t>
  </si>
  <si>
    <t xml:space="preserve"> 2 2521 3611    </t>
  </si>
  <si>
    <t xml:space="preserve"> Giannina Naturalli Teixidó </t>
  </si>
  <si>
    <t xml:space="preserve"> gnaturalli@teixido.cl</t>
  </si>
  <si>
    <t xml:space="preserve"> 2 2521 2779    </t>
  </si>
  <si>
    <t>TEJIDOS COVENTRY</t>
  </si>
  <si>
    <t xml:space="preserve"> Roberto Massuh Aleuanlli </t>
  </si>
  <si>
    <t xml:space="preserve"> 2 2223 5751    </t>
  </si>
  <si>
    <t>TEJIDOS GRISSU S.A.</t>
  </si>
  <si>
    <t xml:space="preserve"> José Aguiló Cordero </t>
  </si>
  <si>
    <t xml:space="preserve"> gerencia@cachemirasss.cl</t>
  </si>
  <si>
    <t xml:space="preserve"> 2 2432 8700    </t>
  </si>
  <si>
    <t xml:space="preserve"> Matías Spencer Aguiló </t>
  </si>
  <si>
    <t xml:space="preserve"> administracion@cachemirasss.cl</t>
  </si>
  <si>
    <t>TEJIDOS HELEN JADUE</t>
  </si>
  <si>
    <t xml:space="preserve"> Elías Mario Jadue Salvador </t>
  </si>
  <si>
    <t xml:space="preserve"> 2 2777 5211    </t>
  </si>
  <si>
    <t>TEJIDOS SAILOR</t>
  </si>
  <si>
    <t>Ropa Infantil | Ropa Interior</t>
  </si>
  <si>
    <t xml:space="preserve"> Antonio Laso Iturriaga</t>
  </si>
  <si>
    <t xml:space="preserve"> 2 2772 6168</t>
  </si>
  <si>
    <t xml:space="preserve"> Luis Enrique Díaz Aguilar </t>
  </si>
  <si>
    <t xml:space="preserve"> 2 2772 6168    </t>
  </si>
  <si>
    <t>TEJIDOS TIPY TOWN LTDA.</t>
  </si>
  <si>
    <t xml:space="preserve"> Carlos Barros Salinas</t>
  </si>
  <si>
    <t xml:space="preserve"> 2 2732 6350</t>
  </si>
  <si>
    <t xml:space="preserve"> Marcelo Cabezas Jara</t>
  </si>
  <si>
    <t xml:space="preserve"> José González Tamayo </t>
  </si>
  <si>
    <t xml:space="preserve"> jgonzalez@tipytown.cl</t>
  </si>
  <si>
    <t xml:space="preserve"> 2 2732 6350    </t>
  </si>
  <si>
    <t xml:space="preserve"> Jorge Olivares García </t>
  </si>
  <si>
    <t xml:space="preserve"> jorgeolivares@tipytown.cl</t>
  </si>
  <si>
    <t>TEJIDOS TRENZATEX LTDA.</t>
  </si>
  <si>
    <t xml:space="preserve"> 2 2756 7800</t>
  </si>
  <si>
    <t xml:space="preserve"> Marco Antonio Selman Molina </t>
  </si>
  <si>
    <t xml:space="preserve"> mselman@manquehue.net</t>
  </si>
  <si>
    <t xml:space="preserve"> 2 2756 7800    </t>
  </si>
  <si>
    <t xml:space="preserve"> Verónica Alvarado Huerta</t>
  </si>
  <si>
    <t xml:space="preserve"> Francisca Selman Groenteman </t>
  </si>
  <si>
    <t xml:space="preserve"> trenzatex@gmail.com</t>
  </si>
  <si>
    <t>TEJIDOS YORDALL</t>
  </si>
  <si>
    <t>Hilados y Tejidos | Ropa y Uniformes de Trabajo | Telas en General</t>
  </si>
  <si>
    <t xml:space="preserve"> Giampaolo Guidugli Giorgi </t>
  </si>
  <si>
    <t xml:space="preserve"> info@yordall.cl</t>
  </si>
  <si>
    <t xml:space="preserve"> 2 2204 0122    </t>
  </si>
  <si>
    <t xml:space="preserve"> Rodrigo Ramírez Marchant </t>
  </si>
  <si>
    <t xml:space="preserve"> Paola Guidugli Marchant </t>
  </si>
  <si>
    <t xml:space="preserve"> Gerente de Ventas y Personal</t>
  </si>
  <si>
    <t>TEKA CHILE S.A.</t>
  </si>
  <si>
    <t>Artículos Eléctricos, Electrónicos y Electrodomésticos | Importadores y Representantes | Lavaplatos de Acero Inoxidable | Menaje, Línea Blanca y Electrodomésticos</t>
  </si>
  <si>
    <t xml:space="preserve"> Heinrich Keller Carvajal </t>
  </si>
  <si>
    <t xml:space="preserve"> hkeller@teka.cl</t>
  </si>
  <si>
    <t xml:space="preserve"> 2 2438 6000    </t>
  </si>
  <si>
    <t xml:space="preserve"> Jean Claude Idieder </t>
  </si>
  <si>
    <t xml:space="preserve"> jidieder@teka.cl</t>
  </si>
  <si>
    <t xml:space="preserve"> Karla Grego Gacitúa</t>
  </si>
  <si>
    <t xml:space="preserve"> 2 2438 6000</t>
  </si>
  <si>
    <t xml:space="preserve"> Iván Acuña Iturriaga </t>
  </si>
  <si>
    <t xml:space="preserve"> Brand Manager</t>
  </si>
  <si>
    <t xml:space="preserve"> iacuna@teka.cl</t>
  </si>
  <si>
    <t>TEKKROM LTDA.</t>
  </si>
  <si>
    <t>Calendarios | Desarrollo BIM (Building Information Modeling) | Diseño Gráfico y Publicitario | Editoriales | Encuadernación | Etiquetas Autoadhesivas | Fotografía Publicitaria | Gigantografías | Grabado e Impresión de CD/DVD | Imprentas | Impresos Autoadhesivos | Impresos Publicitarios, Impresos Digitales | Plotters o Graficadores | Servicios de Fotocopias y Otros Servicios de Reproducción | Tarjetas de Crédito, Débito, Identificación y Similares</t>
  </si>
  <si>
    <t xml:space="preserve"> Luis Guillermo Azócar Tapia </t>
  </si>
  <si>
    <t xml:space="preserve"> Gerente General - Adquisiciones</t>
  </si>
  <si>
    <t xml:space="preserve"> luis@tekkrom.cl</t>
  </si>
  <si>
    <t xml:space="preserve"> 2 2353 2900    </t>
  </si>
  <si>
    <t xml:space="preserve"> Luis Guillermo Azócar González </t>
  </si>
  <si>
    <t xml:space="preserve"> Gerente Comercial - Desarrollo de Nuevos Proyectos</t>
  </si>
  <si>
    <t xml:space="preserve"> gazocar@tekkrom.cl</t>
  </si>
  <si>
    <t xml:space="preserve"> Juan Olave Beltrán</t>
  </si>
  <si>
    <t xml:space="preserve"> 2 2353 2900</t>
  </si>
  <si>
    <t xml:space="preserve"> Jorge Oyarzún Tapia </t>
  </si>
  <si>
    <t xml:space="preserve"> joyarzun@tekkrom.cl</t>
  </si>
  <si>
    <t xml:space="preserve"> Luis Vásquez Ordenes</t>
  </si>
  <si>
    <t xml:space="preserve"> 2 2353 2914</t>
  </si>
  <si>
    <t>TEKNOFAS S.A.</t>
  </si>
  <si>
    <t>Sobres | Tacos Publicitarios</t>
  </si>
  <si>
    <t xml:space="preserve"> Darío Osorio Moraga</t>
  </si>
  <si>
    <t xml:space="preserve"> 2 2556 1128</t>
  </si>
  <si>
    <t xml:space="preserve"> Carolina Gómez Segura </t>
  </si>
  <si>
    <t xml:space="preserve"> cgomez@teknofas.cl</t>
  </si>
  <si>
    <t xml:space="preserve"> 2 2556 1128    </t>
  </si>
  <si>
    <t xml:space="preserve"> Luis Eguiluz Carrasco</t>
  </si>
  <si>
    <t xml:space="preserve"> Ruth Beltrán Román</t>
  </si>
  <si>
    <t>TEKNOS CHILE S.A.</t>
  </si>
  <si>
    <t xml:space="preserve"> Francisco Ivandic Silva </t>
  </si>
  <si>
    <t xml:space="preserve"> francisco.ivandic@acantoteknos.com</t>
  </si>
  <si>
    <t>TEL Y DATA</t>
  </si>
  <si>
    <t xml:space="preserve"> Paulina Poblete Aravena </t>
  </si>
  <si>
    <t xml:space="preserve"> 41 224 0022    </t>
  </si>
  <si>
    <t>TELECHEQUE INFORMACION Y GESTION S.A.</t>
  </si>
  <si>
    <t>Cobranzas, Recaudaciones, Servicios de | Informes Comerciales Nacionales e Internacionales | Internet: Proveedores, Páginas Web (Creación, Gestión, Mantención) y Servicios | Protectoras y Garantizadoras de Cheques | Verificación de Cheques</t>
  </si>
  <si>
    <t xml:space="preserve"> Felipe Espínola De la Vega</t>
  </si>
  <si>
    <t xml:space="preserve"> 2 2342 7500</t>
  </si>
  <si>
    <t xml:space="preserve"> Cristian Krutmeyer Giugliano </t>
  </si>
  <si>
    <t xml:space="preserve"> ckrutmeyer@telecheque.cl</t>
  </si>
  <si>
    <t xml:space="preserve"> 2 2342 7500    </t>
  </si>
  <si>
    <t xml:space="preserve"> David Lara Angulo </t>
  </si>
  <si>
    <t xml:space="preserve"> dlara@telecheque.cl</t>
  </si>
  <si>
    <t xml:space="preserve"> Gonzalo Ponce Ponce</t>
  </si>
  <si>
    <t>TELECOMUNICACIONES ALEMANAS SPA</t>
  </si>
  <si>
    <t xml:space="preserve"> Wolfgang Ulbrich Pocas </t>
  </si>
  <si>
    <t xml:space="preserve"> wulbrich@tca.cl</t>
  </si>
  <si>
    <t xml:space="preserve"> 2 2585 4444    </t>
  </si>
  <si>
    <t>TELECOMUNICACIONES Y SERVICIOS CONOSUR LTDA.</t>
  </si>
  <si>
    <t xml:space="preserve"> Alfredo Elías Olivares </t>
  </si>
  <si>
    <t xml:space="preserve"> alfredo.elias@telconsur.com</t>
  </si>
  <si>
    <t xml:space="preserve"> 2 2707 6800    </t>
  </si>
  <si>
    <t xml:space="preserve"> Alejandro Rodríguez Cortez </t>
  </si>
  <si>
    <t xml:space="preserve"> alejandro.rodriguez@telconsur.com</t>
  </si>
  <si>
    <t xml:space="preserve"> 2 2707 6828    </t>
  </si>
  <si>
    <t xml:space="preserve"> Ricardo Pérez Vega </t>
  </si>
  <si>
    <t xml:space="preserve"> ricardo.perez@telconsur.com</t>
  </si>
  <si>
    <t xml:space="preserve"> 2 2707 6869    </t>
  </si>
  <si>
    <t>TELECTRONIC SPA</t>
  </si>
  <si>
    <t>Call Center (Centro de llamados) | Comunicaciones Telefónicas | Equipos para Transmisión y Captura de Datos | Equipos Telefónicos y de Comunicación Interna | Telecomunicaciones (Asesorías y Capacitación) | Telecomunicaciones y Radiocomunicaciones</t>
  </si>
  <si>
    <t xml:space="preserve"> Jaime Donoso Saldivia </t>
  </si>
  <si>
    <t xml:space="preserve"> Director / Gerente General de Perú</t>
  </si>
  <si>
    <t xml:space="preserve"> jaime.donoso@telectronic.com</t>
  </si>
  <si>
    <t xml:space="preserve"> 2 2340 3600    </t>
  </si>
  <si>
    <t xml:space="preserve"> Iván Tapia Cifuentes </t>
  </si>
  <si>
    <t xml:space="preserve"> Director / Gerente Comercial y Gerente General en Chile</t>
  </si>
  <si>
    <t xml:space="preserve"> ivan.tapia@telectronic.com</t>
  </si>
  <si>
    <t xml:space="preserve"> Jacqueline Donoso Barrera </t>
  </si>
  <si>
    <t xml:space="preserve"> Directora / Gerente de Recursos Humanos</t>
  </si>
  <si>
    <t xml:space="preserve"> jacqueline.donoso@telectronic.com</t>
  </si>
  <si>
    <t xml:space="preserve"> Winston Canales Avila </t>
  </si>
  <si>
    <t xml:space="preserve"> Contador General - Gerencia de Finanzas</t>
  </si>
  <si>
    <t xml:space="preserve"> winston.canales@telectronic.com</t>
  </si>
  <si>
    <t>TELEFONICA DEL SUR S.A.</t>
  </si>
  <si>
    <t xml:space="preserve"> Juan Manuel Casanueva Préndez </t>
  </si>
  <si>
    <t xml:space="preserve"> sofiav@grupogtd.com</t>
  </si>
  <si>
    <t xml:space="preserve"> Carlos José Casanueva de Landa </t>
  </si>
  <si>
    <t xml:space="preserve"> acasanueva@grupogtd.com</t>
  </si>
  <si>
    <t xml:space="preserve"> Francisco Cerda Moreno </t>
  </si>
  <si>
    <t xml:space="preserve"> fcerda@tw.cl</t>
  </si>
  <si>
    <t xml:space="preserve"> cristian.eyzaguirre@southandes.com</t>
  </si>
  <si>
    <t xml:space="preserve"> Fernando Soro Korn </t>
  </si>
  <si>
    <t xml:space="preserve"> fernando.soro@icloud.com</t>
  </si>
  <si>
    <t xml:space="preserve"> Francisco Javier Israel López </t>
  </si>
  <si>
    <t xml:space="preserve"> maxisrael@gmail.com</t>
  </si>
  <si>
    <t xml:space="preserve"> hernan.rodriguez.wilson@gmail.com</t>
  </si>
  <si>
    <t xml:space="preserve"> Fernando Gana Barroilhet </t>
  </si>
  <si>
    <t xml:space="preserve"> Gerente General Gtd</t>
  </si>
  <si>
    <t xml:space="preserve"> Maritza Higueras Ferreira </t>
  </si>
  <si>
    <t xml:space="preserve"> Gerente Gtd Zona Sur</t>
  </si>
  <si>
    <t xml:space="preserve"> maritza.higueras@grupogtd.com</t>
  </si>
  <si>
    <t xml:space="preserve"> 63 222 3220    </t>
  </si>
  <si>
    <t>TELEMARKETING CHILE</t>
  </si>
  <si>
    <t>Servicios y Procesamiento de Datos | Telemarketing</t>
  </si>
  <si>
    <t xml:space="preserve"> Margarita Fierro Marqueze </t>
  </si>
  <si>
    <t xml:space="preserve"> mfierro@telemarketingchile.com</t>
  </si>
  <si>
    <t xml:space="preserve"> 2 3259 5555    </t>
  </si>
  <si>
    <t>TELEVISION NACIONAL DE CHILE</t>
  </si>
  <si>
    <t>Canales de Televisión, TV por Cable, Medios Digitales | Producción de Audiovisuales y Cine Publicitario | Productoras de Cine, Televisión, Video y Otros Audiovisuales</t>
  </si>
  <si>
    <t xml:space="preserve"> Bruno Baranda Ferrán</t>
  </si>
  <si>
    <t xml:space="preserve"> 2 2707 7150</t>
  </si>
  <si>
    <t xml:space="preserve"> Francisco Guijón Errázuriz </t>
  </si>
  <si>
    <t xml:space="preserve"> sandra.pino@tvn.cl</t>
  </si>
  <si>
    <t xml:space="preserve"> 2 2707 7100    </t>
  </si>
  <si>
    <t xml:space="preserve"> Marcela Abusleme Ramos </t>
  </si>
  <si>
    <t xml:space="preserve"> Directora de Prensa</t>
  </si>
  <si>
    <t xml:space="preserve"> gilda.vergara@tvn.cl</t>
  </si>
  <si>
    <t xml:space="preserve"> 2 2707 7301    </t>
  </si>
  <si>
    <t>TELXIUS CABLE CHILE S.A.</t>
  </si>
  <si>
    <t xml:space="preserve"> Marcelo Fabio Araya Cortez </t>
  </si>
  <si>
    <t xml:space="preserve"> marcelo.arayacortez@telefonica.com</t>
  </si>
  <si>
    <t xml:space="preserve"> 2 2691 2456    </t>
  </si>
  <si>
    <t>TEMAC S.A.</t>
  </si>
  <si>
    <t>Bombas Industriales | Equipos de Aire Comprimido | Importadores y Representantes | Maquinaria, Equipos, Accesorios, Repuestos y Suministros para la Minería | Productos Químicos para el Tratamiento de Agua y Combustibles | Válvulas</t>
  </si>
  <si>
    <t xml:space="preserve"> Carlos Prieto Cánepa </t>
  </si>
  <si>
    <t xml:space="preserve"> cprieto@temac.cl</t>
  </si>
  <si>
    <t xml:space="preserve"> 2 2335 9901    </t>
  </si>
  <si>
    <t xml:space="preserve"> Fernando Prieto Cánepa </t>
  </si>
  <si>
    <t xml:space="preserve"> fprieto@temac.cl</t>
  </si>
  <si>
    <t xml:space="preserve"> Paula Valencia Aránguiz </t>
  </si>
  <si>
    <t xml:space="preserve"> pvalencia@temac.cl</t>
  </si>
  <si>
    <t>TENERIA BAS S.A.</t>
  </si>
  <si>
    <t xml:space="preserve"> Miguel Bas González </t>
  </si>
  <si>
    <t xml:space="preserve"> miguelbas@entelchile.net</t>
  </si>
  <si>
    <t xml:space="preserve"> 2 2856 9200    </t>
  </si>
  <si>
    <t xml:space="preserve"> Fernando Bas González </t>
  </si>
  <si>
    <t xml:space="preserve"> ventas@curtibas.cl</t>
  </si>
  <si>
    <t xml:space="preserve"> José San Martín Gutiérrez </t>
  </si>
  <si>
    <t xml:space="preserve"> jsanmartin@curtibas.cl</t>
  </si>
  <si>
    <t>TENOVA CHILE SPA - EMPRESAS RELACIONADAS: TAKRAF, DELKOR, BATEMAN TECHNOLOGIES</t>
  </si>
  <si>
    <t>Asesorías Técnicas | Cintas Transportadoras | Correas Industriales y Transportadoras | Empresas de Ingeniería y Obras Civiles | Equipos de Procesamiento de Minerales | Equipos y Sistemas de Transporte de Materiales y sus Componentes (Poleas, Polines, Rodillos) | Exportaciones | Importadores y Representantes | Laboratorio de Análisis | Maquinaria, Equipos, Accesorios, Repuestos y Suministros para la Minería | Maquinaria, Equipos, Accesorios, Repuestos y Suministros para Tratamiento de Efluentes Líquidos o Ag | Servicios de Ingeniería, Obras Civiles y Construcción | Servicios, Productos e Insumos para la Minería</t>
  </si>
  <si>
    <t xml:space="preserve"> Christian Cavagnaro Michell </t>
  </si>
  <si>
    <t xml:space="preserve"> Gerente General /  Sales &amp; Commercial Manager</t>
  </si>
  <si>
    <t xml:space="preserve"> christian.cavagnaro@tenova.com</t>
  </si>
  <si>
    <t xml:space="preserve"> 2 2398 3000    </t>
  </si>
  <si>
    <t xml:space="preserve"> Marcelo Navarro </t>
  </si>
  <si>
    <t xml:space="preserve"> Gerente Ejecución de Proyectos</t>
  </si>
  <si>
    <t xml:space="preserve"> marcelo.navarro@tenova.com</t>
  </si>
  <si>
    <t xml:space="preserve"> Alexandre Pimentel </t>
  </si>
  <si>
    <t xml:space="preserve"> alexandre.pimentel@tenova.com</t>
  </si>
  <si>
    <t xml:space="preserve"> Daniela Madrid Artigas </t>
  </si>
  <si>
    <t xml:space="preserve"> daniela.madrid@tenova.com</t>
  </si>
  <si>
    <t xml:space="preserve"> Julio Agürto Mursell </t>
  </si>
  <si>
    <t xml:space="preserve"> julio.agurto@tenova.com</t>
  </si>
  <si>
    <t>TERADATA CHILE TECNOLOGIAS DE INFORMACION LTDA.</t>
  </si>
  <si>
    <t>Asesorías y Servicios en Computación e Informática | Computación: Equipos, Insumos, Accesorios y Servicios Conexos | Sistemas y Aplicaciones Computacionales | Software</t>
  </si>
  <si>
    <t xml:space="preserve"> Juan Pablo do Carmo </t>
  </si>
  <si>
    <t xml:space="preserve"> juan.docarmo@teradata.com</t>
  </si>
  <si>
    <t xml:space="preserve"> 2 2862 9800    </t>
  </si>
  <si>
    <t xml:space="preserve"> Carlos Andrés Nelson </t>
  </si>
  <si>
    <t xml:space="preserve"> EDC Director Consulting</t>
  </si>
  <si>
    <t xml:space="preserve"> carlos.nelson@teradata.com</t>
  </si>
  <si>
    <t>TERCIADOS Y ELABORACION DE MADERAS S.A.</t>
  </si>
  <si>
    <t xml:space="preserve"> ventas@temsa.cl</t>
  </si>
  <si>
    <t xml:space="preserve"> Waldo Román Gallardo </t>
  </si>
  <si>
    <t>TERMAS DE PANIMAVIDA</t>
  </si>
  <si>
    <t xml:space="preserve"> Roberto Movillo Céspedes </t>
  </si>
  <si>
    <t xml:space="preserve"> rmovillo@termasdepanimavida.cl</t>
  </si>
  <si>
    <t xml:space="preserve"> 73 221 1743    </t>
  </si>
  <si>
    <t xml:space="preserve"> Lorena Movillo Torres </t>
  </si>
  <si>
    <t xml:space="preserve"> eventos1@termasdepanimavida.cl</t>
  </si>
  <si>
    <t>TERMAS DE PUYEHUE S.A.</t>
  </si>
  <si>
    <t xml:space="preserve"> Camilo Labbe Peñafiel </t>
  </si>
  <si>
    <t xml:space="preserve"> María Isabel Marín Ithurbisky </t>
  </si>
  <si>
    <t xml:space="preserve"> Loretta Moreira Vargas </t>
  </si>
  <si>
    <t>TERMAS DE QUINAMAVIDA</t>
  </si>
  <si>
    <t xml:space="preserve"> Alonso Aillón Flores </t>
  </si>
  <si>
    <t xml:space="preserve"> administracion@termasdequinamavida.cl</t>
  </si>
  <si>
    <t xml:space="preserve"> 73 262 7100    </t>
  </si>
  <si>
    <t>TERMIKA S.A. INGENERIA Y MONTAJE</t>
  </si>
  <si>
    <t xml:space="preserve"> Federico Fernández Valle </t>
  </si>
  <si>
    <t xml:space="preserve"> federico.fernandezvalle@engie.com</t>
  </si>
  <si>
    <t xml:space="preserve"> Francisco Rademacher Moya </t>
  </si>
  <si>
    <t xml:space="preserve"> Gerente Termika S.A. Ingenieria y Montaje</t>
  </si>
  <si>
    <t xml:space="preserve"> francisco.rademacher@engie.com</t>
  </si>
  <si>
    <t xml:space="preserve"> Eduardo Troncoso Munnier</t>
  </si>
  <si>
    <t xml:space="preserve"> 2 2499 8300</t>
  </si>
  <si>
    <t>TERMINAL PACIFICO SUR VALPARAISO S.A.</t>
  </si>
  <si>
    <t xml:space="preserve"> Oliver Weinreich Román </t>
  </si>
  <si>
    <t xml:space="preserve"> oweinreich@tpsv.cl</t>
  </si>
  <si>
    <t xml:space="preserve"> 32 227 5800    </t>
  </si>
  <si>
    <t xml:space="preserve"> Gabriel Tumani Karmy</t>
  </si>
  <si>
    <t xml:space="preserve"> 32 227 5800</t>
  </si>
  <si>
    <t xml:space="preserve"> Rodrigo Cabrera Einersen </t>
  </si>
  <si>
    <t xml:space="preserve"> racabrera@tpsv.cl</t>
  </si>
  <si>
    <t xml:space="preserve"> Loreto Giacaman von der Weth </t>
  </si>
  <si>
    <t xml:space="preserve"> lgiacaman@tpsv.cl</t>
  </si>
  <si>
    <t xml:space="preserve"> Camilo Jobet Weisser</t>
  </si>
  <si>
    <t>TERMINAL PUERTO ARICA S.A.</t>
  </si>
  <si>
    <t xml:space="preserve"> 58 220 2000</t>
  </si>
  <si>
    <t xml:space="preserve"> Hernán Gómez Cisternas </t>
  </si>
  <si>
    <t xml:space="preserve"> 58 220 2000    </t>
  </si>
  <si>
    <t xml:space="preserve"> Pablo Yhnen De la Fuente </t>
  </si>
  <si>
    <t xml:space="preserve"> Richard von Appen Lahres </t>
  </si>
  <si>
    <t xml:space="preserve"> Diego Bulnes Valdés </t>
  </si>
  <si>
    <t xml:space="preserve"> dbulnes@tpa.cl</t>
  </si>
  <si>
    <t xml:space="preserve"> 58 220 2011    </t>
  </si>
  <si>
    <t xml:space="preserve"> Sergio Rubén Figueroa Viné </t>
  </si>
  <si>
    <t xml:space="preserve"> sfigueroa@tpa.cl</t>
  </si>
  <si>
    <t xml:space="preserve"> Francisco Javier Godoy Zamora </t>
  </si>
  <si>
    <t xml:space="preserve"> fgodoy@tpa.cl</t>
  </si>
  <si>
    <t xml:space="preserve"> 58 220 2072    </t>
  </si>
  <si>
    <t xml:space="preserve"> Hermann Gratzl Haussmann </t>
  </si>
  <si>
    <t xml:space="preserve"> hgratzl@tpa.cl</t>
  </si>
  <si>
    <t xml:space="preserve"> 58 220 2036    </t>
  </si>
  <si>
    <t>TERMOACUSTIC S.A.</t>
  </si>
  <si>
    <t xml:space="preserve"> Roberto Andrés Romeny Besser</t>
  </si>
  <si>
    <t xml:space="preserve"> 64 224 0310</t>
  </si>
  <si>
    <t xml:space="preserve"> Cristian Mauricio Del Valle Bellagamba </t>
  </si>
  <si>
    <t xml:space="preserve"> cdelvalle@termoacustic.cl</t>
  </si>
  <si>
    <t xml:space="preserve"> 64 224 0310    </t>
  </si>
  <si>
    <t xml:space="preserve"> Andrea Romeny Besser </t>
  </si>
  <si>
    <t xml:space="preserve"> andrearomeny@termoacustic.cl</t>
  </si>
  <si>
    <t xml:space="preserve"> Alejandra Ovando Ovando </t>
  </si>
  <si>
    <t xml:space="preserve"> aovando@termoacustic.cl</t>
  </si>
  <si>
    <t xml:space="preserve"> Mónica Valeria Romero Díaz</t>
  </si>
  <si>
    <t xml:space="preserve"> 64 220 6814</t>
  </si>
  <si>
    <t>TERMODINAMICA LIMITADA</t>
  </si>
  <si>
    <t>Importadores y Representantes | Instrumentación y Control Automático | Válvulas</t>
  </si>
  <si>
    <t xml:space="preserve"> Daniela Lima Donato </t>
  </si>
  <si>
    <t xml:space="preserve"> ddonato@termodinamica.cl</t>
  </si>
  <si>
    <t xml:space="preserve"> 2 2270 9700    </t>
  </si>
  <si>
    <t xml:space="preserve"> Jesús Colmenarez Argüello </t>
  </si>
  <si>
    <t xml:space="preserve"> jesus.colmenarez@termodinamica.cl</t>
  </si>
  <si>
    <t xml:space="preserve"> Carolina Ríos Hernández </t>
  </si>
  <si>
    <t xml:space="preserve"> carolina.rios@termodinamica.cl</t>
  </si>
  <si>
    <t xml:space="preserve"> Pilar Urrutia Bravo </t>
  </si>
  <si>
    <t xml:space="preserve"> pilar.urrutia@termodinamica.cl</t>
  </si>
  <si>
    <t>TERMOFRIO LTDA.</t>
  </si>
  <si>
    <t>Calefacción | Equipos de Aire Acondicionado | Equipos, Accesorios y Sistemas de Refrigeración Industrial y Comercial</t>
  </si>
  <si>
    <t xml:space="preserve"> Cristián Grohnert Mackenna </t>
  </si>
  <si>
    <t xml:space="preserve"> tf@termofrio.cl</t>
  </si>
  <si>
    <t xml:space="preserve"> 2 2599 0838    </t>
  </si>
  <si>
    <t xml:space="preserve"> Víctor Hugo Bravo Martínez </t>
  </si>
  <si>
    <t xml:space="preserve"> vbravo@termofrio.cl</t>
  </si>
  <si>
    <t xml:space="preserve"> 2 2599 0820    </t>
  </si>
  <si>
    <t>TERQUIM S.A.</t>
  </si>
  <si>
    <t xml:space="preserve"> 35 221 1050    </t>
  </si>
  <si>
    <t xml:space="preserve"> René Díaz Contreras </t>
  </si>
  <si>
    <t xml:space="preserve"> Director Desarrollo de Negocios</t>
  </si>
  <si>
    <t xml:space="preserve"> rene.diaz@odfjellterminals.cl</t>
  </si>
  <si>
    <t xml:space="preserve"> Elo Andersen </t>
  </si>
  <si>
    <t xml:space="preserve"> elo.andersen@odfjellterminals.cl</t>
  </si>
  <si>
    <t xml:space="preserve"> Claudio Aguilera Rojas </t>
  </si>
  <si>
    <t xml:space="preserve"> Gerente de Terminales</t>
  </si>
  <si>
    <t xml:space="preserve"> claudio.aguilera@odfjellterminals.cl</t>
  </si>
  <si>
    <t>TERRA SERVICE S.A.</t>
  </si>
  <si>
    <t xml:space="preserve"> Raúl Dagnino Elissetche</t>
  </si>
  <si>
    <t xml:space="preserve"> 2 2714 2100</t>
  </si>
  <si>
    <t xml:space="preserve"> Héctor Chávez Contreras </t>
  </si>
  <si>
    <t xml:space="preserve"> hector.chavez@terraservice.cl</t>
  </si>
  <si>
    <t xml:space="preserve"> 2 2714 2100    </t>
  </si>
  <si>
    <t xml:space="preserve"> Enoc Avilandez Camaño</t>
  </si>
  <si>
    <t xml:space="preserve"> 52 235 0405</t>
  </si>
  <si>
    <t>TERRAMATER S.A.</t>
  </si>
  <si>
    <t>Aceites y Grasas Vegetales y Animales | Exportaciones | Frutas, Hortalizas, Legumbres, Frescas, Secas y Deshidratadas | Vinos, Sidras y Espumantes</t>
  </si>
  <si>
    <t xml:space="preserve"> Alfredo Schiappacasse C.</t>
  </si>
  <si>
    <t xml:space="preserve"> 2 2438 0000</t>
  </si>
  <si>
    <t xml:space="preserve"> Catherine Wevar </t>
  </si>
  <si>
    <t xml:space="preserve"> cwevar@terramater.cl</t>
  </si>
  <si>
    <t xml:space="preserve"> 2 2438 0000    </t>
  </si>
  <si>
    <t xml:space="preserve"> Diego David Tortello Schuwirth </t>
  </si>
  <si>
    <t xml:space="preserve"> diego.tortello@terramater.cl</t>
  </si>
  <si>
    <t xml:space="preserve"> Andrés Guarachi </t>
  </si>
  <si>
    <t xml:space="preserve"> export@terramater.cl</t>
  </si>
  <si>
    <t xml:space="preserve"> 2 2438 0124    </t>
  </si>
  <si>
    <t xml:space="preserve"> Tomás Mc Donough </t>
  </si>
  <si>
    <t xml:space="preserve"> Gerente de Exportaciones de Frutas</t>
  </si>
  <si>
    <t xml:space="preserve"> export@millaman.cl</t>
  </si>
  <si>
    <t>TERRAWELD LTDA.</t>
  </si>
  <si>
    <t xml:space="preserve"> Ingrid Gutiérrez </t>
  </si>
  <si>
    <t xml:space="preserve"> igutierrez@terraweld.cl</t>
  </si>
  <si>
    <t xml:space="preserve"> 2 2539 2020    </t>
  </si>
  <si>
    <t xml:space="preserve"> Rafael Salas </t>
  </si>
  <si>
    <t xml:space="preserve"> info@terraweld.cl</t>
  </si>
  <si>
    <t>TERSAINOX SPA</t>
  </si>
  <si>
    <t xml:space="preserve"> David Nicolás Costa Lagos</t>
  </si>
  <si>
    <t xml:space="preserve"> 2 2394 1000</t>
  </si>
  <si>
    <t xml:space="preserve"> Francisco Javier Costa Lagos </t>
  </si>
  <si>
    <t xml:space="preserve"> ventas@tersainox.com</t>
  </si>
  <si>
    <t xml:space="preserve"> 2 2394 1000    </t>
  </si>
  <si>
    <t xml:space="preserve"> Orlando Salinas Sepúlveda </t>
  </si>
  <si>
    <t xml:space="preserve"> osalinas@tersainox.com</t>
  </si>
  <si>
    <t xml:space="preserve"> Eduardo Dionisio Brunetti Gómez </t>
  </si>
  <si>
    <t xml:space="preserve"> ebrunetti@tersainox.com</t>
  </si>
  <si>
    <t xml:space="preserve"> José Salinas Hernández </t>
  </si>
  <si>
    <t xml:space="preserve"> jsalinas@tersainox.com</t>
  </si>
  <si>
    <t xml:space="preserve"> 2 2394 1018    </t>
  </si>
  <si>
    <t>TESAM CHILE S.A. (TESACOM)</t>
  </si>
  <si>
    <t xml:space="preserve"> Daniel Malaiu </t>
  </si>
  <si>
    <t xml:space="preserve"> dmalaiu@tesacom.net</t>
  </si>
  <si>
    <t xml:space="preserve"> 2 2211 2667    </t>
  </si>
  <si>
    <t xml:space="preserve"> Rossana Rojas Vargas </t>
  </si>
  <si>
    <t xml:space="preserve"> rrojas@tesacom.net</t>
  </si>
  <si>
    <t>TESORERIA GENERAL DE LA REPUBLICA</t>
  </si>
  <si>
    <t xml:space="preserve"> Ximena Hernández Garrido </t>
  </si>
  <si>
    <t xml:space="preserve"> Tesorera General de la República</t>
  </si>
  <si>
    <t xml:space="preserve"> 2 2693 0557    </t>
  </si>
  <si>
    <t xml:space="preserve"> Guillermo Tejos Torres </t>
  </si>
  <si>
    <t xml:space="preserve"> Jefe Unidad de Gestión Institucional</t>
  </si>
  <si>
    <t xml:space="preserve"> 2 2331 4081    </t>
  </si>
  <si>
    <t xml:space="preserve"> Soledad Zamorano Avendaño </t>
  </si>
  <si>
    <t xml:space="preserve"> Jefa Unidad de Comunicación Institucional</t>
  </si>
  <si>
    <t xml:space="preserve"> 2 2331 4084    </t>
  </si>
  <si>
    <t xml:space="preserve"> Adrián Fuentes Campos </t>
  </si>
  <si>
    <t xml:space="preserve"> Jefe Unidad de Cumplimiento Regulatorio</t>
  </si>
  <si>
    <t xml:space="preserve"> 2 2331 4036    </t>
  </si>
  <si>
    <t xml:space="preserve"> Cristián Vargas Bugueño </t>
  </si>
  <si>
    <t xml:space="preserve"> 2 2693 0543    </t>
  </si>
  <si>
    <t>TETRA TECH CHILE S.A.</t>
  </si>
  <si>
    <t>Consultores y Asesores de Empresas | Servicios de Ingeniería, Obras Civiles y Construcción | Servicios, Productos e Insumos para la Minería</t>
  </si>
  <si>
    <t xml:space="preserve"> Severino Modena Cristoforetti </t>
  </si>
  <si>
    <t xml:space="preserve"> severino.modena@tetratech.com</t>
  </si>
  <si>
    <t xml:space="preserve"> 2 2290 6911    </t>
  </si>
  <si>
    <t xml:space="preserve"> Ingrid Chovar Saavedra </t>
  </si>
  <si>
    <t xml:space="preserve"> ingrid.chovar@tetratech.com</t>
  </si>
  <si>
    <t xml:space="preserve"> 2 2290 6981    </t>
  </si>
  <si>
    <t xml:space="preserve"> Moisés Alvarez Becerra </t>
  </si>
  <si>
    <t xml:space="preserve"> moises.alvarez@tetratech.com</t>
  </si>
  <si>
    <t xml:space="preserve"> 2 2290 6910    </t>
  </si>
  <si>
    <t>TEXAS LABORATORIES INC SIC LTDA.</t>
  </si>
  <si>
    <t>Aceites y Grasas Lubricantes | Lubricantes</t>
  </si>
  <si>
    <t xml:space="preserve"> Jorge Selman Handal </t>
  </si>
  <si>
    <t xml:space="preserve"> jselman@texas.cl</t>
  </si>
  <si>
    <t xml:space="preserve"> 2 2635 2640    </t>
  </si>
  <si>
    <t xml:space="preserve"> Ismael Andrés Selman Barrientos </t>
  </si>
  <si>
    <t xml:space="preserve"> iselman@texas.cl</t>
  </si>
  <si>
    <t xml:space="preserve"> 2 2635 2641    </t>
  </si>
  <si>
    <t xml:space="preserve"> Carmen Viviana Ibarra Corvalán</t>
  </si>
  <si>
    <t xml:space="preserve"> 2 2634 2642</t>
  </si>
  <si>
    <t xml:space="preserve"> Juliette Guzmán </t>
  </si>
  <si>
    <t xml:space="preserve"> jguzman@chileinsumos.cl</t>
  </si>
  <si>
    <t>TEXINCO LTDA.</t>
  </si>
  <si>
    <t xml:space="preserve"> Enzo Bono Ferrando</t>
  </si>
  <si>
    <t xml:space="preserve"> 2 2857 7443</t>
  </si>
  <si>
    <t xml:space="preserve"> María Victoria Ferreiro Alcalde </t>
  </si>
  <si>
    <t xml:space="preserve"> Gerente de Operaciones y Gerente Comercial</t>
  </si>
  <si>
    <t xml:space="preserve"> 2 2857 7443    </t>
  </si>
  <si>
    <t>TEXTIL ARAUCO LTDA.</t>
  </si>
  <si>
    <t>TEXTIL CASALE LTDA.</t>
  </si>
  <si>
    <t>Alfombras | Fieltros y Acolchados | Frazadas</t>
  </si>
  <si>
    <t xml:space="preserve"> Ignacio Casale Silva </t>
  </si>
  <si>
    <t xml:space="preserve"> icasale@casale.cl</t>
  </si>
  <si>
    <t xml:space="preserve"> 2 2623 5083    </t>
  </si>
  <si>
    <t xml:space="preserve"> Francisco Casale Silva</t>
  </si>
  <si>
    <t xml:space="preserve"> 2 2623 5083</t>
  </si>
  <si>
    <t xml:space="preserve"> Camila Casale Catracchia </t>
  </si>
  <si>
    <t xml:space="preserve"> camila@casale.cl</t>
  </si>
  <si>
    <t xml:space="preserve"> 2 2624 7904    </t>
  </si>
  <si>
    <t xml:space="preserve"> Mónica Catracchia Giolando </t>
  </si>
  <si>
    <t xml:space="preserve"> Marketing - Ventas - Adquisiciones</t>
  </si>
  <si>
    <t xml:space="preserve"> 2 2624 7905    </t>
  </si>
  <si>
    <t>TEXTIL CASSIS S.A.</t>
  </si>
  <si>
    <t xml:space="preserve"> Víctor Cassis Lolas </t>
  </si>
  <si>
    <t xml:space="preserve"> vcassis@textilcassis.cl</t>
  </si>
  <si>
    <t xml:space="preserve"> 2 2361 9362    </t>
  </si>
  <si>
    <t xml:space="preserve"> Jalil Cassis Lolas </t>
  </si>
  <si>
    <t xml:space="preserve"> jcassis@textilcassis.cl</t>
  </si>
  <si>
    <t xml:space="preserve"> Benedicto Cassis Abutón</t>
  </si>
  <si>
    <t xml:space="preserve"> 2 2361 9362</t>
  </si>
  <si>
    <t xml:space="preserve"> Susana Carmash Cassis </t>
  </si>
  <si>
    <t xml:space="preserve"> scarmash@textilcassis.cl</t>
  </si>
  <si>
    <t>TEXTIL CHAFIK NALLAR E HIJOS LTDA.</t>
  </si>
  <si>
    <t>Cierres de Cremallera | Hilos | Ropa y Uniformes de Trabajo</t>
  </si>
  <si>
    <t xml:space="preserve"> Manuel Nallar Sarraf</t>
  </si>
  <si>
    <t xml:space="preserve"> 2 2777 0104</t>
  </si>
  <si>
    <t xml:space="preserve"> Eduardo Nallar Anuch </t>
  </si>
  <si>
    <t xml:space="preserve"> Gerente Comercial - Finanzas</t>
  </si>
  <si>
    <t xml:space="preserve"> eduardo@nallar.cl</t>
  </si>
  <si>
    <t xml:space="preserve"> 2 2770 0104    </t>
  </si>
  <si>
    <t xml:space="preserve"> Brígida Toro Varela </t>
  </si>
  <si>
    <t xml:space="preserve"> Ejecutiva de Comercio Exterior - Jefa de Personal</t>
  </si>
  <si>
    <t xml:space="preserve"> elasticos@nallar.cl</t>
  </si>
  <si>
    <t xml:space="preserve"> 2 2777 0104    </t>
  </si>
  <si>
    <t>TEXTIL CIRCUTEX S.A.</t>
  </si>
  <si>
    <t xml:space="preserve"> Sami Abu-Ghosh Alamo </t>
  </si>
  <si>
    <t xml:space="preserve"> circutex@circutex.cl</t>
  </si>
  <si>
    <t xml:space="preserve"> 2 2735 3734    </t>
  </si>
  <si>
    <t>TEXTIL COHEN Y GOMBEROFF LTDA.</t>
  </si>
  <si>
    <t xml:space="preserve"> Manuel Gomberoff Schwartstein </t>
  </si>
  <si>
    <t xml:space="preserve"> manuel@textilcohen.cl</t>
  </si>
  <si>
    <t xml:space="preserve"> 2 2238 6394    </t>
  </si>
  <si>
    <t xml:space="preserve"> Marcos Gomberoff Cohen </t>
  </si>
  <si>
    <t xml:space="preserve"> marcos@textilcohen.cl</t>
  </si>
  <si>
    <t xml:space="preserve"> Julia Cohen Cohen </t>
  </si>
  <si>
    <t xml:space="preserve"> julia@textilcohen.cl</t>
  </si>
  <si>
    <t>TEXTIL FORMOSA LTDA.</t>
  </si>
  <si>
    <t xml:space="preserve"> Bing Huang Wu Shu</t>
  </si>
  <si>
    <t xml:space="preserve"> 2 2521 0033</t>
  </si>
  <si>
    <t xml:space="preserve"> Shih Sue Tsing Wu</t>
  </si>
  <si>
    <t>TEXTIL GIVE SPA</t>
  </si>
  <si>
    <t xml:space="preserve"> Mario Javier Param Salamé </t>
  </si>
  <si>
    <t xml:space="preserve"> give@give.tie.cl</t>
  </si>
  <si>
    <t xml:space="preserve"> 2 2735 5662    </t>
  </si>
  <si>
    <t xml:space="preserve"> Pamela Abu-Ghosh</t>
  </si>
  <si>
    <t xml:space="preserve"> 2 2735 5662</t>
  </si>
  <si>
    <t>TEXTIL INDUSTRIAL S.A., TEXTINSA</t>
  </si>
  <si>
    <t xml:space="preserve"> Alvaro Ayala Rolando</t>
  </si>
  <si>
    <t xml:space="preserve"> 2 2411 1100</t>
  </si>
  <si>
    <t xml:space="preserve"> Juan Gallardo Oportus</t>
  </si>
  <si>
    <t xml:space="preserve"> Luisa Figueroa Concha</t>
  </si>
  <si>
    <t>TEXTIL JADUE LTDA.</t>
  </si>
  <si>
    <t xml:space="preserve"> Renny Jadue Jadue </t>
  </si>
  <si>
    <t xml:space="preserve"> 2 2367 9380    </t>
  </si>
  <si>
    <t>TEXTIL JUSOCAR LTDA.</t>
  </si>
  <si>
    <t xml:space="preserve"> Juan Soto Caro </t>
  </si>
  <si>
    <t xml:space="preserve"> delacruz@jusocar.cl</t>
  </si>
  <si>
    <t xml:space="preserve"> 2 2854 2420    </t>
  </si>
  <si>
    <t xml:space="preserve"> Loreto Soto Cortés </t>
  </si>
  <si>
    <t xml:space="preserve"> loretosoto@jusocar.cl</t>
  </si>
  <si>
    <t>TEXTIL KIMBA LTDA.</t>
  </si>
  <si>
    <t xml:space="preserve"> Adolfo Momares Atala </t>
  </si>
  <si>
    <t xml:space="preserve"> kimba@kimba.cl</t>
  </si>
  <si>
    <t xml:space="preserve"> 2 2777 7893    </t>
  </si>
  <si>
    <t>TEXTIL SUPER LTDA.</t>
  </si>
  <si>
    <t>Ropa y Uniformes de Trabajo | Sábanas, Fundas, Ropa de Cama y Similares</t>
  </si>
  <si>
    <t xml:space="preserve"> Roberto Jiménez Salazar</t>
  </si>
  <si>
    <t xml:space="preserve"> 2 2621 0688</t>
  </si>
  <si>
    <t xml:space="preserve"> Roberto Jiménez Barsby</t>
  </si>
  <si>
    <t xml:space="preserve"> Claudio Nahuelquín Nahuelquín </t>
  </si>
  <si>
    <t xml:space="preserve"> claudio@textilsuper.com</t>
  </si>
  <si>
    <t xml:space="preserve"> 2 2621 0688    </t>
  </si>
  <si>
    <t xml:space="preserve"> Lilibeth Ortega Venegas </t>
  </si>
  <si>
    <t xml:space="preserve"> lili@textilsuper.com</t>
  </si>
  <si>
    <t>TEXTILES BINA LTDA.</t>
  </si>
  <si>
    <t xml:space="preserve"> Hernán Binfa Esbir </t>
  </si>
  <si>
    <t xml:space="preserve"> Gerente General y Administración y Finanzas</t>
  </si>
  <si>
    <t xml:space="preserve"> textilesbina@gmail.com</t>
  </si>
  <si>
    <t xml:space="preserve"> 2 2683 2503    </t>
  </si>
  <si>
    <t xml:space="preserve"> Guillermo Cabrera Cancino </t>
  </si>
  <si>
    <t xml:space="preserve"> 2 2683 2376    </t>
  </si>
  <si>
    <t xml:space="preserve"> Sonia Quiroga Cuadra</t>
  </si>
  <si>
    <t xml:space="preserve"> 2 2689 8616</t>
  </si>
  <si>
    <t>TEXTILES LANABEL LTDA.</t>
  </si>
  <si>
    <t>Exportaciones | Hilados y Tejidos</t>
  </si>
  <si>
    <t xml:space="preserve"> José Amar Ahues </t>
  </si>
  <si>
    <t xml:space="preserve"> jose.amar@lanabel.cl</t>
  </si>
  <si>
    <t xml:space="preserve"> 2 2424 9555    </t>
  </si>
  <si>
    <t xml:space="preserve"> Luis Herrera Valdebenito </t>
  </si>
  <si>
    <t xml:space="preserve"> Jefe de Ventas - Encargado de Informática</t>
  </si>
  <si>
    <t xml:space="preserve"> luis.joel.herrera@lanabel.cl</t>
  </si>
  <si>
    <t>TEXTILES Y CONFECCIONES BENDEK SPA</t>
  </si>
  <si>
    <t xml:space="preserve"> Angel Alberto Bendek Selman </t>
  </si>
  <si>
    <t xml:space="preserve"> abendek@bendeksa.cl</t>
  </si>
  <si>
    <t xml:space="preserve"> 2 2221 4023    </t>
  </si>
  <si>
    <t xml:space="preserve"> Mónica Bendek Selman</t>
  </si>
  <si>
    <t xml:space="preserve"> 2 2221 4023</t>
  </si>
  <si>
    <t>TEXTILES ZAHR S.A.</t>
  </si>
  <si>
    <t>Exportaciones | Frazadas | Importadores y Representantes</t>
  </si>
  <si>
    <t xml:space="preserve"> Miguel Zahr Maluk </t>
  </si>
  <si>
    <t xml:space="preserve"> mzahr@textileszahr.cl</t>
  </si>
  <si>
    <t xml:space="preserve"> 32 265 0100    </t>
  </si>
  <si>
    <t xml:space="preserve"> Ricardo Zahr Barrera </t>
  </si>
  <si>
    <t xml:space="preserve"> Gerente de Personal y Producción</t>
  </si>
  <si>
    <t xml:space="preserve"> ricardozahr@textileszahr.cl</t>
  </si>
  <si>
    <t xml:space="preserve"> Eduardo Zahr Maluk</t>
  </si>
  <si>
    <t xml:space="preserve"> 32 265 0100</t>
  </si>
  <si>
    <t>THB CHILE CORREDORES DE REASEGUROS S.A.</t>
  </si>
  <si>
    <t xml:space="preserve"> Cristián Velasco Weber</t>
  </si>
  <si>
    <t xml:space="preserve"> 2 2797 0051</t>
  </si>
  <si>
    <t xml:space="preserve"> Claudio Heskia Tornquist </t>
  </si>
  <si>
    <t xml:space="preserve"> cheskia@thbchilere.cl</t>
  </si>
  <si>
    <t xml:space="preserve"> 2 2797 0056    </t>
  </si>
  <si>
    <t xml:space="preserve"> Roxana Vicencio </t>
  </si>
  <si>
    <t xml:space="preserve"> Especialista en Marine y Aviación</t>
  </si>
  <si>
    <t xml:space="preserve"> rvicencio@thbchilere.cl</t>
  </si>
  <si>
    <t xml:space="preserve"> 2 2797 0054    </t>
  </si>
  <si>
    <t xml:space="preserve"> Especialista en Responsabilidad Civil, Líneas Financieras e Ingeniería / Construcción</t>
  </si>
  <si>
    <t>THB CHILE CORREDORES DE SEGUROS S.A.</t>
  </si>
  <si>
    <t xml:space="preserve"> Rafael Pereira Ochagavía</t>
  </si>
  <si>
    <t xml:space="preserve"> 2 2498 6500</t>
  </si>
  <si>
    <t xml:space="preserve"> Miguel Busquets B. </t>
  </si>
  <si>
    <t xml:space="preserve"> Vicepresidente Administración y Finanzas</t>
  </si>
  <si>
    <t xml:space="preserve"> mbusquets@thbseguros.cl</t>
  </si>
  <si>
    <t xml:space="preserve"> 2 2498 6500    </t>
  </si>
  <si>
    <t xml:space="preserve"> Octavio Larraín Sch. </t>
  </si>
  <si>
    <t xml:space="preserve"> olarrain@thbseguros.cl</t>
  </si>
  <si>
    <t xml:space="preserve"> Andrea Venegas T. </t>
  </si>
  <si>
    <t xml:space="preserve"> avenegas@thbseguros.cl</t>
  </si>
  <si>
    <t xml:space="preserve"> 2 2498 6532    </t>
  </si>
  <si>
    <t xml:space="preserve"> Alvaro Gualda B. </t>
  </si>
  <si>
    <t xml:space="preserve"> Gerente Comercial Seguros de Vida y Salud</t>
  </si>
  <si>
    <t xml:space="preserve"> agualda@thbseguros.cl</t>
  </si>
  <si>
    <t xml:space="preserve"> Francisco Hochstetter V. </t>
  </si>
  <si>
    <t xml:space="preserve"> Gerente Comercial Empresas, Seguros Generales</t>
  </si>
  <si>
    <t xml:space="preserve"> fhochstetter@thbseguros.cl</t>
  </si>
  <si>
    <t xml:space="preserve"> Alvaro Fresno R. </t>
  </si>
  <si>
    <t xml:space="preserve"> Gerente Comercial Corporate, Seguros Generales</t>
  </si>
  <si>
    <t xml:space="preserve"> afresno@thbseguros.cl</t>
  </si>
  <si>
    <t xml:space="preserve"> Juan Pablo Verdugo M. </t>
  </si>
  <si>
    <t xml:space="preserve"> Gerente Técnico y Placement, Seguros Generales</t>
  </si>
  <si>
    <t xml:space="preserve"> jpverdugo@thbseguros.cl</t>
  </si>
  <si>
    <t xml:space="preserve"> Nicolás Vallejo R. </t>
  </si>
  <si>
    <t xml:space="preserve"> nvallejo@thbseguros.cl</t>
  </si>
  <si>
    <t>THC CHILE S.A.</t>
  </si>
  <si>
    <t xml:space="preserve"> Roberto Munita Herrera </t>
  </si>
  <si>
    <t xml:space="preserve"> thc@thc.cl</t>
  </si>
  <si>
    <t xml:space="preserve"> 2 2889 4800    </t>
  </si>
  <si>
    <t xml:space="preserve"> Héctor Córdova Salinas </t>
  </si>
  <si>
    <t xml:space="preserve"> finanzas@thc.cl</t>
  </si>
  <si>
    <t xml:space="preserve"> Marcial Sobarzo Espinoza </t>
  </si>
  <si>
    <t xml:space="preserve"> Alejandro Munita Valdés </t>
  </si>
  <si>
    <t xml:space="preserve"> amunita@thc.cl</t>
  </si>
  <si>
    <t xml:space="preserve"> Sergio Barrientos Manzo</t>
  </si>
  <si>
    <t xml:space="preserve"> 2 2889 4800</t>
  </si>
  <si>
    <t>THE GRANGE SCHOOL S.A.</t>
  </si>
  <si>
    <t xml:space="preserve"> enrique.cibie@gmail.com</t>
  </si>
  <si>
    <t xml:space="preserve"> Víctor Recart Haensel</t>
  </si>
  <si>
    <t xml:space="preserve"> Tomás Chuaqui Henderson </t>
  </si>
  <si>
    <t xml:space="preserve"> tchuaqui@uc.cl</t>
  </si>
  <si>
    <t xml:space="preserve"> andrea.rotman@gmail.com</t>
  </si>
  <si>
    <t xml:space="preserve"> Enrique Mendoza Torres</t>
  </si>
  <si>
    <t xml:space="preserve"> Ramón Coz Cañas </t>
  </si>
  <si>
    <t xml:space="preserve"> rcozc@coz.cl</t>
  </si>
  <si>
    <t xml:space="preserve"> Rodney Everard Colvill-Jones</t>
  </si>
  <si>
    <t xml:space="preserve"> lmassanes@yahoo.com</t>
  </si>
  <si>
    <t xml:space="preserve"> charles.kimber@arauco.cl</t>
  </si>
  <si>
    <t xml:space="preserve"> Carolina Melo Hurtado </t>
  </si>
  <si>
    <t xml:space="preserve"> cmelo@uandes.cl</t>
  </si>
  <si>
    <t xml:space="preserve"> James Brackenridge Vásquez</t>
  </si>
  <si>
    <t xml:space="preserve"> 2 2598 1511</t>
  </si>
  <si>
    <t xml:space="preserve"> Richard Rachid Benammar</t>
  </si>
  <si>
    <t xml:space="preserve"> 2 2598 1502</t>
  </si>
  <si>
    <t xml:space="preserve"> Cristián Pubill Tocornal</t>
  </si>
  <si>
    <t>THE RENTAL STORE CHILE S.A.</t>
  </si>
  <si>
    <t xml:space="preserve"> Claudio Massardo Moretti </t>
  </si>
  <si>
    <t xml:space="preserve"> Gerente Cat Rental Store</t>
  </si>
  <si>
    <t xml:space="preserve"> claudio.massardo@finning.com</t>
  </si>
  <si>
    <t xml:space="preserve"> 2 2927 7538    </t>
  </si>
  <si>
    <t xml:space="preserve"> Rodrigo Dagnino </t>
  </si>
  <si>
    <t xml:space="preserve"> Gerente Operaciones Cat Rental Store Chile</t>
  </si>
  <si>
    <t xml:space="preserve"> rodrigo.dagnino@catrental.cl</t>
  </si>
  <si>
    <t xml:space="preserve"> 2 2377 8363    </t>
  </si>
  <si>
    <t xml:space="preserve"> Daniel Jaque </t>
  </si>
  <si>
    <t xml:space="preserve"> Gerente Maquinarias</t>
  </si>
  <si>
    <t xml:space="preserve"> daniel.jaque@catrental.cl</t>
  </si>
  <si>
    <t xml:space="preserve"> 2 2377 8308    </t>
  </si>
  <si>
    <t xml:space="preserve"> Pablo Avilés </t>
  </si>
  <si>
    <t xml:space="preserve"> pablo.aviles@catrental.cl</t>
  </si>
  <si>
    <t xml:space="preserve"> 2 2377 8327    </t>
  </si>
  <si>
    <t xml:space="preserve"> Carlos Castro Maldonado </t>
  </si>
  <si>
    <t xml:space="preserve"> Jefe Comercial Energía y Motores</t>
  </si>
  <si>
    <t xml:space="preserve"> carlos.castro@catrental.cl</t>
  </si>
  <si>
    <t xml:space="preserve"> 2 2377 8316    </t>
  </si>
  <si>
    <t xml:space="preserve"> Ingrid Ortiz Soto </t>
  </si>
  <si>
    <t xml:space="preserve"> Supervisora de Administración</t>
  </si>
  <si>
    <t xml:space="preserve"> ingrid.ortiz@catrental.cl</t>
  </si>
  <si>
    <t xml:space="preserve"> 2 2377 8337    </t>
  </si>
  <si>
    <t xml:space="preserve"> Leonel Concha </t>
  </si>
  <si>
    <t xml:space="preserve"> Jefe de Flota Rental</t>
  </si>
  <si>
    <t xml:space="preserve"> leonel.concha@catrental.cl</t>
  </si>
  <si>
    <t xml:space="preserve"> 2 2377 8342    </t>
  </si>
  <si>
    <t>THE SYNERGY GROUP SPA</t>
  </si>
  <si>
    <t xml:space="preserve"> Patricio Reich Toloza</t>
  </si>
  <si>
    <t xml:space="preserve"> 2 2623 1562</t>
  </si>
  <si>
    <t xml:space="preserve"> Vania Zorich Meza </t>
  </si>
  <si>
    <t xml:space="preserve"> vzorich@envirometrica.com</t>
  </si>
  <si>
    <t xml:space="preserve"> 2 2623 1562    </t>
  </si>
  <si>
    <t xml:space="preserve"> Patricio Reich Roccatagliata </t>
  </si>
  <si>
    <t xml:space="preserve"> Cristian Reich Roccatagliata </t>
  </si>
  <si>
    <t xml:space="preserve"> Lía Reich Roccatagliata </t>
  </si>
  <si>
    <t>THEODULOZ Y CIA. SPA</t>
  </si>
  <si>
    <t xml:space="preserve"> Cristian Pauchard Borie </t>
  </si>
  <si>
    <t xml:space="preserve"> ventas@theoduloz.cl</t>
  </si>
  <si>
    <t xml:space="preserve"> 2 2638 2068    </t>
  </si>
  <si>
    <t xml:space="preserve"> Ana María Theoduloz Lafuente </t>
  </si>
  <si>
    <t xml:space="preserve"> Cristian Pauchard Theoduloz </t>
  </si>
  <si>
    <t>THK IMPORTACIONES S.A. - REPRESENTANTE OFICIAL PARA CHILE DE THERMO KING CORPORATION</t>
  </si>
  <si>
    <t>Equipos de Aire Acondicionado | Equipos, Accesorios y Sistemas de Refrigeración Industrial y Comercial | Importadores y Representantes | Maquinaria, Equipos, Accesorios, Repuestos y Suministros para la Industria en General</t>
  </si>
  <si>
    <t xml:space="preserve"> Andrés Serrano Gutiérrez </t>
  </si>
  <si>
    <t xml:space="preserve"> aserrano_thermoking@thksa.cl</t>
  </si>
  <si>
    <t xml:space="preserve"> 2 2854 4768    </t>
  </si>
  <si>
    <t xml:space="preserve"> Daniel Quilodrán Muñoz </t>
  </si>
  <si>
    <t xml:space="preserve"> dquilodran_thermoking@thksa.cl</t>
  </si>
  <si>
    <t xml:space="preserve"> Cristián Herrera Molina </t>
  </si>
  <si>
    <t xml:space="preserve"> cherrera_thermoking@thksa.cl</t>
  </si>
  <si>
    <t>THOR SAAN LTDA.</t>
  </si>
  <si>
    <t xml:space="preserve"> 57 251 8301</t>
  </si>
  <si>
    <t xml:space="preserve"> Luis Farías Canales </t>
  </si>
  <si>
    <t xml:space="preserve"> luis.farias@bailacthor.com</t>
  </si>
  <si>
    <t xml:space="preserve"> 57 251 8333    </t>
  </si>
  <si>
    <t>THYSSENKRUPP INDUSTRIAL SOLUTIONS CHILE LTDA.</t>
  </si>
  <si>
    <t xml:space="preserve"> Hmberto Valladares </t>
  </si>
  <si>
    <t xml:space="preserve"> 2 2998 9800    </t>
  </si>
  <si>
    <t xml:space="preserve"> Rudiberto Velásquez </t>
  </si>
  <si>
    <t xml:space="preserve"> Gerente de Ingeniería Eléctrica</t>
  </si>
  <si>
    <t xml:space="preserve"> 2 2998 9819    </t>
  </si>
  <si>
    <t>TIERRA ARMADA CHILE SPA</t>
  </si>
  <si>
    <t>Empresas de Ingeniería y Obras Civiles | Geosintéticos | Materiales para la Construcción | Movimiento de Tierras | Servicios de Ingeniería, Obras Civiles y Construcción</t>
  </si>
  <si>
    <t xml:space="preserve"> Rodrigo Ossandón Tapia </t>
  </si>
  <si>
    <t xml:space="preserve"> rossandon@tierra-armada.cl</t>
  </si>
  <si>
    <t xml:space="preserve"> 2 3223 6700    </t>
  </si>
  <si>
    <t xml:space="preserve"> Manuel Bernal Borlone </t>
  </si>
  <si>
    <t xml:space="preserve"> mbernal@tierra-armada.cl</t>
  </si>
  <si>
    <t xml:space="preserve"> Nicolás González Rissetti </t>
  </si>
  <si>
    <t xml:space="preserve"> Subgerente de Nuevos Negocios</t>
  </si>
  <si>
    <t xml:space="preserve"> ngonzalez@tierra-armada.cl</t>
  </si>
  <si>
    <t>TIERRA REFORZADA S.A.</t>
  </si>
  <si>
    <t>Muros y Cubiertas en Acero | Servicios de Ingeniería, Obras Civiles y Construcción</t>
  </si>
  <si>
    <t xml:space="preserve"> Héctor Ventura Gaete </t>
  </si>
  <si>
    <t>TIGRE CHILE S.A.</t>
  </si>
  <si>
    <t>Cañerías y Tubos de PVC, Plástico | Productos de Latex, P.V.C., Polietileno y Polipropileno | Productos Plásticos</t>
  </si>
  <si>
    <t xml:space="preserve"> Vicente Schmidt </t>
  </si>
  <si>
    <t xml:space="preserve"> Director de Negocios Internacionales</t>
  </si>
  <si>
    <t xml:space="preserve"> vicente.schmidt@tigre.com</t>
  </si>
  <si>
    <t xml:space="preserve"> 2 2444 3900    </t>
  </si>
  <si>
    <t xml:space="preserve"> Gregorio Augusto Amadigi</t>
  </si>
  <si>
    <t xml:space="preserve"> 2 2444 3900</t>
  </si>
  <si>
    <t xml:space="preserve"> Fabiano Gesser </t>
  </si>
  <si>
    <t xml:space="preserve"> fabiano.gesser@tigre.com</t>
  </si>
  <si>
    <t>TINTORERIA INDUSTRIAL PEDRO DE VALDIVIA S.A.</t>
  </si>
  <si>
    <t xml:space="preserve"> Patricio Majluf Sapag </t>
  </si>
  <si>
    <t xml:space="preserve"> patricio.majluf@tinpedro.cl</t>
  </si>
  <si>
    <t xml:space="preserve"> 2 2238 3198    </t>
  </si>
  <si>
    <t>TINTORERIA KREISEL S.A.I.</t>
  </si>
  <si>
    <t xml:space="preserve"> Harald Baumgarten von Rathlef </t>
  </si>
  <si>
    <t xml:space="preserve"> harald@kreisel.cl</t>
  </si>
  <si>
    <t xml:space="preserve"> 2 2964 4239    </t>
  </si>
  <si>
    <t xml:space="preserve"> Enrique Arenas Villarroel</t>
  </si>
  <si>
    <t xml:space="preserve"> 2 2964 4240</t>
  </si>
  <si>
    <t xml:space="preserve"> Sergio Berríos Osorio</t>
  </si>
  <si>
    <t xml:space="preserve"> 2 2964 4239</t>
  </si>
  <si>
    <t xml:space="preserve"> Hernán Henríquez Norambuena </t>
  </si>
  <si>
    <t xml:space="preserve"> hhenriquez@kreisel.cl</t>
  </si>
  <si>
    <t xml:space="preserve"> 2 2964 4238    </t>
  </si>
  <si>
    <t>TIP TOP</t>
  </si>
  <si>
    <t>Chocolates, Caramelos, Chicles, Galletas y Otros Productos de Confitería | Helados</t>
  </si>
  <si>
    <t>TIRONI Y ASOCIADOS S.A.</t>
  </si>
  <si>
    <t xml:space="preserve"> Eugenio Tironi Barrios </t>
  </si>
  <si>
    <t xml:space="preserve"> tironi@tironi.cl</t>
  </si>
  <si>
    <t xml:space="preserve"> 2 2290 7000    </t>
  </si>
  <si>
    <t xml:space="preserve"> Eugenio Marcos Reyes</t>
  </si>
  <si>
    <t xml:space="preserve"> 2 2290 7000</t>
  </si>
  <si>
    <t xml:space="preserve"> Ascanio Cavallo Castro</t>
  </si>
  <si>
    <t xml:space="preserve"> Isabel Gajardo Bórquez </t>
  </si>
  <si>
    <t xml:space="preserve"> Karen Rodríguez </t>
  </si>
  <si>
    <t xml:space="preserve"> karen.rodriguez@tironi.cl</t>
  </si>
  <si>
    <t xml:space="preserve"> Denisse Vega </t>
  </si>
  <si>
    <t xml:space="preserve"> denisse.vega@tironi.cl</t>
  </si>
  <si>
    <t xml:space="preserve"> Rodrigo Araya </t>
  </si>
  <si>
    <t xml:space="preserve"> rodrigo.araya@tironi.cl</t>
  </si>
  <si>
    <t xml:space="preserve"> Miguel Jofré </t>
  </si>
  <si>
    <t xml:space="preserve"> miguel.jofre@tironi.cl</t>
  </si>
  <si>
    <t xml:space="preserve"> Macarena Manzur </t>
  </si>
  <si>
    <t xml:space="preserve"> macarena.manzur@tironi.cl</t>
  </si>
  <si>
    <t>TITAN INDUSTRIAS TECNOLOGICAS DE DESARROLLO PROYECTOS DE INGENIERIA LTDA.</t>
  </si>
  <si>
    <t>Cajeros Automáticos | Carrocerías y Remolques | Exhibidores y Stands Metálicos | Manufacturas Metalúrgicas | Señalética</t>
  </si>
  <si>
    <t xml:space="preserve"> Sebastián Burr Cerda </t>
  </si>
  <si>
    <t xml:space="preserve"> sburr@titan.cl</t>
  </si>
  <si>
    <t xml:space="preserve"> 2 2641 2211    </t>
  </si>
  <si>
    <t xml:space="preserve"> Rodrigo Labbé Carvajal</t>
  </si>
  <si>
    <t xml:space="preserve"> 2 2641 2211</t>
  </si>
  <si>
    <t xml:space="preserve"> Roxana Cáceres Labra </t>
  </si>
  <si>
    <t xml:space="preserve"> rcaceres@titan.cl</t>
  </si>
  <si>
    <t xml:space="preserve"> Bernardino Rivera Rosales </t>
  </si>
  <si>
    <t xml:space="preserve"> brivera@titan.cl</t>
  </si>
  <si>
    <t>TITO YARAD</t>
  </si>
  <si>
    <t xml:space="preserve"> Elías Yarad Salvador </t>
  </si>
  <si>
    <t xml:space="preserve"> titoyarad@entelchile.net</t>
  </si>
  <si>
    <t xml:space="preserve"> 2 2737 6300    </t>
  </si>
  <si>
    <t xml:space="preserve"> Alicia Cortés Guarda </t>
  </si>
  <si>
    <t>TIVIT CHILE</t>
  </si>
  <si>
    <t>Asesorías y Servicios en Computación e Informática | Computación: Equipos, Insumos, Accesorios y Servicios Conexos | Equipos para Telecomunicaciones | Ingeniería en Control de Procesos e Instrumentación | Internet: Proveedores, Páginas Web (Creación, Gestión, Mantención) y Servicios | Servicios Técnicos de Reparaciones y Mantenimiento | Telecomunicaciones (Asesorías y Capacitación) | Telecomunicaciones y Radiocomunicaciones</t>
  </si>
  <si>
    <t xml:space="preserve"> Francisco José López Balart</t>
  </si>
  <si>
    <t xml:space="preserve"> 2 2397 6700</t>
  </si>
  <si>
    <t xml:space="preserve"> Carlos Letelier Cancino</t>
  </si>
  <si>
    <t xml:space="preserve"> Felipe Vallejos </t>
  </si>
  <si>
    <t xml:space="preserve"> Director de Operaciones / Outsourcing</t>
  </si>
  <si>
    <t xml:space="preserve"> felipe.vallejos@tivit.com</t>
  </si>
  <si>
    <t xml:space="preserve"> 2 2397 6700    </t>
  </si>
  <si>
    <t xml:space="preserve"> Leonardo Miguel Covalschi </t>
  </si>
  <si>
    <t xml:space="preserve"> Executive Director &amp; Head of Latam</t>
  </si>
  <si>
    <t xml:space="preserve"> leonardo.covalschi@tivit.com</t>
  </si>
  <si>
    <t>TJC CHILE S.A.</t>
  </si>
  <si>
    <t xml:space="preserve"> Ramón Eblen Kadis</t>
  </si>
  <si>
    <t xml:space="preserve"> 2 2964 0700</t>
  </si>
  <si>
    <t xml:space="preserve"> Clemente Eblen Kadis</t>
  </si>
  <si>
    <t xml:space="preserve"> Sergio Collarte Alvarado </t>
  </si>
  <si>
    <t xml:space="preserve"> sergio.collarte@tjc.cl</t>
  </si>
  <si>
    <t xml:space="preserve"> 2 2964 0700    </t>
  </si>
  <si>
    <t xml:space="preserve"> Eduardo Benavides Insunza</t>
  </si>
  <si>
    <t xml:space="preserve"> Juan Pablo Quevedo Letelier </t>
  </si>
  <si>
    <t xml:space="preserve"> juanpablo.quevedo@tjc.cl</t>
  </si>
  <si>
    <t>TLC COURIER S.A.</t>
  </si>
  <si>
    <t xml:space="preserve"> Rubén Ramos Tapia</t>
  </si>
  <si>
    <t xml:space="preserve"> 2 2635 6259</t>
  </si>
  <si>
    <t xml:space="preserve"> Juan Gatica </t>
  </si>
  <si>
    <t xml:space="preserve"> info@tlccourier.cl</t>
  </si>
  <si>
    <t xml:space="preserve"> 2 2635 6259    </t>
  </si>
  <si>
    <t>TMF CHILE ASESORIAS EMPRESARIALES LTDA.</t>
  </si>
  <si>
    <t>Administración de Sistemas Alternativos de pago de Beneficios del Personal | Asesorías Tributarias | Auditores y Servicios de Contabilidad | Consultores de Outsourcing | Consultores y Asesores de Empresas | Consultores y Asesores de Recursos Humanos | Outsourcing de Personal | Outsourcing de Remuneraciones | Servicio de Selección de Personal | Servicios y Procesamiento de Datos</t>
  </si>
  <si>
    <t xml:space="preserve"> Federico Liutvinas</t>
  </si>
  <si>
    <t xml:space="preserve"> 2 2347 1000</t>
  </si>
  <si>
    <t xml:space="preserve"> Pedro Cunha </t>
  </si>
  <si>
    <t xml:space="preserve"> VP Global Sales Chile</t>
  </si>
  <si>
    <t xml:space="preserve"> pedro.cunha@tmf-group.com</t>
  </si>
  <si>
    <t xml:space="preserve"> 2 2347 1000    </t>
  </si>
  <si>
    <t xml:space="preserve"> Francisca Pérez </t>
  </si>
  <si>
    <t xml:space="preserve"> Director of Client Services</t>
  </si>
  <si>
    <t xml:space="preserve"> francisca.perez@tmf-group.com</t>
  </si>
  <si>
    <t>TNT MERCURIO CARGAS E ENCOMENDAS EXPRESSAS S.A.  AGENCIA EN CHILE</t>
  </si>
  <si>
    <t xml:space="preserve"> Francisco Inostroza Sánchez </t>
  </si>
  <si>
    <t xml:space="preserve"> francisco.inostroza@tntbrasil.com.br</t>
  </si>
  <si>
    <t xml:space="preserve"> 2 2688 0807    </t>
  </si>
  <si>
    <t>TODOPIEL S.A.</t>
  </si>
  <si>
    <t>Artículos de Cuero | Calzado | Importadores y Representantes | Ropa de Cuero</t>
  </si>
  <si>
    <t xml:space="preserve"> Sergio Bercovich Weinstein </t>
  </si>
  <si>
    <t xml:space="preserve"> todopiel@todopiel.cl</t>
  </si>
  <si>
    <t xml:space="preserve"> 2 2596 9830    </t>
  </si>
  <si>
    <t xml:space="preserve"> Mabel Bercovich Guiloff </t>
  </si>
  <si>
    <t xml:space="preserve"> mabelbercovich@todopiel.cl</t>
  </si>
  <si>
    <t xml:space="preserve"> Jorge Hernández Rivas </t>
  </si>
  <si>
    <t xml:space="preserve"> jorgehernandez@todopiel.cl</t>
  </si>
  <si>
    <t xml:space="preserve"> Julio Reyes Aguilar </t>
  </si>
  <si>
    <t xml:space="preserve"> julioreyes@todopiel.cl</t>
  </si>
  <si>
    <t xml:space="preserve"> Lorena Bolla García </t>
  </si>
  <si>
    <t xml:space="preserve"> lorenabolla@todopiel.cl</t>
  </si>
  <si>
    <t>TOLDOS VENEZIA</t>
  </si>
  <si>
    <t xml:space="preserve"> Violeta Molina Cabezas</t>
  </si>
  <si>
    <t xml:space="preserve"> 2 2777 7716</t>
  </si>
  <si>
    <t xml:space="preserve"> Fernando Escárate Molina </t>
  </si>
  <si>
    <t xml:space="preserve"> info@toldosvenezia.cl</t>
  </si>
  <si>
    <t xml:space="preserve"> 2 2777 7716    </t>
  </si>
  <si>
    <t xml:space="preserve"> Luis Alberto Escárate Molina </t>
  </si>
  <si>
    <t>TOMAS TAPIA URETA S.A.</t>
  </si>
  <si>
    <t xml:space="preserve"> Tomás Enrique Tapia Jeria </t>
  </si>
  <si>
    <t xml:space="preserve"> tomastapiaj@gmail.com</t>
  </si>
  <si>
    <t xml:space="preserve"> 35 244 6523    </t>
  </si>
  <si>
    <t xml:space="preserve"> María Olga Espinoza A. </t>
  </si>
  <si>
    <t xml:space="preserve"> Contador Auditor (Finanzas, Comercial, Recursos Humanos)</t>
  </si>
  <si>
    <t xml:space="preserve"> recursoshumanos@ttu.cl</t>
  </si>
  <si>
    <t xml:space="preserve"> Carlos Alberto Tapia Jeria</t>
  </si>
  <si>
    <t xml:space="preserve"> 35 244 6523</t>
  </si>
  <si>
    <t>TONELERIA NACIONAL LTDA.</t>
  </si>
  <si>
    <t xml:space="preserve"> Alejandro Fantoni Salas</t>
  </si>
  <si>
    <t xml:space="preserve"> 2 2460 0500</t>
  </si>
  <si>
    <t xml:space="preserve"> Ricardo Cánepa Lobos </t>
  </si>
  <si>
    <t xml:space="preserve"> recepcion@toneleria.com</t>
  </si>
  <si>
    <t xml:space="preserve"> 2 2460 0500    </t>
  </si>
  <si>
    <t>TORALLA SOCIEDAD ANONIMA</t>
  </si>
  <si>
    <t xml:space="preserve"> Sergio Leiro Oubiña</t>
  </si>
  <si>
    <t xml:space="preserve"> 65 267 2500</t>
  </si>
  <si>
    <t xml:space="preserve"> José María Escobar Torres </t>
  </si>
  <si>
    <t xml:space="preserve"> jmescobar@toralla.cl</t>
  </si>
  <si>
    <t xml:space="preserve"> 65 267 2500    </t>
  </si>
  <si>
    <t xml:space="preserve"> Fernando Rosales Triviño </t>
  </si>
  <si>
    <t xml:space="preserve"> sales@toralla.cl</t>
  </si>
  <si>
    <t>TORRE - EMPRESAS TORRE S.A.</t>
  </si>
  <si>
    <t xml:space="preserve"> Bernd Mex Luetjen </t>
  </si>
  <si>
    <t xml:space="preserve"> Ernesto Mex Luetjen </t>
  </si>
  <si>
    <t xml:space="preserve"> Verónica Mex Manubens </t>
  </si>
  <si>
    <t xml:space="preserve"> Carolina Mex </t>
  </si>
  <si>
    <t xml:space="preserve"> 2 2834 7022</t>
  </si>
  <si>
    <t xml:space="preserve"> 2 2834 7091    </t>
  </si>
  <si>
    <t xml:space="preserve"> 2 2834 7020    </t>
  </si>
  <si>
    <t xml:space="preserve"> Marcia Ugarte Cid </t>
  </si>
  <si>
    <t xml:space="preserve"> marcia.ugarte@torre.cl</t>
  </si>
  <si>
    <t>TORRES IRURETA EVENTOS Y SISTEMAS LTDA.</t>
  </si>
  <si>
    <t>Organización de Congresos y Conferencias | Organización de Eventos, Promociones y Lanzamientos | Relaciones Públicas</t>
  </si>
  <si>
    <t xml:space="preserve"> Sonia Torres Irureta </t>
  </si>
  <si>
    <t xml:space="preserve"> storres@organizaciontres.cl</t>
  </si>
  <si>
    <t xml:space="preserve"> 2 2207 0614    </t>
  </si>
  <si>
    <t xml:space="preserve"> Marcela Torres Irureta </t>
  </si>
  <si>
    <t xml:space="preserve"> mtorres@organizaciontres.cl</t>
  </si>
  <si>
    <t>TORTAS MONTERO LTDA.</t>
  </si>
  <si>
    <t xml:space="preserve"> Paz Aránguiz Larenas </t>
  </si>
  <si>
    <t xml:space="preserve"> 75 231 0149    </t>
  </si>
  <si>
    <t xml:space="preserve"> Javier Sotomayor Coll </t>
  </si>
  <si>
    <t xml:space="preserve"> contacto@tortasmontero.cl</t>
  </si>
  <si>
    <t xml:space="preserve"> Maycol Jorquera Ramírez </t>
  </si>
  <si>
    <t xml:space="preserve"> Encargado de Finanzas y Administración</t>
  </si>
  <si>
    <t xml:space="preserve"> Bárbara Troncoso Núñez </t>
  </si>
  <si>
    <t>TOSHIBA BUSINESS SOLUTION CHILE</t>
  </si>
  <si>
    <t>Facsimil | Fotocopiadoras y Otros Equipos de Reproducción, Venta y Arriendo | Servicios de Fotocopias y Otros Servicios de Reproducción</t>
  </si>
  <si>
    <t xml:space="preserve"> Alex Tobar Droguett </t>
  </si>
  <si>
    <t xml:space="preserve"> alex.tobar@tbsla.toshiba.com</t>
  </si>
  <si>
    <t xml:space="preserve"> 2 2370 4400    </t>
  </si>
  <si>
    <t xml:space="preserve"> Víctor Aguila Oyarzún </t>
  </si>
  <si>
    <t xml:space="preserve"> Jefe Servicio</t>
  </si>
  <si>
    <t xml:space="preserve"> victor.aguila@tbsla.toshiba.com</t>
  </si>
  <si>
    <t xml:space="preserve"> 2 2370 4410    </t>
  </si>
  <si>
    <t>TOTAL CHILE S.A.</t>
  </si>
  <si>
    <t xml:space="preserve"> Arnaud Bourhis </t>
  </si>
  <si>
    <t xml:space="preserve"> arnaud.bourhis@total-chile.com</t>
  </si>
  <si>
    <t xml:space="preserve"> 2 2519 7800    </t>
  </si>
  <si>
    <t xml:space="preserve"> Paola Morel Padilla </t>
  </si>
  <si>
    <t xml:space="preserve"> paola.morel@total-chile.com</t>
  </si>
  <si>
    <t xml:space="preserve"> 2 2519 7827    </t>
  </si>
  <si>
    <t xml:space="preserve"> Juan José Guicharrousse Ríos </t>
  </si>
  <si>
    <t xml:space="preserve"> Director Comercial Industrias</t>
  </si>
  <si>
    <t xml:space="preserve"> juan.guicharrousse@total-chile.com</t>
  </si>
  <si>
    <t xml:space="preserve"> 2 2519 7856    </t>
  </si>
  <si>
    <t xml:space="preserve"> Daniel Fellhandler Bascope </t>
  </si>
  <si>
    <t xml:space="preserve"> Director Comercial Automotriz</t>
  </si>
  <si>
    <t xml:space="preserve"> daniel.fellhandler@total-chile.com</t>
  </si>
  <si>
    <t xml:space="preserve"> 2 2519 7843    </t>
  </si>
  <si>
    <t xml:space="preserve"> María Eugenia Orellana Visconti </t>
  </si>
  <si>
    <t xml:space="preserve"> maria-eugenia.orellana@total-chile.com</t>
  </si>
  <si>
    <t xml:space="preserve"> 2 2519 7805    </t>
  </si>
  <si>
    <t xml:space="preserve"> Alejandro Facuse Godoy </t>
  </si>
  <si>
    <t xml:space="preserve"> alejandro.facuse@total-chile.com</t>
  </si>
  <si>
    <t xml:space="preserve"> 2 2519 7804    </t>
  </si>
  <si>
    <t xml:space="preserve"> Fernando San Martín Mardones </t>
  </si>
  <si>
    <t xml:space="preserve"> Director Servicios y Proyectos</t>
  </si>
  <si>
    <t xml:space="preserve"> fernando.sanmartin@total-chile.com</t>
  </si>
  <si>
    <t xml:space="preserve"> 2 2519 7855    </t>
  </si>
  <si>
    <t>TOUT PARIS</t>
  </si>
  <si>
    <t xml:space="preserve"> Iván Marcelo Manríquez González </t>
  </si>
  <si>
    <t xml:space="preserve"> toutparis@gmail.com</t>
  </si>
  <si>
    <t xml:space="preserve"> 2 2633 6344    </t>
  </si>
  <si>
    <t>TOYOTA CHILE S.A.</t>
  </si>
  <si>
    <t xml:space="preserve"> Harumasa Suzuki </t>
  </si>
  <si>
    <t xml:space="preserve"> hiroko.suzuki@toyota.cl</t>
  </si>
  <si>
    <t xml:space="preserve"> 2 2694 4800    </t>
  </si>
  <si>
    <t xml:space="preserve"> Masashi Mikami </t>
  </si>
  <si>
    <t xml:space="preserve"> Commercial Managing Officer</t>
  </si>
  <si>
    <t xml:space="preserve"> Andrea Rodríguez </t>
  </si>
  <si>
    <t xml:space="preserve"> Gerente División Recursos Humanos y Administración</t>
  </si>
  <si>
    <t xml:space="preserve"> Eduardo Ortiz Parra </t>
  </si>
  <si>
    <t xml:space="preserve"> Guillermo Muñoz </t>
  </si>
  <si>
    <t xml:space="preserve"> Administración Managing Officer</t>
  </si>
  <si>
    <t xml:space="preserve"> hiroko.suzuki @toyota.cl</t>
  </si>
  <si>
    <t>TPI CHILE SPA</t>
  </si>
  <si>
    <t>Acero Inoxidable | Maquinaria, Equipos, Accesorios, Repuestos y Suministros para la Industria Alimentaria | Maquinaria, Equipos, Accesorios, Repuestos y Suministros para la Minería</t>
  </si>
  <si>
    <t xml:space="preserve"> Pedro Bralic Escribar </t>
  </si>
  <si>
    <t xml:space="preserve"> tpichile@tpi.cl</t>
  </si>
  <si>
    <t xml:space="preserve"> 2 2463 8102    </t>
  </si>
  <si>
    <t xml:space="preserve"> Axel Alfaro Penna</t>
  </si>
  <si>
    <t xml:space="preserve"> 2 2463 8235</t>
  </si>
  <si>
    <t xml:space="preserve"> Guillermo Bravo F. </t>
  </si>
  <si>
    <t xml:space="preserve"> cpiproyectos@tpi.cl</t>
  </si>
  <si>
    <t xml:space="preserve"> 2 2463 8050    </t>
  </si>
  <si>
    <t>TRABAJANDO.COM CHILE S.A.</t>
  </si>
  <si>
    <t xml:space="preserve"> Carolina Assael </t>
  </si>
  <si>
    <t xml:space="preserve"> 2 2798 1900    </t>
  </si>
  <si>
    <t xml:space="preserve"> Macarena Vargas Losad </t>
  </si>
  <si>
    <t xml:space="preserve"> Ramón Rodríguez</t>
  </si>
  <si>
    <t xml:space="preserve"> 2 2798 1900</t>
  </si>
  <si>
    <t xml:space="preserve"> Julio González </t>
  </si>
  <si>
    <t xml:space="preserve"> julio.gonzalez@trabajando.com</t>
  </si>
  <si>
    <t>TRADCORP S.A.</t>
  </si>
  <si>
    <t>Materiales para embalaje | Tapas Plásticas</t>
  </si>
  <si>
    <t xml:space="preserve"> 2 2371 5885    </t>
  </si>
  <si>
    <t>TRANE DE CHILE S.A.</t>
  </si>
  <si>
    <t xml:space="preserve"> Víctor Tarelli </t>
  </si>
  <si>
    <t xml:space="preserve"> District Leader, Chile</t>
  </si>
  <si>
    <t xml:space="preserve"> tarelliv@trane.com</t>
  </si>
  <si>
    <t xml:space="preserve"> 2 2498 0000    </t>
  </si>
  <si>
    <t xml:space="preserve"> Claudio Campos Llantén </t>
  </si>
  <si>
    <t xml:space="preserve"> Direct Channel Manager</t>
  </si>
  <si>
    <t xml:space="preserve"> claudio.campos@trane.com</t>
  </si>
  <si>
    <t xml:space="preserve"> Sergio Guzmán T. </t>
  </si>
  <si>
    <t xml:space="preserve"> Parts Manager</t>
  </si>
  <si>
    <t xml:space="preserve"> sguzman@trane.com</t>
  </si>
  <si>
    <t xml:space="preserve"> Camila Santelices </t>
  </si>
  <si>
    <t xml:space="preserve"> camila.santelices@irco.com</t>
  </si>
  <si>
    <t>TRANSA SECURITIZADORA S.A.</t>
  </si>
  <si>
    <t xml:space="preserve"> Carlos José Marín Varas </t>
  </si>
  <si>
    <t xml:space="preserve"> Rodrigo Marín Larraín </t>
  </si>
  <si>
    <t xml:space="preserve"> Carlos Marín Larraín </t>
  </si>
  <si>
    <t xml:space="preserve"> Germán Rubio Chacón </t>
  </si>
  <si>
    <t xml:space="preserve"> 2 2499 8542    </t>
  </si>
  <si>
    <t>TRANSANDINA DE COMERCIO S.A.</t>
  </si>
  <si>
    <t>Importadores y Representantes | Materiales para la Construcción</t>
  </si>
  <si>
    <t xml:space="preserve"> Fernando Sánchez Ocampo </t>
  </si>
  <si>
    <t xml:space="preserve"> fernando.sanchez@owenscorning.com</t>
  </si>
  <si>
    <t xml:space="preserve"> 2 2797 7700    </t>
  </si>
  <si>
    <t xml:space="preserve"> Tomislav Mandakovic </t>
  </si>
  <si>
    <t xml:space="preserve"> tomislav.mandakovic@owenscorning.com</t>
  </si>
  <si>
    <t xml:space="preserve"> Pablo Meléndez </t>
  </si>
  <si>
    <t xml:space="preserve"> pablo.melendez@owenscorning.com</t>
  </si>
  <si>
    <t>TRANSBANK S.A.</t>
  </si>
  <si>
    <t xml:space="preserve"> Gonzalo Alberto Campero Peters </t>
  </si>
  <si>
    <t xml:space="preserve"> Gerardo Sapag Alvarez </t>
  </si>
  <si>
    <t xml:space="preserve"> Alvaro Juan Alliende Edwards </t>
  </si>
  <si>
    <t xml:space="preserve"> Víctor Hugo Orellana Angel </t>
  </si>
  <si>
    <t xml:space="preserve"> Raimundo Monge Zegers </t>
  </si>
  <si>
    <t xml:space="preserve"> Rodrigo Undurraga Ossa </t>
  </si>
  <si>
    <t xml:space="preserve"> Patricio Santelices Abarzúa </t>
  </si>
  <si>
    <t xml:space="preserve"> casilla@transbank.cl</t>
  </si>
  <si>
    <t xml:space="preserve"> 2 2631 7301    </t>
  </si>
  <si>
    <t xml:space="preserve"> Rodrigo Quijada Menanteau </t>
  </si>
  <si>
    <t xml:space="preserve"> 2 2631 7201    </t>
  </si>
  <si>
    <t xml:space="preserve"> Ricardo Blümel Araya</t>
  </si>
  <si>
    <t xml:space="preserve"> 2 2631 7211</t>
  </si>
  <si>
    <t xml:space="preserve"> Consuelo Wagner San Martín </t>
  </si>
  <si>
    <t xml:space="preserve"> 2 2631 7011    </t>
  </si>
  <si>
    <t xml:space="preserve"> Viviana Frola Vianca </t>
  </si>
  <si>
    <t xml:space="preserve"> Subgerente de Publicidad e Imagen Corportiva</t>
  </si>
  <si>
    <t xml:space="preserve"> 2 2631 7211    </t>
  </si>
  <si>
    <t>TRANSBORDADORA AUSTRAL-BROOM S.A.</t>
  </si>
  <si>
    <t xml:space="preserve"> Alejandro Kusanovic Glusevic </t>
  </si>
  <si>
    <t xml:space="preserve"> apalma@tabsa.cl</t>
  </si>
  <si>
    <t xml:space="preserve"> 61 272 8100    </t>
  </si>
  <si>
    <t xml:space="preserve"> Margarita Marinkovich Ravena </t>
  </si>
  <si>
    <t xml:space="preserve"> Guillermo Pérez Vega </t>
  </si>
  <si>
    <t xml:space="preserve"> gperez@tabsa.cl</t>
  </si>
  <si>
    <t>TRANSELEC S.A.</t>
  </si>
  <si>
    <t xml:space="preserve"> Andrés Kuhlmann Jahn </t>
  </si>
  <si>
    <t xml:space="preserve"> 2 2467 7013    </t>
  </si>
  <si>
    <t xml:space="preserve"> Rodrigo López Vergara </t>
  </si>
  <si>
    <t xml:space="preserve"> 2 2467 7105    </t>
  </si>
  <si>
    <t xml:space="preserve"> Sebastián Fernández Cox </t>
  </si>
  <si>
    <t xml:space="preserve"> 2 2467 7202    </t>
  </si>
  <si>
    <t xml:space="preserve"> Francisco Castro Crichton</t>
  </si>
  <si>
    <t xml:space="preserve"> 2 2467 7224</t>
  </si>
  <si>
    <t xml:space="preserve"> Alexandros Semertzakis Pandolfi </t>
  </si>
  <si>
    <t xml:space="preserve"> Vicepresidente Ingeniería y Desarrollo de Proyectos</t>
  </si>
  <si>
    <t xml:space="preserve"> 2 2467 7103    </t>
  </si>
  <si>
    <t xml:space="preserve"> Arturo Le Blanc Cerda </t>
  </si>
  <si>
    <t xml:space="preserve"> Vicepresidente de Asuntos Jurídicos y Fiscal</t>
  </si>
  <si>
    <t xml:space="preserve"> 2 2467 7163    </t>
  </si>
  <si>
    <t xml:space="preserve"> Claudio Aravena Vallejos </t>
  </si>
  <si>
    <t xml:space="preserve"> 2 2467 7011    </t>
  </si>
  <si>
    <t xml:space="preserve"> David Noe Scheinwald </t>
  </si>
  <si>
    <t xml:space="preserve"> Vicepresidente de Asuntos Corporativos y Sostenibilidad</t>
  </si>
  <si>
    <t>TRANSFORMADORES CH S.A.</t>
  </si>
  <si>
    <t xml:space="preserve"> Camilo Herrera González</t>
  </si>
  <si>
    <t xml:space="preserve"> 2 2899 4400</t>
  </si>
  <si>
    <t xml:space="preserve"> Marcelo Herrera Krause </t>
  </si>
  <si>
    <t xml:space="preserve"> Gerente Zona Norte</t>
  </si>
  <si>
    <t xml:space="preserve"> mherrera@transformadores.net</t>
  </si>
  <si>
    <t xml:space="preserve"> 55 248 6241    </t>
  </si>
  <si>
    <t xml:space="preserve"> Peter Herrera Krause </t>
  </si>
  <si>
    <t xml:space="preserve"> Encargado de Logística y Coordinador de Producción</t>
  </si>
  <si>
    <t xml:space="preserve"> peter@transformadores.net</t>
  </si>
  <si>
    <t xml:space="preserve"> 2 2899 4400    </t>
  </si>
  <si>
    <t>TRANSFORMADORES MORA S.A.</t>
  </si>
  <si>
    <t>TRANSFORMADORES TUSAN S.A.</t>
  </si>
  <si>
    <t xml:space="preserve"> Francisco Alvarez Blake</t>
  </si>
  <si>
    <t xml:space="preserve"> 2 2899 6800</t>
  </si>
  <si>
    <t xml:space="preserve"> Alvaro Castillo A. </t>
  </si>
  <si>
    <t xml:space="preserve"> acastillo@tusan.cl</t>
  </si>
  <si>
    <t xml:space="preserve"> 2 2899 6800    </t>
  </si>
  <si>
    <t xml:space="preserve"> Víctor Suazo Vega</t>
  </si>
  <si>
    <t xml:space="preserve"> 2 2748 1621</t>
  </si>
  <si>
    <t>TRANSPORTES BELLO E HIJOS LTDA.</t>
  </si>
  <si>
    <t>Carga Terrestre, Frigorífica, Servicios y Transportes | Transporte de Minerales | Transportes de Materiales de Construcción | Transportes Terrestres Especiales</t>
  </si>
  <si>
    <t xml:space="preserve"> Luis Bello López </t>
  </si>
  <si>
    <t xml:space="preserve"> lbello@transportesbello.com</t>
  </si>
  <si>
    <t xml:space="preserve"> 2 2738 6285    </t>
  </si>
  <si>
    <t xml:space="preserve"> Jorge Rivero </t>
  </si>
  <si>
    <t xml:space="preserve"> jrivero@transportesbello.com</t>
  </si>
  <si>
    <t xml:space="preserve"> Ricardo Bello Salvatierra </t>
  </si>
  <si>
    <t xml:space="preserve"> rbello@transportesbello.com</t>
  </si>
  <si>
    <t xml:space="preserve"> Marcelo Sandoval Llanos </t>
  </si>
  <si>
    <t xml:space="preserve"> msandoval@@transportesbello.com</t>
  </si>
  <si>
    <t xml:space="preserve"> Luis Guerrero Donoso </t>
  </si>
  <si>
    <t xml:space="preserve"> lguerrero@transportesbello.com</t>
  </si>
  <si>
    <t>TRANSPORTES BUSTOS LTDA.</t>
  </si>
  <si>
    <t xml:space="preserve"> Bernardino Bustos Espinosa </t>
  </si>
  <si>
    <t xml:space="preserve"> bbustos@tbustos.tie.cl</t>
  </si>
  <si>
    <t xml:space="preserve"> 2 2558 1850    </t>
  </si>
  <si>
    <t xml:space="preserve"> Luis Bustos Espinosa</t>
  </si>
  <si>
    <t xml:space="preserve"> 2 2558 1850</t>
  </si>
  <si>
    <t xml:space="preserve"> Víctor Bustos Carmona</t>
  </si>
  <si>
    <t xml:space="preserve"> Andrea Jeldres Delgado </t>
  </si>
  <si>
    <t xml:space="preserve"> ajeldres@tbustos.tie.cl</t>
  </si>
  <si>
    <t>TRANSPORTES CASABLANCA S.A.</t>
  </si>
  <si>
    <t>Carga Terrestre, Frigorífica, Servicios y Transportes | Distribuidores de Combustibles</t>
  </si>
  <si>
    <t xml:space="preserve"> 2 2611 0170    </t>
  </si>
  <si>
    <t xml:space="preserve"> Guillermo Doering Toro</t>
  </si>
  <si>
    <t xml:space="preserve"> 2 2211 0170</t>
  </si>
  <si>
    <t xml:space="preserve"> Claudio Benavides Melián </t>
  </si>
  <si>
    <t xml:space="preserve"> cbenavides@tcasablanca.cl</t>
  </si>
  <si>
    <t xml:space="preserve"> Daniel Olivos Beas </t>
  </si>
  <si>
    <t xml:space="preserve"> Gerente de Personas y Seguridad Patrimonial</t>
  </si>
  <si>
    <t xml:space="preserve"> dolivos@tcasablanca.cl</t>
  </si>
  <si>
    <t xml:space="preserve"> Felipe Viollier Capelli </t>
  </si>
  <si>
    <t xml:space="preserve"> felipeviollier@tcasablanca.cl</t>
  </si>
  <si>
    <t xml:space="preserve"> Patricio Salinas San Martín</t>
  </si>
  <si>
    <t xml:space="preserve"> 2 2611 0170</t>
  </si>
  <si>
    <t xml:space="preserve"> Gonzalo Merino Gross</t>
  </si>
  <si>
    <t xml:space="preserve"> José Antonio Salas Parra</t>
  </si>
  <si>
    <t xml:space="preserve"> 2 2854 2244</t>
  </si>
  <si>
    <t xml:space="preserve"> Christian Pablo Jeria Cambiaso </t>
  </si>
  <si>
    <t xml:space="preserve"> coldtruck@coldtruck.com</t>
  </si>
  <si>
    <t xml:space="preserve"> 2 2854 2244    </t>
  </si>
  <si>
    <t xml:space="preserve"> Juan Pablo Torres Campbell </t>
  </si>
  <si>
    <t xml:space="preserve"> jp.torres@coldtruck.com</t>
  </si>
  <si>
    <t xml:space="preserve"> Pablo Espinoza Yáñez </t>
  </si>
  <si>
    <t xml:space="preserve"> Contador General y Recursos Humanos</t>
  </si>
  <si>
    <t xml:space="preserve"> p.espinoza@coldtruck.com</t>
  </si>
  <si>
    <t>TRANSPORTES CRUZ DEL SUR LTDA.</t>
  </si>
  <si>
    <t xml:space="preserve"> Luis Almonacid Villarroel </t>
  </si>
  <si>
    <t xml:space="preserve"> 65 225 2872    </t>
  </si>
  <si>
    <t>TRANSPORTES E INVERSIONES SCHIAPPACASSE LTDA.</t>
  </si>
  <si>
    <t>Almacenes Generales de Depósitos | Carga Terrestre, Frigorífica, Servicios y Transportes | Mudanzas</t>
  </si>
  <si>
    <t xml:space="preserve"> Roberto Schiappacasse Madariaga </t>
  </si>
  <si>
    <t xml:space="preserve"> Representante Legal y Gerente Corporativo</t>
  </si>
  <si>
    <t xml:space="preserve"> roberto@tssch.com</t>
  </si>
  <si>
    <t xml:space="preserve"> 2 2975 1200    </t>
  </si>
  <si>
    <t xml:space="preserve"> Oscar Ramírez Brito </t>
  </si>
  <si>
    <t xml:space="preserve"> Paola Espinoza Schiappacasse </t>
  </si>
  <si>
    <t xml:space="preserve"> pespinoza@tssch.com</t>
  </si>
  <si>
    <t>TRANSPORTES ESPINOZA HNOS. LTDA.</t>
  </si>
  <si>
    <t xml:space="preserve"> Nelson Cepeda González </t>
  </si>
  <si>
    <t xml:space="preserve"> 32 229 1019    </t>
  </si>
  <si>
    <t xml:space="preserve"> Claudio Herrera Donoso</t>
  </si>
  <si>
    <t xml:space="preserve"> 32 229 1019</t>
  </si>
  <si>
    <t xml:space="preserve"> Nelson González Navarro </t>
  </si>
  <si>
    <t>TRANSPORTES FEPASA LIMITADA</t>
  </si>
  <si>
    <t xml:space="preserve"> Marcelo Ayerdi Miranda </t>
  </si>
  <si>
    <t xml:space="preserve"> marcelo.ayerdi@transportesfepasa.cl</t>
  </si>
  <si>
    <t xml:space="preserve"> 9 6125 4922    </t>
  </si>
  <si>
    <t>TRANSPORTES MALDINI LIMITADA</t>
  </si>
  <si>
    <t>Almacenes Generales de Depósitos | Carga Terrestre, Frigorífica, Servicios y Transportes</t>
  </si>
  <si>
    <t xml:space="preserve"> Oscar Ramírez Brito</t>
  </si>
  <si>
    <t xml:space="preserve"> 2 2975 1200</t>
  </si>
  <si>
    <t xml:space="preserve"> Solange Calderón Navarro</t>
  </si>
  <si>
    <t xml:space="preserve"> Lissette Silva </t>
  </si>
  <si>
    <t xml:space="preserve"> lisettesilva@tssch.com</t>
  </si>
  <si>
    <t>TRANSPORTES MINEROS S.A.</t>
  </si>
  <si>
    <t xml:space="preserve"> Tomás Ilzauspe Escobar </t>
  </si>
  <si>
    <t xml:space="preserve"> tomas@ilzauspe.cl</t>
  </si>
  <si>
    <t xml:space="preserve"> 72 222 8818    </t>
  </si>
  <si>
    <t xml:space="preserve"> Marcelo Maire Recabal </t>
  </si>
  <si>
    <t xml:space="preserve"> marcelo.maire@ilzauspe.cl</t>
  </si>
  <si>
    <t xml:space="preserve"> 72 224 4848    </t>
  </si>
  <si>
    <t>TRANSPORTES NUEVO FLASH S.A.</t>
  </si>
  <si>
    <t xml:space="preserve"> Edmundo Robles Figueroa </t>
  </si>
  <si>
    <t xml:space="preserve"> e.robles@nuevoflash.cl</t>
  </si>
  <si>
    <t xml:space="preserve"> 2 2591 9048    </t>
  </si>
  <si>
    <t xml:space="preserve"> Iván Matamala Ríos </t>
  </si>
  <si>
    <t xml:space="preserve"> i.matamala@nuevoflash.cl</t>
  </si>
  <si>
    <t xml:space="preserve"> 2 2591 9001    </t>
  </si>
  <si>
    <t xml:space="preserve"> Iván Rojo Valenzuela </t>
  </si>
  <si>
    <t xml:space="preserve"> i.rojo@nuevoflash.cl</t>
  </si>
  <si>
    <t xml:space="preserve"> 2 2591 9041    </t>
  </si>
  <si>
    <t>TRANSPORTES PULLMAN CARGO S.A.</t>
  </si>
  <si>
    <t>Servicio de Contenedores y Compactadores | Transportes Internacionales</t>
  </si>
  <si>
    <t xml:space="preserve"> Luis Pedro Farías Quevedo </t>
  </si>
  <si>
    <t xml:space="preserve"> lpfarias@pullman.cl</t>
  </si>
  <si>
    <t xml:space="preserve"> 2 2560 3747    </t>
  </si>
  <si>
    <t xml:space="preserve"> Oscar Conejeros Peña</t>
  </si>
  <si>
    <t xml:space="preserve"> 2 2560 3747</t>
  </si>
  <si>
    <t xml:space="preserve"> Mauricio Barnett López</t>
  </si>
  <si>
    <t xml:space="preserve"> Antonio Dezerega Ferrer</t>
  </si>
  <si>
    <t xml:space="preserve"> 2 2560 3750</t>
  </si>
  <si>
    <t xml:space="preserve"> Rodrigo Morales Cornejo </t>
  </si>
  <si>
    <t xml:space="preserve"> rmorales@pullman.cl</t>
  </si>
  <si>
    <t xml:space="preserve"> 2 2560 3702    </t>
  </si>
  <si>
    <t>TRANSPORTES RUBEN DARIO DIAZ</t>
  </si>
  <si>
    <t>Carga Terrestre, Frigorífica, Servicios y Transportes | Embalajes | Mudanzas</t>
  </si>
  <si>
    <t xml:space="preserve"> Rubén Darío Díaz Díaz </t>
  </si>
  <si>
    <t xml:space="preserve"> diaztransportes@hotmail.com</t>
  </si>
  <si>
    <t xml:space="preserve"> 51 229 7423    </t>
  </si>
  <si>
    <t xml:space="preserve"> Héctor Torres Calderón </t>
  </si>
  <si>
    <t xml:space="preserve"> Coordinador de Carga</t>
  </si>
  <si>
    <t>TRANSPORTES SANTA MARIA SPA</t>
  </si>
  <si>
    <t>Transportes de Líquidos y Graneles | Transportes Terrestres Especiales</t>
  </si>
  <si>
    <t xml:space="preserve"> Patricio Saavedra De la Fuente </t>
  </si>
  <si>
    <t xml:space="preserve"> psaavedra@tsm.cl</t>
  </si>
  <si>
    <t xml:space="preserve"> 2 2595 0100    </t>
  </si>
  <si>
    <t xml:space="preserve"> Marcelo Passalacqua Rivanera </t>
  </si>
  <si>
    <t xml:space="preserve"> mpassalacqua@tsm.cl</t>
  </si>
  <si>
    <t xml:space="preserve"> Gonzalo Middleton Valdivia </t>
  </si>
  <si>
    <t xml:space="preserve"> gmiddleton@tsm.cl</t>
  </si>
  <si>
    <t xml:space="preserve"> Patricio Jiménez Silva </t>
  </si>
  <si>
    <t xml:space="preserve"> pjimenez@tsm.cl</t>
  </si>
  <si>
    <t xml:space="preserve"> Leonardo Andrés Osses Vidal </t>
  </si>
  <si>
    <t xml:space="preserve"> losses@tsm.cl</t>
  </si>
  <si>
    <t>TRANSPORTES TRANEX LIMITADA</t>
  </si>
  <si>
    <t xml:space="preserve"> Eduardo Alvarado Toro </t>
  </si>
  <si>
    <t xml:space="preserve"> tranex.alvarado@tranexltda.cl</t>
  </si>
  <si>
    <t xml:space="preserve"> 51 231 5302    </t>
  </si>
  <si>
    <t xml:space="preserve"> Carolina Alvarado Soto </t>
  </si>
  <si>
    <t xml:space="preserve"> finanzas@tranexltda.cl</t>
  </si>
  <si>
    <t xml:space="preserve"> Jorge Salazar Bórquez </t>
  </si>
  <si>
    <t xml:space="preserve"> Jefe de Operaciones y Mantención</t>
  </si>
  <si>
    <t xml:space="preserve"> operaciones@tranexltda.cl</t>
  </si>
  <si>
    <t xml:space="preserve"> Ricardo Campos Ramos </t>
  </si>
  <si>
    <t xml:space="preserve"> Jefe de Seguridad y Logística</t>
  </si>
  <si>
    <t xml:space="preserve"> rcampos@tranexltda.cl</t>
  </si>
  <si>
    <t xml:space="preserve"> René Castillo Aguilera </t>
  </si>
  <si>
    <t xml:space="preserve"> Adquisiciones y Bodegaje</t>
  </si>
  <si>
    <t xml:space="preserve"> adquisiciones@tranexltda.cl</t>
  </si>
  <si>
    <t>TRANSPORTES VALDICAS LTDA.</t>
  </si>
  <si>
    <t xml:space="preserve"> Ciriaco Bravo Marchant </t>
  </si>
  <si>
    <t xml:space="preserve"> lineatrestemuco@gmail.com</t>
  </si>
  <si>
    <t xml:space="preserve"> 45 226 1026    </t>
  </si>
  <si>
    <t>TRANSPORTES VIA TUR LTDA.</t>
  </si>
  <si>
    <t xml:space="preserve"> Gastón Zegard Thomas </t>
  </si>
  <si>
    <t xml:space="preserve"> viatur@tie.cl</t>
  </si>
  <si>
    <t xml:space="preserve"> 2 2773 4307    </t>
  </si>
  <si>
    <t xml:space="preserve"> Gastón Zegard Latrach </t>
  </si>
  <si>
    <t xml:space="preserve"> Juan Fernando Medina González </t>
  </si>
  <si>
    <t xml:space="preserve"> 2 2774 0262    </t>
  </si>
  <si>
    <t xml:space="preserve"> Alexis Jesús Flores Torres </t>
  </si>
  <si>
    <t>TRANSPORTES Y DISTRIBUCIONES SPA</t>
  </si>
  <si>
    <t xml:space="preserve"> Fabio Gambino</t>
  </si>
  <si>
    <t xml:space="preserve"> 2 2380 2305</t>
  </si>
  <si>
    <t xml:space="preserve"> Patricio Garcés </t>
  </si>
  <si>
    <t xml:space="preserve"> Gerente de Distribución y Logística</t>
  </si>
  <si>
    <t xml:space="preserve"> 2 2380 2305    </t>
  </si>
  <si>
    <t>TRANSTECNIA S.A.</t>
  </si>
  <si>
    <t xml:space="preserve"> Ivette Moraga González</t>
  </si>
  <si>
    <t xml:space="preserve"> 2 2715 7200</t>
  </si>
  <si>
    <t xml:space="preserve"> Jorge Valenzuela Fernández </t>
  </si>
  <si>
    <t xml:space="preserve"> jorgev@transtecnia.cl</t>
  </si>
  <si>
    <t xml:space="preserve"> 2 2828 6981    </t>
  </si>
  <si>
    <t xml:space="preserve"> Víctor Ortiz Gutiérrez</t>
  </si>
  <si>
    <t>Bancos de Datos | Consultores en Negocios y Tecnología | Consultores y Asesores Financieros | Informes Comerciales Nacionales e Internacionales | Marketing Directo | Servicios y Procesamiento de Datos | Verificación de Cheques</t>
  </si>
  <si>
    <t xml:space="preserve"> Juan Ignacio Viana Osorio </t>
  </si>
  <si>
    <t xml:space="preserve"> priscilla.fuentes@transunion.com</t>
  </si>
  <si>
    <t xml:space="preserve"> 2 2390 7002    </t>
  </si>
  <si>
    <t xml:space="preserve"> Roberto Mera Rivas </t>
  </si>
  <si>
    <t xml:space="preserve"> roberto.mera@transunion.com</t>
  </si>
  <si>
    <t xml:space="preserve"> 2 2390 7111    </t>
  </si>
  <si>
    <t xml:space="preserve"> Juan Pablo Muñoz Ferré </t>
  </si>
  <si>
    <t xml:space="preserve"> juanpablo.munoz@transunion.com</t>
  </si>
  <si>
    <t xml:space="preserve"> 2 2390 7034    </t>
  </si>
  <si>
    <t xml:space="preserve"> Paola Sagredo Aravena </t>
  </si>
  <si>
    <t xml:space="preserve"> Analytical Services Manager</t>
  </si>
  <si>
    <t xml:space="preserve"> paola.sagredo@transunion.com</t>
  </si>
  <si>
    <t xml:space="preserve"> 2 2390 7066    </t>
  </si>
  <si>
    <t xml:space="preserve"> Leonardo Arancibia Reyes </t>
  </si>
  <si>
    <t xml:space="preserve"> Marketing &amp; Product Manager</t>
  </si>
  <si>
    <t xml:space="preserve"> leo.arancibia@transunion.com</t>
  </si>
  <si>
    <t xml:space="preserve"> 2 2390 7020    </t>
  </si>
  <si>
    <t>TRANSWORLD SERVICES S.A.</t>
  </si>
  <si>
    <t>Cobranzas, Recaudaciones, Servicios de | Informes Comerciales Nacionales e Internacionales</t>
  </si>
  <si>
    <t xml:space="preserve"> Raúl Horacio Manfredi Batiatto </t>
  </si>
  <si>
    <t xml:space="preserve"> gerencia@tws.cl</t>
  </si>
  <si>
    <t xml:space="preserve"> 2 2753 9900    </t>
  </si>
  <si>
    <t xml:space="preserve"> María Verónica Campo Vargas </t>
  </si>
  <si>
    <t xml:space="preserve"> informes@tws.cl</t>
  </si>
  <si>
    <t xml:space="preserve"> Juan Osorio Riquelme </t>
  </si>
  <si>
    <t xml:space="preserve"> finanzas@tws.cl</t>
  </si>
  <si>
    <t>TRATAMIENTOS TERMICOS PANAMERICANA NORTE LTDA.</t>
  </si>
  <si>
    <t xml:space="preserve"> ttpn@ttpn.tie.cl</t>
  </si>
  <si>
    <t xml:space="preserve"> 2 2641 8827    </t>
  </si>
  <si>
    <t xml:space="preserve"> alhidalgo@entelchile.net</t>
  </si>
  <si>
    <t>TRAVEL CLUB S.A.</t>
  </si>
  <si>
    <t>Agencias de Turismo y Viajes | Tiendas en General</t>
  </si>
  <si>
    <t xml:space="preserve"> Andrés Alarcón Pott </t>
  </si>
  <si>
    <t xml:space="preserve"> 600 300 9000   </t>
  </si>
  <si>
    <t xml:space="preserve"> Carmen Gloria Abarca Vargas </t>
  </si>
  <si>
    <t xml:space="preserve"> Gerente de Negociación</t>
  </si>
  <si>
    <t xml:space="preserve"> Francisca Torres Malbrán </t>
  </si>
  <si>
    <t xml:space="preserve"> Cristina Valenzuela Meléndez </t>
  </si>
  <si>
    <t xml:space="preserve"> Andrés García Munizaga </t>
  </si>
  <si>
    <t xml:space="preserve"> Gerente Comercial Duty Free</t>
  </si>
  <si>
    <t>TRAVEL SECURITY S.A.</t>
  </si>
  <si>
    <t xml:space="preserve"> Eduardo Correa Sanfuentes </t>
  </si>
  <si>
    <t xml:space="preserve"> ecorrea@security.cl</t>
  </si>
  <si>
    <t xml:space="preserve"> 2 2584 3402    </t>
  </si>
  <si>
    <t xml:space="preserve"> María Elena Cesari Martínez </t>
  </si>
  <si>
    <t xml:space="preserve"> mcesari@security.cl</t>
  </si>
  <si>
    <t xml:space="preserve"> 2 2584 3566    </t>
  </si>
  <si>
    <t xml:space="preserve"> Alejandro Barra Luzoro </t>
  </si>
  <si>
    <t xml:space="preserve"> abarra@security.cl</t>
  </si>
  <si>
    <t xml:space="preserve"> 2 2336 8401    </t>
  </si>
  <si>
    <t xml:space="preserve"> Alvaro Castilla Fernández </t>
  </si>
  <si>
    <t xml:space="preserve"> acastilla@security.cl</t>
  </si>
  <si>
    <t xml:space="preserve"> 2 2581 5263    </t>
  </si>
  <si>
    <t xml:space="preserve"> Marcos Morales Díaz</t>
  </si>
  <si>
    <t xml:space="preserve"> 2 2690 1230</t>
  </si>
  <si>
    <t>TRAVERSO S.A.</t>
  </si>
  <si>
    <t>Condimentos, Salsas, Mostaza, Vinagres y Similares | Jugos y Néctares de Fruta | Pickles</t>
  </si>
  <si>
    <t xml:space="preserve"> Renato Traverso Marsili </t>
  </si>
  <si>
    <t xml:space="preserve"> renato@traverso.cl</t>
  </si>
  <si>
    <t xml:space="preserve"> 2 2437 0900    </t>
  </si>
  <si>
    <t xml:space="preserve"> Jaime Echevarría Riquelme </t>
  </si>
  <si>
    <t xml:space="preserve"> jechevarria@traverso.cl</t>
  </si>
  <si>
    <t xml:space="preserve"> Víctor Velásquez Villalobos </t>
  </si>
  <si>
    <t xml:space="preserve"> vvelasquez@traverso.cl</t>
  </si>
  <si>
    <t xml:space="preserve"> Juan Pablo Loyola Contardo </t>
  </si>
  <si>
    <t xml:space="preserve"> jployola@traverso.cl</t>
  </si>
  <si>
    <t xml:space="preserve"> Fredy Valdebenito Chacana </t>
  </si>
  <si>
    <t xml:space="preserve"> fvaldebenito@traverso.cl</t>
  </si>
  <si>
    <t>TREBOL-IT S.A.</t>
  </si>
  <si>
    <t xml:space="preserve"> Carlos Montecinos </t>
  </si>
  <si>
    <t xml:space="preserve"> carlos.montecinos@trebol-it.com</t>
  </si>
  <si>
    <t xml:space="preserve"> 2 2362 8800    </t>
  </si>
  <si>
    <t xml:space="preserve"> Paola Jiménez Poblete </t>
  </si>
  <si>
    <t xml:space="preserve"> paola.jimenez@trebol-it.com</t>
  </si>
  <si>
    <t xml:space="preserve"> Ximena Lambeth </t>
  </si>
  <si>
    <t xml:space="preserve"> ximena.lambeth@trebol-it.com</t>
  </si>
  <si>
    <t>TRECK S.A.</t>
  </si>
  <si>
    <t>Artículos de Goma, Caucho y Similares | Calzado | Equipos y Sistemas de Seguridad Industrial | Exportaciones | Importadores y Representantes</t>
  </si>
  <si>
    <t xml:space="preserve"> Sebastián Pedro Rodillo Hafemann </t>
  </si>
  <si>
    <t xml:space="preserve"> srodillo@treck.cl</t>
  </si>
  <si>
    <t xml:space="preserve"> 2 2490 9900    </t>
  </si>
  <si>
    <t xml:space="preserve"> Sebastián Félix Rodillo Martínez </t>
  </si>
  <si>
    <t xml:space="preserve"> sebastian.rodillo@treck.cl</t>
  </si>
  <si>
    <t xml:space="preserve"> 2 2490 9908    </t>
  </si>
  <si>
    <t xml:space="preserve"> Andrés Gándara Velasco </t>
  </si>
  <si>
    <t xml:space="preserve"> agandara@treck.cl</t>
  </si>
  <si>
    <t xml:space="preserve"> 2 2490 9940    </t>
  </si>
  <si>
    <t xml:space="preserve"> Jaime Andrés Gross Fernández </t>
  </si>
  <si>
    <t xml:space="preserve"> jaime.gross@treck.cl</t>
  </si>
  <si>
    <t xml:space="preserve"> 2 2490 9956    </t>
  </si>
  <si>
    <t xml:space="preserve"> José Inzunza Solís </t>
  </si>
  <si>
    <t xml:space="preserve"> jose.inzunza@treck.cl</t>
  </si>
  <si>
    <t xml:space="preserve"> 2 2490 9910    </t>
  </si>
  <si>
    <t>Acero | Alambres, Clavos, Pernos, Tornillos, Grapas, Gaviones y Similares | Aluminio | Cobre | Resortes</t>
  </si>
  <si>
    <t xml:space="preserve"> Víctor Seguel Cartes</t>
  </si>
  <si>
    <t xml:space="preserve"> 2 2521 9347</t>
  </si>
  <si>
    <t xml:space="preserve"> Igor Seguel Barra</t>
  </si>
  <si>
    <t xml:space="preserve"> Erle Seguel Barra </t>
  </si>
  <si>
    <t xml:space="preserve"> iseguel@trefilacion.cl</t>
  </si>
  <si>
    <t>TREFIMET S.A.</t>
  </si>
  <si>
    <t xml:space="preserve"> Víctor Peña Astorga </t>
  </si>
  <si>
    <t xml:space="preserve"> vp@trefimet.cl</t>
  </si>
  <si>
    <t xml:space="preserve"> 2 2811 3365    </t>
  </si>
  <si>
    <t xml:space="preserve"> Roberto José Peña Astorga </t>
  </si>
  <si>
    <t xml:space="preserve"> rpena@trefimet.cl</t>
  </si>
  <si>
    <t xml:space="preserve"> Alvaro Cristian Rodríguez Soto </t>
  </si>
  <si>
    <t xml:space="preserve"> arodriguez@trefimet.cl</t>
  </si>
  <si>
    <t>TRENDS S.A.</t>
  </si>
  <si>
    <t>Comercio Electrónico | Consultores y Asesores de Empresas | Inversiones</t>
  </si>
  <si>
    <t xml:space="preserve"> Rodrigo Silva Millán</t>
  </si>
  <si>
    <t xml:space="preserve"> 2 2206 4491</t>
  </si>
  <si>
    <t xml:space="preserve"> Ana María Fleischli Piraino </t>
  </si>
  <si>
    <t xml:space="preserve"> anamaria@trends.cl</t>
  </si>
  <si>
    <t xml:space="preserve"> 2 2206 4491    </t>
  </si>
  <si>
    <t xml:space="preserve"> Mario Sáez Estrella</t>
  </si>
  <si>
    <t xml:space="preserve"> Darko Beovic Pizarro</t>
  </si>
  <si>
    <t>Accesorios de Confecciones | Etiquetas, Adornos de Tela, Bordados y Otros de Cordonería | Hilos</t>
  </si>
  <si>
    <t xml:space="preserve"> Renata Stingo Tealdo </t>
  </si>
  <si>
    <t xml:space="preserve"> renata@trenzaduriavina.tie.cl</t>
  </si>
  <si>
    <t xml:space="preserve"> 32 221 4675    </t>
  </si>
  <si>
    <t xml:space="preserve"> Víctor Forno Stingo </t>
  </si>
  <si>
    <t xml:space="preserve"> Gerente Producción y Ventas</t>
  </si>
  <si>
    <t xml:space="preserve"> victor@trenzaduriavina.tie.cl</t>
  </si>
  <si>
    <t xml:space="preserve"> Mónica Forno Stingo </t>
  </si>
  <si>
    <t xml:space="preserve"> monica@trenzaduriavina.tie.cl</t>
  </si>
  <si>
    <t>TRESMONTES LUCCHETTI S.A.</t>
  </si>
  <si>
    <t>Aceites y Grasas Vegetales y Animales | Café y Sucedáneos | Chocolates, Caramelos, Chicles, Galletas y Otros Productos de Confitería | Exportaciones | Fideos, Tallarines y Otras Pastas | Jugos y Néctares de Fruta | Pasta de Tomates | Refrescos en Polvo | Sopas, Cremas, Postres y Similares Preparados | Té y Hierbas</t>
  </si>
  <si>
    <t xml:space="preserve"> Justo García Gamboa </t>
  </si>
  <si>
    <t xml:space="preserve"> Presidente Tresmontes Lucchetti, Vicepresidente Grupo Nutresa Región Estrátegica México y Chile</t>
  </si>
  <si>
    <t xml:space="preserve"> 2 2586 5500    </t>
  </si>
  <si>
    <t xml:space="preserve"> Nelson García-Huidobro Sagredo </t>
  </si>
  <si>
    <t xml:space="preserve"> Gerente Unidad Estrátegica Negocio Chile y Sudamérica</t>
  </si>
  <si>
    <t xml:space="preserve"> Alvaro Guzmán Ilic </t>
  </si>
  <si>
    <t xml:space="preserve"> Gerente Unidad Estratégica Negocio México, CAM, Caribe y EEUU</t>
  </si>
  <si>
    <t xml:space="preserve"> Fernando Guzmán Fernández-Velarde</t>
  </si>
  <si>
    <t xml:space="preserve"> 32 276 7400</t>
  </si>
  <si>
    <t xml:space="preserve"> Salomón Yasky Pérez </t>
  </si>
  <si>
    <t xml:space="preserve"> Gerente Unidad Apoyo Corporativo Administración y Finanzas</t>
  </si>
  <si>
    <t xml:space="preserve"> Felipe Lira Ibáñez </t>
  </si>
  <si>
    <t xml:space="preserve"> Gerente UAC Asuntos Corporativos y Sostenibilidad</t>
  </si>
  <si>
    <t xml:space="preserve"> Luis Cantillano Núñez </t>
  </si>
  <si>
    <t xml:space="preserve"> Gerente UAC Innovación y Desarrollo</t>
  </si>
  <si>
    <t xml:space="preserve"> José Tomás Gumucio Zegers </t>
  </si>
  <si>
    <t xml:space="preserve"> Gerente Desarrollo Humano Organizacional</t>
  </si>
  <si>
    <t>TRESSA LTDA.</t>
  </si>
  <si>
    <t xml:space="preserve"> Antonio Estruga Ferré</t>
  </si>
  <si>
    <t xml:space="preserve"> 2 2840 2900</t>
  </si>
  <si>
    <t xml:space="preserve"> Sergio Chaparro </t>
  </si>
  <si>
    <t xml:space="preserve"> schaparro@tressa.cl</t>
  </si>
  <si>
    <t xml:space="preserve"> 2 2840 2900    </t>
  </si>
  <si>
    <t>TRIBUNAL CONSTITUCIONAL</t>
  </si>
  <si>
    <t xml:space="preserve"> María Luisa Brahm Barril </t>
  </si>
  <si>
    <t xml:space="preserve"> Presidenta - Ministra, Señora</t>
  </si>
  <si>
    <t xml:space="preserve"> 2 2721 9200    </t>
  </si>
  <si>
    <t xml:space="preserve"> Iván Aróstica Maldonado </t>
  </si>
  <si>
    <t xml:space="preserve"> Ministro, Señor</t>
  </si>
  <si>
    <t xml:space="preserve"> Gonzalo García Pino </t>
  </si>
  <si>
    <t xml:space="preserve"> Domingo Hernández Emparanza </t>
  </si>
  <si>
    <t xml:space="preserve"> Juan José Romero Guzmán </t>
  </si>
  <si>
    <t xml:space="preserve"> Cristián Letelier Aguilar </t>
  </si>
  <si>
    <t xml:space="preserve"> Nelson Pozo Silva </t>
  </si>
  <si>
    <t xml:space="preserve"> José Ignacio Vásquez Márquez </t>
  </si>
  <si>
    <t xml:space="preserve"> María Pía Silva Gallinato </t>
  </si>
  <si>
    <t xml:space="preserve"> Ministra, Señora</t>
  </si>
  <si>
    <t xml:space="preserve"> Miguel Angel Fernández González </t>
  </si>
  <si>
    <t xml:space="preserve"> María Angélica Barriga Meza </t>
  </si>
  <si>
    <t xml:space="preserve"> Secretaria Abogada</t>
  </si>
  <si>
    <t>TRIGAS CHILE LTDA.</t>
  </si>
  <si>
    <t xml:space="preserve"> Ignacio Lira Lueje </t>
  </si>
  <si>
    <t xml:space="preserve"> ilira@mathesontrigas.cl</t>
  </si>
  <si>
    <t xml:space="preserve"> 32 229 2917    </t>
  </si>
  <si>
    <t xml:space="preserve"> Juan Ignacio Lira Couve</t>
  </si>
  <si>
    <t xml:space="preserve"> 32 229 2917</t>
  </si>
  <si>
    <t>TROFEOS PAZOS</t>
  </si>
  <si>
    <t>Galvanos | Insignias, Escudos y Emblemas | Platería: Premios, Trofeos, Restauraciones, Etc.</t>
  </si>
  <si>
    <t xml:space="preserve"> Myriam Pazos Torres </t>
  </si>
  <si>
    <t xml:space="preserve"> mpazos@trofeospazos.cl</t>
  </si>
  <si>
    <t xml:space="preserve"> 2 2577 4500    </t>
  </si>
  <si>
    <t xml:space="preserve"> Jorge Opaso Pazos </t>
  </si>
  <si>
    <t xml:space="preserve"> jopaso@trofeospazos.cl</t>
  </si>
  <si>
    <t>TROMBEN S.A.</t>
  </si>
  <si>
    <t>Instrumental Médico y Quirúrgico | Maquinaria, Equipos, Accesorios, Repuestos y Suministros para la Industria en General</t>
  </si>
  <si>
    <t xml:space="preserve"> Franklin Tromben Nordenflycht </t>
  </si>
  <si>
    <t xml:space="preserve"> tromben@tromben.cl</t>
  </si>
  <si>
    <t xml:space="preserve"> 2 2235 3865    </t>
  </si>
  <si>
    <t xml:space="preserve"> Felipe Tromben Fainé</t>
  </si>
  <si>
    <t xml:space="preserve"> 2 2235 3865</t>
  </si>
  <si>
    <t>TRONWELL</t>
  </si>
  <si>
    <t>Capacitación de Personal | Consultores y Asesores de Empresas | Enseñanza de Idiomas | Institutos de Capacitación | Traducciones Técnicas</t>
  </si>
  <si>
    <t xml:space="preserve"> Sebastián Ruiz-Tagle Ortúzar </t>
  </si>
  <si>
    <t xml:space="preserve"> 2 2753 2100    </t>
  </si>
  <si>
    <t xml:space="preserve"> Mireya Abarzúa Fuentes </t>
  </si>
  <si>
    <t xml:space="preserve"> mireya.abarzua@tronwell.com</t>
  </si>
  <si>
    <t xml:space="preserve"> Sandra Branttes Claudet </t>
  </si>
  <si>
    <t xml:space="preserve"> sandra.branttes@tronwell.com</t>
  </si>
  <si>
    <t>TRUCK &amp; CARS SPA</t>
  </si>
  <si>
    <t xml:space="preserve"> Alejandro Solar González</t>
  </si>
  <si>
    <t xml:space="preserve"> 9 4743 6919</t>
  </si>
  <si>
    <t xml:space="preserve"> Rodolfo Díaz Sandoval </t>
  </si>
  <si>
    <t xml:space="preserve"> Encargado de Importaciones</t>
  </si>
  <si>
    <t xml:space="preserve"> importaciones@truckcars.cl</t>
  </si>
  <si>
    <t xml:space="preserve"> 9 8294 3024    </t>
  </si>
  <si>
    <t>TRULY NOLEN CHILE S.A.</t>
  </si>
  <si>
    <t xml:space="preserve"> Andrés Salinas Fernández </t>
  </si>
  <si>
    <t xml:space="preserve"> ocentral@trulynolen.cl</t>
  </si>
  <si>
    <t xml:space="preserve"> 2 2784 4400    </t>
  </si>
  <si>
    <t xml:space="preserve"> José Antonio Ribao Vargas </t>
  </si>
  <si>
    <t xml:space="preserve"> gventas@trulynolen.cl</t>
  </si>
  <si>
    <t xml:space="preserve"> Claudio Vargas Ogaz </t>
  </si>
  <si>
    <t xml:space="preserve"> dopera@trulynolen.cl</t>
  </si>
  <si>
    <t xml:space="preserve"> Juan José Palacios Del Valle </t>
  </si>
  <si>
    <t xml:space="preserve"> administracion@trulynolen.cl</t>
  </si>
  <si>
    <t>TRUSAL S.A.</t>
  </si>
  <si>
    <t xml:space="preserve"> 65 222 4306    </t>
  </si>
  <si>
    <t xml:space="preserve"> Vicente Pérez Varela </t>
  </si>
  <si>
    <t xml:space="preserve"> vperez@tryos.cl</t>
  </si>
  <si>
    <t xml:space="preserve"> 2 2629 2831    </t>
  </si>
  <si>
    <t xml:space="preserve"> Ana María Pérez Valdivia </t>
  </si>
  <si>
    <t xml:space="preserve"> aperez@tryos.cl</t>
  </si>
  <si>
    <t xml:space="preserve"> Felipe Mimiça Godoy</t>
  </si>
  <si>
    <t xml:space="preserve"> 2 2629 2831</t>
  </si>
  <si>
    <t xml:space="preserve"> Lissette Portilla Frost </t>
  </si>
  <si>
    <t xml:space="preserve"> lportilla@tryos.cl</t>
  </si>
  <si>
    <t>TTM CHILE - TECNOLOGIA EN TRANSPORTE DE MINERALES S.A.</t>
  </si>
  <si>
    <t>Cintas Transportadoras | Correas Industriales y Transportadoras | Importadores y Representantes</t>
  </si>
  <si>
    <t xml:space="preserve"> Philippe Hemmerdinger C.</t>
  </si>
  <si>
    <t xml:space="preserve"> 2 2680 5900</t>
  </si>
  <si>
    <t xml:space="preserve"> Michel Hemmerdinger C. </t>
  </si>
  <si>
    <t xml:space="preserve"> mhemmerdinger@ttmchile.cl</t>
  </si>
  <si>
    <t xml:space="preserve"> 2 2680 5900    </t>
  </si>
  <si>
    <t xml:space="preserve"> Abel Fuentes S. </t>
  </si>
  <si>
    <t xml:space="preserve"> Gerente Sucursal Calama y Servicios</t>
  </si>
  <si>
    <t xml:space="preserve"> afuentes@ttmchile.cl</t>
  </si>
  <si>
    <t>TUBOMIN S.A.</t>
  </si>
  <si>
    <t xml:space="preserve"> Ignacio Whar Rivas </t>
  </si>
  <si>
    <t xml:space="preserve"> tubomin@gwe-tubomin.com</t>
  </si>
  <si>
    <t xml:space="preserve"> 2 2738 7294    </t>
  </si>
  <si>
    <t xml:space="preserve"> rjordan@gwe-tubomin.com</t>
  </si>
  <si>
    <t xml:space="preserve"> Alejandro Arturo Muñoz Sobarzo </t>
  </si>
  <si>
    <t xml:space="preserve"> amunoz@gwe-tubomin.com</t>
  </si>
  <si>
    <t xml:space="preserve"> Favinet Milla </t>
  </si>
  <si>
    <t xml:space="preserve"> Control de Calidad</t>
  </si>
  <si>
    <t xml:space="preserve"> fmilla@gwe-tubomin.com</t>
  </si>
  <si>
    <t>TUBOPACK S.A.</t>
  </si>
  <si>
    <t xml:space="preserve"> Fernando Athens Cabrera </t>
  </si>
  <si>
    <t xml:space="preserve"> fathens@tubopak.cl</t>
  </si>
  <si>
    <t xml:space="preserve"> 2 2582 2000    </t>
  </si>
  <si>
    <t xml:space="preserve"> Carlos Pérez Toro</t>
  </si>
  <si>
    <t xml:space="preserve"> 2 2582 2000</t>
  </si>
  <si>
    <t xml:space="preserve"> Matías Orellana </t>
  </si>
  <si>
    <t xml:space="preserve"> morellana@tubopak.cl</t>
  </si>
  <si>
    <t xml:space="preserve"> Víctor Muñoz </t>
  </si>
  <si>
    <t xml:space="preserve"> vmunoz@tubopak.cl</t>
  </si>
  <si>
    <t xml:space="preserve"> 2 2582 2005    </t>
  </si>
  <si>
    <t>TUBOS Y PLASTICOS TIGRE - ADS DE CHILE LIMITADA</t>
  </si>
  <si>
    <t>Artículos de Plástico para Minería y Construcción | Fitting Plásticos, PVC | Productos de Latex, P.V.C., Polietileno y Polipropileno | Productos Plásticos | Servicios, Productos e Insumos para la Minería</t>
  </si>
  <si>
    <t xml:space="preserve"> Marcelo de Moras </t>
  </si>
  <si>
    <t xml:space="preserve"> mdemoras@tigre-ads.com</t>
  </si>
  <si>
    <t xml:space="preserve"> 2 2413 0001    </t>
  </si>
  <si>
    <t xml:space="preserve"> Eduardo Teuber Ibieta </t>
  </si>
  <si>
    <t xml:space="preserve"> Gerente General Región Oeste</t>
  </si>
  <si>
    <t xml:space="preserve"> eduardo.teuber@tigre-ads.com</t>
  </si>
  <si>
    <t>TULSA S.A.</t>
  </si>
  <si>
    <t xml:space="preserve"> Gina Pagliotti Balotta </t>
  </si>
  <si>
    <t xml:space="preserve"> gpagliot@tulsa.cl</t>
  </si>
  <si>
    <t xml:space="preserve"> 41 240 0600    </t>
  </si>
  <si>
    <t xml:space="preserve"> Roberto Fuente-Alba Prat </t>
  </si>
  <si>
    <t xml:space="preserve"> rfuentealba@tulsa.cl</t>
  </si>
  <si>
    <t xml:space="preserve"> Max Howard </t>
  </si>
  <si>
    <t xml:space="preserve"> mhoward@tulsa.cl</t>
  </si>
  <si>
    <t xml:space="preserve"> 2 2235 5365    </t>
  </si>
  <si>
    <t>TURBODAL S.A.</t>
  </si>
  <si>
    <t xml:space="preserve"> Eduardo Thieme Magnasco </t>
  </si>
  <si>
    <t xml:space="preserve"> 2 2899 4000    </t>
  </si>
  <si>
    <t xml:space="preserve"> Juan Carlos Fernández Jaulhac </t>
  </si>
  <si>
    <t xml:space="preserve"> Gerente de Negocios Turbos</t>
  </si>
  <si>
    <t xml:space="preserve"> jcfernandez@turbodal.cl</t>
  </si>
  <si>
    <t xml:space="preserve"> Mariela Bravo Montenegro </t>
  </si>
  <si>
    <t xml:space="preserve"> mbravo@turbodal.cl</t>
  </si>
  <si>
    <t xml:space="preserve"> 2 2899 4006    </t>
  </si>
  <si>
    <t>TURBOMECANICA LTDA.</t>
  </si>
  <si>
    <t>Asesorías Técnicas | Maestranzas</t>
  </si>
  <si>
    <t xml:space="preserve"> Bruno Gunter Beckdor </t>
  </si>
  <si>
    <t xml:space="preserve"> turbomecanica@turbomecanica.cl</t>
  </si>
  <si>
    <t xml:space="preserve"> 41 242 5290    </t>
  </si>
  <si>
    <t xml:space="preserve"> Sixto Octavio Saldivia Péndola </t>
  </si>
  <si>
    <t>TURISMO COSTANERA LTDA.</t>
  </si>
  <si>
    <t xml:space="preserve"> Víctor Eyzaguirre García-Huidobro </t>
  </si>
  <si>
    <t xml:space="preserve"> veyzaguirre@tcostanera.cl</t>
  </si>
  <si>
    <t xml:space="preserve"> 2 2365 8900    </t>
  </si>
  <si>
    <t xml:space="preserve"> María Alexandra Vidal Schrebler </t>
  </si>
  <si>
    <t xml:space="preserve"> manina@tcostanera.cl</t>
  </si>
  <si>
    <t>TURISMO J. ZAHR LTDA.</t>
  </si>
  <si>
    <t xml:space="preserve"> Jessica Zahr Larach</t>
  </si>
  <si>
    <t xml:space="preserve"> 32 297 2444</t>
  </si>
  <si>
    <t xml:space="preserve"> Raúl del Canto Zahr </t>
  </si>
  <si>
    <t xml:space="preserve"> rdelcanto@turismozahr.cl</t>
  </si>
  <si>
    <t xml:space="preserve"> 32 297 2444    </t>
  </si>
  <si>
    <t>TURISMO MOSTRANDO CHILE</t>
  </si>
  <si>
    <t xml:space="preserve"> María Cristina Bayardo Adrover</t>
  </si>
  <si>
    <t xml:space="preserve"> 2 2235 0624</t>
  </si>
  <si>
    <t xml:space="preserve"> Diana E. Martínez Delorme</t>
  </si>
  <si>
    <t xml:space="preserve"> 2 2235 0625</t>
  </si>
  <si>
    <t>TURISMO OROCO LIMITADA</t>
  </si>
  <si>
    <t>Agencias de Turismo y Viajes | Hoteles | Transportes Terrestres Especiales</t>
  </si>
  <si>
    <t xml:space="preserve"> Pedro Janssen Münnich </t>
  </si>
  <si>
    <t xml:space="preserve"> pedro@janssen.cl</t>
  </si>
  <si>
    <t xml:space="preserve"> 32 269 3001    </t>
  </si>
  <si>
    <t xml:space="preserve"> Iván Silva Cuevas</t>
  </si>
  <si>
    <t xml:space="preserve"> 32 269 3001</t>
  </si>
  <si>
    <t>TURISMO PATAGONIA EXPEDICION LTDA.</t>
  </si>
  <si>
    <t xml:space="preserve"> Julio Leiva García </t>
  </si>
  <si>
    <t xml:space="preserve"> operaciones@hotelsa.cl</t>
  </si>
  <si>
    <t xml:space="preserve"> 2 2209 4107    </t>
  </si>
  <si>
    <t xml:space="preserve"> Eduardo Leiva Medina</t>
  </si>
  <si>
    <t xml:space="preserve"> 2 2209 4107</t>
  </si>
  <si>
    <t xml:space="preserve"> Alberto Leiva Medina </t>
  </si>
  <si>
    <t>TURISMO TAITAO S.A. - PRESIDENTE HOTELES</t>
  </si>
  <si>
    <t xml:space="preserve"> Mónica Schmutzer v.Oldershausen </t>
  </si>
  <si>
    <t xml:space="preserve"> agencia@presidente.cl</t>
  </si>
  <si>
    <t xml:space="preserve"> 2 2480 3000    </t>
  </si>
  <si>
    <t xml:space="preserve"> José Manuel Silva Lecaros </t>
  </si>
  <si>
    <t xml:space="preserve"> jmsilva@presidente.cl</t>
  </si>
  <si>
    <t xml:space="preserve"> Alfredo Schmutzer v.Oldershausen </t>
  </si>
  <si>
    <t xml:space="preserve"> of@taitao.cl</t>
  </si>
  <si>
    <t xml:space="preserve"> Matías Rengifo </t>
  </si>
  <si>
    <t xml:space="preserve"> mrengifo@presidente.cl</t>
  </si>
  <si>
    <t xml:space="preserve"> 2 2248 0307    </t>
  </si>
  <si>
    <t>TUXPAN SOFTWARE S.A.</t>
  </si>
  <si>
    <t xml:space="preserve"> Carlos René Durán Sepúlveda </t>
  </si>
  <si>
    <t xml:space="preserve"> cardura@tuxpan.com</t>
  </si>
  <si>
    <t xml:space="preserve"> 32 268 0906    </t>
  </si>
  <si>
    <t xml:space="preserve"> Paulina Angélica Eltit Ahumada </t>
  </si>
  <si>
    <t xml:space="preserve"> paulina@tuxpan.com</t>
  </si>
  <si>
    <t xml:space="preserve"> Silvia Susana Ontivero Sebastián </t>
  </si>
  <si>
    <t xml:space="preserve"> Directora RSE</t>
  </si>
  <si>
    <t xml:space="preserve"> sontivero@tuxpan.com</t>
  </si>
  <si>
    <t xml:space="preserve"> Ignacio Alcalde Bazán </t>
  </si>
  <si>
    <t>ULTRAMAR</t>
  </si>
  <si>
    <t>Agentes de Nave | Carga Aérea, Servicios y Transportes | Carga Marítima, Servicios y Transportes | Carga Terrestre, Frigorífica, Servicios y Transportes | Inversiones</t>
  </si>
  <si>
    <t xml:space="preserve"> nmallouhi@ultramar.cl</t>
  </si>
  <si>
    <t xml:space="preserve"> 2 2630 1962    </t>
  </si>
  <si>
    <t>UN PLUS COMUNICACION</t>
  </si>
  <si>
    <t xml:space="preserve"> María Inés Sánchez Vicuña</t>
  </si>
  <si>
    <t xml:space="preserve"> 9 8239 7666</t>
  </si>
  <si>
    <t>UNIDAD CORONARIA MOVIL S.A.</t>
  </si>
  <si>
    <t xml:space="preserve"> Oscar Biderman Levinson</t>
  </si>
  <si>
    <t xml:space="preserve"> 2 2391 4000</t>
  </si>
  <si>
    <t xml:space="preserve"> Germaine Fresard Meier</t>
  </si>
  <si>
    <t xml:space="preserve"> 2 2391 4122</t>
  </si>
  <si>
    <t xml:space="preserve"> Iván Pavez Viera </t>
  </si>
  <si>
    <t xml:space="preserve"> ipavez@ucmchile.com</t>
  </si>
  <si>
    <t xml:space="preserve"> 2 2391 4224    </t>
  </si>
  <si>
    <t xml:space="preserve"> José Tomás Henríquez Baeza </t>
  </si>
  <si>
    <t xml:space="preserve"> jhenriquez@ucmchile.com</t>
  </si>
  <si>
    <t xml:space="preserve"> 2 2391 4312    </t>
  </si>
  <si>
    <t xml:space="preserve"> René Díaz Montenegro</t>
  </si>
  <si>
    <t xml:space="preserve"> 2 2391 4359</t>
  </si>
  <si>
    <t>UNIDAD DE ANALISIS FINANCIERO</t>
  </si>
  <si>
    <t xml:space="preserve"> Javier Andrés Cruz Tamburrino </t>
  </si>
  <si>
    <t xml:space="preserve"> ptoledo@uaf.cl</t>
  </si>
  <si>
    <t xml:space="preserve"> 2 2439 3000    </t>
  </si>
  <si>
    <t xml:space="preserve"> Rodrigo Márquez Doren</t>
  </si>
  <si>
    <t xml:space="preserve"> 2 2439 3000</t>
  </si>
  <si>
    <t>UNILEVER CHILE LTDA.</t>
  </si>
  <si>
    <t>Alimentos Envasados, en Conserva y Congelados | Alimentos Preparados | Cosméticos, Perfumes y Otros Productos de Tocador | Detergentes y Otros Productos de Limpieza</t>
  </si>
  <si>
    <t xml:space="preserve"> Nuria Hernández Crespo</t>
  </si>
  <si>
    <t xml:space="preserve"> 2 2681 2511</t>
  </si>
  <si>
    <t xml:space="preserve"> Lucas Flores </t>
  </si>
  <si>
    <t xml:space="preserve"> 2 2681 2511    </t>
  </si>
  <si>
    <t xml:space="preserve"> Chantal Goldschmidt</t>
  </si>
  <si>
    <t xml:space="preserve"> Gustavo Calvache Gil </t>
  </si>
  <si>
    <t xml:space="preserve"> Director de Supply Chain</t>
  </si>
  <si>
    <t xml:space="preserve"> Sebastián García del Póstigo</t>
  </si>
  <si>
    <t>UNION INMOBILIARIA S.A.</t>
  </si>
  <si>
    <t xml:space="preserve"> León Vergara Gutiérrez</t>
  </si>
  <si>
    <t xml:space="preserve"> Carlos Roberto Fuenzalida González </t>
  </si>
  <si>
    <t xml:space="preserve"> Alejandro Artigas Mac Lean </t>
  </si>
  <si>
    <t xml:space="preserve"> Gonzalo Calvo Laso </t>
  </si>
  <si>
    <t>UNION SOCIAL DE EMPRESARIOS Y EJECUTIVOS Y EMPRENDEDORES CRISTIANOS</t>
  </si>
  <si>
    <t xml:space="preserve"> Sergio Merino Gómez</t>
  </si>
  <si>
    <t xml:space="preserve"> 2 2759 4881</t>
  </si>
  <si>
    <t xml:space="preserve"> Ignacio Arteaga Echeverría </t>
  </si>
  <si>
    <t xml:space="preserve"> mrivas@agycia.cl</t>
  </si>
  <si>
    <t xml:space="preserve"> 2 2559 4881    </t>
  </si>
  <si>
    <t xml:space="preserve"> Álvaro Cruzat Ochagavía</t>
  </si>
  <si>
    <t xml:space="preserve"> Francisca Valdés Vigil</t>
  </si>
  <si>
    <t xml:space="preserve"> María Angélica Zulic Guzmán</t>
  </si>
  <si>
    <t>UNION TECNICA AUTOMOTRIZ S.A.</t>
  </si>
  <si>
    <t xml:space="preserve"> Maurice Bunout Stiepovic </t>
  </si>
  <si>
    <t xml:space="preserve"> maurice.bunout@uniontecnica.cl</t>
  </si>
  <si>
    <t xml:space="preserve"> 2 2437 2500    </t>
  </si>
  <si>
    <t xml:space="preserve"> Marcelo Garcés García </t>
  </si>
  <si>
    <t xml:space="preserve"> marcelo.garces@uniontecnica.cl</t>
  </si>
  <si>
    <t>UNIPACK S.A.</t>
  </si>
  <si>
    <t xml:space="preserve"> Luis Silva Rodríguez </t>
  </si>
  <si>
    <t xml:space="preserve"> info@unipack.cl</t>
  </si>
  <si>
    <t xml:space="preserve"> 2 2799 7000    </t>
  </si>
  <si>
    <t xml:space="preserve"> Luis Felipe Silva Martínez </t>
  </si>
  <si>
    <t xml:space="preserve"> Muriel Silva Martínez</t>
  </si>
  <si>
    <t xml:space="preserve"> 2 2799 7000</t>
  </si>
  <si>
    <t>UNISPAN CHILE S.A.</t>
  </si>
  <si>
    <t xml:space="preserve"> Luis Cabezón Ferrer </t>
  </si>
  <si>
    <t xml:space="preserve"> lcabezon@unispan.com</t>
  </si>
  <si>
    <t xml:space="preserve"> 2 2784 9000    </t>
  </si>
  <si>
    <t xml:space="preserve"> Paul Baudet Felner</t>
  </si>
  <si>
    <t xml:space="preserve"> 2 2784 9000</t>
  </si>
  <si>
    <t>UNITED PLASTIC CORPORATION S.A.</t>
  </si>
  <si>
    <t>Envases de Plástico | Espuma Plástica y Productos de Espuma Plástica | Exportaciones | Productos Plásticos</t>
  </si>
  <si>
    <t xml:space="preserve"> Jorge Flores Uribe</t>
  </si>
  <si>
    <t xml:space="preserve"> 2 2730 0900</t>
  </si>
  <si>
    <t>UNITRADING S.A.</t>
  </si>
  <si>
    <t>Alimentos Envasados, en Conserva y Congelados | Distribuidores de Alimentos | Exportaciones</t>
  </si>
  <si>
    <t xml:space="preserve"> Felipe Del Sante Scroggie </t>
  </si>
  <si>
    <t xml:space="preserve"> fds@unitrading.cl</t>
  </si>
  <si>
    <t xml:space="preserve"> 2 2225 5541    </t>
  </si>
  <si>
    <t>UNIVERSAL MUSIC CHILE S.A.</t>
  </si>
  <si>
    <t xml:space="preserve"> Ana Clara Ortiz </t>
  </si>
  <si>
    <t xml:space="preserve"> ana.ortiz@umusic.com</t>
  </si>
  <si>
    <t xml:space="preserve"> 2 2353 2600    </t>
  </si>
  <si>
    <t>UNIVERSIDAD ACADEMIA DE HUMANISMO CRISTIANO</t>
  </si>
  <si>
    <t xml:space="preserve"> Alvaro Ramis Olivos</t>
  </si>
  <si>
    <t xml:space="preserve"> 2 2787 8013</t>
  </si>
  <si>
    <t xml:space="preserve"> Francisco Jeannerett </t>
  </si>
  <si>
    <t xml:space="preserve"> Vicerrector (S)</t>
  </si>
  <si>
    <t xml:space="preserve"> vicerrectoria@academia.cl</t>
  </si>
  <si>
    <t xml:space="preserve"> 2 2787 8015    </t>
  </si>
  <si>
    <t xml:space="preserve"> Misleya Vergara Muñoz </t>
  </si>
  <si>
    <t xml:space="preserve"> crojas@academia.cl</t>
  </si>
  <si>
    <t xml:space="preserve"> 2 2787 8011    </t>
  </si>
  <si>
    <t xml:space="preserve"> Patricio Soto Caramori </t>
  </si>
  <si>
    <t xml:space="preserve"> sosorio@academia.cl</t>
  </si>
  <si>
    <t xml:space="preserve"> 2 2787 8005    </t>
  </si>
  <si>
    <t xml:space="preserve"> Melvin Anabalón Sepúlveda</t>
  </si>
  <si>
    <t xml:space="preserve"> 2 2787 8203</t>
  </si>
  <si>
    <t xml:space="preserve"> Harald Beyer Burgos </t>
  </si>
  <si>
    <t xml:space="preserve"> mlarrain@uai.cl</t>
  </si>
  <si>
    <t xml:space="preserve"> 2 2331 1319    </t>
  </si>
  <si>
    <t xml:space="preserve"> soledad.arellano@uai.cl</t>
  </si>
  <si>
    <t xml:space="preserve"> Claudio Osorio Johannsen</t>
  </si>
  <si>
    <t xml:space="preserve"> 32 250 3820</t>
  </si>
  <si>
    <t xml:space="preserve"> Ignacio Contreras Espic </t>
  </si>
  <si>
    <t xml:space="preserve"> Director Pregrado Santiago</t>
  </si>
  <si>
    <t xml:space="preserve"> ignacio.contreras@uai.cl</t>
  </si>
  <si>
    <t xml:space="preserve"> 2 2331 1243    </t>
  </si>
  <si>
    <t>UNIVERSIDAD ADVENTISTA DE CHILE</t>
  </si>
  <si>
    <t xml:space="preserve"> Mauricio Comte Donoso </t>
  </si>
  <si>
    <t xml:space="preserve"> rector@unach.cl</t>
  </si>
  <si>
    <t xml:space="preserve"> 42 243 3505    </t>
  </si>
  <si>
    <t xml:space="preserve"> Loreto Silva Salas </t>
  </si>
  <si>
    <t xml:space="preserve"> loretosilva@unach.cl</t>
  </si>
  <si>
    <t xml:space="preserve"> 42 243 3600    </t>
  </si>
  <si>
    <t xml:space="preserve"> Rodrigo Moreno Mella </t>
  </si>
  <si>
    <t xml:space="preserve"> Vicerrector Financiero</t>
  </si>
  <si>
    <t xml:space="preserve"> rodrigomoreno@unach.cl</t>
  </si>
  <si>
    <t xml:space="preserve"> 42 243 3510    </t>
  </si>
  <si>
    <t xml:space="preserve"> Antonio Parra Cifuentes </t>
  </si>
  <si>
    <t xml:space="preserve"> Vicerrector de Vinculación con el Medio y Relaciones Estratégicas</t>
  </si>
  <si>
    <t xml:space="preserve"> antonioparra@unach.cl</t>
  </si>
  <si>
    <t xml:space="preserve"> 42 243 3500    </t>
  </si>
  <si>
    <t xml:space="preserve"> Hermann Moyano Olivares </t>
  </si>
  <si>
    <t xml:space="preserve"> Vicerrector de Desarrollo Estudiantil</t>
  </si>
  <si>
    <t xml:space="preserve"> hermanmoyano@unach.cl</t>
  </si>
  <si>
    <t xml:space="preserve"> 42 243 3570    </t>
  </si>
  <si>
    <t>UNIVERSIDAD ALBERTO HURTADO</t>
  </si>
  <si>
    <t xml:space="preserve"> Eduardo Silva Arévalo</t>
  </si>
  <si>
    <t xml:space="preserve"> 2 2692 0211</t>
  </si>
  <si>
    <t xml:space="preserve"> Pedro Milos Hurtado</t>
  </si>
  <si>
    <t xml:space="preserve"> 2 2889 7523</t>
  </si>
  <si>
    <t xml:space="preserve"> Sebastián Kaufmann </t>
  </si>
  <si>
    <t xml:space="preserve"> Vicerrector de Integración</t>
  </si>
  <si>
    <t xml:space="preserve"> skaufman@uahurtado.cl</t>
  </si>
  <si>
    <t xml:space="preserve"> 2 2692 0250    </t>
  </si>
  <si>
    <t xml:space="preserve"> José Miguel Burmeister Lobato </t>
  </si>
  <si>
    <t xml:space="preserve"> jburmeis@uahurtado.cl</t>
  </si>
  <si>
    <t xml:space="preserve"> 2 2889 7544    </t>
  </si>
  <si>
    <t xml:space="preserve"> Paulette Landon Carrillo </t>
  </si>
  <si>
    <t xml:space="preserve"> Decana Facultad de Ciencias Sociales</t>
  </si>
  <si>
    <t xml:space="preserve"> plandon@uahurtado.cl</t>
  </si>
  <si>
    <t xml:space="preserve"> 2 2889 7390    </t>
  </si>
  <si>
    <t>UNIVERSIDAD ANDRES BELLO</t>
  </si>
  <si>
    <t xml:space="preserve"> Julio Castro Sepúlveda </t>
  </si>
  <si>
    <t xml:space="preserve"> eflores@unab.cl</t>
  </si>
  <si>
    <t xml:space="preserve"> 2 2661 8003    </t>
  </si>
  <si>
    <t xml:space="preserve"> Gonzalo Guzmán Ilic </t>
  </si>
  <si>
    <t xml:space="preserve"> Prorrector</t>
  </si>
  <si>
    <t xml:space="preserve"> gonzalo.guzman@unab.cl</t>
  </si>
  <si>
    <t xml:space="preserve"> Fernando Azofeifa Castro </t>
  </si>
  <si>
    <t xml:space="preserve"> 2 2661 5753    </t>
  </si>
  <si>
    <t xml:space="preserve"> Nicolás Bronfman </t>
  </si>
  <si>
    <t xml:space="preserve"> rbronfman@unab.cl</t>
  </si>
  <si>
    <t xml:space="preserve"> 2 2661 3240    </t>
  </si>
  <si>
    <t>UNIVERSIDAD ARTURO PRAT</t>
  </si>
  <si>
    <t xml:space="preserve"> Gustavo Soto Bringas </t>
  </si>
  <si>
    <t xml:space="preserve"> rectoria@unap.cl</t>
  </si>
  <si>
    <t xml:space="preserve"> 57 252 6211    </t>
  </si>
  <si>
    <t xml:space="preserve"> Teresa Ximena Ibarra Mendoza </t>
  </si>
  <si>
    <t xml:space="preserve"> xibarra@unap.cl</t>
  </si>
  <si>
    <t xml:space="preserve"> 57 252 6212    </t>
  </si>
  <si>
    <t xml:space="preserve"> Héctor Varas Meza </t>
  </si>
  <si>
    <t xml:space="preserve"> hvaras@unap.cl</t>
  </si>
  <si>
    <t xml:space="preserve"> 57 252 6308    </t>
  </si>
  <si>
    <t xml:space="preserve"> María Carolina Gatica Jorquera </t>
  </si>
  <si>
    <t xml:space="preserve"> Vicerrectora de Investigación, Innovación y Postgrado</t>
  </si>
  <si>
    <t xml:space="preserve"> mgatica@unap.cl</t>
  </si>
  <si>
    <t xml:space="preserve"> 57 252 6119    </t>
  </si>
  <si>
    <t xml:space="preserve"> Mónica Cuevas Ceballos </t>
  </si>
  <si>
    <t xml:space="preserve"> Directora General de Docencia</t>
  </si>
  <si>
    <t xml:space="preserve"> mcuevas@unap.cl</t>
  </si>
  <si>
    <t xml:space="preserve"> 57 252 6202    </t>
  </si>
  <si>
    <t>UNIVERSIDAD AUSTRAL DE CHILE</t>
  </si>
  <si>
    <t xml:space="preserve"> Oscar Galindo Villarroel </t>
  </si>
  <si>
    <t xml:space="preserve"> rectoria@uach.cl</t>
  </si>
  <si>
    <t xml:space="preserve"> 63 222 1960    </t>
  </si>
  <si>
    <t xml:space="preserve"> Carola Otth Lagunas</t>
  </si>
  <si>
    <t xml:space="preserve"> 63 229 3687</t>
  </si>
  <si>
    <t xml:space="preserve"> Oscar Balocchi Leonelli</t>
  </si>
  <si>
    <t xml:space="preserve"> 63 222 1257</t>
  </si>
  <si>
    <t xml:space="preserve"> César Pino Soto </t>
  </si>
  <si>
    <t xml:space="preserve"> Vicerrector de Gestión Económica y Administrativa</t>
  </si>
  <si>
    <t xml:space="preserve"> viceeconomica@uach.cl</t>
  </si>
  <si>
    <t xml:space="preserve"> 63 222 1381    </t>
  </si>
  <si>
    <t xml:space="preserve"> Hans Richter Becerra </t>
  </si>
  <si>
    <t xml:space="preserve"> Vicerrector de Investigación, Desarrollo y Creación Artística</t>
  </si>
  <si>
    <t xml:space="preserve"> bividca@uach.cl</t>
  </si>
  <si>
    <t>UNIVERSIDAD AUTONOMA DE CHILE</t>
  </si>
  <si>
    <t xml:space="preserve"> jose.galilea@uautonoma.cl</t>
  </si>
  <si>
    <t xml:space="preserve"> 45 289 5000    </t>
  </si>
  <si>
    <t xml:space="preserve"> Juan Enrique Froemel Andrade </t>
  </si>
  <si>
    <t xml:space="preserve"> juan.froemel@uautoma.cl</t>
  </si>
  <si>
    <t xml:space="preserve"> 45 294 2503    </t>
  </si>
  <si>
    <t xml:space="preserve"> Claudio Ruff Escobar </t>
  </si>
  <si>
    <t xml:space="preserve"> rector@ubo.cl</t>
  </si>
  <si>
    <t xml:space="preserve"> 2 2477 4115    </t>
  </si>
  <si>
    <t xml:space="preserve"> Inés Aravena Baehr</t>
  </si>
  <si>
    <t xml:space="preserve"> 2 2477 4119</t>
  </si>
  <si>
    <t xml:space="preserve"> Jorge Arias Garrido </t>
  </si>
  <si>
    <t xml:space="preserve"> jarias@ubo.cl</t>
  </si>
  <si>
    <t xml:space="preserve"> 2 2477 4129    </t>
  </si>
  <si>
    <t xml:space="preserve"> Raúl Arismendi González </t>
  </si>
  <si>
    <t xml:space="preserve"> rarismendi@ubo.cl</t>
  </si>
  <si>
    <t xml:space="preserve"> 2 2477 4157    </t>
  </si>
  <si>
    <t xml:space="preserve"> Jorge Van de Wyngard Moyano </t>
  </si>
  <si>
    <t xml:space="preserve"> Vicerrector de Vinculación con el Medio e Investigación</t>
  </si>
  <si>
    <t xml:space="preserve"> jwyngard@ubo.cl</t>
  </si>
  <si>
    <t xml:space="preserve"> 2 2477 4267    </t>
  </si>
  <si>
    <t>UNIVERSIDAD BOLIVARIANA</t>
  </si>
  <si>
    <t xml:space="preserve"> Jaime Duhart Aillón </t>
  </si>
  <si>
    <t xml:space="preserve"> 2 2577 6574    </t>
  </si>
  <si>
    <t xml:space="preserve"> Horacio Jorge Ríos Dominic</t>
  </si>
  <si>
    <t xml:space="preserve"> 2 2577 6507</t>
  </si>
  <si>
    <t xml:space="preserve"> Isabel Corbera Marcos </t>
  </si>
  <si>
    <t xml:space="preserve"> Vicerrector Académico y Asuntos Estudiantiles</t>
  </si>
  <si>
    <t xml:space="preserve"> isabel.corbera@ubolivariana.cl</t>
  </si>
  <si>
    <t xml:space="preserve"> 2 2577 6434    </t>
  </si>
  <si>
    <t xml:space="preserve"> Eduardo Ulloa Navarrete </t>
  </si>
  <si>
    <t xml:space="preserve"> Vicerrector de Asuntos Económicos</t>
  </si>
  <si>
    <t xml:space="preserve"> eduardo.ulloa@ubolivariana.cl</t>
  </si>
  <si>
    <t xml:space="preserve"> 2 2577 6500    </t>
  </si>
  <si>
    <t xml:space="preserve"> Carlos Gaete Becerra </t>
  </si>
  <si>
    <t xml:space="preserve"> carlos.gaete@ubolivariana.cl</t>
  </si>
  <si>
    <t xml:space="preserve"> 2 2577 6507    </t>
  </si>
  <si>
    <t>UNIVERSIDAD CATOLICA DE LA SANTISIMA CONCEPCION</t>
  </si>
  <si>
    <t xml:space="preserve"> Christian Schmitz Vaccaro </t>
  </si>
  <si>
    <t xml:space="preserve"> rectoria@ucsc.cl</t>
  </si>
  <si>
    <t xml:space="preserve"> 41 234 5011    </t>
  </si>
  <si>
    <t xml:space="preserve"> Luigi Cuéllar Fernández</t>
  </si>
  <si>
    <t xml:space="preserve"> 41 234 5013</t>
  </si>
  <si>
    <t xml:space="preserve"> Mariella Gutiérrez Valenzuela</t>
  </si>
  <si>
    <t xml:space="preserve"> 41 234 5301</t>
  </si>
  <si>
    <t xml:space="preserve"> Cristian Mellado Cid </t>
  </si>
  <si>
    <t xml:space="preserve"> Decano Facultad de Ciencias Económicas y Administrativas</t>
  </si>
  <si>
    <t xml:space="preserve"> cmellado@ucsc.cl</t>
  </si>
  <si>
    <t xml:space="preserve"> 41 234 5500    </t>
  </si>
  <si>
    <t xml:space="preserve"> Ximena Ocampo Bennet </t>
  </si>
  <si>
    <t xml:space="preserve"> Decano Facultad Medicina, Dra.</t>
  </si>
  <si>
    <t xml:space="preserve"> xocampo@ucsc.cl</t>
  </si>
  <si>
    <t xml:space="preserve"> 41 234 5444    </t>
  </si>
  <si>
    <t>UNIVERSIDAD CATOLICA DEL MAULE</t>
  </si>
  <si>
    <t xml:space="preserve"> Diego Durán Jara </t>
  </si>
  <si>
    <t xml:space="preserve"> rector@ucm.cl</t>
  </si>
  <si>
    <t xml:space="preserve"> 71 220 3309    </t>
  </si>
  <si>
    <t xml:space="preserve"> Maricarmen Jarur </t>
  </si>
  <si>
    <t xml:space="preserve"> mjarur@ucm.cl</t>
  </si>
  <si>
    <t xml:space="preserve"> 71 220 3305    </t>
  </si>
  <si>
    <t xml:space="preserve"> Pablo Esteban Hormazábal Saavedra</t>
  </si>
  <si>
    <t xml:space="preserve"> 71 220 3313</t>
  </si>
  <si>
    <t xml:space="preserve"> Patricio Gatica Mandiola </t>
  </si>
  <si>
    <t xml:space="preserve"> pgatica@ucm.cl</t>
  </si>
  <si>
    <t xml:space="preserve"> 71 220 3312    </t>
  </si>
  <si>
    <t>UNIVERSIDAD CATOLICA DEL NORTE</t>
  </si>
  <si>
    <t xml:space="preserve"> Jorge Tabilo Alvarez </t>
  </si>
  <si>
    <t xml:space="preserve"> jtabilo@ucn.cl</t>
  </si>
  <si>
    <t xml:space="preserve"> 55 235 5002    </t>
  </si>
  <si>
    <t xml:space="preserve"> Raúl Jiménez Alarcón</t>
  </si>
  <si>
    <t xml:space="preserve"> 55 235 5004</t>
  </si>
  <si>
    <t xml:space="preserve"> María Jacqueline Fuentes Hernández </t>
  </si>
  <si>
    <t xml:space="preserve"> Vicerrectora de Asuntos Económicos y Administrativos</t>
  </si>
  <si>
    <t xml:space="preserve"> jafuente@ucn.cl</t>
  </si>
  <si>
    <t xml:space="preserve"> 55 235 5006    </t>
  </si>
  <si>
    <t xml:space="preserve"> María Cecilia Hernández Vera </t>
  </si>
  <si>
    <t xml:space="preserve"> Vicerrectora de Investigación y Desarrollo Tecnológico</t>
  </si>
  <si>
    <t xml:space="preserve"> mhernan@ucn.cl</t>
  </si>
  <si>
    <t xml:space="preserve"> 55 235 5031    </t>
  </si>
  <si>
    <t xml:space="preserve"> Elvira Badilla Poblete </t>
  </si>
  <si>
    <t xml:space="preserve"> Vicerrector Sede Coquimbo</t>
  </si>
  <si>
    <t xml:space="preserve"> ebadilla@ucn.cl</t>
  </si>
  <si>
    <t xml:space="preserve"> 51 220 9701    </t>
  </si>
  <si>
    <t>UNIVERSIDAD CATOLICA SILVA HENRIQUEZ</t>
  </si>
  <si>
    <t xml:space="preserve"> Carlo Lira Airola </t>
  </si>
  <si>
    <t xml:space="preserve"> Presidente y Gran Canciller, Padre</t>
  </si>
  <si>
    <t xml:space="preserve"> clirai@ucsh.cl</t>
  </si>
  <si>
    <t xml:space="preserve"> 2 2460 1103    </t>
  </si>
  <si>
    <t xml:space="preserve"> Guillermo Escobar Alaniz </t>
  </si>
  <si>
    <t xml:space="preserve"> Representante Legal y Vicerrector de Administración y Finanzas</t>
  </si>
  <si>
    <t xml:space="preserve"> gescobar@ucsh.cl</t>
  </si>
  <si>
    <t xml:space="preserve"> 2 2460 1108    </t>
  </si>
  <si>
    <t xml:space="preserve"> Galvarino Jofré Araya </t>
  </si>
  <si>
    <t xml:space="preserve"> Rector, Padre</t>
  </si>
  <si>
    <t xml:space="preserve"> rector@ucsh.cl</t>
  </si>
  <si>
    <t xml:space="preserve"> 2 2460 1104    </t>
  </si>
  <si>
    <t xml:space="preserve"> Alvaro Acuña Verselli</t>
  </si>
  <si>
    <t xml:space="preserve"> 2 2460 1148</t>
  </si>
  <si>
    <t xml:space="preserve"> Leonardo Jaña López</t>
  </si>
  <si>
    <t xml:space="preserve"> 2 2460 1108</t>
  </si>
  <si>
    <t>UNIVERSIDAD CENTRAL DE CHILE</t>
  </si>
  <si>
    <t xml:space="preserve"> Ricardo Napadensky Bauzá</t>
  </si>
  <si>
    <t xml:space="preserve"> 2 2582 6093</t>
  </si>
  <si>
    <t xml:space="preserve"> Santiago González Larraín</t>
  </si>
  <si>
    <t xml:space="preserve"> 2 2582 6078</t>
  </si>
  <si>
    <t xml:space="preserve"> Juan Pablo Prieto Cox </t>
  </si>
  <si>
    <t xml:space="preserve"> juanpablo.prieto@ucentral.cl</t>
  </si>
  <si>
    <t xml:space="preserve"> 2 2582 6076    </t>
  </si>
  <si>
    <t xml:space="preserve"> Rafael Castro Carrasco </t>
  </si>
  <si>
    <t xml:space="preserve"> rcastro@ucentral.cl</t>
  </si>
  <si>
    <t xml:space="preserve"> 2 2582 6062    </t>
  </si>
  <si>
    <t xml:space="preserve"> Mario Pinto Astudillo </t>
  </si>
  <si>
    <t xml:space="preserve"> Vicerrector de Desarrollo Institucional</t>
  </si>
  <si>
    <t xml:space="preserve"> mario.pinto@ucentral.cl</t>
  </si>
  <si>
    <t xml:space="preserve"> 2 2582 6106    </t>
  </si>
  <si>
    <t>UNIVERSIDAD CHILENO-BRITANICA DE CULTURA</t>
  </si>
  <si>
    <t xml:space="preserve"> Pedro Ignacio Pfeffer Urquiaga</t>
  </si>
  <si>
    <t xml:space="preserve"> 2 2413 2000</t>
  </si>
  <si>
    <t xml:space="preserve"> María Cristina Brieba Mercado </t>
  </si>
  <si>
    <t xml:space="preserve"> mcbrieba@ubritanica.cl</t>
  </si>
  <si>
    <t xml:space="preserve"> Ismael Ureta S. </t>
  </si>
  <si>
    <t xml:space="preserve"> Marcela Moya Venegas</t>
  </si>
  <si>
    <t>UNIVERSIDAD DE ACONCAGUA</t>
  </si>
  <si>
    <t xml:space="preserve"> Katherine López Arias</t>
  </si>
  <si>
    <t xml:space="preserve"> 2 2360 7500</t>
  </si>
  <si>
    <t xml:space="preserve"> Claudio Díaz Antillanca </t>
  </si>
  <si>
    <t xml:space="preserve"> francisco.gonzalez@uac.cl</t>
  </si>
  <si>
    <t xml:space="preserve"> 2 2360 7500    </t>
  </si>
  <si>
    <t xml:space="preserve"> Bernardino Sánchez Vera</t>
  </si>
  <si>
    <t xml:space="preserve"> María Angélica Parra </t>
  </si>
  <si>
    <t xml:space="preserve"> mariaangelica.parra@uac.cl</t>
  </si>
  <si>
    <t>UNIVERSIDAD DE ANTOFAGASTA</t>
  </si>
  <si>
    <t xml:space="preserve"> Luis Alberto Loyola Morales </t>
  </si>
  <si>
    <t xml:space="preserve"> rectoria@uantof.cl</t>
  </si>
  <si>
    <t xml:space="preserve"> 55 263 7183    </t>
  </si>
  <si>
    <t xml:space="preserve"> Miguel Avendaño Díaz</t>
  </si>
  <si>
    <t xml:space="preserve"> 55 263 7003</t>
  </si>
  <si>
    <t xml:space="preserve"> Milton Urrutia Salinas</t>
  </si>
  <si>
    <t xml:space="preserve"> 55 263 7133</t>
  </si>
  <si>
    <t xml:space="preserve"> Alvaro Restuccia Núñez </t>
  </si>
  <si>
    <t xml:space="preserve"> Vicerrector de Investigación, Innovación y Postgrado</t>
  </si>
  <si>
    <t xml:space="preserve"> vriip@uantof.cl</t>
  </si>
  <si>
    <t xml:space="preserve"> 55 263 7140    </t>
  </si>
  <si>
    <t xml:space="preserve"> Macarena Silva Boggiano </t>
  </si>
  <si>
    <t xml:space="preserve"> secretaria.general@uantof.cl</t>
  </si>
  <si>
    <t xml:space="preserve"> 55 263 7121    </t>
  </si>
  <si>
    <t>UNIVERSIDAD DE CHILE</t>
  </si>
  <si>
    <t xml:space="preserve"> Ennio Vivaldi Véjar </t>
  </si>
  <si>
    <t xml:space="preserve"> 2 2978 1003    </t>
  </si>
  <si>
    <t xml:space="preserve"> Rafael Epstein Numhauser </t>
  </si>
  <si>
    <t xml:space="preserve"> 2 2978 2253    </t>
  </si>
  <si>
    <t xml:space="preserve"> Rosa Devés Alessandri</t>
  </si>
  <si>
    <t xml:space="preserve"> 2 2978 2253</t>
  </si>
  <si>
    <t xml:space="preserve"> Daniel Hojman Trujillo </t>
  </si>
  <si>
    <t xml:space="preserve"> Vicerrector de Asuntos Económicos y Gestión Institucional</t>
  </si>
  <si>
    <t xml:space="preserve"> 2 2978 2262    </t>
  </si>
  <si>
    <t xml:space="preserve"> Flavio Salazar Onfray </t>
  </si>
  <si>
    <t xml:space="preserve"> Vicerrector de Investigación y Desarrollo, Dr.</t>
  </si>
  <si>
    <t xml:space="preserve"> 2 2978 2125    </t>
  </si>
  <si>
    <t>UNIVERSIDAD DE CONCEPCION</t>
  </si>
  <si>
    <t xml:space="preserve"> Carlos Saavedra Rubilar </t>
  </si>
  <si>
    <t xml:space="preserve"> rector@udec.cl</t>
  </si>
  <si>
    <t xml:space="preserve"> 41 220 4246    </t>
  </si>
  <si>
    <t xml:space="preserve"> Carlos Von Plessing Rossel </t>
  </si>
  <si>
    <t xml:space="preserve"> vicerrectoria@udec.cl</t>
  </si>
  <si>
    <t xml:space="preserve"> 41 220 4648    </t>
  </si>
  <si>
    <t xml:space="preserve"> Miguel Angel Quiroga Suazo </t>
  </si>
  <si>
    <t xml:space="preserve"> Vicerrector de Asuntos Económicos y Administrativos</t>
  </si>
  <si>
    <t xml:space="preserve"> vraea@udec.cl</t>
  </si>
  <si>
    <t xml:space="preserve"> 41 220 4625    </t>
  </si>
  <si>
    <t xml:space="preserve"> María Andrea Rodríguez Tasteds </t>
  </si>
  <si>
    <t xml:space="preserve"> Vicerrectora de Investigación y Desarrollo</t>
  </si>
  <si>
    <t xml:space="preserve"> secrevrid@udec.cl</t>
  </si>
  <si>
    <t xml:space="preserve"> 41 220 4302    </t>
  </si>
  <si>
    <t xml:space="preserve"> Claudia Muñoz Tobar </t>
  </si>
  <si>
    <t xml:space="preserve"> Vicerrectora de Relaciones Institucionales y Vinculacion Social</t>
  </si>
  <si>
    <t xml:space="preserve"> vrim@udec.cl</t>
  </si>
  <si>
    <t xml:space="preserve"> 41 220 4000    </t>
  </si>
  <si>
    <t>UNIVERSIDAD DE LA FRONTERA</t>
  </si>
  <si>
    <t xml:space="preserve"> Eduardo Hebelg Weiss </t>
  </si>
  <si>
    <t xml:space="preserve"> rector@ufrontera.cl</t>
  </si>
  <si>
    <t xml:space="preserve"> 45 232 5090    </t>
  </si>
  <si>
    <t xml:space="preserve"> Rodolfo Pihan Soriano</t>
  </si>
  <si>
    <t xml:space="preserve"> 45 232 5065</t>
  </si>
  <si>
    <t xml:space="preserve"> Renato Hunter Alarcón </t>
  </si>
  <si>
    <t xml:space="preserve"> Vicerrector de Investigación y Postgrado</t>
  </si>
  <si>
    <t xml:space="preserve"> renato.hunter@ufrontera.cl</t>
  </si>
  <si>
    <t xml:space="preserve"> 45 232 5000    </t>
  </si>
  <si>
    <t xml:space="preserve"> Jorge Petit-Breuilh Sepúlveda </t>
  </si>
  <si>
    <t xml:space="preserve"> jorge.petit@ufrontera.cl</t>
  </si>
  <si>
    <t xml:space="preserve"> 45 232 5072    </t>
  </si>
  <si>
    <t xml:space="preserve"> Pamela Ibarra Palma </t>
  </si>
  <si>
    <t xml:space="preserve"> Vicerrectora de Pregrado</t>
  </si>
  <si>
    <t xml:space="preserve"> pamela.ibarra@ufrontera.cl</t>
  </si>
  <si>
    <t xml:space="preserve"> 45 232 5417    </t>
  </si>
  <si>
    <t>UNIVERSIDAD DE LA SERENA</t>
  </si>
  <si>
    <t xml:space="preserve"> Nibaldo Avilés Pizarro</t>
  </si>
  <si>
    <t xml:space="preserve"> 51 220 4441</t>
  </si>
  <si>
    <t xml:space="preserve"> Alejandra Torrejón Vergara</t>
  </si>
  <si>
    <t xml:space="preserve"> 51 220 4444</t>
  </si>
  <si>
    <t xml:space="preserve"> Armando Mansilla </t>
  </si>
  <si>
    <t xml:space="preserve"> Vicerrector de Asuntos Económicos y Administrativos, Dr.</t>
  </si>
  <si>
    <t xml:space="preserve"> vreconomica@userena.cl</t>
  </si>
  <si>
    <t xml:space="preserve"> 51 220 4443    </t>
  </si>
  <si>
    <t xml:space="preserve"> Eduardo Notte Cuello </t>
  </si>
  <si>
    <t xml:space="preserve"> Vicerrector de Investigación y Postgrado, Dr.</t>
  </si>
  <si>
    <t xml:space="preserve"> vipuls@userena.cl</t>
  </si>
  <si>
    <t xml:space="preserve"> 51 220 4461    </t>
  </si>
  <si>
    <t xml:space="preserve"> Cristian Ibáñez Gutiérrez </t>
  </si>
  <si>
    <t xml:space="preserve"> Director de Postgrados y Postítulos, Dr.</t>
  </si>
  <si>
    <t xml:space="preserve"> postgrado@userena.cl</t>
  </si>
  <si>
    <t xml:space="preserve"> 51 220 4393    </t>
  </si>
  <si>
    <t>UNIVERSIDAD DE LAS AMERICAS</t>
  </si>
  <si>
    <t xml:space="preserve"> Pilar Romaguera G. </t>
  </si>
  <si>
    <t xml:space="preserve"> rectoria@udla.cl</t>
  </si>
  <si>
    <t xml:space="preserve"> 2 2253 1634    </t>
  </si>
  <si>
    <t xml:space="preserve"> Loreto Ferrari B.</t>
  </si>
  <si>
    <t xml:space="preserve"> 2 2253 1634</t>
  </si>
  <si>
    <t xml:space="preserve"> Javier Navarro Cubillos </t>
  </si>
  <si>
    <t xml:space="preserve"> Vicerrector de Admisión y Desarrollo Estudiantil</t>
  </si>
  <si>
    <t xml:space="preserve"> Alejandro Merajver </t>
  </si>
  <si>
    <t xml:space="preserve"> Vicerrector de Finanzas y Servicios</t>
  </si>
  <si>
    <t xml:space="preserve"> amerajver@udla.cl</t>
  </si>
  <si>
    <t xml:space="preserve"> 2 2257 1634    </t>
  </si>
  <si>
    <t>UNIVERSIDAD DE LOS ANDES</t>
  </si>
  <si>
    <t xml:space="preserve"> José Antonio Guzmán Cruzat </t>
  </si>
  <si>
    <t xml:space="preserve"> rector@uandes.cl</t>
  </si>
  <si>
    <t xml:space="preserve"> 2 2618 1222    </t>
  </si>
  <si>
    <t xml:space="preserve"> Pilar Ureta L. </t>
  </si>
  <si>
    <t xml:space="preserve"> morregob@uandes.cl</t>
  </si>
  <si>
    <t xml:space="preserve"> 2 2618 1000    </t>
  </si>
  <si>
    <t xml:space="preserve"> José Miguel Simián Soza</t>
  </si>
  <si>
    <t xml:space="preserve"> 2 2618 1240</t>
  </si>
  <si>
    <t xml:space="preserve"> Cristina Errázuriz T. </t>
  </si>
  <si>
    <t xml:space="preserve"> Vicerrector de Comunicaciones</t>
  </si>
  <si>
    <t xml:space="preserve"> Francisco Lavin I. </t>
  </si>
  <si>
    <t xml:space="preserve"> Vicerrector de Alumnos</t>
  </si>
  <si>
    <t xml:space="preserve"> mmartinez@uandes.cl</t>
  </si>
  <si>
    <t xml:space="preserve"> 2 2618 1240    </t>
  </si>
  <si>
    <t>UNIVERSIDAD DE LOS LAGOS</t>
  </si>
  <si>
    <t xml:space="preserve"> Oscar Garrido Alvarez </t>
  </si>
  <si>
    <t xml:space="preserve"> ogarrido@ulagos.cl</t>
  </si>
  <si>
    <t xml:space="preserve"> 64 233 3009    </t>
  </si>
  <si>
    <t xml:space="preserve"> Roberto Jaramillo Alvarado </t>
  </si>
  <si>
    <t xml:space="preserve"> rjaramil@ulagos.cl</t>
  </si>
  <si>
    <t xml:space="preserve"> 64 233 3490    </t>
  </si>
  <si>
    <t xml:space="preserve"> Marco Vargas Pincheira </t>
  </si>
  <si>
    <t xml:space="preserve"> mvargas@ulagos.cl</t>
  </si>
  <si>
    <t xml:space="preserve"> 64 233 3493    </t>
  </si>
  <si>
    <t xml:space="preserve"> Claudio Rivera Mercado </t>
  </si>
  <si>
    <t xml:space="preserve"> Vicerrector de Planificación y Desarrollo</t>
  </si>
  <si>
    <t xml:space="preserve"> crivera@ulagos.cl</t>
  </si>
  <si>
    <t xml:space="preserve"> 64 233 3084    </t>
  </si>
  <si>
    <t xml:space="preserve"> Patrick Puigmal </t>
  </si>
  <si>
    <t xml:space="preserve"> patrick.puigmal@ulagos.cl</t>
  </si>
  <si>
    <t xml:space="preserve"> 64 233 3100    </t>
  </si>
  <si>
    <t>UNIVERSIDAD DE MAGALLANES</t>
  </si>
  <si>
    <t xml:space="preserve"> Juan Oyarzo Pérez</t>
  </si>
  <si>
    <t xml:space="preserve"> 61 220 7161</t>
  </si>
  <si>
    <t xml:space="preserve"> Humberto Oyarzo Pérez</t>
  </si>
  <si>
    <t xml:space="preserve"> 61 220 7186</t>
  </si>
  <si>
    <t xml:space="preserve"> Elizabeth Jeldres Molina </t>
  </si>
  <si>
    <t xml:space="preserve"> elizabeth.jeldres@umag.cl</t>
  </si>
  <si>
    <t xml:space="preserve"> 61 220 7142    </t>
  </si>
  <si>
    <t xml:space="preserve"> José Maripani Maripani</t>
  </si>
  <si>
    <t xml:space="preserve"> Carlos Arias Méndez </t>
  </si>
  <si>
    <t xml:space="preserve"> Decano Facultad de Ingeniería</t>
  </si>
  <si>
    <t xml:space="preserve"> carlos.arias@umag.cl</t>
  </si>
  <si>
    <t xml:space="preserve"> 61 220 7011    </t>
  </si>
  <si>
    <t>UNIVERSIDAD DE PLAYA ANCHA DE CIENCIAS DE LA EDUCACION</t>
  </si>
  <si>
    <t xml:space="preserve"> Patricio Sanhueza Vivanco </t>
  </si>
  <si>
    <t xml:space="preserve"> rectoria@upla.cl</t>
  </si>
  <si>
    <t xml:space="preserve"> 32 250 0109    </t>
  </si>
  <si>
    <t xml:space="preserve"> Sergio Granados Aguilar</t>
  </si>
  <si>
    <t xml:space="preserve"> 32 250 0111</t>
  </si>
  <si>
    <t xml:space="preserve"> Luis Bork Vega </t>
  </si>
  <si>
    <t xml:space="preserve"> contraloria@upla.cl</t>
  </si>
  <si>
    <t xml:space="preserve"> 32 220 5847    </t>
  </si>
  <si>
    <t xml:space="preserve"> Jorge Sánchez Valencia </t>
  </si>
  <si>
    <t xml:space="preserve"> jsanchez@upla.cl</t>
  </si>
  <si>
    <t xml:space="preserve"> 32 250 0173    </t>
  </si>
  <si>
    <t xml:space="preserve"> Violeta Acuña Collado </t>
  </si>
  <si>
    <t xml:space="preserve"> vicerrectora.academica@upla.cl</t>
  </si>
  <si>
    <t xml:space="preserve"> 32 220 5267    </t>
  </si>
  <si>
    <t>UNIVERSIDAD DE SANTIAGO DE CHILE</t>
  </si>
  <si>
    <t xml:space="preserve"> Juan Manuel Zolezzi Cid</t>
  </si>
  <si>
    <t xml:space="preserve"> 2 2718 0069</t>
  </si>
  <si>
    <t xml:space="preserve"> Jorge Torres Ortega</t>
  </si>
  <si>
    <t xml:space="preserve"> 2 2718 0010</t>
  </si>
  <si>
    <t xml:space="preserve"> Juan Carlos Retamal Abarzúa </t>
  </si>
  <si>
    <t xml:space="preserve"> juan.retamal@usach.cl</t>
  </si>
  <si>
    <t xml:space="preserve"> 2 2718 0108    </t>
  </si>
  <si>
    <t xml:space="preserve"> Julio Romero Figueroa </t>
  </si>
  <si>
    <t xml:space="preserve"> Vicerrector de Investigación, Desarrollo e Innovación</t>
  </si>
  <si>
    <t xml:space="preserve"> julio.romero@usach.cl</t>
  </si>
  <si>
    <t xml:space="preserve"> 2 2718 0047    </t>
  </si>
  <si>
    <t xml:space="preserve"> Bernardo Morales Muñoz </t>
  </si>
  <si>
    <t xml:space="preserve"> Vicerrector de Apoyo al Estudiante</t>
  </si>
  <si>
    <t xml:space="preserve"> bernardo.morales@usach.cl</t>
  </si>
  <si>
    <t xml:space="preserve"> 2 2718 1278    </t>
  </si>
  <si>
    <t>UNIVERSIDAD DE TALCA</t>
  </si>
  <si>
    <t xml:space="preserve"> Alvaro Rojas Marín</t>
  </si>
  <si>
    <t xml:space="preserve"> 71 220 0102</t>
  </si>
  <si>
    <t xml:space="preserve"> Rodrigo Palomo Vélez </t>
  </si>
  <si>
    <t xml:space="preserve"> rpalomo@utalca.cl</t>
  </si>
  <si>
    <t xml:space="preserve"> 71 220 0110    </t>
  </si>
  <si>
    <t xml:space="preserve"> Johann Allesch Peñailillo </t>
  </si>
  <si>
    <t xml:space="preserve"> jallesch@utalca.cl</t>
  </si>
  <si>
    <t xml:space="preserve"> 71 220 0108    </t>
  </si>
  <si>
    <t xml:space="preserve"> Claudio Tenreiro Leiva</t>
  </si>
  <si>
    <t xml:space="preserve"> 71 220 0450</t>
  </si>
  <si>
    <t xml:space="preserve"> Hugo Salgado Cabrera </t>
  </si>
  <si>
    <t xml:space="preserve"> Vicerrector de Gestión Económica y Apoyo Administrativo</t>
  </si>
  <si>
    <t xml:space="preserve"> hsalgado@utalca.cl</t>
  </si>
  <si>
    <t xml:space="preserve"> 71 220 0113    </t>
  </si>
  <si>
    <t>UNIVERSIDAD DE TARAPACA</t>
  </si>
  <si>
    <t xml:space="preserve"> Emilio Rodríguez Ponce </t>
  </si>
  <si>
    <t xml:space="preserve"> rec@uta.cl</t>
  </si>
  <si>
    <t xml:space="preserve"> 58 220 5302    </t>
  </si>
  <si>
    <t xml:space="preserve"> Alfonso Díaz Aguad </t>
  </si>
  <si>
    <t xml:space="preserve"> vrasec@uta.cl</t>
  </si>
  <si>
    <t xml:space="preserve"> 58 220 5450    </t>
  </si>
  <si>
    <t xml:space="preserve"> Alvaro Palma Quiroz </t>
  </si>
  <si>
    <t xml:space="preserve"> vafsec@uta.cl</t>
  </si>
  <si>
    <t xml:space="preserve"> 58 220 5325    </t>
  </si>
  <si>
    <t xml:space="preserve"> Jenniffer Peralta Montecinos </t>
  </si>
  <si>
    <t xml:space="preserve"> Vicerrectora de Desarrollo Estratégico</t>
  </si>
  <si>
    <t xml:space="preserve"> vrdsec@uta.cl</t>
  </si>
  <si>
    <t xml:space="preserve"> 58 220 5110    </t>
  </si>
  <si>
    <t>UNIVERSIDAD DE VALPARAISO</t>
  </si>
  <si>
    <t xml:space="preserve"> Aldo Valle Acevedo </t>
  </si>
  <si>
    <t xml:space="preserve"> rector@uv.cl</t>
  </si>
  <si>
    <t xml:space="preserve"> 32 260 3128    </t>
  </si>
  <si>
    <t xml:space="preserve"> Christian Corvalán Rivera </t>
  </si>
  <si>
    <t xml:space="preserve"> prorrector@uv.cl</t>
  </si>
  <si>
    <t xml:space="preserve"> 32 250 7231    </t>
  </si>
  <si>
    <t xml:space="preserve"> Osvaldo Corrales Jorquera </t>
  </si>
  <si>
    <t xml:space="preserve"> osvaldo.corrales@uv.cl</t>
  </si>
  <si>
    <t xml:space="preserve"> 32 260 3193    </t>
  </si>
  <si>
    <t xml:space="preserve"> José Miguel Salazar Zegers </t>
  </si>
  <si>
    <t xml:space="preserve"> jose.salazar@uv.cl</t>
  </si>
  <si>
    <t xml:space="preserve"> 32 260 3186    </t>
  </si>
  <si>
    <t xml:space="preserve"> Antonio Peñafiel Escudero</t>
  </si>
  <si>
    <t xml:space="preserve"> 32 250 7105</t>
  </si>
  <si>
    <t>UNIVERSIDAD DEL BIO-BIO</t>
  </si>
  <si>
    <t xml:space="preserve"> Mauricio Cataldo Monsalves </t>
  </si>
  <si>
    <t xml:space="preserve"> mcataldo@ubiobio.cl</t>
  </si>
  <si>
    <t xml:space="preserve"> 41 311 1201    </t>
  </si>
  <si>
    <t xml:space="preserve"> Fernando Toledo Montiel </t>
  </si>
  <si>
    <t xml:space="preserve"> ftoledo@ubiobio.cl</t>
  </si>
  <si>
    <t xml:space="preserve"> 42 246 3002    </t>
  </si>
  <si>
    <t xml:space="preserve"> Peter Backhouse Erazo</t>
  </si>
  <si>
    <t xml:space="preserve"> 41 311 1242</t>
  </si>
  <si>
    <t xml:space="preserve"> Reinier Hollander Sanhueza </t>
  </si>
  <si>
    <t xml:space="preserve"> Vicerrector Asuntos Económicos</t>
  </si>
  <si>
    <t xml:space="preserve"> rholland@ubiobio.cl</t>
  </si>
  <si>
    <t xml:space="preserve"> 41 311 1216    </t>
  </si>
  <si>
    <t xml:space="preserve"> Gipsy Tabilo Munizaga </t>
  </si>
  <si>
    <t xml:space="preserve"> Vicerrectoría de Investigación y Postgrado</t>
  </si>
  <si>
    <t xml:space="preserve"> gtabilo@ubiobio.cl</t>
  </si>
  <si>
    <t xml:space="preserve"> 41 311 1286    </t>
  </si>
  <si>
    <t>UNIVERSIDAD DEL DESARROLLO</t>
  </si>
  <si>
    <t xml:space="preserve"> Presidente del Consejo</t>
  </si>
  <si>
    <t xml:space="preserve"> 2 2327 9159    </t>
  </si>
  <si>
    <t xml:space="preserve"> Federico Valdés Lafontaine </t>
  </si>
  <si>
    <t xml:space="preserve"> fvaldes@udd.cl</t>
  </si>
  <si>
    <t xml:space="preserve"> Gonzalo Rioseco Martínez </t>
  </si>
  <si>
    <t xml:space="preserve"> grioseco@udd.cl</t>
  </si>
  <si>
    <t xml:space="preserve"> 41 226 8615    </t>
  </si>
  <si>
    <t xml:space="preserve"> Ernesto Silva Méndez </t>
  </si>
  <si>
    <t xml:space="preserve"> Vicerrector Postgrado, Educación Continua y Extensión</t>
  </si>
  <si>
    <t xml:space="preserve"> esm@udd.cl</t>
  </si>
  <si>
    <t xml:space="preserve"> 2 2327 9778    </t>
  </si>
  <si>
    <t xml:space="preserve"> Nicolás Varela Peddar </t>
  </si>
  <si>
    <t xml:space="preserve"> Director de Life Long Learning</t>
  </si>
  <si>
    <t xml:space="preserve"> nicolasvarela@udd.cl</t>
  </si>
  <si>
    <t xml:space="preserve"> 2 2578 5162    </t>
  </si>
  <si>
    <t xml:space="preserve"> Carolina Obregón Rivas </t>
  </si>
  <si>
    <t xml:space="preserve"> cobregon@udd.cl</t>
  </si>
  <si>
    <t xml:space="preserve"> 2 2327 9900    </t>
  </si>
  <si>
    <t>UNIVERSIDAD DIEGO PORTALES</t>
  </si>
  <si>
    <t xml:space="preserve"> Carlos Peña González</t>
  </si>
  <si>
    <t xml:space="preserve"> 2 2676 2131</t>
  </si>
  <si>
    <t xml:space="preserve"> Cristóbal Marín Correa</t>
  </si>
  <si>
    <t xml:space="preserve"> 2 2676 2116</t>
  </si>
  <si>
    <t xml:space="preserve"> Danae de los Ríos Escobar</t>
  </si>
  <si>
    <t xml:space="preserve"> Pablo Vigneaux Ovalle </t>
  </si>
  <si>
    <t xml:space="preserve"> Vicerrector Económico y Administrativo</t>
  </si>
  <si>
    <t xml:space="preserve"> pablo.vigneaux@udp.cl</t>
  </si>
  <si>
    <t xml:space="preserve"> 2 2676 2177    </t>
  </si>
  <si>
    <t xml:space="preserve"> Andrea Marín Cuevas </t>
  </si>
  <si>
    <t xml:space="preserve"> Directora General de Administración Académica</t>
  </si>
  <si>
    <t xml:space="preserve"> andrea.marin@udp.cl</t>
  </si>
  <si>
    <t xml:space="preserve"> 2 2676 2166    </t>
  </si>
  <si>
    <t>UNIVERSIDAD FINIS TERRAE</t>
  </si>
  <si>
    <t xml:space="preserve"> Arturo Mackenna Iñíguez </t>
  </si>
  <si>
    <t xml:space="preserve"> Presidente del Consejo Superior</t>
  </si>
  <si>
    <t xml:space="preserve"> 2 2420 7100    </t>
  </si>
  <si>
    <t xml:space="preserve"> Cristian Nazer Astorga </t>
  </si>
  <si>
    <t xml:space="preserve"> rectoria@uft.cl</t>
  </si>
  <si>
    <t xml:space="preserve"> 2 2430 7223    </t>
  </si>
  <si>
    <t xml:space="preserve"> Roberto Vega Masso</t>
  </si>
  <si>
    <t xml:space="preserve"> 2 2420 7223</t>
  </si>
  <si>
    <t xml:space="preserve"> Bruno Krumenaker Siredey </t>
  </si>
  <si>
    <t xml:space="preserve"> Vicerrector Económico</t>
  </si>
  <si>
    <t xml:space="preserve"> bkrumenaker@uft.cl</t>
  </si>
  <si>
    <t xml:space="preserve"> 2 2420 7223    </t>
  </si>
  <si>
    <t xml:space="preserve"> Alvaro Ferrer Del Valle </t>
  </si>
  <si>
    <t xml:space="preserve"> aferrer@uft.cl</t>
  </si>
  <si>
    <t>UNIVERSIDAD GABRIELA MISTRAL</t>
  </si>
  <si>
    <t xml:space="preserve"> José Hipólito Zañartu Rosselot </t>
  </si>
  <si>
    <t xml:space="preserve"> rector@ugm.cl</t>
  </si>
  <si>
    <t xml:space="preserve"> 2 2414 4151    </t>
  </si>
  <si>
    <t xml:space="preserve"> Antonio Ecclefield Barbera</t>
  </si>
  <si>
    <t xml:space="preserve"> 2 2414 4101</t>
  </si>
  <si>
    <t>UNIVERSIDAD LOS LEONES</t>
  </si>
  <si>
    <t xml:space="preserve"> Alberto Vásquez Tapia</t>
  </si>
  <si>
    <t xml:space="preserve"> 2 2652 1200</t>
  </si>
  <si>
    <t xml:space="preserve"> Emilio Gautier Cruz </t>
  </si>
  <si>
    <t xml:space="preserve"> egautier@uleones.com</t>
  </si>
  <si>
    <t xml:space="preserve"> 2 2652 1200    </t>
  </si>
  <si>
    <t>UNIVERSIDAD MAYOR</t>
  </si>
  <si>
    <t xml:space="preserve"> Rubén Covarrubias Giordano </t>
  </si>
  <si>
    <t xml:space="preserve"> rector@umayor.cl</t>
  </si>
  <si>
    <t xml:space="preserve"> 2 2328 1000    </t>
  </si>
  <si>
    <t xml:space="preserve"> Víctor Polanco Castro </t>
  </si>
  <si>
    <t xml:space="preserve"> victor.polanco@umayor.cl</t>
  </si>
  <si>
    <t xml:space="preserve"> Héctor Meyer González </t>
  </si>
  <si>
    <t xml:space="preserve"> Vicerrector de Aseguramiento de la Calidad</t>
  </si>
  <si>
    <t xml:space="preserve"> hector.meyer@umayor.cl</t>
  </si>
  <si>
    <t xml:space="preserve"> Mario Herane Tschorne </t>
  </si>
  <si>
    <t xml:space="preserve"> Vicerrector de Desarrollo y Gestión</t>
  </si>
  <si>
    <t xml:space="preserve"> mario.herane@umayor.cl</t>
  </si>
  <si>
    <t xml:space="preserve"> Patricio Manque </t>
  </si>
  <si>
    <t xml:space="preserve"> Vicerrector de Investigación</t>
  </si>
  <si>
    <t xml:space="preserve"> patricio.manque@umayor.cl</t>
  </si>
  <si>
    <t xml:space="preserve"> Inger Dahl Bravo </t>
  </si>
  <si>
    <t xml:space="preserve"> ingrid.dahl@umayor.cl</t>
  </si>
  <si>
    <t>UNIVERSIDAD METROPOLITANA DE CIENCIAS DE LA EDUCACION</t>
  </si>
  <si>
    <t xml:space="preserve"> Jaime Espinosa Araya </t>
  </si>
  <si>
    <t xml:space="preserve"> rectoria@umce.cl</t>
  </si>
  <si>
    <t xml:space="preserve"> 2 2241 2403    </t>
  </si>
  <si>
    <t xml:space="preserve"> Ximena Acuña Robertson </t>
  </si>
  <si>
    <t xml:space="preserve"> vicerrectoria.academica@umce.cl</t>
  </si>
  <si>
    <t xml:space="preserve"> 2 2241 2406    </t>
  </si>
  <si>
    <t xml:space="preserve"> Jaime Acuña Iturra</t>
  </si>
  <si>
    <t xml:space="preserve"> 2 2241 2408</t>
  </si>
  <si>
    <t xml:space="preserve"> Javier Ramírez Saavedra </t>
  </si>
  <si>
    <t xml:space="preserve"> secretaria.general@umce.cl</t>
  </si>
  <si>
    <t xml:space="preserve"> 2 2241 2408    </t>
  </si>
  <si>
    <t xml:space="preserve"> Dante Martínez Benavente</t>
  </si>
  <si>
    <t xml:space="preserve"> 2 2241 2445</t>
  </si>
  <si>
    <t xml:space="preserve"> Silvana Cominetti Cotti-Cometti </t>
  </si>
  <si>
    <t xml:space="preserve"> silvana.cominetti@upv.cl</t>
  </si>
  <si>
    <t xml:space="preserve"> 2 2519 7600    </t>
  </si>
  <si>
    <t xml:space="preserve"> Rafael Rosell Aiquel</t>
  </si>
  <si>
    <t xml:space="preserve"> 2 2519 7605</t>
  </si>
  <si>
    <t xml:space="preserve"> Marco Contreras Aravena </t>
  </si>
  <si>
    <t xml:space="preserve"> marco.contreras@upv.cl</t>
  </si>
  <si>
    <t xml:space="preserve"> Carmen Bonnefoy Dibarrart</t>
  </si>
  <si>
    <t xml:space="preserve"> 2 2519 7600</t>
  </si>
  <si>
    <t xml:space="preserve"> Aldo Biagini Alarcón</t>
  </si>
  <si>
    <t xml:space="preserve"> 2 2519 7650</t>
  </si>
  <si>
    <t>UNIVERSIDAD SAN SEBASTIAN</t>
  </si>
  <si>
    <t xml:space="preserve"> Carlos Williamson Benaprés </t>
  </si>
  <si>
    <t xml:space="preserve"> 2 2562 1300    </t>
  </si>
  <si>
    <t xml:space="preserve"> Claudio Orellana Fernández </t>
  </si>
  <si>
    <t xml:space="preserve"> claudio.orellana@uss.cl</t>
  </si>
  <si>
    <t xml:space="preserve"> Ximena De Juan </t>
  </si>
  <si>
    <t xml:space="preserve"> ximena.dejuan@uss.cl</t>
  </si>
  <si>
    <t xml:space="preserve"> Javier Valenzuela Acevedo </t>
  </si>
  <si>
    <t xml:space="preserve"> Vicerrector Asuntos Económicos y Administrativos</t>
  </si>
  <si>
    <t xml:space="preserve"> javier.valenzuela@uss.cl</t>
  </si>
  <si>
    <t xml:space="preserve"> Antonio Pujol Martin </t>
  </si>
  <si>
    <t xml:space="preserve"> Vicerrector de Extensión y Comunicaciones</t>
  </si>
  <si>
    <t xml:space="preserve"> antonio.pujol@uss.cl</t>
  </si>
  <si>
    <t>UNIVERSIDAD SANTO TOMAS</t>
  </si>
  <si>
    <t xml:space="preserve"> María Olivia Recart </t>
  </si>
  <si>
    <t xml:space="preserve"> Rectora Nacional Universidad Santo Tomás</t>
  </si>
  <si>
    <t xml:space="preserve"> crojasp@santotomas.cl</t>
  </si>
  <si>
    <t xml:space="preserve"> 2 2467 7713    </t>
  </si>
  <si>
    <t xml:space="preserve"> Rector Nacional IP y CFT</t>
  </si>
  <si>
    <t xml:space="preserve"> Sebastián Rodríguez Rivera </t>
  </si>
  <si>
    <t xml:space="preserve"> Vicerrector Académico Universidad Santo Tomás</t>
  </si>
  <si>
    <t>UNIVERSIDAD SEK</t>
  </si>
  <si>
    <t xml:space="preserve"> Luis Martínez Zorzo </t>
  </si>
  <si>
    <t xml:space="preserve"> Presidente de la Junta Directiva</t>
  </si>
  <si>
    <t xml:space="preserve"> luis.martinez@usek.cl</t>
  </si>
  <si>
    <t xml:space="preserve"> 2 2483 7353    </t>
  </si>
  <si>
    <t xml:space="preserve"> Eva Flandes Aguilera</t>
  </si>
  <si>
    <t xml:space="preserve"> 2 2483 7353</t>
  </si>
  <si>
    <t xml:space="preserve"> Alejandra Ríos Moltedo</t>
  </si>
  <si>
    <t xml:space="preserve"> 2 2483 7359</t>
  </si>
  <si>
    <t xml:space="preserve"> Héctor Alvarez Vera </t>
  </si>
  <si>
    <t xml:space="preserve"> hector.alvarez@usek.cl</t>
  </si>
  <si>
    <t xml:space="preserve"> 2 2483 7301    </t>
  </si>
  <si>
    <t xml:space="preserve"> Nolberto Alarcón Carvajal</t>
  </si>
  <si>
    <t xml:space="preserve"> 2 2483 7356</t>
  </si>
  <si>
    <t xml:space="preserve"> María José Vásquez González </t>
  </si>
  <si>
    <t xml:space="preserve"> Directora de Comunicaciones y Relaciones Institucionales</t>
  </si>
  <si>
    <t xml:space="preserve"> mjose.vasquez@usek.cl</t>
  </si>
  <si>
    <t xml:space="preserve"> 2 2483 7415    </t>
  </si>
  <si>
    <t>UNIVERSIDAD TECNICA FEDERICO SANTA MARIA</t>
  </si>
  <si>
    <t xml:space="preserve"> rectoria@usm.cl</t>
  </si>
  <si>
    <t xml:space="preserve"> 32 265 4140    </t>
  </si>
  <si>
    <t xml:space="preserve"> Eugenio González Vergara</t>
  </si>
  <si>
    <t xml:space="preserve"> 32 265 4142</t>
  </si>
  <si>
    <t xml:space="preserve"> Gilberto Leiva Henríquez </t>
  </si>
  <si>
    <t xml:space="preserve"> gilberto.leiva@usm.cl</t>
  </si>
  <si>
    <t xml:space="preserve"> 32 265 4130    </t>
  </si>
  <si>
    <t xml:space="preserve"> Jerome Mac Auliffe Franklin</t>
  </si>
  <si>
    <t xml:space="preserve"> 32 265 4264</t>
  </si>
  <si>
    <t xml:space="preserve"> Jaime Undurraga Correa</t>
  </si>
  <si>
    <t xml:space="preserve"> 32 265 4189</t>
  </si>
  <si>
    <t>UNIVERSIDAD TECNOLOGICA METROPOLITANA</t>
  </si>
  <si>
    <t xml:space="preserve"> Luis Pinto Faverio</t>
  </si>
  <si>
    <t xml:space="preserve"> 2 2787 7541</t>
  </si>
  <si>
    <t xml:space="preserve"> Claudia García Requena</t>
  </si>
  <si>
    <t xml:space="preserve"> 2 2787 7542</t>
  </si>
  <si>
    <t xml:space="preserve"> Marisol Durán Santis </t>
  </si>
  <si>
    <t xml:space="preserve"> vrac@utem.cl</t>
  </si>
  <si>
    <t xml:space="preserve"> 2 2787 7553    </t>
  </si>
  <si>
    <t xml:space="preserve"> Gustavo Anabalón González </t>
  </si>
  <si>
    <t xml:space="preserve"> vraf@utem.cl</t>
  </si>
  <si>
    <t xml:space="preserve"> 2 2787 7726    </t>
  </si>
  <si>
    <t xml:space="preserve"> Patricio Bastías Román </t>
  </si>
  <si>
    <t xml:space="preserve"> secgral@utem.cl</t>
  </si>
  <si>
    <t xml:space="preserve"> 2 2787 7547    </t>
  </si>
  <si>
    <t>UNIVERSIDAD UNIACC</t>
  </si>
  <si>
    <t xml:space="preserve"> Fernando De la Jara Goyeneche </t>
  </si>
  <si>
    <t xml:space="preserve"> fernando.delajara@uniacc.cl</t>
  </si>
  <si>
    <t xml:space="preserve"> 2 2640 6000    </t>
  </si>
  <si>
    <t xml:space="preserve"> Felipe Vidal </t>
  </si>
  <si>
    <t xml:space="preserve"> felipe.vidal@uniacc.cl</t>
  </si>
  <si>
    <t xml:space="preserve"> Karin Chinchón Osorio </t>
  </si>
  <si>
    <t xml:space="preserve"> karin.chinchon@uniacc.cl</t>
  </si>
  <si>
    <t>UNIVIVEROS</t>
  </si>
  <si>
    <t xml:space="preserve"> Felipe Massanés Voguel </t>
  </si>
  <si>
    <t xml:space="preserve"> Subgerente General - Jefe Area Comercial</t>
  </si>
  <si>
    <t xml:space="preserve"> fmassanes@univiveros.cl</t>
  </si>
  <si>
    <t xml:space="preserve"> 2 2824 1340    </t>
  </si>
  <si>
    <t xml:space="preserve"> Orlando Vargas Price </t>
  </si>
  <si>
    <t xml:space="preserve"> ovargas@univiveros.cl</t>
  </si>
  <si>
    <t>UPS SCS TRANSPORTES (CHILE) LTDA.</t>
  </si>
  <si>
    <t>Carga Aérea, Servicios y Transportes | Correo Rápido Internacional (Couriers) | Embarcadores | Logística y Distribución | Transportes Internacionales</t>
  </si>
  <si>
    <t xml:space="preserve"> Victoria Miranda Chavarría </t>
  </si>
  <si>
    <t xml:space="preserve"> vmiranda@ups.com</t>
  </si>
  <si>
    <t xml:space="preserve"> 2 2685 0713    </t>
  </si>
  <si>
    <t xml:space="preserve"> Sandra Villalobos </t>
  </si>
  <si>
    <t xml:space="preserve"> svillalobos@ups.com</t>
  </si>
  <si>
    <t xml:space="preserve"> 2 2499 3600    </t>
  </si>
  <si>
    <t>URENDA &amp; CIA. ABOGADOS</t>
  </si>
  <si>
    <t xml:space="preserve"> Hernán Soffia Prieto</t>
  </si>
  <si>
    <t xml:space="preserve"> 32 255 7700</t>
  </si>
  <si>
    <t xml:space="preserve"> beltranf@urenda.cl</t>
  </si>
  <si>
    <t xml:space="preserve"> 32 255 7700    </t>
  </si>
  <si>
    <t xml:space="preserve"> pvelasquez@urenda.cl</t>
  </si>
  <si>
    <t xml:space="preserve"> 2 2203 9090    </t>
  </si>
  <si>
    <t xml:space="preserve"> Raúl Mera Zirotti</t>
  </si>
  <si>
    <t xml:space="preserve"> 2 2203 9090</t>
  </si>
  <si>
    <t xml:space="preserve"> Carlos Graf Santos</t>
  </si>
  <si>
    <t xml:space="preserve"> Isabel Ancarola Mery</t>
  </si>
  <si>
    <t xml:space="preserve"> Fabián Elorriaga De Bonis </t>
  </si>
  <si>
    <t xml:space="preserve"> felorriaga@urenda.cl</t>
  </si>
  <si>
    <t xml:space="preserve"> Matías Donoso Lamas</t>
  </si>
  <si>
    <t xml:space="preserve"> Diego Barría Urenda</t>
  </si>
  <si>
    <t xml:space="preserve"> José Miguel Vera Orriols </t>
  </si>
  <si>
    <t xml:space="preserve"> jmvera@urenda.cl</t>
  </si>
  <si>
    <t xml:space="preserve"> Tomás Goñi Price</t>
  </si>
  <si>
    <t xml:space="preserve"> Iván Iturrieta Fernández </t>
  </si>
  <si>
    <t xml:space="preserve"> iturrieta@urenda.cl</t>
  </si>
  <si>
    <t xml:space="preserve"> Sebastián Tortello Branchi </t>
  </si>
  <si>
    <t xml:space="preserve"> stortello@urenda.cl</t>
  </si>
  <si>
    <t xml:space="preserve"> 2 2460 2240    </t>
  </si>
  <si>
    <t xml:space="preserve"> Sergio Rojas Cubillo</t>
  </si>
  <si>
    <t xml:space="preserve"> 2 2460 2240</t>
  </si>
  <si>
    <t xml:space="preserve"> Ignacio Alvarez Vicuña </t>
  </si>
  <si>
    <t xml:space="preserve"> ialvarez@urenda.cl</t>
  </si>
  <si>
    <t xml:space="preserve"> Jorge Derpich González </t>
  </si>
  <si>
    <t xml:space="preserve"> jderpich@urenda.cl</t>
  </si>
  <si>
    <t xml:space="preserve"> Antonia Díaz Muzio</t>
  </si>
  <si>
    <t xml:space="preserve"> Beltrán Urenda Arias</t>
  </si>
  <si>
    <t xml:space="preserve"> Sergio Orrego Flory</t>
  </si>
  <si>
    <t xml:space="preserve"> 2 2499 5500</t>
  </si>
  <si>
    <t xml:space="preserve"> Francisco Urenda Panadero </t>
  </si>
  <si>
    <t xml:space="preserve"> furenda@urod.cl</t>
  </si>
  <si>
    <t xml:space="preserve"> 2 2499 5500    </t>
  </si>
  <si>
    <t xml:space="preserve"> Juan Carlos Dörr Zegers </t>
  </si>
  <si>
    <t xml:space="preserve"> jcdorrz@urod.cl</t>
  </si>
  <si>
    <t xml:space="preserve"> Gonzalo Errázuriz Herrera </t>
  </si>
  <si>
    <t xml:space="preserve"> gerrazuriz@urod.cl</t>
  </si>
  <si>
    <t xml:space="preserve"> Alberto Rencoret Portales </t>
  </si>
  <si>
    <t xml:space="preserve"> arencoret@urod.cl</t>
  </si>
  <si>
    <t xml:space="preserve"> Gonzalo Rencoret Portales </t>
  </si>
  <si>
    <t xml:space="preserve"> grencoret@urod.cl</t>
  </si>
  <si>
    <t xml:space="preserve"> Ignacio Urrutia Cáceres </t>
  </si>
  <si>
    <t xml:space="preserve"> iurrutia@urod.cl</t>
  </si>
  <si>
    <t xml:space="preserve"> Juan Carlos Dörr Bulnes </t>
  </si>
  <si>
    <t xml:space="preserve"> jcdoorb@urod.cl</t>
  </si>
  <si>
    <t xml:space="preserve"> Nicholas Mocarquer Grout </t>
  </si>
  <si>
    <t xml:space="preserve"> nmocarquer@urod.cl</t>
  </si>
  <si>
    <t xml:space="preserve"> 2 2499 5531    </t>
  </si>
  <si>
    <t xml:space="preserve"> Rodrigo de Alencar</t>
  </si>
  <si>
    <t xml:space="preserve"> 2 2499 5511</t>
  </si>
  <si>
    <t xml:space="preserve"> Felipe Rencoret Portales </t>
  </si>
  <si>
    <t xml:space="preserve"> frencoret@urod.cl</t>
  </si>
  <si>
    <t xml:space="preserve"> 2 2499 5522    </t>
  </si>
  <si>
    <t>URETA MATTE IMPRESORES SPA</t>
  </si>
  <si>
    <t xml:space="preserve"> Alfonso Ureta Matte</t>
  </si>
  <si>
    <t xml:space="preserve"> 2 2556 1179</t>
  </si>
  <si>
    <t xml:space="preserve"> Cristian Estay Escárate</t>
  </si>
  <si>
    <t xml:space="preserve"> 2 2556 2199</t>
  </si>
  <si>
    <t>USA SPA</t>
  </si>
  <si>
    <t xml:space="preserve"> Jorge Dvorquez Felman </t>
  </si>
  <si>
    <t xml:space="preserve"> impusa@terra.cl</t>
  </si>
  <si>
    <t xml:space="preserve"> 2 2270 3030    </t>
  </si>
  <si>
    <t xml:space="preserve"> Dan Dvorquez Zilberber</t>
  </si>
  <si>
    <t xml:space="preserve"> 2 2270 3030</t>
  </si>
  <si>
    <t>VALBIFRUT S.A.</t>
  </si>
  <si>
    <t xml:space="preserve"> Karl Samsing Stambuk </t>
  </si>
  <si>
    <t xml:space="preserve"> ksamsing@valbifrut.cl</t>
  </si>
  <si>
    <t xml:space="preserve"> 2 2783 6300    </t>
  </si>
  <si>
    <t xml:space="preserve"> Daniela Herane Olavarría </t>
  </si>
  <si>
    <t xml:space="preserve"> dherane@valbifrut.cl</t>
  </si>
  <si>
    <t xml:space="preserve"> Oscar Rodríguez Urbina</t>
  </si>
  <si>
    <t xml:space="preserve"> 2 2821 1911</t>
  </si>
  <si>
    <t>VALCINE S.A.</t>
  </si>
  <si>
    <t xml:space="preserve"> Franco Valsecchi Roa </t>
  </si>
  <si>
    <t xml:space="preserve"> Director General y Gerente General</t>
  </si>
  <si>
    <t xml:space="preserve"> franco@valcine.cl</t>
  </si>
  <si>
    <t xml:space="preserve"> 2 2893 3922    </t>
  </si>
  <si>
    <t>VALCK Y CIA. S.A.</t>
  </si>
  <si>
    <t>Ascensores | Balanzas y Básculas | Equipos para Energía Solar | Maquinaria, Equipos, Accesorios, Repuestos y Suministros para la Industria en General | Tecles y Huinches</t>
  </si>
  <si>
    <t xml:space="preserve"> Juan Alberto Valck Palitzsch </t>
  </si>
  <si>
    <t xml:space="preserve"> avalck@valck.cl</t>
  </si>
  <si>
    <t xml:space="preserve"> 2 2552 3860    </t>
  </si>
  <si>
    <t xml:space="preserve"> Miguel Angel Araya Yáñez </t>
  </si>
  <si>
    <t xml:space="preserve"> Jefe de Area</t>
  </si>
  <si>
    <t xml:space="preserve"> servicio@valck.cl</t>
  </si>
  <si>
    <t xml:space="preserve"> 2 2552 6501    </t>
  </si>
  <si>
    <t>VALENCIA S.A.</t>
  </si>
  <si>
    <t xml:space="preserve"> Manuel Armando Valencia Riquelme </t>
  </si>
  <si>
    <t xml:space="preserve"> armando@valenciasa.cl</t>
  </si>
  <si>
    <t xml:space="preserve"> 2 2816 1014    </t>
  </si>
  <si>
    <t xml:space="preserve"> Javier Valencia Sainz </t>
  </si>
  <si>
    <t xml:space="preserve"> jvalencia@valenciasa.cl</t>
  </si>
  <si>
    <t xml:space="preserve"> 2 2816 1023    </t>
  </si>
  <si>
    <t xml:space="preserve"> Sandra Ojeda Herrera </t>
  </si>
  <si>
    <t xml:space="preserve"> contador@valenciasa.cl</t>
  </si>
  <si>
    <t xml:space="preserve"> 2 2816 1024    </t>
  </si>
  <si>
    <t xml:space="preserve"> Alejandro Valencia Tapia</t>
  </si>
  <si>
    <t xml:space="preserve"> 2 2816 1011</t>
  </si>
  <si>
    <t xml:space="preserve"> Pedro Toledo Murillo </t>
  </si>
  <si>
    <t xml:space="preserve"> ptoledo@valenciasa.cl</t>
  </si>
  <si>
    <t xml:space="preserve"> 2 2816 1020    </t>
  </si>
  <si>
    <t>VALENTE IMPRESORES LTDA.</t>
  </si>
  <si>
    <t xml:space="preserve"> Marcial Valente Docasar </t>
  </si>
  <si>
    <t xml:space="preserve"> mvalente@valente.cl</t>
  </si>
  <si>
    <t xml:space="preserve"> 2 2555 9248    </t>
  </si>
  <si>
    <t>VALLE NEVADO S.A.</t>
  </si>
  <si>
    <t xml:space="preserve"> Alejandro Ergas Weisner </t>
  </si>
  <si>
    <t xml:space="preserve"> Ricardo Margulis Budnik </t>
  </si>
  <si>
    <t xml:space="preserve"> rmargulis@vallenevado.com</t>
  </si>
  <si>
    <t xml:space="preserve"> mnavarrete@vallenevado.com</t>
  </si>
  <si>
    <t>VALLEPACK LTDA.</t>
  </si>
  <si>
    <t xml:space="preserve"> Marta Valero Gatica</t>
  </si>
  <si>
    <t xml:space="preserve"> 2 2238 1759</t>
  </si>
  <si>
    <t>VALORA SPA</t>
  </si>
  <si>
    <t>Consultores y Asesores en Marketing y Ventas | Servicios Publicitarios</t>
  </si>
  <si>
    <t xml:space="preserve"> Héctor Hermosilla Escobar</t>
  </si>
  <si>
    <t xml:space="preserve"> 2 2657 7850</t>
  </si>
  <si>
    <t>VALPARAISO SPORTING CLUB S.A.</t>
  </si>
  <si>
    <t xml:space="preserve"> gerencia@sporting.cl</t>
  </si>
  <si>
    <t xml:space="preserve"> 32 265 5612    </t>
  </si>
  <si>
    <t xml:space="preserve"> Pablo Salgado Durango</t>
  </si>
  <si>
    <t xml:space="preserve"> 32 265 5612</t>
  </si>
  <si>
    <t xml:space="preserve"> Vicepresidente Honorario</t>
  </si>
  <si>
    <t xml:space="preserve"> Aldo Caprile Martinelli</t>
  </si>
  <si>
    <t xml:space="preserve"> Guillermo Castro Salas</t>
  </si>
  <si>
    <t xml:space="preserve"> Italo Traverso Natoli</t>
  </si>
  <si>
    <t xml:space="preserve"> Juan Carlos Harding Alvarado </t>
  </si>
  <si>
    <t xml:space="preserve"> Carlos Lyng Falcone</t>
  </si>
  <si>
    <t xml:space="preserve"> 32 265 5633</t>
  </si>
  <si>
    <t xml:space="preserve"> Mauricio Alessandro Maurel Tassara </t>
  </si>
  <si>
    <t xml:space="preserve"> mmaurel@sporting.cl</t>
  </si>
  <si>
    <t xml:space="preserve"> 32 265 5613    </t>
  </si>
  <si>
    <t xml:space="preserve"> Luis Araya Runge </t>
  </si>
  <si>
    <t xml:space="preserve"> maraya@sporting.cl</t>
  </si>
  <si>
    <t xml:space="preserve"> 32 265 5630    </t>
  </si>
  <si>
    <t xml:space="preserve"> Hernán Robles López</t>
  </si>
  <si>
    <t xml:space="preserve"> 32 265 5640</t>
  </si>
  <si>
    <t xml:space="preserve"> Pablo Fernández Santander </t>
  </si>
  <si>
    <t xml:space="preserve"> pfernandez@sporting.cl</t>
  </si>
  <si>
    <t xml:space="preserve"> 32 265 5631    </t>
  </si>
  <si>
    <t xml:space="preserve"> Yuri Muñoz Lameles</t>
  </si>
  <si>
    <t xml:space="preserve"> 32 265 5670</t>
  </si>
  <si>
    <t>VALPARAISO TERMINAL DE PASAJEROS VTP</t>
  </si>
  <si>
    <t xml:space="preserve"> jbilbao@agunsa.cl</t>
  </si>
  <si>
    <t xml:space="preserve"> Ricardo Doberti Suárez</t>
  </si>
  <si>
    <t xml:space="preserve"> 32 255 6391</t>
  </si>
  <si>
    <t xml:space="preserve"> Esteban Alejandro Muñoz Alvarez </t>
  </si>
  <si>
    <t xml:space="preserve"> emalvarez@vtp.cl</t>
  </si>
  <si>
    <t xml:space="preserve"> 32 255 6391    </t>
  </si>
  <si>
    <t>VALTEK S.A.</t>
  </si>
  <si>
    <t xml:space="preserve"> Ricardo Schwartz Racz </t>
  </si>
  <si>
    <t xml:space="preserve"> rschwartz@valtek.cl</t>
  </si>
  <si>
    <t xml:space="preserve"> 2 2654 1100    </t>
  </si>
  <si>
    <t xml:space="preserve"> Bruno Sanguinetti Cardemil </t>
  </si>
  <si>
    <t xml:space="preserve"> bruno@valtek.cl</t>
  </si>
  <si>
    <t xml:space="preserve"> Vicente Jaramillo Mora </t>
  </si>
  <si>
    <t xml:space="preserve"> vjaramillo@valtek.cl</t>
  </si>
  <si>
    <t>VALTRO (GIUSEPPE TROPEANO) IMPORTACIONES</t>
  </si>
  <si>
    <t>Hornos y Cocinas Industriales | Maquinaria, Equipos, Accesorios, Repuestos y Suministros para la Industria Alimentaria</t>
  </si>
  <si>
    <t xml:space="preserve"> Giuseppe Tropeano Errigo</t>
  </si>
  <si>
    <t xml:space="preserve"> 2 2229 6005</t>
  </si>
  <si>
    <t>VALVULAS CHILE S.A.</t>
  </si>
  <si>
    <t>Maestranzas | Maquinaria, Equipos, Accesorios, Repuestos y Suministros para la Minería | Servicios Técnicos de Reparaciones y Mantenimiento | Servicios, Productos e Insumos para la Minería | Válvulas</t>
  </si>
  <si>
    <t xml:space="preserve"> Ignacio Idiaquez Bengoechea </t>
  </si>
  <si>
    <t xml:space="preserve"> 2 2624 9860    </t>
  </si>
  <si>
    <t>VALVULAS INDUSTRIALES S.A.</t>
  </si>
  <si>
    <t xml:space="preserve"> Ricardo Miró Müller </t>
  </si>
  <si>
    <t xml:space="preserve"> mdiaz@valvulasindustriales.com</t>
  </si>
  <si>
    <t xml:space="preserve"> 2 2899 8270    </t>
  </si>
  <si>
    <t xml:space="preserve"> Ana María Miró </t>
  </si>
  <si>
    <t xml:space="preserve"> 2 2899 8200    </t>
  </si>
  <si>
    <t xml:space="preserve"> Samuel Infante Tirado </t>
  </si>
  <si>
    <t xml:space="preserve"> sinfante@valvulasindustriales.com</t>
  </si>
  <si>
    <t>VANDINE S.A.I.C.</t>
  </si>
  <si>
    <t xml:space="preserve"> Arturo Adauy Zaror </t>
  </si>
  <si>
    <t xml:space="preserve"> aadauy@vandine.cl</t>
  </si>
  <si>
    <t xml:space="preserve"> 2 2816 6311    </t>
  </si>
  <si>
    <t xml:space="preserve"> Gerente Area Producto y Diseño</t>
  </si>
  <si>
    <t xml:space="preserve"> 2 2816 6323    </t>
  </si>
  <si>
    <t xml:space="preserve"> Eduardo Tapia Moya </t>
  </si>
  <si>
    <t xml:space="preserve"> etapia@vandine.cl</t>
  </si>
  <si>
    <t xml:space="preserve"> 2 2816 6330    </t>
  </si>
  <si>
    <t>VANTAGE SPECIALTY CHEMICALS S.A.</t>
  </si>
  <si>
    <t xml:space="preserve"> Isabel Pinto Buendía </t>
  </si>
  <si>
    <t xml:space="preserve"> isabel.pinto@vantagegrp.com</t>
  </si>
  <si>
    <t xml:space="preserve"> 2 2739 1402    </t>
  </si>
  <si>
    <t xml:space="preserve"> Luis López Mallea </t>
  </si>
  <si>
    <t xml:space="preserve"> luis.lopez@vantagegrp.com</t>
  </si>
  <si>
    <t xml:space="preserve"> María Teresa Espinoza </t>
  </si>
  <si>
    <t xml:space="preserve"> maria.espinoza@vantagegrp.com</t>
  </si>
  <si>
    <t>VANTAZ CHILE CONSULTORES S.A.</t>
  </si>
  <si>
    <t xml:space="preserve"> Ibes Mouesca Schorder </t>
  </si>
  <si>
    <t xml:space="preserve"> 2 2206 0290    </t>
  </si>
  <si>
    <t xml:space="preserve"> Mauro Mezzano Péndola </t>
  </si>
  <si>
    <t xml:space="preserve"> Andrés Medina Martin </t>
  </si>
  <si>
    <t xml:space="preserve"> Juan Cariamo Zerené </t>
  </si>
  <si>
    <t>VCT CHILE</t>
  </si>
  <si>
    <t xml:space="preserve"> 2 2476 5604    </t>
  </si>
  <si>
    <t xml:space="preserve"> Matías Lustig Ventura</t>
  </si>
  <si>
    <t xml:space="preserve"> 2 2476 5563</t>
  </si>
  <si>
    <t xml:space="preserve"> Daniel Cortés Villalobos </t>
  </si>
  <si>
    <t xml:space="preserve"> Gerente de Logística y Administración Ventas</t>
  </si>
  <si>
    <t xml:space="preserve"> daniel.cortes@vctchile.com</t>
  </si>
  <si>
    <t xml:space="preserve"> 2 2476 5552    </t>
  </si>
  <si>
    <t xml:space="preserve"> Claudio Bravo Toro </t>
  </si>
  <si>
    <t xml:space="preserve"> Subgerente Personas</t>
  </si>
  <si>
    <t xml:space="preserve"> claudio.bravo@vctchile.com</t>
  </si>
  <si>
    <t xml:space="preserve"> 2 2476 5542    </t>
  </si>
  <si>
    <t xml:space="preserve"> Matías Holzapfel Tirado </t>
  </si>
  <si>
    <t xml:space="preserve"> Subgerente Tour y Tiendas</t>
  </si>
  <si>
    <t xml:space="preserve"> matias.holzapfel@vctchile.com</t>
  </si>
  <si>
    <t xml:space="preserve"> 2 2476 5520    </t>
  </si>
  <si>
    <t>VECCHIOLA S.A.</t>
  </si>
  <si>
    <t>Arriendo de Maquinarias y Equipos | Importadores y Representantes | Movimiento de Tierras</t>
  </si>
  <si>
    <t xml:space="preserve"> Héctor Matus Salamanca</t>
  </si>
  <si>
    <t xml:space="preserve"> 52 220 3100</t>
  </si>
  <si>
    <t xml:space="preserve"> Gino Vecchiola Arellano </t>
  </si>
  <si>
    <t xml:space="preserve"> gino.vecchiola@vecchiola.cl</t>
  </si>
  <si>
    <t xml:space="preserve"> 52 220 3100    </t>
  </si>
  <si>
    <t xml:space="preserve"> César Aguilar Ramírez </t>
  </si>
  <si>
    <t xml:space="preserve"> Gerente de Control y Gestión Logística</t>
  </si>
  <si>
    <t xml:space="preserve"> cesar.aguilar@vecchiola.cl</t>
  </si>
  <si>
    <t>VECTOR SERVICIOS Y ASESORIAS SPA</t>
  </si>
  <si>
    <t xml:space="preserve"> Edmundo Ramón Silva Carrasco </t>
  </si>
  <si>
    <t xml:space="preserve"> esilva@vector.cl</t>
  </si>
  <si>
    <t xml:space="preserve"> 2 2399 5050    </t>
  </si>
  <si>
    <t xml:space="preserve"> Javier Ignacio Silva Cuevas </t>
  </si>
  <si>
    <t xml:space="preserve"> jsilva@vector.cl</t>
  </si>
  <si>
    <t xml:space="preserve"> Darío Eduardo Pérez Hanckes </t>
  </si>
  <si>
    <t xml:space="preserve"> dperez@vector.cl</t>
  </si>
  <si>
    <t xml:space="preserve"> Héctor Saavedra Saavedra </t>
  </si>
  <si>
    <t xml:space="preserve"> Subgerente de Control y Gestión</t>
  </si>
  <si>
    <t xml:space="preserve"> hsaavedra@vector.cl</t>
  </si>
  <si>
    <t xml:space="preserve"> 2 2399 5060    </t>
  </si>
  <si>
    <t>VEKA CHILE SPA</t>
  </si>
  <si>
    <t xml:space="preserve"> Leonardo De Sousa</t>
  </si>
  <si>
    <t xml:space="preserve"> 2 2441 4111</t>
  </si>
  <si>
    <t>VELUX CHILE SPA</t>
  </si>
  <si>
    <t xml:space="preserve"> Carolina Hazaña </t>
  </si>
  <si>
    <t xml:space="preserve"> carolina.hazana@velux.com</t>
  </si>
  <si>
    <t xml:space="preserve"> 2 2953 6789    </t>
  </si>
  <si>
    <t xml:space="preserve"> Sebastián Mena Edwards</t>
  </si>
  <si>
    <t xml:space="preserve"> 2 2953 6789</t>
  </si>
  <si>
    <t>VEMAQ MAQUINARIAS Y VENTILADORES LTDA.</t>
  </si>
  <si>
    <t xml:space="preserve"> Arturo Moreno Oyarzún</t>
  </si>
  <si>
    <t xml:space="preserve"> 2 2629 4944</t>
  </si>
  <si>
    <t>VENDOMATICA S.A.</t>
  </si>
  <si>
    <t xml:space="preserve"> Daniel Daccarett Imbarack </t>
  </si>
  <si>
    <t xml:space="preserve"> daniel.daccarett@vendomatica.cl</t>
  </si>
  <si>
    <t xml:space="preserve"> 2 2560 0600    </t>
  </si>
  <si>
    <t xml:space="preserve"> Carlos Reyes </t>
  </si>
  <si>
    <t xml:space="preserve"> Gerente de Ventas y Clientes</t>
  </si>
  <si>
    <t xml:space="preserve"> carlos.reyes@vendomatica.cl</t>
  </si>
  <si>
    <t xml:space="preserve"> Alvaro Bascuñán </t>
  </si>
  <si>
    <t xml:space="preserve"> alvaro.bascunan@vendomatica.cl</t>
  </si>
  <si>
    <t xml:space="preserve"> Alvaro Christian Eckholt Capurro </t>
  </si>
  <si>
    <t xml:space="preserve"> christian.eckholt@vendomatica.cl</t>
  </si>
  <si>
    <t xml:space="preserve"> Orietta Trujillo Castillo </t>
  </si>
  <si>
    <t xml:space="preserve"> orietta.trujillo@vendomatica.cl</t>
  </si>
  <si>
    <t xml:space="preserve"> 2 2560 0642    </t>
  </si>
  <si>
    <t>VENESUR LTDA.</t>
  </si>
  <si>
    <t>Cielos Falsos | Materiales para la Construcción | Persianas | Revestimientos</t>
  </si>
  <si>
    <t xml:space="preserve"> Darío Marro Tobar</t>
  </si>
  <si>
    <t xml:space="preserve"> 41 233 3567</t>
  </si>
  <si>
    <t xml:space="preserve"> Mario Saavedra Moreno</t>
  </si>
  <si>
    <t>VENTAS TECNICAS LTDA.</t>
  </si>
  <si>
    <t xml:space="preserve"> ventec@ventec.cl</t>
  </si>
  <si>
    <t xml:space="preserve"> belray@belray.cl</t>
  </si>
  <si>
    <t>VENTROSA IMPRESORES S.A.</t>
  </si>
  <si>
    <t xml:space="preserve"> Juan Carlos Errandonea Iturria </t>
  </si>
  <si>
    <t xml:space="preserve"> 2 2681 7872    </t>
  </si>
  <si>
    <t xml:space="preserve"> María del Carmen Fernández García </t>
  </si>
  <si>
    <t xml:space="preserve"> ventas@ventrosa.cl</t>
  </si>
  <si>
    <t>VEOLIA SU CHILE S.A.</t>
  </si>
  <si>
    <t>Carga Terrestre, Frigorífica, Servicios y Transportes | Recolección y Manejo Integral de Residuos Sólidos (Basura)</t>
  </si>
  <si>
    <t xml:space="preserve"> Elier González Hernández </t>
  </si>
  <si>
    <t xml:space="preserve"> Director País Veolia Holding Chile S.A.</t>
  </si>
  <si>
    <t xml:space="preserve"> gerencia.chile@veolia.com</t>
  </si>
  <si>
    <t xml:space="preserve"> 2 2336 1200    </t>
  </si>
  <si>
    <t xml:space="preserve"> Jerome Poujaud </t>
  </si>
  <si>
    <t xml:space="preserve"> Director de Proyectos Sector Minero</t>
  </si>
  <si>
    <t xml:space="preserve"> Fernando Mora Castillo </t>
  </si>
  <si>
    <t xml:space="preserve"> Gerard Verdebout </t>
  </si>
  <si>
    <t xml:space="preserve"> Director de Proyectos Sector Energía</t>
  </si>
  <si>
    <t>VERA Y GIANNINI IMPRESORES S.A.</t>
  </si>
  <si>
    <t xml:space="preserve"> Matías Jarpa </t>
  </si>
  <si>
    <t xml:space="preserve"> matias.jarpa@vyg.cl</t>
  </si>
  <si>
    <t xml:space="preserve"> 2 2520 0200    </t>
  </si>
  <si>
    <t xml:space="preserve"> Sergio Arratia </t>
  </si>
  <si>
    <t xml:space="preserve"> sergio.arratia@vyg.cl</t>
  </si>
  <si>
    <t xml:space="preserve"> 2 2520 0270    </t>
  </si>
  <si>
    <t xml:space="preserve"> Alex García </t>
  </si>
  <si>
    <t xml:space="preserve"> alex.garcia@vyg.cl</t>
  </si>
  <si>
    <t xml:space="preserve"> 2 2520 0245    </t>
  </si>
  <si>
    <t xml:space="preserve"> Manuel Zamorano </t>
  </si>
  <si>
    <t xml:space="preserve"> manuel.zamorano@vyg.cl</t>
  </si>
  <si>
    <t xml:space="preserve"> 2 2520 0223    </t>
  </si>
  <si>
    <t>VERITAS PUBLICIDAD S.A.</t>
  </si>
  <si>
    <t xml:space="preserve"> Berta Carvallo Velasco </t>
  </si>
  <si>
    <t xml:space="preserve"> bcarvallo@veritaspublicidad.cl</t>
  </si>
  <si>
    <t xml:space="preserve"> 2 2228 1511    </t>
  </si>
  <si>
    <t xml:space="preserve"> María Luisa Mazzo Villlaseca </t>
  </si>
  <si>
    <t xml:space="preserve"> mlmazzo@veritaspublicidad.cl</t>
  </si>
  <si>
    <t>VERIZON CHILE S.A.</t>
  </si>
  <si>
    <t xml:space="preserve"> Juan Ruiz </t>
  </si>
  <si>
    <t xml:space="preserve"> 2 2754 5500    </t>
  </si>
  <si>
    <t xml:space="preserve"> Sergio Acevedo </t>
  </si>
  <si>
    <t xml:space="preserve"> sergio.acevedo@inosat.cl</t>
  </si>
  <si>
    <t>VERSACHEM CHILE S.A.</t>
  </si>
  <si>
    <t>Adhesivos, Colas, Aprestos, Sellantes y Similares | Importadores y Representantes</t>
  </si>
  <si>
    <t xml:space="preserve"> Santiago Saralegui</t>
  </si>
  <si>
    <t xml:space="preserve"> 2 2625 3451</t>
  </si>
  <si>
    <t>VERSLUYS</t>
  </si>
  <si>
    <t>Alimentos Preparados | Pan de Pascua | Panadería y Pastelería | Supermercados</t>
  </si>
  <si>
    <t xml:space="preserve"> Hernán Versluys Castro </t>
  </si>
  <si>
    <t xml:space="preserve"> versluys@versluys.cl</t>
  </si>
  <si>
    <t xml:space="preserve"> 41 279 7684    </t>
  </si>
  <si>
    <t xml:space="preserve"> Hernán Versluys Rubio </t>
  </si>
  <si>
    <t xml:space="preserve"> hernanversluys@versluys.cl</t>
  </si>
  <si>
    <t xml:space="preserve"> Benjamín Versluys Rubio </t>
  </si>
  <si>
    <t xml:space="preserve"> Gerente de Operaciones Fábrica</t>
  </si>
  <si>
    <t xml:space="preserve"> bversluys@versluys.cl</t>
  </si>
  <si>
    <t>VERTICAL S.A.</t>
  </si>
  <si>
    <t xml:space="preserve"> Rodrigo Jordán Fuchs </t>
  </si>
  <si>
    <t xml:space="preserve"> Director General - Vicepresidente Ejecutivo</t>
  </si>
  <si>
    <t xml:space="preserve"> rodrigo.jordan@vertical.cl</t>
  </si>
  <si>
    <t xml:space="preserve"> 2 2223 2100    </t>
  </si>
  <si>
    <t xml:space="preserve"> Eugenio Guzmán Letelier </t>
  </si>
  <si>
    <t xml:space="preserve"> guzman@vertical.cl</t>
  </si>
  <si>
    <t xml:space="preserve"> Cristián Santos Sanhueza </t>
  </si>
  <si>
    <t xml:space="preserve"> Gerente Area Consultores de Empresas</t>
  </si>
  <si>
    <t xml:space="preserve"> cristian@vertical.cl</t>
  </si>
  <si>
    <t xml:space="preserve"> Mauricio Oyarzún Hernández </t>
  </si>
  <si>
    <t xml:space="preserve"> mauricio@vertical.cl</t>
  </si>
  <si>
    <t>VERTIV CONO SUR LTDA.</t>
  </si>
  <si>
    <t>Alarmas y Sistemas de Seguridad | Equipos Contra Incendio | Equipos de Aire Acondicionado | Equipos de Respaldo U.P.S. y Reguladores de Voltaje | Equipos y Sistemas de Seguridad Industrial | Importadores y Representantes | Pisos Falsos o Accesibles</t>
  </si>
  <si>
    <t xml:space="preserve"> Daniel De Vinatea </t>
  </si>
  <si>
    <t xml:space="preserve"> daniel.devinatea@vertivco.com</t>
  </si>
  <si>
    <t xml:space="preserve"> 2 2753 0900    </t>
  </si>
  <si>
    <t>VETERQUIMICA S.A.</t>
  </si>
  <si>
    <t>Laboratorio Veterinario | Productos Químicos Especiales | Productos Químicos para la Alimentación Animal</t>
  </si>
  <si>
    <t xml:space="preserve"> Roberto Arrieta Rex </t>
  </si>
  <si>
    <t xml:space="preserve"> gerencia@veterquimica.cl</t>
  </si>
  <si>
    <t xml:space="preserve"> 2 2384 4004    </t>
  </si>
  <si>
    <t xml:space="preserve"> José Miguel Jaqueih </t>
  </si>
  <si>
    <t xml:space="preserve"> jjaqueih@veterquimica.cl</t>
  </si>
  <si>
    <t xml:space="preserve"> 2 2384 4000    </t>
  </si>
  <si>
    <t xml:space="preserve"> Pablo Eyzaguirre Velasco </t>
  </si>
  <si>
    <t xml:space="preserve"> Gerente División Nutrición</t>
  </si>
  <si>
    <t xml:space="preserve"> peyzaguirre@veterquimica.cl</t>
  </si>
  <si>
    <t xml:space="preserve"> Samuel Valdebenito Contreras </t>
  </si>
  <si>
    <t xml:space="preserve"> Gerente de Investigación y Desarrollo</t>
  </si>
  <si>
    <t xml:space="preserve"> svaldebenito@veterquimica.cl</t>
  </si>
  <si>
    <t>VETO Y CIA. LTDA.</t>
  </si>
  <si>
    <t xml:space="preserve"> Andrés Veto Trebits </t>
  </si>
  <si>
    <t xml:space="preserve"> andres.veto@veto.cl</t>
  </si>
  <si>
    <t xml:space="preserve"> 2 2355 4400    </t>
  </si>
  <si>
    <t xml:space="preserve"> Rodrigo Veto Rechter</t>
  </si>
  <si>
    <t xml:space="preserve"> 2 2355 4400</t>
  </si>
  <si>
    <t xml:space="preserve"> Patricia Valderrama Restovic </t>
  </si>
  <si>
    <t xml:space="preserve"> patricia.valderrama@veto.cl</t>
  </si>
  <si>
    <t>VH MANUFACTURA DE TUBOS DE ACERO S.A.</t>
  </si>
  <si>
    <t>Acero | Perfiles Metálicos</t>
  </si>
  <si>
    <t xml:space="preserve"> Maximiliano Rodríguez Viejo </t>
  </si>
  <si>
    <t xml:space="preserve"> mcrisostomo@vh.cl</t>
  </si>
  <si>
    <t xml:space="preserve"> 2 2462 6900    </t>
  </si>
  <si>
    <t xml:space="preserve"> Rubén Segovia Prado </t>
  </si>
  <si>
    <t xml:space="preserve"> rsegovia@vh.cl</t>
  </si>
  <si>
    <t xml:space="preserve"> Rodrigo Campos Rutllant </t>
  </si>
  <si>
    <t xml:space="preserve"> rcampos@vh.cl</t>
  </si>
  <si>
    <t xml:space="preserve"> Eduardo Lobos Suazo</t>
  </si>
  <si>
    <t xml:space="preserve"> 2 2462 6900</t>
  </si>
  <si>
    <t xml:space="preserve"> Félix Beltrán Aparicio</t>
  </si>
  <si>
    <t>VIAL Y CIA.</t>
  </si>
  <si>
    <t xml:space="preserve"> Felipe Vial Claro </t>
  </si>
  <si>
    <t xml:space="preserve"> 2 2203 1313    </t>
  </si>
  <si>
    <t xml:space="preserve"> William Comber Sigall </t>
  </si>
  <si>
    <t xml:space="preserve"> Alfredo Ossa De la Lastra </t>
  </si>
  <si>
    <t xml:space="preserve"> José M. Bulnes Concha </t>
  </si>
  <si>
    <t xml:space="preserve"> Rafael Ossa De la Lastra </t>
  </si>
  <si>
    <t xml:space="preserve"> José Hugo Moreno Sullivan </t>
  </si>
  <si>
    <t xml:space="preserve"> Felipe Irarrázaval Fernández </t>
  </si>
  <si>
    <t xml:space="preserve"> Felipe Bulnes Concha </t>
  </si>
  <si>
    <t xml:space="preserve"> Cristián Lozano Comparini </t>
  </si>
  <si>
    <t xml:space="preserve"> Matías Ilabaca Toro-Mazote </t>
  </si>
  <si>
    <t xml:space="preserve"> Carlos González Ugarte </t>
  </si>
  <si>
    <t xml:space="preserve"> Martín Brown Urzúa </t>
  </si>
  <si>
    <t xml:space="preserve"> María Elena Edwards Vial </t>
  </si>
  <si>
    <t xml:space="preserve"> Benjamín Vial Undurraga </t>
  </si>
  <si>
    <t xml:space="preserve"> Alberto Valdés Moure </t>
  </si>
  <si>
    <t xml:space="preserve"> Tomás García Tagle </t>
  </si>
  <si>
    <t xml:space="preserve"> Matías de La Lastra Jara </t>
  </si>
  <si>
    <t>Empresas Constructoras | Montajes Industriales | Servicios de Ingeniería, Obras Civiles y Construcción</t>
  </si>
  <si>
    <t xml:space="preserve"> Gerente General  (CEO)</t>
  </si>
  <si>
    <t xml:space="preserve"> marcela.bustamente@vyv-dsd.cl</t>
  </si>
  <si>
    <t xml:space="preserve"> 2 2368 8000    </t>
  </si>
  <si>
    <t xml:space="preserve"> Luis Collazos Elgegren </t>
  </si>
  <si>
    <t xml:space="preserve"> Gerente de Administración y Finanzas (CFO)</t>
  </si>
  <si>
    <t xml:space="preserve"> Ignacio Fernández Querejazu </t>
  </si>
  <si>
    <t xml:space="preserve"> Gerente de Operaciones (COO)</t>
  </si>
  <si>
    <t xml:space="preserve"> Alda Chicoma Castro </t>
  </si>
  <si>
    <t xml:space="preserve"> Gerente Gestión Humana</t>
  </si>
  <si>
    <t xml:space="preserve"> Andrés Merino Hidalgo </t>
  </si>
  <si>
    <t>VIARED COMPUTACION LTDA.</t>
  </si>
  <si>
    <t xml:space="preserve"> Jaime Vallarino Vergara </t>
  </si>
  <si>
    <t xml:space="preserve"> gerencia@viared.cl</t>
  </si>
  <si>
    <t xml:space="preserve"> 2 2235 0007    </t>
  </si>
  <si>
    <t xml:space="preserve"> Daniel Roitburd Guiñermán </t>
  </si>
  <si>
    <t>VICENCIO PERFUMERIAS</t>
  </si>
  <si>
    <t xml:space="preserve"> Luis Osvaldo Vicencio Torres </t>
  </si>
  <si>
    <t xml:space="preserve"> luisvicencio@eximben.cl</t>
  </si>
  <si>
    <t xml:space="preserve"> 57 273 5700    </t>
  </si>
  <si>
    <t xml:space="preserve"> María Blest Pardo </t>
  </si>
  <si>
    <t xml:space="preserve"> mariablest@eximben.cl</t>
  </si>
  <si>
    <t xml:space="preserve"> 57 273 5701    </t>
  </si>
  <si>
    <t>VICTOR DAWABE LTDA.</t>
  </si>
  <si>
    <t>Exportaciones | Telas en General</t>
  </si>
  <si>
    <t xml:space="preserve"> Víctor Carlos Dawabe Nazar </t>
  </si>
  <si>
    <t xml:space="preserve"> victor@dawabe.cl</t>
  </si>
  <si>
    <t xml:space="preserve"> 2 2562 6000    </t>
  </si>
  <si>
    <t xml:space="preserve"> Mónica Victoria Dawabe Saba </t>
  </si>
  <si>
    <t xml:space="preserve"> monica@dawabe.cl</t>
  </si>
  <si>
    <t xml:space="preserve"> Víctor Hugo Dawabe Saba </t>
  </si>
  <si>
    <t>VICTOR MONTENEGRO VASQUEZ E HIJOS Y CIA. LTDA.</t>
  </si>
  <si>
    <t>Casas Prefabricadas | Puertas, Marcos, Ventanas y Molduras de Madera</t>
  </si>
  <si>
    <t xml:space="preserve"> Rina Pastenes Stivens</t>
  </si>
  <si>
    <t xml:space="preserve"> 58 222 2172</t>
  </si>
  <si>
    <t xml:space="preserve"> Víctor Montenegro Pastenes </t>
  </si>
  <si>
    <t xml:space="preserve"> 58 222 2172    </t>
  </si>
  <si>
    <t>VICTORINOX ANDES S.A.</t>
  </si>
  <si>
    <t xml:space="preserve"> Diego Bretón </t>
  </si>
  <si>
    <t xml:space="preserve"> 2 2956 4700    </t>
  </si>
  <si>
    <t xml:space="preserve"> Francisco Guzmán Larenas </t>
  </si>
  <si>
    <t xml:space="preserve"> 72 282 5276    </t>
  </si>
  <si>
    <t xml:space="preserve"> Cristian Vicuña Valdés </t>
  </si>
  <si>
    <t xml:space="preserve"> 2 2273 9808    </t>
  </si>
  <si>
    <t>VIDEOCORP S.A.</t>
  </si>
  <si>
    <t>Audiovisuales, Videos, Equipos y Sistemas | Circuito Cerrado de TV | Fibra Optica | Servicio y Sistema de Video Conferencia | Sistemas Inteligentes de Control de Accesos, Peajes | Telecomunicaciones y Radiocomunicaciones</t>
  </si>
  <si>
    <t xml:space="preserve"> Alfonso Vergara Rivera </t>
  </si>
  <si>
    <t xml:space="preserve"> avergarar@videocorp.com</t>
  </si>
  <si>
    <t xml:space="preserve"> 2 2431 6100    </t>
  </si>
  <si>
    <t xml:space="preserve"> Trinidad Ruiz </t>
  </si>
  <si>
    <t xml:space="preserve"> trinidad.ruiz@videocorp.com</t>
  </si>
  <si>
    <t xml:space="preserve"> Andrés Vergara Rivera </t>
  </si>
  <si>
    <t xml:space="preserve"> andresvergara@videocorp.com</t>
  </si>
  <si>
    <t xml:space="preserve"> Pablo Psijas </t>
  </si>
  <si>
    <t xml:space="preserve"> ppsjujas@videocorp.com</t>
  </si>
  <si>
    <t>VIDRIERIA FERRARI</t>
  </si>
  <si>
    <t>Aluminio | Espejos | Estructuras Metálicas | Vidrio, Fibra de Vidrio y Lana Mineral</t>
  </si>
  <si>
    <t xml:space="preserve"> Máximo Ferrari Guzmán </t>
  </si>
  <si>
    <t xml:space="preserve"> mferrarig@vtr.net</t>
  </si>
  <si>
    <t xml:space="preserve"> 32 225 5571    </t>
  </si>
  <si>
    <t>VIDRIERIA PRAT S.A. (DIGOSA)</t>
  </si>
  <si>
    <t>Acrílicos | Aluminio | Cerrajería y Quincallería | Manufacturas de Vidrio y Cristal | Paneles Solares y Fotovoltaicos | Vidrio, Fibra de Vidrio y Lana Mineral</t>
  </si>
  <si>
    <t xml:space="preserve"> Ignacio Vila Tapia </t>
  </si>
  <si>
    <t xml:space="preserve"> ignacio.vila@digosa.cl</t>
  </si>
  <si>
    <t xml:space="preserve"> 41 229 0200    </t>
  </si>
  <si>
    <t xml:space="preserve"> Alvaro Antequera Salgado </t>
  </si>
  <si>
    <t xml:space="preserve"> a.antequera@digosa.cl</t>
  </si>
  <si>
    <t xml:space="preserve"> Nicolás Sepúlveda Acuña</t>
  </si>
  <si>
    <t xml:space="preserve"> 41 229 0200</t>
  </si>
  <si>
    <t xml:space="preserve"> José Muñoz Soñez </t>
  </si>
  <si>
    <t xml:space="preserve"> Vendedor</t>
  </si>
  <si>
    <t xml:space="preserve"> jomu@digosa.cl</t>
  </si>
  <si>
    <t>Aluminio | Manufacturas de Vidrio y Cristal | Ventanas de P.V.C., Fabricación e Instalación</t>
  </si>
  <si>
    <t xml:space="preserve"> Bernardo Alamos Letelier</t>
  </si>
  <si>
    <t xml:space="preserve"> 2 2751 1800</t>
  </si>
  <si>
    <t xml:space="preserve"> Claudio Barrios de la Fuente </t>
  </si>
  <si>
    <t xml:space="preserve"> cbarrios@dellorto.cl</t>
  </si>
  <si>
    <t xml:space="preserve"> 2 2751 1800    </t>
  </si>
  <si>
    <t xml:space="preserve"> Cristián Román Bravo </t>
  </si>
  <si>
    <t xml:space="preserve"> croman@dellorto.cl</t>
  </si>
  <si>
    <t xml:space="preserve"> Mauricio Martínez Carter </t>
  </si>
  <si>
    <t xml:space="preserve"> Jefe de Departamento de Informática</t>
  </si>
  <si>
    <t xml:space="preserve"> mmartinez@dellorto.cl</t>
  </si>
  <si>
    <t>VIDRIOS LIRQUEN S.A.</t>
  </si>
  <si>
    <t xml:space="preserve"> Félix Bacigalupo Vicuña</t>
  </si>
  <si>
    <t xml:space="preserve"> Juan Obach González</t>
  </si>
  <si>
    <t xml:space="preserve"> 2 2582 3701</t>
  </si>
  <si>
    <t xml:space="preserve"> 2 2335 5455    </t>
  </si>
  <si>
    <t xml:space="preserve"> Lucas Malfetano </t>
  </si>
  <si>
    <t xml:space="preserve"> lucas.malfetano@cl.nsg.com</t>
  </si>
  <si>
    <t xml:space="preserve"> 2 2369 7606    </t>
  </si>
  <si>
    <t xml:space="preserve"> Gonzalo Acevedo Ludwig </t>
  </si>
  <si>
    <t xml:space="preserve"> gonzalo.acevedo@cl.nsg.com</t>
  </si>
  <si>
    <t xml:space="preserve"> Ricardo Sánchez Astete </t>
  </si>
  <si>
    <t xml:space="preserve"> ricardo.sanchez@cl.nsg.com</t>
  </si>
  <si>
    <t xml:space="preserve"> Karina Cáceres Durán </t>
  </si>
  <si>
    <t xml:space="preserve"> karina.caceres@cl.nsg.com</t>
  </si>
  <si>
    <t xml:space="preserve"> Judith Guzmán Inostroza </t>
  </si>
  <si>
    <t xml:space="preserve"> judith.guzman@cl.nsg.com</t>
  </si>
  <si>
    <t xml:space="preserve"> 41 220 1101    </t>
  </si>
  <si>
    <t>VIGAFLOW S.A.</t>
  </si>
  <si>
    <t xml:space="preserve"> Iván Radic Herane</t>
  </si>
  <si>
    <t xml:space="preserve"> 2 2797 0350</t>
  </si>
  <si>
    <t xml:space="preserve"> Tomás Carvacho Wilckens</t>
  </si>
  <si>
    <t xml:space="preserve"> Sergio Fernández Díaz </t>
  </si>
  <si>
    <t xml:space="preserve"> sfernandez@vigaflow.com</t>
  </si>
  <si>
    <t xml:space="preserve"> 2 2797 0350    </t>
  </si>
  <si>
    <t xml:space="preserve"> Ximena Márquez Huerta </t>
  </si>
  <si>
    <t xml:space="preserve"> xmarquez@vigaflow.com</t>
  </si>
  <si>
    <t>VIGATEC S.A.</t>
  </si>
  <si>
    <t>Alarmas y Sistemas de Seguridad | Arriendo de Maquinarias y Equipos | Audiovisuales, Videos, Equipos y Sistemas | Cajeros Automáticos | Circuito Cerrado de TV | Compactadoras y Destructoras de Documentos | Detectores de Metales | Distribuidores de Maquinaria y Equipos | Equipos para Telecomunicaciones | Equipos y Aparatos de Radio, Televisión, Sonido, Grabación y Comunicaciones | Etiquetadoras | Fotocopiadoras y Otros Equipos de Reproducción, Venta y Arriendo | Gestión Cajeros Automáticos | Marketing Directo | Máquinas Envasadoras, Dosificadoras, Rotuladoras, Codificadoras y Etiquetadoras | Rejoles Control de Asistencia | Servicio de Impresión Laser | Servicio y Sistema de Video Conferencia | Servicios de Duplicación de Documentos | Sistemas de Autoservicios Públicos Computarizados | Sistemas de Identificación Biométrico | Sistemas Inteligentes de Control de Accesos, Peajes | Suministros para Máquinas de Oficina | Tarjetas de Crédito Administración y Procesamiento de | Tarjetas de Crédito, Débito, Identificación y Similares | Terminales de Punto de Venta</t>
  </si>
  <si>
    <t xml:space="preserve"> Santiago Weschler Berstein </t>
  </si>
  <si>
    <t xml:space="preserve"> 2 2350 7000    </t>
  </si>
  <si>
    <t xml:space="preserve"> Guillermo Weschler Berstein </t>
  </si>
  <si>
    <t xml:space="preserve"> Alan Weschler Rosenbach </t>
  </si>
  <si>
    <t xml:space="preserve"> Director Socio / Gerente de Marketing</t>
  </si>
  <si>
    <t xml:space="preserve"> Marcelo Fernández Giordano </t>
  </si>
  <si>
    <t xml:space="preserve"> Pablo Bartel J. </t>
  </si>
  <si>
    <t>VIGNOLA S.A.</t>
  </si>
  <si>
    <t xml:space="preserve"> Vivian Vignola Campbell </t>
  </si>
  <si>
    <t xml:space="preserve"> pgomez@vignola.cl</t>
  </si>
  <si>
    <t xml:space="preserve"> 32 215 4301    </t>
  </si>
  <si>
    <t xml:space="preserve"> Robert Varas De la Rosa</t>
  </si>
  <si>
    <t xml:space="preserve"> 32 215 4310</t>
  </si>
  <si>
    <t xml:space="preserve"> Rodrigo Barría Ruiz </t>
  </si>
  <si>
    <t xml:space="preserve"> Gerente Comercial y de Ventas</t>
  </si>
  <si>
    <t xml:space="preserve"> rbarria@vignola.cl</t>
  </si>
  <si>
    <t xml:space="preserve"> 2 2433 6200    </t>
  </si>
  <si>
    <t xml:space="preserve"> Mauricio Torres Muñoz </t>
  </si>
  <si>
    <t xml:space="preserve"> mtorres@vignola.cl</t>
  </si>
  <si>
    <t>VIHNS SELLOS DE SEGURIDAD</t>
  </si>
  <si>
    <t xml:space="preserve"> Rudy Sánchez</t>
  </si>
  <si>
    <t xml:space="preserve"> 32 218 3080</t>
  </si>
  <si>
    <t xml:space="preserve"> Ramón Villalobos</t>
  </si>
  <si>
    <t>VILLELA S.A.</t>
  </si>
  <si>
    <t>Ferretería y Ferretería Industrial | Tecles y Huinches</t>
  </si>
  <si>
    <t xml:space="preserve"> Sergio Villela Moreno </t>
  </si>
  <si>
    <t xml:space="preserve"> sergio@villela.cl</t>
  </si>
  <si>
    <t xml:space="preserve"> 2 2599 4200    </t>
  </si>
  <si>
    <t xml:space="preserve"> Gonzalo Villela Moreno</t>
  </si>
  <si>
    <t xml:space="preserve"> 2 2599 4200</t>
  </si>
  <si>
    <t xml:space="preserve"> Andrés Ostertag Chávez </t>
  </si>
  <si>
    <t xml:space="preserve"> aostertag@villela.cl</t>
  </si>
  <si>
    <t xml:space="preserve"> 2 2599 4299    </t>
  </si>
  <si>
    <t>VIMEL VIDRIOS Y ALUMINIOS</t>
  </si>
  <si>
    <t>Artículos de Aluminio | Espejos | Ventanas de P.V.C., Fabricación e Instalación</t>
  </si>
  <si>
    <t xml:space="preserve"> Rafael Clemente Durán Díaz</t>
  </si>
  <si>
    <t xml:space="preserve"> 32 268 6671</t>
  </si>
  <si>
    <t xml:space="preserve"> Manuel Louzada</t>
  </si>
  <si>
    <t xml:space="preserve"> 2 2270 4200</t>
  </si>
  <si>
    <t xml:space="preserve"> Juan Pablo Maul Fonseca </t>
  </si>
  <si>
    <t xml:space="preserve"> jpmaul@almaviva.cl</t>
  </si>
  <si>
    <t xml:space="preserve"> 2 2270 4200    </t>
  </si>
  <si>
    <t xml:space="preserve"> Michel Friou </t>
  </si>
  <si>
    <t xml:space="preserve"> Gerente Enólogo</t>
  </si>
  <si>
    <t xml:space="preserve"> mfriou@almaviva.cl</t>
  </si>
  <si>
    <t xml:space="preserve"> Francisco Zilleruelo Moreno </t>
  </si>
  <si>
    <t xml:space="preserve"> francisco.zilleruelo@almaviva.cl</t>
  </si>
  <si>
    <t xml:space="preserve"> Rodolfo Kaulen Correa </t>
  </si>
  <si>
    <t xml:space="preserve"> rkaulen@almaviva.cl</t>
  </si>
  <si>
    <t>Envasadores | Exportaciones | Licores en General | Vinos, Sidras y Espumantes</t>
  </si>
  <si>
    <t xml:space="preserve"> Arturo Henríquez Mattas</t>
  </si>
  <si>
    <t xml:space="preserve"> 71 224 2438</t>
  </si>
  <si>
    <t xml:space="preserve"> Manuel Henríquez Mattas </t>
  </si>
  <si>
    <t xml:space="preserve"> Gerente Finanzas - Dueño</t>
  </si>
  <si>
    <t xml:space="preserve"> mhenriquezmatta@elaromo.cl</t>
  </si>
  <si>
    <t xml:space="preserve"> 71 224 2438    </t>
  </si>
  <si>
    <t xml:space="preserve"> Manuel José Henríquez Mandiola </t>
  </si>
  <si>
    <t xml:space="preserve"> manueljose@elaromo.cl</t>
  </si>
  <si>
    <t xml:space="preserve"> Arturo Ignacio Henríquez Arbizu </t>
  </si>
  <si>
    <t xml:space="preserve"> aha@elaromo.cl</t>
  </si>
  <si>
    <t xml:space="preserve"> 9 9534 2039    </t>
  </si>
  <si>
    <t xml:space="preserve"> Luis Noziglia Del Nido </t>
  </si>
  <si>
    <t xml:space="preserve"> lnoziglia@elaromo.cl</t>
  </si>
  <si>
    <t xml:space="preserve"> Cristián Herrera Fernández </t>
  </si>
  <si>
    <t xml:space="preserve"> cherrera@errazuriz.cl</t>
  </si>
  <si>
    <t xml:space="preserve"> 2 2339 9100    </t>
  </si>
  <si>
    <t xml:space="preserve"> Carlos López D. </t>
  </si>
  <si>
    <t xml:space="preserve"> clopez@chadwickwines.cl</t>
  </si>
  <si>
    <t xml:space="preserve"> 2 2362 2107    </t>
  </si>
  <si>
    <t xml:space="preserve"> Jaime De la Barra Urquiza </t>
  </si>
  <si>
    <t xml:space="preserve"> jbarra@santarita.cl</t>
  </si>
  <si>
    <t xml:space="preserve"> 2 2362 2016    </t>
  </si>
  <si>
    <t xml:space="preserve"> Antonio Gauci Bofill </t>
  </si>
  <si>
    <t xml:space="preserve"> Gerente Comercial Exportaciones</t>
  </si>
  <si>
    <t xml:space="preserve"> agauci@santarita.cl</t>
  </si>
  <si>
    <t xml:space="preserve"> 2 2362 2083    </t>
  </si>
  <si>
    <t xml:space="preserve"> jselume@casadonoso.com</t>
  </si>
  <si>
    <t xml:space="preserve"> 71 234 1400    </t>
  </si>
  <si>
    <t xml:space="preserve"> Felipe Ortiz Aránguiz </t>
  </si>
  <si>
    <t xml:space="preserve"> fortiz@casadonoso.com</t>
  </si>
  <si>
    <t xml:space="preserve"> Nicolás Montero Portilla </t>
  </si>
  <si>
    <t xml:space="preserve"> nmontero@casadonoso.com</t>
  </si>
  <si>
    <t xml:space="preserve"> 2 2235 7373    </t>
  </si>
  <si>
    <t xml:space="preserve"> María Luz Marín Spring</t>
  </si>
  <si>
    <t xml:space="preserve"> 2 2334 2986</t>
  </si>
  <si>
    <t xml:space="preserve"> Enrique Inostroza Castro </t>
  </si>
  <si>
    <t xml:space="preserve"> administracion@casamarin.cl</t>
  </si>
  <si>
    <t xml:space="preserve"> 2 2334 2986    </t>
  </si>
  <si>
    <t xml:space="preserve"> Enrique Núñez Ponce</t>
  </si>
  <si>
    <t xml:space="preserve"> Felipe Marín González </t>
  </si>
  <si>
    <t xml:space="preserve"> felipemarin@casamarin.cl</t>
  </si>
  <si>
    <t xml:space="preserve"> Mario Silva Cifuentes</t>
  </si>
  <si>
    <t xml:space="preserve"> 72 271 6519</t>
  </si>
  <si>
    <t xml:space="preserve"> Mario Pablo Silva Silva</t>
  </si>
  <si>
    <t xml:space="preserve"> Thomas Wilkins Biggs</t>
  </si>
  <si>
    <t xml:space="preserve"> René Vásquez </t>
  </si>
  <si>
    <t xml:space="preserve"> rvasquez@casasilva.cl</t>
  </si>
  <si>
    <t xml:space="preserve"> 72 271 6519    </t>
  </si>
  <si>
    <t xml:space="preserve"> Rodrigo Concha Soffia </t>
  </si>
  <si>
    <t xml:space="preserve"> rconcha@casasilva.cl</t>
  </si>
  <si>
    <t xml:space="preserve"> Gonzalo Bertelsen </t>
  </si>
  <si>
    <t xml:space="preserve"> aolivares@santacarolina.cl</t>
  </si>
  <si>
    <t xml:space="preserve"> 2 2450 3000    </t>
  </si>
  <si>
    <t xml:space="preserve"> Fernando Liebe Masferrer</t>
  </si>
  <si>
    <t xml:space="preserve"> 2 2450 3000</t>
  </si>
  <si>
    <t xml:space="preserve"> Fabián Muñoz Lama </t>
  </si>
  <si>
    <t xml:space="preserve"> fmunoz@casalbrands.com</t>
  </si>
  <si>
    <t xml:space="preserve"> 2 2750 4016    </t>
  </si>
  <si>
    <t xml:space="preserve"> Luis Claro González </t>
  </si>
  <si>
    <t xml:space="preserve"> lclaro@casalbrands.com</t>
  </si>
  <si>
    <t xml:space="preserve"> Alejandro Cárdenas Rivera </t>
  </si>
  <si>
    <t xml:space="preserve"> acardenas@casalbrands.com</t>
  </si>
  <si>
    <t xml:space="preserve"> 2 2750 4000    </t>
  </si>
  <si>
    <t xml:space="preserve"> Sebastián Peñaloza Palacios</t>
  </si>
  <si>
    <t xml:space="preserve"> 2 2750 4019</t>
  </si>
  <si>
    <t xml:space="preserve"> 2 2480 6901</t>
  </si>
  <si>
    <t xml:space="preserve"> Christian Blanco </t>
  </si>
  <si>
    <t xml:space="preserve"> cblanco@casasdelbosque.cl</t>
  </si>
  <si>
    <t xml:space="preserve"> 2 2480 6924    </t>
  </si>
  <si>
    <t xml:space="preserve"> Marcela Herrera </t>
  </si>
  <si>
    <t xml:space="preserve"> mherrera@casasdelbosque.cl</t>
  </si>
  <si>
    <t xml:space="preserve"> 2 2480 6916    </t>
  </si>
  <si>
    <t xml:space="preserve"> Alvaro Martin </t>
  </si>
  <si>
    <t xml:space="preserve"> amartin@casasdelbosque.cl</t>
  </si>
  <si>
    <t xml:space="preserve"> 2 2480 6927    </t>
  </si>
  <si>
    <t xml:space="preserve"> pgajardo@casaspatronales.com</t>
  </si>
  <si>
    <t xml:space="preserve"> 2 2430 2198</t>
  </si>
  <si>
    <t xml:space="preserve"> Alejandro Sánchez Gómez </t>
  </si>
  <si>
    <t xml:space="preserve"> asanchez@casaspatronales.com</t>
  </si>
  <si>
    <t>Frutas, Hortalizas, Legumbres, Frescas, Secas y Deshidratadas | Vinos, Sidras y Espumantes</t>
  </si>
  <si>
    <t xml:space="preserve"> Aida Toro Harnecker </t>
  </si>
  <si>
    <t xml:space="preserve"> a.toro@chocalanwines.com</t>
  </si>
  <si>
    <t xml:space="preserve"> 2 2208 7401    </t>
  </si>
  <si>
    <t xml:space="preserve"> Rodrigo Lewinsohn </t>
  </si>
  <si>
    <t xml:space="preserve"> r.lewinsohn@chocalanwines.com</t>
  </si>
  <si>
    <t xml:space="preserve"> Fernando Espina Oettinger </t>
  </si>
  <si>
    <t xml:space="preserve"> f.espina@chocalanwines.com</t>
  </si>
  <si>
    <t xml:space="preserve"> 2 2437 4763    </t>
  </si>
  <si>
    <t xml:space="preserve"> Madelaine Harper </t>
  </si>
  <si>
    <t xml:space="preserve"> Encargada de Ventas Nacional</t>
  </si>
  <si>
    <t xml:space="preserve"> ventas@chocalanwines.com</t>
  </si>
  <si>
    <t xml:space="preserve"> 2 2476 5000    </t>
  </si>
  <si>
    <t xml:space="preserve"> Rafael Marín Jordán </t>
  </si>
  <si>
    <t xml:space="preserve"> Mariano Fontecilla de Santiago Concha </t>
  </si>
  <si>
    <t xml:space="preserve"> Alfonso Larraín Santa María </t>
  </si>
  <si>
    <t xml:space="preserve"> 2 2476 5009    </t>
  </si>
  <si>
    <t xml:space="preserve"> Osvaldo Solar Venegas </t>
  </si>
  <si>
    <t xml:space="preserve"> 2 2476 5035    </t>
  </si>
  <si>
    <t xml:space="preserve"> Max Larraín León</t>
  </si>
  <si>
    <t xml:space="preserve"> 2 2476 5000</t>
  </si>
  <si>
    <t xml:space="preserve"> Cristián López Pascual </t>
  </si>
  <si>
    <t xml:space="preserve"> Gerente Corporativo Exportaciones</t>
  </si>
  <si>
    <t xml:space="preserve"> 2 2476 5109    </t>
  </si>
  <si>
    <t xml:space="preserve"> Thomas Domeyko Cassel </t>
  </si>
  <si>
    <t xml:space="preserve"> Gerente Corporativo Oficina Distribución</t>
  </si>
  <si>
    <t xml:space="preserve"> 2 2476 1270    </t>
  </si>
  <si>
    <t xml:space="preserve"> Daniel Durán Urízar </t>
  </si>
  <si>
    <t xml:space="preserve"> Gerente Control Gestión y TI</t>
  </si>
  <si>
    <t xml:space="preserve"> Isabel Guilisasti Gana </t>
  </si>
  <si>
    <t xml:space="preserve"> Gerente de Marketing Vinos de Origen</t>
  </si>
  <si>
    <t xml:space="preserve"> 2 2476 5001    </t>
  </si>
  <si>
    <t xml:space="preserve"> Juan Cristóbal Goycoolea Nagel </t>
  </si>
  <si>
    <t xml:space="preserve"> Gerente Marketing Marcas Globales</t>
  </si>
  <si>
    <t xml:space="preserve"> Tomás Larraín León </t>
  </si>
  <si>
    <t xml:space="preserve"> Gerente Corporativo de Compras y Servicios</t>
  </si>
  <si>
    <t xml:space="preserve"> Cecilia Cobos Zepeda </t>
  </si>
  <si>
    <t xml:space="preserve"> 2 2476 5044    </t>
  </si>
  <si>
    <t xml:space="preserve"> Paul Konar Elder </t>
  </si>
  <si>
    <t xml:space="preserve"> mariajose.yamez@conosurwinery.cl</t>
  </si>
  <si>
    <t xml:space="preserve"> 2 2476 5096    </t>
  </si>
  <si>
    <t xml:space="preserve"> Gerente Corporativo Finanzas</t>
  </si>
  <si>
    <t xml:space="preserve"> pvillablanca@conchaytoro.cl</t>
  </si>
  <si>
    <t xml:space="preserve"> lcanales@conchaytoro.cl</t>
  </si>
  <si>
    <t xml:space="preserve"> 2 2476 5644    </t>
  </si>
  <si>
    <t xml:space="preserve"> Francois Lechat </t>
  </si>
  <si>
    <t xml:space="preserve"> Gerente Exportaciones</t>
  </si>
  <si>
    <t xml:space="preserve"> flechat@conosurwinery.cl</t>
  </si>
  <si>
    <t xml:space="preserve"> Arturo Cousiño Valdés </t>
  </si>
  <si>
    <t xml:space="preserve"> gerencia@cousinomacul.cl</t>
  </si>
  <si>
    <t xml:space="preserve"> 2 2351 4100    </t>
  </si>
  <si>
    <t xml:space="preserve"> Carlos Cousiño Valdés </t>
  </si>
  <si>
    <t xml:space="preserve"> pcordova@crillon.cl</t>
  </si>
  <si>
    <t xml:space="preserve"> Pietro De Martino Cáceres </t>
  </si>
  <si>
    <t xml:space="preserve"> pietro@demartino.cl</t>
  </si>
  <si>
    <t xml:space="preserve"> 2 2577 8800    </t>
  </si>
  <si>
    <t xml:space="preserve"> Marco De Martino Cáceres </t>
  </si>
  <si>
    <t xml:space="preserve"> marco@demartino.cl</t>
  </si>
  <si>
    <t xml:space="preserve"> Remo De Martino Cáceres</t>
  </si>
  <si>
    <t xml:space="preserve"> 2 2577 8800</t>
  </si>
  <si>
    <t xml:space="preserve"> Marco Antonio De Martino Valdivieso </t>
  </si>
  <si>
    <t xml:space="preserve"> marcoantonio@demartino.cl</t>
  </si>
  <si>
    <t xml:space="preserve"> Alberto Del Pedregal Aldunate </t>
  </si>
  <si>
    <t xml:space="preserve"> adelpedregal@delpedregalwines.com</t>
  </si>
  <si>
    <t xml:space="preserve"> 73 256 0500    </t>
  </si>
  <si>
    <t xml:space="preserve"> José Manuel Del Pedregal Labbé </t>
  </si>
  <si>
    <t xml:space="preserve"> jmdelpedregal@delpedregalwines.com</t>
  </si>
  <si>
    <t xml:space="preserve"> 2 2332 0100    </t>
  </si>
  <si>
    <t xml:space="preserve"> Sergio Bravo Cid </t>
  </si>
  <si>
    <t xml:space="preserve"> sbravo@delpedregalwines.com</t>
  </si>
  <si>
    <t xml:space="preserve"> 73 256 0535    </t>
  </si>
  <si>
    <t xml:space="preserve"> Roberto Echeverría Piffre de Vauban </t>
  </si>
  <si>
    <t xml:space="preserve"> r.echeverria@echewine.com</t>
  </si>
  <si>
    <t xml:space="preserve"> 2 2342 5358    </t>
  </si>
  <si>
    <t xml:space="preserve"> Roberto Echeverría Zilleruelo</t>
  </si>
  <si>
    <t xml:space="preserve"> 75 249 1560</t>
  </si>
  <si>
    <t xml:space="preserve"> Viviana Echeverría Zilleruelo </t>
  </si>
  <si>
    <t xml:space="preserve"> Director de Personas y Gestión Estratégica</t>
  </si>
  <si>
    <t xml:space="preserve"> v.echeverria@echewine.com</t>
  </si>
  <si>
    <t xml:space="preserve"> Diego Echeverría Zilleruelo</t>
  </si>
  <si>
    <t xml:space="preserve"> 2 2342 5358</t>
  </si>
  <si>
    <t xml:space="preserve"> Francisco Castro Guerrero</t>
  </si>
  <si>
    <t xml:space="preserve"> Gonzalo Guzmán Cassamello </t>
  </si>
  <si>
    <t xml:space="preserve"> cguzman@elprincipal.cl</t>
  </si>
  <si>
    <t xml:space="preserve"> 2 2854 7023    </t>
  </si>
  <si>
    <t xml:space="preserve"> 51 241 2260</t>
  </si>
  <si>
    <t xml:space="preserve"> Giorgio Flessati </t>
  </si>
  <si>
    <t xml:space="preserve"> gflessati@falernia.com</t>
  </si>
  <si>
    <t xml:space="preserve"> 51 241 2260    </t>
  </si>
  <si>
    <t xml:space="preserve"> 53 243 4100    </t>
  </si>
  <si>
    <t xml:space="preserve"> Javier Marcos Santana </t>
  </si>
  <si>
    <t xml:space="preserve"> jmarcos@capel.cl</t>
  </si>
  <si>
    <t xml:space="preserve"> 2 2476 2358    </t>
  </si>
  <si>
    <t xml:space="preserve"> Héctor Mosqueira Román</t>
  </si>
  <si>
    <t xml:space="preserve"> 53 243 4101</t>
  </si>
  <si>
    <t xml:space="preserve"> Matías Alberto Garcés Silva</t>
  </si>
  <si>
    <t xml:space="preserve"> 2 2428 8080</t>
  </si>
  <si>
    <t xml:space="preserve"> Rodrigo Heredia Sepúlveda </t>
  </si>
  <si>
    <t xml:space="preserve"> rheredia@vgs.cl</t>
  </si>
  <si>
    <t xml:space="preserve"> 2 2428 8080    </t>
  </si>
  <si>
    <t xml:space="preserve"> Anthony Crew </t>
  </si>
  <si>
    <t xml:space="preserve"> acrew@vgs.cl</t>
  </si>
  <si>
    <t xml:space="preserve"> César Rodrigo Opazo Vargas </t>
  </si>
  <si>
    <t xml:space="preserve"> copazo@caliboro.com</t>
  </si>
  <si>
    <t xml:space="preserve"> 9 9895 8090    </t>
  </si>
  <si>
    <t xml:space="preserve"> Jaime Ríos Larraín</t>
  </si>
  <si>
    <t xml:space="preserve"> 2 2670 0630</t>
  </si>
  <si>
    <t xml:space="preserve"> 2 2670 0630    </t>
  </si>
  <si>
    <t xml:space="preserve"> Gonzalo Cárcamo Cid</t>
  </si>
  <si>
    <t xml:space="preserve"> 72 258 3099</t>
  </si>
  <si>
    <t xml:space="preserve"> Germán Laso </t>
  </si>
  <si>
    <t xml:space="preserve"> glaso@sofruco.cl</t>
  </si>
  <si>
    <t xml:space="preserve"> Alejandro Hartwig Bisquertt</t>
  </si>
  <si>
    <t xml:space="preserve"> 72 282 3179</t>
  </si>
  <si>
    <t xml:space="preserve"> Renato Czischke </t>
  </si>
  <si>
    <t xml:space="preserve"> renato@laurahartwig.cl</t>
  </si>
  <si>
    <t xml:space="preserve"> 72 282 3179    </t>
  </si>
  <si>
    <t xml:space="preserve"> Sebastián Phillips Montes </t>
  </si>
  <si>
    <t xml:space="preserve"> sebastian.phillis@vinalosboldos.cl</t>
  </si>
  <si>
    <t xml:space="preserve"> 72 255 1230    </t>
  </si>
  <si>
    <t xml:space="preserve"> Andrés Wrann </t>
  </si>
  <si>
    <t xml:space="preserve"> andres.wrann@vinalosboldos.cl</t>
  </si>
  <si>
    <t xml:space="preserve"> Santiago Palacios Bacque </t>
  </si>
  <si>
    <t xml:space="preserve"> Encargado Comercial</t>
  </si>
  <si>
    <t xml:space="preserve"> santiago.palaciosbacque@vinalosboldos.cl</t>
  </si>
  <si>
    <t xml:space="preserve"> Ximena Torti Solar</t>
  </si>
  <si>
    <t xml:space="preserve"> 75 231 0165</t>
  </si>
  <si>
    <t xml:space="preserve"> Armando Grand Mettais </t>
  </si>
  <si>
    <t xml:space="preserve"> ag@vln.cl</t>
  </si>
  <si>
    <t xml:space="preserve"> 75 231 0165    </t>
  </si>
  <si>
    <t xml:space="preserve"> 2 2374 1440    </t>
  </si>
  <si>
    <t xml:space="preserve"> Susana Carey </t>
  </si>
  <si>
    <t xml:space="preserve"> Jean-Guillaume Prats </t>
  </si>
  <si>
    <t xml:space="preserve"> Claudio Naranjo Zúñiga </t>
  </si>
  <si>
    <t xml:space="preserve"> Francis Riquoir Montémont </t>
  </si>
  <si>
    <t xml:space="preserve"> friquoir@losvascos.cl</t>
  </si>
  <si>
    <t xml:space="preserve"> Marcelo Gallardo Marín</t>
  </si>
  <si>
    <t xml:space="preserve"> 72 235 0900</t>
  </si>
  <si>
    <t xml:space="preserve"> Luis Felipe Edwards Guzmán </t>
  </si>
  <si>
    <t xml:space="preserve"> luis-felipe.edwards@lfewines.com</t>
  </si>
  <si>
    <t xml:space="preserve"> 2 2433 5700    </t>
  </si>
  <si>
    <t xml:space="preserve"> Cecilia Gómez Giribaldi </t>
  </si>
  <si>
    <t xml:space="preserve"> cecilia.gomez@lfewines.com</t>
  </si>
  <si>
    <t xml:space="preserve"> Ignacio Edwards Guzmán </t>
  </si>
  <si>
    <t xml:space="preserve"> ignacio.edwards@lfewines.com</t>
  </si>
  <si>
    <t xml:space="preserve"> Germán Del Río López </t>
  </si>
  <si>
    <t xml:space="preserve"> 32 275 4300    </t>
  </si>
  <si>
    <t xml:space="preserve"> Pedro Herane Aguado </t>
  </si>
  <si>
    <t xml:space="preserve"> Roberto Belloni Pechini</t>
  </si>
  <si>
    <t xml:space="preserve"> 2 2571 5600</t>
  </si>
  <si>
    <t xml:space="preserve"> Diego Swinburn Larraín</t>
  </si>
  <si>
    <t xml:space="preserve"> Felipe Ugarte </t>
  </si>
  <si>
    <t xml:space="preserve"> felipe@chileangrape.com</t>
  </si>
  <si>
    <t xml:space="preserve"> 2 2571 5600    </t>
  </si>
  <si>
    <t xml:space="preserve"> María Noel Alonso Montervino </t>
  </si>
  <si>
    <t xml:space="preserve"> nalonso@grupobelen.cl</t>
  </si>
  <si>
    <t xml:space="preserve"> Javier Calvo De la Vega</t>
  </si>
  <si>
    <t>Exportaciones | Frutas, Hortalizas, Legumbres, Frescas, Secas y Deshidratadas | Vinos, Sidras y Espumantes</t>
  </si>
  <si>
    <t xml:space="preserve"> Horacio Vicente Mena </t>
  </si>
  <si>
    <t xml:space="preserve"> hvicente@vse.cl</t>
  </si>
  <si>
    <t xml:space="preserve"> 34 248 1050    </t>
  </si>
  <si>
    <t xml:space="preserve"> Jorge Carrancá Silva</t>
  </si>
  <si>
    <t xml:space="preserve"> 34 248 1050</t>
  </si>
  <si>
    <t xml:space="preserve"> Yves van Schevensteen</t>
  </si>
  <si>
    <t xml:space="preserve"> 2 2753 7133</t>
  </si>
  <si>
    <t xml:space="preserve"> Jaime Vergara Molina </t>
  </si>
  <si>
    <t xml:space="preserve"> Contador General - Jefe Administrativo</t>
  </si>
  <si>
    <t xml:space="preserve"> jvergara@vse.cl</t>
  </si>
  <si>
    <t xml:space="preserve"> José Ramón Vega Artus </t>
  </si>
  <si>
    <t xml:space="preserve"> contacto@sanjosedeapalta.cl</t>
  </si>
  <si>
    <t xml:space="preserve"> 72 252 1796    </t>
  </si>
  <si>
    <t xml:space="preserve"> José Ramón Vega Orueta </t>
  </si>
  <si>
    <t xml:space="preserve"> Ramón Riaño Allan </t>
  </si>
  <si>
    <t xml:space="preserve"> riano@sanjosedeapalta.cl</t>
  </si>
  <si>
    <t>Envasadores | Exportaciones | Vinos, Sidras y Espumantes</t>
  </si>
  <si>
    <t xml:space="preserve"> Carlos Molina Solís </t>
  </si>
  <si>
    <t xml:space="preserve"> Tony Zhang </t>
  </si>
  <si>
    <t xml:space="preserve"> José Patricio Jottar Nasrallah </t>
  </si>
  <si>
    <t xml:space="preserve"> pherane@ccu.cl</t>
  </si>
  <si>
    <t xml:space="preserve"> 2 2477 5300    </t>
  </si>
  <si>
    <t xml:space="preserve"> Vicente Rosselot Soini </t>
  </si>
  <si>
    <t xml:space="preserve"> vrosel@ccu.cl</t>
  </si>
  <si>
    <t xml:space="preserve"> 2 2477 5433    </t>
  </si>
  <si>
    <t xml:space="preserve"> 2 2477 5339    </t>
  </si>
  <si>
    <t xml:space="preserve"> Sebastián Ríos Demster </t>
  </si>
  <si>
    <t xml:space="preserve"> 75 249 1517    </t>
  </si>
  <si>
    <t xml:space="preserve"> Juan Cury Cúneo </t>
  </si>
  <si>
    <t xml:space="preserve"> Felipe Cruz Sánchez </t>
  </si>
  <si>
    <t xml:space="preserve"> 34 259 1054    </t>
  </si>
  <si>
    <t xml:space="preserve"> Ricardo Llancamán Yévenes </t>
  </si>
  <si>
    <t xml:space="preserve"> Wilfred Ligh </t>
  </si>
  <si>
    <t xml:space="preserve"> wleigh@iwcc.cl</t>
  </si>
  <si>
    <t xml:space="preserve"> 2 2854 6021    </t>
  </si>
  <si>
    <t xml:space="preserve"> Mariano Valetutto </t>
  </si>
  <si>
    <t xml:space="preserve"> mvaletutto@iwcc.cl</t>
  </si>
  <si>
    <t xml:space="preserve"> Mauricio Garrido</t>
  </si>
  <si>
    <t xml:space="preserve"> 2 2854 6021</t>
  </si>
  <si>
    <t xml:space="preserve"> Juan Cristóbal Sepúlveda Matic </t>
  </si>
  <si>
    <t xml:space="preserve"> Paola Korach </t>
  </si>
  <si>
    <t xml:space="preserve"> pkorach@santacarolina.cl</t>
  </si>
  <si>
    <t xml:space="preserve"> Rodrigo Rodríguez </t>
  </si>
  <si>
    <t xml:space="preserve"> Gerente de Desarrollo y Estudios</t>
  </si>
  <si>
    <t xml:space="preserve"> rrodriguez@santacarolina.cl</t>
  </si>
  <si>
    <t xml:space="preserve"> Vicente Ferrer </t>
  </si>
  <si>
    <t xml:space="preserve"> Gerente Exportaciones Latinoamérica</t>
  </si>
  <si>
    <t xml:space="preserve"> vferrer@santacarolina.cl</t>
  </si>
  <si>
    <t xml:space="preserve"> Emilio De Solminihac González </t>
  </si>
  <si>
    <t xml:space="preserve"> 72 223 1444    </t>
  </si>
  <si>
    <t xml:space="preserve"> María de la Paz Lastra Cabezas</t>
  </si>
  <si>
    <t xml:space="preserve"> 72 223 1444</t>
  </si>
  <si>
    <t xml:space="preserve"> Alberto Siegel Dauelsberg </t>
  </si>
  <si>
    <t xml:space="preserve"> asd@siegelvinos.com</t>
  </si>
  <si>
    <t xml:space="preserve"> 72 271 1229    </t>
  </si>
  <si>
    <t xml:space="preserve"> Alberto Siegel Prieto </t>
  </si>
  <si>
    <t xml:space="preserve"> Gerente de Ventas y Exportaciones</t>
  </si>
  <si>
    <t xml:space="preserve"> alberto@siegelwines.com</t>
  </si>
  <si>
    <t xml:space="preserve"> Fabiola Calderón Erazo </t>
  </si>
  <si>
    <t xml:space="preserve"> fcalderon@siegelvinos.com</t>
  </si>
  <si>
    <t xml:space="preserve"> 72 282 3836    </t>
  </si>
  <si>
    <t xml:space="preserve"> Cecilia Acuña Manríquez </t>
  </si>
  <si>
    <t xml:space="preserve"> c.acuna@siegelvinos.com</t>
  </si>
  <si>
    <t xml:space="preserve"> Alessandro Bizzarri Carvallo </t>
  </si>
  <si>
    <t xml:space="preserve"> Eugenio Claro Grez </t>
  </si>
  <si>
    <t xml:space="preserve"> Rodrigo Vial Fell </t>
  </si>
  <si>
    <t xml:space="preserve"> Felipe Müller East</t>
  </si>
  <si>
    <t xml:space="preserve"> 2 2352 6800</t>
  </si>
  <si>
    <t xml:space="preserve"> María Soledad Araoz</t>
  </si>
  <si>
    <t xml:space="preserve"> Federico Crempien </t>
  </si>
  <si>
    <t xml:space="preserve"> Gerente de Exportaciones Asia, Europa y Norteamérica</t>
  </si>
  <si>
    <t xml:space="preserve"> 2 2352 6800    </t>
  </si>
  <si>
    <t xml:space="preserve"> Sabino Elorriaga Munita </t>
  </si>
  <si>
    <t xml:space="preserve"> Juan Carlos Coderch </t>
  </si>
  <si>
    <t xml:space="preserve"> Gerente de Producción y Operación</t>
  </si>
  <si>
    <t>Crianza de Animales o Peces | Vinos, Sidras y Espumantes</t>
  </si>
  <si>
    <t xml:space="preserve"> Francisco Gillmore Escoda </t>
  </si>
  <si>
    <t xml:space="preserve"> francisco@gillmore.cl</t>
  </si>
  <si>
    <t xml:space="preserve"> 2 2231 7694    </t>
  </si>
  <si>
    <t xml:space="preserve"> Daniella Gillmore Esturillo </t>
  </si>
  <si>
    <t xml:space="preserve"> daniela@tabonko.cl</t>
  </si>
  <si>
    <t xml:space="preserve"> 73 197 5539    </t>
  </si>
  <si>
    <t xml:space="preserve"> Andrés Sánchez Westhoff </t>
  </si>
  <si>
    <t xml:space="preserve"> andres@tabonko.cl</t>
  </si>
  <si>
    <t xml:space="preserve"> Mauricio Picciotto Kassin </t>
  </si>
  <si>
    <t xml:space="preserve"> mpicciotto@gvp.cl</t>
  </si>
  <si>
    <t xml:space="preserve"> 2 2372 2917    </t>
  </si>
  <si>
    <t xml:space="preserve"> jyuraszeck@gvp.cl</t>
  </si>
  <si>
    <t xml:space="preserve"> 2 2940 5400    </t>
  </si>
  <si>
    <t xml:space="preserve"> Daniel Picciotto Kassin </t>
  </si>
  <si>
    <t xml:space="preserve"> dpicciotto@gvp.cl</t>
  </si>
  <si>
    <t xml:space="preserve"> Eduardo Benavente Costabal </t>
  </si>
  <si>
    <t xml:space="preserve"> benavente@procapital.pro</t>
  </si>
  <si>
    <t xml:space="preserve"> 2 2985 4763    </t>
  </si>
  <si>
    <t xml:space="preserve"> Alvaro Pipino Fontova</t>
  </si>
  <si>
    <t xml:space="preserve"> 2 2940 5400</t>
  </si>
  <si>
    <t xml:space="preserve"> Sebastián Wilson Jaramillo </t>
  </si>
  <si>
    <t xml:space="preserve"> swilson@gvp.cl</t>
  </si>
  <si>
    <t xml:space="preserve"> 2 2372 2945    </t>
  </si>
  <si>
    <t xml:space="preserve"> 2 2381 9219</t>
  </si>
  <si>
    <t xml:space="preserve"> 2 2381 9200    </t>
  </si>
  <si>
    <t xml:space="preserve"> Director Gerente de Producción</t>
  </si>
  <si>
    <t xml:space="preserve"> 2 2381 9249    </t>
  </si>
  <si>
    <t xml:space="preserve"> Rodrigo Poblete Saa </t>
  </si>
  <si>
    <t xml:space="preserve"> rpoblete@grupovaldivieso.cl</t>
  </si>
  <si>
    <t xml:space="preserve"> 2 2381 9376    </t>
  </si>
  <si>
    <t xml:space="preserve"> 2 2381 9307    </t>
  </si>
  <si>
    <t xml:space="preserve"> Martín Silva Vial </t>
  </si>
  <si>
    <t xml:space="preserve"> Gerente General - Gerente de Producción</t>
  </si>
  <si>
    <t xml:space="preserve"> msilva@ventisquero.com</t>
  </si>
  <si>
    <t xml:space="preserve"> 72 244 4300    </t>
  </si>
  <si>
    <t xml:space="preserve"> Francisco Grohnert Ovalle </t>
  </si>
  <si>
    <t xml:space="preserve"> fgrohnert@vyfchile.com</t>
  </si>
  <si>
    <t xml:space="preserve"> Juan Ignacio Zúñiga </t>
  </si>
  <si>
    <t xml:space="preserve"> jzuniga@ventisquero.com</t>
  </si>
  <si>
    <t xml:space="preserve"> Víctor Pino Arrigorriaga </t>
  </si>
  <si>
    <t xml:space="preserve"> 2 2235 1919    </t>
  </si>
  <si>
    <t xml:space="preserve"> Gonzalo Pino Arrigorriaga</t>
  </si>
  <si>
    <t xml:space="preserve"> 2 2235 1919</t>
  </si>
  <si>
    <t xml:space="preserve"> Cyril Chaplot Medina</t>
  </si>
  <si>
    <t xml:space="preserve"> 2 2202 7000</t>
  </si>
  <si>
    <t xml:space="preserve"> Cristian Isbej </t>
  </si>
  <si>
    <t xml:space="preserve"> cisbej@estampa.com</t>
  </si>
  <si>
    <t xml:space="preserve"> 2 2202 7000    </t>
  </si>
  <si>
    <t xml:space="preserve"> María Teresa Contreras </t>
  </si>
  <si>
    <t xml:space="preserve"> Jefa de Planta y Finanzas</t>
  </si>
  <si>
    <t xml:space="preserve"> mtcontreras@estampa.com</t>
  </si>
  <si>
    <t xml:space="preserve"> 2 2656 9292    </t>
  </si>
  <si>
    <t xml:space="preserve"> Johanna Pereira </t>
  </si>
  <si>
    <t xml:space="preserve"> Enóloga - Gerente Técnico</t>
  </si>
  <si>
    <t xml:space="preserve"> jpereira@estampa.com</t>
  </si>
  <si>
    <t xml:space="preserve"> Rodrigo Millán Hidalgo</t>
  </si>
  <si>
    <t xml:space="preserve"> 2 2246 9778</t>
  </si>
  <si>
    <t xml:space="preserve"> Soledad González </t>
  </si>
  <si>
    <t xml:space="preserve"> Felipe Gutiérrez Fuentes</t>
  </si>
  <si>
    <t xml:space="preserve"> Paulina Valdivieso Sotomayor </t>
  </si>
  <si>
    <t xml:space="preserve"> Venta Directa</t>
  </si>
  <si>
    <t xml:space="preserve"> pvaldivieso@bisquertt.cl</t>
  </si>
  <si>
    <t xml:space="preserve"> Raimundo Urzúa Pérez</t>
  </si>
  <si>
    <t xml:space="preserve"> 2 2578 9000</t>
  </si>
  <si>
    <t xml:space="preserve"> Julio Pacheco Silva </t>
  </si>
  <si>
    <t xml:space="preserve"> jpacheco@santacatalina.cl</t>
  </si>
  <si>
    <t xml:space="preserve"> 2 2578 9012    </t>
  </si>
  <si>
    <t xml:space="preserve"> Rogelio Utreras Henríquez </t>
  </si>
  <si>
    <t xml:space="preserve"> Subgerente General / Contralor</t>
  </si>
  <si>
    <t xml:space="preserve"> rutreras@santacatalina.cl</t>
  </si>
  <si>
    <t xml:space="preserve"> 2 2578 9011    </t>
  </si>
  <si>
    <t xml:space="preserve"> Sebastián Urzúa Urquiaga </t>
  </si>
  <si>
    <t xml:space="preserve"> Regional Comercial Manager Asia-Pacific</t>
  </si>
  <si>
    <t xml:space="preserve"> surzua@santacatalina.cl</t>
  </si>
  <si>
    <t xml:space="preserve"> 9 9969 3846    </t>
  </si>
  <si>
    <t xml:space="preserve"> 2 2353 9141</t>
  </si>
  <si>
    <t xml:space="preserve"> 2 2633 1679    </t>
  </si>
  <si>
    <t xml:space="preserve"> Josefina Guilisasti Gana </t>
  </si>
  <si>
    <t xml:space="preserve"> 2 2476 5200    </t>
  </si>
  <si>
    <t xml:space="preserve"> iguilisasti@conchaytoro.cl</t>
  </si>
  <si>
    <t xml:space="preserve"> 2 2661 8761    </t>
  </si>
  <si>
    <t xml:space="preserve"> Cristián Rodríguez Larraín </t>
  </si>
  <si>
    <t xml:space="preserve"> crodriguez@emiliana.cl</t>
  </si>
  <si>
    <t xml:space="preserve"> 2 2353 9130    </t>
  </si>
  <si>
    <t xml:space="preserve"> Cristián Ubilla Cantillana</t>
  </si>
  <si>
    <t xml:space="preserve"> 2 2353 9130</t>
  </si>
  <si>
    <t xml:space="preserve"> Juan Pablo Lecaros</t>
  </si>
  <si>
    <t xml:space="preserve"> 72 285 8664</t>
  </si>
  <si>
    <t xml:space="preserve"> Sebastián Tramun Da Fonseca </t>
  </si>
  <si>
    <t xml:space="preserve"> stramun@emiliana.cl</t>
  </si>
  <si>
    <t xml:space="preserve"> Luis Ríos S. </t>
  </si>
  <si>
    <t xml:space="preserve"> lrios@emiliana.cl</t>
  </si>
  <si>
    <t xml:space="preserve"> Eduardo Chadwick Claro</t>
  </si>
  <si>
    <t xml:space="preserve"> 2 2339 9100</t>
  </si>
  <si>
    <t xml:space="preserve"> Emilio De Vidts </t>
  </si>
  <si>
    <t xml:space="preserve"> edevidts@errazuriz.cl</t>
  </si>
  <si>
    <t xml:space="preserve"> Jorge Herrera Ramírez</t>
  </si>
  <si>
    <t xml:space="preserve"> Alvaro Paredes Legrand</t>
  </si>
  <si>
    <t xml:space="preserve"> 72 251 2551</t>
  </si>
  <si>
    <t xml:space="preserve"> Javier Paredes Legrand</t>
  </si>
  <si>
    <t>VINICOLA PATACON SPA</t>
  </si>
  <si>
    <t xml:space="preserve"> Pedro Toro Espinosa </t>
  </si>
  <si>
    <t xml:space="preserve"> ptoro@patacon.cl</t>
  </si>
  <si>
    <t xml:space="preserve"> 75 247 1621    </t>
  </si>
  <si>
    <t xml:space="preserve"> Ricardo Toro Espinosa </t>
  </si>
  <si>
    <t xml:space="preserve"> rtoro@patacon.cl</t>
  </si>
  <si>
    <t>VINILIT S.A.</t>
  </si>
  <si>
    <t>Accesorios para Tubería | Artículos de Plástico para Minería y Construcción | Canaletas para Techos y Pisos | Cañerías y Tubos de PVC, Plástico | Fitting Plásticos, PVC | Perfiles Plásticos | Productos de Latex, P.V.C., Polietileno y Polipropileno | Válvulas</t>
  </si>
  <si>
    <t xml:space="preserve"> Mario Peña </t>
  </si>
  <si>
    <t xml:space="preserve"> mapena@aliaxis-la.com</t>
  </si>
  <si>
    <t xml:space="preserve"> 2 2592 4101    </t>
  </si>
  <si>
    <t xml:space="preserve"> Pablo Valencia Montedónico </t>
  </si>
  <si>
    <t xml:space="preserve"> pvalencia@aliaxis-la.com</t>
  </si>
  <si>
    <t xml:space="preserve"> Juan Miguel López </t>
  </si>
  <si>
    <t xml:space="preserve"> jmlopez@aliaxis-la.com</t>
  </si>
  <si>
    <t xml:space="preserve"> Gonzalo Contreras Sarrás</t>
  </si>
  <si>
    <t xml:space="preserve"> 2 2592 4101</t>
  </si>
  <si>
    <t xml:space="preserve"> Gonzalo Fonseca Arancibia</t>
  </si>
  <si>
    <t>VINOS RAVANAL LTDA.</t>
  </si>
  <si>
    <t xml:space="preserve"> Carlos Mario Ravanal Arce </t>
  </si>
  <si>
    <t xml:space="preserve"> mario@ravanal.cl</t>
  </si>
  <si>
    <t xml:space="preserve"> 72 285 8252    </t>
  </si>
  <si>
    <t xml:space="preserve"> Angélica Pía Ravanal Parada </t>
  </si>
  <si>
    <t xml:space="preserve"> pia@ravanal.cl</t>
  </si>
  <si>
    <t xml:space="preserve"> 2 2474 4074    </t>
  </si>
  <si>
    <t xml:space="preserve"> Mario Sebastián Ravanal Parada </t>
  </si>
  <si>
    <t xml:space="preserve"> Marianella Cornejo </t>
  </si>
  <si>
    <t xml:space="preserve"> marianella@ravanal.cl</t>
  </si>
  <si>
    <t xml:space="preserve"> 2 2474 4075    </t>
  </si>
  <si>
    <t xml:space="preserve"> Luis Fernando Osorio Gómez </t>
  </si>
  <si>
    <t xml:space="preserve"> luisfog@gmail.com</t>
  </si>
  <si>
    <t>VINOS SANTA EMA S.A.</t>
  </si>
  <si>
    <t xml:space="preserve"> Andrés Sanhueza Rojas</t>
  </si>
  <si>
    <t xml:space="preserve"> 2 2663 7100</t>
  </si>
  <si>
    <t xml:space="preserve"> Félix Pavone Moreno </t>
  </si>
  <si>
    <t xml:space="preserve"> fpavone@santaema.cl</t>
  </si>
  <si>
    <t xml:space="preserve"> 2 2663 7100    </t>
  </si>
  <si>
    <t xml:space="preserve"> Rossana Pavone Moreno </t>
  </si>
  <si>
    <t xml:space="preserve"> rpavone@santaema.cl</t>
  </si>
  <si>
    <t xml:space="preserve"> Hernán Pérez Salgado</t>
  </si>
  <si>
    <t>VIOLETA RODRIGUEZ QUIROZ</t>
  </si>
  <si>
    <t xml:space="preserve"> Carlos Herman Ubilla Ojeda </t>
  </si>
  <si>
    <t xml:space="preserve"> cubillao@gmail.com</t>
  </si>
  <si>
    <t xml:space="preserve"> 9 9873 9096    </t>
  </si>
  <si>
    <t xml:space="preserve"> Jocsan David Venegas Casanova </t>
  </si>
  <si>
    <t xml:space="preserve"> Jefe Ventas y Administración</t>
  </si>
  <si>
    <t xml:space="preserve"> jocsan.20@gmail.com</t>
  </si>
  <si>
    <t xml:space="preserve"> 9 7431 9517    </t>
  </si>
  <si>
    <t>VIPLANTEX S.A.</t>
  </si>
  <si>
    <t xml:space="preserve"> Gerald Wells Honeyman</t>
  </si>
  <si>
    <t xml:space="preserve"> 41 224 6049</t>
  </si>
  <si>
    <t xml:space="preserve"> Joaquín Contreras Albornoz </t>
  </si>
  <si>
    <t xml:space="preserve"> Gerente División Plantaciones Forestales Chile</t>
  </si>
  <si>
    <t xml:space="preserve"> joaquin@viplantex.com</t>
  </si>
  <si>
    <t xml:space="preserve"> 41 224 6049    </t>
  </si>
  <si>
    <t xml:space="preserve"> Juan Andrés San Román </t>
  </si>
  <si>
    <t xml:space="preserve"> Gerente División Planificaciones Forestales Uruguay</t>
  </si>
  <si>
    <t xml:space="preserve"> viplantex@montevideo.com.uy</t>
  </si>
  <si>
    <t xml:space="preserve"> 5989-4023625   </t>
  </si>
  <si>
    <t>VIPLASTIC CHILE S.A.C. E I.</t>
  </si>
  <si>
    <t xml:space="preserve"> Carlos Ferreira Aravena</t>
  </si>
  <si>
    <t xml:space="preserve"> 2 2528 1035</t>
  </si>
  <si>
    <t>VIRTUS PARTNERS SPA</t>
  </si>
  <si>
    <t>Consultores en Coaching | Consultores Gerenciales | Consultores Organizacionales | Consultores y Asesores de Empresas</t>
  </si>
  <si>
    <t xml:space="preserve"> Gonzalo Larraguibel Helft </t>
  </si>
  <si>
    <t xml:space="preserve"> gonzalo.larraguibel@somosvirtus.com</t>
  </si>
  <si>
    <t xml:space="preserve"> 2 2378 4000    </t>
  </si>
  <si>
    <t xml:space="preserve"> marcelo.larraguibel@somosvirtus.com</t>
  </si>
  <si>
    <t xml:space="preserve"> Claudia Marsin Belst </t>
  </si>
  <si>
    <t xml:space="preserve"> claudia.marsin@somosvirtus.com</t>
  </si>
  <si>
    <t>VIRUTEX ILKO S.A.</t>
  </si>
  <si>
    <t>Artículos para Aseo | Utensilios de Cocina</t>
  </si>
  <si>
    <t xml:space="preserve"> Juan Martín Monsalve Levy </t>
  </si>
  <si>
    <t xml:space="preserve"> 2 2270 0127    </t>
  </si>
  <si>
    <t xml:space="preserve"> Alex Searle </t>
  </si>
  <si>
    <t xml:space="preserve"> Diego Rausei </t>
  </si>
  <si>
    <t xml:space="preserve"> Iván Caravia Collado </t>
  </si>
  <si>
    <t xml:space="preserve"> Jorge Fuentes Gómez </t>
  </si>
  <si>
    <t xml:space="preserve"> Gerente Corporativo de Producción</t>
  </si>
  <si>
    <t>VISION GLOBAL INVESTMENTS S.A.</t>
  </si>
  <si>
    <t xml:space="preserve"> Boris Garafulic Litvak </t>
  </si>
  <si>
    <t xml:space="preserve"> boris.garafulic@vision.cl</t>
  </si>
  <si>
    <t xml:space="preserve"> 2 2290 9999    </t>
  </si>
  <si>
    <t xml:space="preserve"> Arturo Alegría Chaud</t>
  </si>
  <si>
    <t xml:space="preserve"> 2 2290 9999</t>
  </si>
  <si>
    <t xml:space="preserve"> Javiera Prado Guzmán</t>
  </si>
  <si>
    <t xml:space="preserve"> Camila Bernat Domínguez </t>
  </si>
  <si>
    <t xml:space="preserve"> Gerente General AGF Vision Advisors S.A.</t>
  </si>
  <si>
    <t xml:space="preserve"> camila.bernat@vision.cl</t>
  </si>
  <si>
    <t>VITAL JUGOS S.A.</t>
  </si>
  <si>
    <t xml:space="preserve"> Alberto Moreno Figueroa</t>
  </si>
  <si>
    <t xml:space="preserve"> 2 2620 4112</t>
  </si>
  <si>
    <t xml:space="preserve"> Gabriel Orellana Tapia </t>
  </si>
  <si>
    <t xml:space="preserve"> gabriel.orellana@koandina.com</t>
  </si>
  <si>
    <t xml:space="preserve"> 2 2620 4112    </t>
  </si>
  <si>
    <t xml:space="preserve"> Daniela Encalada Martínez</t>
  </si>
  <si>
    <t xml:space="preserve"> 2 2260 4112</t>
  </si>
  <si>
    <t>VITAPRO CHILE S.A.</t>
  </si>
  <si>
    <t>Alimentos Preparados para Animales | Crianza de Animales o Peces</t>
  </si>
  <si>
    <t xml:space="preserve"> Ian Lozano Jeffs</t>
  </si>
  <si>
    <t xml:space="preserve"> 65 222 5500</t>
  </si>
  <si>
    <t xml:space="preserve"> Ramiro Larios Montanari </t>
  </si>
  <si>
    <t xml:space="preserve"> rlariosm@vitapro.cl</t>
  </si>
  <si>
    <t xml:space="preserve"> 65 253 4110    </t>
  </si>
  <si>
    <t xml:space="preserve"> Ernesto Passalacqua Widner </t>
  </si>
  <si>
    <t xml:space="preserve"> epassalacquw@vitapro.cl</t>
  </si>
  <si>
    <t xml:space="preserve"> 65 222 5500    </t>
  </si>
  <si>
    <t>VITEL S.A. ENERGIA</t>
  </si>
  <si>
    <t xml:space="preserve"> Francisco Lewin Zepeda </t>
  </si>
  <si>
    <t xml:space="preserve"> francisco@vitel.cl</t>
  </si>
  <si>
    <t xml:space="preserve"> 2 2927 9200    </t>
  </si>
  <si>
    <t xml:space="preserve"> Adolfo Ernesto Duarte</t>
  </si>
  <si>
    <t xml:space="preserve"> 2 2927 9200</t>
  </si>
  <si>
    <t xml:space="preserve"> Domingo Contreras </t>
  </si>
  <si>
    <t xml:space="preserve"> Jefe de Ventas y Adquisiciones</t>
  </si>
  <si>
    <t xml:space="preserve"> dcontreras@vitel.cl</t>
  </si>
  <si>
    <t>VITELA IMPRESORES</t>
  </si>
  <si>
    <t xml:space="preserve"> Guillermo Fraile Reyes </t>
  </si>
  <si>
    <t xml:space="preserve"> vitelaimpresores@gmail.com</t>
  </si>
  <si>
    <t xml:space="preserve"> 2 2629 0878    </t>
  </si>
  <si>
    <t>VITIVINICOLA CREMASCHI BARRIGA S.A.</t>
  </si>
  <si>
    <t xml:space="preserve"> Pablo Guillermo Cremaschi Furlotti </t>
  </si>
  <si>
    <t xml:space="preserve"> pcremaschi@cf.cl</t>
  </si>
  <si>
    <t xml:space="preserve"> 2 2586 2508    </t>
  </si>
  <si>
    <t xml:space="preserve"> Sebastián Cremaschi Barriga </t>
  </si>
  <si>
    <t xml:space="preserve"> scremaschi@cf.cl</t>
  </si>
  <si>
    <t xml:space="preserve"> 2 2586 2510    </t>
  </si>
  <si>
    <t xml:space="preserve"> Andrés Cremaschi Barriga </t>
  </si>
  <si>
    <t xml:space="preserve"> acremaschi@cf.cl</t>
  </si>
  <si>
    <t xml:space="preserve"> 2 2586 2509    </t>
  </si>
  <si>
    <t xml:space="preserve"> Cristián Cremaschi Barriga </t>
  </si>
  <si>
    <t xml:space="preserve"> ccremaschi@cf.cl</t>
  </si>
  <si>
    <t>VITIVINICOLA Y COMERCIAL TEILLERY LTDA.</t>
  </si>
  <si>
    <t>Carga Terrestre, Frigorífica, Servicios y Transportes | Vinos, Sidras y Espumantes</t>
  </si>
  <si>
    <t xml:space="preserve"> José Teillery Ahumada </t>
  </si>
  <si>
    <t xml:space="preserve"> teillery@teillery.cl</t>
  </si>
  <si>
    <t xml:space="preserve"> 2 2819 2380    </t>
  </si>
  <si>
    <t xml:space="preserve"> Solange Teillery</t>
  </si>
  <si>
    <t xml:space="preserve"> 2 2819 4693</t>
  </si>
  <si>
    <t xml:space="preserve"> Carolina Herrera </t>
  </si>
  <si>
    <t xml:space="preserve"> tesoreria.teillery@gmail.com</t>
  </si>
  <si>
    <t xml:space="preserve"> 2 2817 2297    </t>
  </si>
  <si>
    <t>VITRALUM LTDA.</t>
  </si>
  <si>
    <t>Aluminio | Estructuras Metálicas | Manufacturas de Vidrio y Cristal | Ventanas de P.V.C., Fabricación e Instalación</t>
  </si>
  <si>
    <t xml:space="preserve"> Manuel Moyano Gizzi</t>
  </si>
  <si>
    <t xml:space="preserve"> 2 2273 2715</t>
  </si>
  <si>
    <t xml:space="preserve"> Jorge López Castro</t>
  </si>
  <si>
    <t>VIU MANENT S.A.</t>
  </si>
  <si>
    <t xml:space="preserve"> José Miguel Viu Bottini</t>
  </si>
  <si>
    <t xml:space="preserve"> 2 2379 0020</t>
  </si>
  <si>
    <t xml:space="preserve"> Angel Gurtubay Pérez</t>
  </si>
  <si>
    <t xml:space="preserve"> Rodrigo Plass </t>
  </si>
  <si>
    <t xml:space="preserve"> rplass@viumanent.cl</t>
  </si>
  <si>
    <t xml:space="preserve"> 2 2379 0020    </t>
  </si>
  <si>
    <t xml:space="preserve"> Alfredo Dionizis </t>
  </si>
  <si>
    <t xml:space="preserve"> Gerente de Exportaciones Latinoamérica</t>
  </si>
  <si>
    <t xml:space="preserve"> Cristian Urzúa Teare </t>
  </si>
  <si>
    <t xml:space="preserve"> Gerente de Exportaciones Europa</t>
  </si>
  <si>
    <t xml:space="preserve"> curzua@viumanent.cl</t>
  </si>
  <si>
    <t>VIVERO Y JARDIN PUMAHUIDA LTDA.</t>
  </si>
  <si>
    <t>Criadero de Arboles y Plantas | Florerías y Jardines de Plantas | Jardines y Viveros de Plantas</t>
  </si>
  <si>
    <t xml:space="preserve"> Mónica Musalem Bendek</t>
  </si>
  <si>
    <t xml:space="preserve"> 2 2623 6588</t>
  </si>
  <si>
    <t>VIVEROS CINCO PINOS LTDA.</t>
  </si>
  <si>
    <t xml:space="preserve"> Carmen Gloria De la Huerta </t>
  </si>
  <si>
    <t xml:space="preserve"> viveros@cincopinos.cl</t>
  </si>
  <si>
    <t xml:space="preserve"> 2 2857 1088    </t>
  </si>
  <si>
    <t>VIVEROS HIJUELAS S.A.</t>
  </si>
  <si>
    <t xml:space="preserve"> Gaspar Goycoolea Vial </t>
  </si>
  <si>
    <t xml:space="preserve"> ggoycoolea@grupohijuelas.cl</t>
  </si>
  <si>
    <t xml:space="preserve"> 33 234 6900    </t>
  </si>
  <si>
    <t xml:space="preserve"> Gonzalo Saavedra </t>
  </si>
  <si>
    <t xml:space="preserve"> gsaavedra@grupohijuelas.cl</t>
  </si>
  <si>
    <t xml:space="preserve"> Gabriel Sánchez Espinoza</t>
  </si>
  <si>
    <t xml:space="preserve"> 33 234 6900</t>
  </si>
  <si>
    <t>VIVEROS PARLIER LTDA.</t>
  </si>
  <si>
    <t xml:space="preserve"> Antonio Huneeus Claro</t>
  </si>
  <si>
    <t xml:space="preserve"> 2 2857 2365</t>
  </si>
  <si>
    <t xml:space="preserve"> Carlos Cornejo Avilés</t>
  </si>
  <si>
    <t>VIVEROS REQUINOA LTDA.</t>
  </si>
  <si>
    <t xml:space="preserve"> 2 2638 7112    </t>
  </si>
  <si>
    <t xml:space="preserve"> Juan Enrique Concha Larraín</t>
  </si>
  <si>
    <t xml:space="preserve"> 2 2632 1429</t>
  </si>
  <si>
    <t xml:space="preserve"> José Antonio Poblete Geraty</t>
  </si>
  <si>
    <t xml:space="preserve"> 2 2638 7112</t>
  </si>
  <si>
    <t>VIVIPRA LTDA.</t>
  </si>
  <si>
    <t xml:space="preserve"> Christian Vicherat Hoffa </t>
  </si>
  <si>
    <t xml:space="preserve"> cvicherat@vivipra.cl</t>
  </si>
  <si>
    <t xml:space="preserve"> 2 2398 8800    </t>
  </si>
  <si>
    <t xml:space="preserve"> Guillermo Martín Pradenas Calderón </t>
  </si>
  <si>
    <t xml:space="preserve"> gpradenas@vivipra.cl</t>
  </si>
  <si>
    <t xml:space="preserve"> Francisco Javier Ananías Toledo </t>
  </si>
  <si>
    <t xml:space="preserve"> Gerente de Operaciones Comerciales y Gerente de Ventas</t>
  </si>
  <si>
    <t xml:space="preserve"> fananias@vivipra.cl</t>
  </si>
  <si>
    <t xml:space="preserve"> María Isabel Miranda</t>
  </si>
  <si>
    <t xml:space="preserve"> 2 2398 8800</t>
  </si>
  <si>
    <t xml:space="preserve"> Antonio Sazo </t>
  </si>
  <si>
    <t xml:space="preserve"> asazo@vivipra.cl</t>
  </si>
  <si>
    <t xml:space="preserve"> Cristián Jijena De Solminihac </t>
  </si>
  <si>
    <t xml:space="preserve"> 2 2660 7166    </t>
  </si>
  <si>
    <t xml:space="preserve"> Francisco Achelat Salvador </t>
  </si>
  <si>
    <t xml:space="preserve"> Rodrigo de Diego Calvo </t>
  </si>
  <si>
    <t xml:space="preserve"> Gerente de Inversiones y Desarrollo Inmobiliario</t>
  </si>
  <si>
    <t xml:space="preserve"> Juan Pablo Lavín Tocornal </t>
  </si>
  <si>
    <t xml:space="preserve"> Fernando Moyano Pérez </t>
  </si>
  <si>
    <t xml:space="preserve"> Fernando Felbol Guajardo </t>
  </si>
  <si>
    <t xml:space="preserve"> Gerente de Centros Comerciales y Marketing</t>
  </si>
  <si>
    <t>VIXONIC SPA</t>
  </si>
  <si>
    <t xml:space="preserve"> Ignacio González Lacoste </t>
  </si>
  <si>
    <t xml:space="preserve"> Javier Loyola Morgado </t>
  </si>
  <si>
    <t xml:space="preserve"> Gerente de Productos Vixonic</t>
  </si>
  <si>
    <t xml:space="preserve"> 2 2379 7744    </t>
  </si>
  <si>
    <t>VOGT S.A.</t>
  </si>
  <si>
    <t>Bombas Hidráulicas Sumergibles, de Superficie y Centrífugas | Bombas Industriales | Estanques | Tableros Eléctricos</t>
  </si>
  <si>
    <t xml:space="preserve"> Alberto Campos Villegas</t>
  </si>
  <si>
    <t xml:space="preserve"> 2 2829 1200</t>
  </si>
  <si>
    <t xml:space="preserve"> Rodrigo Villarroel M. </t>
  </si>
  <si>
    <t xml:space="preserve"> Gerente de Negocios Mineros</t>
  </si>
  <si>
    <t xml:space="preserve"> rodrigo.villarroel@vogt.cl</t>
  </si>
  <si>
    <t xml:space="preserve"> 55 245 6600    </t>
  </si>
  <si>
    <t xml:space="preserve"> Eduardo González G. </t>
  </si>
  <si>
    <t xml:space="preserve"> Gerente de Negocios Industriales</t>
  </si>
  <si>
    <t xml:space="preserve"> eduardo.gonzalez@vogt.cl</t>
  </si>
  <si>
    <t xml:space="preserve"> 2 2829 1200    </t>
  </si>
  <si>
    <t xml:space="preserve"> Susana von der Heide </t>
  </si>
  <si>
    <t xml:space="preserve"> Gerente General y Socia Directora</t>
  </si>
  <si>
    <t xml:space="preserve"> 2 2657 7777    </t>
  </si>
  <si>
    <t xml:space="preserve"> Ramiro Blázquez </t>
  </si>
  <si>
    <t xml:space="preserve"> ramiroblazquez@vdh.jobs</t>
  </si>
  <si>
    <t>VORWERK Y CIA. LTDA.</t>
  </si>
  <si>
    <t>Artículos para Agricultura y Floricultura | Geosintéticos | Ingeniería Ambiental | Productos e Insumos para la Industria Pesquera | Servicios, Productos e Insumos para la Minería | Techumbres y Cubiertas para Techos</t>
  </si>
  <si>
    <t xml:space="preserve"> Carl Andreas Vorwerk Krossa</t>
  </si>
  <si>
    <t xml:space="preserve"> 2 2437 8700</t>
  </si>
  <si>
    <t xml:space="preserve"> Maximiliam Vorwerk Vonmaltzahn</t>
  </si>
  <si>
    <t xml:space="preserve"> Hernán Vicuña Videla </t>
  </si>
  <si>
    <t xml:space="preserve"> Gerente General y Finanzas, Representante Legal</t>
  </si>
  <si>
    <t xml:space="preserve"> h.vicuna@vps.cl</t>
  </si>
  <si>
    <t xml:space="preserve"> 2 2554 1020    </t>
  </si>
  <si>
    <t xml:space="preserve"> Amilcar Pino Ocampo</t>
  </si>
  <si>
    <t xml:space="preserve"> 2 2554 1020</t>
  </si>
  <si>
    <t xml:space="preserve"> Andrés Solar Mc Pherson </t>
  </si>
  <si>
    <t xml:space="preserve"> a.solar@vps.cl</t>
  </si>
  <si>
    <t>VSL SISTEMAS ESPECIALES DE CONSTRUCCION S.A.</t>
  </si>
  <si>
    <t xml:space="preserve"> Fernando Pino Hurtado </t>
  </si>
  <si>
    <t xml:space="preserve"> fpino@vslchile.cl</t>
  </si>
  <si>
    <t xml:space="preserve"> 2 2571 6700    </t>
  </si>
  <si>
    <t xml:space="preserve"> Ernesto Rivas </t>
  </si>
  <si>
    <t xml:space="preserve"> Celso Villa Baier </t>
  </si>
  <si>
    <t xml:space="preserve"> cvilla@vslchile.cl</t>
  </si>
  <si>
    <t xml:space="preserve"> Milton Meier </t>
  </si>
  <si>
    <t>VTR COMUNICACIONES SPA</t>
  </si>
  <si>
    <t>Canales de Televisión, TV por Cable, Medios Digitales | Comunicaciones Telefónicas | Internet: Proveedores, Páginas Web (Creación, Gestión, Mantención) y Servicios | Telecomunicaciones y Radiocomunicaciones | Telefonía Celular, Satelital y Sistema GPS</t>
  </si>
  <si>
    <t xml:space="preserve"> Guillermo Ponce Miguel </t>
  </si>
  <si>
    <t xml:space="preserve"> 2 2310 1505    </t>
  </si>
  <si>
    <t xml:space="preserve"> Pedro Assael </t>
  </si>
  <si>
    <t xml:space="preserve"> Vicepresidente de Productos y Marketing</t>
  </si>
  <si>
    <t xml:space="preserve"> 2 2310 1489    </t>
  </si>
  <si>
    <t>VTR INGENIERIA</t>
  </si>
  <si>
    <t xml:space="preserve"> Juan Francisco Muñoz </t>
  </si>
  <si>
    <t xml:space="preserve"> Vicepresidente de Tecnología y Operaciones</t>
  </si>
  <si>
    <t xml:space="preserve"> giovanna.calderon@vtr.cl</t>
  </si>
  <si>
    <t xml:space="preserve"> 2 2310 1502    </t>
  </si>
  <si>
    <t xml:space="preserve"> alejandra.fabres@vtr.cl</t>
  </si>
  <si>
    <t xml:space="preserve"> Marcelo Von Chrismar </t>
  </si>
  <si>
    <t xml:space="preserve"> yvonne.cadenas@vtr.cl</t>
  </si>
  <si>
    <t xml:space="preserve"> 2 2310 1494    </t>
  </si>
  <si>
    <t xml:space="preserve"> Miguel Oyonarte </t>
  </si>
  <si>
    <t xml:space="preserve"> Vicepresidente de Asuntos Legales y Corporativos</t>
  </si>
  <si>
    <t xml:space="preserve"> elizabeth.arriagada@vtr.cl</t>
  </si>
  <si>
    <t xml:space="preserve"> 2 2310 1634    </t>
  </si>
  <si>
    <t xml:space="preserve"> Iván Rozas </t>
  </si>
  <si>
    <t xml:space="preserve"> Vicepresidente de Personas</t>
  </si>
  <si>
    <t xml:space="preserve"> daniela.valdebenito@vtr.cl</t>
  </si>
  <si>
    <t xml:space="preserve"> 2 2310 1126    </t>
  </si>
  <si>
    <t xml:space="preserve"> pilarzottele@vtr.cl</t>
  </si>
  <si>
    <t xml:space="preserve"> Sergio Sielman </t>
  </si>
  <si>
    <t>Artículos de Goma, Caucho y Similares | Bombas Industriales | Caucho | Fundiciones | Mangueras Hidráulicas e Industriales | Maquinaria, Equipos, Accesorios, Repuestos y Suministros para la Industria en General | Maquinaria, Equipos, Accesorios, Repuestos y Suministros para la Minería</t>
  </si>
  <si>
    <t xml:space="preserve"> Martín Brenner </t>
  </si>
  <si>
    <t xml:space="preserve"> martin.brenner@mail.weir</t>
  </si>
  <si>
    <t xml:space="preserve"> 2 2754 2100    </t>
  </si>
  <si>
    <t xml:space="preserve"> Mario García Alvarado</t>
  </si>
  <si>
    <t xml:space="preserve"> 2 2754 2200</t>
  </si>
  <si>
    <t xml:space="preserve"> Roberto Mufdi Orellana</t>
  </si>
  <si>
    <t xml:space="preserve"> 2 2754 2100</t>
  </si>
  <si>
    <t xml:space="preserve"> Cristian Devoto </t>
  </si>
  <si>
    <t xml:space="preserve"> cristian.devoto@mail.weir</t>
  </si>
  <si>
    <t xml:space="preserve"> Verónica Astorga </t>
  </si>
  <si>
    <t xml:space="preserve"> veronica.astorga@mail.weir</t>
  </si>
  <si>
    <t>VUSA ARQUITECTURA EN ALUMINIO LTDA.</t>
  </si>
  <si>
    <t>Aluminio | Ventanas de P.V.C., Fabricación e Instalación</t>
  </si>
  <si>
    <t xml:space="preserve"> Pedro Parraguez Cabrera </t>
  </si>
  <si>
    <t xml:space="preserve"> ventas@vusa.cl</t>
  </si>
  <si>
    <t xml:space="preserve"> 51 231 0303    </t>
  </si>
  <si>
    <t xml:space="preserve"> Juan Parraguez Cabrera </t>
  </si>
  <si>
    <t xml:space="preserve"> produccion@vusa.cl</t>
  </si>
  <si>
    <t xml:space="preserve"> Ivonne Morgado</t>
  </si>
  <si>
    <t xml:space="preserve"> 51 231 0303</t>
  </si>
  <si>
    <t>W SANTIAGO</t>
  </si>
  <si>
    <t xml:space="preserve"> Juan Pyñeiro </t>
  </si>
  <si>
    <t xml:space="preserve"> 2 2770 0010    </t>
  </si>
  <si>
    <t xml:space="preserve"> Alejandro Martín Araujo </t>
  </si>
  <si>
    <t xml:space="preserve"> 2 2770 0025    </t>
  </si>
  <si>
    <t xml:space="preserve"> Vanessa Beatriz Sigotto </t>
  </si>
  <si>
    <t xml:space="preserve"> 2 2770 0022    </t>
  </si>
  <si>
    <t xml:space="preserve"> Marcelo Salas </t>
  </si>
  <si>
    <t>W. REICHMANN Y CIA. LTDA.</t>
  </si>
  <si>
    <t xml:space="preserve"> Carlos Enrique Reichmann Berndt </t>
  </si>
  <si>
    <t xml:space="preserve"> ventas@wreichmann.cl</t>
  </si>
  <si>
    <t xml:space="preserve"> 2 2235 9686    </t>
  </si>
  <si>
    <t xml:space="preserve"> Wilhelm Reichmann Berndt </t>
  </si>
  <si>
    <t>WACKER NEUSON LTDA.</t>
  </si>
  <si>
    <t>Herramientas | Maquinaria, Equipos, Accesorios, Repuestos y Suministros para la Construcción y Obras Conexas</t>
  </si>
  <si>
    <t xml:space="preserve"> Víctor Vidal Friedel </t>
  </si>
  <si>
    <t xml:space="preserve"> victor.vidal@wackerneuson.com</t>
  </si>
  <si>
    <t xml:space="preserve"> 2 2753 6700    </t>
  </si>
  <si>
    <t>WAGNER SEGURIDAD CUSTODIA Y TRANSPORTE DE VALORES SPA</t>
  </si>
  <si>
    <t xml:space="preserve"> Cristián Catalán Jerez </t>
  </si>
  <si>
    <t xml:space="preserve"> 2 2482 4210    </t>
  </si>
  <si>
    <t xml:space="preserve"> Tomás Baeza Ruz </t>
  </si>
  <si>
    <t>WALBAUM REPRESENTACIONES LTDA.</t>
  </si>
  <si>
    <t>Artículos y Servicios para Artes Gráficas | Films de Polipropileno | Filtros | Hilados y Telas de Algodón, Polyester, Rayon, Nylon y sus Mezclas (Comprende Fibras Textiles) | Maquinaria, Equipos, Accesorios, Repuestos y Suministros para Imprentas y Editoriales | Maquinaria, Equipos, Accesorios, Repuestos y Suministros para la Industria en General | Máquinas Envasadoras, Dosificadoras, Rotuladoras, Codificadoras y Etiquetadoras | Tratamientos de Agua</t>
  </si>
  <si>
    <t xml:space="preserve"> Neil J. Walbaum Mitchell </t>
  </si>
  <si>
    <t xml:space="preserve"> nwalbaum@walbaumchile.cl</t>
  </si>
  <si>
    <t xml:space="preserve"> 2 2235 1020    </t>
  </si>
  <si>
    <t xml:space="preserve"> Philip G. Walbaum W. </t>
  </si>
  <si>
    <t xml:space="preserve"> pgwalbaum@walbaumchile.cl</t>
  </si>
  <si>
    <t>WALMART CHILE S.A.</t>
  </si>
  <si>
    <t>Distribuidores de Alimentos | Supermercados</t>
  </si>
  <si>
    <t xml:space="preserve"> Enrique Ostalé Cambiaso </t>
  </si>
  <si>
    <t xml:space="preserve"> Olga González Aponte </t>
  </si>
  <si>
    <t xml:space="preserve"> Guilherme Loureiro </t>
  </si>
  <si>
    <t xml:space="preserve"> Gonzalo Gebara </t>
  </si>
  <si>
    <t xml:space="preserve"> paulina.robertson@walmart.com</t>
  </si>
  <si>
    <t xml:space="preserve"> 2 2200 5202    </t>
  </si>
  <si>
    <t xml:space="preserve"> Mónica Aravena </t>
  </si>
  <si>
    <t xml:space="preserve"> monica.aravena@wolmart.com</t>
  </si>
  <si>
    <t xml:space="preserve"> 2 2200 5575    </t>
  </si>
  <si>
    <t xml:space="preserve"> Daniela Riutort </t>
  </si>
  <si>
    <t xml:space="preserve"> daniela.riutort@walmart.com</t>
  </si>
  <si>
    <t xml:space="preserve"> 2 2200 5243    </t>
  </si>
  <si>
    <t xml:space="preserve"> carmen.roman@walmart.com</t>
  </si>
  <si>
    <t xml:space="preserve"> 2 2484 5613    </t>
  </si>
  <si>
    <t xml:space="preserve"> Eli Senerman </t>
  </si>
  <si>
    <t xml:space="preserve"> Gerente Transformación Digital</t>
  </si>
  <si>
    <t xml:space="preserve"> eli@walmart.com</t>
  </si>
  <si>
    <t xml:space="preserve"> 2 2200 5750    </t>
  </si>
  <si>
    <t>WARD VAN LINES S.A.</t>
  </si>
  <si>
    <t>Carga Aérea, Servicios y Transportes | Embalajes | Mudanzas | Transportes Internacionales</t>
  </si>
  <si>
    <t xml:space="preserve"> Jorge Laporta Mulleady </t>
  </si>
  <si>
    <t xml:space="preserve"> jorge.laporta@wardvanlines.com</t>
  </si>
  <si>
    <t xml:space="preserve"> 2 2663 6700    </t>
  </si>
  <si>
    <t xml:space="preserve"> Sebastián Laporta Vieira Martins </t>
  </si>
  <si>
    <t xml:space="preserve"> sebastian.laporta@wardvanlines.com</t>
  </si>
  <si>
    <t xml:space="preserve"> Natalia Macari </t>
  </si>
  <si>
    <t xml:space="preserve"> Gerente Global de Desarrollo de Negocios</t>
  </si>
  <si>
    <t xml:space="preserve"> natalia.macari@wardvanlines.com</t>
  </si>
  <si>
    <t xml:space="preserve"> Juan Fuentes Paredes </t>
  </si>
  <si>
    <t xml:space="preserve"> juan.fuentes@wardvanlines.com</t>
  </si>
  <si>
    <t xml:space="preserve"> 2 2623 6700    </t>
  </si>
  <si>
    <t>WAREHOUSING VALLE GRANDE S.A.</t>
  </si>
  <si>
    <t>Almacenadores | Logística y Distribución</t>
  </si>
  <si>
    <t xml:space="preserve"> Juan Francisco Ovalle Barros </t>
  </si>
  <si>
    <t xml:space="preserve"> jovalle@warehousing.cl</t>
  </si>
  <si>
    <t xml:space="preserve"> 2 2707 4900    </t>
  </si>
  <si>
    <t xml:space="preserve"> Arturo Ríos Labrín </t>
  </si>
  <si>
    <t xml:space="preserve"> Gerente Comercial y Planificación</t>
  </si>
  <si>
    <t xml:space="preserve"> arios@warehousing.cl</t>
  </si>
  <si>
    <t xml:space="preserve"> Alejandro Hinojosa García </t>
  </si>
  <si>
    <t xml:space="preserve"> ahinojosa@warehousing.cl</t>
  </si>
  <si>
    <t xml:space="preserve"> Milton Beiza Guajardo</t>
  </si>
  <si>
    <t xml:space="preserve"> 2 2707 4900</t>
  </si>
  <si>
    <t>WARNER MUSIC CHILE S.A.</t>
  </si>
  <si>
    <t>Cassettes de Video y Audio | Estudios de Grabaciones (Discos) y Sellos Discográficos</t>
  </si>
  <si>
    <t xml:space="preserve"> Guillermo Castellani </t>
  </si>
  <si>
    <t xml:space="preserve"> 2 2412 3100    </t>
  </si>
  <si>
    <t xml:space="preserve"> Paola Ruiz Belmar </t>
  </si>
  <si>
    <t xml:space="preserve"> paola.ruiz@warnermusic.com</t>
  </si>
  <si>
    <t xml:space="preserve"> 2 2412 3140    </t>
  </si>
  <si>
    <t xml:space="preserve"> Juan Pizarro Ormazábal </t>
  </si>
  <si>
    <t xml:space="preserve"> juan.pizarro@warnermusic.com</t>
  </si>
  <si>
    <t>Aceites y Grasas Vegetales y Animales | Alimentos Envasados, en Conserva y Congelados | Jugos y Néctares de Fruta | Leche y Productos Lácteos | Margarinas | Mermeladas | Vinos, Sidras y Espumantes</t>
  </si>
  <si>
    <t xml:space="preserve"> Aníbal Larraín Cruzat </t>
  </si>
  <si>
    <t xml:space="preserve"> Francisco de Borja Larraín Cruzat </t>
  </si>
  <si>
    <t xml:space="preserve"> Luis Felipe Soza Donoso </t>
  </si>
  <si>
    <t xml:space="preserve"> Carlos Díaz Vergara </t>
  </si>
  <si>
    <t xml:space="preserve"> Alejandra Mehech Castellón </t>
  </si>
  <si>
    <t xml:space="preserve"> Rodolfo Véliz Möller </t>
  </si>
  <si>
    <t xml:space="preserve"> Francisco Riquelme Muñoz </t>
  </si>
  <si>
    <t xml:space="preserve"> Nicolás Spitzer Ascuí</t>
  </si>
  <si>
    <t xml:space="preserve"> 2 2441 4000</t>
  </si>
  <si>
    <t xml:space="preserve"> Edgar Tepper Bernal </t>
  </si>
  <si>
    <t xml:space="preserve"> Gerente de Operaciones y Planificación</t>
  </si>
  <si>
    <t>WELLER COMERCIAL E INDUSTRIAL CHILE LTDA.</t>
  </si>
  <si>
    <t xml:space="preserve"> Rodolfo Mies Moreno </t>
  </si>
  <si>
    <t xml:space="preserve"> Gerente General / Gerente de Finanzas</t>
  </si>
  <si>
    <t xml:space="preserve"> rmies@mies.cl</t>
  </si>
  <si>
    <t>WESSER S.A.</t>
  </si>
  <si>
    <t xml:space="preserve"> Hans Wesser Wilkendorf</t>
  </si>
  <si>
    <t xml:space="preserve"> 32 215 1900</t>
  </si>
  <si>
    <t xml:space="preserve"> Rodolfo Calderón Sepúlveda </t>
  </si>
  <si>
    <t xml:space="preserve"> rcalderon@wesser.cl</t>
  </si>
  <si>
    <t xml:space="preserve"> 32 215 1900    </t>
  </si>
  <si>
    <t xml:space="preserve"> Sergio Oyanedel Duarte</t>
  </si>
  <si>
    <t xml:space="preserve"> Nicolás Arellano Soriano</t>
  </si>
  <si>
    <t xml:space="preserve"> Iván Castro Adorati </t>
  </si>
  <si>
    <t xml:space="preserve"> Jefe de Contabilidad y Tesorería</t>
  </si>
  <si>
    <t xml:space="preserve"> icastro@weser.cl</t>
  </si>
  <si>
    <t>WFS FOOD SERVICE S.A.</t>
  </si>
  <si>
    <t xml:space="preserve"> Alex Seemann Maturana </t>
  </si>
  <si>
    <t xml:space="preserve"> 41 291 0163    </t>
  </si>
  <si>
    <t xml:space="preserve"> Amaro Manosalva Carrasco</t>
  </si>
  <si>
    <t xml:space="preserve"> 41 291 0163</t>
  </si>
  <si>
    <t xml:space="preserve"> Gloria Mena Ojeda </t>
  </si>
  <si>
    <t xml:space="preserve"> Claudio Flores Flores </t>
  </si>
  <si>
    <t>WIDEFENSE</t>
  </si>
  <si>
    <t xml:space="preserve"> Kennet Daniels Herrera </t>
  </si>
  <si>
    <t xml:space="preserve"> 2 2816 9000    </t>
  </si>
  <si>
    <t>WIENECKE CAMPING LTDA.</t>
  </si>
  <si>
    <t>Artículos para Deportes, Camping, Juegos y Similares | Exportaciones</t>
  </si>
  <si>
    <t xml:space="preserve"> Wolfgang Schulze Hemmelmann </t>
  </si>
  <si>
    <t xml:space="preserve"> schulze@wienecke.cl</t>
  </si>
  <si>
    <t xml:space="preserve"> 32 267 2563    </t>
  </si>
  <si>
    <t xml:space="preserve"> Thomas Schulze Troncoso </t>
  </si>
  <si>
    <t xml:space="preserve"> tschulze@wienecke.cl</t>
  </si>
  <si>
    <t xml:space="preserve"> Nickolas Schulze Troncoso </t>
  </si>
  <si>
    <t xml:space="preserve"> nschulze@wienecke.cl</t>
  </si>
  <si>
    <t xml:space="preserve"> Eduardo Morales Vilches </t>
  </si>
  <si>
    <t xml:space="preserve"> emorales@wienecke.cl</t>
  </si>
  <si>
    <t>WILHELMSEN SHIPS SERVICE (CHILE) S.A.</t>
  </si>
  <si>
    <t xml:space="preserve"> Ramón Guerra </t>
  </si>
  <si>
    <t xml:space="preserve"> ramon.guerra@wilhelmsen.com</t>
  </si>
  <si>
    <t xml:space="preserve"> 32 229 2800    </t>
  </si>
  <si>
    <t>WILLENBRINCK Y CIA. LTDA.</t>
  </si>
  <si>
    <t xml:space="preserve"> Eduardo José Willenbrinck Morales </t>
  </si>
  <si>
    <t xml:space="preserve"> eduardo@willenbrinck.cl</t>
  </si>
  <si>
    <t xml:space="preserve"> 2 2558 2339    </t>
  </si>
  <si>
    <t>WILLIAMSON BALFOUR MOTORS SPA</t>
  </si>
  <si>
    <t>Importadores y Representantes | Repuestos, Piezas y Accesorios para Automóviles y Camiones | Servicios Técnicos de Reparaciones y Mantenimiento | Vehículos, Venta y Representación</t>
  </si>
  <si>
    <t xml:space="preserve"> Ariel Knapp </t>
  </si>
  <si>
    <t xml:space="preserve"> 2 2299 3300    </t>
  </si>
  <si>
    <t xml:space="preserve"> Nicolás Alvarez Dam </t>
  </si>
  <si>
    <t xml:space="preserve"> nicolas.alvarez@inchcape.cl</t>
  </si>
  <si>
    <t>WILLIAMSON INDUSTRIAL S.A.</t>
  </si>
  <si>
    <t>Abrasivos y Esmeriles | Adhesivos, Colas, Aprestos, Sellantes y Similares | Artículos de Seguridad Industrial | Empaquetaduras | Equipos Contra Incendio | Ferretería y Ferretería Industrial | Herramientas | Plásticos Industriales | Ropa de Seguridad</t>
  </si>
  <si>
    <t xml:space="preserve"> Francisco Wielandt Montory </t>
  </si>
  <si>
    <t xml:space="preserve"> fwielandt@williamsonindustrial.cl</t>
  </si>
  <si>
    <t xml:space="preserve"> 2 2386 6210    </t>
  </si>
  <si>
    <t xml:space="preserve"> Antonio Küpfer Möller </t>
  </si>
  <si>
    <t xml:space="preserve"> akupfer@williamsonindustrial.cl</t>
  </si>
  <si>
    <t xml:space="preserve"> 2 2386 6230    </t>
  </si>
  <si>
    <t xml:space="preserve"> Diego Wenz Küpfer </t>
  </si>
  <si>
    <t xml:space="preserve"> Subgerente Ventas Industrial</t>
  </si>
  <si>
    <t xml:space="preserve"> dwenz@williamsonindustrial.cl</t>
  </si>
  <si>
    <t xml:space="preserve"> 2 2386 6264    </t>
  </si>
  <si>
    <t>WILLIS CORREDORES DE REASEGUROS LIMITADA</t>
  </si>
  <si>
    <t xml:space="preserve"> Alejandro Monterroy </t>
  </si>
  <si>
    <t xml:space="preserve"> 2 2386 4125    </t>
  </si>
  <si>
    <t xml:space="preserve"> Cristóbal Undurraga Palma </t>
  </si>
  <si>
    <t xml:space="preserve"> cristobal.undurraga@willis.com</t>
  </si>
  <si>
    <t xml:space="preserve"> 2 2386 4176    </t>
  </si>
  <si>
    <t>WILLIS TOWERS WATSON</t>
  </si>
  <si>
    <t>Consultores y Asesores de Recursos Humanos | Productores y Agentes de Seguros | Reaseguradores</t>
  </si>
  <si>
    <t xml:space="preserve"> Andrés Barahona Solar </t>
  </si>
  <si>
    <t xml:space="preserve"> andres.barahona@willistowerswatson.com</t>
  </si>
  <si>
    <t xml:space="preserve"> Rafael Tagle Subercaseaux </t>
  </si>
  <si>
    <t xml:space="preserve"> Head of Chile</t>
  </si>
  <si>
    <t xml:space="preserve"> rafael.tagle@willistowerswatson.com</t>
  </si>
  <si>
    <t xml:space="preserve"> 2 2386 4044    </t>
  </si>
  <si>
    <t xml:space="preserve"> Alfredo Schmidt Zaldívar </t>
  </si>
  <si>
    <t xml:space="preserve"> Head of CRB Retail</t>
  </si>
  <si>
    <t xml:space="preserve"> alfredo.schmidt@willistowerswatson.com</t>
  </si>
  <si>
    <t xml:space="preserve"> Felipe García-Huidobro Rivas </t>
  </si>
  <si>
    <t xml:space="preserve"> Head of Client Management</t>
  </si>
  <si>
    <t xml:space="preserve"> felipe.huidobro@willistowerswatson.com</t>
  </si>
  <si>
    <t xml:space="preserve"> 2 2386 4085    </t>
  </si>
  <si>
    <t xml:space="preserve"> Alvaro Cristi Labra </t>
  </si>
  <si>
    <t xml:space="preserve"> Head of Health &amp; Benefits</t>
  </si>
  <si>
    <t xml:space="preserve"> alvaro.cristi@willistowerswatson.com</t>
  </si>
  <si>
    <t xml:space="preserve"> 2 2386 4022    </t>
  </si>
  <si>
    <t xml:space="preserve"> Alejandro Monterrey </t>
  </si>
  <si>
    <t xml:space="preserve"> Head of Facultative</t>
  </si>
  <si>
    <t xml:space="preserve"> alejandro.monterrey@willistowerswatson.com</t>
  </si>
  <si>
    <t xml:space="preserve"> 2 2706 3681    </t>
  </si>
  <si>
    <t xml:space="preserve"> Marie De Vos De Cuyper </t>
  </si>
  <si>
    <t xml:space="preserve"> Head of Affinity</t>
  </si>
  <si>
    <t xml:space="preserve"> marie.devos@willistowerswatson.com</t>
  </si>
  <si>
    <t xml:space="preserve"> 2 2386 4123    </t>
  </si>
  <si>
    <t>WINCKLER LTDA.</t>
  </si>
  <si>
    <t xml:space="preserve"> Cristian Winckler Oliva </t>
  </si>
  <si>
    <t xml:space="preserve"> gerencia@wincklerltda.com</t>
  </si>
  <si>
    <t xml:space="preserve"> 2 2223 9462    </t>
  </si>
  <si>
    <t>WINDSOR PLAQUE LTDA.</t>
  </si>
  <si>
    <t>Manufacturas Metalúrgicas | Platería: Premios, Trofeos, Restauraciones, Etc.</t>
  </si>
  <si>
    <t xml:space="preserve"> Dorian Halpern Montecino </t>
  </si>
  <si>
    <t xml:space="preserve"> dorian@netline.cl</t>
  </si>
  <si>
    <t xml:space="preserve"> 2 2777 4733    </t>
  </si>
  <si>
    <t>WINPACK S.A.</t>
  </si>
  <si>
    <t xml:space="preserve"> Andrés Baboun Massú </t>
  </si>
  <si>
    <t xml:space="preserve"> rababoun@winpack.cl</t>
  </si>
  <si>
    <t xml:space="preserve"> 2 2484 0200    </t>
  </si>
  <si>
    <t xml:space="preserve"> Jaime De La Fuente </t>
  </si>
  <si>
    <t xml:space="preserve"> jdelafuente@winpack.cl</t>
  </si>
  <si>
    <t xml:space="preserve"> 2 2484 0278    </t>
  </si>
  <si>
    <t xml:space="preserve"> Juan Manuel Osorio Jarpa </t>
  </si>
  <si>
    <t xml:space="preserve"> Gerente de Negocios Envases Flexibles</t>
  </si>
  <si>
    <t xml:space="preserve"> jmosorio@winpack.cl</t>
  </si>
  <si>
    <t xml:space="preserve"> 2 2570 7800    </t>
  </si>
  <si>
    <t xml:space="preserve"> Erik Larsen E. </t>
  </si>
  <si>
    <t xml:space="preserve"> Gerente División Higiénicos Baby &amp; Fem Care</t>
  </si>
  <si>
    <t xml:space="preserve"> elarsen@winpack.cl</t>
  </si>
  <si>
    <t xml:space="preserve"> Sandra Oyarzún </t>
  </si>
  <si>
    <t xml:space="preserve"> Encargada de Exportaciones e Importaciones</t>
  </si>
  <si>
    <t xml:space="preserve"> soyarzun@winpack.cl</t>
  </si>
  <si>
    <t>WINTEC S.A.</t>
  </si>
  <si>
    <t xml:space="preserve"> Fernando Rex Reich </t>
  </si>
  <si>
    <t xml:space="preserve"> frex@wintec.cl</t>
  </si>
  <si>
    <t xml:space="preserve"> 2 2757 9100    </t>
  </si>
  <si>
    <t xml:space="preserve"> Amparo Chavarri Gallardo </t>
  </si>
  <si>
    <t xml:space="preserve"> achavarri@wintec.cl</t>
  </si>
  <si>
    <t>WINTER PANEL CONSTRUCCIONES CHILE LTDA.</t>
  </si>
  <si>
    <t>Materiales para la Construcción | Tableros de Madera</t>
  </si>
  <si>
    <t xml:space="preserve"> Christian Contreras Gacitúa </t>
  </si>
  <si>
    <t xml:space="preserve"> wpobras@winterpanel.cl</t>
  </si>
  <si>
    <t xml:space="preserve"> 32 291 9375    </t>
  </si>
  <si>
    <t xml:space="preserve"> Pedro Pacheco Molina</t>
  </si>
  <si>
    <t xml:space="preserve"> 32 291 9375</t>
  </si>
  <si>
    <t>WIRELESS &amp; MOBILE CHILE S.A.</t>
  </si>
  <si>
    <t xml:space="preserve"> Yesenia Ariza Ramírez </t>
  </si>
  <si>
    <t xml:space="preserve"> Directora Administración y Finanzas</t>
  </si>
  <si>
    <t xml:space="preserve"> yariza@wi-mobile.com</t>
  </si>
  <si>
    <t xml:space="preserve"> 2 2949 2840    </t>
  </si>
  <si>
    <t xml:space="preserve"> Héctor Peña </t>
  </si>
  <si>
    <t xml:space="preserve"> hpena@wi-mobile.com</t>
  </si>
  <si>
    <t>WISETRACK CHILE S.A.</t>
  </si>
  <si>
    <t>Importadores y Representantes | Sistemas y Aplicaciones Computacionales</t>
  </si>
  <si>
    <t xml:space="preserve"> Arturo Ríos Moll </t>
  </si>
  <si>
    <t xml:space="preserve"> arturo.rios@wisetrack.cl</t>
  </si>
  <si>
    <t xml:space="preserve"> 2 2389 3000    </t>
  </si>
  <si>
    <t xml:space="preserve"> Rodrigo Serrano </t>
  </si>
  <si>
    <t xml:space="preserve"> Vicepresidente de Innovación, Desarrollo e Investigación</t>
  </si>
  <si>
    <t xml:space="preserve"> rodrigo.serrano@wisetrack.cl</t>
  </si>
  <si>
    <t xml:space="preserve"> Jorge Vásquez Yáñez </t>
  </si>
  <si>
    <t xml:space="preserve"> jorge.vasquez@wisetrack.cl</t>
  </si>
  <si>
    <t xml:space="preserve"> Vilma Cornejo González </t>
  </si>
  <si>
    <t xml:space="preserve"> vilma.cornejo@wisetrack.cl</t>
  </si>
  <si>
    <t>WLAVER SPA</t>
  </si>
  <si>
    <t>Agencias de Publicidad | Cromados | Decoración | Estructuras Metálicas | Exhibidores y Stands Metálicos | Letreros Luminosos, Acrílicos y Similares | Muebles de Oficina, Fabricación, Diseño y Venta | Muebles Metálicos y Metal Madera | Señalética</t>
  </si>
  <si>
    <t xml:space="preserve"> Carlos Enrique Wlach Vera </t>
  </si>
  <si>
    <t xml:space="preserve"> cwlach@wlaver.cl</t>
  </si>
  <si>
    <t xml:space="preserve"> 2 2306 2600    </t>
  </si>
  <si>
    <t xml:space="preserve"> Karin Liz Wlach Vera</t>
  </si>
  <si>
    <t xml:space="preserve"> 2 2306 2600</t>
  </si>
  <si>
    <t xml:space="preserve"> Rodrigo Pavez Geiser </t>
  </si>
  <si>
    <t xml:space="preserve"> Gerente Compras</t>
  </si>
  <si>
    <t xml:space="preserve"> rpavez@wlaver.cl</t>
  </si>
  <si>
    <t xml:space="preserve"> Julio Miranda Delgado </t>
  </si>
  <si>
    <t xml:space="preserve"> Gerente Cadena Abastecimiento</t>
  </si>
  <si>
    <t xml:space="preserve"> jmiranda@wlaver.cl</t>
  </si>
  <si>
    <t xml:space="preserve"> Romina Galatzan </t>
  </si>
  <si>
    <t xml:space="preserve"> 2 2337 7600    </t>
  </si>
  <si>
    <t>Administradores de Construcción | Consultores Internacionales | Electricidad: Ingeniería, Construcción e Instalaciones | Empresas de Ingeniería y Obras Civiles | Ingeniería Ambiental | Ingeniería en Control de Procesos e Instrumentación | Ingeniería Sanitaria | Instalaciones y Proyectos Eléctricos | Servicios de Ingeniería, Obras Civiles y Construcción | Tratamiento de Residuos Industriales</t>
  </si>
  <si>
    <t xml:space="preserve"> Presidente / Country Manager Mineria y Minerales</t>
  </si>
  <si>
    <t xml:space="preserve"> 2 2957 7770    </t>
  </si>
  <si>
    <t xml:space="preserve"> Juan Guillermo Cartajena Torrealba</t>
  </si>
  <si>
    <t xml:space="preserve"> 2 2957 7700</t>
  </si>
  <si>
    <t xml:space="preserve"> Mark Rookes </t>
  </si>
  <si>
    <t xml:space="preserve"> mark.rookes@wooplc.com</t>
  </si>
  <si>
    <t xml:space="preserve"> 2 2957 7700    </t>
  </si>
  <si>
    <t xml:space="preserve"> José Augusto De Mello Junior </t>
  </si>
  <si>
    <t xml:space="preserve"> VP Operaciones y Desarrollo de Negocios</t>
  </si>
  <si>
    <t xml:space="preserve"> jose.mello@woodplc.com</t>
  </si>
  <si>
    <t xml:space="preserve"> 2 2265 7770    </t>
  </si>
  <si>
    <t xml:space="preserve"> Felipe Andrés Fernández Besoaín</t>
  </si>
  <si>
    <t xml:space="preserve"> 2 2640 6600</t>
  </si>
  <si>
    <t xml:space="preserve"> Jaime Viteri Gratzl </t>
  </si>
  <si>
    <t xml:space="preserve"> jviteri@puertaswoods.cl</t>
  </si>
  <si>
    <t xml:space="preserve"> 63 221 7801    </t>
  </si>
  <si>
    <t xml:space="preserve"> Birgit Viteri Gratzl </t>
  </si>
  <si>
    <t xml:space="preserve"> bviteri@puertaswoods.cl</t>
  </si>
  <si>
    <t xml:space="preserve"> Claudio Tampe Yunge </t>
  </si>
  <si>
    <t xml:space="preserve"> ctampe@puertaswoods.cl</t>
  </si>
  <si>
    <t xml:space="preserve"> Patricio Medel Wladdimiro</t>
  </si>
  <si>
    <t xml:space="preserve"> 63 221 7801</t>
  </si>
  <si>
    <t>WOOD-ES INGENIERIA PLASTICOS LTDA.</t>
  </si>
  <si>
    <t>Artículos Eléctricos, Electrónicos y Electrodomésticos | Plásticos Industriales | Productos Plásticos</t>
  </si>
  <si>
    <t xml:space="preserve"> Javier De Vicente Ugarte</t>
  </si>
  <si>
    <t xml:space="preserve"> 2 2777 1350</t>
  </si>
  <si>
    <t xml:space="preserve"> María Jesús De Vicente Montes </t>
  </si>
  <si>
    <t xml:space="preserve"> woodescorp@yahoo.com</t>
  </si>
  <si>
    <t xml:space="preserve"> 2 2777 1350    </t>
  </si>
  <si>
    <t xml:space="preserve"> Jorge Cáceres A. </t>
  </si>
  <si>
    <t>WORLD COURIER DE CHILE LTDA.</t>
  </si>
  <si>
    <t>Almacenadores | Correo Rápido Internacional (Couriers) | Reparto Privado de Documentos y Correspondencia</t>
  </si>
  <si>
    <t xml:space="preserve"> Irma Barrenechea </t>
  </si>
  <si>
    <t xml:space="preserve"> ibarrenechea@worldcourier.cl</t>
  </si>
  <si>
    <t xml:space="preserve"> 2 2210 6000    </t>
  </si>
  <si>
    <t xml:space="preserve"> Jaime Ortega Parraguez</t>
  </si>
  <si>
    <t xml:space="preserve"> 2 2210 6019</t>
  </si>
  <si>
    <t xml:space="preserve"> Nicolás Hugo Rolandi </t>
  </si>
  <si>
    <t xml:space="preserve"> nrolandi@worldcourier.cl</t>
  </si>
  <si>
    <t>WORLD TRADE CENTER SANTIAGO S.A.</t>
  </si>
  <si>
    <t>Arriendo y Servicios de Oficina | Capacitación de Personal</t>
  </si>
  <si>
    <t xml:space="preserve"> Pedro Pablo Alamos Zañartu </t>
  </si>
  <si>
    <t xml:space="preserve"> ppalamos@wtcs.cl</t>
  </si>
  <si>
    <t xml:space="preserve"> 2 2339 7000    </t>
  </si>
  <si>
    <t xml:space="preserve"> Matías Pérez Vodanovic </t>
  </si>
  <si>
    <t xml:space="preserve"> mperez@wtcs.cl</t>
  </si>
  <si>
    <t>WORLEY</t>
  </si>
  <si>
    <t>Administradores de Construcción | Asesorías Técnicas | Consultores y Asesores de Empresas | Empresas de Ingeniería y Obras Civiles | Inspecciones Técnicas, Certificación Marítima e Industrial, Aeronáutica e Ingeniería Civil | Servicios de Ingeniería, Obras Civiles y Construcción</t>
  </si>
  <si>
    <t xml:space="preserve"> Andrew Roy </t>
  </si>
  <si>
    <t xml:space="preserve"> Brasil - Perú - Chile Manager Director</t>
  </si>
  <si>
    <t xml:space="preserve"> andrew.roy@worleyparsons.com</t>
  </si>
  <si>
    <t xml:space="preserve"> 2 2863 3801    </t>
  </si>
  <si>
    <t xml:space="preserve"> Carolina Levkov </t>
  </si>
  <si>
    <t xml:space="preserve"> carolina.levkov@worleyparsons.com</t>
  </si>
  <si>
    <t xml:space="preserve"> Rodrigo Astudillo Thompson </t>
  </si>
  <si>
    <t xml:space="preserve"> Coordinador Desarrollo de Negocios</t>
  </si>
  <si>
    <t xml:space="preserve"> rodrigo.astudillo@worleyparsons.com</t>
  </si>
  <si>
    <t>WR/FOX INVERSIONES Y PUBLICIDAD LTDA.</t>
  </si>
  <si>
    <t>Agencias de Publicidad | Diseño Gráfico y Publicitario | Internet: Proveedores, Páginas Web (Creación, Gestión, Mantención) y Servicios</t>
  </si>
  <si>
    <t xml:space="preserve"> Manuel Rozas Ortúzar </t>
  </si>
  <si>
    <t xml:space="preserve"> mrozas@wrfox.cl</t>
  </si>
  <si>
    <t xml:space="preserve"> 2 2332 2400    </t>
  </si>
  <si>
    <t xml:space="preserve"> Alamiro Ibáñez Zamorano </t>
  </si>
  <si>
    <t xml:space="preserve"> aibanez@wrfox.cl</t>
  </si>
  <si>
    <t xml:space="preserve"> Sebastián Lira Cruz</t>
  </si>
  <si>
    <t xml:space="preserve"> 2 2332 2400</t>
  </si>
  <si>
    <t>WRIWARD S.A.</t>
  </si>
  <si>
    <t>Circuito Cerrado de TV | Comunicaciones Telefónicas | Portones y Puertas Automáticas</t>
  </si>
  <si>
    <t xml:space="preserve"> María Soledad Warden Riquelme de la Barrera </t>
  </si>
  <si>
    <t xml:space="preserve"> Representante Legal y Gerente</t>
  </si>
  <si>
    <t xml:space="preserve"> mwarden@wriward.cl</t>
  </si>
  <si>
    <t xml:space="preserve"> 32 297 3210    </t>
  </si>
  <si>
    <t>WSP SERVICIOS POSTALES S.A.</t>
  </si>
  <si>
    <t>Correo Rápido Internacional (Couriers) | Correos y Distribución Postal</t>
  </si>
  <si>
    <t xml:space="preserve"> Francisco Codecido Becerra </t>
  </si>
  <si>
    <t xml:space="preserve"> lgarrido@wsp.cl</t>
  </si>
  <si>
    <t xml:space="preserve"> 2 2628 7500    </t>
  </si>
  <si>
    <t xml:space="preserve"> Joaquín Larraín Alamos </t>
  </si>
  <si>
    <t xml:space="preserve"> María Cecilia Donoso Ventura</t>
  </si>
  <si>
    <t xml:space="preserve"> 2 2628 7500</t>
  </si>
  <si>
    <t>Empresas de Ingeniería y Obras Civiles | Ingeniería Ambiental | Ingeniería en Control de Procesos e Instrumentación | Ingeniería en Sistemas Contra Incendio | Ingeniería Sanitaria | Ingeniería y Proyectos en Hidráulica y Neumática | Ingeniería y Proyectos en Líneas de Transmisión en Alta, Media, Baja Tensión | Inspecciones Técnicas, Certificación Marítima e Industrial, Aeronáutica e Ingeniería Civil | Recursos Hídricos (Hidrología, Hidrogeología, Hidroquímica) | Servicios de Ingeniería, Obras Civiles y Construcción</t>
  </si>
  <si>
    <t xml:space="preserve"> Miguel Angel Sánchez Carril </t>
  </si>
  <si>
    <t xml:space="preserve"> cl.contacto@wsp.com</t>
  </si>
  <si>
    <t xml:space="preserve"> 2 2653 8000    </t>
  </si>
  <si>
    <t xml:space="preserve"> Juan Ignacio Ríos Correa </t>
  </si>
  <si>
    <t xml:space="preserve"> juan.rios@wsp.com</t>
  </si>
  <si>
    <t xml:space="preserve"> Pilar Valderrama Chang </t>
  </si>
  <si>
    <t xml:space="preserve"> pilar.valderrama@wsp.com</t>
  </si>
  <si>
    <t xml:space="preserve"> Nils Martin Castro </t>
  </si>
  <si>
    <t xml:space="preserve"> Gerente de Operaciones de Ingeniería</t>
  </si>
  <si>
    <t xml:space="preserve"> nils.martin@wsp.com</t>
  </si>
  <si>
    <t xml:space="preserve"> Alfonso Guijón Buschmann </t>
  </si>
  <si>
    <t xml:space="preserve"> Gerente de Operaciones de Medio Ambiente</t>
  </si>
  <si>
    <t xml:space="preserve"> alfonso.guijon@wsp.com</t>
  </si>
  <si>
    <t>WU Y WU LTDA.</t>
  </si>
  <si>
    <t>Juguetes y Juegos Infantiles | Motores y Turbinas | Vehículos, Venta y Representación</t>
  </si>
  <si>
    <t xml:space="preserve"> Shan Chun Wu Liu</t>
  </si>
  <si>
    <t xml:space="preserve"> 57 257 6600</t>
  </si>
  <si>
    <t xml:space="preserve"> Ramón Gutiérrez Gajardo </t>
  </si>
  <si>
    <t xml:space="preserve"> rgutierrez@wuywu.cl</t>
  </si>
  <si>
    <t xml:space="preserve"> 57 257 6600    </t>
  </si>
  <si>
    <t>WUNDERMAN CHILE SPA</t>
  </si>
  <si>
    <t>Agencias de Publicidad | Consultores y Asesores en Marketing y Ventas</t>
  </si>
  <si>
    <t xml:space="preserve"> Cristian García Ivanschitz </t>
  </si>
  <si>
    <t xml:space="preserve"> cristian.garcia@wunderman.com</t>
  </si>
  <si>
    <t xml:space="preserve"> 2 2940 9900    </t>
  </si>
  <si>
    <t xml:space="preserve"> Samer Zeidan </t>
  </si>
  <si>
    <t xml:space="preserve"> Director General Creativo</t>
  </si>
  <si>
    <t xml:space="preserve"> samer.zeidan@wunderman.com</t>
  </si>
  <si>
    <t xml:space="preserve"> Marisel León </t>
  </si>
  <si>
    <t xml:space="preserve"> marisel.leon@wunderman.com</t>
  </si>
  <si>
    <t>WZ PUBLICIDAD S.A.</t>
  </si>
  <si>
    <t xml:space="preserve"> Daniel Walker Larraín </t>
  </si>
  <si>
    <t xml:space="preserve"> Socio - Director Ejecutivo</t>
  </si>
  <si>
    <t xml:space="preserve"> 2 2204 1246    </t>
  </si>
  <si>
    <t>XEROX DE CHILE S.A.</t>
  </si>
  <si>
    <t xml:space="preserve"> Alejandro Jalife </t>
  </si>
  <si>
    <t xml:space="preserve"> Gerente General (I)</t>
  </si>
  <si>
    <t xml:space="preserve"> 2 2338 7000    </t>
  </si>
  <si>
    <t xml:space="preserve"> Juan Carlos Ugarte</t>
  </si>
  <si>
    <t xml:space="preserve"> 2 2338 7000</t>
  </si>
  <si>
    <t xml:space="preserve"> Eduardo Parra Miranda </t>
  </si>
  <si>
    <t xml:space="preserve"> eduardo.parra@xerox.com</t>
  </si>
  <si>
    <t>XINERGIA LABORAL S.A.</t>
  </si>
  <si>
    <t>Consultores de Outsourcing | Servicios Temporales de Secretaría, Interpretación, Traducciones y Otros</t>
  </si>
  <si>
    <t>XINERGIA LABORAL SERVICIOS TRANSITORIOS SPA</t>
  </si>
  <si>
    <t>XPOVIN EXPORTACIONES LTDA.</t>
  </si>
  <si>
    <t>XY POST GLOBAL SERVICES S.A.</t>
  </si>
  <si>
    <t xml:space="preserve"> Ernesto Paredes Sanhueza </t>
  </si>
  <si>
    <t xml:space="preserve"> eparedess@vtr.net</t>
  </si>
  <si>
    <t xml:space="preserve"> 2 2664 5342    </t>
  </si>
  <si>
    <t xml:space="preserve"> Miguel Castillo Acevedo </t>
  </si>
  <si>
    <t xml:space="preserve"> Jefe Administrativo y Operaciones</t>
  </si>
  <si>
    <t xml:space="preserve"> xypostglobal@adsl.tie.cl</t>
  </si>
  <si>
    <t>XYLEM WATER SOLUTIONS CHILE S.A.</t>
  </si>
  <si>
    <t>Bombas Hidráulicas Sumergibles, de Superficie y Centrífugas | Maquinaria, Equipos, Accesorios, Repuestos y Suministros para la Minería</t>
  </si>
  <si>
    <t xml:space="preserve"> Alejandro Abud </t>
  </si>
  <si>
    <t xml:space="preserve"> alejandro.abud@xyleminc.com</t>
  </si>
  <si>
    <t xml:space="preserve"> 2 2562 8600    </t>
  </si>
  <si>
    <t xml:space="preserve"> Swen Karlezi </t>
  </si>
  <si>
    <t xml:space="preserve"> swen.karlezi@xyleminc.com</t>
  </si>
  <si>
    <t xml:space="preserve"> Viviana Loyola </t>
  </si>
  <si>
    <t xml:space="preserve"> viviana.loyola@xyleminc.com</t>
  </si>
  <si>
    <t xml:space="preserve"> Marcial Aravena </t>
  </si>
  <si>
    <t xml:space="preserve"> Branch Manager</t>
  </si>
  <si>
    <t xml:space="preserve"> marcial.aravena@xyleminc.com</t>
  </si>
  <si>
    <t>YAKSIC TRIANTAFILO S.A.</t>
  </si>
  <si>
    <t xml:space="preserve"> Constantino Yaksic Triantafilo </t>
  </si>
  <si>
    <t xml:space="preserve"> c.yak@tie.cl</t>
  </si>
  <si>
    <t xml:space="preserve"> 2 2556 7124    </t>
  </si>
  <si>
    <t>YAMADA YASUNAGA Y CIA. LTDA.</t>
  </si>
  <si>
    <t xml:space="preserve"> Shigeru Yamada Yasunaga </t>
  </si>
  <si>
    <t xml:space="preserve"> shigeru@yamaichi.cl</t>
  </si>
  <si>
    <t xml:space="preserve"> 2 2639 4610    </t>
  </si>
  <si>
    <t xml:space="preserve"> Cristina Olivares </t>
  </si>
  <si>
    <t xml:space="preserve"> cristina@yamaichi.cl</t>
  </si>
  <si>
    <t>YAMAIMPORT S.A.</t>
  </si>
  <si>
    <t>Exportaciones | Importadores y Representantes | Instrumentos Musicales | Motocicletas, Bicicletas y Rodados</t>
  </si>
  <si>
    <t xml:space="preserve"> Gianfranco Mauriziano Apolito </t>
  </si>
  <si>
    <t xml:space="preserve"> gianfranco@yamaimport.cl</t>
  </si>
  <si>
    <t xml:space="preserve"> 2 2299 1000    </t>
  </si>
  <si>
    <t xml:space="preserve"> Sandra Julia Luque Parra </t>
  </si>
  <si>
    <t xml:space="preserve"> Encargada de Importaciones y Exportaciones</t>
  </si>
  <si>
    <t xml:space="preserve"> comex@yamaimport.cl</t>
  </si>
  <si>
    <t>YOLANDA DUMONT RODRIGUEZ LTDA.</t>
  </si>
  <si>
    <t xml:space="preserve"> Yolanda Dumont Rodríguez </t>
  </si>
  <si>
    <t xml:space="preserve"> gomahogar@adsl.tie.cl</t>
  </si>
  <si>
    <t xml:space="preserve"> 2 2521 2365    </t>
  </si>
  <si>
    <t xml:space="preserve"> Sandra Garrido Dumont</t>
  </si>
  <si>
    <t xml:space="preserve"> 2 2521 2365</t>
  </si>
  <si>
    <t>YOLITO BALART HNOS. LTDA.</t>
  </si>
  <si>
    <t xml:space="preserve"> Maribel Yolito Navarro </t>
  </si>
  <si>
    <t xml:space="preserve"> myolito@yolito.cl</t>
  </si>
  <si>
    <t xml:space="preserve"> 2 2750 0600    </t>
  </si>
  <si>
    <t xml:space="preserve"> Manuel Fierro Rojas</t>
  </si>
  <si>
    <t xml:space="preserve"> 2 2750 0600</t>
  </si>
  <si>
    <t xml:space="preserve"> Oscar Huenul Lefiqueo </t>
  </si>
  <si>
    <t xml:space="preserve"> Subgerente de Adquisiciones</t>
  </si>
  <si>
    <t xml:space="preserve"> ohuenul@yolito.cl</t>
  </si>
  <si>
    <t xml:space="preserve"> Antonio Yolito Navarro </t>
  </si>
  <si>
    <t xml:space="preserve"> ayoliton@yolito.cl</t>
  </si>
  <si>
    <t xml:space="preserve"> Tomás Yolito Balart </t>
  </si>
  <si>
    <t xml:space="preserve"> tyolito@yolito.cl</t>
  </si>
  <si>
    <t>YOUSEF COMERCIAL LTDA.</t>
  </si>
  <si>
    <t xml:space="preserve"> Abraham Yousef Allel </t>
  </si>
  <si>
    <t xml:space="preserve"> abraham@yousef.cl</t>
  </si>
  <si>
    <t xml:space="preserve"> 2 2555 1462    </t>
  </si>
  <si>
    <t xml:space="preserve"> Katerina Viguitti </t>
  </si>
  <si>
    <t xml:space="preserve"> consultoria@yousef.cl</t>
  </si>
  <si>
    <t xml:space="preserve"> 2 2551 9993    </t>
  </si>
  <si>
    <t>YRARRAZAVAL, RUIZ-TAGLE, OVALLE, SALAS &amp; VIAL ABOGADOS</t>
  </si>
  <si>
    <t xml:space="preserve"> Arturo Yrarrázaval Covarrubias </t>
  </si>
  <si>
    <t xml:space="preserve"> ayrarrazaval@ycia.cl</t>
  </si>
  <si>
    <t xml:space="preserve"> 2 3246 9700    </t>
  </si>
  <si>
    <t xml:space="preserve"> Francisco Ruiz-Tagle Decombe </t>
  </si>
  <si>
    <t xml:space="preserve"> fruiztagle@ycia.cl</t>
  </si>
  <si>
    <t xml:space="preserve"> Gerardo Ovalle Mahrs </t>
  </si>
  <si>
    <t xml:space="preserve"> govalle@ycia.cl</t>
  </si>
  <si>
    <t xml:space="preserve"> Fernando Salas Reyes </t>
  </si>
  <si>
    <t xml:space="preserve"> fsalas@ycia.cl</t>
  </si>
  <si>
    <t xml:space="preserve"> Aníbal Vial de Amesti </t>
  </si>
  <si>
    <t xml:space="preserve"> avial@ycia.cl</t>
  </si>
  <si>
    <t>YUDIGAR CHILE S.A.</t>
  </si>
  <si>
    <t>Exportaciones | Importadores y Representantes | Muebles Metálicos y Metal Madera | Muebles y Equipos para Supermercados</t>
  </si>
  <si>
    <t xml:space="preserve"> Yeremi Ortega Tenorio </t>
  </si>
  <si>
    <t xml:space="preserve"> yeremi.ortega@hmy-group.com</t>
  </si>
  <si>
    <t xml:space="preserve"> 2 2598 4000    </t>
  </si>
  <si>
    <t xml:space="preserve"> Gonzalo Ibarra Saldías </t>
  </si>
  <si>
    <t xml:space="preserve"> gonzalo.ibarra@hmy-group.com</t>
  </si>
  <si>
    <t xml:space="preserve"> 2 2598 4004    </t>
  </si>
  <si>
    <t xml:space="preserve"> Rodrigo Quintana Valenzuela </t>
  </si>
  <si>
    <t xml:space="preserve"> rodrigo.quintana@hmy-group.com</t>
  </si>
  <si>
    <t xml:space="preserve"> Nicolás Fonseca González </t>
  </si>
  <si>
    <t xml:space="preserve"> nicolas.fonseca@hmy-group.com</t>
  </si>
  <si>
    <t xml:space="preserve"> 2 2598 4015    </t>
  </si>
  <si>
    <t>ZACH S.A.</t>
  </si>
  <si>
    <t xml:space="preserve"> Domingo Donetch Ulloa </t>
  </si>
  <si>
    <t xml:space="preserve"> contacto@bombaszach.com</t>
  </si>
  <si>
    <t xml:space="preserve"> 2 3243 9900    </t>
  </si>
  <si>
    <t xml:space="preserve"> Palmiro Lagos Riquelme </t>
  </si>
  <si>
    <t xml:space="preserve"> Félix Figueroa Soto </t>
  </si>
  <si>
    <t xml:space="preserve"> Sergio Arciniaga Piskulich </t>
  </si>
  <si>
    <t xml:space="preserve"> Gerente General Perú</t>
  </si>
  <si>
    <t xml:space="preserve"> zachperu@bombaszach.com</t>
  </si>
  <si>
    <t xml:space="preserve"> 51-01-7199007  </t>
  </si>
  <si>
    <t>ZAMBON ACERO RACK CHILE</t>
  </si>
  <si>
    <t xml:space="preserve"> María Cristina Zambón Henríquez </t>
  </si>
  <si>
    <t xml:space="preserve"> 2 3274 8600    </t>
  </si>
  <si>
    <t xml:space="preserve"> Cecilia Zambón Henríquez </t>
  </si>
  <si>
    <t xml:space="preserve"> Sergio Clavería Gutiérrez </t>
  </si>
  <si>
    <t xml:space="preserve"> 2 2585 0900    </t>
  </si>
  <si>
    <t xml:space="preserve"> Felipe Lisboa Vivanco </t>
  </si>
  <si>
    <t xml:space="preserve"> Claudio Monasterio Urra </t>
  </si>
  <si>
    <t xml:space="preserve"> Gerente Administración y Contabilidad</t>
  </si>
  <si>
    <t>ZARZAR Y CIA. LTDA.</t>
  </si>
  <si>
    <t xml:space="preserve"> Samy Zarzar Kahwagi</t>
  </si>
  <si>
    <t xml:space="preserve"> 2 2747 2050</t>
  </si>
  <si>
    <t>ZEREGA Y CIA. LTDA.</t>
  </si>
  <si>
    <t xml:space="preserve"> Francisco Zerega Raggi </t>
  </si>
  <si>
    <t xml:space="preserve"> francisco@zerega.cl</t>
  </si>
  <si>
    <t xml:space="preserve"> 2 2557 8073    </t>
  </si>
  <si>
    <t xml:space="preserve"> Víctor Barrueto </t>
  </si>
  <si>
    <t xml:space="preserve"> vbarrueto@zerega.cl</t>
  </si>
  <si>
    <t>ZETAENE S.A.</t>
  </si>
  <si>
    <t xml:space="preserve"> Martín Paz Candia</t>
  </si>
  <si>
    <t xml:space="preserve"> 9 8136 4859</t>
  </si>
  <si>
    <t xml:space="preserve"> Sergio Pasmiño Rojas</t>
  </si>
  <si>
    <t xml:space="preserve"> 2 2443 5890</t>
  </si>
  <si>
    <t>ZONA FRANCA DE IQUIQUE S.A.</t>
  </si>
  <si>
    <t>Centro de Comercio Internacional | Centros Comerciales</t>
  </si>
  <si>
    <t xml:space="preserve"> Vladimir Sciaraffia Valenzuela </t>
  </si>
  <si>
    <t xml:space="preserve"> vladimir.sciaraffia@zofri.cl</t>
  </si>
  <si>
    <t xml:space="preserve"> 57 251 5212    </t>
  </si>
  <si>
    <t xml:space="preserve"> Paola Bruzzone Goldsmith</t>
  </si>
  <si>
    <t xml:space="preserve"> 57 251 5212</t>
  </si>
  <si>
    <t xml:space="preserve"> Adriana Tapia Cifuentes</t>
  </si>
  <si>
    <t xml:space="preserve"> Raúl Aronsohn Falickmann </t>
  </si>
  <si>
    <t xml:space="preserve"> raul.aronsohn@zofri.cl</t>
  </si>
  <si>
    <t xml:space="preserve"> Matías Acevedo Ferrer</t>
  </si>
  <si>
    <t xml:space="preserve"> Marie Paule Ithurbisquy Laporte </t>
  </si>
  <si>
    <t xml:space="preserve"> marie.ithurbisquy@zofri.cl</t>
  </si>
  <si>
    <t xml:space="preserve"> Gonzalo de Urruticoechea Sartorius</t>
  </si>
  <si>
    <t xml:space="preserve"> Claudio Pommiez Ilufi </t>
  </si>
  <si>
    <t xml:space="preserve"> claudio.pommiez@zofri.cl</t>
  </si>
  <si>
    <t xml:space="preserve"> José Pedro Álvarez Holzapfel </t>
  </si>
  <si>
    <t xml:space="preserve"> jose.alvarez@zofri.cl</t>
  </si>
  <si>
    <t xml:space="preserve"> 57 251 5479    </t>
  </si>
  <si>
    <t xml:space="preserve"> Bernardo Collao Bolados</t>
  </si>
  <si>
    <t xml:space="preserve"> 57 251 5509</t>
  </si>
  <si>
    <t xml:space="preserve"> Mario Kahl Pingel </t>
  </si>
  <si>
    <t xml:space="preserve"> mario.kahl@zofri.cl</t>
  </si>
  <si>
    <t xml:space="preserve"> 57 251 5266    </t>
  </si>
  <si>
    <t xml:space="preserve"> Johanna Díaz Riquelme </t>
  </si>
  <si>
    <t xml:space="preserve"> Gerente de Asuntos Legales</t>
  </si>
  <si>
    <t xml:space="preserve"> johanna.diaz@zofri.cl</t>
  </si>
  <si>
    <t xml:space="preserve"> 57 251 5387    </t>
  </si>
  <si>
    <t xml:space="preserve"> Jaime Soto Zura </t>
  </si>
  <si>
    <t xml:space="preserve"> jaime.soto@zofri.cl</t>
  </si>
  <si>
    <t>ZURICH SANTANDER SEGUROS DE VIDA CHILE S.A.</t>
  </si>
  <si>
    <t xml:space="preserve"> Herbert Philipp Rodríguez </t>
  </si>
  <si>
    <t xml:space="preserve"> jessica.pereira@zurich-santander.cl</t>
  </si>
  <si>
    <t xml:space="preserve"> 2 2676 4100    </t>
  </si>
  <si>
    <t xml:space="preserve"> Sabrina Otero </t>
  </si>
  <si>
    <t xml:space="preserve"> Leandro Cileta </t>
  </si>
  <si>
    <t xml:space="preserve"> yasna.landero@zurich-santander.cl</t>
  </si>
  <si>
    <t xml:space="preserve"> José Roberto Monigi </t>
  </si>
  <si>
    <t xml:space="preserve"> Dirk Pförtner </t>
  </si>
  <si>
    <t xml:space="preserve"> dirk.pfortner@zublin.cl</t>
  </si>
  <si>
    <t xml:space="preserve"> 2 2498 9607    </t>
  </si>
  <si>
    <t xml:space="preserve"> Mario Theurl </t>
  </si>
  <si>
    <t xml:space="preserve"> mario.theurl@zublin.cl</t>
  </si>
  <si>
    <t xml:space="preserve"> Miguel Angel Muñoz Cifuentes</t>
  </si>
  <si>
    <t xml:space="preserve"> 2 2498 9600</t>
  </si>
  <si>
    <t>ZUBLIN INTERNATIONAL GMBH CHILE SPA</t>
  </si>
  <si>
    <t>A. J. BROOM Y COMPANIA S.A.C.</t>
  </si>
  <si>
    <t>ACUNA Y ASOCIADOS S.A.</t>
  </si>
  <si>
    <t>AGENCIA DE ADUANA PEDRO SANTIBANEZ LUCO Y CIA. LTDA.</t>
  </si>
  <si>
    <t>AGENCIA DE ADUANAS EDMUNDO MUNOZ FLORES</t>
  </si>
  <si>
    <t>AGENCIA DE ADUANAS MARIA ISABEL VARGAS Y COMPANIA LIMITADA</t>
  </si>
  <si>
    <t>AGENCIA DE ADUANAS PATRICIO LARRANAGA Y CIA. LTDA.</t>
  </si>
  <si>
    <t>AGRICOLA DONA JAVIERA DEL MONTE I S.A.</t>
  </si>
  <si>
    <t>AGUAS CHANAR S.A.</t>
  </si>
  <si>
    <t>AGUILAR Y COMPANIA LIMITADA</t>
  </si>
  <si>
    <t>ALEX STEWART INTERCORP-CHILE Y COMPANIA LIMITADA</t>
  </si>
  <si>
    <t>ALLENDE BASCUNAN Y CIA. SPA</t>
  </si>
  <si>
    <t>ALUSA CHILE S.A. (UNA COMPANIA AMCOR)</t>
  </si>
  <si>
    <t>ANTONIO ZOTTI ROSETTI Y COMPANIA S.A.</t>
  </si>
  <si>
    <t>ARBOL DE COLOR DISENO LTDA.</t>
  </si>
  <si>
    <t>ARROCERA FLOR DE NIQUEN LTDA.</t>
  </si>
  <si>
    <t>BARAHONA Y COMPANIA COMERCIAL E INDUSTRIAL LTDA.</t>
  </si>
  <si>
    <t>BICE VIDA COMPANIA DE SEGUROS S.A.</t>
  </si>
  <si>
    <t>BODEGAS Y VINEDOS DE AGUIRRE S.A.</t>
  </si>
  <si>
    <t>BODEGAS Y VINEDOS QUINTA MAIPO SPA.</t>
  </si>
  <si>
    <t>C.A. ZUNIGA MARTINEZ LTDA.</t>
  </si>
  <si>
    <t>CAMARA CHILENO BRASILENA DE COMERCIO E INDUSTRIA TURISMO Y TRANSPORTE A.G.</t>
  </si>
  <si>
    <t>CAMARA OFICIAL ESPANOLA DE COMERCIO DE CHILE A.G.</t>
  </si>
  <si>
    <t>CAP ACERO - COMPANIA SIDERURGICA HUACHIPATO S.A.</t>
  </si>
  <si>
    <t>CAP MINERIA - COMPANIA MINERA DEL PACIFICO S.A.</t>
  </si>
  <si>
    <t>CARNES NUBLE S.A.</t>
  </si>
  <si>
    <t>CARR Y COMPANIA S.A.</t>
  </si>
  <si>
    <t>CASINO MUNICIPAL DE VINA DEL MAR - ANTONIO MARTINEZ Y COMPANIA</t>
  </si>
  <si>
    <t>CECINAS OMENACA S.A.</t>
  </si>
  <si>
    <t>CENTRO LATINOAMERICANO Y CARIBENO DE DEMOGRAFIA - CELADE DIVISION DE POBLACION, CEPAL</t>
  </si>
  <si>
    <t>CENTRO MEDICO ESPANOL</t>
  </si>
  <si>
    <t>CLINICA RENACA S.A.</t>
  </si>
  <si>
    <t>CODITEC, COMPANIA DISTRIBUIDORA TECNICA S.A.</t>
  </si>
  <si>
    <t>COLEGIO PEDRO DE VALDIVIA PENALOLEN SPA</t>
  </si>
  <si>
    <t>COLOWALL DISENO LTDA.</t>
  </si>
  <si>
    <t>COMERCIAL DISENO Y GESTION LTDA.</t>
  </si>
  <si>
    <t>COMERCIAL PENON</t>
  </si>
  <si>
    <t>COMERCIAL VINA LA RONCIERE LTDA.</t>
  </si>
  <si>
    <t>COMERCIALIZACION BERTA GUINEZ BASCUNAN E.I.R.L.</t>
  </si>
  <si>
    <t>COMPANIA AGRICOLA Y FORESTAL EL ALAMO LTDA.</t>
  </si>
  <si>
    <t>COMPANIA AGROPECUARIA COPEVAL S.A.</t>
  </si>
  <si>
    <t>COMPANIA ANDINA DE TURISMO SPA " AGENTUR "</t>
  </si>
  <si>
    <t>COMPANIA CHILENA DE COMUNICACIONES S.A.</t>
  </si>
  <si>
    <t>COMPANIA CHILENA DE FOSFOROS S.A.</t>
  </si>
  <si>
    <t>COMPANIA CHILENA DE MEDICION S.A.</t>
  </si>
  <si>
    <t>COMPANIA CHILENA DE PERFORACIONES LTDA.</t>
  </si>
  <si>
    <t>COMPANIA CHILENA DE SOLDADURAS ESPECIALES ARGENTA LTDA.</t>
  </si>
  <si>
    <t>COMPANIA CONTRACTUAL MINERA CANDELARIA</t>
  </si>
  <si>
    <t>COMPANIA DE SEGUROS CONFUTURO S.A.</t>
  </si>
  <si>
    <t>COMPANIA DE SEGUROS DE CREDITO COFACE CHILE S.A.</t>
  </si>
  <si>
    <t>COMPANIA DE SEGUROS DE CREDITO CONTINENTAL S.A.</t>
  </si>
  <si>
    <t>COMPANIA DE SEGUROS DE VIDA CAMARA S.A.</t>
  </si>
  <si>
    <t>COMPANIA DE SEGUROS GENERALES CONTINENTAL S.A.</t>
  </si>
  <si>
    <t>COMPANIA DE SERVICIOS EMPRESARIALES S.A.</t>
  </si>
  <si>
    <t>COMPANIA DE TEJIDOS PRIMATEX S.A.</t>
  </si>
  <si>
    <t>COMPANIA DE TELECOMUNICACIONES SISTEK SPA</t>
  </si>
  <si>
    <t>COMPANIA DE TELEFONOS CMET</t>
  </si>
  <si>
    <t>COMPANIA DEL MAR Y LA PATAGONIA S.A. - HOLDING</t>
  </si>
  <si>
    <t>COMPANIA ELECTRICA DE OSORNO S.A.</t>
  </si>
  <si>
    <t>COMPANIA ELECTRICA DEL LITORAL S.A.</t>
  </si>
  <si>
    <t>COMPANIA EXPLORADORA Y EXPLOTADORA MINERA CHILENO RUMANA S.A.</t>
  </si>
  <si>
    <t>COMPANIA EXPLOTADORA DE MINAS SPA</t>
  </si>
  <si>
    <t>COMPANIA FRUTERA DEL NORTE S.A.</t>
  </si>
  <si>
    <t>COMPANIA FRUTERA SANTA MARIA S.A.</t>
  </si>
  <si>
    <t>COMPANIA GENERAL DE ELECTRICIDAD S.A.</t>
  </si>
  <si>
    <t>COMPANIA HOTELERA ANDES S.A.</t>
  </si>
  <si>
    <t>COMPANIA INDUSTRIAL EL VOLCAN S.A.</t>
  </si>
  <si>
    <t>COMPANIA MANTOS DE LA LUNA S.A.</t>
  </si>
  <si>
    <t>COMPANIA MINERA CATEMU LIMITADA</t>
  </si>
  <si>
    <t>COMPANIA MINERA CERRO BAYO LTDA.</t>
  </si>
  <si>
    <t>COMPANIA MINERA DE TOCOPILLA S.A.</t>
  </si>
  <si>
    <t>COMPANIA MINERA DONA INES DE COLLAHUASI SCM</t>
  </si>
  <si>
    <t>COMPANIA MINERA LA PATAGUA</t>
  </si>
  <si>
    <t>COMPANIA MINERA MANTOS DE ORO</t>
  </si>
  <si>
    <t>COMPANIA MINERA NEVADA SPA</t>
  </si>
  <si>
    <t>COMPANIA MINERA SANTA LAURA LTDA.</t>
  </si>
  <si>
    <t>COMPANIA MINERA TECK CARMEN DE ANDACOLLO</t>
  </si>
  <si>
    <t>COMPANIA MINERA TECK QUEBRADA BLANCA S.A.</t>
  </si>
  <si>
    <t>COMPANIA MINERA TERESITA LTDA.</t>
  </si>
  <si>
    <t>COMPANIA MINERA ZALDIVAR SPA DEL GRUPO ANTOFAGASTA MINERALS</t>
  </si>
  <si>
    <t>COMPANIA MOLINERA SAN CRISTOBAL S.A.</t>
  </si>
  <si>
    <t>COMPANIA MOLINERA SCHOTT S.A.</t>
  </si>
  <si>
    <t>COMPANIA MOLINERA VILLARRICA LTDA.</t>
  </si>
  <si>
    <t>COMPANIA NACIONAL DE CUEROS S.A.</t>
  </si>
  <si>
    <t>COMPANIA PANAMENA DE AVIACION S.A.</t>
  </si>
  <si>
    <t>COMPANIA PAPELERA DEL PACIFICO S.A.</t>
  </si>
  <si>
    <t>COMPANIA PESQUERA CAMANCHACA S.A.</t>
  </si>
  <si>
    <t>COMPANIA PUERTO DE CORONEL S.A.</t>
  </si>
  <si>
    <t>COMPANIA SALMONIFERA DALCAHUE LTDA.</t>
  </si>
  <si>
    <t>COMPANIA SUD AMERICANA DE VAPORES S.A.</t>
  </si>
  <si>
    <t>COMPANIA TRATAMIENTOS DE AGUA Y COMBUSTION LTDA.</t>
  </si>
  <si>
    <t>COMPANIAS CIC S.A.</t>
  </si>
  <si>
    <t>CONFEDERACION NACIONAL GREMIAL DE DUENOS DE CAMIONES DE CHILE</t>
  </si>
  <si>
    <t>CONSTRUCTORA BRICENO Y CIA. LTDA.</t>
  </si>
  <si>
    <t>CORPORACION CLUB VINA DEL MAR</t>
  </si>
  <si>
    <t>CRUCIANI Y COMPANIA LTDA.</t>
  </si>
  <si>
    <t>DA DISENADORES ASOCIADOS</t>
  </si>
  <si>
    <t>DIARIO CHANARCILLO LTDA.</t>
  </si>
  <si>
    <t>ELABORADORA DE ALIMENTOS DONIHUE LTDA.</t>
  </si>
  <si>
    <t>EMBAJADA DE ESPANA</t>
  </si>
  <si>
    <t>ESTADIO ESPANOL</t>
  </si>
  <si>
    <t>ESTADIO ESPANOL DE CONCEPCION S.A.</t>
  </si>
  <si>
    <t>EXTINTORES SUSANA DEL PILAR MUNOZ SALGADO E.I.R.L.</t>
  </si>
  <si>
    <t>FABRICA DE CECINAS LA PORTENA S.A.I.C.</t>
  </si>
  <si>
    <t>FAIWOOD Y COMPANIA LTDA.</t>
  </si>
  <si>
    <t>FLORES Y COMPANIA S.A.</t>
  </si>
  <si>
    <t>FORESTAL RINIHUE</t>
  </si>
  <si>
    <t>FUNDACION DE DESARROLLO INTEGRAL DE NINOS Y NINAS</t>
  </si>
  <si>
    <t>FUNDACION EDUCACIONAL COMPANIA DE MARIA APOQUINDO</t>
  </si>
  <si>
    <t>FUNDACION GANTZ HOSPITAL DEL NINO CON FISURA</t>
  </si>
  <si>
    <t>GCP QUIMICA COMPANIA LTDA.</t>
  </si>
  <si>
    <t>GUINAZU TRANSFER LTDA.</t>
  </si>
  <si>
    <t>GUINEZ INGENIERIA LTDA.</t>
  </si>
  <si>
    <t>HERNAN BRICENO Y CIA. LTDA.</t>
  </si>
  <si>
    <t>HOTEL BOSQUE DE RENACA</t>
  </si>
  <si>
    <t>HOTEL CABANA DEL LAGO</t>
  </si>
  <si>
    <t>HOTEL ESPANOL</t>
  </si>
  <si>
    <t>HOTELERA LOS ESPANOLES LTDA.</t>
  </si>
  <si>
    <t>IBERIA LINEAS AEREAS DE ESPANA S.A. OPERADORA AGENCIA EN CHILE</t>
  </si>
  <si>
    <t>IMPORTADORA ORTUNO NIETO S.A.</t>
  </si>
  <si>
    <t>IMPORTADORA Y EXPORTADORA LO CANAS LTDA.</t>
  </si>
  <si>
    <t>INMOBILIARIA VINEDOS EL HUIQUE LTDA.</t>
  </si>
  <si>
    <t>INMUEBLES CATALUNA LTDA.</t>
  </si>
  <si>
    <t>INTENDENCIA REGION DE AYSEN DEL GENERAL CARLOS IBANEZ DEL CAMPO</t>
  </si>
  <si>
    <t>INTENDENCIA REGION DE NUBLE</t>
  </si>
  <si>
    <t>INVERSIONES UNION ESPANOLA S.A.</t>
  </si>
  <si>
    <t>LA RED - COMPANIA CHILENA DE TELEVISION S.A.</t>
  </si>
  <si>
    <t>LACTEOS DOS CASTANOS INDUSTRIAL Y COMERCIAL LTDA.</t>
  </si>
  <si>
    <t>LARRAIN Y COMPANIA LIMITADA</t>
  </si>
  <si>
    <t>LIBERTY COMPANIA DE SEGUROS GENERALES S.A.</t>
  </si>
  <si>
    <t>LIRA Y COMPANIA LTDA.</t>
  </si>
  <si>
    <t>MADERAS ANIHUE LTDA.</t>
  </si>
  <si>
    <t>MAESTRANZA VILLAFANA Y CIA. LTDA.</t>
  </si>
  <si>
    <t>MARIENBERG GESTORA DE NEGOCIOS LIMITADA Y COMPANIA EN COMANDITA</t>
  </si>
  <si>
    <t>MAURICIO MUNOZ Y CIA. LTDA.</t>
  </si>
  <si>
    <t>MOBELI DISENOS LTDA.</t>
  </si>
  <si>
    <t>MUNICIPALIDAD DE CAMINA</t>
  </si>
  <si>
    <t>MUNICIPALIDAD DE CANETE</t>
  </si>
  <si>
    <t>MUNICIPALIDAD DE CHANARAL</t>
  </si>
  <si>
    <t>MUNICIPALIDAD DE DONIHUE</t>
  </si>
  <si>
    <t>MUNICIPALIDAD DE HUALANE</t>
  </si>
  <si>
    <t>MUNICIPALIDAD DE NIQUEN</t>
  </si>
  <si>
    <t>MUNICIPALIDAD DE NUNOA</t>
  </si>
  <si>
    <t>MUNICIPALIDAD DE PENAFLOR</t>
  </si>
  <si>
    <t>MUNICIPALIDAD DE PENALOLEN</t>
  </si>
  <si>
    <t>MUNICIPALIDAD DE RIO IBANEZ</t>
  </si>
  <si>
    <t>MUNICIPALIDAD DE VICUNA</t>
  </si>
  <si>
    <t>MUNICIPALIDAD DE VINA DEL MAR</t>
  </si>
  <si>
    <t>MUNOZ Y MUHLENBROCK LTDA.</t>
  </si>
  <si>
    <t>OVALLE Y COMPANIA LIMITADA</t>
  </si>
  <si>
    <t>P.O.P. DISENO LTDA.</t>
  </si>
  <si>
    <t>PLASTICOS ESPANA S.A.</t>
  </si>
  <si>
    <t>PREFABRICADOS ARGANDONA</t>
  </si>
  <si>
    <t>QUILLAYES, COMPANIA AGRICOLA Y LECHERA QUILLAYES DE PETEROA LTDA.</t>
  </si>
  <si>
    <t>QUINENCO S.A.</t>
  </si>
  <si>
    <t>RENTA NACIONAL COMPANIA DE SEGUROS DE VIDA S.A.</t>
  </si>
  <si>
    <t>RENTA NACIONAL COMPANIA DE SEGUROS GENERALES S.A.</t>
  </si>
  <si>
    <t>SCHWARZ - HAUS Y COMPANIA LTDA.</t>
  </si>
  <si>
    <t>SEDUC SPA Y COMPANIA C.P.A. CUATRO</t>
  </si>
  <si>
    <t>SEDUC SPA Y COMPANIA C.P.A. DOS</t>
  </si>
  <si>
    <t>SEPULVEDA ZUNIGA Y CIA. LTDA.</t>
  </si>
  <si>
    <t>SOCIEDAD AGRICOLA VINA PEREZ LLANO LTDA.</t>
  </si>
  <si>
    <t>SOCIEDAD ANONIMA VINA SANTA RITA</t>
  </si>
  <si>
    <t>SOCIEDAD DE MARKETING Y DISENO BTL S.A.</t>
  </si>
  <si>
    <t>SOCIEDAD INMOBILIARIA VINA DEL MAR S.A.</t>
  </si>
  <si>
    <t>SOUTHBRIDGE COMPANIA DE SEGUROS GENERALES S.A.</t>
  </si>
  <si>
    <t>TREFILACION CABANAS LTDA.</t>
  </si>
  <si>
    <t>TRENZADURIA VINA S.A.I.</t>
  </si>
  <si>
    <t>UNIVERSIDAD ADOLFO IBANEZ</t>
  </si>
  <si>
    <t>VICUNA GARCIA-HUIDOBRO Y CIA. LTDA.</t>
  </si>
  <si>
    <t>VICUNA SPA</t>
  </si>
  <si>
    <t>VINA ALMAVIVA S.A.</t>
  </si>
  <si>
    <t>VINA AROMO</t>
  </si>
  <si>
    <t>VINA CALITERRA S.A.</t>
  </si>
  <si>
    <t>VINA CARMEN S.A.</t>
  </si>
  <si>
    <t>VINA CASA DONOSO SPA.</t>
  </si>
  <si>
    <t>VINA CASA MARIN LTDA.</t>
  </si>
  <si>
    <t>VINA CASA SILVA S.A.</t>
  </si>
  <si>
    <t>VINA CASABLANCA S.A.</t>
  </si>
  <si>
    <t>VINA CASAL DE GORCHS S.A.</t>
  </si>
  <si>
    <t>VINA CASAS DEL BOSQUE</t>
  </si>
  <si>
    <t>VINA CASAS PATRONALES S.A.</t>
  </si>
  <si>
    <t>VINA CHOCALAN SPA</t>
  </si>
  <si>
    <t>VINA CONCHA Y TORO S.A.</t>
  </si>
  <si>
    <t>VINA CONO SUR S.A.</t>
  </si>
  <si>
    <t>VINA COUSINO MACUL S.A.</t>
  </si>
  <si>
    <t>VINA DE MARTINO</t>
  </si>
  <si>
    <t>VINA DEL PEDREGAL S.A.</t>
  </si>
  <si>
    <t>VINA ECHEVERRIA LTDA.</t>
  </si>
  <si>
    <t>VINA EL PRINCIPAL S.A.</t>
  </si>
  <si>
    <t>VINA FALERNIA S.A.</t>
  </si>
  <si>
    <t>VINA FRANCISCO DE AGUIRRE S.A.</t>
  </si>
  <si>
    <t>VINA GARCES SILVA LTDA.</t>
  </si>
  <si>
    <t>VINA LA RESERVA DE CALIBORO S.A.</t>
  </si>
  <si>
    <t>VINA LA ROSA S.A.</t>
  </si>
  <si>
    <t>VINA LAURA HARTWIG</t>
  </si>
  <si>
    <t>VINA LOS BOLDOS LTDA.</t>
  </si>
  <si>
    <t>VINA LOS NOGALES S.A.</t>
  </si>
  <si>
    <t>VINA LOS VASCOS S.A.</t>
  </si>
  <si>
    <t>VINA LUIS FELIPE EDWARDS</t>
  </si>
  <si>
    <t>VINA MAR DE CASABLANCA S.A.</t>
  </si>
  <si>
    <t>VINA MORANDE S.A.</t>
  </si>
  <si>
    <t>VINA SAN ESTEBAN S.A.</t>
  </si>
  <si>
    <t>VINA SAN JOSE DE APALTA</t>
  </si>
  <si>
    <t>VINA SAN PEDRO TARAPACA S.A.</t>
  </si>
  <si>
    <t>VINA SANCHEZ DE LORIA LTDA.</t>
  </si>
  <si>
    <t>VINA SANTA ALICIA S.A.</t>
  </si>
  <si>
    <t>VINA SANTA CAROLINA S.A.</t>
  </si>
  <si>
    <t>VINA SANTA MONICA LTDA.</t>
  </si>
  <si>
    <t>VINA SIEGEL S.A.</t>
  </si>
  <si>
    <t>VINA TABALI S.A.</t>
  </si>
  <si>
    <t>VINA TABONTINAJA S.A.</t>
  </si>
  <si>
    <t>VINA UNDURRAGA S.A.</t>
  </si>
  <si>
    <t>VINA VALDIVIESO S.A.</t>
  </si>
  <si>
    <t>VINA VENTISQUERO LTDA.</t>
  </si>
  <si>
    <t>VINA Y BODEGA ESTAMPA S.A.</t>
  </si>
  <si>
    <t>VINAS BISQUERTT SPA</t>
  </si>
  <si>
    <t>VINAS SANTA CATALINA Y ALGARROBAL S.A.</t>
  </si>
  <si>
    <t>VINEDOS EMILIANA S.A.</t>
  </si>
  <si>
    <t>VINEDOS FAMILIA CHADWICK SPA</t>
  </si>
  <si>
    <t>VINEDOS TORREON DE PAREDES SPA</t>
  </si>
  <si>
    <t>ZANARTU INGENIEROS CONSULTORES SPA</t>
  </si>
  <si>
    <t>CITROEN CHILE S.A.C.</t>
  </si>
  <si>
    <t>ARROCERA SANTA MONICA</t>
  </si>
  <si>
    <t>BRONCERIA CHILE LTDA.</t>
  </si>
  <si>
    <t>DIBOLPLAST LTDA.</t>
  </si>
  <si>
    <t>ECRGROUP</t>
  </si>
  <si>
    <t>SANIGLASS</t>
  </si>
  <si>
    <t>AGUAS MANQUEHUE S.A.</t>
  </si>
  <si>
    <t>Arrocera Santa Monica</t>
  </si>
  <si>
    <t>Bronceria Chile Ltda.</t>
  </si>
  <si>
    <t>KUPFER HNOS. S.A.</t>
  </si>
  <si>
    <t>CAVADA UNDURRAGA Y CIA. LTDA.</t>
  </si>
  <si>
    <t>CECINAS CHILLAN LTDA.</t>
  </si>
  <si>
    <t>CONSTRUCTORA WORNER S.A.</t>
  </si>
  <si>
    <t>DASSAULT SYSTEMES CHILE S.A.</t>
  </si>
  <si>
    <t>COMPANIA PLANET MUSCLE LTDA.</t>
  </si>
  <si>
    <t>DISPOLAB FARMACEUTICA S.A.</t>
  </si>
  <si>
    <t>Dibolplast Ltda.</t>
  </si>
  <si>
    <t>GRUNENTHAL CHILENA LTDA.</t>
  </si>
  <si>
    <t>GRUNENWALD HNOS. LTDA.</t>
  </si>
  <si>
    <t>HAMBURG SUD CHILE</t>
  </si>
  <si>
    <t>HARTING S.A.</t>
  </si>
  <si>
    <t>HUBERTO SCOTT HOHNE E HIJOS S.A.</t>
  </si>
  <si>
    <t>INTENDENCIA REGION DEL LIBERTADOR BERNARDO O\'HIGGINS</t>
  </si>
  <si>
    <t>JOHN O\'RYAN SURVEYORS S.A.</t>
  </si>
  <si>
    <t>Inelma - Gamma</t>
  </si>
  <si>
    <t>L\'OREAL CHILE S.A.</t>
  </si>
  <si>
    <t>LABORATORIO DE COSMETICOS D\'ALBERT LORENZ LTDA.</t>
  </si>
  <si>
    <t>L\'UOMO LTDA.</t>
  </si>
  <si>
    <t>LLOYD\'S REGISTER CENTRAL AND SOUTH AMERICA LIMITED</t>
  </si>
  <si>
    <t>MUNICIPALIDAD DE O\'HIGGINS</t>
  </si>
  <si>
    <t>TRYO\'S MUEBLES</t>
  </si>
  <si>
    <t>UNIVERSIDAD BERNARDO O\'HIGGINS</t>
  </si>
  <si>
    <t>VIDRIOS DELL\'ORTO S.A.</t>
  </si>
  <si>
    <t>WATT\'S S.A.</t>
  </si>
  <si>
    <t>WOOD\'S SPA</t>
  </si>
  <si>
    <t>URENDA RENCORET ORREGO Y DORR ABOGADOS</t>
  </si>
  <si>
    <t>VINA WILLIAM FEVRE CHILE S.A.</t>
  </si>
  <si>
    <t>SOCIEDAD DEPORTIVA STADE FRANCAIS</t>
  </si>
  <si>
    <t>Taylor Automatizacion S.A.</t>
  </si>
  <si>
    <t>LUDWIG WUNKHAUS Y CIA. LTDA.</t>
  </si>
  <si>
    <t>MAWUNKO SPA</t>
  </si>
  <si>
    <t>MUNICIPALIDAD DE MARCHIGUE</t>
  </si>
  <si>
    <t>MUNICIPALIDAD DE OLLAGUE</t>
  </si>
  <si>
    <t>PATRICIO BAR Y CIA. LTDA.</t>
  </si>
  <si>
    <t>POLITEC S.A. (FEMOGLAS)</t>
  </si>
  <si>
    <t>Politec S.A. (Femoglas)</t>
  </si>
  <si>
    <t>MuNCHEN MEDICAL LTDA.</t>
  </si>
  <si>
    <t>S.A. INMOBILIARIA SPORT FRANCAIS</t>
  </si>
  <si>
    <t>SCHUSSLER S.A.</t>
  </si>
  <si>
    <t>COLEGIO BRITANICO SAINT MARGARET\'S S.A.</t>
  </si>
  <si>
    <t>DE\'LONGHI GROUP</t>
  </si>
  <si>
    <t>DRISCOLL\'S DE CHILE S.A.</t>
  </si>
  <si>
    <t>FERRETERIA O\'HIGGINS - VILLAR HNOS. S.A.</t>
  </si>
  <si>
    <t>GELATO\'S</t>
  </si>
  <si>
    <t>GIBBS Y CIA. S.A.C. - LLOYD\'S AGENTS</t>
  </si>
  <si>
    <t>Saniglass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</si>
</sst>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786"/>
  <sheetViews>
    <sheetView topLeftCell="A9678" workbookViewId="0">
      <selection activeCell="A9691" sqref="A9691"/>
    </sheetView>
  </sheetViews>
  <sheetFormatPr baseColWidth="10" defaultRowHeight="15"/>
  <cols>
    <col min="1" max="1" width="42.5703125" customWidth="1"/>
    <col min="2" max="2" width="43.7109375" customWidth="1"/>
    <col min="3" max="3" width="40.28515625" customWidth="1"/>
    <col min="4" max="4" width="8.7109375" customWidth="1"/>
  </cols>
  <sheetData>
    <row r="1" spans="1:5">
      <c r="A1" s="1" t="s">
        <v>0</v>
      </c>
      <c r="B1" s="1"/>
      <c r="C1" s="1" t="s">
        <v>1</v>
      </c>
      <c r="D1" s="1" t="s">
        <v>6709</v>
      </c>
      <c r="E1" s="1" t="s">
        <v>6731</v>
      </c>
    </row>
    <row r="2" spans="1:5">
      <c r="A2" t="s">
        <v>87</v>
      </c>
      <c r="B2" t="str">
        <f>UPPER(A2)</f>
        <v>3M CHILE S.A.</v>
      </c>
      <c r="C2" t="s">
        <v>88</v>
      </c>
      <c r="D2">
        <f>VLOOKUP(C2,RUBRO!A$2:B$935,2)</f>
        <v>5</v>
      </c>
      <c r="E2">
        <f>VLOOKUP(A2,EMPRESA!A$2:B$5796,2)</f>
        <v>1</v>
      </c>
    </row>
    <row r="3" spans="1:5">
      <c r="A3" t="s">
        <v>87</v>
      </c>
      <c r="B3" t="str">
        <f t="shared" ref="B3:B66" si="0">UPPER(A3)</f>
        <v>3M CHILE S.A.</v>
      </c>
      <c r="C3" t="s">
        <v>217</v>
      </c>
      <c r="D3">
        <f>VLOOKUP(C3,RUBRO!A$2:B$935,2)</f>
        <v>19</v>
      </c>
      <c r="E3">
        <f>VLOOKUP(A3,EMPRESA!A$2:B$5796,2)</f>
        <v>1</v>
      </c>
    </row>
    <row r="4" spans="1:5">
      <c r="A4" t="s">
        <v>87</v>
      </c>
      <c r="B4" t="str">
        <f t="shared" si="0"/>
        <v>3M CHILE S.A.</v>
      </c>
      <c r="C4" t="s">
        <v>463</v>
      </c>
      <c r="D4">
        <f>VLOOKUP(C4,RUBRO!A$2:B$935,2)</f>
        <v>43</v>
      </c>
      <c r="E4">
        <f>VLOOKUP(A4,EMPRESA!A$2:B$5796,2)</f>
        <v>1</v>
      </c>
    </row>
    <row r="5" spans="1:5">
      <c r="A5" t="s">
        <v>87</v>
      </c>
      <c r="B5" t="str">
        <f t="shared" si="0"/>
        <v>3M CHILE S.A.</v>
      </c>
      <c r="C5" t="s">
        <v>978</v>
      </c>
      <c r="D5">
        <f>VLOOKUP(C5,RUBRO!A$2:B$935,2)</f>
        <v>99</v>
      </c>
      <c r="E5">
        <f>VLOOKUP(A5,EMPRESA!A$2:B$5796,2)</f>
        <v>1</v>
      </c>
    </row>
    <row r="6" spans="1:5">
      <c r="A6" t="s">
        <v>87</v>
      </c>
      <c r="B6" t="str">
        <f t="shared" si="0"/>
        <v>3M CHILE S.A.</v>
      </c>
      <c r="C6" t="s">
        <v>1008</v>
      </c>
      <c r="D6">
        <f>VLOOKUP(C6,RUBRO!A$2:B$935,2)</f>
        <v>102</v>
      </c>
      <c r="E6">
        <f>VLOOKUP(A6,EMPRESA!A$2:B$5796,2)</f>
        <v>1</v>
      </c>
    </row>
    <row r="7" spans="1:5">
      <c r="A7" t="s">
        <v>87</v>
      </c>
      <c r="B7" t="str">
        <f t="shared" si="0"/>
        <v>3M CHILE S.A.</v>
      </c>
      <c r="C7" t="s">
        <v>1041</v>
      </c>
      <c r="D7">
        <f>VLOOKUP(C7,RUBRO!A$2:B$935,2)</f>
        <v>107</v>
      </c>
      <c r="E7">
        <f>VLOOKUP(A7,EMPRESA!A$2:B$5796,2)</f>
        <v>1</v>
      </c>
    </row>
    <row r="8" spans="1:5">
      <c r="A8" t="s">
        <v>87</v>
      </c>
      <c r="B8" t="str">
        <f t="shared" si="0"/>
        <v>3M CHILE S.A.</v>
      </c>
      <c r="C8" t="s">
        <v>2064</v>
      </c>
      <c r="D8">
        <f>VLOOKUP(C8,RUBRO!A$2:B$935,2)</f>
        <v>229</v>
      </c>
      <c r="E8">
        <f>VLOOKUP(A8,EMPRESA!A$2:B$5796,2)</f>
        <v>1</v>
      </c>
    </row>
    <row r="9" spans="1:5">
      <c r="A9" t="s">
        <v>87</v>
      </c>
      <c r="B9" t="str">
        <f t="shared" si="0"/>
        <v>3M CHILE S.A.</v>
      </c>
      <c r="C9" t="s">
        <v>2479</v>
      </c>
      <c r="D9">
        <f>VLOOKUP(C9,RUBRO!A$2:B$935,2)</f>
        <v>277</v>
      </c>
      <c r="E9">
        <f>VLOOKUP(A9,EMPRESA!A$2:B$5796,2)</f>
        <v>1</v>
      </c>
    </row>
    <row r="10" spans="1:5">
      <c r="A10" t="s">
        <v>87</v>
      </c>
      <c r="B10" t="str">
        <f t="shared" si="0"/>
        <v>3M CHILE S.A.</v>
      </c>
      <c r="C10" t="s">
        <v>2655</v>
      </c>
      <c r="D10">
        <f>VLOOKUP(C10,RUBRO!A$2:B$935,2)</f>
        <v>300</v>
      </c>
      <c r="E10">
        <f>VLOOKUP(A10,EMPRESA!A$2:B$5796,2)</f>
        <v>1</v>
      </c>
    </row>
    <row r="11" spans="1:5">
      <c r="A11" t="s">
        <v>87</v>
      </c>
      <c r="B11" t="str">
        <f t="shared" si="0"/>
        <v>3M CHILE S.A.</v>
      </c>
      <c r="C11" t="s">
        <v>3231</v>
      </c>
      <c r="D11">
        <f>VLOOKUP(C11,RUBRO!A$2:B$935,2)</f>
        <v>366</v>
      </c>
      <c r="E11">
        <f>VLOOKUP(A11,EMPRESA!A$2:B$5796,2)</f>
        <v>1</v>
      </c>
    </row>
    <row r="12" spans="1:5">
      <c r="A12" t="s">
        <v>87</v>
      </c>
      <c r="B12" t="str">
        <f t="shared" si="0"/>
        <v>3M CHILE S.A.</v>
      </c>
      <c r="C12" t="s">
        <v>3259</v>
      </c>
      <c r="D12">
        <f>VLOOKUP(C12,RUBRO!A$2:B$935,2)</f>
        <v>373</v>
      </c>
      <c r="E12">
        <f>VLOOKUP(A12,EMPRESA!A$2:B$5796,2)</f>
        <v>1</v>
      </c>
    </row>
    <row r="13" spans="1:5">
      <c r="A13" t="s">
        <v>87</v>
      </c>
      <c r="B13" t="str">
        <f t="shared" si="0"/>
        <v>3M CHILE S.A.</v>
      </c>
      <c r="C13" t="s">
        <v>3283</v>
      </c>
      <c r="D13">
        <f>VLOOKUP(C13,RUBRO!A$2:B$935,2)</f>
        <v>383</v>
      </c>
      <c r="E13">
        <f>VLOOKUP(A13,EMPRESA!A$2:B$5796,2)</f>
        <v>1</v>
      </c>
    </row>
    <row r="14" spans="1:5">
      <c r="A14" t="s">
        <v>87</v>
      </c>
      <c r="B14" t="str">
        <f t="shared" si="0"/>
        <v>3M CHILE S.A.</v>
      </c>
      <c r="C14" t="s">
        <v>3715</v>
      </c>
      <c r="D14">
        <f>VLOOKUP(C14,RUBRO!A$2:B$935,2)</f>
        <v>422</v>
      </c>
      <c r="E14">
        <f>VLOOKUP(A14,EMPRESA!A$2:B$5796,2)</f>
        <v>1</v>
      </c>
    </row>
    <row r="15" spans="1:5">
      <c r="A15" t="s">
        <v>87</v>
      </c>
      <c r="B15" t="str">
        <f t="shared" si="0"/>
        <v>3M CHILE S.A.</v>
      </c>
      <c r="C15" t="s">
        <v>4627</v>
      </c>
      <c r="D15">
        <f>VLOOKUP(C15,RUBRO!A$2:B$935,2)</f>
        <v>488</v>
      </c>
      <c r="E15">
        <f>VLOOKUP(A15,EMPRESA!A$2:B$5796,2)</f>
        <v>1</v>
      </c>
    </row>
    <row r="16" spans="1:5">
      <c r="A16" t="s">
        <v>87</v>
      </c>
      <c r="B16" t="str">
        <f t="shared" si="0"/>
        <v>3M CHILE S.A.</v>
      </c>
      <c r="C16" t="s">
        <v>4894</v>
      </c>
      <c r="D16">
        <f>VLOOKUP(C16,RUBRO!A$2:B$935,2)</f>
        <v>520</v>
      </c>
      <c r="E16">
        <f>VLOOKUP(A16,EMPRESA!A$2:B$5796,2)</f>
        <v>1</v>
      </c>
    </row>
    <row r="17" spans="1:5">
      <c r="A17" t="s">
        <v>87</v>
      </c>
      <c r="B17" t="str">
        <f t="shared" si="0"/>
        <v>3M CHILE S.A.</v>
      </c>
      <c r="C17" t="s">
        <v>5053</v>
      </c>
      <c r="D17">
        <f>VLOOKUP(C17,RUBRO!A$2:B$935,2)</f>
        <v>542</v>
      </c>
      <c r="E17">
        <f>VLOOKUP(A17,EMPRESA!A$2:B$5796,2)</f>
        <v>1</v>
      </c>
    </row>
    <row r="18" spans="1:5">
      <c r="A18" t="s">
        <v>87</v>
      </c>
      <c r="B18" t="str">
        <f t="shared" si="0"/>
        <v>3M CHILE S.A.</v>
      </c>
      <c r="C18" t="s">
        <v>5266</v>
      </c>
      <c r="D18">
        <f>VLOOKUP(C18,RUBRO!A$2:B$935,2)</f>
        <v>573</v>
      </c>
      <c r="E18">
        <f>VLOOKUP(A18,EMPRESA!A$2:B$5796,2)</f>
        <v>1</v>
      </c>
    </row>
    <row r="19" spans="1:5">
      <c r="A19" t="s">
        <v>87</v>
      </c>
      <c r="B19" t="str">
        <f t="shared" si="0"/>
        <v>3M CHILE S.A.</v>
      </c>
      <c r="C19" t="s">
        <v>5342</v>
      </c>
      <c r="D19">
        <f>VLOOKUP(C19,RUBRO!A$2:B$935,2)</f>
        <v>597</v>
      </c>
      <c r="E19">
        <f>VLOOKUP(A19,EMPRESA!A$2:B$5796,2)</f>
        <v>1</v>
      </c>
    </row>
    <row r="20" spans="1:5">
      <c r="A20" t="s">
        <v>87</v>
      </c>
      <c r="B20" t="str">
        <f t="shared" si="0"/>
        <v>3M CHILE S.A.</v>
      </c>
      <c r="C20" t="s">
        <v>6379</v>
      </c>
      <c r="D20">
        <f>VLOOKUP(C20,RUBRO!A$2:B$935,2)</f>
        <v>836</v>
      </c>
      <c r="E20">
        <f>VLOOKUP(A20,EMPRESA!A$2:B$5796,2)</f>
        <v>1</v>
      </c>
    </row>
    <row r="21" spans="1:5">
      <c r="A21" t="s">
        <v>2462</v>
      </c>
      <c r="B21" t="str">
        <f t="shared" si="0"/>
        <v>5D CONSULTORA QUINTA DIMENSION S.A.</v>
      </c>
      <c r="C21" t="s">
        <v>2463</v>
      </c>
      <c r="D21">
        <f>VLOOKUP(C21,RUBRO!A$2:B$935,2)</f>
        <v>276</v>
      </c>
      <c r="E21">
        <f>VLOOKUP(A21,EMPRESA!A$2:B$5796,2)</f>
        <v>2</v>
      </c>
    </row>
    <row r="22" spans="1:5">
      <c r="A22" t="s">
        <v>3081</v>
      </c>
      <c r="B22" t="str">
        <f t="shared" si="0"/>
        <v>A &amp; C IMPRESORES LTDA.</v>
      </c>
      <c r="C22" t="s">
        <v>3082</v>
      </c>
      <c r="D22">
        <f>VLOOKUP(C22,RUBRO!A$2:B$935,2)</f>
        <v>341</v>
      </c>
      <c r="E22">
        <f>VLOOKUP(A22,EMPRESA!A$2:B$5796,2)</f>
        <v>3</v>
      </c>
    </row>
    <row r="23" spans="1:5">
      <c r="A23" t="s">
        <v>3081</v>
      </c>
      <c r="B23" t="str">
        <f t="shared" si="0"/>
        <v>A &amp; C IMPRESORES LTDA.</v>
      </c>
      <c r="C23" t="s">
        <v>3174</v>
      </c>
      <c r="D23">
        <f>VLOOKUP(C23,RUBRO!A$2:B$935,2)</f>
        <v>356</v>
      </c>
      <c r="E23">
        <f>VLOOKUP(A23,EMPRESA!A$2:B$5796,2)</f>
        <v>3</v>
      </c>
    </row>
    <row r="24" spans="1:5">
      <c r="A24" t="s">
        <v>3081</v>
      </c>
      <c r="B24" t="str">
        <f t="shared" si="0"/>
        <v>A &amp; C IMPRESORES LTDA.</v>
      </c>
      <c r="C24" t="s">
        <v>3395</v>
      </c>
      <c r="D24">
        <f>VLOOKUP(C24,RUBRO!A$2:B$935,2)</f>
        <v>403</v>
      </c>
      <c r="E24">
        <f>VLOOKUP(A24,EMPRESA!A$2:B$5796,2)</f>
        <v>3</v>
      </c>
    </row>
    <row r="25" spans="1:5">
      <c r="A25" t="s">
        <v>3081</v>
      </c>
      <c r="B25" t="str">
        <f t="shared" si="0"/>
        <v>A &amp; C IMPRESORES LTDA.</v>
      </c>
      <c r="C25" t="s">
        <v>4700</v>
      </c>
      <c r="D25">
        <f>VLOOKUP(C25,RUBRO!A$2:B$935,2)</f>
        <v>489</v>
      </c>
      <c r="E25">
        <f>VLOOKUP(A25,EMPRESA!A$2:B$5796,2)</f>
        <v>3</v>
      </c>
    </row>
    <row r="26" spans="1:5">
      <c r="A26" t="s">
        <v>2769</v>
      </c>
      <c r="B26" t="str">
        <f t="shared" si="0"/>
        <v>A IMPRESORES S.A.</v>
      </c>
      <c r="C26" t="s">
        <v>2770</v>
      </c>
      <c r="D26">
        <f>VLOOKUP(C26,RUBRO!A$2:B$935,2)</f>
        <v>326</v>
      </c>
      <c r="E26">
        <f>VLOOKUP(A26,EMPRESA!A$2:B$5796,2)</f>
        <v>4</v>
      </c>
    </row>
    <row r="27" spans="1:5">
      <c r="A27" t="s">
        <v>2769</v>
      </c>
      <c r="B27" t="str">
        <f t="shared" si="0"/>
        <v>A IMPRESORES S.A.</v>
      </c>
      <c r="C27" t="s">
        <v>3082</v>
      </c>
      <c r="D27">
        <f>VLOOKUP(C27,RUBRO!A$2:B$935,2)</f>
        <v>341</v>
      </c>
      <c r="E27">
        <f>VLOOKUP(A27,EMPRESA!A$2:B$5796,2)</f>
        <v>4</v>
      </c>
    </row>
    <row r="28" spans="1:5">
      <c r="A28" t="s">
        <v>2769</v>
      </c>
      <c r="B28" t="str">
        <f t="shared" si="0"/>
        <v>A IMPRESORES S.A.</v>
      </c>
      <c r="C28" t="s">
        <v>4700</v>
      </c>
      <c r="D28">
        <f>VLOOKUP(C28,RUBRO!A$2:B$935,2)</f>
        <v>489</v>
      </c>
      <c r="E28">
        <f>VLOOKUP(A28,EMPRESA!A$2:B$5796,2)</f>
        <v>4</v>
      </c>
    </row>
    <row r="29" spans="1:5">
      <c r="A29" t="s">
        <v>4701</v>
      </c>
      <c r="B29" t="str">
        <f t="shared" si="0"/>
        <v>A. COLOR S.A.</v>
      </c>
      <c r="C29" t="s">
        <v>4700</v>
      </c>
      <c r="D29">
        <f>VLOOKUP(C29,RUBRO!A$2:B$935,2)</f>
        <v>489</v>
      </c>
      <c r="E29">
        <f>VLOOKUP(A29,EMPRESA!A$2:B$5796,2)</f>
        <v>5</v>
      </c>
    </row>
    <row r="30" spans="1:5">
      <c r="A30" t="s">
        <v>1763</v>
      </c>
      <c r="B30" t="str">
        <f t="shared" si="0"/>
        <v>A. HARTRODT CHILE S.A.</v>
      </c>
      <c r="C30" t="s">
        <v>1764</v>
      </c>
      <c r="D30">
        <f>VLOOKUP(C30,RUBRO!A$2:B$935,2)</f>
        <v>190</v>
      </c>
      <c r="E30">
        <f>VLOOKUP(A30,EMPRESA!A$2:B$5796,2)</f>
        <v>6</v>
      </c>
    </row>
    <row r="31" spans="1:5">
      <c r="A31" t="s">
        <v>1763</v>
      </c>
      <c r="B31" t="str">
        <f t="shared" si="0"/>
        <v>A. HARTRODT CHILE S.A.</v>
      </c>
      <c r="C31" t="s">
        <v>2875</v>
      </c>
      <c r="D31">
        <f>VLOOKUP(C31,RUBRO!A$2:B$935,2)</f>
        <v>333</v>
      </c>
      <c r="E31">
        <f>VLOOKUP(A31,EMPRESA!A$2:B$5796,2)</f>
        <v>6</v>
      </c>
    </row>
    <row r="32" spans="1:5">
      <c r="A32" t="s">
        <v>1763</v>
      </c>
      <c r="B32" t="str">
        <f t="shared" si="0"/>
        <v>A. HARTRODT CHILE S.A.</v>
      </c>
      <c r="C32" t="s">
        <v>6566</v>
      </c>
      <c r="D32">
        <f>VLOOKUP(C32,RUBRO!A$2:B$935,2)</f>
        <v>906</v>
      </c>
      <c r="E32">
        <f>VLOOKUP(A32,EMPRESA!A$2:B$5796,2)</f>
        <v>6</v>
      </c>
    </row>
    <row r="33" spans="1:5">
      <c r="A33" t="s">
        <v>1789</v>
      </c>
      <c r="B33" t="str">
        <f t="shared" si="0"/>
        <v>A. INVERSIONES AUTOMOTRICES CHILENAS Y CIA. LTDA.</v>
      </c>
      <c r="C33" t="s">
        <v>1790</v>
      </c>
      <c r="D33">
        <f>VLOOKUP(C33,RUBRO!A$2:B$935,2)</f>
        <v>191</v>
      </c>
      <c r="E33">
        <f>VLOOKUP(A33,EMPRESA!A$2:B$5796,2)</f>
        <v>7</v>
      </c>
    </row>
    <row r="34" spans="1:5">
      <c r="A34" t="s">
        <v>1765</v>
      </c>
      <c r="B34" t="str">
        <f t="shared" si="0"/>
        <v>A. J. BROOM Y COMPANIA S.A.C.</v>
      </c>
      <c r="C34" t="s">
        <v>1764</v>
      </c>
      <c r="D34">
        <f>VLOOKUP(C34,RUBRO!A$2:B$935,2)</f>
        <v>190</v>
      </c>
      <c r="E34">
        <f>VLOOKUP(A34,EMPRESA!A$2:B$5796,2)</f>
        <v>8</v>
      </c>
    </row>
    <row r="35" spans="1:5">
      <c r="A35" t="s">
        <v>1765</v>
      </c>
      <c r="B35" t="str">
        <f t="shared" si="0"/>
        <v>A. J. BROOM Y COMPANIA S.A.C.</v>
      </c>
      <c r="C35" t="s">
        <v>2242</v>
      </c>
      <c r="D35">
        <f>VLOOKUP(C35,RUBRO!A$2:B$935,2)</f>
        <v>250</v>
      </c>
      <c r="E35">
        <f>VLOOKUP(A35,EMPRESA!A$2:B$5796,2)</f>
        <v>8</v>
      </c>
    </row>
    <row r="36" spans="1:5">
      <c r="A36" t="s">
        <v>3292</v>
      </c>
      <c r="B36" t="str">
        <f t="shared" si="0"/>
        <v>A. MAYER REFRIGERACION INDUSTRIAL S.A.</v>
      </c>
      <c r="C36" t="s">
        <v>3293</v>
      </c>
      <c r="D36">
        <f>VLOOKUP(C36,RUBRO!A$2:B$935,2)</f>
        <v>387</v>
      </c>
      <c r="E36">
        <f>VLOOKUP(A36,EMPRESA!A$2:B$5796,2)</f>
        <v>9</v>
      </c>
    </row>
    <row r="37" spans="1:5">
      <c r="A37" t="s">
        <v>3742</v>
      </c>
      <c r="B37" t="str">
        <f t="shared" si="0"/>
        <v>A. MUSIC LTDA.</v>
      </c>
      <c r="C37" t="s">
        <v>3743</v>
      </c>
      <c r="D37">
        <f>VLOOKUP(C37,RUBRO!A$2:B$935,2)</f>
        <v>424</v>
      </c>
      <c r="E37">
        <f>VLOOKUP(A37,EMPRESA!A$2:B$5796,2)</f>
        <v>10</v>
      </c>
    </row>
    <row r="38" spans="1:5">
      <c r="A38" t="s">
        <v>3742</v>
      </c>
      <c r="B38" t="str">
        <f t="shared" si="0"/>
        <v>A. MUSIC LTDA.</v>
      </c>
      <c r="C38" t="s">
        <v>6223</v>
      </c>
      <c r="D38">
        <f>VLOOKUP(C38,RUBRO!A$2:B$935,2)</f>
        <v>799</v>
      </c>
      <c r="E38">
        <f>VLOOKUP(A38,EMPRESA!A$2:B$5796,2)</f>
        <v>10</v>
      </c>
    </row>
    <row r="39" spans="1:5">
      <c r="A39" t="s">
        <v>2984</v>
      </c>
      <c r="B39" t="str">
        <f t="shared" si="0"/>
        <v>A.F.A. ASOCIADOS LTDA.</v>
      </c>
      <c r="C39" t="s">
        <v>2985</v>
      </c>
      <c r="D39">
        <f>VLOOKUP(C39,RUBRO!A$2:B$935,2)</f>
        <v>336</v>
      </c>
      <c r="E39">
        <f>VLOOKUP(A39,EMPRESA!A$2:B$5796,2)</f>
        <v>11</v>
      </c>
    </row>
    <row r="40" spans="1:5">
      <c r="A40" t="s">
        <v>306</v>
      </c>
      <c r="B40" t="str">
        <f t="shared" si="0"/>
        <v>A.F.P. CUPRUM S.A.</v>
      </c>
      <c r="C40" t="s">
        <v>307</v>
      </c>
      <c r="D40">
        <f>VLOOKUP(C40,RUBRO!A$2:B$935,2)</f>
        <v>30</v>
      </c>
      <c r="E40">
        <f>VLOOKUP(A40,EMPRESA!A$2:B$5796,2)</f>
        <v>12</v>
      </c>
    </row>
    <row r="41" spans="1:5">
      <c r="A41" t="s">
        <v>308</v>
      </c>
      <c r="B41" t="str">
        <f t="shared" si="0"/>
        <v>A.F.P. HABITAT S.A.</v>
      </c>
      <c r="C41" t="s">
        <v>307</v>
      </c>
      <c r="D41">
        <f>VLOOKUP(C41,RUBRO!A$2:B$935,2)</f>
        <v>30</v>
      </c>
      <c r="E41">
        <f>VLOOKUP(A41,EMPRESA!A$2:B$5796,2)</f>
        <v>13</v>
      </c>
    </row>
    <row r="42" spans="1:5">
      <c r="A42" t="s">
        <v>309</v>
      </c>
      <c r="B42" t="str">
        <f t="shared" si="0"/>
        <v>A.F.P. MODELO S.A.</v>
      </c>
      <c r="C42" t="s">
        <v>307</v>
      </c>
      <c r="D42">
        <f>VLOOKUP(C42,RUBRO!A$2:B$935,2)</f>
        <v>30</v>
      </c>
      <c r="E42">
        <f>VLOOKUP(A42,EMPRESA!A$2:B$5796,2)</f>
        <v>14</v>
      </c>
    </row>
    <row r="43" spans="1:5">
      <c r="A43" t="s">
        <v>310</v>
      </c>
      <c r="B43" t="str">
        <f t="shared" si="0"/>
        <v>A.F.P. PLANVITAL S.A.</v>
      </c>
      <c r="C43" t="s">
        <v>307</v>
      </c>
      <c r="D43">
        <f>VLOOKUP(C43,RUBRO!A$2:B$935,2)</f>
        <v>30</v>
      </c>
      <c r="E43">
        <f>VLOOKUP(A43,EMPRESA!A$2:B$5796,2)</f>
        <v>15</v>
      </c>
    </row>
    <row r="44" spans="1:5">
      <c r="A44" t="s">
        <v>311</v>
      </c>
      <c r="B44" t="str">
        <f t="shared" si="0"/>
        <v>A.F.P. PROVIDA S.A.</v>
      </c>
      <c r="C44" t="s">
        <v>307</v>
      </c>
      <c r="D44">
        <f>VLOOKUP(C44,RUBRO!A$2:B$935,2)</f>
        <v>30</v>
      </c>
      <c r="E44">
        <f>VLOOKUP(A44,EMPRESA!A$2:B$5796,2)</f>
        <v>16</v>
      </c>
    </row>
    <row r="45" spans="1:5">
      <c r="A45" t="s">
        <v>312</v>
      </c>
      <c r="B45" t="str">
        <f t="shared" si="0"/>
        <v>A.F.P. UNO S.A.</v>
      </c>
      <c r="C45" t="s">
        <v>307</v>
      </c>
      <c r="D45">
        <f>VLOOKUP(C45,RUBRO!A$2:B$935,2)</f>
        <v>30</v>
      </c>
      <c r="E45">
        <f>VLOOKUP(A45,EMPRESA!A$2:B$5796,2)</f>
        <v>17</v>
      </c>
    </row>
    <row r="46" spans="1:5">
      <c r="A46" t="s">
        <v>979</v>
      </c>
      <c r="B46" t="str">
        <f t="shared" si="0"/>
        <v>A.W. FABER-CASTELL CHILE S.A.</v>
      </c>
      <c r="C46" t="s">
        <v>978</v>
      </c>
      <c r="D46">
        <f>VLOOKUP(C46,RUBRO!A$2:B$935,2)</f>
        <v>99</v>
      </c>
      <c r="E46">
        <f>VLOOKUP(A46,EMPRESA!A$2:B$5796,2)</f>
        <v>18</v>
      </c>
    </row>
    <row r="47" spans="1:5">
      <c r="A47" t="s">
        <v>979</v>
      </c>
      <c r="B47" t="str">
        <f t="shared" si="0"/>
        <v>A.W. FABER-CASTELL CHILE S.A.</v>
      </c>
      <c r="C47" t="s">
        <v>4627</v>
      </c>
      <c r="D47">
        <f>VLOOKUP(C47,RUBRO!A$2:B$935,2)</f>
        <v>488</v>
      </c>
      <c r="E47">
        <f>VLOOKUP(A47,EMPRESA!A$2:B$5796,2)</f>
        <v>18</v>
      </c>
    </row>
    <row r="48" spans="1:5">
      <c r="A48" t="s">
        <v>4704</v>
      </c>
      <c r="B48" t="str">
        <f t="shared" si="0"/>
        <v>ABACO INVERSIONES S.A.</v>
      </c>
      <c r="C48" t="s">
        <v>4700</v>
      </c>
      <c r="D48">
        <f>VLOOKUP(C48,RUBRO!A$2:B$935,2)</f>
        <v>489</v>
      </c>
      <c r="E48">
        <f>VLOOKUP(A48,EMPRESA!A$2:B$5796,2)</f>
        <v>19</v>
      </c>
    </row>
    <row r="49" spans="1:5">
      <c r="A49" t="s">
        <v>2543</v>
      </c>
      <c r="B49" t="str">
        <f t="shared" si="0"/>
        <v>ABAGEN S.A. PROPIEDADES</v>
      </c>
      <c r="C49" t="s">
        <v>2542</v>
      </c>
      <c r="D49">
        <f>VLOOKUP(C49,RUBRO!A$2:B$935,2)</f>
        <v>288</v>
      </c>
      <c r="E49">
        <f>VLOOKUP(A49,EMPRESA!A$2:B$5796,2)</f>
        <v>20</v>
      </c>
    </row>
    <row r="50" spans="1:5">
      <c r="A50" t="s">
        <v>888</v>
      </c>
      <c r="B50" t="str">
        <f t="shared" si="0"/>
        <v>ABAL CONFECCIONES LIMITADA</v>
      </c>
      <c r="C50" t="s">
        <v>887</v>
      </c>
      <c r="D50">
        <f>VLOOKUP(C50,RUBRO!A$2:B$935,2)</f>
        <v>96</v>
      </c>
      <c r="E50">
        <f>VLOOKUP(A50,EMPRESA!A$2:B$5796,2)</f>
        <v>21</v>
      </c>
    </row>
    <row r="51" spans="1:5">
      <c r="A51" t="s">
        <v>888</v>
      </c>
      <c r="B51" t="str">
        <f t="shared" si="0"/>
        <v>ABAL CONFECCIONES LIMITADA</v>
      </c>
      <c r="C51" t="s">
        <v>1653</v>
      </c>
      <c r="D51">
        <f>VLOOKUP(C51,RUBRO!A$2:B$935,2)</f>
        <v>179</v>
      </c>
      <c r="E51">
        <f>VLOOKUP(A51,EMPRESA!A$2:B$5796,2)</f>
        <v>21</v>
      </c>
    </row>
    <row r="52" spans="1:5">
      <c r="A52" t="s">
        <v>888</v>
      </c>
      <c r="B52" t="str">
        <f t="shared" si="0"/>
        <v>ABAL CONFECCIONES LIMITADA</v>
      </c>
      <c r="C52" t="s">
        <v>6115</v>
      </c>
      <c r="D52">
        <f>VLOOKUP(C52,RUBRO!A$2:B$935,2)</f>
        <v>777</v>
      </c>
      <c r="E52">
        <f>VLOOKUP(A52,EMPRESA!A$2:B$5796,2)</f>
        <v>21</v>
      </c>
    </row>
    <row r="53" spans="1:5">
      <c r="A53" t="s">
        <v>888</v>
      </c>
      <c r="B53" t="str">
        <f t="shared" si="0"/>
        <v>ABAL CONFECCIONES LIMITADA</v>
      </c>
      <c r="C53" t="s">
        <v>6184</v>
      </c>
      <c r="D53">
        <f>VLOOKUP(C53,RUBRO!A$2:B$935,2)</f>
        <v>783</v>
      </c>
      <c r="E53">
        <f>VLOOKUP(A53,EMPRESA!A$2:B$5796,2)</f>
        <v>21</v>
      </c>
    </row>
    <row r="54" spans="1:5">
      <c r="A54" t="s">
        <v>6278</v>
      </c>
      <c r="B54" t="str">
        <f t="shared" si="0"/>
        <v>ABANIC (DREAMS SPA)</v>
      </c>
      <c r="C54" t="s">
        <v>6279</v>
      </c>
      <c r="D54">
        <f>VLOOKUP(C54,RUBRO!A$2:B$935,2)</f>
        <v>813</v>
      </c>
      <c r="E54">
        <f>VLOOKUP(A54,EMPRESA!A$2:B$5796,2)</f>
        <v>22</v>
      </c>
    </row>
    <row r="55" spans="1:5">
      <c r="A55" t="s">
        <v>3773</v>
      </c>
      <c r="B55" t="str">
        <f t="shared" si="0"/>
        <v>ABARZUA INGENIERIA LTDA.</v>
      </c>
      <c r="C55" t="s">
        <v>3774</v>
      </c>
      <c r="D55">
        <f>VLOOKUP(C55,RUBRO!A$2:B$935,2)</f>
        <v>434</v>
      </c>
      <c r="E55">
        <f>VLOOKUP(A55,EMPRESA!A$2:B$5796,2)</f>
        <v>23</v>
      </c>
    </row>
    <row r="56" spans="1:5">
      <c r="A56" t="s">
        <v>3773</v>
      </c>
      <c r="B56" t="str">
        <f t="shared" si="0"/>
        <v>ABARZUA INGENIERIA LTDA.</v>
      </c>
      <c r="C56" t="s">
        <v>5150</v>
      </c>
      <c r="D56">
        <f>VLOOKUP(C56,RUBRO!A$2:B$935,2)</f>
        <v>557</v>
      </c>
      <c r="E56">
        <f>VLOOKUP(A56,EMPRESA!A$2:B$5796,2)</f>
        <v>23</v>
      </c>
    </row>
    <row r="57" spans="1:5">
      <c r="A57" t="s">
        <v>679</v>
      </c>
      <c r="B57" t="str">
        <f t="shared" si="0"/>
        <v>ABASOLO VALLEJO S.A.</v>
      </c>
      <c r="C57" t="s">
        <v>680</v>
      </c>
      <c r="D57">
        <f>VLOOKUP(C57,RUBRO!A$2:B$935,2)</f>
        <v>67</v>
      </c>
      <c r="E57">
        <f>VLOOKUP(A57,EMPRESA!A$2:B$5796,2)</f>
        <v>24</v>
      </c>
    </row>
    <row r="58" spans="1:5">
      <c r="A58" t="s">
        <v>679</v>
      </c>
      <c r="B58" t="str">
        <f t="shared" si="0"/>
        <v>ABASOLO VALLEJO S.A.</v>
      </c>
      <c r="C58" t="s">
        <v>5683</v>
      </c>
      <c r="D58">
        <f>VLOOKUP(C58,RUBRO!A$2:B$935,2)</f>
        <v>668</v>
      </c>
      <c r="E58">
        <f>VLOOKUP(A58,EMPRESA!A$2:B$5796,2)</f>
        <v>24</v>
      </c>
    </row>
    <row r="59" spans="1:5">
      <c r="A59" t="s">
        <v>6668</v>
      </c>
      <c r="B59" t="str">
        <f t="shared" si="0"/>
        <v>ABASTECEDORA DE CRISTALES VMGLASS S.A.</v>
      </c>
      <c r="C59" t="s">
        <v>6669</v>
      </c>
      <c r="D59">
        <f>VLOOKUP(C59,RUBRO!A$2:B$935,2)</f>
        <v>928</v>
      </c>
      <c r="E59">
        <f>VLOOKUP(A59,EMPRESA!A$2:B$5796,2)</f>
        <v>25</v>
      </c>
    </row>
    <row r="60" spans="1:5">
      <c r="A60" t="s">
        <v>2742</v>
      </c>
      <c r="B60" t="str">
        <f t="shared" si="0"/>
        <v>ABASTECEDORA DE SUPERMERCADOS S.A.</v>
      </c>
      <c r="C60" t="s">
        <v>2743</v>
      </c>
      <c r="D60">
        <f>VLOOKUP(C60,RUBRO!A$2:B$935,2)</f>
        <v>320</v>
      </c>
      <c r="E60">
        <f>VLOOKUP(A60,EMPRESA!A$2:B$5796,2)</f>
        <v>26</v>
      </c>
    </row>
    <row r="61" spans="1:5">
      <c r="A61" t="s">
        <v>5755</v>
      </c>
      <c r="B61" t="str">
        <f t="shared" si="0"/>
        <v>ABASTIBLE S.A.</v>
      </c>
      <c r="C61" t="s">
        <v>5756</v>
      </c>
      <c r="D61">
        <f>VLOOKUP(C61,RUBRO!A$2:B$935,2)</f>
        <v>704</v>
      </c>
      <c r="E61">
        <f>VLOOKUP(A61,EMPRESA!A$2:B$5796,2)</f>
        <v>27</v>
      </c>
    </row>
    <row r="62" spans="1:5">
      <c r="A62" t="s">
        <v>3121</v>
      </c>
      <c r="B62" t="str">
        <f t="shared" si="0"/>
        <v>ABASTOPLAST LIMITADA / PLASTICOS TM</v>
      </c>
      <c r="C62" t="s">
        <v>3122</v>
      </c>
      <c r="D62">
        <f>VLOOKUP(C62,RUBRO!A$2:B$935,2)</f>
        <v>351</v>
      </c>
      <c r="E62">
        <f>VLOOKUP(A62,EMPRESA!A$2:B$5796,2)</f>
        <v>28</v>
      </c>
    </row>
    <row r="63" spans="1:5">
      <c r="A63" t="s">
        <v>3121</v>
      </c>
      <c r="B63" t="str">
        <f t="shared" si="0"/>
        <v>ABASTOPLAST LIMITADA / PLASTICOS TM</v>
      </c>
      <c r="C63" t="s">
        <v>5857</v>
      </c>
      <c r="D63">
        <f>VLOOKUP(C63,RUBRO!A$2:B$935,2)</f>
        <v>720</v>
      </c>
      <c r="E63">
        <f>VLOOKUP(A63,EMPRESA!A$2:B$5796,2)</f>
        <v>28</v>
      </c>
    </row>
    <row r="64" spans="1:5">
      <c r="A64" t="s">
        <v>857</v>
      </c>
      <c r="B64" t="str">
        <f t="shared" si="0"/>
        <v>ABATTE PRODUCTOS PARA OFICINA S.A.</v>
      </c>
      <c r="C64" t="s">
        <v>858</v>
      </c>
      <c r="D64">
        <f>VLOOKUP(C64,RUBRO!A$2:B$935,2)</f>
        <v>92</v>
      </c>
      <c r="E64">
        <f>VLOOKUP(A64,EMPRESA!A$2:B$5796,2)</f>
        <v>29</v>
      </c>
    </row>
    <row r="65" spans="1:5">
      <c r="A65" t="s">
        <v>857</v>
      </c>
      <c r="B65" t="str">
        <f t="shared" si="0"/>
        <v>ABATTE PRODUCTOS PARA OFICINA S.A.</v>
      </c>
      <c r="C65" t="s">
        <v>978</v>
      </c>
      <c r="D65">
        <f>VLOOKUP(C65,RUBRO!A$2:B$935,2)</f>
        <v>99</v>
      </c>
      <c r="E65">
        <f>VLOOKUP(A65,EMPRESA!A$2:B$5796,2)</f>
        <v>29</v>
      </c>
    </row>
    <row r="66" spans="1:5">
      <c r="A66" t="s">
        <v>857</v>
      </c>
      <c r="B66" t="str">
        <f t="shared" si="0"/>
        <v>ABATTE PRODUCTOS PARA OFICINA S.A.</v>
      </c>
      <c r="C66" t="s">
        <v>1008</v>
      </c>
      <c r="D66">
        <f>VLOOKUP(C66,RUBRO!A$2:B$935,2)</f>
        <v>102</v>
      </c>
      <c r="E66">
        <f>VLOOKUP(A66,EMPRESA!A$2:B$5796,2)</f>
        <v>29</v>
      </c>
    </row>
    <row r="67" spans="1:5">
      <c r="A67" t="s">
        <v>857</v>
      </c>
      <c r="B67" t="str">
        <f t="shared" ref="B67:B130" si="1">UPPER(A67)</f>
        <v>ABATTE PRODUCTOS PARA OFICINA S.A.</v>
      </c>
      <c r="C67" t="s">
        <v>2250</v>
      </c>
      <c r="D67">
        <f>VLOOKUP(C67,RUBRO!A$2:B$935,2)</f>
        <v>253</v>
      </c>
      <c r="E67">
        <f>VLOOKUP(A67,EMPRESA!A$2:B$5796,2)</f>
        <v>29</v>
      </c>
    </row>
    <row r="68" spans="1:5">
      <c r="A68" t="s">
        <v>857</v>
      </c>
      <c r="B68" t="str">
        <f t="shared" si="1"/>
        <v>ABATTE PRODUCTOS PARA OFICINA S.A.</v>
      </c>
      <c r="C68" t="s">
        <v>5637</v>
      </c>
      <c r="D68">
        <f>VLOOKUP(C68,RUBRO!A$2:B$935,2)</f>
        <v>651</v>
      </c>
      <c r="E68">
        <f>VLOOKUP(A68,EMPRESA!A$2:B$5796,2)</f>
        <v>29</v>
      </c>
    </row>
    <row r="69" spans="1:5">
      <c r="A69" t="s">
        <v>1330</v>
      </c>
      <c r="B69" t="str">
        <f t="shared" si="1"/>
        <v>ABB S.A.</v>
      </c>
      <c r="C69" t="s">
        <v>1331</v>
      </c>
      <c r="D69">
        <f>VLOOKUP(C69,RUBRO!A$2:B$935,2)</f>
        <v>121</v>
      </c>
      <c r="E69">
        <f>VLOOKUP(A69,EMPRESA!A$2:B$5796,2)</f>
        <v>30</v>
      </c>
    </row>
    <row r="70" spans="1:5">
      <c r="A70" t="s">
        <v>1330</v>
      </c>
      <c r="B70" t="str">
        <f t="shared" si="1"/>
        <v>ABB S.A.</v>
      </c>
      <c r="C70" t="s">
        <v>2803</v>
      </c>
      <c r="D70">
        <f>VLOOKUP(C70,RUBRO!A$2:B$935,2)</f>
        <v>328</v>
      </c>
      <c r="E70">
        <f>VLOOKUP(A70,EMPRESA!A$2:B$5796,2)</f>
        <v>30</v>
      </c>
    </row>
    <row r="71" spans="1:5">
      <c r="A71" t="s">
        <v>1330</v>
      </c>
      <c r="B71" t="str">
        <f t="shared" si="1"/>
        <v>ABB S.A.</v>
      </c>
      <c r="C71" t="s">
        <v>3222</v>
      </c>
      <c r="D71">
        <f>VLOOKUP(C71,RUBRO!A$2:B$935,2)</f>
        <v>363</v>
      </c>
      <c r="E71">
        <f>VLOOKUP(A71,EMPRESA!A$2:B$5796,2)</f>
        <v>30</v>
      </c>
    </row>
    <row r="72" spans="1:5">
      <c r="A72" t="s">
        <v>1330</v>
      </c>
      <c r="B72" t="str">
        <f t="shared" si="1"/>
        <v>ABB S.A.</v>
      </c>
      <c r="C72" t="s">
        <v>3224</v>
      </c>
      <c r="D72">
        <f>VLOOKUP(C72,RUBRO!A$2:B$935,2)</f>
        <v>364</v>
      </c>
      <c r="E72">
        <f>VLOOKUP(A72,EMPRESA!A$2:B$5796,2)</f>
        <v>30</v>
      </c>
    </row>
    <row r="73" spans="1:5">
      <c r="A73" t="s">
        <v>1330</v>
      </c>
      <c r="B73" t="str">
        <f t="shared" si="1"/>
        <v>ABB S.A.</v>
      </c>
      <c r="C73" t="s">
        <v>4627</v>
      </c>
      <c r="D73">
        <f>VLOOKUP(C73,RUBRO!A$2:B$935,2)</f>
        <v>488</v>
      </c>
      <c r="E73">
        <f>VLOOKUP(A73,EMPRESA!A$2:B$5796,2)</f>
        <v>30</v>
      </c>
    </row>
    <row r="74" spans="1:5">
      <c r="A74" t="s">
        <v>1330</v>
      </c>
      <c r="B74" t="str">
        <f t="shared" si="1"/>
        <v>ABB S.A.</v>
      </c>
      <c r="C74" t="s">
        <v>4888</v>
      </c>
      <c r="D74">
        <f>VLOOKUP(C74,RUBRO!A$2:B$935,2)</f>
        <v>518</v>
      </c>
      <c r="E74">
        <f>VLOOKUP(A74,EMPRESA!A$2:B$5796,2)</f>
        <v>30</v>
      </c>
    </row>
    <row r="75" spans="1:5">
      <c r="A75" t="s">
        <v>1330</v>
      </c>
      <c r="B75" t="str">
        <f t="shared" si="1"/>
        <v>ABB S.A.</v>
      </c>
      <c r="C75" t="s">
        <v>5362</v>
      </c>
      <c r="D75">
        <f>VLOOKUP(C75,RUBRO!A$2:B$935,2)</f>
        <v>605</v>
      </c>
      <c r="E75">
        <f>VLOOKUP(A75,EMPRESA!A$2:B$5796,2)</f>
        <v>30</v>
      </c>
    </row>
    <row r="76" spans="1:5">
      <c r="A76" t="s">
        <v>1330</v>
      </c>
      <c r="B76" t="str">
        <f t="shared" si="1"/>
        <v>ABB S.A.</v>
      </c>
      <c r="C76" t="s">
        <v>6452</v>
      </c>
      <c r="D76">
        <f>VLOOKUP(C76,RUBRO!A$2:B$935,2)</f>
        <v>863</v>
      </c>
      <c r="E76">
        <f>VLOOKUP(A76,EMPRESA!A$2:B$5796,2)</f>
        <v>30</v>
      </c>
    </row>
    <row r="77" spans="1:5">
      <c r="A77" t="s">
        <v>5814</v>
      </c>
      <c r="B77" t="str">
        <f t="shared" si="1"/>
        <v>ABBOTT EPD CHILE</v>
      </c>
      <c r="C77" t="s">
        <v>5815</v>
      </c>
      <c r="D77">
        <f>VLOOKUP(C77,RUBRO!A$2:B$935,2)</f>
        <v>716</v>
      </c>
      <c r="E77">
        <f>VLOOKUP(A77,EMPRESA!A$2:B$5796,2)</f>
        <v>31</v>
      </c>
    </row>
    <row r="78" spans="1:5">
      <c r="A78" t="s">
        <v>5816</v>
      </c>
      <c r="B78" t="str">
        <f t="shared" si="1"/>
        <v>ABBOTT LABORATORIES DE CHILE LTDA.</v>
      </c>
      <c r="C78" t="s">
        <v>5815</v>
      </c>
      <c r="D78">
        <f>VLOOKUP(C78,RUBRO!A$2:B$935,2)</f>
        <v>716</v>
      </c>
      <c r="E78">
        <f>VLOOKUP(A78,EMPRESA!A$2:B$5796,2)</f>
        <v>32</v>
      </c>
    </row>
    <row r="79" spans="1:5">
      <c r="A79" t="s">
        <v>3699</v>
      </c>
      <c r="B79" t="str">
        <f t="shared" si="1"/>
        <v>ABEN SOCIEDAD DE INVERSIONES Y LABORATORIO INTERNACIONAL LTDA.</v>
      </c>
      <c r="C79" t="s">
        <v>3700</v>
      </c>
      <c r="D79">
        <f>VLOOKUP(C79,RUBRO!A$2:B$935,2)</f>
        <v>419</v>
      </c>
      <c r="E79">
        <f>VLOOKUP(A79,EMPRESA!A$2:B$5796,2)</f>
        <v>33</v>
      </c>
    </row>
    <row r="80" spans="1:5">
      <c r="A80" t="s">
        <v>2829</v>
      </c>
      <c r="B80" t="str">
        <f t="shared" si="1"/>
        <v>ABENGOA CHILE S.A.</v>
      </c>
      <c r="C80" t="s">
        <v>2830</v>
      </c>
      <c r="D80">
        <f>VLOOKUP(C80,RUBRO!A$2:B$935,2)</f>
        <v>329</v>
      </c>
      <c r="E80">
        <f>VLOOKUP(A80,EMPRESA!A$2:B$5796,2)</f>
        <v>34</v>
      </c>
    </row>
    <row r="81" spans="1:5">
      <c r="A81" t="s">
        <v>2829</v>
      </c>
      <c r="B81" t="str">
        <f t="shared" si="1"/>
        <v>ABENGOA CHILE S.A.</v>
      </c>
      <c r="C81" t="s">
        <v>2881</v>
      </c>
      <c r="D81">
        <f>VLOOKUP(C81,RUBRO!A$2:B$935,2)</f>
        <v>335</v>
      </c>
      <c r="E81">
        <f>VLOOKUP(A81,EMPRESA!A$2:B$5796,2)</f>
        <v>34</v>
      </c>
    </row>
    <row r="82" spans="1:5">
      <c r="A82" t="s">
        <v>2829</v>
      </c>
      <c r="B82" t="str">
        <f t="shared" si="1"/>
        <v>ABENGOA CHILE S.A.</v>
      </c>
      <c r="C82" t="s">
        <v>2985</v>
      </c>
      <c r="D82">
        <f>VLOOKUP(C82,RUBRO!A$2:B$935,2)</f>
        <v>336</v>
      </c>
      <c r="E82">
        <f>VLOOKUP(A82,EMPRESA!A$2:B$5796,2)</f>
        <v>34</v>
      </c>
    </row>
    <row r="83" spans="1:5">
      <c r="A83" t="s">
        <v>2013</v>
      </c>
      <c r="B83" t="str">
        <f t="shared" si="1"/>
        <v>ABINBEV CHILE</v>
      </c>
      <c r="C83" t="s">
        <v>2014</v>
      </c>
      <c r="D83">
        <f>VLOOKUP(C83,RUBRO!A$2:B$935,2)</f>
        <v>219</v>
      </c>
      <c r="E83">
        <f>VLOOKUP(A83,EMPRESA!A$2:B$5796,2)</f>
        <v>35</v>
      </c>
    </row>
    <row r="84" spans="1:5">
      <c r="A84" t="s">
        <v>21</v>
      </c>
      <c r="B84" t="str">
        <f t="shared" si="1"/>
        <v>ABOGADOS DEL RIO SPA</v>
      </c>
      <c r="C84" t="s">
        <v>20</v>
      </c>
      <c r="D84">
        <f>VLOOKUP(C84,RUBRO!A$2:B$935,2)</f>
        <v>3</v>
      </c>
      <c r="E84">
        <f>VLOOKUP(A84,EMPRESA!A$2:B$5796,2)</f>
        <v>36</v>
      </c>
    </row>
    <row r="85" spans="1:5">
      <c r="A85" t="s">
        <v>6245</v>
      </c>
      <c r="B85" t="str">
        <f t="shared" si="1"/>
        <v>ABORDA CONSULTORES S.A.</v>
      </c>
      <c r="C85" t="s">
        <v>6246</v>
      </c>
      <c r="D85">
        <f>VLOOKUP(C85,RUBRO!A$2:B$935,2)</f>
        <v>806</v>
      </c>
      <c r="E85">
        <f>VLOOKUP(A85,EMPRESA!A$2:B$5796,2)</f>
        <v>37</v>
      </c>
    </row>
    <row r="86" spans="1:5">
      <c r="A86" t="s">
        <v>6245</v>
      </c>
      <c r="B86" t="str">
        <f t="shared" si="1"/>
        <v>ABORDA CONSULTORES S.A.</v>
      </c>
      <c r="C86" t="s">
        <v>6258</v>
      </c>
      <c r="D86">
        <f>VLOOKUP(C86,RUBRO!A$2:B$935,2)</f>
        <v>809</v>
      </c>
      <c r="E86">
        <f>VLOOKUP(A86,EMPRESA!A$2:B$5796,2)</f>
        <v>37</v>
      </c>
    </row>
    <row r="87" spans="1:5">
      <c r="A87" t="s">
        <v>3015</v>
      </c>
      <c r="B87" t="str">
        <f t="shared" si="1"/>
        <v>ABRATEC S.A.</v>
      </c>
      <c r="C87" t="s">
        <v>3016</v>
      </c>
      <c r="D87">
        <f>VLOOKUP(C87,RUBRO!A$2:B$935,2)</f>
        <v>338</v>
      </c>
      <c r="E87">
        <f>VLOOKUP(A87,EMPRESA!A$2:B$5796,2)</f>
        <v>38</v>
      </c>
    </row>
    <row r="88" spans="1:5">
      <c r="A88" t="s">
        <v>3015</v>
      </c>
      <c r="B88" t="str">
        <f t="shared" si="1"/>
        <v>ABRATEC S.A.</v>
      </c>
      <c r="C88" t="s">
        <v>6082</v>
      </c>
      <c r="D88">
        <f>VLOOKUP(C88,RUBRO!A$2:B$935,2)</f>
        <v>766</v>
      </c>
      <c r="E88">
        <f>VLOOKUP(A88,EMPRESA!A$2:B$5796,2)</f>
        <v>38</v>
      </c>
    </row>
    <row r="89" spans="1:5">
      <c r="A89" t="s">
        <v>5798</v>
      </c>
      <c r="B89" t="str">
        <f t="shared" si="1"/>
        <v>ABS CHILE LTDA.</v>
      </c>
      <c r="C89" t="s">
        <v>5799</v>
      </c>
      <c r="D89">
        <f>VLOOKUP(C89,RUBRO!A$2:B$935,2)</f>
        <v>713</v>
      </c>
      <c r="E89">
        <f>VLOOKUP(A89,EMPRESA!A$2:B$5796,2)</f>
        <v>39</v>
      </c>
    </row>
    <row r="90" spans="1:5">
      <c r="A90" t="s">
        <v>2482</v>
      </c>
      <c r="B90" t="str">
        <f t="shared" si="1"/>
        <v>ABSG CONSULTING INC. AGENCIA EN CHILE</v>
      </c>
      <c r="C90" t="s">
        <v>2483</v>
      </c>
      <c r="D90">
        <f>VLOOKUP(C90,RUBRO!A$2:B$935,2)</f>
        <v>279</v>
      </c>
      <c r="E90">
        <f>VLOOKUP(A90,EMPRESA!A$2:B$5796,2)</f>
        <v>40</v>
      </c>
    </row>
    <row r="91" spans="1:5">
      <c r="A91" t="s">
        <v>5268</v>
      </c>
      <c r="B91" t="str">
        <f t="shared" si="1"/>
        <v>ABSIDE S.A.</v>
      </c>
      <c r="C91" t="s">
        <v>5267</v>
      </c>
      <c r="D91">
        <f>VLOOKUP(C91,RUBRO!A$2:B$935,2)</f>
        <v>574</v>
      </c>
      <c r="E91">
        <f>VLOOKUP(A91,EMPRESA!A$2:B$5796,2)</f>
        <v>41</v>
      </c>
    </row>
    <row r="92" spans="1:5">
      <c r="A92" t="s">
        <v>5268</v>
      </c>
      <c r="B92" t="str">
        <f t="shared" si="1"/>
        <v>ABSIDE S.A.</v>
      </c>
      <c r="C92" t="s">
        <v>6544</v>
      </c>
      <c r="D92">
        <f>VLOOKUP(C92,RUBRO!A$2:B$935,2)</f>
        <v>895</v>
      </c>
      <c r="E92">
        <f>VLOOKUP(A92,EMPRESA!A$2:B$5796,2)</f>
        <v>41</v>
      </c>
    </row>
    <row r="93" spans="1:5">
      <c r="A93" t="s">
        <v>4630</v>
      </c>
      <c r="B93" t="str">
        <f t="shared" si="1"/>
        <v>ABUGARADE Y CIA. LTDA.</v>
      </c>
      <c r="C93" t="s">
        <v>4627</v>
      </c>
      <c r="D93">
        <f>VLOOKUP(C93,RUBRO!A$2:B$935,2)</f>
        <v>488</v>
      </c>
      <c r="E93">
        <f>VLOOKUP(A93,EMPRESA!A$2:B$5796,2)</f>
        <v>42</v>
      </c>
    </row>
    <row r="94" spans="1:5">
      <c r="A94" t="s">
        <v>4630</v>
      </c>
      <c r="B94" t="str">
        <f t="shared" si="1"/>
        <v>ABUGARADE Y CIA. LTDA.</v>
      </c>
      <c r="C94" t="s">
        <v>6122</v>
      </c>
      <c r="D94">
        <f>VLOOKUP(C94,RUBRO!A$2:B$935,2)</f>
        <v>778</v>
      </c>
      <c r="E94">
        <f>VLOOKUP(A94,EMPRESA!A$2:B$5796,2)</f>
        <v>42</v>
      </c>
    </row>
    <row r="95" spans="1:5">
      <c r="A95" t="s">
        <v>4859</v>
      </c>
      <c r="B95" t="str">
        <f t="shared" si="1"/>
        <v>ACADEMIA DE ESTUDIOS MIRAFLORES LTDA.</v>
      </c>
      <c r="C95" t="s">
        <v>4860</v>
      </c>
      <c r="D95">
        <f>VLOOKUP(C95,RUBRO!A$2:B$935,2)</f>
        <v>513</v>
      </c>
      <c r="E95">
        <f>VLOOKUP(A95,EMPRESA!A$2:B$5796,2)</f>
        <v>43</v>
      </c>
    </row>
    <row r="96" spans="1:5">
      <c r="A96" t="s">
        <v>3926</v>
      </c>
      <c r="B96" t="str">
        <f t="shared" si="1"/>
        <v>ACADEMIA DIPLOMATICA DE CHILE ANDRES BELLO</v>
      </c>
      <c r="C96" t="s">
        <v>3925</v>
      </c>
      <c r="D96">
        <f>VLOOKUP(C96,RUBRO!A$2:B$935,2)</f>
        <v>466</v>
      </c>
      <c r="E96">
        <f>VLOOKUP(A96,EMPRESA!A$2:B$5796,2)</f>
        <v>44</v>
      </c>
    </row>
    <row r="97" spans="1:5">
      <c r="A97" t="s">
        <v>3927</v>
      </c>
      <c r="B97" t="str">
        <f t="shared" si="1"/>
        <v>ACADEMIA NACIONAL DE ESTUDIOS POLITICOS Y ESTRATEGICOS</v>
      </c>
      <c r="C97" t="s">
        <v>3925</v>
      </c>
      <c r="D97">
        <f>VLOOKUP(C97,RUBRO!A$2:B$935,2)</f>
        <v>466</v>
      </c>
      <c r="E97">
        <f>VLOOKUP(A97,EMPRESA!A$2:B$5796,2)</f>
        <v>45</v>
      </c>
    </row>
    <row r="98" spans="1:5">
      <c r="A98" t="s">
        <v>1309</v>
      </c>
      <c r="B98" t="str">
        <f t="shared" si="1"/>
        <v>ACANTO S.A.</v>
      </c>
      <c r="C98" t="s">
        <v>1310</v>
      </c>
      <c r="D98">
        <f>VLOOKUP(C98,RUBRO!A$2:B$935,2)</f>
        <v>118</v>
      </c>
      <c r="E98">
        <f>VLOOKUP(A98,EMPRESA!A$2:B$5796,2)</f>
        <v>46</v>
      </c>
    </row>
    <row r="99" spans="1:5">
      <c r="A99" t="s">
        <v>1309</v>
      </c>
      <c r="B99" t="str">
        <f t="shared" si="1"/>
        <v>ACANTO S.A.</v>
      </c>
      <c r="C99" t="s">
        <v>2077</v>
      </c>
      <c r="D99">
        <f>VLOOKUP(C99,RUBRO!A$2:B$935,2)</f>
        <v>232</v>
      </c>
      <c r="E99">
        <f>VLOOKUP(A99,EMPRESA!A$2:B$5796,2)</f>
        <v>46</v>
      </c>
    </row>
    <row r="100" spans="1:5">
      <c r="A100" t="s">
        <v>1309</v>
      </c>
      <c r="B100" t="str">
        <f t="shared" si="1"/>
        <v>ACANTO S.A.</v>
      </c>
      <c r="C100" t="s">
        <v>2307</v>
      </c>
      <c r="D100">
        <f>VLOOKUP(C100,RUBRO!A$2:B$935,2)</f>
        <v>255</v>
      </c>
      <c r="E100">
        <f>VLOOKUP(A100,EMPRESA!A$2:B$5796,2)</f>
        <v>46</v>
      </c>
    </row>
    <row r="101" spans="1:5">
      <c r="A101" t="s">
        <v>1309</v>
      </c>
      <c r="B101" t="str">
        <f t="shared" si="1"/>
        <v>ACANTO S.A.</v>
      </c>
      <c r="C101" t="s">
        <v>3269</v>
      </c>
      <c r="D101">
        <f>VLOOKUP(C101,RUBRO!A$2:B$935,2)</f>
        <v>377</v>
      </c>
      <c r="E101">
        <f>VLOOKUP(A101,EMPRESA!A$2:B$5796,2)</f>
        <v>46</v>
      </c>
    </row>
    <row r="102" spans="1:5">
      <c r="A102" t="s">
        <v>1309</v>
      </c>
      <c r="B102" t="str">
        <f t="shared" si="1"/>
        <v>ACANTO S.A.</v>
      </c>
      <c r="C102" t="s">
        <v>3270</v>
      </c>
      <c r="D102">
        <f>VLOOKUP(C102,RUBRO!A$2:B$935,2)</f>
        <v>378</v>
      </c>
      <c r="E102">
        <f>VLOOKUP(A102,EMPRESA!A$2:B$5796,2)</f>
        <v>46</v>
      </c>
    </row>
    <row r="103" spans="1:5">
      <c r="A103" t="s">
        <v>1309</v>
      </c>
      <c r="B103" t="str">
        <f t="shared" si="1"/>
        <v>ACANTO S.A.</v>
      </c>
      <c r="C103" t="s">
        <v>3272</v>
      </c>
      <c r="D103">
        <f>VLOOKUP(C103,RUBRO!A$2:B$935,2)</f>
        <v>379</v>
      </c>
      <c r="E103">
        <f>VLOOKUP(A103,EMPRESA!A$2:B$5796,2)</f>
        <v>46</v>
      </c>
    </row>
    <row r="104" spans="1:5">
      <c r="A104" t="s">
        <v>1309</v>
      </c>
      <c r="B104" t="str">
        <f t="shared" si="1"/>
        <v>ACANTO S.A.</v>
      </c>
      <c r="C104" t="s">
        <v>3275</v>
      </c>
      <c r="D104">
        <f>VLOOKUP(C104,RUBRO!A$2:B$935,2)</f>
        <v>380</v>
      </c>
      <c r="E104">
        <f>VLOOKUP(A104,EMPRESA!A$2:B$5796,2)</f>
        <v>46</v>
      </c>
    </row>
    <row r="105" spans="1:5">
      <c r="A105" t="s">
        <v>1309</v>
      </c>
      <c r="B105" t="str">
        <f t="shared" si="1"/>
        <v>ACANTO S.A.</v>
      </c>
      <c r="C105" t="s">
        <v>3283</v>
      </c>
      <c r="D105">
        <f>VLOOKUP(C105,RUBRO!A$2:B$935,2)</f>
        <v>383</v>
      </c>
      <c r="E105">
        <f>VLOOKUP(A105,EMPRESA!A$2:B$5796,2)</f>
        <v>46</v>
      </c>
    </row>
    <row r="106" spans="1:5">
      <c r="A106" t="s">
        <v>1309</v>
      </c>
      <c r="B106" t="str">
        <f t="shared" si="1"/>
        <v>ACANTO S.A.</v>
      </c>
      <c r="C106" t="s">
        <v>5295</v>
      </c>
      <c r="D106">
        <f>VLOOKUP(C106,RUBRO!A$2:B$935,2)</f>
        <v>578</v>
      </c>
      <c r="E106">
        <f>VLOOKUP(A106,EMPRESA!A$2:B$5796,2)</f>
        <v>46</v>
      </c>
    </row>
    <row r="107" spans="1:5">
      <c r="A107" t="s">
        <v>1309</v>
      </c>
      <c r="B107" t="str">
        <f t="shared" si="1"/>
        <v>ACANTO S.A.</v>
      </c>
      <c r="C107" t="s">
        <v>6412</v>
      </c>
      <c r="D107">
        <f>VLOOKUP(C107,RUBRO!A$2:B$935,2)</f>
        <v>846</v>
      </c>
      <c r="E107">
        <f>VLOOKUP(A107,EMPRESA!A$2:B$5796,2)</f>
        <v>46</v>
      </c>
    </row>
    <row r="108" spans="1:5">
      <c r="A108" t="s">
        <v>1309</v>
      </c>
      <c r="B108" t="str">
        <f t="shared" si="1"/>
        <v>ACANTO S.A.</v>
      </c>
      <c r="C108" t="s">
        <v>6489</v>
      </c>
      <c r="D108">
        <f>VLOOKUP(C108,RUBRO!A$2:B$935,2)</f>
        <v>879</v>
      </c>
      <c r="E108">
        <f>VLOOKUP(A108,EMPRESA!A$2:B$5796,2)</f>
        <v>46</v>
      </c>
    </row>
    <row r="109" spans="1:5">
      <c r="A109" t="s">
        <v>2400</v>
      </c>
      <c r="B109" t="str">
        <f t="shared" si="1"/>
        <v>ACCENTURE CHILE</v>
      </c>
      <c r="C109" t="s">
        <v>2401</v>
      </c>
      <c r="D109">
        <f>VLOOKUP(C109,RUBRO!A$2:B$935,2)</f>
        <v>272</v>
      </c>
      <c r="E109">
        <f>VLOOKUP(A109,EMPRESA!A$2:B$5796,2)</f>
        <v>47</v>
      </c>
    </row>
    <row r="110" spans="1:5">
      <c r="A110" t="s">
        <v>980</v>
      </c>
      <c r="B110" t="str">
        <f t="shared" si="1"/>
        <v>ACCO BRANDS CHILE S.A.</v>
      </c>
      <c r="C110" t="s">
        <v>978</v>
      </c>
      <c r="D110">
        <f>VLOOKUP(C110,RUBRO!A$2:B$935,2)</f>
        <v>99</v>
      </c>
      <c r="E110">
        <f>VLOOKUP(A110,EMPRESA!A$2:B$5796,2)</f>
        <v>48</v>
      </c>
    </row>
    <row r="111" spans="1:5">
      <c r="A111" t="s">
        <v>4452</v>
      </c>
      <c r="B111" t="str">
        <f t="shared" si="1"/>
        <v>ACCOR LTDA. (MANUFACTURAS TEXTILES ACCOR LTDA.)</v>
      </c>
      <c r="C111" t="s">
        <v>4453</v>
      </c>
      <c r="D111">
        <f>VLOOKUP(C111,RUBRO!A$2:B$935,2)</f>
        <v>477</v>
      </c>
      <c r="E111">
        <f>VLOOKUP(A111,EMPRESA!A$2:B$5796,2)</f>
        <v>49</v>
      </c>
    </row>
    <row r="112" spans="1:5">
      <c r="A112" t="s">
        <v>4452</v>
      </c>
      <c r="B112" t="str">
        <f t="shared" si="1"/>
        <v>ACCOR LTDA. (MANUFACTURAS TEXTILES ACCOR LTDA.)</v>
      </c>
      <c r="C112" t="s">
        <v>6475</v>
      </c>
      <c r="D112">
        <f>VLOOKUP(C112,RUBRO!A$2:B$935,2)</f>
        <v>876</v>
      </c>
      <c r="E112">
        <f>VLOOKUP(A112,EMPRESA!A$2:B$5796,2)</f>
        <v>49</v>
      </c>
    </row>
    <row r="113" spans="1:5">
      <c r="A113" t="s">
        <v>5095</v>
      </c>
      <c r="B113" t="str">
        <f t="shared" si="1"/>
        <v>ACEITES INDUSTRIALES LTDA.</v>
      </c>
      <c r="C113" t="s">
        <v>5096</v>
      </c>
      <c r="D113">
        <f>VLOOKUP(C113,RUBRO!A$2:B$935,2)</f>
        <v>554</v>
      </c>
      <c r="E113">
        <f>VLOOKUP(A113,EMPRESA!A$2:B$5796,2)</f>
        <v>50</v>
      </c>
    </row>
    <row r="114" spans="1:5">
      <c r="A114" t="s">
        <v>136</v>
      </c>
      <c r="B114" t="str">
        <f t="shared" si="1"/>
        <v>ACEITUNAS TREGUEAR CHILE LTDA.</v>
      </c>
      <c r="C114" t="s">
        <v>137</v>
      </c>
      <c r="D114">
        <f>VLOOKUP(C114,RUBRO!A$2:B$935,2)</f>
        <v>10</v>
      </c>
      <c r="E114">
        <f>VLOOKUP(A114,EMPRESA!A$2:B$5796,2)</f>
        <v>51</v>
      </c>
    </row>
    <row r="115" spans="1:5">
      <c r="A115" t="s">
        <v>136</v>
      </c>
      <c r="B115" t="str">
        <f t="shared" si="1"/>
        <v>ACEITUNAS TREGUEAR CHILE LTDA.</v>
      </c>
      <c r="C115" t="s">
        <v>161</v>
      </c>
      <c r="D115">
        <f>VLOOKUP(C115,RUBRO!A$2:B$935,2)</f>
        <v>11</v>
      </c>
      <c r="E115">
        <f>VLOOKUP(A115,EMPRESA!A$2:B$5796,2)</f>
        <v>51</v>
      </c>
    </row>
    <row r="116" spans="1:5">
      <c r="A116" t="s">
        <v>136</v>
      </c>
      <c r="B116" t="str">
        <f t="shared" si="1"/>
        <v>ACEITUNAS TREGUEAR CHILE LTDA.</v>
      </c>
      <c r="C116" t="s">
        <v>3814</v>
      </c>
      <c r="D116">
        <f>VLOOKUP(C116,RUBRO!A$2:B$935,2)</f>
        <v>449</v>
      </c>
      <c r="E116">
        <f>VLOOKUP(A116,EMPRESA!A$2:B$5796,2)</f>
        <v>51</v>
      </c>
    </row>
    <row r="117" spans="1:5">
      <c r="A117" t="s">
        <v>1121</v>
      </c>
      <c r="B117" t="str">
        <f t="shared" si="1"/>
        <v>ACEPTA.COM S.A.</v>
      </c>
      <c r="C117" t="s">
        <v>1120</v>
      </c>
      <c r="D117">
        <f>VLOOKUP(C117,RUBRO!A$2:B$935,2)</f>
        <v>114</v>
      </c>
      <c r="E117">
        <f>VLOOKUP(A117,EMPRESA!A$2:B$5796,2)</f>
        <v>52</v>
      </c>
    </row>
    <row r="118" spans="1:5">
      <c r="A118" t="s">
        <v>192</v>
      </c>
      <c r="B118" t="str">
        <f t="shared" si="1"/>
        <v>ACERINOX CHILE S.A.</v>
      </c>
      <c r="C118" t="s">
        <v>193</v>
      </c>
      <c r="D118">
        <f>VLOOKUP(C118,RUBRO!A$2:B$935,2)</f>
        <v>14</v>
      </c>
      <c r="E118">
        <f>VLOOKUP(A118,EMPRESA!A$2:B$5796,2)</f>
        <v>53</v>
      </c>
    </row>
    <row r="119" spans="1:5">
      <c r="A119" t="s">
        <v>192</v>
      </c>
      <c r="B119" t="str">
        <f t="shared" si="1"/>
        <v>ACERINOX CHILE S.A.</v>
      </c>
      <c r="C119" t="s">
        <v>1425</v>
      </c>
      <c r="D119">
        <f>VLOOKUP(C119,RUBRO!A$2:B$935,2)</f>
        <v>136</v>
      </c>
      <c r="E119">
        <f>VLOOKUP(A119,EMPRESA!A$2:B$5796,2)</f>
        <v>53</v>
      </c>
    </row>
    <row r="120" spans="1:5">
      <c r="A120" t="s">
        <v>192</v>
      </c>
      <c r="B120" t="str">
        <f t="shared" si="1"/>
        <v>ACERINOX CHILE S.A.</v>
      </c>
      <c r="C120" t="s">
        <v>1891</v>
      </c>
      <c r="D120">
        <f>VLOOKUP(C120,RUBRO!A$2:B$935,2)</f>
        <v>184</v>
      </c>
      <c r="E120">
        <f>VLOOKUP(A120,EMPRESA!A$2:B$5796,2)</f>
        <v>53</v>
      </c>
    </row>
    <row r="121" spans="1:5">
      <c r="A121" t="s">
        <v>192</v>
      </c>
      <c r="B121" t="str">
        <f t="shared" si="1"/>
        <v>ACERINOX CHILE S.A.</v>
      </c>
      <c r="C121" t="s">
        <v>4627</v>
      </c>
      <c r="D121">
        <f>VLOOKUP(C121,RUBRO!A$2:B$935,2)</f>
        <v>488</v>
      </c>
      <c r="E121">
        <f>VLOOKUP(A121,EMPRESA!A$2:B$5796,2)</f>
        <v>53</v>
      </c>
    </row>
    <row r="122" spans="1:5">
      <c r="A122" t="s">
        <v>192</v>
      </c>
      <c r="B122" t="str">
        <f t="shared" si="1"/>
        <v>ACERINOX CHILE S.A.</v>
      </c>
      <c r="C122" t="s">
        <v>5720</v>
      </c>
      <c r="D122">
        <f>VLOOKUP(C122,RUBRO!A$2:B$935,2)</f>
        <v>684</v>
      </c>
      <c r="E122">
        <f>VLOOKUP(A122,EMPRESA!A$2:B$5796,2)</f>
        <v>53</v>
      </c>
    </row>
    <row r="123" spans="1:5">
      <c r="A123" t="s">
        <v>1493</v>
      </c>
      <c r="B123" t="str">
        <f t="shared" si="1"/>
        <v>ACEROS CHILE S.A.</v>
      </c>
      <c r="C123" t="s">
        <v>1494</v>
      </c>
      <c r="D123">
        <f>VLOOKUP(C123,RUBRO!A$2:B$935,2)</f>
        <v>147</v>
      </c>
      <c r="E123">
        <f>VLOOKUP(A123,EMPRESA!A$2:B$5796,2)</f>
        <v>54</v>
      </c>
    </row>
    <row r="124" spans="1:5">
      <c r="A124" t="s">
        <v>1493</v>
      </c>
      <c r="B124" t="str">
        <f t="shared" si="1"/>
        <v>ACEROS CHILE S.A.</v>
      </c>
      <c r="C124" t="s">
        <v>3863</v>
      </c>
      <c r="D124">
        <f>VLOOKUP(C124,RUBRO!A$2:B$935,2)</f>
        <v>451</v>
      </c>
      <c r="E124">
        <f>VLOOKUP(A124,EMPRESA!A$2:B$5796,2)</f>
        <v>54</v>
      </c>
    </row>
    <row r="125" spans="1:5">
      <c r="A125" t="s">
        <v>1493</v>
      </c>
      <c r="B125" t="str">
        <f t="shared" si="1"/>
        <v>ACEROS CHILE S.A.</v>
      </c>
      <c r="C125" t="s">
        <v>5275</v>
      </c>
      <c r="D125">
        <f>VLOOKUP(C125,RUBRO!A$2:B$935,2)</f>
        <v>575</v>
      </c>
      <c r="E125">
        <f>VLOOKUP(A125,EMPRESA!A$2:B$5796,2)</f>
        <v>54</v>
      </c>
    </row>
    <row r="126" spans="1:5">
      <c r="A126" t="s">
        <v>166</v>
      </c>
      <c r="B126" t="str">
        <f t="shared" si="1"/>
        <v>ACEROS COX COMERCIAL S.A.</v>
      </c>
      <c r="C126" t="s">
        <v>165</v>
      </c>
      <c r="D126">
        <f>VLOOKUP(C126,RUBRO!A$2:B$935,2)</f>
        <v>12</v>
      </c>
      <c r="E126">
        <f>VLOOKUP(A126,EMPRESA!A$2:B$5796,2)</f>
        <v>55</v>
      </c>
    </row>
    <row r="127" spans="1:5">
      <c r="A127" t="s">
        <v>166</v>
      </c>
      <c r="B127" t="str">
        <f t="shared" si="1"/>
        <v>ACEROS COX COMERCIAL S.A.</v>
      </c>
      <c r="C127" t="s">
        <v>478</v>
      </c>
      <c r="D127">
        <f>VLOOKUP(C127,RUBRO!A$2:B$935,2)</f>
        <v>44</v>
      </c>
      <c r="E127">
        <f>VLOOKUP(A127,EMPRESA!A$2:B$5796,2)</f>
        <v>55</v>
      </c>
    </row>
    <row r="128" spans="1:5">
      <c r="A128" t="s">
        <v>166</v>
      </c>
      <c r="B128" t="str">
        <f t="shared" si="1"/>
        <v>ACEROS COX COMERCIAL S.A.</v>
      </c>
      <c r="C128" t="s">
        <v>5192</v>
      </c>
      <c r="D128">
        <f>VLOOKUP(C128,RUBRO!A$2:B$935,2)</f>
        <v>560</v>
      </c>
      <c r="E128">
        <f>VLOOKUP(A128,EMPRESA!A$2:B$5796,2)</f>
        <v>55</v>
      </c>
    </row>
    <row r="129" spans="1:5">
      <c r="A129" t="s">
        <v>166</v>
      </c>
      <c r="B129" t="str">
        <f t="shared" si="1"/>
        <v>ACEROS COX COMERCIAL S.A.</v>
      </c>
      <c r="C129" t="s">
        <v>5673</v>
      </c>
      <c r="D129">
        <f>VLOOKUP(C129,RUBRO!A$2:B$935,2)</f>
        <v>665</v>
      </c>
      <c r="E129">
        <f>VLOOKUP(A129,EMPRESA!A$2:B$5796,2)</f>
        <v>55</v>
      </c>
    </row>
    <row r="130" spans="1:5">
      <c r="A130" t="s">
        <v>1421</v>
      </c>
      <c r="B130" t="str">
        <f t="shared" si="1"/>
        <v>ACEROS DIEZCO S.A.</v>
      </c>
      <c r="C130" t="s">
        <v>1422</v>
      </c>
      <c r="D130">
        <f>VLOOKUP(C130,RUBRO!A$2:B$935,2)</f>
        <v>135</v>
      </c>
      <c r="E130">
        <f>VLOOKUP(A130,EMPRESA!A$2:B$5796,2)</f>
        <v>56</v>
      </c>
    </row>
    <row r="131" spans="1:5">
      <c r="A131" t="s">
        <v>1423</v>
      </c>
      <c r="B131" t="str">
        <f t="shared" ref="B131:B194" si="2">UPPER(A131)</f>
        <v>ACEROS FERROGLOBO S.A.</v>
      </c>
      <c r="C131" t="s">
        <v>1422</v>
      </c>
      <c r="D131">
        <f>VLOOKUP(C131,RUBRO!A$2:B$935,2)</f>
        <v>135</v>
      </c>
      <c r="E131">
        <f>VLOOKUP(A131,EMPRESA!A$2:B$5796,2)</f>
        <v>57</v>
      </c>
    </row>
    <row r="132" spans="1:5">
      <c r="A132" t="s">
        <v>167</v>
      </c>
      <c r="B132" t="str">
        <f t="shared" si="2"/>
        <v>ACEROS Y CUCHILLERIA ACSA S.A.</v>
      </c>
      <c r="C132" t="s">
        <v>165</v>
      </c>
      <c r="D132">
        <f>VLOOKUP(C132,RUBRO!A$2:B$935,2)</f>
        <v>12</v>
      </c>
      <c r="E132">
        <f>VLOOKUP(A132,EMPRESA!A$2:B$5796,2)</f>
        <v>58</v>
      </c>
    </row>
    <row r="133" spans="1:5">
      <c r="A133" t="s">
        <v>167</v>
      </c>
      <c r="B133" t="str">
        <f t="shared" si="2"/>
        <v>ACEROS Y CUCHILLERIA ACSA S.A.</v>
      </c>
      <c r="C133" t="s">
        <v>6645</v>
      </c>
      <c r="D133">
        <f>VLOOKUP(C133,RUBRO!A$2:B$935,2)</f>
        <v>920</v>
      </c>
      <c r="E133">
        <f>VLOOKUP(A133,EMPRESA!A$2:B$5796,2)</f>
        <v>58</v>
      </c>
    </row>
    <row r="134" spans="1:5">
      <c r="A134" t="s">
        <v>194</v>
      </c>
      <c r="B134" t="str">
        <f t="shared" si="2"/>
        <v>ACEROS Y METALES SOC. LTDA.</v>
      </c>
      <c r="C134" t="s">
        <v>193</v>
      </c>
      <c r="D134">
        <f>VLOOKUP(C134,RUBRO!A$2:B$935,2)</f>
        <v>14</v>
      </c>
      <c r="E134">
        <f>VLOOKUP(A134,EMPRESA!A$2:B$5796,2)</f>
        <v>59</v>
      </c>
    </row>
    <row r="135" spans="1:5">
      <c r="A135" t="s">
        <v>194</v>
      </c>
      <c r="B135" t="str">
        <f t="shared" si="2"/>
        <v>ACEROS Y METALES SOC. LTDA.</v>
      </c>
      <c r="C135" t="s">
        <v>658</v>
      </c>
      <c r="D135">
        <f>VLOOKUP(C135,RUBRO!A$2:B$935,2)</f>
        <v>65</v>
      </c>
      <c r="E135">
        <f>VLOOKUP(A135,EMPRESA!A$2:B$5796,2)</f>
        <v>59</v>
      </c>
    </row>
    <row r="136" spans="1:5">
      <c r="A136" t="s">
        <v>194</v>
      </c>
      <c r="B136" t="str">
        <f t="shared" si="2"/>
        <v>ACEROS Y METALES SOC. LTDA.</v>
      </c>
      <c r="C136" t="s">
        <v>1425</v>
      </c>
      <c r="D136">
        <f>VLOOKUP(C136,RUBRO!A$2:B$935,2)</f>
        <v>136</v>
      </c>
      <c r="E136">
        <f>VLOOKUP(A136,EMPRESA!A$2:B$5796,2)</f>
        <v>59</v>
      </c>
    </row>
    <row r="137" spans="1:5">
      <c r="A137" t="s">
        <v>194</v>
      </c>
      <c r="B137" t="str">
        <f t="shared" si="2"/>
        <v>ACEROS Y METALES SOC. LTDA.</v>
      </c>
      <c r="C137" t="s">
        <v>1559</v>
      </c>
      <c r="D137">
        <f>VLOOKUP(C137,RUBRO!A$2:B$935,2)</f>
        <v>155</v>
      </c>
      <c r="E137">
        <f>VLOOKUP(A137,EMPRESA!A$2:B$5796,2)</f>
        <v>59</v>
      </c>
    </row>
    <row r="138" spans="1:5">
      <c r="A138" t="s">
        <v>194</v>
      </c>
      <c r="B138" t="str">
        <f t="shared" si="2"/>
        <v>ACEROS Y METALES SOC. LTDA.</v>
      </c>
      <c r="C138" t="s">
        <v>1891</v>
      </c>
      <c r="D138">
        <f>VLOOKUP(C138,RUBRO!A$2:B$935,2)</f>
        <v>184</v>
      </c>
      <c r="E138">
        <f>VLOOKUP(A138,EMPRESA!A$2:B$5796,2)</f>
        <v>59</v>
      </c>
    </row>
    <row r="139" spans="1:5">
      <c r="A139" t="s">
        <v>194</v>
      </c>
      <c r="B139" t="str">
        <f t="shared" si="2"/>
        <v>ACEROS Y METALES SOC. LTDA.</v>
      </c>
      <c r="C139" t="s">
        <v>5208</v>
      </c>
      <c r="D139">
        <f>VLOOKUP(C139,RUBRO!A$2:B$935,2)</f>
        <v>567</v>
      </c>
      <c r="E139">
        <f>VLOOKUP(A139,EMPRESA!A$2:B$5796,2)</f>
        <v>59</v>
      </c>
    </row>
    <row r="140" spans="1:5">
      <c r="A140" t="s">
        <v>194</v>
      </c>
      <c r="B140" t="str">
        <f t="shared" si="2"/>
        <v>ACEROS Y METALES SOC. LTDA.</v>
      </c>
      <c r="C140" t="s">
        <v>5720</v>
      </c>
      <c r="D140">
        <f>VLOOKUP(C140,RUBRO!A$2:B$935,2)</f>
        <v>684</v>
      </c>
      <c r="E140">
        <f>VLOOKUP(A140,EMPRESA!A$2:B$5796,2)</f>
        <v>59</v>
      </c>
    </row>
    <row r="141" spans="1:5">
      <c r="A141" t="s">
        <v>195</v>
      </c>
      <c r="B141" t="str">
        <f t="shared" si="2"/>
        <v>ACEROSAL S.A.</v>
      </c>
      <c r="C141" t="s">
        <v>193</v>
      </c>
      <c r="D141">
        <f>VLOOKUP(C141,RUBRO!A$2:B$935,2)</f>
        <v>14</v>
      </c>
      <c r="E141">
        <f>VLOOKUP(A141,EMPRESA!A$2:B$5796,2)</f>
        <v>60</v>
      </c>
    </row>
    <row r="142" spans="1:5">
      <c r="A142" t="s">
        <v>195</v>
      </c>
      <c r="B142" t="str">
        <f t="shared" si="2"/>
        <v>ACEROSAL S.A.</v>
      </c>
      <c r="C142" t="s">
        <v>5150</v>
      </c>
      <c r="D142">
        <f>VLOOKUP(C142,RUBRO!A$2:B$935,2)</f>
        <v>557</v>
      </c>
      <c r="E142">
        <f>VLOOKUP(A142,EMPRESA!A$2:B$5796,2)</f>
        <v>60</v>
      </c>
    </row>
    <row r="143" spans="1:5">
      <c r="A143" t="s">
        <v>195</v>
      </c>
      <c r="B143" t="str">
        <f t="shared" si="2"/>
        <v>ACEROSAL S.A.</v>
      </c>
      <c r="C143" t="s">
        <v>5721</v>
      </c>
      <c r="D143">
        <f>VLOOKUP(C143,RUBRO!A$2:B$935,2)</f>
        <v>685</v>
      </c>
      <c r="E143">
        <f>VLOOKUP(A143,EMPRESA!A$2:B$5796,2)</f>
        <v>60</v>
      </c>
    </row>
    <row r="144" spans="1:5">
      <c r="A144" t="s">
        <v>3864</v>
      </c>
      <c r="B144" t="str">
        <f t="shared" si="2"/>
        <v>ACEVEDO Y CIA. LTDA.</v>
      </c>
      <c r="C144" t="s">
        <v>3863</v>
      </c>
      <c r="D144">
        <f>VLOOKUP(C144,RUBRO!A$2:B$935,2)</f>
        <v>451</v>
      </c>
      <c r="E144">
        <f>VLOOKUP(A144,EMPRESA!A$2:B$5796,2)</f>
        <v>61</v>
      </c>
    </row>
    <row r="145" spans="1:5">
      <c r="A145" t="s">
        <v>3864</v>
      </c>
      <c r="B145" t="str">
        <f t="shared" si="2"/>
        <v>ACEVEDO Y CIA. LTDA.</v>
      </c>
      <c r="C145" t="s">
        <v>5150</v>
      </c>
      <c r="D145">
        <f>VLOOKUP(C145,RUBRO!A$2:B$935,2)</f>
        <v>557</v>
      </c>
      <c r="E145">
        <f>VLOOKUP(A145,EMPRESA!A$2:B$5796,2)</f>
        <v>61</v>
      </c>
    </row>
    <row r="146" spans="1:5">
      <c r="A146" t="s">
        <v>6380</v>
      </c>
      <c r="B146" t="str">
        <f t="shared" si="2"/>
        <v>ACHILLES CHILE SPA</v>
      </c>
      <c r="C146" t="s">
        <v>6379</v>
      </c>
      <c r="D146">
        <f>VLOOKUP(C146,RUBRO!A$2:B$935,2)</f>
        <v>836</v>
      </c>
      <c r="E146">
        <f>VLOOKUP(A146,EMPRESA!A$2:B$5796,2)</f>
        <v>62</v>
      </c>
    </row>
    <row r="147" spans="1:5">
      <c r="A147" t="s">
        <v>3432</v>
      </c>
      <c r="B147" t="str">
        <f t="shared" si="2"/>
        <v>ACMA S.A.</v>
      </c>
      <c r="C147" t="s">
        <v>3431</v>
      </c>
      <c r="D147">
        <f>VLOOKUP(C147,RUBRO!A$2:B$935,2)</f>
        <v>413</v>
      </c>
      <c r="E147">
        <f>VLOOKUP(A147,EMPRESA!A$2:B$5796,2)</f>
        <v>63</v>
      </c>
    </row>
    <row r="148" spans="1:5">
      <c r="A148" t="s">
        <v>3432</v>
      </c>
      <c r="B148" t="str">
        <f t="shared" si="2"/>
        <v>ACMA S.A.</v>
      </c>
      <c r="C148" t="s">
        <v>5192</v>
      </c>
      <c r="D148">
        <f>VLOOKUP(C148,RUBRO!A$2:B$935,2)</f>
        <v>560</v>
      </c>
      <c r="E148">
        <f>VLOOKUP(A148,EMPRESA!A$2:B$5796,2)</f>
        <v>63</v>
      </c>
    </row>
    <row r="149" spans="1:5">
      <c r="A149" t="s">
        <v>3432</v>
      </c>
      <c r="B149" t="str">
        <f t="shared" si="2"/>
        <v>ACMA S.A.</v>
      </c>
      <c r="C149" t="s">
        <v>5330</v>
      </c>
      <c r="D149">
        <f>VLOOKUP(C149,RUBRO!A$2:B$935,2)</f>
        <v>596</v>
      </c>
      <c r="E149">
        <f>VLOOKUP(A149,EMPRESA!A$2:B$5796,2)</f>
        <v>63</v>
      </c>
    </row>
    <row r="150" spans="1:5">
      <c r="A150" t="s">
        <v>3716</v>
      </c>
      <c r="B150" t="str">
        <f t="shared" si="2"/>
        <v>ACO MAQUINARIAS S.A.</v>
      </c>
      <c r="C150" t="s">
        <v>3715</v>
      </c>
      <c r="D150">
        <f>VLOOKUP(C150,RUBRO!A$2:B$935,2)</f>
        <v>422</v>
      </c>
      <c r="E150">
        <f>VLOOKUP(A150,EMPRESA!A$2:B$5796,2)</f>
        <v>64</v>
      </c>
    </row>
    <row r="151" spans="1:5">
      <c r="A151" t="s">
        <v>574</v>
      </c>
      <c r="B151" t="str">
        <f t="shared" si="2"/>
        <v>ACONCAGUA FOODS S.A.</v>
      </c>
      <c r="C151" t="s">
        <v>575</v>
      </c>
      <c r="D151">
        <f>VLOOKUP(C151,RUBRO!A$2:B$935,2)</f>
        <v>53</v>
      </c>
      <c r="E151">
        <f>VLOOKUP(A151,EMPRESA!A$2:B$5796,2)</f>
        <v>65</v>
      </c>
    </row>
    <row r="152" spans="1:5">
      <c r="A152" t="s">
        <v>574</v>
      </c>
      <c r="B152" t="str">
        <f t="shared" si="2"/>
        <v>ACONCAGUA FOODS S.A.</v>
      </c>
      <c r="C152" t="s">
        <v>3431</v>
      </c>
      <c r="D152">
        <f>VLOOKUP(C152,RUBRO!A$2:B$935,2)</f>
        <v>413</v>
      </c>
      <c r="E152">
        <f>VLOOKUP(A152,EMPRESA!A$2:B$5796,2)</f>
        <v>65</v>
      </c>
    </row>
    <row r="153" spans="1:5">
      <c r="A153" t="s">
        <v>574</v>
      </c>
      <c r="B153" t="str">
        <f t="shared" si="2"/>
        <v>ACONCAGUA FOODS S.A.</v>
      </c>
      <c r="C153" t="s">
        <v>3812</v>
      </c>
      <c r="D153">
        <f>VLOOKUP(C153,RUBRO!A$2:B$935,2)</f>
        <v>448</v>
      </c>
      <c r="E153">
        <f>VLOOKUP(A153,EMPRESA!A$2:B$5796,2)</f>
        <v>65</v>
      </c>
    </row>
    <row r="154" spans="1:5">
      <c r="A154" t="s">
        <v>5610</v>
      </c>
      <c r="B154" t="str">
        <f t="shared" si="2"/>
        <v>ACONCAGUA GESTION INMOBILIARIA S.A.</v>
      </c>
      <c r="C154" t="s">
        <v>5611</v>
      </c>
      <c r="D154">
        <f>VLOOKUP(C154,RUBRO!A$2:B$935,2)</f>
        <v>643</v>
      </c>
      <c r="E154">
        <f>VLOOKUP(A154,EMPRESA!A$2:B$5796,2)</f>
        <v>66</v>
      </c>
    </row>
    <row r="155" spans="1:5">
      <c r="A155" t="s">
        <v>1075</v>
      </c>
      <c r="B155" t="str">
        <f t="shared" si="2"/>
        <v>ACONSA AUDITORES CONSULTORES ASOCIADOS LTDA.</v>
      </c>
      <c r="C155" t="s">
        <v>1076</v>
      </c>
      <c r="D155">
        <f>VLOOKUP(C155,RUBRO!A$2:B$935,2)</f>
        <v>113</v>
      </c>
      <c r="E155">
        <f>VLOOKUP(A155,EMPRESA!A$2:B$5796,2)</f>
        <v>67</v>
      </c>
    </row>
    <row r="156" spans="1:5">
      <c r="A156" t="s">
        <v>1075</v>
      </c>
      <c r="B156" t="str">
        <f t="shared" si="2"/>
        <v>ACONSA AUDITORES CONSULTORES ASOCIADOS LTDA.</v>
      </c>
      <c r="C156" t="s">
        <v>1318</v>
      </c>
      <c r="D156">
        <f>VLOOKUP(C156,RUBRO!A$2:B$935,2)</f>
        <v>119</v>
      </c>
      <c r="E156">
        <f>VLOOKUP(A156,EMPRESA!A$2:B$5796,2)</f>
        <v>67</v>
      </c>
    </row>
    <row r="157" spans="1:5">
      <c r="A157" t="s">
        <v>1187</v>
      </c>
      <c r="B157" t="str">
        <f t="shared" si="2"/>
        <v>ACOP - CAMARA NACIONAL DE SERVICIOS INMOBILIARIOS A.G.</v>
      </c>
      <c r="C157" t="s">
        <v>1188</v>
      </c>
      <c r="D157">
        <f>VLOOKUP(C157,RUBRO!A$2:B$935,2)</f>
        <v>116</v>
      </c>
      <c r="E157">
        <f>VLOOKUP(A157,EMPRESA!A$2:B$5796,2)</f>
        <v>68</v>
      </c>
    </row>
    <row r="158" spans="1:5">
      <c r="A158" t="s">
        <v>1187</v>
      </c>
      <c r="B158" t="str">
        <f t="shared" si="2"/>
        <v>ACOP - CAMARA NACIONAL DE SERVICIOS INMOBILIARIOS A.G.</v>
      </c>
      <c r="C158" t="s">
        <v>2542</v>
      </c>
      <c r="D158">
        <f>VLOOKUP(C158,RUBRO!A$2:B$935,2)</f>
        <v>288</v>
      </c>
      <c r="E158">
        <f>VLOOKUP(A158,EMPRESA!A$2:B$5796,2)</f>
        <v>68</v>
      </c>
    </row>
    <row r="159" spans="1:5">
      <c r="A159" t="s">
        <v>209</v>
      </c>
      <c r="B159" t="str">
        <f t="shared" si="2"/>
        <v>ACRIBOL SPA</v>
      </c>
      <c r="C159" t="s">
        <v>210</v>
      </c>
      <c r="D159">
        <f>VLOOKUP(C159,RUBRO!A$2:B$935,2)</f>
        <v>18</v>
      </c>
      <c r="E159">
        <f>VLOOKUP(A159,EMPRESA!A$2:B$5796,2)</f>
        <v>69</v>
      </c>
    </row>
    <row r="160" spans="1:5">
      <c r="A160" t="s">
        <v>209</v>
      </c>
      <c r="B160" t="str">
        <f t="shared" si="2"/>
        <v>ACRIBOL SPA</v>
      </c>
      <c r="C160" t="s">
        <v>5053</v>
      </c>
      <c r="D160">
        <f>VLOOKUP(C160,RUBRO!A$2:B$935,2)</f>
        <v>542</v>
      </c>
      <c r="E160">
        <f>VLOOKUP(A160,EMPRESA!A$2:B$5796,2)</f>
        <v>69</v>
      </c>
    </row>
    <row r="161" spans="1:5">
      <c r="A161" t="s">
        <v>212</v>
      </c>
      <c r="B161" t="str">
        <f t="shared" si="2"/>
        <v>ACRILICOS NORGLAS S.A.</v>
      </c>
      <c r="C161" t="s">
        <v>210</v>
      </c>
      <c r="D161">
        <f>VLOOKUP(C161,RUBRO!A$2:B$935,2)</f>
        <v>18</v>
      </c>
      <c r="E161">
        <f>VLOOKUP(A161,EMPRESA!A$2:B$5796,2)</f>
        <v>70</v>
      </c>
    </row>
    <row r="162" spans="1:5">
      <c r="A162" t="s">
        <v>212</v>
      </c>
      <c r="B162" t="str">
        <f t="shared" si="2"/>
        <v>ACRILICOS NORGLAS S.A.</v>
      </c>
      <c r="C162" t="s">
        <v>518</v>
      </c>
      <c r="D162">
        <f>VLOOKUP(C162,RUBRO!A$2:B$935,2)</f>
        <v>47</v>
      </c>
      <c r="E162">
        <f>VLOOKUP(A162,EMPRESA!A$2:B$5796,2)</f>
        <v>70</v>
      </c>
    </row>
    <row r="163" spans="1:5">
      <c r="A163" t="s">
        <v>212</v>
      </c>
      <c r="B163" t="str">
        <f t="shared" si="2"/>
        <v>ACRILICOS NORGLAS S.A.</v>
      </c>
      <c r="C163" t="s">
        <v>1445</v>
      </c>
      <c r="D163">
        <f>VLOOKUP(C163,RUBRO!A$2:B$935,2)</f>
        <v>133</v>
      </c>
      <c r="E163">
        <f>VLOOKUP(A163,EMPRESA!A$2:B$5796,2)</f>
        <v>70</v>
      </c>
    </row>
    <row r="164" spans="1:5">
      <c r="A164" t="s">
        <v>212</v>
      </c>
      <c r="B164" t="str">
        <f t="shared" si="2"/>
        <v>ACRILICOS NORGLAS S.A.</v>
      </c>
      <c r="C164" t="s">
        <v>1566</v>
      </c>
      <c r="D164">
        <f>VLOOKUP(C164,RUBRO!A$2:B$935,2)</f>
        <v>157</v>
      </c>
      <c r="E164">
        <f>VLOOKUP(A164,EMPRESA!A$2:B$5796,2)</f>
        <v>70</v>
      </c>
    </row>
    <row r="165" spans="1:5">
      <c r="A165" t="s">
        <v>212</v>
      </c>
      <c r="B165" t="str">
        <f t="shared" si="2"/>
        <v>ACRILICOS NORGLAS S.A.</v>
      </c>
      <c r="C165" t="s">
        <v>2654</v>
      </c>
      <c r="D165">
        <f>VLOOKUP(C165,RUBRO!A$2:B$935,2)</f>
        <v>299</v>
      </c>
      <c r="E165">
        <f>VLOOKUP(A165,EMPRESA!A$2:B$5796,2)</f>
        <v>70</v>
      </c>
    </row>
    <row r="166" spans="1:5">
      <c r="A166" t="s">
        <v>212</v>
      </c>
      <c r="B166" t="str">
        <f t="shared" si="2"/>
        <v>ACRILICOS NORGLAS S.A.</v>
      </c>
      <c r="C166" t="s">
        <v>3431</v>
      </c>
      <c r="D166">
        <f>VLOOKUP(C166,RUBRO!A$2:B$935,2)</f>
        <v>413</v>
      </c>
      <c r="E166">
        <f>VLOOKUP(A166,EMPRESA!A$2:B$5796,2)</f>
        <v>70</v>
      </c>
    </row>
    <row r="167" spans="1:5">
      <c r="A167" t="s">
        <v>212</v>
      </c>
      <c r="B167" t="str">
        <f t="shared" si="2"/>
        <v>ACRILICOS NORGLAS S.A.</v>
      </c>
      <c r="C167" t="s">
        <v>5053</v>
      </c>
      <c r="D167">
        <f>VLOOKUP(C167,RUBRO!A$2:B$935,2)</f>
        <v>542</v>
      </c>
      <c r="E167">
        <f>VLOOKUP(A167,EMPRESA!A$2:B$5796,2)</f>
        <v>70</v>
      </c>
    </row>
    <row r="168" spans="1:5">
      <c r="A168" t="s">
        <v>212</v>
      </c>
      <c r="B168" t="str">
        <f t="shared" si="2"/>
        <v>ACRILICOS NORGLAS S.A.</v>
      </c>
      <c r="C168" t="s">
        <v>5723</v>
      </c>
      <c r="D168">
        <f>VLOOKUP(C168,RUBRO!A$2:B$935,2)</f>
        <v>688</v>
      </c>
      <c r="E168">
        <f>VLOOKUP(A168,EMPRESA!A$2:B$5796,2)</f>
        <v>70</v>
      </c>
    </row>
    <row r="169" spans="1:5">
      <c r="A169" t="s">
        <v>212</v>
      </c>
      <c r="B169" t="str">
        <f t="shared" si="2"/>
        <v>ACRILICOS NORGLAS S.A.</v>
      </c>
      <c r="C169" t="s">
        <v>6204</v>
      </c>
      <c r="D169">
        <f>VLOOKUP(C169,RUBRO!A$2:B$935,2)</f>
        <v>790</v>
      </c>
      <c r="E169">
        <f>VLOOKUP(A169,EMPRESA!A$2:B$5796,2)</f>
        <v>70</v>
      </c>
    </row>
    <row r="170" spans="1:5">
      <c r="A170" t="s">
        <v>212</v>
      </c>
      <c r="B170" t="str">
        <f t="shared" si="2"/>
        <v>ACRILICOS NORGLAS S.A.</v>
      </c>
      <c r="C170" t="s">
        <v>6472</v>
      </c>
      <c r="D170">
        <f>VLOOKUP(C170,RUBRO!A$2:B$935,2)</f>
        <v>873</v>
      </c>
      <c r="E170">
        <f>VLOOKUP(A170,EMPRESA!A$2:B$5796,2)</f>
        <v>70</v>
      </c>
    </row>
    <row r="171" spans="1:5">
      <c r="A171" t="s">
        <v>212</v>
      </c>
      <c r="B171" t="str">
        <f t="shared" si="2"/>
        <v>ACRILICOS NORGLAS S.A.</v>
      </c>
      <c r="C171" t="s">
        <v>6475</v>
      </c>
      <c r="D171">
        <f>VLOOKUP(C171,RUBRO!A$2:B$935,2)</f>
        <v>876</v>
      </c>
      <c r="E171">
        <f>VLOOKUP(A171,EMPRESA!A$2:B$5796,2)</f>
        <v>70</v>
      </c>
    </row>
    <row r="172" spans="1:5">
      <c r="A172" t="s">
        <v>212</v>
      </c>
      <c r="B172" t="str">
        <f t="shared" si="2"/>
        <v>ACRILICOS NORGLAS S.A.</v>
      </c>
      <c r="C172" t="s">
        <v>6533</v>
      </c>
      <c r="D172">
        <f>VLOOKUP(C172,RUBRO!A$2:B$935,2)</f>
        <v>887</v>
      </c>
      <c r="E172">
        <f>VLOOKUP(A172,EMPRESA!A$2:B$5796,2)</f>
        <v>70</v>
      </c>
    </row>
    <row r="173" spans="1:5">
      <c r="A173" t="s">
        <v>5054</v>
      </c>
      <c r="B173" t="str">
        <f t="shared" si="2"/>
        <v>ACRILICOS PASCO S.A.</v>
      </c>
      <c r="C173" t="s">
        <v>5053</v>
      </c>
      <c r="D173">
        <f>VLOOKUP(C173,RUBRO!A$2:B$935,2)</f>
        <v>542</v>
      </c>
      <c r="E173">
        <f>VLOOKUP(A173,EMPRESA!A$2:B$5796,2)</f>
        <v>71</v>
      </c>
    </row>
    <row r="174" spans="1:5">
      <c r="A174" t="s">
        <v>211</v>
      </c>
      <c r="B174" t="str">
        <f t="shared" si="2"/>
        <v>ACRYL LTDA.</v>
      </c>
      <c r="C174" t="s">
        <v>210</v>
      </c>
      <c r="D174">
        <f>VLOOKUP(C174,RUBRO!A$2:B$935,2)</f>
        <v>18</v>
      </c>
      <c r="E174">
        <f>VLOOKUP(A174,EMPRESA!A$2:B$5796,2)</f>
        <v>72</v>
      </c>
    </row>
    <row r="175" spans="1:5">
      <c r="A175" t="s">
        <v>211</v>
      </c>
      <c r="B175" t="str">
        <f t="shared" si="2"/>
        <v>ACRYL LTDA.</v>
      </c>
      <c r="C175" t="s">
        <v>3415</v>
      </c>
      <c r="D175">
        <f>VLOOKUP(C175,RUBRO!A$2:B$935,2)</f>
        <v>408</v>
      </c>
      <c r="E175">
        <f>VLOOKUP(A175,EMPRESA!A$2:B$5796,2)</f>
        <v>72</v>
      </c>
    </row>
    <row r="176" spans="1:5">
      <c r="A176" t="s">
        <v>211</v>
      </c>
      <c r="B176" t="str">
        <f t="shared" si="2"/>
        <v>ACRYL LTDA.</v>
      </c>
      <c r="C176" t="s">
        <v>5053</v>
      </c>
      <c r="D176">
        <f>VLOOKUP(C176,RUBRO!A$2:B$935,2)</f>
        <v>542</v>
      </c>
      <c r="E176">
        <f>VLOOKUP(A176,EMPRESA!A$2:B$5796,2)</f>
        <v>72</v>
      </c>
    </row>
    <row r="177" spans="1:5">
      <c r="A177" t="s">
        <v>211</v>
      </c>
      <c r="B177" t="str">
        <f t="shared" si="2"/>
        <v>ACRYL LTDA.</v>
      </c>
      <c r="C177" t="s">
        <v>5679</v>
      </c>
      <c r="D177">
        <f>VLOOKUP(C177,RUBRO!A$2:B$935,2)</f>
        <v>666</v>
      </c>
      <c r="E177">
        <f>VLOOKUP(A177,EMPRESA!A$2:B$5796,2)</f>
        <v>72</v>
      </c>
    </row>
    <row r="178" spans="1:5">
      <c r="A178" t="s">
        <v>211</v>
      </c>
      <c r="B178" t="str">
        <f t="shared" si="2"/>
        <v>ACRYL LTDA.</v>
      </c>
      <c r="C178" t="s">
        <v>5857</v>
      </c>
      <c r="D178">
        <f>VLOOKUP(C178,RUBRO!A$2:B$935,2)</f>
        <v>720</v>
      </c>
      <c r="E178">
        <f>VLOOKUP(A178,EMPRESA!A$2:B$5796,2)</f>
        <v>72</v>
      </c>
    </row>
    <row r="179" spans="1:5">
      <c r="A179" t="s">
        <v>211</v>
      </c>
      <c r="B179" t="str">
        <f t="shared" si="2"/>
        <v>ACRYL LTDA.</v>
      </c>
      <c r="C179" t="s">
        <v>5934</v>
      </c>
      <c r="D179">
        <f>VLOOKUP(C179,RUBRO!A$2:B$935,2)</f>
        <v>730</v>
      </c>
      <c r="E179">
        <f>VLOOKUP(A179,EMPRESA!A$2:B$5796,2)</f>
        <v>72</v>
      </c>
    </row>
    <row r="180" spans="1:5">
      <c r="A180" t="s">
        <v>2249</v>
      </c>
      <c r="B180" t="str">
        <f t="shared" si="2"/>
        <v>ACT S.A.</v>
      </c>
      <c r="C180" t="s">
        <v>2250</v>
      </c>
      <c r="D180">
        <f>VLOOKUP(C180,RUBRO!A$2:B$935,2)</f>
        <v>253</v>
      </c>
      <c r="E180">
        <f>VLOOKUP(A180,EMPRESA!A$2:B$5796,2)</f>
        <v>73</v>
      </c>
    </row>
    <row r="181" spans="1:5">
      <c r="A181" t="s">
        <v>2249</v>
      </c>
      <c r="B181" t="str">
        <f t="shared" si="2"/>
        <v>ACT S.A.</v>
      </c>
      <c r="C181" t="s">
        <v>6412</v>
      </c>
      <c r="D181">
        <f>VLOOKUP(C181,RUBRO!A$2:B$935,2)</f>
        <v>846</v>
      </c>
      <c r="E181">
        <f>VLOOKUP(A181,EMPRESA!A$2:B$5796,2)</f>
        <v>73</v>
      </c>
    </row>
    <row r="182" spans="1:5">
      <c r="A182" t="s">
        <v>4772</v>
      </c>
      <c r="B182" t="str">
        <f t="shared" si="2"/>
        <v>ACUNA Y ASOCIADOS S.A.</v>
      </c>
      <c r="C182" t="s">
        <v>4773</v>
      </c>
      <c r="D182">
        <f>VLOOKUP(C182,RUBRO!A$2:B$935,2)</f>
        <v>504</v>
      </c>
      <c r="E182">
        <f>VLOOKUP(A182,EMPRESA!A$2:B$5796,2)</f>
        <v>74</v>
      </c>
    </row>
    <row r="183" spans="1:5">
      <c r="A183" t="s">
        <v>4772</v>
      </c>
      <c r="B183" t="str">
        <f t="shared" si="2"/>
        <v>ACUNA Y ASOCIADOS S.A.</v>
      </c>
      <c r="C183" t="s">
        <v>6312</v>
      </c>
      <c r="D183">
        <f>VLOOKUP(C183,RUBRO!A$2:B$935,2)</f>
        <v>823</v>
      </c>
      <c r="E183">
        <f>VLOOKUP(A183,EMPRESA!A$2:B$5796,2)</f>
        <v>74</v>
      </c>
    </row>
    <row r="184" spans="1:5">
      <c r="A184" t="s">
        <v>3175</v>
      </c>
      <c r="B184" t="str">
        <f t="shared" si="2"/>
        <v>ADECAR LTDA.</v>
      </c>
      <c r="C184" t="s">
        <v>3174</v>
      </c>
      <c r="D184">
        <f>VLOOKUP(C184,RUBRO!A$2:B$935,2)</f>
        <v>356</v>
      </c>
      <c r="E184">
        <f>VLOOKUP(A184,EMPRESA!A$2:B$5796,2)</f>
        <v>75</v>
      </c>
    </row>
    <row r="185" spans="1:5">
      <c r="A185" t="s">
        <v>1687</v>
      </c>
      <c r="B185" t="str">
        <f t="shared" si="2"/>
        <v>ADECCO FORMACION S.A.</v>
      </c>
      <c r="C185" t="s">
        <v>1686</v>
      </c>
      <c r="D185">
        <f>VLOOKUP(C185,RUBRO!A$2:B$935,2)</f>
        <v>187</v>
      </c>
      <c r="E185">
        <f>VLOOKUP(A185,EMPRESA!A$2:B$5796,2)</f>
        <v>76</v>
      </c>
    </row>
    <row r="186" spans="1:5">
      <c r="A186" t="s">
        <v>1687</v>
      </c>
      <c r="B186" t="str">
        <f t="shared" si="2"/>
        <v>ADECCO FORMACION S.A.</v>
      </c>
      <c r="C186" t="s">
        <v>6246</v>
      </c>
      <c r="D186">
        <f>VLOOKUP(C186,RUBRO!A$2:B$935,2)</f>
        <v>806</v>
      </c>
      <c r="E186">
        <f>VLOOKUP(A186,EMPRESA!A$2:B$5796,2)</f>
        <v>76</v>
      </c>
    </row>
    <row r="187" spans="1:5">
      <c r="A187" t="s">
        <v>1688</v>
      </c>
      <c r="B187" t="str">
        <f t="shared" si="2"/>
        <v>ADECCO RECURSOS HUMANOS S.A.</v>
      </c>
      <c r="C187" t="s">
        <v>1686</v>
      </c>
      <c r="D187">
        <f>VLOOKUP(C187,RUBRO!A$2:B$935,2)</f>
        <v>187</v>
      </c>
      <c r="E187">
        <f>VLOOKUP(A187,EMPRESA!A$2:B$5796,2)</f>
        <v>77</v>
      </c>
    </row>
    <row r="188" spans="1:5">
      <c r="A188" t="s">
        <v>1688</v>
      </c>
      <c r="B188" t="str">
        <f t="shared" si="2"/>
        <v>ADECCO RECURSOS HUMANOS S.A.</v>
      </c>
      <c r="C188" t="s">
        <v>5613</v>
      </c>
      <c r="D188">
        <f>VLOOKUP(C188,RUBRO!A$2:B$935,2)</f>
        <v>644</v>
      </c>
      <c r="E188">
        <f>VLOOKUP(A188,EMPRESA!A$2:B$5796,2)</f>
        <v>77</v>
      </c>
    </row>
    <row r="189" spans="1:5">
      <c r="A189" t="s">
        <v>1688</v>
      </c>
      <c r="B189" t="str">
        <f t="shared" si="2"/>
        <v>ADECCO RECURSOS HUMANOS S.A.</v>
      </c>
      <c r="C189" t="s">
        <v>5615</v>
      </c>
      <c r="D189">
        <f>VLOOKUP(C189,RUBRO!A$2:B$935,2)</f>
        <v>645</v>
      </c>
      <c r="E189">
        <f>VLOOKUP(A189,EMPRESA!A$2:B$5796,2)</f>
        <v>77</v>
      </c>
    </row>
    <row r="190" spans="1:5">
      <c r="A190" t="s">
        <v>1688</v>
      </c>
      <c r="B190" t="str">
        <f t="shared" si="2"/>
        <v>ADECCO RECURSOS HUMANOS S.A.</v>
      </c>
      <c r="C190" t="s">
        <v>6246</v>
      </c>
      <c r="D190">
        <f>VLOOKUP(C190,RUBRO!A$2:B$935,2)</f>
        <v>806</v>
      </c>
      <c r="E190">
        <f>VLOOKUP(A190,EMPRESA!A$2:B$5796,2)</f>
        <v>77</v>
      </c>
    </row>
    <row r="191" spans="1:5">
      <c r="A191" t="s">
        <v>1688</v>
      </c>
      <c r="B191" t="str">
        <f t="shared" si="2"/>
        <v>ADECCO RECURSOS HUMANOS S.A.</v>
      </c>
      <c r="C191" t="s">
        <v>6258</v>
      </c>
      <c r="D191">
        <f>VLOOKUP(C191,RUBRO!A$2:B$935,2)</f>
        <v>809</v>
      </c>
      <c r="E191">
        <f>VLOOKUP(A191,EMPRESA!A$2:B$5796,2)</f>
        <v>77</v>
      </c>
    </row>
    <row r="192" spans="1:5">
      <c r="A192" t="s">
        <v>1689</v>
      </c>
      <c r="B192" t="str">
        <f t="shared" si="2"/>
        <v>ADECCO SERVICIOS TEMPORARIOS S.A.</v>
      </c>
      <c r="C192" t="s">
        <v>1686</v>
      </c>
      <c r="D192">
        <f>VLOOKUP(C192,RUBRO!A$2:B$935,2)</f>
        <v>187</v>
      </c>
      <c r="E192">
        <f>VLOOKUP(A192,EMPRESA!A$2:B$5796,2)</f>
        <v>78</v>
      </c>
    </row>
    <row r="193" spans="1:5">
      <c r="A193" t="s">
        <v>1689</v>
      </c>
      <c r="B193" t="str">
        <f t="shared" si="2"/>
        <v>ADECCO SERVICIOS TEMPORARIOS S.A.</v>
      </c>
      <c r="C193" t="s">
        <v>5613</v>
      </c>
      <c r="D193">
        <f>VLOOKUP(C193,RUBRO!A$2:B$935,2)</f>
        <v>644</v>
      </c>
      <c r="E193">
        <f>VLOOKUP(A193,EMPRESA!A$2:B$5796,2)</f>
        <v>78</v>
      </c>
    </row>
    <row r="194" spans="1:5">
      <c r="A194" t="s">
        <v>1689</v>
      </c>
      <c r="B194" t="str">
        <f t="shared" si="2"/>
        <v>ADECCO SERVICIOS TEMPORARIOS S.A.</v>
      </c>
      <c r="C194" t="s">
        <v>5615</v>
      </c>
      <c r="D194">
        <f>VLOOKUP(C194,RUBRO!A$2:B$935,2)</f>
        <v>645</v>
      </c>
      <c r="E194">
        <f>VLOOKUP(A194,EMPRESA!A$2:B$5796,2)</f>
        <v>78</v>
      </c>
    </row>
    <row r="195" spans="1:5">
      <c r="A195" t="s">
        <v>1689</v>
      </c>
      <c r="B195" t="str">
        <f t="shared" ref="B195:B258" si="3">UPPER(A195)</f>
        <v>ADECCO SERVICIOS TEMPORARIOS S.A.</v>
      </c>
      <c r="C195" t="s">
        <v>6246</v>
      </c>
      <c r="D195">
        <f>VLOOKUP(C195,RUBRO!A$2:B$935,2)</f>
        <v>806</v>
      </c>
      <c r="E195">
        <f>VLOOKUP(A195,EMPRESA!A$2:B$5796,2)</f>
        <v>78</v>
      </c>
    </row>
    <row r="196" spans="1:5">
      <c r="A196" t="s">
        <v>1689</v>
      </c>
      <c r="B196" t="str">
        <f t="shared" si="3"/>
        <v>ADECCO SERVICIOS TEMPORARIOS S.A.</v>
      </c>
      <c r="C196" t="s">
        <v>6258</v>
      </c>
      <c r="D196">
        <f>VLOOKUP(C196,RUBRO!A$2:B$935,2)</f>
        <v>809</v>
      </c>
      <c r="E196">
        <f>VLOOKUP(A196,EMPRESA!A$2:B$5796,2)</f>
        <v>78</v>
      </c>
    </row>
    <row r="197" spans="1:5">
      <c r="A197" t="s">
        <v>1332</v>
      </c>
      <c r="B197" t="str">
        <f t="shared" si="3"/>
        <v>ADEL GENERACION LIMITADA</v>
      </c>
      <c r="C197" t="s">
        <v>1331</v>
      </c>
      <c r="D197">
        <f>VLOOKUP(C197,RUBRO!A$2:B$935,2)</f>
        <v>121</v>
      </c>
      <c r="E197">
        <f>VLOOKUP(A197,EMPRESA!A$2:B$5796,2)</f>
        <v>79</v>
      </c>
    </row>
    <row r="198" spans="1:5">
      <c r="A198" t="s">
        <v>1332</v>
      </c>
      <c r="B198" t="str">
        <f t="shared" si="3"/>
        <v>ADEL GENERACION LIMITADA</v>
      </c>
      <c r="C198" t="s">
        <v>3910</v>
      </c>
      <c r="D198">
        <f>VLOOKUP(C198,RUBRO!A$2:B$935,2)</f>
        <v>456</v>
      </c>
      <c r="E198">
        <f>VLOOKUP(A198,EMPRESA!A$2:B$5796,2)</f>
        <v>79</v>
      </c>
    </row>
    <row r="199" spans="1:5">
      <c r="A199" t="s">
        <v>1332</v>
      </c>
      <c r="B199" t="str">
        <f t="shared" si="3"/>
        <v>ADEL GENERACION LIMITADA</v>
      </c>
      <c r="C199" t="s">
        <v>6447</v>
      </c>
      <c r="D199">
        <f>VLOOKUP(C199,RUBRO!A$2:B$935,2)</f>
        <v>860</v>
      </c>
      <c r="E199">
        <f>VLOOKUP(A199,EMPRESA!A$2:B$5796,2)</f>
        <v>79</v>
      </c>
    </row>
    <row r="200" spans="1:5">
      <c r="A200" t="s">
        <v>2</v>
      </c>
      <c r="B200" t="str">
        <f t="shared" si="3"/>
        <v>ADELCO LTDA.</v>
      </c>
      <c r="C200" t="s">
        <v>3</v>
      </c>
      <c r="D200">
        <f>VLOOKUP(C200,RUBRO!A$2:B$935,2)</f>
        <v>1</v>
      </c>
      <c r="E200">
        <f>VLOOKUP(A200,EMPRESA!A$2:B$5796,2)</f>
        <v>80</v>
      </c>
    </row>
    <row r="201" spans="1:5">
      <c r="A201" t="s">
        <v>2</v>
      </c>
      <c r="B201" t="str">
        <f t="shared" si="3"/>
        <v>ADELCO LTDA.</v>
      </c>
      <c r="C201" t="s">
        <v>15</v>
      </c>
      <c r="D201">
        <f>VLOOKUP(C201,RUBRO!A$2:B$935,2)</f>
        <v>2</v>
      </c>
      <c r="E201">
        <f>VLOOKUP(A201,EMPRESA!A$2:B$5796,2)</f>
        <v>80</v>
      </c>
    </row>
    <row r="202" spans="1:5">
      <c r="A202" t="s">
        <v>2</v>
      </c>
      <c r="B202" t="str">
        <f t="shared" si="3"/>
        <v>ADELCO LTDA.</v>
      </c>
      <c r="C202" t="s">
        <v>4627</v>
      </c>
      <c r="D202">
        <f>VLOOKUP(C202,RUBRO!A$2:B$935,2)</f>
        <v>488</v>
      </c>
      <c r="E202">
        <f>VLOOKUP(A202,EMPRESA!A$2:B$5796,2)</f>
        <v>80</v>
      </c>
    </row>
    <row r="203" spans="1:5">
      <c r="A203" t="s">
        <v>2</v>
      </c>
      <c r="B203" t="str">
        <f t="shared" si="3"/>
        <v>ADELCO LTDA.</v>
      </c>
      <c r="C203" t="s">
        <v>5071</v>
      </c>
      <c r="D203">
        <f>VLOOKUP(C203,RUBRO!A$2:B$935,2)</f>
        <v>546</v>
      </c>
      <c r="E203">
        <f>VLOOKUP(A203,EMPRESA!A$2:B$5796,2)</f>
        <v>80</v>
      </c>
    </row>
    <row r="204" spans="1:5">
      <c r="A204" t="s">
        <v>218</v>
      </c>
      <c r="B204" t="str">
        <f t="shared" si="3"/>
        <v>ADEPAC S.A.</v>
      </c>
      <c r="C204" t="s">
        <v>217</v>
      </c>
      <c r="D204">
        <f>VLOOKUP(C204,RUBRO!A$2:B$935,2)</f>
        <v>19</v>
      </c>
      <c r="E204">
        <f>VLOOKUP(A204,EMPRESA!A$2:B$5796,2)</f>
        <v>81</v>
      </c>
    </row>
    <row r="205" spans="1:5">
      <c r="A205" t="s">
        <v>1122</v>
      </c>
      <c r="B205" t="str">
        <f t="shared" si="3"/>
        <v>ADEPTA S.A.</v>
      </c>
      <c r="C205" t="s">
        <v>1120</v>
      </c>
      <c r="D205">
        <f>VLOOKUP(C205,RUBRO!A$2:B$935,2)</f>
        <v>114</v>
      </c>
      <c r="E205">
        <f>VLOOKUP(A205,EMPRESA!A$2:B$5796,2)</f>
        <v>82</v>
      </c>
    </row>
    <row r="206" spans="1:5">
      <c r="A206" t="s">
        <v>1122</v>
      </c>
      <c r="B206" t="str">
        <f t="shared" si="3"/>
        <v>ADEPTA S.A.</v>
      </c>
      <c r="C206" t="s">
        <v>6400</v>
      </c>
      <c r="D206">
        <f>VLOOKUP(C206,RUBRO!A$2:B$935,2)</f>
        <v>842</v>
      </c>
      <c r="E206">
        <f>VLOOKUP(A206,EMPRESA!A$2:B$5796,2)</f>
        <v>82</v>
      </c>
    </row>
    <row r="207" spans="1:5">
      <c r="A207" t="s">
        <v>2065</v>
      </c>
      <c r="B207" t="str">
        <f t="shared" si="3"/>
        <v>ADHESOL LTDA.</v>
      </c>
      <c r="C207" t="s">
        <v>2064</v>
      </c>
      <c r="D207">
        <f>VLOOKUP(C207,RUBRO!A$2:B$935,2)</f>
        <v>229</v>
      </c>
      <c r="E207">
        <f>VLOOKUP(A207,EMPRESA!A$2:B$5796,2)</f>
        <v>83</v>
      </c>
    </row>
    <row r="208" spans="1:5">
      <c r="A208" t="s">
        <v>2065</v>
      </c>
      <c r="B208" t="str">
        <f t="shared" si="3"/>
        <v>ADHESOL LTDA.</v>
      </c>
      <c r="C208" t="s">
        <v>3391</v>
      </c>
      <c r="D208">
        <f>VLOOKUP(C208,RUBRO!A$2:B$935,2)</f>
        <v>402</v>
      </c>
      <c r="E208">
        <f>VLOOKUP(A208,EMPRESA!A$2:B$5796,2)</f>
        <v>83</v>
      </c>
    </row>
    <row r="209" spans="1:5">
      <c r="A209" t="s">
        <v>2065</v>
      </c>
      <c r="B209" t="str">
        <f t="shared" si="3"/>
        <v>ADHESOL LTDA.</v>
      </c>
      <c r="C209" t="s">
        <v>3395</v>
      </c>
      <c r="D209">
        <f>VLOOKUP(C209,RUBRO!A$2:B$935,2)</f>
        <v>403</v>
      </c>
      <c r="E209">
        <f>VLOOKUP(A209,EMPRESA!A$2:B$5796,2)</f>
        <v>83</v>
      </c>
    </row>
    <row r="210" spans="1:5">
      <c r="A210" t="s">
        <v>2065</v>
      </c>
      <c r="B210" t="str">
        <f t="shared" si="3"/>
        <v>ADHESOL LTDA.</v>
      </c>
      <c r="C210" t="s">
        <v>4740</v>
      </c>
      <c r="D210">
        <f>VLOOKUP(C210,RUBRO!A$2:B$935,2)</f>
        <v>492</v>
      </c>
      <c r="E210">
        <f>VLOOKUP(A210,EMPRESA!A$2:B$5796,2)</f>
        <v>83</v>
      </c>
    </row>
    <row r="211" spans="1:5">
      <c r="A211" t="s">
        <v>1023</v>
      </c>
      <c r="B211" t="str">
        <f t="shared" si="3"/>
        <v>ADIDAS CHILE LTDA.</v>
      </c>
      <c r="C211" t="s">
        <v>1024</v>
      </c>
      <c r="D211">
        <f>VLOOKUP(C211,RUBRO!A$2:B$935,2)</f>
        <v>103</v>
      </c>
      <c r="E211">
        <f>VLOOKUP(A211,EMPRESA!A$2:B$5796,2)</f>
        <v>84</v>
      </c>
    </row>
    <row r="212" spans="1:5">
      <c r="A212" t="s">
        <v>1023</v>
      </c>
      <c r="B212" t="str">
        <f t="shared" si="3"/>
        <v>ADIDAS CHILE LTDA.</v>
      </c>
      <c r="C212" t="s">
        <v>4627</v>
      </c>
      <c r="D212">
        <f>VLOOKUP(C212,RUBRO!A$2:B$935,2)</f>
        <v>488</v>
      </c>
      <c r="E212">
        <f>VLOOKUP(A212,EMPRESA!A$2:B$5796,2)</f>
        <v>84</v>
      </c>
    </row>
    <row r="213" spans="1:5">
      <c r="A213" t="s">
        <v>1690</v>
      </c>
      <c r="B213" t="str">
        <f t="shared" si="3"/>
        <v>ADISTRA CAPACITACION LTDA.</v>
      </c>
      <c r="C213" t="s">
        <v>1686</v>
      </c>
      <c r="D213">
        <f>VLOOKUP(C213,RUBRO!A$2:B$935,2)</f>
        <v>187</v>
      </c>
      <c r="E213">
        <f>VLOOKUP(A213,EMPRESA!A$2:B$5796,2)</f>
        <v>85</v>
      </c>
    </row>
    <row r="214" spans="1:5">
      <c r="A214" t="s">
        <v>287</v>
      </c>
      <c r="B214" t="str">
        <f t="shared" si="3"/>
        <v>ADMINISTRADOR FINANCIERO DE TRANSANTIAGO S.A.</v>
      </c>
      <c r="C214" t="s">
        <v>288</v>
      </c>
      <c r="D214">
        <f>VLOOKUP(C214,RUBRO!A$2:B$935,2)</f>
        <v>26</v>
      </c>
      <c r="E214">
        <f>VLOOKUP(A214,EMPRESA!A$2:B$5796,2)</f>
        <v>86</v>
      </c>
    </row>
    <row r="215" spans="1:5">
      <c r="A215" t="s">
        <v>451</v>
      </c>
      <c r="B215" t="str">
        <f t="shared" si="3"/>
        <v>ADMINISTRADORA DE NAVES HUMBOLDT LTDA.</v>
      </c>
      <c r="C215" t="s">
        <v>450</v>
      </c>
      <c r="D215">
        <f>VLOOKUP(C215,RUBRO!A$2:B$935,2)</f>
        <v>41</v>
      </c>
      <c r="E215">
        <f>VLOOKUP(A215,EMPRESA!A$2:B$5796,2)</f>
        <v>87</v>
      </c>
    </row>
    <row r="216" spans="1:5">
      <c r="A216" t="s">
        <v>1471</v>
      </c>
      <c r="B216" t="str">
        <f t="shared" si="3"/>
        <v>ADMINISTRADORA DE TRANSPORTES Y BODEGAJES LTDA.</v>
      </c>
      <c r="C216" t="s">
        <v>1472</v>
      </c>
      <c r="D216">
        <f>VLOOKUP(C216,RUBRO!A$2:B$935,2)</f>
        <v>146</v>
      </c>
      <c r="E216">
        <f>VLOOKUP(A216,EMPRESA!A$2:B$5796,2)</f>
        <v>88</v>
      </c>
    </row>
    <row r="217" spans="1:5">
      <c r="A217" t="s">
        <v>3781</v>
      </c>
      <c r="B217" t="str">
        <f t="shared" si="3"/>
        <v>ADMINISTRADORA GENERAL DE FONDOS SECURITY S.A.</v>
      </c>
      <c r="C217" t="s">
        <v>3782</v>
      </c>
      <c r="D217">
        <f>VLOOKUP(C217,RUBRO!A$2:B$935,2)</f>
        <v>437</v>
      </c>
      <c r="E217">
        <f>VLOOKUP(A217,EMPRESA!A$2:B$5796,2)</f>
        <v>89</v>
      </c>
    </row>
    <row r="218" spans="1:5">
      <c r="A218" t="s">
        <v>4774</v>
      </c>
      <c r="B218" t="str">
        <f t="shared" si="3"/>
        <v>ADMINISTRADORA PLAZA VESPUCIO S.A.</v>
      </c>
      <c r="C218" t="s">
        <v>4773</v>
      </c>
      <c r="D218">
        <f>VLOOKUP(C218,RUBRO!A$2:B$935,2)</f>
        <v>504</v>
      </c>
      <c r="E218">
        <f>VLOOKUP(A218,EMPRESA!A$2:B$5796,2)</f>
        <v>90</v>
      </c>
    </row>
    <row r="219" spans="1:5">
      <c r="A219" t="s">
        <v>1685</v>
      </c>
      <c r="B219" t="str">
        <f t="shared" si="3"/>
        <v>ADP PAYROLL</v>
      </c>
      <c r="C219" t="s">
        <v>1686</v>
      </c>
      <c r="D219">
        <f>VLOOKUP(C219,RUBRO!A$2:B$935,2)</f>
        <v>187</v>
      </c>
      <c r="E219">
        <f>VLOOKUP(A219,EMPRESA!A$2:B$5796,2)</f>
        <v>91</v>
      </c>
    </row>
    <row r="220" spans="1:5">
      <c r="A220" t="s">
        <v>1685</v>
      </c>
      <c r="B220" t="str">
        <f t="shared" si="3"/>
        <v>ADP PAYROLL</v>
      </c>
      <c r="C220" t="s">
        <v>2369</v>
      </c>
      <c r="D220">
        <f>VLOOKUP(C220,RUBRO!A$2:B$935,2)</f>
        <v>268</v>
      </c>
      <c r="E220">
        <f>VLOOKUP(A220,EMPRESA!A$2:B$5796,2)</f>
        <v>91</v>
      </c>
    </row>
    <row r="221" spans="1:5">
      <c r="A221" t="s">
        <v>1685</v>
      </c>
      <c r="B221" t="str">
        <f t="shared" si="3"/>
        <v>ADP PAYROLL</v>
      </c>
      <c r="C221" t="s">
        <v>5615</v>
      </c>
      <c r="D221">
        <f>VLOOKUP(C221,RUBRO!A$2:B$935,2)</f>
        <v>645</v>
      </c>
      <c r="E221">
        <f>VLOOKUP(A221,EMPRESA!A$2:B$5796,2)</f>
        <v>91</v>
      </c>
    </row>
    <row r="222" spans="1:5">
      <c r="A222" t="s">
        <v>1685</v>
      </c>
      <c r="B222" t="str">
        <f t="shared" si="3"/>
        <v>ADP PAYROLL</v>
      </c>
      <c r="C222" t="s">
        <v>6258</v>
      </c>
      <c r="D222">
        <f>VLOOKUP(C222,RUBRO!A$2:B$935,2)</f>
        <v>809</v>
      </c>
      <c r="E222">
        <f>VLOOKUP(A222,EMPRESA!A$2:B$5796,2)</f>
        <v>91</v>
      </c>
    </row>
    <row r="223" spans="1:5">
      <c r="A223" t="s">
        <v>1685</v>
      </c>
      <c r="B223" t="str">
        <f t="shared" si="3"/>
        <v>ADP PAYROLL</v>
      </c>
      <c r="C223" t="s">
        <v>6412</v>
      </c>
      <c r="D223">
        <f>VLOOKUP(C223,RUBRO!A$2:B$935,2)</f>
        <v>846</v>
      </c>
      <c r="E223">
        <f>VLOOKUP(A223,EMPRESA!A$2:B$5796,2)</f>
        <v>91</v>
      </c>
    </row>
    <row r="224" spans="1:5">
      <c r="A224" t="s">
        <v>416</v>
      </c>
      <c r="B224" t="str">
        <f t="shared" si="3"/>
        <v>ADS MUNDO TURISMO LTDA.</v>
      </c>
      <c r="C224" t="s">
        <v>417</v>
      </c>
      <c r="D224">
        <f>VLOOKUP(C224,RUBRO!A$2:B$935,2)</f>
        <v>38</v>
      </c>
      <c r="E224">
        <f>VLOOKUP(A224,EMPRESA!A$2:B$5796,2)</f>
        <v>92</v>
      </c>
    </row>
    <row r="225" spans="1:5">
      <c r="A225" t="s">
        <v>504</v>
      </c>
      <c r="B225" t="str">
        <f t="shared" si="3"/>
        <v>ADT SECURITY SERVICES S.A.</v>
      </c>
      <c r="C225" t="s">
        <v>505</v>
      </c>
      <c r="D225">
        <f>VLOOKUP(C225,RUBRO!A$2:B$935,2)</f>
        <v>46</v>
      </c>
      <c r="E225">
        <f>VLOOKUP(A225,EMPRESA!A$2:B$5796,2)</f>
        <v>93</v>
      </c>
    </row>
    <row r="226" spans="1:5">
      <c r="A226" t="s">
        <v>504</v>
      </c>
      <c r="B226" t="str">
        <f t="shared" si="3"/>
        <v>ADT SECURITY SERVICES S.A.</v>
      </c>
      <c r="C226" t="s">
        <v>2077</v>
      </c>
      <c r="D226">
        <f>VLOOKUP(C226,RUBRO!A$2:B$935,2)</f>
        <v>232</v>
      </c>
      <c r="E226">
        <f>VLOOKUP(A226,EMPRESA!A$2:B$5796,2)</f>
        <v>93</v>
      </c>
    </row>
    <row r="227" spans="1:5">
      <c r="A227" t="s">
        <v>504</v>
      </c>
      <c r="B227" t="str">
        <f t="shared" si="3"/>
        <v>ADT SECURITY SERVICES S.A.</v>
      </c>
      <c r="C227" t="s">
        <v>3203</v>
      </c>
      <c r="D227">
        <f>VLOOKUP(C227,RUBRO!A$2:B$935,2)</f>
        <v>359</v>
      </c>
      <c r="E227">
        <f>VLOOKUP(A227,EMPRESA!A$2:B$5796,2)</f>
        <v>93</v>
      </c>
    </row>
    <row r="228" spans="1:5">
      <c r="A228" t="s">
        <v>2484</v>
      </c>
      <c r="B228" t="str">
        <f t="shared" si="3"/>
        <v>AENORCHILE SPA</v>
      </c>
      <c r="C228" t="s">
        <v>2483</v>
      </c>
      <c r="D228">
        <f>VLOOKUP(C228,RUBRO!A$2:B$935,2)</f>
        <v>279</v>
      </c>
      <c r="E228">
        <f>VLOOKUP(A228,EMPRESA!A$2:B$5796,2)</f>
        <v>94</v>
      </c>
    </row>
    <row r="229" spans="1:5">
      <c r="A229" t="s">
        <v>2484</v>
      </c>
      <c r="B229" t="str">
        <f t="shared" si="3"/>
        <v>AENORCHILE SPA</v>
      </c>
      <c r="C229" t="s">
        <v>4817</v>
      </c>
      <c r="D229">
        <f>VLOOKUP(C229,RUBRO!A$2:B$935,2)</f>
        <v>506</v>
      </c>
      <c r="E229">
        <f>VLOOKUP(A229,EMPRESA!A$2:B$5796,2)</f>
        <v>94</v>
      </c>
    </row>
    <row r="230" spans="1:5">
      <c r="A230" t="s">
        <v>802</v>
      </c>
      <c r="B230" t="str">
        <f t="shared" si="3"/>
        <v>AEROCARDAL LTDA.</v>
      </c>
      <c r="C230" t="s">
        <v>803</v>
      </c>
      <c r="D230">
        <f>VLOOKUP(C230,RUBRO!A$2:B$935,2)</f>
        <v>85</v>
      </c>
      <c r="E230">
        <f>VLOOKUP(A230,EMPRESA!A$2:B$5796,2)</f>
        <v>95</v>
      </c>
    </row>
    <row r="231" spans="1:5">
      <c r="A231" t="s">
        <v>802</v>
      </c>
      <c r="B231" t="str">
        <f t="shared" si="3"/>
        <v>AEROCARDAL LTDA.</v>
      </c>
      <c r="C231" t="s">
        <v>5100</v>
      </c>
      <c r="D231">
        <f>VLOOKUP(C231,RUBRO!A$2:B$935,2)</f>
        <v>547</v>
      </c>
      <c r="E231">
        <f>VLOOKUP(A231,EMPRESA!A$2:B$5796,2)</f>
        <v>95</v>
      </c>
    </row>
    <row r="232" spans="1:5">
      <c r="A232" t="s">
        <v>802</v>
      </c>
      <c r="B232" t="str">
        <f t="shared" si="3"/>
        <v>AEROCARDAL LTDA.</v>
      </c>
      <c r="C232" t="s">
        <v>6263</v>
      </c>
      <c r="D232">
        <f>VLOOKUP(C232,RUBRO!A$2:B$935,2)</f>
        <v>811</v>
      </c>
      <c r="E232">
        <f>VLOOKUP(A232,EMPRESA!A$2:B$5796,2)</f>
        <v>95</v>
      </c>
    </row>
    <row r="233" spans="1:5">
      <c r="A233" t="s">
        <v>802</v>
      </c>
      <c r="B233" t="str">
        <f t="shared" si="3"/>
        <v>AEROCARDAL LTDA.</v>
      </c>
      <c r="C233" t="s">
        <v>6642</v>
      </c>
      <c r="D233">
        <f>VLOOKUP(C233,RUBRO!A$2:B$935,2)</f>
        <v>919</v>
      </c>
      <c r="E233">
        <f>VLOOKUP(A233,EMPRESA!A$2:B$5796,2)</f>
        <v>95</v>
      </c>
    </row>
    <row r="234" spans="1:5">
      <c r="A234" t="s">
        <v>802</v>
      </c>
      <c r="B234" t="str">
        <f t="shared" si="3"/>
        <v>AEROCARDAL LTDA.</v>
      </c>
      <c r="C234" t="s">
        <v>6699</v>
      </c>
      <c r="D234">
        <f>VLOOKUP(C234,RUBRO!A$2:B$935,2)</f>
        <v>931</v>
      </c>
      <c r="E234">
        <f>VLOOKUP(A234,EMPRESA!A$2:B$5796,2)</f>
        <v>95</v>
      </c>
    </row>
    <row r="235" spans="1:5">
      <c r="A235" t="s">
        <v>1734</v>
      </c>
      <c r="B235" t="str">
        <f t="shared" si="3"/>
        <v>AEROLINEAS ARGENTINAS S.A.</v>
      </c>
      <c r="C235" t="s">
        <v>1733</v>
      </c>
      <c r="D235">
        <f>VLOOKUP(C235,RUBRO!A$2:B$935,2)</f>
        <v>189</v>
      </c>
      <c r="E235">
        <f>VLOOKUP(A235,EMPRESA!A$2:B$5796,2)</f>
        <v>96</v>
      </c>
    </row>
    <row r="236" spans="1:5">
      <c r="A236" t="s">
        <v>1734</v>
      </c>
      <c r="B236" t="str">
        <f t="shared" si="3"/>
        <v>AEROLINEAS ARGENTINAS S.A.</v>
      </c>
      <c r="C236" t="s">
        <v>5100</v>
      </c>
      <c r="D236">
        <f>VLOOKUP(C236,RUBRO!A$2:B$935,2)</f>
        <v>547</v>
      </c>
      <c r="E236">
        <f>VLOOKUP(A236,EMPRESA!A$2:B$5796,2)</f>
        <v>96</v>
      </c>
    </row>
    <row r="237" spans="1:5">
      <c r="A237" t="s">
        <v>5151</v>
      </c>
      <c r="B237" t="str">
        <f t="shared" si="3"/>
        <v>AEROMUNDO S.A.</v>
      </c>
      <c r="C237" t="s">
        <v>5150</v>
      </c>
      <c r="D237">
        <f>VLOOKUP(C237,RUBRO!A$2:B$935,2)</f>
        <v>557</v>
      </c>
      <c r="E237">
        <f>VLOOKUP(A237,EMPRESA!A$2:B$5796,2)</f>
        <v>97</v>
      </c>
    </row>
    <row r="238" spans="1:5">
      <c r="A238" t="s">
        <v>706</v>
      </c>
      <c r="B238" t="str">
        <f t="shared" si="3"/>
        <v>AEROSAN AIRPORT SERVICES S.A.</v>
      </c>
      <c r="C238" t="s">
        <v>707</v>
      </c>
      <c r="D238">
        <f>VLOOKUP(C238,RUBRO!A$2:B$935,2)</f>
        <v>72</v>
      </c>
      <c r="E238">
        <f>VLOOKUP(A238,EMPRESA!A$2:B$5796,2)</f>
        <v>98</v>
      </c>
    </row>
    <row r="239" spans="1:5">
      <c r="A239" t="s">
        <v>804</v>
      </c>
      <c r="B239" t="str">
        <f t="shared" si="3"/>
        <v>AEROSERVICIO S.A.</v>
      </c>
      <c r="C239" t="s">
        <v>803</v>
      </c>
      <c r="D239">
        <f>VLOOKUP(C239,RUBRO!A$2:B$935,2)</f>
        <v>85</v>
      </c>
      <c r="E239">
        <f>VLOOKUP(A239,EMPRESA!A$2:B$5796,2)</f>
        <v>99</v>
      </c>
    </row>
    <row r="240" spans="1:5">
      <c r="A240" t="s">
        <v>329</v>
      </c>
      <c r="B240" t="str">
        <f t="shared" si="3"/>
        <v>AEROSOL S.A.</v>
      </c>
      <c r="C240" t="s">
        <v>330</v>
      </c>
      <c r="D240">
        <f>VLOOKUP(C240,RUBRO!A$2:B$935,2)</f>
        <v>35</v>
      </c>
      <c r="E240">
        <f>VLOOKUP(A240,EMPRESA!A$2:B$5796,2)</f>
        <v>100</v>
      </c>
    </row>
    <row r="241" spans="1:5">
      <c r="A241" t="s">
        <v>329</v>
      </c>
      <c r="B241" t="str">
        <f t="shared" si="3"/>
        <v>AEROSOL S.A.</v>
      </c>
      <c r="C241" t="s">
        <v>2580</v>
      </c>
      <c r="D241">
        <f>VLOOKUP(C241,RUBRO!A$2:B$935,2)</f>
        <v>294</v>
      </c>
      <c r="E241">
        <f>VLOOKUP(A241,EMPRESA!A$2:B$5796,2)</f>
        <v>100</v>
      </c>
    </row>
    <row r="242" spans="1:5">
      <c r="A242" t="s">
        <v>329</v>
      </c>
      <c r="B242" t="str">
        <f t="shared" si="3"/>
        <v>AEROSOL S.A.</v>
      </c>
      <c r="C242" t="s">
        <v>2696</v>
      </c>
      <c r="D242">
        <f>VLOOKUP(C242,RUBRO!A$2:B$935,2)</f>
        <v>311</v>
      </c>
      <c r="E242">
        <f>VLOOKUP(A242,EMPRESA!A$2:B$5796,2)</f>
        <v>100</v>
      </c>
    </row>
    <row r="243" spans="1:5">
      <c r="A243" t="s">
        <v>329</v>
      </c>
      <c r="B243" t="str">
        <f t="shared" si="3"/>
        <v>AEROSOL S.A.</v>
      </c>
      <c r="C243" t="s">
        <v>2701</v>
      </c>
      <c r="D243">
        <f>VLOOKUP(C243,RUBRO!A$2:B$935,2)</f>
        <v>312</v>
      </c>
      <c r="E243">
        <f>VLOOKUP(A243,EMPRESA!A$2:B$5796,2)</f>
        <v>100</v>
      </c>
    </row>
    <row r="244" spans="1:5">
      <c r="A244" t="s">
        <v>329</v>
      </c>
      <c r="B244" t="str">
        <f t="shared" si="3"/>
        <v>AEROSOL S.A.</v>
      </c>
      <c r="C244" t="s">
        <v>2705</v>
      </c>
      <c r="D244">
        <f>VLOOKUP(C244,RUBRO!A$2:B$935,2)</f>
        <v>315</v>
      </c>
      <c r="E244">
        <f>VLOOKUP(A244,EMPRESA!A$2:B$5796,2)</f>
        <v>100</v>
      </c>
    </row>
    <row r="245" spans="1:5">
      <c r="A245" t="s">
        <v>329</v>
      </c>
      <c r="B245" t="str">
        <f t="shared" si="3"/>
        <v>AEROSOL S.A.</v>
      </c>
      <c r="C245" t="s">
        <v>3107</v>
      </c>
      <c r="D245">
        <f>VLOOKUP(C245,RUBRO!A$2:B$935,2)</f>
        <v>349</v>
      </c>
      <c r="E245">
        <f>VLOOKUP(A245,EMPRESA!A$2:B$5796,2)</f>
        <v>100</v>
      </c>
    </row>
    <row r="246" spans="1:5">
      <c r="A246" t="s">
        <v>1735</v>
      </c>
      <c r="B246" t="str">
        <f t="shared" si="3"/>
        <v>AEROVIAS DAP S.A.</v>
      </c>
      <c r="C246" t="s">
        <v>1733</v>
      </c>
      <c r="D246">
        <f>VLOOKUP(C246,RUBRO!A$2:B$935,2)</f>
        <v>189</v>
      </c>
      <c r="E246">
        <f>VLOOKUP(A246,EMPRESA!A$2:B$5796,2)</f>
        <v>101</v>
      </c>
    </row>
    <row r="247" spans="1:5">
      <c r="A247" t="s">
        <v>1735</v>
      </c>
      <c r="B247" t="str">
        <f t="shared" si="3"/>
        <v>AEROVIAS DAP S.A.</v>
      </c>
      <c r="C247" t="s">
        <v>5100</v>
      </c>
      <c r="D247">
        <f>VLOOKUP(C247,RUBRO!A$2:B$935,2)</f>
        <v>547</v>
      </c>
      <c r="E247">
        <f>VLOOKUP(A247,EMPRESA!A$2:B$5796,2)</f>
        <v>101</v>
      </c>
    </row>
    <row r="248" spans="1:5">
      <c r="A248" t="s">
        <v>1736</v>
      </c>
      <c r="B248" t="str">
        <f t="shared" si="3"/>
        <v>AEROVIAS DE MEXICO S.A.  DE C.V. SUCURSAL CHILE</v>
      </c>
      <c r="C248" t="s">
        <v>1733</v>
      </c>
      <c r="D248">
        <f>VLOOKUP(C248,RUBRO!A$2:B$935,2)</f>
        <v>189</v>
      </c>
      <c r="E248">
        <f>VLOOKUP(A248,EMPRESA!A$2:B$5796,2)</f>
        <v>102</v>
      </c>
    </row>
    <row r="249" spans="1:5">
      <c r="A249" t="s">
        <v>2804</v>
      </c>
      <c r="B249" t="str">
        <f t="shared" si="3"/>
        <v>AES GENER S.A.</v>
      </c>
      <c r="C249" t="s">
        <v>2803</v>
      </c>
      <c r="D249">
        <f>VLOOKUP(C249,RUBRO!A$2:B$935,2)</f>
        <v>328</v>
      </c>
      <c r="E249">
        <f>VLOOKUP(A249,EMPRESA!A$2:B$5796,2)</f>
        <v>103</v>
      </c>
    </row>
    <row r="250" spans="1:5">
      <c r="A250" t="s">
        <v>6221</v>
      </c>
      <c r="B250" t="str">
        <f t="shared" si="3"/>
        <v>AESSEAL CHILE S.A.</v>
      </c>
      <c r="C250" t="s">
        <v>6222</v>
      </c>
      <c r="D250">
        <f>VLOOKUP(C250,RUBRO!A$2:B$935,2)</f>
        <v>797</v>
      </c>
      <c r="E250">
        <f>VLOOKUP(A250,EMPRESA!A$2:B$5796,2)</f>
        <v>104</v>
      </c>
    </row>
    <row r="251" spans="1:5">
      <c r="A251" t="s">
        <v>1189</v>
      </c>
      <c r="B251" t="str">
        <f t="shared" si="3"/>
        <v>AFIPA A.G.</v>
      </c>
      <c r="C251" t="s">
        <v>1188</v>
      </c>
      <c r="D251">
        <f>VLOOKUP(C251,RUBRO!A$2:B$935,2)</f>
        <v>116</v>
      </c>
      <c r="E251">
        <f>VLOOKUP(A251,EMPRESA!A$2:B$5796,2)</f>
        <v>105</v>
      </c>
    </row>
    <row r="252" spans="1:5">
      <c r="A252" t="s">
        <v>313</v>
      </c>
      <c r="B252" t="str">
        <f t="shared" si="3"/>
        <v>AFP CAPITAL S.A.</v>
      </c>
      <c r="C252" t="s">
        <v>307</v>
      </c>
      <c r="D252">
        <f>VLOOKUP(C252,RUBRO!A$2:B$935,2)</f>
        <v>30</v>
      </c>
      <c r="E252">
        <f>VLOOKUP(A252,EMPRESA!A$2:B$5796,2)</f>
        <v>106</v>
      </c>
    </row>
    <row r="253" spans="1:5">
      <c r="A253" t="s">
        <v>5087</v>
      </c>
      <c r="B253" t="str">
        <f t="shared" si="3"/>
        <v>AFV SPA</v>
      </c>
      <c r="C253" t="s">
        <v>5088</v>
      </c>
      <c r="D253">
        <f>VLOOKUP(C253,RUBRO!A$2:B$935,2)</f>
        <v>552</v>
      </c>
      <c r="E253">
        <f>VLOOKUP(A253,EMPRESA!A$2:B$5796,2)</f>
        <v>107</v>
      </c>
    </row>
    <row r="254" spans="1:5">
      <c r="A254" t="s">
        <v>6116</v>
      </c>
      <c r="B254" t="str">
        <f t="shared" si="3"/>
        <v>AGARI CONFECCIONES INDUSTRIALES LTDA.</v>
      </c>
      <c r="C254" t="s">
        <v>6115</v>
      </c>
      <c r="D254">
        <f>VLOOKUP(C254,RUBRO!A$2:B$935,2)</f>
        <v>777</v>
      </c>
      <c r="E254">
        <f>VLOOKUP(A254,EMPRESA!A$2:B$5796,2)</f>
        <v>108</v>
      </c>
    </row>
    <row r="255" spans="1:5">
      <c r="A255" t="s">
        <v>6116</v>
      </c>
      <c r="B255" t="str">
        <f t="shared" si="3"/>
        <v>AGARI CONFECCIONES INDUSTRIALES LTDA.</v>
      </c>
      <c r="C255" t="s">
        <v>6184</v>
      </c>
      <c r="D255">
        <f>VLOOKUP(C255,RUBRO!A$2:B$935,2)</f>
        <v>783</v>
      </c>
      <c r="E255">
        <f>VLOOKUP(A255,EMPRESA!A$2:B$5796,2)</f>
        <v>108</v>
      </c>
    </row>
    <row r="256" spans="1:5">
      <c r="A256" t="s">
        <v>5296</v>
      </c>
      <c r="B256" t="str">
        <f t="shared" si="3"/>
        <v>AGECOMET S.A.</v>
      </c>
      <c r="C256" t="s">
        <v>5295</v>
      </c>
      <c r="D256">
        <f>VLOOKUP(C256,RUBRO!A$2:B$935,2)</f>
        <v>578</v>
      </c>
      <c r="E256">
        <f>VLOOKUP(A256,EMPRESA!A$2:B$5796,2)</f>
        <v>109</v>
      </c>
    </row>
    <row r="257" spans="1:5">
      <c r="A257" t="s">
        <v>5296</v>
      </c>
      <c r="B257" t="str">
        <f t="shared" si="3"/>
        <v>AGECOMET S.A.</v>
      </c>
      <c r="C257" t="s">
        <v>6379</v>
      </c>
      <c r="D257">
        <f>VLOOKUP(C257,RUBRO!A$2:B$935,2)</f>
        <v>836</v>
      </c>
      <c r="E257">
        <f>VLOOKUP(A257,EMPRESA!A$2:B$5796,2)</f>
        <v>109</v>
      </c>
    </row>
    <row r="258" spans="1:5">
      <c r="A258" t="s">
        <v>2831</v>
      </c>
      <c r="B258" t="str">
        <f t="shared" si="3"/>
        <v>AGELEC LTDA.</v>
      </c>
      <c r="C258" t="s">
        <v>2830</v>
      </c>
      <c r="D258">
        <f>VLOOKUP(C258,RUBRO!A$2:B$935,2)</f>
        <v>329</v>
      </c>
      <c r="E258">
        <f>VLOOKUP(A258,EMPRESA!A$2:B$5796,2)</f>
        <v>110</v>
      </c>
    </row>
    <row r="259" spans="1:5">
      <c r="A259" t="s">
        <v>441</v>
      </c>
      <c r="B259" t="str">
        <f t="shared" ref="B259:B322" si="4">UPPER(A259)</f>
        <v>AGENCE FRANCE PRESSE</v>
      </c>
      <c r="C259" t="s">
        <v>442</v>
      </c>
      <c r="D259">
        <f>VLOOKUP(C259,RUBRO!A$2:B$935,2)</f>
        <v>39</v>
      </c>
      <c r="E259">
        <f>VLOOKUP(A259,EMPRESA!A$2:B$5796,2)</f>
        <v>111</v>
      </c>
    </row>
    <row r="260" spans="1:5">
      <c r="A260" t="s">
        <v>332</v>
      </c>
      <c r="B260" t="str">
        <f t="shared" si="4"/>
        <v>AGENCIA DE ADUANA ALAN SMITH Y CIA. LTDA.</v>
      </c>
      <c r="C260" t="s">
        <v>333</v>
      </c>
      <c r="D260">
        <f>VLOOKUP(C260,RUBRO!A$2:B$935,2)</f>
        <v>36</v>
      </c>
      <c r="E260">
        <f>VLOOKUP(A260,EMPRESA!A$2:B$5796,2)</f>
        <v>112</v>
      </c>
    </row>
    <row r="261" spans="1:5">
      <c r="A261" t="s">
        <v>334</v>
      </c>
      <c r="B261" t="str">
        <f t="shared" si="4"/>
        <v>AGENCIA DE ADUANA BRUNO PERINETTI ZELAYA Y CIA. LTDA.</v>
      </c>
      <c r="C261" t="s">
        <v>333</v>
      </c>
      <c r="D261">
        <f>VLOOKUP(C261,RUBRO!A$2:B$935,2)</f>
        <v>36</v>
      </c>
      <c r="E261">
        <f>VLOOKUP(A261,EMPRESA!A$2:B$5796,2)</f>
        <v>113</v>
      </c>
    </row>
    <row r="262" spans="1:5">
      <c r="A262" t="s">
        <v>336</v>
      </c>
      <c r="B262" t="str">
        <f t="shared" si="4"/>
        <v>AGENCIA DE ADUANA CESAR LILLO FIGUEROA Y CIA. LTDA.</v>
      </c>
      <c r="C262" t="s">
        <v>333</v>
      </c>
      <c r="D262">
        <f>VLOOKUP(C262,RUBRO!A$2:B$935,2)</f>
        <v>36</v>
      </c>
      <c r="E262">
        <f>VLOOKUP(A262,EMPRESA!A$2:B$5796,2)</f>
        <v>114</v>
      </c>
    </row>
    <row r="263" spans="1:5">
      <c r="A263" t="s">
        <v>336</v>
      </c>
      <c r="B263" t="str">
        <f t="shared" si="4"/>
        <v>AGENCIA DE ADUANA CESAR LILLO FIGUEROA Y CIA. LTDA.</v>
      </c>
      <c r="C263" t="s">
        <v>6300</v>
      </c>
      <c r="D263">
        <f>VLOOKUP(C263,RUBRO!A$2:B$935,2)</f>
        <v>816</v>
      </c>
      <c r="E263">
        <f>VLOOKUP(A263,EMPRESA!A$2:B$5796,2)</f>
        <v>114</v>
      </c>
    </row>
    <row r="264" spans="1:5">
      <c r="A264" t="s">
        <v>335</v>
      </c>
      <c r="B264" t="str">
        <f t="shared" si="4"/>
        <v>AGENCIA DE ADUANA CLAUDIO POLLMANN VELASCO Y CIA. LTDA.</v>
      </c>
      <c r="C264" t="s">
        <v>333</v>
      </c>
      <c r="D264">
        <f>VLOOKUP(C264,RUBRO!A$2:B$935,2)</f>
        <v>36</v>
      </c>
      <c r="E264">
        <f>VLOOKUP(A264,EMPRESA!A$2:B$5796,2)</f>
        <v>115</v>
      </c>
    </row>
    <row r="265" spans="1:5">
      <c r="A265" t="s">
        <v>337</v>
      </c>
      <c r="B265" t="str">
        <f t="shared" si="4"/>
        <v>AGENCIA DE ADUANA FERNANDO J. MAUREL WILSON Y CIA. LTDA.</v>
      </c>
      <c r="C265" t="s">
        <v>333</v>
      </c>
      <c r="D265">
        <f>VLOOKUP(C265,RUBRO!A$2:B$935,2)</f>
        <v>36</v>
      </c>
      <c r="E265">
        <f>VLOOKUP(A265,EMPRESA!A$2:B$5796,2)</f>
        <v>116</v>
      </c>
    </row>
    <row r="266" spans="1:5">
      <c r="A266" t="s">
        <v>338</v>
      </c>
      <c r="B266" t="str">
        <f t="shared" si="4"/>
        <v>AGENCIA DE ADUANA GASTON Y BENJAMIN PIZARRO Y CIA. LTDA.</v>
      </c>
      <c r="C266" t="s">
        <v>333</v>
      </c>
      <c r="D266">
        <f>VLOOKUP(C266,RUBRO!A$2:B$935,2)</f>
        <v>36</v>
      </c>
      <c r="E266">
        <f>VLOOKUP(A266,EMPRESA!A$2:B$5796,2)</f>
        <v>117</v>
      </c>
    </row>
    <row r="267" spans="1:5">
      <c r="A267" t="s">
        <v>338</v>
      </c>
      <c r="B267" t="str">
        <f t="shared" si="4"/>
        <v>AGENCIA DE ADUANA GASTON Y BENJAMIN PIZARRO Y CIA. LTDA.</v>
      </c>
      <c r="C267" t="s">
        <v>6300</v>
      </c>
      <c r="D267">
        <f>VLOOKUP(C267,RUBRO!A$2:B$935,2)</f>
        <v>816</v>
      </c>
      <c r="E267">
        <f>VLOOKUP(A267,EMPRESA!A$2:B$5796,2)</f>
        <v>117</v>
      </c>
    </row>
    <row r="268" spans="1:5">
      <c r="A268" t="s">
        <v>338</v>
      </c>
      <c r="B268" t="str">
        <f t="shared" si="4"/>
        <v>AGENCIA DE ADUANA GASTON Y BENJAMIN PIZARRO Y CIA. LTDA.</v>
      </c>
      <c r="C268" t="s">
        <v>6566</v>
      </c>
      <c r="D268">
        <f>VLOOKUP(C268,RUBRO!A$2:B$935,2)</f>
        <v>906</v>
      </c>
      <c r="E268">
        <f>VLOOKUP(A268,EMPRESA!A$2:B$5796,2)</f>
        <v>117</v>
      </c>
    </row>
    <row r="269" spans="1:5">
      <c r="A269" t="s">
        <v>338</v>
      </c>
      <c r="B269" t="str">
        <f t="shared" si="4"/>
        <v>AGENCIA DE ADUANA GASTON Y BENJAMIN PIZARRO Y CIA. LTDA.</v>
      </c>
      <c r="C269" t="s">
        <v>6568</v>
      </c>
      <c r="D269">
        <f>VLOOKUP(C269,RUBRO!A$2:B$935,2)</f>
        <v>907</v>
      </c>
      <c r="E269">
        <f>VLOOKUP(A269,EMPRESA!A$2:B$5796,2)</f>
        <v>117</v>
      </c>
    </row>
    <row r="270" spans="1:5">
      <c r="A270" t="s">
        <v>339</v>
      </c>
      <c r="B270" t="str">
        <f t="shared" si="4"/>
        <v>AGENCIA DE ADUANA HERNAN TELLERIA Y CIA. LTDA.</v>
      </c>
      <c r="C270" t="s">
        <v>333</v>
      </c>
      <c r="D270">
        <f>VLOOKUP(C270,RUBRO!A$2:B$935,2)</f>
        <v>36</v>
      </c>
      <c r="E270">
        <f>VLOOKUP(A270,EMPRESA!A$2:B$5796,2)</f>
        <v>118</v>
      </c>
    </row>
    <row r="271" spans="1:5">
      <c r="A271" t="s">
        <v>340</v>
      </c>
      <c r="B271" t="str">
        <f t="shared" si="4"/>
        <v>AGENCIA DE ADUANA I.P. HARDY Y CIA. LTDA.</v>
      </c>
      <c r="C271" t="s">
        <v>333</v>
      </c>
      <c r="D271">
        <f>VLOOKUP(C271,RUBRO!A$2:B$935,2)</f>
        <v>36</v>
      </c>
      <c r="E271">
        <f>VLOOKUP(A271,EMPRESA!A$2:B$5796,2)</f>
        <v>119</v>
      </c>
    </row>
    <row r="272" spans="1:5">
      <c r="A272" t="s">
        <v>341</v>
      </c>
      <c r="B272" t="str">
        <f t="shared" si="4"/>
        <v>AGENCIA DE ADUANA JORGE CORREA BECERRA Y CIA. LTDA.</v>
      </c>
      <c r="C272" t="s">
        <v>333</v>
      </c>
      <c r="D272">
        <f>VLOOKUP(C272,RUBRO!A$2:B$935,2)</f>
        <v>36</v>
      </c>
      <c r="E272">
        <f>VLOOKUP(A272,EMPRESA!A$2:B$5796,2)</f>
        <v>120</v>
      </c>
    </row>
    <row r="273" spans="1:5">
      <c r="A273" t="s">
        <v>342</v>
      </c>
      <c r="B273" t="str">
        <f t="shared" si="4"/>
        <v>AGENCIA DE ADUANA JORGE VIO A. Y KENNETH WERNER CIA. LTDA.</v>
      </c>
      <c r="C273" t="s">
        <v>333</v>
      </c>
      <c r="D273">
        <f>VLOOKUP(C273,RUBRO!A$2:B$935,2)</f>
        <v>36</v>
      </c>
      <c r="E273">
        <f>VLOOKUP(A273,EMPRESA!A$2:B$5796,2)</f>
        <v>121</v>
      </c>
    </row>
    <row r="274" spans="1:5">
      <c r="A274" t="s">
        <v>342</v>
      </c>
      <c r="B274" t="str">
        <f t="shared" si="4"/>
        <v>AGENCIA DE ADUANA JORGE VIO A. Y KENNETH WERNER CIA. LTDA.</v>
      </c>
      <c r="C274" t="s">
        <v>6300</v>
      </c>
      <c r="D274">
        <f>VLOOKUP(C274,RUBRO!A$2:B$935,2)</f>
        <v>816</v>
      </c>
      <c r="E274">
        <f>VLOOKUP(A274,EMPRESA!A$2:B$5796,2)</f>
        <v>121</v>
      </c>
    </row>
    <row r="275" spans="1:5">
      <c r="A275" t="s">
        <v>343</v>
      </c>
      <c r="B275" t="str">
        <f t="shared" si="4"/>
        <v>AGENCIA DE ADUANA JUAN CARLOS OCTAVIO RAMOS DE AGUIRRE Y CIA. LTDA.</v>
      </c>
      <c r="C275" t="s">
        <v>333</v>
      </c>
      <c r="D275">
        <f>VLOOKUP(C275,RUBRO!A$2:B$935,2)</f>
        <v>36</v>
      </c>
      <c r="E275">
        <f>VLOOKUP(A275,EMPRESA!A$2:B$5796,2)</f>
        <v>122</v>
      </c>
    </row>
    <row r="276" spans="1:5">
      <c r="A276" t="s">
        <v>344</v>
      </c>
      <c r="B276" t="str">
        <f t="shared" si="4"/>
        <v>AGENCIA DE ADUANA JUAN CARLOS STEPHENS VALENZUELA Y CIA. LTDA.</v>
      </c>
      <c r="C276" t="s">
        <v>333</v>
      </c>
      <c r="D276">
        <f>VLOOKUP(C276,RUBRO!A$2:B$935,2)</f>
        <v>36</v>
      </c>
      <c r="E276">
        <f>VLOOKUP(A276,EMPRESA!A$2:B$5796,2)</f>
        <v>123</v>
      </c>
    </row>
    <row r="277" spans="1:5">
      <c r="A277" t="s">
        <v>345</v>
      </c>
      <c r="B277" t="str">
        <f t="shared" si="4"/>
        <v>AGENCIA DE ADUANA JUAN GATICA YESURUN Y CIA. LTDA.</v>
      </c>
      <c r="C277" t="s">
        <v>333</v>
      </c>
      <c r="D277">
        <f>VLOOKUP(C277,RUBRO!A$2:B$935,2)</f>
        <v>36</v>
      </c>
      <c r="E277">
        <f>VLOOKUP(A277,EMPRESA!A$2:B$5796,2)</f>
        <v>124</v>
      </c>
    </row>
    <row r="278" spans="1:5">
      <c r="A278" t="s">
        <v>346</v>
      </c>
      <c r="B278" t="str">
        <f t="shared" si="4"/>
        <v>AGENCIA DE ADUANA JULIO SALINAS B. Y CIA. LTDA.</v>
      </c>
      <c r="C278" t="s">
        <v>333</v>
      </c>
      <c r="D278">
        <f>VLOOKUP(C278,RUBRO!A$2:B$935,2)</f>
        <v>36</v>
      </c>
      <c r="E278">
        <f>VLOOKUP(A278,EMPRESA!A$2:B$5796,2)</f>
        <v>125</v>
      </c>
    </row>
    <row r="279" spans="1:5">
      <c r="A279" t="s">
        <v>347</v>
      </c>
      <c r="B279" t="str">
        <f t="shared" si="4"/>
        <v>AGENCIA DE ADUANA JULIO VENEGAS Y CIA. LTDA.</v>
      </c>
      <c r="C279" t="s">
        <v>333</v>
      </c>
      <c r="D279">
        <f>VLOOKUP(C279,RUBRO!A$2:B$935,2)</f>
        <v>36</v>
      </c>
      <c r="E279">
        <f>VLOOKUP(A279,EMPRESA!A$2:B$5796,2)</f>
        <v>126</v>
      </c>
    </row>
    <row r="280" spans="1:5">
      <c r="A280" t="s">
        <v>348</v>
      </c>
      <c r="B280" t="str">
        <f t="shared" si="4"/>
        <v>AGENCIA DE ADUANA LESLIE A. MACOWAN RIMASSA</v>
      </c>
      <c r="C280" t="s">
        <v>333</v>
      </c>
      <c r="D280">
        <f>VLOOKUP(C280,RUBRO!A$2:B$935,2)</f>
        <v>36</v>
      </c>
      <c r="E280">
        <f>VLOOKUP(A280,EMPRESA!A$2:B$5796,2)</f>
        <v>127</v>
      </c>
    </row>
    <row r="281" spans="1:5">
      <c r="A281" t="s">
        <v>349</v>
      </c>
      <c r="B281" t="str">
        <f t="shared" si="4"/>
        <v>AGENCIA DE ADUANA M. FRANCISCA WILSON HERRERA</v>
      </c>
      <c r="C281" t="s">
        <v>333</v>
      </c>
      <c r="D281">
        <f>VLOOKUP(C281,RUBRO!A$2:B$935,2)</f>
        <v>36</v>
      </c>
      <c r="E281">
        <f>VLOOKUP(A281,EMPRESA!A$2:B$5796,2)</f>
        <v>128</v>
      </c>
    </row>
    <row r="282" spans="1:5">
      <c r="A282" t="s">
        <v>350</v>
      </c>
      <c r="B282" t="str">
        <f t="shared" si="4"/>
        <v>AGENCIA DE ADUANA PEDRO SANTIBANEZ LUCO Y CIA. LTDA.</v>
      </c>
      <c r="C282" t="s">
        <v>333</v>
      </c>
      <c r="D282">
        <f>VLOOKUP(C282,RUBRO!A$2:B$935,2)</f>
        <v>36</v>
      </c>
      <c r="E282">
        <f>VLOOKUP(A282,EMPRESA!A$2:B$5796,2)</f>
        <v>129</v>
      </c>
    </row>
    <row r="283" spans="1:5">
      <c r="A283" t="s">
        <v>351</v>
      </c>
      <c r="B283" t="str">
        <f t="shared" si="4"/>
        <v>AGENCIA DE ADUANA PEDRO SERRANO SOLAR Y CIA. LTDA.</v>
      </c>
      <c r="C283" t="s">
        <v>333</v>
      </c>
      <c r="D283">
        <f>VLOOKUP(C283,RUBRO!A$2:B$935,2)</f>
        <v>36</v>
      </c>
      <c r="E283">
        <f>VLOOKUP(A283,EMPRESA!A$2:B$5796,2)</f>
        <v>130</v>
      </c>
    </row>
    <row r="284" spans="1:5">
      <c r="A284" t="s">
        <v>352</v>
      </c>
      <c r="B284" t="str">
        <f t="shared" si="4"/>
        <v>AGENCIA DE ADUANA PIERO ROSSI VALLE Y CIA. LTDA.</v>
      </c>
      <c r="C284" t="s">
        <v>333</v>
      </c>
      <c r="D284">
        <f>VLOOKUP(C284,RUBRO!A$2:B$935,2)</f>
        <v>36</v>
      </c>
      <c r="E284">
        <f>VLOOKUP(A284,EMPRESA!A$2:B$5796,2)</f>
        <v>131</v>
      </c>
    </row>
    <row r="285" spans="1:5">
      <c r="A285" t="s">
        <v>353</v>
      </c>
      <c r="B285" t="str">
        <f t="shared" si="4"/>
        <v>AGENCIA DE ADUANA RICARDO LARRAGUIBEL</v>
      </c>
      <c r="C285" t="s">
        <v>333</v>
      </c>
      <c r="D285">
        <f>VLOOKUP(C285,RUBRO!A$2:B$935,2)</f>
        <v>36</v>
      </c>
      <c r="E285">
        <f>VLOOKUP(A285,EMPRESA!A$2:B$5796,2)</f>
        <v>132</v>
      </c>
    </row>
    <row r="286" spans="1:5">
      <c r="A286" t="s">
        <v>353</v>
      </c>
      <c r="B286" t="str">
        <f t="shared" si="4"/>
        <v>AGENCIA DE ADUANA RICARDO LARRAGUIBEL</v>
      </c>
      <c r="C286" t="s">
        <v>6300</v>
      </c>
      <c r="D286">
        <f>VLOOKUP(C286,RUBRO!A$2:B$935,2)</f>
        <v>816</v>
      </c>
      <c r="E286">
        <f>VLOOKUP(A286,EMPRESA!A$2:B$5796,2)</f>
        <v>132</v>
      </c>
    </row>
    <row r="287" spans="1:5">
      <c r="A287" t="s">
        <v>354</v>
      </c>
      <c r="B287" t="str">
        <f t="shared" si="4"/>
        <v>AGENCIA DE ADUANA RODRIGO ZULUETA GOVONI</v>
      </c>
      <c r="C287" t="s">
        <v>333</v>
      </c>
      <c r="D287">
        <f>VLOOKUP(C287,RUBRO!A$2:B$935,2)</f>
        <v>36</v>
      </c>
      <c r="E287">
        <f>VLOOKUP(A287,EMPRESA!A$2:B$5796,2)</f>
        <v>133</v>
      </c>
    </row>
    <row r="288" spans="1:5">
      <c r="A288" t="s">
        <v>355</v>
      </c>
      <c r="B288" t="str">
        <f t="shared" si="4"/>
        <v>AGENCIA DE ADUANAS ANIBAL MOYA Y CIA. LTDA.</v>
      </c>
      <c r="C288" t="s">
        <v>333</v>
      </c>
      <c r="D288">
        <f>VLOOKUP(C288,RUBRO!A$2:B$935,2)</f>
        <v>36</v>
      </c>
      <c r="E288">
        <f>VLOOKUP(A288,EMPRESA!A$2:B$5796,2)</f>
        <v>134</v>
      </c>
    </row>
    <row r="289" spans="1:5">
      <c r="A289" t="s">
        <v>356</v>
      </c>
      <c r="B289" t="str">
        <f t="shared" si="4"/>
        <v>AGENCIA DE ADUANAS BROWNE Y CIA. LTDA.</v>
      </c>
      <c r="C289" t="s">
        <v>333</v>
      </c>
      <c r="D289">
        <f>VLOOKUP(C289,RUBRO!A$2:B$935,2)</f>
        <v>36</v>
      </c>
      <c r="E289">
        <f>VLOOKUP(A289,EMPRESA!A$2:B$5796,2)</f>
        <v>135</v>
      </c>
    </row>
    <row r="290" spans="1:5">
      <c r="A290" t="s">
        <v>357</v>
      </c>
      <c r="B290" t="str">
        <f t="shared" si="4"/>
        <v>AGENCIA DE ADUANAS CARLO ROSSI SOFFIA Y CIA. LTDA.</v>
      </c>
      <c r="C290" t="s">
        <v>333</v>
      </c>
      <c r="D290">
        <f>VLOOKUP(C290,RUBRO!A$2:B$935,2)</f>
        <v>36</v>
      </c>
      <c r="E290">
        <f>VLOOKUP(A290,EMPRESA!A$2:B$5796,2)</f>
        <v>136</v>
      </c>
    </row>
    <row r="291" spans="1:5">
      <c r="A291" t="s">
        <v>358</v>
      </c>
      <c r="B291" t="str">
        <f t="shared" si="4"/>
        <v>AGENCIA DE ADUANAS CARLOS DURAN Y CIA. LTDA.</v>
      </c>
      <c r="C291" t="s">
        <v>333</v>
      </c>
      <c r="D291">
        <f>VLOOKUP(C291,RUBRO!A$2:B$935,2)</f>
        <v>36</v>
      </c>
      <c r="E291">
        <f>VLOOKUP(A291,EMPRESA!A$2:B$5796,2)</f>
        <v>137</v>
      </c>
    </row>
    <row r="292" spans="1:5">
      <c r="A292" t="s">
        <v>359</v>
      </c>
      <c r="B292" t="str">
        <f t="shared" si="4"/>
        <v>AGENCIA DE ADUANAS CARLOS EDUARDO DE AGUIRRE GALLEGOS Y CIA. LTDA.</v>
      </c>
      <c r="C292" t="s">
        <v>333</v>
      </c>
      <c r="D292">
        <f>VLOOKUP(C292,RUBRO!A$2:B$935,2)</f>
        <v>36</v>
      </c>
      <c r="E292">
        <f>VLOOKUP(A292,EMPRESA!A$2:B$5796,2)</f>
        <v>138</v>
      </c>
    </row>
    <row r="293" spans="1:5">
      <c r="A293" t="s">
        <v>360</v>
      </c>
      <c r="B293" t="str">
        <f t="shared" si="4"/>
        <v>AGENCIA DE ADUANAS CARLOS PATRICIO ZULUETA GOVONI Y CIA. LTDA.</v>
      </c>
      <c r="C293" t="s">
        <v>333</v>
      </c>
      <c r="D293">
        <f>VLOOKUP(C293,RUBRO!A$2:B$935,2)</f>
        <v>36</v>
      </c>
      <c r="E293">
        <f>VLOOKUP(A293,EMPRESA!A$2:B$5796,2)</f>
        <v>139</v>
      </c>
    </row>
    <row r="294" spans="1:5">
      <c r="A294" t="s">
        <v>360</v>
      </c>
      <c r="B294" t="str">
        <f t="shared" si="4"/>
        <v>AGENCIA DE ADUANAS CARLOS PATRICIO ZULUETA GOVONI Y CIA. LTDA.</v>
      </c>
      <c r="C294" t="s">
        <v>6300</v>
      </c>
      <c r="D294">
        <f>VLOOKUP(C294,RUBRO!A$2:B$935,2)</f>
        <v>816</v>
      </c>
      <c r="E294">
        <f>VLOOKUP(A294,EMPRESA!A$2:B$5796,2)</f>
        <v>139</v>
      </c>
    </row>
    <row r="295" spans="1:5">
      <c r="A295" t="s">
        <v>361</v>
      </c>
      <c r="B295" t="str">
        <f t="shared" si="4"/>
        <v>AGENCIA DE ADUANAS EDMUNDO MUNOZ FLORES</v>
      </c>
      <c r="C295" t="s">
        <v>333</v>
      </c>
      <c r="D295">
        <f>VLOOKUP(C295,RUBRO!A$2:B$935,2)</f>
        <v>36</v>
      </c>
      <c r="E295">
        <f>VLOOKUP(A295,EMPRESA!A$2:B$5796,2)</f>
        <v>140</v>
      </c>
    </row>
    <row r="296" spans="1:5">
      <c r="A296" t="s">
        <v>362</v>
      </c>
      <c r="B296" t="str">
        <f t="shared" si="4"/>
        <v>AGENCIA DE ADUANAS ESPINOSA Y CIA. LTDA.</v>
      </c>
      <c r="C296" t="s">
        <v>333</v>
      </c>
      <c r="D296">
        <f>VLOOKUP(C296,RUBRO!A$2:B$935,2)</f>
        <v>36</v>
      </c>
      <c r="E296">
        <f>VLOOKUP(A296,EMPRESA!A$2:B$5796,2)</f>
        <v>141</v>
      </c>
    </row>
    <row r="297" spans="1:5">
      <c r="A297" t="s">
        <v>363</v>
      </c>
      <c r="B297" t="str">
        <f t="shared" si="4"/>
        <v>AGENCIA DE ADUANAS FELIPE SERRANO SOLAR Y CIA. LTDA.</v>
      </c>
      <c r="C297" t="s">
        <v>333</v>
      </c>
      <c r="D297">
        <f>VLOOKUP(C297,RUBRO!A$2:B$935,2)</f>
        <v>36</v>
      </c>
      <c r="E297">
        <f>VLOOKUP(A297,EMPRESA!A$2:B$5796,2)</f>
        <v>142</v>
      </c>
    </row>
    <row r="298" spans="1:5">
      <c r="A298" t="s">
        <v>363</v>
      </c>
      <c r="B298" t="str">
        <f t="shared" si="4"/>
        <v>AGENCIA DE ADUANAS FELIPE SERRANO SOLAR Y CIA. LTDA.</v>
      </c>
      <c r="C298" t="s">
        <v>1790</v>
      </c>
      <c r="D298">
        <f>VLOOKUP(C298,RUBRO!A$2:B$935,2)</f>
        <v>191</v>
      </c>
      <c r="E298">
        <f>VLOOKUP(A298,EMPRESA!A$2:B$5796,2)</f>
        <v>142</v>
      </c>
    </row>
    <row r="299" spans="1:5">
      <c r="A299" t="s">
        <v>363</v>
      </c>
      <c r="B299" t="str">
        <f t="shared" si="4"/>
        <v>AGENCIA DE ADUANAS FELIPE SERRANO SOLAR Y CIA. LTDA.</v>
      </c>
      <c r="C299" t="s">
        <v>5088</v>
      </c>
      <c r="D299">
        <f>VLOOKUP(C299,RUBRO!A$2:B$935,2)</f>
        <v>552</v>
      </c>
      <c r="E299">
        <f>VLOOKUP(A299,EMPRESA!A$2:B$5796,2)</f>
        <v>142</v>
      </c>
    </row>
    <row r="300" spans="1:5">
      <c r="A300" t="s">
        <v>364</v>
      </c>
      <c r="B300" t="str">
        <f t="shared" si="4"/>
        <v>AGENCIA DE ADUANAS HERNAN Y CRISTIAN PIZARRO LTDA.</v>
      </c>
      <c r="C300" t="s">
        <v>333</v>
      </c>
      <c r="D300">
        <f>VLOOKUP(C300,RUBRO!A$2:B$935,2)</f>
        <v>36</v>
      </c>
      <c r="E300">
        <f>VLOOKUP(A300,EMPRESA!A$2:B$5796,2)</f>
        <v>143</v>
      </c>
    </row>
    <row r="301" spans="1:5">
      <c r="A301" t="s">
        <v>365</v>
      </c>
      <c r="B301" t="str">
        <f t="shared" si="4"/>
        <v>AGENCIA DE ADUANAS JORGE E. CELIS CORNEJO Y CIA. LTDA.</v>
      </c>
      <c r="C301" t="s">
        <v>333</v>
      </c>
      <c r="D301">
        <f>VLOOKUP(C301,RUBRO!A$2:B$935,2)</f>
        <v>36</v>
      </c>
      <c r="E301">
        <f>VLOOKUP(A301,EMPRESA!A$2:B$5796,2)</f>
        <v>144</v>
      </c>
    </row>
    <row r="302" spans="1:5">
      <c r="A302" t="s">
        <v>366</v>
      </c>
      <c r="B302" t="str">
        <f t="shared" si="4"/>
        <v>AGENCIA DE ADUANAS JORGE STEIN Y CIA. LTDA.</v>
      </c>
      <c r="C302" t="s">
        <v>333</v>
      </c>
      <c r="D302">
        <f>VLOOKUP(C302,RUBRO!A$2:B$935,2)</f>
        <v>36</v>
      </c>
      <c r="E302">
        <f>VLOOKUP(A302,EMPRESA!A$2:B$5796,2)</f>
        <v>145</v>
      </c>
    </row>
    <row r="303" spans="1:5">
      <c r="A303" t="s">
        <v>367</v>
      </c>
      <c r="B303" t="str">
        <f t="shared" si="4"/>
        <v>AGENCIA DE ADUANAS JUAN SANHUEZA Y ALEX AVSOLOMOVICH LTDA.</v>
      </c>
      <c r="C303" t="s">
        <v>333</v>
      </c>
      <c r="D303">
        <f>VLOOKUP(C303,RUBRO!A$2:B$935,2)</f>
        <v>36</v>
      </c>
      <c r="E303">
        <f>VLOOKUP(A303,EMPRESA!A$2:B$5796,2)</f>
        <v>146</v>
      </c>
    </row>
    <row r="304" spans="1:5">
      <c r="A304" t="s">
        <v>368</v>
      </c>
      <c r="B304" t="str">
        <f t="shared" si="4"/>
        <v>AGENCIA DE ADUANAS MANUEL FERNANDEZ MIRANDA Y CIA. LTDA.</v>
      </c>
      <c r="C304" t="s">
        <v>333</v>
      </c>
      <c r="D304">
        <f>VLOOKUP(C304,RUBRO!A$2:B$935,2)</f>
        <v>36</v>
      </c>
      <c r="E304">
        <f>VLOOKUP(A304,EMPRESA!A$2:B$5796,2)</f>
        <v>147</v>
      </c>
    </row>
    <row r="305" spans="1:5">
      <c r="A305" t="s">
        <v>369</v>
      </c>
      <c r="B305" t="str">
        <f t="shared" si="4"/>
        <v>AGENCIA DE ADUANAS MARIA ISABEL VARGAS Y COMPANIA LIMITADA</v>
      </c>
      <c r="C305" t="s">
        <v>333</v>
      </c>
      <c r="D305">
        <f>VLOOKUP(C305,RUBRO!A$2:B$935,2)</f>
        <v>36</v>
      </c>
      <c r="E305">
        <f>VLOOKUP(A305,EMPRESA!A$2:B$5796,2)</f>
        <v>148</v>
      </c>
    </row>
    <row r="306" spans="1:5">
      <c r="A306" t="s">
        <v>370</v>
      </c>
      <c r="B306" t="str">
        <f t="shared" si="4"/>
        <v>AGENCIA DE ADUANAS MEWES LTDA.</v>
      </c>
      <c r="C306" t="s">
        <v>333</v>
      </c>
      <c r="D306">
        <f>VLOOKUP(C306,RUBRO!A$2:B$935,2)</f>
        <v>36</v>
      </c>
      <c r="E306">
        <f>VLOOKUP(A306,EMPRESA!A$2:B$5796,2)</f>
        <v>149</v>
      </c>
    </row>
    <row r="307" spans="1:5">
      <c r="A307" t="s">
        <v>370</v>
      </c>
      <c r="B307" t="str">
        <f t="shared" si="4"/>
        <v>AGENCIA DE ADUANAS MEWES LTDA.</v>
      </c>
      <c r="C307" t="s">
        <v>5088</v>
      </c>
      <c r="D307">
        <f>VLOOKUP(C307,RUBRO!A$2:B$935,2)</f>
        <v>552</v>
      </c>
      <c r="E307">
        <f>VLOOKUP(A307,EMPRESA!A$2:B$5796,2)</f>
        <v>149</v>
      </c>
    </row>
    <row r="308" spans="1:5">
      <c r="A308" t="s">
        <v>370</v>
      </c>
      <c r="B308" t="str">
        <f t="shared" si="4"/>
        <v>AGENCIA DE ADUANAS MEWES LTDA.</v>
      </c>
      <c r="C308" t="s">
        <v>6300</v>
      </c>
      <c r="D308">
        <f>VLOOKUP(C308,RUBRO!A$2:B$935,2)</f>
        <v>816</v>
      </c>
      <c r="E308">
        <f>VLOOKUP(A308,EMPRESA!A$2:B$5796,2)</f>
        <v>149</v>
      </c>
    </row>
    <row r="309" spans="1:5">
      <c r="A309" t="s">
        <v>371</v>
      </c>
      <c r="B309" t="str">
        <f t="shared" si="4"/>
        <v>AGENCIA DE ADUANAS NORMAN BOBILLIER GOUDIE Y CIA. LTDA.</v>
      </c>
      <c r="C309" t="s">
        <v>333</v>
      </c>
      <c r="D309">
        <f>VLOOKUP(C309,RUBRO!A$2:B$935,2)</f>
        <v>36</v>
      </c>
      <c r="E309">
        <f>VLOOKUP(A309,EMPRESA!A$2:B$5796,2)</f>
        <v>150</v>
      </c>
    </row>
    <row r="310" spans="1:5">
      <c r="A310" t="s">
        <v>372</v>
      </c>
      <c r="B310" t="str">
        <f t="shared" si="4"/>
        <v>AGENCIA DE ADUANAS PATRICIO LARRANAGA Y CIA. LTDA.</v>
      </c>
      <c r="C310" t="s">
        <v>333</v>
      </c>
      <c r="D310">
        <f>VLOOKUP(C310,RUBRO!A$2:B$935,2)</f>
        <v>36</v>
      </c>
      <c r="E310">
        <f>VLOOKUP(A310,EMPRESA!A$2:B$5796,2)</f>
        <v>151</v>
      </c>
    </row>
    <row r="311" spans="1:5">
      <c r="A311" t="s">
        <v>373</v>
      </c>
      <c r="B311" t="str">
        <f t="shared" si="4"/>
        <v>AGENCIA DE ADUANAS PEFER LTDA.</v>
      </c>
      <c r="C311" t="s">
        <v>333</v>
      </c>
      <c r="D311">
        <f>VLOOKUP(C311,RUBRO!A$2:B$935,2)</f>
        <v>36</v>
      </c>
      <c r="E311">
        <f>VLOOKUP(A311,EMPRESA!A$2:B$5796,2)</f>
        <v>152</v>
      </c>
    </row>
    <row r="312" spans="1:5">
      <c r="A312" t="s">
        <v>374</v>
      </c>
      <c r="B312" t="str">
        <f t="shared" si="4"/>
        <v>AGENCIA DE ADUANAS RICARDO FUENZALIDA POLANCO Y CIA. LTDA.</v>
      </c>
      <c r="C312" t="s">
        <v>333</v>
      </c>
      <c r="D312">
        <f>VLOOKUP(C312,RUBRO!A$2:B$935,2)</f>
        <v>36</v>
      </c>
      <c r="E312">
        <f>VLOOKUP(A312,EMPRESA!A$2:B$5796,2)</f>
        <v>153</v>
      </c>
    </row>
    <row r="313" spans="1:5">
      <c r="A313" t="s">
        <v>375</v>
      </c>
      <c r="B313" t="str">
        <f t="shared" si="4"/>
        <v>AGENCIA DE ADUANAS WALDEMAR ADELSDORFER Y CIA. LTDA.</v>
      </c>
      <c r="C313" t="s">
        <v>333</v>
      </c>
      <c r="D313">
        <f>VLOOKUP(C313,RUBRO!A$2:B$935,2)</f>
        <v>36</v>
      </c>
      <c r="E313">
        <f>VLOOKUP(A313,EMPRESA!A$2:B$5796,2)</f>
        <v>154</v>
      </c>
    </row>
    <row r="314" spans="1:5">
      <c r="A314" t="s">
        <v>375</v>
      </c>
      <c r="B314" t="str">
        <f t="shared" si="4"/>
        <v>AGENCIA DE ADUANAS WALDEMAR ADELSDORFER Y CIA. LTDA.</v>
      </c>
      <c r="C314" t="s">
        <v>6300</v>
      </c>
      <c r="D314">
        <f>VLOOKUP(C314,RUBRO!A$2:B$935,2)</f>
        <v>816</v>
      </c>
      <c r="E314">
        <f>VLOOKUP(A314,EMPRESA!A$2:B$5796,2)</f>
        <v>154</v>
      </c>
    </row>
    <row r="315" spans="1:5">
      <c r="A315" t="s">
        <v>3928</v>
      </c>
      <c r="B315" t="str">
        <f t="shared" si="4"/>
        <v>AGENCIA DE COOPERACION INTERNACIONAL - AGCI</v>
      </c>
      <c r="C315" t="s">
        <v>3925</v>
      </c>
      <c r="D315">
        <f>VLOOKUP(C315,RUBRO!A$2:B$935,2)</f>
        <v>466</v>
      </c>
      <c r="E315">
        <f>VLOOKUP(A315,EMPRESA!A$2:B$5796,2)</f>
        <v>155</v>
      </c>
    </row>
    <row r="316" spans="1:5">
      <c r="A316" t="s">
        <v>3433</v>
      </c>
      <c r="B316" t="str">
        <f t="shared" si="4"/>
        <v>AGENCIA DE EXPORTACION Y CABOTAJE, JORGE CARLE Y CIA. LTDA.</v>
      </c>
      <c r="C316" t="s">
        <v>3431</v>
      </c>
      <c r="D316">
        <f>VLOOKUP(C316,RUBRO!A$2:B$935,2)</f>
        <v>413</v>
      </c>
      <c r="E316">
        <f>VLOOKUP(A316,EMPRESA!A$2:B$5796,2)</f>
        <v>156</v>
      </c>
    </row>
    <row r="317" spans="1:5">
      <c r="A317" t="s">
        <v>418</v>
      </c>
      <c r="B317" t="str">
        <f t="shared" si="4"/>
        <v>AGENCIA DE TURISMO SKORPIOS LTDA.</v>
      </c>
      <c r="C317" t="s">
        <v>417</v>
      </c>
      <c r="D317">
        <f>VLOOKUP(C317,RUBRO!A$2:B$935,2)</f>
        <v>38</v>
      </c>
      <c r="E317">
        <f>VLOOKUP(A317,EMPRESA!A$2:B$5796,2)</f>
        <v>157</v>
      </c>
    </row>
    <row r="318" spans="1:5">
      <c r="A318" t="s">
        <v>418</v>
      </c>
      <c r="B318" t="str">
        <f t="shared" si="4"/>
        <v>AGENCIA DE TURISMO SKORPIOS LTDA.</v>
      </c>
      <c r="C318" t="s">
        <v>2652</v>
      </c>
      <c r="D318">
        <f>VLOOKUP(C318,RUBRO!A$2:B$935,2)</f>
        <v>298</v>
      </c>
      <c r="E318">
        <f>VLOOKUP(A318,EMPRESA!A$2:B$5796,2)</f>
        <v>157</v>
      </c>
    </row>
    <row r="319" spans="1:5">
      <c r="A319" t="s">
        <v>419</v>
      </c>
      <c r="B319" t="str">
        <f t="shared" si="4"/>
        <v>AGENCIA DE VIAJE MUNDO TOUR LTDA.</v>
      </c>
      <c r="C319" t="s">
        <v>417</v>
      </c>
      <c r="D319">
        <f>VLOOKUP(C319,RUBRO!A$2:B$935,2)</f>
        <v>38</v>
      </c>
      <c r="E319">
        <f>VLOOKUP(A319,EMPRESA!A$2:B$5796,2)</f>
        <v>158</v>
      </c>
    </row>
    <row r="320" spans="1:5">
      <c r="A320" t="s">
        <v>420</v>
      </c>
      <c r="B320" t="str">
        <f t="shared" si="4"/>
        <v>AGENCIA DE VIAJES ANDINA DEL SUD LTDA.</v>
      </c>
      <c r="C320" t="s">
        <v>417</v>
      </c>
      <c r="D320">
        <f>VLOOKUP(C320,RUBRO!A$2:B$935,2)</f>
        <v>38</v>
      </c>
      <c r="E320">
        <f>VLOOKUP(A320,EMPRESA!A$2:B$5796,2)</f>
        <v>159</v>
      </c>
    </row>
    <row r="321" spans="1:5">
      <c r="A321" t="s">
        <v>421</v>
      </c>
      <c r="B321" t="str">
        <f t="shared" si="4"/>
        <v>AGENCIA DE VIAJES TURAVION SPA</v>
      </c>
      <c r="C321" t="s">
        <v>417</v>
      </c>
      <c r="D321">
        <f>VLOOKUP(C321,RUBRO!A$2:B$935,2)</f>
        <v>38</v>
      </c>
      <c r="E321">
        <f>VLOOKUP(A321,EMPRESA!A$2:B$5796,2)</f>
        <v>160</v>
      </c>
    </row>
    <row r="322" spans="1:5">
      <c r="A322" t="s">
        <v>443</v>
      </c>
      <c r="B322" t="str">
        <f t="shared" si="4"/>
        <v>AGENCIA INFORMATIVA ORBE S.A.</v>
      </c>
      <c r="C322" t="s">
        <v>442</v>
      </c>
      <c r="D322">
        <f>VLOOKUP(C322,RUBRO!A$2:B$935,2)</f>
        <v>39</v>
      </c>
      <c r="E322">
        <f>VLOOKUP(A322,EMPRESA!A$2:B$5796,2)</f>
        <v>161</v>
      </c>
    </row>
    <row r="323" spans="1:5">
      <c r="A323" t="s">
        <v>376</v>
      </c>
      <c r="B323" t="str">
        <f t="shared" ref="B323:B386" si="5">UPPER(A323)</f>
        <v>AGENCIA METROPOLI</v>
      </c>
      <c r="C323" t="s">
        <v>377</v>
      </c>
      <c r="D323">
        <f>VLOOKUP(C323,RUBRO!A$2:B$935,2)</f>
        <v>37</v>
      </c>
      <c r="E323">
        <f>VLOOKUP(A323,EMPRESA!A$2:B$5796,2)</f>
        <v>162</v>
      </c>
    </row>
    <row r="324" spans="1:5">
      <c r="A324" t="s">
        <v>376</v>
      </c>
      <c r="B324" t="str">
        <f t="shared" si="5"/>
        <v>AGENCIA METROPOLI</v>
      </c>
      <c r="C324" t="s">
        <v>3796</v>
      </c>
      <c r="D324">
        <f>VLOOKUP(C324,RUBRO!A$2:B$935,2)</f>
        <v>445</v>
      </c>
      <c r="E324">
        <f>VLOOKUP(A324,EMPRESA!A$2:B$5796,2)</f>
        <v>162</v>
      </c>
    </row>
    <row r="325" spans="1:5">
      <c r="A325" t="s">
        <v>452</v>
      </c>
      <c r="B325" t="str">
        <f t="shared" si="5"/>
        <v>AGENCIAS MARITIMAS AGENTAL LTDA.</v>
      </c>
      <c r="C325" t="s">
        <v>450</v>
      </c>
      <c r="D325">
        <f>VLOOKUP(C325,RUBRO!A$2:B$935,2)</f>
        <v>41</v>
      </c>
      <c r="E325">
        <f>VLOOKUP(A325,EMPRESA!A$2:B$5796,2)</f>
        <v>163</v>
      </c>
    </row>
    <row r="326" spans="1:5">
      <c r="A326" t="s">
        <v>452</v>
      </c>
      <c r="B326" t="str">
        <f t="shared" si="5"/>
        <v>AGENCIAS MARITIMAS AGENTAL LTDA.</v>
      </c>
      <c r="C326" t="s">
        <v>1764</v>
      </c>
      <c r="D326">
        <f>VLOOKUP(C326,RUBRO!A$2:B$935,2)</f>
        <v>190</v>
      </c>
      <c r="E326">
        <f>VLOOKUP(A326,EMPRESA!A$2:B$5796,2)</f>
        <v>163</v>
      </c>
    </row>
    <row r="327" spans="1:5">
      <c r="A327" t="s">
        <v>452</v>
      </c>
      <c r="B327" t="str">
        <f t="shared" si="5"/>
        <v>AGENCIAS MARITIMAS AGENTAL LTDA.</v>
      </c>
      <c r="C327" t="s">
        <v>6300</v>
      </c>
      <c r="D327">
        <f>VLOOKUP(C327,RUBRO!A$2:B$935,2)</f>
        <v>816</v>
      </c>
      <c r="E327">
        <f>VLOOKUP(A327,EMPRESA!A$2:B$5796,2)</f>
        <v>163</v>
      </c>
    </row>
    <row r="328" spans="1:5">
      <c r="A328" t="s">
        <v>446</v>
      </c>
      <c r="B328" t="str">
        <f t="shared" si="5"/>
        <v>AGENDAS Y ARTICULOS DE CUERO FONTET S.A.</v>
      </c>
      <c r="C328" t="s">
        <v>447</v>
      </c>
      <c r="D328">
        <f>VLOOKUP(C328,RUBRO!A$2:B$935,2)</f>
        <v>40</v>
      </c>
      <c r="E328">
        <f>VLOOKUP(A328,EMPRESA!A$2:B$5796,2)</f>
        <v>164</v>
      </c>
    </row>
    <row r="329" spans="1:5">
      <c r="A329" t="s">
        <v>446</v>
      </c>
      <c r="B329" t="str">
        <f t="shared" si="5"/>
        <v>AGENDAS Y ARTICULOS DE CUERO FONTET S.A.</v>
      </c>
      <c r="C329" t="s">
        <v>849</v>
      </c>
      <c r="D329">
        <f>VLOOKUP(C329,RUBRO!A$2:B$935,2)</f>
        <v>91</v>
      </c>
      <c r="E329">
        <f>VLOOKUP(A329,EMPRESA!A$2:B$5796,2)</f>
        <v>164</v>
      </c>
    </row>
    <row r="330" spans="1:5">
      <c r="A330" t="s">
        <v>446</v>
      </c>
      <c r="B330" t="str">
        <f t="shared" si="5"/>
        <v>AGENDAS Y ARTICULOS DE CUERO FONTET S.A.</v>
      </c>
      <c r="C330" t="s">
        <v>880</v>
      </c>
      <c r="D330">
        <f>VLOOKUP(C330,RUBRO!A$2:B$935,2)</f>
        <v>94</v>
      </c>
      <c r="E330">
        <f>VLOOKUP(A330,EMPRESA!A$2:B$5796,2)</f>
        <v>164</v>
      </c>
    </row>
    <row r="331" spans="1:5">
      <c r="A331" t="s">
        <v>446</v>
      </c>
      <c r="B331" t="str">
        <f t="shared" si="5"/>
        <v>AGENDAS Y ARTICULOS DE CUERO FONTET S.A.</v>
      </c>
      <c r="C331" t="s">
        <v>3431</v>
      </c>
      <c r="D331">
        <f>VLOOKUP(C331,RUBRO!A$2:B$935,2)</f>
        <v>413</v>
      </c>
      <c r="E331">
        <f>VLOOKUP(A331,EMPRESA!A$2:B$5796,2)</f>
        <v>164</v>
      </c>
    </row>
    <row r="332" spans="1:5">
      <c r="A332" t="s">
        <v>1042</v>
      </c>
      <c r="B332" t="str">
        <f t="shared" si="5"/>
        <v>AGFA GEVAERT LTDA.</v>
      </c>
      <c r="C332" t="s">
        <v>1041</v>
      </c>
      <c r="D332">
        <f>VLOOKUP(C332,RUBRO!A$2:B$935,2)</f>
        <v>107</v>
      </c>
      <c r="E332">
        <f>VLOOKUP(A332,EMPRESA!A$2:B$5796,2)</f>
        <v>165</v>
      </c>
    </row>
    <row r="333" spans="1:5">
      <c r="A333" t="s">
        <v>1042</v>
      </c>
      <c r="B333" t="str">
        <f t="shared" si="5"/>
        <v>AGFA GEVAERT LTDA.</v>
      </c>
      <c r="C333" t="s">
        <v>4627</v>
      </c>
      <c r="D333">
        <f>VLOOKUP(C333,RUBRO!A$2:B$935,2)</f>
        <v>488</v>
      </c>
      <c r="E333">
        <f>VLOOKUP(A333,EMPRESA!A$2:B$5796,2)</f>
        <v>165</v>
      </c>
    </row>
    <row r="334" spans="1:5">
      <c r="A334" t="s">
        <v>3232</v>
      </c>
      <c r="B334" t="str">
        <f t="shared" si="5"/>
        <v>AGFA HEALTHCARE CHILE LTDA.</v>
      </c>
      <c r="C334" t="s">
        <v>3231</v>
      </c>
      <c r="D334">
        <f>VLOOKUP(C334,RUBRO!A$2:B$935,2)</f>
        <v>366</v>
      </c>
      <c r="E334">
        <f>VLOOKUP(A334,EMPRESA!A$2:B$5796,2)</f>
        <v>166</v>
      </c>
    </row>
    <row r="335" spans="1:5">
      <c r="A335" t="s">
        <v>3232</v>
      </c>
      <c r="B335" t="str">
        <f t="shared" si="5"/>
        <v>AGFA HEALTHCARE CHILE LTDA.</v>
      </c>
      <c r="C335" t="s">
        <v>3249</v>
      </c>
      <c r="D335">
        <f>VLOOKUP(C335,RUBRO!A$2:B$935,2)</f>
        <v>369</v>
      </c>
      <c r="E335">
        <f>VLOOKUP(A335,EMPRESA!A$2:B$5796,2)</f>
        <v>166</v>
      </c>
    </row>
    <row r="336" spans="1:5">
      <c r="A336" t="s">
        <v>3216</v>
      </c>
      <c r="B336" t="str">
        <f t="shared" si="5"/>
        <v>AGGREKO CHILE LTDA.</v>
      </c>
      <c r="C336" t="s">
        <v>3217</v>
      </c>
      <c r="D336">
        <f>VLOOKUP(C336,RUBRO!A$2:B$935,2)</f>
        <v>361</v>
      </c>
      <c r="E336">
        <f>VLOOKUP(A336,EMPRESA!A$2:B$5796,2)</f>
        <v>167</v>
      </c>
    </row>
    <row r="337" spans="1:5">
      <c r="A337" t="s">
        <v>3216</v>
      </c>
      <c r="B337" t="str">
        <f t="shared" si="5"/>
        <v>AGGREKO CHILE LTDA.</v>
      </c>
      <c r="C337" t="s">
        <v>3910</v>
      </c>
      <c r="D337">
        <f>VLOOKUP(C337,RUBRO!A$2:B$935,2)</f>
        <v>456</v>
      </c>
      <c r="E337">
        <f>VLOOKUP(A337,EMPRESA!A$2:B$5796,2)</f>
        <v>167</v>
      </c>
    </row>
    <row r="338" spans="1:5">
      <c r="A338" t="s">
        <v>1766</v>
      </c>
      <c r="B338" t="str">
        <f t="shared" si="5"/>
        <v>AGILITY LOGISTICS CHILE S.A.</v>
      </c>
      <c r="C338" t="s">
        <v>1764</v>
      </c>
      <c r="D338">
        <f>VLOOKUP(C338,RUBRO!A$2:B$935,2)</f>
        <v>190</v>
      </c>
      <c r="E338">
        <f>VLOOKUP(A338,EMPRESA!A$2:B$5796,2)</f>
        <v>168</v>
      </c>
    </row>
    <row r="339" spans="1:5">
      <c r="A339" t="s">
        <v>1766</v>
      </c>
      <c r="B339" t="str">
        <f t="shared" si="5"/>
        <v>AGILITY LOGISTICS CHILE S.A.</v>
      </c>
      <c r="C339" t="s">
        <v>5088</v>
      </c>
      <c r="D339">
        <f>VLOOKUP(C339,RUBRO!A$2:B$935,2)</f>
        <v>552</v>
      </c>
      <c r="E339">
        <f>VLOOKUP(A339,EMPRESA!A$2:B$5796,2)</f>
        <v>168</v>
      </c>
    </row>
    <row r="340" spans="1:5">
      <c r="A340" t="s">
        <v>196</v>
      </c>
      <c r="B340" t="str">
        <f t="shared" si="5"/>
        <v>AGINOX COMERCIAL LTDA.</v>
      </c>
      <c r="C340" t="s">
        <v>193</v>
      </c>
      <c r="D340">
        <f>VLOOKUP(C340,RUBRO!A$2:B$935,2)</f>
        <v>14</v>
      </c>
      <c r="E340">
        <f>VLOOKUP(A340,EMPRESA!A$2:B$5796,2)</f>
        <v>169</v>
      </c>
    </row>
    <row r="341" spans="1:5">
      <c r="A341" t="s">
        <v>3434</v>
      </c>
      <c r="B341" t="str">
        <f t="shared" si="5"/>
        <v>AGRACOM INTERNATIONAL LTDA.</v>
      </c>
      <c r="C341" t="s">
        <v>3431</v>
      </c>
      <c r="D341">
        <f>VLOOKUP(C341,RUBRO!A$2:B$935,2)</f>
        <v>413</v>
      </c>
      <c r="E341">
        <f>VLOOKUP(A341,EMPRESA!A$2:B$5796,2)</f>
        <v>170</v>
      </c>
    </row>
    <row r="342" spans="1:5">
      <c r="A342" t="s">
        <v>3434</v>
      </c>
      <c r="B342" t="str">
        <f t="shared" si="5"/>
        <v>AGRACOM INTERNATIONAL LTDA.</v>
      </c>
      <c r="C342" t="s">
        <v>4627</v>
      </c>
      <c r="D342">
        <f>VLOOKUP(C342,RUBRO!A$2:B$935,2)</f>
        <v>488</v>
      </c>
      <c r="E342">
        <f>VLOOKUP(A342,EMPRESA!A$2:B$5796,2)</f>
        <v>170</v>
      </c>
    </row>
    <row r="343" spans="1:5">
      <c r="A343" t="s">
        <v>3434</v>
      </c>
      <c r="B343" t="str">
        <f t="shared" si="5"/>
        <v>AGRACOM INTERNATIONAL LTDA.</v>
      </c>
      <c r="C343" t="s">
        <v>5799</v>
      </c>
      <c r="D343">
        <f>VLOOKUP(C343,RUBRO!A$2:B$935,2)</f>
        <v>713</v>
      </c>
      <c r="E343">
        <f>VLOOKUP(A343,EMPRESA!A$2:B$5796,2)</f>
        <v>170</v>
      </c>
    </row>
    <row r="344" spans="1:5">
      <c r="A344" t="s">
        <v>2623</v>
      </c>
      <c r="B344" t="str">
        <f t="shared" si="5"/>
        <v>AGRICOLA AASA LTDA.</v>
      </c>
      <c r="C344" t="s">
        <v>2624</v>
      </c>
      <c r="D344">
        <f>VLOOKUP(C344,RUBRO!A$2:B$935,2)</f>
        <v>296</v>
      </c>
      <c r="E344">
        <f>VLOOKUP(A344,EMPRESA!A$2:B$5796,2)</f>
        <v>171</v>
      </c>
    </row>
    <row r="345" spans="1:5">
      <c r="A345" t="s">
        <v>3824</v>
      </c>
      <c r="B345" t="str">
        <f t="shared" si="5"/>
        <v>AGRICOLA AGROBOSQUE SAN ISIDRO S.A.</v>
      </c>
      <c r="C345" t="s">
        <v>3814</v>
      </c>
      <c r="D345">
        <f>VLOOKUP(C345,RUBRO!A$2:B$935,2)</f>
        <v>449</v>
      </c>
      <c r="E345">
        <f>VLOOKUP(A345,EMPRESA!A$2:B$5796,2)</f>
        <v>172</v>
      </c>
    </row>
    <row r="346" spans="1:5">
      <c r="A346" t="s">
        <v>1357</v>
      </c>
      <c r="B346" t="str">
        <f t="shared" si="5"/>
        <v>AGRICOLA ARIZTIA LTDA.</v>
      </c>
      <c r="C346" t="s">
        <v>1356</v>
      </c>
      <c r="D346">
        <f>VLOOKUP(C346,RUBRO!A$2:B$935,2)</f>
        <v>123</v>
      </c>
      <c r="E346">
        <f>VLOOKUP(A346,EMPRESA!A$2:B$5796,2)</f>
        <v>173</v>
      </c>
    </row>
    <row r="347" spans="1:5">
      <c r="A347" t="s">
        <v>2615</v>
      </c>
      <c r="B347" t="str">
        <f t="shared" si="5"/>
        <v>AGRICOLA BROWN S.A.</v>
      </c>
      <c r="C347" t="s">
        <v>2616</v>
      </c>
      <c r="D347">
        <f>VLOOKUP(C347,RUBRO!A$2:B$935,2)</f>
        <v>295</v>
      </c>
      <c r="E347">
        <f>VLOOKUP(A347,EMPRESA!A$2:B$5796,2)</f>
        <v>174</v>
      </c>
    </row>
    <row r="348" spans="1:5">
      <c r="A348" t="s">
        <v>2615</v>
      </c>
      <c r="B348" t="str">
        <f t="shared" si="5"/>
        <v>AGRICOLA BROWN S.A.</v>
      </c>
      <c r="C348" t="s">
        <v>3814</v>
      </c>
      <c r="D348">
        <f>VLOOKUP(C348,RUBRO!A$2:B$935,2)</f>
        <v>449</v>
      </c>
      <c r="E348">
        <f>VLOOKUP(A348,EMPRESA!A$2:B$5796,2)</f>
        <v>174</v>
      </c>
    </row>
    <row r="349" spans="1:5">
      <c r="A349" t="s">
        <v>5802</v>
      </c>
      <c r="B349" t="str">
        <f t="shared" si="5"/>
        <v>AGRICOLA CERRILLOS DE TAMAYA S.A.</v>
      </c>
      <c r="C349" t="s">
        <v>5799</v>
      </c>
      <c r="D349">
        <f>VLOOKUP(C349,RUBRO!A$2:B$935,2)</f>
        <v>713</v>
      </c>
      <c r="E349">
        <f>VLOOKUP(A349,EMPRESA!A$2:B$5796,2)</f>
        <v>175</v>
      </c>
    </row>
    <row r="350" spans="1:5">
      <c r="A350" t="s">
        <v>1358</v>
      </c>
      <c r="B350" t="str">
        <f t="shared" si="5"/>
        <v>AGRICOLA CHOROMBO S.A.</v>
      </c>
      <c r="C350" t="s">
        <v>1356</v>
      </c>
      <c r="D350">
        <f>VLOOKUP(C350,RUBRO!A$2:B$935,2)</f>
        <v>123</v>
      </c>
      <c r="E350">
        <f>VLOOKUP(A350,EMPRESA!A$2:B$5796,2)</f>
        <v>176</v>
      </c>
    </row>
    <row r="351" spans="1:5">
      <c r="A351" t="s">
        <v>1358</v>
      </c>
      <c r="B351" t="str">
        <f t="shared" si="5"/>
        <v>AGRICOLA CHOROMBO S.A.</v>
      </c>
      <c r="C351" t="s">
        <v>1912</v>
      </c>
      <c r="D351">
        <f>VLOOKUP(C351,RUBRO!A$2:B$935,2)</f>
        <v>201</v>
      </c>
      <c r="E351">
        <f>VLOOKUP(A351,EMPRESA!A$2:B$5796,2)</f>
        <v>176</v>
      </c>
    </row>
    <row r="352" spans="1:5">
      <c r="A352" t="s">
        <v>1358</v>
      </c>
      <c r="B352" t="str">
        <f t="shared" si="5"/>
        <v>AGRICOLA CHOROMBO S.A.</v>
      </c>
      <c r="C352" t="s">
        <v>2006</v>
      </c>
      <c r="D352">
        <f>VLOOKUP(C352,RUBRO!A$2:B$935,2)</f>
        <v>216</v>
      </c>
      <c r="E352">
        <f>VLOOKUP(A352,EMPRESA!A$2:B$5796,2)</f>
        <v>176</v>
      </c>
    </row>
    <row r="353" spans="1:5">
      <c r="A353" t="s">
        <v>1358</v>
      </c>
      <c r="B353" t="str">
        <f t="shared" si="5"/>
        <v>AGRICOLA CHOROMBO S.A.</v>
      </c>
      <c r="C353" t="s">
        <v>4624</v>
      </c>
      <c r="D353">
        <f>VLOOKUP(C353,RUBRO!A$2:B$935,2)</f>
        <v>487</v>
      </c>
      <c r="E353">
        <f>VLOOKUP(A353,EMPRESA!A$2:B$5796,2)</f>
        <v>176</v>
      </c>
    </row>
    <row r="354" spans="1:5">
      <c r="A354" t="s">
        <v>3825</v>
      </c>
      <c r="B354" t="str">
        <f t="shared" si="5"/>
        <v>AGRICOLA CRAN CHILE LTDA.</v>
      </c>
      <c r="C354" t="s">
        <v>3814</v>
      </c>
      <c r="D354">
        <f>VLOOKUP(C354,RUBRO!A$2:B$935,2)</f>
        <v>449</v>
      </c>
      <c r="E354">
        <f>VLOOKUP(A354,EMPRESA!A$2:B$5796,2)</f>
        <v>177</v>
      </c>
    </row>
    <row r="355" spans="1:5">
      <c r="A355" t="s">
        <v>3825</v>
      </c>
      <c r="B355" t="str">
        <f t="shared" si="5"/>
        <v>AGRICOLA CRAN CHILE LTDA.</v>
      </c>
      <c r="C355" t="s">
        <v>4988</v>
      </c>
      <c r="D355">
        <f>VLOOKUP(C355,RUBRO!A$2:B$935,2)</f>
        <v>528</v>
      </c>
      <c r="E355">
        <f>VLOOKUP(A355,EMPRESA!A$2:B$5796,2)</f>
        <v>177</v>
      </c>
    </row>
    <row r="356" spans="1:5">
      <c r="A356" t="s">
        <v>3443</v>
      </c>
      <c r="B356" t="str">
        <f t="shared" si="5"/>
        <v>AGRICOLA DAINAL LTDA.</v>
      </c>
      <c r="C356" t="s">
        <v>3431</v>
      </c>
      <c r="D356">
        <f>VLOOKUP(C356,RUBRO!A$2:B$935,2)</f>
        <v>413</v>
      </c>
      <c r="E356">
        <f>VLOOKUP(A356,EMPRESA!A$2:B$5796,2)</f>
        <v>178</v>
      </c>
    </row>
    <row r="357" spans="1:5">
      <c r="A357" t="s">
        <v>3443</v>
      </c>
      <c r="B357" t="str">
        <f t="shared" si="5"/>
        <v>AGRICOLA DAINAL LTDA.</v>
      </c>
      <c r="C357" t="s">
        <v>3814</v>
      </c>
      <c r="D357">
        <f>VLOOKUP(C357,RUBRO!A$2:B$935,2)</f>
        <v>449</v>
      </c>
      <c r="E357">
        <f>VLOOKUP(A357,EMPRESA!A$2:B$5796,2)</f>
        <v>178</v>
      </c>
    </row>
    <row r="358" spans="1:5">
      <c r="A358" t="s">
        <v>76</v>
      </c>
      <c r="B358" t="str">
        <f t="shared" si="5"/>
        <v>AGRICOLA DEL NORTE S.A.</v>
      </c>
      <c r="C358" t="s">
        <v>75</v>
      </c>
      <c r="D358">
        <f>VLOOKUP(C358,RUBRO!A$2:B$935,2)</f>
        <v>4</v>
      </c>
      <c r="E358">
        <f>VLOOKUP(A358,EMPRESA!A$2:B$5796,2)</f>
        <v>179</v>
      </c>
    </row>
    <row r="359" spans="1:5">
      <c r="A359" t="s">
        <v>76</v>
      </c>
      <c r="B359" t="str">
        <f t="shared" si="5"/>
        <v>AGRICOLA DEL NORTE S.A.</v>
      </c>
      <c r="C359" t="s">
        <v>6223</v>
      </c>
      <c r="D359">
        <f>VLOOKUP(C359,RUBRO!A$2:B$935,2)</f>
        <v>799</v>
      </c>
      <c r="E359">
        <f>VLOOKUP(A359,EMPRESA!A$2:B$5796,2)</f>
        <v>179</v>
      </c>
    </row>
    <row r="360" spans="1:5">
      <c r="A360" t="s">
        <v>76</v>
      </c>
      <c r="B360" t="str">
        <f t="shared" si="5"/>
        <v>AGRICOLA DEL NORTE S.A.</v>
      </c>
      <c r="C360" t="s">
        <v>6404</v>
      </c>
      <c r="D360">
        <f>VLOOKUP(C360,RUBRO!A$2:B$935,2)</f>
        <v>843</v>
      </c>
      <c r="E360">
        <f>VLOOKUP(A360,EMPRESA!A$2:B$5796,2)</f>
        <v>179</v>
      </c>
    </row>
    <row r="361" spans="1:5">
      <c r="A361" t="s">
        <v>1359</v>
      </c>
      <c r="B361" t="str">
        <f t="shared" si="5"/>
        <v>AGRICOLA DON POLLO LTDA.</v>
      </c>
      <c r="C361" t="s">
        <v>1356</v>
      </c>
      <c r="D361">
        <f>VLOOKUP(C361,RUBRO!A$2:B$935,2)</f>
        <v>123</v>
      </c>
      <c r="E361">
        <f>VLOOKUP(A361,EMPRESA!A$2:B$5796,2)</f>
        <v>180</v>
      </c>
    </row>
    <row r="362" spans="1:5">
      <c r="A362" t="s">
        <v>1359</v>
      </c>
      <c r="B362" t="str">
        <f t="shared" si="5"/>
        <v>AGRICOLA DON POLLO LTDA.</v>
      </c>
      <c r="C362" t="s">
        <v>3431</v>
      </c>
      <c r="D362">
        <f>VLOOKUP(C362,RUBRO!A$2:B$935,2)</f>
        <v>413</v>
      </c>
      <c r="E362">
        <f>VLOOKUP(A362,EMPRESA!A$2:B$5796,2)</f>
        <v>180</v>
      </c>
    </row>
    <row r="363" spans="1:5">
      <c r="A363" t="s">
        <v>6671</v>
      </c>
      <c r="B363" t="str">
        <f t="shared" si="5"/>
        <v>AGRICOLA DONA JAVIERA DEL MONTE I S.A.</v>
      </c>
      <c r="C363" t="s">
        <v>6670</v>
      </c>
      <c r="D363">
        <f>VLOOKUP(C363,RUBRO!A$2:B$935,2)</f>
        <v>929</v>
      </c>
      <c r="E363">
        <f>VLOOKUP(A363,EMPRESA!A$2:B$5796,2)</f>
        <v>181</v>
      </c>
    </row>
    <row r="364" spans="1:5">
      <c r="A364" t="s">
        <v>3826</v>
      </c>
      <c r="B364" t="str">
        <f t="shared" si="5"/>
        <v>AGRICOLA FORESTAL EL ESCUDO LTDA.</v>
      </c>
      <c r="C364" t="s">
        <v>3814</v>
      </c>
      <c r="D364">
        <f>VLOOKUP(C364,RUBRO!A$2:B$935,2)</f>
        <v>449</v>
      </c>
      <c r="E364">
        <f>VLOOKUP(A364,EMPRESA!A$2:B$5796,2)</f>
        <v>182</v>
      </c>
    </row>
    <row r="365" spans="1:5">
      <c r="A365" t="s">
        <v>3827</v>
      </c>
      <c r="B365" t="str">
        <f t="shared" si="5"/>
        <v>AGRICOLA FUSION SPA</v>
      </c>
      <c r="C365" t="s">
        <v>3814</v>
      </c>
      <c r="D365">
        <f>VLOOKUP(C365,RUBRO!A$2:B$935,2)</f>
        <v>449</v>
      </c>
      <c r="E365">
        <f>VLOOKUP(A365,EMPRESA!A$2:B$5796,2)</f>
        <v>183</v>
      </c>
    </row>
    <row r="366" spans="1:5">
      <c r="A366" t="s">
        <v>1824</v>
      </c>
      <c r="B366" t="str">
        <f t="shared" si="5"/>
        <v>AGRICOLA INDUSTRIAL LO VALLEDOR AASA S.A.</v>
      </c>
      <c r="C366" t="s">
        <v>1823</v>
      </c>
      <c r="D366">
        <f>VLOOKUP(C366,RUBRO!A$2:B$935,2)</f>
        <v>192</v>
      </c>
      <c r="E366">
        <f>VLOOKUP(A366,EMPRESA!A$2:B$5796,2)</f>
        <v>184</v>
      </c>
    </row>
    <row r="367" spans="1:5">
      <c r="A367" t="s">
        <v>1824</v>
      </c>
      <c r="B367" t="str">
        <f t="shared" si="5"/>
        <v>AGRICOLA INDUSTRIAL LO VALLEDOR AASA S.A.</v>
      </c>
      <c r="C367" t="s">
        <v>1912</v>
      </c>
      <c r="D367">
        <f>VLOOKUP(C367,RUBRO!A$2:B$935,2)</f>
        <v>201</v>
      </c>
      <c r="E367">
        <f>VLOOKUP(A367,EMPRESA!A$2:B$5796,2)</f>
        <v>184</v>
      </c>
    </row>
    <row r="368" spans="1:5">
      <c r="A368" t="s">
        <v>3828</v>
      </c>
      <c r="B368" t="str">
        <f t="shared" si="5"/>
        <v>AGRICOLA ISLA MIRAFLORES LTDA.</v>
      </c>
      <c r="C368" t="s">
        <v>3814</v>
      </c>
      <c r="D368">
        <f>VLOOKUP(C368,RUBRO!A$2:B$935,2)</f>
        <v>449</v>
      </c>
      <c r="E368">
        <f>VLOOKUP(A368,EMPRESA!A$2:B$5796,2)</f>
        <v>185</v>
      </c>
    </row>
    <row r="369" spans="1:5">
      <c r="A369" t="s">
        <v>3444</v>
      </c>
      <c r="B369" t="str">
        <f t="shared" si="5"/>
        <v>AGRICOLA LA CAMPANA SPA</v>
      </c>
      <c r="C369" t="s">
        <v>3431</v>
      </c>
      <c r="D369">
        <f>VLOOKUP(C369,RUBRO!A$2:B$935,2)</f>
        <v>413</v>
      </c>
      <c r="E369">
        <f>VLOOKUP(A369,EMPRESA!A$2:B$5796,2)</f>
        <v>186</v>
      </c>
    </row>
    <row r="370" spans="1:5">
      <c r="A370" t="s">
        <v>3444</v>
      </c>
      <c r="B370" t="str">
        <f t="shared" si="5"/>
        <v>AGRICOLA LA CAMPANA SPA</v>
      </c>
      <c r="C370" t="s">
        <v>3814</v>
      </c>
      <c r="D370">
        <f>VLOOKUP(C370,RUBRO!A$2:B$935,2)</f>
        <v>449</v>
      </c>
      <c r="E370">
        <f>VLOOKUP(A370,EMPRESA!A$2:B$5796,2)</f>
        <v>186</v>
      </c>
    </row>
    <row r="371" spans="1:5">
      <c r="A371" t="s">
        <v>3454</v>
      </c>
      <c r="B371" t="str">
        <f t="shared" si="5"/>
        <v>AGRICOLA LA CANTERA</v>
      </c>
      <c r="C371" t="s">
        <v>3431</v>
      </c>
      <c r="D371">
        <f>VLOOKUP(C371,RUBRO!A$2:B$935,2)</f>
        <v>413</v>
      </c>
      <c r="E371">
        <f>VLOOKUP(A371,EMPRESA!A$2:B$5796,2)</f>
        <v>187</v>
      </c>
    </row>
    <row r="372" spans="1:5">
      <c r="A372" t="s">
        <v>3454</v>
      </c>
      <c r="B372" t="str">
        <f t="shared" si="5"/>
        <v>AGRICOLA LA CANTERA</v>
      </c>
      <c r="C372" t="s">
        <v>3814</v>
      </c>
      <c r="D372">
        <f>VLOOKUP(C372,RUBRO!A$2:B$935,2)</f>
        <v>449</v>
      </c>
      <c r="E372">
        <f>VLOOKUP(A372,EMPRESA!A$2:B$5796,2)</f>
        <v>187</v>
      </c>
    </row>
    <row r="373" spans="1:5">
      <c r="A373" t="s">
        <v>3829</v>
      </c>
      <c r="B373" t="str">
        <f t="shared" si="5"/>
        <v>AGRICOLA LAS DOS AMALIAS LTDA.</v>
      </c>
      <c r="C373" t="s">
        <v>3814</v>
      </c>
      <c r="D373">
        <f>VLOOKUP(C373,RUBRO!A$2:B$935,2)</f>
        <v>449</v>
      </c>
      <c r="E373">
        <f>VLOOKUP(A373,EMPRESA!A$2:B$5796,2)</f>
        <v>188</v>
      </c>
    </row>
    <row r="374" spans="1:5">
      <c r="A374" t="s">
        <v>6225</v>
      </c>
      <c r="B374" t="str">
        <f t="shared" si="5"/>
        <v>AGRICOLA LLAHUEN S.A.</v>
      </c>
      <c r="C374" t="s">
        <v>6223</v>
      </c>
      <c r="D374">
        <f>VLOOKUP(C374,RUBRO!A$2:B$935,2)</f>
        <v>799</v>
      </c>
      <c r="E374">
        <f>VLOOKUP(A374,EMPRESA!A$2:B$5796,2)</f>
        <v>189</v>
      </c>
    </row>
    <row r="375" spans="1:5">
      <c r="A375" t="s">
        <v>3445</v>
      </c>
      <c r="B375" t="str">
        <f t="shared" si="5"/>
        <v>AGRICOLA LOS GRANEROS LTDA.</v>
      </c>
      <c r="C375" t="s">
        <v>3431</v>
      </c>
      <c r="D375">
        <f>VLOOKUP(C375,RUBRO!A$2:B$935,2)</f>
        <v>413</v>
      </c>
      <c r="E375">
        <f>VLOOKUP(A375,EMPRESA!A$2:B$5796,2)</f>
        <v>190</v>
      </c>
    </row>
    <row r="376" spans="1:5">
      <c r="A376" t="s">
        <v>3445</v>
      </c>
      <c r="B376" t="str">
        <f t="shared" si="5"/>
        <v>AGRICOLA LOS GRANEROS LTDA.</v>
      </c>
      <c r="C376" t="s">
        <v>3814</v>
      </c>
      <c r="D376">
        <f>VLOOKUP(C376,RUBRO!A$2:B$935,2)</f>
        <v>449</v>
      </c>
      <c r="E376">
        <f>VLOOKUP(A376,EMPRESA!A$2:B$5796,2)</f>
        <v>190</v>
      </c>
    </row>
    <row r="377" spans="1:5">
      <c r="A377" t="s">
        <v>6266</v>
      </c>
      <c r="B377" t="str">
        <f t="shared" si="5"/>
        <v>AGRICOLA LOS OLMOS LTDA.</v>
      </c>
      <c r="C377" t="s">
        <v>6267</v>
      </c>
      <c r="D377">
        <f>VLOOKUP(C377,RUBRO!A$2:B$935,2)</f>
        <v>812</v>
      </c>
      <c r="E377">
        <f>VLOOKUP(A377,EMPRESA!A$2:B$5796,2)</f>
        <v>191</v>
      </c>
    </row>
    <row r="378" spans="1:5">
      <c r="A378" t="s">
        <v>3830</v>
      </c>
      <c r="B378" t="str">
        <f t="shared" si="5"/>
        <v>AGRICOLA LOS PALTOS LTDA.</v>
      </c>
      <c r="C378" t="s">
        <v>3814</v>
      </c>
      <c r="D378">
        <f>VLOOKUP(C378,RUBRO!A$2:B$935,2)</f>
        <v>449</v>
      </c>
      <c r="E378">
        <f>VLOOKUP(A378,EMPRESA!A$2:B$5796,2)</f>
        <v>192</v>
      </c>
    </row>
    <row r="379" spans="1:5">
      <c r="A379" t="s">
        <v>3446</v>
      </c>
      <c r="B379" t="str">
        <f t="shared" si="5"/>
        <v>AGRICOLA MANUEL SANTA MARIA LTDA.</v>
      </c>
      <c r="C379" t="s">
        <v>3431</v>
      </c>
      <c r="D379">
        <f>VLOOKUP(C379,RUBRO!A$2:B$935,2)</f>
        <v>413</v>
      </c>
      <c r="E379">
        <f>VLOOKUP(A379,EMPRESA!A$2:B$5796,2)</f>
        <v>193</v>
      </c>
    </row>
    <row r="380" spans="1:5">
      <c r="A380" t="s">
        <v>3446</v>
      </c>
      <c r="B380" t="str">
        <f t="shared" si="5"/>
        <v>AGRICOLA MANUEL SANTA MARIA LTDA.</v>
      </c>
      <c r="C380" t="s">
        <v>5799</v>
      </c>
      <c r="D380">
        <f>VLOOKUP(C380,RUBRO!A$2:B$935,2)</f>
        <v>713</v>
      </c>
      <c r="E380">
        <f>VLOOKUP(A380,EMPRESA!A$2:B$5796,2)</f>
        <v>193</v>
      </c>
    </row>
    <row r="381" spans="1:5">
      <c r="A381" t="s">
        <v>3831</v>
      </c>
      <c r="B381" t="str">
        <f t="shared" si="5"/>
        <v>AGRICOLA MERCONUEZ LTDA.</v>
      </c>
      <c r="C381" t="s">
        <v>3814</v>
      </c>
      <c r="D381">
        <f>VLOOKUP(C381,RUBRO!A$2:B$935,2)</f>
        <v>449</v>
      </c>
      <c r="E381">
        <f>VLOOKUP(A381,EMPRESA!A$2:B$5796,2)</f>
        <v>194</v>
      </c>
    </row>
    <row r="382" spans="1:5">
      <c r="A382" t="s">
        <v>3447</v>
      </c>
      <c r="B382" t="str">
        <f t="shared" si="5"/>
        <v>AGRICOLA MONTOLIN S.A.</v>
      </c>
      <c r="C382" t="s">
        <v>3431</v>
      </c>
      <c r="D382">
        <f>VLOOKUP(C382,RUBRO!A$2:B$935,2)</f>
        <v>413</v>
      </c>
      <c r="E382">
        <f>VLOOKUP(A382,EMPRESA!A$2:B$5796,2)</f>
        <v>195</v>
      </c>
    </row>
    <row r="383" spans="1:5">
      <c r="A383" t="s">
        <v>3447</v>
      </c>
      <c r="B383" t="str">
        <f t="shared" si="5"/>
        <v>AGRICOLA MONTOLIN S.A.</v>
      </c>
      <c r="C383" t="s">
        <v>3814</v>
      </c>
      <c r="D383">
        <f>VLOOKUP(C383,RUBRO!A$2:B$935,2)</f>
        <v>449</v>
      </c>
      <c r="E383">
        <f>VLOOKUP(A383,EMPRESA!A$2:B$5796,2)</f>
        <v>195</v>
      </c>
    </row>
    <row r="384" spans="1:5">
      <c r="A384" t="s">
        <v>3448</v>
      </c>
      <c r="B384" t="str">
        <f t="shared" si="5"/>
        <v>AGRICOLA NADCO S.A.</v>
      </c>
      <c r="C384" t="s">
        <v>3431</v>
      </c>
      <c r="D384">
        <f>VLOOKUP(C384,RUBRO!A$2:B$935,2)</f>
        <v>413</v>
      </c>
      <c r="E384">
        <f>VLOOKUP(A384,EMPRESA!A$2:B$5796,2)</f>
        <v>196</v>
      </c>
    </row>
    <row r="385" spans="1:5">
      <c r="A385" t="s">
        <v>3448</v>
      </c>
      <c r="B385" t="str">
        <f t="shared" si="5"/>
        <v>AGRICOLA NADCO S.A.</v>
      </c>
      <c r="C385" t="s">
        <v>3814</v>
      </c>
      <c r="D385">
        <f>VLOOKUP(C385,RUBRO!A$2:B$935,2)</f>
        <v>449</v>
      </c>
      <c r="E385">
        <f>VLOOKUP(A385,EMPRESA!A$2:B$5796,2)</f>
        <v>196</v>
      </c>
    </row>
    <row r="386" spans="1:5">
      <c r="A386" t="s">
        <v>576</v>
      </c>
      <c r="B386" t="str">
        <f t="shared" si="5"/>
        <v>AGRICOLA NOVA S.A.</v>
      </c>
      <c r="C386" t="s">
        <v>575</v>
      </c>
      <c r="D386">
        <f>VLOOKUP(C386,RUBRO!A$2:B$935,2)</f>
        <v>53</v>
      </c>
      <c r="E386">
        <f>VLOOKUP(A386,EMPRESA!A$2:B$5796,2)</f>
        <v>197</v>
      </c>
    </row>
    <row r="387" spans="1:5">
      <c r="A387" t="s">
        <v>3449</v>
      </c>
      <c r="B387" t="str">
        <f t="shared" ref="B387:B450" si="6">UPPER(A387)</f>
        <v>AGRICOLA PIEMONTE LTDA.</v>
      </c>
      <c r="C387" t="s">
        <v>3431</v>
      </c>
      <c r="D387">
        <f>VLOOKUP(C387,RUBRO!A$2:B$935,2)</f>
        <v>413</v>
      </c>
      <c r="E387">
        <f>VLOOKUP(A387,EMPRESA!A$2:B$5796,2)</f>
        <v>198</v>
      </c>
    </row>
    <row r="388" spans="1:5">
      <c r="A388" t="s">
        <v>3449</v>
      </c>
      <c r="B388" t="str">
        <f t="shared" si="6"/>
        <v>AGRICOLA PIEMONTE LTDA.</v>
      </c>
      <c r="C388" t="s">
        <v>3814</v>
      </c>
      <c r="D388">
        <f>VLOOKUP(C388,RUBRO!A$2:B$935,2)</f>
        <v>449</v>
      </c>
      <c r="E388">
        <f>VLOOKUP(A388,EMPRESA!A$2:B$5796,2)</f>
        <v>198</v>
      </c>
    </row>
    <row r="389" spans="1:5">
      <c r="A389" t="s">
        <v>2617</v>
      </c>
      <c r="B389" t="str">
        <f t="shared" si="6"/>
        <v>AGRICOLA POCH S.A.</v>
      </c>
      <c r="C389" t="s">
        <v>2616</v>
      </c>
      <c r="D389">
        <f>VLOOKUP(C389,RUBRO!A$2:B$935,2)</f>
        <v>295</v>
      </c>
      <c r="E389">
        <f>VLOOKUP(A389,EMPRESA!A$2:B$5796,2)</f>
        <v>199</v>
      </c>
    </row>
    <row r="390" spans="1:5">
      <c r="A390" t="s">
        <v>3450</v>
      </c>
      <c r="B390" t="str">
        <f t="shared" si="6"/>
        <v>AGRICOLA PRODUCTOS SILVESTRES S.A.</v>
      </c>
      <c r="C390" t="s">
        <v>3431</v>
      </c>
      <c r="D390">
        <f>VLOOKUP(C390,RUBRO!A$2:B$935,2)</f>
        <v>413</v>
      </c>
      <c r="E390">
        <f>VLOOKUP(A390,EMPRESA!A$2:B$5796,2)</f>
        <v>200</v>
      </c>
    </row>
    <row r="391" spans="1:5">
      <c r="A391" t="s">
        <v>3450</v>
      </c>
      <c r="B391" t="str">
        <f t="shared" si="6"/>
        <v>AGRICOLA PRODUCTOS SILVESTRES S.A.</v>
      </c>
      <c r="C391" t="s">
        <v>3814</v>
      </c>
      <c r="D391">
        <f>VLOOKUP(C391,RUBRO!A$2:B$935,2)</f>
        <v>449</v>
      </c>
      <c r="E391">
        <f>VLOOKUP(A391,EMPRESA!A$2:B$5796,2)</f>
        <v>200</v>
      </c>
    </row>
    <row r="392" spans="1:5">
      <c r="A392" t="s">
        <v>3451</v>
      </c>
      <c r="B392" t="str">
        <f t="shared" si="6"/>
        <v>AGRICOLA RANCHO BLANCO SPA</v>
      </c>
      <c r="C392" t="s">
        <v>3431</v>
      </c>
      <c r="D392">
        <f>VLOOKUP(C392,RUBRO!A$2:B$935,2)</f>
        <v>413</v>
      </c>
      <c r="E392">
        <f>VLOOKUP(A392,EMPRESA!A$2:B$5796,2)</f>
        <v>201</v>
      </c>
    </row>
    <row r="393" spans="1:5">
      <c r="A393" t="s">
        <v>3451</v>
      </c>
      <c r="B393" t="str">
        <f t="shared" si="6"/>
        <v>AGRICOLA RANCHO BLANCO SPA</v>
      </c>
      <c r="C393" t="s">
        <v>3814</v>
      </c>
      <c r="D393">
        <f>VLOOKUP(C393,RUBRO!A$2:B$935,2)</f>
        <v>449</v>
      </c>
      <c r="E393">
        <f>VLOOKUP(A393,EMPRESA!A$2:B$5796,2)</f>
        <v>201</v>
      </c>
    </row>
    <row r="394" spans="1:5">
      <c r="A394" t="s">
        <v>1473</v>
      </c>
      <c r="B394" t="str">
        <f t="shared" si="6"/>
        <v>AGRICOLA RIO BLANCO S.A.</v>
      </c>
      <c r="C394" t="s">
        <v>1472</v>
      </c>
      <c r="D394">
        <f>VLOOKUP(C394,RUBRO!A$2:B$935,2)</f>
        <v>146</v>
      </c>
      <c r="E394">
        <f>VLOOKUP(A394,EMPRESA!A$2:B$5796,2)</f>
        <v>202</v>
      </c>
    </row>
    <row r="395" spans="1:5">
      <c r="A395" t="s">
        <v>1473</v>
      </c>
      <c r="B395" t="str">
        <f t="shared" si="6"/>
        <v>AGRICOLA RIO BLANCO S.A.</v>
      </c>
      <c r="C395" t="s">
        <v>2863</v>
      </c>
      <c r="D395">
        <f>VLOOKUP(C395,RUBRO!A$2:B$935,2)</f>
        <v>332</v>
      </c>
      <c r="E395">
        <f>VLOOKUP(A395,EMPRESA!A$2:B$5796,2)</f>
        <v>202</v>
      </c>
    </row>
    <row r="396" spans="1:5">
      <c r="A396" t="s">
        <v>1473</v>
      </c>
      <c r="B396" t="str">
        <f t="shared" si="6"/>
        <v>AGRICOLA RIO BLANCO S.A.</v>
      </c>
      <c r="C396" t="s">
        <v>3431</v>
      </c>
      <c r="D396">
        <f>VLOOKUP(C396,RUBRO!A$2:B$935,2)</f>
        <v>413</v>
      </c>
      <c r="E396">
        <f>VLOOKUP(A396,EMPRESA!A$2:B$5796,2)</f>
        <v>202</v>
      </c>
    </row>
    <row r="397" spans="1:5">
      <c r="A397" t="s">
        <v>1473</v>
      </c>
      <c r="B397" t="str">
        <f t="shared" si="6"/>
        <v>AGRICOLA RIO BLANCO S.A.</v>
      </c>
      <c r="C397" t="s">
        <v>3802</v>
      </c>
      <c r="D397">
        <f>VLOOKUP(C397,RUBRO!A$2:B$935,2)</f>
        <v>447</v>
      </c>
      <c r="E397">
        <f>VLOOKUP(A397,EMPRESA!A$2:B$5796,2)</f>
        <v>202</v>
      </c>
    </row>
    <row r="398" spans="1:5">
      <c r="A398" t="s">
        <v>1473</v>
      </c>
      <c r="B398" t="str">
        <f t="shared" si="6"/>
        <v>AGRICOLA RIO BLANCO S.A.</v>
      </c>
      <c r="C398" t="s">
        <v>3814</v>
      </c>
      <c r="D398">
        <f>VLOOKUP(C398,RUBRO!A$2:B$935,2)</f>
        <v>449</v>
      </c>
      <c r="E398">
        <f>VLOOKUP(A398,EMPRESA!A$2:B$5796,2)</f>
        <v>202</v>
      </c>
    </row>
    <row r="399" spans="1:5">
      <c r="A399" t="s">
        <v>3832</v>
      </c>
      <c r="B399" t="str">
        <f t="shared" si="6"/>
        <v>AGRICOLA SAN ANDRES S.A.</v>
      </c>
      <c r="C399" t="s">
        <v>3814</v>
      </c>
      <c r="D399">
        <f>VLOOKUP(C399,RUBRO!A$2:B$935,2)</f>
        <v>449</v>
      </c>
      <c r="E399">
        <f>VLOOKUP(A399,EMPRESA!A$2:B$5796,2)</f>
        <v>203</v>
      </c>
    </row>
    <row r="400" spans="1:5">
      <c r="A400" t="s">
        <v>3452</v>
      </c>
      <c r="B400" t="str">
        <f t="shared" si="6"/>
        <v>AGRICOLA SAN CLEMENTE LTDA.</v>
      </c>
      <c r="C400" t="s">
        <v>3431</v>
      </c>
      <c r="D400">
        <f>VLOOKUP(C400,RUBRO!A$2:B$935,2)</f>
        <v>413</v>
      </c>
      <c r="E400">
        <f>VLOOKUP(A400,EMPRESA!A$2:B$5796,2)</f>
        <v>204</v>
      </c>
    </row>
    <row r="401" spans="1:5">
      <c r="A401" t="s">
        <v>3452</v>
      </c>
      <c r="B401" t="str">
        <f t="shared" si="6"/>
        <v>AGRICOLA SAN CLEMENTE LTDA.</v>
      </c>
      <c r="C401" t="s">
        <v>4988</v>
      </c>
      <c r="D401">
        <f>VLOOKUP(C401,RUBRO!A$2:B$935,2)</f>
        <v>528</v>
      </c>
      <c r="E401">
        <f>VLOOKUP(A401,EMPRESA!A$2:B$5796,2)</f>
        <v>204</v>
      </c>
    </row>
    <row r="402" spans="1:5">
      <c r="A402" t="s">
        <v>5803</v>
      </c>
      <c r="B402" t="str">
        <f t="shared" si="6"/>
        <v>AGRICOLA SAN JOSE DE PIDIHUINCO LTDA.</v>
      </c>
      <c r="C402" t="s">
        <v>5799</v>
      </c>
      <c r="D402">
        <f>VLOOKUP(C402,RUBRO!A$2:B$935,2)</f>
        <v>713</v>
      </c>
      <c r="E402">
        <f>VLOOKUP(A402,EMPRESA!A$2:B$5796,2)</f>
        <v>205</v>
      </c>
    </row>
    <row r="403" spans="1:5">
      <c r="A403" t="s">
        <v>5804</v>
      </c>
      <c r="B403" t="str">
        <f t="shared" si="6"/>
        <v>AGRICOLA SANTA ELENA SPA</v>
      </c>
      <c r="C403" t="s">
        <v>5799</v>
      </c>
      <c r="D403">
        <f>VLOOKUP(C403,RUBRO!A$2:B$935,2)</f>
        <v>713</v>
      </c>
      <c r="E403">
        <f>VLOOKUP(A403,EMPRESA!A$2:B$5796,2)</f>
        <v>206</v>
      </c>
    </row>
    <row r="404" spans="1:5">
      <c r="A404" t="s">
        <v>2625</v>
      </c>
      <c r="B404" t="str">
        <f t="shared" si="6"/>
        <v>AGRICOLA SANTA LUCIA LTDA.</v>
      </c>
      <c r="C404" t="s">
        <v>2624</v>
      </c>
      <c r="D404">
        <f>VLOOKUP(C404,RUBRO!A$2:B$935,2)</f>
        <v>296</v>
      </c>
      <c r="E404">
        <f>VLOOKUP(A404,EMPRESA!A$2:B$5796,2)</f>
        <v>207</v>
      </c>
    </row>
    <row r="405" spans="1:5">
      <c r="A405" t="s">
        <v>1360</v>
      </c>
      <c r="B405" t="str">
        <f t="shared" si="6"/>
        <v>AGRICOLA SANTA MARTA DE LIRAY S.A.</v>
      </c>
      <c r="C405" t="s">
        <v>1356</v>
      </c>
      <c r="D405">
        <f>VLOOKUP(C405,RUBRO!A$2:B$935,2)</f>
        <v>123</v>
      </c>
      <c r="E405">
        <f>VLOOKUP(A405,EMPRESA!A$2:B$5796,2)</f>
        <v>208</v>
      </c>
    </row>
    <row r="406" spans="1:5">
      <c r="A406" t="s">
        <v>1360</v>
      </c>
      <c r="B406" t="str">
        <f t="shared" si="6"/>
        <v>AGRICOLA SANTA MARTA DE LIRAY S.A.</v>
      </c>
      <c r="C406" t="s">
        <v>3814</v>
      </c>
      <c r="D406">
        <f>VLOOKUP(C406,RUBRO!A$2:B$935,2)</f>
        <v>449</v>
      </c>
      <c r="E406">
        <f>VLOOKUP(A406,EMPRESA!A$2:B$5796,2)</f>
        <v>208</v>
      </c>
    </row>
    <row r="407" spans="1:5">
      <c r="A407" t="s">
        <v>1360</v>
      </c>
      <c r="B407" t="str">
        <f t="shared" si="6"/>
        <v>AGRICOLA SANTA MARTA DE LIRAY S.A.</v>
      </c>
      <c r="C407" t="s">
        <v>4624</v>
      </c>
      <c r="D407">
        <f>VLOOKUP(C407,RUBRO!A$2:B$935,2)</f>
        <v>487</v>
      </c>
      <c r="E407">
        <f>VLOOKUP(A407,EMPRESA!A$2:B$5796,2)</f>
        <v>208</v>
      </c>
    </row>
    <row r="408" spans="1:5">
      <c r="A408" t="s">
        <v>3453</v>
      </c>
      <c r="B408" t="str">
        <f t="shared" si="6"/>
        <v>AGRICOLA SICOR S.A.</v>
      </c>
      <c r="C408" t="s">
        <v>3431</v>
      </c>
      <c r="D408">
        <f>VLOOKUP(C408,RUBRO!A$2:B$935,2)</f>
        <v>413</v>
      </c>
      <c r="E408">
        <f>VLOOKUP(A408,EMPRESA!A$2:B$5796,2)</f>
        <v>209</v>
      </c>
    </row>
    <row r="409" spans="1:5">
      <c r="A409" t="s">
        <v>3453</v>
      </c>
      <c r="B409" t="str">
        <f t="shared" si="6"/>
        <v>AGRICOLA SICOR S.A.</v>
      </c>
      <c r="C409" t="s">
        <v>3814</v>
      </c>
      <c r="D409">
        <f>VLOOKUP(C409,RUBRO!A$2:B$935,2)</f>
        <v>449</v>
      </c>
      <c r="E409">
        <f>VLOOKUP(A409,EMPRESA!A$2:B$5796,2)</f>
        <v>209</v>
      </c>
    </row>
    <row r="410" spans="1:5">
      <c r="A410" t="s">
        <v>4631</v>
      </c>
      <c r="B410" t="str">
        <f t="shared" si="6"/>
        <v>AGRICOLA SOLER CORTINA S.A.</v>
      </c>
      <c r="C410" t="s">
        <v>4627</v>
      </c>
      <c r="D410">
        <f>VLOOKUP(C410,RUBRO!A$2:B$935,2)</f>
        <v>488</v>
      </c>
      <c r="E410">
        <f>VLOOKUP(A410,EMPRESA!A$2:B$5796,2)</f>
        <v>210</v>
      </c>
    </row>
    <row r="411" spans="1:5">
      <c r="A411" t="s">
        <v>3833</v>
      </c>
      <c r="B411" t="str">
        <f t="shared" si="6"/>
        <v>AGRICOLA TENQUELEN S.A.</v>
      </c>
      <c r="C411" t="s">
        <v>3814</v>
      </c>
      <c r="D411">
        <f>VLOOKUP(C411,RUBRO!A$2:B$935,2)</f>
        <v>449</v>
      </c>
      <c r="E411">
        <f>VLOOKUP(A411,EMPRESA!A$2:B$5796,2)</f>
        <v>211</v>
      </c>
    </row>
    <row r="412" spans="1:5">
      <c r="A412" t="s">
        <v>3834</v>
      </c>
      <c r="B412" t="str">
        <f t="shared" si="6"/>
        <v>AGRICOLA UNI-KIWI SPA</v>
      </c>
      <c r="C412" t="s">
        <v>3814</v>
      </c>
      <c r="D412">
        <f>VLOOKUP(C412,RUBRO!A$2:B$935,2)</f>
        <v>449</v>
      </c>
      <c r="E412">
        <f>VLOOKUP(A412,EMPRESA!A$2:B$5796,2)</f>
        <v>212</v>
      </c>
    </row>
    <row r="413" spans="1:5">
      <c r="A413" t="s">
        <v>3779</v>
      </c>
      <c r="B413" t="str">
        <f t="shared" si="6"/>
        <v>AGRICOLA VALLEFLOR LTDA.</v>
      </c>
      <c r="C413" t="s">
        <v>3780</v>
      </c>
      <c r="D413">
        <f>VLOOKUP(C413,RUBRO!A$2:B$935,2)</f>
        <v>436</v>
      </c>
      <c r="E413">
        <f>VLOOKUP(A413,EMPRESA!A$2:B$5796,2)</f>
        <v>213</v>
      </c>
    </row>
    <row r="414" spans="1:5">
      <c r="A414" t="s">
        <v>3779</v>
      </c>
      <c r="B414" t="str">
        <f t="shared" si="6"/>
        <v>AGRICOLA VALLEFLOR LTDA.</v>
      </c>
      <c r="C414" t="s">
        <v>3814</v>
      </c>
      <c r="D414">
        <f>VLOOKUP(C414,RUBRO!A$2:B$935,2)</f>
        <v>449</v>
      </c>
      <c r="E414">
        <f>VLOOKUP(A414,EMPRESA!A$2:B$5796,2)</f>
        <v>213</v>
      </c>
    </row>
    <row r="415" spans="1:5">
      <c r="A415" t="s">
        <v>3835</v>
      </c>
      <c r="B415" t="str">
        <f t="shared" si="6"/>
        <v>AGRICOLA VALLES DEL SUR SPA</v>
      </c>
      <c r="C415" t="s">
        <v>3814</v>
      </c>
      <c r="D415">
        <f>VLOOKUP(C415,RUBRO!A$2:B$935,2)</f>
        <v>449</v>
      </c>
      <c r="E415">
        <f>VLOOKUP(A415,EMPRESA!A$2:B$5796,2)</f>
        <v>214</v>
      </c>
    </row>
    <row r="416" spans="1:5">
      <c r="A416" t="s">
        <v>2564</v>
      </c>
      <c r="B416" t="str">
        <f t="shared" si="6"/>
        <v>AGRICOLA Y COMERCIAL CABILFRUT S.A.</v>
      </c>
      <c r="C416" t="s">
        <v>2565</v>
      </c>
      <c r="D416">
        <f>VLOOKUP(C416,RUBRO!A$2:B$935,2)</f>
        <v>291</v>
      </c>
      <c r="E416">
        <f>VLOOKUP(A416,EMPRESA!A$2:B$5796,2)</f>
        <v>215</v>
      </c>
    </row>
    <row r="417" spans="1:5">
      <c r="A417" t="s">
        <v>2564</v>
      </c>
      <c r="B417" t="str">
        <f t="shared" si="6"/>
        <v>AGRICOLA Y COMERCIAL CABILFRUT S.A.</v>
      </c>
      <c r="C417" t="s">
        <v>3814</v>
      </c>
      <c r="D417">
        <f>VLOOKUP(C417,RUBRO!A$2:B$935,2)</f>
        <v>449</v>
      </c>
      <c r="E417">
        <f>VLOOKUP(A417,EMPRESA!A$2:B$5796,2)</f>
        <v>215</v>
      </c>
    </row>
    <row r="418" spans="1:5">
      <c r="A418" t="s">
        <v>6268</v>
      </c>
      <c r="B418" t="str">
        <f t="shared" si="6"/>
        <v>AGRICOLA Y COMERCIAL LA VIRGEN LTDA.</v>
      </c>
      <c r="C418" t="s">
        <v>6267</v>
      </c>
      <c r="D418">
        <f>VLOOKUP(C418,RUBRO!A$2:B$935,2)</f>
        <v>812</v>
      </c>
      <c r="E418">
        <f>VLOOKUP(A418,EMPRESA!A$2:B$5796,2)</f>
        <v>216</v>
      </c>
    </row>
    <row r="419" spans="1:5">
      <c r="A419" t="s">
        <v>5105</v>
      </c>
      <c r="B419" t="str">
        <f t="shared" si="6"/>
        <v>AGRICOLA Y COMERCIAL MARDONES Y CIA. LTDA.</v>
      </c>
      <c r="C419" t="s">
        <v>5104</v>
      </c>
      <c r="D419">
        <f>VLOOKUP(C419,RUBRO!A$2:B$935,2)</f>
        <v>555</v>
      </c>
      <c r="E419">
        <f>VLOOKUP(A419,EMPRESA!A$2:B$5796,2)</f>
        <v>217</v>
      </c>
    </row>
    <row r="420" spans="1:5">
      <c r="A420" t="s">
        <v>3455</v>
      </c>
      <c r="B420" t="str">
        <f t="shared" si="6"/>
        <v>AGRICOLA Y COMERCIAL SANTA CAMILA S.A.</v>
      </c>
      <c r="C420" t="s">
        <v>3431</v>
      </c>
      <c r="D420">
        <f>VLOOKUP(C420,RUBRO!A$2:B$935,2)</f>
        <v>413</v>
      </c>
      <c r="E420">
        <f>VLOOKUP(A420,EMPRESA!A$2:B$5796,2)</f>
        <v>218</v>
      </c>
    </row>
    <row r="421" spans="1:5">
      <c r="A421" t="s">
        <v>3455</v>
      </c>
      <c r="B421" t="str">
        <f t="shared" si="6"/>
        <v>AGRICOLA Y COMERCIAL SANTA CAMILA S.A.</v>
      </c>
      <c r="C421" t="s">
        <v>6670</v>
      </c>
      <c r="D421">
        <f>VLOOKUP(C421,RUBRO!A$2:B$935,2)</f>
        <v>929</v>
      </c>
      <c r="E421">
        <f>VLOOKUP(A421,EMPRESA!A$2:B$5796,2)</f>
        <v>218</v>
      </c>
    </row>
    <row r="422" spans="1:5">
      <c r="A422" t="s">
        <v>3005</v>
      </c>
      <c r="B422" t="str">
        <f t="shared" si="6"/>
        <v>AGRICOLA Y FORESTAL BAGARO LTDA.</v>
      </c>
      <c r="C422" t="s">
        <v>3006</v>
      </c>
      <c r="D422">
        <f>VLOOKUP(C422,RUBRO!A$2:B$935,2)</f>
        <v>337</v>
      </c>
      <c r="E422">
        <f>VLOOKUP(A422,EMPRESA!A$2:B$5796,2)</f>
        <v>219</v>
      </c>
    </row>
    <row r="423" spans="1:5">
      <c r="A423" t="s">
        <v>3005</v>
      </c>
      <c r="B423" t="str">
        <f t="shared" si="6"/>
        <v>AGRICOLA Y FORESTAL BAGARO LTDA.</v>
      </c>
      <c r="C423" t="s">
        <v>3431</v>
      </c>
      <c r="D423">
        <f>VLOOKUP(C423,RUBRO!A$2:B$935,2)</f>
        <v>413</v>
      </c>
      <c r="E423">
        <f>VLOOKUP(A423,EMPRESA!A$2:B$5796,2)</f>
        <v>219</v>
      </c>
    </row>
    <row r="424" spans="1:5">
      <c r="A424" t="s">
        <v>3005</v>
      </c>
      <c r="B424" t="str">
        <f t="shared" si="6"/>
        <v>AGRICOLA Y FORESTAL BAGARO LTDA.</v>
      </c>
      <c r="C424" t="s">
        <v>5104</v>
      </c>
      <c r="D424">
        <f>VLOOKUP(C424,RUBRO!A$2:B$935,2)</f>
        <v>555</v>
      </c>
      <c r="E424">
        <f>VLOOKUP(A424,EMPRESA!A$2:B$5796,2)</f>
        <v>219</v>
      </c>
    </row>
    <row r="425" spans="1:5">
      <c r="A425" t="s">
        <v>5106</v>
      </c>
      <c r="B425" t="str">
        <f t="shared" si="6"/>
        <v>AGRICOLA Y FORESTAL FLOR DEL LAGO S.A.</v>
      </c>
      <c r="C425" t="s">
        <v>5104</v>
      </c>
      <c r="D425">
        <f>VLOOKUP(C425,RUBRO!A$2:B$935,2)</f>
        <v>555</v>
      </c>
      <c r="E425">
        <f>VLOOKUP(A425,EMPRESA!A$2:B$5796,2)</f>
        <v>220</v>
      </c>
    </row>
    <row r="426" spans="1:5">
      <c r="A426" t="s">
        <v>3007</v>
      </c>
      <c r="B426" t="str">
        <f t="shared" si="6"/>
        <v>AGRICOLA Y FORESTAL LAS RAICES LTDA.</v>
      </c>
      <c r="C426" t="s">
        <v>3006</v>
      </c>
      <c r="D426">
        <f>VLOOKUP(C426,RUBRO!A$2:B$935,2)</f>
        <v>337</v>
      </c>
      <c r="E426">
        <f>VLOOKUP(A426,EMPRESA!A$2:B$5796,2)</f>
        <v>221</v>
      </c>
    </row>
    <row r="427" spans="1:5">
      <c r="A427" t="s">
        <v>3007</v>
      </c>
      <c r="B427" t="str">
        <f t="shared" si="6"/>
        <v>AGRICOLA Y FORESTAL LAS RAICES LTDA.</v>
      </c>
      <c r="C427" t="s">
        <v>3431</v>
      </c>
      <c r="D427">
        <f>VLOOKUP(C427,RUBRO!A$2:B$935,2)</f>
        <v>413</v>
      </c>
      <c r="E427">
        <f>VLOOKUP(A427,EMPRESA!A$2:B$5796,2)</f>
        <v>221</v>
      </c>
    </row>
    <row r="428" spans="1:5">
      <c r="A428" t="s">
        <v>5107</v>
      </c>
      <c r="B428" t="str">
        <f t="shared" si="6"/>
        <v>AGRICOLA Y FORESTAL NAGUILAN S.A.</v>
      </c>
      <c r="C428" t="s">
        <v>5104</v>
      </c>
      <c r="D428">
        <f>VLOOKUP(C428,RUBRO!A$2:B$935,2)</f>
        <v>555</v>
      </c>
      <c r="E428">
        <f>VLOOKUP(A428,EMPRESA!A$2:B$5796,2)</f>
        <v>222</v>
      </c>
    </row>
    <row r="429" spans="1:5">
      <c r="A429" t="s">
        <v>3435</v>
      </c>
      <c r="B429" t="str">
        <f t="shared" si="6"/>
        <v>AGRICOM LTDA.</v>
      </c>
      <c r="C429" t="s">
        <v>3431</v>
      </c>
      <c r="D429">
        <f>VLOOKUP(C429,RUBRO!A$2:B$935,2)</f>
        <v>413</v>
      </c>
      <c r="E429">
        <f>VLOOKUP(A429,EMPRESA!A$2:B$5796,2)</f>
        <v>223</v>
      </c>
    </row>
    <row r="430" spans="1:5">
      <c r="A430" t="s">
        <v>3435</v>
      </c>
      <c r="B430" t="str">
        <f t="shared" si="6"/>
        <v>AGRICOM LTDA.</v>
      </c>
      <c r="C430" t="s">
        <v>3814</v>
      </c>
      <c r="D430">
        <f>VLOOKUP(C430,RUBRO!A$2:B$935,2)</f>
        <v>449</v>
      </c>
      <c r="E430">
        <f>VLOOKUP(A430,EMPRESA!A$2:B$5796,2)</f>
        <v>223</v>
      </c>
    </row>
    <row r="431" spans="1:5">
      <c r="A431" t="s">
        <v>3815</v>
      </c>
      <c r="B431" t="str">
        <f t="shared" si="6"/>
        <v>AGRICOVIAL S.A.</v>
      </c>
      <c r="C431" t="s">
        <v>3814</v>
      </c>
      <c r="D431">
        <f>VLOOKUP(C431,RUBRO!A$2:B$935,2)</f>
        <v>449</v>
      </c>
      <c r="E431">
        <f>VLOOKUP(A431,EMPRESA!A$2:B$5796,2)</f>
        <v>224</v>
      </c>
    </row>
    <row r="432" spans="1:5">
      <c r="A432" t="s">
        <v>3815</v>
      </c>
      <c r="B432" t="str">
        <f t="shared" si="6"/>
        <v>AGRICOVIAL S.A.</v>
      </c>
      <c r="C432" t="s">
        <v>4624</v>
      </c>
      <c r="D432">
        <f>VLOOKUP(C432,RUBRO!A$2:B$935,2)</f>
        <v>487</v>
      </c>
      <c r="E432">
        <f>VLOOKUP(A432,EMPRESA!A$2:B$5796,2)</f>
        <v>224</v>
      </c>
    </row>
    <row r="433" spans="1:5">
      <c r="A433" t="s">
        <v>3436</v>
      </c>
      <c r="B433" t="str">
        <f t="shared" si="6"/>
        <v>AGRO ALIMENTOS LTDA.</v>
      </c>
      <c r="C433" t="s">
        <v>3431</v>
      </c>
      <c r="D433">
        <f>VLOOKUP(C433,RUBRO!A$2:B$935,2)</f>
        <v>413</v>
      </c>
      <c r="E433">
        <f>VLOOKUP(A433,EMPRESA!A$2:B$5796,2)</f>
        <v>225</v>
      </c>
    </row>
    <row r="434" spans="1:5">
      <c r="A434" t="s">
        <v>3436</v>
      </c>
      <c r="B434" t="str">
        <f t="shared" si="6"/>
        <v>AGRO ALIMENTOS LTDA.</v>
      </c>
      <c r="C434" t="s">
        <v>3814</v>
      </c>
      <c r="D434">
        <f>VLOOKUP(C434,RUBRO!A$2:B$935,2)</f>
        <v>449</v>
      </c>
      <c r="E434">
        <f>VLOOKUP(A434,EMPRESA!A$2:B$5796,2)</f>
        <v>225</v>
      </c>
    </row>
    <row r="435" spans="1:5">
      <c r="A435" t="s">
        <v>6040</v>
      </c>
      <c r="B435" t="str">
        <f t="shared" si="6"/>
        <v>AGRO PARTS LTDA.</v>
      </c>
      <c r="C435" t="s">
        <v>6041</v>
      </c>
      <c r="D435">
        <f>VLOOKUP(C435,RUBRO!A$2:B$935,2)</f>
        <v>763</v>
      </c>
      <c r="E435">
        <f>VLOOKUP(A435,EMPRESA!A$2:B$5796,2)</f>
        <v>226</v>
      </c>
    </row>
    <row r="436" spans="1:5">
      <c r="A436" t="s">
        <v>5800</v>
      </c>
      <c r="B436" t="str">
        <f t="shared" si="6"/>
        <v>AGRO TUNICHE LTDA.</v>
      </c>
      <c r="C436" t="s">
        <v>5799</v>
      </c>
      <c r="D436">
        <f>VLOOKUP(C436,RUBRO!A$2:B$935,2)</f>
        <v>713</v>
      </c>
      <c r="E436">
        <f>VLOOKUP(A436,EMPRESA!A$2:B$5796,2)</f>
        <v>227</v>
      </c>
    </row>
    <row r="437" spans="1:5">
      <c r="A437" t="s">
        <v>5247</v>
      </c>
      <c r="B437" t="str">
        <f t="shared" si="6"/>
        <v>AGROARCE LIMITADA</v>
      </c>
      <c r="C437" t="s">
        <v>5248</v>
      </c>
      <c r="D437">
        <f>VLOOKUP(C437,RUBRO!A$2:B$935,2)</f>
        <v>572</v>
      </c>
      <c r="E437">
        <f>VLOOKUP(A437,EMPRESA!A$2:B$5796,2)</f>
        <v>228</v>
      </c>
    </row>
    <row r="438" spans="1:5">
      <c r="A438" t="s">
        <v>3816</v>
      </c>
      <c r="B438" t="str">
        <f t="shared" si="6"/>
        <v>AGROCOMERCIAL LAS TINAJAS LTDA.</v>
      </c>
      <c r="C438" t="s">
        <v>3814</v>
      </c>
      <c r="D438">
        <f>VLOOKUP(C438,RUBRO!A$2:B$935,2)</f>
        <v>449</v>
      </c>
      <c r="E438">
        <f>VLOOKUP(A438,EMPRESA!A$2:B$5796,2)</f>
        <v>229</v>
      </c>
    </row>
    <row r="439" spans="1:5">
      <c r="A439" t="s">
        <v>3817</v>
      </c>
      <c r="B439" t="str">
        <f t="shared" si="6"/>
        <v>AGROCOMERCIAL QUILLOTA S.A.</v>
      </c>
      <c r="C439" t="s">
        <v>3814</v>
      </c>
      <c r="D439">
        <f>VLOOKUP(C439,RUBRO!A$2:B$935,2)</f>
        <v>449</v>
      </c>
      <c r="E439">
        <f>VLOOKUP(A439,EMPRESA!A$2:B$5796,2)</f>
        <v>230</v>
      </c>
    </row>
    <row r="440" spans="1:5">
      <c r="A440" t="s">
        <v>5801</v>
      </c>
      <c r="B440" t="str">
        <f t="shared" si="6"/>
        <v>AGROELITE LTDA.</v>
      </c>
      <c r="C440" t="s">
        <v>5799</v>
      </c>
      <c r="D440">
        <f>VLOOKUP(C440,RUBRO!A$2:B$935,2)</f>
        <v>713</v>
      </c>
      <c r="E440">
        <f>VLOOKUP(A440,EMPRESA!A$2:B$5796,2)</f>
        <v>231</v>
      </c>
    </row>
    <row r="441" spans="1:5">
      <c r="A441" t="s">
        <v>5103</v>
      </c>
      <c r="B441" t="str">
        <f t="shared" si="6"/>
        <v>AGROFORESTAL CAUQUENES S.A.</v>
      </c>
      <c r="C441" t="s">
        <v>5104</v>
      </c>
      <c r="D441">
        <f>VLOOKUP(C441,RUBRO!A$2:B$935,2)</f>
        <v>555</v>
      </c>
      <c r="E441">
        <f>VLOOKUP(A441,EMPRESA!A$2:B$5796,2)</f>
        <v>232</v>
      </c>
    </row>
    <row r="442" spans="1:5">
      <c r="A442" t="s">
        <v>3818</v>
      </c>
      <c r="B442" t="str">
        <f t="shared" si="6"/>
        <v>AGROFRUTA LTDA.</v>
      </c>
      <c r="C442" t="s">
        <v>3814</v>
      </c>
      <c r="D442">
        <f>VLOOKUP(C442,RUBRO!A$2:B$935,2)</f>
        <v>449</v>
      </c>
      <c r="E442">
        <f>VLOOKUP(A442,EMPRESA!A$2:B$5796,2)</f>
        <v>233</v>
      </c>
    </row>
    <row r="443" spans="1:5">
      <c r="A443" t="s">
        <v>3744</v>
      </c>
      <c r="B443" t="str">
        <f t="shared" si="6"/>
        <v>AGROGESTION VITRA S.A.</v>
      </c>
      <c r="C443" t="s">
        <v>3743</v>
      </c>
      <c r="D443">
        <f>VLOOKUP(C443,RUBRO!A$2:B$935,2)</f>
        <v>424</v>
      </c>
      <c r="E443">
        <f>VLOOKUP(A443,EMPRESA!A$2:B$5796,2)</f>
        <v>234</v>
      </c>
    </row>
    <row r="444" spans="1:5">
      <c r="A444" t="s">
        <v>3744</v>
      </c>
      <c r="B444" t="str">
        <f t="shared" si="6"/>
        <v>AGROGESTION VITRA S.A.</v>
      </c>
      <c r="C444" t="s">
        <v>5799</v>
      </c>
      <c r="D444">
        <f>VLOOKUP(C444,RUBRO!A$2:B$935,2)</f>
        <v>713</v>
      </c>
      <c r="E444">
        <f>VLOOKUP(A444,EMPRESA!A$2:B$5796,2)</f>
        <v>234</v>
      </c>
    </row>
    <row r="445" spans="1:5">
      <c r="A445" t="s">
        <v>3819</v>
      </c>
      <c r="B445" t="str">
        <f t="shared" si="6"/>
        <v>AGROINDUSTRIA FUNDO PONTIGO S.A.</v>
      </c>
      <c r="C445" t="s">
        <v>3814</v>
      </c>
      <c r="D445">
        <f>VLOOKUP(C445,RUBRO!A$2:B$935,2)</f>
        <v>449</v>
      </c>
      <c r="E445">
        <f>VLOOKUP(A445,EMPRESA!A$2:B$5796,2)</f>
        <v>235</v>
      </c>
    </row>
    <row r="446" spans="1:5">
      <c r="A446" t="s">
        <v>3437</v>
      </c>
      <c r="B446" t="str">
        <f t="shared" si="6"/>
        <v>AGROINDUSTRIA SAGRADA FAMILIA LTDA.</v>
      </c>
      <c r="C446" t="s">
        <v>3431</v>
      </c>
      <c r="D446">
        <f>VLOOKUP(C446,RUBRO!A$2:B$935,2)</f>
        <v>413</v>
      </c>
      <c r="E446">
        <f>VLOOKUP(A446,EMPRESA!A$2:B$5796,2)</f>
        <v>236</v>
      </c>
    </row>
    <row r="447" spans="1:5">
      <c r="A447" t="s">
        <v>3437</v>
      </c>
      <c r="B447" t="str">
        <f t="shared" si="6"/>
        <v>AGROINDUSTRIA SAGRADA FAMILIA LTDA.</v>
      </c>
      <c r="C447" t="s">
        <v>3812</v>
      </c>
      <c r="D447">
        <f>VLOOKUP(C447,RUBRO!A$2:B$935,2)</f>
        <v>448</v>
      </c>
      <c r="E447">
        <f>VLOOKUP(A447,EMPRESA!A$2:B$5796,2)</f>
        <v>236</v>
      </c>
    </row>
    <row r="448" spans="1:5">
      <c r="A448" t="s">
        <v>3437</v>
      </c>
      <c r="B448" t="str">
        <f t="shared" si="6"/>
        <v>AGROINDUSTRIA SAGRADA FAMILIA LTDA.</v>
      </c>
      <c r="C448" t="s">
        <v>4988</v>
      </c>
      <c r="D448">
        <f>VLOOKUP(C448,RUBRO!A$2:B$935,2)</f>
        <v>528</v>
      </c>
      <c r="E448">
        <f>VLOOKUP(A448,EMPRESA!A$2:B$5796,2)</f>
        <v>236</v>
      </c>
    </row>
    <row r="449" spans="1:5">
      <c r="A449" t="s">
        <v>3820</v>
      </c>
      <c r="B449" t="str">
        <f t="shared" si="6"/>
        <v>AGROINDUSTRIA SAN FRANCISCO LTDA.</v>
      </c>
      <c r="C449" t="s">
        <v>3814</v>
      </c>
      <c r="D449">
        <f>VLOOKUP(C449,RUBRO!A$2:B$935,2)</f>
        <v>449</v>
      </c>
      <c r="E449">
        <f>VLOOKUP(A449,EMPRESA!A$2:B$5796,2)</f>
        <v>237</v>
      </c>
    </row>
    <row r="450" spans="1:5">
      <c r="A450" t="s">
        <v>6224</v>
      </c>
      <c r="B450" t="str">
        <f t="shared" si="6"/>
        <v>AGROINDUSTRIAL A.C. BALDRICH CHILE LTDA.</v>
      </c>
      <c r="C450" t="s">
        <v>6223</v>
      </c>
      <c r="D450">
        <f>VLOOKUP(C450,RUBRO!A$2:B$935,2)</f>
        <v>799</v>
      </c>
      <c r="E450">
        <f>VLOOKUP(A450,EMPRESA!A$2:B$5796,2)</f>
        <v>238</v>
      </c>
    </row>
    <row r="451" spans="1:5">
      <c r="A451" t="s">
        <v>3438</v>
      </c>
      <c r="B451" t="str">
        <f t="shared" ref="B451:B514" si="7">UPPER(A451)</f>
        <v>AGROINDUSTRIAL FRUTASOL S.A.</v>
      </c>
      <c r="C451" t="s">
        <v>3431</v>
      </c>
      <c r="D451">
        <f>VLOOKUP(C451,RUBRO!A$2:B$935,2)</f>
        <v>413</v>
      </c>
      <c r="E451">
        <f>VLOOKUP(A451,EMPRESA!A$2:B$5796,2)</f>
        <v>239</v>
      </c>
    </row>
    <row r="452" spans="1:5">
      <c r="A452" t="s">
        <v>3438</v>
      </c>
      <c r="B452" t="str">
        <f t="shared" si="7"/>
        <v>AGROINDUSTRIAL FRUTASOL S.A.</v>
      </c>
      <c r="C452" t="s">
        <v>3814</v>
      </c>
      <c r="D452">
        <f>VLOOKUP(C452,RUBRO!A$2:B$935,2)</f>
        <v>449</v>
      </c>
      <c r="E452">
        <f>VLOOKUP(A452,EMPRESA!A$2:B$5796,2)</f>
        <v>239</v>
      </c>
    </row>
    <row r="453" spans="1:5">
      <c r="A453" t="s">
        <v>3439</v>
      </c>
      <c r="B453" t="str">
        <f t="shared" si="7"/>
        <v>AGROINDUSTRIAL JAIME SOLER S.A.</v>
      </c>
      <c r="C453" t="s">
        <v>3431</v>
      </c>
      <c r="D453">
        <f>VLOOKUP(C453,RUBRO!A$2:B$935,2)</f>
        <v>413</v>
      </c>
      <c r="E453">
        <f>VLOOKUP(A453,EMPRESA!A$2:B$5796,2)</f>
        <v>240</v>
      </c>
    </row>
    <row r="454" spans="1:5">
      <c r="A454" t="s">
        <v>3439</v>
      </c>
      <c r="B454" t="str">
        <f t="shared" si="7"/>
        <v>AGROINDUSTRIAL JAIME SOLER S.A.</v>
      </c>
      <c r="C454" t="s">
        <v>3814</v>
      </c>
      <c r="D454">
        <f>VLOOKUP(C454,RUBRO!A$2:B$935,2)</f>
        <v>449</v>
      </c>
      <c r="E454">
        <f>VLOOKUP(A454,EMPRESA!A$2:B$5796,2)</f>
        <v>240</v>
      </c>
    </row>
    <row r="455" spans="1:5">
      <c r="A455" t="s">
        <v>3440</v>
      </c>
      <c r="B455" t="str">
        <f t="shared" si="7"/>
        <v>AGROINDUSTRIAL LAS 3 ERRE SPA</v>
      </c>
      <c r="C455" t="s">
        <v>3431</v>
      </c>
      <c r="D455">
        <f>VLOOKUP(C455,RUBRO!A$2:B$935,2)</f>
        <v>413</v>
      </c>
      <c r="E455">
        <f>VLOOKUP(A455,EMPRESA!A$2:B$5796,2)</f>
        <v>241</v>
      </c>
    </row>
    <row r="456" spans="1:5">
      <c r="A456" t="s">
        <v>3440</v>
      </c>
      <c r="B456" t="str">
        <f t="shared" si="7"/>
        <v>AGROINDUSTRIAL LAS 3 ERRE SPA</v>
      </c>
      <c r="C456" t="s">
        <v>3814</v>
      </c>
      <c r="D456">
        <f>VLOOKUP(C456,RUBRO!A$2:B$935,2)</f>
        <v>449</v>
      </c>
      <c r="E456">
        <f>VLOOKUP(A456,EMPRESA!A$2:B$5796,2)</f>
        <v>241</v>
      </c>
    </row>
    <row r="457" spans="1:5">
      <c r="A457" t="s">
        <v>3821</v>
      </c>
      <c r="B457" t="str">
        <f t="shared" si="7"/>
        <v>AGROINDUSTRIAL MONTERO LTDA.</v>
      </c>
      <c r="C457" t="s">
        <v>3814</v>
      </c>
      <c r="D457">
        <f>VLOOKUP(C457,RUBRO!A$2:B$935,2)</f>
        <v>449</v>
      </c>
      <c r="E457">
        <f>VLOOKUP(A457,EMPRESA!A$2:B$5796,2)</f>
        <v>242</v>
      </c>
    </row>
    <row r="458" spans="1:5">
      <c r="A458" t="s">
        <v>630</v>
      </c>
      <c r="B458" t="str">
        <f t="shared" si="7"/>
        <v>AGROINDUSTRIAL VALLE FRIO S.A.</v>
      </c>
      <c r="C458" t="s">
        <v>631</v>
      </c>
      <c r="D458">
        <f>VLOOKUP(C458,RUBRO!A$2:B$935,2)</f>
        <v>59</v>
      </c>
      <c r="E458">
        <f>VLOOKUP(A458,EMPRESA!A$2:B$5796,2)</f>
        <v>243</v>
      </c>
    </row>
    <row r="459" spans="1:5">
      <c r="A459" t="s">
        <v>630</v>
      </c>
      <c r="B459" t="str">
        <f t="shared" si="7"/>
        <v>AGROINDUSTRIAL VALLE FRIO S.A.</v>
      </c>
      <c r="C459" t="s">
        <v>3431</v>
      </c>
      <c r="D459">
        <f>VLOOKUP(C459,RUBRO!A$2:B$935,2)</f>
        <v>413</v>
      </c>
      <c r="E459">
        <f>VLOOKUP(A459,EMPRESA!A$2:B$5796,2)</f>
        <v>243</v>
      </c>
    </row>
    <row r="460" spans="1:5">
      <c r="A460" t="s">
        <v>630</v>
      </c>
      <c r="B460" t="str">
        <f t="shared" si="7"/>
        <v>AGROINDUSTRIAL VALLE FRIO S.A.</v>
      </c>
      <c r="C460" t="s">
        <v>6670</v>
      </c>
      <c r="D460">
        <f>VLOOKUP(C460,RUBRO!A$2:B$935,2)</f>
        <v>929</v>
      </c>
      <c r="E460">
        <f>VLOOKUP(A460,EMPRESA!A$2:B$5796,2)</f>
        <v>243</v>
      </c>
    </row>
    <row r="461" spans="1:5">
      <c r="A461" t="s">
        <v>3822</v>
      </c>
      <c r="B461" t="str">
        <f t="shared" si="7"/>
        <v>AGROINDUSTRIAL Y COMERCIAL SAN BASILIO</v>
      </c>
      <c r="C461" t="s">
        <v>3814</v>
      </c>
      <c r="D461">
        <f>VLOOKUP(C461,RUBRO!A$2:B$935,2)</f>
        <v>449</v>
      </c>
      <c r="E461">
        <f>VLOOKUP(A461,EMPRESA!A$2:B$5796,2)</f>
        <v>244</v>
      </c>
    </row>
    <row r="462" spans="1:5">
      <c r="A462" t="s">
        <v>3823</v>
      </c>
      <c r="B462" t="str">
        <f t="shared" si="7"/>
        <v>AGROINDUSTRIAS CEPIA S.A.</v>
      </c>
      <c r="C462" t="s">
        <v>3814</v>
      </c>
      <c r="D462">
        <f>VLOOKUP(C462,RUBRO!A$2:B$935,2)</f>
        <v>449</v>
      </c>
      <c r="E462">
        <f>VLOOKUP(A462,EMPRESA!A$2:B$5796,2)</f>
        <v>245</v>
      </c>
    </row>
    <row r="463" spans="1:5">
      <c r="A463" t="s">
        <v>1822</v>
      </c>
      <c r="B463" t="str">
        <f t="shared" si="7"/>
        <v>AGROINDUSTRIAS LOMAS COLORADAS LTDA.</v>
      </c>
      <c r="C463" t="s">
        <v>1823</v>
      </c>
      <c r="D463">
        <f>VLOOKUP(C463,RUBRO!A$2:B$935,2)</f>
        <v>192</v>
      </c>
      <c r="E463">
        <f>VLOOKUP(A463,EMPRESA!A$2:B$5796,2)</f>
        <v>246</v>
      </c>
    </row>
    <row r="464" spans="1:5">
      <c r="A464" t="s">
        <v>3441</v>
      </c>
      <c r="B464" t="str">
        <f t="shared" si="7"/>
        <v>AGROMAR SANTA MAGDALENA LTDA.</v>
      </c>
      <c r="C464" t="s">
        <v>3431</v>
      </c>
      <c r="D464">
        <f>VLOOKUP(C464,RUBRO!A$2:B$935,2)</f>
        <v>413</v>
      </c>
      <c r="E464">
        <f>VLOOKUP(A464,EMPRESA!A$2:B$5796,2)</f>
        <v>247</v>
      </c>
    </row>
    <row r="465" spans="1:5">
      <c r="A465" t="s">
        <v>3442</v>
      </c>
      <c r="B465" t="str">
        <f t="shared" si="7"/>
        <v>AGROPRODEX INTERNACIONAL S.A.</v>
      </c>
      <c r="C465" t="s">
        <v>3431</v>
      </c>
      <c r="D465">
        <f>VLOOKUP(C465,RUBRO!A$2:B$935,2)</f>
        <v>413</v>
      </c>
      <c r="E465">
        <f>VLOOKUP(A465,EMPRESA!A$2:B$5796,2)</f>
        <v>248</v>
      </c>
    </row>
    <row r="466" spans="1:5">
      <c r="A466" t="s">
        <v>5706</v>
      </c>
      <c r="B466" t="str">
        <f t="shared" si="7"/>
        <v>AGROPRODUCTOS BAUZA LTDA.</v>
      </c>
      <c r="C466" t="s">
        <v>5707</v>
      </c>
      <c r="D466">
        <f>VLOOKUP(C466,RUBRO!A$2:B$935,2)</f>
        <v>677</v>
      </c>
      <c r="E466">
        <f>VLOOKUP(A466,EMPRESA!A$2:B$5796,2)</f>
        <v>249</v>
      </c>
    </row>
    <row r="467" spans="1:5">
      <c r="A467" t="s">
        <v>5706</v>
      </c>
      <c r="B467" t="str">
        <f t="shared" si="7"/>
        <v>AGROPRODUCTOS BAUZA LTDA.</v>
      </c>
      <c r="C467" t="s">
        <v>6670</v>
      </c>
      <c r="D467">
        <f>VLOOKUP(C467,RUBRO!A$2:B$935,2)</f>
        <v>929</v>
      </c>
      <c r="E467">
        <f>VLOOKUP(A467,EMPRESA!A$2:B$5796,2)</f>
        <v>249</v>
      </c>
    </row>
    <row r="468" spans="1:5">
      <c r="A468" t="s">
        <v>3017</v>
      </c>
      <c r="B468" t="str">
        <f t="shared" si="7"/>
        <v>AGROQUINTO LTDA.</v>
      </c>
      <c r="C468" t="s">
        <v>3016</v>
      </c>
      <c r="D468">
        <f>VLOOKUP(C468,RUBRO!A$2:B$935,2)</f>
        <v>338</v>
      </c>
      <c r="E468">
        <f>VLOOKUP(A468,EMPRESA!A$2:B$5796,2)</f>
        <v>250</v>
      </c>
    </row>
    <row r="469" spans="1:5">
      <c r="A469" t="s">
        <v>3017</v>
      </c>
      <c r="B469" t="str">
        <f t="shared" si="7"/>
        <v>AGROQUINTO LTDA.</v>
      </c>
      <c r="C469" t="s">
        <v>5799</v>
      </c>
      <c r="D469">
        <f>VLOOKUP(C469,RUBRO!A$2:B$935,2)</f>
        <v>713</v>
      </c>
      <c r="E469">
        <f>VLOOKUP(A469,EMPRESA!A$2:B$5796,2)</f>
        <v>250</v>
      </c>
    </row>
    <row r="470" spans="1:5">
      <c r="A470" t="s">
        <v>74</v>
      </c>
      <c r="B470" t="str">
        <f t="shared" si="7"/>
        <v>AGROSPEC S.A.</v>
      </c>
      <c r="C470" t="s">
        <v>75</v>
      </c>
      <c r="D470">
        <f>VLOOKUP(C470,RUBRO!A$2:B$935,2)</f>
        <v>4</v>
      </c>
      <c r="E470">
        <f>VLOOKUP(A470,EMPRESA!A$2:B$5796,2)</f>
        <v>251</v>
      </c>
    </row>
    <row r="471" spans="1:5">
      <c r="A471" t="s">
        <v>74</v>
      </c>
      <c r="B471" t="str">
        <f t="shared" si="7"/>
        <v>AGROSPEC S.A.</v>
      </c>
      <c r="C471" t="s">
        <v>5782</v>
      </c>
      <c r="D471">
        <f>VLOOKUP(C471,RUBRO!A$2:B$935,2)</f>
        <v>708</v>
      </c>
      <c r="E471">
        <f>VLOOKUP(A471,EMPRESA!A$2:B$5796,2)</f>
        <v>251</v>
      </c>
    </row>
    <row r="472" spans="1:5">
      <c r="A472" t="s">
        <v>74</v>
      </c>
      <c r="B472" t="str">
        <f t="shared" si="7"/>
        <v>AGROSPEC S.A.</v>
      </c>
      <c r="C472" t="s">
        <v>5894</v>
      </c>
      <c r="D472">
        <f>VLOOKUP(C472,RUBRO!A$2:B$935,2)</f>
        <v>721</v>
      </c>
      <c r="E472">
        <f>VLOOKUP(A472,EMPRESA!A$2:B$5796,2)</f>
        <v>251</v>
      </c>
    </row>
    <row r="473" spans="1:5">
      <c r="A473" t="s">
        <v>1355</v>
      </c>
      <c r="B473" t="str">
        <f t="shared" si="7"/>
        <v>AGROSUPER S.A.</v>
      </c>
      <c r="C473" t="s">
        <v>1356</v>
      </c>
      <c r="D473">
        <f>VLOOKUP(C473,RUBRO!A$2:B$935,2)</f>
        <v>123</v>
      </c>
      <c r="E473">
        <f>VLOOKUP(A473,EMPRESA!A$2:B$5796,2)</f>
        <v>252</v>
      </c>
    </row>
    <row r="474" spans="1:5">
      <c r="A474" t="s">
        <v>5817</v>
      </c>
      <c r="B474" t="str">
        <f t="shared" si="7"/>
        <v>AGROVET SPA</v>
      </c>
      <c r="C474" t="s">
        <v>5815</v>
      </c>
      <c r="D474">
        <f>VLOOKUP(C474,RUBRO!A$2:B$935,2)</f>
        <v>716</v>
      </c>
      <c r="E474">
        <f>VLOOKUP(A474,EMPRESA!A$2:B$5796,2)</f>
        <v>253</v>
      </c>
    </row>
    <row r="475" spans="1:5">
      <c r="A475" t="s">
        <v>1452</v>
      </c>
      <c r="B475" t="str">
        <f t="shared" si="7"/>
        <v>AGUA PREMIUM S.A.</v>
      </c>
      <c r="C475" t="s">
        <v>1453</v>
      </c>
      <c r="D475">
        <f>VLOOKUP(C475,RUBRO!A$2:B$935,2)</f>
        <v>144</v>
      </c>
      <c r="E475">
        <f>VLOOKUP(A475,EMPRESA!A$2:B$5796,2)</f>
        <v>254</v>
      </c>
    </row>
    <row r="476" spans="1:5">
      <c r="A476" t="s">
        <v>1454</v>
      </c>
      <c r="B476" t="str">
        <f t="shared" si="7"/>
        <v>AGUA PURIFICADA MANANTIAL</v>
      </c>
      <c r="C476" t="s">
        <v>1453</v>
      </c>
      <c r="D476">
        <f>VLOOKUP(C476,RUBRO!A$2:B$935,2)</f>
        <v>144</v>
      </c>
      <c r="E476">
        <f>VLOOKUP(A476,EMPRESA!A$2:B$5796,2)</f>
        <v>255</v>
      </c>
    </row>
    <row r="477" spans="1:5">
      <c r="A477" t="s">
        <v>3200</v>
      </c>
      <c r="B477" t="str">
        <f t="shared" si="7"/>
        <v>AGUACENTRO FIBROGEN</v>
      </c>
      <c r="C477" t="s">
        <v>3201</v>
      </c>
      <c r="D477">
        <f>VLOOKUP(C477,RUBRO!A$2:B$935,2)</f>
        <v>358</v>
      </c>
      <c r="E477">
        <f>VLOOKUP(A477,EMPRESA!A$2:B$5796,2)</f>
        <v>256</v>
      </c>
    </row>
    <row r="478" spans="1:5">
      <c r="A478" t="s">
        <v>3200</v>
      </c>
      <c r="B478" t="str">
        <f t="shared" si="7"/>
        <v>AGUACENTRO FIBROGEN</v>
      </c>
      <c r="C478" t="s">
        <v>3332</v>
      </c>
      <c r="D478">
        <f>VLOOKUP(C478,RUBRO!A$2:B$935,2)</f>
        <v>396</v>
      </c>
      <c r="E478">
        <f>VLOOKUP(A478,EMPRESA!A$2:B$5796,2)</f>
        <v>256</v>
      </c>
    </row>
    <row r="479" spans="1:5">
      <c r="A479" t="s">
        <v>5511</v>
      </c>
      <c r="B479" t="str">
        <f t="shared" si="7"/>
        <v>AGUAS ANDINAS S.A.</v>
      </c>
      <c r="C479" t="s">
        <v>5512</v>
      </c>
      <c r="D479">
        <f>VLOOKUP(C479,RUBRO!A$2:B$935,2)</f>
        <v>634</v>
      </c>
      <c r="E479">
        <f>VLOOKUP(A479,EMPRESA!A$2:B$5796,2)</f>
        <v>257</v>
      </c>
    </row>
    <row r="480" spans="1:5">
      <c r="A480" t="s">
        <v>5511</v>
      </c>
      <c r="B480" t="str">
        <f t="shared" si="7"/>
        <v>AGUAS ANDINAS S.A.</v>
      </c>
      <c r="C480" t="s">
        <v>6587</v>
      </c>
      <c r="D480">
        <f>VLOOKUP(C480,RUBRO!A$2:B$935,2)</f>
        <v>912</v>
      </c>
      <c r="E480">
        <f>VLOOKUP(A480,EMPRESA!A$2:B$5796,2)</f>
        <v>257</v>
      </c>
    </row>
    <row r="481" spans="1:5">
      <c r="A481" t="s">
        <v>5513</v>
      </c>
      <c r="B481" t="str">
        <f t="shared" si="7"/>
        <v>AGUAS ARAUCANIA S.A.</v>
      </c>
      <c r="C481" t="s">
        <v>5512</v>
      </c>
      <c r="D481">
        <f>VLOOKUP(C481,RUBRO!A$2:B$935,2)</f>
        <v>634</v>
      </c>
      <c r="E481">
        <f>VLOOKUP(A481,EMPRESA!A$2:B$5796,2)</f>
        <v>258</v>
      </c>
    </row>
    <row r="482" spans="1:5">
      <c r="A482" t="s">
        <v>5514</v>
      </c>
      <c r="B482" t="str">
        <f t="shared" si="7"/>
        <v>AGUAS CHANAR S.A.</v>
      </c>
      <c r="C482" t="s">
        <v>5512</v>
      </c>
      <c r="D482">
        <f>VLOOKUP(C482,RUBRO!A$2:B$935,2)</f>
        <v>634</v>
      </c>
      <c r="E482">
        <f>VLOOKUP(A482,EMPRESA!A$2:B$5796,2)</f>
        <v>259</v>
      </c>
    </row>
    <row r="483" spans="1:5">
      <c r="A483" t="s">
        <v>5515</v>
      </c>
      <c r="B483" t="str">
        <f t="shared" si="7"/>
        <v>AGUAS CORDILLERA S.A.</v>
      </c>
      <c r="C483" t="s">
        <v>5512</v>
      </c>
      <c r="D483">
        <f>VLOOKUP(C483,RUBRO!A$2:B$935,2)</f>
        <v>634</v>
      </c>
      <c r="E483">
        <f>VLOOKUP(A483,EMPRESA!A$2:B$5796,2)</f>
        <v>260</v>
      </c>
    </row>
    <row r="484" spans="1:5">
      <c r="A484" t="s">
        <v>5520</v>
      </c>
      <c r="B484" t="str">
        <f t="shared" si="7"/>
        <v>AGUAS DE ANTOFAGASTA S.A.</v>
      </c>
      <c r="C484" t="s">
        <v>5512</v>
      </c>
      <c r="D484">
        <f>VLOOKUP(C484,RUBRO!A$2:B$935,2)</f>
        <v>634</v>
      </c>
      <c r="E484">
        <f>VLOOKUP(A484,EMPRESA!A$2:B$5796,2)</f>
        <v>261</v>
      </c>
    </row>
    <row r="485" spans="1:5">
      <c r="A485" t="s">
        <v>5516</v>
      </c>
      <c r="B485" t="str">
        <f t="shared" si="7"/>
        <v>AGUAS DECIMA S.A.</v>
      </c>
      <c r="C485" t="s">
        <v>5512</v>
      </c>
      <c r="D485">
        <f>VLOOKUP(C485,RUBRO!A$2:B$935,2)</f>
        <v>634</v>
      </c>
      <c r="E485">
        <f>VLOOKUP(A485,EMPRESA!A$2:B$5796,2)</f>
        <v>262</v>
      </c>
    </row>
    <row r="486" spans="1:5">
      <c r="A486" t="s">
        <v>5521</v>
      </c>
      <c r="B486" t="str">
        <f t="shared" si="7"/>
        <v>AGUAS DEL ALTIPLANO S.A.</v>
      </c>
      <c r="C486" t="s">
        <v>5512</v>
      </c>
      <c r="D486">
        <f>VLOOKUP(C486,RUBRO!A$2:B$935,2)</f>
        <v>634</v>
      </c>
      <c r="E486">
        <f>VLOOKUP(A486,EMPRESA!A$2:B$5796,2)</f>
        <v>263</v>
      </c>
    </row>
    <row r="487" spans="1:5">
      <c r="A487" t="s">
        <v>5522</v>
      </c>
      <c r="B487" t="str">
        <f t="shared" si="7"/>
        <v>AGUAS DEL VALLE S.A.</v>
      </c>
      <c r="C487" t="s">
        <v>5512</v>
      </c>
      <c r="D487">
        <f>VLOOKUP(C487,RUBRO!A$2:B$935,2)</f>
        <v>634</v>
      </c>
      <c r="E487">
        <f>VLOOKUP(A487,EMPRESA!A$2:B$5796,2)</f>
        <v>264</v>
      </c>
    </row>
    <row r="488" spans="1:5">
      <c r="A488" t="s">
        <v>5522</v>
      </c>
      <c r="B488" t="str">
        <f t="shared" si="7"/>
        <v>AGUAS DEL VALLE S.A.</v>
      </c>
      <c r="C488" t="s">
        <v>6587</v>
      </c>
      <c r="D488">
        <f>VLOOKUP(C488,RUBRO!A$2:B$935,2)</f>
        <v>912</v>
      </c>
      <c r="E488">
        <f>VLOOKUP(A488,EMPRESA!A$2:B$5796,2)</f>
        <v>264</v>
      </c>
    </row>
    <row r="489" spans="1:5">
      <c r="A489" t="s">
        <v>5517</v>
      </c>
      <c r="B489" t="str">
        <f t="shared" si="7"/>
        <v>AGUAS MANQUEHUE S.A.</v>
      </c>
      <c r="C489" t="s">
        <v>5512</v>
      </c>
      <c r="D489">
        <f>VLOOKUP(C489,RUBRO!A$2:B$935,2)</f>
        <v>634</v>
      </c>
      <c r="E489">
        <f>VLOOKUP(A489,EMPRESA!A$2:B$5796,2)</f>
        <v>265</v>
      </c>
    </row>
    <row r="490" spans="1:5">
      <c r="A490" t="s">
        <v>5518</v>
      </c>
      <c r="B490" t="str">
        <f t="shared" si="7"/>
        <v>AGUAS PATAGONIA DE AYSEN S.A.</v>
      </c>
      <c r="C490" t="s">
        <v>5512</v>
      </c>
      <c r="D490">
        <f>VLOOKUP(C490,RUBRO!A$2:B$935,2)</f>
        <v>634</v>
      </c>
      <c r="E490">
        <f>VLOOKUP(A490,EMPRESA!A$2:B$5796,2)</f>
        <v>266</v>
      </c>
    </row>
    <row r="491" spans="1:5">
      <c r="A491" t="s">
        <v>5518</v>
      </c>
      <c r="B491" t="str">
        <f t="shared" si="7"/>
        <v>AGUAS PATAGONIA DE AYSEN S.A.</v>
      </c>
      <c r="C491" t="s">
        <v>6580</v>
      </c>
      <c r="D491">
        <f>VLOOKUP(C491,RUBRO!A$2:B$935,2)</f>
        <v>909</v>
      </c>
      <c r="E491">
        <f>VLOOKUP(A491,EMPRESA!A$2:B$5796,2)</f>
        <v>266</v>
      </c>
    </row>
    <row r="492" spans="1:5">
      <c r="A492" t="s">
        <v>5518</v>
      </c>
      <c r="B492" t="str">
        <f t="shared" si="7"/>
        <v>AGUAS PATAGONIA DE AYSEN S.A.</v>
      </c>
      <c r="C492" t="s">
        <v>6587</v>
      </c>
      <c r="D492">
        <f>VLOOKUP(C492,RUBRO!A$2:B$935,2)</f>
        <v>912</v>
      </c>
      <c r="E492">
        <f>VLOOKUP(A492,EMPRESA!A$2:B$5796,2)</f>
        <v>266</v>
      </c>
    </row>
    <row r="493" spans="1:5">
      <c r="A493" t="s">
        <v>1455</v>
      </c>
      <c r="B493" t="str">
        <f t="shared" si="7"/>
        <v>AGUAS SAN CRISTOBAL</v>
      </c>
      <c r="C493" t="s">
        <v>1453</v>
      </c>
      <c r="D493">
        <f>VLOOKUP(C493,RUBRO!A$2:B$935,2)</f>
        <v>144</v>
      </c>
      <c r="E493">
        <f>VLOOKUP(A493,EMPRESA!A$2:B$5796,2)</f>
        <v>267</v>
      </c>
    </row>
    <row r="494" spans="1:5">
      <c r="A494" t="s">
        <v>5519</v>
      </c>
      <c r="B494" t="str">
        <f t="shared" si="7"/>
        <v>AGUAS SANTIAGO PONIENTE S.A.</v>
      </c>
      <c r="C494" t="s">
        <v>5512</v>
      </c>
      <c r="D494">
        <f>VLOOKUP(C494,RUBRO!A$2:B$935,2)</f>
        <v>634</v>
      </c>
      <c r="E494">
        <f>VLOOKUP(A494,EMPRESA!A$2:B$5796,2)</f>
        <v>268</v>
      </c>
    </row>
    <row r="495" spans="1:5">
      <c r="A495" t="s">
        <v>6588</v>
      </c>
      <c r="B495" t="str">
        <f t="shared" si="7"/>
        <v>AGUAS Y RILES S.A.</v>
      </c>
      <c r="C495" t="s">
        <v>6587</v>
      </c>
      <c r="D495">
        <f>VLOOKUP(C495,RUBRO!A$2:B$935,2)</f>
        <v>912</v>
      </c>
      <c r="E495">
        <f>VLOOKUP(A495,EMPRESA!A$2:B$5796,2)</f>
        <v>269</v>
      </c>
    </row>
    <row r="496" spans="1:5">
      <c r="A496" t="s">
        <v>1541</v>
      </c>
      <c r="B496" t="str">
        <f t="shared" si="7"/>
        <v>AGUASIN SPA</v>
      </c>
      <c r="C496" t="s">
        <v>1542</v>
      </c>
      <c r="D496">
        <f>VLOOKUP(C496,RUBRO!A$2:B$935,2)</f>
        <v>153</v>
      </c>
      <c r="E496">
        <f>VLOOKUP(A496,EMPRESA!A$2:B$5796,2)</f>
        <v>270</v>
      </c>
    </row>
    <row r="497" spans="1:5">
      <c r="A497" t="s">
        <v>1541</v>
      </c>
      <c r="B497" t="str">
        <f t="shared" si="7"/>
        <v>AGUASIN SPA</v>
      </c>
      <c r="C497" t="s">
        <v>3332</v>
      </c>
      <c r="D497">
        <f>VLOOKUP(C497,RUBRO!A$2:B$935,2)</f>
        <v>396</v>
      </c>
      <c r="E497">
        <f>VLOOKUP(A497,EMPRESA!A$2:B$5796,2)</f>
        <v>270</v>
      </c>
    </row>
    <row r="498" spans="1:5">
      <c r="A498" t="s">
        <v>1541</v>
      </c>
      <c r="B498" t="str">
        <f t="shared" si="7"/>
        <v>AGUASIN SPA</v>
      </c>
      <c r="C498" t="s">
        <v>3755</v>
      </c>
      <c r="D498">
        <f>VLOOKUP(C498,RUBRO!A$2:B$935,2)</f>
        <v>430</v>
      </c>
      <c r="E498">
        <f>VLOOKUP(A498,EMPRESA!A$2:B$5796,2)</f>
        <v>270</v>
      </c>
    </row>
    <row r="499" spans="1:5">
      <c r="A499" t="s">
        <v>1541</v>
      </c>
      <c r="B499" t="str">
        <f t="shared" si="7"/>
        <v>AGUASIN SPA</v>
      </c>
      <c r="C499" t="s">
        <v>4746</v>
      </c>
      <c r="D499">
        <f>VLOOKUP(C499,RUBRO!A$2:B$935,2)</f>
        <v>496</v>
      </c>
      <c r="E499">
        <f>VLOOKUP(A499,EMPRESA!A$2:B$5796,2)</f>
        <v>270</v>
      </c>
    </row>
    <row r="500" spans="1:5">
      <c r="A500" t="s">
        <v>1541</v>
      </c>
      <c r="B500" t="str">
        <f t="shared" si="7"/>
        <v>AGUASIN SPA</v>
      </c>
      <c r="C500" t="s">
        <v>4830</v>
      </c>
      <c r="D500">
        <f>VLOOKUP(C500,RUBRO!A$2:B$935,2)</f>
        <v>507</v>
      </c>
      <c r="E500">
        <f>VLOOKUP(A500,EMPRESA!A$2:B$5796,2)</f>
        <v>270</v>
      </c>
    </row>
    <row r="501" spans="1:5">
      <c r="A501" t="s">
        <v>1541</v>
      </c>
      <c r="B501" t="str">
        <f t="shared" si="7"/>
        <v>AGUASIN SPA</v>
      </c>
      <c r="C501" t="s">
        <v>5280</v>
      </c>
      <c r="D501">
        <f>VLOOKUP(C501,RUBRO!A$2:B$935,2)</f>
        <v>576</v>
      </c>
      <c r="E501">
        <f>VLOOKUP(A501,EMPRESA!A$2:B$5796,2)</f>
        <v>270</v>
      </c>
    </row>
    <row r="502" spans="1:5">
      <c r="A502" t="s">
        <v>1541</v>
      </c>
      <c r="B502" t="str">
        <f t="shared" si="7"/>
        <v>AGUASIN SPA</v>
      </c>
      <c r="C502" t="s">
        <v>5295</v>
      </c>
      <c r="D502">
        <f>VLOOKUP(C502,RUBRO!A$2:B$935,2)</f>
        <v>578</v>
      </c>
      <c r="E502">
        <f>VLOOKUP(A502,EMPRESA!A$2:B$5796,2)</f>
        <v>270</v>
      </c>
    </row>
    <row r="503" spans="1:5">
      <c r="A503" t="s">
        <v>1541</v>
      </c>
      <c r="B503" t="str">
        <f t="shared" si="7"/>
        <v>AGUASIN SPA</v>
      </c>
      <c r="C503" t="s">
        <v>5512</v>
      </c>
      <c r="D503">
        <f>VLOOKUP(C503,RUBRO!A$2:B$935,2)</f>
        <v>634</v>
      </c>
      <c r="E503">
        <f>VLOOKUP(A503,EMPRESA!A$2:B$5796,2)</f>
        <v>270</v>
      </c>
    </row>
    <row r="504" spans="1:5">
      <c r="A504" t="s">
        <v>1541</v>
      </c>
      <c r="B504" t="str">
        <f t="shared" si="7"/>
        <v>AGUASIN SPA</v>
      </c>
      <c r="C504" t="s">
        <v>5925</v>
      </c>
      <c r="D504">
        <f>VLOOKUP(C504,RUBRO!A$2:B$935,2)</f>
        <v>723</v>
      </c>
      <c r="E504">
        <f>VLOOKUP(A504,EMPRESA!A$2:B$5796,2)</f>
        <v>270</v>
      </c>
    </row>
    <row r="505" spans="1:5">
      <c r="A505" t="s">
        <v>1541</v>
      </c>
      <c r="B505" t="str">
        <f t="shared" si="7"/>
        <v>AGUASIN SPA</v>
      </c>
      <c r="C505" t="s">
        <v>6075</v>
      </c>
      <c r="D505">
        <f>VLOOKUP(C505,RUBRO!A$2:B$935,2)</f>
        <v>764</v>
      </c>
      <c r="E505">
        <f>VLOOKUP(A505,EMPRESA!A$2:B$5796,2)</f>
        <v>270</v>
      </c>
    </row>
    <row r="506" spans="1:5">
      <c r="A506" t="s">
        <v>1541</v>
      </c>
      <c r="B506" t="str">
        <f t="shared" si="7"/>
        <v>AGUASIN SPA</v>
      </c>
      <c r="C506" t="s">
        <v>6379</v>
      </c>
      <c r="D506">
        <f>VLOOKUP(C506,RUBRO!A$2:B$935,2)</f>
        <v>836</v>
      </c>
      <c r="E506">
        <f>VLOOKUP(A506,EMPRESA!A$2:B$5796,2)</f>
        <v>270</v>
      </c>
    </row>
    <row r="507" spans="1:5">
      <c r="A507" t="s">
        <v>1541</v>
      </c>
      <c r="B507" t="str">
        <f t="shared" si="7"/>
        <v>AGUASIN SPA</v>
      </c>
      <c r="C507" t="s">
        <v>6438</v>
      </c>
      <c r="D507">
        <f>VLOOKUP(C507,RUBRO!A$2:B$935,2)</f>
        <v>857</v>
      </c>
      <c r="E507">
        <f>VLOOKUP(A507,EMPRESA!A$2:B$5796,2)</f>
        <v>270</v>
      </c>
    </row>
    <row r="508" spans="1:5">
      <c r="A508" t="s">
        <v>1541</v>
      </c>
      <c r="B508" t="str">
        <f t="shared" si="7"/>
        <v>AGUASIN SPA</v>
      </c>
      <c r="C508" t="s">
        <v>6587</v>
      </c>
      <c r="D508">
        <f>VLOOKUP(C508,RUBRO!A$2:B$935,2)</f>
        <v>912</v>
      </c>
      <c r="E508">
        <f>VLOOKUP(A508,EMPRESA!A$2:B$5796,2)</f>
        <v>270</v>
      </c>
    </row>
    <row r="509" spans="1:5">
      <c r="A509" t="s">
        <v>3865</v>
      </c>
      <c r="B509" t="str">
        <f t="shared" si="7"/>
        <v>AGUAYO HERMANOS Y CIA. LTDA.</v>
      </c>
      <c r="C509" t="s">
        <v>3863</v>
      </c>
      <c r="D509">
        <f>VLOOKUP(C509,RUBRO!A$2:B$935,2)</f>
        <v>451</v>
      </c>
      <c r="E509">
        <f>VLOOKUP(A509,EMPRESA!A$2:B$5796,2)</f>
        <v>271</v>
      </c>
    </row>
    <row r="510" spans="1:5">
      <c r="A510" t="s">
        <v>3865</v>
      </c>
      <c r="B510" t="str">
        <f t="shared" si="7"/>
        <v>AGUAYO HERMANOS Y CIA. LTDA.</v>
      </c>
      <c r="C510" t="s">
        <v>5150</v>
      </c>
      <c r="D510">
        <f>VLOOKUP(C510,RUBRO!A$2:B$935,2)</f>
        <v>557</v>
      </c>
      <c r="E510">
        <f>VLOOKUP(A510,EMPRESA!A$2:B$5796,2)</f>
        <v>271</v>
      </c>
    </row>
    <row r="511" spans="1:5">
      <c r="A511" t="s">
        <v>4992</v>
      </c>
      <c r="B511" t="str">
        <f t="shared" si="7"/>
        <v>AGUILAR Y COMPANIA LIMITADA</v>
      </c>
      <c r="C511" t="s">
        <v>4993</v>
      </c>
      <c r="D511">
        <f>VLOOKUP(C511,RUBRO!A$2:B$935,2)</f>
        <v>529</v>
      </c>
      <c r="E511">
        <f>VLOOKUP(A511,EMPRESA!A$2:B$5796,2)</f>
        <v>272</v>
      </c>
    </row>
    <row r="512" spans="1:5">
      <c r="A512" t="s">
        <v>4992</v>
      </c>
      <c r="B512" t="str">
        <f t="shared" si="7"/>
        <v>AGUILAR Y COMPANIA LIMITADA</v>
      </c>
      <c r="C512" t="s">
        <v>5383</v>
      </c>
      <c r="D512">
        <f>VLOOKUP(C512,RUBRO!A$2:B$935,2)</f>
        <v>611</v>
      </c>
      <c r="E512">
        <f>VLOOKUP(A512,EMPRESA!A$2:B$5796,2)</f>
        <v>272</v>
      </c>
    </row>
    <row r="513" spans="1:5">
      <c r="A513" t="s">
        <v>449</v>
      </c>
      <c r="B513" t="str">
        <f t="shared" si="7"/>
        <v>AGUNSA</v>
      </c>
      <c r="C513" t="s">
        <v>450</v>
      </c>
      <c r="D513">
        <f>VLOOKUP(C513,RUBRO!A$2:B$935,2)</f>
        <v>41</v>
      </c>
      <c r="E513">
        <f>VLOOKUP(A513,EMPRESA!A$2:B$5796,2)</f>
        <v>273</v>
      </c>
    </row>
    <row r="514" spans="1:5">
      <c r="A514" t="s">
        <v>449</v>
      </c>
      <c r="B514" t="str">
        <f t="shared" si="7"/>
        <v>AGUNSA</v>
      </c>
      <c r="C514" t="s">
        <v>1733</v>
      </c>
      <c r="D514">
        <f>VLOOKUP(C514,RUBRO!A$2:B$935,2)</f>
        <v>189</v>
      </c>
      <c r="E514">
        <f>VLOOKUP(A514,EMPRESA!A$2:B$5796,2)</f>
        <v>273</v>
      </c>
    </row>
    <row r="515" spans="1:5">
      <c r="A515" t="s">
        <v>449</v>
      </c>
      <c r="B515" t="str">
        <f t="shared" ref="B515:B578" si="8">UPPER(A515)</f>
        <v>AGUNSA</v>
      </c>
      <c r="C515" t="s">
        <v>1764</v>
      </c>
      <c r="D515">
        <f>VLOOKUP(C515,RUBRO!A$2:B$935,2)</f>
        <v>190</v>
      </c>
      <c r="E515">
        <f>VLOOKUP(A515,EMPRESA!A$2:B$5796,2)</f>
        <v>273</v>
      </c>
    </row>
    <row r="516" spans="1:5">
      <c r="A516" t="s">
        <v>449</v>
      </c>
      <c r="B516" t="str">
        <f t="shared" si="8"/>
        <v>AGUNSA</v>
      </c>
      <c r="C516" t="s">
        <v>1790</v>
      </c>
      <c r="D516">
        <f>VLOOKUP(C516,RUBRO!A$2:B$935,2)</f>
        <v>191</v>
      </c>
      <c r="E516">
        <f>VLOOKUP(A516,EMPRESA!A$2:B$5796,2)</f>
        <v>273</v>
      </c>
    </row>
    <row r="517" spans="1:5">
      <c r="A517" t="s">
        <v>449</v>
      </c>
      <c r="B517" t="str">
        <f t="shared" si="8"/>
        <v>AGUNSA</v>
      </c>
      <c r="C517" t="s">
        <v>2347</v>
      </c>
      <c r="D517">
        <f>VLOOKUP(C517,RUBRO!A$2:B$935,2)</f>
        <v>261</v>
      </c>
      <c r="E517">
        <f>VLOOKUP(A517,EMPRESA!A$2:B$5796,2)</f>
        <v>273</v>
      </c>
    </row>
    <row r="518" spans="1:5">
      <c r="A518" t="s">
        <v>449</v>
      </c>
      <c r="B518" t="str">
        <f t="shared" si="8"/>
        <v>AGUNSA</v>
      </c>
      <c r="C518" t="s">
        <v>5088</v>
      </c>
      <c r="D518">
        <f>VLOOKUP(C518,RUBRO!A$2:B$935,2)</f>
        <v>552</v>
      </c>
      <c r="E518">
        <f>VLOOKUP(A518,EMPRESA!A$2:B$5796,2)</f>
        <v>273</v>
      </c>
    </row>
    <row r="519" spans="1:5">
      <c r="A519" t="s">
        <v>449</v>
      </c>
      <c r="B519" t="str">
        <f t="shared" si="8"/>
        <v>AGUNSA</v>
      </c>
      <c r="C519" t="s">
        <v>5529</v>
      </c>
      <c r="D519">
        <f>VLOOKUP(C519,RUBRO!A$2:B$935,2)</f>
        <v>635</v>
      </c>
      <c r="E519">
        <f>VLOOKUP(A519,EMPRESA!A$2:B$5796,2)</f>
        <v>273</v>
      </c>
    </row>
    <row r="520" spans="1:5">
      <c r="A520" t="s">
        <v>449</v>
      </c>
      <c r="B520" t="str">
        <f t="shared" si="8"/>
        <v>AGUNSA</v>
      </c>
      <c r="C520" t="s">
        <v>6263</v>
      </c>
      <c r="D520">
        <f>VLOOKUP(C520,RUBRO!A$2:B$935,2)</f>
        <v>811</v>
      </c>
      <c r="E520">
        <f>VLOOKUP(A520,EMPRESA!A$2:B$5796,2)</f>
        <v>273</v>
      </c>
    </row>
    <row r="521" spans="1:5">
      <c r="A521" t="s">
        <v>449</v>
      </c>
      <c r="B521" t="str">
        <f t="shared" si="8"/>
        <v>AGUNSA</v>
      </c>
      <c r="C521" t="s">
        <v>6349</v>
      </c>
      <c r="D521">
        <f>VLOOKUP(C521,RUBRO!A$2:B$935,2)</f>
        <v>830</v>
      </c>
      <c r="E521">
        <f>VLOOKUP(A521,EMPRESA!A$2:B$5796,2)</f>
        <v>273</v>
      </c>
    </row>
    <row r="522" spans="1:5">
      <c r="A522" t="s">
        <v>4824</v>
      </c>
      <c r="B522" t="str">
        <f t="shared" si="8"/>
        <v>AGUSTIN TAFALL Y CIA. LTDA.</v>
      </c>
      <c r="C522" t="s">
        <v>4825</v>
      </c>
      <c r="D522">
        <f>VLOOKUP(C522,RUBRO!A$2:B$935,2)</f>
        <v>509</v>
      </c>
      <c r="E522">
        <f>VLOOKUP(A522,EMPRESA!A$2:B$5796,2)</f>
        <v>274</v>
      </c>
    </row>
    <row r="523" spans="1:5">
      <c r="A523" t="s">
        <v>1408</v>
      </c>
      <c r="B523" t="str">
        <f t="shared" si="8"/>
        <v>AHK BUSINESS CENTER S.A.</v>
      </c>
      <c r="C523" t="s">
        <v>1409</v>
      </c>
      <c r="D523">
        <f>VLOOKUP(C523,RUBRO!A$2:B$935,2)</f>
        <v>130</v>
      </c>
      <c r="E523">
        <f>VLOOKUP(A523,EMPRESA!A$2:B$5796,2)</f>
        <v>275</v>
      </c>
    </row>
    <row r="524" spans="1:5">
      <c r="A524" t="s">
        <v>5193</v>
      </c>
      <c r="B524" t="str">
        <f t="shared" si="8"/>
        <v>AHOSA</v>
      </c>
      <c r="C524" t="s">
        <v>5192</v>
      </c>
      <c r="D524">
        <f>VLOOKUP(C524,RUBRO!A$2:B$935,2)</f>
        <v>560</v>
      </c>
      <c r="E524">
        <f>VLOOKUP(A524,EMPRESA!A$2:B$5796,2)</f>
        <v>276</v>
      </c>
    </row>
    <row r="525" spans="1:5">
      <c r="A525" t="s">
        <v>5193</v>
      </c>
      <c r="B525" t="str">
        <f t="shared" si="8"/>
        <v>AHOSA</v>
      </c>
      <c r="C525" t="s">
        <v>5712</v>
      </c>
      <c r="D525">
        <f>VLOOKUP(C525,RUBRO!A$2:B$935,2)</f>
        <v>680</v>
      </c>
      <c r="E525">
        <f>VLOOKUP(A525,EMPRESA!A$2:B$5796,2)</f>
        <v>276</v>
      </c>
    </row>
    <row r="526" spans="1:5">
      <c r="A526" t="s">
        <v>1737</v>
      </c>
      <c r="B526" t="str">
        <f t="shared" si="8"/>
        <v>AIR CANADA AGENCIA EN CHILE</v>
      </c>
      <c r="C526" t="s">
        <v>1733</v>
      </c>
      <c r="D526">
        <f>VLOOKUP(C526,RUBRO!A$2:B$935,2)</f>
        <v>189</v>
      </c>
      <c r="E526">
        <f>VLOOKUP(A526,EMPRESA!A$2:B$5796,2)</f>
        <v>277</v>
      </c>
    </row>
    <row r="527" spans="1:5">
      <c r="A527" t="s">
        <v>1738</v>
      </c>
      <c r="B527" t="str">
        <f t="shared" si="8"/>
        <v>AIR FRANCE</v>
      </c>
      <c r="C527" t="s">
        <v>1733</v>
      </c>
      <c r="D527">
        <f>VLOOKUP(C527,RUBRO!A$2:B$935,2)</f>
        <v>189</v>
      </c>
      <c r="E527">
        <f>VLOOKUP(A527,EMPRESA!A$2:B$5796,2)</f>
        <v>278</v>
      </c>
    </row>
    <row r="528" spans="1:5">
      <c r="A528" t="s">
        <v>1738</v>
      </c>
      <c r="B528" t="str">
        <f t="shared" si="8"/>
        <v>AIR FRANCE</v>
      </c>
      <c r="C528" t="s">
        <v>5100</v>
      </c>
      <c r="D528">
        <f>VLOOKUP(C528,RUBRO!A$2:B$935,2)</f>
        <v>547</v>
      </c>
      <c r="E528">
        <f>VLOOKUP(A528,EMPRESA!A$2:B$5796,2)</f>
        <v>278</v>
      </c>
    </row>
    <row r="529" spans="1:5">
      <c r="A529" t="s">
        <v>3905</v>
      </c>
      <c r="B529" t="str">
        <f t="shared" si="8"/>
        <v>AIR LIQUIDE CHILE S.A.</v>
      </c>
      <c r="C529" t="s">
        <v>3906</v>
      </c>
      <c r="D529">
        <f>VLOOKUP(C529,RUBRO!A$2:B$935,2)</f>
        <v>455</v>
      </c>
      <c r="E529">
        <f>VLOOKUP(A529,EMPRESA!A$2:B$5796,2)</f>
        <v>279</v>
      </c>
    </row>
    <row r="530" spans="1:5">
      <c r="A530" t="s">
        <v>3223</v>
      </c>
      <c r="B530" t="str">
        <f t="shared" si="8"/>
        <v>AIRCAL LTDA.</v>
      </c>
      <c r="C530" t="s">
        <v>3222</v>
      </c>
      <c r="D530">
        <f>VLOOKUP(C530,RUBRO!A$2:B$935,2)</f>
        <v>363</v>
      </c>
      <c r="E530">
        <f>VLOOKUP(A530,EMPRESA!A$2:B$5796,2)</f>
        <v>280</v>
      </c>
    </row>
    <row r="531" spans="1:5">
      <c r="A531" t="s">
        <v>3223</v>
      </c>
      <c r="B531" t="str">
        <f t="shared" si="8"/>
        <v>AIRCAL LTDA.</v>
      </c>
      <c r="C531" t="s">
        <v>3351</v>
      </c>
      <c r="D531">
        <f>VLOOKUP(C531,RUBRO!A$2:B$935,2)</f>
        <v>400</v>
      </c>
      <c r="E531">
        <f>VLOOKUP(A531,EMPRESA!A$2:B$5796,2)</f>
        <v>280</v>
      </c>
    </row>
    <row r="532" spans="1:5">
      <c r="A532" t="s">
        <v>3223</v>
      </c>
      <c r="B532" t="str">
        <f t="shared" si="8"/>
        <v>AIRCAL LTDA.</v>
      </c>
      <c r="C532" t="s">
        <v>5342</v>
      </c>
      <c r="D532">
        <f>VLOOKUP(C532,RUBRO!A$2:B$935,2)</f>
        <v>597</v>
      </c>
      <c r="E532">
        <f>VLOOKUP(A532,EMPRESA!A$2:B$5796,2)</f>
        <v>280</v>
      </c>
    </row>
    <row r="533" spans="1:5">
      <c r="A533" t="s">
        <v>3223</v>
      </c>
      <c r="B533" t="str">
        <f t="shared" si="8"/>
        <v>AIRCAL LTDA.</v>
      </c>
      <c r="C533" t="s">
        <v>5745</v>
      </c>
      <c r="D533">
        <f>VLOOKUP(C533,RUBRO!A$2:B$935,2)</f>
        <v>696</v>
      </c>
      <c r="E533">
        <f>VLOOKUP(A533,EMPRESA!A$2:B$5796,2)</f>
        <v>280</v>
      </c>
    </row>
    <row r="534" spans="1:5">
      <c r="A534" t="s">
        <v>1617</v>
      </c>
      <c r="B534" t="str">
        <f t="shared" si="8"/>
        <v>AIRECHILE LTDA.</v>
      </c>
      <c r="C534" t="s">
        <v>1618</v>
      </c>
      <c r="D534">
        <f>VLOOKUP(C534,RUBRO!A$2:B$935,2)</f>
        <v>173</v>
      </c>
      <c r="E534">
        <f>VLOOKUP(A534,EMPRESA!A$2:B$5796,2)</f>
        <v>281</v>
      </c>
    </row>
    <row r="535" spans="1:5">
      <c r="A535" t="s">
        <v>1617</v>
      </c>
      <c r="B535" t="str">
        <f t="shared" si="8"/>
        <v>AIRECHILE LTDA.</v>
      </c>
      <c r="C535" t="s">
        <v>1627</v>
      </c>
      <c r="D535">
        <f>VLOOKUP(C535,RUBRO!A$2:B$935,2)</f>
        <v>174</v>
      </c>
      <c r="E535">
        <f>VLOOKUP(A535,EMPRESA!A$2:B$5796,2)</f>
        <v>281</v>
      </c>
    </row>
    <row r="536" spans="1:5">
      <c r="A536" t="s">
        <v>1617</v>
      </c>
      <c r="B536" t="str">
        <f t="shared" si="8"/>
        <v>AIRECHILE LTDA.</v>
      </c>
      <c r="C536" t="s">
        <v>3207</v>
      </c>
      <c r="D536">
        <f>VLOOKUP(C536,RUBRO!A$2:B$935,2)</f>
        <v>360</v>
      </c>
      <c r="E536">
        <f>VLOOKUP(A536,EMPRESA!A$2:B$5796,2)</f>
        <v>281</v>
      </c>
    </row>
    <row r="537" spans="1:5">
      <c r="A537" t="s">
        <v>1617</v>
      </c>
      <c r="B537" t="str">
        <f t="shared" si="8"/>
        <v>AIRECHILE LTDA.</v>
      </c>
      <c r="C537" t="s">
        <v>3293</v>
      </c>
      <c r="D537">
        <f>VLOOKUP(C537,RUBRO!A$2:B$935,2)</f>
        <v>387</v>
      </c>
      <c r="E537">
        <f>VLOOKUP(A537,EMPRESA!A$2:B$5796,2)</f>
        <v>281</v>
      </c>
    </row>
    <row r="538" spans="1:5">
      <c r="A538" t="s">
        <v>1617</v>
      </c>
      <c r="B538" t="str">
        <f t="shared" si="8"/>
        <v>AIRECHILE LTDA.</v>
      </c>
      <c r="C538" t="s">
        <v>6664</v>
      </c>
      <c r="D538">
        <f>VLOOKUP(C538,RUBRO!A$2:B$935,2)</f>
        <v>926</v>
      </c>
      <c r="E538">
        <f>VLOOKUP(A538,EMPRESA!A$2:B$5796,2)</f>
        <v>281</v>
      </c>
    </row>
    <row r="539" spans="1:5">
      <c r="A539" t="s">
        <v>5972</v>
      </c>
      <c r="B539" t="str">
        <f t="shared" si="8"/>
        <v>AIRLIFE SERVICE S.A.</v>
      </c>
      <c r="C539" t="s">
        <v>5973</v>
      </c>
      <c r="D539">
        <f>VLOOKUP(C539,RUBRO!A$2:B$935,2)</f>
        <v>736</v>
      </c>
      <c r="E539">
        <f>VLOOKUP(A539,EMPRESA!A$2:B$5796,2)</f>
        <v>282</v>
      </c>
    </row>
    <row r="540" spans="1:5">
      <c r="A540" t="s">
        <v>5972</v>
      </c>
      <c r="B540" t="str">
        <f t="shared" si="8"/>
        <v>AIRLIFE SERVICE S.A.</v>
      </c>
      <c r="C540" t="s">
        <v>6344</v>
      </c>
      <c r="D540">
        <f>VLOOKUP(C540,RUBRO!A$2:B$935,2)</f>
        <v>828</v>
      </c>
      <c r="E540">
        <f>VLOOKUP(A540,EMPRESA!A$2:B$5796,2)</f>
        <v>282</v>
      </c>
    </row>
    <row r="541" spans="1:5">
      <c r="A541" t="s">
        <v>5972</v>
      </c>
      <c r="B541" t="str">
        <f t="shared" si="8"/>
        <v>AIRLIFE SERVICE S.A.</v>
      </c>
      <c r="C541" t="s">
        <v>6578</v>
      </c>
      <c r="D541">
        <f>VLOOKUP(C541,RUBRO!A$2:B$935,2)</f>
        <v>908</v>
      </c>
      <c r="E541">
        <f>VLOOKUP(A541,EMPRESA!A$2:B$5796,2)</f>
        <v>282</v>
      </c>
    </row>
    <row r="542" spans="1:5">
      <c r="A542" t="s">
        <v>928</v>
      </c>
      <c r="B542" t="str">
        <f t="shared" si="8"/>
        <v>AIROLITE S.A.</v>
      </c>
      <c r="C542" t="s">
        <v>927</v>
      </c>
      <c r="D542">
        <f>VLOOKUP(C542,RUBRO!A$2:B$935,2)</f>
        <v>98</v>
      </c>
      <c r="E542">
        <f>VLOOKUP(A542,EMPRESA!A$2:B$5796,2)</f>
        <v>283</v>
      </c>
    </row>
    <row r="543" spans="1:5">
      <c r="A543" t="s">
        <v>928</v>
      </c>
      <c r="B543" t="str">
        <f t="shared" si="8"/>
        <v>AIROLITE S.A.</v>
      </c>
      <c r="C543" t="s">
        <v>3207</v>
      </c>
      <c r="D543">
        <f>VLOOKUP(C543,RUBRO!A$2:B$935,2)</f>
        <v>360</v>
      </c>
      <c r="E543">
        <f>VLOOKUP(A543,EMPRESA!A$2:B$5796,2)</f>
        <v>283</v>
      </c>
    </row>
    <row r="544" spans="1:5">
      <c r="A544" t="s">
        <v>928</v>
      </c>
      <c r="B544" t="str">
        <f t="shared" si="8"/>
        <v>AIROLITE S.A.</v>
      </c>
      <c r="C544" t="s">
        <v>4627</v>
      </c>
      <c r="D544">
        <f>VLOOKUP(C544,RUBRO!A$2:B$935,2)</f>
        <v>488</v>
      </c>
      <c r="E544">
        <f>VLOOKUP(A544,EMPRESA!A$2:B$5796,2)</f>
        <v>283</v>
      </c>
    </row>
    <row r="545" spans="1:5">
      <c r="A545" t="s">
        <v>928</v>
      </c>
      <c r="B545" t="str">
        <f t="shared" si="8"/>
        <v>AIROLITE S.A.</v>
      </c>
      <c r="C545" t="s">
        <v>4821</v>
      </c>
      <c r="D545">
        <f>VLOOKUP(C545,RUBRO!A$2:B$935,2)</f>
        <v>508</v>
      </c>
      <c r="E545">
        <f>VLOOKUP(A545,EMPRESA!A$2:B$5796,2)</f>
        <v>283</v>
      </c>
    </row>
    <row r="546" spans="1:5">
      <c r="A546" t="s">
        <v>928</v>
      </c>
      <c r="B546" t="str">
        <f t="shared" si="8"/>
        <v>AIROLITE S.A.</v>
      </c>
      <c r="C546" t="s">
        <v>5973</v>
      </c>
      <c r="D546">
        <f>VLOOKUP(C546,RUBRO!A$2:B$935,2)</f>
        <v>736</v>
      </c>
      <c r="E546">
        <f>VLOOKUP(A546,EMPRESA!A$2:B$5796,2)</f>
        <v>283</v>
      </c>
    </row>
    <row r="547" spans="1:5">
      <c r="A547" t="s">
        <v>928</v>
      </c>
      <c r="B547" t="str">
        <f t="shared" si="8"/>
        <v>AIROLITE S.A.</v>
      </c>
      <c r="C547" t="s">
        <v>6205</v>
      </c>
      <c r="D547">
        <f>VLOOKUP(C547,RUBRO!A$2:B$935,2)</f>
        <v>791</v>
      </c>
      <c r="E547">
        <f>VLOOKUP(A547,EMPRESA!A$2:B$5796,2)</f>
        <v>283</v>
      </c>
    </row>
    <row r="548" spans="1:5">
      <c r="A548" t="s">
        <v>928</v>
      </c>
      <c r="B548" t="str">
        <f t="shared" si="8"/>
        <v>AIROLITE S.A.</v>
      </c>
      <c r="C548" t="s">
        <v>6366</v>
      </c>
      <c r="D548">
        <f>VLOOKUP(C548,RUBRO!A$2:B$935,2)</f>
        <v>832</v>
      </c>
      <c r="E548">
        <f>VLOOKUP(A548,EMPRESA!A$2:B$5796,2)</f>
        <v>283</v>
      </c>
    </row>
    <row r="549" spans="1:5">
      <c r="A549" t="s">
        <v>928</v>
      </c>
      <c r="B549" t="str">
        <f t="shared" si="8"/>
        <v>AIROLITE S.A.</v>
      </c>
      <c r="C549" t="s">
        <v>6664</v>
      </c>
      <c r="D549">
        <f>VLOOKUP(C549,RUBRO!A$2:B$935,2)</f>
        <v>926</v>
      </c>
      <c r="E549">
        <f>VLOOKUP(A549,EMPRESA!A$2:B$5796,2)</f>
        <v>283</v>
      </c>
    </row>
    <row r="550" spans="1:5">
      <c r="A550" t="s">
        <v>219</v>
      </c>
      <c r="B550" t="str">
        <f t="shared" si="8"/>
        <v>AISLANTES NACIONALES SPA - BEKRON, EL ADHESIVO LIDER EN CHILE</v>
      </c>
      <c r="C550" t="s">
        <v>217</v>
      </c>
      <c r="D550">
        <f>VLOOKUP(C550,RUBRO!A$2:B$935,2)</f>
        <v>19</v>
      </c>
      <c r="E550">
        <f>VLOOKUP(A550,EMPRESA!A$2:B$5796,2)</f>
        <v>284</v>
      </c>
    </row>
    <row r="551" spans="1:5">
      <c r="A551" t="s">
        <v>219</v>
      </c>
      <c r="B551" t="str">
        <f t="shared" si="8"/>
        <v>AISLANTES NACIONALES SPA - BEKRON, EL ADHESIVO LIDER EN CHILE</v>
      </c>
      <c r="C551" t="s">
        <v>243</v>
      </c>
      <c r="D551">
        <f>VLOOKUP(C551,RUBRO!A$2:B$935,2)</f>
        <v>20</v>
      </c>
      <c r="E551">
        <f>VLOOKUP(A551,EMPRESA!A$2:B$5796,2)</f>
        <v>284</v>
      </c>
    </row>
    <row r="552" spans="1:5">
      <c r="A552" t="s">
        <v>219</v>
      </c>
      <c r="B552" t="str">
        <f t="shared" si="8"/>
        <v>AISLANTES NACIONALES SPA - BEKRON, EL ADHESIVO LIDER EN CHILE</v>
      </c>
      <c r="C552" t="s">
        <v>5330</v>
      </c>
      <c r="D552">
        <f>VLOOKUP(C552,RUBRO!A$2:B$935,2)</f>
        <v>596</v>
      </c>
      <c r="E552">
        <f>VLOOKUP(A552,EMPRESA!A$2:B$5796,2)</f>
        <v>284</v>
      </c>
    </row>
    <row r="553" spans="1:5">
      <c r="A553" t="s">
        <v>219</v>
      </c>
      <c r="B553" t="str">
        <f t="shared" si="8"/>
        <v>AISLANTES NACIONALES SPA - BEKRON, EL ADHESIVO LIDER EN CHILE</v>
      </c>
      <c r="C553" t="s">
        <v>5397</v>
      </c>
      <c r="D553">
        <f>VLOOKUP(C553,RUBRO!A$2:B$935,2)</f>
        <v>614</v>
      </c>
      <c r="E553">
        <f>VLOOKUP(A553,EMPRESA!A$2:B$5796,2)</f>
        <v>284</v>
      </c>
    </row>
    <row r="554" spans="1:5">
      <c r="A554" t="s">
        <v>464</v>
      </c>
      <c r="B554" t="str">
        <f t="shared" si="8"/>
        <v>AISLAPANEL S.A.</v>
      </c>
      <c r="C554" t="s">
        <v>463</v>
      </c>
      <c r="D554">
        <f>VLOOKUP(C554,RUBRO!A$2:B$935,2)</f>
        <v>43</v>
      </c>
      <c r="E554">
        <f>VLOOKUP(A554,EMPRESA!A$2:B$5796,2)</f>
        <v>285</v>
      </c>
    </row>
    <row r="555" spans="1:5">
      <c r="A555" t="s">
        <v>464</v>
      </c>
      <c r="B555" t="str">
        <f t="shared" si="8"/>
        <v>AISLAPANEL S.A.</v>
      </c>
      <c r="C555" t="s">
        <v>2863</v>
      </c>
      <c r="D555">
        <f>VLOOKUP(C555,RUBRO!A$2:B$935,2)</f>
        <v>332</v>
      </c>
      <c r="E555">
        <f>VLOOKUP(A555,EMPRESA!A$2:B$5796,2)</f>
        <v>285</v>
      </c>
    </row>
    <row r="556" spans="1:5">
      <c r="A556" t="s">
        <v>464</v>
      </c>
      <c r="B556" t="str">
        <f t="shared" si="8"/>
        <v>AISLAPANEL S.A.</v>
      </c>
      <c r="C556" t="s">
        <v>5330</v>
      </c>
      <c r="D556">
        <f>VLOOKUP(C556,RUBRO!A$2:B$935,2)</f>
        <v>596</v>
      </c>
      <c r="E556">
        <f>VLOOKUP(A556,EMPRESA!A$2:B$5796,2)</f>
        <v>285</v>
      </c>
    </row>
    <row r="557" spans="1:5">
      <c r="A557" t="s">
        <v>465</v>
      </c>
      <c r="B557" t="str">
        <f t="shared" si="8"/>
        <v>AISLAPOL S.A.</v>
      </c>
      <c r="C557" t="s">
        <v>463</v>
      </c>
      <c r="D557">
        <f>VLOOKUP(C557,RUBRO!A$2:B$935,2)</f>
        <v>43</v>
      </c>
      <c r="E557">
        <f>VLOOKUP(A557,EMPRESA!A$2:B$5796,2)</f>
        <v>286</v>
      </c>
    </row>
    <row r="558" spans="1:5">
      <c r="A558" t="s">
        <v>465</v>
      </c>
      <c r="B558" t="str">
        <f t="shared" si="8"/>
        <v>AISLAPOL S.A.</v>
      </c>
      <c r="C558" t="s">
        <v>3173</v>
      </c>
      <c r="D558">
        <f>VLOOKUP(C558,RUBRO!A$2:B$935,2)</f>
        <v>355</v>
      </c>
      <c r="E558">
        <f>VLOOKUP(A558,EMPRESA!A$2:B$5796,2)</f>
        <v>286</v>
      </c>
    </row>
    <row r="559" spans="1:5">
      <c r="A559" t="s">
        <v>2004</v>
      </c>
      <c r="B559" t="str">
        <f t="shared" si="8"/>
        <v>AITEC S.A.</v>
      </c>
      <c r="C559" t="s">
        <v>2005</v>
      </c>
      <c r="D559">
        <f>VLOOKUP(C559,RUBRO!A$2:B$935,2)</f>
        <v>215</v>
      </c>
      <c r="E559">
        <f>VLOOKUP(A559,EMPRESA!A$2:B$5796,2)</f>
        <v>287</v>
      </c>
    </row>
    <row r="560" spans="1:5">
      <c r="A560" t="s">
        <v>2004</v>
      </c>
      <c r="B560" t="str">
        <f t="shared" si="8"/>
        <v>AITEC S.A.</v>
      </c>
      <c r="C560" t="s">
        <v>2077</v>
      </c>
      <c r="D560">
        <f>VLOOKUP(C560,RUBRO!A$2:B$935,2)</f>
        <v>232</v>
      </c>
      <c r="E560">
        <f>VLOOKUP(A560,EMPRESA!A$2:B$5796,2)</f>
        <v>287</v>
      </c>
    </row>
    <row r="561" spans="1:5">
      <c r="A561" t="s">
        <v>2004</v>
      </c>
      <c r="B561" t="str">
        <f t="shared" si="8"/>
        <v>AITEC S.A.</v>
      </c>
      <c r="C561" t="s">
        <v>3715</v>
      </c>
      <c r="D561">
        <f>VLOOKUP(C561,RUBRO!A$2:B$935,2)</f>
        <v>422</v>
      </c>
      <c r="E561">
        <f>VLOOKUP(A561,EMPRESA!A$2:B$5796,2)</f>
        <v>287</v>
      </c>
    </row>
    <row r="562" spans="1:5">
      <c r="A562" t="s">
        <v>2004</v>
      </c>
      <c r="B562" t="str">
        <f t="shared" si="8"/>
        <v>AITEC S.A.</v>
      </c>
      <c r="C562" t="s">
        <v>5206</v>
      </c>
      <c r="D562">
        <f>VLOOKUP(C562,RUBRO!A$2:B$935,2)</f>
        <v>565</v>
      </c>
      <c r="E562">
        <f>VLOOKUP(A562,EMPRESA!A$2:B$5796,2)</f>
        <v>287</v>
      </c>
    </row>
    <row r="563" spans="1:5">
      <c r="A563" t="s">
        <v>2004</v>
      </c>
      <c r="B563" t="str">
        <f t="shared" si="8"/>
        <v>AITEC S.A.</v>
      </c>
      <c r="C563" t="s">
        <v>6404</v>
      </c>
      <c r="D563">
        <f>VLOOKUP(C563,RUBRO!A$2:B$935,2)</f>
        <v>843</v>
      </c>
      <c r="E563">
        <f>VLOOKUP(A563,EMPRESA!A$2:B$5796,2)</f>
        <v>287</v>
      </c>
    </row>
    <row r="564" spans="1:5">
      <c r="A564" t="s">
        <v>3456</v>
      </c>
      <c r="B564" t="str">
        <f t="shared" si="8"/>
        <v>AJAY - SQM CHILE S.A.</v>
      </c>
      <c r="C564" t="s">
        <v>3431</v>
      </c>
      <c r="D564">
        <f>VLOOKUP(C564,RUBRO!A$2:B$935,2)</f>
        <v>413</v>
      </c>
      <c r="E564">
        <f>VLOOKUP(A564,EMPRESA!A$2:B$5796,2)</f>
        <v>288</v>
      </c>
    </row>
    <row r="565" spans="1:5">
      <c r="A565" t="s">
        <v>3456</v>
      </c>
      <c r="B565" t="str">
        <f t="shared" si="8"/>
        <v>AJAY - SQM CHILE S.A.</v>
      </c>
      <c r="C565" t="s">
        <v>6704</v>
      </c>
      <c r="D565">
        <f>VLOOKUP(C565,RUBRO!A$2:B$935,2)</f>
        <v>932</v>
      </c>
      <c r="E565">
        <f>VLOOKUP(A565,EMPRESA!A$2:B$5796,2)</f>
        <v>288</v>
      </c>
    </row>
    <row r="566" spans="1:5">
      <c r="A566" t="s">
        <v>271</v>
      </c>
      <c r="B566" t="str">
        <f t="shared" si="8"/>
        <v>AKI PARK ESTACIONAMIENTOS</v>
      </c>
      <c r="C566" t="s">
        <v>272</v>
      </c>
      <c r="D566">
        <f>VLOOKUP(C566,RUBRO!A$2:B$935,2)</f>
        <v>23</v>
      </c>
      <c r="E566">
        <f>VLOOKUP(A566,EMPRESA!A$2:B$5796,2)</f>
        <v>289</v>
      </c>
    </row>
    <row r="567" spans="1:5">
      <c r="A567" t="s">
        <v>2544</v>
      </c>
      <c r="B567" t="str">
        <f t="shared" si="8"/>
        <v>ALALUF PROPIEDADES S.A.</v>
      </c>
      <c r="C567" t="s">
        <v>2542</v>
      </c>
      <c r="D567">
        <f>VLOOKUP(C567,RUBRO!A$2:B$935,2)</f>
        <v>288</v>
      </c>
      <c r="E567">
        <f>VLOOKUP(A567,EMPRESA!A$2:B$5796,2)</f>
        <v>290</v>
      </c>
    </row>
    <row r="568" spans="1:5">
      <c r="A568" t="s">
        <v>2544</v>
      </c>
      <c r="B568" t="str">
        <f t="shared" si="8"/>
        <v>ALALUF PROPIEDADES S.A.</v>
      </c>
      <c r="C568" t="s">
        <v>4773</v>
      </c>
      <c r="D568">
        <f>VLOOKUP(C568,RUBRO!A$2:B$935,2)</f>
        <v>504</v>
      </c>
      <c r="E568">
        <f>VLOOKUP(A568,EMPRESA!A$2:B$5796,2)</f>
        <v>290</v>
      </c>
    </row>
    <row r="569" spans="1:5">
      <c r="A569" t="s">
        <v>22</v>
      </c>
      <c r="B569" t="str">
        <f t="shared" si="8"/>
        <v>ALBAGLI, ZALIANSNIK SPA</v>
      </c>
      <c r="C569" t="s">
        <v>20</v>
      </c>
      <c r="D569">
        <f>VLOOKUP(C569,RUBRO!A$2:B$935,2)</f>
        <v>3</v>
      </c>
      <c r="E569">
        <f>VLOOKUP(A569,EMPRESA!A$2:B$5796,2)</f>
        <v>291</v>
      </c>
    </row>
    <row r="570" spans="1:5">
      <c r="A570" t="s">
        <v>3018</v>
      </c>
      <c r="B570" t="str">
        <f t="shared" si="8"/>
        <v>ALBEMARLE LTDA.</v>
      </c>
      <c r="C570" t="s">
        <v>3016</v>
      </c>
      <c r="D570">
        <f>VLOOKUP(C570,RUBRO!A$2:B$935,2)</f>
        <v>338</v>
      </c>
      <c r="E570">
        <f>VLOOKUP(A570,EMPRESA!A$2:B$5796,2)</f>
        <v>292</v>
      </c>
    </row>
    <row r="571" spans="1:5">
      <c r="A571" t="s">
        <v>5364</v>
      </c>
      <c r="B571" t="str">
        <f t="shared" si="8"/>
        <v>ALBIN TROTTER S.A.</v>
      </c>
      <c r="C571" t="s">
        <v>5365</v>
      </c>
      <c r="D571">
        <f>VLOOKUP(C571,RUBRO!A$2:B$935,2)</f>
        <v>606</v>
      </c>
      <c r="E571">
        <f>VLOOKUP(A571,EMPRESA!A$2:B$5796,2)</f>
        <v>293</v>
      </c>
    </row>
    <row r="572" spans="1:5">
      <c r="A572" t="s">
        <v>1319</v>
      </c>
      <c r="B572" t="str">
        <f t="shared" si="8"/>
        <v>ALBURQUENQUE S.A. CPA.</v>
      </c>
      <c r="C572" t="s">
        <v>1318</v>
      </c>
      <c r="D572">
        <f>VLOOKUP(C572,RUBRO!A$2:B$935,2)</f>
        <v>119</v>
      </c>
      <c r="E572">
        <f>VLOOKUP(A572,EMPRESA!A$2:B$5796,2)</f>
        <v>294</v>
      </c>
    </row>
    <row r="573" spans="1:5">
      <c r="A573" t="s">
        <v>1319</v>
      </c>
      <c r="B573" t="str">
        <f t="shared" si="8"/>
        <v>ALBURQUENQUE S.A. CPA.</v>
      </c>
      <c r="C573" t="s">
        <v>2401</v>
      </c>
      <c r="D573">
        <f>VLOOKUP(C573,RUBRO!A$2:B$935,2)</f>
        <v>272</v>
      </c>
      <c r="E573">
        <f>VLOOKUP(A573,EMPRESA!A$2:B$5796,2)</f>
        <v>294</v>
      </c>
    </row>
    <row r="574" spans="1:5">
      <c r="A574" t="s">
        <v>5743</v>
      </c>
      <c r="B574" t="str">
        <f t="shared" si="8"/>
        <v>ALCIP METAL LTDA.</v>
      </c>
      <c r="C574" t="s">
        <v>5744</v>
      </c>
      <c r="D574">
        <f>VLOOKUP(C574,RUBRO!A$2:B$935,2)</f>
        <v>695</v>
      </c>
      <c r="E574">
        <f>VLOOKUP(A574,EMPRESA!A$2:B$5796,2)</f>
        <v>295</v>
      </c>
    </row>
    <row r="575" spans="1:5">
      <c r="A575" t="s">
        <v>1841</v>
      </c>
      <c r="B575" t="str">
        <f t="shared" si="8"/>
        <v>ALEJANDRINO FERNANDEZ BURDILES E.I.R.L.</v>
      </c>
      <c r="C575" t="s">
        <v>1842</v>
      </c>
      <c r="D575">
        <f>VLOOKUP(C575,RUBRO!A$2:B$935,2)</f>
        <v>193</v>
      </c>
      <c r="E575">
        <f>VLOOKUP(A575,EMPRESA!A$2:B$5796,2)</f>
        <v>296</v>
      </c>
    </row>
    <row r="576" spans="1:5">
      <c r="A576" t="s">
        <v>19</v>
      </c>
      <c r="B576" t="str">
        <f t="shared" si="8"/>
        <v>ALESSANDRI</v>
      </c>
      <c r="C576" t="s">
        <v>20</v>
      </c>
      <c r="D576">
        <f>VLOOKUP(C576,RUBRO!A$2:B$935,2)</f>
        <v>3</v>
      </c>
      <c r="E576">
        <f>VLOOKUP(A576,EMPRESA!A$2:B$5796,2)</f>
        <v>297</v>
      </c>
    </row>
    <row r="577" spans="1:5">
      <c r="A577" t="s">
        <v>2485</v>
      </c>
      <c r="B577" t="str">
        <f t="shared" si="8"/>
        <v>ALEX STEWART INTERCORP-CHILE Y COMPANIA LIMITADA</v>
      </c>
      <c r="C577" t="s">
        <v>2483</v>
      </c>
      <c r="D577">
        <f>VLOOKUP(C577,RUBRO!A$2:B$935,2)</f>
        <v>279</v>
      </c>
      <c r="E577">
        <f>VLOOKUP(A577,EMPRESA!A$2:B$5796,2)</f>
        <v>298</v>
      </c>
    </row>
    <row r="578" spans="1:5">
      <c r="A578" t="s">
        <v>3176</v>
      </c>
      <c r="B578" t="str">
        <f t="shared" si="8"/>
        <v>ALFA</v>
      </c>
      <c r="C578" t="s">
        <v>3174</v>
      </c>
      <c r="D578">
        <f>VLOOKUP(C578,RUBRO!A$2:B$935,2)</f>
        <v>356</v>
      </c>
      <c r="E578">
        <f>VLOOKUP(A578,EMPRESA!A$2:B$5796,2)</f>
        <v>299</v>
      </c>
    </row>
    <row r="579" spans="1:5">
      <c r="A579" t="s">
        <v>248</v>
      </c>
      <c r="B579" t="str">
        <f t="shared" ref="B579:B642" si="9">UPPER(A579)</f>
        <v>ALFA GROUP</v>
      </c>
      <c r="C579" t="s">
        <v>249</v>
      </c>
      <c r="D579">
        <f>VLOOKUP(C579,RUBRO!A$2:B$935,2)</f>
        <v>21</v>
      </c>
      <c r="E579">
        <f>VLOOKUP(A579,EMPRESA!A$2:B$5796,2)</f>
        <v>300</v>
      </c>
    </row>
    <row r="580" spans="1:5">
      <c r="A580" t="s">
        <v>248</v>
      </c>
      <c r="B580" t="str">
        <f t="shared" si="9"/>
        <v>ALFA GROUP</v>
      </c>
      <c r="C580" t="s">
        <v>2336</v>
      </c>
      <c r="D580">
        <f>VLOOKUP(C580,RUBRO!A$2:B$935,2)</f>
        <v>258</v>
      </c>
      <c r="E580">
        <f>VLOOKUP(A580,EMPRESA!A$2:B$5796,2)</f>
        <v>300</v>
      </c>
    </row>
    <row r="581" spans="1:5">
      <c r="A581" t="s">
        <v>248</v>
      </c>
      <c r="B581" t="str">
        <f t="shared" si="9"/>
        <v>ALFA GROUP</v>
      </c>
      <c r="C581" t="s">
        <v>3431</v>
      </c>
      <c r="D581">
        <f>VLOOKUP(C581,RUBRO!A$2:B$935,2)</f>
        <v>413</v>
      </c>
      <c r="E581">
        <f>VLOOKUP(A581,EMPRESA!A$2:B$5796,2)</f>
        <v>300</v>
      </c>
    </row>
    <row r="582" spans="1:5">
      <c r="A582" t="s">
        <v>248</v>
      </c>
      <c r="B582" t="str">
        <f t="shared" si="9"/>
        <v>ALFA GROUP</v>
      </c>
      <c r="C582" t="s">
        <v>3685</v>
      </c>
      <c r="D582">
        <f>VLOOKUP(C582,RUBRO!A$2:B$935,2)</f>
        <v>416</v>
      </c>
      <c r="E582">
        <f>VLOOKUP(A582,EMPRESA!A$2:B$5796,2)</f>
        <v>300</v>
      </c>
    </row>
    <row r="583" spans="1:5">
      <c r="A583" t="s">
        <v>248</v>
      </c>
      <c r="B583" t="str">
        <f t="shared" si="9"/>
        <v>ALFA GROUP</v>
      </c>
      <c r="C583" t="s">
        <v>3793</v>
      </c>
      <c r="D583">
        <f>VLOOKUP(C583,RUBRO!A$2:B$935,2)</f>
        <v>441</v>
      </c>
      <c r="E583">
        <f>VLOOKUP(A583,EMPRESA!A$2:B$5796,2)</f>
        <v>300</v>
      </c>
    </row>
    <row r="584" spans="1:5">
      <c r="A584" t="s">
        <v>248</v>
      </c>
      <c r="B584" t="str">
        <f t="shared" si="9"/>
        <v>ALFA GROUP</v>
      </c>
      <c r="C584" t="s">
        <v>5275</v>
      </c>
      <c r="D584">
        <f>VLOOKUP(C584,RUBRO!A$2:B$935,2)</f>
        <v>575</v>
      </c>
      <c r="E584">
        <f>VLOOKUP(A584,EMPRESA!A$2:B$5796,2)</f>
        <v>300</v>
      </c>
    </row>
    <row r="585" spans="1:5">
      <c r="A585" t="s">
        <v>248</v>
      </c>
      <c r="B585" t="str">
        <f t="shared" si="9"/>
        <v>ALFA GROUP</v>
      </c>
      <c r="C585" t="s">
        <v>5812</v>
      </c>
      <c r="D585">
        <f>VLOOKUP(C585,RUBRO!A$2:B$935,2)</f>
        <v>714</v>
      </c>
      <c r="E585">
        <f>VLOOKUP(A585,EMPRESA!A$2:B$5796,2)</f>
        <v>300</v>
      </c>
    </row>
    <row r="586" spans="1:5">
      <c r="A586" t="s">
        <v>248</v>
      </c>
      <c r="B586" t="str">
        <f t="shared" si="9"/>
        <v>ALFA GROUP</v>
      </c>
      <c r="C586" t="s">
        <v>5894</v>
      </c>
      <c r="D586">
        <f>VLOOKUP(C586,RUBRO!A$2:B$935,2)</f>
        <v>721</v>
      </c>
      <c r="E586">
        <f>VLOOKUP(A586,EMPRESA!A$2:B$5796,2)</f>
        <v>300</v>
      </c>
    </row>
    <row r="587" spans="1:5">
      <c r="A587" t="s">
        <v>248</v>
      </c>
      <c r="B587" t="str">
        <f t="shared" si="9"/>
        <v>ALFA GROUP</v>
      </c>
      <c r="C587" t="s">
        <v>6194</v>
      </c>
      <c r="D587">
        <f>VLOOKUP(C587,RUBRO!A$2:B$935,2)</f>
        <v>785</v>
      </c>
      <c r="E587">
        <f>VLOOKUP(A587,EMPRESA!A$2:B$5796,2)</f>
        <v>300</v>
      </c>
    </row>
    <row r="588" spans="1:5">
      <c r="A588" t="s">
        <v>248</v>
      </c>
      <c r="B588" t="str">
        <f t="shared" si="9"/>
        <v>ALFA GROUP</v>
      </c>
      <c r="C588" t="s">
        <v>6436</v>
      </c>
      <c r="D588">
        <f>VLOOKUP(C588,RUBRO!A$2:B$935,2)</f>
        <v>856</v>
      </c>
      <c r="E588">
        <f>VLOOKUP(A588,EMPRESA!A$2:B$5796,2)</f>
        <v>300</v>
      </c>
    </row>
    <row r="589" spans="1:5">
      <c r="A589" t="s">
        <v>1543</v>
      </c>
      <c r="B589" t="str">
        <f t="shared" si="9"/>
        <v>ALFA LAVAL SPA</v>
      </c>
      <c r="C589" t="s">
        <v>1542</v>
      </c>
      <c r="D589">
        <f>VLOOKUP(C589,RUBRO!A$2:B$935,2)</f>
        <v>153</v>
      </c>
      <c r="E589">
        <f>VLOOKUP(A589,EMPRESA!A$2:B$5796,2)</f>
        <v>301</v>
      </c>
    </row>
    <row r="590" spans="1:5">
      <c r="A590" t="s">
        <v>1543</v>
      </c>
      <c r="B590" t="str">
        <f t="shared" si="9"/>
        <v>ALFA LAVAL SPA</v>
      </c>
      <c r="C590" t="s">
        <v>3774</v>
      </c>
      <c r="D590">
        <f>VLOOKUP(C590,RUBRO!A$2:B$935,2)</f>
        <v>434</v>
      </c>
      <c r="E590">
        <f>VLOOKUP(A590,EMPRESA!A$2:B$5796,2)</f>
        <v>301</v>
      </c>
    </row>
    <row r="591" spans="1:5">
      <c r="A591" t="s">
        <v>1543</v>
      </c>
      <c r="B591" t="str">
        <f t="shared" si="9"/>
        <v>ALFA LAVAL SPA</v>
      </c>
      <c r="C591" t="s">
        <v>4627</v>
      </c>
      <c r="D591">
        <f>VLOOKUP(C591,RUBRO!A$2:B$935,2)</f>
        <v>488</v>
      </c>
      <c r="E591">
        <f>VLOOKUP(A591,EMPRESA!A$2:B$5796,2)</f>
        <v>301</v>
      </c>
    </row>
    <row r="592" spans="1:5">
      <c r="A592" t="s">
        <v>1543</v>
      </c>
      <c r="B592" t="str">
        <f t="shared" si="9"/>
        <v>ALFA LAVAL SPA</v>
      </c>
      <c r="C592" t="s">
        <v>5280</v>
      </c>
      <c r="D592">
        <f>VLOOKUP(C592,RUBRO!A$2:B$935,2)</f>
        <v>576</v>
      </c>
      <c r="E592">
        <f>VLOOKUP(A592,EMPRESA!A$2:B$5796,2)</f>
        <v>301</v>
      </c>
    </row>
    <row r="593" spans="1:5">
      <c r="A593" t="s">
        <v>1543</v>
      </c>
      <c r="B593" t="str">
        <f t="shared" si="9"/>
        <v>ALFA LAVAL SPA</v>
      </c>
      <c r="C593" t="s">
        <v>5295</v>
      </c>
      <c r="D593">
        <f>VLOOKUP(C593,RUBRO!A$2:B$935,2)</f>
        <v>578</v>
      </c>
      <c r="E593">
        <f>VLOOKUP(A593,EMPRESA!A$2:B$5796,2)</f>
        <v>301</v>
      </c>
    </row>
    <row r="594" spans="1:5">
      <c r="A594" t="s">
        <v>1543</v>
      </c>
      <c r="B594" t="str">
        <f t="shared" si="9"/>
        <v>ALFA LAVAL SPA</v>
      </c>
      <c r="C594" t="s">
        <v>5316</v>
      </c>
      <c r="D594">
        <f>VLOOKUP(C594,RUBRO!A$2:B$935,2)</f>
        <v>581</v>
      </c>
      <c r="E594">
        <f>VLOOKUP(A594,EMPRESA!A$2:B$5796,2)</f>
        <v>301</v>
      </c>
    </row>
    <row r="595" spans="1:5">
      <c r="A595" t="s">
        <v>1543</v>
      </c>
      <c r="B595" t="str">
        <f t="shared" si="9"/>
        <v>ALFA LAVAL SPA</v>
      </c>
      <c r="C595" t="s">
        <v>6700</v>
      </c>
      <c r="D595">
        <f>VLOOKUP(C595,RUBRO!A$2:B$935,2)</f>
        <v>922</v>
      </c>
      <c r="E595">
        <f>VLOOKUP(A595,EMPRESA!A$2:B$5796,2)</f>
        <v>301</v>
      </c>
    </row>
    <row r="596" spans="1:5">
      <c r="A596" t="s">
        <v>4705</v>
      </c>
      <c r="B596" t="str">
        <f t="shared" si="9"/>
        <v>ALFA SERVICIOS GRAFICOS LTDA.</v>
      </c>
      <c r="C596" t="s">
        <v>4700</v>
      </c>
      <c r="D596">
        <f>VLOOKUP(C596,RUBRO!A$2:B$935,2)</f>
        <v>489</v>
      </c>
      <c r="E596">
        <f>VLOOKUP(A596,EMPRESA!A$2:B$5796,2)</f>
        <v>302</v>
      </c>
    </row>
    <row r="597" spans="1:5">
      <c r="A597" t="s">
        <v>4705</v>
      </c>
      <c r="B597" t="str">
        <f t="shared" si="9"/>
        <v>ALFA SERVICIOS GRAFICOS LTDA.</v>
      </c>
      <c r="C597" t="s">
        <v>6309</v>
      </c>
      <c r="D597">
        <f>VLOOKUP(C597,RUBRO!A$2:B$935,2)</f>
        <v>820</v>
      </c>
      <c r="E597">
        <f>VLOOKUP(A597,EMPRESA!A$2:B$5796,2)</f>
        <v>302</v>
      </c>
    </row>
    <row r="598" spans="1:5">
      <c r="A598" t="s">
        <v>2251</v>
      </c>
      <c r="B598" t="str">
        <f t="shared" si="9"/>
        <v>ALFACOM INGENIERIA LTDA.</v>
      </c>
      <c r="C598" t="s">
        <v>2250</v>
      </c>
      <c r="D598">
        <f>VLOOKUP(C598,RUBRO!A$2:B$935,2)</f>
        <v>253</v>
      </c>
      <c r="E598">
        <f>VLOOKUP(A598,EMPRESA!A$2:B$5796,2)</f>
        <v>303</v>
      </c>
    </row>
    <row r="599" spans="1:5">
      <c r="A599" t="s">
        <v>519</v>
      </c>
      <c r="B599" t="str">
        <f t="shared" si="9"/>
        <v>ALFOMBRAR</v>
      </c>
      <c r="C599" t="s">
        <v>518</v>
      </c>
      <c r="D599">
        <f>VLOOKUP(C599,RUBRO!A$2:B$935,2)</f>
        <v>47</v>
      </c>
      <c r="E599">
        <f>VLOOKUP(A599,EMPRESA!A$2:B$5796,2)</f>
        <v>304</v>
      </c>
    </row>
    <row r="600" spans="1:5">
      <c r="A600" t="s">
        <v>519</v>
      </c>
      <c r="B600" t="str">
        <f t="shared" si="9"/>
        <v>ALFOMBRAR</v>
      </c>
      <c r="C600" t="s">
        <v>5657</v>
      </c>
      <c r="D600">
        <f>VLOOKUP(C600,RUBRO!A$2:B$935,2)</f>
        <v>656</v>
      </c>
      <c r="E600">
        <f>VLOOKUP(A600,EMPRESA!A$2:B$5796,2)</f>
        <v>304</v>
      </c>
    </row>
    <row r="601" spans="1:5">
      <c r="A601" t="s">
        <v>519</v>
      </c>
      <c r="B601" t="str">
        <f t="shared" si="9"/>
        <v>ALFOMBRAR</v>
      </c>
      <c r="C601" t="s">
        <v>5665</v>
      </c>
      <c r="D601">
        <f>VLOOKUP(C601,RUBRO!A$2:B$935,2)</f>
        <v>661</v>
      </c>
      <c r="E601">
        <f>VLOOKUP(A601,EMPRESA!A$2:B$5796,2)</f>
        <v>304</v>
      </c>
    </row>
    <row r="602" spans="1:5">
      <c r="A602" t="s">
        <v>519</v>
      </c>
      <c r="B602" t="str">
        <f t="shared" si="9"/>
        <v>ALFOMBRAR</v>
      </c>
      <c r="C602" t="s">
        <v>5684</v>
      </c>
      <c r="D602">
        <f>VLOOKUP(C602,RUBRO!A$2:B$935,2)</f>
        <v>669</v>
      </c>
      <c r="E602">
        <f>VLOOKUP(A602,EMPRESA!A$2:B$5796,2)</f>
        <v>304</v>
      </c>
    </row>
    <row r="603" spans="1:5">
      <c r="A603" t="s">
        <v>520</v>
      </c>
      <c r="B603" t="str">
        <f t="shared" si="9"/>
        <v>ALFOMBRAS MULTICARPET LTDA.</v>
      </c>
      <c r="C603" t="s">
        <v>518</v>
      </c>
      <c r="D603">
        <f>VLOOKUP(C603,RUBRO!A$2:B$935,2)</f>
        <v>47</v>
      </c>
      <c r="E603">
        <f>VLOOKUP(A603,EMPRESA!A$2:B$5796,2)</f>
        <v>305</v>
      </c>
    </row>
    <row r="604" spans="1:5">
      <c r="A604" t="s">
        <v>521</v>
      </c>
      <c r="B604" t="str">
        <f t="shared" si="9"/>
        <v>ALFOMBRAS WIENER</v>
      </c>
      <c r="C604" t="s">
        <v>518</v>
      </c>
      <c r="D604">
        <f>VLOOKUP(C604,RUBRO!A$2:B$935,2)</f>
        <v>47</v>
      </c>
      <c r="E604">
        <f>VLOOKUP(A604,EMPRESA!A$2:B$5796,2)</f>
        <v>306</v>
      </c>
    </row>
    <row r="605" spans="1:5">
      <c r="A605" t="s">
        <v>521</v>
      </c>
      <c r="B605" t="str">
        <f t="shared" si="9"/>
        <v>ALFOMBRAS WIENER</v>
      </c>
      <c r="C605" t="s">
        <v>3431</v>
      </c>
      <c r="D605">
        <f>VLOOKUP(C605,RUBRO!A$2:B$935,2)</f>
        <v>413</v>
      </c>
      <c r="E605">
        <f>VLOOKUP(A605,EMPRESA!A$2:B$5796,2)</f>
        <v>306</v>
      </c>
    </row>
    <row r="606" spans="1:5">
      <c r="A606" t="s">
        <v>521</v>
      </c>
      <c r="B606" t="str">
        <f t="shared" si="9"/>
        <v>ALFOMBRAS WIENER</v>
      </c>
      <c r="C606" t="s">
        <v>5665</v>
      </c>
      <c r="D606">
        <f>VLOOKUP(C606,RUBRO!A$2:B$935,2)</f>
        <v>661</v>
      </c>
      <c r="E606">
        <f>VLOOKUP(A606,EMPRESA!A$2:B$5796,2)</f>
        <v>306</v>
      </c>
    </row>
    <row r="607" spans="1:5">
      <c r="A607" t="s">
        <v>521</v>
      </c>
      <c r="B607" t="str">
        <f t="shared" si="9"/>
        <v>ALFOMBRAS WIENER</v>
      </c>
      <c r="C607" t="s">
        <v>5709</v>
      </c>
      <c r="D607">
        <f>VLOOKUP(C607,RUBRO!A$2:B$935,2)</f>
        <v>678</v>
      </c>
      <c r="E607">
        <f>VLOOKUP(A607,EMPRESA!A$2:B$5796,2)</f>
        <v>306</v>
      </c>
    </row>
    <row r="608" spans="1:5">
      <c r="A608" t="s">
        <v>521</v>
      </c>
      <c r="B608" t="str">
        <f t="shared" si="9"/>
        <v>ALFOMBRAS WIENER</v>
      </c>
      <c r="C608" t="s">
        <v>6100</v>
      </c>
      <c r="D608">
        <f>VLOOKUP(C608,RUBRO!A$2:B$935,2)</f>
        <v>768</v>
      </c>
      <c r="E608">
        <f>VLOOKUP(A608,EMPRESA!A$2:B$5796,2)</f>
        <v>306</v>
      </c>
    </row>
    <row r="609" spans="1:5">
      <c r="A609" t="s">
        <v>5220</v>
      </c>
      <c r="B609" t="str">
        <f t="shared" si="9"/>
        <v>ALFREDO GOMEZ SUSPENSIONES LTDA. (INVICTA)</v>
      </c>
      <c r="C609" t="s">
        <v>5221</v>
      </c>
      <c r="D609">
        <f>VLOOKUP(C609,RUBRO!A$2:B$935,2)</f>
        <v>571</v>
      </c>
      <c r="E609">
        <f>VLOOKUP(A609,EMPRESA!A$2:B$5796,2)</f>
        <v>307</v>
      </c>
    </row>
    <row r="610" spans="1:5">
      <c r="A610" t="s">
        <v>5220</v>
      </c>
      <c r="B610" t="str">
        <f t="shared" si="9"/>
        <v>ALFREDO GOMEZ SUSPENSIONES LTDA. (INVICTA)</v>
      </c>
      <c r="C610" t="s">
        <v>6041</v>
      </c>
      <c r="D610">
        <f>VLOOKUP(C610,RUBRO!A$2:B$935,2)</f>
        <v>763</v>
      </c>
      <c r="E610">
        <f>VLOOKUP(A610,EMPRESA!A$2:B$5796,2)</f>
        <v>307</v>
      </c>
    </row>
    <row r="611" spans="1:5">
      <c r="A611" t="s">
        <v>1043</v>
      </c>
      <c r="B611" t="str">
        <f t="shared" si="9"/>
        <v>ALFREDO MIDDLETON Y CIA. LTDA.</v>
      </c>
      <c r="C611" t="s">
        <v>1041</v>
      </c>
      <c r="D611">
        <f>VLOOKUP(C611,RUBRO!A$2:B$935,2)</f>
        <v>107</v>
      </c>
      <c r="E611">
        <f>VLOOKUP(A611,EMPRESA!A$2:B$5796,2)</f>
        <v>308</v>
      </c>
    </row>
    <row r="612" spans="1:5">
      <c r="A612" t="s">
        <v>547</v>
      </c>
      <c r="B612" t="str">
        <f t="shared" si="9"/>
        <v>ALGAS MARINAS S.A., ALGAMAR</v>
      </c>
      <c r="C612" t="s">
        <v>548</v>
      </c>
      <c r="D612">
        <f>VLOOKUP(C612,RUBRO!A$2:B$935,2)</f>
        <v>48</v>
      </c>
      <c r="E612">
        <f>VLOOKUP(A612,EMPRESA!A$2:B$5796,2)</f>
        <v>309</v>
      </c>
    </row>
    <row r="613" spans="1:5">
      <c r="A613" t="s">
        <v>547</v>
      </c>
      <c r="B613" t="str">
        <f t="shared" si="9"/>
        <v>ALGAS MARINAS S.A., ALGAMAR</v>
      </c>
      <c r="C613" t="s">
        <v>3431</v>
      </c>
      <c r="D613">
        <f>VLOOKUP(C613,RUBRO!A$2:B$935,2)</f>
        <v>413</v>
      </c>
      <c r="E613">
        <f>VLOOKUP(A613,EMPRESA!A$2:B$5796,2)</f>
        <v>309</v>
      </c>
    </row>
    <row r="614" spans="1:5">
      <c r="A614" t="s">
        <v>549</v>
      </c>
      <c r="B614" t="str">
        <f t="shared" si="9"/>
        <v>ALGINA S.A.</v>
      </c>
      <c r="C614" t="s">
        <v>548</v>
      </c>
      <c r="D614">
        <f>VLOOKUP(C614,RUBRO!A$2:B$935,2)</f>
        <v>48</v>
      </c>
      <c r="E614">
        <f>VLOOKUP(A614,EMPRESA!A$2:B$5796,2)</f>
        <v>310</v>
      </c>
    </row>
    <row r="615" spans="1:5">
      <c r="A615" t="s">
        <v>549</v>
      </c>
      <c r="B615" t="str">
        <f t="shared" si="9"/>
        <v>ALGINA S.A.</v>
      </c>
      <c r="C615" t="s">
        <v>3431</v>
      </c>
      <c r="D615">
        <f>VLOOKUP(C615,RUBRO!A$2:B$935,2)</f>
        <v>413</v>
      </c>
      <c r="E615">
        <f>VLOOKUP(A615,EMPRESA!A$2:B$5796,2)</f>
        <v>310</v>
      </c>
    </row>
    <row r="616" spans="1:5">
      <c r="A616" t="s">
        <v>3457</v>
      </c>
      <c r="B616" t="str">
        <f t="shared" si="9"/>
        <v>ALGINATOS CHILE S.A.</v>
      </c>
      <c r="C616" t="s">
        <v>3431</v>
      </c>
      <c r="D616">
        <f>VLOOKUP(C616,RUBRO!A$2:B$935,2)</f>
        <v>413</v>
      </c>
      <c r="E616">
        <f>VLOOKUP(A616,EMPRESA!A$2:B$5796,2)</f>
        <v>311</v>
      </c>
    </row>
    <row r="617" spans="1:5">
      <c r="A617" t="s">
        <v>3457</v>
      </c>
      <c r="B617" t="str">
        <f t="shared" si="9"/>
        <v>ALGINATOS CHILE S.A.</v>
      </c>
      <c r="C617" t="s">
        <v>4627</v>
      </c>
      <c r="D617">
        <f>VLOOKUP(C617,RUBRO!A$2:B$935,2)</f>
        <v>488</v>
      </c>
      <c r="E617">
        <f>VLOOKUP(A617,EMPRESA!A$2:B$5796,2)</f>
        <v>311</v>
      </c>
    </row>
    <row r="618" spans="1:5">
      <c r="A618" t="s">
        <v>4454</v>
      </c>
      <c r="B618" t="str">
        <f t="shared" si="9"/>
        <v>ALGODONERA COLON LTDA.</v>
      </c>
      <c r="C618" t="s">
        <v>4453</v>
      </c>
      <c r="D618">
        <f>VLOOKUP(C618,RUBRO!A$2:B$935,2)</f>
        <v>477</v>
      </c>
      <c r="E618">
        <f>VLOOKUP(A618,EMPRESA!A$2:B$5796,2)</f>
        <v>312</v>
      </c>
    </row>
    <row r="619" spans="1:5">
      <c r="A619" t="s">
        <v>4454</v>
      </c>
      <c r="B619" t="str">
        <f t="shared" si="9"/>
        <v>ALGODONERA COLON LTDA.</v>
      </c>
      <c r="C619" t="s">
        <v>6439</v>
      </c>
      <c r="D619">
        <f>VLOOKUP(C619,RUBRO!A$2:B$935,2)</f>
        <v>784</v>
      </c>
      <c r="E619">
        <f>VLOOKUP(A619,EMPRESA!A$2:B$5796,2)</f>
        <v>312</v>
      </c>
    </row>
    <row r="620" spans="1:5">
      <c r="A620" t="s">
        <v>577</v>
      </c>
      <c r="B620" t="str">
        <f t="shared" si="9"/>
        <v>ALIFRUT S.A.</v>
      </c>
      <c r="C620" t="s">
        <v>575</v>
      </c>
      <c r="D620">
        <f>VLOOKUP(C620,RUBRO!A$2:B$935,2)</f>
        <v>53</v>
      </c>
      <c r="E620">
        <f>VLOOKUP(A620,EMPRESA!A$2:B$5796,2)</f>
        <v>313</v>
      </c>
    </row>
    <row r="621" spans="1:5">
      <c r="A621" t="s">
        <v>577</v>
      </c>
      <c r="B621" t="str">
        <f t="shared" si="9"/>
        <v>ALIFRUT S.A.</v>
      </c>
      <c r="C621" t="s">
        <v>3431</v>
      </c>
      <c r="D621">
        <f>VLOOKUP(C621,RUBRO!A$2:B$935,2)</f>
        <v>413</v>
      </c>
      <c r="E621">
        <f>VLOOKUP(A621,EMPRESA!A$2:B$5796,2)</f>
        <v>313</v>
      </c>
    </row>
    <row r="622" spans="1:5">
      <c r="A622" t="s">
        <v>577</v>
      </c>
      <c r="B622" t="str">
        <f t="shared" si="9"/>
        <v>ALIFRUT S.A.</v>
      </c>
      <c r="C622" t="s">
        <v>3814</v>
      </c>
      <c r="D622">
        <f>VLOOKUP(C622,RUBRO!A$2:B$935,2)</f>
        <v>449</v>
      </c>
      <c r="E622">
        <f>VLOOKUP(A622,EMPRESA!A$2:B$5796,2)</f>
        <v>313</v>
      </c>
    </row>
    <row r="623" spans="1:5">
      <c r="A623" t="s">
        <v>103</v>
      </c>
      <c r="B623" t="str">
        <f t="shared" si="9"/>
        <v>A-LIM SPA</v>
      </c>
      <c r="C623" t="s">
        <v>104</v>
      </c>
      <c r="D623">
        <f>VLOOKUP(C623,RUBRO!A$2:B$935,2)</f>
        <v>6</v>
      </c>
      <c r="E623">
        <f>VLOOKUP(A623,EMPRESA!A$2:B$5796,2)</f>
        <v>314</v>
      </c>
    </row>
    <row r="624" spans="1:5">
      <c r="A624" t="s">
        <v>103</v>
      </c>
      <c r="B624" t="str">
        <f t="shared" si="9"/>
        <v>A-LIM SPA</v>
      </c>
      <c r="C624" t="s">
        <v>2055</v>
      </c>
      <c r="D624">
        <f>VLOOKUP(C624,RUBRO!A$2:B$935,2)</f>
        <v>227</v>
      </c>
      <c r="E624">
        <f>VLOOKUP(A624,EMPRESA!A$2:B$5796,2)</f>
        <v>314</v>
      </c>
    </row>
    <row r="625" spans="1:5">
      <c r="A625" t="s">
        <v>1368</v>
      </c>
      <c r="B625" t="str">
        <f t="shared" si="9"/>
        <v>ALIMENTOS 4 M SPA</v>
      </c>
      <c r="C625" t="s">
        <v>1369</v>
      </c>
      <c r="D625">
        <f>VLOOKUP(C625,RUBRO!A$2:B$935,2)</f>
        <v>124</v>
      </c>
      <c r="E625">
        <f>VLOOKUP(A625,EMPRESA!A$2:B$5796,2)</f>
        <v>315</v>
      </c>
    </row>
    <row r="626" spans="1:5">
      <c r="A626" t="s">
        <v>2744</v>
      </c>
      <c r="B626" t="str">
        <f t="shared" si="9"/>
        <v>ALIMENTOS ARAUCO LTDA.</v>
      </c>
      <c r="C626" t="s">
        <v>2743</v>
      </c>
      <c r="D626">
        <f>VLOOKUP(C626,RUBRO!A$2:B$935,2)</f>
        <v>320</v>
      </c>
      <c r="E626">
        <f>VLOOKUP(A626,EMPRESA!A$2:B$5796,2)</f>
        <v>316</v>
      </c>
    </row>
    <row r="627" spans="1:5">
      <c r="A627" t="s">
        <v>2744</v>
      </c>
      <c r="B627" t="str">
        <f t="shared" si="9"/>
        <v>ALIMENTOS ARAUCO LTDA.</v>
      </c>
      <c r="C627" t="s">
        <v>5726</v>
      </c>
      <c r="D627">
        <f>VLOOKUP(C627,RUBRO!A$2:B$935,2)</f>
        <v>689</v>
      </c>
      <c r="E627">
        <f>VLOOKUP(A627,EMPRESA!A$2:B$5796,2)</f>
        <v>316</v>
      </c>
    </row>
    <row r="628" spans="1:5">
      <c r="A628" t="s">
        <v>2744</v>
      </c>
      <c r="B628" t="str">
        <f t="shared" si="9"/>
        <v>ALIMENTOS ARAUCO LTDA.</v>
      </c>
      <c r="C628" t="s">
        <v>6082</v>
      </c>
      <c r="D628">
        <f>VLOOKUP(C628,RUBRO!A$2:B$935,2)</f>
        <v>766</v>
      </c>
      <c r="E628">
        <f>VLOOKUP(A628,EMPRESA!A$2:B$5796,2)</f>
        <v>316</v>
      </c>
    </row>
    <row r="629" spans="1:5">
      <c r="A629" t="s">
        <v>604</v>
      </c>
      <c r="B629" t="str">
        <f t="shared" si="9"/>
        <v>ALIMENTOS CONCENTRADOS CISTERNAS LTDA.</v>
      </c>
      <c r="C629" t="s">
        <v>605</v>
      </c>
      <c r="D629">
        <f>VLOOKUP(C629,RUBRO!A$2:B$935,2)</f>
        <v>56</v>
      </c>
      <c r="E629">
        <f>VLOOKUP(A629,EMPRESA!A$2:B$5796,2)</f>
        <v>317</v>
      </c>
    </row>
    <row r="630" spans="1:5">
      <c r="A630" t="s">
        <v>606</v>
      </c>
      <c r="B630" t="str">
        <f t="shared" si="9"/>
        <v>ALIMENTOS EL GLOBO S.A.</v>
      </c>
      <c r="C630" t="s">
        <v>605</v>
      </c>
      <c r="D630">
        <f>VLOOKUP(C630,RUBRO!A$2:B$935,2)</f>
        <v>56</v>
      </c>
      <c r="E630">
        <f>VLOOKUP(A630,EMPRESA!A$2:B$5796,2)</f>
        <v>318</v>
      </c>
    </row>
    <row r="631" spans="1:5">
      <c r="A631" t="s">
        <v>606</v>
      </c>
      <c r="B631" t="str">
        <f t="shared" si="9"/>
        <v>ALIMENTOS EL GLOBO S.A.</v>
      </c>
      <c r="C631" t="s">
        <v>3431</v>
      </c>
      <c r="D631">
        <f>VLOOKUP(C631,RUBRO!A$2:B$935,2)</f>
        <v>413</v>
      </c>
      <c r="E631">
        <f>VLOOKUP(A631,EMPRESA!A$2:B$5796,2)</f>
        <v>318</v>
      </c>
    </row>
    <row r="632" spans="1:5">
      <c r="A632" t="s">
        <v>606</v>
      </c>
      <c r="B632" t="str">
        <f t="shared" si="9"/>
        <v>ALIMENTOS EL GLOBO S.A.</v>
      </c>
      <c r="C632" t="s">
        <v>4402</v>
      </c>
      <c r="D632">
        <f>VLOOKUP(C632,RUBRO!A$2:B$935,2)</f>
        <v>471</v>
      </c>
      <c r="E632">
        <f>VLOOKUP(A632,EMPRESA!A$2:B$5796,2)</f>
        <v>318</v>
      </c>
    </row>
    <row r="633" spans="1:5">
      <c r="A633" t="s">
        <v>1456</v>
      </c>
      <c r="B633" t="str">
        <f t="shared" si="9"/>
        <v>ALIMENTOS FRUNA LTDA.</v>
      </c>
      <c r="C633" t="s">
        <v>1453</v>
      </c>
      <c r="D633">
        <f>VLOOKUP(C633,RUBRO!A$2:B$935,2)</f>
        <v>144</v>
      </c>
      <c r="E633">
        <f>VLOOKUP(A633,EMPRESA!A$2:B$5796,2)</f>
        <v>319</v>
      </c>
    </row>
    <row r="634" spans="1:5">
      <c r="A634" t="s">
        <v>1456</v>
      </c>
      <c r="B634" t="str">
        <f t="shared" si="9"/>
        <v>ALIMENTOS FRUNA LTDA.</v>
      </c>
      <c r="C634" t="s">
        <v>2025</v>
      </c>
      <c r="D634">
        <f>VLOOKUP(C634,RUBRO!A$2:B$935,2)</f>
        <v>224</v>
      </c>
      <c r="E634">
        <f>VLOOKUP(A634,EMPRESA!A$2:B$5796,2)</f>
        <v>319</v>
      </c>
    </row>
    <row r="635" spans="1:5">
      <c r="A635" t="s">
        <v>1456</v>
      </c>
      <c r="B635" t="str">
        <f t="shared" si="9"/>
        <v>ALIMENTOS FRUNA LTDA.</v>
      </c>
      <c r="C635" t="s">
        <v>4433</v>
      </c>
      <c r="D635">
        <f>VLOOKUP(C635,RUBRO!A$2:B$935,2)</f>
        <v>472</v>
      </c>
      <c r="E635">
        <f>VLOOKUP(A635,EMPRESA!A$2:B$5796,2)</f>
        <v>319</v>
      </c>
    </row>
    <row r="636" spans="1:5">
      <c r="A636" t="s">
        <v>2026</v>
      </c>
      <c r="B636" t="str">
        <f t="shared" si="9"/>
        <v>ALIMENTOS LA EUROPEA SPA</v>
      </c>
      <c r="C636" t="s">
        <v>2025</v>
      </c>
      <c r="D636">
        <f>VLOOKUP(C636,RUBRO!A$2:B$935,2)</f>
        <v>224</v>
      </c>
      <c r="E636">
        <f>VLOOKUP(A636,EMPRESA!A$2:B$5796,2)</f>
        <v>320</v>
      </c>
    </row>
    <row r="637" spans="1:5">
      <c r="A637" t="s">
        <v>138</v>
      </c>
      <c r="B637" t="str">
        <f t="shared" si="9"/>
        <v>ALIMENTOS MARINOS S.A., ALIMAR</v>
      </c>
      <c r="C637" t="s">
        <v>137</v>
      </c>
      <c r="D637">
        <f>VLOOKUP(C637,RUBRO!A$2:B$935,2)</f>
        <v>10</v>
      </c>
      <c r="E637">
        <f>VLOOKUP(A637,EMPRESA!A$2:B$5796,2)</f>
        <v>321</v>
      </c>
    </row>
    <row r="638" spans="1:5">
      <c r="A638" t="s">
        <v>138</v>
      </c>
      <c r="B638" t="str">
        <f t="shared" si="9"/>
        <v>ALIMENTOS MARINOS S.A., ALIMAR</v>
      </c>
      <c r="C638" t="s">
        <v>3059</v>
      </c>
      <c r="D638">
        <f>VLOOKUP(C638,RUBRO!A$2:B$935,2)</f>
        <v>339</v>
      </c>
      <c r="E638">
        <f>VLOOKUP(A638,EMPRESA!A$2:B$5796,2)</f>
        <v>321</v>
      </c>
    </row>
    <row r="639" spans="1:5">
      <c r="A639" t="s">
        <v>138</v>
      </c>
      <c r="B639" t="str">
        <f t="shared" si="9"/>
        <v>ALIMENTOS MARINOS S.A., ALIMAR</v>
      </c>
      <c r="C639" t="s">
        <v>3431</v>
      </c>
      <c r="D639">
        <f>VLOOKUP(C639,RUBRO!A$2:B$935,2)</f>
        <v>413</v>
      </c>
      <c r="E639">
        <f>VLOOKUP(A639,EMPRESA!A$2:B$5796,2)</f>
        <v>321</v>
      </c>
    </row>
    <row r="640" spans="1:5">
      <c r="A640" t="s">
        <v>138</v>
      </c>
      <c r="B640" t="str">
        <f t="shared" si="9"/>
        <v>ALIMENTOS MARINOS S.A., ALIMAR</v>
      </c>
      <c r="C640" t="s">
        <v>4400</v>
      </c>
      <c r="D640">
        <f>VLOOKUP(C640,RUBRO!A$2:B$935,2)</f>
        <v>470</v>
      </c>
      <c r="E640">
        <f>VLOOKUP(A640,EMPRESA!A$2:B$5796,2)</f>
        <v>321</v>
      </c>
    </row>
    <row r="641" spans="1:5">
      <c r="A641" t="s">
        <v>5618</v>
      </c>
      <c r="B641" t="str">
        <f t="shared" si="9"/>
        <v>ALIMENTOS VOLLKORN LTDA.</v>
      </c>
      <c r="C641" t="s">
        <v>5619</v>
      </c>
      <c r="D641">
        <f>VLOOKUP(C641,RUBRO!A$2:B$935,2)</f>
        <v>647</v>
      </c>
      <c r="E641">
        <f>VLOOKUP(A641,EMPRESA!A$2:B$5796,2)</f>
        <v>322</v>
      </c>
    </row>
    <row r="642" spans="1:5">
      <c r="A642" t="s">
        <v>578</v>
      </c>
      <c r="B642" t="str">
        <f t="shared" si="9"/>
        <v>ALIMEX S.A.</v>
      </c>
      <c r="C642" t="s">
        <v>575</v>
      </c>
      <c r="D642">
        <f>VLOOKUP(C642,RUBRO!A$2:B$935,2)</f>
        <v>53</v>
      </c>
      <c r="E642">
        <f>VLOOKUP(A642,EMPRESA!A$2:B$5796,2)</f>
        <v>323</v>
      </c>
    </row>
    <row r="643" spans="1:5">
      <c r="A643" t="s">
        <v>578</v>
      </c>
      <c r="B643" t="str">
        <f t="shared" ref="B643:B706" si="10">UPPER(A643)</f>
        <v>ALIMEX S.A.</v>
      </c>
      <c r="C643" t="s">
        <v>5790</v>
      </c>
      <c r="D643">
        <f>VLOOKUP(C643,RUBRO!A$2:B$935,2)</f>
        <v>712</v>
      </c>
      <c r="E643">
        <f>VLOOKUP(A643,EMPRESA!A$2:B$5796,2)</f>
        <v>323</v>
      </c>
    </row>
    <row r="644" spans="1:5">
      <c r="A644" t="s">
        <v>1739</v>
      </c>
      <c r="B644" t="str">
        <f t="shared" si="10"/>
        <v>ALL FORWARDER WORLDWIDE LTDA.</v>
      </c>
      <c r="C644" t="s">
        <v>1733</v>
      </c>
      <c r="D644">
        <f>VLOOKUP(C644,RUBRO!A$2:B$935,2)</f>
        <v>189</v>
      </c>
      <c r="E644">
        <f>VLOOKUP(A644,EMPRESA!A$2:B$5796,2)</f>
        <v>324</v>
      </c>
    </row>
    <row r="645" spans="1:5">
      <c r="A645" t="s">
        <v>1739</v>
      </c>
      <c r="B645" t="str">
        <f t="shared" si="10"/>
        <v>ALL FORWARDER WORLDWIDE LTDA.</v>
      </c>
      <c r="C645" t="s">
        <v>2554</v>
      </c>
      <c r="D645">
        <f>VLOOKUP(C645,RUBRO!A$2:B$935,2)</f>
        <v>289</v>
      </c>
      <c r="E645">
        <f>VLOOKUP(A645,EMPRESA!A$2:B$5796,2)</f>
        <v>324</v>
      </c>
    </row>
    <row r="646" spans="1:5">
      <c r="A646" t="s">
        <v>1739</v>
      </c>
      <c r="B646" t="str">
        <f t="shared" si="10"/>
        <v>ALL FORWARDER WORLDWIDE LTDA.</v>
      </c>
      <c r="C646" t="s">
        <v>5088</v>
      </c>
      <c r="D646">
        <f>VLOOKUP(C646,RUBRO!A$2:B$935,2)</f>
        <v>552</v>
      </c>
      <c r="E646">
        <f>VLOOKUP(A646,EMPRESA!A$2:B$5796,2)</f>
        <v>324</v>
      </c>
    </row>
    <row r="647" spans="1:5">
      <c r="A647" t="s">
        <v>23</v>
      </c>
      <c r="B647" t="str">
        <f t="shared" si="10"/>
        <v>ALLENDE BASCUNAN Y CIA. SPA</v>
      </c>
      <c r="C647" t="s">
        <v>20</v>
      </c>
      <c r="D647">
        <f>VLOOKUP(C647,RUBRO!A$2:B$935,2)</f>
        <v>3</v>
      </c>
      <c r="E647">
        <f>VLOOKUP(A647,EMPRESA!A$2:B$5796,2)</f>
        <v>325</v>
      </c>
    </row>
    <row r="648" spans="1:5">
      <c r="A648" t="s">
        <v>4632</v>
      </c>
      <c r="B648" t="str">
        <f t="shared" si="10"/>
        <v>ALLERGAN LABORATORIOS LTDA.</v>
      </c>
      <c r="C648" t="s">
        <v>4627</v>
      </c>
      <c r="D648">
        <f>VLOOKUP(C648,RUBRO!A$2:B$935,2)</f>
        <v>488</v>
      </c>
      <c r="E648">
        <f>VLOOKUP(A648,EMPRESA!A$2:B$5796,2)</f>
        <v>326</v>
      </c>
    </row>
    <row r="649" spans="1:5">
      <c r="A649" t="s">
        <v>4632</v>
      </c>
      <c r="B649" t="str">
        <f t="shared" si="10"/>
        <v>ALLERGAN LABORATORIOS LTDA.</v>
      </c>
      <c r="C649" t="s">
        <v>5815</v>
      </c>
      <c r="D649">
        <f>VLOOKUP(C649,RUBRO!A$2:B$935,2)</f>
        <v>716</v>
      </c>
      <c r="E649">
        <f>VLOOKUP(A649,EMPRESA!A$2:B$5796,2)</f>
        <v>326</v>
      </c>
    </row>
    <row r="650" spans="1:5">
      <c r="A650" t="s">
        <v>6247</v>
      </c>
      <c r="B650" t="str">
        <f t="shared" si="10"/>
        <v>ALLOT EVALUACIONES S.A.</v>
      </c>
      <c r="C650" t="s">
        <v>6246</v>
      </c>
      <c r="D650">
        <f>VLOOKUP(C650,RUBRO!A$2:B$935,2)</f>
        <v>806</v>
      </c>
      <c r="E650">
        <f>VLOOKUP(A650,EMPRESA!A$2:B$5796,2)</f>
        <v>327</v>
      </c>
    </row>
    <row r="651" spans="1:5">
      <c r="A651" t="s">
        <v>6247</v>
      </c>
      <c r="B651" t="str">
        <f t="shared" si="10"/>
        <v>ALLOT EVALUACIONES S.A.</v>
      </c>
      <c r="C651" t="s">
        <v>6258</v>
      </c>
      <c r="D651">
        <f>VLOOKUP(C651,RUBRO!A$2:B$935,2)</f>
        <v>809</v>
      </c>
      <c r="E651">
        <f>VLOOKUP(A651,EMPRESA!A$2:B$5796,2)</f>
        <v>327</v>
      </c>
    </row>
    <row r="652" spans="1:5">
      <c r="A652" t="s">
        <v>2402</v>
      </c>
      <c r="B652" t="str">
        <f t="shared" si="10"/>
        <v>ALLOT S.A.</v>
      </c>
      <c r="C652" t="s">
        <v>2401</v>
      </c>
      <c r="D652">
        <f>VLOOKUP(C652,RUBRO!A$2:B$935,2)</f>
        <v>272</v>
      </c>
      <c r="E652">
        <f>VLOOKUP(A652,EMPRESA!A$2:B$5796,2)</f>
        <v>328</v>
      </c>
    </row>
    <row r="653" spans="1:5">
      <c r="A653" t="s">
        <v>2402</v>
      </c>
      <c r="B653" t="str">
        <f t="shared" si="10"/>
        <v>ALLOT S.A.</v>
      </c>
      <c r="C653" t="s">
        <v>2463</v>
      </c>
      <c r="D653">
        <f>VLOOKUP(C653,RUBRO!A$2:B$935,2)</f>
        <v>276</v>
      </c>
      <c r="E653">
        <f>VLOOKUP(A653,EMPRESA!A$2:B$5796,2)</f>
        <v>328</v>
      </c>
    </row>
    <row r="654" spans="1:5">
      <c r="A654" t="s">
        <v>2402</v>
      </c>
      <c r="B654" t="str">
        <f t="shared" si="10"/>
        <v>ALLOT S.A.</v>
      </c>
      <c r="C654" t="s">
        <v>6258</v>
      </c>
      <c r="D654">
        <f>VLOOKUP(C654,RUBRO!A$2:B$935,2)</f>
        <v>809</v>
      </c>
      <c r="E654">
        <f>VLOOKUP(A654,EMPRESA!A$2:B$5796,2)</f>
        <v>328</v>
      </c>
    </row>
    <row r="655" spans="1:5">
      <c r="A655" t="s">
        <v>453</v>
      </c>
      <c r="B655" t="str">
        <f t="shared" si="10"/>
        <v>ALMACEN EXTRAPORTUARIO HANSEN LTDA.</v>
      </c>
      <c r="C655" t="s">
        <v>450</v>
      </c>
      <c r="D655">
        <f>VLOOKUP(C655,RUBRO!A$2:B$935,2)</f>
        <v>41</v>
      </c>
      <c r="E655">
        <f>VLOOKUP(A655,EMPRESA!A$2:B$5796,2)</f>
        <v>329</v>
      </c>
    </row>
    <row r="656" spans="1:5">
      <c r="A656" t="s">
        <v>453</v>
      </c>
      <c r="B656" t="str">
        <f t="shared" si="10"/>
        <v>ALMACEN EXTRAPORTUARIO HANSEN LTDA.</v>
      </c>
      <c r="C656" t="s">
        <v>6349</v>
      </c>
      <c r="D656">
        <f>VLOOKUP(C656,RUBRO!A$2:B$935,2)</f>
        <v>830</v>
      </c>
      <c r="E656">
        <f>VLOOKUP(A656,EMPRESA!A$2:B$5796,2)</f>
        <v>329</v>
      </c>
    </row>
    <row r="657" spans="1:5">
      <c r="A657" t="s">
        <v>4775</v>
      </c>
      <c r="B657" t="str">
        <f t="shared" si="10"/>
        <v>ALMAGRO S.A.</v>
      </c>
      <c r="C657" t="s">
        <v>4773</v>
      </c>
      <c r="D657">
        <f>VLOOKUP(C657,RUBRO!A$2:B$935,2)</f>
        <v>504</v>
      </c>
      <c r="E657">
        <f>VLOOKUP(A657,EMPRESA!A$2:B$5796,2)</f>
        <v>330</v>
      </c>
    </row>
    <row r="658" spans="1:5">
      <c r="A658" t="s">
        <v>6185</v>
      </c>
      <c r="B658" t="str">
        <f t="shared" si="10"/>
        <v>ALMAT LTDA.</v>
      </c>
      <c r="C658" t="s">
        <v>6184</v>
      </c>
      <c r="D658">
        <f>VLOOKUP(C658,RUBRO!A$2:B$935,2)</f>
        <v>783</v>
      </c>
      <c r="E658">
        <f>VLOOKUP(A658,EMPRESA!A$2:B$5796,2)</f>
        <v>331</v>
      </c>
    </row>
    <row r="659" spans="1:5">
      <c r="A659" t="s">
        <v>4922</v>
      </c>
      <c r="B659" t="str">
        <f t="shared" si="10"/>
        <v>ALMENDRAL S.A.</v>
      </c>
      <c r="C659" t="s">
        <v>4923</v>
      </c>
      <c r="D659">
        <f>VLOOKUP(C659,RUBRO!A$2:B$935,2)</f>
        <v>525</v>
      </c>
      <c r="E659">
        <f>VLOOKUP(A659,EMPRESA!A$2:B$5796,2)</f>
        <v>332</v>
      </c>
    </row>
    <row r="660" spans="1:5">
      <c r="A660" t="s">
        <v>753</v>
      </c>
      <c r="B660" t="str">
        <f t="shared" si="10"/>
        <v>ALONSO MAQUINARIAS LTDA.</v>
      </c>
      <c r="C660" t="s">
        <v>754</v>
      </c>
      <c r="D660">
        <f>VLOOKUP(C660,RUBRO!A$2:B$935,2)</f>
        <v>80</v>
      </c>
      <c r="E660">
        <f>VLOOKUP(A660,EMPRESA!A$2:B$5796,2)</f>
        <v>333</v>
      </c>
    </row>
    <row r="661" spans="1:5">
      <c r="A661" t="s">
        <v>753</v>
      </c>
      <c r="B661" t="str">
        <f t="shared" si="10"/>
        <v>ALONSO MAQUINARIAS LTDA.</v>
      </c>
      <c r="C661" t="s">
        <v>769</v>
      </c>
      <c r="D661">
        <f>VLOOKUP(C661,RUBRO!A$2:B$935,2)</f>
        <v>82</v>
      </c>
      <c r="E661">
        <f>VLOOKUP(A661,EMPRESA!A$2:B$5796,2)</f>
        <v>333</v>
      </c>
    </row>
    <row r="662" spans="1:5">
      <c r="A662" t="s">
        <v>753</v>
      </c>
      <c r="B662" t="str">
        <f t="shared" si="10"/>
        <v>ALONSO MAQUINARIAS LTDA.</v>
      </c>
      <c r="C662" t="s">
        <v>5267</v>
      </c>
      <c r="D662">
        <f>VLOOKUP(C662,RUBRO!A$2:B$935,2)</f>
        <v>574</v>
      </c>
      <c r="E662">
        <f>VLOOKUP(A662,EMPRESA!A$2:B$5796,2)</f>
        <v>333</v>
      </c>
    </row>
    <row r="663" spans="1:5">
      <c r="A663" t="s">
        <v>5818</v>
      </c>
      <c r="B663" t="str">
        <f t="shared" si="10"/>
        <v>ALPES CHEMIE S.A.</v>
      </c>
      <c r="C663" t="s">
        <v>5815</v>
      </c>
      <c r="D663">
        <f>VLOOKUP(C663,RUBRO!A$2:B$935,2)</f>
        <v>716</v>
      </c>
      <c r="E663">
        <f>VLOOKUP(A663,EMPRESA!A$2:B$5796,2)</f>
        <v>334</v>
      </c>
    </row>
    <row r="664" spans="1:5">
      <c r="A664" t="s">
        <v>6313</v>
      </c>
      <c r="B664" t="str">
        <f t="shared" si="10"/>
        <v>ALQUIMIA CONCEPTOS S.A.</v>
      </c>
      <c r="C664" t="s">
        <v>6312</v>
      </c>
      <c r="D664">
        <f>VLOOKUP(C664,RUBRO!A$2:B$935,2)</f>
        <v>823</v>
      </c>
      <c r="E664">
        <f>VLOOKUP(A664,EMPRESA!A$2:B$5796,2)</f>
        <v>335</v>
      </c>
    </row>
    <row r="665" spans="1:5">
      <c r="A665" t="s">
        <v>5895</v>
      </c>
      <c r="B665" t="str">
        <f t="shared" si="10"/>
        <v>ALQUIMIA S.A.</v>
      </c>
      <c r="C665" t="s">
        <v>5894</v>
      </c>
      <c r="D665">
        <f>VLOOKUP(C665,RUBRO!A$2:B$935,2)</f>
        <v>721</v>
      </c>
      <c r="E665">
        <f>VLOOKUP(A665,EMPRESA!A$2:B$5796,2)</f>
        <v>336</v>
      </c>
    </row>
    <row r="666" spans="1:5">
      <c r="A666" t="s">
        <v>5895</v>
      </c>
      <c r="B666" t="str">
        <f t="shared" si="10"/>
        <v>ALQUIMIA S.A.</v>
      </c>
      <c r="C666" t="s">
        <v>5925</v>
      </c>
      <c r="D666">
        <f>VLOOKUP(C666,RUBRO!A$2:B$935,2)</f>
        <v>723</v>
      </c>
      <c r="E666">
        <f>VLOOKUP(A666,EMPRESA!A$2:B$5796,2)</f>
        <v>336</v>
      </c>
    </row>
    <row r="667" spans="1:5">
      <c r="A667" t="s">
        <v>5895</v>
      </c>
      <c r="B667" t="str">
        <f t="shared" si="10"/>
        <v>ALQUIMIA S.A.</v>
      </c>
      <c r="C667" t="s">
        <v>6580</v>
      </c>
      <c r="D667">
        <f>VLOOKUP(C667,RUBRO!A$2:B$935,2)</f>
        <v>909</v>
      </c>
      <c r="E667">
        <f>VLOOKUP(A667,EMPRESA!A$2:B$5796,2)</f>
        <v>336</v>
      </c>
    </row>
    <row r="668" spans="1:5">
      <c r="A668" t="s">
        <v>5002</v>
      </c>
      <c r="B668" t="str">
        <f t="shared" si="10"/>
        <v>ALS PATAGONIA S.A.</v>
      </c>
      <c r="C668" t="s">
        <v>5003</v>
      </c>
      <c r="D668">
        <f>VLOOKUP(C668,RUBRO!A$2:B$935,2)</f>
        <v>530</v>
      </c>
      <c r="E668">
        <f>VLOOKUP(A668,EMPRESA!A$2:B$5796,2)</f>
        <v>337</v>
      </c>
    </row>
    <row r="669" spans="1:5">
      <c r="A669" t="s">
        <v>4628</v>
      </c>
      <c r="B669" t="str">
        <f t="shared" si="10"/>
        <v>ALSTOM CHILE S.A.</v>
      </c>
      <c r="C669" t="s">
        <v>4627</v>
      </c>
      <c r="D669">
        <f>VLOOKUP(C669,RUBRO!A$2:B$935,2)</f>
        <v>488</v>
      </c>
      <c r="E669">
        <f>VLOOKUP(A669,EMPRESA!A$2:B$5796,2)</f>
        <v>338</v>
      </c>
    </row>
    <row r="670" spans="1:5">
      <c r="A670" t="s">
        <v>4628</v>
      </c>
      <c r="B670" t="str">
        <f t="shared" si="10"/>
        <v>ALSTOM CHILE S.A.</v>
      </c>
      <c r="C670" t="s">
        <v>5280</v>
      </c>
      <c r="D670">
        <f>VLOOKUP(C670,RUBRO!A$2:B$935,2)</f>
        <v>576</v>
      </c>
      <c r="E670">
        <f>VLOOKUP(A670,EMPRESA!A$2:B$5796,2)</f>
        <v>338</v>
      </c>
    </row>
    <row r="671" spans="1:5">
      <c r="A671" t="s">
        <v>6338</v>
      </c>
      <c r="B671" t="str">
        <f t="shared" si="10"/>
        <v>ALTA SEGURIDAD LTDA.</v>
      </c>
      <c r="C671" t="s">
        <v>6339</v>
      </c>
      <c r="D671">
        <f>VLOOKUP(C671,RUBRO!A$2:B$935,2)</f>
        <v>826</v>
      </c>
      <c r="E671">
        <f>VLOOKUP(A671,EMPRESA!A$2:B$5796,2)</f>
        <v>339</v>
      </c>
    </row>
    <row r="672" spans="1:5">
      <c r="A672" t="s">
        <v>3233</v>
      </c>
      <c r="B672" t="str">
        <f t="shared" si="10"/>
        <v>ALTA TECNOLOGIA MEDICA S.A.</v>
      </c>
      <c r="C672" t="s">
        <v>3231</v>
      </c>
      <c r="D672">
        <f>VLOOKUP(C672,RUBRO!A$2:B$935,2)</f>
        <v>366</v>
      </c>
      <c r="E672">
        <f>VLOOKUP(A672,EMPRESA!A$2:B$5796,2)</f>
        <v>340</v>
      </c>
    </row>
    <row r="673" spans="1:5">
      <c r="A673" t="s">
        <v>4902</v>
      </c>
      <c r="B673" t="str">
        <f t="shared" si="10"/>
        <v>ALTAVOZ S.A.</v>
      </c>
      <c r="C673" t="s">
        <v>4903</v>
      </c>
      <c r="D673">
        <f>VLOOKUP(C673,RUBRO!A$2:B$935,2)</f>
        <v>524</v>
      </c>
      <c r="E673">
        <f>VLOOKUP(A673,EMPRESA!A$2:B$5796,2)</f>
        <v>341</v>
      </c>
    </row>
    <row r="674" spans="1:5">
      <c r="A674" t="s">
        <v>5606</v>
      </c>
      <c r="B674" t="str">
        <f t="shared" si="10"/>
        <v>ALTO DE CASABLANCA S.A.</v>
      </c>
      <c r="C674" t="s">
        <v>5605</v>
      </c>
      <c r="D674">
        <f>VLOOKUP(C674,RUBRO!A$2:B$935,2)</f>
        <v>642</v>
      </c>
      <c r="E674">
        <f>VLOOKUP(A674,EMPRESA!A$2:B$5796,2)</f>
        <v>342</v>
      </c>
    </row>
    <row r="675" spans="1:5">
      <c r="A675" t="s">
        <v>5606</v>
      </c>
      <c r="B675" t="str">
        <f t="shared" si="10"/>
        <v>ALTO DE CASABLANCA S.A.</v>
      </c>
      <c r="C675" t="s">
        <v>6670</v>
      </c>
      <c r="D675">
        <f>VLOOKUP(C675,RUBRO!A$2:B$935,2)</f>
        <v>929</v>
      </c>
      <c r="E675">
        <f>VLOOKUP(A675,EMPRESA!A$2:B$5796,2)</f>
        <v>342</v>
      </c>
    </row>
    <row r="676" spans="1:5">
      <c r="A676" t="s">
        <v>24</v>
      </c>
      <c r="B676" t="str">
        <f t="shared" si="10"/>
        <v>ALTO S.A.</v>
      </c>
      <c r="C676" t="s">
        <v>20</v>
      </c>
      <c r="D676">
        <f>VLOOKUP(C676,RUBRO!A$2:B$935,2)</f>
        <v>3</v>
      </c>
      <c r="E676">
        <f>VLOOKUP(A676,EMPRESA!A$2:B$5796,2)</f>
        <v>343</v>
      </c>
    </row>
    <row r="677" spans="1:5">
      <c r="A677" t="s">
        <v>3234</v>
      </c>
      <c r="B677" t="str">
        <f t="shared" si="10"/>
        <v>ALTOFEM</v>
      </c>
      <c r="C677" t="s">
        <v>3231</v>
      </c>
      <c r="D677">
        <f>VLOOKUP(C677,RUBRO!A$2:B$935,2)</f>
        <v>366</v>
      </c>
      <c r="E677">
        <f>VLOOKUP(A677,EMPRESA!A$2:B$5796,2)</f>
        <v>344</v>
      </c>
    </row>
    <row r="678" spans="1:5">
      <c r="A678" t="s">
        <v>3352</v>
      </c>
      <c r="B678" t="str">
        <f t="shared" si="10"/>
        <v>ALUCRIL LTDA.</v>
      </c>
      <c r="C678" t="s">
        <v>3351</v>
      </c>
      <c r="D678">
        <f>VLOOKUP(C678,RUBRO!A$2:B$935,2)</f>
        <v>400</v>
      </c>
      <c r="E678">
        <f>VLOOKUP(A678,EMPRESA!A$2:B$5796,2)</f>
        <v>345</v>
      </c>
    </row>
    <row r="679" spans="1:5">
      <c r="A679" t="s">
        <v>659</v>
      </c>
      <c r="B679" t="str">
        <f t="shared" si="10"/>
        <v>ALUMINIOS A.M.C. Y CIA. LTDA.</v>
      </c>
      <c r="C679" t="s">
        <v>658</v>
      </c>
      <c r="D679">
        <f>VLOOKUP(C679,RUBRO!A$2:B$935,2)</f>
        <v>65</v>
      </c>
      <c r="E679">
        <f>VLOOKUP(A679,EMPRESA!A$2:B$5796,2)</f>
        <v>346</v>
      </c>
    </row>
    <row r="680" spans="1:5">
      <c r="A680" t="s">
        <v>660</v>
      </c>
      <c r="B680" t="str">
        <f t="shared" si="10"/>
        <v>ALUMINIOS ARMADOS S.A.</v>
      </c>
      <c r="C680" t="s">
        <v>658</v>
      </c>
      <c r="D680">
        <f>VLOOKUP(C680,RUBRO!A$2:B$935,2)</f>
        <v>65</v>
      </c>
      <c r="E680">
        <f>VLOOKUP(A680,EMPRESA!A$2:B$5796,2)</f>
        <v>347</v>
      </c>
    </row>
    <row r="681" spans="1:5">
      <c r="A681" t="s">
        <v>660</v>
      </c>
      <c r="B681" t="str">
        <f t="shared" si="10"/>
        <v>ALUMINIOS ARMADOS S.A.</v>
      </c>
      <c r="C681" t="s">
        <v>2007</v>
      </c>
      <c r="D681">
        <f>VLOOKUP(C681,RUBRO!A$2:B$935,2)</f>
        <v>217</v>
      </c>
      <c r="E681">
        <f>VLOOKUP(A681,EMPRESA!A$2:B$5796,2)</f>
        <v>347</v>
      </c>
    </row>
    <row r="682" spans="1:5">
      <c r="A682" t="s">
        <v>662</v>
      </c>
      <c r="B682" t="str">
        <f t="shared" si="10"/>
        <v>ALUMINIOS DEL MAULE S.A.</v>
      </c>
      <c r="C682" t="s">
        <v>658</v>
      </c>
      <c r="D682">
        <f>VLOOKUP(C682,RUBRO!A$2:B$935,2)</f>
        <v>65</v>
      </c>
      <c r="E682">
        <f>VLOOKUP(A682,EMPRESA!A$2:B$5796,2)</f>
        <v>348</v>
      </c>
    </row>
    <row r="683" spans="1:5">
      <c r="A683" t="s">
        <v>662</v>
      </c>
      <c r="B683" t="str">
        <f t="shared" si="10"/>
        <v>ALUMINIOS DEL MAULE S.A.</v>
      </c>
      <c r="C683" t="s">
        <v>6669</v>
      </c>
      <c r="D683">
        <f>VLOOKUP(C683,RUBRO!A$2:B$935,2)</f>
        <v>928</v>
      </c>
      <c r="E683">
        <f>VLOOKUP(A683,EMPRESA!A$2:B$5796,2)</f>
        <v>348</v>
      </c>
    </row>
    <row r="684" spans="1:5">
      <c r="A684" t="s">
        <v>661</v>
      </c>
      <c r="B684" t="str">
        <f t="shared" si="10"/>
        <v>ALUMINIOS TECNALUM</v>
      </c>
      <c r="C684" t="s">
        <v>658</v>
      </c>
      <c r="D684">
        <f>VLOOKUP(C684,RUBRO!A$2:B$935,2)</f>
        <v>65</v>
      </c>
      <c r="E684">
        <f>VLOOKUP(A684,EMPRESA!A$2:B$5796,2)</f>
        <v>349</v>
      </c>
    </row>
    <row r="685" spans="1:5">
      <c r="A685" t="s">
        <v>844</v>
      </c>
      <c r="B685" t="str">
        <f t="shared" si="10"/>
        <v>ALUMINIOS Y CRISTALES DONAGGIO S.A.</v>
      </c>
      <c r="C685" t="s">
        <v>845</v>
      </c>
      <c r="D685">
        <f>VLOOKUP(C685,RUBRO!A$2:B$935,2)</f>
        <v>90</v>
      </c>
      <c r="E685">
        <f>VLOOKUP(A685,EMPRESA!A$2:B$5796,2)</f>
        <v>350</v>
      </c>
    </row>
    <row r="686" spans="1:5">
      <c r="A686" t="s">
        <v>844</v>
      </c>
      <c r="B686" t="str">
        <f t="shared" si="10"/>
        <v>ALUMINIOS Y CRISTALES DONAGGIO S.A.</v>
      </c>
      <c r="C686" t="s">
        <v>3313</v>
      </c>
      <c r="D686">
        <f>VLOOKUP(C686,RUBRO!A$2:B$935,2)</f>
        <v>391</v>
      </c>
      <c r="E686">
        <f>VLOOKUP(A686,EMPRESA!A$2:B$5796,2)</f>
        <v>350</v>
      </c>
    </row>
    <row r="687" spans="1:5">
      <c r="A687" t="s">
        <v>844</v>
      </c>
      <c r="B687" t="str">
        <f t="shared" si="10"/>
        <v>ALUMINIOS Y CRISTALES DONAGGIO S.A.</v>
      </c>
      <c r="C687" t="s">
        <v>5449</v>
      </c>
      <c r="D687">
        <f>VLOOKUP(C687,RUBRO!A$2:B$935,2)</f>
        <v>621</v>
      </c>
      <c r="E687">
        <f>VLOOKUP(A687,EMPRESA!A$2:B$5796,2)</f>
        <v>350</v>
      </c>
    </row>
    <row r="688" spans="1:5">
      <c r="A688" t="s">
        <v>844</v>
      </c>
      <c r="B688" t="str">
        <f t="shared" si="10"/>
        <v>ALUMINIOS Y CRISTALES DONAGGIO S.A.</v>
      </c>
      <c r="C688" t="s">
        <v>6669</v>
      </c>
      <c r="D688">
        <f>VLOOKUP(C688,RUBRO!A$2:B$935,2)</f>
        <v>928</v>
      </c>
      <c r="E688">
        <f>VLOOKUP(A688,EMPRESA!A$2:B$5796,2)</f>
        <v>350</v>
      </c>
    </row>
    <row r="689" spans="1:5">
      <c r="A689" t="s">
        <v>3314</v>
      </c>
      <c r="B689" t="str">
        <f t="shared" si="10"/>
        <v>ALUMSUR LTDA.</v>
      </c>
      <c r="C689" t="s">
        <v>3313</v>
      </c>
      <c r="D689">
        <f>VLOOKUP(C689,RUBRO!A$2:B$935,2)</f>
        <v>391</v>
      </c>
      <c r="E689">
        <f>VLOOKUP(A689,EMPRESA!A$2:B$5796,2)</f>
        <v>351</v>
      </c>
    </row>
    <row r="690" spans="1:5">
      <c r="A690" t="s">
        <v>3314</v>
      </c>
      <c r="B690" t="str">
        <f t="shared" si="10"/>
        <v>ALUMSUR LTDA.</v>
      </c>
      <c r="C690" t="s">
        <v>5317</v>
      </c>
      <c r="D690">
        <f>VLOOKUP(C690,RUBRO!A$2:B$935,2)</f>
        <v>589</v>
      </c>
      <c r="E690">
        <f>VLOOKUP(A690,EMPRESA!A$2:B$5796,2)</f>
        <v>351</v>
      </c>
    </row>
    <row r="691" spans="1:5">
      <c r="A691" t="s">
        <v>3314</v>
      </c>
      <c r="B691" t="str">
        <f t="shared" si="10"/>
        <v>ALUMSUR LTDA.</v>
      </c>
      <c r="C691" t="s">
        <v>6662</v>
      </c>
      <c r="D691">
        <f>VLOOKUP(C691,RUBRO!A$2:B$935,2)</f>
        <v>925</v>
      </c>
      <c r="E691">
        <f>VLOOKUP(A691,EMPRESA!A$2:B$5796,2)</f>
        <v>351</v>
      </c>
    </row>
    <row r="692" spans="1:5">
      <c r="A692" t="s">
        <v>3314</v>
      </c>
      <c r="B692" t="str">
        <f t="shared" si="10"/>
        <v>ALUMSUR LTDA.</v>
      </c>
      <c r="C692" t="s">
        <v>6698</v>
      </c>
      <c r="D692">
        <f>VLOOKUP(C692,RUBRO!A$2:B$935,2)</f>
        <v>930</v>
      </c>
      <c r="E692">
        <f>VLOOKUP(A692,EMPRESA!A$2:B$5796,2)</f>
        <v>351</v>
      </c>
    </row>
    <row r="693" spans="1:5">
      <c r="A693" t="s">
        <v>3156</v>
      </c>
      <c r="B693" t="str">
        <f t="shared" si="10"/>
        <v>ALUSA CHILE S.A. (UNA COMPANIA AMCOR)</v>
      </c>
      <c r="C693" t="s">
        <v>3157</v>
      </c>
      <c r="D693">
        <f>VLOOKUP(C693,RUBRO!A$2:B$935,2)</f>
        <v>353</v>
      </c>
      <c r="E693">
        <f>VLOOKUP(A693,EMPRESA!A$2:B$5796,2)</f>
        <v>352</v>
      </c>
    </row>
    <row r="694" spans="1:5">
      <c r="A694" t="s">
        <v>4994</v>
      </c>
      <c r="B694" t="str">
        <f t="shared" si="10"/>
        <v>ALVARO PEREZ FUENZALIDA</v>
      </c>
      <c r="C694" t="s">
        <v>4993</v>
      </c>
      <c r="D694">
        <f>VLOOKUP(C694,RUBRO!A$2:B$935,2)</f>
        <v>529</v>
      </c>
      <c r="E694">
        <f>VLOOKUP(A694,EMPRESA!A$2:B$5796,2)</f>
        <v>353</v>
      </c>
    </row>
    <row r="695" spans="1:5">
      <c r="A695" t="s">
        <v>4994</v>
      </c>
      <c r="B695" t="str">
        <f t="shared" si="10"/>
        <v>ALVARO PEREZ FUENZALIDA</v>
      </c>
      <c r="C695" t="s">
        <v>5449</v>
      </c>
      <c r="D695">
        <f>VLOOKUP(C695,RUBRO!A$2:B$935,2)</f>
        <v>621</v>
      </c>
      <c r="E695">
        <f>VLOOKUP(A695,EMPRESA!A$2:B$5796,2)</f>
        <v>353</v>
      </c>
    </row>
    <row r="696" spans="1:5">
      <c r="A696" t="s">
        <v>1900</v>
      </c>
      <c r="B696" t="str">
        <f t="shared" si="10"/>
        <v>ALVENIUS CHILENA LTDA.</v>
      </c>
      <c r="C696" t="s">
        <v>1901</v>
      </c>
      <c r="D696">
        <f>VLOOKUP(C696,RUBRO!A$2:B$935,2)</f>
        <v>186</v>
      </c>
      <c r="E696">
        <f>VLOOKUP(A696,EMPRESA!A$2:B$5796,2)</f>
        <v>354</v>
      </c>
    </row>
    <row r="697" spans="1:5">
      <c r="A697" t="s">
        <v>1900</v>
      </c>
      <c r="B697" t="str">
        <f t="shared" si="10"/>
        <v>ALVENIUS CHILENA LTDA.</v>
      </c>
      <c r="C697" t="s">
        <v>3774</v>
      </c>
      <c r="D697">
        <f>VLOOKUP(C697,RUBRO!A$2:B$935,2)</f>
        <v>434</v>
      </c>
      <c r="E697">
        <f>VLOOKUP(A697,EMPRESA!A$2:B$5796,2)</f>
        <v>354</v>
      </c>
    </row>
    <row r="698" spans="1:5">
      <c r="A698" t="s">
        <v>1900</v>
      </c>
      <c r="B698" t="str">
        <f t="shared" si="10"/>
        <v>ALVENIUS CHILENA LTDA.</v>
      </c>
      <c r="C698" t="s">
        <v>6100</v>
      </c>
      <c r="D698">
        <f>VLOOKUP(C698,RUBRO!A$2:B$935,2)</f>
        <v>768</v>
      </c>
      <c r="E698">
        <f>VLOOKUP(A698,EMPRESA!A$2:B$5796,2)</f>
        <v>354</v>
      </c>
    </row>
    <row r="699" spans="1:5">
      <c r="A699" t="s">
        <v>6430</v>
      </c>
      <c r="B699" t="str">
        <f t="shared" si="10"/>
        <v>ALVI SUPERMERCADOS MAYORISTAS S.A.</v>
      </c>
      <c r="C699" t="s">
        <v>6431</v>
      </c>
      <c r="D699">
        <f>VLOOKUP(C699,RUBRO!A$2:B$935,2)</f>
        <v>854</v>
      </c>
      <c r="E699">
        <f>VLOOKUP(A699,EMPRESA!A$2:B$5796,2)</f>
        <v>355</v>
      </c>
    </row>
    <row r="700" spans="1:5">
      <c r="A700" t="s">
        <v>4706</v>
      </c>
      <c r="B700" t="str">
        <f t="shared" si="10"/>
        <v>ALVIMPRESS IMPRESORES LTDA.</v>
      </c>
      <c r="C700" t="s">
        <v>4700</v>
      </c>
      <c r="D700">
        <f>VLOOKUP(C700,RUBRO!A$2:B$935,2)</f>
        <v>489</v>
      </c>
      <c r="E700">
        <f>VLOOKUP(A700,EMPRESA!A$2:B$5796,2)</f>
        <v>356</v>
      </c>
    </row>
    <row r="701" spans="1:5">
      <c r="A701" t="s">
        <v>1301</v>
      </c>
      <c r="B701" t="str">
        <f t="shared" si="10"/>
        <v>ALWOPLAST S.A.</v>
      </c>
      <c r="C701" t="s">
        <v>1300</v>
      </c>
      <c r="D701">
        <f>VLOOKUP(C701,RUBRO!A$2:B$935,2)</f>
        <v>117</v>
      </c>
      <c r="E701">
        <f>VLOOKUP(A701,EMPRESA!A$2:B$5796,2)</f>
        <v>357</v>
      </c>
    </row>
    <row r="702" spans="1:5">
      <c r="A702" t="s">
        <v>5385</v>
      </c>
      <c r="B702" t="str">
        <f t="shared" si="10"/>
        <v>ALZATEC S.A.</v>
      </c>
      <c r="C702" t="s">
        <v>5386</v>
      </c>
      <c r="D702">
        <f>VLOOKUP(C702,RUBRO!A$2:B$935,2)</f>
        <v>612</v>
      </c>
      <c r="E702">
        <f>VLOOKUP(A702,EMPRESA!A$2:B$5796,2)</f>
        <v>358</v>
      </c>
    </row>
    <row r="703" spans="1:5">
      <c r="A703" t="s">
        <v>3325</v>
      </c>
      <c r="B703" t="str">
        <f t="shared" si="10"/>
        <v>AMADEI INGENIERIA LTDA.</v>
      </c>
      <c r="C703" t="s">
        <v>3326</v>
      </c>
      <c r="D703">
        <f>VLOOKUP(C703,RUBRO!A$2:B$935,2)</f>
        <v>395</v>
      </c>
      <c r="E703">
        <f>VLOOKUP(A703,EMPRESA!A$2:B$5796,2)</f>
        <v>359</v>
      </c>
    </row>
    <row r="704" spans="1:5">
      <c r="A704" t="s">
        <v>3325</v>
      </c>
      <c r="B704" t="str">
        <f t="shared" si="10"/>
        <v>AMADEI INGENIERIA LTDA.</v>
      </c>
      <c r="C704" t="s">
        <v>3778</v>
      </c>
      <c r="D704">
        <f>VLOOKUP(C704,RUBRO!A$2:B$935,2)</f>
        <v>435</v>
      </c>
      <c r="E704">
        <f>VLOOKUP(A704,EMPRESA!A$2:B$5796,2)</f>
        <v>359</v>
      </c>
    </row>
    <row r="705" spans="1:5">
      <c r="A705" t="s">
        <v>3325</v>
      </c>
      <c r="B705" t="str">
        <f t="shared" si="10"/>
        <v>AMADEI INGENIERIA LTDA.</v>
      </c>
      <c r="C705" t="s">
        <v>6199</v>
      </c>
      <c r="D705">
        <f>VLOOKUP(C705,RUBRO!A$2:B$935,2)</f>
        <v>789</v>
      </c>
      <c r="E705">
        <f>VLOOKUP(A705,EMPRESA!A$2:B$5796,2)</f>
        <v>359</v>
      </c>
    </row>
    <row r="706" spans="1:5">
      <c r="A706" t="s">
        <v>5896</v>
      </c>
      <c r="B706" t="str">
        <f t="shared" si="10"/>
        <v>AMBAR QUIMICA LTDA.</v>
      </c>
      <c r="C706" t="s">
        <v>5894</v>
      </c>
      <c r="D706">
        <f>VLOOKUP(C706,RUBRO!A$2:B$935,2)</f>
        <v>721</v>
      </c>
      <c r="E706">
        <f>VLOOKUP(A706,EMPRESA!A$2:B$5796,2)</f>
        <v>360</v>
      </c>
    </row>
    <row r="707" spans="1:5">
      <c r="A707" t="s">
        <v>4747</v>
      </c>
      <c r="B707" t="str">
        <f t="shared" ref="B707:B770" si="11">UPPER(A707)</f>
        <v>AMBIENTE Y TECNOLOGIA LTDA.</v>
      </c>
      <c r="C707" t="s">
        <v>4746</v>
      </c>
      <c r="D707">
        <f>VLOOKUP(C707,RUBRO!A$2:B$935,2)</f>
        <v>496</v>
      </c>
      <c r="E707">
        <f>VLOOKUP(A707,EMPRESA!A$2:B$5796,2)</f>
        <v>361</v>
      </c>
    </row>
    <row r="708" spans="1:5">
      <c r="A708" t="s">
        <v>4748</v>
      </c>
      <c r="B708" t="str">
        <f t="shared" si="11"/>
        <v>AMBITEC S.A.</v>
      </c>
      <c r="C708" t="s">
        <v>4746</v>
      </c>
      <c r="D708">
        <f>VLOOKUP(C708,RUBRO!A$2:B$935,2)</f>
        <v>496</v>
      </c>
      <c r="E708">
        <f>VLOOKUP(A708,EMPRESA!A$2:B$5796,2)</f>
        <v>362</v>
      </c>
    </row>
    <row r="709" spans="1:5">
      <c r="A709" t="s">
        <v>768</v>
      </c>
      <c r="B709" t="str">
        <f t="shared" si="11"/>
        <v>AMECO CHILE S.A.</v>
      </c>
      <c r="C709" t="s">
        <v>769</v>
      </c>
      <c r="D709">
        <f>VLOOKUP(C709,RUBRO!A$2:B$935,2)</f>
        <v>82</v>
      </c>
      <c r="E709">
        <f>VLOOKUP(A709,EMPRESA!A$2:B$5796,2)</f>
        <v>363</v>
      </c>
    </row>
    <row r="710" spans="1:5">
      <c r="A710" t="s">
        <v>768</v>
      </c>
      <c r="B710" t="str">
        <f t="shared" si="11"/>
        <v>AMECO CHILE S.A.</v>
      </c>
      <c r="C710" t="s">
        <v>5295</v>
      </c>
      <c r="D710">
        <f>VLOOKUP(C710,RUBRO!A$2:B$935,2)</f>
        <v>578</v>
      </c>
      <c r="E710">
        <f>VLOOKUP(A710,EMPRESA!A$2:B$5796,2)</f>
        <v>363</v>
      </c>
    </row>
    <row r="711" spans="1:5">
      <c r="A711" t="s">
        <v>2392</v>
      </c>
      <c r="B711" t="str">
        <f t="shared" si="11"/>
        <v>AMERICA XXI</v>
      </c>
      <c r="C711" t="s">
        <v>2391</v>
      </c>
      <c r="D711">
        <f>VLOOKUP(C711,RUBRO!A$2:B$935,2)</f>
        <v>270</v>
      </c>
      <c r="E711">
        <f>VLOOKUP(A711,EMPRESA!A$2:B$5796,2)</f>
        <v>364</v>
      </c>
    </row>
    <row r="712" spans="1:5">
      <c r="A712" t="s">
        <v>5101</v>
      </c>
      <c r="B712" t="str">
        <f t="shared" si="11"/>
        <v>AMERICAN AIRLINES</v>
      </c>
      <c r="C712" t="s">
        <v>5100</v>
      </c>
      <c r="D712">
        <f>VLOOKUP(C712,RUBRO!A$2:B$935,2)</f>
        <v>547</v>
      </c>
      <c r="E712">
        <f>VLOOKUP(A712,EMPRESA!A$2:B$5796,2)</f>
        <v>365</v>
      </c>
    </row>
    <row r="713" spans="1:5">
      <c r="A713" t="s">
        <v>479</v>
      </c>
      <c r="B713" t="str">
        <f t="shared" si="11"/>
        <v>AMERICAN SCREW CHILE SPA</v>
      </c>
      <c r="C713" t="s">
        <v>478</v>
      </c>
      <c r="D713">
        <f>VLOOKUP(C713,RUBRO!A$2:B$935,2)</f>
        <v>44</v>
      </c>
      <c r="E713">
        <f>VLOOKUP(A713,EMPRESA!A$2:B$5796,2)</f>
        <v>366</v>
      </c>
    </row>
    <row r="714" spans="1:5">
      <c r="A714" t="s">
        <v>479</v>
      </c>
      <c r="B714" t="str">
        <f t="shared" si="11"/>
        <v>AMERICAN SCREW CHILE SPA</v>
      </c>
      <c r="C714" t="s">
        <v>503</v>
      </c>
      <c r="D714">
        <f>VLOOKUP(C714,RUBRO!A$2:B$935,2)</f>
        <v>45</v>
      </c>
      <c r="E714">
        <f>VLOOKUP(A714,EMPRESA!A$2:B$5796,2)</f>
        <v>366</v>
      </c>
    </row>
    <row r="715" spans="1:5">
      <c r="A715" t="s">
        <v>479</v>
      </c>
      <c r="B715" t="str">
        <f t="shared" si="11"/>
        <v>AMERICAN SCREW CHILE SPA</v>
      </c>
      <c r="C715" t="s">
        <v>680</v>
      </c>
      <c r="D715">
        <f>VLOOKUP(C715,RUBRO!A$2:B$935,2)</f>
        <v>67</v>
      </c>
      <c r="E715">
        <f>VLOOKUP(A715,EMPRESA!A$2:B$5796,2)</f>
        <v>366</v>
      </c>
    </row>
    <row r="716" spans="1:5">
      <c r="A716" t="s">
        <v>479</v>
      </c>
      <c r="B716" t="str">
        <f t="shared" si="11"/>
        <v>AMERICAN SCREW CHILE SPA</v>
      </c>
      <c r="C716" t="s">
        <v>1425</v>
      </c>
      <c r="D716">
        <f>VLOOKUP(C716,RUBRO!A$2:B$935,2)</f>
        <v>136</v>
      </c>
      <c r="E716">
        <f>VLOOKUP(A716,EMPRESA!A$2:B$5796,2)</f>
        <v>366</v>
      </c>
    </row>
    <row r="717" spans="1:5">
      <c r="A717" t="s">
        <v>479</v>
      </c>
      <c r="B717" t="str">
        <f t="shared" si="11"/>
        <v>AMERICAN SCREW CHILE SPA</v>
      </c>
      <c r="C717" t="s">
        <v>1567</v>
      </c>
      <c r="D717">
        <f>VLOOKUP(C717,RUBRO!A$2:B$935,2)</f>
        <v>158</v>
      </c>
      <c r="E717">
        <f>VLOOKUP(A717,EMPRESA!A$2:B$5796,2)</f>
        <v>366</v>
      </c>
    </row>
    <row r="718" spans="1:5">
      <c r="A718" t="s">
        <v>479</v>
      </c>
      <c r="B718" t="str">
        <f t="shared" si="11"/>
        <v>AMERICAN SCREW CHILE SPA</v>
      </c>
      <c r="C718" t="s">
        <v>1579</v>
      </c>
      <c r="D718">
        <f>VLOOKUP(C718,RUBRO!A$2:B$935,2)</f>
        <v>161</v>
      </c>
      <c r="E718">
        <f>VLOOKUP(A718,EMPRESA!A$2:B$5796,2)</f>
        <v>366</v>
      </c>
    </row>
    <row r="719" spans="1:5">
      <c r="A719" t="s">
        <v>479</v>
      </c>
      <c r="B719" t="str">
        <f t="shared" si="11"/>
        <v>AMERICAN SCREW CHILE SPA</v>
      </c>
      <c r="C719" t="s">
        <v>5192</v>
      </c>
      <c r="D719">
        <f>VLOOKUP(C719,RUBRO!A$2:B$935,2)</f>
        <v>560</v>
      </c>
      <c r="E719">
        <f>VLOOKUP(A719,EMPRESA!A$2:B$5796,2)</f>
        <v>366</v>
      </c>
    </row>
    <row r="720" spans="1:5">
      <c r="A720" t="s">
        <v>479</v>
      </c>
      <c r="B720" t="str">
        <f t="shared" si="11"/>
        <v>AMERICAN SCREW CHILE SPA</v>
      </c>
      <c r="C720" t="s">
        <v>5221</v>
      </c>
      <c r="D720">
        <f>VLOOKUP(C720,RUBRO!A$2:B$935,2)</f>
        <v>571</v>
      </c>
      <c r="E720">
        <f>VLOOKUP(A720,EMPRESA!A$2:B$5796,2)</f>
        <v>366</v>
      </c>
    </row>
    <row r="721" spans="1:5">
      <c r="A721" t="s">
        <v>3458</v>
      </c>
      <c r="B721" t="str">
        <f t="shared" si="11"/>
        <v>AMERICO Y BRUNO GIOIA Y CIA. LTDA.</v>
      </c>
      <c r="C721" t="s">
        <v>3431</v>
      </c>
      <c r="D721">
        <f>VLOOKUP(C721,RUBRO!A$2:B$935,2)</f>
        <v>413</v>
      </c>
      <c r="E721">
        <f>VLOOKUP(A721,EMPRESA!A$2:B$5796,2)</f>
        <v>367</v>
      </c>
    </row>
    <row r="722" spans="1:5">
      <c r="A722" t="s">
        <v>3458</v>
      </c>
      <c r="B722" t="str">
        <f t="shared" si="11"/>
        <v>AMERICO Y BRUNO GIOIA Y CIA. LTDA.</v>
      </c>
      <c r="C722" t="s">
        <v>3814</v>
      </c>
      <c r="D722">
        <f>VLOOKUP(C722,RUBRO!A$2:B$935,2)</f>
        <v>449</v>
      </c>
      <c r="E722">
        <f>VLOOKUP(A722,EMPRESA!A$2:B$5796,2)</f>
        <v>367</v>
      </c>
    </row>
    <row r="723" spans="1:5">
      <c r="A723" t="s">
        <v>289</v>
      </c>
      <c r="B723" t="str">
        <f t="shared" si="11"/>
        <v>AMERIS CAPITAL S.A.</v>
      </c>
      <c r="C723" t="s">
        <v>290</v>
      </c>
      <c r="D723">
        <f>VLOOKUP(C723,RUBRO!A$2:B$935,2)</f>
        <v>27</v>
      </c>
      <c r="E723">
        <f>VLOOKUP(A723,EMPRESA!A$2:B$5796,2)</f>
        <v>368</v>
      </c>
    </row>
    <row r="724" spans="1:5">
      <c r="A724" t="s">
        <v>3396</v>
      </c>
      <c r="B724" t="str">
        <f t="shared" si="11"/>
        <v>AMF ETIQUETAS SPA</v>
      </c>
      <c r="C724" t="s">
        <v>3395</v>
      </c>
      <c r="D724">
        <f>VLOOKUP(C724,RUBRO!A$2:B$935,2)</f>
        <v>403</v>
      </c>
      <c r="E724">
        <f>VLOOKUP(A724,EMPRESA!A$2:B$5796,2)</f>
        <v>369</v>
      </c>
    </row>
    <row r="725" spans="1:5">
      <c r="A725" t="s">
        <v>3396</v>
      </c>
      <c r="B725" t="str">
        <f t="shared" si="11"/>
        <v>AMF ETIQUETAS SPA</v>
      </c>
      <c r="C725" t="s">
        <v>3410</v>
      </c>
      <c r="D725">
        <f>VLOOKUP(C725,RUBRO!A$2:B$935,2)</f>
        <v>406</v>
      </c>
      <c r="E725">
        <f>VLOOKUP(A725,EMPRESA!A$2:B$5796,2)</f>
        <v>369</v>
      </c>
    </row>
    <row r="726" spans="1:5">
      <c r="A726" t="s">
        <v>3396</v>
      </c>
      <c r="B726" t="str">
        <f t="shared" si="11"/>
        <v>AMF ETIQUETAS SPA</v>
      </c>
      <c r="C726" t="s">
        <v>4700</v>
      </c>
      <c r="D726">
        <f>VLOOKUP(C726,RUBRO!A$2:B$935,2)</f>
        <v>489</v>
      </c>
      <c r="E726">
        <f>VLOOKUP(A726,EMPRESA!A$2:B$5796,2)</f>
        <v>369</v>
      </c>
    </row>
    <row r="727" spans="1:5">
      <c r="A727" t="s">
        <v>4702</v>
      </c>
      <c r="B727" t="str">
        <f t="shared" si="11"/>
        <v>AMF IMPRESION VARIABLE SPA</v>
      </c>
      <c r="C727" t="s">
        <v>4700</v>
      </c>
      <c r="D727">
        <f>VLOOKUP(C727,RUBRO!A$2:B$935,2)</f>
        <v>489</v>
      </c>
      <c r="E727">
        <f>VLOOKUP(A727,EMPRESA!A$2:B$5796,2)</f>
        <v>370</v>
      </c>
    </row>
    <row r="728" spans="1:5">
      <c r="A728" t="s">
        <v>4703</v>
      </c>
      <c r="B728" t="str">
        <f t="shared" si="11"/>
        <v>AMF PACKAGING SPA</v>
      </c>
      <c r="C728" t="s">
        <v>4700</v>
      </c>
      <c r="D728">
        <f>VLOOKUP(C728,RUBRO!A$2:B$935,2)</f>
        <v>489</v>
      </c>
      <c r="E728">
        <f>VLOOKUP(A728,EMPRESA!A$2:B$5796,2)</f>
        <v>371</v>
      </c>
    </row>
    <row r="729" spans="1:5">
      <c r="A729" t="s">
        <v>3430</v>
      </c>
      <c r="B729" t="str">
        <f t="shared" si="11"/>
        <v>AMF SEGURIDAD SPA</v>
      </c>
      <c r="C729" t="s">
        <v>3431</v>
      </c>
      <c r="D729">
        <f>VLOOKUP(C729,RUBRO!A$2:B$935,2)</f>
        <v>413</v>
      </c>
      <c r="E729">
        <f>VLOOKUP(A729,EMPRESA!A$2:B$5796,2)</f>
        <v>372</v>
      </c>
    </row>
    <row r="730" spans="1:5">
      <c r="A730" t="s">
        <v>3430</v>
      </c>
      <c r="B730" t="str">
        <f t="shared" si="11"/>
        <v>AMF SEGURIDAD SPA</v>
      </c>
      <c r="C730" t="s">
        <v>4700</v>
      </c>
      <c r="D730">
        <f>VLOOKUP(C730,RUBRO!A$2:B$935,2)</f>
        <v>489</v>
      </c>
      <c r="E730">
        <f>VLOOKUP(A730,EMPRESA!A$2:B$5796,2)</f>
        <v>372</v>
      </c>
    </row>
    <row r="731" spans="1:5">
      <c r="A731" t="s">
        <v>3430</v>
      </c>
      <c r="B731" t="str">
        <f t="shared" si="11"/>
        <v>AMF SEGURIDAD SPA</v>
      </c>
      <c r="C731" t="s">
        <v>6455</v>
      </c>
      <c r="D731">
        <f>VLOOKUP(C731,RUBRO!A$2:B$935,2)</f>
        <v>866</v>
      </c>
      <c r="E731">
        <f>VLOOKUP(A731,EMPRESA!A$2:B$5796,2)</f>
        <v>372</v>
      </c>
    </row>
    <row r="732" spans="1:5">
      <c r="A732" t="s">
        <v>3430</v>
      </c>
      <c r="B732" t="str">
        <f t="shared" si="11"/>
        <v>AMF SEGURIDAD SPA</v>
      </c>
      <c r="C732" t="s">
        <v>6461</v>
      </c>
      <c r="D732">
        <f>VLOOKUP(C732,RUBRO!A$2:B$935,2)</f>
        <v>867</v>
      </c>
      <c r="E732">
        <f>VLOOKUP(A732,EMPRESA!A$2:B$5796,2)</f>
        <v>372</v>
      </c>
    </row>
    <row r="733" spans="1:5">
      <c r="A733" t="s">
        <v>2067</v>
      </c>
      <c r="B733" t="str">
        <f t="shared" si="11"/>
        <v>AMMERAAL BELTECH CHILE S.A.</v>
      </c>
      <c r="C733" t="s">
        <v>2068</v>
      </c>
      <c r="D733">
        <f>VLOOKUP(C733,RUBRO!A$2:B$935,2)</f>
        <v>230</v>
      </c>
      <c r="E733">
        <f>VLOOKUP(A733,EMPRESA!A$2:B$5796,2)</f>
        <v>373</v>
      </c>
    </row>
    <row r="734" spans="1:5">
      <c r="A734" t="s">
        <v>2067</v>
      </c>
      <c r="B734" t="str">
        <f t="shared" si="11"/>
        <v>AMMERAAL BELTECH CHILE S.A.</v>
      </c>
      <c r="C734" t="s">
        <v>2513</v>
      </c>
      <c r="D734">
        <f>VLOOKUP(C734,RUBRO!A$2:B$935,2)</f>
        <v>285</v>
      </c>
      <c r="E734">
        <f>VLOOKUP(A734,EMPRESA!A$2:B$5796,2)</f>
        <v>373</v>
      </c>
    </row>
    <row r="735" spans="1:5">
      <c r="A735" t="s">
        <v>5539</v>
      </c>
      <c r="B735" t="str">
        <f t="shared" si="11"/>
        <v>AMNISTIA INTERNACIONAL</v>
      </c>
      <c r="C735" t="s">
        <v>5540</v>
      </c>
      <c r="D735">
        <f>VLOOKUP(C735,RUBRO!A$2:B$935,2)</f>
        <v>639</v>
      </c>
      <c r="E735">
        <f>VLOOKUP(A735,EMPRESA!A$2:B$5796,2)</f>
        <v>374</v>
      </c>
    </row>
    <row r="736" spans="1:5">
      <c r="A736" t="s">
        <v>2193</v>
      </c>
      <c r="B736" t="str">
        <f t="shared" si="11"/>
        <v>AMPACET CHILE LTDA.</v>
      </c>
      <c r="C736" t="s">
        <v>2194</v>
      </c>
      <c r="D736">
        <f>VLOOKUP(C736,RUBRO!A$2:B$935,2)</f>
        <v>242</v>
      </c>
      <c r="E736">
        <f>VLOOKUP(A736,EMPRESA!A$2:B$5796,2)</f>
        <v>375</v>
      </c>
    </row>
    <row r="737" spans="1:5">
      <c r="A737" t="s">
        <v>2193</v>
      </c>
      <c r="B737" t="str">
        <f t="shared" si="11"/>
        <v>AMPACET CHILE LTDA.</v>
      </c>
      <c r="C737" t="s">
        <v>5349</v>
      </c>
      <c r="D737">
        <f>VLOOKUP(C737,RUBRO!A$2:B$935,2)</f>
        <v>601</v>
      </c>
      <c r="E737">
        <f>VLOOKUP(A737,EMPRESA!A$2:B$5796,2)</f>
        <v>375</v>
      </c>
    </row>
    <row r="738" spans="1:5">
      <c r="A738" t="s">
        <v>2193</v>
      </c>
      <c r="B738" t="str">
        <f t="shared" si="11"/>
        <v>AMPACET CHILE LTDA.</v>
      </c>
      <c r="C738" t="s">
        <v>5691</v>
      </c>
      <c r="D738">
        <f>VLOOKUP(C738,RUBRO!A$2:B$935,2)</f>
        <v>674</v>
      </c>
      <c r="E738">
        <f>VLOOKUP(A738,EMPRESA!A$2:B$5796,2)</f>
        <v>375</v>
      </c>
    </row>
    <row r="739" spans="1:5">
      <c r="A739" t="s">
        <v>2193</v>
      </c>
      <c r="B739" t="str">
        <f t="shared" si="11"/>
        <v>AMPACET CHILE LTDA.</v>
      </c>
      <c r="C739" t="s">
        <v>5857</v>
      </c>
      <c r="D739">
        <f>VLOOKUP(C739,RUBRO!A$2:B$935,2)</f>
        <v>720</v>
      </c>
      <c r="E739">
        <f>VLOOKUP(A739,EMPRESA!A$2:B$5796,2)</f>
        <v>375</v>
      </c>
    </row>
    <row r="740" spans="1:5">
      <c r="A740" t="s">
        <v>5186</v>
      </c>
      <c r="B740" t="str">
        <f t="shared" si="11"/>
        <v>AMPHORA</v>
      </c>
      <c r="C740" t="s">
        <v>5187</v>
      </c>
      <c r="D740">
        <f>VLOOKUP(C740,RUBRO!A$2:B$935,2)</f>
        <v>559</v>
      </c>
      <c r="E740">
        <f>VLOOKUP(A740,EMPRESA!A$2:B$5796,2)</f>
        <v>376</v>
      </c>
    </row>
    <row r="741" spans="1:5">
      <c r="A741" t="s">
        <v>2371</v>
      </c>
      <c r="B741" t="str">
        <f t="shared" si="11"/>
        <v>AMROP MV CONSULTING</v>
      </c>
      <c r="C741" t="s">
        <v>2372</v>
      </c>
      <c r="D741">
        <f>VLOOKUP(C741,RUBRO!A$2:B$935,2)</f>
        <v>269</v>
      </c>
      <c r="E741">
        <f>VLOOKUP(A741,EMPRESA!A$2:B$5796,2)</f>
        <v>377</v>
      </c>
    </row>
    <row r="742" spans="1:5">
      <c r="A742" t="s">
        <v>2371</v>
      </c>
      <c r="B742" t="str">
        <f t="shared" si="11"/>
        <v>AMROP MV CONSULTING</v>
      </c>
      <c r="C742" t="s">
        <v>2391</v>
      </c>
      <c r="D742">
        <f>VLOOKUP(C742,RUBRO!A$2:B$935,2)</f>
        <v>270</v>
      </c>
      <c r="E742">
        <f>VLOOKUP(A742,EMPRESA!A$2:B$5796,2)</f>
        <v>377</v>
      </c>
    </row>
    <row r="743" spans="1:5">
      <c r="A743" t="s">
        <v>2371</v>
      </c>
      <c r="B743" t="str">
        <f t="shared" si="11"/>
        <v>AMROP MV CONSULTING</v>
      </c>
      <c r="C743" t="s">
        <v>2398</v>
      </c>
      <c r="D743">
        <f>VLOOKUP(C743,RUBRO!A$2:B$935,2)</f>
        <v>271</v>
      </c>
      <c r="E743">
        <f>VLOOKUP(A743,EMPRESA!A$2:B$5796,2)</f>
        <v>377</v>
      </c>
    </row>
    <row r="744" spans="1:5">
      <c r="A744" t="s">
        <v>2371</v>
      </c>
      <c r="B744" t="str">
        <f t="shared" si="11"/>
        <v>AMROP MV CONSULTING</v>
      </c>
      <c r="C744" t="s">
        <v>2401</v>
      </c>
      <c r="D744">
        <f>VLOOKUP(C744,RUBRO!A$2:B$935,2)</f>
        <v>272</v>
      </c>
      <c r="E744">
        <f>VLOOKUP(A744,EMPRESA!A$2:B$5796,2)</f>
        <v>377</v>
      </c>
    </row>
    <row r="745" spans="1:5">
      <c r="A745" t="s">
        <v>2371</v>
      </c>
      <c r="B745" t="str">
        <f t="shared" si="11"/>
        <v>AMROP MV CONSULTING</v>
      </c>
      <c r="C745" t="s">
        <v>2437</v>
      </c>
      <c r="D745">
        <f>VLOOKUP(C745,RUBRO!A$2:B$935,2)</f>
        <v>273</v>
      </c>
      <c r="E745">
        <f>VLOOKUP(A745,EMPRESA!A$2:B$5796,2)</f>
        <v>377</v>
      </c>
    </row>
    <row r="746" spans="1:5">
      <c r="A746" t="s">
        <v>2371</v>
      </c>
      <c r="B746" t="str">
        <f t="shared" si="11"/>
        <v>AMROP MV CONSULTING</v>
      </c>
      <c r="C746" t="s">
        <v>6246</v>
      </c>
      <c r="D746">
        <f>VLOOKUP(C746,RUBRO!A$2:B$935,2)</f>
        <v>806</v>
      </c>
      <c r="E746">
        <f>VLOOKUP(A746,EMPRESA!A$2:B$5796,2)</f>
        <v>377</v>
      </c>
    </row>
    <row r="747" spans="1:5">
      <c r="A747" t="s">
        <v>220</v>
      </c>
      <c r="B747" t="str">
        <f t="shared" si="11"/>
        <v>AMSTER S.A.</v>
      </c>
      <c r="C747" t="s">
        <v>217</v>
      </c>
      <c r="D747">
        <f>VLOOKUP(C747,RUBRO!A$2:B$935,2)</f>
        <v>19</v>
      </c>
      <c r="E747">
        <f>VLOOKUP(A747,EMPRESA!A$2:B$5796,2)</f>
        <v>378</v>
      </c>
    </row>
    <row r="748" spans="1:5">
      <c r="A748" t="s">
        <v>220</v>
      </c>
      <c r="B748" t="str">
        <f t="shared" si="11"/>
        <v>AMSTER S.A.</v>
      </c>
      <c r="C748" t="s">
        <v>243</v>
      </c>
      <c r="D748">
        <f>VLOOKUP(C748,RUBRO!A$2:B$935,2)</f>
        <v>20</v>
      </c>
      <c r="E748">
        <f>VLOOKUP(A748,EMPRESA!A$2:B$5796,2)</f>
        <v>378</v>
      </c>
    </row>
    <row r="749" spans="1:5">
      <c r="A749" t="s">
        <v>220</v>
      </c>
      <c r="B749" t="str">
        <f t="shared" si="11"/>
        <v>AMSTER S.A.</v>
      </c>
      <c r="C749" t="s">
        <v>463</v>
      </c>
      <c r="D749">
        <f>VLOOKUP(C749,RUBRO!A$2:B$935,2)</f>
        <v>43</v>
      </c>
      <c r="E749">
        <f>VLOOKUP(A749,EMPRESA!A$2:B$5796,2)</f>
        <v>378</v>
      </c>
    </row>
    <row r="750" spans="1:5">
      <c r="A750" t="s">
        <v>220</v>
      </c>
      <c r="B750" t="str">
        <f t="shared" si="11"/>
        <v>AMSTER S.A.</v>
      </c>
      <c r="C750" t="s">
        <v>883</v>
      </c>
      <c r="D750">
        <f>VLOOKUP(C750,RUBRO!A$2:B$935,2)</f>
        <v>95</v>
      </c>
      <c r="E750">
        <f>VLOOKUP(A750,EMPRESA!A$2:B$5796,2)</f>
        <v>378</v>
      </c>
    </row>
    <row r="751" spans="1:5">
      <c r="A751" t="s">
        <v>220</v>
      </c>
      <c r="B751" t="str">
        <f t="shared" si="11"/>
        <v>AMSTER S.A.</v>
      </c>
      <c r="C751" t="s">
        <v>1183</v>
      </c>
      <c r="D751">
        <f>VLOOKUP(C751,RUBRO!A$2:B$935,2)</f>
        <v>115</v>
      </c>
      <c r="E751">
        <f>VLOOKUP(A751,EMPRESA!A$2:B$5796,2)</f>
        <v>378</v>
      </c>
    </row>
    <row r="752" spans="1:5">
      <c r="A752" t="s">
        <v>220</v>
      </c>
      <c r="B752" t="str">
        <f t="shared" si="11"/>
        <v>AMSTER S.A.</v>
      </c>
      <c r="C752" t="s">
        <v>1331</v>
      </c>
      <c r="D752">
        <f>VLOOKUP(C752,RUBRO!A$2:B$935,2)</f>
        <v>121</v>
      </c>
      <c r="E752">
        <f>VLOOKUP(A752,EMPRESA!A$2:B$5796,2)</f>
        <v>378</v>
      </c>
    </row>
    <row r="753" spans="1:5">
      <c r="A753" t="s">
        <v>220</v>
      </c>
      <c r="B753" t="str">
        <f t="shared" si="11"/>
        <v>AMSTER S.A.</v>
      </c>
      <c r="C753" t="s">
        <v>1365</v>
      </c>
      <c r="D753">
        <f>VLOOKUP(C753,RUBRO!A$2:B$935,2)</f>
        <v>125</v>
      </c>
      <c r="E753">
        <f>VLOOKUP(A753,EMPRESA!A$2:B$5796,2)</f>
        <v>378</v>
      </c>
    </row>
    <row r="754" spans="1:5">
      <c r="A754" t="s">
        <v>220</v>
      </c>
      <c r="B754" t="str">
        <f t="shared" si="11"/>
        <v>AMSTER S.A.</v>
      </c>
      <c r="C754" t="s">
        <v>1878</v>
      </c>
      <c r="D754">
        <f>VLOOKUP(C754,RUBRO!A$2:B$935,2)</f>
        <v>199</v>
      </c>
      <c r="E754">
        <f>VLOOKUP(A754,EMPRESA!A$2:B$5796,2)</f>
        <v>378</v>
      </c>
    </row>
    <row r="755" spans="1:5">
      <c r="A755" t="s">
        <v>220</v>
      </c>
      <c r="B755" t="str">
        <f t="shared" si="11"/>
        <v>AMSTER S.A.</v>
      </c>
      <c r="C755" t="s">
        <v>1997</v>
      </c>
      <c r="D755">
        <f>VLOOKUP(C755,RUBRO!A$2:B$935,2)</f>
        <v>214</v>
      </c>
      <c r="E755">
        <f>VLOOKUP(A755,EMPRESA!A$2:B$5796,2)</f>
        <v>378</v>
      </c>
    </row>
    <row r="756" spans="1:5">
      <c r="A756" t="s">
        <v>220</v>
      </c>
      <c r="B756" t="str">
        <f t="shared" si="11"/>
        <v>AMSTER S.A.</v>
      </c>
      <c r="C756" t="s">
        <v>2194</v>
      </c>
      <c r="D756">
        <f>VLOOKUP(C756,RUBRO!A$2:B$935,2)</f>
        <v>242</v>
      </c>
      <c r="E756">
        <f>VLOOKUP(A756,EMPRESA!A$2:B$5796,2)</f>
        <v>378</v>
      </c>
    </row>
    <row r="757" spans="1:5">
      <c r="A757" t="s">
        <v>220</v>
      </c>
      <c r="B757" t="str">
        <f t="shared" si="11"/>
        <v>AMSTER S.A.</v>
      </c>
      <c r="C757" t="s">
        <v>3264</v>
      </c>
      <c r="D757">
        <f>VLOOKUP(C757,RUBRO!A$2:B$935,2)</f>
        <v>375</v>
      </c>
      <c r="E757">
        <f>VLOOKUP(A757,EMPRESA!A$2:B$5796,2)</f>
        <v>378</v>
      </c>
    </row>
    <row r="758" spans="1:5">
      <c r="A758" t="s">
        <v>220</v>
      </c>
      <c r="B758" t="str">
        <f t="shared" si="11"/>
        <v>AMSTER S.A.</v>
      </c>
      <c r="C758" t="s">
        <v>3917</v>
      </c>
      <c r="D758">
        <f>VLOOKUP(C758,RUBRO!A$2:B$935,2)</f>
        <v>459</v>
      </c>
      <c r="E758">
        <f>VLOOKUP(A758,EMPRESA!A$2:B$5796,2)</f>
        <v>378</v>
      </c>
    </row>
    <row r="759" spans="1:5">
      <c r="A759" t="s">
        <v>220</v>
      </c>
      <c r="B759" t="str">
        <f t="shared" si="11"/>
        <v>AMSTER S.A.</v>
      </c>
      <c r="C759" t="s">
        <v>3918</v>
      </c>
      <c r="D759">
        <f>VLOOKUP(C759,RUBRO!A$2:B$935,2)</f>
        <v>460</v>
      </c>
      <c r="E759">
        <f>VLOOKUP(A759,EMPRESA!A$2:B$5796,2)</f>
        <v>378</v>
      </c>
    </row>
    <row r="760" spans="1:5">
      <c r="A760" t="s">
        <v>220</v>
      </c>
      <c r="B760" t="str">
        <f t="shared" si="11"/>
        <v>AMSTER S.A.</v>
      </c>
      <c r="C760" t="s">
        <v>5275</v>
      </c>
      <c r="D760">
        <f>VLOOKUP(C760,RUBRO!A$2:B$935,2)</f>
        <v>575</v>
      </c>
      <c r="E760">
        <f>VLOOKUP(A760,EMPRESA!A$2:B$5796,2)</f>
        <v>378</v>
      </c>
    </row>
    <row r="761" spans="1:5">
      <c r="A761" t="s">
        <v>220</v>
      </c>
      <c r="B761" t="str">
        <f t="shared" si="11"/>
        <v>AMSTER S.A.</v>
      </c>
      <c r="C761" t="s">
        <v>5293</v>
      </c>
      <c r="D761">
        <f>VLOOKUP(C761,RUBRO!A$2:B$935,2)</f>
        <v>577</v>
      </c>
      <c r="E761">
        <f>VLOOKUP(A761,EMPRESA!A$2:B$5796,2)</f>
        <v>378</v>
      </c>
    </row>
    <row r="762" spans="1:5">
      <c r="A762" t="s">
        <v>220</v>
      </c>
      <c r="B762" t="str">
        <f t="shared" si="11"/>
        <v>AMSTER S.A.</v>
      </c>
      <c r="C762" t="s">
        <v>5347</v>
      </c>
      <c r="D762">
        <f>VLOOKUP(C762,RUBRO!A$2:B$935,2)</f>
        <v>599</v>
      </c>
      <c r="E762">
        <f>VLOOKUP(A762,EMPRESA!A$2:B$5796,2)</f>
        <v>378</v>
      </c>
    </row>
    <row r="763" spans="1:5">
      <c r="A763" t="s">
        <v>220</v>
      </c>
      <c r="B763" t="str">
        <f t="shared" si="11"/>
        <v>AMSTER S.A.</v>
      </c>
      <c r="C763" t="s">
        <v>5348</v>
      </c>
      <c r="D763">
        <f>VLOOKUP(C763,RUBRO!A$2:B$935,2)</f>
        <v>600</v>
      </c>
      <c r="E763">
        <f>VLOOKUP(A763,EMPRESA!A$2:B$5796,2)</f>
        <v>378</v>
      </c>
    </row>
    <row r="764" spans="1:5">
      <c r="A764" t="s">
        <v>220</v>
      </c>
      <c r="B764" t="str">
        <f t="shared" si="11"/>
        <v>AMSTER S.A.</v>
      </c>
      <c r="C764" t="s">
        <v>5349</v>
      </c>
      <c r="D764">
        <f>VLOOKUP(C764,RUBRO!A$2:B$935,2)</f>
        <v>601</v>
      </c>
      <c r="E764">
        <f>VLOOKUP(A764,EMPRESA!A$2:B$5796,2)</f>
        <v>378</v>
      </c>
    </row>
    <row r="765" spans="1:5">
      <c r="A765" t="s">
        <v>220</v>
      </c>
      <c r="B765" t="str">
        <f t="shared" si="11"/>
        <v>AMSTER S.A.</v>
      </c>
      <c r="C765" t="s">
        <v>5690</v>
      </c>
      <c r="D765">
        <f>VLOOKUP(C765,RUBRO!A$2:B$935,2)</f>
        <v>673</v>
      </c>
      <c r="E765">
        <f>VLOOKUP(A765,EMPRESA!A$2:B$5796,2)</f>
        <v>378</v>
      </c>
    </row>
    <row r="766" spans="1:5">
      <c r="A766" t="s">
        <v>220</v>
      </c>
      <c r="B766" t="str">
        <f t="shared" si="11"/>
        <v>AMSTER S.A.</v>
      </c>
      <c r="C766" t="s">
        <v>5691</v>
      </c>
      <c r="D766">
        <f>VLOOKUP(C766,RUBRO!A$2:B$935,2)</f>
        <v>674</v>
      </c>
      <c r="E766">
        <f>VLOOKUP(A766,EMPRESA!A$2:B$5796,2)</f>
        <v>378</v>
      </c>
    </row>
    <row r="767" spans="1:5">
      <c r="A767" t="s">
        <v>220</v>
      </c>
      <c r="B767" t="str">
        <f t="shared" si="11"/>
        <v>AMSTER S.A.</v>
      </c>
      <c r="C767" t="s">
        <v>5740</v>
      </c>
      <c r="D767">
        <f>VLOOKUP(C767,RUBRO!A$2:B$935,2)</f>
        <v>694</v>
      </c>
      <c r="E767">
        <f>VLOOKUP(A767,EMPRESA!A$2:B$5796,2)</f>
        <v>378</v>
      </c>
    </row>
    <row r="768" spans="1:5">
      <c r="A768" t="s">
        <v>220</v>
      </c>
      <c r="B768" t="str">
        <f t="shared" si="11"/>
        <v>AMSTER S.A.</v>
      </c>
      <c r="C768" t="s">
        <v>5812</v>
      </c>
      <c r="D768">
        <f>VLOOKUP(C768,RUBRO!A$2:B$935,2)</f>
        <v>714</v>
      </c>
      <c r="E768">
        <f>VLOOKUP(A768,EMPRESA!A$2:B$5796,2)</f>
        <v>378</v>
      </c>
    </row>
    <row r="769" spans="1:5">
      <c r="A769" t="s">
        <v>220</v>
      </c>
      <c r="B769" t="str">
        <f t="shared" si="11"/>
        <v>AMSTER S.A.</v>
      </c>
      <c r="C769" t="s">
        <v>5894</v>
      </c>
      <c r="D769">
        <f>VLOOKUP(C769,RUBRO!A$2:B$935,2)</f>
        <v>721</v>
      </c>
      <c r="E769">
        <f>VLOOKUP(A769,EMPRESA!A$2:B$5796,2)</f>
        <v>378</v>
      </c>
    </row>
    <row r="770" spans="1:5">
      <c r="A770" t="s">
        <v>220</v>
      </c>
      <c r="B770" t="str">
        <f t="shared" si="11"/>
        <v>AMSTER S.A.</v>
      </c>
      <c r="C770" t="s">
        <v>6075</v>
      </c>
      <c r="D770">
        <f>VLOOKUP(C770,RUBRO!A$2:B$935,2)</f>
        <v>764</v>
      </c>
      <c r="E770">
        <f>VLOOKUP(A770,EMPRESA!A$2:B$5796,2)</f>
        <v>378</v>
      </c>
    </row>
    <row r="771" spans="1:5">
      <c r="A771" t="s">
        <v>220</v>
      </c>
      <c r="B771" t="str">
        <f t="shared" ref="B771:B834" si="12">UPPER(A771)</f>
        <v>AMSTER S.A.</v>
      </c>
      <c r="C771" t="s">
        <v>6379</v>
      </c>
      <c r="D771">
        <f>VLOOKUP(C771,RUBRO!A$2:B$935,2)</f>
        <v>836</v>
      </c>
      <c r="E771">
        <f>VLOOKUP(A771,EMPRESA!A$2:B$5796,2)</f>
        <v>378</v>
      </c>
    </row>
    <row r="772" spans="1:5">
      <c r="A772" t="s">
        <v>220</v>
      </c>
      <c r="B772" t="str">
        <f t="shared" si="12"/>
        <v>AMSTER S.A.</v>
      </c>
      <c r="C772" t="s">
        <v>6438</v>
      </c>
      <c r="D772">
        <f>VLOOKUP(C772,RUBRO!A$2:B$935,2)</f>
        <v>857</v>
      </c>
      <c r="E772">
        <f>VLOOKUP(A772,EMPRESA!A$2:B$5796,2)</f>
        <v>378</v>
      </c>
    </row>
    <row r="773" spans="1:5">
      <c r="A773" t="s">
        <v>250</v>
      </c>
      <c r="B773" t="str">
        <f t="shared" si="12"/>
        <v>AMTEX SPA.</v>
      </c>
      <c r="C773" t="s">
        <v>249</v>
      </c>
      <c r="D773">
        <f>VLOOKUP(C773,RUBRO!A$2:B$935,2)</f>
        <v>21</v>
      </c>
      <c r="E773">
        <f>VLOOKUP(A773,EMPRESA!A$2:B$5796,2)</f>
        <v>379</v>
      </c>
    </row>
    <row r="774" spans="1:5">
      <c r="A774" t="s">
        <v>250</v>
      </c>
      <c r="B774" t="str">
        <f t="shared" si="12"/>
        <v>AMTEX SPA.</v>
      </c>
      <c r="C774" t="s">
        <v>5812</v>
      </c>
      <c r="D774">
        <f>VLOOKUP(C774,RUBRO!A$2:B$935,2)</f>
        <v>714</v>
      </c>
      <c r="E774">
        <f>VLOOKUP(A774,EMPRESA!A$2:B$5796,2)</f>
        <v>379</v>
      </c>
    </row>
    <row r="775" spans="1:5">
      <c r="A775" t="s">
        <v>250</v>
      </c>
      <c r="B775" t="str">
        <f t="shared" si="12"/>
        <v>AMTEX SPA.</v>
      </c>
      <c r="C775" t="s">
        <v>5894</v>
      </c>
      <c r="D775">
        <f>VLOOKUP(C775,RUBRO!A$2:B$935,2)</f>
        <v>721</v>
      </c>
      <c r="E775">
        <f>VLOOKUP(A775,EMPRESA!A$2:B$5796,2)</f>
        <v>379</v>
      </c>
    </row>
    <row r="776" spans="1:5">
      <c r="A776" t="s">
        <v>250</v>
      </c>
      <c r="B776" t="str">
        <f t="shared" si="12"/>
        <v>AMTEX SPA.</v>
      </c>
      <c r="C776" t="s">
        <v>5926</v>
      </c>
      <c r="D776">
        <f>VLOOKUP(C776,RUBRO!A$2:B$935,2)</f>
        <v>724</v>
      </c>
      <c r="E776">
        <f>VLOOKUP(A776,EMPRESA!A$2:B$5796,2)</f>
        <v>379</v>
      </c>
    </row>
    <row r="777" spans="1:5">
      <c r="A777" t="s">
        <v>3745</v>
      </c>
      <c r="B777" t="str">
        <f t="shared" si="12"/>
        <v>ANAGRA S.A.</v>
      </c>
      <c r="C777" t="s">
        <v>3743</v>
      </c>
      <c r="D777">
        <f>VLOOKUP(C777,RUBRO!A$2:B$935,2)</f>
        <v>424</v>
      </c>
      <c r="E777">
        <f>VLOOKUP(A777,EMPRESA!A$2:B$5796,2)</f>
        <v>380</v>
      </c>
    </row>
    <row r="778" spans="1:5">
      <c r="A778" t="s">
        <v>2745</v>
      </c>
      <c r="B778" t="str">
        <f t="shared" si="12"/>
        <v>ANAHI S.A.C.I.</v>
      </c>
      <c r="C778" t="s">
        <v>2743</v>
      </c>
      <c r="D778">
        <f>VLOOKUP(C778,RUBRO!A$2:B$935,2)</f>
        <v>320</v>
      </c>
      <c r="E778">
        <f>VLOOKUP(A778,EMPRESA!A$2:B$5796,2)</f>
        <v>381</v>
      </c>
    </row>
    <row r="779" spans="1:5">
      <c r="A779" t="s">
        <v>2745</v>
      </c>
      <c r="B779" t="str">
        <f t="shared" si="12"/>
        <v>ANAHI S.A.C.I.</v>
      </c>
      <c r="C779" t="s">
        <v>6599</v>
      </c>
      <c r="D779">
        <f>VLOOKUP(C779,RUBRO!A$2:B$935,2)</f>
        <v>871</v>
      </c>
      <c r="E779">
        <f>VLOOKUP(A779,EMPRESA!A$2:B$5796,2)</f>
        <v>381</v>
      </c>
    </row>
    <row r="780" spans="1:5">
      <c r="A780" t="s">
        <v>2486</v>
      </c>
      <c r="B780" t="str">
        <f t="shared" si="12"/>
        <v>ANALAB CHILE S.A.</v>
      </c>
      <c r="C780" t="s">
        <v>2483</v>
      </c>
      <c r="D780">
        <f>VLOOKUP(C780,RUBRO!A$2:B$935,2)</f>
        <v>279</v>
      </c>
      <c r="E780">
        <f>VLOOKUP(A780,EMPRESA!A$2:B$5796,2)</f>
        <v>382</v>
      </c>
    </row>
    <row r="781" spans="1:5">
      <c r="A781" t="s">
        <v>5004</v>
      </c>
      <c r="B781" t="str">
        <f t="shared" si="12"/>
        <v>ANALISIS AMBIENTALES S.A.</v>
      </c>
      <c r="C781" t="s">
        <v>5003</v>
      </c>
      <c r="D781">
        <f>VLOOKUP(C781,RUBRO!A$2:B$935,2)</f>
        <v>530</v>
      </c>
      <c r="E781">
        <f>VLOOKUP(A781,EMPRESA!A$2:B$5796,2)</f>
        <v>383</v>
      </c>
    </row>
    <row r="782" spans="1:5">
      <c r="A782" t="s">
        <v>5004</v>
      </c>
      <c r="B782" t="str">
        <f t="shared" si="12"/>
        <v>ANALISIS AMBIENTALES S.A.</v>
      </c>
      <c r="C782" t="s">
        <v>5472</v>
      </c>
      <c r="D782">
        <f>VLOOKUP(C782,RUBRO!A$2:B$935,2)</f>
        <v>626</v>
      </c>
      <c r="E782">
        <f>VLOOKUP(A782,EMPRESA!A$2:B$5796,2)</f>
        <v>383</v>
      </c>
    </row>
    <row r="783" spans="1:5">
      <c r="A783" t="s">
        <v>77</v>
      </c>
      <c r="B783" t="str">
        <f t="shared" si="12"/>
        <v>ANASAC CHILE S.A.</v>
      </c>
      <c r="C783" t="s">
        <v>75</v>
      </c>
      <c r="D783">
        <f>VLOOKUP(C783,RUBRO!A$2:B$935,2)</f>
        <v>4</v>
      </c>
      <c r="E783">
        <f>VLOOKUP(A783,EMPRESA!A$2:B$5796,2)</f>
        <v>384</v>
      </c>
    </row>
    <row r="784" spans="1:5">
      <c r="A784" t="s">
        <v>77</v>
      </c>
      <c r="B784" t="str">
        <f t="shared" si="12"/>
        <v>ANASAC CHILE S.A.</v>
      </c>
      <c r="C784" t="s">
        <v>5782</v>
      </c>
      <c r="D784">
        <f>VLOOKUP(C784,RUBRO!A$2:B$935,2)</f>
        <v>708</v>
      </c>
      <c r="E784">
        <f>VLOOKUP(A784,EMPRESA!A$2:B$5796,2)</f>
        <v>384</v>
      </c>
    </row>
    <row r="785" spans="1:5">
      <c r="A785" t="s">
        <v>77</v>
      </c>
      <c r="B785" t="str">
        <f t="shared" si="12"/>
        <v>ANASAC CHILE S.A.</v>
      </c>
      <c r="C785" t="s">
        <v>5799</v>
      </c>
      <c r="D785">
        <f>VLOOKUP(C785,RUBRO!A$2:B$935,2)</f>
        <v>713</v>
      </c>
      <c r="E785">
        <f>VLOOKUP(A785,EMPRESA!A$2:B$5796,2)</f>
        <v>384</v>
      </c>
    </row>
    <row r="786" spans="1:5">
      <c r="A786" t="s">
        <v>77</v>
      </c>
      <c r="B786" t="str">
        <f t="shared" si="12"/>
        <v>ANASAC CHILE S.A.</v>
      </c>
      <c r="C786" t="s">
        <v>6223</v>
      </c>
      <c r="D786">
        <f>VLOOKUP(C786,RUBRO!A$2:B$935,2)</f>
        <v>799</v>
      </c>
      <c r="E786">
        <f>VLOOKUP(A786,EMPRESA!A$2:B$5796,2)</f>
        <v>384</v>
      </c>
    </row>
    <row r="787" spans="1:5">
      <c r="A787" t="s">
        <v>2680</v>
      </c>
      <c r="B787" t="str">
        <f t="shared" si="12"/>
        <v>ANDACOR S.A.</v>
      </c>
      <c r="C787" t="s">
        <v>2681</v>
      </c>
      <c r="D787">
        <f>VLOOKUP(C787,RUBRO!A$2:B$935,2)</f>
        <v>308</v>
      </c>
      <c r="E787">
        <f>VLOOKUP(A787,EMPRESA!A$2:B$5796,2)</f>
        <v>385</v>
      </c>
    </row>
    <row r="788" spans="1:5">
      <c r="A788" t="s">
        <v>2882</v>
      </c>
      <c r="B788" t="str">
        <f t="shared" si="12"/>
        <v>ANDE LTDA.</v>
      </c>
      <c r="C788" t="s">
        <v>2881</v>
      </c>
      <c r="D788">
        <f>VLOOKUP(C788,RUBRO!A$2:B$935,2)</f>
        <v>335</v>
      </c>
      <c r="E788">
        <f>VLOOKUP(A788,EMPRESA!A$2:B$5796,2)</f>
        <v>386</v>
      </c>
    </row>
    <row r="789" spans="1:5">
      <c r="A789" t="s">
        <v>5387</v>
      </c>
      <c r="B789" t="str">
        <f t="shared" si="12"/>
        <v>ANDECORP SPA.</v>
      </c>
      <c r="C789" t="s">
        <v>5386</v>
      </c>
      <c r="D789">
        <f>VLOOKUP(C789,RUBRO!A$2:B$935,2)</f>
        <v>612</v>
      </c>
      <c r="E789">
        <f>VLOOKUP(A789,EMPRESA!A$2:B$5796,2)</f>
        <v>387</v>
      </c>
    </row>
    <row r="790" spans="1:5">
      <c r="A790" t="s">
        <v>2854</v>
      </c>
      <c r="B790" t="str">
        <f t="shared" si="12"/>
        <v>ANDES ELECTRONICA LTDA.</v>
      </c>
      <c r="C790" t="s">
        <v>2855</v>
      </c>
      <c r="D790">
        <f>VLOOKUP(C790,RUBRO!A$2:B$935,2)</f>
        <v>330</v>
      </c>
      <c r="E790">
        <f>VLOOKUP(A790,EMPRESA!A$2:B$5796,2)</f>
        <v>388</v>
      </c>
    </row>
    <row r="791" spans="1:5">
      <c r="A791" t="s">
        <v>1691</v>
      </c>
      <c r="B791" t="str">
        <f t="shared" si="12"/>
        <v>ANDES TRAINING CONSULTORES</v>
      </c>
      <c r="C791" t="s">
        <v>1686</v>
      </c>
      <c r="D791">
        <f>VLOOKUP(C791,RUBRO!A$2:B$935,2)</f>
        <v>187</v>
      </c>
      <c r="E791">
        <f>VLOOKUP(A791,EMPRESA!A$2:B$5796,2)</f>
        <v>389</v>
      </c>
    </row>
    <row r="792" spans="1:5">
      <c r="A792" t="s">
        <v>1691</v>
      </c>
      <c r="B792" t="str">
        <f t="shared" si="12"/>
        <v>ANDES TRAINING CONSULTORES</v>
      </c>
      <c r="C792" t="s">
        <v>2363</v>
      </c>
      <c r="D792">
        <f>VLOOKUP(C792,RUBRO!A$2:B$935,2)</f>
        <v>265</v>
      </c>
      <c r="E792">
        <f>VLOOKUP(A792,EMPRESA!A$2:B$5796,2)</f>
        <v>389</v>
      </c>
    </row>
    <row r="793" spans="1:5">
      <c r="A793" t="s">
        <v>1691</v>
      </c>
      <c r="B793" t="str">
        <f t="shared" si="12"/>
        <v>ANDES TRAINING CONSULTORES</v>
      </c>
      <c r="C793" t="s">
        <v>2398</v>
      </c>
      <c r="D793">
        <f>VLOOKUP(C793,RUBRO!A$2:B$935,2)</f>
        <v>271</v>
      </c>
      <c r="E793">
        <f>VLOOKUP(A793,EMPRESA!A$2:B$5796,2)</f>
        <v>389</v>
      </c>
    </row>
    <row r="794" spans="1:5">
      <c r="A794" t="s">
        <v>1691</v>
      </c>
      <c r="B794" t="str">
        <f t="shared" si="12"/>
        <v>ANDES TRAINING CONSULTORES</v>
      </c>
      <c r="C794" t="s">
        <v>2401</v>
      </c>
      <c r="D794">
        <f>VLOOKUP(C794,RUBRO!A$2:B$935,2)</f>
        <v>272</v>
      </c>
      <c r="E794">
        <f>VLOOKUP(A794,EMPRESA!A$2:B$5796,2)</f>
        <v>389</v>
      </c>
    </row>
    <row r="795" spans="1:5">
      <c r="A795" t="s">
        <v>1691</v>
      </c>
      <c r="B795" t="str">
        <f t="shared" si="12"/>
        <v>ANDES TRAINING CONSULTORES</v>
      </c>
      <c r="C795" t="s">
        <v>2437</v>
      </c>
      <c r="D795">
        <f>VLOOKUP(C795,RUBRO!A$2:B$935,2)</f>
        <v>273</v>
      </c>
      <c r="E795">
        <f>VLOOKUP(A795,EMPRESA!A$2:B$5796,2)</f>
        <v>389</v>
      </c>
    </row>
    <row r="796" spans="1:5">
      <c r="A796" t="s">
        <v>1691</v>
      </c>
      <c r="B796" t="str">
        <f t="shared" si="12"/>
        <v>ANDES TRAINING CONSULTORES</v>
      </c>
      <c r="C796" t="s">
        <v>6258</v>
      </c>
      <c r="D796">
        <f>VLOOKUP(C796,RUBRO!A$2:B$935,2)</f>
        <v>809</v>
      </c>
      <c r="E796">
        <f>VLOOKUP(A796,EMPRESA!A$2:B$5796,2)</f>
        <v>389</v>
      </c>
    </row>
    <row r="797" spans="1:5">
      <c r="A797" t="s">
        <v>139</v>
      </c>
      <c r="B797" t="str">
        <f t="shared" si="12"/>
        <v>ANDESUR S.A.</v>
      </c>
      <c r="C797" t="s">
        <v>137</v>
      </c>
      <c r="D797">
        <f>VLOOKUP(C797,RUBRO!A$2:B$935,2)</f>
        <v>10</v>
      </c>
      <c r="E797">
        <f>VLOOKUP(A797,EMPRESA!A$2:B$5796,2)</f>
        <v>390</v>
      </c>
    </row>
    <row r="798" spans="1:5">
      <c r="A798" t="s">
        <v>139</v>
      </c>
      <c r="B798" t="str">
        <f t="shared" si="12"/>
        <v>ANDESUR S.A.</v>
      </c>
      <c r="C798" t="s">
        <v>3431</v>
      </c>
      <c r="D798">
        <f>VLOOKUP(C798,RUBRO!A$2:B$935,2)</f>
        <v>413</v>
      </c>
      <c r="E798">
        <f>VLOOKUP(A798,EMPRESA!A$2:B$5796,2)</f>
        <v>390</v>
      </c>
    </row>
    <row r="799" spans="1:5">
      <c r="A799" t="s">
        <v>139</v>
      </c>
      <c r="B799" t="str">
        <f t="shared" si="12"/>
        <v>ANDESUR S.A.</v>
      </c>
      <c r="C799" t="s">
        <v>3814</v>
      </c>
      <c r="D799">
        <f>VLOOKUP(C799,RUBRO!A$2:B$935,2)</f>
        <v>449</v>
      </c>
      <c r="E799">
        <f>VLOOKUP(A799,EMPRESA!A$2:B$5796,2)</f>
        <v>390</v>
      </c>
    </row>
    <row r="800" spans="1:5">
      <c r="A800" t="s">
        <v>139</v>
      </c>
      <c r="B800" t="str">
        <f t="shared" si="12"/>
        <v>ANDESUR S.A.</v>
      </c>
      <c r="C800" t="s">
        <v>4400</v>
      </c>
      <c r="D800">
        <f>VLOOKUP(C800,RUBRO!A$2:B$935,2)</f>
        <v>470</v>
      </c>
      <c r="E800">
        <f>VLOOKUP(A800,EMPRESA!A$2:B$5796,2)</f>
        <v>390</v>
      </c>
    </row>
    <row r="801" spans="1:5">
      <c r="A801" t="s">
        <v>139</v>
      </c>
      <c r="B801" t="str">
        <f t="shared" si="12"/>
        <v>ANDESUR S.A.</v>
      </c>
      <c r="C801" t="s">
        <v>5248</v>
      </c>
      <c r="D801">
        <f>VLOOKUP(C801,RUBRO!A$2:B$935,2)</f>
        <v>572</v>
      </c>
      <c r="E801">
        <f>VLOOKUP(A801,EMPRESA!A$2:B$5796,2)</f>
        <v>390</v>
      </c>
    </row>
    <row r="802" spans="1:5">
      <c r="A802" t="s">
        <v>139</v>
      </c>
      <c r="B802" t="str">
        <f t="shared" si="12"/>
        <v>ANDESUR S.A.</v>
      </c>
      <c r="C802" t="s">
        <v>5313</v>
      </c>
      <c r="D802">
        <f>VLOOKUP(C802,RUBRO!A$2:B$935,2)</f>
        <v>580</v>
      </c>
      <c r="E802">
        <f>VLOOKUP(A802,EMPRESA!A$2:B$5796,2)</f>
        <v>390</v>
      </c>
    </row>
    <row r="803" spans="1:5">
      <c r="A803" t="s">
        <v>139</v>
      </c>
      <c r="B803" t="str">
        <f t="shared" si="12"/>
        <v>ANDESUR S.A.</v>
      </c>
      <c r="C803" t="s">
        <v>5790</v>
      </c>
      <c r="D803">
        <f>VLOOKUP(C803,RUBRO!A$2:B$935,2)</f>
        <v>712</v>
      </c>
      <c r="E803">
        <f>VLOOKUP(A803,EMPRESA!A$2:B$5796,2)</f>
        <v>390</v>
      </c>
    </row>
    <row r="804" spans="1:5">
      <c r="A804" t="s">
        <v>139</v>
      </c>
      <c r="B804" t="str">
        <f t="shared" si="12"/>
        <v>ANDESUR S.A.</v>
      </c>
      <c r="C804" t="s">
        <v>5799</v>
      </c>
      <c r="D804">
        <f>VLOOKUP(C804,RUBRO!A$2:B$935,2)</f>
        <v>713</v>
      </c>
      <c r="E804">
        <f>VLOOKUP(A804,EMPRESA!A$2:B$5796,2)</f>
        <v>390</v>
      </c>
    </row>
    <row r="805" spans="1:5">
      <c r="A805" t="s">
        <v>139</v>
      </c>
      <c r="B805" t="str">
        <f t="shared" si="12"/>
        <v>ANDESUR S.A.</v>
      </c>
      <c r="C805" t="s">
        <v>6379</v>
      </c>
      <c r="D805">
        <f>VLOOKUP(C805,RUBRO!A$2:B$935,2)</f>
        <v>836</v>
      </c>
      <c r="E805">
        <f>VLOOKUP(A805,EMPRESA!A$2:B$5796,2)</f>
        <v>390</v>
      </c>
    </row>
    <row r="806" spans="1:5">
      <c r="A806" t="s">
        <v>1474</v>
      </c>
      <c r="B806" t="str">
        <f t="shared" si="12"/>
        <v>ANDIMEX LTDA.</v>
      </c>
      <c r="C806" t="s">
        <v>1472</v>
      </c>
      <c r="D806">
        <f>VLOOKUP(C806,RUBRO!A$2:B$935,2)</f>
        <v>146</v>
      </c>
      <c r="E806">
        <f>VLOOKUP(A806,EMPRESA!A$2:B$5796,2)</f>
        <v>391</v>
      </c>
    </row>
    <row r="807" spans="1:5">
      <c r="A807" t="s">
        <v>1474</v>
      </c>
      <c r="B807" t="str">
        <f t="shared" si="12"/>
        <v>ANDIMEX LTDA.</v>
      </c>
      <c r="C807" t="s">
        <v>5345</v>
      </c>
      <c r="D807">
        <f>VLOOKUP(C807,RUBRO!A$2:B$935,2)</f>
        <v>598</v>
      </c>
      <c r="E807">
        <f>VLOOKUP(A807,EMPRESA!A$2:B$5796,2)</f>
        <v>391</v>
      </c>
    </row>
    <row r="808" spans="1:5">
      <c r="A808" t="s">
        <v>1474</v>
      </c>
      <c r="B808" t="str">
        <f t="shared" si="12"/>
        <v>ANDIMEX LTDA.</v>
      </c>
      <c r="C808" t="s">
        <v>5894</v>
      </c>
      <c r="D808">
        <f>VLOOKUP(C808,RUBRO!A$2:B$935,2)</f>
        <v>721</v>
      </c>
      <c r="E808">
        <f>VLOOKUP(A808,EMPRESA!A$2:B$5796,2)</f>
        <v>391</v>
      </c>
    </row>
    <row r="809" spans="1:5">
      <c r="A809" t="s">
        <v>3459</v>
      </c>
      <c r="B809" t="str">
        <f t="shared" si="12"/>
        <v>ANDINA EXPORTADORA S.A.C.</v>
      </c>
      <c r="C809" t="s">
        <v>3431</v>
      </c>
      <c r="D809">
        <f>VLOOKUP(C809,RUBRO!A$2:B$935,2)</f>
        <v>413</v>
      </c>
      <c r="E809">
        <f>VLOOKUP(A809,EMPRESA!A$2:B$5796,2)</f>
        <v>392</v>
      </c>
    </row>
    <row r="810" spans="1:5">
      <c r="A810" t="s">
        <v>3459</v>
      </c>
      <c r="B810" t="str">
        <f t="shared" si="12"/>
        <v>ANDINA EXPORTADORA S.A.C.</v>
      </c>
      <c r="C810" t="s">
        <v>3814</v>
      </c>
      <c r="D810">
        <f>VLOOKUP(C810,RUBRO!A$2:B$935,2)</f>
        <v>449</v>
      </c>
      <c r="E810">
        <f>VLOOKUP(A810,EMPRESA!A$2:B$5796,2)</f>
        <v>392</v>
      </c>
    </row>
    <row r="811" spans="1:5">
      <c r="A811" t="s">
        <v>3460</v>
      </c>
      <c r="B811" t="str">
        <f t="shared" si="12"/>
        <v>ANDINA INGREDIENTS S.A.</v>
      </c>
      <c r="C811" t="s">
        <v>3431</v>
      </c>
      <c r="D811">
        <f>VLOOKUP(C811,RUBRO!A$2:B$935,2)</f>
        <v>413</v>
      </c>
      <c r="E811">
        <f>VLOOKUP(A811,EMPRESA!A$2:B$5796,2)</f>
        <v>393</v>
      </c>
    </row>
    <row r="812" spans="1:5">
      <c r="A812" t="s">
        <v>3460</v>
      </c>
      <c r="B812" t="str">
        <f t="shared" si="12"/>
        <v>ANDINA INGREDIENTS S.A.</v>
      </c>
      <c r="C812" t="s">
        <v>5894</v>
      </c>
      <c r="D812">
        <f>VLOOKUP(C812,RUBRO!A$2:B$935,2)</f>
        <v>721</v>
      </c>
      <c r="E812">
        <f>VLOOKUP(A812,EMPRESA!A$2:B$5796,2)</f>
        <v>393</v>
      </c>
    </row>
    <row r="813" spans="1:5">
      <c r="A813" t="s">
        <v>1060</v>
      </c>
      <c r="B813" t="str">
        <f t="shared" si="12"/>
        <v>ANDINAPRIME | REAL ESTATE SERVICES</v>
      </c>
      <c r="C813" t="s">
        <v>1061</v>
      </c>
      <c r="D813">
        <f>VLOOKUP(C813,RUBRO!A$2:B$935,2)</f>
        <v>110</v>
      </c>
      <c r="E813">
        <f>VLOOKUP(A813,EMPRESA!A$2:B$5796,2)</f>
        <v>394</v>
      </c>
    </row>
    <row r="814" spans="1:5">
      <c r="A814" t="s">
        <v>762</v>
      </c>
      <c r="B814" t="str">
        <f t="shared" si="12"/>
        <v>ANDINOR LTDA.</v>
      </c>
      <c r="C814" t="s">
        <v>763</v>
      </c>
      <c r="D814">
        <f>VLOOKUP(C814,RUBRO!A$2:B$935,2)</f>
        <v>81</v>
      </c>
      <c r="E814">
        <f>VLOOKUP(A814,EMPRESA!A$2:B$5796,2)</f>
        <v>395</v>
      </c>
    </row>
    <row r="815" spans="1:5">
      <c r="A815" t="s">
        <v>762</v>
      </c>
      <c r="B815" t="str">
        <f t="shared" si="12"/>
        <v>ANDINOR LTDA.</v>
      </c>
      <c r="C815" t="s">
        <v>1728</v>
      </c>
      <c r="D815">
        <f>VLOOKUP(C815,RUBRO!A$2:B$935,2)</f>
        <v>188</v>
      </c>
      <c r="E815">
        <f>VLOOKUP(A815,EMPRESA!A$2:B$5796,2)</f>
        <v>395</v>
      </c>
    </row>
    <row r="816" spans="1:5">
      <c r="A816" t="s">
        <v>1089</v>
      </c>
      <c r="B816" t="str">
        <f t="shared" si="12"/>
        <v>ANDRES PIRAZZOLI Y CIA. LTDA.</v>
      </c>
      <c r="C816" t="s">
        <v>1090</v>
      </c>
      <c r="D816">
        <f>VLOOKUP(C816,RUBRO!A$2:B$935,2)</f>
        <v>112</v>
      </c>
      <c r="E816">
        <f>VLOOKUP(A816,EMPRESA!A$2:B$5796,2)</f>
        <v>396</v>
      </c>
    </row>
    <row r="817" spans="1:5">
      <c r="A817" t="s">
        <v>1089</v>
      </c>
      <c r="B817" t="str">
        <f t="shared" si="12"/>
        <v>ANDRES PIRAZZOLI Y CIA. LTDA.</v>
      </c>
      <c r="C817" t="s">
        <v>6267</v>
      </c>
      <c r="D817">
        <f>VLOOKUP(C817,RUBRO!A$2:B$935,2)</f>
        <v>812</v>
      </c>
      <c r="E817">
        <f>VLOOKUP(A817,EMPRESA!A$2:B$5796,2)</f>
        <v>396</v>
      </c>
    </row>
    <row r="818" spans="1:5">
      <c r="A818" t="s">
        <v>1525</v>
      </c>
      <c r="B818" t="str">
        <f t="shared" si="12"/>
        <v>ANDRITZ CHILE LTDA.</v>
      </c>
      <c r="C818" t="s">
        <v>1526</v>
      </c>
      <c r="D818">
        <f>VLOOKUP(C818,RUBRO!A$2:B$935,2)</f>
        <v>152</v>
      </c>
      <c r="E818">
        <f>VLOOKUP(A818,EMPRESA!A$2:B$5796,2)</f>
        <v>397</v>
      </c>
    </row>
    <row r="819" spans="1:5">
      <c r="A819" t="s">
        <v>1525</v>
      </c>
      <c r="B819" t="str">
        <f t="shared" si="12"/>
        <v>ANDRITZ CHILE LTDA.</v>
      </c>
      <c r="C819" t="s">
        <v>1542</v>
      </c>
      <c r="D819">
        <f>VLOOKUP(C819,RUBRO!A$2:B$935,2)</f>
        <v>153</v>
      </c>
      <c r="E819">
        <f>VLOOKUP(A819,EMPRESA!A$2:B$5796,2)</f>
        <v>397</v>
      </c>
    </row>
    <row r="820" spans="1:5">
      <c r="A820" t="s">
        <v>1525</v>
      </c>
      <c r="B820" t="str">
        <f t="shared" si="12"/>
        <v>ANDRITZ CHILE LTDA.</v>
      </c>
      <c r="C820" t="s">
        <v>1556</v>
      </c>
      <c r="D820">
        <f>VLOOKUP(C820,RUBRO!A$2:B$935,2)</f>
        <v>154</v>
      </c>
      <c r="E820">
        <f>VLOOKUP(A820,EMPRESA!A$2:B$5796,2)</f>
        <v>397</v>
      </c>
    </row>
    <row r="821" spans="1:5">
      <c r="A821" t="s">
        <v>1525</v>
      </c>
      <c r="B821" t="str">
        <f t="shared" si="12"/>
        <v>ANDRITZ CHILE LTDA.</v>
      </c>
      <c r="C821" t="s">
        <v>1618</v>
      </c>
      <c r="D821">
        <f>VLOOKUP(C821,RUBRO!A$2:B$935,2)</f>
        <v>173</v>
      </c>
      <c r="E821">
        <f>VLOOKUP(A821,EMPRESA!A$2:B$5796,2)</f>
        <v>397</v>
      </c>
    </row>
    <row r="822" spans="1:5">
      <c r="A822" t="s">
        <v>1525</v>
      </c>
      <c r="B822" t="str">
        <f t="shared" si="12"/>
        <v>ANDRITZ CHILE LTDA.</v>
      </c>
      <c r="C822" t="s">
        <v>2513</v>
      </c>
      <c r="D822">
        <f>VLOOKUP(C822,RUBRO!A$2:B$935,2)</f>
        <v>285</v>
      </c>
      <c r="E822">
        <f>VLOOKUP(A822,EMPRESA!A$2:B$5796,2)</f>
        <v>397</v>
      </c>
    </row>
    <row r="823" spans="1:5">
      <c r="A823" t="s">
        <v>1525</v>
      </c>
      <c r="B823" t="str">
        <f t="shared" si="12"/>
        <v>ANDRITZ CHILE LTDA.</v>
      </c>
      <c r="C823" t="s">
        <v>3196</v>
      </c>
      <c r="D823">
        <f>VLOOKUP(C823,RUBRO!A$2:B$935,2)</f>
        <v>357</v>
      </c>
      <c r="E823">
        <f>VLOOKUP(A823,EMPRESA!A$2:B$5796,2)</f>
        <v>397</v>
      </c>
    </row>
    <row r="824" spans="1:5">
      <c r="A824" t="s">
        <v>1525</v>
      </c>
      <c r="B824" t="str">
        <f t="shared" si="12"/>
        <v>ANDRITZ CHILE LTDA.</v>
      </c>
      <c r="C824" t="s">
        <v>3261</v>
      </c>
      <c r="D824">
        <f>VLOOKUP(C824,RUBRO!A$2:B$935,2)</f>
        <v>374</v>
      </c>
      <c r="E824">
        <f>VLOOKUP(A824,EMPRESA!A$2:B$5796,2)</f>
        <v>397</v>
      </c>
    </row>
    <row r="825" spans="1:5">
      <c r="A825" t="s">
        <v>1525</v>
      </c>
      <c r="B825" t="str">
        <f t="shared" si="12"/>
        <v>ANDRITZ CHILE LTDA.</v>
      </c>
      <c r="C825" t="s">
        <v>3293</v>
      </c>
      <c r="D825">
        <f>VLOOKUP(C825,RUBRO!A$2:B$935,2)</f>
        <v>387</v>
      </c>
      <c r="E825">
        <f>VLOOKUP(A825,EMPRESA!A$2:B$5796,2)</f>
        <v>397</v>
      </c>
    </row>
    <row r="826" spans="1:5">
      <c r="A826" t="s">
        <v>1525</v>
      </c>
      <c r="B826" t="str">
        <f t="shared" si="12"/>
        <v>ANDRITZ CHILE LTDA.</v>
      </c>
      <c r="C826" t="s">
        <v>3755</v>
      </c>
      <c r="D826">
        <f>VLOOKUP(C826,RUBRO!A$2:B$935,2)</f>
        <v>430</v>
      </c>
      <c r="E826">
        <f>VLOOKUP(A826,EMPRESA!A$2:B$5796,2)</f>
        <v>397</v>
      </c>
    </row>
    <row r="827" spans="1:5">
      <c r="A827" t="s">
        <v>1525</v>
      </c>
      <c r="B827" t="str">
        <f t="shared" si="12"/>
        <v>ANDRITZ CHILE LTDA.</v>
      </c>
      <c r="C827" t="s">
        <v>4513</v>
      </c>
      <c r="D827">
        <f>VLOOKUP(C827,RUBRO!A$2:B$935,2)</f>
        <v>483</v>
      </c>
      <c r="E827">
        <f>VLOOKUP(A827,EMPRESA!A$2:B$5796,2)</f>
        <v>397</v>
      </c>
    </row>
    <row r="828" spans="1:5">
      <c r="A828" t="s">
        <v>1525</v>
      </c>
      <c r="B828" t="str">
        <f t="shared" si="12"/>
        <v>ANDRITZ CHILE LTDA.</v>
      </c>
      <c r="C828" t="s">
        <v>5200</v>
      </c>
      <c r="D828">
        <f>VLOOKUP(C828,RUBRO!A$2:B$935,2)</f>
        <v>564</v>
      </c>
      <c r="E828">
        <f>VLOOKUP(A828,EMPRESA!A$2:B$5796,2)</f>
        <v>397</v>
      </c>
    </row>
    <row r="829" spans="1:5">
      <c r="A829" t="s">
        <v>1525</v>
      </c>
      <c r="B829" t="str">
        <f t="shared" si="12"/>
        <v>ANDRITZ CHILE LTDA.</v>
      </c>
      <c r="C829" t="s">
        <v>5275</v>
      </c>
      <c r="D829">
        <f>VLOOKUP(C829,RUBRO!A$2:B$935,2)</f>
        <v>575</v>
      </c>
      <c r="E829">
        <f>VLOOKUP(A829,EMPRESA!A$2:B$5796,2)</f>
        <v>397</v>
      </c>
    </row>
    <row r="830" spans="1:5">
      <c r="A830" t="s">
        <v>1525</v>
      </c>
      <c r="B830" t="str">
        <f t="shared" si="12"/>
        <v>ANDRITZ CHILE LTDA.</v>
      </c>
      <c r="C830" t="s">
        <v>5295</v>
      </c>
      <c r="D830">
        <f>VLOOKUP(C830,RUBRO!A$2:B$935,2)</f>
        <v>578</v>
      </c>
      <c r="E830">
        <f>VLOOKUP(A830,EMPRESA!A$2:B$5796,2)</f>
        <v>397</v>
      </c>
    </row>
    <row r="831" spans="1:5">
      <c r="A831" t="s">
        <v>1525</v>
      </c>
      <c r="B831" t="str">
        <f t="shared" si="12"/>
        <v>ANDRITZ CHILE LTDA.</v>
      </c>
      <c r="C831" t="s">
        <v>5316</v>
      </c>
      <c r="D831">
        <f>VLOOKUP(C831,RUBRO!A$2:B$935,2)</f>
        <v>581</v>
      </c>
      <c r="E831">
        <f>VLOOKUP(A831,EMPRESA!A$2:B$5796,2)</f>
        <v>397</v>
      </c>
    </row>
    <row r="832" spans="1:5">
      <c r="A832" t="s">
        <v>1525</v>
      </c>
      <c r="B832" t="str">
        <f t="shared" si="12"/>
        <v>ANDRITZ CHILE LTDA.</v>
      </c>
      <c r="C832" t="s">
        <v>6379</v>
      </c>
      <c r="D832">
        <f>VLOOKUP(C832,RUBRO!A$2:B$935,2)</f>
        <v>836</v>
      </c>
      <c r="E832">
        <f>VLOOKUP(A832,EMPRESA!A$2:B$5796,2)</f>
        <v>397</v>
      </c>
    </row>
    <row r="833" spans="1:5">
      <c r="A833" t="s">
        <v>1525</v>
      </c>
      <c r="B833" t="str">
        <f t="shared" si="12"/>
        <v>ANDRITZ CHILE LTDA.</v>
      </c>
      <c r="C833" t="s">
        <v>6700</v>
      </c>
      <c r="D833">
        <f>VLOOKUP(C833,RUBRO!A$2:B$935,2)</f>
        <v>922</v>
      </c>
      <c r="E833">
        <f>VLOOKUP(A833,EMPRESA!A$2:B$5796,2)</f>
        <v>397</v>
      </c>
    </row>
    <row r="834" spans="1:5">
      <c r="A834" t="s">
        <v>3083</v>
      </c>
      <c r="B834" t="str">
        <f t="shared" si="12"/>
        <v>ANDROS IMPRESORES</v>
      </c>
      <c r="C834" t="s">
        <v>3082</v>
      </c>
      <c r="D834">
        <f>VLOOKUP(C834,RUBRO!A$2:B$935,2)</f>
        <v>341</v>
      </c>
      <c r="E834">
        <f>VLOOKUP(A834,EMPRESA!A$2:B$5796,2)</f>
        <v>398</v>
      </c>
    </row>
    <row r="835" spans="1:5">
      <c r="A835" t="s">
        <v>3083</v>
      </c>
      <c r="B835" t="str">
        <f t="shared" ref="B835:B898" si="13">UPPER(A835)</f>
        <v>ANDROS IMPRESORES</v>
      </c>
      <c r="C835" t="s">
        <v>4700</v>
      </c>
      <c r="D835">
        <f>VLOOKUP(C835,RUBRO!A$2:B$935,2)</f>
        <v>489</v>
      </c>
      <c r="E835">
        <f>VLOOKUP(A835,EMPRESA!A$2:B$5796,2)</f>
        <v>398</v>
      </c>
    </row>
    <row r="836" spans="1:5">
      <c r="A836" t="s">
        <v>2706</v>
      </c>
      <c r="B836" t="str">
        <f t="shared" si="13"/>
        <v>ANFORA</v>
      </c>
      <c r="C836" t="s">
        <v>2705</v>
      </c>
      <c r="D836">
        <f>VLOOKUP(C836,RUBRO!A$2:B$935,2)</f>
        <v>315</v>
      </c>
      <c r="E836">
        <f>VLOOKUP(A836,EMPRESA!A$2:B$5796,2)</f>
        <v>399</v>
      </c>
    </row>
    <row r="837" spans="1:5">
      <c r="A837" t="s">
        <v>3019</v>
      </c>
      <c r="B837" t="str">
        <f t="shared" si="13"/>
        <v>ANGLO AMERICAN</v>
      </c>
      <c r="C837" t="s">
        <v>3016</v>
      </c>
      <c r="D837">
        <f>VLOOKUP(C837,RUBRO!A$2:B$935,2)</f>
        <v>338</v>
      </c>
      <c r="E837">
        <f>VLOOKUP(A837,EMPRESA!A$2:B$5796,2)</f>
        <v>400</v>
      </c>
    </row>
    <row r="838" spans="1:5">
      <c r="A838" t="s">
        <v>3019</v>
      </c>
      <c r="B838" t="str">
        <f t="shared" si="13"/>
        <v>ANGLO AMERICAN</v>
      </c>
      <c r="C838" t="s">
        <v>3431</v>
      </c>
      <c r="D838">
        <f>VLOOKUP(C838,RUBRO!A$2:B$935,2)</f>
        <v>413</v>
      </c>
      <c r="E838">
        <f>VLOOKUP(A838,EMPRESA!A$2:B$5796,2)</f>
        <v>400</v>
      </c>
    </row>
    <row r="839" spans="1:5">
      <c r="A839" t="s">
        <v>1692</v>
      </c>
      <c r="B839" t="str">
        <f t="shared" si="13"/>
        <v>ANGUITA CONSULTORES SPA</v>
      </c>
      <c r="C839" t="s">
        <v>1686</v>
      </c>
      <c r="D839">
        <f>VLOOKUP(C839,RUBRO!A$2:B$935,2)</f>
        <v>187</v>
      </c>
      <c r="E839">
        <f>VLOOKUP(A839,EMPRESA!A$2:B$5796,2)</f>
        <v>401</v>
      </c>
    </row>
    <row r="840" spans="1:5">
      <c r="A840" t="s">
        <v>1692</v>
      </c>
      <c r="B840" t="str">
        <f t="shared" si="13"/>
        <v>ANGUITA CONSULTORES SPA</v>
      </c>
      <c r="C840" t="s">
        <v>2401</v>
      </c>
      <c r="D840">
        <f>VLOOKUP(C840,RUBRO!A$2:B$935,2)</f>
        <v>272</v>
      </c>
      <c r="E840">
        <f>VLOOKUP(A840,EMPRESA!A$2:B$5796,2)</f>
        <v>401</v>
      </c>
    </row>
    <row r="841" spans="1:5">
      <c r="A841" t="s">
        <v>1692</v>
      </c>
      <c r="B841" t="str">
        <f t="shared" si="13"/>
        <v>ANGUITA CONSULTORES SPA</v>
      </c>
      <c r="C841" t="s">
        <v>6258</v>
      </c>
      <c r="D841">
        <f>VLOOKUP(C841,RUBRO!A$2:B$935,2)</f>
        <v>809</v>
      </c>
      <c r="E841">
        <f>VLOOKUP(A841,EMPRESA!A$2:B$5796,2)</f>
        <v>401</v>
      </c>
    </row>
    <row r="842" spans="1:5">
      <c r="A842" t="s">
        <v>687</v>
      </c>
      <c r="B842" t="str">
        <f t="shared" si="13"/>
        <v>ANILINAS MONTBLANC LTDA.</v>
      </c>
      <c r="C842" t="s">
        <v>688</v>
      </c>
      <c r="D842">
        <f>VLOOKUP(C842,RUBRO!A$2:B$935,2)</f>
        <v>68</v>
      </c>
      <c r="E842">
        <f>VLOOKUP(A842,EMPRESA!A$2:B$5796,2)</f>
        <v>402</v>
      </c>
    </row>
    <row r="843" spans="1:5">
      <c r="A843" t="s">
        <v>687</v>
      </c>
      <c r="B843" t="str">
        <f t="shared" si="13"/>
        <v>ANILINAS MONTBLANC LTDA.</v>
      </c>
      <c r="C843" t="s">
        <v>4627</v>
      </c>
      <c r="D843">
        <f>VLOOKUP(C843,RUBRO!A$2:B$935,2)</f>
        <v>488</v>
      </c>
      <c r="E843">
        <f>VLOOKUP(A843,EMPRESA!A$2:B$5796,2)</f>
        <v>402</v>
      </c>
    </row>
    <row r="844" spans="1:5">
      <c r="A844" t="s">
        <v>689</v>
      </c>
      <c r="B844" t="str">
        <f t="shared" si="13"/>
        <v>ANILINAS Y COLORANTES GATTI LTDA.</v>
      </c>
      <c r="C844" t="s">
        <v>688</v>
      </c>
      <c r="D844">
        <f>VLOOKUP(C844,RUBRO!A$2:B$935,2)</f>
        <v>68</v>
      </c>
      <c r="E844">
        <f>VLOOKUP(A844,EMPRESA!A$2:B$5796,2)</f>
        <v>403</v>
      </c>
    </row>
    <row r="845" spans="1:5">
      <c r="A845" t="s">
        <v>5819</v>
      </c>
      <c r="B845" t="str">
        <f t="shared" si="13"/>
        <v>ANIMAL SERVICES LATINA S.A.</v>
      </c>
      <c r="C845" t="s">
        <v>5815</v>
      </c>
      <c r="D845">
        <f>VLOOKUP(C845,RUBRO!A$2:B$935,2)</f>
        <v>716</v>
      </c>
      <c r="E845">
        <f>VLOOKUP(A845,EMPRESA!A$2:B$5796,2)</f>
        <v>404</v>
      </c>
    </row>
    <row r="846" spans="1:5">
      <c r="A846" t="s">
        <v>25</v>
      </c>
      <c r="B846" t="str">
        <f t="shared" si="13"/>
        <v>ANINAT SCHWENCKE &amp; CIA.</v>
      </c>
      <c r="C846" t="s">
        <v>20</v>
      </c>
      <c r="D846">
        <f>VLOOKUP(C846,RUBRO!A$2:B$935,2)</f>
        <v>3</v>
      </c>
      <c r="E846">
        <f>VLOOKUP(A846,EMPRESA!A$2:B$5796,2)</f>
        <v>405</v>
      </c>
    </row>
    <row r="847" spans="1:5">
      <c r="A847" t="s">
        <v>663</v>
      </c>
      <c r="B847" t="str">
        <f t="shared" si="13"/>
        <v>ANODITE S.A.</v>
      </c>
      <c r="C847" t="s">
        <v>658</v>
      </c>
      <c r="D847">
        <f>VLOOKUP(C847,RUBRO!A$2:B$935,2)</f>
        <v>65</v>
      </c>
      <c r="E847">
        <f>VLOOKUP(A847,EMPRESA!A$2:B$5796,2)</f>
        <v>406</v>
      </c>
    </row>
    <row r="848" spans="1:5">
      <c r="A848" t="s">
        <v>663</v>
      </c>
      <c r="B848" t="str">
        <f t="shared" si="13"/>
        <v>ANODITE S.A.</v>
      </c>
      <c r="C848" t="s">
        <v>5317</v>
      </c>
      <c r="D848">
        <f>VLOOKUP(C848,RUBRO!A$2:B$935,2)</f>
        <v>589</v>
      </c>
      <c r="E848">
        <f>VLOOKUP(A848,EMPRESA!A$2:B$5796,2)</f>
        <v>406</v>
      </c>
    </row>
    <row r="849" spans="1:5">
      <c r="A849" t="s">
        <v>2746</v>
      </c>
      <c r="B849" t="str">
        <f t="shared" si="13"/>
        <v>ANSON TRADING S.A.</v>
      </c>
      <c r="C849" t="s">
        <v>2743</v>
      </c>
      <c r="D849">
        <f>VLOOKUP(C849,RUBRO!A$2:B$935,2)</f>
        <v>320</v>
      </c>
      <c r="E849">
        <f>VLOOKUP(A849,EMPRESA!A$2:B$5796,2)</f>
        <v>407</v>
      </c>
    </row>
    <row r="850" spans="1:5">
      <c r="A850" t="s">
        <v>2702</v>
      </c>
      <c r="B850" t="str">
        <f t="shared" si="13"/>
        <v>ANTALIS ABITEK SPA</v>
      </c>
      <c r="C850" t="s">
        <v>2703</v>
      </c>
      <c r="D850">
        <f>VLOOKUP(C850,RUBRO!A$2:B$935,2)</f>
        <v>313</v>
      </c>
      <c r="E850">
        <f>VLOOKUP(A850,EMPRESA!A$2:B$5796,2)</f>
        <v>408</v>
      </c>
    </row>
    <row r="851" spans="1:5">
      <c r="A851" t="s">
        <v>2702</v>
      </c>
      <c r="B851" t="str">
        <f t="shared" si="13"/>
        <v>ANTALIS ABITEK SPA</v>
      </c>
      <c r="C851" t="s">
        <v>2863</v>
      </c>
      <c r="D851">
        <f>VLOOKUP(C851,RUBRO!A$2:B$935,2)</f>
        <v>332</v>
      </c>
      <c r="E851">
        <f>VLOOKUP(A851,EMPRESA!A$2:B$5796,2)</f>
        <v>408</v>
      </c>
    </row>
    <row r="852" spans="1:5">
      <c r="A852" t="s">
        <v>2702</v>
      </c>
      <c r="B852" t="str">
        <f t="shared" si="13"/>
        <v>ANTALIS ABITEK SPA</v>
      </c>
      <c r="C852" t="s">
        <v>3395</v>
      </c>
      <c r="D852">
        <f>VLOOKUP(C852,RUBRO!A$2:B$935,2)</f>
        <v>403</v>
      </c>
      <c r="E852">
        <f>VLOOKUP(A852,EMPRESA!A$2:B$5796,2)</f>
        <v>408</v>
      </c>
    </row>
    <row r="853" spans="1:5">
      <c r="A853" t="s">
        <v>2702</v>
      </c>
      <c r="B853" t="str">
        <f t="shared" si="13"/>
        <v>ANTALIS ABITEK SPA</v>
      </c>
      <c r="C853" t="s">
        <v>4627</v>
      </c>
      <c r="D853">
        <f>VLOOKUP(C853,RUBRO!A$2:B$935,2)</f>
        <v>488</v>
      </c>
      <c r="E853">
        <f>VLOOKUP(A853,EMPRESA!A$2:B$5796,2)</f>
        <v>408</v>
      </c>
    </row>
    <row r="854" spans="1:5">
      <c r="A854" t="s">
        <v>2702</v>
      </c>
      <c r="B854" t="str">
        <f t="shared" si="13"/>
        <v>ANTALIS ABITEK SPA</v>
      </c>
      <c r="C854" t="s">
        <v>4736</v>
      </c>
      <c r="D854">
        <f>VLOOKUP(C854,RUBRO!A$2:B$935,2)</f>
        <v>490</v>
      </c>
      <c r="E854">
        <f>VLOOKUP(A854,EMPRESA!A$2:B$5796,2)</f>
        <v>408</v>
      </c>
    </row>
    <row r="855" spans="1:5">
      <c r="A855" t="s">
        <v>4629</v>
      </c>
      <c r="B855" t="str">
        <f t="shared" si="13"/>
        <v>ANTALIS CHILE LTDA.</v>
      </c>
      <c r="C855" t="s">
        <v>4627</v>
      </c>
      <c r="D855">
        <f>VLOOKUP(C855,RUBRO!A$2:B$935,2)</f>
        <v>488</v>
      </c>
      <c r="E855">
        <f>VLOOKUP(A855,EMPRESA!A$2:B$5796,2)</f>
        <v>409</v>
      </c>
    </row>
    <row r="856" spans="1:5">
      <c r="A856" t="s">
        <v>4629</v>
      </c>
      <c r="B856" t="str">
        <f t="shared" si="13"/>
        <v>ANTALIS CHILE LTDA.</v>
      </c>
      <c r="C856" t="s">
        <v>5266</v>
      </c>
      <c r="D856">
        <f>VLOOKUP(C856,RUBRO!A$2:B$935,2)</f>
        <v>573</v>
      </c>
      <c r="E856">
        <f>VLOOKUP(A856,EMPRESA!A$2:B$5796,2)</f>
        <v>409</v>
      </c>
    </row>
    <row r="857" spans="1:5">
      <c r="A857" t="s">
        <v>4629</v>
      </c>
      <c r="B857" t="str">
        <f t="shared" si="13"/>
        <v>ANTALIS CHILE LTDA.</v>
      </c>
      <c r="C857" t="s">
        <v>5637</v>
      </c>
      <c r="D857">
        <f>VLOOKUP(C857,RUBRO!A$2:B$935,2)</f>
        <v>651</v>
      </c>
      <c r="E857">
        <f>VLOOKUP(A857,EMPRESA!A$2:B$5796,2)</f>
        <v>409</v>
      </c>
    </row>
    <row r="858" spans="1:5">
      <c r="A858" t="s">
        <v>4924</v>
      </c>
      <c r="B858" t="str">
        <f t="shared" si="13"/>
        <v>ANTARCHILE S.A.</v>
      </c>
      <c r="C858" t="s">
        <v>4923</v>
      </c>
      <c r="D858">
        <f>VLOOKUP(C858,RUBRO!A$2:B$935,2)</f>
        <v>525</v>
      </c>
      <c r="E858">
        <f>VLOOKUP(A858,EMPRESA!A$2:B$5796,2)</f>
        <v>410</v>
      </c>
    </row>
    <row r="859" spans="1:5">
      <c r="A859" t="s">
        <v>422</v>
      </c>
      <c r="B859" t="str">
        <f t="shared" si="13"/>
        <v>ANTARCTICA 21</v>
      </c>
      <c r="C859" t="s">
        <v>417</v>
      </c>
      <c r="D859">
        <f>VLOOKUP(C859,RUBRO!A$2:B$935,2)</f>
        <v>38</v>
      </c>
      <c r="E859">
        <f>VLOOKUP(A859,EMPRESA!A$2:B$5796,2)</f>
        <v>411</v>
      </c>
    </row>
    <row r="860" spans="1:5">
      <c r="A860" t="s">
        <v>5747</v>
      </c>
      <c r="B860" t="str">
        <f t="shared" si="13"/>
        <v>ANTARES INSTITUTOS DE EDUCACION S.A.</v>
      </c>
      <c r="C860" t="s">
        <v>5748</v>
      </c>
      <c r="D860">
        <f>VLOOKUP(C860,RUBRO!A$2:B$935,2)</f>
        <v>698</v>
      </c>
      <c r="E860">
        <f>VLOOKUP(A860,EMPRESA!A$2:B$5796,2)</f>
        <v>412</v>
      </c>
    </row>
    <row r="861" spans="1:5">
      <c r="A861" t="s">
        <v>2453</v>
      </c>
      <c r="B861" t="str">
        <f t="shared" si="13"/>
        <v>ANTEL INVESTIGACIONES DE MERCADO LTDA.</v>
      </c>
      <c r="C861" t="s">
        <v>2452</v>
      </c>
      <c r="D861">
        <f>VLOOKUP(C861,RUBRO!A$2:B$935,2)</f>
        <v>275</v>
      </c>
      <c r="E861">
        <f>VLOOKUP(A861,EMPRESA!A$2:B$5796,2)</f>
        <v>413</v>
      </c>
    </row>
    <row r="862" spans="1:5">
      <c r="A862" t="s">
        <v>2453</v>
      </c>
      <c r="B862" t="str">
        <f t="shared" si="13"/>
        <v>ANTEL INVESTIGACIONES DE MERCADO LTDA.</v>
      </c>
      <c r="C862" t="s">
        <v>4868</v>
      </c>
      <c r="D862">
        <f>VLOOKUP(C862,RUBRO!A$2:B$935,2)</f>
        <v>515</v>
      </c>
      <c r="E862">
        <f>VLOOKUP(A862,EMPRESA!A$2:B$5796,2)</f>
        <v>413</v>
      </c>
    </row>
    <row r="863" spans="1:5">
      <c r="A863" t="s">
        <v>1123</v>
      </c>
      <c r="B863" t="str">
        <f t="shared" si="13"/>
        <v>ANTICIPA S.A.</v>
      </c>
      <c r="C863" t="s">
        <v>1120</v>
      </c>
      <c r="D863">
        <f>VLOOKUP(C863,RUBRO!A$2:B$935,2)</f>
        <v>114</v>
      </c>
      <c r="E863">
        <f>VLOOKUP(A863,EMPRESA!A$2:B$5796,2)</f>
        <v>414</v>
      </c>
    </row>
    <row r="864" spans="1:5">
      <c r="A864" t="s">
        <v>1123</v>
      </c>
      <c r="B864" t="str">
        <f t="shared" si="13"/>
        <v>ANTICIPA S.A.</v>
      </c>
      <c r="C864" t="s">
        <v>6400</v>
      </c>
      <c r="D864">
        <f>VLOOKUP(C864,RUBRO!A$2:B$935,2)</f>
        <v>842</v>
      </c>
      <c r="E864">
        <f>VLOOKUP(A864,EMPRESA!A$2:B$5796,2)</f>
        <v>414</v>
      </c>
    </row>
    <row r="865" spans="1:5">
      <c r="A865" t="s">
        <v>6672</v>
      </c>
      <c r="B865" t="str">
        <f t="shared" si="13"/>
        <v>ANTINORI CHILE SPA</v>
      </c>
      <c r="C865" t="s">
        <v>6670</v>
      </c>
      <c r="D865">
        <f>VLOOKUP(C865,RUBRO!A$2:B$935,2)</f>
        <v>929</v>
      </c>
      <c r="E865">
        <f>VLOOKUP(A865,EMPRESA!A$2:B$5796,2)</f>
        <v>415</v>
      </c>
    </row>
    <row r="866" spans="1:5">
      <c r="A866" t="s">
        <v>3020</v>
      </c>
      <c r="B866" t="str">
        <f t="shared" si="13"/>
        <v>ANTOFAGASTA MINERALS S.A.</v>
      </c>
      <c r="C866" t="s">
        <v>3016</v>
      </c>
      <c r="D866">
        <f>VLOOKUP(C866,RUBRO!A$2:B$935,2)</f>
        <v>338</v>
      </c>
      <c r="E866">
        <f>VLOOKUP(A866,EMPRESA!A$2:B$5796,2)</f>
        <v>416</v>
      </c>
    </row>
    <row r="867" spans="1:5">
      <c r="A867" t="s">
        <v>3020</v>
      </c>
      <c r="B867" t="str">
        <f t="shared" si="13"/>
        <v>ANTOFAGASTA MINERALS S.A.</v>
      </c>
      <c r="C867" t="s">
        <v>3431</v>
      </c>
      <c r="D867">
        <f>VLOOKUP(C867,RUBRO!A$2:B$935,2)</f>
        <v>413</v>
      </c>
      <c r="E867">
        <f>VLOOKUP(A867,EMPRESA!A$2:B$5796,2)</f>
        <v>416</v>
      </c>
    </row>
    <row r="868" spans="1:5">
      <c r="A868" t="s">
        <v>1791</v>
      </c>
      <c r="B868" t="str">
        <f t="shared" si="13"/>
        <v>ANTOFAGASTA RAILWAY COMPANY PLC (FERROCARRIL DE ANTOFAGASTA A BOLIVIA)</v>
      </c>
      <c r="C868" t="s">
        <v>1790</v>
      </c>
      <c r="D868">
        <f>VLOOKUP(C868,RUBRO!A$2:B$935,2)</f>
        <v>191</v>
      </c>
      <c r="E868">
        <f>VLOOKUP(A868,EMPRESA!A$2:B$5796,2)</f>
        <v>417</v>
      </c>
    </row>
    <row r="869" spans="1:5">
      <c r="A869" t="s">
        <v>5952</v>
      </c>
      <c r="B869" t="str">
        <f t="shared" si="13"/>
        <v>ANTOFAGASTA TERMINAL INTERNACIONAL S.A.</v>
      </c>
      <c r="C869" t="s">
        <v>5953</v>
      </c>
      <c r="D869">
        <f>VLOOKUP(C869,RUBRO!A$2:B$935,2)</f>
        <v>734</v>
      </c>
      <c r="E869">
        <f>VLOOKUP(A869,EMPRESA!A$2:B$5796,2)</f>
        <v>418</v>
      </c>
    </row>
    <row r="870" spans="1:5">
      <c r="A870" t="s">
        <v>5380</v>
      </c>
      <c r="B870" t="str">
        <f t="shared" si="13"/>
        <v>ANTONIO ZOTTI ROSETTI Y COMPANIA S.A.</v>
      </c>
      <c r="C870" t="s">
        <v>5381</v>
      </c>
      <c r="D870">
        <f>VLOOKUP(C870,RUBRO!A$2:B$935,2)</f>
        <v>610</v>
      </c>
      <c r="E870">
        <f>VLOOKUP(A870,EMPRESA!A$2:B$5796,2)</f>
        <v>419</v>
      </c>
    </row>
    <row r="871" spans="1:5">
      <c r="A871" t="s">
        <v>2451</v>
      </c>
      <c r="B871" t="str">
        <f t="shared" si="13"/>
        <v>ANTS S.A.</v>
      </c>
      <c r="C871" t="s">
        <v>2452</v>
      </c>
      <c r="D871">
        <f>VLOOKUP(C871,RUBRO!A$2:B$935,2)</f>
        <v>275</v>
      </c>
      <c r="E871">
        <f>VLOOKUP(A871,EMPRESA!A$2:B$5796,2)</f>
        <v>420</v>
      </c>
    </row>
    <row r="872" spans="1:5">
      <c r="A872" t="s">
        <v>2451</v>
      </c>
      <c r="B872" t="str">
        <f t="shared" si="13"/>
        <v>ANTS S.A.</v>
      </c>
      <c r="C872" t="s">
        <v>5053</v>
      </c>
      <c r="D872">
        <f>VLOOKUP(C872,RUBRO!A$2:B$935,2)</f>
        <v>542</v>
      </c>
      <c r="E872">
        <f>VLOOKUP(A872,EMPRESA!A$2:B$5796,2)</f>
        <v>420</v>
      </c>
    </row>
    <row r="873" spans="1:5">
      <c r="A873" t="s">
        <v>2451</v>
      </c>
      <c r="B873" t="str">
        <f t="shared" si="13"/>
        <v>ANTS S.A.</v>
      </c>
      <c r="C873" t="s">
        <v>5605</v>
      </c>
      <c r="D873">
        <f>VLOOKUP(C873,RUBRO!A$2:B$935,2)</f>
        <v>642</v>
      </c>
      <c r="E873">
        <f>VLOOKUP(A873,EMPRESA!A$2:B$5796,2)</f>
        <v>420</v>
      </c>
    </row>
    <row r="874" spans="1:5">
      <c r="A874" t="s">
        <v>2451</v>
      </c>
      <c r="B874" t="str">
        <f t="shared" si="13"/>
        <v>ANTS S.A.</v>
      </c>
      <c r="C874" t="s">
        <v>6394</v>
      </c>
      <c r="D874">
        <f>VLOOKUP(C874,RUBRO!A$2:B$935,2)</f>
        <v>800</v>
      </c>
      <c r="E874">
        <f>VLOOKUP(A874,EMPRESA!A$2:B$5796,2)</f>
        <v>420</v>
      </c>
    </row>
    <row r="875" spans="1:5">
      <c r="A875" t="s">
        <v>2451</v>
      </c>
      <c r="B875" t="str">
        <f t="shared" si="13"/>
        <v>ANTS S.A.</v>
      </c>
      <c r="C875" t="s">
        <v>6355</v>
      </c>
      <c r="D875">
        <f>VLOOKUP(C875,RUBRO!A$2:B$935,2)</f>
        <v>831</v>
      </c>
      <c r="E875">
        <f>VLOOKUP(A875,EMPRESA!A$2:B$5796,2)</f>
        <v>420</v>
      </c>
    </row>
    <row r="876" spans="1:5">
      <c r="A876" t="s">
        <v>1599</v>
      </c>
      <c r="B876" t="str">
        <f t="shared" si="13"/>
        <v>ANTUNEZ SPA</v>
      </c>
      <c r="C876" t="s">
        <v>1600</v>
      </c>
      <c r="D876">
        <f>VLOOKUP(C876,RUBRO!A$2:B$935,2)</f>
        <v>167</v>
      </c>
      <c r="E876">
        <f>VLOOKUP(A876,EMPRESA!A$2:B$5796,2)</f>
        <v>421</v>
      </c>
    </row>
    <row r="877" spans="1:5">
      <c r="A877" t="s">
        <v>1628</v>
      </c>
      <c r="B877" t="str">
        <f t="shared" si="13"/>
        <v>ANWO</v>
      </c>
      <c r="C877" t="s">
        <v>1627</v>
      </c>
      <c r="D877">
        <f>VLOOKUP(C877,RUBRO!A$2:B$935,2)</f>
        <v>174</v>
      </c>
      <c r="E877">
        <f>VLOOKUP(A877,EMPRESA!A$2:B$5796,2)</f>
        <v>422</v>
      </c>
    </row>
    <row r="878" spans="1:5">
      <c r="A878" t="s">
        <v>1628</v>
      </c>
      <c r="B878" t="str">
        <f t="shared" si="13"/>
        <v>ANWO</v>
      </c>
      <c r="C878" t="s">
        <v>3207</v>
      </c>
      <c r="D878">
        <f>VLOOKUP(C878,RUBRO!A$2:B$935,2)</f>
        <v>360</v>
      </c>
      <c r="E878">
        <f>VLOOKUP(A878,EMPRESA!A$2:B$5796,2)</f>
        <v>422</v>
      </c>
    </row>
    <row r="879" spans="1:5">
      <c r="A879" t="s">
        <v>1628</v>
      </c>
      <c r="B879" t="str">
        <f t="shared" si="13"/>
        <v>ANWO</v>
      </c>
      <c r="C879" t="s">
        <v>4627</v>
      </c>
      <c r="D879">
        <f>VLOOKUP(C879,RUBRO!A$2:B$935,2)</f>
        <v>488</v>
      </c>
      <c r="E879">
        <f>VLOOKUP(A879,EMPRESA!A$2:B$5796,2)</f>
        <v>422</v>
      </c>
    </row>
    <row r="880" spans="1:5">
      <c r="A880" t="s">
        <v>5770</v>
      </c>
      <c r="B880" t="str">
        <f t="shared" si="13"/>
        <v>AON RISK SERVICES (CHILE) CORREDORES DE SEGUROS LIMITADA</v>
      </c>
      <c r="C880" t="s">
        <v>5771</v>
      </c>
      <c r="D880">
        <f>VLOOKUP(C880,RUBRO!A$2:B$935,2)</f>
        <v>707</v>
      </c>
      <c r="E880">
        <f>VLOOKUP(A880,EMPRESA!A$2:B$5796,2)</f>
        <v>423</v>
      </c>
    </row>
    <row r="881" spans="1:5">
      <c r="A881" t="s">
        <v>4529</v>
      </c>
      <c r="B881" t="str">
        <f t="shared" si="13"/>
        <v>APART HOTEL ALESSANDRIA</v>
      </c>
      <c r="C881" t="s">
        <v>4530</v>
      </c>
      <c r="D881">
        <f>VLOOKUP(C881,RUBRO!A$2:B$935,2)</f>
        <v>486</v>
      </c>
      <c r="E881">
        <f>VLOOKUP(A881,EMPRESA!A$2:B$5796,2)</f>
        <v>424</v>
      </c>
    </row>
    <row r="882" spans="1:5">
      <c r="A882" t="s">
        <v>6213</v>
      </c>
      <c r="B882" t="str">
        <f t="shared" si="13"/>
        <v>APIA S.A.</v>
      </c>
      <c r="C882" t="s">
        <v>6214</v>
      </c>
      <c r="D882">
        <f>VLOOKUP(C882,RUBRO!A$2:B$935,2)</f>
        <v>793</v>
      </c>
      <c r="E882">
        <f>VLOOKUP(A882,EMPRESA!A$2:B$5796,2)</f>
        <v>425</v>
      </c>
    </row>
    <row r="883" spans="1:5">
      <c r="A883" t="s">
        <v>5374</v>
      </c>
      <c r="B883" t="str">
        <f t="shared" si="13"/>
        <v>APICOLA AZUL CIELO - MUEBLERIA AZUL CIELO</v>
      </c>
      <c r="C883" t="s">
        <v>5375</v>
      </c>
      <c r="D883">
        <f>VLOOKUP(C883,RUBRO!A$2:B$935,2)</f>
        <v>609</v>
      </c>
      <c r="E883">
        <f>VLOOKUP(A883,EMPRESA!A$2:B$5796,2)</f>
        <v>426</v>
      </c>
    </row>
    <row r="884" spans="1:5">
      <c r="A884" t="s">
        <v>5374</v>
      </c>
      <c r="B884" t="str">
        <f t="shared" si="13"/>
        <v>APICOLA AZUL CIELO - MUEBLERIA AZUL CIELO</v>
      </c>
      <c r="C884" t="s">
        <v>5429</v>
      </c>
      <c r="D884">
        <f>VLOOKUP(C884,RUBRO!A$2:B$935,2)</f>
        <v>620</v>
      </c>
      <c r="E884">
        <f>VLOOKUP(A884,EMPRESA!A$2:B$5796,2)</f>
        <v>426</v>
      </c>
    </row>
    <row r="885" spans="1:5">
      <c r="A885" t="s">
        <v>5374</v>
      </c>
      <c r="B885" t="str">
        <f t="shared" si="13"/>
        <v>APICOLA AZUL CIELO - MUEBLERIA AZUL CIELO</v>
      </c>
      <c r="C885" t="s">
        <v>5940</v>
      </c>
      <c r="D885">
        <f>VLOOKUP(C885,RUBRO!A$2:B$935,2)</f>
        <v>733</v>
      </c>
      <c r="E885">
        <f>VLOOKUP(A885,EMPRESA!A$2:B$5796,2)</f>
        <v>426</v>
      </c>
    </row>
    <row r="886" spans="1:5">
      <c r="A886" t="s">
        <v>886</v>
      </c>
      <c r="B886" t="str">
        <f t="shared" si="13"/>
        <v>APRO</v>
      </c>
      <c r="C886" t="s">
        <v>887</v>
      </c>
      <c r="D886">
        <f>VLOOKUP(C886,RUBRO!A$2:B$935,2)</f>
        <v>96</v>
      </c>
      <c r="E886">
        <f>VLOOKUP(A886,EMPRESA!A$2:B$5796,2)</f>
        <v>427</v>
      </c>
    </row>
    <row r="887" spans="1:5">
      <c r="A887" t="s">
        <v>886</v>
      </c>
      <c r="B887" t="str">
        <f t="shared" si="13"/>
        <v>APRO</v>
      </c>
      <c r="C887" t="s">
        <v>1653</v>
      </c>
      <c r="D887">
        <f>VLOOKUP(C887,RUBRO!A$2:B$935,2)</f>
        <v>179</v>
      </c>
      <c r="E887">
        <f>VLOOKUP(A887,EMPRESA!A$2:B$5796,2)</f>
        <v>427</v>
      </c>
    </row>
    <row r="888" spans="1:5">
      <c r="A888" t="s">
        <v>886</v>
      </c>
      <c r="B888" t="str">
        <f t="shared" si="13"/>
        <v>APRO</v>
      </c>
      <c r="C888" t="s">
        <v>6115</v>
      </c>
      <c r="D888">
        <f>VLOOKUP(C888,RUBRO!A$2:B$935,2)</f>
        <v>777</v>
      </c>
      <c r="E888">
        <f>VLOOKUP(A888,EMPRESA!A$2:B$5796,2)</f>
        <v>427</v>
      </c>
    </row>
    <row r="889" spans="1:5">
      <c r="A889" t="s">
        <v>886</v>
      </c>
      <c r="B889" t="str">
        <f t="shared" si="13"/>
        <v>APRO</v>
      </c>
      <c r="C889" t="s">
        <v>6184</v>
      </c>
      <c r="D889">
        <f>VLOOKUP(C889,RUBRO!A$2:B$935,2)</f>
        <v>783</v>
      </c>
      <c r="E889">
        <f>VLOOKUP(A889,EMPRESA!A$2:B$5796,2)</f>
        <v>427</v>
      </c>
    </row>
    <row r="890" spans="1:5">
      <c r="A890" t="s">
        <v>1952</v>
      </c>
      <c r="B890" t="str">
        <f t="shared" si="13"/>
        <v>APUMANQUE (PROVENSE S.A., SOCIEDAD ADMINISTRADORA)</v>
      </c>
      <c r="C890" t="s">
        <v>1953</v>
      </c>
      <c r="D890">
        <f>VLOOKUP(C890,RUBRO!A$2:B$935,2)</f>
        <v>206</v>
      </c>
      <c r="E890">
        <f>VLOOKUP(A890,EMPRESA!A$2:B$5796,2)</f>
        <v>428</v>
      </c>
    </row>
    <row r="891" spans="1:5">
      <c r="A891" t="s">
        <v>3756</v>
      </c>
      <c r="B891" t="str">
        <f t="shared" si="13"/>
        <v>AQSEPTENCE GROUP S.A.</v>
      </c>
      <c r="C891" t="s">
        <v>3755</v>
      </c>
      <c r="D891">
        <f>VLOOKUP(C891,RUBRO!A$2:B$935,2)</f>
        <v>430</v>
      </c>
      <c r="E891">
        <f>VLOOKUP(A891,EMPRESA!A$2:B$5796,2)</f>
        <v>429</v>
      </c>
    </row>
    <row r="892" spans="1:5">
      <c r="A892" t="s">
        <v>3756</v>
      </c>
      <c r="B892" t="str">
        <f t="shared" si="13"/>
        <v>AQSEPTENCE GROUP S.A.</v>
      </c>
      <c r="C892" t="s">
        <v>5221</v>
      </c>
      <c r="D892">
        <f>VLOOKUP(C892,RUBRO!A$2:B$935,2)</f>
        <v>571</v>
      </c>
      <c r="E892">
        <f>VLOOKUP(A892,EMPRESA!A$2:B$5796,2)</f>
        <v>429</v>
      </c>
    </row>
    <row r="893" spans="1:5">
      <c r="A893" t="s">
        <v>1457</v>
      </c>
      <c r="B893" t="str">
        <f t="shared" si="13"/>
        <v>AQUA CHILE EDEN S.A.</v>
      </c>
      <c r="C893" t="s">
        <v>1453</v>
      </c>
      <c r="D893">
        <f>VLOOKUP(C893,RUBRO!A$2:B$935,2)</f>
        <v>144</v>
      </c>
      <c r="E893">
        <f>VLOOKUP(A893,EMPRESA!A$2:B$5796,2)</f>
        <v>430</v>
      </c>
    </row>
    <row r="894" spans="1:5">
      <c r="A894" t="s">
        <v>3416</v>
      </c>
      <c r="B894" t="str">
        <f t="shared" si="13"/>
        <v>AQUAFREE</v>
      </c>
      <c r="C894" t="s">
        <v>3415</v>
      </c>
      <c r="D894">
        <f>VLOOKUP(C894,RUBRO!A$2:B$935,2)</f>
        <v>408</v>
      </c>
      <c r="E894">
        <f>VLOOKUP(A894,EMPRESA!A$2:B$5796,2)</f>
        <v>431</v>
      </c>
    </row>
    <row r="895" spans="1:5">
      <c r="A895" t="s">
        <v>2626</v>
      </c>
      <c r="B895" t="str">
        <f t="shared" si="13"/>
        <v>AQUAGEN CHILE S.A.</v>
      </c>
      <c r="C895" t="s">
        <v>2624</v>
      </c>
      <c r="D895">
        <f>VLOOKUP(C895,RUBRO!A$2:B$935,2)</f>
        <v>296</v>
      </c>
      <c r="E895">
        <f>VLOOKUP(A895,EMPRESA!A$2:B$5796,2)</f>
        <v>432</v>
      </c>
    </row>
    <row r="896" spans="1:5">
      <c r="A896" t="s">
        <v>2626</v>
      </c>
      <c r="B896" t="str">
        <f t="shared" si="13"/>
        <v>AQUAGEN CHILE S.A.</v>
      </c>
      <c r="C896" t="s">
        <v>3431</v>
      </c>
      <c r="D896">
        <f>VLOOKUP(C896,RUBRO!A$2:B$935,2)</f>
        <v>413</v>
      </c>
      <c r="E896">
        <f>VLOOKUP(A896,EMPRESA!A$2:B$5796,2)</f>
        <v>432</v>
      </c>
    </row>
    <row r="897" spans="1:5">
      <c r="A897" t="s">
        <v>6589</v>
      </c>
      <c r="B897" t="str">
        <f t="shared" si="13"/>
        <v>AQUAVANT SPA</v>
      </c>
      <c r="C897" t="s">
        <v>6587</v>
      </c>
      <c r="D897">
        <f>VLOOKUP(C897,RUBRO!A$2:B$935,2)</f>
        <v>912</v>
      </c>
      <c r="E897">
        <f>VLOOKUP(A897,EMPRESA!A$2:B$5796,2)</f>
        <v>433</v>
      </c>
    </row>
    <row r="898" spans="1:5">
      <c r="A898" t="s">
        <v>266</v>
      </c>
      <c r="B898" t="str">
        <f t="shared" si="13"/>
        <v>ARAMARK CHILE</v>
      </c>
      <c r="C898" t="s">
        <v>267</v>
      </c>
      <c r="D898">
        <f>VLOOKUP(C898,RUBRO!A$2:B$935,2)</f>
        <v>22</v>
      </c>
      <c r="E898">
        <f>VLOOKUP(A898,EMPRESA!A$2:B$5796,2)</f>
        <v>434</v>
      </c>
    </row>
    <row r="899" spans="1:5">
      <c r="A899" t="s">
        <v>266</v>
      </c>
      <c r="B899" t="str">
        <f t="shared" ref="B899:B962" si="14">UPPER(A899)</f>
        <v>ARAMARK CHILE</v>
      </c>
      <c r="C899" t="s">
        <v>315</v>
      </c>
      <c r="D899">
        <f>VLOOKUP(C899,RUBRO!A$2:B$935,2)</f>
        <v>31</v>
      </c>
      <c r="E899">
        <f>VLOOKUP(A899,EMPRESA!A$2:B$5796,2)</f>
        <v>434</v>
      </c>
    </row>
    <row r="900" spans="1:5">
      <c r="A900" t="s">
        <v>266</v>
      </c>
      <c r="B900" t="str">
        <f t="shared" si="14"/>
        <v>ARAMARK CHILE</v>
      </c>
      <c r="C900" t="s">
        <v>573</v>
      </c>
      <c r="D900">
        <f>VLOOKUP(C900,RUBRO!A$2:B$935,2)</f>
        <v>50</v>
      </c>
      <c r="E900">
        <f>VLOOKUP(A900,EMPRESA!A$2:B$5796,2)</f>
        <v>434</v>
      </c>
    </row>
    <row r="901" spans="1:5">
      <c r="A901" t="s">
        <v>266</v>
      </c>
      <c r="B901" t="str">
        <f t="shared" si="14"/>
        <v>ARAMARK CHILE</v>
      </c>
      <c r="C901" t="s">
        <v>557</v>
      </c>
      <c r="D901">
        <f>VLOOKUP(C901,RUBRO!A$2:B$935,2)</f>
        <v>51</v>
      </c>
      <c r="E901">
        <f>VLOOKUP(A901,EMPRESA!A$2:B$5796,2)</f>
        <v>434</v>
      </c>
    </row>
    <row r="902" spans="1:5">
      <c r="A902" t="s">
        <v>266</v>
      </c>
      <c r="B902" t="str">
        <f t="shared" si="14"/>
        <v>ARAMARK CHILE</v>
      </c>
      <c r="C902" t="s">
        <v>5601</v>
      </c>
      <c r="D902">
        <f>VLOOKUP(C902,RUBRO!A$2:B$935,2)</f>
        <v>640</v>
      </c>
      <c r="E902">
        <f>VLOOKUP(A902,EMPRESA!A$2:B$5796,2)</f>
        <v>434</v>
      </c>
    </row>
    <row r="903" spans="1:5">
      <c r="A903" t="s">
        <v>266</v>
      </c>
      <c r="B903" t="str">
        <f t="shared" si="14"/>
        <v>ARAMARK CHILE</v>
      </c>
      <c r="C903" t="s">
        <v>6279</v>
      </c>
      <c r="D903">
        <f>VLOOKUP(C903,RUBRO!A$2:B$935,2)</f>
        <v>813</v>
      </c>
      <c r="E903">
        <f>VLOOKUP(A903,EMPRESA!A$2:B$5796,2)</f>
        <v>434</v>
      </c>
    </row>
    <row r="904" spans="1:5">
      <c r="A904" t="s">
        <v>701</v>
      </c>
      <c r="B904" t="str">
        <f t="shared" si="14"/>
        <v>ARAUCO APART HOTEL LTDA.</v>
      </c>
      <c r="C904" t="s">
        <v>702</v>
      </c>
      <c r="D904">
        <f>VLOOKUP(C904,RUBRO!A$2:B$935,2)</f>
        <v>71</v>
      </c>
      <c r="E904">
        <f>VLOOKUP(A904,EMPRESA!A$2:B$5796,2)</f>
        <v>435</v>
      </c>
    </row>
    <row r="905" spans="1:5">
      <c r="A905" t="s">
        <v>5764</v>
      </c>
      <c r="B905" t="str">
        <f t="shared" si="14"/>
        <v>ARAUCO FILMS</v>
      </c>
      <c r="C905" t="s">
        <v>5765</v>
      </c>
      <c r="D905">
        <f>VLOOKUP(C905,RUBRO!A$2:B$935,2)</f>
        <v>706</v>
      </c>
      <c r="E905">
        <f>VLOOKUP(A905,EMPRESA!A$2:B$5796,2)</f>
        <v>436</v>
      </c>
    </row>
    <row r="906" spans="1:5">
      <c r="A906" t="s">
        <v>2883</v>
      </c>
      <c r="B906" t="str">
        <f t="shared" si="14"/>
        <v>ARAUCO S.A.</v>
      </c>
      <c r="C906" t="s">
        <v>2881</v>
      </c>
      <c r="D906">
        <f>VLOOKUP(C906,RUBRO!A$2:B$935,2)</f>
        <v>335</v>
      </c>
      <c r="E906">
        <f>VLOOKUP(A906,EMPRESA!A$2:B$5796,2)</f>
        <v>437</v>
      </c>
    </row>
    <row r="907" spans="1:5">
      <c r="A907" t="s">
        <v>26</v>
      </c>
      <c r="B907" t="str">
        <f t="shared" si="14"/>
        <v>ARAYA, SANCHEZ, SALIM-HANNA Y CIA. ABOGADOS LIMITADA</v>
      </c>
      <c r="C907" t="s">
        <v>20</v>
      </c>
      <c r="D907">
        <f>VLOOKUP(C907,RUBRO!A$2:B$935,2)</f>
        <v>3</v>
      </c>
      <c r="E907">
        <f>VLOOKUP(A907,EMPRESA!A$2:B$5796,2)</f>
        <v>438</v>
      </c>
    </row>
    <row r="908" spans="1:5">
      <c r="A908" t="s">
        <v>26</v>
      </c>
      <c r="B908" t="str">
        <f t="shared" si="14"/>
        <v>ARAYA, SANCHEZ, SALIM-HANNA Y CIA. ABOGADOS LIMITADA</v>
      </c>
      <c r="C908" t="s">
        <v>1076</v>
      </c>
      <c r="D908">
        <f>VLOOKUP(C908,RUBRO!A$2:B$935,2)</f>
        <v>113</v>
      </c>
      <c r="E908">
        <f>VLOOKUP(A908,EMPRESA!A$2:B$5796,2)</f>
        <v>438</v>
      </c>
    </row>
    <row r="909" spans="1:5">
      <c r="A909" t="s">
        <v>26</v>
      </c>
      <c r="B909" t="str">
        <f t="shared" si="14"/>
        <v>ARAYA, SANCHEZ, SALIM-HANNA Y CIA. ABOGADOS LIMITADA</v>
      </c>
      <c r="C909" t="s">
        <v>2463</v>
      </c>
      <c r="D909">
        <f>VLOOKUP(C909,RUBRO!A$2:B$935,2)</f>
        <v>276</v>
      </c>
      <c r="E909">
        <f>VLOOKUP(A909,EMPRESA!A$2:B$5796,2)</f>
        <v>438</v>
      </c>
    </row>
    <row r="910" spans="1:5">
      <c r="A910" t="s">
        <v>2736</v>
      </c>
      <c r="B910" t="str">
        <f t="shared" si="14"/>
        <v>ARBOL DE COLOR DISENO LTDA.</v>
      </c>
      <c r="C910" t="s">
        <v>2737</v>
      </c>
      <c r="D910">
        <f>VLOOKUP(C910,RUBRO!A$2:B$935,2)</f>
        <v>319</v>
      </c>
      <c r="E910">
        <f>VLOOKUP(A910,EMPRESA!A$2:B$5796,2)</f>
        <v>439</v>
      </c>
    </row>
    <row r="911" spans="1:5">
      <c r="A911" t="s">
        <v>317</v>
      </c>
      <c r="B911" t="str">
        <f t="shared" si="14"/>
        <v>ARCADIS</v>
      </c>
      <c r="C911" t="s">
        <v>318</v>
      </c>
      <c r="D911">
        <f>VLOOKUP(C911,RUBRO!A$2:B$935,2)</f>
        <v>32</v>
      </c>
      <c r="E911">
        <f>VLOOKUP(A911,EMPRESA!A$2:B$5796,2)</f>
        <v>440</v>
      </c>
    </row>
    <row r="912" spans="1:5">
      <c r="A912" t="s">
        <v>317</v>
      </c>
      <c r="B912" t="str">
        <f t="shared" si="14"/>
        <v>ARCADIS</v>
      </c>
      <c r="C912" t="s">
        <v>1090</v>
      </c>
      <c r="D912">
        <f>VLOOKUP(C912,RUBRO!A$2:B$935,2)</f>
        <v>112</v>
      </c>
      <c r="E912">
        <f>VLOOKUP(A912,EMPRESA!A$2:B$5796,2)</f>
        <v>440</v>
      </c>
    </row>
    <row r="913" spans="1:5">
      <c r="A913" t="s">
        <v>317</v>
      </c>
      <c r="B913" t="str">
        <f t="shared" si="14"/>
        <v>ARCADIS</v>
      </c>
      <c r="C913" t="s">
        <v>1728</v>
      </c>
      <c r="D913">
        <f>VLOOKUP(C913,RUBRO!A$2:B$935,2)</f>
        <v>188</v>
      </c>
      <c r="E913">
        <f>VLOOKUP(A913,EMPRESA!A$2:B$5796,2)</f>
        <v>440</v>
      </c>
    </row>
    <row r="914" spans="1:5">
      <c r="A914" t="s">
        <v>317</v>
      </c>
      <c r="B914" t="str">
        <f t="shared" si="14"/>
        <v>ARCADIS</v>
      </c>
      <c r="C914" t="s">
        <v>2401</v>
      </c>
      <c r="D914">
        <f>VLOOKUP(C914,RUBRO!A$2:B$935,2)</f>
        <v>272</v>
      </c>
      <c r="E914">
        <f>VLOOKUP(A914,EMPRESA!A$2:B$5796,2)</f>
        <v>440</v>
      </c>
    </row>
    <row r="915" spans="1:5">
      <c r="A915" t="s">
        <v>317</v>
      </c>
      <c r="B915" t="str">
        <f t="shared" si="14"/>
        <v>ARCADIS</v>
      </c>
      <c r="C915" t="s">
        <v>2830</v>
      </c>
      <c r="D915">
        <f>VLOOKUP(C915,RUBRO!A$2:B$935,2)</f>
        <v>329</v>
      </c>
      <c r="E915">
        <f>VLOOKUP(A915,EMPRESA!A$2:B$5796,2)</f>
        <v>440</v>
      </c>
    </row>
    <row r="916" spans="1:5">
      <c r="A916" t="s">
        <v>317</v>
      </c>
      <c r="B916" t="str">
        <f t="shared" si="14"/>
        <v>ARCADIS</v>
      </c>
      <c r="C916" t="s">
        <v>2985</v>
      </c>
      <c r="D916">
        <f>VLOOKUP(C916,RUBRO!A$2:B$935,2)</f>
        <v>336</v>
      </c>
      <c r="E916">
        <f>VLOOKUP(A916,EMPRESA!A$2:B$5796,2)</f>
        <v>440</v>
      </c>
    </row>
    <row r="917" spans="1:5">
      <c r="A917" t="s">
        <v>317</v>
      </c>
      <c r="B917" t="str">
        <f t="shared" si="14"/>
        <v>ARCADIS</v>
      </c>
      <c r="C917" t="s">
        <v>3911</v>
      </c>
      <c r="D917">
        <f>VLOOKUP(C917,RUBRO!A$2:B$935,2)</f>
        <v>458</v>
      </c>
      <c r="E917">
        <f>VLOOKUP(A917,EMPRESA!A$2:B$5796,2)</f>
        <v>440</v>
      </c>
    </row>
    <row r="918" spans="1:5">
      <c r="A918" t="s">
        <v>317</v>
      </c>
      <c r="B918" t="str">
        <f t="shared" si="14"/>
        <v>ARCADIS</v>
      </c>
      <c r="C918" t="s">
        <v>4746</v>
      </c>
      <c r="D918">
        <f>VLOOKUP(C918,RUBRO!A$2:B$935,2)</f>
        <v>496</v>
      </c>
      <c r="E918">
        <f>VLOOKUP(A918,EMPRESA!A$2:B$5796,2)</f>
        <v>440</v>
      </c>
    </row>
    <row r="919" spans="1:5">
      <c r="A919" t="s">
        <v>317</v>
      </c>
      <c r="B919" t="str">
        <f t="shared" si="14"/>
        <v>ARCADIS</v>
      </c>
      <c r="C919" t="s">
        <v>4817</v>
      </c>
      <c r="D919">
        <f>VLOOKUP(C919,RUBRO!A$2:B$935,2)</f>
        <v>506</v>
      </c>
      <c r="E919">
        <f>VLOOKUP(A919,EMPRESA!A$2:B$5796,2)</f>
        <v>440</v>
      </c>
    </row>
    <row r="920" spans="1:5">
      <c r="A920" t="s">
        <v>317</v>
      </c>
      <c r="B920" t="str">
        <f t="shared" si="14"/>
        <v>ARCADIS</v>
      </c>
      <c r="C920" t="s">
        <v>5512</v>
      </c>
      <c r="D920">
        <f>VLOOKUP(C920,RUBRO!A$2:B$935,2)</f>
        <v>634</v>
      </c>
      <c r="E920">
        <f>VLOOKUP(A920,EMPRESA!A$2:B$5796,2)</f>
        <v>440</v>
      </c>
    </row>
    <row r="921" spans="1:5">
      <c r="A921" t="s">
        <v>317</v>
      </c>
      <c r="B921" t="str">
        <f t="shared" si="14"/>
        <v>ARCADIS</v>
      </c>
      <c r="C921" t="s">
        <v>6312</v>
      </c>
      <c r="D921">
        <f>VLOOKUP(C921,RUBRO!A$2:B$935,2)</f>
        <v>823</v>
      </c>
      <c r="E921">
        <f>VLOOKUP(A921,EMPRESA!A$2:B$5796,2)</f>
        <v>440</v>
      </c>
    </row>
    <row r="922" spans="1:5">
      <c r="A922" t="s">
        <v>317</v>
      </c>
      <c r="B922" t="str">
        <f t="shared" si="14"/>
        <v>ARCADIS</v>
      </c>
      <c r="C922" t="s">
        <v>6344</v>
      </c>
      <c r="D922">
        <f>VLOOKUP(C922,RUBRO!A$2:B$935,2)</f>
        <v>828</v>
      </c>
      <c r="E922">
        <f>VLOOKUP(A922,EMPRESA!A$2:B$5796,2)</f>
        <v>440</v>
      </c>
    </row>
    <row r="923" spans="1:5">
      <c r="A923" t="s">
        <v>317</v>
      </c>
      <c r="B923" t="str">
        <f t="shared" si="14"/>
        <v>ARCADIS</v>
      </c>
      <c r="C923" t="s">
        <v>6379</v>
      </c>
      <c r="D923">
        <f>VLOOKUP(C923,RUBRO!A$2:B$935,2)</f>
        <v>836</v>
      </c>
      <c r="E923">
        <f>VLOOKUP(A923,EMPRESA!A$2:B$5796,2)</f>
        <v>440</v>
      </c>
    </row>
    <row r="924" spans="1:5">
      <c r="A924" t="s">
        <v>317</v>
      </c>
      <c r="B924" t="str">
        <f t="shared" si="14"/>
        <v>ARCADIS</v>
      </c>
      <c r="C924" t="s">
        <v>6587</v>
      </c>
      <c r="D924">
        <f>VLOOKUP(C924,RUBRO!A$2:B$935,2)</f>
        <v>912</v>
      </c>
      <c r="E924">
        <f>VLOOKUP(A924,EMPRESA!A$2:B$5796,2)</f>
        <v>440</v>
      </c>
    </row>
    <row r="925" spans="1:5">
      <c r="A925" t="s">
        <v>723</v>
      </c>
      <c r="B925" t="str">
        <f t="shared" si="14"/>
        <v>ARCHIPLAN S.A.</v>
      </c>
      <c r="C925" t="s">
        <v>724</v>
      </c>
      <c r="D925">
        <f>VLOOKUP(C925,RUBRO!A$2:B$935,2)</f>
        <v>75</v>
      </c>
      <c r="E925">
        <f>VLOOKUP(A925,EMPRESA!A$2:B$5796,2)</f>
        <v>441</v>
      </c>
    </row>
    <row r="926" spans="1:5">
      <c r="A926" t="s">
        <v>6462</v>
      </c>
      <c r="B926" t="str">
        <f t="shared" si="14"/>
        <v>ARCHIVERT S.A.</v>
      </c>
      <c r="C926" t="s">
        <v>6461</v>
      </c>
      <c r="D926">
        <f>VLOOKUP(C926,RUBRO!A$2:B$935,2)</f>
        <v>867</v>
      </c>
      <c r="E926">
        <f>VLOOKUP(A926,EMPRESA!A$2:B$5796,2)</f>
        <v>442</v>
      </c>
    </row>
    <row r="927" spans="1:5">
      <c r="A927" t="s">
        <v>6242</v>
      </c>
      <c r="B927" t="str">
        <f t="shared" si="14"/>
        <v>ARCHIVES EXPRESS, CHILE S.A.</v>
      </c>
      <c r="C927" t="s">
        <v>6243</v>
      </c>
      <c r="D927">
        <f>VLOOKUP(C927,RUBRO!A$2:B$935,2)</f>
        <v>805</v>
      </c>
      <c r="E927">
        <f>VLOOKUP(A927,EMPRESA!A$2:B$5796,2)</f>
        <v>443</v>
      </c>
    </row>
    <row r="928" spans="1:5">
      <c r="A928" t="s">
        <v>6242</v>
      </c>
      <c r="B928" t="str">
        <f t="shared" si="14"/>
        <v>ARCHIVES EXPRESS, CHILE S.A.</v>
      </c>
      <c r="C928" t="s">
        <v>6307</v>
      </c>
      <c r="D928">
        <f>VLOOKUP(C928,RUBRO!A$2:B$935,2)</f>
        <v>818</v>
      </c>
      <c r="E928">
        <f>VLOOKUP(A928,EMPRESA!A$2:B$5796,2)</f>
        <v>443</v>
      </c>
    </row>
    <row r="929" spans="1:5">
      <c r="A929" t="s">
        <v>6083</v>
      </c>
      <c r="B929" t="str">
        <f t="shared" si="14"/>
        <v>ARCOS DORADOS RESTAURANTES DE CHILE LTDA.</v>
      </c>
      <c r="C929" t="s">
        <v>6082</v>
      </c>
      <c r="D929">
        <f>VLOOKUP(C929,RUBRO!A$2:B$935,2)</f>
        <v>766</v>
      </c>
      <c r="E929">
        <f>VLOOKUP(A929,EMPRESA!A$2:B$5796,2)</f>
        <v>444</v>
      </c>
    </row>
    <row r="930" spans="1:5">
      <c r="A930" t="s">
        <v>2884</v>
      </c>
      <c r="B930" t="str">
        <f t="shared" si="14"/>
        <v>ARDAC LTDA.</v>
      </c>
      <c r="C930" t="s">
        <v>2881</v>
      </c>
      <c r="D930">
        <f>VLOOKUP(C930,RUBRO!A$2:B$935,2)</f>
        <v>335</v>
      </c>
      <c r="E930">
        <f>VLOOKUP(A930,EMPRESA!A$2:B$5796,2)</f>
        <v>445</v>
      </c>
    </row>
    <row r="931" spans="1:5">
      <c r="A931" t="s">
        <v>1062</v>
      </c>
      <c r="B931" t="str">
        <f t="shared" si="14"/>
        <v>ARENAS &amp; CAYO S.A. (TASACIONES Y SERVICIOS INMOBILIARIOS)</v>
      </c>
      <c r="C931" t="s">
        <v>1061</v>
      </c>
      <c r="D931">
        <f>VLOOKUP(C931,RUBRO!A$2:B$935,2)</f>
        <v>110</v>
      </c>
      <c r="E931">
        <f>VLOOKUP(A931,EMPRESA!A$2:B$5796,2)</f>
        <v>446</v>
      </c>
    </row>
    <row r="932" spans="1:5">
      <c r="A932" t="s">
        <v>1062</v>
      </c>
      <c r="B932" t="str">
        <f t="shared" si="14"/>
        <v>ARENAS &amp; CAYO S.A. (TASACIONES Y SERVICIOS INMOBILIARIOS)</v>
      </c>
      <c r="C932" t="s">
        <v>6465</v>
      </c>
      <c r="D932">
        <f>VLOOKUP(C932,RUBRO!A$2:B$935,2)</f>
        <v>869</v>
      </c>
      <c r="E932">
        <f>VLOOKUP(A932,EMPRESA!A$2:B$5796,2)</f>
        <v>446</v>
      </c>
    </row>
    <row r="933" spans="1:5">
      <c r="A933" t="s">
        <v>708</v>
      </c>
      <c r="B933" t="str">
        <f t="shared" si="14"/>
        <v>ARENEX S.A.</v>
      </c>
      <c r="C933" t="s">
        <v>709</v>
      </c>
      <c r="D933">
        <f>VLOOKUP(C933,RUBRO!A$2:B$935,2)</f>
        <v>73</v>
      </c>
      <c r="E933">
        <f>VLOOKUP(A933,EMPRESA!A$2:B$5796,2)</f>
        <v>447</v>
      </c>
    </row>
    <row r="934" spans="1:5">
      <c r="A934" t="s">
        <v>1077</v>
      </c>
      <c r="B934" t="str">
        <f t="shared" si="14"/>
        <v>ARENYS ADMINISTRACION LTDA.</v>
      </c>
      <c r="C934" t="s">
        <v>1076</v>
      </c>
      <c r="D934">
        <f>VLOOKUP(C934,RUBRO!A$2:B$935,2)</f>
        <v>113</v>
      </c>
      <c r="E934">
        <f>VLOOKUP(A934,EMPRESA!A$2:B$5796,2)</f>
        <v>448</v>
      </c>
    </row>
    <row r="935" spans="1:5">
      <c r="A935" t="s">
        <v>2668</v>
      </c>
      <c r="B935" t="str">
        <f t="shared" si="14"/>
        <v>ARESCO CHILE LTDA.</v>
      </c>
      <c r="C935" t="s">
        <v>2669</v>
      </c>
      <c r="D935">
        <f>VLOOKUP(C935,RUBRO!A$2:B$935,2)</f>
        <v>302</v>
      </c>
      <c r="E935">
        <f>VLOOKUP(A935,EMPRESA!A$2:B$5796,2)</f>
        <v>449</v>
      </c>
    </row>
    <row r="936" spans="1:5">
      <c r="A936" t="s">
        <v>2668</v>
      </c>
      <c r="B936" t="str">
        <f t="shared" si="14"/>
        <v>ARESCO CHILE LTDA.</v>
      </c>
      <c r="C936" t="s">
        <v>5295</v>
      </c>
      <c r="D936">
        <f>VLOOKUP(C936,RUBRO!A$2:B$935,2)</f>
        <v>578</v>
      </c>
      <c r="E936">
        <f>VLOOKUP(A936,EMPRESA!A$2:B$5796,2)</f>
        <v>449</v>
      </c>
    </row>
    <row r="937" spans="1:5">
      <c r="A937" t="s">
        <v>2668</v>
      </c>
      <c r="B937" t="str">
        <f t="shared" si="14"/>
        <v>ARESCO CHILE LTDA.</v>
      </c>
      <c r="C937" t="s">
        <v>5722</v>
      </c>
      <c r="D937">
        <f>VLOOKUP(C937,RUBRO!A$2:B$935,2)</f>
        <v>687</v>
      </c>
      <c r="E937">
        <f>VLOOKUP(A937,EMPRESA!A$2:B$5796,2)</f>
        <v>449</v>
      </c>
    </row>
    <row r="938" spans="1:5">
      <c r="A938" t="s">
        <v>3461</v>
      </c>
      <c r="B938" t="str">
        <f t="shared" si="14"/>
        <v>ARESTI CHILE WINE S.A.</v>
      </c>
      <c r="C938" t="s">
        <v>3431</v>
      </c>
      <c r="D938">
        <f>VLOOKUP(C938,RUBRO!A$2:B$935,2)</f>
        <v>413</v>
      </c>
      <c r="E938">
        <f>VLOOKUP(A938,EMPRESA!A$2:B$5796,2)</f>
        <v>450</v>
      </c>
    </row>
    <row r="939" spans="1:5">
      <c r="A939" t="s">
        <v>3461</v>
      </c>
      <c r="B939" t="str">
        <f t="shared" si="14"/>
        <v>ARESTI CHILE WINE S.A.</v>
      </c>
      <c r="C939" t="s">
        <v>6670</v>
      </c>
      <c r="D939">
        <f>VLOOKUP(C939,RUBRO!A$2:B$935,2)</f>
        <v>929</v>
      </c>
      <c r="E939">
        <f>VLOOKUP(A939,EMPRESA!A$2:B$5796,2)</f>
        <v>450</v>
      </c>
    </row>
    <row r="940" spans="1:5">
      <c r="A940" t="s">
        <v>731</v>
      </c>
      <c r="B940" t="str">
        <f t="shared" si="14"/>
        <v>ARGAS PROSESER SEGURIDAD Y SERVICIOS S.A.</v>
      </c>
      <c r="C940" t="s">
        <v>732</v>
      </c>
      <c r="D940">
        <f>VLOOKUP(C940,RUBRO!A$2:B$935,2)</f>
        <v>77</v>
      </c>
      <c r="E940">
        <f>VLOOKUP(A940,EMPRESA!A$2:B$5796,2)</f>
        <v>451</v>
      </c>
    </row>
    <row r="941" spans="1:5">
      <c r="A941" t="s">
        <v>731</v>
      </c>
      <c r="B941" t="str">
        <f t="shared" si="14"/>
        <v>ARGAS PROSESER SEGURIDAD Y SERVICIOS S.A.</v>
      </c>
      <c r="C941" t="s">
        <v>6339</v>
      </c>
      <c r="D941">
        <f>VLOOKUP(C941,RUBRO!A$2:B$935,2)</f>
        <v>826</v>
      </c>
      <c r="E941">
        <f>VLOOKUP(A941,EMPRESA!A$2:B$5796,2)</f>
        <v>451</v>
      </c>
    </row>
    <row r="942" spans="1:5">
      <c r="A942" t="s">
        <v>1333</v>
      </c>
      <c r="B942" t="str">
        <f t="shared" si="14"/>
        <v>ARIAN S.A.</v>
      </c>
      <c r="C942" t="s">
        <v>1331</v>
      </c>
      <c r="D942">
        <f>VLOOKUP(C942,RUBRO!A$2:B$935,2)</f>
        <v>121</v>
      </c>
      <c r="E942">
        <f>VLOOKUP(A942,EMPRESA!A$2:B$5796,2)</f>
        <v>452</v>
      </c>
    </row>
    <row r="943" spans="1:5">
      <c r="A943" t="s">
        <v>1333</v>
      </c>
      <c r="B943" t="str">
        <f t="shared" si="14"/>
        <v>ARIAN S.A.</v>
      </c>
      <c r="C943" t="s">
        <v>2855</v>
      </c>
      <c r="D943">
        <f>VLOOKUP(C943,RUBRO!A$2:B$935,2)</f>
        <v>330</v>
      </c>
      <c r="E943">
        <f>VLOOKUP(A943,EMPRESA!A$2:B$5796,2)</f>
        <v>452</v>
      </c>
    </row>
    <row r="944" spans="1:5">
      <c r="A944" t="s">
        <v>5331</v>
      </c>
      <c r="B944" t="str">
        <f t="shared" si="14"/>
        <v>ARIDOS LA SOCODIMA SPA</v>
      </c>
      <c r="C944" t="s">
        <v>5330</v>
      </c>
      <c r="D944">
        <f>VLOOKUP(C944,RUBRO!A$2:B$935,2)</f>
        <v>596</v>
      </c>
      <c r="E944">
        <f>VLOOKUP(A944,EMPRESA!A$2:B$5796,2)</f>
        <v>453</v>
      </c>
    </row>
    <row r="945" spans="1:5">
      <c r="A945" t="s">
        <v>4501</v>
      </c>
      <c r="B945" t="str">
        <f t="shared" si="14"/>
        <v>ARIDOS LAS ANIMAS LTDA.</v>
      </c>
      <c r="C945" t="s">
        <v>4502</v>
      </c>
      <c r="D945">
        <f>VLOOKUP(C945,RUBRO!A$2:B$935,2)</f>
        <v>482</v>
      </c>
      <c r="E945">
        <f>VLOOKUP(A945,EMPRESA!A$2:B$5796,2)</f>
        <v>454</v>
      </c>
    </row>
    <row r="946" spans="1:5">
      <c r="A946" t="s">
        <v>710</v>
      </c>
      <c r="B946" t="str">
        <f t="shared" si="14"/>
        <v>ARIDOS MAGGI LIMITADA</v>
      </c>
      <c r="C946" t="s">
        <v>709</v>
      </c>
      <c r="D946">
        <f>VLOOKUP(C946,RUBRO!A$2:B$935,2)</f>
        <v>73</v>
      </c>
      <c r="E946">
        <f>VLOOKUP(A946,EMPRESA!A$2:B$5796,2)</f>
        <v>455</v>
      </c>
    </row>
    <row r="947" spans="1:5">
      <c r="A947" t="s">
        <v>710</v>
      </c>
      <c r="B947" t="str">
        <f t="shared" si="14"/>
        <v>ARIDOS MAGGI LIMITADA</v>
      </c>
      <c r="C947" t="s">
        <v>769</v>
      </c>
      <c r="D947">
        <f>VLOOKUP(C947,RUBRO!A$2:B$935,2)</f>
        <v>82</v>
      </c>
      <c r="E947">
        <f>VLOOKUP(A947,EMPRESA!A$2:B$5796,2)</f>
        <v>455</v>
      </c>
    </row>
    <row r="948" spans="1:5">
      <c r="A948" t="s">
        <v>1361</v>
      </c>
      <c r="B948" t="str">
        <f t="shared" si="14"/>
        <v>ARIZTIA COMERCIAL LTDA.</v>
      </c>
      <c r="C948" t="s">
        <v>1356</v>
      </c>
      <c r="D948">
        <f>VLOOKUP(C948,RUBRO!A$2:B$935,2)</f>
        <v>123</v>
      </c>
      <c r="E948">
        <f>VLOOKUP(A948,EMPRESA!A$2:B$5796,2)</f>
        <v>456</v>
      </c>
    </row>
    <row r="949" spans="1:5">
      <c r="A949" t="s">
        <v>4455</v>
      </c>
      <c r="B949" t="str">
        <f t="shared" si="14"/>
        <v>ARJA TEXTIL LTDA.</v>
      </c>
      <c r="C949" t="s">
        <v>4453</v>
      </c>
      <c r="D949">
        <f>VLOOKUP(C949,RUBRO!A$2:B$935,2)</f>
        <v>477</v>
      </c>
      <c r="E949">
        <f>VLOOKUP(A949,EMPRESA!A$2:B$5796,2)</f>
        <v>457</v>
      </c>
    </row>
    <row r="950" spans="1:5">
      <c r="A950" t="s">
        <v>4455</v>
      </c>
      <c r="B950" t="str">
        <f t="shared" si="14"/>
        <v>ARJA TEXTIL LTDA.</v>
      </c>
      <c r="C950" t="s">
        <v>4480</v>
      </c>
      <c r="D950">
        <f>VLOOKUP(C950,RUBRO!A$2:B$935,2)</f>
        <v>478</v>
      </c>
      <c r="E950">
        <f>VLOOKUP(A950,EMPRESA!A$2:B$5796,2)</f>
        <v>457</v>
      </c>
    </row>
    <row r="951" spans="1:5">
      <c r="A951" t="s">
        <v>4455</v>
      </c>
      <c r="B951" t="str">
        <f t="shared" si="14"/>
        <v>ARJA TEXTIL LTDA.</v>
      </c>
      <c r="C951" t="s">
        <v>4484</v>
      </c>
      <c r="D951">
        <f>VLOOKUP(C951,RUBRO!A$2:B$935,2)</f>
        <v>479</v>
      </c>
      <c r="E951">
        <f>VLOOKUP(A951,EMPRESA!A$2:B$5796,2)</f>
        <v>457</v>
      </c>
    </row>
    <row r="952" spans="1:5">
      <c r="A952" t="s">
        <v>4455</v>
      </c>
      <c r="B952" t="str">
        <f t="shared" si="14"/>
        <v>ARJA TEXTIL LTDA.</v>
      </c>
      <c r="C952" t="s">
        <v>5030</v>
      </c>
      <c r="D952">
        <f>VLOOKUP(C952,RUBRO!A$2:B$935,2)</f>
        <v>537</v>
      </c>
      <c r="E952">
        <f>VLOOKUP(A952,EMPRESA!A$2:B$5796,2)</f>
        <v>457</v>
      </c>
    </row>
    <row r="953" spans="1:5">
      <c r="A953" t="s">
        <v>911</v>
      </c>
      <c r="B953" t="str">
        <f t="shared" si="14"/>
        <v>ARLAB S.A.</v>
      </c>
      <c r="C953" t="s">
        <v>912</v>
      </c>
      <c r="D953">
        <f>VLOOKUP(C953,RUBRO!A$2:B$935,2)</f>
        <v>97</v>
      </c>
      <c r="E953">
        <f>VLOOKUP(A953,EMPRESA!A$2:B$5796,2)</f>
        <v>458</v>
      </c>
    </row>
    <row r="954" spans="1:5">
      <c r="A954" t="s">
        <v>3462</v>
      </c>
      <c r="B954" t="str">
        <f t="shared" si="14"/>
        <v>ARLAVAN S.A.</v>
      </c>
      <c r="C954" t="s">
        <v>3431</v>
      </c>
      <c r="D954">
        <f>VLOOKUP(C954,RUBRO!A$2:B$935,2)</f>
        <v>413</v>
      </c>
      <c r="E954">
        <f>VLOOKUP(A954,EMPRESA!A$2:B$5796,2)</f>
        <v>459</v>
      </c>
    </row>
    <row r="955" spans="1:5">
      <c r="A955" t="s">
        <v>3462</v>
      </c>
      <c r="B955" t="str">
        <f t="shared" si="14"/>
        <v>ARLAVAN S.A.</v>
      </c>
      <c r="C955" t="s">
        <v>4627</v>
      </c>
      <c r="D955">
        <f>VLOOKUP(C955,RUBRO!A$2:B$935,2)</f>
        <v>488</v>
      </c>
      <c r="E955">
        <f>VLOOKUP(A955,EMPRESA!A$2:B$5796,2)</f>
        <v>459</v>
      </c>
    </row>
    <row r="956" spans="1:5">
      <c r="A956" t="s">
        <v>168</v>
      </c>
      <c r="B956" t="str">
        <f t="shared" si="14"/>
        <v>ARMACERO MATCO S.A.</v>
      </c>
      <c r="C956" t="s">
        <v>165</v>
      </c>
      <c r="D956">
        <f>VLOOKUP(C956,RUBRO!A$2:B$935,2)</f>
        <v>12</v>
      </c>
      <c r="E956">
        <f>VLOOKUP(A956,EMPRESA!A$2:B$5796,2)</f>
        <v>460</v>
      </c>
    </row>
    <row r="957" spans="1:5">
      <c r="A957" t="s">
        <v>168</v>
      </c>
      <c r="B957" t="str">
        <f t="shared" si="14"/>
        <v>ARMACERO MATCO S.A.</v>
      </c>
      <c r="C957" t="s">
        <v>1430</v>
      </c>
      <c r="D957">
        <f>VLOOKUP(C957,RUBRO!A$2:B$935,2)</f>
        <v>139</v>
      </c>
      <c r="E957">
        <f>VLOOKUP(A957,EMPRESA!A$2:B$5796,2)</f>
        <v>460</v>
      </c>
    </row>
    <row r="958" spans="1:5">
      <c r="A958" t="s">
        <v>168</v>
      </c>
      <c r="B958" t="str">
        <f t="shared" si="14"/>
        <v>ARMACERO MATCO S.A.</v>
      </c>
      <c r="C958" t="s">
        <v>5192</v>
      </c>
      <c r="D958">
        <f>VLOOKUP(C958,RUBRO!A$2:B$935,2)</f>
        <v>560</v>
      </c>
      <c r="E958">
        <f>VLOOKUP(A958,EMPRESA!A$2:B$5796,2)</f>
        <v>460</v>
      </c>
    </row>
    <row r="959" spans="1:5">
      <c r="A959" t="s">
        <v>168</v>
      </c>
      <c r="B959" t="str">
        <f t="shared" si="14"/>
        <v>ARMACERO MATCO S.A.</v>
      </c>
      <c r="C959" t="s">
        <v>5330</v>
      </c>
      <c r="D959">
        <f>VLOOKUP(C959,RUBRO!A$2:B$935,2)</f>
        <v>596</v>
      </c>
      <c r="E959">
        <f>VLOOKUP(A959,EMPRESA!A$2:B$5796,2)</f>
        <v>460</v>
      </c>
    </row>
    <row r="960" spans="1:5">
      <c r="A960" t="s">
        <v>3929</v>
      </c>
      <c r="B960" t="str">
        <f t="shared" si="14"/>
        <v>ARMADA DE CHILE</v>
      </c>
      <c r="C960" t="s">
        <v>3925</v>
      </c>
      <c r="D960">
        <f>VLOOKUP(C960,RUBRO!A$2:B$935,2)</f>
        <v>466</v>
      </c>
      <c r="E960">
        <f>VLOOKUP(A960,EMPRESA!A$2:B$5796,2)</f>
        <v>461</v>
      </c>
    </row>
    <row r="961" spans="1:5">
      <c r="A961" t="s">
        <v>771</v>
      </c>
      <c r="B961" t="str">
        <f t="shared" si="14"/>
        <v>ARMAQSUBIRI S.A.</v>
      </c>
      <c r="C961" t="s">
        <v>769</v>
      </c>
      <c r="D961">
        <f>VLOOKUP(C961,RUBRO!A$2:B$935,2)</f>
        <v>82</v>
      </c>
      <c r="E961">
        <f>VLOOKUP(A961,EMPRESA!A$2:B$5796,2)</f>
        <v>462</v>
      </c>
    </row>
    <row r="962" spans="1:5">
      <c r="A962" t="s">
        <v>771</v>
      </c>
      <c r="B962" t="str">
        <f t="shared" si="14"/>
        <v>ARMAQSUBIRI S.A.</v>
      </c>
      <c r="C962" t="s">
        <v>5267</v>
      </c>
      <c r="D962">
        <f>VLOOKUP(C962,RUBRO!A$2:B$935,2)</f>
        <v>574</v>
      </c>
      <c r="E962">
        <f>VLOOKUP(A962,EMPRESA!A$2:B$5796,2)</f>
        <v>462</v>
      </c>
    </row>
    <row r="963" spans="1:5">
      <c r="A963" t="s">
        <v>378</v>
      </c>
      <c r="B963" t="str">
        <f t="shared" ref="B963:B1026" si="15">UPPER(A963)</f>
        <v>ARMSTRONG &amp; ASOCIADOS S.A.</v>
      </c>
      <c r="C963" t="s">
        <v>377</v>
      </c>
      <c r="D963">
        <f>VLOOKUP(C963,RUBRO!A$2:B$935,2)</f>
        <v>37</v>
      </c>
      <c r="E963">
        <f>VLOOKUP(A963,EMPRESA!A$2:B$5796,2)</f>
        <v>463</v>
      </c>
    </row>
    <row r="964" spans="1:5">
      <c r="A964" t="s">
        <v>378</v>
      </c>
      <c r="B964" t="str">
        <f t="shared" si="15"/>
        <v>ARMSTRONG &amp; ASOCIADOS S.A.</v>
      </c>
      <c r="C964" t="s">
        <v>2737</v>
      </c>
      <c r="D964">
        <f>VLOOKUP(C964,RUBRO!A$2:B$935,2)</f>
        <v>319</v>
      </c>
      <c r="E964">
        <f>VLOOKUP(A964,EMPRESA!A$2:B$5796,2)</f>
        <v>463</v>
      </c>
    </row>
    <row r="965" spans="1:5">
      <c r="A965" t="s">
        <v>820</v>
      </c>
      <c r="B965" t="str">
        <f t="shared" si="15"/>
        <v>ARQUITECTURA Y CONSTRUCCION TECNO-TEXTIL S.A., ARCOTEX</v>
      </c>
      <c r="C965" t="s">
        <v>821</v>
      </c>
      <c r="D965">
        <f>VLOOKUP(C965,RUBRO!A$2:B$935,2)</f>
        <v>87</v>
      </c>
      <c r="E965">
        <f>VLOOKUP(A965,EMPRESA!A$2:B$5796,2)</f>
        <v>464</v>
      </c>
    </row>
    <row r="966" spans="1:5">
      <c r="A966" t="s">
        <v>820</v>
      </c>
      <c r="B966" t="str">
        <f t="shared" si="15"/>
        <v>ARQUITECTURA Y CONSTRUCCION TECNO-TEXTIL S.A., ARCOTEX</v>
      </c>
      <c r="C966" t="s">
        <v>3351</v>
      </c>
      <c r="D966">
        <f>VLOOKUP(C966,RUBRO!A$2:B$935,2)</f>
        <v>400</v>
      </c>
      <c r="E966">
        <f>VLOOKUP(A966,EMPRESA!A$2:B$5796,2)</f>
        <v>464</v>
      </c>
    </row>
    <row r="967" spans="1:5">
      <c r="A967" t="s">
        <v>820</v>
      </c>
      <c r="B967" t="str">
        <f t="shared" si="15"/>
        <v>ARQUITECTURA Y CONSTRUCCION TECNO-TEXTIL S.A., ARCOTEX</v>
      </c>
      <c r="C967" t="s">
        <v>5744</v>
      </c>
      <c r="D967">
        <f>VLOOKUP(C967,RUBRO!A$2:B$935,2)</f>
        <v>695</v>
      </c>
      <c r="E967">
        <f>VLOOKUP(A967,EMPRESA!A$2:B$5796,2)</f>
        <v>464</v>
      </c>
    </row>
    <row r="968" spans="1:5">
      <c r="A968" t="s">
        <v>820</v>
      </c>
      <c r="B968" t="str">
        <f t="shared" si="15"/>
        <v>ARQUITECTURA Y CONSTRUCCION TECNO-TEXTIL S.A., ARCOTEX</v>
      </c>
      <c r="C968" t="s">
        <v>5857</v>
      </c>
      <c r="D968">
        <f>VLOOKUP(C968,RUBRO!A$2:B$935,2)</f>
        <v>720</v>
      </c>
      <c r="E968">
        <f>VLOOKUP(A968,EMPRESA!A$2:B$5796,2)</f>
        <v>464</v>
      </c>
    </row>
    <row r="969" spans="1:5">
      <c r="A969" t="s">
        <v>772</v>
      </c>
      <c r="B969" t="str">
        <f t="shared" si="15"/>
        <v>ARREQUIP LTDA.</v>
      </c>
      <c r="C969" t="s">
        <v>769</v>
      </c>
      <c r="D969">
        <f>VLOOKUP(C969,RUBRO!A$2:B$935,2)</f>
        <v>82</v>
      </c>
      <c r="E969">
        <f>VLOOKUP(A969,EMPRESA!A$2:B$5796,2)</f>
        <v>465</v>
      </c>
    </row>
    <row r="970" spans="1:5">
      <c r="A970" t="s">
        <v>169</v>
      </c>
      <c r="B970" t="str">
        <f t="shared" si="15"/>
        <v>ARRIGONI METALURGICA S.A.</v>
      </c>
      <c r="C970" t="s">
        <v>165</v>
      </c>
      <c r="D970">
        <f>VLOOKUP(C970,RUBRO!A$2:B$935,2)</f>
        <v>12</v>
      </c>
      <c r="E970">
        <f>VLOOKUP(A970,EMPRESA!A$2:B$5796,2)</f>
        <v>466</v>
      </c>
    </row>
    <row r="971" spans="1:5">
      <c r="A971" t="s">
        <v>169</v>
      </c>
      <c r="B971" t="str">
        <f t="shared" si="15"/>
        <v>ARRIGONI METALURGICA S.A.</v>
      </c>
      <c r="C971" t="s">
        <v>3351</v>
      </c>
      <c r="D971">
        <f>VLOOKUP(C971,RUBRO!A$2:B$935,2)</f>
        <v>400</v>
      </c>
      <c r="E971">
        <f>VLOOKUP(A971,EMPRESA!A$2:B$5796,2)</f>
        <v>466</v>
      </c>
    </row>
    <row r="972" spans="1:5">
      <c r="A972" t="s">
        <v>169</v>
      </c>
      <c r="B972" t="str">
        <f t="shared" si="15"/>
        <v>ARRIGONI METALURGICA S.A.</v>
      </c>
      <c r="C972" t="s">
        <v>5150</v>
      </c>
      <c r="D972">
        <f>VLOOKUP(C972,RUBRO!A$2:B$935,2)</f>
        <v>557</v>
      </c>
      <c r="E972">
        <f>VLOOKUP(A972,EMPRESA!A$2:B$5796,2)</f>
        <v>466</v>
      </c>
    </row>
    <row r="973" spans="1:5">
      <c r="A973" t="s">
        <v>169</v>
      </c>
      <c r="B973" t="str">
        <f t="shared" si="15"/>
        <v>ARRIGONI METALURGICA S.A.</v>
      </c>
      <c r="C973" t="s">
        <v>5673</v>
      </c>
      <c r="D973">
        <f>VLOOKUP(C973,RUBRO!A$2:B$935,2)</f>
        <v>665</v>
      </c>
      <c r="E973">
        <f>VLOOKUP(A973,EMPRESA!A$2:B$5796,2)</f>
        <v>466</v>
      </c>
    </row>
    <row r="974" spans="1:5">
      <c r="A974" t="s">
        <v>169</v>
      </c>
      <c r="B974" t="str">
        <f t="shared" si="15"/>
        <v>ARRIGONI METALURGICA S.A.</v>
      </c>
      <c r="C974" t="s">
        <v>5712</v>
      </c>
      <c r="D974">
        <f>VLOOKUP(C974,RUBRO!A$2:B$935,2)</f>
        <v>680</v>
      </c>
      <c r="E974">
        <f>VLOOKUP(A974,EMPRESA!A$2:B$5796,2)</f>
        <v>466</v>
      </c>
    </row>
    <row r="975" spans="1:5">
      <c r="A975" t="s">
        <v>770</v>
      </c>
      <c r="B975" t="str">
        <f t="shared" si="15"/>
        <v>ARRIMAQ SPA</v>
      </c>
      <c r="C975" t="s">
        <v>769</v>
      </c>
      <c r="D975">
        <f>VLOOKUP(C975,RUBRO!A$2:B$935,2)</f>
        <v>82</v>
      </c>
      <c r="E975">
        <f>VLOOKUP(A975,EMPRESA!A$2:B$5796,2)</f>
        <v>467</v>
      </c>
    </row>
    <row r="976" spans="1:5">
      <c r="A976" t="s">
        <v>770</v>
      </c>
      <c r="B976" t="str">
        <f t="shared" si="15"/>
        <v>ARRIMAQ SPA</v>
      </c>
      <c r="C976" t="s">
        <v>807</v>
      </c>
      <c r="D976">
        <f>VLOOKUP(C976,RUBRO!A$2:B$935,2)</f>
        <v>86</v>
      </c>
      <c r="E976">
        <f>VLOOKUP(A976,EMPRESA!A$2:B$5796,2)</f>
        <v>467</v>
      </c>
    </row>
    <row r="977" spans="1:5">
      <c r="A977" t="s">
        <v>770</v>
      </c>
      <c r="B977" t="str">
        <f t="shared" si="15"/>
        <v>ARRIMAQ SPA</v>
      </c>
      <c r="C977" t="s">
        <v>5267</v>
      </c>
      <c r="D977">
        <f>VLOOKUP(C977,RUBRO!A$2:B$935,2)</f>
        <v>574</v>
      </c>
      <c r="E977">
        <f>VLOOKUP(A977,EMPRESA!A$2:B$5796,2)</f>
        <v>467</v>
      </c>
    </row>
    <row r="978" spans="1:5">
      <c r="A978" t="s">
        <v>770</v>
      </c>
      <c r="B978" t="str">
        <f t="shared" si="15"/>
        <v>ARRIMAQ SPA</v>
      </c>
      <c r="C978" t="s">
        <v>5275</v>
      </c>
      <c r="D978">
        <f>VLOOKUP(C978,RUBRO!A$2:B$935,2)</f>
        <v>575</v>
      </c>
      <c r="E978">
        <f>VLOOKUP(A978,EMPRESA!A$2:B$5796,2)</f>
        <v>467</v>
      </c>
    </row>
    <row r="979" spans="1:5">
      <c r="A979" t="s">
        <v>770</v>
      </c>
      <c r="B979" t="str">
        <f t="shared" si="15"/>
        <v>ARRIMAQ SPA</v>
      </c>
      <c r="C979" t="s">
        <v>5280</v>
      </c>
      <c r="D979">
        <f>VLOOKUP(C979,RUBRO!A$2:B$935,2)</f>
        <v>576</v>
      </c>
      <c r="E979">
        <f>VLOOKUP(A979,EMPRESA!A$2:B$5796,2)</f>
        <v>467</v>
      </c>
    </row>
    <row r="980" spans="1:5">
      <c r="A980" t="s">
        <v>770</v>
      </c>
      <c r="B980" t="str">
        <f t="shared" si="15"/>
        <v>ARRIMAQ SPA</v>
      </c>
      <c r="C980" t="s">
        <v>5293</v>
      </c>
      <c r="D980">
        <f>VLOOKUP(C980,RUBRO!A$2:B$935,2)</f>
        <v>577</v>
      </c>
      <c r="E980">
        <f>VLOOKUP(A980,EMPRESA!A$2:B$5796,2)</f>
        <v>467</v>
      </c>
    </row>
    <row r="981" spans="1:5">
      <c r="A981" t="s">
        <v>1049</v>
      </c>
      <c r="B981" t="str">
        <f t="shared" si="15"/>
        <v>ARRIMAS S.A.</v>
      </c>
      <c r="C981" t="s">
        <v>1050</v>
      </c>
      <c r="D981">
        <f>VLOOKUP(C981,RUBRO!A$2:B$935,2)</f>
        <v>108</v>
      </c>
      <c r="E981">
        <f>VLOOKUP(A981,EMPRESA!A$2:B$5796,2)</f>
        <v>468</v>
      </c>
    </row>
    <row r="982" spans="1:5">
      <c r="A982" t="s">
        <v>1049</v>
      </c>
      <c r="B982" t="str">
        <f t="shared" si="15"/>
        <v>ARRIMAS S.A.</v>
      </c>
      <c r="C982" t="s">
        <v>5386</v>
      </c>
      <c r="D982">
        <f>VLOOKUP(C982,RUBRO!A$2:B$935,2)</f>
        <v>612</v>
      </c>
      <c r="E982">
        <f>VLOOKUP(A982,EMPRESA!A$2:B$5796,2)</f>
        <v>468</v>
      </c>
    </row>
    <row r="983" spans="1:5">
      <c r="A983" t="s">
        <v>830</v>
      </c>
      <c r="B983" t="str">
        <f t="shared" si="15"/>
        <v>ARROCERA ARUBA S.A.</v>
      </c>
      <c r="C983" t="s">
        <v>831</v>
      </c>
      <c r="D983">
        <f>VLOOKUP(C983,RUBRO!A$2:B$935,2)</f>
        <v>88</v>
      </c>
      <c r="E983">
        <f>VLOOKUP(A983,EMPRESA!A$2:B$5796,2)</f>
        <v>469</v>
      </c>
    </row>
    <row r="984" spans="1:5">
      <c r="A984" t="s">
        <v>832</v>
      </c>
      <c r="B984" t="str">
        <f t="shared" si="15"/>
        <v>ARROCERA FLOR DE NIQUEN LTDA.</v>
      </c>
      <c r="C984" t="s">
        <v>831</v>
      </c>
      <c r="D984">
        <f>VLOOKUP(C984,RUBRO!A$2:B$935,2)</f>
        <v>88</v>
      </c>
      <c r="E984">
        <f>VLOOKUP(A984,EMPRESA!A$2:B$5796,2)</f>
        <v>470</v>
      </c>
    </row>
    <row r="985" spans="1:5">
      <c r="A985" t="s">
        <v>833</v>
      </c>
      <c r="B985" t="str">
        <f t="shared" si="15"/>
        <v>ARROCERA MANTUL LTDA.</v>
      </c>
      <c r="C985" t="s">
        <v>831</v>
      </c>
      <c r="D985">
        <f>VLOOKUP(C985,RUBRO!A$2:B$935,2)</f>
        <v>88</v>
      </c>
      <c r="E985">
        <f>VLOOKUP(A985,EMPRESA!A$2:B$5796,2)</f>
        <v>471</v>
      </c>
    </row>
    <row r="986" spans="1:5">
      <c r="A986" t="s">
        <v>57771</v>
      </c>
      <c r="B986" t="str">
        <f t="shared" si="15"/>
        <v>ARROCERA SANTA MONICA</v>
      </c>
      <c r="C986" t="s">
        <v>831</v>
      </c>
      <c r="D986">
        <f>VLOOKUP(C986,RUBRO!A$2:B$935,2)</f>
        <v>88</v>
      </c>
      <c r="E986">
        <f>VLOOKUP(A986,EMPRESA!A$2:B$5796,2)</f>
        <v>471</v>
      </c>
    </row>
    <row r="987" spans="1:5">
      <c r="A987" t="s">
        <v>4904</v>
      </c>
      <c r="B987" t="str">
        <f t="shared" si="15"/>
        <v>ARSLATINO.COM - PORTAL DE ARTE S.A.</v>
      </c>
      <c r="C987" t="s">
        <v>4903</v>
      </c>
      <c r="D987">
        <f>VLOOKUP(C987,RUBRO!A$2:B$935,2)</f>
        <v>524</v>
      </c>
      <c r="E987">
        <f>VLOOKUP(A987,EMPRESA!A$2:B$5796,2)</f>
        <v>473</v>
      </c>
    </row>
    <row r="988" spans="1:5">
      <c r="A988" t="s">
        <v>694</v>
      </c>
      <c r="B988" t="str">
        <f t="shared" si="15"/>
        <v>ARTE AL LIMITE LTDA.</v>
      </c>
      <c r="C988" t="s">
        <v>695</v>
      </c>
      <c r="D988">
        <f>VLOOKUP(C988,RUBRO!A$2:B$935,2)</f>
        <v>70</v>
      </c>
      <c r="E988">
        <f>VLOOKUP(A988,EMPRESA!A$2:B$5796,2)</f>
        <v>474</v>
      </c>
    </row>
    <row r="989" spans="1:5">
      <c r="A989" t="s">
        <v>221</v>
      </c>
      <c r="B989" t="str">
        <f t="shared" si="15"/>
        <v>ARTECOLA CHILE S.A.</v>
      </c>
      <c r="C989" t="s">
        <v>217</v>
      </c>
      <c r="D989">
        <f>VLOOKUP(C989,RUBRO!A$2:B$935,2)</f>
        <v>19</v>
      </c>
      <c r="E989">
        <f>VLOOKUP(A989,EMPRESA!A$2:B$5796,2)</f>
        <v>475</v>
      </c>
    </row>
    <row r="990" spans="1:5">
      <c r="A990" t="s">
        <v>221</v>
      </c>
      <c r="B990" t="str">
        <f t="shared" si="15"/>
        <v>ARTECOLA CHILE S.A.</v>
      </c>
      <c r="C990" t="s">
        <v>243</v>
      </c>
      <c r="D990">
        <f>VLOOKUP(C990,RUBRO!A$2:B$935,2)</f>
        <v>20</v>
      </c>
      <c r="E990">
        <f>VLOOKUP(A990,EMPRESA!A$2:B$5796,2)</f>
        <v>475</v>
      </c>
    </row>
    <row r="991" spans="1:5">
      <c r="A991" t="s">
        <v>221</v>
      </c>
      <c r="B991" t="str">
        <f t="shared" si="15"/>
        <v>ARTECOLA CHILE S.A.</v>
      </c>
      <c r="C991" t="s">
        <v>3431</v>
      </c>
      <c r="D991">
        <f>VLOOKUP(C991,RUBRO!A$2:B$935,2)</f>
        <v>413</v>
      </c>
      <c r="E991">
        <f>VLOOKUP(A991,EMPRESA!A$2:B$5796,2)</f>
        <v>475</v>
      </c>
    </row>
    <row r="992" spans="1:5">
      <c r="A992" t="s">
        <v>981</v>
      </c>
      <c r="B992" t="str">
        <f t="shared" si="15"/>
        <v>ARTEL S.A.I.C.</v>
      </c>
      <c r="C992" t="s">
        <v>978</v>
      </c>
      <c r="D992">
        <f>VLOOKUP(C992,RUBRO!A$2:B$935,2)</f>
        <v>99</v>
      </c>
      <c r="E992">
        <f>VLOOKUP(A992,EMPRESA!A$2:B$5796,2)</f>
        <v>476</v>
      </c>
    </row>
    <row r="993" spans="1:5">
      <c r="A993" t="s">
        <v>2211</v>
      </c>
      <c r="B993" t="str">
        <f t="shared" si="15"/>
        <v>ARTHUR J. GALLAGHER CORREDORES DE SEGUROS S.A.</v>
      </c>
      <c r="C993" t="s">
        <v>2212</v>
      </c>
      <c r="D993">
        <f>VLOOKUP(C993,RUBRO!A$2:B$935,2)</f>
        <v>248</v>
      </c>
      <c r="E993">
        <f>VLOOKUP(A993,EMPRESA!A$2:B$5796,2)</f>
        <v>477</v>
      </c>
    </row>
    <row r="994" spans="1:5">
      <c r="A994" t="s">
        <v>4707</v>
      </c>
      <c r="B994" t="str">
        <f t="shared" si="15"/>
        <v>ARTICA S.A.</v>
      </c>
      <c r="C994" t="s">
        <v>4700</v>
      </c>
      <c r="D994">
        <f>VLOOKUP(C994,RUBRO!A$2:B$935,2)</f>
        <v>489</v>
      </c>
      <c r="E994">
        <f>VLOOKUP(A994,EMPRESA!A$2:B$5796,2)</f>
        <v>478</v>
      </c>
    </row>
    <row r="995" spans="1:5">
      <c r="A995" t="s">
        <v>1025</v>
      </c>
      <c r="B995" t="str">
        <f t="shared" si="15"/>
        <v>ARTICULOS DEPORTIVOS GACITUA Y CIA. LTDA.</v>
      </c>
      <c r="C995" t="s">
        <v>1024</v>
      </c>
      <c r="D995">
        <f>VLOOKUP(C995,RUBRO!A$2:B$935,2)</f>
        <v>103</v>
      </c>
      <c r="E995">
        <f>VLOOKUP(A995,EMPRESA!A$2:B$5796,2)</f>
        <v>479</v>
      </c>
    </row>
    <row r="996" spans="1:5">
      <c r="A996" t="s">
        <v>1025</v>
      </c>
      <c r="B996" t="str">
        <f t="shared" si="15"/>
        <v>ARTICULOS DEPORTIVOS GACITUA Y CIA. LTDA.</v>
      </c>
      <c r="C996" t="s">
        <v>5429</v>
      </c>
      <c r="D996">
        <f>VLOOKUP(C996,RUBRO!A$2:B$935,2)</f>
        <v>620</v>
      </c>
      <c r="E996">
        <f>VLOOKUP(A996,EMPRESA!A$2:B$5796,2)</f>
        <v>479</v>
      </c>
    </row>
    <row r="997" spans="1:5">
      <c r="A997" t="s">
        <v>1025</v>
      </c>
      <c r="B997" t="str">
        <f t="shared" si="15"/>
        <v>ARTICULOS DEPORTIVOS GACITUA Y CIA. LTDA.</v>
      </c>
      <c r="C997" t="s">
        <v>5460</v>
      </c>
      <c r="D997">
        <f>VLOOKUP(C997,RUBRO!A$2:B$935,2)</f>
        <v>622</v>
      </c>
      <c r="E997">
        <f>VLOOKUP(A997,EMPRESA!A$2:B$5796,2)</f>
        <v>479</v>
      </c>
    </row>
    <row r="998" spans="1:5">
      <c r="A998" t="s">
        <v>506</v>
      </c>
      <c r="B998" t="str">
        <f t="shared" si="15"/>
        <v>ARTILEC LTDA.</v>
      </c>
      <c r="C998" t="s">
        <v>505</v>
      </c>
      <c r="D998">
        <f>VLOOKUP(C998,RUBRO!A$2:B$935,2)</f>
        <v>46</v>
      </c>
      <c r="E998">
        <f>VLOOKUP(A998,EMPRESA!A$2:B$5796,2)</f>
        <v>480</v>
      </c>
    </row>
    <row r="999" spans="1:5">
      <c r="A999" t="s">
        <v>506</v>
      </c>
      <c r="B999" t="str">
        <f t="shared" si="15"/>
        <v>ARTILEC LTDA.</v>
      </c>
      <c r="C999" t="s">
        <v>2005</v>
      </c>
      <c r="D999">
        <f>VLOOKUP(C999,RUBRO!A$2:B$935,2)</f>
        <v>215</v>
      </c>
      <c r="E999">
        <f>VLOOKUP(A999,EMPRESA!A$2:B$5796,2)</f>
        <v>480</v>
      </c>
    </row>
    <row r="1000" spans="1:5">
      <c r="A1000" t="s">
        <v>506</v>
      </c>
      <c r="B1000" t="str">
        <f t="shared" si="15"/>
        <v>ARTILEC LTDA.</v>
      </c>
      <c r="C1000" t="s">
        <v>2077</v>
      </c>
      <c r="D1000">
        <f>VLOOKUP(C1000,RUBRO!A$2:B$935,2)</f>
        <v>232</v>
      </c>
      <c r="E1000">
        <f>VLOOKUP(A1000,EMPRESA!A$2:B$5796,2)</f>
        <v>480</v>
      </c>
    </row>
    <row r="1001" spans="1:5">
      <c r="A1001" t="s">
        <v>506</v>
      </c>
      <c r="B1001" t="str">
        <f t="shared" si="15"/>
        <v>ARTILEC LTDA.</v>
      </c>
      <c r="C1001" t="s">
        <v>3203</v>
      </c>
      <c r="D1001">
        <f>VLOOKUP(C1001,RUBRO!A$2:B$935,2)</f>
        <v>359</v>
      </c>
      <c r="E1001">
        <f>VLOOKUP(A1001,EMPRESA!A$2:B$5796,2)</f>
        <v>480</v>
      </c>
    </row>
    <row r="1002" spans="1:5">
      <c r="A1002" t="s">
        <v>506</v>
      </c>
      <c r="B1002" t="str">
        <f t="shared" si="15"/>
        <v>ARTILEC LTDA.</v>
      </c>
      <c r="C1002" t="s">
        <v>4627</v>
      </c>
      <c r="D1002">
        <f>VLOOKUP(C1002,RUBRO!A$2:B$935,2)</f>
        <v>488</v>
      </c>
      <c r="E1002">
        <f>VLOOKUP(A1002,EMPRESA!A$2:B$5796,2)</f>
        <v>480</v>
      </c>
    </row>
    <row r="1003" spans="1:5">
      <c r="A1003" t="s">
        <v>506</v>
      </c>
      <c r="B1003" t="str">
        <f t="shared" si="15"/>
        <v>ARTILEC LTDA.</v>
      </c>
      <c r="C1003" t="s">
        <v>6399</v>
      </c>
      <c r="D1003">
        <f>VLOOKUP(C1003,RUBRO!A$2:B$935,2)</f>
        <v>841</v>
      </c>
      <c r="E1003">
        <f>VLOOKUP(A1003,EMPRESA!A$2:B$5796,2)</f>
        <v>480</v>
      </c>
    </row>
    <row r="1004" spans="1:5">
      <c r="A1004" t="s">
        <v>5415</v>
      </c>
      <c r="B1004" t="str">
        <f t="shared" si="15"/>
        <v>ARTIN S.A.</v>
      </c>
      <c r="C1004" t="s">
        <v>5416</v>
      </c>
      <c r="D1004">
        <f>VLOOKUP(C1004,RUBRO!A$2:B$935,2)</f>
        <v>619</v>
      </c>
      <c r="E1004">
        <f>VLOOKUP(A1004,EMPRESA!A$2:B$5796,2)</f>
        <v>481</v>
      </c>
    </row>
    <row r="1005" spans="1:5">
      <c r="A1005" t="s">
        <v>5415</v>
      </c>
      <c r="B1005" t="str">
        <f t="shared" si="15"/>
        <v>ARTIN S.A.</v>
      </c>
      <c r="C1005" t="s">
        <v>5429</v>
      </c>
      <c r="D1005">
        <f>VLOOKUP(C1005,RUBRO!A$2:B$935,2)</f>
        <v>620</v>
      </c>
      <c r="E1005">
        <f>VLOOKUP(A1005,EMPRESA!A$2:B$5796,2)</f>
        <v>481</v>
      </c>
    </row>
    <row r="1006" spans="1:5">
      <c r="A1006" t="s">
        <v>5415</v>
      </c>
      <c r="B1006" t="str">
        <f t="shared" si="15"/>
        <v>ARTIN S.A.</v>
      </c>
      <c r="C1006" t="s">
        <v>5449</v>
      </c>
      <c r="D1006">
        <f>VLOOKUP(C1006,RUBRO!A$2:B$935,2)</f>
        <v>621</v>
      </c>
      <c r="E1006">
        <f>VLOOKUP(A1006,EMPRESA!A$2:B$5796,2)</f>
        <v>481</v>
      </c>
    </row>
    <row r="1007" spans="1:5">
      <c r="A1007" t="s">
        <v>926</v>
      </c>
      <c r="B1007" t="str">
        <f t="shared" si="15"/>
        <v>ARTPLAST S.A.</v>
      </c>
      <c r="C1007" t="s">
        <v>927</v>
      </c>
      <c r="D1007">
        <f>VLOOKUP(C1007,RUBRO!A$2:B$935,2)</f>
        <v>98</v>
      </c>
      <c r="E1007">
        <f>VLOOKUP(A1007,EMPRESA!A$2:B$5796,2)</f>
        <v>482</v>
      </c>
    </row>
    <row r="1008" spans="1:5">
      <c r="A1008" t="s">
        <v>926</v>
      </c>
      <c r="B1008" t="str">
        <f t="shared" si="15"/>
        <v>ARTPLAST S.A.</v>
      </c>
      <c r="C1008" t="s">
        <v>2863</v>
      </c>
      <c r="D1008">
        <f>VLOOKUP(C1008,RUBRO!A$2:B$935,2)</f>
        <v>332</v>
      </c>
      <c r="E1008">
        <f>VLOOKUP(A1008,EMPRESA!A$2:B$5796,2)</f>
        <v>482</v>
      </c>
    </row>
    <row r="1009" spans="1:5">
      <c r="A1009" t="s">
        <v>1051</v>
      </c>
      <c r="B1009" t="str">
        <f t="shared" si="15"/>
        <v>ASCENSORES OTIS CHILE LTDA.</v>
      </c>
      <c r="C1009" t="s">
        <v>1050</v>
      </c>
      <c r="D1009">
        <f>VLOOKUP(C1009,RUBRO!A$2:B$935,2)</f>
        <v>108</v>
      </c>
      <c r="E1009">
        <f>VLOOKUP(A1009,EMPRESA!A$2:B$5796,2)</f>
        <v>483</v>
      </c>
    </row>
    <row r="1010" spans="1:5">
      <c r="A1010" t="s">
        <v>1052</v>
      </c>
      <c r="B1010" t="str">
        <f t="shared" si="15"/>
        <v>ASCENSORES SCHINDLER (CHILE) S.A.</v>
      </c>
      <c r="C1010" t="s">
        <v>1050</v>
      </c>
      <c r="D1010">
        <f>VLOOKUP(C1010,RUBRO!A$2:B$935,2)</f>
        <v>108</v>
      </c>
      <c r="E1010">
        <f>VLOOKUP(A1010,EMPRESA!A$2:B$5796,2)</f>
        <v>484</v>
      </c>
    </row>
    <row r="1011" spans="1:5">
      <c r="A1011" t="s">
        <v>1052</v>
      </c>
      <c r="B1011" t="str">
        <f t="shared" si="15"/>
        <v>ASCENSORES SCHINDLER (CHILE) S.A.</v>
      </c>
      <c r="C1011" t="s">
        <v>3304</v>
      </c>
      <c r="D1011">
        <f>VLOOKUP(C1011,RUBRO!A$2:B$935,2)</f>
        <v>388</v>
      </c>
      <c r="E1011">
        <f>VLOOKUP(A1011,EMPRESA!A$2:B$5796,2)</f>
        <v>484</v>
      </c>
    </row>
    <row r="1012" spans="1:5">
      <c r="A1012" t="s">
        <v>6280</v>
      </c>
      <c r="B1012" t="str">
        <f t="shared" si="15"/>
        <v>ASEIN LTDA.</v>
      </c>
      <c r="C1012" t="s">
        <v>6279</v>
      </c>
      <c r="D1012">
        <f>VLOOKUP(C1012,RUBRO!A$2:B$935,2)</f>
        <v>813</v>
      </c>
      <c r="E1012">
        <f>VLOOKUP(A1012,EMPRESA!A$2:B$5796,2)</f>
        <v>485</v>
      </c>
    </row>
    <row r="1013" spans="1:5">
      <c r="A1013" t="s">
        <v>6281</v>
      </c>
      <c r="B1013" t="str">
        <f t="shared" si="15"/>
        <v>ASEO 2000 S.A.</v>
      </c>
      <c r="C1013" t="s">
        <v>6279</v>
      </c>
      <c r="D1013">
        <f>VLOOKUP(C1013,RUBRO!A$2:B$935,2)</f>
        <v>813</v>
      </c>
      <c r="E1013">
        <f>VLOOKUP(A1013,EMPRESA!A$2:B$5796,2)</f>
        <v>486</v>
      </c>
    </row>
    <row r="1014" spans="1:5">
      <c r="A1014" t="s">
        <v>5108</v>
      </c>
      <c r="B1014" t="str">
        <f t="shared" si="15"/>
        <v>ASERRADERO SAN JOAQUIN S.A.</v>
      </c>
      <c r="C1014" t="s">
        <v>5104</v>
      </c>
      <c r="D1014">
        <f>VLOOKUP(C1014,RUBRO!A$2:B$935,2)</f>
        <v>555</v>
      </c>
      <c r="E1014">
        <f>VLOOKUP(A1014,EMPRESA!A$2:B$5796,2)</f>
        <v>487</v>
      </c>
    </row>
    <row r="1015" spans="1:5">
      <c r="A1015" t="s">
        <v>3463</v>
      </c>
      <c r="B1015" t="str">
        <f t="shared" si="15"/>
        <v>ASERRADEROS JCE S.A.</v>
      </c>
      <c r="C1015" t="s">
        <v>3431</v>
      </c>
      <c r="D1015">
        <f>VLOOKUP(C1015,RUBRO!A$2:B$935,2)</f>
        <v>413</v>
      </c>
      <c r="E1015">
        <f>VLOOKUP(A1015,EMPRESA!A$2:B$5796,2)</f>
        <v>488</v>
      </c>
    </row>
    <row r="1016" spans="1:5">
      <c r="A1016" t="s">
        <v>3463</v>
      </c>
      <c r="B1016" t="str">
        <f t="shared" si="15"/>
        <v>ASERRADEROS JCE S.A.</v>
      </c>
      <c r="C1016" t="s">
        <v>5104</v>
      </c>
      <c r="D1016">
        <f>VLOOKUP(C1016,RUBRO!A$2:B$935,2)</f>
        <v>555</v>
      </c>
      <c r="E1016">
        <f>VLOOKUP(A1016,EMPRESA!A$2:B$5796,2)</f>
        <v>488</v>
      </c>
    </row>
    <row r="1017" spans="1:5">
      <c r="A1017" t="s">
        <v>5109</v>
      </c>
      <c r="B1017" t="str">
        <f t="shared" si="15"/>
        <v>ASERRADEROS TILLERIA LTDA.</v>
      </c>
      <c r="C1017" t="s">
        <v>5104</v>
      </c>
      <c r="D1017">
        <f>VLOOKUP(C1017,RUBRO!A$2:B$935,2)</f>
        <v>555</v>
      </c>
      <c r="E1017">
        <f>VLOOKUP(A1017,EMPRESA!A$2:B$5796,2)</f>
        <v>489</v>
      </c>
    </row>
    <row r="1018" spans="1:5">
      <c r="A1018" t="s">
        <v>5109</v>
      </c>
      <c r="B1018" t="str">
        <f t="shared" si="15"/>
        <v>ASERRADEROS TILLERIA LTDA.</v>
      </c>
      <c r="C1018" t="s">
        <v>5739</v>
      </c>
      <c r="D1018">
        <f>VLOOKUP(C1018,RUBRO!A$2:B$935,2)</f>
        <v>693</v>
      </c>
      <c r="E1018">
        <f>VLOOKUP(A1018,EMPRESA!A$2:B$5796,2)</f>
        <v>489</v>
      </c>
    </row>
    <row r="1019" spans="1:5">
      <c r="A1019" t="s">
        <v>5109</v>
      </c>
      <c r="B1019" t="str">
        <f t="shared" si="15"/>
        <v>ASERRADEROS TILLERIA LTDA.</v>
      </c>
      <c r="C1019" t="s">
        <v>5940</v>
      </c>
      <c r="D1019">
        <f>VLOOKUP(C1019,RUBRO!A$2:B$935,2)</f>
        <v>733</v>
      </c>
      <c r="E1019">
        <f>VLOOKUP(A1019,EMPRESA!A$2:B$5796,2)</f>
        <v>489</v>
      </c>
    </row>
    <row r="1020" spans="1:5">
      <c r="A1020" t="s">
        <v>5110</v>
      </c>
      <c r="B1020" t="str">
        <f t="shared" si="15"/>
        <v>ASERRADEROS UNIDOS (CHILE) LTDA.</v>
      </c>
      <c r="C1020" t="s">
        <v>5104</v>
      </c>
      <c r="D1020">
        <f>VLOOKUP(C1020,RUBRO!A$2:B$935,2)</f>
        <v>555</v>
      </c>
      <c r="E1020">
        <f>VLOOKUP(A1020,EMPRESA!A$2:B$5796,2)</f>
        <v>490</v>
      </c>
    </row>
    <row r="1021" spans="1:5">
      <c r="A1021" t="s">
        <v>4869</v>
      </c>
      <c r="B1021" t="str">
        <f t="shared" si="15"/>
        <v>ASESORIA COMERCIAL CORPA LTDA.</v>
      </c>
      <c r="C1021" t="s">
        <v>4868</v>
      </c>
      <c r="D1021">
        <f>VLOOKUP(C1021,RUBRO!A$2:B$935,2)</f>
        <v>515</v>
      </c>
      <c r="E1021">
        <f>VLOOKUP(A1021,EMPRESA!A$2:B$5796,2)</f>
        <v>491</v>
      </c>
    </row>
    <row r="1022" spans="1:5">
      <c r="A1022" t="s">
        <v>1063</v>
      </c>
      <c r="B1022" t="str">
        <f t="shared" si="15"/>
        <v>ASESORIA E INVERSIONES PROCURATIO SPA</v>
      </c>
      <c r="C1022" t="s">
        <v>1061</v>
      </c>
      <c r="D1022">
        <f>VLOOKUP(C1022,RUBRO!A$2:B$935,2)</f>
        <v>110</v>
      </c>
      <c r="E1022">
        <f>VLOOKUP(A1022,EMPRESA!A$2:B$5796,2)</f>
        <v>492</v>
      </c>
    </row>
    <row r="1023" spans="1:5">
      <c r="A1023" t="s">
        <v>1063</v>
      </c>
      <c r="B1023" t="str">
        <f t="shared" si="15"/>
        <v>ASESORIA E INVERSIONES PROCURATIO SPA</v>
      </c>
      <c r="C1023" t="s">
        <v>6312</v>
      </c>
      <c r="D1023">
        <f>VLOOKUP(C1023,RUBRO!A$2:B$935,2)</f>
        <v>823</v>
      </c>
      <c r="E1023">
        <f>VLOOKUP(A1023,EMPRESA!A$2:B$5796,2)</f>
        <v>492</v>
      </c>
    </row>
    <row r="1024" spans="1:5">
      <c r="A1024" t="s">
        <v>4776</v>
      </c>
      <c r="B1024" t="str">
        <f t="shared" si="15"/>
        <v>ASESORIAS E INMOBILIARIA FROIMOVICH LTDA.</v>
      </c>
      <c r="C1024" t="s">
        <v>4773</v>
      </c>
      <c r="D1024">
        <f>VLOOKUP(C1024,RUBRO!A$2:B$935,2)</f>
        <v>504</v>
      </c>
      <c r="E1024">
        <f>VLOOKUP(A1024,EMPRESA!A$2:B$5796,2)</f>
        <v>493</v>
      </c>
    </row>
    <row r="1025" spans="1:5">
      <c r="A1025" t="s">
        <v>27</v>
      </c>
      <c r="B1025" t="str">
        <f t="shared" si="15"/>
        <v>ASESORIAS GP S.A.</v>
      </c>
      <c r="C1025" t="s">
        <v>20</v>
      </c>
      <c r="D1025">
        <f>VLOOKUP(C1025,RUBRO!A$2:B$935,2)</f>
        <v>3</v>
      </c>
      <c r="E1025">
        <f>VLOOKUP(A1025,EMPRESA!A$2:B$5796,2)</f>
        <v>494</v>
      </c>
    </row>
    <row r="1026" spans="1:5">
      <c r="A1026" t="s">
        <v>27</v>
      </c>
      <c r="B1026" t="str">
        <f t="shared" si="15"/>
        <v>ASESORIAS GP S.A.</v>
      </c>
      <c r="C1026" t="s">
        <v>1318</v>
      </c>
      <c r="D1026">
        <f>VLOOKUP(C1026,RUBRO!A$2:B$935,2)</f>
        <v>119</v>
      </c>
      <c r="E1026">
        <f>VLOOKUP(A1026,EMPRESA!A$2:B$5796,2)</f>
        <v>494</v>
      </c>
    </row>
    <row r="1027" spans="1:5">
      <c r="A1027" t="s">
        <v>27</v>
      </c>
      <c r="B1027" t="str">
        <f t="shared" ref="B1027:B1090" si="16">UPPER(A1027)</f>
        <v>ASESORIAS GP S.A.</v>
      </c>
      <c r="C1027" t="s">
        <v>2401</v>
      </c>
      <c r="D1027">
        <f>VLOOKUP(C1027,RUBRO!A$2:B$935,2)</f>
        <v>272</v>
      </c>
      <c r="E1027">
        <f>VLOOKUP(A1027,EMPRESA!A$2:B$5796,2)</f>
        <v>494</v>
      </c>
    </row>
    <row r="1028" spans="1:5">
      <c r="A1028" t="s">
        <v>2438</v>
      </c>
      <c r="B1028" t="str">
        <f t="shared" si="16"/>
        <v>ASESORIAS RECOURSE S.A.</v>
      </c>
      <c r="C1028" t="s">
        <v>2437</v>
      </c>
      <c r="D1028">
        <f>VLOOKUP(C1028,RUBRO!A$2:B$935,2)</f>
        <v>273</v>
      </c>
      <c r="E1028">
        <f>VLOOKUP(A1028,EMPRESA!A$2:B$5796,2)</f>
        <v>495</v>
      </c>
    </row>
    <row r="1029" spans="1:5">
      <c r="A1029" t="s">
        <v>2438</v>
      </c>
      <c r="B1029" t="str">
        <f t="shared" si="16"/>
        <v>ASESORIAS RECOURSE S.A.</v>
      </c>
      <c r="C1029" t="s">
        <v>4860</v>
      </c>
      <c r="D1029">
        <f>VLOOKUP(C1029,RUBRO!A$2:B$935,2)</f>
        <v>513</v>
      </c>
      <c r="E1029">
        <f>VLOOKUP(A1029,EMPRESA!A$2:B$5796,2)</f>
        <v>495</v>
      </c>
    </row>
    <row r="1030" spans="1:5">
      <c r="A1030" t="s">
        <v>2438</v>
      </c>
      <c r="B1030" t="str">
        <f t="shared" si="16"/>
        <v>ASESORIAS RECOURSE S.A.</v>
      </c>
      <c r="C1030" t="s">
        <v>6246</v>
      </c>
      <c r="D1030">
        <f>VLOOKUP(C1030,RUBRO!A$2:B$935,2)</f>
        <v>806</v>
      </c>
      <c r="E1030">
        <f>VLOOKUP(A1030,EMPRESA!A$2:B$5796,2)</f>
        <v>495</v>
      </c>
    </row>
    <row r="1031" spans="1:5">
      <c r="A1031" t="s">
        <v>2438</v>
      </c>
      <c r="B1031" t="str">
        <f t="shared" si="16"/>
        <v>ASESORIAS RECOURSE S.A.</v>
      </c>
      <c r="C1031" t="s">
        <v>6258</v>
      </c>
      <c r="D1031">
        <f>VLOOKUP(C1031,RUBRO!A$2:B$935,2)</f>
        <v>809</v>
      </c>
      <c r="E1031">
        <f>VLOOKUP(A1031,EMPRESA!A$2:B$5796,2)</f>
        <v>495</v>
      </c>
    </row>
    <row r="1032" spans="1:5">
      <c r="A1032" t="s">
        <v>2438</v>
      </c>
      <c r="B1032" t="str">
        <f t="shared" si="16"/>
        <v>ASESORIAS RECOURSE S.A.</v>
      </c>
      <c r="C1032" t="s">
        <v>6364</v>
      </c>
      <c r="D1032">
        <f>VLOOKUP(C1032,RUBRO!A$2:B$935,2)</f>
        <v>833</v>
      </c>
      <c r="E1032">
        <f>VLOOKUP(A1032,EMPRESA!A$2:B$5796,2)</f>
        <v>495</v>
      </c>
    </row>
    <row r="1033" spans="1:5">
      <c r="A1033" t="s">
        <v>1190</v>
      </c>
      <c r="B1033" t="str">
        <f t="shared" si="16"/>
        <v>ASEXMA CHILE A.G.</v>
      </c>
      <c r="C1033" t="s">
        <v>1188</v>
      </c>
      <c r="D1033">
        <f>VLOOKUP(C1033,RUBRO!A$2:B$935,2)</f>
        <v>116</v>
      </c>
      <c r="E1033">
        <f>VLOOKUP(A1033,EMPRESA!A$2:B$5796,2)</f>
        <v>496</v>
      </c>
    </row>
    <row r="1034" spans="1:5">
      <c r="A1034" t="s">
        <v>1124</v>
      </c>
      <c r="B1034" t="str">
        <f t="shared" si="16"/>
        <v>ASICOM S.A.</v>
      </c>
      <c r="C1034" t="s">
        <v>1120</v>
      </c>
      <c r="D1034">
        <f>VLOOKUP(C1034,RUBRO!A$2:B$935,2)</f>
        <v>114</v>
      </c>
      <c r="E1034">
        <f>VLOOKUP(A1034,EMPRESA!A$2:B$5796,2)</f>
        <v>497</v>
      </c>
    </row>
    <row r="1035" spans="1:5">
      <c r="A1035" t="s">
        <v>1124</v>
      </c>
      <c r="B1035" t="str">
        <f t="shared" si="16"/>
        <v>ASICOM S.A.</v>
      </c>
      <c r="C1035" t="s">
        <v>2203</v>
      </c>
      <c r="D1035">
        <f>VLOOKUP(C1035,RUBRO!A$2:B$935,2)</f>
        <v>245</v>
      </c>
      <c r="E1035">
        <f>VLOOKUP(A1035,EMPRESA!A$2:B$5796,2)</f>
        <v>497</v>
      </c>
    </row>
    <row r="1036" spans="1:5">
      <c r="A1036" t="s">
        <v>1124</v>
      </c>
      <c r="B1036" t="str">
        <f t="shared" si="16"/>
        <v>ASICOM S.A.</v>
      </c>
      <c r="C1036" t="s">
        <v>5611</v>
      </c>
      <c r="D1036">
        <f>VLOOKUP(C1036,RUBRO!A$2:B$935,2)</f>
        <v>643</v>
      </c>
      <c r="E1036">
        <f>VLOOKUP(A1036,EMPRESA!A$2:B$5796,2)</f>
        <v>497</v>
      </c>
    </row>
    <row r="1037" spans="1:5">
      <c r="A1037" t="s">
        <v>1124</v>
      </c>
      <c r="B1037" t="str">
        <f t="shared" si="16"/>
        <v>ASICOM S.A.</v>
      </c>
      <c r="C1037" t="s">
        <v>6257</v>
      </c>
      <c r="D1037">
        <f>VLOOKUP(C1037,RUBRO!A$2:B$935,2)</f>
        <v>808</v>
      </c>
      <c r="E1037">
        <f>VLOOKUP(A1037,EMPRESA!A$2:B$5796,2)</f>
        <v>497</v>
      </c>
    </row>
    <row r="1038" spans="1:5">
      <c r="A1038" t="s">
        <v>1124</v>
      </c>
      <c r="B1038" t="str">
        <f t="shared" si="16"/>
        <v>ASICOM S.A.</v>
      </c>
      <c r="C1038" t="s">
        <v>6373</v>
      </c>
      <c r="D1038">
        <f>VLOOKUP(C1038,RUBRO!A$2:B$935,2)</f>
        <v>835</v>
      </c>
      <c r="E1038">
        <f>VLOOKUP(A1038,EMPRESA!A$2:B$5796,2)</f>
        <v>497</v>
      </c>
    </row>
    <row r="1039" spans="1:5">
      <c r="A1039" t="s">
        <v>1124</v>
      </c>
      <c r="B1039" t="str">
        <f t="shared" si="16"/>
        <v>ASICOM S.A.</v>
      </c>
      <c r="C1039" t="s">
        <v>6400</v>
      </c>
      <c r="D1039">
        <f>VLOOKUP(C1039,RUBRO!A$2:B$935,2)</f>
        <v>842</v>
      </c>
      <c r="E1039">
        <f>VLOOKUP(A1039,EMPRESA!A$2:B$5796,2)</f>
        <v>497</v>
      </c>
    </row>
    <row r="1040" spans="1:5">
      <c r="A1040" t="s">
        <v>1124</v>
      </c>
      <c r="B1040" t="str">
        <f t="shared" si="16"/>
        <v>ASICOM S.A.</v>
      </c>
      <c r="C1040" t="s">
        <v>6408</v>
      </c>
      <c r="D1040">
        <f>VLOOKUP(C1040,RUBRO!A$2:B$935,2)</f>
        <v>844</v>
      </c>
      <c r="E1040">
        <f>VLOOKUP(A1040,EMPRESA!A$2:B$5796,2)</f>
        <v>497</v>
      </c>
    </row>
    <row r="1041" spans="1:5">
      <c r="A1041" t="s">
        <v>3757</v>
      </c>
      <c r="B1041" t="str">
        <f t="shared" si="16"/>
        <v>ASIREP LTDA.</v>
      </c>
      <c r="C1041" t="s">
        <v>3755</v>
      </c>
      <c r="D1041">
        <f>VLOOKUP(C1041,RUBRO!A$2:B$935,2)</f>
        <v>430</v>
      </c>
      <c r="E1041">
        <f>VLOOKUP(A1041,EMPRESA!A$2:B$5796,2)</f>
        <v>498</v>
      </c>
    </row>
    <row r="1042" spans="1:5">
      <c r="A1042" t="s">
        <v>3757</v>
      </c>
      <c r="B1042" t="str">
        <f t="shared" si="16"/>
        <v>ASIREP LTDA.</v>
      </c>
      <c r="C1042" t="s">
        <v>4821</v>
      </c>
      <c r="D1042">
        <f>VLOOKUP(C1042,RUBRO!A$2:B$935,2)</f>
        <v>508</v>
      </c>
      <c r="E1042">
        <f>VLOOKUP(A1042,EMPRESA!A$2:B$5796,2)</f>
        <v>498</v>
      </c>
    </row>
    <row r="1043" spans="1:5">
      <c r="A1043" t="s">
        <v>1299</v>
      </c>
      <c r="B1043" t="str">
        <f t="shared" si="16"/>
        <v>ASMAR</v>
      </c>
      <c r="C1043" t="s">
        <v>1300</v>
      </c>
      <c r="D1043">
        <f>VLOOKUP(C1043,RUBRO!A$2:B$935,2)</f>
        <v>117</v>
      </c>
      <c r="E1043">
        <f>VLOOKUP(A1043,EMPRESA!A$2:B$5796,2)</f>
        <v>499</v>
      </c>
    </row>
    <row r="1044" spans="1:5">
      <c r="A1044" t="s">
        <v>1299</v>
      </c>
      <c r="B1044" t="str">
        <f t="shared" si="16"/>
        <v>ASMAR</v>
      </c>
      <c r="C1044" t="s">
        <v>3925</v>
      </c>
      <c r="D1044">
        <f>VLOOKUP(C1044,RUBRO!A$2:B$935,2)</f>
        <v>466</v>
      </c>
      <c r="E1044">
        <f>VLOOKUP(A1044,EMPRESA!A$2:B$5796,2)</f>
        <v>499</v>
      </c>
    </row>
    <row r="1045" spans="1:5">
      <c r="A1045" t="s">
        <v>5005</v>
      </c>
      <c r="B1045" t="str">
        <f t="shared" si="16"/>
        <v>ASMIN</v>
      </c>
      <c r="C1045" t="s">
        <v>5003</v>
      </c>
      <c r="D1045">
        <f>VLOOKUP(C1045,RUBRO!A$2:B$935,2)</f>
        <v>530</v>
      </c>
      <c r="E1045">
        <f>VLOOKUP(A1045,EMPRESA!A$2:B$5796,2)</f>
        <v>500</v>
      </c>
    </row>
    <row r="1046" spans="1:5">
      <c r="A1046" t="s">
        <v>6405</v>
      </c>
      <c r="B1046" t="str">
        <f t="shared" si="16"/>
        <v>ASOCIACION CANALES DE MAIPO</v>
      </c>
      <c r="C1046" t="s">
        <v>6404</v>
      </c>
      <c r="D1046">
        <f>VLOOKUP(C1046,RUBRO!A$2:B$935,2)</f>
        <v>843</v>
      </c>
      <c r="E1046">
        <f>VLOOKUP(A1046,EMPRESA!A$2:B$5796,2)</f>
        <v>501</v>
      </c>
    </row>
    <row r="1047" spans="1:5">
      <c r="A1047" t="s">
        <v>1191</v>
      </c>
      <c r="B1047" t="str">
        <f t="shared" si="16"/>
        <v>ASOCIACION CHILENA DE AGENCIAS DE PUBLICIDAD A.G.</v>
      </c>
      <c r="C1047" t="s">
        <v>1188</v>
      </c>
      <c r="D1047">
        <f>VLOOKUP(C1047,RUBRO!A$2:B$935,2)</f>
        <v>116</v>
      </c>
      <c r="E1047">
        <f>VLOOKUP(A1047,EMPRESA!A$2:B$5796,2)</f>
        <v>502</v>
      </c>
    </row>
    <row r="1048" spans="1:5">
      <c r="A1048" t="s">
        <v>1192</v>
      </c>
      <c r="B1048" t="str">
        <f t="shared" si="16"/>
        <v>ASOCIACION CHILENA DE EMPRESAS DE TECNOLOGIAS DE INFORMACION A.G.</v>
      </c>
      <c r="C1048" t="s">
        <v>1188</v>
      </c>
      <c r="D1048">
        <f>VLOOKUP(C1048,RUBRO!A$2:B$935,2)</f>
        <v>116</v>
      </c>
      <c r="E1048">
        <f>VLOOKUP(A1048,EMPRESA!A$2:B$5796,2)</f>
        <v>503</v>
      </c>
    </row>
    <row r="1049" spans="1:5">
      <c r="A1049" t="s">
        <v>1193</v>
      </c>
      <c r="B1049" t="str">
        <f t="shared" si="16"/>
        <v>ASOCIACION CHILENA DE LINEAS AEREAS A.G.</v>
      </c>
      <c r="C1049" t="s">
        <v>1188</v>
      </c>
      <c r="D1049">
        <f>VLOOKUP(C1049,RUBRO!A$2:B$935,2)</f>
        <v>116</v>
      </c>
      <c r="E1049">
        <f>VLOOKUP(A1049,EMPRESA!A$2:B$5796,2)</f>
        <v>504</v>
      </c>
    </row>
    <row r="1050" spans="1:5">
      <c r="A1050" t="s">
        <v>1194</v>
      </c>
      <c r="B1050" t="str">
        <f t="shared" si="16"/>
        <v>ASOCIACION CHILENA DE SEGURIDAD</v>
      </c>
      <c r="C1050" t="s">
        <v>1188</v>
      </c>
      <c r="D1050">
        <f>VLOOKUP(C1050,RUBRO!A$2:B$935,2)</f>
        <v>116</v>
      </c>
      <c r="E1050">
        <f>VLOOKUP(A1050,EMPRESA!A$2:B$5796,2)</f>
        <v>505</v>
      </c>
    </row>
    <row r="1051" spans="1:5">
      <c r="A1051" t="s">
        <v>1194</v>
      </c>
      <c r="B1051" t="str">
        <f t="shared" si="16"/>
        <v>ASOCIACION CHILENA DE SEGURIDAD</v>
      </c>
      <c r="C1051" t="s">
        <v>4519</v>
      </c>
      <c r="D1051">
        <f>VLOOKUP(C1051,RUBRO!A$2:B$935,2)</f>
        <v>485</v>
      </c>
      <c r="E1051">
        <f>VLOOKUP(A1051,EMPRESA!A$2:B$5796,2)</f>
        <v>505</v>
      </c>
    </row>
    <row r="1052" spans="1:5">
      <c r="A1052" t="s">
        <v>1194</v>
      </c>
      <c r="B1052" t="str">
        <f t="shared" si="16"/>
        <v>ASOCIACION CHILENA DE SEGURIDAD</v>
      </c>
      <c r="C1052" t="s">
        <v>5475</v>
      </c>
      <c r="D1052">
        <f>VLOOKUP(C1052,RUBRO!A$2:B$935,2)</f>
        <v>629</v>
      </c>
      <c r="E1052">
        <f>VLOOKUP(A1052,EMPRESA!A$2:B$5796,2)</f>
        <v>505</v>
      </c>
    </row>
    <row r="1053" spans="1:5">
      <c r="A1053" t="s">
        <v>2682</v>
      </c>
      <c r="B1053" t="str">
        <f t="shared" si="16"/>
        <v>ASOCIACION CRISTIANA DE JOVENES DE SANTIAGO</v>
      </c>
      <c r="C1053" t="s">
        <v>2681</v>
      </c>
      <c r="D1053">
        <f>VLOOKUP(C1053,RUBRO!A$2:B$935,2)</f>
        <v>308</v>
      </c>
      <c r="E1053">
        <f>VLOOKUP(A1053,EMPRESA!A$2:B$5796,2)</f>
        <v>506</v>
      </c>
    </row>
    <row r="1054" spans="1:5">
      <c r="A1054" t="s">
        <v>2682</v>
      </c>
      <c r="B1054" t="str">
        <f t="shared" si="16"/>
        <v>ASOCIACION CRISTIANA DE JOVENES DE SANTIAGO</v>
      </c>
      <c r="C1054" t="s">
        <v>4833</v>
      </c>
      <c r="D1054">
        <f>VLOOKUP(C1054,RUBRO!A$2:B$935,2)</f>
        <v>510</v>
      </c>
      <c r="E1054">
        <f>VLOOKUP(A1054,EMPRESA!A$2:B$5796,2)</f>
        <v>506</v>
      </c>
    </row>
    <row r="1055" spans="1:5">
      <c r="A1055" t="s">
        <v>1209</v>
      </c>
      <c r="B1055" t="str">
        <f t="shared" si="16"/>
        <v>ASOCIACION DE ADMINISTRADORAS DE FONDOS MUTUOS DE CHILE A.G.</v>
      </c>
      <c r="C1055" t="s">
        <v>1188</v>
      </c>
      <c r="D1055">
        <f>VLOOKUP(C1055,RUBRO!A$2:B$935,2)</f>
        <v>116</v>
      </c>
      <c r="E1055">
        <f>VLOOKUP(A1055,EMPRESA!A$2:B$5796,2)</f>
        <v>507</v>
      </c>
    </row>
    <row r="1056" spans="1:5">
      <c r="A1056" t="s">
        <v>1208</v>
      </c>
      <c r="B1056" t="str">
        <f t="shared" si="16"/>
        <v>ASOCIACION DE AFP A.G.</v>
      </c>
      <c r="C1056" t="s">
        <v>1188</v>
      </c>
      <c r="D1056">
        <f>VLOOKUP(C1056,RUBRO!A$2:B$935,2)</f>
        <v>116</v>
      </c>
      <c r="E1056">
        <f>VLOOKUP(A1056,EMPRESA!A$2:B$5796,2)</f>
        <v>508</v>
      </c>
    </row>
    <row r="1057" spans="1:5">
      <c r="A1057" t="s">
        <v>1210</v>
      </c>
      <c r="B1057" t="str">
        <f t="shared" si="16"/>
        <v>ASOCIACION DE ASEGURADORES DE CHILE A.G.</v>
      </c>
      <c r="C1057" t="s">
        <v>1188</v>
      </c>
      <c r="D1057">
        <f>VLOOKUP(C1057,RUBRO!A$2:B$935,2)</f>
        <v>116</v>
      </c>
      <c r="E1057">
        <f>VLOOKUP(A1057,EMPRESA!A$2:B$5796,2)</f>
        <v>509</v>
      </c>
    </row>
    <row r="1058" spans="1:5">
      <c r="A1058" t="s">
        <v>1211</v>
      </c>
      <c r="B1058" t="str">
        <f t="shared" si="16"/>
        <v>ASOCIACION DE BANCOS E INSTITUCIONES FINANCIERAS A.G.</v>
      </c>
      <c r="C1058" t="s">
        <v>1188</v>
      </c>
      <c r="D1058">
        <f>VLOOKUP(C1058,RUBRO!A$2:B$935,2)</f>
        <v>116</v>
      </c>
      <c r="E1058">
        <f>VLOOKUP(A1058,EMPRESA!A$2:B$5796,2)</f>
        <v>510</v>
      </c>
    </row>
    <row r="1059" spans="1:5">
      <c r="A1059" t="s">
        <v>1212</v>
      </c>
      <c r="B1059" t="str">
        <f t="shared" si="16"/>
        <v>ASOCIACION DE DIALIZADOS Y TRANSPLANTADOS DE CHILE</v>
      </c>
      <c r="C1059" t="s">
        <v>1188</v>
      </c>
      <c r="D1059">
        <f>VLOOKUP(C1059,RUBRO!A$2:B$935,2)</f>
        <v>116</v>
      </c>
      <c r="E1059">
        <f>VLOOKUP(A1059,EMPRESA!A$2:B$5796,2)</f>
        <v>511</v>
      </c>
    </row>
    <row r="1060" spans="1:5">
      <c r="A1060" t="s">
        <v>1213</v>
      </c>
      <c r="B1060" t="str">
        <f t="shared" si="16"/>
        <v>ASOCIACION DE DISTRIBUIDORES DE COMBUSTIBLES DE CHILE A.G.</v>
      </c>
      <c r="C1060" t="s">
        <v>1188</v>
      </c>
      <c r="D1060">
        <f>VLOOKUP(C1060,RUBRO!A$2:B$935,2)</f>
        <v>116</v>
      </c>
      <c r="E1060">
        <f>VLOOKUP(A1060,EMPRESA!A$2:B$5796,2)</f>
        <v>512</v>
      </c>
    </row>
    <row r="1061" spans="1:5">
      <c r="A1061" t="s">
        <v>1214</v>
      </c>
      <c r="B1061" t="str">
        <f t="shared" si="16"/>
        <v>ASOCIACION DE EMPRESAS CONSULTORAS DE INGENIERIA DE CHILE A.G.</v>
      </c>
      <c r="C1061" t="s">
        <v>1188</v>
      </c>
      <c r="D1061">
        <f>VLOOKUP(C1061,RUBRO!A$2:B$935,2)</f>
        <v>116</v>
      </c>
      <c r="E1061">
        <f>VLOOKUP(A1061,EMPRESA!A$2:B$5796,2)</f>
        <v>513</v>
      </c>
    </row>
    <row r="1062" spans="1:5">
      <c r="A1062" t="s">
        <v>1216</v>
      </c>
      <c r="B1062" t="str">
        <f t="shared" si="16"/>
        <v>ASOCIACION DE EMPRESAS DE GAS NATURAL A.G.</v>
      </c>
      <c r="C1062" t="s">
        <v>1188</v>
      </c>
      <c r="D1062">
        <f>VLOOKUP(C1062,RUBRO!A$2:B$935,2)</f>
        <v>116</v>
      </c>
      <c r="E1062">
        <f>VLOOKUP(A1062,EMPRESA!A$2:B$5796,2)</f>
        <v>514</v>
      </c>
    </row>
    <row r="1063" spans="1:5">
      <c r="A1063" t="s">
        <v>1218</v>
      </c>
      <c r="B1063" t="str">
        <f t="shared" si="16"/>
        <v>ASOCIACION DE EMPRESAS DE LA V REGION - ASIVA</v>
      </c>
      <c r="C1063" t="s">
        <v>1188</v>
      </c>
      <c r="D1063">
        <f>VLOOKUP(C1063,RUBRO!A$2:B$935,2)</f>
        <v>116</v>
      </c>
      <c r="E1063">
        <f>VLOOKUP(A1063,EMPRESA!A$2:B$5796,2)</f>
        <v>515</v>
      </c>
    </row>
    <row r="1064" spans="1:5">
      <c r="A1064" t="s">
        <v>1217</v>
      </c>
      <c r="B1064" t="str">
        <f t="shared" si="16"/>
        <v>ASOCIACION DE EMPRESAS DE SEGURIDAD PRIVADA Y DE TRANSPORTE DE VALORES (ASEVA)</v>
      </c>
      <c r="C1064" t="s">
        <v>1188</v>
      </c>
      <c r="D1064">
        <f>VLOOKUP(C1064,RUBRO!A$2:B$935,2)</f>
        <v>116</v>
      </c>
      <c r="E1064">
        <f>VLOOKUP(A1064,EMPRESA!A$2:B$5796,2)</f>
        <v>516</v>
      </c>
    </row>
    <row r="1065" spans="1:5">
      <c r="A1065" t="s">
        <v>1215</v>
      </c>
      <c r="B1065" t="str">
        <f t="shared" si="16"/>
        <v>ASOCIACION DE EMPRESAS ELECTRICAS A.G.</v>
      </c>
      <c r="C1065" t="s">
        <v>1188</v>
      </c>
      <c r="D1065">
        <f>VLOOKUP(C1065,RUBRO!A$2:B$935,2)</f>
        <v>116</v>
      </c>
      <c r="E1065">
        <f>VLOOKUP(A1065,EMPRESA!A$2:B$5796,2)</f>
        <v>517</v>
      </c>
    </row>
    <row r="1066" spans="1:5">
      <c r="A1066" t="s">
        <v>1219</v>
      </c>
      <c r="B1066" t="str">
        <f t="shared" si="16"/>
        <v>ASOCIACION DE EXPORTADORES DE FRUTAS DE CHILE A.G.</v>
      </c>
      <c r="C1066" t="s">
        <v>1188</v>
      </c>
      <c r="D1066">
        <f>VLOOKUP(C1066,RUBRO!A$2:B$935,2)</f>
        <v>116</v>
      </c>
      <c r="E1066">
        <f>VLOOKUP(A1066,EMPRESA!A$2:B$5796,2)</f>
        <v>518</v>
      </c>
    </row>
    <row r="1067" spans="1:5">
      <c r="A1067" t="s">
        <v>1220</v>
      </c>
      <c r="B1067" t="str">
        <f t="shared" si="16"/>
        <v>ASOCIACION DE GANADEROS DE MAGALLANES A.G.</v>
      </c>
      <c r="C1067" t="s">
        <v>1188</v>
      </c>
      <c r="D1067">
        <f>VLOOKUP(C1067,RUBRO!A$2:B$935,2)</f>
        <v>116</v>
      </c>
      <c r="E1067">
        <f>VLOOKUP(A1067,EMPRESA!A$2:B$5796,2)</f>
        <v>519</v>
      </c>
    </row>
    <row r="1068" spans="1:5">
      <c r="A1068" t="s">
        <v>1221</v>
      </c>
      <c r="B1068" t="str">
        <f t="shared" si="16"/>
        <v>ASOCIACION DE INDUSTRIALES DE IQUIQUE A.G.</v>
      </c>
      <c r="C1068" t="s">
        <v>1188</v>
      </c>
      <c r="D1068">
        <f>VLOOKUP(C1068,RUBRO!A$2:B$935,2)</f>
        <v>116</v>
      </c>
      <c r="E1068">
        <f>VLOOKUP(A1068,EMPRESA!A$2:B$5796,2)</f>
        <v>520</v>
      </c>
    </row>
    <row r="1069" spans="1:5">
      <c r="A1069" t="s">
        <v>1222</v>
      </c>
      <c r="B1069" t="str">
        <f t="shared" si="16"/>
        <v>ASOCIACION DE INDUSTRIAS METALURGICAS Y METALMECANICAS, ASIMET A.G.</v>
      </c>
      <c r="C1069" t="s">
        <v>1188</v>
      </c>
      <c r="D1069">
        <f>VLOOKUP(C1069,RUBRO!A$2:B$935,2)</f>
        <v>116</v>
      </c>
      <c r="E1069">
        <f>VLOOKUP(A1069,EMPRESA!A$2:B$5796,2)</f>
        <v>521</v>
      </c>
    </row>
    <row r="1070" spans="1:5">
      <c r="A1070" t="s">
        <v>1223</v>
      </c>
      <c r="B1070" t="str">
        <f t="shared" si="16"/>
        <v>ASOCIACION DE ISAPRES DE CHILE A.G.</v>
      </c>
      <c r="C1070" t="s">
        <v>1188</v>
      </c>
      <c r="D1070">
        <f>VLOOKUP(C1070,RUBRO!A$2:B$935,2)</f>
        <v>116</v>
      </c>
      <c r="E1070">
        <f>VLOOKUP(A1070,EMPRESA!A$2:B$5796,2)</f>
        <v>522</v>
      </c>
    </row>
    <row r="1071" spans="1:5">
      <c r="A1071" t="s">
        <v>1227</v>
      </c>
      <c r="B1071" t="str">
        <f t="shared" si="16"/>
        <v>ASOCIACION DE LA INDUSTRIA DEL SALMON DE CHILE A.G.</v>
      </c>
      <c r="C1071" t="s">
        <v>1188</v>
      </c>
      <c r="D1071">
        <f>VLOOKUP(C1071,RUBRO!A$2:B$935,2)</f>
        <v>116</v>
      </c>
      <c r="E1071">
        <f>VLOOKUP(A1071,EMPRESA!A$2:B$5796,2)</f>
        <v>523</v>
      </c>
    </row>
    <row r="1072" spans="1:5">
      <c r="A1072" t="s">
        <v>1224</v>
      </c>
      <c r="B1072" t="str">
        <f t="shared" si="16"/>
        <v>ASOCIACION DE OFICINAS DE ARQUITECTOS A.G.</v>
      </c>
      <c r="C1072" t="s">
        <v>1188</v>
      </c>
      <c r="D1072">
        <f>VLOOKUP(C1072,RUBRO!A$2:B$935,2)</f>
        <v>116</v>
      </c>
      <c r="E1072">
        <f>VLOOKUP(A1072,EMPRESA!A$2:B$5796,2)</f>
        <v>524</v>
      </c>
    </row>
    <row r="1073" spans="1:5">
      <c r="A1073" t="s">
        <v>1225</v>
      </c>
      <c r="B1073" t="str">
        <f t="shared" si="16"/>
        <v>ASOCIACION DE RADIODIFUSORES DE CHILE A.G.</v>
      </c>
      <c r="C1073" t="s">
        <v>1188</v>
      </c>
      <c r="D1073">
        <f>VLOOKUP(C1073,RUBRO!A$2:B$935,2)</f>
        <v>116</v>
      </c>
      <c r="E1073">
        <f>VLOOKUP(A1073,EMPRESA!A$2:B$5796,2)</f>
        <v>525</v>
      </c>
    </row>
    <row r="1074" spans="1:5">
      <c r="A1074" t="s">
        <v>1226</v>
      </c>
      <c r="B1074" t="str">
        <f t="shared" si="16"/>
        <v>ASOCIACION DE VINOS DE CHILE A.G.</v>
      </c>
      <c r="C1074" t="s">
        <v>1188</v>
      </c>
      <c r="D1074">
        <f>VLOOKUP(C1074,RUBRO!A$2:B$935,2)</f>
        <v>116</v>
      </c>
      <c r="E1074">
        <f>VLOOKUP(A1074,EMPRESA!A$2:B$5796,2)</f>
        <v>526</v>
      </c>
    </row>
    <row r="1075" spans="1:5">
      <c r="A1075" t="s">
        <v>1196</v>
      </c>
      <c r="B1075" t="str">
        <f t="shared" si="16"/>
        <v>ASOCIACION GREMIAL DE EMPRESARIOS HOTELEROS DE CHILE</v>
      </c>
      <c r="C1075" t="s">
        <v>1188</v>
      </c>
      <c r="D1075">
        <f>VLOOKUP(C1075,RUBRO!A$2:B$935,2)</f>
        <v>116</v>
      </c>
      <c r="E1075">
        <f>VLOOKUP(A1075,EMPRESA!A$2:B$5796,2)</f>
        <v>527</v>
      </c>
    </row>
    <row r="1076" spans="1:5">
      <c r="A1076" t="s">
        <v>1197</v>
      </c>
      <c r="B1076" t="str">
        <f t="shared" si="16"/>
        <v>ASOCIACION GREMIAL DE FABRICANTES Y DISTRIBUIDORES DE LICORES Y BEBIDAS ESPIRITUOSAS DE CHILE A.G., AFLECHI</v>
      </c>
      <c r="C1076" t="s">
        <v>1188</v>
      </c>
      <c r="D1076">
        <f>VLOOKUP(C1076,RUBRO!A$2:B$935,2)</f>
        <v>116</v>
      </c>
      <c r="E1076">
        <f>VLOOKUP(A1076,EMPRESA!A$2:B$5796,2)</f>
        <v>528</v>
      </c>
    </row>
    <row r="1077" spans="1:5">
      <c r="A1077" t="s">
        <v>1198</v>
      </c>
      <c r="B1077" t="str">
        <f t="shared" si="16"/>
        <v>ASOCIACION GREMIAL DE GENERADORAS DE CHILE A.G.</v>
      </c>
      <c r="C1077" t="s">
        <v>1188</v>
      </c>
      <c r="D1077">
        <f>VLOOKUP(C1077,RUBRO!A$2:B$935,2)</f>
        <v>116</v>
      </c>
      <c r="E1077">
        <f>VLOOKUP(A1077,EMPRESA!A$2:B$5796,2)</f>
        <v>529</v>
      </c>
    </row>
    <row r="1078" spans="1:5">
      <c r="A1078" t="s">
        <v>1200</v>
      </c>
      <c r="B1078" t="str">
        <f t="shared" si="16"/>
        <v>ASOCIACION GREMIAL DE INDUSTRIALES DEL PLASTICO DE CHILE, ASIPLA A.G.</v>
      </c>
      <c r="C1078" t="s">
        <v>1188</v>
      </c>
      <c r="D1078">
        <f>VLOOKUP(C1078,RUBRO!A$2:B$935,2)</f>
        <v>116</v>
      </c>
      <c r="E1078">
        <f>VLOOKUP(A1078,EMPRESA!A$2:B$5796,2)</f>
        <v>530</v>
      </c>
    </row>
    <row r="1079" spans="1:5">
      <c r="A1079" t="s">
        <v>1199</v>
      </c>
      <c r="B1079" t="str">
        <f t="shared" si="16"/>
        <v>ASOCIACION GREMIAL DE INDUSTRIALES QUIMICOS DE CHILE - ASIQUIM A.G.</v>
      </c>
      <c r="C1079" t="s">
        <v>1188</v>
      </c>
      <c r="D1079">
        <f>VLOOKUP(C1079,RUBRO!A$2:B$935,2)</f>
        <v>116</v>
      </c>
      <c r="E1079">
        <f>VLOOKUP(A1079,EMPRESA!A$2:B$5796,2)</f>
        <v>531</v>
      </c>
    </row>
    <row r="1080" spans="1:5">
      <c r="A1080" t="s">
        <v>1201</v>
      </c>
      <c r="B1080" t="str">
        <f t="shared" si="16"/>
        <v>ASOCIACION GREMIAL DE LOS INDUSTRIALES DEL PAN A.G.</v>
      </c>
      <c r="C1080" t="s">
        <v>1188</v>
      </c>
      <c r="D1080">
        <f>VLOOKUP(C1080,RUBRO!A$2:B$935,2)</f>
        <v>116</v>
      </c>
      <c r="E1080">
        <f>VLOOKUP(A1080,EMPRESA!A$2:B$5796,2)</f>
        <v>532</v>
      </c>
    </row>
    <row r="1081" spans="1:5">
      <c r="A1081" t="s">
        <v>1202</v>
      </c>
      <c r="B1081" t="str">
        <f t="shared" si="16"/>
        <v>ASOCIACION GREMIAL DE PRODUCTORES DE CERDOS DE CHILE</v>
      </c>
      <c r="C1081" t="s">
        <v>1188</v>
      </c>
      <c r="D1081">
        <f>VLOOKUP(C1081,RUBRO!A$2:B$935,2)</f>
        <v>116</v>
      </c>
      <c r="E1081">
        <f>VLOOKUP(A1081,EMPRESA!A$2:B$5796,2)</f>
        <v>533</v>
      </c>
    </row>
    <row r="1082" spans="1:5">
      <c r="A1082" t="s">
        <v>1195</v>
      </c>
      <c r="B1082" t="str">
        <f t="shared" si="16"/>
        <v>ASOCIACION GREMIAL NACIONAL DE PRODUCTORES DE SEMILLAS, ANPROS</v>
      </c>
      <c r="C1082" t="s">
        <v>1188</v>
      </c>
      <c r="D1082">
        <f>VLOOKUP(C1082,RUBRO!A$2:B$935,2)</f>
        <v>116</v>
      </c>
      <c r="E1082">
        <f>VLOOKUP(A1082,EMPRESA!A$2:B$5796,2)</f>
        <v>534</v>
      </c>
    </row>
    <row r="1083" spans="1:5">
      <c r="A1083" t="s">
        <v>1203</v>
      </c>
      <c r="B1083" t="str">
        <f t="shared" si="16"/>
        <v>ASOCIACION NACIONAL DE ARMADORES A.G.</v>
      </c>
      <c r="C1083" t="s">
        <v>1188</v>
      </c>
      <c r="D1083">
        <f>VLOOKUP(C1083,RUBRO!A$2:B$935,2)</f>
        <v>116</v>
      </c>
      <c r="E1083">
        <f>VLOOKUP(A1083,EMPRESA!A$2:B$5796,2)</f>
        <v>535</v>
      </c>
    </row>
    <row r="1084" spans="1:5">
      <c r="A1084" t="s">
        <v>1204</v>
      </c>
      <c r="B1084" t="str">
        <f t="shared" si="16"/>
        <v>ASOCIACION NACIONAL DE AVISADORES, ANDA A.G.</v>
      </c>
      <c r="C1084" t="s">
        <v>1188</v>
      </c>
      <c r="D1084">
        <f>VLOOKUP(C1084,RUBRO!A$2:B$935,2)</f>
        <v>116</v>
      </c>
      <c r="E1084">
        <f>VLOOKUP(A1084,EMPRESA!A$2:B$5796,2)</f>
        <v>536</v>
      </c>
    </row>
    <row r="1085" spans="1:5">
      <c r="A1085" t="s">
        <v>1205</v>
      </c>
      <c r="B1085" t="str">
        <f t="shared" si="16"/>
        <v>ASOCIACION NACIONAL DE INDUSTRIALES DE CECINAS A.G.</v>
      </c>
      <c r="C1085" t="s">
        <v>1188</v>
      </c>
      <c r="D1085">
        <f>VLOOKUP(C1085,RUBRO!A$2:B$935,2)</f>
        <v>116</v>
      </c>
      <c r="E1085">
        <f>VLOOKUP(A1085,EMPRESA!A$2:B$5796,2)</f>
        <v>537</v>
      </c>
    </row>
    <row r="1086" spans="1:5">
      <c r="A1086" t="s">
        <v>1207</v>
      </c>
      <c r="B1086" t="str">
        <f t="shared" si="16"/>
        <v>ASOCIACION NACIONAL DE LA PRENSA A.G.</v>
      </c>
      <c r="C1086" t="s">
        <v>1188</v>
      </c>
      <c r="D1086">
        <f>VLOOKUP(C1086,RUBRO!A$2:B$935,2)</f>
        <v>116</v>
      </c>
      <c r="E1086">
        <f>VLOOKUP(A1086,EMPRESA!A$2:B$5796,2)</f>
        <v>538</v>
      </c>
    </row>
    <row r="1087" spans="1:5">
      <c r="A1087" t="s">
        <v>1206</v>
      </c>
      <c r="B1087" t="str">
        <f t="shared" si="16"/>
        <v>ASOCIACION NACIONAL DE TELEVISION A.G.</v>
      </c>
      <c r="C1087" t="s">
        <v>1188</v>
      </c>
      <c r="D1087">
        <f>VLOOKUP(C1087,RUBRO!A$2:B$935,2)</f>
        <v>116</v>
      </c>
      <c r="E1087">
        <f>VLOOKUP(A1087,EMPRESA!A$2:B$5796,2)</f>
        <v>539</v>
      </c>
    </row>
    <row r="1088" spans="1:5">
      <c r="A1088" t="s">
        <v>4708</v>
      </c>
      <c r="B1088" t="str">
        <f t="shared" si="16"/>
        <v>ASOCIADOS UNDURRAGA IMPRESORES LTDA.</v>
      </c>
      <c r="C1088" t="s">
        <v>4700</v>
      </c>
      <c r="D1088">
        <f>VLOOKUP(C1088,RUBRO!A$2:B$935,2)</f>
        <v>489</v>
      </c>
      <c r="E1088">
        <f>VLOOKUP(A1088,EMPRESA!A$2:B$5796,2)</f>
        <v>540</v>
      </c>
    </row>
    <row r="1089" spans="1:5">
      <c r="A1089" t="s">
        <v>4708</v>
      </c>
      <c r="B1089" t="str">
        <f t="shared" si="16"/>
        <v>ASOCIADOS UNDURRAGA IMPRESORES LTDA.</v>
      </c>
      <c r="C1089" t="s">
        <v>6461</v>
      </c>
      <c r="D1089">
        <f>VLOOKUP(C1089,RUBRO!A$2:B$935,2)</f>
        <v>867</v>
      </c>
      <c r="E1089">
        <f>VLOOKUP(A1089,EMPRESA!A$2:B$5796,2)</f>
        <v>540</v>
      </c>
    </row>
    <row r="1090" spans="1:5">
      <c r="A1090" t="s">
        <v>1681</v>
      </c>
      <c r="B1090" t="str">
        <f t="shared" si="16"/>
        <v>ASSA ABLOY CHILE SPA</v>
      </c>
      <c r="C1090" t="s">
        <v>1682</v>
      </c>
      <c r="D1090">
        <f>VLOOKUP(C1090,RUBRO!A$2:B$935,2)</f>
        <v>183</v>
      </c>
      <c r="E1090">
        <f>VLOOKUP(A1090,EMPRESA!A$2:B$5796,2)</f>
        <v>541</v>
      </c>
    </row>
    <row r="1091" spans="1:5">
      <c r="A1091" t="s">
        <v>1681</v>
      </c>
      <c r="B1091" t="str">
        <f t="shared" ref="B1091:B1154" si="17">UPPER(A1091)</f>
        <v>ASSA ABLOY CHILE SPA</v>
      </c>
      <c r="C1091" t="s">
        <v>2007</v>
      </c>
      <c r="D1091">
        <f>VLOOKUP(C1091,RUBRO!A$2:B$935,2)</f>
        <v>217</v>
      </c>
      <c r="E1091">
        <f>VLOOKUP(A1091,EMPRESA!A$2:B$5796,2)</f>
        <v>541</v>
      </c>
    </row>
    <row r="1092" spans="1:5">
      <c r="A1092" t="s">
        <v>1681</v>
      </c>
      <c r="B1092" t="str">
        <f t="shared" si="17"/>
        <v>ASSA ABLOY CHILE SPA</v>
      </c>
      <c r="C1092" t="s">
        <v>6399</v>
      </c>
      <c r="D1092">
        <f>VLOOKUP(C1092,RUBRO!A$2:B$935,2)</f>
        <v>841</v>
      </c>
      <c r="E1092">
        <f>VLOOKUP(A1092,EMPRESA!A$2:B$5796,2)</f>
        <v>541</v>
      </c>
    </row>
    <row r="1093" spans="1:5">
      <c r="A1093" t="s">
        <v>3333</v>
      </c>
      <c r="B1093" t="str">
        <f t="shared" si="17"/>
        <v>ASSA INGENIERIA SPA.</v>
      </c>
      <c r="C1093" t="s">
        <v>3332</v>
      </c>
      <c r="D1093">
        <f>VLOOKUP(C1093,RUBRO!A$2:B$935,2)</f>
        <v>396</v>
      </c>
      <c r="E1093">
        <f>VLOOKUP(A1093,EMPRESA!A$2:B$5796,2)</f>
        <v>542</v>
      </c>
    </row>
    <row r="1094" spans="1:5">
      <c r="A1094" t="s">
        <v>3333</v>
      </c>
      <c r="B1094" t="str">
        <f t="shared" si="17"/>
        <v>ASSA INGENIERIA SPA.</v>
      </c>
      <c r="C1094" t="s">
        <v>5150</v>
      </c>
      <c r="D1094">
        <f>VLOOKUP(C1094,RUBRO!A$2:B$935,2)</f>
        <v>557</v>
      </c>
      <c r="E1094">
        <f>VLOOKUP(A1094,EMPRESA!A$2:B$5796,2)</f>
        <v>542</v>
      </c>
    </row>
    <row r="1095" spans="1:5">
      <c r="A1095" t="s">
        <v>3334</v>
      </c>
      <c r="B1095" t="str">
        <f t="shared" si="17"/>
        <v>ASSERCO METALES S.A.</v>
      </c>
      <c r="C1095" t="s">
        <v>3332</v>
      </c>
      <c r="D1095">
        <f>VLOOKUP(C1095,RUBRO!A$2:B$935,2)</f>
        <v>396</v>
      </c>
      <c r="E1095">
        <f>VLOOKUP(A1095,EMPRESA!A$2:B$5796,2)</f>
        <v>543</v>
      </c>
    </row>
    <row r="1096" spans="1:5">
      <c r="A1096" t="s">
        <v>3334</v>
      </c>
      <c r="B1096" t="str">
        <f t="shared" si="17"/>
        <v>ASSERCO METALES S.A.</v>
      </c>
      <c r="C1096" t="s">
        <v>5221</v>
      </c>
      <c r="D1096">
        <f>VLOOKUP(C1096,RUBRO!A$2:B$935,2)</f>
        <v>571</v>
      </c>
      <c r="E1096">
        <f>VLOOKUP(A1096,EMPRESA!A$2:B$5796,2)</f>
        <v>543</v>
      </c>
    </row>
    <row r="1097" spans="1:5">
      <c r="A1097" t="s">
        <v>2465</v>
      </c>
      <c r="B1097" t="str">
        <f t="shared" si="17"/>
        <v>ASSET CHILE S.A.</v>
      </c>
      <c r="C1097" t="s">
        <v>2463</v>
      </c>
      <c r="D1097">
        <f>VLOOKUP(C1097,RUBRO!A$2:B$935,2)</f>
        <v>276</v>
      </c>
      <c r="E1097">
        <f>VLOOKUP(A1097,EMPRESA!A$2:B$5796,2)</f>
        <v>544</v>
      </c>
    </row>
    <row r="1098" spans="1:5">
      <c r="A1098" t="s">
        <v>1091</v>
      </c>
      <c r="B1098" t="str">
        <f t="shared" si="17"/>
        <v>ASSIN LTDA.</v>
      </c>
      <c r="C1098" t="s">
        <v>1090</v>
      </c>
      <c r="D1098">
        <f>VLOOKUP(C1098,RUBRO!A$2:B$935,2)</f>
        <v>112</v>
      </c>
      <c r="E1098">
        <f>VLOOKUP(A1098,EMPRESA!A$2:B$5796,2)</f>
        <v>545</v>
      </c>
    </row>
    <row r="1099" spans="1:5">
      <c r="A1099" t="s">
        <v>1091</v>
      </c>
      <c r="B1099" t="str">
        <f t="shared" si="17"/>
        <v>ASSIN LTDA.</v>
      </c>
      <c r="C1099" t="s">
        <v>1120</v>
      </c>
      <c r="D1099">
        <f>VLOOKUP(C1099,RUBRO!A$2:B$935,2)</f>
        <v>114</v>
      </c>
      <c r="E1099">
        <f>VLOOKUP(A1099,EMPRESA!A$2:B$5796,2)</f>
        <v>545</v>
      </c>
    </row>
    <row r="1100" spans="1:5">
      <c r="A1100" t="s">
        <v>1091</v>
      </c>
      <c r="B1100" t="str">
        <f t="shared" si="17"/>
        <v>ASSIN LTDA.</v>
      </c>
      <c r="C1100" t="s">
        <v>2250</v>
      </c>
      <c r="D1100">
        <f>VLOOKUP(C1100,RUBRO!A$2:B$935,2)</f>
        <v>253</v>
      </c>
      <c r="E1100">
        <f>VLOOKUP(A1100,EMPRESA!A$2:B$5796,2)</f>
        <v>545</v>
      </c>
    </row>
    <row r="1101" spans="1:5">
      <c r="A1101" t="s">
        <v>1091</v>
      </c>
      <c r="B1101" t="str">
        <f t="shared" si="17"/>
        <v>ASSIN LTDA.</v>
      </c>
      <c r="C1101" t="s">
        <v>5613</v>
      </c>
      <c r="D1101">
        <f>VLOOKUP(C1101,RUBRO!A$2:B$935,2)</f>
        <v>644</v>
      </c>
      <c r="E1101">
        <f>VLOOKUP(A1101,EMPRESA!A$2:B$5796,2)</f>
        <v>545</v>
      </c>
    </row>
    <row r="1102" spans="1:5">
      <c r="A1102" t="s">
        <v>4873</v>
      </c>
      <c r="B1102" t="str">
        <f t="shared" si="17"/>
        <v>ASSOCIATION OF UNIVERSITIES FOR RESEARCH IN ASTRONOMY INC.</v>
      </c>
      <c r="C1102" t="s">
        <v>4874</v>
      </c>
      <c r="D1102">
        <f>VLOOKUP(C1102,RUBRO!A$2:B$935,2)</f>
        <v>516</v>
      </c>
      <c r="E1102">
        <f>VLOOKUP(A1102,EMPRESA!A$2:B$5796,2)</f>
        <v>546</v>
      </c>
    </row>
    <row r="1103" spans="1:5">
      <c r="A1103" t="s">
        <v>4873</v>
      </c>
      <c r="B1103" t="str">
        <f t="shared" si="17"/>
        <v>ASSOCIATION OF UNIVERSITIES FOR RESEARCH IN ASTRONOMY INC.</v>
      </c>
      <c r="C1103" t="s">
        <v>5540</v>
      </c>
      <c r="D1103">
        <f>VLOOKUP(C1103,RUBRO!A$2:B$935,2)</f>
        <v>639</v>
      </c>
      <c r="E1103">
        <f>VLOOKUP(A1103,EMPRESA!A$2:B$5796,2)</f>
        <v>546</v>
      </c>
    </row>
    <row r="1104" spans="1:5">
      <c r="A1104" t="s">
        <v>1302</v>
      </c>
      <c r="B1104" t="str">
        <f t="shared" si="17"/>
        <v>ASTILLEROS ARICA S.A.</v>
      </c>
      <c r="C1104" t="s">
        <v>1300</v>
      </c>
      <c r="D1104">
        <f>VLOOKUP(C1104,RUBRO!A$2:B$935,2)</f>
        <v>117</v>
      </c>
      <c r="E1104">
        <f>VLOOKUP(A1104,EMPRESA!A$2:B$5796,2)</f>
        <v>547</v>
      </c>
    </row>
    <row r="1105" spans="1:5">
      <c r="A1105" t="s">
        <v>1303</v>
      </c>
      <c r="B1105" t="str">
        <f t="shared" si="17"/>
        <v>ASTILLEROS Y SERVICIOS NAVALES S.A.</v>
      </c>
      <c r="C1105" t="s">
        <v>1300</v>
      </c>
      <c r="D1105">
        <f>VLOOKUP(C1105,RUBRO!A$2:B$935,2)</f>
        <v>117</v>
      </c>
      <c r="E1105">
        <f>VLOOKUP(A1105,EMPRESA!A$2:B$5796,2)</f>
        <v>548</v>
      </c>
    </row>
    <row r="1106" spans="1:5">
      <c r="A1106" t="s">
        <v>5820</v>
      </c>
      <c r="B1106" t="str">
        <f t="shared" si="17"/>
        <v>ASTRAZENECA S.A.</v>
      </c>
      <c r="C1106" t="s">
        <v>5815</v>
      </c>
      <c r="D1106">
        <f>VLOOKUP(C1106,RUBRO!A$2:B$935,2)</f>
        <v>716</v>
      </c>
      <c r="E1106">
        <f>VLOOKUP(A1106,EMPRESA!A$2:B$5796,2)</f>
        <v>549</v>
      </c>
    </row>
    <row r="1107" spans="1:5">
      <c r="A1107" t="s">
        <v>162</v>
      </c>
      <c r="B1107" t="str">
        <f t="shared" si="17"/>
        <v>ATACAMA ACEITUNAS LTDA.</v>
      </c>
      <c r="C1107" t="s">
        <v>161</v>
      </c>
      <c r="D1107">
        <f>VLOOKUP(C1107,RUBRO!A$2:B$935,2)</f>
        <v>11</v>
      </c>
      <c r="E1107">
        <f>VLOOKUP(A1107,EMPRESA!A$2:B$5796,2)</f>
        <v>550</v>
      </c>
    </row>
    <row r="1108" spans="1:5">
      <c r="A1108" t="s">
        <v>3021</v>
      </c>
      <c r="B1108" t="str">
        <f t="shared" si="17"/>
        <v>ATACAMA MINERALS CHILE S.C.M.</v>
      </c>
      <c r="C1108" t="s">
        <v>3016</v>
      </c>
      <c r="D1108">
        <f>VLOOKUP(C1108,RUBRO!A$2:B$935,2)</f>
        <v>338</v>
      </c>
      <c r="E1108">
        <f>VLOOKUP(A1108,EMPRESA!A$2:B$5796,2)</f>
        <v>551</v>
      </c>
    </row>
    <row r="1109" spans="1:5">
      <c r="A1109" t="s">
        <v>1119</v>
      </c>
      <c r="B1109" t="str">
        <f t="shared" si="17"/>
        <v>ATC INGENIEROS EST S.A.</v>
      </c>
      <c r="C1109" t="s">
        <v>1120</v>
      </c>
      <c r="D1109">
        <f>VLOOKUP(C1109,RUBRO!A$2:B$935,2)</f>
        <v>114</v>
      </c>
      <c r="E1109">
        <f>VLOOKUP(A1109,EMPRESA!A$2:B$5796,2)</f>
        <v>552</v>
      </c>
    </row>
    <row r="1110" spans="1:5">
      <c r="A1110" t="s">
        <v>1119</v>
      </c>
      <c r="B1110" t="str">
        <f t="shared" si="17"/>
        <v>ATC INGENIEROS EST S.A.</v>
      </c>
      <c r="C1110" t="s">
        <v>6258</v>
      </c>
      <c r="D1110">
        <f>VLOOKUP(C1110,RUBRO!A$2:B$935,2)</f>
        <v>809</v>
      </c>
      <c r="E1110">
        <f>VLOOKUP(A1110,EMPRESA!A$2:B$5796,2)</f>
        <v>552</v>
      </c>
    </row>
    <row r="1111" spans="1:5">
      <c r="A1111" t="s">
        <v>5612</v>
      </c>
      <c r="B1111" t="str">
        <f t="shared" si="17"/>
        <v>ATCOM OUTSOURCING S.A.</v>
      </c>
      <c r="C1111" t="s">
        <v>5613</v>
      </c>
      <c r="D1111">
        <f>VLOOKUP(C1111,RUBRO!A$2:B$935,2)</f>
        <v>644</v>
      </c>
      <c r="E1111">
        <f>VLOOKUP(A1111,EMPRESA!A$2:B$5796,2)</f>
        <v>553</v>
      </c>
    </row>
    <row r="1112" spans="1:5">
      <c r="A1112" t="s">
        <v>725</v>
      </c>
      <c r="B1112" t="str">
        <f t="shared" si="17"/>
        <v>ATELIER ARQUITECTURA &amp; CONSTRUCCION</v>
      </c>
      <c r="C1112" t="s">
        <v>724</v>
      </c>
      <c r="D1112">
        <f>VLOOKUP(C1112,RUBRO!A$2:B$935,2)</f>
        <v>75</v>
      </c>
      <c r="E1112">
        <f>VLOOKUP(A1112,EMPRESA!A$2:B$5796,2)</f>
        <v>554</v>
      </c>
    </row>
    <row r="1113" spans="1:5">
      <c r="A1113" t="s">
        <v>4709</v>
      </c>
      <c r="B1113" t="str">
        <f t="shared" si="17"/>
        <v>ATENEA IMPRESORES LTDA.</v>
      </c>
      <c r="C1113" t="s">
        <v>4700</v>
      </c>
      <c r="D1113">
        <f>VLOOKUP(C1113,RUBRO!A$2:B$935,2)</f>
        <v>489</v>
      </c>
      <c r="E1113">
        <f>VLOOKUP(A1113,EMPRESA!A$2:B$5796,2)</f>
        <v>555</v>
      </c>
    </row>
    <row r="1114" spans="1:5">
      <c r="A1114" t="s">
        <v>1643</v>
      </c>
      <c r="B1114" t="str">
        <f t="shared" si="17"/>
        <v>ATENTO CHILE S.A.</v>
      </c>
      <c r="C1114" t="s">
        <v>1644</v>
      </c>
      <c r="D1114">
        <f>VLOOKUP(C1114,RUBRO!A$2:B$935,2)</f>
        <v>178</v>
      </c>
      <c r="E1114">
        <f>VLOOKUP(A1114,EMPRESA!A$2:B$5796,2)</f>
        <v>556</v>
      </c>
    </row>
    <row r="1115" spans="1:5">
      <c r="A1115" t="s">
        <v>1643</v>
      </c>
      <c r="B1115" t="str">
        <f t="shared" si="17"/>
        <v>ATENTO CHILE S.A.</v>
      </c>
      <c r="C1115" t="s">
        <v>2134</v>
      </c>
      <c r="D1115">
        <f>VLOOKUP(C1115,RUBRO!A$2:B$935,2)</f>
        <v>237</v>
      </c>
      <c r="E1115">
        <f>VLOOKUP(A1115,EMPRESA!A$2:B$5796,2)</f>
        <v>556</v>
      </c>
    </row>
    <row r="1116" spans="1:5">
      <c r="A1116" t="s">
        <v>1643</v>
      </c>
      <c r="B1116" t="str">
        <f t="shared" si="17"/>
        <v>ATENTO CHILE S.A.</v>
      </c>
      <c r="C1116" t="s">
        <v>2354</v>
      </c>
      <c r="D1116">
        <f>VLOOKUP(C1116,RUBRO!A$2:B$935,2)</f>
        <v>264</v>
      </c>
      <c r="E1116">
        <f>VLOOKUP(A1116,EMPRESA!A$2:B$5796,2)</f>
        <v>556</v>
      </c>
    </row>
    <row r="1117" spans="1:5">
      <c r="A1117" t="s">
        <v>1643</v>
      </c>
      <c r="B1117" t="str">
        <f t="shared" si="17"/>
        <v>ATENTO CHILE S.A.</v>
      </c>
      <c r="C1117" t="s">
        <v>2401</v>
      </c>
      <c r="D1117">
        <f>VLOOKUP(C1117,RUBRO!A$2:B$935,2)</f>
        <v>272</v>
      </c>
      <c r="E1117">
        <f>VLOOKUP(A1117,EMPRESA!A$2:B$5796,2)</f>
        <v>556</v>
      </c>
    </row>
    <row r="1118" spans="1:5">
      <c r="A1118" t="s">
        <v>1643</v>
      </c>
      <c r="B1118" t="str">
        <f t="shared" si="17"/>
        <v>ATENTO CHILE S.A.</v>
      </c>
      <c r="C1118" t="s">
        <v>4868</v>
      </c>
      <c r="D1118">
        <f>VLOOKUP(C1118,RUBRO!A$2:B$935,2)</f>
        <v>515</v>
      </c>
      <c r="E1118">
        <f>VLOOKUP(A1118,EMPRESA!A$2:B$5796,2)</f>
        <v>556</v>
      </c>
    </row>
    <row r="1119" spans="1:5">
      <c r="A1119" t="s">
        <v>1643</v>
      </c>
      <c r="B1119" t="str">
        <f t="shared" si="17"/>
        <v>ATENTO CHILE S.A.</v>
      </c>
      <c r="C1119" t="s">
        <v>6525</v>
      </c>
      <c r="D1119">
        <f>VLOOKUP(C1119,RUBRO!A$2:B$935,2)</f>
        <v>882</v>
      </c>
      <c r="E1119">
        <f>VLOOKUP(A1119,EMPRESA!A$2:B$5796,2)</f>
        <v>556</v>
      </c>
    </row>
    <row r="1120" spans="1:5">
      <c r="A1120" t="s">
        <v>1446</v>
      </c>
      <c r="B1120" t="str">
        <f t="shared" si="17"/>
        <v>ATIKA S.A.</v>
      </c>
      <c r="C1120" t="s">
        <v>1445</v>
      </c>
      <c r="D1120">
        <f>VLOOKUP(C1120,RUBRO!A$2:B$935,2)</f>
        <v>133</v>
      </c>
      <c r="E1120">
        <f>VLOOKUP(A1120,EMPRESA!A$2:B$5796,2)</f>
        <v>557</v>
      </c>
    </row>
    <row r="1121" spans="1:5">
      <c r="A1121" t="s">
        <v>1446</v>
      </c>
      <c r="B1121" t="str">
        <f t="shared" si="17"/>
        <v>ATIKA S.A.</v>
      </c>
      <c r="C1121" t="s">
        <v>4627</v>
      </c>
      <c r="D1121">
        <f>VLOOKUP(C1121,RUBRO!A$2:B$935,2)</f>
        <v>488</v>
      </c>
      <c r="E1121">
        <f>VLOOKUP(A1121,EMPRESA!A$2:B$5796,2)</f>
        <v>557</v>
      </c>
    </row>
    <row r="1122" spans="1:5">
      <c r="A1122" t="s">
        <v>1446</v>
      </c>
      <c r="B1122" t="str">
        <f t="shared" si="17"/>
        <v>ATIKA S.A.</v>
      </c>
      <c r="C1122" t="s">
        <v>5209</v>
      </c>
      <c r="D1122">
        <f>VLOOKUP(C1122,RUBRO!A$2:B$935,2)</f>
        <v>568</v>
      </c>
      <c r="E1122">
        <f>VLOOKUP(A1122,EMPRESA!A$2:B$5796,2)</f>
        <v>557</v>
      </c>
    </row>
    <row r="1123" spans="1:5">
      <c r="A1123" t="s">
        <v>1446</v>
      </c>
      <c r="B1123" t="str">
        <f t="shared" si="17"/>
        <v>ATIKA S.A.</v>
      </c>
      <c r="C1123" t="s">
        <v>5487</v>
      </c>
      <c r="D1123">
        <f>VLOOKUP(C1123,RUBRO!A$2:B$935,2)</f>
        <v>592</v>
      </c>
      <c r="E1123">
        <f>VLOOKUP(A1123,EMPRESA!A$2:B$5796,2)</f>
        <v>557</v>
      </c>
    </row>
    <row r="1124" spans="1:5">
      <c r="A1124" t="s">
        <v>1446</v>
      </c>
      <c r="B1124" t="str">
        <f t="shared" si="17"/>
        <v>ATIKA S.A.</v>
      </c>
      <c r="C1124" t="s">
        <v>5665</v>
      </c>
      <c r="D1124">
        <f>VLOOKUP(C1124,RUBRO!A$2:B$935,2)</f>
        <v>661</v>
      </c>
      <c r="E1124">
        <f>VLOOKUP(A1124,EMPRESA!A$2:B$5796,2)</f>
        <v>557</v>
      </c>
    </row>
    <row r="1125" spans="1:5">
      <c r="A1125" t="s">
        <v>1446</v>
      </c>
      <c r="B1125" t="str">
        <f t="shared" si="17"/>
        <v>ATIKA S.A.</v>
      </c>
      <c r="C1125" t="s">
        <v>5709</v>
      </c>
      <c r="D1125">
        <f>VLOOKUP(C1125,RUBRO!A$2:B$935,2)</f>
        <v>678</v>
      </c>
      <c r="E1125">
        <f>VLOOKUP(A1125,EMPRESA!A$2:B$5796,2)</f>
        <v>557</v>
      </c>
    </row>
    <row r="1126" spans="1:5">
      <c r="A1126" t="s">
        <v>1446</v>
      </c>
      <c r="B1126" t="str">
        <f t="shared" si="17"/>
        <v>ATIKA S.A.</v>
      </c>
      <c r="C1126" t="s">
        <v>6199</v>
      </c>
      <c r="D1126">
        <f>VLOOKUP(C1126,RUBRO!A$2:B$935,2)</f>
        <v>789</v>
      </c>
      <c r="E1126">
        <f>VLOOKUP(A1126,EMPRESA!A$2:B$5796,2)</f>
        <v>557</v>
      </c>
    </row>
    <row r="1127" spans="1:5">
      <c r="A1127" t="s">
        <v>773</v>
      </c>
      <c r="B1127" t="str">
        <f t="shared" si="17"/>
        <v>ATLAS COPCO CHILE SPA</v>
      </c>
      <c r="C1127" t="s">
        <v>769</v>
      </c>
      <c r="D1127">
        <f>VLOOKUP(C1127,RUBRO!A$2:B$935,2)</f>
        <v>82</v>
      </c>
      <c r="E1127">
        <f>VLOOKUP(A1127,EMPRESA!A$2:B$5796,2)</f>
        <v>558</v>
      </c>
    </row>
    <row r="1128" spans="1:5">
      <c r="A1128" t="s">
        <v>773</v>
      </c>
      <c r="B1128" t="str">
        <f t="shared" si="17"/>
        <v>ATLAS COPCO CHILE SPA</v>
      </c>
      <c r="C1128" t="s">
        <v>2243</v>
      </c>
      <c r="D1128">
        <f>VLOOKUP(C1128,RUBRO!A$2:B$935,2)</f>
        <v>251</v>
      </c>
      <c r="E1128">
        <f>VLOOKUP(A1128,EMPRESA!A$2:B$5796,2)</f>
        <v>558</v>
      </c>
    </row>
    <row r="1129" spans="1:5">
      <c r="A1129" t="s">
        <v>773</v>
      </c>
      <c r="B1129" t="str">
        <f t="shared" si="17"/>
        <v>ATLAS COPCO CHILE SPA</v>
      </c>
      <c r="C1129" t="s">
        <v>2246</v>
      </c>
      <c r="D1129">
        <f>VLOOKUP(C1129,RUBRO!A$2:B$935,2)</f>
        <v>252</v>
      </c>
      <c r="E1129">
        <f>VLOOKUP(A1129,EMPRESA!A$2:B$5796,2)</f>
        <v>558</v>
      </c>
    </row>
    <row r="1130" spans="1:5">
      <c r="A1130" t="s">
        <v>773</v>
      </c>
      <c r="B1130" t="str">
        <f t="shared" si="17"/>
        <v>ATLAS COPCO CHILE SPA</v>
      </c>
      <c r="C1130" t="s">
        <v>3217</v>
      </c>
      <c r="D1130">
        <f>VLOOKUP(C1130,RUBRO!A$2:B$935,2)</f>
        <v>361</v>
      </c>
      <c r="E1130">
        <f>VLOOKUP(A1130,EMPRESA!A$2:B$5796,2)</f>
        <v>558</v>
      </c>
    </row>
    <row r="1131" spans="1:5">
      <c r="A1131" t="s">
        <v>773</v>
      </c>
      <c r="B1131" t="str">
        <f t="shared" si="17"/>
        <v>ATLAS COPCO CHILE SPA</v>
      </c>
      <c r="C1131" t="s">
        <v>3910</v>
      </c>
      <c r="D1131">
        <f>VLOOKUP(C1131,RUBRO!A$2:B$935,2)</f>
        <v>456</v>
      </c>
      <c r="E1131">
        <f>VLOOKUP(A1131,EMPRESA!A$2:B$5796,2)</f>
        <v>558</v>
      </c>
    </row>
    <row r="1132" spans="1:5">
      <c r="A1132" t="s">
        <v>773</v>
      </c>
      <c r="B1132" t="str">
        <f t="shared" si="17"/>
        <v>ATLAS COPCO CHILE SPA</v>
      </c>
      <c r="C1132" t="s">
        <v>3908</v>
      </c>
      <c r="D1132">
        <f>VLOOKUP(C1132,RUBRO!A$2:B$935,2)</f>
        <v>457</v>
      </c>
      <c r="E1132">
        <f>VLOOKUP(A1132,EMPRESA!A$2:B$5796,2)</f>
        <v>558</v>
      </c>
    </row>
    <row r="1133" spans="1:5">
      <c r="A1133" t="s">
        <v>773</v>
      </c>
      <c r="B1133" t="str">
        <f t="shared" si="17"/>
        <v>ATLAS COPCO CHILE SPA</v>
      </c>
      <c r="C1133" t="s">
        <v>5248</v>
      </c>
      <c r="D1133">
        <f>VLOOKUP(C1133,RUBRO!A$2:B$935,2)</f>
        <v>572</v>
      </c>
      <c r="E1133">
        <f>VLOOKUP(A1133,EMPRESA!A$2:B$5796,2)</f>
        <v>558</v>
      </c>
    </row>
    <row r="1134" spans="1:5">
      <c r="A1134" t="s">
        <v>773</v>
      </c>
      <c r="B1134" t="str">
        <f t="shared" si="17"/>
        <v>ATLAS COPCO CHILE SPA</v>
      </c>
      <c r="C1134" t="s">
        <v>5266</v>
      </c>
      <c r="D1134">
        <f>VLOOKUP(C1134,RUBRO!A$2:B$935,2)</f>
        <v>573</v>
      </c>
      <c r="E1134">
        <f>VLOOKUP(A1134,EMPRESA!A$2:B$5796,2)</f>
        <v>558</v>
      </c>
    </row>
    <row r="1135" spans="1:5">
      <c r="A1135" t="s">
        <v>773</v>
      </c>
      <c r="B1135" t="str">
        <f t="shared" si="17"/>
        <v>ATLAS COPCO CHILE SPA</v>
      </c>
      <c r="C1135" t="s">
        <v>5267</v>
      </c>
      <c r="D1135">
        <f>VLOOKUP(C1135,RUBRO!A$2:B$935,2)</f>
        <v>574</v>
      </c>
      <c r="E1135">
        <f>VLOOKUP(A1135,EMPRESA!A$2:B$5796,2)</f>
        <v>558</v>
      </c>
    </row>
    <row r="1136" spans="1:5">
      <c r="A1136" t="s">
        <v>773</v>
      </c>
      <c r="B1136" t="str">
        <f t="shared" si="17"/>
        <v>ATLAS COPCO CHILE SPA</v>
      </c>
      <c r="C1136" t="s">
        <v>5275</v>
      </c>
      <c r="D1136">
        <f>VLOOKUP(C1136,RUBRO!A$2:B$935,2)</f>
        <v>575</v>
      </c>
      <c r="E1136">
        <f>VLOOKUP(A1136,EMPRESA!A$2:B$5796,2)</f>
        <v>558</v>
      </c>
    </row>
    <row r="1137" spans="1:5">
      <c r="A1137" t="s">
        <v>773</v>
      </c>
      <c r="B1137" t="str">
        <f t="shared" si="17"/>
        <v>ATLAS COPCO CHILE SPA</v>
      </c>
      <c r="C1137" t="s">
        <v>5280</v>
      </c>
      <c r="D1137">
        <f>VLOOKUP(C1137,RUBRO!A$2:B$935,2)</f>
        <v>576</v>
      </c>
      <c r="E1137">
        <f>VLOOKUP(A1137,EMPRESA!A$2:B$5796,2)</f>
        <v>558</v>
      </c>
    </row>
    <row r="1138" spans="1:5">
      <c r="A1138" t="s">
        <v>773</v>
      </c>
      <c r="B1138" t="str">
        <f t="shared" si="17"/>
        <v>ATLAS COPCO CHILE SPA</v>
      </c>
      <c r="C1138" t="s">
        <v>5293</v>
      </c>
      <c r="D1138">
        <f>VLOOKUP(C1138,RUBRO!A$2:B$935,2)</f>
        <v>577</v>
      </c>
      <c r="E1138">
        <f>VLOOKUP(A1138,EMPRESA!A$2:B$5796,2)</f>
        <v>558</v>
      </c>
    </row>
    <row r="1139" spans="1:5">
      <c r="A1139" t="s">
        <v>773</v>
      </c>
      <c r="B1139" t="str">
        <f t="shared" si="17"/>
        <v>ATLAS COPCO CHILE SPA</v>
      </c>
      <c r="C1139" t="s">
        <v>5295</v>
      </c>
      <c r="D1139">
        <f>VLOOKUP(C1139,RUBRO!A$2:B$935,2)</f>
        <v>578</v>
      </c>
      <c r="E1139">
        <f>VLOOKUP(A1139,EMPRESA!A$2:B$5796,2)</f>
        <v>558</v>
      </c>
    </row>
    <row r="1140" spans="1:5">
      <c r="A1140" t="s">
        <v>773</v>
      </c>
      <c r="B1140" t="str">
        <f t="shared" si="17"/>
        <v>ATLAS COPCO CHILE SPA</v>
      </c>
      <c r="C1140" t="s">
        <v>5312</v>
      </c>
      <c r="D1140">
        <f>VLOOKUP(C1140,RUBRO!A$2:B$935,2)</f>
        <v>579</v>
      </c>
      <c r="E1140">
        <f>VLOOKUP(A1140,EMPRESA!A$2:B$5796,2)</f>
        <v>558</v>
      </c>
    </row>
    <row r="1141" spans="1:5">
      <c r="A1141" t="s">
        <v>773</v>
      </c>
      <c r="B1141" t="str">
        <f t="shared" si="17"/>
        <v>ATLAS COPCO CHILE SPA</v>
      </c>
      <c r="C1141" t="s">
        <v>5313</v>
      </c>
      <c r="D1141">
        <f>VLOOKUP(C1141,RUBRO!A$2:B$935,2)</f>
        <v>580</v>
      </c>
      <c r="E1141">
        <f>VLOOKUP(A1141,EMPRESA!A$2:B$5796,2)</f>
        <v>558</v>
      </c>
    </row>
    <row r="1142" spans="1:5">
      <c r="A1142" t="s">
        <v>773</v>
      </c>
      <c r="B1142" t="str">
        <f t="shared" si="17"/>
        <v>ATLAS COPCO CHILE SPA</v>
      </c>
      <c r="C1142" t="s">
        <v>5316</v>
      </c>
      <c r="D1142">
        <f>VLOOKUP(C1142,RUBRO!A$2:B$935,2)</f>
        <v>581</v>
      </c>
      <c r="E1142">
        <f>VLOOKUP(A1142,EMPRESA!A$2:B$5796,2)</f>
        <v>558</v>
      </c>
    </row>
    <row r="1143" spans="1:5">
      <c r="A1143" t="s">
        <v>773</v>
      </c>
      <c r="B1143" t="str">
        <f t="shared" si="17"/>
        <v>ATLAS COPCO CHILE SPA</v>
      </c>
      <c r="C1143" t="s">
        <v>6379</v>
      </c>
      <c r="D1143">
        <f>VLOOKUP(C1143,RUBRO!A$2:B$935,2)</f>
        <v>836</v>
      </c>
      <c r="E1143">
        <f>VLOOKUP(A1143,EMPRESA!A$2:B$5796,2)</f>
        <v>558</v>
      </c>
    </row>
    <row r="1144" spans="1:5">
      <c r="A1144" t="s">
        <v>3464</v>
      </c>
      <c r="B1144" t="str">
        <f t="shared" si="17"/>
        <v>ATLAS EXPORTADORA S.A.</v>
      </c>
      <c r="C1144" t="s">
        <v>3431</v>
      </c>
      <c r="D1144">
        <f>VLOOKUP(C1144,RUBRO!A$2:B$935,2)</f>
        <v>413</v>
      </c>
      <c r="E1144">
        <f>VLOOKUP(A1144,EMPRESA!A$2:B$5796,2)</f>
        <v>559</v>
      </c>
    </row>
    <row r="1145" spans="1:5">
      <c r="A1145" t="s">
        <v>3464</v>
      </c>
      <c r="B1145" t="str">
        <f t="shared" si="17"/>
        <v>ATLAS EXPORTADORA S.A.</v>
      </c>
      <c r="C1145" t="s">
        <v>3814</v>
      </c>
      <c r="D1145">
        <f>VLOOKUP(C1145,RUBRO!A$2:B$935,2)</f>
        <v>449</v>
      </c>
      <c r="E1145">
        <f>VLOOKUP(A1145,EMPRESA!A$2:B$5796,2)</f>
        <v>559</v>
      </c>
    </row>
    <row r="1146" spans="1:5">
      <c r="A1146" t="s">
        <v>3464</v>
      </c>
      <c r="B1146" t="str">
        <f t="shared" si="17"/>
        <v>ATLAS EXPORTADORA S.A.</v>
      </c>
      <c r="C1146" t="s">
        <v>6599</v>
      </c>
      <c r="D1146">
        <f>VLOOKUP(C1146,RUBRO!A$2:B$935,2)</f>
        <v>871</v>
      </c>
      <c r="E1146">
        <f>VLOOKUP(A1146,EMPRESA!A$2:B$5796,2)</f>
        <v>559</v>
      </c>
    </row>
    <row r="1147" spans="1:5">
      <c r="A1147" t="s">
        <v>4745</v>
      </c>
      <c r="B1147" t="str">
        <f t="shared" si="17"/>
        <v>ATM CONSULTORES SPA</v>
      </c>
      <c r="C1147" t="s">
        <v>4746</v>
      </c>
      <c r="D1147">
        <f>VLOOKUP(C1147,RUBRO!A$2:B$935,2)</f>
        <v>496</v>
      </c>
      <c r="E1147">
        <f>VLOOKUP(A1147,EMPRESA!A$2:B$5796,2)</f>
        <v>560</v>
      </c>
    </row>
    <row r="1148" spans="1:5">
      <c r="A1148" t="s">
        <v>1902</v>
      </c>
      <c r="B1148" t="str">
        <f t="shared" si="17"/>
        <v>ATTEX LTDA.</v>
      </c>
      <c r="C1148" t="s">
        <v>1901</v>
      </c>
      <c r="D1148">
        <f>VLOOKUP(C1148,RUBRO!A$2:B$935,2)</f>
        <v>186</v>
      </c>
      <c r="E1148">
        <f>VLOOKUP(A1148,EMPRESA!A$2:B$5796,2)</f>
        <v>561</v>
      </c>
    </row>
    <row r="1149" spans="1:5">
      <c r="A1149" t="s">
        <v>1902</v>
      </c>
      <c r="B1149" t="str">
        <f t="shared" si="17"/>
        <v>ATTEX LTDA.</v>
      </c>
      <c r="C1149" t="s">
        <v>3774</v>
      </c>
      <c r="D1149">
        <f>VLOOKUP(C1149,RUBRO!A$2:B$935,2)</f>
        <v>434</v>
      </c>
      <c r="E1149">
        <f>VLOOKUP(A1149,EMPRESA!A$2:B$5796,2)</f>
        <v>561</v>
      </c>
    </row>
    <row r="1150" spans="1:5">
      <c r="A1150" t="s">
        <v>1902</v>
      </c>
      <c r="B1150" t="str">
        <f t="shared" si="17"/>
        <v>ATTEX LTDA.</v>
      </c>
      <c r="C1150" t="s">
        <v>6700</v>
      </c>
      <c r="D1150">
        <f>VLOOKUP(C1150,RUBRO!A$2:B$935,2)</f>
        <v>922</v>
      </c>
      <c r="E1150">
        <f>VLOOKUP(A1150,EMPRESA!A$2:B$5796,2)</f>
        <v>561</v>
      </c>
    </row>
    <row r="1151" spans="1:5">
      <c r="A1151" t="s">
        <v>1693</v>
      </c>
      <c r="B1151" t="str">
        <f t="shared" si="17"/>
        <v>AULA CAPACITA LTDA.</v>
      </c>
      <c r="C1151" t="s">
        <v>1686</v>
      </c>
      <c r="D1151">
        <f>VLOOKUP(C1151,RUBRO!A$2:B$935,2)</f>
        <v>187</v>
      </c>
      <c r="E1151">
        <f>VLOOKUP(A1151,EMPRESA!A$2:B$5796,2)</f>
        <v>562</v>
      </c>
    </row>
    <row r="1152" spans="1:5">
      <c r="A1152" t="s">
        <v>1693</v>
      </c>
      <c r="B1152" t="str">
        <f t="shared" si="17"/>
        <v>AULA CAPACITA LTDA.</v>
      </c>
      <c r="C1152" t="s">
        <v>2398</v>
      </c>
      <c r="D1152">
        <f>VLOOKUP(C1152,RUBRO!A$2:B$935,2)</f>
        <v>271</v>
      </c>
      <c r="E1152">
        <f>VLOOKUP(A1152,EMPRESA!A$2:B$5796,2)</f>
        <v>562</v>
      </c>
    </row>
    <row r="1153" spans="1:5">
      <c r="A1153" t="s">
        <v>1693</v>
      </c>
      <c r="B1153" t="str">
        <f t="shared" si="17"/>
        <v>AULA CAPACITA LTDA.</v>
      </c>
      <c r="C1153" t="s">
        <v>2437</v>
      </c>
      <c r="D1153">
        <f>VLOOKUP(C1153,RUBRO!A$2:B$935,2)</f>
        <v>273</v>
      </c>
      <c r="E1153">
        <f>VLOOKUP(A1153,EMPRESA!A$2:B$5796,2)</f>
        <v>562</v>
      </c>
    </row>
    <row r="1154" spans="1:5">
      <c r="A1154" t="s">
        <v>301</v>
      </c>
      <c r="B1154" t="str">
        <f t="shared" si="17"/>
        <v>AURUS CAPITAL S.A.</v>
      </c>
      <c r="C1154" t="s">
        <v>302</v>
      </c>
      <c r="D1154">
        <f>VLOOKUP(C1154,RUBRO!A$2:B$935,2)</f>
        <v>28</v>
      </c>
      <c r="E1154">
        <f>VLOOKUP(A1154,EMPRESA!A$2:B$5796,2)</f>
        <v>563</v>
      </c>
    </row>
    <row r="1155" spans="1:5">
      <c r="A1155" t="s">
        <v>2986</v>
      </c>
      <c r="B1155" t="str">
        <f t="shared" ref="B1155:B1218" si="18">UPPER(A1155)</f>
        <v>AUSENCO CHILE LTDA.</v>
      </c>
      <c r="C1155" t="s">
        <v>2985</v>
      </c>
      <c r="D1155">
        <f>VLOOKUP(C1155,RUBRO!A$2:B$935,2)</f>
        <v>336</v>
      </c>
      <c r="E1155">
        <f>VLOOKUP(A1155,EMPRESA!A$2:B$5796,2)</f>
        <v>564</v>
      </c>
    </row>
    <row r="1156" spans="1:5">
      <c r="A1156" t="s">
        <v>2986</v>
      </c>
      <c r="B1156" t="str">
        <f t="shared" si="18"/>
        <v>AUSENCO CHILE LTDA.</v>
      </c>
      <c r="C1156" t="s">
        <v>5003</v>
      </c>
      <c r="D1156">
        <f>VLOOKUP(C1156,RUBRO!A$2:B$935,2)</f>
        <v>530</v>
      </c>
      <c r="E1156">
        <f>VLOOKUP(A1156,EMPRESA!A$2:B$5796,2)</f>
        <v>564</v>
      </c>
    </row>
    <row r="1157" spans="1:5">
      <c r="A1157" t="s">
        <v>2986</v>
      </c>
      <c r="B1157" t="str">
        <f t="shared" si="18"/>
        <v>AUSENCO CHILE LTDA.</v>
      </c>
      <c r="C1157" t="s">
        <v>6312</v>
      </c>
      <c r="D1157">
        <f>VLOOKUP(C1157,RUBRO!A$2:B$935,2)</f>
        <v>823</v>
      </c>
      <c r="E1157">
        <f>VLOOKUP(A1157,EMPRESA!A$2:B$5796,2)</f>
        <v>564</v>
      </c>
    </row>
    <row r="1158" spans="1:5">
      <c r="A1158" t="s">
        <v>2986</v>
      </c>
      <c r="B1158" t="str">
        <f t="shared" si="18"/>
        <v>AUSENCO CHILE LTDA.</v>
      </c>
      <c r="C1158" t="s">
        <v>6379</v>
      </c>
      <c r="D1158">
        <f>VLOOKUP(C1158,RUBRO!A$2:B$935,2)</f>
        <v>836</v>
      </c>
      <c r="E1158">
        <f>VLOOKUP(A1158,EMPRESA!A$2:B$5796,2)</f>
        <v>564</v>
      </c>
    </row>
    <row r="1159" spans="1:5">
      <c r="A1159" t="s">
        <v>2986</v>
      </c>
      <c r="B1159" t="str">
        <f t="shared" si="18"/>
        <v>AUSENCO CHILE LTDA.</v>
      </c>
      <c r="C1159" t="s">
        <v>6556</v>
      </c>
      <c r="D1159">
        <f>VLOOKUP(C1159,RUBRO!A$2:B$935,2)</f>
        <v>900</v>
      </c>
      <c r="E1159">
        <f>VLOOKUP(A1159,EMPRESA!A$2:B$5796,2)</f>
        <v>564</v>
      </c>
    </row>
    <row r="1160" spans="1:5">
      <c r="A1160" t="s">
        <v>4438</v>
      </c>
      <c r="B1160" t="str">
        <f t="shared" si="18"/>
        <v>AUSIN HERMANOS S.A.</v>
      </c>
      <c r="C1160" t="s">
        <v>4439</v>
      </c>
      <c r="D1160">
        <f>VLOOKUP(C1160,RUBRO!A$2:B$935,2)</f>
        <v>473</v>
      </c>
      <c r="E1160">
        <f>VLOOKUP(A1160,EMPRESA!A$2:B$5796,2)</f>
        <v>565</v>
      </c>
    </row>
    <row r="1161" spans="1:5">
      <c r="A1161" t="s">
        <v>4438</v>
      </c>
      <c r="B1161" t="str">
        <f t="shared" si="18"/>
        <v>AUSIN HERMANOS S.A.</v>
      </c>
      <c r="C1161" t="s">
        <v>5280</v>
      </c>
      <c r="D1161">
        <f>VLOOKUP(C1161,RUBRO!A$2:B$935,2)</f>
        <v>576</v>
      </c>
      <c r="E1161">
        <f>VLOOKUP(A1161,EMPRESA!A$2:B$5796,2)</f>
        <v>565</v>
      </c>
    </row>
    <row r="1162" spans="1:5">
      <c r="A1162" t="s">
        <v>4438</v>
      </c>
      <c r="B1162" t="str">
        <f t="shared" si="18"/>
        <v>AUSIN HERMANOS S.A.</v>
      </c>
      <c r="C1162" t="s">
        <v>5673</v>
      </c>
      <c r="D1162">
        <f>VLOOKUP(C1162,RUBRO!A$2:B$935,2)</f>
        <v>665</v>
      </c>
      <c r="E1162">
        <f>VLOOKUP(A1162,EMPRESA!A$2:B$5796,2)</f>
        <v>565</v>
      </c>
    </row>
    <row r="1163" spans="1:5">
      <c r="A1163" t="s">
        <v>5897</v>
      </c>
      <c r="B1163" t="str">
        <f t="shared" si="18"/>
        <v>AUSTRADE SPA</v>
      </c>
      <c r="C1163" t="s">
        <v>5894</v>
      </c>
      <c r="D1163">
        <f>VLOOKUP(C1163,RUBRO!A$2:B$935,2)</f>
        <v>721</v>
      </c>
      <c r="E1163">
        <f>VLOOKUP(A1163,EMPRESA!A$2:B$5796,2)</f>
        <v>566</v>
      </c>
    </row>
    <row r="1164" spans="1:5">
      <c r="A1164" t="s">
        <v>291</v>
      </c>
      <c r="B1164" t="str">
        <f t="shared" si="18"/>
        <v>AUSTRAL CAPITAL PARTNERS S.A.</v>
      </c>
      <c r="C1164" t="s">
        <v>290</v>
      </c>
      <c r="D1164">
        <f>VLOOKUP(C1164,RUBRO!A$2:B$935,2)</f>
        <v>27</v>
      </c>
      <c r="E1164">
        <f>VLOOKUP(A1164,EMPRESA!A$2:B$5796,2)</f>
        <v>567</v>
      </c>
    </row>
    <row r="1165" spans="1:5">
      <c r="A1165" t="s">
        <v>5898</v>
      </c>
      <c r="B1165" t="str">
        <f t="shared" si="18"/>
        <v>AUSTRAL CHEMICALS CHILE S.A.</v>
      </c>
      <c r="C1165" t="s">
        <v>5894</v>
      </c>
      <c r="D1165">
        <f>VLOOKUP(C1165,RUBRO!A$2:B$935,2)</f>
        <v>721</v>
      </c>
      <c r="E1165">
        <f>VLOOKUP(A1165,EMPRESA!A$2:B$5796,2)</f>
        <v>568</v>
      </c>
    </row>
    <row r="1166" spans="1:5">
      <c r="A1166" t="s">
        <v>5898</v>
      </c>
      <c r="B1166" t="str">
        <f t="shared" si="18"/>
        <v>AUSTRAL CHEMICALS CHILE S.A.</v>
      </c>
      <c r="C1166" t="s">
        <v>6438</v>
      </c>
      <c r="D1166">
        <f>VLOOKUP(C1166,RUBRO!A$2:B$935,2)</f>
        <v>857</v>
      </c>
      <c r="E1166">
        <f>VLOOKUP(A1166,EMPRESA!A$2:B$5796,2)</f>
        <v>568</v>
      </c>
    </row>
    <row r="1167" spans="1:5">
      <c r="A1167" t="s">
        <v>6236</v>
      </c>
      <c r="B1167" t="str">
        <f t="shared" si="18"/>
        <v>AUTER S.A.</v>
      </c>
      <c r="C1167" t="s">
        <v>6237</v>
      </c>
      <c r="D1167">
        <f>VLOOKUP(C1167,RUBRO!A$2:B$935,2)</f>
        <v>798</v>
      </c>
      <c r="E1167">
        <f>VLOOKUP(A1167,EMPRESA!A$2:B$5796,2)</f>
        <v>569</v>
      </c>
    </row>
    <row r="1168" spans="1:5">
      <c r="A1168" t="s">
        <v>3276</v>
      </c>
      <c r="B1168" t="str">
        <f t="shared" si="18"/>
        <v>AUTOBAHN S.A.</v>
      </c>
      <c r="C1168" t="s">
        <v>3275</v>
      </c>
      <c r="D1168">
        <f>VLOOKUP(C1168,RUBRO!A$2:B$935,2)</f>
        <v>380</v>
      </c>
      <c r="E1168">
        <f>VLOOKUP(A1168,EMPRESA!A$2:B$5796,2)</f>
        <v>570</v>
      </c>
    </row>
    <row r="1169" spans="1:5">
      <c r="A1169" t="s">
        <v>3276</v>
      </c>
      <c r="B1169" t="str">
        <f t="shared" si="18"/>
        <v>AUTOBAHN S.A.</v>
      </c>
      <c r="C1169" t="s">
        <v>6041</v>
      </c>
      <c r="D1169">
        <f>VLOOKUP(C1169,RUBRO!A$2:B$935,2)</f>
        <v>763</v>
      </c>
      <c r="E1169">
        <f>VLOOKUP(A1169,EMPRESA!A$2:B$5796,2)</f>
        <v>570</v>
      </c>
    </row>
    <row r="1170" spans="1:5">
      <c r="A1170" t="s">
        <v>507</v>
      </c>
      <c r="B1170" t="str">
        <f t="shared" si="18"/>
        <v>AUTOMA ELECTRONICA LTDA.</v>
      </c>
      <c r="C1170" t="s">
        <v>505</v>
      </c>
      <c r="D1170">
        <f>VLOOKUP(C1170,RUBRO!A$2:B$935,2)</f>
        <v>46</v>
      </c>
      <c r="E1170">
        <f>VLOOKUP(A1170,EMPRESA!A$2:B$5796,2)</f>
        <v>571</v>
      </c>
    </row>
    <row r="1171" spans="1:5">
      <c r="A1171" t="s">
        <v>507</v>
      </c>
      <c r="B1171" t="str">
        <f t="shared" si="18"/>
        <v>AUTOMA ELECTRONICA LTDA.</v>
      </c>
      <c r="C1171" t="s">
        <v>2005</v>
      </c>
      <c r="D1171">
        <f>VLOOKUP(C1171,RUBRO!A$2:B$935,2)</f>
        <v>215</v>
      </c>
      <c r="E1171">
        <f>VLOOKUP(A1171,EMPRESA!A$2:B$5796,2)</f>
        <v>571</v>
      </c>
    </row>
    <row r="1172" spans="1:5">
      <c r="A1172" t="s">
        <v>507</v>
      </c>
      <c r="B1172" t="str">
        <f t="shared" si="18"/>
        <v>AUTOMA ELECTRONICA LTDA.</v>
      </c>
      <c r="C1172" t="s">
        <v>2077</v>
      </c>
      <c r="D1172">
        <f>VLOOKUP(C1172,RUBRO!A$2:B$935,2)</f>
        <v>232</v>
      </c>
      <c r="E1172">
        <f>VLOOKUP(A1172,EMPRESA!A$2:B$5796,2)</f>
        <v>571</v>
      </c>
    </row>
    <row r="1173" spans="1:5">
      <c r="A1173" t="s">
        <v>5495</v>
      </c>
      <c r="B1173" t="str">
        <f t="shared" si="18"/>
        <v>AUTOMOTORA BILBAO S.A.</v>
      </c>
      <c r="C1173" t="s">
        <v>5496</v>
      </c>
      <c r="D1173">
        <f>VLOOKUP(C1173,RUBRO!A$2:B$935,2)</f>
        <v>631</v>
      </c>
      <c r="E1173">
        <f>VLOOKUP(A1173,EMPRESA!A$2:B$5796,2)</f>
        <v>572</v>
      </c>
    </row>
    <row r="1174" spans="1:5">
      <c r="A1174" t="s">
        <v>5495</v>
      </c>
      <c r="B1174" t="str">
        <f t="shared" si="18"/>
        <v>AUTOMOTORA BILBAO S.A.</v>
      </c>
      <c r="C1174" t="s">
        <v>6041</v>
      </c>
      <c r="D1174">
        <f>VLOOKUP(C1174,RUBRO!A$2:B$935,2)</f>
        <v>763</v>
      </c>
      <c r="E1174">
        <f>VLOOKUP(A1174,EMPRESA!A$2:B$5796,2)</f>
        <v>572</v>
      </c>
    </row>
    <row r="1175" spans="1:5">
      <c r="A1175" t="s">
        <v>5495</v>
      </c>
      <c r="B1175" t="str">
        <f t="shared" si="18"/>
        <v>AUTOMOTORA BILBAO S.A.</v>
      </c>
      <c r="C1175" t="s">
        <v>6366</v>
      </c>
      <c r="D1175">
        <f>VLOOKUP(C1175,RUBRO!A$2:B$935,2)</f>
        <v>832</v>
      </c>
      <c r="E1175">
        <f>VLOOKUP(A1175,EMPRESA!A$2:B$5796,2)</f>
        <v>572</v>
      </c>
    </row>
    <row r="1176" spans="1:5">
      <c r="A1176" t="s">
        <v>5495</v>
      </c>
      <c r="B1176" t="str">
        <f t="shared" si="18"/>
        <v>AUTOMOTORA BILBAO S.A.</v>
      </c>
      <c r="C1176" t="s">
        <v>6649</v>
      </c>
      <c r="D1176">
        <f>VLOOKUP(C1176,RUBRO!A$2:B$935,2)</f>
        <v>924</v>
      </c>
      <c r="E1176">
        <f>VLOOKUP(A1176,EMPRESA!A$2:B$5796,2)</f>
        <v>572</v>
      </c>
    </row>
    <row r="1177" spans="1:5">
      <c r="A1177" t="s">
        <v>6650</v>
      </c>
      <c r="B1177" t="str">
        <f t="shared" si="18"/>
        <v>AUTOMOTORA INALCO S.A.</v>
      </c>
      <c r="C1177" t="s">
        <v>6649</v>
      </c>
      <c r="D1177">
        <f>VLOOKUP(C1177,RUBRO!A$2:B$935,2)</f>
        <v>924</v>
      </c>
      <c r="E1177">
        <f>VLOOKUP(A1177,EMPRESA!A$2:B$5796,2)</f>
        <v>573</v>
      </c>
    </row>
    <row r="1178" spans="1:5">
      <c r="A1178" t="s">
        <v>3885</v>
      </c>
      <c r="B1178" t="str">
        <f t="shared" si="18"/>
        <v>AUTOMOTORA MIGUEL JACOB HELO Y CIA. LTDA.</v>
      </c>
      <c r="C1178" t="s">
        <v>3886</v>
      </c>
      <c r="D1178">
        <f>VLOOKUP(C1178,RUBRO!A$2:B$935,2)</f>
        <v>454</v>
      </c>
      <c r="E1178">
        <f>VLOOKUP(A1178,EMPRESA!A$2:B$5796,2)</f>
        <v>574</v>
      </c>
    </row>
    <row r="1179" spans="1:5">
      <c r="A1179" t="s">
        <v>3885</v>
      </c>
      <c r="B1179" t="str">
        <f t="shared" si="18"/>
        <v>AUTOMOTORA MIGUEL JACOB HELO Y CIA. LTDA.</v>
      </c>
      <c r="C1179" t="s">
        <v>6041</v>
      </c>
      <c r="D1179">
        <f>VLOOKUP(C1179,RUBRO!A$2:B$935,2)</f>
        <v>763</v>
      </c>
      <c r="E1179">
        <f>VLOOKUP(A1179,EMPRESA!A$2:B$5796,2)</f>
        <v>574</v>
      </c>
    </row>
    <row r="1180" spans="1:5">
      <c r="A1180" t="s">
        <v>3885</v>
      </c>
      <c r="B1180" t="str">
        <f t="shared" si="18"/>
        <v>AUTOMOTORA MIGUEL JACOB HELO Y CIA. LTDA.</v>
      </c>
      <c r="C1180" t="s">
        <v>6649</v>
      </c>
      <c r="D1180">
        <f>VLOOKUP(C1180,RUBRO!A$2:B$935,2)</f>
        <v>924</v>
      </c>
      <c r="E1180">
        <f>VLOOKUP(A1180,EMPRESA!A$2:B$5796,2)</f>
        <v>574</v>
      </c>
    </row>
    <row r="1181" spans="1:5">
      <c r="A1181" t="s">
        <v>6042</v>
      </c>
      <c r="B1181" t="str">
        <f t="shared" si="18"/>
        <v>AUTOMOTORA VALP</v>
      </c>
      <c r="C1181" t="s">
        <v>6041</v>
      </c>
      <c r="D1181">
        <f>VLOOKUP(C1181,RUBRO!A$2:B$935,2)</f>
        <v>763</v>
      </c>
      <c r="E1181">
        <f>VLOOKUP(A1181,EMPRESA!A$2:B$5796,2)</f>
        <v>575</v>
      </c>
    </row>
    <row r="1182" spans="1:5">
      <c r="A1182" t="s">
        <v>6042</v>
      </c>
      <c r="B1182" t="str">
        <f t="shared" si="18"/>
        <v>AUTOMOTORA VALP</v>
      </c>
      <c r="C1182" t="s">
        <v>6649</v>
      </c>
      <c r="D1182">
        <f>VLOOKUP(C1182,RUBRO!A$2:B$935,2)</f>
        <v>924</v>
      </c>
      <c r="E1182">
        <f>VLOOKUP(A1182,EMPRESA!A$2:B$5796,2)</f>
        <v>575</v>
      </c>
    </row>
    <row r="1183" spans="1:5">
      <c r="A1183" t="s">
        <v>5249</v>
      </c>
      <c r="B1183" t="str">
        <f t="shared" si="18"/>
        <v>AUTOMOTORES GILDEMEISTER SPA</v>
      </c>
      <c r="C1183" t="s">
        <v>5248</v>
      </c>
      <c r="D1183">
        <f>VLOOKUP(C1183,RUBRO!A$2:B$935,2)</f>
        <v>572</v>
      </c>
      <c r="E1183">
        <f>VLOOKUP(A1183,EMPRESA!A$2:B$5796,2)</f>
        <v>576</v>
      </c>
    </row>
    <row r="1184" spans="1:5">
      <c r="A1184" t="s">
        <v>5249</v>
      </c>
      <c r="B1184" t="str">
        <f t="shared" si="18"/>
        <v>AUTOMOTORES GILDEMEISTER SPA</v>
      </c>
      <c r="C1184" t="s">
        <v>5267</v>
      </c>
      <c r="D1184">
        <f>VLOOKUP(C1184,RUBRO!A$2:B$935,2)</f>
        <v>574</v>
      </c>
      <c r="E1184">
        <f>VLOOKUP(A1184,EMPRESA!A$2:B$5796,2)</f>
        <v>576</v>
      </c>
    </row>
    <row r="1185" spans="1:5">
      <c r="A1185" t="s">
        <v>5249</v>
      </c>
      <c r="B1185" t="str">
        <f t="shared" si="18"/>
        <v>AUTOMOTORES GILDEMEISTER SPA</v>
      </c>
      <c r="C1185" t="s">
        <v>6649</v>
      </c>
      <c r="D1185">
        <f>VLOOKUP(C1185,RUBRO!A$2:B$935,2)</f>
        <v>924</v>
      </c>
      <c r="E1185">
        <f>VLOOKUP(A1185,EMPRESA!A$2:B$5796,2)</f>
        <v>576</v>
      </c>
    </row>
    <row r="1186" spans="1:5">
      <c r="A1186" t="s">
        <v>774</v>
      </c>
      <c r="B1186" t="str">
        <f t="shared" si="18"/>
        <v>AUTOMOTRIZ AUTOSUR LTDA.</v>
      </c>
      <c r="C1186" t="s">
        <v>769</v>
      </c>
      <c r="D1186">
        <f>VLOOKUP(C1186,RUBRO!A$2:B$935,2)</f>
        <v>82</v>
      </c>
      <c r="E1186">
        <f>VLOOKUP(A1186,EMPRESA!A$2:B$5796,2)</f>
        <v>577</v>
      </c>
    </row>
    <row r="1187" spans="1:5">
      <c r="A1187" t="s">
        <v>774</v>
      </c>
      <c r="B1187" t="str">
        <f t="shared" si="18"/>
        <v>AUTOMOTRIZ AUTOSUR LTDA.</v>
      </c>
      <c r="C1187" t="s">
        <v>1790</v>
      </c>
      <c r="D1187">
        <f>VLOOKUP(C1187,RUBRO!A$2:B$935,2)</f>
        <v>191</v>
      </c>
      <c r="E1187">
        <f>VLOOKUP(A1187,EMPRESA!A$2:B$5796,2)</f>
        <v>577</v>
      </c>
    </row>
    <row r="1188" spans="1:5">
      <c r="A1188" t="s">
        <v>3887</v>
      </c>
      <c r="B1188" t="str">
        <f t="shared" si="18"/>
        <v>AUTOMOTRIZ JOSE ASTE BONADEI S.A.</v>
      </c>
      <c r="C1188" t="s">
        <v>3886</v>
      </c>
      <c r="D1188">
        <f>VLOOKUP(C1188,RUBRO!A$2:B$935,2)</f>
        <v>454</v>
      </c>
      <c r="E1188">
        <f>VLOOKUP(A1188,EMPRESA!A$2:B$5796,2)</f>
        <v>578</v>
      </c>
    </row>
    <row r="1189" spans="1:5">
      <c r="A1189" t="s">
        <v>3887</v>
      </c>
      <c r="B1189" t="str">
        <f t="shared" si="18"/>
        <v>AUTOMOTRIZ JOSE ASTE BONADEI S.A.</v>
      </c>
      <c r="C1189" t="s">
        <v>6041</v>
      </c>
      <c r="D1189">
        <f>VLOOKUP(C1189,RUBRO!A$2:B$935,2)</f>
        <v>763</v>
      </c>
      <c r="E1189">
        <f>VLOOKUP(A1189,EMPRESA!A$2:B$5796,2)</f>
        <v>578</v>
      </c>
    </row>
    <row r="1190" spans="1:5">
      <c r="A1190" t="s">
        <v>3887</v>
      </c>
      <c r="B1190" t="str">
        <f t="shared" si="18"/>
        <v>AUTOMOTRIZ JOSE ASTE BONADEI S.A.</v>
      </c>
      <c r="C1190" t="s">
        <v>6649</v>
      </c>
      <c r="D1190">
        <f>VLOOKUP(C1190,RUBRO!A$2:B$935,2)</f>
        <v>924</v>
      </c>
      <c r="E1190">
        <f>VLOOKUP(A1190,EMPRESA!A$2:B$5796,2)</f>
        <v>578</v>
      </c>
    </row>
    <row r="1191" spans="1:5">
      <c r="A1191" t="s">
        <v>6367</v>
      </c>
      <c r="B1191" t="str">
        <f t="shared" si="18"/>
        <v>AUTOMOTRIZ PORTILLO PIRAMIDE SPA</v>
      </c>
      <c r="C1191" t="s">
        <v>6366</v>
      </c>
      <c r="D1191">
        <f>VLOOKUP(C1191,RUBRO!A$2:B$935,2)</f>
        <v>832</v>
      </c>
      <c r="E1191">
        <f>VLOOKUP(A1191,EMPRESA!A$2:B$5796,2)</f>
        <v>579</v>
      </c>
    </row>
    <row r="1192" spans="1:5">
      <c r="A1192" t="s">
        <v>6367</v>
      </c>
      <c r="B1192" t="str">
        <f t="shared" si="18"/>
        <v>AUTOMOTRIZ PORTILLO PIRAMIDE SPA</v>
      </c>
      <c r="C1192" t="s">
        <v>6649</v>
      </c>
      <c r="D1192">
        <f>VLOOKUP(C1192,RUBRO!A$2:B$935,2)</f>
        <v>924</v>
      </c>
      <c r="E1192">
        <f>VLOOKUP(A1192,EMPRESA!A$2:B$5796,2)</f>
        <v>579</v>
      </c>
    </row>
    <row r="1193" spans="1:5">
      <c r="A1193" t="s">
        <v>3311</v>
      </c>
      <c r="B1193" t="str">
        <f t="shared" si="18"/>
        <v>AUTOMOVIL CLUB DE CHILE</v>
      </c>
      <c r="C1193" t="s">
        <v>3312</v>
      </c>
      <c r="D1193">
        <f>VLOOKUP(C1193,RUBRO!A$2:B$935,2)</f>
        <v>390</v>
      </c>
      <c r="E1193">
        <f>VLOOKUP(A1193,EMPRESA!A$2:B$5796,2)</f>
        <v>580</v>
      </c>
    </row>
    <row r="1194" spans="1:5">
      <c r="A1194" t="s">
        <v>6651</v>
      </c>
      <c r="B1194" t="str">
        <f t="shared" si="18"/>
        <v>AUTOMOVILES CHAMY HNOS. Y CIA. LTDA.</v>
      </c>
      <c r="C1194" t="s">
        <v>6649</v>
      </c>
      <c r="D1194">
        <f>VLOOKUP(C1194,RUBRO!A$2:B$935,2)</f>
        <v>924</v>
      </c>
      <c r="E1194">
        <f>VLOOKUP(A1194,EMPRESA!A$2:B$5796,2)</f>
        <v>581</v>
      </c>
    </row>
    <row r="1195" spans="1:5">
      <c r="A1195" t="s">
        <v>2310</v>
      </c>
      <c r="B1195" t="str">
        <f t="shared" si="18"/>
        <v>AUTOPISTA VESPUCIO NORTE</v>
      </c>
      <c r="C1195" t="s">
        <v>2311</v>
      </c>
      <c r="D1195">
        <f>VLOOKUP(C1195,RUBRO!A$2:B$935,2)</f>
        <v>257</v>
      </c>
      <c r="E1195">
        <f>VLOOKUP(A1195,EMPRESA!A$2:B$5796,2)</f>
        <v>582</v>
      </c>
    </row>
    <row r="1196" spans="1:5">
      <c r="A1196" t="s">
        <v>1362</v>
      </c>
      <c r="B1196" t="str">
        <f t="shared" si="18"/>
        <v>AVEMOR LTDA.</v>
      </c>
      <c r="C1196" t="s">
        <v>1356</v>
      </c>
      <c r="D1196">
        <f>VLOOKUP(C1196,RUBRO!A$2:B$935,2)</f>
        <v>123</v>
      </c>
      <c r="E1196">
        <f>VLOOKUP(A1196,EMPRESA!A$2:B$5796,2)</f>
        <v>583</v>
      </c>
    </row>
    <row r="1197" spans="1:5">
      <c r="A1197" t="s">
        <v>1362</v>
      </c>
      <c r="B1197" t="str">
        <f t="shared" si="18"/>
        <v>AVEMOR LTDA.</v>
      </c>
      <c r="C1197" t="s">
        <v>4624</v>
      </c>
      <c r="D1197">
        <f>VLOOKUP(C1197,RUBRO!A$2:B$935,2)</f>
        <v>487</v>
      </c>
      <c r="E1197">
        <f>VLOOKUP(A1197,EMPRESA!A$2:B$5796,2)</f>
        <v>583</v>
      </c>
    </row>
    <row r="1198" spans="1:5">
      <c r="A1198" t="s">
        <v>3397</v>
      </c>
      <c r="B1198" t="str">
        <f t="shared" si="18"/>
        <v>AVERY DENNISON CHILE S.A.</v>
      </c>
      <c r="C1198" t="s">
        <v>3395</v>
      </c>
      <c r="D1198">
        <f>VLOOKUP(C1198,RUBRO!A$2:B$935,2)</f>
        <v>403</v>
      </c>
      <c r="E1198">
        <f>VLOOKUP(A1198,EMPRESA!A$2:B$5796,2)</f>
        <v>584</v>
      </c>
    </row>
    <row r="1199" spans="1:5">
      <c r="A1199" t="s">
        <v>3397</v>
      </c>
      <c r="B1199" t="str">
        <f t="shared" si="18"/>
        <v>AVERY DENNISON CHILE S.A.</v>
      </c>
      <c r="C1199" t="s">
        <v>5649</v>
      </c>
      <c r="D1199">
        <f>VLOOKUP(C1199,RUBRO!A$2:B$935,2)</f>
        <v>652</v>
      </c>
      <c r="E1199">
        <f>VLOOKUP(A1199,EMPRESA!A$2:B$5796,2)</f>
        <v>584</v>
      </c>
    </row>
    <row r="1200" spans="1:5">
      <c r="A1200" t="s">
        <v>1363</v>
      </c>
      <c r="B1200" t="str">
        <f t="shared" si="18"/>
        <v>AVICOLA Y COMERCIAL EL TOCO LTDA.</v>
      </c>
      <c r="C1200" t="s">
        <v>1356</v>
      </c>
      <c r="D1200">
        <f>VLOOKUP(C1200,RUBRO!A$2:B$935,2)</f>
        <v>123</v>
      </c>
      <c r="E1200">
        <f>VLOOKUP(A1200,EMPRESA!A$2:B$5796,2)</f>
        <v>585</v>
      </c>
    </row>
    <row r="1201" spans="1:5">
      <c r="A1201" t="s">
        <v>1363</v>
      </c>
      <c r="B1201" t="str">
        <f t="shared" si="18"/>
        <v>AVICOLA Y COMERCIAL EL TOCO LTDA.</v>
      </c>
      <c r="C1201" t="s">
        <v>4624</v>
      </c>
      <c r="D1201">
        <f>VLOOKUP(C1201,RUBRO!A$2:B$935,2)</f>
        <v>487</v>
      </c>
      <c r="E1201">
        <f>VLOOKUP(A1201,EMPRESA!A$2:B$5796,2)</f>
        <v>585</v>
      </c>
    </row>
    <row r="1202" spans="1:5">
      <c r="A1202" t="s">
        <v>2464</v>
      </c>
      <c r="B1202" t="str">
        <f t="shared" si="18"/>
        <v>AVLA S.A.G.R.</v>
      </c>
      <c r="C1202" t="s">
        <v>2463</v>
      </c>
      <c r="D1202">
        <f>VLOOKUP(C1202,RUBRO!A$2:B$935,2)</f>
        <v>276</v>
      </c>
      <c r="E1202">
        <f>VLOOKUP(A1202,EMPRESA!A$2:B$5796,2)</f>
        <v>586</v>
      </c>
    </row>
    <row r="1203" spans="1:5">
      <c r="A1203" t="s">
        <v>2399</v>
      </c>
      <c r="B1203" t="str">
        <f t="shared" si="18"/>
        <v>AWAKE CONSULTORES LTDA.</v>
      </c>
      <c r="C1203" t="s">
        <v>2398</v>
      </c>
      <c r="D1203">
        <f>VLOOKUP(C1203,RUBRO!A$2:B$935,2)</f>
        <v>271</v>
      </c>
      <c r="E1203">
        <f>VLOOKUP(A1203,EMPRESA!A$2:B$5796,2)</f>
        <v>587</v>
      </c>
    </row>
    <row r="1204" spans="1:5">
      <c r="A1204" t="s">
        <v>4834</v>
      </c>
      <c r="B1204" t="str">
        <f t="shared" si="18"/>
        <v>AYUDA A LA IGLESIA QUE SUFRE (ACN-CHILE)</v>
      </c>
      <c r="C1204" t="s">
        <v>4833</v>
      </c>
      <c r="D1204">
        <f>VLOOKUP(C1204,RUBRO!A$2:B$935,2)</f>
        <v>510</v>
      </c>
      <c r="E1204">
        <f>VLOOKUP(A1204,EMPRESA!A$2:B$5796,2)</f>
        <v>588</v>
      </c>
    </row>
    <row r="1205" spans="1:5">
      <c r="A1205" t="s">
        <v>4834</v>
      </c>
      <c r="B1205" t="str">
        <f t="shared" si="18"/>
        <v>AYUDA A LA IGLESIA QUE SUFRE (ACN-CHILE)</v>
      </c>
      <c r="C1205" t="s">
        <v>4837</v>
      </c>
      <c r="D1205">
        <f>VLOOKUP(C1205,RUBRO!A$2:B$935,2)</f>
        <v>511</v>
      </c>
      <c r="E1205">
        <f>VLOOKUP(A1205,EMPRESA!A$2:B$5796,2)</f>
        <v>588</v>
      </c>
    </row>
    <row r="1206" spans="1:5">
      <c r="A1206" t="s">
        <v>4834</v>
      </c>
      <c r="B1206" t="str">
        <f t="shared" si="18"/>
        <v>AYUDA A LA IGLESIA QUE SUFRE (ACN-CHILE)</v>
      </c>
      <c r="C1206" t="s">
        <v>5540</v>
      </c>
      <c r="D1206">
        <f>VLOOKUP(C1206,RUBRO!A$2:B$935,2)</f>
        <v>639</v>
      </c>
      <c r="E1206">
        <f>VLOOKUP(A1206,EMPRESA!A$2:B$5796,2)</f>
        <v>588</v>
      </c>
    </row>
    <row r="1207" spans="1:5">
      <c r="A1207" t="s">
        <v>164</v>
      </c>
      <c r="B1207" t="str">
        <f t="shared" si="18"/>
        <v>AZA ACERO SOSTENIBLE</v>
      </c>
      <c r="C1207" t="s">
        <v>165</v>
      </c>
      <c r="D1207">
        <f>VLOOKUP(C1207,RUBRO!A$2:B$935,2)</f>
        <v>12</v>
      </c>
      <c r="E1207">
        <f>VLOOKUP(A1207,EMPRESA!A$2:B$5796,2)</f>
        <v>589</v>
      </c>
    </row>
    <row r="1208" spans="1:5">
      <c r="A1208" t="s">
        <v>164</v>
      </c>
      <c r="B1208" t="str">
        <f t="shared" si="18"/>
        <v>AZA ACERO SOSTENIBLE</v>
      </c>
      <c r="C1208" t="s">
        <v>503</v>
      </c>
      <c r="D1208">
        <f>VLOOKUP(C1208,RUBRO!A$2:B$935,2)</f>
        <v>45</v>
      </c>
      <c r="E1208">
        <f>VLOOKUP(A1208,EMPRESA!A$2:B$5796,2)</f>
        <v>589</v>
      </c>
    </row>
    <row r="1209" spans="1:5">
      <c r="A1209" t="s">
        <v>164</v>
      </c>
      <c r="B1209" t="str">
        <f t="shared" si="18"/>
        <v>AZA ACERO SOSTENIBLE</v>
      </c>
      <c r="C1209" t="s">
        <v>1430</v>
      </c>
      <c r="D1209">
        <f>VLOOKUP(C1209,RUBRO!A$2:B$935,2)</f>
        <v>139</v>
      </c>
      <c r="E1209">
        <f>VLOOKUP(A1209,EMPRESA!A$2:B$5796,2)</f>
        <v>589</v>
      </c>
    </row>
    <row r="1210" spans="1:5">
      <c r="A1210" t="s">
        <v>164</v>
      </c>
      <c r="B1210" t="str">
        <f t="shared" si="18"/>
        <v>AZA ACERO SOSTENIBLE</v>
      </c>
      <c r="C1210" t="s">
        <v>5673</v>
      </c>
      <c r="D1210">
        <f>VLOOKUP(C1210,RUBRO!A$2:B$935,2)</f>
        <v>665</v>
      </c>
      <c r="E1210">
        <f>VLOOKUP(A1210,EMPRESA!A$2:B$5796,2)</f>
        <v>589</v>
      </c>
    </row>
    <row r="1211" spans="1:5">
      <c r="A1211" t="s">
        <v>379</v>
      </c>
      <c r="B1211" t="str">
        <f t="shared" si="18"/>
        <v>AZOCAR &amp; LUCO S.A.</v>
      </c>
      <c r="C1211" t="s">
        <v>377</v>
      </c>
      <c r="D1211">
        <f>VLOOKUP(C1211,RUBRO!A$2:B$935,2)</f>
        <v>37</v>
      </c>
      <c r="E1211">
        <f>VLOOKUP(A1211,EMPRESA!A$2:B$5796,2)</f>
        <v>590</v>
      </c>
    </row>
    <row r="1212" spans="1:5">
      <c r="A1212" t="s">
        <v>2089</v>
      </c>
      <c r="B1212" t="str">
        <f t="shared" si="18"/>
        <v>AZUL AZUL S.A.</v>
      </c>
      <c r="C1212" t="s">
        <v>2090</v>
      </c>
      <c r="D1212">
        <f>VLOOKUP(C1212,RUBRO!A$2:B$935,2)</f>
        <v>236</v>
      </c>
      <c r="E1212">
        <f>VLOOKUP(A1212,EMPRESA!A$2:B$5796,2)</f>
        <v>591</v>
      </c>
    </row>
    <row r="1213" spans="1:5">
      <c r="A1213" t="s">
        <v>1125</v>
      </c>
      <c r="B1213" t="str">
        <f t="shared" si="18"/>
        <v>AZURIAN TECNOLOGIA LTDA.</v>
      </c>
      <c r="C1213" t="s">
        <v>1120</v>
      </c>
      <c r="D1213">
        <f>VLOOKUP(C1213,RUBRO!A$2:B$935,2)</f>
        <v>114</v>
      </c>
      <c r="E1213">
        <f>VLOOKUP(A1213,EMPRESA!A$2:B$5796,2)</f>
        <v>592</v>
      </c>
    </row>
    <row r="1214" spans="1:5">
      <c r="A1214" t="s">
        <v>1125</v>
      </c>
      <c r="B1214" t="str">
        <f t="shared" si="18"/>
        <v>AZURIAN TECNOLOGIA LTDA.</v>
      </c>
      <c r="C1214" t="s">
        <v>2366</v>
      </c>
      <c r="D1214">
        <f>VLOOKUP(C1214,RUBRO!A$2:B$935,2)</f>
        <v>267</v>
      </c>
      <c r="E1214">
        <f>VLOOKUP(A1214,EMPRESA!A$2:B$5796,2)</f>
        <v>592</v>
      </c>
    </row>
    <row r="1215" spans="1:5">
      <c r="A1215" t="s">
        <v>1125</v>
      </c>
      <c r="B1215" t="str">
        <f t="shared" si="18"/>
        <v>AZURIAN TECNOLOGIA LTDA.</v>
      </c>
      <c r="C1215" t="s">
        <v>2398</v>
      </c>
      <c r="D1215">
        <f>VLOOKUP(C1215,RUBRO!A$2:B$935,2)</f>
        <v>271</v>
      </c>
      <c r="E1215">
        <f>VLOOKUP(A1215,EMPRESA!A$2:B$5796,2)</f>
        <v>592</v>
      </c>
    </row>
    <row r="1216" spans="1:5">
      <c r="A1216" t="s">
        <v>1125</v>
      </c>
      <c r="B1216" t="str">
        <f t="shared" si="18"/>
        <v>AZURIAN TECNOLOGIA LTDA.</v>
      </c>
      <c r="C1216" t="s">
        <v>2401</v>
      </c>
      <c r="D1216">
        <f>VLOOKUP(C1216,RUBRO!A$2:B$935,2)</f>
        <v>272</v>
      </c>
      <c r="E1216">
        <f>VLOOKUP(A1216,EMPRESA!A$2:B$5796,2)</f>
        <v>592</v>
      </c>
    </row>
    <row r="1217" spans="1:5">
      <c r="A1217" t="s">
        <v>1125</v>
      </c>
      <c r="B1217" t="str">
        <f t="shared" si="18"/>
        <v>AZURIAN TECNOLOGIA LTDA.</v>
      </c>
      <c r="C1217" t="s">
        <v>4903</v>
      </c>
      <c r="D1217">
        <f>VLOOKUP(C1217,RUBRO!A$2:B$935,2)</f>
        <v>524</v>
      </c>
      <c r="E1217">
        <f>VLOOKUP(A1217,EMPRESA!A$2:B$5796,2)</f>
        <v>592</v>
      </c>
    </row>
    <row r="1218" spans="1:5">
      <c r="A1218" t="s">
        <v>1125</v>
      </c>
      <c r="B1218" t="str">
        <f t="shared" si="18"/>
        <v>AZURIAN TECNOLOGIA LTDA.</v>
      </c>
      <c r="C1218" t="s">
        <v>6400</v>
      </c>
      <c r="D1218">
        <f>VLOOKUP(C1218,RUBRO!A$2:B$935,2)</f>
        <v>842</v>
      </c>
      <c r="E1218">
        <f>VLOOKUP(A1218,EMPRESA!A$2:B$5796,2)</f>
        <v>592</v>
      </c>
    </row>
    <row r="1219" spans="1:5">
      <c r="A1219" t="s">
        <v>1125</v>
      </c>
      <c r="B1219" t="str">
        <f t="shared" ref="B1219:B1282" si="19">UPPER(A1219)</f>
        <v>AZURIAN TECNOLOGIA LTDA.</v>
      </c>
      <c r="C1219" t="s">
        <v>6412</v>
      </c>
      <c r="D1219">
        <f>VLOOKUP(C1219,RUBRO!A$2:B$935,2)</f>
        <v>846</v>
      </c>
      <c r="E1219">
        <f>VLOOKUP(A1219,EMPRESA!A$2:B$5796,2)</f>
        <v>592</v>
      </c>
    </row>
    <row r="1220" spans="1:5">
      <c r="A1220" t="s">
        <v>2885</v>
      </c>
      <c r="B1220" t="str">
        <f t="shared" si="19"/>
        <v>AZVI CHILE S.A.</v>
      </c>
      <c r="C1220" t="s">
        <v>2881</v>
      </c>
      <c r="D1220">
        <f>VLOOKUP(C1220,RUBRO!A$2:B$935,2)</f>
        <v>335</v>
      </c>
      <c r="E1220">
        <f>VLOOKUP(A1220,EMPRESA!A$2:B$5796,2)</f>
        <v>593</v>
      </c>
    </row>
    <row r="1221" spans="1:5">
      <c r="A1221" t="s">
        <v>2771</v>
      </c>
      <c r="B1221" t="str">
        <f t="shared" si="19"/>
        <v>B Y C COMUNICACIONES LTDA.</v>
      </c>
      <c r="C1221" t="s">
        <v>2770</v>
      </c>
      <c r="D1221">
        <f>VLOOKUP(C1221,RUBRO!A$2:B$935,2)</f>
        <v>326</v>
      </c>
      <c r="E1221">
        <f>VLOOKUP(A1221,EMPRESA!A$2:B$5796,2)</f>
        <v>594</v>
      </c>
    </row>
    <row r="1222" spans="1:5">
      <c r="A1222" t="s">
        <v>2466</v>
      </c>
      <c r="B1222" t="str">
        <f t="shared" si="19"/>
        <v>B Y V TRUST LTDA.</v>
      </c>
      <c r="C1222" t="s">
        <v>2463</v>
      </c>
      <c r="D1222">
        <f>VLOOKUP(C1222,RUBRO!A$2:B$935,2)</f>
        <v>276</v>
      </c>
      <c r="E1222">
        <f>VLOOKUP(A1222,EMPRESA!A$2:B$5796,2)</f>
        <v>595</v>
      </c>
    </row>
    <row r="1223" spans="1:5">
      <c r="A1223" t="s">
        <v>2832</v>
      </c>
      <c r="B1223" t="str">
        <f t="shared" si="19"/>
        <v>B. BOSCH S.A.</v>
      </c>
      <c r="C1223" t="s">
        <v>2830</v>
      </c>
      <c r="D1223">
        <f>VLOOKUP(C1223,RUBRO!A$2:B$935,2)</f>
        <v>329</v>
      </c>
      <c r="E1223">
        <f>VLOOKUP(A1223,EMPRESA!A$2:B$5796,2)</f>
        <v>596</v>
      </c>
    </row>
    <row r="1224" spans="1:5">
      <c r="A1224" t="s">
        <v>2832</v>
      </c>
      <c r="B1224" t="str">
        <f t="shared" si="19"/>
        <v>B. BOSCH S.A.</v>
      </c>
      <c r="C1224" t="s">
        <v>2985</v>
      </c>
      <c r="D1224">
        <f>VLOOKUP(C1224,RUBRO!A$2:B$935,2)</f>
        <v>336</v>
      </c>
      <c r="E1224">
        <f>VLOOKUP(A1224,EMPRESA!A$2:B$5796,2)</f>
        <v>596</v>
      </c>
    </row>
    <row r="1225" spans="1:5">
      <c r="A1225" t="s">
        <v>2832</v>
      </c>
      <c r="B1225" t="str">
        <f t="shared" si="19"/>
        <v>B. BOSCH S.A.</v>
      </c>
      <c r="C1225" t="s">
        <v>3351</v>
      </c>
      <c r="D1225">
        <f>VLOOKUP(C1225,RUBRO!A$2:B$935,2)</f>
        <v>400</v>
      </c>
      <c r="E1225">
        <f>VLOOKUP(A1225,EMPRESA!A$2:B$5796,2)</f>
        <v>596</v>
      </c>
    </row>
    <row r="1226" spans="1:5">
      <c r="A1226" t="s">
        <v>2832</v>
      </c>
      <c r="B1226" t="str">
        <f t="shared" si="19"/>
        <v>B. BOSCH S.A.</v>
      </c>
      <c r="C1226" t="s">
        <v>3715</v>
      </c>
      <c r="D1226">
        <f>VLOOKUP(C1226,RUBRO!A$2:B$935,2)</f>
        <v>422</v>
      </c>
      <c r="E1226">
        <f>VLOOKUP(A1226,EMPRESA!A$2:B$5796,2)</f>
        <v>596</v>
      </c>
    </row>
    <row r="1227" spans="1:5">
      <c r="A1227" t="s">
        <v>2832</v>
      </c>
      <c r="B1227" t="str">
        <f t="shared" si="19"/>
        <v>B. BOSCH S.A.</v>
      </c>
      <c r="C1227" t="s">
        <v>5150</v>
      </c>
      <c r="D1227">
        <f>VLOOKUP(C1227,RUBRO!A$2:B$935,2)</f>
        <v>557</v>
      </c>
      <c r="E1227">
        <f>VLOOKUP(A1227,EMPRESA!A$2:B$5796,2)</f>
        <v>596</v>
      </c>
    </row>
    <row r="1228" spans="1:5">
      <c r="A1228" t="s">
        <v>913</v>
      </c>
      <c r="B1228" t="str">
        <f t="shared" si="19"/>
        <v>B. BRAUN MEDICAL SPA.</v>
      </c>
      <c r="C1228" t="s">
        <v>912</v>
      </c>
      <c r="D1228">
        <f>VLOOKUP(C1228,RUBRO!A$2:B$935,2)</f>
        <v>97</v>
      </c>
      <c r="E1228">
        <f>VLOOKUP(A1228,EMPRESA!A$2:B$5796,2)</f>
        <v>597</v>
      </c>
    </row>
    <row r="1229" spans="1:5">
      <c r="A1229" t="s">
        <v>913</v>
      </c>
      <c r="B1229" t="str">
        <f t="shared" si="19"/>
        <v>B. BRAUN MEDICAL SPA.</v>
      </c>
      <c r="C1229" t="s">
        <v>3231</v>
      </c>
      <c r="D1229">
        <f>VLOOKUP(C1229,RUBRO!A$2:B$935,2)</f>
        <v>366</v>
      </c>
      <c r="E1229">
        <f>VLOOKUP(A1229,EMPRESA!A$2:B$5796,2)</f>
        <v>597</v>
      </c>
    </row>
    <row r="1230" spans="1:5">
      <c r="A1230" t="s">
        <v>726</v>
      </c>
      <c r="B1230" t="str">
        <f t="shared" si="19"/>
        <v>B. SCHNEIDER CONSULTORES LTDA.</v>
      </c>
      <c r="C1230" t="s">
        <v>724</v>
      </c>
      <c r="D1230">
        <f>VLOOKUP(C1230,RUBRO!A$2:B$935,2)</f>
        <v>75</v>
      </c>
      <c r="E1230">
        <f>VLOOKUP(A1230,EMPRESA!A$2:B$5796,2)</f>
        <v>598</v>
      </c>
    </row>
    <row r="1231" spans="1:5">
      <c r="A1231" t="s">
        <v>726</v>
      </c>
      <c r="B1231" t="str">
        <f t="shared" si="19"/>
        <v>B. SCHNEIDER CONSULTORES LTDA.</v>
      </c>
      <c r="C1231" t="s">
        <v>2401</v>
      </c>
      <c r="D1231">
        <f>VLOOKUP(C1231,RUBRO!A$2:B$935,2)</f>
        <v>272</v>
      </c>
      <c r="E1231">
        <f>VLOOKUP(A1231,EMPRESA!A$2:B$5796,2)</f>
        <v>598</v>
      </c>
    </row>
    <row r="1232" spans="1:5">
      <c r="A1232" t="s">
        <v>3123</v>
      </c>
      <c r="B1232" t="str">
        <f t="shared" si="19"/>
        <v>B.O. PACKAGING S.A. - INDUSTRIA DE ENVASES</v>
      </c>
      <c r="C1232" t="s">
        <v>3122</v>
      </c>
      <c r="D1232">
        <f>VLOOKUP(C1232,RUBRO!A$2:B$935,2)</f>
        <v>351</v>
      </c>
      <c r="E1232">
        <f>VLOOKUP(A1232,EMPRESA!A$2:B$5796,2)</f>
        <v>599</v>
      </c>
    </row>
    <row r="1233" spans="1:5">
      <c r="A1233" t="s">
        <v>28</v>
      </c>
      <c r="B1233" t="str">
        <f t="shared" si="19"/>
        <v>BACKER MCKENZIE CHILE</v>
      </c>
      <c r="C1233" t="s">
        <v>20</v>
      </c>
      <c r="D1233">
        <f>VLOOKUP(C1233,RUBRO!A$2:B$935,2)</f>
        <v>3</v>
      </c>
      <c r="E1233">
        <f>VLOOKUP(A1233,EMPRESA!A$2:B$5796,2)</f>
        <v>600</v>
      </c>
    </row>
    <row r="1234" spans="1:5">
      <c r="A1234" t="s">
        <v>6123</v>
      </c>
      <c r="B1234" t="str">
        <f t="shared" si="19"/>
        <v>BADAMAX RETAIL S.A.</v>
      </c>
      <c r="C1234" t="s">
        <v>6122</v>
      </c>
      <c r="D1234">
        <f>VLOOKUP(C1234,RUBRO!A$2:B$935,2)</f>
        <v>778</v>
      </c>
      <c r="E1234">
        <f>VLOOKUP(A1234,EMPRESA!A$2:B$5796,2)</f>
        <v>601</v>
      </c>
    </row>
    <row r="1235" spans="1:5">
      <c r="A1235" t="s">
        <v>3084</v>
      </c>
      <c r="B1235" t="str">
        <f t="shared" si="19"/>
        <v>BAEZ Y BARGELLINI IMPRESORES LTDA.</v>
      </c>
      <c r="C1235" t="s">
        <v>3082</v>
      </c>
      <c r="D1235">
        <f>VLOOKUP(C1235,RUBRO!A$2:B$935,2)</f>
        <v>341</v>
      </c>
      <c r="E1235">
        <f>VLOOKUP(A1235,EMPRESA!A$2:B$5796,2)</f>
        <v>602</v>
      </c>
    </row>
    <row r="1236" spans="1:5">
      <c r="A1236" t="s">
        <v>3084</v>
      </c>
      <c r="B1236" t="str">
        <f t="shared" si="19"/>
        <v>BAEZ Y BARGELLINI IMPRESORES LTDA.</v>
      </c>
      <c r="C1236" t="s">
        <v>4700</v>
      </c>
      <c r="D1236">
        <f>VLOOKUP(C1236,RUBRO!A$2:B$935,2)</f>
        <v>489</v>
      </c>
      <c r="E1236">
        <f>VLOOKUP(A1236,EMPRESA!A$2:B$5796,2)</f>
        <v>602</v>
      </c>
    </row>
    <row r="1237" spans="1:5">
      <c r="A1237" t="s">
        <v>29</v>
      </c>
      <c r="B1237" t="str">
        <f t="shared" si="19"/>
        <v>BAEZA Y CIA. LTDA.</v>
      </c>
      <c r="C1237" t="s">
        <v>20</v>
      </c>
      <c r="D1237">
        <f>VLOOKUP(C1237,RUBRO!A$2:B$935,2)</f>
        <v>3</v>
      </c>
      <c r="E1237">
        <f>VLOOKUP(A1237,EMPRESA!A$2:B$5796,2)</f>
        <v>603</v>
      </c>
    </row>
    <row r="1238" spans="1:5">
      <c r="A1238" t="s">
        <v>3466</v>
      </c>
      <c r="B1238" t="str">
        <f t="shared" si="19"/>
        <v>BAGAMAR CHILE SPA</v>
      </c>
      <c r="C1238" t="s">
        <v>3431</v>
      </c>
      <c r="D1238">
        <f>VLOOKUP(C1238,RUBRO!A$2:B$935,2)</f>
        <v>413</v>
      </c>
      <c r="E1238">
        <f>VLOOKUP(A1238,EMPRESA!A$2:B$5796,2)</f>
        <v>604</v>
      </c>
    </row>
    <row r="1239" spans="1:5">
      <c r="A1239" t="s">
        <v>3466</v>
      </c>
      <c r="B1239" t="str">
        <f t="shared" si="19"/>
        <v>BAGAMAR CHILE SPA</v>
      </c>
      <c r="C1239" t="s">
        <v>5790</v>
      </c>
      <c r="D1239">
        <f>VLOOKUP(C1239,RUBRO!A$2:B$935,2)</f>
        <v>712</v>
      </c>
      <c r="E1239">
        <f>VLOOKUP(A1239,EMPRESA!A$2:B$5796,2)</f>
        <v>604</v>
      </c>
    </row>
    <row r="1240" spans="1:5">
      <c r="A1240" t="s">
        <v>5791</v>
      </c>
      <c r="B1240" t="str">
        <f t="shared" si="19"/>
        <v>BAHIA QUEILEN SPA</v>
      </c>
      <c r="C1240" t="s">
        <v>5790</v>
      </c>
      <c r="D1240">
        <f>VLOOKUP(C1240,RUBRO!A$2:B$935,2)</f>
        <v>712</v>
      </c>
      <c r="E1240">
        <f>VLOOKUP(A1240,EMPRESA!A$2:B$5796,2)</f>
        <v>605</v>
      </c>
    </row>
    <row r="1241" spans="1:5">
      <c r="A1241" t="s">
        <v>6381</v>
      </c>
      <c r="B1241" t="str">
        <f t="shared" si="19"/>
        <v>BAILAC SAN LTDA.</v>
      </c>
      <c r="C1241" t="s">
        <v>6379</v>
      </c>
      <c r="D1241">
        <f>VLOOKUP(C1241,RUBRO!A$2:B$935,2)</f>
        <v>836</v>
      </c>
      <c r="E1241">
        <f>VLOOKUP(A1241,EMPRESA!A$2:B$5796,2)</f>
        <v>606</v>
      </c>
    </row>
    <row r="1242" spans="1:5">
      <c r="A1242" t="s">
        <v>2373</v>
      </c>
      <c r="B1242" t="str">
        <f t="shared" si="19"/>
        <v>BAIN &amp; COMPANY CHILE</v>
      </c>
      <c r="C1242" t="s">
        <v>2372</v>
      </c>
      <c r="D1242">
        <f>VLOOKUP(C1242,RUBRO!A$2:B$935,2)</f>
        <v>269</v>
      </c>
      <c r="E1242">
        <f>VLOOKUP(A1242,EMPRESA!A$2:B$5796,2)</f>
        <v>607</v>
      </c>
    </row>
    <row r="1243" spans="1:5">
      <c r="A1243" t="s">
        <v>2373</v>
      </c>
      <c r="B1243" t="str">
        <f t="shared" si="19"/>
        <v>BAIN &amp; COMPANY CHILE</v>
      </c>
      <c r="C1243" t="s">
        <v>2391</v>
      </c>
      <c r="D1243">
        <f>VLOOKUP(C1243,RUBRO!A$2:B$935,2)</f>
        <v>270</v>
      </c>
      <c r="E1243">
        <f>VLOOKUP(A1243,EMPRESA!A$2:B$5796,2)</f>
        <v>607</v>
      </c>
    </row>
    <row r="1244" spans="1:5">
      <c r="A1244" t="s">
        <v>2373</v>
      </c>
      <c r="B1244" t="str">
        <f t="shared" si="19"/>
        <v>BAIN &amp; COMPANY CHILE</v>
      </c>
      <c r="C1244" t="s">
        <v>2401</v>
      </c>
      <c r="D1244">
        <f>VLOOKUP(C1244,RUBRO!A$2:B$935,2)</f>
        <v>272</v>
      </c>
      <c r="E1244">
        <f>VLOOKUP(A1244,EMPRESA!A$2:B$5796,2)</f>
        <v>607</v>
      </c>
    </row>
    <row r="1245" spans="1:5">
      <c r="A1245" t="s">
        <v>4403</v>
      </c>
      <c r="B1245" t="str">
        <f t="shared" si="19"/>
        <v>BAKELS CHILE S.A.</v>
      </c>
      <c r="C1245" t="s">
        <v>4402</v>
      </c>
      <c r="D1245">
        <f>VLOOKUP(C1245,RUBRO!A$2:B$935,2)</f>
        <v>471</v>
      </c>
      <c r="E1245">
        <f>VLOOKUP(A1245,EMPRESA!A$2:B$5796,2)</f>
        <v>608</v>
      </c>
    </row>
    <row r="1246" spans="1:5">
      <c r="A1246" t="s">
        <v>4403</v>
      </c>
      <c r="B1246" t="str">
        <f t="shared" si="19"/>
        <v>BAKELS CHILE S.A.</v>
      </c>
      <c r="C1246" t="s">
        <v>5854</v>
      </c>
      <c r="D1246">
        <f>VLOOKUP(C1246,RUBRO!A$2:B$935,2)</f>
        <v>718</v>
      </c>
      <c r="E1246">
        <f>VLOOKUP(A1246,EMPRESA!A$2:B$5796,2)</f>
        <v>608</v>
      </c>
    </row>
    <row r="1247" spans="1:5">
      <c r="A1247" t="s">
        <v>3467</v>
      </c>
      <c r="B1247" t="str">
        <f t="shared" si="19"/>
        <v>BAKKAVOR CHILE S.A.</v>
      </c>
      <c r="C1247" t="s">
        <v>3431</v>
      </c>
      <c r="D1247">
        <f>VLOOKUP(C1247,RUBRO!A$2:B$935,2)</f>
        <v>413</v>
      </c>
      <c r="E1247">
        <f>VLOOKUP(A1247,EMPRESA!A$2:B$5796,2)</f>
        <v>609</v>
      </c>
    </row>
    <row r="1248" spans="1:5">
      <c r="A1248" t="s">
        <v>3467</v>
      </c>
      <c r="B1248" t="str">
        <f t="shared" si="19"/>
        <v>BAKKAVOR CHILE S.A.</v>
      </c>
      <c r="C1248" t="s">
        <v>5790</v>
      </c>
      <c r="D1248">
        <f>VLOOKUP(C1248,RUBRO!A$2:B$935,2)</f>
        <v>712</v>
      </c>
      <c r="E1248">
        <f>VLOOKUP(A1248,EMPRESA!A$2:B$5796,2)</f>
        <v>609</v>
      </c>
    </row>
    <row r="1249" spans="1:5">
      <c r="A1249" t="s">
        <v>1320</v>
      </c>
      <c r="B1249" t="str">
        <f t="shared" si="19"/>
        <v>BALADA CONSULTORES SPA</v>
      </c>
      <c r="C1249" t="s">
        <v>1318</v>
      </c>
      <c r="D1249">
        <f>VLOOKUP(C1249,RUBRO!A$2:B$935,2)</f>
        <v>119</v>
      </c>
      <c r="E1249">
        <f>VLOOKUP(A1249,EMPRESA!A$2:B$5796,2)</f>
        <v>610</v>
      </c>
    </row>
    <row r="1250" spans="1:5">
      <c r="A1250" t="s">
        <v>1320</v>
      </c>
      <c r="B1250" t="str">
        <f t="shared" si="19"/>
        <v>BALADA CONSULTORES SPA</v>
      </c>
      <c r="C1250" t="s">
        <v>2463</v>
      </c>
      <c r="D1250">
        <f>VLOOKUP(C1250,RUBRO!A$2:B$935,2)</f>
        <v>276</v>
      </c>
      <c r="E1250">
        <f>VLOOKUP(A1250,EMPRESA!A$2:B$5796,2)</f>
        <v>610</v>
      </c>
    </row>
    <row r="1251" spans="1:5">
      <c r="A1251" t="s">
        <v>30</v>
      </c>
      <c r="B1251" t="str">
        <f t="shared" si="19"/>
        <v>BALBONTIN LINAZASORO Y CIA. LTDA.</v>
      </c>
      <c r="C1251" t="s">
        <v>20</v>
      </c>
      <c r="D1251">
        <f>VLOOKUP(C1251,RUBRO!A$2:B$935,2)</f>
        <v>3</v>
      </c>
      <c r="E1251">
        <f>VLOOKUP(A1251,EMPRESA!A$2:B$5796,2)</f>
        <v>611</v>
      </c>
    </row>
    <row r="1252" spans="1:5">
      <c r="A1252" t="s">
        <v>1378</v>
      </c>
      <c r="B1252" t="str">
        <f t="shared" si="19"/>
        <v>BALDOSAS SAN JOSE SPA</v>
      </c>
      <c r="C1252" t="s">
        <v>1379</v>
      </c>
      <c r="D1252">
        <f>VLOOKUP(C1252,RUBRO!A$2:B$935,2)</f>
        <v>128</v>
      </c>
      <c r="E1252">
        <f>VLOOKUP(A1252,EMPRESA!A$2:B$5796,2)</f>
        <v>612</v>
      </c>
    </row>
    <row r="1253" spans="1:5">
      <c r="A1253" t="s">
        <v>4633</v>
      </c>
      <c r="B1253" t="str">
        <f t="shared" si="19"/>
        <v>BALFER LTDA.</v>
      </c>
      <c r="C1253" t="s">
        <v>4627</v>
      </c>
      <c r="D1253">
        <f>VLOOKUP(C1253,RUBRO!A$2:B$935,2)</f>
        <v>488</v>
      </c>
      <c r="E1253">
        <f>VLOOKUP(A1253,EMPRESA!A$2:B$5796,2)</f>
        <v>613</v>
      </c>
    </row>
    <row r="1254" spans="1:5">
      <c r="A1254" t="s">
        <v>2683</v>
      </c>
      <c r="B1254" t="str">
        <f t="shared" si="19"/>
        <v>BALTHUS VITACURA S.A.</v>
      </c>
      <c r="C1254" t="s">
        <v>2681</v>
      </c>
      <c r="D1254">
        <f>VLOOKUP(C1254,RUBRO!A$2:B$935,2)</f>
        <v>308</v>
      </c>
      <c r="E1254">
        <f>VLOOKUP(A1254,EMPRESA!A$2:B$5796,2)</f>
        <v>614</v>
      </c>
    </row>
    <row r="1255" spans="1:5">
      <c r="A1255" t="s">
        <v>3690</v>
      </c>
      <c r="B1255" t="str">
        <f t="shared" si="19"/>
        <v>BANAGRO S.A.</v>
      </c>
      <c r="C1255" t="s">
        <v>3691</v>
      </c>
      <c r="D1255">
        <f>VLOOKUP(C1255,RUBRO!A$2:B$935,2)</f>
        <v>418</v>
      </c>
      <c r="E1255">
        <f>VLOOKUP(A1255,EMPRESA!A$2:B$5796,2)</f>
        <v>615</v>
      </c>
    </row>
    <row r="1256" spans="1:5">
      <c r="A1256" t="s">
        <v>3783</v>
      </c>
      <c r="B1256" t="str">
        <f t="shared" si="19"/>
        <v>BANCHILE ADMINISTRADORA GENERAL DE FONDOS S.A.</v>
      </c>
      <c r="C1256" t="s">
        <v>3782</v>
      </c>
      <c r="D1256">
        <f>VLOOKUP(C1256,RUBRO!A$2:B$935,2)</f>
        <v>437</v>
      </c>
      <c r="E1256">
        <f>VLOOKUP(A1256,EMPRESA!A$2:B$5796,2)</f>
        <v>616</v>
      </c>
    </row>
    <row r="1257" spans="1:5">
      <c r="A1257" t="s">
        <v>2524</v>
      </c>
      <c r="B1257" t="str">
        <f t="shared" si="19"/>
        <v>BANCHILE CORREDORES DE BOLSA S.A.</v>
      </c>
      <c r="C1257" t="s">
        <v>2523</v>
      </c>
      <c r="D1257">
        <f>VLOOKUP(C1257,RUBRO!A$2:B$935,2)</f>
        <v>286</v>
      </c>
      <c r="E1257">
        <f>VLOOKUP(A1257,EMPRESA!A$2:B$5796,2)</f>
        <v>617</v>
      </c>
    </row>
    <row r="1258" spans="1:5">
      <c r="A1258" t="s">
        <v>5772</v>
      </c>
      <c r="B1258" t="str">
        <f t="shared" si="19"/>
        <v>BANCHILE CORREDORES DE SEGUROS LTDA.</v>
      </c>
      <c r="C1258" t="s">
        <v>5771</v>
      </c>
      <c r="D1258">
        <f>VLOOKUP(C1258,RUBRO!A$2:B$935,2)</f>
        <v>707</v>
      </c>
      <c r="E1258">
        <f>VLOOKUP(A1258,EMPRESA!A$2:B$5796,2)</f>
        <v>618</v>
      </c>
    </row>
    <row r="1259" spans="1:5">
      <c r="A1259" t="s">
        <v>6206</v>
      </c>
      <c r="B1259" t="str">
        <f t="shared" si="19"/>
        <v>BANCHILE SECURITIZADORA S.A.</v>
      </c>
      <c r="C1259" t="s">
        <v>6207</v>
      </c>
      <c r="D1259">
        <f>VLOOKUP(C1259,RUBRO!A$2:B$935,2)</f>
        <v>792</v>
      </c>
      <c r="E1259">
        <f>VLOOKUP(A1259,EMPRESA!A$2:B$5796,2)</f>
        <v>619</v>
      </c>
    </row>
    <row r="1260" spans="1:5">
      <c r="A1260" t="s">
        <v>1388</v>
      </c>
      <c r="B1260" t="str">
        <f t="shared" si="19"/>
        <v>BANCO BICE</v>
      </c>
      <c r="C1260" t="s">
        <v>1386</v>
      </c>
      <c r="D1260">
        <f>VLOOKUP(C1260,RUBRO!A$2:B$935,2)</f>
        <v>129</v>
      </c>
      <c r="E1260">
        <f>VLOOKUP(A1260,EMPRESA!A$2:B$5796,2)</f>
        <v>620</v>
      </c>
    </row>
    <row r="1261" spans="1:5">
      <c r="A1261" t="s">
        <v>1389</v>
      </c>
      <c r="B1261" t="str">
        <f t="shared" si="19"/>
        <v>BANCO BTG PACTUAL CHILE</v>
      </c>
      <c r="C1261" t="s">
        <v>1386</v>
      </c>
      <c r="D1261">
        <f>VLOOKUP(C1261,RUBRO!A$2:B$935,2)</f>
        <v>129</v>
      </c>
      <c r="E1261">
        <f>VLOOKUP(A1261,EMPRESA!A$2:B$5796,2)</f>
        <v>621</v>
      </c>
    </row>
    <row r="1262" spans="1:5">
      <c r="A1262" t="s">
        <v>1390</v>
      </c>
      <c r="B1262" t="str">
        <f t="shared" si="19"/>
        <v>BANCO CENTRAL DE CHILE</v>
      </c>
      <c r="C1262" t="s">
        <v>1386</v>
      </c>
      <c r="D1262">
        <f>VLOOKUP(C1262,RUBRO!A$2:B$935,2)</f>
        <v>129</v>
      </c>
      <c r="E1262">
        <f>VLOOKUP(A1262,EMPRESA!A$2:B$5796,2)</f>
        <v>622</v>
      </c>
    </row>
    <row r="1263" spans="1:5">
      <c r="A1263" t="s">
        <v>1390</v>
      </c>
      <c r="B1263" t="str">
        <f t="shared" si="19"/>
        <v>BANCO CENTRAL DE CHILE</v>
      </c>
      <c r="C1263" t="s">
        <v>3925</v>
      </c>
      <c r="D1263">
        <f>VLOOKUP(C1263,RUBRO!A$2:B$935,2)</f>
        <v>466</v>
      </c>
      <c r="E1263">
        <f>VLOOKUP(A1263,EMPRESA!A$2:B$5796,2)</f>
        <v>622</v>
      </c>
    </row>
    <row r="1264" spans="1:5">
      <c r="A1264" t="s">
        <v>1391</v>
      </c>
      <c r="B1264" t="str">
        <f t="shared" si="19"/>
        <v>BANCO CONSORCIO</v>
      </c>
      <c r="C1264" t="s">
        <v>1386</v>
      </c>
      <c r="D1264">
        <f>VLOOKUP(C1264,RUBRO!A$2:B$935,2)</f>
        <v>129</v>
      </c>
      <c r="E1264">
        <f>VLOOKUP(A1264,EMPRESA!A$2:B$5796,2)</f>
        <v>623</v>
      </c>
    </row>
    <row r="1265" spans="1:5">
      <c r="A1265" t="s">
        <v>1398</v>
      </c>
      <c r="B1265" t="str">
        <f t="shared" si="19"/>
        <v>BANCO DE CHILE</v>
      </c>
      <c r="C1265" t="s">
        <v>1386</v>
      </c>
      <c r="D1265">
        <f>VLOOKUP(C1265,RUBRO!A$2:B$935,2)</f>
        <v>129</v>
      </c>
      <c r="E1265">
        <f>VLOOKUP(A1265,EMPRESA!A$2:B$5796,2)</f>
        <v>624</v>
      </c>
    </row>
    <row r="1266" spans="1:5">
      <c r="A1266" t="s">
        <v>1399</v>
      </c>
      <c r="B1266" t="str">
        <f t="shared" si="19"/>
        <v>BANCO DO BRASIL S.A.</v>
      </c>
      <c r="C1266" t="s">
        <v>1386</v>
      </c>
      <c r="D1266">
        <f>VLOOKUP(C1266,RUBRO!A$2:B$935,2)</f>
        <v>129</v>
      </c>
      <c r="E1266">
        <f>VLOOKUP(A1266,EMPRESA!A$2:B$5796,2)</f>
        <v>625</v>
      </c>
    </row>
    <row r="1267" spans="1:5">
      <c r="A1267" t="s">
        <v>1392</v>
      </c>
      <c r="B1267" t="str">
        <f t="shared" si="19"/>
        <v>BANCO FALABELLA</v>
      </c>
      <c r="C1267" t="s">
        <v>1386</v>
      </c>
      <c r="D1267">
        <f>VLOOKUP(C1267,RUBRO!A$2:B$935,2)</f>
        <v>129</v>
      </c>
      <c r="E1267">
        <f>VLOOKUP(A1267,EMPRESA!A$2:B$5796,2)</f>
        <v>626</v>
      </c>
    </row>
    <row r="1268" spans="1:5">
      <c r="A1268" t="s">
        <v>1393</v>
      </c>
      <c r="B1268" t="str">
        <f t="shared" si="19"/>
        <v>BANCO INTERAMERICANO DE DESARROLLO</v>
      </c>
      <c r="C1268" t="s">
        <v>1386</v>
      </c>
      <c r="D1268">
        <f>VLOOKUP(C1268,RUBRO!A$2:B$935,2)</f>
        <v>129</v>
      </c>
      <c r="E1268">
        <f>VLOOKUP(A1268,EMPRESA!A$2:B$5796,2)</f>
        <v>627</v>
      </c>
    </row>
    <row r="1269" spans="1:5">
      <c r="A1269" t="s">
        <v>1394</v>
      </c>
      <c r="B1269" t="str">
        <f t="shared" si="19"/>
        <v>BANCO INTERNACIONAL</v>
      </c>
      <c r="C1269" t="s">
        <v>1386</v>
      </c>
      <c r="D1269">
        <f>VLOOKUP(C1269,RUBRO!A$2:B$935,2)</f>
        <v>129</v>
      </c>
      <c r="E1269">
        <f>VLOOKUP(A1269,EMPRESA!A$2:B$5796,2)</f>
        <v>628</v>
      </c>
    </row>
    <row r="1270" spans="1:5">
      <c r="A1270" t="s">
        <v>1395</v>
      </c>
      <c r="B1270" t="str">
        <f t="shared" si="19"/>
        <v>BANCO RIPLEY</v>
      </c>
      <c r="C1270" t="s">
        <v>1386</v>
      </c>
      <c r="D1270">
        <f>VLOOKUP(C1270,RUBRO!A$2:B$935,2)</f>
        <v>129</v>
      </c>
      <c r="E1270">
        <f>VLOOKUP(A1270,EMPRESA!A$2:B$5796,2)</f>
        <v>629</v>
      </c>
    </row>
    <row r="1271" spans="1:5">
      <c r="A1271" t="s">
        <v>1396</v>
      </c>
      <c r="B1271" t="str">
        <f t="shared" si="19"/>
        <v>BANCO SANTANDER CHILE</v>
      </c>
      <c r="C1271" t="s">
        <v>1386</v>
      </c>
      <c r="D1271">
        <f>VLOOKUP(C1271,RUBRO!A$2:B$935,2)</f>
        <v>129</v>
      </c>
      <c r="E1271">
        <f>VLOOKUP(A1271,EMPRESA!A$2:B$5796,2)</f>
        <v>630</v>
      </c>
    </row>
    <row r="1272" spans="1:5">
      <c r="A1272" t="s">
        <v>1397</v>
      </c>
      <c r="B1272" t="str">
        <f t="shared" si="19"/>
        <v>BANCO SECURITY</v>
      </c>
      <c r="C1272" t="s">
        <v>1386</v>
      </c>
      <c r="D1272">
        <f>VLOOKUP(C1272,RUBRO!A$2:B$935,2)</f>
        <v>129</v>
      </c>
      <c r="E1272">
        <f>VLOOKUP(A1272,EMPRESA!A$2:B$5796,2)</f>
        <v>631</v>
      </c>
    </row>
    <row r="1273" spans="1:5">
      <c r="A1273" t="s">
        <v>1400</v>
      </c>
      <c r="B1273" t="str">
        <f t="shared" si="19"/>
        <v>BANCOESTADO</v>
      </c>
      <c r="C1273" t="s">
        <v>1386</v>
      </c>
      <c r="D1273">
        <f>VLOOKUP(C1273,RUBRO!A$2:B$935,2)</f>
        <v>129</v>
      </c>
      <c r="E1273">
        <f>VLOOKUP(A1273,EMPRESA!A$2:B$5796,2)</f>
        <v>632</v>
      </c>
    </row>
    <row r="1274" spans="1:5">
      <c r="A1274" t="s">
        <v>1401</v>
      </c>
      <c r="B1274" t="str">
        <f t="shared" si="19"/>
        <v>BANCOESTADO MICROEMPRESAS S.A.</v>
      </c>
      <c r="C1274" t="s">
        <v>1386</v>
      </c>
      <c r="D1274">
        <f>VLOOKUP(C1274,RUBRO!A$2:B$935,2)</f>
        <v>129</v>
      </c>
      <c r="E1274">
        <f>VLOOKUP(A1274,EMPRESA!A$2:B$5796,2)</f>
        <v>633</v>
      </c>
    </row>
    <row r="1275" spans="1:5">
      <c r="A1275" t="s">
        <v>292</v>
      </c>
      <c r="B1275" t="str">
        <f t="shared" si="19"/>
        <v>BANCOESTADO S.A. ADMINISTRADORA GENERAL DE FONDOS</v>
      </c>
      <c r="C1275" t="s">
        <v>290</v>
      </c>
      <c r="D1275">
        <f>VLOOKUP(C1275,RUBRO!A$2:B$935,2)</f>
        <v>27</v>
      </c>
      <c r="E1275">
        <f>VLOOKUP(A1275,EMPRESA!A$2:B$5796,2)</f>
        <v>634</v>
      </c>
    </row>
    <row r="1276" spans="1:5">
      <c r="A1276" t="s">
        <v>292</v>
      </c>
      <c r="B1276" t="str">
        <f t="shared" si="19"/>
        <v>BANCOESTADO S.A. ADMINISTRADORA GENERAL DE FONDOS</v>
      </c>
      <c r="C1276" t="s">
        <v>302</v>
      </c>
      <c r="D1276">
        <f>VLOOKUP(C1276,RUBRO!A$2:B$935,2)</f>
        <v>28</v>
      </c>
      <c r="E1276">
        <f>VLOOKUP(A1276,EMPRESA!A$2:B$5796,2)</f>
        <v>634</v>
      </c>
    </row>
    <row r="1277" spans="1:5">
      <c r="A1277" t="s">
        <v>292</v>
      </c>
      <c r="B1277" t="str">
        <f t="shared" si="19"/>
        <v>BANCOESTADO S.A. ADMINISTRADORA GENERAL DE FONDOS</v>
      </c>
      <c r="C1277" t="s">
        <v>3782</v>
      </c>
      <c r="D1277">
        <f>VLOOKUP(C1277,RUBRO!A$2:B$935,2)</f>
        <v>437</v>
      </c>
      <c r="E1277">
        <f>VLOOKUP(A1277,EMPRESA!A$2:B$5796,2)</f>
        <v>634</v>
      </c>
    </row>
    <row r="1278" spans="1:5">
      <c r="A1278" t="s">
        <v>2525</v>
      </c>
      <c r="B1278" t="str">
        <f t="shared" si="19"/>
        <v>BANCOESTADO S.A. CORREDORES DE BOLSA</v>
      </c>
      <c r="C1278" t="s">
        <v>2523</v>
      </c>
      <c r="D1278">
        <f>VLOOKUP(C1278,RUBRO!A$2:B$935,2)</f>
        <v>286</v>
      </c>
      <c r="E1278">
        <f>VLOOKUP(A1278,EMPRESA!A$2:B$5796,2)</f>
        <v>635</v>
      </c>
    </row>
    <row r="1279" spans="1:5">
      <c r="A1279" t="s">
        <v>4491</v>
      </c>
      <c r="B1279" t="str">
        <f t="shared" si="19"/>
        <v>BANMEDICA S.A.</v>
      </c>
      <c r="C1279" t="s">
        <v>4492</v>
      </c>
      <c r="D1279">
        <f>VLOOKUP(C1279,RUBRO!A$2:B$935,2)</f>
        <v>481</v>
      </c>
      <c r="E1279">
        <f>VLOOKUP(A1279,EMPRESA!A$2:B$5796,2)</f>
        <v>636</v>
      </c>
    </row>
    <row r="1280" spans="1:5">
      <c r="A1280" t="s">
        <v>4491</v>
      </c>
      <c r="B1280" t="str">
        <f t="shared" si="19"/>
        <v>BANMEDICA S.A.</v>
      </c>
      <c r="C1280" t="s">
        <v>4923</v>
      </c>
      <c r="D1280">
        <f>VLOOKUP(C1280,RUBRO!A$2:B$935,2)</f>
        <v>525</v>
      </c>
      <c r="E1280">
        <f>VLOOKUP(A1280,EMPRESA!A$2:B$5796,2)</f>
        <v>636</v>
      </c>
    </row>
    <row r="1281" spans="1:5">
      <c r="A1281" t="s">
        <v>4925</v>
      </c>
      <c r="B1281" t="str">
        <f t="shared" si="19"/>
        <v>BANVIDA S.A.</v>
      </c>
      <c r="C1281" t="s">
        <v>4923</v>
      </c>
      <c r="D1281">
        <f>VLOOKUP(C1281,RUBRO!A$2:B$935,2)</f>
        <v>525</v>
      </c>
      <c r="E1281">
        <f>VLOOKUP(A1281,EMPRESA!A$2:B$5796,2)</f>
        <v>637</v>
      </c>
    </row>
    <row r="1282" spans="1:5">
      <c r="A1282" t="s">
        <v>3758</v>
      </c>
      <c r="B1282" t="str">
        <f t="shared" si="19"/>
        <v>BAPA S.A.</v>
      </c>
      <c r="C1282" t="s">
        <v>3755</v>
      </c>
      <c r="D1282">
        <f>VLOOKUP(C1282,RUBRO!A$2:B$935,2)</f>
        <v>430</v>
      </c>
      <c r="E1282">
        <f>VLOOKUP(A1282,EMPRESA!A$2:B$5796,2)</f>
        <v>638</v>
      </c>
    </row>
    <row r="1283" spans="1:5">
      <c r="A1283" t="s">
        <v>3758</v>
      </c>
      <c r="B1283" t="str">
        <f t="shared" ref="B1283:B1346" si="20">UPPER(A1283)</f>
        <v>BAPA S.A.</v>
      </c>
      <c r="C1283" t="s">
        <v>4746</v>
      </c>
      <c r="D1283">
        <f>VLOOKUP(C1283,RUBRO!A$2:B$935,2)</f>
        <v>496</v>
      </c>
      <c r="E1283">
        <f>VLOOKUP(A1283,EMPRESA!A$2:B$5796,2)</f>
        <v>638</v>
      </c>
    </row>
    <row r="1284" spans="1:5">
      <c r="A1284" t="s">
        <v>3758</v>
      </c>
      <c r="B1284" t="str">
        <f t="shared" si="20"/>
        <v>BAPA S.A.</v>
      </c>
      <c r="C1284" t="s">
        <v>5316</v>
      </c>
      <c r="D1284">
        <f>VLOOKUP(C1284,RUBRO!A$2:B$935,2)</f>
        <v>581</v>
      </c>
      <c r="E1284">
        <f>VLOOKUP(A1284,EMPRESA!A$2:B$5796,2)</f>
        <v>638</v>
      </c>
    </row>
    <row r="1285" spans="1:5">
      <c r="A1285" t="s">
        <v>3758</v>
      </c>
      <c r="B1285" t="str">
        <f t="shared" si="20"/>
        <v>BAPA S.A.</v>
      </c>
      <c r="C1285" t="s">
        <v>5925</v>
      </c>
      <c r="D1285">
        <f>VLOOKUP(C1285,RUBRO!A$2:B$935,2)</f>
        <v>723</v>
      </c>
      <c r="E1285">
        <f>VLOOKUP(A1285,EMPRESA!A$2:B$5796,2)</f>
        <v>638</v>
      </c>
    </row>
    <row r="1286" spans="1:5">
      <c r="A1286" t="s">
        <v>3758</v>
      </c>
      <c r="B1286" t="str">
        <f t="shared" si="20"/>
        <v>BAPA S.A.</v>
      </c>
      <c r="C1286" t="s">
        <v>6587</v>
      </c>
      <c r="D1286">
        <f>VLOOKUP(C1286,RUBRO!A$2:B$935,2)</f>
        <v>912</v>
      </c>
      <c r="E1286">
        <f>VLOOKUP(A1286,EMPRESA!A$2:B$5796,2)</f>
        <v>638</v>
      </c>
    </row>
    <row r="1287" spans="1:5">
      <c r="A1287" t="s">
        <v>5714</v>
      </c>
      <c r="B1287" t="str">
        <f t="shared" si="20"/>
        <v>BAPRI SPA</v>
      </c>
      <c r="C1287" t="s">
        <v>5715</v>
      </c>
      <c r="D1287">
        <f>VLOOKUP(C1287,RUBRO!A$2:B$935,2)</f>
        <v>682</v>
      </c>
      <c r="E1287">
        <f>VLOOKUP(A1287,EMPRESA!A$2:B$5796,2)</f>
        <v>639</v>
      </c>
    </row>
    <row r="1288" spans="1:5">
      <c r="A1288" t="s">
        <v>5714</v>
      </c>
      <c r="B1288" t="str">
        <f t="shared" si="20"/>
        <v>BAPRI SPA</v>
      </c>
      <c r="C1288" t="s">
        <v>5857</v>
      </c>
      <c r="D1288">
        <f>VLOOKUP(C1288,RUBRO!A$2:B$935,2)</f>
        <v>720</v>
      </c>
      <c r="E1288">
        <f>VLOOKUP(A1288,EMPRESA!A$2:B$5796,2)</f>
        <v>639</v>
      </c>
    </row>
    <row r="1289" spans="1:5">
      <c r="A1289" t="s">
        <v>3468</v>
      </c>
      <c r="B1289" t="str">
        <f t="shared" si="20"/>
        <v>BARAHONA Y COMPANIA COMERCIAL E INDUSTRIAL LTDA.</v>
      </c>
      <c r="C1289" t="s">
        <v>3431</v>
      </c>
      <c r="D1289">
        <f>VLOOKUP(C1289,RUBRO!A$2:B$935,2)</f>
        <v>413</v>
      </c>
      <c r="E1289">
        <f>VLOOKUP(A1289,EMPRESA!A$2:B$5796,2)</f>
        <v>640</v>
      </c>
    </row>
    <row r="1290" spans="1:5">
      <c r="A1290" t="s">
        <v>3468</v>
      </c>
      <c r="B1290" t="str">
        <f t="shared" si="20"/>
        <v>BARAHONA Y COMPANIA COMERCIAL E INDUSTRIAL LTDA.</v>
      </c>
      <c r="C1290" t="s">
        <v>4627</v>
      </c>
      <c r="D1290">
        <f>VLOOKUP(C1290,RUBRO!A$2:B$935,2)</f>
        <v>488</v>
      </c>
      <c r="E1290">
        <f>VLOOKUP(A1290,EMPRESA!A$2:B$5796,2)</f>
        <v>640</v>
      </c>
    </row>
    <row r="1291" spans="1:5">
      <c r="A1291" t="s">
        <v>3468</v>
      </c>
      <c r="B1291" t="str">
        <f t="shared" si="20"/>
        <v>BARAHONA Y COMPANIA COMERCIAL E INDUSTRIAL LTDA.</v>
      </c>
      <c r="C1291" t="s">
        <v>5295</v>
      </c>
      <c r="D1291">
        <f>VLOOKUP(C1291,RUBRO!A$2:B$935,2)</f>
        <v>578</v>
      </c>
      <c r="E1291">
        <f>VLOOKUP(A1291,EMPRESA!A$2:B$5796,2)</f>
        <v>640</v>
      </c>
    </row>
    <row r="1292" spans="1:5">
      <c r="A1292" t="s">
        <v>2027</v>
      </c>
      <c r="B1292" t="str">
        <f t="shared" si="20"/>
        <v>BARQUILLOS CARNAVAL</v>
      </c>
      <c r="C1292" t="s">
        <v>2025</v>
      </c>
      <c r="D1292">
        <f>VLOOKUP(C1292,RUBRO!A$2:B$935,2)</f>
        <v>224</v>
      </c>
      <c r="E1292">
        <f>VLOOKUP(A1292,EMPRESA!A$2:B$5796,2)</f>
        <v>641</v>
      </c>
    </row>
    <row r="1293" spans="1:5">
      <c r="A1293" t="s">
        <v>2027</v>
      </c>
      <c r="B1293" t="str">
        <f t="shared" si="20"/>
        <v>BARQUILLOS CARNAVAL</v>
      </c>
      <c r="C1293" t="s">
        <v>5616</v>
      </c>
      <c r="D1293">
        <f>VLOOKUP(C1293,RUBRO!A$2:B$935,2)</f>
        <v>646</v>
      </c>
      <c r="E1293">
        <f>VLOOKUP(A1293,EMPRESA!A$2:B$5796,2)</f>
        <v>641</v>
      </c>
    </row>
    <row r="1294" spans="1:5">
      <c r="A1294" t="s">
        <v>31</v>
      </c>
      <c r="B1294" t="str">
        <f t="shared" si="20"/>
        <v>BARROS &amp; ERRAZURIZ ABOGADOS LIMITADA</v>
      </c>
      <c r="C1294" t="s">
        <v>20</v>
      </c>
      <c r="D1294">
        <f>VLOOKUP(C1294,RUBRO!A$2:B$935,2)</f>
        <v>3</v>
      </c>
      <c r="E1294">
        <f>VLOOKUP(A1294,EMPRESA!A$2:B$5796,2)</f>
        <v>642</v>
      </c>
    </row>
    <row r="1295" spans="1:5">
      <c r="A1295" t="s">
        <v>2252</v>
      </c>
      <c r="B1295" t="str">
        <f t="shared" si="20"/>
        <v>BARTECH S.A.</v>
      </c>
      <c r="C1295" t="s">
        <v>2250</v>
      </c>
      <c r="D1295">
        <f>VLOOKUP(C1295,RUBRO!A$2:B$935,2)</f>
        <v>253</v>
      </c>
      <c r="E1295">
        <f>VLOOKUP(A1295,EMPRESA!A$2:B$5796,2)</f>
        <v>643</v>
      </c>
    </row>
    <row r="1296" spans="1:5">
      <c r="A1296" t="s">
        <v>78</v>
      </c>
      <c r="B1296" t="str">
        <f t="shared" si="20"/>
        <v>BASF CHILE S.A.</v>
      </c>
      <c r="C1296" t="s">
        <v>75</v>
      </c>
      <c r="D1296">
        <f>VLOOKUP(C1296,RUBRO!A$2:B$935,2)</f>
        <v>4</v>
      </c>
      <c r="E1296">
        <f>VLOOKUP(A1296,EMPRESA!A$2:B$5796,2)</f>
        <v>644</v>
      </c>
    </row>
    <row r="1297" spans="1:5">
      <c r="A1297" t="s">
        <v>78</v>
      </c>
      <c r="B1297" t="str">
        <f t="shared" si="20"/>
        <v>BASF CHILE S.A.</v>
      </c>
      <c r="C1297" t="s">
        <v>463</v>
      </c>
      <c r="D1297">
        <f>VLOOKUP(C1297,RUBRO!A$2:B$935,2)</f>
        <v>43</v>
      </c>
      <c r="E1297">
        <f>VLOOKUP(A1297,EMPRESA!A$2:B$5796,2)</f>
        <v>644</v>
      </c>
    </row>
    <row r="1298" spans="1:5">
      <c r="A1298" t="s">
        <v>78</v>
      </c>
      <c r="B1298" t="str">
        <f t="shared" si="20"/>
        <v>BASF CHILE S.A.</v>
      </c>
      <c r="C1298" t="s">
        <v>5894</v>
      </c>
      <c r="D1298">
        <f>VLOOKUP(C1298,RUBRO!A$2:B$935,2)</f>
        <v>721</v>
      </c>
      <c r="E1298">
        <f>VLOOKUP(A1298,EMPRESA!A$2:B$5796,2)</f>
        <v>644</v>
      </c>
    </row>
    <row r="1299" spans="1:5">
      <c r="A1299" t="s">
        <v>244</v>
      </c>
      <c r="B1299" t="str">
        <f t="shared" si="20"/>
        <v>BASF CONSTRUCTION CHEMICALS CHILE PRODUCTOS QUIMICOS LTDA.</v>
      </c>
      <c r="C1299" t="s">
        <v>243</v>
      </c>
      <c r="D1299">
        <f>VLOOKUP(C1299,RUBRO!A$2:B$935,2)</f>
        <v>20</v>
      </c>
      <c r="E1299">
        <f>VLOOKUP(A1299,EMPRESA!A$2:B$5796,2)</f>
        <v>645</v>
      </c>
    </row>
    <row r="1300" spans="1:5">
      <c r="A1300" t="s">
        <v>244</v>
      </c>
      <c r="B1300" t="str">
        <f t="shared" si="20"/>
        <v>BASF CONSTRUCTION CHEMICALS CHILE PRODUCTOS QUIMICOS LTDA.</v>
      </c>
      <c r="C1300" t="s">
        <v>5397</v>
      </c>
      <c r="D1300">
        <f>VLOOKUP(C1300,RUBRO!A$2:B$935,2)</f>
        <v>614</v>
      </c>
      <c r="E1300">
        <f>VLOOKUP(A1300,EMPRESA!A$2:B$5796,2)</f>
        <v>645</v>
      </c>
    </row>
    <row r="1301" spans="1:5">
      <c r="A1301" t="s">
        <v>244</v>
      </c>
      <c r="B1301" t="str">
        <f t="shared" si="20"/>
        <v>BASF CONSTRUCTION CHEMICALS CHILE PRODUCTOS QUIMICOS LTDA.</v>
      </c>
      <c r="C1301" t="s">
        <v>5894</v>
      </c>
      <c r="D1301">
        <f>VLOOKUP(C1301,RUBRO!A$2:B$935,2)</f>
        <v>721</v>
      </c>
      <c r="E1301">
        <f>VLOOKUP(A1301,EMPRESA!A$2:B$5796,2)</f>
        <v>645</v>
      </c>
    </row>
    <row r="1302" spans="1:5">
      <c r="A1302" t="s">
        <v>244</v>
      </c>
      <c r="B1302" t="str">
        <f t="shared" si="20"/>
        <v>BASF CONSTRUCTION CHEMICALS CHILE PRODUCTOS QUIMICOS LTDA.</v>
      </c>
      <c r="C1302" t="s">
        <v>6101</v>
      </c>
      <c r="D1302">
        <f>VLOOKUP(C1302,RUBRO!A$2:B$935,2)</f>
        <v>769</v>
      </c>
      <c r="E1302">
        <f>VLOOKUP(A1302,EMPRESA!A$2:B$5796,2)</f>
        <v>645</v>
      </c>
    </row>
    <row r="1303" spans="1:5">
      <c r="A1303" t="s">
        <v>522</v>
      </c>
      <c r="B1303" t="str">
        <f t="shared" si="20"/>
        <v>BASH MUEBLES DE OFICINA LTDA.</v>
      </c>
      <c r="C1303" t="s">
        <v>518</v>
      </c>
      <c r="D1303">
        <f>VLOOKUP(C1303,RUBRO!A$2:B$935,2)</f>
        <v>47</v>
      </c>
      <c r="E1303">
        <f>VLOOKUP(A1303,EMPRESA!A$2:B$5796,2)</f>
        <v>646</v>
      </c>
    </row>
    <row r="1304" spans="1:5">
      <c r="A1304" t="s">
        <v>522</v>
      </c>
      <c r="B1304" t="str">
        <f t="shared" si="20"/>
        <v>BASH MUEBLES DE OFICINA LTDA.</v>
      </c>
      <c r="C1304" t="s">
        <v>1563</v>
      </c>
      <c r="D1304">
        <f>VLOOKUP(C1304,RUBRO!A$2:B$935,2)</f>
        <v>156</v>
      </c>
      <c r="E1304">
        <f>VLOOKUP(A1304,EMPRESA!A$2:B$5796,2)</f>
        <v>646</v>
      </c>
    </row>
    <row r="1305" spans="1:5">
      <c r="A1305" t="s">
        <v>522</v>
      </c>
      <c r="B1305" t="str">
        <f t="shared" si="20"/>
        <v>BASH MUEBLES DE OFICINA LTDA.</v>
      </c>
      <c r="C1305" t="s">
        <v>5449</v>
      </c>
      <c r="D1305">
        <f>VLOOKUP(C1305,RUBRO!A$2:B$935,2)</f>
        <v>621</v>
      </c>
      <c r="E1305">
        <f>VLOOKUP(A1305,EMPRESA!A$2:B$5796,2)</f>
        <v>646</v>
      </c>
    </row>
    <row r="1306" spans="1:5">
      <c r="A1306" t="s">
        <v>522</v>
      </c>
      <c r="B1306" t="str">
        <f t="shared" si="20"/>
        <v>BASH MUEBLES DE OFICINA LTDA.</v>
      </c>
      <c r="C1306" t="s">
        <v>5684</v>
      </c>
      <c r="D1306">
        <f>VLOOKUP(C1306,RUBRO!A$2:B$935,2)</f>
        <v>669</v>
      </c>
      <c r="E1306">
        <f>VLOOKUP(A1306,EMPRESA!A$2:B$5796,2)</f>
        <v>646</v>
      </c>
    </row>
    <row r="1307" spans="1:5">
      <c r="A1307" t="s">
        <v>508</v>
      </c>
      <c r="B1307" t="str">
        <f t="shared" si="20"/>
        <v>BASH SEGURIDAD S.A.</v>
      </c>
      <c r="C1307" t="s">
        <v>505</v>
      </c>
      <c r="D1307">
        <f>VLOOKUP(C1307,RUBRO!A$2:B$935,2)</f>
        <v>46</v>
      </c>
      <c r="E1307">
        <f>VLOOKUP(A1307,EMPRESA!A$2:B$5796,2)</f>
        <v>647</v>
      </c>
    </row>
    <row r="1308" spans="1:5">
      <c r="A1308" t="s">
        <v>508</v>
      </c>
      <c r="B1308" t="str">
        <f t="shared" si="20"/>
        <v>BASH SEGURIDAD S.A.</v>
      </c>
      <c r="C1308" t="s">
        <v>1600</v>
      </c>
      <c r="D1308">
        <f>VLOOKUP(C1308,RUBRO!A$2:B$935,2)</f>
        <v>167</v>
      </c>
      <c r="E1308">
        <f>VLOOKUP(A1308,EMPRESA!A$2:B$5796,2)</f>
        <v>647</v>
      </c>
    </row>
    <row r="1309" spans="1:5">
      <c r="A1309" t="s">
        <v>508</v>
      </c>
      <c r="B1309" t="str">
        <f t="shared" si="20"/>
        <v>BASH SEGURIDAD S.A.</v>
      </c>
      <c r="C1309" t="s">
        <v>2077</v>
      </c>
      <c r="D1309">
        <f>VLOOKUP(C1309,RUBRO!A$2:B$935,2)</f>
        <v>232</v>
      </c>
      <c r="E1309">
        <f>VLOOKUP(A1309,EMPRESA!A$2:B$5796,2)</f>
        <v>647</v>
      </c>
    </row>
    <row r="1310" spans="1:5">
      <c r="A1310" t="s">
        <v>508</v>
      </c>
      <c r="B1310" t="str">
        <f t="shared" si="20"/>
        <v>BASH SEGURIDAD S.A.</v>
      </c>
      <c r="C1310" t="s">
        <v>3203</v>
      </c>
      <c r="D1310">
        <f>VLOOKUP(C1310,RUBRO!A$2:B$935,2)</f>
        <v>359</v>
      </c>
      <c r="E1310">
        <f>VLOOKUP(A1310,EMPRESA!A$2:B$5796,2)</f>
        <v>647</v>
      </c>
    </row>
    <row r="1311" spans="1:5">
      <c r="A1311" t="s">
        <v>508</v>
      </c>
      <c r="B1311" t="str">
        <f t="shared" si="20"/>
        <v>BASH SEGURIDAD S.A.</v>
      </c>
      <c r="C1311" t="s">
        <v>5460</v>
      </c>
      <c r="D1311">
        <f>VLOOKUP(C1311,RUBRO!A$2:B$935,2)</f>
        <v>622</v>
      </c>
      <c r="E1311">
        <f>VLOOKUP(A1311,EMPRESA!A$2:B$5796,2)</f>
        <v>647</v>
      </c>
    </row>
    <row r="1312" spans="1:5">
      <c r="A1312" t="s">
        <v>508</v>
      </c>
      <c r="B1312" t="str">
        <f t="shared" si="20"/>
        <v>BASH SEGURIDAD S.A.</v>
      </c>
      <c r="C1312" t="s">
        <v>6399</v>
      </c>
      <c r="D1312">
        <f>VLOOKUP(C1312,RUBRO!A$2:B$935,2)</f>
        <v>841</v>
      </c>
      <c r="E1312">
        <f>VLOOKUP(A1312,EMPRESA!A$2:B$5796,2)</f>
        <v>647</v>
      </c>
    </row>
    <row r="1313" spans="1:5">
      <c r="A1313" t="s">
        <v>1654</v>
      </c>
      <c r="B1313" t="str">
        <f t="shared" si="20"/>
        <v>BATA CHILE S.A.</v>
      </c>
      <c r="C1313" t="s">
        <v>1653</v>
      </c>
      <c r="D1313">
        <f>VLOOKUP(C1313,RUBRO!A$2:B$935,2)</f>
        <v>179</v>
      </c>
      <c r="E1313">
        <f>VLOOKUP(A1313,EMPRESA!A$2:B$5796,2)</f>
        <v>648</v>
      </c>
    </row>
    <row r="1314" spans="1:5">
      <c r="A1314" t="s">
        <v>3866</v>
      </c>
      <c r="B1314" t="str">
        <f t="shared" si="20"/>
        <v>BATERIAS COSMOS LTDA.</v>
      </c>
      <c r="C1314" t="s">
        <v>3863</v>
      </c>
      <c r="D1314">
        <f>VLOOKUP(C1314,RUBRO!A$2:B$935,2)</f>
        <v>451</v>
      </c>
      <c r="E1314">
        <f>VLOOKUP(A1314,EMPRESA!A$2:B$5796,2)</f>
        <v>649</v>
      </c>
    </row>
    <row r="1315" spans="1:5">
      <c r="A1315" t="s">
        <v>1441</v>
      </c>
      <c r="B1315" t="str">
        <f t="shared" si="20"/>
        <v>BATERIAS CYCLON SPA</v>
      </c>
      <c r="C1315" t="s">
        <v>1442</v>
      </c>
      <c r="D1315">
        <f>VLOOKUP(C1315,RUBRO!A$2:B$935,2)</f>
        <v>143</v>
      </c>
      <c r="E1315">
        <f>VLOOKUP(A1315,EMPRESA!A$2:B$5796,2)</f>
        <v>650</v>
      </c>
    </row>
    <row r="1316" spans="1:5">
      <c r="A1316" t="s">
        <v>1092</v>
      </c>
      <c r="B1316" t="str">
        <f t="shared" si="20"/>
        <v>BATERIAS TUBULAR S.A.</v>
      </c>
      <c r="C1316" t="s">
        <v>1090</v>
      </c>
      <c r="D1316">
        <f>VLOOKUP(C1316,RUBRO!A$2:B$935,2)</f>
        <v>112</v>
      </c>
      <c r="E1316">
        <f>VLOOKUP(A1316,EMPRESA!A$2:B$5796,2)</f>
        <v>651</v>
      </c>
    </row>
    <row r="1317" spans="1:5">
      <c r="A1317" t="s">
        <v>1092</v>
      </c>
      <c r="B1317" t="str">
        <f t="shared" si="20"/>
        <v>BATERIAS TUBULAR S.A.</v>
      </c>
      <c r="C1317" t="s">
        <v>1434</v>
      </c>
      <c r="D1317">
        <f>VLOOKUP(C1317,RUBRO!A$2:B$935,2)</f>
        <v>141</v>
      </c>
      <c r="E1317">
        <f>VLOOKUP(A1317,EMPRESA!A$2:B$5796,2)</f>
        <v>651</v>
      </c>
    </row>
    <row r="1318" spans="1:5">
      <c r="A1318" t="s">
        <v>1092</v>
      </c>
      <c r="B1318" t="str">
        <f t="shared" si="20"/>
        <v>BATERIAS TUBULAR S.A.</v>
      </c>
      <c r="C1318" t="s">
        <v>1435</v>
      </c>
      <c r="D1318">
        <f>VLOOKUP(C1318,RUBRO!A$2:B$935,2)</f>
        <v>142</v>
      </c>
      <c r="E1318">
        <f>VLOOKUP(A1318,EMPRESA!A$2:B$5796,2)</f>
        <v>651</v>
      </c>
    </row>
    <row r="1319" spans="1:5">
      <c r="A1319" t="s">
        <v>1092</v>
      </c>
      <c r="B1319" t="str">
        <f t="shared" si="20"/>
        <v>BATERIAS TUBULAR S.A.</v>
      </c>
      <c r="C1319" t="s">
        <v>3250</v>
      </c>
      <c r="D1319">
        <f>VLOOKUP(C1319,RUBRO!A$2:B$935,2)</f>
        <v>370</v>
      </c>
      <c r="E1319">
        <f>VLOOKUP(A1319,EMPRESA!A$2:B$5796,2)</f>
        <v>651</v>
      </c>
    </row>
    <row r="1320" spans="1:5">
      <c r="A1320" t="s">
        <v>1092</v>
      </c>
      <c r="B1320" t="str">
        <f t="shared" si="20"/>
        <v>BATERIAS TUBULAR S.A.</v>
      </c>
      <c r="C1320" t="s">
        <v>6366</v>
      </c>
      <c r="D1320">
        <f>VLOOKUP(C1320,RUBRO!A$2:B$935,2)</f>
        <v>832</v>
      </c>
      <c r="E1320">
        <f>VLOOKUP(A1320,EMPRESA!A$2:B$5796,2)</f>
        <v>651</v>
      </c>
    </row>
    <row r="1321" spans="1:5">
      <c r="A1321" t="s">
        <v>3836</v>
      </c>
      <c r="B1321" t="str">
        <f t="shared" si="20"/>
        <v>BAUZA EXPORT LTDA.</v>
      </c>
      <c r="C1321" t="s">
        <v>3814</v>
      </c>
      <c r="D1321">
        <f>VLOOKUP(C1321,RUBRO!A$2:B$935,2)</f>
        <v>449</v>
      </c>
      <c r="E1321">
        <f>VLOOKUP(A1321,EMPRESA!A$2:B$5796,2)</f>
        <v>652</v>
      </c>
    </row>
    <row r="1322" spans="1:5">
      <c r="A1322" t="s">
        <v>4989</v>
      </c>
      <c r="B1322" t="str">
        <f t="shared" si="20"/>
        <v>BAYAS DEL SUR S.A.</v>
      </c>
      <c r="C1322" t="s">
        <v>4988</v>
      </c>
      <c r="D1322">
        <f>VLOOKUP(C1322,RUBRO!A$2:B$935,2)</f>
        <v>528</v>
      </c>
      <c r="E1322">
        <f>VLOOKUP(A1322,EMPRESA!A$2:B$5796,2)</f>
        <v>653</v>
      </c>
    </row>
    <row r="1323" spans="1:5">
      <c r="A1323" t="s">
        <v>5783</v>
      </c>
      <c r="B1323" t="str">
        <f t="shared" si="20"/>
        <v>BAYER S.A.</v>
      </c>
      <c r="C1323" t="s">
        <v>5782</v>
      </c>
      <c r="D1323">
        <f>VLOOKUP(C1323,RUBRO!A$2:B$935,2)</f>
        <v>708</v>
      </c>
      <c r="E1323">
        <f>VLOOKUP(A1323,EMPRESA!A$2:B$5796,2)</f>
        <v>654</v>
      </c>
    </row>
    <row r="1324" spans="1:5">
      <c r="A1324" t="s">
        <v>5783</v>
      </c>
      <c r="B1324" t="str">
        <f t="shared" si="20"/>
        <v>BAYER S.A.</v>
      </c>
      <c r="C1324" t="s">
        <v>5815</v>
      </c>
      <c r="D1324">
        <f>VLOOKUP(C1324,RUBRO!A$2:B$935,2)</f>
        <v>716</v>
      </c>
      <c r="E1324">
        <f>VLOOKUP(A1324,EMPRESA!A$2:B$5796,2)</f>
        <v>654</v>
      </c>
    </row>
    <row r="1325" spans="1:5">
      <c r="A1325" t="s">
        <v>380</v>
      </c>
      <c r="B1325" t="str">
        <f t="shared" si="20"/>
        <v>BBDO PUBLICIDAD S.A.</v>
      </c>
      <c r="C1325" t="s">
        <v>377</v>
      </c>
      <c r="D1325">
        <f>VLOOKUP(C1325,RUBRO!A$2:B$935,2)</f>
        <v>37</v>
      </c>
      <c r="E1325">
        <f>VLOOKUP(A1325,EMPRESA!A$2:B$5796,2)</f>
        <v>655</v>
      </c>
    </row>
    <row r="1326" spans="1:5">
      <c r="A1326" t="s">
        <v>2886</v>
      </c>
      <c r="B1326" t="str">
        <f t="shared" si="20"/>
        <v>BBO INGENIERIA SPA</v>
      </c>
      <c r="C1326" t="s">
        <v>2881</v>
      </c>
      <c r="D1326">
        <f>VLOOKUP(C1326,RUBRO!A$2:B$935,2)</f>
        <v>335</v>
      </c>
      <c r="E1326">
        <f>VLOOKUP(A1326,EMPRESA!A$2:B$5796,2)</f>
        <v>656</v>
      </c>
    </row>
    <row r="1327" spans="1:5">
      <c r="A1327" t="s">
        <v>2886</v>
      </c>
      <c r="B1327" t="str">
        <f t="shared" si="20"/>
        <v>BBO INGENIERIA SPA</v>
      </c>
      <c r="C1327" t="s">
        <v>2985</v>
      </c>
      <c r="D1327">
        <f>VLOOKUP(C1327,RUBRO!A$2:B$935,2)</f>
        <v>336</v>
      </c>
      <c r="E1327">
        <f>VLOOKUP(A1327,EMPRESA!A$2:B$5796,2)</f>
        <v>656</v>
      </c>
    </row>
    <row r="1328" spans="1:5">
      <c r="A1328" t="s">
        <v>1402</v>
      </c>
      <c r="B1328" t="str">
        <f t="shared" si="20"/>
        <v>BCI</v>
      </c>
      <c r="C1328" t="s">
        <v>1386</v>
      </c>
      <c r="D1328">
        <f>VLOOKUP(C1328,RUBRO!A$2:B$935,2)</f>
        <v>129</v>
      </c>
      <c r="E1328">
        <f>VLOOKUP(A1328,EMPRESA!A$2:B$5796,2)</f>
        <v>657</v>
      </c>
    </row>
    <row r="1329" spans="1:5">
      <c r="A1329" t="s">
        <v>3784</v>
      </c>
      <c r="B1329" t="str">
        <f t="shared" si="20"/>
        <v>BCI ASSET MANAGEMENT ADMINISTRADORA GENERAL DE FONDOS S.A.</v>
      </c>
      <c r="C1329" t="s">
        <v>3782</v>
      </c>
      <c r="D1329">
        <f>VLOOKUP(C1329,RUBRO!A$2:B$935,2)</f>
        <v>437</v>
      </c>
      <c r="E1329">
        <f>VLOOKUP(A1329,EMPRESA!A$2:B$5796,2)</f>
        <v>658</v>
      </c>
    </row>
    <row r="1330" spans="1:5">
      <c r="A1330" t="s">
        <v>2526</v>
      </c>
      <c r="B1330" t="str">
        <f t="shared" si="20"/>
        <v>BCI CORREDOR DE BOLSA S.A.</v>
      </c>
      <c r="C1330" t="s">
        <v>2523</v>
      </c>
      <c r="D1330">
        <f>VLOOKUP(C1330,RUBRO!A$2:B$935,2)</f>
        <v>286</v>
      </c>
      <c r="E1330">
        <f>VLOOKUP(A1330,EMPRESA!A$2:B$5796,2)</f>
        <v>659</v>
      </c>
    </row>
    <row r="1331" spans="1:5">
      <c r="A1331" t="s">
        <v>5773</v>
      </c>
      <c r="B1331" t="str">
        <f t="shared" si="20"/>
        <v>BCI CORREDORES DE SEGUROS S.A.</v>
      </c>
      <c r="C1331" t="s">
        <v>5771</v>
      </c>
      <c r="D1331">
        <f>VLOOKUP(C1331,RUBRO!A$2:B$935,2)</f>
        <v>707</v>
      </c>
      <c r="E1331">
        <f>VLOOKUP(A1331,EMPRESA!A$2:B$5796,2)</f>
        <v>660</v>
      </c>
    </row>
    <row r="1332" spans="1:5">
      <c r="A1332" t="s">
        <v>3692</v>
      </c>
      <c r="B1332" t="str">
        <f t="shared" si="20"/>
        <v>BCI FACTORING S.A.</v>
      </c>
      <c r="C1332" t="s">
        <v>3691</v>
      </c>
      <c r="D1332">
        <f>VLOOKUP(C1332,RUBRO!A$2:B$935,2)</f>
        <v>418</v>
      </c>
      <c r="E1332">
        <f>VLOOKUP(A1332,EMPRESA!A$2:B$5796,2)</f>
        <v>661</v>
      </c>
    </row>
    <row r="1333" spans="1:5">
      <c r="A1333" t="s">
        <v>6208</v>
      </c>
      <c r="B1333" t="str">
        <f t="shared" si="20"/>
        <v>BCI SECURITIZADORA S.A.</v>
      </c>
      <c r="C1333" t="s">
        <v>6207</v>
      </c>
      <c r="D1333">
        <f>VLOOKUP(C1333,RUBRO!A$2:B$935,2)</f>
        <v>792</v>
      </c>
      <c r="E1333">
        <f>VLOOKUP(A1333,EMPRESA!A$2:B$5796,2)</f>
        <v>662</v>
      </c>
    </row>
    <row r="1334" spans="1:5">
      <c r="A1334" t="s">
        <v>2213</v>
      </c>
      <c r="B1334" t="str">
        <f t="shared" si="20"/>
        <v>BCI SEGUROS GENERALES S.A.</v>
      </c>
      <c r="C1334" t="s">
        <v>2212</v>
      </c>
      <c r="D1334">
        <f>VLOOKUP(C1334,RUBRO!A$2:B$935,2)</f>
        <v>248</v>
      </c>
      <c r="E1334">
        <f>VLOOKUP(A1334,EMPRESA!A$2:B$5796,2)</f>
        <v>663</v>
      </c>
    </row>
    <row r="1335" spans="1:5">
      <c r="A1335" t="s">
        <v>2214</v>
      </c>
      <c r="B1335" t="str">
        <f t="shared" si="20"/>
        <v>BCI SEGUROS VIDA S.A.</v>
      </c>
      <c r="C1335" t="s">
        <v>2212</v>
      </c>
      <c r="D1335">
        <f>VLOOKUP(C1335,RUBRO!A$2:B$935,2)</f>
        <v>248</v>
      </c>
      <c r="E1335">
        <f>VLOOKUP(A1335,EMPRESA!A$2:B$5796,2)</f>
        <v>664</v>
      </c>
    </row>
    <row r="1336" spans="1:5">
      <c r="A1336" t="s">
        <v>1078</v>
      </c>
      <c r="B1336" t="str">
        <f t="shared" si="20"/>
        <v>BDO AUDITORES &amp; CONSULTORES LTDA.</v>
      </c>
      <c r="C1336" t="s">
        <v>1076</v>
      </c>
      <c r="D1336">
        <f>VLOOKUP(C1336,RUBRO!A$2:B$935,2)</f>
        <v>113</v>
      </c>
      <c r="E1336">
        <f>VLOOKUP(A1336,EMPRESA!A$2:B$5796,2)</f>
        <v>665</v>
      </c>
    </row>
    <row r="1337" spans="1:5">
      <c r="A1337" t="s">
        <v>1078</v>
      </c>
      <c r="B1337" t="str">
        <f t="shared" si="20"/>
        <v>BDO AUDITORES &amp; CONSULTORES LTDA.</v>
      </c>
      <c r="C1337" t="s">
        <v>1318</v>
      </c>
      <c r="D1337">
        <f>VLOOKUP(C1337,RUBRO!A$2:B$935,2)</f>
        <v>119</v>
      </c>
      <c r="E1337">
        <f>VLOOKUP(A1337,EMPRESA!A$2:B$5796,2)</f>
        <v>665</v>
      </c>
    </row>
    <row r="1338" spans="1:5">
      <c r="A1338" t="s">
        <v>1078</v>
      </c>
      <c r="B1338" t="str">
        <f t="shared" si="20"/>
        <v>BDO AUDITORES &amp; CONSULTORES LTDA.</v>
      </c>
      <c r="C1338" t="s">
        <v>2354</v>
      </c>
      <c r="D1338">
        <f>VLOOKUP(C1338,RUBRO!A$2:B$935,2)</f>
        <v>264</v>
      </c>
      <c r="E1338">
        <f>VLOOKUP(A1338,EMPRESA!A$2:B$5796,2)</f>
        <v>665</v>
      </c>
    </row>
    <row r="1339" spans="1:5">
      <c r="A1339" t="s">
        <v>1078</v>
      </c>
      <c r="B1339" t="str">
        <f t="shared" si="20"/>
        <v>BDO AUDITORES &amp; CONSULTORES LTDA.</v>
      </c>
      <c r="C1339" t="s">
        <v>2372</v>
      </c>
      <c r="D1339">
        <f>VLOOKUP(C1339,RUBRO!A$2:B$935,2)</f>
        <v>269</v>
      </c>
      <c r="E1339">
        <f>VLOOKUP(A1339,EMPRESA!A$2:B$5796,2)</f>
        <v>665</v>
      </c>
    </row>
    <row r="1340" spans="1:5">
      <c r="A1340" t="s">
        <v>1078</v>
      </c>
      <c r="B1340" t="str">
        <f t="shared" si="20"/>
        <v>BDO AUDITORES &amp; CONSULTORES LTDA.</v>
      </c>
      <c r="C1340" t="s">
        <v>2391</v>
      </c>
      <c r="D1340">
        <f>VLOOKUP(C1340,RUBRO!A$2:B$935,2)</f>
        <v>270</v>
      </c>
      <c r="E1340">
        <f>VLOOKUP(A1340,EMPRESA!A$2:B$5796,2)</f>
        <v>665</v>
      </c>
    </row>
    <row r="1341" spans="1:5">
      <c r="A1341" t="s">
        <v>1078</v>
      </c>
      <c r="B1341" t="str">
        <f t="shared" si="20"/>
        <v>BDO AUDITORES &amp; CONSULTORES LTDA.</v>
      </c>
      <c r="C1341" t="s">
        <v>2401</v>
      </c>
      <c r="D1341">
        <f>VLOOKUP(C1341,RUBRO!A$2:B$935,2)</f>
        <v>272</v>
      </c>
      <c r="E1341">
        <f>VLOOKUP(A1341,EMPRESA!A$2:B$5796,2)</f>
        <v>665</v>
      </c>
    </row>
    <row r="1342" spans="1:5">
      <c r="A1342" t="s">
        <v>523</v>
      </c>
      <c r="B1342" t="str">
        <f t="shared" si="20"/>
        <v>BEAULIEU CHILE S.A.</v>
      </c>
      <c r="C1342" t="s">
        <v>518</v>
      </c>
      <c r="D1342">
        <f>VLOOKUP(C1342,RUBRO!A$2:B$935,2)</f>
        <v>47</v>
      </c>
      <c r="E1342">
        <f>VLOOKUP(A1342,EMPRESA!A$2:B$5796,2)</f>
        <v>666</v>
      </c>
    </row>
    <row r="1343" spans="1:5">
      <c r="A1343" t="s">
        <v>523</v>
      </c>
      <c r="B1343" t="str">
        <f t="shared" si="20"/>
        <v>BEAULIEU CHILE S.A.</v>
      </c>
      <c r="C1343" t="s">
        <v>4627</v>
      </c>
      <c r="D1343">
        <f>VLOOKUP(C1343,RUBRO!A$2:B$935,2)</f>
        <v>488</v>
      </c>
      <c r="E1343">
        <f>VLOOKUP(A1343,EMPRESA!A$2:B$5796,2)</f>
        <v>666</v>
      </c>
    </row>
    <row r="1344" spans="1:5">
      <c r="A1344" t="s">
        <v>5398</v>
      </c>
      <c r="B1344" t="str">
        <f t="shared" si="20"/>
        <v>BEBESIT</v>
      </c>
      <c r="C1344" t="s">
        <v>5399</v>
      </c>
      <c r="D1344">
        <f>VLOOKUP(C1344,RUBRO!A$2:B$935,2)</f>
        <v>615</v>
      </c>
      <c r="E1344">
        <f>VLOOKUP(A1344,EMPRESA!A$2:B$5796,2)</f>
        <v>667</v>
      </c>
    </row>
    <row r="1345" spans="1:5">
      <c r="A1345" t="s">
        <v>6315</v>
      </c>
      <c r="B1345" t="str">
        <f t="shared" si="20"/>
        <v>BECHTEL CHILE LTDA.</v>
      </c>
      <c r="C1345" t="s">
        <v>6312</v>
      </c>
      <c r="D1345">
        <f>VLOOKUP(C1345,RUBRO!A$2:B$935,2)</f>
        <v>823</v>
      </c>
      <c r="E1345">
        <f>VLOOKUP(A1345,EMPRESA!A$2:B$5796,2)</f>
        <v>668</v>
      </c>
    </row>
    <row r="1346" spans="1:5">
      <c r="A1346" t="s">
        <v>466</v>
      </c>
      <c r="B1346" t="str">
        <f t="shared" si="20"/>
        <v>BECTON S.A.</v>
      </c>
      <c r="C1346" t="s">
        <v>463</v>
      </c>
      <c r="D1346">
        <f>VLOOKUP(C1346,RUBRO!A$2:B$935,2)</f>
        <v>43</v>
      </c>
      <c r="E1346">
        <f>VLOOKUP(A1346,EMPRESA!A$2:B$5796,2)</f>
        <v>669</v>
      </c>
    </row>
    <row r="1347" spans="1:5">
      <c r="A1347" t="s">
        <v>466</v>
      </c>
      <c r="B1347" t="str">
        <f t="shared" ref="B1347:B1410" si="21">UPPER(A1347)</f>
        <v>BECTON S.A.</v>
      </c>
      <c r="C1347" t="s">
        <v>5330</v>
      </c>
      <c r="D1347">
        <f>VLOOKUP(C1347,RUBRO!A$2:B$935,2)</f>
        <v>596</v>
      </c>
      <c r="E1347">
        <f>VLOOKUP(A1347,EMPRESA!A$2:B$5796,2)</f>
        <v>669</v>
      </c>
    </row>
    <row r="1348" spans="1:5">
      <c r="A1348" t="s">
        <v>2581</v>
      </c>
      <c r="B1348" t="str">
        <f t="shared" si="21"/>
        <v>BEIERSDORF CHILE S.A.</v>
      </c>
      <c r="C1348" t="s">
        <v>2580</v>
      </c>
      <c r="D1348">
        <f>VLOOKUP(C1348,RUBRO!A$2:B$935,2)</f>
        <v>294</v>
      </c>
      <c r="E1348">
        <f>VLOOKUP(A1348,EMPRESA!A$2:B$5796,2)</f>
        <v>670</v>
      </c>
    </row>
    <row r="1349" spans="1:5">
      <c r="A1349" t="s">
        <v>6164</v>
      </c>
      <c r="B1349" t="str">
        <f t="shared" si="21"/>
        <v>BEITGROUP S.A.</v>
      </c>
      <c r="C1349" t="s">
        <v>6165</v>
      </c>
      <c r="D1349">
        <f>VLOOKUP(C1349,RUBRO!A$2:B$935,2)</f>
        <v>780</v>
      </c>
      <c r="E1349">
        <f>VLOOKUP(A1349,EMPRESA!A$2:B$5796,2)</f>
        <v>671</v>
      </c>
    </row>
    <row r="1350" spans="1:5">
      <c r="A1350" t="s">
        <v>1645</v>
      </c>
      <c r="B1350" t="str">
        <f t="shared" si="21"/>
        <v>BELLTECH</v>
      </c>
      <c r="C1350" t="s">
        <v>1644</v>
      </c>
      <c r="D1350">
        <f>VLOOKUP(C1350,RUBRO!A$2:B$935,2)</f>
        <v>178</v>
      </c>
      <c r="E1350">
        <f>VLOOKUP(A1350,EMPRESA!A$2:B$5796,2)</f>
        <v>672</v>
      </c>
    </row>
    <row r="1351" spans="1:5">
      <c r="A1351" t="s">
        <v>1645</v>
      </c>
      <c r="B1351" t="str">
        <f t="shared" si="21"/>
        <v>BELLTECH</v>
      </c>
      <c r="C1351" t="s">
        <v>2307</v>
      </c>
      <c r="D1351">
        <f>VLOOKUP(C1351,RUBRO!A$2:B$935,2)</f>
        <v>255</v>
      </c>
      <c r="E1351">
        <f>VLOOKUP(A1351,EMPRESA!A$2:B$5796,2)</f>
        <v>672</v>
      </c>
    </row>
    <row r="1352" spans="1:5">
      <c r="A1352" t="s">
        <v>1645</v>
      </c>
      <c r="B1352" t="str">
        <f t="shared" si="21"/>
        <v>BELLTECH</v>
      </c>
      <c r="C1352" t="s">
        <v>2448</v>
      </c>
      <c r="D1352">
        <f>VLOOKUP(C1352,RUBRO!A$2:B$935,2)</f>
        <v>274</v>
      </c>
      <c r="E1352">
        <f>VLOOKUP(A1352,EMPRESA!A$2:B$5796,2)</f>
        <v>672</v>
      </c>
    </row>
    <row r="1353" spans="1:5">
      <c r="A1353" t="s">
        <v>1645</v>
      </c>
      <c r="B1353" t="str">
        <f t="shared" si="21"/>
        <v>BELLTECH</v>
      </c>
      <c r="C1353" t="s">
        <v>2762</v>
      </c>
      <c r="D1353">
        <f>VLOOKUP(C1353,RUBRO!A$2:B$935,2)</f>
        <v>323</v>
      </c>
      <c r="E1353">
        <f>VLOOKUP(A1353,EMPRESA!A$2:B$5796,2)</f>
        <v>672</v>
      </c>
    </row>
    <row r="1354" spans="1:5">
      <c r="A1354" t="s">
        <v>1645</v>
      </c>
      <c r="B1354" t="str">
        <f t="shared" si="21"/>
        <v>BELLTECH</v>
      </c>
      <c r="C1354" t="s">
        <v>3269</v>
      </c>
      <c r="D1354">
        <f>VLOOKUP(C1354,RUBRO!A$2:B$935,2)</f>
        <v>377</v>
      </c>
      <c r="E1354">
        <f>VLOOKUP(A1354,EMPRESA!A$2:B$5796,2)</f>
        <v>672</v>
      </c>
    </row>
    <row r="1355" spans="1:5">
      <c r="A1355" t="s">
        <v>1645</v>
      </c>
      <c r="B1355" t="str">
        <f t="shared" si="21"/>
        <v>BELLTECH</v>
      </c>
      <c r="C1355" t="s">
        <v>3272</v>
      </c>
      <c r="D1355">
        <f>VLOOKUP(C1355,RUBRO!A$2:B$935,2)</f>
        <v>379</v>
      </c>
      <c r="E1355">
        <f>VLOOKUP(A1355,EMPRESA!A$2:B$5796,2)</f>
        <v>672</v>
      </c>
    </row>
    <row r="1356" spans="1:5">
      <c r="A1356" t="s">
        <v>1645</v>
      </c>
      <c r="B1356" t="str">
        <f t="shared" si="21"/>
        <v>BELLTECH</v>
      </c>
      <c r="C1356" t="s">
        <v>6397</v>
      </c>
      <c r="D1356">
        <f>VLOOKUP(C1356,RUBRO!A$2:B$935,2)</f>
        <v>839</v>
      </c>
      <c r="E1356">
        <f>VLOOKUP(A1356,EMPRESA!A$2:B$5796,2)</f>
        <v>672</v>
      </c>
    </row>
    <row r="1357" spans="1:5">
      <c r="A1357" t="s">
        <v>1645</v>
      </c>
      <c r="B1357" t="str">
        <f t="shared" si="21"/>
        <v>BELLTECH</v>
      </c>
      <c r="C1357" t="s">
        <v>6412</v>
      </c>
      <c r="D1357">
        <f>VLOOKUP(C1357,RUBRO!A$2:B$935,2)</f>
        <v>846</v>
      </c>
      <c r="E1357">
        <f>VLOOKUP(A1357,EMPRESA!A$2:B$5796,2)</f>
        <v>672</v>
      </c>
    </row>
    <row r="1358" spans="1:5">
      <c r="A1358" t="s">
        <v>1645</v>
      </c>
      <c r="B1358" t="str">
        <f t="shared" si="21"/>
        <v>BELLTECH</v>
      </c>
      <c r="C1358" t="s">
        <v>6484</v>
      </c>
      <c r="D1358">
        <f>VLOOKUP(C1358,RUBRO!A$2:B$935,2)</f>
        <v>877</v>
      </c>
      <c r="E1358">
        <f>VLOOKUP(A1358,EMPRESA!A$2:B$5796,2)</f>
        <v>672</v>
      </c>
    </row>
    <row r="1359" spans="1:5">
      <c r="A1359" t="s">
        <v>3229</v>
      </c>
      <c r="B1359" t="str">
        <f t="shared" si="21"/>
        <v>BEL-RAY CHILE LTDA.</v>
      </c>
      <c r="C1359" t="s">
        <v>3230</v>
      </c>
      <c r="D1359">
        <f>VLOOKUP(C1359,RUBRO!A$2:B$935,2)</f>
        <v>365</v>
      </c>
      <c r="E1359">
        <f>VLOOKUP(A1359,EMPRESA!A$2:B$5796,2)</f>
        <v>673</v>
      </c>
    </row>
    <row r="1360" spans="1:5">
      <c r="A1360" t="s">
        <v>3229</v>
      </c>
      <c r="B1360" t="str">
        <f t="shared" si="21"/>
        <v>BEL-RAY CHILE LTDA.</v>
      </c>
      <c r="C1360" t="s">
        <v>4627</v>
      </c>
      <c r="D1360">
        <f>VLOOKUP(C1360,RUBRO!A$2:B$935,2)</f>
        <v>488</v>
      </c>
      <c r="E1360">
        <f>VLOOKUP(A1360,EMPRESA!A$2:B$5796,2)</f>
        <v>673</v>
      </c>
    </row>
    <row r="1361" spans="1:5">
      <c r="A1361" t="s">
        <v>3229</v>
      </c>
      <c r="B1361" t="str">
        <f t="shared" si="21"/>
        <v>BEL-RAY CHILE LTDA.</v>
      </c>
      <c r="C1361" t="s">
        <v>5096</v>
      </c>
      <c r="D1361">
        <f>VLOOKUP(C1361,RUBRO!A$2:B$935,2)</f>
        <v>554</v>
      </c>
      <c r="E1361">
        <f>VLOOKUP(A1361,EMPRESA!A$2:B$5796,2)</f>
        <v>673</v>
      </c>
    </row>
    <row r="1362" spans="1:5">
      <c r="A1362" t="s">
        <v>4456</v>
      </c>
      <c r="B1362" t="str">
        <f t="shared" si="21"/>
        <v>BENKEL HERMANOS Y CIA. LTDA.</v>
      </c>
      <c r="C1362" t="s">
        <v>4453</v>
      </c>
      <c r="D1362">
        <f>VLOOKUP(C1362,RUBRO!A$2:B$935,2)</f>
        <v>477</v>
      </c>
      <c r="E1362">
        <f>VLOOKUP(A1362,EMPRESA!A$2:B$5796,2)</f>
        <v>674</v>
      </c>
    </row>
    <row r="1363" spans="1:5">
      <c r="A1363" t="s">
        <v>524</v>
      </c>
      <c r="B1363" t="str">
        <f t="shared" si="21"/>
        <v>BERCIA S.A.</v>
      </c>
      <c r="C1363" t="s">
        <v>518</v>
      </c>
      <c r="D1363">
        <f>VLOOKUP(C1363,RUBRO!A$2:B$935,2)</f>
        <v>47</v>
      </c>
      <c r="E1363">
        <f>VLOOKUP(A1363,EMPRESA!A$2:B$5796,2)</f>
        <v>675</v>
      </c>
    </row>
    <row r="1364" spans="1:5">
      <c r="A1364" t="s">
        <v>524</v>
      </c>
      <c r="B1364" t="str">
        <f t="shared" si="21"/>
        <v>BERCIA S.A.</v>
      </c>
      <c r="C1364" t="s">
        <v>5665</v>
      </c>
      <c r="D1364">
        <f>VLOOKUP(C1364,RUBRO!A$2:B$935,2)</f>
        <v>661</v>
      </c>
      <c r="E1364">
        <f>VLOOKUP(A1364,EMPRESA!A$2:B$5796,2)</f>
        <v>675</v>
      </c>
    </row>
    <row r="1365" spans="1:5">
      <c r="A1365" t="s">
        <v>524</v>
      </c>
      <c r="B1365" t="str">
        <f t="shared" si="21"/>
        <v>BERCIA S.A.</v>
      </c>
      <c r="C1365" t="s">
        <v>6199</v>
      </c>
      <c r="D1365">
        <f>VLOOKUP(C1365,RUBRO!A$2:B$935,2)</f>
        <v>789</v>
      </c>
      <c r="E1365">
        <f>VLOOKUP(A1365,EMPRESA!A$2:B$5796,2)</f>
        <v>675</v>
      </c>
    </row>
    <row r="1366" spans="1:5">
      <c r="A1366" t="s">
        <v>6124</v>
      </c>
      <c r="B1366" t="str">
        <f t="shared" si="21"/>
        <v>BERCOVICH LTDA.</v>
      </c>
      <c r="C1366" t="s">
        <v>6122</v>
      </c>
      <c r="D1366">
        <f>VLOOKUP(C1366,RUBRO!A$2:B$935,2)</f>
        <v>778</v>
      </c>
      <c r="E1366">
        <f>VLOOKUP(A1366,EMPRESA!A$2:B$5796,2)</f>
        <v>676</v>
      </c>
    </row>
    <row r="1367" spans="1:5">
      <c r="A1367" t="s">
        <v>3101</v>
      </c>
      <c r="B1367" t="str">
        <f t="shared" si="21"/>
        <v>BERLITZ ESCUELAS DE IDIOMAS LTDA.</v>
      </c>
      <c r="C1367" t="s">
        <v>3102</v>
      </c>
      <c r="D1367">
        <f>VLOOKUP(C1367,RUBRO!A$2:B$935,2)</f>
        <v>348</v>
      </c>
      <c r="E1367">
        <f>VLOOKUP(A1367,EMPRESA!A$2:B$5796,2)</f>
        <v>677</v>
      </c>
    </row>
    <row r="1368" spans="1:5">
      <c r="A1368" t="s">
        <v>2345</v>
      </c>
      <c r="B1368" t="str">
        <f t="shared" si="21"/>
        <v>BERMAND FLUID SOLUTIONS S.A.</v>
      </c>
      <c r="C1368" t="s">
        <v>2346</v>
      </c>
      <c r="D1368">
        <f>VLOOKUP(C1368,RUBRO!A$2:B$935,2)</f>
        <v>260</v>
      </c>
      <c r="E1368">
        <f>VLOOKUP(A1368,EMPRESA!A$2:B$5796,2)</f>
        <v>678</v>
      </c>
    </row>
    <row r="1369" spans="1:5">
      <c r="A1369" t="s">
        <v>2345</v>
      </c>
      <c r="B1369" t="str">
        <f t="shared" si="21"/>
        <v>BERMAND FLUID SOLUTIONS S.A.</v>
      </c>
      <c r="C1369" t="s">
        <v>2500</v>
      </c>
      <c r="D1369">
        <f>VLOOKUP(C1369,RUBRO!A$2:B$935,2)</f>
        <v>280</v>
      </c>
      <c r="E1369">
        <f>VLOOKUP(A1369,EMPRESA!A$2:B$5796,2)</f>
        <v>678</v>
      </c>
    </row>
    <row r="1370" spans="1:5">
      <c r="A1370" t="s">
        <v>2345</v>
      </c>
      <c r="B1370" t="str">
        <f t="shared" si="21"/>
        <v>BERMAND FLUID SOLUTIONS S.A.</v>
      </c>
      <c r="C1370" t="s">
        <v>3203</v>
      </c>
      <c r="D1370">
        <f>VLOOKUP(C1370,RUBRO!A$2:B$935,2)</f>
        <v>359</v>
      </c>
      <c r="E1370">
        <f>VLOOKUP(A1370,EMPRESA!A$2:B$5796,2)</f>
        <v>678</v>
      </c>
    </row>
    <row r="1371" spans="1:5">
      <c r="A1371" t="s">
        <v>2345</v>
      </c>
      <c r="B1371" t="str">
        <f t="shared" si="21"/>
        <v>BERMAND FLUID SOLUTIONS S.A.</v>
      </c>
      <c r="C1371" t="s">
        <v>3774</v>
      </c>
      <c r="D1371">
        <f>VLOOKUP(C1371,RUBRO!A$2:B$935,2)</f>
        <v>434</v>
      </c>
      <c r="E1371">
        <f>VLOOKUP(A1371,EMPRESA!A$2:B$5796,2)</f>
        <v>678</v>
      </c>
    </row>
    <row r="1372" spans="1:5">
      <c r="A1372" t="s">
        <v>2345</v>
      </c>
      <c r="B1372" t="str">
        <f t="shared" si="21"/>
        <v>BERMAND FLUID SOLUTIONS S.A.</v>
      </c>
      <c r="C1372" t="s">
        <v>4760</v>
      </c>
      <c r="D1372">
        <f>VLOOKUP(C1372,RUBRO!A$2:B$935,2)</f>
        <v>501</v>
      </c>
      <c r="E1372">
        <f>VLOOKUP(A1372,EMPRESA!A$2:B$5796,2)</f>
        <v>678</v>
      </c>
    </row>
    <row r="1373" spans="1:5">
      <c r="A1373" t="s">
        <v>2345</v>
      </c>
      <c r="B1373" t="str">
        <f t="shared" si="21"/>
        <v>BERMAND FLUID SOLUTIONS S.A.</v>
      </c>
      <c r="C1373" t="s">
        <v>4766</v>
      </c>
      <c r="D1373">
        <f>VLOOKUP(C1373,RUBRO!A$2:B$935,2)</f>
        <v>502</v>
      </c>
      <c r="E1373">
        <f>VLOOKUP(A1373,EMPRESA!A$2:B$5796,2)</f>
        <v>678</v>
      </c>
    </row>
    <row r="1374" spans="1:5">
      <c r="A1374" t="s">
        <v>2345</v>
      </c>
      <c r="B1374" t="str">
        <f t="shared" si="21"/>
        <v>BERMAND FLUID SOLUTIONS S.A.</v>
      </c>
      <c r="C1374" t="s">
        <v>6700</v>
      </c>
      <c r="D1374">
        <f>VLOOKUP(C1374,RUBRO!A$2:B$935,2)</f>
        <v>922</v>
      </c>
      <c r="E1374">
        <f>VLOOKUP(A1374,EMPRESA!A$2:B$5796,2)</f>
        <v>678</v>
      </c>
    </row>
    <row r="1375" spans="1:5">
      <c r="A1375" t="s">
        <v>480</v>
      </c>
      <c r="B1375" t="str">
        <f t="shared" si="21"/>
        <v>BERR Y NALLY S.A.</v>
      </c>
      <c r="C1375" t="s">
        <v>478</v>
      </c>
      <c r="D1375">
        <f>VLOOKUP(C1375,RUBRO!A$2:B$935,2)</f>
        <v>44</v>
      </c>
      <c r="E1375">
        <f>VLOOKUP(A1375,EMPRESA!A$2:B$5796,2)</f>
        <v>679</v>
      </c>
    </row>
    <row r="1376" spans="1:5">
      <c r="A1376" t="s">
        <v>480</v>
      </c>
      <c r="B1376" t="str">
        <f t="shared" si="21"/>
        <v>BERR Y NALLY S.A.</v>
      </c>
      <c r="C1376" t="s">
        <v>5192</v>
      </c>
      <c r="D1376">
        <f>VLOOKUP(C1376,RUBRO!A$2:B$935,2)</f>
        <v>560</v>
      </c>
      <c r="E1376">
        <f>VLOOKUP(A1376,EMPRESA!A$2:B$5796,2)</f>
        <v>679</v>
      </c>
    </row>
    <row r="1377" spans="1:5">
      <c r="A1377" t="s">
        <v>1767</v>
      </c>
      <c r="B1377" t="str">
        <f t="shared" si="21"/>
        <v>BERTLING LOGISTICS CHILE S.A.</v>
      </c>
      <c r="C1377" t="s">
        <v>1764</v>
      </c>
      <c r="D1377">
        <f>VLOOKUP(C1377,RUBRO!A$2:B$935,2)</f>
        <v>190</v>
      </c>
      <c r="E1377">
        <f>VLOOKUP(A1377,EMPRESA!A$2:B$5796,2)</f>
        <v>680</v>
      </c>
    </row>
    <row r="1378" spans="1:5">
      <c r="A1378" t="s">
        <v>1767</v>
      </c>
      <c r="B1378" t="str">
        <f t="shared" si="21"/>
        <v>BERTLING LOGISTICS CHILE S.A.</v>
      </c>
      <c r="C1378" t="s">
        <v>2570</v>
      </c>
      <c r="D1378">
        <f>VLOOKUP(C1378,RUBRO!A$2:B$935,2)</f>
        <v>292</v>
      </c>
      <c r="E1378">
        <f>VLOOKUP(A1378,EMPRESA!A$2:B$5796,2)</f>
        <v>680</v>
      </c>
    </row>
    <row r="1379" spans="1:5">
      <c r="A1379" t="s">
        <v>1767</v>
      </c>
      <c r="B1379" t="str">
        <f t="shared" si="21"/>
        <v>BERTLING LOGISTICS CHILE S.A.</v>
      </c>
      <c r="C1379" t="s">
        <v>2875</v>
      </c>
      <c r="D1379">
        <f>VLOOKUP(C1379,RUBRO!A$2:B$935,2)</f>
        <v>333</v>
      </c>
      <c r="E1379">
        <f>VLOOKUP(A1379,EMPRESA!A$2:B$5796,2)</f>
        <v>680</v>
      </c>
    </row>
    <row r="1380" spans="1:5">
      <c r="A1380" t="s">
        <v>4777</v>
      </c>
      <c r="B1380" t="str">
        <f t="shared" si="21"/>
        <v>BESALCO INMOBILIARIA S.A.</v>
      </c>
      <c r="C1380" t="s">
        <v>4773</v>
      </c>
      <c r="D1380">
        <f>VLOOKUP(C1380,RUBRO!A$2:B$935,2)</f>
        <v>504</v>
      </c>
      <c r="E1380">
        <f>VLOOKUP(A1380,EMPRESA!A$2:B$5796,2)</f>
        <v>681</v>
      </c>
    </row>
    <row r="1381" spans="1:5">
      <c r="A1381" t="s">
        <v>2312</v>
      </c>
      <c r="B1381" t="str">
        <f t="shared" si="21"/>
        <v>BESALCO S.A.</v>
      </c>
      <c r="C1381" t="s">
        <v>2311</v>
      </c>
      <c r="D1381">
        <f>VLOOKUP(C1381,RUBRO!A$2:B$935,2)</f>
        <v>257</v>
      </c>
      <c r="E1381">
        <f>VLOOKUP(A1381,EMPRESA!A$2:B$5796,2)</f>
        <v>682</v>
      </c>
    </row>
    <row r="1382" spans="1:5">
      <c r="A1382" t="s">
        <v>2312</v>
      </c>
      <c r="B1382" t="str">
        <f t="shared" si="21"/>
        <v>BESALCO S.A.</v>
      </c>
      <c r="C1382" t="s">
        <v>2348</v>
      </c>
      <c r="D1382">
        <f>VLOOKUP(C1382,RUBRO!A$2:B$935,2)</f>
        <v>262</v>
      </c>
      <c r="E1382">
        <f>VLOOKUP(A1382,EMPRESA!A$2:B$5796,2)</f>
        <v>682</v>
      </c>
    </row>
    <row r="1383" spans="1:5">
      <c r="A1383" t="s">
        <v>2312</v>
      </c>
      <c r="B1383" t="str">
        <f t="shared" si="21"/>
        <v>BESALCO S.A.</v>
      </c>
      <c r="C1383" t="s">
        <v>2881</v>
      </c>
      <c r="D1383">
        <f>VLOOKUP(C1383,RUBRO!A$2:B$935,2)</f>
        <v>335</v>
      </c>
      <c r="E1383">
        <f>VLOOKUP(A1383,EMPRESA!A$2:B$5796,2)</f>
        <v>682</v>
      </c>
    </row>
    <row r="1384" spans="1:5">
      <c r="A1384" t="s">
        <v>2312</v>
      </c>
      <c r="B1384" t="str">
        <f t="shared" si="21"/>
        <v>BESALCO S.A.</v>
      </c>
      <c r="C1384" t="s">
        <v>4773</v>
      </c>
      <c r="D1384">
        <f>VLOOKUP(C1384,RUBRO!A$2:B$935,2)</f>
        <v>504</v>
      </c>
      <c r="E1384">
        <f>VLOOKUP(A1384,EMPRESA!A$2:B$5796,2)</f>
        <v>682</v>
      </c>
    </row>
    <row r="1385" spans="1:5">
      <c r="A1385" t="s">
        <v>2312</v>
      </c>
      <c r="B1385" t="str">
        <f t="shared" si="21"/>
        <v>BESALCO S.A.</v>
      </c>
      <c r="C1385" t="s">
        <v>5392</v>
      </c>
      <c r="D1385">
        <f>VLOOKUP(C1385,RUBRO!A$2:B$935,2)</f>
        <v>613</v>
      </c>
      <c r="E1385">
        <f>VLOOKUP(A1385,EMPRESA!A$2:B$5796,2)</f>
        <v>682</v>
      </c>
    </row>
    <row r="1386" spans="1:5">
      <c r="A1386" t="s">
        <v>1655</v>
      </c>
      <c r="B1386" t="str">
        <f t="shared" si="21"/>
        <v>BEST HOUSE S.A.I.C. PRODUCTOS PARA BEBES</v>
      </c>
      <c r="C1386" t="s">
        <v>1653</v>
      </c>
      <c r="D1386">
        <f>VLOOKUP(C1386,RUBRO!A$2:B$935,2)</f>
        <v>179</v>
      </c>
      <c r="E1386">
        <f>VLOOKUP(A1386,EMPRESA!A$2:B$5796,2)</f>
        <v>683</v>
      </c>
    </row>
    <row r="1387" spans="1:5">
      <c r="A1387" t="s">
        <v>1655</v>
      </c>
      <c r="B1387" t="str">
        <f t="shared" si="21"/>
        <v>BEST HOUSE S.A.I.C. PRODUCTOS PARA BEBES</v>
      </c>
      <c r="C1387" t="s">
        <v>4993</v>
      </c>
      <c r="D1387">
        <f>VLOOKUP(C1387,RUBRO!A$2:B$935,2)</f>
        <v>529</v>
      </c>
      <c r="E1387">
        <f>VLOOKUP(A1387,EMPRESA!A$2:B$5796,2)</f>
        <v>683</v>
      </c>
    </row>
    <row r="1388" spans="1:5">
      <c r="A1388" t="s">
        <v>1655</v>
      </c>
      <c r="B1388" t="str">
        <f t="shared" si="21"/>
        <v>BEST HOUSE S.A.I.C. PRODUCTOS PARA BEBES</v>
      </c>
      <c r="C1388" t="s">
        <v>6165</v>
      </c>
      <c r="D1388">
        <f>VLOOKUP(C1388,RUBRO!A$2:B$935,2)</f>
        <v>780</v>
      </c>
      <c r="E1388">
        <f>VLOOKUP(A1388,EMPRESA!A$2:B$5796,2)</f>
        <v>683</v>
      </c>
    </row>
    <row r="1389" spans="1:5">
      <c r="A1389" t="s">
        <v>4634</v>
      </c>
      <c r="B1389" t="str">
        <f t="shared" si="21"/>
        <v>BETAGAS SPA</v>
      </c>
      <c r="C1389" t="s">
        <v>4627</v>
      </c>
      <c r="D1389">
        <f>VLOOKUP(C1389,RUBRO!A$2:B$935,2)</f>
        <v>488</v>
      </c>
      <c r="E1389">
        <f>VLOOKUP(A1389,EMPRESA!A$2:B$5796,2)</f>
        <v>684</v>
      </c>
    </row>
    <row r="1390" spans="1:5">
      <c r="A1390" t="s">
        <v>4634</v>
      </c>
      <c r="B1390" t="str">
        <f t="shared" si="21"/>
        <v>BETAGAS SPA</v>
      </c>
      <c r="C1390" t="s">
        <v>6379</v>
      </c>
      <c r="D1390">
        <f>VLOOKUP(C1390,RUBRO!A$2:B$935,2)</f>
        <v>836</v>
      </c>
      <c r="E1390">
        <f>VLOOKUP(A1390,EMPRESA!A$2:B$5796,2)</f>
        <v>684</v>
      </c>
    </row>
    <row r="1391" spans="1:5">
      <c r="A1391" t="s">
        <v>467</v>
      </c>
      <c r="B1391" t="str">
        <f t="shared" si="21"/>
        <v>BETAPAINT LTDA.</v>
      </c>
      <c r="C1391" t="s">
        <v>463</v>
      </c>
      <c r="D1391">
        <f>VLOOKUP(C1391,RUBRO!A$2:B$935,2)</f>
        <v>43</v>
      </c>
      <c r="E1391">
        <f>VLOOKUP(A1391,EMPRESA!A$2:B$5796,2)</f>
        <v>685</v>
      </c>
    </row>
    <row r="1392" spans="1:5">
      <c r="A1392" t="s">
        <v>467</v>
      </c>
      <c r="B1392" t="str">
        <f t="shared" si="21"/>
        <v>BETAPAINT LTDA.</v>
      </c>
      <c r="C1392" t="s">
        <v>690</v>
      </c>
      <c r="D1392">
        <f>VLOOKUP(C1392,RUBRO!A$2:B$935,2)</f>
        <v>69</v>
      </c>
      <c r="E1392">
        <f>VLOOKUP(A1392,EMPRESA!A$2:B$5796,2)</f>
        <v>685</v>
      </c>
    </row>
    <row r="1393" spans="1:5">
      <c r="A1393" t="s">
        <v>467</v>
      </c>
      <c r="B1393" t="str">
        <f t="shared" si="21"/>
        <v>BETAPAINT LTDA.</v>
      </c>
      <c r="C1393" t="s">
        <v>5696</v>
      </c>
      <c r="D1393">
        <f>VLOOKUP(C1393,RUBRO!A$2:B$935,2)</f>
        <v>676</v>
      </c>
      <c r="E1393">
        <f>VLOOKUP(A1393,EMPRESA!A$2:B$5796,2)</f>
        <v>685</v>
      </c>
    </row>
    <row r="1394" spans="1:5">
      <c r="A1394" t="s">
        <v>467</v>
      </c>
      <c r="B1394" t="str">
        <f t="shared" si="21"/>
        <v>BETAPAINT LTDA.</v>
      </c>
      <c r="C1394" t="s">
        <v>6312</v>
      </c>
      <c r="D1394">
        <f>VLOOKUP(C1394,RUBRO!A$2:B$935,2)</f>
        <v>823</v>
      </c>
      <c r="E1394">
        <f>VLOOKUP(A1394,EMPRESA!A$2:B$5796,2)</f>
        <v>685</v>
      </c>
    </row>
    <row r="1395" spans="1:5">
      <c r="A1395" t="s">
        <v>4926</v>
      </c>
      <c r="B1395" t="str">
        <f t="shared" si="21"/>
        <v>BETHIA S.A.</v>
      </c>
      <c r="C1395" t="s">
        <v>4923</v>
      </c>
      <c r="D1395">
        <f>VLOOKUP(C1395,RUBRO!A$2:B$935,2)</f>
        <v>525</v>
      </c>
      <c r="E1395">
        <f>VLOOKUP(A1395,EMPRESA!A$2:B$5796,2)</f>
        <v>686</v>
      </c>
    </row>
    <row r="1396" spans="1:5">
      <c r="A1396" t="s">
        <v>2887</v>
      </c>
      <c r="B1396" t="str">
        <f t="shared" si="21"/>
        <v>BEZANILLA CONSTRUCCIONES LTDA.</v>
      </c>
      <c r="C1396" t="s">
        <v>2881</v>
      </c>
      <c r="D1396">
        <f>VLOOKUP(C1396,RUBRO!A$2:B$935,2)</f>
        <v>335</v>
      </c>
      <c r="E1396">
        <f>VLOOKUP(A1396,EMPRESA!A$2:B$5796,2)</f>
        <v>687</v>
      </c>
    </row>
    <row r="1397" spans="1:5">
      <c r="A1397" t="s">
        <v>4778</v>
      </c>
      <c r="B1397" t="str">
        <f t="shared" si="21"/>
        <v>BEZANILLA INMOBILIARIA LTDA.</v>
      </c>
      <c r="C1397" t="s">
        <v>4773</v>
      </c>
      <c r="D1397">
        <f>VLOOKUP(C1397,RUBRO!A$2:B$935,2)</f>
        <v>504</v>
      </c>
      <c r="E1397">
        <f>VLOOKUP(A1397,EMPRESA!A$2:B$5796,2)</f>
        <v>688</v>
      </c>
    </row>
    <row r="1398" spans="1:5">
      <c r="A1398" t="s">
        <v>2467</v>
      </c>
      <c r="B1398" t="str">
        <f t="shared" si="21"/>
        <v>BH COMPLIANCE LTDA.</v>
      </c>
      <c r="C1398" t="s">
        <v>2463</v>
      </c>
      <c r="D1398">
        <f>VLOOKUP(C1398,RUBRO!A$2:B$935,2)</f>
        <v>276</v>
      </c>
      <c r="E1398">
        <f>VLOOKUP(A1398,EMPRESA!A$2:B$5796,2)</f>
        <v>689</v>
      </c>
    </row>
    <row r="1399" spans="1:5">
      <c r="A1399" t="s">
        <v>3469</v>
      </c>
      <c r="B1399" t="str">
        <f t="shared" si="21"/>
        <v>BIANCARDI Y CIA. LTDA.</v>
      </c>
      <c r="C1399" t="s">
        <v>3431</v>
      </c>
      <c r="D1399">
        <f>VLOOKUP(C1399,RUBRO!A$2:B$935,2)</f>
        <v>413</v>
      </c>
      <c r="E1399">
        <f>VLOOKUP(A1399,EMPRESA!A$2:B$5796,2)</f>
        <v>690</v>
      </c>
    </row>
    <row r="1400" spans="1:5">
      <c r="A1400" t="s">
        <v>3469</v>
      </c>
      <c r="B1400" t="str">
        <f t="shared" si="21"/>
        <v>BIANCARDI Y CIA. LTDA.</v>
      </c>
      <c r="C1400" t="s">
        <v>6439</v>
      </c>
      <c r="D1400">
        <f>VLOOKUP(C1400,RUBRO!A$2:B$935,2)</f>
        <v>784</v>
      </c>
      <c r="E1400">
        <f>VLOOKUP(A1400,EMPRESA!A$2:B$5796,2)</f>
        <v>690</v>
      </c>
    </row>
    <row r="1401" spans="1:5">
      <c r="A1401" t="s">
        <v>3469</v>
      </c>
      <c r="B1401" t="str">
        <f t="shared" si="21"/>
        <v>BIANCARDI Y CIA. LTDA.</v>
      </c>
      <c r="C1401" t="s">
        <v>6538</v>
      </c>
      <c r="D1401">
        <f>VLOOKUP(C1401,RUBRO!A$2:B$935,2)</f>
        <v>890</v>
      </c>
      <c r="E1401">
        <f>VLOOKUP(A1401,EMPRESA!A$2:B$5796,2)</f>
        <v>690</v>
      </c>
    </row>
    <row r="1402" spans="1:5">
      <c r="A1402" t="s">
        <v>2135</v>
      </c>
      <c r="B1402" t="str">
        <f t="shared" si="21"/>
        <v>BIANCHI CHILE S.A.</v>
      </c>
      <c r="C1402" t="s">
        <v>2134</v>
      </c>
      <c r="D1402">
        <f>VLOOKUP(C1402,RUBRO!A$2:B$935,2)</f>
        <v>237</v>
      </c>
      <c r="E1402">
        <f>VLOOKUP(A1402,EMPRESA!A$2:B$5796,2)</f>
        <v>691</v>
      </c>
    </row>
    <row r="1403" spans="1:5">
      <c r="A1403" t="s">
        <v>2135</v>
      </c>
      <c r="B1403" t="str">
        <f t="shared" si="21"/>
        <v>BIANCHI CHILE S.A.</v>
      </c>
      <c r="C1403" t="s">
        <v>3691</v>
      </c>
      <c r="D1403">
        <f>VLOOKUP(C1403,RUBRO!A$2:B$935,2)</f>
        <v>418</v>
      </c>
      <c r="E1403">
        <f>VLOOKUP(A1403,EMPRESA!A$2:B$5796,2)</f>
        <v>691</v>
      </c>
    </row>
    <row r="1404" spans="1:5">
      <c r="A1404" t="s">
        <v>2135</v>
      </c>
      <c r="B1404" t="str">
        <f t="shared" si="21"/>
        <v>BIANCHI CHILE S.A.</v>
      </c>
      <c r="C1404" t="s">
        <v>4743</v>
      </c>
      <c r="D1404">
        <f>VLOOKUP(C1404,RUBRO!A$2:B$935,2)</f>
        <v>495</v>
      </c>
      <c r="E1404">
        <f>VLOOKUP(A1404,EMPRESA!A$2:B$5796,2)</f>
        <v>691</v>
      </c>
    </row>
    <row r="1405" spans="1:5">
      <c r="A1405" t="s">
        <v>2135</v>
      </c>
      <c r="B1405" t="str">
        <f t="shared" si="21"/>
        <v>BIANCHI CHILE S.A.</v>
      </c>
      <c r="C1405" t="s">
        <v>4923</v>
      </c>
      <c r="D1405">
        <f>VLOOKUP(C1405,RUBRO!A$2:B$935,2)</f>
        <v>525</v>
      </c>
      <c r="E1405">
        <f>VLOOKUP(A1405,EMPRESA!A$2:B$5796,2)</f>
        <v>691</v>
      </c>
    </row>
    <row r="1406" spans="1:5">
      <c r="A1406" t="s">
        <v>2135</v>
      </c>
      <c r="B1406" t="str">
        <f t="shared" si="21"/>
        <v>BIANCHI CHILE S.A.</v>
      </c>
      <c r="C1406" t="s">
        <v>5399</v>
      </c>
      <c r="D1406">
        <f>VLOOKUP(C1406,RUBRO!A$2:B$935,2)</f>
        <v>615</v>
      </c>
      <c r="E1406">
        <f>VLOOKUP(A1406,EMPRESA!A$2:B$5796,2)</f>
        <v>691</v>
      </c>
    </row>
    <row r="1407" spans="1:5">
      <c r="A1407" t="s">
        <v>982</v>
      </c>
      <c r="B1407" t="str">
        <f t="shared" si="21"/>
        <v>BIC CHILE S.A.</v>
      </c>
      <c r="C1407" t="s">
        <v>978</v>
      </c>
      <c r="D1407">
        <f>VLOOKUP(C1407,RUBRO!A$2:B$935,2)</f>
        <v>99</v>
      </c>
      <c r="E1407">
        <f>VLOOKUP(A1407,EMPRESA!A$2:B$5796,2)</f>
        <v>692</v>
      </c>
    </row>
    <row r="1408" spans="1:5">
      <c r="A1408" t="s">
        <v>982</v>
      </c>
      <c r="B1408" t="str">
        <f t="shared" si="21"/>
        <v>BIC CHILE S.A.</v>
      </c>
      <c r="C1408" t="s">
        <v>4627</v>
      </c>
      <c r="D1408">
        <f>VLOOKUP(C1408,RUBRO!A$2:B$935,2)</f>
        <v>488</v>
      </c>
      <c r="E1408">
        <f>VLOOKUP(A1408,EMPRESA!A$2:B$5796,2)</f>
        <v>692</v>
      </c>
    </row>
    <row r="1409" spans="1:5">
      <c r="A1409" t="s">
        <v>2468</v>
      </c>
      <c r="B1409" t="str">
        <f t="shared" si="21"/>
        <v>BICE CHILECONSULT ASESORIAS FINANCIERAS S.A.</v>
      </c>
      <c r="C1409" t="s">
        <v>2463</v>
      </c>
      <c r="D1409">
        <f>VLOOKUP(C1409,RUBRO!A$2:B$935,2)</f>
        <v>276</v>
      </c>
      <c r="E1409">
        <f>VLOOKUP(A1409,EMPRESA!A$2:B$5796,2)</f>
        <v>693</v>
      </c>
    </row>
    <row r="1410" spans="1:5">
      <c r="A1410" t="s">
        <v>3693</v>
      </c>
      <c r="B1410" t="str">
        <f t="shared" si="21"/>
        <v>BICE FACTORING S.A.</v>
      </c>
      <c r="C1410" t="s">
        <v>3691</v>
      </c>
      <c r="D1410">
        <f>VLOOKUP(C1410,RUBRO!A$2:B$935,2)</f>
        <v>418</v>
      </c>
      <c r="E1410">
        <f>VLOOKUP(A1410,EMPRESA!A$2:B$5796,2)</f>
        <v>694</v>
      </c>
    </row>
    <row r="1411" spans="1:5">
      <c r="A1411" t="s">
        <v>2522</v>
      </c>
      <c r="B1411" t="str">
        <f t="shared" ref="B1411:B1474" si="22">UPPER(A1411)</f>
        <v>BICE INVERSIONES CORREDORES DE BOLSA S.A.</v>
      </c>
      <c r="C1411" t="s">
        <v>2523</v>
      </c>
      <c r="D1411">
        <f>VLOOKUP(C1411,RUBRO!A$2:B$935,2)</f>
        <v>286</v>
      </c>
      <c r="E1411">
        <f>VLOOKUP(A1411,EMPRESA!A$2:B$5796,2)</f>
        <v>695</v>
      </c>
    </row>
    <row r="1412" spans="1:5">
      <c r="A1412" t="s">
        <v>2215</v>
      </c>
      <c r="B1412" t="str">
        <f t="shared" si="22"/>
        <v>BICE VIDA COMPANIA DE SEGUROS S.A.</v>
      </c>
      <c r="C1412" t="s">
        <v>2212</v>
      </c>
      <c r="D1412">
        <f>VLOOKUP(C1412,RUBRO!A$2:B$935,2)</f>
        <v>248</v>
      </c>
      <c r="E1412">
        <f>VLOOKUP(A1412,EMPRESA!A$2:B$5796,2)</f>
        <v>696</v>
      </c>
    </row>
    <row r="1413" spans="1:5">
      <c r="A1413" t="s">
        <v>1385</v>
      </c>
      <c r="B1413" t="str">
        <f t="shared" si="22"/>
        <v>BICECORP S.A.</v>
      </c>
      <c r="C1413" t="s">
        <v>1386</v>
      </c>
      <c r="D1413">
        <f>VLOOKUP(C1413,RUBRO!A$2:B$935,2)</f>
        <v>129</v>
      </c>
      <c r="E1413">
        <f>VLOOKUP(A1413,EMPRESA!A$2:B$5796,2)</f>
        <v>697</v>
      </c>
    </row>
    <row r="1414" spans="1:5">
      <c r="A1414" t="s">
        <v>1385</v>
      </c>
      <c r="B1414" t="str">
        <f t="shared" si="22"/>
        <v>BICECORP S.A.</v>
      </c>
      <c r="C1414" t="s">
        <v>2212</v>
      </c>
      <c r="D1414">
        <f>VLOOKUP(C1414,RUBRO!A$2:B$935,2)</f>
        <v>248</v>
      </c>
      <c r="E1414">
        <f>VLOOKUP(A1414,EMPRESA!A$2:B$5796,2)</f>
        <v>697</v>
      </c>
    </row>
    <row r="1415" spans="1:5">
      <c r="A1415" t="s">
        <v>1385</v>
      </c>
      <c r="B1415" t="str">
        <f t="shared" si="22"/>
        <v>BICECORP S.A.</v>
      </c>
      <c r="C1415" t="s">
        <v>4923</v>
      </c>
      <c r="D1415">
        <f>VLOOKUP(C1415,RUBRO!A$2:B$935,2)</f>
        <v>525</v>
      </c>
      <c r="E1415">
        <f>VLOOKUP(A1415,EMPRESA!A$2:B$5796,2)</f>
        <v>697</v>
      </c>
    </row>
    <row r="1416" spans="1:5">
      <c r="A1416" t="s">
        <v>4635</v>
      </c>
      <c r="B1416" t="str">
        <f t="shared" si="22"/>
        <v>BICICLETAS BELDA LTDA.</v>
      </c>
      <c r="C1416" t="s">
        <v>4627</v>
      </c>
      <c r="D1416">
        <f>VLOOKUP(C1416,RUBRO!A$2:B$935,2)</f>
        <v>488</v>
      </c>
      <c r="E1416">
        <f>VLOOKUP(A1416,EMPRESA!A$2:B$5796,2)</f>
        <v>698</v>
      </c>
    </row>
    <row r="1417" spans="1:5">
      <c r="A1417" t="s">
        <v>4635</v>
      </c>
      <c r="B1417" t="str">
        <f t="shared" si="22"/>
        <v>BICICLETAS BELDA LTDA.</v>
      </c>
      <c r="C1417" t="s">
        <v>5399</v>
      </c>
      <c r="D1417">
        <f>VLOOKUP(C1417,RUBRO!A$2:B$935,2)</f>
        <v>615</v>
      </c>
      <c r="E1417">
        <f>VLOOKUP(A1417,EMPRESA!A$2:B$5796,2)</f>
        <v>698</v>
      </c>
    </row>
    <row r="1418" spans="1:5">
      <c r="A1418" t="s">
        <v>5400</v>
      </c>
      <c r="B1418" t="str">
        <f t="shared" si="22"/>
        <v>BICICLETAS CINELLI</v>
      </c>
      <c r="C1418" t="s">
        <v>5399</v>
      </c>
      <c r="D1418">
        <f>VLOOKUP(C1418,RUBRO!A$2:B$935,2)</f>
        <v>615</v>
      </c>
      <c r="E1418">
        <f>VLOOKUP(A1418,EMPRESA!A$2:B$5796,2)</f>
        <v>699</v>
      </c>
    </row>
    <row r="1419" spans="1:5">
      <c r="A1419" t="s">
        <v>5152</v>
      </c>
      <c r="B1419" t="str">
        <f t="shared" si="22"/>
        <v>BIGNOTTI HNOS. S.A.</v>
      </c>
      <c r="C1419" t="s">
        <v>5150</v>
      </c>
      <c r="D1419">
        <f>VLOOKUP(C1419,RUBRO!A$2:B$935,2)</f>
        <v>557</v>
      </c>
      <c r="E1419">
        <f>VLOOKUP(A1419,EMPRESA!A$2:B$5796,2)</f>
        <v>700</v>
      </c>
    </row>
    <row r="1420" spans="1:5">
      <c r="A1420" t="s">
        <v>5152</v>
      </c>
      <c r="B1420" t="str">
        <f t="shared" si="22"/>
        <v>BIGNOTTI HNOS. S.A.</v>
      </c>
      <c r="C1420" t="s">
        <v>6021</v>
      </c>
      <c r="D1420">
        <f>VLOOKUP(C1420,RUBRO!A$2:B$935,2)</f>
        <v>753</v>
      </c>
      <c r="E1420">
        <f>VLOOKUP(A1420,EMPRESA!A$2:B$5796,2)</f>
        <v>700</v>
      </c>
    </row>
    <row r="1421" spans="1:5">
      <c r="A1421" t="s">
        <v>6490</v>
      </c>
      <c r="B1421" t="str">
        <f t="shared" si="22"/>
        <v>BIO BIO COMUNICACIONES S.A.</v>
      </c>
      <c r="C1421" t="s">
        <v>6489</v>
      </c>
      <c r="D1421">
        <f>VLOOKUP(C1421,RUBRO!A$2:B$935,2)</f>
        <v>879</v>
      </c>
      <c r="E1421">
        <f>VLOOKUP(A1421,EMPRESA!A$2:B$5796,2)</f>
        <v>701</v>
      </c>
    </row>
    <row r="1422" spans="1:5">
      <c r="A1422" t="s">
        <v>5899</v>
      </c>
      <c r="B1422" t="str">
        <f t="shared" si="22"/>
        <v>BIOAGRO S.A.</v>
      </c>
      <c r="C1422" t="s">
        <v>5894</v>
      </c>
      <c r="D1422">
        <f>VLOOKUP(C1422,RUBRO!A$2:B$935,2)</f>
        <v>721</v>
      </c>
      <c r="E1422">
        <f>VLOOKUP(A1422,EMPRESA!A$2:B$5796,2)</f>
        <v>702</v>
      </c>
    </row>
    <row r="1423" spans="1:5">
      <c r="A1423" t="s">
        <v>6269</v>
      </c>
      <c r="B1423" t="str">
        <f t="shared" si="22"/>
        <v>BIOFOREST S.A.</v>
      </c>
      <c r="C1423" t="s">
        <v>6267</v>
      </c>
      <c r="D1423">
        <f>VLOOKUP(C1423,RUBRO!A$2:B$935,2)</f>
        <v>812</v>
      </c>
      <c r="E1423">
        <f>VLOOKUP(A1423,EMPRESA!A$2:B$5796,2)</f>
        <v>703</v>
      </c>
    </row>
    <row r="1424" spans="1:5">
      <c r="A1424" t="s">
        <v>2367</v>
      </c>
      <c r="B1424" t="str">
        <f t="shared" si="22"/>
        <v>BIOGREEN SPA</v>
      </c>
      <c r="C1424" t="s">
        <v>2366</v>
      </c>
      <c r="D1424">
        <f>VLOOKUP(C1424,RUBRO!A$2:B$935,2)</f>
        <v>267</v>
      </c>
      <c r="E1424">
        <f>VLOOKUP(A1424,EMPRESA!A$2:B$5796,2)</f>
        <v>704</v>
      </c>
    </row>
    <row r="1425" spans="1:5">
      <c r="A1425" t="s">
        <v>2367</v>
      </c>
      <c r="B1425" t="str">
        <f t="shared" si="22"/>
        <v>BIOGREEN SPA</v>
      </c>
      <c r="C1425" t="s">
        <v>2401</v>
      </c>
      <c r="D1425">
        <f>VLOOKUP(C1425,RUBRO!A$2:B$935,2)</f>
        <v>272</v>
      </c>
      <c r="E1425">
        <f>VLOOKUP(A1425,EMPRESA!A$2:B$5796,2)</f>
        <v>704</v>
      </c>
    </row>
    <row r="1426" spans="1:5">
      <c r="A1426" t="s">
        <v>594</v>
      </c>
      <c r="B1426" t="str">
        <f t="shared" si="22"/>
        <v>BIOMAR CHILE S.A.</v>
      </c>
      <c r="C1426" t="s">
        <v>595</v>
      </c>
      <c r="D1426">
        <f>VLOOKUP(C1426,RUBRO!A$2:B$935,2)</f>
        <v>54</v>
      </c>
      <c r="E1426">
        <f>VLOOKUP(A1426,EMPRESA!A$2:B$5796,2)</f>
        <v>705</v>
      </c>
    </row>
    <row r="1427" spans="1:5">
      <c r="A1427" t="s">
        <v>6282</v>
      </c>
      <c r="B1427" t="str">
        <f t="shared" si="22"/>
        <v>BIO-REC LTDA.</v>
      </c>
      <c r="C1427" t="s">
        <v>6279</v>
      </c>
      <c r="D1427">
        <f>VLOOKUP(C1427,RUBRO!A$2:B$935,2)</f>
        <v>813</v>
      </c>
      <c r="E1427">
        <f>VLOOKUP(A1427,EMPRESA!A$2:B$5796,2)</f>
        <v>706</v>
      </c>
    </row>
    <row r="1428" spans="1:5">
      <c r="A1428" t="s">
        <v>140</v>
      </c>
      <c r="B1428" t="str">
        <f t="shared" si="22"/>
        <v>BIORGANIC CHILE S.A.</v>
      </c>
      <c r="C1428" t="s">
        <v>137</v>
      </c>
      <c r="D1428">
        <f>VLOOKUP(C1428,RUBRO!A$2:B$935,2)</f>
        <v>10</v>
      </c>
      <c r="E1428">
        <f>VLOOKUP(A1428,EMPRESA!A$2:B$5796,2)</f>
        <v>707</v>
      </c>
    </row>
    <row r="1429" spans="1:5">
      <c r="A1429" t="s">
        <v>140</v>
      </c>
      <c r="B1429" t="str">
        <f t="shared" si="22"/>
        <v>BIORGANIC CHILE S.A.</v>
      </c>
      <c r="C1429" t="s">
        <v>2580</v>
      </c>
      <c r="D1429">
        <f>VLOOKUP(C1429,RUBRO!A$2:B$935,2)</f>
        <v>294</v>
      </c>
      <c r="E1429">
        <f>VLOOKUP(A1429,EMPRESA!A$2:B$5796,2)</f>
        <v>707</v>
      </c>
    </row>
    <row r="1430" spans="1:5">
      <c r="A1430" t="s">
        <v>140</v>
      </c>
      <c r="B1430" t="str">
        <f t="shared" si="22"/>
        <v>BIORGANIC CHILE S.A.</v>
      </c>
      <c r="C1430" t="s">
        <v>3431</v>
      </c>
      <c r="D1430">
        <f>VLOOKUP(C1430,RUBRO!A$2:B$935,2)</f>
        <v>413</v>
      </c>
      <c r="E1430">
        <f>VLOOKUP(A1430,EMPRESA!A$2:B$5796,2)</f>
        <v>707</v>
      </c>
    </row>
    <row r="1431" spans="1:5">
      <c r="A1431" t="s">
        <v>691</v>
      </c>
      <c r="B1431" t="str">
        <f t="shared" si="22"/>
        <v>BIOTEC CHILE S.A.</v>
      </c>
      <c r="C1431" t="s">
        <v>690</v>
      </c>
      <c r="D1431">
        <f>VLOOKUP(C1431,RUBRO!A$2:B$935,2)</f>
        <v>69</v>
      </c>
      <c r="E1431">
        <f>VLOOKUP(A1431,EMPRESA!A$2:B$5796,2)</f>
        <v>708</v>
      </c>
    </row>
    <row r="1432" spans="1:5">
      <c r="A1432" t="s">
        <v>691</v>
      </c>
      <c r="B1432" t="str">
        <f t="shared" si="22"/>
        <v>BIOTEC CHILE S.A.</v>
      </c>
      <c r="C1432" t="s">
        <v>2696</v>
      </c>
      <c r="D1432">
        <f>VLOOKUP(C1432,RUBRO!A$2:B$935,2)</f>
        <v>311</v>
      </c>
      <c r="E1432">
        <f>VLOOKUP(A1432,EMPRESA!A$2:B$5796,2)</f>
        <v>708</v>
      </c>
    </row>
    <row r="1433" spans="1:5">
      <c r="A1433" t="s">
        <v>691</v>
      </c>
      <c r="B1433" t="str">
        <f t="shared" si="22"/>
        <v>BIOTEC CHILE S.A.</v>
      </c>
      <c r="C1433" t="s">
        <v>2705</v>
      </c>
      <c r="D1433">
        <f>VLOOKUP(C1433,RUBRO!A$2:B$935,2)</f>
        <v>315</v>
      </c>
      <c r="E1433">
        <f>VLOOKUP(A1433,EMPRESA!A$2:B$5796,2)</f>
        <v>708</v>
      </c>
    </row>
    <row r="1434" spans="1:5">
      <c r="A1434" t="s">
        <v>5821</v>
      </c>
      <c r="B1434" t="str">
        <f t="shared" si="22"/>
        <v>BIOTOSCANA FARMA SPA</v>
      </c>
      <c r="C1434" t="s">
        <v>5815</v>
      </c>
      <c r="D1434">
        <f>VLOOKUP(C1434,RUBRO!A$2:B$935,2)</f>
        <v>716</v>
      </c>
      <c r="E1434">
        <f>VLOOKUP(A1434,EMPRESA!A$2:B$5796,2)</f>
        <v>709</v>
      </c>
    </row>
    <row r="1435" spans="1:5">
      <c r="A1435" t="s">
        <v>1334</v>
      </c>
      <c r="B1435" t="str">
        <f t="shared" si="22"/>
        <v>BITELCO DIEBOLD CHILE LTDA.</v>
      </c>
      <c r="C1435" t="s">
        <v>1331</v>
      </c>
      <c r="D1435">
        <f>VLOOKUP(C1435,RUBRO!A$2:B$935,2)</f>
        <v>121</v>
      </c>
      <c r="E1435">
        <f>VLOOKUP(A1435,EMPRESA!A$2:B$5796,2)</f>
        <v>710</v>
      </c>
    </row>
    <row r="1436" spans="1:5">
      <c r="A1436" t="s">
        <v>1334</v>
      </c>
      <c r="B1436" t="str">
        <f t="shared" si="22"/>
        <v>BITELCO DIEBOLD CHILE LTDA.</v>
      </c>
      <c r="C1436" t="s">
        <v>2077</v>
      </c>
      <c r="D1436">
        <f>VLOOKUP(C1436,RUBRO!A$2:B$935,2)</f>
        <v>232</v>
      </c>
      <c r="E1436">
        <f>VLOOKUP(A1436,EMPRESA!A$2:B$5796,2)</f>
        <v>710</v>
      </c>
    </row>
    <row r="1437" spans="1:5">
      <c r="A1437" t="s">
        <v>1334</v>
      </c>
      <c r="B1437" t="str">
        <f t="shared" si="22"/>
        <v>BITELCO DIEBOLD CHILE LTDA.</v>
      </c>
      <c r="C1437" t="s">
        <v>6399</v>
      </c>
      <c r="D1437">
        <f>VLOOKUP(C1437,RUBRO!A$2:B$935,2)</f>
        <v>841</v>
      </c>
      <c r="E1437">
        <f>VLOOKUP(A1437,EMPRESA!A$2:B$5796,2)</f>
        <v>710</v>
      </c>
    </row>
    <row r="1438" spans="1:5">
      <c r="A1438" t="s">
        <v>1334</v>
      </c>
      <c r="B1438" t="str">
        <f t="shared" si="22"/>
        <v>BITELCO DIEBOLD CHILE LTDA.</v>
      </c>
      <c r="C1438" t="s">
        <v>6412</v>
      </c>
      <c r="D1438">
        <f>VLOOKUP(C1438,RUBRO!A$2:B$935,2)</f>
        <v>846</v>
      </c>
      <c r="E1438">
        <f>VLOOKUP(A1438,EMPRESA!A$2:B$5796,2)</f>
        <v>710</v>
      </c>
    </row>
    <row r="1439" spans="1:5">
      <c r="A1439" t="s">
        <v>1334</v>
      </c>
      <c r="B1439" t="str">
        <f t="shared" si="22"/>
        <v>BITELCO DIEBOLD CHILE LTDA.</v>
      </c>
      <c r="C1439" t="s">
        <v>6489</v>
      </c>
      <c r="D1439">
        <f>VLOOKUP(C1439,RUBRO!A$2:B$935,2)</f>
        <v>879</v>
      </c>
      <c r="E1439">
        <f>VLOOKUP(A1439,EMPRESA!A$2:B$5796,2)</f>
        <v>710</v>
      </c>
    </row>
    <row r="1440" spans="1:5">
      <c r="A1440" t="s">
        <v>1184</v>
      </c>
      <c r="B1440" t="str">
        <f t="shared" si="22"/>
        <v>BITUMIX S.A.</v>
      </c>
      <c r="C1440" t="s">
        <v>1183</v>
      </c>
      <c r="D1440">
        <f>VLOOKUP(C1440,RUBRO!A$2:B$935,2)</f>
        <v>115</v>
      </c>
      <c r="E1440">
        <f>VLOOKUP(A1440,EMPRESA!A$2:B$5796,2)</f>
        <v>711</v>
      </c>
    </row>
    <row r="1441" spans="1:5">
      <c r="A1441" t="s">
        <v>1184</v>
      </c>
      <c r="B1441" t="str">
        <f t="shared" si="22"/>
        <v>BITUMIX S.A.</v>
      </c>
      <c r="C1441" t="s">
        <v>2881</v>
      </c>
      <c r="D1441">
        <f>VLOOKUP(C1441,RUBRO!A$2:B$935,2)</f>
        <v>335</v>
      </c>
      <c r="E1441">
        <f>VLOOKUP(A1441,EMPRESA!A$2:B$5796,2)</f>
        <v>711</v>
      </c>
    </row>
    <row r="1442" spans="1:5">
      <c r="A1442" t="s">
        <v>1184</v>
      </c>
      <c r="B1442" t="str">
        <f t="shared" si="22"/>
        <v>BITUMIX S.A.</v>
      </c>
      <c r="C1442" t="s">
        <v>6312</v>
      </c>
      <c r="D1442">
        <f>VLOOKUP(C1442,RUBRO!A$2:B$935,2)</f>
        <v>823</v>
      </c>
      <c r="E1442">
        <f>VLOOKUP(A1442,EMPRESA!A$2:B$5796,2)</f>
        <v>711</v>
      </c>
    </row>
    <row r="1443" spans="1:5">
      <c r="A1443" t="s">
        <v>423</v>
      </c>
      <c r="B1443" t="str">
        <f t="shared" si="22"/>
        <v>BLANCO VIAJES LTDA.</v>
      </c>
      <c r="C1443" t="s">
        <v>417</v>
      </c>
      <c r="D1443">
        <f>VLOOKUP(C1443,RUBRO!A$2:B$935,2)</f>
        <v>38</v>
      </c>
      <c r="E1443">
        <f>VLOOKUP(A1443,EMPRESA!A$2:B$5796,2)</f>
        <v>712</v>
      </c>
    </row>
    <row r="1444" spans="1:5">
      <c r="A1444" t="s">
        <v>5461</v>
      </c>
      <c r="B1444" t="str">
        <f t="shared" si="22"/>
        <v>BLANCO Y BLANCO LTDA.</v>
      </c>
      <c r="C1444" t="s">
        <v>5460</v>
      </c>
      <c r="D1444">
        <f>VLOOKUP(C1444,RUBRO!A$2:B$935,2)</f>
        <v>622</v>
      </c>
      <c r="E1444">
        <f>VLOOKUP(A1444,EMPRESA!A$2:B$5796,2)</f>
        <v>713</v>
      </c>
    </row>
    <row r="1445" spans="1:5">
      <c r="A1445" t="s">
        <v>2091</v>
      </c>
      <c r="B1445" t="str">
        <f t="shared" si="22"/>
        <v>BLANCO Y NEGRO S.A.</v>
      </c>
      <c r="C1445" t="s">
        <v>2090</v>
      </c>
      <c r="D1445">
        <f>VLOOKUP(C1445,RUBRO!A$2:B$935,2)</f>
        <v>236</v>
      </c>
      <c r="E1445">
        <f>VLOOKUP(A1445,EMPRESA!A$2:B$5796,2)</f>
        <v>714</v>
      </c>
    </row>
    <row r="1446" spans="1:5">
      <c r="A1446" t="s">
        <v>2091</v>
      </c>
      <c r="B1446" t="str">
        <f t="shared" si="22"/>
        <v>BLANCO Y NEGRO S.A.</v>
      </c>
      <c r="C1446" t="s">
        <v>2681</v>
      </c>
      <c r="D1446">
        <f>VLOOKUP(C1446,RUBRO!A$2:B$935,2)</f>
        <v>308</v>
      </c>
      <c r="E1446">
        <f>VLOOKUP(A1446,EMPRESA!A$2:B$5796,2)</f>
        <v>714</v>
      </c>
    </row>
    <row r="1447" spans="1:5">
      <c r="A1447" t="s">
        <v>170</v>
      </c>
      <c r="B1447" t="str">
        <f t="shared" si="22"/>
        <v>BLOCK Y CIA. S.A.C.I.</v>
      </c>
      <c r="C1447" t="s">
        <v>165</v>
      </c>
      <c r="D1447">
        <f>VLOOKUP(C1447,RUBRO!A$2:B$935,2)</f>
        <v>12</v>
      </c>
      <c r="E1447">
        <f>VLOOKUP(A1447,EMPRESA!A$2:B$5796,2)</f>
        <v>715</v>
      </c>
    </row>
    <row r="1448" spans="1:5">
      <c r="A1448" t="s">
        <v>170</v>
      </c>
      <c r="B1448" t="str">
        <f t="shared" si="22"/>
        <v>BLOCK Y CIA. S.A.C.I.</v>
      </c>
      <c r="C1448" t="s">
        <v>4627</v>
      </c>
      <c r="D1448">
        <f>VLOOKUP(C1448,RUBRO!A$2:B$935,2)</f>
        <v>488</v>
      </c>
      <c r="E1448">
        <f>VLOOKUP(A1448,EMPRESA!A$2:B$5796,2)</f>
        <v>715</v>
      </c>
    </row>
    <row r="1449" spans="1:5">
      <c r="A1449" t="s">
        <v>1475</v>
      </c>
      <c r="B1449" t="str">
        <f t="shared" si="22"/>
        <v>BLUE EXPRESS S.A.</v>
      </c>
      <c r="C1449" t="s">
        <v>1472</v>
      </c>
      <c r="D1449">
        <f>VLOOKUP(C1449,RUBRO!A$2:B$935,2)</f>
        <v>146</v>
      </c>
      <c r="E1449">
        <f>VLOOKUP(A1449,EMPRESA!A$2:B$5796,2)</f>
        <v>716</v>
      </c>
    </row>
    <row r="1450" spans="1:5">
      <c r="A1450" t="s">
        <v>1475</v>
      </c>
      <c r="B1450" t="str">
        <f t="shared" si="22"/>
        <v>BLUE EXPRESS S.A.</v>
      </c>
      <c r="C1450" t="s">
        <v>1733</v>
      </c>
      <c r="D1450">
        <f>VLOOKUP(C1450,RUBRO!A$2:B$935,2)</f>
        <v>189</v>
      </c>
      <c r="E1450">
        <f>VLOOKUP(A1450,EMPRESA!A$2:B$5796,2)</f>
        <v>716</v>
      </c>
    </row>
    <row r="1451" spans="1:5">
      <c r="A1451" t="s">
        <v>1475</v>
      </c>
      <c r="B1451" t="str">
        <f t="shared" si="22"/>
        <v>BLUE EXPRESS S.A.</v>
      </c>
      <c r="C1451" t="s">
        <v>1790</v>
      </c>
      <c r="D1451">
        <f>VLOOKUP(C1451,RUBRO!A$2:B$935,2)</f>
        <v>191</v>
      </c>
      <c r="E1451">
        <f>VLOOKUP(A1451,EMPRESA!A$2:B$5796,2)</f>
        <v>716</v>
      </c>
    </row>
    <row r="1452" spans="1:5">
      <c r="A1452" t="s">
        <v>1475</v>
      </c>
      <c r="B1452" t="str">
        <f t="shared" si="22"/>
        <v>BLUE EXPRESS S.A.</v>
      </c>
      <c r="C1452" t="s">
        <v>5088</v>
      </c>
      <c r="D1452">
        <f>VLOOKUP(C1452,RUBRO!A$2:B$935,2)</f>
        <v>552</v>
      </c>
      <c r="E1452">
        <f>VLOOKUP(A1452,EMPRESA!A$2:B$5796,2)</f>
        <v>716</v>
      </c>
    </row>
    <row r="1453" spans="1:5">
      <c r="A1453" t="s">
        <v>1475</v>
      </c>
      <c r="B1453" t="str">
        <f t="shared" si="22"/>
        <v>BLUE EXPRESS S.A.</v>
      </c>
      <c r="C1453" t="s">
        <v>6566</v>
      </c>
      <c r="D1453">
        <f>VLOOKUP(C1453,RUBRO!A$2:B$935,2)</f>
        <v>906</v>
      </c>
      <c r="E1453">
        <f>VLOOKUP(A1453,EMPRESA!A$2:B$5796,2)</f>
        <v>716</v>
      </c>
    </row>
    <row r="1454" spans="1:5">
      <c r="A1454" t="s">
        <v>4636</v>
      </c>
      <c r="B1454" t="str">
        <f t="shared" si="22"/>
        <v>BLUMAQ CHILE S.A.</v>
      </c>
      <c r="C1454" t="s">
        <v>4627</v>
      </c>
      <c r="D1454">
        <f>VLOOKUP(C1454,RUBRO!A$2:B$935,2)</f>
        <v>488</v>
      </c>
      <c r="E1454">
        <f>VLOOKUP(A1454,EMPRESA!A$2:B$5796,2)</f>
        <v>717</v>
      </c>
    </row>
    <row r="1455" spans="1:5">
      <c r="A1455" t="s">
        <v>4636</v>
      </c>
      <c r="B1455" t="str">
        <f t="shared" si="22"/>
        <v>BLUMAQ CHILE S.A.</v>
      </c>
      <c r="C1455" t="s">
        <v>5280</v>
      </c>
      <c r="D1455">
        <f>VLOOKUP(C1455,RUBRO!A$2:B$935,2)</f>
        <v>576</v>
      </c>
      <c r="E1455">
        <f>VLOOKUP(A1455,EMPRESA!A$2:B$5796,2)</f>
        <v>717</v>
      </c>
    </row>
    <row r="1456" spans="1:5">
      <c r="A1456" t="s">
        <v>4636</v>
      </c>
      <c r="B1456" t="str">
        <f t="shared" si="22"/>
        <v>BLUMAQ CHILE S.A.</v>
      </c>
      <c r="C1456" t="s">
        <v>5295</v>
      </c>
      <c r="D1456">
        <f>VLOOKUP(C1456,RUBRO!A$2:B$935,2)</f>
        <v>578</v>
      </c>
      <c r="E1456">
        <f>VLOOKUP(A1456,EMPRESA!A$2:B$5796,2)</f>
        <v>717</v>
      </c>
    </row>
    <row r="1457" spans="1:5">
      <c r="A1457" t="s">
        <v>3060</v>
      </c>
      <c r="B1457" t="str">
        <f t="shared" si="22"/>
        <v>BLUMAR S.A.</v>
      </c>
      <c r="C1457" t="s">
        <v>3059</v>
      </c>
      <c r="D1457">
        <f>VLOOKUP(C1457,RUBRO!A$2:B$935,2)</f>
        <v>339</v>
      </c>
      <c r="E1457">
        <f>VLOOKUP(A1457,EMPRESA!A$2:B$5796,2)</f>
        <v>718</v>
      </c>
    </row>
    <row r="1458" spans="1:5">
      <c r="A1458" t="s">
        <v>3060</v>
      </c>
      <c r="B1458" t="str">
        <f t="shared" si="22"/>
        <v>BLUMAR S.A.</v>
      </c>
      <c r="C1458" t="s">
        <v>3431</v>
      </c>
      <c r="D1458">
        <f>VLOOKUP(C1458,RUBRO!A$2:B$935,2)</f>
        <v>413</v>
      </c>
      <c r="E1458">
        <f>VLOOKUP(A1458,EMPRESA!A$2:B$5796,2)</f>
        <v>718</v>
      </c>
    </row>
    <row r="1459" spans="1:5">
      <c r="A1459" t="s">
        <v>3923</v>
      </c>
      <c r="B1459" t="str">
        <f t="shared" si="22"/>
        <v>BLUMOS LTDA.</v>
      </c>
      <c r="C1459" t="s">
        <v>3924</v>
      </c>
      <c r="D1459">
        <f>VLOOKUP(C1459,RUBRO!A$2:B$935,2)</f>
        <v>465</v>
      </c>
      <c r="E1459">
        <f>VLOOKUP(A1459,EMPRESA!A$2:B$5796,2)</f>
        <v>719</v>
      </c>
    </row>
    <row r="1460" spans="1:5">
      <c r="A1460" t="s">
        <v>3923</v>
      </c>
      <c r="B1460" t="str">
        <f t="shared" si="22"/>
        <v>BLUMOS LTDA.</v>
      </c>
      <c r="C1460" t="s">
        <v>4627</v>
      </c>
      <c r="D1460">
        <f>VLOOKUP(C1460,RUBRO!A$2:B$935,2)</f>
        <v>488</v>
      </c>
      <c r="E1460">
        <f>VLOOKUP(A1460,EMPRESA!A$2:B$5796,2)</f>
        <v>719</v>
      </c>
    </row>
    <row r="1461" spans="1:5">
      <c r="A1461" t="s">
        <v>3923</v>
      </c>
      <c r="B1461" t="str">
        <f t="shared" si="22"/>
        <v>BLUMOS LTDA.</v>
      </c>
      <c r="C1461" t="s">
        <v>5345</v>
      </c>
      <c r="D1461">
        <f>VLOOKUP(C1461,RUBRO!A$2:B$935,2)</f>
        <v>598</v>
      </c>
      <c r="E1461">
        <f>VLOOKUP(A1461,EMPRESA!A$2:B$5796,2)</f>
        <v>719</v>
      </c>
    </row>
    <row r="1462" spans="1:5">
      <c r="A1462" t="s">
        <v>998</v>
      </c>
      <c r="B1462" t="str">
        <f t="shared" si="22"/>
        <v>BLUNDING S.A.</v>
      </c>
      <c r="C1462" t="s">
        <v>999</v>
      </c>
      <c r="D1462">
        <f>VLOOKUP(C1462,RUBRO!A$2:B$935,2)</f>
        <v>100</v>
      </c>
      <c r="E1462">
        <f>VLOOKUP(A1462,EMPRESA!A$2:B$5796,2)</f>
        <v>720</v>
      </c>
    </row>
    <row r="1463" spans="1:5">
      <c r="A1463" t="s">
        <v>998</v>
      </c>
      <c r="B1463" t="str">
        <f t="shared" si="22"/>
        <v>BLUNDING S.A.</v>
      </c>
      <c r="C1463" t="s">
        <v>3431</v>
      </c>
      <c r="D1463">
        <f>VLOOKUP(C1463,RUBRO!A$2:B$935,2)</f>
        <v>413</v>
      </c>
      <c r="E1463">
        <f>VLOOKUP(A1463,EMPRESA!A$2:B$5796,2)</f>
        <v>720</v>
      </c>
    </row>
    <row r="1464" spans="1:5">
      <c r="A1464" t="s">
        <v>1387</v>
      </c>
      <c r="B1464" t="str">
        <f t="shared" si="22"/>
        <v>BNP PARIBAS</v>
      </c>
      <c r="C1464" t="s">
        <v>1386</v>
      </c>
      <c r="D1464">
        <f>VLOOKUP(C1464,RUBRO!A$2:B$935,2)</f>
        <v>129</v>
      </c>
      <c r="E1464">
        <f>VLOOKUP(A1464,EMPRESA!A$2:B$5796,2)</f>
        <v>721</v>
      </c>
    </row>
    <row r="1465" spans="1:5">
      <c r="A1465" t="s">
        <v>3465</v>
      </c>
      <c r="B1465" t="str">
        <f t="shared" si="22"/>
        <v>BO FOODSERVICE S.A.</v>
      </c>
      <c r="C1465" t="s">
        <v>3431</v>
      </c>
      <c r="D1465">
        <f>VLOOKUP(C1465,RUBRO!A$2:B$935,2)</f>
        <v>413</v>
      </c>
      <c r="E1465">
        <f>VLOOKUP(A1465,EMPRESA!A$2:B$5796,2)</f>
        <v>722</v>
      </c>
    </row>
    <row r="1466" spans="1:5">
      <c r="A1466" t="s">
        <v>5654</v>
      </c>
      <c r="B1466" t="str">
        <f t="shared" si="22"/>
        <v>BO PAPER BIO BIO S.A.</v>
      </c>
      <c r="C1466" t="s">
        <v>5655</v>
      </c>
      <c r="D1466">
        <f>VLOOKUP(C1466,RUBRO!A$2:B$935,2)</f>
        <v>654</v>
      </c>
      <c r="E1466">
        <f>VLOOKUP(A1466,EMPRESA!A$2:B$5796,2)</f>
        <v>723</v>
      </c>
    </row>
    <row r="1467" spans="1:5">
      <c r="A1467" t="s">
        <v>5281</v>
      </c>
      <c r="B1467" t="str">
        <f t="shared" si="22"/>
        <v>BOART LONGYEAR CHILE LTDA.</v>
      </c>
      <c r="C1467" t="s">
        <v>5280</v>
      </c>
      <c r="D1467">
        <f>VLOOKUP(C1467,RUBRO!A$2:B$935,2)</f>
        <v>576</v>
      </c>
      <c r="E1467">
        <f>VLOOKUP(A1467,EMPRESA!A$2:B$5796,2)</f>
        <v>724</v>
      </c>
    </row>
    <row r="1468" spans="1:5">
      <c r="A1468" t="s">
        <v>2340</v>
      </c>
      <c r="B1468" t="str">
        <f t="shared" si="22"/>
        <v>BOBINAS Y CONDUCTORES STRONGCHILE S.A.</v>
      </c>
      <c r="C1468" t="s">
        <v>2341</v>
      </c>
      <c r="D1468">
        <f>VLOOKUP(C1468,RUBRO!A$2:B$935,2)</f>
        <v>259</v>
      </c>
      <c r="E1468">
        <f>VLOOKUP(A1468,EMPRESA!A$2:B$5796,2)</f>
        <v>725</v>
      </c>
    </row>
    <row r="1469" spans="1:5">
      <c r="A1469" t="s">
        <v>642</v>
      </c>
      <c r="B1469" t="str">
        <f t="shared" si="22"/>
        <v>BODEGAL LTDA.</v>
      </c>
      <c r="C1469" t="s">
        <v>643</v>
      </c>
      <c r="D1469">
        <f>VLOOKUP(C1469,RUBRO!A$2:B$935,2)</f>
        <v>61</v>
      </c>
      <c r="E1469">
        <f>VLOOKUP(A1469,EMPRESA!A$2:B$5796,2)</f>
        <v>726</v>
      </c>
    </row>
    <row r="1470" spans="1:5">
      <c r="A1470" t="s">
        <v>642</v>
      </c>
      <c r="B1470" t="str">
        <f t="shared" si="22"/>
        <v>BODEGAL LTDA.</v>
      </c>
      <c r="C1470" t="s">
        <v>1472</v>
      </c>
      <c r="D1470">
        <f>VLOOKUP(C1470,RUBRO!A$2:B$935,2)</f>
        <v>146</v>
      </c>
      <c r="E1470">
        <f>VLOOKUP(A1470,EMPRESA!A$2:B$5796,2)</f>
        <v>726</v>
      </c>
    </row>
    <row r="1471" spans="1:5">
      <c r="A1471" t="s">
        <v>642</v>
      </c>
      <c r="B1471" t="str">
        <f t="shared" si="22"/>
        <v>BODEGAL LTDA.</v>
      </c>
      <c r="C1471" t="s">
        <v>5088</v>
      </c>
      <c r="D1471">
        <f>VLOOKUP(C1471,RUBRO!A$2:B$935,2)</f>
        <v>552</v>
      </c>
      <c r="E1471">
        <f>VLOOKUP(A1471,EMPRESA!A$2:B$5796,2)</f>
        <v>726</v>
      </c>
    </row>
    <row r="1472" spans="1:5">
      <c r="A1472" t="s">
        <v>644</v>
      </c>
      <c r="B1472" t="str">
        <f t="shared" si="22"/>
        <v>BODEGAL S.A.</v>
      </c>
      <c r="C1472" t="s">
        <v>643</v>
      </c>
      <c r="D1472">
        <f>VLOOKUP(C1472,RUBRO!A$2:B$935,2)</f>
        <v>61</v>
      </c>
      <c r="E1472">
        <f>VLOOKUP(A1472,EMPRESA!A$2:B$5796,2)</f>
        <v>727</v>
      </c>
    </row>
    <row r="1473" spans="1:5">
      <c r="A1473" t="s">
        <v>644</v>
      </c>
      <c r="B1473" t="str">
        <f t="shared" si="22"/>
        <v>BODEGAL S.A.</v>
      </c>
      <c r="C1473" t="s">
        <v>655</v>
      </c>
      <c r="D1473">
        <f>VLOOKUP(C1473,RUBRO!A$2:B$935,2)</f>
        <v>64</v>
      </c>
      <c r="E1473">
        <f>VLOOKUP(A1473,EMPRESA!A$2:B$5796,2)</f>
        <v>727</v>
      </c>
    </row>
    <row r="1474" spans="1:5">
      <c r="A1474" t="s">
        <v>644</v>
      </c>
      <c r="B1474" t="str">
        <f t="shared" si="22"/>
        <v>BODEGAL S.A.</v>
      </c>
      <c r="C1474" t="s">
        <v>887</v>
      </c>
      <c r="D1474">
        <f>VLOOKUP(C1474,RUBRO!A$2:B$935,2)</f>
        <v>96</v>
      </c>
      <c r="E1474">
        <f>VLOOKUP(A1474,EMPRESA!A$2:B$5796,2)</f>
        <v>727</v>
      </c>
    </row>
    <row r="1475" spans="1:5">
      <c r="A1475" t="s">
        <v>644</v>
      </c>
      <c r="B1475" t="str">
        <f t="shared" ref="B1475:B1538" si="23">UPPER(A1475)</f>
        <v>BODEGAL S.A.</v>
      </c>
      <c r="C1475" t="s">
        <v>1004</v>
      </c>
      <c r="D1475">
        <f>VLOOKUP(C1475,RUBRO!A$2:B$935,2)</f>
        <v>101</v>
      </c>
      <c r="E1475">
        <f>VLOOKUP(A1475,EMPRESA!A$2:B$5796,2)</f>
        <v>727</v>
      </c>
    </row>
    <row r="1476" spans="1:5">
      <c r="A1476" t="s">
        <v>644</v>
      </c>
      <c r="B1476" t="str">
        <f t="shared" si="23"/>
        <v>BODEGAL S.A.</v>
      </c>
      <c r="C1476" t="s">
        <v>1472</v>
      </c>
      <c r="D1476">
        <f>VLOOKUP(C1476,RUBRO!A$2:B$935,2)</f>
        <v>146</v>
      </c>
      <c r="E1476">
        <f>VLOOKUP(A1476,EMPRESA!A$2:B$5796,2)</f>
        <v>727</v>
      </c>
    </row>
    <row r="1477" spans="1:5">
      <c r="A1477" t="s">
        <v>644</v>
      </c>
      <c r="B1477" t="str">
        <f t="shared" si="23"/>
        <v>BODEGAL S.A.</v>
      </c>
      <c r="C1477" t="s">
        <v>2655</v>
      </c>
      <c r="D1477">
        <f>VLOOKUP(C1477,RUBRO!A$2:B$935,2)</f>
        <v>300</v>
      </c>
      <c r="E1477">
        <f>VLOOKUP(A1477,EMPRESA!A$2:B$5796,2)</f>
        <v>727</v>
      </c>
    </row>
    <row r="1478" spans="1:5">
      <c r="A1478" t="s">
        <v>644</v>
      </c>
      <c r="B1478" t="str">
        <f t="shared" si="23"/>
        <v>BODEGAL S.A.</v>
      </c>
      <c r="C1478" t="s">
        <v>3122</v>
      </c>
      <c r="D1478">
        <f>VLOOKUP(C1478,RUBRO!A$2:B$935,2)</f>
        <v>351</v>
      </c>
      <c r="E1478">
        <f>VLOOKUP(A1478,EMPRESA!A$2:B$5796,2)</f>
        <v>727</v>
      </c>
    </row>
    <row r="1479" spans="1:5">
      <c r="A1479" t="s">
        <v>644</v>
      </c>
      <c r="B1479" t="str">
        <f t="shared" si="23"/>
        <v>BODEGAL S.A.</v>
      </c>
      <c r="C1479" t="s">
        <v>3341</v>
      </c>
      <c r="D1479">
        <f>VLOOKUP(C1479,RUBRO!A$2:B$935,2)</f>
        <v>397</v>
      </c>
      <c r="E1479">
        <f>VLOOKUP(A1479,EMPRESA!A$2:B$5796,2)</f>
        <v>727</v>
      </c>
    </row>
    <row r="1480" spans="1:5">
      <c r="A1480" t="s">
        <v>644</v>
      </c>
      <c r="B1480" t="str">
        <f t="shared" si="23"/>
        <v>BODEGAL S.A.</v>
      </c>
      <c r="C1480" t="s">
        <v>4627</v>
      </c>
      <c r="D1480">
        <f>VLOOKUP(C1480,RUBRO!A$2:B$935,2)</f>
        <v>488</v>
      </c>
      <c r="E1480">
        <f>VLOOKUP(A1480,EMPRESA!A$2:B$5796,2)</f>
        <v>727</v>
      </c>
    </row>
    <row r="1481" spans="1:5">
      <c r="A1481" t="s">
        <v>644</v>
      </c>
      <c r="B1481" t="str">
        <f t="shared" si="23"/>
        <v>BODEGAL S.A.</v>
      </c>
      <c r="C1481" t="s">
        <v>5785</v>
      </c>
      <c r="D1481">
        <f>VLOOKUP(C1481,RUBRO!A$2:B$935,2)</f>
        <v>710</v>
      </c>
      <c r="E1481">
        <f>VLOOKUP(A1481,EMPRESA!A$2:B$5796,2)</f>
        <v>727</v>
      </c>
    </row>
    <row r="1482" spans="1:5">
      <c r="A1482" t="s">
        <v>644</v>
      </c>
      <c r="B1482" t="str">
        <f t="shared" si="23"/>
        <v>BODEGAL S.A.</v>
      </c>
      <c r="C1482" t="s">
        <v>5799</v>
      </c>
      <c r="D1482">
        <f>VLOOKUP(C1482,RUBRO!A$2:B$935,2)</f>
        <v>713</v>
      </c>
      <c r="E1482">
        <f>VLOOKUP(A1482,EMPRESA!A$2:B$5796,2)</f>
        <v>727</v>
      </c>
    </row>
    <row r="1483" spans="1:5">
      <c r="A1483" t="s">
        <v>644</v>
      </c>
      <c r="B1483" t="str">
        <f t="shared" si="23"/>
        <v>BODEGAL S.A.</v>
      </c>
      <c r="C1483" t="s">
        <v>5812</v>
      </c>
      <c r="D1483">
        <f>VLOOKUP(C1483,RUBRO!A$2:B$935,2)</f>
        <v>714</v>
      </c>
      <c r="E1483">
        <f>VLOOKUP(A1483,EMPRESA!A$2:B$5796,2)</f>
        <v>727</v>
      </c>
    </row>
    <row r="1484" spans="1:5">
      <c r="A1484" t="s">
        <v>644</v>
      </c>
      <c r="B1484" t="str">
        <f t="shared" si="23"/>
        <v>BODEGAL S.A.</v>
      </c>
      <c r="C1484" t="s">
        <v>5854</v>
      </c>
      <c r="D1484">
        <f>VLOOKUP(C1484,RUBRO!A$2:B$935,2)</f>
        <v>718</v>
      </c>
      <c r="E1484">
        <f>VLOOKUP(A1484,EMPRESA!A$2:B$5796,2)</f>
        <v>727</v>
      </c>
    </row>
    <row r="1485" spans="1:5">
      <c r="A1485" t="s">
        <v>644</v>
      </c>
      <c r="B1485" t="str">
        <f t="shared" si="23"/>
        <v>BODEGAL S.A.</v>
      </c>
      <c r="C1485" t="s">
        <v>5857</v>
      </c>
      <c r="D1485">
        <f>VLOOKUP(C1485,RUBRO!A$2:B$935,2)</f>
        <v>720</v>
      </c>
      <c r="E1485">
        <f>VLOOKUP(A1485,EMPRESA!A$2:B$5796,2)</f>
        <v>727</v>
      </c>
    </row>
    <row r="1486" spans="1:5">
      <c r="A1486" t="s">
        <v>644</v>
      </c>
      <c r="B1486" t="str">
        <f t="shared" si="23"/>
        <v>BODEGAL S.A.</v>
      </c>
      <c r="C1486" t="s">
        <v>6379</v>
      </c>
      <c r="D1486">
        <f>VLOOKUP(C1486,RUBRO!A$2:B$935,2)</f>
        <v>836</v>
      </c>
      <c r="E1486">
        <f>VLOOKUP(A1486,EMPRESA!A$2:B$5796,2)</f>
        <v>727</v>
      </c>
    </row>
    <row r="1487" spans="1:5">
      <c r="A1487" t="s">
        <v>1476</v>
      </c>
      <c r="B1487" t="str">
        <f t="shared" si="23"/>
        <v>BODEGAS F.A.C. S.A.</v>
      </c>
      <c r="C1487" t="s">
        <v>1472</v>
      </c>
      <c r="D1487">
        <f>VLOOKUP(C1487,RUBRO!A$2:B$935,2)</f>
        <v>146</v>
      </c>
      <c r="E1487">
        <f>VLOOKUP(A1487,EMPRESA!A$2:B$5796,2)</f>
        <v>728</v>
      </c>
    </row>
    <row r="1488" spans="1:5">
      <c r="A1488" t="s">
        <v>1477</v>
      </c>
      <c r="B1488" t="str">
        <f t="shared" si="23"/>
        <v>BODEGAS INDUSTRIALES LO RUIZ</v>
      </c>
      <c r="C1488" t="s">
        <v>1472</v>
      </c>
      <c r="D1488">
        <f>VLOOKUP(C1488,RUBRO!A$2:B$935,2)</f>
        <v>146</v>
      </c>
      <c r="E1488">
        <f>VLOOKUP(A1488,EMPRESA!A$2:B$5796,2)</f>
        <v>729</v>
      </c>
    </row>
    <row r="1489" spans="1:5">
      <c r="A1489" t="s">
        <v>1478</v>
      </c>
      <c r="B1489" t="str">
        <f t="shared" si="23"/>
        <v>BODEGAS INTEGRALES PREMIER</v>
      </c>
      <c r="C1489" t="s">
        <v>1472</v>
      </c>
      <c r="D1489">
        <f>VLOOKUP(C1489,RUBRO!A$2:B$935,2)</f>
        <v>146</v>
      </c>
      <c r="E1489">
        <f>VLOOKUP(A1489,EMPRESA!A$2:B$5796,2)</f>
        <v>730</v>
      </c>
    </row>
    <row r="1490" spans="1:5">
      <c r="A1490" t="s">
        <v>793</v>
      </c>
      <c r="B1490" t="str">
        <f t="shared" si="23"/>
        <v>BODEGAS SAN FRANCISCO LTDA.</v>
      </c>
      <c r="C1490" t="s">
        <v>794</v>
      </c>
      <c r="D1490">
        <f>VLOOKUP(C1490,RUBRO!A$2:B$935,2)</f>
        <v>84</v>
      </c>
      <c r="E1490">
        <f>VLOOKUP(A1490,EMPRESA!A$2:B$5796,2)</f>
        <v>731</v>
      </c>
    </row>
    <row r="1491" spans="1:5">
      <c r="A1491" t="s">
        <v>793</v>
      </c>
      <c r="B1491" t="str">
        <f t="shared" si="23"/>
        <v>BODEGAS SAN FRANCISCO LTDA.</v>
      </c>
      <c r="C1491" t="s">
        <v>1472</v>
      </c>
      <c r="D1491">
        <f>VLOOKUP(C1491,RUBRO!A$2:B$935,2)</f>
        <v>146</v>
      </c>
      <c r="E1491">
        <f>VLOOKUP(A1491,EMPRESA!A$2:B$5796,2)</f>
        <v>731</v>
      </c>
    </row>
    <row r="1492" spans="1:5">
      <c r="A1492" t="s">
        <v>6673</v>
      </c>
      <c r="B1492" t="str">
        <f t="shared" si="23"/>
        <v>BODEGAS Y VINEDOS DE AGUIRRE S.A.</v>
      </c>
      <c r="C1492" t="s">
        <v>6670</v>
      </c>
      <c r="D1492">
        <f>VLOOKUP(C1492,RUBRO!A$2:B$935,2)</f>
        <v>929</v>
      </c>
      <c r="E1492">
        <f>VLOOKUP(A1492,EMPRESA!A$2:B$5796,2)</f>
        <v>732</v>
      </c>
    </row>
    <row r="1493" spans="1:5">
      <c r="A1493" t="s">
        <v>3470</v>
      </c>
      <c r="B1493" t="str">
        <f t="shared" si="23"/>
        <v>BODEGAS Y VINEDOS QUINTA MAIPO SPA.</v>
      </c>
      <c r="C1493" t="s">
        <v>3431</v>
      </c>
      <c r="D1493">
        <f>VLOOKUP(C1493,RUBRO!A$2:B$935,2)</f>
        <v>413</v>
      </c>
      <c r="E1493">
        <f>VLOOKUP(A1493,EMPRESA!A$2:B$5796,2)</f>
        <v>733</v>
      </c>
    </row>
    <row r="1494" spans="1:5">
      <c r="A1494" t="s">
        <v>3470</v>
      </c>
      <c r="B1494" t="str">
        <f t="shared" si="23"/>
        <v>BODEGAS Y VINEDOS QUINTA MAIPO SPA.</v>
      </c>
      <c r="C1494" t="s">
        <v>6670</v>
      </c>
      <c r="D1494">
        <f>VLOOKUP(C1494,RUBRO!A$2:B$935,2)</f>
        <v>929</v>
      </c>
      <c r="E1494">
        <f>VLOOKUP(A1494,EMPRESA!A$2:B$5796,2)</f>
        <v>733</v>
      </c>
    </row>
    <row r="1495" spans="1:5">
      <c r="A1495" t="s">
        <v>4637</v>
      </c>
      <c r="B1495" t="str">
        <f t="shared" si="23"/>
        <v>BOEHRINGER INGELHEIM LTDA.</v>
      </c>
      <c r="C1495" t="s">
        <v>4627</v>
      </c>
      <c r="D1495">
        <f>VLOOKUP(C1495,RUBRO!A$2:B$935,2)</f>
        <v>488</v>
      </c>
      <c r="E1495">
        <f>VLOOKUP(A1495,EMPRESA!A$2:B$5796,2)</f>
        <v>734</v>
      </c>
    </row>
    <row r="1496" spans="1:5">
      <c r="A1496" t="s">
        <v>4637</v>
      </c>
      <c r="B1496" t="str">
        <f t="shared" si="23"/>
        <v>BOEHRINGER INGELHEIM LTDA.</v>
      </c>
      <c r="C1496" t="s">
        <v>5815</v>
      </c>
      <c r="D1496">
        <f>VLOOKUP(C1496,RUBRO!A$2:B$935,2)</f>
        <v>716</v>
      </c>
      <c r="E1496">
        <f>VLOOKUP(A1496,EMPRESA!A$2:B$5796,2)</f>
        <v>734</v>
      </c>
    </row>
    <row r="1497" spans="1:5">
      <c r="A1497" t="s">
        <v>2888</v>
      </c>
      <c r="B1497" t="str">
        <f t="shared" si="23"/>
        <v>BOETSCH CONSTRUCCIONES Y CIA. LTDA.</v>
      </c>
      <c r="C1497" t="s">
        <v>2881</v>
      </c>
      <c r="D1497">
        <f>VLOOKUP(C1497,RUBRO!A$2:B$935,2)</f>
        <v>335</v>
      </c>
      <c r="E1497">
        <f>VLOOKUP(A1497,EMPRESA!A$2:B$5796,2)</f>
        <v>735</v>
      </c>
    </row>
    <row r="1498" spans="1:5">
      <c r="A1498" t="s">
        <v>2545</v>
      </c>
      <c r="B1498" t="str">
        <f t="shared" si="23"/>
        <v>BOETSCH PROPIEDADES</v>
      </c>
      <c r="C1498" t="s">
        <v>2542</v>
      </c>
      <c r="D1498">
        <f>VLOOKUP(C1498,RUBRO!A$2:B$935,2)</f>
        <v>288</v>
      </c>
      <c r="E1498">
        <f>VLOOKUP(A1498,EMPRESA!A$2:B$5796,2)</f>
        <v>736</v>
      </c>
    </row>
    <row r="1499" spans="1:5">
      <c r="A1499" t="s">
        <v>2889</v>
      </c>
      <c r="B1499" t="str">
        <f t="shared" si="23"/>
        <v>BOETSCH S.A.</v>
      </c>
      <c r="C1499" t="s">
        <v>2881</v>
      </c>
      <c r="D1499">
        <f>VLOOKUP(C1499,RUBRO!A$2:B$935,2)</f>
        <v>335</v>
      </c>
      <c r="E1499">
        <f>VLOOKUP(A1499,EMPRESA!A$2:B$5796,2)</f>
        <v>737</v>
      </c>
    </row>
    <row r="1500" spans="1:5">
      <c r="A1500" t="s">
        <v>32</v>
      </c>
      <c r="B1500" t="str">
        <f t="shared" si="23"/>
        <v>BOFILL MIR &amp; ALVAREZ JANA ABOGADOS LTDA.</v>
      </c>
      <c r="C1500" t="s">
        <v>20</v>
      </c>
      <c r="D1500">
        <f>VLOOKUP(C1500,RUBRO!A$2:B$935,2)</f>
        <v>3</v>
      </c>
      <c r="E1500">
        <f>VLOOKUP(A1500,EMPRESA!A$2:B$5796,2)</f>
        <v>738</v>
      </c>
    </row>
    <row r="1501" spans="1:5">
      <c r="A1501" t="s">
        <v>889</v>
      </c>
      <c r="B1501" t="str">
        <f t="shared" si="23"/>
        <v>BOLIVAR INDUSTRIAL Y CIA. LTDA.</v>
      </c>
      <c r="C1501" t="s">
        <v>887</v>
      </c>
      <c r="D1501">
        <f>VLOOKUP(C1501,RUBRO!A$2:B$935,2)</f>
        <v>96</v>
      </c>
      <c r="E1501">
        <f>VLOOKUP(A1501,EMPRESA!A$2:B$5796,2)</f>
        <v>739</v>
      </c>
    </row>
    <row r="1502" spans="1:5">
      <c r="A1502" t="s">
        <v>889</v>
      </c>
      <c r="B1502" t="str">
        <f t="shared" si="23"/>
        <v>BOLIVAR INDUSTRIAL Y CIA. LTDA.</v>
      </c>
      <c r="C1502" t="s">
        <v>3203</v>
      </c>
      <c r="D1502">
        <f>VLOOKUP(C1502,RUBRO!A$2:B$935,2)</f>
        <v>359</v>
      </c>
      <c r="E1502">
        <f>VLOOKUP(A1502,EMPRESA!A$2:B$5796,2)</f>
        <v>739</v>
      </c>
    </row>
    <row r="1503" spans="1:5">
      <c r="A1503" t="s">
        <v>889</v>
      </c>
      <c r="B1503" t="str">
        <f t="shared" si="23"/>
        <v>BOLIVAR INDUSTRIAL Y CIA. LTDA.</v>
      </c>
      <c r="C1503" t="s">
        <v>5221</v>
      </c>
      <c r="D1503">
        <f>VLOOKUP(C1503,RUBRO!A$2:B$935,2)</f>
        <v>571</v>
      </c>
      <c r="E1503">
        <f>VLOOKUP(A1503,EMPRESA!A$2:B$5796,2)</f>
        <v>739</v>
      </c>
    </row>
    <row r="1504" spans="1:5">
      <c r="A1504" t="s">
        <v>1499</v>
      </c>
      <c r="B1504" t="str">
        <f t="shared" si="23"/>
        <v>BOLSA DE COMERCIO DE SANTIAGO, BOLSA DE VALORES</v>
      </c>
      <c r="C1504" t="s">
        <v>1498</v>
      </c>
      <c r="D1504">
        <f>VLOOKUP(C1504,RUBRO!A$2:B$935,2)</f>
        <v>148</v>
      </c>
      <c r="E1504">
        <f>VLOOKUP(A1504,EMPRESA!A$2:B$5796,2)</f>
        <v>740</v>
      </c>
    </row>
    <row r="1505" spans="1:5">
      <c r="A1505" t="s">
        <v>1497</v>
      </c>
      <c r="B1505" t="str">
        <f t="shared" si="23"/>
        <v>BOLSA ELECTRONICA DE CHILE, BOLSA DE VALORES</v>
      </c>
      <c r="C1505" t="s">
        <v>1498</v>
      </c>
      <c r="D1505">
        <f>VLOOKUP(C1505,RUBRO!A$2:B$935,2)</f>
        <v>148</v>
      </c>
      <c r="E1505">
        <f>VLOOKUP(A1505,EMPRESA!A$2:B$5796,2)</f>
        <v>741</v>
      </c>
    </row>
    <row r="1506" spans="1:5">
      <c r="A1506" t="s">
        <v>1500</v>
      </c>
      <c r="B1506" t="str">
        <f t="shared" si="23"/>
        <v>BOLSA PAC LTDA.</v>
      </c>
      <c r="C1506" t="s">
        <v>1501</v>
      </c>
      <c r="D1506">
        <f>VLOOKUP(C1506,RUBRO!A$2:B$935,2)</f>
        <v>149</v>
      </c>
      <c r="E1506">
        <f>VLOOKUP(A1506,EMPRESA!A$2:B$5796,2)</f>
        <v>742</v>
      </c>
    </row>
    <row r="1507" spans="1:5">
      <c r="A1507" t="s">
        <v>1500</v>
      </c>
      <c r="B1507" t="str">
        <f t="shared" si="23"/>
        <v>BOLSA PAC LTDA.</v>
      </c>
      <c r="C1507" t="s">
        <v>3157</v>
      </c>
      <c r="D1507">
        <f>VLOOKUP(C1507,RUBRO!A$2:B$935,2)</f>
        <v>353</v>
      </c>
      <c r="E1507">
        <f>VLOOKUP(A1507,EMPRESA!A$2:B$5796,2)</f>
        <v>742</v>
      </c>
    </row>
    <row r="1508" spans="1:5">
      <c r="A1508" t="s">
        <v>1500</v>
      </c>
      <c r="B1508" t="str">
        <f t="shared" si="23"/>
        <v>BOLSA PAC LTDA.</v>
      </c>
      <c r="C1508" t="s">
        <v>5857</v>
      </c>
      <c r="D1508">
        <f>VLOOKUP(C1508,RUBRO!A$2:B$935,2)</f>
        <v>720</v>
      </c>
      <c r="E1508">
        <f>VLOOKUP(A1508,EMPRESA!A$2:B$5796,2)</f>
        <v>742</v>
      </c>
    </row>
    <row r="1509" spans="1:5">
      <c r="A1509" t="s">
        <v>1527</v>
      </c>
      <c r="B1509" t="str">
        <f t="shared" si="23"/>
        <v>BOMBAS IMCHISA S.A.</v>
      </c>
      <c r="C1509" t="s">
        <v>1526</v>
      </c>
      <c r="D1509">
        <f>VLOOKUP(C1509,RUBRO!A$2:B$935,2)</f>
        <v>152</v>
      </c>
      <c r="E1509">
        <f>VLOOKUP(A1509,EMPRESA!A$2:B$5796,2)</f>
        <v>743</v>
      </c>
    </row>
    <row r="1510" spans="1:5">
      <c r="A1510" t="s">
        <v>1527</v>
      </c>
      <c r="B1510" t="str">
        <f t="shared" si="23"/>
        <v>BOMBAS IMCHISA S.A.</v>
      </c>
      <c r="C1510" t="s">
        <v>4627</v>
      </c>
      <c r="D1510">
        <f>VLOOKUP(C1510,RUBRO!A$2:B$935,2)</f>
        <v>488</v>
      </c>
      <c r="E1510">
        <f>VLOOKUP(A1510,EMPRESA!A$2:B$5796,2)</f>
        <v>743</v>
      </c>
    </row>
    <row r="1511" spans="1:5">
      <c r="A1511" t="s">
        <v>2028</v>
      </c>
      <c r="B1511" t="str">
        <f t="shared" si="23"/>
        <v>BOMBONES VARSOVIENNE S.A.</v>
      </c>
      <c r="C1511" t="s">
        <v>2025</v>
      </c>
      <c r="D1511">
        <f>VLOOKUP(C1511,RUBRO!A$2:B$935,2)</f>
        <v>224</v>
      </c>
      <c r="E1511">
        <f>VLOOKUP(A1511,EMPRESA!A$2:B$5796,2)</f>
        <v>744</v>
      </c>
    </row>
    <row r="1512" spans="1:5">
      <c r="A1512" t="s">
        <v>558</v>
      </c>
      <c r="B1512" t="str">
        <f t="shared" si="23"/>
        <v>BON GOUT SPA</v>
      </c>
      <c r="C1512" t="s">
        <v>557</v>
      </c>
      <c r="D1512">
        <f>VLOOKUP(C1512,RUBRO!A$2:B$935,2)</f>
        <v>51</v>
      </c>
      <c r="E1512">
        <f>VLOOKUP(A1512,EMPRESA!A$2:B$5796,2)</f>
        <v>745</v>
      </c>
    </row>
    <row r="1513" spans="1:5">
      <c r="A1513" t="s">
        <v>3411</v>
      </c>
      <c r="B1513" t="str">
        <f t="shared" si="23"/>
        <v>BORDADOS KREFELD LTDA.</v>
      </c>
      <c r="C1513" t="s">
        <v>3412</v>
      </c>
      <c r="D1513">
        <f>VLOOKUP(C1513,RUBRO!A$2:B$935,2)</f>
        <v>407</v>
      </c>
      <c r="E1513">
        <f>VLOOKUP(A1513,EMPRESA!A$2:B$5796,2)</f>
        <v>746</v>
      </c>
    </row>
    <row r="1514" spans="1:5">
      <c r="A1514" t="s">
        <v>4779</v>
      </c>
      <c r="B1514" t="str">
        <f t="shared" si="23"/>
        <v>BORDERIO</v>
      </c>
      <c r="C1514" t="s">
        <v>4773</v>
      </c>
      <c r="D1514">
        <f>VLOOKUP(C1514,RUBRO!A$2:B$935,2)</f>
        <v>504</v>
      </c>
      <c r="E1514">
        <f>VLOOKUP(A1514,EMPRESA!A$2:B$5796,2)</f>
        <v>747</v>
      </c>
    </row>
    <row r="1515" spans="1:5">
      <c r="A1515" t="s">
        <v>4779</v>
      </c>
      <c r="B1515" t="str">
        <f t="shared" si="23"/>
        <v>BORDERIO</v>
      </c>
      <c r="C1515" t="s">
        <v>5605</v>
      </c>
      <c r="D1515">
        <f>VLOOKUP(C1515,RUBRO!A$2:B$935,2)</f>
        <v>642</v>
      </c>
      <c r="E1515">
        <f>VLOOKUP(A1515,EMPRESA!A$2:B$5796,2)</f>
        <v>747</v>
      </c>
    </row>
    <row r="1516" spans="1:5">
      <c r="A1516" t="s">
        <v>4779</v>
      </c>
      <c r="B1516" t="str">
        <f t="shared" si="23"/>
        <v>BORDERIO</v>
      </c>
      <c r="C1516" t="s">
        <v>6082</v>
      </c>
      <c r="D1516">
        <f>VLOOKUP(C1516,RUBRO!A$2:B$935,2)</f>
        <v>766</v>
      </c>
      <c r="E1516">
        <f>VLOOKUP(A1516,EMPRESA!A$2:B$5796,2)</f>
        <v>747</v>
      </c>
    </row>
    <row r="1517" spans="1:5">
      <c r="A1517" t="s">
        <v>1335</v>
      </c>
      <c r="B1517" t="str">
        <f t="shared" si="23"/>
        <v>BORMAX SPA</v>
      </c>
      <c r="C1517" t="s">
        <v>1331</v>
      </c>
      <c r="D1517">
        <f>VLOOKUP(C1517,RUBRO!A$2:B$935,2)</f>
        <v>121</v>
      </c>
      <c r="E1517">
        <f>VLOOKUP(A1517,EMPRESA!A$2:B$5796,2)</f>
        <v>748</v>
      </c>
    </row>
    <row r="1518" spans="1:5">
      <c r="A1518" t="s">
        <v>5403</v>
      </c>
      <c r="B1518" t="str">
        <f t="shared" si="23"/>
        <v>BORYBOR LTDA.</v>
      </c>
      <c r="C1518" t="s">
        <v>5404</v>
      </c>
      <c r="D1518">
        <f>VLOOKUP(C1518,RUBRO!A$2:B$935,2)</f>
        <v>616</v>
      </c>
      <c r="E1518">
        <f>VLOOKUP(A1518,EMPRESA!A$2:B$5796,2)</f>
        <v>749</v>
      </c>
    </row>
    <row r="1519" spans="1:5">
      <c r="A1519" t="s">
        <v>5403</v>
      </c>
      <c r="B1519" t="str">
        <f t="shared" si="23"/>
        <v>BORYBOR LTDA.</v>
      </c>
      <c r="C1519" t="s">
        <v>5813</v>
      </c>
      <c r="D1519">
        <f>VLOOKUP(C1519,RUBRO!A$2:B$935,2)</f>
        <v>715</v>
      </c>
      <c r="E1519">
        <f>VLOOKUP(A1519,EMPRESA!A$2:B$5796,2)</f>
        <v>749</v>
      </c>
    </row>
    <row r="1520" spans="1:5">
      <c r="A1520" t="s">
        <v>1629</v>
      </c>
      <c r="B1520" t="str">
        <f t="shared" si="23"/>
        <v>BOSCA CHILE S.A.</v>
      </c>
      <c r="C1520" t="s">
        <v>1627</v>
      </c>
      <c r="D1520">
        <f>VLOOKUP(C1520,RUBRO!A$2:B$935,2)</f>
        <v>174</v>
      </c>
      <c r="E1520">
        <f>VLOOKUP(A1520,EMPRESA!A$2:B$5796,2)</f>
        <v>750</v>
      </c>
    </row>
    <row r="1521" spans="1:5">
      <c r="A1521" t="s">
        <v>2374</v>
      </c>
      <c r="B1521" t="str">
        <f t="shared" si="23"/>
        <v>BOSTON CONSULTING GROUP</v>
      </c>
      <c r="C1521" t="s">
        <v>2372</v>
      </c>
      <c r="D1521">
        <f>VLOOKUP(C1521,RUBRO!A$2:B$935,2)</f>
        <v>269</v>
      </c>
      <c r="E1521">
        <f>VLOOKUP(A1521,EMPRESA!A$2:B$5796,2)</f>
        <v>751</v>
      </c>
    </row>
    <row r="1522" spans="1:5">
      <c r="A1522" t="s">
        <v>2374</v>
      </c>
      <c r="B1522" t="str">
        <f t="shared" si="23"/>
        <v>BOSTON CONSULTING GROUP</v>
      </c>
      <c r="C1522" t="s">
        <v>2391</v>
      </c>
      <c r="D1522">
        <f>VLOOKUP(C1522,RUBRO!A$2:B$935,2)</f>
        <v>270</v>
      </c>
      <c r="E1522">
        <f>VLOOKUP(A1522,EMPRESA!A$2:B$5796,2)</f>
        <v>751</v>
      </c>
    </row>
    <row r="1523" spans="1:5">
      <c r="A1523" t="s">
        <v>2374</v>
      </c>
      <c r="B1523" t="str">
        <f t="shared" si="23"/>
        <v>BOSTON CONSULTING GROUP</v>
      </c>
      <c r="C1523" t="s">
        <v>2401</v>
      </c>
      <c r="D1523">
        <f>VLOOKUP(C1523,RUBRO!A$2:B$935,2)</f>
        <v>272</v>
      </c>
      <c r="E1523">
        <f>VLOOKUP(A1523,EMPRESA!A$2:B$5796,2)</f>
        <v>751</v>
      </c>
    </row>
    <row r="1524" spans="1:5">
      <c r="A1524" t="s">
        <v>5805</v>
      </c>
      <c r="B1524" t="str">
        <f t="shared" si="23"/>
        <v>BOTANICA SPA</v>
      </c>
      <c r="C1524" t="s">
        <v>5799</v>
      </c>
      <c r="D1524">
        <f>VLOOKUP(C1524,RUBRO!A$2:B$935,2)</f>
        <v>713</v>
      </c>
      <c r="E1524">
        <f>VLOOKUP(A1524,EMPRESA!A$2:B$5796,2)</f>
        <v>752</v>
      </c>
    </row>
    <row r="1525" spans="1:5">
      <c r="A1525" t="s">
        <v>1467</v>
      </c>
      <c r="B1525" t="str">
        <f t="shared" si="23"/>
        <v>BOTTAI S.A.</v>
      </c>
      <c r="C1525" t="s">
        <v>1468</v>
      </c>
      <c r="D1525">
        <f>VLOOKUP(C1525,RUBRO!A$2:B$935,2)</f>
        <v>145</v>
      </c>
      <c r="E1525">
        <f>VLOOKUP(A1525,EMPRESA!A$2:B$5796,2)</f>
        <v>753</v>
      </c>
    </row>
    <row r="1526" spans="1:5">
      <c r="A1526" t="s">
        <v>1467</v>
      </c>
      <c r="B1526" t="str">
        <f t="shared" si="23"/>
        <v>BOTTAI S.A.</v>
      </c>
      <c r="C1526" t="s">
        <v>4502</v>
      </c>
      <c r="D1526">
        <f>VLOOKUP(C1526,RUBRO!A$2:B$935,2)</f>
        <v>482</v>
      </c>
      <c r="E1526">
        <f>VLOOKUP(A1526,EMPRESA!A$2:B$5796,2)</f>
        <v>753</v>
      </c>
    </row>
    <row r="1527" spans="1:5">
      <c r="A1527" t="s">
        <v>3471</v>
      </c>
      <c r="B1527" t="str">
        <f t="shared" si="23"/>
        <v>BOURNET-LAPOSTOLLE CAPITAL CHILE SPA</v>
      </c>
      <c r="C1527" t="s">
        <v>3431</v>
      </c>
      <c r="D1527">
        <f>VLOOKUP(C1527,RUBRO!A$2:B$935,2)</f>
        <v>413</v>
      </c>
      <c r="E1527">
        <f>VLOOKUP(A1527,EMPRESA!A$2:B$5796,2)</f>
        <v>754</v>
      </c>
    </row>
    <row r="1528" spans="1:5">
      <c r="A1528" t="s">
        <v>3471</v>
      </c>
      <c r="B1528" t="str">
        <f t="shared" si="23"/>
        <v>BOURNET-LAPOSTOLLE CAPITAL CHILE SPA</v>
      </c>
      <c r="C1528" t="s">
        <v>6670</v>
      </c>
      <c r="D1528">
        <f>VLOOKUP(C1528,RUBRO!A$2:B$935,2)</f>
        <v>929</v>
      </c>
      <c r="E1528">
        <f>VLOOKUP(A1528,EMPRESA!A$2:B$5796,2)</f>
        <v>754</v>
      </c>
    </row>
    <row r="1529" spans="1:5">
      <c r="A1529" t="s">
        <v>2375</v>
      </c>
      <c r="B1529" t="str">
        <f t="shared" si="23"/>
        <v>BOYDEN CHILE S.A.</v>
      </c>
      <c r="C1529" t="s">
        <v>2372</v>
      </c>
      <c r="D1529">
        <f>VLOOKUP(C1529,RUBRO!A$2:B$935,2)</f>
        <v>269</v>
      </c>
      <c r="E1529">
        <f>VLOOKUP(A1529,EMPRESA!A$2:B$5796,2)</f>
        <v>755</v>
      </c>
    </row>
    <row r="1530" spans="1:5">
      <c r="A1530" t="s">
        <v>2375</v>
      </c>
      <c r="B1530" t="str">
        <f t="shared" si="23"/>
        <v>BOYDEN CHILE S.A.</v>
      </c>
      <c r="C1530" t="s">
        <v>2391</v>
      </c>
      <c r="D1530">
        <f>VLOOKUP(C1530,RUBRO!A$2:B$935,2)</f>
        <v>270</v>
      </c>
      <c r="E1530">
        <f>VLOOKUP(A1530,EMPRESA!A$2:B$5796,2)</f>
        <v>755</v>
      </c>
    </row>
    <row r="1531" spans="1:5">
      <c r="A1531" t="s">
        <v>2375</v>
      </c>
      <c r="B1531" t="str">
        <f t="shared" si="23"/>
        <v>BOYDEN CHILE S.A.</v>
      </c>
      <c r="C1531" t="s">
        <v>2401</v>
      </c>
      <c r="D1531">
        <f>VLOOKUP(C1531,RUBRO!A$2:B$935,2)</f>
        <v>272</v>
      </c>
      <c r="E1531">
        <f>VLOOKUP(A1531,EMPRESA!A$2:B$5796,2)</f>
        <v>755</v>
      </c>
    </row>
    <row r="1532" spans="1:5">
      <c r="A1532" t="s">
        <v>2375</v>
      </c>
      <c r="B1532" t="str">
        <f t="shared" si="23"/>
        <v>BOYDEN CHILE S.A.</v>
      </c>
      <c r="C1532" t="s">
        <v>6246</v>
      </c>
      <c r="D1532">
        <f>VLOOKUP(C1532,RUBRO!A$2:B$935,2)</f>
        <v>806</v>
      </c>
      <c r="E1532">
        <f>VLOOKUP(A1532,EMPRESA!A$2:B$5796,2)</f>
        <v>755</v>
      </c>
    </row>
    <row r="1533" spans="1:5">
      <c r="A1533" t="s">
        <v>2375</v>
      </c>
      <c r="B1533" t="str">
        <f t="shared" si="23"/>
        <v>BOYDEN CHILE S.A.</v>
      </c>
      <c r="C1533" t="s">
        <v>6258</v>
      </c>
      <c r="D1533">
        <f>VLOOKUP(C1533,RUBRO!A$2:B$935,2)</f>
        <v>809</v>
      </c>
      <c r="E1533">
        <f>VLOOKUP(A1533,EMPRESA!A$2:B$5796,2)</f>
        <v>755</v>
      </c>
    </row>
    <row r="1534" spans="1:5">
      <c r="A1534" t="s">
        <v>1373</v>
      </c>
      <c r="B1534" t="str">
        <f t="shared" si="23"/>
        <v>BOZZO S.A.</v>
      </c>
      <c r="C1534" t="s">
        <v>1374</v>
      </c>
      <c r="D1534">
        <f>VLOOKUP(C1534,RUBRO!A$2:B$935,2)</f>
        <v>127</v>
      </c>
      <c r="E1534">
        <f>VLOOKUP(A1534,EMPRESA!A$2:B$5796,2)</f>
        <v>756</v>
      </c>
    </row>
    <row r="1535" spans="1:5">
      <c r="A1535" t="s">
        <v>1373</v>
      </c>
      <c r="B1535" t="str">
        <f t="shared" si="23"/>
        <v>BOZZO S.A.</v>
      </c>
      <c r="C1535" t="s">
        <v>3293</v>
      </c>
      <c r="D1535">
        <f>VLOOKUP(C1535,RUBRO!A$2:B$935,2)</f>
        <v>387</v>
      </c>
      <c r="E1535">
        <f>VLOOKUP(A1535,EMPRESA!A$2:B$5796,2)</f>
        <v>756</v>
      </c>
    </row>
    <row r="1536" spans="1:5">
      <c r="A1536" t="s">
        <v>1373</v>
      </c>
      <c r="B1536" t="str">
        <f t="shared" si="23"/>
        <v>BOZZO S.A.</v>
      </c>
      <c r="C1536" t="s">
        <v>4513</v>
      </c>
      <c r="D1536">
        <f>VLOOKUP(C1536,RUBRO!A$2:B$935,2)</f>
        <v>483</v>
      </c>
      <c r="E1536">
        <f>VLOOKUP(A1536,EMPRESA!A$2:B$5796,2)</f>
        <v>756</v>
      </c>
    </row>
    <row r="1537" spans="1:5">
      <c r="A1537" t="s">
        <v>1373</v>
      </c>
      <c r="B1537" t="str">
        <f t="shared" si="23"/>
        <v>BOZZO S.A.</v>
      </c>
      <c r="C1537" t="s">
        <v>5460</v>
      </c>
      <c r="D1537">
        <f>VLOOKUP(C1537,RUBRO!A$2:B$935,2)</f>
        <v>622</v>
      </c>
      <c r="E1537">
        <f>VLOOKUP(A1537,EMPRESA!A$2:B$5796,2)</f>
        <v>756</v>
      </c>
    </row>
    <row r="1538" spans="1:5">
      <c r="A1538" t="s">
        <v>1373</v>
      </c>
      <c r="B1538" t="str">
        <f t="shared" si="23"/>
        <v>BOZZO S.A.</v>
      </c>
      <c r="C1538" t="s">
        <v>6698</v>
      </c>
      <c r="D1538">
        <f>VLOOKUP(C1538,RUBRO!A$2:B$935,2)</f>
        <v>930</v>
      </c>
      <c r="E1538">
        <f>VLOOKUP(A1538,EMPRESA!A$2:B$5796,2)</f>
        <v>756</v>
      </c>
    </row>
    <row r="1539" spans="1:5">
      <c r="A1539" t="s">
        <v>381</v>
      </c>
      <c r="B1539" t="str">
        <f t="shared" ref="B1539:B1602" si="24">UPPER(A1539)</f>
        <v>BRANDBOOK</v>
      </c>
      <c r="C1539" t="s">
        <v>377</v>
      </c>
      <c r="D1539">
        <f>VLOOKUP(C1539,RUBRO!A$2:B$935,2)</f>
        <v>37</v>
      </c>
      <c r="E1539">
        <f>VLOOKUP(A1539,EMPRESA!A$2:B$5796,2)</f>
        <v>757</v>
      </c>
    </row>
    <row r="1540" spans="1:5">
      <c r="A1540" t="s">
        <v>141</v>
      </c>
      <c r="B1540" t="str">
        <f t="shared" si="24"/>
        <v>BRASIL FOODS</v>
      </c>
      <c r="C1540" t="s">
        <v>137</v>
      </c>
      <c r="D1540">
        <f>VLOOKUP(C1540,RUBRO!A$2:B$935,2)</f>
        <v>10</v>
      </c>
      <c r="E1540">
        <f>VLOOKUP(A1540,EMPRESA!A$2:B$5796,2)</f>
        <v>758</v>
      </c>
    </row>
    <row r="1541" spans="1:5">
      <c r="A1541" t="s">
        <v>141</v>
      </c>
      <c r="B1541" t="str">
        <f t="shared" si="24"/>
        <v>BRASIL FOODS</v>
      </c>
      <c r="C1541" t="s">
        <v>575</v>
      </c>
      <c r="D1541">
        <f>VLOOKUP(C1541,RUBRO!A$2:B$935,2)</f>
        <v>53</v>
      </c>
      <c r="E1541">
        <f>VLOOKUP(A1541,EMPRESA!A$2:B$5796,2)</f>
        <v>758</v>
      </c>
    </row>
    <row r="1542" spans="1:5">
      <c r="A1542" t="s">
        <v>141</v>
      </c>
      <c r="B1542" t="str">
        <f t="shared" si="24"/>
        <v>BRASIL FOODS</v>
      </c>
      <c r="C1542" t="s">
        <v>1823</v>
      </c>
      <c r="D1542">
        <f>VLOOKUP(C1542,RUBRO!A$2:B$935,2)</f>
        <v>192</v>
      </c>
      <c r="E1542">
        <f>VLOOKUP(A1542,EMPRESA!A$2:B$5796,2)</f>
        <v>758</v>
      </c>
    </row>
    <row r="1543" spans="1:5">
      <c r="A1543" t="s">
        <v>141</v>
      </c>
      <c r="B1543" t="str">
        <f t="shared" si="24"/>
        <v>BRASIL FOODS</v>
      </c>
      <c r="C1543" t="s">
        <v>1912</v>
      </c>
      <c r="D1543">
        <f>VLOOKUP(C1543,RUBRO!A$2:B$935,2)</f>
        <v>201</v>
      </c>
      <c r="E1543">
        <f>VLOOKUP(A1543,EMPRESA!A$2:B$5796,2)</f>
        <v>758</v>
      </c>
    </row>
    <row r="1544" spans="1:5">
      <c r="A1544" t="s">
        <v>141</v>
      </c>
      <c r="B1544" t="str">
        <f t="shared" si="24"/>
        <v>BRASIL FOODS</v>
      </c>
      <c r="C1544" t="s">
        <v>5318</v>
      </c>
      <c r="D1544">
        <f>VLOOKUP(C1544,RUBRO!A$2:B$935,2)</f>
        <v>590</v>
      </c>
      <c r="E1544">
        <f>VLOOKUP(A1544,EMPRESA!A$2:B$5796,2)</f>
        <v>758</v>
      </c>
    </row>
    <row r="1545" spans="1:5">
      <c r="A1545" t="s">
        <v>6314</v>
      </c>
      <c r="B1545" t="str">
        <f t="shared" si="24"/>
        <v>BRASS CHILE S.A.</v>
      </c>
      <c r="C1545" t="s">
        <v>6312</v>
      </c>
      <c r="D1545">
        <f>VLOOKUP(C1545,RUBRO!A$2:B$935,2)</f>
        <v>823</v>
      </c>
      <c r="E1545">
        <f>VLOOKUP(A1545,EMPRESA!A$2:B$5796,2)</f>
        <v>759</v>
      </c>
    </row>
    <row r="1546" spans="1:5">
      <c r="A1546" t="s">
        <v>5055</v>
      </c>
      <c r="B1546" t="str">
        <f t="shared" si="24"/>
        <v>BRAULIO PUBLICIDAD GRAFICA</v>
      </c>
      <c r="C1546" t="s">
        <v>5053</v>
      </c>
      <c r="D1546">
        <f>VLOOKUP(C1546,RUBRO!A$2:B$935,2)</f>
        <v>542</v>
      </c>
      <c r="E1546">
        <f>VLOOKUP(A1546,EMPRESA!A$2:B$5796,2)</f>
        <v>760</v>
      </c>
    </row>
    <row r="1547" spans="1:5">
      <c r="A1547" t="s">
        <v>5055</v>
      </c>
      <c r="B1547" t="str">
        <f t="shared" si="24"/>
        <v>BRAULIO PUBLICIDAD GRAFICA</v>
      </c>
      <c r="C1547" t="s">
        <v>6355</v>
      </c>
      <c r="D1547">
        <f>VLOOKUP(C1547,RUBRO!A$2:B$935,2)</f>
        <v>831</v>
      </c>
      <c r="E1547">
        <f>VLOOKUP(A1547,EMPRESA!A$2:B$5796,2)</f>
        <v>760</v>
      </c>
    </row>
    <row r="1548" spans="1:5">
      <c r="A1548" t="s">
        <v>6581</v>
      </c>
      <c r="B1548" t="str">
        <f t="shared" si="24"/>
        <v>BRAVO ENERGY CHILE S.A.</v>
      </c>
      <c r="C1548" t="s">
        <v>6580</v>
      </c>
      <c r="D1548">
        <f>VLOOKUP(C1548,RUBRO!A$2:B$935,2)</f>
        <v>909</v>
      </c>
      <c r="E1548">
        <f>VLOOKUP(A1548,EMPRESA!A$2:B$5796,2)</f>
        <v>761</v>
      </c>
    </row>
    <row r="1549" spans="1:5">
      <c r="A1549" t="s">
        <v>5923</v>
      </c>
      <c r="B1549" t="str">
        <f t="shared" si="24"/>
        <v>BRENNTAG CHILE COMERCIAL E INDUSTRIAL LTDA.</v>
      </c>
      <c r="C1549" t="s">
        <v>5924</v>
      </c>
      <c r="D1549">
        <f>VLOOKUP(C1549,RUBRO!A$2:B$935,2)</f>
        <v>722</v>
      </c>
      <c r="E1549">
        <f>VLOOKUP(A1549,EMPRESA!A$2:B$5796,2)</f>
        <v>762</v>
      </c>
    </row>
    <row r="1550" spans="1:5">
      <c r="A1550" t="s">
        <v>3177</v>
      </c>
      <c r="B1550" t="str">
        <f t="shared" si="24"/>
        <v>BRIANCON S.A.</v>
      </c>
      <c r="C1550" t="s">
        <v>3174</v>
      </c>
      <c r="D1550">
        <f>VLOOKUP(C1550,RUBRO!A$2:B$935,2)</f>
        <v>356</v>
      </c>
      <c r="E1550">
        <f>VLOOKUP(A1550,EMPRESA!A$2:B$5796,2)</f>
        <v>763</v>
      </c>
    </row>
    <row r="1551" spans="1:5">
      <c r="A1551" t="s">
        <v>3177</v>
      </c>
      <c r="B1551" t="str">
        <f t="shared" si="24"/>
        <v>BRIANCON S.A.</v>
      </c>
      <c r="C1551" t="s">
        <v>5637</v>
      </c>
      <c r="D1551">
        <f>VLOOKUP(C1551,RUBRO!A$2:B$935,2)</f>
        <v>651</v>
      </c>
      <c r="E1551">
        <f>VLOOKUP(A1551,EMPRESA!A$2:B$5796,2)</f>
        <v>763</v>
      </c>
    </row>
    <row r="1552" spans="1:5">
      <c r="A1552" t="s">
        <v>5497</v>
      </c>
      <c r="B1552" t="str">
        <f t="shared" si="24"/>
        <v>BRIDGESTONE CHILE S.A.</v>
      </c>
      <c r="C1552" t="s">
        <v>5496</v>
      </c>
      <c r="D1552">
        <f>VLOOKUP(C1552,RUBRO!A$2:B$935,2)</f>
        <v>631</v>
      </c>
      <c r="E1552">
        <f>VLOOKUP(A1552,EMPRESA!A$2:B$5796,2)</f>
        <v>764</v>
      </c>
    </row>
    <row r="1553" spans="1:5">
      <c r="A1553" t="s">
        <v>5497</v>
      </c>
      <c r="B1553" t="str">
        <f t="shared" si="24"/>
        <v>BRIDGESTONE CHILE S.A.</v>
      </c>
      <c r="C1553" t="s">
        <v>6041</v>
      </c>
      <c r="D1553">
        <f>VLOOKUP(C1553,RUBRO!A$2:B$935,2)</f>
        <v>763</v>
      </c>
      <c r="E1553">
        <f>VLOOKUP(A1553,EMPRESA!A$2:B$5796,2)</f>
        <v>764</v>
      </c>
    </row>
    <row r="1554" spans="1:5">
      <c r="A1554" t="s">
        <v>4761</v>
      </c>
      <c r="B1554" t="str">
        <f t="shared" si="24"/>
        <v>BRISAN LTDA.</v>
      </c>
      <c r="C1554" t="s">
        <v>4760</v>
      </c>
      <c r="D1554">
        <f>VLOOKUP(C1554,RUBRO!A$2:B$935,2)</f>
        <v>501</v>
      </c>
      <c r="E1554">
        <f>VLOOKUP(A1554,EMPRESA!A$2:B$5796,2)</f>
        <v>765</v>
      </c>
    </row>
    <row r="1555" spans="1:5">
      <c r="A1555" t="s">
        <v>6441</v>
      </c>
      <c r="B1555" t="str">
        <f t="shared" si="24"/>
        <v>BRITISH AMERICAN TOBACCO CHILE OPERACIONES S.A.</v>
      </c>
      <c r="C1555" t="s">
        <v>6442</v>
      </c>
      <c r="D1555">
        <f>VLOOKUP(C1555,RUBRO!A$2:B$935,2)</f>
        <v>858</v>
      </c>
      <c r="E1555">
        <f>VLOOKUP(A1555,EMPRESA!A$2:B$5796,2)</f>
        <v>766</v>
      </c>
    </row>
    <row r="1556" spans="1:5">
      <c r="A1556" t="s">
        <v>5222</v>
      </c>
      <c r="B1556" t="str">
        <f t="shared" si="24"/>
        <v>BROGLE HNOS. Y CIA. LTDA.</v>
      </c>
      <c r="C1556" t="s">
        <v>5221</v>
      </c>
      <c r="D1556">
        <f>VLOOKUP(C1556,RUBRO!A$2:B$935,2)</f>
        <v>571</v>
      </c>
      <c r="E1556">
        <f>VLOOKUP(A1556,EMPRESA!A$2:B$5796,2)</f>
        <v>767</v>
      </c>
    </row>
    <row r="1557" spans="1:5">
      <c r="A1557" t="s">
        <v>57772</v>
      </c>
      <c r="B1557" t="str">
        <f t="shared" si="24"/>
        <v>BRONCERIA CHILE LTDA.</v>
      </c>
      <c r="C1557" t="s">
        <v>1559</v>
      </c>
      <c r="D1557">
        <f>VLOOKUP(C1557,RUBRO!A$2:B$935,2)</f>
        <v>155</v>
      </c>
      <c r="E1557">
        <f>VLOOKUP(A1557,EMPRESA!A$2:B$5796,2)</f>
        <v>767</v>
      </c>
    </row>
    <row r="1558" spans="1:5">
      <c r="A1558" t="s">
        <v>57772</v>
      </c>
      <c r="B1558" t="str">
        <f t="shared" si="24"/>
        <v>BRONCERIA CHILE LTDA.</v>
      </c>
      <c r="C1558" t="s">
        <v>3882</v>
      </c>
      <c r="D1558">
        <f>VLOOKUP(C1558,RUBRO!A$2:B$935,2)</f>
        <v>453</v>
      </c>
      <c r="E1558">
        <f>VLOOKUP(A1558,EMPRESA!A$2:B$5796,2)</f>
        <v>767</v>
      </c>
    </row>
    <row r="1559" spans="1:5">
      <c r="A1559" t="s">
        <v>57772</v>
      </c>
      <c r="B1559" t="str">
        <f t="shared" si="24"/>
        <v>BRONCERIA CHILE LTDA.</v>
      </c>
      <c r="C1559" t="s">
        <v>4813</v>
      </c>
      <c r="D1559">
        <f>VLOOKUP(C1559,RUBRO!A$2:B$935,2)</f>
        <v>505</v>
      </c>
      <c r="E1559">
        <f>VLOOKUP(A1559,EMPRESA!A$2:B$5796,2)</f>
        <v>767</v>
      </c>
    </row>
    <row r="1560" spans="1:5">
      <c r="A1560" t="s">
        <v>3472</v>
      </c>
      <c r="B1560" t="str">
        <f t="shared" si="24"/>
        <v>BRONCERIAS Y PLASTICOS EXMA LTDA.</v>
      </c>
      <c r="C1560" t="s">
        <v>3431</v>
      </c>
      <c r="D1560">
        <f>VLOOKUP(C1560,RUBRO!A$2:B$935,2)</f>
        <v>413</v>
      </c>
      <c r="E1560">
        <f>VLOOKUP(A1560,EMPRESA!A$2:B$5796,2)</f>
        <v>769</v>
      </c>
    </row>
    <row r="1561" spans="1:5">
      <c r="A1561" t="s">
        <v>3472</v>
      </c>
      <c r="B1561" t="str">
        <f t="shared" si="24"/>
        <v>BRONCERIAS Y PLASTICOS EXMA LTDA.</v>
      </c>
      <c r="C1561" t="s">
        <v>5857</v>
      </c>
      <c r="D1561">
        <f>VLOOKUP(C1561,RUBRO!A$2:B$935,2)</f>
        <v>720</v>
      </c>
      <c r="E1561">
        <f>VLOOKUP(A1561,EMPRESA!A$2:B$5796,2)</f>
        <v>769</v>
      </c>
    </row>
    <row r="1562" spans="1:5">
      <c r="A1562" t="s">
        <v>105</v>
      </c>
      <c r="B1562" t="str">
        <f t="shared" si="24"/>
        <v>BRONSTEIN S.A.</v>
      </c>
      <c r="C1562" t="s">
        <v>104</v>
      </c>
      <c r="D1562">
        <f>VLOOKUP(C1562,RUBRO!A$2:B$935,2)</f>
        <v>6</v>
      </c>
      <c r="E1562">
        <f>VLOOKUP(A1562,EMPRESA!A$2:B$5796,2)</f>
        <v>770</v>
      </c>
    </row>
    <row r="1563" spans="1:5">
      <c r="A1563" t="s">
        <v>2890</v>
      </c>
      <c r="B1563" t="str">
        <f t="shared" si="24"/>
        <v>BROTEC S.A.</v>
      </c>
      <c r="C1563" t="s">
        <v>2881</v>
      </c>
      <c r="D1563">
        <f>VLOOKUP(C1563,RUBRO!A$2:B$935,2)</f>
        <v>335</v>
      </c>
      <c r="E1563">
        <f>VLOOKUP(A1563,EMPRESA!A$2:B$5796,2)</f>
        <v>771</v>
      </c>
    </row>
    <row r="1564" spans="1:5">
      <c r="A1564" t="s">
        <v>3392</v>
      </c>
      <c r="B1564" t="str">
        <f t="shared" si="24"/>
        <v>BROTHER INTERNATIONAL DE CHILE LTDA.</v>
      </c>
      <c r="C1564" t="s">
        <v>3391</v>
      </c>
      <c r="D1564">
        <f>VLOOKUP(C1564,RUBRO!A$2:B$935,2)</f>
        <v>402</v>
      </c>
      <c r="E1564">
        <f>VLOOKUP(A1564,EMPRESA!A$2:B$5796,2)</f>
        <v>772</v>
      </c>
    </row>
    <row r="1565" spans="1:5">
      <c r="A1565" t="s">
        <v>3392</v>
      </c>
      <c r="B1565" t="str">
        <f t="shared" si="24"/>
        <v>BROTHER INTERNATIONAL DE CHILE LTDA.</v>
      </c>
      <c r="C1565" t="s">
        <v>4627</v>
      </c>
      <c r="D1565">
        <f>VLOOKUP(C1565,RUBRO!A$2:B$935,2)</f>
        <v>488</v>
      </c>
      <c r="E1565">
        <f>VLOOKUP(A1565,EMPRESA!A$2:B$5796,2)</f>
        <v>772</v>
      </c>
    </row>
    <row r="1566" spans="1:5">
      <c r="A1566" t="s">
        <v>3392</v>
      </c>
      <c r="B1566" t="str">
        <f t="shared" si="24"/>
        <v>BROTHER INTERNATIONAL DE CHILE LTDA.</v>
      </c>
      <c r="C1566" t="s">
        <v>4736</v>
      </c>
      <c r="D1566">
        <f>VLOOKUP(C1566,RUBRO!A$2:B$935,2)</f>
        <v>490</v>
      </c>
      <c r="E1566">
        <f>VLOOKUP(A1566,EMPRESA!A$2:B$5796,2)</f>
        <v>772</v>
      </c>
    </row>
    <row r="1567" spans="1:5">
      <c r="A1567" t="s">
        <v>3392</v>
      </c>
      <c r="B1567" t="str">
        <f t="shared" si="24"/>
        <v>BROTHER INTERNATIONAL DE CHILE LTDA.</v>
      </c>
      <c r="C1567" t="s">
        <v>4737</v>
      </c>
      <c r="D1567">
        <f>VLOOKUP(C1567,RUBRO!A$2:B$935,2)</f>
        <v>491</v>
      </c>
      <c r="E1567">
        <f>VLOOKUP(A1567,EMPRESA!A$2:B$5796,2)</f>
        <v>772</v>
      </c>
    </row>
    <row r="1568" spans="1:5">
      <c r="A1568" t="s">
        <v>3392</v>
      </c>
      <c r="B1568" t="str">
        <f t="shared" si="24"/>
        <v>BROTHER INTERNATIONAL DE CHILE LTDA.</v>
      </c>
      <c r="C1568" t="s">
        <v>5476</v>
      </c>
      <c r="D1568">
        <f>VLOOKUP(C1568,RUBRO!A$2:B$935,2)</f>
        <v>582</v>
      </c>
      <c r="E1568">
        <f>VLOOKUP(A1568,EMPRESA!A$2:B$5796,2)</f>
        <v>772</v>
      </c>
    </row>
    <row r="1569" spans="1:5">
      <c r="A1569" t="s">
        <v>6043</v>
      </c>
      <c r="B1569" t="str">
        <f t="shared" si="24"/>
        <v>BRUNO FRITSCH S.A.</v>
      </c>
      <c r="C1569" t="s">
        <v>6041</v>
      </c>
      <c r="D1569">
        <f>VLOOKUP(C1569,RUBRO!A$2:B$935,2)</f>
        <v>763</v>
      </c>
      <c r="E1569">
        <f>VLOOKUP(A1569,EMPRESA!A$2:B$5796,2)</f>
        <v>773</v>
      </c>
    </row>
    <row r="1570" spans="1:5">
      <c r="A1570" t="s">
        <v>6043</v>
      </c>
      <c r="B1570" t="str">
        <f t="shared" si="24"/>
        <v>BRUNO FRITSCH S.A.</v>
      </c>
      <c r="C1570" t="s">
        <v>6649</v>
      </c>
      <c r="D1570">
        <f>VLOOKUP(C1570,RUBRO!A$2:B$935,2)</f>
        <v>924</v>
      </c>
      <c r="E1570">
        <f>VLOOKUP(A1570,EMPRESA!A$2:B$5796,2)</f>
        <v>773</v>
      </c>
    </row>
    <row r="1571" spans="1:5">
      <c r="A1571" t="s">
        <v>2403</v>
      </c>
      <c r="B1571" t="str">
        <f t="shared" si="24"/>
        <v>BS CONSULTORES S.A.</v>
      </c>
      <c r="C1571" t="s">
        <v>2401</v>
      </c>
      <c r="D1571">
        <f>VLOOKUP(C1571,RUBRO!A$2:B$935,2)</f>
        <v>272</v>
      </c>
      <c r="E1571">
        <f>VLOOKUP(A1571,EMPRESA!A$2:B$5796,2)</f>
        <v>774</v>
      </c>
    </row>
    <row r="1572" spans="1:5">
      <c r="A1572" t="s">
        <v>2403</v>
      </c>
      <c r="B1572" t="str">
        <f t="shared" si="24"/>
        <v>BS CONSULTORES S.A.</v>
      </c>
      <c r="C1572" t="s">
        <v>6246</v>
      </c>
      <c r="D1572">
        <f>VLOOKUP(C1572,RUBRO!A$2:B$935,2)</f>
        <v>806</v>
      </c>
      <c r="E1572">
        <f>VLOOKUP(A1572,EMPRESA!A$2:B$5796,2)</f>
        <v>774</v>
      </c>
    </row>
    <row r="1573" spans="1:5">
      <c r="A1573" t="s">
        <v>1126</v>
      </c>
      <c r="B1573" t="str">
        <f t="shared" si="24"/>
        <v>BST CONSULTING GROUP S.A.</v>
      </c>
      <c r="C1573" t="s">
        <v>1120</v>
      </c>
      <c r="D1573">
        <f>VLOOKUP(C1573,RUBRO!A$2:B$935,2)</f>
        <v>114</v>
      </c>
      <c r="E1573">
        <f>VLOOKUP(A1573,EMPRESA!A$2:B$5796,2)</f>
        <v>775</v>
      </c>
    </row>
    <row r="1574" spans="1:5">
      <c r="A1574" t="s">
        <v>1126</v>
      </c>
      <c r="B1574" t="str">
        <f t="shared" si="24"/>
        <v>BST CONSULTING GROUP S.A.</v>
      </c>
      <c r="C1574" t="s">
        <v>2134</v>
      </c>
      <c r="D1574">
        <f>VLOOKUP(C1574,RUBRO!A$2:B$935,2)</f>
        <v>237</v>
      </c>
      <c r="E1574">
        <f>VLOOKUP(A1574,EMPRESA!A$2:B$5796,2)</f>
        <v>775</v>
      </c>
    </row>
    <row r="1575" spans="1:5">
      <c r="A1575" t="s">
        <v>1126</v>
      </c>
      <c r="B1575" t="str">
        <f t="shared" si="24"/>
        <v>BST CONSULTING GROUP S.A.</v>
      </c>
      <c r="C1575" t="s">
        <v>2354</v>
      </c>
      <c r="D1575">
        <f>VLOOKUP(C1575,RUBRO!A$2:B$935,2)</f>
        <v>264</v>
      </c>
      <c r="E1575">
        <f>VLOOKUP(A1575,EMPRESA!A$2:B$5796,2)</f>
        <v>775</v>
      </c>
    </row>
    <row r="1576" spans="1:5">
      <c r="A1576" t="s">
        <v>1126</v>
      </c>
      <c r="B1576" t="str">
        <f t="shared" si="24"/>
        <v>BST CONSULTING GROUP S.A.</v>
      </c>
      <c r="C1576" t="s">
        <v>5615</v>
      </c>
      <c r="D1576">
        <f>VLOOKUP(C1576,RUBRO!A$2:B$935,2)</f>
        <v>645</v>
      </c>
      <c r="E1576">
        <f>VLOOKUP(A1576,EMPRESA!A$2:B$5796,2)</f>
        <v>775</v>
      </c>
    </row>
    <row r="1577" spans="1:5">
      <c r="A1577" t="s">
        <v>1126</v>
      </c>
      <c r="B1577" t="str">
        <f t="shared" si="24"/>
        <v>BST CONSULTING GROUP S.A.</v>
      </c>
      <c r="C1577" t="s">
        <v>5771</v>
      </c>
      <c r="D1577">
        <f>VLOOKUP(C1577,RUBRO!A$2:B$935,2)</f>
        <v>707</v>
      </c>
      <c r="E1577">
        <f>VLOOKUP(A1577,EMPRESA!A$2:B$5796,2)</f>
        <v>775</v>
      </c>
    </row>
    <row r="1578" spans="1:5">
      <c r="A1578" t="s">
        <v>1126</v>
      </c>
      <c r="B1578" t="str">
        <f t="shared" si="24"/>
        <v>BST CONSULTING GROUP S.A.</v>
      </c>
      <c r="C1578" t="s">
        <v>6373</v>
      </c>
      <c r="D1578">
        <f>VLOOKUP(C1578,RUBRO!A$2:B$935,2)</f>
        <v>835</v>
      </c>
      <c r="E1578">
        <f>VLOOKUP(A1578,EMPRESA!A$2:B$5796,2)</f>
        <v>775</v>
      </c>
    </row>
    <row r="1579" spans="1:5">
      <c r="A1579" t="s">
        <v>1126</v>
      </c>
      <c r="B1579" t="str">
        <f t="shared" si="24"/>
        <v>BST CONSULTING GROUP S.A.</v>
      </c>
      <c r="C1579" t="s">
        <v>6400</v>
      </c>
      <c r="D1579">
        <f>VLOOKUP(C1579,RUBRO!A$2:B$935,2)</f>
        <v>842</v>
      </c>
      <c r="E1579">
        <f>VLOOKUP(A1579,EMPRESA!A$2:B$5796,2)</f>
        <v>775</v>
      </c>
    </row>
    <row r="1580" spans="1:5">
      <c r="A1580" t="s">
        <v>1126</v>
      </c>
      <c r="B1580" t="str">
        <f t="shared" si="24"/>
        <v>BST CONSULTING GROUP S.A.</v>
      </c>
      <c r="C1580" t="s">
        <v>6667</v>
      </c>
      <c r="D1580">
        <f>VLOOKUP(C1580,RUBRO!A$2:B$935,2)</f>
        <v>927</v>
      </c>
      <c r="E1580">
        <f>VLOOKUP(A1580,EMPRESA!A$2:B$5796,2)</f>
        <v>775</v>
      </c>
    </row>
    <row r="1581" spans="1:5">
      <c r="A1581" t="s">
        <v>79</v>
      </c>
      <c r="B1581" t="str">
        <f t="shared" si="24"/>
        <v>BTS INTRADE LABORATORIOS S.A.</v>
      </c>
      <c r="C1581" t="s">
        <v>75</v>
      </c>
      <c r="D1581">
        <f>VLOOKUP(C1581,RUBRO!A$2:B$935,2)</f>
        <v>4</v>
      </c>
      <c r="E1581">
        <f>VLOOKUP(A1581,EMPRESA!A$2:B$5796,2)</f>
        <v>776</v>
      </c>
    </row>
    <row r="1582" spans="1:5">
      <c r="A1582" t="s">
        <v>79</v>
      </c>
      <c r="B1582" t="str">
        <f t="shared" si="24"/>
        <v>BTS INTRADE LABORATORIOS S.A.</v>
      </c>
      <c r="C1582" t="s">
        <v>2696</v>
      </c>
      <c r="D1582">
        <f>VLOOKUP(C1582,RUBRO!A$2:B$935,2)</f>
        <v>311</v>
      </c>
      <c r="E1582">
        <f>VLOOKUP(A1582,EMPRESA!A$2:B$5796,2)</f>
        <v>776</v>
      </c>
    </row>
    <row r="1583" spans="1:5">
      <c r="A1583" t="s">
        <v>5214</v>
      </c>
      <c r="B1583" t="str">
        <f t="shared" si="24"/>
        <v>BUCHERT ROSAS Y CIA. LTDA.</v>
      </c>
      <c r="C1583" t="s">
        <v>5215</v>
      </c>
      <c r="D1583">
        <f>VLOOKUP(C1583,RUBRO!A$2:B$935,2)</f>
        <v>570</v>
      </c>
      <c r="E1583">
        <f>VLOOKUP(A1583,EMPRESA!A$2:B$5796,2)</f>
        <v>777</v>
      </c>
    </row>
    <row r="1584" spans="1:5">
      <c r="A1584" t="s">
        <v>5710</v>
      </c>
      <c r="B1584" t="str">
        <f t="shared" si="24"/>
        <v>BUDNIK HERMANOS S.A.</v>
      </c>
      <c r="C1584" t="s">
        <v>5709</v>
      </c>
      <c r="D1584">
        <f>VLOOKUP(C1584,RUBRO!A$2:B$935,2)</f>
        <v>678</v>
      </c>
      <c r="E1584">
        <f>VLOOKUP(A1584,EMPRESA!A$2:B$5796,2)</f>
        <v>778</v>
      </c>
    </row>
    <row r="1585" spans="1:5">
      <c r="A1585" t="s">
        <v>5710</v>
      </c>
      <c r="B1585" t="str">
        <f t="shared" si="24"/>
        <v>BUDNIK HERMANOS S.A.</v>
      </c>
      <c r="C1585" t="s">
        <v>6100</v>
      </c>
      <c r="D1585">
        <f>VLOOKUP(C1585,RUBRO!A$2:B$935,2)</f>
        <v>768</v>
      </c>
      <c r="E1585">
        <f>VLOOKUP(A1585,EMPRESA!A$2:B$5796,2)</f>
        <v>778</v>
      </c>
    </row>
    <row r="1586" spans="1:5">
      <c r="A1586" t="s">
        <v>5710</v>
      </c>
      <c r="B1586" t="str">
        <f t="shared" si="24"/>
        <v>BUDNIK HERMANOS S.A.</v>
      </c>
      <c r="C1586" t="s">
        <v>6199</v>
      </c>
      <c r="D1586">
        <f>VLOOKUP(C1586,RUBRO!A$2:B$935,2)</f>
        <v>789</v>
      </c>
      <c r="E1586">
        <f>VLOOKUP(A1586,EMPRESA!A$2:B$5796,2)</f>
        <v>778</v>
      </c>
    </row>
    <row r="1587" spans="1:5">
      <c r="A1587" t="s">
        <v>1079</v>
      </c>
      <c r="B1587" t="str">
        <f t="shared" si="24"/>
        <v>BUENA PRACTICA CONSULTORES LIMITADA</v>
      </c>
      <c r="C1587" t="s">
        <v>1076</v>
      </c>
      <c r="D1587">
        <f>VLOOKUP(C1587,RUBRO!A$2:B$935,2)</f>
        <v>113</v>
      </c>
      <c r="E1587">
        <f>VLOOKUP(A1587,EMPRESA!A$2:B$5796,2)</f>
        <v>779</v>
      </c>
    </row>
    <row r="1588" spans="1:5">
      <c r="A1588" t="s">
        <v>1079</v>
      </c>
      <c r="B1588" t="str">
        <f t="shared" si="24"/>
        <v>BUENA PRACTICA CONSULTORES LIMITADA</v>
      </c>
      <c r="C1588" t="s">
        <v>2366</v>
      </c>
      <c r="D1588">
        <f>VLOOKUP(C1588,RUBRO!A$2:B$935,2)</f>
        <v>267</v>
      </c>
      <c r="E1588">
        <f>VLOOKUP(A1588,EMPRESA!A$2:B$5796,2)</f>
        <v>779</v>
      </c>
    </row>
    <row r="1589" spans="1:5">
      <c r="A1589" t="s">
        <v>1079</v>
      </c>
      <c r="B1589" t="str">
        <f t="shared" si="24"/>
        <v>BUENA PRACTICA CONSULTORES LIMITADA</v>
      </c>
      <c r="C1589" t="s">
        <v>2372</v>
      </c>
      <c r="D1589">
        <f>VLOOKUP(C1589,RUBRO!A$2:B$935,2)</f>
        <v>269</v>
      </c>
      <c r="E1589">
        <f>VLOOKUP(A1589,EMPRESA!A$2:B$5796,2)</f>
        <v>779</v>
      </c>
    </row>
    <row r="1590" spans="1:5">
      <c r="A1590" t="s">
        <v>1079</v>
      </c>
      <c r="B1590" t="str">
        <f t="shared" si="24"/>
        <v>BUENA PRACTICA CONSULTORES LIMITADA</v>
      </c>
      <c r="C1590" t="s">
        <v>2401</v>
      </c>
      <c r="D1590">
        <f>VLOOKUP(C1590,RUBRO!A$2:B$935,2)</f>
        <v>272</v>
      </c>
      <c r="E1590">
        <f>VLOOKUP(A1590,EMPRESA!A$2:B$5796,2)</f>
        <v>779</v>
      </c>
    </row>
    <row r="1591" spans="1:5">
      <c r="A1591" t="s">
        <v>1079</v>
      </c>
      <c r="B1591" t="str">
        <f t="shared" si="24"/>
        <v>BUENA PRACTICA CONSULTORES LIMITADA</v>
      </c>
      <c r="C1591" t="s">
        <v>2463</v>
      </c>
      <c r="D1591">
        <f>VLOOKUP(C1591,RUBRO!A$2:B$935,2)</f>
        <v>276</v>
      </c>
      <c r="E1591">
        <f>VLOOKUP(A1591,EMPRESA!A$2:B$5796,2)</f>
        <v>779</v>
      </c>
    </row>
    <row r="1592" spans="1:5">
      <c r="A1592" t="s">
        <v>2546</v>
      </c>
      <c r="B1592" t="str">
        <f t="shared" si="24"/>
        <v>BUILDING BROKERS PROPIEDADES S.A.</v>
      </c>
      <c r="C1592" t="s">
        <v>2542</v>
      </c>
      <c r="D1592">
        <f>VLOOKUP(C1592,RUBRO!A$2:B$935,2)</f>
        <v>288</v>
      </c>
      <c r="E1592">
        <f>VLOOKUP(A1592,EMPRESA!A$2:B$5796,2)</f>
        <v>780</v>
      </c>
    </row>
    <row r="1593" spans="1:5">
      <c r="A1593" t="s">
        <v>6316</v>
      </c>
      <c r="B1593" t="str">
        <f t="shared" si="24"/>
        <v>BUILDTEK SPA</v>
      </c>
      <c r="C1593" t="s">
        <v>6312</v>
      </c>
      <c r="D1593">
        <f>VLOOKUP(C1593,RUBRO!A$2:B$935,2)</f>
        <v>823</v>
      </c>
      <c r="E1593">
        <f>VLOOKUP(A1593,EMPRESA!A$2:B$5796,2)</f>
        <v>781</v>
      </c>
    </row>
    <row r="1594" spans="1:5">
      <c r="A1594" t="s">
        <v>3353</v>
      </c>
      <c r="B1594" t="str">
        <f t="shared" si="24"/>
        <v>BUNSTER Y SALAS S.A.</v>
      </c>
      <c r="C1594" t="s">
        <v>3351</v>
      </c>
      <c r="D1594">
        <f>VLOOKUP(C1594,RUBRO!A$2:B$935,2)</f>
        <v>400</v>
      </c>
      <c r="E1594">
        <f>VLOOKUP(A1594,EMPRESA!A$2:B$5796,2)</f>
        <v>782</v>
      </c>
    </row>
    <row r="1595" spans="1:5">
      <c r="A1595" t="s">
        <v>2487</v>
      </c>
      <c r="B1595" t="str">
        <f t="shared" si="24"/>
        <v>BUREAU VERITAS CERTIFICATION CHILE</v>
      </c>
      <c r="C1595" t="s">
        <v>2483</v>
      </c>
      <c r="D1595">
        <f>VLOOKUP(C1595,RUBRO!A$2:B$935,2)</f>
        <v>279</v>
      </c>
      <c r="E1595">
        <f>VLOOKUP(A1595,EMPRESA!A$2:B$5796,2)</f>
        <v>783</v>
      </c>
    </row>
    <row r="1596" spans="1:5">
      <c r="A1596" t="s">
        <v>1694</v>
      </c>
      <c r="B1596" t="str">
        <f t="shared" si="24"/>
        <v>BURO S.A.</v>
      </c>
      <c r="C1596" t="s">
        <v>1686</v>
      </c>
      <c r="D1596">
        <f>VLOOKUP(C1596,RUBRO!A$2:B$935,2)</f>
        <v>187</v>
      </c>
      <c r="E1596">
        <f>VLOOKUP(A1596,EMPRESA!A$2:B$5796,2)</f>
        <v>784</v>
      </c>
    </row>
    <row r="1597" spans="1:5">
      <c r="A1597" t="s">
        <v>1694</v>
      </c>
      <c r="B1597" t="str">
        <f t="shared" si="24"/>
        <v>BURO S.A.</v>
      </c>
      <c r="C1597" t="s">
        <v>2372</v>
      </c>
      <c r="D1597">
        <f>VLOOKUP(C1597,RUBRO!A$2:B$935,2)</f>
        <v>269</v>
      </c>
      <c r="E1597">
        <f>VLOOKUP(A1597,EMPRESA!A$2:B$5796,2)</f>
        <v>784</v>
      </c>
    </row>
    <row r="1598" spans="1:5">
      <c r="A1598" t="s">
        <v>1694</v>
      </c>
      <c r="B1598" t="str">
        <f t="shared" si="24"/>
        <v>BURO S.A.</v>
      </c>
      <c r="C1598" t="s">
        <v>2437</v>
      </c>
      <c r="D1598">
        <f>VLOOKUP(C1598,RUBRO!A$2:B$935,2)</f>
        <v>273</v>
      </c>
      <c r="E1598">
        <f>VLOOKUP(A1598,EMPRESA!A$2:B$5796,2)</f>
        <v>784</v>
      </c>
    </row>
    <row r="1599" spans="1:5">
      <c r="A1599" t="s">
        <v>1694</v>
      </c>
      <c r="B1599" t="str">
        <f t="shared" si="24"/>
        <v>BURO S.A.</v>
      </c>
      <c r="C1599" t="s">
        <v>6246</v>
      </c>
      <c r="D1599">
        <f>VLOOKUP(C1599,RUBRO!A$2:B$935,2)</f>
        <v>806</v>
      </c>
      <c r="E1599">
        <f>VLOOKUP(A1599,EMPRESA!A$2:B$5796,2)</f>
        <v>784</v>
      </c>
    </row>
    <row r="1600" spans="1:5">
      <c r="A1600" t="s">
        <v>1694</v>
      </c>
      <c r="B1600" t="str">
        <f t="shared" si="24"/>
        <v>BURO S.A.</v>
      </c>
      <c r="C1600" t="s">
        <v>6258</v>
      </c>
      <c r="D1600">
        <f>VLOOKUP(C1600,RUBRO!A$2:B$935,2)</f>
        <v>809</v>
      </c>
      <c r="E1600">
        <f>VLOOKUP(A1600,EMPRESA!A$2:B$5796,2)</f>
        <v>784</v>
      </c>
    </row>
    <row r="1601" spans="1:5">
      <c r="A1601" t="s">
        <v>2856</v>
      </c>
      <c r="B1601" t="str">
        <f t="shared" si="24"/>
        <v>BURON SPA</v>
      </c>
      <c r="C1601" t="s">
        <v>2855</v>
      </c>
      <c r="D1601">
        <f>VLOOKUP(C1601,RUBRO!A$2:B$935,2)</f>
        <v>330</v>
      </c>
      <c r="E1601">
        <f>VLOOKUP(A1601,EMPRESA!A$2:B$5796,2)</f>
        <v>785</v>
      </c>
    </row>
    <row r="1602" spans="1:5">
      <c r="A1602" t="s">
        <v>2376</v>
      </c>
      <c r="B1602" t="str">
        <f t="shared" si="24"/>
        <v>BURSON-MARSTELLER (UNA EMPRESA DEL GRUPO YOUNG AND RUBICAM)</v>
      </c>
      <c r="C1602" t="s">
        <v>2372</v>
      </c>
      <c r="D1602">
        <f>VLOOKUP(C1602,RUBRO!A$2:B$935,2)</f>
        <v>269</v>
      </c>
      <c r="E1602">
        <f>VLOOKUP(A1602,EMPRESA!A$2:B$5796,2)</f>
        <v>786</v>
      </c>
    </row>
    <row r="1603" spans="1:5">
      <c r="A1603" t="s">
        <v>2376</v>
      </c>
      <c r="B1603" t="str">
        <f t="shared" ref="B1603:B1666" si="25">UPPER(A1603)</f>
        <v>BURSON-MARSTELLER (UNA EMPRESA DEL GRUPO YOUNG AND RUBICAM)</v>
      </c>
      <c r="C1603" t="s">
        <v>2391</v>
      </c>
      <c r="D1603">
        <f>VLOOKUP(C1603,RUBRO!A$2:B$935,2)</f>
        <v>270</v>
      </c>
      <c r="E1603">
        <f>VLOOKUP(A1603,EMPRESA!A$2:B$5796,2)</f>
        <v>786</v>
      </c>
    </row>
    <row r="1604" spans="1:5">
      <c r="A1604" t="s">
        <v>2376</v>
      </c>
      <c r="B1604" t="str">
        <f t="shared" si="25"/>
        <v>BURSON-MARSTELLER (UNA EMPRESA DEL GRUPO YOUNG AND RUBICAM)</v>
      </c>
      <c r="C1604" t="s">
        <v>6028</v>
      </c>
      <c r="D1604">
        <f>VLOOKUP(C1604,RUBRO!A$2:B$935,2)</f>
        <v>757</v>
      </c>
      <c r="E1604">
        <f>VLOOKUP(A1604,EMPRESA!A$2:B$5796,2)</f>
        <v>786</v>
      </c>
    </row>
    <row r="1605" spans="1:5">
      <c r="A1605" t="s">
        <v>6356</v>
      </c>
      <c r="B1605" t="str">
        <f t="shared" si="25"/>
        <v>BUSINESS NEWS AMERICAS LTDA.</v>
      </c>
      <c r="C1605" t="s">
        <v>6355</v>
      </c>
      <c r="D1605">
        <f>VLOOKUP(C1605,RUBRO!A$2:B$935,2)</f>
        <v>831</v>
      </c>
      <c r="E1605">
        <f>VLOOKUP(A1605,EMPRESA!A$2:B$5796,2)</f>
        <v>787</v>
      </c>
    </row>
    <row r="1606" spans="1:5">
      <c r="A1606" t="s">
        <v>6356</v>
      </c>
      <c r="B1606" t="str">
        <f t="shared" si="25"/>
        <v>BUSINESS NEWS AMERICAS LTDA.</v>
      </c>
      <c r="C1606" t="s">
        <v>6489</v>
      </c>
      <c r="D1606">
        <f>VLOOKUP(C1606,RUBRO!A$2:B$935,2)</f>
        <v>879</v>
      </c>
      <c r="E1606">
        <f>VLOOKUP(A1606,EMPRESA!A$2:B$5796,2)</f>
        <v>787</v>
      </c>
    </row>
    <row r="1607" spans="1:5">
      <c r="A1607" t="s">
        <v>3473</v>
      </c>
      <c r="B1607" t="str">
        <f t="shared" si="25"/>
        <v>C Y D INTERNACIONAL S.A.</v>
      </c>
      <c r="C1607" t="s">
        <v>3431</v>
      </c>
      <c r="D1607">
        <f>VLOOKUP(C1607,RUBRO!A$2:B$935,2)</f>
        <v>413</v>
      </c>
      <c r="E1607">
        <f>VLOOKUP(A1607,EMPRESA!A$2:B$5796,2)</f>
        <v>788</v>
      </c>
    </row>
    <row r="1608" spans="1:5">
      <c r="A1608" t="s">
        <v>3473</v>
      </c>
      <c r="B1608" t="str">
        <f t="shared" si="25"/>
        <v>C Y D INTERNACIONAL S.A.</v>
      </c>
      <c r="C1608" t="s">
        <v>3814</v>
      </c>
      <c r="D1608">
        <f>VLOOKUP(C1608,RUBRO!A$2:B$935,2)</f>
        <v>449</v>
      </c>
      <c r="E1608">
        <f>VLOOKUP(A1608,EMPRESA!A$2:B$5796,2)</f>
        <v>788</v>
      </c>
    </row>
    <row r="1609" spans="1:5">
      <c r="A1609" t="s">
        <v>468</v>
      </c>
      <c r="B1609" t="str">
        <f t="shared" si="25"/>
        <v>C.A. ZUNIGA MARTINEZ LTDA.</v>
      </c>
      <c r="C1609" t="s">
        <v>463</v>
      </c>
      <c r="D1609">
        <f>VLOOKUP(C1609,RUBRO!A$2:B$935,2)</f>
        <v>43</v>
      </c>
      <c r="E1609">
        <f>VLOOKUP(A1609,EMPRESA!A$2:B$5796,2)</f>
        <v>789</v>
      </c>
    </row>
    <row r="1610" spans="1:5">
      <c r="A1610" t="s">
        <v>468</v>
      </c>
      <c r="B1610" t="str">
        <f t="shared" si="25"/>
        <v>C.A. ZUNIGA MARTINEZ LTDA.</v>
      </c>
      <c r="C1610" t="s">
        <v>2878</v>
      </c>
      <c r="D1610">
        <f>VLOOKUP(C1610,RUBRO!A$2:B$935,2)</f>
        <v>334</v>
      </c>
      <c r="E1610">
        <f>VLOOKUP(A1610,EMPRESA!A$2:B$5796,2)</f>
        <v>789</v>
      </c>
    </row>
    <row r="1611" spans="1:5">
      <c r="A1611" t="s">
        <v>468</v>
      </c>
      <c r="B1611" t="str">
        <f t="shared" si="25"/>
        <v>C.A. ZUNIGA MARTINEZ LTDA.</v>
      </c>
      <c r="C1611" t="s">
        <v>6115</v>
      </c>
      <c r="D1611">
        <f>VLOOKUP(C1611,RUBRO!A$2:B$935,2)</f>
        <v>777</v>
      </c>
      <c r="E1611">
        <f>VLOOKUP(A1611,EMPRESA!A$2:B$5796,2)</f>
        <v>789</v>
      </c>
    </row>
    <row r="1612" spans="1:5">
      <c r="A1612" t="s">
        <v>5297</v>
      </c>
      <c r="B1612" t="str">
        <f t="shared" si="25"/>
        <v>C.C. JENSEN S.L. LTDA.</v>
      </c>
      <c r="C1612" t="s">
        <v>5295</v>
      </c>
      <c r="D1612">
        <f>VLOOKUP(C1612,RUBRO!A$2:B$935,2)</f>
        <v>578</v>
      </c>
      <c r="E1612">
        <f>VLOOKUP(A1612,EMPRESA!A$2:B$5796,2)</f>
        <v>790</v>
      </c>
    </row>
    <row r="1613" spans="1:5">
      <c r="A1613" t="s">
        <v>5111</v>
      </c>
      <c r="B1613" t="str">
        <f t="shared" si="25"/>
        <v>C.L.C. S.A.</v>
      </c>
      <c r="C1613" t="s">
        <v>5104</v>
      </c>
      <c r="D1613">
        <f>VLOOKUP(C1613,RUBRO!A$2:B$935,2)</f>
        <v>555</v>
      </c>
      <c r="E1613">
        <f>VLOOKUP(A1613,EMPRESA!A$2:B$5796,2)</f>
        <v>791</v>
      </c>
    </row>
    <row r="1614" spans="1:5">
      <c r="A1614" t="s">
        <v>5111</v>
      </c>
      <c r="B1614" t="str">
        <f t="shared" si="25"/>
        <v>C.L.C. S.A.</v>
      </c>
      <c r="C1614" t="s">
        <v>5940</v>
      </c>
      <c r="D1614">
        <f>VLOOKUP(C1614,RUBRO!A$2:B$935,2)</f>
        <v>733</v>
      </c>
      <c r="E1614">
        <f>VLOOKUP(A1614,EMPRESA!A$2:B$5796,2)</f>
        <v>791</v>
      </c>
    </row>
    <row r="1615" spans="1:5">
      <c r="A1615" t="s">
        <v>5111</v>
      </c>
      <c r="B1615" t="str">
        <f t="shared" si="25"/>
        <v>C.L.C. S.A.</v>
      </c>
      <c r="C1615" t="s">
        <v>6100</v>
      </c>
      <c r="D1615">
        <f>VLOOKUP(C1615,RUBRO!A$2:B$935,2)</f>
        <v>768</v>
      </c>
      <c r="E1615">
        <f>VLOOKUP(A1615,EMPRESA!A$2:B$5796,2)</f>
        <v>791</v>
      </c>
    </row>
    <row r="1616" spans="1:5">
      <c r="A1616" t="s">
        <v>1656</v>
      </c>
      <c r="B1616" t="str">
        <f t="shared" si="25"/>
        <v>C/MORAN</v>
      </c>
      <c r="C1616" t="s">
        <v>1653</v>
      </c>
      <c r="D1616">
        <f>VLOOKUP(C1616,RUBRO!A$2:B$935,2)</f>
        <v>179</v>
      </c>
      <c r="E1616">
        <f>VLOOKUP(A1616,EMPRESA!A$2:B$5796,2)</f>
        <v>792</v>
      </c>
    </row>
    <row r="1617" spans="1:5">
      <c r="A1617" t="s">
        <v>3474</v>
      </c>
      <c r="B1617" t="str">
        <f t="shared" si="25"/>
        <v>CABALLERO Y CIA. LTDA.</v>
      </c>
      <c r="C1617" t="s">
        <v>3431</v>
      </c>
      <c r="D1617">
        <f>VLOOKUP(C1617,RUBRO!A$2:B$935,2)</f>
        <v>413</v>
      </c>
      <c r="E1617">
        <f>VLOOKUP(A1617,EMPRESA!A$2:B$5796,2)</f>
        <v>793</v>
      </c>
    </row>
    <row r="1618" spans="1:5">
      <c r="A1618" t="s">
        <v>3474</v>
      </c>
      <c r="B1618" t="str">
        <f t="shared" si="25"/>
        <v>CABALLERO Y CIA. LTDA.</v>
      </c>
      <c r="C1618" t="s">
        <v>4700</v>
      </c>
      <c r="D1618">
        <f>VLOOKUP(C1618,RUBRO!A$2:B$935,2)</f>
        <v>489</v>
      </c>
      <c r="E1618">
        <f>VLOOKUP(A1618,EMPRESA!A$2:B$5796,2)</f>
        <v>793</v>
      </c>
    </row>
    <row r="1619" spans="1:5">
      <c r="A1619" t="s">
        <v>3837</v>
      </c>
      <c r="B1619" t="str">
        <f t="shared" si="25"/>
        <v>CADE GRAYSON CHILE S.A.</v>
      </c>
      <c r="C1619" t="s">
        <v>3814</v>
      </c>
      <c r="D1619">
        <f>VLOOKUP(C1619,RUBRO!A$2:B$935,2)</f>
        <v>449</v>
      </c>
      <c r="E1619">
        <f>VLOOKUP(A1619,EMPRESA!A$2:B$5796,2)</f>
        <v>794</v>
      </c>
    </row>
    <row r="1620" spans="1:5">
      <c r="A1620" t="s">
        <v>3837</v>
      </c>
      <c r="B1620" t="str">
        <f t="shared" si="25"/>
        <v>CADE GRAYSON CHILE S.A.</v>
      </c>
      <c r="C1620" t="s">
        <v>5248</v>
      </c>
      <c r="D1620">
        <f>VLOOKUP(C1620,RUBRO!A$2:B$935,2)</f>
        <v>572</v>
      </c>
      <c r="E1620">
        <f>VLOOKUP(A1620,EMPRESA!A$2:B$5796,2)</f>
        <v>794</v>
      </c>
    </row>
    <row r="1621" spans="1:5">
      <c r="A1621" t="s">
        <v>2454</v>
      </c>
      <c r="B1621" t="str">
        <f t="shared" si="25"/>
        <v>CADEM S.A.</v>
      </c>
      <c r="C1621" t="s">
        <v>2452</v>
      </c>
      <c r="D1621">
        <f>VLOOKUP(C1621,RUBRO!A$2:B$935,2)</f>
        <v>275</v>
      </c>
      <c r="E1621">
        <f>VLOOKUP(A1621,EMPRESA!A$2:B$5796,2)</f>
        <v>795</v>
      </c>
    </row>
    <row r="1622" spans="1:5">
      <c r="A1622" t="s">
        <v>2454</v>
      </c>
      <c r="B1622" t="str">
        <f t="shared" si="25"/>
        <v>CADEM S.A.</v>
      </c>
      <c r="C1622" t="s">
        <v>4868</v>
      </c>
      <c r="D1622">
        <f>VLOOKUP(C1622,RUBRO!A$2:B$935,2)</f>
        <v>515</v>
      </c>
      <c r="E1622">
        <f>VLOOKUP(A1622,EMPRESA!A$2:B$5796,2)</f>
        <v>795</v>
      </c>
    </row>
    <row r="1623" spans="1:5">
      <c r="A1623" t="s">
        <v>3354</v>
      </c>
      <c r="B1623" t="str">
        <f t="shared" si="25"/>
        <v>CAEME LTDA.</v>
      </c>
      <c r="C1623" t="s">
        <v>3351</v>
      </c>
      <c r="D1623">
        <f>VLOOKUP(C1623,RUBRO!A$2:B$935,2)</f>
        <v>400</v>
      </c>
      <c r="E1623">
        <f>VLOOKUP(A1623,EMPRESA!A$2:B$5796,2)</f>
        <v>796</v>
      </c>
    </row>
    <row r="1624" spans="1:5">
      <c r="A1624" t="s">
        <v>3354</v>
      </c>
      <c r="B1624" t="str">
        <f t="shared" si="25"/>
        <v>CAEME LTDA.</v>
      </c>
      <c r="C1624" t="s">
        <v>5744</v>
      </c>
      <c r="D1624">
        <f>VLOOKUP(C1624,RUBRO!A$2:B$935,2)</f>
        <v>695</v>
      </c>
      <c r="E1624">
        <f>VLOOKUP(A1624,EMPRESA!A$2:B$5796,2)</f>
        <v>796</v>
      </c>
    </row>
    <row r="1625" spans="1:5">
      <c r="A1625" t="s">
        <v>1585</v>
      </c>
      <c r="B1625" t="str">
        <f t="shared" si="25"/>
        <v>CAFE HAITI AHUMADA LTDA.</v>
      </c>
      <c r="C1625" t="s">
        <v>1586</v>
      </c>
      <c r="D1625">
        <f>VLOOKUP(C1625,RUBRO!A$2:B$935,2)</f>
        <v>163</v>
      </c>
      <c r="E1625">
        <f>VLOOKUP(A1625,EMPRESA!A$2:B$5796,2)</f>
        <v>797</v>
      </c>
    </row>
    <row r="1626" spans="1:5">
      <c r="A1626" t="s">
        <v>1585</v>
      </c>
      <c r="B1626" t="str">
        <f t="shared" si="25"/>
        <v>CAFE HAITI AHUMADA LTDA.</v>
      </c>
      <c r="C1626" t="s">
        <v>1588</v>
      </c>
      <c r="D1626">
        <f>VLOOKUP(C1626,RUBRO!A$2:B$935,2)</f>
        <v>164</v>
      </c>
      <c r="E1626">
        <f>VLOOKUP(A1626,EMPRESA!A$2:B$5796,2)</f>
        <v>797</v>
      </c>
    </row>
    <row r="1627" spans="1:5">
      <c r="A1627" t="s">
        <v>1585</v>
      </c>
      <c r="B1627" t="str">
        <f t="shared" si="25"/>
        <v>CAFE HAITI AHUMADA LTDA.</v>
      </c>
      <c r="C1627" t="s">
        <v>4627</v>
      </c>
      <c r="D1627">
        <f>VLOOKUP(C1627,RUBRO!A$2:B$935,2)</f>
        <v>488</v>
      </c>
      <c r="E1627">
        <f>VLOOKUP(A1627,EMPRESA!A$2:B$5796,2)</f>
        <v>797</v>
      </c>
    </row>
    <row r="1628" spans="1:5">
      <c r="A1628" t="s">
        <v>5353</v>
      </c>
      <c r="B1628" t="str">
        <f t="shared" si="25"/>
        <v>CAFFARENA S.A.</v>
      </c>
      <c r="C1628" t="s">
        <v>5354</v>
      </c>
      <c r="D1628">
        <f>VLOOKUP(C1628,RUBRO!A$2:B$935,2)</f>
        <v>604</v>
      </c>
      <c r="E1628">
        <f>VLOOKUP(A1628,EMPRESA!A$2:B$5796,2)</f>
        <v>798</v>
      </c>
    </row>
    <row r="1629" spans="1:5">
      <c r="A1629" t="s">
        <v>5353</v>
      </c>
      <c r="B1629" t="str">
        <f t="shared" si="25"/>
        <v>CAFFARENA S.A.</v>
      </c>
      <c r="C1629" t="s">
        <v>6170</v>
      </c>
      <c r="D1629">
        <f>VLOOKUP(C1629,RUBRO!A$2:B$935,2)</f>
        <v>781</v>
      </c>
      <c r="E1629">
        <f>VLOOKUP(A1629,EMPRESA!A$2:B$5796,2)</f>
        <v>798</v>
      </c>
    </row>
    <row r="1630" spans="1:5">
      <c r="A1630" t="s">
        <v>3475</v>
      </c>
      <c r="B1630" t="str">
        <f t="shared" si="25"/>
        <v>CAIMI S.A.C.</v>
      </c>
      <c r="C1630" t="s">
        <v>3431</v>
      </c>
      <c r="D1630">
        <f>VLOOKUP(C1630,RUBRO!A$2:B$935,2)</f>
        <v>413</v>
      </c>
      <c r="E1630">
        <f>VLOOKUP(A1630,EMPRESA!A$2:B$5796,2)</f>
        <v>799</v>
      </c>
    </row>
    <row r="1631" spans="1:5">
      <c r="A1631" t="s">
        <v>860</v>
      </c>
      <c r="B1631" t="str">
        <f t="shared" si="25"/>
        <v>CAINSA (CAUCHOS INDUSTRIALES S.A.)</v>
      </c>
      <c r="C1631" t="s">
        <v>861</v>
      </c>
      <c r="D1631">
        <f>VLOOKUP(C1631,RUBRO!A$2:B$935,2)</f>
        <v>93</v>
      </c>
      <c r="E1631">
        <f>VLOOKUP(A1631,EMPRESA!A$2:B$5796,2)</f>
        <v>800</v>
      </c>
    </row>
    <row r="1632" spans="1:5">
      <c r="A1632" t="s">
        <v>860</v>
      </c>
      <c r="B1632" t="str">
        <f t="shared" si="25"/>
        <v>CAINSA (CAUCHOS INDUSTRIALES S.A.)</v>
      </c>
      <c r="C1632" t="s">
        <v>3431</v>
      </c>
      <c r="D1632">
        <f>VLOOKUP(C1632,RUBRO!A$2:B$935,2)</f>
        <v>413</v>
      </c>
      <c r="E1632">
        <f>VLOOKUP(A1632,EMPRESA!A$2:B$5796,2)</f>
        <v>800</v>
      </c>
    </row>
    <row r="1633" spans="1:5">
      <c r="A1633" t="s">
        <v>1593</v>
      </c>
      <c r="B1633" t="str">
        <f t="shared" si="25"/>
        <v>CAJA DE COMPENSACION DE ASIGNACION FAMILIAR 18 DE SEPTIEMBRE</v>
      </c>
      <c r="C1633" t="s">
        <v>1592</v>
      </c>
      <c r="D1633">
        <f>VLOOKUP(C1633,RUBRO!A$2:B$935,2)</f>
        <v>165</v>
      </c>
      <c r="E1633">
        <f>VLOOKUP(A1633,EMPRESA!A$2:B$5796,2)</f>
        <v>801</v>
      </c>
    </row>
    <row r="1634" spans="1:5">
      <c r="A1634" t="s">
        <v>1595</v>
      </c>
      <c r="B1634" t="str">
        <f t="shared" si="25"/>
        <v>CAJA DE COMPENSACION DE ASIGNACION FAMILIAR DE LOS ANDES - CAMARA CHILENA DE LA CONSTRUCCION</v>
      </c>
      <c r="C1634" t="s">
        <v>1592</v>
      </c>
      <c r="D1634">
        <f>VLOOKUP(C1634,RUBRO!A$2:B$935,2)</f>
        <v>165</v>
      </c>
      <c r="E1634">
        <f>VLOOKUP(A1634,EMPRESA!A$2:B$5796,2)</f>
        <v>802</v>
      </c>
    </row>
    <row r="1635" spans="1:5">
      <c r="A1635" t="s">
        <v>1594</v>
      </c>
      <c r="B1635" t="str">
        <f t="shared" si="25"/>
        <v>CAJA DE COMPENSACION DE ASIGNACION FAMILIAR LOS HEROES</v>
      </c>
      <c r="C1635" t="s">
        <v>1592</v>
      </c>
      <c r="D1635">
        <f>VLOOKUP(C1635,RUBRO!A$2:B$935,2)</f>
        <v>165</v>
      </c>
      <c r="E1635">
        <f>VLOOKUP(A1635,EMPRESA!A$2:B$5796,2)</f>
        <v>803</v>
      </c>
    </row>
    <row r="1636" spans="1:5">
      <c r="A1636" t="s">
        <v>1591</v>
      </c>
      <c r="B1636" t="str">
        <f t="shared" si="25"/>
        <v>CAJA DE COMPENSACION LA ARAUCANA</v>
      </c>
      <c r="C1636" t="s">
        <v>1592</v>
      </c>
      <c r="D1636">
        <f>VLOOKUP(C1636,RUBRO!A$2:B$935,2)</f>
        <v>165</v>
      </c>
      <c r="E1636">
        <f>VLOOKUP(A1636,EMPRESA!A$2:B$5796,2)</f>
        <v>804</v>
      </c>
    </row>
    <row r="1637" spans="1:5">
      <c r="A1637" t="s">
        <v>1596</v>
      </c>
      <c r="B1637" t="str">
        <f t="shared" si="25"/>
        <v>CAJA DE PREVISION DE LA DEFENSA NACIONAL</v>
      </c>
      <c r="C1637" t="s">
        <v>1597</v>
      </c>
      <c r="D1637">
        <f>VLOOKUP(C1637,RUBRO!A$2:B$935,2)</f>
        <v>166</v>
      </c>
      <c r="E1637">
        <f>VLOOKUP(A1637,EMPRESA!A$2:B$5796,2)</f>
        <v>805</v>
      </c>
    </row>
    <row r="1638" spans="1:5">
      <c r="A1638" t="s">
        <v>4531</v>
      </c>
      <c r="B1638" t="str">
        <f t="shared" si="25"/>
        <v>CALCUTTA Y CIA. LTDA.</v>
      </c>
      <c r="C1638" t="s">
        <v>4530</v>
      </c>
      <c r="D1638">
        <f>VLOOKUP(C1638,RUBRO!A$2:B$935,2)</f>
        <v>486</v>
      </c>
      <c r="E1638">
        <f>VLOOKUP(A1638,EMPRESA!A$2:B$5796,2)</f>
        <v>806</v>
      </c>
    </row>
    <row r="1639" spans="1:5">
      <c r="A1639" t="s">
        <v>4531</v>
      </c>
      <c r="B1639" t="str">
        <f t="shared" si="25"/>
        <v>CALCUTTA Y CIA. LTDA.</v>
      </c>
      <c r="C1639" t="s">
        <v>6082</v>
      </c>
      <c r="D1639">
        <f>VLOOKUP(C1639,RUBRO!A$2:B$935,2)</f>
        <v>766</v>
      </c>
      <c r="E1639">
        <f>VLOOKUP(A1639,EMPRESA!A$2:B$5796,2)</f>
        <v>806</v>
      </c>
    </row>
    <row r="1640" spans="1:5">
      <c r="A1640" t="s">
        <v>2627</v>
      </c>
      <c r="B1640" t="str">
        <f t="shared" si="25"/>
        <v>CALETA BAY MAR SPA</v>
      </c>
      <c r="C1640" t="s">
        <v>2624</v>
      </c>
      <c r="D1640">
        <f>VLOOKUP(C1640,RUBRO!A$2:B$935,2)</f>
        <v>296</v>
      </c>
      <c r="E1640">
        <f>VLOOKUP(A1640,EMPRESA!A$2:B$5796,2)</f>
        <v>807</v>
      </c>
    </row>
    <row r="1641" spans="1:5">
      <c r="A1641" t="s">
        <v>2627</v>
      </c>
      <c r="B1641" t="str">
        <f t="shared" si="25"/>
        <v>CALETA BAY MAR SPA</v>
      </c>
      <c r="C1641" t="s">
        <v>3431</v>
      </c>
      <c r="D1641">
        <f>VLOOKUP(C1641,RUBRO!A$2:B$935,2)</f>
        <v>413</v>
      </c>
      <c r="E1641">
        <f>VLOOKUP(A1641,EMPRESA!A$2:B$5796,2)</f>
        <v>807</v>
      </c>
    </row>
    <row r="1642" spans="1:5">
      <c r="A1642" t="s">
        <v>929</v>
      </c>
      <c r="B1642" t="str">
        <f t="shared" si="25"/>
        <v>CALIMPORT S.A.</v>
      </c>
      <c r="C1642" t="s">
        <v>927</v>
      </c>
      <c r="D1642">
        <f>VLOOKUP(C1642,RUBRO!A$2:B$935,2)</f>
        <v>98</v>
      </c>
      <c r="E1642">
        <f>VLOOKUP(A1642,EMPRESA!A$2:B$5796,2)</f>
        <v>808</v>
      </c>
    </row>
    <row r="1643" spans="1:5">
      <c r="A1643" t="s">
        <v>929</v>
      </c>
      <c r="B1643" t="str">
        <f t="shared" si="25"/>
        <v>CALIMPORT S.A.</v>
      </c>
      <c r="C1643" t="s">
        <v>1331</v>
      </c>
      <c r="D1643">
        <f>VLOOKUP(C1643,RUBRO!A$2:B$935,2)</f>
        <v>121</v>
      </c>
      <c r="E1643">
        <f>VLOOKUP(A1643,EMPRESA!A$2:B$5796,2)</f>
        <v>808</v>
      </c>
    </row>
    <row r="1644" spans="1:5">
      <c r="A1644" t="s">
        <v>929</v>
      </c>
      <c r="B1644" t="str">
        <f t="shared" si="25"/>
        <v>CALIMPORT S.A.</v>
      </c>
      <c r="C1644" t="s">
        <v>3224</v>
      </c>
      <c r="D1644">
        <f>VLOOKUP(C1644,RUBRO!A$2:B$935,2)</f>
        <v>364</v>
      </c>
      <c r="E1644">
        <f>VLOOKUP(A1644,EMPRESA!A$2:B$5796,2)</f>
        <v>808</v>
      </c>
    </row>
    <row r="1645" spans="1:5">
      <c r="A1645" t="s">
        <v>929</v>
      </c>
      <c r="B1645" t="str">
        <f t="shared" si="25"/>
        <v>CALIMPORT S.A.</v>
      </c>
      <c r="C1645" t="s">
        <v>4888</v>
      </c>
      <c r="D1645">
        <f>VLOOKUP(C1645,RUBRO!A$2:B$935,2)</f>
        <v>518</v>
      </c>
      <c r="E1645">
        <f>VLOOKUP(A1645,EMPRESA!A$2:B$5796,2)</f>
        <v>808</v>
      </c>
    </row>
    <row r="1646" spans="1:5">
      <c r="A1646" t="s">
        <v>929</v>
      </c>
      <c r="B1646" t="str">
        <f t="shared" si="25"/>
        <v>CALIMPORT S.A.</v>
      </c>
      <c r="C1646" t="s">
        <v>5342</v>
      </c>
      <c r="D1646">
        <f>VLOOKUP(C1646,RUBRO!A$2:B$935,2)</f>
        <v>597</v>
      </c>
      <c r="E1646">
        <f>VLOOKUP(A1646,EMPRESA!A$2:B$5796,2)</f>
        <v>808</v>
      </c>
    </row>
    <row r="1647" spans="1:5">
      <c r="A1647" t="s">
        <v>929</v>
      </c>
      <c r="B1647" t="str">
        <f t="shared" si="25"/>
        <v>CALIMPORT S.A.</v>
      </c>
      <c r="C1647" t="s">
        <v>5404</v>
      </c>
      <c r="D1647">
        <f>VLOOKUP(C1647,RUBRO!A$2:B$935,2)</f>
        <v>616</v>
      </c>
      <c r="E1647">
        <f>VLOOKUP(A1647,EMPRESA!A$2:B$5796,2)</f>
        <v>808</v>
      </c>
    </row>
    <row r="1648" spans="1:5">
      <c r="A1648" t="s">
        <v>929</v>
      </c>
      <c r="B1648" t="str">
        <f t="shared" si="25"/>
        <v>CALIMPORT S.A.</v>
      </c>
      <c r="C1648" t="s">
        <v>6029</v>
      </c>
      <c r="D1648">
        <f>VLOOKUP(C1648,RUBRO!A$2:B$935,2)</f>
        <v>758</v>
      </c>
      <c r="E1648">
        <f>VLOOKUP(A1648,EMPRESA!A$2:B$5796,2)</f>
        <v>808</v>
      </c>
    </row>
    <row r="1649" spans="1:5">
      <c r="A1649" t="s">
        <v>929</v>
      </c>
      <c r="B1649" t="str">
        <f t="shared" si="25"/>
        <v>CALIMPORT S.A.</v>
      </c>
      <c r="C1649" t="s">
        <v>6447</v>
      </c>
      <c r="D1649">
        <f>VLOOKUP(C1649,RUBRO!A$2:B$935,2)</f>
        <v>860</v>
      </c>
      <c r="E1649">
        <f>VLOOKUP(A1649,EMPRESA!A$2:B$5796,2)</f>
        <v>808</v>
      </c>
    </row>
    <row r="1650" spans="1:5">
      <c r="A1650" t="s">
        <v>929</v>
      </c>
      <c r="B1650" t="str">
        <f t="shared" si="25"/>
        <v>CALIMPORT S.A.</v>
      </c>
      <c r="C1650" t="s">
        <v>6648</v>
      </c>
      <c r="D1650">
        <f>VLOOKUP(C1650,RUBRO!A$2:B$935,2)</f>
        <v>923</v>
      </c>
      <c r="E1650">
        <f>VLOOKUP(A1650,EMPRESA!A$2:B$5796,2)</f>
        <v>808</v>
      </c>
    </row>
    <row r="1651" spans="1:5">
      <c r="A1651" t="s">
        <v>1646</v>
      </c>
      <c r="B1651" t="str">
        <f t="shared" si="25"/>
        <v>CALLMARK LTDA.</v>
      </c>
      <c r="C1651" t="s">
        <v>1644</v>
      </c>
      <c r="D1651">
        <f>VLOOKUP(C1651,RUBRO!A$2:B$935,2)</f>
        <v>178</v>
      </c>
      <c r="E1651">
        <f>VLOOKUP(A1651,EMPRESA!A$2:B$5796,2)</f>
        <v>809</v>
      </c>
    </row>
    <row r="1652" spans="1:5">
      <c r="A1652" t="s">
        <v>1646</v>
      </c>
      <c r="B1652" t="str">
        <f t="shared" si="25"/>
        <v>CALLMARK LTDA.</v>
      </c>
      <c r="C1652" t="s">
        <v>6525</v>
      </c>
      <c r="D1652">
        <f>VLOOKUP(C1652,RUBRO!A$2:B$935,2)</f>
        <v>882</v>
      </c>
      <c r="E1652">
        <f>VLOOKUP(A1652,EMPRESA!A$2:B$5796,2)</f>
        <v>809</v>
      </c>
    </row>
    <row r="1653" spans="1:5">
      <c r="A1653" t="s">
        <v>2488</v>
      </c>
      <c r="B1653" t="str">
        <f t="shared" si="25"/>
        <v>CAL-TEX SPA</v>
      </c>
      <c r="C1653" t="s">
        <v>2483</v>
      </c>
      <c r="D1653">
        <f>VLOOKUP(C1653,RUBRO!A$2:B$935,2)</f>
        <v>279</v>
      </c>
      <c r="E1653">
        <f>VLOOKUP(A1653,EMPRESA!A$2:B$5796,2)</f>
        <v>810</v>
      </c>
    </row>
    <row r="1654" spans="1:5">
      <c r="A1654" t="s">
        <v>2488</v>
      </c>
      <c r="B1654" t="str">
        <f t="shared" si="25"/>
        <v>CAL-TEX SPA</v>
      </c>
      <c r="C1654" t="s">
        <v>5003</v>
      </c>
      <c r="D1654">
        <f>VLOOKUP(C1654,RUBRO!A$2:B$935,2)</f>
        <v>530</v>
      </c>
      <c r="E1654">
        <f>VLOOKUP(A1654,EMPRESA!A$2:B$5796,2)</f>
        <v>810</v>
      </c>
    </row>
    <row r="1655" spans="1:5">
      <c r="A1655" t="s">
        <v>3208</v>
      </c>
      <c r="B1655" t="str">
        <f t="shared" si="25"/>
        <v>CALVO INGENIERIA S.A.</v>
      </c>
      <c r="C1655" t="s">
        <v>3207</v>
      </c>
      <c r="D1655">
        <f>VLOOKUP(C1655,RUBRO!A$2:B$935,2)</f>
        <v>360</v>
      </c>
      <c r="E1655">
        <f>VLOOKUP(A1655,EMPRESA!A$2:B$5796,2)</f>
        <v>811</v>
      </c>
    </row>
    <row r="1656" spans="1:5">
      <c r="A1656" t="s">
        <v>3208</v>
      </c>
      <c r="B1656" t="str">
        <f t="shared" si="25"/>
        <v>CALVO INGENIERIA S.A.</v>
      </c>
      <c r="C1656" t="s">
        <v>4821</v>
      </c>
      <c r="D1656">
        <f>VLOOKUP(C1656,RUBRO!A$2:B$935,2)</f>
        <v>508</v>
      </c>
      <c r="E1656">
        <f>VLOOKUP(A1656,EMPRESA!A$2:B$5796,2)</f>
        <v>811</v>
      </c>
    </row>
    <row r="1657" spans="1:5">
      <c r="A1657" t="s">
        <v>1657</v>
      </c>
      <c r="B1657" t="str">
        <f t="shared" si="25"/>
        <v>CALZADOS GINO S.A.</v>
      </c>
      <c r="C1657" t="s">
        <v>1653</v>
      </c>
      <c r="D1657">
        <f>VLOOKUP(C1657,RUBRO!A$2:B$935,2)</f>
        <v>179</v>
      </c>
      <c r="E1657">
        <f>VLOOKUP(A1657,EMPRESA!A$2:B$5796,2)</f>
        <v>812</v>
      </c>
    </row>
    <row r="1658" spans="1:5">
      <c r="A1658" t="s">
        <v>1253</v>
      </c>
      <c r="B1658" t="str">
        <f t="shared" si="25"/>
        <v>CAMARA ADUANERA DE CHILE A.G.</v>
      </c>
      <c r="C1658" t="s">
        <v>1188</v>
      </c>
      <c r="D1658">
        <f>VLOOKUP(C1658,RUBRO!A$2:B$935,2)</f>
        <v>116</v>
      </c>
      <c r="E1658">
        <f>VLOOKUP(A1658,EMPRESA!A$2:B$5796,2)</f>
        <v>813</v>
      </c>
    </row>
    <row r="1659" spans="1:5">
      <c r="A1659" t="s">
        <v>1256</v>
      </c>
      <c r="B1659" t="str">
        <f t="shared" si="25"/>
        <v>CAMARA CHILENA DE LA CONSTRUCCION A.G.</v>
      </c>
      <c r="C1659" t="s">
        <v>1188</v>
      </c>
      <c r="D1659">
        <f>VLOOKUP(C1659,RUBRO!A$2:B$935,2)</f>
        <v>116</v>
      </c>
      <c r="E1659">
        <f>VLOOKUP(A1659,EMPRESA!A$2:B$5796,2)</f>
        <v>814</v>
      </c>
    </row>
    <row r="1660" spans="1:5">
      <c r="A1660" t="s">
        <v>1257</v>
      </c>
      <c r="B1660" t="str">
        <f t="shared" si="25"/>
        <v>CAMARA CHILENA DEL LIBRO A.G.</v>
      </c>
      <c r="C1660" t="s">
        <v>1188</v>
      </c>
      <c r="D1660">
        <f>VLOOKUP(C1660,RUBRO!A$2:B$935,2)</f>
        <v>116</v>
      </c>
      <c r="E1660">
        <f>VLOOKUP(A1660,EMPRESA!A$2:B$5796,2)</f>
        <v>815</v>
      </c>
    </row>
    <row r="1661" spans="1:5">
      <c r="A1661" t="s">
        <v>1254</v>
      </c>
      <c r="B1661" t="str">
        <f t="shared" si="25"/>
        <v>CAMARA CHILENA NORTEAMERICANA DE COMERCIO A.G.</v>
      </c>
      <c r="C1661" t="s">
        <v>1188</v>
      </c>
      <c r="D1661">
        <f>VLOOKUP(C1661,RUBRO!A$2:B$935,2)</f>
        <v>116</v>
      </c>
      <c r="E1661">
        <f>VLOOKUP(A1661,EMPRESA!A$2:B$5796,2)</f>
        <v>816</v>
      </c>
    </row>
    <row r="1662" spans="1:5">
      <c r="A1662" t="s">
        <v>1255</v>
      </c>
      <c r="B1662" t="str">
        <f t="shared" si="25"/>
        <v>CAMARA CHILENA SUDAFRICANA DE INDUSTRIA Y COMERCIO Y TURISMO A.G.</v>
      </c>
      <c r="C1662" t="s">
        <v>1188</v>
      </c>
      <c r="D1662">
        <f>VLOOKUP(C1662,RUBRO!A$2:B$935,2)</f>
        <v>116</v>
      </c>
      <c r="E1662">
        <f>VLOOKUP(A1662,EMPRESA!A$2:B$5796,2)</f>
        <v>817</v>
      </c>
    </row>
    <row r="1663" spans="1:5">
      <c r="A1663" t="s">
        <v>1258</v>
      </c>
      <c r="B1663" t="str">
        <f t="shared" si="25"/>
        <v>CAMARA CHILENO ALEMANA DE COMERCIO E INDUSTRIA A.G. - CAMCHAL</v>
      </c>
      <c r="C1663" t="s">
        <v>1188</v>
      </c>
      <c r="D1663">
        <f>VLOOKUP(C1663,RUBRO!A$2:B$935,2)</f>
        <v>116</v>
      </c>
      <c r="E1663">
        <f>VLOOKUP(A1663,EMPRESA!A$2:B$5796,2)</f>
        <v>818</v>
      </c>
    </row>
    <row r="1664" spans="1:5">
      <c r="A1664" t="s">
        <v>1259</v>
      </c>
      <c r="B1664" t="str">
        <f t="shared" si="25"/>
        <v>CAMARA CHILENO ARABE DE COMERCIO</v>
      </c>
      <c r="C1664" t="s">
        <v>1188</v>
      </c>
      <c r="D1664">
        <f>VLOOKUP(C1664,RUBRO!A$2:B$935,2)</f>
        <v>116</v>
      </c>
      <c r="E1664">
        <f>VLOOKUP(A1664,EMPRESA!A$2:B$5796,2)</f>
        <v>819</v>
      </c>
    </row>
    <row r="1665" spans="1:5">
      <c r="A1665" t="s">
        <v>1260</v>
      </c>
      <c r="B1665" t="str">
        <f t="shared" si="25"/>
        <v>CAMARA CHILENO ARGENTINA DE COMERCIO A.G.</v>
      </c>
      <c r="C1665" t="s">
        <v>1188</v>
      </c>
      <c r="D1665">
        <f>VLOOKUP(C1665,RUBRO!A$2:B$935,2)</f>
        <v>116</v>
      </c>
      <c r="E1665">
        <f>VLOOKUP(A1665,EMPRESA!A$2:B$5796,2)</f>
        <v>820</v>
      </c>
    </row>
    <row r="1666" spans="1:5">
      <c r="A1666" t="s">
        <v>1261</v>
      </c>
      <c r="B1666" t="str">
        <f t="shared" si="25"/>
        <v>CAMARA CHILENO BRASILENA DE COMERCIO E INDUSTRIA TURISMO Y TRANSPORTE A.G.</v>
      </c>
      <c r="C1666" t="s">
        <v>1188</v>
      </c>
      <c r="D1666">
        <f>VLOOKUP(C1666,RUBRO!A$2:B$935,2)</f>
        <v>116</v>
      </c>
      <c r="E1666">
        <f>VLOOKUP(A1666,EMPRESA!A$2:B$5796,2)</f>
        <v>821</v>
      </c>
    </row>
    <row r="1667" spans="1:5">
      <c r="A1667" t="s">
        <v>1262</v>
      </c>
      <c r="B1667" t="str">
        <f t="shared" ref="B1667:B1730" si="26">UPPER(A1667)</f>
        <v>CAMARA CHILENO BRITANICA DE COMERCIO A.G.</v>
      </c>
      <c r="C1667" t="s">
        <v>1188</v>
      </c>
      <c r="D1667">
        <f>VLOOKUP(C1667,RUBRO!A$2:B$935,2)</f>
        <v>116</v>
      </c>
      <c r="E1667">
        <f>VLOOKUP(A1667,EMPRESA!A$2:B$5796,2)</f>
        <v>822</v>
      </c>
    </row>
    <row r="1668" spans="1:5">
      <c r="A1668" t="s">
        <v>1263</v>
      </c>
      <c r="B1668" t="str">
        <f t="shared" si="26"/>
        <v>CAMARA CHILENO CHINA DE COMERCIO, INDUSTRIA Y TURISMO A.G.</v>
      </c>
      <c r="C1668" t="s">
        <v>1188</v>
      </c>
      <c r="D1668">
        <f>VLOOKUP(C1668,RUBRO!A$2:B$935,2)</f>
        <v>116</v>
      </c>
      <c r="E1668">
        <f>VLOOKUP(A1668,EMPRESA!A$2:B$5796,2)</f>
        <v>823</v>
      </c>
    </row>
    <row r="1669" spans="1:5">
      <c r="A1669" t="s">
        <v>1264</v>
      </c>
      <c r="B1669" t="str">
        <f t="shared" si="26"/>
        <v>CAMARA CHILENO HOLANDESA DE COMERCIO A.G.</v>
      </c>
      <c r="C1669" t="s">
        <v>1188</v>
      </c>
      <c r="D1669">
        <f>VLOOKUP(C1669,RUBRO!A$2:B$935,2)</f>
        <v>116</v>
      </c>
      <c r="E1669">
        <f>VLOOKUP(A1669,EMPRESA!A$2:B$5796,2)</f>
        <v>824</v>
      </c>
    </row>
    <row r="1670" spans="1:5">
      <c r="A1670" t="s">
        <v>1265</v>
      </c>
      <c r="B1670" t="str">
        <f t="shared" si="26"/>
        <v>CAMARA CHILENO INDIA DE COMERCIO A.G.</v>
      </c>
      <c r="C1670" t="s">
        <v>1188</v>
      </c>
      <c r="D1670">
        <f>VLOOKUP(C1670,RUBRO!A$2:B$935,2)</f>
        <v>116</v>
      </c>
      <c r="E1670">
        <f>VLOOKUP(A1670,EMPRESA!A$2:B$5796,2)</f>
        <v>825</v>
      </c>
    </row>
    <row r="1671" spans="1:5">
      <c r="A1671" t="s">
        <v>1266</v>
      </c>
      <c r="B1671" t="str">
        <f t="shared" si="26"/>
        <v>CAMARA CHILENO JAPONESA DE COMERCIO E INDUSTRIA A.G.</v>
      </c>
      <c r="C1671" t="s">
        <v>1188</v>
      </c>
      <c r="D1671">
        <f>VLOOKUP(C1671,RUBRO!A$2:B$935,2)</f>
        <v>116</v>
      </c>
      <c r="E1671">
        <f>VLOOKUP(A1671,EMPRESA!A$2:B$5796,2)</f>
        <v>826</v>
      </c>
    </row>
    <row r="1672" spans="1:5">
      <c r="A1672" t="s">
        <v>1267</v>
      </c>
      <c r="B1672" t="str">
        <f t="shared" si="26"/>
        <v>CAMARA CHILENO LIBANESA DE COMERCIO</v>
      </c>
      <c r="C1672" t="s">
        <v>1188</v>
      </c>
      <c r="D1672">
        <f>VLOOKUP(C1672,RUBRO!A$2:B$935,2)</f>
        <v>116</v>
      </c>
      <c r="E1672">
        <f>VLOOKUP(A1672,EMPRESA!A$2:B$5796,2)</f>
        <v>827</v>
      </c>
    </row>
    <row r="1673" spans="1:5">
      <c r="A1673" t="s">
        <v>1268</v>
      </c>
      <c r="B1673" t="str">
        <f t="shared" si="26"/>
        <v>CAMARA CHILENO NEOZELANDESA DE COMERCIO A.G.</v>
      </c>
      <c r="C1673" t="s">
        <v>1188</v>
      </c>
      <c r="D1673">
        <f>VLOOKUP(C1673,RUBRO!A$2:B$935,2)</f>
        <v>116</v>
      </c>
      <c r="E1673">
        <f>VLOOKUP(A1673,EMPRESA!A$2:B$5796,2)</f>
        <v>828</v>
      </c>
    </row>
    <row r="1674" spans="1:5">
      <c r="A1674" t="s">
        <v>1269</v>
      </c>
      <c r="B1674" t="str">
        <f t="shared" si="26"/>
        <v>CAMARA CHILENO PERUANA DE COMERCIO A.G.</v>
      </c>
      <c r="C1674" t="s">
        <v>1188</v>
      </c>
      <c r="D1674">
        <f>VLOOKUP(C1674,RUBRO!A$2:B$935,2)</f>
        <v>116</v>
      </c>
      <c r="E1674">
        <f>VLOOKUP(A1674,EMPRESA!A$2:B$5796,2)</f>
        <v>829</v>
      </c>
    </row>
    <row r="1675" spans="1:5">
      <c r="A1675" t="s">
        <v>1270</v>
      </c>
      <c r="B1675" t="str">
        <f t="shared" si="26"/>
        <v>CAMARA CHILENO-BELGO-LUXEMBURGUESA DE COMERCIO A.G.</v>
      </c>
      <c r="C1675" t="s">
        <v>1188</v>
      </c>
      <c r="D1675">
        <f>VLOOKUP(C1675,RUBRO!A$2:B$935,2)</f>
        <v>116</v>
      </c>
      <c r="E1675">
        <f>VLOOKUP(A1675,EMPRESA!A$2:B$5796,2)</f>
        <v>830</v>
      </c>
    </row>
    <row r="1676" spans="1:5">
      <c r="A1676" t="s">
        <v>1271</v>
      </c>
      <c r="B1676" t="str">
        <f t="shared" si="26"/>
        <v>CAMARA CHILENO-CHECA Y ESLOVACA DE COMERCIO</v>
      </c>
      <c r="C1676" t="s">
        <v>1188</v>
      </c>
      <c r="D1676">
        <f>VLOOKUP(C1676,RUBRO!A$2:B$935,2)</f>
        <v>116</v>
      </c>
      <c r="E1676">
        <f>VLOOKUP(A1676,EMPRESA!A$2:B$5796,2)</f>
        <v>831</v>
      </c>
    </row>
    <row r="1677" spans="1:5">
      <c r="A1677" t="s">
        <v>1272</v>
      </c>
      <c r="B1677" t="str">
        <f t="shared" si="26"/>
        <v>CAMARA CHILENO-SUIZA DE COMERCIO A.G.</v>
      </c>
      <c r="C1677" t="s">
        <v>1188</v>
      </c>
      <c r="D1677">
        <f>VLOOKUP(C1677,RUBRO!A$2:B$935,2)</f>
        <v>116</v>
      </c>
      <c r="E1677">
        <f>VLOOKUP(A1677,EMPRESA!A$2:B$5796,2)</f>
        <v>832</v>
      </c>
    </row>
    <row r="1678" spans="1:5">
      <c r="A1678" t="s">
        <v>1279</v>
      </c>
      <c r="B1678" t="str">
        <f t="shared" si="26"/>
        <v>CAMARA DE COMERCIO A.G., TALCAHUANO</v>
      </c>
      <c r="C1678" t="s">
        <v>1188</v>
      </c>
      <c r="D1678">
        <f>VLOOKUP(C1678,RUBRO!A$2:B$935,2)</f>
        <v>116</v>
      </c>
      <c r="E1678">
        <f>VLOOKUP(A1678,EMPRESA!A$2:B$5796,2)</f>
        <v>833</v>
      </c>
    </row>
    <row r="1679" spans="1:5">
      <c r="A1679" t="s">
        <v>2394</v>
      </c>
      <c r="B1679" t="str">
        <f t="shared" si="26"/>
        <v>CAMARA DE COMERCIO ASIA PACIFICO</v>
      </c>
      <c r="C1679" t="s">
        <v>2391</v>
      </c>
      <c r="D1679">
        <f>VLOOKUP(C1679,RUBRO!A$2:B$935,2)</f>
        <v>270</v>
      </c>
      <c r="E1679">
        <f>VLOOKUP(A1679,EMPRESA!A$2:B$5796,2)</f>
        <v>834</v>
      </c>
    </row>
    <row r="1680" spans="1:5">
      <c r="A1680" t="s">
        <v>2394</v>
      </c>
      <c r="B1680" t="str">
        <f t="shared" si="26"/>
        <v>CAMARA DE COMERCIO ASIA PACIFICO</v>
      </c>
      <c r="C1680" t="s">
        <v>6300</v>
      </c>
      <c r="D1680">
        <f>VLOOKUP(C1680,RUBRO!A$2:B$935,2)</f>
        <v>816</v>
      </c>
      <c r="E1680">
        <f>VLOOKUP(A1680,EMPRESA!A$2:B$5796,2)</f>
        <v>834</v>
      </c>
    </row>
    <row r="1681" spans="1:5">
      <c r="A1681" t="s">
        <v>1280</v>
      </c>
      <c r="B1681" t="str">
        <f t="shared" si="26"/>
        <v>CAMARA DE COMERCIO CHILENO COREANA A.G.</v>
      </c>
      <c r="C1681" t="s">
        <v>1188</v>
      </c>
      <c r="D1681">
        <f>VLOOKUP(C1681,RUBRO!A$2:B$935,2)</f>
        <v>116</v>
      </c>
      <c r="E1681">
        <f>VLOOKUP(A1681,EMPRESA!A$2:B$5796,2)</f>
        <v>835</v>
      </c>
    </row>
    <row r="1682" spans="1:5">
      <c r="A1682" t="s">
        <v>1072</v>
      </c>
      <c r="B1682" t="str">
        <f t="shared" si="26"/>
        <v>CAMARA DE COMERCIO DE SANTIAGO A.G.</v>
      </c>
      <c r="C1682" t="s">
        <v>1073</v>
      </c>
      <c r="D1682">
        <f>VLOOKUP(C1682,RUBRO!A$2:B$935,2)</f>
        <v>111</v>
      </c>
      <c r="E1682">
        <f>VLOOKUP(A1682,EMPRESA!A$2:B$5796,2)</f>
        <v>836</v>
      </c>
    </row>
    <row r="1683" spans="1:5">
      <c r="A1683" t="s">
        <v>1072</v>
      </c>
      <c r="B1683" t="str">
        <f t="shared" si="26"/>
        <v>CAMARA DE COMERCIO DE SANTIAGO A.G.</v>
      </c>
      <c r="C1683" t="s">
        <v>1188</v>
      </c>
      <c r="D1683">
        <f>VLOOKUP(C1683,RUBRO!A$2:B$935,2)</f>
        <v>116</v>
      </c>
      <c r="E1683">
        <f>VLOOKUP(A1683,EMPRESA!A$2:B$5796,2)</f>
        <v>836</v>
      </c>
    </row>
    <row r="1684" spans="1:5">
      <c r="A1684" t="s">
        <v>1072</v>
      </c>
      <c r="B1684" t="str">
        <f t="shared" si="26"/>
        <v>CAMARA DE COMERCIO DE SANTIAGO A.G.</v>
      </c>
      <c r="C1684" t="s">
        <v>4742</v>
      </c>
      <c r="D1684">
        <f>VLOOKUP(C1684,RUBRO!A$2:B$935,2)</f>
        <v>494</v>
      </c>
      <c r="E1684">
        <f>VLOOKUP(A1684,EMPRESA!A$2:B$5796,2)</f>
        <v>836</v>
      </c>
    </row>
    <row r="1685" spans="1:5">
      <c r="A1685" t="s">
        <v>1072</v>
      </c>
      <c r="B1685" t="str">
        <f t="shared" si="26"/>
        <v>CAMARA DE COMERCIO DE SANTIAGO A.G.</v>
      </c>
      <c r="C1685" t="s">
        <v>4743</v>
      </c>
      <c r="D1685">
        <f>VLOOKUP(C1685,RUBRO!A$2:B$935,2)</f>
        <v>495</v>
      </c>
      <c r="E1685">
        <f>VLOOKUP(A1685,EMPRESA!A$2:B$5796,2)</f>
        <v>836</v>
      </c>
    </row>
    <row r="1686" spans="1:5">
      <c r="A1686" t="s">
        <v>1281</v>
      </c>
      <c r="B1686" t="str">
        <f t="shared" si="26"/>
        <v>CAMARA DE COMERCIO ITALIANA DE CHILE A.G.</v>
      </c>
      <c r="C1686" t="s">
        <v>1188</v>
      </c>
      <c r="D1686">
        <f>VLOOKUP(C1686,RUBRO!A$2:B$935,2)</f>
        <v>116</v>
      </c>
      <c r="E1686">
        <f>VLOOKUP(A1686,EMPRESA!A$2:B$5796,2)</f>
        <v>837</v>
      </c>
    </row>
    <row r="1687" spans="1:5">
      <c r="A1687" t="s">
        <v>1282</v>
      </c>
      <c r="B1687" t="str">
        <f t="shared" si="26"/>
        <v>CAMARA DE COMERCIO, INDUSTRIAS, SERVICIOS Y TURISMO DE IQUIQUE A.G.</v>
      </c>
      <c r="C1687" t="s">
        <v>1188</v>
      </c>
      <c r="D1687">
        <f>VLOOKUP(C1687,RUBRO!A$2:B$935,2)</f>
        <v>116</v>
      </c>
      <c r="E1687">
        <f>VLOOKUP(A1687,EMPRESA!A$2:B$5796,2)</f>
        <v>838</v>
      </c>
    </row>
    <row r="1688" spans="1:5">
      <c r="A1688" t="s">
        <v>1282</v>
      </c>
      <c r="B1688" t="str">
        <f t="shared" si="26"/>
        <v>CAMARA DE COMERCIO, INDUSTRIAS, SERVICIOS Y TURISMO DE IQUIQUE A.G.</v>
      </c>
      <c r="C1688" t="s">
        <v>4743</v>
      </c>
      <c r="D1688">
        <f>VLOOKUP(C1688,RUBRO!A$2:B$935,2)</f>
        <v>495</v>
      </c>
      <c r="E1688">
        <f>VLOOKUP(A1688,EMPRESA!A$2:B$5796,2)</f>
        <v>838</v>
      </c>
    </row>
    <row r="1689" spans="1:5">
      <c r="A1689" t="s">
        <v>1283</v>
      </c>
      <c r="B1689" t="str">
        <f t="shared" si="26"/>
        <v>CAMARA DE EMPRENDIMIENTO Y COMERCIO SIDECO A.G.</v>
      </c>
      <c r="C1689" t="s">
        <v>1188</v>
      </c>
      <c r="D1689">
        <f>VLOOKUP(C1689,RUBRO!A$2:B$935,2)</f>
        <v>116</v>
      </c>
      <c r="E1689">
        <f>VLOOKUP(A1689,EMPRESA!A$2:B$5796,2)</f>
        <v>839</v>
      </c>
    </row>
    <row r="1690" spans="1:5">
      <c r="A1690" t="s">
        <v>1284</v>
      </c>
      <c r="B1690" t="str">
        <f t="shared" si="26"/>
        <v>CAMARA DE INTEGRACION CHILENO-MEXICANA A.G., CICMEX</v>
      </c>
      <c r="C1690" t="s">
        <v>1188</v>
      </c>
      <c r="D1690">
        <f>VLOOKUP(C1690,RUBRO!A$2:B$935,2)</f>
        <v>116</v>
      </c>
      <c r="E1690">
        <f>VLOOKUP(A1690,EMPRESA!A$2:B$5796,2)</f>
        <v>840</v>
      </c>
    </row>
    <row r="1691" spans="1:5">
      <c r="A1691" t="s">
        <v>1285</v>
      </c>
      <c r="B1691" t="str">
        <f t="shared" si="26"/>
        <v>CAMARA DE LA INNOVACION FARMACEUTICA DE CHILE A.G.</v>
      </c>
      <c r="C1691" t="s">
        <v>1188</v>
      </c>
      <c r="D1691">
        <f>VLOOKUP(C1691,RUBRO!A$2:B$935,2)</f>
        <v>116</v>
      </c>
      <c r="E1691">
        <f>VLOOKUP(A1691,EMPRESA!A$2:B$5796,2)</f>
        <v>841</v>
      </c>
    </row>
    <row r="1692" spans="1:5">
      <c r="A1692" t="s">
        <v>1286</v>
      </c>
      <c r="B1692" t="str">
        <f t="shared" si="26"/>
        <v>CAMARA DE LA PRODUCCION Y DEL COMERCIO DE CONCEPCION A.G.</v>
      </c>
      <c r="C1692" t="s">
        <v>1188</v>
      </c>
      <c r="D1692">
        <f>VLOOKUP(C1692,RUBRO!A$2:B$935,2)</f>
        <v>116</v>
      </c>
      <c r="E1692">
        <f>VLOOKUP(A1692,EMPRESA!A$2:B$5796,2)</f>
        <v>842</v>
      </c>
    </row>
    <row r="1693" spans="1:5">
      <c r="A1693" t="s">
        <v>1273</v>
      </c>
      <c r="B1693" t="str">
        <f t="shared" si="26"/>
        <v>CAMARA FRANCO CHILENA PARA EL COMERCIO Y LA INDUSTRIA A.G.</v>
      </c>
      <c r="C1693" t="s">
        <v>1188</v>
      </c>
      <c r="D1693">
        <f>VLOOKUP(C1693,RUBRO!A$2:B$935,2)</f>
        <v>116</v>
      </c>
      <c r="E1693">
        <f>VLOOKUP(A1693,EMPRESA!A$2:B$5796,2)</f>
        <v>843</v>
      </c>
    </row>
    <row r="1694" spans="1:5">
      <c r="A1694" t="s">
        <v>1274</v>
      </c>
      <c r="B1694" t="str">
        <f t="shared" si="26"/>
        <v>CAMARA MARITIMA Y PORTUARIA DE CHILE A.G.</v>
      </c>
      <c r="C1694" t="s">
        <v>1188</v>
      </c>
      <c r="D1694">
        <f>VLOOKUP(C1694,RUBRO!A$2:B$935,2)</f>
        <v>116</v>
      </c>
      <c r="E1694">
        <f>VLOOKUP(A1694,EMPRESA!A$2:B$5796,2)</f>
        <v>844</v>
      </c>
    </row>
    <row r="1695" spans="1:5">
      <c r="A1695" t="s">
        <v>1275</v>
      </c>
      <c r="B1695" t="str">
        <f t="shared" si="26"/>
        <v>CAMARA NACIONAL DE COMERCIO AUTOMOTRIZ DE CHILE A.G.</v>
      </c>
      <c r="C1695" t="s">
        <v>1188</v>
      </c>
      <c r="D1695">
        <f>VLOOKUP(C1695,RUBRO!A$2:B$935,2)</f>
        <v>116</v>
      </c>
      <c r="E1695">
        <f>VLOOKUP(A1695,EMPRESA!A$2:B$5796,2)</f>
        <v>845</v>
      </c>
    </row>
    <row r="1696" spans="1:5">
      <c r="A1696" t="s">
        <v>1276</v>
      </c>
      <c r="B1696" t="str">
        <f t="shared" si="26"/>
        <v>CAMARA NACIONAL DE COMERCIO, SERVICIOS Y TURISMO DE CHILE F.G.N.</v>
      </c>
      <c r="C1696" t="s">
        <v>1188</v>
      </c>
      <c r="D1696">
        <f>VLOOKUP(C1696,RUBRO!A$2:B$935,2)</f>
        <v>116</v>
      </c>
      <c r="E1696">
        <f>VLOOKUP(A1696,EMPRESA!A$2:B$5796,2)</f>
        <v>846</v>
      </c>
    </row>
    <row r="1697" spans="1:5">
      <c r="A1697" t="s">
        <v>1277</v>
      </c>
      <c r="B1697" t="str">
        <f t="shared" si="26"/>
        <v>CAMARA OFICIAL ESPANOLA DE COMERCIO DE CHILE A.G.</v>
      </c>
      <c r="C1697" t="s">
        <v>1188</v>
      </c>
      <c r="D1697">
        <f>VLOOKUP(C1697,RUBRO!A$2:B$935,2)</f>
        <v>116</v>
      </c>
      <c r="E1697">
        <f>VLOOKUP(A1697,EMPRESA!A$2:B$5796,2)</f>
        <v>847</v>
      </c>
    </row>
    <row r="1698" spans="1:5">
      <c r="A1698" t="s">
        <v>1278</v>
      </c>
      <c r="B1698" t="str">
        <f t="shared" si="26"/>
        <v>CAMARA REGIONAL DEL COMERCIO DE VALPARAISO</v>
      </c>
      <c r="C1698" t="s">
        <v>1188</v>
      </c>
      <c r="D1698">
        <f>VLOOKUP(C1698,RUBRO!A$2:B$935,2)</f>
        <v>116</v>
      </c>
      <c r="E1698">
        <f>VLOOKUP(A1698,EMPRESA!A$2:B$5796,2)</f>
        <v>848</v>
      </c>
    </row>
    <row r="1699" spans="1:5">
      <c r="A1699" t="s">
        <v>3108</v>
      </c>
      <c r="B1699" t="str">
        <f t="shared" si="26"/>
        <v>CAMBIASO HNOS. S.A.C.</v>
      </c>
      <c r="C1699" t="s">
        <v>3107</v>
      </c>
      <c r="D1699">
        <f>VLOOKUP(C1699,RUBRO!A$2:B$935,2)</f>
        <v>349</v>
      </c>
      <c r="E1699">
        <f>VLOOKUP(A1699,EMPRESA!A$2:B$5796,2)</f>
        <v>849</v>
      </c>
    </row>
    <row r="1700" spans="1:5">
      <c r="A1700" t="s">
        <v>3108</v>
      </c>
      <c r="B1700" t="str">
        <f t="shared" si="26"/>
        <v>CAMBIASO HNOS. S.A.C.</v>
      </c>
      <c r="C1700" t="s">
        <v>3431</v>
      </c>
      <c r="D1700">
        <f>VLOOKUP(C1700,RUBRO!A$2:B$935,2)</f>
        <v>413</v>
      </c>
      <c r="E1700">
        <f>VLOOKUP(A1700,EMPRESA!A$2:B$5796,2)</f>
        <v>849</v>
      </c>
    </row>
    <row r="1701" spans="1:5">
      <c r="A1701" t="s">
        <v>3108</v>
      </c>
      <c r="B1701" t="str">
        <f t="shared" si="26"/>
        <v>CAMBIASO HNOS. S.A.C.</v>
      </c>
      <c r="C1701" t="s">
        <v>4402</v>
      </c>
      <c r="D1701">
        <f>VLOOKUP(C1701,RUBRO!A$2:B$935,2)</f>
        <v>471</v>
      </c>
      <c r="E1701">
        <f>VLOOKUP(A1701,EMPRESA!A$2:B$5796,2)</f>
        <v>849</v>
      </c>
    </row>
    <row r="1702" spans="1:5">
      <c r="A1702" t="s">
        <v>3108</v>
      </c>
      <c r="B1702" t="str">
        <f t="shared" si="26"/>
        <v>CAMBIASO HNOS. S.A.C.</v>
      </c>
      <c r="C1702" t="s">
        <v>4627</v>
      </c>
      <c r="D1702">
        <f>VLOOKUP(C1702,RUBRO!A$2:B$935,2)</f>
        <v>488</v>
      </c>
      <c r="E1702">
        <f>VLOOKUP(A1702,EMPRESA!A$2:B$5796,2)</f>
        <v>849</v>
      </c>
    </row>
    <row r="1703" spans="1:5">
      <c r="A1703" t="s">
        <v>3108</v>
      </c>
      <c r="B1703" t="str">
        <f t="shared" si="26"/>
        <v>CAMBIASO HNOS. S.A.C.</v>
      </c>
      <c r="C1703" t="s">
        <v>5785</v>
      </c>
      <c r="D1703">
        <f>VLOOKUP(C1703,RUBRO!A$2:B$935,2)</f>
        <v>710</v>
      </c>
      <c r="E1703">
        <f>VLOOKUP(A1703,EMPRESA!A$2:B$5796,2)</f>
        <v>849</v>
      </c>
    </row>
    <row r="1704" spans="1:5">
      <c r="A1704" t="s">
        <v>3108</v>
      </c>
      <c r="B1704" t="str">
        <f t="shared" si="26"/>
        <v>CAMBIASO HNOS. S.A.C.</v>
      </c>
      <c r="C1704" t="s">
        <v>6599</v>
      </c>
      <c r="D1704">
        <f>VLOOKUP(C1704,RUBRO!A$2:B$935,2)</f>
        <v>871</v>
      </c>
      <c r="E1704">
        <f>VLOOKUP(A1704,EMPRESA!A$2:B$5796,2)</f>
        <v>849</v>
      </c>
    </row>
    <row r="1705" spans="1:5">
      <c r="A1705" t="s">
        <v>3476</v>
      </c>
      <c r="B1705" t="str">
        <f t="shared" si="26"/>
        <v>CAMBIUM S.A.</v>
      </c>
      <c r="C1705" t="s">
        <v>3431</v>
      </c>
      <c r="D1705">
        <f>VLOOKUP(C1705,RUBRO!A$2:B$935,2)</f>
        <v>413</v>
      </c>
      <c r="E1705">
        <f>VLOOKUP(A1705,EMPRESA!A$2:B$5796,2)</f>
        <v>850</v>
      </c>
    </row>
    <row r="1706" spans="1:5">
      <c r="A1706" t="s">
        <v>3476</v>
      </c>
      <c r="B1706" t="str">
        <f t="shared" si="26"/>
        <v>CAMBIUM S.A.</v>
      </c>
      <c r="C1706" t="s">
        <v>5104</v>
      </c>
      <c r="D1706">
        <f>VLOOKUP(C1706,RUBRO!A$2:B$935,2)</f>
        <v>555</v>
      </c>
      <c r="E1706">
        <f>VLOOKUP(A1706,EMPRESA!A$2:B$5796,2)</f>
        <v>850</v>
      </c>
    </row>
    <row r="1707" spans="1:5">
      <c r="A1707" t="s">
        <v>3476</v>
      </c>
      <c r="B1707" t="str">
        <f t="shared" si="26"/>
        <v>CAMBIUM S.A.</v>
      </c>
      <c r="C1707" t="s">
        <v>6267</v>
      </c>
      <c r="D1707">
        <f>VLOOKUP(C1707,RUBRO!A$2:B$935,2)</f>
        <v>812</v>
      </c>
      <c r="E1707">
        <f>VLOOKUP(A1707,EMPRESA!A$2:B$5796,2)</f>
        <v>850</v>
      </c>
    </row>
    <row r="1708" spans="1:5">
      <c r="A1708" t="s">
        <v>5319</v>
      </c>
      <c r="B1708" t="str">
        <f t="shared" si="26"/>
        <v>CAMILO FERRON CHILE S.A.</v>
      </c>
      <c r="C1708" t="s">
        <v>5318</v>
      </c>
      <c r="D1708">
        <f>VLOOKUP(C1708,RUBRO!A$2:B$935,2)</f>
        <v>590</v>
      </c>
      <c r="E1708">
        <f>VLOOKUP(A1708,EMPRESA!A$2:B$5796,2)</f>
        <v>851</v>
      </c>
    </row>
    <row r="1709" spans="1:5">
      <c r="A1709" t="s">
        <v>5319</v>
      </c>
      <c r="B1709" t="str">
        <f t="shared" si="26"/>
        <v>CAMILO FERRON CHILE S.A.</v>
      </c>
      <c r="C1709" t="s">
        <v>5854</v>
      </c>
      <c r="D1709">
        <f>VLOOKUP(C1709,RUBRO!A$2:B$935,2)</f>
        <v>718</v>
      </c>
      <c r="E1709">
        <f>VLOOKUP(A1709,EMPRESA!A$2:B$5796,2)</f>
        <v>851</v>
      </c>
    </row>
    <row r="1710" spans="1:5">
      <c r="A1710" t="s">
        <v>1668</v>
      </c>
      <c r="B1710" t="str">
        <f t="shared" si="26"/>
        <v>CANAL 13 SPA</v>
      </c>
      <c r="C1710" t="s">
        <v>1669</v>
      </c>
      <c r="D1710">
        <f>VLOOKUP(C1710,RUBRO!A$2:B$935,2)</f>
        <v>180</v>
      </c>
      <c r="E1710">
        <f>VLOOKUP(A1710,EMPRESA!A$2:B$5796,2)</f>
        <v>852</v>
      </c>
    </row>
    <row r="1711" spans="1:5">
      <c r="A1711" t="s">
        <v>1668</v>
      </c>
      <c r="B1711" t="str">
        <f t="shared" si="26"/>
        <v>CANAL 13 SPA</v>
      </c>
      <c r="C1711" t="s">
        <v>5978</v>
      </c>
      <c r="D1711">
        <f>VLOOKUP(C1711,RUBRO!A$2:B$935,2)</f>
        <v>738</v>
      </c>
      <c r="E1711">
        <f>VLOOKUP(A1711,EMPRESA!A$2:B$5796,2)</f>
        <v>852</v>
      </c>
    </row>
    <row r="1712" spans="1:5">
      <c r="A1712" t="s">
        <v>1615</v>
      </c>
      <c r="B1712" t="str">
        <f t="shared" si="26"/>
        <v>CANON CHILE S.A.</v>
      </c>
      <c r="C1712" t="s">
        <v>1616</v>
      </c>
      <c r="D1712">
        <f>VLOOKUP(C1712,RUBRO!A$2:B$935,2)</f>
        <v>172</v>
      </c>
      <c r="E1712">
        <f>VLOOKUP(A1712,EMPRESA!A$2:B$5796,2)</f>
        <v>853</v>
      </c>
    </row>
    <row r="1713" spans="1:5">
      <c r="A1713" t="s">
        <v>1615</v>
      </c>
      <c r="B1713" t="str">
        <f t="shared" si="26"/>
        <v>CANON CHILE S.A.</v>
      </c>
      <c r="C1713" t="s">
        <v>2732</v>
      </c>
      <c r="D1713">
        <f>VLOOKUP(C1713,RUBRO!A$2:B$935,2)</f>
        <v>317</v>
      </c>
      <c r="E1713">
        <f>VLOOKUP(A1713,EMPRESA!A$2:B$5796,2)</f>
        <v>853</v>
      </c>
    </row>
    <row r="1714" spans="1:5">
      <c r="A1714" t="s">
        <v>1615</v>
      </c>
      <c r="B1714" t="str">
        <f t="shared" si="26"/>
        <v>CANON CHILE S.A.</v>
      </c>
      <c r="C1714" t="s">
        <v>3291</v>
      </c>
      <c r="D1714">
        <f>VLOOKUP(C1714,RUBRO!A$2:B$935,2)</f>
        <v>386</v>
      </c>
      <c r="E1714">
        <f>VLOOKUP(A1714,EMPRESA!A$2:B$5796,2)</f>
        <v>853</v>
      </c>
    </row>
    <row r="1715" spans="1:5">
      <c r="A1715" t="s">
        <v>1615</v>
      </c>
      <c r="B1715" t="str">
        <f t="shared" si="26"/>
        <v>CANON CHILE S.A.</v>
      </c>
      <c r="C1715" t="s">
        <v>3686</v>
      </c>
      <c r="D1715">
        <f>VLOOKUP(C1715,RUBRO!A$2:B$935,2)</f>
        <v>417</v>
      </c>
      <c r="E1715">
        <f>VLOOKUP(A1715,EMPRESA!A$2:B$5796,2)</f>
        <v>853</v>
      </c>
    </row>
    <row r="1716" spans="1:5">
      <c r="A1716" t="s">
        <v>1615</v>
      </c>
      <c r="B1716" t="str">
        <f t="shared" si="26"/>
        <v>CANON CHILE S.A.</v>
      </c>
      <c r="C1716" t="s">
        <v>3794</v>
      </c>
      <c r="D1716">
        <f>VLOOKUP(C1716,RUBRO!A$2:B$935,2)</f>
        <v>443</v>
      </c>
      <c r="E1716">
        <f>VLOOKUP(A1716,EMPRESA!A$2:B$5796,2)</f>
        <v>853</v>
      </c>
    </row>
    <row r="1717" spans="1:5">
      <c r="A1717" t="s">
        <v>1615</v>
      </c>
      <c r="B1717" t="str">
        <f t="shared" si="26"/>
        <v>CANON CHILE S.A.</v>
      </c>
      <c r="C1717" t="s">
        <v>4627</v>
      </c>
      <c r="D1717">
        <f>VLOOKUP(C1717,RUBRO!A$2:B$935,2)</f>
        <v>488</v>
      </c>
      <c r="E1717">
        <f>VLOOKUP(A1717,EMPRESA!A$2:B$5796,2)</f>
        <v>853</v>
      </c>
    </row>
    <row r="1718" spans="1:5">
      <c r="A1718" t="s">
        <v>1615</v>
      </c>
      <c r="B1718" t="str">
        <f t="shared" si="26"/>
        <v>CANON CHILE S.A.</v>
      </c>
      <c r="C1718" t="s">
        <v>4737</v>
      </c>
      <c r="D1718">
        <f>VLOOKUP(C1718,RUBRO!A$2:B$935,2)</f>
        <v>491</v>
      </c>
      <c r="E1718">
        <f>VLOOKUP(A1718,EMPRESA!A$2:B$5796,2)</f>
        <v>853</v>
      </c>
    </row>
    <row r="1719" spans="1:5">
      <c r="A1719" t="s">
        <v>5729</v>
      </c>
      <c r="B1719" t="str">
        <f t="shared" si="26"/>
        <v>CANONTEX LTDA.</v>
      </c>
      <c r="C1719" t="s">
        <v>5730</v>
      </c>
      <c r="D1719">
        <f>VLOOKUP(C1719,RUBRO!A$2:B$935,2)</f>
        <v>691</v>
      </c>
      <c r="E1719">
        <f>VLOOKUP(A1719,EMPRESA!A$2:B$5796,2)</f>
        <v>854</v>
      </c>
    </row>
    <row r="1720" spans="1:5">
      <c r="A1720" t="s">
        <v>5729</v>
      </c>
      <c r="B1720" t="str">
        <f t="shared" si="26"/>
        <v>CANONTEX LTDA.</v>
      </c>
      <c r="C1720" t="s">
        <v>6439</v>
      </c>
      <c r="D1720">
        <f>VLOOKUP(C1720,RUBRO!A$2:B$935,2)</f>
        <v>784</v>
      </c>
      <c r="E1720">
        <f>VLOOKUP(A1720,EMPRESA!A$2:B$5796,2)</f>
        <v>854</v>
      </c>
    </row>
    <row r="1721" spans="1:5">
      <c r="A1721" t="s">
        <v>171</v>
      </c>
      <c r="B1721" t="str">
        <f t="shared" si="26"/>
        <v>CAP ACERO - COMPANIA SIDERURGICA HUACHIPATO S.A.</v>
      </c>
      <c r="C1721" t="s">
        <v>165</v>
      </c>
      <c r="D1721">
        <f>VLOOKUP(C1721,RUBRO!A$2:B$935,2)</f>
        <v>12</v>
      </c>
      <c r="E1721">
        <f>VLOOKUP(A1721,EMPRESA!A$2:B$5796,2)</f>
        <v>855</v>
      </c>
    </row>
    <row r="1722" spans="1:5">
      <c r="A1722" t="s">
        <v>171</v>
      </c>
      <c r="B1722" t="str">
        <f t="shared" si="26"/>
        <v>CAP ACERO - COMPANIA SIDERURGICA HUACHIPATO S.A.</v>
      </c>
      <c r="C1722" t="s">
        <v>503</v>
      </c>
      <c r="D1722">
        <f>VLOOKUP(C1722,RUBRO!A$2:B$935,2)</f>
        <v>45</v>
      </c>
      <c r="E1722">
        <f>VLOOKUP(A1722,EMPRESA!A$2:B$5796,2)</f>
        <v>855</v>
      </c>
    </row>
    <row r="1723" spans="1:5">
      <c r="A1723" t="s">
        <v>171</v>
      </c>
      <c r="B1723" t="str">
        <f t="shared" si="26"/>
        <v>CAP ACERO - COMPANIA SIDERURGICA HUACHIPATO S.A.</v>
      </c>
      <c r="C1723" t="s">
        <v>1430</v>
      </c>
      <c r="D1723">
        <f>VLOOKUP(C1723,RUBRO!A$2:B$935,2)</f>
        <v>139</v>
      </c>
      <c r="E1723">
        <f>VLOOKUP(A1723,EMPRESA!A$2:B$5796,2)</f>
        <v>855</v>
      </c>
    </row>
    <row r="1724" spans="1:5">
      <c r="A1724" t="s">
        <v>171</v>
      </c>
      <c r="B1724" t="str">
        <f t="shared" si="26"/>
        <v>CAP ACERO - COMPANIA SIDERURGICA HUACHIPATO S.A.</v>
      </c>
      <c r="C1724" t="s">
        <v>1494</v>
      </c>
      <c r="D1724">
        <f>VLOOKUP(C1724,RUBRO!A$2:B$935,2)</f>
        <v>147</v>
      </c>
      <c r="E1724">
        <f>VLOOKUP(A1724,EMPRESA!A$2:B$5796,2)</f>
        <v>855</v>
      </c>
    </row>
    <row r="1725" spans="1:5">
      <c r="A1725" t="s">
        <v>3022</v>
      </c>
      <c r="B1725" t="str">
        <f t="shared" si="26"/>
        <v>CAP MINERIA - COMPANIA MINERA DEL PACIFICO S.A.</v>
      </c>
      <c r="C1725" t="s">
        <v>3016</v>
      </c>
      <c r="D1725">
        <f>VLOOKUP(C1725,RUBRO!A$2:B$935,2)</f>
        <v>338</v>
      </c>
      <c r="E1725">
        <f>VLOOKUP(A1725,EMPRESA!A$2:B$5796,2)</f>
        <v>856</v>
      </c>
    </row>
    <row r="1726" spans="1:5">
      <c r="A1726" t="s">
        <v>3022</v>
      </c>
      <c r="B1726" t="str">
        <f t="shared" si="26"/>
        <v>CAP MINERIA - COMPANIA MINERA DEL PACIFICO S.A.</v>
      </c>
      <c r="C1726" t="s">
        <v>3431</v>
      </c>
      <c r="D1726">
        <f>VLOOKUP(C1726,RUBRO!A$2:B$935,2)</f>
        <v>413</v>
      </c>
      <c r="E1726">
        <f>VLOOKUP(A1726,EMPRESA!A$2:B$5796,2)</f>
        <v>856</v>
      </c>
    </row>
    <row r="1727" spans="1:5">
      <c r="A1727" t="s">
        <v>3327</v>
      </c>
      <c r="B1727" t="str">
        <f t="shared" si="26"/>
        <v>CAPO TRESOLDI Y CIA. LTDA.</v>
      </c>
      <c r="C1727" t="s">
        <v>3326</v>
      </c>
      <c r="D1727">
        <f>VLOOKUP(C1727,RUBRO!A$2:B$935,2)</f>
        <v>395</v>
      </c>
      <c r="E1727">
        <f>VLOOKUP(A1727,EMPRESA!A$2:B$5796,2)</f>
        <v>857</v>
      </c>
    </row>
    <row r="1728" spans="1:5">
      <c r="A1728" t="s">
        <v>3327</v>
      </c>
      <c r="B1728" t="str">
        <f t="shared" si="26"/>
        <v>CAPO TRESOLDI Y CIA. LTDA.</v>
      </c>
      <c r="C1728" t="s">
        <v>5221</v>
      </c>
      <c r="D1728">
        <f>VLOOKUP(C1728,RUBRO!A$2:B$935,2)</f>
        <v>571</v>
      </c>
      <c r="E1728">
        <f>VLOOKUP(A1728,EMPRESA!A$2:B$5796,2)</f>
        <v>857</v>
      </c>
    </row>
    <row r="1729" spans="1:5">
      <c r="A1729" t="s">
        <v>3327</v>
      </c>
      <c r="B1729" t="str">
        <f t="shared" si="26"/>
        <v>CAPO TRESOLDI Y CIA. LTDA.</v>
      </c>
      <c r="C1729" t="s">
        <v>5635</v>
      </c>
      <c r="D1729">
        <f>VLOOKUP(C1729,RUBRO!A$2:B$935,2)</f>
        <v>650</v>
      </c>
      <c r="E1729">
        <f>VLOOKUP(A1729,EMPRESA!A$2:B$5796,2)</f>
        <v>857</v>
      </c>
    </row>
    <row r="1730" spans="1:5">
      <c r="A1730" t="s">
        <v>469</v>
      </c>
      <c r="B1730" t="str">
        <f t="shared" si="26"/>
        <v>CARBO CHILE S.A. - MORGAN ADVANCED MATERIALS</v>
      </c>
      <c r="C1730" t="s">
        <v>463</v>
      </c>
      <c r="D1730">
        <f>VLOOKUP(C1730,RUBRO!A$2:B$935,2)</f>
        <v>43</v>
      </c>
      <c r="E1730">
        <f>VLOOKUP(A1730,EMPRESA!A$2:B$5796,2)</f>
        <v>858</v>
      </c>
    </row>
    <row r="1731" spans="1:5">
      <c r="A1731" t="s">
        <v>469</v>
      </c>
      <c r="B1731" t="str">
        <f t="shared" ref="B1731:B1794" si="27">UPPER(A1731)</f>
        <v>CARBO CHILE S.A. - MORGAN ADVANCED MATERIALS</v>
      </c>
      <c r="C1731" t="s">
        <v>5020</v>
      </c>
      <c r="D1731">
        <f>VLOOKUP(C1731,RUBRO!A$2:B$935,2)</f>
        <v>534</v>
      </c>
      <c r="E1731">
        <f>VLOOKUP(A1731,EMPRESA!A$2:B$5796,2)</f>
        <v>858</v>
      </c>
    </row>
    <row r="1732" spans="1:5">
      <c r="A1732" t="s">
        <v>469</v>
      </c>
      <c r="B1732" t="str">
        <f t="shared" si="27"/>
        <v>CARBO CHILE S.A. - MORGAN ADVANCED MATERIALS</v>
      </c>
      <c r="C1732" t="s">
        <v>5784</v>
      </c>
      <c r="D1732">
        <f>VLOOKUP(C1732,RUBRO!A$2:B$935,2)</f>
        <v>709</v>
      </c>
      <c r="E1732">
        <f>VLOOKUP(A1732,EMPRESA!A$2:B$5796,2)</f>
        <v>858</v>
      </c>
    </row>
    <row r="1733" spans="1:5">
      <c r="A1733" t="s">
        <v>469</v>
      </c>
      <c r="B1733" t="str">
        <f t="shared" si="27"/>
        <v>CARBO CHILE S.A. - MORGAN ADVANCED MATERIALS</v>
      </c>
      <c r="C1733" t="s">
        <v>6100</v>
      </c>
      <c r="D1733">
        <f>VLOOKUP(C1733,RUBRO!A$2:B$935,2)</f>
        <v>768</v>
      </c>
      <c r="E1733">
        <f>VLOOKUP(A1733,EMPRESA!A$2:B$5796,2)</f>
        <v>858</v>
      </c>
    </row>
    <row r="1734" spans="1:5">
      <c r="A1734" t="s">
        <v>2805</v>
      </c>
      <c r="B1734" t="str">
        <f t="shared" si="27"/>
        <v>CARBOMET ENERGIA S.A.</v>
      </c>
      <c r="C1734" t="s">
        <v>2803</v>
      </c>
      <c r="D1734">
        <f>VLOOKUP(C1734,RUBRO!A$2:B$935,2)</f>
        <v>328</v>
      </c>
      <c r="E1734">
        <f>VLOOKUP(A1734,EMPRESA!A$2:B$5796,2)</f>
        <v>859</v>
      </c>
    </row>
    <row r="1735" spans="1:5">
      <c r="A1735" t="s">
        <v>1658</v>
      </c>
      <c r="B1735" t="str">
        <f t="shared" si="27"/>
        <v>CARDINALE S.A.</v>
      </c>
      <c r="C1735" t="s">
        <v>1653</v>
      </c>
      <c r="D1735">
        <f>VLOOKUP(C1735,RUBRO!A$2:B$935,2)</f>
        <v>179</v>
      </c>
      <c r="E1735">
        <f>VLOOKUP(A1735,EMPRESA!A$2:B$5796,2)</f>
        <v>860</v>
      </c>
    </row>
    <row r="1736" spans="1:5">
      <c r="A1736" t="s">
        <v>34</v>
      </c>
      <c r="B1736" t="str">
        <f t="shared" si="27"/>
        <v>CAREY</v>
      </c>
      <c r="C1736" t="s">
        <v>20</v>
      </c>
      <c r="D1736">
        <f>VLOOKUP(C1736,RUBRO!A$2:B$935,2)</f>
        <v>3</v>
      </c>
      <c r="E1736">
        <f>VLOOKUP(A1736,EMPRESA!A$2:B$5796,2)</f>
        <v>861</v>
      </c>
    </row>
    <row r="1737" spans="1:5">
      <c r="A1737" t="s">
        <v>6476</v>
      </c>
      <c r="B1737" t="str">
        <f t="shared" si="27"/>
        <v>CARGO FLEX SPA</v>
      </c>
      <c r="C1737" t="s">
        <v>6475</v>
      </c>
      <c r="D1737">
        <f>VLOOKUP(C1737,RUBRO!A$2:B$935,2)</f>
        <v>876</v>
      </c>
      <c r="E1737">
        <f>VLOOKUP(A1737,EMPRESA!A$2:B$5796,2)</f>
        <v>862</v>
      </c>
    </row>
    <row r="1738" spans="1:5">
      <c r="A1738" t="s">
        <v>251</v>
      </c>
      <c r="B1738" t="str">
        <f t="shared" si="27"/>
        <v>CARLOS CRAMER PRODUCTOS AROMATICOS S.A.C.I.</v>
      </c>
      <c r="C1738" t="s">
        <v>249</v>
      </c>
      <c r="D1738">
        <f>VLOOKUP(C1738,RUBRO!A$2:B$935,2)</f>
        <v>21</v>
      </c>
      <c r="E1738">
        <f>VLOOKUP(A1738,EMPRESA!A$2:B$5796,2)</f>
        <v>863</v>
      </c>
    </row>
    <row r="1739" spans="1:5">
      <c r="A1739" t="s">
        <v>251</v>
      </c>
      <c r="B1739" t="str">
        <f t="shared" si="27"/>
        <v>CARLOS CRAMER PRODUCTOS AROMATICOS S.A.C.I.</v>
      </c>
      <c r="C1739" t="s">
        <v>3685</v>
      </c>
      <c r="D1739">
        <f>VLOOKUP(C1739,RUBRO!A$2:B$935,2)</f>
        <v>416</v>
      </c>
      <c r="E1739">
        <f>VLOOKUP(A1739,EMPRESA!A$2:B$5796,2)</f>
        <v>863</v>
      </c>
    </row>
    <row r="1740" spans="1:5">
      <c r="A1740" t="s">
        <v>251</v>
      </c>
      <c r="B1740" t="str">
        <f t="shared" si="27"/>
        <v>CARLOS CRAMER PRODUCTOS AROMATICOS S.A.C.I.</v>
      </c>
      <c r="C1740" t="s">
        <v>4900</v>
      </c>
      <c r="D1740">
        <f>VLOOKUP(C1740,RUBRO!A$2:B$935,2)</f>
        <v>523</v>
      </c>
      <c r="E1740">
        <f>VLOOKUP(A1740,EMPRESA!A$2:B$5796,2)</f>
        <v>863</v>
      </c>
    </row>
    <row r="1741" spans="1:5">
      <c r="A1741" t="s">
        <v>251</v>
      </c>
      <c r="B1741" t="str">
        <f t="shared" si="27"/>
        <v>CARLOS CRAMER PRODUCTOS AROMATICOS S.A.C.I.</v>
      </c>
      <c r="C1741" t="s">
        <v>5812</v>
      </c>
      <c r="D1741">
        <f>VLOOKUP(C1741,RUBRO!A$2:B$935,2)</f>
        <v>714</v>
      </c>
      <c r="E1741">
        <f>VLOOKUP(A1741,EMPRESA!A$2:B$5796,2)</f>
        <v>863</v>
      </c>
    </row>
    <row r="1742" spans="1:5">
      <c r="A1742" t="s">
        <v>251</v>
      </c>
      <c r="B1742" t="str">
        <f t="shared" si="27"/>
        <v>CARLOS CRAMER PRODUCTOS AROMATICOS S.A.C.I.</v>
      </c>
      <c r="C1742" t="s">
        <v>5894</v>
      </c>
      <c r="D1742">
        <f>VLOOKUP(C1742,RUBRO!A$2:B$935,2)</f>
        <v>721</v>
      </c>
      <c r="E1742">
        <f>VLOOKUP(A1742,EMPRESA!A$2:B$5796,2)</f>
        <v>863</v>
      </c>
    </row>
    <row r="1743" spans="1:5">
      <c r="A1743" t="s">
        <v>251</v>
      </c>
      <c r="B1743" t="str">
        <f t="shared" si="27"/>
        <v>CARLOS CRAMER PRODUCTOS AROMATICOS S.A.C.I.</v>
      </c>
      <c r="C1743" t="s">
        <v>6194</v>
      </c>
      <c r="D1743">
        <f>VLOOKUP(C1743,RUBRO!A$2:B$935,2)</f>
        <v>785</v>
      </c>
      <c r="E1743">
        <f>VLOOKUP(A1743,EMPRESA!A$2:B$5796,2)</f>
        <v>863</v>
      </c>
    </row>
    <row r="1744" spans="1:5">
      <c r="A1744" t="s">
        <v>251</v>
      </c>
      <c r="B1744" t="str">
        <f t="shared" si="27"/>
        <v>CARLOS CRAMER PRODUCTOS AROMATICOS S.A.C.I.</v>
      </c>
      <c r="C1744" t="s">
        <v>6438</v>
      </c>
      <c r="D1744">
        <f>VLOOKUP(C1744,RUBRO!A$2:B$935,2)</f>
        <v>857</v>
      </c>
      <c r="E1744">
        <f>VLOOKUP(A1744,EMPRESA!A$2:B$5796,2)</f>
        <v>863</v>
      </c>
    </row>
    <row r="1745" spans="1:5">
      <c r="A1745" t="s">
        <v>1903</v>
      </c>
      <c r="B1745" t="str">
        <f t="shared" si="27"/>
        <v>CARLOS HERRERA ARREDONDO LTDA.</v>
      </c>
      <c r="C1745" t="s">
        <v>1901</v>
      </c>
      <c r="D1745">
        <f>VLOOKUP(C1745,RUBRO!A$2:B$935,2)</f>
        <v>186</v>
      </c>
      <c r="E1745">
        <f>VLOOKUP(A1745,EMPRESA!A$2:B$5796,2)</f>
        <v>864</v>
      </c>
    </row>
    <row r="1746" spans="1:5">
      <c r="A1746" t="s">
        <v>1903</v>
      </c>
      <c r="B1746" t="str">
        <f t="shared" si="27"/>
        <v>CARLOS HERRERA ARREDONDO LTDA.</v>
      </c>
      <c r="C1746" t="s">
        <v>4451</v>
      </c>
      <c r="D1746">
        <f>VLOOKUP(C1746,RUBRO!A$2:B$935,2)</f>
        <v>476</v>
      </c>
      <c r="E1746">
        <f>VLOOKUP(A1746,EMPRESA!A$2:B$5796,2)</f>
        <v>864</v>
      </c>
    </row>
    <row r="1747" spans="1:5">
      <c r="A1747" t="s">
        <v>1903</v>
      </c>
      <c r="B1747" t="str">
        <f t="shared" si="27"/>
        <v>CARLOS HERRERA ARREDONDO LTDA.</v>
      </c>
      <c r="C1747" t="s">
        <v>5150</v>
      </c>
      <c r="D1747">
        <f>VLOOKUP(C1747,RUBRO!A$2:B$935,2)</f>
        <v>557</v>
      </c>
      <c r="E1747">
        <f>VLOOKUP(A1747,EMPRESA!A$2:B$5796,2)</f>
        <v>864</v>
      </c>
    </row>
    <row r="1748" spans="1:5">
      <c r="A1748" t="s">
        <v>1903</v>
      </c>
      <c r="B1748" t="str">
        <f t="shared" si="27"/>
        <v>CARLOS HERRERA ARREDONDO LTDA.</v>
      </c>
      <c r="C1748" t="s">
        <v>5673</v>
      </c>
      <c r="D1748">
        <f>VLOOKUP(C1748,RUBRO!A$2:B$935,2)</f>
        <v>665</v>
      </c>
      <c r="E1748">
        <f>VLOOKUP(A1748,EMPRESA!A$2:B$5796,2)</f>
        <v>864</v>
      </c>
    </row>
    <row r="1749" spans="1:5">
      <c r="A1749" t="s">
        <v>1903</v>
      </c>
      <c r="B1749" t="str">
        <f t="shared" si="27"/>
        <v>CARLOS HERRERA ARREDONDO LTDA.</v>
      </c>
      <c r="C1749" t="s">
        <v>5721</v>
      </c>
      <c r="D1749">
        <f>VLOOKUP(C1749,RUBRO!A$2:B$935,2)</f>
        <v>685</v>
      </c>
      <c r="E1749">
        <f>VLOOKUP(A1749,EMPRESA!A$2:B$5796,2)</f>
        <v>864</v>
      </c>
    </row>
    <row r="1750" spans="1:5">
      <c r="A1750" t="s">
        <v>3857</v>
      </c>
      <c r="B1750" t="str">
        <f t="shared" si="27"/>
        <v>CARLOS HUMBERTO RIOS PONTONY</v>
      </c>
      <c r="C1750" t="s">
        <v>3858</v>
      </c>
      <c r="D1750">
        <f>VLOOKUP(C1750,RUBRO!A$2:B$935,2)</f>
        <v>450</v>
      </c>
      <c r="E1750">
        <f>VLOOKUP(A1750,EMPRESA!A$2:B$5796,2)</f>
        <v>865</v>
      </c>
    </row>
    <row r="1751" spans="1:5">
      <c r="A1751" t="s">
        <v>3857</v>
      </c>
      <c r="B1751" t="str">
        <f t="shared" si="27"/>
        <v>CARLOS HUMBERTO RIOS PONTONY</v>
      </c>
      <c r="C1751" t="s">
        <v>6279</v>
      </c>
      <c r="D1751">
        <f>VLOOKUP(C1751,RUBRO!A$2:B$935,2)</f>
        <v>813</v>
      </c>
      <c r="E1751">
        <f>VLOOKUP(A1751,EMPRESA!A$2:B$5796,2)</f>
        <v>865</v>
      </c>
    </row>
    <row r="1752" spans="1:5">
      <c r="A1752" t="s">
        <v>838</v>
      </c>
      <c r="B1752" t="str">
        <f t="shared" si="27"/>
        <v>CARLOS SEPULVEDA SUZARTE Y CIA. LTDA.</v>
      </c>
      <c r="C1752" t="s">
        <v>839</v>
      </c>
      <c r="D1752">
        <f>VLOOKUP(C1752,RUBRO!A$2:B$935,2)</f>
        <v>89</v>
      </c>
      <c r="E1752">
        <f>VLOOKUP(A1752,EMPRESA!A$2:B$5796,2)</f>
        <v>866</v>
      </c>
    </row>
    <row r="1753" spans="1:5">
      <c r="A1753" t="s">
        <v>838</v>
      </c>
      <c r="B1753" t="str">
        <f t="shared" si="27"/>
        <v>CARLOS SEPULVEDA SUZARTE Y CIA. LTDA.</v>
      </c>
      <c r="C1753" t="s">
        <v>3256</v>
      </c>
      <c r="D1753">
        <f>VLOOKUP(C1753,RUBRO!A$2:B$935,2)</f>
        <v>372</v>
      </c>
      <c r="E1753">
        <f>VLOOKUP(A1753,EMPRESA!A$2:B$5796,2)</f>
        <v>866</v>
      </c>
    </row>
    <row r="1754" spans="1:5">
      <c r="A1754" t="s">
        <v>838</v>
      </c>
      <c r="B1754" t="str">
        <f t="shared" si="27"/>
        <v>CARLOS SEPULVEDA SUZARTE Y CIA. LTDA.</v>
      </c>
      <c r="C1754" t="s">
        <v>4513</v>
      </c>
      <c r="D1754">
        <f>VLOOKUP(C1754,RUBRO!A$2:B$935,2)</f>
        <v>483</v>
      </c>
      <c r="E1754">
        <f>VLOOKUP(A1754,EMPRESA!A$2:B$5796,2)</f>
        <v>866</v>
      </c>
    </row>
    <row r="1755" spans="1:5">
      <c r="A1755" t="s">
        <v>838</v>
      </c>
      <c r="B1755" t="str">
        <f t="shared" si="27"/>
        <v>CARLOS SEPULVEDA SUZARTE Y CIA. LTDA.</v>
      </c>
      <c r="C1755" t="s">
        <v>5036</v>
      </c>
      <c r="D1755">
        <f>VLOOKUP(C1755,RUBRO!A$2:B$935,2)</f>
        <v>538</v>
      </c>
      <c r="E1755">
        <f>VLOOKUP(A1755,EMPRESA!A$2:B$5796,2)</f>
        <v>866</v>
      </c>
    </row>
    <row r="1756" spans="1:5">
      <c r="A1756" t="s">
        <v>424</v>
      </c>
      <c r="B1756" t="str">
        <f t="shared" si="27"/>
        <v>CARLSON WAGONLIT CHILE S.A.</v>
      </c>
      <c r="C1756" t="s">
        <v>417</v>
      </c>
      <c r="D1756">
        <f>VLOOKUP(C1756,RUBRO!A$2:B$935,2)</f>
        <v>38</v>
      </c>
      <c r="E1756">
        <f>VLOOKUP(A1756,EMPRESA!A$2:B$5796,2)</f>
        <v>867</v>
      </c>
    </row>
    <row r="1757" spans="1:5">
      <c r="A1757" t="s">
        <v>890</v>
      </c>
      <c r="B1757" t="str">
        <f t="shared" si="27"/>
        <v>CARMELO TALA Y CIA. LTDA.</v>
      </c>
      <c r="C1757" t="s">
        <v>887</v>
      </c>
      <c r="D1757">
        <f>VLOOKUP(C1757,RUBRO!A$2:B$935,2)</f>
        <v>96</v>
      </c>
      <c r="E1757">
        <f>VLOOKUP(A1757,EMPRESA!A$2:B$5796,2)</f>
        <v>868</v>
      </c>
    </row>
    <row r="1758" spans="1:5">
      <c r="A1758" t="s">
        <v>890</v>
      </c>
      <c r="B1758" t="str">
        <f t="shared" si="27"/>
        <v>CARMELO TALA Y CIA. LTDA.</v>
      </c>
      <c r="C1758" t="s">
        <v>6184</v>
      </c>
      <c r="D1758">
        <f>VLOOKUP(C1758,RUBRO!A$2:B$935,2)</f>
        <v>783</v>
      </c>
      <c r="E1758">
        <f>VLOOKUP(A1758,EMPRESA!A$2:B$5796,2)</f>
        <v>868</v>
      </c>
    </row>
    <row r="1759" spans="1:5">
      <c r="A1759" t="s">
        <v>5223</v>
      </c>
      <c r="B1759" t="str">
        <f t="shared" si="27"/>
        <v>CARMETAL</v>
      </c>
      <c r="C1759" t="s">
        <v>5221</v>
      </c>
      <c r="D1759">
        <f>VLOOKUP(C1759,RUBRO!A$2:B$935,2)</f>
        <v>571</v>
      </c>
      <c r="E1759">
        <f>VLOOKUP(A1759,EMPRESA!A$2:B$5796,2)</f>
        <v>869</v>
      </c>
    </row>
    <row r="1760" spans="1:5">
      <c r="A1760" t="s">
        <v>1826</v>
      </c>
      <c r="B1760" t="str">
        <f t="shared" si="27"/>
        <v>CARNES NUBLE S.A.</v>
      </c>
      <c r="C1760" t="s">
        <v>1823</v>
      </c>
      <c r="D1760">
        <f>VLOOKUP(C1760,RUBRO!A$2:B$935,2)</f>
        <v>192</v>
      </c>
      <c r="E1760">
        <f>VLOOKUP(A1760,EMPRESA!A$2:B$5796,2)</f>
        <v>870</v>
      </c>
    </row>
    <row r="1761" spans="1:5">
      <c r="A1761" t="s">
        <v>1825</v>
      </c>
      <c r="B1761" t="str">
        <f t="shared" si="27"/>
        <v>CARNES R.V. LTDA.</v>
      </c>
      <c r="C1761" t="s">
        <v>1823</v>
      </c>
      <c r="D1761">
        <f>VLOOKUP(C1761,RUBRO!A$2:B$935,2)</f>
        <v>192</v>
      </c>
      <c r="E1761">
        <f>VLOOKUP(A1761,EMPRESA!A$2:B$5796,2)</f>
        <v>871</v>
      </c>
    </row>
    <row r="1762" spans="1:5">
      <c r="A1762" t="s">
        <v>1913</v>
      </c>
      <c r="B1762" t="str">
        <f t="shared" si="27"/>
        <v>CARNES Y CECINAS JD</v>
      </c>
      <c r="C1762" t="s">
        <v>1912</v>
      </c>
      <c r="D1762">
        <f>VLOOKUP(C1762,RUBRO!A$2:B$935,2)</f>
        <v>201</v>
      </c>
      <c r="E1762">
        <f>VLOOKUP(A1762,EMPRESA!A$2:B$5796,2)</f>
        <v>872</v>
      </c>
    </row>
    <row r="1763" spans="1:5">
      <c r="A1763" t="s">
        <v>823</v>
      </c>
      <c r="B1763" t="str">
        <f t="shared" si="27"/>
        <v>CARPAS ALEJANDRO PALACIOS S.A.</v>
      </c>
      <c r="C1763" t="s">
        <v>821</v>
      </c>
      <c r="D1763">
        <f>VLOOKUP(C1763,RUBRO!A$2:B$935,2)</f>
        <v>87</v>
      </c>
      <c r="E1763">
        <f>VLOOKUP(A1763,EMPRESA!A$2:B$5796,2)</f>
        <v>873</v>
      </c>
    </row>
    <row r="1764" spans="1:5">
      <c r="A1764" t="s">
        <v>824</v>
      </c>
      <c r="B1764" t="str">
        <f t="shared" si="27"/>
        <v>CARPAS HIDALGO</v>
      </c>
      <c r="C1764" t="s">
        <v>821</v>
      </c>
      <c r="D1764">
        <f>VLOOKUP(C1764,RUBRO!A$2:B$935,2)</f>
        <v>87</v>
      </c>
      <c r="E1764">
        <f>VLOOKUP(A1764,EMPRESA!A$2:B$5796,2)</f>
        <v>874</v>
      </c>
    </row>
    <row r="1765" spans="1:5">
      <c r="A1765" t="s">
        <v>222</v>
      </c>
      <c r="B1765" t="str">
        <f t="shared" si="27"/>
        <v>CARPENTER S.A.</v>
      </c>
      <c r="C1765" t="s">
        <v>217</v>
      </c>
      <c r="D1765">
        <f>VLOOKUP(C1765,RUBRO!A$2:B$935,2)</f>
        <v>19</v>
      </c>
      <c r="E1765">
        <f>VLOOKUP(A1765,EMPRESA!A$2:B$5796,2)</f>
        <v>875</v>
      </c>
    </row>
    <row r="1766" spans="1:5">
      <c r="A1766" t="s">
        <v>222</v>
      </c>
      <c r="B1766" t="str">
        <f t="shared" si="27"/>
        <v>CARPENTER S.A.</v>
      </c>
      <c r="C1766" t="s">
        <v>3431</v>
      </c>
      <c r="D1766">
        <f>VLOOKUP(C1766,RUBRO!A$2:B$935,2)</f>
        <v>413</v>
      </c>
      <c r="E1766">
        <f>VLOOKUP(A1766,EMPRESA!A$2:B$5796,2)</f>
        <v>875</v>
      </c>
    </row>
    <row r="1767" spans="1:5">
      <c r="A1767" t="s">
        <v>222</v>
      </c>
      <c r="B1767" t="str">
        <f t="shared" si="27"/>
        <v>CARPENTER S.A.</v>
      </c>
      <c r="C1767" t="s">
        <v>4627</v>
      </c>
      <c r="D1767">
        <f>VLOOKUP(C1767,RUBRO!A$2:B$935,2)</f>
        <v>488</v>
      </c>
      <c r="E1767">
        <f>VLOOKUP(A1767,EMPRESA!A$2:B$5796,2)</f>
        <v>875</v>
      </c>
    </row>
    <row r="1768" spans="1:5">
      <c r="A1768" t="s">
        <v>222</v>
      </c>
      <c r="B1768" t="str">
        <f t="shared" si="27"/>
        <v>CARPENTER S.A.</v>
      </c>
      <c r="C1768" t="s">
        <v>5657</v>
      </c>
      <c r="D1768">
        <f>VLOOKUP(C1768,RUBRO!A$2:B$935,2)</f>
        <v>656</v>
      </c>
      <c r="E1768">
        <f>VLOOKUP(A1768,EMPRESA!A$2:B$5796,2)</f>
        <v>875</v>
      </c>
    </row>
    <row r="1769" spans="1:5">
      <c r="A1769" t="s">
        <v>222</v>
      </c>
      <c r="B1769" t="str">
        <f t="shared" si="27"/>
        <v>CARPENTER S.A.</v>
      </c>
      <c r="C1769" t="s">
        <v>5665</v>
      </c>
      <c r="D1769">
        <f>VLOOKUP(C1769,RUBRO!A$2:B$935,2)</f>
        <v>661</v>
      </c>
      <c r="E1769">
        <f>VLOOKUP(A1769,EMPRESA!A$2:B$5796,2)</f>
        <v>875</v>
      </c>
    </row>
    <row r="1770" spans="1:5">
      <c r="A1770" t="s">
        <v>222</v>
      </c>
      <c r="B1770" t="str">
        <f t="shared" si="27"/>
        <v>CARPENTER S.A.</v>
      </c>
      <c r="C1770" t="s">
        <v>5713</v>
      </c>
      <c r="D1770">
        <f>VLOOKUP(C1770,RUBRO!A$2:B$935,2)</f>
        <v>681</v>
      </c>
      <c r="E1770">
        <f>VLOOKUP(A1770,EMPRESA!A$2:B$5796,2)</f>
        <v>875</v>
      </c>
    </row>
    <row r="1771" spans="1:5">
      <c r="A1771" t="s">
        <v>222</v>
      </c>
      <c r="B1771" t="str">
        <f t="shared" si="27"/>
        <v>CARPENTER S.A.</v>
      </c>
      <c r="C1771" t="s">
        <v>6101</v>
      </c>
      <c r="D1771">
        <f>VLOOKUP(C1771,RUBRO!A$2:B$935,2)</f>
        <v>769</v>
      </c>
      <c r="E1771">
        <f>VLOOKUP(A1771,EMPRESA!A$2:B$5796,2)</f>
        <v>875</v>
      </c>
    </row>
    <row r="1772" spans="1:5">
      <c r="A1772" t="s">
        <v>5250</v>
      </c>
      <c r="B1772" t="str">
        <f t="shared" si="27"/>
        <v>CARR Y COMPANIA S.A.</v>
      </c>
      <c r="C1772" t="s">
        <v>5248</v>
      </c>
      <c r="D1772">
        <f>VLOOKUP(C1772,RUBRO!A$2:B$935,2)</f>
        <v>572</v>
      </c>
      <c r="E1772">
        <f>VLOOKUP(A1772,EMPRESA!A$2:B$5796,2)</f>
        <v>876</v>
      </c>
    </row>
    <row r="1773" spans="1:5">
      <c r="A1773" t="s">
        <v>5250</v>
      </c>
      <c r="B1773" t="str">
        <f t="shared" si="27"/>
        <v>CARR Y COMPANIA S.A.</v>
      </c>
      <c r="C1773" t="s">
        <v>5275</v>
      </c>
      <c r="D1773">
        <f>VLOOKUP(C1773,RUBRO!A$2:B$935,2)</f>
        <v>575</v>
      </c>
      <c r="E1773">
        <f>VLOOKUP(A1773,EMPRESA!A$2:B$5796,2)</f>
        <v>876</v>
      </c>
    </row>
    <row r="1774" spans="1:5">
      <c r="A1774" t="s">
        <v>5250</v>
      </c>
      <c r="B1774" t="str">
        <f t="shared" si="27"/>
        <v>CARR Y COMPANIA S.A.</v>
      </c>
      <c r="C1774" t="s">
        <v>5295</v>
      </c>
      <c r="D1774">
        <f>VLOOKUP(C1774,RUBRO!A$2:B$935,2)</f>
        <v>578</v>
      </c>
      <c r="E1774">
        <f>VLOOKUP(A1774,EMPRESA!A$2:B$5796,2)</f>
        <v>876</v>
      </c>
    </row>
    <row r="1775" spans="1:5">
      <c r="A1775" t="s">
        <v>2772</v>
      </c>
      <c r="B1775" t="str">
        <f t="shared" si="27"/>
        <v>CARRACEDO HNOS. LTDA.</v>
      </c>
      <c r="C1775" t="s">
        <v>2770</v>
      </c>
      <c r="D1775">
        <f>VLOOKUP(C1775,RUBRO!A$2:B$935,2)</f>
        <v>326</v>
      </c>
      <c r="E1775">
        <f>VLOOKUP(A1775,EMPRESA!A$2:B$5796,2)</f>
        <v>877</v>
      </c>
    </row>
    <row r="1776" spans="1:5">
      <c r="A1776" t="s">
        <v>3477</v>
      </c>
      <c r="B1776" t="str">
        <f t="shared" si="27"/>
        <v>CARRERA LABS SPA</v>
      </c>
      <c r="C1776" t="s">
        <v>3431</v>
      </c>
      <c r="D1776">
        <f>VLOOKUP(C1776,RUBRO!A$2:B$935,2)</f>
        <v>413</v>
      </c>
      <c r="E1776">
        <f>VLOOKUP(A1776,EMPRESA!A$2:B$5796,2)</f>
        <v>878</v>
      </c>
    </row>
    <row r="1777" spans="1:5">
      <c r="A1777" t="s">
        <v>3477</v>
      </c>
      <c r="B1777" t="str">
        <f t="shared" si="27"/>
        <v>CARRERA LABS SPA</v>
      </c>
      <c r="C1777" t="s">
        <v>5221</v>
      </c>
      <c r="D1777">
        <f>VLOOKUP(C1777,RUBRO!A$2:B$935,2)</f>
        <v>571</v>
      </c>
      <c r="E1777">
        <f>VLOOKUP(A1777,EMPRESA!A$2:B$5796,2)</f>
        <v>878</v>
      </c>
    </row>
    <row r="1778" spans="1:5">
      <c r="A1778" t="s">
        <v>3477</v>
      </c>
      <c r="B1778" t="str">
        <f t="shared" si="27"/>
        <v>CARRERA LABS SPA</v>
      </c>
      <c r="C1778" t="s">
        <v>6041</v>
      </c>
      <c r="D1778">
        <f>VLOOKUP(C1778,RUBRO!A$2:B$935,2)</f>
        <v>763</v>
      </c>
      <c r="E1778">
        <f>VLOOKUP(A1778,EMPRESA!A$2:B$5796,2)</f>
        <v>878</v>
      </c>
    </row>
    <row r="1779" spans="1:5">
      <c r="A1779" t="s">
        <v>1843</v>
      </c>
      <c r="B1779" t="str">
        <f t="shared" si="27"/>
        <v>CARROCERIAS EL CAMINO</v>
      </c>
      <c r="C1779" t="s">
        <v>1842</v>
      </c>
      <c r="D1779">
        <f>VLOOKUP(C1779,RUBRO!A$2:B$935,2)</f>
        <v>193</v>
      </c>
      <c r="E1779">
        <f>VLOOKUP(A1779,EMPRESA!A$2:B$5796,2)</f>
        <v>879</v>
      </c>
    </row>
    <row r="1780" spans="1:5">
      <c r="A1780" t="s">
        <v>3478</v>
      </c>
      <c r="B1780" t="str">
        <f t="shared" si="27"/>
        <v>CARTER FRUITS AGROINDUSTRIAL S.A.</v>
      </c>
      <c r="C1780" t="s">
        <v>3431</v>
      </c>
      <c r="D1780">
        <f>VLOOKUP(C1780,RUBRO!A$2:B$935,2)</f>
        <v>413</v>
      </c>
      <c r="E1780">
        <f>VLOOKUP(A1780,EMPRESA!A$2:B$5796,2)</f>
        <v>880</v>
      </c>
    </row>
    <row r="1781" spans="1:5">
      <c r="A1781" t="s">
        <v>3478</v>
      </c>
      <c r="B1781" t="str">
        <f t="shared" si="27"/>
        <v>CARTER FRUITS AGROINDUSTRIAL S.A.</v>
      </c>
      <c r="C1781" t="s">
        <v>3814</v>
      </c>
      <c r="D1781">
        <f>VLOOKUP(C1781,RUBRO!A$2:B$935,2)</f>
        <v>449</v>
      </c>
      <c r="E1781">
        <f>VLOOKUP(A1781,EMPRESA!A$2:B$5796,2)</f>
        <v>880</v>
      </c>
    </row>
    <row r="1782" spans="1:5">
      <c r="A1782" t="s">
        <v>1038</v>
      </c>
      <c r="B1782" t="str">
        <f t="shared" si="27"/>
        <v>CARTIM S.A.</v>
      </c>
      <c r="C1782" t="s">
        <v>1039</v>
      </c>
      <c r="D1782">
        <f>VLOOKUP(C1782,RUBRO!A$2:B$935,2)</f>
        <v>105</v>
      </c>
      <c r="E1782">
        <f>VLOOKUP(A1782,EMPRESA!A$2:B$5796,2)</f>
        <v>881</v>
      </c>
    </row>
    <row r="1783" spans="1:5">
      <c r="A1783" t="s">
        <v>1038</v>
      </c>
      <c r="B1783" t="str">
        <f t="shared" si="27"/>
        <v>CARTIM S.A.</v>
      </c>
      <c r="C1783" t="s">
        <v>1040</v>
      </c>
      <c r="D1783">
        <f>VLOOKUP(C1783,RUBRO!A$2:B$935,2)</f>
        <v>106</v>
      </c>
      <c r="E1783">
        <f>VLOOKUP(A1783,EMPRESA!A$2:B$5796,2)</f>
        <v>881</v>
      </c>
    </row>
    <row r="1784" spans="1:5">
      <c r="A1784" t="s">
        <v>1038</v>
      </c>
      <c r="B1784" t="str">
        <f t="shared" si="27"/>
        <v>CARTIM S.A.</v>
      </c>
      <c r="C1784" t="s">
        <v>2580</v>
      </c>
      <c r="D1784">
        <f>VLOOKUP(C1784,RUBRO!A$2:B$935,2)</f>
        <v>294</v>
      </c>
      <c r="E1784">
        <f>VLOOKUP(A1784,EMPRESA!A$2:B$5796,2)</f>
        <v>881</v>
      </c>
    </row>
    <row r="1785" spans="1:5">
      <c r="A1785" t="s">
        <v>1038</v>
      </c>
      <c r="B1785" t="str">
        <f t="shared" si="27"/>
        <v>CARTIM S.A.</v>
      </c>
      <c r="C1785" t="s">
        <v>2765</v>
      </c>
      <c r="D1785">
        <f>VLOOKUP(C1785,RUBRO!A$2:B$935,2)</f>
        <v>324</v>
      </c>
      <c r="E1785">
        <f>VLOOKUP(A1785,EMPRESA!A$2:B$5796,2)</f>
        <v>881</v>
      </c>
    </row>
    <row r="1786" spans="1:5">
      <c r="A1786" t="s">
        <v>3178</v>
      </c>
      <c r="B1786" t="str">
        <f t="shared" si="27"/>
        <v>CARTOGRAF S.A.</v>
      </c>
      <c r="C1786" t="s">
        <v>3174</v>
      </c>
      <c r="D1786">
        <f>VLOOKUP(C1786,RUBRO!A$2:B$935,2)</f>
        <v>356</v>
      </c>
      <c r="E1786">
        <f>VLOOKUP(A1786,EMPRESA!A$2:B$5796,2)</f>
        <v>882</v>
      </c>
    </row>
    <row r="1787" spans="1:5">
      <c r="A1787" t="s">
        <v>3178</v>
      </c>
      <c r="B1787" t="str">
        <f t="shared" si="27"/>
        <v>CARTOGRAF S.A.</v>
      </c>
      <c r="C1787" t="s">
        <v>5637</v>
      </c>
      <c r="D1787">
        <f>VLOOKUP(C1787,RUBRO!A$2:B$935,2)</f>
        <v>651</v>
      </c>
      <c r="E1787">
        <f>VLOOKUP(A1787,EMPRESA!A$2:B$5796,2)</f>
        <v>882</v>
      </c>
    </row>
    <row r="1788" spans="1:5">
      <c r="A1788" t="s">
        <v>3179</v>
      </c>
      <c r="B1788" t="str">
        <f t="shared" si="27"/>
        <v>CARTONPACK S.A.</v>
      </c>
      <c r="C1788" t="s">
        <v>3174</v>
      </c>
      <c r="D1788">
        <f>VLOOKUP(C1788,RUBRO!A$2:B$935,2)</f>
        <v>356</v>
      </c>
      <c r="E1788">
        <f>VLOOKUP(A1788,EMPRESA!A$2:B$5796,2)</f>
        <v>883</v>
      </c>
    </row>
    <row r="1789" spans="1:5">
      <c r="A1789" t="s">
        <v>2671</v>
      </c>
      <c r="B1789" t="str">
        <f t="shared" si="27"/>
        <v>CASA &amp; IDEAS</v>
      </c>
      <c r="C1789" t="s">
        <v>2672</v>
      </c>
      <c r="D1789">
        <f>VLOOKUP(C1789,RUBRO!A$2:B$935,2)</f>
        <v>305</v>
      </c>
      <c r="E1789">
        <f>VLOOKUP(A1789,EMPRESA!A$2:B$5796,2)</f>
        <v>884</v>
      </c>
    </row>
    <row r="1790" spans="1:5">
      <c r="A1790" t="s">
        <v>2671</v>
      </c>
      <c r="B1790" t="str">
        <f t="shared" si="27"/>
        <v>CASA &amp; IDEAS</v>
      </c>
      <c r="C1790" t="s">
        <v>6439</v>
      </c>
      <c r="D1790">
        <f>VLOOKUP(C1790,RUBRO!A$2:B$935,2)</f>
        <v>784</v>
      </c>
      <c r="E1790">
        <f>VLOOKUP(A1790,EMPRESA!A$2:B$5796,2)</f>
        <v>884</v>
      </c>
    </row>
    <row r="1791" spans="1:5">
      <c r="A1791" t="s">
        <v>2671</v>
      </c>
      <c r="B1791" t="str">
        <f t="shared" si="27"/>
        <v>CASA &amp; IDEAS</v>
      </c>
      <c r="C1791" t="s">
        <v>6538</v>
      </c>
      <c r="D1791">
        <f>VLOOKUP(C1791,RUBRO!A$2:B$935,2)</f>
        <v>890</v>
      </c>
      <c r="E1791">
        <f>VLOOKUP(A1791,EMPRESA!A$2:B$5796,2)</f>
        <v>884</v>
      </c>
    </row>
    <row r="1792" spans="1:5">
      <c r="A1792" t="s">
        <v>6030</v>
      </c>
      <c r="B1792" t="str">
        <f t="shared" si="27"/>
        <v>CASA BARROS S.A. , JOYERIA Y RELOJERIA</v>
      </c>
      <c r="C1792" t="s">
        <v>6031</v>
      </c>
      <c r="D1792">
        <f>VLOOKUP(C1792,RUBRO!A$2:B$935,2)</f>
        <v>759</v>
      </c>
      <c r="E1792">
        <f>VLOOKUP(A1792,EMPRESA!A$2:B$5796,2)</f>
        <v>885</v>
      </c>
    </row>
    <row r="1793" spans="1:5">
      <c r="A1793" t="s">
        <v>3930</v>
      </c>
      <c r="B1793" t="str">
        <f t="shared" si="27"/>
        <v>CASA DE MONEDA DE CHILE S.A.</v>
      </c>
      <c r="C1793" t="s">
        <v>3925</v>
      </c>
      <c r="D1793">
        <f>VLOOKUP(C1793,RUBRO!A$2:B$935,2)</f>
        <v>466</v>
      </c>
      <c r="E1793">
        <f>VLOOKUP(A1793,EMPRESA!A$2:B$5796,2)</f>
        <v>886</v>
      </c>
    </row>
    <row r="1794" spans="1:5">
      <c r="A1794" t="s">
        <v>5724</v>
      </c>
      <c r="B1794" t="str">
        <f t="shared" si="27"/>
        <v>CASA MURILLO</v>
      </c>
      <c r="C1794" t="s">
        <v>5723</v>
      </c>
      <c r="D1794">
        <f>VLOOKUP(C1794,RUBRO!A$2:B$935,2)</f>
        <v>688</v>
      </c>
      <c r="E1794">
        <f>VLOOKUP(A1794,EMPRESA!A$2:B$5796,2)</f>
        <v>887</v>
      </c>
    </row>
    <row r="1795" spans="1:5">
      <c r="A1795" t="s">
        <v>930</v>
      </c>
      <c r="B1795" t="str">
        <f t="shared" ref="B1795:B1858" si="28">UPPER(A1795)</f>
        <v>CASA NAVIA S.A.</v>
      </c>
      <c r="C1795" t="s">
        <v>927</v>
      </c>
      <c r="D1795">
        <f>VLOOKUP(C1795,RUBRO!A$2:B$935,2)</f>
        <v>98</v>
      </c>
      <c r="E1795">
        <f>VLOOKUP(A1795,EMPRESA!A$2:B$5796,2)</f>
        <v>888</v>
      </c>
    </row>
    <row r="1796" spans="1:5">
      <c r="A1796" t="s">
        <v>930</v>
      </c>
      <c r="B1796" t="str">
        <f t="shared" si="28"/>
        <v>CASA NAVIA S.A.</v>
      </c>
      <c r="C1796" t="s">
        <v>3277</v>
      </c>
      <c r="D1796">
        <f>VLOOKUP(C1796,RUBRO!A$2:B$935,2)</f>
        <v>381</v>
      </c>
      <c r="E1796">
        <f>VLOOKUP(A1796,EMPRESA!A$2:B$5796,2)</f>
        <v>888</v>
      </c>
    </row>
    <row r="1797" spans="1:5">
      <c r="A1797" t="s">
        <v>6044</v>
      </c>
      <c r="B1797" t="str">
        <f t="shared" si="28"/>
        <v>CASA ROSSIER LTDA.</v>
      </c>
      <c r="C1797" t="s">
        <v>6041</v>
      </c>
      <c r="D1797">
        <f>VLOOKUP(C1797,RUBRO!A$2:B$935,2)</f>
        <v>763</v>
      </c>
      <c r="E1797">
        <f>VLOOKUP(A1797,EMPRESA!A$2:B$5796,2)</f>
        <v>889</v>
      </c>
    </row>
    <row r="1798" spans="1:5">
      <c r="A1798" t="s">
        <v>6010</v>
      </c>
      <c r="B1798" t="str">
        <f t="shared" si="28"/>
        <v>CASAGRANDE MOTORI LTDA.</v>
      </c>
      <c r="C1798" t="s">
        <v>6011</v>
      </c>
      <c r="D1798">
        <f>VLOOKUP(C1798,RUBRO!A$2:B$935,2)</f>
        <v>747</v>
      </c>
      <c r="E1798">
        <f>VLOOKUP(A1798,EMPRESA!A$2:B$5796,2)</f>
        <v>890</v>
      </c>
    </row>
    <row r="1799" spans="1:5">
      <c r="A1799" t="s">
        <v>6010</v>
      </c>
      <c r="B1799" t="str">
        <f t="shared" si="28"/>
        <v>CASAGRANDE MOTORI LTDA.</v>
      </c>
      <c r="C1799" t="s">
        <v>6585</v>
      </c>
      <c r="D1799">
        <f>VLOOKUP(C1799,RUBRO!A$2:B$935,2)</f>
        <v>911</v>
      </c>
      <c r="E1799">
        <f>VLOOKUP(A1799,EMPRESA!A$2:B$5796,2)</f>
        <v>890</v>
      </c>
    </row>
    <row r="1800" spans="1:5">
      <c r="A1800" t="s">
        <v>1965</v>
      </c>
      <c r="B1800" t="str">
        <f t="shared" si="28"/>
        <v>CASAPIEDRA</v>
      </c>
      <c r="C1800" t="s">
        <v>1966</v>
      </c>
      <c r="D1800">
        <f>VLOOKUP(C1800,RUBRO!A$2:B$935,2)</f>
        <v>208</v>
      </c>
      <c r="E1800">
        <f>VLOOKUP(A1800,EMPRESA!A$2:B$5796,2)</f>
        <v>891</v>
      </c>
    </row>
    <row r="1801" spans="1:5">
      <c r="A1801" t="s">
        <v>1965</v>
      </c>
      <c r="B1801" t="str">
        <f t="shared" si="28"/>
        <v>CASAPIEDRA</v>
      </c>
      <c r="C1801" t="s">
        <v>3710</v>
      </c>
      <c r="D1801">
        <f>VLOOKUP(C1801,RUBRO!A$2:B$935,2)</f>
        <v>421</v>
      </c>
      <c r="E1801">
        <f>VLOOKUP(A1801,EMPRESA!A$2:B$5796,2)</f>
        <v>891</v>
      </c>
    </row>
    <row r="1802" spans="1:5">
      <c r="A1802" t="s">
        <v>1965</v>
      </c>
      <c r="B1802" t="str">
        <f t="shared" si="28"/>
        <v>CASAPIEDRA</v>
      </c>
      <c r="C1802" t="s">
        <v>5601</v>
      </c>
      <c r="D1802">
        <f>VLOOKUP(C1802,RUBRO!A$2:B$935,2)</f>
        <v>640</v>
      </c>
      <c r="E1802">
        <f>VLOOKUP(A1802,EMPRESA!A$2:B$5796,2)</f>
        <v>891</v>
      </c>
    </row>
    <row r="1803" spans="1:5">
      <c r="A1803" t="s">
        <v>1965</v>
      </c>
      <c r="B1803" t="str">
        <f t="shared" si="28"/>
        <v>CASAPIEDRA</v>
      </c>
      <c r="C1803" t="s">
        <v>5602</v>
      </c>
      <c r="D1803">
        <f>VLOOKUP(C1803,RUBRO!A$2:B$935,2)</f>
        <v>641</v>
      </c>
      <c r="E1803">
        <f>VLOOKUP(A1803,EMPRESA!A$2:B$5796,2)</f>
        <v>891</v>
      </c>
    </row>
    <row r="1804" spans="1:5">
      <c r="A1804" t="s">
        <v>1965</v>
      </c>
      <c r="B1804" t="str">
        <f t="shared" si="28"/>
        <v>CASAPIEDRA</v>
      </c>
      <c r="C1804" t="s">
        <v>5605</v>
      </c>
      <c r="D1804">
        <f>VLOOKUP(C1804,RUBRO!A$2:B$935,2)</f>
        <v>642</v>
      </c>
      <c r="E1804">
        <f>VLOOKUP(A1804,EMPRESA!A$2:B$5796,2)</f>
        <v>891</v>
      </c>
    </row>
    <row r="1805" spans="1:5">
      <c r="A1805" t="s">
        <v>1965</v>
      </c>
      <c r="B1805" t="str">
        <f t="shared" si="28"/>
        <v>CASAPIEDRA</v>
      </c>
      <c r="C1805" t="s">
        <v>5754</v>
      </c>
      <c r="D1805">
        <f>VLOOKUP(C1805,RUBRO!A$2:B$935,2)</f>
        <v>703</v>
      </c>
      <c r="E1805">
        <f>VLOOKUP(A1805,EMPRESA!A$2:B$5796,2)</f>
        <v>891</v>
      </c>
    </row>
    <row r="1806" spans="1:5">
      <c r="A1806" t="s">
        <v>3717</v>
      </c>
      <c r="B1806" t="str">
        <f t="shared" si="28"/>
        <v>CASARINO Y CIA. LTDA.</v>
      </c>
      <c r="C1806" t="s">
        <v>3715</v>
      </c>
      <c r="D1806">
        <f>VLOOKUP(C1806,RUBRO!A$2:B$935,2)</f>
        <v>422</v>
      </c>
      <c r="E1806">
        <f>VLOOKUP(A1806,EMPRESA!A$2:B$5796,2)</f>
        <v>892</v>
      </c>
    </row>
    <row r="1807" spans="1:5">
      <c r="A1807" t="s">
        <v>3717</v>
      </c>
      <c r="B1807" t="str">
        <f t="shared" si="28"/>
        <v>CASARINO Y CIA. LTDA.</v>
      </c>
      <c r="C1807" t="s">
        <v>5330</v>
      </c>
      <c r="D1807">
        <f>VLOOKUP(C1807,RUBRO!A$2:B$935,2)</f>
        <v>596</v>
      </c>
      <c r="E1807">
        <f>VLOOKUP(A1807,EMPRESA!A$2:B$5796,2)</f>
        <v>892</v>
      </c>
    </row>
    <row r="1808" spans="1:5">
      <c r="A1808" t="s">
        <v>3479</v>
      </c>
      <c r="B1808" t="str">
        <f t="shared" si="28"/>
        <v>CASAS DEL TOQUI S.A.</v>
      </c>
      <c r="C1808" t="s">
        <v>3431</v>
      </c>
      <c r="D1808">
        <f>VLOOKUP(C1808,RUBRO!A$2:B$935,2)</f>
        <v>413</v>
      </c>
      <c r="E1808">
        <f>VLOOKUP(A1808,EMPRESA!A$2:B$5796,2)</f>
        <v>893</v>
      </c>
    </row>
    <row r="1809" spans="1:5">
      <c r="A1809" t="s">
        <v>3479</v>
      </c>
      <c r="B1809" t="str">
        <f t="shared" si="28"/>
        <v>CASAS DEL TOQUI S.A.</v>
      </c>
      <c r="C1809" t="s">
        <v>6670</v>
      </c>
      <c r="D1809">
        <f>VLOOKUP(C1809,RUBRO!A$2:B$935,2)</f>
        <v>929</v>
      </c>
      <c r="E1809">
        <f>VLOOKUP(A1809,EMPRESA!A$2:B$5796,2)</f>
        <v>893</v>
      </c>
    </row>
    <row r="1810" spans="1:5">
      <c r="A1810" t="s">
        <v>5900</v>
      </c>
      <c r="B1810" t="str">
        <f t="shared" si="28"/>
        <v>CASAS DEL VALLE BARROS HNOS. LTDA. / QUIPASUR LTDA.</v>
      </c>
      <c r="C1810" t="s">
        <v>5894</v>
      </c>
      <c r="D1810">
        <f>VLOOKUP(C1810,RUBRO!A$2:B$935,2)</f>
        <v>721</v>
      </c>
      <c r="E1810">
        <f>VLOOKUP(A1810,EMPRESA!A$2:B$5796,2)</f>
        <v>894</v>
      </c>
    </row>
    <row r="1811" spans="1:5">
      <c r="A1811" t="s">
        <v>1860</v>
      </c>
      <c r="B1811" t="str">
        <f t="shared" si="28"/>
        <v>CASAS DELANO S.A.</v>
      </c>
      <c r="C1811" t="s">
        <v>1861</v>
      </c>
      <c r="D1811">
        <f>VLOOKUP(C1811,RUBRO!A$2:B$935,2)</f>
        <v>195</v>
      </c>
      <c r="E1811">
        <f>VLOOKUP(A1811,EMPRESA!A$2:B$5796,2)</f>
        <v>895</v>
      </c>
    </row>
    <row r="1812" spans="1:5">
      <c r="A1812" t="s">
        <v>1860</v>
      </c>
      <c r="B1812" t="str">
        <f t="shared" si="28"/>
        <v>CASAS DELANO S.A.</v>
      </c>
      <c r="C1812" t="s">
        <v>2881</v>
      </c>
      <c r="D1812">
        <f>VLOOKUP(C1812,RUBRO!A$2:B$935,2)</f>
        <v>335</v>
      </c>
      <c r="E1812">
        <f>VLOOKUP(A1812,EMPRESA!A$2:B$5796,2)</f>
        <v>895</v>
      </c>
    </row>
    <row r="1813" spans="1:5">
      <c r="A1813" t="s">
        <v>1869</v>
      </c>
      <c r="B1813" t="str">
        <f t="shared" si="28"/>
        <v>CASINO DE JUEGOS DE IQUIQUE S.A.</v>
      </c>
      <c r="C1813" t="s">
        <v>1867</v>
      </c>
      <c r="D1813">
        <f>VLOOKUP(C1813,RUBRO!A$2:B$935,2)</f>
        <v>196</v>
      </c>
      <c r="E1813">
        <f>VLOOKUP(A1813,EMPRESA!A$2:B$5796,2)</f>
        <v>896</v>
      </c>
    </row>
    <row r="1814" spans="1:5">
      <c r="A1814" t="s">
        <v>1870</v>
      </c>
      <c r="B1814" t="str">
        <f t="shared" si="28"/>
        <v>CASINO DE JUEGOS DEL PACIFICO S.A.</v>
      </c>
      <c r="C1814" t="s">
        <v>1867</v>
      </c>
      <c r="D1814">
        <f>VLOOKUP(C1814,RUBRO!A$2:B$935,2)</f>
        <v>196</v>
      </c>
      <c r="E1814">
        <f>VLOOKUP(A1814,EMPRESA!A$2:B$5796,2)</f>
        <v>897</v>
      </c>
    </row>
    <row r="1815" spans="1:5">
      <c r="A1815" t="s">
        <v>1870</v>
      </c>
      <c r="B1815" t="str">
        <f t="shared" si="28"/>
        <v>CASINO DE JUEGOS DEL PACIFICO S.A.</v>
      </c>
      <c r="C1815" t="s">
        <v>6082</v>
      </c>
      <c r="D1815">
        <f>VLOOKUP(C1815,RUBRO!A$2:B$935,2)</f>
        <v>766</v>
      </c>
      <c r="E1815">
        <f>VLOOKUP(A1815,EMPRESA!A$2:B$5796,2)</f>
        <v>897</v>
      </c>
    </row>
    <row r="1816" spans="1:5">
      <c r="A1816" t="s">
        <v>559</v>
      </c>
      <c r="B1816" t="str">
        <f t="shared" si="28"/>
        <v>CASINO EXPRESS S.A.</v>
      </c>
      <c r="C1816" t="s">
        <v>557</v>
      </c>
      <c r="D1816">
        <f>VLOOKUP(C1816,RUBRO!A$2:B$935,2)</f>
        <v>51</v>
      </c>
      <c r="E1816">
        <f>VLOOKUP(A1816,EMPRESA!A$2:B$5796,2)</f>
        <v>898</v>
      </c>
    </row>
    <row r="1817" spans="1:5">
      <c r="A1817" t="s">
        <v>1866</v>
      </c>
      <c r="B1817" t="str">
        <f t="shared" si="28"/>
        <v>CASINO MUNICIPAL DE VINA DEL MAR - ANTONIO MARTINEZ Y COMPANIA</v>
      </c>
      <c r="C1817" t="s">
        <v>1867</v>
      </c>
      <c r="D1817">
        <f>VLOOKUP(C1817,RUBRO!A$2:B$935,2)</f>
        <v>196</v>
      </c>
      <c r="E1817">
        <f>VLOOKUP(A1817,EMPRESA!A$2:B$5796,2)</f>
        <v>899</v>
      </c>
    </row>
    <row r="1818" spans="1:5">
      <c r="A1818" t="s">
        <v>1868</v>
      </c>
      <c r="B1818" t="str">
        <f t="shared" si="28"/>
        <v>CASINO PUERTA NORTE S.A.</v>
      </c>
      <c r="C1818" t="s">
        <v>1867</v>
      </c>
      <c r="D1818">
        <f>VLOOKUP(C1818,RUBRO!A$2:B$935,2)</f>
        <v>196</v>
      </c>
      <c r="E1818">
        <f>VLOOKUP(A1818,EMPRESA!A$2:B$5796,2)</f>
        <v>900</v>
      </c>
    </row>
    <row r="1819" spans="1:5">
      <c r="A1819" t="s">
        <v>1868</v>
      </c>
      <c r="B1819" t="str">
        <f t="shared" si="28"/>
        <v>CASINO PUERTA NORTE S.A.</v>
      </c>
      <c r="C1819" t="s">
        <v>6082</v>
      </c>
      <c r="D1819">
        <f>VLOOKUP(C1819,RUBRO!A$2:B$935,2)</f>
        <v>766</v>
      </c>
      <c r="E1819">
        <f>VLOOKUP(A1819,EMPRESA!A$2:B$5796,2)</f>
        <v>900</v>
      </c>
    </row>
    <row r="1820" spans="1:5">
      <c r="A1820" t="s">
        <v>560</v>
      </c>
      <c r="B1820" t="str">
        <f t="shared" si="28"/>
        <v>CASINOS CHILE LTDA.</v>
      </c>
      <c r="C1820" t="s">
        <v>557</v>
      </c>
      <c r="D1820">
        <f>VLOOKUP(C1820,RUBRO!A$2:B$935,2)</f>
        <v>51</v>
      </c>
      <c r="E1820">
        <f>VLOOKUP(A1820,EMPRESA!A$2:B$5796,2)</f>
        <v>901</v>
      </c>
    </row>
    <row r="1821" spans="1:5">
      <c r="A1821" t="s">
        <v>561</v>
      </c>
      <c r="B1821" t="str">
        <f t="shared" si="28"/>
        <v>CASINOS INTEGRADOS S.A.</v>
      </c>
      <c r="C1821" t="s">
        <v>557</v>
      </c>
      <c r="D1821">
        <f>VLOOKUP(C1821,RUBRO!A$2:B$935,2)</f>
        <v>51</v>
      </c>
      <c r="E1821">
        <f>VLOOKUP(A1821,EMPRESA!A$2:B$5796,2)</f>
        <v>902</v>
      </c>
    </row>
    <row r="1822" spans="1:5">
      <c r="A1822" t="s">
        <v>2747</v>
      </c>
      <c r="B1822" t="str">
        <f t="shared" si="28"/>
        <v>CASO &amp; CIA. S.A.C.</v>
      </c>
      <c r="C1822" t="s">
        <v>2743</v>
      </c>
      <c r="D1822">
        <f>VLOOKUP(C1822,RUBRO!A$2:B$935,2)</f>
        <v>320</v>
      </c>
      <c r="E1822">
        <f>VLOOKUP(A1822,EMPRESA!A$2:B$5796,2)</f>
        <v>903</v>
      </c>
    </row>
    <row r="1823" spans="1:5">
      <c r="A1823" t="s">
        <v>2747</v>
      </c>
      <c r="B1823" t="str">
        <f t="shared" si="28"/>
        <v>CASO &amp; CIA. S.A.C.</v>
      </c>
      <c r="C1823" t="s">
        <v>4627</v>
      </c>
      <c r="D1823">
        <f>VLOOKUP(C1823,RUBRO!A$2:B$935,2)</f>
        <v>488</v>
      </c>
      <c r="E1823">
        <f>VLOOKUP(A1823,EMPRESA!A$2:B$5796,2)</f>
        <v>903</v>
      </c>
    </row>
    <row r="1824" spans="1:5">
      <c r="A1824" t="s">
        <v>862</v>
      </c>
      <c r="B1824" t="str">
        <f t="shared" si="28"/>
        <v>CAUCHO NOVA LTDA.</v>
      </c>
      <c r="C1824" t="s">
        <v>861</v>
      </c>
      <c r="D1824">
        <f>VLOOKUP(C1824,RUBRO!A$2:B$935,2)</f>
        <v>93</v>
      </c>
      <c r="E1824">
        <f>VLOOKUP(A1824,EMPRESA!A$2:B$5796,2)</f>
        <v>904</v>
      </c>
    </row>
    <row r="1825" spans="1:5">
      <c r="A1825" t="s">
        <v>862</v>
      </c>
      <c r="B1825" t="str">
        <f t="shared" si="28"/>
        <v>CAUCHO NOVA LTDA.</v>
      </c>
      <c r="C1825" t="s">
        <v>1878</v>
      </c>
      <c r="D1825">
        <f>VLOOKUP(C1825,RUBRO!A$2:B$935,2)</f>
        <v>199</v>
      </c>
      <c r="E1825">
        <f>VLOOKUP(A1825,EMPRESA!A$2:B$5796,2)</f>
        <v>904</v>
      </c>
    </row>
    <row r="1826" spans="1:5">
      <c r="A1826" t="s">
        <v>1879</v>
      </c>
      <c r="B1826" t="str">
        <f t="shared" si="28"/>
        <v>CAUCHOVAL S.A.</v>
      </c>
      <c r="C1826" t="s">
        <v>1878</v>
      </c>
      <c r="D1826">
        <f>VLOOKUP(C1826,RUBRO!A$2:B$935,2)</f>
        <v>199</v>
      </c>
      <c r="E1826">
        <f>VLOOKUP(A1826,EMPRESA!A$2:B$5796,2)</f>
        <v>905</v>
      </c>
    </row>
    <row r="1827" spans="1:5">
      <c r="A1827" t="s">
        <v>6674</v>
      </c>
      <c r="B1827" t="str">
        <f t="shared" si="28"/>
        <v>CAV S.A.</v>
      </c>
      <c r="C1827" t="s">
        <v>6670</v>
      </c>
      <c r="D1827">
        <f>VLOOKUP(C1827,RUBRO!A$2:B$935,2)</f>
        <v>929</v>
      </c>
      <c r="E1827">
        <f>VLOOKUP(A1827,EMPRESA!A$2:B$5796,2)</f>
        <v>906</v>
      </c>
    </row>
    <row r="1828" spans="1:5">
      <c r="A1828" t="s">
        <v>1009</v>
      </c>
      <c r="B1828" t="str">
        <f t="shared" si="28"/>
        <v>CAVADA UNDURRAGA Y CIA. LTDA.</v>
      </c>
      <c r="C1828" t="s">
        <v>1008</v>
      </c>
      <c r="D1828">
        <f>VLOOKUP(C1828,RUBRO!A$2:B$935,2)</f>
        <v>102</v>
      </c>
      <c r="E1828">
        <f>VLOOKUP(A1828,EMPRESA!A$2:B$5796,2)</f>
        <v>907</v>
      </c>
    </row>
    <row r="1829" spans="1:5">
      <c r="A1829" t="s">
        <v>1009</v>
      </c>
      <c r="B1829" t="str">
        <f t="shared" si="28"/>
        <v>CAVADA UNDURRAGA Y CIA. LTDA.</v>
      </c>
      <c r="C1829" t="s">
        <v>1997</v>
      </c>
      <c r="D1829">
        <f>VLOOKUP(C1829,RUBRO!A$2:B$935,2)</f>
        <v>214</v>
      </c>
      <c r="E1829">
        <f>VLOOKUP(A1829,EMPRESA!A$2:B$5796,2)</f>
        <v>907</v>
      </c>
    </row>
    <row r="1830" spans="1:5">
      <c r="A1830" t="s">
        <v>1009</v>
      </c>
      <c r="B1830" t="str">
        <f t="shared" si="28"/>
        <v>CAVADA UNDURRAGA Y CIA. LTDA.</v>
      </c>
      <c r="C1830" t="s">
        <v>2696</v>
      </c>
      <c r="D1830">
        <f>VLOOKUP(C1830,RUBRO!A$2:B$935,2)</f>
        <v>311</v>
      </c>
      <c r="E1830">
        <f>VLOOKUP(A1830,EMPRESA!A$2:B$5796,2)</f>
        <v>907</v>
      </c>
    </row>
    <row r="1831" spans="1:5">
      <c r="A1831" t="s">
        <v>1009</v>
      </c>
      <c r="B1831" t="str">
        <f t="shared" si="28"/>
        <v>CAVADA UNDURRAGA Y CIA. LTDA.</v>
      </c>
      <c r="C1831" t="s">
        <v>2705</v>
      </c>
      <c r="D1831">
        <f>VLOOKUP(C1831,RUBRO!A$2:B$935,2)</f>
        <v>315</v>
      </c>
      <c r="E1831">
        <f>VLOOKUP(A1831,EMPRESA!A$2:B$5796,2)</f>
        <v>907</v>
      </c>
    </row>
    <row r="1832" spans="1:5">
      <c r="A1832" t="s">
        <v>2756</v>
      </c>
      <c r="B1832" t="str">
        <f t="shared" si="28"/>
        <v>CAVALIERI Y CIA. LTDA.</v>
      </c>
      <c r="C1832" t="s">
        <v>2757</v>
      </c>
      <c r="D1832">
        <f>VLOOKUP(C1832,RUBRO!A$2:B$935,2)</f>
        <v>321</v>
      </c>
      <c r="E1832">
        <f>VLOOKUP(A1832,EMPRESA!A$2:B$5796,2)</f>
        <v>908</v>
      </c>
    </row>
    <row r="1833" spans="1:5">
      <c r="A1833" t="s">
        <v>2756</v>
      </c>
      <c r="B1833" t="str">
        <f t="shared" si="28"/>
        <v>CAVALIERI Y CIA. LTDA.</v>
      </c>
      <c r="C1833" t="s">
        <v>5071</v>
      </c>
      <c r="D1833">
        <f>VLOOKUP(C1833,RUBRO!A$2:B$935,2)</f>
        <v>546</v>
      </c>
      <c r="E1833">
        <f>VLOOKUP(A1833,EMPRESA!A$2:B$5796,2)</f>
        <v>908</v>
      </c>
    </row>
    <row r="1834" spans="1:5">
      <c r="A1834" t="s">
        <v>2756</v>
      </c>
      <c r="B1834" t="str">
        <f t="shared" si="28"/>
        <v>CAVALIERI Y CIA. LTDA.</v>
      </c>
      <c r="C1834" t="s">
        <v>6670</v>
      </c>
      <c r="D1834">
        <f>VLOOKUP(C1834,RUBRO!A$2:B$935,2)</f>
        <v>929</v>
      </c>
      <c r="E1834">
        <f>VLOOKUP(A1834,EMPRESA!A$2:B$5796,2)</f>
        <v>908</v>
      </c>
    </row>
    <row r="1835" spans="1:5">
      <c r="A1835" t="s">
        <v>3480</v>
      </c>
      <c r="B1835" t="str">
        <f t="shared" si="28"/>
        <v>CAVAS REUNIDAS S.A.</v>
      </c>
      <c r="C1835" t="s">
        <v>3431</v>
      </c>
      <c r="D1835">
        <f>VLOOKUP(C1835,RUBRO!A$2:B$935,2)</f>
        <v>413</v>
      </c>
      <c r="E1835">
        <f>VLOOKUP(A1835,EMPRESA!A$2:B$5796,2)</f>
        <v>909</v>
      </c>
    </row>
    <row r="1836" spans="1:5">
      <c r="A1836" t="s">
        <v>3480</v>
      </c>
      <c r="B1836" t="str">
        <f t="shared" si="28"/>
        <v>CAVAS REUNIDAS S.A.</v>
      </c>
      <c r="C1836" t="s">
        <v>4627</v>
      </c>
      <c r="D1836">
        <f>VLOOKUP(C1836,RUBRO!A$2:B$935,2)</f>
        <v>488</v>
      </c>
      <c r="E1836">
        <f>VLOOKUP(A1836,EMPRESA!A$2:B$5796,2)</f>
        <v>909</v>
      </c>
    </row>
    <row r="1837" spans="1:5">
      <c r="A1837" t="s">
        <v>3480</v>
      </c>
      <c r="B1837" t="str">
        <f t="shared" si="28"/>
        <v>CAVAS REUNIDAS S.A.</v>
      </c>
      <c r="C1837" t="s">
        <v>5071</v>
      </c>
      <c r="D1837">
        <f>VLOOKUP(C1837,RUBRO!A$2:B$935,2)</f>
        <v>546</v>
      </c>
      <c r="E1837">
        <f>VLOOKUP(A1837,EMPRESA!A$2:B$5796,2)</f>
        <v>909</v>
      </c>
    </row>
    <row r="1838" spans="1:5">
      <c r="A1838" t="s">
        <v>3480</v>
      </c>
      <c r="B1838" t="str">
        <f t="shared" si="28"/>
        <v>CAVAS REUNIDAS S.A.</v>
      </c>
      <c r="C1838" t="s">
        <v>6670</v>
      </c>
      <c r="D1838">
        <f>VLOOKUP(C1838,RUBRO!A$2:B$935,2)</f>
        <v>929</v>
      </c>
      <c r="E1838">
        <f>VLOOKUP(A1838,EMPRESA!A$2:B$5796,2)</f>
        <v>909</v>
      </c>
    </row>
    <row r="1839" spans="1:5">
      <c r="A1839" t="s">
        <v>5407</v>
      </c>
      <c r="B1839" t="str">
        <f t="shared" si="28"/>
        <v>CAVASAL MAQUINARIAS LTDA.</v>
      </c>
      <c r="C1839" t="s">
        <v>5408</v>
      </c>
      <c r="D1839">
        <f>VLOOKUP(C1839,RUBRO!A$2:B$935,2)</f>
        <v>617</v>
      </c>
      <c r="E1839">
        <f>VLOOKUP(A1839,EMPRESA!A$2:B$5796,2)</f>
        <v>910</v>
      </c>
    </row>
    <row r="1840" spans="1:5">
      <c r="A1840" t="s">
        <v>1064</v>
      </c>
      <c r="B1840" t="str">
        <f t="shared" si="28"/>
        <v>CBRE CHILE S.A.</v>
      </c>
      <c r="C1840" t="s">
        <v>1061</v>
      </c>
      <c r="D1840">
        <f>VLOOKUP(C1840,RUBRO!A$2:B$935,2)</f>
        <v>110</v>
      </c>
      <c r="E1840">
        <f>VLOOKUP(A1840,EMPRESA!A$2:B$5796,2)</f>
        <v>911</v>
      </c>
    </row>
    <row r="1841" spans="1:5">
      <c r="A1841" t="s">
        <v>1064</v>
      </c>
      <c r="B1841" t="str">
        <f t="shared" si="28"/>
        <v>CBRE CHILE S.A.</v>
      </c>
      <c r="C1841" t="s">
        <v>2542</v>
      </c>
      <c r="D1841">
        <f>VLOOKUP(C1841,RUBRO!A$2:B$935,2)</f>
        <v>288</v>
      </c>
      <c r="E1841">
        <f>VLOOKUP(A1841,EMPRESA!A$2:B$5796,2)</f>
        <v>911</v>
      </c>
    </row>
    <row r="1842" spans="1:5">
      <c r="A1842" t="s">
        <v>1458</v>
      </c>
      <c r="B1842" t="str">
        <f t="shared" si="28"/>
        <v>CCU S.A.</v>
      </c>
      <c r="C1842" t="s">
        <v>1453</v>
      </c>
      <c r="D1842">
        <f>VLOOKUP(C1842,RUBRO!A$2:B$935,2)</f>
        <v>144</v>
      </c>
      <c r="E1842">
        <f>VLOOKUP(A1842,EMPRESA!A$2:B$5796,2)</f>
        <v>912</v>
      </c>
    </row>
    <row r="1843" spans="1:5">
      <c r="A1843" t="s">
        <v>1458</v>
      </c>
      <c r="B1843" t="str">
        <f t="shared" si="28"/>
        <v>CCU S.A.</v>
      </c>
      <c r="C1843" t="s">
        <v>2014</v>
      </c>
      <c r="D1843">
        <f>VLOOKUP(C1843,RUBRO!A$2:B$935,2)</f>
        <v>219</v>
      </c>
      <c r="E1843">
        <f>VLOOKUP(A1843,EMPRESA!A$2:B$5796,2)</f>
        <v>912</v>
      </c>
    </row>
    <row r="1844" spans="1:5">
      <c r="A1844" t="s">
        <v>1458</v>
      </c>
      <c r="B1844" t="str">
        <f t="shared" si="28"/>
        <v>CCU S.A.</v>
      </c>
      <c r="C1844" t="s">
        <v>4988</v>
      </c>
      <c r="D1844">
        <f>VLOOKUP(C1844,RUBRO!A$2:B$935,2)</f>
        <v>528</v>
      </c>
      <c r="E1844">
        <f>VLOOKUP(A1844,EMPRESA!A$2:B$5796,2)</f>
        <v>912</v>
      </c>
    </row>
    <row r="1845" spans="1:5">
      <c r="A1845" t="s">
        <v>1458</v>
      </c>
      <c r="B1845" t="str">
        <f t="shared" si="28"/>
        <v>CCU S.A.</v>
      </c>
      <c r="C1845" t="s">
        <v>5707</v>
      </c>
      <c r="D1845">
        <f>VLOOKUP(C1845,RUBRO!A$2:B$935,2)</f>
        <v>677</v>
      </c>
      <c r="E1845">
        <f>VLOOKUP(A1845,EMPRESA!A$2:B$5796,2)</f>
        <v>912</v>
      </c>
    </row>
    <row r="1846" spans="1:5">
      <c r="A1846" t="s">
        <v>1458</v>
      </c>
      <c r="B1846" t="str">
        <f t="shared" si="28"/>
        <v>CCU S.A.</v>
      </c>
      <c r="C1846" t="s">
        <v>6670</v>
      </c>
      <c r="D1846">
        <f>VLOOKUP(C1846,RUBRO!A$2:B$935,2)</f>
        <v>929</v>
      </c>
      <c r="E1846">
        <f>VLOOKUP(A1846,EMPRESA!A$2:B$5796,2)</f>
        <v>912</v>
      </c>
    </row>
    <row r="1847" spans="1:5">
      <c r="A1847" t="s">
        <v>1914</v>
      </c>
      <c r="B1847" t="str">
        <f t="shared" si="28"/>
        <v>CECINAS CHILLAN LTDA.</v>
      </c>
      <c r="C1847" t="s">
        <v>1912</v>
      </c>
      <c r="D1847">
        <f>VLOOKUP(C1847,RUBRO!A$2:B$935,2)</f>
        <v>201</v>
      </c>
      <c r="E1847">
        <f>VLOOKUP(A1847,EMPRESA!A$2:B$5796,2)</f>
        <v>913</v>
      </c>
    </row>
    <row r="1848" spans="1:5">
      <c r="A1848" t="s">
        <v>1915</v>
      </c>
      <c r="B1848" t="str">
        <f t="shared" si="28"/>
        <v>CECINAS FANDA</v>
      </c>
      <c r="C1848" t="s">
        <v>1912</v>
      </c>
      <c r="D1848">
        <f>VLOOKUP(C1848,RUBRO!A$2:B$935,2)</f>
        <v>201</v>
      </c>
      <c r="E1848">
        <f>VLOOKUP(A1848,EMPRESA!A$2:B$5796,2)</f>
        <v>914</v>
      </c>
    </row>
    <row r="1849" spans="1:5">
      <c r="A1849" t="s">
        <v>1916</v>
      </c>
      <c r="B1849" t="str">
        <f t="shared" si="28"/>
        <v>CECINAS LLANQUIHUE</v>
      </c>
      <c r="C1849" t="s">
        <v>1912</v>
      </c>
      <c r="D1849">
        <f>VLOOKUP(C1849,RUBRO!A$2:B$935,2)</f>
        <v>201</v>
      </c>
      <c r="E1849">
        <f>VLOOKUP(A1849,EMPRESA!A$2:B$5796,2)</f>
        <v>915</v>
      </c>
    </row>
    <row r="1850" spans="1:5">
      <c r="A1850" t="s">
        <v>1827</v>
      </c>
      <c r="B1850" t="str">
        <f t="shared" si="28"/>
        <v>CECINAS LLANQUIHUE (MODINGER HERMANOS S.A.)</v>
      </c>
      <c r="C1850" t="s">
        <v>1823</v>
      </c>
      <c r="D1850">
        <f>VLOOKUP(C1850,RUBRO!A$2:B$935,2)</f>
        <v>192</v>
      </c>
      <c r="E1850">
        <f>VLOOKUP(A1850,EMPRESA!A$2:B$5796,2)</f>
        <v>916</v>
      </c>
    </row>
    <row r="1851" spans="1:5">
      <c r="A1851" t="s">
        <v>1827</v>
      </c>
      <c r="B1851" t="str">
        <f t="shared" si="28"/>
        <v>CECINAS LLANQUIHUE (MODINGER HERMANOS S.A.)</v>
      </c>
      <c r="C1851" t="s">
        <v>1912</v>
      </c>
      <c r="D1851">
        <f>VLOOKUP(C1851,RUBRO!A$2:B$935,2)</f>
        <v>201</v>
      </c>
      <c r="E1851">
        <f>VLOOKUP(A1851,EMPRESA!A$2:B$5796,2)</f>
        <v>916</v>
      </c>
    </row>
    <row r="1852" spans="1:5">
      <c r="A1852" t="s">
        <v>1917</v>
      </c>
      <c r="B1852" t="str">
        <f t="shared" si="28"/>
        <v>CECINAS OMENACA S.A.</v>
      </c>
      <c r="C1852" t="s">
        <v>1912</v>
      </c>
      <c r="D1852">
        <f>VLOOKUP(C1852,RUBRO!A$2:B$935,2)</f>
        <v>201</v>
      </c>
      <c r="E1852">
        <f>VLOOKUP(A1852,EMPRESA!A$2:B$5796,2)</f>
        <v>917</v>
      </c>
    </row>
    <row r="1853" spans="1:5">
      <c r="A1853" t="s">
        <v>1918</v>
      </c>
      <c r="B1853" t="str">
        <f t="shared" si="28"/>
        <v>CECINAS PINCHEIRA</v>
      </c>
      <c r="C1853" t="s">
        <v>1912</v>
      </c>
      <c r="D1853">
        <f>VLOOKUP(C1853,RUBRO!A$2:B$935,2)</f>
        <v>201</v>
      </c>
      <c r="E1853">
        <f>VLOOKUP(A1853,EMPRESA!A$2:B$5796,2)</f>
        <v>918</v>
      </c>
    </row>
    <row r="1854" spans="1:5">
      <c r="A1854" t="s">
        <v>1919</v>
      </c>
      <c r="B1854" t="str">
        <f t="shared" si="28"/>
        <v>CECINAS SOLER</v>
      </c>
      <c r="C1854" t="s">
        <v>1912</v>
      </c>
      <c r="D1854">
        <f>VLOOKUP(C1854,RUBRO!A$2:B$935,2)</f>
        <v>201</v>
      </c>
      <c r="E1854">
        <f>VLOOKUP(A1854,EMPRESA!A$2:B$5796,2)</f>
        <v>919</v>
      </c>
    </row>
    <row r="1855" spans="1:5">
      <c r="A1855" t="s">
        <v>1920</v>
      </c>
      <c r="B1855" t="str">
        <f t="shared" si="28"/>
        <v>CECINAS SUA WURT S.A.</v>
      </c>
      <c r="C1855" t="s">
        <v>1912</v>
      </c>
      <c r="D1855">
        <f>VLOOKUP(C1855,RUBRO!A$2:B$935,2)</f>
        <v>201</v>
      </c>
      <c r="E1855">
        <f>VLOOKUP(A1855,EMPRESA!A$2:B$5796,2)</f>
        <v>920</v>
      </c>
    </row>
    <row r="1856" spans="1:5">
      <c r="A1856" t="s">
        <v>1921</v>
      </c>
      <c r="B1856" t="str">
        <f t="shared" si="28"/>
        <v>CECINAS VENEZIA S.A.</v>
      </c>
      <c r="C1856" t="s">
        <v>1912</v>
      </c>
      <c r="D1856">
        <f>VLOOKUP(C1856,RUBRO!A$2:B$935,2)</f>
        <v>201</v>
      </c>
      <c r="E1856">
        <f>VLOOKUP(A1856,EMPRESA!A$2:B$5796,2)</f>
        <v>921</v>
      </c>
    </row>
    <row r="1857" spans="1:5">
      <c r="A1857" t="s">
        <v>4753</v>
      </c>
      <c r="B1857" t="str">
        <f t="shared" si="28"/>
        <v>CEIPE LTDA.</v>
      </c>
      <c r="C1857" t="s">
        <v>4754</v>
      </c>
      <c r="D1857">
        <f>VLOOKUP(C1857,RUBRO!A$2:B$935,2)</f>
        <v>499</v>
      </c>
      <c r="E1857">
        <f>VLOOKUP(A1857,EMPRESA!A$2:B$5796,2)</f>
        <v>922</v>
      </c>
    </row>
    <row r="1858" spans="1:5">
      <c r="A1858" t="s">
        <v>4753</v>
      </c>
      <c r="B1858" t="str">
        <f t="shared" si="28"/>
        <v>CEIPE LTDA.</v>
      </c>
      <c r="C1858" t="s">
        <v>4825</v>
      </c>
      <c r="D1858">
        <f>VLOOKUP(C1858,RUBRO!A$2:B$935,2)</f>
        <v>509</v>
      </c>
      <c r="E1858">
        <f>VLOOKUP(A1858,EMPRESA!A$2:B$5796,2)</f>
        <v>922</v>
      </c>
    </row>
    <row r="1859" spans="1:5">
      <c r="A1859" t="s">
        <v>1607</v>
      </c>
      <c r="B1859" t="str">
        <f t="shared" ref="B1859:B1922" si="29">UPPER(A1859)</f>
        <v>CELHEX CHILE LTDA.</v>
      </c>
      <c r="C1859" t="s">
        <v>1608</v>
      </c>
      <c r="D1859">
        <f>VLOOKUP(C1859,RUBRO!A$2:B$935,2)</f>
        <v>170</v>
      </c>
      <c r="E1859">
        <f>VLOOKUP(A1859,EMPRESA!A$2:B$5796,2)</f>
        <v>923</v>
      </c>
    </row>
    <row r="1860" spans="1:5">
      <c r="A1860" t="s">
        <v>1607</v>
      </c>
      <c r="B1860" t="str">
        <f t="shared" si="29"/>
        <v>CELHEX CHILE LTDA.</v>
      </c>
      <c r="C1860" t="s">
        <v>5328</v>
      </c>
      <c r="D1860">
        <f>VLOOKUP(C1860,RUBRO!A$2:B$935,2)</f>
        <v>595</v>
      </c>
      <c r="E1860">
        <f>VLOOKUP(A1860,EMPRESA!A$2:B$5796,2)</f>
        <v>923</v>
      </c>
    </row>
    <row r="1861" spans="1:5">
      <c r="A1861" t="s">
        <v>6491</v>
      </c>
      <c r="B1861" t="str">
        <f t="shared" si="29"/>
        <v>CELLSTAR CHILE S.A.</v>
      </c>
      <c r="C1861" t="s">
        <v>6489</v>
      </c>
      <c r="D1861">
        <f>VLOOKUP(C1861,RUBRO!A$2:B$935,2)</f>
        <v>879</v>
      </c>
      <c r="E1861">
        <f>VLOOKUP(A1861,EMPRESA!A$2:B$5796,2)</f>
        <v>924</v>
      </c>
    </row>
    <row r="1862" spans="1:5">
      <c r="A1862" t="s">
        <v>2405</v>
      </c>
      <c r="B1862" t="str">
        <f t="shared" si="29"/>
        <v>CELTA CONSULTORES LTDA.</v>
      </c>
      <c r="C1862" t="s">
        <v>2401</v>
      </c>
      <c r="D1862">
        <f>VLOOKUP(C1862,RUBRO!A$2:B$935,2)</f>
        <v>272</v>
      </c>
      <c r="E1862">
        <f>VLOOKUP(A1862,EMPRESA!A$2:B$5796,2)</f>
        <v>925</v>
      </c>
    </row>
    <row r="1863" spans="1:5">
      <c r="A1863" t="s">
        <v>1935</v>
      </c>
      <c r="B1863" t="str">
        <f t="shared" si="29"/>
        <v>CELULOSA ARAUCO Y CONSTITUCION S.A.</v>
      </c>
      <c r="C1863" t="s">
        <v>1936</v>
      </c>
      <c r="D1863">
        <f>VLOOKUP(C1863,RUBRO!A$2:B$935,2)</f>
        <v>202</v>
      </c>
      <c r="E1863">
        <f>VLOOKUP(A1863,EMPRESA!A$2:B$5796,2)</f>
        <v>926</v>
      </c>
    </row>
    <row r="1864" spans="1:5">
      <c r="A1864" t="s">
        <v>1935</v>
      </c>
      <c r="B1864" t="str">
        <f t="shared" si="29"/>
        <v>CELULOSA ARAUCO Y CONSTITUCION S.A.</v>
      </c>
      <c r="C1864" t="s">
        <v>3431</v>
      </c>
      <c r="D1864">
        <f>VLOOKUP(C1864,RUBRO!A$2:B$935,2)</f>
        <v>413</v>
      </c>
      <c r="E1864">
        <f>VLOOKUP(A1864,EMPRESA!A$2:B$5796,2)</f>
        <v>926</v>
      </c>
    </row>
    <row r="1865" spans="1:5">
      <c r="A1865" t="s">
        <v>1637</v>
      </c>
      <c r="B1865" t="str">
        <f t="shared" si="29"/>
        <v>CEM S.A.</v>
      </c>
      <c r="C1865" t="s">
        <v>1638</v>
      </c>
      <c r="D1865">
        <f>VLOOKUP(C1865,RUBRO!A$2:B$935,2)</f>
        <v>175</v>
      </c>
      <c r="E1865">
        <f>VLOOKUP(A1865,EMPRESA!A$2:B$5796,2)</f>
        <v>927</v>
      </c>
    </row>
    <row r="1866" spans="1:5">
      <c r="A1866" t="s">
        <v>1637</v>
      </c>
      <c r="B1866" t="str">
        <f t="shared" si="29"/>
        <v>CEM S.A.</v>
      </c>
      <c r="C1866" t="s">
        <v>3431</v>
      </c>
      <c r="D1866">
        <f>VLOOKUP(C1866,RUBRO!A$2:B$935,2)</f>
        <v>413</v>
      </c>
      <c r="E1866">
        <f>VLOOKUP(A1866,EMPRESA!A$2:B$5796,2)</f>
        <v>927</v>
      </c>
    </row>
    <row r="1867" spans="1:5">
      <c r="A1867" t="s">
        <v>1637</v>
      </c>
      <c r="B1867" t="str">
        <f t="shared" si="29"/>
        <v>CEM S.A.</v>
      </c>
      <c r="C1867" t="s">
        <v>5036</v>
      </c>
      <c r="D1867">
        <f>VLOOKUP(C1867,RUBRO!A$2:B$935,2)</f>
        <v>538</v>
      </c>
      <c r="E1867">
        <f>VLOOKUP(A1867,EMPRESA!A$2:B$5796,2)</f>
        <v>927</v>
      </c>
    </row>
    <row r="1868" spans="1:5">
      <c r="A1868" t="s">
        <v>1637</v>
      </c>
      <c r="B1868" t="str">
        <f t="shared" si="29"/>
        <v>CEM S.A.</v>
      </c>
      <c r="C1868" t="s">
        <v>5634</v>
      </c>
      <c r="D1868">
        <f>VLOOKUP(C1868,RUBRO!A$2:B$935,2)</f>
        <v>649</v>
      </c>
      <c r="E1868">
        <f>VLOOKUP(A1868,EMPRESA!A$2:B$5796,2)</f>
        <v>927</v>
      </c>
    </row>
    <row r="1869" spans="1:5">
      <c r="A1869" t="s">
        <v>5224</v>
      </c>
      <c r="B1869" t="str">
        <f t="shared" si="29"/>
        <v>CEMBRASS S.A.</v>
      </c>
      <c r="C1869" t="s">
        <v>5221</v>
      </c>
      <c r="D1869">
        <f>VLOOKUP(C1869,RUBRO!A$2:B$935,2)</f>
        <v>571</v>
      </c>
      <c r="E1869">
        <f>VLOOKUP(A1869,EMPRESA!A$2:B$5796,2)</f>
        <v>928</v>
      </c>
    </row>
    <row r="1870" spans="1:5">
      <c r="A1870" t="s">
        <v>1938</v>
      </c>
      <c r="B1870" t="str">
        <f t="shared" si="29"/>
        <v>CEMENTERIO CATOLICO</v>
      </c>
      <c r="C1870" t="s">
        <v>1939</v>
      </c>
      <c r="D1870">
        <f>VLOOKUP(C1870,RUBRO!A$2:B$935,2)</f>
        <v>203</v>
      </c>
      <c r="E1870">
        <f>VLOOKUP(A1870,EMPRESA!A$2:B$5796,2)</f>
        <v>929</v>
      </c>
    </row>
    <row r="1871" spans="1:5">
      <c r="A1871" t="s">
        <v>1940</v>
      </c>
      <c r="B1871" t="str">
        <f t="shared" si="29"/>
        <v>CEMENTERIO GENERAL</v>
      </c>
      <c r="C1871" t="s">
        <v>1939</v>
      </c>
      <c r="D1871">
        <f>VLOOKUP(C1871,RUBRO!A$2:B$935,2)</f>
        <v>203</v>
      </c>
      <c r="E1871">
        <f>VLOOKUP(A1871,EMPRESA!A$2:B$5796,2)</f>
        <v>930</v>
      </c>
    </row>
    <row r="1872" spans="1:5">
      <c r="A1872" t="s">
        <v>1945</v>
      </c>
      <c r="B1872" t="str">
        <f t="shared" si="29"/>
        <v>CEMENTO POLPAICO S.A.</v>
      </c>
      <c r="C1872" t="s">
        <v>1946</v>
      </c>
      <c r="D1872">
        <f>VLOOKUP(C1872,RUBRO!A$2:B$935,2)</f>
        <v>204</v>
      </c>
      <c r="E1872">
        <f>VLOOKUP(A1872,EMPRESA!A$2:B$5796,2)</f>
        <v>931</v>
      </c>
    </row>
    <row r="1873" spans="1:5">
      <c r="A1873" t="s">
        <v>1945</v>
      </c>
      <c r="B1873" t="str">
        <f t="shared" si="29"/>
        <v>CEMENTO POLPAICO S.A.</v>
      </c>
      <c r="C1873" t="s">
        <v>4502</v>
      </c>
      <c r="D1873">
        <f>VLOOKUP(C1873,RUBRO!A$2:B$935,2)</f>
        <v>482</v>
      </c>
      <c r="E1873">
        <f>VLOOKUP(A1873,EMPRESA!A$2:B$5796,2)</f>
        <v>931</v>
      </c>
    </row>
    <row r="1874" spans="1:5">
      <c r="A1874" t="s">
        <v>1945</v>
      </c>
      <c r="B1874" t="str">
        <f t="shared" si="29"/>
        <v>CEMENTO POLPAICO S.A.</v>
      </c>
      <c r="C1874" t="s">
        <v>5330</v>
      </c>
      <c r="D1874">
        <f>VLOOKUP(C1874,RUBRO!A$2:B$935,2)</f>
        <v>596</v>
      </c>
      <c r="E1874">
        <f>VLOOKUP(A1874,EMPRESA!A$2:B$5796,2)</f>
        <v>931</v>
      </c>
    </row>
    <row r="1875" spans="1:5">
      <c r="A1875" t="s">
        <v>1947</v>
      </c>
      <c r="B1875" t="str">
        <f t="shared" si="29"/>
        <v>CEMENTOS BIO BIO S.A.</v>
      </c>
      <c r="C1875" t="s">
        <v>1946</v>
      </c>
      <c r="D1875">
        <f>VLOOKUP(C1875,RUBRO!A$2:B$935,2)</f>
        <v>204</v>
      </c>
      <c r="E1875">
        <f>VLOOKUP(A1875,EMPRESA!A$2:B$5796,2)</f>
        <v>932</v>
      </c>
    </row>
    <row r="1876" spans="1:5">
      <c r="A1876" t="s">
        <v>711</v>
      </c>
      <c r="B1876" t="str">
        <f t="shared" si="29"/>
        <v>CEMENTOS TRANSEX LTDA.</v>
      </c>
      <c r="C1876" t="s">
        <v>709</v>
      </c>
      <c r="D1876">
        <f>VLOOKUP(C1876,RUBRO!A$2:B$935,2)</f>
        <v>73</v>
      </c>
      <c r="E1876">
        <f>VLOOKUP(A1876,EMPRESA!A$2:B$5796,2)</f>
        <v>933</v>
      </c>
    </row>
    <row r="1877" spans="1:5">
      <c r="A1877" t="s">
        <v>711</v>
      </c>
      <c r="B1877" t="str">
        <f t="shared" si="29"/>
        <v>CEMENTOS TRANSEX LTDA.</v>
      </c>
      <c r="C1877" t="s">
        <v>1946</v>
      </c>
      <c r="D1877">
        <f>VLOOKUP(C1877,RUBRO!A$2:B$935,2)</f>
        <v>204</v>
      </c>
      <c r="E1877">
        <f>VLOOKUP(A1877,EMPRESA!A$2:B$5796,2)</f>
        <v>933</v>
      </c>
    </row>
    <row r="1878" spans="1:5">
      <c r="A1878" t="s">
        <v>711</v>
      </c>
      <c r="B1878" t="str">
        <f t="shared" si="29"/>
        <v>CEMENTOS TRANSEX LTDA.</v>
      </c>
      <c r="C1878" t="s">
        <v>4502</v>
      </c>
      <c r="D1878">
        <f>VLOOKUP(C1878,RUBRO!A$2:B$935,2)</f>
        <v>482</v>
      </c>
      <c r="E1878">
        <f>VLOOKUP(A1878,EMPRESA!A$2:B$5796,2)</f>
        <v>933</v>
      </c>
    </row>
    <row r="1879" spans="1:5">
      <c r="A1879" t="s">
        <v>1976</v>
      </c>
      <c r="B1879" t="str">
        <f t="shared" si="29"/>
        <v>CEMFRI S.A., CENTRO DE MEDICINA FISICA Y REHABILITACION INTEGRAL</v>
      </c>
      <c r="C1879" t="s">
        <v>1977</v>
      </c>
      <c r="D1879">
        <f>VLOOKUP(C1879,RUBRO!A$2:B$935,2)</f>
        <v>210</v>
      </c>
      <c r="E1879">
        <f>VLOOKUP(A1879,EMPRESA!A$2:B$5796,2)</f>
        <v>934</v>
      </c>
    </row>
    <row r="1880" spans="1:5">
      <c r="A1880" t="s">
        <v>1976</v>
      </c>
      <c r="B1880" t="str">
        <f t="shared" si="29"/>
        <v>CEMFRI S.A., CENTRO DE MEDICINA FISICA Y REHABILITACION INTEGRAL</v>
      </c>
      <c r="C1880" t="s">
        <v>2114</v>
      </c>
      <c r="D1880">
        <f>VLOOKUP(C1880,RUBRO!A$2:B$935,2)</f>
        <v>234</v>
      </c>
      <c r="E1880">
        <f>VLOOKUP(A1880,EMPRESA!A$2:B$5796,2)</f>
        <v>934</v>
      </c>
    </row>
    <row r="1881" spans="1:5">
      <c r="A1881" t="s">
        <v>1976</v>
      </c>
      <c r="B1881" t="str">
        <f t="shared" si="29"/>
        <v>CEMFRI S.A., CENTRO DE MEDICINA FISICA Y REHABILITACION INTEGRAL</v>
      </c>
      <c r="C1881" t="s">
        <v>4867</v>
      </c>
      <c r="D1881">
        <f>VLOOKUP(C1881,RUBRO!A$2:B$935,2)</f>
        <v>514</v>
      </c>
      <c r="E1881">
        <f>VLOOKUP(A1881,EMPRESA!A$2:B$5796,2)</f>
        <v>934</v>
      </c>
    </row>
    <row r="1882" spans="1:5">
      <c r="A1882" t="s">
        <v>1695</v>
      </c>
      <c r="B1882" t="str">
        <f t="shared" si="29"/>
        <v>CENAC SPA</v>
      </c>
      <c r="C1882" t="s">
        <v>1686</v>
      </c>
      <c r="D1882">
        <f>VLOOKUP(C1882,RUBRO!A$2:B$935,2)</f>
        <v>187</v>
      </c>
      <c r="E1882">
        <f>VLOOKUP(A1882,EMPRESA!A$2:B$5796,2)</f>
        <v>935</v>
      </c>
    </row>
    <row r="1883" spans="1:5">
      <c r="A1883" t="s">
        <v>1695</v>
      </c>
      <c r="B1883" t="str">
        <f t="shared" si="29"/>
        <v>CENAC SPA</v>
      </c>
      <c r="C1883" t="s">
        <v>2372</v>
      </c>
      <c r="D1883">
        <f>VLOOKUP(C1883,RUBRO!A$2:B$935,2)</f>
        <v>269</v>
      </c>
      <c r="E1883">
        <f>VLOOKUP(A1883,EMPRESA!A$2:B$5796,2)</f>
        <v>935</v>
      </c>
    </row>
    <row r="1884" spans="1:5">
      <c r="A1884" t="s">
        <v>1695</v>
      </c>
      <c r="B1884" t="str">
        <f t="shared" si="29"/>
        <v>CENAC SPA</v>
      </c>
      <c r="C1884" t="s">
        <v>6258</v>
      </c>
      <c r="D1884">
        <f>VLOOKUP(C1884,RUBRO!A$2:B$935,2)</f>
        <v>809</v>
      </c>
      <c r="E1884">
        <f>VLOOKUP(A1884,EMPRESA!A$2:B$5796,2)</f>
        <v>935</v>
      </c>
    </row>
    <row r="1885" spans="1:5">
      <c r="A1885" t="s">
        <v>4862</v>
      </c>
      <c r="B1885" t="str">
        <f t="shared" si="29"/>
        <v>CENAFOM CAPACITACION S.A.</v>
      </c>
      <c r="C1885" t="s">
        <v>4860</v>
      </c>
      <c r="D1885">
        <f>VLOOKUP(C1885,RUBRO!A$2:B$935,2)</f>
        <v>513</v>
      </c>
      <c r="E1885">
        <f>VLOOKUP(A1885,EMPRESA!A$2:B$5796,2)</f>
        <v>936</v>
      </c>
    </row>
    <row r="1886" spans="1:5">
      <c r="A1886" t="s">
        <v>914</v>
      </c>
      <c r="B1886" t="str">
        <f t="shared" si="29"/>
        <v>CENCOMEX S.A.</v>
      </c>
      <c r="C1886" t="s">
        <v>912</v>
      </c>
      <c r="D1886">
        <f>VLOOKUP(C1886,RUBRO!A$2:B$935,2)</f>
        <v>97</v>
      </c>
      <c r="E1886">
        <f>VLOOKUP(A1886,EMPRESA!A$2:B$5796,2)</f>
        <v>937</v>
      </c>
    </row>
    <row r="1887" spans="1:5">
      <c r="A1887" t="s">
        <v>914</v>
      </c>
      <c r="B1887" t="str">
        <f t="shared" si="29"/>
        <v>CENCOMEX S.A.</v>
      </c>
      <c r="C1887" t="s">
        <v>3231</v>
      </c>
      <c r="D1887">
        <f>VLOOKUP(C1887,RUBRO!A$2:B$935,2)</f>
        <v>366</v>
      </c>
      <c r="E1887">
        <f>VLOOKUP(A1887,EMPRESA!A$2:B$5796,2)</f>
        <v>937</v>
      </c>
    </row>
    <row r="1888" spans="1:5">
      <c r="A1888" t="s">
        <v>1954</v>
      </c>
      <c r="B1888" t="str">
        <f t="shared" si="29"/>
        <v>CENCOSUD S.A.</v>
      </c>
      <c r="C1888" t="s">
        <v>1953</v>
      </c>
      <c r="D1888">
        <f>VLOOKUP(C1888,RUBRO!A$2:B$935,2)</f>
        <v>206</v>
      </c>
      <c r="E1888">
        <f>VLOOKUP(A1888,EMPRESA!A$2:B$5796,2)</f>
        <v>938</v>
      </c>
    </row>
    <row r="1889" spans="1:5">
      <c r="A1889" t="s">
        <v>1954</v>
      </c>
      <c r="B1889" t="str">
        <f t="shared" si="29"/>
        <v>CENCOSUD S.A.</v>
      </c>
      <c r="C1889" t="s">
        <v>4492</v>
      </c>
      <c r="D1889">
        <f>VLOOKUP(C1889,RUBRO!A$2:B$935,2)</f>
        <v>481</v>
      </c>
      <c r="E1889">
        <f>VLOOKUP(A1889,EMPRESA!A$2:B$5796,2)</f>
        <v>938</v>
      </c>
    </row>
    <row r="1890" spans="1:5">
      <c r="A1890" t="s">
        <v>1954</v>
      </c>
      <c r="B1890" t="str">
        <f t="shared" si="29"/>
        <v>CENCOSUD S.A.</v>
      </c>
      <c r="C1890" t="s">
        <v>4773</v>
      </c>
      <c r="D1890">
        <f>VLOOKUP(C1890,RUBRO!A$2:B$935,2)</f>
        <v>504</v>
      </c>
      <c r="E1890">
        <f>VLOOKUP(A1890,EMPRESA!A$2:B$5796,2)</f>
        <v>938</v>
      </c>
    </row>
    <row r="1891" spans="1:5">
      <c r="A1891" t="s">
        <v>1954</v>
      </c>
      <c r="B1891" t="str">
        <f t="shared" si="29"/>
        <v>CENCOSUD S.A.</v>
      </c>
      <c r="C1891" t="s">
        <v>6431</v>
      </c>
      <c r="D1891">
        <f>VLOOKUP(C1891,RUBRO!A$2:B$935,2)</f>
        <v>854</v>
      </c>
      <c r="E1891">
        <f>VLOOKUP(A1891,EMPRESA!A$2:B$5796,2)</f>
        <v>938</v>
      </c>
    </row>
    <row r="1892" spans="1:5">
      <c r="A1892" t="s">
        <v>2582</v>
      </c>
      <c r="B1892" t="str">
        <f t="shared" si="29"/>
        <v>CENTRAL DE HOMEOPATIA HAHNEMANN</v>
      </c>
      <c r="C1892" t="s">
        <v>2580</v>
      </c>
      <c r="D1892">
        <f>VLOOKUP(C1892,RUBRO!A$2:B$935,2)</f>
        <v>294</v>
      </c>
      <c r="E1892">
        <f>VLOOKUP(A1892,EMPRESA!A$2:B$5796,2)</f>
        <v>939</v>
      </c>
    </row>
    <row r="1893" spans="1:5">
      <c r="A1893" t="s">
        <v>1955</v>
      </c>
      <c r="B1893" t="str">
        <f t="shared" si="29"/>
        <v>CENTRO COMERCIAL LOS COBRES DE VITACURA</v>
      </c>
      <c r="C1893" t="s">
        <v>1953</v>
      </c>
      <c r="D1893">
        <f>VLOOKUP(C1893,RUBRO!A$2:B$935,2)</f>
        <v>206</v>
      </c>
      <c r="E1893">
        <f>VLOOKUP(A1893,EMPRESA!A$2:B$5796,2)</f>
        <v>940</v>
      </c>
    </row>
    <row r="1894" spans="1:5">
      <c r="A1894" t="s">
        <v>1697</v>
      </c>
      <c r="B1894" t="str">
        <f t="shared" si="29"/>
        <v>CENTRO DE CAPACITACION CAHUALA LTDA.</v>
      </c>
      <c r="C1894" t="s">
        <v>1686</v>
      </c>
      <c r="D1894">
        <f>VLOOKUP(C1894,RUBRO!A$2:B$935,2)</f>
        <v>187</v>
      </c>
      <c r="E1894">
        <f>VLOOKUP(A1894,EMPRESA!A$2:B$5796,2)</f>
        <v>941</v>
      </c>
    </row>
    <row r="1895" spans="1:5">
      <c r="A1895" t="s">
        <v>1697</v>
      </c>
      <c r="B1895" t="str">
        <f t="shared" si="29"/>
        <v>CENTRO DE CAPACITACION CAHUALA LTDA.</v>
      </c>
      <c r="C1895" t="s">
        <v>2398</v>
      </c>
      <c r="D1895">
        <f>VLOOKUP(C1895,RUBRO!A$2:B$935,2)</f>
        <v>271</v>
      </c>
      <c r="E1895">
        <f>VLOOKUP(A1895,EMPRESA!A$2:B$5796,2)</f>
        <v>941</v>
      </c>
    </row>
    <row r="1896" spans="1:5">
      <c r="A1896" t="s">
        <v>1697</v>
      </c>
      <c r="B1896" t="str">
        <f t="shared" si="29"/>
        <v>CENTRO DE CAPACITACION CAHUALA LTDA.</v>
      </c>
      <c r="C1896" t="s">
        <v>2437</v>
      </c>
      <c r="D1896">
        <f>VLOOKUP(C1896,RUBRO!A$2:B$935,2)</f>
        <v>273</v>
      </c>
      <c r="E1896">
        <f>VLOOKUP(A1896,EMPRESA!A$2:B$5796,2)</f>
        <v>941</v>
      </c>
    </row>
    <row r="1897" spans="1:5">
      <c r="A1897" t="s">
        <v>2204</v>
      </c>
      <c r="B1897" t="str">
        <f t="shared" si="29"/>
        <v>CENTRO DE COMPENSACION AUTOMATIZADO S.A. (CCA S.A.)</v>
      </c>
      <c r="C1897" t="s">
        <v>2203</v>
      </c>
      <c r="D1897">
        <f>VLOOKUP(C1897,RUBRO!A$2:B$935,2)</f>
        <v>245</v>
      </c>
      <c r="E1897">
        <f>VLOOKUP(A1897,EMPRESA!A$2:B$5796,2)</f>
        <v>942</v>
      </c>
    </row>
    <row r="1898" spans="1:5">
      <c r="A1898" t="s">
        <v>2204</v>
      </c>
      <c r="B1898" t="str">
        <f t="shared" si="29"/>
        <v>CENTRO DE COMPENSACION AUTOMATIZADO S.A. (CCA S.A.)</v>
      </c>
      <c r="C1898" t="s">
        <v>2463</v>
      </c>
      <c r="D1898">
        <f>VLOOKUP(C1898,RUBRO!A$2:B$935,2)</f>
        <v>276</v>
      </c>
      <c r="E1898">
        <f>VLOOKUP(A1898,EMPRESA!A$2:B$5796,2)</f>
        <v>942</v>
      </c>
    </row>
    <row r="1899" spans="1:5">
      <c r="A1899" t="s">
        <v>1095</v>
      </c>
      <c r="B1899" t="str">
        <f t="shared" si="29"/>
        <v>CENTRO DE ENVASES Y EMBALAJES DE CHILE - CENEM</v>
      </c>
      <c r="C1899" t="s">
        <v>1090</v>
      </c>
      <c r="D1899">
        <f>VLOOKUP(C1899,RUBRO!A$2:B$935,2)</f>
        <v>112</v>
      </c>
      <c r="E1899">
        <f>VLOOKUP(A1899,EMPRESA!A$2:B$5796,2)</f>
        <v>943</v>
      </c>
    </row>
    <row r="1900" spans="1:5">
      <c r="A1900" t="s">
        <v>1095</v>
      </c>
      <c r="B1900" t="str">
        <f t="shared" si="29"/>
        <v>CENTRO DE ENVASES Y EMBALAJES DE CHILE - CENEM</v>
      </c>
      <c r="C1900" t="s">
        <v>4874</v>
      </c>
      <c r="D1900">
        <f>VLOOKUP(C1900,RUBRO!A$2:B$935,2)</f>
        <v>516</v>
      </c>
      <c r="E1900">
        <f>VLOOKUP(A1900,EMPRESA!A$2:B$5796,2)</f>
        <v>943</v>
      </c>
    </row>
    <row r="1901" spans="1:5">
      <c r="A1901" t="s">
        <v>4875</v>
      </c>
      <c r="B1901" t="str">
        <f t="shared" si="29"/>
        <v>CENTRO DE ESTUDIOS CIENTIFICOS</v>
      </c>
      <c r="C1901" t="s">
        <v>4874</v>
      </c>
      <c r="D1901">
        <f>VLOOKUP(C1901,RUBRO!A$2:B$935,2)</f>
        <v>516</v>
      </c>
      <c r="E1901">
        <f>VLOOKUP(A1901,EMPRESA!A$2:B$5796,2)</f>
        <v>944</v>
      </c>
    </row>
    <row r="1902" spans="1:5">
      <c r="A1902" t="s">
        <v>1962</v>
      </c>
      <c r="B1902" t="str">
        <f t="shared" si="29"/>
        <v>CENTRO DE ESTUDIOS PUBLICOS</v>
      </c>
      <c r="C1902" t="s">
        <v>1963</v>
      </c>
      <c r="D1902">
        <f>VLOOKUP(C1902,RUBRO!A$2:B$935,2)</f>
        <v>207</v>
      </c>
      <c r="E1902">
        <f>VLOOKUP(A1902,EMPRESA!A$2:B$5796,2)</f>
        <v>945</v>
      </c>
    </row>
    <row r="1903" spans="1:5">
      <c r="A1903" t="s">
        <v>1970</v>
      </c>
      <c r="B1903" t="str">
        <f t="shared" si="29"/>
        <v>CENTRO DE FORMACION TECNICA "CEPONAL"</v>
      </c>
      <c r="C1903" t="s">
        <v>1969</v>
      </c>
      <c r="D1903">
        <f>VLOOKUP(C1903,RUBRO!A$2:B$935,2)</f>
        <v>209</v>
      </c>
      <c r="E1903">
        <f>VLOOKUP(A1903,EMPRESA!A$2:B$5796,2)</f>
        <v>946</v>
      </c>
    </row>
    <row r="1904" spans="1:5">
      <c r="A1904" t="s">
        <v>1971</v>
      </c>
      <c r="B1904" t="str">
        <f t="shared" si="29"/>
        <v>CENTRO DE FORMACION TECNICA CAMARA DE COMERCIO DE SANTIAGO (ESCUELA DE COMERCIO DE SANTIAGO)</v>
      </c>
      <c r="C1904" t="s">
        <v>1969</v>
      </c>
      <c r="D1904">
        <f>VLOOKUP(C1904,RUBRO!A$2:B$935,2)</f>
        <v>209</v>
      </c>
      <c r="E1904">
        <f>VLOOKUP(A1904,EMPRESA!A$2:B$5796,2)</f>
        <v>947</v>
      </c>
    </row>
    <row r="1905" spans="1:5">
      <c r="A1905" t="s">
        <v>1972</v>
      </c>
      <c r="B1905" t="str">
        <f t="shared" si="29"/>
        <v>CENTRO DE FORMACION TECNICA DE ENAC</v>
      </c>
      <c r="C1905" t="s">
        <v>1969</v>
      </c>
      <c r="D1905">
        <f>VLOOKUP(C1905,RUBRO!A$2:B$935,2)</f>
        <v>209</v>
      </c>
      <c r="E1905">
        <f>VLOOKUP(A1905,EMPRESA!A$2:B$5796,2)</f>
        <v>948</v>
      </c>
    </row>
    <row r="1906" spans="1:5">
      <c r="A1906" t="s">
        <v>1096</v>
      </c>
      <c r="B1906" t="str">
        <f t="shared" si="29"/>
        <v>CENTRO DE INVESTIGACION, DESARROLLO E INNOVACION DE ESTRUCTURAS Y MATERIALES - IDIEM</v>
      </c>
      <c r="C1906" t="s">
        <v>1090</v>
      </c>
      <c r="D1906">
        <f>VLOOKUP(C1906,RUBRO!A$2:B$935,2)</f>
        <v>112</v>
      </c>
      <c r="E1906">
        <f>VLOOKUP(A1906,EMPRESA!A$2:B$5796,2)</f>
        <v>949</v>
      </c>
    </row>
    <row r="1907" spans="1:5">
      <c r="A1907" t="s">
        <v>1096</v>
      </c>
      <c r="B1907" t="str">
        <f t="shared" si="29"/>
        <v>CENTRO DE INVESTIGACION, DESARROLLO E INNOVACION DE ESTRUCTURAS Y MATERIALES - IDIEM</v>
      </c>
      <c r="C1907" t="s">
        <v>2483</v>
      </c>
      <c r="D1907">
        <f>VLOOKUP(C1907,RUBRO!A$2:B$935,2)</f>
        <v>279</v>
      </c>
      <c r="E1907">
        <f>VLOOKUP(A1907,EMPRESA!A$2:B$5796,2)</f>
        <v>949</v>
      </c>
    </row>
    <row r="1908" spans="1:5">
      <c r="A1908" t="s">
        <v>1096</v>
      </c>
      <c r="B1908" t="str">
        <f t="shared" si="29"/>
        <v>CENTRO DE INVESTIGACION, DESARROLLO E INNOVACION DE ESTRUCTURAS Y MATERIALES - IDIEM</v>
      </c>
      <c r="C1908" t="s">
        <v>4751</v>
      </c>
      <c r="D1908">
        <f>VLOOKUP(C1908,RUBRO!A$2:B$935,2)</f>
        <v>497</v>
      </c>
      <c r="E1908">
        <f>VLOOKUP(A1908,EMPRESA!A$2:B$5796,2)</f>
        <v>949</v>
      </c>
    </row>
    <row r="1909" spans="1:5">
      <c r="A1909" t="s">
        <v>1096</v>
      </c>
      <c r="B1909" t="str">
        <f t="shared" si="29"/>
        <v>CENTRO DE INVESTIGACION, DESARROLLO E INNOVACION DE ESTRUCTURAS Y MATERIALES - IDIEM</v>
      </c>
      <c r="C1909" t="s">
        <v>4755</v>
      </c>
      <c r="D1909">
        <f>VLOOKUP(C1909,RUBRO!A$2:B$935,2)</f>
        <v>500</v>
      </c>
      <c r="E1909">
        <f>VLOOKUP(A1909,EMPRESA!A$2:B$5796,2)</f>
        <v>949</v>
      </c>
    </row>
    <row r="1910" spans="1:5">
      <c r="A1910" t="s">
        <v>1096</v>
      </c>
      <c r="B1910" t="str">
        <f t="shared" si="29"/>
        <v>CENTRO DE INVESTIGACION, DESARROLLO E INNOVACION DE ESTRUCTURAS Y MATERIALES - IDIEM</v>
      </c>
      <c r="C1910" t="s">
        <v>4817</v>
      </c>
      <c r="D1910">
        <f>VLOOKUP(C1910,RUBRO!A$2:B$935,2)</f>
        <v>506</v>
      </c>
      <c r="E1910">
        <f>VLOOKUP(A1910,EMPRESA!A$2:B$5796,2)</f>
        <v>949</v>
      </c>
    </row>
    <row r="1911" spans="1:5">
      <c r="A1911" t="s">
        <v>1096</v>
      </c>
      <c r="B1911" t="str">
        <f t="shared" si="29"/>
        <v>CENTRO DE INVESTIGACION, DESARROLLO E INNOVACION DE ESTRUCTURAS Y MATERIALES - IDIEM</v>
      </c>
      <c r="C1911" t="s">
        <v>5681</v>
      </c>
      <c r="D1911">
        <f>VLOOKUP(C1911,RUBRO!A$2:B$935,2)</f>
        <v>667</v>
      </c>
      <c r="E1911">
        <f>VLOOKUP(A1911,EMPRESA!A$2:B$5796,2)</f>
        <v>949</v>
      </c>
    </row>
    <row r="1912" spans="1:5">
      <c r="A1912" t="s">
        <v>1096</v>
      </c>
      <c r="B1912" t="str">
        <f t="shared" si="29"/>
        <v>CENTRO DE INVESTIGACION, DESARROLLO E INNOVACION DE ESTRUCTURAS Y MATERIALES - IDIEM</v>
      </c>
      <c r="C1912" t="s">
        <v>6312</v>
      </c>
      <c r="D1912">
        <f>VLOOKUP(C1912,RUBRO!A$2:B$935,2)</f>
        <v>823</v>
      </c>
      <c r="E1912">
        <f>VLOOKUP(A1912,EMPRESA!A$2:B$5796,2)</f>
        <v>949</v>
      </c>
    </row>
    <row r="1913" spans="1:5">
      <c r="A1913" t="s">
        <v>1096</v>
      </c>
      <c r="B1913" t="str">
        <f t="shared" si="29"/>
        <v>CENTRO DE INVESTIGACION, DESARROLLO E INNOVACION DE ESTRUCTURAS Y MATERIALES - IDIEM</v>
      </c>
      <c r="C1913" t="s">
        <v>6540</v>
      </c>
      <c r="D1913">
        <f>VLOOKUP(C1913,RUBRO!A$2:B$935,2)</f>
        <v>892</v>
      </c>
      <c r="E1913">
        <f>VLOOKUP(A1913,EMPRESA!A$2:B$5796,2)</f>
        <v>949</v>
      </c>
    </row>
    <row r="1914" spans="1:5">
      <c r="A1914" t="s">
        <v>1880</v>
      </c>
      <c r="B1914" t="str">
        <f t="shared" si="29"/>
        <v>CENTRO DE PRODUCTIVIDAD INDUSTRIAL DEL CAUCHO RUBBER MIX S.A.</v>
      </c>
      <c r="C1914" t="s">
        <v>1878</v>
      </c>
      <c r="D1914">
        <f>VLOOKUP(C1914,RUBRO!A$2:B$935,2)</f>
        <v>199</v>
      </c>
      <c r="E1914">
        <f>VLOOKUP(A1914,EMPRESA!A$2:B$5796,2)</f>
        <v>950</v>
      </c>
    </row>
    <row r="1915" spans="1:5">
      <c r="A1915" t="s">
        <v>1880</v>
      </c>
      <c r="B1915" t="str">
        <f t="shared" si="29"/>
        <v>CENTRO DE PRODUCTIVIDAD INDUSTRIAL DEL CAUCHO RUBBER MIX S.A.</v>
      </c>
      <c r="C1915" t="s">
        <v>5003</v>
      </c>
      <c r="D1915">
        <f>VLOOKUP(C1915,RUBRO!A$2:B$935,2)</f>
        <v>530</v>
      </c>
      <c r="E1915">
        <f>VLOOKUP(A1915,EMPRESA!A$2:B$5796,2)</f>
        <v>950</v>
      </c>
    </row>
    <row r="1916" spans="1:5">
      <c r="A1916" t="s">
        <v>2115</v>
      </c>
      <c r="B1916" t="str">
        <f t="shared" si="29"/>
        <v>CENTRO DERMATOLOGICO UNIVERSITARIO</v>
      </c>
      <c r="C1916" t="s">
        <v>2114</v>
      </c>
      <c r="D1916">
        <f>VLOOKUP(C1916,RUBRO!A$2:B$935,2)</f>
        <v>234</v>
      </c>
      <c r="E1916">
        <f>VLOOKUP(A1916,EMPRESA!A$2:B$5796,2)</f>
        <v>951</v>
      </c>
    </row>
    <row r="1917" spans="1:5">
      <c r="A1917" t="s">
        <v>3711</v>
      </c>
      <c r="B1917" t="str">
        <f t="shared" si="29"/>
        <v>CENTRO EVENTOS "CASA DIECIOCHO"</v>
      </c>
      <c r="C1917" t="s">
        <v>3710</v>
      </c>
      <c r="D1917">
        <f>VLOOKUP(C1917,RUBRO!A$2:B$935,2)</f>
        <v>421</v>
      </c>
      <c r="E1917">
        <f>VLOOKUP(A1917,EMPRESA!A$2:B$5796,2)</f>
        <v>952</v>
      </c>
    </row>
    <row r="1918" spans="1:5">
      <c r="A1918" t="s">
        <v>3711</v>
      </c>
      <c r="B1918" t="str">
        <f t="shared" si="29"/>
        <v>CENTRO EVENTOS "CASA DIECIOCHO"</v>
      </c>
      <c r="C1918" t="s">
        <v>5601</v>
      </c>
      <c r="D1918">
        <f>VLOOKUP(C1918,RUBRO!A$2:B$935,2)</f>
        <v>640</v>
      </c>
      <c r="E1918">
        <f>VLOOKUP(A1918,EMPRESA!A$2:B$5796,2)</f>
        <v>952</v>
      </c>
    </row>
    <row r="1919" spans="1:5">
      <c r="A1919" t="s">
        <v>3711</v>
      </c>
      <c r="B1919" t="str">
        <f t="shared" si="29"/>
        <v>CENTRO EVENTOS "CASA DIECIOCHO"</v>
      </c>
      <c r="C1919" t="s">
        <v>5602</v>
      </c>
      <c r="D1919">
        <f>VLOOKUP(C1919,RUBRO!A$2:B$935,2)</f>
        <v>641</v>
      </c>
      <c r="E1919">
        <f>VLOOKUP(A1919,EMPRESA!A$2:B$5796,2)</f>
        <v>952</v>
      </c>
    </row>
    <row r="1920" spans="1:5">
      <c r="A1920" t="s">
        <v>3711</v>
      </c>
      <c r="B1920" t="str">
        <f t="shared" si="29"/>
        <v>CENTRO EVENTOS "CASA DIECIOCHO"</v>
      </c>
      <c r="C1920" t="s">
        <v>5605</v>
      </c>
      <c r="D1920">
        <f>VLOOKUP(C1920,RUBRO!A$2:B$935,2)</f>
        <v>642</v>
      </c>
      <c r="E1920">
        <f>VLOOKUP(A1920,EMPRESA!A$2:B$5796,2)</f>
        <v>952</v>
      </c>
    </row>
    <row r="1921" spans="1:5">
      <c r="A1921" t="s">
        <v>1696</v>
      </c>
      <c r="B1921" t="str">
        <f t="shared" si="29"/>
        <v>CENTRO INTERMEDIO PARA CAPACITACION PROFORMA</v>
      </c>
      <c r="C1921" t="s">
        <v>1686</v>
      </c>
      <c r="D1921">
        <f>VLOOKUP(C1921,RUBRO!A$2:B$935,2)</f>
        <v>187</v>
      </c>
      <c r="E1921">
        <f>VLOOKUP(A1921,EMPRESA!A$2:B$5796,2)</f>
        <v>953</v>
      </c>
    </row>
    <row r="1922" spans="1:5">
      <c r="A1922" t="s">
        <v>1696</v>
      </c>
      <c r="B1922" t="str">
        <f t="shared" si="29"/>
        <v>CENTRO INTERMEDIO PARA CAPACITACION PROFORMA</v>
      </c>
      <c r="C1922" t="s">
        <v>5538</v>
      </c>
      <c r="D1922">
        <f>VLOOKUP(C1922,RUBRO!A$2:B$935,2)</f>
        <v>638</v>
      </c>
      <c r="E1922">
        <f>VLOOKUP(A1922,EMPRESA!A$2:B$5796,2)</f>
        <v>953</v>
      </c>
    </row>
    <row r="1923" spans="1:5">
      <c r="A1923" t="s">
        <v>5541</v>
      </c>
      <c r="B1923" t="str">
        <f t="shared" ref="B1923:B1986" si="30">UPPER(A1923)</f>
        <v>CENTRO LATINOAMERICANO Y CARIBENO DE DEMOGRAFIA - CELADE DIVISION DE POBLACION, CEPAL</v>
      </c>
      <c r="C1923" t="s">
        <v>5540</v>
      </c>
      <c r="D1923">
        <f>VLOOKUP(C1923,RUBRO!A$2:B$935,2)</f>
        <v>639</v>
      </c>
      <c r="E1923">
        <f>VLOOKUP(A1923,EMPRESA!A$2:B$5796,2)</f>
        <v>954</v>
      </c>
    </row>
    <row r="1924" spans="1:5">
      <c r="A1924" t="s">
        <v>1978</v>
      </c>
      <c r="B1924" t="str">
        <f t="shared" si="30"/>
        <v>CENTRO MEDICO ANTOFAGASTA S.A.</v>
      </c>
      <c r="C1924" t="s">
        <v>1977</v>
      </c>
      <c r="D1924">
        <f>VLOOKUP(C1924,RUBRO!A$2:B$935,2)</f>
        <v>210</v>
      </c>
      <c r="E1924">
        <f>VLOOKUP(A1924,EMPRESA!A$2:B$5796,2)</f>
        <v>955</v>
      </c>
    </row>
    <row r="1925" spans="1:5">
      <c r="A1925" t="s">
        <v>1979</v>
      </c>
      <c r="B1925" t="str">
        <f t="shared" si="30"/>
        <v>CENTRO MEDICO ESPANOL</v>
      </c>
      <c r="C1925" t="s">
        <v>1977</v>
      </c>
      <c r="D1925">
        <f>VLOOKUP(C1925,RUBRO!A$2:B$935,2)</f>
        <v>210</v>
      </c>
      <c r="E1925">
        <f>VLOOKUP(A1925,EMPRESA!A$2:B$5796,2)</f>
        <v>956</v>
      </c>
    </row>
    <row r="1926" spans="1:5">
      <c r="A1926" t="s">
        <v>1979</v>
      </c>
      <c r="B1926" t="str">
        <f t="shared" si="30"/>
        <v>CENTRO MEDICO ESPANOL</v>
      </c>
      <c r="C1926" t="s">
        <v>5017</v>
      </c>
      <c r="D1926">
        <f>VLOOKUP(C1926,RUBRO!A$2:B$935,2)</f>
        <v>533</v>
      </c>
      <c r="E1926">
        <f>VLOOKUP(A1926,EMPRESA!A$2:B$5796,2)</f>
        <v>956</v>
      </c>
    </row>
    <row r="1927" spans="1:5">
      <c r="A1927" t="s">
        <v>1979</v>
      </c>
      <c r="B1927" t="str">
        <f t="shared" si="30"/>
        <v>CENTRO MEDICO ESPANOL</v>
      </c>
      <c r="C1927" t="s">
        <v>5987</v>
      </c>
      <c r="D1927">
        <f>VLOOKUP(C1927,RUBRO!A$2:B$935,2)</f>
        <v>739</v>
      </c>
      <c r="E1927">
        <f>VLOOKUP(A1927,EMPRESA!A$2:B$5796,2)</f>
        <v>956</v>
      </c>
    </row>
    <row r="1928" spans="1:5">
      <c r="A1928" t="s">
        <v>1094</v>
      </c>
      <c r="B1928" t="str">
        <f t="shared" si="30"/>
        <v>CENTRO TECNICO INDURA LTDA.</v>
      </c>
      <c r="C1928" t="s">
        <v>1090</v>
      </c>
      <c r="D1928">
        <f>VLOOKUP(C1928,RUBRO!A$2:B$935,2)</f>
        <v>112</v>
      </c>
      <c r="E1928">
        <f>VLOOKUP(A1928,EMPRESA!A$2:B$5796,2)</f>
        <v>957</v>
      </c>
    </row>
    <row r="1929" spans="1:5">
      <c r="A1929" t="s">
        <v>1094</v>
      </c>
      <c r="B1929" t="str">
        <f t="shared" si="30"/>
        <v>CENTRO TECNICO INDURA LTDA.</v>
      </c>
      <c r="C1929" t="s">
        <v>1686</v>
      </c>
      <c r="D1929">
        <f>VLOOKUP(C1929,RUBRO!A$2:B$935,2)</f>
        <v>187</v>
      </c>
      <c r="E1929">
        <f>VLOOKUP(A1929,EMPRESA!A$2:B$5796,2)</f>
        <v>957</v>
      </c>
    </row>
    <row r="1930" spans="1:5">
      <c r="A1930" t="s">
        <v>1094</v>
      </c>
      <c r="B1930" t="str">
        <f t="shared" si="30"/>
        <v>CENTRO TECNICO INDURA LTDA.</v>
      </c>
      <c r="C1930" t="s">
        <v>1969</v>
      </c>
      <c r="D1930">
        <f>VLOOKUP(C1930,RUBRO!A$2:B$935,2)</f>
        <v>209</v>
      </c>
      <c r="E1930">
        <f>VLOOKUP(A1930,EMPRESA!A$2:B$5796,2)</f>
        <v>957</v>
      </c>
    </row>
    <row r="1931" spans="1:5">
      <c r="A1931" t="s">
        <v>1094</v>
      </c>
      <c r="B1931" t="str">
        <f t="shared" si="30"/>
        <v>CENTRO TECNICO INDURA LTDA.</v>
      </c>
      <c r="C1931" t="s">
        <v>2483</v>
      </c>
      <c r="D1931">
        <f>VLOOKUP(C1931,RUBRO!A$2:B$935,2)</f>
        <v>279</v>
      </c>
      <c r="E1931">
        <f>VLOOKUP(A1931,EMPRESA!A$2:B$5796,2)</f>
        <v>957</v>
      </c>
    </row>
    <row r="1932" spans="1:5">
      <c r="A1932" t="s">
        <v>1094</v>
      </c>
      <c r="B1932" t="str">
        <f t="shared" si="30"/>
        <v>CENTRO TECNICO INDURA LTDA.</v>
      </c>
      <c r="C1932" t="s">
        <v>4817</v>
      </c>
      <c r="D1932">
        <f>VLOOKUP(C1932,RUBRO!A$2:B$935,2)</f>
        <v>506</v>
      </c>
      <c r="E1932">
        <f>VLOOKUP(A1932,EMPRESA!A$2:B$5796,2)</f>
        <v>957</v>
      </c>
    </row>
    <row r="1933" spans="1:5">
      <c r="A1933" t="s">
        <v>1094</v>
      </c>
      <c r="B1933" t="str">
        <f t="shared" si="30"/>
        <v>CENTRO TECNICO INDURA LTDA.</v>
      </c>
      <c r="C1933" t="s">
        <v>4860</v>
      </c>
      <c r="D1933">
        <f>VLOOKUP(C1933,RUBRO!A$2:B$935,2)</f>
        <v>513</v>
      </c>
      <c r="E1933">
        <f>VLOOKUP(A1933,EMPRESA!A$2:B$5796,2)</f>
        <v>957</v>
      </c>
    </row>
    <row r="1934" spans="1:5">
      <c r="A1934" t="s">
        <v>1094</v>
      </c>
      <c r="B1934" t="str">
        <f t="shared" si="30"/>
        <v>CENTRO TECNICO INDURA LTDA.</v>
      </c>
      <c r="C1934" t="s">
        <v>4874</v>
      </c>
      <c r="D1934">
        <f>VLOOKUP(C1934,RUBRO!A$2:B$935,2)</f>
        <v>516</v>
      </c>
      <c r="E1934">
        <f>VLOOKUP(A1934,EMPRESA!A$2:B$5796,2)</f>
        <v>957</v>
      </c>
    </row>
    <row r="1935" spans="1:5">
      <c r="A1935" t="s">
        <v>1094</v>
      </c>
      <c r="B1935" t="str">
        <f t="shared" si="30"/>
        <v>CENTRO TECNICO INDURA LTDA.</v>
      </c>
      <c r="C1935" t="s">
        <v>4880</v>
      </c>
      <c r="D1935">
        <f>VLOOKUP(C1935,RUBRO!A$2:B$935,2)</f>
        <v>517</v>
      </c>
      <c r="E1935">
        <f>VLOOKUP(A1935,EMPRESA!A$2:B$5796,2)</f>
        <v>957</v>
      </c>
    </row>
    <row r="1936" spans="1:5">
      <c r="A1936" t="s">
        <v>1094</v>
      </c>
      <c r="B1936" t="str">
        <f t="shared" si="30"/>
        <v>CENTRO TECNICO INDURA LTDA.</v>
      </c>
      <c r="C1936" t="s">
        <v>5003</v>
      </c>
      <c r="D1936">
        <f>VLOOKUP(C1936,RUBRO!A$2:B$935,2)</f>
        <v>530</v>
      </c>
      <c r="E1936">
        <f>VLOOKUP(A1936,EMPRESA!A$2:B$5796,2)</f>
        <v>957</v>
      </c>
    </row>
    <row r="1937" spans="1:5">
      <c r="A1937" t="s">
        <v>1094</v>
      </c>
      <c r="B1937" t="str">
        <f t="shared" si="30"/>
        <v>CENTRO TECNICO INDURA LTDA.</v>
      </c>
      <c r="C1937" t="s">
        <v>5267</v>
      </c>
      <c r="D1937">
        <f>VLOOKUP(C1937,RUBRO!A$2:B$935,2)</f>
        <v>574</v>
      </c>
      <c r="E1937">
        <f>VLOOKUP(A1937,EMPRESA!A$2:B$5796,2)</f>
        <v>957</v>
      </c>
    </row>
    <row r="1938" spans="1:5">
      <c r="A1938" t="s">
        <v>1094</v>
      </c>
      <c r="B1938" t="str">
        <f t="shared" si="30"/>
        <v>CENTRO TECNICO INDURA LTDA.</v>
      </c>
      <c r="C1938" t="s">
        <v>5280</v>
      </c>
      <c r="D1938">
        <f>VLOOKUP(C1938,RUBRO!A$2:B$935,2)</f>
        <v>576</v>
      </c>
      <c r="E1938">
        <f>VLOOKUP(A1938,EMPRESA!A$2:B$5796,2)</f>
        <v>957</v>
      </c>
    </row>
    <row r="1939" spans="1:5">
      <c r="A1939" t="s">
        <v>1094</v>
      </c>
      <c r="B1939" t="str">
        <f t="shared" si="30"/>
        <v>CENTRO TECNICO INDURA LTDA.</v>
      </c>
      <c r="C1939" t="s">
        <v>5295</v>
      </c>
      <c r="D1939">
        <f>VLOOKUP(C1939,RUBRO!A$2:B$935,2)</f>
        <v>578</v>
      </c>
      <c r="E1939">
        <f>VLOOKUP(A1939,EMPRESA!A$2:B$5796,2)</f>
        <v>957</v>
      </c>
    </row>
    <row r="1940" spans="1:5">
      <c r="A1940" t="s">
        <v>1094</v>
      </c>
      <c r="B1940" t="str">
        <f t="shared" si="30"/>
        <v>CENTRO TECNICO INDURA LTDA.</v>
      </c>
      <c r="C1940" t="s">
        <v>5316</v>
      </c>
      <c r="D1940">
        <f>VLOOKUP(C1940,RUBRO!A$2:B$935,2)</f>
        <v>581</v>
      </c>
      <c r="E1940">
        <f>VLOOKUP(A1940,EMPRESA!A$2:B$5796,2)</f>
        <v>957</v>
      </c>
    </row>
    <row r="1941" spans="1:5">
      <c r="A1941" t="s">
        <v>1094</v>
      </c>
      <c r="B1941" t="str">
        <f t="shared" si="30"/>
        <v>CENTRO TECNICO INDURA LTDA.</v>
      </c>
      <c r="C1941" t="s">
        <v>6379</v>
      </c>
      <c r="D1941">
        <f>VLOOKUP(C1941,RUBRO!A$2:B$935,2)</f>
        <v>836</v>
      </c>
      <c r="E1941">
        <f>VLOOKUP(A1941,EMPRESA!A$2:B$5796,2)</f>
        <v>957</v>
      </c>
    </row>
    <row r="1942" spans="1:5">
      <c r="A1942" t="s">
        <v>1094</v>
      </c>
      <c r="B1942" t="str">
        <f t="shared" si="30"/>
        <v>CENTRO TECNICO INDURA LTDA.</v>
      </c>
      <c r="C1942" t="s">
        <v>6422</v>
      </c>
      <c r="D1942">
        <f>VLOOKUP(C1942,RUBRO!A$2:B$935,2)</f>
        <v>848</v>
      </c>
      <c r="E1942">
        <f>VLOOKUP(A1942,EMPRESA!A$2:B$5796,2)</f>
        <v>957</v>
      </c>
    </row>
    <row r="1943" spans="1:5">
      <c r="A1943" t="s">
        <v>1980</v>
      </c>
      <c r="B1943" t="str">
        <f t="shared" si="30"/>
        <v>CENTROMED S.A.</v>
      </c>
      <c r="C1943" t="s">
        <v>1977</v>
      </c>
      <c r="D1943">
        <f>VLOOKUP(C1943,RUBRO!A$2:B$935,2)</f>
        <v>210</v>
      </c>
      <c r="E1943">
        <f>VLOOKUP(A1943,EMPRESA!A$2:B$5796,2)</f>
        <v>958</v>
      </c>
    </row>
    <row r="1944" spans="1:5">
      <c r="A1944" t="s">
        <v>5822</v>
      </c>
      <c r="B1944" t="str">
        <f t="shared" si="30"/>
        <v>CENTROVET LTDA.</v>
      </c>
      <c r="C1944" t="s">
        <v>5815</v>
      </c>
      <c r="D1944">
        <f>VLOOKUP(C1944,RUBRO!A$2:B$935,2)</f>
        <v>716</v>
      </c>
      <c r="E1944">
        <f>VLOOKUP(A1944,EMPRESA!A$2:B$5796,2)</f>
        <v>959</v>
      </c>
    </row>
    <row r="1945" spans="1:5">
      <c r="A1945" t="s">
        <v>1127</v>
      </c>
      <c r="B1945" t="str">
        <f t="shared" si="30"/>
        <v>CENTURY LINK CHILE S.A.</v>
      </c>
      <c r="C1945" t="s">
        <v>1120</v>
      </c>
      <c r="D1945">
        <f>VLOOKUP(C1945,RUBRO!A$2:B$935,2)</f>
        <v>114</v>
      </c>
      <c r="E1945">
        <f>VLOOKUP(A1945,EMPRESA!A$2:B$5796,2)</f>
        <v>960</v>
      </c>
    </row>
    <row r="1946" spans="1:5">
      <c r="A1946" t="s">
        <v>1127</v>
      </c>
      <c r="B1946" t="str">
        <f t="shared" si="30"/>
        <v>CENTURY LINK CHILE S.A.</v>
      </c>
      <c r="C1946" t="s">
        <v>4903</v>
      </c>
      <c r="D1946">
        <f>VLOOKUP(C1946,RUBRO!A$2:B$935,2)</f>
        <v>524</v>
      </c>
      <c r="E1946">
        <f>VLOOKUP(A1946,EMPRESA!A$2:B$5796,2)</f>
        <v>960</v>
      </c>
    </row>
    <row r="1947" spans="1:5">
      <c r="A1947" t="s">
        <v>1127</v>
      </c>
      <c r="B1947" t="str">
        <f t="shared" si="30"/>
        <v>CENTURY LINK CHILE S.A.</v>
      </c>
      <c r="C1947" t="s">
        <v>6373</v>
      </c>
      <c r="D1947">
        <f>VLOOKUP(C1947,RUBRO!A$2:B$935,2)</f>
        <v>835</v>
      </c>
      <c r="E1947">
        <f>VLOOKUP(A1947,EMPRESA!A$2:B$5796,2)</f>
        <v>960</v>
      </c>
    </row>
    <row r="1948" spans="1:5">
      <c r="A1948" t="s">
        <v>1127</v>
      </c>
      <c r="B1948" t="str">
        <f t="shared" si="30"/>
        <v>CENTURY LINK CHILE S.A.</v>
      </c>
      <c r="C1948" t="s">
        <v>6489</v>
      </c>
      <c r="D1948">
        <f>VLOOKUP(C1948,RUBRO!A$2:B$935,2)</f>
        <v>879</v>
      </c>
      <c r="E1948">
        <f>VLOOKUP(A1948,EMPRESA!A$2:B$5796,2)</f>
        <v>960</v>
      </c>
    </row>
    <row r="1949" spans="1:5">
      <c r="A1949" t="s">
        <v>1127</v>
      </c>
      <c r="B1949" t="str">
        <f t="shared" si="30"/>
        <v>CENTURY LINK CHILE S.A.</v>
      </c>
      <c r="C1949" t="s">
        <v>6523</v>
      </c>
      <c r="D1949">
        <f>VLOOKUP(C1949,RUBRO!A$2:B$935,2)</f>
        <v>881</v>
      </c>
      <c r="E1949">
        <f>VLOOKUP(A1949,EMPRESA!A$2:B$5796,2)</f>
        <v>960</v>
      </c>
    </row>
    <row r="1950" spans="1:5">
      <c r="A1950" t="s">
        <v>5072</v>
      </c>
      <c r="B1950" t="str">
        <f t="shared" si="30"/>
        <v>CEPAS CHILE S.A.</v>
      </c>
      <c r="C1950" t="s">
        <v>5071</v>
      </c>
      <c r="D1950">
        <f>VLOOKUP(C1950,RUBRO!A$2:B$935,2)</f>
        <v>546</v>
      </c>
      <c r="E1950">
        <f>VLOOKUP(A1950,EMPRESA!A$2:B$5796,2)</f>
        <v>961</v>
      </c>
    </row>
    <row r="1951" spans="1:5">
      <c r="A1951" t="s">
        <v>3481</v>
      </c>
      <c r="B1951" t="str">
        <f t="shared" si="30"/>
        <v>CEPIA INTERNATIONAL S.A.</v>
      </c>
      <c r="C1951" t="s">
        <v>3431</v>
      </c>
      <c r="D1951">
        <f>VLOOKUP(C1951,RUBRO!A$2:B$935,2)</f>
        <v>413</v>
      </c>
      <c r="E1951">
        <f>VLOOKUP(A1951,EMPRESA!A$2:B$5796,2)</f>
        <v>962</v>
      </c>
    </row>
    <row r="1952" spans="1:5">
      <c r="A1952" t="s">
        <v>3481</v>
      </c>
      <c r="B1952" t="str">
        <f t="shared" si="30"/>
        <v>CEPIA INTERNATIONAL S.A.</v>
      </c>
      <c r="C1952" t="s">
        <v>4627</v>
      </c>
      <c r="D1952">
        <f>VLOOKUP(C1952,RUBRO!A$2:B$935,2)</f>
        <v>488</v>
      </c>
      <c r="E1952">
        <f>VLOOKUP(A1952,EMPRESA!A$2:B$5796,2)</f>
        <v>962</v>
      </c>
    </row>
    <row r="1953" spans="1:5">
      <c r="A1953" t="s">
        <v>3481</v>
      </c>
      <c r="B1953" t="str">
        <f t="shared" si="30"/>
        <v>CEPIA INTERNATIONAL S.A.</v>
      </c>
      <c r="C1953" t="s">
        <v>5799</v>
      </c>
      <c r="D1953">
        <f>VLOOKUP(C1953,RUBRO!A$2:B$935,2)</f>
        <v>713</v>
      </c>
      <c r="E1953">
        <f>VLOOKUP(A1953,EMPRESA!A$2:B$5796,2)</f>
        <v>962</v>
      </c>
    </row>
    <row r="1954" spans="1:5">
      <c r="A1954" t="s">
        <v>1380</v>
      </c>
      <c r="B1954" t="str">
        <f t="shared" si="30"/>
        <v>CERAMICA BIO-BIO LTDA.</v>
      </c>
      <c r="C1954" t="s">
        <v>1379</v>
      </c>
      <c r="D1954">
        <f>VLOOKUP(C1954,RUBRO!A$2:B$935,2)</f>
        <v>128</v>
      </c>
      <c r="E1954">
        <f>VLOOKUP(A1954,EMPRESA!A$2:B$5796,2)</f>
        <v>963</v>
      </c>
    </row>
    <row r="1955" spans="1:5">
      <c r="A1955" t="s">
        <v>1380</v>
      </c>
      <c r="B1955" t="str">
        <f t="shared" si="30"/>
        <v>CERAMICA BIO-BIO LTDA.</v>
      </c>
      <c r="C1955" t="s">
        <v>5020</v>
      </c>
      <c r="D1955">
        <f>VLOOKUP(C1955,RUBRO!A$2:B$935,2)</f>
        <v>534</v>
      </c>
      <c r="E1955">
        <f>VLOOKUP(A1955,EMPRESA!A$2:B$5796,2)</f>
        <v>963</v>
      </c>
    </row>
    <row r="1956" spans="1:5">
      <c r="A1956" t="s">
        <v>1380</v>
      </c>
      <c r="B1956" t="str">
        <f t="shared" si="30"/>
        <v>CERAMICA BIO-BIO LTDA.</v>
      </c>
      <c r="C1956" t="s">
        <v>6474</v>
      </c>
      <c r="D1956">
        <f>VLOOKUP(C1956,RUBRO!A$2:B$935,2)</f>
        <v>875</v>
      </c>
      <c r="E1956">
        <f>VLOOKUP(A1956,EMPRESA!A$2:B$5796,2)</f>
        <v>963</v>
      </c>
    </row>
    <row r="1957" spans="1:5">
      <c r="A1957" t="s">
        <v>5210</v>
      </c>
      <c r="B1957" t="str">
        <f t="shared" si="30"/>
        <v>CERAMICA LEON CODRIANSKY E.I.R.L.</v>
      </c>
      <c r="C1957" t="s">
        <v>5209</v>
      </c>
      <c r="D1957">
        <f>VLOOKUP(C1957,RUBRO!A$2:B$935,2)</f>
        <v>568</v>
      </c>
      <c r="E1957">
        <f>VLOOKUP(A1957,EMPRESA!A$2:B$5796,2)</f>
        <v>964</v>
      </c>
    </row>
    <row r="1958" spans="1:5">
      <c r="A1958" t="s">
        <v>5021</v>
      </c>
      <c r="B1958" t="str">
        <f t="shared" si="30"/>
        <v>CERAMICA SANTIAGO S.A.</v>
      </c>
      <c r="C1958" t="s">
        <v>5020</v>
      </c>
      <c r="D1958">
        <f>VLOOKUP(C1958,RUBRO!A$2:B$935,2)</f>
        <v>534</v>
      </c>
      <c r="E1958">
        <f>VLOOKUP(A1958,EMPRESA!A$2:B$5796,2)</f>
        <v>965</v>
      </c>
    </row>
    <row r="1959" spans="1:5">
      <c r="A1959" t="s">
        <v>5021</v>
      </c>
      <c r="B1959" t="str">
        <f t="shared" si="30"/>
        <v>CERAMICA SANTIAGO S.A.</v>
      </c>
      <c r="C1959" t="s">
        <v>5709</v>
      </c>
      <c r="D1959">
        <f>VLOOKUP(C1959,RUBRO!A$2:B$935,2)</f>
        <v>678</v>
      </c>
      <c r="E1959">
        <f>VLOOKUP(A1959,EMPRESA!A$2:B$5796,2)</f>
        <v>965</v>
      </c>
    </row>
    <row r="1960" spans="1:5">
      <c r="A1960" t="s">
        <v>5021</v>
      </c>
      <c r="B1960" t="str">
        <f t="shared" si="30"/>
        <v>CERAMICA SANTIAGO S.A.</v>
      </c>
      <c r="C1960" t="s">
        <v>6472</v>
      </c>
      <c r="D1960">
        <f>VLOOKUP(C1960,RUBRO!A$2:B$935,2)</f>
        <v>873</v>
      </c>
      <c r="E1960">
        <f>VLOOKUP(A1960,EMPRESA!A$2:B$5796,2)</f>
        <v>965</v>
      </c>
    </row>
    <row r="1961" spans="1:5">
      <c r="A1961" t="s">
        <v>2628</v>
      </c>
      <c r="B1961" t="str">
        <f t="shared" si="30"/>
        <v>CERMAQ CHILE S.A.</v>
      </c>
      <c r="C1961" t="s">
        <v>2624</v>
      </c>
      <c r="D1961">
        <f>VLOOKUP(C1961,RUBRO!A$2:B$935,2)</f>
        <v>296</v>
      </c>
      <c r="E1961">
        <f>VLOOKUP(A1961,EMPRESA!A$2:B$5796,2)</f>
        <v>966</v>
      </c>
    </row>
    <row r="1962" spans="1:5">
      <c r="A1962" t="s">
        <v>2628</v>
      </c>
      <c r="B1962" t="str">
        <f t="shared" si="30"/>
        <v>CERMAQ CHILE S.A.</v>
      </c>
      <c r="C1962" t="s">
        <v>3431</v>
      </c>
      <c r="D1962">
        <f>VLOOKUP(C1962,RUBRO!A$2:B$935,2)</f>
        <v>413</v>
      </c>
      <c r="E1962">
        <f>VLOOKUP(A1962,EMPRESA!A$2:B$5796,2)</f>
        <v>966</v>
      </c>
    </row>
    <row r="1963" spans="1:5">
      <c r="A1963" t="s">
        <v>1370</v>
      </c>
      <c r="B1963" t="str">
        <f t="shared" si="30"/>
        <v>CERTLAB</v>
      </c>
      <c r="C1963" t="s">
        <v>1371</v>
      </c>
      <c r="D1963">
        <f>VLOOKUP(C1963,RUBRO!A$2:B$935,2)</f>
        <v>126</v>
      </c>
      <c r="E1963">
        <f>VLOOKUP(A1963,EMPRESA!A$2:B$5796,2)</f>
        <v>967</v>
      </c>
    </row>
    <row r="1964" spans="1:5">
      <c r="A1964" t="s">
        <v>1370</v>
      </c>
      <c r="B1964" t="str">
        <f t="shared" si="30"/>
        <v>CERTLAB</v>
      </c>
      <c r="C1964" t="s">
        <v>6366</v>
      </c>
      <c r="D1964">
        <f>VLOOKUP(C1964,RUBRO!A$2:B$935,2)</f>
        <v>832</v>
      </c>
      <c r="E1964">
        <f>VLOOKUP(A1964,EMPRESA!A$2:B$5796,2)</f>
        <v>967</v>
      </c>
    </row>
    <row r="1965" spans="1:5">
      <c r="A1965" t="s">
        <v>2015</v>
      </c>
      <c r="B1965" t="str">
        <f t="shared" si="30"/>
        <v>CERVECERA CCU CHILE - FILIAL DE CCU S.A.</v>
      </c>
      <c r="C1965" t="s">
        <v>2014</v>
      </c>
      <c r="D1965">
        <f>VLOOKUP(C1965,RUBRO!A$2:B$935,2)</f>
        <v>219</v>
      </c>
      <c r="E1965">
        <f>VLOOKUP(A1965,EMPRESA!A$2:B$5796,2)</f>
        <v>968</v>
      </c>
    </row>
    <row r="1966" spans="1:5">
      <c r="A1966" t="s">
        <v>5858</v>
      </c>
      <c r="B1966" t="str">
        <f t="shared" si="30"/>
        <v>CESANI &amp; PLASTIC</v>
      </c>
      <c r="C1966" t="s">
        <v>5857</v>
      </c>
      <c r="D1966">
        <f>VLOOKUP(C1966,RUBRO!A$2:B$935,2)</f>
        <v>720</v>
      </c>
      <c r="E1966">
        <f>VLOOKUP(A1966,EMPRESA!A$2:B$5796,2)</f>
        <v>969</v>
      </c>
    </row>
    <row r="1967" spans="1:5">
      <c r="A1967" t="s">
        <v>5858</v>
      </c>
      <c r="B1967" t="str">
        <f t="shared" si="30"/>
        <v>CESANI &amp; PLASTIC</v>
      </c>
      <c r="C1967" t="s">
        <v>6023</v>
      </c>
      <c r="D1967">
        <f>VLOOKUP(C1967,RUBRO!A$2:B$935,2)</f>
        <v>755</v>
      </c>
      <c r="E1967">
        <f>VLOOKUP(A1967,EMPRESA!A$2:B$5796,2)</f>
        <v>969</v>
      </c>
    </row>
    <row r="1968" spans="1:5">
      <c r="A1968" t="s">
        <v>4462</v>
      </c>
      <c r="B1968" t="str">
        <f t="shared" si="30"/>
        <v>CESAR JADUE S.A.</v>
      </c>
      <c r="C1968" t="s">
        <v>4453</v>
      </c>
      <c r="D1968">
        <f>VLOOKUP(C1968,RUBRO!A$2:B$935,2)</f>
        <v>477</v>
      </c>
      <c r="E1968">
        <f>VLOOKUP(A1968,EMPRESA!A$2:B$5796,2)</f>
        <v>970</v>
      </c>
    </row>
    <row r="1969" spans="1:5">
      <c r="A1969" t="s">
        <v>6217</v>
      </c>
      <c r="B1969" t="str">
        <f t="shared" si="30"/>
        <v>CESCE CHILE ASEGURADORES S.A.</v>
      </c>
      <c r="C1969" t="s">
        <v>6218</v>
      </c>
      <c r="D1969">
        <f>VLOOKUP(C1969,RUBRO!A$2:B$935,2)</f>
        <v>794</v>
      </c>
      <c r="E1969">
        <f>VLOOKUP(A1969,EMPRESA!A$2:B$5796,2)</f>
        <v>971</v>
      </c>
    </row>
    <row r="1970" spans="1:5">
      <c r="A1970" t="s">
        <v>6217</v>
      </c>
      <c r="B1970" t="str">
        <f t="shared" si="30"/>
        <v>CESCE CHILE ASEGURADORES S.A.</v>
      </c>
      <c r="C1970" t="s">
        <v>6219</v>
      </c>
      <c r="D1970">
        <f>VLOOKUP(C1970,RUBRO!A$2:B$935,2)</f>
        <v>795</v>
      </c>
      <c r="E1970">
        <f>VLOOKUP(A1970,EMPRESA!A$2:B$5796,2)</f>
        <v>971</v>
      </c>
    </row>
    <row r="1971" spans="1:5">
      <c r="A1971" t="s">
        <v>1336</v>
      </c>
      <c r="B1971" t="str">
        <f t="shared" si="30"/>
        <v>CESKAT SYSTEMS S.A.</v>
      </c>
      <c r="C1971" t="s">
        <v>1331</v>
      </c>
      <c r="D1971">
        <f>VLOOKUP(C1971,RUBRO!A$2:B$935,2)</f>
        <v>121</v>
      </c>
      <c r="E1971">
        <f>VLOOKUP(A1971,EMPRESA!A$2:B$5796,2)</f>
        <v>972</v>
      </c>
    </row>
    <row r="1972" spans="1:5">
      <c r="A1972" t="s">
        <v>1097</v>
      </c>
      <c r="B1972" t="str">
        <f t="shared" si="30"/>
        <v>CESMEC S.A.</v>
      </c>
      <c r="C1972" t="s">
        <v>1090</v>
      </c>
      <c r="D1972">
        <f>VLOOKUP(C1972,RUBRO!A$2:B$935,2)</f>
        <v>112</v>
      </c>
      <c r="E1972">
        <f>VLOOKUP(A1972,EMPRESA!A$2:B$5796,2)</f>
        <v>973</v>
      </c>
    </row>
    <row r="1973" spans="1:5">
      <c r="A1973" t="s">
        <v>1097</v>
      </c>
      <c r="B1973" t="str">
        <f t="shared" si="30"/>
        <v>CESMEC S.A.</v>
      </c>
      <c r="C1973" t="s">
        <v>1374</v>
      </c>
      <c r="D1973">
        <f>VLOOKUP(C1973,RUBRO!A$2:B$935,2)</f>
        <v>127</v>
      </c>
      <c r="E1973">
        <f>VLOOKUP(A1973,EMPRESA!A$2:B$5796,2)</f>
        <v>973</v>
      </c>
    </row>
    <row r="1974" spans="1:5">
      <c r="A1974" t="s">
        <v>1097</v>
      </c>
      <c r="B1974" t="str">
        <f t="shared" si="30"/>
        <v>CESMEC S.A.</v>
      </c>
      <c r="C1974" t="s">
        <v>1641</v>
      </c>
      <c r="D1974">
        <f>VLOOKUP(C1974,RUBRO!A$2:B$935,2)</f>
        <v>177</v>
      </c>
      <c r="E1974">
        <f>VLOOKUP(A1974,EMPRESA!A$2:B$5796,2)</f>
        <v>973</v>
      </c>
    </row>
    <row r="1975" spans="1:5">
      <c r="A1975" t="s">
        <v>1097</v>
      </c>
      <c r="B1975" t="str">
        <f t="shared" si="30"/>
        <v>CESMEC S.A.</v>
      </c>
      <c r="C1975" t="s">
        <v>1969</v>
      </c>
      <c r="D1975">
        <f>VLOOKUP(C1975,RUBRO!A$2:B$935,2)</f>
        <v>209</v>
      </c>
      <c r="E1975">
        <f>VLOOKUP(A1975,EMPRESA!A$2:B$5796,2)</f>
        <v>973</v>
      </c>
    </row>
    <row r="1976" spans="1:5">
      <c r="A1976" t="s">
        <v>1097</v>
      </c>
      <c r="B1976" t="str">
        <f t="shared" si="30"/>
        <v>CESMEC S.A.</v>
      </c>
      <c r="C1976" t="s">
        <v>2209</v>
      </c>
      <c r="D1976">
        <f>VLOOKUP(C1976,RUBRO!A$2:B$935,2)</f>
        <v>246</v>
      </c>
      <c r="E1976">
        <f>VLOOKUP(A1976,EMPRESA!A$2:B$5796,2)</f>
        <v>973</v>
      </c>
    </row>
    <row r="1977" spans="1:5">
      <c r="A1977" t="s">
        <v>1097</v>
      </c>
      <c r="B1977" t="str">
        <f t="shared" si="30"/>
        <v>CESMEC S.A.</v>
      </c>
      <c r="C1977" t="s">
        <v>2347</v>
      </c>
      <c r="D1977">
        <f>VLOOKUP(C1977,RUBRO!A$2:B$935,2)</f>
        <v>261</v>
      </c>
      <c r="E1977">
        <f>VLOOKUP(A1977,EMPRESA!A$2:B$5796,2)</f>
        <v>973</v>
      </c>
    </row>
    <row r="1978" spans="1:5">
      <c r="A1978" t="s">
        <v>1097</v>
      </c>
      <c r="B1978" t="str">
        <f t="shared" si="30"/>
        <v>CESMEC S.A.</v>
      </c>
      <c r="C1978" t="s">
        <v>2401</v>
      </c>
      <c r="D1978">
        <f>VLOOKUP(C1978,RUBRO!A$2:B$935,2)</f>
        <v>272</v>
      </c>
      <c r="E1978">
        <f>VLOOKUP(A1978,EMPRESA!A$2:B$5796,2)</f>
        <v>973</v>
      </c>
    </row>
    <row r="1979" spans="1:5">
      <c r="A1979" t="s">
        <v>1097</v>
      </c>
      <c r="B1979" t="str">
        <f t="shared" si="30"/>
        <v>CESMEC S.A.</v>
      </c>
      <c r="C1979" t="s">
        <v>2483</v>
      </c>
      <c r="D1979">
        <f>VLOOKUP(C1979,RUBRO!A$2:B$935,2)</f>
        <v>279</v>
      </c>
      <c r="E1979">
        <f>VLOOKUP(A1979,EMPRESA!A$2:B$5796,2)</f>
        <v>973</v>
      </c>
    </row>
    <row r="1980" spans="1:5">
      <c r="A1980" t="s">
        <v>1097</v>
      </c>
      <c r="B1980" t="str">
        <f t="shared" si="30"/>
        <v>CESMEC S.A.</v>
      </c>
      <c r="C1980" t="s">
        <v>4400</v>
      </c>
      <c r="D1980">
        <f>VLOOKUP(C1980,RUBRO!A$2:B$935,2)</f>
        <v>470</v>
      </c>
      <c r="E1980">
        <f>VLOOKUP(A1980,EMPRESA!A$2:B$5796,2)</f>
        <v>973</v>
      </c>
    </row>
    <row r="1981" spans="1:5">
      <c r="A1981" t="s">
        <v>1097</v>
      </c>
      <c r="B1981" t="str">
        <f t="shared" si="30"/>
        <v>CESMEC S.A.</v>
      </c>
      <c r="C1981" t="s">
        <v>4746</v>
      </c>
      <c r="D1981">
        <f>VLOOKUP(C1981,RUBRO!A$2:B$935,2)</f>
        <v>496</v>
      </c>
      <c r="E1981">
        <f>VLOOKUP(A1981,EMPRESA!A$2:B$5796,2)</f>
        <v>973</v>
      </c>
    </row>
    <row r="1982" spans="1:5">
      <c r="A1982" t="s">
        <v>1097</v>
      </c>
      <c r="B1982" t="str">
        <f t="shared" si="30"/>
        <v>CESMEC S.A.</v>
      </c>
      <c r="C1982" t="s">
        <v>4754</v>
      </c>
      <c r="D1982">
        <f>VLOOKUP(C1982,RUBRO!A$2:B$935,2)</f>
        <v>499</v>
      </c>
      <c r="E1982">
        <f>VLOOKUP(A1982,EMPRESA!A$2:B$5796,2)</f>
        <v>973</v>
      </c>
    </row>
    <row r="1983" spans="1:5">
      <c r="A1983" t="s">
        <v>1097</v>
      </c>
      <c r="B1983" t="str">
        <f t="shared" si="30"/>
        <v>CESMEC S.A.</v>
      </c>
      <c r="C1983" t="s">
        <v>4817</v>
      </c>
      <c r="D1983">
        <f>VLOOKUP(C1983,RUBRO!A$2:B$935,2)</f>
        <v>506</v>
      </c>
      <c r="E1983">
        <f>VLOOKUP(A1983,EMPRESA!A$2:B$5796,2)</f>
        <v>973</v>
      </c>
    </row>
    <row r="1984" spans="1:5">
      <c r="A1984" t="s">
        <v>1097</v>
      </c>
      <c r="B1984" t="str">
        <f t="shared" si="30"/>
        <v>CESMEC S.A.</v>
      </c>
      <c r="C1984" t="s">
        <v>4874</v>
      </c>
      <c r="D1984">
        <f>VLOOKUP(C1984,RUBRO!A$2:B$935,2)</f>
        <v>516</v>
      </c>
      <c r="E1984">
        <f>VLOOKUP(A1984,EMPRESA!A$2:B$5796,2)</f>
        <v>973</v>
      </c>
    </row>
    <row r="1985" spans="1:5">
      <c r="A1985" t="s">
        <v>1097</v>
      </c>
      <c r="B1985" t="str">
        <f t="shared" si="30"/>
        <v>CESMEC S.A.</v>
      </c>
      <c r="C1985" t="s">
        <v>5003</v>
      </c>
      <c r="D1985">
        <f>VLOOKUP(C1985,RUBRO!A$2:B$935,2)</f>
        <v>530</v>
      </c>
      <c r="E1985">
        <f>VLOOKUP(A1985,EMPRESA!A$2:B$5796,2)</f>
        <v>973</v>
      </c>
    </row>
    <row r="1986" spans="1:5">
      <c r="A1986" t="s">
        <v>1097</v>
      </c>
      <c r="B1986" t="str">
        <f t="shared" si="30"/>
        <v>CESMEC S.A.</v>
      </c>
      <c r="C1986" t="s">
        <v>6267</v>
      </c>
      <c r="D1986">
        <f>VLOOKUP(C1986,RUBRO!A$2:B$935,2)</f>
        <v>812</v>
      </c>
      <c r="E1986">
        <f>VLOOKUP(A1986,EMPRESA!A$2:B$5796,2)</f>
        <v>973</v>
      </c>
    </row>
    <row r="1987" spans="1:5">
      <c r="A1987" t="s">
        <v>1097</v>
      </c>
      <c r="B1987" t="str">
        <f t="shared" ref="B1987:B2050" si="31">UPPER(A1987)</f>
        <v>CESMEC S.A.</v>
      </c>
      <c r="C1987" t="s">
        <v>6312</v>
      </c>
      <c r="D1987">
        <f>VLOOKUP(C1987,RUBRO!A$2:B$935,2)</f>
        <v>823</v>
      </c>
      <c r="E1987">
        <f>VLOOKUP(A1987,EMPRESA!A$2:B$5796,2)</f>
        <v>973</v>
      </c>
    </row>
    <row r="1988" spans="1:5">
      <c r="A1988" t="s">
        <v>1097</v>
      </c>
      <c r="B1988" t="str">
        <f t="shared" si="31"/>
        <v>CESMEC S.A.</v>
      </c>
      <c r="C1988" t="s">
        <v>6349</v>
      </c>
      <c r="D1988">
        <f>VLOOKUP(C1988,RUBRO!A$2:B$935,2)</f>
        <v>830</v>
      </c>
      <c r="E1988">
        <f>VLOOKUP(A1988,EMPRESA!A$2:B$5796,2)</f>
        <v>973</v>
      </c>
    </row>
    <row r="1989" spans="1:5">
      <c r="A1989" t="s">
        <v>1097</v>
      </c>
      <c r="B1989" t="str">
        <f t="shared" si="31"/>
        <v>CESMEC S.A.</v>
      </c>
      <c r="C1989" t="s">
        <v>6379</v>
      </c>
      <c r="D1989">
        <f>VLOOKUP(C1989,RUBRO!A$2:B$935,2)</f>
        <v>836</v>
      </c>
      <c r="E1989">
        <f>VLOOKUP(A1989,EMPRESA!A$2:B$5796,2)</f>
        <v>973</v>
      </c>
    </row>
    <row r="1990" spans="1:5">
      <c r="A1990" t="s">
        <v>1097</v>
      </c>
      <c r="B1990" t="str">
        <f t="shared" si="31"/>
        <v>CESMEC S.A.</v>
      </c>
      <c r="C1990" t="s">
        <v>6435</v>
      </c>
      <c r="D1990">
        <f>VLOOKUP(C1990,RUBRO!A$2:B$935,2)</f>
        <v>855</v>
      </c>
      <c r="E1990">
        <f>VLOOKUP(A1990,EMPRESA!A$2:B$5796,2)</f>
        <v>973</v>
      </c>
    </row>
    <row r="1991" spans="1:5">
      <c r="A1991" t="s">
        <v>1097</v>
      </c>
      <c r="B1991" t="str">
        <f t="shared" si="31"/>
        <v>CESMEC S.A.</v>
      </c>
      <c r="C1991" t="s">
        <v>6465</v>
      </c>
      <c r="D1991">
        <f>VLOOKUP(C1991,RUBRO!A$2:B$935,2)</f>
        <v>869</v>
      </c>
      <c r="E1991">
        <f>VLOOKUP(A1991,EMPRESA!A$2:B$5796,2)</f>
        <v>973</v>
      </c>
    </row>
    <row r="1992" spans="1:5">
      <c r="A1992" t="s">
        <v>1740</v>
      </c>
      <c r="B1992" t="str">
        <f t="shared" si="31"/>
        <v>CEVA LOGISTICS</v>
      </c>
      <c r="C1992" t="s">
        <v>1733</v>
      </c>
      <c r="D1992">
        <f>VLOOKUP(C1992,RUBRO!A$2:B$935,2)</f>
        <v>189</v>
      </c>
      <c r="E1992">
        <f>VLOOKUP(A1992,EMPRESA!A$2:B$5796,2)</f>
        <v>974</v>
      </c>
    </row>
    <row r="1993" spans="1:5">
      <c r="A1993" t="s">
        <v>1740</v>
      </c>
      <c r="B1993" t="str">
        <f t="shared" si="31"/>
        <v>CEVA LOGISTICS</v>
      </c>
      <c r="C1993" t="s">
        <v>1764</v>
      </c>
      <c r="D1993">
        <f>VLOOKUP(C1993,RUBRO!A$2:B$935,2)</f>
        <v>190</v>
      </c>
      <c r="E1993">
        <f>VLOOKUP(A1993,EMPRESA!A$2:B$5796,2)</f>
        <v>974</v>
      </c>
    </row>
    <row r="1994" spans="1:5">
      <c r="A1994" t="s">
        <v>2377</v>
      </c>
      <c r="B1994" t="str">
        <f t="shared" si="31"/>
        <v>CF &amp; PARTNERS S.A.</v>
      </c>
      <c r="C1994" t="s">
        <v>2372</v>
      </c>
      <c r="D1994">
        <f>VLOOKUP(C1994,RUBRO!A$2:B$935,2)</f>
        <v>269</v>
      </c>
      <c r="E1994">
        <f>VLOOKUP(A1994,EMPRESA!A$2:B$5796,2)</f>
        <v>975</v>
      </c>
    </row>
    <row r="1995" spans="1:5">
      <c r="A1995" t="s">
        <v>2377</v>
      </c>
      <c r="B1995" t="str">
        <f t="shared" si="31"/>
        <v>CF &amp; PARTNERS S.A.</v>
      </c>
      <c r="C1995" t="s">
        <v>6246</v>
      </c>
      <c r="D1995">
        <f>VLOOKUP(C1995,RUBRO!A$2:B$935,2)</f>
        <v>806</v>
      </c>
      <c r="E1995">
        <f>VLOOKUP(A1995,EMPRESA!A$2:B$5796,2)</f>
        <v>975</v>
      </c>
    </row>
    <row r="1996" spans="1:5">
      <c r="A1996" t="s">
        <v>1968</v>
      </c>
      <c r="B1996" t="str">
        <f t="shared" si="31"/>
        <v>CFT UCEVALPO</v>
      </c>
      <c r="C1996" t="s">
        <v>1969</v>
      </c>
      <c r="D1996">
        <f>VLOOKUP(C1996,RUBRO!A$2:B$935,2)</f>
        <v>209</v>
      </c>
      <c r="E1996">
        <f>VLOOKUP(A1996,EMPRESA!A$2:B$5796,2)</f>
        <v>976</v>
      </c>
    </row>
    <row r="1997" spans="1:5">
      <c r="A1997" t="s">
        <v>5083</v>
      </c>
      <c r="B1997" t="str">
        <f t="shared" si="31"/>
        <v>CHARLES TAYLOR S.A.</v>
      </c>
      <c r="C1997" t="s">
        <v>5084</v>
      </c>
      <c r="D1997">
        <f>VLOOKUP(C1997,RUBRO!A$2:B$935,2)</f>
        <v>550</v>
      </c>
      <c r="E1997">
        <f>VLOOKUP(A1997,EMPRESA!A$2:B$5796,2)</f>
        <v>977</v>
      </c>
    </row>
    <row r="1998" spans="1:5">
      <c r="A1998" t="s">
        <v>5823</v>
      </c>
      <c r="B1998" t="str">
        <f t="shared" si="31"/>
        <v>CHEMOPHARMA S.A.</v>
      </c>
      <c r="C1998" t="s">
        <v>5815</v>
      </c>
      <c r="D1998">
        <f>VLOOKUP(C1998,RUBRO!A$2:B$935,2)</f>
        <v>716</v>
      </c>
      <c r="E1998">
        <f>VLOOKUP(A1998,EMPRESA!A$2:B$5796,2)</f>
        <v>978</v>
      </c>
    </row>
    <row r="1999" spans="1:5">
      <c r="A1999" t="s">
        <v>656</v>
      </c>
      <c r="B1999" t="str">
        <f t="shared" si="31"/>
        <v>CHEP CHILE S.A.</v>
      </c>
      <c r="C1999" t="s">
        <v>655</v>
      </c>
      <c r="D1999">
        <f>VLOOKUP(C1999,RUBRO!A$2:B$935,2)</f>
        <v>64</v>
      </c>
      <c r="E1999">
        <f>VLOOKUP(A1999,EMPRESA!A$2:B$5796,2)</f>
        <v>979</v>
      </c>
    </row>
    <row r="2000" spans="1:5">
      <c r="A2000" t="s">
        <v>3482</v>
      </c>
      <c r="B2000" t="str">
        <f t="shared" si="31"/>
        <v>CHILE BUSINESS GROUP S.A.</v>
      </c>
      <c r="C2000" t="s">
        <v>3431</v>
      </c>
      <c r="D2000">
        <f>VLOOKUP(C2000,RUBRO!A$2:B$935,2)</f>
        <v>413</v>
      </c>
      <c r="E2000">
        <f>VLOOKUP(A2000,EMPRESA!A$2:B$5796,2)</f>
        <v>980</v>
      </c>
    </row>
    <row r="2001" spans="1:5">
      <c r="A2001" t="s">
        <v>3482</v>
      </c>
      <c r="B2001" t="str">
        <f t="shared" si="31"/>
        <v>CHILE BUSINESS GROUP S.A.</v>
      </c>
      <c r="C2001" t="s">
        <v>4627</v>
      </c>
      <c r="D2001">
        <f>VLOOKUP(C2001,RUBRO!A$2:B$935,2)</f>
        <v>488</v>
      </c>
      <c r="E2001">
        <f>VLOOKUP(A2001,EMPRESA!A$2:B$5796,2)</f>
        <v>980</v>
      </c>
    </row>
    <row r="2002" spans="1:5">
      <c r="A2002" t="s">
        <v>3482</v>
      </c>
      <c r="B2002" t="str">
        <f t="shared" si="31"/>
        <v>CHILE BUSINESS GROUP S.A.</v>
      </c>
      <c r="C2002" t="s">
        <v>5529</v>
      </c>
      <c r="D2002">
        <f>VLOOKUP(C2002,RUBRO!A$2:B$935,2)</f>
        <v>635</v>
      </c>
      <c r="E2002">
        <f>VLOOKUP(A2002,EMPRESA!A$2:B$5796,2)</f>
        <v>980</v>
      </c>
    </row>
    <row r="2003" spans="1:5">
      <c r="A2003" t="s">
        <v>16</v>
      </c>
      <c r="B2003" t="str">
        <f t="shared" si="31"/>
        <v>CHILE COMPRA</v>
      </c>
      <c r="C2003" t="s">
        <v>15</v>
      </c>
      <c r="D2003">
        <f>VLOOKUP(C2003,RUBRO!A$2:B$935,2)</f>
        <v>2</v>
      </c>
      <c r="E2003">
        <f>VLOOKUP(A2003,EMPRESA!A$2:B$5796,2)</f>
        <v>981</v>
      </c>
    </row>
    <row r="2004" spans="1:5">
      <c r="A2004" t="s">
        <v>16</v>
      </c>
      <c r="B2004" t="str">
        <f t="shared" si="31"/>
        <v>CHILE COMPRA</v>
      </c>
      <c r="C2004" t="s">
        <v>3925</v>
      </c>
      <c r="D2004">
        <f>VLOOKUP(C2004,RUBRO!A$2:B$935,2)</f>
        <v>466</v>
      </c>
      <c r="E2004">
        <f>VLOOKUP(A2004,EMPRESA!A$2:B$5796,2)</f>
        <v>981</v>
      </c>
    </row>
    <row r="2005" spans="1:5">
      <c r="A2005" t="s">
        <v>2527</v>
      </c>
      <c r="B2005" t="str">
        <f t="shared" si="31"/>
        <v>CHILE MARKET S.A. CORREDORES DE BOLSA</v>
      </c>
      <c r="C2005" t="s">
        <v>2523</v>
      </c>
      <c r="D2005">
        <f>VLOOKUP(C2005,RUBRO!A$2:B$935,2)</f>
        <v>286</v>
      </c>
      <c r="E2005">
        <f>VLOOKUP(A2005,EMPRESA!A$2:B$5796,2)</f>
        <v>982</v>
      </c>
    </row>
    <row r="2006" spans="1:5">
      <c r="A2006" t="s">
        <v>1228</v>
      </c>
      <c r="B2006" t="str">
        <f t="shared" si="31"/>
        <v>CHILEALIMENTOS A.G.</v>
      </c>
      <c r="C2006" t="s">
        <v>1188</v>
      </c>
      <c r="D2006">
        <f>VLOOKUP(C2006,RUBRO!A$2:B$935,2)</f>
        <v>116</v>
      </c>
      <c r="E2006">
        <f>VLOOKUP(A2006,EMPRESA!A$2:B$5796,2)</f>
        <v>983</v>
      </c>
    </row>
    <row r="2007" spans="1:5">
      <c r="A2007" t="s">
        <v>733</v>
      </c>
      <c r="B2007" t="str">
        <f t="shared" si="31"/>
        <v>CHILEAN-UNITED RENT A CAR</v>
      </c>
      <c r="C2007" t="s">
        <v>732</v>
      </c>
      <c r="D2007">
        <f>VLOOKUP(C2007,RUBRO!A$2:B$935,2)</f>
        <v>77</v>
      </c>
      <c r="E2007">
        <f>VLOOKUP(A2007,EMPRESA!A$2:B$5796,2)</f>
        <v>984</v>
      </c>
    </row>
    <row r="2008" spans="1:5">
      <c r="A2008" t="s">
        <v>2455</v>
      </c>
      <c r="B2008" t="str">
        <f t="shared" si="31"/>
        <v>CHILEDAR S.A.</v>
      </c>
      <c r="C2008" t="s">
        <v>2452</v>
      </c>
      <c r="D2008">
        <f>VLOOKUP(C2008,RUBRO!A$2:B$935,2)</f>
        <v>275</v>
      </c>
      <c r="E2008">
        <f>VLOOKUP(A2008,EMPRESA!A$2:B$5796,2)</f>
        <v>985</v>
      </c>
    </row>
    <row r="2009" spans="1:5">
      <c r="A2009" t="s">
        <v>5766</v>
      </c>
      <c r="B2009" t="str">
        <f t="shared" si="31"/>
        <v>CHILEFILMS SPA</v>
      </c>
      <c r="C2009" t="s">
        <v>5765</v>
      </c>
      <c r="D2009">
        <f>VLOOKUP(C2009,RUBRO!A$2:B$935,2)</f>
        <v>706</v>
      </c>
      <c r="E2009">
        <f>VLOOKUP(A2009,EMPRESA!A$2:B$5796,2)</f>
        <v>986</v>
      </c>
    </row>
    <row r="2010" spans="1:5">
      <c r="A2010" t="s">
        <v>3718</v>
      </c>
      <c r="B2010" t="str">
        <f t="shared" si="31"/>
        <v>CHILEMAT SPA</v>
      </c>
      <c r="C2010" t="s">
        <v>3715</v>
      </c>
      <c r="D2010">
        <f>VLOOKUP(C2010,RUBRO!A$2:B$935,2)</f>
        <v>422</v>
      </c>
      <c r="E2010">
        <f>VLOOKUP(A2010,EMPRESA!A$2:B$5796,2)</f>
        <v>987</v>
      </c>
    </row>
    <row r="2011" spans="1:5">
      <c r="A2011" t="s">
        <v>3718</v>
      </c>
      <c r="B2011" t="str">
        <f t="shared" si="31"/>
        <v>CHILEMAT SPA</v>
      </c>
      <c r="C2011" t="s">
        <v>5330</v>
      </c>
      <c r="D2011">
        <f>VLOOKUP(C2011,RUBRO!A$2:B$935,2)</f>
        <v>596</v>
      </c>
      <c r="E2011">
        <f>VLOOKUP(A2011,EMPRESA!A$2:B$5796,2)</f>
        <v>987</v>
      </c>
    </row>
    <row r="2012" spans="1:5">
      <c r="A2012" t="s">
        <v>3180</v>
      </c>
      <c r="B2012" t="str">
        <f t="shared" si="31"/>
        <v>CHILEMPACK S.A.</v>
      </c>
      <c r="C2012" t="s">
        <v>3174</v>
      </c>
      <c r="D2012">
        <f>VLOOKUP(C2012,RUBRO!A$2:B$935,2)</f>
        <v>356</v>
      </c>
      <c r="E2012">
        <f>VLOOKUP(A2012,EMPRESA!A$2:B$5796,2)</f>
        <v>988</v>
      </c>
    </row>
    <row r="2013" spans="1:5">
      <c r="A2013" t="s">
        <v>2253</v>
      </c>
      <c r="B2013" t="str">
        <f t="shared" si="31"/>
        <v>CHILENA DE COMPUTACION LTDA.</v>
      </c>
      <c r="C2013" t="s">
        <v>2250</v>
      </c>
      <c r="D2013">
        <f>VLOOKUP(C2013,RUBRO!A$2:B$935,2)</f>
        <v>253</v>
      </c>
      <c r="E2013">
        <f>VLOOKUP(A2013,EMPRESA!A$2:B$5796,2)</f>
        <v>989</v>
      </c>
    </row>
    <row r="2014" spans="1:5">
      <c r="A2014" t="s">
        <v>2253</v>
      </c>
      <c r="B2014" t="str">
        <f t="shared" si="31"/>
        <v>CHILENA DE COMPUTACION LTDA.</v>
      </c>
      <c r="C2014" t="s">
        <v>3794</v>
      </c>
      <c r="D2014">
        <f>VLOOKUP(C2014,RUBRO!A$2:B$935,2)</f>
        <v>443</v>
      </c>
      <c r="E2014">
        <f>VLOOKUP(A2014,EMPRESA!A$2:B$5796,2)</f>
        <v>989</v>
      </c>
    </row>
    <row r="2015" spans="1:5">
      <c r="A2015" t="s">
        <v>2253</v>
      </c>
      <c r="B2015" t="str">
        <f t="shared" si="31"/>
        <v>CHILENA DE COMPUTACION LTDA.</v>
      </c>
      <c r="C2015" t="s">
        <v>4737</v>
      </c>
      <c r="D2015">
        <f>VLOOKUP(C2015,RUBRO!A$2:B$935,2)</f>
        <v>491</v>
      </c>
      <c r="E2015">
        <f>VLOOKUP(A2015,EMPRESA!A$2:B$5796,2)</f>
        <v>989</v>
      </c>
    </row>
    <row r="2016" spans="1:5">
      <c r="A2016" t="s">
        <v>2253</v>
      </c>
      <c r="B2016" t="str">
        <f t="shared" si="31"/>
        <v>CHILENA DE COMPUTACION LTDA.</v>
      </c>
      <c r="C2016" t="s">
        <v>5478</v>
      </c>
      <c r="D2016">
        <f>VLOOKUP(C2016,RUBRO!A$2:B$935,2)</f>
        <v>584</v>
      </c>
      <c r="E2016">
        <f>VLOOKUP(A2016,EMPRESA!A$2:B$5796,2)</f>
        <v>989</v>
      </c>
    </row>
    <row r="2017" spans="1:5">
      <c r="A2017" t="s">
        <v>3181</v>
      </c>
      <c r="B2017" t="str">
        <f t="shared" si="31"/>
        <v>CHILENA DE MOLDEADOS SPA - CHIMOLSA</v>
      </c>
      <c r="C2017" t="s">
        <v>3174</v>
      </c>
      <c r="D2017">
        <f>VLOOKUP(C2017,RUBRO!A$2:B$935,2)</f>
        <v>356</v>
      </c>
      <c r="E2017">
        <f>VLOOKUP(A2017,EMPRESA!A$2:B$5796,2)</f>
        <v>990</v>
      </c>
    </row>
    <row r="2018" spans="1:5">
      <c r="A2018" t="s">
        <v>3181</v>
      </c>
      <c r="B2018" t="str">
        <f t="shared" si="31"/>
        <v>CHILENA DE MOLDEADOS SPA - CHIMOLSA</v>
      </c>
      <c r="C2018" t="s">
        <v>3431</v>
      </c>
      <c r="D2018">
        <f>VLOOKUP(C2018,RUBRO!A$2:B$935,2)</f>
        <v>413</v>
      </c>
      <c r="E2018">
        <f>VLOOKUP(A2018,EMPRESA!A$2:B$5796,2)</f>
        <v>990</v>
      </c>
    </row>
    <row r="2019" spans="1:5">
      <c r="A2019" t="s">
        <v>2560</v>
      </c>
      <c r="B2019" t="str">
        <f t="shared" si="31"/>
        <v>CHILEPOST S.A.</v>
      </c>
      <c r="C2019" t="s">
        <v>2561</v>
      </c>
      <c r="D2019">
        <f>VLOOKUP(C2019,RUBRO!A$2:B$935,2)</f>
        <v>290</v>
      </c>
      <c r="E2019">
        <f>VLOOKUP(A2019,EMPRESA!A$2:B$5796,2)</f>
        <v>991</v>
      </c>
    </row>
    <row r="2020" spans="1:5">
      <c r="A2020" t="s">
        <v>2560</v>
      </c>
      <c r="B2020" t="str">
        <f t="shared" si="31"/>
        <v>CHILEPOST S.A.</v>
      </c>
      <c r="C2020" t="s">
        <v>6035</v>
      </c>
      <c r="D2020">
        <f>VLOOKUP(C2020,RUBRO!A$2:B$935,2)</f>
        <v>761</v>
      </c>
      <c r="E2020">
        <f>VLOOKUP(A2020,EMPRESA!A$2:B$5796,2)</f>
        <v>991</v>
      </c>
    </row>
    <row r="2021" spans="1:5">
      <c r="A2021" t="s">
        <v>2555</v>
      </c>
      <c r="B2021" t="str">
        <f t="shared" si="31"/>
        <v>CHILEXPRESS S.A.</v>
      </c>
      <c r="C2021" t="s">
        <v>2554</v>
      </c>
      <c r="D2021">
        <f>VLOOKUP(C2021,RUBRO!A$2:B$935,2)</f>
        <v>289</v>
      </c>
      <c r="E2021">
        <f>VLOOKUP(A2021,EMPRESA!A$2:B$5796,2)</f>
        <v>992</v>
      </c>
    </row>
    <row r="2022" spans="1:5">
      <c r="A2022" t="s">
        <v>2555</v>
      </c>
      <c r="B2022" t="str">
        <f t="shared" si="31"/>
        <v>CHILEXPRESS S.A.</v>
      </c>
      <c r="C2022" t="s">
        <v>5088</v>
      </c>
      <c r="D2022">
        <f>VLOOKUP(C2022,RUBRO!A$2:B$935,2)</f>
        <v>552</v>
      </c>
      <c r="E2022">
        <f>VLOOKUP(A2022,EMPRESA!A$2:B$5796,2)</f>
        <v>992</v>
      </c>
    </row>
    <row r="2023" spans="1:5">
      <c r="A2023" t="s">
        <v>2555</v>
      </c>
      <c r="B2023" t="str">
        <f t="shared" si="31"/>
        <v>CHILEXPRESS S.A.</v>
      </c>
      <c r="C2023" t="s">
        <v>6035</v>
      </c>
      <c r="D2023">
        <f>VLOOKUP(C2023,RUBRO!A$2:B$935,2)</f>
        <v>761</v>
      </c>
      <c r="E2023">
        <f>VLOOKUP(A2023,EMPRESA!A$2:B$5796,2)</f>
        <v>992</v>
      </c>
    </row>
    <row r="2024" spans="1:5">
      <c r="A2024" t="s">
        <v>6045</v>
      </c>
      <c r="B2024" t="str">
        <f t="shared" si="31"/>
        <v>CHILOE MOTORES LTDA.</v>
      </c>
      <c r="C2024" t="s">
        <v>6041</v>
      </c>
      <c r="D2024">
        <f>VLOOKUP(C2024,RUBRO!A$2:B$935,2)</f>
        <v>763</v>
      </c>
      <c r="E2024">
        <f>VLOOKUP(A2024,EMPRESA!A$2:B$5796,2)</f>
        <v>993</v>
      </c>
    </row>
    <row r="2025" spans="1:5">
      <c r="A2025" t="s">
        <v>6045</v>
      </c>
      <c r="B2025" t="str">
        <f t="shared" si="31"/>
        <v>CHILOE MOTORES LTDA.</v>
      </c>
      <c r="C2025" t="s">
        <v>6649</v>
      </c>
      <c r="D2025">
        <f>VLOOKUP(C2025,RUBRO!A$2:B$935,2)</f>
        <v>924</v>
      </c>
      <c r="E2025">
        <f>VLOOKUP(A2025,EMPRESA!A$2:B$5796,2)</f>
        <v>993</v>
      </c>
    </row>
    <row r="2026" spans="1:5">
      <c r="A2026" t="s">
        <v>931</v>
      </c>
      <c r="B2026" t="str">
        <f t="shared" si="31"/>
        <v>CHILQUINTA ENERGIA S.A.</v>
      </c>
      <c r="C2026" t="s">
        <v>927</v>
      </c>
      <c r="D2026">
        <f>VLOOKUP(C2026,RUBRO!A$2:B$935,2)</f>
        <v>98</v>
      </c>
      <c r="E2026">
        <f>VLOOKUP(A2026,EMPRESA!A$2:B$5796,2)</f>
        <v>994</v>
      </c>
    </row>
    <row r="2027" spans="1:5">
      <c r="A2027" t="s">
        <v>931</v>
      </c>
      <c r="B2027" t="str">
        <f t="shared" si="31"/>
        <v>CHILQUINTA ENERGIA S.A.</v>
      </c>
      <c r="C2027" t="s">
        <v>2803</v>
      </c>
      <c r="D2027">
        <f>VLOOKUP(C2027,RUBRO!A$2:B$935,2)</f>
        <v>328</v>
      </c>
      <c r="E2027">
        <f>VLOOKUP(A2027,EMPRESA!A$2:B$5796,2)</f>
        <v>994</v>
      </c>
    </row>
    <row r="2028" spans="1:5">
      <c r="A2028" t="s">
        <v>931</v>
      </c>
      <c r="B2028" t="str">
        <f t="shared" si="31"/>
        <v>CHILQUINTA ENERGIA S.A.</v>
      </c>
      <c r="C2028" t="s">
        <v>2830</v>
      </c>
      <c r="D2028">
        <f>VLOOKUP(C2028,RUBRO!A$2:B$935,2)</f>
        <v>329</v>
      </c>
      <c r="E2028">
        <f>VLOOKUP(A2028,EMPRESA!A$2:B$5796,2)</f>
        <v>994</v>
      </c>
    </row>
    <row r="2029" spans="1:5">
      <c r="A2029" t="s">
        <v>931</v>
      </c>
      <c r="B2029" t="str">
        <f t="shared" si="31"/>
        <v>CHILQUINTA ENERGIA S.A.</v>
      </c>
      <c r="C2029" t="s">
        <v>3224</v>
      </c>
      <c r="D2029">
        <f>VLOOKUP(C2029,RUBRO!A$2:B$935,2)</f>
        <v>364</v>
      </c>
      <c r="E2029">
        <f>VLOOKUP(A2029,EMPRESA!A$2:B$5796,2)</f>
        <v>994</v>
      </c>
    </row>
    <row r="2030" spans="1:5">
      <c r="A2030" t="s">
        <v>931</v>
      </c>
      <c r="B2030" t="str">
        <f t="shared" si="31"/>
        <v>CHILQUINTA ENERGIA S.A.</v>
      </c>
      <c r="C2030" t="s">
        <v>3277</v>
      </c>
      <c r="D2030">
        <f>VLOOKUP(C2030,RUBRO!A$2:B$935,2)</f>
        <v>381</v>
      </c>
      <c r="E2030">
        <f>VLOOKUP(A2030,EMPRESA!A$2:B$5796,2)</f>
        <v>994</v>
      </c>
    </row>
    <row r="2031" spans="1:5">
      <c r="A2031" t="s">
        <v>931</v>
      </c>
      <c r="B2031" t="str">
        <f t="shared" si="31"/>
        <v>CHILQUINTA ENERGIA S.A.</v>
      </c>
      <c r="C2031" t="s">
        <v>4825</v>
      </c>
      <c r="D2031">
        <f>VLOOKUP(C2031,RUBRO!A$2:B$935,2)</f>
        <v>509</v>
      </c>
      <c r="E2031">
        <f>VLOOKUP(A2031,EMPRESA!A$2:B$5796,2)</f>
        <v>994</v>
      </c>
    </row>
    <row r="2032" spans="1:5">
      <c r="A2032" t="s">
        <v>931</v>
      </c>
      <c r="B2032" t="str">
        <f t="shared" si="31"/>
        <v>CHILQUINTA ENERGIA S.A.</v>
      </c>
      <c r="C2032" t="s">
        <v>4923</v>
      </c>
      <c r="D2032">
        <f>VLOOKUP(C2032,RUBRO!A$2:B$935,2)</f>
        <v>525</v>
      </c>
      <c r="E2032">
        <f>VLOOKUP(A2032,EMPRESA!A$2:B$5796,2)</f>
        <v>994</v>
      </c>
    </row>
    <row r="2033" spans="1:5">
      <c r="A2033" t="s">
        <v>931</v>
      </c>
      <c r="B2033" t="str">
        <f t="shared" si="31"/>
        <v>CHILQUINTA ENERGIA S.A.</v>
      </c>
      <c r="C2033" t="s">
        <v>6447</v>
      </c>
      <c r="D2033">
        <f>VLOOKUP(C2033,RUBRO!A$2:B$935,2)</f>
        <v>860</v>
      </c>
      <c r="E2033">
        <f>VLOOKUP(A2033,EMPRESA!A$2:B$5796,2)</f>
        <v>994</v>
      </c>
    </row>
    <row r="2034" spans="1:5">
      <c r="A2034" t="s">
        <v>2029</v>
      </c>
      <c r="B2034" t="str">
        <f t="shared" si="31"/>
        <v>CHOCOLATERIA ENTRELAGOS S.A.</v>
      </c>
      <c r="C2034" t="s">
        <v>2025</v>
      </c>
      <c r="D2034">
        <f>VLOOKUP(C2034,RUBRO!A$2:B$935,2)</f>
        <v>224</v>
      </c>
      <c r="E2034">
        <f>VLOOKUP(A2034,EMPRESA!A$2:B$5796,2)</f>
        <v>995</v>
      </c>
    </row>
    <row r="2035" spans="1:5">
      <c r="A2035" t="s">
        <v>2030</v>
      </c>
      <c r="B2035" t="str">
        <f t="shared" si="31"/>
        <v>CHOCOLATES PROVIDENCIA</v>
      </c>
      <c r="C2035" t="s">
        <v>2025</v>
      </c>
      <c r="D2035">
        <f>VLOOKUP(C2035,RUBRO!A$2:B$935,2)</f>
        <v>224</v>
      </c>
      <c r="E2035">
        <f>VLOOKUP(A2035,EMPRESA!A$2:B$5796,2)</f>
        <v>996</v>
      </c>
    </row>
    <row r="2036" spans="1:5">
      <c r="A2036" t="s">
        <v>1741</v>
      </c>
      <c r="B2036" t="str">
        <f t="shared" si="31"/>
        <v>CHOICE AIR COURIER DE CHILE LTDA.</v>
      </c>
      <c r="C2036" t="s">
        <v>1733</v>
      </c>
      <c r="D2036">
        <f>VLOOKUP(C2036,RUBRO!A$2:B$935,2)</f>
        <v>189</v>
      </c>
      <c r="E2036">
        <f>VLOOKUP(A2036,EMPRESA!A$2:B$5796,2)</f>
        <v>997</v>
      </c>
    </row>
    <row r="2037" spans="1:5">
      <c r="A2037" t="s">
        <v>1741</v>
      </c>
      <c r="B2037" t="str">
        <f t="shared" si="31"/>
        <v>CHOICE AIR COURIER DE CHILE LTDA.</v>
      </c>
      <c r="C2037" t="s">
        <v>2554</v>
      </c>
      <c r="D2037">
        <f>VLOOKUP(C2037,RUBRO!A$2:B$935,2)</f>
        <v>289</v>
      </c>
      <c r="E2037">
        <f>VLOOKUP(A2037,EMPRESA!A$2:B$5796,2)</f>
        <v>997</v>
      </c>
    </row>
    <row r="2038" spans="1:5">
      <c r="A2038" t="s">
        <v>1741</v>
      </c>
      <c r="B2038" t="str">
        <f t="shared" si="31"/>
        <v>CHOICE AIR COURIER DE CHILE LTDA.</v>
      </c>
      <c r="C2038" t="s">
        <v>6035</v>
      </c>
      <c r="D2038">
        <f>VLOOKUP(C2038,RUBRO!A$2:B$935,2)</f>
        <v>761</v>
      </c>
      <c r="E2038">
        <f>VLOOKUP(A2038,EMPRESA!A$2:B$5796,2)</f>
        <v>997</v>
      </c>
    </row>
    <row r="2039" spans="1:5">
      <c r="A2039" t="s">
        <v>5298</v>
      </c>
      <c r="B2039" t="str">
        <f t="shared" si="31"/>
        <v>CHRISTENSEN CHILE S.A.</v>
      </c>
      <c r="C2039" t="s">
        <v>5295</v>
      </c>
      <c r="D2039">
        <f>VLOOKUP(C2039,RUBRO!A$2:B$935,2)</f>
        <v>578</v>
      </c>
      <c r="E2039">
        <f>VLOOKUP(A2039,EMPRESA!A$2:B$5796,2)</f>
        <v>998</v>
      </c>
    </row>
    <row r="2040" spans="1:5">
      <c r="A2040" t="s">
        <v>470</v>
      </c>
      <c r="B2040" t="str">
        <f t="shared" si="31"/>
        <v>CHRISTENSEN COMERCIAL S.A.</v>
      </c>
      <c r="C2040" t="s">
        <v>463</v>
      </c>
      <c r="D2040">
        <f>VLOOKUP(C2040,RUBRO!A$2:B$935,2)</f>
        <v>43</v>
      </c>
      <c r="E2040">
        <f>VLOOKUP(A2040,EMPRESA!A$2:B$5796,2)</f>
        <v>999</v>
      </c>
    </row>
    <row r="2041" spans="1:5">
      <c r="A2041" t="s">
        <v>470</v>
      </c>
      <c r="B2041" t="str">
        <f t="shared" si="31"/>
        <v>CHRISTENSEN COMERCIAL S.A.</v>
      </c>
      <c r="C2041" t="s">
        <v>6220</v>
      </c>
      <c r="D2041">
        <f>VLOOKUP(C2041,RUBRO!A$2:B$935,2)</f>
        <v>796</v>
      </c>
      <c r="E2041">
        <f>VLOOKUP(A2041,EMPRESA!A$2:B$5796,2)</f>
        <v>999</v>
      </c>
    </row>
    <row r="2042" spans="1:5">
      <c r="A2042" t="s">
        <v>2216</v>
      </c>
      <c r="B2042" t="str">
        <f t="shared" si="31"/>
        <v>CHUBB SEGUROS CHILE S.A.</v>
      </c>
      <c r="C2042" t="s">
        <v>2212</v>
      </c>
      <c r="D2042">
        <f>VLOOKUP(C2042,RUBRO!A$2:B$935,2)</f>
        <v>248</v>
      </c>
      <c r="E2042">
        <f>VLOOKUP(A2042,EMPRESA!A$2:B$5796,2)</f>
        <v>1000</v>
      </c>
    </row>
    <row r="2043" spans="1:5">
      <c r="A2043" t="s">
        <v>2254</v>
      </c>
      <c r="B2043" t="str">
        <f t="shared" si="31"/>
        <v>CIBERGROUP S.A.</v>
      </c>
      <c r="C2043" t="s">
        <v>2250</v>
      </c>
      <c r="D2043">
        <f>VLOOKUP(C2043,RUBRO!A$2:B$935,2)</f>
        <v>253</v>
      </c>
      <c r="E2043">
        <f>VLOOKUP(A2043,EMPRESA!A$2:B$5796,2)</f>
        <v>1001</v>
      </c>
    </row>
    <row r="2044" spans="1:5">
      <c r="A2044" t="s">
        <v>2078</v>
      </c>
      <c r="B2044" t="str">
        <f t="shared" si="31"/>
        <v>CICAL TECNOSERV.</v>
      </c>
      <c r="C2044" t="s">
        <v>2077</v>
      </c>
      <c r="D2044">
        <f>VLOOKUP(C2044,RUBRO!A$2:B$935,2)</f>
        <v>232</v>
      </c>
      <c r="E2044">
        <f>VLOOKUP(A2044,EMPRESA!A$2:B$5796,2)</f>
        <v>1002</v>
      </c>
    </row>
    <row r="2045" spans="1:5">
      <c r="A2045" t="s">
        <v>2078</v>
      </c>
      <c r="B2045" t="str">
        <f t="shared" si="31"/>
        <v>CICAL TECNOSERV.</v>
      </c>
      <c r="C2045" t="s">
        <v>4825</v>
      </c>
      <c r="D2045">
        <f>VLOOKUP(C2045,RUBRO!A$2:B$935,2)</f>
        <v>509</v>
      </c>
      <c r="E2045">
        <f>VLOOKUP(A2045,EMPRESA!A$2:B$5796,2)</f>
        <v>1002</v>
      </c>
    </row>
    <row r="2046" spans="1:5">
      <c r="A2046" t="s">
        <v>2078</v>
      </c>
      <c r="B2046" t="str">
        <f t="shared" si="31"/>
        <v>CICAL TECNOSERV.</v>
      </c>
      <c r="C2046" t="s">
        <v>6020</v>
      </c>
      <c r="D2046">
        <f>VLOOKUP(C2046,RUBRO!A$2:B$935,2)</f>
        <v>752</v>
      </c>
      <c r="E2046">
        <f>VLOOKUP(A2046,EMPRESA!A$2:B$5796,2)</f>
        <v>1002</v>
      </c>
    </row>
    <row r="2047" spans="1:5">
      <c r="A2047" t="s">
        <v>2078</v>
      </c>
      <c r="B2047" t="str">
        <f t="shared" si="31"/>
        <v>CICAL TECNOSERV.</v>
      </c>
      <c r="C2047" t="s">
        <v>6484</v>
      </c>
      <c r="D2047">
        <f>VLOOKUP(C2047,RUBRO!A$2:B$935,2)</f>
        <v>877</v>
      </c>
      <c r="E2047">
        <f>VLOOKUP(A2047,EMPRESA!A$2:B$5796,2)</f>
        <v>1002</v>
      </c>
    </row>
    <row r="2048" spans="1:5">
      <c r="A2048" t="s">
        <v>2078</v>
      </c>
      <c r="B2048" t="str">
        <f t="shared" si="31"/>
        <v>CICAL TECNOSERV.</v>
      </c>
      <c r="C2048" t="s">
        <v>6489</v>
      </c>
      <c r="D2048">
        <f>VLOOKUP(C2048,RUBRO!A$2:B$935,2)</f>
        <v>879</v>
      </c>
      <c r="E2048">
        <f>VLOOKUP(A2048,EMPRESA!A$2:B$5796,2)</f>
        <v>1002</v>
      </c>
    </row>
    <row r="2049" spans="1:5">
      <c r="A2049" t="s">
        <v>4861</v>
      </c>
      <c r="B2049" t="str">
        <f t="shared" si="31"/>
        <v>CIDES CORPOTRAINING LTDA.</v>
      </c>
      <c r="C2049" t="s">
        <v>4860</v>
      </c>
      <c r="D2049">
        <f>VLOOKUP(C2049,RUBRO!A$2:B$935,2)</f>
        <v>513</v>
      </c>
      <c r="E2049">
        <f>VLOOKUP(A2049,EMPRESA!A$2:B$5796,2)</f>
        <v>1003</v>
      </c>
    </row>
    <row r="2050" spans="1:5">
      <c r="A2050" t="s">
        <v>3265</v>
      </c>
      <c r="B2050" t="str">
        <f t="shared" si="31"/>
        <v>CIENTEC INSTRUMENTOS CIENTIFICOS S.A.</v>
      </c>
      <c r="C2050" t="s">
        <v>3264</v>
      </c>
      <c r="D2050">
        <f>VLOOKUP(C2050,RUBRO!A$2:B$935,2)</f>
        <v>375</v>
      </c>
      <c r="E2050">
        <f>VLOOKUP(A2050,EMPRESA!A$2:B$5796,2)</f>
        <v>1004</v>
      </c>
    </row>
    <row r="2051" spans="1:5">
      <c r="A2051" t="s">
        <v>3265</v>
      </c>
      <c r="B2051" t="str">
        <f t="shared" ref="B2051:B2114" si="32">UPPER(A2051)</f>
        <v>CIENTEC INSTRUMENTOS CIENTIFICOS S.A.</v>
      </c>
      <c r="C2051" t="s">
        <v>4627</v>
      </c>
      <c r="D2051">
        <f>VLOOKUP(C2051,RUBRO!A$2:B$935,2)</f>
        <v>488</v>
      </c>
      <c r="E2051">
        <f>VLOOKUP(A2051,EMPRESA!A$2:B$5796,2)</f>
        <v>1004</v>
      </c>
    </row>
    <row r="2052" spans="1:5">
      <c r="A2052" t="s">
        <v>3265</v>
      </c>
      <c r="B2052" t="str">
        <f t="shared" si="32"/>
        <v>CIENTEC INSTRUMENTOS CIENTIFICOS S.A.</v>
      </c>
      <c r="C2052" t="s">
        <v>6540</v>
      </c>
      <c r="D2052">
        <f>VLOOKUP(C2052,RUBRO!A$2:B$935,2)</f>
        <v>892</v>
      </c>
      <c r="E2052">
        <f>VLOOKUP(A2052,EMPRESA!A$2:B$5796,2)</f>
        <v>1004</v>
      </c>
    </row>
    <row r="2053" spans="1:5">
      <c r="A2053" t="s">
        <v>382</v>
      </c>
      <c r="B2053" t="str">
        <f t="shared" si="32"/>
        <v>CIENTOCHENTA GRADOS S.A.</v>
      </c>
      <c r="C2053" t="s">
        <v>377</v>
      </c>
      <c r="D2053">
        <f>VLOOKUP(C2053,RUBRO!A$2:B$935,2)</f>
        <v>37</v>
      </c>
      <c r="E2053">
        <f>VLOOKUP(A2053,EMPRESA!A$2:B$5796,2)</f>
        <v>1005</v>
      </c>
    </row>
    <row r="2054" spans="1:5">
      <c r="A2054" t="s">
        <v>382</v>
      </c>
      <c r="B2054" t="str">
        <f t="shared" si="32"/>
        <v>CIENTOCHENTA GRADOS S.A.</v>
      </c>
      <c r="C2054" t="s">
        <v>2452</v>
      </c>
      <c r="D2054">
        <f>VLOOKUP(C2054,RUBRO!A$2:B$935,2)</f>
        <v>275</v>
      </c>
      <c r="E2054">
        <f>VLOOKUP(A2054,EMPRESA!A$2:B$5796,2)</f>
        <v>1005</v>
      </c>
    </row>
    <row r="2055" spans="1:5">
      <c r="A2055" t="s">
        <v>382</v>
      </c>
      <c r="B2055" t="str">
        <f t="shared" si="32"/>
        <v>CIENTOCHENTA GRADOS S.A.</v>
      </c>
      <c r="C2055" t="s">
        <v>2737</v>
      </c>
      <c r="D2055">
        <f>VLOOKUP(C2055,RUBRO!A$2:B$935,2)</f>
        <v>319</v>
      </c>
      <c r="E2055">
        <f>VLOOKUP(A2055,EMPRESA!A$2:B$5796,2)</f>
        <v>1005</v>
      </c>
    </row>
    <row r="2056" spans="1:5">
      <c r="A2056" t="s">
        <v>382</v>
      </c>
      <c r="B2056" t="str">
        <f t="shared" si="32"/>
        <v>CIENTOCHENTA GRADOS S.A.</v>
      </c>
      <c r="C2056" t="s">
        <v>4868</v>
      </c>
      <c r="D2056">
        <f>VLOOKUP(C2056,RUBRO!A$2:B$935,2)</f>
        <v>515</v>
      </c>
      <c r="E2056">
        <f>VLOOKUP(A2056,EMPRESA!A$2:B$5796,2)</f>
        <v>1005</v>
      </c>
    </row>
    <row r="2057" spans="1:5">
      <c r="A2057" t="s">
        <v>2891</v>
      </c>
      <c r="B2057" t="str">
        <f t="shared" si="32"/>
        <v>CIMAP LTDA.</v>
      </c>
      <c r="C2057" t="s">
        <v>2881</v>
      </c>
      <c r="D2057">
        <f>VLOOKUP(C2057,RUBRO!A$2:B$935,2)</f>
        <v>335</v>
      </c>
      <c r="E2057">
        <f>VLOOKUP(A2057,EMPRESA!A$2:B$5796,2)</f>
        <v>1006</v>
      </c>
    </row>
    <row r="2058" spans="1:5">
      <c r="A2058" t="s">
        <v>2891</v>
      </c>
      <c r="B2058" t="str">
        <f t="shared" si="32"/>
        <v>CIMAP LTDA.</v>
      </c>
      <c r="C2058" t="s">
        <v>5392</v>
      </c>
      <c r="D2058">
        <f>VLOOKUP(C2058,RUBRO!A$2:B$935,2)</f>
        <v>613</v>
      </c>
      <c r="E2058">
        <f>VLOOKUP(A2058,EMPRESA!A$2:B$5796,2)</f>
        <v>1006</v>
      </c>
    </row>
    <row r="2059" spans="1:5">
      <c r="A2059" t="s">
        <v>6382</v>
      </c>
      <c r="B2059" t="str">
        <f t="shared" si="32"/>
        <v>CIMCO LTDA.</v>
      </c>
      <c r="C2059" t="s">
        <v>6379</v>
      </c>
      <c r="D2059">
        <f>VLOOKUP(C2059,RUBRO!A$2:B$935,2)</f>
        <v>836</v>
      </c>
      <c r="E2059">
        <f>VLOOKUP(A2059,EMPRESA!A$2:B$5796,2)</f>
        <v>1007</v>
      </c>
    </row>
    <row r="2060" spans="1:5">
      <c r="A2060" t="s">
        <v>4927</v>
      </c>
      <c r="B2060" t="str">
        <f t="shared" si="32"/>
        <v>CIMENTA S.A. ADMINISTRADORA GENERAL DE FONDOS</v>
      </c>
      <c r="C2060" t="s">
        <v>4923</v>
      </c>
      <c r="D2060">
        <f>VLOOKUP(C2060,RUBRO!A$2:B$935,2)</f>
        <v>525</v>
      </c>
      <c r="E2060">
        <f>VLOOKUP(A2060,EMPRESA!A$2:B$5796,2)</f>
        <v>1008</v>
      </c>
    </row>
    <row r="2061" spans="1:5">
      <c r="A2061" t="s">
        <v>5767</v>
      </c>
      <c r="B2061" t="str">
        <f t="shared" si="32"/>
        <v>CINECOLOR FILMS CHILE SPA</v>
      </c>
      <c r="C2061" t="s">
        <v>5765</v>
      </c>
      <c r="D2061">
        <f>VLOOKUP(C2061,RUBRO!A$2:B$935,2)</f>
        <v>706</v>
      </c>
      <c r="E2061">
        <f>VLOOKUP(A2061,EMPRESA!A$2:B$5796,2)</f>
        <v>1009</v>
      </c>
    </row>
    <row r="2062" spans="1:5">
      <c r="A2062" t="s">
        <v>5768</v>
      </c>
      <c r="B2062" t="str">
        <f t="shared" si="32"/>
        <v>CINEMAGICA PRODUCCIONES SPA</v>
      </c>
      <c r="C2062" t="s">
        <v>5765</v>
      </c>
      <c r="D2062">
        <f>VLOOKUP(C2062,RUBRO!A$2:B$935,2)</f>
        <v>706</v>
      </c>
      <c r="E2062">
        <f>VLOOKUP(A2062,EMPRESA!A$2:B$5796,2)</f>
        <v>1010</v>
      </c>
    </row>
    <row r="2063" spans="1:5">
      <c r="A2063" t="s">
        <v>6469</v>
      </c>
      <c r="B2063" t="str">
        <f t="shared" si="32"/>
        <v>CINEMARK CHILE S.A.</v>
      </c>
      <c r="C2063" t="s">
        <v>6470</v>
      </c>
      <c r="D2063">
        <f>VLOOKUP(C2063,RUBRO!A$2:B$935,2)</f>
        <v>872</v>
      </c>
      <c r="E2063">
        <f>VLOOKUP(A2063,EMPRESA!A$2:B$5796,2)</f>
        <v>1011</v>
      </c>
    </row>
    <row r="2064" spans="1:5">
      <c r="A2064" t="s">
        <v>6492</v>
      </c>
      <c r="B2064" t="str">
        <f t="shared" si="32"/>
        <v>CINGEL INGENIERIA ELECTRICA SPA</v>
      </c>
      <c r="C2064" t="s">
        <v>6489</v>
      </c>
      <c r="D2064">
        <f>VLOOKUP(C2064,RUBRO!A$2:B$935,2)</f>
        <v>879</v>
      </c>
      <c r="E2064">
        <f>VLOOKUP(A2064,EMPRESA!A$2:B$5796,2)</f>
        <v>1012</v>
      </c>
    </row>
    <row r="2065" spans="1:5">
      <c r="A2065" t="s">
        <v>1431</v>
      </c>
      <c r="B2065" t="str">
        <f t="shared" si="32"/>
        <v>CINTAC S.A.I.C.</v>
      </c>
      <c r="C2065" t="s">
        <v>1432</v>
      </c>
      <c r="D2065">
        <f>VLOOKUP(C2065,RUBRO!A$2:B$935,2)</f>
        <v>140</v>
      </c>
      <c r="E2065">
        <f>VLOOKUP(A2065,EMPRESA!A$2:B$5796,2)</f>
        <v>1013</v>
      </c>
    </row>
    <row r="2066" spans="1:5">
      <c r="A2066" t="s">
        <v>1431</v>
      </c>
      <c r="B2066" t="str">
        <f t="shared" si="32"/>
        <v>CINTAC S.A.I.C.</v>
      </c>
      <c r="C2066" t="s">
        <v>1901</v>
      </c>
      <c r="D2066">
        <f>VLOOKUP(C2066,RUBRO!A$2:B$935,2)</f>
        <v>186</v>
      </c>
      <c r="E2066">
        <f>VLOOKUP(A2066,EMPRESA!A$2:B$5796,2)</f>
        <v>1013</v>
      </c>
    </row>
    <row r="2067" spans="1:5">
      <c r="A2067" t="s">
        <v>1431</v>
      </c>
      <c r="B2067" t="str">
        <f t="shared" si="32"/>
        <v>CINTAC S.A.I.C.</v>
      </c>
      <c r="C2067" t="s">
        <v>5673</v>
      </c>
      <c r="D2067">
        <f>VLOOKUP(C2067,RUBRO!A$2:B$935,2)</f>
        <v>665</v>
      </c>
      <c r="E2067">
        <f>VLOOKUP(A2067,EMPRESA!A$2:B$5796,2)</f>
        <v>1013</v>
      </c>
    </row>
    <row r="2068" spans="1:5">
      <c r="A2068" t="s">
        <v>1431</v>
      </c>
      <c r="B2068" t="str">
        <f t="shared" si="32"/>
        <v>CINTAC S.A.I.C.</v>
      </c>
      <c r="C2068" t="s">
        <v>6396</v>
      </c>
      <c r="D2068">
        <f>VLOOKUP(C2068,RUBRO!A$2:B$935,2)</f>
        <v>838</v>
      </c>
      <c r="E2068">
        <f>VLOOKUP(A2068,EMPRESA!A$2:B$5796,2)</f>
        <v>1013</v>
      </c>
    </row>
    <row r="2069" spans="1:5">
      <c r="A2069" t="s">
        <v>6046</v>
      </c>
      <c r="B2069" t="str">
        <f t="shared" si="32"/>
        <v>CIPER REPUESTOS LTDA.</v>
      </c>
      <c r="C2069" t="s">
        <v>6041</v>
      </c>
      <c r="D2069">
        <f>VLOOKUP(C2069,RUBRO!A$2:B$935,2)</f>
        <v>763</v>
      </c>
      <c r="E2069">
        <f>VLOOKUP(A2069,EMPRESA!A$2:B$5796,2)</f>
        <v>1014</v>
      </c>
    </row>
    <row r="2070" spans="1:5">
      <c r="A2070" t="s">
        <v>1098</v>
      </c>
      <c r="B2070" t="str">
        <f t="shared" si="32"/>
        <v>CIREN, CENTRO DE INFORMACION DE RECURSOS NATURALES</v>
      </c>
      <c r="C2070" t="s">
        <v>1090</v>
      </c>
      <c r="D2070">
        <f>VLOOKUP(C2070,RUBRO!A$2:B$935,2)</f>
        <v>112</v>
      </c>
      <c r="E2070">
        <f>VLOOKUP(A2070,EMPRESA!A$2:B$5796,2)</f>
        <v>1015</v>
      </c>
    </row>
    <row r="2071" spans="1:5">
      <c r="A2071" t="s">
        <v>1098</v>
      </c>
      <c r="B2071" t="str">
        <f t="shared" si="32"/>
        <v>CIREN, CENTRO DE INFORMACION DE RECURSOS NATURALES</v>
      </c>
      <c r="C2071" t="s">
        <v>3925</v>
      </c>
      <c r="D2071">
        <f>VLOOKUP(C2071,RUBRO!A$2:B$935,2)</f>
        <v>466</v>
      </c>
      <c r="E2071">
        <f>VLOOKUP(A2071,EMPRESA!A$2:B$5796,2)</f>
        <v>1015</v>
      </c>
    </row>
    <row r="2072" spans="1:5">
      <c r="A2072" t="s">
        <v>1098</v>
      </c>
      <c r="B2072" t="str">
        <f t="shared" si="32"/>
        <v>CIREN, CENTRO DE INFORMACION DE RECURSOS NATURALES</v>
      </c>
      <c r="C2072" t="s">
        <v>4874</v>
      </c>
      <c r="D2072">
        <f>VLOOKUP(C2072,RUBRO!A$2:B$935,2)</f>
        <v>516</v>
      </c>
      <c r="E2072">
        <f>VLOOKUP(A2072,EMPRESA!A$2:B$5796,2)</f>
        <v>1015</v>
      </c>
    </row>
    <row r="2073" spans="1:5">
      <c r="A2073" t="s">
        <v>1098</v>
      </c>
      <c r="B2073" t="str">
        <f t="shared" si="32"/>
        <v>CIREN, CENTRO DE INFORMACION DE RECURSOS NATURALES</v>
      </c>
      <c r="C2073" t="s">
        <v>6267</v>
      </c>
      <c r="D2073">
        <f>VLOOKUP(C2073,RUBRO!A$2:B$935,2)</f>
        <v>812</v>
      </c>
      <c r="E2073">
        <f>VLOOKUP(A2073,EMPRESA!A$2:B$5796,2)</f>
        <v>1015</v>
      </c>
    </row>
    <row r="2074" spans="1:5">
      <c r="A2074" t="s">
        <v>1098</v>
      </c>
      <c r="B2074" t="str">
        <f t="shared" si="32"/>
        <v>CIREN, CENTRO DE INFORMACION DE RECURSOS NATURALES</v>
      </c>
      <c r="C2074" t="s">
        <v>6311</v>
      </c>
      <c r="D2074">
        <f>VLOOKUP(C2074,RUBRO!A$2:B$935,2)</f>
        <v>822</v>
      </c>
      <c r="E2074">
        <f>VLOOKUP(A2074,EMPRESA!A$2:B$5796,2)</f>
        <v>1015</v>
      </c>
    </row>
    <row r="2075" spans="1:5">
      <c r="A2075" t="s">
        <v>1098</v>
      </c>
      <c r="B2075" t="str">
        <f t="shared" si="32"/>
        <v>CIREN, CENTRO DE INFORMACION DE RECURSOS NATURALES</v>
      </c>
      <c r="C2075" t="s">
        <v>6379</v>
      </c>
      <c r="D2075">
        <f>VLOOKUP(C2075,RUBRO!A$2:B$935,2)</f>
        <v>836</v>
      </c>
      <c r="E2075">
        <f>VLOOKUP(A2075,EMPRESA!A$2:B$5796,2)</f>
        <v>1015</v>
      </c>
    </row>
    <row r="2076" spans="1:5">
      <c r="A2076" t="s">
        <v>1098</v>
      </c>
      <c r="B2076" t="str">
        <f t="shared" si="32"/>
        <v>CIREN, CENTRO DE INFORMACION DE RECURSOS NATURALES</v>
      </c>
      <c r="C2076" t="s">
        <v>6404</v>
      </c>
      <c r="D2076">
        <f>VLOOKUP(C2076,RUBRO!A$2:B$935,2)</f>
        <v>843</v>
      </c>
      <c r="E2076">
        <f>VLOOKUP(A2076,EMPRESA!A$2:B$5796,2)</f>
        <v>1015</v>
      </c>
    </row>
    <row r="2077" spans="1:5">
      <c r="A2077" t="s">
        <v>6226</v>
      </c>
      <c r="B2077" t="str">
        <f t="shared" si="32"/>
        <v>CIS SEMILLAS S.A.</v>
      </c>
      <c r="C2077" t="s">
        <v>6223</v>
      </c>
      <c r="D2077">
        <f>VLOOKUP(C2077,RUBRO!A$2:B$935,2)</f>
        <v>799</v>
      </c>
      <c r="E2077">
        <f>VLOOKUP(A2077,EMPRESA!A$2:B$5796,2)</f>
        <v>1016</v>
      </c>
    </row>
    <row r="2078" spans="1:5">
      <c r="A2078" t="s">
        <v>1128</v>
      </c>
      <c r="B2078" t="str">
        <f t="shared" si="32"/>
        <v>CISCO CHILE</v>
      </c>
      <c r="C2078" t="s">
        <v>1120</v>
      </c>
      <c r="D2078">
        <f>VLOOKUP(C2078,RUBRO!A$2:B$935,2)</f>
        <v>114</v>
      </c>
      <c r="E2078">
        <f>VLOOKUP(A2078,EMPRESA!A$2:B$5796,2)</f>
        <v>1017</v>
      </c>
    </row>
    <row r="2079" spans="1:5">
      <c r="A2079" t="s">
        <v>1128</v>
      </c>
      <c r="B2079" t="str">
        <f t="shared" si="32"/>
        <v>CISCO CHILE</v>
      </c>
      <c r="C2079" t="s">
        <v>2047</v>
      </c>
      <c r="D2079">
        <f>VLOOKUP(C2079,RUBRO!A$2:B$935,2)</f>
        <v>225</v>
      </c>
      <c r="E2079">
        <f>VLOOKUP(A2079,EMPRESA!A$2:B$5796,2)</f>
        <v>1017</v>
      </c>
    </row>
    <row r="2080" spans="1:5">
      <c r="A2080" t="s">
        <v>1128</v>
      </c>
      <c r="B2080" t="str">
        <f t="shared" si="32"/>
        <v>CISCO CHILE</v>
      </c>
      <c r="C2080" t="s">
        <v>6020</v>
      </c>
      <c r="D2080">
        <f>VLOOKUP(C2080,RUBRO!A$2:B$935,2)</f>
        <v>752</v>
      </c>
      <c r="E2080">
        <f>VLOOKUP(A2080,EMPRESA!A$2:B$5796,2)</f>
        <v>1017</v>
      </c>
    </row>
    <row r="2081" spans="1:5">
      <c r="A2081" t="s">
        <v>6047</v>
      </c>
      <c r="B2081" t="str">
        <f t="shared" si="32"/>
        <v>CITROEN CHILE S.A.C.</v>
      </c>
      <c r="C2081" t="s">
        <v>6041</v>
      </c>
      <c r="D2081">
        <f>VLOOKUP(C2081,RUBRO!A$2:B$935,2)</f>
        <v>763</v>
      </c>
      <c r="E2081">
        <f>VLOOKUP(A2081,EMPRESA!A$2:B$5796,2)</f>
        <v>1018</v>
      </c>
    </row>
    <row r="2082" spans="1:5">
      <c r="A2082" t="s">
        <v>6047</v>
      </c>
      <c r="B2082" t="str">
        <f t="shared" si="32"/>
        <v>CITROEN CHILE S.A.C.</v>
      </c>
      <c r="C2082" t="s">
        <v>6649</v>
      </c>
      <c r="D2082">
        <f>VLOOKUP(C2082,RUBRO!A$2:B$935,2)</f>
        <v>924</v>
      </c>
      <c r="E2082">
        <f>VLOOKUP(A2082,EMPRESA!A$2:B$5796,2)</f>
        <v>1018</v>
      </c>
    </row>
    <row r="2083" spans="1:5">
      <c r="A2083" t="s">
        <v>6406</v>
      </c>
      <c r="B2083" t="str">
        <f t="shared" si="32"/>
        <v>CIVIL AGRO S.A.</v>
      </c>
      <c r="C2083" t="s">
        <v>6404</v>
      </c>
      <c r="D2083">
        <f>VLOOKUP(C2083,RUBRO!A$2:B$935,2)</f>
        <v>843</v>
      </c>
      <c r="E2083">
        <f>VLOOKUP(A2083,EMPRESA!A$2:B$5796,2)</f>
        <v>1019</v>
      </c>
    </row>
    <row r="2084" spans="1:5">
      <c r="A2084" t="s">
        <v>822</v>
      </c>
      <c r="B2084" t="str">
        <f t="shared" si="32"/>
        <v>CK S.A.</v>
      </c>
      <c r="C2084" t="s">
        <v>821</v>
      </c>
      <c r="D2084">
        <f>VLOOKUP(C2084,RUBRO!A$2:B$935,2)</f>
        <v>87</v>
      </c>
      <c r="E2084">
        <f>VLOOKUP(A2084,EMPRESA!A$2:B$5796,2)</f>
        <v>1020</v>
      </c>
    </row>
    <row r="2085" spans="1:5">
      <c r="A2085" t="s">
        <v>822</v>
      </c>
      <c r="B2085" t="str">
        <f t="shared" si="32"/>
        <v>CK S.A.</v>
      </c>
      <c r="C2085" t="s">
        <v>6115</v>
      </c>
      <c r="D2085">
        <f>VLOOKUP(C2085,RUBRO!A$2:B$935,2)</f>
        <v>777</v>
      </c>
      <c r="E2085">
        <f>VLOOKUP(A2085,EMPRESA!A$2:B$5796,2)</f>
        <v>1020</v>
      </c>
    </row>
    <row r="2086" spans="1:5">
      <c r="A2086" t="s">
        <v>822</v>
      </c>
      <c r="B2086" t="str">
        <f t="shared" si="32"/>
        <v>CK S.A.</v>
      </c>
      <c r="C2086" t="s">
        <v>6184</v>
      </c>
      <c r="D2086">
        <f>VLOOKUP(C2086,RUBRO!A$2:B$935,2)</f>
        <v>783</v>
      </c>
      <c r="E2086">
        <f>VLOOKUP(A2086,EMPRESA!A$2:B$5796,2)</f>
        <v>1020</v>
      </c>
    </row>
    <row r="2087" spans="1:5">
      <c r="A2087" t="s">
        <v>4638</v>
      </c>
      <c r="B2087" t="str">
        <f t="shared" si="32"/>
        <v>CLARIANT (CHILE) LTDA.</v>
      </c>
      <c r="C2087" t="s">
        <v>4627</v>
      </c>
      <c r="D2087">
        <f>VLOOKUP(C2087,RUBRO!A$2:B$935,2)</f>
        <v>488</v>
      </c>
      <c r="E2087">
        <f>VLOOKUP(A2087,EMPRESA!A$2:B$5796,2)</f>
        <v>1021</v>
      </c>
    </row>
    <row r="2088" spans="1:5">
      <c r="A2088" t="s">
        <v>4638</v>
      </c>
      <c r="B2088" t="str">
        <f t="shared" si="32"/>
        <v>CLARIANT (CHILE) LTDA.</v>
      </c>
      <c r="C2088" t="s">
        <v>5894</v>
      </c>
      <c r="D2088">
        <f>VLOOKUP(C2088,RUBRO!A$2:B$935,2)</f>
        <v>721</v>
      </c>
      <c r="E2088">
        <f>VLOOKUP(A2088,EMPRESA!A$2:B$5796,2)</f>
        <v>1021</v>
      </c>
    </row>
    <row r="2089" spans="1:5">
      <c r="A2089" t="s">
        <v>35</v>
      </c>
      <c r="B2089" t="str">
        <f t="shared" si="32"/>
        <v>CLARO &amp; CIA.</v>
      </c>
      <c r="C2089" t="s">
        <v>20</v>
      </c>
      <c r="D2089">
        <f>VLOOKUP(C2089,RUBRO!A$2:B$935,2)</f>
        <v>3</v>
      </c>
      <c r="E2089">
        <f>VLOOKUP(A2089,EMPRESA!A$2:B$5796,2)</f>
        <v>1022</v>
      </c>
    </row>
    <row r="2090" spans="1:5">
      <c r="A2090" t="s">
        <v>1670</v>
      </c>
      <c r="B2090" t="str">
        <f t="shared" si="32"/>
        <v>CLARO CHILE S.A.</v>
      </c>
      <c r="C2090" t="s">
        <v>1669</v>
      </c>
      <c r="D2090">
        <f>VLOOKUP(C2090,RUBRO!A$2:B$935,2)</f>
        <v>180</v>
      </c>
      <c r="E2090">
        <f>VLOOKUP(A2090,EMPRESA!A$2:B$5796,2)</f>
        <v>1023</v>
      </c>
    </row>
    <row r="2091" spans="1:5">
      <c r="A2091" t="s">
        <v>1670</v>
      </c>
      <c r="B2091" t="str">
        <f t="shared" si="32"/>
        <v>CLARO CHILE S.A.</v>
      </c>
      <c r="C2091" t="s">
        <v>2047</v>
      </c>
      <c r="D2091">
        <f>VLOOKUP(C2091,RUBRO!A$2:B$935,2)</f>
        <v>225</v>
      </c>
      <c r="E2091">
        <f>VLOOKUP(A2091,EMPRESA!A$2:B$5796,2)</f>
        <v>1023</v>
      </c>
    </row>
    <row r="2092" spans="1:5">
      <c r="A2092" t="s">
        <v>1670</v>
      </c>
      <c r="B2092" t="str">
        <f t="shared" si="32"/>
        <v>CLARO CHILE S.A.</v>
      </c>
      <c r="C2092" t="s">
        <v>4903</v>
      </c>
      <c r="D2092">
        <f>VLOOKUP(C2092,RUBRO!A$2:B$935,2)</f>
        <v>524</v>
      </c>
      <c r="E2092">
        <f>VLOOKUP(A2092,EMPRESA!A$2:B$5796,2)</f>
        <v>1023</v>
      </c>
    </row>
    <row r="2093" spans="1:5">
      <c r="A2093" t="s">
        <v>1670</v>
      </c>
      <c r="B2093" t="str">
        <f t="shared" si="32"/>
        <v>CLARO CHILE S.A.</v>
      </c>
      <c r="C2093" t="s">
        <v>6519</v>
      </c>
      <c r="D2093">
        <f>VLOOKUP(C2093,RUBRO!A$2:B$935,2)</f>
        <v>880</v>
      </c>
      <c r="E2093">
        <f>VLOOKUP(A2093,EMPRESA!A$2:B$5796,2)</f>
        <v>1023</v>
      </c>
    </row>
    <row r="2094" spans="1:5">
      <c r="A2094" t="s">
        <v>2833</v>
      </c>
      <c r="B2094" t="str">
        <f t="shared" si="32"/>
        <v>CLAS INGENIERIA ELECTRICA S.A.</v>
      </c>
      <c r="C2094" t="s">
        <v>2830</v>
      </c>
      <c r="D2094">
        <f>VLOOKUP(C2094,RUBRO!A$2:B$935,2)</f>
        <v>329</v>
      </c>
      <c r="E2094">
        <f>VLOOKUP(A2094,EMPRESA!A$2:B$5796,2)</f>
        <v>1024</v>
      </c>
    </row>
    <row r="2095" spans="1:5">
      <c r="A2095" t="s">
        <v>881</v>
      </c>
      <c r="B2095" t="str">
        <f t="shared" si="32"/>
        <v>CLAUDIO DESMADRYL Y CIA. LTDA.</v>
      </c>
      <c r="C2095" t="s">
        <v>880</v>
      </c>
      <c r="D2095">
        <f>VLOOKUP(C2095,RUBRO!A$2:B$935,2)</f>
        <v>94</v>
      </c>
      <c r="E2095">
        <f>VLOOKUP(A2095,EMPRESA!A$2:B$5796,2)</f>
        <v>1025</v>
      </c>
    </row>
    <row r="2096" spans="1:5">
      <c r="A2096" t="s">
        <v>881</v>
      </c>
      <c r="B2096" t="str">
        <f t="shared" si="32"/>
        <v>CLAUDIO DESMADRYL Y CIA. LTDA.</v>
      </c>
      <c r="C2096" t="s">
        <v>978</v>
      </c>
      <c r="D2096">
        <f>VLOOKUP(C2096,RUBRO!A$2:B$935,2)</f>
        <v>99</v>
      </c>
      <c r="E2096">
        <f>VLOOKUP(A2096,EMPRESA!A$2:B$5796,2)</f>
        <v>1025</v>
      </c>
    </row>
    <row r="2097" spans="1:5">
      <c r="A2097" t="s">
        <v>881</v>
      </c>
      <c r="B2097" t="str">
        <f t="shared" si="32"/>
        <v>CLAUDIO DESMADRYL Y CIA. LTDA.</v>
      </c>
      <c r="C2097" t="s">
        <v>3115</v>
      </c>
      <c r="D2097">
        <f>VLOOKUP(C2097,RUBRO!A$2:B$935,2)</f>
        <v>350</v>
      </c>
      <c r="E2097">
        <f>VLOOKUP(A2097,EMPRESA!A$2:B$5796,2)</f>
        <v>1025</v>
      </c>
    </row>
    <row r="2098" spans="1:5">
      <c r="A2098" t="s">
        <v>881</v>
      </c>
      <c r="B2098" t="str">
        <f t="shared" si="32"/>
        <v>CLAUDIO DESMADRYL Y CIA. LTDA.</v>
      </c>
      <c r="C2098" t="s">
        <v>3431</v>
      </c>
      <c r="D2098">
        <f>VLOOKUP(C2098,RUBRO!A$2:B$935,2)</f>
        <v>413</v>
      </c>
      <c r="E2098">
        <f>VLOOKUP(A2098,EMPRESA!A$2:B$5796,2)</f>
        <v>1025</v>
      </c>
    </row>
    <row r="2099" spans="1:5">
      <c r="A2099" t="s">
        <v>881</v>
      </c>
      <c r="B2099" t="str">
        <f t="shared" si="32"/>
        <v>CLAUDIO DESMADRYL Y CIA. LTDA.</v>
      </c>
      <c r="C2099" t="s">
        <v>3882</v>
      </c>
      <c r="D2099">
        <f>VLOOKUP(C2099,RUBRO!A$2:B$935,2)</f>
        <v>453</v>
      </c>
      <c r="E2099">
        <f>VLOOKUP(A2099,EMPRESA!A$2:B$5796,2)</f>
        <v>1025</v>
      </c>
    </row>
    <row r="2100" spans="1:5">
      <c r="A2100" t="s">
        <v>881</v>
      </c>
      <c r="B2100" t="str">
        <f t="shared" si="32"/>
        <v>CLAUDIO DESMADRYL Y CIA. LTDA.</v>
      </c>
      <c r="C2100" t="s">
        <v>4395</v>
      </c>
      <c r="D2100">
        <f>VLOOKUP(C2100,RUBRO!A$2:B$935,2)</f>
        <v>468</v>
      </c>
      <c r="E2100">
        <f>VLOOKUP(A2100,EMPRESA!A$2:B$5796,2)</f>
        <v>1025</v>
      </c>
    </row>
    <row r="2101" spans="1:5">
      <c r="A2101" t="s">
        <v>881</v>
      </c>
      <c r="B2101" t="str">
        <f t="shared" si="32"/>
        <v>CLAUDIO DESMADRYL Y CIA. LTDA.</v>
      </c>
      <c r="C2101" t="s">
        <v>6023</v>
      </c>
      <c r="D2101">
        <f>VLOOKUP(C2101,RUBRO!A$2:B$935,2)</f>
        <v>755</v>
      </c>
      <c r="E2101">
        <f>VLOOKUP(A2101,EMPRESA!A$2:B$5796,2)</f>
        <v>1025</v>
      </c>
    </row>
    <row r="2102" spans="1:5">
      <c r="A2102" t="s">
        <v>383</v>
      </c>
      <c r="B2102" t="str">
        <f t="shared" si="32"/>
        <v>CLEAR CHANNEL CHILE Y PUBLICIDAD LTDA.</v>
      </c>
      <c r="C2102" t="s">
        <v>377</v>
      </c>
      <c r="D2102">
        <f>VLOOKUP(C2102,RUBRO!A$2:B$935,2)</f>
        <v>37</v>
      </c>
      <c r="E2102">
        <f>VLOOKUP(A2102,EMPRESA!A$2:B$5796,2)</f>
        <v>1026</v>
      </c>
    </row>
    <row r="2103" spans="1:5">
      <c r="A2103" t="s">
        <v>1630</v>
      </c>
      <c r="B2103" t="str">
        <f t="shared" si="32"/>
        <v>CLIMATIZACION Y ELECTRICIDAD CLIMACOR LTDA.</v>
      </c>
      <c r="C2103" t="s">
        <v>1627</v>
      </c>
      <c r="D2103">
        <f>VLOOKUP(C2103,RUBRO!A$2:B$935,2)</f>
        <v>174</v>
      </c>
      <c r="E2103">
        <f>VLOOKUP(A2103,EMPRESA!A$2:B$5796,2)</f>
        <v>1027</v>
      </c>
    </row>
    <row r="2104" spans="1:5">
      <c r="A2104" t="s">
        <v>2116</v>
      </c>
      <c r="B2104" t="str">
        <f t="shared" si="32"/>
        <v>CLINICA ALEMANA DE VALDIVIA S.A.</v>
      </c>
      <c r="C2104" t="s">
        <v>2114</v>
      </c>
      <c r="D2104">
        <f>VLOOKUP(C2104,RUBRO!A$2:B$935,2)</f>
        <v>234</v>
      </c>
      <c r="E2104">
        <f>VLOOKUP(A2104,EMPRESA!A$2:B$5796,2)</f>
        <v>1028</v>
      </c>
    </row>
    <row r="2105" spans="1:5">
      <c r="A2105" t="s">
        <v>2117</v>
      </c>
      <c r="B2105" t="str">
        <f t="shared" si="32"/>
        <v>CLINICA CENTRAL S.A.</v>
      </c>
      <c r="C2105" t="s">
        <v>2114</v>
      </c>
      <c r="D2105">
        <f>VLOOKUP(C2105,RUBRO!A$2:B$935,2)</f>
        <v>234</v>
      </c>
      <c r="E2105">
        <f>VLOOKUP(A2105,EMPRESA!A$2:B$5796,2)</f>
        <v>1029</v>
      </c>
    </row>
    <row r="2106" spans="1:5">
      <c r="A2106" t="s">
        <v>1981</v>
      </c>
      <c r="B2106" t="str">
        <f t="shared" si="32"/>
        <v>CLINICA DAVILA Y SERVICIOS MEDICOS SPA</v>
      </c>
      <c r="C2106" t="s">
        <v>1977</v>
      </c>
      <c r="D2106">
        <f>VLOOKUP(C2106,RUBRO!A$2:B$935,2)</f>
        <v>210</v>
      </c>
      <c r="E2106">
        <f>VLOOKUP(A2106,EMPRESA!A$2:B$5796,2)</f>
        <v>1030</v>
      </c>
    </row>
    <row r="2107" spans="1:5">
      <c r="A2107" t="s">
        <v>1981</v>
      </c>
      <c r="B2107" t="str">
        <f t="shared" si="32"/>
        <v>CLINICA DAVILA Y SERVICIOS MEDICOS SPA</v>
      </c>
      <c r="C2107" t="s">
        <v>2114</v>
      </c>
      <c r="D2107">
        <f>VLOOKUP(C2107,RUBRO!A$2:B$935,2)</f>
        <v>234</v>
      </c>
      <c r="E2107">
        <f>VLOOKUP(A2107,EMPRESA!A$2:B$5796,2)</f>
        <v>1030</v>
      </c>
    </row>
    <row r="2108" spans="1:5">
      <c r="A2108" t="s">
        <v>1981</v>
      </c>
      <c r="B2108" t="str">
        <f t="shared" si="32"/>
        <v>CLINICA DAVILA Y SERVICIOS MEDICOS SPA</v>
      </c>
      <c r="C2108" t="s">
        <v>5017</v>
      </c>
      <c r="D2108">
        <f>VLOOKUP(C2108,RUBRO!A$2:B$935,2)</f>
        <v>533</v>
      </c>
      <c r="E2108">
        <f>VLOOKUP(A2108,EMPRESA!A$2:B$5796,2)</f>
        <v>1030</v>
      </c>
    </row>
    <row r="2109" spans="1:5">
      <c r="A2109" t="s">
        <v>1981</v>
      </c>
      <c r="B2109" t="str">
        <f t="shared" si="32"/>
        <v>CLINICA DAVILA Y SERVICIOS MEDICOS SPA</v>
      </c>
      <c r="C2109" t="s">
        <v>5987</v>
      </c>
      <c r="D2109">
        <f>VLOOKUP(C2109,RUBRO!A$2:B$935,2)</f>
        <v>739</v>
      </c>
      <c r="E2109">
        <f>VLOOKUP(A2109,EMPRESA!A$2:B$5796,2)</f>
        <v>1030</v>
      </c>
    </row>
    <row r="2110" spans="1:5">
      <c r="A2110" t="s">
        <v>1981</v>
      </c>
      <c r="B2110" t="str">
        <f t="shared" si="32"/>
        <v>CLINICA DAVILA Y SERVICIOS MEDICOS SPA</v>
      </c>
      <c r="C2110" t="s">
        <v>6642</v>
      </c>
      <c r="D2110">
        <f>VLOOKUP(C2110,RUBRO!A$2:B$935,2)</f>
        <v>919</v>
      </c>
      <c r="E2110">
        <f>VLOOKUP(A2110,EMPRESA!A$2:B$5796,2)</f>
        <v>1030</v>
      </c>
    </row>
    <row r="2111" spans="1:5">
      <c r="A2111" t="s">
        <v>2118</v>
      </c>
      <c r="B2111" t="str">
        <f t="shared" si="32"/>
        <v>CLINICA INDISA</v>
      </c>
      <c r="C2111" t="s">
        <v>2114</v>
      </c>
      <c r="D2111">
        <f>VLOOKUP(C2111,RUBRO!A$2:B$935,2)</f>
        <v>234</v>
      </c>
      <c r="E2111">
        <f>VLOOKUP(A2111,EMPRESA!A$2:B$5796,2)</f>
        <v>1031</v>
      </c>
    </row>
    <row r="2112" spans="1:5">
      <c r="A2112" t="s">
        <v>2118</v>
      </c>
      <c r="B2112" t="str">
        <f t="shared" si="32"/>
        <v>CLINICA INDISA</v>
      </c>
      <c r="C2112" t="s">
        <v>4867</v>
      </c>
      <c r="D2112">
        <f>VLOOKUP(C2112,RUBRO!A$2:B$935,2)</f>
        <v>514</v>
      </c>
      <c r="E2112">
        <f>VLOOKUP(A2112,EMPRESA!A$2:B$5796,2)</f>
        <v>1031</v>
      </c>
    </row>
    <row r="2113" spans="1:5">
      <c r="A2113" t="s">
        <v>1982</v>
      </c>
      <c r="B2113" t="str">
        <f t="shared" si="32"/>
        <v>CLINICA LAS CONDES S.A.</v>
      </c>
      <c r="C2113" t="s">
        <v>1977</v>
      </c>
      <c r="D2113">
        <f>VLOOKUP(C2113,RUBRO!A$2:B$935,2)</f>
        <v>210</v>
      </c>
      <c r="E2113">
        <f>VLOOKUP(A2113,EMPRESA!A$2:B$5796,2)</f>
        <v>1032</v>
      </c>
    </row>
    <row r="2114" spans="1:5">
      <c r="A2114" t="s">
        <v>1982</v>
      </c>
      <c r="B2114" t="str">
        <f t="shared" si="32"/>
        <v>CLINICA LAS CONDES S.A.</v>
      </c>
      <c r="C2114" t="s">
        <v>2114</v>
      </c>
      <c r="D2114">
        <f>VLOOKUP(C2114,RUBRO!A$2:B$935,2)</f>
        <v>234</v>
      </c>
      <c r="E2114">
        <f>VLOOKUP(A2114,EMPRESA!A$2:B$5796,2)</f>
        <v>1032</v>
      </c>
    </row>
    <row r="2115" spans="1:5">
      <c r="A2115" t="s">
        <v>1982</v>
      </c>
      <c r="B2115" t="str">
        <f t="shared" ref="B2115:B2178" si="33">UPPER(A2115)</f>
        <v>CLINICA LAS CONDES S.A.</v>
      </c>
      <c r="C2115" t="s">
        <v>4519</v>
      </c>
      <c r="D2115">
        <f>VLOOKUP(C2115,RUBRO!A$2:B$935,2)</f>
        <v>485</v>
      </c>
      <c r="E2115">
        <f>VLOOKUP(A2115,EMPRESA!A$2:B$5796,2)</f>
        <v>1032</v>
      </c>
    </row>
    <row r="2116" spans="1:5">
      <c r="A2116" t="s">
        <v>1982</v>
      </c>
      <c r="B2116" t="str">
        <f t="shared" si="33"/>
        <v>CLINICA LAS CONDES S.A.</v>
      </c>
      <c r="C2116" t="s">
        <v>4867</v>
      </c>
      <c r="D2116">
        <f>VLOOKUP(C2116,RUBRO!A$2:B$935,2)</f>
        <v>514</v>
      </c>
      <c r="E2116">
        <f>VLOOKUP(A2116,EMPRESA!A$2:B$5796,2)</f>
        <v>1032</v>
      </c>
    </row>
    <row r="2117" spans="1:5">
      <c r="A2117" t="s">
        <v>1982</v>
      </c>
      <c r="B2117" t="str">
        <f t="shared" si="33"/>
        <v>CLINICA LAS CONDES S.A.</v>
      </c>
      <c r="C2117" t="s">
        <v>5017</v>
      </c>
      <c r="D2117">
        <f>VLOOKUP(C2117,RUBRO!A$2:B$935,2)</f>
        <v>533</v>
      </c>
      <c r="E2117">
        <f>VLOOKUP(A2117,EMPRESA!A$2:B$5796,2)</f>
        <v>1032</v>
      </c>
    </row>
    <row r="2118" spans="1:5">
      <c r="A2118" t="s">
        <v>1982</v>
      </c>
      <c r="B2118" t="str">
        <f t="shared" si="33"/>
        <v>CLINICA LAS CONDES S.A.</v>
      </c>
      <c r="C2118" t="s">
        <v>6642</v>
      </c>
      <c r="D2118">
        <f>VLOOKUP(C2118,RUBRO!A$2:B$935,2)</f>
        <v>919</v>
      </c>
      <c r="E2118">
        <f>VLOOKUP(A2118,EMPRESA!A$2:B$5796,2)</f>
        <v>1032</v>
      </c>
    </row>
    <row r="2119" spans="1:5">
      <c r="A2119" t="s">
        <v>2119</v>
      </c>
      <c r="B2119" t="str">
        <f t="shared" si="33"/>
        <v>CLINICA LOS ANDES S.A.</v>
      </c>
      <c r="C2119" t="s">
        <v>2114</v>
      </c>
      <c r="D2119">
        <f>VLOOKUP(C2119,RUBRO!A$2:B$935,2)</f>
        <v>234</v>
      </c>
      <c r="E2119">
        <f>VLOOKUP(A2119,EMPRESA!A$2:B$5796,2)</f>
        <v>1033</v>
      </c>
    </row>
    <row r="2120" spans="1:5">
      <c r="A2120" t="s">
        <v>2120</v>
      </c>
      <c r="B2120" t="str">
        <f t="shared" si="33"/>
        <v>CLINICA LOS CARRERA</v>
      </c>
      <c r="C2120" t="s">
        <v>2114</v>
      </c>
      <c r="D2120">
        <f>VLOOKUP(C2120,RUBRO!A$2:B$935,2)</f>
        <v>234</v>
      </c>
      <c r="E2120">
        <f>VLOOKUP(A2120,EMPRESA!A$2:B$5796,2)</f>
        <v>1034</v>
      </c>
    </row>
    <row r="2121" spans="1:5">
      <c r="A2121" t="s">
        <v>2121</v>
      </c>
      <c r="B2121" t="str">
        <f t="shared" si="33"/>
        <v>CLINICA MIRAFLORES S.A.</v>
      </c>
      <c r="C2121" t="s">
        <v>2114</v>
      </c>
      <c r="D2121">
        <f>VLOOKUP(C2121,RUBRO!A$2:B$935,2)</f>
        <v>234</v>
      </c>
      <c r="E2121">
        <f>VLOOKUP(A2121,EMPRESA!A$2:B$5796,2)</f>
        <v>1035</v>
      </c>
    </row>
    <row r="2122" spans="1:5">
      <c r="A2122" t="s">
        <v>1983</v>
      </c>
      <c r="B2122" t="str">
        <f t="shared" si="33"/>
        <v>CLINICA QUIRURGICA ASTRA S.A.</v>
      </c>
      <c r="C2122" t="s">
        <v>1977</v>
      </c>
      <c r="D2122">
        <f>VLOOKUP(C2122,RUBRO!A$2:B$935,2)</f>
        <v>210</v>
      </c>
      <c r="E2122">
        <f>VLOOKUP(A2122,EMPRESA!A$2:B$5796,2)</f>
        <v>1036</v>
      </c>
    </row>
    <row r="2123" spans="1:5">
      <c r="A2123" t="s">
        <v>1983</v>
      </c>
      <c r="B2123" t="str">
        <f t="shared" si="33"/>
        <v>CLINICA QUIRURGICA ASTRA S.A.</v>
      </c>
      <c r="C2123" t="s">
        <v>2114</v>
      </c>
      <c r="D2123">
        <f>VLOOKUP(C2123,RUBRO!A$2:B$935,2)</f>
        <v>234</v>
      </c>
      <c r="E2123">
        <f>VLOOKUP(A2123,EMPRESA!A$2:B$5796,2)</f>
        <v>1036</v>
      </c>
    </row>
    <row r="2124" spans="1:5">
      <c r="A2124" t="s">
        <v>2122</v>
      </c>
      <c r="B2124" t="str">
        <f t="shared" si="33"/>
        <v>CLINICA REDSALUD PROVIDENCIA</v>
      </c>
      <c r="C2124" t="s">
        <v>2114</v>
      </c>
      <c r="D2124">
        <f>VLOOKUP(C2124,RUBRO!A$2:B$935,2)</f>
        <v>234</v>
      </c>
      <c r="E2124">
        <f>VLOOKUP(A2124,EMPRESA!A$2:B$5796,2)</f>
        <v>1037</v>
      </c>
    </row>
    <row r="2125" spans="1:5">
      <c r="A2125" t="s">
        <v>2123</v>
      </c>
      <c r="B2125" t="str">
        <f t="shared" si="33"/>
        <v>CLINICA REDSALUD VITACURA</v>
      </c>
      <c r="C2125" t="s">
        <v>2114</v>
      </c>
      <c r="D2125">
        <f>VLOOKUP(C2125,RUBRO!A$2:B$935,2)</f>
        <v>234</v>
      </c>
      <c r="E2125">
        <f>VLOOKUP(A2125,EMPRESA!A$2:B$5796,2)</f>
        <v>1038</v>
      </c>
    </row>
    <row r="2126" spans="1:5">
      <c r="A2126" t="s">
        <v>2124</v>
      </c>
      <c r="B2126" t="str">
        <f t="shared" si="33"/>
        <v>CLINICA RENACA S.A.</v>
      </c>
      <c r="C2126" t="s">
        <v>2114</v>
      </c>
      <c r="D2126">
        <f>VLOOKUP(C2126,RUBRO!A$2:B$935,2)</f>
        <v>234</v>
      </c>
      <c r="E2126">
        <f>VLOOKUP(A2126,EMPRESA!A$2:B$5796,2)</f>
        <v>1039</v>
      </c>
    </row>
    <row r="2127" spans="1:5">
      <c r="A2127" t="s">
        <v>1984</v>
      </c>
      <c r="B2127" t="str">
        <f t="shared" si="33"/>
        <v>CLINICA SANTA MARIA SPA</v>
      </c>
      <c r="C2127" t="s">
        <v>1977</v>
      </c>
      <c r="D2127">
        <f>VLOOKUP(C2127,RUBRO!A$2:B$935,2)</f>
        <v>210</v>
      </c>
      <c r="E2127">
        <f>VLOOKUP(A2127,EMPRESA!A$2:B$5796,2)</f>
        <v>1040</v>
      </c>
    </row>
    <row r="2128" spans="1:5">
      <c r="A2128" t="s">
        <v>1984</v>
      </c>
      <c r="B2128" t="str">
        <f t="shared" si="33"/>
        <v>CLINICA SANTA MARIA SPA</v>
      </c>
      <c r="C2128" t="s">
        <v>2114</v>
      </c>
      <c r="D2128">
        <f>VLOOKUP(C2128,RUBRO!A$2:B$935,2)</f>
        <v>234</v>
      </c>
      <c r="E2128">
        <f>VLOOKUP(A2128,EMPRESA!A$2:B$5796,2)</f>
        <v>1040</v>
      </c>
    </row>
    <row r="2129" spans="1:5">
      <c r="A2129" t="s">
        <v>1984</v>
      </c>
      <c r="B2129" t="str">
        <f t="shared" si="33"/>
        <v>CLINICA SANTA MARIA SPA</v>
      </c>
      <c r="C2129" t="s">
        <v>4867</v>
      </c>
      <c r="D2129">
        <f>VLOOKUP(C2129,RUBRO!A$2:B$935,2)</f>
        <v>514</v>
      </c>
      <c r="E2129">
        <f>VLOOKUP(A2129,EMPRESA!A$2:B$5796,2)</f>
        <v>1040</v>
      </c>
    </row>
    <row r="2130" spans="1:5">
      <c r="A2130" t="s">
        <v>1984</v>
      </c>
      <c r="B2130" t="str">
        <f t="shared" si="33"/>
        <v>CLINICA SANTA MARIA SPA</v>
      </c>
      <c r="C2130" t="s">
        <v>5017</v>
      </c>
      <c r="D2130">
        <f>VLOOKUP(C2130,RUBRO!A$2:B$935,2)</f>
        <v>533</v>
      </c>
      <c r="E2130">
        <f>VLOOKUP(A2130,EMPRESA!A$2:B$5796,2)</f>
        <v>1040</v>
      </c>
    </row>
    <row r="2131" spans="1:5">
      <c r="A2131" t="s">
        <v>1984</v>
      </c>
      <c r="B2131" t="str">
        <f t="shared" si="33"/>
        <v>CLINICA SANTA MARIA SPA</v>
      </c>
      <c r="C2131" t="s">
        <v>5987</v>
      </c>
      <c r="D2131">
        <f>VLOOKUP(C2131,RUBRO!A$2:B$935,2)</f>
        <v>739</v>
      </c>
      <c r="E2131">
        <f>VLOOKUP(A2131,EMPRESA!A$2:B$5796,2)</f>
        <v>1040</v>
      </c>
    </row>
    <row r="2132" spans="1:5">
      <c r="A2132" t="s">
        <v>1984</v>
      </c>
      <c r="B2132" t="str">
        <f t="shared" si="33"/>
        <v>CLINICA SANTA MARIA SPA</v>
      </c>
      <c r="C2132" t="s">
        <v>6642</v>
      </c>
      <c r="D2132">
        <f>VLOOKUP(C2132,RUBRO!A$2:B$935,2)</f>
        <v>919</v>
      </c>
      <c r="E2132">
        <f>VLOOKUP(A2132,EMPRESA!A$2:B$5796,2)</f>
        <v>1040</v>
      </c>
    </row>
    <row r="2133" spans="1:5">
      <c r="A2133" t="s">
        <v>2125</v>
      </c>
      <c r="B2133" t="str">
        <f t="shared" si="33"/>
        <v>CLINICA UNIVERSIDAD CATOLICA S.A.</v>
      </c>
      <c r="C2133" t="s">
        <v>2114</v>
      </c>
      <c r="D2133">
        <f>VLOOKUP(C2133,RUBRO!A$2:B$935,2)</f>
        <v>234</v>
      </c>
      <c r="E2133">
        <f>VLOOKUP(A2133,EMPRESA!A$2:B$5796,2)</f>
        <v>1041</v>
      </c>
    </row>
    <row r="2134" spans="1:5">
      <c r="A2134" t="s">
        <v>2126</v>
      </c>
      <c r="B2134" t="str">
        <f t="shared" si="33"/>
        <v>CLINICA VESPUCIO SPA</v>
      </c>
      <c r="C2134" t="s">
        <v>2114</v>
      </c>
      <c r="D2134">
        <f>VLOOKUP(C2134,RUBRO!A$2:B$935,2)</f>
        <v>234</v>
      </c>
      <c r="E2134">
        <f>VLOOKUP(A2134,EMPRESA!A$2:B$5796,2)</f>
        <v>1042</v>
      </c>
    </row>
    <row r="2135" spans="1:5">
      <c r="A2135" t="s">
        <v>1010</v>
      </c>
      <c r="B2135" t="str">
        <f t="shared" si="33"/>
        <v>CLOROX CHILE S.A.</v>
      </c>
      <c r="C2135" t="s">
        <v>1008</v>
      </c>
      <c r="D2135">
        <f>VLOOKUP(C2135,RUBRO!A$2:B$935,2)</f>
        <v>102</v>
      </c>
      <c r="E2135">
        <f>VLOOKUP(A2135,EMPRESA!A$2:B$5796,2)</f>
        <v>1043</v>
      </c>
    </row>
    <row r="2136" spans="1:5">
      <c r="A2136" t="s">
        <v>1010</v>
      </c>
      <c r="B2136" t="str">
        <f t="shared" si="33"/>
        <v>CLOROX CHILE S.A.</v>
      </c>
      <c r="C2136" t="s">
        <v>2705</v>
      </c>
      <c r="D2136">
        <f>VLOOKUP(C2136,RUBRO!A$2:B$935,2)</f>
        <v>315</v>
      </c>
      <c r="E2136">
        <f>VLOOKUP(A2136,EMPRESA!A$2:B$5796,2)</f>
        <v>1043</v>
      </c>
    </row>
    <row r="2137" spans="1:5">
      <c r="A2137" t="s">
        <v>2684</v>
      </c>
      <c r="B2137" t="str">
        <f t="shared" si="33"/>
        <v>CLUB DE DEPORTES VALLE ESCONDIDO S.A.</v>
      </c>
      <c r="C2137" t="s">
        <v>2681</v>
      </c>
      <c r="D2137">
        <f>VLOOKUP(C2137,RUBRO!A$2:B$935,2)</f>
        <v>308</v>
      </c>
      <c r="E2137">
        <f>VLOOKUP(A2137,EMPRESA!A$2:B$5796,2)</f>
        <v>1044</v>
      </c>
    </row>
    <row r="2138" spans="1:5">
      <c r="A2138" t="s">
        <v>2096</v>
      </c>
      <c r="B2138" t="str">
        <f t="shared" si="33"/>
        <v>CLUB DE GOLF LAS ARAUCARIAS DE LINDEROS</v>
      </c>
      <c r="C2138" t="s">
        <v>2090</v>
      </c>
      <c r="D2138">
        <f>VLOOKUP(C2138,RUBRO!A$2:B$935,2)</f>
        <v>236</v>
      </c>
      <c r="E2138">
        <f>VLOOKUP(A2138,EMPRESA!A$2:B$5796,2)</f>
        <v>1045</v>
      </c>
    </row>
    <row r="2139" spans="1:5">
      <c r="A2139" t="s">
        <v>2097</v>
      </c>
      <c r="B2139" t="str">
        <f t="shared" si="33"/>
        <v>CLUB DE GOLF LAS BRISAS</v>
      </c>
      <c r="C2139" t="s">
        <v>2090</v>
      </c>
      <c r="D2139">
        <f>VLOOKUP(C2139,RUBRO!A$2:B$935,2)</f>
        <v>236</v>
      </c>
      <c r="E2139">
        <f>VLOOKUP(A2139,EMPRESA!A$2:B$5796,2)</f>
        <v>1046</v>
      </c>
    </row>
    <row r="2140" spans="1:5">
      <c r="A2140" t="s">
        <v>2098</v>
      </c>
      <c r="B2140" t="str">
        <f t="shared" si="33"/>
        <v>CLUB DE GOLF LOS LEONES</v>
      </c>
      <c r="C2140" t="s">
        <v>2090</v>
      </c>
      <c r="D2140">
        <f>VLOOKUP(C2140,RUBRO!A$2:B$935,2)</f>
        <v>236</v>
      </c>
      <c r="E2140">
        <f>VLOOKUP(A2140,EMPRESA!A$2:B$5796,2)</f>
        <v>1047</v>
      </c>
    </row>
    <row r="2141" spans="1:5">
      <c r="A2141" t="s">
        <v>2685</v>
      </c>
      <c r="B2141" t="str">
        <f t="shared" si="33"/>
        <v>CLUB DE GOLF ROCAS DE SANTO DOMINGO S.A.</v>
      </c>
      <c r="C2141" t="s">
        <v>2681</v>
      </c>
      <c r="D2141">
        <f>VLOOKUP(C2141,RUBRO!A$2:B$935,2)</f>
        <v>308</v>
      </c>
      <c r="E2141">
        <f>VLOOKUP(A2141,EMPRESA!A$2:B$5796,2)</f>
        <v>1048</v>
      </c>
    </row>
    <row r="2142" spans="1:5">
      <c r="A2142" t="s">
        <v>2099</v>
      </c>
      <c r="B2142" t="str">
        <f t="shared" si="33"/>
        <v>CLUB DE GOLF SPORT FRANCES</v>
      </c>
      <c r="C2142" t="s">
        <v>2090</v>
      </c>
      <c r="D2142">
        <f>VLOOKUP(C2142,RUBRO!A$2:B$935,2)</f>
        <v>236</v>
      </c>
      <c r="E2142">
        <f>VLOOKUP(A2142,EMPRESA!A$2:B$5796,2)</f>
        <v>1049</v>
      </c>
    </row>
    <row r="2143" spans="1:5">
      <c r="A2143" t="s">
        <v>2100</v>
      </c>
      <c r="B2143" t="str">
        <f t="shared" si="33"/>
        <v>CLUB DE GOLF VALLE ESCONDIDO</v>
      </c>
      <c r="C2143" t="s">
        <v>2090</v>
      </c>
      <c r="D2143">
        <f>VLOOKUP(C2143,RUBRO!A$2:B$935,2)</f>
        <v>236</v>
      </c>
      <c r="E2143">
        <f>VLOOKUP(A2143,EMPRESA!A$2:B$5796,2)</f>
        <v>1050</v>
      </c>
    </row>
    <row r="2144" spans="1:5">
      <c r="A2144" t="s">
        <v>2100</v>
      </c>
      <c r="B2144" t="str">
        <f t="shared" si="33"/>
        <v>CLUB DE GOLF VALLE ESCONDIDO</v>
      </c>
      <c r="C2144" t="s">
        <v>6082</v>
      </c>
      <c r="D2144">
        <f>VLOOKUP(C2144,RUBRO!A$2:B$935,2)</f>
        <v>766</v>
      </c>
      <c r="E2144">
        <f>VLOOKUP(A2144,EMPRESA!A$2:B$5796,2)</f>
        <v>1050</v>
      </c>
    </row>
    <row r="2145" spans="1:5">
      <c r="A2145" t="s">
        <v>2101</v>
      </c>
      <c r="B2145" t="str">
        <f t="shared" si="33"/>
        <v>CLUB DE LA UNION</v>
      </c>
      <c r="C2145" t="s">
        <v>2090</v>
      </c>
      <c r="D2145">
        <f>VLOOKUP(C2145,RUBRO!A$2:B$935,2)</f>
        <v>236</v>
      </c>
      <c r="E2145">
        <f>VLOOKUP(A2145,EMPRESA!A$2:B$5796,2)</f>
        <v>1051</v>
      </c>
    </row>
    <row r="2146" spans="1:5">
      <c r="A2146" t="s">
        <v>2102</v>
      </c>
      <c r="B2146" t="str">
        <f t="shared" si="33"/>
        <v>CLUB DE POLO Y EQUITACION SAN CRISTOBAL</v>
      </c>
      <c r="C2146" t="s">
        <v>2090</v>
      </c>
      <c r="D2146">
        <f>VLOOKUP(C2146,RUBRO!A$2:B$935,2)</f>
        <v>236</v>
      </c>
      <c r="E2146">
        <f>VLOOKUP(A2146,EMPRESA!A$2:B$5796,2)</f>
        <v>1052</v>
      </c>
    </row>
    <row r="2147" spans="1:5">
      <c r="A2147" t="s">
        <v>2103</v>
      </c>
      <c r="B2147" t="str">
        <f t="shared" si="33"/>
        <v>CLUB DE YATES DE ANTOFAGASTA</v>
      </c>
      <c r="C2147" t="s">
        <v>2090</v>
      </c>
      <c r="D2147">
        <f>VLOOKUP(C2147,RUBRO!A$2:B$935,2)</f>
        <v>236</v>
      </c>
      <c r="E2147">
        <f>VLOOKUP(A2147,EMPRESA!A$2:B$5796,2)</f>
        <v>1053</v>
      </c>
    </row>
    <row r="2148" spans="1:5">
      <c r="A2148" t="s">
        <v>2092</v>
      </c>
      <c r="B2148" t="str">
        <f t="shared" si="33"/>
        <v>CLUB DEPORTIVO ESTADIO CROATA</v>
      </c>
      <c r="C2148" t="s">
        <v>2090</v>
      </c>
      <c r="D2148">
        <f>VLOOKUP(C2148,RUBRO!A$2:B$935,2)</f>
        <v>236</v>
      </c>
      <c r="E2148">
        <f>VLOOKUP(A2148,EMPRESA!A$2:B$5796,2)</f>
        <v>1054</v>
      </c>
    </row>
    <row r="2149" spans="1:5">
      <c r="A2149" t="s">
        <v>2093</v>
      </c>
      <c r="B2149" t="str">
        <f t="shared" si="33"/>
        <v>CLUB DEPORTIVO MANQUEHUE</v>
      </c>
      <c r="C2149" t="s">
        <v>2090</v>
      </c>
      <c r="D2149">
        <f>VLOOKUP(C2149,RUBRO!A$2:B$935,2)</f>
        <v>236</v>
      </c>
      <c r="E2149">
        <f>VLOOKUP(A2149,EMPRESA!A$2:B$5796,2)</f>
        <v>1055</v>
      </c>
    </row>
    <row r="2150" spans="1:5">
      <c r="A2150" t="s">
        <v>1589</v>
      </c>
      <c r="B2150" t="str">
        <f t="shared" si="33"/>
        <v>CLUB EL GOLF 50</v>
      </c>
      <c r="C2150" t="s">
        <v>1588</v>
      </c>
      <c r="D2150">
        <f>VLOOKUP(C2150,RUBRO!A$2:B$935,2)</f>
        <v>164</v>
      </c>
      <c r="E2150">
        <f>VLOOKUP(A2150,EMPRESA!A$2:B$5796,2)</f>
        <v>1056</v>
      </c>
    </row>
    <row r="2151" spans="1:5">
      <c r="A2151" t="s">
        <v>1589</v>
      </c>
      <c r="B2151" t="str">
        <f t="shared" si="33"/>
        <v>CLUB EL GOLF 50</v>
      </c>
      <c r="C2151" t="s">
        <v>2090</v>
      </c>
      <c r="D2151">
        <f>VLOOKUP(C2151,RUBRO!A$2:B$935,2)</f>
        <v>236</v>
      </c>
      <c r="E2151">
        <f>VLOOKUP(A2151,EMPRESA!A$2:B$5796,2)</f>
        <v>1056</v>
      </c>
    </row>
    <row r="2152" spans="1:5">
      <c r="A2152" t="s">
        <v>1589</v>
      </c>
      <c r="B2152" t="str">
        <f t="shared" si="33"/>
        <v>CLUB EL GOLF 50</v>
      </c>
      <c r="C2152" t="s">
        <v>5605</v>
      </c>
      <c r="D2152">
        <f>VLOOKUP(C2152,RUBRO!A$2:B$935,2)</f>
        <v>642</v>
      </c>
      <c r="E2152">
        <f>VLOOKUP(A2152,EMPRESA!A$2:B$5796,2)</f>
        <v>1056</v>
      </c>
    </row>
    <row r="2153" spans="1:5">
      <c r="A2153" t="s">
        <v>1589</v>
      </c>
      <c r="B2153" t="str">
        <f t="shared" si="33"/>
        <v>CLUB EL GOLF 50</v>
      </c>
      <c r="C2153" t="s">
        <v>6082</v>
      </c>
      <c r="D2153">
        <f>VLOOKUP(C2153,RUBRO!A$2:B$935,2)</f>
        <v>766</v>
      </c>
      <c r="E2153">
        <f>VLOOKUP(A2153,EMPRESA!A$2:B$5796,2)</f>
        <v>1056</v>
      </c>
    </row>
    <row r="2154" spans="1:5">
      <c r="A2154" t="s">
        <v>4486</v>
      </c>
      <c r="B2154" t="str">
        <f t="shared" si="33"/>
        <v>CLUB HIPICO DE CONCEPCION S.A.</v>
      </c>
      <c r="C2154" t="s">
        <v>4487</v>
      </c>
      <c r="D2154">
        <f>VLOOKUP(C2154,RUBRO!A$2:B$935,2)</f>
        <v>480</v>
      </c>
      <c r="E2154">
        <f>VLOOKUP(A2154,EMPRESA!A$2:B$5796,2)</f>
        <v>1057</v>
      </c>
    </row>
    <row r="2155" spans="1:5">
      <c r="A2155" t="s">
        <v>4488</v>
      </c>
      <c r="B2155" t="str">
        <f t="shared" si="33"/>
        <v>CLUB HIPICO DE SANTIAGO S.A.</v>
      </c>
      <c r="C2155" t="s">
        <v>4487</v>
      </c>
      <c r="D2155">
        <f>VLOOKUP(C2155,RUBRO!A$2:B$935,2)</f>
        <v>480</v>
      </c>
      <c r="E2155">
        <f>VLOOKUP(A2155,EMPRESA!A$2:B$5796,2)</f>
        <v>1058</v>
      </c>
    </row>
    <row r="2156" spans="1:5">
      <c r="A2156" t="s">
        <v>2094</v>
      </c>
      <c r="B2156" t="str">
        <f t="shared" si="33"/>
        <v>CLUB PALESTINO</v>
      </c>
      <c r="C2156" t="s">
        <v>2090</v>
      </c>
      <c r="D2156">
        <f>VLOOKUP(C2156,RUBRO!A$2:B$935,2)</f>
        <v>236</v>
      </c>
      <c r="E2156">
        <f>VLOOKUP(A2156,EMPRESA!A$2:B$5796,2)</f>
        <v>1059</v>
      </c>
    </row>
    <row r="2157" spans="1:5">
      <c r="A2157" t="s">
        <v>2095</v>
      </c>
      <c r="B2157" t="str">
        <f t="shared" si="33"/>
        <v>CLUB SIRIO UNIDO</v>
      </c>
      <c r="C2157" t="s">
        <v>2090</v>
      </c>
      <c r="D2157">
        <f>VLOOKUP(C2157,RUBRO!A$2:B$935,2)</f>
        <v>236</v>
      </c>
      <c r="E2157">
        <f>VLOOKUP(A2157,EMPRESA!A$2:B$5796,2)</f>
        <v>1060</v>
      </c>
    </row>
    <row r="2158" spans="1:5">
      <c r="A2158" t="s">
        <v>2404</v>
      </c>
      <c r="B2158" t="str">
        <f t="shared" si="33"/>
        <v>CMG CONSULTORES</v>
      </c>
      <c r="C2158" t="s">
        <v>2401</v>
      </c>
      <c r="D2158">
        <f>VLOOKUP(C2158,RUBRO!A$2:B$935,2)</f>
        <v>272</v>
      </c>
      <c r="E2158">
        <f>VLOOKUP(A2158,EMPRESA!A$2:B$5796,2)</f>
        <v>1061</v>
      </c>
    </row>
    <row r="2159" spans="1:5">
      <c r="A2159" t="s">
        <v>33</v>
      </c>
      <c r="B2159" t="str">
        <f t="shared" si="33"/>
        <v>CMS CAREY ALLENDE ABOGADOS S.A.</v>
      </c>
      <c r="C2159" t="s">
        <v>20</v>
      </c>
      <c r="D2159">
        <f>VLOOKUP(C2159,RUBRO!A$2:B$935,2)</f>
        <v>3</v>
      </c>
      <c r="E2159">
        <f>VLOOKUP(A2159,EMPRESA!A$2:B$5796,2)</f>
        <v>1062</v>
      </c>
    </row>
    <row r="2160" spans="1:5">
      <c r="A2160" t="s">
        <v>5806</v>
      </c>
      <c r="B2160" t="str">
        <f t="shared" si="33"/>
        <v>COAGRA S.A.</v>
      </c>
      <c r="C2160" t="s">
        <v>5799</v>
      </c>
      <c r="D2160">
        <f>VLOOKUP(C2160,RUBRO!A$2:B$935,2)</f>
        <v>713</v>
      </c>
      <c r="E2160">
        <f>VLOOKUP(A2160,EMPRESA!A$2:B$5796,2)</f>
        <v>1063</v>
      </c>
    </row>
    <row r="2161" spans="1:5">
      <c r="A2161" t="s">
        <v>5112</v>
      </c>
      <c r="B2161" t="str">
        <f t="shared" si="33"/>
        <v>COALA INDUSTRIAL LTDA.</v>
      </c>
      <c r="C2161" t="s">
        <v>5104</v>
      </c>
      <c r="D2161">
        <f>VLOOKUP(C2161,RUBRO!A$2:B$935,2)</f>
        <v>555</v>
      </c>
      <c r="E2161">
        <f>VLOOKUP(A2161,EMPRESA!A$2:B$5796,2)</f>
        <v>1064</v>
      </c>
    </row>
    <row r="2162" spans="1:5">
      <c r="A2162" t="s">
        <v>1129</v>
      </c>
      <c r="B2162" t="str">
        <f t="shared" si="33"/>
        <v>COASIN CHILE S.A - COASINLOGICALIS</v>
      </c>
      <c r="C2162" t="s">
        <v>1120</v>
      </c>
      <c r="D2162">
        <f>VLOOKUP(C2162,RUBRO!A$2:B$935,2)</f>
        <v>114</v>
      </c>
      <c r="E2162">
        <f>VLOOKUP(A2162,EMPRESA!A$2:B$5796,2)</f>
        <v>1065</v>
      </c>
    </row>
    <row r="2163" spans="1:5">
      <c r="A2163" t="s">
        <v>1129</v>
      </c>
      <c r="B2163" t="str">
        <f t="shared" si="33"/>
        <v>COASIN CHILE S.A - COASINLOGICALIS</v>
      </c>
      <c r="C2163" t="s">
        <v>1644</v>
      </c>
      <c r="D2163">
        <f>VLOOKUP(C2163,RUBRO!A$2:B$935,2)</f>
        <v>178</v>
      </c>
      <c r="E2163">
        <f>VLOOKUP(A2163,EMPRESA!A$2:B$5796,2)</f>
        <v>1065</v>
      </c>
    </row>
    <row r="2164" spans="1:5">
      <c r="A2164" t="s">
        <v>1129</v>
      </c>
      <c r="B2164" t="str">
        <f t="shared" si="33"/>
        <v>COASIN CHILE S.A - COASINLOGICALIS</v>
      </c>
      <c r="C2164" t="s">
        <v>2250</v>
      </c>
      <c r="D2164">
        <f>VLOOKUP(C2164,RUBRO!A$2:B$935,2)</f>
        <v>253</v>
      </c>
      <c r="E2164">
        <f>VLOOKUP(A2164,EMPRESA!A$2:B$5796,2)</f>
        <v>1065</v>
      </c>
    </row>
    <row r="2165" spans="1:5">
      <c r="A2165" t="s">
        <v>1129</v>
      </c>
      <c r="B2165" t="str">
        <f t="shared" si="33"/>
        <v>COASIN CHILE S.A - COASINLOGICALIS</v>
      </c>
      <c r="C2165" t="s">
        <v>3270</v>
      </c>
      <c r="D2165">
        <f>VLOOKUP(C2165,RUBRO!A$2:B$935,2)</f>
        <v>378</v>
      </c>
      <c r="E2165">
        <f>VLOOKUP(A2165,EMPRESA!A$2:B$5796,2)</f>
        <v>1065</v>
      </c>
    </row>
    <row r="2166" spans="1:5">
      <c r="A2166" t="s">
        <v>1129</v>
      </c>
      <c r="B2166" t="str">
        <f t="shared" si="33"/>
        <v>COASIN CHILE S.A - COASINLOGICALIS</v>
      </c>
      <c r="C2166" t="s">
        <v>4627</v>
      </c>
      <c r="D2166">
        <f>VLOOKUP(C2166,RUBRO!A$2:B$935,2)</f>
        <v>488</v>
      </c>
      <c r="E2166">
        <f>VLOOKUP(A2166,EMPRESA!A$2:B$5796,2)</f>
        <v>1065</v>
      </c>
    </row>
    <row r="2167" spans="1:5">
      <c r="A2167" t="s">
        <v>1129</v>
      </c>
      <c r="B2167" t="str">
        <f t="shared" si="33"/>
        <v>COASIN CHILE S.A - COASINLOGICALIS</v>
      </c>
      <c r="C2167" t="s">
        <v>6262</v>
      </c>
      <c r="D2167">
        <f>VLOOKUP(C2167,RUBRO!A$2:B$935,2)</f>
        <v>810</v>
      </c>
      <c r="E2167">
        <f>VLOOKUP(A2167,EMPRESA!A$2:B$5796,2)</f>
        <v>1065</v>
      </c>
    </row>
    <row r="2168" spans="1:5">
      <c r="A2168" t="s">
        <v>1129</v>
      </c>
      <c r="B2168" t="str">
        <f t="shared" si="33"/>
        <v>COASIN CHILE S.A - COASINLOGICALIS</v>
      </c>
      <c r="C2168" t="s">
        <v>6400</v>
      </c>
      <c r="D2168">
        <f>VLOOKUP(C2168,RUBRO!A$2:B$935,2)</f>
        <v>842</v>
      </c>
      <c r="E2168">
        <f>VLOOKUP(A2168,EMPRESA!A$2:B$5796,2)</f>
        <v>1065</v>
      </c>
    </row>
    <row r="2169" spans="1:5">
      <c r="A2169" t="s">
        <v>1129</v>
      </c>
      <c r="B2169" t="str">
        <f t="shared" si="33"/>
        <v>COASIN CHILE S.A - COASINLOGICALIS</v>
      </c>
      <c r="C2169" t="s">
        <v>6484</v>
      </c>
      <c r="D2169">
        <f>VLOOKUP(C2169,RUBRO!A$2:B$935,2)</f>
        <v>877</v>
      </c>
      <c r="E2169">
        <f>VLOOKUP(A2169,EMPRESA!A$2:B$5796,2)</f>
        <v>1065</v>
      </c>
    </row>
    <row r="2170" spans="1:5">
      <c r="A2170" t="s">
        <v>1129</v>
      </c>
      <c r="B2170" t="str">
        <f t="shared" si="33"/>
        <v>COASIN CHILE S.A - COASINLOGICALIS</v>
      </c>
      <c r="C2170" t="s">
        <v>6487</v>
      </c>
      <c r="D2170">
        <f>VLOOKUP(C2170,RUBRO!A$2:B$935,2)</f>
        <v>878</v>
      </c>
      <c r="E2170">
        <f>VLOOKUP(A2170,EMPRESA!A$2:B$5796,2)</f>
        <v>1065</v>
      </c>
    </row>
    <row r="2171" spans="1:5">
      <c r="A2171" t="s">
        <v>1129</v>
      </c>
      <c r="B2171" t="str">
        <f t="shared" si="33"/>
        <v>COASIN CHILE S.A - COASINLOGICALIS</v>
      </c>
      <c r="C2171" t="s">
        <v>6523</v>
      </c>
      <c r="D2171">
        <f>VLOOKUP(C2171,RUBRO!A$2:B$935,2)</f>
        <v>881</v>
      </c>
      <c r="E2171">
        <f>VLOOKUP(A2171,EMPRESA!A$2:B$5796,2)</f>
        <v>1065</v>
      </c>
    </row>
    <row r="2172" spans="1:5">
      <c r="A2172" t="s">
        <v>2031</v>
      </c>
      <c r="B2172" t="str">
        <f t="shared" si="33"/>
        <v>COBERTURAS NEUCOBER</v>
      </c>
      <c r="C2172" t="s">
        <v>2025</v>
      </c>
      <c r="D2172">
        <f>VLOOKUP(C2172,RUBRO!A$2:B$935,2)</f>
        <v>224</v>
      </c>
      <c r="E2172">
        <f>VLOOKUP(A2172,EMPRESA!A$2:B$5796,2)</f>
        <v>1066</v>
      </c>
    </row>
    <row r="2173" spans="1:5">
      <c r="A2173" t="s">
        <v>3483</v>
      </c>
      <c r="B2173" t="str">
        <f t="shared" si="33"/>
        <v>COBRE Y ALEACIONES ESCOCIA S.A.</v>
      </c>
      <c r="C2173" t="s">
        <v>3431</v>
      </c>
      <c r="D2173">
        <f>VLOOKUP(C2173,RUBRO!A$2:B$935,2)</f>
        <v>413</v>
      </c>
      <c r="E2173">
        <f>VLOOKUP(A2173,EMPRESA!A$2:B$5796,2)</f>
        <v>1067</v>
      </c>
    </row>
    <row r="2174" spans="1:5">
      <c r="A2174" t="s">
        <v>3483</v>
      </c>
      <c r="B2174" t="str">
        <f t="shared" si="33"/>
        <v>COBRE Y ALEACIONES ESCOCIA S.A.</v>
      </c>
      <c r="C2174" t="s">
        <v>3863</v>
      </c>
      <c r="D2174">
        <f>VLOOKUP(C2174,RUBRO!A$2:B$935,2)</f>
        <v>451</v>
      </c>
      <c r="E2174">
        <f>VLOOKUP(A2174,EMPRESA!A$2:B$5796,2)</f>
        <v>1067</v>
      </c>
    </row>
    <row r="2175" spans="1:5">
      <c r="A2175" t="s">
        <v>1459</v>
      </c>
      <c r="B2175" t="str">
        <f t="shared" si="33"/>
        <v>COCA-COLA ANDINA</v>
      </c>
      <c r="C2175" t="s">
        <v>1453</v>
      </c>
      <c r="D2175">
        <f>VLOOKUP(C2175,RUBRO!A$2:B$935,2)</f>
        <v>144</v>
      </c>
      <c r="E2175">
        <f>VLOOKUP(A2175,EMPRESA!A$2:B$5796,2)</f>
        <v>1068</v>
      </c>
    </row>
    <row r="2176" spans="1:5">
      <c r="A2176" t="s">
        <v>1461</v>
      </c>
      <c r="B2176" t="str">
        <f t="shared" si="33"/>
        <v>COCA-COLA DE CHILE S.A.</v>
      </c>
      <c r="C2176" t="s">
        <v>1453</v>
      </c>
      <c r="D2176">
        <f>VLOOKUP(C2176,RUBRO!A$2:B$935,2)</f>
        <v>144</v>
      </c>
      <c r="E2176">
        <f>VLOOKUP(A2176,EMPRESA!A$2:B$5796,2)</f>
        <v>1069</v>
      </c>
    </row>
    <row r="2177" spans="1:5">
      <c r="A2177" t="s">
        <v>1461</v>
      </c>
      <c r="B2177" t="str">
        <f t="shared" si="33"/>
        <v>COCA-COLA DE CHILE S.A.</v>
      </c>
      <c r="C2177" t="s">
        <v>4988</v>
      </c>
      <c r="D2177">
        <f>VLOOKUP(C2177,RUBRO!A$2:B$935,2)</f>
        <v>528</v>
      </c>
      <c r="E2177">
        <f>VLOOKUP(A2177,EMPRESA!A$2:B$5796,2)</f>
        <v>1069</v>
      </c>
    </row>
    <row r="2178" spans="1:5">
      <c r="A2178" t="s">
        <v>1460</v>
      </c>
      <c r="B2178" t="str">
        <f t="shared" si="33"/>
        <v>COCA-COLA EMBONOR S.A.</v>
      </c>
      <c r="C2178" t="s">
        <v>1453</v>
      </c>
      <c r="D2178">
        <f>VLOOKUP(C2178,RUBRO!A$2:B$935,2)</f>
        <v>144</v>
      </c>
      <c r="E2178">
        <f>VLOOKUP(A2178,EMPRESA!A$2:B$5796,2)</f>
        <v>1070</v>
      </c>
    </row>
    <row r="2179" spans="1:5">
      <c r="A2179" t="s">
        <v>425</v>
      </c>
      <c r="B2179" t="str">
        <f t="shared" ref="B2179:B2242" si="34">UPPER(A2179)</f>
        <v>COCHA S.A.</v>
      </c>
      <c r="C2179" t="s">
        <v>417</v>
      </c>
      <c r="D2179">
        <f>VLOOKUP(C2179,RUBRO!A$2:B$935,2)</f>
        <v>38</v>
      </c>
      <c r="E2179">
        <f>VLOOKUP(A2179,EMPRESA!A$2:B$5796,2)</f>
        <v>1071</v>
      </c>
    </row>
    <row r="2180" spans="1:5">
      <c r="A2180" t="s">
        <v>5670</v>
      </c>
      <c r="B2180" t="str">
        <f t="shared" si="34"/>
        <v>CODELPA CHILE S.A.</v>
      </c>
      <c r="C2180" t="s">
        <v>5671</v>
      </c>
      <c r="D2180">
        <f>VLOOKUP(C2180,RUBRO!A$2:B$935,2)</f>
        <v>664</v>
      </c>
      <c r="E2180">
        <f>VLOOKUP(A2180,EMPRESA!A$2:B$5796,2)</f>
        <v>1072</v>
      </c>
    </row>
    <row r="2181" spans="1:5">
      <c r="A2181" t="s">
        <v>5670</v>
      </c>
      <c r="B2181" t="str">
        <f t="shared" si="34"/>
        <v>CODELPA CHILE S.A.</v>
      </c>
      <c r="C2181" t="s">
        <v>5696</v>
      </c>
      <c r="D2181">
        <f>VLOOKUP(C2181,RUBRO!A$2:B$935,2)</f>
        <v>676</v>
      </c>
      <c r="E2181">
        <f>VLOOKUP(A2181,EMPRESA!A$2:B$5796,2)</f>
        <v>1072</v>
      </c>
    </row>
    <row r="2182" spans="1:5">
      <c r="A2182" t="s">
        <v>2864</v>
      </c>
      <c r="B2182" t="str">
        <f t="shared" si="34"/>
        <v>CODEPACK S.A.</v>
      </c>
      <c r="C2182" t="s">
        <v>2863</v>
      </c>
      <c r="D2182">
        <f>VLOOKUP(C2182,RUBRO!A$2:B$935,2)</f>
        <v>332</v>
      </c>
      <c r="E2182">
        <f>VLOOKUP(A2182,EMPRESA!A$2:B$5796,2)</f>
        <v>1073</v>
      </c>
    </row>
    <row r="2183" spans="1:5">
      <c r="A2183" t="s">
        <v>2864</v>
      </c>
      <c r="B2183" t="str">
        <f t="shared" si="34"/>
        <v>CODEPACK S.A.</v>
      </c>
      <c r="C2183" t="s">
        <v>5479</v>
      </c>
      <c r="D2183">
        <f>VLOOKUP(C2183,RUBRO!A$2:B$935,2)</f>
        <v>585</v>
      </c>
      <c r="E2183">
        <f>VLOOKUP(A2183,EMPRESA!A$2:B$5796,2)</f>
        <v>1073</v>
      </c>
    </row>
    <row r="2184" spans="1:5">
      <c r="A2184" t="s">
        <v>1544</v>
      </c>
      <c r="B2184" t="str">
        <f t="shared" si="34"/>
        <v>CODITEC MAQUINARIA S.A.</v>
      </c>
      <c r="C2184" t="s">
        <v>1542</v>
      </c>
      <c r="D2184">
        <f>VLOOKUP(C2184,RUBRO!A$2:B$935,2)</f>
        <v>153</v>
      </c>
      <c r="E2184">
        <f>VLOOKUP(A2184,EMPRESA!A$2:B$5796,2)</f>
        <v>1074</v>
      </c>
    </row>
    <row r="2185" spans="1:5">
      <c r="A2185" t="s">
        <v>1544</v>
      </c>
      <c r="B2185" t="str">
        <f t="shared" si="34"/>
        <v>CODITEC MAQUINARIA S.A.</v>
      </c>
      <c r="C2185" t="s">
        <v>1618</v>
      </c>
      <c r="D2185">
        <f>VLOOKUP(C2185,RUBRO!A$2:B$935,2)</f>
        <v>173</v>
      </c>
      <c r="E2185">
        <f>VLOOKUP(A2185,EMPRESA!A$2:B$5796,2)</f>
        <v>1074</v>
      </c>
    </row>
    <row r="2186" spans="1:5">
      <c r="A2186" t="s">
        <v>1544</v>
      </c>
      <c r="B2186" t="str">
        <f t="shared" si="34"/>
        <v>CODITEC MAQUINARIA S.A.</v>
      </c>
      <c r="C2186" t="s">
        <v>2246</v>
      </c>
      <c r="D2186">
        <f>VLOOKUP(C2186,RUBRO!A$2:B$935,2)</f>
        <v>252</v>
      </c>
      <c r="E2186">
        <f>VLOOKUP(A2186,EMPRESA!A$2:B$5796,2)</f>
        <v>1074</v>
      </c>
    </row>
    <row r="2187" spans="1:5">
      <c r="A2187" t="s">
        <v>1544</v>
      </c>
      <c r="B2187" t="str">
        <f t="shared" si="34"/>
        <v>CODITEC MAQUINARIA S.A.</v>
      </c>
      <c r="C2187" t="s">
        <v>2463</v>
      </c>
      <c r="D2187">
        <f>VLOOKUP(C2187,RUBRO!A$2:B$935,2)</f>
        <v>276</v>
      </c>
      <c r="E2187">
        <f>VLOOKUP(A2187,EMPRESA!A$2:B$5796,2)</f>
        <v>1074</v>
      </c>
    </row>
    <row r="2188" spans="1:5">
      <c r="A2188" t="s">
        <v>1544</v>
      </c>
      <c r="B2188" t="str">
        <f t="shared" si="34"/>
        <v>CODITEC MAQUINARIA S.A.</v>
      </c>
      <c r="C2188" t="s">
        <v>3755</v>
      </c>
      <c r="D2188">
        <f>VLOOKUP(C2188,RUBRO!A$2:B$935,2)</f>
        <v>430</v>
      </c>
      <c r="E2188">
        <f>VLOOKUP(A2188,EMPRESA!A$2:B$5796,2)</f>
        <v>1074</v>
      </c>
    </row>
    <row r="2189" spans="1:5">
      <c r="A2189" t="s">
        <v>1544</v>
      </c>
      <c r="B2189" t="str">
        <f t="shared" si="34"/>
        <v>CODITEC MAQUINARIA S.A.</v>
      </c>
      <c r="C2189" t="s">
        <v>5293</v>
      </c>
      <c r="D2189">
        <f>VLOOKUP(C2189,RUBRO!A$2:B$935,2)</f>
        <v>577</v>
      </c>
      <c r="E2189">
        <f>VLOOKUP(A2189,EMPRESA!A$2:B$5796,2)</f>
        <v>1074</v>
      </c>
    </row>
    <row r="2190" spans="1:5">
      <c r="A2190" t="s">
        <v>1544</v>
      </c>
      <c r="B2190" t="str">
        <f t="shared" si="34"/>
        <v>CODITEC MAQUINARIA S.A.</v>
      </c>
      <c r="C2190" t="s">
        <v>5295</v>
      </c>
      <c r="D2190">
        <f>VLOOKUP(C2190,RUBRO!A$2:B$935,2)</f>
        <v>578</v>
      </c>
      <c r="E2190">
        <f>VLOOKUP(A2190,EMPRESA!A$2:B$5796,2)</f>
        <v>1074</v>
      </c>
    </row>
    <row r="2191" spans="1:5">
      <c r="A2191" t="s">
        <v>1544</v>
      </c>
      <c r="B2191" t="str">
        <f t="shared" si="34"/>
        <v>CODITEC MAQUINARIA S.A.</v>
      </c>
      <c r="C2191" t="s">
        <v>5313</v>
      </c>
      <c r="D2191">
        <f>VLOOKUP(C2191,RUBRO!A$2:B$935,2)</f>
        <v>580</v>
      </c>
      <c r="E2191">
        <f>VLOOKUP(A2191,EMPRESA!A$2:B$5796,2)</f>
        <v>1074</v>
      </c>
    </row>
    <row r="2192" spans="1:5">
      <c r="A2192" t="s">
        <v>1544</v>
      </c>
      <c r="B2192" t="str">
        <f t="shared" si="34"/>
        <v>CODITEC MAQUINARIA S.A.</v>
      </c>
      <c r="C2192" t="s">
        <v>5479</v>
      </c>
      <c r="D2192">
        <f>VLOOKUP(C2192,RUBRO!A$2:B$935,2)</f>
        <v>585</v>
      </c>
      <c r="E2192">
        <f>VLOOKUP(A2192,EMPRESA!A$2:B$5796,2)</f>
        <v>1074</v>
      </c>
    </row>
    <row r="2193" spans="1:5">
      <c r="A2193" t="s">
        <v>1544</v>
      </c>
      <c r="B2193" t="str">
        <f t="shared" si="34"/>
        <v>CODITEC MAQUINARIA S.A.</v>
      </c>
      <c r="C2193" t="s">
        <v>5404</v>
      </c>
      <c r="D2193">
        <f>VLOOKUP(C2193,RUBRO!A$2:B$935,2)</f>
        <v>616</v>
      </c>
      <c r="E2193">
        <f>VLOOKUP(A2193,EMPRESA!A$2:B$5796,2)</f>
        <v>1074</v>
      </c>
    </row>
    <row r="2194" spans="1:5">
      <c r="A2194" t="s">
        <v>1544</v>
      </c>
      <c r="B2194" t="str">
        <f t="shared" si="34"/>
        <v>CODITEC MAQUINARIA S.A.</v>
      </c>
      <c r="C2194" t="s">
        <v>6404</v>
      </c>
      <c r="D2194">
        <f>VLOOKUP(C2194,RUBRO!A$2:B$935,2)</f>
        <v>843</v>
      </c>
      <c r="E2194">
        <f>VLOOKUP(A2194,EMPRESA!A$2:B$5796,2)</f>
        <v>1074</v>
      </c>
    </row>
    <row r="2195" spans="1:5">
      <c r="A2195" t="s">
        <v>1544</v>
      </c>
      <c r="B2195" t="str">
        <f t="shared" si="34"/>
        <v>CODITEC MAQUINARIA S.A.</v>
      </c>
      <c r="C2195" t="s">
        <v>6587</v>
      </c>
      <c r="D2195">
        <f>VLOOKUP(C2195,RUBRO!A$2:B$935,2)</f>
        <v>912</v>
      </c>
      <c r="E2195">
        <f>VLOOKUP(A2195,EMPRESA!A$2:B$5796,2)</f>
        <v>1074</v>
      </c>
    </row>
    <row r="2196" spans="1:5">
      <c r="A2196" t="s">
        <v>1544</v>
      </c>
      <c r="B2196" t="str">
        <f t="shared" si="34"/>
        <v>CODITEC MAQUINARIA S.A.</v>
      </c>
      <c r="C2196" t="s">
        <v>6700</v>
      </c>
      <c r="D2196">
        <f>VLOOKUP(C2196,RUBRO!A$2:B$935,2)</f>
        <v>922</v>
      </c>
      <c r="E2196">
        <f>VLOOKUP(A2196,EMPRESA!A$2:B$5796,2)</f>
        <v>1074</v>
      </c>
    </row>
    <row r="2197" spans="1:5">
      <c r="A2197" t="s">
        <v>89</v>
      </c>
      <c r="B2197" t="str">
        <f t="shared" si="34"/>
        <v>CODITEC, COMPANIA DISTRIBUIDORA TECNICA S.A.</v>
      </c>
      <c r="C2197" t="s">
        <v>88</v>
      </c>
      <c r="D2197">
        <f>VLOOKUP(C2197,RUBRO!A$2:B$935,2)</f>
        <v>5</v>
      </c>
      <c r="E2197">
        <f>VLOOKUP(A2197,EMPRESA!A$2:B$5796,2)</f>
        <v>1075</v>
      </c>
    </row>
    <row r="2198" spans="1:5">
      <c r="A2198" t="s">
        <v>3124</v>
      </c>
      <c r="B2198" t="str">
        <f t="shared" si="34"/>
        <v>COEMBAL CHILE S.A.</v>
      </c>
      <c r="C2198" t="s">
        <v>3122</v>
      </c>
      <c r="D2198">
        <f>VLOOKUP(C2198,RUBRO!A$2:B$935,2)</f>
        <v>351</v>
      </c>
      <c r="E2198">
        <f>VLOOKUP(A2198,EMPRESA!A$2:B$5796,2)</f>
        <v>1076</v>
      </c>
    </row>
    <row r="2199" spans="1:5">
      <c r="A2199" t="s">
        <v>3124</v>
      </c>
      <c r="B2199" t="str">
        <f t="shared" si="34"/>
        <v>COEMBAL CHILE S.A.</v>
      </c>
      <c r="C2199" t="s">
        <v>3431</v>
      </c>
      <c r="D2199">
        <f>VLOOKUP(C2199,RUBRO!A$2:B$935,2)</f>
        <v>413</v>
      </c>
      <c r="E2199">
        <f>VLOOKUP(A2199,EMPRESA!A$2:B$5796,2)</f>
        <v>1076</v>
      </c>
    </row>
    <row r="2200" spans="1:5">
      <c r="A2200" t="s">
        <v>5859</v>
      </c>
      <c r="B2200" t="str">
        <f t="shared" si="34"/>
        <v>COEXPAN CHILE S.A.</v>
      </c>
      <c r="C2200" t="s">
        <v>5857</v>
      </c>
      <c r="D2200">
        <f>VLOOKUP(C2200,RUBRO!A$2:B$935,2)</f>
        <v>720</v>
      </c>
      <c r="E2200">
        <f>VLOOKUP(A2200,EMPRESA!A$2:B$5796,2)</f>
        <v>1077</v>
      </c>
    </row>
    <row r="2201" spans="1:5">
      <c r="A2201" t="s">
        <v>36</v>
      </c>
      <c r="B2201" t="str">
        <f t="shared" si="34"/>
        <v>COEYMANS EDWARDS POBLETE &amp; DITTBORN</v>
      </c>
      <c r="C2201" t="s">
        <v>20</v>
      </c>
      <c r="D2201">
        <f>VLOOKUP(C2201,RUBRO!A$2:B$935,2)</f>
        <v>3</v>
      </c>
      <c r="E2201">
        <f>VLOOKUP(A2201,EMPRESA!A$2:B$5796,2)</f>
        <v>1078</v>
      </c>
    </row>
    <row r="2202" spans="1:5">
      <c r="A2202" t="s">
        <v>1080</v>
      </c>
      <c r="B2202" t="str">
        <f t="shared" si="34"/>
        <v>COIMPEX LTDA.</v>
      </c>
      <c r="C2202" t="s">
        <v>1076</v>
      </c>
      <c r="D2202">
        <f>VLOOKUP(C2202,RUBRO!A$2:B$935,2)</f>
        <v>113</v>
      </c>
      <c r="E2202">
        <f>VLOOKUP(A2202,EMPRESA!A$2:B$5796,2)</f>
        <v>1079</v>
      </c>
    </row>
    <row r="2203" spans="1:5">
      <c r="A2203" t="s">
        <v>1080</v>
      </c>
      <c r="B2203" t="str">
        <f t="shared" si="34"/>
        <v>COIMPEX LTDA.</v>
      </c>
      <c r="C2203" t="s">
        <v>2134</v>
      </c>
      <c r="D2203">
        <f>VLOOKUP(C2203,RUBRO!A$2:B$935,2)</f>
        <v>237</v>
      </c>
      <c r="E2203">
        <f>VLOOKUP(A2203,EMPRESA!A$2:B$5796,2)</f>
        <v>1079</v>
      </c>
    </row>
    <row r="2204" spans="1:5">
      <c r="A2204" t="s">
        <v>1080</v>
      </c>
      <c r="B2204" t="str">
        <f t="shared" si="34"/>
        <v>COIMPEX LTDA.</v>
      </c>
      <c r="C2204" t="s">
        <v>2452</v>
      </c>
      <c r="D2204">
        <f>VLOOKUP(C2204,RUBRO!A$2:B$935,2)</f>
        <v>275</v>
      </c>
      <c r="E2204">
        <f>VLOOKUP(A2204,EMPRESA!A$2:B$5796,2)</f>
        <v>1079</v>
      </c>
    </row>
    <row r="2205" spans="1:5">
      <c r="A2205" t="s">
        <v>1080</v>
      </c>
      <c r="B2205" t="str">
        <f t="shared" si="34"/>
        <v>COIMPEX LTDA.</v>
      </c>
      <c r="C2205" t="s">
        <v>4743</v>
      </c>
      <c r="D2205">
        <f>VLOOKUP(C2205,RUBRO!A$2:B$935,2)</f>
        <v>495</v>
      </c>
      <c r="E2205">
        <f>VLOOKUP(A2205,EMPRESA!A$2:B$5796,2)</f>
        <v>1079</v>
      </c>
    </row>
    <row r="2206" spans="1:5">
      <c r="A2206" t="s">
        <v>1080</v>
      </c>
      <c r="B2206" t="str">
        <f t="shared" si="34"/>
        <v>COIMPEX LTDA.</v>
      </c>
      <c r="C2206" t="s">
        <v>5751</v>
      </c>
      <c r="D2206">
        <f>VLOOKUP(C2206,RUBRO!A$2:B$935,2)</f>
        <v>700</v>
      </c>
      <c r="E2206">
        <f>VLOOKUP(A2206,EMPRESA!A$2:B$5796,2)</f>
        <v>1079</v>
      </c>
    </row>
    <row r="2207" spans="1:5">
      <c r="A2207" t="s">
        <v>1080</v>
      </c>
      <c r="B2207" t="str">
        <f t="shared" si="34"/>
        <v>COIMPEX LTDA.</v>
      </c>
      <c r="C2207" t="s">
        <v>6300</v>
      </c>
      <c r="D2207">
        <f>VLOOKUP(C2207,RUBRO!A$2:B$935,2)</f>
        <v>816</v>
      </c>
      <c r="E2207">
        <f>VLOOKUP(A2207,EMPRESA!A$2:B$5796,2)</f>
        <v>1079</v>
      </c>
    </row>
    <row r="2208" spans="1:5">
      <c r="A2208" t="s">
        <v>2489</v>
      </c>
      <c r="B2208" t="str">
        <f t="shared" si="34"/>
        <v>COINTEC INSPECCIONES Y CONTROL LTDA.</v>
      </c>
      <c r="C2208" t="s">
        <v>2483</v>
      </c>
      <c r="D2208">
        <f>VLOOKUP(C2208,RUBRO!A$2:B$935,2)</f>
        <v>279</v>
      </c>
      <c r="E2208">
        <f>VLOOKUP(A2208,EMPRESA!A$2:B$5796,2)</f>
        <v>1080</v>
      </c>
    </row>
    <row r="2209" spans="1:5">
      <c r="A2209" t="s">
        <v>481</v>
      </c>
      <c r="B2209" t="str">
        <f t="shared" si="34"/>
        <v>COLADA CONTINUA CHILENA S.A.</v>
      </c>
      <c r="C2209" t="s">
        <v>478</v>
      </c>
      <c r="D2209">
        <f>VLOOKUP(C2209,RUBRO!A$2:B$935,2)</f>
        <v>44</v>
      </c>
      <c r="E2209">
        <f>VLOOKUP(A2209,EMPRESA!A$2:B$5796,2)</f>
        <v>1081</v>
      </c>
    </row>
    <row r="2210" spans="1:5">
      <c r="A2210" t="s">
        <v>2806</v>
      </c>
      <c r="B2210" t="str">
        <f t="shared" si="34"/>
        <v>COLBUN S.A.</v>
      </c>
      <c r="C2210" t="s">
        <v>2803</v>
      </c>
      <c r="D2210">
        <f>VLOOKUP(C2210,RUBRO!A$2:B$935,2)</f>
        <v>328</v>
      </c>
      <c r="E2210">
        <f>VLOOKUP(A2210,EMPRESA!A$2:B$5796,2)</f>
        <v>1082</v>
      </c>
    </row>
    <row r="2211" spans="1:5">
      <c r="A2211" t="s">
        <v>2153</v>
      </c>
      <c r="B2211" t="str">
        <f t="shared" si="34"/>
        <v>COLCHONES ROSEN S.A.I.C.</v>
      </c>
      <c r="C2211" t="s">
        <v>2154</v>
      </c>
      <c r="D2211">
        <f>VLOOKUP(C2211,RUBRO!A$2:B$935,2)</f>
        <v>240</v>
      </c>
      <c r="E2211">
        <f>VLOOKUP(A2211,EMPRESA!A$2:B$5796,2)</f>
        <v>1083</v>
      </c>
    </row>
    <row r="2212" spans="1:5">
      <c r="A2212" t="s">
        <v>2153</v>
      </c>
      <c r="B2212" t="str">
        <f t="shared" si="34"/>
        <v>COLCHONES ROSEN S.A.I.C.</v>
      </c>
      <c r="C2212" t="s">
        <v>5429</v>
      </c>
      <c r="D2212">
        <f>VLOOKUP(C2212,RUBRO!A$2:B$935,2)</f>
        <v>620</v>
      </c>
      <c r="E2212">
        <f>VLOOKUP(A2212,EMPRESA!A$2:B$5796,2)</f>
        <v>1083</v>
      </c>
    </row>
    <row r="2213" spans="1:5">
      <c r="A2213" t="s">
        <v>2153</v>
      </c>
      <c r="B2213" t="str">
        <f t="shared" si="34"/>
        <v>COLCHONES ROSEN S.A.I.C.</v>
      </c>
      <c r="C2213" t="s">
        <v>5730</v>
      </c>
      <c r="D2213">
        <f>VLOOKUP(C2213,RUBRO!A$2:B$935,2)</f>
        <v>691</v>
      </c>
      <c r="E2213">
        <f>VLOOKUP(A2213,EMPRESA!A$2:B$5796,2)</f>
        <v>1083</v>
      </c>
    </row>
    <row r="2214" spans="1:5">
      <c r="A2214" t="s">
        <v>2153</v>
      </c>
      <c r="B2214" t="str">
        <f t="shared" si="34"/>
        <v>COLCHONES ROSEN S.A.I.C.</v>
      </c>
      <c r="C2214" t="s">
        <v>6439</v>
      </c>
      <c r="D2214">
        <f>VLOOKUP(C2214,RUBRO!A$2:B$935,2)</f>
        <v>784</v>
      </c>
      <c r="E2214">
        <f>VLOOKUP(A2214,EMPRESA!A$2:B$5796,2)</f>
        <v>1083</v>
      </c>
    </row>
    <row r="2215" spans="1:5">
      <c r="A2215" t="s">
        <v>1844</v>
      </c>
      <c r="B2215" t="str">
        <f t="shared" si="34"/>
        <v>COLD ANDINA SPA.</v>
      </c>
      <c r="C2215" t="s">
        <v>1842</v>
      </c>
      <c r="D2215">
        <f>VLOOKUP(C2215,RUBRO!A$2:B$935,2)</f>
        <v>193</v>
      </c>
      <c r="E2215">
        <f>VLOOKUP(A2215,EMPRESA!A$2:B$5796,2)</f>
        <v>1084</v>
      </c>
    </row>
    <row r="2216" spans="1:5">
      <c r="A2216" t="s">
        <v>1844</v>
      </c>
      <c r="B2216" t="str">
        <f t="shared" si="34"/>
        <v>COLD ANDINA SPA.</v>
      </c>
      <c r="C2216" t="s">
        <v>3293</v>
      </c>
      <c r="D2216">
        <f>VLOOKUP(C2216,RUBRO!A$2:B$935,2)</f>
        <v>387</v>
      </c>
      <c r="E2216">
        <f>VLOOKUP(A2216,EMPRESA!A$2:B$5796,2)</f>
        <v>1084</v>
      </c>
    </row>
    <row r="2217" spans="1:5">
      <c r="A2217" t="s">
        <v>1844</v>
      </c>
      <c r="B2217" t="str">
        <f t="shared" si="34"/>
        <v>COLD ANDINA SPA.</v>
      </c>
      <c r="C2217" t="s">
        <v>6698</v>
      </c>
      <c r="D2217">
        <f>VLOOKUP(C2217,RUBRO!A$2:B$935,2)</f>
        <v>930</v>
      </c>
      <c r="E2217">
        <f>VLOOKUP(A2217,EMPRESA!A$2:B$5796,2)</f>
        <v>1084</v>
      </c>
    </row>
    <row r="2218" spans="1:5">
      <c r="A2218" t="s">
        <v>6711</v>
      </c>
      <c r="B2218" t="str">
        <f t="shared" si="34"/>
        <v>COLEGIO BRITANICO SAINT MARGARET\'S S.A.</v>
      </c>
      <c r="C2218" t="s">
        <v>2161</v>
      </c>
      <c r="D2218">
        <f>VLOOKUP(C2218,RUBRO!A$2:B$935,2)</f>
        <v>241</v>
      </c>
      <c r="E2218">
        <f>VLOOKUP(A2218,EMPRESA!A$2:B$5796,2)</f>
        <v>1085</v>
      </c>
    </row>
    <row r="2219" spans="1:5">
      <c r="A2219" t="s">
        <v>2162</v>
      </c>
      <c r="B2219" t="str">
        <f t="shared" si="34"/>
        <v>COLEGIO CRAIGHOUSE S.A.</v>
      </c>
      <c r="C2219" t="s">
        <v>2161</v>
      </c>
      <c r="D2219">
        <f>VLOOKUP(C2219,RUBRO!A$2:B$935,2)</f>
        <v>241</v>
      </c>
      <c r="E2219">
        <f>VLOOKUP(A2219,EMPRESA!A$2:B$5796,2)</f>
        <v>1086</v>
      </c>
    </row>
    <row r="2220" spans="1:5">
      <c r="A2220" t="s">
        <v>2163</v>
      </c>
      <c r="B2220" t="str">
        <f t="shared" si="34"/>
        <v>COLEGIO CUMBRES</v>
      </c>
      <c r="C2220" t="s">
        <v>2161</v>
      </c>
      <c r="D2220">
        <f>VLOOKUP(C2220,RUBRO!A$2:B$935,2)</f>
        <v>241</v>
      </c>
      <c r="E2220">
        <f>VLOOKUP(A2220,EMPRESA!A$2:B$5796,2)</f>
        <v>1087</v>
      </c>
    </row>
    <row r="2221" spans="1:5">
      <c r="A2221" t="s">
        <v>1230</v>
      </c>
      <c r="B2221" t="str">
        <f t="shared" si="34"/>
        <v>COLEGIO DE ABOGADOS DE CHILE A.G.</v>
      </c>
      <c r="C2221" t="s">
        <v>1188</v>
      </c>
      <c r="D2221">
        <f>VLOOKUP(C2221,RUBRO!A$2:B$935,2)</f>
        <v>116</v>
      </c>
      <c r="E2221">
        <f>VLOOKUP(A2221,EMPRESA!A$2:B$5796,2)</f>
        <v>1088</v>
      </c>
    </row>
    <row r="2222" spans="1:5">
      <c r="A2222" t="s">
        <v>1231</v>
      </c>
      <c r="B2222" t="str">
        <f t="shared" si="34"/>
        <v>COLEGIO DE ARQUITECTOS DE CHILE A.G.</v>
      </c>
      <c r="C2222" t="s">
        <v>1188</v>
      </c>
      <c r="D2222">
        <f>VLOOKUP(C2222,RUBRO!A$2:B$935,2)</f>
        <v>116</v>
      </c>
      <c r="E2222">
        <f>VLOOKUP(A2222,EMPRESA!A$2:B$5796,2)</f>
        <v>1089</v>
      </c>
    </row>
    <row r="2223" spans="1:5">
      <c r="A2223" t="s">
        <v>1232</v>
      </c>
      <c r="B2223" t="str">
        <f t="shared" si="34"/>
        <v>COLEGIO DE CIRUJANO DENTISTAS DE CHILE A.G.</v>
      </c>
      <c r="C2223" t="s">
        <v>1188</v>
      </c>
      <c r="D2223">
        <f>VLOOKUP(C2223,RUBRO!A$2:B$935,2)</f>
        <v>116</v>
      </c>
      <c r="E2223">
        <f>VLOOKUP(A2223,EMPRESA!A$2:B$5796,2)</f>
        <v>1090</v>
      </c>
    </row>
    <row r="2224" spans="1:5">
      <c r="A2224" t="s">
        <v>1233</v>
      </c>
      <c r="B2224" t="str">
        <f t="shared" si="34"/>
        <v>COLEGIO DE CONSTRUCTORES CIVILES E INGENIEROS CONSTRUCTORES A.G.</v>
      </c>
      <c r="C2224" t="s">
        <v>1188</v>
      </c>
      <c r="D2224">
        <f>VLOOKUP(C2224,RUBRO!A$2:B$935,2)</f>
        <v>116</v>
      </c>
      <c r="E2224">
        <f>VLOOKUP(A2224,EMPRESA!A$2:B$5796,2)</f>
        <v>1091</v>
      </c>
    </row>
    <row r="2225" spans="1:5">
      <c r="A2225" t="s">
        <v>1234</v>
      </c>
      <c r="B2225" t="str">
        <f t="shared" si="34"/>
        <v>COLEGIO DE CONTADORES AUDITORES, PUBLICOS Y GENERALES DE CHILE</v>
      </c>
      <c r="C2225" t="s">
        <v>1188</v>
      </c>
      <c r="D2225">
        <f>VLOOKUP(C2225,RUBRO!A$2:B$935,2)</f>
        <v>116</v>
      </c>
      <c r="E2225">
        <f>VLOOKUP(A2225,EMPRESA!A$2:B$5796,2)</f>
        <v>1092</v>
      </c>
    </row>
    <row r="2226" spans="1:5">
      <c r="A2226" t="s">
        <v>1235</v>
      </c>
      <c r="B2226" t="str">
        <f t="shared" si="34"/>
        <v>COLEGIO DE CONTADORES DE CHILE A.G.</v>
      </c>
      <c r="C2226" t="s">
        <v>1188</v>
      </c>
      <c r="D2226">
        <f>VLOOKUP(C2226,RUBRO!A$2:B$935,2)</f>
        <v>116</v>
      </c>
      <c r="E2226">
        <f>VLOOKUP(A2226,EMPRESA!A$2:B$5796,2)</f>
        <v>1093</v>
      </c>
    </row>
    <row r="2227" spans="1:5">
      <c r="A2227" t="s">
        <v>1236</v>
      </c>
      <c r="B2227" t="str">
        <f t="shared" si="34"/>
        <v>COLEGIO DE INGENIEROS AGRONOMOS DE CHILE A.G.</v>
      </c>
      <c r="C2227" t="s">
        <v>1188</v>
      </c>
      <c r="D2227">
        <f>VLOOKUP(C2227,RUBRO!A$2:B$935,2)</f>
        <v>116</v>
      </c>
      <c r="E2227">
        <f>VLOOKUP(A2227,EMPRESA!A$2:B$5796,2)</f>
        <v>1094</v>
      </c>
    </row>
    <row r="2228" spans="1:5">
      <c r="A2228" t="s">
        <v>1237</v>
      </c>
      <c r="B2228" t="str">
        <f t="shared" si="34"/>
        <v>COLEGIO DE INGENIEROS DE CHILE A.G.</v>
      </c>
      <c r="C2228" t="s">
        <v>1188</v>
      </c>
      <c r="D2228">
        <f>VLOOKUP(C2228,RUBRO!A$2:B$935,2)</f>
        <v>116</v>
      </c>
      <c r="E2228">
        <f>VLOOKUP(A2228,EMPRESA!A$2:B$5796,2)</f>
        <v>1095</v>
      </c>
    </row>
    <row r="2229" spans="1:5">
      <c r="A2229" t="s">
        <v>1238</v>
      </c>
      <c r="B2229" t="str">
        <f t="shared" si="34"/>
        <v>COLEGIO DE KINESIOLOGOS DE CHILE A.G.</v>
      </c>
      <c r="C2229" t="s">
        <v>1188</v>
      </c>
      <c r="D2229">
        <f>VLOOKUP(C2229,RUBRO!A$2:B$935,2)</f>
        <v>116</v>
      </c>
      <c r="E2229">
        <f>VLOOKUP(A2229,EMPRESA!A$2:B$5796,2)</f>
        <v>1096</v>
      </c>
    </row>
    <row r="2230" spans="1:5">
      <c r="A2230" t="s">
        <v>2169</v>
      </c>
      <c r="B2230" t="str">
        <f t="shared" si="34"/>
        <v>COLEGIO DE LA SALLE</v>
      </c>
      <c r="C2230" t="s">
        <v>2161</v>
      </c>
      <c r="D2230">
        <f>VLOOKUP(C2230,RUBRO!A$2:B$935,2)</f>
        <v>241</v>
      </c>
      <c r="E2230">
        <f>VLOOKUP(A2230,EMPRESA!A$2:B$5796,2)</f>
        <v>1097</v>
      </c>
    </row>
    <row r="2231" spans="1:5">
      <c r="A2231" t="s">
        <v>1239</v>
      </c>
      <c r="B2231" t="str">
        <f t="shared" si="34"/>
        <v>COLEGIO DE MATRONAS Y MATRONES DE CHILE A.G.</v>
      </c>
      <c r="C2231" t="s">
        <v>1188</v>
      </c>
      <c r="D2231">
        <f>VLOOKUP(C2231,RUBRO!A$2:B$935,2)</f>
        <v>116</v>
      </c>
      <c r="E2231">
        <f>VLOOKUP(A2231,EMPRESA!A$2:B$5796,2)</f>
        <v>1098</v>
      </c>
    </row>
    <row r="2232" spans="1:5">
      <c r="A2232" t="s">
        <v>1240</v>
      </c>
      <c r="B2232" t="str">
        <f t="shared" si="34"/>
        <v>COLEGIO DE PERIODISTAS DE CHILE A.G. - CONSEJO NACIONAL</v>
      </c>
      <c r="C2232" t="s">
        <v>1188</v>
      </c>
      <c r="D2232">
        <f>VLOOKUP(C2232,RUBRO!A$2:B$935,2)</f>
        <v>116</v>
      </c>
      <c r="E2232">
        <f>VLOOKUP(A2232,EMPRESA!A$2:B$5796,2)</f>
        <v>1099</v>
      </c>
    </row>
    <row r="2233" spans="1:5">
      <c r="A2233" t="s">
        <v>1241</v>
      </c>
      <c r="B2233" t="str">
        <f t="shared" si="34"/>
        <v>COLEGIO DE PROFESORES DE CHILE A.G.</v>
      </c>
      <c r="C2233" t="s">
        <v>1188</v>
      </c>
      <c r="D2233">
        <f>VLOOKUP(C2233,RUBRO!A$2:B$935,2)</f>
        <v>116</v>
      </c>
      <c r="E2233">
        <f>VLOOKUP(A2233,EMPRESA!A$2:B$5796,2)</f>
        <v>1100</v>
      </c>
    </row>
    <row r="2234" spans="1:5">
      <c r="A2234" t="s">
        <v>1242</v>
      </c>
      <c r="B2234" t="str">
        <f t="shared" si="34"/>
        <v>COLEGIO DE PSICOLOGOS DE CHILE A.G.</v>
      </c>
      <c r="C2234" t="s">
        <v>1188</v>
      </c>
      <c r="D2234">
        <f>VLOOKUP(C2234,RUBRO!A$2:B$935,2)</f>
        <v>116</v>
      </c>
      <c r="E2234">
        <f>VLOOKUP(A2234,EMPRESA!A$2:B$5796,2)</f>
        <v>1101</v>
      </c>
    </row>
    <row r="2235" spans="1:5">
      <c r="A2235" t="s">
        <v>1243</v>
      </c>
      <c r="B2235" t="str">
        <f t="shared" si="34"/>
        <v>COLEGIO DE QUIMICOS FARMACEUTICOS DE CHILE A.G.</v>
      </c>
      <c r="C2235" t="s">
        <v>1188</v>
      </c>
      <c r="D2235">
        <f>VLOOKUP(C2235,RUBRO!A$2:B$935,2)</f>
        <v>116</v>
      </c>
      <c r="E2235">
        <f>VLOOKUP(A2235,EMPRESA!A$2:B$5796,2)</f>
        <v>1102</v>
      </c>
    </row>
    <row r="2236" spans="1:5">
      <c r="A2236" t="s">
        <v>1244</v>
      </c>
      <c r="B2236" t="str">
        <f t="shared" si="34"/>
        <v>COLEGIO DE TECNOLOGOS MEDICOS DE CHILE A.G.</v>
      </c>
      <c r="C2236" t="s">
        <v>1188</v>
      </c>
      <c r="D2236">
        <f>VLOOKUP(C2236,RUBRO!A$2:B$935,2)</f>
        <v>116</v>
      </c>
      <c r="E2236">
        <f>VLOOKUP(A2236,EMPRESA!A$2:B$5796,2)</f>
        <v>1103</v>
      </c>
    </row>
    <row r="2237" spans="1:5">
      <c r="A2237" t="s">
        <v>2164</v>
      </c>
      <c r="B2237" t="str">
        <f t="shared" si="34"/>
        <v>COLEGIO LOS ANDES</v>
      </c>
      <c r="C2237" t="s">
        <v>2161</v>
      </c>
      <c r="D2237">
        <f>VLOOKUP(C2237,RUBRO!A$2:B$935,2)</f>
        <v>241</v>
      </c>
      <c r="E2237">
        <f>VLOOKUP(A2237,EMPRESA!A$2:B$5796,2)</f>
        <v>1104</v>
      </c>
    </row>
    <row r="2238" spans="1:5">
      <c r="A2238" t="s">
        <v>1229</v>
      </c>
      <c r="B2238" t="str">
        <f t="shared" si="34"/>
        <v>COLEGIO MEDICO DE CHILE A.G.</v>
      </c>
      <c r="C2238" t="s">
        <v>1188</v>
      </c>
      <c r="D2238">
        <f>VLOOKUP(C2238,RUBRO!A$2:B$935,2)</f>
        <v>116</v>
      </c>
      <c r="E2238">
        <f>VLOOKUP(A2238,EMPRESA!A$2:B$5796,2)</f>
        <v>1105</v>
      </c>
    </row>
    <row r="2239" spans="1:5">
      <c r="A2239" t="s">
        <v>2165</v>
      </c>
      <c r="B2239" t="str">
        <f t="shared" si="34"/>
        <v>COLEGIO PEDRO DE VALDIVIA AGUSTINAS</v>
      </c>
      <c r="C2239" t="s">
        <v>2161</v>
      </c>
      <c r="D2239">
        <f>VLOOKUP(C2239,RUBRO!A$2:B$935,2)</f>
        <v>241</v>
      </c>
      <c r="E2239">
        <f>VLOOKUP(A2239,EMPRESA!A$2:B$5796,2)</f>
        <v>1106</v>
      </c>
    </row>
    <row r="2240" spans="1:5">
      <c r="A2240" t="s">
        <v>2166</v>
      </c>
      <c r="B2240" t="str">
        <f t="shared" si="34"/>
        <v>COLEGIO PEDRO DE VALDIVIA LAS CONDES LTDA.</v>
      </c>
      <c r="C2240" t="s">
        <v>2161</v>
      </c>
      <c r="D2240">
        <f>VLOOKUP(C2240,RUBRO!A$2:B$935,2)</f>
        <v>241</v>
      </c>
      <c r="E2240">
        <f>VLOOKUP(A2240,EMPRESA!A$2:B$5796,2)</f>
        <v>1107</v>
      </c>
    </row>
    <row r="2241" spans="1:5">
      <c r="A2241" t="s">
        <v>2167</v>
      </c>
      <c r="B2241" t="str">
        <f t="shared" si="34"/>
        <v>COLEGIO PEDRO DE VALDIVIA PENALOLEN SPA</v>
      </c>
      <c r="C2241" t="s">
        <v>2161</v>
      </c>
      <c r="D2241">
        <f>VLOOKUP(C2241,RUBRO!A$2:B$935,2)</f>
        <v>241</v>
      </c>
      <c r="E2241">
        <f>VLOOKUP(A2241,EMPRESA!A$2:B$5796,2)</f>
        <v>1108</v>
      </c>
    </row>
    <row r="2242" spans="1:5">
      <c r="A2242" t="s">
        <v>2168</v>
      </c>
      <c r="B2242" t="str">
        <f t="shared" si="34"/>
        <v>COLEGIO PEDRO DE VALDIVIA PROVIDENCIA S.A.</v>
      </c>
      <c r="C2242" t="s">
        <v>2161</v>
      </c>
      <c r="D2242">
        <f>VLOOKUP(C2242,RUBRO!A$2:B$935,2)</f>
        <v>241</v>
      </c>
      <c r="E2242">
        <f>VLOOKUP(A2242,EMPRESA!A$2:B$5796,2)</f>
        <v>1109</v>
      </c>
    </row>
    <row r="2243" spans="1:5">
      <c r="A2243" t="s">
        <v>2170</v>
      </c>
      <c r="B2243" t="str">
        <f t="shared" ref="B2243:B2306" si="35">UPPER(A2243)</f>
        <v>COLEGIOS MONTE TABOR Y NAZARET - SOCIEDAD EDUCATIVA PATRIS SPA</v>
      </c>
      <c r="C2243" t="s">
        <v>2161</v>
      </c>
      <c r="D2243">
        <f>VLOOKUP(C2243,RUBRO!A$2:B$935,2)</f>
        <v>241</v>
      </c>
      <c r="E2243">
        <f>VLOOKUP(A2243,EMPRESA!A$2:B$5796,2)</f>
        <v>1110</v>
      </c>
    </row>
    <row r="2244" spans="1:5">
      <c r="A2244" t="s">
        <v>1994</v>
      </c>
      <c r="B2244" t="str">
        <f t="shared" si="35"/>
        <v>COLGATE PALMOLIVE CHILE S.A.</v>
      </c>
      <c r="C2244" t="s">
        <v>1995</v>
      </c>
      <c r="D2244">
        <f>VLOOKUP(C2244,RUBRO!A$2:B$935,2)</f>
        <v>212</v>
      </c>
      <c r="E2244">
        <f>VLOOKUP(A2244,EMPRESA!A$2:B$5796,2)</f>
        <v>1111</v>
      </c>
    </row>
    <row r="2245" spans="1:5">
      <c r="A2245" t="s">
        <v>1994</v>
      </c>
      <c r="B2245" t="str">
        <f t="shared" si="35"/>
        <v>COLGATE PALMOLIVE CHILE S.A.</v>
      </c>
      <c r="C2245" t="s">
        <v>2701</v>
      </c>
      <c r="D2245">
        <f>VLOOKUP(C2245,RUBRO!A$2:B$935,2)</f>
        <v>312</v>
      </c>
      <c r="E2245">
        <f>VLOOKUP(A2245,EMPRESA!A$2:B$5796,2)</f>
        <v>1111</v>
      </c>
    </row>
    <row r="2246" spans="1:5">
      <c r="A2246" t="s">
        <v>2547</v>
      </c>
      <c r="B2246" t="str">
        <f t="shared" si="35"/>
        <v>COLLIERS PROSIN S.A.</v>
      </c>
      <c r="C2246" t="s">
        <v>2542</v>
      </c>
      <c r="D2246">
        <f>VLOOKUP(C2246,RUBRO!A$2:B$935,2)</f>
        <v>288</v>
      </c>
      <c r="E2246">
        <f>VLOOKUP(A2246,EMPRESA!A$2:B$5796,2)</f>
        <v>1112</v>
      </c>
    </row>
    <row r="2247" spans="1:5">
      <c r="A2247" t="s">
        <v>2547</v>
      </c>
      <c r="B2247" t="str">
        <f t="shared" si="35"/>
        <v>COLLIERS PROSIN S.A.</v>
      </c>
      <c r="C2247" t="s">
        <v>6465</v>
      </c>
      <c r="D2247">
        <f>VLOOKUP(C2247,RUBRO!A$2:B$935,2)</f>
        <v>869</v>
      </c>
      <c r="E2247">
        <f>VLOOKUP(A2247,EMPRESA!A$2:B$5796,2)</f>
        <v>1112</v>
      </c>
    </row>
    <row r="2248" spans="1:5">
      <c r="A2248" t="s">
        <v>4852</v>
      </c>
      <c r="B2248" t="str">
        <f t="shared" si="35"/>
        <v>COLMENA GOLDEN CROSS S.A.</v>
      </c>
      <c r="C2248" t="s">
        <v>4853</v>
      </c>
      <c r="D2248">
        <f>VLOOKUP(C2248,RUBRO!A$2:B$935,2)</f>
        <v>512</v>
      </c>
      <c r="E2248">
        <f>VLOOKUP(A2248,EMPRESA!A$2:B$5796,2)</f>
        <v>1113</v>
      </c>
    </row>
    <row r="2249" spans="1:5">
      <c r="A2249" t="s">
        <v>5376</v>
      </c>
      <c r="B2249" t="str">
        <f t="shared" si="35"/>
        <v>COLMENARES SANTA INES S.A.</v>
      </c>
      <c r="C2249" t="s">
        <v>5375</v>
      </c>
      <c r="D2249">
        <f>VLOOKUP(C2249,RUBRO!A$2:B$935,2)</f>
        <v>609</v>
      </c>
      <c r="E2249">
        <f>VLOOKUP(A2249,EMPRESA!A$2:B$5796,2)</f>
        <v>1114</v>
      </c>
    </row>
    <row r="2250" spans="1:5">
      <c r="A2250" t="s">
        <v>5377</v>
      </c>
      <c r="B2250" t="str">
        <f t="shared" si="35"/>
        <v>COLMENARES SUIZOS</v>
      </c>
      <c r="C2250" t="s">
        <v>5375</v>
      </c>
      <c r="D2250">
        <f>VLOOKUP(C2250,RUBRO!A$2:B$935,2)</f>
        <v>609</v>
      </c>
      <c r="E2250">
        <f>VLOOKUP(A2250,EMPRESA!A$2:B$5796,2)</f>
        <v>1115</v>
      </c>
    </row>
    <row r="2251" spans="1:5">
      <c r="A2251" t="s">
        <v>5378</v>
      </c>
      <c r="B2251" t="str">
        <f t="shared" si="35"/>
        <v>COLMENARES WERNER LTDA.</v>
      </c>
      <c r="C2251" t="s">
        <v>5375</v>
      </c>
      <c r="D2251">
        <f>VLOOKUP(C2251,RUBRO!A$2:B$935,2)</f>
        <v>609</v>
      </c>
      <c r="E2251">
        <f>VLOOKUP(A2251,EMPRESA!A$2:B$5796,2)</f>
        <v>1116</v>
      </c>
    </row>
    <row r="2252" spans="1:5">
      <c r="A2252" t="s">
        <v>2738</v>
      </c>
      <c r="B2252" t="str">
        <f t="shared" si="35"/>
        <v>COLOR HOUSE S.A.</v>
      </c>
      <c r="C2252" t="s">
        <v>2737</v>
      </c>
      <c r="D2252">
        <f>VLOOKUP(C2252,RUBRO!A$2:B$935,2)</f>
        <v>319</v>
      </c>
      <c r="E2252">
        <f>VLOOKUP(A2252,EMPRESA!A$2:B$5796,2)</f>
        <v>1117</v>
      </c>
    </row>
    <row r="2253" spans="1:5">
      <c r="A2253" t="s">
        <v>2738</v>
      </c>
      <c r="B2253" t="str">
        <f t="shared" si="35"/>
        <v>COLOR HOUSE S.A.</v>
      </c>
      <c r="C2253" t="s">
        <v>5053</v>
      </c>
      <c r="D2253">
        <f>VLOOKUP(C2253,RUBRO!A$2:B$935,2)</f>
        <v>542</v>
      </c>
      <c r="E2253">
        <f>VLOOKUP(A2253,EMPRESA!A$2:B$5796,2)</f>
        <v>1117</v>
      </c>
    </row>
    <row r="2254" spans="1:5">
      <c r="A2254" t="s">
        <v>2738</v>
      </c>
      <c r="B2254" t="str">
        <f t="shared" si="35"/>
        <v>COLOR HOUSE S.A.</v>
      </c>
      <c r="C2254" t="s">
        <v>6394</v>
      </c>
      <c r="D2254">
        <f>VLOOKUP(C2254,RUBRO!A$2:B$935,2)</f>
        <v>800</v>
      </c>
      <c r="E2254">
        <f>VLOOKUP(A2254,EMPRESA!A$2:B$5796,2)</f>
        <v>1117</v>
      </c>
    </row>
    <row r="2255" spans="1:5">
      <c r="A2255" t="s">
        <v>5326</v>
      </c>
      <c r="B2255" t="str">
        <f t="shared" si="35"/>
        <v>COLOR SHOES LTDA.</v>
      </c>
      <c r="C2255" t="s">
        <v>5327</v>
      </c>
      <c r="D2255">
        <f>VLOOKUP(C2255,RUBRO!A$2:B$935,2)</f>
        <v>594</v>
      </c>
      <c r="E2255">
        <f>VLOOKUP(A2255,EMPRESA!A$2:B$5796,2)</f>
        <v>1118</v>
      </c>
    </row>
    <row r="2256" spans="1:5">
      <c r="A2256" t="s">
        <v>5326</v>
      </c>
      <c r="B2256" t="str">
        <f t="shared" si="35"/>
        <v>COLOR SHOES LTDA.</v>
      </c>
      <c r="C2256" t="s">
        <v>6537</v>
      </c>
      <c r="D2256">
        <f>VLOOKUP(C2256,RUBRO!A$2:B$935,2)</f>
        <v>889</v>
      </c>
      <c r="E2256">
        <f>VLOOKUP(A2256,EMPRESA!A$2:B$5796,2)</f>
        <v>1118</v>
      </c>
    </row>
    <row r="2257" spans="1:5">
      <c r="A2257" t="s">
        <v>4710</v>
      </c>
      <c r="B2257" t="str">
        <f t="shared" si="35"/>
        <v>COLORAMA S.A.</v>
      </c>
      <c r="C2257" t="s">
        <v>4700</v>
      </c>
      <c r="D2257">
        <f>VLOOKUP(C2257,RUBRO!A$2:B$935,2)</f>
        <v>489</v>
      </c>
      <c r="E2257">
        <f>VLOOKUP(A2257,EMPRESA!A$2:B$5796,2)</f>
        <v>1119</v>
      </c>
    </row>
    <row r="2258" spans="1:5">
      <c r="A2258" t="s">
        <v>3182</v>
      </c>
      <c r="B2258" t="str">
        <f t="shared" si="35"/>
        <v>COLORPACK IMPRESORES LTDA.</v>
      </c>
      <c r="C2258" t="s">
        <v>3174</v>
      </c>
      <c r="D2258">
        <f>VLOOKUP(C2258,RUBRO!A$2:B$935,2)</f>
        <v>356</v>
      </c>
      <c r="E2258">
        <f>VLOOKUP(A2258,EMPRESA!A$2:B$5796,2)</f>
        <v>1120</v>
      </c>
    </row>
    <row r="2259" spans="1:5">
      <c r="A2259" t="s">
        <v>3182</v>
      </c>
      <c r="B2259" t="str">
        <f t="shared" si="35"/>
        <v>COLORPACK IMPRESORES LTDA.</v>
      </c>
      <c r="C2259" t="s">
        <v>4700</v>
      </c>
      <c r="D2259">
        <f>VLOOKUP(C2259,RUBRO!A$2:B$935,2)</f>
        <v>489</v>
      </c>
      <c r="E2259">
        <f>VLOOKUP(A2259,EMPRESA!A$2:B$5796,2)</f>
        <v>1120</v>
      </c>
    </row>
    <row r="2260" spans="1:5">
      <c r="A2260" t="s">
        <v>525</v>
      </c>
      <c r="B2260" t="str">
        <f t="shared" si="35"/>
        <v>COLOWALL DISENO LTDA.</v>
      </c>
      <c r="C2260" t="s">
        <v>518</v>
      </c>
      <c r="D2260">
        <f>VLOOKUP(C2260,RUBRO!A$2:B$935,2)</f>
        <v>47</v>
      </c>
      <c r="E2260">
        <f>VLOOKUP(A2260,EMPRESA!A$2:B$5796,2)</f>
        <v>1121</v>
      </c>
    </row>
    <row r="2261" spans="1:5">
      <c r="A2261" t="s">
        <v>525</v>
      </c>
      <c r="B2261" t="str">
        <f t="shared" si="35"/>
        <v>COLOWALL DISENO LTDA.</v>
      </c>
      <c r="C2261" t="s">
        <v>5657</v>
      </c>
      <c r="D2261">
        <f>VLOOKUP(C2261,RUBRO!A$2:B$935,2)</f>
        <v>656</v>
      </c>
      <c r="E2261">
        <f>VLOOKUP(A2261,EMPRESA!A$2:B$5796,2)</f>
        <v>1121</v>
      </c>
    </row>
    <row r="2262" spans="1:5">
      <c r="A2262" t="s">
        <v>525</v>
      </c>
      <c r="B2262" t="str">
        <f t="shared" si="35"/>
        <v>COLOWALL DISENO LTDA.</v>
      </c>
      <c r="C2262" t="s">
        <v>5665</v>
      </c>
      <c r="D2262">
        <f>VLOOKUP(C2262,RUBRO!A$2:B$935,2)</f>
        <v>661</v>
      </c>
      <c r="E2262">
        <f>VLOOKUP(A2262,EMPRESA!A$2:B$5796,2)</f>
        <v>1121</v>
      </c>
    </row>
    <row r="2263" spans="1:5">
      <c r="A2263" t="s">
        <v>525</v>
      </c>
      <c r="B2263" t="str">
        <f t="shared" si="35"/>
        <v>COLOWALL DISENO LTDA.</v>
      </c>
      <c r="C2263" t="s">
        <v>5684</v>
      </c>
      <c r="D2263">
        <f>VLOOKUP(C2263,RUBRO!A$2:B$935,2)</f>
        <v>669</v>
      </c>
      <c r="E2263">
        <f>VLOOKUP(A2263,EMPRESA!A$2:B$5796,2)</f>
        <v>1121</v>
      </c>
    </row>
    <row r="2264" spans="1:5">
      <c r="A2264" t="s">
        <v>525</v>
      </c>
      <c r="B2264" t="str">
        <f t="shared" si="35"/>
        <v>COLOWALL DISENO LTDA.</v>
      </c>
      <c r="C2264" t="s">
        <v>6101</v>
      </c>
      <c r="D2264">
        <f>VLOOKUP(C2264,RUBRO!A$2:B$935,2)</f>
        <v>769</v>
      </c>
      <c r="E2264">
        <f>VLOOKUP(A2264,EMPRESA!A$2:B$5796,2)</f>
        <v>1121</v>
      </c>
    </row>
    <row r="2265" spans="1:5">
      <c r="A2265" t="s">
        <v>3484</v>
      </c>
      <c r="B2265" t="str">
        <f t="shared" si="35"/>
        <v>COLUN LTDA.</v>
      </c>
      <c r="C2265" t="s">
        <v>3431</v>
      </c>
      <c r="D2265">
        <f>VLOOKUP(C2265,RUBRO!A$2:B$935,2)</f>
        <v>413</v>
      </c>
      <c r="E2265">
        <f>VLOOKUP(A2265,EMPRESA!A$2:B$5796,2)</f>
        <v>1122</v>
      </c>
    </row>
    <row r="2266" spans="1:5">
      <c r="A2266" t="s">
        <v>3484</v>
      </c>
      <c r="B2266" t="str">
        <f t="shared" si="35"/>
        <v>COLUN LTDA.</v>
      </c>
      <c r="C2266" t="s">
        <v>5038</v>
      </c>
      <c r="D2266">
        <f>VLOOKUP(C2266,RUBRO!A$2:B$935,2)</f>
        <v>540</v>
      </c>
      <c r="E2266">
        <f>VLOOKUP(A2266,EMPRESA!A$2:B$5796,2)</f>
        <v>1122</v>
      </c>
    </row>
    <row r="2267" spans="1:5">
      <c r="A2267" t="s">
        <v>3803</v>
      </c>
      <c r="B2267" t="str">
        <f t="shared" si="35"/>
        <v>COMAFRI S.A.</v>
      </c>
      <c r="C2267" t="s">
        <v>3802</v>
      </c>
      <c r="D2267">
        <f>VLOOKUP(C2267,RUBRO!A$2:B$935,2)</f>
        <v>447</v>
      </c>
      <c r="E2267">
        <f>VLOOKUP(A2267,EMPRESA!A$2:B$5796,2)</f>
        <v>1123</v>
      </c>
    </row>
    <row r="2268" spans="1:5">
      <c r="A2268" t="s">
        <v>562</v>
      </c>
      <c r="B2268" t="str">
        <f t="shared" si="35"/>
        <v>COMALIM LTDA.</v>
      </c>
      <c r="C2268" t="s">
        <v>557</v>
      </c>
      <c r="D2268">
        <f>VLOOKUP(C2268,RUBRO!A$2:B$935,2)</f>
        <v>51</v>
      </c>
      <c r="E2268">
        <f>VLOOKUP(A2268,EMPRESA!A$2:B$5796,2)</f>
        <v>1124</v>
      </c>
    </row>
    <row r="2269" spans="1:5">
      <c r="A2269" t="s">
        <v>5860</v>
      </c>
      <c r="B2269" t="str">
        <f t="shared" si="35"/>
        <v>COMBERPLAST S.A.</v>
      </c>
      <c r="C2269" t="s">
        <v>5857</v>
      </c>
      <c r="D2269">
        <f>VLOOKUP(C2269,RUBRO!A$2:B$935,2)</f>
        <v>720</v>
      </c>
      <c r="E2269">
        <f>VLOOKUP(A2269,EMPRESA!A$2:B$5796,2)</f>
        <v>1125</v>
      </c>
    </row>
    <row r="2270" spans="1:5">
      <c r="A2270" t="s">
        <v>124</v>
      </c>
      <c r="B2270" t="str">
        <f t="shared" si="35"/>
        <v>COMBUSTIBLES SUAREZ</v>
      </c>
      <c r="C2270" t="s">
        <v>125</v>
      </c>
      <c r="D2270">
        <f>VLOOKUP(C2270,RUBRO!A$2:B$935,2)</f>
        <v>9</v>
      </c>
      <c r="E2270">
        <f>VLOOKUP(A2270,EMPRESA!A$2:B$5796,2)</f>
        <v>1126</v>
      </c>
    </row>
    <row r="2271" spans="1:5">
      <c r="A2271" t="s">
        <v>124</v>
      </c>
      <c r="B2271" t="str">
        <f t="shared" si="35"/>
        <v>COMBUSTIBLES SUAREZ</v>
      </c>
      <c r="C2271" t="s">
        <v>2197</v>
      </c>
      <c r="D2271">
        <f>VLOOKUP(C2271,RUBRO!A$2:B$935,2)</f>
        <v>244</v>
      </c>
      <c r="E2271">
        <f>VLOOKUP(A2271,EMPRESA!A$2:B$5796,2)</f>
        <v>1126</v>
      </c>
    </row>
    <row r="2272" spans="1:5">
      <c r="A2272" t="s">
        <v>851</v>
      </c>
      <c r="B2272" t="str">
        <f t="shared" si="35"/>
        <v>COMCAIT S.A.</v>
      </c>
      <c r="C2272" t="s">
        <v>849</v>
      </c>
      <c r="D2272">
        <f>VLOOKUP(C2272,RUBRO!A$2:B$935,2)</f>
        <v>91</v>
      </c>
      <c r="E2272">
        <f>VLOOKUP(A2272,EMPRESA!A$2:B$5796,2)</f>
        <v>1127</v>
      </c>
    </row>
    <row r="2273" spans="1:5">
      <c r="A2273" t="s">
        <v>1011</v>
      </c>
      <c r="B2273" t="str">
        <f t="shared" si="35"/>
        <v>COMCER</v>
      </c>
      <c r="C2273" t="s">
        <v>1008</v>
      </c>
      <c r="D2273">
        <f>VLOOKUP(C2273,RUBRO!A$2:B$935,2)</f>
        <v>102</v>
      </c>
      <c r="E2273">
        <f>VLOOKUP(A2273,EMPRESA!A$2:B$5796,2)</f>
        <v>1128</v>
      </c>
    </row>
    <row r="2274" spans="1:5">
      <c r="A2274" t="s">
        <v>1011</v>
      </c>
      <c r="B2274" t="str">
        <f t="shared" si="35"/>
        <v>COMCER</v>
      </c>
      <c r="C2274" t="s">
        <v>6539</v>
      </c>
      <c r="D2274">
        <f>VLOOKUP(C2274,RUBRO!A$2:B$935,2)</f>
        <v>891</v>
      </c>
      <c r="E2274">
        <f>VLOOKUP(A2274,EMPRESA!A$2:B$5796,2)</f>
        <v>1128</v>
      </c>
    </row>
    <row r="2275" spans="1:5">
      <c r="A2275" t="s">
        <v>3273</v>
      </c>
      <c r="B2275" t="str">
        <f t="shared" si="35"/>
        <v>COMDIEL LTDA.</v>
      </c>
      <c r="C2275" t="s">
        <v>3272</v>
      </c>
      <c r="D2275">
        <f>VLOOKUP(C2275,RUBRO!A$2:B$935,2)</f>
        <v>379</v>
      </c>
      <c r="E2275">
        <f>VLOOKUP(A2275,EMPRESA!A$2:B$5796,2)</f>
        <v>1129</v>
      </c>
    </row>
    <row r="2276" spans="1:5">
      <c r="A2276" t="s">
        <v>3273</v>
      </c>
      <c r="B2276" t="str">
        <f t="shared" si="35"/>
        <v>COMDIEL LTDA.</v>
      </c>
      <c r="C2276" t="s">
        <v>4627</v>
      </c>
      <c r="D2276">
        <f>VLOOKUP(C2276,RUBRO!A$2:B$935,2)</f>
        <v>488</v>
      </c>
      <c r="E2276">
        <f>VLOOKUP(A2276,EMPRESA!A$2:B$5796,2)</f>
        <v>1129</v>
      </c>
    </row>
    <row r="2277" spans="1:5">
      <c r="A2277" t="s">
        <v>4822</v>
      </c>
      <c r="B2277" t="str">
        <f t="shared" si="35"/>
        <v>COMERCIAL AIREX LTDA.</v>
      </c>
      <c r="C2277" t="s">
        <v>4821</v>
      </c>
      <c r="D2277">
        <f>VLOOKUP(C2277,RUBRO!A$2:B$935,2)</f>
        <v>508</v>
      </c>
      <c r="E2277">
        <f>VLOOKUP(A2277,EMPRESA!A$2:B$5796,2)</f>
        <v>1130</v>
      </c>
    </row>
    <row r="2278" spans="1:5">
      <c r="A2278" t="s">
        <v>4457</v>
      </c>
      <c r="B2278" t="str">
        <f t="shared" si="35"/>
        <v>COMERCIAL ALAMEDA SPA</v>
      </c>
      <c r="C2278" t="s">
        <v>4453</v>
      </c>
      <c r="D2278">
        <f>VLOOKUP(C2278,RUBRO!A$2:B$935,2)</f>
        <v>477</v>
      </c>
      <c r="E2278">
        <f>VLOOKUP(A2278,EMPRESA!A$2:B$5796,2)</f>
        <v>1131</v>
      </c>
    </row>
    <row r="2279" spans="1:5">
      <c r="A2279" t="s">
        <v>4457</v>
      </c>
      <c r="B2279" t="str">
        <f t="shared" si="35"/>
        <v>COMERCIAL ALAMEDA SPA</v>
      </c>
      <c r="C2279" t="s">
        <v>6475</v>
      </c>
      <c r="D2279">
        <f>VLOOKUP(C2279,RUBRO!A$2:B$935,2)</f>
        <v>876</v>
      </c>
      <c r="E2279">
        <f>VLOOKUP(A2279,EMPRESA!A$2:B$5796,2)</f>
        <v>1131</v>
      </c>
    </row>
    <row r="2280" spans="1:5">
      <c r="A2280" t="s">
        <v>2707</v>
      </c>
      <c r="B2280" t="str">
        <f t="shared" si="35"/>
        <v>COMERCIAL ALBALUX LTDA.</v>
      </c>
      <c r="C2280" t="s">
        <v>2705</v>
      </c>
      <c r="D2280">
        <f>VLOOKUP(C2280,RUBRO!A$2:B$935,2)</f>
        <v>315</v>
      </c>
      <c r="E2280">
        <f>VLOOKUP(A2280,EMPRESA!A$2:B$5796,2)</f>
        <v>1132</v>
      </c>
    </row>
    <row r="2281" spans="1:5">
      <c r="A2281" t="s">
        <v>5113</v>
      </c>
      <c r="B2281" t="str">
        <f t="shared" si="35"/>
        <v>COMERCIAL ALBAS LTDA.</v>
      </c>
      <c r="C2281" t="s">
        <v>5104</v>
      </c>
      <c r="D2281">
        <f>VLOOKUP(C2281,RUBRO!A$2:B$935,2)</f>
        <v>555</v>
      </c>
      <c r="E2281">
        <f>VLOOKUP(A2281,EMPRESA!A$2:B$5796,2)</f>
        <v>1133</v>
      </c>
    </row>
    <row r="2282" spans="1:5">
      <c r="A2282" t="s">
        <v>3485</v>
      </c>
      <c r="B2282" t="str">
        <f t="shared" si="35"/>
        <v>COMERCIAL ALFONSO EYZAGUIRRE Y CIA. LTDA.</v>
      </c>
      <c r="C2282" t="s">
        <v>3431</v>
      </c>
      <c r="D2282">
        <f>VLOOKUP(C2282,RUBRO!A$2:B$935,2)</f>
        <v>413</v>
      </c>
      <c r="E2282">
        <f>VLOOKUP(A2282,EMPRESA!A$2:B$5796,2)</f>
        <v>1134</v>
      </c>
    </row>
    <row r="2283" spans="1:5">
      <c r="A2283" t="s">
        <v>3485</v>
      </c>
      <c r="B2283" t="str">
        <f t="shared" si="35"/>
        <v>COMERCIAL ALFONSO EYZAGUIRRE Y CIA. LTDA.</v>
      </c>
      <c r="C2283" t="s">
        <v>3814</v>
      </c>
      <c r="D2283">
        <f>VLOOKUP(C2283,RUBRO!A$2:B$935,2)</f>
        <v>449</v>
      </c>
      <c r="E2283">
        <f>VLOOKUP(A2283,EMPRESA!A$2:B$5796,2)</f>
        <v>1134</v>
      </c>
    </row>
    <row r="2284" spans="1:5">
      <c r="A2284" t="s">
        <v>5039</v>
      </c>
      <c r="B2284" t="str">
        <f t="shared" si="35"/>
        <v>COMERCIAL ALO SANTIAGO SPA</v>
      </c>
      <c r="C2284" t="s">
        <v>5038</v>
      </c>
      <c r="D2284">
        <f>VLOOKUP(C2284,RUBRO!A$2:B$935,2)</f>
        <v>540</v>
      </c>
      <c r="E2284">
        <f>VLOOKUP(A2284,EMPRESA!A$2:B$5796,2)</f>
        <v>1135</v>
      </c>
    </row>
    <row r="2285" spans="1:5">
      <c r="A2285" t="s">
        <v>5039</v>
      </c>
      <c r="B2285" t="str">
        <f t="shared" si="35"/>
        <v>COMERCIAL ALO SANTIAGO SPA</v>
      </c>
      <c r="C2285" t="s">
        <v>5854</v>
      </c>
      <c r="D2285">
        <f>VLOOKUP(C2285,RUBRO!A$2:B$935,2)</f>
        <v>718</v>
      </c>
      <c r="E2285">
        <f>VLOOKUP(A2285,EMPRESA!A$2:B$5796,2)</f>
        <v>1135</v>
      </c>
    </row>
    <row r="2286" spans="1:5">
      <c r="A2286" t="s">
        <v>5294</v>
      </c>
      <c r="B2286" t="str">
        <f t="shared" si="35"/>
        <v>COMERCIAL ANDEXPORT LTDA.</v>
      </c>
      <c r="C2286" t="s">
        <v>5293</v>
      </c>
      <c r="D2286">
        <f>VLOOKUP(C2286,RUBRO!A$2:B$935,2)</f>
        <v>577</v>
      </c>
      <c r="E2286">
        <f>VLOOKUP(A2286,EMPRESA!A$2:B$5796,2)</f>
        <v>1136</v>
      </c>
    </row>
    <row r="2287" spans="1:5">
      <c r="A2287" t="s">
        <v>5216</v>
      </c>
      <c r="B2287" t="str">
        <f t="shared" si="35"/>
        <v>COMERCIAL ANGELINI LTDA.</v>
      </c>
      <c r="C2287" t="s">
        <v>5215</v>
      </c>
      <c r="D2287">
        <f>VLOOKUP(C2287,RUBRO!A$2:B$935,2)</f>
        <v>570</v>
      </c>
      <c r="E2287">
        <f>VLOOKUP(A2287,EMPRESA!A$2:B$5796,2)</f>
        <v>1137</v>
      </c>
    </row>
    <row r="2288" spans="1:5">
      <c r="A2288" t="s">
        <v>5216</v>
      </c>
      <c r="B2288" t="str">
        <f t="shared" si="35"/>
        <v>COMERCIAL ANGELINI LTDA.</v>
      </c>
      <c r="C2288" t="s">
        <v>6041</v>
      </c>
      <c r="D2288">
        <f>VLOOKUP(C2288,RUBRO!A$2:B$935,2)</f>
        <v>763</v>
      </c>
      <c r="E2288">
        <f>VLOOKUP(A2288,EMPRESA!A$2:B$5796,2)</f>
        <v>1137</v>
      </c>
    </row>
    <row r="2289" spans="1:5">
      <c r="A2289" t="s">
        <v>482</v>
      </c>
      <c r="B2289" t="str">
        <f t="shared" si="35"/>
        <v>COMERCIAL ARAR LTDA.</v>
      </c>
      <c r="C2289" t="s">
        <v>478</v>
      </c>
      <c r="D2289">
        <f>VLOOKUP(C2289,RUBRO!A$2:B$935,2)</f>
        <v>44</v>
      </c>
      <c r="E2289">
        <f>VLOOKUP(A2289,EMPRESA!A$2:B$5796,2)</f>
        <v>1138</v>
      </c>
    </row>
    <row r="2290" spans="1:5">
      <c r="A2290" t="s">
        <v>482</v>
      </c>
      <c r="B2290" t="str">
        <f t="shared" si="35"/>
        <v>COMERCIAL ARAR LTDA.</v>
      </c>
      <c r="C2290" t="s">
        <v>680</v>
      </c>
      <c r="D2290">
        <f>VLOOKUP(C2290,RUBRO!A$2:B$935,2)</f>
        <v>67</v>
      </c>
      <c r="E2290">
        <f>VLOOKUP(A2290,EMPRESA!A$2:B$5796,2)</f>
        <v>1138</v>
      </c>
    </row>
    <row r="2291" spans="1:5">
      <c r="A2291" t="s">
        <v>3428</v>
      </c>
      <c r="B2291" t="str">
        <f t="shared" si="35"/>
        <v>COMERCIAL ARDEA S.A.</v>
      </c>
      <c r="C2291" t="s">
        <v>3429</v>
      </c>
      <c r="D2291">
        <f>VLOOKUP(C2291,RUBRO!A$2:B$935,2)</f>
        <v>412</v>
      </c>
      <c r="E2291">
        <f>VLOOKUP(A2291,EMPRESA!A$2:B$5796,2)</f>
        <v>1139</v>
      </c>
    </row>
    <row r="2292" spans="1:5">
      <c r="A2292" t="s">
        <v>6125</v>
      </c>
      <c r="B2292" t="str">
        <f t="shared" si="35"/>
        <v>COMERCIAL ARIZONA LTDA.</v>
      </c>
      <c r="C2292" t="s">
        <v>6122</v>
      </c>
      <c r="D2292">
        <f>VLOOKUP(C2292,RUBRO!A$2:B$935,2)</f>
        <v>778</v>
      </c>
      <c r="E2292">
        <f>VLOOKUP(A2292,EMPRESA!A$2:B$5796,2)</f>
        <v>1140</v>
      </c>
    </row>
    <row r="2293" spans="1:5">
      <c r="A2293" t="s">
        <v>6125</v>
      </c>
      <c r="B2293" t="str">
        <f t="shared" si="35"/>
        <v>COMERCIAL ARIZONA LTDA.</v>
      </c>
      <c r="C2293" t="s">
        <v>6184</v>
      </c>
      <c r="D2293">
        <f>VLOOKUP(C2293,RUBRO!A$2:B$935,2)</f>
        <v>783</v>
      </c>
      <c r="E2293">
        <f>VLOOKUP(A2293,EMPRESA!A$2:B$5796,2)</f>
        <v>1140</v>
      </c>
    </row>
    <row r="2294" spans="1:5">
      <c r="A2294" t="s">
        <v>3889</v>
      </c>
      <c r="B2294" t="str">
        <f t="shared" si="35"/>
        <v>COMERCIAL AUTOMOTRIZ SPA</v>
      </c>
      <c r="C2294" t="s">
        <v>3886</v>
      </c>
      <c r="D2294">
        <f>VLOOKUP(C2294,RUBRO!A$2:B$935,2)</f>
        <v>454</v>
      </c>
      <c r="E2294">
        <f>VLOOKUP(A2294,EMPRESA!A$2:B$5796,2)</f>
        <v>1141</v>
      </c>
    </row>
    <row r="2295" spans="1:5">
      <c r="A2295" t="s">
        <v>3889</v>
      </c>
      <c r="B2295" t="str">
        <f t="shared" si="35"/>
        <v>COMERCIAL AUTOMOTRIZ SPA</v>
      </c>
      <c r="C2295" t="s">
        <v>6041</v>
      </c>
      <c r="D2295">
        <f>VLOOKUP(C2295,RUBRO!A$2:B$935,2)</f>
        <v>763</v>
      </c>
      <c r="E2295">
        <f>VLOOKUP(A2295,EMPRESA!A$2:B$5796,2)</f>
        <v>1141</v>
      </c>
    </row>
    <row r="2296" spans="1:5">
      <c r="A2296" t="s">
        <v>3889</v>
      </c>
      <c r="B2296" t="str">
        <f t="shared" si="35"/>
        <v>COMERCIAL AUTOMOTRIZ SPA</v>
      </c>
      <c r="C2296" t="s">
        <v>6649</v>
      </c>
      <c r="D2296">
        <f>VLOOKUP(C2296,RUBRO!A$2:B$935,2)</f>
        <v>924</v>
      </c>
      <c r="E2296">
        <f>VLOOKUP(A2296,EMPRESA!A$2:B$5796,2)</f>
        <v>1141</v>
      </c>
    </row>
    <row r="2297" spans="1:5">
      <c r="A2297" t="s">
        <v>3486</v>
      </c>
      <c r="B2297" t="str">
        <f t="shared" si="35"/>
        <v>COMERCIAL BALDUZZI WINES SPA</v>
      </c>
      <c r="C2297" t="s">
        <v>3431</v>
      </c>
      <c r="D2297">
        <f>VLOOKUP(C2297,RUBRO!A$2:B$935,2)</f>
        <v>413</v>
      </c>
      <c r="E2297">
        <f>VLOOKUP(A2297,EMPRESA!A$2:B$5796,2)</f>
        <v>1142</v>
      </c>
    </row>
    <row r="2298" spans="1:5">
      <c r="A2298" t="s">
        <v>3486</v>
      </c>
      <c r="B2298" t="str">
        <f t="shared" si="35"/>
        <v>COMERCIAL BALDUZZI WINES SPA</v>
      </c>
      <c r="C2298" t="s">
        <v>6670</v>
      </c>
      <c r="D2298">
        <f>VLOOKUP(C2298,RUBRO!A$2:B$935,2)</f>
        <v>929</v>
      </c>
      <c r="E2298">
        <f>VLOOKUP(A2298,EMPRESA!A$2:B$5796,2)</f>
        <v>1142</v>
      </c>
    </row>
    <row r="2299" spans="1:5">
      <c r="A2299" t="s">
        <v>1026</v>
      </c>
      <c r="B2299" t="str">
        <f t="shared" si="35"/>
        <v>COMERCIAL BARLOVENTO LTDA.</v>
      </c>
      <c r="C2299" t="s">
        <v>1024</v>
      </c>
      <c r="D2299">
        <f>VLOOKUP(C2299,RUBRO!A$2:B$935,2)</f>
        <v>103</v>
      </c>
      <c r="E2299">
        <f>VLOOKUP(A2299,EMPRESA!A$2:B$5796,2)</f>
        <v>1143</v>
      </c>
    </row>
    <row r="2300" spans="1:5">
      <c r="A2300" t="s">
        <v>1026</v>
      </c>
      <c r="B2300" t="str">
        <f t="shared" si="35"/>
        <v>COMERCIAL BARLOVENTO LTDA.</v>
      </c>
      <c r="C2300" t="s">
        <v>2055</v>
      </c>
      <c r="D2300">
        <f>VLOOKUP(C2300,RUBRO!A$2:B$935,2)</f>
        <v>227</v>
      </c>
      <c r="E2300">
        <f>VLOOKUP(A2300,EMPRESA!A$2:B$5796,2)</f>
        <v>1143</v>
      </c>
    </row>
    <row r="2301" spans="1:5">
      <c r="A2301" t="s">
        <v>3257</v>
      </c>
      <c r="B2301" t="str">
        <f t="shared" si="35"/>
        <v>COMERCIAL BIGGI CHILE S.A.</v>
      </c>
      <c r="C2301" t="s">
        <v>3256</v>
      </c>
      <c r="D2301">
        <f>VLOOKUP(C2301,RUBRO!A$2:B$935,2)</f>
        <v>372</v>
      </c>
      <c r="E2301">
        <f>VLOOKUP(A2301,EMPRESA!A$2:B$5796,2)</f>
        <v>1144</v>
      </c>
    </row>
    <row r="2302" spans="1:5">
      <c r="A2302" t="s">
        <v>3257</v>
      </c>
      <c r="B2302" t="str">
        <f t="shared" si="35"/>
        <v>COMERCIAL BIGGI CHILE S.A.</v>
      </c>
      <c r="C2302" t="s">
        <v>4513</v>
      </c>
      <c r="D2302">
        <f>VLOOKUP(C2302,RUBRO!A$2:B$935,2)</f>
        <v>483</v>
      </c>
      <c r="E2302">
        <f>VLOOKUP(A2302,EMPRESA!A$2:B$5796,2)</f>
        <v>1144</v>
      </c>
    </row>
    <row r="2303" spans="1:5">
      <c r="A2303" t="s">
        <v>1462</v>
      </c>
      <c r="B2303" t="str">
        <f t="shared" si="35"/>
        <v>COMERCIAL BLANCO Y CIA. LTDA.</v>
      </c>
      <c r="C2303" t="s">
        <v>1453</v>
      </c>
      <c r="D2303">
        <f>VLOOKUP(C2303,RUBRO!A$2:B$935,2)</f>
        <v>144</v>
      </c>
      <c r="E2303">
        <f>VLOOKUP(A2303,EMPRESA!A$2:B$5796,2)</f>
        <v>1145</v>
      </c>
    </row>
    <row r="2304" spans="1:5">
      <c r="A2304" t="s">
        <v>1462</v>
      </c>
      <c r="B2304" t="str">
        <f t="shared" si="35"/>
        <v>COMERCIAL BLANCO Y CIA. LTDA.</v>
      </c>
      <c r="C2304" t="s">
        <v>5071</v>
      </c>
      <c r="D2304">
        <f>VLOOKUP(C2304,RUBRO!A$2:B$935,2)</f>
        <v>546</v>
      </c>
      <c r="E2304">
        <f>VLOOKUP(A2304,EMPRESA!A$2:B$5796,2)</f>
        <v>1145</v>
      </c>
    </row>
    <row r="2305" spans="1:5">
      <c r="A2305" t="s">
        <v>4532</v>
      </c>
      <c r="B2305" t="str">
        <f t="shared" si="35"/>
        <v>COMERCIAL BOULEVARD SUITES SPA</v>
      </c>
      <c r="C2305" t="s">
        <v>4530</v>
      </c>
      <c r="D2305">
        <f>VLOOKUP(C2305,RUBRO!A$2:B$935,2)</f>
        <v>486</v>
      </c>
      <c r="E2305">
        <f>VLOOKUP(A2305,EMPRESA!A$2:B$5796,2)</f>
        <v>1146</v>
      </c>
    </row>
    <row r="2306" spans="1:5">
      <c r="A2306" t="s">
        <v>3487</v>
      </c>
      <c r="B2306" t="str">
        <f t="shared" si="35"/>
        <v>COMERCIAL C. Y P. S.A.</v>
      </c>
      <c r="C2306" t="s">
        <v>3431</v>
      </c>
      <c r="D2306">
        <f>VLOOKUP(C2306,RUBRO!A$2:B$935,2)</f>
        <v>413</v>
      </c>
      <c r="E2306">
        <f>VLOOKUP(A2306,EMPRESA!A$2:B$5796,2)</f>
        <v>1147</v>
      </c>
    </row>
    <row r="2307" spans="1:5">
      <c r="A2307" t="s">
        <v>563</v>
      </c>
      <c r="B2307" t="str">
        <f t="shared" ref="B2307:B2370" si="36">UPPER(A2307)</f>
        <v>COMERCIAL CASINO MAX SPA</v>
      </c>
      <c r="C2307" t="s">
        <v>557</v>
      </c>
      <c r="D2307">
        <f>VLOOKUP(C2307,RUBRO!A$2:B$935,2)</f>
        <v>51</v>
      </c>
      <c r="E2307">
        <f>VLOOKUP(A2307,EMPRESA!A$2:B$5796,2)</f>
        <v>1148</v>
      </c>
    </row>
    <row r="2308" spans="1:5">
      <c r="A2308" t="s">
        <v>6432</v>
      </c>
      <c r="B2308" t="str">
        <f t="shared" si="36"/>
        <v>COMERCIAL CASTRO S.A.</v>
      </c>
      <c r="C2308" t="s">
        <v>6431</v>
      </c>
      <c r="D2308">
        <f>VLOOKUP(C2308,RUBRO!A$2:B$935,2)</f>
        <v>854</v>
      </c>
      <c r="E2308">
        <f>VLOOKUP(A2308,EMPRESA!A$2:B$5796,2)</f>
        <v>1149</v>
      </c>
    </row>
    <row r="2309" spans="1:5">
      <c r="A2309" t="s">
        <v>4</v>
      </c>
      <c r="B2309" t="str">
        <f t="shared" si="36"/>
        <v>COMERCIAL CHACAO S.A.</v>
      </c>
      <c r="C2309" t="s">
        <v>3</v>
      </c>
      <c r="D2309">
        <f>VLOOKUP(C2309,RUBRO!A$2:B$935,2)</f>
        <v>1</v>
      </c>
      <c r="E2309">
        <f>VLOOKUP(A2309,EMPRESA!A$2:B$5796,2)</f>
        <v>1150</v>
      </c>
    </row>
    <row r="2310" spans="1:5">
      <c r="A2310" t="s">
        <v>4</v>
      </c>
      <c r="B2310" t="str">
        <f t="shared" si="36"/>
        <v>COMERCIAL CHACAO S.A.</v>
      </c>
      <c r="C2310" t="s">
        <v>3431</v>
      </c>
      <c r="D2310">
        <f>VLOOKUP(C2310,RUBRO!A$2:B$935,2)</f>
        <v>413</v>
      </c>
      <c r="E2310">
        <f>VLOOKUP(A2310,EMPRESA!A$2:B$5796,2)</f>
        <v>1150</v>
      </c>
    </row>
    <row r="2311" spans="1:5">
      <c r="A2311" t="s">
        <v>4</v>
      </c>
      <c r="B2311" t="str">
        <f t="shared" si="36"/>
        <v>COMERCIAL CHACAO S.A.</v>
      </c>
      <c r="C2311" t="s">
        <v>4627</v>
      </c>
      <c r="D2311">
        <f>VLOOKUP(C2311,RUBRO!A$2:B$935,2)</f>
        <v>488</v>
      </c>
      <c r="E2311">
        <f>VLOOKUP(A2311,EMPRESA!A$2:B$5796,2)</f>
        <v>1150</v>
      </c>
    </row>
    <row r="2312" spans="1:5">
      <c r="A2312" t="s">
        <v>6186</v>
      </c>
      <c r="B2312" t="str">
        <f t="shared" si="36"/>
        <v>COMERCIAL CHAMAL S.A.</v>
      </c>
      <c r="C2312" t="s">
        <v>6184</v>
      </c>
      <c r="D2312">
        <f>VLOOKUP(C2312,RUBRO!A$2:B$935,2)</f>
        <v>783</v>
      </c>
      <c r="E2312">
        <f>VLOOKUP(A2312,EMPRESA!A$2:B$5796,2)</f>
        <v>1151</v>
      </c>
    </row>
    <row r="2313" spans="1:5">
      <c r="A2313" t="s">
        <v>5</v>
      </c>
      <c r="B2313" t="str">
        <f t="shared" si="36"/>
        <v>COMERCIAL CHAU S.A.</v>
      </c>
      <c r="C2313" t="s">
        <v>3</v>
      </c>
      <c r="D2313">
        <f>VLOOKUP(C2313,RUBRO!A$2:B$935,2)</f>
        <v>1</v>
      </c>
      <c r="E2313">
        <f>VLOOKUP(A2313,EMPRESA!A$2:B$5796,2)</f>
        <v>1152</v>
      </c>
    </row>
    <row r="2314" spans="1:5">
      <c r="A2314" t="s">
        <v>5</v>
      </c>
      <c r="B2314" t="str">
        <f t="shared" si="36"/>
        <v>COMERCIAL CHAU S.A.</v>
      </c>
      <c r="C2314" t="s">
        <v>1823</v>
      </c>
      <c r="D2314">
        <f>VLOOKUP(C2314,RUBRO!A$2:B$935,2)</f>
        <v>192</v>
      </c>
      <c r="E2314">
        <f>VLOOKUP(A2314,EMPRESA!A$2:B$5796,2)</f>
        <v>1152</v>
      </c>
    </row>
    <row r="2315" spans="1:5">
      <c r="A2315" t="s">
        <v>5</v>
      </c>
      <c r="B2315" t="str">
        <f t="shared" si="36"/>
        <v>COMERCIAL CHAU S.A.</v>
      </c>
      <c r="C2315" t="s">
        <v>1912</v>
      </c>
      <c r="D2315">
        <f>VLOOKUP(C2315,RUBRO!A$2:B$935,2)</f>
        <v>201</v>
      </c>
      <c r="E2315">
        <f>VLOOKUP(A2315,EMPRESA!A$2:B$5796,2)</f>
        <v>1152</v>
      </c>
    </row>
    <row r="2316" spans="1:5">
      <c r="A2316" t="s">
        <v>3746</v>
      </c>
      <c r="B2316" t="str">
        <f t="shared" si="36"/>
        <v>COMERCIAL COPELEC S.A.</v>
      </c>
      <c r="C2316" t="s">
        <v>3743</v>
      </c>
      <c r="D2316">
        <f>VLOOKUP(C2316,RUBRO!A$2:B$935,2)</f>
        <v>424</v>
      </c>
      <c r="E2316">
        <f>VLOOKUP(A2316,EMPRESA!A$2:B$5796,2)</f>
        <v>1153</v>
      </c>
    </row>
    <row r="2317" spans="1:5">
      <c r="A2317" t="s">
        <v>3746</v>
      </c>
      <c r="B2317" t="str">
        <f t="shared" si="36"/>
        <v>COMERCIAL COPELEC S.A.</v>
      </c>
      <c r="C2317" t="s">
        <v>5248</v>
      </c>
      <c r="D2317">
        <f>VLOOKUP(C2317,RUBRO!A$2:B$935,2)</f>
        <v>572</v>
      </c>
      <c r="E2317">
        <f>VLOOKUP(A2317,EMPRESA!A$2:B$5796,2)</f>
        <v>1153</v>
      </c>
    </row>
    <row r="2318" spans="1:5">
      <c r="A2318" t="s">
        <v>3746</v>
      </c>
      <c r="B2318" t="str">
        <f t="shared" si="36"/>
        <v>COMERCIAL COPELEC S.A.</v>
      </c>
      <c r="C2318" t="s">
        <v>5429</v>
      </c>
      <c r="D2318">
        <f>VLOOKUP(C2318,RUBRO!A$2:B$935,2)</f>
        <v>620</v>
      </c>
      <c r="E2318">
        <f>VLOOKUP(A2318,EMPRESA!A$2:B$5796,2)</f>
        <v>1153</v>
      </c>
    </row>
    <row r="2319" spans="1:5">
      <c r="A2319" t="s">
        <v>3746</v>
      </c>
      <c r="B2319" t="str">
        <f t="shared" si="36"/>
        <v>COMERCIAL COPELEC S.A.</v>
      </c>
      <c r="C2319" t="s">
        <v>6649</v>
      </c>
      <c r="D2319">
        <f>VLOOKUP(C2319,RUBRO!A$2:B$935,2)</f>
        <v>924</v>
      </c>
      <c r="E2319">
        <f>VLOOKUP(A2319,EMPRESA!A$2:B$5796,2)</f>
        <v>1153</v>
      </c>
    </row>
    <row r="2320" spans="1:5">
      <c r="A2320" t="s">
        <v>2766</v>
      </c>
      <c r="B2320" t="str">
        <f t="shared" si="36"/>
        <v>COMERCIAL CRAFT HOUSE LTDA.</v>
      </c>
      <c r="C2320" t="s">
        <v>2767</v>
      </c>
      <c r="D2320">
        <f>VLOOKUP(C2320,RUBRO!A$2:B$935,2)</f>
        <v>325</v>
      </c>
      <c r="E2320">
        <f>VLOOKUP(A2320,EMPRESA!A$2:B$5796,2)</f>
        <v>1154</v>
      </c>
    </row>
    <row r="2321" spans="1:5">
      <c r="A2321" t="s">
        <v>2766</v>
      </c>
      <c r="B2321" t="str">
        <f t="shared" si="36"/>
        <v>COMERCIAL CRAFT HOUSE LTDA.</v>
      </c>
      <c r="C2321" t="s">
        <v>3351</v>
      </c>
      <c r="D2321">
        <f>VLOOKUP(C2321,RUBRO!A$2:B$935,2)</f>
        <v>400</v>
      </c>
      <c r="E2321">
        <f>VLOOKUP(A2321,EMPRESA!A$2:B$5796,2)</f>
        <v>1154</v>
      </c>
    </row>
    <row r="2322" spans="1:5">
      <c r="A2322" t="s">
        <v>1027</v>
      </c>
      <c r="B2322" t="str">
        <f t="shared" si="36"/>
        <v>COMERCIAL CRUZEIRO S.A.</v>
      </c>
      <c r="C2322" t="s">
        <v>1024</v>
      </c>
      <c r="D2322">
        <f>VLOOKUP(C2322,RUBRO!A$2:B$935,2)</f>
        <v>103</v>
      </c>
      <c r="E2322">
        <f>VLOOKUP(A2322,EMPRESA!A$2:B$5796,2)</f>
        <v>1155</v>
      </c>
    </row>
    <row r="2323" spans="1:5">
      <c r="A2323" t="s">
        <v>3294</v>
      </c>
      <c r="B2323" t="str">
        <f t="shared" si="36"/>
        <v>COMERCIAL CRYOSERVICE LTDA.</v>
      </c>
      <c r="C2323" t="s">
        <v>3293</v>
      </c>
      <c r="D2323">
        <f>VLOOKUP(C2323,RUBRO!A$2:B$935,2)</f>
        <v>387</v>
      </c>
      <c r="E2323">
        <f>VLOOKUP(A2323,EMPRESA!A$2:B$5796,2)</f>
        <v>1156</v>
      </c>
    </row>
    <row r="2324" spans="1:5">
      <c r="A2324" t="s">
        <v>2583</v>
      </c>
      <c r="B2324" t="str">
        <f t="shared" si="36"/>
        <v>COMERCIAL DAVIS S.A.</v>
      </c>
      <c r="C2324" t="s">
        <v>2580</v>
      </c>
      <c r="D2324">
        <f>VLOOKUP(C2324,RUBRO!A$2:B$935,2)</f>
        <v>294</v>
      </c>
      <c r="E2324">
        <f>VLOOKUP(A2324,EMPRESA!A$2:B$5796,2)</f>
        <v>1157</v>
      </c>
    </row>
    <row r="2325" spans="1:5">
      <c r="A2325" t="s">
        <v>598</v>
      </c>
      <c r="B2325" t="str">
        <f t="shared" si="36"/>
        <v>COMERCIAL DE ALIMENTOS S.A. (ALICOPSA)</v>
      </c>
      <c r="C2325" t="s">
        <v>599</v>
      </c>
      <c r="D2325">
        <f>VLOOKUP(C2325,RUBRO!A$2:B$935,2)</f>
        <v>55</v>
      </c>
      <c r="E2325">
        <f>VLOOKUP(A2325,EMPRESA!A$2:B$5796,2)</f>
        <v>1158</v>
      </c>
    </row>
    <row r="2326" spans="1:5">
      <c r="A2326" t="s">
        <v>598</v>
      </c>
      <c r="B2326" t="str">
        <f t="shared" si="36"/>
        <v>COMERCIAL DE ALIMENTOS S.A. (ALICOPSA)</v>
      </c>
      <c r="C2326" t="s">
        <v>2743</v>
      </c>
      <c r="D2326">
        <f>VLOOKUP(C2326,RUBRO!A$2:B$935,2)</f>
        <v>320</v>
      </c>
      <c r="E2326">
        <f>VLOOKUP(A2326,EMPRESA!A$2:B$5796,2)</f>
        <v>1158</v>
      </c>
    </row>
    <row r="2327" spans="1:5">
      <c r="A2327" t="s">
        <v>665</v>
      </c>
      <c r="B2327" t="str">
        <f t="shared" si="36"/>
        <v>COMERCIAL DE ANDES LTDA.</v>
      </c>
      <c r="C2327" t="s">
        <v>658</v>
      </c>
      <c r="D2327">
        <f>VLOOKUP(C2327,RUBRO!A$2:B$935,2)</f>
        <v>65</v>
      </c>
      <c r="E2327">
        <f>VLOOKUP(A2327,EMPRESA!A$2:B$5796,2)</f>
        <v>1159</v>
      </c>
    </row>
    <row r="2328" spans="1:5">
      <c r="A2328" t="s">
        <v>665</v>
      </c>
      <c r="B2328" t="str">
        <f t="shared" si="36"/>
        <v>COMERCIAL DE ANDES LTDA.</v>
      </c>
      <c r="C2328" t="s">
        <v>3157</v>
      </c>
      <c r="D2328">
        <f>VLOOKUP(C2328,RUBRO!A$2:B$935,2)</f>
        <v>353</v>
      </c>
      <c r="E2328">
        <f>VLOOKUP(A2328,EMPRESA!A$2:B$5796,2)</f>
        <v>1159</v>
      </c>
    </row>
    <row r="2329" spans="1:5">
      <c r="A2329" t="s">
        <v>665</v>
      </c>
      <c r="B2329" t="str">
        <f t="shared" si="36"/>
        <v>COMERCIAL DE ANDES LTDA.</v>
      </c>
      <c r="C2329" t="s">
        <v>3431</v>
      </c>
      <c r="D2329">
        <f>VLOOKUP(C2329,RUBRO!A$2:B$935,2)</f>
        <v>413</v>
      </c>
      <c r="E2329">
        <f>VLOOKUP(A2329,EMPRESA!A$2:B$5796,2)</f>
        <v>1159</v>
      </c>
    </row>
    <row r="2330" spans="1:5">
      <c r="A2330" t="s">
        <v>5040</v>
      </c>
      <c r="B2330" t="str">
        <f t="shared" si="36"/>
        <v>COMERCIAL DE CAMPO S.A.</v>
      </c>
      <c r="C2330" t="s">
        <v>5038</v>
      </c>
      <c r="D2330">
        <f>VLOOKUP(C2330,RUBRO!A$2:B$935,2)</f>
        <v>540</v>
      </c>
      <c r="E2330">
        <f>VLOOKUP(A2330,EMPRESA!A$2:B$5796,2)</f>
        <v>1160</v>
      </c>
    </row>
    <row r="2331" spans="1:5">
      <c r="A2331" t="s">
        <v>4481</v>
      </c>
      <c r="B2331" t="str">
        <f t="shared" si="36"/>
        <v>COMERCIAL DENIM TRADE TELAS LTDA.</v>
      </c>
      <c r="C2331" t="s">
        <v>4480</v>
      </c>
      <c r="D2331">
        <f>VLOOKUP(C2331,RUBRO!A$2:B$935,2)</f>
        <v>478</v>
      </c>
      <c r="E2331">
        <f>VLOOKUP(A2331,EMPRESA!A$2:B$5796,2)</f>
        <v>1161</v>
      </c>
    </row>
    <row r="2332" spans="1:5">
      <c r="A2332" t="s">
        <v>3398</v>
      </c>
      <c r="B2332" t="str">
        <f t="shared" si="36"/>
        <v>COMERCIAL DEYMO LTDA.</v>
      </c>
      <c r="C2332" t="s">
        <v>3395</v>
      </c>
      <c r="D2332">
        <f>VLOOKUP(C2332,RUBRO!A$2:B$935,2)</f>
        <v>403</v>
      </c>
      <c r="E2332">
        <f>VLOOKUP(A2332,EMPRESA!A$2:B$5796,2)</f>
        <v>1162</v>
      </c>
    </row>
    <row r="2333" spans="1:5">
      <c r="A2333" t="s">
        <v>3398</v>
      </c>
      <c r="B2333" t="str">
        <f t="shared" si="36"/>
        <v>COMERCIAL DEYMO LTDA.</v>
      </c>
      <c r="C2333" t="s">
        <v>3408</v>
      </c>
      <c r="D2333">
        <f>VLOOKUP(C2333,RUBRO!A$2:B$935,2)</f>
        <v>404</v>
      </c>
      <c r="E2333">
        <f>VLOOKUP(A2333,EMPRESA!A$2:B$5796,2)</f>
        <v>1162</v>
      </c>
    </row>
    <row r="2334" spans="1:5">
      <c r="A2334" t="s">
        <v>3278</v>
      </c>
      <c r="B2334" t="str">
        <f t="shared" si="36"/>
        <v>COMERCIAL DISENO Y GESTION LTDA.</v>
      </c>
      <c r="C2334" t="s">
        <v>3277</v>
      </c>
      <c r="D2334">
        <f>VLOOKUP(C2334,RUBRO!A$2:B$935,2)</f>
        <v>381</v>
      </c>
      <c r="E2334">
        <f>VLOOKUP(A2334,EMPRESA!A$2:B$5796,2)</f>
        <v>1163</v>
      </c>
    </row>
    <row r="2335" spans="1:5">
      <c r="A2335" t="s">
        <v>3278</v>
      </c>
      <c r="B2335" t="str">
        <f t="shared" si="36"/>
        <v>COMERCIAL DISENO Y GESTION LTDA.</v>
      </c>
      <c r="C2335" t="s">
        <v>5429</v>
      </c>
      <c r="D2335">
        <f>VLOOKUP(C2335,RUBRO!A$2:B$935,2)</f>
        <v>620</v>
      </c>
      <c r="E2335">
        <f>VLOOKUP(A2335,EMPRESA!A$2:B$5796,2)</f>
        <v>1163</v>
      </c>
    </row>
    <row r="2336" spans="1:5">
      <c r="A2336" t="s">
        <v>2584</v>
      </c>
      <c r="B2336" t="str">
        <f t="shared" si="36"/>
        <v>COMERCIAL DIVEN LTDA.</v>
      </c>
      <c r="C2336" t="s">
        <v>2580</v>
      </c>
      <c r="D2336">
        <f>VLOOKUP(C2336,RUBRO!A$2:B$935,2)</f>
        <v>294</v>
      </c>
      <c r="E2336">
        <f>VLOOKUP(A2336,EMPRESA!A$2:B$5796,2)</f>
        <v>1164</v>
      </c>
    </row>
    <row r="2337" spans="1:5">
      <c r="A2337" t="s">
        <v>526</v>
      </c>
      <c r="B2337" t="str">
        <f t="shared" si="36"/>
        <v>COMERCIAL DORAL S.A.</v>
      </c>
      <c r="C2337" t="s">
        <v>518</v>
      </c>
      <c r="D2337">
        <f>VLOOKUP(C2337,RUBRO!A$2:B$935,2)</f>
        <v>47</v>
      </c>
      <c r="E2337">
        <f>VLOOKUP(A2337,EMPRESA!A$2:B$5796,2)</f>
        <v>1165</v>
      </c>
    </row>
    <row r="2338" spans="1:5">
      <c r="A2338" t="s">
        <v>526</v>
      </c>
      <c r="B2338" t="str">
        <f t="shared" si="36"/>
        <v>COMERCIAL DORAL S.A.</v>
      </c>
      <c r="C2338" t="s">
        <v>2572</v>
      </c>
      <c r="D2338">
        <f>VLOOKUP(C2338,RUBRO!A$2:B$935,2)</f>
        <v>293</v>
      </c>
      <c r="E2338">
        <f>VLOOKUP(A2338,EMPRESA!A$2:B$5796,2)</f>
        <v>1165</v>
      </c>
    </row>
    <row r="2339" spans="1:5">
      <c r="A2339" t="s">
        <v>526</v>
      </c>
      <c r="B2339" t="str">
        <f t="shared" si="36"/>
        <v>COMERCIAL DORAL S.A.</v>
      </c>
      <c r="C2339" t="s">
        <v>3431</v>
      </c>
      <c r="D2339">
        <f>VLOOKUP(C2339,RUBRO!A$2:B$935,2)</f>
        <v>413</v>
      </c>
      <c r="E2339">
        <f>VLOOKUP(A2339,EMPRESA!A$2:B$5796,2)</f>
        <v>1165</v>
      </c>
    </row>
    <row r="2340" spans="1:5">
      <c r="A2340" t="s">
        <v>526</v>
      </c>
      <c r="B2340" t="str">
        <f t="shared" si="36"/>
        <v>COMERCIAL DORAL S.A.</v>
      </c>
      <c r="C2340" t="s">
        <v>6475</v>
      </c>
      <c r="D2340">
        <f>VLOOKUP(C2340,RUBRO!A$2:B$935,2)</f>
        <v>876</v>
      </c>
      <c r="E2340">
        <f>VLOOKUP(A2340,EMPRESA!A$2:B$5796,2)</f>
        <v>1165</v>
      </c>
    </row>
    <row r="2341" spans="1:5">
      <c r="A2341" t="s">
        <v>526</v>
      </c>
      <c r="B2341" t="str">
        <f t="shared" si="36"/>
        <v>COMERCIAL DORAL S.A.</v>
      </c>
      <c r="C2341" t="s">
        <v>6538</v>
      </c>
      <c r="D2341">
        <f>VLOOKUP(C2341,RUBRO!A$2:B$935,2)</f>
        <v>890</v>
      </c>
      <c r="E2341">
        <f>VLOOKUP(A2341,EMPRESA!A$2:B$5796,2)</f>
        <v>1165</v>
      </c>
    </row>
    <row r="2342" spans="1:5">
      <c r="A2342" t="s">
        <v>1311</v>
      </c>
      <c r="B2342" t="str">
        <f t="shared" si="36"/>
        <v>COMERCIAL E IMPORTADORA AUDIOMUSICA SPA</v>
      </c>
      <c r="C2342" t="s">
        <v>1310</v>
      </c>
      <c r="D2342">
        <f>VLOOKUP(C2342,RUBRO!A$2:B$935,2)</f>
        <v>118</v>
      </c>
      <c r="E2342">
        <f>VLOOKUP(A2342,EMPRESA!A$2:B$5796,2)</f>
        <v>1166</v>
      </c>
    </row>
    <row r="2343" spans="1:5">
      <c r="A2343" t="s">
        <v>1311</v>
      </c>
      <c r="B2343" t="str">
        <f t="shared" si="36"/>
        <v>COMERCIAL E IMPORTADORA AUDIOMUSICA SPA</v>
      </c>
      <c r="C2343" t="s">
        <v>4627</v>
      </c>
      <c r="D2343">
        <f>VLOOKUP(C2343,RUBRO!A$2:B$935,2)</f>
        <v>488</v>
      </c>
      <c r="E2343">
        <f>VLOOKUP(A2343,EMPRESA!A$2:B$5796,2)</f>
        <v>1166</v>
      </c>
    </row>
    <row r="2344" spans="1:5">
      <c r="A2344" t="s">
        <v>1311</v>
      </c>
      <c r="B2344" t="str">
        <f t="shared" si="36"/>
        <v>COMERCIAL E IMPORTADORA AUDIOMUSICA SPA</v>
      </c>
      <c r="C2344" t="s">
        <v>4899</v>
      </c>
      <c r="D2344">
        <f>VLOOKUP(C2344,RUBRO!A$2:B$935,2)</f>
        <v>522</v>
      </c>
      <c r="E2344">
        <f>VLOOKUP(A2344,EMPRESA!A$2:B$5796,2)</f>
        <v>1166</v>
      </c>
    </row>
    <row r="2345" spans="1:5">
      <c r="A2345" t="s">
        <v>1311</v>
      </c>
      <c r="B2345" t="str">
        <f t="shared" si="36"/>
        <v>COMERCIAL E IMPORTADORA AUDIOMUSICA SPA</v>
      </c>
      <c r="C2345" t="s">
        <v>5491</v>
      </c>
      <c r="D2345">
        <f>VLOOKUP(C2345,RUBRO!A$2:B$935,2)</f>
        <v>628</v>
      </c>
      <c r="E2345">
        <f>VLOOKUP(A2345,EMPRESA!A$2:B$5796,2)</f>
        <v>1166</v>
      </c>
    </row>
    <row r="2346" spans="1:5">
      <c r="A2346" t="s">
        <v>4756</v>
      </c>
      <c r="B2346" t="str">
        <f t="shared" si="36"/>
        <v>COMERCIAL E INDUSTRIAL ACCURATEK S.A.</v>
      </c>
      <c r="C2346" t="s">
        <v>4755</v>
      </c>
      <c r="D2346">
        <f>VLOOKUP(C2346,RUBRO!A$2:B$935,2)</f>
        <v>500</v>
      </c>
      <c r="E2346">
        <f>VLOOKUP(A2346,EMPRESA!A$2:B$5796,2)</f>
        <v>1167</v>
      </c>
    </row>
    <row r="2347" spans="1:5">
      <c r="A2347" t="s">
        <v>1922</v>
      </c>
      <c r="B2347" t="str">
        <f t="shared" si="36"/>
        <v>COMERCIAL E INDUSTRIAL EL MONTE SPA</v>
      </c>
      <c r="C2347" t="s">
        <v>1912</v>
      </c>
      <c r="D2347">
        <f>VLOOKUP(C2347,RUBRO!A$2:B$935,2)</f>
        <v>201</v>
      </c>
      <c r="E2347">
        <f>VLOOKUP(A2347,EMPRESA!A$2:B$5796,2)</f>
        <v>1168</v>
      </c>
    </row>
    <row r="2348" spans="1:5">
      <c r="A2348" t="s">
        <v>1922</v>
      </c>
      <c r="B2348" t="str">
        <f t="shared" si="36"/>
        <v>COMERCIAL E INDUSTRIAL EL MONTE SPA</v>
      </c>
      <c r="C2348" t="s">
        <v>2624</v>
      </c>
      <c r="D2348">
        <f>VLOOKUP(C2348,RUBRO!A$2:B$935,2)</f>
        <v>296</v>
      </c>
      <c r="E2348">
        <f>VLOOKUP(A2348,EMPRESA!A$2:B$5796,2)</f>
        <v>1168</v>
      </c>
    </row>
    <row r="2349" spans="1:5">
      <c r="A2349" t="s">
        <v>91</v>
      </c>
      <c r="B2349" t="str">
        <f t="shared" si="36"/>
        <v>COMERCIAL E INDUSTRIAL ISESA S.A.</v>
      </c>
      <c r="C2349" t="s">
        <v>88</v>
      </c>
      <c r="D2349">
        <f>VLOOKUP(C2349,RUBRO!A$2:B$935,2)</f>
        <v>5</v>
      </c>
      <c r="E2349">
        <f>VLOOKUP(A2349,EMPRESA!A$2:B$5796,2)</f>
        <v>1169</v>
      </c>
    </row>
    <row r="2350" spans="1:5">
      <c r="A2350" t="s">
        <v>91</v>
      </c>
      <c r="B2350" t="str">
        <f t="shared" si="36"/>
        <v>COMERCIAL E INDUSTRIAL ISESA S.A.</v>
      </c>
      <c r="C2350" t="s">
        <v>3715</v>
      </c>
      <c r="D2350">
        <f>VLOOKUP(C2350,RUBRO!A$2:B$935,2)</f>
        <v>422</v>
      </c>
      <c r="E2350">
        <f>VLOOKUP(A2350,EMPRESA!A$2:B$5796,2)</f>
        <v>1169</v>
      </c>
    </row>
    <row r="2351" spans="1:5">
      <c r="A2351" t="s">
        <v>91</v>
      </c>
      <c r="B2351" t="str">
        <f t="shared" si="36"/>
        <v>COMERCIAL E INDUSTRIAL ISESA S.A.</v>
      </c>
      <c r="C2351" t="s">
        <v>4439</v>
      </c>
      <c r="D2351">
        <f>VLOOKUP(C2351,RUBRO!A$2:B$935,2)</f>
        <v>473</v>
      </c>
      <c r="E2351">
        <f>VLOOKUP(A2351,EMPRESA!A$2:B$5796,2)</f>
        <v>1169</v>
      </c>
    </row>
    <row r="2352" spans="1:5">
      <c r="A2352" t="s">
        <v>91</v>
      </c>
      <c r="B2352" t="str">
        <f t="shared" si="36"/>
        <v>COMERCIAL E INDUSTRIAL ISESA S.A.</v>
      </c>
      <c r="C2352" t="s">
        <v>4446</v>
      </c>
      <c r="D2352">
        <f>VLOOKUP(C2352,RUBRO!A$2:B$935,2)</f>
        <v>474</v>
      </c>
      <c r="E2352">
        <f>VLOOKUP(A2352,EMPRESA!A$2:B$5796,2)</f>
        <v>1169</v>
      </c>
    </row>
    <row r="2353" spans="1:5">
      <c r="A2353" t="s">
        <v>91</v>
      </c>
      <c r="B2353" t="str">
        <f t="shared" si="36"/>
        <v>COMERCIAL E INDUSTRIAL ISESA S.A.</v>
      </c>
      <c r="C2353" t="s">
        <v>4627</v>
      </c>
      <c r="D2353">
        <f>VLOOKUP(C2353,RUBRO!A$2:B$935,2)</f>
        <v>488</v>
      </c>
      <c r="E2353">
        <f>VLOOKUP(A2353,EMPRESA!A$2:B$5796,2)</f>
        <v>1169</v>
      </c>
    </row>
    <row r="2354" spans="1:5">
      <c r="A2354" t="s">
        <v>91</v>
      </c>
      <c r="B2354" t="str">
        <f t="shared" si="36"/>
        <v>COMERCIAL E INDUSTRIAL ISESA S.A.</v>
      </c>
      <c r="C2354" t="s">
        <v>5267</v>
      </c>
      <c r="D2354">
        <f>VLOOKUP(C2354,RUBRO!A$2:B$935,2)</f>
        <v>574</v>
      </c>
      <c r="E2354">
        <f>VLOOKUP(A2354,EMPRESA!A$2:B$5796,2)</f>
        <v>1169</v>
      </c>
    </row>
    <row r="2355" spans="1:5">
      <c r="A2355" t="s">
        <v>91</v>
      </c>
      <c r="B2355" t="str">
        <f t="shared" si="36"/>
        <v>COMERCIAL E INDUSTRIAL ISESA S.A.</v>
      </c>
      <c r="C2355" t="s">
        <v>5313</v>
      </c>
      <c r="D2355">
        <f>VLOOKUP(C2355,RUBRO!A$2:B$935,2)</f>
        <v>580</v>
      </c>
      <c r="E2355">
        <f>VLOOKUP(A2355,EMPRESA!A$2:B$5796,2)</f>
        <v>1169</v>
      </c>
    </row>
    <row r="2356" spans="1:5">
      <c r="A2356" t="s">
        <v>5941</v>
      </c>
      <c r="B2356" t="str">
        <f t="shared" si="36"/>
        <v>COMERCIAL E INDUSTRIAL LOS ALISOS LTDA.</v>
      </c>
      <c r="C2356" t="s">
        <v>5940</v>
      </c>
      <c r="D2356">
        <f>VLOOKUP(C2356,RUBRO!A$2:B$935,2)</f>
        <v>733</v>
      </c>
      <c r="E2356">
        <f>VLOOKUP(A2356,EMPRESA!A$2:B$5796,2)</f>
        <v>1170</v>
      </c>
    </row>
    <row r="2357" spans="1:5">
      <c r="A2357" t="s">
        <v>891</v>
      </c>
      <c r="B2357" t="str">
        <f t="shared" si="36"/>
        <v>COMERCIAL E INDUSTRIAL NOVA SEGURIDAD LTDA.</v>
      </c>
      <c r="C2357" t="s">
        <v>887</v>
      </c>
      <c r="D2357">
        <f>VLOOKUP(C2357,RUBRO!A$2:B$935,2)</f>
        <v>96</v>
      </c>
      <c r="E2357">
        <f>VLOOKUP(A2357,EMPRESA!A$2:B$5796,2)</f>
        <v>1171</v>
      </c>
    </row>
    <row r="2358" spans="1:5">
      <c r="A2358" t="s">
        <v>891</v>
      </c>
      <c r="B2358" t="str">
        <f t="shared" si="36"/>
        <v>COMERCIAL E INDUSTRIAL NOVA SEGURIDAD LTDA.</v>
      </c>
      <c r="C2358" t="s">
        <v>1653</v>
      </c>
      <c r="D2358">
        <f>VLOOKUP(C2358,RUBRO!A$2:B$935,2)</f>
        <v>179</v>
      </c>
      <c r="E2358">
        <f>VLOOKUP(A2358,EMPRESA!A$2:B$5796,2)</f>
        <v>1171</v>
      </c>
    </row>
    <row r="2359" spans="1:5">
      <c r="A2359" t="s">
        <v>891</v>
      </c>
      <c r="B2359" t="str">
        <f t="shared" si="36"/>
        <v>COMERCIAL E INDUSTRIAL NOVA SEGURIDAD LTDA.</v>
      </c>
      <c r="C2359" t="s">
        <v>6115</v>
      </c>
      <c r="D2359">
        <f>VLOOKUP(C2359,RUBRO!A$2:B$935,2)</f>
        <v>777</v>
      </c>
      <c r="E2359">
        <f>VLOOKUP(A2359,EMPRESA!A$2:B$5796,2)</f>
        <v>1171</v>
      </c>
    </row>
    <row r="2360" spans="1:5">
      <c r="A2360" t="s">
        <v>808</v>
      </c>
      <c r="B2360" t="str">
        <f t="shared" si="36"/>
        <v>COMERCIAL E INDUSTRIAL PAICAVI LTDA.</v>
      </c>
      <c r="C2360" t="s">
        <v>807</v>
      </c>
      <c r="D2360">
        <f>VLOOKUP(C2360,RUBRO!A$2:B$935,2)</f>
        <v>86</v>
      </c>
      <c r="E2360">
        <f>VLOOKUP(A2360,EMPRESA!A$2:B$5796,2)</f>
        <v>1172</v>
      </c>
    </row>
    <row r="2361" spans="1:5">
      <c r="A2361" t="s">
        <v>808</v>
      </c>
      <c r="B2361" t="str">
        <f t="shared" si="36"/>
        <v>COMERCIAL E INDUSTRIAL PAICAVI LTDA.</v>
      </c>
      <c r="C2361" t="s">
        <v>5974</v>
      </c>
      <c r="D2361">
        <f>VLOOKUP(C2361,RUBRO!A$2:B$935,2)</f>
        <v>737</v>
      </c>
      <c r="E2361">
        <f>VLOOKUP(A2361,EMPRESA!A$2:B$5796,2)</f>
        <v>1172</v>
      </c>
    </row>
    <row r="2362" spans="1:5">
      <c r="A2362" t="s">
        <v>1894</v>
      </c>
      <c r="B2362" t="str">
        <f t="shared" si="36"/>
        <v>COMERCIAL E INDUSTRIAL PLASTICOS HOFFENS S.A.</v>
      </c>
      <c r="C2362" t="s">
        <v>1895</v>
      </c>
      <c r="D2362">
        <f>VLOOKUP(C2362,RUBRO!A$2:B$935,2)</f>
        <v>185</v>
      </c>
      <c r="E2362">
        <f>VLOOKUP(A2362,EMPRESA!A$2:B$5796,2)</f>
        <v>1173</v>
      </c>
    </row>
    <row r="2363" spans="1:5">
      <c r="A2363" t="s">
        <v>1894</v>
      </c>
      <c r="B2363" t="str">
        <f t="shared" si="36"/>
        <v>COMERCIAL E INDUSTRIAL PLASTICOS HOFFENS S.A.</v>
      </c>
      <c r="C2363" t="s">
        <v>3771</v>
      </c>
      <c r="D2363">
        <f>VLOOKUP(C2363,RUBRO!A$2:B$935,2)</f>
        <v>433</v>
      </c>
      <c r="E2363">
        <f>VLOOKUP(A2363,EMPRESA!A$2:B$5796,2)</f>
        <v>1173</v>
      </c>
    </row>
    <row r="2364" spans="1:5">
      <c r="A2364" t="s">
        <v>1894</v>
      </c>
      <c r="B2364" t="str">
        <f t="shared" si="36"/>
        <v>COMERCIAL E INDUSTRIAL PLASTICOS HOFFENS S.A.</v>
      </c>
      <c r="C2364" t="s">
        <v>5857</v>
      </c>
      <c r="D2364">
        <f>VLOOKUP(C2364,RUBRO!A$2:B$935,2)</f>
        <v>720</v>
      </c>
      <c r="E2364">
        <f>VLOOKUP(A2364,EMPRESA!A$2:B$5796,2)</f>
        <v>1173</v>
      </c>
    </row>
    <row r="2365" spans="1:5">
      <c r="A2365" t="s">
        <v>2069</v>
      </c>
      <c r="B2365" t="str">
        <f t="shared" si="36"/>
        <v>COMERCIAL E INDUSTRIAL SIJAR LTDA.</v>
      </c>
      <c r="C2365" t="s">
        <v>2068</v>
      </c>
      <c r="D2365">
        <f>VLOOKUP(C2365,RUBRO!A$2:B$935,2)</f>
        <v>230</v>
      </c>
      <c r="E2365">
        <f>VLOOKUP(A2365,EMPRESA!A$2:B$5796,2)</f>
        <v>1174</v>
      </c>
    </row>
    <row r="2366" spans="1:5">
      <c r="A2366" t="s">
        <v>4641</v>
      </c>
      <c r="B2366" t="str">
        <f t="shared" si="36"/>
        <v>COMERCIAL E INDUSTRIAL SILFA S.A.</v>
      </c>
      <c r="C2366" t="s">
        <v>4627</v>
      </c>
      <c r="D2366">
        <f>VLOOKUP(C2366,RUBRO!A$2:B$935,2)</f>
        <v>488</v>
      </c>
      <c r="E2366">
        <f>VLOOKUP(A2366,EMPRESA!A$2:B$5796,2)</f>
        <v>1175</v>
      </c>
    </row>
    <row r="2367" spans="1:5">
      <c r="A2367" t="s">
        <v>4641</v>
      </c>
      <c r="B2367" t="str">
        <f t="shared" si="36"/>
        <v>COMERCIAL E INDUSTRIAL SILFA S.A.</v>
      </c>
      <c r="C2367" t="s">
        <v>5399</v>
      </c>
      <c r="D2367">
        <f>VLOOKUP(C2367,RUBRO!A$2:B$935,2)</f>
        <v>615</v>
      </c>
      <c r="E2367">
        <f>VLOOKUP(A2367,EMPRESA!A$2:B$5796,2)</f>
        <v>1175</v>
      </c>
    </row>
    <row r="2368" spans="1:5">
      <c r="A2368" t="s">
        <v>3491</v>
      </c>
      <c r="B2368" t="str">
        <f t="shared" si="36"/>
        <v>COMERCIAL E INDUSTRIAL TITANIUM LTDA.</v>
      </c>
      <c r="C2368" t="s">
        <v>3431</v>
      </c>
      <c r="D2368">
        <f>VLOOKUP(C2368,RUBRO!A$2:B$935,2)</f>
        <v>413</v>
      </c>
      <c r="E2368">
        <f>VLOOKUP(A2368,EMPRESA!A$2:B$5796,2)</f>
        <v>1176</v>
      </c>
    </row>
    <row r="2369" spans="1:5">
      <c r="A2369" t="s">
        <v>3491</v>
      </c>
      <c r="B2369" t="str">
        <f t="shared" si="36"/>
        <v>COMERCIAL E INDUSTRIAL TITANIUM LTDA.</v>
      </c>
      <c r="C2369" t="s">
        <v>5053</v>
      </c>
      <c r="D2369">
        <f>VLOOKUP(C2369,RUBRO!A$2:B$935,2)</f>
        <v>542</v>
      </c>
      <c r="E2369">
        <f>VLOOKUP(A2369,EMPRESA!A$2:B$5796,2)</f>
        <v>1176</v>
      </c>
    </row>
    <row r="2370" spans="1:5">
      <c r="A2370" t="s">
        <v>3491</v>
      </c>
      <c r="B2370" t="str">
        <f t="shared" si="36"/>
        <v>COMERCIAL E INDUSTRIAL TITANIUM LTDA.</v>
      </c>
      <c r="C2370" t="s">
        <v>5221</v>
      </c>
      <c r="D2370">
        <f>VLOOKUP(C2370,RUBRO!A$2:B$935,2)</f>
        <v>571</v>
      </c>
      <c r="E2370">
        <f>VLOOKUP(A2370,EMPRESA!A$2:B$5796,2)</f>
        <v>1176</v>
      </c>
    </row>
    <row r="2371" spans="1:5">
      <c r="A2371" t="s">
        <v>484</v>
      </c>
      <c r="B2371" t="str">
        <f t="shared" ref="B2371:B2434" si="37">UPPER(A2371)</f>
        <v>COMERCIAL E INDUSTRIAL VECTOR LTDA.</v>
      </c>
      <c r="C2371" t="s">
        <v>478</v>
      </c>
      <c r="D2371">
        <f>VLOOKUP(C2371,RUBRO!A$2:B$935,2)</f>
        <v>44</v>
      </c>
      <c r="E2371">
        <f>VLOOKUP(A2371,EMPRESA!A$2:B$5796,2)</f>
        <v>1177</v>
      </c>
    </row>
    <row r="2372" spans="1:5">
      <c r="A2372" t="s">
        <v>484</v>
      </c>
      <c r="B2372" t="str">
        <f t="shared" si="37"/>
        <v>COMERCIAL E INDUSTRIAL VECTOR LTDA.</v>
      </c>
      <c r="C2372" t="s">
        <v>5192</v>
      </c>
      <c r="D2372">
        <f>VLOOKUP(C2372,RUBRO!A$2:B$935,2)</f>
        <v>560</v>
      </c>
      <c r="E2372">
        <f>VLOOKUP(A2372,EMPRESA!A$2:B$5796,2)</f>
        <v>1177</v>
      </c>
    </row>
    <row r="2373" spans="1:5">
      <c r="A2373" t="s">
        <v>484</v>
      </c>
      <c r="B2373" t="str">
        <f t="shared" si="37"/>
        <v>COMERCIAL E INDUSTRIAL VECTOR LTDA.</v>
      </c>
      <c r="C2373" t="s">
        <v>5197</v>
      </c>
      <c r="D2373">
        <f>VLOOKUP(C2373,RUBRO!A$2:B$935,2)</f>
        <v>561</v>
      </c>
      <c r="E2373">
        <f>VLOOKUP(A2373,EMPRESA!A$2:B$5796,2)</f>
        <v>1177</v>
      </c>
    </row>
    <row r="2374" spans="1:5">
      <c r="A2374" t="s">
        <v>484</v>
      </c>
      <c r="B2374" t="str">
        <f t="shared" si="37"/>
        <v>COMERCIAL E INDUSTRIAL VECTOR LTDA.</v>
      </c>
      <c r="C2374" t="s">
        <v>5785</v>
      </c>
      <c r="D2374">
        <f>VLOOKUP(C2374,RUBRO!A$2:B$935,2)</f>
        <v>710</v>
      </c>
      <c r="E2374">
        <f>VLOOKUP(A2374,EMPRESA!A$2:B$5796,2)</f>
        <v>1177</v>
      </c>
    </row>
    <row r="2375" spans="1:5">
      <c r="A2375" t="s">
        <v>5333</v>
      </c>
      <c r="B2375" t="str">
        <f t="shared" si="37"/>
        <v>COMERCIAL E INVERSIONES AISLACENTRO LTDA.</v>
      </c>
      <c r="C2375" t="s">
        <v>5330</v>
      </c>
      <c r="D2375">
        <f>VLOOKUP(C2375,RUBRO!A$2:B$935,2)</f>
        <v>596</v>
      </c>
      <c r="E2375">
        <f>VLOOKUP(A2375,EMPRESA!A$2:B$5796,2)</f>
        <v>1178</v>
      </c>
    </row>
    <row r="2376" spans="1:5">
      <c r="A2376" t="s">
        <v>1573</v>
      </c>
      <c r="B2376" t="str">
        <f t="shared" si="37"/>
        <v>COMERCIAL ECCSA S.A.</v>
      </c>
      <c r="C2376" t="s">
        <v>1574</v>
      </c>
      <c r="D2376">
        <f>VLOOKUP(C2376,RUBRO!A$2:B$935,2)</f>
        <v>160</v>
      </c>
      <c r="E2376">
        <f>VLOOKUP(A2376,EMPRESA!A$2:B$5796,2)</f>
        <v>1179</v>
      </c>
    </row>
    <row r="2377" spans="1:5">
      <c r="A2377" t="s">
        <v>1573</v>
      </c>
      <c r="B2377" t="str">
        <f t="shared" si="37"/>
        <v>COMERCIAL ECCSA S.A.</v>
      </c>
      <c r="C2377" t="s">
        <v>6531</v>
      </c>
      <c r="D2377">
        <f>VLOOKUP(C2377,RUBRO!A$2:B$935,2)</f>
        <v>886</v>
      </c>
      <c r="E2377">
        <f>VLOOKUP(A2377,EMPRESA!A$2:B$5796,2)</f>
        <v>1179</v>
      </c>
    </row>
    <row r="2378" spans="1:5">
      <c r="A2378" t="s">
        <v>932</v>
      </c>
      <c r="B2378" t="str">
        <f t="shared" si="37"/>
        <v>COMERCIAL ELECTRONICA LTDA.</v>
      </c>
      <c r="C2378" t="s">
        <v>927</v>
      </c>
      <c r="D2378">
        <f>VLOOKUP(C2378,RUBRO!A$2:B$935,2)</f>
        <v>98</v>
      </c>
      <c r="E2378">
        <f>VLOOKUP(A2378,EMPRESA!A$2:B$5796,2)</f>
        <v>1180</v>
      </c>
    </row>
    <row r="2379" spans="1:5">
      <c r="A2379" t="s">
        <v>2032</v>
      </c>
      <c r="B2379" t="str">
        <f t="shared" si="37"/>
        <v>COMERCIAL ENRILO LTDA.</v>
      </c>
      <c r="C2379" t="s">
        <v>2025</v>
      </c>
      <c r="D2379">
        <f>VLOOKUP(C2379,RUBRO!A$2:B$935,2)</f>
        <v>224</v>
      </c>
      <c r="E2379">
        <f>VLOOKUP(A2379,EMPRESA!A$2:B$5796,2)</f>
        <v>1181</v>
      </c>
    </row>
    <row r="2380" spans="1:5">
      <c r="A2380" t="s">
        <v>4493</v>
      </c>
      <c r="B2380" t="str">
        <f t="shared" si="37"/>
        <v>COMERCIAL ETCETERA S.A.</v>
      </c>
      <c r="C2380" t="s">
        <v>4492</v>
      </c>
      <c r="D2380">
        <f>VLOOKUP(C2380,RUBRO!A$2:B$935,2)</f>
        <v>481</v>
      </c>
      <c r="E2380">
        <f>VLOOKUP(A2380,EMPRESA!A$2:B$5796,2)</f>
        <v>1182</v>
      </c>
    </row>
    <row r="2381" spans="1:5">
      <c r="A2381" t="s">
        <v>4493</v>
      </c>
      <c r="B2381" t="str">
        <f t="shared" si="37"/>
        <v>COMERCIAL ETCETERA S.A.</v>
      </c>
      <c r="C2381" t="s">
        <v>5354</v>
      </c>
      <c r="D2381">
        <f>VLOOKUP(C2381,RUBRO!A$2:B$935,2)</f>
        <v>604</v>
      </c>
      <c r="E2381">
        <f>VLOOKUP(A2381,EMPRESA!A$2:B$5796,2)</f>
        <v>1182</v>
      </c>
    </row>
    <row r="2382" spans="1:5">
      <c r="A2382" t="s">
        <v>4493</v>
      </c>
      <c r="B2382" t="str">
        <f t="shared" si="37"/>
        <v>COMERCIAL ETCETERA S.A.</v>
      </c>
      <c r="C2382" t="s">
        <v>6545</v>
      </c>
      <c r="D2382">
        <f>VLOOKUP(C2382,RUBRO!A$2:B$935,2)</f>
        <v>896</v>
      </c>
      <c r="E2382">
        <f>VLOOKUP(A2382,EMPRESA!A$2:B$5796,2)</f>
        <v>1182</v>
      </c>
    </row>
    <row r="2383" spans="1:5">
      <c r="A2383" t="s">
        <v>6</v>
      </c>
      <c r="B2383" t="str">
        <f t="shared" si="37"/>
        <v>COMERCIAL F.H. ENGEL S.A.</v>
      </c>
      <c r="C2383" t="s">
        <v>3</v>
      </c>
      <c r="D2383">
        <f>VLOOKUP(C2383,RUBRO!A$2:B$935,2)</f>
        <v>1</v>
      </c>
      <c r="E2383">
        <f>VLOOKUP(A2383,EMPRESA!A$2:B$5796,2)</f>
        <v>1183</v>
      </c>
    </row>
    <row r="2384" spans="1:5">
      <c r="A2384" t="s">
        <v>6</v>
      </c>
      <c r="B2384" t="str">
        <f t="shared" si="37"/>
        <v>COMERCIAL F.H. ENGEL S.A.</v>
      </c>
      <c r="C2384" t="s">
        <v>575</v>
      </c>
      <c r="D2384">
        <f>VLOOKUP(C2384,RUBRO!A$2:B$935,2)</f>
        <v>53</v>
      </c>
      <c r="E2384">
        <f>VLOOKUP(A2384,EMPRESA!A$2:B$5796,2)</f>
        <v>1183</v>
      </c>
    </row>
    <row r="2385" spans="1:5">
      <c r="A2385" t="s">
        <v>6</v>
      </c>
      <c r="B2385" t="str">
        <f t="shared" si="37"/>
        <v>COMERCIAL F.H. ENGEL S.A.</v>
      </c>
      <c r="C2385" t="s">
        <v>2336</v>
      </c>
      <c r="D2385">
        <f>VLOOKUP(C2385,RUBRO!A$2:B$935,2)</f>
        <v>258</v>
      </c>
      <c r="E2385">
        <f>VLOOKUP(A2385,EMPRESA!A$2:B$5796,2)</f>
        <v>1183</v>
      </c>
    </row>
    <row r="2386" spans="1:5">
      <c r="A2386" t="s">
        <v>6</v>
      </c>
      <c r="B2386" t="str">
        <f t="shared" si="37"/>
        <v>COMERCIAL F.H. ENGEL S.A.</v>
      </c>
      <c r="C2386" t="s">
        <v>2743</v>
      </c>
      <c r="D2386">
        <f>VLOOKUP(C2386,RUBRO!A$2:B$935,2)</f>
        <v>320</v>
      </c>
      <c r="E2386">
        <f>VLOOKUP(A2386,EMPRESA!A$2:B$5796,2)</f>
        <v>1183</v>
      </c>
    </row>
    <row r="2387" spans="1:5">
      <c r="A2387" t="s">
        <v>6</v>
      </c>
      <c r="B2387" t="str">
        <f t="shared" si="37"/>
        <v>COMERCIAL F.H. ENGEL S.A.</v>
      </c>
      <c r="C2387" t="s">
        <v>2757</v>
      </c>
      <c r="D2387">
        <f>VLOOKUP(C2387,RUBRO!A$2:B$935,2)</f>
        <v>321</v>
      </c>
      <c r="E2387">
        <f>VLOOKUP(A2387,EMPRESA!A$2:B$5796,2)</f>
        <v>1183</v>
      </c>
    </row>
    <row r="2388" spans="1:5">
      <c r="A2388" t="s">
        <v>6</v>
      </c>
      <c r="B2388" t="str">
        <f t="shared" si="37"/>
        <v>COMERCIAL F.H. ENGEL S.A.</v>
      </c>
      <c r="C2388" t="s">
        <v>5707</v>
      </c>
      <c r="D2388">
        <f>VLOOKUP(C2388,RUBRO!A$2:B$935,2)</f>
        <v>677</v>
      </c>
      <c r="E2388">
        <f>VLOOKUP(A2388,EMPRESA!A$2:B$5796,2)</f>
        <v>1183</v>
      </c>
    </row>
    <row r="2389" spans="1:5">
      <c r="A2389" t="s">
        <v>6</v>
      </c>
      <c r="B2389" t="str">
        <f t="shared" si="37"/>
        <v>COMERCIAL F.H. ENGEL S.A.</v>
      </c>
      <c r="C2389" t="s">
        <v>6599</v>
      </c>
      <c r="D2389">
        <f>VLOOKUP(C2389,RUBRO!A$2:B$935,2)</f>
        <v>871</v>
      </c>
      <c r="E2389">
        <f>VLOOKUP(A2389,EMPRESA!A$2:B$5796,2)</f>
        <v>1183</v>
      </c>
    </row>
    <row r="2390" spans="1:5">
      <c r="A2390" t="s">
        <v>846</v>
      </c>
      <c r="B2390" t="str">
        <f t="shared" si="37"/>
        <v>COMERCIAL FERROSUR LTDA.</v>
      </c>
      <c r="C2390" t="s">
        <v>845</v>
      </c>
      <c r="D2390">
        <f>VLOOKUP(C2390,RUBRO!A$2:B$935,2)</f>
        <v>90</v>
      </c>
      <c r="E2390">
        <f>VLOOKUP(A2390,EMPRESA!A$2:B$5796,2)</f>
        <v>1184</v>
      </c>
    </row>
    <row r="2391" spans="1:5">
      <c r="A2391" t="s">
        <v>846</v>
      </c>
      <c r="B2391" t="str">
        <f t="shared" si="37"/>
        <v>COMERCIAL FERROSUR LTDA.</v>
      </c>
      <c r="C2391" t="s">
        <v>3351</v>
      </c>
      <c r="D2391">
        <f>VLOOKUP(C2391,RUBRO!A$2:B$935,2)</f>
        <v>400</v>
      </c>
      <c r="E2391">
        <f>VLOOKUP(A2391,EMPRESA!A$2:B$5796,2)</f>
        <v>1184</v>
      </c>
    </row>
    <row r="2392" spans="1:5">
      <c r="A2392" t="s">
        <v>846</v>
      </c>
      <c r="B2392" t="str">
        <f t="shared" si="37"/>
        <v>COMERCIAL FERROSUR LTDA.</v>
      </c>
      <c r="C2392" t="s">
        <v>5206</v>
      </c>
      <c r="D2392">
        <f>VLOOKUP(C2392,RUBRO!A$2:B$935,2)</f>
        <v>565</v>
      </c>
      <c r="E2392">
        <f>VLOOKUP(A2392,EMPRESA!A$2:B$5796,2)</f>
        <v>1184</v>
      </c>
    </row>
    <row r="2393" spans="1:5">
      <c r="A2393" t="s">
        <v>483</v>
      </c>
      <c r="B2393" t="str">
        <f t="shared" si="37"/>
        <v>COMERCIAL FUNDACION LTDA.</v>
      </c>
      <c r="C2393" t="s">
        <v>478</v>
      </c>
      <c r="D2393">
        <f>VLOOKUP(C2393,RUBRO!A$2:B$935,2)</f>
        <v>44</v>
      </c>
      <c r="E2393">
        <f>VLOOKUP(A2393,EMPRESA!A$2:B$5796,2)</f>
        <v>1185</v>
      </c>
    </row>
    <row r="2394" spans="1:5">
      <c r="A2394" t="s">
        <v>483</v>
      </c>
      <c r="B2394" t="str">
        <f t="shared" si="37"/>
        <v>COMERCIAL FUNDACION LTDA.</v>
      </c>
      <c r="C2394" t="s">
        <v>3326</v>
      </c>
      <c r="D2394">
        <f>VLOOKUP(C2394,RUBRO!A$2:B$935,2)</f>
        <v>395</v>
      </c>
      <c r="E2394">
        <f>VLOOKUP(A2394,EMPRESA!A$2:B$5796,2)</f>
        <v>1185</v>
      </c>
    </row>
    <row r="2395" spans="1:5">
      <c r="A2395" t="s">
        <v>5251</v>
      </c>
      <c r="B2395" t="str">
        <f t="shared" si="37"/>
        <v>COMERCIAL GIDI HNOS. Y CIA. LTDA.</v>
      </c>
      <c r="C2395" t="s">
        <v>5248</v>
      </c>
      <c r="D2395">
        <f>VLOOKUP(C2395,RUBRO!A$2:B$935,2)</f>
        <v>572</v>
      </c>
      <c r="E2395">
        <f>VLOOKUP(A2395,EMPRESA!A$2:B$5796,2)</f>
        <v>1186</v>
      </c>
    </row>
    <row r="2396" spans="1:5">
      <c r="A2396" t="s">
        <v>5251</v>
      </c>
      <c r="B2396" t="str">
        <f t="shared" si="37"/>
        <v>COMERCIAL GIDI HNOS. Y CIA. LTDA.</v>
      </c>
      <c r="C2396" t="s">
        <v>5330</v>
      </c>
      <c r="D2396">
        <f>VLOOKUP(C2396,RUBRO!A$2:B$935,2)</f>
        <v>596</v>
      </c>
      <c r="E2396">
        <f>VLOOKUP(A2396,EMPRESA!A$2:B$5796,2)</f>
        <v>1186</v>
      </c>
    </row>
    <row r="2397" spans="1:5">
      <c r="A2397" t="s">
        <v>6126</v>
      </c>
      <c r="B2397" t="str">
        <f t="shared" si="37"/>
        <v>COMERCIAL GIOVO LTDA.</v>
      </c>
      <c r="C2397" t="s">
        <v>6122</v>
      </c>
      <c r="D2397">
        <f>VLOOKUP(C2397,RUBRO!A$2:B$935,2)</f>
        <v>778</v>
      </c>
      <c r="E2397">
        <f>VLOOKUP(A2397,EMPRESA!A$2:B$5796,2)</f>
        <v>1187</v>
      </c>
    </row>
    <row r="2398" spans="1:5">
      <c r="A2398" t="s">
        <v>3787</v>
      </c>
      <c r="B2398" t="str">
        <f t="shared" si="37"/>
        <v>COMERCIAL GRAFICA MILLANTUE LTDA.</v>
      </c>
      <c r="C2398" t="s">
        <v>3788</v>
      </c>
      <c r="D2398">
        <f>VLOOKUP(C2398,RUBRO!A$2:B$935,2)</f>
        <v>439</v>
      </c>
      <c r="E2398">
        <f>VLOOKUP(A2398,EMPRESA!A$2:B$5796,2)</f>
        <v>1188</v>
      </c>
    </row>
    <row r="2399" spans="1:5">
      <c r="A2399" t="s">
        <v>3787</v>
      </c>
      <c r="B2399" t="str">
        <f t="shared" si="37"/>
        <v>COMERCIAL GRAFICA MILLANTUE LTDA.</v>
      </c>
      <c r="C2399" t="s">
        <v>4700</v>
      </c>
      <c r="D2399">
        <f>VLOOKUP(C2399,RUBRO!A$2:B$935,2)</f>
        <v>489</v>
      </c>
      <c r="E2399">
        <f>VLOOKUP(A2399,EMPRESA!A$2:B$5796,2)</f>
        <v>1188</v>
      </c>
    </row>
    <row r="2400" spans="1:5">
      <c r="A2400" t="s">
        <v>3787</v>
      </c>
      <c r="B2400" t="str">
        <f t="shared" si="37"/>
        <v>COMERCIAL GRAFICA MILLANTUE LTDA.</v>
      </c>
      <c r="C2400" t="s">
        <v>6111</v>
      </c>
      <c r="D2400">
        <f>VLOOKUP(C2400,RUBRO!A$2:B$935,2)</f>
        <v>774</v>
      </c>
      <c r="E2400">
        <f>VLOOKUP(A2400,EMPRESA!A$2:B$5796,2)</f>
        <v>1188</v>
      </c>
    </row>
    <row r="2401" spans="1:5">
      <c r="A2401" t="s">
        <v>3787</v>
      </c>
      <c r="B2401" t="str">
        <f t="shared" si="37"/>
        <v>COMERCIAL GRAFICA MILLANTUE LTDA.</v>
      </c>
      <c r="C2401" t="s">
        <v>6113</v>
      </c>
      <c r="D2401">
        <f>VLOOKUP(C2401,RUBRO!A$2:B$935,2)</f>
        <v>775</v>
      </c>
      <c r="E2401">
        <f>VLOOKUP(A2401,EMPRESA!A$2:B$5796,2)</f>
        <v>1188</v>
      </c>
    </row>
    <row r="2402" spans="1:5">
      <c r="A2402" t="s">
        <v>6048</v>
      </c>
      <c r="B2402" t="str">
        <f t="shared" si="37"/>
        <v>COMERCIAL GRASS Y ARUESTE LTDA.</v>
      </c>
      <c r="C2402" t="s">
        <v>6041</v>
      </c>
      <c r="D2402">
        <f>VLOOKUP(C2402,RUBRO!A$2:B$935,2)</f>
        <v>763</v>
      </c>
      <c r="E2402">
        <f>VLOOKUP(A2402,EMPRESA!A$2:B$5796,2)</f>
        <v>1189</v>
      </c>
    </row>
    <row r="2403" spans="1:5">
      <c r="A2403" t="s">
        <v>6048</v>
      </c>
      <c r="B2403" t="str">
        <f t="shared" si="37"/>
        <v>COMERCIAL GRASS Y ARUESTE LTDA.</v>
      </c>
      <c r="C2403" t="s">
        <v>6649</v>
      </c>
      <c r="D2403">
        <f>VLOOKUP(C2403,RUBRO!A$2:B$935,2)</f>
        <v>924</v>
      </c>
      <c r="E2403">
        <f>VLOOKUP(A2403,EMPRESA!A$2:B$5796,2)</f>
        <v>1189</v>
      </c>
    </row>
    <row r="2404" spans="1:5">
      <c r="A2404" t="s">
        <v>3488</v>
      </c>
      <c r="B2404" t="str">
        <f t="shared" si="37"/>
        <v>COMERCIAL GREENVIC S.A.</v>
      </c>
      <c r="C2404" t="s">
        <v>3431</v>
      </c>
      <c r="D2404">
        <f>VLOOKUP(C2404,RUBRO!A$2:B$935,2)</f>
        <v>413</v>
      </c>
      <c r="E2404">
        <f>VLOOKUP(A2404,EMPRESA!A$2:B$5796,2)</f>
        <v>1190</v>
      </c>
    </row>
    <row r="2405" spans="1:5">
      <c r="A2405" t="s">
        <v>3488</v>
      </c>
      <c r="B2405" t="str">
        <f t="shared" si="37"/>
        <v>COMERCIAL GREENVIC S.A.</v>
      </c>
      <c r="C2405" t="s">
        <v>3814</v>
      </c>
      <c r="D2405">
        <f>VLOOKUP(C2405,RUBRO!A$2:B$935,2)</f>
        <v>449</v>
      </c>
      <c r="E2405">
        <f>VLOOKUP(A2405,EMPRESA!A$2:B$5796,2)</f>
        <v>1190</v>
      </c>
    </row>
    <row r="2406" spans="1:5">
      <c r="A2406" t="s">
        <v>6127</v>
      </c>
      <c r="B2406" t="str">
        <f t="shared" si="37"/>
        <v>COMERCIAL GRIETAS SPA.</v>
      </c>
      <c r="C2406" t="s">
        <v>6122</v>
      </c>
      <c r="D2406">
        <f>VLOOKUP(C2406,RUBRO!A$2:B$935,2)</f>
        <v>778</v>
      </c>
      <c r="E2406">
        <f>VLOOKUP(A2406,EMPRESA!A$2:B$5796,2)</f>
        <v>1191</v>
      </c>
    </row>
    <row r="2407" spans="1:5">
      <c r="A2407" t="s">
        <v>5667</v>
      </c>
      <c r="B2407" t="str">
        <f t="shared" si="37"/>
        <v>COMERCIAL HABITAT LTDA.</v>
      </c>
      <c r="C2407" t="s">
        <v>5668</v>
      </c>
      <c r="D2407">
        <f>VLOOKUP(C2407,RUBRO!A$2:B$935,2)</f>
        <v>662</v>
      </c>
      <c r="E2407">
        <f>VLOOKUP(A2407,EMPRESA!A$2:B$5796,2)</f>
        <v>1192</v>
      </c>
    </row>
    <row r="2408" spans="1:5">
      <c r="A2408" t="s">
        <v>5430</v>
      </c>
      <c r="B2408" t="str">
        <f t="shared" si="37"/>
        <v>COMERCIAL HAGELIN LTDA.</v>
      </c>
      <c r="C2408" t="s">
        <v>5429</v>
      </c>
      <c r="D2408">
        <f>VLOOKUP(C2408,RUBRO!A$2:B$935,2)</f>
        <v>620</v>
      </c>
      <c r="E2408">
        <f>VLOOKUP(A2408,EMPRESA!A$2:B$5796,2)</f>
        <v>1193</v>
      </c>
    </row>
    <row r="2409" spans="1:5">
      <c r="A2409" t="s">
        <v>5332</v>
      </c>
      <c r="B2409" t="str">
        <f t="shared" si="37"/>
        <v>COMERCIAL HISPANO CHILENA LTDA.</v>
      </c>
      <c r="C2409" t="s">
        <v>5330</v>
      </c>
      <c r="D2409">
        <f>VLOOKUP(C2409,RUBRO!A$2:B$935,2)</f>
        <v>596</v>
      </c>
      <c r="E2409">
        <f>VLOOKUP(A2409,EMPRESA!A$2:B$5796,2)</f>
        <v>1194</v>
      </c>
    </row>
    <row r="2410" spans="1:5">
      <c r="A2410" t="s">
        <v>664</v>
      </c>
      <c r="B2410" t="str">
        <f t="shared" si="37"/>
        <v>COMERCIAL HUAL LTDA.</v>
      </c>
      <c r="C2410" t="s">
        <v>658</v>
      </c>
      <c r="D2410">
        <f>VLOOKUP(C2410,RUBRO!A$2:B$935,2)</f>
        <v>65</v>
      </c>
      <c r="E2410">
        <f>VLOOKUP(A2410,EMPRESA!A$2:B$5796,2)</f>
        <v>1195</v>
      </c>
    </row>
    <row r="2411" spans="1:5">
      <c r="A2411" t="s">
        <v>664</v>
      </c>
      <c r="B2411" t="str">
        <f t="shared" si="37"/>
        <v>COMERCIAL HUAL LTDA.</v>
      </c>
      <c r="C2411" t="s">
        <v>1559</v>
      </c>
      <c r="D2411">
        <f>VLOOKUP(C2411,RUBRO!A$2:B$935,2)</f>
        <v>155</v>
      </c>
      <c r="E2411">
        <f>VLOOKUP(A2411,EMPRESA!A$2:B$5796,2)</f>
        <v>1195</v>
      </c>
    </row>
    <row r="2412" spans="1:5">
      <c r="A2412" t="s">
        <v>664</v>
      </c>
      <c r="B2412" t="str">
        <f t="shared" si="37"/>
        <v>COMERCIAL HUAL LTDA.</v>
      </c>
      <c r="C2412" t="s">
        <v>2144</v>
      </c>
      <c r="D2412">
        <f>VLOOKUP(C2412,RUBRO!A$2:B$935,2)</f>
        <v>238</v>
      </c>
      <c r="E2412">
        <f>VLOOKUP(A2412,EMPRESA!A$2:B$5796,2)</f>
        <v>1195</v>
      </c>
    </row>
    <row r="2413" spans="1:5">
      <c r="A2413" t="s">
        <v>6383</v>
      </c>
      <c r="B2413" t="str">
        <f t="shared" si="37"/>
        <v>COMERCIAL HUANACU SPA</v>
      </c>
      <c r="C2413" t="s">
        <v>6379</v>
      </c>
      <c r="D2413">
        <f>VLOOKUP(C2413,RUBRO!A$2:B$935,2)</f>
        <v>836</v>
      </c>
      <c r="E2413">
        <f>VLOOKUP(A2413,EMPRESA!A$2:B$5796,2)</f>
        <v>1196</v>
      </c>
    </row>
    <row r="2414" spans="1:5">
      <c r="A2414" t="s">
        <v>1012</v>
      </c>
      <c r="B2414" t="str">
        <f t="shared" si="37"/>
        <v>COMERCIAL HUENUMANQUE LTDA.</v>
      </c>
      <c r="C2414" t="s">
        <v>1008</v>
      </c>
      <c r="D2414">
        <f>VLOOKUP(C2414,RUBRO!A$2:B$935,2)</f>
        <v>102</v>
      </c>
      <c r="E2414">
        <f>VLOOKUP(A2414,EMPRESA!A$2:B$5796,2)</f>
        <v>1197</v>
      </c>
    </row>
    <row r="2415" spans="1:5">
      <c r="A2415" t="s">
        <v>3890</v>
      </c>
      <c r="B2415" t="str">
        <f t="shared" si="37"/>
        <v>COMERCIAL ITALA SPA</v>
      </c>
      <c r="C2415" t="s">
        <v>3886</v>
      </c>
      <c r="D2415">
        <f>VLOOKUP(C2415,RUBRO!A$2:B$935,2)</f>
        <v>454</v>
      </c>
      <c r="E2415">
        <f>VLOOKUP(A2415,EMPRESA!A$2:B$5796,2)</f>
        <v>1198</v>
      </c>
    </row>
    <row r="2416" spans="1:5">
      <c r="A2416" t="s">
        <v>3890</v>
      </c>
      <c r="B2416" t="str">
        <f t="shared" si="37"/>
        <v>COMERCIAL ITALA SPA</v>
      </c>
      <c r="C2416" t="s">
        <v>4627</v>
      </c>
      <c r="D2416">
        <f>VLOOKUP(C2416,RUBRO!A$2:B$935,2)</f>
        <v>488</v>
      </c>
      <c r="E2416">
        <f>VLOOKUP(A2416,EMPRESA!A$2:B$5796,2)</f>
        <v>1198</v>
      </c>
    </row>
    <row r="2417" spans="1:5">
      <c r="A2417" t="s">
        <v>3890</v>
      </c>
      <c r="B2417" t="str">
        <f t="shared" si="37"/>
        <v>COMERCIAL ITALA SPA</v>
      </c>
      <c r="C2417" t="s">
        <v>6041</v>
      </c>
      <c r="D2417">
        <f>VLOOKUP(C2417,RUBRO!A$2:B$935,2)</f>
        <v>763</v>
      </c>
      <c r="E2417">
        <f>VLOOKUP(A2417,EMPRESA!A$2:B$5796,2)</f>
        <v>1198</v>
      </c>
    </row>
    <row r="2418" spans="1:5">
      <c r="A2418" t="s">
        <v>3890</v>
      </c>
      <c r="B2418" t="str">
        <f t="shared" si="37"/>
        <v>COMERCIAL ITALA SPA</v>
      </c>
      <c r="C2418" t="s">
        <v>6649</v>
      </c>
      <c r="D2418">
        <f>VLOOKUP(C2418,RUBRO!A$2:B$935,2)</f>
        <v>924</v>
      </c>
      <c r="E2418">
        <f>VLOOKUP(A2418,EMPRESA!A$2:B$5796,2)</f>
        <v>1198</v>
      </c>
    </row>
    <row r="2419" spans="1:5">
      <c r="A2419" t="s">
        <v>5355</v>
      </c>
      <c r="B2419" t="str">
        <f t="shared" si="37"/>
        <v>COMERCIAL ITALIA LTDA.</v>
      </c>
      <c r="C2419" t="s">
        <v>5354</v>
      </c>
      <c r="D2419">
        <f>VLOOKUP(C2419,RUBRO!A$2:B$935,2)</f>
        <v>604</v>
      </c>
      <c r="E2419">
        <f>VLOOKUP(A2419,EMPRESA!A$2:B$5796,2)</f>
        <v>1199</v>
      </c>
    </row>
    <row r="2420" spans="1:5">
      <c r="A2420" t="s">
        <v>90</v>
      </c>
      <c r="B2420" t="str">
        <f t="shared" si="37"/>
        <v>COMERCIAL KLINGSPOR CHILE LTDA.</v>
      </c>
      <c r="C2420" t="s">
        <v>88</v>
      </c>
      <c r="D2420">
        <f>VLOOKUP(C2420,RUBRO!A$2:B$935,2)</f>
        <v>5</v>
      </c>
      <c r="E2420">
        <f>VLOOKUP(A2420,EMPRESA!A$2:B$5796,2)</f>
        <v>1200</v>
      </c>
    </row>
    <row r="2421" spans="1:5">
      <c r="A2421" t="s">
        <v>90</v>
      </c>
      <c r="B2421" t="str">
        <f t="shared" si="37"/>
        <v>COMERCIAL KLINGSPOR CHILE LTDA.</v>
      </c>
      <c r="C2421" t="s">
        <v>6241</v>
      </c>
      <c r="D2421">
        <f>VLOOKUP(C2421,RUBRO!A$2:B$935,2)</f>
        <v>804</v>
      </c>
      <c r="E2421">
        <f>VLOOKUP(A2421,EMPRESA!A$2:B$5796,2)</f>
        <v>1200</v>
      </c>
    </row>
    <row r="2422" spans="1:5">
      <c r="A2422" t="s">
        <v>5356</v>
      </c>
      <c r="B2422" t="str">
        <f t="shared" si="37"/>
        <v>COMERCIAL LADY GENNY LTDA.</v>
      </c>
      <c r="C2422" t="s">
        <v>5354</v>
      </c>
      <c r="D2422">
        <f>VLOOKUP(C2422,RUBRO!A$2:B$935,2)</f>
        <v>604</v>
      </c>
      <c r="E2422">
        <f>VLOOKUP(A2422,EMPRESA!A$2:B$5796,2)</f>
        <v>1201</v>
      </c>
    </row>
    <row r="2423" spans="1:5">
      <c r="A2423" t="s">
        <v>5356</v>
      </c>
      <c r="B2423" t="str">
        <f t="shared" si="37"/>
        <v>COMERCIAL LADY GENNY LTDA.</v>
      </c>
      <c r="C2423" t="s">
        <v>6170</v>
      </c>
      <c r="D2423">
        <f>VLOOKUP(C2423,RUBRO!A$2:B$935,2)</f>
        <v>781</v>
      </c>
      <c r="E2423">
        <f>VLOOKUP(A2423,EMPRESA!A$2:B$5796,2)</f>
        <v>1201</v>
      </c>
    </row>
    <row r="2424" spans="1:5">
      <c r="A2424" t="s">
        <v>2834</v>
      </c>
      <c r="B2424" t="str">
        <f t="shared" si="37"/>
        <v>COMERCIAL LARRAIN S.A.</v>
      </c>
      <c r="C2424" t="s">
        <v>2830</v>
      </c>
      <c r="D2424">
        <f>VLOOKUP(C2424,RUBRO!A$2:B$935,2)</f>
        <v>329</v>
      </c>
      <c r="E2424">
        <f>VLOOKUP(A2424,EMPRESA!A$2:B$5796,2)</f>
        <v>1202</v>
      </c>
    </row>
    <row r="2425" spans="1:5">
      <c r="A2425" t="s">
        <v>2834</v>
      </c>
      <c r="B2425" t="str">
        <f t="shared" si="37"/>
        <v>COMERCIAL LARRAIN S.A.</v>
      </c>
      <c r="C2425" t="s">
        <v>3715</v>
      </c>
      <c r="D2425">
        <f>VLOOKUP(C2425,RUBRO!A$2:B$935,2)</f>
        <v>422</v>
      </c>
      <c r="E2425">
        <f>VLOOKUP(A2425,EMPRESA!A$2:B$5796,2)</f>
        <v>1202</v>
      </c>
    </row>
    <row r="2426" spans="1:5">
      <c r="A2426" t="s">
        <v>2834</v>
      </c>
      <c r="B2426" t="str">
        <f t="shared" si="37"/>
        <v>COMERCIAL LARRAIN S.A.</v>
      </c>
      <c r="C2426" t="s">
        <v>5330</v>
      </c>
      <c r="D2426">
        <f>VLOOKUP(C2426,RUBRO!A$2:B$935,2)</f>
        <v>596</v>
      </c>
      <c r="E2426">
        <f>VLOOKUP(A2426,EMPRESA!A$2:B$5796,2)</f>
        <v>1202</v>
      </c>
    </row>
    <row r="2427" spans="1:5">
      <c r="A2427" t="s">
        <v>2834</v>
      </c>
      <c r="B2427" t="str">
        <f t="shared" si="37"/>
        <v>COMERCIAL LARRAIN S.A.</v>
      </c>
      <c r="C2427" t="s">
        <v>6199</v>
      </c>
      <c r="D2427">
        <f>VLOOKUP(C2427,RUBRO!A$2:B$935,2)</f>
        <v>789</v>
      </c>
      <c r="E2427">
        <f>VLOOKUP(A2427,EMPRESA!A$2:B$5796,2)</f>
        <v>1202</v>
      </c>
    </row>
    <row r="2428" spans="1:5">
      <c r="A2428" t="s">
        <v>527</v>
      </c>
      <c r="B2428" t="str">
        <f t="shared" si="37"/>
        <v>COMERCIAL LO CASTILLO LTDA.</v>
      </c>
      <c r="C2428" t="s">
        <v>518</v>
      </c>
      <c r="D2428">
        <f>VLOOKUP(C2428,RUBRO!A$2:B$935,2)</f>
        <v>47</v>
      </c>
      <c r="E2428">
        <f>VLOOKUP(A2428,EMPRESA!A$2:B$5796,2)</f>
        <v>1203</v>
      </c>
    </row>
    <row r="2429" spans="1:5">
      <c r="A2429" t="s">
        <v>2247</v>
      </c>
      <c r="B2429" t="str">
        <f t="shared" si="37"/>
        <v>COMERCIAL LO ESPEJO MAQUINARIAS Y EQUIPOS S.A.</v>
      </c>
      <c r="C2429" t="s">
        <v>2246</v>
      </c>
      <c r="D2429">
        <f>VLOOKUP(C2429,RUBRO!A$2:B$935,2)</f>
        <v>252</v>
      </c>
      <c r="E2429">
        <f>VLOOKUP(A2429,EMPRESA!A$2:B$5796,2)</f>
        <v>1204</v>
      </c>
    </row>
    <row r="2430" spans="1:5">
      <c r="A2430" t="s">
        <v>2247</v>
      </c>
      <c r="B2430" t="str">
        <f t="shared" si="37"/>
        <v>COMERCIAL LO ESPEJO MAQUINARIAS Y EQUIPOS S.A.</v>
      </c>
      <c r="C2430" t="s">
        <v>3755</v>
      </c>
      <c r="D2430">
        <f>VLOOKUP(C2430,RUBRO!A$2:B$935,2)</f>
        <v>430</v>
      </c>
      <c r="E2430">
        <f>VLOOKUP(A2430,EMPRESA!A$2:B$5796,2)</f>
        <v>1204</v>
      </c>
    </row>
    <row r="2431" spans="1:5">
      <c r="A2431" t="s">
        <v>2247</v>
      </c>
      <c r="B2431" t="str">
        <f t="shared" si="37"/>
        <v>COMERCIAL LO ESPEJO MAQUINARIAS Y EQUIPOS S.A.</v>
      </c>
      <c r="C2431" t="s">
        <v>4627</v>
      </c>
      <c r="D2431">
        <f>VLOOKUP(C2431,RUBRO!A$2:B$935,2)</f>
        <v>488</v>
      </c>
      <c r="E2431">
        <f>VLOOKUP(A2431,EMPRESA!A$2:B$5796,2)</f>
        <v>1204</v>
      </c>
    </row>
    <row r="2432" spans="1:5">
      <c r="A2432" t="s">
        <v>2247</v>
      </c>
      <c r="B2432" t="str">
        <f t="shared" si="37"/>
        <v>COMERCIAL LO ESPEJO MAQUINARIAS Y EQUIPOS S.A.</v>
      </c>
      <c r="C2432" t="s">
        <v>5248</v>
      </c>
      <c r="D2432">
        <f>VLOOKUP(C2432,RUBRO!A$2:B$935,2)</f>
        <v>572</v>
      </c>
      <c r="E2432">
        <f>VLOOKUP(A2432,EMPRESA!A$2:B$5796,2)</f>
        <v>1204</v>
      </c>
    </row>
    <row r="2433" spans="1:5">
      <c r="A2433" t="s">
        <v>2247</v>
      </c>
      <c r="B2433" t="str">
        <f t="shared" si="37"/>
        <v>COMERCIAL LO ESPEJO MAQUINARIAS Y EQUIPOS S.A.</v>
      </c>
      <c r="C2433" t="s">
        <v>5267</v>
      </c>
      <c r="D2433">
        <f>VLOOKUP(C2433,RUBRO!A$2:B$935,2)</f>
        <v>574</v>
      </c>
      <c r="E2433">
        <f>VLOOKUP(A2433,EMPRESA!A$2:B$5796,2)</f>
        <v>1204</v>
      </c>
    </row>
    <row r="2434" spans="1:5">
      <c r="A2434" t="s">
        <v>2247</v>
      </c>
      <c r="B2434" t="str">
        <f t="shared" si="37"/>
        <v>COMERCIAL LO ESPEJO MAQUINARIAS Y EQUIPOS S.A.</v>
      </c>
      <c r="C2434" t="s">
        <v>5280</v>
      </c>
      <c r="D2434">
        <f>VLOOKUP(C2434,RUBRO!A$2:B$935,2)</f>
        <v>576</v>
      </c>
      <c r="E2434">
        <f>VLOOKUP(A2434,EMPRESA!A$2:B$5796,2)</f>
        <v>1204</v>
      </c>
    </row>
    <row r="2435" spans="1:5">
      <c r="A2435" t="s">
        <v>2247</v>
      </c>
      <c r="B2435" t="str">
        <f t="shared" ref="B2435:B2498" si="38">UPPER(A2435)</f>
        <v>COMERCIAL LO ESPEJO MAQUINARIAS Y EQUIPOS S.A.</v>
      </c>
      <c r="C2435" t="s">
        <v>5295</v>
      </c>
      <c r="D2435">
        <f>VLOOKUP(C2435,RUBRO!A$2:B$935,2)</f>
        <v>578</v>
      </c>
      <c r="E2435">
        <f>VLOOKUP(A2435,EMPRESA!A$2:B$5796,2)</f>
        <v>1204</v>
      </c>
    </row>
    <row r="2436" spans="1:5">
      <c r="A2436" t="s">
        <v>2247</v>
      </c>
      <c r="B2436" t="str">
        <f t="shared" si="38"/>
        <v>COMERCIAL LO ESPEJO MAQUINARIAS Y EQUIPOS S.A.</v>
      </c>
      <c r="C2436" t="s">
        <v>5404</v>
      </c>
      <c r="D2436">
        <f>VLOOKUP(C2436,RUBRO!A$2:B$935,2)</f>
        <v>616</v>
      </c>
      <c r="E2436">
        <f>VLOOKUP(A2436,EMPRESA!A$2:B$5796,2)</f>
        <v>1204</v>
      </c>
    </row>
    <row r="2437" spans="1:5">
      <c r="A2437" t="s">
        <v>1828</v>
      </c>
      <c r="B2437" t="str">
        <f t="shared" si="38"/>
        <v>COMERCIAL MAC LEAN Y CIA. LTDA.</v>
      </c>
      <c r="C2437" t="s">
        <v>1823</v>
      </c>
      <c r="D2437">
        <f>VLOOKUP(C2437,RUBRO!A$2:B$935,2)</f>
        <v>192</v>
      </c>
      <c r="E2437">
        <f>VLOOKUP(A2437,EMPRESA!A$2:B$5796,2)</f>
        <v>1205</v>
      </c>
    </row>
    <row r="2438" spans="1:5">
      <c r="A2438" t="s">
        <v>1659</v>
      </c>
      <c r="B2438" t="str">
        <f t="shared" si="38"/>
        <v>COMERCIAL MACME LTDA.</v>
      </c>
      <c r="C2438" t="s">
        <v>1653</v>
      </c>
      <c r="D2438">
        <f>VLOOKUP(C2438,RUBRO!A$2:B$935,2)</f>
        <v>179</v>
      </c>
      <c r="E2438">
        <f>VLOOKUP(A2438,EMPRESA!A$2:B$5796,2)</f>
        <v>1206</v>
      </c>
    </row>
    <row r="2439" spans="1:5">
      <c r="A2439" t="s">
        <v>3489</v>
      </c>
      <c r="B2439" t="str">
        <f t="shared" si="38"/>
        <v>COMERCIAL MALETEK LTDA.</v>
      </c>
      <c r="C2439" t="s">
        <v>3431</v>
      </c>
      <c r="D2439">
        <f>VLOOKUP(C2439,RUBRO!A$2:B$935,2)</f>
        <v>413</v>
      </c>
      <c r="E2439">
        <f>VLOOKUP(A2439,EMPRESA!A$2:B$5796,2)</f>
        <v>1207</v>
      </c>
    </row>
    <row r="2440" spans="1:5">
      <c r="A2440" t="s">
        <v>3489</v>
      </c>
      <c r="B2440" t="str">
        <f t="shared" si="38"/>
        <v>COMERCIAL MALETEK LTDA.</v>
      </c>
      <c r="C2440" t="s">
        <v>4627</v>
      </c>
      <c r="D2440">
        <f>VLOOKUP(C2440,RUBRO!A$2:B$935,2)</f>
        <v>488</v>
      </c>
      <c r="E2440">
        <f>VLOOKUP(A2440,EMPRESA!A$2:B$5796,2)</f>
        <v>1207</v>
      </c>
    </row>
    <row r="2441" spans="1:5">
      <c r="A2441" t="s">
        <v>3489</v>
      </c>
      <c r="B2441" t="str">
        <f t="shared" si="38"/>
        <v>COMERCIAL MALETEK LTDA.</v>
      </c>
      <c r="C2441" t="s">
        <v>5086</v>
      </c>
      <c r="D2441">
        <f>VLOOKUP(C2441,RUBRO!A$2:B$935,2)</f>
        <v>551</v>
      </c>
      <c r="E2441">
        <f>VLOOKUP(A2441,EMPRESA!A$2:B$5796,2)</f>
        <v>1207</v>
      </c>
    </row>
    <row r="2442" spans="1:5">
      <c r="A2442" t="s">
        <v>4814</v>
      </c>
      <c r="B2442" t="str">
        <f t="shared" si="38"/>
        <v>COMERCIAL MARIA DEL PILAR WADDINGTON E.R.I.L.</v>
      </c>
      <c r="C2442" t="s">
        <v>4813</v>
      </c>
      <c r="D2442">
        <f>VLOOKUP(C2442,RUBRO!A$2:B$935,2)</f>
        <v>505</v>
      </c>
      <c r="E2442">
        <f>VLOOKUP(A2442,EMPRESA!A$2:B$5796,2)</f>
        <v>1208</v>
      </c>
    </row>
    <row r="2443" spans="1:5">
      <c r="A2443" t="s">
        <v>4814</v>
      </c>
      <c r="B2443" t="str">
        <f t="shared" si="38"/>
        <v>COMERCIAL MARIA DEL PILAR WADDINGTON E.R.I.L.</v>
      </c>
      <c r="C2443" t="s">
        <v>6115</v>
      </c>
      <c r="D2443">
        <f>VLOOKUP(C2443,RUBRO!A$2:B$935,2)</f>
        <v>777</v>
      </c>
      <c r="E2443">
        <f>VLOOKUP(A2443,EMPRESA!A$2:B$5796,2)</f>
        <v>1208</v>
      </c>
    </row>
    <row r="2444" spans="1:5">
      <c r="A2444" t="s">
        <v>4814</v>
      </c>
      <c r="B2444" t="str">
        <f t="shared" si="38"/>
        <v>COMERCIAL MARIA DEL PILAR WADDINGTON E.R.I.L.</v>
      </c>
      <c r="C2444" t="s">
        <v>6184</v>
      </c>
      <c r="D2444">
        <f>VLOOKUP(C2444,RUBRO!A$2:B$935,2)</f>
        <v>783</v>
      </c>
      <c r="E2444">
        <f>VLOOKUP(A2444,EMPRESA!A$2:B$5796,2)</f>
        <v>1208</v>
      </c>
    </row>
    <row r="2445" spans="1:5">
      <c r="A2445" t="s">
        <v>4814</v>
      </c>
      <c r="B2445" t="str">
        <f t="shared" si="38"/>
        <v>COMERCIAL MARIA DEL PILAR WADDINGTON E.R.I.L.</v>
      </c>
      <c r="C2445" t="s">
        <v>6531</v>
      </c>
      <c r="D2445">
        <f>VLOOKUP(C2445,RUBRO!A$2:B$935,2)</f>
        <v>886</v>
      </c>
      <c r="E2445">
        <f>VLOOKUP(A2445,EMPRESA!A$2:B$5796,2)</f>
        <v>1208</v>
      </c>
    </row>
    <row r="2446" spans="1:5">
      <c r="A2446" t="s">
        <v>4814</v>
      </c>
      <c r="B2446" t="str">
        <f t="shared" si="38"/>
        <v>COMERCIAL MARIA DEL PILAR WADDINGTON E.R.I.L.</v>
      </c>
      <c r="C2446" t="s">
        <v>6600</v>
      </c>
      <c r="D2446">
        <f>VLOOKUP(C2446,RUBRO!A$2:B$935,2)</f>
        <v>916</v>
      </c>
      <c r="E2446">
        <f>VLOOKUP(A2446,EMPRESA!A$2:B$5796,2)</f>
        <v>1208</v>
      </c>
    </row>
    <row r="2447" spans="1:5">
      <c r="A2447" t="s">
        <v>3804</v>
      </c>
      <c r="B2447" t="str">
        <f t="shared" si="38"/>
        <v>COMERCIAL MAXAGRO S.A.</v>
      </c>
      <c r="C2447" t="s">
        <v>3802</v>
      </c>
      <c r="D2447">
        <f>VLOOKUP(C2447,RUBRO!A$2:B$935,2)</f>
        <v>447</v>
      </c>
      <c r="E2447">
        <f>VLOOKUP(A2447,EMPRESA!A$2:B$5796,2)</f>
        <v>1209</v>
      </c>
    </row>
    <row r="2448" spans="1:5">
      <c r="A2448" t="s">
        <v>3328</v>
      </c>
      <c r="B2448" t="str">
        <f t="shared" si="38"/>
        <v>COMERCIAL MERY SPA</v>
      </c>
      <c r="C2448" t="s">
        <v>3326</v>
      </c>
      <c r="D2448">
        <f>VLOOKUP(C2448,RUBRO!A$2:B$935,2)</f>
        <v>395</v>
      </c>
      <c r="E2448">
        <f>VLOOKUP(A2448,EMPRESA!A$2:B$5796,2)</f>
        <v>1210</v>
      </c>
    </row>
    <row r="2449" spans="1:5">
      <c r="A2449" t="s">
        <v>3328</v>
      </c>
      <c r="B2449" t="str">
        <f t="shared" si="38"/>
        <v>COMERCIAL MERY SPA</v>
      </c>
      <c r="C2449" t="s">
        <v>3715</v>
      </c>
      <c r="D2449">
        <f>VLOOKUP(C2449,RUBRO!A$2:B$935,2)</f>
        <v>422</v>
      </c>
      <c r="E2449">
        <f>VLOOKUP(A2449,EMPRESA!A$2:B$5796,2)</f>
        <v>1210</v>
      </c>
    </row>
    <row r="2450" spans="1:5">
      <c r="A2450" t="s">
        <v>5674</v>
      </c>
      <c r="B2450" t="str">
        <f t="shared" si="38"/>
        <v>COMERCIAL METALURGICA ROVER LTDA.</v>
      </c>
      <c r="C2450" t="s">
        <v>5673</v>
      </c>
      <c r="D2450">
        <f>VLOOKUP(C2450,RUBRO!A$2:B$935,2)</f>
        <v>665</v>
      </c>
      <c r="E2450">
        <f>VLOOKUP(A2450,EMPRESA!A$2:B$5796,2)</f>
        <v>1211</v>
      </c>
    </row>
    <row r="2451" spans="1:5">
      <c r="A2451" t="s">
        <v>5431</v>
      </c>
      <c r="B2451" t="str">
        <f t="shared" si="38"/>
        <v>COMERCIAL MOBELREX SPA (SOFACAMA REX)</v>
      </c>
      <c r="C2451" t="s">
        <v>5429</v>
      </c>
      <c r="D2451">
        <f>VLOOKUP(C2451,RUBRO!A$2:B$935,2)</f>
        <v>620</v>
      </c>
      <c r="E2451">
        <f>VLOOKUP(A2451,EMPRESA!A$2:B$5796,2)</f>
        <v>1212</v>
      </c>
    </row>
    <row r="2452" spans="1:5">
      <c r="A2452" t="s">
        <v>4639</v>
      </c>
      <c r="B2452" t="str">
        <f t="shared" si="38"/>
        <v>COMERCIAL NUEVA FORMA LTDA.</v>
      </c>
      <c r="C2452" t="s">
        <v>4627</v>
      </c>
      <c r="D2452">
        <f>VLOOKUP(C2452,RUBRO!A$2:B$935,2)</f>
        <v>488</v>
      </c>
      <c r="E2452">
        <f>VLOOKUP(A2452,EMPRESA!A$2:B$5796,2)</f>
        <v>1213</v>
      </c>
    </row>
    <row r="2453" spans="1:5">
      <c r="A2453" t="s">
        <v>4639</v>
      </c>
      <c r="B2453" t="str">
        <f t="shared" si="38"/>
        <v>COMERCIAL NUEVA FORMA LTDA.</v>
      </c>
      <c r="C2453" t="s">
        <v>5416</v>
      </c>
      <c r="D2453">
        <f>VLOOKUP(C2453,RUBRO!A$2:B$935,2)</f>
        <v>619</v>
      </c>
      <c r="E2453">
        <f>VLOOKUP(A2453,EMPRESA!A$2:B$5796,2)</f>
        <v>1213</v>
      </c>
    </row>
    <row r="2454" spans="1:5">
      <c r="A2454" t="s">
        <v>4639</v>
      </c>
      <c r="B2454" t="str">
        <f t="shared" si="38"/>
        <v>COMERCIAL NUEVA FORMA LTDA.</v>
      </c>
      <c r="C2454" t="s">
        <v>5429</v>
      </c>
      <c r="D2454">
        <f>VLOOKUP(C2454,RUBRO!A$2:B$935,2)</f>
        <v>620</v>
      </c>
      <c r="E2454">
        <f>VLOOKUP(A2454,EMPRESA!A$2:B$5796,2)</f>
        <v>1213</v>
      </c>
    </row>
    <row r="2455" spans="1:5">
      <c r="A2455" t="s">
        <v>4711</v>
      </c>
      <c r="B2455" t="str">
        <f t="shared" si="38"/>
        <v>COMERCIAL OMG CHILE LTDA.</v>
      </c>
      <c r="C2455" t="s">
        <v>4700</v>
      </c>
      <c r="D2455">
        <f>VLOOKUP(C2455,RUBRO!A$2:B$935,2)</f>
        <v>489</v>
      </c>
      <c r="E2455">
        <f>VLOOKUP(A2455,EMPRESA!A$2:B$5796,2)</f>
        <v>1214</v>
      </c>
    </row>
    <row r="2456" spans="1:5">
      <c r="A2456" t="s">
        <v>2514</v>
      </c>
      <c r="B2456" t="str">
        <f t="shared" si="38"/>
        <v>COMERCIAL PACIFIC LTDA.</v>
      </c>
      <c r="C2456" t="s">
        <v>2513</v>
      </c>
      <c r="D2456">
        <f>VLOOKUP(C2456,RUBRO!A$2:B$935,2)</f>
        <v>285</v>
      </c>
      <c r="E2456">
        <f>VLOOKUP(A2456,EMPRESA!A$2:B$5796,2)</f>
        <v>1215</v>
      </c>
    </row>
    <row r="2457" spans="1:5">
      <c r="A2457" t="s">
        <v>1564</v>
      </c>
      <c r="B2457" t="str">
        <f t="shared" si="38"/>
        <v>COMERCIAL PAU Y CIA. LTDA.</v>
      </c>
      <c r="C2457" t="s">
        <v>1563</v>
      </c>
      <c r="D2457">
        <f>VLOOKUP(C2457,RUBRO!A$2:B$935,2)</f>
        <v>156</v>
      </c>
      <c r="E2457">
        <f>VLOOKUP(A2457,EMPRESA!A$2:B$5796,2)</f>
        <v>1216</v>
      </c>
    </row>
    <row r="2458" spans="1:5">
      <c r="A2458" t="s">
        <v>1564</v>
      </c>
      <c r="B2458" t="str">
        <f t="shared" si="38"/>
        <v>COMERCIAL PAU Y CIA. LTDA.</v>
      </c>
      <c r="C2458" t="s">
        <v>5449</v>
      </c>
      <c r="D2458">
        <f>VLOOKUP(C2458,RUBRO!A$2:B$935,2)</f>
        <v>621</v>
      </c>
      <c r="E2458">
        <f>VLOOKUP(A2458,EMPRESA!A$2:B$5796,2)</f>
        <v>1216</v>
      </c>
    </row>
    <row r="2459" spans="1:5">
      <c r="A2459" t="s">
        <v>6368</v>
      </c>
      <c r="B2459" t="str">
        <f t="shared" si="38"/>
        <v>COMERCIAL PENON</v>
      </c>
      <c r="C2459" t="s">
        <v>6366</v>
      </c>
      <c r="D2459">
        <f>VLOOKUP(C2459,RUBRO!A$2:B$935,2)</f>
        <v>832</v>
      </c>
      <c r="E2459">
        <f>VLOOKUP(A2459,EMPRESA!A$2:B$5796,2)</f>
        <v>1217</v>
      </c>
    </row>
    <row r="2460" spans="1:5">
      <c r="A2460" t="s">
        <v>4640</v>
      </c>
      <c r="B2460" t="str">
        <f t="shared" si="38"/>
        <v>COMERCIAL PIO NONO LTDA.</v>
      </c>
      <c r="C2460" t="s">
        <v>4627</v>
      </c>
      <c r="D2460">
        <f>VLOOKUP(C2460,RUBRO!A$2:B$935,2)</f>
        <v>488</v>
      </c>
      <c r="E2460">
        <f>VLOOKUP(A2460,EMPRESA!A$2:B$5796,2)</f>
        <v>1218</v>
      </c>
    </row>
    <row r="2461" spans="1:5">
      <c r="A2461" t="s">
        <v>4640</v>
      </c>
      <c r="B2461" t="str">
        <f t="shared" si="38"/>
        <v>COMERCIAL PIO NONO LTDA.</v>
      </c>
      <c r="C2461" t="s">
        <v>5496</v>
      </c>
      <c r="D2461">
        <f>VLOOKUP(C2461,RUBRO!A$2:B$935,2)</f>
        <v>631</v>
      </c>
      <c r="E2461">
        <f>VLOOKUP(A2461,EMPRESA!A$2:B$5796,2)</f>
        <v>1218</v>
      </c>
    </row>
    <row r="2462" spans="1:5">
      <c r="A2462" t="s">
        <v>4640</v>
      </c>
      <c r="B2462" t="str">
        <f t="shared" si="38"/>
        <v>COMERCIAL PIO NONO LTDA.</v>
      </c>
      <c r="C2462" t="s">
        <v>6649</v>
      </c>
      <c r="D2462">
        <f>VLOOKUP(C2462,RUBRO!A$2:B$935,2)</f>
        <v>924</v>
      </c>
      <c r="E2462">
        <f>VLOOKUP(A2462,EMPRESA!A$2:B$5796,2)</f>
        <v>1218</v>
      </c>
    </row>
    <row r="2463" spans="1:5">
      <c r="A2463" t="s">
        <v>650</v>
      </c>
      <c r="B2463" t="str">
        <f t="shared" si="38"/>
        <v>COMERCIAL PIWEN SPA</v>
      </c>
      <c r="C2463" t="s">
        <v>651</v>
      </c>
      <c r="D2463">
        <f>VLOOKUP(C2463,RUBRO!A$2:B$935,2)</f>
        <v>62</v>
      </c>
      <c r="E2463">
        <f>VLOOKUP(A2463,EMPRESA!A$2:B$5796,2)</f>
        <v>1219</v>
      </c>
    </row>
    <row r="2464" spans="1:5">
      <c r="A2464" t="s">
        <v>650</v>
      </c>
      <c r="B2464" t="str">
        <f t="shared" si="38"/>
        <v>COMERCIAL PIWEN SPA</v>
      </c>
      <c r="C2464" t="s">
        <v>3431</v>
      </c>
      <c r="D2464">
        <f>VLOOKUP(C2464,RUBRO!A$2:B$935,2)</f>
        <v>413</v>
      </c>
      <c r="E2464">
        <f>VLOOKUP(A2464,EMPRESA!A$2:B$5796,2)</f>
        <v>1219</v>
      </c>
    </row>
    <row r="2465" spans="1:5">
      <c r="A2465" t="s">
        <v>650</v>
      </c>
      <c r="B2465" t="str">
        <f t="shared" si="38"/>
        <v>COMERCIAL PIWEN SPA</v>
      </c>
      <c r="C2465" t="s">
        <v>3814</v>
      </c>
      <c r="D2465">
        <f>VLOOKUP(C2465,RUBRO!A$2:B$935,2)</f>
        <v>449</v>
      </c>
      <c r="E2465">
        <f>VLOOKUP(A2465,EMPRESA!A$2:B$5796,2)</f>
        <v>1219</v>
      </c>
    </row>
    <row r="2466" spans="1:5">
      <c r="A2466" t="s">
        <v>650</v>
      </c>
      <c r="B2466" t="str">
        <f t="shared" si="38"/>
        <v>COMERCIAL PIWEN SPA</v>
      </c>
      <c r="C2466" t="s">
        <v>4627</v>
      </c>
      <c r="D2466">
        <f>VLOOKUP(C2466,RUBRO!A$2:B$935,2)</f>
        <v>488</v>
      </c>
      <c r="E2466">
        <f>VLOOKUP(A2466,EMPRESA!A$2:B$5796,2)</f>
        <v>1219</v>
      </c>
    </row>
    <row r="2467" spans="1:5">
      <c r="A2467" t="s">
        <v>5607</v>
      </c>
      <c r="B2467" t="str">
        <f t="shared" si="38"/>
        <v>COMERCIAL PORTIA LTDA.</v>
      </c>
      <c r="C2467" t="s">
        <v>5605</v>
      </c>
      <c r="D2467">
        <f>VLOOKUP(C2467,RUBRO!A$2:B$935,2)</f>
        <v>642</v>
      </c>
      <c r="E2467">
        <f>VLOOKUP(A2467,EMPRESA!A$2:B$5796,2)</f>
        <v>1220</v>
      </c>
    </row>
    <row r="2468" spans="1:5">
      <c r="A2468" t="s">
        <v>5607</v>
      </c>
      <c r="B2468" t="str">
        <f t="shared" si="38"/>
        <v>COMERCIAL PORTIA LTDA.</v>
      </c>
      <c r="C2468" t="s">
        <v>5613</v>
      </c>
      <c r="D2468">
        <f>VLOOKUP(C2468,RUBRO!A$2:B$935,2)</f>
        <v>644</v>
      </c>
      <c r="E2468">
        <f>VLOOKUP(A2468,EMPRESA!A$2:B$5796,2)</f>
        <v>1220</v>
      </c>
    </row>
    <row r="2469" spans="1:5">
      <c r="A2469" t="s">
        <v>5607</v>
      </c>
      <c r="B2469" t="str">
        <f t="shared" si="38"/>
        <v>COMERCIAL PORTIA LTDA.</v>
      </c>
      <c r="C2469" t="s">
        <v>6258</v>
      </c>
      <c r="D2469">
        <f>VLOOKUP(C2469,RUBRO!A$2:B$935,2)</f>
        <v>809</v>
      </c>
      <c r="E2469">
        <f>VLOOKUP(A2469,EMPRESA!A$2:B$5796,2)</f>
        <v>1220</v>
      </c>
    </row>
    <row r="2470" spans="1:5">
      <c r="A2470" t="s">
        <v>5225</v>
      </c>
      <c r="B2470" t="str">
        <f t="shared" si="38"/>
        <v>COMERCIAL PPE LTDA.</v>
      </c>
      <c r="C2470" t="s">
        <v>5221</v>
      </c>
      <c r="D2470">
        <f>VLOOKUP(C2470,RUBRO!A$2:B$935,2)</f>
        <v>571</v>
      </c>
      <c r="E2470">
        <f>VLOOKUP(A2470,EMPRESA!A$2:B$5796,2)</f>
        <v>1221</v>
      </c>
    </row>
    <row r="2471" spans="1:5">
      <c r="A2471" t="s">
        <v>5225</v>
      </c>
      <c r="B2471" t="str">
        <f t="shared" si="38"/>
        <v>COMERCIAL PPE LTDA.</v>
      </c>
      <c r="C2471" t="s">
        <v>5330</v>
      </c>
      <c r="D2471">
        <f>VLOOKUP(C2471,RUBRO!A$2:B$935,2)</f>
        <v>596</v>
      </c>
      <c r="E2471">
        <f>VLOOKUP(A2471,EMPRESA!A$2:B$5796,2)</f>
        <v>1221</v>
      </c>
    </row>
    <row r="2472" spans="1:5">
      <c r="A2472" t="s">
        <v>5225</v>
      </c>
      <c r="B2472" t="str">
        <f t="shared" si="38"/>
        <v>COMERCIAL PPE LTDA.</v>
      </c>
      <c r="C2472" t="s">
        <v>5342</v>
      </c>
      <c r="D2472">
        <f>VLOOKUP(C2472,RUBRO!A$2:B$935,2)</f>
        <v>597</v>
      </c>
      <c r="E2472">
        <f>VLOOKUP(A2472,EMPRESA!A$2:B$5796,2)</f>
        <v>1221</v>
      </c>
    </row>
    <row r="2473" spans="1:5">
      <c r="A2473" t="s">
        <v>3197</v>
      </c>
      <c r="B2473" t="str">
        <f t="shared" si="38"/>
        <v>COMERCIAL PRONAUTICA S.A.</v>
      </c>
      <c r="C2473" t="s">
        <v>3196</v>
      </c>
      <c r="D2473">
        <f>VLOOKUP(C2473,RUBRO!A$2:B$935,2)</f>
        <v>357</v>
      </c>
      <c r="E2473">
        <f>VLOOKUP(A2473,EMPRESA!A$2:B$5796,2)</f>
        <v>1222</v>
      </c>
    </row>
    <row r="2474" spans="1:5">
      <c r="A2474" t="s">
        <v>6128</v>
      </c>
      <c r="B2474" t="str">
        <f t="shared" si="38"/>
        <v>COMERCIAL RAMSES S.A.</v>
      </c>
      <c r="C2474" t="s">
        <v>6122</v>
      </c>
      <c r="D2474">
        <f>VLOOKUP(C2474,RUBRO!A$2:B$935,2)</f>
        <v>778</v>
      </c>
      <c r="E2474">
        <f>VLOOKUP(A2474,EMPRESA!A$2:B$5796,2)</f>
        <v>1223</v>
      </c>
    </row>
    <row r="2475" spans="1:5">
      <c r="A2475" t="s">
        <v>4458</v>
      </c>
      <c r="B2475" t="str">
        <f t="shared" si="38"/>
        <v>COMERCIAL REGINELLA LTDA.</v>
      </c>
      <c r="C2475" t="s">
        <v>4453</v>
      </c>
      <c r="D2475">
        <f>VLOOKUP(C2475,RUBRO!A$2:B$935,2)</f>
        <v>477</v>
      </c>
      <c r="E2475">
        <f>VLOOKUP(A2475,EMPRESA!A$2:B$5796,2)</f>
        <v>1224</v>
      </c>
    </row>
    <row r="2476" spans="1:5">
      <c r="A2476" t="s">
        <v>5226</v>
      </c>
      <c r="B2476" t="str">
        <f t="shared" si="38"/>
        <v>COMERCIAL RENO LIMITADA</v>
      </c>
      <c r="C2476" t="s">
        <v>5221</v>
      </c>
      <c r="D2476">
        <f>VLOOKUP(C2476,RUBRO!A$2:B$935,2)</f>
        <v>571</v>
      </c>
      <c r="E2476">
        <f>VLOOKUP(A2476,EMPRESA!A$2:B$5796,2)</f>
        <v>1225</v>
      </c>
    </row>
    <row r="2477" spans="1:5">
      <c r="A2477" t="s">
        <v>5226</v>
      </c>
      <c r="B2477" t="str">
        <f t="shared" si="38"/>
        <v>COMERCIAL RENO LIMITADA</v>
      </c>
      <c r="C2477" t="s">
        <v>5857</v>
      </c>
      <c r="D2477">
        <f>VLOOKUP(C2477,RUBRO!A$2:B$935,2)</f>
        <v>720</v>
      </c>
      <c r="E2477">
        <f>VLOOKUP(A2477,EMPRESA!A$2:B$5796,2)</f>
        <v>1225</v>
      </c>
    </row>
    <row r="2478" spans="1:5">
      <c r="A2478" t="s">
        <v>2008</v>
      </c>
      <c r="B2478" t="str">
        <f t="shared" si="38"/>
        <v>COMERCIAL REY LTDA.</v>
      </c>
      <c r="C2478" t="s">
        <v>2007</v>
      </c>
      <c r="D2478">
        <f>VLOOKUP(C2478,RUBRO!A$2:B$935,2)</f>
        <v>217</v>
      </c>
      <c r="E2478">
        <f>VLOOKUP(A2478,EMPRESA!A$2:B$5796,2)</f>
        <v>1226</v>
      </c>
    </row>
    <row r="2479" spans="1:5">
      <c r="A2479" t="s">
        <v>3116</v>
      </c>
      <c r="B2479" t="str">
        <f t="shared" si="38"/>
        <v>COMERCIAL ROBERTO BECERRA Y CIA. LTDA.</v>
      </c>
      <c r="C2479" t="s">
        <v>3115</v>
      </c>
      <c r="D2479">
        <f>VLOOKUP(C2479,RUBRO!A$2:B$935,2)</f>
        <v>350</v>
      </c>
      <c r="E2479">
        <f>VLOOKUP(A2479,EMPRESA!A$2:B$5796,2)</f>
        <v>1227</v>
      </c>
    </row>
    <row r="2480" spans="1:5">
      <c r="A2480" t="s">
        <v>3116</v>
      </c>
      <c r="B2480" t="str">
        <f t="shared" si="38"/>
        <v>COMERCIAL ROBERTO BECERRA Y CIA. LTDA.</v>
      </c>
      <c r="C2480" t="s">
        <v>3431</v>
      </c>
      <c r="D2480">
        <f>VLOOKUP(C2480,RUBRO!A$2:B$935,2)</f>
        <v>413</v>
      </c>
      <c r="E2480">
        <f>VLOOKUP(A2480,EMPRESA!A$2:B$5796,2)</f>
        <v>1227</v>
      </c>
    </row>
    <row r="2481" spans="1:5">
      <c r="A2481" t="s">
        <v>3116</v>
      </c>
      <c r="B2481" t="str">
        <f t="shared" si="38"/>
        <v>COMERCIAL ROBERTO BECERRA Y CIA. LTDA.</v>
      </c>
      <c r="C2481" t="s">
        <v>5104</v>
      </c>
      <c r="D2481">
        <f>VLOOKUP(C2481,RUBRO!A$2:B$935,2)</f>
        <v>555</v>
      </c>
      <c r="E2481">
        <f>VLOOKUP(A2481,EMPRESA!A$2:B$5796,2)</f>
        <v>1227</v>
      </c>
    </row>
    <row r="2482" spans="1:5">
      <c r="A2482" t="s">
        <v>5417</v>
      </c>
      <c r="B2482" t="str">
        <f t="shared" si="38"/>
        <v>COMERCIAL S Y M LTDA.</v>
      </c>
      <c r="C2482" t="s">
        <v>5416</v>
      </c>
      <c r="D2482">
        <f>VLOOKUP(C2482,RUBRO!A$2:B$935,2)</f>
        <v>619</v>
      </c>
      <c r="E2482">
        <f>VLOOKUP(A2482,EMPRESA!A$2:B$5796,2)</f>
        <v>1228</v>
      </c>
    </row>
    <row r="2483" spans="1:5">
      <c r="A2483" t="s">
        <v>5417</v>
      </c>
      <c r="B2483" t="str">
        <f t="shared" si="38"/>
        <v>COMERCIAL S Y M LTDA.</v>
      </c>
      <c r="C2483" t="s">
        <v>5429</v>
      </c>
      <c r="D2483">
        <f>VLOOKUP(C2483,RUBRO!A$2:B$935,2)</f>
        <v>620</v>
      </c>
      <c r="E2483">
        <f>VLOOKUP(A2483,EMPRESA!A$2:B$5796,2)</f>
        <v>1228</v>
      </c>
    </row>
    <row r="2484" spans="1:5">
      <c r="A2484" t="s">
        <v>5417</v>
      </c>
      <c r="B2484" t="str">
        <f t="shared" si="38"/>
        <v>COMERCIAL S Y M LTDA.</v>
      </c>
      <c r="C2484" t="s">
        <v>5449</v>
      </c>
      <c r="D2484">
        <f>VLOOKUP(C2484,RUBRO!A$2:B$935,2)</f>
        <v>621</v>
      </c>
      <c r="E2484">
        <f>VLOOKUP(A2484,EMPRESA!A$2:B$5796,2)</f>
        <v>1228</v>
      </c>
    </row>
    <row r="2485" spans="1:5">
      <c r="A2485" t="s">
        <v>3719</v>
      </c>
      <c r="B2485" t="str">
        <f t="shared" si="38"/>
        <v>COMERCIAL SAN CRISTOBAL S.A.</v>
      </c>
      <c r="C2485" t="s">
        <v>3715</v>
      </c>
      <c r="D2485">
        <f>VLOOKUP(C2485,RUBRO!A$2:B$935,2)</f>
        <v>422</v>
      </c>
      <c r="E2485">
        <f>VLOOKUP(A2485,EMPRESA!A$2:B$5796,2)</f>
        <v>1229</v>
      </c>
    </row>
    <row r="2486" spans="1:5">
      <c r="A2486" t="s">
        <v>3719</v>
      </c>
      <c r="B2486" t="str">
        <f t="shared" si="38"/>
        <v>COMERCIAL SAN CRISTOBAL S.A.</v>
      </c>
      <c r="C2486" t="s">
        <v>5330</v>
      </c>
      <c r="D2486">
        <f>VLOOKUP(C2486,RUBRO!A$2:B$935,2)</f>
        <v>596</v>
      </c>
      <c r="E2486">
        <f>VLOOKUP(A2486,EMPRESA!A$2:B$5796,2)</f>
        <v>1229</v>
      </c>
    </row>
    <row r="2487" spans="1:5">
      <c r="A2487" t="s">
        <v>2758</v>
      </c>
      <c r="B2487" t="str">
        <f t="shared" si="38"/>
        <v>COMERCIAL SAN FERMIN LTDA.</v>
      </c>
      <c r="C2487" t="s">
        <v>2757</v>
      </c>
      <c r="D2487">
        <f>VLOOKUP(C2487,RUBRO!A$2:B$935,2)</f>
        <v>321</v>
      </c>
      <c r="E2487">
        <f>VLOOKUP(A2487,EMPRESA!A$2:B$5796,2)</f>
        <v>1230</v>
      </c>
    </row>
    <row r="2488" spans="1:5">
      <c r="A2488" t="s">
        <v>2758</v>
      </c>
      <c r="B2488" t="str">
        <f t="shared" si="38"/>
        <v>COMERCIAL SAN FERMIN LTDA.</v>
      </c>
      <c r="C2488" t="s">
        <v>5071</v>
      </c>
      <c r="D2488">
        <f>VLOOKUP(C2488,RUBRO!A$2:B$935,2)</f>
        <v>546</v>
      </c>
      <c r="E2488">
        <f>VLOOKUP(A2488,EMPRESA!A$2:B$5796,2)</f>
        <v>1230</v>
      </c>
    </row>
    <row r="2489" spans="1:5">
      <c r="A2489" t="s">
        <v>2758</v>
      </c>
      <c r="B2489" t="str">
        <f t="shared" si="38"/>
        <v>COMERCIAL SAN FERMIN LTDA.</v>
      </c>
      <c r="C2489" t="s">
        <v>6670</v>
      </c>
      <c r="D2489">
        <f>VLOOKUP(C2489,RUBRO!A$2:B$935,2)</f>
        <v>929</v>
      </c>
      <c r="E2489">
        <f>VLOOKUP(A2489,EMPRESA!A$2:B$5796,2)</f>
        <v>1230</v>
      </c>
    </row>
    <row r="2490" spans="1:5">
      <c r="A2490" t="s">
        <v>6129</v>
      </c>
      <c r="B2490" t="str">
        <f t="shared" si="38"/>
        <v>COMERCIAL SAN FERNANDO LTDA.</v>
      </c>
      <c r="C2490" t="s">
        <v>6122</v>
      </c>
      <c r="D2490">
        <f>VLOOKUP(C2490,RUBRO!A$2:B$935,2)</f>
        <v>778</v>
      </c>
      <c r="E2490">
        <f>VLOOKUP(A2490,EMPRESA!A$2:B$5796,2)</f>
        <v>1231</v>
      </c>
    </row>
    <row r="2491" spans="1:5">
      <c r="A2491" t="s">
        <v>6129</v>
      </c>
      <c r="B2491" t="str">
        <f t="shared" si="38"/>
        <v>COMERCIAL SAN FERNANDO LTDA.</v>
      </c>
      <c r="C2491" t="s">
        <v>6179</v>
      </c>
      <c r="D2491">
        <f>VLOOKUP(C2491,RUBRO!A$2:B$935,2)</f>
        <v>782</v>
      </c>
      <c r="E2491">
        <f>VLOOKUP(A2491,EMPRESA!A$2:B$5796,2)</f>
        <v>1231</v>
      </c>
    </row>
    <row r="2492" spans="1:5">
      <c r="A2492" t="s">
        <v>2566</v>
      </c>
      <c r="B2492" t="str">
        <f t="shared" si="38"/>
        <v>COMERCIAL SAN FRANCISCO SPA</v>
      </c>
      <c r="C2492" t="s">
        <v>2565</v>
      </c>
      <c r="D2492">
        <f>VLOOKUP(C2492,RUBRO!A$2:B$935,2)</f>
        <v>291</v>
      </c>
      <c r="E2492">
        <f>VLOOKUP(A2492,EMPRESA!A$2:B$5796,2)</f>
        <v>1232</v>
      </c>
    </row>
    <row r="2493" spans="1:5">
      <c r="A2493" t="s">
        <v>1660</v>
      </c>
      <c r="B2493" t="str">
        <f t="shared" si="38"/>
        <v>COMERCIAL SATEX LTDA.</v>
      </c>
      <c r="C2493" t="s">
        <v>1653</v>
      </c>
      <c r="D2493">
        <f>VLOOKUP(C2493,RUBRO!A$2:B$935,2)</f>
        <v>179</v>
      </c>
      <c r="E2493">
        <f>VLOOKUP(A2493,EMPRESA!A$2:B$5796,2)</f>
        <v>1233</v>
      </c>
    </row>
    <row r="2494" spans="1:5">
      <c r="A2494" t="s">
        <v>1660</v>
      </c>
      <c r="B2494" t="str">
        <f t="shared" si="38"/>
        <v>COMERCIAL SATEX LTDA.</v>
      </c>
      <c r="C2494" t="s">
        <v>6122</v>
      </c>
      <c r="D2494">
        <f>VLOOKUP(C2494,RUBRO!A$2:B$935,2)</f>
        <v>778</v>
      </c>
      <c r="E2494">
        <f>VLOOKUP(A2494,EMPRESA!A$2:B$5796,2)</f>
        <v>1233</v>
      </c>
    </row>
    <row r="2495" spans="1:5">
      <c r="A2495" t="s">
        <v>3218</v>
      </c>
      <c r="B2495" t="str">
        <f t="shared" si="38"/>
        <v>COMERCIAL SAUBER LTDA.</v>
      </c>
      <c r="C2495" t="s">
        <v>3219</v>
      </c>
      <c r="D2495">
        <f>VLOOKUP(C2495,RUBRO!A$2:B$935,2)</f>
        <v>362</v>
      </c>
      <c r="E2495">
        <f>VLOOKUP(A2495,EMPRESA!A$2:B$5796,2)</f>
        <v>1234</v>
      </c>
    </row>
    <row r="2496" spans="1:5">
      <c r="A2496" t="s">
        <v>3204</v>
      </c>
      <c r="B2496" t="str">
        <f t="shared" si="38"/>
        <v>COMERCIAL SIERRALTA LTDA.</v>
      </c>
      <c r="C2496" t="s">
        <v>3203</v>
      </c>
      <c r="D2496">
        <f>VLOOKUP(C2496,RUBRO!A$2:B$935,2)</f>
        <v>359</v>
      </c>
      <c r="E2496">
        <f>VLOOKUP(A2496,EMPRESA!A$2:B$5796,2)</f>
        <v>1235</v>
      </c>
    </row>
    <row r="2497" spans="1:5">
      <c r="A2497" t="s">
        <v>3204</v>
      </c>
      <c r="B2497" t="str">
        <f t="shared" si="38"/>
        <v>COMERCIAL SIERRALTA LTDA.</v>
      </c>
      <c r="C2497" t="s">
        <v>4755</v>
      </c>
      <c r="D2497">
        <f>VLOOKUP(C2497,RUBRO!A$2:B$935,2)</f>
        <v>500</v>
      </c>
      <c r="E2497">
        <f>VLOOKUP(A2497,EMPRESA!A$2:B$5796,2)</f>
        <v>1235</v>
      </c>
    </row>
    <row r="2498" spans="1:5">
      <c r="A2498" t="s">
        <v>3490</v>
      </c>
      <c r="B2498" t="str">
        <f t="shared" si="38"/>
        <v>COMERCIAL SPORTEX SPA</v>
      </c>
      <c r="C2498" t="s">
        <v>3431</v>
      </c>
      <c r="D2498">
        <f>VLOOKUP(C2498,RUBRO!A$2:B$935,2)</f>
        <v>413</v>
      </c>
      <c r="E2498">
        <f>VLOOKUP(A2498,EMPRESA!A$2:B$5796,2)</f>
        <v>1236</v>
      </c>
    </row>
    <row r="2499" spans="1:5">
      <c r="A2499" t="s">
        <v>3490</v>
      </c>
      <c r="B2499" t="str">
        <f t="shared" ref="B2499:B2562" si="39">UPPER(A2499)</f>
        <v>COMERCIAL SPORTEX SPA</v>
      </c>
      <c r="C2499" t="s">
        <v>6122</v>
      </c>
      <c r="D2499">
        <f>VLOOKUP(C2499,RUBRO!A$2:B$935,2)</f>
        <v>778</v>
      </c>
      <c r="E2499">
        <f>VLOOKUP(A2499,EMPRESA!A$2:B$5796,2)</f>
        <v>1236</v>
      </c>
    </row>
    <row r="2500" spans="1:5">
      <c r="A2500" t="s">
        <v>3490</v>
      </c>
      <c r="B2500" t="str">
        <f t="shared" si="39"/>
        <v>COMERCIAL SPORTEX SPA</v>
      </c>
      <c r="C2500" t="s">
        <v>6179</v>
      </c>
      <c r="D2500">
        <f>VLOOKUP(C2500,RUBRO!A$2:B$935,2)</f>
        <v>782</v>
      </c>
      <c r="E2500">
        <f>VLOOKUP(A2500,EMPRESA!A$2:B$5796,2)</f>
        <v>1236</v>
      </c>
    </row>
    <row r="2501" spans="1:5">
      <c r="A2501" t="s">
        <v>2748</v>
      </c>
      <c r="B2501" t="str">
        <f t="shared" si="39"/>
        <v>COMERCIAL SUDAMERICANA LTDA.</v>
      </c>
      <c r="C2501" t="s">
        <v>2743</v>
      </c>
      <c r="D2501">
        <f>VLOOKUP(C2501,RUBRO!A$2:B$935,2)</f>
        <v>320</v>
      </c>
      <c r="E2501">
        <f>VLOOKUP(A2501,EMPRESA!A$2:B$5796,2)</f>
        <v>1237</v>
      </c>
    </row>
    <row r="2502" spans="1:5">
      <c r="A2502" t="s">
        <v>6171</v>
      </c>
      <c r="B2502" t="str">
        <f t="shared" si="39"/>
        <v>COMERCIAL T LTDA.</v>
      </c>
      <c r="C2502" t="s">
        <v>6170</v>
      </c>
      <c r="D2502">
        <f>VLOOKUP(C2502,RUBRO!A$2:B$935,2)</f>
        <v>781</v>
      </c>
      <c r="E2502">
        <f>VLOOKUP(A2502,EMPRESA!A$2:B$5796,2)</f>
        <v>1238</v>
      </c>
    </row>
    <row r="2503" spans="1:5">
      <c r="A2503" t="s">
        <v>2255</v>
      </c>
      <c r="B2503" t="str">
        <f t="shared" si="39"/>
        <v>COMERCIAL TECHNOSYSTEMS CHILE LTDA.</v>
      </c>
      <c r="C2503" t="s">
        <v>2250</v>
      </c>
      <c r="D2503">
        <f>VLOOKUP(C2503,RUBRO!A$2:B$935,2)</f>
        <v>253</v>
      </c>
      <c r="E2503">
        <f>VLOOKUP(A2503,EMPRESA!A$2:B$5796,2)</f>
        <v>1239</v>
      </c>
    </row>
    <row r="2504" spans="1:5">
      <c r="A2504" t="s">
        <v>6270</v>
      </c>
      <c r="B2504" t="str">
        <f t="shared" si="39"/>
        <v>COMERCIAL TECNIPAK LTDA.</v>
      </c>
      <c r="C2504" t="s">
        <v>6267</v>
      </c>
      <c r="D2504">
        <f>VLOOKUP(C2504,RUBRO!A$2:B$935,2)</f>
        <v>812</v>
      </c>
      <c r="E2504">
        <f>VLOOKUP(A2504,EMPRESA!A$2:B$5796,2)</f>
        <v>1240</v>
      </c>
    </row>
    <row r="2505" spans="1:5">
      <c r="A2505" t="s">
        <v>6270</v>
      </c>
      <c r="B2505" t="str">
        <f t="shared" si="39"/>
        <v>COMERCIAL TECNIPAK LTDA.</v>
      </c>
      <c r="C2505" t="s">
        <v>6379</v>
      </c>
      <c r="D2505">
        <f>VLOOKUP(C2505,RUBRO!A$2:B$935,2)</f>
        <v>836</v>
      </c>
      <c r="E2505">
        <f>VLOOKUP(A2505,EMPRESA!A$2:B$5796,2)</f>
        <v>1240</v>
      </c>
    </row>
    <row r="2506" spans="1:5">
      <c r="A2506" t="s">
        <v>4459</v>
      </c>
      <c r="B2506" t="str">
        <f t="shared" si="39"/>
        <v>COMERCIAL TEXTIL ABUSLEME LTDA.</v>
      </c>
      <c r="C2506" t="s">
        <v>4453</v>
      </c>
      <c r="D2506">
        <f>VLOOKUP(C2506,RUBRO!A$2:B$935,2)</f>
        <v>477</v>
      </c>
      <c r="E2506">
        <f>VLOOKUP(A2506,EMPRESA!A$2:B$5796,2)</f>
        <v>1241</v>
      </c>
    </row>
    <row r="2507" spans="1:5">
      <c r="A2507" t="s">
        <v>6477</v>
      </c>
      <c r="B2507" t="str">
        <f t="shared" si="39"/>
        <v>COMERCIAL TRAMA S.A.</v>
      </c>
      <c r="C2507" t="s">
        <v>6475</v>
      </c>
      <c r="D2507">
        <f>VLOOKUP(C2507,RUBRO!A$2:B$935,2)</f>
        <v>876</v>
      </c>
      <c r="E2507">
        <f>VLOOKUP(A2507,EMPRESA!A$2:B$5796,2)</f>
        <v>1242</v>
      </c>
    </row>
    <row r="2508" spans="1:5">
      <c r="A2508" t="s">
        <v>652</v>
      </c>
      <c r="B2508" t="str">
        <f t="shared" si="39"/>
        <v>COMERCIAL VENSER S.A.</v>
      </c>
      <c r="C2508" t="s">
        <v>653</v>
      </c>
      <c r="D2508">
        <f>VLOOKUP(C2508,RUBRO!A$2:B$935,2)</f>
        <v>63</v>
      </c>
      <c r="E2508">
        <f>VLOOKUP(A2508,EMPRESA!A$2:B$5796,2)</f>
        <v>1243</v>
      </c>
    </row>
    <row r="2509" spans="1:5">
      <c r="A2509" t="s">
        <v>652</v>
      </c>
      <c r="B2509" t="str">
        <f t="shared" si="39"/>
        <v>COMERCIAL VENSER S.A.</v>
      </c>
      <c r="C2509" t="s">
        <v>2743</v>
      </c>
      <c r="D2509">
        <f>VLOOKUP(C2509,RUBRO!A$2:B$935,2)</f>
        <v>320</v>
      </c>
      <c r="E2509">
        <f>VLOOKUP(A2509,EMPRESA!A$2:B$5796,2)</f>
        <v>1243</v>
      </c>
    </row>
    <row r="2510" spans="1:5">
      <c r="A2510" t="s">
        <v>652</v>
      </c>
      <c r="B2510" t="str">
        <f t="shared" si="39"/>
        <v>COMERCIAL VENSER S.A.</v>
      </c>
      <c r="C2510" t="s">
        <v>3924</v>
      </c>
      <c r="D2510">
        <f>VLOOKUP(C2510,RUBRO!A$2:B$935,2)</f>
        <v>465</v>
      </c>
      <c r="E2510">
        <f>VLOOKUP(A2510,EMPRESA!A$2:B$5796,2)</f>
        <v>1243</v>
      </c>
    </row>
    <row r="2511" spans="1:5">
      <c r="A2511" t="s">
        <v>652</v>
      </c>
      <c r="B2511" t="str">
        <f t="shared" si="39"/>
        <v>COMERCIAL VENSER S.A.</v>
      </c>
      <c r="C2511" t="s">
        <v>4900</v>
      </c>
      <c r="D2511">
        <f>VLOOKUP(C2511,RUBRO!A$2:B$935,2)</f>
        <v>523</v>
      </c>
      <c r="E2511">
        <f>VLOOKUP(A2511,EMPRESA!A$2:B$5796,2)</f>
        <v>1243</v>
      </c>
    </row>
    <row r="2512" spans="1:5">
      <c r="A2512" t="s">
        <v>6675</v>
      </c>
      <c r="B2512" t="str">
        <f t="shared" si="39"/>
        <v>COMERCIAL VINA LA RONCIERE LTDA.</v>
      </c>
      <c r="C2512" t="s">
        <v>6670</v>
      </c>
      <c r="D2512">
        <f>VLOOKUP(C2512,RUBRO!A$2:B$935,2)</f>
        <v>929</v>
      </c>
      <c r="E2512">
        <f>VLOOKUP(A2512,EMPRESA!A$2:B$5796,2)</f>
        <v>1244</v>
      </c>
    </row>
    <row r="2513" spans="1:5">
      <c r="A2513" t="s">
        <v>528</v>
      </c>
      <c r="B2513" t="str">
        <f t="shared" si="39"/>
        <v>COMERCIAL WINDSOR LTDA.</v>
      </c>
      <c r="C2513" t="s">
        <v>518</v>
      </c>
      <c r="D2513">
        <f>VLOOKUP(C2513,RUBRO!A$2:B$935,2)</f>
        <v>47</v>
      </c>
      <c r="E2513">
        <f>VLOOKUP(A2513,EMPRESA!A$2:B$5796,2)</f>
        <v>1245</v>
      </c>
    </row>
    <row r="2514" spans="1:5">
      <c r="A2514" t="s">
        <v>528</v>
      </c>
      <c r="B2514" t="str">
        <f t="shared" si="39"/>
        <v>COMERCIAL WINDSOR LTDA.</v>
      </c>
      <c r="C2514" t="s">
        <v>2572</v>
      </c>
      <c r="D2514">
        <f>VLOOKUP(C2514,RUBRO!A$2:B$935,2)</f>
        <v>293</v>
      </c>
      <c r="E2514">
        <f>VLOOKUP(A2514,EMPRESA!A$2:B$5796,2)</f>
        <v>1245</v>
      </c>
    </row>
    <row r="2515" spans="1:5">
      <c r="A2515" t="s">
        <v>528</v>
      </c>
      <c r="B2515" t="str">
        <f t="shared" si="39"/>
        <v>COMERCIAL WINDSOR LTDA.</v>
      </c>
      <c r="C2515" t="s">
        <v>3798</v>
      </c>
      <c r="D2515">
        <f>VLOOKUP(C2515,RUBRO!A$2:B$935,2)</f>
        <v>446</v>
      </c>
      <c r="E2515">
        <f>VLOOKUP(A2515,EMPRESA!A$2:B$5796,2)</f>
        <v>1245</v>
      </c>
    </row>
    <row r="2516" spans="1:5">
      <c r="A2516" t="s">
        <v>528</v>
      </c>
      <c r="B2516" t="str">
        <f t="shared" si="39"/>
        <v>COMERCIAL WINDSOR LTDA.</v>
      </c>
      <c r="C2516" t="s">
        <v>6439</v>
      </c>
      <c r="D2516">
        <f>VLOOKUP(C2516,RUBRO!A$2:B$935,2)</f>
        <v>784</v>
      </c>
      <c r="E2516">
        <f>VLOOKUP(A2516,EMPRESA!A$2:B$5796,2)</f>
        <v>1245</v>
      </c>
    </row>
    <row r="2517" spans="1:5">
      <c r="A2517" t="s">
        <v>528</v>
      </c>
      <c r="B2517" t="str">
        <f t="shared" si="39"/>
        <v>COMERCIAL WINDSOR LTDA.</v>
      </c>
      <c r="C2517" t="s">
        <v>6475</v>
      </c>
      <c r="D2517">
        <f>VLOOKUP(C2517,RUBRO!A$2:B$935,2)</f>
        <v>876</v>
      </c>
      <c r="E2517">
        <f>VLOOKUP(A2517,EMPRESA!A$2:B$5796,2)</f>
        <v>1245</v>
      </c>
    </row>
    <row r="2518" spans="1:5">
      <c r="A2518" t="s">
        <v>528</v>
      </c>
      <c r="B2518" t="str">
        <f t="shared" si="39"/>
        <v>COMERCIAL WINDSOR LTDA.</v>
      </c>
      <c r="C2518" t="s">
        <v>6538</v>
      </c>
      <c r="D2518">
        <f>VLOOKUP(C2518,RUBRO!A$2:B$935,2)</f>
        <v>890</v>
      </c>
      <c r="E2518">
        <f>VLOOKUP(A2518,EMPRESA!A$2:B$5796,2)</f>
        <v>1245</v>
      </c>
    </row>
    <row r="2519" spans="1:5">
      <c r="A2519" t="s">
        <v>3492</v>
      </c>
      <c r="B2519" t="str">
        <f t="shared" si="39"/>
        <v>COMERCIAL Y DISTRIBUIDORA BERTONATI S.A.</v>
      </c>
      <c r="C2519" t="s">
        <v>3431</v>
      </c>
      <c r="D2519">
        <f>VLOOKUP(C2519,RUBRO!A$2:B$935,2)</f>
        <v>413</v>
      </c>
      <c r="E2519">
        <f>VLOOKUP(A2519,EMPRESA!A$2:B$5796,2)</f>
        <v>1246</v>
      </c>
    </row>
    <row r="2520" spans="1:5">
      <c r="A2520" t="s">
        <v>3492</v>
      </c>
      <c r="B2520" t="str">
        <f t="shared" si="39"/>
        <v>COMERCIAL Y DISTRIBUIDORA BERTONATI S.A.</v>
      </c>
      <c r="C2520" t="s">
        <v>4627</v>
      </c>
      <c r="D2520">
        <f>VLOOKUP(C2520,RUBRO!A$2:B$935,2)</f>
        <v>488</v>
      </c>
      <c r="E2520">
        <f>VLOOKUP(A2520,EMPRESA!A$2:B$5796,2)</f>
        <v>1246</v>
      </c>
    </row>
    <row r="2521" spans="1:5">
      <c r="A2521" t="s">
        <v>4514</v>
      </c>
      <c r="B2521" t="str">
        <f t="shared" si="39"/>
        <v>COMERCIAL Y SERVICIOS ANACHEMIA SCIENCE LTDA.</v>
      </c>
      <c r="C2521" t="s">
        <v>4513</v>
      </c>
      <c r="D2521">
        <f>VLOOKUP(C2521,RUBRO!A$2:B$935,2)</f>
        <v>483</v>
      </c>
      <c r="E2521">
        <f>VLOOKUP(A2521,EMPRESA!A$2:B$5796,2)</f>
        <v>1247</v>
      </c>
    </row>
    <row r="2522" spans="1:5">
      <c r="A2522" t="s">
        <v>775</v>
      </c>
      <c r="B2522" t="str">
        <f t="shared" si="39"/>
        <v>COMERCIAL Y SERVICIOS GARCIA BURR LTDA.</v>
      </c>
      <c r="C2522" t="s">
        <v>769</v>
      </c>
      <c r="D2522">
        <f>VLOOKUP(C2522,RUBRO!A$2:B$935,2)</f>
        <v>82</v>
      </c>
      <c r="E2522">
        <f>VLOOKUP(A2522,EMPRESA!A$2:B$5796,2)</f>
        <v>1248</v>
      </c>
    </row>
    <row r="2523" spans="1:5">
      <c r="A2523" t="s">
        <v>775</v>
      </c>
      <c r="B2523" t="str">
        <f t="shared" si="39"/>
        <v>COMERCIAL Y SERVICIOS GARCIA BURR LTDA.</v>
      </c>
      <c r="C2523" t="s">
        <v>5267</v>
      </c>
      <c r="D2523">
        <f>VLOOKUP(C2523,RUBRO!A$2:B$935,2)</f>
        <v>574</v>
      </c>
      <c r="E2523">
        <f>VLOOKUP(A2523,EMPRESA!A$2:B$5796,2)</f>
        <v>1248</v>
      </c>
    </row>
    <row r="2524" spans="1:5">
      <c r="A2524" t="s">
        <v>1099</v>
      </c>
      <c r="B2524" t="str">
        <f t="shared" si="39"/>
        <v>COMERCIAL Y SERVICIOS ROSARIO S.A.</v>
      </c>
      <c r="C2524" t="s">
        <v>1090</v>
      </c>
      <c r="D2524">
        <f>VLOOKUP(C2524,RUBRO!A$2:B$935,2)</f>
        <v>112</v>
      </c>
      <c r="E2524">
        <f>VLOOKUP(A2524,EMPRESA!A$2:B$5796,2)</f>
        <v>1249</v>
      </c>
    </row>
    <row r="2525" spans="1:5">
      <c r="A2525" t="s">
        <v>1099</v>
      </c>
      <c r="B2525" t="str">
        <f t="shared" si="39"/>
        <v>COMERCIAL Y SERVICIOS ROSARIO S.A.</v>
      </c>
      <c r="C2525" t="s">
        <v>3743</v>
      </c>
      <c r="D2525">
        <f>VLOOKUP(C2525,RUBRO!A$2:B$935,2)</f>
        <v>424</v>
      </c>
      <c r="E2525">
        <f>VLOOKUP(A2525,EMPRESA!A$2:B$5796,2)</f>
        <v>1249</v>
      </c>
    </row>
    <row r="2526" spans="1:5">
      <c r="A2526" t="s">
        <v>1099</v>
      </c>
      <c r="B2526" t="str">
        <f t="shared" si="39"/>
        <v>COMERCIAL Y SERVICIOS ROSARIO S.A.</v>
      </c>
      <c r="C2526" t="s">
        <v>6267</v>
      </c>
      <c r="D2526">
        <f>VLOOKUP(C2526,RUBRO!A$2:B$935,2)</f>
        <v>812</v>
      </c>
      <c r="E2526">
        <f>VLOOKUP(A2526,EMPRESA!A$2:B$5796,2)</f>
        <v>1249</v>
      </c>
    </row>
    <row r="2527" spans="1:5">
      <c r="A2527" t="s">
        <v>4744</v>
      </c>
      <c r="B2527" t="str">
        <f t="shared" si="39"/>
        <v>COMERCIALIZACION BERTA GUINEZ BASCUNAN E.I.R.L.</v>
      </c>
      <c r="C2527" t="s">
        <v>4743</v>
      </c>
      <c r="D2527">
        <f>VLOOKUP(C2527,RUBRO!A$2:B$935,2)</f>
        <v>495</v>
      </c>
      <c r="E2527">
        <f>VLOOKUP(A2527,EMPRESA!A$2:B$5796,2)</f>
        <v>1250</v>
      </c>
    </row>
    <row r="2528" spans="1:5">
      <c r="A2528" t="s">
        <v>4995</v>
      </c>
      <c r="B2528" t="str">
        <f t="shared" si="39"/>
        <v>COMERCIALIZADORA BABY RAINBOW SPA</v>
      </c>
      <c r="C2528" t="s">
        <v>4993</v>
      </c>
      <c r="D2528">
        <f>VLOOKUP(C2528,RUBRO!A$2:B$935,2)</f>
        <v>529</v>
      </c>
      <c r="E2528">
        <f>VLOOKUP(A2528,EMPRESA!A$2:B$5796,2)</f>
        <v>1251</v>
      </c>
    </row>
    <row r="2529" spans="1:5">
      <c r="A2529" t="s">
        <v>4995</v>
      </c>
      <c r="B2529" t="str">
        <f t="shared" si="39"/>
        <v>COMERCIALIZADORA BABY RAINBOW SPA</v>
      </c>
      <c r="C2529" t="s">
        <v>5399</v>
      </c>
      <c r="D2529">
        <f>VLOOKUP(C2529,RUBRO!A$2:B$935,2)</f>
        <v>615</v>
      </c>
      <c r="E2529">
        <f>VLOOKUP(A2529,EMPRESA!A$2:B$5796,2)</f>
        <v>1251</v>
      </c>
    </row>
    <row r="2530" spans="1:5">
      <c r="A2530" t="s">
        <v>4995</v>
      </c>
      <c r="B2530" t="str">
        <f t="shared" si="39"/>
        <v>COMERCIALIZADORA BABY RAINBOW SPA</v>
      </c>
      <c r="C2530" t="s">
        <v>5429</v>
      </c>
      <c r="D2530">
        <f>VLOOKUP(C2530,RUBRO!A$2:B$935,2)</f>
        <v>620</v>
      </c>
      <c r="E2530">
        <f>VLOOKUP(A2530,EMPRESA!A$2:B$5796,2)</f>
        <v>1251</v>
      </c>
    </row>
    <row r="2531" spans="1:5">
      <c r="A2531" t="s">
        <v>4995</v>
      </c>
      <c r="B2531" t="str">
        <f t="shared" si="39"/>
        <v>COMERCIALIZADORA BABY RAINBOW SPA</v>
      </c>
      <c r="C2531" t="s">
        <v>6165</v>
      </c>
      <c r="D2531">
        <f>VLOOKUP(C2531,RUBRO!A$2:B$935,2)</f>
        <v>780</v>
      </c>
      <c r="E2531">
        <f>VLOOKUP(A2531,EMPRESA!A$2:B$5796,2)</f>
        <v>1251</v>
      </c>
    </row>
    <row r="2532" spans="1:5">
      <c r="A2532" t="s">
        <v>6252</v>
      </c>
      <c r="B2532" t="str">
        <f t="shared" si="39"/>
        <v>COMERCIALIZADORA DE CONTAINER SPA</v>
      </c>
      <c r="C2532" t="s">
        <v>6253</v>
      </c>
      <c r="D2532">
        <f>VLOOKUP(C2532,RUBRO!A$2:B$935,2)</f>
        <v>807</v>
      </c>
      <c r="E2532">
        <f>VLOOKUP(A2532,EMPRESA!A$2:B$5796,2)</f>
        <v>1252</v>
      </c>
    </row>
    <row r="2533" spans="1:5">
      <c r="A2533" t="s">
        <v>1507</v>
      </c>
      <c r="B2533" t="str">
        <f t="shared" si="39"/>
        <v>COMERCIALIZADORA DE PLASTICOS LTDA.</v>
      </c>
      <c r="C2533" t="s">
        <v>1508</v>
      </c>
      <c r="D2533">
        <f>VLOOKUP(C2533,RUBRO!A$2:B$935,2)</f>
        <v>150</v>
      </c>
      <c r="E2533">
        <f>VLOOKUP(A2533,EMPRESA!A$2:B$5796,2)</f>
        <v>1253</v>
      </c>
    </row>
    <row r="2534" spans="1:5">
      <c r="A2534" t="s">
        <v>835</v>
      </c>
      <c r="B2534" t="str">
        <f t="shared" si="39"/>
        <v>COMERCIALIZADORA DE TRIGO S.A.</v>
      </c>
      <c r="C2534" t="s">
        <v>831</v>
      </c>
      <c r="D2534">
        <f>VLOOKUP(C2534,RUBRO!A$2:B$935,2)</f>
        <v>88</v>
      </c>
      <c r="E2534">
        <f>VLOOKUP(A2534,EMPRESA!A$2:B$5796,2)</f>
        <v>1254</v>
      </c>
    </row>
    <row r="2535" spans="1:5">
      <c r="A2535" t="s">
        <v>835</v>
      </c>
      <c r="B2535" t="str">
        <f t="shared" si="39"/>
        <v>COMERCIALIZADORA DE TRIGO S.A.</v>
      </c>
      <c r="C2535" t="s">
        <v>4402</v>
      </c>
      <c r="D2535">
        <f>VLOOKUP(C2535,RUBRO!A$2:B$935,2)</f>
        <v>471</v>
      </c>
      <c r="E2535">
        <f>VLOOKUP(A2535,EMPRESA!A$2:B$5796,2)</f>
        <v>1254</v>
      </c>
    </row>
    <row r="2536" spans="1:5">
      <c r="A2536" t="s">
        <v>6130</v>
      </c>
      <c r="B2536" t="str">
        <f t="shared" si="39"/>
        <v>COMERCIALIZADORA DE VESTUARIO S.A.</v>
      </c>
      <c r="C2536" t="s">
        <v>6122</v>
      </c>
      <c r="D2536">
        <f>VLOOKUP(C2536,RUBRO!A$2:B$935,2)</f>
        <v>778</v>
      </c>
      <c r="E2536">
        <f>VLOOKUP(A2536,EMPRESA!A$2:B$5796,2)</f>
        <v>1255</v>
      </c>
    </row>
    <row r="2537" spans="1:5">
      <c r="A2537" t="s">
        <v>6652</v>
      </c>
      <c r="B2537" t="str">
        <f t="shared" si="39"/>
        <v>COMERCIALIZADORA DITEC AUTOMOVILES S.A.</v>
      </c>
      <c r="C2537" t="s">
        <v>6649</v>
      </c>
      <c r="D2537">
        <f>VLOOKUP(C2537,RUBRO!A$2:B$935,2)</f>
        <v>924</v>
      </c>
      <c r="E2537">
        <f>VLOOKUP(A2537,EMPRESA!A$2:B$5796,2)</f>
        <v>1256</v>
      </c>
    </row>
    <row r="2538" spans="1:5">
      <c r="A2538" t="s">
        <v>1829</v>
      </c>
      <c r="B2538" t="str">
        <f t="shared" si="39"/>
        <v>COMERCIALIZADORA EL MIRADOR S.A.</v>
      </c>
      <c r="C2538" t="s">
        <v>1823</v>
      </c>
      <c r="D2538">
        <f>VLOOKUP(C2538,RUBRO!A$2:B$935,2)</f>
        <v>192</v>
      </c>
      <c r="E2538">
        <f>VLOOKUP(A2538,EMPRESA!A$2:B$5796,2)</f>
        <v>1257</v>
      </c>
    </row>
    <row r="2539" spans="1:5">
      <c r="A2539" t="s">
        <v>1829</v>
      </c>
      <c r="B2539" t="str">
        <f t="shared" si="39"/>
        <v>COMERCIALIZADORA EL MIRADOR S.A.</v>
      </c>
      <c r="C2539" t="s">
        <v>3802</v>
      </c>
      <c r="D2539">
        <f>VLOOKUP(C2539,RUBRO!A$2:B$935,2)</f>
        <v>447</v>
      </c>
      <c r="E2539">
        <f>VLOOKUP(A2539,EMPRESA!A$2:B$5796,2)</f>
        <v>1257</v>
      </c>
    </row>
    <row r="2540" spans="1:5">
      <c r="A2540" t="s">
        <v>892</v>
      </c>
      <c r="B2540" t="str">
        <f t="shared" si="39"/>
        <v>COMERCIALIZADORA FABRICA MOISES IQUIQUE LTDA.</v>
      </c>
      <c r="C2540" t="s">
        <v>887</v>
      </c>
      <c r="D2540">
        <f>VLOOKUP(C2540,RUBRO!A$2:B$935,2)</f>
        <v>96</v>
      </c>
      <c r="E2540">
        <f>VLOOKUP(A2540,EMPRESA!A$2:B$5796,2)</f>
        <v>1258</v>
      </c>
    </row>
    <row r="2541" spans="1:5">
      <c r="A2541" t="s">
        <v>892</v>
      </c>
      <c r="B2541" t="str">
        <f t="shared" si="39"/>
        <v>COMERCIALIZADORA FABRICA MOISES IQUIQUE LTDA.</v>
      </c>
      <c r="C2541" t="s">
        <v>6115</v>
      </c>
      <c r="D2541">
        <f>VLOOKUP(C2541,RUBRO!A$2:B$935,2)</f>
        <v>777</v>
      </c>
      <c r="E2541">
        <f>VLOOKUP(A2541,EMPRESA!A$2:B$5796,2)</f>
        <v>1258</v>
      </c>
    </row>
    <row r="2542" spans="1:5">
      <c r="A2542" t="s">
        <v>5153</v>
      </c>
      <c r="B2542" t="str">
        <f t="shared" si="39"/>
        <v>COMERCIALIZADORA HERNANDEZ LTDA.</v>
      </c>
      <c r="C2542" t="s">
        <v>5150</v>
      </c>
      <c r="D2542">
        <f>VLOOKUP(C2542,RUBRO!A$2:B$935,2)</f>
        <v>557</v>
      </c>
      <c r="E2542">
        <f>VLOOKUP(A2542,EMPRESA!A$2:B$5796,2)</f>
        <v>1259</v>
      </c>
    </row>
    <row r="2543" spans="1:5">
      <c r="A2543" t="s">
        <v>755</v>
      </c>
      <c r="B2543" t="str">
        <f t="shared" si="39"/>
        <v>COMERCIALIZADORA INDUSTRIAL W&amp;L LTDA.</v>
      </c>
      <c r="C2543" t="s">
        <v>754</v>
      </c>
      <c r="D2543">
        <f>VLOOKUP(C2543,RUBRO!A$2:B$935,2)</f>
        <v>80</v>
      </c>
      <c r="E2543">
        <f>VLOOKUP(A2543,EMPRESA!A$2:B$5796,2)</f>
        <v>1260</v>
      </c>
    </row>
    <row r="2544" spans="1:5">
      <c r="A2544" t="s">
        <v>755</v>
      </c>
      <c r="B2544" t="str">
        <f t="shared" si="39"/>
        <v>COMERCIALIZADORA INDUSTRIAL W&amp;L LTDA.</v>
      </c>
      <c r="C2544" t="s">
        <v>763</v>
      </c>
      <c r="D2544">
        <f>VLOOKUP(C2544,RUBRO!A$2:B$935,2)</f>
        <v>81</v>
      </c>
      <c r="E2544">
        <f>VLOOKUP(A2544,EMPRESA!A$2:B$5796,2)</f>
        <v>1260</v>
      </c>
    </row>
    <row r="2545" spans="1:5">
      <c r="A2545" t="s">
        <v>755</v>
      </c>
      <c r="B2545" t="str">
        <f t="shared" si="39"/>
        <v>COMERCIALIZADORA INDUSTRIAL W&amp;L LTDA.</v>
      </c>
      <c r="C2545" t="s">
        <v>1542</v>
      </c>
      <c r="D2545">
        <f>VLOOKUP(C2545,RUBRO!A$2:B$935,2)</f>
        <v>153</v>
      </c>
      <c r="E2545">
        <f>VLOOKUP(A2545,EMPRESA!A$2:B$5796,2)</f>
        <v>1260</v>
      </c>
    </row>
    <row r="2546" spans="1:5">
      <c r="A2546" t="s">
        <v>755</v>
      </c>
      <c r="B2546" t="str">
        <f t="shared" si="39"/>
        <v>COMERCIALIZADORA INDUSTRIAL W&amp;L LTDA.</v>
      </c>
      <c r="C2546" t="s">
        <v>3196</v>
      </c>
      <c r="D2546">
        <f>VLOOKUP(C2546,RUBRO!A$2:B$935,2)</f>
        <v>357</v>
      </c>
      <c r="E2546">
        <f>VLOOKUP(A2546,EMPRESA!A$2:B$5796,2)</f>
        <v>1260</v>
      </c>
    </row>
    <row r="2547" spans="1:5">
      <c r="A2547" t="s">
        <v>755</v>
      </c>
      <c r="B2547" t="str">
        <f t="shared" si="39"/>
        <v>COMERCIALIZADORA INDUSTRIAL W&amp;L LTDA.</v>
      </c>
      <c r="C2547" t="s">
        <v>5275</v>
      </c>
      <c r="D2547">
        <f>VLOOKUP(C2547,RUBRO!A$2:B$935,2)</f>
        <v>575</v>
      </c>
      <c r="E2547">
        <f>VLOOKUP(A2547,EMPRESA!A$2:B$5796,2)</f>
        <v>1260</v>
      </c>
    </row>
    <row r="2548" spans="1:5">
      <c r="A2548" t="s">
        <v>1830</v>
      </c>
      <c r="B2548" t="str">
        <f t="shared" si="39"/>
        <v>COMERCIALIZADORA INTERANDINA S.A.</v>
      </c>
      <c r="C2548" t="s">
        <v>1823</v>
      </c>
      <c r="D2548">
        <f>VLOOKUP(C2548,RUBRO!A$2:B$935,2)</f>
        <v>192</v>
      </c>
      <c r="E2548">
        <f>VLOOKUP(A2548,EMPRESA!A$2:B$5796,2)</f>
        <v>1261</v>
      </c>
    </row>
    <row r="2549" spans="1:5">
      <c r="A2549" t="s">
        <v>6384</v>
      </c>
      <c r="B2549" t="str">
        <f t="shared" si="39"/>
        <v>COMERCIALIZADORA LUAGHER LTDA.</v>
      </c>
      <c r="C2549" t="s">
        <v>6379</v>
      </c>
      <c r="D2549">
        <f>VLOOKUP(C2549,RUBRO!A$2:B$935,2)</f>
        <v>836</v>
      </c>
      <c r="E2549">
        <f>VLOOKUP(A2549,EMPRESA!A$2:B$5796,2)</f>
        <v>1262</v>
      </c>
    </row>
    <row r="2550" spans="1:5">
      <c r="A2550" t="s">
        <v>5276</v>
      </c>
      <c r="B2550" t="str">
        <f t="shared" si="39"/>
        <v>COMERCIALIZADORA MAQUIPAN CHILE LTDA.</v>
      </c>
      <c r="C2550" t="s">
        <v>5275</v>
      </c>
      <c r="D2550">
        <f>VLOOKUP(C2550,RUBRO!A$2:B$935,2)</f>
        <v>575</v>
      </c>
      <c r="E2550">
        <f>VLOOKUP(A2550,EMPRESA!A$2:B$5796,2)</f>
        <v>1263</v>
      </c>
    </row>
    <row r="2551" spans="1:5">
      <c r="A2551" t="s">
        <v>3225</v>
      </c>
      <c r="B2551" t="str">
        <f t="shared" si="39"/>
        <v>COMERCIALIZADORA MULTINACIONAL S.A.</v>
      </c>
      <c r="C2551" t="s">
        <v>3224</v>
      </c>
      <c r="D2551">
        <f>VLOOKUP(C2551,RUBRO!A$2:B$935,2)</f>
        <v>364</v>
      </c>
      <c r="E2551">
        <f>VLOOKUP(A2551,EMPRESA!A$2:B$5796,2)</f>
        <v>1264</v>
      </c>
    </row>
    <row r="2552" spans="1:5">
      <c r="A2552" t="s">
        <v>3225</v>
      </c>
      <c r="B2552" t="str">
        <f t="shared" si="39"/>
        <v>COMERCIALIZADORA MULTINACIONAL S.A.</v>
      </c>
      <c r="C2552" t="s">
        <v>3277</v>
      </c>
      <c r="D2552">
        <f>VLOOKUP(C2552,RUBRO!A$2:B$935,2)</f>
        <v>381</v>
      </c>
      <c r="E2552">
        <f>VLOOKUP(A2552,EMPRESA!A$2:B$5796,2)</f>
        <v>1264</v>
      </c>
    </row>
    <row r="2553" spans="1:5">
      <c r="A2553" t="s">
        <v>3225</v>
      </c>
      <c r="B2553" t="str">
        <f t="shared" si="39"/>
        <v>COMERCIALIZADORA MULTINACIONAL S.A.</v>
      </c>
      <c r="C2553" t="s">
        <v>4627</v>
      </c>
      <c r="D2553">
        <f>VLOOKUP(C2553,RUBRO!A$2:B$935,2)</f>
        <v>488</v>
      </c>
      <c r="E2553">
        <f>VLOOKUP(A2553,EMPRESA!A$2:B$5796,2)</f>
        <v>1264</v>
      </c>
    </row>
    <row r="2554" spans="1:5">
      <c r="A2554" t="s">
        <v>3225</v>
      </c>
      <c r="B2554" t="str">
        <f t="shared" si="39"/>
        <v>COMERCIALIZADORA MULTINACIONAL S.A.</v>
      </c>
      <c r="C2554" t="s">
        <v>4888</v>
      </c>
      <c r="D2554">
        <f>VLOOKUP(C2554,RUBRO!A$2:B$935,2)</f>
        <v>518</v>
      </c>
      <c r="E2554">
        <f>VLOOKUP(A2554,EMPRESA!A$2:B$5796,2)</f>
        <v>1264</v>
      </c>
    </row>
    <row r="2555" spans="1:5">
      <c r="A2555" t="s">
        <v>3225</v>
      </c>
      <c r="B2555" t="str">
        <f t="shared" si="39"/>
        <v>COMERCIALIZADORA MULTINACIONAL S.A.</v>
      </c>
      <c r="C2555" t="s">
        <v>5362</v>
      </c>
      <c r="D2555">
        <f>VLOOKUP(C2555,RUBRO!A$2:B$935,2)</f>
        <v>605</v>
      </c>
      <c r="E2555">
        <f>VLOOKUP(A2555,EMPRESA!A$2:B$5796,2)</f>
        <v>1264</v>
      </c>
    </row>
    <row r="2556" spans="1:5">
      <c r="A2556" t="s">
        <v>579</v>
      </c>
      <c r="B2556" t="str">
        <f t="shared" si="39"/>
        <v>COMERCIALIZADORA NOVAVERDE S.A.</v>
      </c>
      <c r="C2556" t="s">
        <v>575</v>
      </c>
      <c r="D2556">
        <f>VLOOKUP(C2556,RUBRO!A$2:B$935,2)</f>
        <v>53</v>
      </c>
      <c r="E2556">
        <f>VLOOKUP(A2556,EMPRESA!A$2:B$5796,2)</f>
        <v>1265</v>
      </c>
    </row>
    <row r="2557" spans="1:5">
      <c r="A2557" t="s">
        <v>579</v>
      </c>
      <c r="B2557" t="str">
        <f t="shared" si="39"/>
        <v>COMERCIALIZADORA NOVAVERDE S.A.</v>
      </c>
      <c r="C2557" t="s">
        <v>3814</v>
      </c>
      <c r="D2557">
        <f>VLOOKUP(C2557,RUBRO!A$2:B$935,2)</f>
        <v>449</v>
      </c>
      <c r="E2557">
        <f>VLOOKUP(A2557,EMPRESA!A$2:B$5796,2)</f>
        <v>1265</v>
      </c>
    </row>
    <row r="2558" spans="1:5">
      <c r="A2558" t="s">
        <v>607</v>
      </c>
      <c r="B2558" t="str">
        <f t="shared" si="39"/>
        <v>COMERCIALIZADORA NUTRECO CHILE LTDA. - (SKRETTING)</v>
      </c>
      <c r="C2558" t="s">
        <v>605</v>
      </c>
      <c r="D2558">
        <f>VLOOKUP(C2558,RUBRO!A$2:B$935,2)</f>
        <v>56</v>
      </c>
      <c r="E2558">
        <f>VLOOKUP(A2558,EMPRESA!A$2:B$5796,2)</f>
        <v>1266</v>
      </c>
    </row>
    <row r="2559" spans="1:5">
      <c r="A2559" t="s">
        <v>6097</v>
      </c>
      <c r="B2559" t="str">
        <f t="shared" si="39"/>
        <v>COMERCIALIZADORA RODACAR LTDA.</v>
      </c>
      <c r="C2559" t="s">
        <v>6098</v>
      </c>
      <c r="D2559">
        <f>VLOOKUP(C2559,RUBRO!A$2:B$935,2)</f>
        <v>767</v>
      </c>
      <c r="E2559">
        <f>VLOOKUP(A2559,EMPRESA!A$2:B$5796,2)</f>
        <v>1267</v>
      </c>
    </row>
    <row r="2560" spans="1:5">
      <c r="A2560" t="s">
        <v>6097</v>
      </c>
      <c r="B2560" t="str">
        <f t="shared" si="39"/>
        <v>COMERCIALIZADORA RODACAR LTDA.</v>
      </c>
      <c r="C2560" t="s">
        <v>6108</v>
      </c>
      <c r="D2560">
        <f>VLOOKUP(C2560,RUBRO!A$2:B$935,2)</f>
        <v>773</v>
      </c>
      <c r="E2560">
        <f>VLOOKUP(A2560,EMPRESA!A$2:B$5796,2)</f>
        <v>1267</v>
      </c>
    </row>
    <row r="2561" spans="1:5">
      <c r="A2561" t="s">
        <v>460</v>
      </c>
      <c r="B2561" t="str">
        <f t="shared" si="39"/>
        <v>COMERCIALIZADORA SANCHEZ ESCOBAR LTDA.</v>
      </c>
      <c r="C2561" t="s">
        <v>461</v>
      </c>
      <c r="D2561">
        <f>VLOOKUP(C2561,RUBRO!A$2:B$935,2)</f>
        <v>42</v>
      </c>
      <c r="E2561">
        <f>VLOOKUP(A2561,EMPRESA!A$2:B$5796,2)</f>
        <v>1268</v>
      </c>
    </row>
    <row r="2562" spans="1:5">
      <c r="A2562" t="s">
        <v>460</v>
      </c>
      <c r="B2562" t="str">
        <f t="shared" si="39"/>
        <v>COMERCIALIZADORA SANCHEZ ESCOBAR LTDA.</v>
      </c>
      <c r="C2562" t="s">
        <v>5894</v>
      </c>
      <c r="D2562">
        <f>VLOOKUP(C2562,RUBRO!A$2:B$935,2)</f>
        <v>721</v>
      </c>
      <c r="E2562">
        <f>VLOOKUP(A2562,EMPRESA!A$2:B$5796,2)</f>
        <v>1268</v>
      </c>
    </row>
    <row r="2563" spans="1:5">
      <c r="A2563" t="s">
        <v>252</v>
      </c>
      <c r="B2563" t="str">
        <f t="shared" ref="B2563:B2626" si="40">UPPER(A2563)</f>
        <v>COMERCIO INTERNACIONAL TAGLER S.A.</v>
      </c>
      <c r="C2563" t="s">
        <v>249</v>
      </c>
      <c r="D2563">
        <f>VLOOKUP(C2563,RUBRO!A$2:B$935,2)</f>
        <v>21</v>
      </c>
      <c r="E2563">
        <f>VLOOKUP(A2563,EMPRESA!A$2:B$5796,2)</f>
        <v>1269</v>
      </c>
    </row>
    <row r="2564" spans="1:5">
      <c r="A2564" t="s">
        <v>252</v>
      </c>
      <c r="B2564" t="str">
        <f t="shared" si="40"/>
        <v>COMERCIO INTERNACIONAL TAGLER S.A.</v>
      </c>
      <c r="C2564" t="s">
        <v>2656</v>
      </c>
      <c r="D2564">
        <f>VLOOKUP(C2564,RUBRO!A$2:B$935,2)</f>
        <v>301</v>
      </c>
      <c r="E2564">
        <f>VLOOKUP(A2564,EMPRESA!A$2:B$5796,2)</f>
        <v>1269</v>
      </c>
    </row>
    <row r="2565" spans="1:5">
      <c r="A2565" t="s">
        <v>252</v>
      </c>
      <c r="B2565" t="str">
        <f t="shared" si="40"/>
        <v>COMERCIO INTERNACIONAL TAGLER S.A.</v>
      </c>
      <c r="C2565" t="s">
        <v>3431</v>
      </c>
      <c r="D2565">
        <f>VLOOKUP(C2565,RUBRO!A$2:B$935,2)</f>
        <v>413</v>
      </c>
      <c r="E2565">
        <f>VLOOKUP(A2565,EMPRESA!A$2:B$5796,2)</f>
        <v>1269</v>
      </c>
    </row>
    <row r="2566" spans="1:5">
      <c r="A2566" t="s">
        <v>252</v>
      </c>
      <c r="B2566" t="str">
        <f t="shared" si="40"/>
        <v>COMERCIO INTERNACIONAL TAGLER S.A.</v>
      </c>
      <c r="C2566" t="s">
        <v>4627</v>
      </c>
      <c r="D2566">
        <f>VLOOKUP(C2566,RUBRO!A$2:B$935,2)</f>
        <v>488</v>
      </c>
      <c r="E2566">
        <f>VLOOKUP(A2566,EMPRESA!A$2:B$5796,2)</f>
        <v>1269</v>
      </c>
    </row>
    <row r="2567" spans="1:5">
      <c r="A2567" t="s">
        <v>252</v>
      </c>
      <c r="B2567" t="str">
        <f t="shared" si="40"/>
        <v>COMERCIO INTERNACIONAL TAGLER S.A.</v>
      </c>
      <c r="C2567" t="s">
        <v>5275</v>
      </c>
      <c r="D2567">
        <f>VLOOKUP(C2567,RUBRO!A$2:B$935,2)</f>
        <v>575</v>
      </c>
      <c r="E2567">
        <f>VLOOKUP(A2567,EMPRESA!A$2:B$5796,2)</f>
        <v>1269</v>
      </c>
    </row>
    <row r="2568" spans="1:5">
      <c r="A2568" t="s">
        <v>252</v>
      </c>
      <c r="B2568" t="str">
        <f t="shared" si="40"/>
        <v>COMERCIO INTERNACIONAL TAGLER S.A.</v>
      </c>
      <c r="C2568" t="s">
        <v>5345</v>
      </c>
      <c r="D2568">
        <f>VLOOKUP(C2568,RUBRO!A$2:B$935,2)</f>
        <v>598</v>
      </c>
      <c r="E2568">
        <f>VLOOKUP(A2568,EMPRESA!A$2:B$5796,2)</f>
        <v>1269</v>
      </c>
    </row>
    <row r="2569" spans="1:5">
      <c r="A2569" t="s">
        <v>1881</v>
      </c>
      <c r="B2569" t="str">
        <f t="shared" si="40"/>
        <v>COMEX S.A.</v>
      </c>
      <c r="C2569" t="s">
        <v>1878</v>
      </c>
      <c r="D2569">
        <f>VLOOKUP(C2569,RUBRO!A$2:B$935,2)</f>
        <v>199</v>
      </c>
      <c r="E2569">
        <f>VLOOKUP(A2569,EMPRESA!A$2:B$5796,2)</f>
        <v>1270</v>
      </c>
    </row>
    <row r="2570" spans="1:5">
      <c r="A2570" t="s">
        <v>1881</v>
      </c>
      <c r="B2570" t="str">
        <f t="shared" si="40"/>
        <v>COMEX S.A.</v>
      </c>
      <c r="C2570" t="s">
        <v>4627</v>
      </c>
      <c r="D2570">
        <f>VLOOKUP(C2570,RUBRO!A$2:B$935,2)</f>
        <v>488</v>
      </c>
      <c r="E2570">
        <f>VLOOKUP(A2570,EMPRESA!A$2:B$5796,2)</f>
        <v>1270</v>
      </c>
    </row>
    <row r="2571" spans="1:5">
      <c r="A2571" t="s">
        <v>1881</v>
      </c>
      <c r="B2571" t="str">
        <f t="shared" si="40"/>
        <v>COMEX S.A.</v>
      </c>
      <c r="C2571" t="s">
        <v>5894</v>
      </c>
      <c r="D2571">
        <f>VLOOKUP(C2571,RUBRO!A$2:B$935,2)</f>
        <v>721</v>
      </c>
      <c r="E2571">
        <f>VLOOKUP(A2571,EMPRESA!A$2:B$5796,2)</f>
        <v>1270</v>
      </c>
    </row>
    <row r="2572" spans="1:5">
      <c r="A2572" t="s">
        <v>1881</v>
      </c>
      <c r="B2572" t="str">
        <f t="shared" si="40"/>
        <v>COMEX S.A.</v>
      </c>
      <c r="C2572" t="s">
        <v>5925</v>
      </c>
      <c r="D2572">
        <f>VLOOKUP(C2572,RUBRO!A$2:B$935,2)</f>
        <v>723</v>
      </c>
      <c r="E2572">
        <f>VLOOKUP(A2572,EMPRESA!A$2:B$5796,2)</f>
        <v>1270</v>
      </c>
    </row>
    <row r="2573" spans="1:5">
      <c r="A2573" t="s">
        <v>1881</v>
      </c>
      <c r="B2573" t="str">
        <f t="shared" si="40"/>
        <v>COMEX S.A.</v>
      </c>
      <c r="C2573" t="s">
        <v>5927</v>
      </c>
      <c r="D2573">
        <f>VLOOKUP(C2573,RUBRO!A$2:B$935,2)</f>
        <v>725</v>
      </c>
      <c r="E2573">
        <f>VLOOKUP(A2573,EMPRESA!A$2:B$5796,2)</f>
        <v>1270</v>
      </c>
    </row>
    <row r="2574" spans="1:5">
      <c r="A2574" t="s">
        <v>1881</v>
      </c>
      <c r="B2574" t="str">
        <f t="shared" si="40"/>
        <v>COMEX S.A.</v>
      </c>
      <c r="C2574" t="s">
        <v>6075</v>
      </c>
      <c r="D2574">
        <f>VLOOKUP(C2574,RUBRO!A$2:B$935,2)</f>
        <v>764</v>
      </c>
      <c r="E2574">
        <f>VLOOKUP(A2574,EMPRESA!A$2:B$5796,2)</f>
        <v>1270</v>
      </c>
    </row>
    <row r="2575" spans="1:5">
      <c r="A2575" t="s">
        <v>1881</v>
      </c>
      <c r="B2575" t="str">
        <f t="shared" si="40"/>
        <v>COMEX S.A.</v>
      </c>
      <c r="C2575" t="s">
        <v>6379</v>
      </c>
      <c r="D2575">
        <f>VLOOKUP(C2575,RUBRO!A$2:B$935,2)</f>
        <v>836</v>
      </c>
      <c r="E2575">
        <f>VLOOKUP(A2575,EMPRESA!A$2:B$5796,2)</f>
        <v>1270</v>
      </c>
    </row>
    <row r="2576" spans="1:5">
      <c r="A2576" t="s">
        <v>3493</v>
      </c>
      <c r="B2576" t="str">
        <f t="shared" si="40"/>
        <v>COMFRUT S.A.</v>
      </c>
      <c r="C2576" t="s">
        <v>3431</v>
      </c>
      <c r="D2576">
        <f>VLOOKUP(C2576,RUBRO!A$2:B$935,2)</f>
        <v>413</v>
      </c>
      <c r="E2576">
        <f>VLOOKUP(A2576,EMPRESA!A$2:B$5796,2)</f>
        <v>1271</v>
      </c>
    </row>
    <row r="2577" spans="1:5">
      <c r="A2577" t="s">
        <v>3493</v>
      </c>
      <c r="B2577" t="str">
        <f t="shared" si="40"/>
        <v>COMFRUT S.A.</v>
      </c>
      <c r="C2577" t="s">
        <v>3812</v>
      </c>
      <c r="D2577">
        <f>VLOOKUP(C2577,RUBRO!A$2:B$935,2)</f>
        <v>448</v>
      </c>
      <c r="E2577">
        <f>VLOOKUP(A2577,EMPRESA!A$2:B$5796,2)</f>
        <v>1271</v>
      </c>
    </row>
    <row r="2578" spans="1:5">
      <c r="A2578" t="s">
        <v>6385</v>
      </c>
      <c r="B2578" t="str">
        <f t="shared" si="40"/>
        <v>COMINOR INGENIERIA Y PROYECTOS S.A.</v>
      </c>
      <c r="C2578" t="s">
        <v>6379</v>
      </c>
      <c r="D2578">
        <f>VLOOKUP(C2578,RUBRO!A$2:B$935,2)</f>
        <v>836</v>
      </c>
      <c r="E2578">
        <f>VLOOKUP(A2578,EMPRESA!A$2:B$5796,2)</f>
        <v>1272</v>
      </c>
    </row>
    <row r="2579" spans="1:5">
      <c r="A2579" t="s">
        <v>3931</v>
      </c>
      <c r="B2579" t="str">
        <f t="shared" si="40"/>
        <v>COMISION CHILENA DE ENERGIA NUCLEAR - CCHEN</v>
      </c>
      <c r="C2579" t="s">
        <v>3925</v>
      </c>
      <c r="D2579">
        <f>VLOOKUP(C2579,RUBRO!A$2:B$935,2)</f>
        <v>466</v>
      </c>
      <c r="E2579">
        <f>VLOOKUP(A2579,EMPRESA!A$2:B$5796,2)</f>
        <v>1273</v>
      </c>
    </row>
    <row r="2580" spans="1:5">
      <c r="A2580" t="s">
        <v>3931</v>
      </c>
      <c r="B2580" t="str">
        <f t="shared" si="40"/>
        <v>COMISION CHILENA DE ENERGIA NUCLEAR - CCHEN</v>
      </c>
      <c r="C2580" t="s">
        <v>4874</v>
      </c>
      <c r="D2580">
        <f>VLOOKUP(C2580,RUBRO!A$2:B$935,2)</f>
        <v>516</v>
      </c>
      <c r="E2580">
        <f>VLOOKUP(A2580,EMPRESA!A$2:B$5796,2)</f>
        <v>1273</v>
      </c>
    </row>
    <row r="2581" spans="1:5">
      <c r="A2581" t="s">
        <v>3931</v>
      </c>
      <c r="B2581" t="str">
        <f t="shared" si="40"/>
        <v>COMISION CHILENA DE ENERGIA NUCLEAR - CCHEN</v>
      </c>
      <c r="C2581" t="s">
        <v>5988</v>
      </c>
      <c r="D2581">
        <f>VLOOKUP(C2581,RUBRO!A$2:B$935,2)</f>
        <v>740</v>
      </c>
      <c r="E2581">
        <f>VLOOKUP(A2581,EMPRESA!A$2:B$5796,2)</f>
        <v>1273</v>
      </c>
    </row>
    <row r="2582" spans="1:5">
      <c r="A2582" t="s">
        <v>3931</v>
      </c>
      <c r="B2582" t="str">
        <f t="shared" si="40"/>
        <v>COMISION CHILENA DE ENERGIA NUCLEAR - CCHEN</v>
      </c>
      <c r="C2582" t="s">
        <v>6584</v>
      </c>
      <c r="D2582">
        <f>VLOOKUP(C2582,RUBRO!A$2:B$935,2)</f>
        <v>910</v>
      </c>
      <c r="E2582">
        <f>VLOOKUP(A2582,EMPRESA!A$2:B$5796,2)</f>
        <v>1273</v>
      </c>
    </row>
    <row r="2583" spans="1:5">
      <c r="A2583" t="s">
        <v>3932</v>
      </c>
      <c r="B2583" t="str">
        <f t="shared" si="40"/>
        <v>COMISION CHILENA DEL COBRE</v>
      </c>
      <c r="C2583" t="s">
        <v>3925</v>
      </c>
      <c r="D2583">
        <f>VLOOKUP(C2583,RUBRO!A$2:B$935,2)</f>
        <v>466</v>
      </c>
      <c r="E2583">
        <f>VLOOKUP(A2583,EMPRESA!A$2:B$5796,2)</f>
        <v>1274</v>
      </c>
    </row>
    <row r="2584" spans="1:5">
      <c r="A2584" t="s">
        <v>5542</v>
      </c>
      <c r="B2584" t="str">
        <f t="shared" si="40"/>
        <v>COMISION ECONOMICA PARA AMERICA LATINA Y EL CARIBE, CEPAL</v>
      </c>
      <c r="C2584" t="s">
        <v>5540</v>
      </c>
      <c r="D2584">
        <f>VLOOKUP(C2584,RUBRO!A$2:B$935,2)</f>
        <v>639</v>
      </c>
      <c r="E2584">
        <f>VLOOKUP(A2584,EMPRESA!A$2:B$5796,2)</f>
        <v>1275</v>
      </c>
    </row>
    <row r="2585" spans="1:5">
      <c r="A2585" t="s">
        <v>3933</v>
      </c>
      <c r="B2585" t="str">
        <f t="shared" si="40"/>
        <v>COMISION NACIONAL DE ENERGIA</v>
      </c>
      <c r="C2585" t="s">
        <v>3925</v>
      </c>
      <c r="D2585">
        <f>VLOOKUP(C2585,RUBRO!A$2:B$935,2)</f>
        <v>466</v>
      </c>
      <c r="E2585">
        <f>VLOOKUP(A2585,EMPRESA!A$2:B$5796,2)</f>
        <v>1276</v>
      </c>
    </row>
    <row r="2586" spans="1:5">
      <c r="A2586" t="s">
        <v>3934</v>
      </c>
      <c r="B2586" t="str">
        <f t="shared" si="40"/>
        <v>COMISION NACIONAL DE INVESTIGACION CIENTIFICA Y TECNOLOGICA, CONICYT</v>
      </c>
      <c r="C2586" t="s">
        <v>3925</v>
      </c>
      <c r="D2586">
        <f>VLOOKUP(C2586,RUBRO!A$2:B$935,2)</f>
        <v>466</v>
      </c>
      <c r="E2586">
        <f>VLOOKUP(A2586,EMPRESA!A$2:B$5796,2)</f>
        <v>1277</v>
      </c>
    </row>
    <row r="2587" spans="1:5">
      <c r="A2587" t="s">
        <v>3934</v>
      </c>
      <c r="B2587" t="str">
        <f t="shared" si="40"/>
        <v>COMISION NACIONAL DE INVESTIGACION CIENTIFICA Y TECNOLOGICA, CONICYT</v>
      </c>
      <c r="C2587" t="s">
        <v>4874</v>
      </c>
      <c r="D2587">
        <f>VLOOKUP(C2587,RUBRO!A$2:B$935,2)</f>
        <v>516</v>
      </c>
      <c r="E2587">
        <f>VLOOKUP(A2587,EMPRESA!A$2:B$5796,2)</f>
        <v>1277</v>
      </c>
    </row>
    <row r="2588" spans="1:5">
      <c r="A2588" t="s">
        <v>3935</v>
      </c>
      <c r="B2588" t="str">
        <f t="shared" si="40"/>
        <v>COMISION NACIONAL DE RIEGO</v>
      </c>
      <c r="C2588" t="s">
        <v>3925</v>
      </c>
      <c r="D2588">
        <f>VLOOKUP(C2588,RUBRO!A$2:B$935,2)</f>
        <v>466</v>
      </c>
      <c r="E2588">
        <f>VLOOKUP(A2588,EMPRESA!A$2:B$5796,2)</f>
        <v>1278</v>
      </c>
    </row>
    <row r="2589" spans="1:5">
      <c r="A2589" t="s">
        <v>3936</v>
      </c>
      <c r="B2589" t="str">
        <f t="shared" si="40"/>
        <v>COMISION PARA EL MERCADO FINANCIERO</v>
      </c>
      <c r="C2589" t="s">
        <v>3925</v>
      </c>
      <c r="D2589">
        <f>VLOOKUP(C2589,RUBRO!A$2:B$935,2)</f>
        <v>466</v>
      </c>
      <c r="E2589">
        <f>VLOOKUP(A2589,EMPRESA!A$2:B$5796,2)</f>
        <v>1279</v>
      </c>
    </row>
    <row r="2590" spans="1:5">
      <c r="A2590" t="s">
        <v>6000</v>
      </c>
      <c r="B2590" t="str">
        <f t="shared" si="40"/>
        <v>COMPAKTA S.A.</v>
      </c>
      <c r="C2590" t="s">
        <v>6001</v>
      </c>
      <c r="D2590">
        <f>VLOOKUP(C2590,RUBRO!A$2:B$935,2)</f>
        <v>745</v>
      </c>
      <c r="E2590">
        <f>VLOOKUP(A2590,EMPRESA!A$2:B$5796,2)</f>
        <v>1280</v>
      </c>
    </row>
    <row r="2591" spans="1:5">
      <c r="A2591" t="s">
        <v>882</v>
      </c>
      <c r="B2591" t="str">
        <f t="shared" si="40"/>
        <v>COMPANIA AGRICOLA Y FORESTAL EL ALAMO LTDA.</v>
      </c>
      <c r="C2591" t="s">
        <v>880</v>
      </c>
      <c r="D2591">
        <f>VLOOKUP(C2591,RUBRO!A$2:B$935,2)</f>
        <v>94</v>
      </c>
      <c r="E2591">
        <f>VLOOKUP(A2591,EMPRESA!A$2:B$5796,2)</f>
        <v>1281</v>
      </c>
    </row>
    <row r="2592" spans="1:5">
      <c r="A2592" t="s">
        <v>882</v>
      </c>
      <c r="B2592" t="str">
        <f t="shared" si="40"/>
        <v>COMPANIA AGRICOLA Y FORESTAL EL ALAMO LTDA.</v>
      </c>
      <c r="C2592" t="s">
        <v>3431</v>
      </c>
      <c r="D2592">
        <f>VLOOKUP(C2592,RUBRO!A$2:B$935,2)</f>
        <v>413</v>
      </c>
      <c r="E2592">
        <f>VLOOKUP(A2592,EMPRESA!A$2:B$5796,2)</f>
        <v>1281</v>
      </c>
    </row>
    <row r="2593" spans="1:5">
      <c r="A2593" t="s">
        <v>882</v>
      </c>
      <c r="B2593" t="str">
        <f t="shared" si="40"/>
        <v>COMPANIA AGRICOLA Y FORESTAL EL ALAMO LTDA.</v>
      </c>
      <c r="C2593" t="s">
        <v>5104</v>
      </c>
      <c r="D2593">
        <f>VLOOKUP(C2593,RUBRO!A$2:B$935,2)</f>
        <v>555</v>
      </c>
      <c r="E2593">
        <f>VLOOKUP(A2593,EMPRESA!A$2:B$5796,2)</f>
        <v>1281</v>
      </c>
    </row>
    <row r="2594" spans="1:5">
      <c r="A2594" t="s">
        <v>2198</v>
      </c>
      <c r="B2594" t="str">
        <f t="shared" si="40"/>
        <v>COMPANIA AGROPECUARIA COPEVAL S.A.</v>
      </c>
      <c r="C2594" t="s">
        <v>2197</v>
      </c>
      <c r="D2594">
        <f>VLOOKUP(C2594,RUBRO!A$2:B$935,2)</f>
        <v>244</v>
      </c>
      <c r="E2594">
        <f>VLOOKUP(A2594,EMPRESA!A$2:B$5796,2)</f>
        <v>1282</v>
      </c>
    </row>
    <row r="2595" spans="1:5">
      <c r="A2595" t="s">
        <v>2198</v>
      </c>
      <c r="B2595" t="str">
        <f t="shared" si="40"/>
        <v>COMPANIA AGROPECUARIA COPEVAL S.A.</v>
      </c>
      <c r="C2595" t="s">
        <v>5096</v>
      </c>
      <c r="D2595">
        <f>VLOOKUP(C2595,RUBRO!A$2:B$935,2)</f>
        <v>554</v>
      </c>
      <c r="E2595">
        <f>VLOOKUP(A2595,EMPRESA!A$2:B$5796,2)</f>
        <v>1282</v>
      </c>
    </row>
    <row r="2596" spans="1:5">
      <c r="A2596" t="s">
        <v>2198</v>
      </c>
      <c r="B2596" t="str">
        <f t="shared" si="40"/>
        <v>COMPANIA AGROPECUARIA COPEVAL S.A.</v>
      </c>
      <c r="C2596" t="s">
        <v>5248</v>
      </c>
      <c r="D2596">
        <f>VLOOKUP(C2596,RUBRO!A$2:B$935,2)</f>
        <v>572</v>
      </c>
      <c r="E2596">
        <f>VLOOKUP(A2596,EMPRESA!A$2:B$5796,2)</f>
        <v>1282</v>
      </c>
    </row>
    <row r="2597" spans="1:5">
      <c r="A2597" t="s">
        <v>2198</v>
      </c>
      <c r="B2597" t="str">
        <f t="shared" si="40"/>
        <v>COMPANIA AGROPECUARIA COPEVAL S.A.</v>
      </c>
      <c r="C2597" t="s">
        <v>5799</v>
      </c>
      <c r="D2597">
        <f>VLOOKUP(C2597,RUBRO!A$2:B$935,2)</f>
        <v>713</v>
      </c>
      <c r="E2597">
        <f>VLOOKUP(A2597,EMPRESA!A$2:B$5796,2)</f>
        <v>1282</v>
      </c>
    </row>
    <row r="2598" spans="1:5">
      <c r="A2598" t="s">
        <v>2198</v>
      </c>
      <c r="B2598" t="str">
        <f t="shared" si="40"/>
        <v>COMPANIA AGROPECUARIA COPEVAL S.A.</v>
      </c>
      <c r="C2598" t="s">
        <v>6404</v>
      </c>
      <c r="D2598">
        <f>VLOOKUP(C2598,RUBRO!A$2:B$935,2)</f>
        <v>843</v>
      </c>
      <c r="E2598">
        <f>VLOOKUP(A2598,EMPRESA!A$2:B$5796,2)</f>
        <v>1282</v>
      </c>
    </row>
    <row r="2599" spans="1:5">
      <c r="A2599" t="s">
        <v>426</v>
      </c>
      <c r="B2599" t="str">
        <f t="shared" si="40"/>
        <v>COMPANIA ANDINA DE TURISMO SPA " AGENTUR "</v>
      </c>
      <c r="C2599" t="s">
        <v>417</v>
      </c>
      <c r="D2599">
        <f>VLOOKUP(C2599,RUBRO!A$2:B$935,2)</f>
        <v>38</v>
      </c>
      <c r="E2599">
        <f>VLOOKUP(A2599,EMPRESA!A$2:B$5796,2)</f>
        <v>1283</v>
      </c>
    </row>
    <row r="2600" spans="1:5">
      <c r="A2600" t="s">
        <v>5979</v>
      </c>
      <c r="B2600" t="str">
        <f t="shared" si="40"/>
        <v>COMPANIA CHILENA DE COMUNICACIONES S.A.</v>
      </c>
      <c r="C2600" t="s">
        <v>5978</v>
      </c>
      <c r="D2600">
        <f>VLOOKUP(C2600,RUBRO!A$2:B$935,2)</f>
        <v>738</v>
      </c>
      <c r="E2600">
        <f>VLOOKUP(A2600,EMPRESA!A$2:B$5796,2)</f>
        <v>1284</v>
      </c>
    </row>
    <row r="2601" spans="1:5">
      <c r="A2601" t="s">
        <v>3494</v>
      </c>
      <c r="B2601" t="str">
        <f t="shared" si="40"/>
        <v>COMPANIA CHILENA DE FOSFOROS S.A.</v>
      </c>
      <c r="C2601" t="s">
        <v>3431</v>
      </c>
      <c r="D2601">
        <f>VLOOKUP(C2601,RUBRO!A$2:B$935,2)</f>
        <v>413</v>
      </c>
      <c r="E2601">
        <f>VLOOKUP(A2601,EMPRESA!A$2:B$5796,2)</f>
        <v>1285</v>
      </c>
    </row>
    <row r="2602" spans="1:5">
      <c r="A2602" t="s">
        <v>3494</v>
      </c>
      <c r="B2602" t="str">
        <f t="shared" si="40"/>
        <v>COMPANIA CHILENA DE FOSFOROS S.A.</v>
      </c>
      <c r="C2602" t="s">
        <v>3878</v>
      </c>
      <c r="D2602">
        <f>VLOOKUP(C2602,RUBRO!A$2:B$935,2)</f>
        <v>442</v>
      </c>
      <c r="E2602">
        <f>VLOOKUP(A2602,EMPRESA!A$2:B$5796,2)</f>
        <v>1285</v>
      </c>
    </row>
    <row r="2603" spans="1:5">
      <c r="A2603" t="s">
        <v>5363</v>
      </c>
      <c r="B2603" t="str">
        <f t="shared" si="40"/>
        <v>COMPANIA CHILENA DE MEDICION S.A.</v>
      </c>
      <c r="C2603" t="s">
        <v>5362</v>
      </c>
      <c r="D2603">
        <f>VLOOKUP(C2603,RUBRO!A$2:B$935,2)</f>
        <v>605</v>
      </c>
      <c r="E2603">
        <f>VLOOKUP(A2603,EMPRESA!A$2:B$5796,2)</f>
        <v>1286</v>
      </c>
    </row>
    <row r="2604" spans="1:5">
      <c r="A2604" t="s">
        <v>1729</v>
      </c>
      <c r="B2604" t="str">
        <f t="shared" si="40"/>
        <v>COMPANIA CHILENA DE PERFORACIONES LTDA.</v>
      </c>
      <c r="C2604" t="s">
        <v>1728</v>
      </c>
      <c r="D2604">
        <f>VLOOKUP(C2604,RUBRO!A$2:B$935,2)</f>
        <v>188</v>
      </c>
      <c r="E2604">
        <f>VLOOKUP(A2604,EMPRESA!A$2:B$5796,2)</f>
        <v>1287</v>
      </c>
    </row>
    <row r="2605" spans="1:5">
      <c r="A2605" t="s">
        <v>1729</v>
      </c>
      <c r="B2605" t="str">
        <f t="shared" si="40"/>
        <v>COMPANIA CHILENA DE PERFORACIONES LTDA.</v>
      </c>
      <c r="C2605" t="s">
        <v>3911</v>
      </c>
      <c r="D2605">
        <f>VLOOKUP(C2605,RUBRO!A$2:B$935,2)</f>
        <v>458</v>
      </c>
      <c r="E2605">
        <f>VLOOKUP(A2605,EMPRESA!A$2:B$5796,2)</f>
        <v>1287</v>
      </c>
    </row>
    <row r="2606" spans="1:5">
      <c r="A2606" t="s">
        <v>1729</v>
      </c>
      <c r="B2606" t="str">
        <f t="shared" si="40"/>
        <v>COMPANIA CHILENA DE PERFORACIONES LTDA.</v>
      </c>
      <c r="C2606" t="s">
        <v>5681</v>
      </c>
      <c r="D2606">
        <f>VLOOKUP(C2606,RUBRO!A$2:B$935,2)</f>
        <v>667</v>
      </c>
      <c r="E2606">
        <f>VLOOKUP(A2606,EMPRESA!A$2:B$5796,2)</f>
        <v>1287</v>
      </c>
    </row>
    <row r="2607" spans="1:5">
      <c r="A2607" t="s">
        <v>3495</v>
      </c>
      <c r="B2607" t="str">
        <f t="shared" si="40"/>
        <v>COMPANIA CHILENA DE SOLDADURAS ESPECIALES ARGENTA LTDA.</v>
      </c>
      <c r="C2607" t="s">
        <v>3431</v>
      </c>
      <c r="D2607">
        <f>VLOOKUP(C2607,RUBRO!A$2:B$935,2)</f>
        <v>413</v>
      </c>
      <c r="E2607">
        <f>VLOOKUP(A2607,EMPRESA!A$2:B$5796,2)</f>
        <v>1288</v>
      </c>
    </row>
    <row r="2608" spans="1:5">
      <c r="A2608" t="s">
        <v>3495</v>
      </c>
      <c r="B2608" t="str">
        <f t="shared" si="40"/>
        <v>COMPANIA CHILENA DE SOLDADURAS ESPECIALES ARGENTA LTDA.</v>
      </c>
      <c r="C2608" t="s">
        <v>3863</v>
      </c>
      <c r="D2608">
        <f>VLOOKUP(C2608,RUBRO!A$2:B$935,2)</f>
        <v>451</v>
      </c>
      <c r="E2608">
        <f>VLOOKUP(A2608,EMPRESA!A$2:B$5796,2)</f>
        <v>1288</v>
      </c>
    </row>
    <row r="2609" spans="1:5">
      <c r="A2609" t="s">
        <v>3495</v>
      </c>
      <c r="B2609" t="str">
        <f t="shared" si="40"/>
        <v>COMPANIA CHILENA DE SOLDADURAS ESPECIALES ARGENTA LTDA.</v>
      </c>
      <c r="C2609" t="s">
        <v>6422</v>
      </c>
      <c r="D2609">
        <f>VLOOKUP(C2609,RUBRO!A$2:B$935,2)</f>
        <v>848</v>
      </c>
      <c r="E2609">
        <f>VLOOKUP(A2609,EMPRESA!A$2:B$5796,2)</f>
        <v>1288</v>
      </c>
    </row>
    <row r="2610" spans="1:5">
      <c r="A2610" t="s">
        <v>2145</v>
      </c>
      <c r="B2610" t="str">
        <f t="shared" si="40"/>
        <v>COMPANIA CONTRACTUAL MINERA CANDELARIA</v>
      </c>
      <c r="C2610" t="s">
        <v>2144</v>
      </c>
      <c r="D2610">
        <f>VLOOKUP(C2610,RUBRO!A$2:B$935,2)</f>
        <v>238</v>
      </c>
      <c r="E2610">
        <f>VLOOKUP(A2610,EMPRESA!A$2:B$5796,2)</f>
        <v>1289</v>
      </c>
    </row>
    <row r="2611" spans="1:5">
      <c r="A2611" t="s">
        <v>2217</v>
      </c>
      <c r="B2611" t="str">
        <f t="shared" si="40"/>
        <v>COMPANIA DE SEGUROS CONFUTURO S.A.</v>
      </c>
      <c r="C2611" t="s">
        <v>2212</v>
      </c>
      <c r="D2611">
        <f>VLOOKUP(C2611,RUBRO!A$2:B$935,2)</f>
        <v>248</v>
      </c>
      <c r="E2611">
        <f>VLOOKUP(A2611,EMPRESA!A$2:B$5796,2)</f>
        <v>1290</v>
      </c>
    </row>
    <row r="2612" spans="1:5">
      <c r="A2612" t="s">
        <v>2219</v>
      </c>
      <c r="B2612" t="str">
        <f t="shared" si="40"/>
        <v>COMPANIA DE SEGUROS DE CREDITO COFACE CHILE S.A.</v>
      </c>
      <c r="C2612" t="s">
        <v>2212</v>
      </c>
      <c r="D2612">
        <f>VLOOKUP(C2612,RUBRO!A$2:B$935,2)</f>
        <v>248</v>
      </c>
      <c r="E2612">
        <f>VLOOKUP(A2612,EMPRESA!A$2:B$5796,2)</f>
        <v>1291</v>
      </c>
    </row>
    <row r="2613" spans="1:5">
      <c r="A2613" t="s">
        <v>2220</v>
      </c>
      <c r="B2613" t="str">
        <f t="shared" si="40"/>
        <v>COMPANIA DE SEGUROS DE CREDITO CONTINENTAL S.A.</v>
      </c>
      <c r="C2613" t="s">
        <v>2212</v>
      </c>
      <c r="D2613">
        <f>VLOOKUP(C2613,RUBRO!A$2:B$935,2)</f>
        <v>248</v>
      </c>
      <c r="E2613">
        <f>VLOOKUP(A2613,EMPRESA!A$2:B$5796,2)</f>
        <v>1292</v>
      </c>
    </row>
    <row r="2614" spans="1:5">
      <c r="A2614" t="s">
        <v>2220</v>
      </c>
      <c r="B2614" t="str">
        <f t="shared" si="40"/>
        <v>COMPANIA DE SEGUROS DE CREDITO CONTINENTAL S.A.</v>
      </c>
      <c r="C2614" t="s">
        <v>6218</v>
      </c>
      <c r="D2614">
        <f>VLOOKUP(C2614,RUBRO!A$2:B$935,2)</f>
        <v>794</v>
      </c>
      <c r="E2614">
        <f>VLOOKUP(A2614,EMPRESA!A$2:B$5796,2)</f>
        <v>1292</v>
      </c>
    </row>
    <row r="2615" spans="1:5">
      <c r="A2615" t="s">
        <v>2220</v>
      </c>
      <c r="B2615" t="str">
        <f t="shared" si="40"/>
        <v>COMPANIA DE SEGUROS DE CREDITO CONTINENTAL S.A.</v>
      </c>
      <c r="C2615" t="s">
        <v>6219</v>
      </c>
      <c r="D2615">
        <f>VLOOKUP(C2615,RUBRO!A$2:B$935,2)</f>
        <v>795</v>
      </c>
      <c r="E2615">
        <f>VLOOKUP(A2615,EMPRESA!A$2:B$5796,2)</f>
        <v>1292</v>
      </c>
    </row>
    <row r="2616" spans="1:5">
      <c r="A2616" t="s">
        <v>2221</v>
      </c>
      <c r="B2616" t="str">
        <f t="shared" si="40"/>
        <v>COMPANIA DE SEGUROS DE VIDA CAMARA S.A.</v>
      </c>
      <c r="C2616" t="s">
        <v>2212</v>
      </c>
      <c r="D2616">
        <f>VLOOKUP(C2616,RUBRO!A$2:B$935,2)</f>
        <v>248</v>
      </c>
      <c r="E2616">
        <f>VLOOKUP(A2616,EMPRESA!A$2:B$5796,2)</f>
        <v>1293</v>
      </c>
    </row>
    <row r="2617" spans="1:5">
      <c r="A2617" t="s">
        <v>2218</v>
      </c>
      <c r="B2617" t="str">
        <f t="shared" si="40"/>
        <v>COMPANIA DE SEGUROS GENERALES CONTINENTAL S.A.</v>
      </c>
      <c r="C2617" t="s">
        <v>2212</v>
      </c>
      <c r="D2617">
        <f>VLOOKUP(C2617,RUBRO!A$2:B$935,2)</f>
        <v>248</v>
      </c>
      <c r="E2617">
        <f>VLOOKUP(A2617,EMPRESA!A$2:B$5796,2)</f>
        <v>1294</v>
      </c>
    </row>
    <row r="2618" spans="1:5">
      <c r="A2618" t="s">
        <v>2136</v>
      </c>
      <c r="B2618" t="str">
        <f t="shared" si="40"/>
        <v>COMPANIA DE SERVICIOS EMPRESARIALES S.A.</v>
      </c>
      <c r="C2618" t="s">
        <v>2134</v>
      </c>
      <c r="D2618">
        <f>VLOOKUP(C2618,RUBRO!A$2:B$935,2)</f>
        <v>237</v>
      </c>
      <c r="E2618">
        <f>VLOOKUP(A2618,EMPRESA!A$2:B$5796,2)</f>
        <v>1295</v>
      </c>
    </row>
    <row r="2619" spans="1:5">
      <c r="A2619" t="s">
        <v>4460</v>
      </c>
      <c r="B2619" t="str">
        <f t="shared" si="40"/>
        <v>COMPANIA DE TEJIDOS PRIMATEX S.A.</v>
      </c>
      <c r="C2619" t="s">
        <v>4453</v>
      </c>
      <c r="D2619">
        <f>VLOOKUP(C2619,RUBRO!A$2:B$935,2)</f>
        <v>477</v>
      </c>
      <c r="E2619">
        <f>VLOOKUP(A2619,EMPRESA!A$2:B$5796,2)</f>
        <v>1296</v>
      </c>
    </row>
    <row r="2620" spans="1:5">
      <c r="A2620" t="s">
        <v>6485</v>
      </c>
      <c r="B2620" t="str">
        <f t="shared" si="40"/>
        <v>COMPANIA DE TELECOMUNICACIONES SISTEK SPA</v>
      </c>
      <c r="C2620" t="s">
        <v>6484</v>
      </c>
      <c r="D2620">
        <f>VLOOKUP(C2620,RUBRO!A$2:B$935,2)</f>
        <v>877</v>
      </c>
      <c r="E2620">
        <f>VLOOKUP(A2620,EMPRESA!A$2:B$5796,2)</f>
        <v>1297</v>
      </c>
    </row>
    <row r="2621" spans="1:5">
      <c r="A2621" t="s">
        <v>4905</v>
      </c>
      <c r="B2621" t="str">
        <f t="shared" si="40"/>
        <v>COMPANIA DE TELEFONOS CMET</v>
      </c>
      <c r="C2621" t="s">
        <v>4903</v>
      </c>
      <c r="D2621">
        <f>VLOOKUP(C2621,RUBRO!A$2:B$935,2)</f>
        <v>524</v>
      </c>
      <c r="E2621">
        <f>VLOOKUP(A2621,EMPRESA!A$2:B$5796,2)</f>
        <v>1298</v>
      </c>
    </row>
    <row r="2622" spans="1:5">
      <c r="A2622" t="s">
        <v>4905</v>
      </c>
      <c r="B2622" t="str">
        <f t="shared" si="40"/>
        <v>COMPANIA DE TELEFONOS CMET</v>
      </c>
      <c r="C2622" t="s">
        <v>6489</v>
      </c>
      <c r="D2622">
        <f>VLOOKUP(C2622,RUBRO!A$2:B$935,2)</f>
        <v>879</v>
      </c>
      <c r="E2622">
        <f>VLOOKUP(A2622,EMPRESA!A$2:B$5796,2)</f>
        <v>1298</v>
      </c>
    </row>
    <row r="2623" spans="1:5">
      <c r="A2623" t="s">
        <v>4928</v>
      </c>
      <c r="B2623" t="str">
        <f t="shared" si="40"/>
        <v>COMPANIA DEL MAR Y LA PATAGONIA S.A. - HOLDING</v>
      </c>
      <c r="C2623" t="s">
        <v>4923</v>
      </c>
      <c r="D2623">
        <f>VLOOKUP(C2623,RUBRO!A$2:B$935,2)</f>
        <v>525</v>
      </c>
      <c r="E2623">
        <f>VLOOKUP(A2623,EMPRESA!A$2:B$5796,2)</f>
        <v>1299</v>
      </c>
    </row>
    <row r="2624" spans="1:5">
      <c r="A2624" t="s">
        <v>2807</v>
      </c>
      <c r="B2624" t="str">
        <f t="shared" si="40"/>
        <v>COMPANIA ELECTRICA DE OSORNO S.A.</v>
      </c>
      <c r="C2624" t="s">
        <v>2803</v>
      </c>
      <c r="D2624">
        <f>VLOOKUP(C2624,RUBRO!A$2:B$935,2)</f>
        <v>328</v>
      </c>
      <c r="E2624">
        <f>VLOOKUP(A2624,EMPRESA!A$2:B$5796,2)</f>
        <v>1300</v>
      </c>
    </row>
    <row r="2625" spans="1:5">
      <c r="A2625" t="s">
        <v>2808</v>
      </c>
      <c r="B2625" t="str">
        <f t="shared" si="40"/>
        <v>COMPANIA ELECTRICA DEL LITORAL S.A.</v>
      </c>
      <c r="C2625" t="s">
        <v>2803</v>
      </c>
      <c r="D2625">
        <f>VLOOKUP(C2625,RUBRO!A$2:B$935,2)</f>
        <v>328</v>
      </c>
      <c r="E2625">
        <f>VLOOKUP(A2625,EMPRESA!A$2:B$5796,2)</f>
        <v>1301</v>
      </c>
    </row>
    <row r="2626" spans="1:5">
      <c r="A2626" t="s">
        <v>3023</v>
      </c>
      <c r="B2626" t="str">
        <f t="shared" si="40"/>
        <v>COMPANIA EXPLORADORA Y EXPLOTADORA MINERA CHILENO RUMANA S.A.</v>
      </c>
      <c r="C2626" t="s">
        <v>3016</v>
      </c>
      <c r="D2626">
        <f>VLOOKUP(C2626,RUBRO!A$2:B$935,2)</f>
        <v>338</v>
      </c>
      <c r="E2626">
        <f>VLOOKUP(A2626,EMPRESA!A$2:B$5796,2)</f>
        <v>1302</v>
      </c>
    </row>
    <row r="2627" spans="1:5">
      <c r="A2627" t="s">
        <v>2146</v>
      </c>
      <c r="B2627" t="str">
        <f t="shared" ref="B2627:B2690" si="41">UPPER(A2627)</f>
        <v>COMPANIA EXPLOTADORA DE MINAS SPA</v>
      </c>
      <c r="C2627" t="s">
        <v>2670</v>
      </c>
      <c r="D2627">
        <f>VLOOKUP(C2627,RUBRO!A$2:B$935,2)</f>
        <v>198</v>
      </c>
      <c r="E2627">
        <f>VLOOKUP(A2627,EMPRESA!A$2:B$5796,2)</f>
        <v>1303</v>
      </c>
    </row>
    <row r="2628" spans="1:5">
      <c r="A2628" t="s">
        <v>2146</v>
      </c>
      <c r="B2628" t="str">
        <f t="shared" si="41"/>
        <v>COMPANIA EXPLOTADORA DE MINAS SPA</v>
      </c>
      <c r="C2628" t="s">
        <v>2144</v>
      </c>
      <c r="D2628">
        <f>VLOOKUP(C2628,RUBRO!A$2:B$935,2)</f>
        <v>238</v>
      </c>
      <c r="E2628">
        <f>VLOOKUP(A2628,EMPRESA!A$2:B$5796,2)</f>
        <v>1303</v>
      </c>
    </row>
    <row r="2629" spans="1:5">
      <c r="A2629" t="s">
        <v>2146</v>
      </c>
      <c r="B2629" t="str">
        <f t="shared" si="41"/>
        <v>COMPANIA EXPLOTADORA DE MINAS SPA</v>
      </c>
      <c r="C2629" t="s">
        <v>3427</v>
      </c>
      <c r="D2629">
        <f>VLOOKUP(C2629,RUBRO!A$2:B$935,2)</f>
        <v>411</v>
      </c>
      <c r="E2629">
        <f>VLOOKUP(A2629,EMPRESA!A$2:B$5796,2)</f>
        <v>1303</v>
      </c>
    </row>
    <row r="2630" spans="1:5">
      <c r="A2630" t="s">
        <v>3497</v>
      </c>
      <c r="B2630" t="str">
        <f t="shared" si="41"/>
        <v>COMPANIA FRUTERA DEL NORTE S.A.</v>
      </c>
      <c r="C2630" t="s">
        <v>3431</v>
      </c>
      <c r="D2630">
        <f>VLOOKUP(C2630,RUBRO!A$2:B$935,2)</f>
        <v>413</v>
      </c>
      <c r="E2630">
        <f>VLOOKUP(A2630,EMPRESA!A$2:B$5796,2)</f>
        <v>1304</v>
      </c>
    </row>
    <row r="2631" spans="1:5">
      <c r="A2631" t="s">
        <v>3497</v>
      </c>
      <c r="B2631" t="str">
        <f t="shared" si="41"/>
        <v>COMPANIA FRUTERA DEL NORTE S.A.</v>
      </c>
      <c r="C2631" t="s">
        <v>3814</v>
      </c>
      <c r="D2631">
        <f>VLOOKUP(C2631,RUBRO!A$2:B$935,2)</f>
        <v>449</v>
      </c>
      <c r="E2631">
        <f>VLOOKUP(A2631,EMPRESA!A$2:B$5796,2)</f>
        <v>1304</v>
      </c>
    </row>
    <row r="2632" spans="1:5">
      <c r="A2632" t="s">
        <v>3496</v>
      </c>
      <c r="B2632" t="str">
        <f t="shared" si="41"/>
        <v>COMPANIA FRUTERA SANTA MARIA S.A.</v>
      </c>
      <c r="C2632" t="s">
        <v>3431</v>
      </c>
      <c r="D2632">
        <f>VLOOKUP(C2632,RUBRO!A$2:B$935,2)</f>
        <v>413</v>
      </c>
      <c r="E2632">
        <f>VLOOKUP(A2632,EMPRESA!A$2:B$5796,2)</f>
        <v>1305</v>
      </c>
    </row>
    <row r="2633" spans="1:5">
      <c r="A2633" t="s">
        <v>2809</v>
      </c>
      <c r="B2633" t="str">
        <f t="shared" si="41"/>
        <v>COMPANIA GENERAL DE ELECTRICIDAD S.A.</v>
      </c>
      <c r="C2633" t="s">
        <v>2803</v>
      </c>
      <c r="D2633">
        <f>VLOOKUP(C2633,RUBRO!A$2:B$935,2)</f>
        <v>328</v>
      </c>
      <c r="E2633">
        <f>VLOOKUP(A2633,EMPRESA!A$2:B$5796,2)</f>
        <v>1306</v>
      </c>
    </row>
    <row r="2634" spans="1:5">
      <c r="A2634" t="s">
        <v>2809</v>
      </c>
      <c r="B2634" t="str">
        <f t="shared" si="41"/>
        <v>COMPANIA GENERAL DE ELECTRICIDAD S.A.</v>
      </c>
      <c r="C2634" t="s">
        <v>5759</v>
      </c>
      <c r="D2634">
        <f>VLOOKUP(C2634,RUBRO!A$2:B$935,2)</f>
        <v>705</v>
      </c>
      <c r="E2634">
        <f>VLOOKUP(A2634,EMPRESA!A$2:B$5796,2)</f>
        <v>1306</v>
      </c>
    </row>
    <row r="2635" spans="1:5">
      <c r="A2635" t="s">
        <v>2809</v>
      </c>
      <c r="B2635" t="str">
        <f t="shared" si="41"/>
        <v>COMPANIA GENERAL DE ELECTRICIDAD S.A.</v>
      </c>
      <c r="C2635" t="s">
        <v>6559</v>
      </c>
      <c r="D2635">
        <f>VLOOKUP(C2635,RUBRO!A$2:B$935,2)</f>
        <v>902</v>
      </c>
      <c r="E2635">
        <f>VLOOKUP(A2635,EMPRESA!A$2:B$5796,2)</f>
        <v>1306</v>
      </c>
    </row>
    <row r="2636" spans="1:5">
      <c r="A2636" t="s">
        <v>4533</v>
      </c>
      <c r="B2636" t="str">
        <f t="shared" si="41"/>
        <v>COMPANIA HOTELERA ANDES S.A.</v>
      </c>
      <c r="C2636" t="s">
        <v>4530</v>
      </c>
      <c r="D2636">
        <f>VLOOKUP(C2636,RUBRO!A$2:B$935,2)</f>
        <v>486</v>
      </c>
      <c r="E2636">
        <f>VLOOKUP(A2636,EMPRESA!A$2:B$5796,2)</f>
        <v>1307</v>
      </c>
    </row>
    <row r="2637" spans="1:5">
      <c r="A2637" t="s">
        <v>80</v>
      </c>
      <c r="B2637" t="str">
        <f t="shared" si="41"/>
        <v>COMPANIA INDUSTRIAL EL VOLCAN S.A.</v>
      </c>
      <c r="C2637" t="s">
        <v>75</v>
      </c>
      <c r="D2637">
        <f>VLOOKUP(C2637,RUBRO!A$2:B$935,2)</f>
        <v>4</v>
      </c>
      <c r="E2637">
        <f>VLOOKUP(A2637,EMPRESA!A$2:B$5796,2)</f>
        <v>1308</v>
      </c>
    </row>
    <row r="2638" spans="1:5">
      <c r="A2638" t="s">
        <v>80</v>
      </c>
      <c r="B2638" t="str">
        <f t="shared" si="41"/>
        <v>COMPANIA INDUSTRIAL EL VOLCAN S.A.</v>
      </c>
      <c r="C2638" t="s">
        <v>463</v>
      </c>
      <c r="D2638">
        <f>VLOOKUP(C2638,RUBRO!A$2:B$935,2)</f>
        <v>43</v>
      </c>
      <c r="E2638">
        <f>VLOOKUP(A2638,EMPRESA!A$2:B$5796,2)</f>
        <v>1308</v>
      </c>
    </row>
    <row r="2639" spans="1:5">
      <c r="A2639" t="s">
        <v>80</v>
      </c>
      <c r="B2639" t="str">
        <f t="shared" si="41"/>
        <v>COMPANIA INDUSTRIAL EL VOLCAN S.A.</v>
      </c>
      <c r="C2639" t="s">
        <v>3431</v>
      </c>
      <c r="D2639">
        <f>VLOOKUP(C2639,RUBRO!A$2:B$935,2)</f>
        <v>413</v>
      </c>
      <c r="E2639">
        <f>VLOOKUP(A2639,EMPRESA!A$2:B$5796,2)</f>
        <v>1308</v>
      </c>
    </row>
    <row r="2640" spans="1:5">
      <c r="A2640" t="s">
        <v>80</v>
      </c>
      <c r="B2640" t="str">
        <f t="shared" si="41"/>
        <v>COMPANIA INDUSTRIAL EL VOLCAN S.A.</v>
      </c>
      <c r="C2640" t="s">
        <v>5330</v>
      </c>
      <c r="D2640">
        <f>VLOOKUP(C2640,RUBRO!A$2:B$935,2)</f>
        <v>596</v>
      </c>
      <c r="E2640">
        <f>VLOOKUP(A2640,EMPRESA!A$2:B$5796,2)</f>
        <v>1308</v>
      </c>
    </row>
    <row r="2641" spans="1:5">
      <c r="A2641" t="s">
        <v>80</v>
      </c>
      <c r="B2641" t="str">
        <f t="shared" si="41"/>
        <v>COMPANIA INDUSTRIAL EL VOLCAN S.A.</v>
      </c>
      <c r="C2641" t="s">
        <v>5789</v>
      </c>
      <c r="D2641">
        <f>VLOOKUP(C2641,RUBRO!A$2:B$935,2)</f>
        <v>711</v>
      </c>
      <c r="E2641">
        <f>VLOOKUP(A2641,EMPRESA!A$2:B$5796,2)</f>
        <v>1308</v>
      </c>
    </row>
    <row r="2642" spans="1:5">
      <c r="A2642" t="s">
        <v>80</v>
      </c>
      <c r="B2642" t="str">
        <f t="shared" si="41"/>
        <v>COMPANIA INDUSTRIAL EL VOLCAN S.A.</v>
      </c>
      <c r="C2642" t="s">
        <v>5799</v>
      </c>
      <c r="D2642">
        <f>VLOOKUP(C2642,RUBRO!A$2:B$935,2)</f>
        <v>713</v>
      </c>
      <c r="E2642">
        <f>VLOOKUP(A2642,EMPRESA!A$2:B$5796,2)</f>
        <v>1308</v>
      </c>
    </row>
    <row r="2643" spans="1:5">
      <c r="A2643" t="s">
        <v>3024</v>
      </c>
      <c r="B2643" t="str">
        <f t="shared" si="41"/>
        <v>COMPANIA MANTOS DE LA LUNA S.A.</v>
      </c>
      <c r="C2643" t="s">
        <v>3016</v>
      </c>
      <c r="D2643">
        <f>VLOOKUP(C2643,RUBRO!A$2:B$935,2)</f>
        <v>338</v>
      </c>
      <c r="E2643">
        <f>VLOOKUP(A2643,EMPRESA!A$2:B$5796,2)</f>
        <v>1309</v>
      </c>
    </row>
    <row r="2644" spans="1:5">
      <c r="A2644" t="s">
        <v>3025</v>
      </c>
      <c r="B2644" t="str">
        <f t="shared" si="41"/>
        <v>COMPANIA MINERA CATEMU LIMITADA</v>
      </c>
      <c r="C2644" t="s">
        <v>3016</v>
      </c>
      <c r="D2644">
        <f>VLOOKUP(C2644,RUBRO!A$2:B$935,2)</f>
        <v>338</v>
      </c>
      <c r="E2644">
        <f>VLOOKUP(A2644,EMPRESA!A$2:B$5796,2)</f>
        <v>1310</v>
      </c>
    </row>
    <row r="2645" spans="1:5">
      <c r="A2645" t="s">
        <v>3026</v>
      </c>
      <c r="B2645" t="str">
        <f t="shared" si="41"/>
        <v>COMPANIA MINERA CERRO BAYO LTDA.</v>
      </c>
      <c r="C2645" t="s">
        <v>3016</v>
      </c>
      <c r="D2645">
        <f>VLOOKUP(C2645,RUBRO!A$2:B$935,2)</f>
        <v>338</v>
      </c>
      <c r="E2645">
        <f>VLOOKUP(A2645,EMPRESA!A$2:B$5796,2)</f>
        <v>1311</v>
      </c>
    </row>
    <row r="2646" spans="1:5">
      <c r="A2646" t="s">
        <v>3035</v>
      </c>
      <c r="B2646" t="str">
        <f t="shared" si="41"/>
        <v>COMPANIA MINERA DE TOCOPILLA S.A.</v>
      </c>
      <c r="C2646" t="s">
        <v>3016</v>
      </c>
      <c r="D2646">
        <f>VLOOKUP(C2646,RUBRO!A$2:B$935,2)</f>
        <v>338</v>
      </c>
      <c r="E2646">
        <f>VLOOKUP(A2646,EMPRESA!A$2:B$5796,2)</f>
        <v>1312</v>
      </c>
    </row>
    <row r="2647" spans="1:5">
      <c r="A2647" t="s">
        <v>3027</v>
      </c>
      <c r="B2647" t="str">
        <f t="shared" si="41"/>
        <v>COMPANIA MINERA DONA INES DE COLLAHUASI SCM</v>
      </c>
      <c r="C2647" t="s">
        <v>3016</v>
      </c>
      <c r="D2647">
        <f>VLOOKUP(C2647,RUBRO!A$2:B$935,2)</f>
        <v>338</v>
      </c>
      <c r="E2647">
        <f>VLOOKUP(A2647,EMPRESA!A$2:B$5796,2)</f>
        <v>1313</v>
      </c>
    </row>
    <row r="2648" spans="1:5">
      <c r="A2648" t="s">
        <v>3028</v>
      </c>
      <c r="B2648" t="str">
        <f t="shared" si="41"/>
        <v>COMPANIA MINERA LA PATAGUA</v>
      </c>
      <c r="C2648" t="s">
        <v>3016</v>
      </c>
      <c r="D2648">
        <f>VLOOKUP(C2648,RUBRO!A$2:B$935,2)</f>
        <v>338</v>
      </c>
      <c r="E2648">
        <f>VLOOKUP(A2648,EMPRESA!A$2:B$5796,2)</f>
        <v>1314</v>
      </c>
    </row>
    <row r="2649" spans="1:5">
      <c r="A2649" t="s">
        <v>3029</v>
      </c>
      <c r="B2649" t="str">
        <f t="shared" si="41"/>
        <v>COMPANIA MINERA MANTOS DE ORO</v>
      </c>
      <c r="C2649" t="s">
        <v>3016</v>
      </c>
      <c r="D2649">
        <f>VLOOKUP(C2649,RUBRO!A$2:B$935,2)</f>
        <v>338</v>
      </c>
      <c r="E2649">
        <f>VLOOKUP(A2649,EMPRESA!A$2:B$5796,2)</f>
        <v>1315</v>
      </c>
    </row>
    <row r="2650" spans="1:5">
      <c r="A2650" t="s">
        <v>3030</v>
      </c>
      <c r="B2650" t="str">
        <f t="shared" si="41"/>
        <v>COMPANIA MINERA NEVADA SPA</v>
      </c>
      <c r="C2650" t="s">
        <v>3016</v>
      </c>
      <c r="D2650">
        <f>VLOOKUP(C2650,RUBRO!A$2:B$935,2)</f>
        <v>338</v>
      </c>
      <c r="E2650">
        <f>VLOOKUP(A2650,EMPRESA!A$2:B$5796,2)</f>
        <v>1316</v>
      </c>
    </row>
    <row r="2651" spans="1:5">
      <c r="A2651" t="s">
        <v>776</v>
      </c>
      <c r="B2651" t="str">
        <f t="shared" si="41"/>
        <v>COMPANIA MINERA SANTA LAURA LTDA.</v>
      </c>
      <c r="C2651" t="s">
        <v>769</v>
      </c>
      <c r="D2651">
        <f>VLOOKUP(C2651,RUBRO!A$2:B$935,2)</f>
        <v>82</v>
      </c>
      <c r="E2651">
        <f>VLOOKUP(A2651,EMPRESA!A$2:B$5796,2)</f>
        <v>1317</v>
      </c>
    </row>
    <row r="2652" spans="1:5">
      <c r="A2652" t="s">
        <v>776</v>
      </c>
      <c r="B2652" t="str">
        <f t="shared" si="41"/>
        <v>COMPANIA MINERA SANTA LAURA LTDA.</v>
      </c>
      <c r="C2652" t="s">
        <v>1790</v>
      </c>
      <c r="D2652">
        <f>VLOOKUP(C2652,RUBRO!A$2:B$935,2)</f>
        <v>191</v>
      </c>
      <c r="E2652">
        <f>VLOOKUP(A2652,EMPRESA!A$2:B$5796,2)</f>
        <v>1317</v>
      </c>
    </row>
    <row r="2653" spans="1:5">
      <c r="A2653" t="s">
        <v>776</v>
      </c>
      <c r="B2653" t="str">
        <f t="shared" si="41"/>
        <v>COMPANIA MINERA SANTA LAURA LTDA.</v>
      </c>
      <c r="C2653" t="s">
        <v>2881</v>
      </c>
      <c r="D2653">
        <f>VLOOKUP(C2653,RUBRO!A$2:B$935,2)</f>
        <v>335</v>
      </c>
      <c r="E2653">
        <f>VLOOKUP(A2653,EMPRESA!A$2:B$5796,2)</f>
        <v>1317</v>
      </c>
    </row>
    <row r="2654" spans="1:5">
      <c r="A2654" t="s">
        <v>3031</v>
      </c>
      <c r="B2654" t="str">
        <f t="shared" si="41"/>
        <v>COMPANIA MINERA TECK CARMEN DE ANDACOLLO</v>
      </c>
      <c r="C2654" t="s">
        <v>3016</v>
      </c>
      <c r="D2654">
        <f>VLOOKUP(C2654,RUBRO!A$2:B$935,2)</f>
        <v>338</v>
      </c>
      <c r="E2654">
        <f>VLOOKUP(A2654,EMPRESA!A$2:B$5796,2)</f>
        <v>1318</v>
      </c>
    </row>
    <row r="2655" spans="1:5">
      <c r="A2655" t="s">
        <v>3031</v>
      </c>
      <c r="B2655" t="str">
        <f t="shared" si="41"/>
        <v>COMPANIA MINERA TECK CARMEN DE ANDACOLLO</v>
      </c>
      <c r="C2655" t="s">
        <v>3431</v>
      </c>
      <c r="D2655">
        <f>VLOOKUP(C2655,RUBRO!A$2:B$935,2)</f>
        <v>413</v>
      </c>
      <c r="E2655">
        <f>VLOOKUP(A2655,EMPRESA!A$2:B$5796,2)</f>
        <v>1318</v>
      </c>
    </row>
    <row r="2656" spans="1:5">
      <c r="A2656" t="s">
        <v>3032</v>
      </c>
      <c r="B2656" t="str">
        <f t="shared" si="41"/>
        <v>COMPANIA MINERA TECK QUEBRADA BLANCA S.A.</v>
      </c>
      <c r="C2656" t="s">
        <v>3016</v>
      </c>
      <c r="D2656">
        <f>VLOOKUP(C2656,RUBRO!A$2:B$935,2)</f>
        <v>338</v>
      </c>
      <c r="E2656">
        <f>VLOOKUP(A2656,EMPRESA!A$2:B$5796,2)</f>
        <v>1319</v>
      </c>
    </row>
    <row r="2657" spans="1:5">
      <c r="A2657" t="s">
        <v>3032</v>
      </c>
      <c r="B2657" t="str">
        <f t="shared" si="41"/>
        <v>COMPANIA MINERA TECK QUEBRADA BLANCA S.A.</v>
      </c>
      <c r="C2657" t="s">
        <v>3431</v>
      </c>
      <c r="D2657">
        <f>VLOOKUP(C2657,RUBRO!A$2:B$935,2)</f>
        <v>413</v>
      </c>
      <c r="E2657">
        <f>VLOOKUP(A2657,EMPRESA!A$2:B$5796,2)</f>
        <v>1319</v>
      </c>
    </row>
    <row r="2658" spans="1:5">
      <c r="A2658" t="s">
        <v>3033</v>
      </c>
      <c r="B2658" t="str">
        <f t="shared" si="41"/>
        <v>COMPANIA MINERA TERESITA LTDA.</v>
      </c>
      <c r="C2658" t="s">
        <v>3016</v>
      </c>
      <c r="D2658">
        <f>VLOOKUP(C2658,RUBRO!A$2:B$935,2)</f>
        <v>338</v>
      </c>
      <c r="E2658">
        <f>VLOOKUP(A2658,EMPRESA!A$2:B$5796,2)</f>
        <v>1320</v>
      </c>
    </row>
    <row r="2659" spans="1:5">
      <c r="A2659" t="s">
        <v>3034</v>
      </c>
      <c r="B2659" t="str">
        <f t="shared" si="41"/>
        <v>COMPANIA MINERA ZALDIVAR SPA DEL GRUPO ANTOFAGASTA MINERALS</v>
      </c>
      <c r="C2659" t="s">
        <v>3016</v>
      </c>
      <c r="D2659">
        <f>VLOOKUP(C2659,RUBRO!A$2:B$935,2)</f>
        <v>338</v>
      </c>
      <c r="E2659">
        <f>VLOOKUP(A2659,EMPRESA!A$2:B$5796,2)</f>
        <v>1321</v>
      </c>
    </row>
    <row r="2660" spans="1:5">
      <c r="A2660" t="s">
        <v>4404</v>
      </c>
      <c r="B2660" t="str">
        <f t="shared" si="41"/>
        <v>COMPANIA MOLINERA SAN CRISTOBAL S.A.</v>
      </c>
      <c r="C2660" t="s">
        <v>4402</v>
      </c>
      <c r="D2660">
        <f>VLOOKUP(C2660,RUBRO!A$2:B$935,2)</f>
        <v>471</v>
      </c>
      <c r="E2660">
        <f>VLOOKUP(A2660,EMPRESA!A$2:B$5796,2)</f>
        <v>1322</v>
      </c>
    </row>
    <row r="2661" spans="1:5">
      <c r="A2661" t="s">
        <v>4404</v>
      </c>
      <c r="B2661" t="str">
        <f t="shared" si="41"/>
        <v>COMPANIA MOLINERA SAN CRISTOBAL S.A.</v>
      </c>
      <c r="C2661" t="s">
        <v>5061</v>
      </c>
      <c r="D2661">
        <f>VLOOKUP(C2661,RUBRO!A$2:B$935,2)</f>
        <v>543</v>
      </c>
      <c r="E2661">
        <f>VLOOKUP(A2661,EMPRESA!A$2:B$5796,2)</f>
        <v>1322</v>
      </c>
    </row>
    <row r="2662" spans="1:5">
      <c r="A2662" t="s">
        <v>4404</v>
      </c>
      <c r="B2662" t="str">
        <f t="shared" si="41"/>
        <v>COMPANIA MOLINERA SAN CRISTOBAL S.A.</v>
      </c>
      <c r="C2662" t="s">
        <v>5854</v>
      </c>
      <c r="D2662">
        <f>VLOOKUP(C2662,RUBRO!A$2:B$935,2)</f>
        <v>718</v>
      </c>
      <c r="E2662">
        <f>VLOOKUP(A2662,EMPRESA!A$2:B$5796,2)</f>
        <v>1322</v>
      </c>
    </row>
    <row r="2663" spans="1:5">
      <c r="A2663" t="s">
        <v>4405</v>
      </c>
      <c r="B2663" t="str">
        <f t="shared" si="41"/>
        <v>COMPANIA MOLINERA SCHOTT S.A.</v>
      </c>
      <c r="C2663" t="s">
        <v>4402</v>
      </c>
      <c r="D2663">
        <f>VLOOKUP(C2663,RUBRO!A$2:B$935,2)</f>
        <v>471</v>
      </c>
      <c r="E2663">
        <f>VLOOKUP(A2663,EMPRESA!A$2:B$5796,2)</f>
        <v>1323</v>
      </c>
    </row>
    <row r="2664" spans="1:5">
      <c r="A2664" t="s">
        <v>4406</v>
      </c>
      <c r="B2664" t="str">
        <f t="shared" si="41"/>
        <v>COMPANIA MOLINERA VILLARRICA LTDA.</v>
      </c>
      <c r="C2664" t="s">
        <v>4402</v>
      </c>
      <c r="D2664">
        <f>VLOOKUP(C2664,RUBRO!A$2:B$935,2)</f>
        <v>471</v>
      </c>
      <c r="E2664">
        <f>VLOOKUP(A2664,EMPRESA!A$2:B$5796,2)</f>
        <v>1324</v>
      </c>
    </row>
    <row r="2665" spans="1:5">
      <c r="A2665" t="s">
        <v>2657</v>
      </c>
      <c r="B2665" t="str">
        <f t="shared" si="41"/>
        <v>COMPANIA NACIONAL DE CUEROS S.A.</v>
      </c>
      <c r="C2665" t="s">
        <v>2658</v>
      </c>
      <c r="D2665">
        <f>VLOOKUP(C2665,RUBRO!A$2:B$935,2)</f>
        <v>303</v>
      </c>
      <c r="E2665">
        <f>VLOOKUP(A2665,EMPRESA!A$2:B$5796,2)</f>
        <v>1325</v>
      </c>
    </row>
    <row r="2666" spans="1:5">
      <c r="A2666" t="s">
        <v>5102</v>
      </c>
      <c r="B2666" t="str">
        <f t="shared" si="41"/>
        <v>COMPANIA PANAMENA DE AVIACION S.A.</v>
      </c>
      <c r="C2666" t="s">
        <v>5100</v>
      </c>
      <c r="D2666">
        <f>VLOOKUP(C2666,RUBRO!A$2:B$935,2)</f>
        <v>547</v>
      </c>
      <c r="E2666">
        <f>VLOOKUP(A2666,EMPRESA!A$2:B$5796,2)</f>
        <v>1326</v>
      </c>
    </row>
    <row r="2667" spans="1:5">
      <c r="A2667" t="s">
        <v>5638</v>
      </c>
      <c r="B2667" t="str">
        <f t="shared" si="41"/>
        <v>COMPANIA PAPELERA DEL PACIFICO S.A.</v>
      </c>
      <c r="C2667" t="s">
        <v>5637</v>
      </c>
      <c r="D2667">
        <f>VLOOKUP(C2667,RUBRO!A$2:B$935,2)</f>
        <v>651</v>
      </c>
      <c r="E2667">
        <f>VLOOKUP(A2667,EMPRESA!A$2:B$5796,2)</f>
        <v>1327</v>
      </c>
    </row>
    <row r="2668" spans="1:5">
      <c r="A2668" t="s">
        <v>2629</v>
      </c>
      <c r="B2668" t="str">
        <f t="shared" si="41"/>
        <v>COMPANIA PESQUERA CAMANCHACA S.A.</v>
      </c>
      <c r="C2668" t="s">
        <v>2624</v>
      </c>
      <c r="D2668">
        <f>VLOOKUP(C2668,RUBRO!A$2:B$935,2)</f>
        <v>296</v>
      </c>
      <c r="E2668">
        <f>VLOOKUP(A2668,EMPRESA!A$2:B$5796,2)</f>
        <v>1328</v>
      </c>
    </row>
    <row r="2669" spans="1:5">
      <c r="A2669" t="s">
        <v>2629</v>
      </c>
      <c r="B2669" t="str">
        <f t="shared" si="41"/>
        <v>COMPANIA PESQUERA CAMANCHACA S.A.</v>
      </c>
      <c r="C2669" t="s">
        <v>3059</v>
      </c>
      <c r="D2669">
        <f>VLOOKUP(C2669,RUBRO!A$2:B$935,2)</f>
        <v>339</v>
      </c>
      <c r="E2669">
        <f>VLOOKUP(A2669,EMPRESA!A$2:B$5796,2)</f>
        <v>1328</v>
      </c>
    </row>
    <row r="2670" spans="1:5">
      <c r="A2670" t="s">
        <v>2629</v>
      </c>
      <c r="B2670" t="str">
        <f t="shared" si="41"/>
        <v>COMPANIA PESQUERA CAMANCHACA S.A.</v>
      </c>
      <c r="C2670" t="s">
        <v>3431</v>
      </c>
      <c r="D2670">
        <f>VLOOKUP(C2670,RUBRO!A$2:B$935,2)</f>
        <v>413</v>
      </c>
      <c r="E2670">
        <f>VLOOKUP(A2670,EMPRESA!A$2:B$5796,2)</f>
        <v>1328</v>
      </c>
    </row>
    <row r="2671" spans="1:5">
      <c r="A2671" t="s">
        <v>2629</v>
      </c>
      <c r="B2671" t="str">
        <f t="shared" si="41"/>
        <v>COMPANIA PESQUERA CAMANCHACA S.A.</v>
      </c>
      <c r="C2671" t="s">
        <v>5790</v>
      </c>
      <c r="D2671">
        <f>VLOOKUP(C2671,RUBRO!A$2:B$935,2)</f>
        <v>712</v>
      </c>
      <c r="E2671">
        <f>VLOOKUP(A2671,EMPRESA!A$2:B$5796,2)</f>
        <v>1328</v>
      </c>
    </row>
    <row r="2672" spans="1:5">
      <c r="A2672" t="s">
        <v>5073</v>
      </c>
      <c r="B2672" t="str">
        <f t="shared" si="41"/>
        <v>COMPANIA PISQUERA DE CHILE S.A. - FILIAL DE CCU S.A.</v>
      </c>
      <c r="C2672" t="s">
        <v>5071</v>
      </c>
      <c r="D2672">
        <f>VLOOKUP(C2672,RUBRO!A$2:B$935,2)</f>
        <v>546</v>
      </c>
      <c r="E2672">
        <f>VLOOKUP(A2672,EMPRESA!A$2:B$5796,2)</f>
        <v>1329</v>
      </c>
    </row>
    <row r="2673" spans="1:5">
      <c r="A2673" t="s">
        <v>5073</v>
      </c>
      <c r="B2673" t="str">
        <f t="shared" si="41"/>
        <v>COMPANIA PISQUERA DE CHILE S.A. - FILIAL DE CCU S.A.</v>
      </c>
      <c r="C2673" t="s">
        <v>5707</v>
      </c>
      <c r="D2673">
        <f>VLOOKUP(C2673,RUBRO!A$2:B$935,2)</f>
        <v>677</v>
      </c>
      <c r="E2673">
        <f>VLOOKUP(A2673,EMPRESA!A$2:B$5796,2)</f>
        <v>1329</v>
      </c>
    </row>
    <row r="2674" spans="1:5">
      <c r="A2674" t="s">
        <v>2686</v>
      </c>
      <c r="B2674" t="str">
        <f t="shared" si="41"/>
        <v>COMPANIA PLANET MUSCLE LTDA.</v>
      </c>
      <c r="C2674" t="s">
        <v>2681</v>
      </c>
      <c r="D2674">
        <f>VLOOKUP(C2674,RUBRO!A$2:B$935,2)</f>
        <v>308</v>
      </c>
      <c r="E2674">
        <f>VLOOKUP(A2674,EMPRESA!A$2:B$5796,2)</f>
        <v>1330</v>
      </c>
    </row>
    <row r="2675" spans="1:5">
      <c r="A2675" t="s">
        <v>1768</v>
      </c>
      <c r="B2675" t="str">
        <f t="shared" si="41"/>
        <v>COMPANIA PUERTO DE CORONEL S.A.</v>
      </c>
      <c r="C2675" t="s">
        <v>1764</v>
      </c>
      <c r="D2675">
        <f>VLOOKUP(C2675,RUBRO!A$2:B$935,2)</f>
        <v>190</v>
      </c>
      <c r="E2675">
        <f>VLOOKUP(A2675,EMPRESA!A$2:B$5796,2)</f>
        <v>1331</v>
      </c>
    </row>
    <row r="2676" spans="1:5">
      <c r="A2676" t="s">
        <v>1768</v>
      </c>
      <c r="B2676" t="str">
        <f t="shared" si="41"/>
        <v>COMPANIA PUERTO DE CORONEL S.A.</v>
      </c>
      <c r="C2676" t="s">
        <v>5953</v>
      </c>
      <c r="D2676">
        <f>VLOOKUP(C2676,RUBRO!A$2:B$935,2)</f>
        <v>734</v>
      </c>
      <c r="E2676">
        <f>VLOOKUP(A2676,EMPRESA!A$2:B$5796,2)</f>
        <v>1331</v>
      </c>
    </row>
    <row r="2677" spans="1:5">
      <c r="A2677" t="s">
        <v>1768</v>
      </c>
      <c r="B2677" t="str">
        <f t="shared" si="41"/>
        <v>COMPANIA PUERTO DE CORONEL S.A.</v>
      </c>
      <c r="C2677" t="s">
        <v>6349</v>
      </c>
      <c r="D2677">
        <f>VLOOKUP(C2677,RUBRO!A$2:B$935,2)</f>
        <v>830</v>
      </c>
      <c r="E2677">
        <f>VLOOKUP(A2677,EMPRESA!A$2:B$5796,2)</f>
        <v>1331</v>
      </c>
    </row>
    <row r="2678" spans="1:5">
      <c r="A2678" t="s">
        <v>2630</v>
      </c>
      <c r="B2678" t="str">
        <f t="shared" si="41"/>
        <v>COMPANIA SALMONIFERA DALCAHUE LTDA.</v>
      </c>
      <c r="C2678" t="s">
        <v>2624</v>
      </c>
      <c r="D2678">
        <f>VLOOKUP(C2678,RUBRO!A$2:B$935,2)</f>
        <v>296</v>
      </c>
      <c r="E2678">
        <f>VLOOKUP(A2678,EMPRESA!A$2:B$5796,2)</f>
        <v>1332</v>
      </c>
    </row>
    <row r="2679" spans="1:5">
      <c r="A2679" t="s">
        <v>1769</v>
      </c>
      <c r="B2679" t="str">
        <f t="shared" si="41"/>
        <v>COMPANIA SUD AMERICANA DE VAPORES S.A.</v>
      </c>
      <c r="C2679" t="s">
        <v>1764</v>
      </c>
      <c r="D2679">
        <f>VLOOKUP(C2679,RUBRO!A$2:B$935,2)</f>
        <v>190</v>
      </c>
      <c r="E2679">
        <f>VLOOKUP(A2679,EMPRESA!A$2:B$5796,2)</f>
        <v>1333</v>
      </c>
    </row>
    <row r="2680" spans="1:5">
      <c r="A2680" t="s">
        <v>692</v>
      </c>
      <c r="B2680" t="str">
        <f t="shared" si="41"/>
        <v>COMPANIA TRATAMIENTOS DE AGUA Y COMBUSTION LTDA.</v>
      </c>
      <c r="C2680" t="s">
        <v>690</v>
      </c>
      <c r="D2680">
        <f>VLOOKUP(C2680,RUBRO!A$2:B$935,2)</f>
        <v>69</v>
      </c>
      <c r="E2680">
        <f>VLOOKUP(A2680,EMPRESA!A$2:B$5796,2)</f>
        <v>1334</v>
      </c>
    </row>
    <row r="2681" spans="1:5">
      <c r="A2681" t="s">
        <v>692</v>
      </c>
      <c r="B2681" t="str">
        <f t="shared" si="41"/>
        <v>COMPANIA TRATAMIENTOS DE AGUA Y COMBUSTION LTDA.</v>
      </c>
      <c r="C2681" t="s">
        <v>2696</v>
      </c>
      <c r="D2681">
        <f>VLOOKUP(C2681,RUBRO!A$2:B$935,2)</f>
        <v>311</v>
      </c>
      <c r="E2681">
        <f>VLOOKUP(A2681,EMPRESA!A$2:B$5796,2)</f>
        <v>1334</v>
      </c>
    </row>
    <row r="2682" spans="1:5">
      <c r="A2682" t="s">
        <v>692</v>
      </c>
      <c r="B2682" t="str">
        <f t="shared" si="41"/>
        <v>COMPANIA TRATAMIENTOS DE AGUA Y COMBUSTION LTDA.</v>
      </c>
      <c r="C2682" t="s">
        <v>2705</v>
      </c>
      <c r="D2682">
        <f>VLOOKUP(C2682,RUBRO!A$2:B$935,2)</f>
        <v>315</v>
      </c>
      <c r="E2682">
        <f>VLOOKUP(A2682,EMPRESA!A$2:B$5796,2)</f>
        <v>1334</v>
      </c>
    </row>
    <row r="2683" spans="1:5">
      <c r="A2683" t="s">
        <v>692</v>
      </c>
      <c r="B2683" t="str">
        <f t="shared" si="41"/>
        <v>COMPANIA TRATAMIENTOS DE AGUA Y COMBUSTION LTDA.</v>
      </c>
      <c r="C2683" t="s">
        <v>5894</v>
      </c>
      <c r="D2683">
        <f>VLOOKUP(C2683,RUBRO!A$2:B$935,2)</f>
        <v>721</v>
      </c>
      <c r="E2683">
        <f>VLOOKUP(A2683,EMPRESA!A$2:B$5796,2)</f>
        <v>1334</v>
      </c>
    </row>
    <row r="2684" spans="1:5">
      <c r="A2684" t="s">
        <v>692</v>
      </c>
      <c r="B2684" t="str">
        <f t="shared" si="41"/>
        <v>COMPANIA TRATAMIENTOS DE AGUA Y COMBUSTION LTDA.</v>
      </c>
      <c r="C2684" t="s">
        <v>5925</v>
      </c>
      <c r="D2684">
        <f>VLOOKUP(C2684,RUBRO!A$2:B$935,2)</f>
        <v>723</v>
      </c>
      <c r="E2684">
        <f>VLOOKUP(A2684,EMPRESA!A$2:B$5796,2)</f>
        <v>1334</v>
      </c>
    </row>
    <row r="2685" spans="1:5">
      <c r="A2685" t="s">
        <v>692</v>
      </c>
      <c r="B2685" t="str">
        <f t="shared" si="41"/>
        <v>COMPANIA TRATAMIENTOS DE AGUA Y COMBUSTION LTDA.</v>
      </c>
      <c r="C2685" t="s">
        <v>6587</v>
      </c>
      <c r="D2685">
        <f>VLOOKUP(C2685,RUBRO!A$2:B$935,2)</f>
        <v>912</v>
      </c>
      <c r="E2685">
        <f>VLOOKUP(A2685,EMPRESA!A$2:B$5796,2)</f>
        <v>1334</v>
      </c>
    </row>
    <row r="2686" spans="1:5">
      <c r="A2686" t="s">
        <v>2155</v>
      </c>
      <c r="B2686" t="str">
        <f t="shared" si="41"/>
        <v>COMPANIAS CIC S.A.</v>
      </c>
      <c r="C2686" t="s">
        <v>2154</v>
      </c>
      <c r="D2686">
        <f>VLOOKUP(C2686,RUBRO!A$2:B$935,2)</f>
        <v>240</v>
      </c>
      <c r="E2686">
        <f>VLOOKUP(A2686,EMPRESA!A$2:B$5796,2)</f>
        <v>1335</v>
      </c>
    </row>
    <row r="2687" spans="1:5">
      <c r="A2687" t="s">
        <v>2155</v>
      </c>
      <c r="B2687" t="str">
        <f t="shared" si="41"/>
        <v>COMPANIAS CIC S.A.</v>
      </c>
      <c r="C2687" t="s">
        <v>3431</v>
      </c>
      <c r="D2687">
        <f>VLOOKUP(C2687,RUBRO!A$2:B$935,2)</f>
        <v>413</v>
      </c>
      <c r="E2687">
        <f>VLOOKUP(A2687,EMPRESA!A$2:B$5796,2)</f>
        <v>1335</v>
      </c>
    </row>
    <row r="2688" spans="1:5">
      <c r="A2688" t="s">
        <v>2155</v>
      </c>
      <c r="B2688" t="str">
        <f t="shared" si="41"/>
        <v>COMPANIAS CIC S.A.</v>
      </c>
      <c r="C2688" t="s">
        <v>5416</v>
      </c>
      <c r="D2688">
        <f>VLOOKUP(C2688,RUBRO!A$2:B$935,2)</f>
        <v>619</v>
      </c>
      <c r="E2688">
        <f>VLOOKUP(A2688,EMPRESA!A$2:B$5796,2)</f>
        <v>1335</v>
      </c>
    </row>
    <row r="2689" spans="1:5">
      <c r="A2689" t="s">
        <v>5114</v>
      </c>
      <c r="B2689" t="str">
        <f t="shared" si="41"/>
        <v>COMPANY INDUSTRIAL SPA</v>
      </c>
      <c r="C2689" t="s">
        <v>5104</v>
      </c>
      <c r="D2689">
        <f>VLOOKUP(C2689,RUBRO!A$2:B$935,2)</f>
        <v>555</v>
      </c>
      <c r="E2689">
        <f>VLOOKUP(A2689,EMPRESA!A$2:B$5796,2)</f>
        <v>1336</v>
      </c>
    </row>
    <row r="2690" spans="1:5">
      <c r="A2690" t="s">
        <v>5114</v>
      </c>
      <c r="B2690" t="str">
        <f t="shared" si="41"/>
        <v>COMPANY INDUSTRIAL SPA</v>
      </c>
      <c r="C2690" t="s">
        <v>5940</v>
      </c>
      <c r="D2690">
        <f>VLOOKUP(C2690,RUBRO!A$2:B$935,2)</f>
        <v>733</v>
      </c>
      <c r="E2690">
        <f>VLOOKUP(A2690,EMPRESA!A$2:B$5796,2)</f>
        <v>1336</v>
      </c>
    </row>
    <row r="2691" spans="1:5">
      <c r="A2691" t="s">
        <v>5114</v>
      </c>
      <c r="B2691" t="str">
        <f t="shared" ref="B2691:B2754" si="42">UPPER(A2691)</f>
        <v>COMPANY INDUSTRIAL SPA</v>
      </c>
      <c r="C2691" t="s">
        <v>6100</v>
      </c>
      <c r="D2691">
        <f>VLOOKUP(C2691,RUBRO!A$2:B$935,2)</f>
        <v>768</v>
      </c>
      <c r="E2691">
        <f>VLOOKUP(A2691,EMPRESA!A$2:B$5796,2)</f>
        <v>1336</v>
      </c>
    </row>
    <row r="2692" spans="1:5">
      <c r="A2692" t="s">
        <v>268</v>
      </c>
      <c r="B2692" t="str">
        <f t="shared" si="42"/>
        <v>COMPASS CATERING S.A.</v>
      </c>
      <c r="C2692" t="s">
        <v>267</v>
      </c>
      <c r="D2692">
        <f>VLOOKUP(C2692,RUBRO!A$2:B$935,2)</f>
        <v>22</v>
      </c>
      <c r="E2692">
        <f>VLOOKUP(A2692,EMPRESA!A$2:B$5796,2)</f>
        <v>1337</v>
      </c>
    </row>
    <row r="2693" spans="1:5">
      <c r="A2693" t="s">
        <v>268</v>
      </c>
      <c r="B2693" t="str">
        <f t="shared" si="42"/>
        <v>COMPASS CATERING S.A.</v>
      </c>
      <c r="C2693" t="s">
        <v>315</v>
      </c>
      <c r="D2693">
        <f>VLOOKUP(C2693,RUBRO!A$2:B$935,2)</f>
        <v>31</v>
      </c>
      <c r="E2693">
        <f>VLOOKUP(A2693,EMPRESA!A$2:B$5796,2)</f>
        <v>1337</v>
      </c>
    </row>
    <row r="2694" spans="1:5">
      <c r="A2694" t="s">
        <v>268</v>
      </c>
      <c r="B2694" t="str">
        <f t="shared" si="42"/>
        <v>COMPASS CATERING S.A.</v>
      </c>
      <c r="C2694" t="s">
        <v>573</v>
      </c>
      <c r="D2694">
        <f>VLOOKUP(C2694,RUBRO!A$2:B$935,2)</f>
        <v>50</v>
      </c>
      <c r="E2694">
        <f>VLOOKUP(A2694,EMPRESA!A$2:B$5796,2)</f>
        <v>1337</v>
      </c>
    </row>
    <row r="2695" spans="1:5">
      <c r="A2695" t="s">
        <v>268</v>
      </c>
      <c r="B2695" t="str">
        <f t="shared" si="42"/>
        <v>COMPASS CATERING S.A.</v>
      </c>
      <c r="C2695" t="s">
        <v>557</v>
      </c>
      <c r="D2695">
        <f>VLOOKUP(C2695,RUBRO!A$2:B$935,2)</f>
        <v>51</v>
      </c>
      <c r="E2695">
        <f>VLOOKUP(A2695,EMPRESA!A$2:B$5796,2)</f>
        <v>1337</v>
      </c>
    </row>
    <row r="2696" spans="1:5">
      <c r="A2696" t="s">
        <v>268</v>
      </c>
      <c r="B2696" t="str">
        <f t="shared" si="42"/>
        <v>COMPASS CATERING S.A.</v>
      </c>
      <c r="C2696" t="s">
        <v>5601</v>
      </c>
      <c r="D2696">
        <f>VLOOKUP(C2696,RUBRO!A$2:B$935,2)</f>
        <v>640</v>
      </c>
      <c r="E2696">
        <f>VLOOKUP(A2696,EMPRESA!A$2:B$5796,2)</f>
        <v>1337</v>
      </c>
    </row>
    <row r="2697" spans="1:5">
      <c r="A2697" t="s">
        <v>268</v>
      </c>
      <c r="B2697" t="str">
        <f t="shared" si="42"/>
        <v>COMPASS CATERING S.A.</v>
      </c>
      <c r="C2697" t="s">
        <v>6279</v>
      </c>
      <c r="D2697">
        <f>VLOOKUP(C2697,RUBRO!A$2:B$935,2)</f>
        <v>813</v>
      </c>
      <c r="E2697">
        <f>VLOOKUP(A2697,EMPRESA!A$2:B$5796,2)</f>
        <v>1337</v>
      </c>
    </row>
    <row r="2698" spans="1:5">
      <c r="A2698" t="s">
        <v>268</v>
      </c>
      <c r="B2698" t="str">
        <f t="shared" si="42"/>
        <v>COMPASS CATERING S.A.</v>
      </c>
      <c r="C2698" t="s">
        <v>6379</v>
      </c>
      <c r="D2698">
        <f>VLOOKUP(C2698,RUBRO!A$2:B$935,2)</f>
        <v>836</v>
      </c>
      <c r="E2698">
        <f>VLOOKUP(A2698,EMPRESA!A$2:B$5796,2)</f>
        <v>1337</v>
      </c>
    </row>
    <row r="2699" spans="1:5">
      <c r="A2699" t="s">
        <v>3103</v>
      </c>
      <c r="B2699" t="str">
        <f t="shared" si="42"/>
        <v>COMPETENT LTDA.</v>
      </c>
      <c r="C2699" t="s">
        <v>3102</v>
      </c>
      <c r="D2699">
        <f>VLOOKUP(C2699,RUBRO!A$2:B$935,2)</f>
        <v>348</v>
      </c>
      <c r="E2699">
        <f>VLOOKUP(A2699,EMPRESA!A$2:B$5796,2)</f>
        <v>1338</v>
      </c>
    </row>
    <row r="2700" spans="1:5">
      <c r="A2700" t="s">
        <v>3103</v>
      </c>
      <c r="B2700" t="str">
        <f t="shared" si="42"/>
        <v>COMPETENT LTDA.</v>
      </c>
      <c r="C2700" t="s">
        <v>6544</v>
      </c>
      <c r="D2700">
        <f>VLOOKUP(C2700,RUBRO!A$2:B$935,2)</f>
        <v>895</v>
      </c>
      <c r="E2700">
        <f>VLOOKUP(A2700,EMPRESA!A$2:B$5796,2)</f>
        <v>1338</v>
      </c>
    </row>
    <row r="2701" spans="1:5">
      <c r="A2701" t="s">
        <v>5954</v>
      </c>
      <c r="B2701" t="str">
        <f t="shared" si="42"/>
        <v>COMPLEJO PORTUARIO MEJILLONES S.A.</v>
      </c>
      <c r="C2701" t="s">
        <v>5953</v>
      </c>
      <c r="D2701">
        <f>VLOOKUP(C2701,RUBRO!A$2:B$935,2)</f>
        <v>734</v>
      </c>
      <c r="E2701">
        <f>VLOOKUP(A2701,EMPRESA!A$2:B$5796,2)</f>
        <v>1339</v>
      </c>
    </row>
    <row r="2702" spans="1:5">
      <c r="A2702" t="s">
        <v>5697</v>
      </c>
      <c r="B2702" t="str">
        <f t="shared" si="42"/>
        <v>COMPLEMENTOS SANITARIOS CHILE LTDA.</v>
      </c>
      <c r="C2702" t="s">
        <v>5696</v>
      </c>
      <c r="D2702">
        <f>VLOOKUP(C2702,RUBRO!A$2:B$935,2)</f>
        <v>676</v>
      </c>
      <c r="E2702">
        <f>VLOOKUP(A2702,EMPRESA!A$2:B$5796,2)</f>
        <v>1340</v>
      </c>
    </row>
    <row r="2703" spans="1:5">
      <c r="A2703" t="s">
        <v>5861</v>
      </c>
      <c r="B2703" t="str">
        <f t="shared" si="42"/>
        <v>COMPOFLEX LTDA.</v>
      </c>
      <c r="C2703" t="s">
        <v>5857</v>
      </c>
      <c r="D2703">
        <f>VLOOKUP(C2703,RUBRO!A$2:B$935,2)</f>
        <v>720</v>
      </c>
      <c r="E2703">
        <f>VLOOKUP(A2703,EMPRESA!A$2:B$5796,2)</f>
        <v>1341</v>
      </c>
    </row>
    <row r="2704" spans="1:5">
      <c r="A2704" t="s">
        <v>3417</v>
      </c>
      <c r="B2704" t="str">
        <f t="shared" si="42"/>
        <v>COMPOMET INDUSTRIAL LTDA.</v>
      </c>
      <c r="C2704" t="s">
        <v>3415</v>
      </c>
      <c r="D2704">
        <f>VLOOKUP(C2704,RUBRO!A$2:B$935,2)</f>
        <v>408</v>
      </c>
      <c r="E2704">
        <f>VLOOKUP(A2704,EMPRESA!A$2:B$5796,2)</f>
        <v>1342</v>
      </c>
    </row>
    <row r="2705" spans="1:5">
      <c r="A2705" t="s">
        <v>3417</v>
      </c>
      <c r="B2705" t="str">
        <f t="shared" si="42"/>
        <v>COMPOMET INDUSTRIAL LTDA.</v>
      </c>
      <c r="C2705" t="s">
        <v>5221</v>
      </c>
      <c r="D2705">
        <f>VLOOKUP(C2705,RUBRO!A$2:B$935,2)</f>
        <v>571</v>
      </c>
      <c r="E2705">
        <f>VLOOKUP(A2705,EMPRESA!A$2:B$5796,2)</f>
        <v>1342</v>
      </c>
    </row>
    <row r="2706" spans="1:5">
      <c r="A2706" t="s">
        <v>1337</v>
      </c>
      <c r="B2706" t="str">
        <f t="shared" si="42"/>
        <v>COMPONENTES INDUSTRIALES LTDA.</v>
      </c>
      <c r="C2706" t="s">
        <v>1331</v>
      </c>
      <c r="D2706">
        <f>VLOOKUP(C2706,RUBRO!A$2:B$935,2)</f>
        <v>121</v>
      </c>
      <c r="E2706">
        <f>VLOOKUP(A2706,EMPRESA!A$2:B$5796,2)</f>
        <v>1343</v>
      </c>
    </row>
    <row r="2707" spans="1:5">
      <c r="A2707" t="s">
        <v>1337</v>
      </c>
      <c r="B2707" t="str">
        <f t="shared" si="42"/>
        <v>COMPONENTES INDUSTRIALES LTDA.</v>
      </c>
      <c r="C2707" t="s">
        <v>1627</v>
      </c>
      <c r="D2707">
        <f>VLOOKUP(C2707,RUBRO!A$2:B$935,2)</f>
        <v>174</v>
      </c>
      <c r="E2707">
        <f>VLOOKUP(A2707,EMPRESA!A$2:B$5796,2)</f>
        <v>1343</v>
      </c>
    </row>
    <row r="2708" spans="1:5">
      <c r="A2708" t="s">
        <v>1130</v>
      </c>
      <c r="B2708" t="str">
        <f t="shared" si="42"/>
        <v>COMPUTACION E INGENIERIA S.A.</v>
      </c>
      <c r="C2708" t="s">
        <v>1120</v>
      </c>
      <c r="D2708">
        <f>VLOOKUP(C2708,RUBRO!A$2:B$935,2)</f>
        <v>114</v>
      </c>
      <c r="E2708">
        <f>VLOOKUP(A2708,EMPRESA!A$2:B$5796,2)</f>
        <v>1344</v>
      </c>
    </row>
    <row r="2709" spans="1:5">
      <c r="A2709" t="s">
        <v>1130</v>
      </c>
      <c r="B2709" t="str">
        <f t="shared" si="42"/>
        <v>COMPUTACION E INGENIERIA S.A.</v>
      </c>
      <c r="C2709" t="s">
        <v>2250</v>
      </c>
      <c r="D2709">
        <f>VLOOKUP(C2709,RUBRO!A$2:B$935,2)</f>
        <v>253</v>
      </c>
      <c r="E2709">
        <f>VLOOKUP(A2709,EMPRESA!A$2:B$5796,2)</f>
        <v>1344</v>
      </c>
    </row>
    <row r="2710" spans="1:5">
      <c r="A2710" t="s">
        <v>1130</v>
      </c>
      <c r="B2710" t="str">
        <f t="shared" si="42"/>
        <v>COMPUTACION E INGENIERIA S.A.</v>
      </c>
      <c r="C2710" t="s">
        <v>4737</v>
      </c>
      <c r="D2710">
        <f>VLOOKUP(C2710,RUBRO!A$2:B$935,2)</f>
        <v>491</v>
      </c>
      <c r="E2710">
        <f>VLOOKUP(A2710,EMPRESA!A$2:B$5796,2)</f>
        <v>1344</v>
      </c>
    </row>
    <row r="2711" spans="1:5">
      <c r="A2711" t="s">
        <v>1130</v>
      </c>
      <c r="B2711" t="str">
        <f t="shared" si="42"/>
        <v>COMPUTACION E INGENIERIA S.A.</v>
      </c>
      <c r="C2711" t="s">
        <v>6400</v>
      </c>
      <c r="D2711">
        <f>VLOOKUP(C2711,RUBRO!A$2:B$935,2)</f>
        <v>842</v>
      </c>
      <c r="E2711">
        <f>VLOOKUP(A2711,EMPRESA!A$2:B$5796,2)</f>
        <v>1344</v>
      </c>
    </row>
    <row r="2712" spans="1:5">
      <c r="A2712" t="s">
        <v>1130</v>
      </c>
      <c r="B2712" t="str">
        <f t="shared" si="42"/>
        <v>COMPUTACION E INGENIERIA S.A.</v>
      </c>
      <c r="C2712" t="s">
        <v>6412</v>
      </c>
      <c r="D2712">
        <f>VLOOKUP(C2712,RUBRO!A$2:B$935,2)</f>
        <v>846</v>
      </c>
      <c r="E2712">
        <f>VLOOKUP(A2712,EMPRESA!A$2:B$5796,2)</f>
        <v>1344</v>
      </c>
    </row>
    <row r="2713" spans="1:5">
      <c r="A2713" t="s">
        <v>6494</v>
      </c>
      <c r="B2713" t="str">
        <f t="shared" si="42"/>
        <v>COMUNICACION Y TELEFONIA RURAL S.A.</v>
      </c>
      <c r="C2713" t="s">
        <v>6489</v>
      </c>
      <c r="D2713">
        <f>VLOOKUP(C2713,RUBRO!A$2:B$935,2)</f>
        <v>879</v>
      </c>
      <c r="E2713">
        <f>VLOOKUP(A2713,EMPRESA!A$2:B$5796,2)</f>
        <v>1345</v>
      </c>
    </row>
    <row r="2714" spans="1:5">
      <c r="A2714" t="s">
        <v>6520</v>
      </c>
      <c r="B2714" t="str">
        <f t="shared" si="42"/>
        <v>COMUNICACIONES BERMANN S.A.</v>
      </c>
      <c r="C2714" t="s">
        <v>6519</v>
      </c>
      <c r="D2714">
        <f>VLOOKUP(C2714,RUBRO!A$2:B$935,2)</f>
        <v>880</v>
      </c>
      <c r="E2714">
        <f>VLOOKUP(A2714,EMPRESA!A$2:B$5796,2)</f>
        <v>1346</v>
      </c>
    </row>
    <row r="2715" spans="1:5">
      <c r="A2715" t="s">
        <v>444</v>
      </c>
      <c r="B2715" t="str">
        <f t="shared" si="42"/>
        <v>COMUNICACIONES FINANCHILE S.A.</v>
      </c>
      <c r="C2715" t="s">
        <v>442</v>
      </c>
      <c r="D2715">
        <f>VLOOKUP(C2715,RUBRO!A$2:B$935,2)</f>
        <v>39</v>
      </c>
      <c r="E2715">
        <f>VLOOKUP(A2715,EMPRESA!A$2:B$5796,2)</f>
        <v>1347</v>
      </c>
    </row>
    <row r="2716" spans="1:5">
      <c r="A2716" t="s">
        <v>6493</v>
      </c>
      <c r="B2716" t="str">
        <f t="shared" si="42"/>
        <v>COMUNICACIONES LATINCOM SPA</v>
      </c>
      <c r="C2716" t="s">
        <v>6489</v>
      </c>
      <c r="D2716">
        <f>VLOOKUP(C2716,RUBRO!A$2:B$935,2)</f>
        <v>879</v>
      </c>
      <c r="E2716">
        <f>VLOOKUP(A2716,EMPRESA!A$2:B$5796,2)</f>
        <v>1348</v>
      </c>
    </row>
    <row r="2717" spans="1:5">
      <c r="A2717" t="s">
        <v>6493</v>
      </c>
      <c r="B2717" t="str">
        <f t="shared" si="42"/>
        <v>COMUNICACIONES LATINCOM SPA</v>
      </c>
      <c r="C2717" t="s">
        <v>6519</v>
      </c>
      <c r="D2717">
        <f>VLOOKUP(C2717,RUBRO!A$2:B$935,2)</f>
        <v>880</v>
      </c>
      <c r="E2717">
        <f>VLOOKUP(A2717,EMPRESA!A$2:B$5796,2)</f>
        <v>1348</v>
      </c>
    </row>
    <row r="2718" spans="1:5">
      <c r="A2718" t="s">
        <v>37</v>
      </c>
      <c r="B2718" t="str">
        <f t="shared" si="42"/>
        <v>COMUNIDAD OSSA BULNES ABOGADOS ASOCIADOS</v>
      </c>
      <c r="C2718" t="s">
        <v>20</v>
      </c>
      <c r="D2718">
        <f>VLOOKUP(C2718,RUBRO!A$2:B$935,2)</f>
        <v>3</v>
      </c>
      <c r="E2718">
        <f>VLOOKUP(A2718,EMPRESA!A$2:B$5796,2)</f>
        <v>1349</v>
      </c>
    </row>
    <row r="2719" spans="1:5">
      <c r="A2719" t="s">
        <v>2342</v>
      </c>
      <c r="B2719" t="str">
        <f t="shared" si="42"/>
        <v>CONCABLES S.A.</v>
      </c>
      <c r="C2719" t="s">
        <v>2341</v>
      </c>
      <c r="D2719">
        <f>VLOOKUP(C2719,RUBRO!A$2:B$935,2)</f>
        <v>259</v>
      </c>
      <c r="E2719">
        <f>VLOOKUP(A2719,EMPRESA!A$2:B$5796,2)</f>
        <v>1350</v>
      </c>
    </row>
    <row r="2720" spans="1:5">
      <c r="A2720" t="s">
        <v>2342</v>
      </c>
      <c r="B2720" t="str">
        <f t="shared" si="42"/>
        <v>CONCABLES S.A.</v>
      </c>
      <c r="C2720" t="s">
        <v>5342</v>
      </c>
      <c r="D2720">
        <f>VLOOKUP(C2720,RUBRO!A$2:B$935,2)</f>
        <v>597</v>
      </c>
      <c r="E2720">
        <f>VLOOKUP(A2720,EMPRESA!A$2:B$5796,2)</f>
        <v>1350</v>
      </c>
    </row>
    <row r="2721" spans="1:5">
      <c r="A2721" t="s">
        <v>2235</v>
      </c>
      <c r="B2721" t="str">
        <f t="shared" si="42"/>
        <v>CONCRECES LEASING S.A.</v>
      </c>
      <c r="C2721" t="s">
        <v>2236</v>
      </c>
      <c r="D2721">
        <f>VLOOKUP(C2721,RUBRO!A$2:B$935,2)</f>
        <v>249</v>
      </c>
      <c r="E2721">
        <f>VLOOKUP(A2721,EMPRESA!A$2:B$5796,2)</f>
        <v>1351</v>
      </c>
    </row>
    <row r="2722" spans="1:5">
      <c r="A2722" t="s">
        <v>1862</v>
      </c>
      <c r="B2722" t="str">
        <f t="shared" si="42"/>
        <v>CONCRETOS E INGENIERIA VIPRET SPA</v>
      </c>
      <c r="C2722" t="s">
        <v>1861</v>
      </c>
      <c r="D2722">
        <f>VLOOKUP(C2722,RUBRO!A$2:B$935,2)</f>
        <v>195</v>
      </c>
      <c r="E2722">
        <f>VLOOKUP(A2722,EMPRESA!A$2:B$5796,2)</f>
        <v>1352</v>
      </c>
    </row>
    <row r="2723" spans="1:5">
      <c r="A2723" t="s">
        <v>1862</v>
      </c>
      <c r="B2723" t="str">
        <f t="shared" si="42"/>
        <v>CONCRETOS E INGENIERIA VIPRET SPA</v>
      </c>
      <c r="C2723" t="s">
        <v>4502</v>
      </c>
      <c r="D2723">
        <f>VLOOKUP(C2723,RUBRO!A$2:B$935,2)</f>
        <v>482</v>
      </c>
      <c r="E2723">
        <f>VLOOKUP(A2723,EMPRESA!A$2:B$5796,2)</f>
        <v>1352</v>
      </c>
    </row>
    <row r="2724" spans="1:5">
      <c r="A2724" t="s">
        <v>2490</v>
      </c>
      <c r="B2724" t="str">
        <f t="shared" si="42"/>
        <v>CONDECAL LTDA.</v>
      </c>
      <c r="C2724" t="s">
        <v>2483</v>
      </c>
      <c r="D2724">
        <f>VLOOKUP(C2724,RUBRO!A$2:B$935,2)</f>
        <v>279</v>
      </c>
      <c r="E2724">
        <f>VLOOKUP(A2724,EMPRESA!A$2:B$5796,2)</f>
        <v>1353</v>
      </c>
    </row>
    <row r="2725" spans="1:5">
      <c r="A2725" t="s">
        <v>2490</v>
      </c>
      <c r="B2725" t="str">
        <f t="shared" si="42"/>
        <v>CONDECAL LTDA.</v>
      </c>
      <c r="C2725" t="s">
        <v>5003</v>
      </c>
      <c r="D2725">
        <f>VLOOKUP(C2725,RUBRO!A$2:B$935,2)</f>
        <v>530</v>
      </c>
      <c r="E2725">
        <f>VLOOKUP(A2725,EMPRESA!A$2:B$5796,2)</f>
        <v>1353</v>
      </c>
    </row>
    <row r="2726" spans="1:5">
      <c r="A2726" t="s">
        <v>3166</v>
      </c>
      <c r="B2726" t="str">
        <f t="shared" si="42"/>
        <v>CONDENSA S.A.</v>
      </c>
      <c r="C2726" t="s">
        <v>3167</v>
      </c>
      <c r="D2726">
        <f>VLOOKUP(C2726,RUBRO!A$2:B$935,2)</f>
        <v>354</v>
      </c>
      <c r="E2726">
        <f>VLOOKUP(A2726,EMPRESA!A$2:B$5796,2)</f>
        <v>1354</v>
      </c>
    </row>
    <row r="2727" spans="1:5">
      <c r="A2727" t="s">
        <v>933</v>
      </c>
      <c r="B2727" t="str">
        <f t="shared" si="42"/>
        <v>CONDENSADORES DNA CHILE S.A.</v>
      </c>
      <c r="C2727" t="s">
        <v>927</v>
      </c>
      <c r="D2727">
        <f>VLOOKUP(C2727,RUBRO!A$2:B$935,2)</f>
        <v>98</v>
      </c>
      <c r="E2727">
        <f>VLOOKUP(A2727,EMPRESA!A$2:B$5796,2)</f>
        <v>1355</v>
      </c>
    </row>
    <row r="2728" spans="1:5">
      <c r="A2728" t="s">
        <v>934</v>
      </c>
      <c r="B2728" t="str">
        <f t="shared" si="42"/>
        <v>CONECTA INGENIERIA S.A.</v>
      </c>
      <c r="C2728" t="s">
        <v>927</v>
      </c>
      <c r="D2728">
        <f>VLOOKUP(C2728,RUBRO!A$2:B$935,2)</f>
        <v>98</v>
      </c>
      <c r="E2728">
        <f>VLOOKUP(A2728,EMPRESA!A$2:B$5796,2)</f>
        <v>1356</v>
      </c>
    </row>
    <row r="2729" spans="1:5">
      <c r="A2729" t="s">
        <v>2835</v>
      </c>
      <c r="B2729" t="str">
        <f t="shared" si="42"/>
        <v>CONELSE MONTAJES ELECTRICOS LTDA.</v>
      </c>
      <c r="C2729" t="s">
        <v>2830</v>
      </c>
      <c r="D2729">
        <f>VLOOKUP(C2729,RUBRO!A$2:B$935,2)</f>
        <v>329</v>
      </c>
      <c r="E2729">
        <f>VLOOKUP(A2729,EMPRESA!A$2:B$5796,2)</f>
        <v>1357</v>
      </c>
    </row>
    <row r="2730" spans="1:5">
      <c r="A2730" t="s">
        <v>2835</v>
      </c>
      <c r="B2730" t="str">
        <f t="shared" si="42"/>
        <v>CONELSE MONTAJES ELECTRICOS LTDA.</v>
      </c>
      <c r="C2730" t="s">
        <v>3224</v>
      </c>
      <c r="D2730">
        <f>VLOOKUP(C2730,RUBRO!A$2:B$935,2)</f>
        <v>364</v>
      </c>
      <c r="E2730">
        <f>VLOOKUP(A2730,EMPRESA!A$2:B$5796,2)</f>
        <v>1357</v>
      </c>
    </row>
    <row r="2731" spans="1:5">
      <c r="A2731" t="s">
        <v>2835</v>
      </c>
      <c r="B2731" t="str">
        <f t="shared" si="42"/>
        <v>CONELSE MONTAJES ELECTRICOS LTDA.</v>
      </c>
      <c r="C2731" t="s">
        <v>3250</v>
      </c>
      <c r="D2731">
        <f>VLOOKUP(C2731,RUBRO!A$2:B$935,2)</f>
        <v>370</v>
      </c>
      <c r="E2731">
        <f>VLOOKUP(A2731,EMPRESA!A$2:B$5796,2)</f>
        <v>1357</v>
      </c>
    </row>
    <row r="2732" spans="1:5">
      <c r="A2732" t="s">
        <v>2835</v>
      </c>
      <c r="B2732" t="str">
        <f t="shared" si="42"/>
        <v>CONELSE MONTAJES ELECTRICOS LTDA.</v>
      </c>
      <c r="C2732" t="s">
        <v>4825</v>
      </c>
      <c r="D2732">
        <f>VLOOKUP(C2732,RUBRO!A$2:B$935,2)</f>
        <v>509</v>
      </c>
      <c r="E2732">
        <f>VLOOKUP(A2732,EMPRESA!A$2:B$5796,2)</f>
        <v>1357</v>
      </c>
    </row>
    <row r="2733" spans="1:5">
      <c r="A2733" t="s">
        <v>2835</v>
      </c>
      <c r="B2733" t="str">
        <f t="shared" si="42"/>
        <v>CONELSE MONTAJES ELECTRICOS LTDA.</v>
      </c>
      <c r="C2733" t="s">
        <v>4888</v>
      </c>
      <c r="D2733">
        <f>VLOOKUP(C2733,RUBRO!A$2:B$935,2)</f>
        <v>518</v>
      </c>
      <c r="E2733">
        <f>VLOOKUP(A2733,EMPRESA!A$2:B$5796,2)</f>
        <v>1357</v>
      </c>
    </row>
    <row r="2734" spans="1:5">
      <c r="A2734" t="s">
        <v>2835</v>
      </c>
      <c r="B2734" t="str">
        <f t="shared" si="42"/>
        <v>CONELSE MONTAJES ELECTRICOS LTDA.</v>
      </c>
      <c r="C2734" t="s">
        <v>6312</v>
      </c>
      <c r="D2734">
        <f>VLOOKUP(C2734,RUBRO!A$2:B$935,2)</f>
        <v>823</v>
      </c>
      <c r="E2734">
        <f>VLOOKUP(A2734,EMPRESA!A$2:B$5796,2)</f>
        <v>1357</v>
      </c>
    </row>
    <row r="2735" spans="1:5">
      <c r="A2735" t="s">
        <v>2835</v>
      </c>
      <c r="B2735" t="str">
        <f t="shared" si="42"/>
        <v>CONELSE MONTAJES ELECTRICOS LTDA.</v>
      </c>
      <c r="C2735" t="s">
        <v>6551</v>
      </c>
      <c r="D2735">
        <f>VLOOKUP(C2735,RUBRO!A$2:B$935,2)</f>
        <v>899</v>
      </c>
      <c r="E2735">
        <f>VLOOKUP(A2735,EMPRESA!A$2:B$5796,2)</f>
        <v>1357</v>
      </c>
    </row>
    <row r="2736" spans="1:5">
      <c r="A2736" t="s">
        <v>2892</v>
      </c>
      <c r="B2736" t="str">
        <f t="shared" si="42"/>
        <v>CONEQUIP SPA.</v>
      </c>
      <c r="C2736" t="s">
        <v>2881</v>
      </c>
      <c r="D2736">
        <f>VLOOKUP(C2736,RUBRO!A$2:B$935,2)</f>
        <v>335</v>
      </c>
      <c r="E2736">
        <f>VLOOKUP(A2736,EMPRESA!A$2:B$5796,2)</f>
        <v>1358</v>
      </c>
    </row>
    <row r="2737" spans="1:5">
      <c r="A2737" t="s">
        <v>2892</v>
      </c>
      <c r="B2737" t="str">
        <f t="shared" si="42"/>
        <v>CONEQUIP SPA.</v>
      </c>
      <c r="C2737" t="s">
        <v>2985</v>
      </c>
      <c r="D2737">
        <f>VLOOKUP(C2737,RUBRO!A$2:B$935,2)</f>
        <v>336</v>
      </c>
      <c r="E2737">
        <f>VLOOKUP(A2737,EMPRESA!A$2:B$5796,2)</f>
        <v>1358</v>
      </c>
    </row>
    <row r="2738" spans="1:5">
      <c r="A2738" t="s">
        <v>2892</v>
      </c>
      <c r="B2738" t="str">
        <f t="shared" si="42"/>
        <v>CONEQUIP SPA.</v>
      </c>
      <c r="C2738" t="s">
        <v>5408</v>
      </c>
      <c r="D2738">
        <f>VLOOKUP(C2738,RUBRO!A$2:B$935,2)</f>
        <v>617</v>
      </c>
      <c r="E2738">
        <f>VLOOKUP(A2738,EMPRESA!A$2:B$5796,2)</f>
        <v>1358</v>
      </c>
    </row>
    <row r="2739" spans="1:5">
      <c r="A2739" t="s">
        <v>893</v>
      </c>
      <c r="B2739" t="str">
        <f t="shared" si="42"/>
        <v>CONFECCIONES BEAS Y CIA. LTDA.</v>
      </c>
      <c r="C2739" t="s">
        <v>887</v>
      </c>
      <c r="D2739">
        <f>VLOOKUP(C2739,RUBRO!A$2:B$935,2)</f>
        <v>96</v>
      </c>
      <c r="E2739">
        <f>VLOOKUP(A2739,EMPRESA!A$2:B$5796,2)</f>
        <v>1359</v>
      </c>
    </row>
    <row r="2740" spans="1:5">
      <c r="A2740" t="s">
        <v>893</v>
      </c>
      <c r="B2740" t="str">
        <f t="shared" si="42"/>
        <v>CONFECCIONES BEAS Y CIA. LTDA.</v>
      </c>
      <c r="C2740" t="s">
        <v>6122</v>
      </c>
      <c r="D2740">
        <f>VLOOKUP(C2740,RUBRO!A$2:B$935,2)</f>
        <v>778</v>
      </c>
      <c r="E2740">
        <f>VLOOKUP(A2740,EMPRESA!A$2:B$5796,2)</f>
        <v>1359</v>
      </c>
    </row>
    <row r="2741" spans="1:5">
      <c r="A2741" t="s">
        <v>893</v>
      </c>
      <c r="B2741" t="str">
        <f t="shared" si="42"/>
        <v>CONFECCIONES BEAS Y CIA. LTDA.</v>
      </c>
      <c r="C2741" t="s">
        <v>6179</v>
      </c>
      <c r="D2741">
        <f>VLOOKUP(C2741,RUBRO!A$2:B$935,2)</f>
        <v>782</v>
      </c>
      <c r="E2741">
        <f>VLOOKUP(A2741,EMPRESA!A$2:B$5796,2)</f>
        <v>1359</v>
      </c>
    </row>
    <row r="2742" spans="1:5">
      <c r="A2742" t="s">
        <v>893</v>
      </c>
      <c r="B2742" t="str">
        <f t="shared" si="42"/>
        <v>CONFECCIONES BEAS Y CIA. LTDA.</v>
      </c>
      <c r="C2742" t="s">
        <v>6184</v>
      </c>
      <c r="D2742">
        <f>VLOOKUP(C2742,RUBRO!A$2:B$935,2)</f>
        <v>783</v>
      </c>
      <c r="E2742">
        <f>VLOOKUP(A2742,EMPRESA!A$2:B$5796,2)</f>
        <v>1359</v>
      </c>
    </row>
    <row r="2743" spans="1:5">
      <c r="A2743" t="s">
        <v>6117</v>
      </c>
      <c r="B2743" t="str">
        <f t="shared" si="42"/>
        <v>CONFECCIONES BUTKA LTDA.</v>
      </c>
      <c r="C2743" t="s">
        <v>6115</v>
      </c>
      <c r="D2743">
        <f>VLOOKUP(C2743,RUBRO!A$2:B$935,2)</f>
        <v>777</v>
      </c>
      <c r="E2743">
        <f>VLOOKUP(A2743,EMPRESA!A$2:B$5796,2)</f>
        <v>1360</v>
      </c>
    </row>
    <row r="2744" spans="1:5">
      <c r="A2744" t="s">
        <v>6117</v>
      </c>
      <c r="B2744" t="str">
        <f t="shared" si="42"/>
        <v>CONFECCIONES BUTKA LTDA.</v>
      </c>
      <c r="C2744" t="s">
        <v>6179</v>
      </c>
      <c r="D2744">
        <f>VLOOKUP(C2744,RUBRO!A$2:B$935,2)</f>
        <v>782</v>
      </c>
      <c r="E2744">
        <f>VLOOKUP(A2744,EMPRESA!A$2:B$5796,2)</f>
        <v>1360</v>
      </c>
    </row>
    <row r="2745" spans="1:5">
      <c r="A2745" t="s">
        <v>6117</v>
      </c>
      <c r="B2745" t="str">
        <f t="shared" si="42"/>
        <v>CONFECCIONES BUTKA LTDA.</v>
      </c>
      <c r="C2745" t="s">
        <v>6184</v>
      </c>
      <c r="D2745">
        <f>VLOOKUP(C2745,RUBRO!A$2:B$935,2)</f>
        <v>783</v>
      </c>
      <c r="E2745">
        <f>VLOOKUP(A2745,EMPRESA!A$2:B$5796,2)</f>
        <v>1360</v>
      </c>
    </row>
    <row r="2746" spans="1:5">
      <c r="A2746" t="s">
        <v>6131</v>
      </c>
      <c r="B2746" t="str">
        <f t="shared" si="42"/>
        <v>CONFECCIONES CUBILLOS SPA.</v>
      </c>
      <c r="C2746" t="s">
        <v>6122</v>
      </c>
      <c r="D2746">
        <f>VLOOKUP(C2746,RUBRO!A$2:B$935,2)</f>
        <v>778</v>
      </c>
      <c r="E2746">
        <f>VLOOKUP(A2746,EMPRESA!A$2:B$5796,2)</f>
        <v>1361</v>
      </c>
    </row>
    <row r="2747" spans="1:5">
      <c r="A2747" t="s">
        <v>6182</v>
      </c>
      <c r="B2747" t="str">
        <f t="shared" si="42"/>
        <v>CONFECCIONES DE VESTUARIOS SPIN LTDA.</v>
      </c>
      <c r="C2747" t="s">
        <v>6179</v>
      </c>
      <c r="D2747">
        <f>VLOOKUP(C2747,RUBRO!A$2:B$935,2)</f>
        <v>782</v>
      </c>
      <c r="E2747">
        <f>VLOOKUP(A2747,EMPRESA!A$2:B$5796,2)</f>
        <v>1362</v>
      </c>
    </row>
    <row r="2748" spans="1:5">
      <c r="A2748" t="s">
        <v>6180</v>
      </c>
      <c r="B2748" t="str">
        <f t="shared" si="42"/>
        <v>CONFECCIONES EMETE Y CIA. LTDA.</v>
      </c>
      <c r="C2748" t="s">
        <v>6179</v>
      </c>
      <c r="D2748">
        <f>VLOOKUP(C2748,RUBRO!A$2:B$935,2)</f>
        <v>782</v>
      </c>
      <c r="E2748">
        <f>VLOOKUP(A2748,EMPRESA!A$2:B$5796,2)</f>
        <v>1363</v>
      </c>
    </row>
    <row r="2749" spans="1:5">
      <c r="A2749" t="s">
        <v>6180</v>
      </c>
      <c r="B2749" t="str">
        <f t="shared" si="42"/>
        <v>CONFECCIONES EMETE Y CIA. LTDA.</v>
      </c>
      <c r="C2749" t="s">
        <v>6600</v>
      </c>
      <c r="D2749">
        <f>VLOOKUP(C2749,RUBRO!A$2:B$935,2)</f>
        <v>916</v>
      </c>
      <c r="E2749">
        <f>VLOOKUP(A2749,EMPRESA!A$2:B$5796,2)</f>
        <v>1363</v>
      </c>
    </row>
    <row r="2750" spans="1:5">
      <c r="A2750" t="s">
        <v>6181</v>
      </c>
      <c r="B2750" t="str">
        <f t="shared" si="42"/>
        <v>CONFECCIONES GALLARDO BERRIOS Y CIA. LTDA.</v>
      </c>
      <c r="C2750" t="s">
        <v>6179</v>
      </c>
      <c r="D2750">
        <f>VLOOKUP(C2750,RUBRO!A$2:B$935,2)</f>
        <v>782</v>
      </c>
      <c r="E2750">
        <f>VLOOKUP(A2750,EMPRESA!A$2:B$5796,2)</f>
        <v>1364</v>
      </c>
    </row>
    <row r="2751" spans="1:5">
      <c r="A2751" t="s">
        <v>6132</v>
      </c>
      <c r="B2751" t="str">
        <f t="shared" si="42"/>
        <v>CONFECCIONES HERRS LTDA.</v>
      </c>
      <c r="C2751" t="s">
        <v>6122</v>
      </c>
      <c r="D2751">
        <f>VLOOKUP(C2751,RUBRO!A$2:B$935,2)</f>
        <v>778</v>
      </c>
      <c r="E2751">
        <f>VLOOKUP(A2751,EMPRESA!A$2:B$5796,2)</f>
        <v>1365</v>
      </c>
    </row>
    <row r="2752" spans="1:5">
      <c r="A2752" t="s">
        <v>6133</v>
      </c>
      <c r="B2752" t="str">
        <f t="shared" si="42"/>
        <v>CONFECCIONES LA ORIENTAL</v>
      </c>
      <c r="C2752" t="s">
        <v>6122</v>
      </c>
      <c r="D2752">
        <f>VLOOKUP(C2752,RUBRO!A$2:B$935,2)</f>
        <v>778</v>
      </c>
      <c r="E2752">
        <f>VLOOKUP(A2752,EMPRESA!A$2:B$5796,2)</f>
        <v>1366</v>
      </c>
    </row>
    <row r="2753" spans="1:5">
      <c r="A2753" t="s">
        <v>6133</v>
      </c>
      <c r="B2753" t="str">
        <f t="shared" si="42"/>
        <v>CONFECCIONES LA ORIENTAL</v>
      </c>
      <c r="C2753" t="s">
        <v>6179</v>
      </c>
      <c r="D2753">
        <f>VLOOKUP(C2753,RUBRO!A$2:B$935,2)</f>
        <v>782</v>
      </c>
      <c r="E2753">
        <f>VLOOKUP(A2753,EMPRESA!A$2:B$5796,2)</f>
        <v>1366</v>
      </c>
    </row>
    <row r="2754" spans="1:5">
      <c r="A2754" t="s">
        <v>6134</v>
      </c>
      <c r="B2754" t="str">
        <f t="shared" si="42"/>
        <v>CONFECCIONES LECLERC Y LECLER LTDA.</v>
      </c>
      <c r="C2754" t="s">
        <v>6122</v>
      </c>
      <c r="D2754">
        <f>VLOOKUP(C2754,RUBRO!A$2:B$935,2)</f>
        <v>778</v>
      </c>
      <c r="E2754">
        <f>VLOOKUP(A2754,EMPRESA!A$2:B$5796,2)</f>
        <v>1367</v>
      </c>
    </row>
    <row r="2755" spans="1:5">
      <c r="A2755" t="s">
        <v>6166</v>
      </c>
      <c r="B2755" t="str">
        <f t="shared" ref="B2755:B2818" si="43">UPPER(A2755)</f>
        <v>CONFECCIONES MIRIAM NAZAR LTDA.</v>
      </c>
      <c r="C2755" t="s">
        <v>6165</v>
      </c>
      <c r="D2755">
        <f>VLOOKUP(C2755,RUBRO!A$2:B$935,2)</f>
        <v>780</v>
      </c>
      <c r="E2755">
        <f>VLOOKUP(A2755,EMPRESA!A$2:B$5796,2)</f>
        <v>1368</v>
      </c>
    </row>
    <row r="2756" spans="1:5">
      <c r="A2756" t="s">
        <v>6166</v>
      </c>
      <c r="B2756" t="str">
        <f t="shared" si="43"/>
        <v>CONFECCIONES MIRIAM NAZAR LTDA.</v>
      </c>
      <c r="C2756" t="s">
        <v>6179</v>
      </c>
      <c r="D2756">
        <f>VLOOKUP(C2756,RUBRO!A$2:B$935,2)</f>
        <v>782</v>
      </c>
      <c r="E2756">
        <f>VLOOKUP(A2756,EMPRESA!A$2:B$5796,2)</f>
        <v>1368</v>
      </c>
    </row>
    <row r="2757" spans="1:5">
      <c r="A2757" t="s">
        <v>6166</v>
      </c>
      <c r="B2757" t="str">
        <f t="shared" si="43"/>
        <v>CONFECCIONES MIRIAM NAZAR LTDA.</v>
      </c>
      <c r="C2757" t="s">
        <v>6184</v>
      </c>
      <c r="D2757">
        <f>VLOOKUP(C2757,RUBRO!A$2:B$935,2)</f>
        <v>783</v>
      </c>
      <c r="E2757">
        <f>VLOOKUP(A2757,EMPRESA!A$2:B$5796,2)</f>
        <v>1368</v>
      </c>
    </row>
    <row r="2758" spans="1:5">
      <c r="A2758" t="s">
        <v>6172</v>
      </c>
      <c r="B2758" t="str">
        <f t="shared" si="43"/>
        <v>CONFECCIONES NAZAL LTDA.</v>
      </c>
      <c r="C2758" t="s">
        <v>6170</v>
      </c>
      <c r="D2758">
        <f>VLOOKUP(C2758,RUBRO!A$2:B$935,2)</f>
        <v>781</v>
      </c>
      <c r="E2758">
        <f>VLOOKUP(A2758,EMPRESA!A$2:B$5796,2)</f>
        <v>1369</v>
      </c>
    </row>
    <row r="2759" spans="1:5">
      <c r="A2759" t="s">
        <v>6187</v>
      </c>
      <c r="B2759" t="str">
        <f t="shared" si="43"/>
        <v>CONFECCIONES SABA LTDA.</v>
      </c>
      <c r="C2759" t="s">
        <v>6184</v>
      </c>
      <c r="D2759">
        <f>VLOOKUP(C2759,RUBRO!A$2:B$935,2)</f>
        <v>783</v>
      </c>
      <c r="E2759">
        <f>VLOOKUP(A2759,EMPRESA!A$2:B$5796,2)</f>
        <v>1370</v>
      </c>
    </row>
    <row r="2760" spans="1:5">
      <c r="A2760" t="s">
        <v>6135</v>
      </c>
      <c r="B2760" t="str">
        <f t="shared" si="43"/>
        <v>CONFECCIONES SARTRE Y CIA. LTDA.</v>
      </c>
      <c r="C2760" t="s">
        <v>6122</v>
      </c>
      <c r="D2760">
        <f>VLOOKUP(C2760,RUBRO!A$2:B$935,2)</f>
        <v>778</v>
      </c>
      <c r="E2760">
        <f>VLOOKUP(A2760,EMPRESA!A$2:B$5796,2)</f>
        <v>1371</v>
      </c>
    </row>
    <row r="2761" spans="1:5">
      <c r="A2761" t="s">
        <v>6135</v>
      </c>
      <c r="B2761" t="str">
        <f t="shared" si="43"/>
        <v>CONFECCIONES SARTRE Y CIA. LTDA.</v>
      </c>
      <c r="C2761" t="s">
        <v>6184</v>
      </c>
      <c r="D2761">
        <f>VLOOKUP(C2761,RUBRO!A$2:B$935,2)</f>
        <v>783</v>
      </c>
      <c r="E2761">
        <f>VLOOKUP(A2761,EMPRESA!A$2:B$5796,2)</f>
        <v>1371</v>
      </c>
    </row>
    <row r="2762" spans="1:5">
      <c r="A2762" t="s">
        <v>6136</v>
      </c>
      <c r="B2762" t="str">
        <f t="shared" si="43"/>
        <v>CONFECCIONES SCAPPINI</v>
      </c>
      <c r="C2762" t="s">
        <v>6122</v>
      </c>
      <c r="D2762">
        <f>VLOOKUP(C2762,RUBRO!A$2:B$935,2)</f>
        <v>778</v>
      </c>
      <c r="E2762">
        <f>VLOOKUP(A2762,EMPRESA!A$2:B$5796,2)</f>
        <v>1372</v>
      </c>
    </row>
    <row r="2763" spans="1:5">
      <c r="A2763" t="s">
        <v>6188</v>
      </c>
      <c r="B2763" t="str">
        <f t="shared" si="43"/>
        <v>CONFECCIONES SOLEDAD LLANOS</v>
      </c>
      <c r="C2763" t="s">
        <v>6184</v>
      </c>
      <c r="D2763">
        <f>VLOOKUP(C2763,RUBRO!A$2:B$935,2)</f>
        <v>783</v>
      </c>
      <c r="E2763">
        <f>VLOOKUP(A2763,EMPRESA!A$2:B$5796,2)</f>
        <v>1373</v>
      </c>
    </row>
    <row r="2764" spans="1:5">
      <c r="A2764" t="s">
        <v>6137</v>
      </c>
      <c r="B2764" t="str">
        <f t="shared" si="43"/>
        <v>CONFECCIONES SONIA MELEJ Y CIA. LTDA.</v>
      </c>
      <c r="C2764" t="s">
        <v>6122</v>
      </c>
      <c r="D2764">
        <f>VLOOKUP(C2764,RUBRO!A$2:B$935,2)</f>
        <v>778</v>
      </c>
      <c r="E2764">
        <f>VLOOKUP(A2764,EMPRESA!A$2:B$5796,2)</f>
        <v>1374</v>
      </c>
    </row>
    <row r="2765" spans="1:5">
      <c r="A2765" t="s">
        <v>6173</v>
      </c>
      <c r="B2765" t="str">
        <f t="shared" si="43"/>
        <v>CONFECCIONES TOP LTDA.</v>
      </c>
      <c r="C2765" t="s">
        <v>6170</v>
      </c>
      <c r="D2765">
        <f>VLOOKUP(C2765,RUBRO!A$2:B$935,2)</f>
        <v>781</v>
      </c>
      <c r="E2765">
        <f>VLOOKUP(A2765,EMPRESA!A$2:B$5796,2)</f>
        <v>1375</v>
      </c>
    </row>
    <row r="2766" spans="1:5">
      <c r="A2766" t="s">
        <v>6138</v>
      </c>
      <c r="B2766" t="str">
        <f t="shared" si="43"/>
        <v>CONFECCIONES Y TEJIDOS M Y M LTDA.</v>
      </c>
      <c r="C2766" t="s">
        <v>6122</v>
      </c>
      <c r="D2766">
        <f>VLOOKUP(C2766,RUBRO!A$2:B$935,2)</f>
        <v>778</v>
      </c>
      <c r="E2766">
        <f>VLOOKUP(A2766,EMPRESA!A$2:B$5796,2)</f>
        <v>1376</v>
      </c>
    </row>
    <row r="2767" spans="1:5">
      <c r="A2767" t="s">
        <v>6138</v>
      </c>
      <c r="B2767" t="str">
        <f t="shared" si="43"/>
        <v>CONFECCIONES Y TEJIDOS M Y M LTDA.</v>
      </c>
      <c r="C2767" t="s">
        <v>6179</v>
      </c>
      <c r="D2767">
        <f>VLOOKUP(C2767,RUBRO!A$2:B$935,2)</f>
        <v>782</v>
      </c>
      <c r="E2767">
        <f>VLOOKUP(A2767,EMPRESA!A$2:B$5796,2)</f>
        <v>1376</v>
      </c>
    </row>
    <row r="2768" spans="1:5">
      <c r="A2768" t="s">
        <v>6138</v>
      </c>
      <c r="B2768" t="str">
        <f t="shared" si="43"/>
        <v>CONFECCIONES Y TEJIDOS M Y M LTDA.</v>
      </c>
      <c r="C2768" t="s">
        <v>6184</v>
      </c>
      <c r="D2768">
        <f>VLOOKUP(C2768,RUBRO!A$2:B$935,2)</f>
        <v>783</v>
      </c>
      <c r="E2768">
        <f>VLOOKUP(A2768,EMPRESA!A$2:B$5796,2)</f>
        <v>1376</v>
      </c>
    </row>
    <row r="2769" spans="1:5">
      <c r="A2769" t="s">
        <v>1247</v>
      </c>
      <c r="B2769" t="str">
        <f t="shared" si="43"/>
        <v>CONFEDERACION DE LA PRODUCCION Y DEL COMERCIO (CPC)</v>
      </c>
      <c r="C2769" t="s">
        <v>1188</v>
      </c>
      <c r="D2769">
        <f>VLOOKUP(C2769,RUBRO!A$2:B$935,2)</f>
        <v>116</v>
      </c>
      <c r="E2769">
        <f>VLOOKUP(A2769,EMPRESA!A$2:B$5796,2)</f>
        <v>1377</v>
      </c>
    </row>
    <row r="2770" spans="1:5">
      <c r="A2770" t="s">
        <v>1248</v>
      </c>
      <c r="B2770" t="str">
        <f t="shared" si="43"/>
        <v>CONFEDERACION DEL COMERCIO DETALLISTA Y TURISMO DE CHILE</v>
      </c>
      <c r="C2770" t="s">
        <v>1188</v>
      </c>
      <c r="D2770">
        <f>VLOOKUP(C2770,RUBRO!A$2:B$935,2)</f>
        <v>116</v>
      </c>
      <c r="E2770">
        <f>VLOOKUP(A2770,EMPRESA!A$2:B$5796,2)</f>
        <v>1378</v>
      </c>
    </row>
    <row r="2771" spans="1:5">
      <c r="A2771" t="s">
        <v>1246</v>
      </c>
      <c r="B2771" t="str">
        <f t="shared" si="43"/>
        <v>CONFEDERACION NACIONAL DE FEDERACIONES DE COOPERATIVAS Y ASOCIACIONES SILVOAGROPECUARIAS LTDA.</v>
      </c>
      <c r="C2771" t="s">
        <v>1188</v>
      </c>
      <c r="D2771">
        <f>VLOOKUP(C2771,RUBRO!A$2:B$935,2)</f>
        <v>116</v>
      </c>
      <c r="E2771">
        <f>VLOOKUP(A2771,EMPRESA!A$2:B$5796,2)</f>
        <v>1379</v>
      </c>
    </row>
    <row r="2772" spans="1:5">
      <c r="A2772" t="s">
        <v>1246</v>
      </c>
      <c r="B2772" t="str">
        <f t="shared" si="43"/>
        <v>CONFEDERACION NACIONAL DE FEDERACIONES DE COOPERATIVAS Y ASOCIACIONES SILVOAGROPECUARIAS LTDA.</v>
      </c>
      <c r="C2772" t="s">
        <v>5799</v>
      </c>
      <c r="D2772">
        <f>VLOOKUP(C2772,RUBRO!A$2:B$935,2)</f>
        <v>713</v>
      </c>
      <c r="E2772">
        <f>VLOOKUP(A2772,EMPRESA!A$2:B$5796,2)</f>
        <v>1379</v>
      </c>
    </row>
    <row r="2773" spans="1:5">
      <c r="A2773" t="s">
        <v>1245</v>
      </c>
      <c r="B2773" t="str">
        <f t="shared" si="43"/>
        <v>CONFEDERACION NACIONAL GREMIAL DE DUENOS DE CAMIONES DE CHILE</v>
      </c>
      <c r="C2773" t="s">
        <v>1188</v>
      </c>
      <c r="D2773">
        <f>VLOOKUP(C2773,RUBRO!A$2:B$935,2)</f>
        <v>116</v>
      </c>
      <c r="E2773">
        <f>VLOOKUP(A2773,EMPRESA!A$2:B$5796,2)</f>
        <v>1380</v>
      </c>
    </row>
    <row r="2774" spans="1:5">
      <c r="A2774" t="s">
        <v>2033</v>
      </c>
      <c r="B2774" t="str">
        <f t="shared" si="43"/>
        <v>CONFITERIA LARBOS LTDA.</v>
      </c>
      <c r="C2774" t="s">
        <v>2025</v>
      </c>
      <c r="D2774">
        <f>VLOOKUP(C2774,RUBRO!A$2:B$935,2)</f>
        <v>224</v>
      </c>
      <c r="E2774">
        <f>VLOOKUP(A2774,EMPRESA!A$2:B$5796,2)</f>
        <v>1381</v>
      </c>
    </row>
    <row r="2775" spans="1:5">
      <c r="A2775" t="s">
        <v>2033</v>
      </c>
      <c r="B2775" t="str">
        <f t="shared" si="43"/>
        <v>CONFITERIA LARBOS LTDA.</v>
      </c>
      <c r="C2775" t="s">
        <v>2757</v>
      </c>
      <c r="D2775">
        <f>VLOOKUP(C2775,RUBRO!A$2:B$935,2)</f>
        <v>321</v>
      </c>
      <c r="E2775">
        <f>VLOOKUP(A2775,EMPRESA!A$2:B$5796,2)</f>
        <v>1381</v>
      </c>
    </row>
    <row r="2776" spans="1:5">
      <c r="A2776" t="s">
        <v>2033</v>
      </c>
      <c r="B2776" t="str">
        <f t="shared" si="43"/>
        <v>CONFITERIA LARBOS LTDA.</v>
      </c>
      <c r="C2776" t="s">
        <v>5071</v>
      </c>
      <c r="D2776">
        <f>VLOOKUP(C2776,RUBRO!A$2:B$935,2)</f>
        <v>546</v>
      </c>
      <c r="E2776">
        <f>VLOOKUP(A2776,EMPRESA!A$2:B$5796,2)</f>
        <v>1381</v>
      </c>
    </row>
    <row r="2777" spans="1:5">
      <c r="A2777" t="s">
        <v>2033</v>
      </c>
      <c r="B2777" t="str">
        <f t="shared" si="43"/>
        <v>CONFITERIA LARBOS LTDA.</v>
      </c>
      <c r="C2777" t="s">
        <v>6670</v>
      </c>
      <c r="D2777">
        <f>VLOOKUP(C2777,RUBRO!A$2:B$935,2)</f>
        <v>929</v>
      </c>
      <c r="E2777">
        <f>VLOOKUP(A2777,EMPRESA!A$2:B$5796,2)</f>
        <v>1381</v>
      </c>
    </row>
    <row r="2778" spans="1:5">
      <c r="A2778" t="s">
        <v>2034</v>
      </c>
      <c r="B2778" t="str">
        <f t="shared" si="43"/>
        <v>CONFITES COOKIEMAN LTDA.</v>
      </c>
      <c r="C2778" t="s">
        <v>2025</v>
      </c>
      <c r="D2778">
        <f>VLOOKUP(C2778,RUBRO!A$2:B$935,2)</f>
        <v>224</v>
      </c>
      <c r="E2778">
        <f>VLOOKUP(A2778,EMPRESA!A$2:B$5796,2)</f>
        <v>1382</v>
      </c>
    </row>
    <row r="2779" spans="1:5">
      <c r="A2779" t="s">
        <v>2035</v>
      </c>
      <c r="B2779" t="str">
        <f t="shared" si="43"/>
        <v>CONFITES MERELLO S.A.</v>
      </c>
      <c r="C2779" t="s">
        <v>2025</v>
      </c>
      <c r="D2779">
        <f>VLOOKUP(C2779,RUBRO!A$2:B$935,2)</f>
        <v>224</v>
      </c>
      <c r="E2779">
        <f>VLOOKUP(A2779,EMPRESA!A$2:B$5796,2)</f>
        <v>1383</v>
      </c>
    </row>
    <row r="2780" spans="1:5">
      <c r="A2780" t="s">
        <v>2567</v>
      </c>
      <c r="B2780" t="str">
        <f t="shared" si="43"/>
        <v>CONFREX SPA</v>
      </c>
      <c r="C2780" t="s">
        <v>2565</v>
      </c>
      <c r="D2780">
        <f>VLOOKUP(C2780,RUBRO!A$2:B$935,2)</f>
        <v>291</v>
      </c>
      <c r="E2780">
        <f>VLOOKUP(A2780,EMPRESA!A$2:B$5796,2)</f>
        <v>1384</v>
      </c>
    </row>
    <row r="2781" spans="1:5">
      <c r="A2781" t="s">
        <v>2567</v>
      </c>
      <c r="B2781" t="str">
        <f t="shared" si="43"/>
        <v>CONFREX SPA</v>
      </c>
      <c r="C2781" t="s">
        <v>3431</v>
      </c>
      <c r="D2781">
        <f>VLOOKUP(C2781,RUBRO!A$2:B$935,2)</f>
        <v>413</v>
      </c>
      <c r="E2781">
        <f>VLOOKUP(A2781,EMPRESA!A$2:B$5796,2)</f>
        <v>1384</v>
      </c>
    </row>
    <row r="2782" spans="1:5">
      <c r="A2782" t="s">
        <v>2567</v>
      </c>
      <c r="B2782" t="str">
        <f t="shared" si="43"/>
        <v>CONFREX SPA</v>
      </c>
      <c r="C2782" t="s">
        <v>3814</v>
      </c>
      <c r="D2782">
        <f>VLOOKUP(C2782,RUBRO!A$2:B$935,2)</f>
        <v>449</v>
      </c>
      <c r="E2782">
        <f>VLOOKUP(A2782,EMPRESA!A$2:B$5796,2)</f>
        <v>1384</v>
      </c>
    </row>
    <row r="2783" spans="1:5">
      <c r="A2783" t="s">
        <v>3937</v>
      </c>
      <c r="B2783" t="str">
        <f t="shared" si="43"/>
        <v>CONGRESO NACIONAL (CAMARA DE DIPUTADOS)</v>
      </c>
      <c r="C2783" t="s">
        <v>3925</v>
      </c>
      <c r="D2783">
        <f>VLOOKUP(C2783,RUBRO!A$2:B$935,2)</f>
        <v>466</v>
      </c>
      <c r="E2783">
        <f>VLOOKUP(A2783,EMPRESA!A$2:B$5796,2)</f>
        <v>1385</v>
      </c>
    </row>
    <row r="2784" spans="1:5">
      <c r="A2784" t="s">
        <v>3938</v>
      </c>
      <c r="B2784" t="str">
        <f t="shared" si="43"/>
        <v>CONGRESO NACIONAL (CAMARA DE SENADORES)</v>
      </c>
      <c r="C2784" t="s">
        <v>3925</v>
      </c>
      <c r="D2784">
        <f>VLOOKUP(C2784,RUBRO!A$2:B$935,2)</f>
        <v>466</v>
      </c>
      <c r="E2784">
        <f>VLOOKUP(A2784,EMPRESA!A$2:B$5796,2)</f>
        <v>1386</v>
      </c>
    </row>
    <row r="2785" spans="1:5">
      <c r="A2785" t="s">
        <v>5692</v>
      </c>
      <c r="B2785" t="str">
        <f t="shared" si="43"/>
        <v>CONINTER SPA</v>
      </c>
      <c r="C2785" t="s">
        <v>5691</v>
      </c>
      <c r="D2785">
        <f>VLOOKUP(C2785,RUBRO!A$2:B$935,2)</f>
        <v>674</v>
      </c>
      <c r="E2785">
        <f>VLOOKUP(A2785,EMPRESA!A$2:B$5796,2)</f>
        <v>1387</v>
      </c>
    </row>
    <row r="2786" spans="1:5">
      <c r="A2786" t="s">
        <v>5692</v>
      </c>
      <c r="B2786" t="str">
        <f t="shared" si="43"/>
        <v>CONINTER SPA</v>
      </c>
      <c r="C2786" t="s">
        <v>5894</v>
      </c>
      <c r="D2786">
        <f>VLOOKUP(C2786,RUBRO!A$2:B$935,2)</f>
        <v>721</v>
      </c>
      <c r="E2786">
        <f>VLOOKUP(A2786,EMPRESA!A$2:B$5796,2)</f>
        <v>1387</v>
      </c>
    </row>
    <row r="2787" spans="1:5">
      <c r="A2787" t="s">
        <v>1426</v>
      </c>
      <c r="B2787" t="str">
        <f t="shared" si="43"/>
        <v>CONMETAL LTDA.</v>
      </c>
      <c r="C2787" t="s">
        <v>1427</v>
      </c>
      <c r="D2787">
        <f>VLOOKUP(C2787,RUBRO!A$2:B$935,2)</f>
        <v>137</v>
      </c>
      <c r="E2787">
        <f>VLOOKUP(A2787,EMPRESA!A$2:B$5796,2)</f>
        <v>1388</v>
      </c>
    </row>
    <row r="2788" spans="1:5">
      <c r="A2788" t="s">
        <v>1426</v>
      </c>
      <c r="B2788" t="str">
        <f t="shared" si="43"/>
        <v>CONMETAL LTDA.</v>
      </c>
      <c r="C2788" t="s">
        <v>1901</v>
      </c>
      <c r="D2788">
        <f>VLOOKUP(C2788,RUBRO!A$2:B$935,2)</f>
        <v>186</v>
      </c>
      <c r="E2788">
        <f>VLOOKUP(A2788,EMPRESA!A$2:B$5796,2)</f>
        <v>1388</v>
      </c>
    </row>
    <row r="2789" spans="1:5">
      <c r="A2789" t="s">
        <v>1426</v>
      </c>
      <c r="B2789" t="str">
        <f t="shared" si="43"/>
        <v>CONMETAL LTDA.</v>
      </c>
      <c r="C2789" t="s">
        <v>5208</v>
      </c>
      <c r="D2789">
        <f>VLOOKUP(C2789,RUBRO!A$2:B$935,2)</f>
        <v>567</v>
      </c>
      <c r="E2789">
        <f>VLOOKUP(A2789,EMPRESA!A$2:B$5796,2)</f>
        <v>1388</v>
      </c>
    </row>
    <row r="2790" spans="1:5">
      <c r="A2790" t="s">
        <v>1426</v>
      </c>
      <c r="B2790" t="str">
        <f t="shared" si="43"/>
        <v>CONMETAL LTDA.</v>
      </c>
      <c r="C2790" t="s">
        <v>5221</v>
      </c>
      <c r="D2790">
        <f>VLOOKUP(C2790,RUBRO!A$2:B$935,2)</f>
        <v>571</v>
      </c>
      <c r="E2790">
        <f>VLOOKUP(A2790,EMPRESA!A$2:B$5796,2)</f>
        <v>1388</v>
      </c>
    </row>
    <row r="2791" spans="1:5">
      <c r="A2791" t="s">
        <v>6357</v>
      </c>
      <c r="B2791" t="str">
        <f t="shared" si="43"/>
        <v>CONMETAL LTDA., CORTE Y PLEGADO</v>
      </c>
      <c r="C2791" t="s">
        <v>6355</v>
      </c>
      <c r="D2791">
        <f>VLOOKUP(C2791,RUBRO!A$2:B$935,2)</f>
        <v>831</v>
      </c>
      <c r="E2791">
        <f>VLOOKUP(A2791,EMPRESA!A$2:B$5796,2)</f>
        <v>1389</v>
      </c>
    </row>
    <row r="2792" spans="1:5">
      <c r="A2792" t="s">
        <v>6174</v>
      </c>
      <c r="B2792" t="str">
        <f t="shared" si="43"/>
        <v>CONNYTEX S.A.</v>
      </c>
      <c r="C2792" t="s">
        <v>6170</v>
      </c>
      <c r="D2792">
        <f>VLOOKUP(C2792,RUBRO!A$2:B$935,2)</f>
        <v>781</v>
      </c>
      <c r="E2792">
        <f>VLOOKUP(A2792,EMPRESA!A$2:B$5796,2)</f>
        <v>1390</v>
      </c>
    </row>
    <row r="2793" spans="1:5">
      <c r="A2793" t="s">
        <v>712</v>
      </c>
      <c r="B2793" t="str">
        <f t="shared" si="43"/>
        <v>CONOVIA LTDA.</v>
      </c>
      <c r="C2793" t="s">
        <v>709</v>
      </c>
      <c r="D2793">
        <f>VLOOKUP(C2793,RUBRO!A$2:B$935,2)</f>
        <v>73</v>
      </c>
      <c r="E2793">
        <f>VLOOKUP(A2793,EMPRESA!A$2:B$5796,2)</f>
        <v>1391</v>
      </c>
    </row>
    <row r="2794" spans="1:5">
      <c r="A2794" t="s">
        <v>3939</v>
      </c>
      <c r="B2794" t="str">
        <f t="shared" si="43"/>
        <v>CONSEJO DE DEFENSA DEL ESTADO</v>
      </c>
      <c r="C2794" t="s">
        <v>3925</v>
      </c>
      <c r="D2794">
        <f>VLOOKUP(C2794,RUBRO!A$2:B$935,2)</f>
        <v>466</v>
      </c>
      <c r="E2794">
        <f>VLOOKUP(A2794,EMPRESA!A$2:B$5796,2)</f>
        <v>1392</v>
      </c>
    </row>
    <row r="2795" spans="1:5">
      <c r="A2795" t="s">
        <v>1250</v>
      </c>
      <c r="B2795" t="str">
        <f t="shared" si="43"/>
        <v>CONSEJO DE ETICA DE LOS MEDIOS DE COMUNICACION SOCIAL</v>
      </c>
      <c r="C2795" t="s">
        <v>1188</v>
      </c>
      <c r="D2795">
        <f>VLOOKUP(C2795,RUBRO!A$2:B$935,2)</f>
        <v>116</v>
      </c>
      <c r="E2795">
        <f>VLOOKUP(A2795,EMPRESA!A$2:B$5796,2)</f>
        <v>1393</v>
      </c>
    </row>
    <row r="2796" spans="1:5">
      <c r="A2796" t="s">
        <v>1249</v>
      </c>
      <c r="B2796" t="str">
        <f t="shared" si="43"/>
        <v>CONSEJO MINERO DE CHILE A.G.</v>
      </c>
      <c r="C2796" t="s">
        <v>1188</v>
      </c>
      <c r="D2796">
        <f>VLOOKUP(C2796,RUBRO!A$2:B$935,2)</f>
        <v>116</v>
      </c>
      <c r="E2796">
        <f>VLOOKUP(A2796,EMPRESA!A$2:B$5796,2)</f>
        <v>1394</v>
      </c>
    </row>
    <row r="2797" spans="1:5">
      <c r="A2797" t="s">
        <v>4838</v>
      </c>
      <c r="B2797" t="str">
        <f t="shared" si="43"/>
        <v>CONSEJO NACIONAL DE PROTECCION A LA ANCIANIDAD</v>
      </c>
      <c r="C2797" t="s">
        <v>4837</v>
      </c>
      <c r="D2797">
        <f>VLOOKUP(C2797,RUBRO!A$2:B$935,2)</f>
        <v>511</v>
      </c>
      <c r="E2797">
        <f>VLOOKUP(A2797,EMPRESA!A$2:B$5796,2)</f>
        <v>1395</v>
      </c>
    </row>
    <row r="2798" spans="1:5">
      <c r="A2798" t="s">
        <v>580</v>
      </c>
      <c r="B2798" t="str">
        <f t="shared" si="43"/>
        <v>CONSERVAS CENTAURO S.A.</v>
      </c>
      <c r="C2798" t="s">
        <v>575</v>
      </c>
      <c r="D2798">
        <f>VLOOKUP(C2798,RUBRO!A$2:B$935,2)</f>
        <v>53</v>
      </c>
      <c r="E2798">
        <f>VLOOKUP(A2798,EMPRESA!A$2:B$5796,2)</f>
        <v>1396</v>
      </c>
    </row>
    <row r="2799" spans="1:5">
      <c r="A2799" t="s">
        <v>580</v>
      </c>
      <c r="B2799" t="str">
        <f t="shared" si="43"/>
        <v>CONSERVAS CENTAURO S.A.</v>
      </c>
      <c r="C2799" t="s">
        <v>3431</v>
      </c>
      <c r="D2799">
        <f>VLOOKUP(C2799,RUBRO!A$2:B$935,2)</f>
        <v>413</v>
      </c>
      <c r="E2799">
        <f>VLOOKUP(A2799,EMPRESA!A$2:B$5796,2)</f>
        <v>1396</v>
      </c>
    </row>
    <row r="2800" spans="1:5">
      <c r="A2800" t="s">
        <v>580</v>
      </c>
      <c r="B2800" t="str">
        <f t="shared" si="43"/>
        <v>CONSERVAS CENTAURO S.A.</v>
      </c>
      <c r="C2800" t="s">
        <v>3814</v>
      </c>
      <c r="D2800">
        <f>VLOOKUP(C2800,RUBRO!A$2:B$935,2)</f>
        <v>449</v>
      </c>
      <c r="E2800">
        <f>VLOOKUP(A2800,EMPRESA!A$2:B$5796,2)</f>
        <v>1396</v>
      </c>
    </row>
    <row r="2801" spans="1:5">
      <c r="A2801" t="s">
        <v>581</v>
      </c>
      <c r="B2801" t="str">
        <f t="shared" si="43"/>
        <v>CONSERVAS LOS ANGELES LTDA.</v>
      </c>
      <c r="C2801" t="s">
        <v>575</v>
      </c>
      <c r="D2801">
        <f>VLOOKUP(C2801,RUBRO!A$2:B$935,2)</f>
        <v>53</v>
      </c>
      <c r="E2801">
        <f>VLOOKUP(A2801,EMPRESA!A$2:B$5796,2)</f>
        <v>1397</v>
      </c>
    </row>
    <row r="2802" spans="1:5">
      <c r="A2802" t="s">
        <v>581</v>
      </c>
      <c r="B2802" t="str">
        <f t="shared" si="43"/>
        <v>CONSERVAS LOS ANGELES LTDA.</v>
      </c>
      <c r="C2802" t="s">
        <v>5369</v>
      </c>
      <c r="D2802">
        <f>VLOOKUP(C2802,RUBRO!A$2:B$935,2)</f>
        <v>607</v>
      </c>
      <c r="E2802">
        <f>VLOOKUP(A2802,EMPRESA!A$2:B$5796,2)</f>
        <v>1397</v>
      </c>
    </row>
    <row r="2803" spans="1:5">
      <c r="A2803" t="s">
        <v>581</v>
      </c>
      <c r="B2803" t="str">
        <f t="shared" si="43"/>
        <v>CONSERVAS LOS ANGELES LTDA.</v>
      </c>
      <c r="C2803" t="s">
        <v>5853</v>
      </c>
      <c r="D2803">
        <f>VLOOKUP(C2803,RUBRO!A$2:B$935,2)</f>
        <v>717</v>
      </c>
      <c r="E2803">
        <f>VLOOKUP(A2803,EMPRESA!A$2:B$5796,2)</f>
        <v>1397</v>
      </c>
    </row>
    <row r="2804" spans="1:5">
      <c r="A2804" t="s">
        <v>581</v>
      </c>
      <c r="B2804" t="str">
        <f t="shared" si="43"/>
        <v>CONSERVAS LOS ANGELES LTDA.</v>
      </c>
      <c r="C2804" t="s">
        <v>6599</v>
      </c>
      <c r="D2804">
        <f>VLOOKUP(C2804,RUBRO!A$2:B$935,2)</f>
        <v>871</v>
      </c>
      <c r="E2804">
        <f>VLOOKUP(A2804,EMPRESA!A$2:B$5796,2)</f>
        <v>1397</v>
      </c>
    </row>
    <row r="2805" spans="1:5">
      <c r="A2805" t="s">
        <v>3498</v>
      </c>
      <c r="B2805" t="str">
        <f t="shared" si="43"/>
        <v>CONSERVAS Y CONGELADOS DE PUERTO MONTT S.A.</v>
      </c>
      <c r="C2805" t="s">
        <v>3431</v>
      </c>
      <c r="D2805">
        <f>VLOOKUP(C2805,RUBRO!A$2:B$935,2)</f>
        <v>413</v>
      </c>
      <c r="E2805">
        <f>VLOOKUP(A2805,EMPRESA!A$2:B$5796,2)</f>
        <v>1398</v>
      </c>
    </row>
    <row r="2806" spans="1:5">
      <c r="A2806" t="s">
        <v>3498</v>
      </c>
      <c r="B2806" t="str">
        <f t="shared" si="43"/>
        <v>CONSERVAS Y CONGELADOS DE PUERTO MONTT S.A.</v>
      </c>
      <c r="C2806" t="s">
        <v>5790</v>
      </c>
      <c r="D2806">
        <f>VLOOKUP(C2806,RUBRO!A$2:B$935,2)</f>
        <v>712</v>
      </c>
      <c r="E2806">
        <f>VLOOKUP(A2806,EMPRESA!A$2:B$5796,2)</f>
        <v>1398</v>
      </c>
    </row>
    <row r="2807" spans="1:5">
      <c r="A2807" t="s">
        <v>6264</v>
      </c>
      <c r="B2807" t="str">
        <f t="shared" si="43"/>
        <v>CONSORCIO AEROPORTUARIO DE LA SERENA S.A. SOCIEDAD CONCESIONARIA</v>
      </c>
      <c r="C2807" t="s">
        <v>6263</v>
      </c>
      <c r="D2807">
        <f>VLOOKUP(C2807,RUBRO!A$2:B$935,2)</f>
        <v>811</v>
      </c>
      <c r="E2807">
        <f>VLOOKUP(A2807,EMPRESA!A$2:B$5796,2)</f>
        <v>1399</v>
      </c>
    </row>
    <row r="2808" spans="1:5">
      <c r="A2808" t="s">
        <v>2528</v>
      </c>
      <c r="B2808" t="str">
        <f t="shared" si="43"/>
        <v>CONSORCIO CORREDORES DE BOLSA S.A.</v>
      </c>
      <c r="C2808" t="s">
        <v>2523</v>
      </c>
      <c r="D2808">
        <f>VLOOKUP(C2808,RUBRO!A$2:B$935,2)</f>
        <v>286</v>
      </c>
      <c r="E2808">
        <f>VLOOKUP(A2808,EMPRESA!A$2:B$5796,2)</f>
        <v>1400</v>
      </c>
    </row>
    <row r="2809" spans="1:5">
      <c r="A2809" t="s">
        <v>1671</v>
      </c>
      <c r="B2809" t="str">
        <f t="shared" si="43"/>
        <v>CONSORCIO DE MEDIOS</v>
      </c>
      <c r="C2809" t="s">
        <v>1669</v>
      </c>
      <c r="D2809">
        <f>VLOOKUP(C2809,RUBRO!A$2:B$935,2)</f>
        <v>180</v>
      </c>
      <c r="E2809">
        <f>VLOOKUP(A2809,EMPRESA!A$2:B$5796,2)</f>
        <v>1401</v>
      </c>
    </row>
    <row r="2810" spans="1:5">
      <c r="A2810" t="s">
        <v>1671</v>
      </c>
      <c r="B2810" t="str">
        <f t="shared" si="43"/>
        <v>CONSORCIO DE MEDIOS</v>
      </c>
      <c r="C2810" t="s">
        <v>5978</v>
      </c>
      <c r="D2810">
        <f>VLOOKUP(C2810,RUBRO!A$2:B$935,2)</f>
        <v>738</v>
      </c>
      <c r="E2810">
        <f>VLOOKUP(A2810,EMPRESA!A$2:B$5796,2)</f>
        <v>1401</v>
      </c>
    </row>
    <row r="2811" spans="1:5">
      <c r="A2811" t="s">
        <v>1923</v>
      </c>
      <c r="B2811" t="str">
        <f t="shared" si="43"/>
        <v>CONSORCIO INDUSTRIAL DE ALIMENTOS S.A.</v>
      </c>
      <c r="C2811" t="s">
        <v>1912</v>
      </c>
      <c r="D2811">
        <f>VLOOKUP(C2811,RUBRO!A$2:B$935,2)</f>
        <v>201</v>
      </c>
      <c r="E2811">
        <f>VLOOKUP(A2811,EMPRESA!A$2:B$5796,2)</f>
        <v>1402</v>
      </c>
    </row>
    <row r="2812" spans="1:5">
      <c r="A2812" t="s">
        <v>3499</v>
      </c>
      <c r="B2812" t="str">
        <f t="shared" si="43"/>
        <v>CONSORCIO MADERERO S.A.</v>
      </c>
      <c r="C2812" t="s">
        <v>3431</v>
      </c>
      <c r="D2812">
        <f>VLOOKUP(C2812,RUBRO!A$2:B$935,2)</f>
        <v>413</v>
      </c>
      <c r="E2812">
        <f>VLOOKUP(A2812,EMPRESA!A$2:B$5796,2)</f>
        <v>1403</v>
      </c>
    </row>
    <row r="2813" spans="1:5">
      <c r="A2813" t="s">
        <v>3499</v>
      </c>
      <c r="B2813" t="str">
        <f t="shared" si="43"/>
        <v>CONSORCIO MADERERO S.A.</v>
      </c>
      <c r="C2813" t="s">
        <v>5104</v>
      </c>
      <c r="D2813">
        <f>VLOOKUP(C2813,RUBRO!A$2:B$935,2)</f>
        <v>555</v>
      </c>
      <c r="E2813">
        <f>VLOOKUP(A2813,EMPRESA!A$2:B$5796,2)</f>
        <v>1403</v>
      </c>
    </row>
    <row r="2814" spans="1:5">
      <c r="A2814" t="s">
        <v>777</v>
      </c>
      <c r="B2814" t="str">
        <f t="shared" si="43"/>
        <v>CONSTRUCCIONES ESPECIALIZADAS LTDA.</v>
      </c>
      <c r="C2814" t="s">
        <v>769</v>
      </c>
      <c r="D2814">
        <f>VLOOKUP(C2814,RUBRO!A$2:B$935,2)</f>
        <v>82</v>
      </c>
      <c r="E2814">
        <f>VLOOKUP(A2814,EMPRESA!A$2:B$5796,2)</f>
        <v>1404</v>
      </c>
    </row>
    <row r="2815" spans="1:5">
      <c r="A2815" t="s">
        <v>777</v>
      </c>
      <c r="B2815" t="str">
        <f t="shared" si="43"/>
        <v>CONSTRUCCIONES ESPECIALIZADAS LTDA.</v>
      </c>
      <c r="C2815" t="s">
        <v>2881</v>
      </c>
      <c r="D2815">
        <f>VLOOKUP(C2815,RUBRO!A$2:B$935,2)</f>
        <v>335</v>
      </c>
      <c r="E2815">
        <f>VLOOKUP(A2815,EMPRESA!A$2:B$5796,2)</f>
        <v>1404</v>
      </c>
    </row>
    <row r="2816" spans="1:5">
      <c r="A2816" t="s">
        <v>777</v>
      </c>
      <c r="B2816" t="str">
        <f t="shared" si="43"/>
        <v>CONSTRUCCIONES ESPECIALIZADAS LTDA.</v>
      </c>
      <c r="C2816" t="s">
        <v>4502</v>
      </c>
      <c r="D2816">
        <f>VLOOKUP(C2816,RUBRO!A$2:B$935,2)</f>
        <v>482</v>
      </c>
      <c r="E2816">
        <f>VLOOKUP(A2816,EMPRESA!A$2:B$5796,2)</f>
        <v>1404</v>
      </c>
    </row>
    <row r="2817" spans="1:5">
      <c r="A2817" t="s">
        <v>777</v>
      </c>
      <c r="B2817" t="str">
        <f t="shared" si="43"/>
        <v>CONSTRUCCIONES ESPECIALIZADAS LTDA.</v>
      </c>
      <c r="C2817" t="s">
        <v>6306</v>
      </c>
      <c r="D2817">
        <f>VLOOKUP(C2817,RUBRO!A$2:B$935,2)</f>
        <v>817</v>
      </c>
      <c r="E2817">
        <f>VLOOKUP(A2817,EMPRESA!A$2:B$5796,2)</f>
        <v>1404</v>
      </c>
    </row>
    <row r="2818" spans="1:5">
      <c r="A2818" t="s">
        <v>777</v>
      </c>
      <c r="B2818" t="str">
        <f t="shared" si="43"/>
        <v>CONSTRUCCIONES ESPECIALIZADAS LTDA.</v>
      </c>
      <c r="C2818" t="s">
        <v>6312</v>
      </c>
      <c r="D2818">
        <f>VLOOKUP(C2818,RUBRO!A$2:B$935,2)</f>
        <v>823</v>
      </c>
      <c r="E2818">
        <f>VLOOKUP(A2818,EMPRESA!A$2:B$5796,2)</f>
        <v>1404</v>
      </c>
    </row>
    <row r="2819" spans="1:5">
      <c r="A2819" t="s">
        <v>2352</v>
      </c>
      <c r="B2819" t="str">
        <f t="shared" ref="B2819:B2882" si="44">UPPER(A2819)</f>
        <v>CONSTRUCCIONES INTERMODULARES LTDA.</v>
      </c>
      <c r="C2819" t="s">
        <v>2353</v>
      </c>
      <c r="D2819">
        <f>VLOOKUP(C2819,RUBRO!A$2:B$935,2)</f>
        <v>263</v>
      </c>
      <c r="E2819">
        <f>VLOOKUP(A2819,EMPRESA!A$2:B$5796,2)</f>
        <v>1405</v>
      </c>
    </row>
    <row r="2820" spans="1:5">
      <c r="A2820" t="s">
        <v>2352</v>
      </c>
      <c r="B2820" t="str">
        <f t="shared" si="44"/>
        <v>CONSTRUCCIONES INTERMODULARES LTDA.</v>
      </c>
      <c r="C2820" t="s">
        <v>6253</v>
      </c>
      <c r="D2820">
        <f>VLOOKUP(C2820,RUBRO!A$2:B$935,2)</f>
        <v>807</v>
      </c>
      <c r="E2820">
        <f>VLOOKUP(A2820,EMPRESA!A$2:B$5796,2)</f>
        <v>1405</v>
      </c>
    </row>
    <row r="2821" spans="1:5">
      <c r="A2821" t="s">
        <v>2893</v>
      </c>
      <c r="B2821" t="str">
        <f t="shared" si="44"/>
        <v>CONSTRUCCIONES NORDICAS LTDA.</v>
      </c>
      <c r="C2821" t="s">
        <v>2881</v>
      </c>
      <c r="D2821">
        <f>VLOOKUP(C2821,RUBRO!A$2:B$935,2)</f>
        <v>335</v>
      </c>
      <c r="E2821">
        <f>VLOOKUP(A2821,EMPRESA!A$2:B$5796,2)</f>
        <v>1406</v>
      </c>
    </row>
    <row r="2822" spans="1:5">
      <c r="A2822" t="s">
        <v>2894</v>
      </c>
      <c r="B2822" t="str">
        <f t="shared" si="44"/>
        <v>CONSTRUCCIONES TECNOLOGICAS S.A.</v>
      </c>
      <c r="C2822" t="s">
        <v>2881</v>
      </c>
      <c r="D2822">
        <f>VLOOKUP(C2822,RUBRO!A$2:B$935,2)</f>
        <v>335</v>
      </c>
      <c r="E2822">
        <f>VLOOKUP(A2822,EMPRESA!A$2:B$5796,2)</f>
        <v>1407</v>
      </c>
    </row>
    <row r="2823" spans="1:5">
      <c r="A2823" t="s">
        <v>2895</v>
      </c>
      <c r="B2823" t="str">
        <f t="shared" si="44"/>
        <v>CONSTRUCCIONES Y MONTAJES COM S.A.</v>
      </c>
      <c r="C2823" t="s">
        <v>2881</v>
      </c>
      <c r="D2823">
        <f>VLOOKUP(C2823,RUBRO!A$2:B$935,2)</f>
        <v>335</v>
      </c>
      <c r="E2823">
        <f>VLOOKUP(A2823,EMPRESA!A$2:B$5796,2)</f>
        <v>1408</v>
      </c>
    </row>
    <row r="2824" spans="1:5">
      <c r="A2824" t="s">
        <v>2895</v>
      </c>
      <c r="B2824" t="str">
        <f t="shared" si="44"/>
        <v>CONSTRUCCIONES Y MONTAJES COM S.A.</v>
      </c>
      <c r="C2824" t="s">
        <v>2985</v>
      </c>
      <c r="D2824">
        <f>VLOOKUP(C2824,RUBRO!A$2:B$935,2)</f>
        <v>336</v>
      </c>
      <c r="E2824">
        <f>VLOOKUP(A2824,EMPRESA!A$2:B$5796,2)</f>
        <v>1408</v>
      </c>
    </row>
    <row r="2825" spans="1:5">
      <c r="A2825" t="s">
        <v>1065</v>
      </c>
      <c r="B2825" t="str">
        <f t="shared" si="44"/>
        <v>CONSTRUCCIONES Y PROYECTOS LOS MAITENES S.A.</v>
      </c>
      <c r="C2825" t="s">
        <v>1061</v>
      </c>
      <c r="D2825">
        <f>VLOOKUP(C2825,RUBRO!A$2:B$935,2)</f>
        <v>110</v>
      </c>
      <c r="E2825">
        <f>VLOOKUP(A2825,EMPRESA!A$2:B$5796,2)</f>
        <v>1409</v>
      </c>
    </row>
    <row r="2826" spans="1:5">
      <c r="A2826" t="s">
        <v>5663</v>
      </c>
      <c r="B2826" t="str">
        <f t="shared" si="44"/>
        <v>CONSTRUCCIONES, MOVIMIENTOS DE TIERRA Y ATRACCIONES COMTERRA S.A.</v>
      </c>
      <c r="C2826" t="s">
        <v>5664</v>
      </c>
      <c r="D2826">
        <f>VLOOKUP(C2826,RUBRO!A$2:B$935,2)</f>
        <v>660</v>
      </c>
      <c r="E2826">
        <f>VLOOKUP(A2826,EMPRESA!A$2:B$5796,2)</f>
        <v>1410</v>
      </c>
    </row>
    <row r="2827" spans="1:5">
      <c r="A2827" t="s">
        <v>2896</v>
      </c>
      <c r="B2827" t="str">
        <f t="shared" si="44"/>
        <v>CONSTRUCTORA ARMAS LTDA.</v>
      </c>
      <c r="C2827" t="s">
        <v>2881</v>
      </c>
      <c r="D2827">
        <f>VLOOKUP(C2827,RUBRO!A$2:B$935,2)</f>
        <v>335</v>
      </c>
      <c r="E2827">
        <f>VLOOKUP(A2827,EMPRESA!A$2:B$5796,2)</f>
        <v>1411</v>
      </c>
    </row>
    <row r="2828" spans="1:5">
      <c r="A2828" t="s">
        <v>2897</v>
      </c>
      <c r="B2828" t="str">
        <f t="shared" si="44"/>
        <v>CONSTRUCTORA BELMAR Y RIBBA LTDA.</v>
      </c>
      <c r="C2828" t="s">
        <v>2881</v>
      </c>
      <c r="D2828">
        <f>VLOOKUP(C2828,RUBRO!A$2:B$935,2)</f>
        <v>335</v>
      </c>
      <c r="E2828">
        <f>VLOOKUP(A2828,EMPRESA!A$2:B$5796,2)</f>
        <v>1412</v>
      </c>
    </row>
    <row r="2829" spans="1:5">
      <c r="A2829" t="s">
        <v>2898</v>
      </c>
      <c r="B2829" t="str">
        <f t="shared" si="44"/>
        <v>CONSTRUCTORA BESALCO LTDA.</v>
      </c>
      <c r="C2829" t="s">
        <v>2881</v>
      </c>
      <c r="D2829">
        <f>VLOOKUP(C2829,RUBRO!A$2:B$935,2)</f>
        <v>335</v>
      </c>
      <c r="E2829">
        <f>VLOOKUP(A2829,EMPRESA!A$2:B$5796,2)</f>
        <v>1413</v>
      </c>
    </row>
    <row r="2830" spans="1:5">
      <c r="A2830" t="s">
        <v>2899</v>
      </c>
      <c r="B2830" t="str">
        <f t="shared" si="44"/>
        <v>CONSTRUCTORA BIO BIO S.A.</v>
      </c>
      <c r="C2830" t="s">
        <v>2881</v>
      </c>
      <c r="D2830">
        <f>VLOOKUP(C2830,RUBRO!A$2:B$935,2)</f>
        <v>335</v>
      </c>
      <c r="E2830">
        <f>VLOOKUP(A2830,EMPRESA!A$2:B$5796,2)</f>
        <v>1414</v>
      </c>
    </row>
    <row r="2831" spans="1:5">
      <c r="A2831" t="s">
        <v>778</v>
      </c>
      <c r="B2831" t="str">
        <f t="shared" si="44"/>
        <v>CONSTRUCTORA BRICENO Y CIA. LTDA.</v>
      </c>
      <c r="C2831" t="s">
        <v>769</v>
      </c>
      <c r="D2831">
        <f>VLOOKUP(C2831,RUBRO!A$2:B$935,2)</f>
        <v>82</v>
      </c>
      <c r="E2831">
        <f>VLOOKUP(A2831,EMPRESA!A$2:B$5796,2)</f>
        <v>1415</v>
      </c>
    </row>
    <row r="2832" spans="1:5">
      <c r="A2832" t="s">
        <v>778</v>
      </c>
      <c r="B2832" t="str">
        <f t="shared" si="44"/>
        <v>CONSTRUCTORA BRICENO Y CIA. LTDA.</v>
      </c>
      <c r="C2832" t="s">
        <v>2881</v>
      </c>
      <c r="D2832">
        <f>VLOOKUP(C2832,RUBRO!A$2:B$935,2)</f>
        <v>335</v>
      </c>
      <c r="E2832">
        <f>VLOOKUP(A2832,EMPRESA!A$2:B$5796,2)</f>
        <v>1415</v>
      </c>
    </row>
    <row r="2833" spans="1:5">
      <c r="A2833" t="s">
        <v>2900</v>
      </c>
      <c r="B2833" t="str">
        <f t="shared" si="44"/>
        <v>CONSTRUCTORA CADEL LTDA.</v>
      </c>
      <c r="C2833" t="s">
        <v>2881</v>
      </c>
      <c r="D2833">
        <f>VLOOKUP(C2833,RUBRO!A$2:B$935,2)</f>
        <v>335</v>
      </c>
      <c r="E2833">
        <f>VLOOKUP(A2833,EMPRESA!A$2:B$5796,2)</f>
        <v>1416</v>
      </c>
    </row>
    <row r="2834" spans="1:5">
      <c r="A2834" t="s">
        <v>2901</v>
      </c>
      <c r="B2834" t="str">
        <f t="shared" si="44"/>
        <v>CONSTRUCTORA CARLOS RENE GARCIA GROSS LTDA.</v>
      </c>
      <c r="C2834" t="s">
        <v>2881</v>
      </c>
      <c r="D2834">
        <f>VLOOKUP(C2834,RUBRO!A$2:B$935,2)</f>
        <v>335</v>
      </c>
      <c r="E2834">
        <f>VLOOKUP(A2834,EMPRESA!A$2:B$5796,2)</f>
        <v>1417</v>
      </c>
    </row>
    <row r="2835" spans="1:5">
      <c r="A2835" t="s">
        <v>2902</v>
      </c>
      <c r="B2835" t="str">
        <f t="shared" si="44"/>
        <v>CONSTRUCTORA CONCRETA S.A.</v>
      </c>
      <c r="C2835" t="s">
        <v>2881</v>
      </c>
      <c r="D2835">
        <f>VLOOKUP(C2835,RUBRO!A$2:B$935,2)</f>
        <v>335</v>
      </c>
      <c r="E2835">
        <f>VLOOKUP(A2835,EMPRESA!A$2:B$5796,2)</f>
        <v>1418</v>
      </c>
    </row>
    <row r="2836" spans="1:5">
      <c r="A2836" t="s">
        <v>2903</v>
      </c>
      <c r="B2836" t="str">
        <f t="shared" si="44"/>
        <v>CONSTRUCTORA CONPAX SPA</v>
      </c>
      <c r="C2836" t="s">
        <v>2881</v>
      </c>
      <c r="D2836">
        <f>VLOOKUP(C2836,RUBRO!A$2:B$935,2)</f>
        <v>335</v>
      </c>
      <c r="E2836">
        <f>VLOOKUP(A2836,EMPRESA!A$2:B$5796,2)</f>
        <v>1419</v>
      </c>
    </row>
    <row r="2837" spans="1:5">
      <c r="A2837" t="s">
        <v>2903</v>
      </c>
      <c r="B2837" t="str">
        <f t="shared" si="44"/>
        <v>CONSTRUCTORA CONPAX SPA</v>
      </c>
      <c r="C2837" t="s">
        <v>5408</v>
      </c>
      <c r="D2837">
        <f>VLOOKUP(C2837,RUBRO!A$2:B$935,2)</f>
        <v>617</v>
      </c>
      <c r="E2837">
        <f>VLOOKUP(A2837,EMPRESA!A$2:B$5796,2)</f>
        <v>1419</v>
      </c>
    </row>
    <row r="2838" spans="1:5">
      <c r="A2838" t="s">
        <v>2904</v>
      </c>
      <c r="B2838" t="str">
        <f t="shared" si="44"/>
        <v>CONSTRUCTORA COSTA BRAVA LTDA.</v>
      </c>
      <c r="C2838" t="s">
        <v>2881</v>
      </c>
      <c r="D2838">
        <f>VLOOKUP(C2838,RUBRO!A$2:B$935,2)</f>
        <v>335</v>
      </c>
      <c r="E2838">
        <f>VLOOKUP(A2838,EMPRESA!A$2:B$5796,2)</f>
        <v>1420</v>
      </c>
    </row>
    <row r="2839" spans="1:5">
      <c r="A2839" t="s">
        <v>2905</v>
      </c>
      <c r="B2839" t="str">
        <f t="shared" si="44"/>
        <v>CONSTRUCTORA DEFLUV LTDA.</v>
      </c>
      <c r="C2839" t="s">
        <v>2881</v>
      </c>
      <c r="D2839">
        <f>VLOOKUP(C2839,RUBRO!A$2:B$935,2)</f>
        <v>335</v>
      </c>
      <c r="E2839">
        <f>VLOOKUP(A2839,EMPRESA!A$2:B$5796,2)</f>
        <v>1421</v>
      </c>
    </row>
    <row r="2840" spans="1:5">
      <c r="A2840" t="s">
        <v>2906</v>
      </c>
      <c r="B2840" t="str">
        <f t="shared" si="44"/>
        <v>CONSTRUCTORA DIMAR LTDA.</v>
      </c>
      <c r="C2840" t="s">
        <v>2881</v>
      </c>
      <c r="D2840">
        <f>VLOOKUP(C2840,RUBRO!A$2:B$935,2)</f>
        <v>335</v>
      </c>
      <c r="E2840">
        <f>VLOOKUP(A2840,EMPRESA!A$2:B$5796,2)</f>
        <v>1422</v>
      </c>
    </row>
    <row r="2841" spans="1:5">
      <c r="A2841" t="s">
        <v>2929</v>
      </c>
      <c r="B2841" t="str">
        <f t="shared" si="44"/>
        <v>CONSTRUCTORA E INMOBILIARIA MAGAL LTDA.</v>
      </c>
      <c r="C2841" t="s">
        <v>2881</v>
      </c>
      <c r="D2841">
        <f>VLOOKUP(C2841,RUBRO!A$2:B$935,2)</f>
        <v>335</v>
      </c>
      <c r="E2841">
        <f>VLOOKUP(A2841,EMPRESA!A$2:B$5796,2)</f>
        <v>1423</v>
      </c>
    </row>
    <row r="2842" spans="1:5">
      <c r="A2842" t="s">
        <v>2929</v>
      </c>
      <c r="B2842" t="str">
        <f t="shared" si="44"/>
        <v>CONSTRUCTORA E INMOBILIARIA MAGAL LTDA.</v>
      </c>
      <c r="C2842" t="s">
        <v>4773</v>
      </c>
      <c r="D2842">
        <f>VLOOKUP(C2842,RUBRO!A$2:B$935,2)</f>
        <v>504</v>
      </c>
      <c r="E2842">
        <f>VLOOKUP(A2842,EMPRESA!A$2:B$5796,2)</f>
        <v>1423</v>
      </c>
    </row>
    <row r="2843" spans="1:5">
      <c r="A2843" t="s">
        <v>2907</v>
      </c>
      <c r="B2843" t="str">
        <f t="shared" si="44"/>
        <v>CONSTRUCTORA ECOMAC S.A.</v>
      </c>
      <c r="C2843" t="s">
        <v>2881</v>
      </c>
      <c r="D2843">
        <f>VLOOKUP(C2843,RUBRO!A$2:B$935,2)</f>
        <v>335</v>
      </c>
      <c r="E2843">
        <f>VLOOKUP(A2843,EMPRESA!A$2:B$5796,2)</f>
        <v>1424</v>
      </c>
    </row>
    <row r="2844" spans="1:5">
      <c r="A2844" t="s">
        <v>5432</v>
      </c>
      <c r="B2844" t="str">
        <f t="shared" si="44"/>
        <v>CONSTRUCTORA EINSTEIN</v>
      </c>
      <c r="C2844" t="s">
        <v>5429</v>
      </c>
      <c r="D2844">
        <f>VLOOKUP(C2844,RUBRO!A$2:B$935,2)</f>
        <v>620</v>
      </c>
      <c r="E2844">
        <f>VLOOKUP(A2844,EMPRESA!A$2:B$5796,2)</f>
        <v>1425</v>
      </c>
    </row>
    <row r="2845" spans="1:5">
      <c r="A2845" t="s">
        <v>5432</v>
      </c>
      <c r="B2845" t="str">
        <f t="shared" si="44"/>
        <v>CONSTRUCTORA EINSTEIN</v>
      </c>
      <c r="C2845" t="s">
        <v>5940</v>
      </c>
      <c r="D2845">
        <f>VLOOKUP(C2845,RUBRO!A$2:B$935,2)</f>
        <v>733</v>
      </c>
      <c r="E2845">
        <f>VLOOKUP(A2845,EMPRESA!A$2:B$5796,2)</f>
        <v>1425</v>
      </c>
    </row>
    <row r="2846" spans="1:5">
      <c r="A2846" t="s">
        <v>2908</v>
      </c>
      <c r="B2846" t="str">
        <f t="shared" si="44"/>
        <v>CONSTRUCTORA EXCON S.A.</v>
      </c>
      <c r="C2846" t="s">
        <v>2881</v>
      </c>
      <c r="D2846">
        <f>VLOOKUP(C2846,RUBRO!A$2:B$935,2)</f>
        <v>335</v>
      </c>
      <c r="E2846">
        <f>VLOOKUP(A2846,EMPRESA!A$2:B$5796,2)</f>
        <v>1426</v>
      </c>
    </row>
    <row r="2847" spans="1:5">
      <c r="A2847" t="s">
        <v>2908</v>
      </c>
      <c r="B2847" t="str">
        <f t="shared" si="44"/>
        <v>CONSTRUCTORA EXCON S.A.</v>
      </c>
      <c r="C2847" t="s">
        <v>5408</v>
      </c>
      <c r="D2847">
        <f>VLOOKUP(C2847,RUBRO!A$2:B$935,2)</f>
        <v>617</v>
      </c>
      <c r="E2847">
        <f>VLOOKUP(A2847,EMPRESA!A$2:B$5796,2)</f>
        <v>1426</v>
      </c>
    </row>
    <row r="2848" spans="1:5">
      <c r="A2848" t="s">
        <v>2909</v>
      </c>
      <c r="B2848" t="str">
        <f t="shared" si="44"/>
        <v>CONSTRUCTORA GRESOL LTDA.</v>
      </c>
      <c r="C2848" t="s">
        <v>2881</v>
      </c>
      <c r="D2848">
        <f>VLOOKUP(C2848,RUBRO!A$2:B$935,2)</f>
        <v>335</v>
      </c>
      <c r="E2848">
        <f>VLOOKUP(A2848,EMPRESA!A$2:B$5796,2)</f>
        <v>1427</v>
      </c>
    </row>
    <row r="2849" spans="1:5">
      <c r="A2849" t="s">
        <v>2910</v>
      </c>
      <c r="B2849" t="str">
        <f t="shared" si="44"/>
        <v>CONSTRUCTORA GREVIA SPA</v>
      </c>
      <c r="C2849" t="s">
        <v>2881</v>
      </c>
      <c r="D2849">
        <f>VLOOKUP(C2849,RUBRO!A$2:B$935,2)</f>
        <v>335</v>
      </c>
      <c r="E2849">
        <f>VLOOKUP(A2849,EMPRESA!A$2:B$5796,2)</f>
        <v>1428</v>
      </c>
    </row>
    <row r="2850" spans="1:5">
      <c r="A2850" t="s">
        <v>2911</v>
      </c>
      <c r="B2850" t="str">
        <f t="shared" si="44"/>
        <v>CONSTRUCTORA INARCO S.A.</v>
      </c>
      <c r="C2850" t="s">
        <v>2881</v>
      </c>
      <c r="D2850">
        <f>VLOOKUP(C2850,RUBRO!A$2:B$935,2)</f>
        <v>335</v>
      </c>
      <c r="E2850">
        <f>VLOOKUP(A2850,EMPRESA!A$2:B$5796,2)</f>
        <v>1429</v>
      </c>
    </row>
    <row r="2851" spans="1:5">
      <c r="A2851" t="s">
        <v>2912</v>
      </c>
      <c r="B2851" t="str">
        <f t="shared" si="44"/>
        <v>CONSTRUCTORA INCA LTDA.</v>
      </c>
      <c r="C2851" t="s">
        <v>2881</v>
      </c>
      <c r="D2851">
        <f>VLOOKUP(C2851,RUBRO!A$2:B$935,2)</f>
        <v>335</v>
      </c>
      <c r="E2851">
        <f>VLOOKUP(A2851,EMPRESA!A$2:B$5796,2)</f>
        <v>1430</v>
      </c>
    </row>
    <row r="2852" spans="1:5">
      <c r="A2852" t="s">
        <v>2913</v>
      </c>
      <c r="B2852" t="str">
        <f t="shared" si="44"/>
        <v>CONSTRUCTORA INDUSTRIAL ECOCIR LTDA.</v>
      </c>
      <c r="C2852" t="s">
        <v>2881</v>
      </c>
      <c r="D2852">
        <f>VLOOKUP(C2852,RUBRO!A$2:B$935,2)</f>
        <v>335</v>
      </c>
      <c r="E2852">
        <f>VLOOKUP(A2852,EMPRESA!A$2:B$5796,2)</f>
        <v>1431</v>
      </c>
    </row>
    <row r="2853" spans="1:5">
      <c r="A2853" t="s">
        <v>2914</v>
      </c>
      <c r="B2853" t="str">
        <f t="shared" si="44"/>
        <v>CONSTRUCTORA INGETASCO LTDA.</v>
      </c>
      <c r="C2853" t="s">
        <v>2881</v>
      </c>
      <c r="D2853">
        <f>VLOOKUP(C2853,RUBRO!A$2:B$935,2)</f>
        <v>335</v>
      </c>
      <c r="E2853">
        <f>VLOOKUP(A2853,EMPRESA!A$2:B$5796,2)</f>
        <v>1432</v>
      </c>
    </row>
    <row r="2854" spans="1:5">
      <c r="A2854" t="s">
        <v>2915</v>
      </c>
      <c r="B2854" t="str">
        <f t="shared" si="44"/>
        <v>CONSTRUCTORA INGEVEC S.A.</v>
      </c>
      <c r="C2854" t="s">
        <v>2881</v>
      </c>
      <c r="D2854">
        <f>VLOOKUP(C2854,RUBRO!A$2:B$935,2)</f>
        <v>335</v>
      </c>
      <c r="E2854">
        <f>VLOOKUP(A2854,EMPRESA!A$2:B$5796,2)</f>
        <v>1433</v>
      </c>
    </row>
    <row r="2855" spans="1:5">
      <c r="A2855" t="s">
        <v>2916</v>
      </c>
      <c r="B2855" t="str">
        <f t="shared" si="44"/>
        <v>CONSTRUCTORA INTERNACIONAL S.A.</v>
      </c>
      <c r="C2855" t="s">
        <v>2881</v>
      </c>
      <c r="D2855">
        <f>VLOOKUP(C2855,RUBRO!A$2:B$935,2)</f>
        <v>335</v>
      </c>
      <c r="E2855">
        <f>VLOOKUP(A2855,EMPRESA!A$2:B$5796,2)</f>
        <v>1434</v>
      </c>
    </row>
    <row r="2856" spans="1:5">
      <c r="A2856" t="s">
        <v>2916</v>
      </c>
      <c r="B2856" t="str">
        <f t="shared" si="44"/>
        <v>CONSTRUCTORA INTERNACIONAL S.A.</v>
      </c>
      <c r="C2856" t="s">
        <v>6312</v>
      </c>
      <c r="D2856">
        <f>VLOOKUP(C2856,RUBRO!A$2:B$935,2)</f>
        <v>823</v>
      </c>
      <c r="E2856">
        <f>VLOOKUP(A2856,EMPRESA!A$2:B$5796,2)</f>
        <v>1434</v>
      </c>
    </row>
    <row r="2857" spans="1:5">
      <c r="A2857" t="s">
        <v>2917</v>
      </c>
      <c r="B2857" t="str">
        <f t="shared" si="44"/>
        <v>CONSTRUCTORA LARRAIN PRIETO S.A.</v>
      </c>
      <c r="C2857" t="s">
        <v>2881</v>
      </c>
      <c r="D2857">
        <f>VLOOKUP(C2857,RUBRO!A$2:B$935,2)</f>
        <v>335</v>
      </c>
      <c r="E2857">
        <f>VLOOKUP(A2857,EMPRESA!A$2:B$5796,2)</f>
        <v>1435</v>
      </c>
    </row>
    <row r="2858" spans="1:5">
      <c r="A2858" t="s">
        <v>2918</v>
      </c>
      <c r="B2858" t="str">
        <f t="shared" si="44"/>
        <v>CONSTRUCTORA M. MORALES S.A.</v>
      </c>
      <c r="C2858" t="s">
        <v>2881</v>
      </c>
      <c r="D2858">
        <f>VLOOKUP(C2858,RUBRO!A$2:B$935,2)</f>
        <v>335</v>
      </c>
      <c r="E2858">
        <f>VLOOKUP(A2858,EMPRESA!A$2:B$5796,2)</f>
        <v>1436</v>
      </c>
    </row>
    <row r="2859" spans="1:5">
      <c r="A2859" t="s">
        <v>2918</v>
      </c>
      <c r="B2859" t="str">
        <f t="shared" si="44"/>
        <v>CONSTRUCTORA M. MORALES S.A.</v>
      </c>
      <c r="C2859" t="s">
        <v>5408</v>
      </c>
      <c r="D2859">
        <f>VLOOKUP(C2859,RUBRO!A$2:B$935,2)</f>
        <v>617</v>
      </c>
      <c r="E2859">
        <f>VLOOKUP(A2859,EMPRESA!A$2:B$5796,2)</f>
        <v>1436</v>
      </c>
    </row>
    <row r="2860" spans="1:5">
      <c r="A2860" t="s">
        <v>2919</v>
      </c>
      <c r="B2860" t="str">
        <f t="shared" si="44"/>
        <v>CONSTRUCTORA METROPOLITANA S.A.</v>
      </c>
      <c r="C2860" t="s">
        <v>2881</v>
      </c>
      <c r="D2860">
        <f>VLOOKUP(C2860,RUBRO!A$2:B$935,2)</f>
        <v>335</v>
      </c>
      <c r="E2860">
        <f>VLOOKUP(A2860,EMPRESA!A$2:B$5796,2)</f>
        <v>1437</v>
      </c>
    </row>
    <row r="2861" spans="1:5">
      <c r="A2861" t="s">
        <v>2920</v>
      </c>
      <c r="B2861" t="str">
        <f t="shared" si="44"/>
        <v>CONSTRUCTORA ORION LTDA.</v>
      </c>
      <c r="C2861" t="s">
        <v>2881</v>
      </c>
      <c r="D2861">
        <f>VLOOKUP(C2861,RUBRO!A$2:B$935,2)</f>
        <v>335</v>
      </c>
      <c r="E2861">
        <f>VLOOKUP(A2861,EMPRESA!A$2:B$5796,2)</f>
        <v>1438</v>
      </c>
    </row>
    <row r="2862" spans="1:5">
      <c r="A2862" t="s">
        <v>2921</v>
      </c>
      <c r="B2862" t="str">
        <f t="shared" si="44"/>
        <v>CONSTRUCTORA PACAL S.A.</v>
      </c>
      <c r="C2862" t="s">
        <v>2881</v>
      </c>
      <c r="D2862">
        <f>VLOOKUP(C2862,RUBRO!A$2:B$935,2)</f>
        <v>335</v>
      </c>
      <c r="E2862">
        <f>VLOOKUP(A2862,EMPRESA!A$2:B$5796,2)</f>
        <v>1439</v>
      </c>
    </row>
    <row r="2863" spans="1:5">
      <c r="A2863" t="s">
        <v>2921</v>
      </c>
      <c r="B2863" t="str">
        <f t="shared" si="44"/>
        <v>CONSTRUCTORA PACAL S.A.</v>
      </c>
      <c r="C2863" t="s">
        <v>4773</v>
      </c>
      <c r="D2863">
        <f>VLOOKUP(C2863,RUBRO!A$2:B$935,2)</f>
        <v>504</v>
      </c>
      <c r="E2863">
        <f>VLOOKUP(A2863,EMPRESA!A$2:B$5796,2)</f>
        <v>1439</v>
      </c>
    </row>
    <row r="2864" spans="1:5">
      <c r="A2864" t="s">
        <v>2922</v>
      </c>
      <c r="B2864" t="str">
        <f t="shared" si="44"/>
        <v>CONSTRUCTORA PILEN LTDA.</v>
      </c>
      <c r="C2864" t="s">
        <v>2881</v>
      </c>
      <c r="D2864">
        <f>VLOOKUP(C2864,RUBRO!A$2:B$935,2)</f>
        <v>335</v>
      </c>
      <c r="E2864">
        <f>VLOOKUP(A2864,EMPRESA!A$2:B$5796,2)</f>
        <v>1440</v>
      </c>
    </row>
    <row r="2865" spans="1:5">
      <c r="A2865" t="s">
        <v>2923</v>
      </c>
      <c r="B2865" t="str">
        <f t="shared" si="44"/>
        <v>CONSTRUCTORA POCURO SPA</v>
      </c>
      <c r="C2865" t="s">
        <v>2881</v>
      </c>
      <c r="D2865">
        <f>VLOOKUP(C2865,RUBRO!A$2:B$935,2)</f>
        <v>335</v>
      </c>
      <c r="E2865">
        <f>VLOOKUP(A2865,EMPRESA!A$2:B$5796,2)</f>
        <v>1441</v>
      </c>
    </row>
    <row r="2866" spans="1:5">
      <c r="A2866" t="s">
        <v>2924</v>
      </c>
      <c r="B2866" t="str">
        <f t="shared" si="44"/>
        <v>CONSTRUCTORA RUCALHUE LTDA.</v>
      </c>
      <c r="C2866" t="s">
        <v>2881</v>
      </c>
      <c r="D2866">
        <f>VLOOKUP(C2866,RUBRO!A$2:B$935,2)</f>
        <v>335</v>
      </c>
      <c r="E2866">
        <f>VLOOKUP(A2866,EMPRESA!A$2:B$5796,2)</f>
        <v>1442</v>
      </c>
    </row>
    <row r="2867" spans="1:5">
      <c r="A2867" t="s">
        <v>2925</v>
      </c>
      <c r="B2867" t="str">
        <f t="shared" si="44"/>
        <v>CONSTRUCTORA SAN VICENTE SPA</v>
      </c>
      <c r="C2867" t="s">
        <v>2881</v>
      </c>
      <c r="D2867">
        <f>VLOOKUP(C2867,RUBRO!A$2:B$935,2)</f>
        <v>335</v>
      </c>
      <c r="E2867">
        <f>VLOOKUP(A2867,EMPRESA!A$2:B$5796,2)</f>
        <v>1443</v>
      </c>
    </row>
    <row r="2868" spans="1:5">
      <c r="A2868" t="s">
        <v>2926</v>
      </c>
      <c r="B2868" t="str">
        <f t="shared" si="44"/>
        <v>CONSTRUCTORA SOCOVESA S.A.</v>
      </c>
      <c r="C2868" t="s">
        <v>2881</v>
      </c>
      <c r="D2868">
        <f>VLOOKUP(C2868,RUBRO!A$2:B$935,2)</f>
        <v>335</v>
      </c>
      <c r="E2868">
        <f>VLOOKUP(A2868,EMPRESA!A$2:B$5796,2)</f>
        <v>1444</v>
      </c>
    </row>
    <row r="2869" spans="1:5">
      <c r="A2869" t="s">
        <v>2927</v>
      </c>
      <c r="B2869" t="str">
        <f t="shared" si="44"/>
        <v>CONSTRUCTORA VALKO S.A.</v>
      </c>
      <c r="C2869" t="s">
        <v>2881</v>
      </c>
      <c r="D2869">
        <f>VLOOKUP(C2869,RUBRO!A$2:B$935,2)</f>
        <v>335</v>
      </c>
      <c r="E2869">
        <f>VLOOKUP(A2869,EMPRESA!A$2:B$5796,2)</f>
        <v>1445</v>
      </c>
    </row>
    <row r="2870" spans="1:5">
      <c r="A2870" t="s">
        <v>2928</v>
      </c>
      <c r="B2870" t="str">
        <f t="shared" si="44"/>
        <v>CONSTRUCTORA WORNER S.A.</v>
      </c>
      <c r="C2870" t="s">
        <v>2881</v>
      </c>
      <c r="D2870">
        <f>VLOOKUP(C2870,RUBRO!A$2:B$935,2)</f>
        <v>335</v>
      </c>
      <c r="E2870">
        <f>VLOOKUP(A2870,EMPRESA!A$2:B$5796,2)</f>
        <v>1446</v>
      </c>
    </row>
    <row r="2871" spans="1:5">
      <c r="A2871" t="s">
        <v>2930</v>
      </c>
      <c r="B2871" t="str">
        <f t="shared" si="44"/>
        <v>CONSTRUCTORA Y COMERCIAL EL ALBA LTDA.</v>
      </c>
      <c r="C2871" t="s">
        <v>2881</v>
      </c>
      <c r="D2871">
        <f>VLOOKUP(C2871,RUBRO!A$2:B$935,2)</f>
        <v>335</v>
      </c>
      <c r="E2871">
        <f>VLOOKUP(A2871,EMPRESA!A$2:B$5796,2)</f>
        <v>1447</v>
      </c>
    </row>
    <row r="2872" spans="1:5">
      <c r="A2872" t="s">
        <v>5334</v>
      </c>
      <c r="B2872" t="str">
        <f t="shared" si="44"/>
        <v>CONSTRUMART S.A.</v>
      </c>
      <c r="C2872" t="s">
        <v>5330</v>
      </c>
      <c r="D2872">
        <f>VLOOKUP(C2872,RUBRO!A$2:B$935,2)</f>
        <v>596</v>
      </c>
      <c r="E2872">
        <f>VLOOKUP(A2872,EMPRESA!A$2:B$5796,2)</f>
        <v>1448</v>
      </c>
    </row>
    <row r="2873" spans="1:5">
      <c r="A2873" t="s">
        <v>5543</v>
      </c>
      <c r="B2873" t="str">
        <f t="shared" si="44"/>
        <v>CONSULADO GENERAL DE BOLIVIA</v>
      </c>
      <c r="C2873" t="s">
        <v>5540</v>
      </c>
      <c r="D2873">
        <f>VLOOKUP(C2873,RUBRO!A$2:B$935,2)</f>
        <v>639</v>
      </c>
      <c r="E2873">
        <f>VLOOKUP(A2873,EMPRESA!A$2:B$5796,2)</f>
        <v>1449</v>
      </c>
    </row>
    <row r="2874" spans="1:5">
      <c r="A2874" t="s">
        <v>2355</v>
      </c>
      <c r="B2874" t="str">
        <f t="shared" si="44"/>
        <v>CONSULTORA ROBERT METCALFE E.I.R.L.</v>
      </c>
      <c r="C2874" t="s">
        <v>2354</v>
      </c>
      <c r="D2874">
        <f>VLOOKUP(C2874,RUBRO!A$2:B$935,2)</f>
        <v>264</v>
      </c>
      <c r="E2874">
        <f>VLOOKUP(A2874,EMPRESA!A$2:B$5796,2)</f>
        <v>1450</v>
      </c>
    </row>
    <row r="2875" spans="1:5">
      <c r="A2875" t="s">
        <v>2355</v>
      </c>
      <c r="B2875" t="str">
        <f t="shared" si="44"/>
        <v>CONSULTORA ROBERT METCALFE E.I.R.L.</v>
      </c>
      <c r="C2875" t="s">
        <v>2401</v>
      </c>
      <c r="D2875">
        <f>VLOOKUP(C2875,RUBRO!A$2:B$935,2)</f>
        <v>272</v>
      </c>
      <c r="E2875">
        <f>VLOOKUP(A2875,EMPRESA!A$2:B$5796,2)</f>
        <v>1450</v>
      </c>
    </row>
    <row r="2876" spans="1:5">
      <c r="A2876" t="s">
        <v>2836</v>
      </c>
      <c r="B2876" t="str">
        <f t="shared" si="44"/>
        <v>CONSULTORA, SERVICIOS E INVERSIONES QUANTICA SPA</v>
      </c>
      <c r="C2876" t="s">
        <v>2830</v>
      </c>
      <c r="D2876">
        <f>VLOOKUP(C2876,RUBRO!A$2:B$935,2)</f>
        <v>329</v>
      </c>
      <c r="E2876">
        <f>VLOOKUP(A2876,EMPRESA!A$2:B$5796,2)</f>
        <v>1451</v>
      </c>
    </row>
    <row r="2877" spans="1:5">
      <c r="A2877" t="s">
        <v>4870</v>
      </c>
      <c r="B2877" t="str">
        <f t="shared" si="44"/>
        <v>CONSULTORES ASOCIADOS LTDA.</v>
      </c>
      <c r="C2877" t="s">
        <v>4868</v>
      </c>
      <c r="D2877">
        <f>VLOOKUP(C2877,RUBRO!A$2:B$935,2)</f>
        <v>515</v>
      </c>
      <c r="E2877">
        <f>VLOOKUP(A2877,EMPRESA!A$2:B$5796,2)</f>
        <v>1452</v>
      </c>
    </row>
    <row r="2878" spans="1:5">
      <c r="A2878" t="s">
        <v>6317</v>
      </c>
      <c r="B2878" t="str">
        <f t="shared" si="44"/>
        <v>CONSULTORES DE INGENIERIA SPA. - CDI LTDA.</v>
      </c>
      <c r="C2878" t="s">
        <v>6312</v>
      </c>
      <c r="D2878">
        <f>VLOOKUP(C2878,RUBRO!A$2:B$935,2)</f>
        <v>823</v>
      </c>
      <c r="E2878">
        <f>VLOOKUP(A2878,EMPRESA!A$2:B$5796,2)</f>
        <v>1453</v>
      </c>
    </row>
    <row r="2879" spans="1:5">
      <c r="A2879" t="s">
        <v>2393</v>
      </c>
      <c r="B2879" t="str">
        <f t="shared" si="44"/>
        <v>CONSULTORES EN ASUNTOS PUBLICOS S.A.</v>
      </c>
      <c r="C2879" t="s">
        <v>2391</v>
      </c>
      <c r="D2879">
        <f>VLOOKUP(C2879,RUBRO!A$2:B$935,2)</f>
        <v>270</v>
      </c>
      <c r="E2879">
        <f>VLOOKUP(A2879,EMPRESA!A$2:B$5796,2)</f>
        <v>1454</v>
      </c>
    </row>
    <row r="2880" spans="1:5">
      <c r="A2880" t="s">
        <v>2393</v>
      </c>
      <c r="B2880" t="str">
        <f t="shared" si="44"/>
        <v>CONSULTORES EN ASUNTOS PUBLICOS S.A.</v>
      </c>
      <c r="C2880" t="s">
        <v>2401</v>
      </c>
      <c r="D2880">
        <f>VLOOKUP(C2880,RUBRO!A$2:B$935,2)</f>
        <v>272</v>
      </c>
      <c r="E2880">
        <f>VLOOKUP(A2880,EMPRESA!A$2:B$5796,2)</f>
        <v>1454</v>
      </c>
    </row>
    <row r="2881" spans="1:5">
      <c r="A2881" t="s">
        <v>2393</v>
      </c>
      <c r="B2881" t="str">
        <f t="shared" si="44"/>
        <v>CONSULTORES EN ASUNTOS PUBLICOS S.A.</v>
      </c>
      <c r="C2881" t="s">
        <v>2448</v>
      </c>
      <c r="D2881">
        <f>VLOOKUP(C2881,RUBRO!A$2:B$935,2)</f>
        <v>274</v>
      </c>
      <c r="E2881">
        <f>VLOOKUP(A2881,EMPRESA!A$2:B$5796,2)</f>
        <v>1454</v>
      </c>
    </row>
    <row r="2882" spans="1:5">
      <c r="A2882" t="s">
        <v>2378</v>
      </c>
      <c r="B2882" t="str">
        <f t="shared" si="44"/>
        <v>CONSULTORES TARGET LTDA.</v>
      </c>
      <c r="C2882" t="s">
        <v>2372</v>
      </c>
      <c r="D2882">
        <f>VLOOKUP(C2882,RUBRO!A$2:B$935,2)</f>
        <v>269</v>
      </c>
      <c r="E2882">
        <f>VLOOKUP(A2882,EMPRESA!A$2:B$5796,2)</f>
        <v>1455</v>
      </c>
    </row>
    <row r="2883" spans="1:5">
      <c r="A2883" t="s">
        <v>2378</v>
      </c>
      <c r="B2883" t="str">
        <f t="shared" ref="B2883:B2946" si="45">UPPER(A2883)</f>
        <v>CONSULTORES TARGET LTDA.</v>
      </c>
      <c r="C2883" t="s">
        <v>2401</v>
      </c>
      <c r="D2883">
        <f>VLOOKUP(C2883,RUBRO!A$2:B$935,2)</f>
        <v>272</v>
      </c>
      <c r="E2883">
        <f>VLOOKUP(A2883,EMPRESA!A$2:B$5796,2)</f>
        <v>1455</v>
      </c>
    </row>
    <row r="2884" spans="1:5">
      <c r="A2884" t="s">
        <v>2378</v>
      </c>
      <c r="B2884" t="str">
        <f t="shared" si="45"/>
        <v>CONSULTORES TARGET LTDA.</v>
      </c>
      <c r="C2884" t="s">
        <v>4860</v>
      </c>
      <c r="D2884">
        <f>VLOOKUP(C2884,RUBRO!A$2:B$935,2)</f>
        <v>513</v>
      </c>
      <c r="E2884">
        <f>VLOOKUP(A2884,EMPRESA!A$2:B$5796,2)</f>
        <v>1455</v>
      </c>
    </row>
    <row r="2885" spans="1:5">
      <c r="A2885" t="s">
        <v>2378</v>
      </c>
      <c r="B2885" t="str">
        <f t="shared" si="45"/>
        <v>CONSULTORES TARGET LTDA.</v>
      </c>
      <c r="C2885" t="s">
        <v>6258</v>
      </c>
      <c r="D2885">
        <f>VLOOKUP(C2885,RUBRO!A$2:B$935,2)</f>
        <v>809</v>
      </c>
      <c r="E2885">
        <f>VLOOKUP(A2885,EMPRESA!A$2:B$5796,2)</f>
        <v>1455</v>
      </c>
    </row>
    <row r="2886" spans="1:5">
      <c r="A2886" t="s">
        <v>1131</v>
      </c>
      <c r="B2886" t="str">
        <f t="shared" si="45"/>
        <v>CONTAC INGENIEROS LTDA.</v>
      </c>
      <c r="C2886" t="s">
        <v>1120</v>
      </c>
      <c r="D2886">
        <f>VLOOKUP(C2886,RUBRO!A$2:B$935,2)</f>
        <v>114</v>
      </c>
      <c r="E2886">
        <f>VLOOKUP(A2886,EMPRESA!A$2:B$5796,2)</f>
        <v>1456</v>
      </c>
    </row>
    <row r="2887" spans="1:5">
      <c r="A2887" t="s">
        <v>454</v>
      </c>
      <c r="B2887" t="str">
        <f t="shared" si="45"/>
        <v>CONTAINER OPERATORS S.A.</v>
      </c>
      <c r="C2887" t="s">
        <v>450</v>
      </c>
      <c r="D2887">
        <f>VLOOKUP(C2887,RUBRO!A$2:B$935,2)</f>
        <v>41</v>
      </c>
      <c r="E2887">
        <f>VLOOKUP(A2887,EMPRESA!A$2:B$5796,2)</f>
        <v>1457</v>
      </c>
    </row>
    <row r="2888" spans="1:5">
      <c r="A2888" t="s">
        <v>454</v>
      </c>
      <c r="B2888" t="str">
        <f t="shared" si="45"/>
        <v>CONTAINER OPERATORS S.A.</v>
      </c>
      <c r="C2888" t="s">
        <v>622</v>
      </c>
      <c r="D2888">
        <f>VLOOKUP(C2888,RUBRO!A$2:B$935,2)</f>
        <v>58</v>
      </c>
      <c r="E2888">
        <f>VLOOKUP(A2888,EMPRESA!A$2:B$5796,2)</f>
        <v>1457</v>
      </c>
    </row>
    <row r="2889" spans="1:5">
      <c r="A2889" t="s">
        <v>454</v>
      </c>
      <c r="B2889" t="str">
        <f t="shared" si="45"/>
        <v>CONTAINER OPERATORS S.A.</v>
      </c>
      <c r="C2889" t="s">
        <v>6349</v>
      </c>
      <c r="D2889">
        <f>VLOOKUP(C2889,RUBRO!A$2:B$935,2)</f>
        <v>830</v>
      </c>
      <c r="E2889">
        <f>VLOOKUP(A2889,EMPRESA!A$2:B$5796,2)</f>
        <v>1457</v>
      </c>
    </row>
    <row r="2890" spans="1:5">
      <c r="A2890" t="s">
        <v>1845</v>
      </c>
      <c r="B2890" t="str">
        <f t="shared" si="45"/>
        <v>CONTAINERLAND</v>
      </c>
      <c r="C2890" t="s">
        <v>1842</v>
      </c>
      <c r="D2890">
        <f>VLOOKUP(C2890,RUBRO!A$2:B$935,2)</f>
        <v>193</v>
      </c>
      <c r="E2890">
        <f>VLOOKUP(A2890,EMPRESA!A$2:B$5796,2)</f>
        <v>1458</v>
      </c>
    </row>
    <row r="2891" spans="1:5">
      <c r="A2891" t="s">
        <v>1845</v>
      </c>
      <c r="B2891" t="str">
        <f t="shared" si="45"/>
        <v>CONTAINERLAND</v>
      </c>
      <c r="C2891" t="s">
        <v>1861</v>
      </c>
      <c r="D2891">
        <f>VLOOKUP(C2891,RUBRO!A$2:B$935,2)</f>
        <v>195</v>
      </c>
      <c r="E2891">
        <f>VLOOKUP(A2891,EMPRESA!A$2:B$5796,2)</f>
        <v>1458</v>
      </c>
    </row>
    <row r="2892" spans="1:5">
      <c r="A2892" t="s">
        <v>1845</v>
      </c>
      <c r="B2892" t="str">
        <f t="shared" si="45"/>
        <v>CONTAINERLAND</v>
      </c>
      <c r="C2892" t="s">
        <v>2481</v>
      </c>
      <c r="D2892">
        <f>VLOOKUP(C2892,RUBRO!A$2:B$935,2)</f>
        <v>278</v>
      </c>
      <c r="E2892">
        <f>VLOOKUP(A2892,EMPRESA!A$2:B$5796,2)</f>
        <v>1458</v>
      </c>
    </row>
    <row r="2893" spans="1:5">
      <c r="A2893" t="s">
        <v>1845</v>
      </c>
      <c r="B2893" t="str">
        <f t="shared" si="45"/>
        <v>CONTAINERLAND</v>
      </c>
      <c r="C2893" t="s">
        <v>3351</v>
      </c>
      <c r="D2893">
        <f>VLOOKUP(C2893,RUBRO!A$2:B$935,2)</f>
        <v>400</v>
      </c>
      <c r="E2893">
        <f>VLOOKUP(A2893,EMPRESA!A$2:B$5796,2)</f>
        <v>1458</v>
      </c>
    </row>
    <row r="2894" spans="1:5">
      <c r="A2894" t="s">
        <v>1081</v>
      </c>
      <c r="B2894" t="str">
        <f t="shared" si="45"/>
        <v>CONTALINE S.A.</v>
      </c>
      <c r="C2894" t="s">
        <v>1076</v>
      </c>
      <c r="D2894">
        <f>VLOOKUP(C2894,RUBRO!A$2:B$935,2)</f>
        <v>113</v>
      </c>
      <c r="E2894">
        <f>VLOOKUP(A2894,EMPRESA!A$2:B$5796,2)</f>
        <v>1459</v>
      </c>
    </row>
    <row r="2895" spans="1:5">
      <c r="A2895" t="s">
        <v>1081</v>
      </c>
      <c r="B2895" t="str">
        <f t="shared" si="45"/>
        <v>CONTALINE S.A.</v>
      </c>
      <c r="C2895" t="s">
        <v>1120</v>
      </c>
      <c r="D2895">
        <f>VLOOKUP(C2895,RUBRO!A$2:B$935,2)</f>
        <v>114</v>
      </c>
      <c r="E2895">
        <f>VLOOKUP(A2895,EMPRESA!A$2:B$5796,2)</f>
        <v>1459</v>
      </c>
    </row>
    <row r="2896" spans="1:5">
      <c r="A2896" t="s">
        <v>1081</v>
      </c>
      <c r="B2896" t="str">
        <f t="shared" si="45"/>
        <v>CONTALINE S.A.</v>
      </c>
      <c r="C2896" t="s">
        <v>1318</v>
      </c>
      <c r="D2896">
        <f>VLOOKUP(C2896,RUBRO!A$2:B$935,2)</f>
        <v>119</v>
      </c>
      <c r="E2896">
        <f>VLOOKUP(A2896,EMPRESA!A$2:B$5796,2)</f>
        <v>1459</v>
      </c>
    </row>
    <row r="2897" spans="1:5">
      <c r="A2897" t="s">
        <v>4642</v>
      </c>
      <c r="B2897" t="str">
        <f t="shared" si="45"/>
        <v>CONTATTO S.A.</v>
      </c>
      <c r="C2897" t="s">
        <v>4627</v>
      </c>
      <c r="D2897">
        <f>VLOOKUP(C2897,RUBRO!A$2:B$935,2)</f>
        <v>488</v>
      </c>
      <c r="E2897">
        <f>VLOOKUP(A2897,EMPRESA!A$2:B$5796,2)</f>
        <v>1460</v>
      </c>
    </row>
    <row r="2898" spans="1:5">
      <c r="A2898" t="s">
        <v>3183</v>
      </c>
      <c r="B2898" t="str">
        <f t="shared" si="45"/>
        <v>CONTENEDORES SAN FERNANDO SPA</v>
      </c>
      <c r="C2898" t="s">
        <v>3174</v>
      </c>
      <c r="D2898">
        <f>VLOOKUP(C2898,RUBRO!A$2:B$935,2)</f>
        <v>356</v>
      </c>
      <c r="E2898">
        <f>VLOOKUP(A2898,EMPRESA!A$2:B$5796,2)</f>
        <v>1461</v>
      </c>
    </row>
    <row r="2899" spans="1:5">
      <c r="A2899" t="s">
        <v>1882</v>
      </c>
      <c r="B2899" t="str">
        <f t="shared" si="45"/>
        <v>CONTITECH CHILE S.A.</v>
      </c>
      <c r="C2899" t="s">
        <v>1878</v>
      </c>
      <c r="D2899">
        <f>VLOOKUP(C2899,RUBRO!A$2:B$935,2)</f>
        <v>199</v>
      </c>
      <c r="E2899">
        <f>VLOOKUP(A2899,EMPRESA!A$2:B$5796,2)</f>
        <v>1462</v>
      </c>
    </row>
    <row r="2900" spans="1:5">
      <c r="A2900" t="s">
        <v>1882</v>
      </c>
      <c r="B2900" t="str">
        <f t="shared" si="45"/>
        <v>CONTITECH CHILE S.A.</v>
      </c>
      <c r="C2900" t="s">
        <v>2068</v>
      </c>
      <c r="D2900">
        <f>VLOOKUP(C2900,RUBRO!A$2:B$935,2)</f>
        <v>230</v>
      </c>
      <c r="E2900">
        <f>VLOOKUP(A2900,EMPRESA!A$2:B$5796,2)</f>
        <v>1462</v>
      </c>
    </row>
    <row r="2901" spans="1:5">
      <c r="A2901" t="s">
        <v>1882</v>
      </c>
      <c r="B2901" t="str">
        <f t="shared" si="45"/>
        <v>CONTITECH CHILE S.A.</v>
      </c>
      <c r="C2901" t="s">
        <v>2513</v>
      </c>
      <c r="D2901">
        <f>VLOOKUP(C2901,RUBRO!A$2:B$935,2)</f>
        <v>285</v>
      </c>
      <c r="E2901">
        <f>VLOOKUP(A2901,EMPRESA!A$2:B$5796,2)</f>
        <v>1462</v>
      </c>
    </row>
    <row r="2902" spans="1:5">
      <c r="A2902" t="s">
        <v>1882</v>
      </c>
      <c r="B2902" t="str">
        <f t="shared" si="45"/>
        <v>CONTITECH CHILE S.A.</v>
      </c>
      <c r="C2902" t="s">
        <v>6379</v>
      </c>
      <c r="D2902">
        <f>VLOOKUP(C2902,RUBRO!A$2:B$935,2)</f>
        <v>836</v>
      </c>
      <c r="E2902">
        <f>VLOOKUP(A2902,EMPRESA!A$2:B$5796,2)</f>
        <v>1462</v>
      </c>
    </row>
    <row r="2903" spans="1:5">
      <c r="A2903" t="s">
        <v>38</v>
      </c>
      <c r="B2903" t="str">
        <f t="shared" si="45"/>
        <v>CONTRERAS Y CIA LTDA.</v>
      </c>
      <c r="C2903" t="s">
        <v>20</v>
      </c>
      <c r="D2903">
        <f>VLOOKUP(C2903,RUBRO!A$2:B$935,2)</f>
        <v>3</v>
      </c>
      <c r="E2903">
        <f>VLOOKUP(A2903,EMPRESA!A$2:B$5796,2)</f>
        <v>1463</v>
      </c>
    </row>
    <row r="2904" spans="1:5">
      <c r="A2904" t="s">
        <v>6495</v>
      </c>
      <c r="B2904" t="str">
        <f t="shared" si="45"/>
        <v>CONVERGIA CHILE S.A.</v>
      </c>
      <c r="C2904" t="s">
        <v>6489</v>
      </c>
      <c r="D2904">
        <f>VLOOKUP(C2904,RUBRO!A$2:B$935,2)</f>
        <v>879</v>
      </c>
      <c r="E2904">
        <f>VLOOKUP(A2904,EMPRESA!A$2:B$5796,2)</f>
        <v>1464</v>
      </c>
    </row>
    <row r="2905" spans="1:5">
      <c r="A2905" t="s">
        <v>2070</v>
      </c>
      <c r="B2905" t="str">
        <f t="shared" si="45"/>
        <v>CONVEYOR SERVICES S.A.</v>
      </c>
      <c r="C2905" t="s">
        <v>2068</v>
      </c>
      <c r="D2905">
        <f>VLOOKUP(C2905,RUBRO!A$2:B$935,2)</f>
        <v>230</v>
      </c>
      <c r="E2905">
        <f>VLOOKUP(A2905,EMPRESA!A$2:B$5796,2)</f>
        <v>1465</v>
      </c>
    </row>
    <row r="2906" spans="1:5">
      <c r="A2906" t="s">
        <v>2070</v>
      </c>
      <c r="B2906" t="str">
        <f t="shared" si="45"/>
        <v>CONVEYOR SERVICES S.A.</v>
      </c>
      <c r="C2906" t="s">
        <v>6379</v>
      </c>
      <c r="D2906">
        <f>VLOOKUP(C2906,RUBRO!A$2:B$935,2)</f>
        <v>836</v>
      </c>
      <c r="E2906">
        <f>VLOOKUP(A2906,EMPRESA!A$2:B$5796,2)</f>
        <v>1465</v>
      </c>
    </row>
    <row r="2907" spans="1:5">
      <c r="A2907" t="s">
        <v>5792</v>
      </c>
      <c r="B2907" t="str">
        <f t="shared" si="45"/>
        <v>COOKE AQUACULTURE CHILE S.A.</v>
      </c>
      <c r="C2907" t="s">
        <v>5790</v>
      </c>
      <c r="D2907">
        <f>VLOOKUP(C2907,RUBRO!A$2:B$935,2)</f>
        <v>712</v>
      </c>
      <c r="E2907">
        <f>VLOOKUP(A2907,EMPRESA!A$2:B$5796,2)</f>
        <v>1466</v>
      </c>
    </row>
    <row r="2908" spans="1:5">
      <c r="A2908" t="s">
        <v>3355</v>
      </c>
      <c r="B2908" t="str">
        <f t="shared" si="45"/>
        <v>CO-OL LTDA.</v>
      </c>
      <c r="C2908" t="s">
        <v>3351</v>
      </c>
      <c r="D2908">
        <f>VLOOKUP(C2908,RUBRO!A$2:B$935,2)</f>
        <v>400</v>
      </c>
      <c r="E2908">
        <f>VLOOKUP(A2908,EMPRESA!A$2:B$5796,2)</f>
        <v>1467</v>
      </c>
    </row>
    <row r="2909" spans="1:5">
      <c r="A2909" t="s">
        <v>2501</v>
      </c>
      <c r="B2909" t="str">
        <f t="shared" si="45"/>
        <v>COOPERATIVA ABIERTA DE VIVIENDA PROVICOOP</v>
      </c>
      <c r="C2909" t="s">
        <v>2502</v>
      </c>
      <c r="D2909">
        <f>VLOOKUP(C2909,RUBRO!A$2:B$935,2)</f>
        <v>281</v>
      </c>
      <c r="E2909">
        <f>VLOOKUP(A2909,EMPRESA!A$2:B$5796,2)</f>
        <v>1468</v>
      </c>
    </row>
    <row r="2910" spans="1:5">
      <c r="A2910" t="s">
        <v>5807</v>
      </c>
      <c r="B2910" t="str">
        <f t="shared" si="45"/>
        <v>COOPERATIVA AGRICOLA LECHERA SANTIAGO LTDA.</v>
      </c>
      <c r="C2910" t="s">
        <v>5799</v>
      </c>
      <c r="D2910">
        <f>VLOOKUP(C2910,RUBRO!A$2:B$935,2)</f>
        <v>713</v>
      </c>
      <c r="E2910">
        <f>VLOOKUP(A2910,EMPRESA!A$2:B$5796,2)</f>
        <v>1469</v>
      </c>
    </row>
    <row r="2911" spans="1:5">
      <c r="A2911" t="s">
        <v>582</v>
      </c>
      <c r="B2911" t="str">
        <f t="shared" si="45"/>
        <v>COOPERATIVA AGRICOLA PISQUERA SAN CARLOS LTDA.</v>
      </c>
      <c r="C2911" t="s">
        <v>575</v>
      </c>
      <c r="D2911">
        <f>VLOOKUP(C2911,RUBRO!A$2:B$935,2)</f>
        <v>53</v>
      </c>
      <c r="E2911">
        <f>VLOOKUP(A2911,EMPRESA!A$2:B$5796,2)</f>
        <v>1470</v>
      </c>
    </row>
    <row r="2912" spans="1:5">
      <c r="A2912" t="s">
        <v>582</v>
      </c>
      <c r="B2912" t="str">
        <f t="shared" si="45"/>
        <v>COOPERATIVA AGRICOLA PISQUERA SAN CARLOS LTDA.</v>
      </c>
      <c r="C2912" t="s">
        <v>3814</v>
      </c>
      <c r="D2912">
        <f>VLOOKUP(C2912,RUBRO!A$2:B$935,2)</f>
        <v>449</v>
      </c>
      <c r="E2912">
        <f>VLOOKUP(A2912,EMPRESA!A$2:B$5796,2)</f>
        <v>1470</v>
      </c>
    </row>
    <row r="2913" spans="1:5">
      <c r="A2913" t="s">
        <v>582</v>
      </c>
      <c r="B2913" t="str">
        <f t="shared" si="45"/>
        <v>COOPERATIVA AGRICOLA PISQUERA SAN CARLOS LTDA.</v>
      </c>
      <c r="C2913" t="s">
        <v>4988</v>
      </c>
      <c r="D2913">
        <f>VLOOKUP(C2913,RUBRO!A$2:B$935,2)</f>
        <v>528</v>
      </c>
      <c r="E2913">
        <f>VLOOKUP(A2913,EMPRESA!A$2:B$5796,2)</f>
        <v>1470</v>
      </c>
    </row>
    <row r="2914" spans="1:5">
      <c r="A2914" t="s">
        <v>1005</v>
      </c>
      <c r="B2914" t="str">
        <f t="shared" si="45"/>
        <v>COOPERATIVA AGRICOLA Y DE SERVICIO LTDA.</v>
      </c>
      <c r="C2914" t="s">
        <v>1004</v>
      </c>
      <c r="D2914">
        <f>VLOOKUP(C2914,RUBRO!A$2:B$935,2)</f>
        <v>101</v>
      </c>
      <c r="E2914">
        <f>VLOOKUP(A2914,EMPRESA!A$2:B$5796,2)</f>
        <v>1471</v>
      </c>
    </row>
    <row r="2915" spans="1:5">
      <c r="A2915" t="s">
        <v>1005</v>
      </c>
      <c r="B2915" t="str">
        <f t="shared" si="45"/>
        <v>COOPERATIVA AGRICOLA Y DE SERVICIO LTDA.</v>
      </c>
      <c r="C2915" t="s">
        <v>4627</v>
      </c>
      <c r="D2915">
        <f>VLOOKUP(C2915,RUBRO!A$2:B$935,2)</f>
        <v>488</v>
      </c>
      <c r="E2915">
        <f>VLOOKUP(A2915,EMPRESA!A$2:B$5796,2)</f>
        <v>1471</v>
      </c>
    </row>
    <row r="2916" spans="1:5">
      <c r="A2916" t="s">
        <v>1005</v>
      </c>
      <c r="B2916" t="str">
        <f t="shared" si="45"/>
        <v>COOPERATIVA AGRICOLA Y DE SERVICIO LTDA.</v>
      </c>
      <c r="C2916" t="s">
        <v>5275</v>
      </c>
      <c r="D2916">
        <f>VLOOKUP(C2916,RUBRO!A$2:B$935,2)</f>
        <v>575</v>
      </c>
      <c r="E2916">
        <f>VLOOKUP(A2916,EMPRESA!A$2:B$5796,2)</f>
        <v>1471</v>
      </c>
    </row>
    <row r="2917" spans="1:5">
      <c r="A2917" t="s">
        <v>1005</v>
      </c>
      <c r="B2917" t="str">
        <f t="shared" si="45"/>
        <v>COOPERATIVA AGRICOLA Y DE SERVICIO LTDA.</v>
      </c>
      <c r="C2917" t="s">
        <v>5316</v>
      </c>
      <c r="D2917">
        <f>VLOOKUP(C2917,RUBRO!A$2:B$935,2)</f>
        <v>581</v>
      </c>
      <c r="E2917">
        <f>VLOOKUP(A2917,EMPRESA!A$2:B$5796,2)</f>
        <v>1471</v>
      </c>
    </row>
    <row r="2918" spans="1:5">
      <c r="A2918" t="s">
        <v>1005</v>
      </c>
      <c r="B2918" t="str">
        <f t="shared" si="45"/>
        <v>COOPERATIVA AGRICOLA Y DE SERVICIO LTDA.</v>
      </c>
      <c r="C2918" t="s">
        <v>5799</v>
      </c>
      <c r="D2918">
        <f>VLOOKUP(C2918,RUBRO!A$2:B$935,2)</f>
        <v>713</v>
      </c>
      <c r="E2918">
        <f>VLOOKUP(A2918,EMPRESA!A$2:B$5796,2)</f>
        <v>1471</v>
      </c>
    </row>
    <row r="2919" spans="1:5">
      <c r="A2919" t="s">
        <v>5041</v>
      </c>
      <c r="B2919" t="str">
        <f t="shared" si="45"/>
        <v>COOPERATIVA AGRICOLA Y LECHERA DE CASABLANCA LTDA.</v>
      </c>
      <c r="C2919" t="s">
        <v>5038</v>
      </c>
      <c r="D2919">
        <f>VLOOKUP(C2919,RUBRO!A$2:B$935,2)</f>
        <v>540</v>
      </c>
      <c r="E2919">
        <f>VLOOKUP(A2919,EMPRESA!A$2:B$5796,2)</f>
        <v>1472</v>
      </c>
    </row>
    <row r="2920" spans="1:5">
      <c r="A2920" t="s">
        <v>5041</v>
      </c>
      <c r="B2920" t="str">
        <f t="shared" si="45"/>
        <v>COOPERATIVA AGRICOLA Y LECHERA DE CASABLANCA LTDA.</v>
      </c>
      <c r="C2920" t="s">
        <v>5799</v>
      </c>
      <c r="D2920">
        <f>VLOOKUP(C2920,RUBRO!A$2:B$935,2)</f>
        <v>713</v>
      </c>
      <c r="E2920">
        <f>VLOOKUP(A2920,EMPRESA!A$2:B$5796,2)</f>
        <v>1472</v>
      </c>
    </row>
    <row r="2921" spans="1:5">
      <c r="A2921" t="s">
        <v>5708</v>
      </c>
      <c r="B2921" t="str">
        <f t="shared" si="45"/>
        <v>COOPERATIVA CAPEL</v>
      </c>
      <c r="C2921" t="s">
        <v>5707</v>
      </c>
      <c r="D2921">
        <f>VLOOKUP(C2921,RUBRO!A$2:B$935,2)</f>
        <v>677</v>
      </c>
      <c r="E2921">
        <f>VLOOKUP(A2921,EMPRESA!A$2:B$5796,2)</f>
        <v>1473</v>
      </c>
    </row>
    <row r="2922" spans="1:5">
      <c r="A2922" t="s">
        <v>5708</v>
      </c>
      <c r="B2922" t="str">
        <f t="shared" si="45"/>
        <v>COOPERATIVA CAPEL</v>
      </c>
      <c r="C2922" t="s">
        <v>6670</v>
      </c>
      <c r="D2922">
        <f>VLOOKUP(C2922,RUBRO!A$2:B$935,2)</f>
        <v>929</v>
      </c>
      <c r="E2922">
        <f>VLOOKUP(A2922,EMPRESA!A$2:B$5796,2)</f>
        <v>1473</v>
      </c>
    </row>
    <row r="2923" spans="1:5">
      <c r="A2923" t="s">
        <v>2812</v>
      </c>
      <c r="B2923" t="str">
        <f t="shared" si="45"/>
        <v>COOPERATIVA DE CONSUMO DE ENERGIA ELECTRICA CHILLAN LTDA.</v>
      </c>
      <c r="C2923" t="s">
        <v>2803</v>
      </c>
      <c r="D2923">
        <f>VLOOKUP(C2923,RUBRO!A$2:B$935,2)</f>
        <v>328</v>
      </c>
      <c r="E2923">
        <f>VLOOKUP(A2923,EMPRESA!A$2:B$5796,2)</f>
        <v>1474</v>
      </c>
    </row>
    <row r="2924" spans="1:5">
      <c r="A2924" t="s">
        <v>2810</v>
      </c>
      <c r="B2924" t="str">
        <f t="shared" si="45"/>
        <v>COOPERATIVA ELECTRICA LOS ANGELES LTDA.</v>
      </c>
      <c r="C2924" t="s">
        <v>2803</v>
      </c>
      <c r="D2924">
        <f>VLOOKUP(C2924,RUBRO!A$2:B$935,2)</f>
        <v>328</v>
      </c>
      <c r="E2924">
        <f>VLOOKUP(A2924,EMPRESA!A$2:B$5796,2)</f>
        <v>1475</v>
      </c>
    </row>
    <row r="2925" spans="1:5">
      <c r="A2925" t="s">
        <v>2811</v>
      </c>
      <c r="B2925" t="str">
        <f t="shared" si="45"/>
        <v>COOPERATIVA REGIONAL ELECTRICA LLANQUIHUE LTDA.</v>
      </c>
      <c r="C2925" t="s">
        <v>2803</v>
      </c>
      <c r="D2925">
        <f>VLOOKUP(C2925,RUBRO!A$2:B$935,2)</f>
        <v>328</v>
      </c>
      <c r="E2925">
        <f>VLOOKUP(A2925,EMPRESA!A$2:B$5796,2)</f>
        <v>1476</v>
      </c>
    </row>
    <row r="2926" spans="1:5">
      <c r="A2926" t="s">
        <v>3158</v>
      </c>
      <c r="B2926" t="str">
        <f t="shared" si="45"/>
        <v>COPACK S.A.</v>
      </c>
      <c r="C2926" t="s">
        <v>3157</v>
      </c>
      <c r="D2926">
        <f>VLOOKUP(C2926,RUBRO!A$2:B$935,2)</f>
        <v>353</v>
      </c>
      <c r="E2926">
        <f>VLOOKUP(A2926,EMPRESA!A$2:B$5796,2)</f>
        <v>1477</v>
      </c>
    </row>
    <row r="2927" spans="1:5">
      <c r="A2927" t="s">
        <v>253</v>
      </c>
      <c r="B2927" t="str">
        <f t="shared" si="45"/>
        <v>COPAN LTDA.</v>
      </c>
      <c r="C2927" t="s">
        <v>249</v>
      </c>
      <c r="D2927">
        <f>VLOOKUP(C2927,RUBRO!A$2:B$935,2)</f>
        <v>21</v>
      </c>
      <c r="E2927">
        <f>VLOOKUP(A2927,EMPRESA!A$2:B$5796,2)</f>
        <v>1478</v>
      </c>
    </row>
    <row r="2928" spans="1:5">
      <c r="A2928" t="s">
        <v>253</v>
      </c>
      <c r="B2928" t="str">
        <f t="shared" si="45"/>
        <v>COPAN LTDA.</v>
      </c>
      <c r="C2928" t="s">
        <v>3431</v>
      </c>
      <c r="D2928">
        <f>VLOOKUP(C2928,RUBRO!A$2:B$935,2)</f>
        <v>413</v>
      </c>
      <c r="E2928">
        <f>VLOOKUP(A2928,EMPRESA!A$2:B$5796,2)</f>
        <v>1478</v>
      </c>
    </row>
    <row r="2929" spans="1:5">
      <c r="A2929" t="s">
        <v>3393</v>
      </c>
      <c r="B2929" t="str">
        <f t="shared" si="45"/>
        <v>COPAPEL LTDA.</v>
      </c>
      <c r="C2929" t="s">
        <v>3391</v>
      </c>
      <c r="D2929">
        <f>VLOOKUP(C2929,RUBRO!A$2:B$935,2)</f>
        <v>402</v>
      </c>
      <c r="E2929">
        <f>VLOOKUP(A2929,EMPRESA!A$2:B$5796,2)</f>
        <v>1479</v>
      </c>
    </row>
    <row r="2930" spans="1:5">
      <c r="A2930" t="s">
        <v>3393</v>
      </c>
      <c r="B2930" t="str">
        <f t="shared" si="45"/>
        <v>COPAPEL LTDA.</v>
      </c>
      <c r="C2930" t="s">
        <v>3395</v>
      </c>
      <c r="D2930">
        <f>VLOOKUP(C2930,RUBRO!A$2:B$935,2)</f>
        <v>403</v>
      </c>
      <c r="E2930">
        <f>VLOOKUP(A2930,EMPRESA!A$2:B$5796,2)</f>
        <v>1479</v>
      </c>
    </row>
    <row r="2931" spans="1:5">
      <c r="A2931" t="s">
        <v>3500</v>
      </c>
      <c r="B2931" t="str">
        <f t="shared" si="45"/>
        <v>COPEFRUT S.A.</v>
      </c>
      <c r="C2931" t="s">
        <v>3431</v>
      </c>
      <c r="D2931">
        <f>VLOOKUP(C2931,RUBRO!A$2:B$935,2)</f>
        <v>413</v>
      </c>
      <c r="E2931">
        <f>VLOOKUP(A2931,EMPRESA!A$2:B$5796,2)</f>
        <v>1480</v>
      </c>
    </row>
    <row r="2932" spans="1:5">
      <c r="A2932" t="s">
        <v>3500</v>
      </c>
      <c r="B2932" t="str">
        <f t="shared" si="45"/>
        <v>COPEFRUT S.A.</v>
      </c>
      <c r="C2932" t="s">
        <v>3814</v>
      </c>
      <c r="D2932">
        <f>VLOOKUP(C2932,RUBRO!A$2:B$935,2)</f>
        <v>449</v>
      </c>
      <c r="E2932">
        <f>VLOOKUP(A2932,EMPRESA!A$2:B$5796,2)</f>
        <v>1480</v>
      </c>
    </row>
    <row r="2933" spans="1:5">
      <c r="A2933" t="s">
        <v>2712</v>
      </c>
      <c r="B2933" t="str">
        <f t="shared" si="45"/>
        <v>COPESA S.A.</v>
      </c>
      <c r="C2933" t="s">
        <v>2713</v>
      </c>
      <c r="D2933">
        <f>VLOOKUP(C2933,RUBRO!A$2:B$935,2)</f>
        <v>316</v>
      </c>
      <c r="E2933">
        <f>VLOOKUP(A2933,EMPRESA!A$2:B$5796,2)</f>
        <v>1481</v>
      </c>
    </row>
    <row r="2934" spans="1:5">
      <c r="A2934" t="s">
        <v>2712</v>
      </c>
      <c r="B2934" t="str">
        <f t="shared" si="45"/>
        <v>COPESA S.A.</v>
      </c>
      <c r="C2934" t="s">
        <v>6104</v>
      </c>
      <c r="D2934">
        <f>VLOOKUP(C2934,RUBRO!A$2:B$935,2)</f>
        <v>771</v>
      </c>
      <c r="E2934">
        <f>VLOOKUP(A2934,EMPRESA!A$2:B$5796,2)</f>
        <v>1481</v>
      </c>
    </row>
    <row r="2935" spans="1:5">
      <c r="A2935" t="s">
        <v>5056</v>
      </c>
      <c r="B2935" t="str">
        <f t="shared" si="45"/>
        <v>COPIAS GRAFICAS LTDA.</v>
      </c>
      <c r="C2935" t="s">
        <v>5053</v>
      </c>
      <c r="D2935">
        <f>VLOOKUP(C2935,RUBRO!A$2:B$935,2)</f>
        <v>542</v>
      </c>
      <c r="E2935">
        <f>VLOOKUP(A2935,EMPRESA!A$2:B$5796,2)</f>
        <v>1482</v>
      </c>
    </row>
    <row r="2936" spans="1:5">
      <c r="A2936" t="s">
        <v>5056</v>
      </c>
      <c r="B2936" t="str">
        <f t="shared" si="45"/>
        <v>COPIAS GRAFICAS LTDA.</v>
      </c>
      <c r="C2936" t="s">
        <v>6355</v>
      </c>
      <c r="D2936">
        <f>VLOOKUP(C2936,RUBRO!A$2:B$935,2)</f>
        <v>831</v>
      </c>
      <c r="E2936">
        <f>VLOOKUP(A2936,EMPRESA!A$2:B$5796,2)</f>
        <v>1482</v>
      </c>
    </row>
    <row r="2937" spans="1:5">
      <c r="A2937" t="s">
        <v>5620</v>
      </c>
      <c r="B2937" t="str">
        <f t="shared" si="45"/>
        <v>COPPELIA SPA</v>
      </c>
      <c r="C2937" t="s">
        <v>5619</v>
      </c>
      <c r="D2937">
        <f>VLOOKUP(C2937,RUBRO!A$2:B$935,2)</f>
        <v>647</v>
      </c>
      <c r="E2937">
        <f>VLOOKUP(A2937,EMPRESA!A$2:B$5796,2)</f>
        <v>1483</v>
      </c>
    </row>
    <row r="2938" spans="1:5">
      <c r="A2938" t="s">
        <v>5620</v>
      </c>
      <c r="B2938" t="str">
        <f t="shared" si="45"/>
        <v>COPPELIA SPA</v>
      </c>
      <c r="C2938" t="s">
        <v>6082</v>
      </c>
      <c r="D2938">
        <f>VLOOKUP(C2938,RUBRO!A$2:B$935,2)</f>
        <v>766</v>
      </c>
      <c r="E2938">
        <f>VLOOKUP(A2938,EMPRESA!A$2:B$5796,2)</f>
        <v>1483</v>
      </c>
    </row>
    <row r="2939" spans="1:5">
      <c r="A2939" t="s">
        <v>5620</v>
      </c>
      <c r="B2939" t="str">
        <f t="shared" si="45"/>
        <v>COPPELIA SPA</v>
      </c>
      <c r="C2939" t="s">
        <v>6198</v>
      </c>
      <c r="D2939">
        <f>VLOOKUP(C2939,RUBRO!A$2:B$935,2)</f>
        <v>788</v>
      </c>
      <c r="E2939">
        <f>VLOOKUP(A2939,EMPRESA!A$2:B$5796,2)</f>
        <v>1483</v>
      </c>
    </row>
    <row r="2940" spans="1:5">
      <c r="A2940" t="s">
        <v>5063</v>
      </c>
      <c r="B2940" t="str">
        <f t="shared" si="45"/>
        <v>COPYEXPRESS</v>
      </c>
      <c r="C2940" t="s">
        <v>5064</v>
      </c>
      <c r="D2940">
        <f>VLOOKUP(C2940,RUBRO!A$2:B$935,2)</f>
        <v>544</v>
      </c>
      <c r="E2940">
        <f>VLOOKUP(A2940,EMPRESA!A$2:B$5796,2)</f>
        <v>1484</v>
      </c>
    </row>
    <row r="2941" spans="1:5">
      <c r="A2941" t="s">
        <v>5063</v>
      </c>
      <c r="B2941" t="str">
        <f t="shared" si="45"/>
        <v>COPYEXPRESS</v>
      </c>
      <c r="C2941" t="s">
        <v>6309</v>
      </c>
      <c r="D2941">
        <f>VLOOKUP(C2941,RUBRO!A$2:B$935,2)</f>
        <v>820</v>
      </c>
      <c r="E2941">
        <f>VLOOKUP(A2941,EMPRESA!A$2:B$5796,2)</f>
        <v>1484</v>
      </c>
    </row>
    <row r="2942" spans="1:5">
      <c r="A2942" t="s">
        <v>223</v>
      </c>
      <c r="B2942" t="str">
        <f t="shared" si="45"/>
        <v>CORBETTA</v>
      </c>
      <c r="C2942" t="s">
        <v>217</v>
      </c>
      <c r="D2942">
        <f>VLOOKUP(C2942,RUBRO!A$2:B$935,2)</f>
        <v>19</v>
      </c>
      <c r="E2942">
        <f>VLOOKUP(A2942,EMPRESA!A$2:B$5796,2)</f>
        <v>1485</v>
      </c>
    </row>
    <row r="2943" spans="1:5">
      <c r="A2943" t="s">
        <v>223</v>
      </c>
      <c r="B2943" t="str">
        <f t="shared" si="45"/>
        <v>CORBETTA</v>
      </c>
      <c r="C2943" t="s">
        <v>3431</v>
      </c>
      <c r="D2943">
        <f>VLOOKUP(C2943,RUBRO!A$2:B$935,2)</f>
        <v>413</v>
      </c>
      <c r="E2943">
        <f>VLOOKUP(A2943,EMPRESA!A$2:B$5796,2)</f>
        <v>1485</v>
      </c>
    </row>
    <row r="2944" spans="1:5">
      <c r="A2944" t="s">
        <v>7</v>
      </c>
      <c r="B2944" t="str">
        <f t="shared" si="45"/>
        <v>CORCORAN Y CIA. LTDA.</v>
      </c>
      <c r="C2944" t="s">
        <v>3</v>
      </c>
      <c r="D2944">
        <f>VLOOKUP(C2944,RUBRO!A$2:B$935,2)</f>
        <v>1</v>
      </c>
      <c r="E2944">
        <f>VLOOKUP(A2944,EMPRESA!A$2:B$5796,2)</f>
        <v>1486</v>
      </c>
    </row>
    <row r="2945" spans="1:5">
      <c r="A2945" t="s">
        <v>7</v>
      </c>
      <c r="B2945" t="str">
        <f t="shared" si="45"/>
        <v>CORCORAN Y CIA. LTDA.</v>
      </c>
      <c r="C2945" t="s">
        <v>3431</v>
      </c>
      <c r="D2945">
        <f>VLOOKUP(C2945,RUBRO!A$2:B$935,2)</f>
        <v>413</v>
      </c>
      <c r="E2945">
        <f>VLOOKUP(A2945,EMPRESA!A$2:B$5796,2)</f>
        <v>1486</v>
      </c>
    </row>
    <row r="2946" spans="1:5">
      <c r="A2946" t="s">
        <v>7</v>
      </c>
      <c r="B2946" t="str">
        <f t="shared" si="45"/>
        <v>CORCORAN Y CIA. LTDA.</v>
      </c>
      <c r="C2946" t="s">
        <v>4627</v>
      </c>
      <c r="D2946">
        <f>VLOOKUP(C2946,RUBRO!A$2:B$935,2)</f>
        <v>488</v>
      </c>
      <c r="E2946">
        <f>VLOOKUP(A2946,EMPRESA!A$2:B$5796,2)</f>
        <v>1486</v>
      </c>
    </row>
    <row r="2947" spans="1:5">
      <c r="A2947" t="s">
        <v>4534</v>
      </c>
      <c r="B2947" t="str">
        <f t="shared" ref="B2947:B3010" si="46">UPPER(A2947)</f>
        <v>CORDANO Y POBLETE SPA</v>
      </c>
      <c r="C2947" t="s">
        <v>4530</v>
      </c>
      <c r="D2947">
        <f>VLOOKUP(C2947,RUBRO!A$2:B$935,2)</f>
        <v>486</v>
      </c>
      <c r="E2947">
        <f>VLOOKUP(A2947,EMPRESA!A$2:B$5796,2)</f>
        <v>1487</v>
      </c>
    </row>
    <row r="2948" spans="1:5">
      <c r="A2948" t="s">
        <v>6552</v>
      </c>
      <c r="B2948" t="str">
        <f t="shared" si="46"/>
        <v>CORDERO S.A.</v>
      </c>
      <c r="C2948" t="s">
        <v>6551</v>
      </c>
      <c r="D2948">
        <f>VLOOKUP(C2948,RUBRO!A$2:B$935,2)</f>
        <v>899</v>
      </c>
      <c r="E2948">
        <f>VLOOKUP(A2948,EMPRESA!A$2:B$5796,2)</f>
        <v>1488</v>
      </c>
    </row>
    <row r="2949" spans="1:5">
      <c r="A2949" t="s">
        <v>106</v>
      </c>
      <c r="B2949" t="str">
        <f t="shared" si="46"/>
        <v>CORDONERIA EDITH S.A.</v>
      </c>
      <c r="C2949" t="s">
        <v>104</v>
      </c>
      <c r="D2949">
        <f>VLOOKUP(C2949,RUBRO!A$2:B$935,2)</f>
        <v>6</v>
      </c>
      <c r="E2949">
        <f>VLOOKUP(A2949,EMPRESA!A$2:B$5796,2)</f>
        <v>1489</v>
      </c>
    </row>
    <row r="2950" spans="1:5">
      <c r="A2950" t="s">
        <v>106</v>
      </c>
      <c r="B2950" t="str">
        <f t="shared" si="46"/>
        <v>CORDONERIA EDITH S.A.</v>
      </c>
      <c r="C2950" t="s">
        <v>2509</v>
      </c>
      <c r="D2950">
        <f>VLOOKUP(C2950,RUBRO!A$2:B$935,2)</f>
        <v>284</v>
      </c>
      <c r="E2950">
        <f>VLOOKUP(A2950,EMPRESA!A$2:B$5796,2)</f>
        <v>1489</v>
      </c>
    </row>
    <row r="2951" spans="1:5">
      <c r="A2951" t="s">
        <v>106</v>
      </c>
      <c r="B2951" t="str">
        <f t="shared" si="46"/>
        <v>CORDONERIA EDITH S.A.</v>
      </c>
      <c r="C2951" t="s">
        <v>3412</v>
      </c>
      <c r="D2951">
        <f>VLOOKUP(C2951,RUBRO!A$2:B$935,2)</f>
        <v>407</v>
      </c>
      <c r="E2951">
        <f>VLOOKUP(A2951,EMPRESA!A$2:B$5796,2)</f>
        <v>1489</v>
      </c>
    </row>
    <row r="2952" spans="1:5">
      <c r="A2952" t="s">
        <v>5282</v>
      </c>
      <c r="B2952" t="str">
        <f t="shared" si="46"/>
        <v>COREMAQ S.A.</v>
      </c>
      <c r="C2952" t="s">
        <v>5280</v>
      </c>
      <c r="D2952">
        <f>VLOOKUP(C2952,RUBRO!A$2:B$935,2)</f>
        <v>576</v>
      </c>
      <c r="E2952">
        <f>VLOOKUP(A2952,EMPRESA!A$2:B$5796,2)</f>
        <v>1490</v>
      </c>
    </row>
    <row r="2953" spans="1:5">
      <c r="A2953" t="s">
        <v>825</v>
      </c>
      <c r="B2953" t="str">
        <f t="shared" si="46"/>
        <v>CORESA S.A. CONTENEDORES, REDES Y ENVASES</v>
      </c>
      <c r="C2953" t="s">
        <v>821</v>
      </c>
      <c r="D2953">
        <f>VLOOKUP(C2953,RUBRO!A$2:B$935,2)</f>
        <v>87</v>
      </c>
      <c r="E2953">
        <f>VLOOKUP(A2953,EMPRESA!A$2:B$5796,2)</f>
        <v>1491</v>
      </c>
    </row>
    <row r="2954" spans="1:5">
      <c r="A2954" t="s">
        <v>825</v>
      </c>
      <c r="B2954" t="str">
        <f t="shared" si="46"/>
        <v>CORESA S.A. CONTENEDORES, REDES Y ENVASES</v>
      </c>
      <c r="C2954" t="s">
        <v>1501</v>
      </c>
      <c r="D2954">
        <f>VLOOKUP(C2954,RUBRO!A$2:B$935,2)</f>
        <v>149</v>
      </c>
      <c r="E2954">
        <f>VLOOKUP(A2954,EMPRESA!A$2:B$5796,2)</f>
        <v>1491</v>
      </c>
    </row>
    <row r="2955" spans="1:5">
      <c r="A2955" t="s">
        <v>825</v>
      </c>
      <c r="B2955" t="str">
        <f t="shared" si="46"/>
        <v>CORESA S.A. CONTENEDORES, REDES Y ENVASES</v>
      </c>
      <c r="C2955" t="s">
        <v>2509</v>
      </c>
      <c r="D2955">
        <f>VLOOKUP(C2955,RUBRO!A$2:B$935,2)</f>
        <v>284</v>
      </c>
      <c r="E2955">
        <f>VLOOKUP(A2955,EMPRESA!A$2:B$5796,2)</f>
        <v>1491</v>
      </c>
    </row>
    <row r="2956" spans="1:5">
      <c r="A2956" t="s">
        <v>825</v>
      </c>
      <c r="B2956" t="str">
        <f t="shared" si="46"/>
        <v>CORESA S.A. CONTENEDORES, REDES Y ENVASES</v>
      </c>
      <c r="C2956" t="s">
        <v>5197</v>
      </c>
      <c r="D2956">
        <f>VLOOKUP(C2956,RUBRO!A$2:B$935,2)</f>
        <v>561</v>
      </c>
      <c r="E2956">
        <f>VLOOKUP(A2956,EMPRESA!A$2:B$5796,2)</f>
        <v>1491</v>
      </c>
    </row>
    <row r="2957" spans="1:5">
      <c r="A2957" t="s">
        <v>825</v>
      </c>
      <c r="B2957" t="str">
        <f t="shared" si="46"/>
        <v>CORESA S.A. CONTENEDORES, REDES Y ENVASES</v>
      </c>
      <c r="C2957" t="s">
        <v>5732</v>
      </c>
      <c r="D2957">
        <f>VLOOKUP(C2957,RUBRO!A$2:B$935,2)</f>
        <v>686</v>
      </c>
      <c r="E2957">
        <f>VLOOKUP(A2957,EMPRESA!A$2:B$5796,2)</f>
        <v>1491</v>
      </c>
    </row>
    <row r="2958" spans="1:5">
      <c r="A2958" t="s">
        <v>825</v>
      </c>
      <c r="B2958" t="str">
        <f t="shared" si="46"/>
        <v>CORESA S.A. CONTENEDORES, REDES Y ENVASES</v>
      </c>
      <c r="C2958" t="s">
        <v>5857</v>
      </c>
      <c r="D2958">
        <f>VLOOKUP(C2958,RUBRO!A$2:B$935,2)</f>
        <v>720</v>
      </c>
      <c r="E2958">
        <f>VLOOKUP(A2958,EMPRESA!A$2:B$5796,2)</f>
        <v>1491</v>
      </c>
    </row>
    <row r="2959" spans="1:5">
      <c r="A2959" t="s">
        <v>39</v>
      </c>
      <c r="B2959" t="str">
        <f t="shared" si="46"/>
        <v>CORNEJO Y SAN MARTIN SOCIEDAD DE PROFESIONALES LTDA.</v>
      </c>
      <c r="C2959" t="s">
        <v>20</v>
      </c>
      <c r="D2959">
        <f>VLOOKUP(C2959,RUBRO!A$2:B$935,2)</f>
        <v>3</v>
      </c>
      <c r="E2959">
        <f>VLOOKUP(A2959,EMPRESA!A$2:B$5796,2)</f>
        <v>1492</v>
      </c>
    </row>
    <row r="2960" spans="1:5">
      <c r="A2960" t="s">
        <v>4494</v>
      </c>
      <c r="B2960" t="str">
        <f t="shared" si="46"/>
        <v>CORP GROUP INTERHOLD SPA</v>
      </c>
      <c r="C2960" t="s">
        <v>4492</v>
      </c>
      <c r="D2960">
        <f>VLOOKUP(C2960,RUBRO!A$2:B$935,2)</f>
        <v>481</v>
      </c>
      <c r="E2960">
        <f>VLOOKUP(A2960,EMPRESA!A$2:B$5796,2)</f>
        <v>1493</v>
      </c>
    </row>
    <row r="2961" spans="1:5">
      <c r="A2961" t="s">
        <v>2506</v>
      </c>
      <c r="B2961" t="str">
        <f t="shared" si="46"/>
        <v>CORPACK ACI S.A.</v>
      </c>
      <c r="C2961" t="s">
        <v>2507</v>
      </c>
      <c r="D2961">
        <f>VLOOKUP(C2961,RUBRO!A$2:B$935,2)</f>
        <v>283</v>
      </c>
      <c r="E2961">
        <f>VLOOKUP(A2961,EMPRESA!A$2:B$5796,2)</f>
        <v>1494</v>
      </c>
    </row>
    <row r="2962" spans="1:5">
      <c r="A2962" t="s">
        <v>142</v>
      </c>
      <c r="B2962" t="str">
        <f t="shared" si="46"/>
        <v>CORPESCA S.A.</v>
      </c>
      <c r="C2962" t="s">
        <v>137</v>
      </c>
      <c r="D2962">
        <f>VLOOKUP(C2962,RUBRO!A$2:B$935,2)</f>
        <v>10</v>
      </c>
      <c r="E2962">
        <f>VLOOKUP(A2962,EMPRESA!A$2:B$5796,2)</f>
        <v>1495</v>
      </c>
    </row>
    <row r="2963" spans="1:5">
      <c r="A2963" t="s">
        <v>142</v>
      </c>
      <c r="B2963" t="str">
        <f t="shared" si="46"/>
        <v>CORPESCA S.A.</v>
      </c>
      <c r="C2963" t="s">
        <v>3431</v>
      </c>
      <c r="D2963">
        <f>VLOOKUP(C2963,RUBRO!A$2:B$935,2)</f>
        <v>413</v>
      </c>
      <c r="E2963">
        <f>VLOOKUP(A2963,EMPRESA!A$2:B$5796,2)</f>
        <v>1495</v>
      </c>
    </row>
    <row r="2964" spans="1:5">
      <c r="A2964" t="s">
        <v>142</v>
      </c>
      <c r="B2964" t="str">
        <f t="shared" si="46"/>
        <v>CORPESCA S.A.</v>
      </c>
      <c r="C2964" t="s">
        <v>4400</v>
      </c>
      <c r="D2964">
        <f>VLOOKUP(C2964,RUBRO!A$2:B$935,2)</f>
        <v>470</v>
      </c>
      <c r="E2964">
        <f>VLOOKUP(A2964,EMPRESA!A$2:B$5796,2)</f>
        <v>1495</v>
      </c>
    </row>
    <row r="2965" spans="1:5">
      <c r="A2965" t="s">
        <v>3501</v>
      </c>
      <c r="B2965" t="str">
        <f t="shared" si="46"/>
        <v>CORPORA AGRICOLA S.A.</v>
      </c>
      <c r="C2965" t="s">
        <v>3431</v>
      </c>
      <c r="D2965">
        <f>VLOOKUP(C2965,RUBRO!A$2:B$935,2)</f>
        <v>413</v>
      </c>
      <c r="E2965">
        <f>VLOOKUP(A2965,EMPRESA!A$2:B$5796,2)</f>
        <v>1496</v>
      </c>
    </row>
    <row r="2966" spans="1:5">
      <c r="A2966" t="s">
        <v>3501</v>
      </c>
      <c r="B2966" t="str">
        <f t="shared" si="46"/>
        <v>CORPORA AGRICOLA S.A.</v>
      </c>
      <c r="C2966" t="s">
        <v>3814</v>
      </c>
      <c r="D2966">
        <f>VLOOKUP(C2966,RUBRO!A$2:B$935,2)</f>
        <v>449</v>
      </c>
      <c r="E2966">
        <f>VLOOKUP(A2966,EMPRESA!A$2:B$5796,2)</f>
        <v>1496</v>
      </c>
    </row>
    <row r="2967" spans="1:5">
      <c r="A2967" t="s">
        <v>1973</v>
      </c>
      <c r="B2967" t="str">
        <f t="shared" si="46"/>
        <v>CORPORACION CENTRO DE FORMACION TECNICA SANTO TOMAS</v>
      </c>
      <c r="C2967" t="s">
        <v>1969</v>
      </c>
      <c r="D2967">
        <f>VLOOKUP(C2967,RUBRO!A$2:B$935,2)</f>
        <v>209</v>
      </c>
      <c r="E2967">
        <f>VLOOKUP(A2967,EMPRESA!A$2:B$5796,2)</f>
        <v>1497</v>
      </c>
    </row>
    <row r="2968" spans="1:5">
      <c r="A2968" t="s">
        <v>4520</v>
      </c>
      <c r="B2968" t="str">
        <f t="shared" si="46"/>
        <v>CORPORACION CHILENA ALEMANA DE BENEFICENCIA</v>
      </c>
      <c r="C2968" t="s">
        <v>4519</v>
      </c>
      <c r="D2968">
        <f>VLOOKUP(C2968,RUBRO!A$2:B$935,2)</f>
        <v>485</v>
      </c>
      <c r="E2968">
        <f>VLOOKUP(A2968,EMPRESA!A$2:B$5796,2)</f>
        <v>1498</v>
      </c>
    </row>
    <row r="2969" spans="1:5">
      <c r="A2969" t="s">
        <v>1251</v>
      </c>
      <c r="B2969" t="str">
        <f t="shared" si="46"/>
        <v>CORPORACION CHILENA DE LA MADERA A.G. - CORMA</v>
      </c>
      <c r="C2969" t="s">
        <v>1188</v>
      </c>
      <c r="D2969">
        <f>VLOOKUP(C2969,RUBRO!A$2:B$935,2)</f>
        <v>116</v>
      </c>
      <c r="E2969">
        <f>VLOOKUP(A2969,EMPRESA!A$2:B$5796,2)</f>
        <v>1499</v>
      </c>
    </row>
    <row r="2970" spans="1:5">
      <c r="A2970" t="s">
        <v>4863</v>
      </c>
      <c r="B2970" t="str">
        <f t="shared" si="46"/>
        <v>CORPORACION CIEDESS</v>
      </c>
      <c r="C2970" t="s">
        <v>4860</v>
      </c>
      <c r="D2970">
        <f>VLOOKUP(C2970,RUBRO!A$2:B$935,2)</f>
        <v>513</v>
      </c>
      <c r="E2970">
        <f>VLOOKUP(A2970,EMPRESA!A$2:B$5796,2)</f>
        <v>1500</v>
      </c>
    </row>
    <row r="2971" spans="1:5">
      <c r="A2971" t="s">
        <v>2104</v>
      </c>
      <c r="B2971" t="str">
        <f t="shared" si="46"/>
        <v>CORPORACION CLUB VINA DEL MAR</v>
      </c>
      <c r="C2971" t="s">
        <v>2090</v>
      </c>
      <c r="D2971">
        <f>VLOOKUP(C2971,RUBRO!A$2:B$935,2)</f>
        <v>236</v>
      </c>
      <c r="E2971">
        <f>VLOOKUP(A2971,EMPRESA!A$2:B$5796,2)</f>
        <v>1501</v>
      </c>
    </row>
    <row r="2972" spans="1:5">
      <c r="A2972" t="s">
        <v>6471</v>
      </c>
      <c r="B2972" t="str">
        <f t="shared" si="46"/>
        <v>CORPORACION CULTURAL DE LA ILUSTRE MUNICIPALIDAD DE SANTIAGO</v>
      </c>
      <c r="C2972" t="s">
        <v>6470</v>
      </c>
      <c r="D2972">
        <f>VLOOKUP(C2972,RUBRO!A$2:B$935,2)</f>
        <v>872</v>
      </c>
      <c r="E2972">
        <f>VLOOKUP(A2972,EMPRESA!A$2:B$5796,2)</f>
        <v>1502</v>
      </c>
    </row>
    <row r="2973" spans="1:5">
      <c r="A2973" t="s">
        <v>4839</v>
      </c>
      <c r="B2973" t="str">
        <f t="shared" si="46"/>
        <v>CORPORACION DE AYUDA A LA FAMILIA DE CARABINEROS DE CHILE</v>
      </c>
      <c r="C2973" t="s">
        <v>4837</v>
      </c>
      <c r="D2973">
        <f>VLOOKUP(C2973,RUBRO!A$2:B$935,2)</f>
        <v>511</v>
      </c>
      <c r="E2973">
        <f>VLOOKUP(A2973,EMPRESA!A$2:B$5796,2)</f>
        <v>1503</v>
      </c>
    </row>
    <row r="2974" spans="1:5">
      <c r="A2974" t="s">
        <v>1699</v>
      </c>
      <c r="B2974" t="str">
        <f t="shared" si="46"/>
        <v>CORPORACION DE CAPACITACION Y EMPLEO SOFOFA</v>
      </c>
      <c r="C2974" t="s">
        <v>1686</v>
      </c>
      <c r="D2974">
        <f>VLOOKUP(C2974,RUBRO!A$2:B$935,2)</f>
        <v>187</v>
      </c>
      <c r="E2974">
        <f>VLOOKUP(A2974,EMPRESA!A$2:B$5796,2)</f>
        <v>1504</v>
      </c>
    </row>
    <row r="2975" spans="1:5">
      <c r="A2975" t="s">
        <v>1699</v>
      </c>
      <c r="B2975" t="str">
        <f t="shared" si="46"/>
        <v>CORPORACION DE CAPACITACION Y EMPLEO SOFOFA</v>
      </c>
      <c r="C2975" t="s">
        <v>5538</v>
      </c>
      <c r="D2975">
        <f>VLOOKUP(C2975,RUBRO!A$2:B$935,2)</f>
        <v>638</v>
      </c>
      <c r="E2975">
        <f>VLOOKUP(A2975,EMPRESA!A$2:B$5796,2)</f>
        <v>1504</v>
      </c>
    </row>
    <row r="2976" spans="1:5">
      <c r="A2976" t="s">
        <v>2687</v>
      </c>
      <c r="B2976" t="str">
        <f t="shared" si="46"/>
        <v>CORPORACION DE DEPORTES DE LA CAMARA CHILENA DE LA CONSTRUCCION</v>
      </c>
      <c r="C2976" t="s">
        <v>2681</v>
      </c>
      <c r="D2976">
        <f>VLOOKUP(C2976,RUBRO!A$2:B$935,2)</f>
        <v>308</v>
      </c>
      <c r="E2976">
        <f>VLOOKUP(A2976,EMPRESA!A$2:B$5796,2)</f>
        <v>1505</v>
      </c>
    </row>
    <row r="2977" spans="1:5">
      <c r="A2977" t="s">
        <v>2105</v>
      </c>
      <c r="B2977" t="str">
        <f t="shared" si="46"/>
        <v>CORPORACION DE DERECHO PRIVADO STADIO ITALIANO</v>
      </c>
      <c r="C2977" t="s">
        <v>2090</v>
      </c>
      <c r="D2977">
        <f>VLOOKUP(C2977,RUBRO!A$2:B$935,2)</f>
        <v>236</v>
      </c>
      <c r="E2977">
        <f>VLOOKUP(A2977,EMPRESA!A$2:B$5796,2)</f>
        <v>1506</v>
      </c>
    </row>
    <row r="2978" spans="1:5">
      <c r="A2978" t="s">
        <v>2105</v>
      </c>
      <c r="B2978" t="str">
        <f t="shared" si="46"/>
        <v>CORPORACION DE DERECHO PRIVADO STADIO ITALIANO</v>
      </c>
      <c r="C2978" t="s">
        <v>3318</v>
      </c>
      <c r="D2978">
        <f>VLOOKUP(C2978,RUBRO!A$2:B$935,2)</f>
        <v>393</v>
      </c>
      <c r="E2978">
        <f>VLOOKUP(A2978,EMPRESA!A$2:B$5796,2)</f>
        <v>1506</v>
      </c>
    </row>
    <row r="2979" spans="1:5">
      <c r="A2979" t="s">
        <v>1100</v>
      </c>
      <c r="B2979" t="str">
        <f t="shared" si="46"/>
        <v>CORPORACION DE DESARROLLO TECNOLOGICO</v>
      </c>
      <c r="C2979" t="s">
        <v>1090</v>
      </c>
      <c r="D2979">
        <f>VLOOKUP(C2979,RUBRO!A$2:B$935,2)</f>
        <v>112</v>
      </c>
      <c r="E2979">
        <f>VLOOKUP(A2979,EMPRESA!A$2:B$5796,2)</f>
        <v>1507</v>
      </c>
    </row>
    <row r="2980" spans="1:5">
      <c r="A2980" t="s">
        <v>1100</v>
      </c>
      <c r="B2980" t="str">
        <f t="shared" si="46"/>
        <v>CORPORACION DE DESARROLLO TECNOLOGICO</v>
      </c>
      <c r="C2980" t="s">
        <v>4874</v>
      </c>
      <c r="D2980">
        <f>VLOOKUP(C2980,RUBRO!A$2:B$935,2)</f>
        <v>516</v>
      </c>
      <c r="E2980">
        <f>VLOOKUP(A2980,EMPRESA!A$2:B$5796,2)</f>
        <v>1507</v>
      </c>
    </row>
    <row r="2981" spans="1:5">
      <c r="A2981" t="s">
        <v>2368</v>
      </c>
      <c r="B2981" t="str">
        <f t="shared" si="46"/>
        <v>CORPORACION DE DESARROLLO TECNOLOGICO DE BIENES DE CAPITAL</v>
      </c>
      <c r="C2981" t="s">
        <v>2366</v>
      </c>
      <c r="D2981">
        <f>VLOOKUP(C2981,RUBRO!A$2:B$935,2)</f>
        <v>267</v>
      </c>
      <c r="E2981">
        <f>VLOOKUP(A2981,EMPRESA!A$2:B$5796,2)</f>
        <v>1508</v>
      </c>
    </row>
    <row r="2982" spans="1:5">
      <c r="A2982" t="s">
        <v>3941</v>
      </c>
      <c r="B2982" t="str">
        <f t="shared" si="46"/>
        <v>CORPORACION DE FOMENTO DE LA PRODUCCION</v>
      </c>
      <c r="C2982" t="s">
        <v>3925</v>
      </c>
      <c r="D2982">
        <f>VLOOKUP(C2982,RUBRO!A$2:B$935,2)</f>
        <v>466</v>
      </c>
      <c r="E2982">
        <f>VLOOKUP(A2982,EMPRESA!A$2:B$5796,2)</f>
        <v>1509</v>
      </c>
    </row>
    <row r="2983" spans="1:5">
      <c r="A2983" t="s">
        <v>2171</v>
      </c>
      <c r="B2983" t="str">
        <f t="shared" si="46"/>
        <v>CORPORACION EDUCACIONAL ATENAS</v>
      </c>
      <c r="C2983" t="s">
        <v>2161</v>
      </c>
      <c r="D2983">
        <f>VLOOKUP(C2983,RUBRO!A$2:B$935,2)</f>
        <v>241</v>
      </c>
      <c r="E2983">
        <f>VLOOKUP(A2983,EMPRESA!A$2:B$5796,2)</f>
        <v>1510</v>
      </c>
    </row>
    <row r="2984" spans="1:5">
      <c r="A2984" t="s">
        <v>2172</v>
      </c>
      <c r="B2984" t="str">
        <f t="shared" si="46"/>
        <v>CORPORACION EDUCACIONAL BRADFORD</v>
      </c>
      <c r="C2984" t="s">
        <v>2161</v>
      </c>
      <c r="D2984">
        <f>VLOOKUP(C2984,RUBRO!A$2:B$935,2)</f>
        <v>241</v>
      </c>
      <c r="E2984">
        <f>VLOOKUP(A2984,EMPRESA!A$2:B$5796,2)</f>
        <v>1511</v>
      </c>
    </row>
    <row r="2985" spans="1:5">
      <c r="A2985" t="s">
        <v>1698</v>
      </c>
      <c r="B2985" t="str">
        <f t="shared" si="46"/>
        <v>CORPORACION EDUCACIONAL DE ASIMET</v>
      </c>
      <c r="C2985" t="s">
        <v>1686</v>
      </c>
      <c r="D2985">
        <f>VLOOKUP(C2985,RUBRO!A$2:B$935,2)</f>
        <v>187</v>
      </c>
      <c r="E2985">
        <f>VLOOKUP(A2985,EMPRESA!A$2:B$5796,2)</f>
        <v>1512</v>
      </c>
    </row>
    <row r="2986" spans="1:5">
      <c r="A2986" t="s">
        <v>4881</v>
      </c>
      <c r="B2986" t="str">
        <f t="shared" si="46"/>
        <v>CORPORACION INSTITUTO PROFESIONAL SANTO TOMAS</v>
      </c>
      <c r="C2986" t="s">
        <v>4880</v>
      </c>
      <c r="D2986">
        <f>VLOOKUP(C2986,RUBRO!A$2:B$935,2)</f>
        <v>517</v>
      </c>
      <c r="E2986">
        <f>VLOOKUP(A2986,EMPRESA!A$2:B$5796,2)</f>
        <v>1513</v>
      </c>
    </row>
    <row r="2987" spans="1:5">
      <c r="A2987" t="s">
        <v>2147</v>
      </c>
      <c r="B2987" t="str">
        <f t="shared" si="46"/>
        <v>CORPORACION NACIONAL DEL COBRE DE CHILE, CODELCO-CHILE</v>
      </c>
      <c r="C2987" t="s">
        <v>2670</v>
      </c>
      <c r="D2987">
        <f>VLOOKUP(C2987,RUBRO!A$2:B$935,2)</f>
        <v>198</v>
      </c>
      <c r="E2987">
        <f>VLOOKUP(A2987,EMPRESA!A$2:B$5796,2)</f>
        <v>1514</v>
      </c>
    </row>
    <row r="2988" spans="1:5">
      <c r="A2988" t="s">
        <v>2147</v>
      </c>
      <c r="B2988" t="str">
        <f t="shared" si="46"/>
        <v>CORPORACION NACIONAL DEL COBRE DE CHILE, CODELCO-CHILE</v>
      </c>
      <c r="C2988" t="s">
        <v>2144</v>
      </c>
      <c r="D2988">
        <f>VLOOKUP(C2988,RUBRO!A$2:B$935,2)</f>
        <v>238</v>
      </c>
      <c r="E2988">
        <f>VLOOKUP(A2988,EMPRESA!A$2:B$5796,2)</f>
        <v>1514</v>
      </c>
    </row>
    <row r="2989" spans="1:5">
      <c r="A2989" t="s">
        <v>2147</v>
      </c>
      <c r="B2989" t="str">
        <f t="shared" si="46"/>
        <v>CORPORACION NACIONAL DEL COBRE DE CHILE, CODELCO-CHILE</v>
      </c>
      <c r="C2989" t="s">
        <v>3016</v>
      </c>
      <c r="D2989">
        <f>VLOOKUP(C2989,RUBRO!A$2:B$935,2)</f>
        <v>338</v>
      </c>
      <c r="E2989">
        <f>VLOOKUP(A2989,EMPRESA!A$2:B$5796,2)</f>
        <v>1514</v>
      </c>
    </row>
    <row r="2990" spans="1:5">
      <c r="A2990" t="s">
        <v>3940</v>
      </c>
      <c r="B2990" t="str">
        <f t="shared" si="46"/>
        <v>CORPORACION NACIONAL FORESTAL, CONAF</v>
      </c>
      <c r="C2990" t="s">
        <v>3925</v>
      </c>
      <c r="D2990">
        <f>VLOOKUP(C2990,RUBRO!A$2:B$935,2)</f>
        <v>466</v>
      </c>
      <c r="E2990">
        <f>VLOOKUP(A2990,EMPRESA!A$2:B$5796,2)</f>
        <v>1515</v>
      </c>
    </row>
    <row r="2991" spans="1:5">
      <c r="A2991" t="s">
        <v>3940</v>
      </c>
      <c r="B2991" t="str">
        <f t="shared" si="46"/>
        <v>CORPORACION NACIONAL FORESTAL, CONAF</v>
      </c>
      <c r="C2991" t="s">
        <v>6267</v>
      </c>
      <c r="D2991">
        <f>VLOOKUP(C2991,RUBRO!A$2:B$935,2)</f>
        <v>812</v>
      </c>
      <c r="E2991">
        <f>VLOOKUP(A2991,EMPRESA!A$2:B$5796,2)</f>
        <v>1515</v>
      </c>
    </row>
    <row r="2992" spans="1:5">
      <c r="A2992" t="s">
        <v>2308</v>
      </c>
      <c r="B2992" t="str">
        <f t="shared" si="46"/>
        <v>CORPORACION RABCO S.A.</v>
      </c>
      <c r="C2992" t="s">
        <v>2307</v>
      </c>
      <c r="D2992">
        <f>VLOOKUP(C2992,RUBRO!A$2:B$935,2)</f>
        <v>255</v>
      </c>
      <c r="E2992">
        <f>VLOOKUP(A2992,EMPRESA!A$2:B$5796,2)</f>
        <v>1516</v>
      </c>
    </row>
    <row r="2993" spans="1:5">
      <c r="A2993" t="s">
        <v>2308</v>
      </c>
      <c r="B2993" t="str">
        <f t="shared" si="46"/>
        <v>CORPORACION RABCO S.A.</v>
      </c>
      <c r="C2993" t="s">
        <v>3270</v>
      </c>
      <c r="D2993">
        <f>VLOOKUP(C2993,RUBRO!A$2:B$935,2)</f>
        <v>378</v>
      </c>
      <c r="E2993">
        <f>VLOOKUP(A2993,EMPRESA!A$2:B$5796,2)</f>
        <v>1516</v>
      </c>
    </row>
    <row r="2994" spans="1:5">
      <c r="A2994" t="s">
        <v>2308</v>
      </c>
      <c r="B2994" t="str">
        <f t="shared" si="46"/>
        <v>CORPORACION RABCO S.A.</v>
      </c>
      <c r="C2994" t="s">
        <v>4627</v>
      </c>
      <c r="D2994">
        <f>VLOOKUP(C2994,RUBRO!A$2:B$935,2)</f>
        <v>488</v>
      </c>
      <c r="E2994">
        <f>VLOOKUP(A2994,EMPRESA!A$2:B$5796,2)</f>
        <v>1516</v>
      </c>
    </row>
    <row r="2995" spans="1:5">
      <c r="A2995" t="s">
        <v>4906</v>
      </c>
      <c r="B2995" t="str">
        <f t="shared" si="46"/>
        <v>CORPORACION RED UNIVERSITARIA NACIONAL</v>
      </c>
      <c r="C2995" t="s">
        <v>4903</v>
      </c>
      <c r="D2995">
        <f>VLOOKUP(C2995,RUBRO!A$2:B$935,2)</f>
        <v>524</v>
      </c>
      <c r="E2995">
        <f>VLOOKUP(A2995,EMPRESA!A$2:B$5796,2)</f>
        <v>1517</v>
      </c>
    </row>
    <row r="2996" spans="1:5">
      <c r="A2996" t="s">
        <v>4906</v>
      </c>
      <c r="B2996" t="str">
        <f t="shared" si="46"/>
        <v>CORPORACION RED UNIVERSITARIA NACIONAL</v>
      </c>
      <c r="C2996" t="s">
        <v>6020</v>
      </c>
      <c r="D2996">
        <f>VLOOKUP(C2996,RUBRO!A$2:B$935,2)</f>
        <v>752</v>
      </c>
      <c r="E2996">
        <f>VLOOKUP(A2996,EMPRESA!A$2:B$5796,2)</f>
        <v>1517</v>
      </c>
    </row>
    <row r="2997" spans="1:5">
      <c r="A2997" t="s">
        <v>1528</v>
      </c>
      <c r="B2997" t="str">
        <f t="shared" si="46"/>
        <v>CORPORACION TECNICA DE FLUIDOS S.A.</v>
      </c>
      <c r="C2997" t="s">
        <v>1526</v>
      </c>
      <c r="D2997">
        <f>VLOOKUP(C2997,RUBRO!A$2:B$935,2)</f>
        <v>152</v>
      </c>
      <c r="E2997">
        <f>VLOOKUP(A2997,EMPRESA!A$2:B$5796,2)</f>
        <v>1518</v>
      </c>
    </row>
    <row r="2998" spans="1:5">
      <c r="A2998" t="s">
        <v>1528</v>
      </c>
      <c r="B2998" t="str">
        <f t="shared" si="46"/>
        <v>CORPORACION TECNICA DE FLUIDOS S.A.</v>
      </c>
      <c r="C2998" t="s">
        <v>1556</v>
      </c>
      <c r="D2998">
        <f>VLOOKUP(C2998,RUBRO!A$2:B$935,2)</f>
        <v>154</v>
      </c>
      <c r="E2998">
        <f>VLOOKUP(A2998,EMPRESA!A$2:B$5796,2)</f>
        <v>1518</v>
      </c>
    </row>
    <row r="2999" spans="1:5">
      <c r="A2999" t="s">
        <v>2299</v>
      </c>
      <c r="B2999" t="str">
        <f t="shared" si="46"/>
        <v>CORREA Y CORREA CONSULTORES LTDA.</v>
      </c>
      <c r="C2999" t="s">
        <v>2300</v>
      </c>
      <c r="D2999">
        <f>VLOOKUP(C2999,RUBRO!A$2:B$935,2)</f>
        <v>254</v>
      </c>
      <c r="E2999">
        <f>VLOOKUP(A2999,EMPRESA!A$2:B$5796,2)</f>
        <v>1519</v>
      </c>
    </row>
    <row r="3000" spans="1:5">
      <c r="A3000" t="s">
        <v>2299</v>
      </c>
      <c r="B3000" t="str">
        <f t="shared" si="46"/>
        <v>CORREA Y CORREA CONSULTORES LTDA.</v>
      </c>
      <c r="C3000" t="s">
        <v>2401</v>
      </c>
      <c r="D3000">
        <f>VLOOKUP(C3000,RUBRO!A$2:B$935,2)</f>
        <v>272</v>
      </c>
      <c r="E3000">
        <f>VLOOKUP(A3000,EMPRESA!A$2:B$5796,2)</f>
        <v>1519</v>
      </c>
    </row>
    <row r="3001" spans="1:5">
      <c r="A3001" t="s">
        <v>2865</v>
      </c>
      <c r="B3001" t="str">
        <f t="shared" si="46"/>
        <v>CORRUPAC S.A.</v>
      </c>
      <c r="C3001" t="s">
        <v>2863</v>
      </c>
      <c r="D3001">
        <f>VLOOKUP(C3001,RUBRO!A$2:B$935,2)</f>
        <v>332</v>
      </c>
      <c r="E3001">
        <f>VLOOKUP(A3001,EMPRESA!A$2:B$5796,2)</f>
        <v>1520</v>
      </c>
    </row>
    <row r="3002" spans="1:5">
      <c r="A3002" t="s">
        <v>2865</v>
      </c>
      <c r="B3002" t="str">
        <f t="shared" si="46"/>
        <v>CORRUPAC S.A.</v>
      </c>
      <c r="C3002" t="s">
        <v>3174</v>
      </c>
      <c r="D3002">
        <f>VLOOKUP(C3002,RUBRO!A$2:B$935,2)</f>
        <v>356</v>
      </c>
      <c r="E3002">
        <f>VLOOKUP(A3002,EMPRESA!A$2:B$5796,2)</f>
        <v>1520</v>
      </c>
    </row>
    <row r="3003" spans="1:5">
      <c r="A3003" t="s">
        <v>2865</v>
      </c>
      <c r="B3003" t="str">
        <f t="shared" si="46"/>
        <v>CORRUPAC S.A.</v>
      </c>
      <c r="C3003" t="s">
        <v>3431</v>
      </c>
      <c r="D3003">
        <f>VLOOKUP(C3003,RUBRO!A$2:B$935,2)</f>
        <v>413</v>
      </c>
      <c r="E3003">
        <f>VLOOKUP(A3003,EMPRESA!A$2:B$5796,2)</f>
        <v>1520</v>
      </c>
    </row>
    <row r="3004" spans="1:5">
      <c r="A3004" t="s">
        <v>2865</v>
      </c>
      <c r="B3004" t="str">
        <f t="shared" si="46"/>
        <v>CORRUPAC S.A.</v>
      </c>
      <c r="C3004" t="s">
        <v>5637</v>
      </c>
      <c r="D3004">
        <f>VLOOKUP(C3004,RUBRO!A$2:B$935,2)</f>
        <v>651</v>
      </c>
      <c r="E3004">
        <f>VLOOKUP(A3004,EMPRESA!A$2:B$5796,2)</f>
        <v>1520</v>
      </c>
    </row>
    <row r="3005" spans="1:5">
      <c r="A3005" t="s">
        <v>1252</v>
      </c>
      <c r="B3005" t="str">
        <f t="shared" si="46"/>
        <v>CORTE DE APELACIONES SANTIAGO</v>
      </c>
      <c r="C3005" t="s">
        <v>1188</v>
      </c>
      <c r="D3005">
        <f>VLOOKUP(C3005,RUBRO!A$2:B$935,2)</f>
        <v>116</v>
      </c>
      <c r="E3005">
        <f>VLOOKUP(A3005,EMPRESA!A$2:B$5796,2)</f>
        <v>1521</v>
      </c>
    </row>
    <row r="3006" spans="1:5">
      <c r="A3006" t="s">
        <v>3942</v>
      </c>
      <c r="B3006" t="str">
        <f t="shared" si="46"/>
        <v>CORTE SUPREMA DE JUSTICIA</v>
      </c>
      <c r="C3006" t="s">
        <v>3925</v>
      </c>
      <c r="D3006">
        <f>VLOOKUP(C3006,RUBRO!A$2:B$935,2)</f>
        <v>466</v>
      </c>
      <c r="E3006">
        <f>VLOOKUP(A3006,EMPRESA!A$2:B$5796,2)</f>
        <v>1522</v>
      </c>
    </row>
    <row r="3007" spans="1:5">
      <c r="A3007" t="s">
        <v>2491</v>
      </c>
      <c r="B3007" t="str">
        <f t="shared" si="46"/>
        <v>CORTHORN QUALITY (CHILE) S.A.</v>
      </c>
      <c r="C3007" t="s">
        <v>2483</v>
      </c>
      <c r="D3007">
        <f>VLOOKUP(C3007,RUBRO!A$2:B$935,2)</f>
        <v>279</v>
      </c>
      <c r="E3007">
        <f>VLOOKUP(A3007,EMPRESA!A$2:B$5796,2)</f>
        <v>1523</v>
      </c>
    </row>
    <row r="3008" spans="1:5">
      <c r="A3008" t="s">
        <v>2491</v>
      </c>
      <c r="B3008" t="str">
        <f t="shared" si="46"/>
        <v>CORTHORN QUALITY (CHILE) S.A.</v>
      </c>
      <c r="C3008" t="s">
        <v>4817</v>
      </c>
      <c r="D3008">
        <f>VLOOKUP(C3008,RUBRO!A$2:B$935,2)</f>
        <v>506</v>
      </c>
      <c r="E3008">
        <f>VLOOKUP(A3008,EMPRESA!A$2:B$5796,2)</f>
        <v>1523</v>
      </c>
    </row>
    <row r="3009" spans="1:5">
      <c r="A3009" t="s">
        <v>2491</v>
      </c>
      <c r="B3009" t="str">
        <f t="shared" si="46"/>
        <v>CORTHORN QUALITY (CHILE) S.A.</v>
      </c>
      <c r="C3009" t="s">
        <v>5003</v>
      </c>
      <c r="D3009">
        <f>VLOOKUP(C3009,RUBRO!A$2:B$935,2)</f>
        <v>530</v>
      </c>
      <c r="E3009">
        <f>VLOOKUP(A3009,EMPRESA!A$2:B$5796,2)</f>
        <v>1523</v>
      </c>
    </row>
    <row r="3010" spans="1:5">
      <c r="A3010" t="s">
        <v>2491</v>
      </c>
      <c r="B3010" t="str">
        <f t="shared" si="46"/>
        <v>CORTHORN QUALITY (CHILE) S.A.</v>
      </c>
      <c r="C3010" t="s">
        <v>6267</v>
      </c>
      <c r="D3010">
        <f>VLOOKUP(C3010,RUBRO!A$2:B$935,2)</f>
        <v>812</v>
      </c>
      <c r="E3010">
        <f>VLOOKUP(A3010,EMPRESA!A$2:B$5796,2)</f>
        <v>1523</v>
      </c>
    </row>
    <row r="3011" spans="1:5">
      <c r="A3011" t="s">
        <v>2491</v>
      </c>
      <c r="B3011" t="str">
        <f t="shared" ref="B3011:B3074" si="47">UPPER(A3011)</f>
        <v>CORTHORN QUALITY (CHILE) S.A.</v>
      </c>
      <c r="C3011" t="s">
        <v>6379</v>
      </c>
      <c r="D3011">
        <f>VLOOKUP(C3011,RUBRO!A$2:B$935,2)</f>
        <v>836</v>
      </c>
      <c r="E3011">
        <f>VLOOKUP(A3011,EMPRESA!A$2:B$5796,2)</f>
        <v>1523</v>
      </c>
    </row>
    <row r="3012" spans="1:5">
      <c r="A3012" t="s">
        <v>2491</v>
      </c>
      <c r="B3012" t="str">
        <f t="shared" si="47"/>
        <v>CORTHORN QUALITY (CHILE) S.A.</v>
      </c>
      <c r="C3012" t="s">
        <v>6435</v>
      </c>
      <c r="D3012">
        <f>VLOOKUP(C3012,RUBRO!A$2:B$935,2)</f>
        <v>855</v>
      </c>
      <c r="E3012">
        <f>VLOOKUP(A3012,EMPRESA!A$2:B$5796,2)</f>
        <v>1523</v>
      </c>
    </row>
    <row r="3013" spans="1:5">
      <c r="A3013" t="s">
        <v>5194</v>
      </c>
      <c r="B3013" t="str">
        <f t="shared" si="47"/>
        <v>CORTINAS METALICAS CORMET LTDA.</v>
      </c>
      <c r="C3013" t="s">
        <v>5192</v>
      </c>
      <c r="D3013">
        <f>VLOOKUP(C3013,RUBRO!A$2:B$935,2)</f>
        <v>560</v>
      </c>
      <c r="E3013">
        <f>VLOOKUP(A3013,EMPRESA!A$2:B$5796,2)</f>
        <v>1524</v>
      </c>
    </row>
    <row r="3014" spans="1:5">
      <c r="A3014" t="s">
        <v>3888</v>
      </c>
      <c r="B3014" t="str">
        <f t="shared" si="47"/>
        <v>COSECHE S.A.</v>
      </c>
      <c r="C3014" t="s">
        <v>3886</v>
      </c>
      <c r="D3014">
        <f>VLOOKUP(C3014,RUBRO!A$2:B$935,2)</f>
        <v>454</v>
      </c>
      <c r="E3014">
        <f>VLOOKUP(A3014,EMPRESA!A$2:B$5796,2)</f>
        <v>1525</v>
      </c>
    </row>
    <row r="3015" spans="1:5">
      <c r="A3015" t="s">
        <v>3888</v>
      </c>
      <c r="B3015" t="str">
        <f t="shared" si="47"/>
        <v>COSECHE S.A.</v>
      </c>
      <c r="C3015" t="s">
        <v>6041</v>
      </c>
      <c r="D3015">
        <f>VLOOKUP(C3015,RUBRO!A$2:B$935,2)</f>
        <v>763</v>
      </c>
      <c r="E3015">
        <f>VLOOKUP(A3015,EMPRESA!A$2:B$5796,2)</f>
        <v>1525</v>
      </c>
    </row>
    <row r="3016" spans="1:5">
      <c r="A3016" t="s">
        <v>3888</v>
      </c>
      <c r="B3016" t="str">
        <f t="shared" si="47"/>
        <v>COSECHE S.A.</v>
      </c>
      <c r="C3016" t="s">
        <v>6649</v>
      </c>
      <c r="D3016">
        <f>VLOOKUP(C3016,RUBRO!A$2:B$935,2)</f>
        <v>924</v>
      </c>
      <c r="E3016">
        <f>VLOOKUP(A3016,EMPRESA!A$2:B$5796,2)</f>
        <v>1525</v>
      </c>
    </row>
    <row r="3017" spans="1:5">
      <c r="A3017" t="s">
        <v>6283</v>
      </c>
      <c r="B3017" t="str">
        <f t="shared" si="47"/>
        <v>COSEMAR S.A.</v>
      </c>
      <c r="C3017" t="s">
        <v>6279</v>
      </c>
      <c r="D3017">
        <f>VLOOKUP(C3017,RUBRO!A$2:B$935,2)</f>
        <v>813</v>
      </c>
      <c r="E3017">
        <f>VLOOKUP(A3017,EMPRESA!A$2:B$5796,2)</f>
        <v>1526</v>
      </c>
    </row>
    <row r="3018" spans="1:5">
      <c r="A3018" t="s">
        <v>2585</v>
      </c>
      <c r="B3018" t="str">
        <f t="shared" si="47"/>
        <v>COSME CHILE S.A.</v>
      </c>
      <c r="C3018" t="s">
        <v>2580</v>
      </c>
      <c r="D3018">
        <f>VLOOKUP(C3018,RUBRO!A$2:B$935,2)</f>
        <v>294</v>
      </c>
      <c r="E3018">
        <f>VLOOKUP(A3018,EMPRESA!A$2:B$5796,2)</f>
        <v>1527</v>
      </c>
    </row>
    <row r="3019" spans="1:5">
      <c r="A3019" t="s">
        <v>2586</v>
      </c>
      <c r="B3019" t="str">
        <f t="shared" si="47"/>
        <v>COSMETICA NACIONAL S.A.</v>
      </c>
      <c r="C3019" t="s">
        <v>2580</v>
      </c>
      <c r="D3019">
        <f>VLOOKUP(C3019,RUBRO!A$2:B$935,2)</f>
        <v>294</v>
      </c>
      <c r="E3019">
        <f>VLOOKUP(A3019,EMPRESA!A$2:B$5796,2)</f>
        <v>1528</v>
      </c>
    </row>
    <row r="3020" spans="1:5">
      <c r="A3020" t="s">
        <v>2587</v>
      </c>
      <c r="B3020" t="str">
        <f t="shared" si="47"/>
        <v>COSMETICOS AVON S.A.</v>
      </c>
      <c r="C3020" t="s">
        <v>2580</v>
      </c>
      <c r="D3020">
        <f>VLOOKUP(C3020,RUBRO!A$2:B$935,2)</f>
        <v>294</v>
      </c>
      <c r="E3020">
        <f>VLOOKUP(A3020,EMPRESA!A$2:B$5796,2)</f>
        <v>1529</v>
      </c>
    </row>
    <row r="3021" spans="1:5">
      <c r="A3021" t="s">
        <v>1006</v>
      </c>
      <c r="B3021" t="str">
        <f t="shared" si="47"/>
        <v>COSMOPLAS S.A.</v>
      </c>
      <c r="C3021" t="s">
        <v>1004</v>
      </c>
      <c r="D3021">
        <f>VLOOKUP(C3021,RUBRO!A$2:B$935,2)</f>
        <v>101</v>
      </c>
      <c r="E3021">
        <f>VLOOKUP(A3021,EMPRESA!A$2:B$5796,2)</f>
        <v>1530</v>
      </c>
    </row>
    <row r="3022" spans="1:5">
      <c r="A3022" t="s">
        <v>1006</v>
      </c>
      <c r="B3022" t="str">
        <f t="shared" si="47"/>
        <v>COSMOPLAS S.A.</v>
      </c>
      <c r="C3022" t="s">
        <v>1526</v>
      </c>
      <c r="D3022">
        <f>VLOOKUP(C3022,RUBRO!A$2:B$935,2)</f>
        <v>152</v>
      </c>
      <c r="E3022">
        <f>VLOOKUP(A3022,EMPRESA!A$2:B$5796,2)</f>
        <v>1530</v>
      </c>
    </row>
    <row r="3023" spans="1:5">
      <c r="A3023" t="s">
        <v>1006</v>
      </c>
      <c r="B3023" t="str">
        <f t="shared" si="47"/>
        <v>COSMOPLAS S.A.</v>
      </c>
      <c r="C3023" t="s">
        <v>1627</v>
      </c>
      <c r="D3023">
        <f>VLOOKUP(C3023,RUBRO!A$2:B$935,2)</f>
        <v>174</v>
      </c>
      <c r="E3023">
        <f>VLOOKUP(A3023,EMPRESA!A$2:B$5796,2)</f>
        <v>1530</v>
      </c>
    </row>
    <row r="3024" spans="1:5">
      <c r="A3024" t="s">
        <v>1006</v>
      </c>
      <c r="B3024" t="str">
        <f t="shared" si="47"/>
        <v>COSMOPLAS S.A.</v>
      </c>
      <c r="C3024" t="s">
        <v>1895</v>
      </c>
      <c r="D3024">
        <f>VLOOKUP(C3024,RUBRO!A$2:B$935,2)</f>
        <v>185</v>
      </c>
      <c r="E3024">
        <f>VLOOKUP(A3024,EMPRESA!A$2:B$5796,2)</f>
        <v>1530</v>
      </c>
    </row>
    <row r="3025" spans="1:5">
      <c r="A3025" t="s">
        <v>1006</v>
      </c>
      <c r="B3025" t="str">
        <f t="shared" si="47"/>
        <v>COSMOPLAS S.A.</v>
      </c>
      <c r="C3025" t="s">
        <v>5197</v>
      </c>
      <c r="D3025">
        <f>VLOOKUP(C3025,RUBRO!A$2:B$935,2)</f>
        <v>561</v>
      </c>
      <c r="E3025">
        <f>VLOOKUP(A3025,EMPRESA!A$2:B$5796,2)</f>
        <v>1530</v>
      </c>
    </row>
    <row r="3026" spans="1:5">
      <c r="A3026" t="s">
        <v>1006</v>
      </c>
      <c r="B3026" t="str">
        <f t="shared" si="47"/>
        <v>COSMOPLAS S.A.</v>
      </c>
      <c r="C3026" t="s">
        <v>5200</v>
      </c>
      <c r="D3026">
        <f>VLOOKUP(C3026,RUBRO!A$2:B$935,2)</f>
        <v>564</v>
      </c>
      <c r="E3026">
        <f>VLOOKUP(A3026,EMPRESA!A$2:B$5796,2)</f>
        <v>1530</v>
      </c>
    </row>
    <row r="3027" spans="1:5">
      <c r="A3027" t="s">
        <v>1006</v>
      </c>
      <c r="B3027" t="str">
        <f t="shared" si="47"/>
        <v>COSMOPLAS S.A.</v>
      </c>
      <c r="C3027" t="s">
        <v>5330</v>
      </c>
      <c r="D3027">
        <f>VLOOKUP(C3027,RUBRO!A$2:B$935,2)</f>
        <v>596</v>
      </c>
      <c r="E3027">
        <f>VLOOKUP(A3027,EMPRESA!A$2:B$5796,2)</f>
        <v>1530</v>
      </c>
    </row>
    <row r="3028" spans="1:5">
      <c r="A3028" t="s">
        <v>1006</v>
      </c>
      <c r="B3028" t="str">
        <f t="shared" si="47"/>
        <v>COSMOPLAS S.A.</v>
      </c>
      <c r="C3028" t="s">
        <v>5732</v>
      </c>
      <c r="D3028">
        <f>VLOOKUP(C3028,RUBRO!A$2:B$935,2)</f>
        <v>686</v>
      </c>
      <c r="E3028">
        <f>VLOOKUP(A3028,EMPRESA!A$2:B$5796,2)</f>
        <v>1530</v>
      </c>
    </row>
    <row r="3029" spans="1:5">
      <c r="A3029" t="s">
        <v>1006</v>
      </c>
      <c r="B3029" t="str">
        <f t="shared" si="47"/>
        <v>COSMOPLAS S.A.</v>
      </c>
      <c r="C3029" t="s">
        <v>5857</v>
      </c>
      <c r="D3029">
        <f>VLOOKUP(C3029,RUBRO!A$2:B$935,2)</f>
        <v>720</v>
      </c>
      <c r="E3029">
        <f>VLOOKUP(A3029,EMPRESA!A$2:B$5796,2)</f>
        <v>1530</v>
      </c>
    </row>
    <row r="3030" spans="1:5">
      <c r="A3030" t="s">
        <v>1006</v>
      </c>
      <c r="B3030" t="str">
        <f t="shared" si="47"/>
        <v>COSMOPLAS S.A.</v>
      </c>
      <c r="C3030" t="s">
        <v>6404</v>
      </c>
      <c r="D3030">
        <f>VLOOKUP(C3030,RUBRO!A$2:B$935,2)</f>
        <v>843</v>
      </c>
      <c r="E3030">
        <f>VLOOKUP(A3030,EMPRESA!A$2:B$5796,2)</f>
        <v>1530</v>
      </c>
    </row>
    <row r="3031" spans="1:5">
      <c r="A3031" t="s">
        <v>1006</v>
      </c>
      <c r="B3031" t="str">
        <f t="shared" si="47"/>
        <v>COSMOPLAS S.A.</v>
      </c>
      <c r="C3031" t="s">
        <v>6700</v>
      </c>
      <c r="D3031">
        <f>VLOOKUP(C3031,RUBRO!A$2:B$935,2)</f>
        <v>922</v>
      </c>
      <c r="E3031">
        <f>VLOOKUP(A3031,EMPRESA!A$2:B$5796,2)</f>
        <v>1530</v>
      </c>
    </row>
    <row r="3032" spans="1:5">
      <c r="A3032" t="s">
        <v>2588</v>
      </c>
      <c r="B3032" t="str">
        <f t="shared" si="47"/>
        <v>COSVAN LTDA.</v>
      </c>
      <c r="C3032" t="s">
        <v>2580</v>
      </c>
      <c r="D3032">
        <f>VLOOKUP(C3032,RUBRO!A$2:B$935,2)</f>
        <v>294</v>
      </c>
      <c r="E3032">
        <f>VLOOKUP(A3032,EMPRESA!A$2:B$5796,2)</f>
        <v>1531</v>
      </c>
    </row>
    <row r="3033" spans="1:5">
      <c r="A3033" t="s">
        <v>2866</v>
      </c>
      <c r="B3033" t="str">
        <f t="shared" si="47"/>
        <v>COTELSA S.A.</v>
      </c>
      <c r="C3033" t="s">
        <v>2863</v>
      </c>
      <c r="D3033">
        <f>VLOOKUP(C3033,RUBRO!A$2:B$935,2)</f>
        <v>332</v>
      </c>
      <c r="E3033">
        <f>VLOOKUP(A3033,EMPRESA!A$2:B$5796,2)</f>
        <v>1532</v>
      </c>
    </row>
    <row r="3034" spans="1:5">
      <c r="A3034" t="s">
        <v>2548</v>
      </c>
      <c r="B3034" t="str">
        <f t="shared" si="47"/>
        <v>COVARRUBIAS Y CIA. LTDA.</v>
      </c>
      <c r="C3034" t="s">
        <v>2542</v>
      </c>
      <c r="D3034">
        <f>VLOOKUP(C3034,RUBRO!A$2:B$935,2)</f>
        <v>288</v>
      </c>
      <c r="E3034">
        <f>VLOOKUP(A3034,EMPRESA!A$2:B$5796,2)</f>
        <v>1533</v>
      </c>
    </row>
    <row r="3035" spans="1:5">
      <c r="A3035" t="s">
        <v>2548</v>
      </c>
      <c r="B3035" t="str">
        <f t="shared" si="47"/>
        <v>COVARRUBIAS Y CIA. LTDA.</v>
      </c>
      <c r="C3035" t="s">
        <v>2565</v>
      </c>
      <c r="D3035">
        <f>VLOOKUP(C3035,RUBRO!A$2:B$935,2)</f>
        <v>291</v>
      </c>
      <c r="E3035">
        <f>VLOOKUP(A3035,EMPRESA!A$2:B$5796,2)</f>
        <v>1533</v>
      </c>
    </row>
    <row r="3036" spans="1:5">
      <c r="A3036" t="s">
        <v>2548</v>
      </c>
      <c r="B3036" t="str">
        <f t="shared" si="47"/>
        <v>COVARRUBIAS Y CIA. LTDA.</v>
      </c>
      <c r="C3036" t="s">
        <v>6300</v>
      </c>
      <c r="D3036">
        <f>VLOOKUP(C3036,RUBRO!A$2:B$935,2)</f>
        <v>816</v>
      </c>
      <c r="E3036">
        <f>VLOOKUP(A3036,EMPRESA!A$2:B$5796,2)</f>
        <v>1533</v>
      </c>
    </row>
    <row r="3037" spans="1:5">
      <c r="A3037" t="s">
        <v>2568</v>
      </c>
      <c r="B3037" t="str">
        <f t="shared" si="47"/>
        <v>COVARRUBIAS, VIAL Y CIA. LTDA. (COVIAL LTDA.)</v>
      </c>
      <c r="C3037" t="s">
        <v>2565</v>
      </c>
      <c r="D3037">
        <f>VLOOKUP(C3037,RUBRO!A$2:B$935,2)</f>
        <v>291</v>
      </c>
      <c r="E3037">
        <f>VLOOKUP(A3037,EMPRESA!A$2:B$5796,2)</f>
        <v>1534</v>
      </c>
    </row>
    <row r="3038" spans="1:5">
      <c r="A3038" t="s">
        <v>2568</v>
      </c>
      <c r="B3038" t="str">
        <f t="shared" si="47"/>
        <v>COVARRUBIAS, VIAL Y CIA. LTDA. (COVIAL LTDA.)</v>
      </c>
      <c r="C3038" t="s">
        <v>5799</v>
      </c>
      <c r="D3038">
        <f>VLOOKUP(C3038,RUBRO!A$2:B$935,2)</f>
        <v>713</v>
      </c>
      <c r="E3038">
        <f>VLOOKUP(A3038,EMPRESA!A$2:B$5796,2)</f>
        <v>1534</v>
      </c>
    </row>
    <row r="3039" spans="1:5">
      <c r="A3039" t="s">
        <v>2256</v>
      </c>
      <c r="B3039" t="str">
        <f t="shared" si="47"/>
        <v>COVENCO S.A.</v>
      </c>
      <c r="C3039" t="s">
        <v>2250</v>
      </c>
      <c r="D3039">
        <f>VLOOKUP(C3039,RUBRO!A$2:B$935,2)</f>
        <v>253</v>
      </c>
      <c r="E3039">
        <f>VLOOKUP(A3039,EMPRESA!A$2:B$5796,2)</f>
        <v>1535</v>
      </c>
    </row>
    <row r="3040" spans="1:5">
      <c r="A3040" t="s">
        <v>3747</v>
      </c>
      <c r="B3040" t="str">
        <f t="shared" si="47"/>
        <v>COVEPA SPA</v>
      </c>
      <c r="C3040" t="s">
        <v>3743</v>
      </c>
      <c r="D3040">
        <f>VLOOKUP(C3040,RUBRO!A$2:B$935,2)</f>
        <v>424</v>
      </c>
      <c r="E3040">
        <f>VLOOKUP(A3040,EMPRESA!A$2:B$5796,2)</f>
        <v>1536</v>
      </c>
    </row>
    <row r="3041" spans="1:5">
      <c r="A3041" t="s">
        <v>3747</v>
      </c>
      <c r="B3041" t="str">
        <f t="shared" si="47"/>
        <v>COVEPA SPA</v>
      </c>
      <c r="C3041" t="s">
        <v>5799</v>
      </c>
      <c r="D3041">
        <f>VLOOKUP(C3041,RUBRO!A$2:B$935,2)</f>
        <v>713</v>
      </c>
      <c r="E3041">
        <f>VLOOKUP(A3041,EMPRESA!A$2:B$5796,2)</f>
        <v>1536</v>
      </c>
    </row>
    <row r="3042" spans="1:5">
      <c r="A3042" t="s">
        <v>5862</v>
      </c>
      <c r="B3042" t="str">
        <f t="shared" si="47"/>
        <v>COVER COMPOSITES SPA</v>
      </c>
      <c r="C3042" t="s">
        <v>5857</v>
      </c>
      <c r="D3042">
        <f>VLOOKUP(C3042,RUBRO!A$2:B$935,2)</f>
        <v>720</v>
      </c>
      <c r="E3042">
        <f>VLOOKUP(A3042,EMPRESA!A$2:B$5796,2)</f>
        <v>1537</v>
      </c>
    </row>
    <row r="3043" spans="1:5">
      <c r="A3043" t="s">
        <v>5862</v>
      </c>
      <c r="B3043" t="str">
        <f t="shared" si="47"/>
        <v>COVER COMPOSITES SPA</v>
      </c>
      <c r="C3043" t="s">
        <v>6669</v>
      </c>
      <c r="D3043">
        <f>VLOOKUP(C3043,RUBRO!A$2:B$935,2)</f>
        <v>928</v>
      </c>
      <c r="E3043">
        <f>VLOOKUP(A3043,EMPRESA!A$2:B$5796,2)</f>
        <v>1537</v>
      </c>
    </row>
    <row r="3044" spans="1:5">
      <c r="A3044" t="s">
        <v>2343</v>
      </c>
      <c r="B3044" t="str">
        <f t="shared" si="47"/>
        <v>COVISA S.A.</v>
      </c>
      <c r="C3044" t="s">
        <v>2341</v>
      </c>
      <c r="D3044">
        <f>VLOOKUP(C3044,RUBRO!A$2:B$935,2)</f>
        <v>259</v>
      </c>
      <c r="E3044">
        <f>VLOOKUP(A3044,EMPRESA!A$2:B$5796,2)</f>
        <v>1538</v>
      </c>
    </row>
    <row r="3045" spans="1:5">
      <c r="A3045" t="s">
        <v>2343</v>
      </c>
      <c r="B3045" t="str">
        <f t="shared" si="47"/>
        <v>COVISA S.A.</v>
      </c>
      <c r="C3045" t="s">
        <v>3431</v>
      </c>
      <c r="D3045">
        <f>VLOOKUP(C3045,RUBRO!A$2:B$935,2)</f>
        <v>413</v>
      </c>
      <c r="E3045">
        <f>VLOOKUP(A3045,EMPRESA!A$2:B$5796,2)</f>
        <v>1538</v>
      </c>
    </row>
    <row r="3046" spans="1:5">
      <c r="A3046" t="s">
        <v>2343</v>
      </c>
      <c r="B3046" t="str">
        <f t="shared" si="47"/>
        <v>COVISA S.A.</v>
      </c>
      <c r="C3046" t="s">
        <v>5208</v>
      </c>
      <c r="D3046">
        <f>VLOOKUP(C3046,RUBRO!A$2:B$935,2)</f>
        <v>567</v>
      </c>
      <c r="E3046">
        <f>VLOOKUP(A3046,EMPRESA!A$2:B$5796,2)</f>
        <v>1538</v>
      </c>
    </row>
    <row r="3047" spans="1:5">
      <c r="A3047" t="s">
        <v>6350</v>
      </c>
      <c r="B3047" t="str">
        <f t="shared" si="47"/>
        <v>CPT EMPRESAS MARITIMAS S.A.</v>
      </c>
      <c r="C3047" t="s">
        <v>6349</v>
      </c>
      <c r="D3047">
        <f>VLOOKUP(C3047,RUBRO!A$2:B$935,2)</f>
        <v>830</v>
      </c>
      <c r="E3047">
        <f>VLOOKUP(A3047,EMPRESA!A$2:B$5796,2)</f>
        <v>1539</v>
      </c>
    </row>
    <row r="3048" spans="1:5">
      <c r="A3048" t="s">
        <v>6139</v>
      </c>
      <c r="B3048" t="str">
        <f t="shared" si="47"/>
        <v>CREACIONES MARY VIOLET LTDA.</v>
      </c>
      <c r="C3048" t="s">
        <v>6122</v>
      </c>
      <c r="D3048">
        <f>VLOOKUP(C3048,RUBRO!A$2:B$935,2)</f>
        <v>778</v>
      </c>
      <c r="E3048">
        <f>VLOOKUP(A3048,EMPRESA!A$2:B$5796,2)</f>
        <v>1540</v>
      </c>
    </row>
    <row r="3049" spans="1:5">
      <c r="A3049" t="s">
        <v>6140</v>
      </c>
      <c r="B3049" t="str">
        <f t="shared" si="47"/>
        <v>CREACIONES MELODY LTDA.</v>
      </c>
      <c r="C3049" t="s">
        <v>6122</v>
      </c>
      <c r="D3049">
        <f>VLOOKUP(C3049,RUBRO!A$2:B$935,2)</f>
        <v>778</v>
      </c>
      <c r="E3049">
        <f>VLOOKUP(A3049,EMPRESA!A$2:B$5796,2)</f>
        <v>1541</v>
      </c>
    </row>
    <row r="3050" spans="1:5">
      <c r="A3050" t="s">
        <v>5608</v>
      </c>
      <c r="B3050" t="str">
        <f t="shared" si="47"/>
        <v>CREACIONES PANISELLO &amp; ASOCIADOS</v>
      </c>
      <c r="C3050" t="s">
        <v>5605</v>
      </c>
      <c r="D3050">
        <f>VLOOKUP(C3050,RUBRO!A$2:B$935,2)</f>
        <v>642</v>
      </c>
      <c r="E3050">
        <f>VLOOKUP(A3050,EMPRESA!A$2:B$5796,2)</f>
        <v>1542</v>
      </c>
    </row>
    <row r="3051" spans="1:5">
      <c r="A3051" t="s">
        <v>5608</v>
      </c>
      <c r="B3051" t="str">
        <f t="shared" si="47"/>
        <v>CREACIONES PANISELLO &amp; ASOCIADOS</v>
      </c>
      <c r="C3051" t="s">
        <v>6028</v>
      </c>
      <c r="D3051">
        <f>VLOOKUP(C3051,RUBRO!A$2:B$935,2)</f>
        <v>757</v>
      </c>
      <c r="E3051">
        <f>VLOOKUP(A3051,EMPRESA!A$2:B$5796,2)</f>
        <v>1542</v>
      </c>
    </row>
    <row r="3052" spans="1:5">
      <c r="A3052" t="s">
        <v>6175</v>
      </c>
      <c r="B3052" t="str">
        <f t="shared" si="47"/>
        <v>CREACIONES WANSER</v>
      </c>
      <c r="C3052" t="s">
        <v>6170</v>
      </c>
      <c r="D3052">
        <f>VLOOKUP(C3052,RUBRO!A$2:B$935,2)</f>
        <v>781</v>
      </c>
      <c r="E3052">
        <f>VLOOKUP(A3052,EMPRESA!A$2:B$5796,2)</f>
        <v>1543</v>
      </c>
    </row>
    <row r="3053" spans="1:5">
      <c r="A3053" t="s">
        <v>6175</v>
      </c>
      <c r="B3053" t="str">
        <f t="shared" si="47"/>
        <v>CREACIONES WANSER</v>
      </c>
      <c r="C3053" t="s">
        <v>6179</v>
      </c>
      <c r="D3053">
        <f>VLOOKUP(C3053,RUBRO!A$2:B$935,2)</f>
        <v>782</v>
      </c>
      <c r="E3053">
        <f>VLOOKUP(A3053,EMPRESA!A$2:B$5796,2)</f>
        <v>1543</v>
      </c>
    </row>
    <row r="3054" spans="1:5">
      <c r="A3054" t="s">
        <v>3694</v>
      </c>
      <c r="B3054" t="str">
        <f t="shared" si="47"/>
        <v>CRECER FACTORING S.A.</v>
      </c>
      <c r="C3054" t="s">
        <v>3691</v>
      </c>
      <c r="D3054">
        <f>VLOOKUP(C3054,RUBRO!A$2:B$935,2)</f>
        <v>418</v>
      </c>
      <c r="E3054">
        <f>VLOOKUP(A3054,EMPRESA!A$2:B$5796,2)</f>
        <v>1544</v>
      </c>
    </row>
    <row r="3055" spans="1:5">
      <c r="A3055" t="s">
        <v>2257</v>
      </c>
      <c r="B3055" t="str">
        <f t="shared" si="47"/>
        <v>CRECIC S.A.</v>
      </c>
      <c r="C3055" t="s">
        <v>2250</v>
      </c>
      <c r="D3055">
        <f>VLOOKUP(C3055,RUBRO!A$2:B$935,2)</f>
        <v>253</v>
      </c>
      <c r="E3055">
        <f>VLOOKUP(A3055,EMPRESA!A$2:B$5796,2)</f>
        <v>1545</v>
      </c>
    </row>
    <row r="3056" spans="1:5">
      <c r="A3056" t="s">
        <v>2257</v>
      </c>
      <c r="B3056" t="str">
        <f t="shared" si="47"/>
        <v>CRECIC S.A.</v>
      </c>
      <c r="C3056" t="s">
        <v>3270</v>
      </c>
      <c r="D3056">
        <f>VLOOKUP(C3056,RUBRO!A$2:B$935,2)</f>
        <v>378</v>
      </c>
      <c r="E3056">
        <f>VLOOKUP(A3056,EMPRESA!A$2:B$5796,2)</f>
        <v>1545</v>
      </c>
    </row>
    <row r="3057" spans="1:5">
      <c r="A3057" t="s">
        <v>2257</v>
      </c>
      <c r="B3057" t="str">
        <f t="shared" si="47"/>
        <v>CRECIC S.A.</v>
      </c>
      <c r="C3057" t="s">
        <v>3794</v>
      </c>
      <c r="D3057">
        <f>VLOOKUP(C3057,RUBRO!A$2:B$935,2)</f>
        <v>443</v>
      </c>
      <c r="E3057">
        <f>VLOOKUP(A3057,EMPRESA!A$2:B$5796,2)</f>
        <v>1545</v>
      </c>
    </row>
    <row r="3058" spans="1:5">
      <c r="A3058" t="s">
        <v>2257</v>
      </c>
      <c r="B3058" t="str">
        <f t="shared" si="47"/>
        <v>CRECIC S.A.</v>
      </c>
      <c r="C3058" t="s">
        <v>6412</v>
      </c>
      <c r="D3058">
        <f>VLOOKUP(C3058,RUBRO!A$2:B$935,2)</f>
        <v>846</v>
      </c>
      <c r="E3058">
        <f>VLOOKUP(A3058,EMPRESA!A$2:B$5796,2)</f>
        <v>1545</v>
      </c>
    </row>
    <row r="3059" spans="1:5">
      <c r="A3059" t="s">
        <v>2529</v>
      </c>
      <c r="B3059" t="str">
        <f t="shared" si="47"/>
        <v>CREDICORP CAPITAL ASSET MANAGEMENT S.A., ADMINISTRADORA</v>
      </c>
      <c r="C3059" t="s">
        <v>2523</v>
      </c>
      <c r="D3059">
        <f>VLOOKUP(C3059,RUBRO!A$2:B$935,2)</f>
        <v>286</v>
      </c>
      <c r="E3059">
        <f>VLOOKUP(A3059,EMPRESA!A$2:B$5796,2)</f>
        <v>1546</v>
      </c>
    </row>
    <row r="3060" spans="1:5">
      <c r="A3060" t="s">
        <v>2631</v>
      </c>
      <c r="B3060" t="str">
        <f t="shared" si="47"/>
        <v>CRIADORES FINA SANGRE DE CARRERA S.A.</v>
      </c>
      <c r="C3060" t="s">
        <v>2624</v>
      </c>
      <c r="D3060">
        <f>VLOOKUP(C3060,RUBRO!A$2:B$935,2)</f>
        <v>296</v>
      </c>
      <c r="E3060">
        <f>VLOOKUP(A3060,EMPRESA!A$2:B$5796,2)</f>
        <v>1547</v>
      </c>
    </row>
    <row r="3061" spans="1:5">
      <c r="A3061" t="s">
        <v>3279</v>
      </c>
      <c r="B3061" t="str">
        <f t="shared" si="47"/>
        <v>CRISTALERIA ARTISTICA LTDA.</v>
      </c>
      <c r="C3061" t="s">
        <v>3277</v>
      </c>
      <c r="D3061">
        <f>VLOOKUP(C3061,RUBRO!A$2:B$935,2)</f>
        <v>381</v>
      </c>
      <c r="E3061">
        <f>VLOOKUP(A3061,EMPRESA!A$2:B$5796,2)</f>
        <v>1548</v>
      </c>
    </row>
    <row r="3062" spans="1:5">
      <c r="A3062" t="s">
        <v>3279</v>
      </c>
      <c r="B3062" t="str">
        <f t="shared" si="47"/>
        <v>CRISTALERIA ARTISTICA LTDA.</v>
      </c>
      <c r="C3062" t="s">
        <v>5215</v>
      </c>
      <c r="D3062">
        <f>VLOOKUP(C3062,RUBRO!A$2:B$935,2)</f>
        <v>570</v>
      </c>
      <c r="E3062">
        <f>VLOOKUP(A3062,EMPRESA!A$2:B$5796,2)</f>
        <v>1548</v>
      </c>
    </row>
    <row r="3063" spans="1:5">
      <c r="A3063" t="s">
        <v>3155</v>
      </c>
      <c r="B3063" t="str">
        <f t="shared" si="47"/>
        <v>CRISTALERIAS DE CHILE S.A.</v>
      </c>
      <c r="C3063" t="s">
        <v>3154</v>
      </c>
      <c r="D3063">
        <f>VLOOKUP(C3063,RUBRO!A$2:B$935,2)</f>
        <v>352</v>
      </c>
      <c r="E3063">
        <f>VLOOKUP(A3063,EMPRESA!A$2:B$5796,2)</f>
        <v>1549</v>
      </c>
    </row>
    <row r="3064" spans="1:5">
      <c r="A3064" t="s">
        <v>3155</v>
      </c>
      <c r="B3064" t="str">
        <f t="shared" si="47"/>
        <v>CRISTALERIAS DE CHILE S.A.</v>
      </c>
      <c r="C3064" t="s">
        <v>5215</v>
      </c>
      <c r="D3064">
        <f>VLOOKUP(C3064,RUBRO!A$2:B$935,2)</f>
        <v>570</v>
      </c>
      <c r="E3064">
        <f>VLOOKUP(A3064,EMPRESA!A$2:B$5796,2)</f>
        <v>1549</v>
      </c>
    </row>
    <row r="3065" spans="1:5">
      <c r="A3065" t="s">
        <v>3153</v>
      </c>
      <c r="B3065" t="str">
        <f t="shared" si="47"/>
        <v>CRISTALERIAS TORO SPA</v>
      </c>
      <c r="C3065" t="s">
        <v>3154</v>
      </c>
      <c r="D3065">
        <f>VLOOKUP(C3065,RUBRO!A$2:B$935,2)</f>
        <v>352</v>
      </c>
      <c r="E3065">
        <f>VLOOKUP(A3065,EMPRESA!A$2:B$5796,2)</f>
        <v>1550</v>
      </c>
    </row>
    <row r="3066" spans="1:5">
      <c r="A3066" t="s">
        <v>3153</v>
      </c>
      <c r="B3066" t="str">
        <f t="shared" si="47"/>
        <v>CRISTALERIAS TORO SPA</v>
      </c>
      <c r="C3066" t="s">
        <v>5215</v>
      </c>
      <c r="D3066">
        <f>VLOOKUP(C3066,RUBRO!A$2:B$935,2)</f>
        <v>570</v>
      </c>
      <c r="E3066">
        <f>VLOOKUP(A3066,EMPRESA!A$2:B$5796,2)</f>
        <v>1550</v>
      </c>
    </row>
    <row r="3067" spans="1:5">
      <c r="A3067" t="s">
        <v>1000</v>
      </c>
      <c r="B3067" t="str">
        <f t="shared" si="47"/>
        <v>CROMOMETAL LTDA.</v>
      </c>
      <c r="C3067" t="s">
        <v>999</v>
      </c>
      <c r="D3067">
        <f>VLOOKUP(C3067,RUBRO!A$2:B$935,2)</f>
        <v>100</v>
      </c>
      <c r="E3067">
        <f>VLOOKUP(A3067,EMPRESA!A$2:B$5796,2)</f>
        <v>1551</v>
      </c>
    </row>
    <row r="3068" spans="1:5">
      <c r="A3068" t="s">
        <v>1000</v>
      </c>
      <c r="B3068" t="str">
        <f t="shared" si="47"/>
        <v>CROMOMETAL LTDA.</v>
      </c>
      <c r="C3068" t="s">
        <v>3879</v>
      </c>
      <c r="D3068">
        <f>VLOOKUP(C3068,RUBRO!A$2:B$935,2)</f>
        <v>452</v>
      </c>
      <c r="E3068">
        <f>VLOOKUP(A3068,EMPRESA!A$2:B$5796,2)</f>
        <v>1551</v>
      </c>
    </row>
    <row r="3069" spans="1:5">
      <c r="A3069" t="s">
        <v>4461</v>
      </c>
      <c r="B3069" t="str">
        <f t="shared" si="47"/>
        <v>CROSSVILLE FABRIC CHILE S.A.</v>
      </c>
      <c r="C3069" t="s">
        <v>4453</v>
      </c>
      <c r="D3069">
        <f>VLOOKUP(C3069,RUBRO!A$2:B$935,2)</f>
        <v>477</v>
      </c>
      <c r="E3069">
        <f>VLOOKUP(A3069,EMPRESA!A$2:B$5796,2)</f>
        <v>1552</v>
      </c>
    </row>
    <row r="3070" spans="1:5">
      <c r="A3070" t="s">
        <v>4461</v>
      </c>
      <c r="B3070" t="str">
        <f t="shared" si="47"/>
        <v>CROSSVILLE FABRIC CHILE S.A.</v>
      </c>
      <c r="C3070" t="s">
        <v>6475</v>
      </c>
      <c r="D3070">
        <f>VLOOKUP(C3070,RUBRO!A$2:B$935,2)</f>
        <v>876</v>
      </c>
      <c r="E3070">
        <f>VLOOKUP(A3070,EMPRESA!A$2:B$5796,2)</f>
        <v>1552</v>
      </c>
    </row>
    <row r="3071" spans="1:5">
      <c r="A3071" t="s">
        <v>2653</v>
      </c>
      <c r="B3071" t="str">
        <f t="shared" si="47"/>
        <v>CRUCEROS AUSTRALIS S.A.</v>
      </c>
      <c r="C3071" t="s">
        <v>2652</v>
      </c>
      <c r="D3071">
        <f>VLOOKUP(C3071,RUBRO!A$2:B$935,2)</f>
        <v>298</v>
      </c>
      <c r="E3071">
        <f>VLOOKUP(A3071,EMPRESA!A$2:B$5796,2)</f>
        <v>1553</v>
      </c>
    </row>
    <row r="3072" spans="1:5">
      <c r="A3072" t="s">
        <v>3891</v>
      </c>
      <c r="B3072" t="str">
        <f t="shared" si="47"/>
        <v>CRUCIANI Y COMPANIA LTDA.</v>
      </c>
      <c r="C3072" t="s">
        <v>3886</v>
      </c>
      <c r="D3072">
        <f>VLOOKUP(C3072,RUBRO!A$2:B$935,2)</f>
        <v>454</v>
      </c>
      <c r="E3072">
        <f>VLOOKUP(A3072,EMPRESA!A$2:B$5796,2)</f>
        <v>1554</v>
      </c>
    </row>
    <row r="3073" spans="1:5">
      <c r="A3073" t="s">
        <v>3891</v>
      </c>
      <c r="B3073" t="str">
        <f t="shared" si="47"/>
        <v>CRUCIANI Y COMPANIA LTDA.</v>
      </c>
      <c r="C3073" t="s">
        <v>6041</v>
      </c>
      <c r="D3073">
        <f>VLOOKUP(C3073,RUBRO!A$2:B$935,2)</f>
        <v>763</v>
      </c>
      <c r="E3073">
        <f>VLOOKUP(A3073,EMPRESA!A$2:B$5796,2)</f>
        <v>1554</v>
      </c>
    </row>
    <row r="3074" spans="1:5">
      <c r="A3074" t="s">
        <v>40</v>
      </c>
      <c r="B3074" t="str">
        <f t="shared" si="47"/>
        <v>CRUZ ABOGADOS</v>
      </c>
      <c r="C3074" t="s">
        <v>20</v>
      </c>
      <c r="D3074">
        <f>VLOOKUP(C3074,RUBRO!A$2:B$935,2)</f>
        <v>3</v>
      </c>
      <c r="E3074">
        <f>VLOOKUP(A3074,EMPRESA!A$2:B$5796,2)</f>
        <v>1555</v>
      </c>
    </row>
    <row r="3075" spans="1:5">
      <c r="A3075" t="s">
        <v>850</v>
      </c>
      <c r="B3075" t="str">
        <f t="shared" ref="B3075:B3138" si="48">UPPER(A3075)</f>
        <v>CTM GROUP SPA</v>
      </c>
      <c r="C3075" t="s">
        <v>849</v>
      </c>
      <c r="D3075">
        <f>VLOOKUP(C3075,RUBRO!A$2:B$935,2)</f>
        <v>91</v>
      </c>
      <c r="E3075">
        <f>VLOOKUP(A3075,EMPRESA!A$2:B$5796,2)</f>
        <v>1556</v>
      </c>
    </row>
    <row r="3076" spans="1:5">
      <c r="A3076" t="s">
        <v>850</v>
      </c>
      <c r="B3076" t="str">
        <f t="shared" si="48"/>
        <v>CTM GROUP SPA</v>
      </c>
      <c r="C3076" t="s">
        <v>6122</v>
      </c>
      <c r="D3076">
        <f>VLOOKUP(C3076,RUBRO!A$2:B$935,2)</f>
        <v>778</v>
      </c>
      <c r="E3076">
        <f>VLOOKUP(A3076,EMPRESA!A$2:B$5796,2)</f>
        <v>1556</v>
      </c>
    </row>
    <row r="3077" spans="1:5">
      <c r="A3077" t="s">
        <v>850</v>
      </c>
      <c r="B3077" t="str">
        <f t="shared" si="48"/>
        <v>CTM GROUP SPA</v>
      </c>
      <c r="C3077" t="s">
        <v>6355</v>
      </c>
      <c r="D3077">
        <f>VLOOKUP(C3077,RUBRO!A$2:B$935,2)</f>
        <v>831</v>
      </c>
      <c r="E3077">
        <f>VLOOKUP(A3077,EMPRESA!A$2:B$5796,2)</f>
        <v>1556</v>
      </c>
    </row>
    <row r="3078" spans="1:5">
      <c r="A3078" t="s">
        <v>850</v>
      </c>
      <c r="B3078" t="str">
        <f t="shared" si="48"/>
        <v>CTM GROUP SPA</v>
      </c>
      <c r="C3078" t="s">
        <v>6475</v>
      </c>
      <c r="D3078">
        <f>VLOOKUP(C3078,RUBRO!A$2:B$935,2)</f>
        <v>876</v>
      </c>
      <c r="E3078">
        <f>VLOOKUP(A3078,EMPRESA!A$2:B$5796,2)</f>
        <v>1556</v>
      </c>
    </row>
    <row r="3079" spans="1:5">
      <c r="A3079" t="s">
        <v>850</v>
      </c>
      <c r="B3079" t="str">
        <f t="shared" si="48"/>
        <v>CTM GROUP SPA</v>
      </c>
      <c r="C3079" t="s">
        <v>6538</v>
      </c>
      <c r="D3079">
        <f>VLOOKUP(C3079,RUBRO!A$2:B$935,2)</f>
        <v>890</v>
      </c>
      <c r="E3079">
        <f>VLOOKUP(A3079,EMPRESA!A$2:B$5796,2)</f>
        <v>1556</v>
      </c>
    </row>
    <row r="3080" spans="1:5">
      <c r="A3080" t="s">
        <v>107</v>
      </c>
      <c r="B3080" t="str">
        <f t="shared" si="48"/>
        <v>CUCI LTDA.</v>
      </c>
      <c r="C3080" t="s">
        <v>104</v>
      </c>
      <c r="D3080">
        <f>VLOOKUP(C3080,RUBRO!A$2:B$935,2)</f>
        <v>6</v>
      </c>
      <c r="E3080">
        <f>VLOOKUP(A3080,EMPRESA!A$2:B$5796,2)</f>
        <v>1557</v>
      </c>
    </row>
    <row r="3081" spans="1:5">
      <c r="A3081" t="s">
        <v>5433</v>
      </c>
      <c r="B3081" t="str">
        <f t="shared" si="48"/>
        <v>CUEROS LA REINA</v>
      </c>
      <c r="C3081" t="s">
        <v>5429</v>
      </c>
      <c r="D3081">
        <f>VLOOKUP(C3081,RUBRO!A$2:B$935,2)</f>
        <v>620</v>
      </c>
      <c r="E3081">
        <f>VLOOKUP(A3081,EMPRESA!A$2:B$5796,2)</f>
        <v>1558</v>
      </c>
    </row>
    <row r="3082" spans="1:5">
      <c r="A3082" t="s">
        <v>5433</v>
      </c>
      <c r="B3082" t="str">
        <f t="shared" si="48"/>
        <v>CUEROS LA REINA</v>
      </c>
      <c r="C3082" t="s">
        <v>5449</v>
      </c>
      <c r="D3082">
        <f>VLOOKUP(C3082,RUBRO!A$2:B$935,2)</f>
        <v>621</v>
      </c>
      <c r="E3082">
        <f>VLOOKUP(A3082,EMPRESA!A$2:B$5796,2)</f>
        <v>1558</v>
      </c>
    </row>
    <row r="3083" spans="1:5">
      <c r="A3083" t="s">
        <v>852</v>
      </c>
      <c r="B3083" t="str">
        <f t="shared" si="48"/>
        <v>CUEROTEX S.A.</v>
      </c>
      <c r="C3083" t="s">
        <v>849</v>
      </c>
      <c r="D3083">
        <f>VLOOKUP(C3083,RUBRO!A$2:B$935,2)</f>
        <v>91</v>
      </c>
      <c r="E3083">
        <f>VLOOKUP(A3083,EMPRESA!A$2:B$5796,2)</f>
        <v>1559</v>
      </c>
    </row>
    <row r="3084" spans="1:5">
      <c r="A3084" t="s">
        <v>852</v>
      </c>
      <c r="B3084" t="str">
        <f t="shared" si="48"/>
        <v>CUEROTEX S.A.</v>
      </c>
      <c r="C3084" t="s">
        <v>3431</v>
      </c>
      <c r="D3084">
        <f>VLOOKUP(C3084,RUBRO!A$2:B$935,2)</f>
        <v>413</v>
      </c>
      <c r="E3084">
        <f>VLOOKUP(A3084,EMPRESA!A$2:B$5796,2)</f>
        <v>1559</v>
      </c>
    </row>
    <row r="3085" spans="1:5">
      <c r="A3085" t="s">
        <v>852</v>
      </c>
      <c r="B3085" t="str">
        <f t="shared" si="48"/>
        <v>CUEROTEX S.A.</v>
      </c>
      <c r="C3085" t="s">
        <v>5327</v>
      </c>
      <c r="D3085">
        <f>VLOOKUP(C3085,RUBRO!A$2:B$935,2)</f>
        <v>594</v>
      </c>
      <c r="E3085">
        <f>VLOOKUP(A3085,EMPRESA!A$2:B$5796,2)</f>
        <v>1559</v>
      </c>
    </row>
    <row r="3086" spans="1:5">
      <c r="A3086" t="s">
        <v>2632</v>
      </c>
      <c r="B3086" t="str">
        <f t="shared" si="48"/>
        <v>CULTIVOS MARINOS SAN CRISTOBAL S.A.</v>
      </c>
      <c r="C3086" t="s">
        <v>2624</v>
      </c>
      <c r="D3086">
        <f>VLOOKUP(C3086,RUBRO!A$2:B$935,2)</f>
        <v>296</v>
      </c>
      <c r="E3086">
        <f>VLOOKUP(A3086,EMPRESA!A$2:B$5796,2)</f>
        <v>1560</v>
      </c>
    </row>
    <row r="3087" spans="1:5">
      <c r="A3087" t="s">
        <v>2632</v>
      </c>
      <c r="B3087" t="str">
        <f t="shared" si="48"/>
        <v>CULTIVOS MARINOS SAN CRISTOBAL S.A.</v>
      </c>
      <c r="C3087" t="s">
        <v>3431</v>
      </c>
      <c r="D3087">
        <f>VLOOKUP(C3087,RUBRO!A$2:B$935,2)</f>
        <v>413</v>
      </c>
      <c r="E3087">
        <f>VLOOKUP(A3087,EMPRESA!A$2:B$5796,2)</f>
        <v>1560</v>
      </c>
    </row>
    <row r="3088" spans="1:5">
      <c r="A3088" t="s">
        <v>2632</v>
      </c>
      <c r="B3088" t="str">
        <f t="shared" si="48"/>
        <v>CULTIVOS MARINOS SAN CRISTOBAL S.A.</v>
      </c>
      <c r="C3088" t="s">
        <v>5790</v>
      </c>
      <c r="D3088">
        <f>VLOOKUP(C3088,RUBRO!A$2:B$935,2)</f>
        <v>712</v>
      </c>
      <c r="E3088">
        <f>VLOOKUP(A3088,EMPRESA!A$2:B$5796,2)</f>
        <v>1560</v>
      </c>
    </row>
    <row r="3089" spans="1:5">
      <c r="A3089" t="s">
        <v>2633</v>
      </c>
      <c r="B3089" t="str">
        <f t="shared" si="48"/>
        <v>CULTIVOS MARINOS TONGOY S.A.</v>
      </c>
      <c r="C3089" t="s">
        <v>2624</v>
      </c>
      <c r="D3089">
        <f>VLOOKUP(C3089,RUBRO!A$2:B$935,2)</f>
        <v>296</v>
      </c>
      <c r="E3089">
        <f>VLOOKUP(A3089,EMPRESA!A$2:B$5796,2)</f>
        <v>1561</v>
      </c>
    </row>
    <row r="3090" spans="1:5">
      <c r="A3090" t="s">
        <v>2633</v>
      </c>
      <c r="B3090" t="str">
        <f t="shared" si="48"/>
        <v>CULTIVOS MARINOS TONGOY S.A.</v>
      </c>
      <c r="C3090" t="s">
        <v>3431</v>
      </c>
      <c r="D3090">
        <f>VLOOKUP(C3090,RUBRO!A$2:B$935,2)</f>
        <v>413</v>
      </c>
      <c r="E3090">
        <f>VLOOKUP(A3090,EMPRESA!A$2:B$5796,2)</f>
        <v>1561</v>
      </c>
    </row>
    <row r="3091" spans="1:5">
      <c r="A3091" t="s">
        <v>2634</v>
      </c>
      <c r="B3091" t="str">
        <f t="shared" si="48"/>
        <v>CULTIVOS YADRAN S.A.</v>
      </c>
      <c r="C3091" t="s">
        <v>2624</v>
      </c>
      <c r="D3091">
        <f>VLOOKUP(C3091,RUBRO!A$2:B$935,2)</f>
        <v>296</v>
      </c>
      <c r="E3091">
        <f>VLOOKUP(A3091,EMPRESA!A$2:B$5796,2)</f>
        <v>1562</v>
      </c>
    </row>
    <row r="3092" spans="1:5">
      <c r="A3092" t="s">
        <v>2634</v>
      </c>
      <c r="B3092" t="str">
        <f t="shared" si="48"/>
        <v>CULTIVOS YADRAN S.A.</v>
      </c>
      <c r="C3092" t="s">
        <v>3431</v>
      </c>
      <c r="D3092">
        <f>VLOOKUP(C3092,RUBRO!A$2:B$935,2)</f>
        <v>413</v>
      </c>
      <c r="E3092">
        <f>VLOOKUP(A3092,EMPRESA!A$2:B$5796,2)</f>
        <v>1562</v>
      </c>
    </row>
    <row r="3093" spans="1:5">
      <c r="A3093" t="s">
        <v>4643</v>
      </c>
      <c r="B3093" t="str">
        <f t="shared" si="48"/>
        <v>CURIFOR S.A.</v>
      </c>
      <c r="C3093" t="s">
        <v>4627</v>
      </c>
      <c r="D3093">
        <f>VLOOKUP(C3093,RUBRO!A$2:B$935,2)</f>
        <v>488</v>
      </c>
      <c r="E3093">
        <f>VLOOKUP(A3093,EMPRESA!A$2:B$5796,2)</f>
        <v>1563</v>
      </c>
    </row>
    <row r="3094" spans="1:5">
      <c r="A3094" t="s">
        <v>4643</v>
      </c>
      <c r="B3094" t="str">
        <f t="shared" si="48"/>
        <v>CURIFOR S.A.</v>
      </c>
      <c r="C3094" t="s">
        <v>5248</v>
      </c>
      <c r="D3094">
        <f>VLOOKUP(C3094,RUBRO!A$2:B$935,2)</f>
        <v>572</v>
      </c>
      <c r="E3094">
        <f>VLOOKUP(A3094,EMPRESA!A$2:B$5796,2)</f>
        <v>1563</v>
      </c>
    </row>
    <row r="3095" spans="1:5">
      <c r="A3095" t="s">
        <v>4643</v>
      </c>
      <c r="B3095" t="str">
        <f t="shared" si="48"/>
        <v>CURIFOR S.A.</v>
      </c>
      <c r="C3095" t="s">
        <v>6041</v>
      </c>
      <c r="D3095">
        <f>VLOOKUP(C3095,RUBRO!A$2:B$935,2)</f>
        <v>763</v>
      </c>
      <c r="E3095">
        <f>VLOOKUP(A3095,EMPRESA!A$2:B$5796,2)</f>
        <v>1563</v>
      </c>
    </row>
    <row r="3096" spans="1:5">
      <c r="A3096" t="s">
        <v>4643</v>
      </c>
      <c r="B3096" t="str">
        <f t="shared" si="48"/>
        <v>CURIFOR S.A.</v>
      </c>
      <c r="C3096" t="s">
        <v>6649</v>
      </c>
      <c r="D3096">
        <f>VLOOKUP(C3096,RUBRO!A$2:B$935,2)</f>
        <v>924</v>
      </c>
      <c r="E3096">
        <f>VLOOKUP(A3096,EMPRESA!A$2:B$5796,2)</f>
        <v>1563</v>
      </c>
    </row>
    <row r="3097" spans="1:5">
      <c r="A3097" t="s">
        <v>2659</v>
      </c>
      <c r="B3097" t="str">
        <f t="shared" si="48"/>
        <v>CURTIEMBRE BASKA S.A.</v>
      </c>
      <c r="C3097" t="s">
        <v>2658</v>
      </c>
      <c r="D3097">
        <f>VLOOKUP(C3097,RUBRO!A$2:B$935,2)</f>
        <v>303</v>
      </c>
      <c r="E3097">
        <f>VLOOKUP(A3097,EMPRESA!A$2:B$5796,2)</f>
        <v>1564</v>
      </c>
    </row>
    <row r="3098" spans="1:5">
      <c r="A3098" t="s">
        <v>2659</v>
      </c>
      <c r="B3098" t="str">
        <f t="shared" si="48"/>
        <v>CURTIEMBRE BASKA S.A.</v>
      </c>
      <c r="C3098" t="s">
        <v>3431</v>
      </c>
      <c r="D3098">
        <f>VLOOKUP(C3098,RUBRO!A$2:B$935,2)</f>
        <v>413</v>
      </c>
      <c r="E3098">
        <f>VLOOKUP(A3098,EMPRESA!A$2:B$5796,2)</f>
        <v>1564</v>
      </c>
    </row>
    <row r="3099" spans="1:5">
      <c r="A3099" t="s">
        <v>2660</v>
      </c>
      <c r="B3099" t="str">
        <f t="shared" si="48"/>
        <v>CURTIEMBRE RUFINO MELERO S.A.</v>
      </c>
      <c r="C3099" t="s">
        <v>2658</v>
      </c>
      <c r="D3099">
        <f>VLOOKUP(C3099,RUBRO!A$2:B$935,2)</f>
        <v>303</v>
      </c>
      <c r="E3099">
        <f>VLOOKUP(A3099,EMPRESA!A$2:B$5796,2)</f>
        <v>1565</v>
      </c>
    </row>
    <row r="3100" spans="1:5">
      <c r="A3100" t="s">
        <v>2660</v>
      </c>
      <c r="B3100" t="str">
        <f t="shared" si="48"/>
        <v>CURTIEMBRE RUFINO MELERO S.A.</v>
      </c>
      <c r="C3100" t="s">
        <v>3431</v>
      </c>
      <c r="D3100">
        <f>VLOOKUP(C3100,RUBRO!A$2:B$935,2)</f>
        <v>413</v>
      </c>
      <c r="E3100">
        <f>VLOOKUP(A3100,EMPRESA!A$2:B$5796,2)</f>
        <v>1565</v>
      </c>
    </row>
    <row r="3101" spans="1:5">
      <c r="A3101" t="s">
        <v>2661</v>
      </c>
      <c r="B3101" t="str">
        <f t="shared" si="48"/>
        <v>CURTIEMBRES FISCHER C&amp;F LIMITADA</v>
      </c>
      <c r="C3101" t="s">
        <v>2658</v>
      </c>
      <c r="D3101">
        <f>VLOOKUP(C3101,RUBRO!A$2:B$935,2)</f>
        <v>303</v>
      </c>
      <c r="E3101">
        <f>VLOOKUP(A3101,EMPRESA!A$2:B$5796,2)</f>
        <v>1566</v>
      </c>
    </row>
    <row r="3102" spans="1:5">
      <c r="A3102" t="s">
        <v>5115</v>
      </c>
      <c r="B3102" t="str">
        <f t="shared" si="48"/>
        <v>CURVATEC SPA</v>
      </c>
      <c r="C3102" t="s">
        <v>5104</v>
      </c>
      <c r="D3102">
        <f>VLOOKUP(C3102,RUBRO!A$2:B$935,2)</f>
        <v>555</v>
      </c>
      <c r="E3102">
        <f>VLOOKUP(A3102,EMPRESA!A$2:B$5796,2)</f>
        <v>1567</v>
      </c>
    </row>
    <row r="3103" spans="1:5">
      <c r="A3103" t="s">
        <v>5935</v>
      </c>
      <c r="B3103" t="str">
        <f t="shared" si="48"/>
        <v>CVMARK PUBLICIDAD LTDA.</v>
      </c>
      <c r="C3103" t="s">
        <v>5934</v>
      </c>
      <c r="D3103">
        <f>VLOOKUP(C3103,RUBRO!A$2:B$935,2)</f>
        <v>730</v>
      </c>
      <c r="E3103">
        <f>VLOOKUP(A3103,EMPRESA!A$2:B$5796,2)</f>
        <v>1568</v>
      </c>
    </row>
    <row r="3104" spans="1:5">
      <c r="A3104" t="s">
        <v>384</v>
      </c>
      <c r="B3104" t="str">
        <f t="shared" si="48"/>
        <v>CYBERCENTER S.A.</v>
      </c>
      <c r="C3104" t="s">
        <v>377</v>
      </c>
      <c r="D3104">
        <f>VLOOKUP(C3104,RUBRO!A$2:B$935,2)</f>
        <v>37</v>
      </c>
      <c r="E3104">
        <f>VLOOKUP(A3104,EMPRESA!A$2:B$5796,2)</f>
        <v>1569</v>
      </c>
    </row>
    <row r="3105" spans="1:5">
      <c r="A3105" t="s">
        <v>384</v>
      </c>
      <c r="B3105" t="str">
        <f t="shared" si="48"/>
        <v>CYBERCENTER S.A.</v>
      </c>
      <c r="C3105" t="s">
        <v>4903</v>
      </c>
      <c r="D3105">
        <f>VLOOKUP(C3105,RUBRO!A$2:B$935,2)</f>
        <v>524</v>
      </c>
      <c r="E3105">
        <f>VLOOKUP(A3105,EMPRESA!A$2:B$5796,2)</f>
        <v>1569</v>
      </c>
    </row>
    <row r="3106" spans="1:5">
      <c r="A3106" t="s">
        <v>5492</v>
      </c>
      <c r="B3106" t="str">
        <f t="shared" si="48"/>
        <v>CYBERMEDIAL S.A.</v>
      </c>
      <c r="C3106" t="s">
        <v>5491</v>
      </c>
      <c r="D3106">
        <f>VLOOKUP(C3106,RUBRO!A$2:B$935,2)</f>
        <v>628</v>
      </c>
      <c r="E3106">
        <f>VLOOKUP(A3106,EMPRESA!A$2:B$5796,2)</f>
        <v>1570</v>
      </c>
    </row>
    <row r="3107" spans="1:5">
      <c r="A3107" t="s">
        <v>5492</v>
      </c>
      <c r="B3107" t="str">
        <f t="shared" si="48"/>
        <v>CYBERMEDIAL S.A.</v>
      </c>
      <c r="C3107" t="s">
        <v>5938</v>
      </c>
      <c r="D3107">
        <f>VLOOKUP(C3107,RUBRO!A$2:B$935,2)</f>
        <v>731</v>
      </c>
      <c r="E3107">
        <f>VLOOKUP(A3107,EMPRESA!A$2:B$5796,2)</f>
        <v>1570</v>
      </c>
    </row>
    <row r="3108" spans="1:5">
      <c r="A3108" t="s">
        <v>2987</v>
      </c>
      <c r="B3108" t="str">
        <f t="shared" si="48"/>
        <v>CYD INGENIERIA</v>
      </c>
      <c r="C3108" t="s">
        <v>2985</v>
      </c>
      <c r="D3108">
        <f>VLOOKUP(C3108,RUBRO!A$2:B$935,2)</f>
        <v>336</v>
      </c>
      <c r="E3108">
        <f>VLOOKUP(A3108,EMPRESA!A$2:B$5796,2)</f>
        <v>1571</v>
      </c>
    </row>
    <row r="3109" spans="1:5">
      <c r="A3109" t="s">
        <v>2987</v>
      </c>
      <c r="B3109" t="str">
        <f t="shared" si="48"/>
        <v>CYD INGENIERIA</v>
      </c>
      <c r="C3109" t="s">
        <v>6312</v>
      </c>
      <c r="D3109">
        <f>VLOOKUP(C3109,RUBRO!A$2:B$935,2)</f>
        <v>823</v>
      </c>
      <c r="E3109">
        <f>VLOOKUP(A3109,EMPRESA!A$2:B$5796,2)</f>
        <v>1571</v>
      </c>
    </row>
    <row r="3110" spans="1:5">
      <c r="A3110" t="s">
        <v>5614</v>
      </c>
      <c r="B3110" t="str">
        <f t="shared" si="48"/>
        <v>CYGNUS EMPRESA DE SERVICIOS TRANSITORIOS LTDA.</v>
      </c>
      <c r="C3110" t="s">
        <v>5613</v>
      </c>
      <c r="D3110">
        <f>VLOOKUP(C3110,RUBRO!A$2:B$935,2)</f>
        <v>644</v>
      </c>
      <c r="E3110">
        <f>VLOOKUP(A3110,EMPRESA!A$2:B$5796,2)</f>
        <v>1572</v>
      </c>
    </row>
    <row r="3111" spans="1:5">
      <c r="A3111" t="s">
        <v>5614</v>
      </c>
      <c r="B3111" t="str">
        <f t="shared" si="48"/>
        <v>CYGNUS EMPRESA DE SERVICIOS TRANSITORIOS LTDA.</v>
      </c>
      <c r="C3111" t="s">
        <v>6246</v>
      </c>
      <c r="D3111">
        <f>VLOOKUP(C3111,RUBRO!A$2:B$935,2)</f>
        <v>806</v>
      </c>
      <c r="E3111">
        <f>VLOOKUP(A3111,EMPRESA!A$2:B$5796,2)</f>
        <v>1572</v>
      </c>
    </row>
    <row r="3112" spans="1:5">
      <c r="A3112" t="s">
        <v>5614</v>
      </c>
      <c r="B3112" t="str">
        <f t="shared" si="48"/>
        <v>CYGNUS EMPRESA DE SERVICIOS TRANSITORIOS LTDA.</v>
      </c>
      <c r="C3112" t="s">
        <v>6258</v>
      </c>
      <c r="D3112">
        <f>VLOOKUP(C3112,RUBRO!A$2:B$935,2)</f>
        <v>809</v>
      </c>
      <c r="E3112">
        <f>VLOOKUP(A3112,EMPRESA!A$2:B$5796,2)</f>
        <v>1572</v>
      </c>
    </row>
    <row r="3113" spans="1:5">
      <c r="A3113" t="s">
        <v>6259</v>
      </c>
      <c r="B3113" t="str">
        <f t="shared" si="48"/>
        <v>CYGNUS LTDA.</v>
      </c>
      <c r="C3113" t="s">
        <v>6258</v>
      </c>
      <c r="D3113">
        <f>VLOOKUP(C3113,RUBRO!A$2:B$935,2)</f>
        <v>809</v>
      </c>
      <c r="E3113">
        <f>VLOOKUP(A3113,EMPRESA!A$2:B$5796,2)</f>
        <v>1573</v>
      </c>
    </row>
    <row r="3114" spans="1:5">
      <c r="A3114" t="s">
        <v>6259</v>
      </c>
      <c r="B3114" t="str">
        <f t="shared" si="48"/>
        <v>CYGNUS LTDA.</v>
      </c>
      <c r="C3114" t="s">
        <v>6412</v>
      </c>
      <c r="D3114">
        <f>VLOOKUP(C3114,RUBRO!A$2:B$935,2)</f>
        <v>846</v>
      </c>
      <c r="E3114">
        <f>VLOOKUP(A3114,EMPRESA!A$2:B$5796,2)</f>
        <v>1573</v>
      </c>
    </row>
    <row r="3115" spans="1:5">
      <c r="A3115" t="s">
        <v>1093</v>
      </c>
      <c r="B3115" t="str">
        <f t="shared" si="48"/>
        <v>CYGSA CHILE S.A.</v>
      </c>
      <c r="C3115" t="s">
        <v>1090</v>
      </c>
      <c r="D3115">
        <f>VLOOKUP(C3115,RUBRO!A$2:B$935,2)</f>
        <v>112</v>
      </c>
      <c r="E3115">
        <f>VLOOKUP(A3115,EMPRESA!A$2:B$5796,2)</f>
        <v>1574</v>
      </c>
    </row>
    <row r="3116" spans="1:5">
      <c r="A3116" t="s">
        <v>1093</v>
      </c>
      <c r="B3116" t="str">
        <f t="shared" si="48"/>
        <v>CYGSA CHILE S.A.</v>
      </c>
      <c r="C3116" t="s">
        <v>2391</v>
      </c>
      <c r="D3116">
        <f>VLOOKUP(C3116,RUBRO!A$2:B$935,2)</f>
        <v>270</v>
      </c>
      <c r="E3116">
        <f>VLOOKUP(A3116,EMPRESA!A$2:B$5796,2)</f>
        <v>1574</v>
      </c>
    </row>
    <row r="3117" spans="1:5">
      <c r="A3117" t="s">
        <v>1093</v>
      </c>
      <c r="B3117" t="str">
        <f t="shared" si="48"/>
        <v>CYGSA CHILE S.A.</v>
      </c>
      <c r="C3117" t="s">
        <v>2483</v>
      </c>
      <c r="D3117">
        <f>VLOOKUP(C3117,RUBRO!A$2:B$935,2)</f>
        <v>279</v>
      </c>
      <c r="E3117">
        <f>VLOOKUP(A3117,EMPRESA!A$2:B$5796,2)</f>
        <v>1574</v>
      </c>
    </row>
    <row r="3118" spans="1:5">
      <c r="A3118" t="s">
        <v>1093</v>
      </c>
      <c r="B3118" t="str">
        <f t="shared" si="48"/>
        <v>CYGSA CHILE S.A.</v>
      </c>
      <c r="C3118" t="s">
        <v>4746</v>
      </c>
      <c r="D3118">
        <f>VLOOKUP(C3118,RUBRO!A$2:B$935,2)</f>
        <v>496</v>
      </c>
      <c r="E3118">
        <f>VLOOKUP(A3118,EMPRESA!A$2:B$5796,2)</f>
        <v>1574</v>
      </c>
    </row>
    <row r="3119" spans="1:5">
      <c r="A3119" t="s">
        <v>1093</v>
      </c>
      <c r="B3119" t="str">
        <f t="shared" si="48"/>
        <v>CYGSA CHILE S.A.</v>
      </c>
      <c r="C3119" t="s">
        <v>4766</v>
      </c>
      <c r="D3119">
        <f>VLOOKUP(C3119,RUBRO!A$2:B$935,2)</f>
        <v>502</v>
      </c>
      <c r="E3119">
        <f>VLOOKUP(A3119,EMPRESA!A$2:B$5796,2)</f>
        <v>1574</v>
      </c>
    </row>
    <row r="3120" spans="1:5">
      <c r="A3120" t="s">
        <v>1093</v>
      </c>
      <c r="B3120" t="str">
        <f t="shared" si="48"/>
        <v>CYGSA CHILE S.A.</v>
      </c>
      <c r="C3120" t="s">
        <v>4817</v>
      </c>
      <c r="D3120">
        <f>VLOOKUP(C3120,RUBRO!A$2:B$935,2)</f>
        <v>506</v>
      </c>
      <c r="E3120">
        <f>VLOOKUP(A3120,EMPRESA!A$2:B$5796,2)</f>
        <v>1574</v>
      </c>
    </row>
    <row r="3121" spans="1:5">
      <c r="A3121" t="s">
        <v>1093</v>
      </c>
      <c r="B3121" t="str">
        <f t="shared" si="48"/>
        <v>CYGSA CHILE S.A.</v>
      </c>
      <c r="C3121" t="s">
        <v>5512</v>
      </c>
      <c r="D3121">
        <f>VLOOKUP(C3121,RUBRO!A$2:B$935,2)</f>
        <v>634</v>
      </c>
      <c r="E3121">
        <f>VLOOKUP(A3121,EMPRESA!A$2:B$5796,2)</f>
        <v>1574</v>
      </c>
    </row>
    <row r="3122" spans="1:5">
      <c r="A3122" t="s">
        <v>1093</v>
      </c>
      <c r="B3122" t="str">
        <f t="shared" si="48"/>
        <v>CYGSA CHILE S.A.</v>
      </c>
      <c r="C3122" t="s">
        <v>6312</v>
      </c>
      <c r="D3122">
        <f>VLOOKUP(C3122,RUBRO!A$2:B$935,2)</f>
        <v>823</v>
      </c>
      <c r="E3122">
        <f>VLOOKUP(A3122,EMPRESA!A$2:B$5796,2)</f>
        <v>1574</v>
      </c>
    </row>
    <row r="3123" spans="1:5">
      <c r="A3123" t="s">
        <v>1093</v>
      </c>
      <c r="B3123" t="str">
        <f t="shared" si="48"/>
        <v>CYGSA CHILE S.A.</v>
      </c>
      <c r="C3123" t="s">
        <v>6379</v>
      </c>
      <c r="D3123">
        <f>VLOOKUP(C3123,RUBRO!A$2:B$935,2)</f>
        <v>836</v>
      </c>
      <c r="E3123">
        <f>VLOOKUP(A3123,EMPRESA!A$2:B$5796,2)</f>
        <v>1574</v>
      </c>
    </row>
    <row r="3124" spans="1:5">
      <c r="A3124" t="s">
        <v>3251</v>
      </c>
      <c r="B3124" t="str">
        <f t="shared" si="48"/>
        <v>CYNERSIS CHILE LTDA.</v>
      </c>
      <c r="C3124" t="s">
        <v>3250</v>
      </c>
      <c r="D3124">
        <f>VLOOKUP(C3124,RUBRO!A$2:B$935,2)</f>
        <v>370</v>
      </c>
      <c r="E3124">
        <f>VLOOKUP(A3124,EMPRESA!A$2:B$5796,2)</f>
        <v>1575</v>
      </c>
    </row>
    <row r="3125" spans="1:5">
      <c r="A3125" t="s">
        <v>3251</v>
      </c>
      <c r="B3125" t="str">
        <f t="shared" si="48"/>
        <v>CYNERSIS CHILE LTDA.</v>
      </c>
      <c r="C3125" t="s">
        <v>6412</v>
      </c>
      <c r="D3125">
        <f>VLOOKUP(C3125,RUBRO!A$2:B$935,2)</f>
        <v>846</v>
      </c>
      <c r="E3125">
        <f>VLOOKUP(A3125,EMPRESA!A$2:B$5796,2)</f>
        <v>1575</v>
      </c>
    </row>
    <row r="3126" spans="1:5">
      <c r="A3126" t="s">
        <v>5901</v>
      </c>
      <c r="B3126" t="str">
        <f t="shared" si="48"/>
        <v>CYTEC CHILE LTDA.</v>
      </c>
      <c r="C3126" t="s">
        <v>5894</v>
      </c>
      <c r="D3126">
        <f>VLOOKUP(C3126,RUBRO!A$2:B$935,2)</f>
        <v>721</v>
      </c>
      <c r="E3126">
        <f>VLOOKUP(A3126,EMPRESA!A$2:B$5796,2)</f>
        <v>1576</v>
      </c>
    </row>
    <row r="3127" spans="1:5">
      <c r="A3127" t="s">
        <v>6318</v>
      </c>
      <c r="B3127" t="str">
        <f t="shared" si="48"/>
        <v>D.P.A. INGENIERIA LTDA.</v>
      </c>
      <c r="C3127" t="s">
        <v>6312</v>
      </c>
      <c r="D3127">
        <f>VLOOKUP(C3127,RUBRO!A$2:B$935,2)</f>
        <v>823</v>
      </c>
      <c r="E3127">
        <f>VLOOKUP(A3127,EMPRESA!A$2:B$5796,2)</f>
        <v>1577</v>
      </c>
    </row>
    <row r="3128" spans="1:5">
      <c r="A3128" t="s">
        <v>2739</v>
      </c>
      <c r="B3128" t="str">
        <f t="shared" si="48"/>
        <v>DA DISENADORES ASOCIADOS</v>
      </c>
      <c r="C3128" t="s">
        <v>2737</v>
      </c>
      <c r="D3128">
        <f>VLOOKUP(C3128,RUBRO!A$2:B$935,2)</f>
        <v>319</v>
      </c>
      <c r="E3128">
        <f>VLOOKUP(A3128,EMPRESA!A$2:B$5796,2)</f>
        <v>1578</v>
      </c>
    </row>
    <row r="3129" spans="1:5">
      <c r="A3129" t="s">
        <v>2739</v>
      </c>
      <c r="B3129" t="str">
        <f t="shared" si="48"/>
        <v>DA DISENADORES ASOCIADOS</v>
      </c>
      <c r="C3129" t="s">
        <v>2770</v>
      </c>
      <c r="D3129">
        <f>VLOOKUP(C3129,RUBRO!A$2:B$935,2)</f>
        <v>326</v>
      </c>
      <c r="E3129">
        <f>VLOOKUP(A3129,EMPRESA!A$2:B$5796,2)</f>
        <v>1578</v>
      </c>
    </row>
    <row r="3130" spans="1:5">
      <c r="A3130" t="s">
        <v>2739</v>
      </c>
      <c r="B3130" t="str">
        <f t="shared" si="48"/>
        <v>DA DISENADORES ASOCIADOS</v>
      </c>
      <c r="C3130" t="s">
        <v>3710</v>
      </c>
      <c r="D3130">
        <f>VLOOKUP(C3130,RUBRO!A$2:B$935,2)</f>
        <v>421</v>
      </c>
      <c r="E3130">
        <f>VLOOKUP(A3130,EMPRESA!A$2:B$5796,2)</f>
        <v>1578</v>
      </c>
    </row>
    <row r="3131" spans="1:5">
      <c r="A3131" t="s">
        <v>2739</v>
      </c>
      <c r="B3131" t="str">
        <f t="shared" si="48"/>
        <v>DA DISENADORES ASOCIADOS</v>
      </c>
      <c r="C3131" t="s">
        <v>5605</v>
      </c>
      <c r="D3131">
        <f>VLOOKUP(C3131,RUBRO!A$2:B$935,2)</f>
        <v>642</v>
      </c>
      <c r="E3131">
        <f>VLOOKUP(A3131,EMPRESA!A$2:B$5796,2)</f>
        <v>1578</v>
      </c>
    </row>
    <row r="3132" spans="1:5">
      <c r="A3132" t="s">
        <v>623</v>
      </c>
      <c r="B3132" t="str">
        <f t="shared" si="48"/>
        <v>DACHSER CHILE SPA</v>
      </c>
      <c r="C3132" t="s">
        <v>622</v>
      </c>
      <c r="D3132">
        <f>VLOOKUP(C3132,RUBRO!A$2:B$935,2)</f>
        <v>58</v>
      </c>
      <c r="E3132">
        <f>VLOOKUP(A3132,EMPRESA!A$2:B$5796,2)</f>
        <v>1579</v>
      </c>
    </row>
    <row r="3133" spans="1:5">
      <c r="A3133" t="s">
        <v>623</v>
      </c>
      <c r="B3133" t="str">
        <f t="shared" si="48"/>
        <v>DACHSER CHILE SPA</v>
      </c>
      <c r="C3133" t="s">
        <v>643</v>
      </c>
      <c r="D3133">
        <f>VLOOKUP(C3133,RUBRO!A$2:B$935,2)</f>
        <v>61</v>
      </c>
      <c r="E3133">
        <f>VLOOKUP(A3133,EMPRESA!A$2:B$5796,2)</f>
        <v>1579</v>
      </c>
    </row>
    <row r="3134" spans="1:5">
      <c r="A3134" t="s">
        <v>623</v>
      </c>
      <c r="B3134" t="str">
        <f t="shared" si="48"/>
        <v>DACHSER CHILE SPA</v>
      </c>
      <c r="C3134" t="s">
        <v>5088</v>
      </c>
      <c r="D3134">
        <f>VLOOKUP(C3134,RUBRO!A$2:B$935,2)</f>
        <v>552</v>
      </c>
      <c r="E3134">
        <f>VLOOKUP(A3134,EMPRESA!A$2:B$5796,2)</f>
        <v>1579</v>
      </c>
    </row>
    <row r="3135" spans="1:5">
      <c r="A3135" t="s">
        <v>623</v>
      </c>
      <c r="B3135" t="str">
        <f t="shared" si="48"/>
        <v>DACHSER CHILE SPA</v>
      </c>
      <c r="C3135" t="s">
        <v>6566</v>
      </c>
      <c r="D3135">
        <f>VLOOKUP(C3135,RUBRO!A$2:B$935,2)</f>
        <v>906</v>
      </c>
      <c r="E3135">
        <f>VLOOKUP(A3135,EMPRESA!A$2:B$5796,2)</f>
        <v>1579</v>
      </c>
    </row>
    <row r="3136" spans="1:5">
      <c r="A3136" t="s">
        <v>2799</v>
      </c>
      <c r="B3136" t="str">
        <f t="shared" si="48"/>
        <v>DAILY FOODS S.A.</v>
      </c>
      <c r="C3136" t="s">
        <v>2800</v>
      </c>
      <c r="D3136">
        <f>VLOOKUP(C3136,RUBRO!A$2:B$935,2)</f>
        <v>327</v>
      </c>
      <c r="E3136">
        <f>VLOOKUP(A3136,EMPRESA!A$2:B$5796,2)</f>
        <v>1580</v>
      </c>
    </row>
    <row r="3137" spans="1:5">
      <c r="A3137" t="s">
        <v>2799</v>
      </c>
      <c r="B3137" t="str">
        <f t="shared" si="48"/>
        <v>DAILY FOODS S.A.</v>
      </c>
      <c r="C3137" t="s">
        <v>3107</v>
      </c>
      <c r="D3137">
        <f>VLOOKUP(C3137,RUBRO!A$2:B$935,2)</f>
        <v>349</v>
      </c>
      <c r="E3137">
        <f>VLOOKUP(A3137,EMPRESA!A$2:B$5796,2)</f>
        <v>1580</v>
      </c>
    </row>
    <row r="3138" spans="1:5">
      <c r="A3138" t="s">
        <v>2799</v>
      </c>
      <c r="B3138" t="str">
        <f t="shared" si="48"/>
        <v>DAILY FOODS S.A.</v>
      </c>
      <c r="C3138" t="s">
        <v>3431</v>
      </c>
      <c r="D3138">
        <f>VLOOKUP(C3138,RUBRO!A$2:B$935,2)</f>
        <v>413</v>
      </c>
      <c r="E3138">
        <f>VLOOKUP(A3138,EMPRESA!A$2:B$5796,2)</f>
        <v>1580</v>
      </c>
    </row>
    <row r="3139" spans="1:5">
      <c r="A3139" t="s">
        <v>2799</v>
      </c>
      <c r="B3139" t="str">
        <f t="shared" ref="B3139:B3202" si="49">UPPER(A3139)</f>
        <v>DAILY FOODS S.A.</v>
      </c>
      <c r="C3139" t="s">
        <v>4627</v>
      </c>
      <c r="D3139">
        <f>VLOOKUP(C3139,RUBRO!A$2:B$935,2)</f>
        <v>488</v>
      </c>
      <c r="E3139">
        <f>VLOOKUP(A3139,EMPRESA!A$2:B$5796,2)</f>
        <v>1580</v>
      </c>
    </row>
    <row r="3140" spans="1:5">
      <c r="A3140" t="s">
        <v>2799</v>
      </c>
      <c r="B3140" t="str">
        <f t="shared" si="49"/>
        <v>DAILY FOODS S.A.</v>
      </c>
      <c r="C3140" t="s">
        <v>6426</v>
      </c>
      <c r="D3140">
        <f>VLOOKUP(C3140,RUBRO!A$2:B$935,2)</f>
        <v>851</v>
      </c>
      <c r="E3140">
        <f>VLOOKUP(A3140,EMPRESA!A$2:B$5796,2)</f>
        <v>1580</v>
      </c>
    </row>
    <row r="3141" spans="1:5">
      <c r="A3141" t="s">
        <v>6032</v>
      </c>
      <c r="B3141" t="str">
        <f t="shared" si="49"/>
        <v>DAISY LTDA.</v>
      </c>
      <c r="C3141" t="s">
        <v>6031</v>
      </c>
      <c r="D3141">
        <f>VLOOKUP(C3141,RUBRO!A$2:B$935,2)</f>
        <v>759</v>
      </c>
      <c r="E3141">
        <f>VLOOKUP(A3141,EMPRESA!A$2:B$5796,2)</f>
        <v>1581</v>
      </c>
    </row>
    <row r="3142" spans="1:5">
      <c r="A3142" t="s">
        <v>529</v>
      </c>
      <c r="B3142" t="str">
        <f t="shared" si="49"/>
        <v>DALFOM LTDA.</v>
      </c>
      <c r="C3142" t="s">
        <v>518</v>
      </c>
      <c r="D3142">
        <f>VLOOKUP(C3142,RUBRO!A$2:B$935,2)</f>
        <v>47</v>
      </c>
      <c r="E3142">
        <f>VLOOKUP(A3142,EMPRESA!A$2:B$5796,2)</f>
        <v>1582</v>
      </c>
    </row>
    <row r="3143" spans="1:5">
      <c r="A3143" t="s">
        <v>529</v>
      </c>
      <c r="B3143" t="str">
        <f t="shared" si="49"/>
        <v>DALFOM LTDA.</v>
      </c>
      <c r="C3143" t="s">
        <v>5665</v>
      </c>
      <c r="D3143">
        <f>VLOOKUP(C3143,RUBRO!A$2:B$935,2)</f>
        <v>661</v>
      </c>
      <c r="E3143">
        <f>VLOOKUP(A3143,EMPRESA!A$2:B$5796,2)</f>
        <v>1582</v>
      </c>
    </row>
    <row r="3144" spans="1:5">
      <c r="A3144" t="s">
        <v>734</v>
      </c>
      <c r="B3144" t="str">
        <f t="shared" si="49"/>
        <v>DANILO JORDAN S.A.</v>
      </c>
      <c r="C3144" t="s">
        <v>732</v>
      </c>
      <c r="D3144">
        <f>VLOOKUP(C3144,RUBRO!A$2:B$935,2)</f>
        <v>77</v>
      </c>
      <c r="E3144">
        <f>VLOOKUP(A3144,EMPRESA!A$2:B$5796,2)</f>
        <v>1583</v>
      </c>
    </row>
    <row r="3145" spans="1:5">
      <c r="A3145" t="s">
        <v>734</v>
      </c>
      <c r="B3145" t="str">
        <f t="shared" si="49"/>
        <v>DANILO JORDAN S.A.</v>
      </c>
      <c r="C3145" t="s">
        <v>3431</v>
      </c>
      <c r="D3145">
        <f>VLOOKUP(C3145,RUBRO!A$2:B$935,2)</f>
        <v>413</v>
      </c>
      <c r="E3145">
        <f>VLOOKUP(A3145,EMPRESA!A$2:B$5796,2)</f>
        <v>1583</v>
      </c>
    </row>
    <row r="3146" spans="1:5">
      <c r="A3146" t="s">
        <v>734</v>
      </c>
      <c r="B3146" t="str">
        <f t="shared" si="49"/>
        <v>DANILO JORDAN S.A.</v>
      </c>
      <c r="C3146" t="s">
        <v>3715</v>
      </c>
      <c r="D3146">
        <f>VLOOKUP(C3146,RUBRO!A$2:B$935,2)</f>
        <v>422</v>
      </c>
      <c r="E3146">
        <f>VLOOKUP(A3146,EMPRESA!A$2:B$5796,2)</f>
        <v>1583</v>
      </c>
    </row>
    <row r="3147" spans="1:5">
      <c r="A3147" t="s">
        <v>734</v>
      </c>
      <c r="B3147" t="str">
        <f t="shared" si="49"/>
        <v>DANILO JORDAN S.A.</v>
      </c>
      <c r="C3147" t="s">
        <v>6649</v>
      </c>
      <c r="D3147">
        <f>VLOOKUP(C3147,RUBRO!A$2:B$935,2)</f>
        <v>924</v>
      </c>
      <c r="E3147">
        <f>VLOOKUP(A3147,EMPRESA!A$2:B$5796,2)</f>
        <v>1583</v>
      </c>
    </row>
    <row r="3148" spans="1:5">
      <c r="A3148" t="s">
        <v>255</v>
      </c>
      <c r="B3148" t="str">
        <f t="shared" si="49"/>
        <v>DANISCO CHILE S.A.</v>
      </c>
      <c r="C3148" t="s">
        <v>249</v>
      </c>
      <c r="D3148">
        <f>VLOOKUP(C3148,RUBRO!A$2:B$935,2)</f>
        <v>21</v>
      </c>
      <c r="E3148">
        <f>VLOOKUP(A3148,EMPRESA!A$2:B$5796,2)</f>
        <v>1584</v>
      </c>
    </row>
    <row r="3149" spans="1:5">
      <c r="A3149" t="s">
        <v>2248</v>
      </c>
      <c r="B3149" t="str">
        <f t="shared" si="49"/>
        <v>DANTECHNIQUE SPA</v>
      </c>
      <c r="C3149" t="s">
        <v>2246</v>
      </c>
      <c r="D3149">
        <f>VLOOKUP(C3149,RUBRO!A$2:B$935,2)</f>
        <v>252</v>
      </c>
      <c r="E3149">
        <f>VLOOKUP(A3149,EMPRESA!A$2:B$5796,2)</f>
        <v>1585</v>
      </c>
    </row>
    <row r="3150" spans="1:5">
      <c r="A3150" t="s">
        <v>1892</v>
      </c>
      <c r="B3150" t="str">
        <f t="shared" si="49"/>
        <v>DANUS CONEXIONES SPA</v>
      </c>
      <c r="C3150" t="s">
        <v>1891</v>
      </c>
      <c r="D3150">
        <f>VLOOKUP(C3150,RUBRO!A$2:B$935,2)</f>
        <v>184</v>
      </c>
      <c r="E3150">
        <f>VLOOKUP(A3150,EMPRESA!A$2:B$5796,2)</f>
        <v>1586</v>
      </c>
    </row>
    <row r="3151" spans="1:5">
      <c r="A3151" t="s">
        <v>1892</v>
      </c>
      <c r="B3151" t="str">
        <f t="shared" si="49"/>
        <v>DANUS CONEXIONES SPA</v>
      </c>
      <c r="C3151" t="s">
        <v>1895</v>
      </c>
      <c r="D3151">
        <f>VLOOKUP(C3151,RUBRO!A$2:B$935,2)</f>
        <v>185</v>
      </c>
      <c r="E3151">
        <f>VLOOKUP(A3151,EMPRESA!A$2:B$5796,2)</f>
        <v>1586</v>
      </c>
    </row>
    <row r="3152" spans="1:5">
      <c r="A3152" t="s">
        <v>1892</v>
      </c>
      <c r="B3152" t="str">
        <f t="shared" si="49"/>
        <v>DANUS CONEXIONES SPA</v>
      </c>
      <c r="C3152" t="s">
        <v>1901</v>
      </c>
      <c r="D3152">
        <f>VLOOKUP(C3152,RUBRO!A$2:B$935,2)</f>
        <v>186</v>
      </c>
      <c r="E3152">
        <f>VLOOKUP(A3152,EMPRESA!A$2:B$5796,2)</f>
        <v>1586</v>
      </c>
    </row>
    <row r="3153" spans="1:5">
      <c r="A3153" t="s">
        <v>1892</v>
      </c>
      <c r="B3153" t="str">
        <f t="shared" si="49"/>
        <v>DANUS CONEXIONES SPA</v>
      </c>
      <c r="C3153" t="s">
        <v>2346</v>
      </c>
      <c r="D3153">
        <f>VLOOKUP(C3153,RUBRO!A$2:B$935,2)</f>
        <v>260</v>
      </c>
      <c r="E3153">
        <f>VLOOKUP(A3153,EMPRESA!A$2:B$5796,2)</f>
        <v>1586</v>
      </c>
    </row>
    <row r="3154" spans="1:5">
      <c r="A3154" t="s">
        <v>1892</v>
      </c>
      <c r="B3154" t="str">
        <f t="shared" si="49"/>
        <v>DANUS CONEXIONES SPA</v>
      </c>
      <c r="C3154" t="s">
        <v>3771</v>
      </c>
      <c r="D3154">
        <f>VLOOKUP(C3154,RUBRO!A$2:B$935,2)</f>
        <v>433</v>
      </c>
      <c r="E3154">
        <f>VLOOKUP(A3154,EMPRESA!A$2:B$5796,2)</f>
        <v>1586</v>
      </c>
    </row>
    <row r="3155" spans="1:5">
      <c r="A3155" t="s">
        <v>1892</v>
      </c>
      <c r="B3155" t="str">
        <f t="shared" si="49"/>
        <v>DANUS CONEXIONES SPA</v>
      </c>
      <c r="C3155" t="s">
        <v>3774</v>
      </c>
      <c r="D3155">
        <f>VLOOKUP(C3155,RUBRO!A$2:B$935,2)</f>
        <v>434</v>
      </c>
      <c r="E3155">
        <f>VLOOKUP(A3155,EMPRESA!A$2:B$5796,2)</f>
        <v>1586</v>
      </c>
    </row>
    <row r="3156" spans="1:5">
      <c r="A3156" t="s">
        <v>1892</v>
      </c>
      <c r="B3156" t="str">
        <f t="shared" si="49"/>
        <v>DANUS CONEXIONES SPA</v>
      </c>
      <c r="C3156" t="s">
        <v>3778</v>
      </c>
      <c r="D3156">
        <f>VLOOKUP(C3156,RUBRO!A$2:B$935,2)</f>
        <v>435</v>
      </c>
      <c r="E3156">
        <f>VLOOKUP(A3156,EMPRESA!A$2:B$5796,2)</f>
        <v>1586</v>
      </c>
    </row>
    <row r="3157" spans="1:5">
      <c r="A3157" t="s">
        <v>1892</v>
      </c>
      <c r="B3157" t="str">
        <f t="shared" si="49"/>
        <v>DANUS CONEXIONES SPA</v>
      </c>
      <c r="C3157" t="s">
        <v>4627</v>
      </c>
      <c r="D3157">
        <f>VLOOKUP(C3157,RUBRO!A$2:B$935,2)</f>
        <v>488</v>
      </c>
      <c r="E3157">
        <f>VLOOKUP(A3157,EMPRESA!A$2:B$5796,2)</f>
        <v>1586</v>
      </c>
    </row>
    <row r="3158" spans="1:5">
      <c r="A3158" t="s">
        <v>1892</v>
      </c>
      <c r="B3158" t="str">
        <f t="shared" si="49"/>
        <v>DANUS CONEXIONES SPA</v>
      </c>
      <c r="C3158" t="s">
        <v>4888</v>
      </c>
      <c r="D3158">
        <f>VLOOKUP(C3158,RUBRO!A$2:B$935,2)</f>
        <v>518</v>
      </c>
      <c r="E3158">
        <f>VLOOKUP(A3158,EMPRESA!A$2:B$5796,2)</f>
        <v>1586</v>
      </c>
    </row>
    <row r="3159" spans="1:5">
      <c r="A3159" t="s">
        <v>1892</v>
      </c>
      <c r="B3159" t="str">
        <f t="shared" si="49"/>
        <v>DANUS CONEXIONES SPA</v>
      </c>
      <c r="C3159" t="s">
        <v>5200</v>
      </c>
      <c r="D3159">
        <f>VLOOKUP(C3159,RUBRO!A$2:B$935,2)</f>
        <v>564</v>
      </c>
      <c r="E3159">
        <f>VLOOKUP(A3159,EMPRESA!A$2:B$5796,2)</f>
        <v>1586</v>
      </c>
    </row>
    <row r="3160" spans="1:5">
      <c r="A3160" t="s">
        <v>1892</v>
      </c>
      <c r="B3160" t="str">
        <f t="shared" si="49"/>
        <v>DANUS CONEXIONES SPA</v>
      </c>
      <c r="C3160" t="s">
        <v>5206</v>
      </c>
      <c r="D3160">
        <f>VLOOKUP(C3160,RUBRO!A$2:B$935,2)</f>
        <v>565</v>
      </c>
      <c r="E3160">
        <f>VLOOKUP(A3160,EMPRESA!A$2:B$5796,2)</f>
        <v>1586</v>
      </c>
    </row>
    <row r="3161" spans="1:5">
      <c r="A3161" t="s">
        <v>1892</v>
      </c>
      <c r="B3161" t="str">
        <f t="shared" si="49"/>
        <v>DANUS CONEXIONES SPA</v>
      </c>
      <c r="C3161" t="s">
        <v>5275</v>
      </c>
      <c r="D3161">
        <f>VLOOKUP(C3161,RUBRO!A$2:B$935,2)</f>
        <v>575</v>
      </c>
      <c r="E3161">
        <f>VLOOKUP(A3161,EMPRESA!A$2:B$5796,2)</f>
        <v>1586</v>
      </c>
    </row>
    <row r="3162" spans="1:5">
      <c r="A3162" t="s">
        <v>1892</v>
      </c>
      <c r="B3162" t="str">
        <f t="shared" si="49"/>
        <v>DANUS CONEXIONES SPA</v>
      </c>
      <c r="C3162" t="s">
        <v>5280</v>
      </c>
      <c r="D3162">
        <f>VLOOKUP(C3162,RUBRO!A$2:B$935,2)</f>
        <v>576</v>
      </c>
      <c r="E3162">
        <f>VLOOKUP(A3162,EMPRESA!A$2:B$5796,2)</f>
        <v>1586</v>
      </c>
    </row>
    <row r="3163" spans="1:5">
      <c r="A3163" t="s">
        <v>1892</v>
      </c>
      <c r="B3163" t="str">
        <f t="shared" si="49"/>
        <v>DANUS CONEXIONES SPA</v>
      </c>
      <c r="C3163" t="s">
        <v>5295</v>
      </c>
      <c r="D3163">
        <f>VLOOKUP(C3163,RUBRO!A$2:B$935,2)</f>
        <v>578</v>
      </c>
      <c r="E3163">
        <f>VLOOKUP(A3163,EMPRESA!A$2:B$5796,2)</f>
        <v>1586</v>
      </c>
    </row>
    <row r="3164" spans="1:5">
      <c r="A3164" t="s">
        <v>1892</v>
      </c>
      <c r="B3164" t="str">
        <f t="shared" si="49"/>
        <v>DANUS CONEXIONES SPA</v>
      </c>
      <c r="C3164" t="s">
        <v>5740</v>
      </c>
      <c r="D3164">
        <f>VLOOKUP(C3164,RUBRO!A$2:B$935,2)</f>
        <v>694</v>
      </c>
      <c r="E3164">
        <f>VLOOKUP(A3164,EMPRESA!A$2:B$5796,2)</f>
        <v>1586</v>
      </c>
    </row>
    <row r="3165" spans="1:5">
      <c r="A3165" t="s">
        <v>1892</v>
      </c>
      <c r="B3165" t="str">
        <f t="shared" si="49"/>
        <v>DANUS CONEXIONES SPA</v>
      </c>
      <c r="C3165" t="s">
        <v>6379</v>
      </c>
      <c r="D3165">
        <f>VLOOKUP(C3165,RUBRO!A$2:B$935,2)</f>
        <v>836</v>
      </c>
      <c r="E3165">
        <f>VLOOKUP(A3165,EMPRESA!A$2:B$5796,2)</f>
        <v>1586</v>
      </c>
    </row>
    <row r="3166" spans="1:5">
      <c r="A3166" t="s">
        <v>1892</v>
      </c>
      <c r="B3166" t="str">
        <f t="shared" si="49"/>
        <v>DANUS CONEXIONES SPA</v>
      </c>
      <c r="C3166" t="s">
        <v>6700</v>
      </c>
      <c r="D3166">
        <f>VLOOKUP(C3166,RUBRO!A$2:B$935,2)</f>
        <v>922</v>
      </c>
      <c r="E3166">
        <f>VLOOKUP(A3166,EMPRESA!A$2:B$5796,2)</f>
        <v>1586</v>
      </c>
    </row>
    <row r="3167" spans="1:5">
      <c r="A3167" t="s">
        <v>108</v>
      </c>
      <c r="B3167" t="str">
        <f t="shared" si="49"/>
        <v>DARCOTEX LTDA.</v>
      </c>
      <c r="C3167" t="s">
        <v>104</v>
      </c>
      <c r="D3167">
        <f>VLOOKUP(C3167,RUBRO!A$2:B$935,2)</f>
        <v>6</v>
      </c>
      <c r="E3167">
        <f>VLOOKUP(A3167,EMPRESA!A$2:B$5796,2)</f>
        <v>1587</v>
      </c>
    </row>
    <row r="3168" spans="1:5">
      <c r="A3168" t="s">
        <v>935</v>
      </c>
      <c r="B3168" t="str">
        <f t="shared" si="49"/>
        <v>DARTEL S.A.</v>
      </c>
      <c r="C3168" t="s">
        <v>927</v>
      </c>
      <c r="D3168">
        <f>VLOOKUP(C3168,RUBRO!A$2:B$935,2)</f>
        <v>98</v>
      </c>
      <c r="E3168">
        <f>VLOOKUP(A3168,EMPRESA!A$2:B$5796,2)</f>
        <v>1588</v>
      </c>
    </row>
    <row r="3169" spans="1:5">
      <c r="A3169" t="s">
        <v>936</v>
      </c>
      <c r="B3169" t="str">
        <f t="shared" si="49"/>
        <v>DARTEL VALPARAISO LTDA.</v>
      </c>
      <c r="C3169" t="s">
        <v>927</v>
      </c>
      <c r="D3169">
        <f>VLOOKUP(C3169,RUBRO!A$2:B$935,2)</f>
        <v>98</v>
      </c>
      <c r="E3169">
        <f>VLOOKUP(A3169,EMPRESA!A$2:B$5796,2)</f>
        <v>1589</v>
      </c>
    </row>
    <row r="3170" spans="1:5">
      <c r="A3170" t="s">
        <v>6413</v>
      </c>
      <c r="B3170" t="str">
        <f t="shared" si="49"/>
        <v>DASSAULT SYSTEMES CHILE S.A.</v>
      </c>
      <c r="C3170" t="s">
        <v>6412</v>
      </c>
      <c r="D3170">
        <f>VLOOKUP(C3170,RUBRO!A$2:B$935,2)</f>
        <v>846</v>
      </c>
      <c r="E3170">
        <f>VLOOKUP(A3170,EMPRESA!A$2:B$5796,2)</f>
        <v>1590</v>
      </c>
    </row>
    <row r="3171" spans="1:5">
      <c r="A3171" t="s">
        <v>6414</v>
      </c>
      <c r="B3171" t="str">
        <f t="shared" si="49"/>
        <v>DATAMINE CHILE S.A.</v>
      </c>
      <c r="C3171" t="s">
        <v>6412</v>
      </c>
      <c r="D3171">
        <f>VLOOKUP(C3171,RUBRO!A$2:B$935,2)</f>
        <v>846</v>
      </c>
      <c r="E3171">
        <f>VLOOKUP(A3171,EMPRESA!A$2:B$5796,2)</f>
        <v>1591</v>
      </c>
    </row>
    <row r="3172" spans="1:5">
      <c r="A3172" t="s">
        <v>2258</v>
      </c>
      <c r="B3172" t="str">
        <f t="shared" si="49"/>
        <v>DATCO CHILE S.A.</v>
      </c>
      <c r="C3172" t="s">
        <v>2250</v>
      </c>
      <c r="D3172">
        <f>VLOOKUP(C3172,RUBRO!A$2:B$935,2)</f>
        <v>253</v>
      </c>
      <c r="E3172">
        <f>VLOOKUP(A3172,EMPRESA!A$2:B$5796,2)</f>
        <v>1592</v>
      </c>
    </row>
    <row r="3173" spans="1:5">
      <c r="A3173" t="s">
        <v>2258</v>
      </c>
      <c r="B3173" t="str">
        <f t="shared" si="49"/>
        <v>DATCO CHILE S.A.</v>
      </c>
      <c r="C3173" t="s">
        <v>6412</v>
      </c>
      <c r="D3173">
        <f>VLOOKUP(C3173,RUBRO!A$2:B$935,2)</f>
        <v>846</v>
      </c>
      <c r="E3173">
        <f>VLOOKUP(A3173,EMPRESA!A$2:B$5796,2)</f>
        <v>1592</v>
      </c>
    </row>
    <row r="3174" spans="1:5">
      <c r="A3174" t="s">
        <v>3504</v>
      </c>
      <c r="B3174" t="str">
        <f t="shared" si="49"/>
        <v>DAVID DEL CURTO S.A.</v>
      </c>
      <c r="C3174" t="s">
        <v>3431</v>
      </c>
      <c r="D3174">
        <f>VLOOKUP(C3174,RUBRO!A$2:B$935,2)</f>
        <v>413</v>
      </c>
      <c r="E3174">
        <f>VLOOKUP(A3174,EMPRESA!A$2:B$5796,2)</f>
        <v>1593</v>
      </c>
    </row>
    <row r="3175" spans="1:5">
      <c r="A3175" t="s">
        <v>3504</v>
      </c>
      <c r="B3175" t="str">
        <f t="shared" si="49"/>
        <v>DAVID DEL CURTO S.A.</v>
      </c>
      <c r="C3175" t="s">
        <v>3814</v>
      </c>
      <c r="D3175">
        <f>VLOOKUP(C3175,RUBRO!A$2:B$935,2)</f>
        <v>449</v>
      </c>
      <c r="E3175">
        <f>VLOOKUP(A3175,EMPRESA!A$2:B$5796,2)</f>
        <v>1593</v>
      </c>
    </row>
    <row r="3176" spans="1:5">
      <c r="A3176" t="s">
        <v>983</v>
      </c>
      <c r="B3176" t="str">
        <f t="shared" si="49"/>
        <v>DAVIS GRAPHICS S.A.</v>
      </c>
      <c r="C3176" t="s">
        <v>978</v>
      </c>
      <c r="D3176">
        <f>VLOOKUP(C3176,RUBRO!A$2:B$935,2)</f>
        <v>99</v>
      </c>
      <c r="E3176">
        <f>VLOOKUP(A3176,EMPRESA!A$2:B$5796,2)</f>
        <v>1594</v>
      </c>
    </row>
    <row r="3177" spans="1:5">
      <c r="A3177" t="s">
        <v>983</v>
      </c>
      <c r="B3177" t="str">
        <f t="shared" si="49"/>
        <v>DAVIS GRAPHICS S.A.</v>
      </c>
      <c r="C3177" t="s">
        <v>2210</v>
      </c>
      <c r="D3177">
        <f>VLOOKUP(C3177,RUBRO!A$2:B$935,2)</f>
        <v>247</v>
      </c>
      <c r="E3177">
        <f>VLOOKUP(A3177,EMPRESA!A$2:B$5796,2)</f>
        <v>1594</v>
      </c>
    </row>
    <row r="3178" spans="1:5">
      <c r="A3178" t="s">
        <v>983</v>
      </c>
      <c r="B3178" t="str">
        <f t="shared" si="49"/>
        <v>DAVIS GRAPHICS S.A.</v>
      </c>
      <c r="C3178" t="s">
        <v>5266</v>
      </c>
      <c r="D3178">
        <f>VLOOKUP(C3178,RUBRO!A$2:B$935,2)</f>
        <v>573</v>
      </c>
      <c r="E3178">
        <f>VLOOKUP(A3178,EMPRESA!A$2:B$5796,2)</f>
        <v>1594</v>
      </c>
    </row>
    <row r="3179" spans="1:5">
      <c r="A3179" t="s">
        <v>983</v>
      </c>
      <c r="B3179" t="str">
        <f t="shared" si="49"/>
        <v>DAVIS GRAPHICS S.A.</v>
      </c>
      <c r="C3179" t="s">
        <v>5655</v>
      </c>
      <c r="D3179">
        <f>VLOOKUP(C3179,RUBRO!A$2:B$935,2)</f>
        <v>654</v>
      </c>
      <c r="E3179">
        <f>VLOOKUP(A3179,EMPRESA!A$2:B$5796,2)</f>
        <v>1594</v>
      </c>
    </row>
    <row r="3180" spans="1:5">
      <c r="A3180" t="s">
        <v>983</v>
      </c>
      <c r="B3180" t="str">
        <f t="shared" si="49"/>
        <v>DAVIS GRAPHICS S.A.</v>
      </c>
      <c r="C3180" t="s">
        <v>5732</v>
      </c>
      <c r="D3180">
        <f>VLOOKUP(C3180,RUBRO!A$2:B$935,2)</f>
        <v>686</v>
      </c>
      <c r="E3180">
        <f>VLOOKUP(A3180,EMPRESA!A$2:B$5796,2)</f>
        <v>1594</v>
      </c>
    </row>
    <row r="3181" spans="1:5">
      <c r="A3181" t="s">
        <v>509</v>
      </c>
      <c r="B3181" t="str">
        <f t="shared" si="49"/>
        <v>DAYCRO ELECTRONICA LTDA.</v>
      </c>
      <c r="C3181" t="s">
        <v>505</v>
      </c>
      <c r="D3181">
        <f>VLOOKUP(C3181,RUBRO!A$2:B$935,2)</f>
        <v>46</v>
      </c>
      <c r="E3181">
        <f>VLOOKUP(A3181,EMPRESA!A$2:B$5796,2)</f>
        <v>1595</v>
      </c>
    </row>
    <row r="3182" spans="1:5">
      <c r="A3182" t="s">
        <v>509</v>
      </c>
      <c r="B3182" t="str">
        <f t="shared" si="49"/>
        <v>DAYCRO ELECTRONICA LTDA.</v>
      </c>
      <c r="C3182" t="s">
        <v>6339</v>
      </c>
      <c r="D3182">
        <f>VLOOKUP(C3182,RUBRO!A$2:B$935,2)</f>
        <v>826</v>
      </c>
      <c r="E3182">
        <f>VLOOKUP(A3182,EMPRESA!A$2:B$5796,2)</f>
        <v>1595</v>
      </c>
    </row>
    <row r="3183" spans="1:5">
      <c r="A3183" t="s">
        <v>5269</v>
      </c>
      <c r="B3183" t="str">
        <f t="shared" si="49"/>
        <v>DAZA LTDA.</v>
      </c>
      <c r="C3183" t="s">
        <v>5267</v>
      </c>
      <c r="D3183">
        <f>VLOOKUP(C3183,RUBRO!A$2:B$935,2)</f>
        <v>574</v>
      </c>
      <c r="E3183">
        <f>VLOOKUP(A3183,EMPRESA!A$2:B$5796,2)</f>
        <v>1596</v>
      </c>
    </row>
    <row r="3184" spans="1:5">
      <c r="A3184" t="s">
        <v>6401</v>
      </c>
      <c r="B3184" t="str">
        <f t="shared" si="49"/>
        <v>DBNET INGENIERIA DE SOFTWARE S.A.</v>
      </c>
      <c r="C3184" t="s">
        <v>6400</v>
      </c>
      <c r="D3184">
        <f>VLOOKUP(C3184,RUBRO!A$2:B$935,2)</f>
        <v>842</v>
      </c>
      <c r="E3184">
        <f>VLOOKUP(A3184,EMPRESA!A$2:B$5796,2)</f>
        <v>1597</v>
      </c>
    </row>
    <row r="3185" spans="1:5">
      <c r="A3185" t="s">
        <v>6401</v>
      </c>
      <c r="B3185" t="str">
        <f t="shared" si="49"/>
        <v>DBNET INGENIERIA DE SOFTWARE S.A.</v>
      </c>
      <c r="C3185" t="s">
        <v>6412</v>
      </c>
      <c r="D3185">
        <f>VLOOKUP(C3185,RUBRO!A$2:B$935,2)</f>
        <v>846</v>
      </c>
      <c r="E3185">
        <f>VLOOKUP(A3185,EMPRESA!A$2:B$5796,2)</f>
        <v>1597</v>
      </c>
    </row>
    <row r="3186" spans="1:5">
      <c r="A3186" t="s">
        <v>385</v>
      </c>
      <c r="B3186" t="str">
        <f t="shared" si="49"/>
        <v>DDB CHILE SPA</v>
      </c>
      <c r="C3186" t="s">
        <v>377</v>
      </c>
      <c r="D3186">
        <f>VLOOKUP(C3186,RUBRO!A$2:B$935,2)</f>
        <v>37</v>
      </c>
      <c r="E3186">
        <f>VLOOKUP(A3186,EMPRESA!A$2:B$5796,2)</f>
        <v>1598</v>
      </c>
    </row>
    <row r="3187" spans="1:5">
      <c r="A3187" t="s">
        <v>3502</v>
      </c>
      <c r="B3187" t="str">
        <f t="shared" si="49"/>
        <v>DDW LATAM LTDA.</v>
      </c>
      <c r="C3187" t="s">
        <v>3431</v>
      </c>
      <c r="D3187">
        <f>VLOOKUP(C3187,RUBRO!A$2:B$935,2)</f>
        <v>413</v>
      </c>
      <c r="E3187">
        <f>VLOOKUP(A3187,EMPRESA!A$2:B$5796,2)</f>
        <v>1599</v>
      </c>
    </row>
    <row r="3188" spans="1:5">
      <c r="A3188" t="s">
        <v>3502</v>
      </c>
      <c r="B3188" t="str">
        <f t="shared" si="49"/>
        <v>DDW LATAM LTDA.</v>
      </c>
      <c r="C3188" t="s">
        <v>3685</v>
      </c>
      <c r="D3188">
        <f>VLOOKUP(C3188,RUBRO!A$2:B$935,2)</f>
        <v>416</v>
      </c>
      <c r="E3188">
        <f>VLOOKUP(A3188,EMPRESA!A$2:B$5796,2)</f>
        <v>1599</v>
      </c>
    </row>
    <row r="3189" spans="1:5">
      <c r="A3189" t="s">
        <v>530</v>
      </c>
      <c r="B3189" t="str">
        <f t="shared" si="49"/>
        <v>DE LAS HERAS HNOS. Y CIA. LTDA.</v>
      </c>
      <c r="C3189" t="s">
        <v>518</v>
      </c>
      <c r="D3189">
        <f>VLOOKUP(C3189,RUBRO!A$2:B$935,2)</f>
        <v>47</v>
      </c>
      <c r="E3189">
        <f>VLOOKUP(A3189,EMPRESA!A$2:B$5796,2)</f>
        <v>1600</v>
      </c>
    </row>
    <row r="3190" spans="1:5">
      <c r="A3190" t="s">
        <v>530</v>
      </c>
      <c r="B3190" t="str">
        <f t="shared" si="49"/>
        <v>DE LAS HERAS HNOS. Y CIA. LTDA.</v>
      </c>
      <c r="C3190" t="s">
        <v>1420</v>
      </c>
      <c r="D3190">
        <f>VLOOKUP(C3190,RUBRO!A$2:B$935,2)</f>
        <v>132</v>
      </c>
      <c r="E3190">
        <f>VLOOKUP(A3190,EMPRESA!A$2:B$5796,2)</f>
        <v>1600</v>
      </c>
    </row>
    <row r="3191" spans="1:5">
      <c r="A3191" t="s">
        <v>530</v>
      </c>
      <c r="B3191" t="str">
        <f t="shared" si="49"/>
        <v>DE LAS HERAS HNOS. Y CIA. LTDA.</v>
      </c>
      <c r="C3191" t="s">
        <v>2572</v>
      </c>
      <c r="D3191">
        <f>VLOOKUP(C3191,RUBRO!A$2:B$935,2)</f>
        <v>293</v>
      </c>
      <c r="E3191">
        <f>VLOOKUP(A3191,EMPRESA!A$2:B$5796,2)</f>
        <v>1600</v>
      </c>
    </row>
    <row r="3192" spans="1:5">
      <c r="A3192" t="s">
        <v>3505</v>
      </c>
      <c r="B3192" t="str">
        <f t="shared" si="49"/>
        <v>DE VICENTE PLASTICOS S.A.</v>
      </c>
      <c r="C3192" t="s">
        <v>3431</v>
      </c>
      <c r="D3192">
        <f>VLOOKUP(C3192,RUBRO!A$2:B$935,2)</f>
        <v>413</v>
      </c>
      <c r="E3192">
        <f>VLOOKUP(A3192,EMPRESA!A$2:B$5796,2)</f>
        <v>1601</v>
      </c>
    </row>
    <row r="3193" spans="1:5">
      <c r="A3193" t="s">
        <v>3505</v>
      </c>
      <c r="B3193" t="str">
        <f t="shared" si="49"/>
        <v>DE VICENTE PLASTICOS S.A.</v>
      </c>
      <c r="C3193" t="s">
        <v>5679</v>
      </c>
      <c r="D3193">
        <f>VLOOKUP(C3193,RUBRO!A$2:B$935,2)</f>
        <v>666</v>
      </c>
      <c r="E3193">
        <f>VLOOKUP(A3193,EMPRESA!A$2:B$5796,2)</f>
        <v>1601</v>
      </c>
    </row>
    <row r="3194" spans="1:5">
      <c r="A3194" t="s">
        <v>3505</v>
      </c>
      <c r="B3194" t="str">
        <f t="shared" si="49"/>
        <v>DE VICENTE PLASTICOS S.A.</v>
      </c>
      <c r="C3194" t="s">
        <v>5732</v>
      </c>
      <c r="D3194">
        <f>VLOOKUP(C3194,RUBRO!A$2:B$935,2)</f>
        <v>686</v>
      </c>
      <c r="E3194">
        <f>VLOOKUP(A3194,EMPRESA!A$2:B$5796,2)</f>
        <v>1601</v>
      </c>
    </row>
    <row r="3195" spans="1:5">
      <c r="A3195" t="s">
        <v>3505</v>
      </c>
      <c r="B3195" t="str">
        <f t="shared" si="49"/>
        <v>DE VICENTE PLASTICOS S.A.</v>
      </c>
      <c r="C3195" t="s">
        <v>5738</v>
      </c>
      <c r="D3195">
        <f>VLOOKUP(C3195,RUBRO!A$2:B$935,2)</f>
        <v>692</v>
      </c>
      <c r="E3195">
        <f>VLOOKUP(A3195,EMPRESA!A$2:B$5796,2)</f>
        <v>1601</v>
      </c>
    </row>
    <row r="3196" spans="1:5">
      <c r="A3196" t="s">
        <v>3505</v>
      </c>
      <c r="B3196" t="str">
        <f t="shared" si="49"/>
        <v>DE VICENTE PLASTICOS S.A.</v>
      </c>
      <c r="C3196" t="s">
        <v>5857</v>
      </c>
      <c r="D3196">
        <f>VLOOKUP(C3196,RUBRO!A$2:B$935,2)</f>
        <v>720</v>
      </c>
      <c r="E3196">
        <f>VLOOKUP(A3196,EMPRESA!A$2:B$5796,2)</f>
        <v>1601</v>
      </c>
    </row>
    <row r="3197" spans="1:5">
      <c r="A3197" t="s">
        <v>1744</v>
      </c>
      <c r="B3197" t="str">
        <f t="shared" si="49"/>
        <v>DECA EXPRESS S.A.</v>
      </c>
      <c r="C3197" t="s">
        <v>1733</v>
      </c>
      <c r="D3197">
        <f>VLOOKUP(C3197,RUBRO!A$2:B$935,2)</f>
        <v>189</v>
      </c>
      <c r="E3197">
        <f>VLOOKUP(A3197,EMPRESA!A$2:B$5796,2)</f>
        <v>1602</v>
      </c>
    </row>
    <row r="3198" spans="1:5">
      <c r="A3198" t="s">
        <v>1744</v>
      </c>
      <c r="B3198" t="str">
        <f t="shared" si="49"/>
        <v>DECA EXPRESS S.A.</v>
      </c>
      <c r="C3198" t="s">
        <v>1764</v>
      </c>
      <c r="D3198">
        <f>VLOOKUP(C3198,RUBRO!A$2:B$935,2)</f>
        <v>190</v>
      </c>
      <c r="E3198">
        <f>VLOOKUP(A3198,EMPRESA!A$2:B$5796,2)</f>
        <v>1602</v>
      </c>
    </row>
    <row r="3199" spans="1:5">
      <c r="A3199" t="s">
        <v>1744</v>
      </c>
      <c r="B3199" t="str">
        <f t="shared" si="49"/>
        <v>DECA EXPRESS S.A.</v>
      </c>
      <c r="C3199" t="s">
        <v>2875</v>
      </c>
      <c r="D3199">
        <f>VLOOKUP(C3199,RUBRO!A$2:B$935,2)</f>
        <v>333</v>
      </c>
      <c r="E3199">
        <f>VLOOKUP(A3199,EMPRESA!A$2:B$5796,2)</f>
        <v>1602</v>
      </c>
    </row>
    <row r="3200" spans="1:5">
      <c r="A3200" t="s">
        <v>1744</v>
      </c>
      <c r="B3200" t="str">
        <f t="shared" si="49"/>
        <v>DECA EXPRESS S.A.</v>
      </c>
      <c r="C3200" t="s">
        <v>3710</v>
      </c>
      <c r="D3200">
        <f>VLOOKUP(C3200,RUBRO!A$2:B$935,2)</f>
        <v>421</v>
      </c>
      <c r="E3200">
        <f>VLOOKUP(A3200,EMPRESA!A$2:B$5796,2)</f>
        <v>1602</v>
      </c>
    </row>
    <row r="3201" spans="1:5">
      <c r="A3201" t="s">
        <v>1744</v>
      </c>
      <c r="B3201" t="str">
        <f t="shared" si="49"/>
        <v>DECA EXPRESS S.A.</v>
      </c>
      <c r="C3201" t="s">
        <v>6566</v>
      </c>
      <c r="D3201">
        <f>VLOOKUP(C3201,RUBRO!A$2:B$935,2)</f>
        <v>906</v>
      </c>
      <c r="E3201">
        <f>VLOOKUP(A3201,EMPRESA!A$2:B$5796,2)</f>
        <v>1602</v>
      </c>
    </row>
    <row r="3202" spans="1:5">
      <c r="A3202" t="s">
        <v>1480</v>
      </c>
      <c r="B3202" t="str">
        <f t="shared" si="49"/>
        <v>DECAPACK</v>
      </c>
      <c r="C3202" t="s">
        <v>1472</v>
      </c>
      <c r="D3202">
        <f>VLOOKUP(C3202,RUBRO!A$2:B$935,2)</f>
        <v>146</v>
      </c>
      <c r="E3202">
        <f>VLOOKUP(A3202,EMPRESA!A$2:B$5796,2)</f>
        <v>1603</v>
      </c>
    </row>
    <row r="3203" spans="1:5">
      <c r="A3203" t="s">
        <v>1480</v>
      </c>
      <c r="B3203" t="str">
        <f t="shared" ref="B3203:B3266" si="50">UPPER(A3203)</f>
        <v>DECAPACK</v>
      </c>
      <c r="C3203" t="s">
        <v>1733</v>
      </c>
      <c r="D3203">
        <f>VLOOKUP(C3203,RUBRO!A$2:B$935,2)</f>
        <v>189</v>
      </c>
      <c r="E3203">
        <f>VLOOKUP(A3203,EMPRESA!A$2:B$5796,2)</f>
        <v>1603</v>
      </c>
    </row>
    <row r="3204" spans="1:5">
      <c r="A3204" t="s">
        <v>1480</v>
      </c>
      <c r="B3204" t="str">
        <f t="shared" si="50"/>
        <v>DECAPACK</v>
      </c>
      <c r="C3204" t="s">
        <v>2863</v>
      </c>
      <c r="D3204">
        <f>VLOOKUP(C3204,RUBRO!A$2:B$935,2)</f>
        <v>332</v>
      </c>
      <c r="E3204">
        <f>VLOOKUP(A3204,EMPRESA!A$2:B$5796,2)</f>
        <v>1603</v>
      </c>
    </row>
    <row r="3205" spans="1:5">
      <c r="A3205" t="s">
        <v>1480</v>
      </c>
      <c r="B3205" t="str">
        <f t="shared" si="50"/>
        <v>DECAPACK</v>
      </c>
      <c r="C3205" t="s">
        <v>5414</v>
      </c>
      <c r="D3205">
        <f>VLOOKUP(C3205,RUBRO!A$2:B$935,2)</f>
        <v>618</v>
      </c>
      <c r="E3205">
        <f>VLOOKUP(A3205,EMPRESA!A$2:B$5796,2)</f>
        <v>1603</v>
      </c>
    </row>
    <row r="3206" spans="1:5">
      <c r="A3206" t="s">
        <v>1480</v>
      </c>
      <c r="B3206" t="str">
        <f t="shared" si="50"/>
        <v>DECAPACK</v>
      </c>
      <c r="C3206" t="s">
        <v>6566</v>
      </c>
      <c r="D3206">
        <f>VLOOKUP(C3206,RUBRO!A$2:B$935,2)</f>
        <v>906</v>
      </c>
      <c r="E3206">
        <f>VLOOKUP(A3206,EMPRESA!A$2:B$5796,2)</f>
        <v>1603</v>
      </c>
    </row>
    <row r="3207" spans="1:5">
      <c r="A3207" t="s">
        <v>2406</v>
      </c>
      <c r="B3207" t="str">
        <f t="shared" si="50"/>
        <v>DECOFRUT S.A.</v>
      </c>
      <c r="C3207" t="s">
        <v>2401</v>
      </c>
      <c r="D3207">
        <f>VLOOKUP(C3207,RUBRO!A$2:B$935,2)</f>
        <v>272</v>
      </c>
      <c r="E3207">
        <f>VLOOKUP(A3207,EMPRESA!A$2:B$5796,2)</f>
        <v>1604</v>
      </c>
    </row>
    <row r="3208" spans="1:5">
      <c r="A3208" t="s">
        <v>224</v>
      </c>
      <c r="B3208" t="str">
        <f t="shared" si="50"/>
        <v>DECORACIONES DECOMURAL S.A.</v>
      </c>
      <c r="C3208" t="s">
        <v>217</v>
      </c>
      <c r="D3208">
        <f>VLOOKUP(C3208,RUBRO!A$2:B$935,2)</f>
        <v>19</v>
      </c>
      <c r="E3208">
        <f>VLOOKUP(A3208,EMPRESA!A$2:B$5796,2)</f>
        <v>1605</v>
      </c>
    </row>
    <row r="3209" spans="1:5">
      <c r="A3209" t="s">
        <v>224</v>
      </c>
      <c r="B3209" t="str">
        <f t="shared" si="50"/>
        <v>DECORACIONES DECOMURAL S.A.</v>
      </c>
      <c r="C3209" t="s">
        <v>518</v>
      </c>
      <c r="D3209">
        <f>VLOOKUP(C3209,RUBRO!A$2:B$935,2)</f>
        <v>47</v>
      </c>
      <c r="E3209">
        <f>VLOOKUP(A3209,EMPRESA!A$2:B$5796,2)</f>
        <v>1605</v>
      </c>
    </row>
    <row r="3210" spans="1:5">
      <c r="A3210" t="s">
        <v>224</v>
      </c>
      <c r="B3210" t="str">
        <f t="shared" si="50"/>
        <v>DECORACIONES DECOMURAL S.A.</v>
      </c>
      <c r="C3210" t="s">
        <v>5657</v>
      </c>
      <c r="D3210">
        <f>VLOOKUP(C3210,RUBRO!A$2:B$935,2)</f>
        <v>656</v>
      </c>
      <c r="E3210">
        <f>VLOOKUP(A3210,EMPRESA!A$2:B$5796,2)</f>
        <v>1605</v>
      </c>
    </row>
    <row r="3211" spans="1:5">
      <c r="A3211" t="s">
        <v>224</v>
      </c>
      <c r="B3211" t="str">
        <f t="shared" si="50"/>
        <v>DECORACIONES DECOMURAL S.A.</v>
      </c>
      <c r="C3211" t="s">
        <v>5684</v>
      </c>
      <c r="D3211">
        <f>VLOOKUP(C3211,RUBRO!A$2:B$935,2)</f>
        <v>669</v>
      </c>
      <c r="E3211">
        <f>VLOOKUP(A3211,EMPRESA!A$2:B$5796,2)</f>
        <v>1605</v>
      </c>
    </row>
    <row r="3212" spans="1:5">
      <c r="A3212" t="s">
        <v>5211</v>
      </c>
      <c r="B3212" t="str">
        <f t="shared" si="50"/>
        <v>DECORALIA SPA</v>
      </c>
      <c r="C3212" t="s">
        <v>5209</v>
      </c>
      <c r="D3212">
        <f>VLOOKUP(C3212,RUBRO!A$2:B$935,2)</f>
        <v>568</v>
      </c>
      <c r="E3212">
        <f>VLOOKUP(A3212,EMPRESA!A$2:B$5796,2)</f>
        <v>1606</v>
      </c>
    </row>
    <row r="3213" spans="1:5">
      <c r="A3213" t="s">
        <v>2259</v>
      </c>
      <c r="B3213" t="str">
        <f t="shared" si="50"/>
        <v>DEFONTANA COMERCIAL S.A.</v>
      </c>
      <c r="C3213" t="s">
        <v>2250</v>
      </c>
      <c r="D3213">
        <f>VLOOKUP(C3213,RUBRO!A$2:B$935,2)</f>
        <v>253</v>
      </c>
      <c r="E3213">
        <f>VLOOKUP(A3213,EMPRESA!A$2:B$5796,2)</f>
        <v>1607</v>
      </c>
    </row>
    <row r="3214" spans="1:5">
      <c r="A3214" t="s">
        <v>2259</v>
      </c>
      <c r="B3214" t="str">
        <f t="shared" si="50"/>
        <v>DEFONTANA COMERCIAL S.A.</v>
      </c>
      <c r="C3214" t="s">
        <v>6246</v>
      </c>
      <c r="D3214">
        <f>VLOOKUP(C3214,RUBRO!A$2:B$935,2)</f>
        <v>806</v>
      </c>
      <c r="E3214">
        <f>VLOOKUP(A3214,EMPRESA!A$2:B$5796,2)</f>
        <v>1607</v>
      </c>
    </row>
    <row r="3215" spans="1:5">
      <c r="A3215" t="s">
        <v>2259</v>
      </c>
      <c r="B3215" t="str">
        <f t="shared" si="50"/>
        <v>DEFONTANA COMERCIAL S.A.</v>
      </c>
      <c r="C3215" t="s">
        <v>6412</v>
      </c>
      <c r="D3215">
        <f>VLOOKUP(C3215,RUBRO!A$2:B$935,2)</f>
        <v>846</v>
      </c>
      <c r="E3215">
        <f>VLOOKUP(A3215,EMPRESA!A$2:B$5796,2)</f>
        <v>1607</v>
      </c>
    </row>
    <row r="3216" spans="1:5">
      <c r="A3216" t="s">
        <v>81</v>
      </c>
      <c r="B3216" t="str">
        <f t="shared" si="50"/>
        <v>DEGESCH DE CHILE LTDA.</v>
      </c>
      <c r="C3216" t="s">
        <v>75</v>
      </c>
      <c r="D3216">
        <f>VLOOKUP(C3216,RUBRO!A$2:B$935,2)</f>
        <v>4</v>
      </c>
      <c r="E3216">
        <f>VLOOKUP(A3216,EMPRESA!A$2:B$5796,2)</f>
        <v>1608</v>
      </c>
    </row>
    <row r="3217" spans="1:5">
      <c r="A3217" t="s">
        <v>3506</v>
      </c>
      <c r="B3217" t="str">
        <f t="shared" si="50"/>
        <v>DEL MONTE FRESH PRODUCE (CHILE) S.A.</v>
      </c>
      <c r="C3217" t="s">
        <v>3431</v>
      </c>
      <c r="D3217">
        <f>VLOOKUP(C3217,RUBRO!A$2:B$935,2)</f>
        <v>413</v>
      </c>
      <c r="E3217">
        <f>VLOOKUP(A3217,EMPRESA!A$2:B$5796,2)</f>
        <v>1609</v>
      </c>
    </row>
    <row r="3218" spans="1:5">
      <c r="A3218" t="s">
        <v>3506</v>
      </c>
      <c r="B3218" t="str">
        <f t="shared" si="50"/>
        <v>DEL MONTE FRESH PRODUCE (CHILE) S.A.</v>
      </c>
      <c r="C3218" t="s">
        <v>3814</v>
      </c>
      <c r="D3218">
        <f>VLOOKUP(C3218,RUBRO!A$2:B$935,2)</f>
        <v>449</v>
      </c>
      <c r="E3218">
        <f>VLOOKUP(A3218,EMPRESA!A$2:B$5796,2)</f>
        <v>1609</v>
      </c>
    </row>
    <row r="3219" spans="1:5">
      <c r="A3219" t="s">
        <v>3506</v>
      </c>
      <c r="B3219" t="str">
        <f t="shared" si="50"/>
        <v>DEL MONTE FRESH PRODUCE (CHILE) S.A.</v>
      </c>
      <c r="C3219" t="s">
        <v>4627</v>
      </c>
      <c r="D3219">
        <f>VLOOKUP(C3219,RUBRO!A$2:B$935,2)</f>
        <v>488</v>
      </c>
      <c r="E3219">
        <f>VLOOKUP(A3219,EMPRESA!A$2:B$5796,2)</f>
        <v>1609</v>
      </c>
    </row>
    <row r="3220" spans="1:5">
      <c r="A3220" t="s">
        <v>2066</v>
      </c>
      <c r="B3220" t="str">
        <f t="shared" si="50"/>
        <v>DEL RIO LIHN Y CIA. LTDA.</v>
      </c>
      <c r="C3220" t="s">
        <v>2064</v>
      </c>
      <c r="D3220">
        <f>VLOOKUP(C3220,RUBRO!A$2:B$935,2)</f>
        <v>229</v>
      </c>
      <c r="E3220">
        <f>VLOOKUP(A3220,EMPRESA!A$2:B$5796,2)</f>
        <v>1610</v>
      </c>
    </row>
    <row r="3221" spans="1:5">
      <c r="A3221" t="s">
        <v>2066</v>
      </c>
      <c r="B3221" t="str">
        <f t="shared" si="50"/>
        <v>DEL RIO LIHN Y CIA. LTDA.</v>
      </c>
      <c r="C3221" t="s">
        <v>3157</v>
      </c>
      <c r="D3221">
        <f>VLOOKUP(C3221,RUBRO!A$2:B$935,2)</f>
        <v>353</v>
      </c>
      <c r="E3221">
        <f>VLOOKUP(A3221,EMPRESA!A$2:B$5796,2)</f>
        <v>1610</v>
      </c>
    </row>
    <row r="3222" spans="1:5">
      <c r="A3222" t="s">
        <v>2066</v>
      </c>
      <c r="B3222" t="str">
        <f t="shared" si="50"/>
        <v>DEL RIO LIHN Y CIA. LTDA.</v>
      </c>
      <c r="C3222" t="s">
        <v>3395</v>
      </c>
      <c r="D3222">
        <f>VLOOKUP(C3222,RUBRO!A$2:B$935,2)</f>
        <v>403</v>
      </c>
      <c r="E3222">
        <f>VLOOKUP(A3222,EMPRESA!A$2:B$5796,2)</f>
        <v>1610</v>
      </c>
    </row>
    <row r="3223" spans="1:5">
      <c r="A3223" t="s">
        <v>2066</v>
      </c>
      <c r="B3223" t="str">
        <f t="shared" si="50"/>
        <v>DEL RIO LIHN Y CIA. LTDA.</v>
      </c>
      <c r="C3223" t="s">
        <v>5732</v>
      </c>
      <c r="D3223">
        <f>VLOOKUP(C3223,RUBRO!A$2:B$935,2)</f>
        <v>686</v>
      </c>
      <c r="E3223">
        <f>VLOOKUP(A3223,EMPRESA!A$2:B$5796,2)</f>
        <v>1610</v>
      </c>
    </row>
    <row r="3224" spans="1:5">
      <c r="A3224" t="s">
        <v>3805</v>
      </c>
      <c r="B3224" t="str">
        <f t="shared" si="50"/>
        <v>DELFRIO S.A.</v>
      </c>
      <c r="C3224" t="s">
        <v>3802</v>
      </c>
      <c r="D3224">
        <f>VLOOKUP(C3224,RUBRO!A$2:B$935,2)</f>
        <v>447</v>
      </c>
      <c r="E3224">
        <f>VLOOKUP(A3224,EMPRESA!A$2:B$5796,2)</f>
        <v>1611</v>
      </c>
    </row>
    <row r="3225" spans="1:5">
      <c r="A3225" t="s">
        <v>3356</v>
      </c>
      <c r="B3225" t="str">
        <f t="shared" si="50"/>
        <v>DELGADO S.A.</v>
      </c>
      <c r="C3225" t="s">
        <v>3351</v>
      </c>
      <c r="D3225">
        <f>VLOOKUP(C3225,RUBRO!A$2:B$935,2)</f>
        <v>400</v>
      </c>
      <c r="E3225">
        <f>VLOOKUP(A3225,EMPRESA!A$2:B$5796,2)</f>
        <v>1612</v>
      </c>
    </row>
    <row r="3226" spans="1:5">
      <c r="A3226" t="s">
        <v>2260</v>
      </c>
      <c r="B3226" t="str">
        <f t="shared" si="50"/>
        <v>DELL COMPUTER DE CHILE LTDA.</v>
      </c>
      <c r="C3226" t="s">
        <v>2250</v>
      </c>
      <c r="D3226">
        <f>VLOOKUP(C3226,RUBRO!A$2:B$935,2)</f>
        <v>253</v>
      </c>
      <c r="E3226">
        <f>VLOOKUP(A3226,EMPRESA!A$2:B$5796,2)</f>
        <v>1615</v>
      </c>
    </row>
    <row r="3227" spans="1:5">
      <c r="A3227" t="s">
        <v>41</v>
      </c>
      <c r="B3227" t="str">
        <f t="shared" si="50"/>
        <v>DELOITTE AUDITORES Y CONSULTORES LTDA.</v>
      </c>
      <c r="C3227" t="s">
        <v>20</v>
      </c>
      <c r="D3227">
        <f>VLOOKUP(C3227,RUBRO!A$2:B$935,2)</f>
        <v>3</v>
      </c>
      <c r="E3227">
        <f>VLOOKUP(A3227,EMPRESA!A$2:B$5796,2)</f>
        <v>1615</v>
      </c>
    </row>
    <row r="3228" spans="1:5">
      <c r="A3228" t="s">
        <v>41</v>
      </c>
      <c r="B3228" t="str">
        <f t="shared" si="50"/>
        <v>DELOITTE AUDITORES Y CONSULTORES LTDA.</v>
      </c>
      <c r="C3228" t="s">
        <v>280</v>
      </c>
      <c r="D3228">
        <f>VLOOKUP(C3228,RUBRO!A$2:B$935,2)</f>
        <v>24</v>
      </c>
      <c r="E3228">
        <f>VLOOKUP(A3228,EMPRESA!A$2:B$5796,2)</f>
        <v>1615</v>
      </c>
    </row>
    <row r="3229" spans="1:5">
      <c r="A3229" t="s">
        <v>41</v>
      </c>
      <c r="B3229" t="str">
        <f t="shared" si="50"/>
        <v>DELOITTE AUDITORES Y CONSULTORES LTDA.</v>
      </c>
      <c r="C3229" t="s">
        <v>1076</v>
      </c>
      <c r="D3229">
        <f>VLOOKUP(C3229,RUBRO!A$2:B$935,2)</f>
        <v>113</v>
      </c>
      <c r="E3229">
        <f>VLOOKUP(A3229,EMPRESA!A$2:B$5796,2)</f>
        <v>1615</v>
      </c>
    </row>
    <row r="3230" spans="1:5">
      <c r="A3230" t="s">
        <v>41</v>
      </c>
      <c r="B3230" t="str">
        <f t="shared" si="50"/>
        <v>DELOITTE AUDITORES Y CONSULTORES LTDA.</v>
      </c>
      <c r="C3230" t="s">
        <v>1120</v>
      </c>
      <c r="D3230">
        <f>VLOOKUP(C3230,RUBRO!A$2:B$935,2)</f>
        <v>114</v>
      </c>
      <c r="E3230">
        <f>VLOOKUP(A3230,EMPRESA!A$2:B$5796,2)</f>
        <v>1615</v>
      </c>
    </row>
    <row r="3231" spans="1:5">
      <c r="A3231" t="s">
        <v>41</v>
      </c>
      <c r="B3231" t="str">
        <f t="shared" si="50"/>
        <v>DELOITTE AUDITORES Y CONSULTORES LTDA.</v>
      </c>
      <c r="C3231" t="s">
        <v>1318</v>
      </c>
      <c r="D3231">
        <f>VLOOKUP(C3231,RUBRO!A$2:B$935,2)</f>
        <v>119</v>
      </c>
      <c r="E3231">
        <f>VLOOKUP(A3231,EMPRESA!A$2:B$5796,2)</f>
        <v>1615</v>
      </c>
    </row>
    <row r="3232" spans="1:5">
      <c r="A3232" t="s">
        <v>41</v>
      </c>
      <c r="B3232" t="str">
        <f t="shared" si="50"/>
        <v>DELOITTE AUDITORES Y CONSULTORES LTDA.</v>
      </c>
      <c r="C3232" t="s">
        <v>2369</v>
      </c>
      <c r="D3232">
        <f>VLOOKUP(C3232,RUBRO!A$2:B$935,2)</f>
        <v>268</v>
      </c>
      <c r="E3232">
        <f>VLOOKUP(A3232,EMPRESA!A$2:B$5796,2)</f>
        <v>1615</v>
      </c>
    </row>
    <row r="3233" spans="1:5">
      <c r="A3233" t="s">
        <v>41</v>
      </c>
      <c r="B3233" t="str">
        <f t="shared" si="50"/>
        <v>DELOITTE AUDITORES Y CONSULTORES LTDA.</v>
      </c>
      <c r="C3233" t="s">
        <v>2372</v>
      </c>
      <c r="D3233">
        <f>VLOOKUP(C3233,RUBRO!A$2:B$935,2)</f>
        <v>269</v>
      </c>
      <c r="E3233">
        <f>VLOOKUP(A3233,EMPRESA!A$2:B$5796,2)</f>
        <v>1615</v>
      </c>
    </row>
    <row r="3234" spans="1:5">
      <c r="A3234" t="s">
        <v>41</v>
      </c>
      <c r="B3234" t="str">
        <f t="shared" si="50"/>
        <v>DELOITTE AUDITORES Y CONSULTORES LTDA.</v>
      </c>
      <c r="C3234" t="s">
        <v>2391</v>
      </c>
      <c r="D3234">
        <f>VLOOKUP(C3234,RUBRO!A$2:B$935,2)</f>
        <v>270</v>
      </c>
      <c r="E3234">
        <f>VLOOKUP(A3234,EMPRESA!A$2:B$5796,2)</f>
        <v>1615</v>
      </c>
    </row>
    <row r="3235" spans="1:5">
      <c r="A3235" t="s">
        <v>41</v>
      </c>
      <c r="B3235" t="str">
        <f t="shared" si="50"/>
        <v>DELOITTE AUDITORES Y CONSULTORES LTDA.</v>
      </c>
      <c r="C3235" t="s">
        <v>2401</v>
      </c>
      <c r="D3235">
        <f>VLOOKUP(C3235,RUBRO!A$2:B$935,2)</f>
        <v>272</v>
      </c>
      <c r="E3235">
        <f>VLOOKUP(A3235,EMPRESA!A$2:B$5796,2)</f>
        <v>1615</v>
      </c>
    </row>
    <row r="3236" spans="1:5">
      <c r="A3236" t="s">
        <v>41</v>
      </c>
      <c r="B3236" t="str">
        <f t="shared" si="50"/>
        <v>DELOITTE AUDITORES Y CONSULTORES LTDA.</v>
      </c>
      <c r="C3236" t="s">
        <v>2437</v>
      </c>
      <c r="D3236">
        <f>VLOOKUP(C3236,RUBRO!A$2:B$935,2)</f>
        <v>273</v>
      </c>
      <c r="E3236">
        <f>VLOOKUP(A3236,EMPRESA!A$2:B$5796,2)</f>
        <v>1615</v>
      </c>
    </row>
    <row r="3237" spans="1:5">
      <c r="A3237" t="s">
        <v>41</v>
      </c>
      <c r="B3237" t="str">
        <f t="shared" si="50"/>
        <v>DELOITTE AUDITORES Y CONSULTORES LTDA.</v>
      </c>
      <c r="C3237" t="s">
        <v>6246</v>
      </c>
      <c r="D3237">
        <f>VLOOKUP(C3237,RUBRO!A$2:B$935,2)</f>
        <v>806</v>
      </c>
      <c r="E3237">
        <f>VLOOKUP(A3237,EMPRESA!A$2:B$5796,2)</f>
        <v>1615</v>
      </c>
    </row>
    <row r="3238" spans="1:5">
      <c r="A3238" t="s">
        <v>41</v>
      </c>
      <c r="B3238" t="str">
        <f t="shared" si="50"/>
        <v>DELOITTE AUDITORES Y CONSULTORES LTDA.</v>
      </c>
      <c r="C3238" t="s">
        <v>6258</v>
      </c>
      <c r="D3238">
        <f>VLOOKUP(C3238,RUBRO!A$2:B$935,2)</f>
        <v>809</v>
      </c>
      <c r="E3238">
        <f>VLOOKUP(A3238,EMPRESA!A$2:B$5796,2)</f>
        <v>1615</v>
      </c>
    </row>
    <row r="3239" spans="1:5">
      <c r="A3239" t="s">
        <v>6712</v>
      </c>
      <c r="B3239" t="str">
        <f t="shared" si="50"/>
        <v>DE\'LONGHI GROUP</v>
      </c>
      <c r="C3239" t="s">
        <v>927</v>
      </c>
      <c r="D3239">
        <f>VLOOKUP(C3239,RUBRO!A$2:B$935,2)</f>
        <v>98</v>
      </c>
      <c r="E3239">
        <f>VLOOKUP(A3239,EMPRESA!A$2:B$5796,2)</f>
        <v>1601</v>
      </c>
    </row>
    <row r="3240" spans="1:5">
      <c r="A3240" t="s">
        <v>3394</v>
      </c>
      <c r="B3240" t="str">
        <f t="shared" si="50"/>
        <v>DEMARKA S.A.</v>
      </c>
      <c r="C3240" t="s">
        <v>3391</v>
      </c>
      <c r="D3240">
        <f>VLOOKUP(C3240,RUBRO!A$2:B$935,2)</f>
        <v>402</v>
      </c>
      <c r="E3240">
        <f>VLOOKUP(A3240,EMPRESA!A$2:B$5796,2)</f>
        <v>1616</v>
      </c>
    </row>
    <row r="3241" spans="1:5">
      <c r="A3241" t="s">
        <v>3394</v>
      </c>
      <c r="B3241" t="str">
        <f t="shared" si="50"/>
        <v>DEMARKA S.A.</v>
      </c>
      <c r="C3241" t="s">
        <v>3395</v>
      </c>
      <c r="D3241">
        <f>VLOOKUP(C3241,RUBRO!A$2:B$935,2)</f>
        <v>403</v>
      </c>
      <c r="E3241">
        <f>VLOOKUP(A3241,EMPRESA!A$2:B$5796,2)</f>
        <v>1616</v>
      </c>
    </row>
    <row r="3242" spans="1:5">
      <c r="A3242" t="s">
        <v>3394</v>
      </c>
      <c r="B3242" t="str">
        <f t="shared" si="50"/>
        <v>DEMARKA S.A.</v>
      </c>
      <c r="C3242" t="s">
        <v>4736</v>
      </c>
      <c r="D3242">
        <f>VLOOKUP(C3242,RUBRO!A$2:B$935,2)</f>
        <v>490</v>
      </c>
      <c r="E3242">
        <f>VLOOKUP(A3242,EMPRESA!A$2:B$5796,2)</f>
        <v>1616</v>
      </c>
    </row>
    <row r="3243" spans="1:5">
      <c r="A3243" t="s">
        <v>3394</v>
      </c>
      <c r="B3243" t="str">
        <f t="shared" si="50"/>
        <v>DEMARKA S.A.</v>
      </c>
      <c r="C3243" t="s">
        <v>4740</v>
      </c>
      <c r="D3243">
        <f>VLOOKUP(C3243,RUBRO!A$2:B$935,2)</f>
        <v>492</v>
      </c>
      <c r="E3243">
        <f>VLOOKUP(A3243,EMPRESA!A$2:B$5796,2)</f>
        <v>1616</v>
      </c>
    </row>
    <row r="3244" spans="1:5">
      <c r="A3244" t="s">
        <v>3394</v>
      </c>
      <c r="B3244" t="str">
        <f t="shared" si="50"/>
        <v>DEMARKA S.A.</v>
      </c>
      <c r="C3244" t="s">
        <v>5052</v>
      </c>
      <c r="D3244">
        <f>VLOOKUP(C3244,RUBRO!A$2:B$935,2)</f>
        <v>541</v>
      </c>
      <c r="E3244">
        <f>VLOOKUP(A3244,EMPRESA!A$2:B$5796,2)</f>
        <v>1616</v>
      </c>
    </row>
    <row r="3245" spans="1:5">
      <c r="A3245" t="s">
        <v>3394</v>
      </c>
      <c r="B3245" t="str">
        <f t="shared" si="50"/>
        <v>DEMARKA S.A.</v>
      </c>
      <c r="C3245" t="s">
        <v>5479</v>
      </c>
      <c r="D3245">
        <f>VLOOKUP(C3245,RUBRO!A$2:B$935,2)</f>
        <v>585</v>
      </c>
      <c r="E3245">
        <f>VLOOKUP(A3245,EMPRESA!A$2:B$5796,2)</f>
        <v>1616</v>
      </c>
    </row>
    <row r="3246" spans="1:5">
      <c r="A3246" t="s">
        <v>3394</v>
      </c>
      <c r="B3246" t="str">
        <f t="shared" si="50"/>
        <v>DEMARKA S.A.</v>
      </c>
      <c r="C3246" t="s">
        <v>6412</v>
      </c>
      <c r="D3246">
        <f>VLOOKUP(C3246,RUBRO!A$2:B$935,2)</f>
        <v>846</v>
      </c>
      <c r="E3246">
        <f>VLOOKUP(A3246,EMPRESA!A$2:B$5796,2)</f>
        <v>1616</v>
      </c>
    </row>
    <row r="3247" spans="1:5">
      <c r="A3247" t="s">
        <v>2261</v>
      </c>
      <c r="B3247" t="str">
        <f t="shared" si="50"/>
        <v>DEMCO LTDA.</v>
      </c>
      <c r="C3247" t="s">
        <v>2250</v>
      </c>
      <c r="D3247">
        <f>VLOOKUP(C3247,RUBRO!A$2:B$935,2)</f>
        <v>253</v>
      </c>
      <c r="E3247">
        <f>VLOOKUP(A3247,EMPRESA!A$2:B$5796,2)</f>
        <v>1617</v>
      </c>
    </row>
    <row r="3248" spans="1:5">
      <c r="A3248" t="s">
        <v>1481</v>
      </c>
      <c r="B3248" t="str">
        <f t="shared" si="50"/>
        <v>DEPOCARGO DEPOSITO ADUANERO DE CARGA LTDA.</v>
      </c>
      <c r="C3248" t="s">
        <v>1472</v>
      </c>
      <c r="D3248">
        <f>VLOOKUP(C3248,RUBRO!A$2:B$935,2)</f>
        <v>146</v>
      </c>
      <c r="E3248">
        <f>VLOOKUP(A3248,EMPRESA!A$2:B$5796,2)</f>
        <v>1618</v>
      </c>
    </row>
    <row r="3249" spans="1:5">
      <c r="A3249" t="s">
        <v>1028</v>
      </c>
      <c r="B3249" t="str">
        <f t="shared" si="50"/>
        <v>DEPORTES SPARTA LTDA.</v>
      </c>
      <c r="C3249" t="s">
        <v>1024</v>
      </c>
      <c r="D3249">
        <f>VLOOKUP(C3249,RUBRO!A$2:B$935,2)</f>
        <v>103</v>
      </c>
      <c r="E3249">
        <f>VLOOKUP(A3249,EMPRESA!A$2:B$5796,2)</f>
        <v>1619</v>
      </c>
    </row>
    <row r="3250" spans="1:5">
      <c r="A3250" t="s">
        <v>2666</v>
      </c>
      <c r="B3250" t="str">
        <f t="shared" si="50"/>
        <v>DEPOSITO CENTRAL DE VALORES S.A., DEPOSITO DE VALORES</v>
      </c>
      <c r="C3250" t="s">
        <v>2667</v>
      </c>
      <c r="D3250">
        <f>VLOOKUP(C3250,RUBRO!A$2:B$935,2)</f>
        <v>304</v>
      </c>
      <c r="E3250">
        <f>VLOOKUP(A3250,EMPRESA!A$2:B$5796,2)</f>
        <v>1620</v>
      </c>
    </row>
    <row r="3251" spans="1:5">
      <c r="A3251" t="s">
        <v>6254</v>
      </c>
      <c r="B3251" t="str">
        <f t="shared" si="50"/>
        <v>DEPOSITOS Y CONTENEDORES S.A.</v>
      </c>
      <c r="C3251" t="s">
        <v>6253</v>
      </c>
      <c r="D3251">
        <f>VLOOKUP(C3251,RUBRO!A$2:B$935,2)</f>
        <v>807</v>
      </c>
      <c r="E3251">
        <f>VLOOKUP(A3251,EMPRESA!A$2:B$5796,2)</f>
        <v>1621</v>
      </c>
    </row>
    <row r="3252" spans="1:5">
      <c r="A3252" t="s">
        <v>1998</v>
      </c>
      <c r="B3252" t="str">
        <f t="shared" si="50"/>
        <v>DEPRO LTDA.</v>
      </c>
      <c r="C3252" t="s">
        <v>1997</v>
      </c>
      <c r="D3252">
        <f>VLOOKUP(C3252,RUBRO!A$2:B$935,2)</f>
        <v>214</v>
      </c>
      <c r="E3252">
        <f>VLOOKUP(A3252,EMPRESA!A$2:B$5796,2)</f>
        <v>1622</v>
      </c>
    </row>
    <row r="3253" spans="1:5">
      <c r="A3253" t="s">
        <v>1998</v>
      </c>
      <c r="B3253" t="str">
        <f t="shared" si="50"/>
        <v>DEPRO LTDA.</v>
      </c>
      <c r="C3253" t="s">
        <v>2696</v>
      </c>
      <c r="D3253">
        <f>VLOOKUP(C3253,RUBRO!A$2:B$935,2)</f>
        <v>311</v>
      </c>
      <c r="E3253">
        <f>VLOOKUP(A3253,EMPRESA!A$2:B$5796,2)</f>
        <v>1622</v>
      </c>
    </row>
    <row r="3254" spans="1:5">
      <c r="A3254" t="s">
        <v>1998</v>
      </c>
      <c r="B3254" t="str">
        <f t="shared" si="50"/>
        <v>DEPRO LTDA.</v>
      </c>
      <c r="C3254" t="s">
        <v>2705</v>
      </c>
      <c r="D3254">
        <f>VLOOKUP(C3254,RUBRO!A$2:B$935,2)</f>
        <v>315</v>
      </c>
      <c r="E3254">
        <f>VLOOKUP(A3254,EMPRESA!A$2:B$5796,2)</f>
        <v>1622</v>
      </c>
    </row>
    <row r="3255" spans="1:5">
      <c r="A3255" t="s">
        <v>3892</v>
      </c>
      <c r="B3255" t="str">
        <f t="shared" si="50"/>
        <v>DERCO S.A.</v>
      </c>
      <c r="C3255" t="s">
        <v>3886</v>
      </c>
      <c r="D3255">
        <f>VLOOKUP(C3255,RUBRO!A$2:B$935,2)</f>
        <v>454</v>
      </c>
      <c r="E3255">
        <f>VLOOKUP(A3255,EMPRESA!A$2:B$5796,2)</f>
        <v>1623</v>
      </c>
    </row>
    <row r="3256" spans="1:5">
      <c r="A3256" t="s">
        <v>3892</v>
      </c>
      <c r="B3256" t="str">
        <f t="shared" si="50"/>
        <v>DERCO S.A.</v>
      </c>
      <c r="C3256" t="s">
        <v>4627</v>
      </c>
      <c r="D3256">
        <f>VLOOKUP(C3256,RUBRO!A$2:B$935,2)</f>
        <v>488</v>
      </c>
      <c r="E3256">
        <f>VLOOKUP(A3256,EMPRESA!A$2:B$5796,2)</f>
        <v>1623</v>
      </c>
    </row>
    <row r="3257" spans="1:5">
      <c r="A3257" t="s">
        <v>3892</v>
      </c>
      <c r="B3257" t="str">
        <f t="shared" si="50"/>
        <v>DERCO S.A.</v>
      </c>
      <c r="C3257" t="s">
        <v>5248</v>
      </c>
      <c r="D3257">
        <f>VLOOKUP(C3257,RUBRO!A$2:B$935,2)</f>
        <v>572</v>
      </c>
      <c r="E3257">
        <f>VLOOKUP(A3257,EMPRESA!A$2:B$5796,2)</f>
        <v>1623</v>
      </c>
    </row>
    <row r="3258" spans="1:5">
      <c r="A3258" t="s">
        <v>3892</v>
      </c>
      <c r="B3258" t="str">
        <f t="shared" si="50"/>
        <v>DERCO S.A.</v>
      </c>
      <c r="C3258" t="s">
        <v>5267</v>
      </c>
      <c r="D3258">
        <f>VLOOKUP(C3258,RUBRO!A$2:B$935,2)</f>
        <v>574</v>
      </c>
      <c r="E3258">
        <f>VLOOKUP(A3258,EMPRESA!A$2:B$5796,2)</f>
        <v>1623</v>
      </c>
    </row>
    <row r="3259" spans="1:5">
      <c r="A3259" t="s">
        <v>3892</v>
      </c>
      <c r="B3259" t="str">
        <f t="shared" si="50"/>
        <v>DERCO S.A.</v>
      </c>
      <c r="C3259" t="s">
        <v>5280</v>
      </c>
      <c r="D3259">
        <f>VLOOKUP(C3259,RUBRO!A$2:B$935,2)</f>
        <v>576</v>
      </c>
      <c r="E3259">
        <f>VLOOKUP(A3259,EMPRESA!A$2:B$5796,2)</f>
        <v>1623</v>
      </c>
    </row>
    <row r="3260" spans="1:5">
      <c r="A3260" t="s">
        <v>3892</v>
      </c>
      <c r="B3260" t="str">
        <f t="shared" si="50"/>
        <v>DERCO S.A.</v>
      </c>
      <c r="C3260" t="s">
        <v>6041</v>
      </c>
      <c r="D3260">
        <f>VLOOKUP(C3260,RUBRO!A$2:B$935,2)</f>
        <v>763</v>
      </c>
      <c r="E3260">
        <f>VLOOKUP(A3260,EMPRESA!A$2:B$5796,2)</f>
        <v>1623</v>
      </c>
    </row>
    <row r="3261" spans="1:5">
      <c r="A3261" t="s">
        <v>3892</v>
      </c>
      <c r="B3261" t="str">
        <f t="shared" si="50"/>
        <v>DERCO S.A.</v>
      </c>
      <c r="C3261" t="s">
        <v>6649</v>
      </c>
      <c r="D3261">
        <f>VLOOKUP(C3261,RUBRO!A$2:B$935,2)</f>
        <v>924</v>
      </c>
      <c r="E3261">
        <f>VLOOKUP(A3261,EMPRESA!A$2:B$5796,2)</f>
        <v>1623</v>
      </c>
    </row>
    <row r="3262" spans="1:5">
      <c r="A3262" t="s">
        <v>2589</v>
      </c>
      <c r="B3262" t="str">
        <f t="shared" si="50"/>
        <v>DERMIK LTDA.</v>
      </c>
      <c r="C3262" t="s">
        <v>2580</v>
      </c>
      <c r="D3262">
        <f>VLOOKUP(C3262,RUBRO!A$2:B$935,2)</f>
        <v>294</v>
      </c>
      <c r="E3262">
        <f>VLOOKUP(A3262,EMPRESA!A$2:B$5796,2)</f>
        <v>1624</v>
      </c>
    </row>
    <row r="3263" spans="1:5">
      <c r="A3263" t="s">
        <v>1642</v>
      </c>
      <c r="B3263" t="str">
        <f t="shared" si="50"/>
        <v>DESARROLLO DE TECNOLOGIAS Y SISTEMAS LTDA.</v>
      </c>
      <c r="C3263" t="s">
        <v>1641</v>
      </c>
      <c r="D3263">
        <f>VLOOKUP(C3263,RUBRO!A$2:B$935,2)</f>
        <v>177</v>
      </c>
      <c r="E3263">
        <f>VLOOKUP(A3263,EMPRESA!A$2:B$5796,2)</f>
        <v>1625</v>
      </c>
    </row>
    <row r="3264" spans="1:5">
      <c r="A3264" t="s">
        <v>1642</v>
      </c>
      <c r="B3264" t="str">
        <f t="shared" si="50"/>
        <v>DESARROLLO DE TECNOLOGIAS Y SISTEMAS LTDA.</v>
      </c>
      <c r="C3264" t="s">
        <v>2483</v>
      </c>
      <c r="D3264">
        <f>VLOOKUP(C3264,RUBRO!A$2:B$935,2)</f>
        <v>279</v>
      </c>
      <c r="E3264">
        <f>VLOOKUP(A3264,EMPRESA!A$2:B$5796,2)</f>
        <v>1625</v>
      </c>
    </row>
    <row r="3265" spans="1:5">
      <c r="A3265" t="s">
        <v>1642</v>
      </c>
      <c r="B3265" t="str">
        <f t="shared" si="50"/>
        <v>DESARROLLO DE TECNOLOGIAS Y SISTEMAS LTDA.</v>
      </c>
      <c r="C3265" t="s">
        <v>2855</v>
      </c>
      <c r="D3265">
        <f>VLOOKUP(C3265,RUBRO!A$2:B$935,2)</f>
        <v>330</v>
      </c>
      <c r="E3265">
        <f>VLOOKUP(A3265,EMPRESA!A$2:B$5796,2)</f>
        <v>1625</v>
      </c>
    </row>
    <row r="3266" spans="1:5">
      <c r="A3266" t="s">
        <v>1642</v>
      </c>
      <c r="B3266" t="str">
        <f t="shared" si="50"/>
        <v>DESARROLLO DE TECNOLOGIAS Y SISTEMAS LTDA.</v>
      </c>
      <c r="C3266" t="s">
        <v>4751</v>
      </c>
      <c r="D3266">
        <f>VLOOKUP(C3266,RUBRO!A$2:B$935,2)</f>
        <v>497</v>
      </c>
      <c r="E3266">
        <f>VLOOKUP(A3266,EMPRESA!A$2:B$5796,2)</f>
        <v>1625</v>
      </c>
    </row>
    <row r="3267" spans="1:5">
      <c r="A3267" t="s">
        <v>1642</v>
      </c>
      <c r="B3267" t="str">
        <f t="shared" ref="B3267:B3330" si="51">UPPER(A3267)</f>
        <v>DESARROLLO DE TECNOLOGIAS Y SISTEMAS LTDA.</v>
      </c>
      <c r="C3267" t="s">
        <v>5003</v>
      </c>
      <c r="D3267">
        <f>VLOOKUP(C3267,RUBRO!A$2:B$935,2)</f>
        <v>530</v>
      </c>
      <c r="E3267">
        <f>VLOOKUP(A3267,EMPRESA!A$2:B$5796,2)</f>
        <v>1625</v>
      </c>
    </row>
    <row r="3268" spans="1:5">
      <c r="A3268" t="s">
        <v>1642</v>
      </c>
      <c r="B3268" t="str">
        <f t="shared" si="51"/>
        <v>DESARROLLO DE TECNOLOGIAS Y SISTEMAS LTDA.</v>
      </c>
      <c r="C3268" t="s">
        <v>5207</v>
      </c>
      <c r="D3268">
        <f>VLOOKUP(C3268,RUBRO!A$2:B$935,2)</f>
        <v>566</v>
      </c>
      <c r="E3268">
        <f>VLOOKUP(A3268,EMPRESA!A$2:B$5796,2)</f>
        <v>1625</v>
      </c>
    </row>
    <row r="3269" spans="1:5">
      <c r="A3269" t="s">
        <v>1642</v>
      </c>
      <c r="B3269" t="str">
        <f t="shared" si="51"/>
        <v>DESARROLLO DE TECNOLOGIAS Y SISTEMAS LTDA.</v>
      </c>
      <c r="C3269" t="s">
        <v>6366</v>
      </c>
      <c r="D3269">
        <f>VLOOKUP(C3269,RUBRO!A$2:B$935,2)</f>
        <v>832</v>
      </c>
      <c r="E3269">
        <f>VLOOKUP(A3269,EMPRESA!A$2:B$5796,2)</f>
        <v>1625</v>
      </c>
    </row>
    <row r="3270" spans="1:5">
      <c r="A3270" t="s">
        <v>1642</v>
      </c>
      <c r="B3270" t="str">
        <f t="shared" si="51"/>
        <v>DESARROLLO DE TECNOLOGIAS Y SISTEMAS LTDA.</v>
      </c>
      <c r="C3270" t="s">
        <v>6379</v>
      </c>
      <c r="D3270">
        <f>VLOOKUP(C3270,RUBRO!A$2:B$935,2)</f>
        <v>836</v>
      </c>
      <c r="E3270">
        <f>VLOOKUP(A3270,EMPRESA!A$2:B$5796,2)</f>
        <v>1625</v>
      </c>
    </row>
    <row r="3271" spans="1:5">
      <c r="A3271" t="s">
        <v>1642</v>
      </c>
      <c r="B3271" t="str">
        <f t="shared" si="51"/>
        <v>DESARROLLO DE TECNOLOGIAS Y SISTEMAS LTDA.</v>
      </c>
      <c r="C3271" t="s">
        <v>6489</v>
      </c>
      <c r="D3271">
        <f>VLOOKUP(C3271,RUBRO!A$2:B$935,2)</f>
        <v>879</v>
      </c>
      <c r="E3271">
        <f>VLOOKUP(A3271,EMPRESA!A$2:B$5796,2)</f>
        <v>1625</v>
      </c>
    </row>
    <row r="3272" spans="1:5">
      <c r="A3272" t="s">
        <v>1642</v>
      </c>
      <c r="B3272" t="str">
        <f t="shared" si="51"/>
        <v>DESARROLLO DE TECNOLOGIAS Y SISTEMAS LTDA.</v>
      </c>
      <c r="C3272" t="s">
        <v>6648</v>
      </c>
      <c r="D3272">
        <f>VLOOKUP(C3272,RUBRO!A$2:B$935,2)</f>
        <v>923</v>
      </c>
      <c r="E3272">
        <f>VLOOKUP(A3272,EMPRESA!A$2:B$5796,2)</f>
        <v>1625</v>
      </c>
    </row>
    <row r="3273" spans="1:5">
      <c r="A3273" t="s">
        <v>1066</v>
      </c>
      <c r="B3273" t="str">
        <f t="shared" si="51"/>
        <v>DESARROLLO E INGENIERIA LTDA.</v>
      </c>
      <c r="C3273" t="s">
        <v>1061</v>
      </c>
      <c r="D3273">
        <f>VLOOKUP(C3273,RUBRO!A$2:B$935,2)</f>
        <v>110</v>
      </c>
      <c r="E3273">
        <f>VLOOKUP(A3273,EMPRESA!A$2:B$5796,2)</f>
        <v>1626</v>
      </c>
    </row>
    <row r="3274" spans="1:5">
      <c r="A3274" t="s">
        <v>4780</v>
      </c>
      <c r="B3274" t="str">
        <f t="shared" si="51"/>
        <v>DESARROLLO INMOBILIARIO FFV S.A.</v>
      </c>
      <c r="C3274" t="s">
        <v>4773</v>
      </c>
      <c r="D3274">
        <f>VLOOKUP(C3274,RUBRO!A$2:B$935,2)</f>
        <v>504</v>
      </c>
      <c r="E3274">
        <f>VLOOKUP(A3274,EMPRESA!A$2:B$5796,2)</f>
        <v>1627</v>
      </c>
    </row>
    <row r="3275" spans="1:5">
      <c r="A3275" t="s">
        <v>1338</v>
      </c>
      <c r="B3275" t="str">
        <f t="shared" si="51"/>
        <v>DESARROLLOS DE AUTOMATIZACION S.A.</v>
      </c>
      <c r="C3275" t="s">
        <v>1331</v>
      </c>
      <c r="D3275">
        <f>VLOOKUP(C3275,RUBRO!A$2:B$935,2)</f>
        <v>121</v>
      </c>
      <c r="E3275">
        <f>VLOOKUP(A3275,EMPRESA!A$2:B$5796,2)</f>
        <v>1628</v>
      </c>
    </row>
    <row r="3276" spans="1:5">
      <c r="A3276" t="s">
        <v>2837</v>
      </c>
      <c r="B3276" t="str">
        <f t="shared" si="51"/>
        <v>DESSAU INGENIERIA SPA</v>
      </c>
      <c r="C3276" t="s">
        <v>2830</v>
      </c>
      <c r="D3276">
        <f>VLOOKUP(C3276,RUBRO!A$2:B$935,2)</f>
        <v>329</v>
      </c>
      <c r="E3276">
        <f>VLOOKUP(A3276,EMPRESA!A$2:B$5796,2)</f>
        <v>1629</v>
      </c>
    </row>
    <row r="3277" spans="1:5">
      <c r="A3277" t="s">
        <v>2837</v>
      </c>
      <c r="B3277" t="str">
        <f t="shared" si="51"/>
        <v>DESSAU INGENIERIA SPA</v>
      </c>
      <c r="C3277" t="s">
        <v>2985</v>
      </c>
      <c r="D3277">
        <f>VLOOKUP(C3277,RUBRO!A$2:B$935,2)</f>
        <v>336</v>
      </c>
      <c r="E3277">
        <f>VLOOKUP(A3277,EMPRESA!A$2:B$5796,2)</f>
        <v>1629</v>
      </c>
    </row>
    <row r="3278" spans="1:5">
      <c r="A3278" t="s">
        <v>2837</v>
      </c>
      <c r="B3278" t="str">
        <f t="shared" si="51"/>
        <v>DESSAU INGENIERIA SPA</v>
      </c>
      <c r="C3278" t="s">
        <v>4746</v>
      </c>
      <c r="D3278">
        <f>VLOOKUP(C3278,RUBRO!A$2:B$935,2)</f>
        <v>496</v>
      </c>
      <c r="E3278">
        <f>VLOOKUP(A3278,EMPRESA!A$2:B$5796,2)</f>
        <v>1629</v>
      </c>
    </row>
    <row r="3279" spans="1:5">
      <c r="A3279" t="s">
        <v>2837</v>
      </c>
      <c r="B3279" t="str">
        <f t="shared" si="51"/>
        <v>DESSAU INGENIERIA SPA</v>
      </c>
      <c r="C3279" t="s">
        <v>4755</v>
      </c>
      <c r="D3279">
        <f>VLOOKUP(C3279,RUBRO!A$2:B$935,2)</f>
        <v>500</v>
      </c>
      <c r="E3279">
        <f>VLOOKUP(A3279,EMPRESA!A$2:B$5796,2)</f>
        <v>1629</v>
      </c>
    </row>
    <row r="3280" spans="1:5">
      <c r="A3280" t="s">
        <v>2837</v>
      </c>
      <c r="B3280" t="str">
        <f t="shared" si="51"/>
        <v>DESSAU INGENIERIA SPA</v>
      </c>
      <c r="C3280" t="s">
        <v>4817</v>
      </c>
      <c r="D3280">
        <f>VLOOKUP(C3280,RUBRO!A$2:B$935,2)</f>
        <v>506</v>
      </c>
      <c r="E3280">
        <f>VLOOKUP(A3280,EMPRESA!A$2:B$5796,2)</f>
        <v>1629</v>
      </c>
    </row>
    <row r="3281" spans="1:5">
      <c r="A3281" t="s">
        <v>2837</v>
      </c>
      <c r="B3281" t="str">
        <f t="shared" si="51"/>
        <v>DESSAU INGENIERIA SPA</v>
      </c>
      <c r="C3281" t="s">
        <v>6312</v>
      </c>
      <c r="D3281">
        <f>VLOOKUP(C3281,RUBRO!A$2:B$935,2)</f>
        <v>823</v>
      </c>
      <c r="E3281">
        <f>VLOOKUP(A3281,EMPRESA!A$2:B$5796,2)</f>
        <v>1629</v>
      </c>
    </row>
    <row r="3282" spans="1:5">
      <c r="A3282" t="s">
        <v>2837</v>
      </c>
      <c r="B3282" t="str">
        <f t="shared" si="51"/>
        <v>DESSAU INGENIERIA SPA</v>
      </c>
      <c r="C3282" t="s">
        <v>6379</v>
      </c>
      <c r="D3282">
        <f>VLOOKUP(C3282,RUBRO!A$2:B$935,2)</f>
        <v>836</v>
      </c>
      <c r="E3282">
        <f>VLOOKUP(A3282,EMPRESA!A$2:B$5796,2)</f>
        <v>1629</v>
      </c>
    </row>
    <row r="3283" spans="1:5">
      <c r="A3283" t="s">
        <v>1304</v>
      </c>
      <c r="B3283" t="str">
        <f t="shared" si="51"/>
        <v>DETROIT S.A.</v>
      </c>
      <c r="C3283" t="s">
        <v>1300</v>
      </c>
      <c r="D3283">
        <f>VLOOKUP(C3283,RUBRO!A$2:B$935,2)</f>
        <v>117</v>
      </c>
      <c r="E3283">
        <f>VLOOKUP(A3283,EMPRESA!A$2:B$5796,2)</f>
        <v>1630</v>
      </c>
    </row>
    <row r="3284" spans="1:5">
      <c r="A3284" t="s">
        <v>1304</v>
      </c>
      <c r="B3284" t="str">
        <f t="shared" si="51"/>
        <v>DETROIT S.A.</v>
      </c>
      <c r="C3284" t="s">
        <v>3196</v>
      </c>
      <c r="D3284">
        <f>VLOOKUP(C3284,RUBRO!A$2:B$935,2)</f>
        <v>357</v>
      </c>
      <c r="E3284">
        <f>VLOOKUP(A3284,EMPRESA!A$2:B$5796,2)</f>
        <v>1630</v>
      </c>
    </row>
    <row r="3285" spans="1:5">
      <c r="A3285" t="s">
        <v>1304</v>
      </c>
      <c r="B3285" t="str">
        <f t="shared" si="51"/>
        <v>DETROIT S.A.</v>
      </c>
      <c r="C3285" t="s">
        <v>3755</v>
      </c>
      <c r="D3285">
        <f>VLOOKUP(C3285,RUBRO!A$2:B$935,2)</f>
        <v>430</v>
      </c>
      <c r="E3285">
        <f>VLOOKUP(A3285,EMPRESA!A$2:B$5796,2)</f>
        <v>1630</v>
      </c>
    </row>
    <row r="3286" spans="1:5">
      <c r="A3286" t="s">
        <v>1304</v>
      </c>
      <c r="B3286" t="str">
        <f t="shared" si="51"/>
        <v>DETROIT S.A.</v>
      </c>
      <c r="C3286" t="s">
        <v>3908</v>
      </c>
      <c r="D3286">
        <f>VLOOKUP(C3286,RUBRO!A$2:B$935,2)</f>
        <v>457</v>
      </c>
      <c r="E3286">
        <f>VLOOKUP(A3286,EMPRESA!A$2:B$5796,2)</f>
        <v>1630</v>
      </c>
    </row>
    <row r="3287" spans="1:5">
      <c r="A3287" t="s">
        <v>1304</v>
      </c>
      <c r="B3287" t="str">
        <f t="shared" si="51"/>
        <v>DETROIT S.A.</v>
      </c>
      <c r="C3287" t="s">
        <v>5295</v>
      </c>
      <c r="D3287">
        <f>VLOOKUP(C3287,RUBRO!A$2:B$935,2)</f>
        <v>578</v>
      </c>
      <c r="E3287">
        <f>VLOOKUP(A3287,EMPRESA!A$2:B$5796,2)</f>
        <v>1630</v>
      </c>
    </row>
    <row r="3288" spans="1:5">
      <c r="A3288" t="s">
        <v>1304</v>
      </c>
      <c r="B3288" t="str">
        <f t="shared" si="51"/>
        <v>DETROIT S.A.</v>
      </c>
      <c r="C3288" t="s">
        <v>5404</v>
      </c>
      <c r="D3288">
        <f>VLOOKUP(C3288,RUBRO!A$2:B$935,2)</f>
        <v>616</v>
      </c>
      <c r="E3288">
        <f>VLOOKUP(A3288,EMPRESA!A$2:B$5796,2)</f>
        <v>1630</v>
      </c>
    </row>
    <row r="3289" spans="1:5">
      <c r="A3289" t="s">
        <v>1304</v>
      </c>
      <c r="B3289" t="str">
        <f t="shared" si="51"/>
        <v>DETROIT S.A.</v>
      </c>
      <c r="C3289" t="s">
        <v>6379</v>
      </c>
      <c r="D3289">
        <f>VLOOKUP(C3289,RUBRO!A$2:B$935,2)</f>
        <v>836</v>
      </c>
      <c r="E3289">
        <f>VLOOKUP(A3289,EMPRESA!A$2:B$5796,2)</f>
        <v>1630</v>
      </c>
    </row>
    <row r="3290" spans="1:5">
      <c r="A3290" t="s">
        <v>2407</v>
      </c>
      <c r="B3290" t="str">
        <f t="shared" si="51"/>
        <v>DEVELOPMENT SYSTEMS S.A.</v>
      </c>
      <c r="C3290" t="s">
        <v>2401</v>
      </c>
      <c r="D3290">
        <f>VLOOKUP(C3290,RUBRO!A$2:B$935,2)</f>
        <v>272</v>
      </c>
      <c r="E3290">
        <f>VLOOKUP(A3290,EMPRESA!A$2:B$5796,2)</f>
        <v>1631</v>
      </c>
    </row>
    <row r="3291" spans="1:5">
      <c r="A3291" t="s">
        <v>4644</v>
      </c>
      <c r="B3291" t="str">
        <f t="shared" si="51"/>
        <v>DFM S.A.</v>
      </c>
      <c r="C3291" t="s">
        <v>4627</v>
      </c>
      <c r="D3291">
        <f>VLOOKUP(C3291,RUBRO!A$2:B$935,2)</f>
        <v>488</v>
      </c>
      <c r="E3291">
        <f>VLOOKUP(A3291,EMPRESA!A$2:B$5796,2)</f>
        <v>1632</v>
      </c>
    </row>
    <row r="3292" spans="1:5">
      <c r="A3292" t="s">
        <v>4644</v>
      </c>
      <c r="B3292" t="str">
        <f t="shared" si="51"/>
        <v>DFM S.A.</v>
      </c>
      <c r="C3292" t="s">
        <v>5248</v>
      </c>
      <c r="D3292">
        <f>VLOOKUP(C3292,RUBRO!A$2:B$935,2)</f>
        <v>572</v>
      </c>
      <c r="E3292">
        <f>VLOOKUP(A3292,EMPRESA!A$2:B$5796,2)</f>
        <v>1632</v>
      </c>
    </row>
    <row r="3293" spans="1:5">
      <c r="A3293" t="s">
        <v>4644</v>
      </c>
      <c r="B3293" t="str">
        <f t="shared" si="51"/>
        <v>DFM S.A.</v>
      </c>
      <c r="C3293" t="s">
        <v>5280</v>
      </c>
      <c r="D3293">
        <f>VLOOKUP(C3293,RUBRO!A$2:B$935,2)</f>
        <v>576</v>
      </c>
      <c r="E3293">
        <f>VLOOKUP(A3293,EMPRESA!A$2:B$5796,2)</f>
        <v>1632</v>
      </c>
    </row>
    <row r="3294" spans="1:5">
      <c r="A3294" t="s">
        <v>4644</v>
      </c>
      <c r="B3294" t="str">
        <f t="shared" si="51"/>
        <v>DFM S.A.</v>
      </c>
      <c r="C3294" t="s">
        <v>5295</v>
      </c>
      <c r="D3294">
        <f>VLOOKUP(C3294,RUBRO!A$2:B$935,2)</f>
        <v>578</v>
      </c>
      <c r="E3294">
        <f>VLOOKUP(A3294,EMPRESA!A$2:B$5796,2)</f>
        <v>1632</v>
      </c>
    </row>
    <row r="3295" spans="1:5">
      <c r="A3295" t="s">
        <v>4644</v>
      </c>
      <c r="B3295" t="str">
        <f t="shared" si="51"/>
        <v>DFM S.A.</v>
      </c>
      <c r="C3295" t="s">
        <v>5399</v>
      </c>
      <c r="D3295">
        <f>VLOOKUP(C3295,RUBRO!A$2:B$935,2)</f>
        <v>615</v>
      </c>
      <c r="E3295">
        <f>VLOOKUP(A3295,EMPRESA!A$2:B$5796,2)</f>
        <v>1632</v>
      </c>
    </row>
    <row r="3296" spans="1:5">
      <c r="A3296" t="s">
        <v>4644</v>
      </c>
      <c r="B3296" t="str">
        <f t="shared" si="51"/>
        <v>DFM S.A.</v>
      </c>
      <c r="C3296" t="s">
        <v>6649</v>
      </c>
      <c r="D3296">
        <f>VLOOKUP(C3296,RUBRO!A$2:B$935,2)</f>
        <v>924</v>
      </c>
      <c r="E3296">
        <f>VLOOKUP(A3296,EMPRESA!A$2:B$5796,2)</f>
        <v>1632</v>
      </c>
    </row>
    <row r="3297" spans="1:5">
      <c r="A3297" t="s">
        <v>1742</v>
      </c>
      <c r="B3297" t="str">
        <f t="shared" si="51"/>
        <v>DHL EXPRESS (CHILE) LTDA.</v>
      </c>
      <c r="C3297" t="s">
        <v>1733</v>
      </c>
      <c r="D3297">
        <f>VLOOKUP(C3297,RUBRO!A$2:B$935,2)</f>
        <v>189</v>
      </c>
      <c r="E3297">
        <f>VLOOKUP(A3297,EMPRESA!A$2:B$5796,2)</f>
        <v>1633</v>
      </c>
    </row>
    <row r="3298" spans="1:5">
      <c r="A3298" t="s">
        <v>1742</v>
      </c>
      <c r="B3298" t="str">
        <f t="shared" si="51"/>
        <v>DHL EXPRESS (CHILE) LTDA.</v>
      </c>
      <c r="C3298" t="s">
        <v>2554</v>
      </c>
      <c r="D3298">
        <f>VLOOKUP(C3298,RUBRO!A$2:B$935,2)</f>
        <v>289</v>
      </c>
      <c r="E3298">
        <f>VLOOKUP(A3298,EMPRESA!A$2:B$5796,2)</f>
        <v>1633</v>
      </c>
    </row>
    <row r="3299" spans="1:5">
      <c r="A3299" t="s">
        <v>1743</v>
      </c>
      <c r="B3299" t="str">
        <f t="shared" si="51"/>
        <v>DHL GLOBAL FORWARDING CHILE S.A.</v>
      </c>
      <c r="C3299" t="s">
        <v>1733</v>
      </c>
      <c r="D3299">
        <f>VLOOKUP(C3299,RUBRO!A$2:B$935,2)</f>
        <v>189</v>
      </c>
      <c r="E3299">
        <f>VLOOKUP(A3299,EMPRESA!A$2:B$5796,2)</f>
        <v>1634</v>
      </c>
    </row>
    <row r="3300" spans="1:5">
      <c r="A3300" t="s">
        <v>1743</v>
      </c>
      <c r="B3300" t="str">
        <f t="shared" si="51"/>
        <v>DHL GLOBAL FORWARDING CHILE S.A.</v>
      </c>
      <c r="C3300" t="s">
        <v>1764</v>
      </c>
      <c r="D3300">
        <f>VLOOKUP(C3300,RUBRO!A$2:B$935,2)</f>
        <v>190</v>
      </c>
      <c r="E3300">
        <f>VLOOKUP(A3300,EMPRESA!A$2:B$5796,2)</f>
        <v>1634</v>
      </c>
    </row>
    <row r="3301" spans="1:5">
      <c r="A3301" t="s">
        <v>1743</v>
      </c>
      <c r="B3301" t="str">
        <f t="shared" si="51"/>
        <v>DHL GLOBAL FORWARDING CHILE S.A.</v>
      </c>
      <c r="C3301" t="s">
        <v>2875</v>
      </c>
      <c r="D3301">
        <f>VLOOKUP(C3301,RUBRO!A$2:B$935,2)</f>
        <v>333</v>
      </c>
      <c r="E3301">
        <f>VLOOKUP(A3301,EMPRESA!A$2:B$5796,2)</f>
        <v>1634</v>
      </c>
    </row>
    <row r="3302" spans="1:5">
      <c r="A3302" t="s">
        <v>1743</v>
      </c>
      <c r="B3302" t="str">
        <f t="shared" si="51"/>
        <v>DHL GLOBAL FORWARDING CHILE S.A.</v>
      </c>
      <c r="C3302" t="s">
        <v>6566</v>
      </c>
      <c r="D3302">
        <f>VLOOKUP(C3302,RUBRO!A$2:B$935,2)</f>
        <v>906</v>
      </c>
      <c r="E3302">
        <f>VLOOKUP(A3302,EMPRESA!A$2:B$5796,2)</f>
        <v>1634</v>
      </c>
    </row>
    <row r="3303" spans="1:5">
      <c r="A3303" t="s">
        <v>1479</v>
      </c>
      <c r="B3303" t="str">
        <f t="shared" si="51"/>
        <v>DHL SUPPLY CHAIN CHILE S.A.</v>
      </c>
      <c r="C3303" t="s">
        <v>1472</v>
      </c>
      <c r="D3303">
        <f>VLOOKUP(C3303,RUBRO!A$2:B$935,2)</f>
        <v>146</v>
      </c>
      <c r="E3303">
        <f>VLOOKUP(A3303,EMPRESA!A$2:B$5796,2)</f>
        <v>1635</v>
      </c>
    </row>
    <row r="3304" spans="1:5">
      <c r="A3304" t="s">
        <v>1479</v>
      </c>
      <c r="B3304" t="str">
        <f t="shared" si="51"/>
        <v>DHL SUPPLY CHAIN CHILE S.A.</v>
      </c>
      <c r="C3304" t="s">
        <v>5088</v>
      </c>
      <c r="D3304">
        <f>VLOOKUP(C3304,RUBRO!A$2:B$935,2)</f>
        <v>552</v>
      </c>
      <c r="E3304">
        <f>VLOOKUP(A3304,EMPRESA!A$2:B$5796,2)</f>
        <v>1635</v>
      </c>
    </row>
    <row r="3305" spans="1:5">
      <c r="A3305" t="s">
        <v>5074</v>
      </c>
      <c r="B3305" t="str">
        <f t="shared" si="51"/>
        <v>DIAGEO CHILE LTDA.</v>
      </c>
      <c r="C3305" t="s">
        <v>5071</v>
      </c>
      <c r="D3305">
        <f>VLOOKUP(C3305,RUBRO!A$2:B$935,2)</f>
        <v>546</v>
      </c>
      <c r="E3305">
        <f>VLOOKUP(A3305,EMPRESA!A$2:B$5796,2)</f>
        <v>1636</v>
      </c>
    </row>
    <row r="3306" spans="1:5">
      <c r="A3306" t="s">
        <v>1985</v>
      </c>
      <c r="B3306" t="str">
        <f t="shared" si="51"/>
        <v>DIAGNOSTICO POR IMAGEN SAN VICENTE DE PAUL LTDA.</v>
      </c>
      <c r="C3306" t="s">
        <v>1977</v>
      </c>
      <c r="D3306">
        <f>VLOOKUP(C3306,RUBRO!A$2:B$935,2)</f>
        <v>210</v>
      </c>
      <c r="E3306">
        <f>VLOOKUP(A3306,EMPRESA!A$2:B$5796,2)</f>
        <v>1637</v>
      </c>
    </row>
    <row r="3307" spans="1:5">
      <c r="A3307" t="s">
        <v>3507</v>
      </c>
      <c r="B3307" t="str">
        <f t="shared" si="51"/>
        <v>DIANA FOOD CHILE SPA</v>
      </c>
      <c r="C3307" t="s">
        <v>3431</v>
      </c>
      <c r="D3307">
        <f>VLOOKUP(C3307,RUBRO!A$2:B$935,2)</f>
        <v>413</v>
      </c>
      <c r="E3307">
        <f>VLOOKUP(A3307,EMPRESA!A$2:B$5796,2)</f>
        <v>1638</v>
      </c>
    </row>
    <row r="3308" spans="1:5">
      <c r="A3308" t="s">
        <v>3507</v>
      </c>
      <c r="B3308" t="str">
        <f t="shared" si="51"/>
        <v>DIANA FOOD CHILE SPA</v>
      </c>
      <c r="C3308" t="s">
        <v>3814</v>
      </c>
      <c r="D3308">
        <f>VLOOKUP(C3308,RUBRO!A$2:B$935,2)</f>
        <v>449</v>
      </c>
      <c r="E3308">
        <f>VLOOKUP(A3308,EMPRESA!A$2:B$5796,2)</f>
        <v>1638</v>
      </c>
    </row>
    <row r="3309" spans="1:5">
      <c r="A3309" t="s">
        <v>3507</v>
      </c>
      <c r="B3309" t="str">
        <f t="shared" si="51"/>
        <v>DIANA FOOD CHILE SPA</v>
      </c>
      <c r="C3309" t="s">
        <v>4988</v>
      </c>
      <c r="D3309">
        <f>VLOOKUP(C3309,RUBRO!A$2:B$935,2)</f>
        <v>528</v>
      </c>
      <c r="E3309">
        <f>VLOOKUP(A3309,EMPRESA!A$2:B$5796,2)</f>
        <v>1638</v>
      </c>
    </row>
    <row r="3310" spans="1:5">
      <c r="A3310" t="s">
        <v>2715</v>
      </c>
      <c r="B3310" t="str">
        <f t="shared" si="51"/>
        <v>DIARIO AUSTRAL DE LA ARAUCANIA</v>
      </c>
      <c r="C3310" t="s">
        <v>2713</v>
      </c>
      <c r="D3310">
        <f>VLOOKUP(C3310,RUBRO!A$2:B$935,2)</f>
        <v>316</v>
      </c>
      <c r="E3310">
        <f>VLOOKUP(A3310,EMPRESA!A$2:B$5796,2)</f>
        <v>1639</v>
      </c>
    </row>
    <row r="3311" spans="1:5">
      <c r="A3311" t="s">
        <v>2714</v>
      </c>
      <c r="B3311" t="str">
        <f t="shared" si="51"/>
        <v>DIARIO AUSTRAL REGION DE LOS RIOS</v>
      </c>
      <c r="C3311" t="s">
        <v>2713</v>
      </c>
      <c r="D3311">
        <f>VLOOKUP(C3311,RUBRO!A$2:B$935,2)</f>
        <v>316</v>
      </c>
      <c r="E3311">
        <f>VLOOKUP(A3311,EMPRESA!A$2:B$5796,2)</f>
        <v>1640</v>
      </c>
    </row>
    <row r="3312" spans="1:5">
      <c r="A3312" t="s">
        <v>2714</v>
      </c>
      <c r="B3312" t="str">
        <f t="shared" si="51"/>
        <v>DIARIO AUSTRAL REGION DE LOS RIOS</v>
      </c>
      <c r="C3312" t="s">
        <v>6104</v>
      </c>
      <c r="D3312">
        <f>VLOOKUP(C3312,RUBRO!A$2:B$935,2)</f>
        <v>771</v>
      </c>
      <c r="E3312">
        <f>VLOOKUP(A3312,EMPRESA!A$2:B$5796,2)</f>
        <v>1640</v>
      </c>
    </row>
    <row r="3313" spans="1:5">
      <c r="A3313" t="s">
        <v>2716</v>
      </c>
      <c r="B3313" t="str">
        <f t="shared" si="51"/>
        <v>DIARIO CHANARCILLO LTDA.</v>
      </c>
      <c r="C3313" t="s">
        <v>2713</v>
      </c>
      <c r="D3313">
        <f>VLOOKUP(C3313,RUBRO!A$2:B$935,2)</f>
        <v>316</v>
      </c>
      <c r="E3313">
        <f>VLOOKUP(A3313,EMPRESA!A$2:B$5796,2)</f>
        <v>1641</v>
      </c>
    </row>
    <row r="3314" spans="1:5">
      <c r="A3314" t="s">
        <v>2717</v>
      </c>
      <c r="B3314" t="str">
        <f t="shared" si="51"/>
        <v>DIARIO EL DIA</v>
      </c>
      <c r="C3314" t="s">
        <v>2713</v>
      </c>
      <c r="D3314">
        <f>VLOOKUP(C3314,RUBRO!A$2:B$935,2)</f>
        <v>316</v>
      </c>
      <c r="E3314">
        <f>VLOOKUP(A3314,EMPRESA!A$2:B$5796,2)</f>
        <v>1642</v>
      </c>
    </row>
    <row r="3315" spans="1:5">
      <c r="A3315" t="s">
        <v>2718</v>
      </c>
      <c r="B3315" t="str">
        <f t="shared" si="51"/>
        <v>DIARIO EL LLANQUIHUE DE PUERTO MONTT</v>
      </c>
      <c r="C3315" t="s">
        <v>2713</v>
      </c>
      <c r="D3315">
        <f>VLOOKUP(C3315,RUBRO!A$2:B$935,2)</f>
        <v>316</v>
      </c>
      <c r="E3315">
        <f>VLOOKUP(A3315,EMPRESA!A$2:B$5796,2)</f>
        <v>1643</v>
      </c>
    </row>
    <row r="3316" spans="1:5">
      <c r="A3316" t="s">
        <v>2719</v>
      </c>
      <c r="B3316" t="str">
        <f t="shared" si="51"/>
        <v>DIARIO EL OBSERVADOR</v>
      </c>
      <c r="C3316" t="s">
        <v>2713</v>
      </c>
      <c r="D3316">
        <f>VLOOKUP(C3316,RUBRO!A$2:B$935,2)</f>
        <v>316</v>
      </c>
      <c r="E3316">
        <f>VLOOKUP(A3316,EMPRESA!A$2:B$5796,2)</f>
        <v>1644</v>
      </c>
    </row>
    <row r="3317" spans="1:5">
      <c r="A3317" t="s">
        <v>2720</v>
      </c>
      <c r="B3317" t="str">
        <f t="shared" si="51"/>
        <v>DIARIO EL SUR S.A.</v>
      </c>
      <c r="C3317" t="s">
        <v>2713</v>
      </c>
      <c r="D3317">
        <f>VLOOKUP(C3317,RUBRO!A$2:B$935,2)</f>
        <v>316</v>
      </c>
      <c r="E3317">
        <f>VLOOKUP(A3317,EMPRESA!A$2:B$5796,2)</f>
        <v>1645</v>
      </c>
    </row>
    <row r="3318" spans="1:5">
      <c r="A3318" t="s">
        <v>2720</v>
      </c>
      <c r="B3318" t="str">
        <f t="shared" si="51"/>
        <v>DIARIO EL SUR S.A.</v>
      </c>
      <c r="C3318" t="s">
        <v>2770</v>
      </c>
      <c r="D3318">
        <f>VLOOKUP(C3318,RUBRO!A$2:B$935,2)</f>
        <v>326</v>
      </c>
      <c r="E3318">
        <f>VLOOKUP(A3318,EMPRESA!A$2:B$5796,2)</f>
        <v>1645</v>
      </c>
    </row>
    <row r="3319" spans="1:5">
      <c r="A3319" t="s">
        <v>2720</v>
      </c>
      <c r="B3319" t="str">
        <f t="shared" si="51"/>
        <v>DIARIO EL SUR S.A.</v>
      </c>
      <c r="C3319" t="s">
        <v>3082</v>
      </c>
      <c r="D3319">
        <f>VLOOKUP(C3319,RUBRO!A$2:B$935,2)</f>
        <v>341</v>
      </c>
      <c r="E3319">
        <f>VLOOKUP(A3319,EMPRESA!A$2:B$5796,2)</f>
        <v>1645</v>
      </c>
    </row>
    <row r="3320" spans="1:5">
      <c r="A3320" t="s">
        <v>2720</v>
      </c>
      <c r="B3320" t="str">
        <f t="shared" si="51"/>
        <v>DIARIO EL SUR S.A.</v>
      </c>
      <c r="C3320" t="s">
        <v>4700</v>
      </c>
      <c r="D3320">
        <f>VLOOKUP(C3320,RUBRO!A$2:B$935,2)</f>
        <v>489</v>
      </c>
      <c r="E3320">
        <f>VLOOKUP(A3320,EMPRESA!A$2:B$5796,2)</f>
        <v>1645</v>
      </c>
    </row>
    <row r="3321" spans="1:5">
      <c r="A3321" t="s">
        <v>2721</v>
      </c>
      <c r="B3321" t="str">
        <f t="shared" si="51"/>
        <v>DIARIO FINANCIERO - EDICIONES FINANCIERAS S.A.</v>
      </c>
      <c r="C3321" t="s">
        <v>2713</v>
      </c>
      <c r="D3321">
        <f>VLOOKUP(C3321,RUBRO!A$2:B$935,2)</f>
        <v>316</v>
      </c>
      <c r="E3321">
        <f>VLOOKUP(A3321,EMPRESA!A$2:B$5796,2)</f>
        <v>1646</v>
      </c>
    </row>
    <row r="3322" spans="1:5">
      <c r="A3322" t="s">
        <v>2722</v>
      </c>
      <c r="B3322" t="str">
        <f t="shared" si="51"/>
        <v>DIARIO LA PRENSA</v>
      </c>
      <c r="C3322" t="s">
        <v>2713</v>
      </c>
      <c r="D3322">
        <f>VLOOKUP(C3322,RUBRO!A$2:B$935,2)</f>
        <v>316</v>
      </c>
      <c r="E3322">
        <f>VLOOKUP(A3322,EMPRESA!A$2:B$5796,2)</f>
        <v>1647</v>
      </c>
    </row>
    <row r="3323" spans="1:5">
      <c r="A3323" t="s">
        <v>2723</v>
      </c>
      <c r="B3323" t="str">
        <f t="shared" si="51"/>
        <v>DIARIO LA PRENSA AUSTRAL LTDA.</v>
      </c>
      <c r="C3323" t="s">
        <v>2713</v>
      </c>
      <c r="D3323">
        <f>VLOOKUP(C3323,RUBRO!A$2:B$935,2)</f>
        <v>316</v>
      </c>
      <c r="E3323">
        <f>VLOOKUP(A3323,EMPRESA!A$2:B$5796,2)</f>
        <v>1648</v>
      </c>
    </row>
    <row r="3324" spans="1:5">
      <c r="A3324" t="s">
        <v>2724</v>
      </c>
      <c r="B3324" t="str">
        <f t="shared" si="51"/>
        <v>DIARIO LAS ULTIMAS NOTICIAS</v>
      </c>
      <c r="C3324" t="s">
        <v>2713</v>
      </c>
      <c r="D3324">
        <f>VLOOKUP(C3324,RUBRO!A$2:B$935,2)</f>
        <v>316</v>
      </c>
      <c r="E3324">
        <f>VLOOKUP(A3324,EMPRESA!A$2:B$5796,2)</f>
        <v>1649</v>
      </c>
    </row>
    <row r="3325" spans="1:5">
      <c r="A3325" t="s">
        <v>3399</v>
      </c>
      <c r="B3325" t="str">
        <f t="shared" si="51"/>
        <v>DIB ECHEVERRIA Y CIA. LTDA.</v>
      </c>
      <c r="C3325" t="s">
        <v>3395</v>
      </c>
      <c r="D3325">
        <f>VLOOKUP(C3325,RUBRO!A$2:B$935,2)</f>
        <v>403</v>
      </c>
      <c r="E3325">
        <f>VLOOKUP(A3325,EMPRESA!A$2:B$5796,2)</f>
        <v>1650</v>
      </c>
    </row>
    <row r="3326" spans="1:5">
      <c r="A3326" t="s">
        <v>3399</v>
      </c>
      <c r="B3326" t="str">
        <f t="shared" si="51"/>
        <v>DIB ECHEVERRIA Y CIA. LTDA.</v>
      </c>
      <c r="C3326" t="s">
        <v>3408</v>
      </c>
      <c r="D3326">
        <f>VLOOKUP(C3326,RUBRO!A$2:B$935,2)</f>
        <v>404</v>
      </c>
      <c r="E3326">
        <f>VLOOKUP(A3326,EMPRESA!A$2:B$5796,2)</f>
        <v>1650</v>
      </c>
    </row>
    <row r="3327" spans="1:5">
      <c r="A3327" t="s">
        <v>3399</v>
      </c>
      <c r="B3327" t="str">
        <f t="shared" si="51"/>
        <v>DIB ECHEVERRIA Y CIA. LTDA.</v>
      </c>
      <c r="C3327" t="s">
        <v>4740</v>
      </c>
      <c r="D3327">
        <f>VLOOKUP(C3327,RUBRO!A$2:B$935,2)</f>
        <v>492</v>
      </c>
      <c r="E3327">
        <f>VLOOKUP(A3327,EMPRESA!A$2:B$5796,2)</f>
        <v>1650</v>
      </c>
    </row>
    <row r="3328" spans="1:5">
      <c r="A3328" t="s">
        <v>5650</v>
      </c>
      <c r="B3328" t="str">
        <f t="shared" si="51"/>
        <v>DIBCO SPA</v>
      </c>
      <c r="C3328" t="s">
        <v>5649</v>
      </c>
      <c r="D3328">
        <f>VLOOKUP(C3328,RUBRO!A$2:B$935,2)</f>
        <v>652</v>
      </c>
      <c r="E3328">
        <f>VLOOKUP(A3328,EMPRESA!A$2:B$5796,2)</f>
        <v>1651</v>
      </c>
    </row>
    <row r="3329" spans="1:5">
      <c r="A3329" t="s">
        <v>5650</v>
      </c>
      <c r="B3329" t="str">
        <f t="shared" si="51"/>
        <v>DIBCO SPA</v>
      </c>
      <c r="C3329" t="s">
        <v>5655</v>
      </c>
      <c r="D3329">
        <f>VLOOKUP(C3329,RUBRO!A$2:B$935,2)</f>
        <v>654</v>
      </c>
      <c r="E3329">
        <f>VLOOKUP(A3329,EMPRESA!A$2:B$5796,2)</f>
        <v>1651</v>
      </c>
    </row>
    <row r="3330" spans="1:5">
      <c r="A3330" t="s">
        <v>57780</v>
      </c>
      <c r="B3330" t="str">
        <f t="shared" si="51"/>
        <v>DIBOLPLAST LTDA.</v>
      </c>
      <c r="C3330" t="s">
        <v>1508</v>
      </c>
      <c r="D3330">
        <f>VLOOKUP(C3330,RUBRO!A$2:B$935,2)</f>
        <v>150</v>
      </c>
      <c r="E3330">
        <f>VLOOKUP(A3330,EMPRESA!A$2:B$5796,2)</f>
        <v>1651</v>
      </c>
    </row>
    <row r="3331" spans="1:5">
      <c r="A3331" t="s">
        <v>1831</v>
      </c>
      <c r="B3331" t="str">
        <f t="shared" ref="B3331:B3394" si="52">UPPER(A3331)</f>
        <v>DICARCO S.A.</v>
      </c>
      <c r="C3331" t="s">
        <v>1823</v>
      </c>
      <c r="D3331">
        <f>VLOOKUP(C3331,RUBRO!A$2:B$935,2)</f>
        <v>192</v>
      </c>
      <c r="E3331">
        <f>VLOOKUP(A3331,EMPRESA!A$2:B$5796,2)</f>
        <v>1653</v>
      </c>
    </row>
    <row r="3332" spans="1:5">
      <c r="A3332" t="s">
        <v>764</v>
      </c>
      <c r="B3332" t="str">
        <f t="shared" si="52"/>
        <v>DICORE LTDA.</v>
      </c>
      <c r="C3332" t="s">
        <v>763</v>
      </c>
      <c r="D3332">
        <f>VLOOKUP(C3332,RUBRO!A$2:B$935,2)</f>
        <v>81</v>
      </c>
      <c r="E3332">
        <f>VLOOKUP(A3332,EMPRESA!A$2:B$5796,2)</f>
        <v>1654</v>
      </c>
    </row>
    <row r="3333" spans="1:5">
      <c r="A3333" t="s">
        <v>764</v>
      </c>
      <c r="B3333" t="str">
        <f t="shared" si="52"/>
        <v>DICORE LTDA.</v>
      </c>
      <c r="C3333" t="s">
        <v>769</v>
      </c>
      <c r="D3333">
        <f>VLOOKUP(C3333,RUBRO!A$2:B$935,2)</f>
        <v>82</v>
      </c>
      <c r="E3333">
        <f>VLOOKUP(A3333,EMPRESA!A$2:B$5796,2)</f>
        <v>1654</v>
      </c>
    </row>
    <row r="3334" spans="1:5">
      <c r="A3334" t="s">
        <v>1101</v>
      </c>
      <c r="B3334" t="str">
        <f t="shared" si="52"/>
        <v>DICTUC</v>
      </c>
      <c r="C3334" t="s">
        <v>1090</v>
      </c>
      <c r="D3334">
        <f>VLOOKUP(C3334,RUBRO!A$2:B$935,2)</f>
        <v>112</v>
      </c>
      <c r="E3334">
        <f>VLOOKUP(A3334,EMPRESA!A$2:B$5796,2)</f>
        <v>1655</v>
      </c>
    </row>
    <row r="3335" spans="1:5">
      <c r="A3335" t="s">
        <v>1101</v>
      </c>
      <c r="B3335" t="str">
        <f t="shared" si="52"/>
        <v>DICTUC</v>
      </c>
      <c r="C3335" t="s">
        <v>2366</v>
      </c>
      <c r="D3335">
        <f>VLOOKUP(C3335,RUBRO!A$2:B$935,2)</f>
        <v>267</v>
      </c>
      <c r="E3335">
        <f>VLOOKUP(A3335,EMPRESA!A$2:B$5796,2)</f>
        <v>1655</v>
      </c>
    </row>
    <row r="3336" spans="1:5">
      <c r="A3336" t="s">
        <v>1101</v>
      </c>
      <c r="B3336" t="str">
        <f t="shared" si="52"/>
        <v>DICTUC</v>
      </c>
      <c r="C3336" t="s">
        <v>2372</v>
      </c>
      <c r="D3336">
        <f>VLOOKUP(C3336,RUBRO!A$2:B$935,2)</f>
        <v>269</v>
      </c>
      <c r="E3336">
        <f>VLOOKUP(A3336,EMPRESA!A$2:B$5796,2)</f>
        <v>1655</v>
      </c>
    </row>
    <row r="3337" spans="1:5">
      <c r="A3337" t="s">
        <v>1101</v>
      </c>
      <c r="B3337" t="str">
        <f t="shared" si="52"/>
        <v>DICTUC</v>
      </c>
      <c r="C3337" t="s">
        <v>2401</v>
      </c>
      <c r="D3337">
        <f>VLOOKUP(C3337,RUBRO!A$2:B$935,2)</f>
        <v>272</v>
      </c>
      <c r="E3337">
        <f>VLOOKUP(A3337,EMPRESA!A$2:B$5796,2)</f>
        <v>1655</v>
      </c>
    </row>
    <row r="3338" spans="1:5">
      <c r="A3338" t="s">
        <v>1101</v>
      </c>
      <c r="B3338" t="str">
        <f t="shared" si="52"/>
        <v>DICTUC</v>
      </c>
      <c r="C3338" t="s">
        <v>2483</v>
      </c>
      <c r="D3338">
        <f>VLOOKUP(C3338,RUBRO!A$2:B$935,2)</f>
        <v>279</v>
      </c>
      <c r="E3338">
        <f>VLOOKUP(A3338,EMPRESA!A$2:B$5796,2)</f>
        <v>1655</v>
      </c>
    </row>
    <row r="3339" spans="1:5">
      <c r="A3339" t="s">
        <v>1101</v>
      </c>
      <c r="B3339" t="str">
        <f t="shared" si="52"/>
        <v>DICTUC</v>
      </c>
      <c r="C3339" t="s">
        <v>2985</v>
      </c>
      <c r="D3339">
        <f>VLOOKUP(C3339,RUBRO!A$2:B$935,2)</f>
        <v>336</v>
      </c>
      <c r="E3339">
        <f>VLOOKUP(A3339,EMPRESA!A$2:B$5796,2)</f>
        <v>1655</v>
      </c>
    </row>
    <row r="3340" spans="1:5">
      <c r="A3340" t="s">
        <v>1101</v>
      </c>
      <c r="B3340" t="str">
        <f t="shared" si="52"/>
        <v>DICTUC</v>
      </c>
      <c r="C3340" t="s">
        <v>4746</v>
      </c>
      <c r="D3340">
        <f>VLOOKUP(C3340,RUBRO!A$2:B$935,2)</f>
        <v>496</v>
      </c>
      <c r="E3340">
        <f>VLOOKUP(A3340,EMPRESA!A$2:B$5796,2)</f>
        <v>1655</v>
      </c>
    </row>
    <row r="3341" spans="1:5">
      <c r="A3341" t="s">
        <v>1101</v>
      </c>
      <c r="B3341" t="str">
        <f t="shared" si="52"/>
        <v>DICTUC</v>
      </c>
      <c r="C3341" t="s">
        <v>4754</v>
      </c>
      <c r="D3341">
        <f>VLOOKUP(C3341,RUBRO!A$2:B$935,2)</f>
        <v>499</v>
      </c>
      <c r="E3341">
        <f>VLOOKUP(A3341,EMPRESA!A$2:B$5796,2)</f>
        <v>1655</v>
      </c>
    </row>
    <row r="3342" spans="1:5">
      <c r="A3342" t="s">
        <v>1101</v>
      </c>
      <c r="B3342" t="str">
        <f t="shared" si="52"/>
        <v>DICTUC</v>
      </c>
      <c r="C3342" t="s">
        <v>4755</v>
      </c>
      <c r="D3342">
        <f>VLOOKUP(C3342,RUBRO!A$2:B$935,2)</f>
        <v>500</v>
      </c>
      <c r="E3342">
        <f>VLOOKUP(A3342,EMPRESA!A$2:B$5796,2)</f>
        <v>1655</v>
      </c>
    </row>
    <row r="3343" spans="1:5">
      <c r="A3343" t="s">
        <v>1101</v>
      </c>
      <c r="B3343" t="str">
        <f t="shared" si="52"/>
        <v>DICTUC</v>
      </c>
      <c r="C3343" t="s">
        <v>4766</v>
      </c>
      <c r="D3343">
        <f>VLOOKUP(C3343,RUBRO!A$2:B$935,2)</f>
        <v>502</v>
      </c>
      <c r="E3343">
        <f>VLOOKUP(A3343,EMPRESA!A$2:B$5796,2)</f>
        <v>1655</v>
      </c>
    </row>
    <row r="3344" spans="1:5">
      <c r="A3344" t="s">
        <v>1101</v>
      </c>
      <c r="B3344" t="str">
        <f t="shared" si="52"/>
        <v>DICTUC</v>
      </c>
      <c r="C3344" t="s">
        <v>4817</v>
      </c>
      <c r="D3344">
        <f>VLOOKUP(C3344,RUBRO!A$2:B$935,2)</f>
        <v>506</v>
      </c>
      <c r="E3344">
        <f>VLOOKUP(A3344,EMPRESA!A$2:B$5796,2)</f>
        <v>1655</v>
      </c>
    </row>
    <row r="3345" spans="1:5">
      <c r="A3345" t="s">
        <v>1101</v>
      </c>
      <c r="B3345" t="str">
        <f t="shared" si="52"/>
        <v>DICTUC</v>
      </c>
      <c r="C3345" t="s">
        <v>5003</v>
      </c>
      <c r="D3345">
        <f>VLOOKUP(C3345,RUBRO!A$2:B$935,2)</f>
        <v>530</v>
      </c>
      <c r="E3345">
        <f>VLOOKUP(A3345,EMPRESA!A$2:B$5796,2)</f>
        <v>1655</v>
      </c>
    </row>
    <row r="3346" spans="1:5">
      <c r="A3346" t="s">
        <v>1101</v>
      </c>
      <c r="B3346" t="str">
        <f t="shared" si="52"/>
        <v>DICTUC</v>
      </c>
      <c r="C3346" t="s">
        <v>5681</v>
      </c>
      <c r="D3346">
        <f>VLOOKUP(C3346,RUBRO!A$2:B$935,2)</f>
        <v>667</v>
      </c>
      <c r="E3346">
        <f>VLOOKUP(A3346,EMPRESA!A$2:B$5796,2)</f>
        <v>1655</v>
      </c>
    </row>
    <row r="3347" spans="1:5">
      <c r="A3347" t="s">
        <v>1101</v>
      </c>
      <c r="B3347" t="str">
        <f t="shared" si="52"/>
        <v>DICTUC</v>
      </c>
      <c r="C3347" t="s">
        <v>6312</v>
      </c>
      <c r="D3347">
        <f>VLOOKUP(C3347,RUBRO!A$2:B$935,2)</f>
        <v>823</v>
      </c>
      <c r="E3347">
        <f>VLOOKUP(A3347,EMPRESA!A$2:B$5796,2)</f>
        <v>1655</v>
      </c>
    </row>
    <row r="3348" spans="1:5">
      <c r="A3348" t="s">
        <v>1101</v>
      </c>
      <c r="B3348" t="str">
        <f t="shared" si="52"/>
        <v>DICTUC</v>
      </c>
      <c r="C3348" t="s">
        <v>6379</v>
      </c>
      <c r="D3348">
        <f>VLOOKUP(C3348,RUBRO!A$2:B$935,2)</f>
        <v>836</v>
      </c>
      <c r="E3348">
        <f>VLOOKUP(A3348,EMPRESA!A$2:B$5796,2)</f>
        <v>1655</v>
      </c>
    </row>
    <row r="3349" spans="1:5">
      <c r="A3349" t="s">
        <v>1101</v>
      </c>
      <c r="B3349" t="str">
        <f t="shared" si="52"/>
        <v>DICTUC</v>
      </c>
      <c r="C3349" t="s">
        <v>6580</v>
      </c>
      <c r="D3349">
        <f>VLOOKUP(C3349,RUBRO!A$2:B$935,2)</f>
        <v>909</v>
      </c>
      <c r="E3349">
        <f>VLOOKUP(A3349,EMPRESA!A$2:B$5796,2)</f>
        <v>1655</v>
      </c>
    </row>
    <row r="3350" spans="1:5">
      <c r="A3350" t="s">
        <v>1101</v>
      </c>
      <c r="B3350" t="str">
        <f t="shared" si="52"/>
        <v>DICTUC</v>
      </c>
      <c r="C3350" t="s">
        <v>6587</v>
      </c>
      <c r="D3350">
        <f>VLOOKUP(C3350,RUBRO!A$2:B$935,2)</f>
        <v>912</v>
      </c>
      <c r="E3350">
        <f>VLOOKUP(A3350,EMPRESA!A$2:B$5796,2)</f>
        <v>1655</v>
      </c>
    </row>
    <row r="3351" spans="1:5">
      <c r="A3351" t="s">
        <v>5902</v>
      </c>
      <c r="B3351" t="str">
        <f t="shared" si="52"/>
        <v>DIDEVAL LTDA.</v>
      </c>
      <c r="C3351" t="s">
        <v>5894</v>
      </c>
      <c r="D3351">
        <f>VLOOKUP(C3351,RUBRO!A$2:B$935,2)</f>
        <v>721</v>
      </c>
      <c r="E3351">
        <f>VLOOKUP(A3351,EMPRESA!A$2:B$5796,2)</f>
        <v>1656</v>
      </c>
    </row>
    <row r="3352" spans="1:5">
      <c r="A3352" t="s">
        <v>3424</v>
      </c>
      <c r="B3352" t="str">
        <f t="shared" si="52"/>
        <v>DIEXA S.A.</v>
      </c>
      <c r="C3352" t="s">
        <v>3425</v>
      </c>
      <c r="D3352">
        <f>VLOOKUP(C3352,RUBRO!A$2:B$935,2)</f>
        <v>410</v>
      </c>
      <c r="E3352">
        <f>VLOOKUP(A3352,EMPRESA!A$2:B$5796,2)</f>
        <v>1657</v>
      </c>
    </row>
    <row r="3353" spans="1:5">
      <c r="A3353" t="s">
        <v>2590</v>
      </c>
      <c r="B3353" t="str">
        <f t="shared" si="52"/>
        <v>DIFEM LABORATORIOS S.A.</v>
      </c>
      <c r="C3353" t="s">
        <v>2580</v>
      </c>
      <c r="D3353">
        <f>VLOOKUP(C3353,RUBRO!A$2:B$935,2)</f>
        <v>294</v>
      </c>
      <c r="E3353">
        <f>VLOOKUP(A3353,EMPRESA!A$2:B$5796,2)</f>
        <v>1658</v>
      </c>
    </row>
    <row r="3354" spans="1:5">
      <c r="A3354" t="s">
        <v>2590</v>
      </c>
      <c r="B3354" t="str">
        <f t="shared" si="52"/>
        <v>DIFEM LABORATORIOS S.A.</v>
      </c>
      <c r="C3354" t="s">
        <v>2705</v>
      </c>
      <c r="D3354">
        <f>VLOOKUP(C3354,RUBRO!A$2:B$935,2)</f>
        <v>315</v>
      </c>
      <c r="E3354">
        <f>VLOOKUP(A3354,EMPRESA!A$2:B$5796,2)</f>
        <v>1658</v>
      </c>
    </row>
    <row r="3355" spans="1:5">
      <c r="A3355" t="s">
        <v>2590</v>
      </c>
      <c r="B3355" t="str">
        <f t="shared" si="52"/>
        <v>DIFEM LABORATORIOS S.A.</v>
      </c>
      <c r="C3355" t="s">
        <v>5815</v>
      </c>
      <c r="D3355">
        <f>VLOOKUP(C3355,RUBRO!A$2:B$935,2)</f>
        <v>716</v>
      </c>
      <c r="E3355">
        <f>VLOOKUP(A3355,EMPRESA!A$2:B$5796,2)</f>
        <v>1658</v>
      </c>
    </row>
    <row r="3356" spans="1:5">
      <c r="A3356" t="s">
        <v>2590</v>
      </c>
      <c r="B3356" t="str">
        <f t="shared" si="52"/>
        <v>DIFEM LABORATORIOS S.A.</v>
      </c>
      <c r="C3356" t="s">
        <v>5857</v>
      </c>
      <c r="D3356">
        <f>VLOOKUP(C3356,RUBRO!A$2:B$935,2)</f>
        <v>720</v>
      </c>
      <c r="E3356">
        <f>VLOOKUP(A3356,EMPRESA!A$2:B$5796,2)</f>
        <v>1658</v>
      </c>
    </row>
    <row r="3357" spans="1:5">
      <c r="A3357" t="s">
        <v>6653</v>
      </c>
      <c r="B3357" t="str">
        <f t="shared" si="52"/>
        <v>DIFOR CHILE S.A.</v>
      </c>
      <c r="C3357" t="s">
        <v>6649</v>
      </c>
      <c r="D3357">
        <f>VLOOKUP(C3357,RUBRO!A$2:B$935,2)</f>
        <v>924</v>
      </c>
      <c r="E3357">
        <f>VLOOKUP(A3357,EMPRESA!A$2:B$5796,2)</f>
        <v>1659</v>
      </c>
    </row>
    <row r="3358" spans="1:5">
      <c r="A3358" t="s">
        <v>6141</v>
      </c>
      <c r="B3358" t="str">
        <f t="shared" si="52"/>
        <v>DIJON COMERCIAL LTDA.</v>
      </c>
      <c r="C3358" t="s">
        <v>6122</v>
      </c>
      <c r="D3358">
        <f>VLOOKUP(C3358,RUBRO!A$2:B$935,2)</f>
        <v>778</v>
      </c>
      <c r="E3358">
        <f>VLOOKUP(A3358,EMPRESA!A$2:B$5796,2)</f>
        <v>1660</v>
      </c>
    </row>
    <row r="3359" spans="1:5">
      <c r="A3359" t="s">
        <v>531</v>
      </c>
      <c r="B3359" t="str">
        <f t="shared" si="52"/>
        <v>DIMACEN</v>
      </c>
      <c r="C3359" t="s">
        <v>518</v>
      </c>
      <c r="D3359">
        <f>VLOOKUP(C3359,RUBRO!A$2:B$935,2)</f>
        <v>47</v>
      </c>
      <c r="E3359">
        <f>VLOOKUP(A3359,EMPRESA!A$2:B$5796,2)</f>
        <v>1661</v>
      </c>
    </row>
    <row r="3360" spans="1:5">
      <c r="A3360" t="s">
        <v>531</v>
      </c>
      <c r="B3360" t="str">
        <f t="shared" si="52"/>
        <v>DIMACEN</v>
      </c>
      <c r="C3360" t="s">
        <v>5330</v>
      </c>
      <c r="D3360">
        <f>VLOOKUP(C3360,RUBRO!A$2:B$935,2)</f>
        <v>596</v>
      </c>
      <c r="E3360">
        <f>VLOOKUP(A3360,EMPRESA!A$2:B$5796,2)</f>
        <v>1661</v>
      </c>
    </row>
    <row r="3361" spans="1:5">
      <c r="A3361" t="s">
        <v>531</v>
      </c>
      <c r="B3361" t="str">
        <f t="shared" si="52"/>
        <v>DIMACEN</v>
      </c>
      <c r="C3361" t="s">
        <v>5673</v>
      </c>
      <c r="D3361">
        <f>VLOOKUP(C3361,RUBRO!A$2:B$935,2)</f>
        <v>665</v>
      </c>
      <c r="E3361">
        <f>VLOOKUP(A3361,EMPRESA!A$2:B$5796,2)</f>
        <v>1661</v>
      </c>
    </row>
    <row r="3362" spans="1:5">
      <c r="A3362" t="s">
        <v>531</v>
      </c>
      <c r="B3362" t="str">
        <f t="shared" si="52"/>
        <v>DIMACEN</v>
      </c>
      <c r="C3362" t="s">
        <v>5696</v>
      </c>
      <c r="D3362">
        <f>VLOOKUP(C3362,RUBRO!A$2:B$935,2)</f>
        <v>676</v>
      </c>
      <c r="E3362">
        <f>VLOOKUP(A3362,EMPRESA!A$2:B$5796,2)</f>
        <v>1661</v>
      </c>
    </row>
    <row r="3363" spans="1:5">
      <c r="A3363" t="s">
        <v>531</v>
      </c>
      <c r="B3363" t="str">
        <f t="shared" si="52"/>
        <v>DIMACEN</v>
      </c>
      <c r="C3363" t="s">
        <v>6199</v>
      </c>
      <c r="D3363">
        <f>VLOOKUP(C3363,RUBRO!A$2:B$935,2)</f>
        <v>789</v>
      </c>
      <c r="E3363">
        <f>VLOOKUP(A3363,EMPRESA!A$2:B$5796,2)</f>
        <v>1661</v>
      </c>
    </row>
    <row r="3364" spans="1:5">
      <c r="A3364" t="s">
        <v>92</v>
      </c>
      <c r="B3364" t="str">
        <f t="shared" si="52"/>
        <v>DIMACO S.A.C.</v>
      </c>
      <c r="C3364" t="s">
        <v>88</v>
      </c>
      <c r="D3364">
        <f>VLOOKUP(C3364,RUBRO!A$2:B$935,2)</f>
        <v>5</v>
      </c>
      <c r="E3364">
        <f>VLOOKUP(A3364,EMPRESA!A$2:B$5796,2)</f>
        <v>1662</v>
      </c>
    </row>
    <row r="3365" spans="1:5">
      <c r="A3365" t="s">
        <v>92</v>
      </c>
      <c r="B3365" t="str">
        <f t="shared" si="52"/>
        <v>DIMACO S.A.C.</v>
      </c>
      <c r="C3365" t="s">
        <v>1425</v>
      </c>
      <c r="D3365">
        <f>VLOOKUP(C3365,RUBRO!A$2:B$935,2)</f>
        <v>136</v>
      </c>
      <c r="E3365">
        <f>VLOOKUP(A3365,EMPRESA!A$2:B$5796,2)</f>
        <v>1662</v>
      </c>
    </row>
    <row r="3366" spans="1:5">
      <c r="A3366" t="s">
        <v>92</v>
      </c>
      <c r="B3366" t="str">
        <f t="shared" si="52"/>
        <v>DIMACO S.A.C.</v>
      </c>
      <c r="C3366" t="s">
        <v>1891</v>
      </c>
      <c r="D3366">
        <f>VLOOKUP(C3366,RUBRO!A$2:B$935,2)</f>
        <v>184</v>
      </c>
      <c r="E3366">
        <f>VLOOKUP(A3366,EMPRESA!A$2:B$5796,2)</f>
        <v>1662</v>
      </c>
    </row>
    <row r="3367" spans="1:5">
      <c r="A3367" t="s">
        <v>92</v>
      </c>
      <c r="B3367" t="str">
        <f t="shared" si="52"/>
        <v>DIMACO S.A.C.</v>
      </c>
      <c r="C3367" t="s">
        <v>3771</v>
      </c>
      <c r="D3367">
        <f>VLOOKUP(C3367,RUBRO!A$2:B$935,2)</f>
        <v>433</v>
      </c>
      <c r="E3367">
        <f>VLOOKUP(A3367,EMPRESA!A$2:B$5796,2)</f>
        <v>1662</v>
      </c>
    </row>
    <row r="3368" spans="1:5">
      <c r="A3368" t="s">
        <v>92</v>
      </c>
      <c r="B3368" t="str">
        <f t="shared" si="52"/>
        <v>DIMACO S.A.C.</v>
      </c>
      <c r="C3368" t="s">
        <v>5330</v>
      </c>
      <c r="D3368">
        <f>VLOOKUP(C3368,RUBRO!A$2:B$935,2)</f>
        <v>596</v>
      </c>
      <c r="E3368">
        <f>VLOOKUP(A3368,EMPRESA!A$2:B$5796,2)</f>
        <v>1662</v>
      </c>
    </row>
    <row r="3369" spans="1:5">
      <c r="A3369" t="s">
        <v>92</v>
      </c>
      <c r="B3369" t="str">
        <f t="shared" si="52"/>
        <v>DIMACO S.A.C.</v>
      </c>
      <c r="C3369" t="s">
        <v>5634</v>
      </c>
      <c r="D3369">
        <f>VLOOKUP(C3369,RUBRO!A$2:B$935,2)</f>
        <v>649</v>
      </c>
      <c r="E3369">
        <f>VLOOKUP(A3369,EMPRESA!A$2:B$5796,2)</f>
        <v>1662</v>
      </c>
    </row>
    <row r="3370" spans="1:5">
      <c r="A3370" t="s">
        <v>3687</v>
      </c>
      <c r="B3370" t="str">
        <f t="shared" si="52"/>
        <v>DIMACOFI S.A.</v>
      </c>
      <c r="C3370" t="s">
        <v>3686</v>
      </c>
      <c r="D3370">
        <f>VLOOKUP(C3370,RUBRO!A$2:B$935,2)</f>
        <v>417</v>
      </c>
      <c r="E3370">
        <f>VLOOKUP(A3370,EMPRESA!A$2:B$5796,2)</f>
        <v>1663</v>
      </c>
    </row>
    <row r="3371" spans="1:5">
      <c r="A3371" t="s">
        <v>3687</v>
      </c>
      <c r="B3371" t="str">
        <f t="shared" si="52"/>
        <v>DIMACOFI S.A.</v>
      </c>
      <c r="C3371" t="s">
        <v>3921</v>
      </c>
      <c r="D3371">
        <f>VLOOKUP(C3371,RUBRO!A$2:B$935,2)</f>
        <v>463</v>
      </c>
      <c r="E3371">
        <f>VLOOKUP(A3371,EMPRESA!A$2:B$5796,2)</f>
        <v>1663</v>
      </c>
    </row>
    <row r="3372" spans="1:5">
      <c r="A3372" t="s">
        <v>3687</v>
      </c>
      <c r="B3372" t="str">
        <f t="shared" si="52"/>
        <v>DIMACOFI S.A.</v>
      </c>
      <c r="C3372" t="s">
        <v>5727</v>
      </c>
      <c r="D3372">
        <f>VLOOKUP(C3372,RUBRO!A$2:B$935,2)</f>
        <v>690</v>
      </c>
      <c r="E3372">
        <f>VLOOKUP(A3372,EMPRESA!A$2:B$5796,2)</f>
        <v>1663</v>
      </c>
    </row>
    <row r="3373" spans="1:5">
      <c r="A3373" t="s">
        <v>3687</v>
      </c>
      <c r="B3373" t="str">
        <f t="shared" si="52"/>
        <v>DIMACOFI S.A.</v>
      </c>
      <c r="C3373" t="s">
        <v>6309</v>
      </c>
      <c r="D3373">
        <f>VLOOKUP(C3373,RUBRO!A$2:B$935,2)</f>
        <v>820</v>
      </c>
      <c r="E3373">
        <f>VLOOKUP(A3373,EMPRESA!A$2:B$5796,2)</f>
        <v>1663</v>
      </c>
    </row>
    <row r="3374" spans="1:5">
      <c r="A3374" t="s">
        <v>213</v>
      </c>
      <c r="B3374" t="str">
        <f t="shared" si="52"/>
        <v>DIMACRIL S.A.</v>
      </c>
      <c r="C3374" t="s">
        <v>210</v>
      </c>
      <c r="D3374">
        <f>VLOOKUP(C3374,RUBRO!A$2:B$935,2)</f>
        <v>18</v>
      </c>
      <c r="E3374">
        <f>VLOOKUP(A3374,EMPRESA!A$2:B$5796,2)</f>
        <v>1664</v>
      </c>
    </row>
    <row r="3375" spans="1:5">
      <c r="A3375" t="s">
        <v>213</v>
      </c>
      <c r="B3375" t="str">
        <f t="shared" si="52"/>
        <v>DIMACRIL S.A.</v>
      </c>
      <c r="C3375" t="s">
        <v>5053</v>
      </c>
      <c r="D3375">
        <f>VLOOKUP(C3375,RUBRO!A$2:B$935,2)</f>
        <v>542</v>
      </c>
      <c r="E3375">
        <f>VLOOKUP(A3375,EMPRESA!A$2:B$5796,2)</f>
        <v>1664</v>
      </c>
    </row>
    <row r="3376" spans="1:5">
      <c r="A3376" t="s">
        <v>5116</v>
      </c>
      <c r="B3376" t="str">
        <f t="shared" si="52"/>
        <v>DIMASA S.A.</v>
      </c>
      <c r="C3376" t="s">
        <v>5104</v>
      </c>
      <c r="D3376">
        <f>VLOOKUP(C3376,RUBRO!A$2:B$935,2)</f>
        <v>555</v>
      </c>
      <c r="E3376">
        <f>VLOOKUP(A3376,EMPRESA!A$2:B$5796,2)</f>
        <v>1665</v>
      </c>
    </row>
    <row r="3377" spans="1:5">
      <c r="A3377" t="s">
        <v>5116</v>
      </c>
      <c r="B3377" t="str">
        <f t="shared" si="52"/>
        <v>DIMASA S.A.</v>
      </c>
      <c r="C3377" t="s">
        <v>5330</v>
      </c>
      <c r="D3377">
        <f>VLOOKUP(C3377,RUBRO!A$2:B$935,2)</f>
        <v>596</v>
      </c>
      <c r="E3377">
        <f>VLOOKUP(A3377,EMPRESA!A$2:B$5796,2)</f>
        <v>1665</v>
      </c>
    </row>
    <row r="3378" spans="1:5">
      <c r="A3378" t="s">
        <v>984</v>
      </c>
      <c r="B3378" t="str">
        <f t="shared" si="52"/>
        <v>DIMEIGGS S.A.</v>
      </c>
      <c r="C3378" t="s">
        <v>978</v>
      </c>
      <c r="D3378">
        <f>VLOOKUP(C3378,RUBRO!A$2:B$935,2)</f>
        <v>99</v>
      </c>
      <c r="E3378">
        <f>VLOOKUP(A3378,EMPRESA!A$2:B$5796,2)</f>
        <v>1666</v>
      </c>
    </row>
    <row r="3379" spans="1:5">
      <c r="A3379" t="s">
        <v>984</v>
      </c>
      <c r="B3379" t="str">
        <f t="shared" si="52"/>
        <v>DIMEIGGS S.A.</v>
      </c>
      <c r="C3379" t="s">
        <v>4627</v>
      </c>
      <c r="D3379">
        <f>VLOOKUP(C3379,RUBRO!A$2:B$935,2)</f>
        <v>488</v>
      </c>
      <c r="E3379">
        <f>VLOOKUP(A3379,EMPRESA!A$2:B$5796,2)</f>
        <v>1666</v>
      </c>
    </row>
    <row r="3380" spans="1:5">
      <c r="A3380" t="s">
        <v>984</v>
      </c>
      <c r="B3380" t="str">
        <f t="shared" si="52"/>
        <v>DIMEIGGS S.A.</v>
      </c>
      <c r="C3380" t="s">
        <v>4993</v>
      </c>
      <c r="D3380">
        <f>VLOOKUP(C3380,RUBRO!A$2:B$935,2)</f>
        <v>529</v>
      </c>
      <c r="E3380">
        <f>VLOOKUP(A3380,EMPRESA!A$2:B$5796,2)</f>
        <v>1666</v>
      </c>
    </row>
    <row r="3381" spans="1:5">
      <c r="A3381" t="s">
        <v>1132</v>
      </c>
      <c r="B3381" t="str">
        <f t="shared" si="52"/>
        <v>DIMENSION DATA CHILE S.A.</v>
      </c>
      <c r="C3381" t="s">
        <v>1120</v>
      </c>
      <c r="D3381">
        <f>VLOOKUP(C3381,RUBRO!A$2:B$935,2)</f>
        <v>114</v>
      </c>
      <c r="E3381">
        <f>VLOOKUP(A3381,EMPRESA!A$2:B$5796,2)</f>
        <v>1667</v>
      </c>
    </row>
    <row r="3382" spans="1:5">
      <c r="A3382" t="s">
        <v>1132</v>
      </c>
      <c r="B3382" t="str">
        <f t="shared" si="52"/>
        <v>DIMENSION DATA CHILE S.A.</v>
      </c>
      <c r="C3382" t="s">
        <v>2250</v>
      </c>
      <c r="D3382">
        <f>VLOOKUP(C3382,RUBRO!A$2:B$935,2)</f>
        <v>253</v>
      </c>
      <c r="E3382">
        <f>VLOOKUP(A3382,EMPRESA!A$2:B$5796,2)</f>
        <v>1667</v>
      </c>
    </row>
    <row r="3383" spans="1:5">
      <c r="A3383" t="s">
        <v>1132</v>
      </c>
      <c r="B3383" t="str">
        <f t="shared" si="52"/>
        <v>DIMENSION DATA CHILE S.A.</v>
      </c>
      <c r="C3383" t="s">
        <v>2307</v>
      </c>
      <c r="D3383">
        <f>VLOOKUP(C3383,RUBRO!A$2:B$935,2)</f>
        <v>255</v>
      </c>
      <c r="E3383">
        <f>VLOOKUP(A3383,EMPRESA!A$2:B$5796,2)</f>
        <v>1667</v>
      </c>
    </row>
    <row r="3384" spans="1:5">
      <c r="A3384" t="s">
        <v>1132</v>
      </c>
      <c r="B3384" t="str">
        <f t="shared" si="52"/>
        <v>DIMENSION DATA CHILE S.A.</v>
      </c>
      <c r="C3384" t="s">
        <v>3270</v>
      </c>
      <c r="D3384">
        <f>VLOOKUP(C3384,RUBRO!A$2:B$935,2)</f>
        <v>378</v>
      </c>
      <c r="E3384">
        <f>VLOOKUP(A3384,EMPRESA!A$2:B$5796,2)</f>
        <v>1667</v>
      </c>
    </row>
    <row r="3385" spans="1:5">
      <c r="A3385" t="s">
        <v>1132</v>
      </c>
      <c r="B3385" t="str">
        <f t="shared" si="52"/>
        <v>DIMENSION DATA CHILE S.A.</v>
      </c>
      <c r="C3385" t="s">
        <v>4627</v>
      </c>
      <c r="D3385">
        <f>VLOOKUP(C3385,RUBRO!A$2:B$935,2)</f>
        <v>488</v>
      </c>
      <c r="E3385">
        <f>VLOOKUP(A3385,EMPRESA!A$2:B$5796,2)</f>
        <v>1667</v>
      </c>
    </row>
    <row r="3386" spans="1:5">
      <c r="A3386" t="s">
        <v>1132</v>
      </c>
      <c r="B3386" t="str">
        <f t="shared" si="52"/>
        <v>DIMENSION DATA CHILE S.A.</v>
      </c>
      <c r="C3386" t="s">
        <v>6412</v>
      </c>
      <c r="D3386">
        <f>VLOOKUP(C3386,RUBRO!A$2:B$935,2)</f>
        <v>846</v>
      </c>
      <c r="E3386">
        <f>VLOOKUP(A3386,EMPRESA!A$2:B$5796,2)</f>
        <v>1667</v>
      </c>
    </row>
    <row r="3387" spans="1:5">
      <c r="A3387" t="s">
        <v>1132</v>
      </c>
      <c r="B3387" t="str">
        <f t="shared" si="52"/>
        <v>DIMENSION DATA CHILE S.A.</v>
      </c>
      <c r="C3387" t="s">
        <v>6489</v>
      </c>
      <c r="D3387">
        <f>VLOOKUP(C3387,RUBRO!A$2:B$935,2)</f>
        <v>879</v>
      </c>
      <c r="E3387">
        <f>VLOOKUP(A3387,EMPRESA!A$2:B$5796,2)</f>
        <v>1667</v>
      </c>
    </row>
    <row r="3388" spans="1:5">
      <c r="A3388" t="s">
        <v>17</v>
      </c>
      <c r="B3388" t="str">
        <f t="shared" si="52"/>
        <v>DIMERC S.A.</v>
      </c>
      <c r="C3388" t="s">
        <v>15</v>
      </c>
      <c r="D3388">
        <f>VLOOKUP(C3388,RUBRO!A$2:B$935,2)</f>
        <v>2</v>
      </c>
      <c r="E3388">
        <f>VLOOKUP(A3388,EMPRESA!A$2:B$5796,2)</f>
        <v>1668</v>
      </c>
    </row>
    <row r="3389" spans="1:5">
      <c r="A3389" t="s">
        <v>17</v>
      </c>
      <c r="B3389" t="str">
        <f t="shared" si="52"/>
        <v>DIMERC S.A.</v>
      </c>
      <c r="C3389" t="s">
        <v>978</v>
      </c>
      <c r="D3389">
        <f>VLOOKUP(C3389,RUBRO!A$2:B$935,2)</f>
        <v>99</v>
      </c>
      <c r="E3389">
        <f>VLOOKUP(A3389,EMPRESA!A$2:B$5796,2)</f>
        <v>1668</v>
      </c>
    </row>
    <row r="3390" spans="1:5">
      <c r="A3390" t="s">
        <v>17</v>
      </c>
      <c r="B3390" t="str">
        <f t="shared" si="52"/>
        <v>DIMERC S.A.</v>
      </c>
      <c r="C3390" t="s">
        <v>1008</v>
      </c>
      <c r="D3390">
        <f>VLOOKUP(C3390,RUBRO!A$2:B$935,2)</f>
        <v>102</v>
      </c>
      <c r="E3390">
        <f>VLOOKUP(A3390,EMPRESA!A$2:B$5796,2)</f>
        <v>1668</v>
      </c>
    </row>
    <row r="3391" spans="1:5">
      <c r="A3391" t="s">
        <v>17</v>
      </c>
      <c r="B3391" t="str">
        <f t="shared" si="52"/>
        <v>DIMERC S.A.</v>
      </c>
      <c r="C3391" t="s">
        <v>2250</v>
      </c>
      <c r="D3391">
        <f>VLOOKUP(C3391,RUBRO!A$2:B$935,2)</f>
        <v>253</v>
      </c>
      <c r="E3391">
        <f>VLOOKUP(A3391,EMPRESA!A$2:B$5796,2)</f>
        <v>1668</v>
      </c>
    </row>
    <row r="3392" spans="1:5">
      <c r="A3392" t="s">
        <v>17</v>
      </c>
      <c r="B3392" t="str">
        <f t="shared" si="52"/>
        <v>DIMERC S.A.</v>
      </c>
      <c r="C3392" t="s">
        <v>5649</v>
      </c>
      <c r="D3392">
        <f>VLOOKUP(C3392,RUBRO!A$2:B$935,2)</f>
        <v>652</v>
      </c>
      <c r="E3392">
        <f>VLOOKUP(A3392,EMPRESA!A$2:B$5796,2)</f>
        <v>1668</v>
      </c>
    </row>
    <row r="3393" spans="1:5">
      <c r="A3393" t="s">
        <v>17</v>
      </c>
      <c r="B3393" t="str">
        <f t="shared" si="52"/>
        <v>DIMERC S.A.</v>
      </c>
      <c r="C3393" t="s">
        <v>5653</v>
      </c>
      <c r="D3393">
        <f>VLOOKUP(C3393,RUBRO!A$2:B$935,2)</f>
        <v>653</v>
      </c>
      <c r="E3393">
        <f>VLOOKUP(A3393,EMPRESA!A$2:B$5796,2)</f>
        <v>1668</v>
      </c>
    </row>
    <row r="3394" spans="1:5">
      <c r="A3394" t="s">
        <v>17</v>
      </c>
      <c r="B3394" t="str">
        <f t="shared" si="52"/>
        <v>DIMERC S.A.</v>
      </c>
      <c r="C3394" t="s">
        <v>5662</v>
      </c>
      <c r="D3394">
        <f>VLOOKUP(C3394,RUBRO!A$2:B$935,2)</f>
        <v>659</v>
      </c>
      <c r="E3394">
        <f>VLOOKUP(A3394,EMPRESA!A$2:B$5796,2)</f>
        <v>1668</v>
      </c>
    </row>
    <row r="3395" spans="1:5">
      <c r="A3395" t="s">
        <v>17</v>
      </c>
      <c r="B3395" t="str">
        <f t="shared" ref="B3395:B3458" si="53">UPPER(A3395)</f>
        <v>DIMERC S.A.</v>
      </c>
      <c r="C3395" t="s">
        <v>6111</v>
      </c>
      <c r="D3395">
        <f>VLOOKUP(C3395,RUBRO!A$2:B$935,2)</f>
        <v>774</v>
      </c>
      <c r="E3395">
        <f>VLOOKUP(A3395,EMPRESA!A$2:B$5796,2)</f>
        <v>1668</v>
      </c>
    </row>
    <row r="3396" spans="1:5">
      <c r="A3396" t="s">
        <v>6037</v>
      </c>
      <c r="B3396" t="str">
        <f t="shared" si="53"/>
        <v>DIMERCO COMERCIAL S.A.</v>
      </c>
      <c r="C3396" t="s">
        <v>6038</v>
      </c>
      <c r="D3396">
        <f>VLOOKUP(C3396,RUBRO!A$2:B$935,2)</f>
        <v>762</v>
      </c>
      <c r="E3396">
        <f>VLOOKUP(A3396,EMPRESA!A$2:B$5796,2)</f>
        <v>1669</v>
      </c>
    </row>
    <row r="3397" spans="1:5">
      <c r="A3397" t="s">
        <v>2708</v>
      </c>
      <c r="B3397" t="str">
        <f t="shared" si="53"/>
        <v>DINACLOR</v>
      </c>
      <c r="C3397" t="s">
        <v>2705</v>
      </c>
      <c r="D3397">
        <f>VLOOKUP(C3397,RUBRO!A$2:B$935,2)</f>
        <v>315</v>
      </c>
      <c r="E3397">
        <f>VLOOKUP(A3397,EMPRESA!A$2:B$5796,2)</f>
        <v>1670</v>
      </c>
    </row>
    <row r="3398" spans="1:5">
      <c r="A3398" t="s">
        <v>4434</v>
      </c>
      <c r="B3398" t="str">
        <f t="shared" si="53"/>
        <v>DINAR S.A.</v>
      </c>
      <c r="C3398" t="s">
        <v>4433</v>
      </c>
      <c r="D3398">
        <f>VLOOKUP(C3398,RUBRO!A$2:B$935,2)</f>
        <v>472</v>
      </c>
      <c r="E3398">
        <f>VLOOKUP(A3398,EMPRESA!A$2:B$5796,2)</f>
        <v>1671</v>
      </c>
    </row>
    <row r="3399" spans="1:5">
      <c r="A3399" t="s">
        <v>4434</v>
      </c>
      <c r="B3399" t="str">
        <f t="shared" si="53"/>
        <v>DINAR S.A.</v>
      </c>
      <c r="C3399" t="s">
        <v>5619</v>
      </c>
      <c r="D3399">
        <f>VLOOKUP(C3399,RUBRO!A$2:B$935,2)</f>
        <v>647</v>
      </c>
      <c r="E3399">
        <f>VLOOKUP(A3399,EMPRESA!A$2:B$5796,2)</f>
        <v>1671</v>
      </c>
    </row>
    <row r="3400" spans="1:5">
      <c r="A3400" t="s">
        <v>937</v>
      </c>
      <c r="B3400" t="str">
        <f t="shared" si="53"/>
        <v>DIPROEL S.A.</v>
      </c>
      <c r="C3400" t="s">
        <v>927</v>
      </c>
      <c r="D3400">
        <f>VLOOKUP(C3400,RUBRO!A$2:B$935,2)</f>
        <v>98</v>
      </c>
      <c r="E3400">
        <f>VLOOKUP(A3400,EMPRESA!A$2:B$5796,2)</f>
        <v>1672</v>
      </c>
    </row>
    <row r="3401" spans="1:5">
      <c r="A3401" t="s">
        <v>1428</v>
      </c>
      <c r="B3401" t="str">
        <f t="shared" si="53"/>
        <v>DIPROLAT LTDA.</v>
      </c>
      <c r="C3401" t="s">
        <v>1429</v>
      </c>
      <c r="D3401">
        <f>VLOOKUP(C3401,RUBRO!A$2:B$935,2)</f>
        <v>138</v>
      </c>
      <c r="E3401">
        <f>VLOOKUP(A3401,EMPRESA!A$2:B$5796,2)</f>
        <v>1673</v>
      </c>
    </row>
    <row r="3402" spans="1:5">
      <c r="A3402" t="s">
        <v>1428</v>
      </c>
      <c r="B3402" t="str">
        <f t="shared" si="53"/>
        <v>DIPROLAT LTDA.</v>
      </c>
      <c r="C3402" t="s">
        <v>2074</v>
      </c>
      <c r="D3402">
        <f>VLOOKUP(C3402,RUBRO!A$2:B$935,2)</f>
        <v>231</v>
      </c>
      <c r="E3402">
        <f>VLOOKUP(A3402,EMPRESA!A$2:B$5796,2)</f>
        <v>1673</v>
      </c>
    </row>
    <row r="3403" spans="1:5">
      <c r="A3403" t="s">
        <v>3956</v>
      </c>
      <c r="B3403" t="str">
        <f t="shared" si="53"/>
        <v>DIRECCION DE OBRAS HIDRAULICAS</v>
      </c>
      <c r="C3403" t="s">
        <v>3925</v>
      </c>
      <c r="D3403">
        <f>VLOOKUP(C3403,RUBRO!A$2:B$935,2)</f>
        <v>466</v>
      </c>
      <c r="E3403">
        <f>VLOOKUP(A3403,EMPRESA!A$2:B$5796,2)</f>
        <v>1674</v>
      </c>
    </row>
    <row r="3404" spans="1:5">
      <c r="A3404" t="s">
        <v>3957</v>
      </c>
      <c r="B3404" t="str">
        <f t="shared" si="53"/>
        <v>DIRECCION DE PLANEAMIENTO</v>
      </c>
      <c r="C3404" t="s">
        <v>3925</v>
      </c>
      <c r="D3404">
        <f>VLOOKUP(C3404,RUBRO!A$2:B$935,2)</f>
        <v>466</v>
      </c>
      <c r="E3404">
        <f>VLOOKUP(A3404,EMPRESA!A$2:B$5796,2)</f>
        <v>1675</v>
      </c>
    </row>
    <row r="3405" spans="1:5">
      <c r="A3405" t="s">
        <v>3958</v>
      </c>
      <c r="B3405" t="str">
        <f t="shared" si="53"/>
        <v>DIRECCION DE PRESUPUESTOS MINISTERIO DE HACIENDA</v>
      </c>
      <c r="C3405" t="s">
        <v>3925</v>
      </c>
      <c r="D3405">
        <f>VLOOKUP(C3405,RUBRO!A$2:B$935,2)</f>
        <v>466</v>
      </c>
      <c r="E3405">
        <f>VLOOKUP(A3405,EMPRESA!A$2:B$5796,2)</f>
        <v>1676</v>
      </c>
    </row>
    <row r="3406" spans="1:5">
      <c r="A3406" t="s">
        <v>326</v>
      </c>
      <c r="B3406" t="str">
        <f t="shared" si="53"/>
        <v>DIRECCION GENERAL DE AERONAUTICA CIVIL AEROPUERTO ARTURO MERINO BENITEZ</v>
      </c>
      <c r="C3406" t="s">
        <v>327</v>
      </c>
      <c r="D3406">
        <f>VLOOKUP(C3406,RUBRO!A$2:B$935,2)</f>
        <v>34</v>
      </c>
      <c r="E3406">
        <f>VLOOKUP(A3406,EMPRESA!A$2:B$5796,2)</f>
        <v>1677</v>
      </c>
    </row>
    <row r="3407" spans="1:5">
      <c r="A3407" t="s">
        <v>3943</v>
      </c>
      <c r="B3407" t="str">
        <f t="shared" si="53"/>
        <v>DIRECCION GENERAL DE AGUAS</v>
      </c>
      <c r="C3407" t="s">
        <v>3925</v>
      </c>
      <c r="D3407">
        <f>VLOOKUP(C3407,RUBRO!A$2:B$935,2)</f>
        <v>466</v>
      </c>
      <c r="E3407">
        <f>VLOOKUP(A3407,EMPRESA!A$2:B$5796,2)</f>
        <v>1678</v>
      </c>
    </row>
    <row r="3408" spans="1:5">
      <c r="A3408" t="s">
        <v>3944</v>
      </c>
      <c r="B3408" t="str">
        <f t="shared" si="53"/>
        <v>DIRECCION GENERAL DE CARABINEROS</v>
      </c>
      <c r="C3408" t="s">
        <v>3925</v>
      </c>
      <c r="D3408">
        <f>VLOOKUP(C3408,RUBRO!A$2:B$935,2)</f>
        <v>466</v>
      </c>
      <c r="E3408">
        <f>VLOOKUP(A3408,EMPRESA!A$2:B$5796,2)</f>
        <v>1679</v>
      </c>
    </row>
    <row r="3409" spans="1:5">
      <c r="A3409" t="s">
        <v>3945</v>
      </c>
      <c r="B3409" t="str">
        <f t="shared" si="53"/>
        <v>DIRECCION GENERAL DE MOVILIZACION NACIONAL</v>
      </c>
      <c r="C3409" t="s">
        <v>3925</v>
      </c>
      <c r="D3409">
        <f>VLOOKUP(C3409,RUBRO!A$2:B$935,2)</f>
        <v>466</v>
      </c>
      <c r="E3409">
        <f>VLOOKUP(A3409,EMPRESA!A$2:B$5796,2)</f>
        <v>1680</v>
      </c>
    </row>
    <row r="3410" spans="1:5">
      <c r="A3410" t="s">
        <v>3946</v>
      </c>
      <c r="B3410" t="str">
        <f t="shared" si="53"/>
        <v>DIRECCION GENERAL DE OBRAS PUBLICAS</v>
      </c>
      <c r="C3410" t="s">
        <v>3925</v>
      </c>
      <c r="D3410">
        <f>VLOOKUP(C3410,RUBRO!A$2:B$935,2)</f>
        <v>466</v>
      </c>
      <c r="E3410">
        <f>VLOOKUP(A3410,EMPRESA!A$2:B$5796,2)</f>
        <v>1681</v>
      </c>
    </row>
    <row r="3411" spans="1:5">
      <c r="A3411" t="s">
        <v>3947</v>
      </c>
      <c r="B3411" t="str">
        <f t="shared" si="53"/>
        <v>DIRECCION GENERAL DE PROMOCION DE EXPORTACIONES, PROCHILE</v>
      </c>
      <c r="C3411" t="s">
        <v>3925</v>
      </c>
      <c r="D3411">
        <f>VLOOKUP(C3411,RUBRO!A$2:B$935,2)</f>
        <v>466</v>
      </c>
      <c r="E3411">
        <f>VLOOKUP(A3411,EMPRESA!A$2:B$5796,2)</f>
        <v>1682</v>
      </c>
    </row>
    <row r="3412" spans="1:5">
      <c r="A3412" t="s">
        <v>3948</v>
      </c>
      <c r="B3412" t="str">
        <f t="shared" si="53"/>
        <v>DIRECCION GENERAL DEL CREDITO PRENDARIO</v>
      </c>
      <c r="C3412" t="s">
        <v>3925</v>
      </c>
      <c r="D3412">
        <f>VLOOKUP(C3412,RUBRO!A$2:B$935,2)</f>
        <v>466</v>
      </c>
      <c r="E3412">
        <f>VLOOKUP(A3412,EMPRESA!A$2:B$5796,2)</f>
        <v>1683</v>
      </c>
    </row>
    <row r="3413" spans="1:5">
      <c r="A3413" t="s">
        <v>3949</v>
      </c>
      <c r="B3413" t="str">
        <f t="shared" si="53"/>
        <v>DIRECCION NACIONAL DE AEROPUERTOS</v>
      </c>
      <c r="C3413" t="s">
        <v>3925</v>
      </c>
      <c r="D3413">
        <f>VLOOKUP(C3413,RUBRO!A$2:B$935,2)</f>
        <v>466</v>
      </c>
      <c r="E3413">
        <f>VLOOKUP(A3413,EMPRESA!A$2:B$5796,2)</f>
        <v>1684</v>
      </c>
    </row>
    <row r="3414" spans="1:5">
      <c r="A3414" t="s">
        <v>3950</v>
      </c>
      <c r="B3414" t="str">
        <f t="shared" si="53"/>
        <v>DIRECCION NACIONAL DE ARQUITECTURA</v>
      </c>
      <c r="C3414" t="s">
        <v>3925</v>
      </c>
      <c r="D3414">
        <f>VLOOKUP(C3414,RUBRO!A$2:B$935,2)</f>
        <v>466</v>
      </c>
      <c r="E3414">
        <f>VLOOKUP(A3414,EMPRESA!A$2:B$5796,2)</f>
        <v>1685</v>
      </c>
    </row>
    <row r="3415" spans="1:5">
      <c r="A3415" t="s">
        <v>3951</v>
      </c>
      <c r="B3415" t="str">
        <f t="shared" si="53"/>
        <v>DIRECCION NACIONAL DE FRONTERAS Y LIMITES DEL ESTADO</v>
      </c>
      <c r="C3415" t="s">
        <v>3925</v>
      </c>
      <c r="D3415">
        <f>VLOOKUP(C3415,RUBRO!A$2:B$935,2)</f>
        <v>466</v>
      </c>
      <c r="E3415">
        <f>VLOOKUP(A3415,EMPRESA!A$2:B$5796,2)</f>
        <v>1686</v>
      </c>
    </row>
    <row r="3416" spans="1:5">
      <c r="A3416" t="s">
        <v>3952</v>
      </c>
      <c r="B3416" t="str">
        <f t="shared" si="53"/>
        <v>DIRECCION NACIONAL DE OBRAS PORTUARIAS</v>
      </c>
      <c r="C3416" t="s">
        <v>3925</v>
      </c>
      <c r="D3416">
        <f>VLOOKUP(C3416,RUBRO!A$2:B$935,2)</f>
        <v>466</v>
      </c>
      <c r="E3416">
        <f>VLOOKUP(A3416,EMPRESA!A$2:B$5796,2)</f>
        <v>1687</v>
      </c>
    </row>
    <row r="3417" spans="1:5">
      <c r="A3417" t="s">
        <v>3953</v>
      </c>
      <c r="B3417" t="str">
        <f t="shared" si="53"/>
        <v>DIRECCION NACIONAL DEL TRABAJO</v>
      </c>
      <c r="C3417" t="s">
        <v>3925</v>
      </c>
      <c r="D3417">
        <f>VLOOKUP(C3417,RUBRO!A$2:B$935,2)</f>
        <v>466</v>
      </c>
      <c r="E3417">
        <f>VLOOKUP(A3417,EMPRESA!A$2:B$5796,2)</f>
        <v>1688</v>
      </c>
    </row>
    <row r="3418" spans="1:5">
      <c r="A3418" t="s">
        <v>3954</v>
      </c>
      <c r="B3418" t="str">
        <f t="shared" si="53"/>
        <v>DIRECCION REGIONAL ADUANA METROPOLITANA</v>
      </c>
      <c r="C3418" t="s">
        <v>3925</v>
      </c>
      <c r="D3418">
        <f>VLOOKUP(C3418,RUBRO!A$2:B$935,2)</f>
        <v>466</v>
      </c>
      <c r="E3418">
        <f>VLOOKUP(A3418,EMPRESA!A$2:B$5796,2)</f>
        <v>1689</v>
      </c>
    </row>
    <row r="3419" spans="1:5">
      <c r="A3419" t="s">
        <v>3955</v>
      </c>
      <c r="B3419" t="str">
        <f t="shared" si="53"/>
        <v>DIRECCION SERVICIO SALUD METROPOLITANO NORTE</v>
      </c>
      <c r="C3419" t="s">
        <v>3925</v>
      </c>
      <c r="D3419">
        <f>VLOOKUP(C3419,RUBRO!A$2:B$935,2)</f>
        <v>466</v>
      </c>
      <c r="E3419">
        <f>VLOOKUP(A3419,EMPRESA!A$2:B$5796,2)</f>
        <v>1690</v>
      </c>
    </row>
    <row r="3420" spans="1:5">
      <c r="A3420" t="s">
        <v>1672</v>
      </c>
      <c r="B3420" t="str">
        <f t="shared" si="53"/>
        <v>DIRECTV CHILE</v>
      </c>
      <c r="C3420" t="s">
        <v>1669</v>
      </c>
      <c r="D3420">
        <f>VLOOKUP(C3420,RUBRO!A$2:B$935,2)</f>
        <v>180</v>
      </c>
      <c r="E3420">
        <f>VLOOKUP(A3420,EMPRESA!A$2:B$5796,2)</f>
        <v>1691</v>
      </c>
    </row>
    <row r="3421" spans="1:5">
      <c r="A3421" t="s">
        <v>6440</v>
      </c>
      <c r="B3421" t="str">
        <f t="shared" si="53"/>
        <v>DISENOS NINA HERRERA</v>
      </c>
      <c r="C3421" t="s">
        <v>6439</v>
      </c>
      <c r="D3421">
        <f>VLOOKUP(C3421,RUBRO!A$2:B$935,2)</f>
        <v>784</v>
      </c>
      <c r="E3421">
        <f>VLOOKUP(A3421,EMPRESA!A$2:B$5796,2)</f>
        <v>1692</v>
      </c>
    </row>
    <row r="3422" spans="1:5">
      <c r="A3422" t="s">
        <v>915</v>
      </c>
      <c r="B3422" t="str">
        <f t="shared" si="53"/>
        <v>DISPOLAB FARMACEUTICA S.A.</v>
      </c>
      <c r="C3422" t="s">
        <v>912</v>
      </c>
      <c r="D3422">
        <f>VLOOKUP(C3422,RUBRO!A$2:B$935,2)</f>
        <v>97</v>
      </c>
      <c r="E3422">
        <f>VLOOKUP(A3422,EMPRESA!A$2:B$5796,2)</f>
        <v>1693</v>
      </c>
    </row>
    <row r="3423" spans="1:5">
      <c r="A3423" t="s">
        <v>915</v>
      </c>
      <c r="B3423" t="str">
        <f t="shared" si="53"/>
        <v>DISPOLAB FARMACEUTICA S.A.</v>
      </c>
      <c r="C3423" t="s">
        <v>2580</v>
      </c>
      <c r="D3423">
        <f>VLOOKUP(C3423,RUBRO!A$2:B$935,2)</f>
        <v>294</v>
      </c>
      <c r="E3423">
        <f>VLOOKUP(A3423,EMPRESA!A$2:B$5796,2)</f>
        <v>1693</v>
      </c>
    </row>
    <row r="3424" spans="1:5">
      <c r="A3424" t="s">
        <v>915</v>
      </c>
      <c r="B3424" t="str">
        <f t="shared" si="53"/>
        <v>DISPOLAB FARMACEUTICA S.A.</v>
      </c>
      <c r="C3424" t="s">
        <v>5815</v>
      </c>
      <c r="D3424">
        <f>VLOOKUP(C3424,RUBRO!A$2:B$935,2)</f>
        <v>716</v>
      </c>
      <c r="E3424">
        <f>VLOOKUP(A3424,EMPRESA!A$2:B$5796,2)</f>
        <v>1693</v>
      </c>
    </row>
    <row r="3425" spans="1:5">
      <c r="A3425" t="s">
        <v>2749</v>
      </c>
      <c r="B3425" t="str">
        <f t="shared" si="53"/>
        <v>DISTAL S.A.</v>
      </c>
      <c r="C3425" t="s">
        <v>2743</v>
      </c>
      <c r="D3425">
        <f>VLOOKUP(C3425,RUBRO!A$2:B$935,2)</f>
        <v>320</v>
      </c>
      <c r="E3425">
        <f>VLOOKUP(A3425,EMPRESA!A$2:B$5796,2)</f>
        <v>1694</v>
      </c>
    </row>
    <row r="3426" spans="1:5">
      <c r="A3426" t="s">
        <v>1568</v>
      </c>
      <c r="B3426" t="str">
        <f t="shared" si="53"/>
        <v>DISTINTEC SPA</v>
      </c>
      <c r="C3426" t="s">
        <v>1567</v>
      </c>
      <c r="D3426">
        <f>VLOOKUP(C3426,RUBRO!A$2:B$935,2)</f>
        <v>158</v>
      </c>
      <c r="E3426">
        <f>VLOOKUP(A3426,EMPRESA!A$2:B$5796,2)</f>
        <v>1695</v>
      </c>
    </row>
    <row r="3427" spans="1:5">
      <c r="A3427" t="s">
        <v>1568</v>
      </c>
      <c r="B3427" t="str">
        <f t="shared" si="53"/>
        <v>DISTINTEC SPA</v>
      </c>
      <c r="C3427" t="s">
        <v>1579</v>
      </c>
      <c r="D3427">
        <f>VLOOKUP(C3427,RUBRO!A$2:B$935,2)</f>
        <v>161</v>
      </c>
      <c r="E3427">
        <f>VLOOKUP(A3427,EMPRESA!A$2:B$5796,2)</f>
        <v>1695</v>
      </c>
    </row>
    <row r="3428" spans="1:5">
      <c r="A3428" t="s">
        <v>5075</v>
      </c>
      <c r="B3428" t="str">
        <f t="shared" si="53"/>
        <v>DISTRIBUCION Y EXCELENCIA S.A.</v>
      </c>
      <c r="C3428" t="s">
        <v>5071</v>
      </c>
      <c r="D3428">
        <f>VLOOKUP(C3428,RUBRO!A$2:B$935,2)</f>
        <v>546</v>
      </c>
      <c r="E3428">
        <f>VLOOKUP(A3428,EMPRESA!A$2:B$5796,2)</f>
        <v>1696</v>
      </c>
    </row>
    <row r="3429" spans="1:5">
      <c r="A3429" t="s">
        <v>5075</v>
      </c>
      <c r="B3429" t="str">
        <f t="shared" si="53"/>
        <v>DISTRIBUCION Y EXCELENCIA S.A.</v>
      </c>
      <c r="C3429" t="s">
        <v>6670</v>
      </c>
      <c r="D3429">
        <f>VLOOKUP(C3429,RUBRO!A$2:B$935,2)</f>
        <v>929</v>
      </c>
      <c r="E3429">
        <f>VLOOKUP(A3429,EMPRESA!A$2:B$5796,2)</f>
        <v>1696</v>
      </c>
    </row>
    <row r="3430" spans="1:5">
      <c r="A3430" t="s">
        <v>2763</v>
      </c>
      <c r="B3430" t="str">
        <f t="shared" si="53"/>
        <v>DISTRIBUIDOR MAYORISTA DE POS</v>
      </c>
      <c r="C3430" t="s">
        <v>2762</v>
      </c>
      <c r="D3430">
        <f>VLOOKUP(C3430,RUBRO!A$2:B$935,2)</f>
        <v>323</v>
      </c>
      <c r="E3430">
        <f>VLOOKUP(A3430,EMPRESA!A$2:B$5796,2)</f>
        <v>1697</v>
      </c>
    </row>
    <row r="3431" spans="1:5">
      <c r="A3431" t="s">
        <v>735</v>
      </c>
      <c r="B3431" t="str">
        <f t="shared" si="53"/>
        <v>DISTRIBUIDORA BENGOLEA Y CIA. S.A.</v>
      </c>
      <c r="C3431" t="s">
        <v>732</v>
      </c>
      <c r="D3431">
        <f>VLOOKUP(C3431,RUBRO!A$2:B$935,2)</f>
        <v>77</v>
      </c>
      <c r="E3431">
        <f>VLOOKUP(A3431,EMPRESA!A$2:B$5796,2)</f>
        <v>1698</v>
      </c>
    </row>
    <row r="3432" spans="1:5">
      <c r="A3432" t="s">
        <v>938</v>
      </c>
      <c r="B3432" t="str">
        <f t="shared" si="53"/>
        <v>DISTRIBUIDORA CALEU LTDA.</v>
      </c>
      <c r="C3432" t="s">
        <v>927</v>
      </c>
      <c r="D3432">
        <f>VLOOKUP(C3432,RUBRO!A$2:B$935,2)</f>
        <v>98</v>
      </c>
      <c r="E3432">
        <f>VLOOKUP(A3432,EMPRESA!A$2:B$5796,2)</f>
        <v>1699</v>
      </c>
    </row>
    <row r="3433" spans="1:5">
      <c r="A3433" t="s">
        <v>938</v>
      </c>
      <c r="B3433" t="str">
        <f t="shared" si="53"/>
        <v>DISTRIBUIDORA CALEU LTDA.</v>
      </c>
      <c r="C3433" t="s">
        <v>1008</v>
      </c>
      <c r="D3433">
        <f>VLOOKUP(C3433,RUBRO!A$2:B$935,2)</f>
        <v>102</v>
      </c>
      <c r="E3433">
        <f>VLOOKUP(A3433,EMPRESA!A$2:B$5796,2)</f>
        <v>1699</v>
      </c>
    </row>
    <row r="3434" spans="1:5">
      <c r="A3434" t="s">
        <v>938</v>
      </c>
      <c r="B3434" t="str">
        <f t="shared" si="53"/>
        <v>DISTRIBUIDORA CALEU LTDA.</v>
      </c>
      <c r="C3434" t="s">
        <v>2077</v>
      </c>
      <c r="D3434">
        <f>VLOOKUP(C3434,RUBRO!A$2:B$935,2)</f>
        <v>232</v>
      </c>
      <c r="E3434">
        <f>VLOOKUP(A3434,EMPRESA!A$2:B$5796,2)</f>
        <v>1699</v>
      </c>
    </row>
    <row r="3435" spans="1:5">
      <c r="A3435" t="s">
        <v>938</v>
      </c>
      <c r="B3435" t="str">
        <f t="shared" si="53"/>
        <v>DISTRIBUIDORA CALEU LTDA.</v>
      </c>
      <c r="C3435" t="s">
        <v>5696</v>
      </c>
      <c r="D3435">
        <f>VLOOKUP(C3435,RUBRO!A$2:B$935,2)</f>
        <v>676</v>
      </c>
      <c r="E3435">
        <f>VLOOKUP(A3435,EMPRESA!A$2:B$5796,2)</f>
        <v>1699</v>
      </c>
    </row>
    <row r="3436" spans="1:5">
      <c r="A3436" t="s">
        <v>938</v>
      </c>
      <c r="B3436" t="str">
        <f t="shared" si="53"/>
        <v>DISTRIBUIDORA CALEU LTDA.</v>
      </c>
      <c r="C3436" t="s">
        <v>5785</v>
      </c>
      <c r="D3436">
        <f>VLOOKUP(C3436,RUBRO!A$2:B$935,2)</f>
        <v>710</v>
      </c>
      <c r="E3436">
        <f>VLOOKUP(A3436,EMPRESA!A$2:B$5796,2)</f>
        <v>1699</v>
      </c>
    </row>
    <row r="3437" spans="1:5">
      <c r="A3437" t="s">
        <v>938</v>
      </c>
      <c r="B3437" t="str">
        <f t="shared" si="53"/>
        <v>DISTRIBUIDORA CALEU LTDA.</v>
      </c>
      <c r="C3437" t="s">
        <v>6394</v>
      </c>
      <c r="D3437">
        <f>VLOOKUP(C3437,RUBRO!A$2:B$935,2)</f>
        <v>800</v>
      </c>
      <c r="E3437">
        <f>VLOOKUP(A3437,EMPRESA!A$2:B$5796,2)</f>
        <v>1699</v>
      </c>
    </row>
    <row r="3438" spans="1:5">
      <c r="A3438" t="s">
        <v>4645</v>
      </c>
      <c r="B3438" t="str">
        <f t="shared" si="53"/>
        <v>DISTRIBUIDORA COMERCIAL IMEXPORTA LTDA.</v>
      </c>
      <c r="C3438" t="s">
        <v>4627</v>
      </c>
      <c r="D3438">
        <f>VLOOKUP(C3438,RUBRO!A$2:B$935,2)</f>
        <v>488</v>
      </c>
      <c r="E3438">
        <f>VLOOKUP(A3438,EMPRESA!A$2:B$5796,2)</f>
        <v>1700</v>
      </c>
    </row>
    <row r="3439" spans="1:5">
      <c r="A3439" t="s">
        <v>4645</v>
      </c>
      <c r="B3439" t="str">
        <f t="shared" si="53"/>
        <v>DISTRIBUIDORA COMERCIAL IMEXPORTA LTDA.</v>
      </c>
      <c r="C3439" t="s">
        <v>4993</v>
      </c>
      <c r="D3439">
        <f>VLOOKUP(C3439,RUBRO!A$2:B$935,2)</f>
        <v>529</v>
      </c>
      <c r="E3439">
        <f>VLOOKUP(A3439,EMPRESA!A$2:B$5796,2)</f>
        <v>1700</v>
      </c>
    </row>
    <row r="3440" spans="1:5">
      <c r="A3440" t="s">
        <v>3760</v>
      </c>
      <c r="B3440" t="str">
        <f t="shared" si="53"/>
        <v>DISTRIBUIDORA CUMMINS CHILE S.A.</v>
      </c>
      <c r="C3440" t="s">
        <v>3755</v>
      </c>
      <c r="D3440">
        <f>VLOOKUP(C3440,RUBRO!A$2:B$935,2)</f>
        <v>430</v>
      </c>
      <c r="E3440">
        <f>VLOOKUP(A3440,EMPRESA!A$2:B$5796,2)</f>
        <v>1701</v>
      </c>
    </row>
    <row r="3441" spans="1:5">
      <c r="A3441" t="s">
        <v>3760</v>
      </c>
      <c r="B3441" t="str">
        <f t="shared" si="53"/>
        <v>DISTRIBUIDORA CUMMINS CHILE S.A.</v>
      </c>
      <c r="C3441" t="s">
        <v>3910</v>
      </c>
      <c r="D3441">
        <f>VLOOKUP(C3441,RUBRO!A$2:B$935,2)</f>
        <v>456</v>
      </c>
      <c r="E3441">
        <f>VLOOKUP(A3441,EMPRESA!A$2:B$5796,2)</f>
        <v>1701</v>
      </c>
    </row>
    <row r="3442" spans="1:5">
      <c r="A3442" t="s">
        <v>3760</v>
      </c>
      <c r="B3442" t="str">
        <f t="shared" si="53"/>
        <v>DISTRIBUIDORA CUMMINS CHILE S.A.</v>
      </c>
      <c r="C3442" t="s">
        <v>3908</v>
      </c>
      <c r="D3442">
        <f>VLOOKUP(C3442,RUBRO!A$2:B$935,2)</f>
        <v>457</v>
      </c>
      <c r="E3442">
        <f>VLOOKUP(A3442,EMPRESA!A$2:B$5796,2)</f>
        <v>1701</v>
      </c>
    </row>
    <row r="3443" spans="1:5">
      <c r="A3443" t="s">
        <v>3760</v>
      </c>
      <c r="B3443" t="str">
        <f t="shared" si="53"/>
        <v>DISTRIBUIDORA CUMMINS CHILE S.A.</v>
      </c>
      <c r="C3443" t="s">
        <v>5404</v>
      </c>
      <c r="D3443">
        <f>VLOOKUP(C3443,RUBRO!A$2:B$935,2)</f>
        <v>616</v>
      </c>
      <c r="E3443">
        <f>VLOOKUP(A3443,EMPRESA!A$2:B$5796,2)</f>
        <v>1701</v>
      </c>
    </row>
    <row r="3444" spans="1:5">
      <c r="A3444" t="s">
        <v>3760</v>
      </c>
      <c r="B3444" t="str">
        <f t="shared" si="53"/>
        <v>DISTRIBUIDORA CUMMINS CHILE S.A.</v>
      </c>
      <c r="C3444" t="s">
        <v>6041</v>
      </c>
      <c r="D3444">
        <f>VLOOKUP(C3444,RUBRO!A$2:B$935,2)</f>
        <v>763</v>
      </c>
      <c r="E3444">
        <f>VLOOKUP(A3444,EMPRESA!A$2:B$5796,2)</f>
        <v>1701</v>
      </c>
    </row>
    <row r="3445" spans="1:5">
      <c r="A3445" t="s">
        <v>3760</v>
      </c>
      <c r="B3445" t="str">
        <f t="shared" si="53"/>
        <v>DISTRIBUIDORA CUMMINS CHILE S.A.</v>
      </c>
      <c r="C3445" t="s">
        <v>6366</v>
      </c>
      <c r="D3445">
        <f>VLOOKUP(C3445,RUBRO!A$2:B$935,2)</f>
        <v>832</v>
      </c>
      <c r="E3445">
        <f>VLOOKUP(A3445,EMPRESA!A$2:B$5796,2)</f>
        <v>1701</v>
      </c>
    </row>
    <row r="3446" spans="1:5">
      <c r="A3446" t="s">
        <v>939</v>
      </c>
      <c r="B3446" t="str">
        <f t="shared" si="53"/>
        <v>DISTRIBUIDORA DE INDUSTRIAS NACIONALES S.A.</v>
      </c>
      <c r="C3446" t="s">
        <v>927</v>
      </c>
      <c r="D3446">
        <f>VLOOKUP(C3446,RUBRO!A$2:B$935,2)</f>
        <v>98</v>
      </c>
      <c r="E3446">
        <f>VLOOKUP(A3446,EMPRESA!A$2:B$5796,2)</f>
        <v>1702</v>
      </c>
    </row>
    <row r="3447" spans="1:5">
      <c r="A3447" t="s">
        <v>939</v>
      </c>
      <c r="B3447" t="str">
        <f t="shared" si="53"/>
        <v>DISTRIBUIDORA DE INDUSTRIAS NACIONALES S.A.</v>
      </c>
      <c r="C3447" t="s">
        <v>1574</v>
      </c>
      <c r="D3447">
        <f>VLOOKUP(C3447,RUBRO!A$2:B$935,2)</f>
        <v>160</v>
      </c>
      <c r="E3447">
        <f>VLOOKUP(A3447,EMPRESA!A$2:B$5796,2)</f>
        <v>1702</v>
      </c>
    </row>
    <row r="3448" spans="1:5">
      <c r="A3448" t="s">
        <v>939</v>
      </c>
      <c r="B3448" t="str">
        <f t="shared" si="53"/>
        <v>DISTRIBUIDORA DE INDUSTRIAS NACIONALES S.A.</v>
      </c>
      <c r="C3448" t="s">
        <v>2250</v>
      </c>
      <c r="D3448">
        <f>VLOOKUP(C3448,RUBRO!A$2:B$935,2)</f>
        <v>253</v>
      </c>
      <c r="E3448">
        <f>VLOOKUP(A3448,EMPRESA!A$2:B$5796,2)</f>
        <v>1702</v>
      </c>
    </row>
    <row r="3449" spans="1:5">
      <c r="A3449" t="s">
        <v>939</v>
      </c>
      <c r="B3449" t="str">
        <f t="shared" si="53"/>
        <v>DISTRIBUIDORA DE INDUSTRIAS NACIONALES S.A.</v>
      </c>
      <c r="C3449" t="s">
        <v>5365</v>
      </c>
      <c r="D3449">
        <f>VLOOKUP(C3449,RUBRO!A$2:B$935,2)</f>
        <v>606</v>
      </c>
      <c r="E3449">
        <f>VLOOKUP(A3449,EMPRESA!A$2:B$5796,2)</f>
        <v>1702</v>
      </c>
    </row>
    <row r="3450" spans="1:5">
      <c r="A3450" t="s">
        <v>939</v>
      </c>
      <c r="B3450" t="str">
        <f t="shared" si="53"/>
        <v>DISTRIBUIDORA DE INDUSTRIAS NACIONALES S.A.</v>
      </c>
      <c r="C3450" t="s">
        <v>5469</v>
      </c>
      <c r="D3450">
        <f>VLOOKUP(C3450,RUBRO!A$2:B$935,2)</f>
        <v>623</v>
      </c>
      <c r="E3450">
        <f>VLOOKUP(A3450,EMPRESA!A$2:B$5796,2)</f>
        <v>1702</v>
      </c>
    </row>
    <row r="3451" spans="1:5">
      <c r="A3451" t="s">
        <v>940</v>
      </c>
      <c r="B3451" t="str">
        <f t="shared" si="53"/>
        <v>DISTRIBUIDORA DE MAQUINAS DE COSER S.A. (DISMACO S.A.)</v>
      </c>
      <c r="C3451" t="s">
        <v>927</v>
      </c>
      <c r="D3451">
        <f>VLOOKUP(C3451,RUBRO!A$2:B$935,2)</f>
        <v>98</v>
      </c>
      <c r="E3451">
        <f>VLOOKUP(A3451,EMPRESA!A$2:B$5796,2)</f>
        <v>1703</v>
      </c>
    </row>
    <row r="3452" spans="1:5">
      <c r="A3452" t="s">
        <v>940</v>
      </c>
      <c r="B3452" t="str">
        <f t="shared" si="53"/>
        <v>DISTRIBUIDORA DE MAQUINAS DE COSER S.A. (DISMACO S.A.)</v>
      </c>
      <c r="C3452" t="s">
        <v>4627</v>
      </c>
      <c r="D3452">
        <f>VLOOKUP(C3452,RUBRO!A$2:B$935,2)</f>
        <v>488</v>
      </c>
      <c r="E3452">
        <f>VLOOKUP(A3452,EMPRESA!A$2:B$5796,2)</f>
        <v>1703</v>
      </c>
    </row>
    <row r="3453" spans="1:5">
      <c r="A3453" t="s">
        <v>940</v>
      </c>
      <c r="B3453" t="str">
        <f t="shared" si="53"/>
        <v>DISTRIBUIDORA DE MAQUINAS DE COSER S.A. (DISMACO S.A.)</v>
      </c>
      <c r="C3453" t="s">
        <v>5476</v>
      </c>
      <c r="D3453">
        <f>VLOOKUP(C3453,RUBRO!A$2:B$935,2)</f>
        <v>582</v>
      </c>
      <c r="E3453">
        <f>VLOOKUP(A3453,EMPRESA!A$2:B$5796,2)</f>
        <v>1703</v>
      </c>
    </row>
    <row r="3454" spans="1:5">
      <c r="A3454" t="s">
        <v>1044</v>
      </c>
      <c r="B3454" t="str">
        <f t="shared" si="53"/>
        <v>DISTRIBUIDORA DE PRODUCTOS GRAFICOS MAS S.A.</v>
      </c>
      <c r="C3454" t="s">
        <v>1041</v>
      </c>
      <c r="D3454">
        <f>VLOOKUP(C3454,RUBRO!A$2:B$935,2)</f>
        <v>107</v>
      </c>
      <c r="E3454">
        <f>VLOOKUP(A3454,EMPRESA!A$2:B$5796,2)</f>
        <v>1704</v>
      </c>
    </row>
    <row r="3455" spans="1:5">
      <c r="A3455" t="s">
        <v>1044</v>
      </c>
      <c r="B3455" t="str">
        <f t="shared" si="53"/>
        <v>DISTRIBUIDORA DE PRODUCTOS GRAFICOS MAS S.A.</v>
      </c>
      <c r="C3455" t="s">
        <v>4627</v>
      </c>
      <c r="D3455">
        <f>VLOOKUP(C3455,RUBRO!A$2:B$935,2)</f>
        <v>488</v>
      </c>
      <c r="E3455">
        <f>VLOOKUP(A3455,EMPRESA!A$2:B$5796,2)</f>
        <v>1704</v>
      </c>
    </row>
    <row r="3456" spans="1:5">
      <c r="A3456" t="s">
        <v>5483</v>
      </c>
      <c r="B3456" t="str">
        <f t="shared" si="53"/>
        <v>DISTRIBUIDORA DIAZOL S.A.</v>
      </c>
      <c r="C3456" t="s">
        <v>5484</v>
      </c>
      <c r="D3456">
        <f>VLOOKUP(C3456,RUBRO!A$2:B$935,2)</f>
        <v>587</v>
      </c>
      <c r="E3456">
        <f>VLOOKUP(A3456,EMPRESA!A$2:B$5796,2)</f>
        <v>1705</v>
      </c>
    </row>
    <row r="3457" spans="1:5">
      <c r="A3457" t="s">
        <v>5483</v>
      </c>
      <c r="B3457" t="str">
        <f t="shared" si="53"/>
        <v>DISTRIBUIDORA DIAZOL S.A.</v>
      </c>
      <c r="C3457" t="s">
        <v>5637</v>
      </c>
      <c r="D3457">
        <f>VLOOKUP(C3457,RUBRO!A$2:B$935,2)</f>
        <v>651</v>
      </c>
      <c r="E3457">
        <f>VLOOKUP(A3457,EMPRESA!A$2:B$5796,2)</f>
        <v>1705</v>
      </c>
    </row>
    <row r="3458" spans="1:5">
      <c r="A3458" t="s">
        <v>5483</v>
      </c>
      <c r="B3458" t="str">
        <f t="shared" si="53"/>
        <v>DISTRIBUIDORA DIAZOL S.A.</v>
      </c>
      <c r="C3458" t="s">
        <v>5656</v>
      </c>
      <c r="D3458">
        <f>VLOOKUP(C3458,RUBRO!A$2:B$935,2)</f>
        <v>655</v>
      </c>
      <c r="E3458">
        <f>VLOOKUP(A3458,EMPRESA!A$2:B$5796,2)</f>
        <v>1705</v>
      </c>
    </row>
    <row r="3459" spans="1:5">
      <c r="A3459" t="s">
        <v>3893</v>
      </c>
      <c r="B3459" t="str">
        <f t="shared" ref="B3459:B3522" si="54">UPPER(A3459)</f>
        <v>DISTRIBUIDORA DISAG S.A.</v>
      </c>
      <c r="C3459" t="s">
        <v>3886</v>
      </c>
      <c r="D3459">
        <f>VLOOKUP(C3459,RUBRO!A$2:B$935,2)</f>
        <v>454</v>
      </c>
      <c r="E3459">
        <f>VLOOKUP(A3459,EMPRESA!A$2:B$5796,2)</f>
        <v>1706</v>
      </c>
    </row>
    <row r="3460" spans="1:5">
      <c r="A3460" t="s">
        <v>3893</v>
      </c>
      <c r="B3460" t="str">
        <f t="shared" si="54"/>
        <v>DISTRIBUIDORA DISAG S.A.</v>
      </c>
      <c r="C3460" t="s">
        <v>6041</v>
      </c>
      <c r="D3460">
        <f>VLOOKUP(C3460,RUBRO!A$2:B$935,2)</f>
        <v>763</v>
      </c>
      <c r="E3460">
        <f>VLOOKUP(A3460,EMPRESA!A$2:B$5796,2)</f>
        <v>1706</v>
      </c>
    </row>
    <row r="3461" spans="1:5">
      <c r="A3461" t="s">
        <v>3893</v>
      </c>
      <c r="B3461" t="str">
        <f t="shared" si="54"/>
        <v>DISTRIBUIDORA DISAG S.A.</v>
      </c>
      <c r="C3461" t="s">
        <v>6649</v>
      </c>
      <c r="D3461">
        <f>VLOOKUP(C3461,RUBRO!A$2:B$935,2)</f>
        <v>924</v>
      </c>
      <c r="E3461">
        <f>VLOOKUP(A3461,EMPRESA!A$2:B$5796,2)</f>
        <v>1706</v>
      </c>
    </row>
    <row r="3462" spans="1:5">
      <c r="A3462" t="s">
        <v>809</v>
      </c>
      <c r="B3462" t="str">
        <f t="shared" si="54"/>
        <v>DISTRIBUIDORA DIVALCO S.A.</v>
      </c>
      <c r="C3462" t="s">
        <v>807</v>
      </c>
      <c r="D3462">
        <f>VLOOKUP(C3462,RUBRO!A$2:B$935,2)</f>
        <v>86</v>
      </c>
      <c r="E3462">
        <f>VLOOKUP(A3462,EMPRESA!A$2:B$5796,2)</f>
        <v>1707</v>
      </c>
    </row>
    <row r="3463" spans="1:5">
      <c r="A3463" t="s">
        <v>809</v>
      </c>
      <c r="B3463" t="str">
        <f t="shared" si="54"/>
        <v>DISTRIBUIDORA DIVALCO S.A.</v>
      </c>
      <c r="C3463" t="s">
        <v>2513</v>
      </c>
      <c r="D3463">
        <f>VLOOKUP(C3463,RUBRO!A$2:B$935,2)</f>
        <v>285</v>
      </c>
      <c r="E3463">
        <f>VLOOKUP(A3463,EMPRESA!A$2:B$5796,2)</f>
        <v>1707</v>
      </c>
    </row>
    <row r="3464" spans="1:5">
      <c r="A3464" t="s">
        <v>809</v>
      </c>
      <c r="B3464" t="str">
        <f t="shared" si="54"/>
        <v>DISTRIBUIDORA DIVALCO S.A.</v>
      </c>
      <c r="C3464" t="s">
        <v>2861</v>
      </c>
      <c r="D3464">
        <f>VLOOKUP(C3464,RUBRO!A$2:B$935,2)</f>
        <v>331</v>
      </c>
      <c r="E3464">
        <f>VLOOKUP(A3464,EMPRESA!A$2:B$5796,2)</f>
        <v>1707</v>
      </c>
    </row>
    <row r="3465" spans="1:5">
      <c r="A3465" t="s">
        <v>809</v>
      </c>
      <c r="B3465" t="str">
        <f t="shared" si="54"/>
        <v>DISTRIBUIDORA DIVALCO S.A.</v>
      </c>
      <c r="C3465" t="s">
        <v>5496</v>
      </c>
      <c r="D3465">
        <f>VLOOKUP(C3465,RUBRO!A$2:B$935,2)</f>
        <v>631</v>
      </c>
      <c r="E3465">
        <f>VLOOKUP(A3465,EMPRESA!A$2:B$5796,2)</f>
        <v>1707</v>
      </c>
    </row>
    <row r="3466" spans="1:5">
      <c r="A3466" t="s">
        <v>809</v>
      </c>
      <c r="B3466" t="str">
        <f t="shared" si="54"/>
        <v>DISTRIBUIDORA DIVALCO S.A.</v>
      </c>
      <c r="C3466" t="s">
        <v>6041</v>
      </c>
      <c r="D3466">
        <f>VLOOKUP(C3466,RUBRO!A$2:B$935,2)</f>
        <v>763</v>
      </c>
      <c r="E3466">
        <f>VLOOKUP(A3466,EMPRESA!A$2:B$5796,2)</f>
        <v>1707</v>
      </c>
    </row>
    <row r="3467" spans="1:5">
      <c r="A3467" t="s">
        <v>809</v>
      </c>
      <c r="B3467" t="str">
        <f t="shared" si="54"/>
        <v>DISTRIBUIDORA DIVALCO S.A.</v>
      </c>
      <c r="C3467" t="s">
        <v>6366</v>
      </c>
      <c r="D3467">
        <f>VLOOKUP(C3467,RUBRO!A$2:B$935,2)</f>
        <v>832</v>
      </c>
      <c r="E3467">
        <f>VLOOKUP(A3467,EMPRESA!A$2:B$5796,2)</f>
        <v>1707</v>
      </c>
    </row>
    <row r="3468" spans="1:5">
      <c r="A3468" t="s">
        <v>809</v>
      </c>
      <c r="B3468" t="str">
        <f t="shared" si="54"/>
        <v>DISTRIBUIDORA DIVALCO S.A.</v>
      </c>
      <c r="C3468" t="s">
        <v>6700</v>
      </c>
      <c r="D3468">
        <f>VLOOKUP(C3468,RUBRO!A$2:B$935,2)</f>
        <v>922</v>
      </c>
      <c r="E3468">
        <f>VLOOKUP(A3468,EMPRESA!A$2:B$5796,2)</f>
        <v>1707</v>
      </c>
    </row>
    <row r="3469" spans="1:5">
      <c r="A3469" t="s">
        <v>3125</v>
      </c>
      <c r="B3469" t="str">
        <f t="shared" si="54"/>
        <v>DISTRIBUIDORA E IMPORTADORA HOLGREI LTDA.</v>
      </c>
      <c r="C3469" t="s">
        <v>3122</v>
      </c>
      <c r="D3469">
        <f>VLOOKUP(C3469,RUBRO!A$2:B$935,2)</f>
        <v>351</v>
      </c>
      <c r="E3469">
        <f>VLOOKUP(A3469,EMPRESA!A$2:B$5796,2)</f>
        <v>1708</v>
      </c>
    </row>
    <row r="3470" spans="1:5">
      <c r="A3470" t="s">
        <v>3125</v>
      </c>
      <c r="B3470" t="str">
        <f t="shared" si="54"/>
        <v>DISTRIBUIDORA E IMPORTADORA HOLGREI LTDA.</v>
      </c>
      <c r="C3470" t="s">
        <v>5857</v>
      </c>
      <c r="D3470">
        <f>VLOOKUP(C3470,RUBRO!A$2:B$935,2)</f>
        <v>720</v>
      </c>
      <c r="E3470">
        <f>VLOOKUP(A3470,EMPRESA!A$2:B$5796,2)</f>
        <v>1708</v>
      </c>
    </row>
    <row r="3471" spans="1:5">
      <c r="A3471" t="s">
        <v>5076</v>
      </c>
      <c r="B3471" t="str">
        <f t="shared" si="54"/>
        <v>DISTRIBUIDORA EL CIELO S.A.</v>
      </c>
      <c r="C3471" t="s">
        <v>5071</v>
      </c>
      <c r="D3471">
        <f>VLOOKUP(C3471,RUBRO!A$2:B$935,2)</f>
        <v>546</v>
      </c>
      <c r="E3471">
        <f>VLOOKUP(A3471,EMPRESA!A$2:B$5796,2)</f>
        <v>1709</v>
      </c>
    </row>
    <row r="3472" spans="1:5">
      <c r="A3472" t="s">
        <v>1443</v>
      </c>
      <c r="B3472" t="str">
        <f t="shared" si="54"/>
        <v>DISTRIBUIDORA HEINRICH SPA</v>
      </c>
      <c r="C3472" t="s">
        <v>1442</v>
      </c>
      <c r="D3472">
        <f>VLOOKUP(C3472,RUBRO!A$2:B$935,2)</f>
        <v>143</v>
      </c>
      <c r="E3472">
        <f>VLOOKUP(A3472,EMPRESA!A$2:B$5796,2)</f>
        <v>1710</v>
      </c>
    </row>
    <row r="3473" spans="1:5">
      <c r="A3473" t="s">
        <v>1443</v>
      </c>
      <c r="B3473" t="str">
        <f t="shared" si="54"/>
        <v>DISTRIBUIDORA HEINRICH SPA</v>
      </c>
      <c r="C3473" t="s">
        <v>2025</v>
      </c>
      <c r="D3473">
        <f>VLOOKUP(C3473,RUBRO!A$2:B$935,2)</f>
        <v>224</v>
      </c>
      <c r="E3473">
        <f>VLOOKUP(A3473,EMPRESA!A$2:B$5796,2)</f>
        <v>1710</v>
      </c>
    </row>
    <row r="3474" spans="1:5">
      <c r="A3474" t="s">
        <v>6528</v>
      </c>
      <c r="B3474" t="str">
        <f t="shared" si="54"/>
        <v>DISTRIBUIDORA IMPORTADORA DIMARSA LTDA.</v>
      </c>
      <c r="C3474" t="s">
        <v>6529</v>
      </c>
      <c r="D3474">
        <f>VLOOKUP(C3474,RUBRO!A$2:B$935,2)</f>
        <v>885</v>
      </c>
      <c r="E3474">
        <f>VLOOKUP(A3474,EMPRESA!A$2:B$5796,2)</f>
        <v>1711</v>
      </c>
    </row>
    <row r="3475" spans="1:5">
      <c r="A3475" t="s">
        <v>8</v>
      </c>
      <c r="B3475" t="str">
        <f t="shared" si="54"/>
        <v>DISTRIBUIDORA ITALIA</v>
      </c>
      <c r="C3475" t="s">
        <v>3</v>
      </c>
      <c r="D3475">
        <f>VLOOKUP(C3475,RUBRO!A$2:B$935,2)</f>
        <v>1</v>
      </c>
      <c r="E3475">
        <f>VLOOKUP(A3475,EMPRESA!A$2:B$5796,2)</f>
        <v>1712</v>
      </c>
    </row>
    <row r="3476" spans="1:5">
      <c r="A3476" t="s">
        <v>8</v>
      </c>
      <c r="B3476" t="str">
        <f t="shared" si="54"/>
        <v>DISTRIBUIDORA ITALIA</v>
      </c>
      <c r="C3476" t="s">
        <v>1442</v>
      </c>
      <c r="D3476">
        <f>VLOOKUP(C3476,RUBRO!A$2:B$935,2)</f>
        <v>143</v>
      </c>
      <c r="E3476">
        <f>VLOOKUP(A3476,EMPRESA!A$2:B$5796,2)</f>
        <v>1712</v>
      </c>
    </row>
    <row r="3477" spans="1:5">
      <c r="A3477" t="s">
        <v>8</v>
      </c>
      <c r="B3477" t="str">
        <f t="shared" si="54"/>
        <v>DISTRIBUIDORA ITALIA</v>
      </c>
      <c r="C3477" t="s">
        <v>5038</v>
      </c>
      <c r="D3477">
        <f>VLOOKUP(C3477,RUBRO!A$2:B$935,2)</f>
        <v>540</v>
      </c>
      <c r="E3477">
        <f>VLOOKUP(A3477,EMPRESA!A$2:B$5796,2)</f>
        <v>1712</v>
      </c>
    </row>
    <row r="3478" spans="1:5">
      <c r="A3478" t="s">
        <v>8</v>
      </c>
      <c r="B3478" t="str">
        <f t="shared" si="54"/>
        <v>DISTRIBUIDORA ITALIA</v>
      </c>
      <c r="C3478" t="s">
        <v>5071</v>
      </c>
      <c r="D3478">
        <f>VLOOKUP(C3478,RUBRO!A$2:B$935,2)</f>
        <v>546</v>
      </c>
      <c r="E3478">
        <f>VLOOKUP(A3478,EMPRESA!A$2:B$5796,2)</f>
        <v>1712</v>
      </c>
    </row>
    <row r="3479" spans="1:5">
      <c r="A3479" t="s">
        <v>8</v>
      </c>
      <c r="B3479" t="str">
        <f t="shared" si="54"/>
        <v>DISTRIBUIDORA ITALIA</v>
      </c>
      <c r="C3479" t="s">
        <v>6670</v>
      </c>
      <c r="D3479">
        <f>VLOOKUP(C3479,RUBRO!A$2:B$935,2)</f>
        <v>929</v>
      </c>
      <c r="E3479">
        <f>VLOOKUP(A3479,EMPRESA!A$2:B$5796,2)</f>
        <v>1712</v>
      </c>
    </row>
    <row r="3480" spans="1:5">
      <c r="A3480" t="s">
        <v>1792</v>
      </c>
      <c r="B3480" t="str">
        <f t="shared" si="54"/>
        <v>DISTRIBUIDORA J.R. / JOSE FERNANDEZ BELTRAN</v>
      </c>
      <c r="C3480" t="s">
        <v>1790</v>
      </c>
      <c r="D3480">
        <f>VLOOKUP(C3480,RUBRO!A$2:B$935,2)</f>
        <v>191</v>
      </c>
      <c r="E3480">
        <f>VLOOKUP(A3480,EMPRESA!A$2:B$5796,2)</f>
        <v>1713</v>
      </c>
    </row>
    <row r="3481" spans="1:5">
      <c r="A3481" t="s">
        <v>1792</v>
      </c>
      <c r="B3481" t="str">
        <f t="shared" si="54"/>
        <v>DISTRIBUIDORA J.R. / JOSE FERNANDEZ BELTRAN</v>
      </c>
      <c r="C3481" t="s">
        <v>2757</v>
      </c>
      <c r="D3481">
        <f>VLOOKUP(C3481,RUBRO!A$2:B$935,2)</f>
        <v>321</v>
      </c>
      <c r="E3481">
        <f>VLOOKUP(A3481,EMPRESA!A$2:B$5796,2)</f>
        <v>1713</v>
      </c>
    </row>
    <row r="3482" spans="1:5">
      <c r="A3482" t="s">
        <v>1792</v>
      </c>
      <c r="B3482" t="str">
        <f t="shared" si="54"/>
        <v>DISTRIBUIDORA J.R. / JOSE FERNANDEZ BELTRAN</v>
      </c>
      <c r="C3482" t="s">
        <v>6431</v>
      </c>
      <c r="D3482">
        <f>VLOOKUP(C3482,RUBRO!A$2:B$935,2)</f>
        <v>854</v>
      </c>
      <c r="E3482">
        <f>VLOOKUP(A3482,EMPRESA!A$2:B$5796,2)</f>
        <v>1713</v>
      </c>
    </row>
    <row r="3483" spans="1:5">
      <c r="A3483" t="s">
        <v>1529</v>
      </c>
      <c r="B3483" t="str">
        <f t="shared" si="54"/>
        <v>DISTRIBUIDORA KOSLAN SPA</v>
      </c>
      <c r="C3483" t="s">
        <v>1526</v>
      </c>
      <c r="D3483">
        <f>VLOOKUP(C3483,RUBRO!A$2:B$935,2)</f>
        <v>152</v>
      </c>
      <c r="E3483">
        <f>VLOOKUP(A3483,EMPRESA!A$2:B$5796,2)</f>
        <v>1714</v>
      </c>
    </row>
    <row r="3484" spans="1:5">
      <c r="A3484" t="s">
        <v>1529</v>
      </c>
      <c r="B3484" t="str">
        <f t="shared" si="54"/>
        <v>DISTRIBUIDORA KOSLAN SPA</v>
      </c>
      <c r="C3484" t="s">
        <v>1542</v>
      </c>
      <c r="D3484">
        <f>VLOOKUP(C3484,RUBRO!A$2:B$935,2)</f>
        <v>153</v>
      </c>
      <c r="E3484">
        <f>VLOOKUP(A3484,EMPRESA!A$2:B$5796,2)</f>
        <v>1714</v>
      </c>
    </row>
    <row r="3485" spans="1:5">
      <c r="A3485" t="s">
        <v>1529</v>
      </c>
      <c r="B3485" t="str">
        <f t="shared" si="54"/>
        <v>DISTRIBUIDORA KOSLAN SPA</v>
      </c>
      <c r="C3485" t="s">
        <v>1556</v>
      </c>
      <c r="D3485">
        <f>VLOOKUP(C3485,RUBRO!A$2:B$935,2)</f>
        <v>154</v>
      </c>
      <c r="E3485">
        <f>VLOOKUP(A3485,EMPRESA!A$2:B$5796,2)</f>
        <v>1714</v>
      </c>
    </row>
    <row r="3486" spans="1:5">
      <c r="A3486" t="s">
        <v>1529</v>
      </c>
      <c r="B3486" t="str">
        <f t="shared" si="54"/>
        <v>DISTRIBUIDORA KOSLAN SPA</v>
      </c>
      <c r="C3486" t="s">
        <v>2243</v>
      </c>
      <c r="D3486">
        <f>VLOOKUP(C3486,RUBRO!A$2:B$935,2)</f>
        <v>251</v>
      </c>
      <c r="E3486">
        <f>VLOOKUP(A3486,EMPRESA!A$2:B$5796,2)</f>
        <v>1714</v>
      </c>
    </row>
    <row r="3487" spans="1:5">
      <c r="A3487" t="s">
        <v>1529</v>
      </c>
      <c r="B3487" t="str">
        <f t="shared" si="54"/>
        <v>DISTRIBUIDORA KOSLAN SPA</v>
      </c>
      <c r="C3487" t="s">
        <v>5404</v>
      </c>
      <c r="D3487">
        <f>VLOOKUP(C3487,RUBRO!A$2:B$935,2)</f>
        <v>616</v>
      </c>
      <c r="E3487">
        <f>VLOOKUP(A3487,EMPRESA!A$2:B$5796,2)</f>
        <v>1714</v>
      </c>
    </row>
    <row r="3488" spans="1:5">
      <c r="A3488" t="s">
        <v>1529</v>
      </c>
      <c r="B3488" t="str">
        <f t="shared" si="54"/>
        <v>DISTRIBUIDORA KOSLAN SPA</v>
      </c>
      <c r="C3488" t="s">
        <v>6404</v>
      </c>
      <c r="D3488">
        <f>VLOOKUP(C3488,RUBRO!A$2:B$935,2)</f>
        <v>843</v>
      </c>
      <c r="E3488">
        <f>VLOOKUP(A3488,EMPRESA!A$2:B$5796,2)</f>
        <v>1714</v>
      </c>
    </row>
    <row r="3489" spans="1:5">
      <c r="A3489" t="s">
        <v>1529</v>
      </c>
      <c r="B3489" t="str">
        <f t="shared" si="54"/>
        <v>DISTRIBUIDORA KOSLAN SPA</v>
      </c>
      <c r="C3489" t="s">
        <v>6447</v>
      </c>
      <c r="D3489">
        <f>VLOOKUP(C3489,RUBRO!A$2:B$935,2)</f>
        <v>860</v>
      </c>
      <c r="E3489">
        <f>VLOOKUP(A3489,EMPRESA!A$2:B$5796,2)</f>
        <v>1714</v>
      </c>
    </row>
    <row r="3490" spans="1:5">
      <c r="A3490" t="s">
        <v>1529</v>
      </c>
      <c r="B3490" t="str">
        <f t="shared" si="54"/>
        <v>DISTRIBUIDORA KOSLAN SPA</v>
      </c>
      <c r="C3490" t="s">
        <v>6700</v>
      </c>
      <c r="D3490">
        <f>VLOOKUP(C3490,RUBRO!A$2:B$935,2)</f>
        <v>922</v>
      </c>
      <c r="E3490">
        <f>VLOOKUP(A3490,EMPRESA!A$2:B$5796,2)</f>
        <v>1714</v>
      </c>
    </row>
    <row r="3491" spans="1:5">
      <c r="A3491" t="s">
        <v>1529</v>
      </c>
      <c r="B3491" t="str">
        <f t="shared" si="54"/>
        <v>DISTRIBUIDORA KOSLAN SPA</v>
      </c>
      <c r="C3491" t="s">
        <v>6648</v>
      </c>
      <c r="D3491">
        <f>VLOOKUP(C3491,RUBRO!A$2:B$935,2)</f>
        <v>923</v>
      </c>
      <c r="E3491">
        <f>VLOOKUP(A3491,EMPRESA!A$2:B$5796,2)</f>
        <v>1714</v>
      </c>
    </row>
    <row r="3492" spans="1:5">
      <c r="A3492" t="s">
        <v>5639</v>
      </c>
      <c r="B3492" t="str">
        <f t="shared" si="54"/>
        <v>DISTRIBUIDORA PAPELES INDUSTRIALES S.A. (DIPISA)</v>
      </c>
      <c r="C3492" t="s">
        <v>5637</v>
      </c>
      <c r="D3492">
        <f>VLOOKUP(C3492,RUBRO!A$2:B$935,2)</f>
        <v>651</v>
      </c>
      <c r="E3492">
        <f>VLOOKUP(A3492,EMPRESA!A$2:B$5796,2)</f>
        <v>1715</v>
      </c>
    </row>
    <row r="3493" spans="1:5">
      <c r="A3493" t="s">
        <v>5639</v>
      </c>
      <c r="B3493" t="str">
        <f t="shared" si="54"/>
        <v>DISTRIBUIDORA PAPELES INDUSTRIALES S.A. (DIPISA)</v>
      </c>
      <c r="C3493" t="s">
        <v>5649</v>
      </c>
      <c r="D3493">
        <f>VLOOKUP(C3493,RUBRO!A$2:B$935,2)</f>
        <v>652</v>
      </c>
      <c r="E3493">
        <f>VLOOKUP(A3493,EMPRESA!A$2:B$5796,2)</f>
        <v>1715</v>
      </c>
    </row>
    <row r="3494" spans="1:5">
      <c r="A3494" t="s">
        <v>5639</v>
      </c>
      <c r="B3494" t="str">
        <f t="shared" si="54"/>
        <v>DISTRIBUIDORA PAPELES INDUSTRIALES S.A. (DIPISA)</v>
      </c>
      <c r="C3494" t="s">
        <v>5653</v>
      </c>
      <c r="D3494">
        <f>VLOOKUP(C3494,RUBRO!A$2:B$935,2)</f>
        <v>653</v>
      </c>
      <c r="E3494">
        <f>VLOOKUP(A3494,EMPRESA!A$2:B$5796,2)</f>
        <v>1715</v>
      </c>
    </row>
    <row r="3495" spans="1:5">
      <c r="A3495" t="s">
        <v>5639</v>
      </c>
      <c r="B3495" t="str">
        <f t="shared" si="54"/>
        <v>DISTRIBUIDORA PAPELES INDUSTRIALES S.A. (DIPISA)</v>
      </c>
      <c r="C3495" t="s">
        <v>5662</v>
      </c>
      <c r="D3495">
        <f>VLOOKUP(C3495,RUBRO!A$2:B$935,2)</f>
        <v>659</v>
      </c>
      <c r="E3495">
        <f>VLOOKUP(A3495,EMPRESA!A$2:B$5796,2)</f>
        <v>1715</v>
      </c>
    </row>
    <row r="3496" spans="1:5">
      <c r="A3496" t="s">
        <v>3761</v>
      </c>
      <c r="B3496" t="str">
        <f t="shared" si="54"/>
        <v>DISTRIBUIDORA PERKINS CHILENA S.A.C.</v>
      </c>
      <c r="C3496" t="s">
        <v>3755</v>
      </c>
      <c r="D3496">
        <f>VLOOKUP(C3496,RUBRO!A$2:B$935,2)</f>
        <v>430</v>
      </c>
      <c r="E3496">
        <f>VLOOKUP(A3496,EMPRESA!A$2:B$5796,2)</f>
        <v>1716</v>
      </c>
    </row>
    <row r="3497" spans="1:5">
      <c r="A3497" t="s">
        <v>3761</v>
      </c>
      <c r="B3497" t="str">
        <f t="shared" si="54"/>
        <v>DISTRIBUIDORA PERKINS CHILENA S.A.C.</v>
      </c>
      <c r="C3497" t="s">
        <v>4627</v>
      </c>
      <c r="D3497">
        <f>VLOOKUP(C3497,RUBRO!A$2:B$935,2)</f>
        <v>488</v>
      </c>
      <c r="E3497">
        <f>VLOOKUP(A3497,EMPRESA!A$2:B$5796,2)</f>
        <v>1716</v>
      </c>
    </row>
    <row r="3498" spans="1:5">
      <c r="A3498" t="s">
        <v>3761</v>
      </c>
      <c r="B3498" t="str">
        <f t="shared" si="54"/>
        <v>DISTRIBUIDORA PERKINS CHILENA S.A.C.</v>
      </c>
      <c r="C3498" t="s">
        <v>5248</v>
      </c>
      <c r="D3498">
        <f>VLOOKUP(C3498,RUBRO!A$2:B$935,2)</f>
        <v>572</v>
      </c>
      <c r="E3498">
        <f>VLOOKUP(A3498,EMPRESA!A$2:B$5796,2)</f>
        <v>1716</v>
      </c>
    </row>
    <row r="3499" spans="1:5">
      <c r="A3499" t="s">
        <v>3761</v>
      </c>
      <c r="B3499" t="str">
        <f t="shared" si="54"/>
        <v>DISTRIBUIDORA PERKINS CHILENA S.A.C.</v>
      </c>
      <c r="C3499" t="s">
        <v>5295</v>
      </c>
      <c r="D3499">
        <f>VLOOKUP(C3499,RUBRO!A$2:B$935,2)</f>
        <v>578</v>
      </c>
      <c r="E3499">
        <f>VLOOKUP(A3499,EMPRESA!A$2:B$5796,2)</f>
        <v>1716</v>
      </c>
    </row>
    <row r="3500" spans="1:5">
      <c r="A3500" t="s">
        <v>3761</v>
      </c>
      <c r="B3500" t="str">
        <f t="shared" si="54"/>
        <v>DISTRIBUIDORA PERKINS CHILENA S.A.C.</v>
      </c>
      <c r="C3500" t="s">
        <v>5404</v>
      </c>
      <c r="D3500">
        <f>VLOOKUP(C3500,RUBRO!A$2:B$935,2)</f>
        <v>616</v>
      </c>
      <c r="E3500">
        <f>VLOOKUP(A3500,EMPRESA!A$2:B$5796,2)</f>
        <v>1716</v>
      </c>
    </row>
    <row r="3501" spans="1:5">
      <c r="A3501" t="s">
        <v>2759</v>
      </c>
      <c r="B3501" t="str">
        <f t="shared" si="54"/>
        <v>DISTRIBUIDORA PISQUERA PORTUGAL LTDA.</v>
      </c>
      <c r="C3501" t="s">
        <v>2757</v>
      </c>
      <c r="D3501">
        <f>VLOOKUP(C3501,RUBRO!A$2:B$935,2)</f>
        <v>321</v>
      </c>
      <c r="E3501">
        <f>VLOOKUP(A3501,EMPRESA!A$2:B$5796,2)</f>
        <v>1717</v>
      </c>
    </row>
    <row r="3502" spans="1:5">
      <c r="A3502" t="s">
        <v>5824</v>
      </c>
      <c r="B3502" t="str">
        <f t="shared" si="54"/>
        <v>DISTRIBUIDORA QUIMICA HOLANDA LTDA.</v>
      </c>
      <c r="C3502" t="s">
        <v>5815</v>
      </c>
      <c r="D3502">
        <f>VLOOKUP(C3502,RUBRO!A$2:B$935,2)</f>
        <v>716</v>
      </c>
      <c r="E3502">
        <f>VLOOKUP(A3502,EMPRESA!A$2:B$5796,2)</f>
        <v>1718</v>
      </c>
    </row>
    <row r="3503" spans="1:5">
      <c r="A3503" t="s">
        <v>1924</v>
      </c>
      <c r="B3503" t="str">
        <f t="shared" si="54"/>
        <v>DISTRIBUIDORA SUR LTDA.</v>
      </c>
      <c r="C3503" t="s">
        <v>1912</v>
      </c>
      <c r="D3503">
        <f>VLOOKUP(C3503,RUBRO!A$2:B$935,2)</f>
        <v>201</v>
      </c>
      <c r="E3503">
        <f>VLOOKUP(A3503,EMPRESA!A$2:B$5796,2)</f>
        <v>1719</v>
      </c>
    </row>
    <row r="3504" spans="1:5">
      <c r="A3504" t="s">
        <v>5077</v>
      </c>
      <c r="B3504" t="str">
        <f t="shared" si="54"/>
        <v>DISTRIBUIDORA UNDURRAGA LTDA.</v>
      </c>
      <c r="C3504" t="s">
        <v>5071</v>
      </c>
      <c r="D3504">
        <f>VLOOKUP(C3504,RUBRO!A$2:B$935,2)</f>
        <v>546</v>
      </c>
      <c r="E3504">
        <f>VLOOKUP(A3504,EMPRESA!A$2:B$5796,2)</f>
        <v>1720</v>
      </c>
    </row>
    <row r="3505" spans="1:5">
      <c r="A3505" t="s">
        <v>5077</v>
      </c>
      <c r="B3505" t="str">
        <f t="shared" si="54"/>
        <v>DISTRIBUIDORA UNDURRAGA LTDA.</v>
      </c>
      <c r="C3505" t="s">
        <v>6670</v>
      </c>
      <c r="D3505">
        <f>VLOOKUP(C3505,RUBRO!A$2:B$935,2)</f>
        <v>929</v>
      </c>
      <c r="E3505">
        <f>VLOOKUP(A3505,EMPRESA!A$2:B$5796,2)</f>
        <v>1720</v>
      </c>
    </row>
    <row r="3506" spans="1:5">
      <c r="A3506" t="s">
        <v>4485</v>
      </c>
      <c r="B3506" t="str">
        <f t="shared" si="54"/>
        <v>DISTRIBUIDORA VOLCANO LTDA.</v>
      </c>
      <c r="C3506" t="s">
        <v>4484</v>
      </c>
      <c r="D3506">
        <f>VLOOKUP(C3506,RUBRO!A$2:B$935,2)</f>
        <v>479</v>
      </c>
      <c r="E3506">
        <f>VLOOKUP(A3506,EMPRESA!A$2:B$5796,2)</f>
        <v>1721</v>
      </c>
    </row>
    <row r="3507" spans="1:5">
      <c r="A3507" t="s">
        <v>5640</v>
      </c>
      <c r="B3507" t="str">
        <f t="shared" si="54"/>
        <v>DISTRIBUIDORA WALTER LUND BELLOCCHIO Y CIA. LTDA.</v>
      </c>
      <c r="C3507" t="s">
        <v>5637</v>
      </c>
      <c r="D3507">
        <f>VLOOKUP(C3507,RUBRO!A$2:B$935,2)</f>
        <v>651</v>
      </c>
      <c r="E3507">
        <f>VLOOKUP(A3507,EMPRESA!A$2:B$5796,2)</f>
        <v>1722</v>
      </c>
    </row>
    <row r="3508" spans="1:5">
      <c r="A3508" t="s">
        <v>5640</v>
      </c>
      <c r="B3508" t="str">
        <f t="shared" si="54"/>
        <v>DISTRIBUIDORA WALTER LUND BELLOCCHIO Y CIA. LTDA.</v>
      </c>
      <c r="C3508" t="s">
        <v>5649</v>
      </c>
      <c r="D3508">
        <f>VLOOKUP(C3508,RUBRO!A$2:B$935,2)</f>
        <v>652</v>
      </c>
      <c r="E3508">
        <f>VLOOKUP(A3508,EMPRESA!A$2:B$5796,2)</f>
        <v>1722</v>
      </c>
    </row>
    <row r="3509" spans="1:5">
      <c r="A3509" t="s">
        <v>5640</v>
      </c>
      <c r="B3509" t="str">
        <f t="shared" si="54"/>
        <v>DISTRIBUIDORA WALTER LUND BELLOCCHIO Y CIA. LTDA.</v>
      </c>
      <c r="C3509" t="s">
        <v>5653</v>
      </c>
      <c r="D3509">
        <f>VLOOKUP(C3509,RUBRO!A$2:B$935,2)</f>
        <v>653</v>
      </c>
      <c r="E3509">
        <f>VLOOKUP(A3509,EMPRESA!A$2:B$5796,2)</f>
        <v>1722</v>
      </c>
    </row>
    <row r="3510" spans="1:5">
      <c r="A3510" t="s">
        <v>5640</v>
      </c>
      <c r="B3510" t="str">
        <f t="shared" si="54"/>
        <v>DISTRIBUIDORA WALTER LUND BELLOCCHIO Y CIA. LTDA.</v>
      </c>
      <c r="C3510" t="s">
        <v>5655</v>
      </c>
      <c r="D3510">
        <f>VLOOKUP(C3510,RUBRO!A$2:B$935,2)</f>
        <v>654</v>
      </c>
      <c r="E3510">
        <f>VLOOKUP(A3510,EMPRESA!A$2:B$5796,2)</f>
        <v>1722</v>
      </c>
    </row>
    <row r="3511" spans="1:5">
      <c r="A3511" t="s">
        <v>5640</v>
      </c>
      <c r="B3511" t="str">
        <f t="shared" si="54"/>
        <v>DISTRIBUIDORA WALTER LUND BELLOCCHIO Y CIA. LTDA.</v>
      </c>
      <c r="C3511" t="s">
        <v>6409</v>
      </c>
      <c r="D3511">
        <f>VLOOKUP(C3511,RUBRO!A$2:B$935,2)</f>
        <v>845</v>
      </c>
      <c r="E3511">
        <f>VLOOKUP(A3511,EMPRESA!A$2:B$5796,2)</f>
        <v>1722</v>
      </c>
    </row>
    <row r="3512" spans="1:5">
      <c r="A3512" t="s">
        <v>5640</v>
      </c>
      <c r="B3512" t="str">
        <f t="shared" si="54"/>
        <v>DISTRIBUIDORA WALTER LUND BELLOCCHIO Y CIA. LTDA.</v>
      </c>
      <c r="C3512" t="s">
        <v>6534</v>
      </c>
      <c r="D3512">
        <f>VLOOKUP(C3512,RUBRO!A$2:B$935,2)</f>
        <v>888</v>
      </c>
      <c r="E3512">
        <f>VLOOKUP(A3512,EMPRESA!A$2:B$5796,2)</f>
        <v>1722</v>
      </c>
    </row>
    <row r="3513" spans="1:5">
      <c r="A3513" t="s">
        <v>1482</v>
      </c>
      <c r="B3513" t="str">
        <f t="shared" si="54"/>
        <v>DITECO LTDA.</v>
      </c>
      <c r="C3513" t="s">
        <v>1472</v>
      </c>
      <c r="D3513">
        <f>VLOOKUP(C3513,RUBRO!A$2:B$935,2)</f>
        <v>146</v>
      </c>
      <c r="E3513">
        <f>VLOOKUP(A3513,EMPRESA!A$2:B$5796,2)</f>
        <v>1723</v>
      </c>
    </row>
    <row r="3514" spans="1:5">
      <c r="A3514" t="s">
        <v>1482</v>
      </c>
      <c r="B3514" t="str">
        <f t="shared" si="54"/>
        <v>DITECO LTDA.</v>
      </c>
      <c r="C3514" t="s">
        <v>5088</v>
      </c>
      <c r="D3514">
        <f>VLOOKUP(C3514,RUBRO!A$2:B$935,2)</f>
        <v>552</v>
      </c>
      <c r="E3514">
        <f>VLOOKUP(A3514,EMPRESA!A$2:B$5796,2)</f>
        <v>1723</v>
      </c>
    </row>
    <row r="3515" spans="1:5">
      <c r="A3515" t="s">
        <v>1045</v>
      </c>
      <c r="B3515" t="str">
        <f t="shared" si="54"/>
        <v>DITRA INDUSTRIAL LTDA.</v>
      </c>
      <c r="C3515" t="s">
        <v>1041</v>
      </c>
      <c r="D3515">
        <f>VLOOKUP(C3515,RUBRO!A$2:B$935,2)</f>
        <v>107</v>
      </c>
      <c r="E3515">
        <f>VLOOKUP(A3515,EMPRESA!A$2:B$5796,2)</f>
        <v>1724</v>
      </c>
    </row>
    <row r="3516" spans="1:5">
      <c r="A3516" t="s">
        <v>1045</v>
      </c>
      <c r="B3516" t="str">
        <f t="shared" si="54"/>
        <v>DITRA INDUSTRIAL LTDA.</v>
      </c>
      <c r="C3516" t="s">
        <v>2656</v>
      </c>
      <c r="D3516">
        <f>VLOOKUP(C3516,RUBRO!A$2:B$935,2)</f>
        <v>301</v>
      </c>
      <c r="E3516">
        <f>VLOOKUP(A3516,EMPRESA!A$2:B$5796,2)</f>
        <v>1724</v>
      </c>
    </row>
    <row r="3517" spans="1:5">
      <c r="A3517" t="s">
        <v>1045</v>
      </c>
      <c r="B3517" t="str">
        <f t="shared" si="54"/>
        <v>DITRA INDUSTRIAL LTDA.</v>
      </c>
      <c r="C3517" t="s">
        <v>3082</v>
      </c>
      <c r="D3517">
        <f>VLOOKUP(C3517,RUBRO!A$2:B$935,2)</f>
        <v>341</v>
      </c>
      <c r="E3517">
        <f>VLOOKUP(A3517,EMPRESA!A$2:B$5796,2)</f>
        <v>1724</v>
      </c>
    </row>
    <row r="3518" spans="1:5">
      <c r="A3518" t="s">
        <v>1045</v>
      </c>
      <c r="B3518" t="str">
        <f t="shared" si="54"/>
        <v>DITRA INDUSTRIAL LTDA.</v>
      </c>
      <c r="C3518" t="s">
        <v>4627</v>
      </c>
      <c r="D3518">
        <f>VLOOKUP(C3518,RUBRO!A$2:B$935,2)</f>
        <v>488</v>
      </c>
      <c r="E3518">
        <f>VLOOKUP(A3518,EMPRESA!A$2:B$5796,2)</f>
        <v>1724</v>
      </c>
    </row>
    <row r="3519" spans="1:5">
      <c r="A3519" t="s">
        <v>1045</v>
      </c>
      <c r="B3519" t="str">
        <f t="shared" si="54"/>
        <v>DITRA INDUSTRIAL LTDA.</v>
      </c>
      <c r="C3519" t="s">
        <v>5266</v>
      </c>
      <c r="D3519">
        <f>VLOOKUP(C3519,RUBRO!A$2:B$935,2)</f>
        <v>573</v>
      </c>
      <c r="E3519">
        <f>VLOOKUP(A3519,EMPRESA!A$2:B$5796,2)</f>
        <v>1724</v>
      </c>
    </row>
    <row r="3520" spans="1:5">
      <c r="A3520" t="s">
        <v>1045</v>
      </c>
      <c r="B3520" t="str">
        <f t="shared" si="54"/>
        <v>DITRA INDUSTRIAL LTDA.</v>
      </c>
      <c r="C3520" t="s">
        <v>6240</v>
      </c>
      <c r="D3520">
        <f>VLOOKUP(C3520,RUBRO!A$2:B$935,2)</f>
        <v>803</v>
      </c>
      <c r="E3520">
        <f>VLOOKUP(A3520,EMPRESA!A$2:B$5796,2)</f>
        <v>1724</v>
      </c>
    </row>
    <row r="3521" spans="1:5">
      <c r="A3521" t="s">
        <v>386</v>
      </c>
      <c r="B3521" t="str">
        <f t="shared" si="54"/>
        <v>DITTBORN Y UNZUETA S.A.</v>
      </c>
      <c r="C3521" t="s">
        <v>377</v>
      </c>
      <c r="D3521">
        <f>VLOOKUP(C3521,RUBRO!A$2:B$935,2)</f>
        <v>37</v>
      </c>
      <c r="E3521">
        <f>VLOOKUP(A3521,EMPRESA!A$2:B$5796,2)</f>
        <v>1725</v>
      </c>
    </row>
    <row r="3522" spans="1:5">
      <c r="A3522" t="s">
        <v>386</v>
      </c>
      <c r="B3522" t="str">
        <f t="shared" si="54"/>
        <v>DITTBORN Y UNZUETA S.A.</v>
      </c>
      <c r="C3522" t="s">
        <v>2452</v>
      </c>
      <c r="D3522">
        <f>VLOOKUP(C3522,RUBRO!A$2:B$935,2)</f>
        <v>275</v>
      </c>
      <c r="E3522">
        <f>VLOOKUP(A3522,EMPRESA!A$2:B$5796,2)</f>
        <v>1725</v>
      </c>
    </row>
    <row r="3523" spans="1:5">
      <c r="A3523" t="s">
        <v>386</v>
      </c>
      <c r="B3523" t="str">
        <f t="shared" ref="B3523:B3586" si="55">UPPER(A3523)</f>
        <v>DITTBORN Y UNZUETA S.A.</v>
      </c>
      <c r="C3523" t="s">
        <v>5320</v>
      </c>
      <c r="D3523">
        <f>VLOOKUP(C3523,RUBRO!A$2:B$935,2)</f>
        <v>591</v>
      </c>
      <c r="E3523">
        <f>VLOOKUP(A3523,EMPRESA!A$2:B$5796,2)</f>
        <v>1725</v>
      </c>
    </row>
    <row r="3524" spans="1:5">
      <c r="A3524" t="s">
        <v>632</v>
      </c>
      <c r="B3524" t="str">
        <f t="shared" si="55"/>
        <v>DITZLER CHILE LTDA.</v>
      </c>
      <c r="C3524" t="s">
        <v>631</v>
      </c>
      <c r="D3524">
        <f>VLOOKUP(C3524,RUBRO!A$2:B$935,2)</f>
        <v>59</v>
      </c>
      <c r="E3524">
        <f>VLOOKUP(A3524,EMPRESA!A$2:B$5796,2)</f>
        <v>1726</v>
      </c>
    </row>
    <row r="3525" spans="1:5">
      <c r="A3525" t="s">
        <v>632</v>
      </c>
      <c r="B3525" t="str">
        <f t="shared" si="55"/>
        <v>DITZLER CHILE LTDA.</v>
      </c>
      <c r="C3525" t="s">
        <v>3431</v>
      </c>
      <c r="D3525">
        <f>VLOOKUP(C3525,RUBRO!A$2:B$935,2)</f>
        <v>413</v>
      </c>
      <c r="E3525">
        <f>VLOOKUP(A3525,EMPRESA!A$2:B$5796,2)</f>
        <v>1726</v>
      </c>
    </row>
    <row r="3526" spans="1:5">
      <c r="A3526" t="s">
        <v>632</v>
      </c>
      <c r="B3526" t="str">
        <f t="shared" si="55"/>
        <v>DITZLER CHILE LTDA.</v>
      </c>
      <c r="C3526" t="s">
        <v>3812</v>
      </c>
      <c r="D3526">
        <f>VLOOKUP(C3526,RUBRO!A$2:B$935,2)</f>
        <v>448</v>
      </c>
      <c r="E3526">
        <f>VLOOKUP(A3526,EMPRESA!A$2:B$5796,2)</f>
        <v>1726</v>
      </c>
    </row>
    <row r="3527" spans="1:5">
      <c r="A3527" t="s">
        <v>2709</v>
      </c>
      <c r="B3527" t="str">
        <f t="shared" si="55"/>
        <v>DIVERSEY INDUSTRIAL Y COMERCIAL DE CHILE LTDA.</v>
      </c>
      <c r="C3527" t="s">
        <v>2705</v>
      </c>
      <c r="D3527">
        <f>VLOOKUP(C3527,RUBRO!A$2:B$935,2)</f>
        <v>315</v>
      </c>
      <c r="E3527">
        <f>VLOOKUP(A3527,EMPRESA!A$2:B$5796,2)</f>
        <v>1727</v>
      </c>
    </row>
    <row r="3528" spans="1:5">
      <c r="A3528" t="s">
        <v>2709</v>
      </c>
      <c r="B3528" t="str">
        <f t="shared" si="55"/>
        <v>DIVERSEY INDUSTRIAL Y COMERCIAL DE CHILE LTDA.</v>
      </c>
      <c r="C3528" t="s">
        <v>3219</v>
      </c>
      <c r="D3528">
        <f>VLOOKUP(C3528,RUBRO!A$2:B$935,2)</f>
        <v>362</v>
      </c>
      <c r="E3528">
        <f>VLOOKUP(A3528,EMPRESA!A$2:B$5796,2)</f>
        <v>1727</v>
      </c>
    </row>
    <row r="3529" spans="1:5">
      <c r="A3529" t="s">
        <v>2709</v>
      </c>
      <c r="B3529" t="str">
        <f t="shared" si="55"/>
        <v>DIVERSEY INDUSTRIAL Y COMERCIAL DE CHILE LTDA.</v>
      </c>
      <c r="C3529" t="s">
        <v>5328</v>
      </c>
      <c r="D3529">
        <f>VLOOKUP(C3529,RUBRO!A$2:B$935,2)</f>
        <v>595</v>
      </c>
      <c r="E3529">
        <f>VLOOKUP(A3529,EMPRESA!A$2:B$5796,2)</f>
        <v>1727</v>
      </c>
    </row>
    <row r="3530" spans="1:5">
      <c r="A3530" t="s">
        <v>2709</v>
      </c>
      <c r="B3530" t="str">
        <f t="shared" si="55"/>
        <v>DIVERSEY INDUSTRIAL Y COMERCIAL DE CHILE LTDA.</v>
      </c>
      <c r="C3530" t="s">
        <v>6372</v>
      </c>
      <c r="D3530">
        <f>VLOOKUP(C3530,RUBRO!A$2:B$935,2)</f>
        <v>834</v>
      </c>
      <c r="E3530">
        <f>VLOOKUP(A3530,EMPRESA!A$2:B$5796,2)</f>
        <v>1727</v>
      </c>
    </row>
    <row r="3531" spans="1:5">
      <c r="A3531" t="s">
        <v>5042</v>
      </c>
      <c r="B3531" t="str">
        <f t="shared" si="55"/>
        <v>DIWATTS S.A.</v>
      </c>
      <c r="C3531" t="s">
        <v>5038</v>
      </c>
      <c r="D3531">
        <f>VLOOKUP(C3531,RUBRO!A$2:B$935,2)</f>
        <v>540</v>
      </c>
      <c r="E3531">
        <f>VLOOKUP(A3531,EMPRESA!A$2:B$5796,2)</f>
        <v>1728</v>
      </c>
    </row>
    <row r="3532" spans="1:5">
      <c r="A3532" t="s">
        <v>3759</v>
      </c>
      <c r="B3532" t="str">
        <f t="shared" si="55"/>
        <v>DLC LTDA.</v>
      </c>
      <c r="C3532" t="s">
        <v>3755</v>
      </c>
      <c r="D3532">
        <f>VLOOKUP(C3532,RUBRO!A$2:B$935,2)</f>
        <v>430</v>
      </c>
      <c r="E3532">
        <f>VLOOKUP(A3532,EMPRESA!A$2:B$5796,2)</f>
        <v>1729</v>
      </c>
    </row>
    <row r="3533" spans="1:5">
      <c r="A3533" t="s">
        <v>3759</v>
      </c>
      <c r="B3533" t="str">
        <f t="shared" si="55"/>
        <v>DLC LTDA.</v>
      </c>
      <c r="C3533" t="s">
        <v>6587</v>
      </c>
      <c r="D3533">
        <f>VLOOKUP(C3533,RUBRO!A$2:B$935,2)</f>
        <v>912</v>
      </c>
      <c r="E3533">
        <f>VLOOKUP(A3533,EMPRESA!A$2:B$5796,2)</f>
        <v>1729</v>
      </c>
    </row>
    <row r="3534" spans="1:5">
      <c r="A3534" t="s">
        <v>2395</v>
      </c>
      <c r="B3534" t="str">
        <f t="shared" si="55"/>
        <v>DNVGL CHILE SPA</v>
      </c>
      <c r="C3534" t="s">
        <v>2391</v>
      </c>
      <c r="D3534">
        <f>VLOOKUP(C3534,RUBRO!A$2:B$935,2)</f>
        <v>270</v>
      </c>
      <c r="E3534">
        <f>VLOOKUP(A3534,EMPRESA!A$2:B$5796,2)</f>
        <v>1730</v>
      </c>
    </row>
    <row r="3535" spans="1:5">
      <c r="A3535" t="s">
        <v>2395</v>
      </c>
      <c r="B3535" t="str">
        <f t="shared" si="55"/>
        <v>DNVGL CHILE SPA</v>
      </c>
      <c r="C3535" t="s">
        <v>2401</v>
      </c>
      <c r="D3535">
        <f>VLOOKUP(C3535,RUBRO!A$2:B$935,2)</f>
        <v>272</v>
      </c>
      <c r="E3535">
        <f>VLOOKUP(A3535,EMPRESA!A$2:B$5796,2)</f>
        <v>1730</v>
      </c>
    </row>
    <row r="3536" spans="1:5">
      <c r="A3536" t="s">
        <v>2395</v>
      </c>
      <c r="B3536" t="str">
        <f t="shared" si="55"/>
        <v>DNVGL CHILE SPA</v>
      </c>
      <c r="C3536" t="s">
        <v>2483</v>
      </c>
      <c r="D3536">
        <f>VLOOKUP(C3536,RUBRO!A$2:B$935,2)</f>
        <v>279</v>
      </c>
      <c r="E3536">
        <f>VLOOKUP(A3536,EMPRESA!A$2:B$5796,2)</f>
        <v>1730</v>
      </c>
    </row>
    <row r="3537" spans="1:5">
      <c r="A3537" t="s">
        <v>2395</v>
      </c>
      <c r="B3537" t="str">
        <f t="shared" si="55"/>
        <v>DNVGL CHILE SPA</v>
      </c>
      <c r="C3537" t="s">
        <v>4817</v>
      </c>
      <c r="D3537">
        <f>VLOOKUP(C3537,RUBRO!A$2:B$935,2)</f>
        <v>506</v>
      </c>
      <c r="E3537">
        <f>VLOOKUP(A3537,EMPRESA!A$2:B$5796,2)</f>
        <v>1730</v>
      </c>
    </row>
    <row r="3538" spans="1:5">
      <c r="A3538" t="s">
        <v>5936</v>
      </c>
      <c r="B3538" t="str">
        <f t="shared" si="55"/>
        <v>DOBLE VIA PUBLICIDAD LTDA.</v>
      </c>
      <c r="C3538" t="s">
        <v>5934</v>
      </c>
      <c r="D3538">
        <f>VLOOKUP(C3538,RUBRO!A$2:B$935,2)</f>
        <v>730</v>
      </c>
      <c r="E3538">
        <f>VLOOKUP(A3538,EMPRESA!A$2:B$5796,2)</f>
        <v>1731</v>
      </c>
    </row>
    <row r="3539" spans="1:5">
      <c r="A3539" t="s">
        <v>3508</v>
      </c>
      <c r="B3539" t="str">
        <f t="shared" si="55"/>
        <v>DOLE CHILE S.A.</v>
      </c>
      <c r="C3539" t="s">
        <v>3431</v>
      </c>
      <c r="D3539">
        <f>VLOOKUP(C3539,RUBRO!A$2:B$935,2)</f>
        <v>413</v>
      </c>
      <c r="E3539">
        <f>VLOOKUP(A3539,EMPRESA!A$2:B$5796,2)</f>
        <v>1732</v>
      </c>
    </row>
    <row r="3540" spans="1:5">
      <c r="A3540" t="s">
        <v>3508</v>
      </c>
      <c r="B3540" t="str">
        <f t="shared" si="55"/>
        <v>DOLE CHILE S.A.</v>
      </c>
      <c r="C3540" t="s">
        <v>3814</v>
      </c>
      <c r="D3540">
        <f>VLOOKUP(C3540,RUBRO!A$2:B$935,2)</f>
        <v>449</v>
      </c>
      <c r="E3540">
        <f>VLOOKUP(A3540,EMPRESA!A$2:B$5796,2)</f>
        <v>1732</v>
      </c>
    </row>
    <row r="3541" spans="1:5">
      <c r="A3541" t="s">
        <v>3305</v>
      </c>
      <c r="B3541" t="str">
        <f t="shared" si="55"/>
        <v>DOM S.A.</v>
      </c>
      <c r="C3541" t="s">
        <v>3304</v>
      </c>
      <c r="D3541">
        <f>VLOOKUP(C3541,RUBRO!A$2:B$935,2)</f>
        <v>388</v>
      </c>
      <c r="E3541">
        <f>VLOOKUP(A3541,EMPRESA!A$2:B$5796,2)</f>
        <v>1733</v>
      </c>
    </row>
    <row r="3542" spans="1:5">
      <c r="A3542" t="s">
        <v>3305</v>
      </c>
      <c r="B3542" t="str">
        <f t="shared" si="55"/>
        <v>DOM S.A.</v>
      </c>
      <c r="C3542" t="s">
        <v>5386</v>
      </c>
      <c r="D3542">
        <f>VLOOKUP(C3542,RUBRO!A$2:B$935,2)</f>
        <v>612</v>
      </c>
      <c r="E3542">
        <f>VLOOKUP(A3542,EMPRESA!A$2:B$5796,2)</f>
        <v>1733</v>
      </c>
    </row>
    <row r="3543" spans="1:5">
      <c r="A3543" t="s">
        <v>2510</v>
      </c>
      <c r="B3543" t="str">
        <f t="shared" si="55"/>
        <v>DON JOSE S.A.</v>
      </c>
      <c r="C3543" t="s">
        <v>2509</v>
      </c>
      <c r="D3543">
        <f>VLOOKUP(C3543,RUBRO!A$2:B$935,2)</f>
        <v>284</v>
      </c>
      <c r="E3543">
        <f>VLOOKUP(A3543,EMPRESA!A$2:B$5796,2)</f>
        <v>1734</v>
      </c>
    </row>
    <row r="3544" spans="1:5">
      <c r="A3544" t="s">
        <v>2510</v>
      </c>
      <c r="B3544" t="str">
        <f t="shared" si="55"/>
        <v>DON JOSE S.A.</v>
      </c>
      <c r="C3544" t="s">
        <v>4453</v>
      </c>
      <c r="D3544">
        <f>VLOOKUP(C3544,RUBRO!A$2:B$935,2)</f>
        <v>477</v>
      </c>
      <c r="E3544">
        <f>VLOOKUP(A3544,EMPRESA!A$2:B$5796,2)</f>
        <v>1734</v>
      </c>
    </row>
    <row r="3545" spans="1:5">
      <c r="A3545" t="s">
        <v>2056</v>
      </c>
      <c r="B3545" t="str">
        <f t="shared" si="55"/>
        <v>DONNEBAUM S.A.</v>
      </c>
      <c r="C3545" t="s">
        <v>2055</v>
      </c>
      <c r="D3545">
        <f>VLOOKUP(C3545,RUBRO!A$2:B$935,2)</f>
        <v>227</v>
      </c>
      <c r="E3545">
        <f>VLOOKUP(A3545,EMPRESA!A$2:B$5796,2)</f>
        <v>1735</v>
      </c>
    </row>
    <row r="3546" spans="1:5">
      <c r="A3546" t="s">
        <v>2056</v>
      </c>
      <c r="B3546" t="str">
        <f t="shared" si="55"/>
        <v>DONNEBAUM S.A.</v>
      </c>
      <c r="C3546" t="s">
        <v>3412</v>
      </c>
      <c r="D3546">
        <f>VLOOKUP(C3546,RUBRO!A$2:B$935,2)</f>
        <v>407</v>
      </c>
      <c r="E3546">
        <f>VLOOKUP(A3546,EMPRESA!A$2:B$5796,2)</f>
        <v>1735</v>
      </c>
    </row>
    <row r="3547" spans="1:5">
      <c r="A3547" t="s">
        <v>5450</v>
      </c>
      <c r="B3547" t="str">
        <f t="shared" si="55"/>
        <v>DONOSO MUEBLES</v>
      </c>
      <c r="C3547" t="s">
        <v>5449</v>
      </c>
      <c r="D3547">
        <f>VLOOKUP(C3547,RUBRO!A$2:B$935,2)</f>
        <v>621</v>
      </c>
      <c r="E3547">
        <f>VLOOKUP(A3547,EMPRESA!A$2:B$5796,2)</f>
        <v>1736</v>
      </c>
    </row>
    <row r="3548" spans="1:5">
      <c r="A3548" t="s">
        <v>5270</v>
      </c>
      <c r="B3548" t="str">
        <f t="shared" si="55"/>
        <v>DOOSAN BOBCAT CHILE S.A.</v>
      </c>
      <c r="C3548" t="s">
        <v>5267</v>
      </c>
      <c r="D3548">
        <f>VLOOKUP(C3548,RUBRO!A$2:B$935,2)</f>
        <v>574</v>
      </c>
      <c r="E3548">
        <f>VLOOKUP(A3548,EMPRESA!A$2:B$5796,2)</f>
        <v>1737</v>
      </c>
    </row>
    <row r="3549" spans="1:5">
      <c r="A3549" t="s">
        <v>5270</v>
      </c>
      <c r="B3549" t="str">
        <f t="shared" si="55"/>
        <v>DOOSAN BOBCAT CHILE S.A.</v>
      </c>
      <c r="C3549" t="s">
        <v>5295</v>
      </c>
      <c r="D3549">
        <f>VLOOKUP(C3549,RUBRO!A$2:B$935,2)</f>
        <v>578</v>
      </c>
      <c r="E3549">
        <f>VLOOKUP(A3549,EMPRESA!A$2:B$5796,2)</f>
        <v>1737</v>
      </c>
    </row>
    <row r="3550" spans="1:5">
      <c r="A3550" t="s">
        <v>3509</v>
      </c>
      <c r="B3550" t="str">
        <f t="shared" si="55"/>
        <v>DOSAL HNOS. Y CIA. LTDA.</v>
      </c>
      <c r="C3550" t="s">
        <v>3431</v>
      </c>
      <c r="D3550">
        <f>VLOOKUP(C3550,RUBRO!A$2:B$935,2)</f>
        <v>413</v>
      </c>
      <c r="E3550">
        <f>VLOOKUP(A3550,EMPRESA!A$2:B$5796,2)</f>
        <v>1738</v>
      </c>
    </row>
    <row r="3551" spans="1:5">
      <c r="A3551" t="s">
        <v>3509</v>
      </c>
      <c r="B3551" t="str">
        <f t="shared" si="55"/>
        <v>DOSAL HNOS. Y CIA. LTDA.</v>
      </c>
      <c r="C3551" t="s">
        <v>3814</v>
      </c>
      <c r="D3551">
        <f>VLOOKUP(C3551,RUBRO!A$2:B$935,2)</f>
        <v>449</v>
      </c>
      <c r="E3551">
        <f>VLOOKUP(A3551,EMPRESA!A$2:B$5796,2)</f>
        <v>1738</v>
      </c>
    </row>
    <row r="3552" spans="1:5">
      <c r="A3552" t="s">
        <v>5741</v>
      </c>
      <c r="B3552" t="str">
        <f t="shared" si="55"/>
        <v>DOW QUIMICA CHILENA S.A.</v>
      </c>
      <c r="C3552" t="s">
        <v>5740</v>
      </c>
      <c r="D3552">
        <f>VLOOKUP(C3552,RUBRO!A$2:B$935,2)</f>
        <v>694</v>
      </c>
      <c r="E3552">
        <f>VLOOKUP(A3552,EMPRESA!A$2:B$5796,2)</f>
        <v>1739</v>
      </c>
    </row>
    <row r="3553" spans="1:5">
      <c r="A3553" t="s">
        <v>5741</v>
      </c>
      <c r="B3553" t="str">
        <f t="shared" si="55"/>
        <v>DOW QUIMICA CHILENA S.A.</v>
      </c>
      <c r="C3553" t="s">
        <v>5894</v>
      </c>
      <c r="D3553">
        <f>VLOOKUP(C3553,RUBRO!A$2:B$935,2)</f>
        <v>721</v>
      </c>
      <c r="E3553">
        <f>VLOOKUP(A3553,EMPRESA!A$2:B$5796,2)</f>
        <v>1739</v>
      </c>
    </row>
    <row r="3554" spans="1:5">
      <c r="A3554" t="s">
        <v>2396</v>
      </c>
      <c r="B3554" t="str">
        <f t="shared" si="55"/>
        <v>DOWNING TEAL CHILE SPA</v>
      </c>
      <c r="C3554" t="s">
        <v>2391</v>
      </c>
      <c r="D3554">
        <f>VLOOKUP(C3554,RUBRO!A$2:B$935,2)</f>
        <v>270</v>
      </c>
      <c r="E3554">
        <f>VLOOKUP(A3554,EMPRESA!A$2:B$5796,2)</f>
        <v>1740</v>
      </c>
    </row>
    <row r="3555" spans="1:5">
      <c r="A3555" t="s">
        <v>2396</v>
      </c>
      <c r="B3555" t="str">
        <f t="shared" si="55"/>
        <v>DOWNING TEAL CHILE SPA</v>
      </c>
      <c r="C3555" t="s">
        <v>2401</v>
      </c>
      <c r="D3555">
        <f>VLOOKUP(C3555,RUBRO!A$2:B$935,2)</f>
        <v>272</v>
      </c>
      <c r="E3555">
        <f>VLOOKUP(A3555,EMPRESA!A$2:B$5796,2)</f>
        <v>1740</v>
      </c>
    </row>
    <row r="3556" spans="1:5">
      <c r="A3556" t="s">
        <v>2396</v>
      </c>
      <c r="B3556" t="str">
        <f t="shared" si="55"/>
        <v>DOWNING TEAL CHILE SPA</v>
      </c>
      <c r="C3556" t="s">
        <v>2437</v>
      </c>
      <c r="D3556">
        <f>VLOOKUP(C3556,RUBRO!A$2:B$935,2)</f>
        <v>273</v>
      </c>
      <c r="E3556">
        <f>VLOOKUP(A3556,EMPRESA!A$2:B$5796,2)</f>
        <v>1740</v>
      </c>
    </row>
    <row r="3557" spans="1:5">
      <c r="A3557" t="s">
        <v>2396</v>
      </c>
      <c r="B3557" t="str">
        <f t="shared" si="55"/>
        <v>DOWNING TEAL CHILE SPA</v>
      </c>
      <c r="C3557" t="s">
        <v>6246</v>
      </c>
      <c r="D3557">
        <f>VLOOKUP(C3557,RUBRO!A$2:B$935,2)</f>
        <v>806</v>
      </c>
      <c r="E3557">
        <f>VLOOKUP(A3557,EMPRESA!A$2:B$5796,2)</f>
        <v>1740</v>
      </c>
    </row>
    <row r="3558" spans="1:5">
      <c r="A3558" t="s">
        <v>2396</v>
      </c>
      <c r="B3558" t="str">
        <f t="shared" si="55"/>
        <v>DOWNING TEAL CHILE SPA</v>
      </c>
      <c r="C3558" t="s">
        <v>6258</v>
      </c>
      <c r="D3558">
        <f>VLOOKUP(C3558,RUBRO!A$2:B$935,2)</f>
        <v>809</v>
      </c>
      <c r="E3558">
        <f>VLOOKUP(A3558,EMPRESA!A$2:B$5796,2)</f>
        <v>1740</v>
      </c>
    </row>
    <row r="3559" spans="1:5">
      <c r="A3559" t="s">
        <v>5863</v>
      </c>
      <c r="B3559" t="str">
        <f t="shared" si="55"/>
        <v>DPS CHILE COMERCIAL LTDA.</v>
      </c>
      <c r="C3559" t="s">
        <v>5857</v>
      </c>
      <c r="D3559">
        <f>VLOOKUP(C3559,RUBRO!A$2:B$935,2)</f>
        <v>720</v>
      </c>
      <c r="E3559">
        <f>VLOOKUP(A3559,EMPRESA!A$2:B$5796,2)</f>
        <v>1741</v>
      </c>
    </row>
    <row r="3560" spans="1:5">
      <c r="A3560" t="s">
        <v>894</v>
      </c>
      <c r="B3560" t="str">
        <f t="shared" si="55"/>
        <v>DRAEGER SIMSA S.A.</v>
      </c>
      <c r="C3560" t="s">
        <v>887</v>
      </c>
      <c r="D3560">
        <f>VLOOKUP(C3560,RUBRO!A$2:B$935,2)</f>
        <v>96</v>
      </c>
      <c r="E3560">
        <f>VLOOKUP(A3560,EMPRESA!A$2:B$5796,2)</f>
        <v>1742</v>
      </c>
    </row>
    <row r="3561" spans="1:5">
      <c r="A3561" t="s">
        <v>204</v>
      </c>
      <c r="B3561" t="str">
        <f t="shared" si="55"/>
        <v>DRILLCO TOOLS S.A.</v>
      </c>
      <c r="C3561" t="s">
        <v>205</v>
      </c>
      <c r="D3561">
        <f>VLOOKUP(C3561,RUBRO!A$2:B$935,2)</f>
        <v>16</v>
      </c>
      <c r="E3561">
        <f>VLOOKUP(A3561,EMPRESA!A$2:B$5796,2)</f>
        <v>1743</v>
      </c>
    </row>
    <row r="3562" spans="1:5">
      <c r="A3562" t="s">
        <v>204</v>
      </c>
      <c r="B3562" t="str">
        <f t="shared" si="55"/>
        <v>DRILLCO TOOLS S.A.</v>
      </c>
      <c r="C3562" t="s">
        <v>5295</v>
      </c>
      <c r="D3562">
        <f>VLOOKUP(C3562,RUBRO!A$2:B$935,2)</f>
        <v>578</v>
      </c>
      <c r="E3562">
        <f>VLOOKUP(A3562,EMPRESA!A$2:B$5796,2)</f>
        <v>1743</v>
      </c>
    </row>
    <row r="3563" spans="1:5">
      <c r="A3563" t="s">
        <v>6713</v>
      </c>
      <c r="B3563" t="str">
        <f t="shared" si="55"/>
        <v>DRISCOLL\'S DE CHILE S.A.</v>
      </c>
      <c r="C3563" t="s">
        <v>3431</v>
      </c>
      <c r="D3563">
        <f>VLOOKUP(C3563,RUBRO!A$2:B$935,2)</f>
        <v>413</v>
      </c>
      <c r="E3563">
        <f>VLOOKUP(A3563,EMPRESA!A$2:B$5796,2)</f>
        <v>1744</v>
      </c>
    </row>
    <row r="3564" spans="1:5">
      <c r="A3564" t="s">
        <v>6713</v>
      </c>
      <c r="B3564" t="str">
        <f t="shared" si="55"/>
        <v>DRISCOLL\'S DE CHILE S.A.</v>
      </c>
      <c r="C3564" t="s">
        <v>3814</v>
      </c>
      <c r="D3564">
        <f>VLOOKUP(C3564,RUBRO!A$2:B$935,2)</f>
        <v>449</v>
      </c>
      <c r="E3564">
        <f>VLOOKUP(A3564,EMPRESA!A$2:B$5796,2)</f>
        <v>1744</v>
      </c>
    </row>
    <row r="3565" spans="1:5">
      <c r="A3565" t="s">
        <v>5825</v>
      </c>
      <c r="B3565" t="str">
        <f t="shared" si="55"/>
        <v>DROGUERIA FARMOQUIMICA DEL PACIFICO SPA</v>
      </c>
      <c r="C3565" t="s">
        <v>5815</v>
      </c>
      <c r="D3565">
        <f>VLOOKUP(C3565,RUBRO!A$2:B$935,2)</f>
        <v>716</v>
      </c>
      <c r="E3565">
        <f>VLOOKUP(A3565,EMPRESA!A$2:B$5796,2)</f>
        <v>1745</v>
      </c>
    </row>
    <row r="3566" spans="1:5">
      <c r="A3566" t="s">
        <v>2591</v>
      </c>
      <c r="B3566" t="str">
        <f t="shared" si="55"/>
        <v>DROGUERIA HOFMANN S.A.C.</v>
      </c>
      <c r="C3566" t="s">
        <v>2580</v>
      </c>
      <c r="D3566">
        <f>VLOOKUP(C3566,RUBRO!A$2:B$935,2)</f>
        <v>294</v>
      </c>
      <c r="E3566">
        <f>VLOOKUP(A3566,EMPRESA!A$2:B$5796,2)</f>
        <v>1746</v>
      </c>
    </row>
    <row r="3567" spans="1:5">
      <c r="A3567" t="s">
        <v>2591</v>
      </c>
      <c r="B3567" t="str">
        <f t="shared" si="55"/>
        <v>DROGUERIA HOFMANN S.A.C.</v>
      </c>
      <c r="C3567" t="s">
        <v>4627</v>
      </c>
      <c r="D3567">
        <f>VLOOKUP(C3567,RUBRO!A$2:B$935,2)</f>
        <v>488</v>
      </c>
      <c r="E3567">
        <f>VLOOKUP(A3567,EMPRESA!A$2:B$5796,2)</f>
        <v>1746</v>
      </c>
    </row>
    <row r="3568" spans="1:5">
      <c r="A3568" t="s">
        <v>2591</v>
      </c>
      <c r="B3568" t="str">
        <f t="shared" si="55"/>
        <v>DROGUERIA HOFMANN S.A.C.</v>
      </c>
      <c r="C3568" t="s">
        <v>5815</v>
      </c>
      <c r="D3568">
        <f>VLOOKUP(C3568,RUBRO!A$2:B$935,2)</f>
        <v>716</v>
      </c>
      <c r="E3568">
        <f>VLOOKUP(A3568,EMPRESA!A$2:B$5796,2)</f>
        <v>1746</v>
      </c>
    </row>
    <row r="3569" spans="1:5">
      <c r="A3569" t="s">
        <v>319</v>
      </c>
      <c r="B3569" t="str">
        <f t="shared" si="55"/>
        <v>DRS INGENIERIA Y GESTION</v>
      </c>
      <c r="C3569" t="s">
        <v>318</v>
      </c>
      <c r="D3569">
        <f>VLOOKUP(C3569,RUBRO!A$2:B$935,2)</f>
        <v>32</v>
      </c>
      <c r="E3569">
        <f>VLOOKUP(A3569,EMPRESA!A$2:B$5796,2)</f>
        <v>1747</v>
      </c>
    </row>
    <row r="3570" spans="1:5">
      <c r="A3570" t="s">
        <v>3109</v>
      </c>
      <c r="B3570" t="str">
        <f t="shared" si="55"/>
        <v>DRUG PLASTICS ARCADIA LTDA.</v>
      </c>
      <c r="C3570" t="s">
        <v>3107</v>
      </c>
      <c r="D3570">
        <f>VLOOKUP(C3570,RUBRO!A$2:B$935,2)</f>
        <v>349</v>
      </c>
      <c r="E3570">
        <f>VLOOKUP(A3570,EMPRESA!A$2:B$5796,2)</f>
        <v>1748</v>
      </c>
    </row>
    <row r="3571" spans="1:5">
      <c r="A3571" t="s">
        <v>3109</v>
      </c>
      <c r="B3571" t="str">
        <f t="shared" si="55"/>
        <v>DRUG PLASTICS ARCADIA LTDA.</v>
      </c>
      <c r="C3571" t="s">
        <v>3122</v>
      </c>
      <c r="D3571">
        <f>VLOOKUP(C3571,RUBRO!A$2:B$935,2)</f>
        <v>351</v>
      </c>
      <c r="E3571">
        <f>VLOOKUP(A3571,EMPRESA!A$2:B$5796,2)</f>
        <v>1748</v>
      </c>
    </row>
    <row r="3572" spans="1:5">
      <c r="A3572" t="s">
        <v>254</v>
      </c>
      <c r="B3572" t="str">
        <f t="shared" si="55"/>
        <v>DSM NUTRITIONAL PRODUCTS CHILE S.A.</v>
      </c>
      <c r="C3572" t="s">
        <v>249</v>
      </c>
      <c r="D3572">
        <f>VLOOKUP(C3572,RUBRO!A$2:B$935,2)</f>
        <v>21</v>
      </c>
      <c r="E3572">
        <f>VLOOKUP(A3572,EMPRESA!A$2:B$5796,2)</f>
        <v>1749</v>
      </c>
    </row>
    <row r="3573" spans="1:5">
      <c r="A3573" t="s">
        <v>254</v>
      </c>
      <c r="B3573" t="str">
        <f t="shared" si="55"/>
        <v>DSM NUTRITIONAL PRODUCTS CHILE S.A.</v>
      </c>
      <c r="C3573" t="s">
        <v>575</v>
      </c>
      <c r="D3573">
        <f>VLOOKUP(C3573,RUBRO!A$2:B$935,2)</f>
        <v>53</v>
      </c>
      <c r="E3573">
        <f>VLOOKUP(A3573,EMPRESA!A$2:B$5796,2)</f>
        <v>1749</v>
      </c>
    </row>
    <row r="3574" spans="1:5">
      <c r="A3574" t="s">
        <v>2876</v>
      </c>
      <c r="B3574" t="str">
        <f t="shared" si="55"/>
        <v>DSV AIR &amp; SEA S.A.</v>
      </c>
      <c r="C3574" t="s">
        <v>2875</v>
      </c>
      <c r="D3574">
        <f>VLOOKUP(C3574,RUBRO!A$2:B$935,2)</f>
        <v>333</v>
      </c>
      <c r="E3574">
        <f>VLOOKUP(A3574,EMPRESA!A$2:B$5796,2)</f>
        <v>1750</v>
      </c>
    </row>
    <row r="3575" spans="1:5">
      <c r="A3575" t="s">
        <v>2801</v>
      </c>
      <c r="B3575" t="str">
        <f t="shared" si="55"/>
        <v>DUAS RODAS CHILE SPA</v>
      </c>
      <c r="C3575" t="s">
        <v>2800</v>
      </c>
      <c r="D3575">
        <f>VLOOKUP(C3575,RUBRO!A$2:B$935,2)</f>
        <v>327</v>
      </c>
      <c r="E3575">
        <f>VLOOKUP(A3575,EMPRESA!A$2:B$5796,2)</f>
        <v>1751</v>
      </c>
    </row>
    <row r="3576" spans="1:5">
      <c r="A3576" t="s">
        <v>2801</v>
      </c>
      <c r="B3576" t="str">
        <f t="shared" si="55"/>
        <v>DUAS RODAS CHILE SPA</v>
      </c>
      <c r="C3576" t="s">
        <v>3685</v>
      </c>
      <c r="D3576">
        <f>VLOOKUP(C3576,RUBRO!A$2:B$935,2)</f>
        <v>416</v>
      </c>
      <c r="E3576">
        <f>VLOOKUP(A3576,EMPRESA!A$2:B$5796,2)</f>
        <v>1751</v>
      </c>
    </row>
    <row r="3577" spans="1:5">
      <c r="A3577" t="s">
        <v>1557</v>
      </c>
      <c r="B3577" t="str">
        <f t="shared" si="55"/>
        <v>DUCASSE COMERCIAL LTDA.</v>
      </c>
      <c r="C3577" t="s">
        <v>1556</v>
      </c>
      <c r="D3577">
        <f>VLOOKUP(C3577,RUBRO!A$2:B$935,2)</f>
        <v>154</v>
      </c>
      <c r="E3577">
        <f>VLOOKUP(A3577,EMPRESA!A$2:B$5796,2)</f>
        <v>1752</v>
      </c>
    </row>
    <row r="3578" spans="1:5">
      <c r="A3578" t="s">
        <v>1557</v>
      </c>
      <c r="B3578" t="str">
        <f t="shared" si="55"/>
        <v>DUCASSE COMERCIAL LTDA.</v>
      </c>
      <c r="C3578" t="s">
        <v>1901</v>
      </c>
      <c r="D3578">
        <f>VLOOKUP(C3578,RUBRO!A$2:B$935,2)</f>
        <v>186</v>
      </c>
      <c r="E3578">
        <f>VLOOKUP(A3578,EMPRESA!A$2:B$5796,2)</f>
        <v>1752</v>
      </c>
    </row>
    <row r="3579" spans="1:5">
      <c r="A3579" t="s">
        <v>1557</v>
      </c>
      <c r="B3579" t="str">
        <f t="shared" si="55"/>
        <v>DUCASSE COMERCIAL LTDA.</v>
      </c>
      <c r="C3579" t="s">
        <v>2007</v>
      </c>
      <c r="D3579">
        <f>VLOOKUP(C3579,RUBRO!A$2:B$935,2)</f>
        <v>217</v>
      </c>
      <c r="E3579">
        <f>VLOOKUP(A3579,EMPRESA!A$2:B$5796,2)</f>
        <v>1752</v>
      </c>
    </row>
    <row r="3580" spans="1:5">
      <c r="A3580" t="s">
        <v>1557</v>
      </c>
      <c r="B3580" t="str">
        <f t="shared" si="55"/>
        <v>DUCASSE COMERCIAL LTDA.</v>
      </c>
      <c r="C3580" t="s">
        <v>3774</v>
      </c>
      <c r="D3580">
        <f>VLOOKUP(C3580,RUBRO!A$2:B$935,2)</f>
        <v>434</v>
      </c>
      <c r="E3580">
        <f>VLOOKUP(A3580,EMPRESA!A$2:B$5796,2)</f>
        <v>1752</v>
      </c>
    </row>
    <row r="3581" spans="1:5">
      <c r="A3581" t="s">
        <v>1557</v>
      </c>
      <c r="B3581" t="str">
        <f t="shared" si="55"/>
        <v>DUCASSE COMERCIAL LTDA.</v>
      </c>
      <c r="C3581" t="s">
        <v>5200</v>
      </c>
      <c r="D3581">
        <f>VLOOKUP(C3581,RUBRO!A$2:B$935,2)</f>
        <v>564</v>
      </c>
      <c r="E3581">
        <f>VLOOKUP(A3581,EMPRESA!A$2:B$5796,2)</f>
        <v>1752</v>
      </c>
    </row>
    <row r="3582" spans="1:5">
      <c r="A3582" t="s">
        <v>1557</v>
      </c>
      <c r="B3582" t="str">
        <f t="shared" si="55"/>
        <v>DUCASSE COMERCIAL LTDA.</v>
      </c>
      <c r="C3582" t="s">
        <v>6021</v>
      </c>
      <c r="D3582">
        <f>VLOOKUP(C3582,RUBRO!A$2:B$935,2)</f>
        <v>753</v>
      </c>
      <c r="E3582">
        <f>VLOOKUP(A3582,EMPRESA!A$2:B$5796,2)</f>
        <v>1752</v>
      </c>
    </row>
    <row r="3583" spans="1:5">
      <c r="A3583" t="s">
        <v>1557</v>
      </c>
      <c r="B3583" t="str">
        <f t="shared" si="55"/>
        <v>DUCASSE COMERCIAL LTDA.</v>
      </c>
      <c r="C3583" t="s">
        <v>6108</v>
      </c>
      <c r="D3583">
        <f>VLOOKUP(C3583,RUBRO!A$2:B$935,2)</f>
        <v>773</v>
      </c>
      <c r="E3583">
        <f>VLOOKUP(A3583,EMPRESA!A$2:B$5796,2)</f>
        <v>1752</v>
      </c>
    </row>
    <row r="3584" spans="1:5">
      <c r="A3584" t="s">
        <v>1424</v>
      </c>
      <c r="B3584" t="str">
        <f t="shared" si="55"/>
        <v>DUCASSE INDUSTRIAL S.A.</v>
      </c>
      <c r="C3584" t="s">
        <v>1422</v>
      </c>
      <c r="D3584">
        <f>VLOOKUP(C3584,RUBRO!A$2:B$935,2)</f>
        <v>135</v>
      </c>
      <c r="E3584">
        <f>VLOOKUP(A3584,EMPRESA!A$2:B$5796,2)</f>
        <v>1753</v>
      </c>
    </row>
    <row r="3585" spans="1:5">
      <c r="A3585" t="s">
        <v>1424</v>
      </c>
      <c r="B3585" t="str">
        <f t="shared" si="55"/>
        <v>DUCASSE INDUSTRIAL S.A.</v>
      </c>
      <c r="C3585" t="s">
        <v>3715</v>
      </c>
      <c r="D3585">
        <f>VLOOKUP(C3585,RUBRO!A$2:B$935,2)</f>
        <v>422</v>
      </c>
      <c r="E3585">
        <f>VLOOKUP(A3585,EMPRESA!A$2:B$5796,2)</f>
        <v>1753</v>
      </c>
    </row>
    <row r="3586" spans="1:5">
      <c r="A3586" t="s">
        <v>1424</v>
      </c>
      <c r="B3586" t="str">
        <f t="shared" si="55"/>
        <v>DUCASSE INDUSTRIAL S.A.</v>
      </c>
      <c r="C3586" t="s">
        <v>5460</v>
      </c>
      <c r="D3586">
        <f>VLOOKUP(C3586,RUBRO!A$2:B$935,2)</f>
        <v>622</v>
      </c>
      <c r="E3586">
        <f>VLOOKUP(A3586,EMPRESA!A$2:B$5796,2)</f>
        <v>1753</v>
      </c>
    </row>
    <row r="3587" spans="1:5">
      <c r="A3587" t="s">
        <v>2036</v>
      </c>
      <c r="B3587" t="str">
        <f t="shared" ref="B3587:B3650" si="56">UPPER(A3587)</f>
        <v>DULCONO ROMA LTDA.</v>
      </c>
      <c r="C3587" t="s">
        <v>2025</v>
      </c>
      <c r="D3587">
        <f>VLOOKUP(C3587,RUBRO!A$2:B$935,2)</f>
        <v>224</v>
      </c>
      <c r="E3587">
        <f>VLOOKUP(A3587,EMPRESA!A$2:B$5796,2)</f>
        <v>1754</v>
      </c>
    </row>
    <row r="3588" spans="1:5">
      <c r="A3588" t="s">
        <v>197</v>
      </c>
      <c r="B3588" t="str">
        <f t="shared" si="56"/>
        <v>DULOX</v>
      </c>
      <c r="C3588" t="s">
        <v>193</v>
      </c>
      <c r="D3588">
        <f>VLOOKUP(C3588,RUBRO!A$2:B$935,2)</f>
        <v>14</v>
      </c>
      <c r="E3588">
        <f>VLOOKUP(A3588,EMPRESA!A$2:B$5796,2)</f>
        <v>1755</v>
      </c>
    </row>
    <row r="3589" spans="1:5">
      <c r="A3589" t="s">
        <v>4929</v>
      </c>
      <c r="B3589" t="str">
        <f t="shared" si="56"/>
        <v>DUNCAN FOX S.A.</v>
      </c>
      <c r="C3589" t="s">
        <v>4923</v>
      </c>
      <c r="D3589">
        <f>VLOOKUP(C3589,RUBRO!A$2:B$935,2)</f>
        <v>525</v>
      </c>
      <c r="E3589">
        <f>VLOOKUP(A3589,EMPRESA!A$2:B$5796,2)</f>
        <v>1756</v>
      </c>
    </row>
    <row r="3590" spans="1:5">
      <c r="A3590" t="s">
        <v>4767</v>
      </c>
      <c r="B3590" t="str">
        <f t="shared" si="56"/>
        <v>DUNCAN INGENIERIA INDUSTRIAL LTDA.</v>
      </c>
      <c r="C3590" t="s">
        <v>4766</v>
      </c>
      <c r="D3590">
        <f>VLOOKUP(C3590,RUBRO!A$2:B$935,2)</f>
        <v>502</v>
      </c>
      <c r="E3590">
        <f>VLOOKUP(A3590,EMPRESA!A$2:B$5796,2)</f>
        <v>1757</v>
      </c>
    </row>
    <row r="3591" spans="1:5">
      <c r="A3591" t="s">
        <v>5641</v>
      </c>
      <c r="B3591" t="str">
        <f t="shared" si="56"/>
        <v>DUNCKER Y DUNCKER LTDA.</v>
      </c>
      <c r="C3591" t="s">
        <v>5637</v>
      </c>
      <c r="D3591">
        <f>VLOOKUP(C3591,RUBRO!A$2:B$935,2)</f>
        <v>651</v>
      </c>
      <c r="E3591">
        <f>VLOOKUP(A3591,EMPRESA!A$2:B$5796,2)</f>
        <v>1758</v>
      </c>
    </row>
    <row r="3592" spans="1:5">
      <c r="A3592" t="s">
        <v>1053</v>
      </c>
      <c r="B3592" t="str">
        <f t="shared" si="56"/>
        <v>DUPLEX S.A.</v>
      </c>
      <c r="C3592" t="s">
        <v>1050</v>
      </c>
      <c r="D3592">
        <f>VLOOKUP(C3592,RUBRO!A$2:B$935,2)</f>
        <v>108</v>
      </c>
      <c r="E3592">
        <f>VLOOKUP(A3592,EMPRESA!A$2:B$5796,2)</f>
        <v>1759</v>
      </c>
    </row>
    <row r="3593" spans="1:5">
      <c r="A3593" t="s">
        <v>1053</v>
      </c>
      <c r="B3593" t="str">
        <f t="shared" si="56"/>
        <v>DUPLEX S.A.</v>
      </c>
      <c r="C3593" t="s">
        <v>2861</v>
      </c>
      <c r="D3593">
        <f>VLOOKUP(C3593,RUBRO!A$2:B$935,2)</f>
        <v>331</v>
      </c>
      <c r="E3593">
        <f>VLOOKUP(A3593,EMPRESA!A$2:B$5796,2)</f>
        <v>1759</v>
      </c>
    </row>
    <row r="3594" spans="1:5">
      <c r="A3594" t="s">
        <v>1053</v>
      </c>
      <c r="B3594" t="str">
        <f t="shared" si="56"/>
        <v>DUPLEX S.A.</v>
      </c>
      <c r="C3594" t="s">
        <v>3304</v>
      </c>
      <c r="D3594">
        <f>VLOOKUP(C3594,RUBRO!A$2:B$935,2)</f>
        <v>388</v>
      </c>
      <c r="E3594">
        <f>VLOOKUP(A3594,EMPRESA!A$2:B$5796,2)</f>
        <v>1759</v>
      </c>
    </row>
    <row r="3595" spans="1:5">
      <c r="A3595" t="s">
        <v>2530</v>
      </c>
      <c r="B3595" t="str">
        <f t="shared" si="56"/>
        <v>DUPOL S.A. CORREDORES DE BOLSA</v>
      </c>
      <c r="C3595" t="s">
        <v>2523</v>
      </c>
      <c r="D3595">
        <f>VLOOKUP(C3595,RUBRO!A$2:B$935,2)</f>
        <v>286</v>
      </c>
      <c r="E3595">
        <f>VLOOKUP(A3595,EMPRESA!A$2:B$5796,2)</f>
        <v>1760</v>
      </c>
    </row>
    <row r="3596" spans="1:5">
      <c r="A3596" t="s">
        <v>1483</v>
      </c>
      <c r="B3596" t="str">
        <f t="shared" si="56"/>
        <v>DURAMET S.A.</v>
      </c>
      <c r="C3596" t="s">
        <v>1472</v>
      </c>
      <c r="D3596">
        <f>VLOOKUP(C3596,RUBRO!A$2:B$935,2)</f>
        <v>146</v>
      </c>
      <c r="E3596">
        <f>VLOOKUP(A3596,EMPRESA!A$2:B$5796,2)</f>
        <v>1761</v>
      </c>
    </row>
    <row r="3597" spans="1:5">
      <c r="A3597" t="s">
        <v>2648</v>
      </c>
      <c r="B3597" t="str">
        <f t="shared" si="56"/>
        <v>DUROCROM S.A.</v>
      </c>
      <c r="C3597" t="s">
        <v>2649</v>
      </c>
      <c r="D3597">
        <f>VLOOKUP(C3597,RUBRO!A$2:B$935,2)</f>
        <v>297</v>
      </c>
      <c r="E3597">
        <f>VLOOKUP(A3597,EMPRESA!A$2:B$5796,2)</f>
        <v>1762</v>
      </c>
    </row>
    <row r="3598" spans="1:5">
      <c r="A3598" t="s">
        <v>2648</v>
      </c>
      <c r="B3598" t="str">
        <f t="shared" si="56"/>
        <v>DUROCROM S.A.</v>
      </c>
      <c r="C3598" t="s">
        <v>5150</v>
      </c>
      <c r="D3598">
        <f>VLOOKUP(C3598,RUBRO!A$2:B$935,2)</f>
        <v>557</v>
      </c>
      <c r="E3598">
        <f>VLOOKUP(A3598,EMPRESA!A$2:B$5796,2)</f>
        <v>1762</v>
      </c>
    </row>
    <row r="3599" spans="1:5">
      <c r="A3599" t="s">
        <v>2648</v>
      </c>
      <c r="B3599" t="str">
        <f t="shared" si="56"/>
        <v>DUROCROM S.A.</v>
      </c>
      <c r="C3599" t="s">
        <v>5221</v>
      </c>
      <c r="D3599">
        <f>VLOOKUP(C3599,RUBRO!A$2:B$935,2)</f>
        <v>571</v>
      </c>
      <c r="E3599">
        <f>VLOOKUP(A3599,EMPRESA!A$2:B$5796,2)</f>
        <v>1762</v>
      </c>
    </row>
    <row r="3600" spans="1:5">
      <c r="A3600" t="s">
        <v>5212</v>
      </c>
      <c r="B3600" t="str">
        <f t="shared" si="56"/>
        <v>DUROMARMOL S.A.</v>
      </c>
      <c r="C3600" t="s">
        <v>5213</v>
      </c>
      <c r="D3600">
        <f>VLOOKUP(C3600,RUBRO!A$2:B$935,2)</f>
        <v>569</v>
      </c>
      <c r="E3600">
        <f>VLOOKUP(A3600,EMPRESA!A$2:B$5796,2)</f>
        <v>1763</v>
      </c>
    </row>
    <row r="3601" spans="1:5">
      <c r="A3601" t="s">
        <v>5212</v>
      </c>
      <c r="B3601" t="str">
        <f t="shared" si="56"/>
        <v>DUROMARMOL S.A.</v>
      </c>
      <c r="C3601" t="s">
        <v>5487</v>
      </c>
      <c r="D3601">
        <f>VLOOKUP(C3601,RUBRO!A$2:B$935,2)</f>
        <v>592</v>
      </c>
      <c r="E3601">
        <f>VLOOKUP(A3601,EMPRESA!A$2:B$5796,2)</f>
        <v>1763</v>
      </c>
    </row>
    <row r="3602" spans="1:5">
      <c r="A3602" t="s">
        <v>3503</v>
      </c>
      <c r="B3602" t="str">
        <f t="shared" si="56"/>
        <v>DXB CONSUMO MASIVO S.A.</v>
      </c>
      <c r="C3602" t="s">
        <v>3431</v>
      </c>
      <c r="D3602">
        <f>VLOOKUP(C3602,RUBRO!A$2:B$935,2)</f>
        <v>413</v>
      </c>
      <c r="E3602">
        <f>VLOOKUP(A3602,EMPRESA!A$2:B$5796,2)</f>
        <v>1764</v>
      </c>
    </row>
    <row r="3603" spans="1:5">
      <c r="A3603" t="s">
        <v>3503</v>
      </c>
      <c r="B3603" t="str">
        <f t="shared" si="56"/>
        <v>DXB CONSUMO MASIVO S.A.</v>
      </c>
      <c r="C3603" t="s">
        <v>4627</v>
      </c>
      <c r="D3603">
        <f>VLOOKUP(C3603,RUBRO!A$2:B$935,2)</f>
        <v>488</v>
      </c>
      <c r="E3603">
        <f>VLOOKUP(A3603,EMPRESA!A$2:B$5796,2)</f>
        <v>1764</v>
      </c>
    </row>
    <row r="3604" spans="1:5">
      <c r="A3604" t="s">
        <v>3503</v>
      </c>
      <c r="B3604" t="str">
        <f t="shared" si="56"/>
        <v>DXB CONSUMO MASIVO S.A.</v>
      </c>
      <c r="C3604" t="s">
        <v>4993</v>
      </c>
      <c r="D3604">
        <f>VLOOKUP(C3604,RUBRO!A$2:B$935,2)</f>
        <v>529</v>
      </c>
      <c r="E3604">
        <f>VLOOKUP(A3604,EMPRESA!A$2:B$5796,2)</f>
        <v>1764</v>
      </c>
    </row>
    <row r="3605" spans="1:5">
      <c r="A3605" t="s">
        <v>6496</v>
      </c>
      <c r="B3605" t="str">
        <f t="shared" si="56"/>
        <v>DYMEQ LTDA.</v>
      </c>
      <c r="C3605" t="s">
        <v>6489</v>
      </c>
      <c r="D3605">
        <f>VLOOKUP(C3605,RUBRO!A$2:B$935,2)</f>
        <v>879</v>
      </c>
      <c r="E3605">
        <f>VLOOKUP(A3605,EMPRESA!A$2:B$5796,2)</f>
        <v>1765</v>
      </c>
    </row>
    <row r="3606" spans="1:5">
      <c r="A3606" t="s">
        <v>126</v>
      </c>
      <c r="B3606" t="str">
        <f t="shared" si="56"/>
        <v>DYNAL INDUSTRIAL S.A.</v>
      </c>
      <c r="C3606" t="s">
        <v>125</v>
      </c>
      <c r="D3606">
        <f>VLOOKUP(C3606,RUBRO!A$2:B$935,2)</f>
        <v>9</v>
      </c>
      <c r="E3606">
        <f>VLOOKUP(A3606,EMPRESA!A$2:B$5796,2)</f>
        <v>1766</v>
      </c>
    </row>
    <row r="3607" spans="1:5">
      <c r="A3607" t="s">
        <v>126</v>
      </c>
      <c r="B3607" t="str">
        <f t="shared" si="56"/>
        <v>DYNAL INDUSTRIAL S.A.</v>
      </c>
      <c r="C3607" t="s">
        <v>1183</v>
      </c>
      <c r="D3607">
        <f>VLOOKUP(C3607,RUBRO!A$2:B$935,2)</f>
        <v>115</v>
      </c>
      <c r="E3607">
        <f>VLOOKUP(A3607,EMPRESA!A$2:B$5796,2)</f>
        <v>1766</v>
      </c>
    </row>
    <row r="3608" spans="1:5">
      <c r="A3608" t="s">
        <v>126</v>
      </c>
      <c r="B3608" t="str">
        <f t="shared" si="56"/>
        <v>DYNAL INDUSTRIAL S.A.</v>
      </c>
      <c r="C3608" t="s">
        <v>3431</v>
      </c>
      <c r="D3608">
        <f>VLOOKUP(C3608,RUBRO!A$2:B$935,2)</f>
        <v>413</v>
      </c>
      <c r="E3608">
        <f>VLOOKUP(A3608,EMPRESA!A$2:B$5796,2)</f>
        <v>1766</v>
      </c>
    </row>
    <row r="3609" spans="1:5">
      <c r="A3609" t="s">
        <v>126</v>
      </c>
      <c r="B3609" t="str">
        <f t="shared" si="56"/>
        <v>DYNAL INDUSTRIAL S.A.</v>
      </c>
      <c r="C3609" t="s">
        <v>5330</v>
      </c>
      <c r="D3609">
        <f>VLOOKUP(C3609,RUBRO!A$2:B$935,2)</f>
        <v>596</v>
      </c>
      <c r="E3609">
        <f>VLOOKUP(A3609,EMPRESA!A$2:B$5796,2)</f>
        <v>1766</v>
      </c>
    </row>
    <row r="3610" spans="1:5">
      <c r="A3610" t="s">
        <v>126</v>
      </c>
      <c r="B3610" t="str">
        <f t="shared" si="56"/>
        <v>DYNAL INDUSTRIAL S.A.</v>
      </c>
      <c r="C3610" t="s">
        <v>5894</v>
      </c>
      <c r="D3610">
        <f>VLOOKUP(C3610,RUBRO!A$2:B$935,2)</f>
        <v>721</v>
      </c>
      <c r="E3610">
        <f>VLOOKUP(A3610,EMPRESA!A$2:B$5796,2)</f>
        <v>1766</v>
      </c>
    </row>
    <row r="3611" spans="1:5">
      <c r="A3611" t="s">
        <v>126</v>
      </c>
      <c r="B3611" t="str">
        <f t="shared" si="56"/>
        <v>DYNAL INDUSTRIAL S.A.</v>
      </c>
      <c r="C3611" t="s">
        <v>6100</v>
      </c>
      <c r="D3611">
        <f>VLOOKUP(C3611,RUBRO!A$2:B$935,2)</f>
        <v>768</v>
      </c>
      <c r="E3611">
        <f>VLOOKUP(A3611,EMPRESA!A$2:B$5796,2)</f>
        <v>1766</v>
      </c>
    </row>
    <row r="3612" spans="1:5">
      <c r="A3612" t="s">
        <v>2379</v>
      </c>
      <c r="B3612" t="str">
        <f t="shared" si="56"/>
        <v>DYNAMISA - CONSULTORES ALTA DIRECCION</v>
      </c>
      <c r="C3612" t="s">
        <v>2372</v>
      </c>
      <c r="D3612">
        <f>VLOOKUP(C3612,RUBRO!A$2:B$935,2)</f>
        <v>269</v>
      </c>
      <c r="E3612">
        <f>VLOOKUP(A3612,EMPRESA!A$2:B$5796,2)</f>
        <v>1767</v>
      </c>
    </row>
    <row r="3613" spans="1:5">
      <c r="A3613" t="s">
        <v>2379</v>
      </c>
      <c r="B3613" t="str">
        <f t="shared" si="56"/>
        <v>DYNAMISA - CONSULTORES ALTA DIRECCION</v>
      </c>
      <c r="C3613" t="s">
        <v>2391</v>
      </c>
      <c r="D3613">
        <f>VLOOKUP(C3613,RUBRO!A$2:B$935,2)</f>
        <v>270</v>
      </c>
      <c r="E3613">
        <f>VLOOKUP(A3613,EMPRESA!A$2:B$5796,2)</f>
        <v>1767</v>
      </c>
    </row>
    <row r="3614" spans="1:5">
      <c r="A3614" t="s">
        <v>2379</v>
      </c>
      <c r="B3614" t="str">
        <f t="shared" si="56"/>
        <v>DYNAMISA - CONSULTORES ALTA DIRECCION</v>
      </c>
      <c r="C3614" t="s">
        <v>2401</v>
      </c>
      <c r="D3614">
        <f>VLOOKUP(C3614,RUBRO!A$2:B$935,2)</f>
        <v>272</v>
      </c>
      <c r="E3614">
        <f>VLOOKUP(A3614,EMPRESA!A$2:B$5796,2)</f>
        <v>1767</v>
      </c>
    </row>
    <row r="3615" spans="1:5">
      <c r="A3615" t="s">
        <v>1601</v>
      </c>
      <c r="B3615" t="str">
        <f t="shared" si="56"/>
        <v>E. HINZE LTDA.</v>
      </c>
      <c r="C3615" t="s">
        <v>1600</v>
      </c>
      <c r="D3615">
        <f>VLOOKUP(C3615,RUBRO!A$2:B$935,2)</f>
        <v>167</v>
      </c>
      <c r="E3615">
        <f>VLOOKUP(A3615,EMPRESA!A$2:B$5796,2)</f>
        <v>1768</v>
      </c>
    </row>
    <row r="3616" spans="1:5">
      <c r="A3616" t="s">
        <v>2931</v>
      </c>
      <c r="B3616" t="str">
        <f t="shared" si="56"/>
        <v>E. MOLINA MOREL CONSTRUCTORA S.A.</v>
      </c>
      <c r="C3616" t="s">
        <v>2881</v>
      </c>
      <c r="D3616">
        <f>VLOOKUP(C3616,RUBRO!A$2:B$935,2)</f>
        <v>335</v>
      </c>
      <c r="E3616">
        <f>VLOOKUP(A3616,EMPRESA!A$2:B$5796,2)</f>
        <v>1769</v>
      </c>
    </row>
    <row r="3617" spans="1:5">
      <c r="A3617" t="s">
        <v>2931</v>
      </c>
      <c r="B3617" t="str">
        <f t="shared" si="56"/>
        <v>E. MOLINA MOREL CONSTRUCTORA S.A.</v>
      </c>
      <c r="C3617" t="s">
        <v>4773</v>
      </c>
      <c r="D3617">
        <f>VLOOKUP(C3617,RUBRO!A$2:B$935,2)</f>
        <v>504</v>
      </c>
      <c r="E3617">
        <f>VLOOKUP(A3617,EMPRESA!A$2:B$5796,2)</f>
        <v>1769</v>
      </c>
    </row>
    <row r="3618" spans="1:5">
      <c r="A3618" t="s">
        <v>806</v>
      </c>
      <c r="B3618" t="str">
        <f t="shared" si="56"/>
        <v>EAGLE COPTERS SOUTH AMERICA S.A.</v>
      </c>
      <c r="C3618" t="s">
        <v>803</v>
      </c>
      <c r="D3618">
        <f>VLOOKUP(C3618,RUBRO!A$2:B$935,2)</f>
        <v>85</v>
      </c>
      <c r="E3618">
        <f>VLOOKUP(A3618,EMPRESA!A$2:B$5796,2)</f>
        <v>1770</v>
      </c>
    </row>
    <row r="3619" spans="1:5">
      <c r="A3619" t="s">
        <v>3510</v>
      </c>
      <c r="B3619" t="str">
        <f t="shared" si="56"/>
        <v>EAGON LAUTARO S.A.</v>
      </c>
      <c r="C3619" t="s">
        <v>3431</v>
      </c>
      <c r="D3619">
        <f>VLOOKUP(C3619,RUBRO!A$2:B$935,2)</f>
        <v>413</v>
      </c>
      <c r="E3619">
        <f>VLOOKUP(A3619,EMPRESA!A$2:B$5796,2)</f>
        <v>1771</v>
      </c>
    </row>
    <row r="3620" spans="1:5">
      <c r="A3620" t="s">
        <v>3510</v>
      </c>
      <c r="B3620" t="str">
        <f t="shared" si="56"/>
        <v>EAGON LAUTARO S.A.</v>
      </c>
      <c r="C3620" t="s">
        <v>5104</v>
      </c>
      <c r="D3620">
        <f>VLOOKUP(C3620,RUBRO!A$2:B$935,2)</f>
        <v>555</v>
      </c>
      <c r="E3620">
        <f>VLOOKUP(A3620,EMPRESA!A$2:B$5796,2)</f>
        <v>1771</v>
      </c>
    </row>
    <row r="3621" spans="1:5">
      <c r="A3621" t="s">
        <v>3280</v>
      </c>
      <c r="B3621" t="str">
        <f t="shared" si="56"/>
        <v>EASY RETAIL S.A.</v>
      </c>
      <c r="C3621" t="s">
        <v>3277</v>
      </c>
      <c r="D3621">
        <f>VLOOKUP(C3621,RUBRO!A$2:B$935,2)</f>
        <v>381</v>
      </c>
      <c r="E3621">
        <f>VLOOKUP(A3621,EMPRESA!A$2:B$5796,2)</f>
        <v>1772</v>
      </c>
    </row>
    <row r="3622" spans="1:5">
      <c r="A3622" t="s">
        <v>3280</v>
      </c>
      <c r="B3622" t="str">
        <f t="shared" si="56"/>
        <v>EASY RETAIL S.A.</v>
      </c>
      <c r="C3622" t="s">
        <v>4984</v>
      </c>
      <c r="D3622">
        <f>VLOOKUP(C3622,RUBRO!A$2:B$935,2)</f>
        <v>526</v>
      </c>
      <c r="E3622">
        <f>VLOOKUP(A3622,EMPRESA!A$2:B$5796,2)</f>
        <v>1772</v>
      </c>
    </row>
    <row r="3623" spans="1:5">
      <c r="A3623" t="s">
        <v>3280</v>
      </c>
      <c r="B3623" t="str">
        <f t="shared" si="56"/>
        <v>EASY RETAIL S.A.</v>
      </c>
      <c r="C3623" t="s">
        <v>5330</v>
      </c>
      <c r="D3623">
        <f>VLOOKUP(C3623,RUBRO!A$2:B$935,2)</f>
        <v>596</v>
      </c>
      <c r="E3623">
        <f>VLOOKUP(A3623,EMPRESA!A$2:B$5796,2)</f>
        <v>1772</v>
      </c>
    </row>
    <row r="3624" spans="1:5">
      <c r="A3624" t="s">
        <v>3280</v>
      </c>
      <c r="B3624" t="str">
        <f t="shared" si="56"/>
        <v>EASY RETAIL S.A.</v>
      </c>
      <c r="C3624" t="s">
        <v>5365</v>
      </c>
      <c r="D3624">
        <f>VLOOKUP(C3624,RUBRO!A$2:B$935,2)</f>
        <v>606</v>
      </c>
      <c r="E3624">
        <f>VLOOKUP(A3624,EMPRESA!A$2:B$5796,2)</f>
        <v>1772</v>
      </c>
    </row>
    <row r="3625" spans="1:5">
      <c r="A3625" t="s">
        <v>5343</v>
      </c>
      <c r="B3625" t="str">
        <f t="shared" si="56"/>
        <v>EATON INDUSTRIES CHILE SPA</v>
      </c>
      <c r="C3625" t="s">
        <v>5342</v>
      </c>
      <c r="D3625">
        <f>VLOOKUP(C3625,RUBRO!A$2:B$935,2)</f>
        <v>597</v>
      </c>
      <c r="E3625">
        <f>VLOOKUP(A3625,EMPRESA!A$2:B$5796,2)</f>
        <v>1773</v>
      </c>
    </row>
    <row r="3626" spans="1:5">
      <c r="A3626" t="s">
        <v>1652</v>
      </c>
      <c r="B3626" t="str">
        <f t="shared" si="56"/>
        <v>E-BUSINESS DISTRIBUTION S.A.</v>
      </c>
      <c r="C3626" t="s">
        <v>1644</v>
      </c>
      <c r="D3626">
        <f>VLOOKUP(C3626,RUBRO!A$2:B$935,2)</f>
        <v>178</v>
      </c>
      <c r="E3626">
        <f>VLOOKUP(A3626,EMPRESA!A$2:B$5796,2)</f>
        <v>1774</v>
      </c>
    </row>
    <row r="3627" spans="1:5">
      <c r="A3627" t="s">
        <v>1652</v>
      </c>
      <c r="B3627" t="str">
        <f t="shared" si="56"/>
        <v>E-BUSINESS DISTRIBUTION S.A.</v>
      </c>
      <c r="C3627" t="s">
        <v>2307</v>
      </c>
      <c r="D3627">
        <f>VLOOKUP(C3627,RUBRO!A$2:B$935,2)</f>
        <v>255</v>
      </c>
      <c r="E3627">
        <f>VLOOKUP(A3627,EMPRESA!A$2:B$5796,2)</f>
        <v>1774</v>
      </c>
    </row>
    <row r="3628" spans="1:5">
      <c r="A3628" t="s">
        <v>1652</v>
      </c>
      <c r="B3628" t="str">
        <f t="shared" si="56"/>
        <v>E-BUSINESS DISTRIBUTION S.A.</v>
      </c>
      <c r="C3628" t="s">
        <v>3269</v>
      </c>
      <c r="D3628">
        <f>VLOOKUP(C3628,RUBRO!A$2:B$935,2)</f>
        <v>377</v>
      </c>
      <c r="E3628">
        <f>VLOOKUP(A3628,EMPRESA!A$2:B$5796,2)</f>
        <v>1774</v>
      </c>
    </row>
    <row r="3629" spans="1:5">
      <c r="A3629" t="s">
        <v>1652</v>
      </c>
      <c r="B3629" t="str">
        <f t="shared" si="56"/>
        <v>E-BUSINESS DISTRIBUTION S.A.</v>
      </c>
      <c r="C3629" t="s">
        <v>3270</v>
      </c>
      <c r="D3629">
        <f>VLOOKUP(C3629,RUBRO!A$2:B$935,2)</f>
        <v>378</v>
      </c>
      <c r="E3629">
        <f>VLOOKUP(A3629,EMPRESA!A$2:B$5796,2)</f>
        <v>1774</v>
      </c>
    </row>
    <row r="3630" spans="1:5">
      <c r="A3630" t="s">
        <v>1652</v>
      </c>
      <c r="B3630" t="str">
        <f t="shared" si="56"/>
        <v>E-BUSINESS DISTRIBUTION S.A.</v>
      </c>
      <c r="C3630" t="s">
        <v>3272</v>
      </c>
      <c r="D3630">
        <f>VLOOKUP(C3630,RUBRO!A$2:B$935,2)</f>
        <v>379</v>
      </c>
      <c r="E3630">
        <f>VLOOKUP(A3630,EMPRESA!A$2:B$5796,2)</f>
        <v>1774</v>
      </c>
    </row>
    <row r="3631" spans="1:5">
      <c r="A3631" t="s">
        <v>1652</v>
      </c>
      <c r="B3631" t="str">
        <f t="shared" si="56"/>
        <v>E-BUSINESS DISTRIBUTION S.A.</v>
      </c>
      <c r="C3631" t="s">
        <v>6020</v>
      </c>
      <c r="D3631">
        <f>VLOOKUP(C3631,RUBRO!A$2:B$935,2)</f>
        <v>752</v>
      </c>
      <c r="E3631">
        <f>VLOOKUP(A3631,EMPRESA!A$2:B$5796,2)</f>
        <v>1774</v>
      </c>
    </row>
    <row r="3632" spans="1:5">
      <c r="A3632" t="s">
        <v>1652</v>
      </c>
      <c r="B3632" t="str">
        <f t="shared" si="56"/>
        <v>E-BUSINESS DISTRIBUTION S.A.</v>
      </c>
      <c r="C3632" t="s">
        <v>6412</v>
      </c>
      <c r="D3632">
        <f>VLOOKUP(C3632,RUBRO!A$2:B$935,2)</f>
        <v>846</v>
      </c>
      <c r="E3632">
        <f>VLOOKUP(A3632,EMPRESA!A$2:B$5796,2)</f>
        <v>1774</v>
      </c>
    </row>
    <row r="3633" spans="1:5">
      <c r="A3633" t="s">
        <v>1652</v>
      </c>
      <c r="B3633" t="str">
        <f t="shared" si="56"/>
        <v>E-BUSINESS DISTRIBUTION S.A.</v>
      </c>
      <c r="C3633" t="s">
        <v>6484</v>
      </c>
      <c r="D3633">
        <f>VLOOKUP(C3633,RUBRO!A$2:B$935,2)</f>
        <v>877</v>
      </c>
      <c r="E3633">
        <f>VLOOKUP(A3633,EMPRESA!A$2:B$5796,2)</f>
        <v>1774</v>
      </c>
    </row>
    <row r="3634" spans="1:5">
      <c r="A3634" t="s">
        <v>1652</v>
      </c>
      <c r="B3634" t="str">
        <f t="shared" si="56"/>
        <v>E-BUSINESS DISTRIBUTION S.A.</v>
      </c>
      <c r="C3634" t="s">
        <v>6489</v>
      </c>
      <c r="D3634">
        <f>VLOOKUP(C3634,RUBRO!A$2:B$935,2)</f>
        <v>879</v>
      </c>
      <c r="E3634">
        <f>VLOOKUP(A3634,EMPRESA!A$2:B$5796,2)</f>
        <v>1774</v>
      </c>
    </row>
    <row r="3635" spans="1:5">
      <c r="A3635" t="s">
        <v>1652</v>
      </c>
      <c r="B3635" t="str">
        <f t="shared" si="56"/>
        <v>E-BUSINESS DISTRIBUTION S.A.</v>
      </c>
      <c r="C3635" t="s">
        <v>6523</v>
      </c>
      <c r="D3635">
        <f>VLOOKUP(C3635,RUBRO!A$2:B$935,2)</f>
        <v>881</v>
      </c>
      <c r="E3635">
        <f>VLOOKUP(A3635,EMPRESA!A$2:B$5796,2)</f>
        <v>1774</v>
      </c>
    </row>
    <row r="3636" spans="1:5">
      <c r="A3636" t="s">
        <v>3252</v>
      </c>
      <c r="B3636" t="str">
        <f t="shared" si="56"/>
        <v>ECANOR S.A.C.I.</v>
      </c>
      <c r="C3636" t="s">
        <v>3250</v>
      </c>
      <c r="D3636">
        <f>VLOOKUP(C3636,RUBRO!A$2:B$935,2)</f>
        <v>370</v>
      </c>
      <c r="E3636">
        <f>VLOOKUP(A3636,EMPRESA!A$2:B$5796,2)</f>
        <v>1775</v>
      </c>
    </row>
    <row r="3637" spans="1:5">
      <c r="A3637" t="s">
        <v>3252</v>
      </c>
      <c r="B3637" t="str">
        <f t="shared" si="56"/>
        <v>ECANOR S.A.C.I.</v>
      </c>
      <c r="C3637" t="s">
        <v>3277</v>
      </c>
      <c r="D3637">
        <f>VLOOKUP(C3637,RUBRO!A$2:B$935,2)</f>
        <v>381</v>
      </c>
      <c r="E3637">
        <f>VLOOKUP(A3637,EMPRESA!A$2:B$5796,2)</f>
        <v>1775</v>
      </c>
    </row>
    <row r="3638" spans="1:5">
      <c r="A3638" t="s">
        <v>3252</v>
      </c>
      <c r="B3638" t="str">
        <f t="shared" si="56"/>
        <v>ECANOR S.A.C.I.</v>
      </c>
      <c r="C3638" t="s">
        <v>3283</v>
      </c>
      <c r="D3638">
        <f>VLOOKUP(C3638,RUBRO!A$2:B$935,2)</f>
        <v>383</v>
      </c>
      <c r="E3638">
        <f>VLOOKUP(A3638,EMPRESA!A$2:B$5796,2)</f>
        <v>1775</v>
      </c>
    </row>
    <row r="3639" spans="1:5">
      <c r="A3639" t="s">
        <v>3252</v>
      </c>
      <c r="B3639" t="str">
        <f t="shared" si="56"/>
        <v>ECANOR S.A.C.I.</v>
      </c>
      <c r="C3639" t="s">
        <v>3910</v>
      </c>
      <c r="D3639">
        <f>VLOOKUP(C3639,RUBRO!A$2:B$935,2)</f>
        <v>456</v>
      </c>
      <c r="E3639">
        <f>VLOOKUP(A3639,EMPRESA!A$2:B$5796,2)</f>
        <v>1775</v>
      </c>
    </row>
    <row r="3640" spans="1:5">
      <c r="A3640" t="s">
        <v>3252</v>
      </c>
      <c r="B3640" t="str">
        <f t="shared" si="56"/>
        <v>ECANOR S.A.C.I.</v>
      </c>
      <c r="C3640" t="s">
        <v>4446</v>
      </c>
      <c r="D3640">
        <f>VLOOKUP(C3640,RUBRO!A$2:B$935,2)</f>
        <v>474</v>
      </c>
      <c r="E3640">
        <f>VLOOKUP(A3640,EMPRESA!A$2:B$5796,2)</f>
        <v>1775</v>
      </c>
    </row>
    <row r="3641" spans="1:5">
      <c r="A3641" t="s">
        <v>3252</v>
      </c>
      <c r="B3641" t="str">
        <f t="shared" si="56"/>
        <v>ECANOR S.A.C.I.</v>
      </c>
      <c r="C3641" t="s">
        <v>4825</v>
      </c>
      <c r="D3641">
        <f>VLOOKUP(C3641,RUBRO!A$2:B$935,2)</f>
        <v>509</v>
      </c>
      <c r="E3641">
        <f>VLOOKUP(A3641,EMPRESA!A$2:B$5796,2)</f>
        <v>1775</v>
      </c>
    </row>
    <row r="3642" spans="1:5">
      <c r="A3642" t="s">
        <v>3252</v>
      </c>
      <c r="B3642" t="str">
        <f t="shared" si="56"/>
        <v>ECANOR S.A.C.I.</v>
      </c>
      <c r="C3642" t="s">
        <v>5342</v>
      </c>
      <c r="D3642">
        <f>VLOOKUP(C3642,RUBRO!A$2:B$935,2)</f>
        <v>597</v>
      </c>
      <c r="E3642">
        <f>VLOOKUP(A3642,EMPRESA!A$2:B$5796,2)</f>
        <v>1775</v>
      </c>
    </row>
    <row r="3643" spans="1:5">
      <c r="A3643" t="s">
        <v>3252</v>
      </c>
      <c r="B3643" t="str">
        <f t="shared" si="56"/>
        <v>ECANOR S.A.C.I.</v>
      </c>
      <c r="C3643" t="s">
        <v>5365</v>
      </c>
      <c r="D3643">
        <f>VLOOKUP(C3643,RUBRO!A$2:B$935,2)</f>
        <v>606</v>
      </c>
      <c r="E3643">
        <f>VLOOKUP(A3643,EMPRESA!A$2:B$5796,2)</f>
        <v>1775</v>
      </c>
    </row>
    <row r="3644" spans="1:5">
      <c r="A3644" t="s">
        <v>3252</v>
      </c>
      <c r="B3644" t="str">
        <f t="shared" si="56"/>
        <v>ECANOR S.A.C.I.</v>
      </c>
      <c r="C3644" t="s">
        <v>6447</v>
      </c>
      <c r="D3644">
        <f>VLOOKUP(C3644,RUBRO!A$2:B$935,2)</f>
        <v>860</v>
      </c>
      <c r="E3644">
        <f>VLOOKUP(A3644,EMPRESA!A$2:B$5796,2)</f>
        <v>1775</v>
      </c>
    </row>
    <row r="3645" spans="1:5">
      <c r="A3645" t="s">
        <v>3357</v>
      </c>
      <c r="B3645" t="str">
        <f t="shared" si="56"/>
        <v>ECASO S.A.</v>
      </c>
      <c r="C3645" t="s">
        <v>3351</v>
      </c>
      <c r="D3645">
        <f>VLOOKUP(C3645,RUBRO!A$2:B$935,2)</f>
        <v>400</v>
      </c>
      <c r="E3645">
        <f>VLOOKUP(A3645,EMPRESA!A$2:B$5796,2)</f>
        <v>1776</v>
      </c>
    </row>
    <row r="3646" spans="1:5">
      <c r="A3646" t="s">
        <v>3357</v>
      </c>
      <c r="B3646" t="str">
        <f t="shared" si="56"/>
        <v>ECASO S.A.</v>
      </c>
      <c r="C3646" t="s">
        <v>5150</v>
      </c>
      <c r="D3646">
        <f>VLOOKUP(C3646,RUBRO!A$2:B$935,2)</f>
        <v>557</v>
      </c>
      <c r="E3646">
        <f>VLOOKUP(A3646,EMPRESA!A$2:B$5796,2)</f>
        <v>1776</v>
      </c>
    </row>
    <row r="3647" spans="1:5">
      <c r="A3647" t="s">
        <v>3357</v>
      </c>
      <c r="B3647" t="str">
        <f t="shared" si="56"/>
        <v>ECASO S.A.</v>
      </c>
      <c r="C3647" t="s">
        <v>5248</v>
      </c>
      <c r="D3647">
        <f>VLOOKUP(C3647,RUBRO!A$2:B$935,2)</f>
        <v>572</v>
      </c>
      <c r="E3647">
        <f>VLOOKUP(A3647,EMPRESA!A$2:B$5796,2)</f>
        <v>1776</v>
      </c>
    </row>
    <row r="3648" spans="1:5">
      <c r="A3648" t="s">
        <v>3357</v>
      </c>
      <c r="B3648" t="str">
        <f t="shared" si="56"/>
        <v>ECASO S.A.</v>
      </c>
      <c r="C3648" t="s">
        <v>5313</v>
      </c>
      <c r="D3648">
        <f>VLOOKUP(C3648,RUBRO!A$2:B$935,2)</f>
        <v>580</v>
      </c>
      <c r="E3648">
        <f>VLOOKUP(A3648,EMPRESA!A$2:B$5796,2)</f>
        <v>1776</v>
      </c>
    </row>
    <row r="3649" spans="1:5">
      <c r="A3649" t="s">
        <v>4864</v>
      </c>
      <c r="B3649" t="str">
        <f t="shared" si="56"/>
        <v>ECATEMA LTDA.</v>
      </c>
      <c r="C3649" t="s">
        <v>4860</v>
      </c>
      <c r="D3649">
        <f>VLOOKUP(C3649,RUBRO!A$2:B$935,2)</f>
        <v>513</v>
      </c>
      <c r="E3649">
        <f>VLOOKUP(A3649,EMPRESA!A$2:B$5796,2)</f>
        <v>1777</v>
      </c>
    </row>
    <row r="3650" spans="1:5">
      <c r="A3650" t="s">
        <v>6049</v>
      </c>
      <c r="B3650" t="str">
        <f t="shared" si="56"/>
        <v>ECHAURREN S.A.</v>
      </c>
      <c r="C3650" t="s">
        <v>6041</v>
      </c>
      <c r="D3650">
        <f>VLOOKUP(C3650,RUBRO!A$2:B$935,2)</f>
        <v>763</v>
      </c>
      <c r="E3650">
        <f>VLOOKUP(A3650,EMPRESA!A$2:B$5796,2)</f>
        <v>1778</v>
      </c>
    </row>
    <row r="3651" spans="1:5">
      <c r="A3651" t="s">
        <v>2934</v>
      </c>
      <c r="B3651" t="str">
        <f t="shared" ref="B3651:B3714" si="57">UPPER(A3651)</f>
        <v>ECHEVERRIA IZQUIERDO INGENIERIA Y CONSTRUCCION S.A.</v>
      </c>
      <c r="C3651" t="s">
        <v>2881</v>
      </c>
      <c r="D3651">
        <f>VLOOKUP(C3651,RUBRO!A$2:B$935,2)</f>
        <v>335</v>
      </c>
      <c r="E3651">
        <f>VLOOKUP(A3651,EMPRESA!A$2:B$5796,2)</f>
        <v>1779</v>
      </c>
    </row>
    <row r="3652" spans="1:5">
      <c r="A3652" t="s">
        <v>2697</v>
      </c>
      <c r="B3652" t="str">
        <f t="shared" si="57"/>
        <v>ECHEVERRIA S.A.</v>
      </c>
      <c r="C3652" t="s">
        <v>2696</v>
      </c>
      <c r="D3652">
        <f>VLOOKUP(C3652,RUBRO!A$2:B$935,2)</f>
        <v>311</v>
      </c>
      <c r="E3652">
        <f>VLOOKUP(A3652,EMPRESA!A$2:B$5796,2)</f>
        <v>1780</v>
      </c>
    </row>
    <row r="3653" spans="1:5">
      <c r="A3653" t="s">
        <v>2697</v>
      </c>
      <c r="B3653" t="str">
        <f t="shared" si="57"/>
        <v>ECHEVERRIA S.A.</v>
      </c>
      <c r="C3653" t="s">
        <v>3858</v>
      </c>
      <c r="D3653">
        <f>VLOOKUP(C3653,RUBRO!A$2:B$935,2)</f>
        <v>450</v>
      </c>
      <c r="E3653">
        <f>VLOOKUP(A3653,EMPRESA!A$2:B$5796,2)</f>
        <v>1780</v>
      </c>
    </row>
    <row r="3654" spans="1:5">
      <c r="A3654" t="s">
        <v>608</v>
      </c>
      <c r="B3654" t="str">
        <f t="shared" si="57"/>
        <v>ECHEVERRIA Y CIA., SOCIEDAD COMERCIAL LTDA.</v>
      </c>
      <c r="C3654" t="s">
        <v>605</v>
      </c>
      <c r="D3654">
        <f>VLOOKUP(C3654,RUBRO!A$2:B$935,2)</f>
        <v>56</v>
      </c>
      <c r="E3654">
        <f>VLOOKUP(A3654,EMPRESA!A$2:B$5796,2)</f>
        <v>1781</v>
      </c>
    </row>
    <row r="3655" spans="1:5">
      <c r="A3655" t="s">
        <v>5043</v>
      </c>
      <c r="B3655" t="str">
        <f t="shared" si="57"/>
        <v>ECKART ALIMENTOS SPA</v>
      </c>
      <c r="C3655" t="s">
        <v>5038</v>
      </c>
      <c r="D3655">
        <f>VLOOKUP(C3655,RUBRO!A$2:B$935,2)</f>
        <v>540</v>
      </c>
      <c r="E3655">
        <f>VLOOKUP(A3655,EMPRESA!A$2:B$5796,2)</f>
        <v>1782</v>
      </c>
    </row>
    <row r="3656" spans="1:5">
      <c r="A3656" t="s">
        <v>5043</v>
      </c>
      <c r="B3656" t="str">
        <f t="shared" si="57"/>
        <v>ECKART ALIMENTOS SPA</v>
      </c>
      <c r="C3656" t="s">
        <v>5369</v>
      </c>
      <c r="D3656">
        <f>VLOOKUP(C3656,RUBRO!A$2:B$935,2)</f>
        <v>607</v>
      </c>
      <c r="E3656">
        <f>VLOOKUP(A3656,EMPRESA!A$2:B$5796,2)</f>
        <v>1782</v>
      </c>
    </row>
    <row r="3657" spans="1:5">
      <c r="A3657" t="s">
        <v>273</v>
      </c>
      <c r="B3657" t="str">
        <f t="shared" si="57"/>
        <v>ECM INGENIERIA S.A.</v>
      </c>
      <c r="C3657" t="s">
        <v>272</v>
      </c>
      <c r="D3657">
        <f>VLOOKUP(C3657,RUBRO!A$2:B$935,2)</f>
        <v>23</v>
      </c>
      <c r="E3657">
        <f>VLOOKUP(A3657,EMPRESA!A$2:B$5796,2)</f>
        <v>1783</v>
      </c>
    </row>
    <row r="3658" spans="1:5">
      <c r="A3658" t="s">
        <v>273</v>
      </c>
      <c r="B3658" t="str">
        <f t="shared" si="57"/>
        <v>ECM INGENIERIA S.A.</v>
      </c>
      <c r="C3658" t="s">
        <v>3094</v>
      </c>
      <c r="D3658">
        <f>VLOOKUP(C3658,RUBRO!A$2:B$935,2)</f>
        <v>344</v>
      </c>
      <c r="E3658">
        <f>VLOOKUP(A3658,EMPRESA!A$2:B$5796,2)</f>
        <v>1783</v>
      </c>
    </row>
    <row r="3659" spans="1:5">
      <c r="A3659" t="s">
        <v>273</v>
      </c>
      <c r="B3659" t="str">
        <f t="shared" si="57"/>
        <v>ECM INGENIERIA S.A.</v>
      </c>
      <c r="C3659" t="s">
        <v>3231</v>
      </c>
      <c r="D3659">
        <f>VLOOKUP(C3659,RUBRO!A$2:B$935,2)</f>
        <v>366</v>
      </c>
      <c r="E3659">
        <f>VLOOKUP(A3659,EMPRESA!A$2:B$5796,2)</f>
        <v>1783</v>
      </c>
    </row>
    <row r="3660" spans="1:5">
      <c r="A3660" t="s">
        <v>273</v>
      </c>
      <c r="B3660" t="str">
        <f t="shared" si="57"/>
        <v>ECM INGENIERIA S.A.</v>
      </c>
      <c r="C3660" t="s">
        <v>3427</v>
      </c>
      <c r="D3660">
        <f>VLOOKUP(C3660,RUBRO!A$2:B$935,2)</f>
        <v>411</v>
      </c>
      <c r="E3660">
        <f>VLOOKUP(A3660,EMPRESA!A$2:B$5796,2)</f>
        <v>1783</v>
      </c>
    </row>
    <row r="3661" spans="1:5">
      <c r="A3661" t="s">
        <v>273</v>
      </c>
      <c r="B3661" t="str">
        <f t="shared" si="57"/>
        <v>ECM INGENIERIA S.A.</v>
      </c>
      <c r="C3661" t="s">
        <v>5613</v>
      </c>
      <c r="D3661">
        <f>VLOOKUP(C3661,RUBRO!A$2:B$935,2)</f>
        <v>644</v>
      </c>
      <c r="E3661">
        <f>VLOOKUP(A3661,EMPRESA!A$2:B$5796,2)</f>
        <v>1783</v>
      </c>
    </row>
    <row r="3662" spans="1:5">
      <c r="A3662" t="s">
        <v>273</v>
      </c>
      <c r="B3662" t="str">
        <f t="shared" si="57"/>
        <v>ECM INGENIERIA S.A.</v>
      </c>
      <c r="C3662" t="s">
        <v>5929</v>
      </c>
      <c r="D3662">
        <f>VLOOKUP(C3662,RUBRO!A$2:B$935,2)</f>
        <v>727</v>
      </c>
      <c r="E3662">
        <f>VLOOKUP(A3662,EMPRESA!A$2:B$5796,2)</f>
        <v>1783</v>
      </c>
    </row>
    <row r="3663" spans="1:5">
      <c r="A3663" t="s">
        <v>273</v>
      </c>
      <c r="B3663" t="str">
        <f t="shared" si="57"/>
        <v>ECM INGENIERIA S.A.</v>
      </c>
      <c r="C3663" t="s">
        <v>6366</v>
      </c>
      <c r="D3663">
        <f>VLOOKUP(C3663,RUBRO!A$2:B$935,2)</f>
        <v>832</v>
      </c>
      <c r="E3663">
        <f>VLOOKUP(A3663,EMPRESA!A$2:B$5796,2)</f>
        <v>1783</v>
      </c>
    </row>
    <row r="3664" spans="1:5">
      <c r="A3664" t="s">
        <v>273</v>
      </c>
      <c r="B3664" t="str">
        <f t="shared" si="57"/>
        <v>ECM INGENIERIA S.A.</v>
      </c>
      <c r="C3664" t="s">
        <v>6400</v>
      </c>
      <c r="D3664">
        <f>VLOOKUP(C3664,RUBRO!A$2:B$935,2)</f>
        <v>842</v>
      </c>
      <c r="E3664">
        <f>VLOOKUP(A3664,EMPRESA!A$2:B$5796,2)</f>
        <v>1783</v>
      </c>
    </row>
    <row r="3665" spans="1:5">
      <c r="A3665" t="s">
        <v>6284</v>
      </c>
      <c r="B3665" t="str">
        <f t="shared" si="57"/>
        <v>ECO LIMP LTDA.</v>
      </c>
      <c r="C3665" t="s">
        <v>6279</v>
      </c>
      <c r="D3665">
        <f>VLOOKUP(C3665,RUBRO!A$2:B$935,2)</f>
        <v>813</v>
      </c>
      <c r="E3665">
        <f>VLOOKUP(A3665,EMPRESA!A$2:B$5796,2)</f>
        <v>1784</v>
      </c>
    </row>
    <row r="3666" spans="1:5">
      <c r="A3666" t="s">
        <v>1745</v>
      </c>
      <c r="B3666" t="str">
        <f t="shared" si="57"/>
        <v>ECOCOPTER S.A.</v>
      </c>
      <c r="C3666" t="s">
        <v>1733</v>
      </c>
      <c r="D3666">
        <f>VLOOKUP(C3666,RUBRO!A$2:B$935,2)</f>
        <v>189</v>
      </c>
      <c r="E3666">
        <f>VLOOKUP(A3666,EMPRESA!A$2:B$5796,2)</f>
        <v>1785</v>
      </c>
    </row>
    <row r="3667" spans="1:5">
      <c r="A3667" t="s">
        <v>3748</v>
      </c>
      <c r="B3667" t="str">
        <f t="shared" si="57"/>
        <v>ECOFOS SPA</v>
      </c>
      <c r="C3667" t="s">
        <v>3743</v>
      </c>
      <c r="D3667">
        <f>VLOOKUP(C3667,RUBRO!A$2:B$935,2)</f>
        <v>424</v>
      </c>
      <c r="E3667">
        <f>VLOOKUP(A3667,EMPRESA!A$2:B$5796,2)</f>
        <v>1786</v>
      </c>
    </row>
    <row r="3668" spans="1:5">
      <c r="A3668" t="s">
        <v>3748</v>
      </c>
      <c r="B3668" t="str">
        <f t="shared" si="57"/>
        <v>ECOFOS SPA</v>
      </c>
      <c r="C3668" t="s">
        <v>3793</v>
      </c>
      <c r="D3668">
        <f>VLOOKUP(C3668,RUBRO!A$2:B$935,2)</f>
        <v>441</v>
      </c>
      <c r="E3668">
        <f>VLOOKUP(A3668,EMPRESA!A$2:B$5796,2)</f>
        <v>1786</v>
      </c>
    </row>
    <row r="3669" spans="1:5">
      <c r="A3669" t="s">
        <v>1013</v>
      </c>
      <c r="B3669" t="str">
        <f t="shared" si="57"/>
        <v>ECOLAB S.A.</v>
      </c>
      <c r="C3669" t="s">
        <v>1008</v>
      </c>
      <c r="D3669">
        <f>VLOOKUP(C3669,RUBRO!A$2:B$935,2)</f>
        <v>102</v>
      </c>
      <c r="E3669">
        <f>VLOOKUP(A3669,EMPRESA!A$2:B$5796,2)</f>
        <v>1787</v>
      </c>
    </row>
    <row r="3670" spans="1:5">
      <c r="A3670" t="s">
        <v>1013</v>
      </c>
      <c r="B3670" t="str">
        <f t="shared" si="57"/>
        <v>ECOLAB S.A.</v>
      </c>
      <c r="C3670" t="s">
        <v>1997</v>
      </c>
      <c r="D3670">
        <f>VLOOKUP(C3670,RUBRO!A$2:B$935,2)</f>
        <v>214</v>
      </c>
      <c r="E3670">
        <f>VLOOKUP(A3670,EMPRESA!A$2:B$5796,2)</f>
        <v>1787</v>
      </c>
    </row>
    <row r="3671" spans="1:5">
      <c r="A3671" t="s">
        <v>1013</v>
      </c>
      <c r="B3671" t="str">
        <f t="shared" si="57"/>
        <v>ECOLAB S.A.</v>
      </c>
      <c r="C3671" t="s">
        <v>2696</v>
      </c>
      <c r="D3671">
        <f>VLOOKUP(C3671,RUBRO!A$2:B$935,2)</f>
        <v>311</v>
      </c>
      <c r="E3671">
        <f>VLOOKUP(A3671,EMPRESA!A$2:B$5796,2)</f>
        <v>1787</v>
      </c>
    </row>
    <row r="3672" spans="1:5">
      <c r="A3672" t="s">
        <v>1013</v>
      </c>
      <c r="B3672" t="str">
        <f t="shared" si="57"/>
        <v>ECOLAB S.A.</v>
      </c>
      <c r="C3672" t="s">
        <v>2705</v>
      </c>
      <c r="D3672">
        <f>VLOOKUP(C3672,RUBRO!A$2:B$935,2)</f>
        <v>315</v>
      </c>
      <c r="E3672">
        <f>VLOOKUP(A3672,EMPRESA!A$2:B$5796,2)</f>
        <v>1787</v>
      </c>
    </row>
    <row r="3673" spans="1:5">
      <c r="A3673" t="s">
        <v>1013</v>
      </c>
      <c r="B3673" t="str">
        <f t="shared" si="57"/>
        <v>ECOLAB S.A.</v>
      </c>
      <c r="C3673" t="s">
        <v>3219</v>
      </c>
      <c r="D3673">
        <f>VLOOKUP(C3673,RUBRO!A$2:B$935,2)</f>
        <v>362</v>
      </c>
      <c r="E3673">
        <f>VLOOKUP(A3673,EMPRESA!A$2:B$5796,2)</f>
        <v>1787</v>
      </c>
    </row>
    <row r="3674" spans="1:5">
      <c r="A3674" t="s">
        <v>1013</v>
      </c>
      <c r="B3674" t="str">
        <f t="shared" si="57"/>
        <v>ECOLAB S.A.</v>
      </c>
      <c r="C3674" t="s">
        <v>3858</v>
      </c>
      <c r="D3674">
        <f>VLOOKUP(C3674,RUBRO!A$2:B$935,2)</f>
        <v>450</v>
      </c>
      <c r="E3674">
        <f>VLOOKUP(A3674,EMPRESA!A$2:B$5796,2)</f>
        <v>1787</v>
      </c>
    </row>
    <row r="3675" spans="1:5">
      <c r="A3675" t="s">
        <v>1013</v>
      </c>
      <c r="B3675" t="str">
        <f t="shared" si="57"/>
        <v>ECOLAB S.A.</v>
      </c>
      <c r="C3675" t="s">
        <v>5894</v>
      </c>
      <c r="D3675">
        <f>VLOOKUP(C3675,RUBRO!A$2:B$935,2)</f>
        <v>721</v>
      </c>
      <c r="E3675">
        <f>VLOOKUP(A3675,EMPRESA!A$2:B$5796,2)</f>
        <v>1787</v>
      </c>
    </row>
    <row r="3676" spans="1:5">
      <c r="A3676" t="s">
        <v>2935</v>
      </c>
      <c r="B3676" t="str">
        <f t="shared" si="57"/>
        <v>ECOMET S.A.</v>
      </c>
      <c r="C3676" t="s">
        <v>2881</v>
      </c>
      <c r="D3676">
        <f>VLOOKUP(C3676,RUBRO!A$2:B$935,2)</f>
        <v>335</v>
      </c>
      <c r="E3676">
        <f>VLOOKUP(A3676,EMPRESA!A$2:B$5796,2)</f>
        <v>1788</v>
      </c>
    </row>
    <row r="3677" spans="1:5">
      <c r="A3677" t="s">
        <v>2935</v>
      </c>
      <c r="B3677" t="str">
        <f t="shared" si="57"/>
        <v>ECOMET S.A.</v>
      </c>
      <c r="C3677" t="s">
        <v>3016</v>
      </c>
      <c r="D3677">
        <f>VLOOKUP(C3677,RUBRO!A$2:B$935,2)</f>
        <v>338</v>
      </c>
      <c r="E3677">
        <f>VLOOKUP(A3677,EMPRESA!A$2:B$5796,2)</f>
        <v>1788</v>
      </c>
    </row>
    <row r="3678" spans="1:5">
      <c r="A3678" t="s">
        <v>2936</v>
      </c>
      <c r="B3678" t="str">
        <f t="shared" si="57"/>
        <v>ECOMIN S.A. EMPRESA CONSTRUCTORA</v>
      </c>
      <c r="C3678" t="s">
        <v>2881</v>
      </c>
      <c r="D3678">
        <f>VLOOKUP(C3678,RUBRO!A$2:B$935,2)</f>
        <v>335</v>
      </c>
      <c r="E3678">
        <f>VLOOKUP(A3678,EMPRESA!A$2:B$5796,2)</f>
        <v>1789</v>
      </c>
    </row>
    <row r="3679" spans="1:5">
      <c r="A3679" t="s">
        <v>2936</v>
      </c>
      <c r="B3679" t="str">
        <f t="shared" si="57"/>
        <v>ECOMIN S.A. EMPRESA CONSTRUCTORA</v>
      </c>
      <c r="C3679" t="s">
        <v>5150</v>
      </c>
      <c r="D3679">
        <f>VLOOKUP(C3679,RUBRO!A$2:B$935,2)</f>
        <v>557</v>
      </c>
      <c r="E3679">
        <f>VLOOKUP(A3679,EMPRESA!A$2:B$5796,2)</f>
        <v>1789</v>
      </c>
    </row>
    <row r="3680" spans="1:5">
      <c r="A3680" t="s">
        <v>736</v>
      </c>
      <c r="B3680" t="str">
        <f t="shared" si="57"/>
        <v>ECONORENT CAR RENTAL</v>
      </c>
      <c r="C3680" t="s">
        <v>732</v>
      </c>
      <c r="D3680">
        <f>VLOOKUP(C3680,RUBRO!A$2:B$935,2)</f>
        <v>77</v>
      </c>
      <c r="E3680">
        <f>VLOOKUP(A3680,EMPRESA!A$2:B$5796,2)</f>
        <v>1790</v>
      </c>
    </row>
    <row r="3681" spans="1:5">
      <c r="A3681" t="s">
        <v>736</v>
      </c>
      <c r="B3681" t="str">
        <f t="shared" si="57"/>
        <v>ECONORENT CAR RENTAL</v>
      </c>
      <c r="C3681" t="s">
        <v>5037</v>
      </c>
      <c r="D3681">
        <f>VLOOKUP(C3681,RUBRO!A$2:B$935,2)</f>
        <v>539</v>
      </c>
      <c r="E3681">
        <f>VLOOKUP(A3681,EMPRESA!A$2:B$5796,2)</f>
        <v>1790</v>
      </c>
    </row>
    <row r="3682" spans="1:5">
      <c r="A3682" t="s">
        <v>293</v>
      </c>
      <c r="B3682" t="str">
        <f t="shared" si="57"/>
        <v>ECONSULT ADMINISTRADORA GENERAL DE FONDOS DE INVERSION S.A.</v>
      </c>
      <c r="C3682" t="s">
        <v>290</v>
      </c>
      <c r="D3682">
        <f>VLOOKUP(C3682,RUBRO!A$2:B$935,2)</f>
        <v>27</v>
      </c>
      <c r="E3682">
        <f>VLOOKUP(A3682,EMPRESA!A$2:B$5796,2)</f>
        <v>1791</v>
      </c>
    </row>
    <row r="3683" spans="1:5">
      <c r="A3683" t="s">
        <v>713</v>
      </c>
      <c r="B3683" t="str">
        <f t="shared" si="57"/>
        <v>ECOPAR CHILE LTDA.</v>
      </c>
      <c r="C3683" t="s">
        <v>709</v>
      </c>
      <c r="D3683">
        <f>VLOOKUP(C3683,RUBRO!A$2:B$935,2)</f>
        <v>73</v>
      </c>
      <c r="E3683">
        <f>VLOOKUP(A3683,EMPRESA!A$2:B$5796,2)</f>
        <v>1792</v>
      </c>
    </row>
    <row r="3684" spans="1:5">
      <c r="A3684" t="s">
        <v>713</v>
      </c>
      <c r="B3684" t="str">
        <f t="shared" si="57"/>
        <v>ECOPAR CHILE LTDA.</v>
      </c>
      <c r="C3684" t="s">
        <v>1608</v>
      </c>
      <c r="D3684">
        <f>VLOOKUP(C3684,RUBRO!A$2:B$935,2)</f>
        <v>170</v>
      </c>
      <c r="E3684">
        <f>VLOOKUP(A3684,EMPRESA!A$2:B$5796,2)</f>
        <v>1792</v>
      </c>
    </row>
    <row r="3685" spans="1:5">
      <c r="A3685" t="s">
        <v>713</v>
      </c>
      <c r="B3685" t="str">
        <f t="shared" si="57"/>
        <v>ECOPAR CHILE LTDA.</v>
      </c>
      <c r="C3685" t="s">
        <v>5104</v>
      </c>
      <c r="D3685">
        <f>VLOOKUP(C3685,RUBRO!A$2:B$935,2)</f>
        <v>555</v>
      </c>
      <c r="E3685">
        <f>VLOOKUP(A3685,EMPRESA!A$2:B$5796,2)</f>
        <v>1792</v>
      </c>
    </row>
    <row r="3686" spans="1:5">
      <c r="A3686" t="s">
        <v>713</v>
      </c>
      <c r="B3686" t="str">
        <f t="shared" si="57"/>
        <v>ECOPAR CHILE LTDA.</v>
      </c>
      <c r="C3686" t="s">
        <v>5330</v>
      </c>
      <c r="D3686">
        <f>VLOOKUP(C3686,RUBRO!A$2:B$935,2)</f>
        <v>596</v>
      </c>
      <c r="E3686">
        <f>VLOOKUP(A3686,EMPRESA!A$2:B$5796,2)</f>
        <v>1792</v>
      </c>
    </row>
    <row r="3687" spans="1:5">
      <c r="A3687" t="s">
        <v>6590</v>
      </c>
      <c r="B3687" t="str">
        <f t="shared" si="57"/>
        <v>ECOPRENEUR CHILE S.A.</v>
      </c>
      <c r="C3687" t="s">
        <v>6587</v>
      </c>
      <c r="D3687">
        <f>VLOOKUP(C3687,RUBRO!A$2:B$935,2)</f>
        <v>912</v>
      </c>
      <c r="E3687">
        <f>VLOOKUP(A3687,EMPRESA!A$2:B$5796,2)</f>
        <v>1793</v>
      </c>
    </row>
    <row r="3688" spans="1:5">
      <c r="A3688" t="s">
        <v>6582</v>
      </c>
      <c r="B3688" t="str">
        <f t="shared" si="57"/>
        <v>ECORILES S.A.</v>
      </c>
      <c r="C3688" t="s">
        <v>6580</v>
      </c>
      <c r="D3688">
        <f>VLOOKUP(C3688,RUBRO!A$2:B$935,2)</f>
        <v>909</v>
      </c>
      <c r="E3688">
        <f>VLOOKUP(A3688,EMPRESA!A$2:B$5796,2)</f>
        <v>1794</v>
      </c>
    </row>
    <row r="3689" spans="1:5">
      <c r="A3689" t="s">
        <v>6003</v>
      </c>
      <c r="B3689" t="str">
        <f t="shared" si="57"/>
        <v>ECOSER SPA</v>
      </c>
      <c r="C3689" t="s">
        <v>6004</v>
      </c>
      <c r="D3689">
        <f>VLOOKUP(C3689,RUBRO!A$2:B$935,2)</f>
        <v>746</v>
      </c>
      <c r="E3689">
        <f>VLOOKUP(A3689,EMPRESA!A$2:B$5796,2)</f>
        <v>1795</v>
      </c>
    </row>
    <row r="3690" spans="1:5">
      <c r="A3690" t="s">
        <v>6003</v>
      </c>
      <c r="B3690" t="str">
        <f t="shared" si="57"/>
        <v>ECOSER SPA</v>
      </c>
      <c r="C3690" t="s">
        <v>6578</v>
      </c>
      <c r="D3690">
        <f>VLOOKUP(C3690,RUBRO!A$2:B$935,2)</f>
        <v>908</v>
      </c>
      <c r="E3690">
        <f>VLOOKUP(A3690,EMPRESA!A$2:B$5796,2)</f>
        <v>1795</v>
      </c>
    </row>
    <row r="3691" spans="1:5">
      <c r="A3691" t="s">
        <v>6003</v>
      </c>
      <c r="B3691" t="str">
        <f t="shared" si="57"/>
        <v>ECOSER SPA</v>
      </c>
      <c r="C3691" t="s">
        <v>6580</v>
      </c>
      <c r="D3691">
        <f>VLOOKUP(C3691,RUBRO!A$2:B$935,2)</f>
        <v>909</v>
      </c>
      <c r="E3691">
        <f>VLOOKUP(A3691,EMPRESA!A$2:B$5796,2)</f>
        <v>1795</v>
      </c>
    </row>
    <row r="3692" spans="1:5">
      <c r="A3692" t="s">
        <v>3762</v>
      </c>
      <c r="B3692" t="str">
        <f t="shared" si="57"/>
        <v>ECOSYSTEM S.A.</v>
      </c>
      <c r="C3692" t="s">
        <v>3755</v>
      </c>
      <c r="D3692">
        <f>VLOOKUP(C3692,RUBRO!A$2:B$935,2)</f>
        <v>430</v>
      </c>
      <c r="E3692">
        <f>VLOOKUP(A3692,EMPRESA!A$2:B$5796,2)</f>
        <v>1796</v>
      </c>
    </row>
    <row r="3693" spans="1:5">
      <c r="A3693" t="s">
        <v>3762</v>
      </c>
      <c r="B3693" t="str">
        <f t="shared" si="57"/>
        <v>ECOSYSTEM S.A.</v>
      </c>
      <c r="C3693" t="s">
        <v>6580</v>
      </c>
      <c r="D3693">
        <f>VLOOKUP(C3693,RUBRO!A$2:B$935,2)</f>
        <v>909</v>
      </c>
      <c r="E3693">
        <f>VLOOKUP(A3693,EMPRESA!A$2:B$5796,2)</f>
        <v>1796</v>
      </c>
    </row>
    <row r="3694" spans="1:5">
      <c r="A3694" t="s">
        <v>3762</v>
      </c>
      <c r="B3694" t="str">
        <f t="shared" si="57"/>
        <v>ECOSYSTEM S.A.</v>
      </c>
      <c r="C3694" t="s">
        <v>6587</v>
      </c>
      <c r="D3694">
        <f>VLOOKUP(C3694,RUBRO!A$2:B$935,2)</f>
        <v>912</v>
      </c>
      <c r="E3694">
        <f>VLOOKUP(A3694,EMPRESA!A$2:B$5796,2)</f>
        <v>1796</v>
      </c>
    </row>
    <row r="3695" spans="1:5">
      <c r="A3695" t="s">
        <v>3763</v>
      </c>
      <c r="B3695" t="str">
        <f t="shared" si="57"/>
        <v>ECOTECNICA LTDA.</v>
      </c>
      <c r="C3695" t="s">
        <v>3755</v>
      </c>
      <c r="D3695">
        <f>VLOOKUP(C3695,RUBRO!A$2:B$935,2)</f>
        <v>430</v>
      </c>
      <c r="E3695">
        <f>VLOOKUP(A3695,EMPRESA!A$2:B$5796,2)</f>
        <v>1797</v>
      </c>
    </row>
    <row r="3696" spans="1:5">
      <c r="A3696" t="s">
        <v>3763</v>
      </c>
      <c r="B3696" t="str">
        <f t="shared" si="57"/>
        <v>ECOTECNICA LTDA.</v>
      </c>
      <c r="C3696" t="s">
        <v>6664</v>
      </c>
      <c r="D3696">
        <f>VLOOKUP(C3696,RUBRO!A$2:B$935,2)</f>
        <v>926</v>
      </c>
      <c r="E3696">
        <f>VLOOKUP(A3696,EMPRESA!A$2:B$5796,2)</f>
        <v>1797</v>
      </c>
    </row>
    <row r="3697" spans="1:5">
      <c r="A3697" t="s">
        <v>1619</v>
      </c>
      <c r="B3697" t="str">
        <f t="shared" si="57"/>
        <v>ECRAL CLIMATIZACIONES LTDA.</v>
      </c>
      <c r="C3697" t="s">
        <v>1618</v>
      </c>
      <c r="D3697">
        <f>VLOOKUP(C3697,RUBRO!A$2:B$935,2)</f>
        <v>173</v>
      </c>
      <c r="E3697">
        <f>VLOOKUP(A3697,EMPRESA!A$2:B$5796,2)</f>
        <v>1798</v>
      </c>
    </row>
    <row r="3698" spans="1:5">
      <c r="A3698" t="s">
        <v>1619</v>
      </c>
      <c r="B3698" t="str">
        <f t="shared" si="57"/>
        <v>ECRAL CLIMATIZACIONES LTDA.</v>
      </c>
      <c r="C3698" t="s">
        <v>6664</v>
      </c>
      <c r="D3698">
        <f>VLOOKUP(C3698,RUBRO!A$2:B$935,2)</f>
        <v>926</v>
      </c>
      <c r="E3698">
        <f>VLOOKUP(A3698,EMPRESA!A$2:B$5796,2)</f>
        <v>1798</v>
      </c>
    </row>
    <row r="3699" spans="1:5">
      <c r="A3699" t="s">
        <v>57768</v>
      </c>
      <c r="B3699" t="str">
        <f t="shared" si="57"/>
        <v>ECRGROUP</v>
      </c>
      <c r="C3699" t="s">
        <v>1686</v>
      </c>
      <c r="D3699">
        <f>VLOOKUP(C3699,RUBRO!A$2:B$935,2)</f>
        <v>187</v>
      </c>
      <c r="E3699">
        <f>VLOOKUP(A3699,EMPRESA!A$2:B$5796,2)</f>
        <v>1798</v>
      </c>
    </row>
    <row r="3700" spans="1:5">
      <c r="A3700" t="s">
        <v>57768</v>
      </c>
      <c r="B3700" t="str">
        <f t="shared" si="57"/>
        <v>ECRGROUP</v>
      </c>
      <c r="C3700" t="s">
        <v>2354</v>
      </c>
      <c r="D3700">
        <f>VLOOKUP(C3700,RUBRO!A$2:B$935,2)</f>
        <v>264</v>
      </c>
      <c r="E3700">
        <f>VLOOKUP(A3700,EMPRESA!A$2:B$5796,2)</f>
        <v>1798</v>
      </c>
    </row>
    <row r="3701" spans="1:5">
      <c r="A3701" t="s">
        <v>57768</v>
      </c>
      <c r="B3701" t="str">
        <f t="shared" si="57"/>
        <v>ECRGROUP</v>
      </c>
      <c r="C3701" t="s">
        <v>2437</v>
      </c>
      <c r="D3701">
        <f>VLOOKUP(C3701,RUBRO!A$2:B$935,2)</f>
        <v>273</v>
      </c>
      <c r="E3701">
        <f>VLOOKUP(A3701,EMPRESA!A$2:B$5796,2)</f>
        <v>1798</v>
      </c>
    </row>
    <row r="3702" spans="1:5">
      <c r="A3702" t="s">
        <v>57768</v>
      </c>
      <c r="B3702" t="str">
        <f t="shared" si="57"/>
        <v>ECRGROUP</v>
      </c>
      <c r="C3702" t="s">
        <v>5613</v>
      </c>
      <c r="D3702">
        <f>VLOOKUP(C3702,RUBRO!A$2:B$935,2)</f>
        <v>644</v>
      </c>
      <c r="E3702">
        <f>VLOOKUP(A3702,EMPRESA!A$2:B$5796,2)</f>
        <v>1798</v>
      </c>
    </row>
    <row r="3703" spans="1:5">
      <c r="A3703" t="s">
        <v>57768</v>
      </c>
      <c r="B3703" t="str">
        <f t="shared" si="57"/>
        <v>ECRGROUP</v>
      </c>
      <c r="C3703" t="s">
        <v>5615</v>
      </c>
      <c r="D3703">
        <f>VLOOKUP(C3703,RUBRO!A$2:B$935,2)</f>
        <v>645</v>
      </c>
      <c r="E3703">
        <f>VLOOKUP(A3703,EMPRESA!A$2:B$5796,2)</f>
        <v>1798</v>
      </c>
    </row>
    <row r="3704" spans="1:5">
      <c r="A3704" t="s">
        <v>57768</v>
      </c>
      <c r="B3704" t="str">
        <f t="shared" si="57"/>
        <v>ECRGROUP</v>
      </c>
      <c r="C3704" t="s">
        <v>6364</v>
      </c>
      <c r="D3704">
        <f>VLOOKUP(C3704,RUBRO!A$2:B$935,2)</f>
        <v>833</v>
      </c>
      <c r="E3704">
        <f>VLOOKUP(A3704,EMPRESA!A$2:B$5796,2)</f>
        <v>1798</v>
      </c>
    </row>
    <row r="3705" spans="1:5">
      <c r="A3705" t="s">
        <v>5698</v>
      </c>
      <c r="B3705" t="str">
        <f t="shared" si="57"/>
        <v>ECSE LTDA.</v>
      </c>
      <c r="C3705" t="s">
        <v>5696</v>
      </c>
      <c r="D3705">
        <f>VLOOKUP(C3705,RUBRO!A$2:B$935,2)</f>
        <v>676</v>
      </c>
      <c r="E3705">
        <f>VLOOKUP(A3705,EMPRESA!A$2:B$5796,2)</f>
        <v>1800</v>
      </c>
    </row>
    <row r="3706" spans="1:5">
      <c r="A3706" t="s">
        <v>2877</v>
      </c>
      <c r="B3706" t="str">
        <f t="shared" si="57"/>
        <v>ECU WORLDWIDE (CHILE) S.A.</v>
      </c>
      <c r="C3706" t="s">
        <v>2875</v>
      </c>
      <c r="D3706">
        <f>VLOOKUP(C3706,RUBRO!A$2:B$935,2)</f>
        <v>333</v>
      </c>
      <c r="E3706">
        <f>VLOOKUP(A3706,EMPRESA!A$2:B$5796,2)</f>
        <v>1801</v>
      </c>
    </row>
    <row r="3707" spans="1:5">
      <c r="A3707" t="s">
        <v>294</v>
      </c>
      <c r="B3707" t="str">
        <f t="shared" si="57"/>
        <v>ECUS ADMINISTRADORA GENERAL DE FONDOS S.A.</v>
      </c>
      <c r="C3707" t="s">
        <v>290</v>
      </c>
      <c r="D3707">
        <f>VLOOKUP(C3707,RUBRO!A$2:B$935,2)</f>
        <v>27</v>
      </c>
      <c r="E3707">
        <f>VLOOKUP(A3707,EMPRESA!A$2:B$5796,2)</f>
        <v>1802</v>
      </c>
    </row>
    <row r="3708" spans="1:5">
      <c r="A3708" t="s">
        <v>1134</v>
      </c>
      <c r="B3708" t="str">
        <f t="shared" si="57"/>
        <v>EDAPI S.A.</v>
      </c>
      <c r="C3708" t="s">
        <v>1120</v>
      </c>
      <c r="D3708">
        <f>VLOOKUP(C3708,RUBRO!A$2:B$935,2)</f>
        <v>114</v>
      </c>
      <c r="E3708">
        <f>VLOOKUP(A3708,EMPRESA!A$2:B$5796,2)</f>
        <v>1803</v>
      </c>
    </row>
    <row r="3709" spans="1:5">
      <c r="A3709" t="s">
        <v>1134</v>
      </c>
      <c r="B3709" t="str">
        <f t="shared" si="57"/>
        <v>EDAPI S.A.</v>
      </c>
      <c r="C3709" t="s">
        <v>2250</v>
      </c>
      <c r="D3709">
        <f>VLOOKUP(C3709,RUBRO!A$2:B$935,2)</f>
        <v>253</v>
      </c>
      <c r="E3709">
        <f>VLOOKUP(A3709,EMPRESA!A$2:B$5796,2)</f>
        <v>1803</v>
      </c>
    </row>
    <row r="3710" spans="1:5">
      <c r="A3710" t="s">
        <v>1134</v>
      </c>
      <c r="B3710" t="str">
        <f t="shared" si="57"/>
        <v>EDAPI S.A.</v>
      </c>
      <c r="C3710" t="s">
        <v>2830</v>
      </c>
      <c r="D3710">
        <f>VLOOKUP(C3710,RUBRO!A$2:B$935,2)</f>
        <v>329</v>
      </c>
      <c r="E3710">
        <f>VLOOKUP(A3710,EMPRESA!A$2:B$5796,2)</f>
        <v>1803</v>
      </c>
    </row>
    <row r="3711" spans="1:5">
      <c r="A3711" t="s">
        <v>1134</v>
      </c>
      <c r="B3711" t="str">
        <f t="shared" si="57"/>
        <v>EDAPI S.A.</v>
      </c>
      <c r="C3711" t="s">
        <v>4627</v>
      </c>
      <c r="D3711">
        <f>VLOOKUP(C3711,RUBRO!A$2:B$935,2)</f>
        <v>488</v>
      </c>
      <c r="E3711">
        <f>VLOOKUP(A3711,EMPRESA!A$2:B$5796,2)</f>
        <v>1803</v>
      </c>
    </row>
    <row r="3712" spans="1:5">
      <c r="A3712" t="s">
        <v>1134</v>
      </c>
      <c r="B3712" t="str">
        <f t="shared" si="57"/>
        <v>EDAPI S.A.</v>
      </c>
      <c r="C3712" t="s">
        <v>6366</v>
      </c>
      <c r="D3712">
        <f>VLOOKUP(C3712,RUBRO!A$2:B$935,2)</f>
        <v>832</v>
      </c>
      <c r="E3712">
        <f>VLOOKUP(A3712,EMPRESA!A$2:B$5796,2)</f>
        <v>1803</v>
      </c>
    </row>
    <row r="3713" spans="1:5">
      <c r="A3713" t="s">
        <v>1134</v>
      </c>
      <c r="B3713" t="str">
        <f t="shared" si="57"/>
        <v>EDAPI S.A.</v>
      </c>
      <c r="C3713" t="s">
        <v>6452</v>
      </c>
      <c r="D3713">
        <f>VLOOKUP(C3713,RUBRO!A$2:B$935,2)</f>
        <v>863</v>
      </c>
      <c r="E3713">
        <f>VLOOKUP(A3713,EMPRESA!A$2:B$5796,2)</f>
        <v>1803</v>
      </c>
    </row>
    <row r="3714" spans="1:5">
      <c r="A3714" t="s">
        <v>281</v>
      </c>
      <c r="B3714" t="str">
        <f t="shared" si="57"/>
        <v>EDENRED CHILE S.A. (TICKET RESTAURANT, TICKET SALA CUNA, TICKET REGALO, TICKET VESTUARIO, TICKET EXPERIENCIA)</v>
      </c>
      <c r="C3714" t="s">
        <v>280</v>
      </c>
      <c r="D3714">
        <f>VLOOKUP(C3714,RUBRO!A$2:B$935,2)</f>
        <v>24</v>
      </c>
      <c r="E3714">
        <f>VLOOKUP(A3714,EMPRESA!A$2:B$5796,2)</f>
        <v>1804</v>
      </c>
    </row>
    <row r="3715" spans="1:5">
      <c r="A3715" t="s">
        <v>281</v>
      </c>
      <c r="B3715" t="str">
        <f t="shared" ref="B3715:B3778" si="58">UPPER(A3715)</f>
        <v>EDENRED CHILE S.A. (TICKET RESTAURANT, TICKET SALA CUNA, TICKET REGALO, TICKET VESTUARIO, TICKET EXPERIENCIA)</v>
      </c>
      <c r="C3715" t="s">
        <v>2024</v>
      </c>
      <c r="D3715">
        <f>VLOOKUP(C3715,RUBRO!A$2:B$935,2)</f>
        <v>223</v>
      </c>
      <c r="E3715">
        <f>VLOOKUP(A3715,EMPRESA!A$2:B$5796,2)</f>
        <v>1804</v>
      </c>
    </row>
    <row r="3716" spans="1:5">
      <c r="A3716" t="s">
        <v>281</v>
      </c>
      <c r="B3716" t="str">
        <f t="shared" si="58"/>
        <v>EDENRED CHILE S.A. (TICKET RESTAURANT, TICKET SALA CUNA, TICKET REGALO, TICKET VESTUARIO, TICKET EXPERIENCIA)</v>
      </c>
      <c r="C3716" t="s">
        <v>6082</v>
      </c>
      <c r="D3716">
        <f>VLOOKUP(C3716,RUBRO!A$2:B$935,2)</f>
        <v>766</v>
      </c>
      <c r="E3716">
        <f>VLOOKUP(A3716,EMPRESA!A$2:B$5796,2)</f>
        <v>1804</v>
      </c>
    </row>
    <row r="3717" spans="1:5">
      <c r="A3717" t="s">
        <v>2989</v>
      </c>
      <c r="B3717" t="str">
        <f t="shared" si="58"/>
        <v>EDIC INGENIEROS SPA</v>
      </c>
      <c r="C3717" t="s">
        <v>2985</v>
      </c>
      <c r="D3717">
        <f>VLOOKUP(C3717,RUBRO!A$2:B$935,2)</f>
        <v>336</v>
      </c>
      <c r="E3717">
        <f>VLOOKUP(A3717,EMPRESA!A$2:B$5796,2)</f>
        <v>1805</v>
      </c>
    </row>
    <row r="3718" spans="1:5">
      <c r="A3718" t="s">
        <v>2989</v>
      </c>
      <c r="B3718" t="str">
        <f t="shared" si="58"/>
        <v>EDIC INGENIEROS SPA</v>
      </c>
      <c r="C3718" t="s">
        <v>6019</v>
      </c>
      <c r="D3718">
        <f>VLOOKUP(C3718,RUBRO!A$2:B$935,2)</f>
        <v>751</v>
      </c>
      <c r="E3718">
        <f>VLOOKUP(A3718,EMPRESA!A$2:B$5796,2)</f>
        <v>1805</v>
      </c>
    </row>
    <row r="3719" spans="1:5">
      <c r="A3719" t="s">
        <v>2989</v>
      </c>
      <c r="B3719" t="str">
        <f t="shared" si="58"/>
        <v>EDIC INGENIEROS SPA</v>
      </c>
      <c r="C3719" t="s">
        <v>6306</v>
      </c>
      <c r="D3719">
        <f>VLOOKUP(C3719,RUBRO!A$2:B$935,2)</f>
        <v>817</v>
      </c>
      <c r="E3719">
        <f>VLOOKUP(A3719,EMPRESA!A$2:B$5796,2)</f>
        <v>1805</v>
      </c>
    </row>
    <row r="3720" spans="1:5">
      <c r="A3720" t="s">
        <v>2989</v>
      </c>
      <c r="B3720" t="str">
        <f t="shared" si="58"/>
        <v>EDIC INGENIEROS SPA</v>
      </c>
      <c r="C3720" t="s">
        <v>6312</v>
      </c>
      <c r="D3720">
        <f>VLOOKUP(C3720,RUBRO!A$2:B$935,2)</f>
        <v>823</v>
      </c>
      <c r="E3720">
        <f>VLOOKUP(A3720,EMPRESA!A$2:B$5796,2)</f>
        <v>1805</v>
      </c>
    </row>
    <row r="3721" spans="1:5">
      <c r="A3721" t="s">
        <v>6105</v>
      </c>
      <c r="B3721" t="str">
        <f t="shared" si="58"/>
        <v>EDICIONES ARTISTICAS S.A.</v>
      </c>
      <c r="C3721" t="s">
        <v>6104</v>
      </c>
      <c r="D3721">
        <f>VLOOKUP(C3721,RUBRO!A$2:B$935,2)</f>
        <v>771</v>
      </c>
      <c r="E3721">
        <f>VLOOKUP(A3721,EMPRESA!A$2:B$5796,2)</f>
        <v>1806</v>
      </c>
    </row>
    <row r="3722" spans="1:5">
      <c r="A3722" t="s">
        <v>2773</v>
      </c>
      <c r="B3722" t="str">
        <f t="shared" si="58"/>
        <v>EDICIONES SAN PABLO</v>
      </c>
      <c r="C3722" t="s">
        <v>2770</v>
      </c>
      <c r="D3722">
        <f>VLOOKUP(C3722,RUBRO!A$2:B$935,2)</f>
        <v>326</v>
      </c>
      <c r="E3722">
        <f>VLOOKUP(A3722,EMPRESA!A$2:B$5796,2)</f>
        <v>1807</v>
      </c>
    </row>
    <row r="3723" spans="1:5">
      <c r="A3723" t="s">
        <v>2773</v>
      </c>
      <c r="B3723" t="str">
        <f t="shared" si="58"/>
        <v>EDICIONES SAN PABLO</v>
      </c>
      <c r="C3723" t="s">
        <v>3431</v>
      </c>
      <c r="D3723">
        <f>VLOOKUP(C3723,RUBRO!A$2:B$935,2)</f>
        <v>413</v>
      </c>
      <c r="E3723">
        <f>VLOOKUP(A3723,EMPRESA!A$2:B$5796,2)</f>
        <v>1807</v>
      </c>
    </row>
    <row r="3724" spans="1:5">
      <c r="A3724" t="s">
        <v>2773</v>
      </c>
      <c r="B3724" t="str">
        <f t="shared" si="58"/>
        <v>EDICIONES SAN PABLO</v>
      </c>
      <c r="C3724" t="s">
        <v>5064</v>
      </c>
      <c r="D3724">
        <f>VLOOKUP(C3724,RUBRO!A$2:B$935,2)</f>
        <v>544</v>
      </c>
      <c r="E3724">
        <f>VLOOKUP(A3724,EMPRESA!A$2:B$5796,2)</f>
        <v>1807</v>
      </c>
    </row>
    <row r="3725" spans="1:5">
      <c r="A3725" t="s">
        <v>2774</v>
      </c>
      <c r="B3725" t="str">
        <f t="shared" si="58"/>
        <v>EDICIONES URANO S.A.</v>
      </c>
      <c r="C3725" t="s">
        <v>2770</v>
      </c>
      <c r="D3725">
        <f>VLOOKUP(C3725,RUBRO!A$2:B$935,2)</f>
        <v>326</v>
      </c>
      <c r="E3725">
        <f>VLOOKUP(A3725,EMPRESA!A$2:B$5796,2)</f>
        <v>1808</v>
      </c>
    </row>
    <row r="3726" spans="1:5">
      <c r="A3726" t="s">
        <v>2677</v>
      </c>
      <c r="B3726" t="str">
        <f t="shared" si="58"/>
        <v>EDIFICIO ROCA BLANCA</v>
      </c>
      <c r="C3726" t="s">
        <v>2678</v>
      </c>
      <c r="D3726">
        <f>VLOOKUP(C3726,RUBRO!A$2:B$935,2)</f>
        <v>307</v>
      </c>
      <c r="E3726">
        <f>VLOOKUP(A3726,EMPRESA!A$2:B$5796,2)</f>
        <v>1809</v>
      </c>
    </row>
    <row r="3727" spans="1:5">
      <c r="A3727" t="s">
        <v>5643</v>
      </c>
      <c r="B3727" t="str">
        <f t="shared" si="58"/>
        <v>EDIPAC SPA</v>
      </c>
      <c r="C3727" t="s">
        <v>5637</v>
      </c>
      <c r="D3727">
        <f>VLOOKUP(C3727,RUBRO!A$2:B$935,2)</f>
        <v>651</v>
      </c>
      <c r="E3727">
        <f>VLOOKUP(A3727,EMPRESA!A$2:B$5796,2)</f>
        <v>1810</v>
      </c>
    </row>
    <row r="3728" spans="1:5">
      <c r="A3728" t="s">
        <v>5643</v>
      </c>
      <c r="B3728" t="str">
        <f t="shared" si="58"/>
        <v>EDIPAC SPA</v>
      </c>
      <c r="C3728" t="s">
        <v>5653</v>
      </c>
      <c r="D3728">
        <f>VLOOKUP(C3728,RUBRO!A$2:B$935,2)</f>
        <v>653</v>
      </c>
      <c r="E3728">
        <f>VLOOKUP(A3728,EMPRESA!A$2:B$5796,2)</f>
        <v>1810</v>
      </c>
    </row>
    <row r="3729" spans="1:5">
      <c r="A3729" t="s">
        <v>5643</v>
      </c>
      <c r="B3729" t="str">
        <f t="shared" si="58"/>
        <v>EDIPAC SPA</v>
      </c>
      <c r="C3729" t="s">
        <v>5655</v>
      </c>
      <c r="D3729">
        <f>VLOOKUP(C3729,RUBRO!A$2:B$935,2)</f>
        <v>654</v>
      </c>
      <c r="E3729">
        <f>VLOOKUP(A3729,EMPRESA!A$2:B$5796,2)</f>
        <v>1810</v>
      </c>
    </row>
    <row r="3730" spans="1:5">
      <c r="A3730" t="s">
        <v>5643</v>
      </c>
      <c r="B3730" t="str">
        <f t="shared" si="58"/>
        <v>EDIPAC SPA</v>
      </c>
      <c r="C3730" t="s">
        <v>5662</v>
      </c>
      <c r="D3730">
        <f>VLOOKUP(C3730,RUBRO!A$2:B$935,2)</f>
        <v>659</v>
      </c>
      <c r="E3730">
        <f>VLOOKUP(A3730,EMPRESA!A$2:B$5796,2)</f>
        <v>1810</v>
      </c>
    </row>
    <row r="3731" spans="1:5">
      <c r="A3731" t="s">
        <v>2725</v>
      </c>
      <c r="B3731" t="str">
        <f t="shared" si="58"/>
        <v>EDITORA EL CENTRO EMPRESA PERIODISTICA S.A.</v>
      </c>
      <c r="C3731" t="s">
        <v>2713</v>
      </c>
      <c r="D3731">
        <f>VLOOKUP(C3731,RUBRO!A$2:B$935,2)</f>
        <v>316</v>
      </c>
      <c r="E3731">
        <f>VLOOKUP(A3731,EMPRESA!A$2:B$5796,2)</f>
        <v>1811</v>
      </c>
    </row>
    <row r="3732" spans="1:5">
      <c r="A3732" t="s">
        <v>2725</v>
      </c>
      <c r="B3732" t="str">
        <f t="shared" si="58"/>
        <v>EDITORA EL CENTRO EMPRESA PERIODISTICA S.A.</v>
      </c>
      <c r="C3732" t="s">
        <v>2770</v>
      </c>
      <c r="D3732">
        <f>VLOOKUP(C3732,RUBRO!A$2:B$935,2)</f>
        <v>326</v>
      </c>
      <c r="E3732">
        <f>VLOOKUP(A3732,EMPRESA!A$2:B$5796,2)</f>
        <v>1811</v>
      </c>
    </row>
    <row r="3733" spans="1:5">
      <c r="A3733" t="s">
        <v>2725</v>
      </c>
      <c r="B3733" t="str">
        <f t="shared" si="58"/>
        <v>EDITORA EL CENTRO EMPRESA PERIODISTICA S.A.</v>
      </c>
      <c r="C3733" t="s">
        <v>4741</v>
      </c>
      <c r="D3733">
        <f>VLOOKUP(C3733,RUBRO!A$2:B$935,2)</f>
        <v>493</v>
      </c>
      <c r="E3733">
        <f>VLOOKUP(A3733,EMPRESA!A$2:B$5796,2)</f>
        <v>1811</v>
      </c>
    </row>
    <row r="3734" spans="1:5">
      <c r="A3734" t="s">
        <v>2725</v>
      </c>
      <c r="B3734" t="str">
        <f t="shared" si="58"/>
        <v>EDITORA EL CENTRO EMPRESA PERIODISTICA S.A.</v>
      </c>
      <c r="C3734" t="s">
        <v>6104</v>
      </c>
      <c r="D3734">
        <f>VLOOKUP(C3734,RUBRO!A$2:B$935,2)</f>
        <v>771</v>
      </c>
      <c r="E3734">
        <f>VLOOKUP(A3734,EMPRESA!A$2:B$5796,2)</f>
        <v>1811</v>
      </c>
    </row>
    <row r="3735" spans="1:5">
      <c r="A3735" t="s">
        <v>2725</v>
      </c>
      <c r="B3735" t="str">
        <f t="shared" si="58"/>
        <v>EDITORA EL CENTRO EMPRESA PERIODISTICA S.A.</v>
      </c>
      <c r="C3735" t="s">
        <v>6347</v>
      </c>
      <c r="D3735">
        <f>VLOOKUP(C3735,RUBRO!A$2:B$935,2)</f>
        <v>829</v>
      </c>
      <c r="E3735">
        <f>VLOOKUP(A3735,EMPRESA!A$2:B$5796,2)</f>
        <v>1811</v>
      </c>
    </row>
    <row r="3736" spans="1:5">
      <c r="A3736" t="s">
        <v>2775</v>
      </c>
      <c r="B3736" t="str">
        <f t="shared" si="58"/>
        <v>EDITORIAL BIBLIOGRAFICA INTERNACIONAL LTDA.</v>
      </c>
      <c r="C3736" t="s">
        <v>2770</v>
      </c>
      <c r="D3736">
        <f>VLOOKUP(C3736,RUBRO!A$2:B$935,2)</f>
        <v>326</v>
      </c>
      <c r="E3736">
        <f>VLOOKUP(A3736,EMPRESA!A$2:B$5796,2)</f>
        <v>1812</v>
      </c>
    </row>
    <row r="3737" spans="1:5">
      <c r="A3737" t="s">
        <v>2776</v>
      </c>
      <c r="B3737" t="str">
        <f t="shared" si="58"/>
        <v>EDITORIAL CMYK E.I.R.L.</v>
      </c>
      <c r="C3737" t="s">
        <v>2770</v>
      </c>
      <c r="D3737">
        <f>VLOOKUP(C3737,RUBRO!A$2:B$935,2)</f>
        <v>326</v>
      </c>
      <c r="E3737">
        <f>VLOOKUP(A3737,EMPRESA!A$2:B$5796,2)</f>
        <v>1813</v>
      </c>
    </row>
    <row r="3738" spans="1:5">
      <c r="A3738" t="s">
        <v>2776</v>
      </c>
      <c r="B3738" t="str">
        <f t="shared" si="58"/>
        <v>EDITORIAL CMYK E.I.R.L.</v>
      </c>
      <c r="C3738" t="s">
        <v>4700</v>
      </c>
      <c r="D3738">
        <f>VLOOKUP(C3738,RUBRO!A$2:B$935,2)</f>
        <v>489</v>
      </c>
      <c r="E3738">
        <f>VLOOKUP(A3738,EMPRESA!A$2:B$5796,2)</f>
        <v>1813</v>
      </c>
    </row>
    <row r="3739" spans="1:5">
      <c r="A3739" t="s">
        <v>2777</v>
      </c>
      <c r="B3739" t="str">
        <f t="shared" si="58"/>
        <v>EDITORIAL CONTRAPUNTO LTDA.</v>
      </c>
      <c r="C3739" t="s">
        <v>2770</v>
      </c>
      <c r="D3739">
        <f>VLOOKUP(C3739,RUBRO!A$2:B$935,2)</f>
        <v>326</v>
      </c>
      <c r="E3739">
        <f>VLOOKUP(A3739,EMPRESA!A$2:B$5796,2)</f>
        <v>1814</v>
      </c>
    </row>
    <row r="3740" spans="1:5">
      <c r="A3740" t="s">
        <v>2777</v>
      </c>
      <c r="B3740" t="str">
        <f t="shared" si="58"/>
        <v>EDITORIAL CONTRAPUNTO LTDA.</v>
      </c>
      <c r="C3740" t="s">
        <v>4627</v>
      </c>
      <c r="D3740">
        <f>VLOOKUP(C3740,RUBRO!A$2:B$935,2)</f>
        <v>488</v>
      </c>
      <c r="E3740">
        <f>VLOOKUP(A3740,EMPRESA!A$2:B$5796,2)</f>
        <v>1814</v>
      </c>
    </row>
    <row r="3741" spans="1:5">
      <c r="A3741" t="s">
        <v>2777</v>
      </c>
      <c r="B3741" t="str">
        <f t="shared" si="58"/>
        <v>EDITORIAL CONTRAPUNTO LTDA.</v>
      </c>
      <c r="C3741" t="s">
        <v>5064</v>
      </c>
      <c r="D3741">
        <f>VLOOKUP(C3741,RUBRO!A$2:B$935,2)</f>
        <v>544</v>
      </c>
      <c r="E3741">
        <f>VLOOKUP(A3741,EMPRESA!A$2:B$5796,2)</f>
        <v>1814</v>
      </c>
    </row>
    <row r="3742" spans="1:5">
      <c r="A3742" t="s">
        <v>2777</v>
      </c>
      <c r="B3742" t="str">
        <f t="shared" si="58"/>
        <v>EDITORIAL CONTRAPUNTO LTDA.</v>
      </c>
      <c r="C3742" t="s">
        <v>6104</v>
      </c>
      <c r="D3742">
        <f>VLOOKUP(C3742,RUBRO!A$2:B$935,2)</f>
        <v>771</v>
      </c>
      <c r="E3742">
        <f>VLOOKUP(A3742,EMPRESA!A$2:B$5796,2)</f>
        <v>1814</v>
      </c>
    </row>
    <row r="3743" spans="1:5">
      <c r="A3743" t="s">
        <v>2778</v>
      </c>
      <c r="B3743" t="str">
        <f t="shared" si="58"/>
        <v>EDITORIAL DON BOSCO S.A.</v>
      </c>
      <c r="C3743" t="s">
        <v>2770</v>
      </c>
      <c r="D3743">
        <f>VLOOKUP(C3743,RUBRO!A$2:B$935,2)</f>
        <v>326</v>
      </c>
      <c r="E3743">
        <f>VLOOKUP(A3743,EMPRESA!A$2:B$5796,2)</f>
        <v>1815</v>
      </c>
    </row>
    <row r="3744" spans="1:5">
      <c r="A3744" t="s">
        <v>2779</v>
      </c>
      <c r="B3744" t="str">
        <f t="shared" si="58"/>
        <v>EDITORIAL MEDITERRANEO LTDA.</v>
      </c>
      <c r="C3744" t="s">
        <v>2770</v>
      </c>
      <c r="D3744">
        <f>VLOOKUP(C3744,RUBRO!A$2:B$935,2)</f>
        <v>326</v>
      </c>
      <c r="E3744">
        <f>VLOOKUP(A3744,EMPRESA!A$2:B$5796,2)</f>
        <v>1816</v>
      </c>
    </row>
    <row r="3745" spans="1:5">
      <c r="A3745" t="s">
        <v>2780</v>
      </c>
      <c r="B3745" t="str">
        <f t="shared" si="58"/>
        <v>EDITORIAL NUEVA PATRIS S.A.</v>
      </c>
      <c r="C3745" t="s">
        <v>2770</v>
      </c>
      <c r="D3745">
        <f>VLOOKUP(C3745,RUBRO!A$2:B$935,2)</f>
        <v>326</v>
      </c>
      <c r="E3745">
        <f>VLOOKUP(A3745,EMPRESA!A$2:B$5796,2)</f>
        <v>1817</v>
      </c>
    </row>
    <row r="3746" spans="1:5">
      <c r="A3746" t="s">
        <v>2781</v>
      </c>
      <c r="B3746" t="str">
        <f t="shared" si="58"/>
        <v>EDITORIAL OCEANO DE CHILE S.A.</v>
      </c>
      <c r="C3746" t="s">
        <v>2770</v>
      </c>
      <c r="D3746">
        <f>VLOOKUP(C3746,RUBRO!A$2:B$935,2)</f>
        <v>326</v>
      </c>
      <c r="E3746">
        <f>VLOOKUP(A3746,EMPRESA!A$2:B$5796,2)</f>
        <v>1818</v>
      </c>
    </row>
    <row r="3747" spans="1:5">
      <c r="A3747" t="s">
        <v>2782</v>
      </c>
      <c r="B3747" t="str">
        <f t="shared" si="58"/>
        <v>EDITORIAL PLANETA CHILENA S.A.</v>
      </c>
      <c r="C3747" t="s">
        <v>2770</v>
      </c>
      <c r="D3747">
        <f>VLOOKUP(C3747,RUBRO!A$2:B$935,2)</f>
        <v>326</v>
      </c>
      <c r="E3747">
        <f>VLOOKUP(A3747,EMPRESA!A$2:B$5796,2)</f>
        <v>1819</v>
      </c>
    </row>
    <row r="3748" spans="1:5">
      <c r="A3748" t="s">
        <v>2782</v>
      </c>
      <c r="B3748" t="str">
        <f t="shared" si="58"/>
        <v>EDITORIAL PLANETA CHILENA S.A.</v>
      </c>
      <c r="C3748" t="s">
        <v>3431</v>
      </c>
      <c r="D3748">
        <f>VLOOKUP(C3748,RUBRO!A$2:B$935,2)</f>
        <v>413</v>
      </c>
      <c r="E3748">
        <f>VLOOKUP(A3748,EMPRESA!A$2:B$5796,2)</f>
        <v>1819</v>
      </c>
    </row>
    <row r="3749" spans="1:5">
      <c r="A3749" t="s">
        <v>2782</v>
      </c>
      <c r="B3749" t="str">
        <f t="shared" si="58"/>
        <v>EDITORIAL PLANETA CHILENA S.A.</v>
      </c>
      <c r="C3749" t="s">
        <v>5064</v>
      </c>
      <c r="D3749">
        <f>VLOOKUP(C3749,RUBRO!A$2:B$935,2)</f>
        <v>544</v>
      </c>
      <c r="E3749">
        <f>VLOOKUP(A3749,EMPRESA!A$2:B$5796,2)</f>
        <v>1819</v>
      </c>
    </row>
    <row r="3750" spans="1:5">
      <c r="A3750" t="s">
        <v>2783</v>
      </c>
      <c r="B3750" t="str">
        <f t="shared" si="58"/>
        <v>EDITORIAL UNIVERSITARIA S.A.</v>
      </c>
      <c r="C3750" t="s">
        <v>2770</v>
      </c>
      <c r="D3750">
        <f>VLOOKUP(C3750,RUBRO!A$2:B$935,2)</f>
        <v>326</v>
      </c>
      <c r="E3750">
        <f>VLOOKUP(A3750,EMPRESA!A$2:B$5796,2)</f>
        <v>1820</v>
      </c>
    </row>
    <row r="3751" spans="1:5">
      <c r="A3751" t="s">
        <v>6463</v>
      </c>
      <c r="B3751" t="str">
        <f t="shared" si="58"/>
        <v>EDITORIAL Y COMERCIAL DE ARTES GRAFICAS Y CIA. LTDA.</v>
      </c>
      <c r="C3751" t="s">
        <v>6464</v>
      </c>
      <c r="D3751">
        <f>VLOOKUP(C3751,RUBRO!A$2:B$935,2)</f>
        <v>868</v>
      </c>
      <c r="E3751">
        <f>VLOOKUP(A3751,EMPRESA!A$2:B$5796,2)</f>
        <v>1821</v>
      </c>
    </row>
    <row r="3752" spans="1:5">
      <c r="A3752" t="s">
        <v>2988</v>
      </c>
      <c r="B3752" t="str">
        <f t="shared" si="58"/>
        <v>EDSA S.A.</v>
      </c>
      <c r="C3752" t="s">
        <v>2985</v>
      </c>
      <c r="D3752">
        <f>VLOOKUP(C3752,RUBRO!A$2:B$935,2)</f>
        <v>336</v>
      </c>
      <c r="E3752">
        <f>VLOOKUP(A3752,EMPRESA!A$2:B$5796,2)</f>
        <v>1822</v>
      </c>
    </row>
    <row r="3753" spans="1:5">
      <c r="A3753" t="s">
        <v>2988</v>
      </c>
      <c r="B3753" t="str">
        <f t="shared" si="58"/>
        <v>EDSA S.A.</v>
      </c>
      <c r="C3753" t="s">
        <v>6312</v>
      </c>
      <c r="D3753">
        <f>VLOOKUP(C3753,RUBRO!A$2:B$935,2)</f>
        <v>823</v>
      </c>
      <c r="E3753">
        <f>VLOOKUP(A3753,EMPRESA!A$2:B$5796,2)</f>
        <v>1822</v>
      </c>
    </row>
    <row r="3754" spans="1:5">
      <c r="A3754" t="s">
        <v>532</v>
      </c>
      <c r="B3754" t="str">
        <f t="shared" si="58"/>
        <v>EDUARDO DIB H. Y CIA. LTDA.</v>
      </c>
      <c r="C3754" t="s">
        <v>518</v>
      </c>
      <c r="D3754">
        <f>VLOOKUP(C3754,RUBRO!A$2:B$935,2)</f>
        <v>47</v>
      </c>
      <c r="E3754">
        <f>VLOOKUP(A3754,EMPRESA!A$2:B$5796,2)</f>
        <v>1823</v>
      </c>
    </row>
    <row r="3755" spans="1:5">
      <c r="A3755" t="s">
        <v>532</v>
      </c>
      <c r="B3755" t="str">
        <f t="shared" si="58"/>
        <v>EDUARDO DIB H. Y CIA. LTDA.</v>
      </c>
      <c r="C3755" t="s">
        <v>4627</v>
      </c>
      <c r="D3755">
        <f>VLOOKUP(C3755,RUBRO!A$2:B$935,2)</f>
        <v>488</v>
      </c>
      <c r="E3755">
        <f>VLOOKUP(A3755,EMPRESA!A$2:B$5796,2)</f>
        <v>1823</v>
      </c>
    </row>
    <row r="3756" spans="1:5">
      <c r="A3756" t="s">
        <v>532</v>
      </c>
      <c r="B3756" t="str">
        <f t="shared" si="58"/>
        <v>EDUARDO DIB H. Y CIA. LTDA.</v>
      </c>
      <c r="C3756" t="s">
        <v>6475</v>
      </c>
      <c r="D3756">
        <f>VLOOKUP(C3756,RUBRO!A$2:B$935,2)</f>
        <v>876</v>
      </c>
      <c r="E3756">
        <f>VLOOKUP(A3756,EMPRESA!A$2:B$5796,2)</f>
        <v>1823</v>
      </c>
    </row>
    <row r="3757" spans="1:5">
      <c r="A3757" t="s">
        <v>2768</v>
      </c>
      <c r="B3757" t="str">
        <f t="shared" si="58"/>
        <v>EDYCE METALURGICA S.A.</v>
      </c>
      <c r="C3757" t="s">
        <v>2767</v>
      </c>
      <c r="D3757">
        <f>VLOOKUP(C3757,RUBRO!A$2:B$935,2)</f>
        <v>325</v>
      </c>
      <c r="E3757">
        <f>VLOOKUP(A3757,EMPRESA!A$2:B$5796,2)</f>
        <v>1824</v>
      </c>
    </row>
    <row r="3758" spans="1:5">
      <c r="A3758" t="s">
        <v>2768</v>
      </c>
      <c r="B3758" t="str">
        <f t="shared" si="58"/>
        <v>EDYCE METALURGICA S.A.</v>
      </c>
      <c r="C3758" t="s">
        <v>3332</v>
      </c>
      <c r="D3758">
        <f>VLOOKUP(C3758,RUBRO!A$2:B$935,2)</f>
        <v>396</v>
      </c>
      <c r="E3758">
        <f>VLOOKUP(A3758,EMPRESA!A$2:B$5796,2)</f>
        <v>1824</v>
      </c>
    </row>
    <row r="3759" spans="1:5">
      <c r="A3759" t="s">
        <v>2768</v>
      </c>
      <c r="B3759" t="str">
        <f t="shared" si="58"/>
        <v>EDYCE METALURGICA S.A.</v>
      </c>
      <c r="C3759" t="s">
        <v>3351</v>
      </c>
      <c r="D3759">
        <f>VLOOKUP(C3759,RUBRO!A$2:B$935,2)</f>
        <v>400</v>
      </c>
      <c r="E3759">
        <f>VLOOKUP(A3759,EMPRESA!A$2:B$5796,2)</f>
        <v>1824</v>
      </c>
    </row>
    <row r="3760" spans="1:5">
      <c r="A3760" t="s">
        <v>2768</v>
      </c>
      <c r="B3760" t="str">
        <f t="shared" si="58"/>
        <v>EDYCE METALURGICA S.A.</v>
      </c>
      <c r="C3760" t="s">
        <v>5150</v>
      </c>
      <c r="D3760">
        <f>VLOOKUP(C3760,RUBRO!A$2:B$935,2)</f>
        <v>557</v>
      </c>
      <c r="E3760">
        <f>VLOOKUP(A3760,EMPRESA!A$2:B$5796,2)</f>
        <v>1824</v>
      </c>
    </row>
    <row r="3761" spans="1:5">
      <c r="A3761" t="s">
        <v>2768</v>
      </c>
      <c r="B3761" t="str">
        <f t="shared" si="58"/>
        <v>EDYCE METALURGICA S.A.</v>
      </c>
      <c r="C3761" t="s">
        <v>5673</v>
      </c>
      <c r="D3761">
        <f>VLOOKUP(C3761,RUBRO!A$2:B$935,2)</f>
        <v>665</v>
      </c>
      <c r="E3761">
        <f>VLOOKUP(A3761,EMPRESA!A$2:B$5796,2)</f>
        <v>1824</v>
      </c>
    </row>
    <row r="3762" spans="1:5">
      <c r="A3762" t="s">
        <v>941</v>
      </c>
      <c r="B3762" t="str">
        <f t="shared" si="58"/>
        <v>EECOL ELECTRIC LTDA.</v>
      </c>
      <c r="C3762" t="s">
        <v>927</v>
      </c>
      <c r="D3762">
        <f>VLOOKUP(C3762,RUBRO!A$2:B$935,2)</f>
        <v>98</v>
      </c>
      <c r="E3762">
        <f>VLOOKUP(A3762,EMPRESA!A$2:B$5796,2)</f>
        <v>1825</v>
      </c>
    </row>
    <row r="3763" spans="1:5">
      <c r="A3763" t="s">
        <v>941</v>
      </c>
      <c r="B3763" t="str">
        <f t="shared" si="58"/>
        <v>EECOL ELECTRIC LTDA.</v>
      </c>
      <c r="C3763" t="s">
        <v>4825</v>
      </c>
      <c r="D3763">
        <f>VLOOKUP(C3763,RUBRO!A$2:B$935,2)</f>
        <v>509</v>
      </c>
      <c r="E3763">
        <f>VLOOKUP(A3763,EMPRESA!A$2:B$5796,2)</f>
        <v>1825</v>
      </c>
    </row>
    <row r="3764" spans="1:5">
      <c r="A3764" t="s">
        <v>3358</v>
      </c>
      <c r="B3764" t="str">
        <f t="shared" si="58"/>
        <v>EFCO DE CHILE S.A.</v>
      </c>
      <c r="C3764" t="s">
        <v>3351</v>
      </c>
      <c r="D3764">
        <f>VLOOKUP(C3764,RUBRO!A$2:B$935,2)</f>
        <v>400</v>
      </c>
      <c r="E3764">
        <f>VLOOKUP(A3764,EMPRESA!A$2:B$5796,2)</f>
        <v>1826</v>
      </c>
    </row>
    <row r="3765" spans="1:5">
      <c r="A3765" t="s">
        <v>3912</v>
      </c>
      <c r="B3765" t="str">
        <f t="shared" si="58"/>
        <v>EGM SERVICIOS GEOLOGICOS MINEROS LTDA.</v>
      </c>
      <c r="C3765" t="s">
        <v>3911</v>
      </c>
      <c r="D3765">
        <f>VLOOKUP(C3765,RUBRO!A$2:B$935,2)</f>
        <v>458</v>
      </c>
      <c r="E3765">
        <f>VLOOKUP(A3765,EMPRESA!A$2:B$5796,2)</f>
        <v>1827</v>
      </c>
    </row>
    <row r="3766" spans="1:5">
      <c r="A3766" t="s">
        <v>3912</v>
      </c>
      <c r="B3766" t="str">
        <f t="shared" si="58"/>
        <v>EGM SERVICIOS GEOLOGICOS MINEROS LTDA.</v>
      </c>
      <c r="C3766" t="s">
        <v>5929</v>
      </c>
      <c r="D3766">
        <f>VLOOKUP(C3766,RUBRO!A$2:B$935,2)</f>
        <v>727</v>
      </c>
      <c r="E3766">
        <f>VLOOKUP(A3766,EMPRESA!A$2:B$5796,2)</f>
        <v>1827</v>
      </c>
    </row>
    <row r="3767" spans="1:5">
      <c r="A3767" t="s">
        <v>471</v>
      </c>
      <c r="B3767" t="str">
        <f t="shared" si="58"/>
        <v>EICO S.A.</v>
      </c>
      <c r="C3767" t="s">
        <v>463</v>
      </c>
      <c r="D3767">
        <f>VLOOKUP(C3767,RUBRO!A$2:B$935,2)</f>
        <v>43</v>
      </c>
      <c r="E3767">
        <f>VLOOKUP(A3767,EMPRESA!A$2:B$5796,2)</f>
        <v>1828</v>
      </c>
    </row>
    <row r="3768" spans="1:5">
      <c r="A3768" t="s">
        <v>471</v>
      </c>
      <c r="B3768" t="str">
        <f t="shared" si="58"/>
        <v>EICO S.A.</v>
      </c>
      <c r="C3768" t="s">
        <v>2881</v>
      </c>
      <c r="D3768">
        <f>VLOOKUP(C3768,RUBRO!A$2:B$935,2)</f>
        <v>335</v>
      </c>
      <c r="E3768">
        <f>VLOOKUP(A3768,EMPRESA!A$2:B$5796,2)</f>
        <v>1828</v>
      </c>
    </row>
    <row r="3769" spans="1:5">
      <c r="A3769" t="s">
        <v>471</v>
      </c>
      <c r="B3769" t="str">
        <f t="shared" si="58"/>
        <v>EICO S.A.</v>
      </c>
      <c r="C3769" t="s">
        <v>3755</v>
      </c>
      <c r="D3769">
        <f>VLOOKUP(C3769,RUBRO!A$2:B$935,2)</f>
        <v>430</v>
      </c>
      <c r="E3769">
        <f>VLOOKUP(A3769,EMPRESA!A$2:B$5796,2)</f>
        <v>1828</v>
      </c>
    </row>
    <row r="3770" spans="1:5">
      <c r="A3770" t="s">
        <v>471</v>
      </c>
      <c r="B3770" t="str">
        <f t="shared" si="58"/>
        <v>EICO S.A.</v>
      </c>
      <c r="C3770" t="s">
        <v>5280</v>
      </c>
      <c r="D3770">
        <f>VLOOKUP(C3770,RUBRO!A$2:B$935,2)</f>
        <v>576</v>
      </c>
      <c r="E3770">
        <f>VLOOKUP(A3770,EMPRESA!A$2:B$5796,2)</f>
        <v>1828</v>
      </c>
    </row>
    <row r="3771" spans="1:5">
      <c r="A3771" t="s">
        <v>471</v>
      </c>
      <c r="B3771" t="str">
        <f t="shared" si="58"/>
        <v>EICO S.A.</v>
      </c>
      <c r="C3771" t="s">
        <v>5295</v>
      </c>
      <c r="D3771">
        <f>VLOOKUP(C3771,RUBRO!A$2:B$935,2)</f>
        <v>578</v>
      </c>
      <c r="E3771">
        <f>VLOOKUP(A3771,EMPRESA!A$2:B$5796,2)</f>
        <v>1828</v>
      </c>
    </row>
    <row r="3772" spans="1:5">
      <c r="A3772" t="s">
        <v>471</v>
      </c>
      <c r="B3772" t="str">
        <f t="shared" si="58"/>
        <v>EICO S.A.</v>
      </c>
      <c r="C3772" t="s">
        <v>6312</v>
      </c>
      <c r="D3772">
        <f>VLOOKUP(C3772,RUBRO!A$2:B$935,2)</f>
        <v>823</v>
      </c>
      <c r="E3772">
        <f>VLOOKUP(A3772,EMPRESA!A$2:B$5796,2)</f>
        <v>1828</v>
      </c>
    </row>
    <row r="3773" spans="1:5">
      <c r="A3773" t="s">
        <v>624</v>
      </c>
      <c r="B3773" t="str">
        <f t="shared" si="58"/>
        <v>EIT LOGISTICA S.A.</v>
      </c>
      <c r="C3773" t="s">
        <v>622</v>
      </c>
      <c r="D3773">
        <f>VLOOKUP(C3773,RUBRO!A$2:B$935,2)</f>
        <v>58</v>
      </c>
      <c r="E3773">
        <f>VLOOKUP(A3773,EMPRESA!A$2:B$5796,2)</f>
        <v>1829</v>
      </c>
    </row>
    <row r="3774" spans="1:5">
      <c r="A3774" t="s">
        <v>624</v>
      </c>
      <c r="B3774" t="str">
        <f t="shared" si="58"/>
        <v>EIT LOGISTICA S.A.</v>
      </c>
      <c r="C3774" t="s">
        <v>1790</v>
      </c>
      <c r="D3774">
        <f>VLOOKUP(C3774,RUBRO!A$2:B$935,2)</f>
        <v>191</v>
      </c>
      <c r="E3774">
        <f>VLOOKUP(A3774,EMPRESA!A$2:B$5796,2)</f>
        <v>1829</v>
      </c>
    </row>
    <row r="3775" spans="1:5">
      <c r="A3775" t="s">
        <v>624</v>
      </c>
      <c r="B3775" t="str">
        <f t="shared" si="58"/>
        <v>EIT LOGISTICA S.A.</v>
      </c>
      <c r="C3775" t="s">
        <v>5088</v>
      </c>
      <c r="D3775">
        <f>VLOOKUP(C3775,RUBRO!A$2:B$935,2)</f>
        <v>552</v>
      </c>
      <c r="E3775">
        <f>VLOOKUP(A3775,EMPRESA!A$2:B$5796,2)</f>
        <v>1829</v>
      </c>
    </row>
    <row r="3776" spans="1:5">
      <c r="A3776" t="s">
        <v>2087</v>
      </c>
      <c r="B3776" t="str">
        <f t="shared" si="58"/>
        <v>EKA CHILE S.A.</v>
      </c>
      <c r="C3776" t="s">
        <v>2088</v>
      </c>
      <c r="D3776">
        <f>VLOOKUP(C3776,RUBRO!A$2:B$935,2)</f>
        <v>235</v>
      </c>
      <c r="E3776">
        <f>VLOOKUP(A3776,EMPRESA!A$2:B$5796,2)</f>
        <v>1830</v>
      </c>
    </row>
    <row r="3777" spans="1:5">
      <c r="A3777" t="s">
        <v>3235</v>
      </c>
      <c r="B3777" t="str">
        <f t="shared" si="58"/>
        <v>EKIPOTEL CHILE S.A.</v>
      </c>
      <c r="C3777" t="s">
        <v>3231</v>
      </c>
      <c r="D3777">
        <f>VLOOKUP(C3777,RUBRO!A$2:B$935,2)</f>
        <v>366</v>
      </c>
      <c r="E3777">
        <f>VLOOKUP(A3777,EMPRESA!A$2:B$5796,2)</f>
        <v>1831</v>
      </c>
    </row>
    <row r="3778" spans="1:5">
      <c r="A3778" t="s">
        <v>3235</v>
      </c>
      <c r="B3778" t="str">
        <f t="shared" si="58"/>
        <v>EKIPOTEL CHILE S.A.</v>
      </c>
      <c r="C3778" t="s">
        <v>5275</v>
      </c>
      <c r="D3778">
        <f>VLOOKUP(C3778,RUBRO!A$2:B$935,2)</f>
        <v>575</v>
      </c>
      <c r="E3778">
        <f>VLOOKUP(A3778,EMPRESA!A$2:B$5796,2)</f>
        <v>1831</v>
      </c>
    </row>
    <row r="3779" spans="1:5">
      <c r="A3779" t="s">
        <v>3235</v>
      </c>
      <c r="B3779" t="str">
        <f t="shared" ref="B3779:B3842" si="59">UPPER(A3779)</f>
        <v>EKIPOTEL CHILE S.A.</v>
      </c>
      <c r="C3779" t="s">
        <v>5365</v>
      </c>
      <c r="D3779">
        <f>VLOOKUP(C3779,RUBRO!A$2:B$935,2)</f>
        <v>606</v>
      </c>
      <c r="E3779">
        <f>VLOOKUP(A3779,EMPRESA!A$2:B$5796,2)</f>
        <v>1831</v>
      </c>
    </row>
    <row r="3780" spans="1:5">
      <c r="A3780" t="s">
        <v>3235</v>
      </c>
      <c r="B3780" t="str">
        <f t="shared" si="59"/>
        <v>EKIPOTEL CHILE S.A.</v>
      </c>
      <c r="C3780" t="s">
        <v>6645</v>
      </c>
      <c r="D3780">
        <f>VLOOKUP(C3780,RUBRO!A$2:B$935,2)</f>
        <v>920</v>
      </c>
      <c r="E3780">
        <f>VLOOKUP(A3780,EMPRESA!A$2:B$5796,2)</f>
        <v>1831</v>
      </c>
    </row>
    <row r="3781" spans="1:5">
      <c r="A3781" t="s">
        <v>2857</v>
      </c>
      <c r="B3781" t="str">
        <f t="shared" si="59"/>
        <v>EKO MAIKO LTDA.</v>
      </c>
      <c r="C3781" t="s">
        <v>2855</v>
      </c>
      <c r="D3781">
        <f>VLOOKUP(C3781,RUBRO!A$2:B$935,2)</f>
        <v>330</v>
      </c>
      <c r="E3781">
        <f>VLOOKUP(A3781,EMPRESA!A$2:B$5796,2)</f>
        <v>1832</v>
      </c>
    </row>
    <row r="3782" spans="1:5">
      <c r="A3782" t="s">
        <v>4781</v>
      </c>
      <c r="B3782" t="str">
        <f t="shared" si="59"/>
        <v>EL CHAMISERO INMOBILIARIA S.A.</v>
      </c>
      <c r="C3782" t="s">
        <v>4773</v>
      </c>
      <c r="D3782">
        <f>VLOOKUP(C3782,RUBRO!A$2:B$935,2)</f>
        <v>504</v>
      </c>
      <c r="E3782">
        <f>VLOOKUP(A3782,EMPRESA!A$2:B$5796,2)</f>
        <v>1833</v>
      </c>
    </row>
    <row r="3783" spans="1:5">
      <c r="A3783" t="s">
        <v>2726</v>
      </c>
      <c r="B3783" t="str">
        <f t="shared" si="59"/>
        <v>EL DIARIO AUSTRAL DE OSORNO</v>
      </c>
      <c r="C3783" t="s">
        <v>2713</v>
      </c>
      <c r="D3783">
        <f>VLOOKUP(C3783,RUBRO!A$2:B$935,2)</f>
        <v>316</v>
      </c>
      <c r="E3783">
        <f>VLOOKUP(A3783,EMPRESA!A$2:B$5796,2)</f>
        <v>1834</v>
      </c>
    </row>
    <row r="3784" spans="1:5">
      <c r="A3784" t="s">
        <v>4535</v>
      </c>
      <c r="B3784" t="str">
        <f t="shared" si="59"/>
        <v>EL FIORDO SPA</v>
      </c>
      <c r="C3784" t="s">
        <v>4530</v>
      </c>
      <c r="D3784">
        <f>VLOOKUP(C3784,RUBRO!A$2:B$935,2)</f>
        <v>486</v>
      </c>
      <c r="E3784">
        <f>VLOOKUP(A3784,EMPRESA!A$2:B$5796,2)</f>
        <v>1835</v>
      </c>
    </row>
    <row r="3785" spans="1:5">
      <c r="A3785" t="s">
        <v>4535</v>
      </c>
      <c r="B3785" t="str">
        <f t="shared" si="59"/>
        <v>EL FIORDO SPA</v>
      </c>
      <c r="C3785" t="s">
        <v>5605</v>
      </c>
      <c r="D3785">
        <f>VLOOKUP(C3785,RUBRO!A$2:B$935,2)</f>
        <v>642</v>
      </c>
      <c r="E3785">
        <f>VLOOKUP(A3785,EMPRESA!A$2:B$5796,2)</f>
        <v>1835</v>
      </c>
    </row>
    <row r="3786" spans="1:5">
      <c r="A3786" t="s">
        <v>4535</v>
      </c>
      <c r="B3786" t="str">
        <f t="shared" si="59"/>
        <v>EL FIORDO SPA</v>
      </c>
      <c r="C3786" t="s">
        <v>6082</v>
      </c>
      <c r="D3786">
        <f>VLOOKUP(C3786,RUBRO!A$2:B$935,2)</f>
        <v>766</v>
      </c>
      <c r="E3786">
        <f>VLOOKUP(A3786,EMPRESA!A$2:B$5796,2)</f>
        <v>1835</v>
      </c>
    </row>
    <row r="3787" spans="1:5">
      <c r="A3787" t="s">
        <v>654</v>
      </c>
      <c r="B3787" t="str">
        <f t="shared" si="59"/>
        <v>ELABAL LTDA.</v>
      </c>
      <c r="C3787" t="s">
        <v>653</v>
      </c>
      <c r="D3787">
        <f>VLOOKUP(C3787,RUBRO!A$2:B$935,2)</f>
        <v>63</v>
      </c>
      <c r="E3787">
        <f>VLOOKUP(A3787,EMPRESA!A$2:B$5796,2)</f>
        <v>1836</v>
      </c>
    </row>
    <row r="3788" spans="1:5">
      <c r="A3788" t="s">
        <v>654</v>
      </c>
      <c r="B3788" t="str">
        <f t="shared" si="59"/>
        <v>ELABAL LTDA.</v>
      </c>
      <c r="C3788" t="s">
        <v>1369</v>
      </c>
      <c r="D3788">
        <f>VLOOKUP(C3788,RUBRO!A$2:B$935,2)</f>
        <v>124</v>
      </c>
      <c r="E3788">
        <f>VLOOKUP(A3788,EMPRESA!A$2:B$5796,2)</f>
        <v>1836</v>
      </c>
    </row>
    <row r="3789" spans="1:5">
      <c r="A3789" t="s">
        <v>654</v>
      </c>
      <c r="B3789" t="str">
        <f t="shared" si="59"/>
        <v>ELABAL LTDA.</v>
      </c>
      <c r="C3789" t="s">
        <v>2336</v>
      </c>
      <c r="D3789">
        <f>VLOOKUP(C3789,RUBRO!A$2:B$935,2)</f>
        <v>258</v>
      </c>
      <c r="E3789">
        <f>VLOOKUP(A3789,EMPRESA!A$2:B$5796,2)</f>
        <v>1836</v>
      </c>
    </row>
    <row r="3790" spans="1:5">
      <c r="A3790" t="s">
        <v>654</v>
      </c>
      <c r="B3790" t="str">
        <f t="shared" si="59"/>
        <v>ELABAL LTDA.</v>
      </c>
      <c r="C3790" t="s">
        <v>3107</v>
      </c>
      <c r="D3790">
        <f>VLOOKUP(C3790,RUBRO!A$2:B$935,2)</f>
        <v>349</v>
      </c>
      <c r="E3790">
        <f>VLOOKUP(A3790,EMPRESA!A$2:B$5796,2)</f>
        <v>1836</v>
      </c>
    </row>
    <row r="3791" spans="1:5">
      <c r="A3791" t="s">
        <v>654</v>
      </c>
      <c r="B3791" t="str">
        <f t="shared" si="59"/>
        <v>ELABAL LTDA.</v>
      </c>
      <c r="C3791" t="s">
        <v>3814</v>
      </c>
      <c r="D3791">
        <f>VLOOKUP(C3791,RUBRO!A$2:B$935,2)</f>
        <v>449</v>
      </c>
      <c r="E3791">
        <f>VLOOKUP(A3791,EMPRESA!A$2:B$5796,2)</f>
        <v>1836</v>
      </c>
    </row>
    <row r="3792" spans="1:5">
      <c r="A3792" t="s">
        <v>1925</v>
      </c>
      <c r="B3792" t="str">
        <f t="shared" si="59"/>
        <v>ELABORADORA DE ALIMENTOS DONIHUE LTDA.</v>
      </c>
      <c r="C3792" t="s">
        <v>1912</v>
      </c>
      <c r="D3792">
        <f>VLOOKUP(C3792,RUBRO!A$2:B$935,2)</f>
        <v>201</v>
      </c>
      <c r="E3792">
        <f>VLOOKUP(A3792,EMPRESA!A$2:B$5796,2)</f>
        <v>1837</v>
      </c>
    </row>
    <row r="3793" spans="1:5">
      <c r="A3793" t="s">
        <v>3168</v>
      </c>
      <c r="B3793" t="str">
        <f t="shared" si="59"/>
        <v>ELABORADORA DE ENVASES S.A.</v>
      </c>
      <c r="C3793" t="s">
        <v>3167</v>
      </c>
      <c r="D3793">
        <f>VLOOKUP(C3793,RUBRO!A$2:B$935,2)</f>
        <v>354</v>
      </c>
      <c r="E3793">
        <f>VLOOKUP(A3793,EMPRESA!A$2:B$5796,2)</f>
        <v>1838</v>
      </c>
    </row>
    <row r="3794" spans="1:5">
      <c r="A3794" t="s">
        <v>485</v>
      </c>
      <c r="B3794" t="str">
        <f t="shared" si="59"/>
        <v>ELABORADORA DE METALES TREMET S.A.</v>
      </c>
      <c r="C3794" t="s">
        <v>478</v>
      </c>
      <c r="D3794">
        <f>VLOOKUP(C3794,RUBRO!A$2:B$935,2)</f>
        <v>44</v>
      </c>
      <c r="E3794">
        <f>VLOOKUP(A3794,EMPRESA!A$2:B$5796,2)</f>
        <v>1839</v>
      </c>
    </row>
    <row r="3795" spans="1:5">
      <c r="A3795" t="s">
        <v>485</v>
      </c>
      <c r="B3795" t="str">
        <f t="shared" si="59"/>
        <v>ELABORADORA DE METALES TREMET S.A.</v>
      </c>
      <c r="C3795" t="s">
        <v>5221</v>
      </c>
      <c r="D3795">
        <f>VLOOKUP(C3795,RUBRO!A$2:B$935,2)</f>
        <v>571</v>
      </c>
      <c r="E3795">
        <f>VLOOKUP(A3795,EMPRESA!A$2:B$5796,2)</f>
        <v>1839</v>
      </c>
    </row>
    <row r="3796" spans="1:5">
      <c r="A3796" t="s">
        <v>6084</v>
      </c>
      <c r="B3796" t="str">
        <f t="shared" si="59"/>
        <v>ELADIO S.A.</v>
      </c>
      <c r="C3796" t="s">
        <v>6082</v>
      </c>
      <c r="D3796">
        <f>VLOOKUP(C3796,RUBRO!A$2:B$935,2)</f>
        <v>766</v>
      </c>
      <c r="E3796">
        <f>VLOOKUP(A3796,EMPRESA!A$2:B$5796,2)</f>
        <v>1840</v>
      </c>
    </row>
    <row r="3797" spans="1:5">
      <c r="A3797" t="s">
        <v>863</v>
      </c>
      <c r="B3797" t="str">
        <f t="shared" si="59"/>
        <v>ELAGOM LTDA.</v>
      </c>
      <c r="C3797" t="s">
        <v>861</v>
      </c>
      <c r="D3797">
        <f>VLOOKUP(C3797,RUBRO!A$2:B$935,2)</f>
        <v>93</v>
      </c>
      <c r="E3797">
        <f>VLOOKUP(A3797,EMPRESA!A$2:B$5796,2)</f>
        <v>1841</v>
      </c>
    </row>
    <row r="3798" spans="1:5">
      <c r="A3798" t="s">
        <v>863</v>
      </c>
      <c r="B3798" t="str">
        <f t="shared" si="59"/>
        <v>ELAGOM LTDA.</v>
      </c>
      <c r="C3798" t="s">
        <v>3431</v>
      </c>
      <c r="D3798">
        <f>VLOOKUP(C3798,RUBRO!A$2:B$935,2)</f>
        <v>413</v>
      </c>
      <c r="E3798">
        <f>VLOOKUP(A3798,EMPRESA!A$2:B$5796,2)</f>
        <v>1841</v>
      </c>
    </row>
    <row r="3799" spans="1:5">
      <c r="A3799" t="s">
        <v>1883</v>
      </c>
      <c r="B3799" t="str">
        <f t="shared" si="59"/>
        <v>ELASTOMEROS INDUSTRIALES LTDA.</v>
      </c>
      <c r="C3799" t="s">
        <v>1878</v>
      </c>
      <c r="D3799">
        <f>VLOOKUP(C3799,RUBRO!A$2:B$935,2)</f>
        <v>199</v>
      </c>
      <c r="E3799">
        <f>VLOOKUP(A3799,EMPRESA!A$2:B$5796,2)</f>
        <v>1842</v>
      </c>
    </row>
    <row r="3800" spans="1:5">
      <c r="A3800" t="s">
        <v>1883</v>
      </c>
      <c r="B3800" t="str">
        <f t="shared" si="59"/>
        <v>ELASTOMEROS INDUSTRIALES LTDA.</v>
      </c>
      <c r="C3800" t="s">
        <v>5200</v>
      </c>
      <c r="D3800">
        <f>VLOOKUP(C3800,RUBRO!A$2:B$935,2)</f>
        <v>564</v>
      </c>
      <c r="E3800">
        <f>VLOOKUP(A3800,EMPRESA!A$2:B$5796,2)</f>
        <v>1842</v>
      </c>
    </row>
    <row r="3801" spans="1:5">
      <c r="A3801" t="s">
        <v>1883</v>
      </c>
      <c r="B3801" t="str">
        <f t="shared" si="59"/>
        <v>ELASTOMEROS INDUSTRIALES LTDA.</v>
      </c>
      <c r="C3801" t="s">
        <v>5206</v>
      </c>
      <c r="D3801">
        <f>VLOOKUP(C3801,RUBRO!A$2:B$935,2)</f>
        <v>565</v>
      </c>
      <c r="E3801">
        <f>VLOOKUP(A3801,EMPRESA!A$2:B$5796,2)</f>
        <v>1842</v>
      </c>
    </row>
    <row r="3802" spans="1:5">
      <c r="A3802" t="s">
        <v>4646</v>
      </c>
      <c r="B3802" t="str">
        <f t="shared" si="59"/>
        <v>ELBELMAN CORP. S.A.</v>
      </c>
      <c r="C3802" t="s">
        <v>4627</v>
      </c>
      <c r="D3802">
        <f>VLOOKUP(C3802,RUBRO!A$2:B$935,2)</f>
        <v>488</v>
      </c>
      <c r="E3802">
        <f>VLOOKUP(A3802,EMPRESA!A$2:B$5796,2)</f>
        <v>1843</v>
      </c>
    </row>
    <row r="3803" spans="1:5">
      <c r="A3803" t="s">
        <v>2838</v>
      </c>
      <c r="B3803" t="str">
        <f t="shared" si="59"/>
        <v>ELEC - CHILE LTDA.</v>
      </c>
      <c r="C3803" t="s">
        <v>2830</v>
      </c>
      <c r="D3803">
        <f>VLOOKUP(C3803,RUBRO!A$2:B$935,2)</f>
        <v>329</v>
      </c>
      <c r="E3803">
        <f>VLOOKUP(A3803,EMPRESA!A$2:B$5796,2)</f>
        <v>1844</v>
      </c>
    </row>
    <row r="3804" spans="1:5">
      <c r="A3804" t="s">
        <v>2838</v>
      </c>
      <c r="B3804" t="str">
        <f t="shared" si="59"/>
        <v>ELEC - CHILE LTDA.</v>
      </c>
      <c r="C3804" t="s">
        <v>3715</v>
      </c>
      <c r="D3804">
        <f>VLOOKUP(C3804,RUBRO!A$2:B$935,2)</f>
        <v>422</v>
      </c>
      <c r="E3804">
        <f>VLOOKUP(A3804,EMPRESA!A$2:B$5796,2)</f>
        <v>1844</v>
      </c>
    </row>
    <row r="3805" spans="1:5">
      <c r="A3805" t="s">
        <v>2838</v>
      </c>
      <c r="B3805" t="str">
        <f t="shared" si="59"/>
        <v>ELEC - CHILE LTDA.</v>
      </c>
      <c r="C3805" t="s">
        <v>5635</v>
      </c>
      <c r="D3805">
        <f>VLOOKUP(C3805,RUBRO!A$2:B$935,2)</f>
        <v>650</v>
      </c>
      <c r="E3805">
        <f>VLOOKUP(A3805,EMPRESA!A$2:B$5796,2)</f>
        <v>1844</v>
      </c>
    </row>
    <row r="3806" spans="1:5">
      <c r="A3806" t="s">
        <v>779</v>
      </c>
      <c r="B3806" t="str">
        <f t="shared" si="59"/>
        <v>ELECCON MAQUINARIAS S.A.</v>
      </c>
      <c r="C3806" t="s">
        <v>769</v>
      </c>
      <c r="D3806">
        <f>VLOOKUP(C3806,RUBRO!A$2:B$935,2)</f>
        <v>82</v>
      </c>
      <c r="E3806">
        <f>VLOOKUP(A3806,EMPRESA!A$2:B$5796,2)</f>
        <v>1845</v>
      </c>
    </row>
    <row r="3807" spans="1:5">
      <c r="A3807" t="s">
        <v>779</v>
      </c>
      <c r="B3807" t="str">
        <f t="shared" si="59"/>
        <v>ELECCON MAQUINARIAS S.A.</v>
      </c>
      <c r="C3807" t="s">
        <v>2985</v>
      </c>
      <c r="D3807">
        <f>VLOOKUP(C3807,RUBRO!A$2:B$935,2)</f>
        <v>336</v>
      </c>
      <c r="E3807">
        <f>VLOOKUP(A3807,EMPRESA!A$2:B$5796,2)</f>
        <v>1845</v>
      </c>
    </row>
    <row r="3808" spans="1:5">
      <c r="A3808" t="s">
        <v>779</v>
      </c>
      <c r="B3808" t="str">
        <f t="shared" si="59"/>
        <v>ELECCON MAQUINARIAS S.A.</v>
      </c>
      <c r="C3808" t="s">
        <v>5150</v>
      </c>
      <c r="D3808">
        <f>VLOOKUP(C3808,RUBRO!A$2:B$935,2)</f>
        <v>557</v>
      </c>
      <c r="E3808">
        <f>VLOOKUP(A3808,EMPRESA!A$2:B$5796,2)</f>
        <v>1845</v>
      </c>
    </row>
    <row r="3809" spans="1:5">
      <c r="A3809" t="s">
        <v>779</v>
      </c>
      <c r="B3809" t="str">
        <f t="shared" si="59"/>
        <v>ELECCON MAQUINARIAS S.A.</v>
      </c>
      <c r="C3809" t="s">
        <v>5408</v>
      </c>
      <c r="D3809">
        <f>VLOOKUP(C3809,RUBRO!A$2:B$935,2)</f>
        <v>617</v>
      </c>
      <c r="E3809">
        <f>VLOOKUP(A3809,EMPRESA!A$2:B$5796,2)</f>
        <v>1845</v>
      </c>
    </row>
    <row r="3810" spans="1:5">
      <c r="A3810" t="s">
        <v>2344</v>
      </c>
      <c r="B3810" t="str">
        <f t="shared" si="59"/>
        <v>ELECTRAFK S.A.</v>
      </c>
      <c r="C3810" t="s">
        <v>2341</v>
      </c>
      <c r="D3810">
        <f>VLOOKUP(C3810,RUBRO!A$2:B$935,2)</f>
        <v>259</v>
      </c>
      <c r="E3810">
        <f>VLOOKUP(A3810,EMPRESA!A$2:B$5796,2)</f>
        <v>1846</v>
      </c>
    </row>
    <row r="3811" spans="1:5">
      <c r="A3811" t="s">
        <v>2344</v>
      </c>
      <c r="B3811" t="str">
        <f t="shared" si="59"/>
        <v>ELECTRAFK S.A.</v>
      </c>
      <c r="C3811" t="s">
        <v>2479</v>
      </c>
      <c r="D3811">
        <f>VLOOKUP(C3811,RUBRO!A$2:B$935,2)</f>
        <v>277</v>
      </c>
      <c r="E3811">
        <f>VLOOKUP(A3811,EMPRESA!A$2:B$5796,2)</f>
        <v>1846</v>
      </c>
    </row>
    <row r="3812" spans="1:5">
      <c r="A3812" t="s">
        <v>2344</v>
      </c>
      <c r="B3812" t="str">
        <f t="shared" si="59"/>
        <v>ELECTRAFK S.A.</v>
      </c>
      <c r="C3812" t="s">
        <v>2500</v>
      </c>
      <c r="D3812">
        <f>VLOOKUP(C3812,RUBRO!A$2:B$935,2)</f>
        <v>280</v>
      </c>
      <c r="E3812">
        <f>VLOOKUP(A3812,EMPRESA!A$2:B$5796,2)</f>
        <v>1846</v>
      </c>
    </row>
    <row r="3813" spans="1:5">
      <c r="A3813" t="s">
        <v>2344</v>
      </c>
      <c r="B3813" t="str">
        <f t="shared" si="59"/>
        <v>ELECTRAFK S.A.</v>
      </c>
      <c r="C3813" t="s">
        <v>2830</v>
      </c>
      <c r="D3813">
        <f>VLOOKUP(C3813,RUBRO!A$2:B$935,2)</f>
        <v>329</v>
      </c>
      <c r="E3813">
        <f>VLOOKUP(A3813,EMPRESA!A$2:B$5796,2)</f>
        <v>1846</v>
      </c>
    </row>
    <row r="3814" spans="1:5">
      <c r="A3814" t="s">
        <v>2344</v>
      </c>
      <c r="B3814" t="str">
        <f t="shared" si="59"/>
        <v>ELECTRAFK S.A.</v>
      </c>
      <c r="C3814" t="s">
        <v>3224</v>
      </c>
      <c r="D3814">
        <f>VLOOKUP(C3814,RUBRO!A$2:B$935,2)</f>
        <v>364</v>
      </c>
      <c r="E3814">
        <f>VLOOKUP(A3814,EMPRESA!A$2:B$5796,2)</f>
        <v>1846</v>
      </c>
    </row>
    <row r="3815" spans="1:5">
      <c r="A3815" t="s">
        <v>2344</v>
      </c>
      <c r="B3815" t="str">
        <f t="shared" si="59"/>
        <v>ELECTRAFK S.A.</v>
      </c>
      <c r="C3815" t="s">
        <v>3277</v>
      </c>
      <c r="D3815">
        <f>VLOOKUP(C3815,RUBRO!A$2:B$935,2)</f>
        <v>381</v>
      </c>
      <c r="E3815">
        <f>VLOOKUP(A3815,EMPRESA!A$2:B$5796,2)</f>
        <v>1846</v>
      </c>
    </row>
    <row r="3816" spans="1:5">
      <c r="A3816" t="s">
        <v>2344</v>
      </c>
      <c r="B3816" t="str">
        <f t="shared" si="59"/>
        <v>ELECTRAFK S.A.</v>
      </c>
      <c r="C3816" t="s">
        <v>4446</v>
      </c>
      <c r="D3816">
        <f>VLOOKUP(C3816,RUBRO!A$2:B$935,2)</f>
        <v>474</v>
      </c>
      <c r="E3816">
        <f>VLOOKUP(A3816,EMPRESA!A$2:B$5796,2)</f>
        <v>1846</v>
      </c>
    </row>
    <row r="3817" spans="1:5">
      <c r="A3817" t="s">
        <v>2344</v>
      </c>
      <c r="B3817" t="str">
        <f t="shared" si="59"/>
        <v>ELECTRAFK S.A.</v>
      </c>
      <c r="C3817" t="s">
        <v>4627</v>
      </c>
      <c r="D3817">
        <f>VLOOKUP(C3817,RUBRO!A$2:B$935,2)</f>
        <v>488</v>
      </c>
      <c r="E3817">
        <f>VLOOKUP(A3817,EMPRESA!A$2:B$5796,2)</f>
        <v>1846</v>
      </c>
    </row>
    <row r="3818" spans="1:5">
      <c r="A3818" t="s">
        <v>2344</v>
      </c>
      <c r="B3818" t="str">
        <f t="shared" si="59"/>
        <v>ELECTRAFK S.A.</v>
      </c>
      <c r="C3818" t="s">
        <v>4888</v>
      </c>
      <c r="D3818">
        <f>VLOOKUP(C3818,RUBRO!A$2:B$935,2)</f>
        <v>518</v>
      </c>
      <c r="E3818">
        <f>VLOOKUP(A3818,EMPRESA!A$2:B$5796,2)</f>
        <v>1846</v>
      </c>
    </row>
    <row r="3819" spans="1:5">
      <c r="A3819" t="s">
        <v>2344</v>
      </c>
      <c r="B3819" t="str">
        <f t="shared" si="59"/>
        <v>ELECTRAFK S.A.</v>
      </c>
      <c r="C3819" t="s">
        <v>5342</v>
      </c>
      <c r="D3819">
        <f>VLOOKUP(C3819,RUBRO!A$2:B$935,2)</f>
        <v>597</v>
      </c>
      <c r="E3819">
        <f>VLOOKUP(A3819,EMPRESA!A$2:B$5796,2)</f>
        <v>1846</v>
      </c>
    </row>
    <row r="3820" spans="1:5">
      <c r="A3820" t="s">
        <v>2344</v>
      </c>
      <c r="B3820" t="str">
        <f t="shared" si="59"/>
        <v>ELECTRAFK S.A.</v>
      </c>
      <c r="C3820" t="s">
        <v>6447</v>
      </c>
      <c r="D3820">
        <f>VLOOKUP(C3820,RUBRO!A$2:B$935,2)</f>
        <v>860</v>
      </c>
      <c r="E3820">
        <f>VLOOKUP(A3820,EMPRESA!A$2:B$5796,2)</f>
        <v>1846</v>
      </c>
    </row>
    <row r="3821" spans="1:5">
      <c r="A3821" t="s">
        <v>1339</v>
      </c>
      <c r="B3821" t="str">
        <f t="shared" si="59"/>
        <v>ELECTRICIDAD GOBANTES S.A.</v>
      </c>
      <c r="C3821" t="s">
        <v>1331</v>
      </c>
      <c r="D3821">
        <f>VLOOKUP(C3821,RUBRO!A$2:B$935,2)</f>
        <v>121</v>
      </c>
      <c r="E3821">
        <f>VLOOKUP(A3821,EMPRESA!A$2:B$5796,2)</f>
        <v>1847</v>
      </c>
    </row>
    <row r="3822" spans="1:5">
      <c r="A3822" t="s">
        <v>1339</v>
      </c>
      <c r="B3822" t="str">
        <f t="shared" si="59"/>
        <v>ELECTRICIDAD GOBANTES S.A.</v>
      </c>
      <c r="C3822" t="s">
        <v>2341</v>
      </c>
      <c r="D3822">
        <f>VLOOKUP(C3822,RUBRO!A$2:B$935,2)</f>
        <v>259</v>
      </c>
      <c r="E3822">
        <f>VLOOKUP(A3822,EMPRESA!A$2:B$5796,2)</f>
        <v>1847</v>
      </c>
    </row>
    <row r="3823" spans="1:5">
      <c r="A3823" t="s">
        <v>1339</v>
      </c>
      <c r="B3823" t="str">
        <f t="shared" si="59"/>
        <v>ELECTRICIDAD GOBANTES S.A.</v>
      </c>
      <c r="C3823" t="s">
        <v>3222</v>
      </c>
      <c r="D3823">
        <f>VLOOKUP(C3823,RUBRO!A$2:B$935,2)</f>
        <v>363</v>
      </c>
      <c r="E3823">
        <f>VLOOKUP(A3823,EMPRESA!A$2:B$5796,2)</f>
        <v>1847</v>
      </c>
    </row>
    <row r="3824" spans="1:5">
      <c r="A3824" t="s">
        <v>1339</v>
      </c>
      <c r="B3824" t="str">
        <f t="shared" si="59"/>
        <v>ELECTRICIDAD GOBANTES S.A.</v>
      </c>
      <c r="C3824" t="s">
        <v>3277</v>
      </c>
      <c r="D3824">
        <f>VLOOKUP(C3824,RUBRO!A$2:B$935,2)</f>
        <v>381</v>
      </c>
      <c r="E3824">
        <f>VLOOKUP(A3824,EMPRESA!A$2:B$5796,2)</f>
        <v>1847</v>
      </c>
    </row>
    <row r="3825" spans="1:5">
      <c r="A3825" t="s">
        <v>1339</v>
      </c>
      <c r="B3825" t="str">
        <f t="shared" si="59"/>
        <v>ELECTRICIDAD GOBANTES S.A.</v>
      </c>
      <c r="C3825" t="s">
        <v>4627</v>
      </c>
      <c r="D3825">
        <f>VLOOKUP(C3825,RUBRO!A$2:B$935,2)</f>
        <v>488</v>
      </c>
      <c r="E3825">
        <f>VLOOKUP(A3825,EMPRESA!A$2:B$5796,2)</f>
        <v>1847</v>
      </c>
    </row>
    <row r="3826" spans="1:5">
      <c r="A3826" t="s">
        <v>1339</v>
      </c>
      <c r="B3826" t="str">
        <f t="shared" si="59"/>
        <v>ELECTRICIDAD GOBANTES S.A.</v>
      </c>
      <c r="C3826" t="s">
        <v>5342</v>
      </c>
      <c r="D3826">
        <f>VLOOKUP(C3826,RUBRO!A$2:B$935,2)</f>
        <v>597</v>
      </c>
      <c r="E3826">
        <f>VLOOKUP(A3826,EMPRESA!A$2:B$5796,2)</f>
        <v>1847</v>
      </c>
    </row>
    <row r="3827" spans="1:5">
      <c r="A3827" t="s">
        <v>942</v>
      </c>
      <c r="B3827" t="str">
        <f t="shared" si="59"/>
        <v>ELECTRICIDAD GUZMAN S.A.</v>
      </c>
      <c r="C3827" t="s">
        <v>927</v>
      </c>
      <c r="D3827">
        <f>VLOOKUP(C3827,RUBRO!A$2:B$935,2)</f>
        <v>98</v>
      </c>
      <c r="E3827">
        <f>VLOOKUP(A3827,EMPRESA!A$2:B$5796,2)</f>
        <v>1848</v>
      </c>
    </row>
    <row r="3828" spans="1:5">
      <c r="A3828" t="s">
        <v>2839</v>
      </c>
      <c r="B3828" t="str">
        <f t="shared" si="59"/>
        <v>ELECTRICIDAD M. LOMUSCIO E HIJOS LTDA.</v>
      </c>
      <c r="C3828" t="s">
        <v>2830</v>
      </c>
      <c r="D3828">
        <f>VLOOKUP(C3828,RUBRO!A$2:B$935,2)</f>
        <v>329</v>
      </c>
      <c r="E3828">
        <f>VLOOKUP(A3828,EMPRESA!A$2:B$5796,2)</f>
        <v>1849</v>
      </c>
    </row>
    <row r="3829" spans="1:5">
      <c r="A3829" t="s">
        <v>2839</v>
      </c>
      <c r="B3829" t="str">
        <f t="shared" si="59"/>
        <v>ELECTRICIDAD M. LOMUSCIO E HIJOS LTDA.</v>
      </c>
      <c r="C3829" t="s">
        <v>3277</v>
      </c>
      <c r="D3829">
        <f>VLOOKUP(C3829,RUBRO!A$2:B$935,2)</f>
        <v>381</v>
      </c>
      <c r="E3829">
        <f>VLOOKUP(A3829,EMPRESA!A$2:B$5796,2)</f>
        <v>1849</v>
      </c>
    </row>
    <row r="3830" spans="1:5">
      <c r="A3830" t="s">
        <v>2839</v>
      </c>
      <c r="B3830" t="str">
        <f t="shared" si="59"/>
        <v>ELECTRICIDAD M. LOMUSCIO E HIJOS LTDA.</v>
      </c>
      <c r="C3830" t="s">
        <v>5635</v>
      </c>
      <c r="D3830">
        <f>VLOOKUP(C3830,RUBRO!A$2:B$935,2)</f>
        <v>650</v>
      </c>
      <c r="E3830">
        <f>VLOOKUP(A3830,EMPRESA!A$2:B$5796,2)</f>
        <v>1849</v>
      </c>
    </row>
    <row r="3831" spans="1:5">
      <c r="A3831" t="s">
        <v>2840</v>
      </c>
      <c r="B3831" t="str">
        <f t="shared" si="59"/>
        <v>ELECTRIVAL S.A.</v>
      </c>
      <c r="C3831" t="s">
        <v>2830</v>
      </c>
      <c r="D3831">
        <f>VLOOKUP(C3831,RUBRO!A$2:B$935,2)</f>
        <v>329</v>
      </c>
      <c r="E3831">
        <f>VLOOKUP(A3831,EMPRESA!A$2:B$5796,2)</f>
        <v>1850</v>
      </c>
    </row>
    <row r="3832" spans="1:5">
      <c r="A3832" t="s">
        <v>2840</v>
      </c>
      <c r="B3832" t="str">
        <f t="shared" si="59"/>
        <v>ELECTRIVAL S.A.</v>
      </c>
      <c r="C3832" t="s">
        <v>3910</v>
      </c>
      <c r="D3832">
        <f>VLOOKUP(C3832,RUBRO!A$2:B$935,2)</f>
        <v>456</v>
      </c>
      <c r="E3832">
        <f>VLOOKUP(A3832,EMPRESA!A$2:B$5796,2)</f>
        <v>1850</v>
      </c>
    </row>
    <row r="3833" spans="1:5">
      <c r="A3833" t="s">
        <v>2840</v>
      </c>
      <c r="B3833" t="str">
        <f t="shared" si="59"/>
        <v>ELECTRIVAL S.A.</v>
      </c>
      <c r="C3833" t="s">
        <v>5342</v>
      </c>
      <c r="D3833">
        <f>VLOOKUP(C3833,RUBRO!A$2:B$935,2)</f>
        <v>597</v>
      </c>
      <c r="E3833">
        <f>VLOOKUP(A3833,EMPRESA!A$2:B$5796,2)</f>
        <v>1850</v>
      </c>
    </row>
    <row r="3834" spans="1:5">
      <c r="A3834" t="s">
        <v>943</v>
      </c>
      <c r="B3834" t="str">
        <f t="shared" si="59"/>
        <v>ELECTRO ANDINA LTDA.</v>
      </c>
      <c r="C3834" t="s">
        <v>927</v>
      </c>
      <c r="D3834">
        <f>VLOOKUP(C3834,RUBRO!A$2:B$935,2)</f>
        <v>98</v>
      </c>
      <c r="E3834">
        <f>VLOOKUP(A3834,EMPRESA!A$2:B$5796,2)</f>
        <v>1851</v>
      </c>
    </row>
    <row r="3835" spans="1:5">
      <c r="A3835" t="s">
        <v>943</v>
      </c>
      <c r="B3835" t="str">
        <f t="shared" si="59"/>
        <v>ELECTRO ANDINA LTDA.</v>
      </c>
      <c r="C3835" t="s">
        <v>3431</v>
      </c>
      <c r="D3835">
        <f>VLOOKUP(C3835,RUBRO!A$2:B$935,2)</f>
        <v>413</v>
      </c>
      <c r="E3835">
        <f>VLOOKUP(A3835,EMPRESA!A$2:B$5796,2)</f>
        <v>1851</v>
      </c>
    </row>
    <row r="3836" spans="1:5">
      <c r="A3836" t="s">
        <v>943</v>
      </c>
      <c r="B3836" t="str">
        <f t="shared" si="59"/>
        <v>ELECTRO ANDINA LTDA.</v>
      </c>
      <c r="C3836" t="s">
        <v>5342</v>
      </c>
      <c r="D3836">
        <f>VLOOKUP(C3836,RUBRO!A$2:B$935,2)</f>
        <v>597</v>
      </c>
      <c r="E3836">
        <f>VLOOKUP(A3836,EMPRESA!A$2:B$5796,2)</f>
        <v>1851</v>
      </c>
    </row>
    <row r="3837" spans="1:5">
      <c r="A3837" t="s">
        <v>944</v>
      </c>
      <c r="B3837" t="str">
        <f t="shared" si="59"/>
        <v>ELECTRO PRODUCTOS S.A.</v>
      </c>
      <c r="C3837" t="s">
        <v>927</v>
      </c>
      <c r="D3837">
        <f>VLOOKUP(C3837,RUBRO!A$2:B$935,2)</f>
        <v>98</v>
      </c>
      <c r="E3837">
        <f>VLOOKUP(A3837,EMPRESA!A$2:B$5796,2)</f>
        <v>1852</v>
      </c>
    </row>
    <row r="3838" spans="1:5">
      <c r="A3838" t="s">
        <v>944</v>
      </c>
      <c r="B3838" t="str">
        <f t="shared" si="59"/>
        <v>ELECTRO PRODUCTOS S.A.</v>
      </c>
      <c r="C3838" t="s">
        <v>5342</v>
      </c>
      <c r="D3838">
        <f>VLOOKUP(C3838,RUBRO!A$2:B$935,2)</f>
        <v>597</v>
      </c>
      <c r="E3838">
        <f>VLOOKUP(A3838,EMPRESA!A$2:B$5796,2)</f>
        <v>1852</v>
      </c>
    </row>
    <row r="3839" spans="1:5">
      <c r="A3839" t="s">
        <v>5335</v>
      </c>
      <c r="B3839" t="str">
        <f t="shared" si="59"/>
        <v>ELECTROCOM S.A.</v>
      </c>
      <c r="C3839" t="s">
        <v>5330</v>
      </c>
      <c r="D3839">
        <f>VLOOKUP(C3839,RUBRO!A$2:B$935,2)</f>
        <v>596</v>
      </c>
      <c r="E3839">
        <f>VLOOKUP(A3839,EMPRESA!A$2:B$5796,2)</f>
        <v>1853</v>
      </c>
    </row>
    <row r="3840" spans="1:5">
      <c r="A3840" t="s">
        <v>6560</v>
      </c>
      <c r="B3840" t="str">
        <f t="shared" si="59"/>
        <v>ELECTROGAS S.A.</v>
      </c>
      <c r="C3840" t="s">
        <v>6559</v>
      </c>
      <c r="D3840">
        <f>VLOOKUP(C3840,RUBRO!A$2:B$935,2)</f>
        <v>902</v>
      </c>
      <c r="E3840">
        <f>VLOOKUP(A3840,EMPRESA!A$2:B$5796,2)</f>
        <v>1854</v>
      </c>
    </row>
    <row r="3841" spans="1:5">
      <c r="A3841" t="s">
        <v>945</v>
      </c>
      <c r="B3841" t="str">
        <f t="shared" si="59"/>
        <v>ELECTROLUX DE CHILE S.A.</v>
      </c>
      <c r="C3841" t="s">
        <v>927</v>
      </c>
      <c r="D3841">
        <f>VLOOKUP(C3841,RUBRO!A$2:B$935,2)</f>
        <v>98</v>
      </c>
      <c r="E3841">
        <f>VLOOKUP(A3841,EMPRESA!A$2:B$5796,2)</f>
        <v>1855</v>
      </c>
    </row>
    <row r="3842" spans="1:5">
      <c r="A3842" t="s">
        <v>945</v>
      </c>
      <c r="B3842" t="str">
        <f t="shared" si="59"/>
        <v>ELECTROLUX DE CHILE S.A.</v>
      </c>
      <c r="C3842" t="s">
        <v>5365</v>
      </c>
      <c r="D3842">
        <f>VLOOKUP(C3842,RUBRO!A$2:B$935,2)</f>
        <v>606</v>
      </c>
      <c r="E3842">
        <f>VLOOKUP(A3842,EMPRESA!A$2:B$5796,2)</f>
        <v>1855</v>
      </c>
    </row>
    <row r="3843" spans="1:5">
      <c r="A3843" t="s">
        <v>1340</v>
      </c>
      <c r="B3843" t="str">
        <f t="shared" ref="B3843:B3906" si="60">UPPER(A3843)</f>
        <v>ELECTROMATICA LTDA.</v>
      </c>
      <c r="C3843" t="s">
        <v>1331</v>
      </c>
      <c r="D3843">
        <f>VLOOKUP(C3843,RUBRO!A$2:B$935,2)</f>
        <v>121</v>
      </c>
      <c r="E3843">
        <f>VLOOKUP(A3843,EMPRESA!A$2:B$5796,2)</f>
        <v>1856</v>
      </c>
    </row>
    <row r="3844" spans="1:5">
      <c r="A3844" t="s">
        <v>6407</v>
      </c>
      <c r="B3844" t="str">
        <f t="shared" si="60"/>
        <v>ELECTROMECANICA UNIMATIC S.A.</v>
      </c>
      <c r="C3844" t="s">
        <v>6404</v>
      </c>
      <c r="D3844">
        <f>VLOOKUP(C3844,RUBRO!A$2:B$935,2)</f>
        <v>843</v>
      </c>
      <c r="E3844">
        <f>VLOOKUP(A3844,EMPRESA!A$2:B$5796,2)</f>
        <v>1857</v>
      </c>
    </row>
    <row r="3845" spans="1:5">
      <c r="A3845" t="s">
        <v>1701</v>
      </c>
      <c r="B3845" t="str">
        <f t="shared" si="60"/>
        <v>ELECTROMECHANICS LTDA.</v>
      </c>
      <c r="C3845" t="s">
        <v>1686</v>
      </c>
      <c r="D3845">
        <f>VLOOKUP(C3845,RUBRO!A$2:B$935,2)</f>
        <v>187</v>
      </c>
      <c r="E3845">
        <f>VLOOKUP(A3845,EMPRESA!A$2:B$5796,2)</f>
        <v>1858</v>
      </c>
    </row>
    <row r="3846" spans="1:5">
      <c r="A3846" t="s">
        <v>946</v>
      </c>
      <c r="B3846" t="str">
        <f t="shared" si="60"/>
        <v>ELECTRON S.A.</v>
      </c>
      <c r="C3846" t="s">
        <v>927</v>
      </c>
      <c r="D3846">
        <f>VLOOKUP(C3846,RUBRO!A$2:B$935,2)</f>
        <v>98</v>
      </c>
      <c r="E3846">
        <f>VLOOKUP(A3846,EMPRESA!A$2:B$5796,2)</f>
        <v>1859</v>
      </c>
    </row>
    <row r="3847" spans="1:5">
      <c r="A3847" t="s">
        <v>947</v>
      </c>
      <c r="B3847" t="str">
        <f t="shared" si="60"/>
        <v>ELECTRONICA CASA ROYAL LTDA.</v>
      </c>
      <c r="C3847" t="s">
        <v>927</v>
      </c>
      <c r="D3847">
        <f>VLOOKUP(C3847,RUBRO!A$2:B$935,2)</f>
        <v>98</v>
      </c>
      <c r="E3847">
        <f>VLOOKUP(A3847,EMPRESA!A$2:B$5796,2)</f>
        <v>1860</v>
      </c>
    </row>
    <row r="3848" spans="1:5">
      <c r="A3848" t="s">
        <v>947</v>
      </c>
      <c r="B3848" t="str">
        <f t="shared" si="60"/>
        <v>ELECTRONICA CASA ROYAL LTDA.</v>
      </c>
      <c r="C3848" t="s">
        <v>4627</v>
      </c>
      <c r="D3848">
        <f>VLOOKUP(C3848,RUBRO!A$2:B$935,2)</f>
        <v>488</v>
      </c>
      <c r="E3848">
        <f>VLOOKUP(A3848,EMPRESA!A$2:B$5796,2)</f>
        <v>1860</v>
      </c>
    </row>
    <row r="3849" spans="1:5">
      <c r="A3849" t="s">
        <v>947</v>
      </c>
      <c r="B3849" t="str">
        <f t="shared" si="60"/>
        <v>ELECTRONICA CASA ROYAL LTDA.</v>
      </c>
      <c r="C3849" t="s">
        <v>6531</v>
      </c>
      <c r="D3849">
        <f>VLOOKUP(C3849,RUBRO!A$2:B$935,2)</f>
        <v>886</v>
      </c>
      <c r="E3849">
        <f>VLOOKUP(A3849,EMPRESA!A$2:B$5796,2)</f>
        <v>1860</v>
      </c>
    </row>
    <row r="3850" spans="1:5">
      <c r="A3850" t="s">
        <v>948</v>
      </c>
      <c r="B3850" t="str">
        <f t="shared" si="60"/>
        <v>ELFLE COMERCIAL DOS LTDA.</v>
      </c>
      <c r="C3850" t="s">
        <v>927</v>
      </c>
      <c r="D3850">
        <f>VLOOKUP(C3850,RUBRO!A$2:B$935,2)</f>
        <v>98</v>
      </c>
      <c r="E3850">
        <f>VLOOKUP(A3850,EMPRESA!A$2:B$5796,2)</f>
        <v>1861</v>
      </c>
    </row>
    <row r="3851" spans="1:5">
      <c r="A3851" t="s">
        <v>948</v>
      </c>
      <c r="B3851" t="str">
        <f t="shared" si="60"/>
        <v>ELFLE COMERCIAL DOS LTDA.</v>
      </c>
      <c r="C3851" t="s">
        <v>5342</v>
      </c>
      <c r="D3851">
        <f>VLOOKUP(C3851,RUBRO!A$2:B$935,2)</f>
        <v>597</v>
      </c>
      <c r="E3851">
        <f>VLOOKUP(A3851,EMPRESA!A$2:B$5796,2)</f>
        <v>1861</v>
      </c>
    </row>
    <row r="3852" spans="1:5">
      <c r="A3852" t="s">
        <v>4482</v>
      </c>
      <c r="B3852" t="str">
        <f t="shared" si="60"/>
        <v>ELIAS CASSIS SPA</v>
      </c>
      <c r="C3852" t="s">
        <v>4480</v>
      </c>
      <c r="D3852">
        <f>VLOOKUP(C3852,RUBRO!A$2:B$935,2)</f>
        <v>478</v>
      </c>
      <c r="E3852">
        <f>VLOOKUP(A3852,EMPRESA!A$2:B$5796,2)</f>
        <v>1862</v>
      </c>
    </row>
    <row r="3853" spans="1:5">
      <c r="A3853" t="s">
        <v>4482</v>
      </c>
      <c r="B3853" t="str">
        <f t="shared" si="60"/>
        <v>ELIAS CASSIS SPA</v>
      </c>
      <c r="C3853" t="s">
        <v>6475</v>
      </c>
      <c r="D3853">
        <f>VLOOKUP(C3853,RUBRO!A$2:B$935,2)</f>
        <v>876</v>
      </c>
      <c r="E3853">
        <f>VLOOKUP(A3853,EMPRESA!A$2:B$5796,2)</f>
        <v>1862</v>
      </c>
    </row>
    <row r="3854" spans="1:5">
      <c r="A3854" t="s">
        <v>6285</v>
      </c>
      <c r="B3854" t="str">
        <f t="shared" si="60"/>
        <v>ELITE S.A.</v>
      </c>
      <c r="C3854" t="s">
        <v>6279</v>
      </c>
      <c r="D3854">
        <f>VLOOKUP(C3854,RUBRO!A$2:B$935,2)</f>
        <v>813</v>
      </c>
      <c r="E3854">
        <f>VLOOKUP(A3854,EMPRESA!A$2:B$5796,2)</f>
        <v>1863</v>
      </c>
    </row>
    <row r="3855" spans="1:5">
      <c r="A3855" t="s">
        <v>6285</v>
      </c>
      <c r="B3855" t="str">
        <f t="shared" si="60"/>
        <v>ELITE S.A.</v>
      </c>
      <c r="C3855" t="s">
        <v>6339</v>
      </c>
      <c r="D3855">
        <f>VLOOKUP(C3855,RUBRO!A$2:B$935,2)</f>
        <v>826</v>
      </c>
      <c r="E3855">
        <f>VLOOKUP(A3855,EMPRESA!A$2:B$5796,2)</f>
        <v>1863</v>
      </c>
    </row>
    <row r="3856" spans="1:5">
      <c r="A3856" t="s">
        <v>5699</v>
      </c>
      <c r="B3856" t="str">
        <f t="shared" si="60"/>
        <v>ELPROIN</v>
      </c>
      <c r="C3856" t="s">
        <v>5696</v>
      </c>
      <c r="D3856">
        <f>VLOOKUP(C3856,RUBRO!A$2:B$935,2)</f>
        <v>676</v>
      </c>
      <c r="E3856">
        <f>VLOOKUP(A3856,EMPRESA!A$2:B$5796,2)</f>
        <v>1864</v>
      </c>
    </row>
    <row r="3857" spans="1:5">
      <c r="A3857" t="s">
        <v>43</v>
      </c>
      <c r="B3857" t="str">
        <f t="shared" si="60"/>
        <v>ELUCHANS Y CIA. ABOGADOS SPA</v>
      </c>
      <c r="C3857" t="s">
        <v>20</v>
      </c>
      <c r="D3857">
        <f>VLOOKUP(C3857,RUBRO!A$2:B$935,2)</f>
        <v>3</v>
      </c>
      <c r="E3857">
        <f>VLOOKUP(A3857,EMPRESA!A$2:B$5796,2)</f>
        <v>1865</v>
      </c>
    </row>
    <row r="3858" spans="1:5">
      <c r="A3858" t="s">
        <v>93</v>
      </c>
      <c r="B3858" t="str">
        <f t="shared" si="60"/>
        <v>EMARESA, INGENIEROS Y REPRESENTACIONES S.A.</v>
      </c>
      <c r="C3858" t="s">
        <v>88</v>
      </c>
      <c r="D3858">
        <f>VLOOKUP(C3858,RUBRO!A$2:B$935,2)</f>
        <v>5</v>
      </c>
      <c r="E3858">
        <f>VLOOKUP(A3858,EMPRESA!A$2:B$5796,2)</f>
        <v>1866</v>
      </c>
    </row>
    <row r="3859" spans="1:5">
      <c r="A3859" t="s">
        <v>93</v>
      </c>
      <c r="B3859" t="str">
        <f t="shared" si="60"/>
        <v>EMARESA, INGENIEROS Y REPRESENTACIONES S.A.</v>
      </c>
      <c r="C3859" t="s">
        <v>754</v>
      </c>
      <c r="D3859">
        <f>VLOOKUP(C3859,RUBRO!A$2:B$935,2)</f>
        <v>80</v>
      </c>
      <c r="E3859">
        <f>VLOOKUP(A3859,EMPRESA!A$2:B$5796,2)</f>
        <v>1866</v>
      </c>
    </row>
    <row r="3860" spans="1:5">
      <c r="A3860" t="s">
        <v>93</v>
      </c>
      <c r="B3860" t="str">
        <f t="shared" si="60"/>
        <v>EMARESA, INGENIEROS Y REPRESENTACIONES S.A.</v>
      </c>
      <c r="C3860" t="s">
        <v>769</v>
      </c>
      <c r="D3860">
        <f>VLOOKUP(C3860,RUBRO!A$2:B$935,2)</f>
        <v>82</v>
      </c>
      <c r="E3860">
        <f>VLOOKUP(A3860,EMPRESA!A$2:B$5796,2)</f>
        <v>1866</v>
      </c>
    </row>
    <row r="3861" spans="1:5">
      <c r="A3861" t="s">
        <v>93</v>
      </c>
      <c r="B3861" t="str">
        <f t="shared" si="60"/>
        <v>EMARESA, INGENIEROS Y REPRESENTACIONES S.A.</v>
      </c>
      <c r="C3861" t="s">
        <v>3219</v>
      </c>
      <c r="D3861">
        <f>VLOOKUP(C3861,RUBRO!A$2:B$935,2)</f>
        <v>362</v>
      </c>
      <c r="E3861">
        <f>VLOOKUP(A3861,EMPRESA!A$2:B$5796,2)</f>
        <v>1866</v>
      </c>
    </row>
    <row r="3862" spans="1:5">
      <c r="A3862" t="s">
        <v>93</v>
      </c>
      <c r="B3862" t="str">
        <f t="shared" si="60"/>
        <v>EMARESA, INGENIEROS Y REPRESENTACIONES S.A.</v>
      </c>
      <c r="C3862" t="s">
        <v>3431</v>
      </c>
      <c r="D3862">
        <f>VLOOKUP(C3862,RUBRO!A$2:B$935,2)</f>
        <v>413</v>
      </c>
      <c r="E3862">
        <f>VLOOKUP(A3862,EMPRESA!A$2:B$5796,2)</f>
        <v>1866</v>
      </c>
    </row>
    <row r="3863" spans="1:5">
      <c r="A3863" t="s">
        <v>93</v>
      </c>
      <c r="B3863" t="str">
        <f t="shared" si="60"/>
        <v>EMARESA, INGENIEROS Y REPRESENTACIONES S.A.</v>
      </c>
      <c r="C3863" t="s">
        <v>3908</v>
      </c>
      <c r="D3863">
        <f>VLOOKUP(C3863,RUBRO!A$2:B$935,2)</f>
        <v>457</v>
      </c>
      <c r="E3863">
        <f>VLOOKUP(A3863,EMPRESA!A$2:B$5796,2)</f>
        <v>1866</v>
      </c>
    </row>
    <row r="3864" spans="1:5">
      <c r="A3864" t="s">
        <v>93</v>
      </c>
      <c r="B3864" t="str">
        <f t="shared" si="60"/>
        <v>EMARESA, INGENIEROS Y REPRESENTACIONES S.A.</v>
      </c>
      <c r="C3864" t="s">
        <v>3918</v>
      </c>
      <c r="D3864">
        <f>VLOOKUP(C3864,RUBRO!A$2:B$935,2)</f>
        <v>460</v>
      </c>
      <c r="E3864">
        <f>VLOOKUP(A3864,EMPRESA!A$2:B$5796,2)</f>
        <v>1866</v>
      </c>
    </row>
    <row r="3865" spans="1:5">
      <c r="A3865" t="s">
        <v>93</v>
      </c>
      <c r="B3865" t="str">
        <f t="shared" si="60"/>
        <v>EMARESA, INGENIEROS Y REPRESENTACIONES S.A.</v>
      </c>
      <c r="C3865" t="s">
        <v>4439</v>
      </c>
      <c r="D3865">
        <f>VLOOKUP(C3865,RUBRO!A$2:B$935,2)</f>
        <v>473</v>
      </c>
      <c r="E3865">
        <f>VLOOKUP(A3865,EMPRESA!A$2:B$5796,2)</f>
        <v>1866</v>
      </c>
    </row>
    <row r="3866" spans="1:5">
      <c r="A3866" t="s">
        <v>93</v>
      </c>
      <c r="B3866" t="str">
        <f t="shared" si="60"/>
        <v>EMARESA, INGENIEROS Y REPRESENTACIONES S.A.</v>
      </c>
      <c r="C3866" t="s">
        <v>4627</v>
      </c>
      <c r="D3866">
        <f>VLOOKUP(C3866,RUBRO!A$2:B$935,2)</f>
        <v>488</v>
      </c>
      <c r="E3866">
        <f>VLOOKUP(A3866,EMPRESA!A$2:B$5796,2)</f>
        <v>1866</v>
      </c>
    </row>
    <row r="3867" spans="1:5">
      <c r="A3867" t="s">
        <v>93</v>
      </c>
      <c r="B3867" t="str">
        <f t="shared" si="60"/>
        <v>EMARESA, INGENIEROS Y REPRESENTACIONES S.A.</v>
      </c>
      <c r="C3867" t="s">
        <v>5248</v>
      </c>
      <c r="D3867">
        <f>VLOOKUP(C3867,RUBRO!A$2:B$935,2)</f>
        <v>572</v>
      </c>
      <c r="E3867">
        <f>VLOOKUP(A3867,EMPRESA!A$2:B$5796,2)</f>
        <v>1866</v>
      </c>
    </row>
    <row r="3868" spans="1:5">
      <c r="A3868" t="s">
        <v>93</v>
      </c>
      <c r="B3868" t="str">
        <f t="shared" si="60"/>
        <v>EMARESA, INGENIEROS Y REPRESENTACIONES S.A.</v>
      </c>
      <c r="C3868" t="s">
        <v>5267</v>
      </c>
      <c r="D3868">
        <f>VLOOKUP(C3868,RUBRO!A$2:B$935,2)</f>
        <v>574</v>
      </c>
      <c r="E3868">
        <f>VLOOKUP(A3868,EMPRESA!A$2:B$5796,2)</f>
        <v>1866</v>
      </c>
    </row>
    <row r="3869" spans="1:5">
      <c r="A3869" t="s">
        <v>93</v>
      </c>
      <c r="B3869" t="str">
        <f t="shared" si="60"/>
        <v>EMARESA, INGENIEROS Y REPRESENTACIONES S.A.</v>
      </c>
      <c r="C3869" t="s">
        <v>5280</v>
      </c>
      <c r="D3869">
        <f>VLOOKUP(C3869,RUBRO!A$2:B$935,2)</f>
        <v>576</v>
      </c>
      <c r="E3869">
        <f>VLOOKUP(A3869,EMPRESA!A$2:B$5796,2)</f>
        <v>1866</v>
      </c>
    </row>
    <row r="3870" spans="1:5">
      <c r="A3870" t="s">
        <v>93</v>
      </c>
      <c r="B3870" t="str">
        <f t="shared" si="60"/>
        <v>EMARESA, INGENIEROS Y REPRESENTACIONES S.A.</v>
      </c>
      <c r="C3870" t="s">
        <v>5295</v>
      </c>
      <c r="D3870">
        <f>VLOOKUP(C3870,RUBRO!A$2:B$935,2)</f>
        <v>578</v>
      </c>
      <c r="E3870">
        <f>VLOOKUP(A3870,EMPRESA!A$2:B$5796,2)</f>
        <v>1866</v>
      </c>
    </row>
    <row r="3871" spans="1:5">
      <c r="A3871" t="s">
        <v>4647</v>
      </c>
      <c r="B3871" t="str">
        <f t="shared" si="60"/>
        <v>EMASA COMERCIAL S.A.</v>
      </c>
      <c r="C3871" t="s">
        <v>4627</v>
      </c>
      <c r="D3871">
        <f>VLOOKUP(C3871,RUBRO!A$2:B$935,2)</f>
        <v>488</v>
      </c>
      <c r="E3871">
        <f>VLOOKUP(A3871,EMPRESA!A$2:B$5796,2)</f>
        <v>1867</v>
      </c>
    </row>
    <row r="3872" spans="1:5">
      <c r="A3872" t="s">
        <v>4647</v>
      </c>
      <c r="B3872" t="str">
        <f t="shared" si="60"/>
        <v>EMASA COMERCIAL S.A.</v>
      </c>
      <c r="C3872" t="s">
        <v>5280</v>
      </c>
      <c r="D3872">
        <f>VLOOKUP(C3872,RUBRO!A$2:B$935,2)</f>
        <v>576</v>
      </c>
      <c r="E3872">
        <f>VLOOKUP(A3872,EMPRESA!A$2:B$5796,2)</f>
        <v>1867</v>
      </c>
    </row>
    <row r="3873" spans="1:5">
      <c r="A3873" t="s">
        <v>4647</v>
      </c>
      <c r="B3873" t="str">
        <f t="shared" si="60"/>
        <v>EMASA COMERCIAL S.A.</v>
      </c>
      <c r="C3873" t="s">
        <v>6041</v>
      </c>
      <c r="D3873">
        <f>VLOOKUP(C3873,RUBRO!A$2:B$935,2)</f>
        <v>763</v>
      </c>
      <c r="E3873">
        <f>VLOOKUP(A3873,EMPRESA!A$2:B$5796,2)</f>
        <v>1867</v>
      </c>
    </row>
    <row r="3874" spans="1:5">
      <c r="A3874" t="s">
        <v>4495</v>
      </c>
      <c r="B3874" t="str">
        <f t="shared" si="60"/>
        <v>EMASA, EQUIPOS Y MAQUINARIAS S.A.</v>
      </c>
      <c r="C3874" t="s">
        <v>4492</v>
      </c>
      <c r="D3874">
        <f>VLOOKUP(C3874,RUBRO!A$2:B$935,2)</f>
        <v>481</v>
      </c>
      <c r="E3874">
        <f>VLOOKUP(A3874,EMPRESA!A$2:B$5796,2)</f>
        <v>1868</v>
      </c>
    </row>
    <row r="3875" spans="1:5">
      <c r="A3875" t="s">
        <v>5544</v>
      </c>
      <c r="B3875" t="str">
        <f t="shared" si="60"/>
        <v>EMBAJADA BRITANICA</v>
      </c>
      <c r="C3875" t="s">
        <v>5540</v>
      </c>
      <c r="D3875">
        <f>VLOOKUP(C3875,RUBRO!A$2:B$935,2)</f>
        <v>639</v>
      </c>
      <c r="E3875">
        <f>VLOOKUP(A3875,EMPRESA!A$2:B$5796,2)</f>
        <v>1869</v>
      </c>
    </row>
    <row r="3876" spans="1:5">
      <c r="A3876" t="s">
        <v>5546</v>
      </c>
      <c r="B3876" t="str">
        <f t="shared" si="60"/>
        <v>EMBAJADA DE ARGENTINA</v>
      </c>
      <c r="C3876" t="s">
        <v>5540</v>
      </c>
      <c r="D3876">
        <f>VLOOKUP(C3876,RUBRO!A$2:B$935,2)</f>
        <v>639</v>
      </c>
      <c r="E3876">
        <f>VLOOKUP(A3876,EMPRESA!A$2:B$5796,2)</f>
        <v>1870</v>
      </c>
    </row>
    <row r="3877" spans="1:5">
      <c r="A3877" t="s">
        <v>5547</v>
      </c>
      <c r="B3877" t="str">
        <f t="shared" si="60"/>
        <v>EMBAJADA DE AUSTRALIA</v>
      </c>
      <c r="C3877" t="s">
        <v>5540</v>
      </c>
      <c r="D3877">
        <f>VLOOKUP(C3877,RUBRO!A$2:B$935,2)</f>
        <v>639</v>
      </c>
      <c r="E3877">
        <f>VLOOKUP(A3877,EMPRESA!A$2:B$5796,2)</f>
        <v>1871</v>
      </c>
    </row>
    <row r="3878" spans="1:5">
      <c r="A3878" t="s">
        <v>5548</v>
      </c>
      <c r="B3878" t="str">
        <f t="shared" si="60"/>
        <v>EMBAJADA DE AUSTRIA</v>
      </c>
      <c r="C3878" t="s">
        <v>5540</v>
      </c>
      <c r="D3878">
        <f>VLOOKUP(C3878,RUBRO!A$2:B$935,2)</f>
        <v>639</v>
      </c>
      <c r="E3878">
        <f>VLOOKUP(A3878,EMPRESA!A$2:B$5796,2)</f>
        <v>1872</v>
      </c>
    </row>
    <row r="3879" spans="1:5">
      <c r="A3879" t="s">
        <v>5550</v>
      </c>
      <c r="B3879" t="str">
        <f t="shared" si="60"/>
        <v>EMBAJADA DE BELGICA</v>
      </c>
      <c r="C3879" t="s">
        <v>5540</v>
      </c>
      <c r="D3879">
        <f>VLOOKUP(C3879,RUBRO!A$2:B$935,2)</f>
        <v>639</v>
      </c>
      <c r="E3879">
        <f>VLOOKUP(A3879,EMPRESA!A$2:B$5796,2)</f>
        <v>1873</v>
      </c>
    </row>
    <row r="3880" spans="1:5">
      <c r="A3880" t="s">
        <v>5549</v>
      </c>
      <c r="B3880" t="str">
        <f t="shared" si="60"/>
        <v>EMBAJADA DE BRASIL</v>
      </c>
      <c r="C3880" t="s">
        <v>5540</v>
      </c>
      <c r="D3880">
        <f>VLOOKUP(C3880,RUBRO!A$2:B$935,2)</f>
        <v>639</v>
      </c>
      <c r="E3880">
        <f>VLOOKUP(A3880,EMPRESA!A$2:B$5796,2)</f>
        <v>1874</v>
      </c>
    </row>
    <row r="3881" spans="1:5">
      <c r="A3881" t="s">
        <v>5551</v>
      </c>
      <c r="B3881" t="str">
        <f t="shared" si="60"/>
        <v>EMBAJADA DE CANADA</v>
      </c>
      <c r="C3881" t="s">
        <v>5540</v>
      </c>
      <c r="D3881">
        <f>VLOOKUP(C3881,RUBRO!A$2:B$935,2)</f>
        <v>639</v>
      </c>
      <c r="E3881">
        <f>VLOOKUP(A3881,EMPRESA!A$2:B$5796,2)</f>
        <v>1875</v>
      </c>
    </row>
    <row r="3882" spans="1:5">
      <c r="A3882" t="s">
        <v>5552</v>
      </c>
      <c r="B3882" t="str">
        <f t="shared" si="60"/>
        <v>EMBAJADA DE COLOMBIA</v>
      </c>
      <c r="C3882" t="s">
        <v>5540</v>
      </c>
      <c r="D3882">
        <f>VLOOKUP(C3882,RUBRO!A$2:B$935,2)</f>
        <v>639</v>
      </c>
      <c r="E3882">
        <f>VLOOKUP(A3882,EMPRESA!A$2:B$5796,2)</f>
        <v>1876</v>
      </c>
    </row>
    <row r="3883" spans="1:5">
      <c r="A3883" t="s">
        <v>5553</v>
      </c>
      <c r="B3883" t="str">
        <f t="shared" si="60"/>
        <v>EMBAJADA DE EL SALVADOR</v>
      </c>
      <c r="C3883" t="s">
        <v>5540</v>
      </c>
      <c r="D3883">
        <f>VLOOKUP(C3883,RUBRO!A$2:B$935,2)</f>
        <v>639</v>
      </c>
      <c r="E3883">
        <f>VLOOKUP(A3883,EMPRESA!A$2:B$5796,2)</f>
        <v>1877</v>
      </c>
    </row>
    <row r="3884" spans="1:5">
      <c r="A3884" t="s">
        <v>5554</v>
      </c>
      <c r="B3884" t="str">
        <f t="shared" si="60"/>
        <v>EMBAJADA DE ESPANA</v>
      </c>
      <c r="C3884" t="s">
        <v>5540</v>
      </c>
      <c r="D3884">
        <f>VLOOKUP(C3884,RUBRO!A$2:B$935,2)</f>
        <v>639</v>
      </c>
      <c r="E3884">
        <f>VLOOKUP(A3884,EMPRESA!A$2:B$5796,2)</f>
        <v>1878</v>
      </c>
    </row>
    <row r="3885" spans="1:5">
      <c r="A3885" t="s">
        <v>5555</v>
      </c>
      <c r="B3885" t="str">
        <f t="shared" si="60"/>
        <v>EMBAJADA DE FILIPINAS</v>
      </c>
      <c r="C3885" t="s">
        <v>5540</v>
      </c>
      <c r="D3885">
        <f>VLOOKUP(C3885,RUBRO!A$2:B$935,2)</f>
        <v>639</v>
      </c>
      <c r="E3885">
        <f>VLOOKUP(A3885,EMPRESA!A$2:B$5796,2)</f>
        <v>1879</v>
      </c>
    </row>
    <row r="3886" spans="1:5">
      <c r="A3886" t="s">
        <v>5556</v>
      </c>
      <c r="B3886" t="str">
        <f t="shared" si="60"/>
        <v>EMBAJADA DE FINLANDIA</v>
      </c>
      <c r="C3886" t="s">
        <v>5540</v>
      </c>
      <c r="D3886">
        <f>VLOOKUP(C3886,RUBRO!A$2:B$935,2)</f>
        <v>639</v>
      </c>
      <c r="E3886">
        <f>VLOOKUP(A3886,EMPRESA!A$2:B$5796,2)</f>
        <v>1880</v>
      </c>
    </row>
    <row r="3887" spans="1:5">
      <c r="A3887" t="s">
        <v>5557</v>
      </c>
      <c r="B3887" t="str">
        <f t="shared" si="60"/>
        <v>EMBAJADA DE FRANCIA</v>
      </c>
      <c r="C3887" t="s">
        <v>5540</v>
      </c>
      <c r="D3887">
        <f>VLOOKUP(C3887,RUBRO!A$2:B$935,2)</f>
        <v>639</v>
      </c>
      <c r="E3887">
        <f>VLOOKUP(A3887,EMPRESA!A$2:B$5796,2)</f>
        <v>1881</v>
      </c>
    </row>
    <row r="3888" spans="1:5">
      <c r="A3888" t="s">
        <v>5558</v>
      </c>
      <c r="B3888" t="str">
        <f t="shared" si="60"/>
        <v>EMBAJADA DE GRECIA</v>
      </c>
      <c r="C3888" t="s">
        <v>5540</v>
      </c>
      <c r="D3888">
        <f>VLOOKUP(C3888,RUBRO!A$2:B$935,2)</f>
        <v>639</v>
      </c>
      <c r="E3888">
        <f>VLOOKUP(A3888,EMPRESA!A$2:B$5796,2)</f>
        <v>1882</v>
      </c>
    </row>
    <row r="3889" spans="1:5">
      <c r="A3889" t="s">
        <v>5559</v>
      </c>
      <c r="B3889" t="str">
        <f t="shared" si="60"/>
        <v>EMBAJADA DE INDONESIA</v>
      </c>
      <c r="C3889" t="s">
        <v>5540</v>
      </c>
      <c r="D3889">
        <f>VLOOKUP(C3889,RUBRO!A$2:B$935,2)</f>
        <v>639</v>
      </c>
      <c r="E3889">
        <f>VLOOKUP(A3889,EMPRESA!A$2:B$5796,2)</f>
        <v>1883</v>
      </c>
    </row>
    <row r="3890" spans="1:5">
      <c r="A3890" t="s">
        <v>5560</v>
      </c>
      <c r="B3890" t="str">
        <f t="shared" si="60"/>
        <v>EMBAJADA DE ISRAEL</v>
      </c>
      <c r="C3890" t="s">
        <v>5540</v>
      </c>
      <c r="D3890">
        <f>VLOOKUP(C3890,RUBRO!A$2:B$935,2)</f>
        <v>639</v>
      </c>
      <c r="E3890">
        <f>VLOOKUP(A3890,EMPRESA!A$2:B$5796,2)</f>
        <v>1884</v>
      </c>
    </row>
    <row r="3891" spans="1:5">
      <c r="A3891" t="s">
        <v>5561</v>
      </c>
      <c r="B3891" t="str">
        <f t="shared" si="60"/>
        <v>EMBAJADA DE ITALIA</v>
      </c>
      <c r="C3891" t="s">
        <v>5540</v>
      </c>
      <c r="D3891">
        <f>VLOOKUP(C3891,RUBRO!A$2:B$935,2)</f>
        <v>639</v>
      </c>
      <c r="E3891">
        <f>VLOOKUP(A3891,EMPRESA!A$2:B$5796,2)</f>
        <v>1885</v>
      </c>
    </row>
    <row r="3892" spans="1:5">
      <c r="A3892" t="s">
        <v>5569</v>
      </c>
      <c r="B3892" t="str">
        <f t="shared" si="60"/>
        <v>EMBAJADA DE LA FEDERACION DE RUSIA</v>
      </c>
      <c r="C3892" t="s">
        <v>5540</v>
      </c>
      <c r="D3892">
        <f>VLOOKUP(C3892,RUBRO!A$2:B$935,2)</f>
        <v>639</v>
      </c>
      <c r="E3892">
        <f>VLOOKUP(A3892,EMPRESA!A$2:B$5796,2)</f>
        <v>1886</v>
      </c>
    </row>
    <row r="3893" spans="1:5">
      <c r="A3893" t="s">
        <v>5570</v>
      </c>
      <c r="B3893" t="str">
        <f t="shared" si="60"/>
        <v>EMBAJADA DE LA INDIA</v>
      </c>
      <c r="C3893" t="s">
        <v>5540</v>
      </c>
      <c r="D3893">
        <f>VLOOKUP(C3893,RUBRO!A$2:B$935,2)</f>
        <v>639</v>
      </c>
      <c r="E3893">
        <f>VLOOKUP(A3893,EMPRESA!A$2:B$5796,2)</f>
        <v>1887</v>
      </c>
    </row>
    <row r="3894" spans="1:5">
      <c r="A3894" t="s">
        <v>5572</v>
      </c>
      <c r="B3894" t="str">
        <f t="shared" si="60"/>
        <v>EMBAJADA DE LA REPUBLICA ARABE DE EGIPTO</v>
      </c>
      <c r="C3894" t="s">
        <v>5540</v>
      </c>
      <c r="D3894">
        <f>VLOOKUP(C3894,RUBRO!A$2:B$935,2)</f>
        <v>639</v>
      </c>
      <c r="E3894">
        <f>VLOOKUP(A3894,EMPRESA!A$2:B$5796,2)</f>
        <v>1888</v>
      </c>
    </row>
    <row r="3895" spans="1:5">
      <c r="A3895" t="s">
        <v>5571</v>
      </c>
      <c r="B3895" t="str">
        <f t="shared" si="60"/>
        <v>EMBAJADA DE LA REPUBLICA ARABE SIRIA</v>
      </c>
      <c r="C3895" t="s">
        <v>5540</v>
      </c>
      <c r="D3895">
        <f>VLOOKUP(C3895,RUBRO!A$2:B$935,2)</f>
        <v>639</v>
      </c>
      <c r="E3895">
        <f>VLOOKUP(A3895,EMPRESA!A$2:B$5796,2)</f>
        <v>1889</v>
      </c>
    </row>
    <row r="3896" spans="1:5">
      <c r="A3896" t="s">
        <v>5573</v>
      </c>
      <c r="B3896" t="str">
        <f t="shared" si="60"/>
        <v>EMBAJADA DE LA REPUBLICA BOLIVARIANA DE VENEZUELA</v>
      </c>
      <c r="C3896" t="s">
        <v>5540</v>
      </c>
      <c r="D3896">
        <f>VLOOKUP(C3896,RUBRO!A$2:B$935,2)</f>
        <v>639</v>
      </c>
      <c r="E3896">
        <f>VLOOKUP(A3896,EMPRESA!A$2:B$5796,2)</f>
        <v>1890</v>
      </c>
    </row>
    <row r="3897" spans="1:5">
      <c r="A3897" t="s">
        <v>5577</v>
      </c>
      <c r="B3897" t="str">
        <f t="shared" si="60"/>
        <v>EMBAJADA DE LA REPUBLICA DE COREA</v>
      </c>
      <c r="C3897" t="s">
        <v>5540</v>
      </c>
      <c r="D3897">
        <f>VLOOKUP(C3897,RUBRO!A$2:B$935,2)</f>
        <v>639</v>
      </c>
      <c r="E3897">
        <f>VLOOKUP(A3897,EMPRESA!A$2:B$5796,2)</f>
        <v>1891</v>
      </c>
    </row>
    <row r="3898" spans="1:5">
      <c r="A3898" t="s">
        <v>5578</v>
      </c>
      <c r="B3898" t="str">
        <f t="shared" si="60"/>
        <v>EMBAJADA DE LA REPUBLICA DE POLONIA</v>
      </c>
      <c r="C3898" t="s">
        <v>5540</v>
      </c>
      <c r="D3898">
        <f>VLOOKUP(C3898,RUBRO!A$2:B$935,2)</f>
        <v>639</v>
      </c>
      <c r="E3898">
        <f>VLOOKUP(A3898,EMPRESA!A$2:B$5796,2)</f>
        <v>1892</v>
      </c>
    </row>
    <row r="3899" spans="1:5">
      <c r="A3899" t="s">
        <v>5579</v>
      </c>
      <c r="B3899" t="str">
        <f t="shared" si="60"/>
        <v>EMBAJADA DE LA REPUBLICA DE SUDAFRICA</v>
      </c>
      <c r="C3899" t="s">
        <v>5540</v>
      </c>
      <c r="D3899">
        <f>VLOOKUP(C3899,RUBRO!A$2:B$935,2)</f>
        <v>639</v>
      </c>
      <c r="E3899">
        <f>VLOOKUP(A3899,EMPRESA!A$2:B$5796,2)</f>
        <v>1893</v>
      </c>
    </row>
    <row r="3900" spans="1:5">
      <c r="A3900" t="s">
        <v>5580</v>
      </c>
      <c r="B3900" t="str">
        <f t="shared" si="60"/>
        <v>EMBAJADA DE LA REPUBLICA DEL ECUADOR</v>
      </c>
      <c r="C3900" t="s">
        <v>5540</v>
      </c>
      <c r="D3900">
        <f>VLOOKUP(C3900,RUBRO!A$2:B$935,2)</f>
        <v>639</v>
      </c>
      <c r="E3900">
        <f>VLOOKUP(A3900,EMPRESA!A$2:B$5796,2)</f>
        <v>1894</v>
      </c>
    </row>
    <row r="3901" spans="1:5">
      <c r="A3901" t="s">
        <v>5581</v>
      </c>
      <c r="B3901" t="str">
        <f t="shared" si="60"/>
        <v>EMBAJADA DE LA REPUBLICA DEL PARAGUAY</v>
      </c>
      <c r="C3901" t="s">
        <v>5540</v>
      </c>
      <c r="D3901">
        <f>VLOOKUP(C3901,RUBRO!A$2:B$935,2)</f>
        <v>639</v>
      </c>
      <c r="E3901">
        <f>VLOOKUP(A3901,EMPRESA!A$2:B$5796,2)</f>
        <v>1895</v>
      </c>
    </row>
    <row r="3902" spans="1:5">
      <c r="A3902" t="s">
        <v>5574</v>
      </c>
      <c r="B3902" t="str">
        <f t="shared" si="60"/>
        <v>EMBAJADA DE LA REPUBLICA FEDERAL DE ALEMANIA</v>
      </c>
      <c r="C3902" t="s">
        <v>5540</v>
      </c>
      <c r="D3902">
        <f>VLOOKUP(C3902,RUBRO!A$2:B$935,2)</f>
        <v>639</v>
      </c>
      <c r="E3902">
        <f>VLOOKUP(A3902,EMPRESA!A$2:B$5796,2)</f>
        <v>1896</v>
      </c>
    </row>
    <row r="3903" spans="1:5">
      <c r="A3903" t="s">
        <v>5575</v>
      </c>
      <c r="B3903" t="str">
        <f t="shared" si="60"/>
        <v>EMBAJADA DE LA REPUBLICA ORIENTAL DEL URUGUAY</v>
      </c>
      <c r="C3903" t="s">
        <v>5540</v>
      </c>
      <c r="D3903">
        <f>VLOOKUP(C3903,RUBRO!A$2:B$935,2)</f>
        <v>639</v>
      </c>
      <c r="E3903">
        <f>VLOOKUP(A3903,EMPRESA!A$2:B$5796,2)</f>
        <v>1897</v>
      </c>
    </row>
    <row r="3904" spans="1:5">
      <c r="A3904" t="s">
        <v>5576</v>
      </c>
      <c r="B3904" t="str">
        <f t="shared" si="60"/>
        <v>EMBAJADA DE LA REPUBLICA POPULAR CHINA</v>
      </c>
      <c r="C3904" t="s">
        <v>5540</v>
      </c>
      <c r="D3904">
        <f>VLOOKUP(C3904,RUBRO!A$2:B$935,2)</f>
        <v>639</v>
      </c>
      <c r="E3904">
        <f>VLOOKUP(A3904,EMPRESA!A$2:B$5796,2)</f>
        <v>1898</v>
      </c>
    </row>
    <row r="3905" spans="1:5">
      <c r="A3905" t="s">
        <v>5582</v>
      </c>
      <c r="B3905" t="str">
        <f t="shared" si="60"/>
        <v>EMBAJADA DE LOS ESTADOS UNIDOS</v>
      </c>
      <c r="C3905" t="s">
        <v>5540</v>
      </c>
      <c r="D3905">
        <f>VLOOKUP(C3905,RUBRO!A$2:B$935,2)</f>
        <v>639</v>
      </c>
      <c r="E3905">
        <f>VLOOKUP(A3905,EMPRESA!A$2:B$5796,2)</f>
        <v>1899</v>
      </c>
    </row>
    <row r="3906" spans="1:5">
      <c r="A3906" t="s">
        <v>5562</v>
      </c>
      <c r="B3906" t="str">
        <f t="shared" si="60"/>
        <v>EMBAJADA DE MEXICO</v>
      </c>
      <c r="C3906" t="s">
        <v>5540</v>
      </c>
      <c r="D3906">
        <f>VLOOKUP(C3906,RUBRO!A$2:B$935,2)</f>
        <v>639</v>
      </c>
      <c r="E3906">
        <f>VLOOKUP(A3906,EMPRESA!A$2:B$5796,2)</f>
        <v>1900</v>
      </c>
    </row>
    <row r="3907" spans="1:5">
      <c r="A3907" t="s">
        <v>5563</v>
      </c>
      <c r="B3907" t="str">
        <f t="shared" ref="B3907:B3970" si="61">UPPER(A3907)</f>
        <v>EMBAJADA DE NORUEGA</v>
      </c>
      <c r="C3907" t="s">
        <v>5540</v>
      </c>
      <c r="D3907">
        <f>VLOOKUP(C3907,RUBRO!A$2:B$935,2)</f>
        <v>639</v>
      </c>
      <c r="E3907">
        <f>VLOOKUP(A3907,EMPRESA!A$2:B$5796,2)</f>
        <v>1901</v>
      </c>
    </row>
    <row r="3908" spans="1:5">
      <c r="A3908" t="s">
        <v>5564</v>
      </c>
      <c r="B3908" t="str">
        <f t="shared" si="61"/>
        <v>EMBAJADA DE NUEVA ZELANDIA</v>
      </c>
      <c r="C3908" t="s">
        <v>5540</v>
      </c>
      <c r="D3908">
        <f>VLOOKUP(C3908,RUBRO!A$2:B$935,2)</f>
        <v>639</v>
      </c>
      <c r="E3908">
        <f>VLOOKUP(A3908,EMPRESA!A$2:B$5796,2)</f>
        <v>1902</v>
      </c>
    </row>
    <row r="3909" spans="1:5">
      <c r="A3909" t="s">
        <v>5565</v>
      </c>
      <c r="B3909" t="str">
        <f t="shared" si="61"/>
        <v>EMBAJADA DE PERU</v>
      </c>
      <c r="C3909" t="s">
        <v>5540</v>
      </c>
      <c r="D3909">
        <f>VLOOKUP(C3909,RUBRO!A$2:B$935,2)</f>
        <v>639</v>
      </c>
      <c r="E3909">
        <f>VLOOKUP(A3909,EMPRESA!A$2:B$5796,2)</f>
        <v>1903</v>
      </c>
    </row>
    <row r="3910" spans="1:5">
      <c r="A3910" t="s">
        <v>5566</v>
      </c>
      <c r="B3910" t="str">
        <f t="shared" si="61"/>
        <v>EMBAJADA DE RUMANIA</v>
      </c>
      <c r="C3910" t="s">
        <v>5540</v>
      </c>
      <c r="D3910">
        <f>VLOOKUP(C3910,RUBRO!A$2:B$935,2)</f>
        <v>639</v>
      </c>
      <c r="E3910">
        <f>VLOOKUP(A3910,EMPRESA!A$2:B$5796,2)</f>
        <v>1904</v>
      </c>
    </row>
    <row r="3911" spans="1:5">
      <c r="A3911" t="s">
        <v>5567</v>
      </c>
      <c r="B3911" t="str">
        <f t="shared" si="61"/>
        <v>EMBAJADA DE SUIZA</v>
      </c>
      <c r="C3911" t="s">
        <v>5540</v>
      </c>
      <c r="D3911">
        <f>VLOOKUP(C3911,RUBRO!A$2:B$935,2)</f>
        <v>639</v>
      </c>
      <c r="E3911">
        <f>VLOOKUP(A3911,EMPRESA!A$2:B$5796,2)</f>
        <v>1905</v>
      </c>
    </row>
    <row r="3912" spans="1:5">
      <c r="A3912" t="s">
        <v>5568</v>
      </c>
      <c r="B3912" t="str">
        <f t="shared" si="61"/>
        <v>EMBAJADA DE TURQUIA</v>
      </c>
      <c r="C3912" t="s">
        <v>5540</v>
      </c>
      <c r="D3912">
        <f>VLOOKUP(C3912,RUBRO!A$2:B$935,2)</f>
        <v>639</v>
      </c>
      <c r="E3912">
        <f>VLOOKUP(A3912,EMPRESA!A$2:B$5796,2)</f>
        <v>1906</v>
      </c>
    </row>
    <row r="3913" spans="1:5">
      <c r="A3913" t="s">
        <v>5583</v>
      </c>
      <c r="B3913" t="str">
        <f t="shared" si="61"/>
        <v>EMBAJADA DEL JAPON</v>
      </c>
      <c r="C3913" t="s">
        <v>5540</v>
      </c>
      <c r="D3913">
        <f>VLOOKUP(C3913,RUBRO!A$2:B$935,2)</f>
        <v>639</v>
      </c>
      <c r="E3913">
        <f>VLOOKUP(A3913,EMPRESA!A$2:B$5796,2)</f>
        <v>1907</v>
      </c>
    </row>
    <row r="3914" spans="1:5">
      <c r="A3914" t="s">
        <v>5584</v>
      </c>
      <c r="B3914" t="str">
        <f t="shared" si="61"/>
        <v>EMBAJADA DEL LIBANO</v>
      </c>
      <c r="C3914" t="s">
        <v>5540</v>
      </c>
      <c r="D3914">
        <f>VLOOKUP(C3914,RUBRO!A$2:B$935,2)</f>
        <v>639</v>
      </c>
      <c r="E3914">
        <f>VLOOKUP(A3914,EMPRESA!A$2:B$5796,2)</f>
        <v>1908</v>
      </c>
    </row>
    <row r="3915" spans="1:5">
      <c r="A3915" t="s">
        <v>5585</v>
      </c>
      <c r="B3915" t="str">
        <f t="shared" si="61"/>
        <v>EMBAJADA DEL REINO DE LOS PAISES BAJOS</v>
      </c>
      <c r="C3915" t="s">
        <v>5540</v>
      </c>
      <c r="D3915">
        <f>VLOOKUP(C3915,RUBRO!A$2:B$935,2)</f>
        <v>639</v>
      </c>
      <c r="E3915">
        <f>VLOOKUP(A3915,EMPRESA!A$2:B$5796,2)</f>
        <v>1909</v>
      </c>
    </row>
    <row r="3916" spans="1:5">
      <c r="A3916" t="s">
        <v>5545</v>
      </c>
      <c r="B3916" t="str">
        <f t="shared" si="61"/>
        <v>EMBAJADA REAL DE DINAMARCA</v>
      </c>
      <c r="C3916" t="s">
        <v>5540</v>
      </c>
      <c r="D3916">
        <f>VLOOKUP(C3916,RUBRO!A$2:B$935,2)</f>
        <v>639</v>
      </c>
      <c r="E3916">
        <f>VLOOKUP(A3916,EMPRESA!A$2:B$5796,2)</f>
        <v>1910</v>
      </c>
    </row>
    <row r="3917" spans="1:5">
      <c r="A3917" t="s">
        <v>2867</v>
      </c>
      <c r="B3917" t="str">
        <f t="shared" si="61"/>
        <v>EMBALAJES PROEM LTDA.</v>
      </c>
      <c r="C3917" t="s">
        <v>2863</v>
      </c>
      <c r="D3917">
        <f>VLOOKUP(C3917,RUBRO!A$2:B$935,2)</f>
        <v>332</v>
      </c>
      <c r="E3917">
        <f>VLOOKUP(A3917,EMPRESA!A$2:B$5796,2)</f>
        <v>1911</v>
      </c>
    </row>
    <row r="3918" spans="1:5">
      <c r="A3918" t="s">
        <v>2868</v>
      </c>
      <c r="B3918" t="str">
        <f t="shared" si="61"/>
        <v>EMBALAJES STANDARD LTDA.</v>
      </c>
      <c r="C3918" t="s">
        <v>2863</v>
      </c>
      <c r="D3918">
        <f>VLOOKUP(C3918,RUBRO!A$2:B$935,2)</f>
        <v>332</v>
      </c>
      <c r="E3918">
        <f>VLOOKUP(A3918,EMPRESA!A$2:B$5796,2)</f>
        <v>1912</v>
      </c>
    </row>
    <row r="3919" spans="1:5">
      <c r="A3919" t="s">
        <v>2868</v>
      </c>
      <c r="B3919" t="str">
        <f t="shared" si="61"/>
        <v>EMBALAJES STANDARD LTDA.</v>
      </c>
      <c r="C3919" t="s">
        <v>3115</v>
      </c>
      <c r="D3919">
        <f>VLOOKUP(C3919,RUBRO!A$2:B$935,2)</f>
        <v>350</v>
      </c>
      <c r="E3919">
        <f>VLOOKUP(A3919,EMPRESA!A$2:B$5796,2)</f>
        <v>1912</v>
      </c>
    </row>
    <row r="3920" spans="1:5">
      <c r="A3920" t="s">
        <v>2868</v>
      </c>
      <c r="B3920" t="str">
        <f t="shared" si="61"/>
        <v>EMBALAJES STANDARD LTDA.</v>
      </c>
      <c r="C3920" t="s">
        <v>3431</v>
      </c>
      <c r="D3920">
        <f>VLOOKUP(C3920,RUBRO!A$2:B$935,2)</f>
        <v>413</v>
      </c>
      <c r="E3920">
        <f>VLOOKUP(A3920,EMPRESA!A$2:B$5796,2)</f>
        <v>1912</v>
      </c>
    </row>
    <row r="3921" spans="1:5">
      <c r="A3921" t="s">
        <v>2869</v>
      </c>
      <c r="B3921" t="str">
        <f t="shared" si="61"/>
        <v>EMBALAJES Y MUDANZAS SALAZAR LTDA.</v>
      </c>
      <c r="C3921" t="s">
        <v>2863</v>
      </c>
      <c r="D3921">
        <f>VLOOKUP(C3921,RUBRO!A$2:B$935,2)</f>
        <v>332</v>
      </c>
      <c r="E3921">
        <f>VLOOKUP(A3921,EMPRESA!A$2:B$5796,2)</f>
        <v>1913</v>
      </c>
    </row>
    <row r="3922" spans="1:5">
      <c r="A3922" t="s">
        <v>4815</v>
      </c>
      <c r="B3922" t="str">
        <f t="shared" si="61"/>
        <v>EMBLECAR CHILE S.A.</v>
      </c>
      <c r="C3922" t="s">
        <v>4813</v>
      </c>
      <c r="D3922">
        <f>VLOOKUP(C3922,RUBRO!A$2:B$935,2)</f>
        <v>505</v>
      </c>
      <c r="E3922">
        <f>VLOOKUP(A3922,EMPRESA!A$2:B$5796,2)</f>
        <v>1914</v>
      </c>
    </row>
    <row r="3923" spans="1:5">
      <c r="A3923" t="s">
        <v>4815</v>
      </c>
      <c r="B3923" t="str">
        <f t="shared" si="61"/>
        <v>EMBLECAR CHILE S.A.</v>
      </c>
      <c r="C3923" t="s">
        <v>5857</v>
      </c>
      <c r="D3923">
        <f>VLOOKUP(C3923,RUBRO!A$2:B$935,2)</f>
        <v>720</v>
      </c>
      <c r="E3923">
        <f>VLOOKUP(A3923,EMPRESA!A$2:B$5796,2)</f>
        <v>1914</v>
      </c>
    </row>
    <row r="3924" spans="1:5">
      <c r="A3924" t="s">
        <v>1463</v>
      </c>
      <c r="B3924" t="str">
        <f t="shared" si="61"/>
        <v>EMBOTELLADORA CCU - FILIAL DE CCU S.A.</v>
      </c>
      <c r="C3924" t="s">
        <v>1453</v>
      </c>
      <c r="D3924">
        <f>VLOOKUP(C3924,RUBRO!A$2:B$935,2)</f>
        <v>144</v>
      </c>
      <c r="E3924">
        <f>VLOOKUP(A3924,EMPRESA!A$2:B$5796,2)</f>
        <v>1915</v>
      </c>
    </row>
    <row r="3925" spans="1:5">
      <c r="A3925" t="s">
        <v>1464</v>
      </c>
      <c r="B3925" t="str">
        <f t="shared" si="61"/>
        <v>EMBOTELLADORA CONTINENTAL SPA</v>
      </c>
      <c r="C3925" t="s">
        <v>1453</v>
      </c>
      <c r="D3925">
        <f>VLOOKUP(C3925,RUBRO!A$2:B$935,2)</f>
        <v>144</v>
      </c>
      <c r="E3925">
        <f>VLOOKUP(A3925,EMPRESA!A$2:B$5796,2)</f>
        <v>1916</v>
      </c>
    </row>
    <row r="3926" spans="1:5">
      <c r="A3926" t="s">
        <v>1465</v>
      </c>
      <c r="B3926" t="str">
        <f t="shared" si="61"/>
        <v>EMBOTELLADORA IQUIQUE S.A.</v>
      </c>
      <c r="C3926" t="s">
        <v>1453</v>
      </c>
      <c r="D3926">
        <f>VLOOKUP(C3926,RUBRO!A$2:B$935,2)</f>
        <v>144</v>
      </c>
      <c r="E3926">
        <f>VLOOKUP(A3926,EMPRESA!A$2:B$5796,2)</f>
        <v>1917</v>
      </c>
    </row>
    <row r="3927" spans="1:5">
      <c r="A3927" t="s">
        <v>6320</v>
      </c>
      <c r="B3927" t="str">
        <f t="shared" si="61"/>
        <v>EMCOL S.A.</v>
      </c>
      <c r="C3927" t="s">
        <v>6312</v>
      </c>
      <c r="D3927">
        <f>VLOOKUP(C3927,RUBRO!A$2:B$935,2)</f>
        <v>823</v>
      </c>
      <c r="E3927">
        <f>VLOOKUP(A3927,EMPRESA!A$2:B$5796,2)</f>
        <v>1918</v>
      </c>
    </row>
    <row r="3928" spans="1:5">
      <c r="A3928" t="s">
        <v>1410</v>
      </c>
      <c r="B3928" t="str">
        <f t="shared" si="61"/>
        <v>EMCOTEC LTDA.</v>
      </c>
      <c r="C3928" t="s">
        <v>1409</v>
      </c>
      <c r="D3928">
        <f>VLOOKUP(C3928,RUBRO!A$2:B$935,2)</f>
        <v>130</v>
      </c>
      <c r="E3928">
        <f>VLOOKUP(A3928,EMPRESA!A$2:B$5796,2)</f>
        <v>1919</v>
      </c>
    </row>
    <row r="3929" spans="1:5">
      <c r="A3929" t="s">
        <v>1410</v>
      </c>
      <c r="B3929" t="str">
        <f t="shared" si="61"/>
        <v>EMCOTEC LTDA.</v>
      </c>
      <c r="C3929" t="s">
        <v>5320</v>
      </c>
      <c r="D3929">
        <f>VLOOKUP(C3929,RUBRO!A$2:B$935,2)</f>
        <v>591</v>
      </c>
      <c r="E3929">
        <f>VLOOKUP(A3929,EMPRESA!A$2:B$5796,2)</f>
        <v>1919</v>
      </c>
    </row>
    <row r="3930" spans="1:5">
      <c r="A3930" t="s">
        <v>1410</v>
      </c>
      <c r="B3930" t="str">
        <f t="shared" si="61"/>
        <v>EMCOTEC LTDA.</v>
      </c>
      <c r="C3930" t="s">
        <v>5351</v>
      </c>
      <c r="D3930">
        <f>VLOOKUP(C3930,RUBRO!A$2:B$935,2)</f>
        <v>603</v>
      </c>
      <c r="E3930">
        <f>VLOOKUP(A3930,EMPRESA!A$2:B$5796,2)</f>
        <v>1919</v>
      </c>
    </row>
    <row r="3931" spans="1:5">
      <c r="A3931" t="s">
        <v>1410</v>
      </c>
      <c r="B3931" t="str">
        <f t="shared" si="61"/>
        <v>EMCOTEC LTDA.</v>
      </c>
      <c r="C3931" t="s">
        <v>6035</v>
      </c>
      <c r="D3931">
        <f>VLOOKUP(C3931,RUBRO!A$2:B$935,2)</f>
        <v>761</v>
      </c>
      <c r="E3931">
        <f>VLOOKUP(A3931,EMPRESA!A$2:B$5796,2)</f>
        <v>1919</v>
      </c>
    </row>
    <row r="3932" spans="1:5">
      <c r="A3932" t="s">
        <v>1410</v>
      </c>
      <c r="B3932" t="str">
        <f t="shared" si="61"/>
        <v>EMCOTEC LTDA.</v>
      </c>
      <c r="C3932" t="s">
        <v>6525</v>
      </c>
      <c r="D3932">
        <f>VLOOKUP(C3932,RUBRO!A$2:B$935,2)</f>
        <v>882</v>
      </c>
      <c r="E3932">
        <f>VLOOKUP(A3932,EMPRESA!A$2:B$5796,2)</f>
        <v>1919</v>
      </c>
    </row>
    <row r="3933" spans="1:5">
      <c r="A3933" t="s">
        <v>5154</v>
      </c>
      <c r="B3933" t="str">
        <f t="shared" si="61"/>
        <v>EMEM LTDA.</v>
      </c>
      <c r="C3933" t="s">
        <v>5150</v>
      </c>
      <c r="D3933">
        <f>VLOOKUP(C3933,RUBRO!A$2:B$935,2)</f>
        <v>557</v>
      </c>
      <c r="E3933">
        <f>VLOOKUP(A3933,EMPRESA!A$2:B$5796,2)</f>
        <v>1920</v>
      </c>
    </row>
    <row r="3934" spans="1:5">
      <c r="A3934" t="s">
        <v>3169</v>
      </c>
      <c r="B3934" t="str">
        <f t="shared" si="61"/>
        <v>EMETAL LTDA.</v>
      </c>
      <c r="C3934" t="s">
        <v>3167</v>
      </c>
      <c r="D3934">
        <f>VLOOKUP(C3934,RUBRO!A$2:B$935,2)</f>
        <v>354</v>
      </c>
      <c r="E3934">
        <f>VLOOKUP(A3934,EMPRESA!A$2:B$5796,2)</f>
        <v>1921</v>
      </c>
    </row>
    <row r="3935" spans="1:5">
      <c r="A3935" t="s">
        <v>3169</v>
      </c>
      <c r="B3935" t="str">
        <f t="shared" si="61"/>
        <v>EMETAL LTDA.</v>
      </c>
      <c r="C3935" t="s">
        <v>3351</v>
      </c>
      <c r="D3935">
        <f>VLOOKUP(C3935,RUBRO!A$2:B$935,2)</f>
        <v>400</v>
      </c>
      <c r="E3935">
        <f>VLOOKUP(A3935,EMPRESA!A$2:B$5796,2)</f>
        <v>1921</v>
      </c>
    </row>
    <row r="3936" spans="1:5">
      <c r="A3936" t="s">
        <v>3359</v>
      </c>
      <c r="B3936" t="str">
        <f t="shared" si="61"/>
        <v>EMGIFOR LTDA.</v>
      </c>
      <c r="C3936" t="s">
        <v>3351</v>
      </c>
      <c r="D3936">
        <f>VLOOKUP(C3936,RUBRO!A$2:B$935,2)</f>
        <v>400</v>
      </c>
      <c r="E3936">
        <f>VLOOKUP(A3936,EMPRESA!A$2:B$5796,2)</f>
        <v>1922</v>
      </c>
    </row>
    <row r="3937" spans="1:5">
      <c r="A3937" t="s">
        <v>3359</v>
      </c>
      <c r="B3937" t="str">
        <f t="shared" si="61"/>
        <v>EMGIFOR LTDA.</v>
      </c>
      <c r="C3937" t="s">
        <v>5150</v>
      </c>
      <c r="D3937">
        <f>VLOOKUP(C3937,RUBRO!A$2:B$935,2)</f>
        <v>557</v>
      </c>
      <c r="E3937">
        <f>VLOOKUP(A3937,EMPRESA!A$2:B$5796,2)</f>
        <v>1922</v>
      </c>
    </row>
    <row r="3938" spans="1:5">
      <c r="A3938" t="s">
        <v>3359</v>
      </c>
      <c r="B3938" t="str">
        <f t="shared" si="61"/>
        <v>EMGIFOR LTDA.</v>
      </c>
      <c r="C3938" t="s">
        <v>5507</v>
      </c>
      <c r="D3938">
        <f>VLOOKUP(C3938,RUBRO!A$2:B$935,2)</f>
        <v>632</v>
      </c>
      <c r="E3938">
        <f>VLOOKUP(A3938,EMPRESA!A$2:B$5796,2)</f>
        <v>1922</v>
      </c>
    </row>
    <row r="3939" spans="1:5">
      <c r="A3939" t="s">
        <v>5117</v>
      </c>
      <c r="B3939" t="str">
        <f t="shared" si="61"/>
        <v>EMILIO POHL Y CIA. LTDA.</v>
      </c>
      <c r="C3939" t="s">
        <v>5104</v>
      </c>
      <c r="D3939">
        <f>VLOOKUP(C3939,RUBRO!A$2:B$935,2)</f>
        <v>555</v>
      </c>
      <c r="E3939">
        <f>VLOOKUP(A3939,EMPRESA!A$2:B$5796,2)</f>
        <v>1923</v>
      </c>
    </row>
    <row r="3940" spans="1:5">
      <c r="A3940" t="s">
        <v>4648</v>
      </c>
      <c r="B3940" t="str">
        <f t="shared" si="61"/>
        <v>EMILIO SILVA HIJOS S.A.</v>
      </c>
      <c r="C3940" t="s">
        <v>4627</v>
      </c>
      <c r="D3940">
        <f>VLOOKUP(C3940,RUBRO!A$2:B$935,2)</f>
        <v>488</v>
      </c>
      <c r="E3940">
        <f>VLOOKUP(A3940,EMPRESA!A$2:B$5796,2)</f>
        <v>1924</v>
      </c>
    </row>
    <row r="3941" spans="1:5">
      <c r="A3941" t="s">
        <v>2932</v>
      </c>
      <c r="B3941" t="str">
        <f t="shared" si="61"/>
        <v>EMIN, INGENIERIA Y CONSTRUCCION S.A.</v>
      </c>
      <c r="C3941" t="s">
        <v>2881</v>
      </c>
      <c r="D3941">
        <f>VLOOKUP(C3941,RUBRO!A$2:B$935,2)</f>
        <v>335</v>
      </c>
      <c r="E3941">
        <f>VLOOKUP(A3941,EMPRESA!A$2:B$5796,2)</f>
        <v>1925</v>
      </c>
    </row>
    <row r="3942" spans="1:5">
      <c r="A3942" t="s">
        <v>2932</v>
      </c>
      <c r="B3942" t="str">
        <f t="shared" si="61"/>
        <v>EMIN, INGENIERIA Y CONSTRUCCION S.A.</v>
      </c>
      <c r="C3942" t="s">
        <v>2985</v>
      </c>
      <c r="D3942">
        <f>VLOOKUP(C3942,RUBRO!A$2:B$935,2)</f>
        <v>336</v>
      </c>
      <c r="E3942">
        <f>VLOOKUP(A3942,EMPRESA!A$2:B$5796,2)</f>
        <v>1925</v>
      </c>
    </row>
    <row r="3943" spans="1:5">
      <c r="A3943" t="s">
        <v>2932</v>
      </c>
      <c r="B3943" t="str">
        <f t="shared" si="61"/>
        <v>EMIN, INGENIERIA Y CONSTRUCCION S.A.</v>
      </c>
      <c r="C3943" t="s">
        <v>3917</v>
      </c>
      <c r="D3943">
        <f>VLOOKUP(C3943,RUBRO!A$2:B$935,2)</f>
        <v>459</v>
      </c>
      <c r="E3943">
        <f>VLOOKUP(A3943,EMPRESA!A$2:B$5796,2)</f>
        <v>1925</v>
      </c>
    </row>
    <row r="3944" spans="1:5">
      <c r="A3944" t="s">
        <v>2932</v>
      </c>
      <c r="B3944" t="str">
        <f t="shared" si="61"/>
        <v>EMIN, INGENIERIA Y CONSTRUCCION S.A.</v>
      </c>
      <c r="C3944" t="s">
        <v>5392</v>
      </c>
      <c r="D3944">
        <f>VLOOKUP(C3944,RUBRO!A$2:B$935,2)</f>
        <v>613</v>
      </c>
      <c r="E3944">
        <f>VLOOKUP(A3944,EMPRESA!A$2:B$5796,2)</f>
        <v>1925</v>
      </c>
    </row>
    <row r="3945" spans="1:5">
      <c r="A3945" t="s">
        <v>2932</v>
      </c>
      <c r="B3945" t="str">
        <f t="shared" si="61"/>
        <v>EMIN, INGENIERIA Y CONSTRUCCION S.A.</v>
      </c>
      <c r="C3945" t="s">
        <v>5408</v>
      </c>
      <c r="D3945">
        <f>VLOOKUP(C3945,RUBRO!A$2:B$935,2)</f>
        <v>617</v>
      </c>
      <c r="E3945">
        <f>VLOOKUP(A3945,EMPRESA!A$2:B$5796,2)</f>
        <v>1925</v>
      </c>
    </row>
    <row r="3946" spans="1:5">
      <c r="A3946" t="s">
        <v>2932</v>
      </c>
      <c r="B3946" t="str">
        <f t="shared" si="61"/>
        <v>EMIN, INGENIERIA Y CONSTRUCCION S.A.</v>
      </c>
      <c r="C3946" t="s">
        <v>6100</v>
      </c>
      <c r="D3946">
        <f>VLOOKUP(C3946,RUBRO!A$2:B$935,2)</f>
        <v>768</v>
      </c>
      <c r="E3946">
        <f>VLOOKUP(A3946,EMPRESA!A$2:B$5796,2)</f>
        <v>1925</v>
      </c>
    </row>
    <row r="3947" spans="1:5">
      <c r="A3947" t="s">
        <v>2932</v>
      </c>
      <c r="B3947" t="str">
        <f t="shared" si="61"/>
        <v>EMIN, INGENIERIA Y CONSTRUCCION S.A.</v>
      </c>
      <c r="C3947" t="s">
        <v>6101</v>
      </c>
      <c r="D3947">
        <f>VLOOKUP(C3947,RUBRO!A$2:B$935,2)</f>
        <v>769</v>
      </c>
      <c r="E3947">
        <f>VLOOKUP(A3947,EMPRESA!A$2:B$5796,2)</f>
        <v>1925</v>
      </c>
    </row>
    <row r="3948" spans="1:5">
      <c r="A3948" t="s">
        <v>2932</v>
      </c>
      <c r="B3948" t="str">
        <f t="shared" si="61"/>
        <v>EMIN, INGENIERIA Y CONSTRUCCION S.A.</v>
      </c>
      <c r="C3948" t="s">
        <v>6312</v>
      </c>
      <c r="D3948">
        <f>VLOOKUP(C3948,RUBRO!A$2:B$935,2)</f>
        <v>823</v>
      </c>
      <c r="E3948">
        <f>VLOOKUP(A3948,EMPRESA!A$2:B$5796,2)</f>
        <v>1925</v>
      </c>
    </row>
    <row r="3949" spans="1:5">
      <c r="A3949" t="s">
        <v>2932</v>
      </c>
      <c r="B3949" t="str">
        <f t="shared" si="61"/>
        <v>EMIN, INGENIERIA Y CONSTRUCCION S.A.</v>
      </c>
      <c r="C3949" t="s">
        <v>6379</v>
      </c>
      <c r="D3949">
        <f>VLOOKUP(C3949,RUBRO!A$2:B$935,2)</f>
        <v>836</v>
      </c>
      <c r="E3949">
        <f>VLOOKUP(A3949,EMPRESA!A$2:B$5796,2)</f>
        <v>1925</v>
      </c>
    </row>
    <row r="3950" spans="1:5">
      <c r="A3950" t="s">
        <v>6319</v>
      </c>
      <c r="B3950" t="str">
        <f t="shared" si="61"/>
        <v>E-MINING TECHNOLOGY S.A.</v>
      </c>
      <c r="C3950" t="s">
        <v>6312</v>
      </c>
      <c r="D3950">
        <f>VLOOKUP(C3950,RUBRO!A$2:B$935,2)</f>
        <v>823</v>
      </c>
      <c r="E3950">
        <f>VLOOKUP(A3950,EMPRESA!A$2:B$5796,2)</f>
        <v>1926</v>
      </c>
    </row>
    <row r="3951" spans="1:5">
      <c r="A3951" t="s">
        <v>1133</v>
      </c>
      <c r="B3951" t="str">
        <f t="shared" si="61"/>
        <v>E-MONEY CHILE S.A.</v>
      </c>
      <c r="C3951" t="s">
        <v>1120</v>
      </c>
      <c r="D3951">
        <f>VLOOKUP(C3951,RUBRO!A$2:B$935,2)</f>
        <v>114</v>
      </c>
      <c r="E3951">
        <f>VLOOKUP(A3951,EMPRESA!A$2:B$5796,2)</f>
        <v>1927</v>
      </c>
    </row>
    <row r="3952" spans="1:5">
      <c r="A3952" t="s">
        <v>1133</v>
      </c>
      <c r="B3952" t="str">
        <f t="shared" si="61"/>
        <v>E-MONEY CHILE S.A.</v>
      </c>
      <c r="C3952" t="s">
        <v>2047</v>
      </c>
      <c r="D3952">
        <f>VLOOKUP(C3952,RUBRO!A$2:B$935,2)</f>
        <v>225</v>
      </c>
      <c r="E3952">
        <f>VLOOKUP(A3952,EMPRESA!A$2:B$5796,2)</f>
        <v>1927</v>
      </c>
    </row>
    <row r="3953" spans="1:5">
      <c r="A3953" t="s">
        <v>5155</v>
      </c>
      <c r="B3953" t="str">
        <f t="shared" si="61"/>
        <v>EMOTAG LTDA.</v>
      </c>
      <c r="C3953" t="s">
        <v>5150</v>
      </c>
      <c r="D3953">
        <f>VLOOKUP(C3953,RUBRO!A$2:B$935,2)</f>
        <v>557</v>
      </c>
      <c r="E3953">
        <f>VLOOKUP(A3953,EMPRESA!A$2:B$5796,2)</f>
        <v>1928</v>
      </c>
    </row>
    <row r="3954" spans="1:5">
      <c r="A3954" t="s">
        <v>5155</v>
      </c>
      <c r="B3954" t="str">
        <f t="shared" si="61"/>
        <v>EMOTAG LTDA.</v>
      </c>
      <c r="C3954" t="s">
        <v>5392</v>
      </c>
      <c r="D3954">
        <f>VLOOKUP(C3954,RUBRO!A$2:B$935,2)</f>
        <v>613</v>
      </c>
      <c r="E3954">
        <f>VLOOKUP(A3954,EMPRESA!A$2:B$5796,2)</f>
        <v>1928</v>
      </c>
    </row>
    <row r="3955" spans="1:5">
      <c r="A3955" t="s">
        <v>3511</v>
      </c>
      <c r="B3955" t="str">
        <f t="shared" si="61"/>
        <v>EMPACADORA DE PASAS DE EXPORTACION S.A.</v>
      </c>
      <c r="C3955" t="s">
        <v>3431</v>
      </c>
      <c r="D3955">
        <f>VLOOKUP(C3955,RUBRO!A$2:B$935,2)</f>
        <v>413</v>
      </c>
      <c r="E3955">
        <f>VLOOKUP(A3955,EMPRESA!A$2:B$5796,2)</f>
        <v>1929</v>
      </c>
    </row>
    <row r="3956" spans="1:5">
      <c r="A3956" t="s">
        <v>1341</v>
      </c>
      <c r="B3956" t="str">
        <f t="shared" si="61"/>
        <v>EMPACK LTDA.</v>
      </c>
      <c r="C3956" t="s">
        <v>1331</v>
      </c>
      <c r="D3956">
        <f>VLOOKUP(C3956,RUBRO!A$2:B$935,2)</f>
        <v>121</v>
      </c>
      <c r="E3956">
        <f>VLOOKUP(A3956,EMPRESA!A$2:B$5796,2)</f>
        <v>1930</v>
      </c>
    </row>
    <row r="3957" spans="1:5">
      <c r="A3957" t="s">
        <v>1341</v>
      </c>
      <c r="B3957" t="str">
        <f t="shared" si="61"/>
        <v>EMPACK LTDA.</v>
      </c>
      <c r="C3957" t="s">
        <v>1371</v>
      </c>
      <c r="D3957">
        <f>VLOOKUP(C3957,RUBRO!A$2:B$935,2)</f>
        <v>126</v>
      </c>
      <c r="E3957">
        <f>VLOOKUP(A3957,EMPRESA!A$2:B$5796,2)</f>
        <v>1930</v>
      </c>
    </row>
    <row r="3958" spans="1:5">
      <c r="A3958" t="s">
        <v>1341</v>
      </c>
      <c r="B3958" t="str">
        <f t="shared" si="61"/>
        <v>EMPACK LTDA.</v>
      </c>
      <c r="C3958" t="s">
        <v>1374</v>
      </c>
      <c r="D3958">
        <f>VLOOKUP(C3958,RUBRO!A$2:B$935,2)</f>
        <v>127</v>
      </c>
      <c r="E3958">
        <f>VLOOKUP(A3958,EMPRESA!A$2:B$5796,2)</f>
        <v>1930</v>
      </c>
    </row>
    <row r="3959" spans="1:5">
      <c r="A3959" t="s">
        <v>1341</v>
      </c>
      <c r="B3959" t="str">
        <f t="shared" si="61"/>
        <v>EMPACK LTDA.</v>
      </c>
      <c r="C3959" t="s">
        <v>2074</v>
      </c>
      <c r="D3959">
        <f>VLOOKUP(C3959,RUBRO!A$2:B$935,2)</f>
        <v>231</v>
      </c>
      <c r="E3959">
        <f>VLOOKUP(A3959,EMPRESA!A$2:B$5796,2)</f>
        <v>1930</v>
      </c>
    </row>
    <row r="3960" spans="1:5">
      <c r="A3960" t="s">
        <v>1341</v>
      </c>
      <c r="B3960" t="str">
        <f t="shared" si="61"/>
        <v>EMPACK LTDA.</v>
      </c>
      <c r="C3960" t="s">
        <v>2762</v>
      </c>
      <c r="D3960">
        <f>VLOOKUP(C3960,RUBRO!A$2:B$935,2)</f>
        <v>323</v>
      </c>
      <c r="E3960">
        <f>VLOOKUP(A3960,EMPRESA!A$2:B$5796,2)</f>
        <v>1930</v>
      </c>
    </row>
    <row r="3961" spans="1:5">
      <c r="A3961" t="s">
        <v>1341</v>
      </c>
      <c r="B3961" t="str">
        <f t="shared" si="61"/>
        <v>EMPACK LTDA.</v>
      </c>
      <c r="C3961" t="s">
        <v>2863</v>
      </c>
      <c r="D3961">
        <f>VLOOKUP(C3961,RUBRO!A$2:B$935,2)</f>
        <v>332</v>
      </c>
      <c r="E3961">
        <f>VLOOKUP(A3961,EMPRESA!A$2:B$5796,2)</f>
        <v>1930</v>
      </c>
    </row>
    <row r="3962" spans="1:5">
      <c r="A3962" t="s">
        <v>1341</v>
      </c>
      <c r="B3962" t="str">
        <f t="shared" si="61"/>
        <v>EMPACK LTDA.</v>
      </c>
      <c r="C3962" t="s">
        <v>3107</v>
      </c>
      <c r="D3962">
        <f>VLOOKUP(C3962,RUBRO!A$2:B$935,2)</f>
        <v>349</v>
      </c>
      <c r="E3962">
        <f>VLOOKUP(A3962,EMPRESA!A$2:B$5796,2)</f>
        <v>1930</v>
      </c>
    </row>
    <row r="3963" spans="1:5">
      <c r="A3963" t="s">
        <v>1341</v>
      </c>
      <c r="B3963" t="str">
        <f t="shared" si="61"/>
        <v>EMPACK LTDA.</v>
      </c>
      <c r="C3963" t="s">
        <v>3157</v>
      </c>
      <c r="D3963">
        <f>VLOOKUP(C3963,RUBRO!A$2:B$935,2)</f>
        <v>353</v>
      </c>
      <c r="E3963">
        <f>VLOOKUP(A3963,EMPRESA!A$2:B$5796,2)</f>
        <v>1930</v>
      </c>
    </row>
    <row r="3964" spans="1:5">
      <c r="A3964" t="s">
        <v>1341</v>
      </c>
      <c r="B3964" t="str">
        <f t="shared" si="61"/>
        <v>EMPACK LTDA.</v>
      </c>
      <c r="C3964" t="s">
        <v>3391</v>
      </c>
      <c r="D3964">
        <f>VLOOKUP(C3964,RUBRO!A$2:B$935,2)</f>
        <v>402</v>
      </c>
      <c r="E3964">
        <f>VLOOKUP(A3964,EMPRESA!A$2:B$5796,2)</f>
        <v>1930</v>
      </c>
    </row>
    <row r="3965" spans="1:5">
      <c r="A3965" t="s">
        <v>1341</v>
      </c>
      <c r="B3965" t="str">
        <f t="shared" si="61"/>
        <v>EMPACK LTDA.</v>
      </c>
      <c r="C3965" t="s">
        <v>3395</v>
      </c>
      <c r="D3965">
        <f>VLOOKUP(C3965,RUBRO!A$2:B$935,2)</f>
        <v>403</v>
      </c>
      <c r="E3965">
        <f>VLOOKUP(A3965,EMPRESA!A$2:B$5796,2)</f>
        <v>1930</v>
      </c>
    </row>
    <row r="3966" spans="1:5">
      <c r="A3966" t="s">
        <v>1341</v>
      </c>
      <c r="B3966" t="str">
        <f t="shared" si="61"/>
        <v>EMPACK LTDA.</v>
      </c>
      <c r="C3966" t="s">
        <v>3408</v>
      </c>
      <c r="D3966">
        <f>VLOOKUP(C3966,RUBRO!A$2:B$935,2)</f>
        <v>404</v>
      </c>
      <c r="E3966">
        <f>VLOOKUP(A3966,EMPRESA!A$2:B$5796,2)</f>
        <v>1930</v>
      </c>
    </row>
    <row r="3967" spans="1:5">
      <c r="A3967" t="s">
        <v>1341</v>
      </c>
      <c r="B3967" t="str">
        <f t="shared" si="61"/>
        <v>EMPACK LTDA.</v>
      </c>
      <c r="C3967" t="s">
        <v>4627</v>
      </c>
      <c r="D3967">
        <f>VLOOKUP(C3967,RUBRO!A$2:B$935,2)</f>
        <v>488</v>
      </c>
      <c r="E3967">
        <f>VLOOKUP(A3967,EMPRESA!A$2:B$5796,2)</f>
        <v>1930</v>
      </c>
    </row>
    <row r="3968" spans="1:5">
      <c r="A3968" t="s">
        <v>1341</v>
      </c>
      <c r="B3968" t="str">
        <f t="shared" si="61"/>
        <v>EMPACK LTDA.</v>
      </c>
      <c r="C3968" t="s">
        <v>4736</v>
      </c>
      <c r="D3968">
        <f>VLOOKUP(C3968,RUBRO!A$2:B$935,2)</f>
        <v>490</v>
      </c>
      <c r="E3968">
        <f>VLOOKUP(A3968,EMPRESA!A$2:B$5796,2)</f>
        <v>1930</v>
      </c>
    </row>
    <row r="3969" spans="1:5">
      <c r="A3969" t="s">
        <v>1341</v>
      </c>
      <c r="B3969" t="str">
        <f t="shared" si="61"/>
        <v>EMPACK LTDA.</v>
      </c>
      <c r="C3969" t="s">
        <v>4888</v>
      </c>
      <c r="D3969">
        <f>VLOOKUP(C3969,RUBRO!A$2:B$935,2)</f>
        <v>518</v>
      </c>
      <c r="E3969">
        <f>VLOOKUP(A3969,EMPRESA!A$2:B$5796,2)</f>
        <v>1930</v>
      </c>
    </row>
    <row r="3970" spans="1:5">
      <c r="A3970" t="s">
        <v>1341</v>
      </c>
      <c r="B3970" t="str">
        <f t="shared" si="61"/>
        <v>EMPACK LTDA.</v>
      </c>
      <c r="C3970" t="s">
        <v>5052</v>
      </c>
      <c r="D3970">
        <f>VLOOKUP(C3970,RUBRO!A$2:B$935,2)</f>
        <v>541</v>
      </c>
      <c r="E3970">
        <f>VLOOKUP(A3970,EMPRESA!A$2:B$5796,2)</f>
        <v>1930</v>
      </c>
    </row>
    <row r="3971" spans="1:5">
      <c r="A3971" t="s">
        <v>1341</v>
      </c>
      <c r="B3971" t="str">
        <f t="shared" ref="B3971:B4034" si="62">UPPER(A3971)</f>
        <v>EMPACK LTDA.</v>
      </c>
      <c r="C3971" t="s">
        <v>5197</v>
      </c>
      <c r="D3971">
        <f>VLOOKUP(C3971,RUBRO!A$2:B$935,2)</f>
        <v>561</v>
      </c>
      <c r="E3971">
        <f>VLOOKUP(A3971,EMPRESA!A$2:B$5796,2)</f>
        <v>1930</v>
      </c>
    </row>
    <row r="3972" spans="1:5">
      <c r="A3972" t="s">
        <v>1341</v>
      </c>
      <c r="B3972" t="str">
        <f t="shared" si="62"/>
        <v>EMPACK LTDA.</v>
      </c>
      <c r="C3972" t="s">
        <v>5248</v>
      </c>
      <c r="D3972">
        <f>VLOOKUP(C3972,RUBRO!A$2:B$935,2)</f>
        <v>572</v>
      </c>
      <c r="E3972">
        <f>VLOOKUP(A3972,EMPRESA!A$2:B$5796,2)</f>
        <v>1930</v>
      </c>
    </row>
    <row r="3973" spans="1:5">
      <c r="A3973" t="s">
        <v>1341</v>
      </c>
      <c r="B3973" t="str">
        <f t="shared" si="62"/>
        <v>EMPACK LTDA.</v>
      </c>
      <c r="C3973" t="s">
        <v>5275</v>
      </c>
      <c r="D3973">
        <f>VLOOKUP(C3973,RUBRO!A$2:B$935,2)</f>
        <v>575</v>
      </c>
      <c r="E3973">
        <f>VLOOKUP(A3973,EMPRESA!A$2:B$5796,2)</f>
        <v>1930</v>
      </c>
    </row>
    <row r="3974" spans="1:5">
      <c r="A3974" t="s">
        <v>1341</v>
      </c>
      <c r="B3974" t="str">
        <f t="shared" si="62"/>
        <v>EMPACK LTDA.</v>
      </c>
      <c r="C3974" t="s">
        <v>5280</v>
      </c>
      <c r="D3974">
        <f>VLOOKUP(C3974,RUBRO!A$2:B$935,2)</f>
        <v>576</v>
      </c>
      <c r="E3974">
        <f>VLOOKUP(A3974,EMPRESA!A$2:B$5796,2)</f>
        <v>1930</v>
      </c>
    </row>
    <row r="3975" spans="1:5">
      <c r="A3975" t="s">
        <v>1341</v>
      </c>
      <c r="B3975" t="str">
        <f t="shared" si="62"/>
        <v>EMPACK LTDA.</v>
      </c>
      <c r="C3975" t="s">
        <v>5293</v>
      </c>
      <c r="D3975">
        <f>VLOOKUP(C3975,RUBRO!A$2:B$935,2)</f>
        <v>577</v>
      </c>
      <c r="E3975">
        <f>VLOOKUP(A3975,EMPRESA!A$2:B$5796,2)</f>
        <v>1930</v>
      </c>
    </row>
    <row r="3976" spans="1:5">
      <c r="A3976" t="s">
        <v>1341</v>
      </c>
      <c r="B3976" t="str">
        <f t="shared" si="62"/>
        <v>EMPACK LTDA.</v>
      </c>
      <c r="C3976" t="s">
        <v>5295</v>
      </c>
      <c r="D3976">
        <f>VLOOKUP(C3976,RUBRO!A$2:B$935,2)</f>
        <v>578</v>
      </c>
      <c r="E3976">
        <f>VLOOKUP(A3976,EMPRESA!A$2:B$5796,2)</f>
        <v>1930</v>
      </c>
    </row>
    <row r="3977" spans="1:5">
      <c r="A3977" t="s">
        <v>1341</v>
      </c>
      <c r="B3977" t="str">
        <f t="shared" si="62"/>
        <v>EMPACK LTDA.</v>
      </c>
      <c r="C3977" t="s">
        <v>5313</v>
      </c>
      <c r="D3977">
        <f>VLOOKUP(C3977,RUBRO!A$2:B$935,2)</f>
        <v>580</v>
      </c>
      <c r="E3977">
        <f>VLOOKUP(A3977,EMPRESA!A$2:B$5796,2)</f>
        <v>1930</v>
      </c>
    </row>
    <row r="3978" spans="1:5">
      <c r="A3978" t="s">
        <v>1341</v>
      </c>
      <c r="B3978" t="str">
        <f t="shared" si="62"/>
        <v>EMPACK LTDA.</v>
      </c>
      <c r="C3978" t="s">
        <v>5479</v>
      </c>
      <c r="D3978">
        <f>VLOOKUP(C3978,RUBRO!A$2:B$935,2)</f>
        <v>585</v>
      </c>
      <c r="E3978">
        <f>VLOOKUP(A3978,EMPRESA!A$2:B$5796,2)</f>
        <v>1930</v>
      </c>
    </row>
    <row r="3979" spans="1:5">
      <c r="A3979" t="s">
        <v>1341</v>
      </c>
      <c r="B3979" t="str">
        <f t="shared" si="62"/>
        <v>EMPACK LTDA.</v>
      </c>
      <c r="C3979" t="s">
        <v>5785</v>
      </c>
      <c r="D3979">
        <f>VLOOKUP(C3979,RUBRO!A$2:B$935,2)</f>
        <v>710</v>
      </c>
      <c r="E3979">
        <f>VLOOKUP(A3979,EMPRESA!A$2:B$5796,2)</f>
        <v>1930</v>
      </c>
    </row>
    <row r="3980" spans="1:5">
      <c r="A3980" t="s">
        <v>1341</v>
      </c>
      <c r="B3980" t="str">
        <f t="shared" si="62"/>
        <v>EMPACK LTDA.</v>
      </c>
      <c r="C3980" t="s">
        <v>6534</v>
      </c>
      <c r="D3980">
        <f>VLOOKUP(C3980,RUBRO!A$2:B$935,2)</f>
        <v>888</v>
      </c>
      <c r="E3980">
        <f>VLOOKUP(A3980,EMPRESA!A$2:B$5796,2)</f>
        <v>1930</v>
      </c>
    </row>
    <row r="3981" spans="1:5">
      <c r="A3981" t="s">
        <v>1926</v>
      </c>
      <c r="B3981" t="str">
        <f t="shared" si="62"/>
        <v>EMPORIO ALEMAN S.A.</v>
      </c>
      <c r="C3981" t="s">
        <v>1912</v>
      </c>
      <c r="D3981">
        <f>VLOOKUP(C3981,RUBRO!A$2:B$935,2)</f>
        <v>201</v>
      </c>
      <c r="E3981">
        <f>VLOOKUP(A3981,EMPRESA!A$2:B$5796,2)</f>
        <v>1931</v>
      </c>
    </row>
    <row r="3982" spans="1:5">
      <c r="A3982" t="s">
        <v>3343</v>
      </c>
      <c r="B3982" t="str">
        <f t="shared" si="62"/>
        <v>EMPREMETAL S.A.</v>
      </c>
      <c r="C3982" t="s">
        <v>3344</v>
      </c>
      <c r="D3982">
        <f>VLOOKUP(C3982,RUBRO!A$2:B$935,2)</f>
        <v>399</v>
      </c>
      <c r="E3982">
        <f>VLOOKUP(A3982,EMPRESA!A$2:B$5796,2)</f>
        <v>1932</v>
      </c>
    </row>
    <row r="3983" spans="1:5">
      <c r="A3983" t="s">
        <v>3343</v>
      </c>
      <c r="B3983" t="str">
        <f t="shared" si="62"/>
        <v>EMPREMETAL S.A.</v>
      </c>
      <c r="C3983" t="s">
        <v>5086</v>
      </c>
      <c r="D3983">
        <f>VLOOKUP(C3983,RUBRO!A$2:B$935,2)</f>
        <v>551</v>
      </c>
      <c r="E3983">
        <f>VLOOKUP(A3983,EMPRESA!A$2:B$5796,2)</f>
        <v>1932</v>
      </c>
    </row>
    <row r="3984" spans="1:5">
      <c r="A3984" t="s">
        <v>5524</v>
      </c>
      <c r="B3984" t="str">
        <f t="shared" si="62"/>
        <v>EMPRESA CONCESIONARIA DE SERVICIOS SANITARIOS S.A.</v>
      </c>
      <c r="C3984" t="s">
        <v>5512</v>
      </c>
      <c r="D3984">
        <f>VLOOKUP(C3984,RUBRO!A$2:B$935,2)</f>
        <v>634</v>
      </c>
      <c r="E3984">
        <f>VLOOKUP(A3984,EMPRESA!A$2:B$5796,2)</f>
        <v>1933</v>
      </c>
    </row>
    <row r="3985" spans="1:5">
      <c r="A3985" t="s">
        <v>2937</v>
      </c>
      <c r="B3985" t="str">
        <f t="shared" si="62"/>
        <v>EMPRESA CONSTRUCTORA AGUA SANTA S.A.</v>
      </c>
      <c r="C3985" t="s">
        <v>2881</v>
      </c>
      <c r="D3985">
        <f>VLOOKUP(C3985,RUBRO!A$2:B$935,2)</f>
        <v>335</v>
      </c>
      <c r="E3985">
        <f>VLOOKUP(A3985,EMPRESA!A$2:B$5796,2)</f>
        <v>1934</v>
      </c>
    </row>
    <row r="3986" spans="1:5">
      <c r="A3986" t="s">
        <v>2937</v>
      </c>
      <c r="B3986" t="str">
        <f t="shared" si="62"/>
        <v>EMPRESA CONSTRUCTORA AGUA SANTA S.A.</v>
      </c>
      <c r="C3986" t="s">
        <v>5408</v>
      </c>
      <c r="D3986">
        <f>VLOOKUP(C3986,RUBRO!A$2:B$935,2)</f>
        <v>617</v>
      </c>
      <c r="E3986">
        <f>VLOOKUP(A3986,EMPRESA!A$2:B$5796,2)</f>
        <v>1934</v>
      </c>
    </row>
    <row r="3987" spans="1:5">
      <c r="A3987" t="s">
        <v>2938</v>
      </c>
      <c r="B3987" t="str">
        <f t="shared" si="62"/>
        <v>EMPRESA CONSTRUCTORA ALBORADA LTDA.</v>
      </c>
      <c r="C3987" t="s">
        <v>2881</v>
      </c>
      <c r="D3987">
        <f>VLOOKUP(C3987,RUBRO!A$2:B$935,2)</f>
        <v>335</v>
      </c>
      <c r="E3987">
        <f>VLOOKUP(A3987,EMPRESA!A$2:B$5796,2)</f>
        <v>1935</v>
      </c>
    </row>
    <row r="3988" spans="1:5">
      <c r="A3988" t="s">
        <v>2939</v>
      </c>
      <c r="B3988" t="str">
        <f t="shared" si="62"/>
        <v>EMPRESA CONSTRUCTORA BELFI S.A.</v>
      </c>
      <c r="C3988" t="s">
        <v>2881</v>
      </c>
      <c r="D3988">
        <f>VLOOKUP(C3988,RUBRO!A$2:B$935,2)</f>
        <v>335</v>
      </c>
      <c r="E3988">
        <f>VLOOKUP(A3988,EMPRESA!A$2:B$5796,2)</f>
        <v>1936</v>
      </c>
    </row>
    <row r="3989" spans="1:5">
      <c r="A3989" t="s">
        <v>2940</v>
      </c>
      <c r="B3989" t="str">
        <f t="shared" si="62"/>
        <v>EMPRESA CONSTRUCTORA BELLOLIO LTDA.</v>
      </c>
      <c r="C3989" t="s">
        <v>2881</v>
      </c>
      <c r="D3989">
        <f>VLOOKUP(C3989,RUBRO!A$2:B$935,2)</f>
        <v>335</v>
      </c>
      <c r="E3989">
        <f>VLOOKUP(A3989,EMPRESA!A$2:B$5796,2)</f>
        <v>1937</v>
      </c>
    </row>
    <row r="3990" spans="1:5">
      <c r="A3990" t="s">
        <v>2933</v>
      </c>
      <c r="B3990" t="str">
        <f t="shared" si="62"/>
        <v>EMPRESA CONSTRUCTORA BRAVO E IZQUIERDO LTDA.</v>
      </c>
      <c r="C3990" t="s">
        <v>2881</v>
      </c>
      <c r="D3990">
        <f>VLOOKUP(C3990,RUBRO!A$2:B$935,2)</f>
        <v>335</v>
      </c>
      <c r="E3990">
        <f>VLOOKUP(A3990,EMPRESA!A$2:B$5796,2)</f>
        <v>1938</v>
      </c>
    </row>
    <row r="3991" spans="1:5">
      <c r="A3991" t="s">
        <v>2941</v>
      </c>
      <c r="B3991" t="str">
        <f t="shared" si="62"/>
        <v>EMPRESA CONSTRUCTORA CALAVARO Y CIA. LTDA.</v>
      </c>
      <c r="C3991" t="s">
        <v>2881</v>
      </c>
      <c r="D3991">
        <f>VLOOKUP(C3991,RUBRO!A$2:B$935,2)</f>
        <v>335</v>
      </c>
      <c r="E3991">
        <f>VLOOKUP(A3991,EMPRESA!A$2:B$5796,2)</f>
        <v>1939</v>
      </c>
    </row>
    <row r="3992" spans="1:5">
      <c r="A3992" t="s">
        <v>2942</v>
      </c>
      <c r="B3992" t="str">
        <f t="shared" si="62"/>
        <v>EMPRESA CONSTRUCTORA DESCO S.A.</v>
      </c>
      <c r="C3992" t="s">
        <v>2881</v>
      </c>
      <c r="D3992">
        <f>VLOOKUP(C3992,RUBRO!A$2:B$935,2)</f>
        <v>335</v>
      </c>
      <c r="E3992">
        <f>VLOOKUP(A3992,EMPRESA!A$2:B$5796,2)</f>
        <v>1940</v>
      </c>
    </row>
    <row r="3993" spans="1:5">
      <c r="A3993" t="s">
        <v>2942</v>
      </c>
      <c r="B3993" t="str">
        <f t="shared" si="62"/>
        <v>EMPRESA CONSTRUCTORA DESCO S.A.</v>
      </c>
      <c r="C3993" t="s">
        <v>2985</v>
      </c>
      <c r="D3993">
        <f>VLOOKUP(C3993,RUBRO!A$2:B$935,2)</f>
        <v>336</v>
      </c>
      <c r="E3993">
        <f>VLOOKUP(A3993,EMPRESA!A$2:B$5796,2)</f>
        <v>1940</v>
      </c>
    </row>
    <row r="3994" spans="1:5">
      <c r="A3994" t="s">
        <v>2943</v>
      </c>
      <c r="B3994" t="str">
        <f t="shared" si="62"/>
        <v>EMPRESA CONSTRUCTORA ECOSAN LTDA.</v>
      </c>
      <c r="C3994" t="s">
        <v>2881</v>
      </c>
      <c r="D3994">
        <f>VLOOKUP(C3994,RUBRO!A$2:B$935,2)</f>
        <v>335</v>
      </c>
      <c r="E3994">
        <f>VLOOKUP(A3994,EMPRESA!A$2:B$5796,2)</f>
        <v>1941</v>
      </c>
    </row>
    <row r="3995" spans="1:5">
      <c r="A3995" t="s">
        <v>2944</v>
      </c>
      <c r="B3995" t="str">
        <f t="shared" si="62"/>
        <v>EMPRESA CONSTRUCTORA FE GRANDE S.A.</v>
      </c>
      <c r="C3995" t="s">
        <v>2881</v>
      </c>
      <c r="D3995">
        <f>VLOOKUP(C3995,RUBRO!A$2:B$935,2)</f>
        <v>335</v>
      </c>
      <c r="E3995">
        <f>VLOOKUP(A3995,EMPRESA!A$2:B$5796,2)</f>
        <v>1942</v>
      </c>
    </row>
    <row r="3996" spans="1:5">
      <c r="A3996" t="s">
        <v>2944</v>
      </c>
      <c r="B3996" t="str">
        <f t="shared" si="62"/>
        <v>EMPRESA CONSTRUCTORA FE GRANDE S.A.</v>
      </c>
      <c r="C3996" t="s">
        <v>5408</v>
      </c>
      <c r="D3996">
        <f>VLOOKUP(C3996,RUBRO!A$2:B$935,2)</f>
        <v>617</v>
      </c>
      <c r="E3996">
        <f>VLOOKUP(A3996,EMPRESA!A$2:B$5796,2)</f>
        <v>1942</v>
      </c>
    </row>
    <row r="3997" spans="1:5">
      <c r="A3997" t="s">
        <v>2945</v>
      </c>
      <c r="B3997" t="str">
        <f t="shared" si="62"/>
        <v>EMPRESA CONSTRUCTORA GUZMAN Y LARRAIN LTDA.</v>
      </c>
      <c r="C3997" t="s">
        <v>2881</v>
      </c>
      <c r="D3997">
        <f>VLOOKUP(C3997,RUBRO!A$2:B$935,2)</f>
        <v>335</v>
      </c>
      <c r="E3997">
        <f>VLOOKUP(A3997,EMPRESA!A$2:B$5796,2)</f>
        <v>1943</v>
      </c>
    </row>
    <row r="3998" spans="1:5">
      <c r="A3998" t="s">
        <v>2946</v>
      </c>
      <c r="B3998" t="str">
        <f t="shared" si="62"/>
        <v>EMPRESA CONSTRUCTORA MENA Y OVALLE S.A.</v>
      </c>
      <c r="C3998" t="s">
        <v>2881</v>
      </c>
      <c r="D3998">
        <f>VLOOKUP(C3998,RUBRO!A$2:B$935,2)</f>
        <v>335</v>
      </c>
      <c r="E3998">
        <f>VLOOKUP(A3998,EMPRESA!A$2:B$5796,2)</f>
        <v>1944</v>
      </c>
    </row>
    <row r="3999" spans="1:5">
      <c r="A3999" t="s">
        <v>2947</v>
      </c>
      <c r="B3999" t="str">
        <f t="shared" si="62"/>
        <v>EMPRESA CONSTRUCTORA MOLLER Y PEREZ-COTAPOS S.A.</v>
      </c>
      <c r="C3999" t="s">
        <v>2881</v>
      </c>
      <c r="D3999">
        <f>VLOOKUP(C3999,RUBRO!A$2:B$935,2)</f>
        <v>335</v>
      </c>
      <c r="E3999">
        <f>VLOOKUP(A3999,EMPRESA!A$2:B$5796,2)</f>
        <v>1945</v>
      </c>
    </row>
    <row r="4000" spans="1:5">
      <c r="A4000" t="s">
        <v>2947</v>
      </c>
      <c r="B4000" t="str">
        <f t="shared" si="62"/>
        <v>EMPRESA CONSTRUCTORA MOLLER Y PEREZ-COTAPOS S.A.</v>
      </c>
      <c r="C4000" t="s">
        <v>4773</v>
      </c>
      <c r="D4000">
        <f>VLOOKUP(C4000,RUBRO!A$2:B$935,2)</f>
        <v>504</v>
      </c>
      <c r="E4000">
        <f>VLOOKUP(A4000,EMPRESA!A$2:B$5796,2)</f>
        <v>1945</v>
      </c>
    </row>
    <row r="4001" spans="1:5">
      <c r="A4001" t="s">
        <v>2948</v>
      </c>
      <c r="B4001" t="str">
        <f t="shared" si="62"/>
        <v>EMPRESA CONSTRUCTORA ORMUZ LTDA.</v>
      </c>
      <c r="C4001" t="s">
        <v>2881</v>
      </c>
      <c r="D4001">
        <f>VLOOKUP(C4001,RUBRO!A$2:B$935,2)</f>
        <v>335</v>
      </c>
      <c r="E4001">
        <f>VLOOKUP(A4001,EMPRESA!A$2:B$5796,2)</f>
        <v>1946</v>
      </c>
    </row>
    <row r="4002" spans="1:5">
      <c r="A4002" t="s">
        <v>2949</v>
      </c>
      <c r="B4002" t="str">
        <f t="shared" si="62"/>
        <v>EMPRESA CONSTRUCTORA PRECON S.A.</v>
      </c>
      <c r="C4002" t="s">
        <v>2881</v>
      </c>
      <c r="D4002">
        <f>VLOOKUP(C4002,RUBRO!A$2:B$935,2)</f>
        <v>335</v>
      </c>
      <c r="E4002">
        <f>VLOOKUP(A4002,EMPRESA!A$2:B$5796,2)</f>
        <v>1947</v>
      </c>
    </row>
    <row r="4003" spans="1:5">
      <c r="A4003" t="s">
        <v>2950</v>
      </c>
      <c r="B4003" t="str">
        <f t="shared" si="62"/>
        <v>EMPRESA CONSTRUCTORA QUEYLEN S.A.</v>
      </c>
      <c r="C4003" t="s">
        <v>2881</v>
      </c>
      <c r="D4003">
        <f>VLOOKUP(C4003,RUBRO!A$2:B$935,2)</f>
        <v>335</v>
      </c>
      <c r="E4003">
        <f>VLOOKUP(A4003,EMPRESA!A$2:B$5796,2)</f>
        <v>1948</v>
      </c>
    </row>
    <row r="4004" spans="1:5">
      <c r="A4004" t="s">
        <v>2951</v>
      </c>
      <c r="B4004" t="str">
        <f t="shared" si="62"/>
        <v>EMPRESA CONSTRUCTORA ROSA ZAMBRANO BETANZO</v>
      </c>
      <c r="C4004" t="s">
        <v>2881</v>
      </c>
      <c r="D4004">
        <f>VLOOKUP(C4004,RUBRO!A$2:B$935,2)</f>
        <v>335</v>
      </c>
      <c r="E4004">
        <f>VLOOKUP(A4004,EMPRESA!A$2:B$5796,2)</f>
        <v>1949</v>
      </c>
    </row>
    <row r="4005" spans="1:5">
      <c r="A4005" t="s">
        <v>2952</v>
      </c>
      <c r="B4005" t="str">
        <f t="shared" si="62"/>
        <v>EMPRESA CONSTRUCTORA SIGRO S.A.</v>
      </c>
      <c r="C4005" t="s">
        <v>2881</v>
      </c>
      <c r="D4005">
        <f>VLOOKUP(C4005,RUBRO!A$2:B$935,2)</f>
        <v>335</v>
      </c>
      <c r="E4005">
        <f>VLOOKUP(A4005,EMPRESA!A$2:B$5796,2)</f>
        <v>1950</v>
      </c>
    </row>
    <row r="4006" spans="1:5">
      <c r="A4006" t="s">
        <v>2262</v>
      </c>
      <c r="B4006" t="str">
        <f t="shared" si="62"/>
        <v>EMPRESA CONYSER LTDA.</v>
      </c>
      <c r="C4006" t="s">
        <v>2250</v>
      </c>
      <c r="D4006">
        <f>VLOOKUP(C4006,RUBRO!A$2:B$935,2)</f>
        <v>253</v>
      </c>
      <c r="E4006">
        <f>VLOOKUP(A4006,EMPRESA!A$2:B$5796,2)</f>
        <v>1951</v>
      </c>
    </row>
    <row r="4007" spans="1:5">
      <c r="A4007" t="s">
        <v>2262</v>
      </c>
      <c r="B4007" t="str">
        <f t="shared" si="62"/>
        <v>EMPRESA CONYSER LTDA.</v>
      </c>
      <c r="C4007" t="s">
        <v>3858</v>
      </c>
      <c r="D4007">
        <f>VLOOKUP(C4007,RUBRO!A$2:B$935,2)</f>
        <v>450</v>
      </c>
      <c r="E4007">
        <f>VLOOKUP(A4007,EMPRESA!A$2:B$5796,2)</f>
        <v>1951</v>
      </c>
    </row>
    <row r="4008" spans="1:5">
      <c r="A4008" t="s">
        <v>2262</v>
      </c>
      <c r="B4008" t="str">
        <f t="shared" si="62"/>
        <v>EMPRESA CONYSER LTDA.</v>
      </c>
      <c r="C4008" t="s">
        <v>6309</v>
      </c>
      <c r="D4008">
        <f>VLOOKUP(C4008,RUBRO!A$2:B$935,2)</f>
        <v>820</v>
      </c>
      <c r="E4008">
        <f>VLOOKUP(A4008,EMPRESA!A$2:B$5796,2)</f>
        <v>1951</v>
      </c>
    </row>
    <row r="4009" spans="1:5">
      <c r="A4009" t="s">
        <v>5525</v>
      </c>
      <c r="B4009" t="str">
        <f t="shared" si="62"/>
        <v>EMPRESA DE AGUA POTABLE MELIPILLA NORTE S.A.</v>
      </c>
      <c r="C4009" t="s">
        <v>5512</v>
      </c>
      <c r="D4009">
        <f>VLOOKUP(C4009,RUBRO!A$2:B$935,2)</f>
        <v>634</v>
      </c>
      <c r="E4009">
        <f>VLOOKUP(A4009,EMPRESA!A$2:B$5796,2)</f>
        <v>1952</v>
      </c>
    </row>
    <row r="4010" spans="1:5">
      <c r="A4010" t="s">
        <v>6286</v>
      </c>
      <c r="B4010" t="str">
        <f t="shared" si="62"/>
        <v>EMPRESA DE ASEO ALONDRA SPA</v>
      </c>
      <c r="C4010" t="s">
        <v>6279</v>
      </c>
      <c r="D4010">
        <f>VLOOKUP(C4010,RUBRO!A$2:B$935,2)</f>
        <v>813</v>
      </c>
      <c r="E4010">
        <f>VLOOKUP(A4010,EMPRESA!A$2:B$5796,2)</f>
        <v>1953</v>
      </c>
    </row>
    <row r="4011" spans="1:5">
      <c r="A4011" t="s">
        <v>2556</v>
      </c>
      <c r="B4011" t="str">
        <f t="shared" si="62"/>
        <v>EMPRESA DE CORREOS DE CHILE</v>
      </c>
      <c r="C4011" t="s">
        <v>2554</v>
      </c>
      <c r="D4011">
        <f>VLOOKUP(C4011,RUBRO!A$2:B$935,2)</f>
        <v>289</v>
      </c>
      <c r="E4011">
        <f>VLOOKUP(A4011,EMPRESA!A$2:B$5796,2)</f>
        <v>1954</v>
      </c>
    </row>
    <row r="4012" spans="1:5">
      <c r="A4012" t="s">
        <v>2556</v>
      </c>
      <c r="B4012" t="str">
        <f t="shared" si="62"/>
        <v>EMPRESA DE CORREOS DE CHILE</v>
      </c>
      <c r="C4012" t="s">
        <v>2561</v>
      </c>
      <c r="D4012">
        <f>VLOOKUP(C4012,RUBRO!A$2:B$935,2)</f>
        <v>290</v>
      </c>
      <c r="E4012">
        <f>VLOOKUP(A4012,EMPRESA!A$2:B$5796,2)</f>
        <v>1954</v>
      </c>
    </row>
    <row r="4013" spans="1:5">
      <c r="A4013" t="s">
        <v>2556</v>
      </c>
      <c r="B4013" t="str">
        <f t="shared" si="62"/>
        <v>EMPRESA DE CORREOS DE CHILE</v>
      </c>
      <c r="C4013" t="s">
        <v>3922</v>
      </c>
      <c r="D4013">
        <f>VLOOKUP(C4013,RUBRO!A$2:B$935,2)</f>
        <v>464</v>
      </c>
      <c r="E4013">
        <f>VLOOKUP(A4013,EMPRESA!A$2:B$5796,2)</f>
        <v>1954</v>
      </c>
    </row>
    <row r="4014" spans="1:5">
      <c r="A4014" t="s">
        <v>2556</v>
      </c>
      <c r="B4014" t="str">
        <f t="shared" si="62"/>
        <v>EMPRESA DE CORREOS DE CHILE</v>
      </c>
      <c r="C4014" t="s">
        <v>5088</v>
      </c>
      <c r="D4014">
        <f>VLOOKUP(C4014,RUBRO!A$2:B$935,2)</f>
        <v>552</v>
      </c>
      <c r="E4014">
        <f>VLOOKUP(A4014,EMPRESA!A$2:B$5796,2)</f>
        <v>1954</v>
      </c>
    </row>
    <row r="4015" spans="1:5">
      <c r="A4015" t="s">
        <v>2556</v>
      </c>
      <c r="B4015" t="str">
        <f t="shared" si="62"/>
        <v>EMPRESA DE CORREOS DE CHILE</v>
      </c>
      <c r="C4015" t="s">
        <v>6035</v>
      </c>
      <c r="D4015">
        <f>VLOOKUP(C4015,RUBRO!A$2:B$935,2)</f>
        <v>761</v>
      </c>
      <c r="E4015">
        <f>VLOOKUP(A4015,EMPRESA!A$2:B$5796,2)</f>
        <v>1954</v>
      </c>
    </row>
    <row r="4016" spans="1:5">
      <c r="A4016" t="s">
        <v>3063</v>
      </c>
      <c r="B4016" t="str">
        <f t="shared" si="62"/>
        <v>EMPRESA DE DESARROLLO PESQUERO DE CHILE S.A.</v>
      </c>
      <c r="C4016" t="s">
        <v>3059</v>
      </c>
      <c r="D4016">
        <f>VLOOKUP(C4016,RUBRO!A$2:B$935,2)</f>
        <v>339</v>
      </c>
      <c r="E4016">
        <f>VLOOKUP(A4016,EMPRESA!A$2:B$5796,2)</f>
        <v>1955</v>
      </c>
    </row>
    <row r="4017" spans="1:5">
      <c r="A4017" t="s">
        <v>3063</v>
      </c>
      <c r="B4017" t="str">
        <f t="shared" si="62"/>
        <v>EMPRESA DE DESARROLLO PESQUERO DE CHILE S.A.</v>
      </c>
      <c r="C4017" t="s">
        <v>3431</v>
      </c>
      <c r="D4017">
        <f>VLOOKUP(C4017,RUBRO!A$2:B$935,2)</f>
        <v>413</v>
      </c>
      <c r="E4017">
        <f>VLOOKUP(A4017,EMPRESA!A$2:B$5796,2)</f>
        <v>1955</v>
      </c>
    </row>
    <row r="4018" spans="1:5">
      <c r="A4018" t="s">
        <v>1342</v>
      </c>
      <c r="B4018" t="str">
        <f t="shared" si="62"/>
        <v>EMPRESA DE INGENIERIA Y COMUNICACIONES GLOBAL DATA S.A.</v>
      </c>
      <c r="C4018" t="s">
        <v>1331</v>
      </c>
      <c r="D4018">
        <f>VLOOKUP(C4018,RUBRO!A$2:B$935,2)</f>
        <v>121</v>
      </c>
      <c r="E4018">
        <f>VLOOKUP(A4018,EMPRESA!A$2:B$5796,2)</f>
        <v>1956</v>
      </c>
    </row>
    <row r="4019" spans="1:5">
      <c r="A4019" t="s">
        <v>1342</v>
      </c>
      <c r="B4019" t="str">
        <f t="shared" si="62"/>
        <v>EMPRESA DE INGENIERIA Y COMUNICACIONES GLOBAL DATA S.A.</v>
      </c>
      <c r="C4019" t="s">
        <v>2250</v>
      </c>
      <c r="D4019">
        <f>VLOOKUP(C4019,RUBRO!A$2:B$935,2)</f>
        <v>253</v>
      </c>
      <c r="E4019">
        <f>VLOOKUP(A4019,EMPRESA!A$2:B$5796,2)</f>
        <v>1956</v>
      </c>
    </row>
    <row r="4020" spans="1:5">
      <c r="A4020" t="s">
        <v>1342</v>
      </c>
      <c r="B4020" t="str">
        <f t="shared" si="62"/>
        <v>EMPRESA DE INGENIERIA Y COMUNICACIONES GLOBAL DATA S.A.</v>
      </c>
      <c r="C4020" t="s">
        <v>6489</v>
      </c>
      <c r="D4020">
        <f>VLOOKUP(C4020,RUBRO!A$2:B$935,2)</f>
        <v>879</v>
      </c>
      <c r="E4020">
        <f>VLOOKUP(A4020,EMPRESA!A$2:B$5796,2)</f>
        <v>1956</v>
      </c>
    </row>
    <row r="4021" spans="1:5">
      <c r="A4021" t="s">
        <v>1796</v>
      </c>
      <c r="B4021" t="str">
        <f t="shared" si="62"/>
        <v>EMPRESA DE LOS FERROCARRILES DEL ESTADO</v>
      </c>
      <c r="C4021" t="s">
        <v>1790</v>
      </c>
      <c r="D4021">
        <f>VLOOKUP(C4021,RUBRO!A$2:B$935,2)</f>
        <v>191</v>
      </c>
      <c r="E4021">
        <f>VLOOKUP(A4021,EMPRESA!A$2:B$5796,2)</f>
        <v>1957</v>
      </c>
    </row>
    <row r="4022" spans="1:5">
      <c r="A4022" t="s">
        <v>1796</v>
      </c>
      <c r="B4022" t="str">
        <f t="shared" si="62"/>
        <v>EMPRESA DE LOS FERROCARRILES DEL ESTADO</v>
      </c>
      <c r="C4022" t="s">
        <v>3741</v>
      </c>
      <c r="D4022">
        <f>VLOOKUP(C4022,RUBRO!A$2:B$935,2)</f>
        <v>423</v>
      </c>
      <c r="E4022">
        <f>VLOOKUP(A4022,EMPRESA!A$2:B$5796,2)</f>
        <v>1957</v>
      </c>
    </row>
    <row r="4023" spans="1:5">
      <c r="A4023" t="s">
        <v>1796</v>
      </c>
      <c r="B4023" t="str">
        <f t="shared" si="62"/>
        <v>EMPRESA DE LOS FERROCARRILES DEL ESTADO</v>
      </c>
      <c r="C4023" t="s">
        <v>3925</v>
      </c>
      <c r="D4023">
        <f>VLOOKUP(C4023,RUBRO!A$2:B$935,2)</f>
        <v>466</v>
      </c>
      <c r="E4023">
        <f>VLOOKUP(A4023,EMPRESA!A$2:B$5796,2)</f>
        <v>1957</v>
      </c>
    </row>
    <row r="4024" spans="1:5">
      <c r="A4024" t="s">
        <v>4826</v>
      </c>
      <c r="B4024" t="str">
        <f t="shared" si="62"/>
        <v>EMPRESA DE MONTAJES ELECTRICOS EMELTA S.A.</v>
      </c>
      <c r="C4024" t="s">
        <v>4825</v>
      </c>
      <c r="D4024">
        <f>VLOOKUP(C4024,RUBRO!A$2:B$935,2)</f>
        <v>509</v>
      </c>
      <c r="E4024">
        <f>VLOOKUP(A4024,EMPRESA!A$2:B$5796,2)</f>
        <v>1958</v>
      </c>
    </row>
    <row r="4025" spans="1:5">
      <c r="A4025" t="s">
        <v>1449</v>
      </c>
      <c r="B4025" t="str">
        <f t="shared" si="62"/>
        <v>EMPRESA DE SERVICIOS HIMCE LTDA.</v>
      </c>
      <c r="C4025" t="s">
        <v>1450</v>
      </c>
      <c r="D4025">
        <f>VLOOKUP(C4025,RUBRO!A$2:B$935,2)</f>
        <v>134</v>
      </c>
      <c r="E4025">
        <f>VLOOKUP(A4025,EMPRESA!A$2:B$5796,2)</f>
        <v>1959</v>
      </c>
    </row>
    <row r="4026" spans="1:5">
      <c r="A4026" t="s">
        <v>1449</v>
      </c>
      <c r="B4026" t="str">
        <f t="shared" si="62"/>
        <v>EMPRESA DE SERVICIOS HIMCE LTDA.</v>
      </c>
      <c r="C4026" t="s">
        <v>6004</v>
      </c>
      <c r="D4026">
        <f>VLOOKUP(C4026,RUBRO!A$2:B$935,2)</f>
        <v>746</v>
      </c>
      <c r="E4026">
        <f>VLOOKUP(A4026,EMPRESA!A$2:B$5796,2)</f>
        <v>1959</v>
      </c>
    </row>
    <row r="4027" spans="1:5">
      <c r="A4027" t="s">
        <v>1449</v>
      </c>
      <c r="B4027" t="str">
        <f t="shared" si="62"/>
        <v>EMPRESA DE SERVICIOS HIMCE LTDA.</v>
      </c>
      <c r="C4027" t="s">
        <v>6279</v>
      </c>
      <c r="D4027">
        <f>VLOOKUP(C4027,RUBRO!A$2:B$935,2)</f>
        <v>813</v>
      </c>
      <c r="E4027">
        <f>VLOOKUP(A4027,EMPRESA!A$2:B$5796,2)</f>
        <v>1959</v>
      </c>
    </row>
    <row r="4028" spans="1:5">
      <c r="A4028" t="s">
        <v>1449</v>
      </c>
      <c r="B4028" t="str">
        <f t="shared" si="62"/>
        <v>EMPRESA DE SERVICIOS HIMCE LTDA.</v>
      </c>
      <c r="C4028" t="s">
        <v>6339</v>
      </c>
      <c r="D4028">
        <f>VLOOKUP(C4028,RUBRO!A$2:B$935,2)</f>
        <v>826</v>
      </c>
      <c r="E4028">
        <f>VLOOKUP(A4028,EMPRESA!A$2:B$5796,2)</f>
        <v>1959</v>
      </c>
    </row>
    <row r="4029" spans="1:5">
      <c r="A4029" t="s">
        <v>1102</v>
      </c>
      <c r="B4029" t="str">
        <f t="shared" si="62"/>
        <v>EMPRESA DE SERVICIOS INDUSTRIALES ADRIAN BONILLA Y CIA. LTDA.</v>
      </c>
      <c r="C4029" t="s">
        <v>1090</v>
      </c>
      <c r="D4029">
        <f>VLOOKUP(C4029,RUBRO!A$2:B$935,2)</f>
        <v>112</v>
      </c>
      <c r="E4029">
        <f>VLOOKUP(A4029,EMPRESA!A$2:B$5796,2)</f>
        <v>1960</v>
      </c>
    </row>
    <row r="4030" spans="1:5">
      <c r="A4030" t="s">
        <v>1102</v>
      </c>
      <c r="B4030" t="str">
        <f t="shared" si="62"/>
        <v>EMPRESA DE SERVICIOS INDUSTRIALES ADRIAN BONILLA Y CIA. LTDA.</v>
      </c>
      <c r="C4030" t="s">
        <v>6100</v>
      </c>
      <c r="D4030">
        <f>VLOOKUP(C4030,RUBRO!A$2:B$935,2)</f>
        <v>768</v>
      </c>
      <c r="E4030">
        <f>VLOOKUP(A4030,EMPRESA!A$2:B$5796,2)</f>
        <v>1960</v>
      </c>
    </row>
    <row r="4031" spans="1:5">
      <c r="A4031" t="s">
        <v>5527</v>
      </c>
      <c r="B4031" t="str">
        <f t="shared" si="62"/>
        <v>EMPRESA DE SERVICIOS SANITARIOS DE LOS LAGOS S.A.</v>
      </c>
      <c r="C4031" t="s">
        <v>5512</v>
      </c>
      <c r="D4031">
        <f>VLOOKUP(C4031,RUBRO!A$2:B$935,2)</f>
        <v>634</v>
      </c>
      <c r="E4031">
        <f>VLOOKUP(A4031,EMPRESA!A$2:B$5796,2)</f>
        <v>1961</v>
      </c>
    </row>
    <row r="4032" spans="1:5">
      <c r="A4032" t="s">
        <v>5527</v>
      </c>
      <c r="B4032" t="str">
        <f t="shared" si="62"/>
        <v>EMPRESA DE SERVICIOS SANITARIOS DE LOS LAGOS S.A.</v>
      </c>
      <c r="C4032" t="s">
        <v>6587</v>
      </c>
      <c r="D4032">
        <f>VLOOKUP(C4032,RUBRO!A$2:B$935,2)</f>
        <v>912</v>
      </c>
      <c r="E4032">
        <f>VLOOKUP(A4032,EMPRESA!A$2:B$5796,2)</f>
        <v>1961</v>
      </c>
    </row>
    <row r="4033" spans="1:5">
      <c r="A4033" t="s">
        <v>5526</v>
      </c>
      <c r="B4033" t="str">
        <f t="shared" si="62"/>
        <v>EMPRESA DE SERVICIOS SANITARIOS SAN ISIDRO S.A.</v>
      </c>
      <c r="C4033" t="s">
        <v>5512</v>
      </c>
      <c r="D4033">
        <f>VLOOKUP(C4033,RUBRO!A$2:B$935,2)</f>
        <v>634</v>
      </c>
      <c r="E4033">
        <f>VLOOKUP(A4033,EMPRESA!A$2:B$5796,2)</f>
        <v>1962</v>
      </c>
    </row>
    <row r="4034" spans="1:5">
      <c r="A4034" t="s">
        <v>5526</v>
      </c>
      <c r="B4034" t="str">
        <f t="shared" si="62"/>
        <v>EMPRESA DE SERVICIOS SANITARIOS SAN ISIDRO S.A.</v>
      </c>
      <c r="C4034" t="s">
        <v>6587</v>
      </c>
      <c r="D4034">
        <f>VLOOKUP(C4034,RUBRO!A$2:B$935,2)</f>
        <v>912</v>
      </c>
      <c r="E4034">
        <f>VLOOKUP(A4034,EMPRESA!A$2:B$5796,2)</f>
        <v>1962</v>
      </c>
    </row>
    <row r="4035" spans="1:5">
      <c r="A4035" t="s">
        <v>1794</v>
      </c>
      <c r="B4035" t="str">
        <f t="shared" ref="B4035:B4098" si="63">UPPER(A4035)</f>
        <v>EMPRESA DE TRANSPORTE DE CARGA PESADA JUAN PATRICIO DIAZ LARA</v>
      </c>
      <c r="C4035" t="s">
        <v>1790</v>
      </c>
      <c r="D4035">
        <f>VLOOKUP(C4035,RUBRO!A$2:B$935,2)</f>
        <v>191</v>
      </c>
      <c r="E4035">
        <f>VLOOKUP(A4035,EMPRESA!A$2:B$5796,2)</f>
        <v>1963</v>
      </c>
    </row>
    <row r="4036" spans="1:5">
      <c r="A4036" t="s">
        <v>1794</v>
      </c>
      <c r="B4036" t="str">
        <f t="shared" si="63"/>
        <v>EMPRESA DE TRANSPORTE DE CARGA PESADA JUAN PATRICIO DIAZ LARA</v>
      </c>
      <c r="C4036" t="s">
        <v>6568</v>
      </c>
      <c r="D4036">
        <f>VLOOKUP(C4036,RUBRO!A$2:B$935,2)</f>
        <v>907</v>
      </c>
      <c r="E4036">
        <f>VLOOKUP(A4036,EMPRESA!A$2:B$5796,2)</f>
        <v>1963</v>
      </c>
    </row>
    <row r="4037" spans="1:5">
      <c r="A4037" t="s">
        <v>1793</v>
      </c>
      <c r="B4037" t="str">
        <f t="shared" si="63"/>
        <v>EMPRESA DE TRANSPORTE FERROVIARIO S.A.</v>
      </c>
      <c r="C4037" t="s">
        <v>1790</v>
      </c>
      <c r="D4037">
        <f>VLOOKUP(C4037,RUBRO!A$2:B$935,2)</f>
        <v>191</v>
      </c>
      <c r="E4037">
        <f>VLOOKUP(A4037,EMPRESA!A$2:B$5796,2)</f>
        <v>1964</v>
      </c>
    </row>
    <row r="4038" spans="1:5">
      <c r="A4038" t="s">
        <v>1793</v>
      </c>
      <c r="B4038" t="str">
        <f t="shared" si="63"/>
        <v>EMPRESA DE TRANSPORTE FERROVIARIO S.A.</v>
      </c>
      <c r="C4038" t="s">
        <v>3741</v>
      </c>
      <c r="D4038">
        <f>VLOOKUP(C4038,RUBRO!A$2:B$935,2)</f>
        <v>423</v>
      </c>
      <c r="E4038">
        <f>VLOOKUP(A4038,EMPRESA!A$2:B$5796,2)</f>
        <v>1964</v>
      </c>
    </row>
    <row r="4039" spans="1:5">
      <c r="A4039" t="s">
        <v>1793</v>
      </c>
      <c r="B4039" t="str">
        <f t="shared" si="63"/>
        <v>EMPRESA DE TRANSPORTE FERROVIARIO S.A.</v>
      </c>
      <c r="C4039" t="s">
        <v>6556</v>
      </c>
      <c r="D4039">
        <f>VLOOKUP(C4039,RUBRO!A$2:B$935,2)</f>
        <v>900</v>
      </c>
      <c r="E4039">
        <f>VLOOKUP(A4039,EMPRESA!A$2:B$5796,2)</f>
        <v>1964</v>
      </c>
    </row>
    <row r="4040" spans="1:5">
      <c r="A4040" t="s">
        <v>1793</v>
      </c>
      <c r="B4040" t="str">
        <f t="shared" si="63"/>
        <v>EMPRESA DE TRANSPORTE FERROVIARIO S.A.</v>
      </c>
      <c r="C4040" t="s">
        <v>6562</v>
      </c>
      <c r="D4040">
        <f>VLOOKUP(C4040,RUBRO!A$2:B$935,2)</f>
        <v>903</v>
      </c>
      <c r="E4040">
        <f>VLOOKUP(A4040,EMPRESA!A$2:B$5796,2)</f>
        <v>1964</v>
      </c>
    </row>
    <row r="4041" spans="1:5">
      <c r="A4041" t="s">
        <v>1793</v>
      </c>
      <c r="B4041" t="str">
        <f t="shared" si="63"/>
        <v>EMPRESA DE TRANSPORTE FERROVIARIO S.A.</v>
      </c>
      <c r="C4041" t="s">
        <v>6566</v>
      </c>
      <c r="D4041">
        <f>VLOOKUP(C4041,RUBRO!A$2:B$935,2)</f>
        <v>906</v>
      </c>
      <c r="E4041">
        <f>VLOOKUP(A4041,EMPRESA!A$2:B$5796,2)</f>
        <v>1964</v>
      </c>
    </row>
    <row r="4042" spans="1:5">
      <c r="A4042" t="s">
        <v>1795</v>
      </c>
      <c r="B4042" t="str">
        <f t="shared" si="63"/>
        <v>EMPRESA DE TRANSPORTES RURALES SPA</v>
      </c>
      <c r="C4042" t="s">
        <v>1790</v>
      </c>
      <c r="D4042">
        <f>VLOOKUP(C4042,RUBRO!A$2:B$935,2)</f>
        <v>191</v>
      </c>
      <c r="E4042">
        <f>VLOOKUP(A4042,EMPRESA!A$2:B$5796,2)</f>
        <v>1965</v>
      </c>
    </row>
    <row r="4043" spans="1:5">
      <c r="A4043" t="s">
        <v>2784</v>
      </c>
      <c r="B4043" t="str">
        <f t="shared" si="63"/>
        <v>EMPRESA EDITORA ZIG-ZAG S.A.</v>
      </c>
      <c r="C4043" t="s">
        <v>2770</v>
      </c>
      <c r="D4043">
        <f>VLOOKUP(C4043,RUBRO!A$2:B$935,2)</f>
        <v>326</v>
      </c>
      <c r="E4043">
        <f>VLOOKUP(A4043,EMPRESA!A$2:B$5796,2)</f>
        <v>1966</v>
      </c>
    </row>
    <row r="4044" spans="1:5">
      <c r="A4044" t="s">
        <v>2728</v>
      </c>
      <c r="B4044" t="str">
        <f t="shared" si="63"/>
        <v>EMPRESA EL MERCURIO DE VALPARAISO S.A.P.</v>
      </c>
      <c r="C4044" t="s">
        <v>2713</v>
      </c>
      <c r="D4044">
        <f>VLOOKUP(C4044,RUBRO!A$2:B$935,2)</f>
        <v>316</v>
      </c>
      <c r="E4044">
        <f>VLOOKUP(A4044,EMPRESA!A$2:B$5796,2)</f>
        <v>1967</v>
      </c>
    </row>
    <row r="4045" spans="1:5">
      <c r="A4045" t="s">
        <v>2727</v>
      </c>
      <c r="B4045" t="str">
        <f t="shared" si="63"/>
        <v>EMPRESA EL MERCURIO S.A.P.</v>
      </c>
      <c r="C4045" t="s">
        <v>2713</v>
      </c>
      <c r="D4045">
        <f>VLOOKUP(C4045,RUBRO!A$2:B$935,2)</f>
        <v>316</v>
      </c>
      <c r="E4045">
        <f>VLOOKUP(A4045,EMPRESA!A$2:B$5796,2)</f>
        <v>1968</v>
      </c>
    </row>
    <row r="4046" spans="1:5">
      <c r="A4046" t="s">
        <v>2727</v>
      </c>
      <c r="B4046" t="str">
        <f t="shared" si="63"/>
        <v>EMPRESA EL MERCURIO S.A.P.</v>
      </c>
      <c r="C4046" t="s">
        <v>6104</v>
      </c>
      <c r="D4046">
        <f>VLOOKUP(C4046,RUBRO!A$2:B$935,2)</f>
        <v>771</v>
      </c>
      <c r="E4046">
        <f>VLOOKUP(A4046,EMPRESA!A$2:B$5796,2)</f>
        <v>1968</v>
      </c>
    </row>
    <row r="4047" spans="1:5">
      <c r="A4047" t="s">
        <v>2727</v>
      </c>
      <c r="B4047" t="str">
        <f t="shared" si="63"/>
        <v>EMPRESA EL MERCURIO S.A.P.</v>
      </c>
      <c r="C4047" t="s">
        <v>6355</v>
      </c>
      <c r="D4047">
        <f>VLOOKUP(C4047,RUBRO!A$2:B$935,2)</f>
        <v>831</v>
      </c>
      <c r="E4047">
        <f>VLOOKUP(A4047,EMPRESA!A$2:B$5796,2)</f>
        <v>1968</v>
      </c>
    </row>
    <row r="4048" spans="1:5">
      <c r="A4048" t="s">
        <v>2814</v>
      </c>
      <c r="B4048" t="str">
        <f t="shared" si="63"/>
        <v>EMPRESA ELECTRICA DE AISEN S.A.</v>
      </c>
      <c r="C4048" t="s">
        <v>2803</v>
      </c>
      <c r="D4048">
        <f>VLOOKUP(C4048,RUBRO!A$2:B$935,2)</f>
        <v>328</v>
      </c>
      <c r="E4048">
        <f>VLOOKUP(A4048,EMPRESA!A$2:B$5796,2)</f>
        <v>1969</v>
      </c>
    </row>
    <row r="4049" spans="1:5">
      <c r="A4049" t="s">
        <v>2816</v>
      </c>
      <c r="B4049" t="str">
        <f t="shared" si="63"/>
        <v>EMPRESA ELECTRICA DE LA FRONTERA S.A.</v>
      </c>
      <c r="C4049" t="s">
        <v>2803</v>
      </c>
      <c r="D4049">
        <f>VLOOKUP(C4049,RUBRO!A$2:B$935,2)</f>
        <v>328</v>
      </c>
      <c r="E4049">
        <f>VLOOKUP(A4049,EMPRESA!A$2:B$5796,2)</f>
        <v>1970</v>
      </c>
    </row>
    <row r="4050" spans="1:5">
      <c r="A4050" t="s">
        <v>2815</v>
      </c>
      <c r="B4050" t="str">
        <f t="shared" si="63"/>
        <v>EMPRESA ELECTRICA DE MAGALLANES S.A.</v>
      </c>
      <c r="C4050" t="s">
        <v>2803</v>
      </c>
      <c r="D4050">
        <f>VLOOKUP(C4050,RUBRO!A$2:B$935,2)</f>
        <v>328</v>
      </c>
      <c r="E4050">
        <f>VLOOKUP(A4050,EMPRESA!A$2:B$5796,2)</f>
        <v>1971</v>
      </c>
    </row>
    <row r="4051" spans="1:5">
      <c r="A4051" t="s">
        <v>2813</v>
      </c>
      <c r="B4051" t="str">
        <f t="shared" si="63"/>
        <v>EMPRESA ELECTRICA PUENTE ALTO S.A.</v>
      </c>
      <c r="C4051" t="s">
        <v>2803</v>
      </c>
      <c r="D4051">
        <f>VLOOKUP(C4051,RUBRO!A$2:B$935,2)</f>
        <v>328</v>
      </c>
      <c r="E4051">
        <f>VLOOKUP(A4051,EMPRESA!A$2:B$5796,2)</f>
        <v>1972</v>
      </c>
    </row>
    <row r="4052" spans="1:5">
      <c r="A4052" t="s">
        <v>5903</v>
      </c>
      <c r="B4052" t="str">
        <f t="shared" si="63"/>
        <v>EMPRESA MULTIQUIMICA LTDA.</v>
      </c>
      <c r="C4052" t="s">
        <v>5894</v>
      </c>
      <c r="D4052">
        <f>VLOOKUP(C4052,RUBRO!A$2:B$935,2)</f>
        <v>721</v>
      </c>
      <c r="E4052">
        <f>VLOOKUP(A4052,EMPRESA!A$2:B$5796,2)</f>
        <v>1973</v>
      </c>
    </row>
    <row r="4053" spans="1:5">
      <c r="A4053" t="s">
        <v>2199</v>
      </c>
      <c r="B4053" t="str">
        <f t="shared" si="63"/>
        <v>EMPRESA NACIONAL DE ENERGIA ENEX S.A.</v>
      </c>
      <c r="C4053" t="s">
        <v>2197</v>
      </c>
      <c r="D4053">
        <f>VLOOKUP(C4053,RUBRO!A$2:B$935,2)</f>
        <v>244</v>
      </c>
      <c r="E4053">
        <f>VLOOKUP(A4053,EMPRESA!A$2:B$5796,2)</f>
        <v>1974</v>
      </c>
    </row>
    <row r="4054" spans="1:5">
      <c r="A4054" t="s">
        <v>2199</v>
      </c>
      <c r="B4054" t="str">
        <f t="shared" si="63"/>
        <v>EMPRESA NACIONAL DE ENERGIA ENEX S.A.</v>
      </c>
      <c r="C4054" t="s">
        <v>5096</v>
      </c>
      <c r="D4054">
        <f>VLOOKUP(C4054,RUBRO!A$2:B$935,2)</f>
        <v>554</v>
      </c>
      <c r="E4054">
        <f>VLOOKUP(A4054,EMPRESA!A$2:B$5796,2)</f>
        <v>1974</v>
      </c>
    </row>
    <row r="4055" spans="1:5">
      <c r="A4055" t="s">
        <v>2953</v>
      </c>
      <c r="B4055" t="str">
        <f t="shared" si="63"/>
        <v>EMPRESA NACIONAL DE LA CONSTRUCCION ENACO S.A.</v>
      </c>
      <c r="C4055" t="s">
        <v>2881</v>
      </c>
      <c r="D4055">
        <f>VLOOKUP(C4055,RUBRO!A$2:B$935,2)</f>
        <v>335</v>
      </c>
      <c r="E4055">
        <f>VLOOKUP(A4055,EMPRESA!A$2:B$5796,2)</f>
        <v>1975</v>
      </c>
    </row>
    <row r="4056" spans="1:5">
      <c r="A4056" t="s">
        <v>2953</v>
      </c>
      <c r="B4056" t="str">
        <f t="shared" si="63"/>
        <v>EMPRESA NACIONAL DE LA CONSTRUCCION ENACO S.A.</v>
      </c>
      <c r="C4056" t="s">
        <v>4773</v>
      </c>
      <c r="D4056">
        <f>VLOOKUP(C4056,RUBRO!A$2:B$935,2)</f>
        <v>504</v>
      </c>
      <c r="E4056">
        <f>VLOOKUP(A4056,EMPRESA!A$2:B$5796,2)</f>
        <v>1975</v>
      </c>
    </row>
    <row r="4057" spans="1:5">
      <c r="A4057" t="s">
        <v>3036</v>
      </c>
      <c r="B4057" t="str">
        <f t="shared" si="63"/>
        <v>EMPRESA NACIONAL DE MINERIA</v>
      </c>
      <c r="C4057" t="s">
        <v>3016</v>
      </c>
      <c r="D4057">
        <f>VLOOKUP(C4057,RUBRO!A$2:B$935,2)</f>
        <v>338</v>
      </c>
      <c r="E4057">
        <f>VLOOKUP(A4057,EMPRESA!A$2:B$5796,2)</f>
        <v>1976</v>
      </c>
    </row>
    <row r="4058" spans="1:5">
      <c r="A4058" t="s">
        <v>1647</v>
      </c>
      <c r="B4058" t="str">
        <f t="shared" si="63"/>
        <v>EMPRESA NACIONAL DE TELECOMUNICACIONES S.A.</v>
      </c>
      <c r="C4058" t="s">
        <v>1644</v>
      </c>
      <c r="D4058">
        <f>VLOOKUP(C4058,RUBRO!A$2:B$935,2)</f>
        <v>178</v>
      </c>
      <c r="E4058">
        <f>VLOOKUP(A4058,EMPRESA!A$2:B$5796,2)</f>
        <v>1977</v>
      </c>
    </row>
    <row r="4059" spans="1:5">
      <c r="A4059" t="s">
        <v>1647</v>
      </c>
      <c r="B4059" t="str">
        <f t="shared" si="63"/>
        <v>EMPRESA NACIONAL DE TELECOMUNICACIONES S.A.</v>
      </c>
      <c r="C4059" t="s">
        <v>2309</v>
      </c>
      <c r="D4059">
        <f>VLOOKUP(C4059,RUBRO!A$2:B$935,2)</f>
        <v>256</v>
      </c>
      <c r="E4059">
        <f>VLOOKUP(A4059,EMPRESA!A$2:B$5796,2)</f>
        <v>1977</v>
      </c>
    </row>
    <row r="4060" spans="1:5">
      <c r="A4060" t="s">
        <v>1647</v>
      </c>
      <c r="B4060" t="str">
        <f t="shared" si="63"/>
        <v>EMPRESA NACIONAL DE TELECOMUNICACIONES S.A.</v>
      </c>
      <c r="C4060" t="s">
        <v>4903</v>
      </c>
      <c r="D4060">
        <f>VLOOKUP(C4060,RUBRO!A$2:B$935,2)</f>
        <v>524</v>
      </c>
      <c r="E4060">
        <f>VLOOKUP(A4060,EMPRESA!A$2:B$5796,2)</f>
        <v>1977</v>
      </c>
    </row>
    <row r="4061" spans="1:5">
      <c r="A4061" t="s">
        <v>1647</v>
      </c>
      <c r="B4061" t="str">
        <f t="shared" si="63"/>
        <v>EMPRESA NACIONAL DE TELECOMUNICACIONES S.A.</v>
      </c>
      <c r="C4061" t="s">
        <v>6489</v>
      </c>
      <c r="D4061">
        <f>VLOOKUP(C4061,RUBRO!A$2:B$935,2)</f>
        <v>879</v>
      </c>
      <c r="E4061">
        <f>VLOOKUP(A4061,EMPRESA!A$2:B$5796,2)</f>
        <v>1977</v>
      </c>
    </row>
    <row r="4062" spans="1:5">
      <c r="A4062" t="s">
        <v>1647</v>
      </c>
      <c r="B4062" t="str">
        <f t="shared" si="63"/>
        <v>EMPRESA NACIONAL DE TELECOMUNICACIONES S.A.</v>
      </c>
      <c r="C4062" t="s">
        <v>6519</v>
      </c>
      <c r="D4062">
        <f>VLOOKUP(C4062,RUBRO!A$2:B$935,2)</f>
        <v>880</v>
      </c>
      <c r="E4062">
        <f>VLOOKUP(A4062,EMPRESA!A$2:B$5796,2)</f>
        <v>1977</v>
      </c>
    </row>
    <row r="4063" spans="1:5">
      <c r="A4063" t="s">
        <v>2200</v>
      </c>
      <c r="B4063" t="str">
        <f t="shared" si="63"/>
        <v>EMPRESA NACIONAL DEL PETROLEO - ENAP</v>
      </c>
      <c r="C4063" t="s">
        <v>2197</v>
      </c>
      <c r="D4063">
        <f>VLOOKUP(C4063,RUBRO!A$2:B$935,2)</f>
        <v>244</v>
      </c>
      <c r="E4063">
        <f>VLOOKUP(A4063,EMPRESA!A$2:B$5796,2)</f>
        <v>1978</v>
      </c>
    </row>
    <row r="4064" spans="1:5">
      <c r="A4064" t="s">
        <v>2200</v>
      </c>
      <c r="B4064" t="str">
        <f t="shared" si="63"/>
        <v>EMPRESA NACIONAL DEL PETROLEO - ENAP</v>
      </c>
      <c r="C4064" t="s">
        <v>5686</v>
      </c>
      <c r="D4064">
        <f>VLOOKUP(C4064,RUBRO!A$2:B$935,2)</f>
        <v>670</v>
      </c>
      <c r="E4064">
        <f>VLOOKUP(A4064,EMPRESA!A$2:B$5796,2)</f>
        <v>1978</v>
      </c>
    </row>
    <row r="4065" spans="1:5">
      <c r="A4065" t="s">
        <v>3061</v>
      </c>
      <c r="B4065" t="str">
        <f t="shared" si="63"/>
        <v>EMPRESA PESQUERA APIAO S.A.</v>
      </c>
      <c r="C4065" t="s">
        <v>3059</v>
      </c>
      <c r="D4065">
        <f>VLOOKUP(C4065,RUBRO!A$2:B$935,2)</f>
        <v>339</v>
      </c>
      <c r="E4065">
        <f>VLOOKUP(A4065,EMPRESA!A$2:B$5796,2)</f>
        <v>1979</v>
      </c>
    </row>
    <row r="4066" spans="1:5">
      <c r="A4066" t="s">
        <v>3062</v>
      </c>
      <c r="B4066" t="str">
        <f t="shared" si="63"/>
        <v>EMPRESA PESQUERA EPERVA S.A.</v>
      </c>
      <c r="C4066" t="s">
        <v>3059</v>
      </c>
      <c r="D4066">
        <f>VLOOKUP(C4066,RUBRO!A$2:B$935,2)</f>
        <v>339</v>
      </c>
      <c r="E4066">
        <f>VLOOKUP(A4066,EMPRESA!A$2:B$5796,2)</f>
        <v>1980</v>
      </c>
    </row>
    <row r="4067" spans="1:5">
      <c r="A4067" t="s">
        <v>5955</v>
      </c>
      <c r="B4067" t="str">
        <f t="shared" si="63"/>
        <v>EMPRESA PORTUARIA ANTOFAGASTA</v>
      </c>
      <c r="C4067" t="s">
        <v>5953</v>
      </c>
      <c r="D4067">
        <f>VLOOKUP(C4067,RUBRO!A$2:B$935,2)</f>
        <v>734</v>
      </c>
      <c r="E4067">
        <f>VLOOKUP(A4067,EMPRESA!A$2:B$5796,2)</f>
        <v>1981</v>
      </c>
    </row>
    <row r="4068" spans="1:5">
      <c r="A4068" t="s">
        <v>5955</v>
      </c>
      <c r="B4068" t="str">
        <f t="shared" si="63"/>
        <v>EMPRESA PORTUARIA ANTOFAGASTA</v>
      </c>
      <c r="C4068" t="s">
        <v>6349</v>
      </c>
      <c r="D4068">
        <f>VLOOKUP(C4068,RUBRO!A$2:B$935,2)</f>
        <v>830</v>
      </c>
      <c r="E4068">
        <f>VLOOKUP(A4068,EMPRESA!A$2:B$5796,2)</f>
        <v>1981</v>
      </c>
    </row>
    <row r="4069" spans="1:5">
      <c r="A4069" t="s">
        <v>5956</v>
      </c>
      <c r="B4069" t="str">
        <f t="shared" si="63"/>
        <v>EMPRESA PORTUARIA ARICA</v>
      </c>
      <c r="C4069" t="s">
        <v>5953</v>
      </c>
      <c r="D4069">
        <f>VLOOKUP(C4069,RUBRO!A$2:B$935,2)</f>
        <v>734</v>
      </c>
      <c r="E4069">
        <f>VLOOKUP(A4069,EMPRESA!A$2:B$5796,2)</f>
        <v>1982</v>
      </c>
    </row>
    <row r="4070" spans="1:5">
      <c r="A4070" t="s">
        <v>5956</v>
      </c>
      <c r="B4070" t="str">
        <f t="shared" si="63"/>
        <v>EMPRESA PORTUARIA ARICA</v>
      </c>
      <c r="C4070" t="s">
        <v>6349</v>
      </c>
      <c r="D4070">
        <f>VLOOKUP(C4070,RUBRO!A$2:B$935,2)</f>
        <v>830</v>
      </c>
      <c r="E4070">
        <f>VLOOKUP(A4070,EMPRESA!A$2:B$5796,2)</f>
        <v>1982</v>
      </c>
    </row>
    <row r="4071" spans="1:5">
      <c r="A4071" t="s">
        <v>5957</v>
      </c>
      <c r="B4071" t="str">
        <f t="shared" si="63"/>
        <v>EMPRESA PORTUARIA AUSTRAL</v>
      </c>
      <c r="C4071" t="s">
        <v>5953</v>
      </c>
      <c r="D4071">
        <f>VLOOKUP(C4071,RUBRO!A$2:B$935,2)</f>
        <v>734</v>
      </c>
      <c r="E4071">
        <f>VLOOKUP(A4071,EMPRESA!A$2:B$5796,2)</f>
        <v>1983</v>
      </c>
    </row>
    <row r="4072" spans="1:5">
      <c r="A4072" t="s">
        <v>5957</v>
      </c>
      <c r="B4072" t="str">
        <f t="shared" si="63"/>
        <v>EMPRESA PORTUARIA AUSTRAL</v>
      </c>
      <c r="C4072" t="s">
        <v>6349</v>
      </c>
      <c r="D4072">
        <f>VLOOKUP(C4072,RUBRO!A$2:B$935,2)</f>
        <v>830</v>
      </c>
      <c r="E4072">
        <f>VLOOKUP(A4072,EMPRESA!A$2:B$5796,2)</f>
        <v>1983</v>
      </c>
    </row>
    <row r="4073" spans="1:5">
      <c r="A4073" t="s">
        <v>5958</v>
      </c>
      <c r="B4073" t="str">
        <f t="shared" si="63"/>
        <v>EMPRESA PORTUARIA CHACABUCO</v>
      </c>
      <c r="C4073" t="s">
        <v>5953</v>
      </c>
      <c r="D4073">
        <f>VLOOKUP(C4073,RUBRO!A$2:B$935,2)</f>
        <v>734</v>
      </c>
      <c r="E4073">
        <f>VLOOKUP(A4073,EMPRESA!A$2:B$5796,2)</f>
        <v>1984</v>
      </c>
    </row>
    <row r="4074" spans="1:5">
      <c r="A4074" t="s">
        <v>5958</v>
      </c>
      <c r="B4074" t="str">
        <f t="shared" si="63"/>
        <v>EMPRESA PORTUARIA CHACABUCO</v>
      </c>
      <c r="C4074" t="s">
        <v>6349</v>
      </c>
      <c r="D4074">
        <f>VLOOKUP(C4074,RUBRO!A$2:B$935,2)</f>
        <v>830</v>
      </c>
      <c r="E4074">
        <f>VLOOKUP(A4074,EMPRESA!A$2:B$5796,2)</f>
        <v>1984</v>
      </c>
    </row>
    <row r="4075" spans="1:5">
      <c r="A4075" t="s">
        <v>5959</v>
      </c>
      <c r="B4075" t="str">
        <f t="shared" si="63"/>
        <v>EMPRESA PORTUARIA IQUIQUE</v>
      </c>
      <c r="C4075" t="s">
        <v>5953</v>
      </c>
      <c r="D4075">
        <f>VLOOKUP(C4075,RUBRO!A$2:B$935,2)</f>
        <v>734</v>
      </c>
      <c r="E4075">
        <f>VLOOKUP(A4075,EMPRESA!A$2:B$5796,2)</f>
        <v>1985</v>
      </c>
    </row>
    <row r="4076" spans="1:5">
      <c r="A4076" t="s">
        <v>5959</v>
      </c>
      <c r="B4076" t="str">
        <f t="shared" si="63"/>
        <v>EMPRESA PORTUARIA IQUIQUE</v>
      </c>
      <c r="C4076" t="s">
        <v>6349</v>
      </c>
      <c r="D4076">
        <f>VLOOKUP(C4076,RUBRO!A$2:B$935,2)</f>
        <v>830</v>
      </c>
      <c r="E4076">
        <f>VLOOKUP(A4076,EMPRESA!A$2:B$5796,2)</f>
        <v>1985</v>
      </c>
    </row>
    <row r="4077" spans="1:5">
      <c r="A4077" t="s">
        <v>5960</v>
      </c>
      <c r="B4077" t="str">
        <f t="shared" si="63"/>
        <v>EMPRESA PORTUARIA PUERTO MONTT</v>
      </c>
      <c r="C4077" t="s">
        <v>5953</v>
      </c>
      <c r="D4077">
        <f>VLOOKUP(C4077,RUBRO!A$2:B$935,2)</f>
        <v>734</v>
      </c>
      <c r="E4077">
        <f>VLOOKUP(A4077,EMPRESA!A$2:B$5796,2)</f>
        <v>1986</v>
      </c>
    </row>
    <row r="4078" spans="1:5">
      <c r="A4078" t="s">
        <v>5960</v>
      </c>
      <c r="B4078" t="str">
        <f t="shared" si="63"/>
        <v>EMPRESA PORTUARIA PUERTO MONTT</v>
      </c>
      <c r="C4078" t="s">
        <v>6349</v>
      </c>
      <c r="D4078">
        <f>VLOOKUP(C4078,RUBRO!A$2:B$935,2)</f>
        <v>830</v>
      </c>
      <c r="E4078">
        <f>VLOOKUP(A4078,EMPRESA!A$2:B$5796,2)</f>
        <v>1986</v>
      </c>
    </row>
    <row r="4079" spans="1:5">
      <c r="A4079" t="s">
        <v>5961</v>
      </c>
      <c r="B4079" t="str">
        <f t="shared" si="63"/>
        <v>EMPRESA PORTUARIA SAN ANTONIO</v>
      </c>
      <c r="C4079" t="s">
        <v>5953</v>
      </c>
      <c r="D4079">
        <f>VLOOKUP(C4079,RUBRO!A$2:B$935,2)</f>
        <v>734</v>
      </c>
      <c r="E4079">
        <f>VLOOKUP(A4079,EMPRESA!A$2:B$5796,2)</f>
        <v>1987</v>
      </c>
    </row>
    <row r="4080" spans="1:5">
      <c r="A4080" t="s">
        <v>5961</v>
      </c>
      <c r="B4080" t="str">
        <f t="shared" si="63"/>
        <v>EMPRESA PORTUARIA SAN ANTONIO</v>
      </c>
      <c r="C4080" t="s">
        <v>6349</v>
      </c>
      <c r="D4080">
        <f>VLOOKUP(C4080,RUBRO!A$2:B$935,2)</f>
        <v>830</v>
      </c>
      <c r="E4080">
        <f>VLOOKUP(A4080,EMPRESA!A$2:B$5796,2)</f>
        <v>1987</v>
      </c>
    </row>
    <row r="4081" spans="1:5">
      <c r="A4081" t="s">
        <v>5962</v>
      </c>
      <c r="B4081" t="str">
        <f t="shared" si="63"/>
        <v>EMPRESA PORTUARIA TALCAHUANO - SAN VICENTE</v>
      </c>
      <c r="C4081" t="s">
        <v>5953</v>
      </c>
      <c r="D4081">
        <f>VLOOKUP(C4081,RUBRO!A$2:B$935,2)</f>
        <v>734</v>
      </c>
      <c r="E4081">
        <f>VLOOKUP(A4081,EMPRESA!A$2:B$5796,2)</f>
        <v>1988</v>
      </c>
    </row>
    <row r="4082" spans="1:5">
      <c r="A4082" t="s">
        <v>5962</v>
      </c>
      <c r="B4082" t="str">
        <f t="shared" si="63"/>
        <v>EMPRESA PORTUARIA TALCAHUANO - SAN VICENTE</v>
      </c>
      <c r="C4082" t="s">
        <v>6349</v>
      </c>
      <c r="D4082">
        <f>VLOOKUP(C4082,RUBRO!A$2:B$935,2)</f>
        <v>830</v>
      </c>
      <c r="E4082">
        <f>VLOOKUP(A4082,EMPRESA!A$2:B$5796,2)</f>
        <v>1988</v>
      </c>
    </row>
    <row r="4083" spans="1:5">
      <c r="A4083" t="s">
        <v>5963</v>
      </c>
      <c r="B4083" t="str">
        <f t="shared" si="63"/>
        <v>EMPRESA PORTUARIA VALPARAISO</v>
      </c>
      <c r="C4083" t="s">
        <v>5953</v>
      </c>
      <c r="D4083">
        <f>VLOOKUP(C4083,RUBRO!A$2:B$935,2)</f>
        <v>734</v>
      </c>
      <c r="E4083">
        <f>VLOOKUP(A4083,EMPRESA!A$2:B$5796,2)</f>
        <v>1989</v>
      </c>
    </row>
    <row r="4084" spans="1:5">
      <c r="A4084" t="s">
        <v>5963</v>
      </c>
      <c r="B4084" t="str">
        <f t="shared" si="63"/>
        <v>EMPRESA PORTUARIA VALPARAISO</v>
      </c>
      <c r="C4084" t="s">
        <v>6349</v>
      </c>
      <c r="D4084">
        <f>VLOOKUP(C4084,RUBRO!A$2:B$935,2)</f>
        <v>830</v>
      </c>
      <c r="E4084">
        <f>VLOOKUP(A4084,EMPRESA!A$2:B$5796,2)</f>
        <v>1989</v>
      </c>
    </row>
    <row r="4085" spans="1:5">
      <c r="A4085" t="s">
        <v>5937</v>
      </c>
      <c r="B4085" t="str">
        <f t="shared" si="63"/>
        <v>EMPRESA PUBLICITARIA ANEPCO S.A.</v>
      </c>
      <c r="C4085" t="s">
        <v>5934</v>
      </c>
      <c r="D4085">
        <f>VLOOKUP(C4085,RUBRO!A$2:B$935,2)</f>
        <v>730</v>
      </c>
      <c r="E4085">
        <f>VLOOKUP(A4085,EMPRESA!A$2:B$5796,2)</f>
        <v>1990</v>
      </c>
    </row>
    <row r="4086" spans="1:5">
      <c r="A4086" t="s">
        <v>4930</v>
      </c>
      <c r="B4086" t="str">
        <f t="shared" si="63"/>
        <v>EMPRESAS ARIZTIA S.A.</v>
      </c>
      <c r="C4086" t="s">
        <v>4923</v>
      </c>
      <c r="D4086">
        <f>VLOOKUP(C4086,RUBRO!A$2:B$935,2)</f>
        <v>525</v>
      </c>
      <c r="E4086">
        <f>VLOOKUP(A4086,EMPRESA!A$2:B$5796,2)</f>
        <v>1991</v>
      </c>
    </row>
    <row r="4087" spans="1:5">
      <c r="A4087" t="s">
        <v>609</v>
      </c>
      <c r="B4087" t="str">
        <f t="shared" si="63"/>
        <v>EMPRESAS CAROZZI S.A.</v>
      </c>
      <c r="C4087" t="s">
        <v>605</v>
      </c>
      <c r="D4087">
        <f>VLOOKUP(C4087,RUBRO!A$2:B$935,2)</f>
        <v>56</v>
      </c>
      <c r="E4087">
        <f>VLOOKUP(A4087,EMPRESA!A$2:B$5796,2)</f>
        <v>1992</v>
      </c>
    </row>
    <row r="4088" spans="1:5">
      <c r="A4088" t="s">
        <v>609</v>
      </c>
      <c r="B4088" t="str">
        <f t="shared" si="63"/>
        <v>EMPRESAS CAROZZI S.A.</v>
      </c>
      <c r="C4088" t="s">
        <v>2025</v>
      </c>
      <c r="D4088">
        <f>VLOOKUP(C4088,RUBRO!A$2:B$935,2)</f>
        <v>224</v>
      </c>
      <c r="E4088">
        <f>VLOOKUP(A4088,EMPRESA!A$2:B$5796,2)</f>
        <v>1992</v>
      </c>
    </row>
    <row r="4089" spans="1:5">
      <c r="A4089" t="s">
        <v>609</v>
      </c>
      <c r="B4089" t="str">
        <f t="shared" si="63"/>
        <v>EMPRESAS CAROZZI S.A.</v>
      </c>
      <c r="C4089" t="s">
        <v>2336</v>
      </c>
      <c r="D4089">
        <f>VLOOKUP(C4089,RUBRO!A$2:B$935,2)</f>
        <v>258</v>
      </c>
      <c r="E4089">
        <f>VLOOKUP(A4089,EMPRESA!A$2:B$5796,2)</f>
        <v>1992</v>
      </c>
    </row>
    <row r="4090" spans="1:5">
      <c r="A4090" t="s">
        <v>609</v>
      </c>
      <c r="B4090" t="str">
        <f t="shared" si="63"/>
        <v>EMPRESAS CAROZZI S.A.</v>
      </c>
      <c r="C4090" t="s">
        <v>3750</v>
      </c>
      <c r="D4090">
        <f>VLOOKUP(C4090,RUBRO!A$2:B$935,2)</f>
        <v>426</v>
      </c>
      <c r="E4090">
        <f>VLOOKUP(A4090,EMPRESA!A$2:B$5796,2)</f>
        <v>1992</v>
      </c>
    </row>
    <row r="4091" spans="1:5">
      <c r="A4091" t="s">
        <v>609</v>
      </c>
      <c r="B4091" t="str">
        <f t="shared" si="63"/>
        <v>EMPRESAS CAROZZI S.A.</v>
      </c>
      <c r="C4091" t="s">
        <v>4402</v>
      </c>
      <c r="D4091">
        <f>VLOOKUP(C4091,RUBRO!A$2:B$935,2)</f>
        <v>471</v>
      </c>
      <c r="E4091">
        <f>VLOOKUP(A4091,EMPRESA!A$2:B$5796,2)</f>
        <v>1992</v>
      </c>
    </row>
    <row r="4092" spans="1:5">
      <c r="A4092" t="s">
        <v>609</v>
      </c>
      <c r="B4092" t="str">
        <f t="shared" si="63"/>
        <v>EMPRESAS CAROZZI S.A.</v>
      </c>
      <c r="C4092" t="s">
        <v>5669</v>
      </c>
      <c r="D4092">
        <f>VLOOKUP(C4092,RUBRO!A$2:B$935,2)</f>
        <v>663</v>
      </c>
      <c r="E4092">
        <f>VLOOKUP(A4092,EMPRESA!A$2:B$5796,2)</f>
        <v>1992</v>
      </c>
    </row>
    <row r="4093" spans="1:5">
      <c r="A4093" t="s">
        <v>609</v>
      </c>
      <c r="B4093" t="str">
        <f t="shared" si="63"/>
        <v>EMPRESAS CAROZZI S.A.</v>
      </c>
      <c r="C4093" t="s">
        <v>6022</v>
      </c>
      <c r="D4093">
        <f>VLOOKUP(C4093,RUBRO!A$2:B$935,2)</f>
        <v>754</v>
      </c>
      <c r="E4093">
        <f>VLOOKUP(A4093,EMPRESA!A$2:B$5796,2)</f>
        <v>1992</v>
      </c>
    </row>
    <row r="4094" spans="1:5">
      <c r="A4094" t="s">
        <v>4649</v>
      </c>
      <c r="B4094" t="str">
        <f t="shared" si="63"/>
        <v>EMPRESAS CLORAMON S.A.</v>
      </c>
      <c r="C4094" t="s">
        <v>4627</v>
      </c>
      <c r="D4094">
        <f>VLOOKUP(C4094,RUBRO!A$2:B$935,2)</f>
        <v>488</v>
      </c>
      <c r="E4094">
        <f>VLOOKUP(A4094,EMPRESA!A$2:B$5796,2)</f>
        <v>1993</v>
      </c>
    </row>
    <row r="4095" spans="1:5">
      <c r="A4095" t="s">
        <v>4649</v>
      </c>
      <c r="B4095" t="str">
        <f t="shared" si="63"/>
        <v>EMPRESAS CLORAMON S.A.</v>
      </c>
      <c r="C4095" t="s">
        <v>5894</v>
      </c>
      <c r="D4095">
        <f>VLOOKUP(C4095,RUBRO!A$2:B$935,2)</f>
        <v>721</v>
      </c>
      <c r="E4095">
        <f>VLOOKUP(A4095,EMPRESA!A$2:B$5796,2)</f>
        <v>1993</v>
      </c>
    </row>
    <row r="4096" spans="1:5">
      <c r="A4096" t="s">
        <v>4649</v>
      </c>
      <c r="B4096" t="str">
        <f t="shared" si="63"/>
        <v>EMPRESAS CLORAMON S.A.</v>
      </c>
      <c r="C4096" t="s">
        <v>5924</v>
      </c>
      <c r="D4096">
        <f>VLOOKUP(C4096,RUBRO!A$2:B$935,2)</f>
        <v>722</v>
      </c>
      <c r="E4096">
        <f>VLOOKUP(A4096,EMPRESA!A$2:B$5796,2)</f>
        <v>1993</v>
      </c>
    </row>
    <row r="4097" spans="1:5">
      <c r="A4097" t="s">
        <v>4649</v>
      </c>
      <c r="B4097" t="str">
        <f t="shared" si="63"/>
        <v>EMPRESAS CLORAMON S.A.</v>
      </c>
      <c r="C4097" t="s">
        <v>5927</v>
      </c>
      <c r="D4097">
        <f>VLOOKUP(C4097,RUBRO!A$2:B$935,2)</f>
        <v>725</v>
      </c>
      <c r="E4097">
        <f>VLOOKUP(A4097,EMPRESA!A$2:B$5796,2)</f>
        <v>1993</v>
      </c>
    </row>
    <row r="4098" spans="1:5">
      <c r="A4098" t="s">
        <v>4649</v>
      </c>
      <c r="B4098" t="str">
        <f t="shared" si="63"/>
        <v>EMPRESAS CLORAMON S.A.</v>
      </c>
      <c r="C4098" t="s">
        <v>6438</v>
      </c>
      <c r="D4098">
        <f>VLOOKUP(C4098,RUBRO!A$2:B$935,2)</f>
        <v>857</v>
      </c>
      <c r="E4098">
        <f>VLOOKUP(A4098,EMPRESA!A$2:B$5796,2)</f>
        <v>1993</v>
      </c>
    </row>
    <row r="4099" spans="1:5">
      <c r="A4099" t="s">
        <v>1937</v>
      </c>
      <c r="B4099" t="str">
        <f t="shared" ref="B4099:B4162" si="64">UPPER(A4099)</f>
        <v>EMPRESAS CMPC S.A.</v>
      </c>
      <c r="C4099" t="s">
        <v>1936</v>
      </c>
      <c r="D4099">
        <f>VLOOKUP(C4099,RUBRO!A$2:B$935,2)</f>
        <v>202</v>
      </c>
      <c r="E4099">
        <f>VLOOKUP(A4099,EMPRESA!A$2:B$5796,2)</f>
        <v>1994</v>
      </c>
    </row>
    <row r="4100" spans="1:5">
      <c r="A4100" t="s">
        <v>1937</v>
      </c>
      <c r="B4100" t="str">
        <f t="shared" si="64"/>
        <v>EMPRESAS CMPC S.A.</v>
      </c>
      <c r="C4100" t="s">
        <v>3431</v>
      </c>
      <c r="D4100">
        <f>VLOOKUP(C4100,RUBRO!A$2:B$935,2)</f>
        <v>413</v>
      </c>
      <c r="E4100">
        <f>VLOOKUP(A4100,EMPRESA!A$2:B$5796,2)</f>
        <v>1994</v>
      </c>
    </row>
    <row r="4101" spans="1:5">
      <c r="A4101" t="s">
        <v>1937</v>
      </c>
      <c r="B4101" t="str">
        <f t="shared" si="64"/>
        <v>EMPRESAS CMPC S.A.</v>
      </c>
      <c r="C4101" t="s">
        <v>5637</v>
      </c>
      <c r="D4101">
        <f>VLOOKUP(C4101,RUBRO!A$2:B$935,2)</f>
        <v>651</v>
      </c>
      <c r="E4101">
        <f>VLOOKUP(A4101,EMPRESA!A$2:B$5796,2)</f>
        <v>1994</v>
      </c>
    </row>
    <row r="4102" spans="1:5">
      <c r="A4102" t="s">
        <v>4931</v>
      </c>
      <c r="B4102" t="str">
        <f t="shared" si="64"/>
        <v>EMPRESAS COPEC S.A.</v>
      </c>
      <c r="C4102" t="s">
        <v>4923</v>
      </c>
      <c r="D4102">
        <f>VLOOKUP(C4102,RUBRO!A$2:B$935,2)</f>
        <v>525</v>
      </c>
      <c r="E4102">
        <f>VLOOKUP(A4102,EMPRESA!A$2:B$5796,2)</f>
        <v>1995</v>
      </c>
    </row>
    <row r="4103" spans="1:5">
      <c r="A4103" t="s">
        <v>1375</v>
      </c>
      <c r="B4103" t="str">
        <f t="shared" si="64"/>
        <v>EMPRESAS COVERY PESAJE INDUSTRIAL</v>
      </c>
      <c r="C4103" t="s">
        <v>1374</v>
      </c>
      <c r="D4103">
        <f>VLOOKUP(C4103,RUBRO!A$2:B$935,2)</f>
        <v>127</v>
      </c>
      <c r="E4103">
        <f>VLOOKUP(A4103,EMPRESA!A$2:B$5796,2)</f>
        <v>1996</v>
      </c>
    </row>
    <row r="4104" spans="1:5">
      <c r="A4104" t="s">
        <v>1375</v>
      </c>
      <c r="B4104" t="str">
        <f t="shared" si="64"/>
        <v>EMPRESAS COVERY PESAJE INDUSTRIAL</v>
      </c>
      <c r="C4104" t="s">
        <v>6366</v>
      </c>
      <c r="D4104">
        <f>VLOOKUP(C4104,RUBRO!A$2:B$935,2)</f>
        <v>832</v>
      </c>
      <c r="E4104">
        <f>VLOOKUP(A4104,EMPRESA!A$2:B$5796,2)</f>
        <v>1996</v>
      </c>
    </row>
    <row r="4105" spans="1:5">
      <c r="A4105" t="s">
        <v>3720</v>
      </c>
      <c r="B4105" t="str">
        <f t="shared" si="64"/>
        <v>EMPRESAS DABED</v>
      </c>
      <c r="C4105" t="s">
        <v>3715</v>
      </c>
      <c r="D4105">
        <f>VLOOKUP(C4105,RUBRO!A$2:B$935,2)</f>
        <v>422</v>
      </c>
      <c r="E4105">
        <f>VLOOKUP(A4105,EMPRESA!A$2:B$5796,2)</f>
        <v>1997</v>
      </c>
    </row>
    <row r="4106" spans="1:5">
      <c r="A4106" t="s">
        <v>3720</v>
      </c>
      <c r="B4106" t="str">
        <f t="shared" si="64"/>
        <v>EMPRESAS DABED</v>
      </c>
      <c r="C4106" t="s">
        <v>5104</v>
      </c>
      <c r="D4106">
        <f>VLOOKUP(C4106,RUBRO!A$2:B$935,2)</f>
        <v>555</v>
      </c>
      <c r="E4106">
        <f>VLOOKUP(A4106,EMPRESA!A$2:B$5796,2)</f>
        <v>1997</v>
      </c>
    </row>
    <row r="4107" spans="1:5">
      <c r="A4107" t="s">
        <v>3720</v>
      </c>
      <c r="B4107" t="str">
        <f t="shared" si="64"/>
        <v>EMPRESAS DABED</v>
      </c>
      <c r="C4107" t="s">
        <v>5330</v>
      </c>
      <c r="D4107">
        <f>VLOOKUP(C4107,RUBRO!A$2:B$935,2)</f>
        <v>596</v>
      </c>
      <c r="E4107">
        <f>VLOOKUP(A4107,EMPRESA!A$2:B$5796,2)</f>
        <v>1997</v>
      </c>
    </row>
    <row r="4108" spans="1:5">
      <c r="A4108" t="s">
        <v>1135</v>
      </c>
      <c r="B4108" t="str">
        <f t="shared" si="64"/>
        <v>EMPRESAS DAVIS S.A.</v>
      </c>
      <c r="C4108" t="s">
        <v>1120</v>
      </c>
      <c r="D4108">
        <f>VLOOKUP(C4108,RUBRO!A$2:B$935,2)</f>
        <v>114</v>
      </c>
      <c r="E4108">
        <f>VLOOKUP(A4108,EMPRESA!A$2:B$5796,2)</f>
        <v>1998</v>
      </c>
    </row>
    <row r="4109" spans="1:5">
      <c r="A4109" t="s">
        <v>1135</v>
      </c>
      <c r="B4109" t="str">
        <f t="shared" si="64"/>
        <v>EMPRESAS DAVIS S.A.</v>
      </c>
      <c r="C4109" t="s">
        <v>4923</v>
      </c>
      <c r="D4109">
        <f>VLOOKUP(C4109,RUBRO!A$2:B$935,2)</f>
        <v>525</v>
      </c>
      <c r="E4109">
        <f>VLOOKUP(A4109,EMPRESA!A$2:B$5796,2)</f>
        <v>1998</v>
      </c>
    </row>
    <row r="4110" spans="1:5">
      <c r="A4110" t="s">
        <v>610</v>
      </c>
      <c r="B4110" t="str">
        <f t="shared" si="64"/>
        <v>EMPRESAS IANSA S.A.</v>
      </c>
      <c r="C4110" t="s">
        <v>605</v>
      </c>
      <c r="D4110">
        <f>VLOOKUP(C4110,RUBRO!A$2:B$935,2)</f>
        <v>56</v>
      </c>
      <c r="E4110">
        <f>VLOOKUP(A4110,EMPRESA!A$2:B$5796,2)</f>
        <v>1999</v>
      </c>
    </row>
    <row r="4111" spans="1:5">
      <c r="A4111" t="s">
        <v>610</v>
      </c>
      <c r="B4111" t="str">
        <f t="shared" si="64"/>
        <v>EMPRESAS IANSA S.A.</v>
      </c>
      <c r="C4111" t="s">
        <v>1369</v>
      </c>
      <c r="D4111">
        <f>VLOOKUP(C4111,RUBRO!A$2:B$935,2)</f>
        <v>124</v>
      </c>
      <c r="E4111">
        <f>VLOOKUP(A4111,EMPRESA!A$2:B$5796,2)</f>
        <v>1999</v>
      </c>
    </row>
    <row r="4112" spans="1:5">
      <c r="A4112" t="s">
        <v>610</v>
      </c>
      <c r="B4112" t="str">
        <f t="shared" si="64"/>
        <v>EMPRESAS IANSA S.A.</v>
      </c>
      <c r="C4112" t="s">
        <v>3091</v>
      </c>
      <c r="D4112">
        <f>VLOOKUP(C4112,RUBRO!A$2:B$935,2)</f>
        <v>342</v>
      </c>
      <c r="E4112">
        <f>VLOOKUP(A4112,EMPRESA!A$2:B$5796,2)</f>
        <v>1999</v>
      </c>
    </row>
    <row r="4113" spans="1:5">
      <c r="A4113" t="s">
        <v>610</v>
      </c>
      <c r="B4113" t="str">
        <f t="shared" si="64"/>
        <v>EMPRESAS IANSA S.A.</v>
      </c>
      <c r="C4113" t="s">
        <v>3431</v>
      </c>
      <c r="D4113">
        <f>VLOOKUP(C4113,RUBRO!A$2:B$935,2)</f>
        <v>413</v>
      </c>
      <c r="E4113">
        <f>VLOOKUP(A4113,EMPRESA!A$2:B$5796,2)</f>
        <v>1999</v>
      </c>
    </row>
    <row r="4114" spans="1:5">
      <c r="A4114" t="s">
        <v>610</v>
      </c>
      <c r="B4114" t="str">
        <f t="shared" si="64"/>
        <v>EMPRESAS IANSA S.A.</v>
      </c>
      <c r="C4114" t="s">
        <v>3743</v>
      </c>
      <c r="D4114">
        <f>VLOOKUP(C4114,RUBRO!A$2:B$935,2)</f>
        <v>424</v>
      </c>
      <c r="E4114">
        <f>VLOOKUP(A4114,EMPRESA!A$2:B$5796,2)</f>
        <v>1999</v>
      </c>
    </row>
    <row r="4115" spans="1:5">
      <c r="A4115" t="s">
        <v>610</v>
      </c>
      <c r="B4115" t="str">
        <f t="shared" si="64"/>
        <v>EMPRESAS IANSA S.A.</v>
      </c>
      <c r="C4115" t="s">
        <v>4988</v>
      </c>
      <c r="D4115">
        <f>VLOOKUP(C4115,RUBRO!A$2:B$935,2)</f>
        <v>528</v>
      </c>
      <c r="E4115">
        <f>VLOOKUP(A4115,EMPRESA!A$2:B$5796,2)</f>
        <v>1999</v>
      </c>
    </row>
    <row r="4116" spans="1:5">
      <c r="A4116" t="s">
        <v>610</v>
      </c>
      <c r="B4116" t="str">
        <f t="shared" si="64"/>
        <v>EMPRESAS IANSA S.A.</v>
      </c>
      <c r="C4116" t="s">
        <v>5669</v>
      </c>
      <c r="D4116">
        <f>VLOOKUP(C4116,RUBRO!A$2:B$935,2)</f>
        <v>663</v>
      </c>
      <c r="E4116">
        <f>VLOOKUP(A4116,EMPRESA!A$2:B$5796,2)</f>
        <v>1999</v>
      </c>
    </row>
    <row r="4117" spans="1:5">
      <c r="A4117" t="s">
        <v>610</v>
      </c>
      <c r="B4117" t="str">
        <f t="shared" si="64"/>
        <v>EMPRESAS IANSA S.A.</v>
      </c>
      <c r="C4117" t="s">
        <v>5799</v>
      </c>
      <c r="D4117">
        <f>VLOOKUP(C4117,RUBRO!A$2:B$935,2)</f>
        <v>713</v>
      </c>
      <c r="E4117">
        <f>VLOOKUP(A4117,EMPRESA!A$2:B$5796,2)</f>
        <v>1999</v>
      </c>
    </row>
    <row r="4118" spans="1:5">
      <c r="A4118" t="s">
        <v>2673</v>
      </c>
      <c r="B4118" t="str">
        <f t="shared" si="64"/>
        <v>EMPRESAS INDENOR S.A.</v>
      </c>
      <c r="C4118" t="s">
        <v>2672</v>
      </c>
      <c r="D4118">
        <f>VLOOKUP(C4118,RUBRO!A$2:B$935,2)</f>
        <v>305</v>
      </c>
      <c r="E4118">
        <f>VLOOKUP(A4118,EMPRESA!A$2:B$5796,2)</f>
        <v>2000</v>
      </c>
    </row>
    <row r="4119" spans="1:5">
      <c r="A4119" t="s">
        <v>2673</v>
      </c>
      <c r="B4119" t="str">
        <f t="shared" si="64"/>
        <v>EMPRESAS INDENOR S.A.</v>
      </c>
      <c r="C4119" t="s">
        <v>5684</v>
      </c>
      <c r="D4119">
        <f>VLOOKUP(C4119,RUBRO!A$2:B$935,2)</f>
        <v>669</v>
      </c>
      <c r="E4119">
        <f>VLOOKUP(A4119,EMPRESA!A$2:B$5796,2)</f>
        <v>2000</v>
      </c>
    </row>
    <row r="4120" spans="1:5">
      <c r="A4120" t="s">
        <v>3894</v>
      </c>
      <c r="B4120" t="str">
        <f t="shared" si="64"/>
        <v>EMPRESAS INDUMOTORA</v>
      </c>
      <c r="C4120" t="s">
        <v>3886</v>
      </c>
      <c r="D4120">
        <f>VLOOKUP(C4120,RUBRO!A$2:B$935,2)</f>
        <v>454</v>
      </c>
      <c r="E4120">
        <f>VLOOKUP(A4120,EMPRESA!A$2:B$5796,2)</f>
        <v>2001</v>
      </c>
    </row>
    <row r="4121" spans="1:5">
      <c r="A4121" t="s">
        <v>3894</v>
      </c>
      <c r="B4121" t="str">
        <f t="shared" si="64"/>
        <v>EMPRESAS INDUMOTORA</v>
      </c>
      <c r="C4121" t="s">
        <v>6041</v>
      </c>
      <c r="D4121">
        <f>VLOOKUP(C4121,RUBRO!A$2:B$935,2)</f>
        <v>763</v>
      </c>
      <c r="E4121">
        <f>VLOOKUP(A4121,EMPRESA!A$2:B$5796,2)</f>
        <v>2001</v>
      </c>
    </row>
    <row r="4122" spans="1:5">
      <c r="A4122" t="s">
        <v>3894</v>
      </c>
      <c r="B4122" t="str">
        <f t="shared" si="64"/>
        <v>EMPRESAS INDUMOTORA</v>
      </c>
      <c r="C4122" t="s">
        <v>6649</v>
      </c>
      <c r="D4122">
        <f>VLOOKUP(C4122,RUBRO!A$2:B$935,2)</f>
        <v>924</v>
      </c>
      <c r="E4122">
        <f>VLOOKUP(A4122,EMPRESA!A$2:B$5796,2)</f>
        <v>2001</v>
      </c>
    </row>
    <row r="4123" spans="1:5">
      <c r="A4123" t="s">
        <v>3789</v>
      </c>
      <c r="B4123" t="str">
        <f t="shared" si="64"/>
        <v>EMPRESAS JORDAN S.A.</v>
      </c>
      <c r="C4123" t="s">
        <v>3788</v>
      </c>
      <c r="D4123">
        <f>VLOOKUP(C4123,RUBRO!A$2:B$935,2)</f>
        <v>439</v>
      </c>
      <c r="E4123">
        <f>VLOOKUP(A4123,EMPRESA!A$2:B$5796,2)</f>
        <v>2002</v>
      </c>
    </row>
    <row r="4124" spans="1:5">
      <c r="A4124" t="s">
        <v>3789</v>
      </c>
      <c r="B4124" t="str">
        <f t="shared" si="64"/>
        <v>EMPRESAS JORDAN S.A.</v>
      </c>
      <c r="C4124" t="s">
        <v>6409</v>
      </c>
      <c r="D4124">
        <f>VLOOKUP(C4124,RUBRO!A$2:B$935,2)</f>
        <v>845</v>
      </c>
      <c r="E4124">
        <f>VLOOKUP(A4124,EMPRESA!A$2:B$5796,2)</f>
        <v>2002</v>
      </c>
    </row>
    <row r="4125" spans="1:5">
      <c r="A4125" t="s">
        <v>4932</v>
      </c>
      <c r="B4125" t="str">
        <f t="shared" si="64"/>
        <v>EMPRESAS JUAN YARUR SPA</v>
      </c>
      <c r="C4125" t="s">
        <v>4923</v>
      </c>
      <c r="D4125">
        <f>VLOOKUP(C4125,RUBRO!A$2:B$935,2)</f>
        <v>525</v>
      </c>
      <c r="E4125">
        <f>VLOOKUP(A4125,EMPRESA!A$2:B$5796,2)</f>
        <v>2003</v>
      </c>
    </row>
    <row r="4126" spans="1:5">
      <c r="A4126" t="s">
        <v>1575</v>
      </c>
      <c r="B4126" t="str">
        <f t="shared" si="64"/>
        <v>EMPRESAS LA POLAR S.A.</v>
      </c>
      <c r="C4126" t="s">
        <v>1574</v>
      </c>
      <c r="D4126">
        <f>VLOOKUP(C4126,RUBRO!A$2:B$935,2)</f>
        <v>160</v>
      </c>
      <c r="E4126">
        <f>VLOOKUP(A4126,EMPRESA!A$2:B$5796,2)</f>
        <v>2004</v>
      </c>
    </row>
    <row r="4127" spans="1:5">
      <c r="A4127" t="s">
        <v>1575</v>
      </c>
      <c r="B4127" t="str">
        <f t="shared" si="64"/>
        <v>EMPRESAS LA POLAR S.A.</v>
      </c>
      <c r="C4127" t="s">
        <v>1953</v>
      </c>
      <c r="D4127">
        <f>VLOOKUP(C4127,RUBRO!A$2:B$935,2)</f>
        <v>206</v>
      </c>
      <c r="E4127">
        <f>VLOOKUP(A4127,EMPRESA!A$2:B$5796,2)</f>
        <v>2004</v>
      </c>
    </row>
    <row r="4128" spans="1:5">
      <c r="A4128" t="s">
        <v>5757</v>
      </c>
      <c r="B4128" t="str">
        <f t="shared" si="64"/>
        <v>EMPRESAS LIPIGAS S.A.</v>
      </c>
      <c r="C4128" t="s">
        <v>5756</v>
      </c>
      <c r="D4128">
        <f>VLOOKUP(C4128,RUBRO!A$2:B$935,2)</f>
        <v>704</v>
      </c>
      <c r="E4128">
        <f>VLOOKUP(A4128,EMPRESA!A$2:B$5796,2)</f>
        <v>2005</v>
      </c>
    </row>
    <row r="4129" spans="1:5">
      <c r="A4129" t="s">
        <v>4990</v>
      </c>
      <c r="B4129" t="str">
        <f t="shared" si="64"/>
        <v>EMPRESAS LOURDES S.A.</v>
      </c>
      <c r="C4129" t="s">
        <v>4988</v>
      </c>
      <c r="D4129">
        <f>VLOOKUP(C4129,RUBRO!A$2:B$935,2)</f>
        <v>528</v>
      </c>
      <c r="E4129">
        <f>VLOOKUP(A4129,EMPRESA!A$2:B$5796,2)</f>
        <v>2006</v>
      </c>
    </row>
    <row r="4130" spans="1:5">
      <c r="A4130" t="s">
        <v>4990</v>
      </c>
      <c r="B4130" t="str">
        <f t="shared" si="64"/>
        <v>EMPRESAS LOURDES S.A.</v>
      </c>
      <c r="C4130" t="s">
        <v>6670</v>
      </c>
      <c r="D4130">
        <f>VLOOKUP(C4130,RUBRO!A$2:B$935,2)</f>
        <v>929</v>
      </c>
      <c r="E4130">
        <f>VLOOKUP(A4130,EMPRESA!A$2:B$5796,2)</f>
        <v>2006</v>
      </c>
    </row>
    <row r="4131" spans="1:5">
      <c r="A4131" t="s">
        <v>1305</v>
      </c>
      <c r="B4131" t="str">
        <f t="shared" si="64"/>
        <v>EMPRESAS OXXEAN S.A.</v>
      </c>
      <c r="C4131" t="s">
        <v>1300</v>
      </c>
      <c r="D4131">
        <f>VLOOKUP(C4131,RUBRO!A$2:B$935,2)</f>
        <v>117</v>
      </c>
      <c r="E4131">
        <f>VLOOKUP(A4131,EMPRESA!A$2:B$5796,2)</f>
        <v>2007</v>
      </c>
    </row>
    <row r="4132" spans="1:5">
      <c r="A4132" t="s">
        <v>1305</v>
      </c>
      <c r="B4132" t="str">
        <f t="shared" si="64"/>
        <v>EMPRESAS OXXEAN S.A.</v>
      </c>
      <c r="C4132" t="s">
        <v>4923</v>
      </c>
      <c r="D4132">
        <f>VLOOKUP(C4132,RUBRO!A$2:B$935,2)</f>
        <v>525</v>
      </c>
      <c r="E4132">
        <f>VLOOKUP(A4132,EMPRESA!A$2:B$5796,2)</f>
        <v>2007</v>
      </c>
    </row>
    <row r="4133" spans="1:5">
      <c r="A4133" t="s">
        <v>5904</v>
      </c>
      <c r="B4133" t="str">
        <f t="shared" si="64"/>
        <v>EMPRESAS QUIMICAS CERQUIM SPA</v>
      </c>
      <c r="C4133" t="s">
        <v>5894</v>
      </c>
      <c r="D4133">
        <f>VLOOKUP(C4133,RUBRO!A$2:B$935,2)</f>
        <v>721</v>
      </c>
      <c r="E4133">
        <f>VLOOKUP(A4133,EMPRESA!A$2:B$5796,2)</f>
        <v>2008</v>
      </c>
    </row>
    <row r="4134" spans="1:5">
      <c r="A4134" t="s">
        <v>2049</v>
      </c>
      <c r="B4134" t="str">
        <f t="shared" si="64"/>
        <v>EMPRESAS RUBEL Y CIA. LTDA.</v>
      </c>
      <c r="C4134" t="s">
        <v>2050</v>
      </c>
      <c r="D4134">
        <f>VLOOKUP(C4134,RUBRO!A$2:B$935,2)</f>
        <v>226</v>
      </c>
      <c r="E4134">
        <f>VLOOKUP(A4134,EMPRESA!A$2:B$5796,2)</f>
        <v>2009</v>
      </c>
    </row>
    <row r="4135" spans="1:5">
      <c r="A4135" t="s">
        <v>2049</v>
      </c>
      <c r="B4135" t="str">
        <f t="shared" si="64"/>
        <v>EMPRESAS RUBEL Y CIA. LTDA.</v>
      </c>
      <c r="C4135" t="s">
        <v>5684</v>
      </c>
      <c r="D4135">
        <f>VLOOKUP(C4135,RUBRO!A$2:B$935,2)</f>
        <v>669</v>
      </c>
      <c r="E4135">
        <f>VLOOKUP(A4135,EMPRESA!A$2:B$5796,2)</f>
        <v>2009</v>
      </c>
    </row>
    <row r="4136" spans="1:5">
      <c r="A4136" t="s">
        <v>1856</v>
      </c>
      <c r="B4136" t="str">
        <f t="shared" si="64"/>
        <v>EMPRESAS SIMSA S.A.</v>
      </c>
      <c r="C4136" t="s">
        <v>1857</v>
      </c>
      <c r="D4136">
        <f>VLOOKUP(C4136,RUBRO!A$2:B$935,2)</f>
        <v>194</v>
      </c>
      <c r="E4136">
        <f>VLOOKUP(A4136,EMPRESA!A$2:B$5796,2)</f>
        <v>2010</v>
      </c>
    </row>
    <row r="4137" spans="1:5">
      <c r="A4137" t="s">
        <v>1856</v>
      </c>
      <c r="B4137" t="str">
        <f t="shared" si="64"/>
        <v>EMPRESAS SIMSA S.A.</v>
      </c>
      <c r="C4137" t="s">
        <v>4923</v>
      </c>
      <c r="D4137">
        <f>VLOOKUP(C4137,RUBRO!A$2:B$935,2)</f>
        <v>525</v>
      </c>
      <c r="E4137">
        <f>VLOOKUP(A4137,EMPRESA!A$2:B$5796,2)</f>
        <v>2010</v>
      </c>
    </row>
    <row r="4138" spans="1:5">
      <c r="A4138" t="s">
        <v>4496</v>
      </c>
      <c r="B4138" t="str">
        <f t="shared" si="64"/>
        <v>EMPRESAS SUTIL S.A.</v>
      </c>
      <c r="C4138" t="s">
        <v>4492</v>
      </c>
      <c r="D4138">
        <f>VLOOKUP(C4138,RUBRO!A$2:B$935,2)</f>
        <v>481</v>
      </c>
      <c r="E4138">
        <f>VLOOKUP(A4138,EMPRESA!A$2:B$5796,2)</f>
        <v>2011</v>
      </c>
    </row>
    <row r="4139" spans="1:5">
      <c r="A4139" t="s">
        <v>4496</v>
      </c>
      <c r="B4139" t="str">
        <f t="shared" si="64"/>
        <v>EMPRESAS SUTIL S.A.</v>
      </c>
      <c r="C4139" t="s">
        <v>4923</v>
      </c>
      <c r="D4139">
        <f>VLOOKUP(C4139,RUBRO!A$2:B$935,2)</f>
        <v>525</v>
      </c>
      <c r="E4139">
        <f>VLOOKUP(A4139,EMPRESA!A$2:B$5796,2)</f>
        <v>2011</v>
      </c>
    </row>
    <row r="4140" spans="1:5">
      <c r="A4140" t="s">
        <v>737</v>
      </c>
      <c r="B4140" t="str">
        <f t="shared" si="64"/>
        <v>EMPRESAS TATTERSALL S.A.</v>
      </c>
      <c r="C4140" t="s">
        <v>732</v>
      </c>
      <c r="D4140">
        <f>VLOOKUP(C4140,RUBRO!A$2:B$935,2)</f>
        <v>77</v>
      </c>
      <c r="E4140">
        <f>VLOOKUP(A4140,EMPRESA!A$2:B$5796,2)</f>
        <v>2012</v>
      </c>
    </row>
    <row r="4141" spans="1:5">
      <c r="A4141" t="s">
        <v>737</v>
      </c>
      <c r="B4141" t="str">
        <f t="shared" si="64"/>
        <v>EMPRESAS TATTERSALL S.A.</v>
      </c>
      <c r="C4141" t="s">
        <v>2541</v>
      </c>
      <c r="D4141">
        <f>VLOOKUP(C4141,RUBRO!A$2:B$935,2)</f>
        <v>287</v>
      </c>
      <c r="E4141">
        <f>VLOOKUP(A4141,EMPRESA!A$2:B$5796,2)</f>
        <v>2012</v>
      </c>
    </row>
    <row r="4142" spans="1:5">
      <c r="A4142" t="s">
        <v>737</v>
      </c>
      <c r="B4142" t="str">
        <f t="shared" si="64"/>
        <v>EMPRESAS TATTERSALL S.A.</v>
      </c>
      <c r="C4142" t="s">
        <v>2542</v>
      </c>
      <c r="D4142">
        <f>VLOOKUP(C4142,RUBRO!A$2:B$935,2)</f>
        <v>288</v>
      </c>
      <c r="E4142">
        <f>VLOOKUP(A4142,EMPRESA!A$2:B$5796,2)</f>
        <v>2012</v>
      </c>
    </row>
    <row r="4143" spans="1:5">
      <c r="A4143" t="s">
        <v>737</v>
      </c>
      <c r="B4143" t="str">
        <f t="shared" si="64"/>
        <v>EMPRESAS TATTERSALL S.A.</v>
      </c>
      <c r="C4143" t="s">
        <v>3691</v>
      </c>
      <c r="D4143">
        <f>VLOOKUP(C4143,RUBRO!A$2:B$935,2)</f>
        <v>418</v>
      </c>
      <c r="E4143">
        <f>VLOOKUP(A4143,EMPRESA!A$2:B$5796,2)</f>
        <v>2012</v>
      </c>
    </row>
    <row r="4144" spans="1:5">
      <c r="A4144" t="s">
        <v>737</v>
      </c>
      <c r="B4144" t="str">
        <f t="shared" si="64"/>
        <v>EMPRESAS TATTERSALL S.A.</v>
      </c>
      <c r="C4144" t="s">
        <v>3705</v>
      </c>
      <c r="D4144">
        <f>VLOOKUP(C4144,RUBRO!A$2:B$935,2)</f>
        <v>420</v>
      </c>
      <c r="E4144">
        <f>VLOOKUP(A4144,EMPRESA!A$2:B$5796,2)</f>
        <v>2012</v>
      </c>
    </row>
    <row r="4145" spans="1:5">
      <c r="A4145" t="s">
        <v>737</v>
      </c>
      <c r="B4145" t="str">
        <f t="shared" si="64"/>
        <v>EMPRESAS TATTERSALL S.A.</v>
      </c>
      <c r="C4145" t="s">
        <v>4492</v>
      </c>
      <c r="D4145">
        <f>VLOOKUP(C4145,RUBRO!A$2:B$935,2)</f>
        <v>481</v>
      </c>
      <c r="E4145">
        <f>VLOOKUP(A4145,EMPRESA!A$2:B$5796,2)</f>
        <v>2012</v>
      </c>
    </row>
    <row r="4146" spans="1:5">
      <c r="A4146" t="s">
        <v>737</v>
      </c>
      <c r="B4146" t="str">
        <f t="shared" si="64"/>
        <v>EMPRESAS TATTERSALL S.A.</v>
      </c>
      <c r="C4146" t="s">
        <v>5280</v>
      </c>
      <c r="D4146">
        <f>VLOOKUP(C4146,RUBRO!A$2:B$935,2)</f>
        <v>576</v>
      </c>
      <c r="E4146">
        <f>VLOOKUP(A4146,EMPRESA!A$2:B$5796,2)</f>
        <v>2012</v>
      </c>
    </row>
    <row r="4147" spans="1:5">
      <c r="A4147" t="s">
        <v>737</v>
      </c>
      <c r="B4147" t="str">
        <f t="shared" si="64"/>
        <v>EMPRESAS TATTERSALL S.A.</v>
      </c>
      <c r="C4147" t="s">
        <v>5295</v>
      </c>
      <c r="D4147">
        <f>VLOOKUP(C4147,RUBRO!A$2:B$935,2)</f>
        <v>578</v>
      </c>
      <c r="E4147">
        <f>VLOOKUP(A4147,EMPRESA!A$2:B$5796,2)</f>
        <v>2012</v>
      </c>
    </row>
    <row r="4148" spans="1:5">
      <c r="A4148" t="s">
        <v>737</v>
      </c>
      <c r="B4148" t="str">
        <f t="shared" si="64"/>
        <v>EMPRESAS TATTERSALL S.A.</v>
      </c>
      <c r="C4148" t="s">
        <v>5323</v>
      </c>
      <c r="D4148">
        <f>VLOOKUP(C4148,RUBRO!A$2:B$935,2)</f>
        <v>593</v>
      </c>
      <c r="E4148">
        <f>VLOOKUP(A4148,EMPRESA!A$2:B$5796,2)</f>
        <v>2012</v>
      </c>
    </row>
    <row r="4149" spans="1:5">
      <c r="A4149" t="s">
        <v>737</v>
      </c>
      <c r="B4149" t="str">
        <f t="shared" si="64"/>
        <v>EMPRESAS TATTERSALL S.A.</v>
      </c>
      <c r="C4149" t="s">
        <v>5799</v>
      </c>
      <c r="D4149">
        <f>VLOOKUP(C4149,RUBRO!A$2:B$935,2)</f>
        <v>713</v>
      </c>
      <c r="E4149">
        <f>VLOOKUP(A4149,EMPRESA!A$2:B$5796,2)</f>
        <v>2012</v>
      </c>
    </row>
    <row r="4150" spans="1:5">
      <c r="A4150" t="s">
        <v>836</v>
      </c>
      <c r="B4150" t="str">
        <f t="shared" si="64"/>
        <v>EMPRESAS TUCAPEL S.A.</v>
      </c>
      <c r="C4150" t="s">
        <v>831</v>
      </c>
      <c r="D4150">
        <f>VLOOKUP(C4150,RUBRO!A$2:B$935,2)</f>
        <v>88</v>
      </c>
      <c r="E4150">
        <f>VLOOKUP(A4150,EMPRESA!A$2:B$5796,2)</f>
        <v>2013</v>
      </c>
    </row>
    <row r="4151" spans="1:5">
      <c r="A4151" t="s">
        <v>2592</v>
      </c>
      <c r="B4151" t="str">
        <f t="shared" si="64"/>
        <v>EMUCHILE S.A.</v>
      </c>
      <c r="C4151" t="s">
        <v>2580</v>
      </c>
      <c r="D4151">
        <f>VLOOKUP(C4151,RUBRO!A$2:B$935,2)</f>
        <v>294</v>
      </c>
      <c r="E4151">
        <f>VLOOKUP(A4151,EMPRESA!A$2:B$5796,2)</f>
        <v>2014</v>
      </c>
    </row>
    <row r="4152" spans="1:5">
      <c r="A4152" t="s">
        <v>805</v>
      </c>
      <c r="B4152" t="str">
        <f t="shared" si="64"/>
        <v>ENAER, EMPRESA NACIONAL DE AERONAUTICA DE CHILE</v>
      </c>
      <c r="C4152" t="s">
        <v>803</v>
      </c>
      <c r="D4152">
        <f>VLOOKUP(C4152,RUBRO!A$2:B$935,2)</f>
        <v>85</v>
      </c>
      <c r="E4152">
        <f>VLOOKUP(A4152,EMPRESA!A$2:B$5796,2)</f>
        <v>2015</v>
      </c>
    </row>
    <row r="4153" spans="1:5">
      <c r="A4153" t="s">
        <v>805</v>
      </c>
      <c r="B4153" t="str">
        <f t="shared" si="64"/>
        <v>ENAER, EMPRESA NACIONAL DE AERONAUTICA DE CHILE</v>
      </c>
      <c r="C4153" t="s">
        <v>5207</v>
      </c>
      <c r="D4153">
        <f>VLOOKUP(C4153,RUBRO!A$2:B$935,2)</f>
        <v>566</v>
      </c>
      <c r="E4153">
        <f>VLOOKUP(A4153,EMPRESA!A$2:B$5796,2)</f>
        <v>2015</v>
      </c>
    </row>
    <row r="4154" spans="1:5">
      <c r="A4154" t="s">
        <v>3037</v>
      </c>
      <c r="B4154" t="str">
        <f t="shared" si="64"/>
        <v>ENAEX S.A.</v>
      </c>
      <c r="C4154" t="s">
        <v>3016</v>
      </c>
      <c r="D4154">
        <f>VLOOKUP(C4154,RUBRO!A$2:B$935,2)</f>
        <v>338</v>
      </c>
      <c r="E4154">
        <f>VLOOKUP(A4154,EMPRESA!A$2:B$5796,2)</f>
        <v>2016</v>
      </c>
    </row>
    <row r="4155" spans="1:5">
      <c r="A4155" t="s">
        <v>3037</v>
      </c>
      <c r="B4155" t="str">
        <f t="shared" si="64"/>
        <v>ENAEX S.A.</v>
      </c>
      <c r="C4155" t="s">
        <v>3422</v>
      </c>
      <c r="D4155">
        <f>VLOOKUP(C4155,RUBRO!A$2:B$935,2)</f>
        <v>409</v>
      </c>
      <c r="E4155">
        <f>VLOOKUP(A4155,EMPRESA!A$2:B$5796,2)</f>
        <v>2016</v>
      </c>
    </row>
    <row r="4156" spans="1:5">
      <c r="A4156" t="s">
        <v>3037</v>
      </c>
      <c r="B4156" t="str">
        <f t="shared" si="64"/>
        <v>ENAEX S.A.</v>
      </c>
      <c r="C4156" t="s">
        <v>3431</v>
      </c>
      <c r="D4156">
        <f>VLOOKUP(C4156,RUBRO!A$2:B$935,2)</f>
        <v>413</v>
      </c>
      <c r="E4156">
        <f>VLOOKUP(A4156,EMPRESA!A$2:B$5796,2)</f>
        <v>2016</v>
      </c>
    </row>
    <row r="4157" spans="1:5">
      <c r="A4157" t="s">
        <v>3037</v>
      </c>
      <c r="B4157" t="str">
        <f t="shared" si="64"/>
        <v>ENAEX S.A.</v>
      </c>
      <c r="C4157" t="s">
        <v>6379</v>
      </c>
      <c r="D4157">
        <f>VLOOKUP(C4157,RUBRO!A$2:B$935,2)</f>
        <v>836</v>
      </c>
      <c r="E4157">
        <f>VLOOKUP(A4157,EMPRESA!A$2:B$5796,2)</f>
        <v>2016</v>
      </c>
    </row>
    <row r="4158" spans="1:5">
      <c r="A4158" t="s">
        <v>2201</v>
      </c>
      <c r="B4158" t="str">
        <f t="shared" si="64"/>
        <v>ENAP MAGALLANES</v>
      </c>
      <c r="C4158" t="s">
        <v>2197</v>
      </c>
      <c r="D4158">
        <f>VLOOKUP(C4158,RUBRO!A$2:B$935,2)</f>
        <v>244</v>
      </c>
      <c r="E4158">
        <f>VLOOKUP(A4158,EMPRESA!A$2:B$5796,2)</f>
        <v>2017</v>
      </c>
    </row>
    <row r="4159" spans="1:5">
      <c r="A4159" t="s">
        <v>5687</v>
      </c>
      <c r="B4159" t="str">
        <f t="shared" si="64"/>
        <v>ENAP SIPETROL S.A.</v>
      </c>
      <c r="C4159" t="s">
        <v>5686</v>
      </c>
      <c r="D4159">
        <f>VLOOKUP(C4159,RUBRO!A$2:B$935,2)</f>
        <v>670</v>
      </c>
      <c r="E4159">
        <f>VLOOKUP(A4159,EMPRESA!A$2:B$5796,2)</f>
        <v>2018</v>
      </c>
    </row>
    <row r="4160" spans="1:5">
      <c r="A4160" t="s">
        <v>5687</v>
      </c>
      <c r="B4160" t="str">
        <f t="shared" si="64"/>
        <v>ENAP SIPETROL S.A.</v>
      </c>
      <c r="C4160" t="s">
        <v>5759</v>
      </c>
      <c r="D4160">
        <f>VLOOKUP(C4160,RUBRO!A$2:B$935,2)</f>
        <v>705</v>
      </c>
      <c r="E4160">
        <f>VLOOKUP(A4160,EMPRESA!A$2:B$5796,2)</f>
        <v>2018</v>
      </c>
    </row>
    <row r="4161" spans="1:5">
      <c r="A4161" t="s">
        <v>109</v>
      </c>
      <c r="B4161" t="str">
        <f t="shared" si="64"/>
        <v>ENCAJES LOLAS S.A.C.I.</v>
      </c>
      <c r="C4161" t="s">
        <v>104</v>
      </c>
      <c r="D4161">
        <f>VLOOKUP(C4161,RUBRO!A$2:B$935,2)</f>
        <v>6</v>
      </c>
      <c r="E4161">
        <f>VLOOKUP(A4161,EMPRESA!A$2:B$5796,2)</f>
        <v>2019</v>
      </c>
    </row>
    <row r="4162" spans="1:5">
      <c r="A4162" t="s">
        <v>6445</v>
      </c>
      <c r="B4162" t="str">
        <f t="shared" si="64"/>
        <v>ENCHAPADORA DE PANELES Y MADERAS LTDA.</v>
      </c>
      <c r="C4162" t="s">
        <v>6446</v>
      </c>
      <c r="D4162">
        <f>VLOOKUP(C4162,RUBRO!A$2:B$935,2)</f>
        <v>859</v>
      </c>
      <c r="E4162">
        <f>VLOOKUP(A4162,EMPRESA!A$2:B$5796,2)</f>
        <v>2020</v>
      </c>
    </row>
    <row r="4163" spans="1:5">
      <c r="A4163" t="s">
        <v>5089</v>
      </c>
      <c r="B4163" t="str">
        <f t="shared" ref="B4163:B4226" si="65">UPPER(A4163)</f>
        <v>ENCRYPTA CHILE S.A.</v>
      </c>
      <c r="C4163" t="s">
        <v>5088</v>
      </c>
      <c r="D4163">
        <f>VLOOKUP(C4163,RUBRO!A$2:B$935,2)</f>
        <v>552</v>
      </c>
      <c r="E4163">
        <f>VLOOKUP(A4163,EMPRESA!A$2:B$5796,2)</f>
        <v>2021</v>
      </c>
    </row>
    <row r="4164" spans="1:5">
      <c r="A4164" t="s">
        <v>4933</v>
      </c>
      <c r="B4164" t="str">
        <f t="shared" si="65"/>
        <v>ENEL AMERICAS S.A.</v>
      </c>
      <c r="C4164" t="s">
        <v>4923</v>
      </c>
      <c r="D4164">
        <f>VLOOKUP(C4164,RUBRO!A$2:B$935,2)</f>
        <v>525</v>
      </c>
      <c r="E4164">
        <f>VLOOKUP(A4164,EMPRESA!A$2:B$5796,2)</f>
        <v>2022</v>
      </c>
    </row>
    <row r="4165" spans="1:5">
      <c r="A4165" t="s">
        <v>4934</v>
      </c>
      <c r="B4165" t="str">
        <f t="shared" si="65"/>
        <v>ENEL CHILE S.A.</v>
      </c>
      <c r="C4165" t="s">
        <v>4923</v>
      </c>
      <c r="D4165">
        <f>VLOOKUP(C4165,RUBRO!A$2:B$935,2)</f>
        <v>525</v>
      </c>
      <c r="E4165">
        <f>VLOOKUP(A4165,EMPRESA!A$2:B$5796,2)</f>
        <v>2023</v>
      </c>
    </row>
    <row r="4166" spans="1:5">
      <c r="A4166" t="s">
        <v>2817</v>
      </c>
      <c r="B4166" t="str">
        <f t="shared" si="65"/>
        <v>ENEL DISTRIBUCION CHILE S.A.</v>
      </c>
      <c r="C4166" t="s">
        <v>2803</v>
      </c>
      <c r="D4166">
        <f>VLOOKUP(C4166,RUBRO!A$2:B$935,2)</f>
        <v>328</v>
      </c>
      <c r="E4166">
        <f>VLOOKUP(A4166,EMPRESA!A$2:B$5796,2)</f>
        <v>2024</v>
      </c>
    </row>
    <row r="4167" spans="1:5">
      <c r="A4167" t="s">
        <v>2818</v>
      </c>
      <c r="B4167" t="str">
        <f t="shared" si="65"/>
        <v>ENEL GENERACION CHILE S.A.</v>
      </c>
      <c r="C4167" t="s">
        <v>2803</v>
      </c>
      <c r="D4167">
        <f>VLOOKUP(C4167,RUBRO!A$2:B$935,2)</f>
        <v>328</v>
      </c>
      <c r="E4167">
        <f>VLOOKUP(A4167,EMPRESA!A$2:B$5796,2)</f>
        <v>2025</v>
      </c>
    </row>
    <row r="4168" spans="1:5">
      <c r="A4168" t="s">
        <v>1702</v>
      </c>
      <c r="B4168" t="str">
        <f t="shared" si="65"/>
        <v>ENERA CONSULTORES ORGANIZACIONALES LIMITADA</v>
      </c>
      <c r="C4168" t="s">
        <v>1686</v>
      </c>
      <c r="D4168">
        <f>VLOOKUP(C4168,RUBRO!A$2:B$935,2)</f>
        <v>187</v>
      </c>
      <c r="E4168">
        <f>VLOOKUP(A4168,EMPRESA!A$2:B$5796,2)</f>
        <v>2026</v>
      </c>
    </row>
    <row r="4169" spans="1:5">
      <c r="A4169" t="s">
        <v>1702</v>
      </c>
      <c r="B4169" t="str">
        <f t="shared" si="65"/>
        <v>ENERA CONSULTORES ORGANIZACIONALES LIMITADA</v>
      </c>
      <c r="C4169" t="s">
        <v>2398</v>
      </c>
      <c r="D4169">
        <f>VLOOKUP(C4169,RUBRO!A$2:B$935,2)</f>
        <v>271</v>
      </c>
      <c r="E4169">
        <f>VLOOKUP(A4169,EMPRESA!A$2:B$5796,2)</f>
        <v>2026</v>
      </c>
    </row>
    <row r="4170" spans="1:5">
      <c r="A4170" t="s">
        <v>1702</v>
      </c>
      <c r="B4170" t="str">
        <f t="shared" si="65"/>
        <v>ENERA CONSULTORES ORGANIZACIONALES LIMITADA</v>
      </c>
      <c r="C4170" t="s">
        <v>6258</v>
      </c>
      <c r="D4170">
        <f>VLOOKUP(C4170,RUBRO!A$2:B$935,2)</f>
        <v>809</v>
      </c>
      <c r="E4170">
        <f>VLOOKUP(A4170,EMPRESA!A$2:B$5796,2)</f>
        <v>2026</v>
      </c>
    </row>
    <row r="4171" spans="1:5">
      <c r="A4171" t="s">
        <v>2819</v>
      </c>
      <c r="B4171" t="str">
        <f t="shared" si="65"/>
        <v>ENERGIA LATINA S.A.</v>
      </c>
      <c r="C4171" t="s">
        <v>2803</v>
      </c>
      <c r="D4171">
        <f>VLOOKUP(C4171,RUBRO!A$2:B$935,2)</f>
        <v>328</v>
      </c>
      <c r="E4171">
        <f>VLOOKUP(A4171,EMPRESA!A$2:B$5796,2)</f>
        <v>2027</v>
      </c>
    </row>
    <row r="4172" spans="1:5">
      <c r="A4172" t="s">
        <v>3092</v>
      </c>
      <c r="B4172" t="str">
        <f t="shared" si="65"/>
        <v>ENERGIAS INDUSTRIALES S.A.</v>
      </c>
      <c r="C4172" t="s">
        <v>3093</v>
      </c>
      <c r="D4172">
        <f>VLOOKUP(C4172,RUBRO!A$2:B$935,2)</f>
        <v>343</v>
      </c>
      <c r="E4172">
        <f>VLOOKUP(A4172,EMPRESA!A$2:B$5796,2)</f>
        <v>2028</v>
      </c>
    </row>
    <row r="4173" spans="1:5">
      <c r="A4173" t="s">
        <v>1444</v>
      </c>
      <c r="B4173" t="str">
        <f t="shared" si="65"/>
        <v>ENERGIZER DE CHILE SPA</v>
      </c>
      <c r="C4173" t="s">
        <v>1442</v>
      </c>
      <c r="D4173">
        <f>VLOOKUP(C4173,RUBRO!A$2:B$935,2)</f>
        <v>143</v>
      </c>
      <c r="E4173">
        <f>VLOOKUP(A4173,EMPRESA!A$2:B$5796,2)</f>
        <v>2029</v>
      </c>
    </row>
    <row r="4174" spans="1:5">
      <c r="A4174" t="s">
        <v>1444</v>
      </c>
      <c r="B4174" t="str">
        <f t="shared" si="65"/>
        <v>ENERGIZER DE CHILE SPA</v>
      </c>
      <c r="C4174" t="s">
        <v>4627</v>
      </c>
      <c r="D4174">
        <f>VLOOKUP(C4174,RUBRO!A$2:B$935,2)</f>
        <v>488</v>
      </c>
      <c r="E4174">
        <f>VLOOKUP(A4174,EMPRESA!A$2:B$5796,2)</f>
        <v>2029</v>
      </c>
    </row>
    <row r="4175" spans="1:5">
      <c r="A4175" t="s">
        <v>1444</v>
      </c>
      <c r="B4175" t="str">
        <f t="shared" si="65"/>
        <v>ENERGIZER DE CHILE SPA</v>
      </c>
      <c r="C4175" t="s">
        <v>5081</v>
      </c>
      <c r="D4175">
        <f>VLOOKUP(C4175,RUBRO!A$2:B$935,2)</f>
        <v>548</v>
      </c>
      <c r="E4175">
        <f>VLOOKUP(A4175,EMPRESA!A$2:B$5796,2)</f>
        <v>2029</v>
      </c>
    </row>
    <row r="4176" spans="1:5">
      <c r="A4176" t="s">
        <v>2688</v>
      </c>
      <c r="B4176" t="str">
        <f t="shared" si="65"/>
        <v>ENERGY FITNESS CLUBS SPA</v>
      </c>
      <c r="C4176" t="s">
        <v>2681</v>
      </c>
      <c r="D4176">
        <f>VLOOKUP(C4176,RUBRO!A$2:B$935,2)</f>
        <v>308</v>
      </c>
      <c r="E4176">
        <f>VLOOKUP(A4176,EMPRESA!A$2:B$5796,2)</f>
        <v>2030</v>
      </c>
    </row>
    <row r="4177" spans="1:5">
      <c r="A4177" t="s">
        <v>6112</v>
      </c>
      <c r="B4177" t="str">
        <f t="shared" si="65"/>
        <v>ENGATEL S.A.</v>
      </c>
      <c r="C4177" t="s">
        <v>6111</v>
      </c>
      <c r="D4177">
        <f>VLOOKUP(C4177,RUBRO!A$2:B$935,2)</f>
        <v>774</v>
      </c>
      <c r="E4177">
        <f>VLOOKUP(A4177,EMPRESA!A$2:B$5796,2)</f>
        <v>2031</v>
      </c>
    </row>
    <row r="4178" spans="1:5">
      <c r="A4178" t="s">
        <v>2820</v>
      </c>
      <c r="B4178" t="str">
        <f t="shared" si="65"/>
        <v>ENGIE ENERGIA CHILE S.A.</v>
      </c>
      <c r="C4178" t="s">
        <v>2803</v>
      </c>
      <c r="D4178">
        <f>VLOOKUP(C4178,RUBRO!A$2:B$935,2)</f>
        <v>328</v>
      </c>
      <c r="E4178">
        <f>VLOOKUP(A4178,EMPRESA!A$2:B$5796,2)</f>
        <v>2032</v>
      </c>
    </row>
    <row r="4179" spans="1:5">
      <c r="A4179" t="s">
        <v>4935</v>
      </c>
      <c r="B4179" t="str">
        <f t="shared" si="65"/>
        <v>ENGIE LATAM S.A.</v>
      </c>
      <c r="C4179" t="s">
        <v>4923</v>
      </c>
      <c r="D4179">
        <f>VLOOKUP(C4179,RUBRO!A$2:B$935,2)</f>
        <v>525</v>
      </c>
      <c r="E4179">
        <f>VLOOKUP(A4179,EMPRESA!A$2:B$5796,2)</f>
        <v>2033</v>
      </c>
    </row>
    <row r="4180" spans="1:5">
      <c r="A4180" t="s">
        <v>4536</v>
      </c>
      <c r="B4180" t="str">
        <f t="shared" si="65"/>
        <v>ENJOY PARK LAKE</v>
      </c>
      <c r="C4180" t="s">
        <v>4530</v>
      </c>
      <c r="D4180">
        <f>VLOOKUP(C4180,RUBRO!A$2:B$935,2)</f>
        <v>486</v>
      </c>
      <c r="E4180">
        <f>VLOOKUP(A4180,EMPRESA!A$2:B$5796,2)</f>
        <v>2034</v>
      </c>
    </row>
    <row r="4181" spans="1:5">
      <c r="A4181" t="s">
        <v>1871</v>
      </c>
      <c r="B4181" t="str">
        <f t="shared" si="65"/>
        <v>ENJOY S.A.</v>
      </c>
      <c r="C4181" t="s">
        <v>1867</v>
      </c>
      <c r="D4181">
        <f>VLOOKUP(C4181,RUBRO!A$2:B$935,2)</f>
        <v>196</v>
      </c>
      <c r="E4181">
        <f>VLOOKUP(A4181,EMPRESA!A$2:B$5796,2)</f>
        <v>2035</v>
      </c>
    </row>
    <row r="4182" spans="1:5">
      <c r="A4182" t="s">
        <v>1871</v>
      </c>
      <c r="B4182" t="str">
        <f t="shared" si="65"/>
        <v>ENJOY S.A.</v>
      </c>
      <c r="C4182" t="s">
        <v>4530</v>
      </c>
      <c r="D4182">
        <f>VLOOKUP(C4182,RUBRO!A$2:B$935,2)</f>
        <v>486</v>
      </c>
      <c r="E4182">
        <f>VLOOKUP(A4182,EMPRESA!A$2:B$5796,2)</f>
        <v>2035</v>
      </c>
    </row>
    <row r="4183" spans="1:5">
      <c r="A4183" t="s">
        <v>666</v>
      </c>
      <c r="B4183" t="str">
        <f t="shared" si="65"/>
        <v>ENLOZADOS CONDOR S.A.</v>
      </c>
      <c r="C4183" t="s">
        <v>658</v>
      </c>
      <c r="D4183">
        <f>VLOOKUP(C4183,RUBRO!A$2:B$935,2)</f>
        <v>65</v>
      </c>
      <c r="E4183">
        <f>VLOOKUP(A4183,EMPRESA!A$2:B$5796,2)</f>
        <v>2036</v>
      </c>
    </row>
    <row r="4184" spans="1:5">
      <c r="A4184" t="s">
        <v>666</v>
      </c>
      <c r="B4184" t="str">
        <f t="shared" si="65"/>
        <v>ENLOZADOS CONDOR S.A.</v>
      </c>
      <c r="C4184" t="s">
        <v>3100</v>
      </c>
      <c r="D4184">
        <f>VLOOKUP(C4184,RUBRO!A$2:B$935,2)</f>
        <v>347</v>
      </c>
      <c r="E4184">
        <f>VLOOKUP(A4184,EMPRESA!A$2:B$5796,2)</f>
        <v>2036</v>
      </c>
    </row>
    <row r="4185" spans="1:5">
      <c r="A4185" t="s">
        <v>6167</v>
      </c>
      <c r="B4185" t="str">
        <f t="shared" si="65"/>
        <v>ENRIQUE KETTLUN Y CIA. LTDA.</v>
      </c>
      <c r="C4185" t="s">
        <v>6165</v>
      </c>
      <c r="D4185">
        <f>VLOOKUP(C4185,RUBRO!A$2:B$935,2)</f>
        <v>780</v>
      </c>
      <c r="E4185">
        <f>VLOOKUP(A4185,EMPRESA!A$2:B$5796,2)</f>
        <v>2037</v>
      </c>
    </row>
    <row r="4186" spans="1:5">
      <c r="A4186" t="s">
        <v>6415</v>
      </c>
      <c r="B4186" t="str">
        <f t="shared" si="65"/>
        <v>ENTERSOFT COMPUTACION E INFORMATICA LTDA.</v>
      </c>
      <c r="C4186" t="s">
        <v>6412</v>
      </c>
      <c r="D4186">
        <f>VLOOKUP(C4186,RUBRO!A$2:B$935,2)</f>
        <v>846</v>
      </c>
      <c r="E4186">
        <f>VLOOKUP(A4186,EMPRESA!A$2:B$5796,2)</f>
        <v>2038</v>
      </c>
    </row>
    <row r="4187" spans="1:5">
      <c r="A4187" t="s">
        <v>3127</v>
      </c>
      <c r="B4187" t="str">
        <f t="shared" si="65"/>
        <v>ENVASES CARRILLO S.A.</v>
      </c>
      <c r="C4187" t="s">
        <v>3122</v>
      </c>
      <c r="D4187">
        <f>VLOOKUP(C4187,RUBRO!A$2:B$935,2)</f>
        <v>351</v>
      </c>
      <c r="E4187">
        <f>VLOOKUP(A4187,EMPRESA!A$2:B$5796,2)</f>
        <v>2039</v>
      </c>
    </row>
    <row r="4188" spans="1:5">
      <c r="A4188" t="s">
        <v>3127</v>
      </c>
      <c r="B4188" t="str">
        <f t="shared" si="65"/>
        <v>ENVASES CARRILLO S.A.</v>
      </c>
      <c r="C4188" t="s">
        <v>6454</v>
      </c>
      <c r="D4188">
        <f>VLOOKUP(C4188,RUBRO!A$2:B$935,2)</f>
        <v>865</v>
      </c>
      <c r="E4188">
        <f>VLOOKUP(A4188,EMPRESA!A$2:B$5796,2)</f>
        <v>2039</v>
      </c>
    </row>
    <row r="4189" spans="1:5">
      <c r="A4189" t="s">
        <v>3126</v>
      </c>
      <c r="B4189" t="str">
        <f t="shared" si="65"/>
        <v>ENVASES CMF S.A.</v>
      </c>
      <c r="C4189" t="s">
        <v>3122</v>
      </c>
      <c r="D4189">
        <f>VLOOKUP(C4189,RUBRO!A$2:B$935,2)</f>
        <v>351</v>
      </c>
      <c r="E4189">
        <f>VLOOKUP(A4189,EMPRESA!A$2:B$5796,2)</f>
        <v>2040</v>
      </c>
    </row>
    <row r="4190" spans="1:5">
      <c r="A4190" t="s">
        <v>3126</v>
      </c>
      <c r="B4190" t="str">
        <f t="shared" si="65"/>
        <v>ENVASES CMF S.A.</v>
      </c>
      <c r="C4190" t="s">
        <v>5732</v>
      </c>
      <c r="D4190">
        <f>VLOOKUP(C4190,RUBRO!A$2:B$935,2)</f>
        <v>686</v>
      </c>
      <c r="E4190">
        <f>VLOOKUP(A4190,EMPRESA!A$2:B$5796,2)</f>
        <v>2040</v>
      </c>
    </row>
    <row r="4191" spans="1:5">
      <c r="A4191" t="s">
        <v>3126</v>
      </c>
      <c r="B4191" t="str">
        <f t="shared" si="65"/>
        <v>ENVASES CMF S.A.</v>
      </c>
      <c r="C4191" t="s">
        <v>5857</v>
      </c>
      <c r="D4191">
        <f>VLOOKUP(C4191,RUBRO!A$2:B$935,2)</f>
        <v>720</v>
      </c>
      <c r="E4191">
        <f>VLOOKUP(A4191,EMPRESA!A$2:B$5796,2)</f>
        <v>2040</v>
      </c>
    </row>
    <row r="4192" spans="1:5">
      <c r="A4192" t="s">
        <v>1510</v>
      </c>
      <c r="B4192" t="str">
        <f t="shared" si="65"/>
        <v>ENVASES CREATIVOS SU BOLSA Y CAJA SPA</v>
      </c>
      <c r="C4192" t="s">
        <v>1508</v>
      </c>
      <c r="D4192">
        <f>VLOOKUP(C4192,RUBRO!A$2:B$935,2)</f>
        <v>150</v>
      </c>
      <c r="E4192">
        <f>VLOOKUP(A4192,EMPRESA!A$2:B$5796,2)</f>
        <v>2041</v>
      </c>
    </row>
    <row r="4193" spans="1:5">
      <c r="A4193" t="s">
        <v>1510</v>
      </c>
      <c r="B4193" t="str">
        <f t="shared" si="65"/>
        <v>ENVASES CREATIVOS SU BOLSA Y CAJA SPA</v>
      </c>
      <c r="C4193" t="s">
        <v>3122</v>
      </c>
      <c r="D4193">
        <f>VLOOKUP(C4193,RUBRO!A$2:B$935,2)</f>
        <v>351</v>
      </c>
      <c r="E4193">
        <f>VLOOKUP(A4193,EMPRESA!A$2:B$5796,2)</f>
        <v>2041</v>
      </c>
    </row>
    <row r="4194" spans="1:5">
      <c r="A4194" t="s">
        <v>1510</v>
      </c>
      <c r="B4194" t="str">
        <f t="shared" si="65"/>
        <v>ENVASES CREATIVOS SU BOLSA Y CAJA SPA</v>
      </c>
      <c r="C4194" t="s">
        <v>3174</v>
      </c>
      <c r="D4194">
        <f>VLOOKUP(C4194,RUBRO!A$2:B$935,2)</f>
        <v>356</v>
      </c>
      <c r="E4194">
        <f>VLOOKUP(A4194,EMPRESA!A$2:B$5796,2)</f>
        <v>2041</v>
      </c>
    </row>
    <row r="4195" spans="1:5">
      <c r="A4195" t="s">
        <v>3159</v>
      </c>
      <c r="B4195" t="str">
        <f t="shared" si="65"/>
        <v>ENVASES DEL PACIFICO S.A.</v>
      </c>
      <c r="C4195" t="s">
        <v>3157</v>
      </c>
      <c r="D4195">
        <f>VLOOKUP(C4195,RUBRO!A$2:B$935,2)</f>
        <v>353</v>
      </c>
      <c r="E4195">
        <f>VLOOKUP(A4195,EMPRESA!A$2:B$5796,2)</f>
        <v>2042</v>
      </c>
    </row>
    <row r="4196" spans="1:5">
      <c r="A4196" t="s">
        <v>3184</v>
      </c>
      <c r="B4196" t="str">
        <f t="shared" si="65"/>
        <v>ENVASES IMPRESOS SPA</v>
      </c>
      <c r="C4196" t="s">
        <v>3174</v>
      </c>
      <c r="D4196">
        <f>VLOOKUP(C4196,RUBRO!A$2:B$935,2)</f>
        <v>356</v>
      </c>
      <c r="E4196">
        <f>VLOOKUP(A4196,EMPRESA!A$2:B$5796,2)</f>
        <v>2043</v>
      </c>
    </row>
    <row r="4197" spans="1:5">
      <c r="A4197" t="s">
        <v>3184</v>
      </c>
      <c r="B4197" t="str">
        <f t="shared" si="65"/>
        <v>ENVASES IMPRESOS SPA</v>
      </c>
      <c r="C4197" t="s">
        <v>3431</v>
      </c>
      <c r="D4197">
        <f>VLOOKUP(C4197,RUBRO!A$2:B$935,2)</f>
        <v>413</v>
      </c>
      <c r="E4197">
        <f>VLOOKUP(A4197,EMPRESA!A$2:B$5796,2)</f>
        <v>2043</v>
      </c>
    </row>
    <row r="4198" spans="1:5">
      <c r="A4198" t="s">
        <v>3184</v>
      </c>
      <c r="B4198" t="str">
        <f t="shared" si="65"/>
        <v>ENVASES IMPRESOS SPA</v>
      </c>
      <c r="C4198" t="s">
        <v>5637</v>
      </c>
      <c r="D4198">
        <f>VLOOKUP(C4198,RUBRO!A$2:B$935,2)</f>
        <v>651</v>
      </c>
      <c r="E4198">
        <f>VLOOKUP(A4198,EMPRESA!A$2:B$5796,2)</f>
        <v>2043</v>
      </c>
    </row>
    <row r="4199" spans="1:5">
      <c r="A4199" t="s">
        <v>5864</v>
      </c>
      <c r="B4199" t="str">
        <f t="shared" si="65"/>
        <v>ENVASES PET- KIVATO LTDA.</v>
      </c>
      <c r="C4199" t="s">
        <v>5857</v>
      </c>
      <c r="D4199">
        <f>VLOOKUP(C4199,RUBRO!A$2:B$935,2)</f>
        <v>720</v>
      </c>
      <c r="E4199">
        <f>VLOOKUP(A4199,EMPRESA!A$2:B$5796,2)</f>
        <v>2044</v>
      </c>
    </row>
    <row r="4200" spans="1:5">
      <c r="A4200" t="s">
        <v>611</v>
      </c>
      <c r="B4200" t="str">
        <f t="shared" si="65"/>
        <v>ENVASES PUBLICIDAD TRESKO LTDA.</v>
      </c>
      <c r="C4200" t="s">
        <v>605</v>
      </c>
      <c r="D4200">
        <f>VLOOKUP(C4200,RUBRO!A$2:B$935,2)</f>
        <v>56</v>
      </c>
      <c r="E4200">
        <f>VLOOKUP(A4200,EMPRESA!A$2:B$5796,2)</f>
        <v>2045</v>
      </c>
    </row>
    <row r="4201" spans="1:5">
      <c r="A4201" t="s">
        <v>611</v>
      </c>
      <c r="B4201" t="str">
        <f t="shared" si="65"/>
        <v>ENVASES PUBLICIDAD TRESKO LTDA.</v>
      </c>
      <c r="C4201" t="s">
        <v>3107</v>
      </c>
      <c r="D4201">
        <f>VLOOKUP(C4201,RUBRO!A$2:B$935,2)</f>
        <v>349</v>
      </c>
      <c r="E4201">
        <f>VLOOKUP(A4201,EMPRESA!A$2:B$5796,2)</f>
        <v>2045</v>
      </c>
    </row>
    <row r="4202" spans="1:5">
      <c r="A4202" t="s">
        <v>3128</v>
      </c>
      <c r="B4202" t="str">
        <f t="shared" si="65"/>
        <v>ENVASES TECNICOS LTDA.</v>
      </c>
      <c r="C4202" t="s">
        <v>3122</v>
      </c>
      <c r="D4202">
        <f>VLOOKUP(C4202,RUBRO!A$2:B$935,2)</f>
        <v>351</v>
      </c>
      <c r="E4202">
        <f>VLOOKUP(A4202,EMPRESA!A$2:B$5796,2)</f>
        <v>2046</v>
      </c>
    </row>
    <row r="4203" spans="1:5">
      <c r="A4203" t="s">
        <v>3128</v>
      </c>
      <c r="B4203" t="str">
        <f t="shared" si="65"/>
        <v>ENVASES TECNICOS LTDA.</v>
      </c>
      <c r="C4203" t="s">
        <v>5857</v>
      </c>
      <c r="D4203">
        <f>VLOOKUP(C4203,RUBRO!A$2:B$935,2)</f>
        <v>720</v>
      </c>
      <c r="E4203">
        <f>VLOOKUP(A4203,EMPRESA!A$2:B$5796,2)</f>
        <v>2046</v>
      </c>
    </row>
    <row r="4204" spans="1:5">
      <c r="A4204" t="s">
        <v>472</v>
      </c>
      <c r="B4204" t="str">
        <f t="shared" si="65"/>
        <v>ENVASES TERMOAISLANTES S.A.</v>
      </c>
      <c r="C4204" t="s">
        <v>463</v>
      </c>
      <c r="D4204">
        <f>VLOOKUP(C4204,RUBRO!A$2:B$935,2)</f>
        <v>43</v>
      </c>
      <c r="E4204">
        <f>VLOOKUP(A4204,EMPRESA!A$2:B$5796,2)</f>
        <v>2047</v>
      </c>
    </row>
    <row r="4205" spans="1:5">
      <c r="A4205" t="s">
        <v>472</v>
      </c>
      <c r="B4205" t="str">
        <f t="shared" si="65"/>
        <v>ENVASES TERMOAISLANTES S.A.</v>
      </c>
      <c r="C4205" t="s">
        <v>2863</v>
      </c>
      <c r="D4205">
        <f>VLOOKUP(C4205,RUBRO!A$2:B$935,2)</f>
        <v>332</v>
      </c>
      <c r="E4205">
        <f>VLOOKUP(A4205,EMPRESA!A$2:B$5796,2)</f>
        <v>2047</v>
      </c>
    </row>
    <row r="4206" spans="1:5">
      <c r="A4206" t="s">
        <v>472</v>
      </c>
      <c r="B4206" t="str">
        <f t="shared" si="65"/>
        <v>ENVASES TERMOAISLANTES S.A.</v>
      </c>
      <c r="C4206" t="s">
        <v>3173</v>
      </c>
      <c r="D4206">
        <f>VLOOKUP(C4206,RUBRO!A$2:B$935,2)</f>
        <v>355</v>
      </c>
      <c r="E4206">
        <f>VLOOKUP(A4206,EMPRESA!A$2:B$5796,2)</f>
        <v>2047</v>
      </c>
    </row>
    <row r="4207" spans="1:5">
      <c r="A4207" t="s">
        <v>472</v>
      </c>
      <c r="B4207" t="str">
        <f t="shared" si="65"/>
        <v>ENVASES TERMOAISLANTES S.A.</v>
      </c>
      <c r="C4207" t="s">
        <v>5330</v>
      </c>
      <c r="D4207">
        <f>VLOOKUP(C4207,RUBRO!A$2:B$935,2)</f>
        <v>596</v>
      </c>
      <c r="E4207">
        <f>VLOOKUP(A4207,EMPRESA!A$2:B$5796,2)</f>
        <v>2047</v>
      </c>
    </row>
    <row r="4208" spans="1:5">
      <c r="A4208" t="s">
        <v>3170</v>
      </c>
      <c r="B4208" t="str">
        <f t="shared" si="65"/>
        <v>ENVASES Y LITOGRAFIA AGUILA S.A.</v>
      </c>
      <c r="C4208" t="s">
        <v>3167</v>
      </c>
      <c r="D4208">
        <f>VLOOKUP(C4208,RUBRO!A$2:B$935,2)</f>
        <v>354</v>
      </c>
      <c r="E4208">
        <f>VLOOKUP(A4208,EMPRESA!A$2:B$5796,2)</f>
        <v>2048</v>
      </c>
    </row>
    <row r="4209" spans="1:5">
      <c r="A4209" t="s">
        <v>3764</v>
      </c>
      <c r="B4209" t="str">
        <f t="shared" si="65"/>
        <v>ENVIRO CARE CHILE LTDA.</v>
      </c>
      <c r="C4209" t="s">
        <v>3755</v>
      </c>
      <c r="D4209">
        <f>VLOOKUP(C4209,RUBRO!A$2:B$935,2)</f>
        <v>430</v>
      </c>
      <c r="E4209">
        <f>VLOOKUP(A4209,EMPRESA!A$2:B$5796,2)</f>
        <v>2049</v>
      </c>
    </row>
    <row r="4210" spans="1:5">
      <c r="A4210" t="s">
        <v>3764</v>
      </c>
      <c r="B4210" t="str">
        <f t="shared" si="65"/>
        <v>ENVIRO CARE CHILE LTDA.</v>
      </c>
      <c r="C4210" t="s">
        <v>5280</v>
      </c>
      <c r="D4210">
        <f>VLOOKUP(C4210,RUBRO!A$2:B$935,2)</f>
        <v>576</v>
      </c>
      <c r="E4210">
        <f>VLOOKUP(A4210,EMPRESA!A$2:B$5796,2)</f>
        <v>2049</v>
      </c>
    </row>
    <row r="4211" spans="1:5">
      <c r="A4211" t="s">
        <v>3764</v>
      </c>
      <c r="B4211" t="str">
        <f t="shared" si="65"/>
        <v>ENVIRO CARE CHILE LTDA.</v>
      </c>
      <c r="C4211" t="s">
        <v>6664</v>
      </c>
      <c r="D4211">
        <f>VLOOKUP(C4211,RUBRO!A$2:B$935,2)</f>
        <v>926</v>
      </c>
      <c r="E4211">
        <f>VLOOKUP(A4211,EMPRESA!A$2:B$5796,2)</f>
        <v>2049</v>
      </c>
    </row>
    <row r="4212" spans="1:5">
      <c r="A4212" t="s">
        <v>2990</v>
      </c>
      <c r="B4212" t="str">
        <f t="shared" si="65"/>
        <v>ENYSE AGENCIA CHILE S.A.</v>
      </c>
      <c r="C4212" t="s">
        <v>2985</v>
      </c>
      <c r="D4212">
        <f>VLOOKUP(C4212,RUBRO!A$2:B$935,2)</f>
        <v>336</v>
      </c>
      <c r="E4212">
        <f>VLOOKUP(A4212,EMPRESA!A$2:B$5796,2)</f>
        <v>2050</v>
      </c>
    </row>
    <row r="4213" spans="1:5">
      <c r="A4213" t="s">
        <v>2990</v>
      </c>
      <c r="B4213" t="str">
        <f t="shared" si="65"/>
        <v>ENYSE AGENCIA CHILE S.A.</v>
      </c>
      <c r="C4213" t="s">
        <v>6312</v>
      </c>
      <c r="D4213">
        <f>VLOOKUP(C4213,RUBRO!A$2:B$935,2)</f>
        <v>823</v>
      </c>
      <c r="E4213">
        <f>VLOOKUP(A4213,EMPRESA!A$2:B$5796,2)</f>
        <v>2050</v>
      </c>
    </row>
    <row r="4214" spans="1:5">
      <c r="A4214" t="s">
        <v>2841</v>
      </c>
      <c r="B4214" t="str">
        <f t="shared" si="65"/>
        <v>EPELEC SPA</v>
      </c>
      <c r="C4214" t="s">
        <v>2830</v>
      </c>
      <c r="D4214">
        <f>VLOOKUP(C4214,RUBRO!A$2:B$935,2)</f>
        <v>329</v>
      </c>
      <c r="E4214">
        <f>VLOOKUP(A4214,EMPRESA!A$2:B$5796,2)</f>
        <v>2051</v>
      </c>
    </row>
    <row r="4215" spans="1:5">
      <c r="A4215" t="s">
        <v>5271</v>
      </c>
      <c r="B4215" t="str">
        <f t="shared" si="65"/>
        <v>EPIROC CHILE S.A.C.</v>
      </c>
      <c r="C4215" t="s">
        <v>5267</v>
      </c>
      <c r="D4215">
        <f>VLOOKUP(C4215,RUBRO!A$2:B$935,2)</f>
        <v>574</v>
      </c>
      <c r="E4215">
        <f>VLOOKUP(A4215,EMPRESA!A$2:B$5796,2)</f>
        <v>2052</v>
      </c>
    </row>
    <row r="4216" spans="1:5">
      <c r="A4216" t="s">
        <v>5271</v>
      </c>
      <c r="B4216" t="str">
        <f t="shared" si="65"/>
        <v>EPIROC CHILE S.A.C.</v>
      </c>
      <c r="C4216" t="s">
        <v>5295</v>
      </c>
      <c r="D4216">
        <f>VLOOKUP(C4216,RUBRO!A$2:B$935,2)</f>
        <v>578</v>
      </c>
      <c r="E4216">
        <f>VLOOKUP(A4216,EMPRESA!A$2:B$5796,2)</f>
        <v>2052</v>
      </c>
    </row>
    <row r="4217" spans="1:5">
      <c r="A4217" t="s">
        <v>5271</v>
      </c>
      <c r="B4217" t="str">
        <f t="shared" si="65"/>
        <v>EPIROC CHILE S.A.C.</v>
      </c>
      <c r="C4217" t="s">
        <v>5313</v>
      </c>
      <c r="D4217">
        <f>VLOOKUP(C4217,RUBRO!A$2:B$935,2)</f>
        <v>580</v>
      </c>
      <c r="E4217">
        <f>VLOOKUP(A4217,EMPRESA!A$2:B$5796,2)</f>
        <v>2052</v>
      </c>
    </row>
    <row r="4218" spans="1:5">
      <c r="A4218" t="s">
        <v>225</v>
      </c>
      <c r="B4218" t="str">
        <f t="shared" si="65"/>
        <v>EPOXA S.A.</v>
      </c>
      <c r="C4218" t="s">
        <v>217</v>
      </c>
      <c r="D4218">
        <f>VLOOKUP(C4218,RUBRO!A$2:B$935,2)</f>
        <v>19</v>
      </c>
      <c r="E4218">
        <f>VLOOKUP(A4218,EMPRESA!A$2:B$5796,2)</f>
        <v>2053</v>
      </c>
    </row>
    <row r="4219" spans="1:5">
      <c r="A4219" t="s">
        <v>225</v>
      </c>
      <c r="B4219" t="str">
        <f t="shared" si="65"/>
        <v>EPOXA S.A.</v>
      </c>
      <c r="C4219" t="s">
        <v>6075</v>
      </c>
      <c r="D4219">
        <f>VLOOKUP(C4219,RUBRO!A$2:B$935,2)</f>
        <v>764</v>
      </c>
      <c r="E4219">
        <f>VLOOKUP(A4219,EMPRESA!A$2:B$5796,2)</f>
        <v>2053</v>
      </c>
    </row>
    <row r="4220" spans="1:5">
      <c r="A4220" t="s">
        <v>225</v>
      </c>
      <c r="B4220" t="str">
        <f t="shared" si="65"/>
        <v>EPOXA S.A.</v>
      </c>
      <c r="C4220" t="s">
        <v>6669</v>
      </c>
      <c r="D4220">
        <f>VLOOKUP(C4220,RUBRO!A$2:B$935,2)</f>
        <v>928</v>
      </c>
      <c r="E4220">
        <f>VLOOKUP(A4220,EMPRESA!A$2:B$5796,2)</f>
        <v>2053</v>
      </c>
    </row>
    <row r="4221" spans="1:5">
      <c r="A4221" t="s">
        <v>2263</v>
      </c>
      <c r="B4221" t="str">
        <f t="shared" si="65"/>
        <v>EPSON CHILE S.A.</v>
      </c>
      <c r="C4221" t="s">
        <v>2250</v>
      </c>
      <c r="D4221">
        <f>VLOOKUP(C4221,RUBRO!A$2:B$935,2)</f>
        <v>253</v>
      </c>
      <c r="E4221">
        <f>VLOOKUP(A4221,EMPRESA!A$2:B$5796,2)</f>
        <v>2054</v>
      </c>
    </row>
    <row r="4222" spans="1:5">
      <c r="A4222" t="s">
        <v>2263</v>
      </c>
      <c r="B4222" t="str">
        <f t="shared" si="65"/>
        <v>EPSON CHILE S.A.</v>
      </c>
      <c r="C4222" t="s">
        <v>4627</v>
      </c>
      <c r="D4222">
        <f>VLOOKUP(C4222,RUBRO!A$2:B$935,2)</f>
        <v>488</v>
      </c>
      <c r="E4222">
        <f>VLOOKUP(A4222,EMPRESA!A$2:B$5796,2)</f>
        <v>2054</v>
      </c>
    </row>
    <row r="4223" spans="1:5">
      <c r="A4223" t="s">
        <v>6654</v>
      </c>
      <c r="B4223" t="str">
        <f t="shared" si="65"/>
        <v>EPYSA BUSES LTDA.</v>
      </c>
      <c r="C4223" t="s">
        <v>6649</v>
      </c>
      <c r="D4223">
        <f>VLOOKUP(C4223,RUBRO!A$2:B$935,2)</f>
        <v>924</v>
      </c>
      <c r="E4223">
        <f>VLOOKUP(A4223,EMPRESA!A$2:B$5796,2)</f>
        <v>2055</v>
      </c>
    </row>
    <row r="4224" spans="1:5">
      <c r="A4224" t="s">
        <v>2381</v>
      </c>
      <c r="B4224" t="str">
        <f t="shared" si="65"/>
        <v>EQUATION PARTNERS ASESORES LTDA.</v>
      </c>
      <c r="C4224" t="s">
        <v>2372</v>
      </c>
      <c r="D4224">
        <f>VLOOKUP(C4224,RUBRO!A$2:B$935,2)</f>
        <v>269</v>
      </c>
      <c r="E4224">
        <f>VLOOKUP(A4224,EMPRESA!A$2:B$5796,2)</f>
        <v>2056</v>
      </c>
    </row>
    <row r="4225" spans="1:5">
      <c r="A4225" t="s">
        <v>2381</v>
      </c>
      <c r="B4225" t="str">
        <f t="shared" si="65"/>
        <v>EQUATION PARTNERS ASESORES LTDA.</v>
      </c>
      <c r="C4225" t="s">
        <v>2391</v>
      </c>
      <c r="D4225">
        <f>VLOOKUP(C4225,RUBRO!A$2:B$935,2)</f>
        <v>270</v>
      </c>
      <c r="E4225">
        <f>VLOOKUP(A4225,EMPRESA!A$2:B$5796,2)</f>
        <v>2056</v>
      </c>
    </row>
    <row r="4226" spans="1:5">
      <c r="A4226" t="s">
        <v>2381</v>
      </c>
      <c r="B4226" t="str">
        <f t="shared" si="65"/>
        <v>EQUATION PARTNERS ASESORES LTDA.</v>
      </c>
      <c r="C4226" t="s">
        <v>2401</v>
      </c>
      <c r="D4226">
        <f>VLOOKUP(C4226,RUBRO!A$2:B$935,2)</f>
        <v>272</v>
      </c>
      <c r="E4226">
        <f>VLOOKUP(A4226,EMPRESA!A$2:B$5796,2)</f>
        <v>2056</v>
      </c>
    </row>
    <row r="4227" spans="1:5">
      <c r="A4227" t="s">
        <v>2381</v>
      </c>
      <c r="B4227" t="str">
        <f t="shared" ref="B4227:B4290" si="66">UPPER(A4227)</f>
        <v>EQUATION PARTNERS ASESORES LTDA.</v>
      </c>
      <c r="C4227" t="s">
        <v>2437</v>
      </c>
      <c r="D4227">
        <f>VLOOKUP(C4227,RUBRO!A$2:B$935,2)</f>
        <v>273</v>
      </c>
      <c r="E4227">
        <f>VLOOKUP(A4227,EMPRESA!A$2:B$5796,2)</f>
        <v>2056</v>
      </c>
    </row>
    <row r="4228" spans="1:5">
      <c r="A4228" t="s">
        <v>2381</v>
      </c>
      <c r="B4228" t="str">
        <f t="shared" si="66"/>
        <v>EQUATION PARTNERS ASESORES LTDA.</v>
      </c>
      <c r="C4228" t="s">
        <v>6246</v>
      </c>
      <c r="D4228">
        <f>VLOOKUP(C4228,RUBRO!A$2:B$935,2)</f>
        <v>806</v>
      </c>
      <c r="E4228">
        <f>VLOOKUP(A4228,EMPRESA!A$2:B$5796,2)</f>
        <v>2056</v>
      </c>
    </row>
    <row r="4229" spans="1:5">
      <c r="A4229" t="s">
        <v>2381</v>
      </c>
      <c r="B4229" t="str">
        <f t="shared" si="66"/>
        <v>EQUATION PARTNERS ASESORES LTDA.</v>
      </c>
      <c r="C4229" t="s">
        <v>6258</v>
      </c>
      <c r="D4229">
        <f>VLOOKUP(C4229,RUBRO!A$2:B$935,2)</f>
        <v>809</v>
      </c>
      <c r="E4229">
        <f>VLOOKUP(A4229,EMPRESA!A$2:B$5796,2)</f>
        <v>2056</v>
      </c>
    </row>
    <row r="4230" spans="1:5">
      <c r="A4230" t="s">
        <v>1411</v>
      </c>
      <c r="B4230" t="str">
        <f t="shared" si="66"/>
        <v>EQUIFAX CHILE</v>
      </c>
      <c r="C4230" t="s">
        <v>1409</v>
      </c>
      <c r="D4230">
        <f>VLOOKUP(C4230,RUBRO!A$2:B$935,2)</f>
        <v>130</v>
      </c>
      <c r="E4230">
        <f>VLOOKUP(A4230,EMPRESA!A$2:B$5796,2)</f>
        <v>2057</v>
      </c>
    </row>
    <row r="4231" spans="1:5">
      <c r="A4231" t="s">
        <v>1411</v>
      </c>
      <c r="B4231" t="str">
        <f t="shared" si="66"/>
        <v>EQUIFAX CHILE</v>
      </c>
      <c r="C4231" t="s">
        <v>2366</v>
      </c>
      <c r="D4231">
        <f>VLOOKUP(C4231,RUBRO!A$2:B$935,2)</f>
        <v>267</v>
      </c>
      <c r="E4231">
        <f>VLOOKUP(A4231,EMPRESA!A$2:B$5796,2)</f>
        <v>2057</v>
      </c>
    </row>
    <row r="4232" spans="1:5">
      <c r="A4232" t="s">
        <v>1411</v>
      </c>
      <c r="B4232" t="str">
        <f t="shared" si="66"/>
        <v>EQUIFAX CHILE</v>
      </c>
      <c r="C4232" t="s">
        <v>2401</v>
      </c>
      <c r="D4232">
        <f>VLOOKUP(C4232,RUBRO!A$2:B$935,2)</f>
        <v>272</v>
      </c>
      <c r="E4232">
        <f>VLOOKUP(A4232,EMPRESA!A$2:B$5796,2)</f>
        <v>2057</v>
      </c>
    </row>
    <row r="4233" spans="1:5">
      <c r="A4233" t="s">
        <v>1411</v>
      </c>
      <c r="B4233" t="str">
        <f t="shared" si="66"/>
        <v>EQUIFAX CHILE</v>
      </c>
      <c r="C4233" t="s">
        <v>4743</v>
      </c>
      <c r="D4233">
        <f>VLOOKUP(C4233,RUBRO!A$2:B$935,2)</f>
        <v>495</v>
      </c>
      <c r="E4233">
        <f>VLOOKUP(A4233,EMPRESA!A$2:B$5796,2)</f>
        <v>2057</v>
      </c>
    </row>
    <row r="4234" spans="1:5">
      <c r="A4234" t="s">
        <v>1411</v>
      </c>
      <c r="B4234" t="str">
        <f t="shared" si="66"/>
        <v>EQUIFAX CHILE</v>
      </c>
      <c r="C4234" t="s">
        <v>6373</v>
      </c>
      <c r="D4234">
        <f>VLOOKUP(C4234,RUBRO!A$2:B$935,2)</f>
        <v>835</v>
      </c>
      <c r="E4234">
        <f>VLOOKUP(A4234,EMPRESA!A$2:B$5796,2)</f>
        <v>2057</v>
      </c>
    </row>
    <row r="4235" spans="1:5">
      <c r="A4235" t="s">
        <v>1411</v>
      </c>
      <c r="B4235" t="str">
        <f t="shared" si="66"/>
        <v>EQUIFAX CHILE</v>
      </c>
      <c r="C4235" t="s">
        <v>6667</v>
      </c>
      <c r="D4235">
        <f>VLOOKUP(C4235,RUBRO!A$2:B$935,2)</f>
        <v>927</v>
      </c>
      <c r="E4235">
        <f>VLOOKUP(A4235,EMPRESA!A$2:B$5796,2)</f>
        <v>2057</v>
      </c>
    </row>
    <row r="4236" spans="1:5">
      <c r="A4236" t="s">
        <v>3198</v>
      </c>
      <c r="B4236" t="str">
        <f t="shared" si="66"/>
        <v>EQUIMAR SPA</v>
      </c>
      <c r="C4236" t="s">
        <v>3196</v>
      </c>
      <c r="D4236">
        <f>VLOOKUP(C4236,RUBRO!A$2:B$935,2)</f>
        <v>357</v>
      </c>
      <c r="E4236">
        <f>VLOOKUP(A4236,EMPRESA!A$2:B$5796,2)</f>
        <v>2058</v>
      </c>
    </row>
    <row r="4237" spans="1:5">
      <c r="A4237" t="s">
        <v>3198</v>
      </c>
      <c r="B4237" t="str">
        <f t="shared" si="66"/>
        <v>EQUIMAR SPA</v>
      </c>
      <c r="C4237" t="s">
        <v>3908</v>
      </c>
      <c r="D4237">
        <f>VLOOKUP(C4237,RUBRO!A$2:B$935,2)</f>
        <v>457</v>
      </c>
      <c r="E4237">
        <f>VLOOKUP(A4237,EMPRESA!A$2:B$5796,2)</f>
        <v>2058</v>
      </c>
    </row>
    <row r="4238" spans="1:5">
      <c r="A4238" t="s">
        <v>3680</v>
      </c>
      <c r="B4238" t="str">
        <f t="shared" si="66"/>
        <v>EQUIPOS CONTRA INCENDIO RALLY S.A.</v>
      </c>
      <c r="C4238" t="s">
        <v>3681</v>
      </c>
      <c r="D4238">
        <f>VLOOKUP(C4238,RUBRO!A$2:B$935,2)</f>
        <v>414</v>
      </c>
      <c r="E4238">
        <f>VLOOKUP(A4238,EMPRESA!A$2:B$5796,2)</f>
        <v>2059</v>
      </c>
    </row>
    <row r="4239" spans="1:5">
      <c r="A4239" t="s">
        <v>5299</v>
      </c>
      <c r="B4239" t="str">
        <f t="shared" si="66"/>
        <v>EQUIPOS MINEROS EMSA LTDA.</v>
      </c>
      <c r="C4239" t="s">
        <v>5295</v>
      </c>
      <c r="D4239">
        <f>VLOOKUP(C4239,RUBRO!A$2:B$935,2)</f>
        <v>578</v>
      </c>
      <c r="E4239">
        <f>VLOOKUP(A4239,EMPRESA!A$2:B$5796,2)</f>
        <v>2060</v>
      </c>
    </row>
    <row r="4240" spans="1:5">
      <c r="A4240" t="s">
        <v>4650</v>
      </c>
      <c r="B4240" t="str">
        <f t="shared" si="66"/>
        <v>EQUIPOS Y SERVICIOS TREX SPA.</v>
      </c>
      <c r="C4240" t="s">
        <v>4627</v>
      </c>
      <c r="D4240">
        <f>VLOOKUP(C4240,RUBRO!A$2:B$935,2)</f>
        <v>488</v>
      </c>
      <c r="E4240">
        <f>VLOOKUP(A4240,EMPRESA!A$2:B$5796,2)</f>
        <v>2061</v>
      </c>
    </row>
    <row r="4241" spans="1:5">
      <c r="A4241" t="s">
        <v>4650</v>
      </c>
      <c r="B4241" t="str">
        <f t="shared" si="66"/>
        <v>EQUIPOS Y SERVICIOS TREX SPA.</v>
      </c>
      <c r="C4241" t="s">
        <v>5267</v>
      </c>
      <c r="D4241">
        <f>VLOOKUP(C4241,RUBRO!A$2:B$935,2)</f>
        <v>574</v>
      </c>
      <c r="E4241">
        <f>VLOOKUP(A4241,EMPRESA!A$2:B$5796,2)</f>
        <v>2061</v>
      </c>
    </row>
    <row r="4242" spans="1:5">
      <c r="A4242" t="s">
        <v>4650</v>
      </c>
      <c r="B4242" t="str">
        <f t="shared" si="66"/>
        <v>EQUIPOS Y SERVICIOS TREX SPA.</v>
      </c>
      <c r="C4242" t="s">
        <v>5295</v>
      </c>
      <c r="D4242">
        <f>VLOOKUP(C4242,RUBRO!A$2:B$935,2)</f>
        <v>578</v>
      </c>
      <c r="E4242">
        <f>VLOOKUP(A4242,EMPRESA!A$2:B$5796,2)</f>
        <v>2061</v>
      </c>
    </row>
    <row r="4243" spans="1:5">
      <c r="A4243" t="s">
        <v>2380</v>
      </c>
      <c r="B4243" t="str">
        <f t="shared" si="66"/>
        <v>ER CONSULTING GROUP CHILE - EXECUTIVE RECRUITMENT</v>
      </c>
      <c r="C4243" t="s">
        <v>2372</v>
      </c>
      <c r="D4243">
        <f>VLOOKUP(C4243,RUBRO!A$2:B$935,2)</f>
        <v>269</v>
      </c>
      <c r="E4243">
        <f>VLOOKUP(A4243,EMPRESA!A$2:B$5796,2)</f>
        <v>2062</v>
      </c>
    </row>
    <row r="4244" spans="1:5">
      <c r="A4244" t="s">
        <v>2380</v>
      </c>
      <c r="B4244" t="str">
        <f t="shared" si="66"/>
        <v>ER CONSULTING GROUP CHILE - EXECUTIVE RECRUITMENT</v>
      </c>
      <c r="C4244" t="s">
        <v>2437</v>
      </c>
      <c r="D4244">
        <f>VLOOKUP(C4244,RUBRO!A$2:B$935,2)</f>
        <v>273</v>
      </c>
      <c r="E4244">
        <f>VLOOKUP(A4244,EMPRESA!A$2:B$5796,2)</f>
        <v>2062</v>
      </c>
    </row>
    <row r="4245" spans="1:5">
      <c r="A4245" t="s">
        <v>2380</v>
      </c>
      <c r="B4245" t="str">
        <f t="shared" si="66"/>
        <v>ER CONSULTING GROUP CHILE - EXECUTIVE RECRUITMENT</v>
      </c>
      <c r="C4245" t="s">
        <v>6246</v>
      </c>
      <c r="D4245">
        <f>VLOOKUP(C4245,RUBRO!A$2:B$935,2)</f>
        <v>806</v>
      </c>
      <c r="E4245">
        <f>VLOOKUP(A4245,EMPRESA!A$2:B$5796,2)</f>
        <v>2062</v>
      </c>
    </row>
    <row r="4246" spans="1:5">
      <c r="A4246" t="s">
        <v>2380</v>
      </c>
      <c r="B4246" t="str">
        <f t="shared" si="66"/>
        <v>ER CONSULTING GROUP CHILE - EXECUTIVE RECRUITMENT</v>
      </c>
      <c r="C4246" t="s">
        <v>6258</v>
      </c>
      <c r="D4246">
        <f>VLOOKUP(C4246,RUBRO!A$2:B$935,2)</f>
        <v>809</v>
      </c>
      <c r="E4246">
        <f>VLOOKUP(A4246,EMPRESA!A$2:B$5796,2)</f>
        <v>2062</v>
      </c>
    </row>
    <row r="4247" spans="1:5">
      <c r="A4247" t="s">
        <v>5451</v>
      </c>
      <c r="B4247" t="str">
        <f t="shared" si="66"/>
        <v>ERGOTEC MUEBLES S.A.</v>
      </c>
      <c r="C4247" t="s">
        <v>5449</v>
      </c>
      <c r="D4247">
        <f>VLOOKUP(C4247,RUBRO!A$2:B$935,2)</f>
        <v>621</v>
      </c>
      <c r="E4247">
        <f>VLOOKUP(A4247,EMPRESA!A$2:B$5796,2)</f>
        <v>2063</v>
      </c>
    </row>
    <row r="4248" spans="1:5">
      <c r="A4248" t="s">
        <v>6109</v>
      </c>
      <c r="B4248" t="str">
        <f t="shared" si="66"/>
        <v>ERIC PIECHA Y CIA. LTDA.</v>
      </c>
      <c r="C4248" t="s">
        <v>6108</v>
      </c>
      <c r="D4248">
        <f>VLOOKUP(C4248,RUBRO!A$2:B$935,2)</f>
        <v>773</v>
      </c>
      <c r="E4248">
        <f>VLOOKUP(A4248,EMPRESA!A$2:B$5796,2)</f>
        <v>2064</v>
      </c>
    </row>
    <row r="4249" spans="1:5">
      <c r="A4249" t="s">
        <v>6497</v>
      </c>
      <c r="B4249" t="str">
        <f t="shared" si="66"/>
        <v>ERICSSON CHILE S.A.</v>
      </c>
      <c r="C4249" t="s">
        <v>6489</v>
      </c>
      <c r="D4249">
        <f>VLOOKUP(C4249,RUBRO!A$2:B$935,2)</f>
        <v>879</v>
      </c>
      <c r="E4249">
        <f>VLOOKUP(A4249,EMPRESA!A$2:B$5796,2)</f>
        <v>2065</v>
      </c>
    </row>
    <row r="4250" spans="1:5">
      <c r="A4250" t="s">
        <v>1136</v>
      </c>
      <c r="B4250" t="str">
        <f t="shared" si="66"/>
        <v>ERMEZ HARD &amp; SOFT</v>
      </c>
      <c r="C4250" t="s">
        <v>1120</v>
      </c>
      <c r="D4250">
        <f>VLOOKUP(C4250,RUBRO!A$2:B$935,2)</f>
        <v>114</v>
      </c>
      <c r="E4250">
        <f>VLOOKUP(A4250,EMPRESA!A$2:B$5796,2)</f>
        <v>2066</v>
      </c>
    </row>
    <row r="4251" spans="1:5">
      <c r="A4251" t="s">
        <v>1136</v>
      </c>
      <c r="B4251" t="str">
        <f t="shared" si="66"/>
        <v>ERMEZ HARD &amp; SOFT</v>
      </c>
      <c r="C4251" t="s">
        <v>2250</v>
      </c>
      <c r="D4251">
        <f>VLOOKUP(C4251,RUBRO!A$2:B$935,2)</f>
        <v>253</v>
      </c>
      <c r="E4251">
        <f>VLOOKUP(A4251,EMPRESA!A$2:B$5796,2)</f>
        <v>2066</v>
      </c>
    </row>
    <row r="4252" spans="1:5">
      <c r="A4252" t="s">
        <v>1136</v>
      </c>
      <c r="B4252" t="str">
        <f t="shared" si="66"/>
        <v>ERMEZ HARD &amp; SOFT</v>
      </c>
      <c r="C4252" t="s">
        <v>2307</v>
      </c>
      <c r="D4252">
        <f>VLOOKUP(C4252,RUBRO!A$2:B$935,2)</f>
        <v>255</v>
      </c>
      <c r="E4252">
        <f>VLOOKUP(A4252,EMPRESA!A$2:B$5796,2)</f>
        <v>2066</v>
      </c>
    </row>
    <row r="4253" spans="1:5">
      <c r="A4253" t="s">
        <v>1136</v>
      </c>
      <c r="B4253" t="str">
        <f t="shared" si="66"/>
        <v>ERMEZ HARD &amp; SOFT</v>
      </c>
      <c r="C4253" t="s">
        <v>6366</v>
      </c>
      <c r="D4253">
        <f>VLOOKUP(C4253,RUBRO!A$2:B$935,2)</f>
        <v>832</v>
      </c>
      <c r="E4253">
        <f>VLOOKUP(A4253,EMPRESA!A$2:B$5796,2)</f>
        <v>2066</v>
      </c>
    </row>
    <row r="4254" spans="1:5">
      <c r="A4254" t="s">
        <v>1136</v>
      </c>
      <c r="B4254" t="str">
        <f t="shared" si="66"/>
        <v>ERMEZ HARD &amp; SOFT</v>
      </c>
      <c r="C4254" t="s">
        <v>6412</v>
      </c>
      <c r="D4254">
        <f>VLOOKUP(C4254,RUBRO!A$2:B$935,2)</f>
        <v>846</v>
      </c>
      <c r="E4254">
        <f>VLOOKUP(A4254,EMPRESA!A$2:B$5796,2)</f>
        <v>2066</v>
      </c>
    </row>
    <row r="4255" spans="1:5">
      <c r="A4255" t="s">
        <v>1136</v>
      </c>
      <c r="B4255" t="str">
        <f t="shared" si="66"/>
        <v>ERMEZ HARD &amp; SOFT</v>
      </c>
      <c r="C4255" t="s">
        <v>6489</v>
      </c>
      <c r="D4255">
        <f>VLOOKUP(C4255,RUBRO!A$2:B$935,2)</f>
        <v>879</v>
      </c>
      <c r="E4255">
        <f>VLOOKUP(A4255,EMPRESA!A$2:B$5796,2)</f>
        <v>2066</v>
      </c>
    </row>
    <row r="4256" spans="1:5">
      <c r="A4256" t="s">
        <v>853</v>
      </c>
      <c r="B4256" t="str">
        <f t="shared" si="66"/>
        <v>ERNESTO NATHAN H. Y CIA. LTDA.</v>
      </c>
      <c r="C4256" t="s">
        <v>849</v>
      </c>
      <c r="D4256">
        <f>VLOOKUP(C4256,RUBRO!A$2:B$935,2)</f>
        <v>91</v>
      </c>
      <c r="E4256">
        <f>VLOOKUP(A4256,EMPRESA!A$2:B$5796,2)</f>
        <v>2067</v>
      </c>
    </row>
    <row r="4257" spans="1:5">
      <c r="A4257" t="s">
        <v>6050</v>
      </c>
      <c r="B4257" t="str">
        <f t="shared" si="66"/>
        <v>ESCAPES MENDOZA</v>
      </c>
      <c r="C4257" t="s">
        <v>6041</v>
      </c>
      <c r="D4257">
        <f>VLOOKUP(C4257,RUBRO!A$2:B$935,2)</f>
        <v>763</v>
      </c>
      <c r="E4257">
        <f>VLOOKUP(A4257,EMPRESA!A$2:B$5796,2)</f>
        <v>2068</v>
      </c>
    </row>
    <row r="4258" spans="1:5">
      <c r="A4258" t="s">
        <v>4882</v>
      </c>
      <c r="B4258" t="str">
        <f t="shared" si="66"/>
        <v>ESCUELA DE CONTADORES AUDITORES DE SANTIAGO</v>
      </c>
      <c r="C4258" t="s">
        <v>4880</v>
      </c>
      <c r="D4258">
        <f>VLOOKUP(C4258,RUBRO!A$2:B$935,2)</f>
        <v>517</v>
      </c>
      <c r="E4258">
        <f>VLOOKUP(A4258,EMPRESA!A$2:B$5796,2)</f>
        <v>2069</v>
      </c>
    </row>
    <row r="4259" spans="1:5">
      <c r="A4259" t="s">
        <v>4907</v>
      </c>
      <c r="B4259" t="str">
        <f t="shared" si="66"/>
        <v>E-SHOPPING EXPRESS S.A.</v>
      </c>
      <c r="C4259" t="s">
        <v>4903</v>
      </c>
      <c r="D4259">
        <f>VLOOKUP(C4259,RUBRO!A$2:B$935,2)</f>
        <v>524</v>
      </c>
      <c r="E4259">
        <f>VLOOKUP(A4259,EMPRESA!A$2:B$5796,2)</f>
        <v>2070</v>
      </c>
    </row>
    <row r="4260" spans="1:5">
      <c r="A4260" t="s">
        <v>2202</v>
      </c>
      <c r="B4260" t="str">
        <f t="shared" si="66"/>
        <v>ESMAX DISTRIBUCION SPA</v>
      </c>
      <c r="C4260" t="s">
        <v>2197</v>
      </c>
      <c r="D4260">
        <f>VLOOKUP(C4260,RUBRO!A$2:B$935,2)</f>
        <v>244</v>
      </c>
      <c r="E4260">
        <f>VLOOKUP(A4260,EMPRESA!A$2:B$5796,2)</f>
        <v>2071</v>
      </c>
    </row>
    <row r="4261" spans="1:5">
      <c r="A4261" t="s">
        <v>2202</v>
      </c>
      <c r="B4261" t="str">
        <f t="shared" si="66"/>
        <v>ESMAX DISTRIBUCION SPA</v>
      </c>
      <c r="C4261" t="s">
        <v>2761</v>
      </c>
      <c r="D4261">
        <f>VLOOKUP(C4261,RUBRO!A$2:B$935,2)</f>
        <v>322</v>
      </c>
      <c r="E4261">
        <f>VLOOKUP(A4261,EMPRESA!A$2:B$5796,2)</f>
        <v>2071</v>
      </c>
    </row>
    <row r="4262" spans="1:5">
      <c r="A4262" t="s">
        <v>2202</v>
      </c>
      <c r="B4262" t="str">
        <f t="shared" si="66"/>
        <v>ESMAX DISTRIBUCION SPA</v>
      </c>
      <c r="C4262" t="s">
        <v>5096</v>
      </c>
      <c r="D4262">
        <f>VLOOKUP(C4262,RUBRO!A$2:B$935,2)</f>
        <v>554</v>
      </c>
      <c r="E4262">
        <f>VLOOKUP(A4262,EMPRESA!A$2:B$5796,2)</f>
        <v>2071</v>
      </c>
    </row>
    <row r="4263" spans="1:5">
      <c r="A4263" t="s">
        <v>2202</v>
      </c>
      <c r="B4263" t="str">
        <f t="shared" si="66"/>
        <v>ESMAX DISTRIBUCION SPA</v>
      </c>
      <c r="C4263" t="s">
        <v>5894</v>
      </c>
      <c r="D4263">
        <f>VLOOKUP(C4263,RUBRO!A$2:B$935,2)</f>
        <v>721</v>
      </c>
      <c r="E4263">
        <f>VLOOKUP(A4263,EMPRESA!A$2:B$5796,2)</f>
        <v>2071</v>
      </c>
    </row>
    <row r="4264" spans="1:5">
      <c r="A4264" t="s">
        <v>2750</v>
      </c>
      <c r="B4264" t="str">
        <f t="shared" si="66"/>
        <v>ESMAX RED LTDA.</v>
      </c>
      <c r="C4264" t="s">
        <v>2743</v>
      </c>
      <c r="D4264">
        <f>VLOOKUP(C4264,RUBRO!A$2:B$935,2)</f>
        <v>320</v>
      </c>
      <c r="E4264">
        <f>VLOOKUP(A4264,EMPRESA!A$2:B$5796,2)</f>
        <v>2072</v>
      </c>
    </row>
    <row r="4265" spans="1:5">
      <c r="A4265" t="s">
        <v>2750</v>
      </c>
      <c r="B4265" t="str">
        <f t="shared" si="66"/>
        <v>ESMAX RED LTDA.</v>
      </c>
      <c r="C4265" t="s">
        <v>2761</v>
      </c>
      <c r="D4265">
        <f>VLOOKUP(C4265,RUBRO!A$2:B$935,2)</f>
        <v>322</v>
      </c>
      <c r="E4265">
        <f>VLOOKUP(A4265,EMPRESA!A$2:B$5796,2)</f>
        <v>2072</v>
      </c>
    </row>
    <row r="4266" spans="1:5">
      <c r="A4266" t="s">
        <v>3512</v>
      </c>
      <c r="B4266" t="str">
        <f t="shared" si="66"/>
        <v>ESMITAL LTDA., MONTAJES Y SERVICIOS INDUSTRIALES</v>
      </c>
      <c r="C4266" t="s">
        <v>3431</v>
      </c>
      <c r="D4266">
        <f>VLOOKUP(C4266,RUBRO!A$2:B$935,2)</f>
        <v>413</v>
      </c>
      <c r="E4266">
        <f>VLOOKUP(A4266,EMPRESA!A$2:B$5796,2)</f>
        <v>2073</v>
      </c>
    </row>
    <row r="4267" spans="1:5">
      <c r="A4267" t="s">
        <v>3512</v>
      </c>
      <c r="B4267" t="str">
        <f t="shared" si="66"/>
        <v>ESMITAL LTDA., MONTAJES Y SERVICIOS INDUSTRIALES</v>
      </c>
      <c r="C4267" t="s">
        <v>5280</v>
      </c>
      <c r="D4267">
        <f>VLOOKUP(C4267,RUBRO!A$2:B$935,2)</f>
        <v>576</v>
      </c>
      <c r="E4267">
        <f>VLOOKUP(A4267,EMPRESA!A$2:B$5796,2)</f>
        <v>2073</v>
      </c>
    </row>
    <row r="4268" spans="1:5">
      <c r="A4268" t="s">
        <v>3712</v>
      </c>
      <c r="B4268" t="str">
        <f t="shared" si="66"/>
        <v>ESPACIO RIESCO</v>
      </c>
      <c r="C4268" t="s">
        <v>3710</v>
      </c>
      <c r="D4268">
        <f>VLOOKUP(C4268,RUBRO!A$2:B$935,2)</f>
        <v>421</v>
      </c>
      <c r="E4268">
        <f>VLOOKUP(A4268,EMPRESA!A$2:B$5796,2)</f>
        <v>2074</v>
      </c>
    </row>
    <row r="4269" spans="1:5">
      <c r="A4269" t="s">
        <v>3712</v>
      </c>
      <c r="B4269" t="str">
        <f t="shared" si="66"/>
        <v>ESPACIO RIESCO</v>
      </c>
      <c r="C4269" t="s">
        <v>5601</v>
      </c>
      <c r="D4269">
        <f>VLOOKUP(C4269,RUBRO!A$2:B$935,2)</f>
        <v>640</v>
      </c>
      <c r="E4269">
        <f>VLOOKUP(A4269,EMPRESA!A$2:B$5796,2)</f>
        <v>2074</v>
      </c>
    </row>
    <row r="4270" spans="1:5">
      <c r="A4270" t="s">
        <v>3712</v>
      </c>
      <c r="B4270" t="str">
        <f t="shared" si="66"/>
        <v>ESPACIO RIESCO</v>
      </c>
      <c r="C4270" t="s">
        <v>5602</v>
      </c>
      <c r="D4270">
        <f>VLOOKUP(C4270,RUBRO!A$2:B$935,2)</f>
        <v>641</v>
      </c>
      <c r="E4270">
        <f>VLOOKUP(A4270,EMPRESA!A$2:B$5796,2)</f>
        <v>2074</v>
      </c>
    </row>
    <row r="4271" spans="1:5">
      <c r="A4271" t="s">
        <v>3712</v>
      </c>
      <c r="B4271" t="str">
        <f t="shared" si="66"/>
        <v>ESPACIO RIESCO</v>
      </c>
      <c r="C4271" t="s">
        <v>5605</v>
      </c>
      <c r="D4271">
        <f>VLOOKUP(C4271,RUBRO!A$2:B$935,2)</f>
        <v>642</v>
      </c>
      <c r="E4271">
        <f>VLOOKUP(A4271,EMPRESA!A$2:B$5796,2)</f>
        <v>2074</v>
      </c>
    </row>
    <row r="4272" spans="1:5">
      <c r="A4272" t="s">
        <v>3513</v>
      </c>
      <c r="B4272" t="str">
        <f t="shared" si="66"/>
        <v>ESPECIERA DEL SUR LTDA.</v>
      </c>
      <c r="C4272" t="s">
        <v>3431</v>
      </c>
      <c r="D4272">
        <f>VLOOKUP(C4272,RUBRO!A$2:B$935,2)</f>
        <v>413</v>
      </c>
      <c r="E4272">
        <f>VLOOKUP(A4272,EMPRESA!A$2:B$5796,2)</f>
        <v>2075</v>
      </c>
    </row>
    <row r="4273" spans="1:5">
      <c r="A4273" t="s">
        <v>3513</v>
      </c>
      <c r="B4273" t="str">
        <f t="shared" si="66"/>
        <v>ESPECIERA DEL SUR LTDA.</v>
      </c>
      <c r="C4273" t="s">
        <v>3814</v>
      </c>
      <c r="D4273">
        <f>VLOOKUP(C4273,RUBRO!A$2:B$935,2)</f>
        <v>449</v>
      </c>
      <c r="E4273">
        <f>VLOOKUP(A4273,EMPRESA!A$2:B$5796,2)</f>
        <v>2075</v>
      </c>
    </row>
    <row r="4274" spans="1:5">
      <c r="A4274" t="s">
        <v>1137</v>
      </c>
      <c r="B4274" t="str">
        <f t="shared" si="66"/>
        <v>ESPEX INGENIERIA LTDA.</v>
      </c>
      <c r="C4274" t="s">
        <v>1120</v>
      </c>
      <c r="D4274">
        <f>VLOOKUP(C4274,RUBRO!A$2:B$935,2)</f>
        <v>114</v>
      </c>
      <c r="E4274">
        <f>VLOOKUP(A4274,EMPRESA!A$2:B$5796,2)</f>
        <v>2076</v>
      </c>
    </row>
    <row r="4275" spans="1:5">
      <c r="A4275" t="s">
        <v>1137</v>
      </c>
      <c r="B4275" t="str">
        <f t="shared" si="66"/>
        <v>ESPEX INGENIERIA LTDA.</v>
      </c>
      <c r="C4275" t="s">
        <v>2250</v>
      </c>
      <c r="D4275">
        <f>VLOOKUP(C4275,RUBRO!A$2:B$935,2)</f>
        <v>253</v>
      </c>
      <c r="E4275">
        <f>VLOOKUP(A4275,EMPRESA!A$2:B$5796,2)</f>
        <v>2076</v>
      </c>
    </row>
    <row r="4276" spans="1:5">
      <c r="A4276" t="s">
        <v>1138</v>
      </c>
      <c r="B4276" t="str">
        <f t="shared" si="66"/>
        <v>ESPINOZA Y BECERRA LTDA.</v>
      </c>
      <c r="C4276" t="s">
        <v>1120</v>
      </c>
      <c r="D4276">
        <f>VLOOKUP(C4276,RUBRO!A$2:B$935,2)</f>
        <v>114</v>
      </c>
      <c r="E4276">
        <f>VLOOKUP(A4276,EMPRESA!A$2:B$5796,2)</f>
        <v>2077</v>
      </c>
    </row>
    <row r="4277" spans="1:5">
      <c r="A4277" t="s">
        <v>3085</v>
      </c>
      <c r="B4277" t="str">
        <f t="shared" si="66"/>
        <v>ESPIRAFLEJ LTDA.</v>
      </c>
      <c r="C4277" t="s">
        <v>3082</v>
      </c>
      <c r="D4277">
        <f>VLOOKUP(C4277,RUBRO!A$2:B$935,2)</f>
        <v>341</v>
      </c>
      <c r="E4277">
        <f>VLOOKUP(A4277,EMPRESA!A$2:B$5796,2)</f>
        <v>2078</v>
      </c>
    </row>
    <row r="4278" spans="1:5">
      <c r="A4278" t="s">
        <v>1609</v>
      </c>
      <c r="B4278" t="str">
        <f t="shared" si="66"/>
        <v>ESPUCON (ESPUMAS CONCEPCION)</v>
      </c>
      <c r="C4278" t="s">
        <v>1608</v>
      </c>
      <c r="D4278">
        <f>VLOOKUP(C4278,RUBRO!A$2:B$935,2)</f>
        <v>170</v>
      </c>
      <c r="E4278">
        <f>VLOOKUP(A4278,EMPRESA!A$2:B$5796,2)</f>
        <v>2079</v>
      </c>
    </row>
    <row r="4279" spans="1:5">
      <c r="A4279" t="s">
        <v>1609</v>
      </c>
      <c r="B4279" t="str">
        <f t="shared" si="66"/>
        <v>ESPUCON (ESPUMAS CONCEPCION)</v>
      </c>
      <c r="C4279" t="s">
        <v>3315</v>
      </c>
      <c r="D4279">
        <f>VLOOKUP(C4279,RUBRO!A$2:B$935,2)</f>
        <v>392</v>
      </c>
      <c r="E4279">
        <f>VLOOKUP(A4279,EMPRESA!A$2:B$5796,2)</f>
        <v>2079</v>
      </c>
    </row>
    <row r="4280" spans="1:5">
      <c r="A4280" t="s">
        <v>1609</v>
      </c>
      <c r="B4280" t="str">
        <f t="shared" si="66"/>
        <v>ESPUCON (ESPUMAS CONCEPCION)</v>
      </c>
      <c r="C4280" t="s">
        <v>5104</v>
      </c>
      <c r="D4280">
        <f>VLOOKUP(C4280,RUBRO!A$2:B$935,2)</f>
        <v>555</v>
      </c>
      <c r="E4280">
        <f>VLOOKUP(A4280,EMPRESA!A$2:B$5796,2)</f>
        <v>2079</v>
      </c>
    </row>
    <row r="4281" spans="1:5">
      <c r="A4281" t="s">
        <v>1609</v>
      </c>
      <c r="B4281" t="str">
        <f t="shared" si="66"/>
        <v>ESPUCON (ESPUMAS CONCEPCION)</v>
      </c>
      <c r="C4281" t="s">
        <v>5429</v>
      </c>
      <c r="D4281">
        <f>VLOOKUP(C4281,RUBRO!A$2:B$935,2)</f>
        <v>620</v>
      </c>
      <c r="E4281">
        <f>VLOOKUP(A4281,EMPRESA!A$2:B$5796,2)</f>
        <v>2079</v>
      </c>
    </row>
    <row r="4282" spans="1:5">
      <c r="A4282" t="s">
        <v>1609</v>
      </c>
      <c r="B4282" t="str">
        <f t="shared" si="66"/>
        <v>ESPUCON (ESPUMAS CONCEPCION)</v>
      </c>
      <c r="C4282" t="s">
        <v>6531</v>
      </c>
      <c r="D4282">
        <f>VLOOKUP(C4282,RUBRO!A$2:B$935,2)</f>
        <v>886</v>
      </c>
      <c r="E4282">
        <f>VLOOKUP(A4282,EMPRESA!A$2:B$5796,2)</f>
        <v>2079</v>
      </c>
    </row>
    <row r="4283" spans="1:5">
      <c r="A4283" t="s">
        <v>2156</v>
      </c>
      <c r="B4283" t="str">
        <f t="shared" si="66"/>
        <v>ESPUMAS SEBASTIAN</v>
      </c>
      <c r="C4283" t="s">
        <v>2154</v>
      </c>
      <c r="D4283">
        <f>VLOOKUP(C4283,RUBRO!A$2:B$935,2)</f>
        <v>240</v>
      </c>
      <c r="E4283">
        <f>VLOOKUP(A4283,EMPRESA!A$2:B$5796,2)</f>
        <v>2080</v>
      </c>
    </row>
    <row r="4284" spans="1:5">
      <c r="A4284" t="s">
        <v>2156</v>
      </c>
      <c r="B4284" t="str">
        <f t="shared" si="66"/>
        <v>ESPUMAS SEBASTIAN</v>
      </c>
      <c r="C4284" t="s">
        <v>3315</v>
      </c>
      <c r="D4284">
        <f>VLOOKUP(C4284,RUBRO!A$2:B$935,2)</f>
        <v>392</v>
      </c>
      <c r="E4284">
        <f>VLOOKUP(A4284,EMPRESA!A$2:B$5796,2)</f>
        <v>2080</v>
      </c>
    </row>
    <row r="4285" spans="1:5">
      <c r="A4285" t="s">
        <v>5523</v>
      </c>
      <c r="B4285" t="str">
        <f t="shared" si="66"/>
        <v>ESSBIO S.A.</v>
      </c>
      <c r="C4285" t="s">
        <v>5512</v>
      </c>
      <c r="D4285">
        <f>VLOOKUP(C4285,RUBRO!A$2:B$935,2)</f>
        <v>634</v>
      </c>
      <c r="E4285">
        <f>VLOOKUP(A4285,EMPRESA!A$2:B$5796,2)</f>
        <v>2081</v>
      </c>
    </row>
    <row r="4286" spans="1:5">
      <c r="A4286" t="s">
        <v>5523</v>
      </c>
      <c r="B4286" t="str">
        <f t="shared" si="66"/>
        <v>ESSBIO S.A.</v>
      </c>
      <c r="C4286" t="s">
        <v>6587</v>
      </c>
      <c r="D4286">
        <f>VLOOKUP(C4286,RUBRO!A$2:B$935,2)</f>
        <v>912</v>
      </c>
      <c r="E4286">
        <f>VLOOKUP(A4286,EMPRESA!A$2:B$5796,2)</f>
        <v>2081</v>
      </c>
    </row>
    <row r="4287" spans="1:5">
      <c r="A4287" t="s">
        <v>3110</v>
      </c>
      <c r="B4287" t="str">
        <f t="shared" si="66"/>
        <v>ESSEN CHILE ENVASADORES LTDA.</v>
      </c>
      <c r="C4287" t="s">
        <v>3107</v>
      </c>
      <c r="D4287">
        <f>VLOOKUP(C4287,RUBRO!A$2:B$935,2)</f>
        <v>349</v>
      </c>
      <c r="E4287">
        <f>VLOOKUP(A4287,EMPRESA!A$2:B$5796,2)</f>
        <v>2082</v>
      </c>
    </row>
    <row r="4288" spans="1:5">
      <c r="A4288" t="s">
        <v>5642</v>
      </c>
      <c r="B4288" t="str">
        <f t="shared" si="66"/>
        <v>ESSITY CHILE S.A.</v>
      </c>
      <c r="C4288" t="s">
        <v>5637</v>
      </c>
      <c r="D4288">
        <f>VLOOKUP(C4288,RUBRO!A$2:B$935,2)</f>
        <v>651</v>
      </c>
      <c r="E4288">
        <f>VLOOKUP(A4288,EMPRESA!A$2:B$5796,2)</f>
        <v>2083</v>
      </c>
    </row>
    <row r="4289" spans="1:5">
      <c r="A4289" t="s">
        <v>5642</v>
      </c>
      <c r="B4289" t="str">
        <f t="shared" si="66"/>
        <v>ESSITY CHILE S.A.</v>
      </c>
      <c r="C4289" t="s">
        <v>6539</v>
      </c>
      <c r="D4289">
        <f>VLOOKUP(C4289,RUBRO!A$2:B$935,2)</f>
        <v>891</v>
      </c>
      <c r="E4289">
        <f>VLOOKUP(A4289,EMPRESA!A$2:B$5796,2)</f>
        <v>2083</v>
      </c>
    </row>
    <row r="4290" spans="1:5">
      <c r="A4290" t="s">
        <v>3721</v>
      </c>
      <c r="B4290" t="str">
        <f t="shared" si="66"/>
        <v>ESTABLECIMIENTOS CALESAN S.A.C.I.</v>
      </c>
      <c r="C4290" t="s">
        <v>3715</v>
      </c>
      <c r="D4290">
        <f>VLOOKUP(C4290,RUBRO!A$2:B$935,2)</f>
        <v>422</v>
      </c>
      <c r="E4290">
        <f>VLOOKUP(A4290,EMPRESA!A$2:B$5796,2)</f>
        <v>2084</v>
      </c>
    </row>
    <row r="4291" spans="1:5">
      <c r="A4291" t="s">
        <v>3721</v>
      </c>
      <c r="B4291" t="str">
        <f t="shared" ref="B4291:B4354" si="67">UPPER(A4291)</f>
        <v>ESTABLECIMIENTOS CALESAN S.A.C.I.</v>
      </c>
      <c r="C4291" t="s">
        <v>4627</v>
      </c>
      <c r="D4291">
        <f>VLOOKUP(C4291,RUBRO!A$2:B$935,2)</f>
        <v>488</v>
      </c>
      <c r="E4291">
        <f>VLOOKUP(A4291,EMPRESA!A$2:B$5796,2)</f>
        <v>2084</v>
      </c>
    </row>
    <row r="4292" spans="1:5">
      <c r="A4292" t="s">
        <v>3721</v>
      </c>
      <c r="B4292" t="str">
        <f t="shared" si="67"/>
        <v>ESTABLECIMIENTOS CALESAN S.A.C.I.</v>
      </c>
      <c r="C4292" t="s">
        <v>5330</v>
      </c>
      <c r="D4292">
        <f>VLOOKUP(C4292,RUBRO!A$2:B$935,2)</f>
        <v>596</v>
      </c>
      <c r="E4292">
        <f>VLOOKUP(A4292,EMPRESA!A$2:B$5796,2)</f>
        <v>2084</v>
      </c>
    </row>
    <row r="4293" spans="1:5">
      <c r="A4293" t="s">
        <v>1436</v>
      </c>
      <c r="B4293" t="str">
        <f t="shared" si="67"/>
        <v>ESTABLECIMIENTOS GARDILCIC S.A.</v>
      </c>
      <c r="C4293" t="s">
        <v>1435</v>
      </c>
      <c r="D4293">
        <f>VLOOKUP(C4293,RUBRO!A$2:B$935,2)</f>
        <v>142</v>
      </c>
      <c r="E4293">
        <f>VLOOKUP(A4293,EMPRESA!A$2:B$5796,2)</f>
        <v>2085</v>
      </c>
    </row>
    <row r="4294" spans="1:5">
      <c r="A4294" t="s">
        <v>1436</v>
      </c>
      <c r="B4294" t="str">
        <f t="shared" si="67"/>
        <v>ESTABLECIMIENTOS GARDILCIC S.A.</v>
      </c>
      <c r="C4294" t="s">
        <v>3431</v>
      </c>
      <c r="D4294">
        <f>VLOOKUP(C4294,RUBRO!A$2:B$935,2)</f>
        <v>413</v>
      </c>
      <c r="E4294">
        <f>VLOOKUP(A4294,EMPRESA!A$2:B$5796,2)</f>
        <v>2085</v>
      </c>
    </row>
    <row r="4295" spans="1:5">
      <c r="A4295" t="s">
        <v>1436</v>
      </c>
      <c r="B4295" t="str">
        <f t="shared" si="67"/>
        <v>ESTABLECIMIENTOS GARDILCIC S.A.</v>
      </c>
      <c r="C4295" t="s">
        <v>4627</v>
      </c>
      <c r="D4295">
        <f>VLOOKUP(C4295,RUBRO!A$2:B$935,2)</f>
        <v>488</v>
      </c>
      <c r="E4295">
        <f>VLOOKUP(A4295,EMPRESA!A$2:B$5796,2)</f>
        <v>2085</v>
      </c>
    </row>
    <row r="4296" spans="1:5">
      <c r="A4296" t="s">
        <v>1436</v>
      </c>
      <c r="B4296" t="str">
        <f t="shared" si="67"/>
        <v>ESTABLECIMIENTOS GARDILCIC S.A.</v>
      </c>
      <c r="C4296" t="s">
        <v>5496</v>
      </c>
      <c r="D4296">
        <f>VLOOKUP(C4296,RUBRO!A$2:B$935,2)</f>
        <v>631</v>
      </c>
      <c r="E4296">
        <f>VLOOKUP(A4296,EMPRESA!A$2:B$5796,2)</f>
        <v>2085</v>
      </c>
    </row>
    <row r="4297" spans="1:5">
      <c r="A4297" t="s">
        <v>5621</v>
      </c>
      <c r="B4297" t="str">
        <f t="shared" si="67"/>
        <v>ESTABLECIMIENTOS LUCIA</v>
      </c>
      <c r="C4297" t="s">
        <v>5619</v>
      </c>
      <c r="D4297">
        <f>VLOOKUP(C4297,RUBRO!A$2:B$935,2)</f>
        <v>647</v>
      </c>
      <c r="E4297">
        <f>VLOOKUP(A4297,EMPRESA!A$2:B$5796,2)</f>
        <v>2086</v>
      </c>
    </row>
    <row r="4298" spans="1:5">
      <c r="A4298" t="s">
        <v>3895</v>
      </c>
      <c r="B4298" t="str">
        <f t="shared" si="67"/>
        <v>ESTACION DE SERVICIO CORDILLERA LTDA.</v>
      </c>
      <c r="C4298" t="s">
        <v>3886</v>
      </c>
      <c r="D4298">
        <f>VLOOKUP(C4298,RUBRO!A$2:B$935,2)</f>
        <v>454</v>
      </c>
      <c r="E4298">
        <f>VLOOKUP(A4298,EMPRESA!A$2:B$5796,2)</f>
        <v>2087</v>
      </c>
    </row>
    <row r="4299" spans="1:5">
      <c r="A4299" t="s">
        <v>3895</v>
      </c>
      <c r="B4299" t="str">
        <f t="shared" si="67"/>
        <v>ESTACION DE SERVICIO CORDILLERA LTDA.</v>
      </c>
      <c r="C4299" t="s">
        <v>5096</v>
      </c>
      <c r="D4299">
        <f>VLOOKUP(C4299,RUBRO!A$2:B$935,2)</f>
        <v>554</v>
      </c>
      <c r="E4299">
        <f>VLOOKUP(A4299,EMPRESA!A$2:B$5796,2)</f>
        <v>2087</v>
      </c>
    </row>
    <row r="4300" spans="1:5">
      <c r="A4300" t="s">
        <v>274</v>
      </c>
      <c r="B4300" t="str">
        <f t="shared" si="67"/>
        <v>ESTACIONAMIENTOS CENTRAL PARKING SYSTEM CHILE S.A.</v>
      </c>
      <c r="C4300" t="s">
        <v>272</v>
      </c>
      <c r="D4300">
        <f>VLOOKUP(C4300,RUBRO!A$2:B$935,2)</f>
        <v>23</v>
      </c>
      <c r="E4300">
        <f>VLOOKUP(A4300,EMPRESA!A$2:B$5796,2)</f>
        <v>2088</v>
      </c>
    </row>
    <row r="4301" spans="1:5">
      <c r="A4301" t="s">
        <v>3319</v>
      </c>
      <c r="B4301" t="str">
        <f t="shared" si="67"/>
        <v>ESTADIO ESPANOL</v>
      </c>
      <c r="C4301" t="s">
        <v>3318</v>
      </c>
      <c r="D4301">
        <f>VLOOKUP(C4301,RUBRO!A$2:B$935,2)</f>
        <v>393</v>
      </c>
      <c r="E4301">
        <f>VLOOKUP(A4301,EMPRESA!A$2:B$5796,2)</f>
        <v>2089</v>
      </c>
    </row>
    <row r="4302" spans="1:5">
      <c r="A4302" t="s">
        <v>2106</v>
      </c>
      <c r="B4302" t="str">
        <f t="shared" si="67"/>
        <v>ESTADIO ESPANOL DE CONCEPCION S.A.</v>
      </c>
      <c r="C4302" t="s">
        <v>2090</v>
      </c>
      <c r="D4302">
        <f>VLOOKUP(C4302,RUBRO!A$2:B$935,2)</f>
        <v>236</v>
      </c>
      <c r="E4302">
        <f>VLOOKUP(A4302,EMPRESA!A$2:B$5796,2)</f>
        <v>2090</v>
      </c>
    </row>
    <row r="4303" spans="1:5">
      <c r="A4303" t="s">
        <v>3959</v>
      </c>
      <c r="B4303" t="str">
        <f t="shared" si="67"/>
        <v>ESTADIO NACIONAL  "JULIO MARTINEZ PRADANOS"</v>
      </c>
      <c r="C4303" t="s">
        <v>3925</v>
      </c>
      <c r="D4303">
        <f>VLOOKUP(C4303,RUBRO!A$2:B$935,2)</f>
        <v>466</v>
      </c>
      <c r="E4303">
        <f>VLOOKUP(A4303,EMPRESA!A$2:B$5796,2)</f>
        <v>2091</v>
      </c>
    </row>
    <row r="4304" spans="1:5">
      <c r="A4304" t="s">
        <v>3320</v>
      </c>
      <c r="B4304" t="str">
        <f t="shared" si="67"/>
        <v>ESTADIO VICTOR JARA - IND</v>
      </c>
      <c r="C4304" t="s">
        <v>3318</v>
      </c>
      <c r="D4304">
        <f>VLOOKUP(C4304,RUBRO!A$2:B$935,2)</f>
        <v>393</v>
      </c>
      <c r="E4304">
        <f>VLOOKUP(A4304,EMPRESA!A$2:B$5796,2)</f>
        <v>2092</v>
      </c>
    </row>
    <row r="4305" spans="1:5">
      <c r="A4305" t="s">
        <v>5336</v>
      </c>
      <c r="B4305" t="str">
        <f t="shared" si="67"/>
        <v>ESTRUCTURAS ARQUETIPO SPA</v>
      </c>
      <c r="C4305" t="s">
        <v>5330</v>
      </c>
      <c r="D4305">
        <f>VLOOKUP(C4305,RUBRO!A$2:B$935,2)</f>
        <v>596</v>
      </c>
      <c r="E4305">
        <f>VLOOKUP(A4305,EMPRESA!A$2:B$5796,2)</f>
        <v>2093</v>
      </c>
    </row>
    <row r="4306" spans="1:5">
      <c r="A4306" t="s">
        <v>3360</v>
      </c>
      <c r="B4306" t="str">
        <f t="shared" si="67"/>
        <v>ESTRUCTURAS METALICAS LASAM LTDA.</v>
      </c>
      <c r="C4306" t="s">
        <v>3351</v>
      </c>
      <c r="D4306">
        <f>VLOOKUP(C4306,RUBRO!A$2:B$935,2)</f>
        <v>400</v>
      </c>
      <c r="E4306">
        <f>VLOOKUP(A4306,EMPRESA!A$2:B$5796,2)</f>
        <v>2094</v>
      </c>
    </row>
    <row r="4307" spans="1:5">
      <c r="A4307" t="s">
        <v>3361</v>
      </c>
      <c r="B4307" t="str">
        <f t="shared" si="67"/>
        <v>ESTRUCTURAS METALICAS VH INGENIERIA</v>
      </c>
      <c r="C4307" t="s">
        <v>3351</v>
      </c>
      <c r="D4307">
        <f>VLOOKUP(C4307,RUBRO!A$2:B$935,2)</f>
        <v>400</v>
      </c>
      <c r="E4307">
        <f>VLOOKUP(A4307,EMPRESA!A$2:B$5796,2)</f>
        <v>2095</v>
      </c>
    </row>
    <row r="4308" spans="1:5">
      <c r="A4308" t="s">
        <v>44</v>
      </c>
      <c r="B4308" t="str">
        <f t="shared" si="67"/>
        <v>ESTUDIO FERMANDOIS</v>
      </c>
      <c r="C4308" t="s">
        <v>20</v>
      </c>
      <c r="D4308">
        <f>VLOOKUP(C4308,RUBRO!A$2:B$935,2)</f>
        <v>3</v>
      </c>
      <c r="E4308">
        <f>VLOOKUP(A4308,EMPRESA!A$2:B$5796,2)</f>
        <v>2096</v>
      </c>
    </row>
    <row r="4309" spans="1:5">
      <c r="A4309" t="s">
        <v>45</v>
      </c>
      <c r="B4309" t="str">
        <f t="shared" si="67"/>
        <v>ESTUDIO JURIDICO OTERO LTDA.</v>
      </c>
      <c r="C4309" t="s">
        <v>20</v>
      </c>
      <c r="D4309">
        <f>VLOOKUP(C4309,RUBRO!A$2:B$935,2)</f>
        <v>3</v>
      </c>
      <c r="E4309">
        <f>VLOOKUP(A4309,EMPRESA!A$2:B$5796,2)</f>
        <v>2097</v>
      </c>
    </row>
    <row r="4310" spans="1:5">
      <c r="A4310" t="s">
        <v>47</v>
      </c>
      <c r="B4310" t="str">
        <f t="shared" si="67"/>
        <v>ESTUDIO JURIDICO PEREZ DONOSO Y CIA. LTDA.</v>
      </c>
      <c r="C4310" t="s">
        <v>20</v>
      </c>
      <c r="D4310">
        <f>VLOOKUP(C4310,RUBRO!A$2:B$935,2)</f>
        <v>3</v>
      </c>
      <c r="E4310">
        <f>VLOOKUP(A4310,EMPRESA!A$2:B$5796,2)</f>
        <v>2098</v>
      </c>
    </row>
    <row r="4311" spans="1:5">
      <c r="A4311" t="s">
        <v>46</v>
      </c>
      <c r="B4311" t="str">
        <f t="shared" si="67"/>
        <v>ESTUDIO JURIDICO PFEFFER Y ASOCIADOS</v>
      </c>
      <c r="C4311" t="s">
        <v>20</v>
      </c>
      <c r="D4311">
        <f>VLOOKUP(C4311,RUBRO!A$2:B$935,2)</f>
        <v>3</v>
      </c>
      <c r="E4311">
        <f>VLOOKUP(A4311,EMPRESA!A$2:B$5796,2)</f>
        <v>2099</v>
      </c>
    </row>
    <row r="4312" spans="1:5">
      <c r="A4312" t="s">
        <v>4762</v>
      </c>
      <c r="B4312" t="str">
        <f t="shared" si="67"/>
        <v>ESVAL S.A.</v>
      </c>
      <c r="C4312" t="s">
        <v>4760</v>
      </c>
      <c r="D4312">
        <f>VLOOKUP(C4312,RUBRO!A$2:B$935,2)</f>
        <v>501</v>
      </c>
      <c r="E4312">
        <f>VLOOKUP(A4312,EMPRESA!A$2:B$5796,2)</f>
        <v>2100</v>
      </c>
    </row>
    <row r="4313" spans="1:5">
      <c r="A4313" t="s">
        <v>4762</v>
      </c>
      <c r="B4313" t="str">
        <f t="shared" si="67"/>
        <v>ESVAL S.A.</v>
      </c>
      <c r="C4313" t="s">
        <v>5512</v>
      </c>
      <c r="D4313">
        <f>VLOOKUP(C4313,RUBRO!A$2:B$935,2)</f>
        <v>634</v>
      </c>
      <c r="E4313">
        <f>VLOOKUP(A4313,EMPRESA!A$2:B$5796,2)</f>
        <v>2100</v>
      </c>
    </row>
    <row r="4314" spans="1:5">
      <c r="A4314" t="s">
        <v>3185</v>
      </c>
      <c r="B4314" t="str">
        <f t="shared" si="67"/>
        <v>ETAL IMPRESORES LTDA.</v>
      </c>
      <c r="C4314" t="s">
        <v>3174</v>
      </c>
      <c r="D4314">
        <f>VLOOKUP(C4314,RUBRO!A$2:B$935,2)</f>
        <v>356</v>
      </c>
      <c r="E4314">
        <f>VLOOKUP(A4314,EMPRESA!A$2:B$5796,2)</f>
        <v>2101</v>
      </c>
    </row>
    <row r="4315" spans="1:5">
      <c r="A4315" t="s">
        <v>3185</v>
      </c>
      <c r="B4315" t="str">
        <f t="shared" si="67"/>
        <v>ETAL IMPRESORES LTDA.</v>
      </c>
      <c r="C4315" t="s">
        <v>4700</v>
      </c>
      <c r="D4315">
        <f>VLOOKUP(C4315,RUBRO!A$2:B$935,2)</f>
        <v>489</v>
      </c>
      <c r="E4315">
        <f>VLOOKUP(A4315,EMPRESA!A$2:B$5796,2)</f>
        <v>2101</v>
      </c>
    </row>
    <row r="4316" spans="1:5">
      <c r="A4316" t="s">
        <v>48</v>
      </c>
      <c r="B4316" t="str">
        <f t="shared" si="67"/>
        <v>ETCHEBERRY, GARCIA Y BRAGADO LTDA.</v>
      </c>
      <c r="C4316" t="s">
        <v>20</v>
      </c>
      <c r="D4316">
        <f>VLOOKUP(C4316,RUBRO!A$2:B$935,2)</f>
        <v>3</v>
      </c>
      <c r="E4316">
        <f>VLOOKUP(A4316,EMPRESA!A$2:B$5796,2)</f>
        <v>2102</v>
      </c>
    </row>
    <row r="4317" spans="1:5">
      <c r="A4317" t="s">
        <v>4651</v>
      </c>
      <c r="B4317" t="str">
        <f t="shared" si="67"/>
        <v>ETECO LTDA.</v>
      </c>
      <c r="C4317" t="s">
        <v>4627</v>
      </c>
      <c r="D4317">
        <f>VLOOKUP(C4317,RUBRO!A$2:B$935,2)</f>
        <v>488</v>
      </c>
      <c r="E4317">
        <f>VLOOKUP(A4317,EMPRESA!A$2:B$5796,2)</f>
        <v>2103</v>
      </c>
    </row>
    <row r="4318" spans="1:5">
      <c r="A4318" t="s">
        <v>4651</v>
      </c>
      <c r="B4318" t="str">
        <f t="shared" si="67"/>
        <v>ETECO LTDA.</v>
      </c>
      <c r="C4318" t="s">
        <v>5275</v>
      </c>
      <c r="D4318">
        <f>VLOOKUP(C4318,RUBRO!A$2:B$935,2)</f>
        <v>575</v>
      </c>
      <c r="E4318">
        <f>VLOOKUP(A4318,EMPRESA!A$2:B$5796,2)</f>
        <v>2103</v>
      </c>
    </row>
    <row r="4319" spans="1:5">
      <c r="A4319" t="s">
        <v>533</v>
      </c>
      <c r="B4319" t="str">
        <f t="shared" si="67"/>
        <v>ETERSOL SPA</v>
      </c>
      <c r="C4319" t="s">
        <v>518</v>
      </c>
      <c r="D4319">
        <f>VLOOKUP(C4319,RUBRO!A$2:B$935,2)</f>
        <v>47</v>
      </c>
      <c r="E4319">
        <f>VLOOKUP(A4319,EMPRESA!A$2:B$5796,2)</f>
        <v>2104</v>
      </c>
    </row>
    <row r="4320" spans="1:5">
      <c r="A4320" t="s">
        <v>533</v>
      </c>
      <c r="B4320" t="str">
        <f t="shared" si="67"/>
        <v>ETERSOL SPA</v>
      </c>
      <c r="C4320" t="s">
        <v>2655</v>
      </c>
      <c r="D4320">
        <f>VLOOKUP(C4320,RUBRO!A$2:B$935,2)</f>
        <v>300</v>
      </c>
      <c r="E4320">
        <f>VLOOKUP(A4320,EMPRESA!A$2:B$5796,2)</f>
        <v>2104</v>
      </c>
    </row>
    <row r="4321" spans="1:5">
      <c r="A4321" t="s">
        <v>533</v>
      </c>
      <c r="B4321" t="str">
        <f t="shared" si="67"/>
        <v>ETERSOL SPA</v>
      </c>
      <c r="C4321" t="s">
        <v>3918</v>
      </c>
      <c r="D4321">
        <f>VLOOKUP(C4321,RUBRO!A$2:B$935,2)</f>
        <v>460</v>
      </c>
      <c r="E4321">
        <f>VLOOKUP(A4321,EMPRESA!A$2:B$5796,2)</f>
        <v>2104</v>
      </c>
    </row>
    <row r="4322" spans="1:5">
      <c r="A4322" t="s">
        <v>533</v>
      </c>
      <c r="B4322" t="str">
        <f t="shared" si="67"/>
        <v>ETERSOL SPA</v>
      </c>
      <c r="C4322" t="s">
        <v>4453</v>
      </c>
      <c r="D4322">
        <f>VLOOKUP(C4322,RUBRO!A$2:B$935,2)</f>
        <v>477</v>
      </c>
      <c r="E4322">
        <f>VLOOKUP(A4322,EMPRESA!A$2:B$5796,2)</f>
        <v>2104</v>
      </c>
    </row>
    <row r="4323" spans="1:5">
      <c r="A4323" t="s">
        <v>533</v>
      </c>
      <c r="B4323" t="str">
        <f t="shared" si="67"/>
        <v>ETERSOL SPA</v>
      </c>
      <c r="C4323" t="s">
        <v>5665</v>
      </c>
      <c r="D4323">
        <f>VLOOKUP(C4323,RUBRO!A$2:B$935,2)</f>
        <v>661</v>
      </c>
      <c r="E4323">
        <f>VLOOKUP(A4323,EMPRESA!A$2:B$5796,2)</f>
        <v>2104</v>
      </c>
    </row>
    <row r="4324" spans="1:5">
      <c r="A4324" t="s">
        <v>533</v>
      </c>
      <c r="B4324" t="str">
        <f t="shared" si="67"/>
        <v>ETERSOL SPA</v>
      </c>
      <c r="C4324" t="s">
        <v>5709</v>
      </c>
      <c r="D4324">
        <f>VLOOKUP(C4324,RUBRO!A$2:B$935,2)</f>
        <v>678</v>
      </c>
      <c r="E4324">
        <f>VLOOKUP(A4324,EMPRESA!A$2:B$5796,2)</f>
        <v>2104</v>
      </c>
    </row>
    <row r="4325" spans="1:5">
      <c r="A4325" t="s">
        <v>533</v>
      </c>
      <c r="B4325" t="str">
        <f t="shared" si="67"/>
        <v>ETERSOL SPA</v>
      </c>
      <c r="C4325" t="s">
        <v>5713</v>
      </c>
      <c r="D4325">
        <f>VLOOKUP(C4325,RUBRO!A$2:B$935,2)</f>
        <v>681</v>
      </c>
      <c r="E4325">
        <f>VLOOKUP(A4325,EMPRESA!A$2:B$5796,2)</f>
        <v>2104</v>
      </c>
    </row>
    <row r="4326" spans="1:5">
      <c r="A4326" t="s">
        <v>533</v>
      </c>
      <c r="B4326" t="str">
        <f t="shared" si="67"/>
        <v>ETERSOL SPA</v>
      </c>
      <c r="C4326" t="s">
        <v>6100</v>
      </c>
      <c r="D4326">
        <f>VLOOKUP(C4326,RUBRO!A$2:B$935,2)</f>
        <v>768</v>
      </c>
      <c r="E4326">
        <f>VLOOKUP(A4326,EMPRESA!A$2:B$5796,2)</f>
        <v>2104</v>
      </c>
    </row>
    <row r="4327" spans="1:5">
      <c r="A4327" t="s">
        <v>533</v>
      </c>
      <c r="B4327" t="str">
        <f t="shared" si="67"/>
        <v>ETERSOL SPA</v>
      </c>
      <c r="C4327" t="s">
        <v>6101</v>
      </c>
      <c r="D4327">
        <f>VLOOKUP(C4327,RUBRO!A$2:B$935,2)</f>
        <v>769</v>
      </c>
      <c r="E4327">
        <f>VLOOKUP(A4327,EMPRESA!A$2:B$5796,2)</f>
        <v>2104</v>
      </c>
    </row>
    <row r="4328" spans="1:5">
      <c r="A4328" t="s">
        <v>6498</v>
      </c>
      <c r="B4328" t="str">
        <f t="shared" si="67"/>
        <v>ETICSA S.A.</v>
      </c>
      <c r="C4328" t="s">
        <v>6489</v>
      </c>
      <c r="D4328">
        <f>VLOOKUP(C4328,RUBRO!A$2:B$935,2)</f>
        <v>879</v>
      </c>
      <c r="E4328">
        <f>VLOOKUP(A4328,EMPRESA!A$2:B$5796,2)</f>
        <v>2105</v>
      </c>
    </row>
    <row r="4329" spans="1:5">
      <c r="A4329" t="s">
        <v>3400</v>
      </c>
      <c r="B4329" t="str">
        <f t="shared" si="67"/>
        <v>ETIPRESS S.A.</v>
      </c>
      <c r="C4329" t="s">
        <v>3395</v>
      </c>
      <c r="D4329">
        <f>VLOOKUP(C4329,RUBRO!A$2:B$935,2)</f>
        <v>403</v>
      </c>
      <c r="E4329">
        <f>VLOOKUP(A4329,EMPRESA!A$2:B$5796,2)</f>
        <v>2106</v>
      </c>
    </row>
    <row r="4330" spans="1:5">
      <c r="A4330" t="s">
        <v>110</v>
      </c>
      <c r="B4330" t="str">
        <f t="shared" si="67"/>
        <v>ETIQUETAS Y MARCAS LTDA.</v>
      </c>
      <c r="C4330" t="s">
        <v>104</v>
      </c>
      <c r="D4330">
        <f>VLOOKUP(C4330,RUBRO!A$2:B$935,2)</f>
        <v>6</v>
      </c>
      <c r="E4330">
        <f>VLOOKUP(A4330,EMPRESA!A$2:B$5796,2)</f>
        <v>2107</v>
      </c>
    </row>
    <row r="4331" spans="1:5">
      <c r="A4331" t="s">
        <v>110</v>
      </c>
      <c r="B4331" t="str">
        <f t="shared" si="67"/>
        <v>ETIQUETAS Y MARCAS LTDA.</v>
      </c>
      <c r="C4331" t="s">
        <v>6023</v>
      </c>
      <c r="D4331">
        <f>VLOOKUP(C4331,RUBRO!A$2:B$935,2)</f>
        <v>755</v>
      </c>
      <c r="E4331">
        <f>VLOOKUP(A4331,EMPRESA!A$2:B$5796,2)</f>
        <v>2107</v>
      </c>
    </row>
    <row r="4332" spans="1:5">
      <c r="A4332" t="s">
        <v>2057</v>
      </c>
      <c r="B4332" t="str">
        <f t="shared" si="67"/>
        <v>ETIQUETAS ZALAQUETT CHILE SPA</v>
      </c>
      <c r="C4332" t="s">
        <v>2055</v>
      </c>
      <c r="D4332">
        <f>VLOOKUP(C4332,RUBRO!A$2:B$935,2)</f>
        <v>227</v>
      </c>
      <c r="E4332">
        <f>VLOOKUP(A4332,EMPRESA!A$2:B$5796,2)</f>
        <v>2108</v>
      </c>
    </row>
    <row r="4333" spans="1:5">
      <c r="A4333" t="s">
        <v>2057</v>
      </c>
      <c r="B4333" t="str">
        <f t="shared" si="67"/>
        <v>ETIQUETAS ZALAQUETT CHILE SPA</v>
      </c>
      <c r="C4333" t="s">
        <v>3174</v>
      </c>
      <c r="D4333">
        <f>VLOOKUP(C4333,RUBRO!A$2:B$935,2)</f>
        <v>356</v>
      </c>
      <c r="E4333">
        <f>VLOOKUP(A4333,EMPRESA!A$2:B$5796,2)</f>
        <v>2108</v>
      </c>
    </row>
    <row r="4334" spans="1:5">
      <c r="A4334" t="s">
        <v>2057</v>
      </c>
      <c r="B4334" t="str">
        <f t="shared" si="67"/>
        <v>ETIQUETAS ZALAQUETT CHILE SPA</v>
      </c>
      <c r="C4334" t="s">
        <v>3395</v>
      </c>
      <c r="D4334">
        <f>VLOOKUP(C4334,RUBRO!A$2:B$935,2)</f>
        <v>403</v>
      </c>
      <c r="E4334">
        <f>VLOOKUP(A4334,EMPRESA!A$2:B$5796,2)</f>
        <v>2108</v>
      </c>
    </row>
    <row r="4335" spans="1:5">
      <c r="A4335" t="s">
        <v>2057</v>
      </c>
      <c r="B4335" t="str">
        <f t="shared" si="67"/>
        <v>ETIQUETAS ZALAQUETT CHILE SPA</v>
      </c>
      <c r="C4335" t="s">
        <v>3408</v>
      </c>
      <c r="D4335">
        <f>VLOOKUP(C4335,RUBRO!A$2:B$935,2)</f>
        <v>404</v>
      </c>
      <c r="E4335">
        <f>VLOOKUP(A4335,EMPRESA!A$2:B$5796,2)</f>
        <v>2108</v>
      </c>
    </row>
    <row r="4336" spans="1:5">
      <c r="A4336" t="s">
        <v>2057</v>
      </c>
      <c r="B4336" t="str">
        <f t="shared" si="67"/>
        <v>ETIQUETAS ZALAQUETT CHILE SPA</v>
      </c>
      <c r="C4336" t="s">
        <v>3409</v>
      </c>
      <c r="D4336">
        <f>VLOOKUP(C4336,RUBRO!A$2:B$935,2)</f>
        <v>405</v>
      </c>
      <c r="E4336">
        <f>VLOOKUP(A4336,EMPRESA!A$2:B$5796,2)</f>
        <v>2108</v>
      </c>
    </row>
    <row r="4337" spans="1:5">
      <c r="A4337" t="s">
        <v>2057</v>
      </c>
      <c r="B4337" t="str">
        <f t="shared" si="67"/>
        <v>ETIQUETAS ZALAQUETT CHILE SPA</v>
      </c>
      <c r="C4337" t="s">
        <v>3410</v>
      </c>
      <c r="D4337">
        <f>VLOOKUP(C4337,RUBRO!A$2:B$935,2)</f>
        <v>406</v>
      </c>
      <c r="E4337">
        <f>VLOOKUP(A4337,EMPRESA!A$2:B$5796,2)</f>
        <v>2108</v>
      </c>
    </row>
    <row r="4338" spans="1:5">
      <c r="A4338" t="s">
        <v>2057</v>
      </c>
      <c r="B4338" t="str">
        <f t="shared" si="67"/>
        <v>ETIQUETAS ZALAQUETT CHILE SPA</v>
      </c>
      <c r="C4338" t="s">
        <v>3412</v>
      </c>
      <c r="D4338">
        <f>VLOOKUP(C4338,RUBRO!A$2:B$935,2)</f>
        <v>407</v>
      </c>
      <c r="E4338">
        <f>VLOOKUP(A4338,EMPRESA!A$2:B$5796,2)</f>
        <v>2108</v>
      </c>
    </row>
    <row r="4339" spans="1:5">
      <c r="A4339" t="s">
        <v>3401</v>
      </c>
      <c r="B4339" t="str">
        <f t="shared" si="67"/>
        <v>ETIQUETEX</v>
      </c>
      <c r="C4339" t="s">
        <v>3395</v>
      </c>
      <c r="D4339">
        <f>VLOOKUP(C4339,RUBRO!A$2:B$935,2)</f>
        <v>403</v>
      </c>
      <c r="E4339">
        <f>VLOOKUP(A4339,EMPRESA!A$2:B$5796,2)</f>
        <v>2109</v>
      </c>
    </row>
    <row r="4340" spans="1:5">
      <c r="A4340" t="s">
        <v>3401</v>
      </c>
      <c r="B4340" t="str">
        <f t="shared" si="67"/>
        <v>ETIQUETEX</v>
      </c>
      <c r="C4340" t="s">
        <v>3412</v>
      </c>
      <c r="D4340">
        <f>VLOOKUP(C4340,RUBRO!A$2:B$935,2)</f>
        <v>407</v>
      </c>
      <c r="E4340">
        <f>VLOOKUP(A4340,EMPRESA!A$2:B$5796,2)</f>
        <v>2109</v>
      </c>
    </row>
    <row r="4341" spans="1:5">
      <c r="A4341" t="s">
        <v>3401</v>
      </c>
      <c r="B4341" t="str">
        <f t="shared" si="67"/>
        <v>ETIQUETEX</v>
      </c>
      <c r="C4341" t="s">
        <v>6023</v>
      </c>
      <c r="D4341">
        <f>VLOOKUP(C4341,RUBRO!A$2:B$935,2)</f>
        <v>755</v>
      </c>
      <c r="E4341">
        <f>VLOOKUP(A4341,EMPRESA!A$2:B$5796,2)</f>
        <v>2109</v>
      </c>
    </row>
    <row r="4342" spans="1:5">
      <c r="A4342" t="s">
        <v>738</v>
      </c>
      <c r="B4342" t="str">
        <f t="shared" si="67"/>
        <v>EURO RENT A CAR S.A.</v>
      </c>
      <c r="C4342" t="s">
        <v>732</v>
      </c>
      <c r="D4342">
        <f>VLOOKUP(C4342,RUBRO!A$2:B$935,2)</f>
        <v>77</v>
      </c>
      <c r="E4342">
        <f>VLOOKUP(A4342,EMPRESA!A$2:B$5796,2)</f>
        <v>2110</v>
      </c>
    </row>
    <row r="4343" spans="1:5">
      <c r="A4343" t="s">
        <v>738</v>
      </c>
      <c r="B4343" t="str">
        <f t="shared" si="67"/>
        <v>EURO RENT A CAR S.A.</v>
      </c>
      <c r="C4343" t="s">
        <v>5037</v>
      </c>
      <c r="D4343">
        <f>VLOOKUP(C4343,RUBRO!A$2:B$935,2)</f>
        <v>539</v>
      </c>
      <c r="E4343">
        <f>VLOOKUP(A4343,EMPRESA!A$2:B$5796,2)</f>
        <v>2110</v>
      </c>
    </row>
    <row r="4344" spans="1:5">
      <c r="A4344" t="s">
        <v>5826</v>
      </c>
      <c r="B4344" t="str">
        <f t="shared" si="67"/>
        <v>EUROFARMA CHILE S.A.</v>
      </c>
      <c r="C4344" t="s">
        <v>5815</v>
      </c>
      <c r="D4344">
        <f>VLOOKUP(C4344,RUBRO!A$2:B$935,2)</f>
        <v>716</v>
      </c>
      <c r="E4344">
        <f>VLOOKUP(A4344,EMPRESA!A$2:B$5796,2)</f>
        <v>2111</v>
      </c>
    </row>
    <row r="4345" spans="1:5">
      <c r="A4345" t="s">
        <v>5827</v>
      </c>
      <c r="B4345" t="str">
        <f t="shared" si="67"/>
        <v>EUROLAB LTDA</v>
      </c>
      <c r="C4345" t="s">
        <v>5815</v>
      </c>
      <c r="D4345">
        <f>VLOOKUP(C4345,RUBRO!A$2:B$935,2)</f>
        <v>716</v>
      </c>
      <c r="E4345">
        <f>VLOOKUP(A4345,EMPRESA!A$2:B$5796,2)</f>
        <v>2112</v>
      </c>
    </row>
    <row r="4346" spans="1:5">
      <c r="A4346" t="s">
        <v>1103</v>
      </c>
      <c r="B4346" t="str">
        <f t="shared" si="67"/>
        <v>EUROP ASSISTANCE S.A.</v>
      </c>
      <c r="C4346" t="s">
        <v>1090</v>
      </c>
      <c r="D4346">
        <f>VLOOKUP(C4346,RUBRO!A$2:B$935,2)</f>
        <v>112</v>
      </c>
      <c r="E4346">
        <f>VLOOKUP(A4346,EMPRESA!A$2:B$5796,2)</f>
        <v>2113</v>
      </c>
    </row>
    <row r="4347" spans="1:5">
      <c r="A4347" t="s">
        <v>445</v>
      </c>
      <c r="B4347" t="str">
        <f t="shared" si="67"/>
        <v>EUROPA PRESS CHILE LTDA.</v>
      </c>
      <c r="C4347" t="s">
        <v>442</v>
      </c>
      <c r="D4347">
        <f>VLOOKUP(C4347,RUBRO!A$2:B$935,2)</f>
        <v>39</v>
      </c>
      <c r="E4347">
        <f>VLOOKUP(A4347,EMPRESA!A$2:B$5796,2)</f>
        <v>2114</v>
      </c>
    </row>
    <row r="4348" spans="1:5">
      <c r="A4348" t="s">
        <v>4871</v>
      </c>
      <c r="B4348" t="str">
        <f t="shared" si="67"/>
        <v>EVALUACION ESTRATEGICA DE MARKETING SCAN S.A.</v>
      </c>
      <c r="C4348" t="s">
        <v>4868</v>
      </c>
      <c r="D4348">
        <f>VLOOKUP(C4348,RUBRO!A$2:B$935,2)</f>
        <v>515</v>
      </c>
      <c r="E4348">
        <f>VLOOKUP(A4348,EMPRESA!A$2:B$5796,2)</f>
        <v>2115</v>
      </c>
    </row>
    <row r="4349" spans="1:5">
      <c r="A4349" t="s">
        <v>6189</v>
      </c>
      <c r="B4349" t="str">
        <f t="shared" si="67"/>
        <v>EVELEGANZ</v>
      </c>
      <c r="C4349" t="s">
        <v>6184</v>
      </c>
      <c r="D4349">
        <f>VLOOKUP(C4349,RUBRO!A$2:B$935,2)</f>
        <v>783</v>
      </c>
      <c r="E4349">
        <f>VLOOKUP(A4349,EMPRESA!A$2:B$5796,2)</f>
        <v>2116</v>
      </c>
    </row>
    <row r="4350" spans="1:5">
      <c r="A4350" t="s">
        <v>1139</v>
      </c>
      <c r="B4350" t="str">
        <f t="shared" si="67"/>
        <v>EVERIS CHILE S.A.</v>
      </c>
      <c r="C4350" t="s">
        <v>1120</v>
      </c>
      <c r="D4350">
        <f>VLOOKUP(C4350,RUBRO!A$2:B$935,2)</f>
        <v>114</v>
      </c>
      <c r="E4350">
        <f>VLOOKUP(A4350,EMPRESA!A$2:B$5796,2)</f>
        <v>2117</v>
      </c>
    </row>
    <row r="4351" spans="1:5">
      <c r="A4351" t="s">
        <v>5031</v>
      </c>
      <c r="B4351" t="str">
        <f t="shared" si="67"/>
        <v>EVERSEC LTDA.</v>
      </c>
      <c r="C4351" t="s">
        <v>5030</v>
      </c>
      <c r="D4351">
        <f>VLOOKUP(C4351,RUBRO!A$2:B$935,2)</f>
        <v>537</v>
      </c>
      <c r="E4351">
        <f>VLOOKUP(A4351,EMPRESA!A$2:B$5796,2)</f>
        <v>2118</v>
      </c>
    </row>
    <row r="4352" spans="1:5">
      <c r="A4352" t="s">
        <v>6530</v>
      </c>
      <c r="B4352" t="str">
        <f t="shared" si="67"/>
        <v>EVITA LTDA.</v>
      </c>
      <c r="C4352" t="s">
        <v>6529</v>
      </c>
      <c r="D4352">
        <f>VLOOKUP(C4352,RUBRO!A$2:B$935,2)</f>
        <v>885</v>
      </c>
      <c r="E4352">
        <f>VLOOKUP(A4352,EMPRESA!A$2:B$5796,2)</f>
        <v>2119</v>
      </c>
    </row>
    <row r="4353" spans="1:5">
      <c r="A4353" t="s">
        <v>596</v>
      </c>
      <c r="B4353" t="str">
        <f t="shared" si="67"/>
        <v>EWOS CHILE ALIMENTOS LTDA.</v>
      </c>
      <c r="C4353" t="s">
        <v>595</v>
      </c>
      <c r="D4353">
        <f>VLOOKUP(C4353,RUBRO!A$2:B$935,2)</f>
        <v>54</v>
      </c>
      <c r="E4353">
        <f>VLOOKUP(A4353,EMPRESA!A$2:B$5796,2)</f>
        <v>2120</v>
      </c>
    </row>
    <row r="4354" spans="1:5">
      <c r="A4354" t="s">
        <v>596</v>
      </c>
      <c r="B4354" t="str">
        <f t="shared" si="67"/>
        <v>EWOS CHILE ALIMENTOS LTDA.</v>
      </c>
      <c r="C4354" t="s">
        <v>605</v>
      </c>
      <c r="D4354">
        <f>VLOOKUP(C4354,RUBRO!A$2:B$935,2)</f>
        <v>56</v>
      </c>
      <c r="E4354">
        <f>VLOOKUP(A4354,EMPRESA!A$2:B$5796,2)</f>
        <v>2120</v>
      </c>
    </row>
    <row r="4355" spans="1:5">
      <c r="A4355" t="s">
        <v>3266</v>
      </c>
      <c r="B4355" t="str">
        <f t="shared" ref="B4355:B4418" si="68">UPPER(A4355)</f>
        <v>EXCEDINDUS COMERCIAL E INDUSTRIAL LTDA.</v>
      </c>
      <c r="C4355" t="s">
        <v>3267</v>
      </c>
      <c r="D4355">
        <f>VLOOKUP(C4355,RUBRO!A$2:B$935,2)</f>
        <v>376</v>
      </c>
      <c r="E4355">
        <f>VLOOKUP(A4355,EMPRESA!A$2:B$5796,2)</f>
        <v>2121</v>
      </c>
    </row>
    <row r="4356" spans="1:5">
      <c r="A4356" t="s">
        <v>3266</v>
      </c>
      <c r="B4356" t="str">
        <f t="shared" si="68"/>
        <v>EXCEDINDUS COMERCIAL E INDUSTRIAL LTDA.</v>
      </c>
      <c r="C4356" t="s">
        <v>3431</v>
      </c>
      <c r="D4356">
        <f>VLOOKUP(C4356,RUBRO!A$2:B$935,2)</f>
        <v>413</v>
      </c>
      <c r="E4356">
        <f>VLOOKUP(A4356,EMPRESA!A$2:B$5796,2)</f>
        <v>2121</v>
      </c>
    </row>
    <row r="4357" spans="1:5">
      <c r="A4357" t="s">
        <v>6051</v>
      </c>
      <c r="B4357" t="str">
        <f t="shared" si="68"/>
        <v>EXEQUIEL BERRIOS SPA</v>
      </c>
      <c r="C4357" t="s">
        <v>6041</v>
      </c>
      <c r="D4357">
        <f>VLOOKUP(C4357,RUBRO!A$2:B$935,2)</f>
        <v>763</v>
      </c>
      <c r="E4357">
        <f>VLOOKUP(A4357,EMPRESA!A$2:B$5796,2)</f>
        <v>2122</v>
      </c>
    </row>
    <row r="4358" spans="1:5">
      <c r="A4358" t="s">
        <v>6051</v>
      </c>
      <c r="B4358" t="str">
        <f t="shared" si="68"/>
        <v>EXEQUIEL BERRIOS SPA</v>
      </c>
      <c r="C4358" t="s">
        <v>6366</v>
      </c>
      <c r="D4358">
        <f>VLOOKUP(C4358,RUBRO!A$2:B$935,2)</f>
        <v>832</v>
      </c>
      <c r="E4358">
        <f>VLOOKUP(A4358,EMPRESA!A$2:B$5796,2)</f>
        <v>2122</v>
      </c>
    </row>
    <row r="4359" spans="1:5">
      <c r="A4359" t="s">
        <v>6051</v>
      </c>
      <c r="B4359" t="str">
        <f t="shared" si="68"/>
        <v>EXEQUIEL BERRIOS SPA</v>
      </c>
      <c r="C4359" t="s">
        <v>6649</v>
      </c>
      <c r="D4359">
        <f>VLOOKUP(C4359,RUBRO!A$2:B$935,2)</f>
        <v>924</v>
      </c>
      <c r="E4359">
        <f>VLOOKUP(A4359,EMPRESA!A$2:B$5796,2)</f>
        <v>2122</v>
      </c>
    </row>
    <row r="4360" spans="1:5">
      <c r="A4360" t="s">
        <v>3335</v>
      </c>
      <c r="B4360" t="str">
        <f t="shared" si="68"/>
        <v>EXFIBRO LTDA.</v>
      </c>
      <c r="C4360" t="s">
        <v>3332</v>
      </c>
      <c r="D4360">
        <f>VLOOKUP(C4360,RUBRO!A$2:B$935,2)</f>
        <v>396</v>
      </c>
      <c r="E4360">
        <f>VLOOKUP(A4360,EMPRESA!A$2:B$5796,2)</f>
        <v>2123</v>
      </c>
    </row>
    <row r="4361" spans="1:5">
      <c r="A4361" t="s">
        <v>3335</v>
      </c>
      <c r="B4361" t="str">
        <f t="shared" si="68"/>
        <v>EXFIBRO LTDA.</v>
      </c>
      <c r="C4361" t="s">
        <v>5732</v>
      </c>
      <c r="D4361">
        <f>VLOOKUP(C4361,RUBRO!A$2:B$935,2)</f>
        <v>686</v>
      </c>
      <c r="E4361">
        <f>VLOOKUP(A4361,EMPRESA!A$2:B$5796,2)</f>
        <v>2123</v>
      </c>
    </row>
    <row r="4362" spans="1:5">
      <c r="A4362" t="s">
        <v>3335</v>
      </c>
      <c r="B4362" t="str">
        <f t="shared" si="68"/>
        <v>EXFIBRO LTDA.</v>
      </c>
      <c r="C4362" t="s">
        <v>6379</v>
      </c>
      <c r="D4362">
        <f>VLOOKUP(C4362,RUBRO!A$2:B$935,2)</f>
        <v>836</v>
      </c>
      <c r="E4362">
        <f>VLOOKUP(A4362,EMPRESA!A$2:B$5796,2)</f>
        <v>2123</v>
      </c>
    </row>
    <row r="4363" spans="1:5">
      <c r="A4363" t="s">
        <v>3335</v>
      </c>
      <c r="B4363" t="str">
        <f t="shared" si="68"/>
        <v>EXFIBRO LTDA.</v>
      </c>
      <c r="C4363" t="s">
        <v>6700</v>
      </c>
      <c r="D4363">
        <f>VLOOKUP(C4363,RUBRO!A$2:B$935,2)</f>
        <v>922</v>
      </c>
      <c r="E4363">
        <f>VLOOKUP(A4363,EMPRESA!A$2:B$5796,2)</f>
        <v>2123</v>
      </c>
    </row>
    <row r="4364" spans="1:5">
      <c r="A4364" t="s">
        <v>3335</v>
      </c>
      <c r="B4364" t="str">
        <f t="shared" si="68"/>
        <v>EXFIBRO LTDA.</v>
      </c>
      <c r="C4364" t="s">
        <v>6664</v>
      </c>
      <c r="D4364">
        <f>VLOOKUP(C4364,RUBRO!A$2:B$935,2)</f>
        <v>926</v>
      </c>
      <c r="E4364">
        <f>VLOOKUP(A4364,EMPRESA!A$2:B$5796,2)</f>
        <v>2123</v>
      </c>
    </row>
    <row r="4365" spans="1:5">
      <c r="A4365" t="s">
        <v>1287</v>
      </c>
      <c r="B4365" t="str">
        <f t="shared" si="68"/>
        <v>EXPORLAC CHILE A.G.</v>
      </c>
      <c r="C4365" t="s">
        <v>1188</v>
      </c>
      <c r="D4365">
        <f>VLOOKUP(C4365,RUBRO!A$2:B$935,2)</f>
        <v>116</v>
      </c>
      <c r="E4365">
        <f>VLOOKUP(A4365,EMPRESA!A$2:B$5796,2)</f>
        <v>2124</v>
      </c>
    </row>
    <row r="4366" spans="1:5">
      <c r="A4366" t="s">
        <v>3514</v>
      </c>
      <c r="B4366" t="str">
        <f t="shared" si="68"/>
        <v>EXPORTADORA ANAKENA LTDA.</v>
      </c>
      <c r="C4366" t="s">
        <v>3431</v>
      </c>
      <c r="D4366">
        <f>VLOOKUP(C4366,RUBRO!A$2:B$935,2)</f>
        <v>413</v>
      </c>
      <c r="E4366">
        <f>VLOOKUP(A4366,EMPRESA!A$2:B$5796,2)</f>
        <v>2125</v>
      </c>
    </row>
    <row r="4367" spans="1:5">
      <c r="A4367" t="s">
        <v>3514</v>
      </c>
      <c r="B4367" t="str">
        <f t="shared" si="68"/>
        <v>EXPORTADORA ANAKENA LTDA.</v>
      </c>
      <c r="C4367" t="s">
        <v>3814</v>
      </c>
      <c r="D4367">
        <f>VLOOKUP(C4367,RUBRO!A$2:B$935,2)</f>
        <v>449</v>
      </c>
      <c r="E4367">
        <f>VLOOKUP(A4367,EMPRESA!A$2:B$5796,2)</f>
        <v>2125</v>
      </c>
    </row>
    <row r="4368" spans="1:5">
      <c r="A4368" t="s">
        <v>3515</v>
      </c>
      <c r="B4368" t="str">
        <f t="shared" si="68"/>
        <v>EXPORTADORA COPRAMAR LTDA.</v>
      </c>
      <c r="C4368" t="s">
        <v>3431</v>
      </c>
      <c r="D4368">
        <f>VLOOKUP(C4368,RUBRO!A$2:B$935,2)</f>
        <v>413</v>
      </c>
      <c r="E4368">
        <f>VLOOKUP(A4368,EMPRESA!A$2:B$5796,2)</f>
        <v>2126</v>
      </c>
    </row>
    <row r="4369" spans="1:5">
      <c r="A4369" t="s">
        <v>3515</v>
      </c>
      <c r="B4369" t="str">
        <f t="shared" si="68"/>
        <v>EXPORTADORA COPRAMAR LTDA.</v>
      </c>
      <c r="C4369" t="s">
        <v>3814</v>
      </c>
      <c r="D4369">
        <f>VLOOKUP(C4369,RUBRO!A$2:B$935,2)</f>
        <v>449</v>
      </c>
      <c r="E4369">
        <f>VLOOKUP(A4369,EMPRESA!A$2:B$5796,2)</f>
        <v>2126</v>
      </c>
    </row>
    <row r="4370" spans="1:5">
      <c r="A4370" t="s">
        <v>3838</v>
      </c>
      <c r="B4370" t="str">
        <f t="shared" si="68"/>
        <v>EXPORTADORA E INVERSIONES AGROBERRIES S.A.</v>
      </c>
      <c r="C4370" t="s">
        <v>3814</v>
      </c>
      <c r="D4370">
        <f>VLOOKUP(C4370,RUBRO!A$2:B$935,2)</f>
        <v>449</v>
      </c>
      <c r="E4370">
        <f>VLOOKUP(A4370,EMPRESA!A$2:B$5796,2)</f>
        <v>2127</v>
      </c>
    </row>
    <row r="4371" spans="1:5">
      <c r="A4371" t="s">
        <v>3516</v>
      </c>
      <c r="B4371" t="str">
        <f t="shared" si="68"/>
        <v>EXPORTADORA FRUIT GROWER CHILE S.A.</v>
      </c>
      <c r="C4371" t="s">
        <v>3431</v>
      </c>
      <c r="D4371">
        <f>VLOOKUP(C4371,RUBRO!A$2:B$935,2)</f>
        <v>413</v>
      </c>
      <c r="E4371">
        <f>VLOOKUP(A4371,EMPRESA!A$2:B$5796,2)</f>
        <v>2128</v>
      </c>
    </row>
    <row r="4372" spans="1:5">
      <c r="A4372" t="s">
        <v>3516</v>
      </c>
      <c r="B4372" t="str">
        <f t="shared" si="68"/>
        <v>EXPORTADORA FRUIT GROWER CHILE S.A.</v>
      </c>
      <c r="C4372" t="s">
        <v>3814</v>
      </c>
      <c r="D4372">
        <f>VLOOKUP(C4372,RUBRO!A$2:B$935,2)</f>
        <v>449</v>
      </c>
      <c r="E4372">
        <f>VLOOKUP(A4372,EMPRESA!A$2:B$5796,2)</f>
        <v>2128</v>
      </c>
    </row>
    <row r="4373" spans="1:5">
      <c r="A4373" t="s">
        <v>3517</v>
      </c>
      <c r="B4373" t="str">
        <f t="shared" si="68"/>
        <v>EXPORTADORA FRUTEXPORT LTDA.</v>
      </c>
      <c r="C4373" t="s">
        <v>3431</v>
      </c>
      <c r="D4373">
        <f>VLOOKUP(C4373,RUBRO!A$2:B$935,2)</f>
        <v>413</v>
      </c>
      <c r="E4373">
        <f>VLOOKUP(A4373,EMPRESA!A$2:B$5796,2)</f>
        <v>2129</v>
      </c>
    </row>
    <row r="4374" spans="1:5">
      <c r="A4374" t="s">
        <v>3517</v>
      </c>
      <c r="B4374" t="str">
        <f t="shared" si="68"/>
        <v>EXPORTADORA FRUTEXPORT LTDA.</v>
      </c>
      <c r="C4374" t="s">
        <v>3814</v>
      </c>
      <c r="D4374">
        <f>VLOOKUP(C4374,RUBRO!A$2:B$935,2)</f>
        <v>449</v>
      </c>
      <c r="E4374">
        <f>VLOOKUP(A4374,EMPRESA!A$2:B$5796,2)</f>
        <v>2129</v>
      </c>
    </row>
    <row r="4375" spans="1:5">
      <c r="A4375" t="s">
        <v>3518</v>
      </c>
      <c r="B4375" t="str">
        <f t="shared" si="68"/>
        <v>EXPORTADORA GEOFRUT LTDA.</v>
      </c>
      <c r="C4375" t="s">
        <v>3431</v>
      </c>
      <c r="D4375">
        <f>VLOOKUP(C4375,RUBRO!A$2:B$935,2)</f>
        <v>413</v>
      </c>
      <c r="E4375">
        <f>VLOOKUP(A4375,EMPRESA!A$2:B$5796,2)</f>
        <v>2130</v>
      </c>
    </row>
    <row r="4376" spans="1:5">
      <c r="A4376" t="s">
        <v>3518</v>
      </c>
      <c r="B4376" t="str">
        <f t="shared" si="68"/>
        <v>EXPORTADORA GEOFRUT LTDA.</v>
      </c>
      <c r="C4376" t="s">
        <v>3814</v>
      </c>
      <c r="D4376">
        <f>VLOOKUP(C4376,RUBRO!A$2:B$935,2)</f>
        <v>449</v>
      </c>
      <c r="E4376">
        <f>VLOOKUP(A4376,EMPRESA!A$2:B$5796,2)</f>
        <v>2130</v>
      </c>
    </row>
    <row r="4377" spans="1:5">
      <c r="A4377" t="s">
        <v>3519</v>
      </c>
      <c r="B4377" t="str">
        <f t="shared" si="68"/>
        <v>EXPORTADORA HUERTOS DEL VALLE S.A.</v>
      </c>
      <c r="C4377" t="s">
        <v>3431</v>
      </c>
      <c r="D4377">
        <f>VLOOKUP(C4377,RUBRO!A$2:B$935,2)</f>
        <v>413</v>
      </c>
      <c r="E4377">
        <f>VLOOKUP(A4377,EMPRESA!A$2:B$5796,2)</f>
        <v>2131</v>
      </c>
    </row>
    <row r="4378" spans="1:5">
      <c r="A4378" t="s">
        <v>3519</v>
      </c>
      <c r="B4378" t="str">
        <f t="shared" si="68"/>
        <v>EXPORTADORA HUERTOS DEL VALLE S.A.</v>
      </c>
      <c r="C4378" t="s">
        <v>3814</v>
      </c>
      <c r="D4378">
        <f>VLOOKUP(C4378,RUBRO!A$2:B$935,2)</f>
        <v>449</v>
      </c>
      <c r="E4378">
        <f>VLOOKUP(A4378,EMPRESA!A$2:B$5796,2)</f>
        <v>2131</v>
      </c>
    </row>
    <row r="4379" spans="1:5">
      <c r="A4379" t="s">
        <v>3520</v>
      </c>
      <c r="B4379" t="str">
        <f t="shared" si="68"/>
        <v>EXPORTADORA LOS LIRIOS S.A.</v>
      </c>
      <c r="C4379" t="s">
        <v>3431</v>
      </c>
      <c r="D4379">
        <f>VLOOKUP(C4379,RUBRO!A$2:B$935,2)</f>
        <v>413</v>
      </c>
      <c r="E4379">
        <f>VLOOKUP(A4379,EMPRESA!A$2:B$5796,2)</f>
        <v>2132</v>
      </c>
    </row>
    <row r="4380" spans="1:5">
      <c r="A4380" t="s">
        <v>3520</v>
      </c>
      <c r="B4380" t="str">
        <f t="shared" si="68"/>
        <v>EXPORTADORA LOS LIRIOS S.A.</v>
      </c>
      <c r="C4380" t="s">
        <v>3814</v>
      </c>
      <c r="D4380">
        <f>VLOOKUP(C4380,RUBRO!A$2:B$935,2)</f>
        <v>449</v>
      </c>
      <c r="E4380">
        <f>VLOOKUP(A4380,EMPRESA!A$2:B$5796,2)</f>
        <v>2132</v>
      </c>
    </row>
    <row r="4381" spans="1:5">
      <c r="A4381" t="s">
        <v>3521</v>
      </c>
      <c r="B4381" t="str">
        <f t="shared" si="68"/>
        <v>EXPORTADORA QUINTAY S.A.</v>
      </c>
      <c r="C4381" t="s">
        <v>3431</v>
      </c>
      <c r="D4381">
        <f>VLOOKUP(C4381,RUBRO!A$2:B$935,2)</f>
        <v>413</v>
      </c>
      <c r="E4381">
        <f>VLOOKUP(A4381,EMPRESA!A$2:B$5796,2)</f>
        <v>2133</v>
      </c>
    </row>
    <row r="4382" spans="1:5">
      <c r="A4382" t="s">
        <v>3521</v>
      </c>
      <c r="B4382" t="str">
        <f t="shared" si="68"/>
        <v>EXPORTADORA QUINTAY S.A.</v>
      </c>
      <c r="C4382" t="s">
        <v>5799</v>
      </c>
      <c r="D4382">
        <f>VLOOKUP(C4382,RUBRO!A$2:B$935,2)</f>
        <v>713</v>
      </c>
      <c r="E4382">
        <f>VLOOKUP(A4382,EMPRESA!A$2:B$5796,2)</f>
        <v>2133</v>
      </c>
    </row>
    <row r="4383" spans="1:5">
      <c r="A4383" t="s">
        <v>3522</v>
      </c>
      <c r="B4383" t="str">
        <f t="shared" si="68"/>
        <v>EXPORTADORA SAN CLEMENTE S.A.</v>
      </c>
      <c r="C4383" t="s">
        <v>3431</v>
      </c>
      <c r="D4383">
        <f>VLOOKUP(C4383,RUBRO!A$2:B$935,2)</f>
        <v>413</v>
      </c>
      <c r="E4383">
        <f>VLOOKUP(A4383,EMPRESA!A$2:B$5796,2)</f>
        <v>2134</v>
      </c>
    </row>
    <row r="4384" spans="1:5">
      <c r="A4384" t="s">
        <v>3522</v>
      </c>
      <c r="B4384" t="str">
        <f t="shared" si="68"/>
        <v>EXPORTADORA SAN CLEMENTE S.A.</v>
      </c>
      <c r="C4384" t="s">
        <v>3814</v>
      </c>
      <c r="D4384">
        <f>VLOOKUP(C4384,RUBRO!A$2:B$935,2)</f>
        <v>449</v>
      </c>
      <c r="E4384">
        <f>VLOOKUP(A4384,EMPRESA!A$2:B$5796,2)</f>
        <v>2134</v>
      </c>
    </row>
    <row r="4385" spans="1:5">
      <c r="A4385" t="s">
        <v>3522</v>
      </c>
      <c r="B4385" t="str">
        <f t="shared" si="68"/>
        <v>EXPORTADORA SAN CLEMENTE S.A.</v>
      </c>
      <c r="C4385" t="s">
        <v>4988</v>
      </c>
      <c r="D4385">
        <f>VLOOKUP(C4385,RUBRO!A$2:B$935,2)</f>
        <v>528</v>
      </c>
      <c r="E4385">
        <f>VLOOKUP(A4385,EMPRESA!A$2:B$5796,2)</f>
        <v>2134</v>
      </c>
    </row>
    <row r="4386" spans="1:5">
      <c r="A4386" t="s">
        <v>3523</v>
      </c>
      <c r="B4386" t="str">
        <f t="shared" si="68"/>
        <v>EXPORTADORA SAN GREGORIO S.A.</v>
      </c>
      <c r="C4386" t="s">
        <v>3431</v>
      </c>
      <c r="D4386">
        <f>VLOOKUP(C4386,RUBRO!A$2:B$935,2)</f>
        <v>413</v>
      </c>
      <c r="E4386">
        <f>VLOOKUP(A4386,EMPRESA!A$2:B$5796,2)</f>
        <v>2135</v>
      </c>
    </row>
    <row r="4387" spans="1:5">
      <c r="A4387" t="s">
        <v>3523</v>
      </c>
      <c r="B4387" t="str">
        <f t="shared" si="68"/>
        <v>EXPORTADORA SAN GREGORIO S.A.</v>
      </c>
      <c r="C4387" t="s">
        <v>3814</v>
      </c>
      <c r="D4387">
        <f>VLOOKUP(C4387,RUBRO!A$2:B$935,2)</f>
        <v>449</v>
      </c>
      <c r="E4387">
        <f>VLOOKUP(A4387,EMPRESA!A$2:B$5796,2)</f>
        <v>2135</v>
      </c>
    </row>
    <row r="4388" spans="1:5">
      <c r="A4388" t="s">
        <v>3524</v>
      </c>
      <c r="B4388" t="str">
        <f t="shared" si="68"/>
        <v>EXPORTADORA SANTA CRUZ S.A.</v>
      </c>
      <c r="C4388" t="s">
        <v>3431</v>
      </c>
      <c r="D4388">
        <f>VLOOKUP(C4388,RUBRO!A$2:B$935,2)</f>
        <v>413</v>
      </c>
      <c r="E4388">
        <f>VLOOKUP(A4388,EMPRESA!A$2:B$5796,2)</f>
        <v>2136</v>
      </c>
    </row>
    <row r="4389" spans="1:5">
      <c r="A4389" t="s">
        <v>3525</v>
      </c>
      <c r="B4389" t="str">
        <f t="shared" si="68"/>
        <v>EXPORTADORA SANTA ELENA S.A.</v>
      </c>
      <c r="C4389" t="s">
        <v>3431</v>
      </c>
      <c r="D4389">
        <f>VLOOKUP(C4389,RUBRO!A$2:B$935,2)</f>
        <v>413</v>
      </c>
      <c r="E4389">
        <f>VLOOKUP(A4389,EMPRESA!A$2:B$5796,2)</f>
        <v>2137</v>
      </c>
    </row>
    <row r="4390" spans="1:5">
      <c r="A4390" t="s">
        <v>3525</v>
      </c>
      <c r="B4390" t="str">
        <f t="shared" si="68"/>
        <v>EXPORTADORA SANTA ELENA S.A.</v>
      </c>
      <c r="C4390" t="s">
        <v>3814</v>
      </c>
      <c r="D4390">
        <f>VLOOKUP(C4390,RUBRO!A$2:B$935,2)</f>
        <v>449</v>
      </c>
      <c r="E4390">
        <f>VLOOKUP(A4390,EMPRESA!A$2:B$5796,2)</f>
        <v>2137</v>
      </c>
    </row>
    <row r="4391" spans="1:5">
      <c r="A4391" t="s">
        <v>3526</v>
      </c>
      <c r="B4391" t="str">
        <f t="shared" si="68"/>
        <v>EXPORTADORA SERGIO RUIZ-TAGLE HUMERES LTDA.</v>
      </c>
      <c r="C4391" t="s">
        <v>3431</v>
      </c>
      <c r="D4391">
        <f>VLOOKUP(C4391,RUBRO!A$2:B$935,2)</f>
        <v>413</v>
      </c>
      <c r="E4391">
        <f>VLOOKUP(A4391,EMPRESA!A$2:B$5796,2)</f>
        <v>2138</v>
      </c>
    </row>
    <row r="4392" spans="1:5">
      <c r="A4392" t="s">
        <v>3526</v>
      </c>
      <c r="B4392" t="str">
        <f t="shared" si="68"/>
        <v>EXPORTADORA SERGIO RUIZ-TAGLE HUMERES LTDA.</v>
      </c>
      <c r="C4392" t="s">
        <v>3814</v>
      </c>
      <c r="D4392">
        <f>VLOOKUP(C4392,RUBRO!A$2:B$935,2)</f>
        <v>449</v>
      </c>
      <c r="E4392">
        <f>VLOOKUP(A4392,EMPRESA!A$2:B$5796,2)</f>
        <v>2138</v>
      </c>
    </row>
    <row r="4393" spans="1:5">
      <c r="A4393" t="s">
        <v>3527</v>
      </c>
      <c r="B4393" t="str">
        <f t="shared" si="68"/>
        <v>EXPORTADORA SUBSOLE S.A.</v>
      </c>
      <c r="C4393" t="s">
        <v>3431</v>
      </c>
      <c r="D4393">
        <f>VLOOKUP(C4393,RUBRO!A$2:B$935,2)</f>
        <v>413</v>
      </c>
      <c r="E4393">
        <f>VLOOKUP(A4393,EMPRESA!A$2:B$5796,2)</f>
        <v>2139</v>
      </c>
    </row>
    <row r="4394" spans="1:5">
      <c r="A4394" t="s">
        <v>3527</v>
      </c>
      <c r="B4394" t="str">
        <f t="shared" si="68"/>
        <v>EXPORTADORA SUBSOLE S.A.</v>
      </c>
      <c r="C4394" t="s">
        <v>3814</v>
      </c>
      <c r="D4394">
        <f>VLOOKUP(C4394,RUBRO!A$2:B$935,2)</f>
        <v>449</v>
      </c>
      <c r="E4394">
        <f>VLOOKUP(A4394,EMPRESA!A$2:B$5796,2)</f>
        <v>2139</v>
      </c>
    </row>
    <row r="4395" spans="1:5">
      <c r="A4395" t="s">
        <v>3528</v>
      </c>
      <c r="B4395" t="str">
        <f t="shared" si="68"/>
        <v>EXPORTADORA SUR VALLES LTDA.</v>
      </c>
      <c r="C4395" t="s">
        <v>3431</v>
      </c>
      <c r="D4395">
        <f>VLOOKUP(C4395,RUBRO!A$2:B$935,2)</f>
        <v>413</v>
      </c>
      <c r="E4395">
        <f>VLOOKUP(A4395,EMPRESA!A$2:B$5796,2)</f>
        <v>2140</v>
      </c>
    </row>
    <row r="4396" spans="1:5">
      <c r="A4396" t="s">
        <v>3528</v>
      </c>
      <c r="B4396" t="str">
        <f t="shared" si="68"/>
        <v>EXPORTADORA SUR VALLES LTDA.</v>
      </c>
      <c r="C4396" t="s">
        <v>6670</v>
      </c>
      <c r="D4396">
        <f>VLOOKUP(C4396,RUBRO!A$2:B$935,2)</f>
        <v>929</v>
      </c>
      <c r="E4396">
        <f>VLOOKUP(A4396,EMPRESA!A$2:B$5796,2)</f>
        <v>2140</v>
      </c>
    </row>
    <row r="4397" spans="1:5">
      <c r="A4397" t="s">
        <v>3529</v>
      </c>
      <c r="B4397" t="str">
        <f t="shared" si="68"/>
        <v>EXPORTADORA UNIFRUTTI TRADERS SPA</v>
      </c>
      <c r="C4397" t="s">
        <v>3431</v>
      </c>
      <c r="D4397">
        <f>VLOOKUP(C4397,RUBRO!A$2:B$935,2)</f>
        <v>413</v>
      </c>
      <c r="E4397">
        <f>VLOOKUP(A4397,EMPRESA!A$2:B$5796,2)</f>
        <v>2141</v>
      </c>
    </row>
    <row r="4398" spans="1:5">
      <c r="A4398" t="s">
        <v>3529</v>
      </c>
      <c r="B4398" t="str">
        <f t="shared" si="68"/>
        <v>EXPORTADORA UNIFRUTTI TRADERS SPA</v>
      </c>
      <c r="C4398" t="s">
        <v>3814</v>
      </c>
      <c r="D4398">
        <f>VLOOKUP(C4398,RUBRO!A$2:B$935,2)</f>
        <v>449</v>
      </c>
      <c r="E4398">
        <f>VLOOKUP(A4398,EMPRESA!A$2:B$5796,2)</f>
        <v>2141</v>
      </c>
    </row>
    <row r="4399" spans="1:5">
      <c r="A4399" t="s">
        <v>3839</v>
      </c>
      <c r="B4399" t="str">
        <f t="shared" si="68"/>
        <v>EXPORTAL LTDA.</v>
      </c>
      <c r="C4399" t="s">
        <v>3814</v>
      </c>
      <c r="D4399">
        <f>VLOOKUP(C4399,RUBRO!A$2:B$935,2)</f>
        <v>449</v>
      </c>
      <c r="E4399">
        <f>VLOOKUP(A4399,EMPRESA!A$2:B$5796,2)</f>
        <v>2142</v>
      </c>
    </row>
    <row r="4400" spans="1:5">
      <c r="A4400" t="s">
        <v>1797</v>
      </c>
      <c r="B4400" t="str">
        <f t="shared" si="68"/>
        <v>EXPRESO NORTE LTDA.</v>
      </c>
      <c r="C4400" t="s">
        <v>1790</v>
      </c>
      <c r="D4400">
        <f>VLOOKUP(C4400,RUBRO!A$2:B$935,2)</f>
        <v>191</v>
      </c>
      <c r="E4400">
        <f>VLOOKUP(A4400,EMPRESA!A$2:B$5796,2)</f>
        <v>2143</v>
      </c>
    </row>
    <row r="4401" spans="1:5">
      <c r="A4401" t="s">
        <v>1746</v>
      </c>
      <c r="B4401" t="str">
        <f t="shared" si="68"/>
        <v>EXPRESSIT OPERACIONES INTERNACIONALES LTDA.</v>
      </c>
      <c r="C4401" t="s">
        <v>1733</v>
      </c>
      <c r="D4401">
        <f>VLOOKUP(C4401,RUBRO!A$2:B$935,2)</f>
        <v>189</v>
      </c>
      <c r="E4401">
        <f>VLOOKUP(A4401,EMPRESA!A$2:B$5796,2)</f>
        <v>2144</v>
      </c>
    </row>
    <row r="4402" spans="1:5">
      <c r="A4402" t="s">
        <v>3243</v>
      </c>
      <c r="B4402" t="str">
        <f t="shared" si="68"/>
        <v>EXPRO DENTAL</v>
      </c>
      <c r="C4402" t="s">
        <v>3244</v>
      </c>
      <c r="D4402">
        <f>VLOOKUP(C4402,RUBRO!A$2:B$935,2)</f>
        <v>367</v>
      </c>
      <c r="E4402">
        <f>VLOOKUP(A4402,EMPRESA!A$2:B$5796,2)</f>
        <v>2145</v>
      </c>
    </row>
    <row r="4403" spans="1:5">
      <c r="A4403" t="s">
        <v>3530</v>
      </c>
      <c r="B4403" t="str">
        <f t="shared" si="68"/>
        <v>EXSER LTDA.</v>
      </c>
      <c r="C4403" t="s">
        <v>3431</v>
      </c>
      <c r="D4403">
        <f>VLOOKUP(C4403,RUBRO!A$2:B$935,2)</f>
        <v>413</v>
      </c>
      <c r="E4403">
        <f>VLOOKUP(A4403,EMPRESA!A$2:B$5796,2)</f>
        <v>2146</v>
      </c>
    </row>
    <row r="4404" spans="1:5">
      <c r="A4404" t="s">
        <v>3530</v>
      </c>
      <c r="B4404" t="str">
        <f t="shared" si="68"/>
        <v>EXSER LTDA.</v>
      </c>
      <c r="C4404" t="s">
        <v>3814</v>
      </c>
      <c r="D4404">
        <f>VLOOKUP(C4404,RUBRO!A$2:B$935,2)</f>
        <v>449</v>
      </c>
      <c r="E4404">
        <f>VLOOKUP(A4404,EMPRESA!A$2:B$5796,2)</f>
        <v>2146</v>
      </c>
    </row>
    <row r="4405" spans="1:5">
      <c r="A4405" t="s">
        <v>2301</v>
      </c>
      <c r="B4405" t="str">
        <f t="shared" si="68"/>
        <v>EXTEND COMUNICACIONES S.A.</v>
      </c>
      <c r="C4405" t="s">
        <v>2300</v>
      </c>
      <c r="D4405">
        <f>VLOOKUP(C4405,RUBRO!A$2:B$935,2)</f>
        <v>254</v>
      </c>
      <c r="E4405">
        <f>VLOOKUP(A4405,EMPRESA!A$2:B$5796,2)</f>
        <v>2147</v>
      </c>
    </row>
    <row r="4406" spans="1:5">
      <c r="A4406" t="s">
        <v>2301</v>
      </c>
      <c r="B4406" t="str">
        <f t="shared" si="68"/>
        <v>EXTEND COMUNICACIONES S.A.</v>
      </c>
      <c r="C4406" t="s">
        <v>2372</v>
      </c>
      <c r="D4406">
        <f>VLOOKUP(C4406,RUBRO!A$2:B$935,2)</f>
        <v>269</v>
      </c>
      <c r="E4406">
        <f>VLOOKUP(A4406,EMPRESA!A$2:B$5796,2)</f>
        <v>2147</v>
      </c>
    </row>
    <row r="4407" spans="1:5">
      <c r="A4407" t="s">
        <v>2301</v>
      </c>
      <c r="B4407" t="str">
        <f t="shared" si="68"/>
        <v>EXTEND COMUNICACIONES S.A.</v>
      </c>
      <c r="C4407" t="s">
        <v>6028</v>
      </c>
      <c r="D4407">
        <f>VLOOKUP(C4407,RUBRO!A$2:B$935,2)</f>
        <v>757</v>
      </c>
      <c r="E4407">
        <f>VLOOKUP(A4407,EMPRESA!A$2:B$5796,2)</f>
        <v>2147</v>
      </c>
    </row>
    <row r="4408" spans="1:5">
      <c r="A4408" t="s">
        <v>3682</v>
      </c>
      <c r="B4408" t="str">
        <f t="shared" si="68"/>
        <v>EXTINTORES GERMANIA LTDA.</v>
      </c>
      <c r="C4408" t="s">
        <v>3681</v>
      </c>
      <c r="D4408">
        <f>VLOOKUP(C4408,RUBRO!A$2:B$935,2)</f>
        <v>414</v>
      </c>
      <c r="E4408">
        <f>VLOOKUP(A4408,EMPRESA!A$2:B$5796,2)</f>
        <v>2148</v>
      </c>
    </row>
    <row r="4409" spans="1:5">
      <c r="A4409" t="s">
        <v>3205</v>
      </c>
      <c r="B4409" t="str">
        <f t="shared" si="68"/>
        <v>EXTINTORES START FIRE Y CIA. LTDA.</v>
      </c>
      <c r="C4409" t="s">
        <v>3203</v>
      </c>
      <c r="D4409">
        <f>VLOOKUP(C4409,RUBRO!A$2:B$935,2)</f>
        <v>359</v>
      </c>
      <c r="E4409">
        <f>VLOOKUP(A4409,EMPRESA!A$2:B$5796,2)</f>
        <v>2149</v>
      </c>
    </row>
    <row r="4410" spans="1:5">
      <c r="A4410" t="s">
        <v>3205</v>
      </c>
      <c r="B4410" t="str">
        <f t="shared" si="68"/>
        <v>EXTINTORES START FIRE Y CIA. LTDA.</v>
      </c>
      <c r="C4410" t="s">
        <v>3681</v>
      </c>
      <c r="D4410">
        <f>VLOOKUP(C4410,RUBRO!A$2:B$935,2)</f>
        <v>414</v>
      </c>
      <c r="E4410">
        <f>VLOOKUP(A4410,EMPRESA!A$2:B$5796,2)</f>
        <v>2149</v>
      </c>
    </row>
    <row r="4411" spans="1:5">
      <c r="A4411" t="s">
        <v>3683</v>
      </c>
      <c r="B4411" t="str">
        <f t="shared" si="68"/>
        <v>EXTINTORES SUSANA DEL PILAR MUNOZ SALGADO E.I.R.L.</v>
      </c>
      <c r="C4411" t="s">
        <v>3681</v>
      </c>
      <c r="D4411">
        <f>VLOOKUP(C4411,RUBRO!A$2:B$935,2)</f>
        <v>414</v>
      </c>
      <c r="E4411">
        <f>VLOOKUP(A4411,EMPRESA!A$2:B$5796,2)</f>
        <v>2150</v>
      </c>
    </row>
    <row r="4412" spans="1:5">
      <c r="A4412" t="s">
        <v>256</v>
      </c>
      <c r="B4412" t="str">
        <f t="shared" si="68"/>
        <v>EXTRACTOS NATURALES GELYMAR S.A.</v>
      </c>
      <c r="C4412" t="s">
        <v>249</v>
      </c>
      <c r="D4412">
        <f>VLOOKUP(C4412,RUBRO!A$2:B$935,2)</f>
        <v>21</v>
      </c>
      <c r="E4412">
        <f>VLOOKUP(A4412,EMPRESA!A$2:B$5796,2)</f>
        <v>2151</v>
      </c>
    </row>
    <row r="4413" spans="1:5">
      <c r="A4413" t="s">
        <v>256</v>
      </c>
      <c r="B4413" t="str">
        <f t="shared" si="68"/>
        <v>EXTRACTOS NATURALES GELYMAR S.A.</v>
      </c>
      <c r="C4413" t="s">
        <v>548</v>
      </c>
      <c r="D4413">
        <f>VLOOKUP(C4413,RUBRO!A$2:B$935,2)</f>
        <v>48</v>
      </c>
      <c r="E4413">
        <f>VLOOKUP(A4413,EMPRESA!A$2:B$5796,2)</f>
        <v>2151</v>
      </c>
    </row>
    <row r="4414" spans="1:5">
      <c r="A4414" t="s">
        <v>612</v>
      </c>
      <c r="B4414" t="str">
        <f t="shared" si="68"/>
        <v>EXTRUDER S.A.</v>
      </c>
      <c r="C4414" t="s">
        <v>605</v>
      </c>
      <c r="D4414">
        <f>VLOOKUP(C4414,RUBRO!A$2:B$935,2)</f>
        <v>56</v>
      </c>
      <c r="E4414">
        <f>VLOOKUP(A4414,EMPRESA!A$2:B$5796,2)</f>
        <v>2152</v>
      </c>
    </row>
    <row r="4415" spans="1:5">
      <c r="A4415" t="s">
        <v>612</v>
      </c>
      <c r="B4415" t="str">
        <f t="shared" si="68"/>
        <v>EXTRUDER S.A.</v>
      </c>
      <c r="C4415" t="s">
        <v>3431</v>
      </c>
      <c r="D4415">
        <f>VLOOKUP(C4415,RUBRO!A$2:B$935,2)</f>
        <v>413</v>
      </c>
      <c r="E4415">
        <f>VLOOKUP(A4415,EMPRESA!A$2:B$5796,2)</f>
        <v>2152</v>
      </c>
    </row>
    <row r="4416" spans="1:5">
      <c r="A4416" t="s">
        <v>612</v>
      </c>
      <c r="B4416" t="str">
        <f t="shared" si="68"/>
        <v>EXTRUDER S.A.</v>
      </c>
      <c r="C4416" t="s">
        <v>4627</v>
      </c>
      <c r="D4416">
        <f>VLOOKUP(C4416,RUBRO!A$2:B$935,2)</f>
        <v>488</v>
      </c>
      <c r="E4416">
        <f>VLOOKUP(A4416,EMPRESA!A$2:B$5796,2)</f>
        <v>2152</v>
      </c>
    </row>
    <row r="4417" spans="1:5">
      <c r="A4417" t="s">
        <v>1140</v>
      </c>
      <c r="B4417" t="str">
        <f t="shared" si="68"/>
        <v>EXXIS S.A.</v>
      </c>
      <c r="C4417" t="s">
        <v>1120</v>
      </c>
      <c r="D4417">
        <f>VLOOKUP(C4417,RUBRO!A$2:B$935,2)</f>
        <v>114</v>
      </c>
      <c r="E4417">
        <f>VLOOKUP(A4417,EMPRESA!A$2:B$5796,2)</f>
        <v>2153</v>
      </c>
    </row>
    <row r="4418" spans="1:5">
      <c r="A4418" t="s">
        <v>1140</v>
      </c>
      <c r="B4418" t="str">
        <f t="shared" si="68"/>
        <v>EXXIS S.A.</v>
      </c>
      <c r="C4418" t="s">
        <v>6400</v>
      </c>
      <c r="D4418">
        <f>VLOOKUP(C4418,RUBRO!A$2:B$935,2)</f>
        <v>842</v>
      </c>
      <c r="E4418">
        <f>VLOOKUP(A4418,EMPRESA!A$2:B$5796,2)</f>
        <v>2153</v>
      </c>
    </row>
    <row r="4419" spans="1:5">
      <c r="A4419" t="s">
        <v>1140</v>
      </c>
      <c r="B4419" t="str">
        <f t="shared" ref="B4419:B4482" si="69">UPPER(A4419)</f>
        <v>EXXIS S.A.</v>
      </c>
      <c r="C4419" t="s">
        <v>6412</v>
      </c>
      <c r="D4419">
        <f>VLOOKUP(C4419,RUBRO!A$2:B$935,2)</f>
        <v>846</v>
      </c>
      <c r="E4419">
        <f>VLOOKUP(A4419,EMPRESA!A$2:B$5796,2)</f>
        <v>2153</v>
      </c>
    </row>
    <row r="4420" spans="1:5">
      <c r="A4420" t="s">
        <v>42</v>
      </c>
      <c r="B4420" t="str">
        <f t="shared" si="69"/>
        <v>EY</v>
      </c>
      <c r="C4420" t="s">
        <v>20</v>
      </c>
      <c r="D4420">
        <f>VLOOKUP(C4420,RUBRO!A$2:B$935,2)</f>
        <v>3</v>
      </c>
      <c r="E4420">
        <f>VLOOKUP(A4420,EMPRESA!A$2:B$5796,2)</f>
        <v>2154</v>
      </c>
    </row>
    <row r="4421" spans="1:5">
      <c r="A4421" t="s">
        <v>42</v>
      </c>
      <c r="B4421" t="str">
        <f t="shared" si="69"/>
        <v>EY</v>
      </c>
      <c r="C4421" t="s">
        <v>1076</v>
      </c>
      <c r="D4421">
        <f>VLOOKUP(C4421,RUBRO!A$2:B$935,2)</f>
        <v>113</v>
      </c>
      <c r="E4421">
        <f>VLOOKUP(A4421,EMPRESA!A$2:B$5796,2)</f>
        <v>2154</v>
      </c>
    </row>
    <row r="4422" spans="1:5">
      <c r="A4422" t="s">
        <v>42</v>
      </c>
      <c r="B4422" t="str">
        <f t="shared" si="69"/>
        <v>EY</v>
      </c>
      <c r="C4422" t="s">
        <v>1318</v>
      </c>
      <c r="D4422">
        <f>VLOOKUP(C4422,RUBRO!A$2:B$935,2)</f>
        <v>119</v>
      </c>
      <c r="E4422">
        <f>VLOOKUP(A4422,EMPRESA!A$2:B$5796,2)</f>
        <v>2154</v>
      </c>
    </row>
    <row r="4423" spans="1:5">
      <c r="A4423" t="s">
        <v>42</v>
      </c>
      <c r="B4423" t="str">
        <f t="shared" si="69"/>
        <v>EY</v>
      </c>
      <c r="C4423" t="s">
        <v>2391</v>
      </c>
      <c r="D4423">
        <f>VLOOKUP(C4423,RUBRO!A$2:B$935,2)</f>
        <v>270</v>
      </c>
      <c r="E4423">
        <f>VLOOKUP(A4423,EMPRESA!A$2:B$5796,2)</f>
        <v>2154</v>
      </c>
    </row>
    <row r="4424" spans="1:5">
      <c r="A4424" t="s">
        <v>42</v>
      </c>
      <c r="B4424" t="str">
        <f t="shared" si="69"/>
        <v>EY</v>
      </c>
      <c r="C4424" t="s">
        <v>2401</v>
      </c>
      <c r="D4424">
        <f>VLOOKUP(C4424,RUBRO!A$2:B$935,2)</f>
        <v>272</v>
      </c>
      <c r="E4424">
        <f>VLOOKUP(A4424,EMPRESA!A$2:B$5796,2)</f>
        <v>2154</v>
      </c>
    </row>
    <row r="4425" spans="1:5">
      <c r="A4425" t="s">
        <v>42</v>
      </c>
      <c r="B4425" t="str">
        <f t="shared" si="69"/>
        <v>EY</v>
      </c>
      <c r="C4425" t="s">
        <v>2463</v>
      </c>
      <c r="D4425">
        <f>VLOOKUP(C4425,RUBRO!A$2:B$935,2)</f>
        <v>276</v>
      </c>
      <c r="E4425">
        <f>VLOOKUP(A4425,EMPRESA!A$2:B$5796,2)</f>
        <v>2154</v>
      </c>
    </row>
    <row r="4426" spans="1:5">
      <c r="A4426" t="s">
        <v>2079</v>
      </c>
      <c r="B4426" t="str">
        <f t="shared" si="69"/>
        <v>EYD SOLUCIONES EXPERTAS</v>
      </c>
      <c r="C4426" t="s">
        <v>2077</v>
      </c>
      <c r="D4426">
        <f>VLOOKUP(C4426,RUBRO!A$2:B$935,2)</f>
        <v>232</v>
      </c>
      <c r="E4426">
        <f>VLOOKUP(A4426,EMPRESA!A$2:B$5796,2)</f>
        <v>2155</v>
      </c>
    </row>
    <row r="4427" spans="1:5">
      <c r="A4427" t="s">
        <v>2079</v>
      </c>
      <c r="B4427" t="str">
        <f t="shared" si="69"/>
        <v>EYD SOLUCIONES EXPERTAS</v>
      </c>
      <c r="C4427" t="s">
        <v>6399</v>
      </c>
      <c r="D4427">
        <f>VLOOKUP(C4427,RUBRO!A$2:B$935,2)</f>
        <v>841</v>
      </c>
      <c r="E4427">
        <f>VLOOKUP(A4427,EMPRESA!A$2:B$5796,2)</f>
        <v>2155</v>
      </c>
    </row>
    <row r="4428" spans="1:5">
      <c r="A4428" t="s">
        <v>4712</v>
      </c>
      <c r="B4428" t="str">
        <f t="shared" si="69"/>
        <v>EYNAUDI IMPRESORES S.A.</v>
      </c>
      <c r="C4428" t="s">
        <v>4700</v>
      </c>
      <c r="D4428">
        <f>VLOOKUP(C4428,RUBRO!A$2:B$935,2)</f>
        <v>489</v>
      </c>
      <c r="E4428">
        <f>VLOOKUP(A4428,EMPRESA!A$2:B$5796,2)</f>
        <v>2156</v>
      </c>
    </row>
    <row r="4429" spans="1:5">
      <c r="A4429" t="s">
        <v>949</v>
      </c>
      <c r="B4429" t="str">
        <f t="shared" si="69"/>
        <v>FABRESTEL LTDA.</v>
      </c>
      <c r="C4429" t="s">
        <v>927</v>
      </c>
      <c r="D4429">
        <f>VLOOKUP(C4429,RUBRO!A$2:B$935,2)</f>
        <v>98</v>
      </c>
      <c r="E4429">
        <f>VLOOKUP(A4429,EMPRESA!A$2:B$5796,2)</f>
        <v>2157</v>
      </c>
    </row>
    <row r="4430" spans="1:5">
      <c r="A4430" t="s">
        <v>949</v>
      </c>
      <c r="B4430" t="str">
        <f t="shared" si="69"/>
        <v>FABRESTEL LTDA.</v>
      </c>
      <c r="C4430" t="s">
        <v>1627</v>
      </c>
      <c r="D4430">
        <f>VLOOKUP(C4430,RUBRO!A$2:B$935,2)</f>
        <v>174</v>
      </c>
      <c r="E4430">
        <f>VLOOKUP(A4430,EMPRESA!A$2:B$5796,2)</f>
        <v>2157</v>
      </c>
    </row>
    <row r="4431" spans="1:5">
      <c r="A4431" t="s">
        <v>1381</v>
      </c>
      <c r="B4431" t="str">
        <f t="shared" si="69"/>
        <v>FABRICA DE BALDOSAS SUPER</v>
      </c>
      <c r="C4431" t="s">
        <v>1379</v>
      </c>
      <c r="D4431">
        <f>VLOOKUP(C4431,RUBRO!A$2:B$935,2)</f>
        <v>128</v>
      </c>
      <c r="E4431">
        <f>VLOOKUP(A4431,EMPRESA!A$2:B$5796,2)</f>
        <v>2158</v>
      </c>
    </row>
    <row r="4432" spans="1:5">
      <c r="A4432" t="s">
        <v>3187</v>
      </c>
      <c r="B4432" t="str">
        <f t="shared" si="69"/>
        <v>FABRICA DE BANDEJAS LTDA.</v>
      </c>
      <c r="C4432" t="s">
        <v>3174</v>
      </c>
      <c r="D4432">
        <f>VLOOKUP(C4432,RUBRO!A$2:B$935,2)</f>
        <v>356</v>
      </c>
      <c r="E4432">
        <f>VLOOKUP(A4432,EMPRESA!A$2:B$5796,2)</f>
        <v>2159</v>
      </c>
    </row>
    <row r="4433" spans="1:5">
      <c r="A4433" t="s">
        <v>112</v>
      </c>
      <c r="B4433" t="str">
        <f t="shared" si="69"/>
        <v>FABRICA DE BOTONES LA MODA LTDA.</v>
      </c>
      <c r="C4433" t="s">
        <v>104</v>
      </c>
      <c r="D4433">
        <f>VLOOKUP(C4433,RUBRO!A$2:B$935,2)</f>
        <v>6</v>
      </c>
      <c r="E4433">
        <f>VLOOKUP(A4433,EMPRESA!A$2:B$5796,2)</f>
        <v>2160</v>
      </c>
    </row>
    <row r="4434" spans="1:5">
      <c r="A4434" t="s">
        <v>3188</v>
      </c>
      <c r="B4434" t="str">
        <f t="shared" si="69"/>
        <v>FABRICA DE CAJAS</v>
      </c>
      <c r="C4434" t="s">
        <v>3174</v>
      </c>
      <c r="D4434">
        <f>VLOOKUP(C4434,RUBRO!A$2:B$935,2)</f>
        <v>356</v>
      </c>
      <c r="E4434">
        <f>VLOOKUP(A4434,EMPRESA!A$2:B$5796,2)</f>
        <v>2161</v>
      </c>
    </row>
    <row r="4435" spans="1:5">
      <c r="A4435" t="s">
        <v>826</v>
      </c>
      <c r="B4435" t="str">
        <f t="shared" si="69"/>
        <v>FABRICA DE CARPAS GILLIBRAND</v>
      </c>
      <c r="C4435" t="s">
        <v>821</v>
      </c>
      <c r="D4435">
        <f>VLOOKUP(C4435,RUBRO!A$2:B$935,2)</f>
        <v>87</v>
      </c>
      <c r="E4435">
        <f>VLOOKUP(A4435,EMPRESA!A$2:B$5796,2)</f>
        <v>2162</v>
      </c>
    </row>
    <row r="4436" spans="1:5">
      <c r="A4436" t="s">
        <v>826</v>
      </c>
      <c r="B4436" t="str">
        <f t="shared" si="69"/>
        <v>FABRICA DE CARPAS GILLIBRAND</v>
      </c>
      <c r="C4436" t="s">
        <v>1024</v>
      </c>
      <c r="D4436">
        <f>VLOOKUP(C4436,RUBRO!A$2:B$935,2)</f>
        <v>103</v>
      </c>
      <c r="E4436">
        <f>VLOOKUP(A4436,EMPRESA!A$2:B$5796,2)</f>
        <v>2162</v>
      </c>
    </row>
    <row r="4437" spans="1:5">
      <c r="A4437" t="s">
        <v>1928</v>
      </c>
      <c r="B4437" t="str">
        <f t="shared" si="69"/>
        <v>FABRICA DE CECINAS DON AMANCIO LTDA.</v>
      </c>
      <c r="C4437" t="s">
        <v>1912</v>
      </c>
      <c r="D4437">
        <f>VLOOKUP(C4437,RUBRO!A$2:B$935,2)</f>
        <v>201</v>
      </c>
      <c r="E4437">
        <f>VLOOKUP(A4437,EMPRESA!A$2:B$5796,2)</f>
        <v>2163</v>
      </c>
    </row>
    <row r="4438" spans="1:5">
      <c r="A4438" t="s">
        <v>1929</v>
      </c>
      <c r="B4438" t="str">
        <f t="shared" si="69"/>
        <v>FABRICA DE CECINAS LA CHILENITA</v>
      </c>
      <c r="C4438" t="s">
        <v>1912</v>
      </c>
      <c r="D4438">
        <f>VLOOKUP(C4438,RUBRO!A$2:B$935,2)</f>
        <v>201</v>
      </c>
      <c r="E4438">
        <f>VLOOKUP(A4438,EMPRESA!A$2:B$5796,2)</f>
        <v>2164</v>
      </c>
    </row>
    <row r="4439" spans="1:5">
      <c r="A4439" t="s">
        <v>1930</v>
      </c>
      <c r="B4439" t="str">
        <f t="shared" si="69"/>
        <v>FABRICA DE CECINAS LA PORTENA S.A.I.C.</v>
      </c>
      <c r="C4439" t="s">
        <v>1912</v>
      </c>
      <c r="D4439">
        <f>VLOOKUP(C4439,RUBRO!A$2:B$935,2)</f>
        <v>201</v>
      </c>
      <c r="E4439">
        <f>VLOOKUP(A4439,EMPRESA!A$2:B$5796,2)</f>
        <v>2165</v>
      </c>
    </row>
    <row r="4440" spans="1:5">
      <c r="A4440" t="s">
        <v>1382</v>
      </c>
      <c r="B4440" t="str">
        <f t="shared" si="69"/>
        <v>FABRICA DE CIERROS LOS ANGELES</v>
      </c>
      <c r="C4440" t="s">
        <v>1379</v>
      </c>
      <c r="D4440">
        <f>VLOOKUP(C4440,RUBRO!A$2:B$935,2)</f>
        <v>128</v>
      </c>
      <c r="E4440">
        <f>VLOOKUP(A4440,EMPRESA!A$2:B$5796,2)</f>
        <v>2166</v>
      </c>
    </row>
    <row r="4441" spans="1:5">
      <c r="A4441" t="s">
        <v>1382</v>
      </c>
      <c r="B4441" t="str">
        <f t="shared" si="69"/>
        <v>FABRICA DE CIERROS LOS ANGELES</v>
      </c>
      <c r="C4441" t="s">
        <v>4502</v>
      </c>
      <c r="D4441">
        <f>VLOOKUP(C4441,RUBRO!A$2:B$935,2)</f>
        <v>482</v>
      </c>
      <c r="E4441">
        <f>VLOOKUP(A4441,EMPRESA!A$2:B$5796,2)</f>
        <v>2166</v>
      </c>
    </row>
    <row r="4442" spans="1:5">
      <c r="A4442" t="s">
        <v>1620</v>
      </c>
      <c r="B4442" t="str">
        <f t="shared" si="69"/>
        <v>FABRICA DE COCINAS KLAPP</v>
      </c>
      <c r="C4442" t="s">
        <v>1618</v>
      </c>
      <c r="D4442">
        <f>VLOOKUP(C4442,RUBRO!A$2:B$935,2)</f>
        <v>173</v>
      </c>
      <c r="E4442">
        <f>VLOOKUP(A4442,EMPRESA!A$2:B$5796,2)</f>
        <v>2167</v>
      </c>
    </row>
    <row r="4443" spans="1:5">
      <c r="A4443" t="s">
        <v>1620</v>
      </c>
      <c r="B4443" t="str">
        <f t="shared" si="69"/>
        <v>FABRICA DE COCINAS KLAPP</v>
      </c>
      <c r="C4443" t="s">
        <v>1627</v>
      </c>
      <c r="D4443">
        <f>VLOOKUP(C4443,RUBRO!A$2:B$935,2)</f>
        <v>174</v>
      </c>
      <c r="E4443">
        <f>VLOOKUP(A4443,EMPRESA!A$2:B$5796,2)</f>
        <v>2167</v>
      </c>
    </row>
    <row r="4444" spans="1:5">
      <c r="A4444" t="s">
        <v>1620</v>
      </c>
      <c r="B4444" t="str">
        <f t="shared" si="69"/>
        <v>FABRICA DE COCINAS KLAPP</v>
      </c>
      <c r="C4444" t="s">
        <v>3207</v>
      </c>
      <c r="D4444">
        <f>VLOOKUP(C4444,RUBRO!A$2:B$935,2)</f>
        <v>360</v>
      </c>
      <c r="E4444">
        <f>VLOOKUP(A4444,EMPRESA!A$2:B$5796,2)</f>
        <v>2167</v>
      </c>
    </row>
    <row r="4445" spans="1:5">
      <c r="A4445" t="s">
        <v>1620</v>
      </c>
      <c r="B4445" t="str">
        <f t="shared" si="69"/>
        <v>FABRICA DE COCINAS KLAPP</v>
      </c>
      <c r="C4445" t="s">
        <v>3332</v>
      </c>
      <c r="D4445">
        <f>VLOOKUP(C4445,RUBRO!A$2:B$935,2)</f>
        <v>396</v>
      </c>
      <c r="E4445">
        <f>VLOOKUP(A4445,EMPRESA!A$2:B$5796,2)</f>
        <v>2167</v>
      </c>
    </row>
    <row r="4446" spans="1:5">
      <c r="A4446" t="s">
        <v>1620</v>
      </c>
      <c r="B4446" t="str">
        <f t="shared" si="69"/>
        <v>FABRICA DE COCINAS KLAPP</v>
      </c>
      <c r="C4446" t="s">
        <v>5150</v>
      </c>
      <c r="D4446">
        <f>VLOOKUP(C4446,RUBRO!A$2:B$935,2)</f>
        <v>557</v>
      </c>
      <c r="E4446">
        <f>VLOOKUP(A4446,EMPRESA!A$2:B$5796,2)</f>
        <v>2167</v>
      </c>
    </row>
    <row r="4447" spans="1:5">
      <c r="A4447" t="s">
        <v>2151</v>
      </c>
      <c r="B4447" t="str">
        <f t="shared" si="69"/>
        <v>FABRICA DE COCINAS YUNQUE LTDA.</v>
      </c>
      <c r="C4447" t="s">
        <v>2152</v>
      </c>
      <c r="D4447">
        <f>VLOOKUP(C4447,RUBRO!A$2:B$935,2)</f>
        <v>239</v>
      </c>
      <c r="E4447">
        <f>VLOOKUP(A4447,EMPRESA!A$2:B$5796,2)</f>
        <v>2168</v>
      </c>
    </row>
    <row r="4448" spans="1:5">
      <c r="A4448" t="s">
        <v>986</v>
      </c>
      <c r="B4448" t="str">
        <f t="shared" si="69"/>
        <v>FABRICA DE CUADERNOS ARON Y CIA. LTDA.</v>
      </c>
      <c r="C4448" t="s">
        <v>978</v>
      </c>
      <c r="D4448">
        <f>VLOOKUP(C4448,RUBRO!A$2:B$935,2)</f>
        <v>99</v>
      </c>
      <c r="E4448">
        <f>VLOOKUP(A4448,EMPRESA!A$2:B$5796,2)</f>
        <v>2169</v>
      </c>
    </row>
    <row r="4449" spans="1:5">
      <c r="A4449" t="s">
        <v>986</v>
      </c>
      <c r="B4449" t="str">
        <f t="shared" si="69"/>
        <v>FABRICA DE CUADERNOS ARON Y CIA. LTDA.</v>
      </c>
      <c r="C4449" t="s">
        <v>5637</v>
      </c>
      <c r="D4449">
        <f>VLOOKUP(C4449,RUBRO!A$2:B$935,2)</f>
        <v>651</v>
      </c>
      <c r="E4449">
        <f>VLOOKUP(A4449,EMPRESA!A$2:B$5796,2)</f>
        <v>2169</v>
      </c>
    </row>
    <row r="4450" spans="1:5">
      <c r="A4450" t="s">
        <v>986</v>
      </c>
      <c r="B4450" t="str">
        <f t="shared" si="69"/>
        <v>FABRICA DE CUADERNOS ARON Y CIA. LTDA.</v>
      </c>
      <c r="C4450" t="s">
        <v>5662</v>
      </c>
      <c r="D4450">
        <f>VLOOKUP(C4450,RUBRO!A$2:B$935,2)</f>
        <v>659</v>
      </c>
      <c r="E4450">
        <f>VLOOKUP(A4450,EMPRESA!A$2:B$5796,2)</f>
        <v>2169</v>
      </c>
    </row>
    <row r="4451" spans="1:5">
      <c r="A4451" t="s">
        <v>3130</v>
      </c>
      <c r="B4451" t="str">
        <f t="shared" si="69"/>
        <v>FABRICA DE ENVASES FOSKO S.A.</v>
      </c>
      <c r="C4451" t="s">
        <v>3122</v>
      </c>
      <c r="D4451">
        <f>VLOOKUP(C4451,RUBRO!A$2:B$935,2)</f>
        <v>351</v>
      </c>
      <c r="E4451">
        <f>VLOOKUP(A4451,EMPRESA!A$2:B$5796,2)</f>
        <v>2170</v>
      </c>
    </row>
    <row r="4452" spans="1:5">
      <c r="A4452" t="s">
        <v>3130</v>
      </c>
      <c r="B4452" t="str">
        <f t="shared" si="69"/>
        <v>FABRICA DE ENVASES FOSKO S.A.</v>
      </c>
      <c r="C4452" t="s">
        <v>3431</v>
      </c>
      <c r="D4452">
        <f>VLOOKUP(C4452,RUBRO!A$2:B$935,2)</f>
        <v>413</v>
      </c>
      <c r="E4452">
        <f>VLOOKUP(A4452,EMPRESA!A$2:B$5796,2)</f>
        <v>2170</v>
      </c>
    </row>
    <row r="4453" spans="1:5">
      <c r="A4453" t="s">
        <v>3131</v>
      </c>
      <c r="B4453" t="str">
        <f t="shared" si="69"/>
        <v>FABRICA DE ENVASES PLASTICOS S.A. - FILIAL DE CCU S.A.</v>
      </c>
      <c r="C4453" t="s">
        <v>3122</v>
      </c>
      <c r="D4453">
        <f>VLOOKUP(C4453,RUBRO!A$2:B$935,2)</f>
        <v>351</v>
      </c>
      <c r="E4453">
        <f>VLOOKUP(A4453,EMPRESA!A$2:B$5796,2)</f>
        <v>2171</v>
      </c>
    </row>
    <row r="4454" spans="1:5">
      <c r="A4454" t="s">
        <v>3316</v>
      </c>
      <c r="B4454" t="str">
        <f t="shared" si="69"/>
        <v>FABRICA DE ESPUMA PLASTICA FAVAL S.A.</v>
      </c>
      <c r="C4454" t="s">
        <v>3315</v>
      </c>
      <c r="D4454">
        <f>VLOOKUP(C4454,RUBRO!A$2:B$935,2)</f>
        <v>392</v>
      </c>
      <c r="E4454">
        <f>VLOOKUP(A4454,EMPRESA!A$2:B$5796,2)</f>
        <v>2172</v>
      </c>
    </row>
    <row r="4455" spans="1:5">
      <c r="A4455" t="s">
        <v>3364</v>
      </c>
      <c r="B4455" t="str">
        <f t="shared" si="69"/>
        <v>FABRICA DE ESTAMPADOS METALICOS LTDA.</v>
      </c>
      <c r="C4455" t="s">
        <v>3351</v>
      </c>
      <c r="D4455">
        <f>VLOOKUP(C4455,RUBRO!A$2:B$935,2)</f>
        <v>400</v>
      </c>
      <c r="E4455">
        <f>VLOOKUP(A4455,EMPRESA!A$2:B$5796,2)</f>
        <v>2173</v>
      </c>
    </row>
    <row r="4456" spans="1:5">
      <c r="A4456" t="s">
        <v>4435</v>
      </c>
      <c r="B4456" t="str">
        <f t="shared" si="69"/>
        <v>FABRICA DE HELADOS ITALFRIO LTDA.</v>
      </c>
      <c r="C4456" t="s">
        <v>4433</v>
      </c>
      <c r="D4456">
        <f>VLOOKUP(C4456,RUBRO!A$2:B$935,2)</f>
        <v>472</v>
      </c>
      <c r="E4456">
        <f>VLOOKUP(A4456,EMPRESA!A$2:B$5796,2)</f>
        <v>2174</v>
      </c>
    </row>
    <row r="4457" spans="1:5">
      <c r="A4457" t="s">
        <v>4436</v>
      </c>
      <c r="B4457" t="str">
        <f t="shared" si="69"/>
        <v>FABRICA DE HELADOS Y RESTAURANT LIHUEN LTDA.</v>
      </c>
      <c r="C4457" t="s">
        <v>4433</v>
      </c>
      <c r="D4457">
        <f>VLOOKUP(C4457,RUBRO!A$2:B$935,2)</f>
        <v>472</v>
      </c>
      <c r="E4457">
        <f>VLOOKUP(A4457,EMPRESA!A$2:B$5796,2)</f>
        <v>2175</v>
      </c>
    </row>
    <row r="4458" spans="1:5">
      <c r="A4458" t="s">
        <v>5023</v>
      </c>
      <c r="B4458" t="str">
        <f t="shared" si="69"/>
        <v>FABRICA DE LADRILLOS Y TEJAS TRAIGUEN LTDA.</v>
      </c>
      <c r="C4458" t="s">
        <v>5020</v>
      </c>
      <c r="D4458">
        <f>VLOOKUP(C4458,RUBRO!A$2:B$935,2)</f>
        <v>534</v>
      </c>
      <c r="E4458">
        <f>VLOOKUP(A4458,EMPRESA!A$2:B$5796,2)</f>
        <v>2176</v>
      </c>
    </row>
    <row r="4459" spans="1:5">
      <c r="A4459" t="s">
        <v>127</v>
      </c>
      <c r="B4459" t="str">
        <f t="shared" si="69"/>
        <v>FABRICA DE LUBRICANTES INDUSTRIALES GRAXOIL SPA</v>
      </c>
      <c r="C4459" t="s">
        <v>125</v>
      </c>
      <c r="D4459">
        <f>VLOOKUP(C4459,RUBRO!A$2:B$935,2)</f>
        <v>9</v>
      </c>
      <c r="E4459">
        <f>VLOOKUP(A4459,EMPRESA!A$2:B$5796,2)</f>
        <v>2177</v>
      </c>
    </row>
    <row r="4460" spans="1:5">
      <c r="A4460" t="s">
        <v>127</v>
      </c>
      <c r="B4460" t="str">
        <f t="shared" si="69"/>
        <v>FABRICA DE LUBRICANTES INDUSTRIALES GRAXOIL SPA</v>
      </c>
      <c r="C4460" t="s">
        <v>2705</v>
      </c>
      <c r="D4460">
        <f>VLOOKUP(C4460,RUBRO!A$2:B$935,2)</f>
        <v>315</v>
      </c>
      <c r="E4460">
        <f>VLOOKUP(A4460,EMPRESA!A$2:B$5796,2)</f>
        <v>2177</v>
      </c>
    </row>
    <row r="4461" spans="1:5">
      <c r="A4461" t="s">
        <v>127</v>
      </c>
      <c r="B4461" t="str">
        <f t="shared" si="69"/>
        <v>FABRICA DE LUBRICANTES INDUSTRIALES GRAXOIL SPA</v>
      </c>
      <c r="C4461" t="s">
        <v>5096</v>
      </c>
      <c r="D4461">
        <f>VLOOKUP(C4461,RUBRO!A$2:B$935,2)</f>
        <v>554</v>
      </c>
      <c r="E4461">
        <f>VLOOKUP(A4461,EMPRESA!A$2:B$5796,2)</f>
        <v>2177</v>
      </c>
    </row>
    <row r="4462" spans="1:5">
      <c r="A4462" t="s">
        <v>127</v>
      </c>
      <c r="B4462" t="str">
        <f t="shared" si="69"/>
        <v>FABRICA DE LUBRICANTES INDUSTRIALES GRAXOIL SPA</v>
      </c>
      <c r="C4462" t="s">
        <v>5894</v>
      </c>
      <c r="D4462">
        <f>VLOOKUP(C4462,RUBRO!A$2:B$935,2)</f>
        <v>721</v>
      </c>
      <c r="E4462">
        <f>VLOOKUP(A4462,EMPRESA!A$2:B$5796,2)</f>
        <v>2177</v>
      </c>
    </row>
    <row r="4463" spans="1:5">
      <c r="A4463" t="s">
        <v>127</v>
      </c>
      <c r="B4463" t="str">
        <f t="shared" si="69"/>
        <v>FABRICA DE LUBRICANTES INDUSTRIALES GRAXOIL SPA</v>
      </c>
      <c r="C4463" t="s">
        <v>5924</v>
      </c>
      <c r="D4463">
        <f>VLOOKUP(C4463,RUBRO!A$2:B$935,2)</f>
        <v>722</v>
      </c>
      <c r="E4463">
        <f>VLOOKUP(A4463,EMPRESA!A$2:B$5796,2)</f>
        <v>2177</v>
      </c>
    </row>
    <row r="4464" spans="1:5">
      <c r="A4464" t="s">
        <v>127</v>
      </c>
      <c r="B4464" t="str">
        <f t="shared" si="69"/>
        <v>FABRICA DE LUBRICANTES INDUSTRIALES GRAXOIL SPA</v>
      </c>
      <c r="C4464" t="s">
        <v>6379</v>
      </c>
      <c r="D4464">
        <f>VLOOKUP(C4464,RUBRO!A$2:B$935,2)</f>
        <v>836</v>
      </c>
      <c r="E4464">
        <f>VLOOKUP(A4464,EMPRESA!A$2:B$5796,2)</f>
        <v>2177</v>
      </c>
    </row>
    <row r="4465" spans="1:5">
      <c r="A4465" t="s">
        <v>5419</v>
      </c>
      <c r="B4465" t="str">
        <f t="shared" si="69"/>
        <v>FABRICA DE MUEBLES GONZALO JARAMILLO E.I.R.L.</v>
      </c>
      <c r="C4465" t="s">
        <v>5416</v>
      </c>
      <c r="D4465">
        <f>VLOOKUP(C4465,RUBRO!A$2:B$935,2)</f>
        <v>619</v>
      </c>
      <c r="E4465">
        <f>VLOOKUP(A4465,EMPRESA!A$2:B$5796,2)</f>
        <v>2178</v>
      </c>
    </row>
    <row r="4466" spans="1:5">
      <c r="A4466" t="s">
        <v>5419</v>
      </c>
      <c r="B4466" t="str">
        <f t="shared" si="69"/>
        <v>FABRICA DE MUEBLES GONZALO JARAMILLO E.I.R.L.</v>
      </c>
      <c r="C4466" t="s">
        <v>5449</v>
      </c>
      <c r="D4466">
        <f>VLOOKUP(C4466,RUBRO!A$2:B$935,2)</f>
        <v>621</v>
      </c>
      <c r="E4466">
        <f>VLOOKUP(A4466,EMPRESA!A$2:B$5796,2)</f>
        <v>2178</v>
      </c>
    </row>
    <row r="4467" spans="1:5">
      <c r="A4467" t="s">
        <v>5420</v>
      </c>
      <c r="B4467" t="str">
        <f t="shared" si="69"/>
        <v>FABRICA DE MUEBLES MOBEL S.A.</v>
      </c>
      <c r="C4467" t="s">
        <v>5416</v>
      </c>
      <c r="D4467">
        <f>VLOOKUP(C4467,RUBRO!A$2:B$935,2)</f>
        <v>619</v>
      </c>
      <c r="E4467">
        <f>VLOOKUP(A4467,EMPRESA!A$2:B$5796,2)</f>
        <v>2179</v>
      </c>
    </row>
    <row r="4468" spans="1:5">
      <c r="A4468" t="s">
        <v>5421</v>
      </c>
      <c r="B4468" t="str">
        <f t="shared" si="69"/>
        <v>FABRICA DE MUEBLES RIGAL</v>
      </c>
      <c r="C4468" t="s">
        <v>5416</v>
      </c>
      <c r="D4468">
        <f>VLOOKUP(C4468,RUBRO!A$2:B$935,2)</f>
        <v>619</v>
      </c>
      <c r="E4468">
        <f>VLOOKUP(A4468,EMPRESA!A$2:B$5796,2)</f>
        <v>2180</v>
      </c>
    </row>
    <row r="4469" spans="1:5">
      <c r="A4469" t="s">
        <v>5421</v>
      </c>
      <c r="B4469" t="str">
        <f t="shared" si="69"/>
        <v>FABRICA DE MUEBLES RIGAL</v>
      </c>
      <c r="C4469" t="s">
        <v>5429</v>
      </c>
      <c r="D4469">
        <f>VLOOKUP(C4469,RUBRO!A$2:B$935,2)</f>
        <v>620</v>
      </c>
      <c r="E4469">
        <f>VLOOKUP(A4469,EMPRESA!A$2:B$5796,2)</f>
        <v>2180</v>
      </c>
    </row>
    <row r="4470" spans="1:5">
      <c r="A4470" t="s">
        <v>5700</v>
      </c>
      <c r="B4470" t="str">
        <f t="shared" si="69"/>
        <v>FABRICA DE PINTURAS AMANECER</v>
      </c>
      <c r="C4470" t="s">
        <v>5696</v>
      </c>
      <c r="D4470">
        <f>VLOOKUP(C4470,RUBRO!A$2:B$935,2)</f>
        <v>676</v>
      </c>
      <c r="E4470">
        <f>VLOOKUP(A4470,EMPRESA!A$2:B$5796,2)</f>
        <v>2181</v>
      </c>
    </row>
    <row r="4471" spans="1:5">
      <c r="A4471" t="s">
        <v>3132</v>
      </c>
      <c r="B4471" t="str">
        <f t="shared" si="69"/>
        <v>FABRICA DE PLASTICOS CERUTI LTDA.</v>
      </c>
      <c r="C4471" t="s">
        <v>3122</v>
      </c>
      <c r="D4471">
        <f>VLOOKUP(C4471,RUBRO!A$2:B$935,2)</f>
        <v>351</v>
      </c>
      <c r="E4471">
        <f>VLOOKUP(A4471,EMPRESA!A$2:B$5796,2)</f>
        <v>2182</v>
      </c>
    </row>
    <row r="4472" spans="1:5">
      <c r="A4472" t="s">
        <v>1503</v>
      </c>
      <c r="B4472" t="str">
        <f t="shared" si="69"/>
        <v>FABRICA DE SACOS S.A.</v>
      </c>
      <c r="C4472" t="s">
        <v>1501</v>
      </c>
      <c r="D4472">
        <f>VLOOKUP(C4472,RUBRO!A$2:B$935,2)</f>
        <v>149</v>
      </c>
      <c r="E4472">
        <f>VLOOKUP(A4472,EMPRESA!A$2:B$5796,2)</f>
        <v>2183</v>
      </c>
    </row>
    <row r="4473" spans="1:5">
      <c r="A4473" t="s">
        <v>1503</v>
      </c>
      <c r="B4473" t="str">
        <f t="shared" si="69"/>
        <v>FABRICA DE SACOS S.A.</v>
      </c>
      <c r="C4473" t="s">
        <v>5785</v>
      </c>
      <c r="D4473">
        <f>VLOOKUP(C4473,RUBRO!A$2:B$935,2)</f>
        <v>710</v>
      </c>
      <c r="E4473">
        <f>VLOOKUP(A4473,EMPRESA!A$2:B$5796,2)</f>
        <v>2183</v>
      </c>
    </row>
    <row r="4474" spans="1:5">
      <c r="A4474" t="s">
        <v>3799</v>
      </c>
      <c r="B4474" t="str">
        <f t="shared" si="69"/>
        <v>FABRICA NACIONAL DE COLCHAS EL CASTILLO S.A.</v>
      </c>
      <c r="C4474" t="s">
        <v>3798</v>
      </c>
      <c r="D4474">
        <f>VLOOKUP(C4474,RUBRO!A$2:B$935,2)</f>
        <v>446</v>
      </c>
      <c r="E4474">
        <f>VLOOKUP(A4474,EMPRESA!A$2:B$5796,2)</f>
        <v>2184</v>
      </c>
    </row>
    <row r="4475" spans="1:5">
      <c r="A4475" t="s">
        <v>3799</v>
      </c>
      <c r="B4475" t="str">
        <f t="shared" si="69"/>
        <v>FABRICA NACIONAL DE COLCHAS EL CASTILLO S.A.</v>
      </c>
      <c r="C4475" t="s">
        <v>5730</v>
      </c>
      <c r="D4475">
        <f>VLOOKUP(C4475,RUBRO!A$2:B$935,2)</f>
        <v>691</v>
      </c>
      <c r="E4475">
        <f>VLOOKUP(A4475,EMPRESA!A$2:B$5796,2)</f>
        <v>2184</v>
      </c>
    </row>
    <row r="4476" spans="1:5">
      <c r="A4476" t="s">
        <v>3799</v>
      </c>
      <c r="B4476" t="str">
        <f t="shared" si="69"/>
        <v>FABRICA NACIONAL DE COLCHAS EL CASTILLO S.A.</v>
      </c>
      <c r="C4476" t="s">
        <v>6439</v>
      </c>
      <c r="D4476">
        <f>VLOOKUP(C4476,RUBRO!A$2:B$935,2)</f>
        <v>784</v>
      </c>
      <c r="E4476">
        <f>VLOOKUP(A4476,EMPRESA!A$2:B$5796,2)</f>
        <v>2184</v>
      </c>
    </row>
    <row r="4477" spans="1:5">
      <c r="A4477" t="s">
        <v>3362</v>
      </c>
      <c r="B4477" t="str">
        <f t="shared" si="69"/>
        <v>FABRICACION DE PRODUCTOS METALICOS PRATTO SPA</v>
      </c>
      <c r="C4477" t="s">
        <v>3351</v>
      </c>
      <c r="D4477">
        <f>VLOOKUP(C4477,RUBRO!A$2:B$935,2)</f>
        <v>400</v>
      </c>
      <c r="E4477">
        <f>VLOOKUP(A4477,EMPRESA!A$2:B$5796,2)</f>
        <v>2185</v>
      </c>
    </row>
    <row r="4478" spans="1:5">
      <c r="A4478" t="s">
        <v>5462</v>
      </c>
      <c r="B4478" t="str">
        <f t="shared" si="69"/>
        <v>FABRICADOS ESPECIALES LTDA.</v>
      </c>
      <c r="C4478" t="s">
        <v>5460</v>
      </c>
      <c r="D4478">
        <f>VLOOKUP(C4478,RUBRO!A$2:B$935,2)</f>
        <v>622</v>
      </c>
      <c r="E4478">
        <f>VLOOKUP(A4478,EMPRESA!A$2:B$5796,2)</f>
        <v>2186</v>
      </c>
    </row>
    <row r="4479" spans="1:5">
      <c r="A4479" t="s">
        <v>719</v>
      </c>
      <c r="B4479" t="str">
        <f t="shared" si="69"/>
        <v>FABRICAS Y MAESTRANZAS DEL EJERCITO (FAMAE)</v>
      </c>
      <c r="C4479" t="s">
        <v>720</v>
      </c>
      <c r="D4479">
        <f>VLOOKUP(C4479,RUBRO!A$2:B$935,2)</f>
        <v>74</v>
      </c>
      <c r="E4479">
        <f>VLOOKUP(A4479,EMPRESA!A$2:B$5796,2)</f>
        <v>2187</v>
      </c>
    </row>
    <row r="4480" spans="1:5">
      <c r="A4480" t="s">
        <v>719</v>
      </c>
      <c r="B4480" t="str">
        <f t="shared" si="69"/>
        <v>FABRICAS Y MAESTRANZAS DEL EJERCITO (FAMAE)</v>
      </c>
      <c r="C4480" t="s">
        <v>2483</v>
      </c>
      <c r="D4480">
        <f>VLOOKUP(C4480,RUBRO!A$2:B$935,2)</f>
        <v>279</v>
      </c>
      <c r="E4480">
        <f>VLOOKUP(A4480,EMPRESA!A$2:B$5796,2)</f>
        <v>2187</v>
      </c>
    </row>
    <row r="4481" spans="1:5">
      <c r="A4481" t="s">
        <v>719</v>
      </c>
      <c r="B4481" t="str">
        <f t="shared" si="69"/>
        <v>FABRICAS Y MAESTRANZAS DEL EJERCITO (FAMAE)</v>
      </c>
      <c r="C4481" t="s">
        <v>3431</v>
      </c>
      <c r="D4481">
        <f>VLOOKUP(C4481,RUBRO!A$2:B$935,2)</f>
        <v>413</v>
      </c>
      <c r="E4481">
        <f>VLOOKUP(A4481,EMPRESA!A$2:B$5796,2)</f>
        <v>2187</v>
      </c>
    </row>
    <row r="4482" spans="1:5">
      <c r="A4482" t="s">
        <v>719</v>
      </c>
      <c r="B4482" t="str">
        <f t="shared" si="69"/>
        <v>FABRICAS Y MAESTRANZAS DEL EJERCITO (FAMAE)</v>
      </c>
      <c r="C4482" t="s">
        <v>4439</v>
      </c>
      <c r="D4482">
        <f>VLOOKUP(C4482,RUBRO!A$2:B$935,2)</f>
        <v>473</v>
      </c>
      <c r="E4482">
        <f>VLOOKUP(A4482,EMPRESA!A$2:B$5796,2)</f>
        <v>2187</v>
      </c>
    </row>
    <row r="4483" spans="1:5">
      <c r="A4483" t="s">
        <v>719</v>
      </c>
      <c r="B4483" t="str">
        <f t="shared" ref="B4483:B4546" si="70">UPPER(A4483)</f>
        <v>FABRICAS Y MAESTRANZAS DEL EJERCITO (FAMAE)</v>
      </c>
      <c r="C4483" t="s">
        <v>5150</v>
      </c>
      <c r="D4483">
        <f>VLOOKUP(C4483,RUBRO!A$2:B$935,2)</f>
        <v>557</v>
      </c>
      <c r="E4483">
        <f>VLOOKUP(A4483,EMPRESA!A$2:B$5796,2)</f>
        <v>2187</v>
      </c>
    </row>
    <row r="4484" spans="1:5">
      <c r="A4484" t="s">
        <v>719</v>
      </c>
      <c r="B4484" t="str">
        <f t="shared" si="70"/>
        <v>FABRICAS Y MAESTRANZAS DEL EJERCITO (FAMAE)</v>
      </c>
      <c r="C4484" t="s">
        <v>5248</v>
      </c>
      <c r="D4484">
        <f>VLOOKUP(C4484,RUBRO!A$2:B$935,2)</f>
        <v>572</v>
      </c>
      <c r="E4484">
        <f>VLOOKUP(A4484,EMPRESA!A$2:B$5796,2)</f>
        <v>2187</v>
      </c>
    </row>
    <row r="4485" spans="1:5">
      <c r="A4485" t="s">
        <v>719</v>
      </c>
      <c r="B4485" t="str">
        <f t="shared" si="70"/>
        <v>FABRICAS Y MAESTRANZAS DEL EJERCITO (FAMAE)</v>
      </c>
      <c r="C4485" t="s">
        <v>5267</v>
      </c>
      <c r="D4485">
        <f>VLOOKUP(C4485,RUBRO!A$2:B$935,2)</f>
        <v>574</v>
      </c>
      <c r="E4485">
        <f>VLOOKUP(A4485,EMPRESA!A$2:B$5796,2)</f>
        <v>2187</v>
      </c>
    </row>
    <row r="4486" spans="1:5">
      <c r="A4486" t="s">
        <v>719</v>
      </c>
      <c r="B4486" t="str">
        <f t="shared" si="70"/>
        <v>FABRICAS Y MAESTRANZAS DEL EJERCITO (FAMAE)</v>
      </c>
      <c r="C4486" t="s">
        <v>5280</v>
      </c>
      <c r="D4486">
        <f>VLOOKUP(C4486,RUBRO!A$2:B$935,2)</f>
        <v>576</v>
      </c>
      <c r="E4486">
        <f>VLOOKUP(A4486,EMPRESA!A$2:B$5796,2)</f>
        <v>2187</v>
      </c>
    </row>
    <row r="4487" spans="1:5">
      <c r="A4487" t="s">
        <v>719</v>
      </c>
      <c r="B4487" t="str">
        <f t="shared" si="70"/>
        <v>FABRICAS Y MAESTRANZAS DEL EJERCITO (FAMAE)</v>
      </c>
      <c r="C4487" t="s">
        <v>5295</v>
      </c>
      <c r="D4487">
        <f>VLOOKUP(C4487,RUBRO!A$2:B$935,2)</f>
        <v>578</v>
      </c>
      <c r="E4487">
        <f>VLOOKUP(A4487,EMPRESA!A$2:B$5796,2)</f>
        <v>2187</v>
      </c>
    </row>
    <row r="4488" spans="1:5">
      <c r="A4488" t="s">
        <v>2573</v>
      </c>
      <c r="B4488" t="str">
        <f t="shared" si="70"/>
        <v>FABRICS</v>
      </c>
      <c r="C4488" t="s">
        <v>2572</v>
      </c>
      <c r="D4488">
        <f>VLOOKUP(C4488,RUBRO!A$2:B$935,2)</f>
        <v>293</v>
      </c>
      <c r="E4488">
        <f>VLOOKUP(A4488,EMPRESA!A$2:B$5796,2)</f>
        <v>2188</v>
      </c>
    </row>
    <row r="4489" spans="1:5">
      <c r="A4489" t="s">
        <v>2573</v>
      </c>
      <c r="B4489" t="str">
        <f t="shared" si="70"/>
        <v>FABRICS</v>
      </c>
      <c r="C4489" t="s">
        <v>4627</v>
      </c>
      <c r="D4489">
        <f>VLOOKUP(C4489,RUBRO!A$2:B$935,2)</f>
        <v>488</v>
      </c>
      <c r="E4489">
        <f>VLOOKUP(A4489,EMPRESA!A$2:B$5796,2)</f>
        <v>2188</v>
      </c>
    </row>
    <row r="4490" spans="1:5">
      <c r="A4490" t="s">
        <v>1054</v>
      </c>
      <c r="B4490" t="str">
        <f t="shared" si="70"/>
        <v>FABRIMETAL S.A.</v>
      </c>
      <c r="C4490" t="s">
        <v>1050</v>
      </c>
      <c r="D4490">
        <f>VLOOKUP(C4490,RUBRO!A$2:B$935,2)</f>
        <v>108</v>
      </c>
      <c r="E4490">
        <f>VLOOKUP(A4490,EMPRESA!A$2:B$5796,2)</f>
        <v>2189</v>
      </c>
    </row>
    <row r="4491" spans="1:5">
      <c r="A4491" t="s">
        <v>1054</v>
      </c>
      <c r="B4491" t="str">
        <f t="shared" si="70"/>
        <v>FABRIMETAL S.A.</v>
      </c>
      <c r="C4491" t="s">
        <v>3304</v>
      </c>
      <c r="D4491">
        <f>VLOOKUP(C4491,RUBRO!A$2:B$935,2)</f>
        <v>388</v>
      </c>
      <c r="E4491">
        <f>VLOOKUP(A4491,EMPRESA!A$2:B$5796,2)</f>
        <v>2189</v>
      </c>
    </row>
    <row r="4492" spans="1:5">
      <c r="A4492" t="s">
        <v>1054</v>
      </c>
      <c r="B4492" t="str">
        <f t="shared" si="70"/>
        <v>FABRIMETAL S.A.</v>
      </c>
      <c r="C4492" t="s">
        <v>3351</v>
      </c>
      <c r="D4492">
        <f>VLOOKUP(C4492,RUBRO!A$2:B$935,2)</f>
        <v>400</v>
      </c>
      <c r="E4492">
        <f>VLOOKUP(A4492,EMPRESA!A$2:B$5796,2)</f>
        <v>2189</v>
      </c>
    </row>
    <row r="4493" spans="1:5">
      <c r="A4493" t="s">
        <v>1054</v>
      </c>
      <c r="B4493" t="str">
        <f t="shared" si="70"/>
        <v>FABRIMETAL S.A.</v>
      </c>
      <c r="C4493" t="s">
        <v>5150</v>
      </c>
      <c r="D4493">
        <f>VLOOKUP(C4493,RUBRO!A$2:B$935,2)</f>
        <v>557</v>
      </c>
      <c r="E4493">
        <f>VLOOKUP(A4493,EMPRESA!A$2:B$5796,2)</f>
        <v>2189</v>
      </c>
    </row>
    <row r="4494" spans="1:5">
      <c r="A4494" t="s">
        <v>1054</v>
      </c>
      <c r="B4494" t="str">
        <f t="shared" si="70"/>
        <v>FABRIMETAL S.A.</v>
      </c>
      <c r="C4494" t="s">
        <v>6366</v>
      </c>
      <c r="D4494">
        <f>VLOOKUP(C4494,RUBRO!A$2:B$935,2)</f>
        <v>832</v>
      </c>
      <c r="E4494">
        <f>VLOOKUP(A4494,EMPRESA!A$2:B$5796,2)</f>
        <v>2189</v>
      </c>
    </row>
    <row r="4495" spans="1:5">
      <c r="A4495" t="s">
        <v>3418</v>
      </c>
      <c r="B4495" t="str">
        <f t="shared" si="70"/>
        <v>FACMA</v>
      </c>
      <c r="C4495" t="s">
        <v>3415</v>
      </c>
      <c r="D4495">
        <f>VLOOKUP(C4495,RUBRO!A$2:B$935,2)</f>
        <v>408</v>
      </c>
      <c r="E4495">
        <f>VLOOKUP(A4495,EMPRESA!A$2:B$5796,2)</f>
        <v>2190</v>
      </c>
    </row>
    <row r="4496" spans="1:5">
      <c r="A4496" t="s">
        <v>5156</v>
      </c>
      <c r="B4496" t="str">
        <f t="shared" si="70"/>
        <v>FACOMET SPA</v>
      </c>
      <c r="C4496" t="s">
        <v>5150</v>
      </c>
      <c r="D4496">
        <f>VLOOKUP(C4496,RUBRO!A$2:B$935,2)</f>
        <v>557</v>
      </c>
      <c r="E4496">
        <f>VLOOKUP(A4496,EMPRESA!A$2:B$5796,2)</f>
        <v>2191</v>
      </c>
    </row>
    <row r="4497" spans="1:5">
      <c r="A4497" t="s">
        <v>5156</v>
      </c>
      <c r="B4497" t="str">
        <f t="shared" si="70"/>
        <v>FACOMET SPA</v>
      </c>
      <c r="C4497" t="s">
        <v>5683</v>
      </c>
      <c r="D4497">
        <f>VLOOKUP(C4497,RUBRO!A$2:B$935,2)</f>
        <v>668</v>
      </c>
      <c r="E4497">
        <f>VLOOKUP(A4497,EMPRESA!A$2:B$5796,2)</f>
        <v>2191</v>
      </c>
    </row>
    <row r="4498" spans="1:5">
      <c r="A4498" t="s">
        <v>1433</v>
      </c>
      <c r="B4498" t="str">
        <f t="shared" si="70"/>
        <v>FACORO SPA</v>
      </c>
      <c r="C4498" t="s">
        <v>1432</v>
      </c>
      <c r="D4498">
        <f>VLOOKUP(C4498,RUBRO!A$2:B$935,2)</f>
        <v>140</v>
      </c>
      <c r="E4498">
        <f>VLOOKUP(A4498,EMPRESA!A$2:B$5796,2)</f>
        <v>2192</v>
      </c>
    </row>
    <row r="4499" spans="1:5">
      <c r="A4499" t="s">
        <v>1433</v>
      </c>
      <c r="B4499" t="str">
        <f t="shared" si="70"/>
        <v>FACORO SPA</v>
      </c>
      <c r="C4499" t="s">
        <v>5383</v>
      </c>
      <c r="D4499">
        <f>VLOOKUP(C4499,RUBRO!A$2:B$935,2)</f>
        <v>611</v>
      </c>
      <c r="E4499">
        <f>VLOOKUP(A4499,EMPRESA!A$2:B$5796,2)</f>
        <v>2192</v>
      </c>
    </row>
    <row r="4500" spans="1:5">
      <c r="A4500" t="s">
        <v>1433</v>
      </c>
      <c r="B4500" t="str">
        <f t="shared" si="70"/>
        <v>FACORO SPA</v>
      </c>
      <c r="C4500" t="s">
        <v>5745</v>
      </c>
      <c r="D4500">
        <f>VLOOKUP(C4500,RUBRO!A$2:B$935,2)</f>
        <v>696</v>
      </c>
      <c r="E4500">
        <f>VLOOKUP(A4500,EMPRESA!A$2:B$5796,2)</f>
        <v>2192</v>
      </c>
    </row>
    <row r="4501" spans="1:5">
      <c r="A4501" t="s">
        <v>486</v>
      </c>
      <c r="B4501" t="str">
        <f t="shared" si="70"/>
        <v>FACTA LTDA.</v>
      </c>
      <c r="C4501" t="s">
        <v>478</v>
      </c>
      <c r="D4501">
        <f>VLOOKUP(C4501,RUBRO!A$2:B$935,2)</f>
        <v>44</v>
      </c>
      <c r="E4501">
        <f>VLOOKUP(A4501,EMPRESA!A$2:B$5796,2)</f>
        <v>2193</v>
      </c>
    </row>
    <row r="4502" spans="1:5">
      <c r="A4502" t="s">
        <v>486</v>
      </c>
      <c r="B4502" t="str">
        <f t="shared" si="70"/>
        <v>FACTA LTDA.</v>
      </c>
      <c r="C4502" t="s">
        <v>3315</v>
      </c>
      <c r="D4502">
        <f>VLOOKUP(C4502,RUBRO!A$2:B$935,2)</f>
        <v>392</v>
      </c>
      <c r="E4502">
        <f>VLOOKUP(A4502,EMPRESA!A$2:B$5796,2)</f>
        <v>2193</v>
      </c>
    </row>
    <row r="4503" spans="1:5">
      <c r="A4503" t="s">
        <v>486</v>
      </c>
      <c r="B4503" t="str">
        <f t="shared" si="70"/>
        <v>FACTA LTDA.</v>
      </c>
      <c r="C4503" t="s">
        <v>5668</v>
      </c>
      <c r="D4503">
        <f>VLOOKUP(C4503,RUBRO!A$2:B$935,2)</f>
        <v>662</v>
      </c>
      <c r="E4503">
        <f>VLOOKUP(A4503,EMPRESA!A$2:B$5796,2)</f>
        <v>2193</v>
      </c>
    </row>
    <row r="4504" spans="1:5">
      <c r="A4504" t="s">
        <v>3695</v>
      </c>
      <c r="B4504" t="str">
        <f t="shared" si="70"/>
        <v>FACTORING MERCANTIL S.A.</v>
      </c>
      <c r="C4504" t="s">
        <v>3691</v>
      </c>
      <c r="D4504">
        <f>VLOOKUP(C4504,RUBRO!A$2:B$935,2)</f>
        <v>418</v>
      </c>
      <c r="E4504">
        <f>VLOOKUP(A4504,EMPRESA!A$2:B$5796,2)</f>
        <v>2194</v>
      </c>
    </row>
    <row r="4505" spans="1:5">
      <c r="A4505" t="s">
        <v>2237</v>
      </c>
      <c r="B4505" t="str">
        <f t="shared" si="70"/>
        <v>FACTOTAL LEASING S.A.</v>
      </c>
      <c r="C4505" t="s">
        <v>2236</v>
      </c>
      <c r="D4505">
        <f>VLOOKUP(C4505,RUBRO!A$2:B$935,2)</f>
        <v>249</v>
      </c>
      <c r="E4505">
        <f>VLOOKUP(A4505,EMPRESA!A$2:B$5796,2)</f>
        <v>2195</v>
      </c>
    </row>
    <row r="4506" spans="1:5">
      <c r="A4506" t="s">
        <v>3696</v>
      </c>
      <c r="B4506" t="str">
        <f t="shared" si="70"/>
        <v>FACTOTAL S.A.</v>
      </c>
      <c r="C4506" t="s">
        <v>3691</v>
      </c>
      <c r="D4506">
        <f>VLOOKUP(C4506,RUBRO!A$2:B$935,2)</f>
        <v>418</v>
      </c>
      <c r="E4506">
        <f>VLOOKUP(A4506,EMPRESA!A$2:B$5796,2)</f>
        <v>2196</v>
      </c>
    </row>
    <row r="4507" spans="1:5">
      <c r="A4507" t="s">
        <v>3696</v>
      </c>
      <c r="B4507" t="str">
        <f t="shared" si="70"/>
        <v>FACTOTAL S.A.</v>
      </c>
      <c r="C4507" t="s">
        <v>4923</v>
      </c>
      <c r="D4507">
        <f>VLOOKUP(C4507,RUBRO!A$2:B$935,2)</f>
        <v>525</v>
      </c>
      <c r="E4507">
        <f>VLOOKUP(A4507,EMPRESA!A$2:B$5796,2)</f>
        <v>2196</v>
      </c>
    </row>
    <row r="4508" spans="1:5">
      <c r="A4508" t="s">
        <v>5586</v>
      </c>
      <c r="B4508" t="str">
        <f t="shared" si="70"/>
        <v>FACULTAD LATINOAMERICANA DE CIENCIAS SOCIALES</v>
      </c>
      <c r="C4508" t="s">
        <v>5540</v>
      </c>
      <c r="D4508">
        <f>VLOOKUP(C4508,RUBRO!A$2:B$935,2)</f>
        <v>639</v>
      </c>
      <c r="E4508">
        <f>VLOOKUP(A4508,EMPRESA!A$2:B$5796,2)</f>
        <v>2197</v>
      </c>
    </row>
    <row r="4509" spans="1:5">
      <c r="A4509" t="s">
        <v>1927</v>
      </c>
      <c r="B4509" t="str">
        <f t="shared" si="70"/>
        <v>FAENADORA DE CARNES VICTORIA S.A.</v>
      </c>
      <c r="C4509" t="s">
        <v>1912</v>
      </c>
      <c r="D4509">
        <f>VLOOKUP(C4509,RUBRO!A$2:B$935,2)</f>
        <v>201</v>
      </c>
      <c r="E4509">
        <f>VLOOKUP(A4509,EMPRESA!A$2:B$5796,2)</f>
        <v>2198</v>
      </c>
    </row>
    <row r="4510" spans="1:5">
      <c r="A4510" t="s">
        <v>1927</v>
      </c>
      <c r="B4510" t="str">
        <f t="shared" si="70"/>
        <v>FAENADORA DE CARNES VICTORIA S.A.</v>
      </c>
      <c r="C4510" t="s">
        <v>3802</v>
      </c>
      <c r="D4510">
        <f>VLOOKUP(C4510,RUBRO!A$2:B$935,2)</f>
        <v>447</v>
      </c>
      <c r="E4510">
        <f>VLOOKUP(A4510,EMPRESA!A$2:B$5796,2)</f>
        <v>2198</v>
      </c>
    </row>
    <row r="4511" spans="1:5">
      <c r="A4511" t="s">
        <v>1832</v>
      </c>
      <c r="B4511" t="str">
        <f t="shared" si="70"/>
        <v>FAENADORA Y FRIGORIFICO CORDILLERA S.A.</v>
      </c>
      <c r="C4511" t="s">
        <v>1823</v>
      </c>
      <c r="D4511">
        <f>VLOOKUP(C4511,RUBRO!A$2:B$935,2)</f>
        <v>192</v>
      </c>
      <c r="E4511">
        <f>VLOOKUP(A4511,EMPRESA!A$2:B$5796,2)</f>
        <v>2199</v>
      </c>
    </row>
    <row r="4512" spans="1:5">
      <c r="A4512" t="s">
        <v>1832</v>
      </c>
      <c r="B4512" t="str">
        <f t="shared" si="70"/>
        <v>FAENADORA Y FRIGORIFICO CORDILLERA S.A.</v>
      </c>
      <c r="C4512" t="s">
        <v>3802</v>
      </c>
      <c r="D4512">
        <f>VLOOKUP(C4512,RUBRO!A$2:B$935,2)</f>
        <v>447</v>
      </c>
      <c r="E4512">
        <f>VLOOKUP(A4512,EMPRESA!A$2:B$5796,2)</f>
        <v>2199</v>
      </c>
    </row>
    <row r="4513" spans="1:5">
      <c r="A4513" t="s">
        <v>3308</v>
      </c>
      <c r="B4513" t="str">
        <f t="shared" si="70"/>
        <v>FAESIN S.A.</v>
      </c>
      <c r="C4513" t="s">
        <v>3309</v>
      </c>
      <c r="D4513">
        <f>VLOOKUP(C4513,RUBRO!A$2:B$935,2)</f>
        <v>389</v>
      </c>
      <c r="E4513">
        <f>VLOOKUP(A4513,EMPRESA!A$2:B$5796,2)</f>
        <v>2200</v>
      </c>
    </row>
    <row r="4514" spans="1:5">
      <c r="A4514" t="s">
        <v>3775</v>
      </c>
      <c r="B4514" t="str">
        <f t="shared" si="70"/>
        <v>FAIWOOD Y COMPANIA LTDA.</v>
      </c>
      <c r="C4514" t="s">
        <v>3774</v>
      </c>
      <c r="D4514">
        <f>VLOOKUP(C4514,RUBRO!A$2:B$935,2)</f>
        <v>434</v>
      </c>
      <c r="E4514">
        <f>VLOOKUP(A4514,EMPRESA!A$2:B$5796,2)</f>
        <v>2201</v>
      </c>
    </row>
    <row r="4515" spans="1:5">
      <c r="A4515" t="s">
        <v>3775</v>
      </c>
      <c r="B4515" t="str">
        <f t="shared" si="70"/>
        <v>FAIWOOD Y COMPANIA LTDA.</v>
      </c>
      <c r="C4515" t="s">
        <v>6422</v>
      </c>
      <c r="D4515">
        <f>VLOOKUP(C4515,RUBRO!A$2:B$935,2)</f>
        <v>848</v>
      </c>
      <c r="E4515">
        <f>VLOOKUP(A4515,EMPRESA!A$2:B$5796,2)</f>
        <v>2201</v>
      </c>
    </row>
    <row r="4516" spans="1:5">
      <c r="A4516" t="s">
        <v>3775</v>
      </c>
      <c r="B4516" t="str">
        <f t="shared" si="70"/>
        <v>FAIWOOD Y COMPANIA LTDA.</v>
      </c>
      <c r="C4516" t="s">
        <v>6423</v>
      </c>
      <c r="D4516">
        <f>VLOOKUP(C4516,RUBRO!A$2:B$935,2)</f>
        <v>849</v>
      </c>
      <c r="E4516">
        <f>VLOOKUP(A4516,EMPRESA!A$2:B$5796,2)</f>
        <v>2201</v>
      </c>
    </row>
    <row r="4517" spans="1:5">
      <c r="A4517" t="s">
        <v>1576</v>
      </c>
      <c r="B4517" t="str">
        <f t="shared" si="70"/>
        <v>FALABELLA RETAIL S.A.</v>
      </c>
      <c r="C4517" t="s">
        <v>1574</v>
      </c>
      <c r="D4517">
        <f>VLOOKUP(C4517,RUBRO!A$2:B$935,2)</f>
        <v>160</v>
      </c>
      <c r="E4517">
        <f>VLOOKUP(A4517,EMPRESA!A$2:B$5796,2)</f>
        <v>2202</v>
      </c>
    </row>
    <row r="4518" spans="1:5">
      <c r="A4518" t="s">
        <v>3336</v>
      </c>
      <c r="B4518" t="str">
        <f t="shared" si="70"/>
        <v>FAMACON S.A.</v>
      </c>
      <c r="C4518" t="s">
        <v>3332</v>
      </c>
      <c r="D4518">
        <f>VLOOKUP(C4518,RUBRO!A$2:B$935,2)</f>
        <v>396</v>
      </c>
      <c r="E4518">
        <f>VLOOKUP(A4518,EMPRESA!A$2:B$5796,2)</f>
        <v>2203</v>
      </c>
    </row>
    <row r="4519" spans="1:5">
      <c r="A4519" t="s">
        <v>3336</v>
      </c>
      <c r="B4519" t="str">
        <f t="shared" si="70"/>
        <v>FAMACON S.A.</v>
      </c>
      <c r="C4519" t="s">
        <v>3351</v>
      </c>
      <c r="D4519">
        <f>VLOOKUP(C4519,RUBRO!A$2:B$935,2)</f>
        <v>400</v>
      </c>
      <c r="E4519">
        <f>VLOOKUP(A4519,EMPRESA!A$2:B$5796,2)</f>
        <v>2203</v>
      </c>
    </row>
    <row r="4520" spans="1:5">
      <c r="A4520" t="s">
        <v>3336</v>
      </c>
      <c r="B4520" t="str">
        <f t="shared" si="70"/>
        <v>FAMACON S.A.</v>
      </c>
      <c r="C4520" t="s">
        <v>5150</v>
      </c>
      <c r="D4520">
        <f>VLOOKUP(C4520,RUBRO!A$2:B$935,2)</f>
        <v>557</v>
      </c>
      <c r="E4520">
        <f>VLOOKUP(A4520,EMPRESA!A$2:B$5796,2)</f>
        <v>2203</v>
      </c>
    </row>
    <row r="4521" spans="1:5">
      <c r="A4521" t="s">
        <v>3336</v>
      </c>
      <c r="B4521" t="str">
        <f t="shared" si="70"/>
        <v>FAMACON S.A.</v>
      </c>
      <c r="C4521" t="s">
        <v>5280</v>
      </c>
      <c r="D4521">
        <f>VLOOKUP(C4521,RUBRO!A$2:B$935,2)</f>
        <v>576</v>
      </c>
      <c r="E4521">
        <f>VLOOKUP(A4521,EMPRESA!A$2:B$5796,2)</f>
        <v>2203</v>
      </c>
    </row>
    <row r="4522" spans="1:5">
      <c r="A4522" t="s">
        <v>3336</v>
      </c>
      <c r="B4522" t="str">
        <f t="shared" si="70"/>
        <v>FAMACON S.A.</v>
      </c>
      <c r="C4522" t="s">
        <v>5673</v>
      </c>
      <c r="D4522">
        <f>VLOOKUP(C4522,RUBRO!A$2:B$935,2)</f>
        <v>665</v>
      </c>
      <c r="E4522">
        <f>VLOOKUP(A4522,EMPRESA!A$2:B$5796,2)</f>
        <v>2203</v>
      </c>
    </row>
    <row r="4523" spans="1:5">
      <c r="A4523" t="s">
        <v>3336</v>
      </c>
      <c r="B4523" t="str">
        <f t="shared" si="70"/>
        <v>FAMACON S.A.</v>
      </c>
      <c r="C4523" t="s">
        <v>5683</v>
      </c>
      <c r="D4523">
        <f>VLOOKUP(C4523,RUBRO!A$2:B$935,2)</f>
        <v>668</v>
      </c>
      <c r="E4523">
        <f>VLOOKUP(A4523,EMPRESA!A$2:B$5796,2)</f>
        <v>2203</v>
      </c>
    </row>
    <row r="4524" spans="1:5">
      <c r="A4524" t="s">
        <v>5277</v>
      </c>
      <c r="B4524" t="str">
        <f t="shared" si="70"/>
        <v>FAMADICH LTDA.</v>
      </c>
      <c r="C4524" t="s">
        <v>5275</v>
      </c>
      <c r="D4524">
        <f>VLOOKUP(C4524,RUBRO!A$2:B$935,2)</f>
        <v>575</v>
      </c>
      <c r="E4524">
        <f>VLOOKUP(A4524,EMPRESA!A$2:B$5796,2)</f>
        <v>2204</v>
      </c>
    </row>
    <row r="4525" spans="1:5">
      <c r="A4525" t="s">
        <v>4996</v>
      </c>
      <c r="B4525" t="str">
        <f t="shared" si="70"/>
        <v>FAMILY ENTERTAINMENT CENTER GEYGER MAILATH LTDA.</v>
      </c>
      <c r="C4525" t="s">
        <v>4993</v>
      </c>
      <c r="D4525">
        <f>VLOOKUP(C4525,RUBRO!A$2:B$935,2)</f>
        <v>529</v>
      </c>
      <c r="E4525">
        <f>VLOOKUP(A4525,EMPRESA!A$2:B$5796,2)</f>
        <v>2205</v>
      </c>
    </row>
    <row r="4526" spans="1:5">
      <c r="A4526" t="s">
        <v>1884</v>
      </c>
      <c r="B4526" t="str">
        <f t="shared" si="70"/>
        <v>FANADEGO SPA</v>
      </c>
      <c r="C4526" t="s">
        <v>1878</v>
      </c>
      <c r="D4526">
        <f>VLOOKUP(C4526,RUBRO!A$2:B$935,2)</f>
        <v>199</v>
      </c>
      <c r="E4526">
        <f>VLOOKUP(A4526,EMPRESA!A$2:B$5796,2)</f>
        <v>2206</v>
      </c>
    </row>
    <row r="4527" spans="1:5">
      <c r="A4527" t="s">
        <v>1884</v>
      </c>
      <c r="B4527" t="str">
        <f t="shared" si="70"/>
        <v>FANADEGO SPA</v>
      </c>
      <c r="C4527" t="s">
        <v>3431</v>
      </c>
      <c r="D4527">
        <f>VLOOKUP(C4527,RUBRO!A$2:B$935,2)</f>
        <v>413</v>
      </c>
      <c r="E4527">
        <f>VLOOKUP(A4527,EMPRESA!A$2:B$5796,2)</f>
        <v>2206</v>
      </c>
    </row>
    <row r="4528" spans="1:5">
      <c r="A4528" t="s">
        <v>1884</v>
      </c>
      <c r="B4528" t="str">
        <f t="shared" si="70"/>
        <v>FANADEGO SPA</v>
      </c>
      <c r="C4528" t="s">
        <v>6041</v>
      </c>
      <c r="D4528">
        <f>VLOOKUP(C4528,RUBRO!A$2:B$935,2)</f>
        <v>763</v>
      </c>
      <c r="E4528">
        <f>VLOOKUP(A4528,EMPRESA!A$2:B$5796,2)</f>
        <v>2206</v>
      </c>
    </row>
    <row r="4529" spans="1:5">
      <c r="A4529" t="s">
        <v>3531</v>
      </c>
      <c r="B4529" t="str">
        <f t="shared" si="70"/>
        <v>FANALOZA S.A.</v>
      </c>
      <c r="C4529" t="s">
        <v>3431</v>
      </c>
      <c r="D4529">
        <f>VLOOKUP(C4529,RUBRO!A$2:B$935,2)</f>
        <v>413</v>
      </c>
      <c r="E4529">
        <f>VLOOKUP(A4529,EMPRESA!A$2:B$5796,2)</f>
        <v>2207</v>
      </c>
    </row>
    <row r="4530" spans="1:5">
      <c r="A4530" t="s">
        <v>3531</v>
      </c>
      <c r="B4530" t="str">
        <f t="shared" si="70"/>
        <v>FANALOZA S.A.</v>
      </c>
      <c r="C4530" t="s">
        <v>5209</v>
      </c>
      <c r="D4530">
        <f>VLOOKUP(C4530,RUBRO!A$2:B$935,2)</f>
        <v>568</v>
      </c>
      <c r="E4530">
        <f>VLOOKUP(A4530,EMPRESA!A$2:B$5796,2)</f>
        <v>2207</v>
      </c>
    </row>
    <row r="4531" spans="1:5">
      <c r="A4531" t="s">
        <v>3531</v>
      </c>
      <c r="B4531" t="str">
        <f t="shared" si="70"/>
        <v>FANALOZA S.A.</v>
      </c>
      <c r="C4531" t="s">
        <v>5416</v>
      </c>
      <c r="D4531">
        <f>VLOOKUP(C4531,RUBRO!A$2:B$935,2)</f>
        <v>619</v>
      </c>
      <c r="E4531">
        <f>VLOOKUP(A4531,EMPRESA!A$2:B$5796,2)</f>
        <v>2207</v>
      </c>
    </row>
    <row r="4532" spans="1:5">
      <c r="A4532" t="s">
        <v>3531</v>
      </c>
      <c r="B4532" t="str">
        <f t="shared" si="70"/>
        <v>FANALOZA S.A.</v>
      </c>
      <c r="C4532" t="s">
        <v>6199</v>
      </c>
      <c r="D4532">
        <f>VLOOKUP(C4532,RUBRO!A$2:B$935,2)</f>
        <v>789</v>
      </c>
      <c r="E4532">
        <f>VLOOKUP(A4532,EMPRESA!A$2:B$5796,2)</f>
        <v>2207</v>
      </c>
    </row>
    <row r="4533" spans="1:5">
      <c r="A4533" t="s">
        <v>6541</v>
      </c>
      <c r="B4533" t="str">
        <f t="shared" si="70"/>
        <v>FANAMET</v>
      </c>
      <c r="C4533" t="s">
        <v>6542</v>
      </c>
      <c r="D4533">
        <f>VLOOKUP(C4533,RUBRO!A$2:B$935,2)</f>
        <v>893</v>
      </c>
      <c r="E4533">
        <f>VLOOKUP(A4533,EMPRESA!A$2:B$5796,2)</f>
        <v>2208</v>
      </c>
    </row>
    <row r="4534" spans="1:5">
      <c r="A4534" t="s">
        <v>3532</v>
      </c>
      <c r="B4534" t="str">
        <f t="shared" si="70"/>
        <v>FANTASIAS DAISY LTDA.</v>
      </c>
      <c r="C4534" t="s">
        <v>3431</v>
      </c>
      <c r="D4534">
        <f>VLOOKUP(C4534,RUBRO!A$2:B$935,2)</f>
        <v>413</v>
      </c>
      <c r="E4534">
        <f>VLOOKUP(A4534,EMPRESA!A$2:B$5796,2)</f>
        <v>2209</v>
      </c>
    </row>
    <row r="4535" spans="1:5">
      <c r="A4535" t="s">
        <v>3532</v>
      </c>
      <c r="B4535" t="str">
        <f t="shared" si="70"/>
        <v>FANTASIAS DAISY LTDA.</v>
      </c>
      <c r="C4535" t="s">
        <v>4627</v>
      </c>
      <c r="D4535">
        <f>VLOOKUP(C4535,RUBRO!A$2:B$935,2)</f>
        <v>488</v>
      </c>
      <c r="E4535">
        <f>VLOOKUP(A4535,EMPRESA!A$2:B$5796,2)</f>
        <v>2209</v>
      </c>
    </row>
    <row r="4536" spans="1:5">
      <c r="A4536" t="s">
        <v>3532</v>
      </c>
      <c r="B4536" t="str">
        <f t="shared" si="70"/>
        <v>FANTASIAS DAISY LTDA.</v>
      </c>
      <c r="C4536" t="s">
        <v>6031</v>
      </c>
      <c r="D4536">
        <f>VLOOKUP(C4536,RUBRO!A$2:B$935,2)</f>
        <v>759</v>
      </c>
      <c r="E4536">
        <f>VLOOKUP(A4536,EMPRESA!A$2:B$5796,2)</f>
        <v>2209</v>
      </c>
    </row>
    <row r="4537" spans="1:5">
      <c r="A4537" t="s">
        <v>3701</v>
      </c>
      <c r="B4537" t="str">
        <f t="shared" si="70"/>
        <v>FARMACIA RECCIUS S.A.</v>
      </c>
      <c r="C4537" t="s">
        <v>3700</v>
      </c>
      <c r="D4537">
        <f>VLOOKUP(C4537,RUBRO!A$2:B$935,2)</f>
        <v>419</v>
      </c>
      <c r="E4537">
        <f>VLOOKUP(A4537,EMPRESA!A$2:B$5796,2)</f>
        <v>2210</v>
      </c>
    </row>
    <row r="4538" spans="1:5">
      <c r="A4538" t="s">
        <v>3702</v>
      </c>
      <c r="B4538" t="str">
        <f t="shared" si="70"/>
        <v>FARMACIAS HAHNEMANN</v>
      </c>
      <c r="C4538" t="s">
        <v>3700</v>
      </c>
      <c r="D4538">
        <f>VLOOKUP(C4538,RUBRO!A$2:B$935,2)</f>
        <v>419</v>
      </c>
      <c r="E4538">
        <f>VLOOKUP(A4538,EMPRESA!A$2:B$5796,2)</f>
        <v>2211</v>
      </c>
    </row>
    <row r="4539" spans="1:5">
      <c r="A4539" t="s">
        <v>3703</v>
      </c>
      <c r="B4539" t="str">
        <f t="shared" si="70"/>
        <v>FARMAGESTION LTDA.</v>
      </c>
      <c r="C4539" t="s">
        <v>3700</v>
      </c>
      <c r="D4539">
        <f>VLOOKUP(C4539,RUBRO!A$2:B$935,2)</f>
        <v>419</v>
      </c>
      <c r="E4539">
        <f>VLOOKUP(A4539,EMPRESA!A$2:B$5796,2)</f>
        <v>2212</v>
      </c>
    </row>
    <row r="4540" spans="1:5">
      <c r="A4540" t="s">
        <v>2593</v>
      </c>
      <c r="B4540" t="str">
        <f t="shared" si="70"/>
        <v>FARMODENTAL S.A.C.I.</v>
      </c>
      <c r="C4540" t="s">
        <v>2580</v>
      </c>
      <c r="D4540">
        <f>VLOOKUP(C4540,RUBRO!A$2:B$935,2)</f>
        <v>294</v>
      </c>
      <c r="E4540">
        <f>VLOOKUP(A4540,EMPRESA!A$2:B$5796,2)</f>
        <v>2213</v>
      </c>
    </row>
    <row r="4541" spans="1:5">
      <c r="A4541" t="s">
        <v>2593</v>
      </c>
      <c r="B4541" t="str">
        <f t="shared" si="70"/>
        <v>FARMODENTAL S.A.C.I.</v>
      </c>
      <c r="C4541" t="s">
        <v>5815</v>
      </c>
      <c r="D4541">
        <f>VLOOKUP(C4541,RUBRO!A$2:B$935,2)</f>
        <v>716</v>
      </c>
      <c r="E4541">
        <f>VLOOKUP(A4541,EMPRESA!A$2:B$5796,2)</f>
        <v>2213</v>
      </c>
    </row>
    <row r="4542" spans="1:5">
      <c r="A4542" t="s">
        <v>6200</v>
      </c>
      <c r="B4542" t="str">
        <f t="shared" si="70"/>
        <v>FAS S.A.</v>
      </c>
      <c r="C4542" t="s">
        <v>6199</v>
      </c>
      <c r="D4542">
        <f>VLOOKUP(C4542,RUBRO!A$2:B$935,2)</f>
        <v>789</v>
      </c>
      <c r="E4542">
        <f>VLOOKUP(A4542,EMPRESA!A$2:B$5796,2)</f>
        <v>2214</v>
      </c>
    </row>
    <row r="4543" spans="1:5">
      <c r="A4543" t="s">
        <v>4840</v>
      </c>
      <c r="B4543" t="str">
        <f t="shared" si="70"/>
        <v>FASIC - FUNDACION DE AYUDA SOCIAL DE LAS IGLESIAS CRISTIANAS</v>
      </c>
      <c r="C4543" t="s">
        <v>4837</v>
      </c>
      <c r="D4543">
        <f>VLOOKUP(C4543,RUBRO!A$2:B$935,2)</f>
        <v>511</v>
      </c>
      <c r="E4543">
        <f>VLOOKUP(A4543,EMPRESA!A$2:B$5796,2)</f>
        <v>2215</v>
      </c>
    </row>
    <row r="4544" spans="1:5">
      <c r="A4544" t="s">
        <v>5742</v>
      </c>
      <c r="B4544" t="str">
        <f t="shared" si="70"/>
        <v>FASMEL</v>
      </c>
      <c r="C4544" t="s">
        <v>5740</v>
      </c>
      <c r="D4544">
        <f>VLOOKUP(C4544,RUBRO!A$2:B$935,2)</f>
        <v>694</v>
      </c>
      <c r="E4544">
        <f>VLOOKUP(A4544,EMPRESA!A$2:B$5796,2)</f>
        <v>2216</v>
      </c>
    </row>
    <row r="4545" spans="1:5">
      <c r="A4545" t="s">
        <v>172</v>
      </c>
      <c r="B4545" t="str">
        <f t="shared" si="70"/>
        <v>FASTPACK S.A.</v>
      </c>
      <c r="C4545" t="s">
        <v>165</v>
      </c>
      <c r="D4545">
        <f>VLOOKUP(C4545,RUBRO!A$2:B$935,2)</f>
        <v>12</v>
      </c>
      <c r="E4545">
        <f>VLOOKUP(A4545,EMPRESA!A$2:B$5796,2)</f>
        <v>2217</v>
      </c>
    </row>
    <row r="4546" spans="1:5">
      <c r="A4546" t="s">
        <v>172</v>
      </c>
      <c r="B4546" t="str">
        <f t="shared" si="70"/>
        <v>FASTPACK S.A.</v>
      </c>
      <c r="C4546" t="s">
        <v>1891</v>
      </c>
      <c r="D4546">
        <f>VLOOKUP(C4546,RUBRO!A$2:B$935,2)</f>
        <v>184</v>
      </c>
      <c r="E4546">
        <f>VLOOKUP(A4546,EMPRESA!A$2:B$5796,2)</f>
        <v>2217</v>
      </c>
    </row>
    <row r="4547" spans="1:5">
      <c r="A4547" t="s">
        <v>172</v>
      </c>
      <c r="B4547" t="str">
        <f t="shared" ref="B4547:B4610" si="71">UPPER(A4547)</f>
        <v>FASTPACK S.A.</v>
      </c>
      <c r="C4547" t="s">
        <v>3774</v>
      </c>
      <c r="D4547">
        <f>VLOOKUP(C4547,RUBRO!A$2:B$935,2)</f>
        <v>434</v>
      </c>
      <c r="E4547">
        <f>VLOOKUP(A4547,EMPRESA!A$2:B$5796,2)</f>
        <v>2217</v>
      </c>
    </row>
    <row r="4548" spans="1:5">
      <c r="A4548" t="s">
        <v>677</v>
      </c>
      <c r="B4548" t="str">
        <f t="shared" si="71"/>
        <v>FAVIMA SPA</v>
      </c>
      <c r="C4548" t="s">
        <v>678</v>
      </c>
      <c r="D4548">
        <f>VLOOKUP(C4548,RUBRO!A$2:B$935,2)</f>
        <v>66</v>
      </c>
      <c r="E4548">
        <f>VLOOKUP(A4548,EMPRESA!A$2:B$5796,2)</f>
        <v>2218</v>
      </c>
    </row>
    <row r="4549" spans="1:5">
      <c r="A4549" t="s">
        <v>677</v>
      </c>
      <c r="B4549" t="str">
        <f t="shared" si="71"/>
        <v>FAVIMA SPA</v>
      </c>
      <c r="C4549" t="s">
        <v>3431</v>
      </c>
      <c r="D4549">
        <f>VLOOKUP(C4549,RUBRO!A$2:B$935,2)</f>
        <v>413</v>
      </c>
      <c r="E4549">
        <f>VLOOKUP(A4549,EMPRESA!A$2:B$5796,2)</f>
        <v>2218</v>
      </c>
    </row>
    <row r="4550" spans="1:5">
      <c r="A4550" t="s">
        <v>5452</v>
      </c>
      <c r="B4550" t="str">
        <f t="shared" si="71"/>
        <v>FAYMO S.A.</v>
      </c>
      <c r="C4550" t="s">
        <v>5449</v>
      </c>
      <c r="D4550">
        <f>VLOOKUP(C4550,RUBRO!A$2:B$935,2)</f>
        <v>621</v>
      </c>
      <c r="E4550">
        <f>VLOOKUP(A4550,EMPRESA!A$2:B$5796,2)</f>
        <v>2219</v>
      </c>
    </row>
    <row r="4551" spans="1:5">
      <c r="A4551" t="s">
        <v>5452</v>
      </c>
      <c r="B4551" t="str">
        <f t="shared" si="71"/>
        <v>FAYMO S.A.</v>
      </c>
      <c r="C4551" t="s">
        <v>5460</v>
      </c>
      <c r="D4551">
        <f>VLOOKUP(C4551,RUBRO!A$2:B$935,2)</f>
        <v>622</v>
      </c>
      <c r="E4551">
        <f>VLOOKUP(A4551,EMPRESA!A$2:B$5796,2)</f>
        <v>2219</v>
      </c>
    </row>
    <row r="4552" spans="1:5">
      <c r="A4552" t="s">
        <v>2842</v>
      </c>
      <c r="B4552" t="str">
        <f t="shared" si="71"/>
        <v>FDA INGENIEROS</v>
      </c>
      <c r="C4552" t="s">
        <v>2830</v>
      </c>
      <c r="D4552">
        <f>VLOOKUP(C4552,RUBRO!A$2:B$935,2)</f>
        <v>329</v>
      </c>
      <c r="E4552">
        <f>VLOOKUP(A4552,EMPRESA!A$2:B$5796,2)</f>
        <v>2220</v>
      </c>
    </row>
    <row r="4553" spans="1:5">
      <c r="A4553" t="s">
        <v>2842</v>
      </c>
      <c r="B4553" t="str">
        <f t="shared" si="71"/>
        <v>FDA INGENIEROS</v>
      </c>
      <c r="C4553" t="s">
        <v>2985</v>
      </c>
      <c r="D4553">
        <f>VLOOKUP(C4553,RUBRO!A$2:B$935,2)</f>
        <v>336</v>
      </c>
      <c r="E4553">
        <f>VLOOKUP(A4553,EMPRESA!A$2:B$5796,2)</f>
        <v>2220</v>
      </c>
    </row>
    <row r="4554" spans="1:5">
      <c r="A4554" t="s">
        <v>2842</v>
      </c>
      <c r="B4554" t="str">
        <f t="shared" si="71"/>
        <v>FDA INGENIEROS</v>
      </c>
      <c r="C4554" t="s">
        <v>4766</v>
      </c>
      <c r="D4554">
        <f>VLOOKUP(C4554,RUBRO!A$2:B$935,2)</f>
        <v>502</v>
      </c>
      <c r="E4554">
        <f>VLOOKUP(A4554,EMPRESA!A$2:B$5796,2)</f>
        <v>2220</v>
      </c>
    </row>
    <row r="4555" spans="1:5">
      <c r="A4555" t="s">
        <v>2842</v>
      </c>
      <c r="B4555" t="str">
        <f t="shared" si="71"/>
        <v>FDA INGENIEROS</v>
      </c>
      <c r="C4555" t="s">
        <v>6312</v>
      </c>
      <c r="D4555">
        <f>VLOOKUP(C4555,RUBRO!A$2:B$935,2)</f>
        <v>823</v>
      </c>
      <c r="E4555">
        <f>VLOOKUP(A4555,EMPRESA!A$2:B$5796,2)</f>
        <v>2220</v>
      </c>
    </row>
    <row r="4556" spans="1:5">
      <c r="A4556" t="s">
        <v>1288</v>
      </c>
      <c r="B4556" t="str">
        <f t="shared" si="71"/>
        <v>FEDERACION CRIADORES DE CABALLOS RAZA CHILENA</v>
      </c>
      <c r="C4556" t="s">
        <v>1188</v>
      </c>
      <c r="D4556">
        <f>VLOOKUP(C4556,RUBRO!A$2:B$935,2)</f>
        <v>116</v>
      </c>
      <c r="E4556">
        <f>VLOOKUP(A4556,EMPRESA!A$2:B$5796,2)</f>
        <v>2221</v>
      </c>
    </row>
    <row r="4557" spans="1:5">
      <c r="A4557" t="s">
        <v>1289</v>
      </c>
      <c r="B4557" t="str">
        <f t="shared" si="71"/>
        <v>FEDERACION GREMIAL NACIONAL DE PRODUCTORES DE FRUTA F.G.</v>
      </c>
      <c r="C4557" t="s">
        <v>1188</v>
      </c>
      <c r="D4557">
        <f>VLOOKUP(C4557,RUBRO!A$2:B$935,2)</f>
        <v>116</v>
      </c>
      <c r="E4557">
        <f>VLOOKUP(A4557,EMPRESA!A$2:B$5796,2)</f>
        <v>2222</v>
      </c>
    </row>
    <row r="4558" spans="1:5">
      <c r="A4558" t="s">
        <v>1747</v>
      </c>
      <c r="B4558" t="str">
        <f t="shared" si="71"/>
        <v>FEDEX EXPRESS CHILE SPA</v>
      </c>
      <c r="C4558" t="s">
        <v>1733</v>
      </c>
      <c r="D4558">
        <f>VLOOKUP(C4558,RUBRO!A$2:B$935,2)</f>
        <v>189</v>
      </c>
      <c r="E4558">
        <f>VLOOKUP(A4558,EMPRESA!A$2:B$5796,2)</f>
        <v>2223</v>
      </c>
    </row>
    <row r="4559" spans="1:5">
      <c r="A4559" t="s">
        <v>1747</v>
      </c>
      <c r="B4559" t="str">
        <f t="shared" si="71"/>
        <v>FEDEX EXPRESS CHILE SPA</v>
      </c>
      <c r="C4559" t="s">
        <v>2554</v>
      </c>
      <c r="D4559">
        <f>VLOOKUP(C4559,RUBRO!A$2:B$935,2)</f>
        <v>289</v>
      </c>
      <c r="E4559">
        <f>VLOOKUP(A4559,EMPRESA!A$2:B$5796,2)</f>
        <v>2223</v>
      </c>
    </row>
    <row r="4560" spans="1:5">
      <c r="A4560" t="s">
        <v>1747</v>
      </c>
      <c r="B4560" t="str">
        <f t="shared" si="71"/>
        <v>FEDEX EXPRESS CHILE SPA</v>
      </c>
      <c r="C4560" t="s">
        <v>6035</v>
      </c>
      <c r="D4560">
        <f>VLOOKUP(C4560,RUBRO!A$2:B$935,2)</f>
        <v>761</v>
      </c>
      <c r="E4560">
        <f>VLOOKUP(A4560,EMPRESA!A$2:B$5796,2)</f>
        <v>2223</v>
      </c>
    </row>
    <row r="4561" spans="1:5">
      <c r="A4561" t="s">
        <v>2449</v>
      </c>
      <c r="B4561" t="str">
        <f t="shared" si="71"/>
        <v>FEEDBACK COMUNICACIONES S.A.</v>
      </c>
      <c r="C4561" t="s">
        <v>2448</v>
      </c>
      <c r="D4561">
        <f>VLOOKUP(C4561,RUBRO!A$2:B$935,2)</f>
        <v>274</v>
      </c>
      <c r="E4561">
        <f>VLOOKUP(A4561,EMPRESA!A$2:B$5796,2)</f>
        <v>2224</v>
      </c>
    </row>
    <row r="4562" spans="1:5">
      <c r="A4562" t="s">
        <v>2408</v>
      </c>
      <c r="B4562" t="str">
        <f t="shared" si="71"/>
        <v>FELLER RATE CLASIFICADORA DE RIESGO LTDA.</v>
      </c>
      <c r="C4562" t="s">
        <v>2401</v>
      </c>
      <c r="D4562">
        <f>VLOOKUP(C4562,RUBRO!A$2:B$935,2)</f>
        <v>272</v>
      </c>
      <c r="E4562">
        <f>VLOOKUP(A4562,EMPRESA!A$2:B$5796,2)</f>
        <v>2225</v>
      </c>
    </row>
    <row r="4563" spans="1:5">
      <c r="A4563" t="s">
        <v>534</v>
      </c>
      <c r="B4563" t="str">
        <f t="shared" si="71"/>
        <v>FELTREX S.A.</v>
      </c>
      <c r="C4563" t="s">
        <v>518</v>
      </c>
      <c r="D4563">
        <f>VLOOKUP(C4563,RUBRO!A$2:B$935,2)</f>
        <v>47</v>
      </c>
      <c r="E4563">
        <f>VLOOKUP(A4563,EMPRESA!A$2:B$5796,2)</f>
        <v>2226</v>
      </c>
    </row>
    <row r="4564" spans="1:5">
      <c r="A4564" t="s">
        <v>534</v>
      </c>
      <c r="B4564" t="str">
        <f t="shared" si="71"/>
        <v>FELTREX S.A.</v>
      </c>
      <c r="C4564" t="s">
        <v>2572</v>
      </c>
      <c r="D4564">
        <f>VLOOKUP(C4564,RUBRO!A$2:B$935,2)</f>
        <v>293</v>
      </c>
      <c r="E4564">
        <f>VLOOKUP(A4564,EMPRESA!A$2:B$5796,2)</f>
        <v>2226</v>
      </c>
    </row>
    <row r="4565" spans="1:5">
      <c r="A4565" t="s">
        <v>534</v>
      </c>
      <c r="B4565" t="str">
        <f t="shared" si="71"/>
        <v>FELTREX S.A.</v>
      </c>
      <c r="C4565" t="s">
        <v>3918</v>
      </c>
      <c r="D4565">
        <f>VLOOKUP(C4565,RUBRO!A$2:B$935,2)</f>
        <v>460</v>
      </c>
      <c r="E4565">
        <f>VLOOKUP(A4565,EMPRESA!A$2:B$5796,2)</f>
        <v>2226</v>
      </c>
    </row>
    <row r="4566" spans="1:5">
      <c r="A4566" t="s">
        <v>534</v>
      </c>
      <c r="B4566" t="str">
        <f t="shared" si="71"/>
        <v>FELTREX S.A.</v>
      </c>
      <c r="C4566" t="s">
        <v>5494</v>
      </c>
      <c r="D4566">
        <f>VLOOKUP(C4566,RUBRO!A$2:B$935,2)</f>
        <v>630</v>
      </c>
      <c r="E4566">
        <f>VLOOKUP(A4566,EMPRESA!A$2:B$5796,2)</f>
        <v>2226</v>
      </c>
    </row>
    <row r="4567" spans="1:5">
      <c r="A4567" t="s">
        <v>534</v>
      </c>
      <c r="B4567" t="str">
        <f t="shared" si="71"/>
        <v>FELTREX S.A.</v>
      </c>
      <c r="C4567" t="s">
        <v>5665</v>
      </c>
      <c r="D4567">
        <f>VLOOKUP(C4567,RUBRO!A$2:B$935,2)</f>
        <v>661</v>
      </c>
      <c r="E4567">
        <f>VLOOKUP(A4567,EMPRESA!A$2:B$5796,2)</f>
        <v>2226</v>
      </c>
    </row>
    <row r="4568" spans="1:5">
      <c r="A4568" t="s">
        <v>534</v>
      </c>
      <c r="B4568" t="str">
        <f t="shared" si="71"/>
        <v>FELTREX S.A.</v>
      </c>
      <c r="C4568" t="s">
        <v>5684</v>
      </c>
      <c r="D4568">
        <f>VLOOKUP(C4568,RUBRO!A$2:B$935,2)</f>
        <v>669</v>
      </c>
      <c r="E4568">
        <f>VLOOKUP(A4568,EMPRESA!A$2:B$5796,2)</f>
        <v>2226</v>
      </c>
    </row>
    <row r="4569" spans="1:5">
      <c r="A4569" t="s">
        <v>534</v>
      </c>
      <c r="B4569" t="str">
        <f t="shared" si="71"/>
        <v>FELTREX S.A.</v>
      </c>
      <c r="C4569" t="s">
        <v>6439</v>
      </c>
      <c r="D4569">
        <f>VLOOKUP(C4569,RUBRO!A$2:B$935,2)</f>
        <v>784</v>
      </c>
      <c r="E4569">
        <f>VLOOKUP(A4569,EMPRESA!A$2:B$5796,2)</f>
        <v>2226</v>
      </c>
    </row>
    <row r="4570" spans="1:5">
      <c r="A4570" t="s">
        <v>3722</v>
      </c>
      <c r="B4570" t="str">
        <f t="shared" si="71"/>
        <v>FENASA S.A.</v>
      </c>
      <c r="C4570" t="s">
        <v>3715</v>
      </c>
      <c r="D4570">
        <f>VLOOKUP(C4570,RUBRO!A$2:B$935,2)</f>
        <v>422</v>
      </c>
      <c r="E4570">
        <f>VLOOKUP(A4570,EMPRESA!A$2:B$5796,2)</f>
        <v>2227</v>
      </c>
    </row>
    <row r="4571" spans="1:5">
      <c r="A4571" t="s">
        <v>5324</v>
      </c>
      <c r="B4571" t="str">
        <f t="shared" si="71"/>
        <v>FERIA BERNEDO S.A.</v>
      </c>
      <c r="C4571" t="s">
        <v>5323</v>
      </c>
      <c r="D4571">
        <f>VLOOKUP(C4571,RUBRO!A$2:B$935,2)</f>
        <v>593</v>
      </c>
      <c r="E4571">
        <f>VLOOKUP(A4571,EMPRESA!A$2:B$5796,2)</f>
        <v>2228</v>
      </c>
    </row>
    <row r="4572" spans="1:5">
      <c r="A4572" t="s">
        <v>5065</v>
      </c>
      <c r="B4572" t="str">
        <f t="shared" si="71"/>
        <v>FERIA CHILENA DEL LIBRO</v>
      </c>
      <c r="C4572" t="s">
        <v>5064</v>
      </c>
      <c r="D4572">
        <f>VLOOKUP(C4572,RUBRO!A$2:B$935,2)</f>
        <v>544</v>
      </c>
      <c r="E4572">
        <f>VLOOKUP(A4572,EMPRESA!A$2:B$5796,2)</f>
        <v>2229</v>
      </c>
    </row>
    <row r="4573" spans="1:5">
      <c r="A4573" t="s">
        <v>3708</v>
      </c>
      <c r="B4573" t="str">
        <f t="shared" si="71"/>
        <v>FERIA DE OSORNO S.A.</v>
      </c>
      <c r="C4573" t="s">
        <v>3705</v>
      </c>
      <c r="D4573">
        <f>VLOOKUP(C4573,RUBRO!A$2:B$935,2)</f>
        <v>420</v>
      </c>
      <c r="E4573">
        <f>VLOOKUP(A4573,EMPRESA!A$2:B$5796,2)</f>
        <v>2230</v>
      </c>
    </row>
    <row r="4574" spans="1:5">
      <c r="A4574" t="s">
        <v>3706</v>
      </c>
      <c r="B4574" t="str">
        <f t="shared" si="71"/>
        <v>FERIA LA CALERA S.A.</v>
      </c>
      <c r="C4574" t="s">
        <v>3705</v>
      </c>
      <c r="D4574">
        <f>VLOOKUP(C4574,RUBRO!A$2:B$935,2)</f>
        <v>420</v>
      </c>
      <c r="E4574">
        <f>VLOOKUP(A4574,EMPRESA!A$2:B$5796,2)</f>
        <v>2231</v>
      </c>
    </row>
    <row r="4575" spans="1:5">
      <c r="A4575" t="s">
        <v>3707</v>
      </c>
      <c r="B4575" t="str">
        <f t="shared" si="71"/>
        <v>FERIA REGIONAL SAN VICENTE LTDA.</v>
      </c>
      <c r="C4575" t="s">
        <v>3705</v>
      </c>
      <c r="D4575">
        <f>VLOOKUP(C4575,RUBRO!A$2:B$935,2)</f>
        <v>420</v>
      </c>
      <c r="E4575">
        <f>VLOOKUP(A4575,EMPRESA!A$2:B$5796,2)</f>
        <v>2232</v>
      </c>
    </row>
    <row r="4576" spans="1:5">
      <c r="A4576" t="s">
        <v>2569</v>
      </c>
      <c r="B4576" t="str">
        <f t="shared" si="71"/>
        <v>FERIAS ARAUCANIA S.A.</v>
      </c>
      <c r="C4576" t="s">
        <v>2565</v>
      </c>
      <c r="D4576">
        <f>VLOOKUP(C4576,RUBRO!A$2:B$935,2)</f>
        <v>291</v>
      </c>
      <c r="E4576">
        <f>VLOOKUP(A4576,EMPRESA!A$2:B$5796,2)</f>
        <v>2233</v>
      </c>
    </row>
    <row r="4577" spans="1:5">
      <c r="A4577" t="s">
        <v>2843</v>
      </c>
      <c r="B4577" t="str">
        <f t="shared" si="71"/>
        <v>FERNANDEZ FICA S.A.</v>
      </c>
      <c r="C4577" t="s">
        <v>2830</v>
      </c>
      <c r="D4577">
        <f>VLOOKUP(C4577,RUBRO!A$2:B$935,2)</f>
        <v>329</v>
      </c>
      <c r="E4577">
        <f>VLOOKUP(A4577,EMPRESA!A$2:B$5796,2)</f>
        <v>2234</v>
      </c>
    </row>
    <row r="4578" spans="1:5">
      <c r="A4578" t="s">
        <v>2843</v>
      </c>
      <c r="B4578" t="str">
        <f t="shared" si="71"/>
        <v>FERNANDEZ FICA S.A.</v>
      </c>
      <c r="C4578" t="s">
        <v>2855</v>
      </c>
      <c r="D4578">
        <f>VLOOKUP(C4578,RUBRO!A$2:B$935,2)</f>
        <v>330</v>
      </c>
      <c r="E4578">
        <f>VLOOKUP(A4578,EMPRESA!A$2:B$5796,2)</f>
        <v>2234</v>
      </c>
    </row>
    <row r="4579" spans="1:5">
      <c r="A4579" t="s">
        <v>2843</v>
      </c>
      <c r="B4579" t="str">
        <f t="shared" si="71"/>
        <v>FERNANDEZ FICA S.A.</v>
      </c>
      <c r="C4579" t="s">
        <v>3250</v>
      </c>
      <c r="D4579">
        <f>VLOOKUP(C4579,RUBRO!A$2:B$935,2)</f>
        <v>370</v>
      </c>
      <c r="E4579">
        <f>VLOOKUP(A4579,EMPRESA!A$2:B$5796,2)</f>
        <v>2234</v>
      </c>
    </row>
    <row r="4580" spans="1:5">
      <c r="A4580" t="s">
        <v>2843</v>
      </c>
      <c r="B4580" t="str">
        <f t="shared" si="71"/>
        <v>FERNANDEZ FICA S.A.</v>
      </c>
      <c r="C4580" t="s">
        <v>6551</v>
      </c>
      <c r="D4580">
        <f>VLOOKUP(C4580,RUBRO!A$2:B$935,2)</f>
        <v>899</v>
      </c>
      <c r="E4580">
        <f>VLOOKUP(A4580,EMPRESA!A$2:B$5796,2)</f>
        <v>2234</v>
      </c>
    </row>
    <row r="4581" spans="1:5">
      <c r="A4581" t="s">
        <v>5352</v>
      </c>
      <c r="B4581" t="str">
        <f t="shared" si="71"/>
        <v>FERNANDO BALDRICH Y CIA. LTDA.</v>
      </c>
      <c r="C4581" t="s">
        <v>5351</v>
      </c>
      <c r="D4581">
        <f>VLOOKUP(C4581,RUBRO!A$2:B$935,2)</f>
        <v>603</v>
      </c>
      <c r="E4581">
        <f>VLOOKUP(A4581,EMPRESA!A$2:B$5796,2)</f>
        <v>2235</v>
      </c>
    </row>
    <row r="4582" spans="1:5">
      <c r="A4582" t="s">
        <v>5352</v>
      </c>
      <c r="B4582" t="str">
        <f t="shared" si="71"/>
        <v>FERNANDO BALDRICH Y CIA. LTDA.</v>
      </c>
      <c r="C4582" t="s">
        <v>6257</v>
      </c>
      <c r="D4582">
        <f>VLOOKUP(C4582,RUBRO!A$2:B$935,2)</f>
        <v>808</v>
      </c>
      <c r="E4582">
        <f>VLOOKUP(A4582,EMPRESA!A$2:B$5796,2)</f>
        <v>2235</v>
      </c>
    </row>
    <row r="4583" spans="1:5">
      <c r="A4583" t="s">
        <v>6052</v>
      </c>
      <c r="B4583" t="str">
        <f t="shared" si="71"/>
        <v>FERNANDO LOPEZ-ALIAGA SESSAREGO</v>
      </c>
      <c r="C4583" t="s">
        <v>6041</v>
      </c>
      <c r="D4583">
        <f>VLOOKUP(C4583,RUBRO!A$2:B$935,2)</f>
        <v>763</v>
      </c>
      <c r="E4583">
        <f>VLOOKUP(A4583,EMPRESA!A$2:B$5796,2)</f>
        <v>2236</v>
      </c>
    </row>
    <row r="4584" spans="1:5">
      <c r="A4584" t="s">
        <v>2674</v>
      </c>
      <c r="B4584" t="str">
        <f t="shared" si="71"/>
        <v>FERNANDO MAYER S.A.</v>
      </c>
      <c r="C4584" t="s">
        <v>2672</v>
      </c>
      <c r="D4584">
        <f>VLOOKUP(C4584,RUBRO!A$2:B$935,2)</f>
        <v>305</v>
      </c>
      <c r="E4584">
        <f>VLOOKUP(A4584,EMPRESA!A$2:B$5796,2)</f>
        <v>2237</v>
      </c>
    </row>
    <row r="4585" spans="1:5">
      <c r="A4585" t="s">
        <v>2674</v>
      </c>
      <c r="B4585" t="str">
        <f t="shared" si="71"/>
        <v>FERNANDO MAYER S.A.</v>
      </c>
      <c r="C4585" t="s">
        <v>3431</v>
      </c>
      <c r="D4585">
        <f>VLOOKUP(C4585,RUBRO!A$2:B$935,2)</f>
        <v>413</v>
      </c>
      <c r="E4585">
        <f>VLOOKUP(A4585,EMPRESA!A$2:B$5796,2)</f>
        <v>2237</v>
      </c>
    </row>
    <row r="4586" spans="1:5">
      <c r="A4586" t="s">
        <v>2674</v>
      </c>
      <c r="B4586" t="str">
        <f t="shared" si="71"/>
        <v>FERNANDO MAYER S.A.</v>
      </c>
      <c r="C4586" t="s">
        <v>5429</v>
      </c>
      <c r="D4586">
        <f>VLOOKUP(C4586,RUBRO!A$2:B$935,2)</f>
        <v>620</v>
      </c>
      <c r="E4586">
        <f>VLOOKUP(A4586,EMPRESA!A$2:B$5796,2)</f>
        <v>2237</v>
      </c>
    </row>
    <row r="4587" spans="1:5">
      <c r="A4587" t="s">
        <v>2674</v>
      </c>
      <c r="B4587" t="str">
        <f t="shared" si="71"/>
        <v>FERNANDO MAYER S.A.</v>
      </c>
      <c r="C4587" t="s">
        <v>5449</v>
      </c>
      <c r="D4587">
        <f>VLOOKUP(C4587,RUBRO!A$2:B$935,2)</f>
        <v>621</v>
      </c>
      <c r="E4587">
        <f>VLOOKUP(A4587,EMPRESA!A$2:B$5796,2)</f>
        <v>2237</v>
      </c>
    </row>
    <row r="4588" spans="1:5">
      <c r="A4588" t="s">
        <v>2674</v>
      </c>
      <c r="B4588" t="str">
        <f t="shared" si="71"/>
        <v>FERNANDO MAYER S.A.</v>
      </c>
      <c r="C4588" t="s">
        <v>5469</v>
      </c>
      <c r="D4588">
        <f>VLOOKUP(C4588,RUBRO!A$2:B$935,2)</f>
        <v>623</v>
      </c>
      <c r="E4588">
        <f>VLOOKUP(A4588,EMPRESA!A$2:B$5796,2)</f>
        <v>2237</v>
      </c>
    </row>
    <row r="4589" spans="1:5">
      <c r="A4589" t="s">
        <v>2674</v>
      </c>
      <c r="B4589" t="str">
        <f t="shared" si="71"/>
        <v>FERNANDO MAYER S.A.</v>
      </c>
      <c r="C4589" t="s">
        <v>6239</v>
      </c>
      <c r="D4589">
        <f>VLOOKUP(C4589,RUBRO!A$2:B$935,2)</f>
        <v>802</v>
      </c>
      <c r="E4589">
        <f>VLOOKUP(A4589,EMPRESA!A$2:B$5796,2)</f>
        <v>2237</v>
      </c>
    </row>
    <row r="4590" spans="1:5">
      <c r="A4590" t="s">
        <v>49</v>
      </c>
      <c r="B4590" t="str">
        <f t="shared" si="71"/>
        <v>FERRADA NEHME LTDA.</v>
      </c>
      <c r="C4590" t="s">
        <v>20</v>
      </c>
      <c r="D4590">
        <f>VLOOKUP(C4590,RUBRO!A$2:B$935,2)</f>
        <v>3</v>
      </c>
      <c r="E4590">
        <f>VLOOKUP(A4590,EMPRESA!A$2:B$5796,2)</f>
        <v>2238</v>
      </c>
    </row>
    <row r="4591" spans="1:5">
      <c r="A4591" t="s">
        <v>94</v>
      </c>
      <c r="B4591" t="str">
        <f t="shared" si="71"/>
        <v>FERRETERIA AMUNATEGUI S.A.</v>
      </c>
      <c r="C4591" t="s">
        <v>88</v>
      </c>
      <c r="D4591">
        <f>VLOOKUP(C4591,RUBRO!A$2:B$935,2)</f>
        <v>5</v>
      </c>
      <c r="E4591">
        <f>VLOOKUP(A4591,EMPRESA!A$2:B$5796,2)</f>
        <v>2239</v>
      </c>
    </row>
    <row r="4592" spans="1:5">
      <c r="A4592" t="s">
        <v>94</v>
      </c>
      <c r="B4592" t="str">
        <f t="shared" si="71"/>
        <v>FERRETERIA AMUNATEGUI S.A.</v>
      </c>
      <c r="C4592" t="s">
        <v>1556</v>
      </c>
      <c r="D4592">
        <f>VLOOKUP(C4592,RUBRO!A$2:B$935,2)</f>
        <v>154</v>
      </c>
      <c r="E4592">
        <f>VLOOKUP(A4592,EMPRESA!A$2:B$5796,2)</f>
        <v>2239</v>
      </c>
    </row>
    <row r="4593" spans="1:5">
      <c r="A4593" t="s">
        <v>94</v>
      </c>
      <c r="B4593" t="str">
        <f t="shared" si="71"/>
        <v>FERRETERIA AMUNATEGUI S.A.</v>
      </c>
      <c r="C4593" t="s">
        <v>2762</v>
      </c>
      <c r="D4593">
        <f>VLOOKUP(C4593,RUBRO!A$2:B$935,2)</f>
        <v>323</v>
      </c>
      <c r="E4593">
        <f>VLOOKUP(A4593,EMPRESA!A$2:B$5796,2)</f>
        <v>2239</v>
      </c>
    </row>
    <row r="4594" spans="1:5">
      <c r="A4594" t="s">
        <v>94</v>
      </c>
      <c r="B4594" t="str">
        <f t="shared" si="71"/>
        <v>FERRETERIA AMUNATEGUI S.A.</v>
      </c>
      <c r="C4594" t="s">
        <v>3230</v>
      </c>
      <c r="D4594">
        <f>VLOOKUP(C4594,RUBRO!A$2:B$935,2)</f>
        <v>365</v>
      </c>
      <c r="E4594">
        <f>VLOOKUP(A4594,EMPRESA!A$2:B$5796,2)</f>
        <v>2239</v>
      </c>
    </row>
    <row r="4595" spans="1:5">
      <c r="A4595" t="s">
        <v>94</v>
      </c>
      <c r="B4595" t="str">
        <f t="shared" si="71"/>
        <v>FERRETERIA AMUNATEGUI S.A.</v>
      </c>
      <c r="C4595" t="s">
        <v>3715</v>
      </c>
      <c r="D4595">
        <f>VLOOKUP(C4595,RUBRO!A$2:B$935,2)</f>
        <v>422</v>
      </c>
      <c r="E4595">
        <f>VLOOKUP(A4595,EMPRESA!A$2:B$5796,2)</f>
        <v>2239</v>
      </c>
    </row>
    <row r="4596" spans="1:5">
      <c r="A4596" t="s">
        <v>94</v>
      </c>
      <c r="B4596" t="str">
        <f t="shared" si="71"/>
        <v>FERRETERIA AMUNATEGUI S.A.</v>
      </c>
      <c r="C4596" t="s">
        <v>3910</v>
      </c>
      <c r="D4596">
        <f>VLOOKUP(C4596,RUBRO!A$2:B$935,2)</f>
        <v>456</v>
      </c>
      <c r="E4596">
        <f>VLOOKUP(A4596,EMPRESA!A$2:B$5796,2)</f>
        <v>2239</v>
      </c>
    </row>
    <row r="4597" spans="1:5">
      <c r="A4597" t="s">
        <v>94</v>
      </c>
      <c r="B4597" t="str">
        <f t="shared" si="71"/>
        <v>FERRETERIA AMUNATEGUI S.A.</v>
      </c>
      <c r="C4597" t="s">
        <v>4439</v>
      </c>
      <c r="D4597">
        <f>VLOOKUP(C4597,RUBRO!A$2:B$935,2)</f>
        <v>473</v>
      </c>
      <c r="E4597">
        <f>VLOOKUP(A4597,EMPRESA!A$2:B$5796,2)</f>
        <v>2239</v>
      </c>
    </row>
    <row r="4598" spans="1:5">
      <c r="A4598" t="s">
        <v>94</v>
      </c>
      <c r="B4598" t="str">
        <f t="shared" si="71"/>
        <v>FERRETERIA AMUNATEGUI S.A.</v>
      </c>
      <c r="C4598" t="s">
        <v>4446</v>
      </c>
      <c r="D4598">
        <f>VLOOKUP(C4598,RUBRO!A$2:B$935,2)</f>
        <v>474</v>
      </c>
      <c r="E4598">
        <f>VLOOKUP(A4598,EMPRESA!A$2:B$5796,2)</f>
        <v>2239</v>
      </c>
    </row>
    <row r="4599" spans="1:5">
      <c r="A4599" t="s">
        <v>94</v>
      </c>
      <c r="B4599" t="str">
        <f t="shared" si="71"/>
        <v>FERRETERIA AMUNATEGUI S.A.</v>
      </c>
      <c r="C4599" t="s">
        <v>5295</v>
      </c>
      <c r="D4599">
        <f>VLOOKUP(C4599,RUBRO!A$2:B$935,2)</f>
        <v>578</v>
      </c>
      <c r="E4599">
        <f>VLOOKUP(A4599,EMPRESA!A$2:B$5796,2)</f>
        <v>2239</v>
      </c>
    </row>
    <row r="4600" spans="1:5">
      <c r="A4600" t="s">
        <v>94</v>
      </c>
      <c r="B4600" t="str">
        <f t="shared" si="71"/>
        <v>FERRETERIA AMUNATEGUI S.A.</v>
      </c>
      <c r="C4600" t="s">
        <v>5404</v>
      </c>
      <c r="D4600">
        <f>VLOOKUP(C4600,RUBRO!A$2:B$935,2)</f>
        <v>616</v>
      </c>
      <c r="E4600">
        <f>VLOOKUP(A4600,EMPRESA!A$2:B$5796,2)</f>
        <v>2239</v>
      </c>
    </row>
    <row r="4601" spans="1:5">
      <c r="A4601" t="s">
        <v>94</v>
      </c>
      <c r="B4601" t="str">
        <f t="shared" si="71"/>
        <v>FERRETERIA AMUNATEGUI S.A.</v>
      </c>
      <c r="C4601" t="s">
        <v>6421</v>
      </c>
      <c r="D4601">
        <f>VLOOKUP(C4601,RUBRO!A$2:B$935,2)</f>
        <v>847</v>
      </c>
      <c r="E4601">
        <f>VLOOKUP(A4601,EMPRESA!A$2:B$5796,2)</f>
        <v>2239</v>
      </c>
    </row>
    <row r="4602" spans="1:5">
      <c r="A4602" t="s">
        <v>94</v>
      </c>
      <c r="B4602" t="str">
        <f t="shared" si="71"/>
        <v>FERRETERIA AMUNATEGUI S.A.</v>
      </c>
      <c r="C4602" t="s">
        <v>6473</v>
      </c>
      <c r="D4602">
        <f>VLOOKUP(C4602,RUBRO!A$2:B$935,2)</f>
        <v>874</v>
      </c>
      <c r="E4602">
        <f>VLOOKUP(A4602,EMPRESA!A$2:B$5796,2)</f>
        <v>2239</v>
      </c>
    </row>
    <row r="4603" spans="1:5">
      <c r="A4603" t="s">
        <v>94</v>
      </c>
      <c r="B4603" t="str">
        <f t="shared" si="71"/>
        <v>FERRETERIA AMUNATEGUI S.A.</v>
      </c>
      <c r="C4603" t="s">
        <v>6648</v>
      </c>
      <c r="D4603">
        <f>VLOOKUP(C4603,RUBRO!A$2:B$935,2)</f>
        <v>923</v>
      </c>
      <c r="E4603">
        <f>VLOOKUP(A4603,EMPRESA!A$2:B$5796,2)</f>
        <v>2239</v>
      </c>
    </row>
    <row r="4604" spans="1:5">
      <c r="A4604" t="s">
        <v>3723</v>
      </c>
      <c r="B4604" t="str">
        <f t="shared" si="71"/>
        <v>FERRETERIA COVADONGA LTDA.</v>
      </c>
      <c r="C4604" t="s">
        <v>3715</v>
      </c>
      <c r="D4604">
        <f>VLOOKUP(C4604,RUBRO!A$2:B$935,2)</f>
        <v>422</v>
      </c>
      <c r="E4604">
        <f>VLOOKUP(A4604,EMPRESA!A$2:B$5796,2)</f>
        <v>2240</v>
      </c>
    </row>
    <row r="4605" spans="1:5">
      <c r="A4605" t="s">
        <v>3724</v>
      </c>
      <c r="B4605" t="str">
        <f t="shared" si="71"/>
        <v>FERRETERIA EL AGUILA SPA</v>
      </c>
      <c r="C4605" t="s">
        <v>3715</v>
      </c>
      <c r="D4605">
        <f>VLOOKUP(C4605,RUBRO!A$2:B$935,2)</f>
        <v>422</v>
      </c>
      <c r="E4605">
        <f>VLOOKUP(A4605,EMPRESA!A$2:B$5796,2)</f>
        <v>2241</v>
      </c>
    </row>
    <row r="4606" spans="1:5">
      <c r="A4606" t="s">
        <v>895</v>
      </c>
      <c r="B4606" t="str">
        <f t="shared" si="71"/>
        <v>FERRETERIA INDUSTRIAL SPA</v>
      </c>
      <c r="C4606" t="s">
        <v>887</v>
      </c>
      <c r="D4606">
        <f>VLOOKUP(C4606,RUBRO!A$2:B$935,2)</f>
        <v>96</v>
      </c>
      <c r="E4606">
        <f>VLOOKUP(A4606,EMPRESA!A$2:B$5796,2)</f>
        <v>2242</v>
      </c>
    </row>
    <row r="4607" spans="1:5">
      <c r="A4607" t="s">
        <v>895</v>
      </c>
      <c r="B4607" t="str">
        <f t="shared" si="71"/>
        <v>FERRETERIA INDUSTRIAL SPA</v>
      </c>
      <c r="C4607" t="s">
        <v>3715</v>
      </c>
      <c r="D4607">
        <f>VLOOKUP(C4607,RUBRO!A$2:B$935,2)</f>
        <v>422</v>
      </c>
      <c r="E4607">
        <f>VLOOKUP(A4607,EMPRESA!A$2:B$5796,2)</f>
        <v>2242</v>
      </c>
    </row>
    <row r="4608" spans="1:5">
      <c r="A4608" t="s">
        <v>895</v>
      </c>
      <c r="B4608" t="str">
        <f t="shared" si="71"/>
        <v>FERRETERIA INDUSTRIAL SPA</v>
      </c>
      <c r="C4608" t="s">
        <v>5330</v>
      </c>
      <c r="D4608">
        <f>VLOOKUP(C4608,RUBRO!A$2:B$935,2)</f>
        <v>596</v>
      </c>
      <c r="E4608">
        <f>VLOOKUP(A4608,EMPRESA!A$2:B$5796,2)</f>
        <v>2242</v>
      </c>
    </row>
    <row r="4609" spans="1:5">
      <c r="A4609" t="s">
        <v>895</v>
      </c>
      <c r="B4609" t="str">
        <f t="shared" si="71"/>
        <v>FERRETERIA INDUSTRIAL SPA</v>
      </c>
      <c r="C4609" t="s">
        <v>6115</v>
      </c>
      <c r="D4609">
        <f>VLOOKUP(C4609,RUBRO!A$2:B$935,2)</f>
        <v>777</v>
      </c>
      <c r="E4609">
        <f>VLOOKUP(A4609,EMPRESA!A$2:B$5796,2)</f>
        <v>2242</v>
      </c>
    </row>
    <row r="4610" spans="1:5">
      <c r="A4610" t="s">
        <v>895</v>
      </c>
      <c r="B4610" t="str">
        <f t="shared" si="71"/>
        <v>FERRETERIA INDUSTRIAL SPA</v>
      </c>
      <c r="C4610" t="s">
        <v>6394</v>
      </c>
      <c r="D4610">
        <f>VLOOKUP(C4610,RUBRO!A$2:B$935,2)</f>
        <v>800</v>
      </c>
      <c r="E4610">
        <f>VLOOKUP(A4610,EMPRESA!A$2:B$5796,2)</f>
        <v>2242</v>
      </c>
    </row>
    <row r="4611" spans="1:5">
      <c r="A4611" t="s">
        <v>3725</v>
      </c>
      <c r="B4611" t="str">
        <f t="shared" ref="B4611:B4674" si="72">UPPER(A4611)</f>
        <v>FERRETERIA LAS DOS ESTRELLAS S.A.</v>
      </c>
      <c r="C4611" t="s">
        <v>3715</v>
      </c>
      <c r="D4611">
        <f>VLOOKUP(C4611,RUBRO!A$2:B$935,2)</f>
        <v>422</v>
      </c>
      <c r="E4611">
        <f>VLOOKUP(A4611,EMPRESA!A$2:B$5796,2)</f>
        <v>2243</v>
      </c>
    </row>
    <row r="4612" spans="1:5">
      <c r="A4612" t="s">
        <v>6714</v>
      </c>
      <c r="B4612" t="str">
        <f t="shared" si="72"/>
        <v>FERRETERIA O\'HIGGINS - VILLAR HNOS. S.A.</v>
      </c>
      <c r="C4612" t="s">
        <v>3715</v>
      </c>
      <c r="D4612">
        <f>VLOOKUP(C4612,RUBRO!A$2:B$935,2)</f>
        <v>422</v>
      </c>
      <c r="E4612">
        <f>VLOOKUP(A4612,EMPRESA!A$2:B$5796,2)</f>
        <v>2244</v>
      </c>
    </row>
    <row r="4613" spans="1:5">
      <c r="A4613" t="s">
        <v>6714</v>
      </c>
      <c r="B4613" t="str">
        <f t="shared" si="72"/>
        <v>FERRETERIA O\'HIGGINS - VILLAR HNOS. S.A.</v>
      </c>
      <c r="C4613" t="s">
        <v>4439</v>
      </c>
      <c r="D4613">
        <f>VLOOKUP(C4613,RUBRO!A$2:B$935,2)</f>
        <v>473</v>
      </c>
      <c r="E4613">
        <f>VLOOKUP(A4613,EMPRESA!A$2:B$5796,2)</f>
        <v>2244</v>
      </c>
    </row>
    <row r="4614" spans="1:5">
      <c r="A4614" t="s">
        <v>6714</v>
      </c>
      <c r="B4614" t="str">
        <f t="shared" si="72"/>
        <v>FERRETERIA O\'HIGGINS - VILLAR HNOS. S.A.</v>
      </c>
      <c r="C4614" t="s">
        <v>4446</v>
      </c>
      <c r="D4614">
        <f>VLOOKUP(C4614,RUBRO!A$2:B$935,2)</f>
        <v>474</v>
      </c>
      <c r="E4614">
        <f>VLOOKUP(A4614,EMPRESA!A$2:B$5796,2)</f>
        <v>2244</v>
      </c>
    </row>
    <row r="4615" spans="1:5">
      <c r="A4615" t="s">
        <v>3726</v>
      </c>
      <c r="B4615" t="str">
        <f t="shared" si="72"/>
        <v>FERRETERIA SANTIAGO S.A.</v>
      </c>
      <c r="C4615" t="s">
        <v>3715</v>
      </c>
      <c r="D4615">
        <f>VLOOKUP(C4615,RUBRO!A$2:B$935,2)</f>
        <v>422</v>
      </c>
      <c r="E4615">
        <f>VLOOKUP(A4615,EMPRESA!A$2:B$5796,2)</f>
        <v>2245</v>
      </c>
    </row>
    <row r="4616" spans="1:5">
      <c r="A4616" t="s">
        <v>3727</v>
      </c>
      <c r="B4616" t="str">
        <f t="shared" si="72"/>
        <v>FERRETERIA Y MAQUINARIA GEYGER SOCIEDAD LTDA.</v>
      </c>
      <c r="C4616" t="s">
        <v>3715</v>
      </c>
      <c r="D4616">
        <f>VLOOKUP(C4616,RUBRO!A$2:B$935,2)</f>
        <v>422</v>
      </c>
      <c r="E4616">
        <f>VLOOKUP(A4616,EMPRESA!A$2:B$5796,2)</f>
        <v>2246</v>
      </c>
    </row>
    <row r="4617" spans="1:5">
      <c r="A4617" t="s">
        <v>3727</v>
      </c>
      <c r="B4617" t="str">
        <f t="shared" si="72"/>
        <v>FERRETERIA Y MAQUINARIA GEYGER SOCIEDAD LTDA.</v>
      </c>
      <c r="C4617" t="s">
        <v>4627</v>
      </c>
      <c r="D4617">
        <f>VLOOKUP(C4617,RUBRO!A$2:B$935,2)</f>
        <v>488</v>
      </c>
      <c r="E4617">
        <f>VLOOKUP(A4617,EMPRESA!A$2:B$5796,2)</f>
        <v>2246</v>
      </c>
    </row>
    <row r="4618" spans="1:5">
      <c r="A4618" t="s">
        <v>1798</v>
      </c>
      <c r="B4618" t="str">
        <f t="shared" si="72"/>
        <v>FERROCARRIL DEL PACIFICO S.A.</v>
      </c>
      <c r="C4618" t="s">
        <v>1790</v>
      </c>
      <c r="D4618">
        <f>VLOOKUP(C4618,RUBRO!A$2:B$935,2)</f>
        <v>191</v>
      </c>
      <c r="E4618">
        <f>VLOOKUP(A4618,EMPRESA!A$2:B$5796,2)</f>
        <v>2247</v>
      </c>
    </row>
    <row r="4619" spans="1:5">
      <c r="A4619" t="s">
        <v>3867</v>
      </c>
      <c r="B4619" t="str">
        <f t="shared" si="72"/>
        <v>FERROCAST LTDA.</v>
      </c>
      <c r="C4619" t="s">
        <v>3863</v>
      </c>
      <c r="D4619">
        <f>VLOOKUP(C4619,RUBRO!A$2:B$935,2)</f>
        <v>451</v>
      </c>
      <c r="E4619">
        <f>VLOOKUP(A4619,EMPRESA!A$2:B$5796,2)</f>
        <v>2248</v>
      </c>
    </row>
    <row r="4620" spans="1:5">
      <c r="A4620" t="s">
        <v>3867</v>
      </c>
      <c r="B4620" t="str">
        <f t="shared" si="72"/>
        <v>FERROCAST LTDA.</v>
      </c>
      <c r="C4620" t="s">
        <v>5150</v>
      </c>
      <c r="D4620">
        <f>VLOOKUP(C4620,RUBRO!A$2:B$935,2)</f>
        <v>557</v>
      </c>
      <c r="E4620">
        <f>VLOOKUP(A4620,EMPRESA!A$2:B$5796,2)</f>
        <v>2248</v>
      </c>
    </row>
    <row r="4621" spans="1:5">
      <c r="A4621" t="s">
        <v>5022</v>
      </c>
      <c r="B4621" t="str">
        <f t="shared" si="72"/>
        <v>FERROLUSAC S.A.</v>
      </c>
      <c r="C4621" t="s">
        <v>5020</v>
      </c>
      <c r="D4621">
        <f>VLOOKUP(C4621,RUBRO!A$2:B$935,2)</f>
        <v>534</v>
      </c>
      <c r="E4621">
        <f>VLOOKUP(A4621,EMPRESA!A$2:B$5796,2)</f>
        <v>2249</v>
      </c>
    </row>
    <row r="4622" spans="1:5">
      <c r="A4622" t="s">
        <v>5022</v>
      </c>
      <c r="B4622" t="str">
        <f t="shared" si="72"/>
        <v>FERROLUSAC S.A.</v>
      </c>
      <c r="C4622" t="s">
        <v>5330</v>
      </c>
      <c r="D4622">
        <f>VLOOKUP(C4622,RUBRO!A$2:B$935,2)</f>
        <v>596</v>
      </c>
      <c r="E4622">
        <f>VLOOKUP(A4622,EMPRESA!A$2:B$5796,2)</f>
        <v>2249</v>
      </c>
    </row>
    <row r="4623" spans="1:5">
      <c r="A4623" t="s">
        <v>5022</v>
      </c>
      <c r="B4623" t="str">
        <f t="shared" si="72"/>
        <v>FERROLUSAC S.A.</v>
      </c>
      <c r="C4623" t="s">
        <v>6199</v>
      </c>
      <c r="D4623">
        <f>VLOOKUP(C4623,RUBRO!A$2:B$935,2)</f>
        <v>789</v>
      </c>
      <c r="E4623">
        <f>VLOOKUP(A4623,EMPRESA!A$2:B$5796,2)</f>
        <v>2249</v>
      </c>
    </row>
    <row r="4624" spans="1:5">
      <c r="A4624" t="s">
        <v>6002</v>
      </c>
      <c r="B4624" t="str">
        <f t="shared" si="72"/>
        <v>FERROPLAST LTDA.</v>
      </c>
      <c r="C4624" t="s">
        <v>6001</v>
      </c>
      <c r="D4624">
        <f>VLOOKUP(C4624,RUBRO!A$2:B$935,2)</f>
        <v>745</v>
      </c>
      <c r="E4624">
        <f>VLOOKUP(A4624,EMPRESA!A$2:B$5796,2)</f>
        <v>2250</v>
      </c>
    </row>
    <row r="4625" spans="1:5">
      <c r="A4625" t="s">
        <v>5300</v>
      </c>
      <c r="B4625" t="str">
        <f t="shared" si="72"/>
        <v>FERROSTAAL CHILE S.A.C.</v>
      </c>
      <c r="C4625" t="s">
        <v>5295</v>
      </c>
      <c r="D4625">
        <f>VLOOKUP(C4625,RUBRO!A$2:B$935,2)</f>
        <v>578</v>
      </c>
      <c r="E4625">
        <f>VLOOKUP(A4625,EMPRESA!A$2:B$5796,2)</f>
        <v>2251</v>
      </c>
    </row>
    <row r="4626" spans="1:5">
      <c r="A4626" t="s">
        <v>5300</v>
      </c>
      <c r="B4626" t="str">
        <f t="shared" si="72"/>
        <v>FERROSTAAL CHILE S.A.C.</v>
      </c>
      <c r="C4626" t="s">
        <v>6379</v>
      </c>
      <c r="D4626">
        <f>VLOOKUP(C4626,RUBRO!A$2:B$935,2)</f>
        <v>836</v>
      </c>
      <c r="E4626">
        <f>VLOOKUP(A4626,EMPRESA!A$2:B$5796,2)</f>
        <v>2251</v>
      </c>
    </row>
    <row r="4627" spans="1:5">
      <c r="A4627" t="s">
        <v>2264</v>
      </c>
      <c r="B4627" t="str">
        <f t="shared" si="72"/>
        <v>FERROSTAAL GRAPHICS SPA</v>
      </c>
      <c r="C4627" t="s">
        <v>2250</v>
      </c>
      <c r="D4627">
        <f>VLOOKUP(C4627,RUBRO!A$2:B$935,2)</f>
        <v>253</v>
      </c>
      <c r="E4627">
        <f>VLOOKUP(A4627,EMPRESA!A$2:B$5796,2)</f>
        <v>2252</v>
      </c>
    </row>
    <row r="4628" spans="1:5">
      <c r="A4628" t="s">
        <v>2264</v>
      </c>
      <c r="B4628" t="str">
        <f t="shared" si="72"/>
        <v>FERROSTAAL GRAPHICS SPA</v>
      </c>
      <c r="C4628" t="s">
        <v>6400</v>
      </c>
      <c r="D4628">
        <f>VLOOKUP(C4628,RUBRO!A$2:B$935,2)</f>
        <v>842</v>
      </c>
      <c r="E4628">
        <f>VLOOKUP(A4628,EMPRESA!A$2:B$5796,2)</f>
        <v>2252</v>
      </c>
    </row>
    <row r="4629" spans="1:5">
      <c r="A4629" t="s">
        <v>5252</v>
      </c>
      <c r="B4629" t="str">
        <f t="shared" si="72"/>
        <v>FESANCO SPA</v>
      </c>
      <c r="C4629" t="s">
        <v>5248</v>
      </c>
      <c r="D4629">
        <f>VLOOKUP(C4629,RUBRO!A$2:B$935,2)</f>
        <v>572</v>
      </c>
      <c r="E4629">
        <f>VLOOKUP(A4629,EMPRESA!A$2:B$5796,2)</f>
        <v>2253</v>
      </c>
    </row>
    <row r="4630" spans="1:5">
      <c r="A4630" t="s">
        <v>5252</v>
      </c>
      <c r="B4630" t="str">
        <f t="shared" si="72"/>
        <v>FESANCO SPA</v>
      </c>
      <c r="C4630" t="s">
        <v>6366</v>
      </c>
      <c r="D4630">
        <f>VLOOKUP(C4630,RUBRO!A$2:B$935,2)</f>
        <v>832</v>
      </c>
      <c r="E4630">
        <f>VLOOKUP(A4630,EMPRESA!A$2:B$5796,2)</f>
        <v>2253</v>
      </c>
    </row>
    <row r="4631" spans="1:5">
      <c r="A4631" t="s">
        <v>1343</v>
      </c>
      <c r="B4631" t="str">
        <f t="shared" si="72"/>
        <v>FESTO S.A.</v>
      </c>
      <c r="C4631" t="s">
        <v>1331</v>
      </c>
      <c r="D4631">
        <f>VLOOKUP(C4631,RUBRO!A$2:B$935,2)</f>
        <v>121</v>
      </c>
      <c r="E4631">
        <f>VLOOKUP(A4631,EMPRESA!A$2:B$5796,2)</f>
        <v>2254</v>
      </c>
    </row>
    <row r="4632" spans="1:5">
      <c r="A4632" t="s">
        <v>5733</v>
      </c>
      <c r="B4632" t="str">
        <f t="shared" si="72"/>
        <v>FIBRA INGENIERIA Y CONSTRUCCION S.A.</v>
      </c>
      <c r="C4632" t="s">
        <v>5732</v>
      </c>
      <c r="D4632">
        <f>VLOOKUP(C4632,RUBRO!A$2:B$935,2)</f>
        <v>686</v>
      </c>
      <c r="E4632">
        <f>VLOOKUP(A4632,EMPRESA!A$2:B$5796,2)</f>
        <v>2255</v>
      </c>
    </row>
    <row r="4633" spans="1:5">
      <c r="A4633" t="s">
        <v>5733</v>
      </c>
      <c r="B4633" t="str">
        <f t="shared" si="72"/>
        <v>FIBRA INGENIERIA Y CONSTRUCCION S.A.</v>
      </c>
      <c r="C4633" t="s">
        <v>5857</v>
      </c>
      <c r="D4633">
        <f>VLOOKUP(C4633,RUBRO!A$2:B$935,2)</f>
        <v>720</v>
      </c>
      <c r="E4633">
        <f>VLOOKUP(A4633,EMPRESA!A$2:B$5796,2)</f>
        <v>2255</v>
      </c>
    </row>
    <row r="4634" spans="1:5">
      <c r="A4634" t="s">
        <v>6053</v>
      </c>
      <c r="B4634" t="str">
        <f t="shared" si="72"/>
        <v>FIBRASPORT S.A.</v>
      </c>
      <c r="C4634" t="s">
        <v>6041</v>
      </c>
      <c r="D4634">
        <f>VLOOKUP(C4634,RUBRO!A$2:B$935,2)</f>
        <v>763</v>
      </c>
      <c r="E4634">
        <f>VLOOKUP(A4634,EMPRESA!A$2:B$5796,2)</f>
        <v>2256</v>
      </c>
    </row>
    <row r="4635" spans="1:5">
      <c r="A4635" t="s">
        <v>1484</v>
      </c>
      <c r="B4635" t="str">
        <f t="shared" si="72"/>
        <v>FIBRATEX LTDA.</v>
      </c>
      <c r="C4635" t="s">
        <v>1472</v>
      </c>
      <c r="D4635">
        <f>VLOOKUP(C4635,RUBRO!A$2:B$935,2)</f>
        <v>146</v>
      </c>
      <c r="E4635">
        <f>VLOOKUP(A4635,EMPRESA!A$2:B$5796,2)</f>
        <v>2257</v>
      </c>
    </row>
    <row r="4636" spans="1:5">
      <c r="A4636" t="s">
        <v>3186</v>
      </c>
      <c r="B4636" t="str">
        <f t="shared" si="72"/>
        <v>FIBRO SONOCO S.A.</v>
      </c>
      <c r="C4636" t="s">
        <v>3174</v>
      </c>
      <c r="D4636">
        <f>VLOOKUP(C4636,RUBRO!A$2:B$935,2)</f>
        <v>356</v>
      </c>
      <c r="E4636">
        <f>VLOOKUP(A4636,EMPRESA!A$2:B$5796,2)</f>
        <v>2258</v>
      </c>
    </row>
    <row r="4637" spans="1:5">
      <c r="A4637" t="s">
        <v>3186</v>
      </c>
      <c r="B4637" t="str">
        <f t="shared" si="72"/>
        <v>FIBRO SONOCO S.A.</v>
      </c>
      <c r="C4637" t="s">
        <v>3431</v>
      </c>
      <c r="D4637">
        <f>VLOOKUP(C4637,RUBRO!A$2:B$935,2)</f>
        <v>413</v>
      </c>
      <c r="E4637">
        <f>VLOOKUP(A4637,EMPRESA!A$2:B$5796,2)</f>
        <v>2258</v>
      </c>
    </row>
    <row r="4638" spans="1:5">
      <c r="A4638" t="s">
        <v>3186</v>
      </c>
      <c r="B4638" t="str">
        <f t="shared" si="72"/>
        <v>FIBRO SONOCO S.A.</v>
      </c>
      <c r="C4638" t="s">
        <v>6598</v>
      </c>
      <c r="D4638">
        <f>VLOOKUP(C4638,RUBRO!A$2:B$935,2)</f>
        <v>915</v>
      </c>
      <c r="E4638">
        <f>VLOOKUP(A4638,EMPRESA!A$2:B$5796,2)</f>
        <v>2258</v>
      </c>
    </row>
    <row r="4639" spans="1:5">
      <c r="A4639" t="s">
        <v>6168</v>
      </c>
      <c r="B4639" t="str">
        <f t="shared" si="72"/>
        <v>FICCUS</v>
      </c>
      <c r="C4639" t="s">
        <v>6165</v>
      </c>
      <c r="D4639">
        <f>VLOOKUP(C4639,RUBRO!A$2:B$935,2)</f>
        <v>780</v>
      </c>
      <c r="E4639">
        <f>VLOOKUP(A4639,EMPRESA!A$2:B$5796,2)</f>
        <v>2259</v>
      </c>
    </row>
    <row r="4640" spans="1:5">
      <c r="A4640" t="s">
        <v>1648</v>
      </c>
      <c r="B4640" t="str">
        <f t="shared" si="72"/>
        <v>FIDELIS</v>
      </c>
      <c r="C4640" t="s">
        <v>1644</v>
      </c>
      <c r="D4640">
        <f>VLOOKUP(C4640,RUBRO!A$2:B$935,2)</f>
        <v>178</v>
      </c>
      <c r="E4640">
        <f>VLOOKUP(A4640,EMPRESA!A$2:B$5796,2)</f>
        <v>2260</v>
      </c>
    </row>
    <row r="4641" spans="1:5">
      <c r="A4641" t="s">
        <v>1648</v>
      </c>
      <c r="B4641" t="str">
        <f t="shared" si="72"/>
        <v>FIDELIS</v>
      </c>
      <c r="C4641" t="s">
        <v>2448</v>
      </c>
      <c r="D4641">
        <f>VLOOKUP(C4641,RUBRO!A$2:B$935,2)</f>
        <v>274</v>
      </c>
      <c r="E4641">
        <f>VLOOKUP(A4641,EMPRESA!A$2:B$5796,2)</f>
        <v>2260</v>
      </c>
    </row>
    <row r="4642" spans="1:5">
      <c r="A4642" t="s">
        <v>1648</v>
      </c>
      <c r="B4642" t="str">
        <f t="shared" si="72"/>
        <v>FIDELIS</v>
      </c>
      <c r="C4642" t="s">
        <v>2452</v>
      </c>
      <c r="D4642">
        <f>VLOOKUP(C4642,RUBRO!A$2:B$935,2)</f>
        <v>275</v>
      </c>
      <c r="E4642">
        <f>VLOOKUP(A4642,EMPRESA!A$2:B$5796,2)</f>
        <v>2260</v>
      </c>
    </row>
    <row r="4643" spans="1:5">
      <c r="A4643" t="s">
        <v>1648</v>
      </c>
      <c r="B4643" t="str">
        <f t="shared" si="72"/>
        <v>FIDELIS</v>
      </c>
      <c r="C4643" t="s">
        <v>5320</v>
      </c>
      <c r="D4643">
        <f>VLOOKUP(C4643,RUBRO!A$2:B$935,2)</f>
        <v>591</v>
      </c>
      <c r="E4643">
        <f>VLOOKUP(A4643,EMPRESA!A$2:B$5796,2)</f>
        <v>2260</v>
      </c>
    </row>
    <row r="4644" spans="1:5">
      <c r="A4644" t="s">
        <v>1748</v>
      </c>
      <c r="B4644" t="str">
        <f t="shared" si="72"/>
        <v>FIGUEROA AIR CARGO Y CIA. LTDA.</v>
      </c>
      <c r="C4644" t="s">
        <v>1733</v>
      </c>
      <c r="D4644">
        <f>VLOOKUP(C4644,RUBRO!A$2:B$935,2)</f>
        <v>189</v>
      </c>
      <c r="E4644">
        <f>VLOOKUP(A4644,EMPRESA!A$2:B$5796,2)</f>
        <v>2261</v>
      </c>
    </row>
    <row r="4645" spans="1:5">
      <c r="A4645" t="s">
        <v>5337</v>
      </c>
      <c r="B4645" t="str">
        <f t="shared" si="72"/>
        <v>FIJACIONES DE ACERO LTDA.</v>
      </c>
      <c r="C4645" t="s">
        <v>5330</v>
      </c>
      <c r="D4645">
        <f>VLOOKUP(C4645,RUBRO!A$2:B$935,2)</f>
        <v>596</v>
      </c>
      <c r="E4645">
        <f>VLOOKUP(A4645,EMPRESA!A$2:B$5796,2)</f>
        <v>2262</v>
      </c>
    </row>
    <row r="4646" spans="1:5">
      <c r="A4646" t="s">
        <v>985</v>
      </c>
      <c r="B4646" t="str">
        <f t="shared" si="72"/>
        <v>FILA CHILE LTDA.</v>
      </c>
      <c r="C4646" t="s">
        <v>978</v>
      </c>
      <c r="D4646">
        <f>VLOOKUP(C4646,RUBRO!A$2:B$935,2)</f>
        <v>99</v>
      </c>
      <c r="E4646">
        <f>VLOOKUP(A4646,EMPRESA!A$2:B$5796,2)</f>
        <v>2263</v>
      </c>
    </row>
    <row r="4647" spans="1:5">
      <c r="A4647" t="s">
        <v>3160</v>
      </c>
      <c r="B4647" t="str">
        <f t="shared" si="72"/>
        <v>FILTER PRINT LTDA.</v>
      </c>
      <c r="C4647" t="s">
        <v>3157</v>
      </c>
      <c r="D4647">
        <f>VLOOKUP(C4647,RUBRO!A$2:B$935,2)</f>
        <v>353</v>
      </c>
      <c r="E4647">
        <f>VLOOKUP(A4647,EMPRESA!A$2:B$5796,2)</f>
        <v>2264</v>
      </c>
    </row>
    <row r="4648" spans="1:5">
      <c r="A4648" t="s">
        <v>3765</v>
      </c>
      <c r="B4648" t="str">
        <f t="shared" si="72"/>
        <v>FILTROS MARTICORENA SOCIEDAD ANONIMA</v>
      </c>
      <c r="C4648" t="s">
        <v>3755</v>
      </c>
      <c r="D4648">
        <f>VLOOKUP(C4648,RUBRO!A$2:B$935,2)</f>
        <v>430</v>
      </c>
      <c r="E4648">
        <f>VLOOKUP(A4648,EMPRESA!A$2:B$5796,2)</f>
        <v>2265</v>
      </c>
    </row>
    <row r="4649" spans="1:5">
      <c r="A4649" t="s">
        <v>2531</v>
      </c>
      <c r="B4649" t="str">
        <f t="shared" si="72"/>
        <v>FINANZAS Y NEGOCIOS S.A., CORREDORES DE BOLSA</v>
      </c>
      <c r="C4649" t="s">
        <v>2523</v>
      </c>
      <c r="D4649">
        <f>VLOOKUP(C4649,RUBRO!A$2:B$935,2)</f>
        <v>286</v>
      </c>
      <c r="E4649">
        <f>VLOOKUP(A4649,EMPRESA!A$2:B$5796,2)</f>
        <v>2266</v>
      </c>
    </row>
    <row r="4650" spans="1:5">
      <c r="A4650" t="s">
        <v>4757</v>
      </c>
      <c r="B4650" t="str">
        <f t="shared" si="72"/>
        <v>FIRE STOP SYSTEMS CHILE S.A.</v>
      </c>
      <c r="C4650" t="s">
        <v>4755</v>
      </c>
      <c r="D4650">
        <f>VLOOKUP(C4650,RUBRO!A$2:B$935,2)</f>
        <v>500</v>
      </c>
      <c r="E4650">
        <f>VLOOKUP(A4650,EMPRESA!A$2:B$5796,2)</f>
        <v>2267</v>
      </c>
    </row>
    <row r="4651" spans="1:5">
      <c r="A4651" t="s">
        <v>2469</v>
      </c>
      <c r="B4651" t="str">
        <f t="shared" si="72"/>
        <v>FIRST FINANCIAL S.A.</v>
      </c>
      <c r="C4651" t="s">
        <v>2463</v>
      </c>
      <c r="D4651">
        <f>VLOOKUP(C4651,RUBRO!A$2:B$935,2)</f>
        <v>276</v>
      </c>
      <c r="E4651">
        <f>VLOOKUP(A4651,EMPRESA!A$2:B$5796,2)</f>
        <v>2268</v>
      </c>
    </row>
    <row r="4652" spans="1:5">
      <c r="A4652" t="s">
        <v>739</v>
      </c>
      <c r="B4652" t="str">
        <f t="shared" si="72"/>
        <v>FIRST RENT A CAR</v>
      </c>
      <c r="C4652" t="s">
        <v>732</v>
      </c>
      <c r="D4652">
        <f>VLOOKUP(C4652,RUBRO!A$2:B$935,2)</f>
        <v>77</v>
      </c>
      <c r="E4652">
        <f>VLOOKUP(A4652,EMPRESA!A$2:B$5796,2)</f>
        <v>2269</v>
      </c>
    </row>
    <row r="4653" spans="1:5">
      <c r="A4653" t="s">
        <v>739</v>
      </c>
      <c r="B4653" t="str">
        <f t="shared" si="72"/>
        <v>FIRST RENT A CAR</v>
      </c>
      <c r="C4653" t="s">
        <v>5037</v>
      </c>
      <c r="D4653">
        <f>VLOOKUP(C4653,RUBRO!A$2:B$935,2)</f>
        <v>539</v>
      </c>
      <c r="E4653">
        <f>VLOOKUP(A4653,EMPRESA!A$2:B$5796,2)</f>
        <v>2269</v>
      </c>
    </row>
    <row r="4654" spans="1:5">
      <c r="A4654" t="s">
        <v>2439</v>
      </c>
      <c r="B4654" t="str">
        <f t="shared" si="72"/>
        <v>FIRST SECURITY S.A.</v>
      </c>
      <c r="C4654" t="s">
        <v>2437</v>
      </c>
      <c r="D4654">
        <f>VLOOKUP(C4654,RUBRO!A$2:B$935,2)</f>
        <v>273</v>
      </c>
      <c r="E4654">
        <f>VLOOKUP(A4654,EMPRESA!A$2:B$5796,2)</f>
        <v>2270</v>
      </c>
    </row>
    <row r="4655" spans="1:5">
      <c r="A4655" t="s">
        <v>5603</v>
      </c>
      <c r="B4655" t="str">
        <f t="shared" si="72"/>
        <v>FISA S.A.</v>
      </c>
      <c r="C4655" t="s">
        <v>5602</v>
      </c>
      <c r="D4655">
        <f>VLOOKUP(C4655,RUBRO!A$2:B$935,2)</f>
        <v>641</v>
      </c>
      <c r="E4655">
        <f>VLOOKUP(A4655,EMPRESA!A$2:B$5796,2)</f>
        <v>2271</v>
      </c>
    </row>
    <row r="4656" spans="1:5">
      <c r="A4656" t="s">
        <v>5603</v>
      </c>
      <c r="B4656" t="str">
        <f t="shared" si="72"/>
        <v>FISA S.A.</v>
      </c>
      <c r="C4656" t="s">
        <v>5605</v>
      </c>
      <c r="D4656">
        <f>VLOOKUP(C4656,RUBRO!A$2:B$935,2)</f>
        <v>642</v>
      </c>
      <c r="E4656">
        <f>VLOOKUP(A4656,EMPRESA!A$2:B$5796,2)</f>
        <v>2271</v>
      </c>
    </row>
    <row r="4657" spans="1:5">
      <c r="A4657" t="s">
        <v>3960</v>
      </c>
      <c r="B4657" t="str">
        <f t="shared" si="72"/>
        <v>FISCALIA NACIONAL ECONOMICA</v>
      </c>
      <c r="C4657" t="s">
        <v>3925</v>
      </c>
      <c r="D4657">
        <f>VLOOKUP(C4657,RUBRO!A$2:B$935,2)</f>
        <v>466</v>
      </c>
      <c r="E4657">
        <f>VLOOKUP(A4657,EMPRESA!A$2:B$5796,2)</f>
        <v>2272</v>
      </c>
    </row>
    <row r="4658" spans="1:5">
      <c r="A4658" t="s">
        <v>2083</v>
      </c>
      <c r="B4658" t="str">
        <f t="shared" si="72"/>
        <v>FITCH CHILE CLASIFICADORA DE RIESGO LTDA.</v>
      </c>
      <c r="C4658" t="s">
        <v>2084</v>
      </c>
      <c r="D4658">
        <f>VLOOKUP(C4658,RUBRO!A$2:B$935,2)</f>
        <v>233</v>
      </c>
      <c r="E4658">
        <f>VLOOKUP(A4658,EMPRESA!A$2:B$5796,2)</f>
        <v>2273</v>
      </c>
    </row>
    <row r="4659" spans="1:5">
      <c r="A4659" t="s">
        <v>1344</v>
      </c>
      <c r="B4659" t="str">
        <f t="shared" si="72"/>
        <v>FITTING Y VALVULAS SPA</v>
      </c>
      <c r="C4659" t="s">
        <v>1331</v>
      </c>
      <c r="D4659">
        <f>VLOOKUP(C4659,RUBRO!A$2:B$935,2)</f>
        <v>121</v>
      </c>
      <c r="E4659">
        <f>VLOOKUP(A4659,EMPRESA!A$2:B$5796,2)</f>
        <v>2274</v>
      </c>
    </row>
    <row r="4660" spans="1:5">
      <c r="A4660" t="s">
        <v>1344</v>
      </c>
      <c r="B4660" t="str">
        <f t="shared" si="72"/>
        <v>FITTING Y VALVULAS SPA</v>
      </c>
      <c r="C4660" t="s">
        <v>4888</v>
      </c>
      <c r="D4660">
        <f>VLOOKUP(C4660,RUBRO!A$2:B$935,2)</f>
        <v>518</v>
      </c>
      <c r="E4660">
        <f>VLOOKUP(A4660,EMPRESA!A$2:B$5796,2)</f>
        <v>2274</v>
      </c>
    </row>
    <row r="4661" spans="1:5">
      <c r="A4661" t="s">
        <v>1344</v>
      </c>
      <c r="B4661" t="str">
        <f t="shared" si="72"/>
        <v>FITTING Y VALVULAS SPA</v>
      </c>
      <c r="C4661" t="s">
        <v>6700</v>
      </c>
      <c r="D4661">
        <f>VLOOKUP(C4661,RUBRO!A$2:B$935,2)</f>
        <v>922</v>
      </c>
      <c r="E4661">
        <f>VLOOKUP(A4661,EMPRESA!A$2:B$5796,2)</f>
        <v>2274</v>
      </c>
    </row>
    <row r="4662" spans="1:5">
      <c r="A4662" t="s">
        <v>1029</v>
      </c>
      <c r="B4662" t="str">
        <f t="shared" si="72"/>
        <v>FJ SPORT SPA</v>
      </c>
      <c r="C4662" t="s">
        <v>1024</v>
      </c>
      <c r="D4662">
        <f>VLOOKUP(C4662,RUBRO!A$2:B$935,2)</f>
        <v>103</v>
      </c>
      <c r="E4662">
        <f>VLOOKUP(A4662,EMPRESA!A$2:B$5796,2)</f>
        <v>2275</v>
      </c>
    </row>
    <row r="4663" spans="1:5">
      <c r="A4663" t="s">
        <v>1029</v>
      </c>
      <c r="B4663" t="str">
        <f t="shared" si="72"/>
        <v>FJ SPORT SPA</v>
      </c>
      <c r="C4663" t="s">
        <v>4627</v>
      </c>
      <c r="D4663">
        <f>VLOOKUP(C4663,RUBRO!A$2:B$935,2)</f>
        <v>488</v>
      </c>
      <c r="E4663">
        <f>VLOOKUP(A4663,EMPRESA!A$2:B$5796,2)</f>
        <v>2275</v>
      </c>
    </row>
    <row r="4664" spans="1:5">
      <c r="A4664" t="s">
        <v>2844</v>
      </c>
      <c r="B4664" t="str">
        <f t="shared" si="72"/>
        <v>FLEISCHMANN CHILE S.A.</v>
      </c>
      <c r="C4664" t="s">
        <v>2830</v>
      </c>
      <c r="D4664">
        <f>VLOOKUP(C4664,RUBRO!A$2:B$935,2)</f>
        <v>329</v>
      </c>
      <c r="E4664">
        <f>VLOOKUP(A4664,EMPRESA!A$2:B$5796,2)</f>
        <v>2276</v>
      </c>
    </row>
    <row r="4665" spans="1:5">
      <c r="A4665" t="s">
        <v>2844</v>
      </c>
      <c r="B4665" t="str">
        <f t="shared" si="72"/>
        <v>FLEISCHMANN CHILE S.A.</v>
      </c>
      <c r="C4665" t="s">
        <v>5392</v>
      </c>
      <c r="D4665">
        <f>VLOOKUP(C4665,RUBRO!A$2:B$935,2)</f>
        <v>613</v>
      </c>
      <c r="E4665">
        <f>VLOOKUP(A4665,EMPRESA!A$2:B$5796,2)</f>
        <v>2276</v>
      </c>
    </row>
    <row r="4666" spans="1:5">
      <c r="A4666" t="s">
        <v>681</v>
      </c>
      <c r="B4666" t="str">
        <f t="shared" si="72"/>
        <v>FLESAN S.A.</v>
      </c>
      <c r="C4666" t="s">
        <v>680</v>
      </c>
      <c r="D4666">
        <f>VLOOKUP(C4666,RUBRO!A$2:B$935,2)</f>
        <v>67</v>
      </c>
      <c r="E4666">
        <f>VLOOKUP(A4666,EMPRESA!A$2:B$5796,2)</f>
        <v>2277</v>
      </c>
    </row>
    <row r="4667" spans="1:5">
      <c r="A4667" t="s">
        <v>681</v>
      </c>
      <c r="B4667" t="str">
        <f t="shared" si="72"/>
        <v>FLESAN S.A.</v>
      </c>
      <c r="C4667" t="s">
        <v>5408</v>
      </c>
      <c r="D4667">
        <f>VLOOKUP(C4667,RUBRO!A$2:B$935,2)</f>
        <v>617</v>
      </c>
      <c r="E4667">
        <f>VLOOKUP(A4667,EMPRESA!A$2:B$5796,2)</f>
        <v>2277</v>
      </c>
    </row>
    <row r="4668" spans="1:5">
      <c r="A4668" t="s">
        <v>1893</v>
      </c>
      <c r="B4668" t="str">
        <f t="shared" si="72"/>
        <v>FLEXIBLES COVARRUBIAS LTDA.</v>
      </c>
      <c r="C4668" t="s">
        <v>1891</v>
      </c>
      <c r="D4668">
        <f>VLOOKUP(C4668,RUBRO!A$2:B$935,2)</f>
        <v>184</v>
      </c>
      <c r="E4668">
        <f>VLOOKUP(A4668,EMPRESA!A$2:B$5796,2)</f>
        <v>2278</v>
      </c>
    </row>
    <row r="4669" spans="1:5">
      <c r="A4669" t="s">
        <v>1893</v>
      </c>
      <c r="B4669" t="str">
        <f t="shared" si="72"/>
        <v>FLEXIBLES COVARRUBIAS LTDA.</v>
      </c>
      <c r="C4669" t="s">
        <v>2513</v>
      </c>
      <c r="D4669">
        <f>VLOOKUP(C4669,RUBRO!A$2:B$935,2)</f>
        <v>285</v>
      </c>
      <c r="E4669">
        <f>VLOOKUP(A4669,EMPRESA!A$2:B$5796,2)</f>
        <v>2278</v>
      </c>
    </row>
    <row r="4670" spans="1:5">
      <c r="A4670" t="s">
        <v>1893</v>
      </c>
      <c r="B4670" t="str">
        <f t="shared" si="72"/>
        <v>FLEXIBLES COVARRUBIAS LTDA.</v>
      </c>
      <c r="C4670" t="s">
        <v>5200</v>
      </c>
      <c r="D4670">
        <f>VLOOKUP(C4670,RUBRO!A$2:B$935,2)</f>
        <v>564</v>
      </c>
      <c r="E4670">
        <f>VLOOKUP(A4670,EMPRESA!A$2:B$5796,2)</f>
        <v>2278</v>
      </c>
    </row>
    <row r="4671" spans="1:5">
      <c r="A4671" t="s">
        <v>1046</v>
      </c>
      <c r="B4671" t="str">
        <f t="shared" si="72"/>
        <v>FLINT INK CHILE COMERCIAL LTDA.</v>
      </c>
      <c r="C4671" t="s">
        <v>1041</v>
      </c>
      <c r="D4671">
        <f>VLOOKUP(C4671,RUBRO!A$2:B$935,2)</f>
        <v>107</v>
      </c>
      <c r="E4671">
        <f>VLOOKUP(A4671,EMPRESA!A$2:B$5796,2)</f>
        <v>2279</v>
      </c>
    </row>
    <row r="4672" spans="1:5">
      <c r="A4672" t="s">
        <v>1046</v>
      </c>
      <c r="B4672" t="str">
        <f t="shared" si="72"/>
        <v>FLINT INK CHILE COMERCIAL LTDA.</v>
      </c>
      <c r="C4672" t="s">
        <v>4627</v>
      </c>
      <c r="D4672">
        <f>VLOOKUP(C4672,RUBRO!A$2:B$935,2)</f>
        <v>488</v>
      </c>
      <c r="E4672">
        <f>VLOOKUP(A4672,EMPRESA!A$2:B$5796,2)</f>
        <v>2279</v>
      </c>
    </row>
    <row r="4673" spans="1:5">
      <c r="A4673" t="s">
        <v>6358</v>
      </c>
      <c r="B4673" t="str">
        <f t="shared" si="72"/>
        <v>FLIX MEDIA S.A.</v>
      </c>
      <c r="C4673" t="s">
        <v>6355</v>
      </c>
      <c r="D4673">
        <f>VLOOKUP(C4673,RUBRO!A$2:B$935,2)</f>
        <v>831</v>
      </c>
      <c r="E4673">
        <f>VLOOKUP(A4673,EMPRESA!A$2:B$5796,2)</f>
        <v>2280</v>
      </c>
    </row>
    <row r="4674" spans="1:5">
      <c r="A4674" t="s">
        <v>111</v>
      </c>
      <c r="B4674" t="str">
        <f t="shared" si="72"/>
        <v>FLOMET</v>
      </c>
      <c r="C4674" t="s">
        <v>104</v>
      </c>
      <c r="D4674">
        <f>VLOOKUP(C4674,RUBRO!A$2:B$935,2)</f>
        <v>6</v>
      </c>
      <c r="E4674">
        <f>VLOOKUP(A4674,EMPRESA!A$2:B$5796,2)</f>
        <v>2281</v>
      </c>
    </row>
    <row r="4675" spans="1:5">
      <c r="A4675" t="s">
        <v>5118</v>
      </c>
      <c r="B4675" t="str">
        <f t="shared" ref="B4675:B4738" si="73">UPPER(A4675)</f>
        <v>FLORENTINO GARCIA Y CIA. LTDA.</v>
      </c>
      <c r="C4675" t="s">
        <v>5104</v>
      </c>
      <c r="D4675">
        <f>VLOOKUP(C4675,RUBRO!A$2:B$935,2)</f>
        <v>555</v>
      </c>
      <c r="E4675">
        <f>VLOOKUP(A4675,EMPRESA!A$2:B$5796,2)</f>
        <v>2282</v>
      </c>
    </row>
    <row r="4676" spans="1:5">
      <c r="A4676" t="s">
        <v>5118</v>
      </c>
      <c r="B4676" t="str">
        <f t="shared" si="73"/>
        <v>FLORENTINO GARCIA Y CIA. LTDA.</v>
      </c>
      <c r="C4676" t="s">
        <v>5330</v>
      </c>
      <c r="D4676">
        <f>VLOOKUP(C4676,RUBRO!A$2:B$935,2)</f>
        <v>596</v>
      </c>
      <c r="E4676">
        <f>VLOOKUP(A4676,EMPRESA!A$2:B$5796,2)</f>
        <v>2282</v>
      </c>
    </row>
    <row r="4677" spans="1:5">
      <c r="A4677" t="s">
        <v>5118</v>
      </c>
      <c r="B4677" t="str">
        <f t="shared" si="73"/>
        <v>FLORENTINO GARCIA Y CIA. LTDA.</v>
      </c>
      <c r="C4677" t="s">
        <v>5940</v>
      </c>
      <c r="D4677">
        <f>VLOOKUP(C4677,RUBRO!A$2:B$935,2)</f>
        <v>733</v>
      </c>
      <c r="E4677">
        <f>VLOOKUP(A4677,EMPRESA!A$2:B$5796,2)</f>
        <v>2282</v>
      </c>
    </row>
    <row r="4678" spans="1:5">
      <c r="A4678" t="s">
        <v>3533</v>
      </c>
      <c r="B4678" t="str">
        <f t="shared" si="73"/>
        <v>FLORES Y COMPANIA S.A.</v>
      </c>
      <c r="C4678" t="s">
        <v>3431</v>
      </c>
      <c r="D4678">
        <f>VLOOKUP(C4678,RUBRO!A$2:B$935,2)</f>
        <v>413</v>
      </c>
      <c r="E4678">
        <f>VLOOKUP(A4678,EMPRESA!A$2:B$5796,2)</f>
        <v>2283</v>
      </c>
    </row>
    <row r="4679" spans="1:5">
      <c r="A4679" t="s">
        <v>3533</v>
      </c>
      <c r="B4679" t="str">
        <f t="shared" si="73"/>
        <v>FLORES Y COMPANIA S.A.</v>
      </c>
      <c r="C4679" t="s">
        <v>6170</v>
      </c>
      <c r="D4679">
        <f>VLOOKUP(C4679,RUBRO!A$2:B$935,2)</f>
        <v>781</v>
      </c>
      <c r="E4679">
        <f>VLOOKUP(A4679,EMPRESA!A$2:B$5796,2)</f>
        <v>2283</v>
      </c>
    </row>
    <row r="4680" spans="1:5">
      <c r="A4680" t="s">
        <v>1799</v>
      </c>
      <c r="B4680" t="str">
        <f t="shared" si="73"/>
        <v>FLOTA VERSCHAE S.A.</v>
      </c>
      <c r="C4680" t="s">
        <v>1790</v>
      </c>
      <c r="D4680">
        <f>VLOOKUP(C4680,RUBRO!A$2:B$935,2)</f>
        <v>191</v>
      </c>
      <c r="E4680">
        <f>VLOOKUP(A4680,EMPRESA!A$2:B$5796,2)</f>
        <v>2284</v>
      </c>
    </row>
    <row r="4681" spans="1:5">
      <c r="A4681" t="s">
        <v>1530</v>
      </c>
      <c r="B4681" t="str">
        <f t="shared" si="73"/>
        <v>FLOWSERVE CHILE SPA</v>
      </c>
      <c r="C4681" t="s">
        <v>1526</v>
      </c>
      <c r="D4681">
        <f>VLOOKUP(C4681,RUBRO!A$2:B$935,2)</f>
        <v>152</v>
      </c>
      <c r="E4681">
        <f>VLOOKUP(A4681,EMPRESA!A$2:B$5796,2)</f>
        <v>2285</v>
      </c>
    </row>
    <row r="4682" spans="1:5">
      <c r="A4682" t="s">
        <v>1530</v>
      </c>
      <c r="B4682" t="str">
        <f t="shared" si="73"/>
        <v>FLOWSERVE CHILE SPA</v>
      </c>
      <c r="C4682" t="s">
        <v>1542</v>
      </c>
      <c r="D4682">
        <f>VLOOKUP(C4682,RUBRO!A$2:B$935,2)</f>
        <v>153</v>
      </c>
      <c r="E4682">
        <f>VLOOKUP(A4682,EMPRESA!A$2:B$5796,2)</f>
        <v>2285</v>
      </c>
    </row>
    <row r="4683" spans="1:5">
      <c r="A4683" t="s">
        <v>1530</v>
      </c>
      <c r="B4683" t="str">
        <f t="shared" si="73"/>
        <v>FLOWSERVE CHILE SPA</v>
      </c>
      <c r="C4683" t="s">
        <v>4627</v>
      </c>
      <c r="D4683">
        <f>VLOOKUP(C4683,RUBRO!A$2:B$935,2)</f>
        <v>488</v>
      </c>
      <c r="E4683">
        <f>VLOOKUP(A4683,EMPRESA!A$2:B$5796,2)</f>
        <v>2285</v>
      </c>
    </row>
    <row r="4684" spans="1:5">
      <c r="A4684" t="s">
        <v>864</v>
      </c>
      <c r="B4684" t="str">
        <f t="shared" si="73"/>
        <v>FLSMIDTH S.A.</v>
      </c>
      <c r="C4684" t="s">
        <v>861</v>
      </c>
      <c r="D4684">
        <f>VLOOKUP(C4684,RUBRO!A$2:B$935,2)</f>
        <v>93</v>
      </c>
      <c r="E4684">
        <f>VLOOKUP(A4684,EMPRESA!A$2:B$5796,2)</f>
        <v>2286</v>
      </c>
    </row>
    <row r="4685" spans="1:5">
      <c r="A4685" t="s">
        <v>864</v>
      </c>
      <c r="B4685" t="str">
        <f t="shared" si="73"/>
        <v>FLSMIDTH S.A.</v>
      </c>
      <c r="C4685" t="s">
        <v>2016</v>
      </c>
      <c r="D4685">
        <f>VLOOKUP(C4685,RUBRO!A$2:B$935,2)</f>
        <v>220</v>
      </c>
      <c r="E4685">
        <f>VLOOKUP(A4685,EMPRESA!A$2:B$5796,2)</f>
        <v>2286</v>
      </c>
    </row>
    <row r="4686" spans="1:5">
      <c r="A4686" t="s">
        <v>864</v>
      </c>
      <c r="B4686" t="str">
        <f t="shared" si="73"/>
        <v>FLSMIDTH S.A.</v>
      </c>
      <c r="C4686" t="s">
        <v>2068</v>
      </c>
      <c r="D4686">
        <f>VLOOKUP(C4686,RUBRO!A$2:B$935,2)</f>
        <v>230</v>
      </c>
      <c r="E4686">
        <f>VLOOKUP(A4686,EMPRESA!A$2:B$5796,2)</f>
        <v>2286</v>
      </c>
    </row>
    <row r="4687" spans="1:5">
      <c r="A4687" t="s">
        <v>864</v>
      </c>
      <c r="B4687" t="str">
        <f t="shared" si="73"/>
        <v>FLSMIDTH S.A.</v>
      </c>
      <c r="C4687" t="s">
        <v>5295</v>
      </c>
      <c r="D4687">
        <f>VLOOKUP(C4687,RUBRO!A$2:B$935,2)</f>
        <v>578</v>
      </c>
      <c r="E4687">
        <f>VLOOKUP(A4687,EMPRESA!A$2:B$5796,2)</f>
        <v>2286</v>
      </c>
    </row>
    <row r="4688" spans="1:5">
      <c r="A4688" t="s">
        <v>864</v>
      </c>
      <c r="B4688" t="str">
        <f t="shared" si="73"/>
        <v>FLSMIDTH S.A.</v>
      </c>
      <c r="C4688" t="s">
        <v>6379</v>
      </c>
      <c r="D4688">
        <f>VLOOKUP(C4688,RUBRO!A$2:B$935,2)</f>
        <v>836</v>
      </c>
      <c r="E4688">
        <f>VLOOKUP(A4688,EMPRESA!A$2:B$5796,2)</f>
        <v>2286</v>
      </c>
    </row>
    <row r="4689" spans="1:5">
      <c r="A4689" t="s">
        <v>5283</v>
      </c>
      <c r="B4689" t="str">
        <f t="shared" si="73"/>
        <v>FLUITEK CHILE S.A.</v>
      </c>
      <c r="C4689" t="s">
        <v>5280</v>
      </c>
      <c r="D4689">
        <f>VLOOKUP(C4689,RUBRO!A$2:B$935,2)</f>
        <v>576</v>
      </c>
      <c r="E4689">
        <f>VLOOKUP(A4689,EMPRESA!A$2:B$5796,2)</f>
        <v>2287</v>
      </c>
    </row>
    <row r="4690" spans="1:5">
      <c r="A4690" t="s">
        <v>2991</v>
      </c>
      <c r="B4690" t="str">
        <f t="shared" si="73"/>
        <v>FLUOR CHILE S.A.</v>
      </c>
      <c r="C4690" t="s">
        <v>2985</v>
      </c>
      <c r="D4690">
        <f>VLOOKUP(C4690,RUBRO!A$2:B$935,2)</f>
        <v>336</v>
      </c>
      <c r="E4690">
        <f>VLOOKUP(A4690,EMPRESA!A$2:B$5796,2)</f>
        <v>2288</v>
      </c>
    </row>
    <row r="4691" spans="1:5">
      <c r="A4691" t="s">
        <v>2991</v>
      </c>
      <c r="B4691" t="str">
        <f t="shared" si="73"/>
        <v>FLUOR CHILE S.A.</v>
      </c>
      <c r="C4691" t="s">
        <v>6312</v>
      </c>
      <c r="D4691">
        <f>VLOOKUP(C4691,RUBRO!A$2:B$935,2)</f>
        <v>823</v>
      </c>
      <c r="E4691">
        <f>VLOOKUP(A4691,EMPRESA!A$2:B$5796,2)</f>
        <v>2288</v>
      </c>
    </row>
    <row r="4692" spans="1:5">
      <c r="A4692" t="s">
        <v>3245</v>
      </c>
      <c r="B4692" t="str">
        <f t="shared" si="73"/>
        <v>FMA INDUSTRIAL (CHILE) S.A.</v>
      </c>
      <c r="C4692" t="s">
        <v>3246</v>
      </c>
      <c r="D4692">
        <f>VLOOKUP(C4692,RUBRO!A$2:B$935,2)</f>
        <v>368</v>
      </c>
      <c r="E4692">
        <f>VLOOKUP(A4692,EMPRESA!A$2:B$5796,2)</f>
        <v>2289</v>
      </c>
    </row>
    <row r="4693" spans="1:5">
      <c r="A4693" t="s">
        <v>3245</v>
      </c>
      <c r="B4693" t="str">
        <f t="shared" si="73"/>
        <v>FMA INDUSTRIAL (CHILE) S.A.</v>
      </c>
      <c r="C4693" t="s">
        <v>3431</v>
      </c>
      <c r="D4693">
        <f>VLOOKUP(C4693,RUBRO!A$2:B$935,2)</f>
        <v>413</v>
      </c>
      <c r="E4693">
        <f>VLOOKUP(A4693,EMPRESA!A$2:B$5796,2)</f>
        <v>2289</v>
      </c>
    </row>
    <row r="4694" spans="1:5">
      <c r="A4694" t="s">
        <v>3245</v>
      </c>
      <c r="B4694" t="str">
        <f t="shared" si="73"/>
        <v>FMA INDUSTRIAL (CHILE) S.A.</v>
      </c>
      <c r="C4694" t="s">
        <v>5267</v>
      </c>
      <c r="D4694">
        <f>VLOOKUP(C4694,RUBRO!A$2:B$935,2)</f>
        <v>574</v>
      </c>
      <c r="E4694">
        <f>VLOOKUP(A4694,EMPRESA!A$2:B$5796,2)</f>
        <v>2289</v>
      </c>
    </row>
    <row r="4695" spans="1:5">
      <c r="A4695" t="s">
        <v>3245</v>
      </c>
      <c r="B4695" t="str">
        <f t="shared" si="73"/>
        <v>FMA INDUSTRIAL (CHILE) S.A.</v>
      </c>
      <c r="C4695" t="s">
        <v>5295</v>
      </c>
      <c r="D4695">
        <f>VLOOKUP(C4695,RUBRO!A$2:B$935,2)</f>
        <v>578</v>
      </c>
      <c r="E4695">
        <f>VLOOKUP(A4695,EMPRESA!A$2:B$5796,2)</f>
        <v>2289</v>
      </c>
    </row>
    <row r="4696" spans="1:5">
      <c r="A4696" t="s">
        <v>6248</v>
      </c>
      <c r="B4696" t="str">
        <f t="shared" si="73"/>
        <v>FOCUS CONSULTING S.A.</v>
      </c>
      <c r="C4696" t="s">
        <v>6246</v>
      </c>
      <c r="D4696">
        <f>VLOOKUP(C4696,RUBRO!A$2:B$935,2)</f>
        <v>806</v>
      </c>
      <c r="E4696">
        <f>VLOOKUP(A4696,EMPRESA!A$2:B$5796,2)</f>
        <v>2290</v>
      </c>
    </row>
    <row r="4697" spans="1:5">
      <c r="A4697" t="s">
        <v>2785</v>
      </c>
      <c r="B4697" t="str">
        <f t="shared" si="73"/>
        <v>FONDO DE CULTURA ECONOMICA CHILE S.A.</v>
      </c>
      <c r="C4697" t="s">
        <v>2770</v>
      </c>
      <c r="D4697">
        <f>VLOOKUP(C4697,RUBRO!A$2:B$935,2)</f>
        <v>326</v>
      </c>
      <c r="E4697">
        <f>VLOOKUP(A4697,EMPRESA!A$2:B$5796,2)</f>
        <v>2291</v>
      </c>
    </row>
    <row r="4698" spans="1:5">
      <c r="A4698" t="s">
        <v>2785</v>
      </c>
      <c r="B4698" t="str">
        <f t="shared" si="73"/>
        <v>FONDO DE CULTURA ECONOMICA CHILE S.A.</v>
      </c>
      <c r="C4698" t="s">
        <v>5064</v>
      </c>
      <c r="D4698">
        <f>VLOOKUP(C4698,RUBRO!A$2:B$935,2)</f>
        <v>544</v>
      </c>
      <c r="E4698">
        <f>VLOOKUP(A4698,EMPRESA!A$2:B$5796,2)</f>
        <v>2291</v>
      </c>
    </row>
    <row r="4699" spans="1:5">
      <c r="A4699" t="s">
        <v>5587</v>
      </c>
      <c r="B4699" t="str">
        <f t="shared" si="73"/>
        <v>FONDO DE LAS NACIONES UNIDAS PARA LA INFANCIA, UNICEF</v>
      </c>
      <c r="C4699" t="s">
        <v>5540</v>
      </c>
      <c r="D4699">
        <f>VLOOKUP(C4699,RUBRO!A$2:B$935,2)</f>
        <v>639</v>
      </c>
      <c r="E4699">
        <f>VLOOKUP(A4699,EMPRESA!A$2:B$5796,2)</f>
        <v>2292</v>
      </c>
    </row>
    <row r="4700" spans="1:5">
      <c r="A4700" t="s">
        <v>3961</v>
      </c>
      <c r="B4700" t="str">
        <f t="shared" si="73"/>
        <v>FONDO NACIONAL DE SALUD - FONASA</v>
      </c>
      <c r="C4700" t="s">
        <v>3925</v>
      </c>
      <c r="D4700">
        <f>VLOOKUP(C4700,RUBRO!A$2:B$935,2)</f>
        <v>466</v>
      </c>
      <c r="E4700">
        <f>VLOOKUP(A4700,EMPRESA!A$2:B$5796,2)</f>
        <v>2293</v>
      </c>
    </row>
    <row r="4701" spans="1:5">
      <c r="A4701" t="s">
        <v>3129</v>
      </c>
      <c r="B4701" t="str">
        <f t="shared" si="73"/>
        <v>FOOD - PACK LTDA.</v>
      </c>
      <c r="C4701" t="s">
        <v>3122</v>
      </c>
      <c r="D4701">
        <f>VLOOKUP(C4701,RUBRO!A$2:B$935,2)</f>
        <v>351</v>
      </c>
      <c r="E4701">
        <f>VLOOKUP(A4701,EMPRESA!A$2:B$5796,2)</f>
        <v>2294</v>
      </c>
    </row>
    <row r="4702" spans="1:5">
      <c r="A4702" t="s">
        <v>3129</v>
      </c>
      <c r="B4702" t="str">
        <f t="shared" si="73"/>
        <v>FOOD - PACK LTDA.</v>
      </c>
      <c r="C4702" t="s">
        <v>3174</v>
      </c>
      <c r="D4702">
        <f>VLOOKUP(C4702,RUBRO!A$2:B$935,2)</f>
        <v>356</v>
      </c>
      <c r="E4702">
        <f>VLOOKUP(A4702,EMPRESA!A$2:B$5796,2)</f>
        <v>2294</v>
      </c>
    </row>
    <row r="4703" spans="1:5">
      <c r="A4703" t="s">
        <v>3129</v>
      </c>
      <c r="B4703" t="str">
        <f t="shared" si="73"/>
        <v>FOOD - PACK LTDA.</v>
      </c>
      <c r="C4703" t="s">
        <v>3431</v>
      </c>
      <c r="D4703">
        <f>VLOOKUP(C4703,RUBRO!A$2:B$935,2)</f>
        <v>413</v>
      </c>
      <c r="E4703">
        <f>VLOOKUP(A4703,EMPRESA!A$2:B$5796,2)</f>
        <v>2294</v>
      </c>
    </row>
    <row r="4704" spans="1:5">
      <c r="A4704" t="s">
        <v>3129</v>
      </c>
      <c r="B4704" t="str">
        <f t="shared" si="73"/>
        <v>FOOD - PACK LTDA.</v>
      </c>
      <c r="C4704" t="s">
        <v>4627</v>
      </c>
      <c r="D4704">
        <f>VLOOKUP(C4704,RUBRO!A$2:B$935,2)</f>
        <v>488</v>
      </c>
      <c r="E4704">
        <f>VLOOKUP(A4704,EMPRESA!A$2:B$5796,2)</f>
        <v>2294</v>
      </c>
    </row>
    <row r="4705" spans="1:5">
      <c r="A4705" t="s">
        <v>3064</v>
      </c>
      <c r="B4705" t="str">
        <f t="shared" si="73"/>
        <v>FOODCORP CHILE S.A.</v>
      </c>
      <c r="C4705" t="s">
        <v>3059</v>
      </c>
      <c r="D4705">
        <f>VLOOKUP(C4705,RUBRO!A$2:B$935,2)</f>
        <v>339</v>
      </c>
      <c r="E4705">
        <f>VLOOKUP(A4705,EMPRESA!A$2:B$5796,2)</f>
        <v>2295</v>
      </c>
    </row>
    <row r="4706" spans="1:5">
      <c r="A4706" t="s">
        <v>3064</v>
      </c>
      <c r="B4706" t="str">
        <f t="shared" si="73"/>
        <v>FOODCORP CHILE S.A.</v>
      </c>
      <c r="C4706" t="s">
        <v>3431</v>
      </c>
      <c r="D4706">
        <f>VLOOKUP(C4706,RUBRO!A$2:B$935,2)</f>
        <v>413</v>
      </c>
      <c r="E4706">
        <f>VLOOKUP(A4706,EMPRESA!A$2:B$5796,2)</f>
        <v>2295</v>
      </c>
    </row>
    <row r="4707" spans="1:5">
      <c r="A4707" t="s">
        <v>4991</v>
      </c>
      <c r="B4707" t="str">
        <f t="shared" si="73"/>
        <v>FOODGROUP SPA.</v>
      </c>
      <c r="C4707" t="s">
        <v>4988</v>
      </c>
      <c r="D4707">
        <f>VLOOKUP(C4707,RUBRO!A$2:B$935,2)</f>
        <v>528</v>
      </c>
      <c r="E4707">
        <f>VLOOKUP(A4707,EMPRESA!A$2:B$5796,2)</f>
        <v>2296</v>
      </c>
    </row>
    <row r="4708" spans="1:5">
      <c r="A4708" t="s">
        <v>4991</v>
      </c>
      <c r="B4708" t="str">
        <f t="shared" si="73"/>
        <v>FOODGROUP SPA.</v>
      </c>
      <c r="C4708" t="s">
        <v>5038</v>
      </c>
      <c r="D4708">
        <f>VLOOKUP(C4708,RUBRO!A$2:B$935,2)</f>
        <v>540</v>
      </c>
      <c r="E4708">
        <f>VLOOKUP(A4708,EMPRESA!A$2:B$5796,2)</f>
        <v>2296</v>
      </c>
    </row>
    <row r="4709" spans="1:5">
      <c r="A4709" t="s">
        <v>4991</v>
      </c>
      <c r="B4709" t="str">
        <f t="shared" si="73"/>
        <v>FOODGROUP SPA.</v>
      </c>
      <c r="C4709" t="s">
        <v>6426</v>
      </c>
      <c r="D4709">
        <f>VLOOKUP(C4709,RUBRO!A$2:B$935,2)</f>
        <v>851</v>
      </c>
      <c r="E4709">
        <f>VLOOKUP(A4709,EMPRESA!A$2:B$5796,2)</f>
        <v>2296</v>
      </c>
    </row>
    <row r="4710" spans="1:5">
      <c r="A4710" t="s">
        <v>4991</v>
      </c>
      <c r="B4710" t="str">
        <f t="shared" si="73"/>
        <v>FOODGROUP SPA.</v>
      </c>
      <c r="C4710" t="s">
        <v>6436</v>
      </c>
      <c r="D4710">
        <f>VLOOKUP(C4710,RUBRO!A$2:B$935,2)</f>
        <v>856</v>
      </c>
      <c r="E4710">
        <f>VLOOKUP(A4710,EMPRESA!A$2:B$5796,2)</f>
        <v>2296</v>
      </c>
    </row>
    <row r="4711" spans="1:5">
      <c r="A4711" t="s">
        <v>6386</v>
      </c>
      <c r="B4711" t="str">
        <f t="shared" si="73"/>
        <v>FORACO CHILE S.A.</v>
      </c>
      <c r="C4711" t="s">
        <v>6379</v>
      </c>
      <c r="D4711">
        <f>VLOOKUP(C4711,RUBRO!A$2:B$935,2)</f>
        <v>836</v>
      </c>
      <c r="E4711">
        <f>VLOOKUP(A4711,EMPRESA!A$2:B$5796,2)</f>
        <v>2297</v>
      </c>
    </row>
    <row r="4712" spans="1:5">
      <c r="A4712" t="s">
        <v>5119</v>
      </c>
      <c r="B4712" t="str">
        <f t="shared" si="73"/>
        <v>FORACTION CHILI S.A.</v>
      </c>
      <c r="C4712" t="s">
        <v>5104</v>
      </c>
      <c r="D4712">
        <f>VLOOKUP(C4712,RUBRO!A$2:B$935,2)</f>
        <v>555</v>
      </c>
      <c r="E4712">
        <f>VLOOKUP(A4712,EMPRESA!A$2:B$5796,2)</f>
        <v>2298</v>
      </c>
    </row>
    <row r="4713" spans="1:5">
      <c r="A4713" t="s">
        <v>2515</v>
      </c>
      <c r="B4713" t="str">
        <f t="shared" si="73"/>
        <v>FORBO SIEGLING CHILE S.A.</v>
      </c>
      <c r="C4713" t="s">
        <v>2513</v>
      </c>
      <c r="D4713">
        <f>VLOOKUP(C4713,RUBRO!A$2:B$935,2)</f>
        <v>285</v>
      </c>
      <c r="E4713">
        <f>VLOOKUP(A4713,EMPRESA!A$2:B$5796,2)</f>
        <v>2299</v>
      </c>
    </row>
    <row r="4714" spans="1:5">
      <c r="A4714" t="s">
        <v>6655</v>
      </c>
      <c r="B4714" t="str">
        <f t="shared" si="73"/>
        <v>FORD MOTOR COMPANY CHILE SPA.</v>
      </c>
      <c r="C4714" t="s">
        <v>6649</v>
      </c>
      <c r="D4714">
        <f>VLOOKUP(C4714,RUBRO!A$2:B$935,2)</f>
        <v>924</v>
      </c>
      <c r="E4714">
        <f>VLOOKUP(A4714,EMPRESA!A$2:B$5796,2)</f>
        <v>2300</v>
      </c>
    </row>
    <row r="4715" spans="1:5">
      <c r="A4715" t="s">
        <v>5120</v>
      </c>
      <c r="B4715" t="str">
        <f t="shared" si="73"/>
        <v>FORESTAL ACZA S.A.</v>
      </c>
      <c r="C4715" t="s">
        <v>5104</v>
      </c>
      <c r="D4715">
        <f>VLOOKUP(C4715,RUBRO!A$2:B$935,2)</f>
        <v>555</v>
      </c>
      <c r="E4715">
        <f>VLOOKUP(A4715,EMPRESA!A$2:B$5796,2)</f>
        <v>2301</v>
      </c>
    </row>
    <row r="4716" spans="1:5">
      <c r="A4716" t="s">
        <v>5120</v>
      </c>
      <c r="B4716" t="str">
        <f t="shared" si="73"/>
        <v>FORESTAL ACZA S.A.</v>
      </c>
      <c r="C4716" t="s">
        <v>5940</v>
      </c>
      <c r="D4716">
        <f>VLOOKUP(C4716,RUBRO!A$2:B$935,2)</f>
        <v>733</v>
      </c>
      <c r="E4716">
        <f>VLOOKUP(A4716,EMPRESA!A$2:B$5796,2)</f>
        <v>2301</v>
      </c>
    </row>
    <row r="4717" spans="1:5">
      <c r="A4717" t="s">
        <v>3008</v>
      </c>
      <c r="B4717" t="str">
        <f t="shared" si="73"/>
        <v>FORESTAL ANCHILE LTDA.</v>
      </c>
      <c r="C4717" t="s">
        <v>3006</v>
      </c>
      <c r="D4717">
        <f>VLOOKUP(C4717,RUBRO!A$2:B$935,2)</f>
        <v>337</v>
      </c>
      <c r="E4717">
        <f>VLOOKUP(A4717,EMPRESA!A$2:B$5796,2)</f>
        <v>2302</v>
      </c>
    </row>
    <row r="4718" spans="1:5">
      <c r="A4718" t="s">
        <v>3008</v>
      </c>
      <c r="B4718" t="str">
        <f t="shared" si="73"/>
        <v>FORESTAL ANCHILE LTDA.</v>
      </c>
      <c r="C4718" t="s">
        <v>3431</v>
      </c>
      <c r="D4718">
        <f>VLOOKUP(C4718,RUBRO!A$2:B$935,2)</f>
        <v>413</v>
      </c>
      <c r="E4718">
        <f>VLOOKUP(A4718,EMPRESA!A$2:B$5796,2)</f>
        <v>2302</v>
      </c>
    </row>
    <row r="4719" spans="1:5">
      <c r="A4719" t="s">
        <v>5121</v>
      </c>
      <c r="B4719" t="str">
        <f t="shared" si="73"/>
        <v>FORESTAL ANDES LTDA.</v>
      </c>
      <c r="C4719" t="s">
        <v>5104</v>
      </c>
      <c r="D4719">
        <f>VLOOKUP(C4719,RUBRO!A$2:B$935,2)</f>
        <v>555</v>
      </c>
      <c r="E4719">
        <f>VLOOKUP(A4719,EMPRESA!A$2:B$5796,2)</f>
        <v>2303</v>
      </c>
    </row>
    <row r="4720" spans="1:5">
      <c r="A4720" t="s">
        <v>3009</v>
      </c>
      <c r="B4720" t="str">
        <f t="shared" si="73"/>
        <v>FORESTAL COMACO S.A.</v>
      </c>
      <c r="C4720" t="s">
        <v>3006</v>
      </c>
      <c r="D4720">
        <f>VLOOKUP(C4720,RUBRO!A$2:B$935,2)</f>
        <v>337</v>
      </c>
      <c r="E4720">
        <f>VLOOKUP(A4720,EMPRESA!A$2:B$5796,2)</f>
        <v>2304</v>
      </c>
    </row>
    <row r="4721" spans="1:5">
      <c r="A4721" t="s">
        <v>3009</v>
      </c>
      <c r="B4721" t="str">
        <f t="shared" si="73"/>
        <v>FORESTAL COMACO S.A.</v>
      </c>
      <c r="C4721" t="s">
        <v>3431</v>
      </c>
      <c r="D4721">
        <f>VLOOKUP(C4721,RUBRO!A$2:B$935,2)</f>
        <v>413</v>
      </c>
      <c r="E4721">
        <f>VLOOKUP(A4721,EMPRESA!A$2:B$5796,2)</f>
        <v>2304</v>
      </c>
    </row>
    <row r="4722" spans="1:5">
      <c r="A4722" t="s">
        <v>3009</v>
      </c>
      <c r="B4722" t="str">
        <f t="shared" si="73"/>
        <v>FORESTAL COMACO S.A.</v>
      </c>
      <c r="C4722" t="s">
        <v>5104</v>
      </c>
      <c r="D4722">
        <f>VLOOKUP(C4722,RUBRO!A$2:B$935,2)</f>
        <v>555</v>
      </c>
      <c r="E4722">
        <f>VLOOKUP(A4722,EMPRESA!A$2:B$5796,2)</f>
        <v>2304</v>
      </c>
    </row>
    <row r="4723" spans="1:5">
      <c r="A4723" t="s">
        <v>3012</v>
      </c>
      <c r="B4723" t="str">
        <f t="shared" si="73"/>
        <v>FORESTAL DEL SUR S.A.</v>
      </c>
      <c r="C4723" t="s">
        <v>3006</v>
      </c>
      <c r="D4723">
        <f>VLOOKUP(C4723,RUBRO!A$2:B$935,2)</f>
        <v>337</v>
      </c>
      <c r="E4723">
        <f>VLOOKUP(A4723,EMPRESA!A$2:B$5796,2)</f>
        <v>2305</v>
      </c>
    </row>
    <row r="4724" spans="1:5">
      <c r="A4724" t="s">
        <v>3012</v>
      </c>
      <c r="B4724" t="str">
        <f t="shared" si="73"/>
        <v>FORESTAL DEL SUR S.A.</v>
      </c>
      <c r="C4724" t="s">
        <v>3431</v>
      </c>
      <c r="D4724">
        <f>VLOOKUP(C4724,RUBRO!A$2:B$935,2)</f>
        <v>413</v>
      </c>
      <c r="E4724">
        <f>VLOOKUP(A4724,EMPRESA!A$2:B$5796,2)</f>
        <v>2305</v>
      </c>
    </row>
    <row r="4725" spans="1:5">
      <c r="A4725" t="s">
        <v>3534</v>
      </c>
      <c r="B4725" t="str">
        <f t="shared" si="73"/>
        <v>FORESTAL FATIMA LTDA.</v>
      </c>
      <c r="C4725" t="s">
        <v>3431</v>
      </c>
      <c r="D4725">
        <f>VLOOKUP(C4725,RUBRO!A$2:B$935,2)</f>
        <v>413</v>
      </c>
      <c r="E4725">
        <f>VLOOKUP(A4725,EMPRESA!A$2:B$5796,2)</f>
        <v>2306</v>
      </c>
    </row>
    <row r="4726" spans="1:5">
      <c r="A4726" t="s">
        <v>3534</v>
      </c>
      <c r="B4726" t="str">
        <f t="shared" si="73"/>
        <v>FORESTAL FATIMA LTDA.</v>
      </c>
      <c r="C4726" t="s">
        <v>5104</v>
      </c>
      <c r="D4726">
        <f>VLOOKUP(C4726,RUBRO!A$2:B$935,2)</f>
        <v>555</v>
      </c>
      <c r="E4726">
        <f>VLOOKUP(A4726,EMPRESA!A$2:B$5796,2)</f>
        <v>2306</v>
      </c>
    </row>
    <row r="4727" spans="1:5">
      <c r="A4727" t="s">
        <v>3534</v>
      </c>
      <c r="B4727" t="str">
        <f t="shared" si="73"/>
        <v>FORESTAL FATIMA LTDA.</v>
      </c>
      <c r="C4727" t="s">
        <v>5149</v>
      </c>
      <c r="D4727">
        <f>VLOOKUP(C4727,RUBRO!A$2:B$935,2)</f>
        <v>556</v>
      </c>
      <c r="E4727">
        <f>VLOOKUP(A4727,EMPRESA!A$2:B$5796,2)</f>
        <v>2306</v>
      </c>
    </row>
    <row r="4728" spans="1:5">
      <c r="A4728" t="s">
        <v>5122</v>
      </c>
      <c r="B4728" t="str">
        <f t="shared" si="73"/>
        <v>FORESTAL FORVIR LTDA.</v>
      </c>
      <c r="C4728" t="s">
        <v>5104</v>
      </c>
      <c r="D4728">
        <f>VLOOKUP(C4728,RUBRO!A$2:B$935,2)</f>
        <v>555</v>
      </c>
      <c r="E4728">
        <f>VLOOKUP(A4728,EMPRESA!A$2:B$5796,2)</f>
        <v>2307</v>
      </c>
    </row>
    <row r="4729" spans="1:5">
      <c r="A4729" t="s">
        <v>3010</v>
      </c>
      <c r="B4729" t="str">
        <f t="shared" si="73"/>
        <v>FORESTAL LOS LAGOS S.A.</v>
      </c>
      <c r="C4729" t="s">
        <v>3006</v>
      </c>
      <c r="D4729">
        <f>VLOOKUP(C4729,RUBRO!A$2:B$935,2)</f>
        <v>337</v>
      </c>
      <c r="E4729">
        <f>VLOOKUP(A4729,EMPRESA!A$2:B$5796,2)</f>
        <v>2308</v>
      </c>
    </row>
    <row r="4730" spans="1:5">
      <c r="A4730" t="s">
        <v>1485</v>
      </c>
      <c r="B4730" t="str">
        <f t="shared" si="73"/>
        <v>FORESTAL LOS ROBLES LTDA.</v>
      </c>
      <c r="C4730" t="s">
        <v>1472</v>
      </c>
      <c r="D4730">
        <f>VLOOKUP(C4730,RUBRO!A$2:B$935,2)</f>
        <v>146</v>
      </c>
      <c r="E4730">
        <f>VLOOKUP(A4730,EMPRESA!A$2:B$5796,2)</f>
        <v>2309</v>
      </c>
    </row>
    <row r="4731" spans="1:5">
      <c r="A4731" t="s">
        <v>3535</v>
      </c>
      <c r="B4731" t="str">
        <f t="shared" si="73"/>
        <v>FORESTAL MAGASA LTDA.</v>
      </c>
      <c r="C4731" t="s">
        <v>3431</v>
      </c>
      <c r="D4731">
        <f>VLOOKUP(C4731,RUBRO!A$2:B$935,2)</f>
        <v>413</v>
      </c>
      <c r="E4731">
        <f>VLOOKUP(A4731,EMPRESA!A$2:B$5796,2)</f>
        <v>2310</v>
      </c>
    </row>
    <row r="4732" spans="1:5">
      <c r="A4732" t="s">
        <v>3535</v>
      </c>
      <c r="B4732" t="str">
        <f t="shared" si="73"/>
        <v>FORESTAL MAGASA LTDA.</v>
      </c>
      <c r="C4732" t="s">
        <v>5104</v>
      </c>
      <c r="D4732">
        <f>VLOOKUP(C4732,RUBRO!A$2:B$935,2)</f>
        <v>555</v>
      </c>
      <c r="E4732">
        <f>VLOOKUP(A4732,EMPRESA!A$2:B$5796,2)</f>
        <v>2310</v>
      </c>
    </row>
    <row r="4733" spans="1:5">
      <c r="A4733" t="s">
        <v>3535</v>
      </c>
      <c r="B4733" t="str">
        <f t="shared" si="73"/>
        <v>FORESTAL MAGASA LTDA.</v>
      </c>
      <c r="C4733" t="s">
        <v>5429</v>
      </c>
      <c r="D4733">
        <f>VLOOKUP(C4733,RUBRO!A$2:B$935,2)</f>
        <v>620</v>
      </c>
      <c r="E4733">
        <f>VLOOKUP(A4733,EMPRESA!A$2:B$5796,2)</f>
        <v>2310</v>
      </c>
    </row>
    <row r="4734" spans="1:5">
      <c r="A4734" t="s">
        <v>1610</v>
      </c>
      <c r="B4734" t="str">
        <f t="shared" si="73"/>
        <v>FORESTAL RINIHUE</v>
      </c>
      <c r="C4734" t="s">
        <v>1608</v>
      </c>
      <c r="D4734">
        <f>VLOOKUP(C4734,RUBRO!A$2:B$935,2)</f>
        <v>170</v>
      </c>
      <c r="E4734">
        <f>VLOOKUP(A4734,EMPRESA!A$2:B$5796,2)</f>
        <v>2311</v>
      </c>
    </row>
    <row r="4735" spans="1:5">
      <c r="A4735" t="s">
        <v>1610</v>
      </c>
      <c r="B4735" t="str">
        <f t="shared" si="73"/>
        <v>FORESTAL RINIHUE</v>
      </c>
      <c r="C4735" t="s">
        <v>5104</v>
      </c>
      <c r="D4735">
        <f>VLOOKUP(C4735,RUBRO!A$2:B$935,2)</f>
        <v>555</v>
      </c>
      <c r="E4735">
        <f>VLOOKUP(A4735,EMPRESA!A$2:B$5796,2)</f>
        <v>2311</v>
      </c>
    </row>
    <row r="4736" spans="1:5">
      <c r="A4736" t="s">
        <v>1610</v>
      </c>
      <c r="B4736" t="str">
        <f t="shared" si="73"/>
        <v>FORESTAL RINIHUE</v>
      </c>
      <c r="C4736" t="s">
        <v>5739</v>
      </c>
      <c r="D4736">
        <f>VLOOKUP(C4736,RUBRO!A$2:B$935,2)</f>
        <v>693</v>
      </c>
      <c r="E4736">
        <f>VLOOKUP(A4736,EMPRESA!A$2:B$5796,2)</f>
        <v>2311</v>
      </c>
    </row>
    <row r="4737" spans="1:5">
      <c r="A4737" t="s">
        <v>5123</v>
      </c>
      <c r="B4737" t="str">
        <f t="shared" si="73"/>
        <v>FORESTAL RUSSFIN LTDA.</v>
      </c>
      <c r="C4737" t="s">
        <v>5104</v>
      </c>
      <c r="D4737">
        <f>VLOOKUP(C4737,RUBRO!A$2:B$935,2)</f>
        <v>555</v>
      </c>
      <c r="E4737">
        <f>VLOOKUP(A4737,EMPRESA!A$2:B$5796,2)</f>
        <v>2312</v>
      </c>
    </row>
    <row r="4738" spans="1:5">
      <c r="A4738" t="s">
        <v>3011</v>
      </c>
      <c r="B4738" t="str">
        <f t="shared" si="73"/>
        <v>FORESTAL SANTA BLANCA S.A.</v>
      </c>
      <c r="C4738" t="s">
        <v>3006</v>
      </c>
      <c r="D4738">
        <f>VLOOKUP(C4738,RUBRO!A$2:B$935,2)</f>
        <v>337</v>
      </c>
      <c r="E4738">
        <f>VLOOKUP(A4738,EMPRESA!A$2:B$5796,2)</f>
        <v>2313</v>
      </c>
    </row>
    <row r="4739" spans="1:5">
      <c r="A4739" t="s">
        <v>5124</v>
      </c>
      <c r="B4739" t="str">
        <f t="shared" ref="B4739:B4802" si="74">UPPER(A4739)</f>
        <v>FORESTAL SANTA LAURA LTDA.</v>
      </c>
      <c r="C4739" t="s">
        <v>5104</v>
      </c>
      <c r="D4739">
        <f>VLOOKUP(C4739,RUBRO!A$2:B$935,2)</f>
        <v>555</v>
      </c>
      <c r="E4739">
        <f>VLOOKUP(A4739,EMPRESA!A$2:B$5796,2)</f>
        <v>2314</v>
      </c>
    </row>
    <row r="4740" spans="1:5">
      <c r="A4740" t="s">
        <v>5125</v>
      </c>
      <c r="B4740" t="str">
        <f t="shared" si="74"/>
        <v>FORESTAL Y AGRICOLA LOS BOLDOS LTDA.</v>
      </c>
      <c r="C4740" t="s">
        <v>5104</v>
      </c>
      <c r="D4740">
        <f>VLOOKUP(C4740,RUBRO!A$2:B$935,2)</f>
        <v>555</v>
      </c>
      <c r="E4740">
        <f>VLOOKUP(A4740,EMPRESA!A$2:B$5796,2)</f>
        <v>2315</v>
      </c>
    </row>
    <row r="4741" spans="1:5">
      <c r="A4741" t="s">
        <v>5660</v>
      </c>
      <c r="B4741" t="str">
        <f t="shared" si="74"/>
        <v>FORESTAL Y PAPELERA CONCEPCION S.A.</v>
      </c>
      <c r="C4741" t="s">
        <v>5661</v>
      </c>
      <c r="D4741">
        <f>VLOOKUP(C4741,RUBRO!A$2:B$935,2)</f>
        <v>658</v>
      </c>
      <c r="E4741">
        <f>VLOOKUP(A4741,EMPRESA!A$2:B$5796,2)</f>
        <v>2316</v>
      </c>
    </row>
    <row r="4742" spans="1:5">
      <c r="A4742" t="s">
        <v>4936</v>
      </c>
      <c r="B4742" t="str">
        <f t="shared" si="74"/>
        <v>FORESTAL, CONSTRUCTORA Y COMERCIAL DEL PACIFICO SUR S.A.</v>
      </c>
      <c r="C4742" t="s">
        <v>4923</v>
      </c>
      <c r="D4742">
        <f>VLOOKUP(C4742,RUBRO!A$2:B$935,2)</f>
        <v>525</v>
      </c>
      <c r="E4742">
        <f>VLOOKUP(A4742,EMPRESA!A$2:B$5796,2)</f>
        <v>2317</v>
      </c>
    </row>
    <row r="4743" spans="1:5">
      <c r="A4743" t="s">
        <v>5157</v>
      </c>
      <c r="B4743" t="str">
        <f t="shared" si="74"/>
        <v>FORJADOS S.A.</v>
      </c>
      <c r="C4743" t="s">
        <v>5150</v>
      </c>
      <c r="D4743">
        <f>VLOOKUP(C4743,RUBRO!A$2:B$935,2)</f>
        <v>557</v>
      </c>
      <c r="E4743">
        <f>VLOOKUP(A4743,EMPRESA!A$2:B$5796,2)</f>
        <v>2318</v>
      </c>
    </row>
    <row r="4744" spans="1:5">
      <c r="A4744" t="s">
        <v>5157</v>
      </c>
      <c r="B4744" t="str">
        <f t="shared" si="74"/>
        <v>FORJADOS S.A.</v>
      </c>
      <c r="C4744" t="s">
        <v>5280</v>
      </c>
      <c r="D4744">
        <f>VLOOKUP(C4744,RUBRO!A$2:B$935,2)</f>
        <v>576</v>
      </c>
      <c r="E4744">
        <f>VLOOKUP(A4744,EMPRESA!A$2:B$5796,2)</f>
        <v>2318</v>
      </c>
    </row>
    <row r="4745" spans="1:5">
      <c r="A4745" t="s">
        <v>5157</v>
      </c>
      <c r="B4745" t="str">
        <f t="shared" si="74"/>
        <v>FORJADOS S.A.</v>
      </c>
      <c r="C4745" t="s">
        <v>6585</v>
      </c>
      <c r="D4745">
        <f>VLOOKUP(C4745,RUBRO!A$2:B$935,2)</f>
        <v>911</v>
      </c>
      <c r="E4745">
        <f>VLOOKUP(A4745,EMPRESA!A$2:B$5796,2)</f>
        <v>2318</v>
      </c>
    </row>
    <row r="4746" spans="1:5">
      <c r="A4746" t="s">
        <v>2675</v>
      </c>
      <c r="B4746" t="str">
        <f t="shared" si="74"/>
        <v>FORMA S.A.</v>
      </c>
      <c r="C4746" t="s">
        <v>2672</v>
      </c>
      <c r="D4746">
        <f>VLOOKUP(C4746,RUBRO!A$2:B$935,2)</f>
        <v>305</v>
      </c>
      <c r="E4746">
        <f>VLOOKUP(A4746,EMPRESA!A$2:B$5796,2)</f>
        <v>2319</v>
      </c>
    </row>
    <row r="4747" spans="1:5">
      <c r="A4747" t="s">
        <v>2675</v>
      </c>
      <c r="B4747" t="str">
        <f t="shared" si="74"/>
        <v>FORMA S.A.</v>
      </c>
      <c r="C4747" t="s">
        <v>3710</v>
      </c>
      <c r="D4747">
        <f>VLOOKUP(C4747,RUBRO!A$2:B$935,2)</f>
        <v>421</v>
      </c>
      <c r="E4747">
        <f>VLOOKUP(A4747,EMPRESA!A$2:B$5796,2)</f>
        <v>2319</v>
      </c>
    </row>
    <row r="4748" spans="1:5">
      <c r="A4748" t="s">
        <v>2675</v>
      </c>
      <c r="B4748" t="str">
        <f t="shared" si="74"/>
        <v>FORMA S.A.</v>
      </c>
      <c r="C4748" t="s">
        <v>5605</v>
      </c>
      <c r="D4748">
        <f>VLOOKUP(C4748,RUBRO!A$2:B$935,2)</f>
        <v>642</v>
      </c>
      <c r="E4748">
        <f>VLOOKUP(A4748,EMPRESA!A$2:B$5796,2)</f>
        <v>2319</v>
      </c>
    </row>
    <row r="4749" spans="1:5">
      <c r="A4749" t="s">
        <v>5675</v>
      </c>
      <c r="B4749" t="str">
        <f t="shared" si="74"/>
        <v>FORMAC S.A.</v>
      </c>
      <c r="C4749" t="s">
        <v>5673</v>
      </c>
      <c r="D4749">
        <f>VLOOKUP(C4749,RUBRO!A$2:B$935,2)</f>
        <v>665</v>
      </c>
      <c r="E4749">
        <f>VLOOKUP(A4749,EMPRESA!A$2:B$5796,2)</f>
        <v>2320</v>
      </c>
    </row>
    <row r="4750" spans="1:5">
      <c r="A4750" t="s">
        <v>5675</v>
      </c>
      <c r="B4750" t="str">
        <f t="shared" si="74"/>
        <v>FORMAC S.A.</v>
      </c>
      <c r="C4750" t="s">
        <v>5721</v>
      </c>
      <c r="D4750">
        <f>VLOOKUP(C4750,RUBRO!A$2:B$935,2)</f>
        <v>685</v>
      </c>
      <c r="E4750">
        <f>VLOOKUP(A4750,EMPRESA!A$2:B$5796,2)</f>
        <v>2320</v>
      </c>
    </row>
    <row r="4751" spans="1:5">
      <c r="A4751" t="s">
        <v>1502</v>
      </c>
      <c r="B4751" t="str">
        <f t="shared" si="74"/>
        <v>FORSAC SPA</v>
      </c>
      <c r="C4751" t="s">
        <v>1501</v>
      </c>
      <c r="D4751">
        <f>VLOOKUP(C4751,RUBRO!A$2:B$935,2)</f>
        <v>149</v>
      </c>
      <c r="E4751">
        <f>VLOOKUP(A4751,EMPRESA!A$2:B$5796,2)</f>
        <v>2321</v>
      </c>
    </row>
    <row r="4752" spans="1:5">
      <c r="A4752" t="s">
        <v>1502</v>
      </c>
      <c r="B4752" t="str">
        <f t="shared" si="74"/>
        <v>FORSAC SPA</v>
      </c>
      <c r="C4752" t="s">
        <v>6598</v>
      </c>
      <c r="D4752">
        <f>VLOOKUP(C4752,RUBRO!A$2:B$935,2)</f>
        <v>915</v>
      </c>
      <c r="E4752">
        <f>VLOOKUP(A4752,EMPRESA!A$2:B$5796,2)</f>
        <v>2321</v>
      </c>
    </row>
    <row r="4753" spans="1:5">
      <c r="A4753" t="s">
        <v>2238</v>
      </c>
      <c r="B4753" t="str">
        <f t="shared" si="74"/>
        <v>FORUM SERVICIOS FINANCIEROS S.A.</v>
      </c>
      <c r="C4753" t="s">
        <v>2236</v>
      </c>
      <c r="D4753">
        <f>VLOOKUP(C4753,RUBRO!A$2:B$935,2)</f>
        <v>249</v>
      </c>
      <c r="E4753">
        <f>VLOOKUP(A4753,EMPRESA!A$2:B$5796,2)</f>
        <v>2322</v>
      </c>
    </row>
    <row r="4754" spans="1:5">
      <c r="A4754" t="s">
        <v>2238</v>
      </c>
      <c r="B4754" t="str">
        <f t="shared" si="74"/>
        <v>FORUM SERVICIOS FINANCIEROS S.A.</v>
      </c>
      <c r="C4754" t="s">
        <v>3691</v>
      </c>
      <c r="D4754">
        <f>VLOOKUP(C4754,RUBRO!A$2:B$935,2)</f>
        <v>418</v>
      </c>
      <c r="E4754">
        <f>VLOOKUP(A4754,EMPRESA!A$2:B$5796,2)</f>
        <v>2322</v>
      </c>
    </row>
    <row r="4755" spans="1:5">
      <c r="A4755" t="s">
        <v>2238</v>
      </c>
      <c r="B4755" t="str">
        <f t="shared" si="74"/>
        <v>FORUM SERVICIOS FINANCIEROS S.A.</v>
      </c>
      <c r="C4755" t="s">
        <v>3769</v>
      </c>
      <c r="D4755">
        <f>VLOOKUP(C4755,RUBRO!A$2:B$935,2)</f>
        <v>432</v>
      </c>
      <c r="E4755">
        <f>VLOOKUP(A4755,EMPRESA!A$2:B$5796,2)</f>
        <v>2322</v>
      </c>
    </row>
    <row r="4756" spans="1:5">
      <c r="A4756" t="s">
        <v>1030</v>
      </c>
      <c r="B4756" t="str">
        <f t="shared" si="74"/>
        <v>FORUS S.A.</v>
      </c>
      <c r="C4756" t="s">
        <v>1024</v>
      </c>
      <c r="D4756">
        <f>VLOOKUP(C4756,RUBRO!A$2:B$935,2)</f>
        <v>103</v>
      </c>
      <c r="E4756">
        <f>VLOOKUP(A4756,EMPRESA!A$2:B$5796,2)</f>
        <v>2323</v>
      </c>
    </row>
    <row r="4757" spans="1:5">
      <c r="A4757" t="s">
        <v>1030</v>
      </c>
      <c r="B4757" t="str">
        <f t="shared" si="74"/>
        <v>FORUS S.A.</v>
      </c>
      <c r="C4757" t="s">
        <v>1653</v>
      </c>
      <c r="D4757">
        <f>VLOOKUP(C4757,RUBRO!A$2:B$935,2)</f>
        <v>179</v>
      </c>
      <c r="E4757">
        <f>VLOOKUP(A4757,EMPRESA!A$2:B$5796,2)</f>
        <v>2323</v>
      </c>
    </row>
    <row r="4758" spans="1:5">
      <c r="A4758" t="s">
        <v>1030</v>
      </c>
      <c r="B4758" t="str">
        <f t="shared" si="74"/>
        <v>FORUS S.A.</v>
      </c>
      <c r="C4758" t="s">
        <v>4923</v>
      </c>
      <c r="D4758">
        <f>VLOOKUP(C4758,RUBRO!A$2:B$935,2)</f>
        <v>525</v>
      </c>
      <c r="E4758">
        <f>VLOOKUP(A4758,EMPRESA!A$2:B$5796,2)</f>
        <v>2323</v>
      </c>
    </row>
    <row r="4759" spans="1:5">
      <c r="A4759" t="s">
        <v>1030</v>
      </c>
      <c r="B4759" t="str">
        <f t="shared" si="74"/>
        <v>FORUS S.A.</v>
      </c>
      <c r="C4759" t="s">
        <v>6122</v>
      </c>
      <c r="D4759">
        <f>VLOOKUP(C4759,RUBRO!A$2:B$935,2)</f>
        <v>778</v>
      </c>
      <c r="E4759">
        <f>VLOOKUP(A4759,EMPRESA!A$2:B$5796,2)</f>
        <v>2323</v>
      </c>
    </row>
    <row r="4760" spans="1:5">
      <c r="A4760" t="s">
        <v>5905</v>
      </c>
      <c r="B4760" t="str">
        <f t="shared" si="74"/>
        <v>FOSFOQUIM S.A.</v>
      </c>
      <c r="C4760" t="s">
        <v>5894</v>
      </c>
      <c r="D4760">
        <f>VLOOKUP(C4760,RUBRO!A$2:B$935,2)</f>
        <v>721</v>
      </c>
      <c r="E4760">
        <f>VLOOKUP(A4760,EMPRESA!A$2:B$5796,2)</f>
        <v>2324</v>
      </c>
    </row>
    <row r="4761" spans="1:5">
      <c r="A4761" t="s">
        <v>5905</v>
      </c>
      <c r="B4761" t="str">
        <f t="shared" si="74"/>
        <v>FOSFOQUIM S.A.</v>
      </c>
      <c r="C4761" t="s">
        <v>5989</v>
      </c>
      <c r="D4761">
        <f>VLOOKUP(C4761,RUBRO!A$2:B$935,2)</f>
        <v>741</v>
      </c>
      <c r="E4761">
        <f>VLOOKUP(A4761,EMPRESA!A$2:B$5796,2)</f>
        <v>2324</v>
      </c>
    </row>
    <row r="4762" spans="1:5">
      <c r="A4762" t="s">
        <v>5188</v>
      </c>
      <c r="B4762" t="str">
        <f t="shared" si="74"/>
        <v>FOTOKINA Y MULTIKINA, MALETASSHOP</v>
      </c>
      <c r="C4762" t="s">
        <v>5187</v>
      </c>
      <c r="D4762">
        <f>VLOOKUP(C4762,RUBRO!A$2:B$935,2)</f>
        <v>559</v>
      </c>
      <c r="E4762">
        <f>VLOOKUP(A4762,EMPRESA!A$2:B$5796,2)</f>
        <v>2325</v>
      </c>
    </row>
    <row r="4763" spans="1:5">
      <c r="A4763" t="s">
        <v>4396</v>
      </c>
      <c r="B4763" t="str">
        <f t="shared" si="74"/>
        <v>FOTOMECANICA RECORD LTDA.</v>
      </c>
      <c r="C4763" t="s">
        <v>4395</v>
      </c>
      <c r="D4763">
        <f>VLOOKUP(C4763,RUBRO!A$2:B$935,2)</f>
        <v>468</v>
      </c>
      <c r="E4763">
        <f>VLOOKUP(A4763,EMPRESA!A$2:B$5796,2)</f>
        <v>2326</v>
      </c>
    </row>
    <row r="4764" spans="1:5">
      <c r="A4764" t="s">
        <v>3363</v>
      </c>
      <c r="B4764" t="str">
        <f t="shared" si="74"/>
        <v>FRANCISCO PETRICIO LTDA.</v>
      </c>
      <c r="C4764" t="s">
        <v>3351</v>
      </c>
      <c r="D4764">
        <f>VLOOKUP(C4764,RUBRO!A$2:B$935,2)</f>
        <v>400</v>
      </c>
      <c r="E4764">
        <f>VLOOKUP(A4764,EMPRESA!A$2:B$5796,2)</f>
        <v>2327</v>
      </c>
    </row>
    <row r="4765" spans="1:5">
      <c r="A4765" t="s">
        <v>950</v>
      </c>
      <c r="B4765" t="str">
        <f t="shared" si="74"/>
        <v>FRANCO FABBRI LANDI Y OTROS</v>
      </c>
      <c r="C4765" t="s">
        <v>927</v>
      </c>
      <c r="D4765">
        <f>VLOOKUP(C4765,RUBRO!A$2:B$935,2)</f>
        <v>98</v>
      </c>
      <c r="E4765">
        <f>VLOOKUP(A4765,EMPRESA!A$2:B$5796,2)</f>
        <v>2328</v>
      </c>
    </row>
    <row r="4766" spans="1:5">
      <c r="A4766" t="s">
        <v>950</v>
      </c>
      <c r="B4766" t="str">
        <f t="shared" si="74"/>
        <v>FRANCO FABBRI LANDI Y OTROS</v>
      </c>
      <c r="C4766" t="s">
        <v>1024</v>
      </c>
      <c r="D4766">
        <f>VLOOKUP(C4766,RUBRO!A$2:B$935,2)</f>
        <v>103</v>
      </c>
      <c r="E4766">
        <f>VLOOKUP(A4766,EMPRESA!A$2:B$5796,2)</f>
        <v>2328</v>
      </c>
    </row>
    <row r="4767" spans="1:5">
      <c r="A4767" t="s">
        <v>950</v>
      </c>
      <c r="B4767" t="str">
        <f t="shared" si="74"/>
        <v>FRANCO FABBRI LANDI Y OTROS</v>
      </c>
      <c r="C4767" t="s">
        <v>1310</v>
      </c>
      <c r="D4767">
        <f>VLOOKUP(C4767,RUBRO!A$2:B$935,2)</f>
        <v>118</v>
      </c>
      <c r="E4767">
        <f>VLOOKUP(A4767,EMPRESA!A$2:B$5796,2)</f>
        <v>2328</v>
      </c>
    </row>
    <row r="4768" spans="1:5">
      <c r="A4768" t="s">
        <v>950</v>
      </c>
      <c r="B4768" t="str">
        <f t="shared" si="74"/>
        <v>FRANCO FABBRI LANDI Y OTROS</v>
      </c>
      <c r="C4768" t="s">
        <v>1442</v>
      </c>
      <c r="D4768">
        <f>VLOOKUP(C4768,RUBRO!A$2:B$935,2)</f>
        <v>143</v>
      </c>
      <c r="E4768">
        <f>VLOOKUP(A4768,EMPRESA!A$2:B$5796,2)</f>
        <v>2328</v>
      </c>
    </row>
    <row r="4769" spans="1:5">
      <c r="A4769" t="s">
        <v>950</v>
      </c>
      <c r="B4769" t="str">
        <f t="shared" si="74"/>
        <v>FRANCO FABBRI LANDI Y OTROS</v>
      </c>
      <c r="C4769" t="s">
        <v>4627</v>
      </c>
      <c r="D4769">
        <f>VLOOKUP(C4769,RUBRO!A$2:B$935,2)</f>
        <v>488</v>
      </c>
      <c r="E4769">
        <f>VLOOKUP(A4769,EMPRESA!A$2:B$5796,2)</f>
        <v>2328</v>
      </c>
    </row>
    <row r="4770" spans="1:5">
      <c r="A4770" t="s">
        <v>950</v>
      </c>
      <c r="B4770" t="str">
        <f t="shared" si="74"/>
        <v>FRANCO FABBRI LANDI Y OTROS</v>
      </c>
      <c r="C4770" t="s">
        <v>4993</v>
      </c>
      <c r="D4770">
        <f>VLOOKUP(C4770,RUBRO!A$2:B$935,2)</f>
        <v>529</v>
      </c>
      <c r="E4770">
        <f>VLOOKUP(A4770,EMPRESA!A$2:B$5796,2)</f>
        <v>2328</v>
      </c>
    </row>
    <row r="4771" spans="1:5">
      <c r="A4771" t="s">
        <v>5498</v>
      </c>
      <c r="B4771" t="str">
        <f t="shared" si="74"/>
        <v>FRANO ATLAGICH MARCOCH S.A.</v>
      </c>
      <c r="C4771" t="s">
        <v>5496</v>
      </c>
      <c r="D4771">
        <f>VLOOKUP(C4771,RUBRO!A$2:B$935,2)</f>
        <v>631</v>
      </c>
      <c r="E4771">
        <f>VLOOKUP(A4771,EMPRESA!A$2:B$5796,2)</f>
        <v>2329</v>
      </c>
    </row>
    <row r="4772" spans="1:5">
      <c r="A4772" t="s">
        <v>1833</v>
      </c>
      <c r="B4772" t="str">
        <f t="shared" si="74"/>
        <v>FRIGOMART LTDA.</v>
      </c>
      <c r="C4772" t="s">
        <v>1823</v>
      </c>
      <c r="D4772">
        <f>VLOOKUP(C4772,RUBRO!A$2:B$935,2)</f>
        <v>192</v>
      </c>
      <c r="E4772">
        <f>VLOOKUP(A4772,EMPRESA!A$2:B$5796,2)</f>
        <v>2330</v>
      </c>
    </row>
    <row r="4773" spans="1:5">
      <c r="A4773" t="s">
        <v>633</v>
      </c>
      <c r="B4773" t="str">
        <f t="shared" si="74"/>
        <v>FRIGORENT FRIGORIFICO SPA.</v>
      </c>
      <c r="C4773" t="s">
        <v>631</v>
      </c>
      <c r="D4773">
        <f>VLOOKUP(C4773,RUBRO!A$2:B$935,2)</f>
        <v>59</v>
      </c>
      <c r="E4773">
        <f>VLOOKUP(A4773,EMPRESA!A$2:B$5796,2)</f>
        <v>2331</v>
      </c>
    </row>
    <row r="4774" spans="1:5">
      <c r="A4774" t="s">
        <v>3806</v>
      </c>
      <c r="B4774" t="str">
        <f t="shared" si="74"/>
        <v>FRIGORIFICO CAMER LTDA.</v>
      </c>
      <c r="C4774" t="s">
        <v>3802</v>
      </c>
      <c r="D4774">
        <f>VLOOKUP(C4774,RUBRO!A$2:B$935,2)</f>
        <v>447</v>
      </c>
      <c r="E4774">
        <f>VLOOKUP(A4774,EMPRESA!A$2:B$5796,2)</f>
        <v>2332</v>
      </c>
    </row>
    <row r="4775" spans="1:5">
      <c r="A4775" t="s">
        <v>3809</v>
      </c>
      <c r="B4775" t="str">
        <f t="shared" si="74"/>
        <v>FRIGORIFICO DE OSORNO S.A.</v>
      </c>
      <c r="C4775" t="s">
        <v>3802</v>
      </c>
      <c r="D4775">
        <f>VLOOKUP(C4775,RUBRO!A$2:B$935,2)</f>
        <v>447</v>
      </c>
      <c r="E4775">
        <f>VLOOKUP(A4775,EMPRESA!A$2:B$5796,2)</f>
        <v>2333</v>
      </c>
    </row>
    <row r="4776" spans="1:5">
      <c r="A4776" t="s">
        <v>3807</v>
      </c>
      <c r="B4776" t="str">
        <f t="shared" si="74"/>
        <v>FRIGORIFICO LA CALERA LTDA.</v>
      </c>
      <c r="C4776" t="s">
        <v>3802</v>
      </c>
      <c r="D4776">
        <f>VLOOKUP(C4776,RUBRO!A$2:B$935,2)</f>
        <v>447</v>
      </c>
      <c r="E4776">
        <f>VLOOKUP(A4776,EMPRESA!A$2:B$5796,2)</f>
        <v>2334</v>
      </c>
    </row>
    <row r="4777" spans="1:5">
      <c r="A4777" t="s">
        <v>3808</v>
      </c>
      <c r="B4777" t="str">
        <f t="shared" si="74"/>
        <v>FRIGORIFICO PATAGONIA S.A.</v>
      </c>
      <c r="C4777" t="s">
        <v>3802</v>
      </c>
      <c r="D4777">
        <f>VLOOKUP(C4777,RUBRO!A$2:B$935,2)</f>
        <v>447</v>
      </c>
      <c r="E4777">
        <f>VLOOKUP(A4777,EMPRESA!A$2:B$5796,2)</f>
        <v>2335</v>
      </c>
    </row>
    <row r="4778" spans="1:5">
      <c r="A4778" t="s">
        <v>3808</v>
      </c>
      <c r="B4778" t="str">
        <f t="shared" si="74"/>
        <v>FRIGORIFICO PATAGONIA S.A.</v>
      </c>
      <c r="C4778" t="s">
        <v>6267</v>
      </c>
      <c r="D4778">
        <f>VLOOKUP(C4778,RUBRO!A$2:B$935,2)</f>
        <v>812</v>
      </c>
      <c r="E4778">
        <f>VLOOKUP(A4778,EMPRESA!A$2:B$5796,2)</f>
        <v>2335</v>
      </c>
    </row>
    <row r="4779" spans="1:5">
      <c r="A4779" t="s">
        <v>3536</v>
      </c>
      <c r="B4779" t="str">
        <f t="shared" si="74"/>
        <v>FRIGORIFICO SIMUNOVIC S.A.</v>
      </c>
      <c r="C4779" t="s">
        <v>3431</v>
      </c>
      <c r="D4779">
        <f>VLOOKUP(C4779,RUBRO!A$2:B$935,2)</f>
        <v>413</v>
      </c>
      <c r="E4779">
        <f>VLOOKUP(A4779,EMPRESA!A$2:B$5796,2)</f>
        <v>2336</v>
      </c>
    </row>
    <row r="4780" spans="1:5">
      <c r="A4780" t="s">
        <v>3536</v>
      </c>
      <c r="B4780" t="str">
        <f t="shared" si="74"/>
        <v>FRIGORIFICO SIMUNOVIC S.A.</v>
      </c>
      <c r="C4780" t="s">
        <v>3802</v>
      </c>
      <c r="D4780">
        <f>VLOOKUP(C4780,RUBRO!A$2:B$935,2)</f>
        <v>447</v>
      </c>
      <c r="E4780">
        <f>VLOOKUP(A4780,EMPRESA!A$2:B$5796,2)</f>
        <v>2336</v>
      </c>
    </row>
    <row r="4781" spans="1:5">
      <c r="A4781" t="s">
        <v>634</v>
      </c>
      <c r="B4781" t="str">
        <f t="shared" si="74"/>
        <v>FRIGORIFICO SUR LTDA.</v>
      </c>
      <c r="C4781" t="s">
        <v>631</v>
      </c>
      <c r="D4781">
        <f>VLOOKUP(C4781,RUBRO!A$2:B$935,2)</f>
        <v>59</v>
      </c>
      <c r="E4781">
        <f>VLOOKUP(A4781,EMPRESA!A$2:B$5796,2)</f>
        <v>2337</v>
      </c>
    </row>
    <row r="4782" spans="1:5">
      <c r="A4782" t="s">
        <v>634</v>
      </c>
      <c r="B4782" t="str">
        <f t="shared" si="74"/>
        <v>FRIGORIFICO SUR LTDA.</v>
      </c>
      <c r="C4782" t="s">
        <v>3802</v>
      </c>
      <c r="D4782">
        <f>VLOOKUP(C4782,RUBRO!A$2:B$935,2)</f>
        <v>447</v>
      </c>
      <c r="E4782">
        <f>VLOOKUP(A4782,EMPRESA!A$2:B$5796,2)</f>
        <v>2337</v>
      </c>
    </row>
    <row r="4783" spans="1:5">
      <c r="A4783" t="s">
        <v>1834</v>
      </c>
      <c r="B4783" t="str">
        <f t="shared" si="74"/>
        <v>FRIGORIFICO TEMUCO S.A.</v>
      </c>
      <c r="C4783" t="s">
        <v>1823</v>
      </c>
      <c r="D4783">
        <f>VLOOKUP(C4783,RUBRO!A$2:B$935,2)</f>
        <v>192</v>
      </c>
      <c r="E4783">
        <f>VLOOKUP(A4783,EMPRESA!A$2:B$5796,2)</f>
        <v>2338</v>
      </c>
    </row>
    <row r="4784" spans="1:5">
      <c r="A4784" t="s">
        <v>1834</v>
      </c>
      <c r="B4784" t="str">
        <f t="shared" si="74"/>
        <v>FRIGORIFICO TEMUCO S.A.</v>
      </c>
      <c r="C4784" t="s">
        <v>3431</v>
      </c>
      <c r="D4784">
        <f>VLOOKUP(C4784,RUBRO!A$2:B$935,2)</f>
        <v>413</v>
      </c>
      <c r="E4784">
        <f>VLOOKUP(A4784,EMPRESA!A$2:B$5796,2)</f>
        <v>2338</v>
      </c>
    </row>
    <row r="4785" spans="1:5">
      <c r="A4785" t="s">
        <v>1834</v>
      </c>
      <c r="B4785" t="str">
        <f t="shared" si="74"/>
        <v>FRIGORIFICO TEMUCO S.A.</v>
      </c>
      <c r="C4785" t="s">
        <v>3802</v>
      </c>
      <c r="D4785">
        <f>VLOOKUP(C4785,RUBRO!A$2:B$935,2)</f>
        <v>447</v>
      </c>
      <c r="E4785">
        <f>VLOOKUP(A4785,EMPRESA!A$2:B$5796,2)</f>
        <v>2338</v>
      </c>
    </row>
    <row r="4786" spans="1:5">
      <c r="A4786" t="s">
        <v>1835</v>
      </c>
      <c r="B4786" t="str">
        <f t="shared" si="74"/>
        <v>FRIMA S.A.</v>
      </c>
      <c r="C4786" t="s">
        <v>1823</v>
      </c>
      <c r="D4786">
        <f>VLOOKUP(C4786,RUBRO!A$2:B$935,2)</f>
        <v>192</v>
      </c>
      <c r="E4786">
        <f>VLOOKUP(A4786,EMPRESA!A$2:B$5796,2)</f>
        <v>2339</v>
      </c>
    </row>
    <row r="4787" spans="1:5">
      <c r="A4787" t="s">
        <v>1835</v>
      </c>
      <c r="B4787" t="str">
        <f t="shared" si="74"/>
        <v>FRIMA S.A.</v>
      </c>
      <c r="C4787" t="s">
        <v>1912</v>
      </c>
      <c r="D4787">
        <f>VLOOKUP(C4787,RUBRO!A$2:B$935,2)</f>
        <v>201</v>
      </c>
      <c r="E4787">
        <f>VLOOKUP(A4787,EMPRESA!A$2:B$5796,2)</f>
        <v>2339</v>
      </c>
    </row>
    <row r="4788" spans="1:5">
      <c r="A4788" t="s">
        <v>1835</v>
      </c>
      <c r="B4788" t="str">
        <f t="shared" si="74"/>
        <v>FRIMA S.A.</v>
      </c>
      <c r="C4788" t="s">
        <v>4627</v>
      </c>
      <c r="D4788">
        <f>VLOOKUP(C4788,RUBRO!A$2:B$935,2)</f>
        <v>488</v>
      </c>
      <c r="E4788">
        <f>VLOOKUP(A4788,EMPRESA!A$2:B$5796,2)</f>
        <v>2339</v>
      </c>
    </row>
    <row r="4789" spans="1:5">
      <c r="A4789" t="s">
        <v>3728</v>
      </c>
      <c r="B4789" t="str">
        <f t="shared" si="74"/>
        <v>FRINDT S.A.</v>
      </c>
      <c r="C4789" t="s">
        <v>3715</v>
      </c>
      <c r="D4789">
        <f>VLOOKUP(C4789,RUBRO!A$2:B$935,2)</f>
        <v>422</v>
      </c>
      <c r="E4789">
        <f>VLOOKUP(A4789,EMPRESA!A$2:B$5796,2)</f>
        <v>2340</v>
      </c>
    </row>
    <row r="4790" spans="1:5">
      <c r="A4790" t="s">
        <v>3728</v>
      </c>
      <c r="B4790" t="str">
        <f t="shared" si="74"/>
        <v>FRINDT S.A.</v>
      </c>
      <c r="C4790" t="s">
        <v>5248</v>
      </c>
      <c r="D4790">
        <f>VLOOKUP(C4790,RUBRO!A$2:B$935,2)</f>
        <v>572</v>
      </c>
      <c r="E4790">
        <f>VLOOKUP(A4790,EMPRESA!A$2:B$5796,2)</f>
        <v>2340</v>
      </c>
    </row>
    <row r="4791" spans="1:5">
      <c r="A4791" t="s">
        <v>3728</v>
      </c>
      <c r="B4791" t="str">
        <f t="shared" si="74"/>
        <v>FRINDT S.A.</v>
      </c>
      <c r="C4791" t="s">
        <v>5330</v>
      </c>
      <c r="D4791">
        <f>VLOOKUP(C4791,RUBRO!A$2:B$935,2)</f>
        <v>596</v>
      </c>
      <c r="E4791">
        <f>VLOOKUP(A4791,EMPRESA!A$2:B$5796,2)</f>
        <v>2340</v>
      </c>
    </row>
    <row r="4792" spans="1:5">
      <c r="A4792" t="s">
        <v>3728</v>
      </c>
      <c r="B4792" t="str">
        <f t="shared" si="74"/>
        <v>FRINDT S.A.</v>
      </c>
      <c r="C4792" t="s">
        <v>5404</v>
      </c>
      <c r="D4792">
        <f>VLOOKUP(C4792,RUBRO!A$2:B$935,2)</f>
        <v>616</v>
      </c>
      <c r="E4792">
        <f>VLOOKUP(A4792,EMPRESA!A$2:B$5796,2)</f>
        <v>2340</v>
      </c>
    </row>
    <row r="4793" spans="1:5">
      <c r="A4793" t="s">
        <v>3728</v>
      </c>
      <c r="B4793" t="str">
        <f t="shared" si="74"/>
        <v>FRINDT S.A.</v>
      </c>
      <c r="C4793" t="s">
        <v>6421</v>
      </c>
      <c r="D4793">
        <f>VLOOKUP(C4793,RUBRO!A$2:B$935,2)</f>
        <v>847</v>
      </c>
      <c r="E4793">
        <f>VLOOKUP(A4793,EMPRESA!A$2:B$5796,2)</f>
        <v>2340</v>
      </c>
    </row>
    <row r="4794" spans="1:5">
      <c r="A4794" t="s">
        <v>1836</v>
      </c>
      <c r="B4794" t="str">
        <f t="shared" si="74"/>
        <v>FRIOFOOD S.A.</v>
      </c>
      <c r="C4794" t="s">
        <v>1823</v>
      </c>
      <c r="D4794">
        <f>VLOOKUP(C4794,RUBRO!A$2:B$935,2)</f>
        <v>192</v>
      </c>
      <c r="E4794">
        <f>VLOOKUP(A4794,EMPRESA!A$2:B$5796,2)</f>
        <v>2341</v>
      </c>
    </row>
    <row r="4795" spans="1:5">
      <c r="A4795" t="s">
        <v>1836</v>
      </c>
      <c r="B4795" t="str">
        <f t="shared" si="74"/>
        <v>FRIOFOOD S.A.</v>
      </c>
      <c r="C4795" t="s">
        <v>1912</v>
      </c>
      <c r="D4795">
        <f>VLOOKUP(C4795,RUBRO!A$2:B$935,2)</f>
        <v>201</v>
      </c>
      <c r="E4795">
        <f>VLOOKUP(A4795,EMPRESA!A$2:B$5796,2)</f>
        <v>2341</v>
      </c>
    </row>
    <row r="4796" spans="1:5">
      <c r="A4796" t="s">
        <v>1836</v>
      </c>
      <c r="B4796" t="str">
        <f t="shared" si="74"/>
        <v>FRIOFOOD S.A.</v>
      </c>
      <c r="C4796" t="s">
        <v>3812</v>
      </c>
      <c r="D4796">
        <f>VLOOKUP(C4796,RUBRO!A$2:B$935,2)</f>
        <v>448</v>
      </c>
      <c r="E4796">
        <f>VLOOKUP(A4796,EMPRESA!A$2:B$5796,2)</f>
        <v>2341</v>
      </c>
    </row>
    <row r="4797" spans="1:5">
      <c r="A4797" t="s">
        <v>1836</v>
      </c>
      <c r="B4797" t="str">
        <f t="shared" si="74"/>
        <v>FRIOFOOD S.A.</v>
      </c>
      <c r="C4797" t="s">
        <v>4624</v>
      </c>
      <c r="D4797">
        <f>VLOOKUP(C4797,RUBRO!A$2:B$935,2)</f>
        <v>487</v>
      </c>
      <c r="E4797">
        <f>VLOOKUP(A4797,EMPRESA!A$2:B$5796,2)</f>
        <v>2341</v>
      </c>
    </row>
    <row r="4798" spans="1:5">
      <c r="A4798" t="s">
        <v>1836</v>
      </c>
      <c r="B4798" t="str">
        <f t="shared" si="74"/>
        <v>FRIOFOOD S.A.</v>
      </c>
      <c r="C4798" t="s">
        <v>5038</v>
      </c>
      <c r="D4798">
        <f>VLOOKUP(C4798,RUBRO!A$2:B$935,2)</f>
        <v>540</v>
      </c>
      <c r="E4798">
        <f>VLOOKUP(A4798,EMPRESA!A$2:B$5796,2)</f>
        <v>2341</v>
      </c>
    </row>
    <row r="4799" spans="1:5">
      <c r="A4799" t="s">
        <v>3810</v>
      </c>
      <c r="B4799" t="str">
        <f t="shared" si="74"/>
        <v>FRIOFORT S.A.</v>
      </c>
      <c r="C4799" t="s">
        <v>3802</v>
      </c>
      <c r="D4799">
        <f>VLOOKUP(C4799,RUBRO!A$2:B$935,2)</f>
        <v>447</v>
      </c>
      <c r="E4799">
        <f>VLOOKUP(A4799,EMPRESA!A$2:B$5796,2)</f>
        <v>2342</v>
      </c>
    </row>
    <row r="4800" spans="1:5">
      <c r="A4800" t="s">
        <v>295</v>
      </c>
      <c r="B4800" t="str">
        <f t="shared" si="74"/>
        <v>FRONTAL TRUST S.A.</v>
      </c>
      <c r="C4800" t="s">
        <v>290</v>
      </c>
      <c r="D4800">
        <f>VLOOKUP(C4800,RUBRO!A$2:B$935,2)</f>
        <v>27</v>
      </c>
      <c r="E4800">
        <f>VLOOKUP(A4800,EMPRESA!A$2:B$5796,2)</f>
        <v>2343</v>
      </c>
    </row>
    <row r="4801" spans="1:5">
      <c r="A4801" t="s">
        <v>583</v>
      </c>
      <c r="B4801" t="str">
        <f t="shared" si="74"/>
        <v>FRUTAS DE CURICO LTDA.</v>
      </c>
      <c r="C4801" t="s">
        <v>575</v>
      </c>
      <c r="D4801">
        <f>VLOOKUP(C4801,RUBRO!A$2:B$935,2)</f>
        <v>53</v>
      </c>
      <c r="E4801">
        <f>VLOOKUP(A4801,EMPRESA!A$2:B$5796,2)</f>
        <v>2344</v>
      </c>
    </row>
    <row r="4802" spans="1:5">
      <c r="A4802" t="s">
        <v>583</v>
      </c>
      <c r="B4802" t="str">
        <f t="shared" si="74"/>
        <v>FRUTAS DE CURICO LTDA.</v>
      </c>
      <c r="C4802" t="s">
        <v>3431</v>
      </c>
      <c r="D4802">
        <f>VLOOKUP(C4802,RUBRO!A$2:B$935,2)</f>
        <v>413</v>
      </c>
      <c r="E4802">
        <f>VLOOKUP(A4802,EMPRESA!A$2:B$5796,2)</f>
        <v>2344</v>
      </c>
    </row>
    <row r="4803" spans="1:5">
      <c r="A4803" t="s">
        <v>3537</v>
      </c>
      <c r="B4803" t="str">
        <f t="shared" ref="B4803:B4866" si="75">UPPER(A4803)</f>
        <v>FRUTAS DE EXPORTACION SPA</v>
      </c>
      <c r="C4803" t="s">
        <v>3431</v>
      </c>
      <c r="D4803">
        <f>VLOOKUP(C4803,RUBRO!A$2:B$935,2)</f>
        <v>413</v>
      </c>
      <c r="E4803">
        <f>VLOOKUP(A4803,EMPRESA!A$2:B$5796,2)</f>
        <v>2345</v>
      </c>
    </row>
    <row r="4804" spans="1:5">
      <c r="A4804" t="s">
        <v>3537</v>
      </c>
      <c r="B4804" t="str">
        <f t="shared" si="75"/>
        <v>FRUTAS DE EXPORTACION SPA</v>
      </c>
      <c r="C4804" t="s">
        <v>3814</v>
      </c>
      <c r="D4804">
        <f>VLOOKUP(C4804,RUBRO!A$2:B$935,2)</f>
        <v>449</v>
      </c>
      <c r="E4804">
        <f>VLOOKUP(A4804,EMPRESA!A$2:B$5796,2)</f>
        <v>2345</v>
      </c>
    </row>
    <row r="4805" spans="1:5">
      <c r="A4805" t="s">
        <v>3538</v>
      </c>
      <c r="B4805" t="str">
        <f t="shared" si="75"/>
        <v>FRUTAS Y HORTALIZAS DEL SUR S.A.</v>
      </c>
      <c r="C4805" t="s">
        <v>3431</v>
      </c>
      <c r="D4805">
        <f>VLOOKUP(C4805,RUBRO!A$2:B$935,2)</f>
        <v>413</v>
      </c>
      <c r="E4805">
        <f>VLOOKUP(A4805,EMPRESA!A$2:B$5796,2)</f>
        <v>2346</v>
      </c>
    </row>
    <row r="4806" spans="1:5">
      <c r="A4806" t="s">
        <v>3538</v>
      </c>
      <c r="B4806" t="str">
        <f t="shared" si="75"/>
        <v>FRUTAS Y HORTALIZAS DEL SUR S.A.</v>
      </c>
      <c r="C4806" t="s">
        <v>3814</v>
      </c>
      <c r="D4806">
        <f>VLOOKUP(C4806,RUBRO!A$2:B$935,2)</f>
        <v>449</v>
      </c>
      <c r="E4806">
        <f>VLOOKUP(A4806,EMPRESA!A$2:B$5796,2)</f>
        <v>2346</v>
      </c>
    </row>
    <row r="4807" spans="1:5">
      <c r="A4807" t="s">
        <v>3539</v>
      </c>
      <c r="B4807" t="str">
        <f t="shared" si="75"/>
        <v>FRUTERA SAN FERNANDO S.A.</v>
      </c>
      <c r="C4807" t="s">
        <v>3431</v>
      </c>
      <c r="D4807">
        <f>VLOOKUP(C4807,RUBRO!A$2:B$935,2)</f>
        <v>413</v>
      </c>
      <c r="E4807">
        <f>VLOOKUP(A4807,EMPRESA!A$2:B$5796,2)</f>
        <v>2347</v>
      </c>
    </row>
    <row r="4808" spans="1:5">
      <c r="A4808" t="s">
        <v>3539</v>
      </c>
      <c r="B4808" t="str">
        <f t="shared" si="75"/>
        <v>FRUTERA SAN FERNANDO S.A.</v>
      </c>
      <c r="C4808" t="s">
        <v>3814</v>
      </c>
      <c r="D4808">
        <f>VLOOKUP(C4808,RUBRO!A$2:B$935,2)</f>
        <v>449</v>
      </c>
      <c r="E4808">
        <f>VLOOKUP(A4808,EMPRESA!A$2:B$5796,2)</f>
        <v>2347</v>
      </c>
    </row>
    <row r="4809" spans="1:5">
      <c r="A4809" t="s">
        <v>3840</v>
      </c>
      <c r="B4809" t="str">
        <f t="shared" si="75"/>
        <v>FRUTICOLA EL AROMO S.A.</v>
      </c>
      <c r="C4809" t="s">
        <v>3814</v>
      </c>
      <c r="D4809">
        <f>VLOOKUP(C4809,RUBRO!A$2:B$935,2)</f>
        <v>449</v>
      </c>
      <c r="E4809">
        <f>VLOOKUP(A4809,EMPRESA!A$2:B$5796,2)</f>
        <v>2348</v>
      </c>
    </row>
    <row r="4810" spans="1:5">
      <c r="A4810" t="s">
        <v>3540</v>
      </c>
      <c r="B4810" t="str">
        <f t="shared" si="75"/>
        <v>FRUTICOLA OLMUE SPA</v>
      </c>
      <c r="C4810" t="s">
        <v>3431</v>
      </c>
      <c r="D4810">
        <f>VLOOKUP(C4810,RUBRO!A$2:B$935,2)</f>
        <v>413</v>
      </c>
      <c r="E4810">
        <f>VLOOKUP(A4810,EMPRESA!A$2:B$5796,2)</f>
        <v>2349</v>
      </c>
    </row>
    <row r="4811" spans="1:5">
      <c r="A4811" t="s">
        <v>3540</v>
      </c>
      <c r="B4811" t="str">
        <f t="shared" si="75"/>
        <v>FRUTICOLA OLMUE SPA</v>
      </c>
      <c r="C4811" t="s">
        <v>3814</v>
      </c>
      <c r="D4811">
        <f>VLOOKUP(C4811,RUBRO!A$2:B$935,2)</f>
        <v>449</v>
      </c>
      <c r="E4811">
        <f>VLOOKUP(A4811,EMPRESA!A$2:B$5796,2)</f>
        <v>2349</v>
      </c>
    </row>
    <row r="4812" spans="1:5">
      <c r="A4812" t="s">
        <v>3541</v>
      </c>
      <c r="B4812" t="str">
        <f t="shared" si="75"/>
        <v>FRUTICOLA VICONTO S.A.</v>
      </c>
      <c r="C4812" t="s">
        <v>3431</v>
      </c>
      <c r="D4812">
        <f>VLOOKUP(C4812,RUBRO!A$2:B$935,2)</f>
        <v>413</v>
      </c>
      <c r="E4812">
        <f>VLOOKUP(A4812,EMPRESA!A$2:B$5796,2)</f>
        <v>2350</v>
      </c>
    </row>
    <row r="4813" spans="1:5">
      <c r="A4813" t="s">
        <v>3541</v>
      </c>
      <c r="B4813" t="str">
        <f t="shared" si="75"/>
        <v>FRUTICOLA VICONTO S.A.</v>
      </c>
      <c r="C4813" t="s">
        <v>3814</v>
      </c>
      <c r="D4813">
        <f>VLOOKUP(C4813,RUBRO!A$2:B$935,2)</f>
        <v>449</v>
      </c>
      <c r="E4813">
        <f>VLOOKUP(A4813,EMPRESA!A$2:B$5796,2)</f>
        <v>2350</v>
      </c>
    </row>
    <row r="4814" spans="1:5">
      <c r="A4814" t="s">
        <v>3542</v>
      </c>
      <c r="B4814" t="str">
        <f t="shared" si="75"/>
        <v>FRUTICOLA Y EXPORTADORA ATACAMA LIMITADA</v>
      </c>
      <c r="C4814" t="s">
        <v>3431</v>
      </c>
      <c r="D4814">
        <f>VLOOKUP(C4814,RUBRO!A$2:B$935,2)</f>
        <v>413</v>
      </c>
      <c r="E4814">
        <f>VLOOKUP(A4814,EMPRESA!A$2:B$5796,2)</f>
        <v>2351</v>
      </c>
    </row>
    <row r="4815" spans="1:5">
      <c r="A4815" t="s">
        <v>3542</v>
      </c>
      <c r="B4815" t="str">
        <f t="shared" si="75"/>
        <v>FRUTICOLA Y EXPORTADORA ATACAMA LIMITADA</v>
      </c>
      <c r="C4815" t="s">
        <v>3814</v>
      </c>
      <c r="D4815">
        <f>VLOOKUP(C4815,RUBRO!A$2:B$935,2)</f>
        <v>449</v>
      </c>
      <c r="E4815">
        <f>VLOOKUP(A4815,EMPRESA!A$2:B$5796,2)</f>
        <v>2351</v>
      </c>
    </row>
    <row r="4816" spans="1:5">
      <c r="A4816" t="s">
        <v>5418</v>
      </c>
      <c r="B4816" t="str">
        <f t="shared" si="75"/>
        <v>FUENTES FABRICA DE MUEBLES</v>
      </c>
      <c r="C4816" t="s">
        <v>5416</v>
      </c>
      <c r="D4816">
        <f>VLOOKUP(C4816,RUBRO!A$2:B$935,2)</f>
        <v>619</v>
      </c>
      <c r="E4816">
        <f>VLOOKUP(A4816,EMPRESA!A$2:B$5796,2)</f>
        <v>2352</v>
      </c>
    </row>
    <row r="4817" spans="1:5">
      <c r="A4817" t="s">
        <v>5418</v>
      </c>
      <c r="B4817" t="str">
        <f t="shared" si="75"/>
        <v>FUENTES FABRICA DE MUEBLES</v>
      </c>
      <c r="C4817" t="s">
        <v>5429</v>
      </c>
      <c r="D4817">
        <f>VLOOKUP(C4817,RUBRO!A$2:B$935,2)</f>
        <v>620</v>
      </c>
      <c r="E4817">
        <f>VLOOKUP(A4817,EMPRESA!A$2:B$5796,2)</f>
        <v>2352</v>
      </c>
    </row>
    <row r="4818" spans="1:5">
      <c r="A4818" t="s">
        <v>5418</v>
      </c>
      <c r="B4818" t="str">
        <f t="shared" si="75"/>
        <v>FUENTES FABRICA DE MUEBLES</v>
      </c>
      <c r="C4818" t="s">
        <v>5449</v>
      </c>
      <c r="D4818">
        <f>VLOOKUP(C4818,RUBRO!A$2:B$935,2)</f>
        <v>621</v>
      </c>
      <c r="E4818">
        <f>VLOOKUP(A4818,EMPRESA!A$2:B$5796,2)</f>
        <v>2352</v>
      </c>
    </row>
    <row r="4819" spans="1:5">
      <c r="A4819" t="s">
        <v>2549</v>
      </c>
      <c r="B4819" t="str">
        <f t="shared" si="75"/>
        <v>FUENZALIDA MUJICA BINSWANGER</v>
      </c>
      <c r="C4819" t="s">
        <v>2542</v>
      </c>
      <c r="D4819">
        <f>VLOOKUP(C4819,RUBRO!A$2:B$935,2)</f>
        <v>288</v>
      </c>
      <c r="E4819">
        <f>VLOOKUP(A4819,EMPRESA!A$2:B$5796,2)</f>
        <v>2353</v>
      </c>
    </row>
    <row r="4820" spans="1:5">
      <c r="A4820" t="s">
        <v>2549</v>
      </c>
      <c r="B4820" t="str">
        <f t="shared" si="75"/>
        <v>FUENZALIDA MUJICA BINSWANGER</v>
      </c>
      <c r="C4820" t="s">
        <v>4773</v>
      </c>
      <c r="D4820">
        <f>VLOOKUP(C4820,RUBRO!A$2:B$935,2)</f>
        <v>504</v>
      </c>
      <c r="E4820">
        <f>VLOOKUP(A4820,EMPRESA!A$2:B$5796,2)</f>
        <v>2353</v>
      </c>
    </row>
    <row r="4821" spans="1:5">
      <c r="A4821" t="s">
        <v>2550</v>
      </c>
      <c r="B4821" t="str">
        <f t="shared" si="75"/>
        <v>FUENZALIDA PROPIEDADES SANTIAGO S.A.</v>
      </c>
      <c r="C4821" t="s">
        <v>2542</v>
      </c>
      <c r="D4821">
        <f>VLOOKUP(C4821,RUBRO!A$2:B$935,2)</f>
        <v>288</v>
      </c>
      <c r="E4821">
        <f>VLOOKUP(A4821,EMPRESA!A$2:B$5796,2)</f>
        <v>2354</v>
      </c>
    </row>
    <row r="4822" spans="1:5">
      <c r="A4822" t="s">
        <v>2550</v>
      </c>
      <c r="B4822" t="str">
        <f t="shared" si="75"/>
        <v>FUENZALIDA PROPIEDADES SANTIAGO S.A.</v>
      </c>
      <c r="C4822" t="s">
        <v>4773</v>
      </c>
      <c r="D4822">
        <f>VLOOKUP(C4822,RUBRO!A$2:B$935,2)</f>
        <v>504</v>
      </c>
      <c r="E4822">
        <f>VLOOKUP(A4822,EMPRESA!A$2:B$5796,2)</f>
        <v>2354</v>
      </c>
    </row>
    <row r="4823" spans="1:5">
      <c r="A4823" t="s">
        <v>387</v>
      </c>
      <c r="B4823" t="str">
        <f t="shared" si="75"/>
        <v>FULL ONE S.A.</v>
      </c>
      <c r="C4823" t="s">
        <v>377</v>
      </c>
      <c r="D4823">
        <f>VLOOKUP(C4823,RUBRO!A$2:B$935,2)</f>
        <v>37</v>
      </c>
      <c r="E4823">
        <f>VLOOKUP(A4823,EMPRESA!A$2:B$5796,2)</f>
        <v>2355</v>
      </c>
    </row>
    <row r="4824" spans="1:5">
      <c r="A4824" t="s">
        <v>387</v>
      </c>
      <c r="B4824" t="str">
        <f t="shared" si="75"/>
        <v>FULL ONE S.A.</v>
      </c>
      <c r="C4824" t="s">
        <v>6373</v>
      </c>
      <c r="D4824">
        <f>VLOOKUP(C4824,RUBRO!A$2:B$935,2)</f>
        <v>835</v>
      </c>
      <c r="E4824">
        <f>VLOOKUP(A4824,EMPRESA!A$2:B$5796,2)</f>
        <v>2355</v>
      </c>
    </row>
    <row r="4825" spans="1:5">
      <c r="A4825" t="s">
        <v>5434</v>
      </c>
      <c r="B4825" t="str">
        <f t="shared" si="75"/>
        <v>FULLGRAFF Y BARNECHEA LTDA.</v>
      </c>
      <c r="C4825" t="s">
        <v>5429</v>
      </c>
      <c r="D4825">
        <f>VLOOKUP(C4825,RUBRO!A$2:B$935,2)</f>
        <v>620</v>
      </c>
      <c r="E4825">
        <f>VLOOKUP(A4825,EMPRESA!A$2:B$5796,2)</f>
        <v>2356</v>
      </c>
    </row>
    <row r="4826" spans="1:5">
      <c r="A4826" t="s">
        <v>5434</v>
      </c>
      <c r="B4826" t="str">
        <f t="shared" si="75"/>
        <v>FULLGRAFF Y BARNECHEA LTDA.</v>
      </c>
      <c r="C4826" t="s">
        <v>5449</v>
      </c>
      <c r="D4826">
        <f>VLOOKUP(C4826,RUBRO!A$2:B$935,2)</f>
        <v>621</v>
      </c>
      <c r="E4826">
        <f>VLOOKUP(A4826,EMPRESA!A$2:B$5796,2)</f>
        <v>2356</v>
      </c>
    </row>
    <row r="4827" spans="1:5">
      <c r="A4827" t="s">
        <v>5434</v>
      </c>
      <c r="B4827" t="str">
        <f t="shared" si="75"/>
        <v>FULLGRAFF Y BARNECHEA LTDA.</v>
      </c>
      <c r="C4827" t="s">
        <v>5460</v>
      </c>
      <c r="D4827">
        <f>VLOOKUP(C4827,RUBRO!A$2:B$935,2)</f>
        <v>622</v>
      </c>
      <c r="E4827">
        <f>VLOOKUP(A4827,EMPRESA!A$2:B$5796,2)</f>
        <v>2356</v>
      </c>
    </row>
    <row r="4828" spans="1:5">
      <c r="A4828" t="s">
        <v>2127</v>
      </c>
      <c r="B4828" t="str">
        <f t="shared" si="75"/>
        <v>FUNDACION ARTURO LOPEZ PEREZ</v>
      </c>
      <c r="C4828" t="s">
        <v>2114</v>
      </c>
      <c r="D4828">
        <f>VLOOKUP(C4828,RUBRO!A$2:B$935,2)</f>
        <v>234</v>
      </c>
      <c r="E4828">
        <f>VLOOKUP(A4828,EMPRESA!A$2:B$5796,2)</f>
        <v>2357</v>
      </c>
    </row>
    <row r="4829" spans="1:5">
      <c r="A4829" t="s">
        <v>2127</v>
      </c>
      <c r="B4829" t="str">
        <f t="shared" si="75"/>
        <v>FUNDACION ARTURO LOPEZ PEREZ</v>
      </c>
      <c r="C4829" t="s">
        <v>4837</v>
      </c>
      <c r="D4829">
        <f>VLOOKUP(C4829,RUBRO!A$2:B$935,2)</f>
        <v>511</v>
      </c>
      <c r="E4829">
        <f>VLOOKUP(A4829,EMPRESA!A$2:B$5796,2)</f>
        <v>2357</v>
      </c>
    </row>
    <row r="4830" spans="1:5">
      <c r="A4830" t="s">
        <v>6549</v>
      </c>
      <c r="B4830" t="str">
        <f t="shared" si="75"/>
        <v>FUNDACION CHILE</v>
      </c>
      <c r="C4830" t="s">
        <v>6550</v>
      </c>
      <c r="D4830">
        <f>VLOOKUP(C4830,RUBRO!A$2:B$935,2)</f>
        <v>898</v>
      </c>
      <c r="E4830">
        <f>VLOOKUP(A4830,EMPRESA!A$2:B$5796,2)</f>
        <v>2358</v>
      </c>
    </row>
    <row r="4831" spans="1:5">
      <c r="A4831" t="s">
        <v>1074</v>
      </c>
      <c r="B4831" t="str">
        <f t="shared" si="75"/>
        <v>FUNDACION CHILENA DEL PACIFICO</v>
      </c>
      <c r="C4831" t="s">
        <v>1073</v>
      </c>
      <c r="D4831">
        <f>VLOOKUP(C4831,RUBRO!A$2:B$935,2)</f>
        <v>111</v>
      </c>
      <c r="E4831">
        <f>VLOOKUP(A4831,EMPRESA!A$2:B$5796,2)</f>
        <v>2359</v>
      </c>
    </row>
    <row r="4832" spans="1:5">
      <c r="A4832" t="s">
        <v>4841</v>
      </c>
      <c r="B4832" t="str">
        <f t="shared" si="75"/>
        <v>FUNDACION COANIL</v>
      </c>
      <c r="C4832" t="s">
        <v>4837</v>
      </c>
      <c r="D4832">
        <f>VLOOKUP(C4832,RUBRO!A$2:B$935,2)</f>
        <v>511</v>
      </c>
      <c r="E4832">
        <f>VLOOKUP(A4832,EMPRESA!A$2:B$5796,2)</f>
        <v>2360</v>
      </c>
    </row>
    <row r="4833" spans="1:5">
      <c r="A4833" t="s">
        <v>2173</v>
      </c>
      <c r="B4833" t="str">
        <f t="shared" si="75"/>
        <v>FUNDACION COLEGIO SAN IGNACIO EL BOSQUE</v>
      </c>
      <c r="C4833" t="s">
        <v>2161</v>
      </c>
      <c r="D4833">
        <f>VLOOKUP(C4833,RUBRO!A$2:B$935,2)</f>
        <v>241</v>
      </c>
      <c r="E4833">
        <f>VLOOKUP(A4833,EMPRESA!A$2:B$5796,2)</f>
        <v>2361</v>
      </c>
    </row>
    <row r="4834" spans="1:5">
      <c r="A4834" t="s">
        <v>4849</v>
      </c>
      <c r="B4834" t="str">
        <f t="shared" si="75"/>
        <v>FUNDACION DE BENEFICENCIA HOGAR DE CRISTO</v>
      </c>
      <c r="C4834" t="s">
        <v>4837</v>
      </c>
      <c r="D4834">
        <f>VLOOKUP(C4834,RUBRO!A$2:B$935,2)</f>
        <v>511</v>
      </c>
      <c r="E4834">
        <f>VLOOKUP(A4834,EMPRESA!A$2:B$5796,2)</f>
        <v>2362</v>
      </c>
    </row>
    <row r="4835" spans="1:5">
      <c r="A4835" t="s">
        <v>4850</v>
      </c>
      <c r="B4835" t="str">
        <f t="shared" si="75"/>
        <v>FUNDACION DE DESARROLLO INTEGRAL DE NINOS Y NINAS</v>
      </c>
      <c r="C4835" t="s">
        <v>4837</v>
      </c>
      <c r="D4835">
        <f>VLOOKUP(C4835,RUBRO!A$2:B$935,2)</f>
        <v>511</v>
      </c>
      <c r="E4835">
        <f>VLOOKUP(A4835,EMPRESA!A$2:B$5796,2)</f>
        <v>2363</v>
      </c>
    </row>
    <row r="4836" spans="1:5">
      <c r="A4836" t="s">
        <v>1703</v>
      </c>
      <c r="B4836" t="str">
        <f t="shared" si="75"/>
        <v>FUNDACION DE DESARROLLO PADRE ADOLFO KOLPING</v>
      </c>
      <c r="C4836" t="s">
        <v>1686</v>
      </c>
      <c r="D4836">
        <f>VLOOKUP(C4836,RUBRO!A$2:B$935,2)</f>
        <v>187</v>
      </c>
      <c r="E4836">
        <f>VLOOKUP(A4836,EMPRESA!A$2:B$5796,2)</f>
        <v>2364</v>
      </c>
    </row>
    <row r="4837" spans="1:5">
      <c r="A4837" t="s">
        <v>1703</v>
      </c>
      <c r="B4837" t="str">
        <f t="shared" si="75"/>
        <v>FUNDACION DE DESARROLLO PADRE ADOLFO KOLPING</v>
      </c>
      <c r="C4837" t="s">
        <v>1993</v>
      </c>
      <c r="D4837">
        <f>VLOOKUP(C4837,RUBRO!A$2:B$935,2)</f>
        <v>211</v>
      </c>
      <c r="E4837">
        <f>VLOOKUP(A4837,EMPRESA!A$2:B$5796,2)</f>
        <v>2364</v>
      </c>
    </row>
    <row r="4838" spans="1:5">
      <c r="A4838" t="s">
        <v>1703</v>
      </c>
      <c r="B4838" t="str">
        <f t="shared" si="75"/>
        <v>FUNDACION DE DESARROLLO PADRE ADOLFO KOLPING</v>
      </c>
      <c r="C4838" t="s">
        <v>3715</v>
      </c>
      <c r="D4838">
        <f>VLOOKUP(C4838,RUBRO!A$2:B$935,2)</f>
        <v>422</v>
      </c>
      <c r="E4838">
        <f>VLOOKUP(A4838,EMPRESA!A$2:B$5796,2)</f>
        <v>2364</v>
      </c>
    </row>
    <row r="4839" spans="1:5">
      <c r="A4839" t="s">
        <v>1703</v>
      </c>
      <c r="B4839" t="str">
        <f t="shared" si="75"/>
        <v>FUNDACION DE DESARROLLO PADRE ADOLFO KOLPING</v>
      </c>
      <c r="C4839" t="s">
        <v>4530</v>
      </c>
      <c r="D4839">
        <f>VLOOKUP(C4839,RUBRO!A$2:B$935,2)</f>
        <v>486</v>
      </c>
      <c r="E4839">
        <f>VLOOKUP(A4839,EMPRESA!A$2:B$5796,2)</f>
        <v>2364</v>
      </c>
    </row>
    <row r="4840" spans="1:5">
      <c r="A4840" t="s">
        <v>1703</v>
      </c>
      <c r="B4840" t="str">
        <f t="shared" si="75"/>
        <v>FUNDACION DE DESARROLLO PADRE ADOLFO KOLPING</v>
      </c>
      <c r="C4840" t="s">
        <v>5104</v>
      </c>
      <c r="D4840">
        <f>VLOOKUP(C4840,RUBRO!A$2:B$935,2)</f>
        <v>555</v>
      </c>
      <c r="E4840">
        <f>VLOOKUP(A4840,EMPRESA!A$2:B$5796,2)</f>
        <v>2364</v>
      </c>
    </row>
    <row r="4841" spans="1:5">
      <c r="A4841" t="s">
        <v>1703</v>
      </c>
      <c r="B4841" t="str">
        <f t="shared" si="75"/>
        <v>FUNDACION DE DESARROLLO PADRE ADOLFO KOLPING</v>
      </c>
      <c r="C4841" t="s">
        <v>5429</v>
      </c>
      <c r="D4841">
        <f>VLOOKUP(C4841,RUBRO!A$2:B$935,2)</f>
        <v>620</v>
      </c>
      <c r="E4841">
        <f>VLOOKUP(A4841,EMPRESA!A$2:B$5796,2)</f>
        <v>2364</v>
      </c>
    </row>
    <row r="4842" spans="1:5">
      <c r="A4842" t="s">
        <v>1703</v>
      </c>
      <c r="B4842" t="str">
        <f t="shared" si="75"/>
        <v>FUNDACION DE DESARROLLO PADRE ADOLFO KOLPING</v>
      </c>
      <c r="C4842" t="s">
        <v>5940</v>
      </c>
      <c r="D4842">
        <f>VLOOKUP(C4842,RUBRO!A$2:B$935,2)</f>
        <v>733</v>
      </c>
      <c r="E4842">
        <f>VLOOKUP(A4842,EMPRESA!A$2:B$5796,2)</f>
        <v>2364</v>
      </c>
    </row>
    <row r="4843" spans="1:5">
      <c r="A4843" t="s">
        <v>4854</v>
      </c>
      <c r="B4843" t="str">
        <f t="shared" si="75"/>
        <v>FUNDACION DE SALUD TRABAJADORES DEL BANCO DEL ESTADO DE CHILE</v>
      </c>
      <c r="C4843" t="s">
        <v>4853</v>
      </c>
      <c r="D4843">
        <f>VLOOKUP(C4843,RUBRO!A$2:B$935,2)</f>
        <v>512</v>
      </c>
      <c r="E4843">
        <f>VLOOKUP(A4843,EMPRESA!A$2:B$5796,2)</f>
        <v>2365</v>
      </c>
    </row>
    <row r="4844" spans="1:5">
      <c r="A4844" t="s">
        <v>2174</v>
      </c>
      <c r="B4844" t="str">
        <f t="shared" si="75"/>
        <v>FUNDACION EDUCACIONAL BELEN</v>
      </c>
      <c r="C4844" t="s">
        <v>2161</v>
      </c>
      <c r="D4844">
        <f>VLOOKUP(C4844,RUBRO!A$2:B$935,2)</f>
        <v>241</v>
      </c>
      <c r="E4844">
        <f>VLOOKUP(A4844,EMPRESA!A$2:B$5796,2)</f>
        <v>2366</v>
      </c>
    </row>
    <row r="4845" spans="1:5">
      <c r="A4845" t="s">
        <v>2175</v>
      </c>
      <c r="B4845" t="str">
        <f t="shared" si="75"/>
        <v>FUNDACION EDUCACIONAL COLEGIO DE LOS SAGRADOS CORAZONES DE MANQUEHUE</v>
      </c>
      <c r="C4845" t="s">
        <v>2161</v>
      </c>
      <c r="D4845">
        <f>VLOOKUP(C4845,RUBRO!A$2:B$935,2)</f>
        <v>241</v>
      </c>
      <c r="E4845">
        <f>VLOOKUP(A4845,EMPRESA!A$2:B$5796,2)</f>
        <v>2367</v>
      </c>
    </row>
    <row r="4846" spans="1:5">
      <c r="A4846" t="s">
        <v>2176</v>
      </c>
      <c r="B4846" t="str">
        <f t="shared" si="75"/>
        <v>FUNDACION EDUCACIONAL COLEGIO DE LOS SAGRADOS CORAZONES DEL ARZOBISPADO DE SANTIAGO</v>
      </c>
      <c r="C4846" t="s">
        <v>2161</v>
      </c>
      <c r="D4846">
        <f>VLOOKUP(C4846,RUBRO!A$2:B$935,2)</f>
        <v>241</v>
      </c>
      <c r="E4846">
        <f>VLOOKUP(A4846,EMPRESA!A$2:B$5796,2)</f>
        <v>2368</v>
      </c>
    </row>
    <row r="4847" spans="1:5">
      <c r="A4847" t="s">
        <v>2177</v>
      </c>
      <c r="B4847" t="str">
        <f t="shared" si="75"/>
        <v>FUNDACION EDUCACIONAL COMPANIA DE MARIA APOQUINDO</v>
      </c>
      <c r="C4847" t="s">
        <v>2161</v>
      </c>
      <c r="D4847">
        <f>VLOOKUP(C4847,RUBRO!A$2:B$935,2)</f>
        <v>241</v>
      </c>
      <c r="E4847">
        <f>VLOOKUP(A4847,EMPRESA!A$2:B$5796,2)</f>
        <v>2369</v>
      </c>
    </row>
    <row r="4848" spans="1:5">
      <c r="A4848" t="s">
        <v>2178</v>
      </c>
      <c r="B4848" t="str">
        <f t="shared" si="75"/>
        <v>FUNDACION EDUCACIONAL NIDO DE AGUILAS</v>
      </c>
      <c r="C4848" t="s">
        <v>2161</v>
      </c>
      <c r="D4848">
        <f>VLOOKUP(C4848,RUBRO!A$2:B$935,2)</f>
        <v>241</v>
      </c>
      <c r="E4848">
        <f>VLOOKUP(A4848,EMPRESA!A$2:B$5796,2)</f>
        <v>2370</v>
      </c>
    </row>
    <row r="4849" spans="1:5">
      <c r="A4849" t="s">
        <v>2179</v>
      </c>
      <c r="B4849" t="str">
        <f t="shared" si="75"/>
        <v>FUNDACION EDUCACIONAL SAN ANTONIO</v>
      </c>
      <c r="C4849" t="s">
        <v>2161</v>
      </c>
      <c r="D4849">
        <f>VLOOKUP(C4849,RUBRO!A$2:B$935,2)</f>
        <v>241</v>
      </c>
      <c r="E4849">
        <f>VLOOKUP(A4849,EMPRESA!A$2:B$5796,2)</f>
        <v>2371</v>
      </c>
    </row>
    <row r="4850" spans="1:5">
      <c r="A4850" t="s">
        <v>2180</v>
      </c>
      <c r="B4850" t="str">
        <f t="shared" si="75"/>
        <v>FUNDACION EDUCACIONAL SANTIAGO COLLEGE</v>
      </c>
      <c r="C4850" t="s">
        <v>2161</v>
      </c>
      <c r="D4850">
        <f>VLOOKUP(C4850,RUBRO!A$2:B$935,2)</f>
        <v>241</v>
      </c>
      <c r="E4850">
        <f>VLOOKUP(A4850,EMPRESA!A$2:B$5796,2)</f>
        <v>2372</v>
      </c>
    </row>
    <row r="4851" spans="1:5">
      <c r="A4851" t="s">
        <v>4842</v>
      </c>
      <c r="B4851" t="str">
        <f t="shared" si="75"/>
        <v>FUNDACION EDUCACIONAL Y CULTURAL LA FUENTE</v>
      </c>
      <c r="C4851" t="s">
        <v>4837</v>
      </c>
      <c r="D4851">
        <f>VLOOKUP(C4851,RUBRO!A$2:B$935,2)</f>
        <v>511</v>
      </c>
      <c r="E4851">
        <f>VLOOKUP(A4851,EMPRESA!A$2:B$5796,2)</f>
        <v>2373</v>
      </c>
    </row>
    <row r="4852" spans="1:5">
      <c r="A4852" t="s">
        <v>1290</v>
      </c>
      <c r="B4852" t="str">
        <f t="shared" si="75"/>
        <v>FUNDACION EMPRESARIAL COMUNIDAD EUROPEA-CHILE</v>
      </c>
      <c r="C4852" t="s">
        <v>1188</v>
      </c>
      <c r="D4852">
        <f>VLOOKUP(C4852,RUBRO!A$2:B$935,2)</f>
        <v>116</v>
      </c>
      <c r="E4852">
        <f>VLOOKUP(A4852,EMPRESA!A$2:B$5796,2)</f>
        <v>2374</v>
      </c>
    </row>
    <row r="4853" spans="1:5">
      <c r="A4853" t="s">
        <v>4843</v>
      </c>
      <c r="B4853" t="str">
        <f t="shared" si="75"/>
        <v>FUNDACION FUTURO</v>
      </c>
      <c r="C4853" t="s">
        <v>4837</v>
      </c>
      <c r="D4853">
        <f>VLOOKUP(C4853,RUBRO!A$2:B$935,2)</f>
        <v>511</v>
      </c>
      <c r="E4853">
        <f>VLOOKUP(A4853,EMPRESA!A$2:B$5796,2)</f>
        <v>2375</v>
      </c>
    </row>
    <row r="4854" spans="1:5">
      <c r="A4854" t="s">
        <v>4844</v>
      </c>
      <c r="B4854" t="str">
        <f t="shared" si="75"/>
        <v>FUNDACION GABRIEL &amp; MARY MUSTAKIS</v>
      </c>
      <c r="C4854" t="s">
        <v>4837</v>
      </c>
      <c r="D4854">
        <f>VLOOKUP(C4854,RUBRO!A$2:B$935,2)</f>
        <v>511</v>
      </c>
      <c r="E4854">
        <f>VLOOKUP(A4854,EMPRESA!A$2:B$5796,2)</f>
        <v>2376</v>
      </c>
    </row>
    <row r="4855" spans="1:5">
      <c r="A4855" t="s">
        <v>4845</v>
      </c>
      <c r="B4855" t="str">
        <f t="shared" si="75"/>
        <v>FUNDACION GANTZ HOSPITAL DEL NINO CON FISURA</v>
      </c>
      <c r="C4855" t="s">
        <v>4837</v>
      </c>
      <c r="D4855">
        <f>VLOOKUP(C4855,RUBRO!A$2:B$935,2)</f>
        <v>511</v>
      </c>
      <c r="E4855">
        <f>VLOOKUP(A4855,EMPRESA!A$2:B$5796,2)</f>
        <v>2377</v>
      </c>
    </row>
    <row r="4856" spans="1:5">
      <c r="A4856" t="s">
        <v>4846</v>
      </c>
      <c r="B4856" t="str">
        <f t="shared" si="75"/>
        <v>FUNDACION GENERACION EMPRESARIAL</v>
      </c>
      <c r="C4856" t="s">
        <v>4837</v>
      </c>
      <c r="D4856">
        <f>VLOOKUP(C4856,RUBRO!A$2:B$935,2)</f>
        <v>511</v>
      </c>
      <c r="E4856">
        <f>VLOOKUP(A4856,EMPRESA!A$2:B$5796,2)</f>
        <v>2378</v>
      </c>
    </row>
    <row r="4857" spans="1:5">
      <c r="A4857" t="s">
        <v>5588</v>
      </c>
      <c r="B4857" t="str">
        <f t="shared" si="75"/>
        <v>FUNDACION HANNS SEIDEL</v>
      </c>
      <c r="C4857" t="s">
        <v>5540</v>
      </c>
      <c r="D4857">
        <f>VLOOKUP(C4857,RUBRO!A$2:B$935,2)</f>
        <v>639</v>
      </c>
      <c r="E4857">
        <f>VLOOKUP(A4857,EMPRESA!A$2:B$5796,2)</f>
        <v>2379</v>
      </c>
    </row>
    <row r="4858" spans="1:5">
      <c r="A4858" t="s">
        <v>2181</v>
      </c>
      <c r="B4858" t="str">
        <f t="shared" si="75"/>
        <v>FUNDACION INSTITUTO DE HUMANIDADES LUIS CAMPINO</v>
      </c>
      <c r="C4858" t="s">
        <v>2161</v>
      </c>
      <c r="D4858">
        <f>VLOOKUP(C4858,RUBRO!A$2:B$935,2)</f>
        <v>241</v>
      </c>
      <c r="E4858">
        <f>VLOOKUP(A4858,EMPRESA!A$2:B$5796,2)</f>
        <v>2380</v>
      </c>
    </row>
    <row r="4859" spans="1:5">
      <c r="A4859" t="s">
        <v>1974</v>
      </c>
      <c r="B4859" t="str">
        <f t="shared" si="75"/>
        <v>FUNDACION INSTITUTO PROFESIONAL DUOC UC</v>
      </c>
      <c r="C4859" t="s">
        <v>1969</v>
      </c>
      <c r="D4859">
        <f>VLOOKUP(C4859,RUBRO!A$2:B$935,2)</f>
        <v>209</v>
      </c>
      <c r="E4859">
        <f>VLOOKUP(A4859,EMPRESA!A$2:B$5796,2)</f>
        <v>2381</v>
      </c>
    </row>
    <row r="4860" spans="1:5">
      <c r="A4860" t="s">
        <v>1974</v>
      </c>
      <c r="B4860" t="str">
        <f t="shared" si="75"/>
        <v>FUNDACION INSTITUTO PROFESIONAL DUOC UC</v>
      </c>
      <c r="C4860" t="s">
        <v>4860</v>
      </c>
      <c r="D4860">
        <f>VLOOKUP(C4860,RUBRO!A$2:B$935,2)</f>
        <v>513</v>
      </c>
      <c r="E4860">
        <f>VLOOKUP(A4860,EMPRESA!A$2:B$5796,2)</f>
        <v>2381</v>
      </c>
    </row>
    <row r="4861" spans="1:5">
      <c r="A4861" t="s">
        <v>1974</v>
      </c>
      <c r="B4861" t="str">
        <f t="shared" si="75"/>
        <v>FUNDACION INSTITUTO PROFESIONAL DUOC UC</v>
      </c>
      <c r="C4861" t="s">
        <v>4880</v>
      </c>
      <c r="D4861">
        <f>VLOOKUP(C4861,RUBRO!A$2:B$935,2)</f>
        <v>517</v>
      </c>
      <c r="E4861">
        <f>VLOOKUP(A4861,EMPRESA!A$2:B$5796,2)</f>
        <v>2381</v>
      </c>
    </row>
    <row r="4862" spans="1:5">
      <c r="A4862" t="s">
        <v>1974</v>
      </c>
      <c r="B4862" t="str">
        <f t="shared" si="75"/>
        <v>FUNDACION INSTITUTO PROFESIONAL DUOC UC</v>
      </c>
      <c r="C4862" t="s">
        <v>5070</v>
      </c>
      <c r="D4862">
        <f>VLOOKUP(C4862,RUBRO!A$2:B$935,2)</f>
        <v>545</v>
      </c>
      <c r="E4862">
        <f>VLOOKUP(A4862,EMPRESA!A$2:B$5796,2)</f>
        <v>2381</v>
      </c>
    </row>
    <row r="4863" spans="1:5">
      <c r="A4863" t="s">
        <v>1967</v>
      </c>
      <c r="B4863" t="str">
        <f t="shared" si="75"/>
        <v>FUNDACION PLANETARIO</v>
      </c>
      <c r="C4863" t="s">
        <v>1966</v>
      </c>
      <c r="D4863">
        <f>VLOOKUP(C4863,RUBRO!A$2:B$935,2)</f>
        <v>208</v>
      </c>
      <c r="E4863">
        <f>VLOOKUP(A4863,EMPRESA!A$2:B$5796,2)</f>
        <v>2382</v>
      </c>
    </row>
    <row r="4864" spans="1:5">
      <c r="A4864" t="s">
        <v>1967</v>
      </c>
      <c r="B4864" t="str">
        <f t="shared" si="75"/>
        <v>FUNDACION PLANETARIO</v>
      </c>
      <c r="C4864" t="s">
        <v>4833</v>
      </c>
      <c r="D4864">
        <f>VLOOKUP(C4864,RUBRO!A$2:B$935,2)</f>
        <v>510</v>
      </c>
      <c r="E4864">
        <f>VLOOKUP(A4864,EMPRESA!A$2:B$5796,2)</f>
        <v>2382</v>
      </c>
    </row>
    <row r="4865" spans="1:5">
      <c r="A4865" t="s">
        <v>1967</v>
      </c>
      <c r="B4865" t="str">
        <f t="shared" si="75"/>
        <v>FUNDACION PLANETARIO</v>
      </c>
      <c r="C4865" t="s">
        <v>4874</v>
      </c>
      <c r="D4865">
        <f>VLOOKUP(C4865,RUBRO!A$2:B$935,2)</f>
        <v>516</v>
      </c>
      <c r="E4865">
        <f>VLOOKUP(A4865,EMPRESA!A$2:B$5796,2)</f>
        <v>2382</v>
      </c>
    </row>
    <row r="4866" spans="1:5">
      <c r="A4866" t="s">
        <v>1967</v>
      </c>
      <c r="B4866" t="str">
        <f t="shared" si="75"/>
        <v>FUNDACION PLANETARIO</v>
      </c>
      <c r="C4866" t="s">
        <v>6470</v>
      </c>
      <c r="D4866">
        <f>VLOOKUP(C4866,RUBRO!A$2:B$935,2)</f>
        <v>872</v>
      </c>
      <c r="E4866">
        <f>VLOOKUP(A4866,EMPRESA!A$2:B$5796,2)</f>
        <v>2382</v>
      </c>
    </row>
    <row r="4867" spans="1:5">
      <c r="A4867" t="s">
        <v>4847</v>
      </c>
      <c r="B4867" t="str">
        <f t="shared" ref="B4867:B4930" si="76">UPPER(A4867)</f>
        <v>FUNDACION SAN JOSE PARA LA ADOPCION</v>
      </c>
      <c r="C4867" t="s">
        <v>4837</v>
      </c>
      <c r="D4867">
        <f>VLOOKUP(C4867,RUBRO!A$2:B$935,2)</f>
        <v>511</v>
      </c>
      <c r="E4867">
        <f>VLOOKUP(A4867,EMPRESA!A$2:B$5796,2)</f>
        <v>2383</v>
      </c>
    </row>
    <row r="4868" spans="1:5">
      <c r="A4868" t="s">
        <v>4848</v>
      </c>
      <c r="B4868" t="str">
        <f t="shared" si="76"/>
        <v>FUNDACION TELETON</v>
      </c>
      <c r="C4868" t="s">
        <v>4837</v>
      </c>
      <c r="D4868">
        <f>VLOOKUP(C4868,RUBRO!A$2:B$935,2)</f>
        <v>511</v>
      </c>
      <c r="E4868">
        <f>VLOOKUP(A4868,EMPRESA!A$2:B$5796,2)</f>
        <v>2384</v>
      </c>
    </row>
    <row r="4869" spans="1:5">
      <c r="A4869" t="s">
        <v>4848</v>
      </c>
      <c r="B4869" t="str">
        <f t="shared" si="76"/>
        <v>FUNDACION TELETON</v>
      </c>
      <c r="C4869" t="s">
        <v>6470</v>
      </c>
      <c r="D4869">
        <f>VLOOKUP(C4869,RUBRO!A$2:B$935,2)</f>
        <v>872</v>
      </c>
      <c r="E4869">
        <f>VLOOKUP(A4869,EMPRESA!A$2:B$5796,2)</f>
        <v>2384</v>
      </c>
    </row>
    <row r="4870" spans="1:5">
      <c r="A4870" t="s">
        <v>4835</v>
      </c>
      <c r="B4870" t="str">
        <f t="shared" si="76"/>
        <v>FUNDACION VALPARAISO</v>
      </c>
      <c r="C4870" t="s">
        <v>4833</v>
      </c>
      <c r="D4870">
        <f>VLOOKUP(C4870,RUBRO!A$2:B$935,2)</f>
        <v>510</v>
      </c>
      <c r="E4870">
        <f>VLOOKUP(A4870,EMPRESA!A$2:B$5796,2)</f>
        <v>2385</v>
      </c>
    </row>
    <row r="4871" spans="1:5">
      <c r="A4871" t="s">
        <v>2182</v>
      </c>
      <c r="B4871" t="str">
        <f t="shared" si="76"/>
        <v>FUNDACION VILLA MARIA ACADEMY</v>
      </c>
      <c r="C4871" t="s">
        <v>2161</v>
      </c>
      <c r="D4871">
        <f>VLOOKUP(C4871,RUBRO!A$2:B$935,2)</f>
        <v>241</v>
      </c>
      <c r="E4871">
        <f>VLOOKUP(A4871,EMPRESA!A$2:B$5796,2)</f>
        <v>2386</v>
      </c>
    </row>
    <row r="4872" spans="1:5">
      <c r="A4872" t="s">
        <v>3306</v>
      </c>
      <c r="B4872" t="str">
        <f t="shared" si="76"/>
        <v>FUNDICION ALISTER INDUSTRIAL LTDA.</v>
      </c>
      <c r="C4872" t="s">
        <v>3304</v>
      </c>
      <c r="D4872">
        <f>VLOOKUP(C4872,RUBRO!A$2:B$935,2)</f>
        <v>388</v>
      </c>
      <c r="E4872">
        <f>VLOOKUP(A4872,EMPRESA!A$2:B$5796,2)</f>
        <v>2387</v>
      </c>
    </row>
    <row r="4873" spans="1:5">
      <c r="A4873" t="s">
        <v>3306</v>
      </c>
      <c r="B4873" t="str">
        <f t="shared" si="76"/>
        <v>FUNDICION ALISTER INDUSTRIAL LTDA.</v>
      </c>
      <c r="C4873" t="s">
        <v>3351</v>
      </c>
      <c r="D4873">
        <f>VLOOKUP(C4873,RUBRO!A$2:B$935,2)</f>
        <v>400</v>
      </c>
      <c r="E4873">
        <f>VLOOKUP(A4873,EMPRESA!A$2:B$5796,2)</f>
        <v>2387</v>
      </c>
    </row>
    <row r="4874" spans="1:5">
      <c r="A4874" t="s">
        <v>3306</v>
      </c>
      <c r="B4874" t="str">
        <f t="shared" si="76"/>
        <v>FUNDICION ALISTER INDUSTRIAL LTDA.</v>
      </c>
      <c r="C4874" t="s">
        <v>3863</v>
      </c>
      <c r="D4874">
        <f>VLOOKUP(C4874,RUBRO!A$2:B$935,2)</f>
        <v>451</v>
      </c>
      <c r="E4874">
        <f>VLOOKUP(A4874,EMPRESA!A$2:B$5796,2)</f>
        <v>2387</v>
      </c>
    </row>
    <row r="4875" spans="1:5">
      <c r="A4875" t="s">
        <v>1904</v>
      </c>
      <c r="B4875" t="str">
        <f t="shared" si="76"/>
        <v>FUNDICION BRUNO S.A.</v>
      </c>
      <c r="C4875" t="s">
        <v>1901</v>
      </c>
      <c r="D4875">
        <f>VLOOKUP(C4875,RUBRO!A$2:B$935,2)</f>
        <v>186</v>
      </c>
      <c r="E4875">
        <f>VLOOKUP(A4875,EMPRESA!A$2:B$5796,2)</f>
        <v>2388</v>
      </c>
    </row>
    <row r="4876" spans="1:5">
      <c r="A4876" t="s">
        <v>1904</v>
      </c>
      <c r="B4876" t="str">
        <f t="shared" si="76"/>
        <v>FUNDICION BRUNO S.A.</v>
      </c>
      <c r="C4876" t="s">
        <v>3431</v>
      </c>
      <c r="D4876">
        <f>VLOOKUP(C4876,RUBRO!A$2:B$935,2)</f>
        <v>413</v>
      </c>
      <c r="E4876">
        <f>VLOOKUP(A4876,EMPRESA!A$2:B$5796,2)</f>
        <v>2388</v>
      </c>
    </row>
    <row r="4877" spans="1:5">
      <c r="A4877" t="s">
        <v>1904</v>
      </c>
      <c r="B4877" t="str">
        <f t="shared" si="76"/>
        <v>FUNDICION BRUNO S.A.</v>
      </c>
      <c r="C4877" t="s">
        <v>3863</v>
      </c>
      <c r="D4877">
        <f>VLOOKUP(C4877,RUBRO!A$2:B$935,2)</f>
        <v>451</v>
      </c>
      <c r="E4877">
        <f>VLOOKUP(A4877,EMPRESA!A$2:B$5796,2)</f>
        <v>2388</v>
      </c>
    </row>
    <row r="4878" spans="1:5">
      <c r="A4878" t="s">
        <v>1904</v>
      </c>
      <c r="B4878" t="str">
        <f t="shared" si="76"/>
        <v>FUNDICION BRUNO S.A.</v>
      </c>
      <c r="C4878" t="s">
        <v>5280</v>
      </c>
      <c r="D4878">
        <f>VLOOKUP(C4878,RUBRO!A$2:B$935,2)</f>
        <v>576</v>
      </c>
      <c r="E4878">
        <f>VLOOKUP(A4878,EMPRESA!A$2:B$5796,2)</f>
        <v>2388</v>
      </c>
    </row>
    <row r="4879" spans="1:5">
      <c r="A4879" t="s">
        <v>1904</v>
      </c>
      <c r="B4879" t="str">
        <f t="shared" si="76"/>
        <v>FUNDICION BRUNO S.A.</v>
      </c>
      <c r="C4879" t="s">
        <v>5295</v>
      </c>
      <c r="D4879">
        <f>VLOOKUP(C4879,RUBRO!A$2:B$935,2)</f>
        <v>578</v>
      </c>
      <c r="E4879">
        <f>VLOOKUP(A4879,EMPRESA!A$2:B$5796,2)</f>
        <v>2388</v>
      </c>
    </row>
    <row r="4880" spans="1:5">
      <c r="A4880" t="s">
        <v>1904</v>
      </c>
      <c r="B4880" t="str">
        <f t="shared" si="76"/>
        <v>FUNDICION BRUNO S.A.</v>
      </c>
      <c r="C4880" t="s">
        <v>6379</v>
      </c>
      <c r="D4880">
        <f>VLOOKUP(C4880,RUBRO!A$2:B$935,2)</f>
        <v>836</v>
      </c>
      <c r="E4880">
        <f>VLOOKUP(A4880,EMPRESA!A$2:B$5796,2)</f>
        <v>2388</v>
      </c>
    </row>
    <row r="4881" spans="1:5">
      <c r="A4881" t="s">
        <v>1904</v>
      </c>
      <c r="B4881" t="str">
        <f t="shared" si="76"/>
        <v>FUNDICION BRUNO S.A.</v>
      </c>
      <c r="C4881" t="s">
        <v>6404</v>
      </c>
      <c r="D4881">
        <f>VLOOKUP(C4881,RUBRO!A$2:B$935,2)</f>
        <v>843</v>
      </c>
      <c r="E4881">
        <f>VLOOKUP(A4881,EMPRESA!A$2:B$5796,2)</f>
        <v>2388</v>
      </c>
    </row>
    <row r="4882" spans="1:5">
      <c r="A4882" t="s">
        <v>1904</v>
      </c>
      <c r="B4882" t="str">
        <f t="shared" si="76"/>
        <v>FUNDICION BRUNO S.A.</v>
      </c>
      <c r="C4882" t="s">
        <v>6601</v>
      </c>
      <c r="D4882">
        <f>VLOOKUP(C4882,RUBRO!A$2:B$935,2)</f>
        <v>917</v>
      </c>
      <c r="E4882">
        <f>VLOOKUP(A4882,EMPRESA!A$2:B$5796,2)</f>
        <v>2388</v>
      </c>
    </row>
    <row r="4883" spans="1:5">
      <c r="A4883" t="s">
        <v>1904</v>
      </c>
      <c r="B4883" t="str">
        <f t="shared" si="76"/>
        <v>FUNDICION BRUNO S.A.</v>
      </c>
      <c r="C4883" t="s">
        <v>6700</v>
      </c>
      <c r="D4883">
        <f>VLOOKUP(C4883,RUBRO!A$2:B$935,2)</f>
        <v>922</v>
      </c>
      <c r="E4883">
        <f>VLOOKUP(A4883,EMPRESA!A$2:B$5796,2)</f>
        <v>2388</v>
      </c>
    </row>
    <row r="4884" spans="1:5">
      <c r="A4884" t="s">
        <v>3868</v>
      </c>
      <c r="B4884" t="str">
        <f t="shared" si="76"/>
        <v>FUNDICION IMPERIAL</v>
      </c>
      <c r="C4884" t="s">
        <v>3863</v>
      </c>
      <c r="D4884">
        <f>VLOOKUP(C4884,RUBRO!A$2:B$935,2)</f>
        <v>451</v>
      </c>
      <c r="E4884">
        <f>VLOOKUP(A4884,EMPRESA!A$2:B$5796,2)</f>
        <v>2389</v>
      </c>
    </row>
    <row r="4885" spans="1:5">
      <c r="A4885" t="s">
        <v>3868</v>
      </c>
      <c r="B4885" t="str">
        <f t="shared" si="76"/>
        <v>FUNDICION IMPERIAL</v>
      </c>
      <c r="C4885" t="s">
        <v>5150</v>
      </c>
      <c r="D4885">
        <f>VLOOKUP(C4885,RUBRO!A$2:B$935,2)</f>
        <v>557</v>
      </c>
      <c r="E4885">
        <f>VLOOKUP(A4885,EMPRESA!A$2:B$5796,2)</f>
        <v>2389</v>
      </c>
    </row>
    <row r="4886" spans="1:5">
      <c r="A4886" t="s">
        <v>3869</v>
      </c>
      <c r="B4886" t="str">
        <f t="shared" si="76"/>
        <v>FUNDICION JOFRE Y CIA. LTDA.</v>
      </c>
      <c r="C4886" t="s">
        <v>3863</v>
      </c>
      <c r="D4886">
        <f>VLOOKUP(C4886,RUBRO!A$2:B$935,2)</f>
        <v>451</v>
      </c>
      <c r="E4886">
        <f>VLOOKUP(A4886,EMPRESA!A$2:B$5796,2)</f>
        <v>2390</v>
      </c>
    </row>
    <row r="4887" spans="1:5">
      <c r="A4887" t="s">
        <v>3543</v>
      </c>
      <c r="B4887" t="str">
        <f t="shared" si="76"/>
        <v>FUNDICION LAS ROSAS S.A.</v>
      </c>
      <c r="C4887" t="s">
        <v>3431</v>
      </c>
      <c r="D4887">
        <f>VLOOKUP(C4887,RUBRO!A$2:B$935,2)</f>
        <v>413</v>
      </c>
      <c r="E4887">
        <f>VLOOKUP(A4887,EMPRESA!A$2:B$5796,2)</f>
        <v>2391</v>
      </c>
    </row>
    <row r="4888" spans="1:5">
      <c r="A4888" t="s">
        <v>3543</v>
      </c>
      <c r="B4888" t="str">
        <f t="shared" si="76"/>
        <v>FUNDICION LAS ROSAS S.A.</v>
      </c>
      <c r="C4888" t="s">
        <v>3863</v>
      </c>
      <c r="D4888">
        <f>VLOOKUP(C4888,RUBRO!A$2:B$935,2)</f>
        <v>451</v>
      </c>
      <c r="E4888">
        <f>VLOOKUP(A4888,EMPRESA!A$2:B$5796,2)</f>
        <v>2391</v>
      </c>
    </row>
    <row r="4889" spans="1:5">
      <c r="A4889" t="s">
        <v>3543</v>
      </c>
      <c r="B4889" t="str">
        <f t="shared" si="76"/>
        <v>FUNDICION LAS ROSAS S.A.</v>
      </c>
      <c r="C4889" t="s">
        <v>5150</v>
      </c>
      <c r="D4889">
        <f>VLOOKUP(C4889,RUBRO!A$2:B$935,2)</f>
        <v>557</v>
      </c>
      <c r="E4889">
        <f>VLOOKUP(A4889,EMPRESA!A$2:B$5796,2)</f>
        <v>2391</v>
      </c>
    </row>
    <row r="4890" spans="1:5">
      <c r="A4890" t="s">
        <v>3870</v>
      </c>
      <c r="B4890" t="str">
        <f t="shared" si="76"/>
        <v>FUNDICION MANCHESTER LTDA.</v>
      </c>
      <c r="C4890" t="s">
        <v>3863</v>
      </c>
      <c r="D4890">
        <f>VLOOKUP(C4890,RUBRO!A$2:B$935,2)</f>
        <v>451</v>
      </c>
      <c r="E4890">
        <f>VLOOKUP(A4890,EMPRESA!A$2:B$5796,2)</f>
        <v>2392</v>
      </c>
    </row>
    <row r="4891" spans="1:5">
      <c r="A4891" t="s">
        <v>3871</v>
      </c>
      <c r="B4891" t="str">
        <f t="shared" si="76"/>
        <v>FUNDICION VESPUCIO LTDA.</v>
      </c>
      <c r="C4891" t="s">
        <v>3863</v>
      </c>
      <c r="D4891">
        <f>VLOOKUP(C4891,RUBRO!A$2:B$935,2)</f>
        <v>451</v>
      </c>
      <c r="E4891">
        <f>VLOOKUP(A4891,EMPRESA!A$2:B$5796,2)</f>
        <v>2393</v>
      </c>
    </row>
    <row r="4892" spans="1:5">
      <c r="A4892" t="s">
        <v>3872</v>
      </c>
      <c r="B4892" t="str">
        <f t="shared" si="76"/>
        <v>FUNDICION Y MAESTRANZA OMAMET SPA</v>
      </c>
      <c r="C4892" t="s">
        <v>3863</v>
      </c>
      <c r="D4892">
        <f>VLOOKUP(C4892,RUBRO!A$2:B$935,2)</f>
        <v>451</v>
      </c>
      <c r="E4892">
        <f>VLOOKUP(A4892,EMPRESA!A$2:B$5796,2)</f>
        <v>2394</v>
      </c>
    </row>
    <row r="4893" spans="1:5">
      <c r="A4893" t="s">
        <v>3872</v>
      </c>
      <c r="B4893" t="str">
        <f t="shared" si="76"/>
        <v>FUNDICION Y MAESTRANZA OMAMET SPA</v>
      </c>
      <c r="C4893" t="s">
        <v>5150</v>
      </c>
      <c r="D4893">
        <f>VLOOKUP(C4893,RUBRO!A$2:B$935,2)</f>
        <v>557</v>
      </c>
      <c r="E4893">
        <f>VLOOKUP(A4893,EMPRESA!A$2:B$5796,2)</f>
        <v>2394</v>
      </c>
    </row>
    <row r="4894" spans="1:5">
      <c r="A4894" t="s">
        <v>173</v>
      </c>
      <c r="B4894" t="str">
        <f t="shared" si="76"/>
        <v>FUNDINOX CHILE S.A.</v>
      </c>
      <c r="C4894" t="s">
        <v>165</v>
      </c>
      <c r="D4894">
        <f>VLOOKUP(C4894,RUBRO!A$2:B$935,2)</f>
        <v>12</v>
      </c>
      <c r="E4894">
        <f>VLOOKUP(A4894,EMPRESA!A$2:B$5796,2)</f>
        <v>2395</v>
      </c>
    </row>
    <row r="4895" spans="1:5">
      <c r="A4895" t="s">
        <v>173</v>
      </c>
      <c r="B4895" t="str">
        <f t="shared" si="76"/>
        <v>FUNDINOX CHILE S.A.</v>
      </c>
      <c r="C4895" t="s">
        <v>3863</v>
      </c>
      <c r="D4895">
        <f>VLOOKUP(C4895,RUBRO!A$2:B$935,2)</f>
        <v>451</v>
      </c>
      <c r="E4895">
        <f>VLOOKUP(A4895,EMPRESA!A$2:B$5796,2)</f>
        <v>2395</v>
      </c>
    </row>
    <row r="4896" spans="1:5">
      <c r="A4896" t="s">
        <v>4908</v>
      </c>
      <c r="B4896" t="str">
        <f t="shared" si="76"/>
        <v>FUSIONA S.A.</v>
      </c>
      <c r="C4896" t="s">
        <v>4903</v>
      </c>
      <c r="D4896">
        <f>VLOOKUP(C4896,RUBRO!A$2:B$935,2)</f>
        <v>524</v>
      </c>
      <c r="E4896">
        <f>VLOOKUP(A4896,EMPRESA!A$2:B$5796,2)</f>
        <v>2396</v>
      </c>
    </row>
    <row r="4897" spans="1:5">
      <c r="A4897" t="s">
        <v>6201</v>
      </c>
      <c r="B4897" t="str">
        <f t="shared" si="76"/>
        <v>FUSIPLAST</v>
      </c>
      <c r="C4897" t="s">
        <v>6199</v>
      </c>
      <c r="D4897">
        <f>VLOOKUP(C4897,RUBRO!A$2:B$935,2)</f>
        <v>789</v>
      </c>
      <c r="E4897">
        <f>VLOOKUP(A4897,EMPRESA!A$2:B$5796,2)</f>
        <v>2397</v>
      </c>
    </row>
    <row r="4898" spans="1:5">
      <c r="A4898" t="s">
        <v>1345</v>
      </c>
      <c r="B4898" t="str">
        <f t="shared" si="76"/>
        <v>FUTURE AND QUALITY INDUSTRIAL SYSTEMS</v>
      </c>
      <c r="C4898" t="s">
        <v>1331</v>
      </c>
      <c r="D4898">
        <f>VLOOKUP(C4898,RUBRO!A$2:B$935,2)</f>
        <v>121</v>
      </c>
      <c r="E4898">
        <f>VLOOKUP(A4898,EMPRESA!A$2:B$5796,2)</f>
        <v>2398</v>
      </c>
    </row>
    <row r="4899" spans="1:5">
      <c r="A4899" t="s">
        <v>1345</v>
      </c>
      <c r="B4899" t="str">
        <f t="shared" si="76"/>
        <v>FUTURE AND QUALITY INDUSTRIAL SYSTEMS</v>
      </c>
      <c r="C4899" t="s">
        <v>5392</v>
      </c>
      <c r="D4899">
        <f>VLOOKUP(C4899,RUBRO!A$2:B$935,2)</f>
        <v>613</v>
      </c>
      <c r="E4899">
        <f>VLOOKUP(A4899,EMPRESA!A$2:B$5796,2)</f>
        <v>2398</v>
      </c>
    </row>
    <row r="4900" spans="1:5">
      <c r="A4900" t="s">
        <v>4713</v>
      </c>
      <c r="B4900" t="str">
        <f t="shared" si="76"/>
        <v>FYRMA GRAFICA LTDA.</v>
      </c>
      <c r="C4900" t="s">
        <v>4700</v>
      </c>
      <c r="D4900">
        <f>VLOOKUP(C4900,RUBRO!A$2:B$935,2)</f>
        <v>489</v>
      </c>
      <c r="E4900">
        <f>VLOOKUP(A4900,EMPRESA!A$2:B$5796,2)</f>
        <v>2399</v>
      </c>
    </row>
    <row r="4901" spans="1:5">
      <c r="A4901" t="s">
        <v>896</v>
      </c>
      <c r="B4901" t="str">
        <f t="shared" si="76"/>
        <v>G Y G THOMAS SAFETY S.A.</v>
      </c>
      <c r="C4901" t="s">
        <v>887</v>
      </c>
      <c r="D4901">
        <f>VLOOKUP(C4901,RUBRO!A$2:B$935,2)</f>
        <v>96</v>
      </c>
      <c r="E4901">
        <f>VLOOKUP(A4901,EMPRESA!A$2:B$5796,2)</f>
        <v>2400</v>
      </c>
    </row>
    <row r="4902" spans="1:5">
      <c r="A4902" t="s">
        <v>896</v>
      </c>
      <c r="B4902" t="str">
        <f t="shared" si="76"/>
        <v>G Y G THOMAS SAFETY S.A.</v>
      </c>
      <c r="C4902" t="s">
        <v>6115</v>
      </c>
      <c r="D4902">
        <f>VLOOKUP(C4902,RUBRO!A$2:B$935,2)</f>
        <v>777</v>
      </c>
      <c r="E4902">
        <f>VLOOKUP(A4902,EMPRESA!A$2:B$5796,2)</f>
        <v>2400</v>
      </c>
    </row>
    <row r="4903" spans="1:5">
      <c r="A4903" t="s">
        <v>6340</v>
      </c>
      <c r="B4903" t="str">
        <f t="shared" si="76"/>
        <v>G4S SECURITY SERVICES LTDA.</v>
      </c>
      <c r="C4903" t="s">
        <v>6339</v>
      </c>
      <c r="D4903">
        <f>VLOOKUP(C4903,RUBRO!A$2:B$935,2)</f>
        <v>826</v>
      </c>
      <c r="E4903">
        <f>VLOOKUP(A4903,EMPRESA!A$2:B$5796,2)</f>
        <v>2401</v>
      </c>
    </row>
    <row r="4904" spans="1:5">
      <c r="A4904" t="s">
        <v>1661</v>
      </c>
      <c r="B4904" t="str">
        <f t="shared" si="76"/>
        <v>GACEL</v>
      </c>
      <c r="C4904" t="s">
        <v>1653</v>
      </c>
      <c r="D4904">
        <f>VLOOKUP(C4904,RUBRO!A$2:B$935,2)</f>
        <v>179</v>
      </c>
      <c r="E4904">
        <f>VLOOKUP(A4904,EMPRESA!A$2:B$5796,2)</f>
        <v>2402</v>
      </c>
    </row>
    <row r="4905" spans="1:5">
      <c r="A4905" t="s">
        <v>1661</v>
      </c>
      <c r="B4905" t="str">
        <f t="shared" si="76"/>
        <v>GACEL</v>
      </c>
      <c r="C4905" t="s">
        <v>2658</v>
      </c>
      <c r="D4905">
        <f>VLOOKUP(C4905,RUBRO!A$2:B$935,2)</f>
        <v>303</v>
      </c>
      <c r="E4905">
        <f>VLOOKUP(A4905,EMPRESA!A$2:B$5796,2)</f>
        <v>2402</v>
      </c>
    </row>
    <row r="4906" spans="1:5">
      <c r="A4906" t="s">
        <v>4537</v>
      </c>
      <c r="B4906" t="str">
        <f t="shared" si="76"/>
        <v>GALA HOTEL</v>
      </c>
      <c r="C4906" t="s">
        <v>4530</v>
      </c>
      <c r="D4906">
        <f>VLOOKUP(C4906,RUBRO!A$2:B$935,2)</f>
        <v>486</v>
      </c>
      <c r="E4906">
        <f>VLOOKUP(A4906,EMPRESA!A$2:B$5796,2)</f>
        <v>2403</v>
      </c>
    </row>
    <row r="4907" spans="1:5">
      <c r="A4907" t="s">
        <v>5828</v>
      </c>
      <c r="B4907" t="str">
        <f t="shared" si="76"/>
        <v>GALDERMA CHILE LABORATORIOS LTDA.</v>
      </c>
      <c r="C4907" t="s">
        <v>5815</v>
      </c>
      <c r="D4907">
        <f>VLOOKUP(C4907,RUBRO!A$2:B$935,2)</f>
        <v>716</v>
      </c>
      <c r="E4907">
        <f>VLOOKUP(A4907,EMPRESA!A$2:B$5796,2)</f>
        <v>2404</v>
      </c>
    </row>
    <row r="4908" spans="1:5">
      <c r="A4908" t="s">
        <v>696</v>
      </c>
      <c r="B4908" t="str">
        <f t="shared" si="76"/>
        <v>GALERIA ANIMAL</v>
      </c>
      <c r="C4908" t="s">
        <v>695</v>
      </c>
      <c r="D4908">
        <f>VLOOKUP(C4908,RUBRO!A$2:B$935,2)</f>
        <v>70</v>
      </c>
      <c r="E4908">
        <f>VLOOKUP(A4908,EMPRESA!A$2:B$5796,2)</f>
        <v>2405</v>
      </c>
    </row>
    <row r="4909" spans="1:5">
      <c r="A4909" t="s">
        <v>697</v>
      </c>
      <c r="B4909" t="str">
        <f t="shared" si="76"/>
        <v>GALERIA ARTESPACIO</v>
      </c>
      <c r="C4909" t="s">
        <v>695</v>
      </c>
      <c r="D4909">
        <f>VLOOKUP(C4909,RUBRO!A$2:B$935,2)</f>
        <v>70</v>
      </c>
      <c r="E4909">
        <f>VLOOKUP(A4909,EMPRESA!A$2:B$5796,2)</f>
        <v>2406</v>
      </c>
    </row>
    <row r="4910" spans="1:5">
      <c r="A4910" t="s">
        <v>699</v>
      </c>
      <c r="B4910" t="str">
        <f t="shared" si="76"/>
        <v>GALERIA DE ARTE LA SALA S.A.</v>
      </c>
      <c r="C4910" t="s">
        <v>695</v>
      </c>
      <c r="D4910">
        <f>VLOOKUP(C4910,RUBRO!A$2:B$935,2)</f>
        <v>70</v>
      </c>
      <c r="E4910">
        <f>VLOOKUP(A4910,EMPRESA!A$2:B$5796,2)</f>
        <v>2407</v>
      </c>
    </row>
    <row r="4911" spans="1:5">
      <c r="A4911" t="s">
        <v>698</v>
      </c>
      <c r="B4911" t="str">
        <f t="shared" si="76"/>
        <v>GALERIA PATRICIA READY LTDA.</v>
      </c>
      <c r="C4911" t="s">
        <v>695</v>
      </c>
      <c r="D4911">
        <f>VLOOKUP(C4911,RUBRO!A$2:B$935,2)</f>
        <v>70</v>
      </c>
      <c r="E4911">
        <f>VLOOKUP(A4911,EMPRESA!A$2:B$5796,2)</f>
        <v>2408</v>
      </c>
    </row>
    <row r="4912" spans="1:5">
      <c r="A4912" t="s">
        <v>4782</v>
      </c>
      <c r="B4912" t="str">
        <f t="shared" si="76"/>
        <v>GALILEA S.A. DE INGENIERIA Y CONSTRUCCION</v>
      </c>
      <c r="C4912" t="s">
        <v>4773</v>
      </c>
      <c r="D4912">
        <f>VLOOKUP(C4912,RUBRO!A$2:B$935,2)</f>
        <v>504</v>
      </c>
      <c r="E4912">
        <f>VLOOKUP(A4912,EMPRESA!A$2:B$5796,2)</f>
        <v>2409</v>
      </c>
    </row>
    <row r="4913" spans="1:5">
      <c r="A4913" t="s">
        <v>3729</v>
      </c>
      <c r="B4913" t="str">
        <f t="shared" si="76"/>
        <v>GALMAE LTDA.</v>
      </c>
      <c r="C4913" t="s">
        <v>3715</v>
      </c>
      <c r="D4913">
        <f>VLOOKUP(C4913,RUBRO!A$2:B$935,2)</f>
        <v>422</v>
      </c>
      <c r="E4913">
        <f>VLOOKUP(A4913,EMPRESA!A$2:B$5796,2)</f>
        <v>2410</v>
      </c>
    </row>
    <row r="4914" spans="1:5">
      <c r="A4914" t="s">
        <v>3729</v>
      </c>
      <c r="B4914" t="str">
        <f t="shared" si="76"/>
        <v>GALMAE LTDA.</v>
      </c>
      <c r="C4914" t="s">
        <v>3879</v>
      </c>
      <c r="D4914">
        <f>VLOOKUP(C4914,RUBRO!A$2:B$935,2)</f>
        <v>452</v>
      </c>
      <c r="E4914">
        <f>VLOOKUP(A4914,EMPRESA!A$2:B$5796,2)</f>
        <v>2410</v>
      </c>
    </row>
    <row r="4915" spans="1:5">
      <c r="A4915" t="s">
        <v>2650</v>
      </c>
      <c r="B4915" t="str">
        <f t="shared" si="76"/>
        <v>GALVANOPLASTIA CROM-NIQ LTDA.</v>
      </c>
      <c r="C4915" t="s">
        <v>2649</v>
      </c>
      <c r="D4915">
        <f>VLOOKUP(C4915,RUBRO!A$2:B$935,2)</f>
        <v>297</v>
      </c>
      <c r="E4915">
        <f>VLOOKUP(A4915,EMPRESA!A$2:B$5796,2)</f>
        <v>2411</v>
      </c>
    </row>
    <row r="4916" spans="1:5">
      <c r="A4916" t="s">
        <v>2071</v>
      </c>
      <c r="B4916" t="str">
        <f t="shared" si="76"/>
        <v>GALVEZ E HIJOS LTDA.</v>
      </c>
      <c r="C4916" t="s">
        <v>2068</v>
      </c>
      <c r="D4916">
        <f>VLOOKUP(C4916,RUBRO!A$2:B$935,2)</f>
        <v>230</v>
      </c>
      <c r="E4916">
        <f>VLOOKUP(A4916,EMPRESA!A$2:B$5796,2)</f>
        <v>2412</v>
      </c>
    </row>
    <row r="4917" spans="1:5">
      <c r="A4917" t="s">
        <v>2071</v>
      </c>
      <c r="B4917" t="str">
        <f t="shared" si="76"/>
        <v>GALVEZ E HIJOS LTDA.</v>
      </c>
      <c r="C4917" t="s">
        <v>5280</v>
      </c>
      <c r="D4917">
        <f>VLOOKUP(C4917,RUBRO!A$2:B$935,2)</f>
        <v>576</v>
      </c>
      <c r="E4917">
        <f>VLOOKUP(A4917,EMPRESA!A$2:B$5796,2)</f>
        <v>2412</v>
      </c>
    </row>
    <row r="4918" spans="1:5">
      <c r="A4918" t="s">
        <v>2071</v>
      </c>
      <c r="B4918" t="str">
        <f t="shared" si="76"/>
        <v>GALVEZ E HIJOS LTDA.</v>
      </c>
      <c r="C4918" t="s">
        <v>5720</v>
      </c>
      <c r="D4918">
        <f>VLOOKUP(C4918,RUBRO!A$2:B$935,2)</f>
        <v>684</v>
      </c>
      <c r="E4918">
        <f>VLOOKUP(A4918,EMPRESA!A$2:B$5796,2)</f>
        <v>2412</v>
      </c>
    </row>
    <row r="4919" spans="1:5">
      <c r="A4919" t="s">
        <v>2594</v>
      </c>
      <c r="B4919" t="str">
        <f t="shared" si="76"/>
        <v>GAMA CHILE S.A.</v>
      </c>
      <c r="C4919" t="s">
        <v>2580</v>
      </c>
      <c r="D4919">
        <f>VLOOKUP(C4919,RUBRO!A$2:B$935,2)</f>
        <v>294</v>
      </c>
      <c r="E4919">
        <f>VLOOKUP(A4919,EMPRESA!A$2:B$5796,2)</f>
        <v>2413</v>
      </c>
    </row>
    <row r="4920" spans="1:5">
      <c r="A4920" t="s">
        <v>5253</v>
      </c>
      <c r="B4920" t="str">
        <f t="shared" si="76"/>
        <v>GAMONAL HNOS. LTDA.</v>
      </c>
      <c r="C4920" t="s">
        <v>5248</v>
      </c>
      <c r="D4920">
        <f>VLOOKUP(C4920,RUBRO!A$2:B$935,2)</f>
        <v>572</v>
      </c>
      <c r="E4920">
        <f>VLOOKUP(A4920,EMPRESA!A$2:B$5796,2)</f>
        <v>2414</v>
      </c>
    </row>
    <row r="4921" spans="1:5">
      <c r="A4921" t="s">
        <v>18</v>
      </c>
      <c r="B4921" t="str">
        <f t="shared" si="76"/>
        <v>GANDARA CHILE S.A.</v>
      </c>
      <c r="C4921" t="s">
        <v>15</v>
      </c>
      <c r="D4921">
        <f>VLOOKUP(C4921,RUBRO!A$2:B$935,2)</f>
        <v>2</v>
      </c>
      <c r="E4921">
        <f>VLOOKUP(A4921,EMPRESA!A$2:B$5796,2)</f>
        <v>2415</v>
      </c>
    </row>
    <row r="4922" spans="1:5">
      <c r="A4922" t="s">
        <v>18</v>
      </c>
      <c r="B4922" t="str">
        <f t="shared" si="76"/>
        <v>GANDARA CHILE S.A.</v>
      </c>
      <c r="C4922" t="s">
        <v>1567</v>
      </c>
      <c r="D4922">
        <f>VLOOKUP(C4922,RUBRO!A$2:B$935,2)</f>
        <v>158</v>
      </c>
      <c r="E4922">
        <f>VLOOKUP(A4922,EMPRESA!A$2:B$5796,2)</f>
        <v>2415</v>
      </c>
    </row>
    <row r="4923" spans="1:5">
      <c r="A4923" t="s">
        <v>18</v>
      </c>
      <c r="B4923" t="str">
        <f t="shared" si="76"/>
        <v>GANDARA CHILE S.A.</v>
      </c>
      <c r="C4923" t="s">
        <v>5812</v>
      </c>
      <c r="D4923">
        <f>VLOOKUP(C4923,RUBRO!A$2:B$935,2)</f>
        <v>714</v>
      </c>
      <c r="E4923">
        <f>VLOOKUP(A4923,EMPRESA!A$2:B$5796,2)</f>
        <v>2415</v>
      </c>
    </row>
    <row r="4924" spans="1:5">
      <c r="A4924" t="s">
        <v>18</v>
      </c>
      <c r="B4924" t="str">
        <f t="shared" si="76"/>
        <v>GANDARA CHILE S.A.</v>
      </c>
      <c r="C4924" t="s">
        <v>6379</v>
      </c>
      <c r="D4924">
        <f>VLOOKUP(C4924,RUBRO!A$2:B$935,2)</f>
        <v>836</v>
      </c>
      <c r="E4924">
        <f>VLOOKUP(A4924,EMPRESA!A$2:B$5796,2)</f>
        <v>2415</v>
      </c>
    </row>
    <row r="4925" spans="1:5">
      <c r="A4925" t="s">
        <v>4497</v>
      </c>
      <c r="B4925" t="str">
        <f t="shared" si="76"/>
        <v>GAP INTERNATIONAL HOLDING S.A.</v>
      </c>
      <c r="C4925" t="s">
        <v>4492</v>
      </c>
      <c r="D4925">
        <f>VLOOKUP(C4925,RUBRO!A$2:B$935,2)</f>
        <v>481</v>
      </c>
      <c r="E4925">
        <f>VLOOKUP(A4925,EMPRESA!A$2:B$5796,2)</f>
        <v>2416</v>
      </c>
    </row>
    <row r="4926" spans="1:5">
      <c r="A4926" t="s">
        <v>2075</v>
      </c>
      <c r="B4926" t="str">
        <f t="shared" si="76"/>
        <v>GARIBALDI S.A.</v>
      </c>
      <c r="C4926" t="s">
        <v>2074</v>
      </c>
      <c r="D4926">
        <f>VLOOKUP(C4926,RUBRO!A$2:B$935,2)</f>
        <v>231</v>
      </c>
      <c r="E4926">
        <f>VLOOKUP(A4926,EMPRESA!A$2:B$5796,2)</f>
        <v>2417</v>
      </c>
    </row>
    <row r="4927" spans="1:5">
      <c r="A4927" t="s">
        <v>2075</v>
      </c>
      <c r="B4927" t="str">
        <f t="shared" si="76"/>
        <v>GARIBALDI S.A.</v>
      </c>
      <c r="C4927" t="s">
        <v>3431</v>
      </c>
      <c r="D4927">
        <f>VLOOKUP(C4927,RUBRO!A$2:B$935,2)</f>
        <v>413</v>
      </c>
      <c r="E4927">
        <f>VLOOKUP(A4927,EMPRESA!A$2:B$5796,2)</f>
        <v>2417</v>
      </c>
    </row>
    <row r="4928" spans="1:5">
      <c r="A4928" t="s">
        <v>2075</v>
      </c>
      <c r="B4928" t="str">
        <f t="shared" si="76"/>
        <v>GARIBALDI S.A.</v>
      </c>
      <c r="C4928" t="s">
        <v>5199</v>
      </c>
      <c r="D4928">
        <f>VLOOKUP(C4928,RUBRO!A$2:B$935,2)</f>
        <v>563</v>
      </c>
      <c r="E4928">
        <f>VLOOKUP(A4928,EMPRESA!A$2:B$5796,2)</f>
        <v>2417</v>
      </c>
    </row>
    <row r="4929" spans="1:5">
      <c r="A4929" t="s">
        <v>2075</v>
      </c>
      <c r="B4929" t="str">
        <f t="shared" si="76"/>
        <v>GARIBALDI S.A.</v>
      </c>
      <c r="C4929" t="s">
        <v>5221</v>
      </c>
      <c r="D4929">
        <f>VLOOKUP(C4929,RUBRO!A$2:B$935,2)</f>
        <v>571</v>
      </c>
      <c r="E4929">
        <f>VLOOKUP(A4929,EMPRESA!A$2:B$5796,2)</f>
        <v>2417</v>
      </c>
    </row>
    <row r="4930" spans="1:5">
      <c r="A4930" t="s">
        <v>2075</v>
      </c>
      <c r="B4930" t="str">
        <f t="shared" si="76"/>
        <v>GARIBALDI S.A.</v>
      </c>
      <c r="C4930" t="s">
        <v>5248</v>
      </c>
      <c r="D4930">
        <f>VLOOKUP(C4930,RUBRO!A$2:B$935,2)</f>
        <v>572</v>
      </c>
      <c r="E4930">
        <f>VLOOKUP(A4930,EMPRESA!A$2:B$5796,2)</f>
        <v>2417</v>
      </c>
    </row>
    <row r="4931" spans="1:5">
      <c r="A4931" t="s">
        <v>2075</v>
      </c>
      <c r="B4931" t="str">
        <f t="shared" ref="B4931:B4994" si="77">UPPER(A4931)</f>
        <v>GARIBALDI S.A.</v>
      </c>
      <c r="C4931" t="s">
        <v>5266</v>
      </c>
      <c r="D4931">
        <f>VLOOKUP(C4931,RUBRO!A$2:B$935,2)</f>
        <v>573</v>
      </c>
      <c r="E4931">
        <f>VLOOKUP(A4931,EMPRESA!A$2:B$5796,2)</f>
        <v>2417</v>
      </c>
    </row>
    <row r="4932" spans="1:5">
      <c r="A4932" t="s">
        <v>2075</v>
      </c>
      <c r="B4932" t="str">
        <f t="shared" si="77"/>
        <v>GARIBALDI S.A.</v>
      </c>
      <c r="C4932" t="s">
        <v>5275</v>
      </c>
      <c r="D4932">
        <f>VLOOKUP(C4932,RUBRO!A$2:B$935,2)</f>
        <v>575</v>
      </c>
      <c r="E4932">
        <f>VLOOKUP(A4932,EMPRESA!A$2:B$5796,2)</f>
        <v>2417</v>
      </c>
    </row>
    <row r="4933" spans="1:5">
      <c r="A4933" t="s">
        <v>2075</v>
      </c>
      <c r="B4933" t="str">
        <f t="shared" si="77"/>
        <v>GARIBALDI S.A.</v>
      </c>
      <c r="C4933" t="s">
        <v>5295</v>
      </c>
      <c r="D4933">
        <f>VLOOKUP(C4933,RUBRO!A$2:B$935,2)</f>
        <v>578</v>
      </c>
      <c r="E4933">
        <f>VLOOKUP(A4933,EMPRESA!A$2:B$5796,2)</f>
        <v>2417</v>
      </c>
    </row>
    <row r="4934" spans="1:5">
      <c r="A4934" t="s">
        <v>2075</v>
      </c>
      <c r="B4934" t="str">
        <f t="shared" si="77"/>
        <v>GARIBALDI S.A.</v>
      </c>
      <c r="C4934" t="s">
        <v>6241</v>
      </c>
      <c r="D4934">
        <f>VLOOKUP(C4934,RUBRO!A$2:B$935,2)</f>
        <v>804</v>
      </c>
      <c r="E4934">
        <f>VLOOKUP(A4934,EMPRESA!A$2:B$5796,2)</f>
        <v>2417</v>
      </c>
    </row>
    <row r="4935" spans="1:5">
      <c r="A4935" t="s">
        <v>2075</v>
      </c>
      <c r="B4935" t="str">
        <f t="shared" si="77"/>
        <v>GARIBALDI S.A.</v>
      </c>
      <c r="C4935" t="s">
        <v>6705</v>
      </c>
      <c r="D4935">
        <f>VLOOKUP(C4935,RUBRO!A$2:B$935,2)</f>
        <v>933</v>
      </c>
      <c r="E4935">
        <f>VLOOKUP(A4935,EMPRESA!A$2:B$5796,2)</f>
        <v>2417</v>
      </c>
    </row>
    <row r="4936" spans="1:5">
      <c r="A4936" t="s">
        <v>2075</v>
      </c>
      <c r="B4936" t="str">
        <f t="shared" si="77"/>
        <v>GARIBALDI S.A.</v>
      </c>
      <c r="C4936" t="s">
        <v>6706</v>
      </c>
      <c r="D4936">
        <f>VLOOKUP(C4936,RUBRO!A$2:B$935,2)</f>
        <v>934</v>
      </c>
      <c r="E4936">
        <f>VLOOKUP(A4936,EMPRESA!A$2:B$5796,2)</f>
        <v>2417</v>
      </c>
    </row>
    <row r="4937" spans="1:5">
      <c r="A4937" t="s">
        <v>897</v>
      </c>
      <c r="B4937" t="str">
        <f t="shared" si="77"/>
        <v>GARMENDIA MACUS S.A.</v>
      </c>
      <c r="C4937" t="s">
        <v>887</v>
      </c>
      <c r="D4937">
        <f>VLOOKUP(C4937,RUBRO!A$2:B$935,2)</f>
        <v>96</v>
      </c>
      <c r="E4937">
        <f>VLOOKUP(A4937,EMPRESA!A$2:B$5796,2)</f>
        <v>2418</v>
      </c>
    </row>
    <row r="4938" spans="1:5">
      <c r="A4938" t="s">
        <v>897</v>
      </c>
      <c r="B4938" t="str">
        <f t="shared" si="77"/>
        <v>GARMENDIA MACUS S.A.</v>
      </c>
      <c r="C4938" t="s">
        <v>3283</v>
      </c>
      <c r="D4938">
        <f>VLOOKUP(C4938,RUBRO!A$2:B$935,2)</f>
        <v>383</v>
      </c>
      <c r="E4938">
        <f>VLOOKUP(A4938,EMPRESA!A$2:B$5796,2)</f>
        <v>2418</v>
      </c>
    </row>
    <row r="4939" spans="1:5">
      <c r="A4939" t="s">
        <v>897</v>
      </c>
      <c r="B4939" t="str">
        <f t="shared" si="77"/>
        <v>GARMENDIA MACUS S.A.</v>
      </c>
      <c r="C4939" t="s">
        <v>6115</v>
      </c>
      <c r="D4939">
        <f>VLOOKUP(C4939,RUBRO!A$2:B$935,2)</f>
        <v>777</v>
      </c>
      <c r="E4939">
        <f>VLOOKUP(A4939,EMPRESA!A$2:B$5796,2)</f>
        <v>2418</v>
      </c>
    </row>
    <row r="4940" spans="1:5">
      <c r="A4940" t="s">
        <v>897</v>
      </c>
      <c r="B4940" t="str">
        <f t="shared" si="77"/>
        <v>GARMENDIA MACUS S.A.</v>
      </c>
      <c r="C4940" t="s">
        <v>6163</v>
      </c>
      <c r="D4940">
        <f>VLOOKUP(C4940,RUBRO!A$2:B$935,2)</f>
        <v>779</v>
      </c>
      <c r="E4940">
        <f>VLOOKUP(A4940,EMPRESA!A$2:B$5796,2)</f>
        <v>2418</v>
      </c>
    </row>
    <row r="4941" spans="1:5">
      <c r="A4941" t="s">
        <v>5761</v>
      </c>
      <c r="B4941" t="str">
        <f t="shared" si="77"/>
        <v>GAS SUR S.A.</v>
      </c>
      <c r="C4941" t="s">
        <v>5759</v>
      </c>
      <c r="D4941">
        <f>VLOOKUP(C4941,RUBRO!A$2:B$935,2)</f>
        <v>705</v>
      </c>
      <c r="E4941">
        <f>VLOOKUP(A4941,EMPRESA!A$2:B$5796,2)</f>
        <v>2419</v>
      </c>
    </row>
    <row r="4942" spans="1:5">
      <c r="A4942" t="s">
        <v>5758</v>
      </c>
      <c r="B4942" t="str">
        <f t="shared" si="77"/>
        <v>GASCO GLP S.A.</v>
      </c>
      <c r="C4942" t="s">
        <v>5756</v>
      </c>
      <c r="D4942">
        <f>VLOOKUP(C4942,RUBRO!A$2:B$935,2)</f>
        <v>704</v>
      </c>
      <c r="E4942">
        <f>VLOOKUP(A4942,EMPRESA!A$2:B$5796,2)</f>
        <v>2420</v>
      </c>
    </row>
    <row r="4943" spans="1:5">
      <c r="A4943" t="s">
        <v>637</v>
      </c>
      <c r="B4943" t="str">
        <f t="shared" si="77"/>
        <v>GASMAR S.A.</v>
      </c>
      <c r="C4943" t="s">
        <v>638</v>
      </c>
      <c r="D4943">
        <f>VLOOKUP(C4943,RUBRO!A$2:B$935,2)</f>
        <v>60</v>
      </c>
      <c r="E4943">
        <f>VLOOKUP(A4943,EMPRESA!A$2:B$5796,2)</f>
        <v>2421</v>
      </c>
    </row>
    <row r="4944" spans="1:5">
      <c r="A4944" t="s">
        <v>6561</v>
      </c>
      <c r="B4944" t="str">
        <f t="shared" si="77"/>
        <v>GASODUCTO GASANDES S.A.</v>
      </c>
      <c r="C4944" t="s">
        <v>6559</v>
      </c>
      <c r="D4944">
        <f>VLOOKUP(C4944,RUBRO!A$2:B$935,2)</f>
        <v>902</v>
      </c>
      <c r="E4944">
        <f>VLOOKUP(A4944,EMPRESA!A$2:B$5796,2)</f>
        <v>2422</v>
      </c>
    </row>
    <row r="4945" spans="1:5">
      <c r="A4945" t="s">
        <v>5057</v>
      </c>
      <c r="B4945" t="str">
        <f t="shared" si="77"/>
        <v>GASTON SALDIAS NAVARRETE Y CIA. LTDA.</v>
      </c>
      <c r="C4945" t="s">
        <v>5053</v>
      </c>
      <c r="D4945">
        <f>VLOOKUP(C4945,RUBRO!A$2:B$935,2)</f>
        <v>542</v>
      </c>
      <c r="E4945">
        <f>VLOOKUP(A4945,EMPRESA!A$2:B$5796,2)</f>
        <v>2423</v>
      </c>
    </row>
    <row r="4946" spans="1:5">
      <c r="A4946" t="s">
        <v>5762</v>
      </c>
      <c r="B4946" t="str">
        <f t="shared" si="77"/>
        <v>GASVALPO SPA</v>
      </c>
      <c r="C4946" t="s">
        <v>5759</v>
      </c>
      <c r="D4946">
        <f>VLOOKUP(C4946,RUBRO!A$2:B$935,2)</f>
        <v>705</v>
      </c>
      <c r="E4946">
        <f>VLOOKUP(A4946,EMPRESA!A$2:B$5796,2)</f>
        <v>2424</v>
      </c>
    </row>
    <row r="4947" spans="1:5">
      <c r="A4947" t="s">
        <v>570</v>
      </c>
      <c r="B4947" t="str">
        <f t="shared" si="77"/>
        <v>GATE GOURMET CATERING CHILE LTDA.</v>
      </c>
      <c r="C4947" t="s">
        <v>571</v>
      </c>
      <c r="D4947">
        <f>VLOOKUP(C4947,RUBRO!A$2:B$935,2)</f>
        <v>52</v>
      </c>
      <c r="E4947">
        <f>VLOOKUP(A4947,EMPRESA!A$2:B$5796,2)</f>
        <v>2425</v>
      </c>
    </row>
    <row r="4948" spans="1:5">
      <c r="A4948" t="s">
        <v>1749</v>
      </c>
      <c r="B4948" t="str">
        <f t="shared" si="77"/>
        <v>GAVA CHILE S.A.</v>
      </c>
      <c r="C4948" t="s">
        <v>1733</v>
      </c>
      <c r="D4948">
        <f>VLOOKUP(C4948,RUBRO!A$2:B$935,2)</f>
        <v>189</v>
      </c>
      <c r="E4948">
        <f>VLOOKUP(A4948,EMPRESA!A$2:B$5796,2)</f>
        <v>2426</v>
      </c>
    </row>
    <row r="4949" spans="1:5">
      <c r="A4949" t="s">
        <v>1749</v>
      </c>
      <c r="B4949" t="str">
        <f t="shared" si="77"/>
        <v>GAVA CHILE S.A.</v>
      </c>
      <c r="C4949" t="s">
        <v>1764</v>
      </c>
      <c r="D4949">
        <f>VLOOKUP(C4949,RUBRO!A$2:B$935,2)</f>
        <v>190</v>
      </c>
      <c r="E4949">
        <f>VLOOKUP(A4949,EMPRESA!A$2:B$5796,2)</f>
        <v>2426</v>
      </c>
    </row>
    <row r="4950" spans="1:5">
      <c r="A4950" t="s">
        <v>4538</v>
      </c>
      <c r="B4950" t="str">
        <f t="shared" si="77"/>
        <v>GAVINA SENS</v>
      </c>
      <c r="C4950" t="s">
        <v>4530</v>
      </c>
      <c r="D4950">
        <f>VLOOKUP(C4950,RUBRO!A$2:B$935,2)</f>
        <v>486</v>
      </c>
      <c r="E4950">
        <f>VLOOKUP(A4950,EMPRESA!A$2:B$5796,2)</f>
        <v>2427</v>
      </c>
    </row>
    <row r="4951" spans="1:5">
      <c r="A4951" t="s">
        <v>4538</v>
      </c>
      <c r="B4951" t="str">
        <f t="shared" si="77"/>
        <v>GAVINA SENS</v>
      </c>
      <c r="C4951" t="s">
        <v>5602</v>
      </c>
      <c r="D4951">
        <f>VLOOKUP(C4951,RUBRO!A$2:B$935,2)</f>
        <v>641</v>
      </c>
      <c r="E4951">
        <f>VLOOKUP(A4951,EMPRESA!A$2:B$5796,2)</f>
        <v>2427</v>
      </c>
    </row>
    <row r="4952" spans="1:5">
      <c r="A4952" t="s">
        <v>245</v>
      </c>
      <c r="B4952" t="str">
        <f t="shared" si="77"/>
        <v>GCP QUIMICA COMPANIA LTDA.</v>
      </c>
      <c r="C4952" t="s">
        <v>243</v>
      </c>
      <c r="D4952">
        <f>VLOOKUP(C4952,RUBRO!A$2:B$935,2)</f>
        <v>20</v>
      </c>
      <c r="E4952">
        <f>VLOOKUP(A4952,EMPRESA!A$2:B$5796,2)</f>
        <v>2428</v>
      </c>
    </row>
    <row r="4953" spans="1:5">
      <c r="A4953" t="s">
        <v>245</v>
      </c>
      <c r="B4953" t="str">
        <f t="shared" si="77"/>
        <v>GCP QUIMICA COMPANIA LTDA.</v>
      </c>
      <c r="C4953" t="s">
        <v>463</v>
      </c>
      <c r="D4953">
        <f>VLOOKUP(C4953,RUBRO!A$2:B$935,2)</f>
        <v>43</v>
      </c>
      <c r="E4953">
        <f>VLOOKUP(A4953,EMPRESA!A$2:B$5796,2)</f>
        <v>2428</v>
      </c>
    </row>
    <row r="4954" spans="1:5">
      <c r="A4954" t="s">
        <v>245</v>
      </c>
      <c r="B4954" t="str">
        <f t="shared" si="77"/>
        <v>GCP QUIMICA COMPANIA LTDA.</v>
      </c>
      <c r="C4954" t="s">
        <v>5894</v>
      </c>
      <c r="D4954">
        <f>VLOOKUP(C4954,RUBRO!A$2:B$935,2)</f>
        <v>721</v>
      </c>
      <c r="E4954">
        <f>VLOOKUP(A4954,EMPRESA!A$2:B$5796,2)</f>
        <v>2428</v>
      </c>
    </row>
    <row r="4955" spans="1:5">
      <c r="A4955" t="s">
        <v>4937</v>
      </c>
      <c r="B4955" t="str">
        <f t="shared" si="77"/>
        <v>GEDESA S.A.</v>
      </c>
      <c r="C4955" t="s">
        <v>4923</v>
      </c>
      <c r="D4955">
        <f>VLOOKUP(C4955,RUBRO!A$2:B$935,2)</f>
        <v>525</v>
      </c>
      <c r="E4955">
        <f>VLOOKUP(A4955,EMPRESA!A$2:B$5796,2)</f>
        <v>2429</v>
      </c>
    </row>
    <row r="4956" spans="1:5">
      <c r="A4956" t="s">
        <v>6715</v>
      </c>
      <c r="B4956" t="str">
        <f t="shared" si="77"/>
        <v>GELATO\'S</v>
      </c>
      <c r="C4956" t="s">
        <v>4433</v>
      </c>
      <c r="D4956">
        <f>VLOOKUP(C4956,RUBRO!A$2:B$935,2)</f>
        <v>472</v>
      </c>
      <c r="E4956">
        <f>VLOOKUP(A4956,EMPRESA!A$2:B$5796,2)</f>
        <v>2430</v>
      </c>
    </row>
    <row r="4957" spans="1:5">
      <c r="A4957" t="s">
        <v>6715</v>
      </c>
      <c r="B4957" t="str">
        <f t="shared" si="77"/>
        <v>GELATO\'S</v>
      </c>
      <c r="C4957" t="s">
        <v>5619</v>
      </c>
      <c r="D4957">
        <f>VLOOKUP(C4957,RUBRO!A$2:B$935,2)</f>
        <v>647</v>
      </c>
      <c r="E4957">
        <f>VLOOKUP(A4957,EMPRESA!A$2:B$5796,2)</f>
        <v>2430</v>
      </c>
    </row>
    <row r="4958" spans="1:5">
      <c r="A4958" t="s">
        <v>2410</v>
      </c>
      <c r="B4958" t="str">
        <f t="shared" si="77"/>
        <v>GEMINES SPA</v>
      </c>
      <c r="C4958" t="s">
        <v>2401</v>
      </c>
      <c r="D4958">
        <f>VLOOKUP(C4958,RUBRO!A$2:B$935,2)</f>
        <v>272</v>
      </c>
      <c r="E4958">
        <f>VLOOKUP(A4958,EMPRESA!A$2:B$5796,2)</f>
        <v>2431</v>
      </c>
    </row>
    <row r="4959" spans="1:5">
      <c r="A4959" t="s">
        <v>6054</v>
      </c>
      <c r="B4959" t="str">
        <f t="shared" si="77"/>
        <v>GEMOFLEX S.A.</v>
      </c>
      <c r="C4959" t="s">
        <v>6041</v>
      </c>
      <c r="D4959">
        <f>VLOOKUP(C4959,RUBRO!A$2:B$935,2)</f>
        <v>763</v>
      </c>
      <c r="E4959">
        <f>VLOOKUP(A4959,EMPRESA!A$2:B$5796,2)</f>
        <v>2432</v>
      </c>
    </row>
    <row r="4960" spans="1:5">
      <c r="A4960" t="s">
        <v>3962</v>
      </c>
      <c r="B4960" t="str">
        <f t="shared" si="77"/>
        <v>GENDARMERIA DE CHILE</v>
      </c>
      <c r="C4960" t="s">
        <v>3925</v>
      </c>
      <c r="D4960">
        <f>VLOOKUP(C4960,RUBRO!A$2:B$935,2)</f>
        <v>466</v>
      </c>
      <c r="E4960">
        <f>VLOOKUP(A4960,EMPRESA!A$2:B$5796,2)</f>
        <v>2433</v>
      </c>
    </row>
    <row r="4961" spans="1:5">
      <c r="A4961" t="s">
        <v>1142</v>
      </c>
      <c r="B4961" t="str">
        <f t="shared" si="77"/>
        <v>GENERA S.A.</v>
      </c>
      <c r="C4961" t="s">
        <v>1120</v>
      </c>
      <c r="D4961">
        <f>VLOOKUP(C4961,RUBRO!A$2:B$935,2)</f>
        <v>114</v>
      </c>
      <c r="E4961">
        <f>VLOOKUP(A4961,EMPRESA!A$2:B$5796,2)</f>
        <v>2434</v>
      </c>
    </row>
    <row r="4962" spans="1:5">
      <c r="A4962" t="s">
        <v>1142</v>
      </c>
      <c r="B4962" t="str">
        <f t="shared" si="77"/>
        <v>GENERA S.A.</v>
      </c>
      <c r="C4962" t="s">
        <v>6027</v>
      </c>
      <c r="D4962">
        <f>VLOOKUP(C4962,RUBRO!A$2:B$935,2)</f>
        <v>756</v>
      </c>
      <c r="E4962">
        <f>VLOOKUP(A4962,EMPRESA!A$2:B$5796,2)</f>
        <v>2434</v>
      </c>
    </row>
    <row r="4963" spans="1:5">
      <c r="A4963" t="s">
        <v>1142</v>
      </c>
      <c r="B4963" t="str">
        <f t="shared" si="77"/>
        <v>GENERA S.A.</v>
      </c>
      <c r="C4963" t="s">
        <v>6397</v>
      </c>
      <c r="D4963">
        <f>VLOOKUP(C4963,RUBRO!A$2:B$935,2)</f>
        <v>839</v>
      </c>
      <c r="E4963">
        <f>VLOOKUP(A4963,EMPRESA!A$2:B$5796,2)</f>
        <v>2434</v>
      </c>
    </row>
    <row r="4964" spans="1:5">
      <c r="A4964" t="s">
        <v>1142</v>
      </c>
      <c r="B4964" t="str">
        <f t="shared" si="77"/>
        <v>GENERA S.A.</v>
      </c>
      <c r="C4964" t="s">
        <v>6399</v>
      </c>
      <c r="D4964">
        <f>VLOOKUP(C4964,RUBRO!A$2:B$935,2)</f>
        <v>841</v>
      </c>
      <c r="E4964">
        <f>VLOOKUP(A4964,EMPRESA!A$2:B$5796,2)</f>
        <v>2434</v>
      </c>
    </row>
    <row r="4965" spans="1:5">
      <c r="A4965" t="s">
        <v>1142</v>
      </c>
      <c r="B4965" t="str">
        <f t="shared" si="77"/>
        <v>GENERA S.A.</v>
      </c>
      <c r="C4965" t="s">
        <v>6412</v>
      </c>
      <c r="D4965">
        <f>VLOOKUP(C4965,RUBRO!A$2:B$935,2)</f>
        <v>846</v>
      </c>
      <c r="E4965">
        <f>VLOOKUP(A4965,EMPRESA!A$2:B$5796,2)</f>
        <v>2434</v>
      </c>
    </row>
    <row r="4966" spans="1:5">
      <c r="A4966" t="s">
        <v>3236</v>
      </c>
      <c r="B4966" t="str">
        <f t="shared" si="77"/>
        <v>GENERAL ELECTRIC</v>
      </c>
      <c r="C4966" t="s">
        <v>3231</v>
      </c>
      <c r="D4966">
        <f>VLOOKUP(C4966,RUBRO!A$2:B$935,2)</f>
        <v>366</v>
      </c>
      <c r="E4966">
        <f>VLOOKUP(A4966,EMPRESA!A$2:B$5796,2)</f>
        <v>2435</v>
      </c>
    </row>
    <row r="4967" spans="1:5">
      <c r="A4967" t="s">
        <v>3236</v>
      </c>
      <c r="B4967" t="str">
        <f t="shared" si="77"/>
        <v>GENERAL ELECTRIC</v>
      </c>
      <c r="C4967" t="s">
        <v>3283</v>
      </c>
      <c r="D4967">
        <f>VLOOKUP(C4967,RUBRO!A$2:B$935,2)</f>
        <v>383</v>
      </c>
      <c r="E4967">
        <f>VLOOKUP(A4967,EMPRESA!A$2:B$5796,2)</f>
        <v>2435</v>
      </c>
    </row>
    <row r="4968" spans="1:5">
      <c r="A4968" t="s">
        <v>3236</v>
      </c>
      <c r="B4968" t="str">
        <f t="shared" si="77"/>
        <v>GENERAL ELECTRIC</v>
      </c>
      <c r="C4968" t="s">
        <v>5404</v>
      </c>
      <c r="D4968">
        <f>VLOOKUP(C4968,RUBRO!A$2:B$935,2)</f>
        <v>616</v>
      </c>
      <c r="E4968">
        <f>VLOOKUP(A4968,EMPRESA!A$2:B$5796,2)</f>
        <v>2435</v>
      </c>
    </row>
    <row r="4969" spans="1:5">
      <c r="A4969" t="s">
        <v>6656</v>
      </c>
      <c r="B4969" t="str">
        <f t="shared" si="77"/>
        <v>GENERAL MOTORS CHILE LTDA.</v>
      </c>
      <c r="C4969" t="s">
        <v>6649</v>
      </c>
      <c r="D4969">
        <f>VLOOKUP(C4969,RUBRO!A$2:B$935,2)</f>
        <v>924</v>
      </c>
      <c r="E4969">
        <f>VLOOKUP(A4969,EMPRESA!A$2:B$5796,2)</f>
        <v>2436</v>
      </c>
    </row>
    <row r="4970" spans="1:5">
      <c r="A4970" t="s">
        <v>5284</v>
      </c>
      <c r="B4970" t="str">
        <f t="shared" si="77"/>
        <v>GENERAL TRADE S.A.</v>
      </c>
      <c r="C4970" t="s">
        <v>5280</v>
      </c>
      <c r="D4970">
        <f>VLOOKUP(C4970,RUBRO!A$2:B$935,2)</f>
        <v>576</v>
      </c>
      <c r="E4970">
        <f>VLOOKUP(A4970,EMPRESA!A$2:B$5796,2)</f>
        <v>2437</v>
      </c>
    </row>
    <row r="4971" spans="1:5">
      <c r="A4971" t="s">
        <v>1847</v>
      </c>
      <c r="B4971" t="str">
        <f t="shared" si="77"/>
        <v>GENESIS S.A.</v>
      </c>
      <c r="C4971" t="s">
        <v>1842</v>
      </c>
      <c r="D4971">
        <f>VLOOKUP(C4971,RUBRO!A$2:B$935,2)</f>
        <v>193</v>
      </c>
      <c r="E4971">
        <f>VLOOKUP(A4971,EMPRESA!A$2:B$5796,2)</f>
        <v>2438</v>
      </c>
    </row>
    <row r="4972" spans="1:5">
      <c r="A4972" t="s">
        <v>1847</v>
      </c>
      <c r="B4972" t="str">
        <f t="shared" si="77"/>
        <v>GENESIS S.A.</v>
      </c>
      <c r="C4972" t="s">
        <v>3293</v>
      </c>
      <c r="D4972">
        <f>VLOOKUP(C4972,RUBRO!A$2:B$935,2)</f>
        <v>387</v>
      </c>
      <c r="E4972">
        <f>VLOOKUP(A4972,EMPRESA!A$2:B$5796,2)</f>
        <v>2438</v>
      </c>
    </row>
    <row r="4973" spans="1:5">
      <c r="A4973" t="s">
        <v>2764</v>
      </c>
      <c r="B4973" t="str">
        <f t="shared" si="77"/>
        <v>GEOCOM S.A.</v>
      </c>
      <c r="C4973" t="s">
        <v>2762</v>
      </c>
      <c r="D4973">
        <f>VLOOKUP(C4973,RUBRO!A$2:B$935,2)</f>
        <v>323</v>
      </c>
      <c r="E4973">
        <f>VLOOKUP(A4973,EMPRESA!A$2:B$5796,2)</f>
        <v>2439</v>
      </c>
    </row>
    <row r="4974" spans="1:5">
      <c r="A4974" t="s">
        <v>2764</v>
      </c>
      <c r="B4974" t="str">
        <f t="shared" si="77"/>
        <v>GEOCOM S.A.</v>
      </c>
      <c r="C4974" t="s">
        <v>2985</v>
      </c>
      <c r="D4974">
        <f>VLOOKUP(C4974,RUBRO!A$2:B$935,2)</f>
        <v>336</v>
      </c>
      <c r="E4974">
        <f>VLOOKUP(A4974,EMPRESA!A$2:B$5796,2)</f>
        <v>2439</v>
      </c>
    </row>
    <row r="4975" spans="1:5">
      <c r="A4975" t="s">
        <v>2764</v>
      </c>
      <c r="B4975" t="str">
        <f t="shared" si="77"/>
        <v>GEOCOM S.A.</v>
      </c>
      <c r="C4975" t="s">
        <v>4627</v>
      </c>
      <c r="D4975">
        <f>VLOOKUP(C4975,RUBRO!A$2:B$935,2)</f>
        <v>488</v>
      </c>
      <c r="E4975">
        <f>VLOOKUP(A4975,EMPRESA!A$2:B$5796,2)</f>
        <v>2439</v>
      </c>
    </row>
    <row r="4976" spans="1:5">
      <c r="A4976" t="s">
        <v>2764</v>
      </c>
      <c r="B4976" t="str">
        <f t="shared" si="77"/>
        <v>GEOCOM S.A.</v>
      </c>
      <c r="C4976" t="s">
        <v>6312</v>
      </c>
      <c r="D4976">
        <f>VLOOKUP(C4976,RUBRO!A$2:B$935,2)</f>
        <v>823</v>
      </c>
      <c r="E4976">
        <f>VLOOKUP(A4976,EMPRESA!A$2:B$5796,2)</f>
        <v>2439</v>
      </c>
    </row>
    <row r="4977" spans="1:5">
      <c r="A4977" t="s">
        <v>2764</v>
      </c>
      <c r="B4977" t="str">
        <f t="shared" si="77"/>
        <v>GEOCOM S.A.</v>
      </c>
      <c r="C4977" t="s">
        <v>6366</v>
      </c>
      <c r="D4977">
        <f>VLOOKUP(C4977,RUBRO!A$2:B$935,2)</f>
        <v>832</v>
      </c>
      <c r="E4977">
        <f>VLOOKUP(A4977,EMPRESA!A$2:B$5796,2)</f>
        <v>2439</v>
      </c>
    </row>
    <row r="4978" spans="1:5">
      <c r="A4978" t="s">
        <v>2764</v>
      </c>
      <c r="B4978" t="str">
        <f t="shared" si="77"/>
        <v>GEOCOM S.A.</v>
      </c>
      <c r="C4978" t="s">
        <v>6412</v>
      </c>
      <c r="D4978">
        <f>VLOOKUP(C4978,RUBRO!A$2:B$935,2)</f>
        <v>846</v>
      </c>
      <c r="E4978">
        <f>VLOOKUP(A4978,EMPRESA!A$2:B$5796,2)</f>
        <v>2439</v>
      </c>
    </row>
    <row r="4979" spans="1:5">
      <c r="A4979" t="s">
        <v>6387</v>
      </c>
      <c r="B4979" t="str">
        <f t="shared" si="77"/>
        <v>GEODATA S.P.A. AGENCIA EN CHILE</v>
      </c>
      <c r="C4979" t="s">
        <v>6379</v>
      </c>
      <c r="D4979">
        <f>VLOOKUP(C4979,RUBRO!A$2:B$935,2)</f>
        <v>836</v>
      </c>
      <c r="E4979">
        <f>VLOOKUP(A4979,EMPRESA!A$2:B$5796,2)</f>
        <v>2440</v>
      </c>
    </row>
    <row r="4980" spans="1:5">
      <c r="A4980" t="s">
        <v>1730</v>
      </c>
      <c r="B4980" t="str">
        <f t="shared" si="77"/>
        <v>GEODATOS S.A.I.C.</v>
      </c>
      <c r="C4980" t="s">
        <v>1728</v>
      </c>
      <c r="D4980">
        <f>VLOOKUP(C4980,RUBRO!A$2:B$935,2)</f>
        <v>188</v>
      </c>
      <c r="E4980">
        <f>VLOOKUP(A4980,EMPRESA!A$2:B$5796,2)</f>
        <v>2441</v>
      </c>
    </row>
    <row r="4981" spans="1:5">
      <c r="A4981" t="s">
        <v>1730</v>
      </c>
      <c r="B4981" t="str">
        <f t="shared" si="77"/>
        <v>GEODATOS S.A.I.C.</v>
      </c>
      <c r="C4981" t="s">
        <v>5929</v>
      </c>
      <c r="D4981">
        <f>VLOOKUP(C4981,RUBRO!A$2:B$935,2)</f>
        <v>727</v>
      </c>
      <c r="E4981">
        <f>VLOOKUP(A4981,EMPRESA!A$2:B$5796,2)</f>
        <v>2441</v>
      </c>
    </row>
    <row r="4982" spans="1:5">
      <c r="A4982" t="s">
        <v>1730</v>
      </c>
      <c r="B4982" t="str">
        <f t="shared" si="77"/>
        <v>GEODATOS S.A.I.C.</v>
      </c>
      <c r="C4982" t="s">
        <v>6312</v>
      </c>
      <c r="D4982">
        <f>VLOOKUP(C4982,RUBRO!A$2:B$935,2)</f>
        <v>823</v>
      </c>
      <c r="E4982">
        <f>VLOOKUP(A4982,EMPRESA!A$2:B$5796,2)</f>
        <v>2441</v>
      </c>
    </row>
    <row r="4983" spans="1:5">
      <c r="A4983" t="s">
        <v>6567</v>
      </c>
      <c r="B4983" t="str">
        <f t="shared" si="77"/>
        <v>GEODIS LIMITADA</v>
      </c>
      <c r="C4983" t="s">
        <v>6566</v>
      </c>
      <c r="D4983">
        <f>VLOOKUP(C4983,RUBRO!A$2:B$935,2)</f>
        <v>906</v>
      </c>
      <c r="E4983">
        <f>VLOOKUP(A4983,EMPRESA!A$2:B$5796,2)</f>
        <v>2442</v>
      </c>
    </row>
    <row r="4984" spans="1:5">
      <c r="A4984" t="s">
        <v>3913</v>
      </c>
      <c r="B4984" t="str">
        <f t="shared" si="77"/>
        <v>GEOEQUIPOS S.A.</v>
      </c>
      <c r="C4984" t="s">
        <v>3911</v>
      </c>
      <c r="D4984">
        <f>VLOOKUP(C4984,RUBRO!A$2:B$935,2)</f>
        <v>458</v>
      </c>
      <c r="E4984">
        <f>VLOOKUP(A4984,EMPRESA!A$2:B$5796,2)</f>
        <v>2443</v>
      </c>
    </row>
    <row r="4985" spans="1:5">
      <c r="A4985" t="s">
        <v>3913</v>
      </c>
      <c r="B4985" t="str">
        <f t="shared" si="77"/>
        <v>GEOEQUIPOS S.A.</v>
      </c>
      <c r="C4985" t="s">
        <v>6540</v>
      </c>
      <c r="D4985">
        <f>VLOOKUP(C4985,RUBRO!A$2:B$935,2)</f>
        <v>892</v>
      </c>
      <c r="E4985">
        <f>VLOOKUP(A4985,EMPRESA!A$2:B$5796,2)</f>
        <v>2443</v>
      </c>
    </row>
    <row r="4986" spans="1:5">
      <c r="A4986" t="s">
        <v>3914</v>
      </c>
      <c r="B4986" t="str">
        <f t="shared" si="77"/>
        <v>GEOESTUDIOS LTDA.</v>
      </c>
      <c r="C4986" t="s">
        <v>3911</v>
      </c>
      <c r="D4986">
        <f>VLOOKUP(C4986,RUBRO!A$2:B$935,2)</f>
        <v>458</v>
      </c>
      <c r="E4986">
        <f>VLOOKUP(A4986,EMPRESA!A$2:B$5796,2)</f>
        <v>2444</v>
      </c>
    </row>
    <row r="4987" spans="1:5">
      <c r="A4987" t="s">
        <v>6321</v>
      </c>
      <c r="B4987" t="str">
        <f t="shared" si="77"/>
        <v>GEOEXPLORACIONES S.A.</v>
      </c>
      <c r="C4987" t="s">
        <v>6312</v>
      </c>
      <c r="D4987">
        <f>VLOOKUP(C4987,RUBRO!A$2:B$935,2)</f>
        <v>823</v>
      </c>
      <c r="E4987">
        <f>VLOOKUP(A4987,EMPRESA!A$2:B$5796,2)</f>
        <v>2445</v>
      </c>
    </row>
    <row r="4988" spans="1:5">
      <c r="A4988" t="s">
        <v>6321</v>
      </c>
      <c r="B4988" t="str">
        <f t="shared" si="77"/>
        <v>GEOEXPLORACIONES S.A.</v>
      </c>
      <c r="C4988" t="s">
        <v>6540</v>
      </c>
      <c r="D4988">
        <f>VLOOKUP(C4988,RUBRO!A$2:B$935,2)</f>
        <v>892</v>
      </c>
      <c r="E4988">
        <f>VLOOKUP(A4988,EMPRESA!A$2:B$5796,2)</f>
        <v>2445</v>
      </c>
    </row>
    <row r="4989" spans="1:5">
      <c r="A4989" t="s">
        <v>3915</v>
      </c>
      <c r="B4989" t="str">
        <f t="shared" si="77"/>
        <v>GEOLOLOGIA DE PROYECTOS GEOLOGICA LTDA.</v>
      </c>
      <c r="C4989" t="s">
        <v>3911</v>
      </c>
      <c r="D4989">
        <f>VLOOKUP(C4989,RUBRO!A$2:B$935,2)</f>
        <v>458</v>
      </c>
      <c r="E4989">
        <f>VLOOKUP(A4989,EMPRESA!A$2:B$5796,2)</f>
        <v>2446</v>
      </c>
    </row>
    <row r="4990" spans="1:5">
      <c r="A4990" t="s">
        <v>3544</v>
      </c>
      <c r="B4990" t="str">
        <f t="shared" si="77"/>
        <v>GEOMAR SPA</v>
      </c>
      <c r="C4990" t="s">
        <v>3431</v>
      </c>
      <c r="D4990">
        <f>VLOOKUP(C4990,RUBRO!A$2:B$935,2)</f>
        <v>413</v>
      </c>
      <c r="E4990">
        <f>VLOOKUP(A4990,EMPRESA!A$2:B$5796,2)</f>
        <v>2447</v>
      </c>
    </row>
    <row r="4991" spans="1:5">
      <c r="A4991" t="s">
        <v>3544</v>
      </c>
      <c r="B4991" t="str">
        <f t="shared" si="77"/>
        <v>GEOMAR SPA</v>
      </c>
      <c r="C4991" t="s">
        <v>5790</v>
      </c>
      <c r="D4991">
        <f>VLOOKUP(C4991,RUBRO!A$2:B$935,2)</f>
        <v>712</v>
      </c>
      <c r="E4991">
        <f>VLOOKUP(A4991,EMPRESA!A$2:B$5796,2)</f>
        <v>2447</v>
      </c>
    </row>
    <row r="4992" spans="1:5">
      <c r="A4992" t="s">
        <v>5906</v>
      </c>
      <c r="B4992" t="str">
        <f t="shared" si="77"/>
        <v>GEORGIA PACIFIC RESINAS LTDA.</v>
      </c>
      <c r="C4992" t="s">
        <v>5894</v>
      </c>
      <c r="D4992">
        <f>VLOOKUP(C4992,RUBRO!A$2:B$935,2)</f>
        <v>721</v>
      </c>
      <c r="E4992">
        <f>VLOOKUP(A4992,EMPRESA!A$2:B$5796,2)</f>
        <v>2448</v>
      </c>
    </row>
    <row r="4993" spans="1:5">
      <c r="A4993" t="s">
        <v>1731</v>
      </c>
      <c r="B4993" t="str">
        <f t="shared" si="77"/>
        <v>GEOTEC BOYLES BROS S.A.</v>
      </c>
      <c r="C4993" t="s">
        <v>1728</v>
      </c>
      <c r="D4993">
        <f>VLOOKUP(C4993,RUBRO!A$2:B$935,2)</f>
        <v>188</v>
      </c>
      <c r="E4993">
        <f>VLOOKUP(A4993,EMPRESA!A$2:B$5796,2)</f>
        <v>2449</v>
      </c>
    </row>
    <row r="4994" spans="1:5">
      <c r="A4994" t="s">
        <v>1731</v>
      </c>
      <c r="B4994" t="str">
        <f t="shared" si="77"/>
        <v>GEOTEC BOYLES BROS S.A.</v>
      </c>
      <c r="C4994" t="s">
        <v>5929</v>
      </c>
      <c r="D4994">
        <f>VLOOKUP(C4994,RUBRO!A$2:B$935,2)</f>
        <v>727</v>
      </c>
      <c r="E4994">
        <f>VLOOKUP(A4994,EMPRESA!A$2:B$5796,2)</f>
        <v>2449</v>
      </c>
    </row>
    <row r="4995" spans="1:5">
      <c r="A4995" t="s">
        <v>6215</v>
      </c>
      <c r="B4995" t="str">
        <f t="shared" ref="B4995:B5058" si="78">UPPER(A4995)</f>
        <v>GEOVIA SERVICIOS VIALES SPA</v>
      </c>
      <c r="C4995" t="s">
        <v>6214</v>
      </c>
      <c r="D4995">
        <f>VLOOKUP(C4995,RUBRO!A$2:B$935,2)</f>
        <v>793</v>
      </c>
      <c r="E4995">
        <f>VLOOKUP(A4995,EMPRESA!A$2:B$5796,2)</f>
        <v>2450</v>
      </c>
    </row>
    <row r="4996" spans="1:5">
      <c r="A4996" t="s">
        <v>6388</v>
      </c>
      <c r="B4996" t="str">
        <f t="shared" si="78"/>
        <v>GEOVITA S.A.</v>
      </c>
      <c r="C4996" t="s">
        <v>6379</v>
      </c>
      <c r="D4996">
        <f>VLOOKUP(C4996,RUBRO!A$2:B$935,2)</f>
        <v>836</v>
      </c>
      <c r="E4996">
        <f>VLOOKUP(A4996,EMPRESA!A$2:B$5796,2)</f>
        <v>2451</v>
      </c>
    </row>
    <row r="4997" spans="1:5">
      <c r="A4997" t="s">
        <v>2440</v>
      </c>
      <c r="B4997" t="str">
        <f t="shared" si="78"/>
        <v>GEPYS EMPRESA DE SERVICIOS TRANSITORIOS SPA</v>
      </c>
      <c r="C4997" t="s">
        <v>2437</v>
      </c>
      <c r="D4997">
        <f>VLOOKUP(C4997,RUBRO!A$2:B$935,2)</f>
        <v>273</v>
      </c>
      <c r="E4997">
        <f>VLOOKUP(A4997,EMPRESA!A$2:B$5796,2)</f>
        <v>2452</v>
      </c>
    </row>
    <row r="4998" spans="1:5">
      <c r="A4998" t="s">
        <v>2440</v>
      </c>
      <c r="B4998" t="str">
        <f t="shared" si="78"/>
        <v>GEPYS EMPRESA DE SERVICIOS TRANSITORIOS SPA</v>
      </c>
      <c r="C4998" t="s">
        <v>6258</v>
      </c>
      <c r="D4998">
        <f>VLOOKUP(C4998,RUBRO!A$2:B$935,2)</f>
        <v>809</v>
      </c>
      <c r="E4998">
        <f>VLOOKUP(A4998,EMPRESA!A$2:B$5796,2)</f>
        <v>2452</v>
      </c>
    </row>
    <row r="4999" spans="1:5">
      <c r="A4999" t="s">
        <v>2440</v>
      </c>
      <c r="B4999" t="str">
        <f t="shared" si="78"/>
        <v>GEPYS EMPRESA DE SERVICIOS TRANSITORIOS SPA</v>
      </c>
      <c r="C4999" t="s">
        <v>6364</v>
      </c>
      <c r="D4999">
        <f>VLOOKUP(C4999,RUBRO!A$2:B$935,2)</f>
        <v>833</v>
      </c>
      <c r="E4999">
        <f>VLOOKUP(A4999,EMPRESA!A$2:B$5796,2)</f>
        <v>2452</v>
      </c>
    </row>
    <row r="5000" spans="1:5">
      <c r="A5000" t="s">
        <v>3545</v>
      </c>
      <c r="B5000" t="str">
        <f t="shared" si="78"/>
        <v>GESEX S.A.</v>
      </c>
      <c r="C5000" t="s">
        <v>3431</v>
      </c>
      <c r="D5000">
        <f>VLOOKUP(C5000,RUBRO!A$2:B$935,2)</f>
        <v>413</v>
      </c>
      <c r="E5000">
        <f>VLOOKUP(A5000,EMPRESA!A$2:B$5796,2)</f>
        <v>2453</v>
      </c>
    </row>
    <row r="5001" spans="1:5">
      <c r="A5001" t="s">
        <v>3545</v>
      </c>
      <c r="B5001" t="str">
        <f t="shared" si="78"/>
        <v>GESEX S.A.</v>
      </c>
      <c r="C5001" t="s">
        <v>3814</v>
      </c>
      <c r="D5001">
        <f>VLOOKUP(C5001,RUBRO!A$2:B$935,2)</f>
        <v>449</v>
      </c>
      <c r="E5001">
        <f>VLOOKUP(A5001,EMPRESA!A$2:B$5796,2)</f>
        <v>2453</v>
      </c>
    </row>
    <row r="5002" spans="1:5">
      <c r="A5002" t="s">
        <v>6345</v>
      </c>
      <c r="B5002" t="str">
        <f t="shared" si="78"/>
        <v>GESTION AMBIENTE S.A.</v>
      </c>
      <c r="C5002" t="s">
        <v>6344</v>
      </c>
      <c r="D5002">
        <f>VLOOKUP(C5002,RUBRO!A$2:B$935,2)</f>
        <v>828</v>
      </c>
      <c r="E5002">
        <f>VLOOKUP(A5002,EMPRESA!A$2:B$5796,2)</f>
        <v>2454</v>
      </c>
    </row>
    <row r="5003" spans="1:5">
      <c r="A5003" t="s">
        <v>6345</v>
      </c>
      <c r="B5003" t="str">
        <f t="shared" si="78"/>
        <v>GESTION AMBIENTE S.A.</v>
      </c>
      <c r="C5003" t="s">
        <v>6580</v>
      </c>
      <c r="D5003">
        <f>VLOOKUP(C5003,RUBRO!A$2:B$935,2)</f>
        <v>909</v>
      </c>
      <c r="E5003">
        <f>VLOOKUP(A5003,EMPRESA!A$2:B$5796,2)</f>
        <v>2454</v>
      </c>
    </row>
    <row r="5004" spans="1:5">
      <c r="A5004" t="s">
        <v>2492</v>
      </c>
      <c r="B5004" t="str">
        <f t="shared" si="78"/>
        <v>GESTION DE CALIDAD Y LABORATORIO S.A.</v>
      </c>
      <c r="C5004" t="s">
        <v>2483</v>
      </c>
      <c r="D5004">
        <f>VLOOKUP(C5004,RUBRO!A$2:B$935,2)</f>
        <v>279</v>
      </c>
      <c r="E5004">
        <f>VLOOKUP(A5004,EMPRESA!A$2:B$5796,2)</f>
        <v>2455</v>
      </c>
    </row>
    <row r="5005" spans="1:5">
      <c r="A5005" t="s">
        <v>1649</v>
      </c>
      <c r="B5005" t="str">
        <f t="shared" si="78"/>
        <v>GESTION DE PERSONAS Y SERVICIOS SPA</v>
      </c>
      <c r="C5005" t="s">
        <v>1644</v>
      </c>
      <c r="D5005">
        <f>VLOOKUP(C5005,RUBRO!A$2:B$935,2)</f>
        <v>178</v>
      </c>
      <c r="E5005">
        <f>VLOOKUP(A5005,EMPRESA!A$2:B$5796,2)</f>
        <v>2456</v>
      </c>
    </row>
    <row r="5006" spans="1:5">
      <c r="A5006" t="s">
        <v>1649</v>
      </c>
      <c r="B5006" t="str">
        <f t="shared" si="78"/>
        <v>GESTION DE PERSONAS Y SERVICIOS SPA</v>
      </c>
      <c r="C5006" t="s">
        <v>2354</v>
      </c>
      <c r="D5006">
        <f>VLOOKUP(C5006,RUBRO!A$2:B$935,2)</f>
        <v>264</v>
      </c>
      <c r="E5006">
        <f>VLOOKUP(A5006,EMPRESA!A$2:B$5796,2)</f>
        <v>2456</v>
      </c>
    </row>
    <row r="5007" spans="1:5">
      <c r="A5007" t="s">
        <v>1649</v>
      </c>
      <c r="B5007" t="str">
        <f t="shared" si="78"/>
        <v>GESTION DE PERSONAS Y SERVICIOS SPA</v>
      </c>
      <c r="C5007" t="s">
        <v>2365</v>
      </c>
      <c r="D5007">
        <f>VLOOKUP(C5007,RUBRO!A$2:B$935,2)</f>
        <v>266</v>
      </c>
      <c r="E5007">
        <f>VLOOKUP(A5007,EMPRESA!A$2:B$5796,2)</f>
        <v>2456</v>
      </c>
    </row>
    <row r="5008" spans="1:5">
      <c r="A5008" t="s">
        <v>1649</v>
      </c>
      <c r="B5008" t="str">
        <f t="shared" si="78"/>
        <v>GESTION DE PERSONAS Y SERVICIOS SPA</v>
      </c>
      <c r="C5008" t="s">
        <v>2437</v>
      </c>
      <c r="D5008">
        <f>VLOOKUP(C5008,RUBRO!A$2:B$935,2)</f>
        <v>273</v>
      </c>
      <c r="E5008">
        <f>VLOOKUP(A5008,EMPRESA!A$2:B$5796,2)</f>
        <v>2456</v>
      </c>
    </row>
    <row r="5009" spans="1:5">
      <c r="A5009" t="s">
        <v>1649</v>
      </c>
      <c r="B5009" t="str">
        <f t="shared" si="78"/>
        <v>GESTION DE PERSONAS Y SERVICIOS SPA</v>
      </c>
      <c r="C5009" t="s">
        <v>5613</v>
      </c>
      <c r="D5009">
        <f>VLOOKUP(C5009,RUBRO!A$2:B$935,2)</f>
        <v>644</v>
      </c>
      <c r="E5009">
        <f>VLOOKUP(A5009,EMPRESA!A$2:B$5796,2)</f>
        <v>2456</v>
      </c>
    </row>
    <row r="5010" spans="1:5">
      <c r="A5010" t="s">
        <v>1649</v>
      </c>
      <c r="B5010" t="str">
        <f t="shared" si="78"/>
        <v>GESTION DE PERSONAS Y SERVICIOS SPA</v>
      </c>
      <c r="C5010" t="s">
        <v>5993</v>
      </c>
      <c r="D5010">
        <f>VLOOKUP(C5010,RUBRO!A$2:B$935,2)</f>
        <v>743</v>
      </c>
      <c r="E5010">
        <f>VLOOKUP(A5010,EMPRESA!A$2:B$5796,2)</f>
        <v>2456</v>
      </c>
    </row>
    <row r="5011" spans="1:5">
      <c r="A5011" t="s">
        <v>1649</v>
      </c>
      <c r="B5011" t="str">
        <f t="shared" si="78"/>
        <v>GESTION DE PERSONAS Y SERVICIOS SPA</v>
      </c>
      <c r="C5011" t="s">
        <v>6258</v>
      </c>
      <c r="D5011">
        <f>VLOOKUP(C5011,RUBRO!A$2:B$935,2)</f>
        <v>809</v>
      </c>
      <c r="E5011">
        <f>VLOOKUP(A5011,EMPRESA!A$2:B$5796,2)</f>
        <v>2456</v>
      </c>
    </row>
    <row r="5012" spans="1:5">
      <c r="A5012" t="s">
        <v>1649</v>
      </c>
      <c r="B5012" t="str">
        <f t="shared" si="78"/>
        <v>GESTION DE PERSONAS Y SERVICIOS SPA</v>
      </c>
      <c r="C5012" t="s">
        <v>6279</v>
      </c>
      <c r="D5012">
        <f>VLOOKUP(C5012,RUBRO!A$2:B$935,2)</f>
        <v>813</v>
      </c>
      <c r="E5012">
        <f>VLOOKUP(A5012,EMPRESA!A$2:B$5796,2)</f>
        <v>2456</v>
      </c>
    </row>
    <row r="5013" spans="1:5">
      <c r="A5013" t="s">
        <v>1649</v>
      </c>
      <c r="B5013" t="str">
        <f t="shared" si="78"/>
        <v>GESTION DE PERSONAS Y SERVICIOS SPA</v>
      </c>
      <c r="C5013" t="s">
        <v>6337</v>
      </c>
      <c r="D5013">
        <f>VLOOKUP(C5013,RUBRO!A$2:B$935,2)</f>
        <v>825</v>
      </c>
      <c r="E5013">
        <f>VLOOKUP(A5013,EMPRESA!A$2:B$5796,2)</f>
        <v>2456</v>
      </c>
    </row>
    <row r="5014" spans="1:5">
      <c r="A5014" t="s">
        <v>1649</v>
      </c>
      <c r="B5014" t="str">
        <f t="shared" si="78"/>
        <v>GESTION DE PERSONAS Y SERVICIOS SPA</v>
      </c>
      <c r="C5014" t="s">
        <v>6339</v>
      </c>
      <c r="D5014">
        <f>VLOOKUP(C5014,RUBRO!A$2:B$935,2)</f>
        <v>826</v>
      </c>
      <c r="E5014">
        <f>VLOOKUP(A5014,EMPRESA!A$2:B$5796,2)</f>
        <v>2456</v>
      </c>
    </row>
    <row r="5015" spans="1:5">
      <c r="A5015" t="s">
        <v>4763</v>
      </c>
      <c r="B5015" t="str">
        <f t="shared" si="78"/>
        <v>GESTION ECOLOGICA DE RESIDUOS S.A.</v>
      </c>
      <c r="C5015" t="s">
        <v>4760</v>
      </c>
      <c r="D5015">
        <f>VLOOKUP(C5015,RUBRO!A$2:B$935,2)</f>
        <v>501</v>
      </c>
      <c r="E5015">
        <f>VLOOKUP(A5015,EMPRESA!A$2:B$5796,2)</f>
        <v>2457</v>
      </c>
    </row>
    <row r="5016" spans="1:5">
      <c r="A5016" t="s">
        <v>296</v>
      </c>
      <c r="B5016" t="str">
        <f t="shared" si="78"/>
        <v>GESTION Y DESARROLLO S.A.</v>
      </c>
      <c r="C5016" t="s">
        <v>290</v>
      </c>
      <c r="D5016">
        <f>VLOOKUP(C5016,RUBRO!A$2:B$935,2)</f>
        <v>27</v>
      </c>
      <c r="E5016">
        <f>VLOOKUP(A5016,EMPRESA!A$2:B$5796,2)</f>
        <v>2458</v>
      </c>
    </row>
    <row r="5017" spans="1:5">
      <c r="A5017" t="s">
        <v>2740</v>
      </c>
      <c r="B5017" t="str">
        <f t="shared" si="78"/>
        <v>GESTION Y SOLUCIONES DE RECURSOS HUMANOS S.A.</v>
      </c>
      <c r="C5017" t="s">
        <v>2737</v>
      </c>
      <c r="D5017">
        <f>VLOOKUP(C5017,RUBRO!A$2:B$935,2)</f>
        <v>319</v>
      </c>
      <c r="E5017">
        <f>VLOOKUP(A5017,EMPRESA!A$2:B$5796,2)</f>
        <v>2459</v>
      </c>
    </row>
    <row r="5018" spans="1:5">
      <c r="A5018" t="s">
        <v>2740</v>
      </c>
      <c r="B5018" t="str">
        <f t="shared" si="78"/>
        <v>GESTION Y SOLUCIONES DE RECURSOS HUMANOS S.A.</v>
      </c>
      <c r="C5018" t="s">
        <v>5605</v>
      </c>
      <c r="D5018">
        <f>VLOOKUP(C5018,RUBRO!A$2:B$935,2)</f>
        <v>642</v>
      </c>
      <c r="E5018">
        <f>VLOOKUP(A5018,EMPRESA!A$2:B$5796,2)</f>
        <v>2459</v>
      </c>
    </row>
    <row r="5019" spans="1:5">
      <c r="A5019" t="s">
        <v>2740</v>
      </c>
      <c r="B5019" t="str">
        <f t="shared" si="78"/>
        <v>GESTION Y SOLUCIONES DE RECURSOS HUMANOS S.A.</v>
      </c>
      <c r="C5019" t="s">
        <v>5613</v>
      </c>
      <c r="D5019">
        <f>VLOOKUP(C5019,RUBRO!A$2:B$935,2)</f>
        <v>644</v>
      </c>
      <c r="E5019">
        <f>VLOOKUP(A5019,EMPRESA!A$2:B$5796,2)</f>
        <v>2459</v>
      </c>
    </row>
    <row r="5020" spans="1:5">
      <c r="A5020" t="s">
        <v>2954</v>
      </c>
      <c r="B5020" t="str">
        <f t="shared" si="78"/>
        <v>GESTORA CONSTRUCTORA EMEBEDI LTDA.</v>
      </c>
      <c r="C5020" t="s">
        <v>2881</v>
      </c>
      <c r="D5020">
        <f>VLOOKUP(C5020,RUBRO!A$2:B$935,2)</f>
        <v>335</v>
      </c>
      <c r="E5020">
        <f>VLOOKUP(A5020,EMPRESA!A$2:B$5796,2)</f>
        <v>2460</v>
      </c>
    </row>
    <row r="5021" spans="1:5">
      <c r="A5021" t="s">
        <v>1141</v>
      </c>
      <c r="B5021" t="str">
        <f t="shared" si="78"/>
        <v>GETS S.A.</v>
      </c>
      <c r="C5021" t="s">
        <v>1120</v>
      </c>
      <c r="D5021">
        <f>VLOOKUP(C5021,RUBRO!A$2:B$935,2)</f>
        <v>114</v>
      </c>
      <c r="E5021">
        <f>VLOOKUP(A5021,EMPRESA!A$2:B$5796,2)</f>
        <v>2461</v>
      </c>
    </row>
    <row r="5022" spans="1:5">
      <c r="A5022" t="s">
        <v>1141</v>
      </c>
      <c r="B5022" t="str">
        <f t="shared" si="78"/>
        <v>GETS S.A.</v>
      </c>
      <c r="C5022" t="s">
        <v>6373</v>
      </c>
      <c r="D5022">
        <f>VLOOKUP(C5022,RUBRO!A$2:B$935,2)</f>
        <v>835</v>
      </c>
      <c r="E5022">
        <f>VLOOKUP(A5022,EMPRESA!A$2:B$5796,2)</f>
        <v>2461</v>
      </c>
    </row>
    <row r="5023" spans="1:5">
      <c r="A5023" t="s">
        <v>1141</v>
      </c>
      <c r="B5023" t="str">
        <f t="shared" si="78"/>
        <v>GETS S.A.</v>
      </c>
      <c r="C5023" t="s">
        <v>6412</v>
      </c>
      <c r="D5023">
        <f>VLOOKUP(C5023,RUBRO!A$2:B$935,2)</f>
        <v>846</v>
      </c>
      <c r="E5023">
        <f>VLOOKUP(A5023,EMPRESA!A$2:B$5796,2)</f>
        <v>2461</v>
      </c>
    </row>
    <row r="5024" spans="1:5">
      <c r="A5024" t="s">
        <v>4872</v>
      </c>
      <c r="B5024" t="str">
        <f t="shared" si="78"/>
        <v>GFK ADIMARK CHILE S.A.</v>
      </c>
      <c r="C5024" t="s">
        <v>4868</v>
      </c>
      <c r="D5024">
        <f>VLOOKUP(C5024,RUBRO!A$2:B$935,2)</f>
        <v>515</v>
      </c>
      <c r="E5024">
        <f>VLOOKUP(A5024,EMPRESA!A$2:B$5796,2)</f>
        <v>2462</v>
      </c>
    </row>
    <row r="5025" spans="1:5">
      <c r="A5025" t="s">
        <v>6176</v>
      </c>
      <c r="B5025" t="str">
        <f t="shared" si="78"/>
        <v>GHATTAS ABUSADA E HIJOS Y CIA. LTDA.</v>
      </c>
      <c r="C5025" t="s">
        <v>6170</v>
      </c>
      <c r="D5025">
        <f>VLOOKUP(C5025,RUBRO!A$2:B$935,2)</f>
        <v>781</v>
      </c>
      <c r="E5025">
        <f>VLOOKUP(A5025,EMPRESA!A$2:B$5796,2)</f>
        <v>2463</v>
      </c>
    </row>
    <row r="5026" spans="1:5">
      <c r="A5026" t="s">
        <v>6176</v>
      </c>
      <c r="B5026" t="str">
        <f t="shared" si="78"/>
        <v>GHATTAS ABUSADA E HIJOS Y CIA. LTDA.</v>
      </c>
      <c r="C5026" t="s">
        <v>6184</v>
      </c>
      <c r="D5026">
        <f>VLOOKUP(C5026,RUBRO!A$2:B$935,2)</f>
        <v>783</v>
      </c>
      <c r="E5026">
        <f>VLOOKUP(A5026,EMPRESA!A$2:B$5796,2)</f>
        <v>2463</v>
      </c>
    </row>
    <row r="5027" spans="1:5">
      <c r="A5027" t="s">
        <v>6716</v>
      </c>
      <c r="B5027" t="str">
        <f t="shared" si="78"/>
        <v>GIBBS Y CIA. S.A.C. - LLOYD\'S AGENTS</v>
      </c>
      <c r="C5027" t="s">
        <v>2209</v>
      </c>
      <c r="D5027">
        <f>VLOOKUP(C5027,RUBRO!A$2:B$935,2)</f>
        <v>246</v>
      </c>
      <c r="E5027">
        <f>VLOOKUP(A5027,EMPRESA!A$2:B$5796,2)</f>
        <v>2464</v>
      </c>
    </row>
    <row r="5028" spans="1:5">
      <c r="A5028" t="s">
        <v>6716</v>
      </c>
      <c r="B5028" t="str">
        <f t="shared" si="78"/>
        <v>GIBBS Y CIA. S.A.C. - LLOYD\'S AGENTS</v>
      </c>
      <c r="C5028" t="s">
        <v>5084</v>
      </c>
      <c r="D5028">
        <f>VLOOKUP(C5028,RUBRO!A$2:B$935,2)</f>
        <v>550</v>
      </c>
      <c r="E5028">
        <f>VLOOKUP(A5028,EMPRESA!A$2:B$5796,2)</f>
        <v>2464</v>
      </c>
    </row>
    <row r="5029" spans="1:5">
      <c r="A5029" t="s">
        <v>3546</v>
      </c>
      <c r="B5029" t="str">
        <f t="shared" si="78"/>
        <v>GIDDINGS BERRIES CHILE S.A.</v>
      </c>
      <c r="C5029" t="s">
        <v>3431</v>
      </c>
      <c r="D5029">
        <f>VLOOKUP(C5029,RUBRO!A$2:B$935,2)</f>
        <v>413</v>
      </c>
      <c r="E5029">
        <f>VLOOKUP(A5029,EMPRESA!A$2:B$5796,2)</f>
        <v>2465</v>
      </c>
    </row>
    <row r="5030" spans="1:5">
      <c r="A5030" t="s">
        <v>3546</v>
      </c>
      <c r="B5030" t="str">
        <f t="shared" si="78"/>
        <v>GIDDINGS BERRIES CHILE S.A.</v>
      </c>
      <c r="C5030" t="s">
        <v>3814</v>
      </c>
      <c r="D5030">
        <f>VLOOKUP(C5030,RUBRO!A$2:B$935,2)</f>
        <v>449</v>
      </c>
      <c r="E5030">
        <f>VLOOKUP(A5030,EMPRESA!A$2:B$5796,2)</f>
        <v>2465</v>
      </c>
    </row>
    <row r="5031" spans="1:5">
      <c r="A5031" t="s">
        <v>6118</v>
      </c>
      <c r="B5031" t="str">
        <f t="shared" si="78"/>
        <v>GIDI CONFECCION INDUSTRIAL LTDA.</v>
      </c>
      <c r="C5031" t="s">
        <v>6115</v>
      </c>
      <c r="D5031">
        <f>VLOOKUP(C5031,RUBRO!A$2:B$935,2)</f>
        <v>777</v>
      </c>
      <c r="E5031">
        <f>VLOOKUP(A5031,EMPRESA!A$2:B$5796,2)</f>
        <v>2466</v>
      </c>
    </row>
    <row r="5032" spans="1:5">
      <c r="A5032" t="s">
        <v>6118</v>
      </c>
      <c r="B5032" t="str">
        <f t="shared" si="78"/>
        <v>GIDI CONFECCION INDUSTRIAL LTDA.</v>
      </c>
      <c r="C5032" t="s">
        <v>6184</v>
      </c>
      <c r="D5032">
        <f>VLOOKUP(C5032,RUBRO!A$2:B$935,2)</f>
        <v>783</v>
      </c>
      <c r="E5032">
        <f>VLOOKUP(A5032,EMPRESA!A$2:B$5796,2)</f>
        <v>2466</v>
      </c>
    </row>
    <row r="5033" spans="1:5">
      <c r="A5033" t="s">
        <v>5158</v>
      </c>
      <c r="B5033" t="str">
        <f t="shared" si="78"/>
        <v>GIGLIO Y CIA. LTDA.</v>
      </c>
      <c r="C5033" t="s">
        <v>5150</v>
      </c>
      <c r="D5033">
        <f>VLOOKUP(C5033,RUBRO!A$2:B$935,2)</f>
        <v>557</v>
      </c>
      <c r="E5033">
        <f>VLOOKUP(A5033,EMPRESA!A$2:B$5796,2)</f>
        <v>2467</v>
      </c>
    </row>
    <row r="5034" spans="1:5">
      <c r="A5034" t="s">
        <v>510</v>
      </c>
      <c r="B5034" t="str">
        <f t="shared" si="78"/>
        <v>GILABERT Y CHAVEZ ALARMAS LTDA.</v>
      </c>
      <c r="C5034" t="s">
        <v>505</v>
      </c>
      <c r="D5034">
        <f>VLOOKUP(C5034,RUBRO!A$2:B$935,2)</f>
        <v>46</v>
      </c>
      <c r="E5034">
        <f>VLOOKUP(A5034,EMPRESA!A$2:B$5796,2)</f>
        <v>2468</v>
      </c>
    </row>
    <row r="5035" spans="1:5">
      <c r="A5035" t="s">
        <v>3284</v>
      </c>
      <c r="B5035" t="str">
        <f t="shared" si="78"/>
        <v>GILABERT Y CHAVEZ LTDA.</v>
      </c>
      <c r="C5035" t="s">
        <v>3283</v>
      </c>
      <c r="D5035">
        <f>VLOOKUP(C5035,RUBRO!A$2:B$935,2)</f>
        <v>383</v>
      </c>
      <c r="E5035">
        <f>VLOOKUP(A5035,EMPRESA!A$2:B$5796,2)</f>
        <v>2469</v>
      </c>
    </row>
    <row r="5036" spans="1:5">
      <c r="A5036" t="s">
        <v>3284</v>
      </c>
      <c r="B5036" t="str">
        <f t="shared" si="78"/>
        <v>GILABERT Y CHAVEZ LTDA.</v>
      </c>
      <c r="C5036" t="s">
        <v>6339</v>
      </c>
      <c r="D5036">
        <f>VLOOKUP(C5036,RUBRO!A$2:B$935,2)</f>
        <v>826</v>
      </c>
      <c r="E5036">
        <f>VLOOKUP(A5036,EMPRESA!A$2:B$5796,2)</f>
        <v>2469</v>
      </c>
    </row>
    <row r="5037" spans="1:5">
      <c r="A5037" t="s">
        <v>721</v>
      </c>
      <c r="B5037" t="str">
        <f t="shared" si="78"/>
        <v>GILI S.A.</v>
      </c>
      <c r="C5037" t="s">
        <v>720</v>
      </c>
      <c r="D5037">
        <f>VLOOKUP(C5037,RUBRO!A$2:B$935,2)</f>
        <v>74</v>
      </c>
      <c r="E5037">
        <f>VLOOKUP(A5037,EMPRESA!A$2:B$5796,2)</f>
        <v>2470</v>
      </c>
    </row>
    <row r="5038" spans="1:5">
      <c r="A5038" t="s">
        <v>721</v>
      </c>
      <c r="B5038" t="str">
        <f t="shared" si="78"/>
        <v>GILI S.A.</v>
      </c>
      <c r="C5038" t="s">
        <v>887</v>
      </c>
      <c r="D5038">
        <f>VLOOKUP(C5038,RUBRO!A$2:B$935,2)</f>
        <v>96</v>
      </c>
      <c r="E5038">
        <f>VLOOKUP(A5038,EMPRESA!A$2:B$5796,2)</f>
        <v>2470</v>
      </c>
    </row>
    <row r="5039" spans="1:5">
      <c r="A5039" t="s">
        <v>721</v>
      </c>
      <c r="B5039" t="str">
        <f t="shared" si="78"/>
        <v>GILI S.A.</v>
      </c>
      <c r="C5039" t="s">
        <v>1024</v>
      </c>
      <c r="D5039">
        <f>VLOOKUP(C5039,RUBRO!A$2:B$935,2)</f>
        <v>103</v>
      </c>
      <c r="E5039">
        <f>VLOOKUP(A5039,EMPRESA!A$2:B$5796,2)</f>
        <v>2470</v>
      </c>
    </row>
    <row r="5040" spans="1:5">
      <c r="A5040" t="s">
        <v>721</v>
      </c>
      <c r="B5040" t="str">
        <f t="shared" si="78"/>
        <v>GILI S.A.</v>
      </c>
      <c r="C5040" t="s">
        <v>3431</v>
      </c>
      <c r="D5040">
        <f>VLOOKUP(C5040,RUBRO!A$2:B$935,2)</f>
        <v>413</v>
      </c>
      <c r="E5040">
        <f>VLOOKUP(A5040,EMPRESA!A$2:B$5796,2)</f>
        <v>2470</v>
      </c>
    </row>
    <row r="5041" spans="1:5">
      <c r="A5041" t="s">
        <v>721</v>
      </c>
      <c r="B5041" t="str">
        <f t="shared" si="78"/>
        <v>GILI S.A.</v>
      </c>
      <c r="C5041" t="s">
        <v>3715</v>
      </c>
      <c r="D5041">
        <f>VLOOKUP(C5041,RUBRO!A$2:B$935,2)</f>
        <v>422</v>
      </c>
      <c r="E5041">
        <f>VLOOKUP(A5041,EMPRESA!A$2:B$5796,2)</f>
        <v>2470</v>
      </c>
    </row>
    <row r="5042" spans="1:5">
      <c r="A5042" t="s">
        <v>721</v>
      </c>
      <c r="B5042" t="str">
        <f t="shared" si="78"/>
        <v>GILI S.A.</v>
      </c>
      <c r="C5042" t="s">
        <v>4439</v>
      </c>
      <c r="D5042">
        <f>VLOOKUP(C5042,RUBRO!A$2:B$935,2)</f>
        <v>473</v>
      </c>
      <c r="E5042">
        <f>VLOOKUP(A5042,EMPRESA!A$2:B$5796,2)</f>
        <v>2470</v>
      </c>
    </row>
    <row r="5043" spans="1:5">
      <c r="A5043" t="s">
        <v>721</v>
      </c>
      <c r="B5043" t="str">
        <f t="shared" si="78"/>
        <v>GILI S.A.</v>
      </c>
      <c r="C5043" t="s">
        <v>4627</v>
      </c>
      <c r="D5043">
        <f>VLOOKUP(C5043,RUBRO!A$2:B$935,2)</f>
        <v>488</v>
      </c>
      <c r="E5043">
        <f>VLOOKUP(A5043,EMPRESA!A$2:B$5796,2)</f>
        <v>2470</v>
      </c>
    </row>
    <row r="5044" spans="1:5">
      <c r="A5044" t="s">
        <v>721</v>
      </c>
      <c r="B5044" t="str">
        <f t="shared" si="78"/>
        <v>GILI S.A.</v>
      </c>
      <c r="C5044" t="s">
        <v>6163</v>
      </c>
      <c r="D5044">
        <f>VLOOKUP(C5044,RUBRO!A$2:B$935,2)</f>
        <v>779</v>
      </c>
      <c r="E5044">
        <f>VLOOKUP(A5044,EMPRESA!A$2:B$5796,2)</f>
        <v>2470</v>
      </c>
    </row>
    <row r="5045" spans="1:5">
      <c r="A5045" t="s">
        <v>6055</v>
      </c>
      <c r="B5045" t="str">
        <f t="shared" si="78"/>
        <v>GIMPORT LTDA.</v>
      </c>
      <c r="C5045" t="s">
        <v>6041</v>
      </c>
      <c r="D5045">
        <f>VLOOKUP(C5045,RUBRO!A$2:B$935,2)</f>
        <v>763</v>
      </c>
      <c r="E5045">
        <f>VLOOKUP(A5045,EMPRESA!A$2:B$5796,2)</f>
        <v>2471</v>
      </c>
    </row>
    <row r="5046" spans="1:5">
      <c r="A5046" t="s">
        <v>564</v>
      </c>
      <c r="B5046" t="str">
        <f t="shared" si="78"/>
        <v>GISER S.A.</v>
      </c>
      <c r="C5046" t="s">
        <v>557</v>
      </c>
      <c r="D5046">
        <f>VLOOKUP(C5046,RUBRO!A$2:B$935,2)</f>
        <v>51</v>
      </c>
      <c r="E5046">
        <f>VLOOKUP(A5046,EMPRESA!A$2:B$5796,2)</f>
        <v>2472</v>
      </c>
    </row>
    <row r="5047" spans="1:5">
      <c r="A5047" t="s">
        <v>564</v>
      </c>
      <c r="B5047" t="str">
        <f t="shared" si="78"/>
        <v>GISER S.A.</v>
      </c>
      <c r="C5047" t="s">
        <v>6279</v>
      </c>
      <c r="D5047">
        <f>VLOOKUP(C5047,RUBRO!A$2:B$935,2)</f>
        <v>813</v>
      </c>
      <c r="E5047">
        <f>VLOOKUP(A5047,EMPRESA!A$2:B$5796,2)</f>
        <v>2472</v>
      </c>
    </row>
    <row r="5048" spans="1:5">
      <c r="A5048" t="s">
        <v>5217</v>
      </c>
      <c r="B5048" t="str">
        <f t="shared" si="78"/>
        <v>GLASSER SUR SPA</v>
      </c>
      <c r="C5048" t="s">
        <v>5215</v>
      </c>
      <c r="D5048">
        <f>VLOOKUP(C5048,RUBRO!A$2:B$935,2)</f>
        <v>570</v>
      </c>
      <c r="E5048">
        <f>VLOOKUP(A5048,EMPRESA!A$2:B$5796,2)</f>
        <v>2473</v>
      </c>
    </row>
    <row r="5049" spans="1:5">
      <c r="A5049" t="s">
        <v>5217</v>
      </c>
      <c r="B5049" t="str">
        <f t="shared" si="78"/>
        <v>GLASSER SUR SPA</v>
      </c>
      <c r="C5049" t="s">
        <v>6669</v>
      </c>
      <c r="D5049">
        <f>VLOOKUP(C5049,RUBRO!A$2:B$935,2)</f>
        <v>928</v>
      </c>
      <c r="E5049">
        <f>VLOOKUP(A5049,EMPRESA!A$2:B$5796,2)</f>
        <v>2473</v>
      </c>
    </row>
    <row r="5050" spans="1:5">
      <c r="A5050" t="s">
        <v>667</v>
      </c>
      <c r="B5050" t="str">
        <f t="shared" si="78"/>
        <v>GLASSTECH S.A.</v>
      </c>
      <c r="C5050" t="s">
        <v>658</v>
      </c>
      <c r="D5050">
        <f>VLOOKUP(C5050,RUBRO!A$2:B$935,2)</f>
        <v>65</v>
      </c>
      <c r="E5050">
        <f>VLOOKUP(A5050,EMPRESA!A$2:B$5796,2)</f>
        <v>2474</v>
      </c>
    </row>
    <row r="5051" spans="1:5">
      <c r="A5051" t="s">
        <v>667</v>
      </c>
      <c r="B5051" t="str">
        <f t="shared" si="78"/>
        <v>GLASSTECH S.A.</v>
      </c>
      <c r="C5051" t="s">
        <v>3351</v>
      </c>
      <c r="D5051">
        <f>VLOOKUP(C5051,RUBRO!A$2:B$935,2)</f>
        <v>400</v>
      </c>
      <c r="E5051">
        <f>VLOOKUP(A5051,EMPRESA!A$2:B$5796,2)</f>
        <v>2474</v>
      </c>
    </row>
    <row r="5052" spans="1:5">
      <c r="A5052" t="s">
        <v>667</v>
      </c>
      <c r="B5052" t="str">
        <f t="shared" si="78"/>
        <v>GLASSTECH S.A.</v>
      </c>
      <c r="C5052" t="s">
        <v>6669</v>
      </c>
      <c r="D5052">
        <f>VLOOKUP(C5052,RUBRO!A$2:B$935,2)</f>
        <v>928</v>
      </c>
      <c r="E5052">
        <f>VLOOKUP(A5052,EMPRESA!A$2:B$5796,2)</f>
        <v>2474</v>
      </c>
    </row>
    <row r="5053" spans="1:5">
      <c r="A5053" t="s">
        <v>2595</v>
      </c>
      <c r="B5053" t="str">
        <f t="shared" si="78"/>
        <v>GLAXOSMITHKLINE CHILE FARMACEUTICA LTDA.</v>
      </c>
      <c r="C5053" t="s">
        <v>2580</v>
      </c>
      <c r="D5053">
        <f>VLOOKUP(C5053,RUBRO!A$2:B$935,2)</f>
        <v>294</v>
      </c>
      <c r="E5053">
        <f>VLOOKUP(A5053,EMPRESA!A$2:B$5796,2)</f>
        <v>2475</v>
      </c>
    </row>
    <row r="5054" spans="1:5">
      <c r="A5054" t="s">
        <v>2595</v>
      </c>
      <c r="B5054" t="str">
        <f t="shared" si="78"/>
        <v>GLAXOSMITHKLINE CHILE FARMACEUTICA LTDA.</v>
      </c>
      <c r="C5054" t="s">
        <v>5815</v>
      </c>
      <c r="D5054">
        <f>VLOOKUP(C5054,RUBRO!A$2:B$935,2)</f>
        <v>716</v>
      </c>
      <c r="E5054">
        <f>VLOOKUP(A5054,EMPRESA!A$2:B$5796,2)</f>
        <v>2475</v>
      </c>
    </row>
    <row r="5055" spans="1:5">
      <c r="A5055" t="s">
        <v>3547</v>
      </c>
      <c r="B5055" t="str">
        <f t="shared" si="78"/>
        <v>GLOBAL ANDES EXPORT SPA</v>
      </c>
      <c r="C5055" t="s">
        <v>3431</v>
      </c>
      <c r="D5055">
        <f>VLOOKUP(C5055,RUBRO!A$2:B$935,2)</f>
        <v>413</v>
      </c>
      <c r="E5055">
        <f>VLOOKUP(A5055,EMPRESA!A$2:B$5796,2)</f>
        <v>2476</v>
      </c>
    </row>
    <row r="5056" spans="1:5">
      <c r="A5056" t="s">
        <v>3547</v>
      </c>
      <c r="B5056" t="str">
        <f t="shared" si="78"/>
        <v>GLOBAL ANDES EXPORT SPA</v>
      </c>
      <c r="C5056" t="s">
        <v>5799</v>
      </c>
      <c r="D5056">
        <f>VLOOKUP(C5056,RUBRO!A$2:B$935,2)</f>
        <v>713</v>
      </c>
      <c r="E5056">
        <f>VLOOKUP(A5056,EMPRESA!A$2:B$5796,2)</f>
        <v>2476</v>
      </c>
    </row>
    <row r="5057" spans="1:5">
      <c r="A5057" t="s">
        <v>3547</v>
      </c>
      <c r="B5057" t="str">
        <f t="shared" si="78"/>
        <v>GLOBAL ANDES EXPORT SPA</v>
      </c>
      <c r="C5057" t="s">
        <v>5812</v>
      </c>
      <c r="D5057">
        <f>VLOOKUP(C5057,RUBRO!A$2:B$935,2)</f>
        <v>714</v>
      </c>
      <c r="E5057">
        <f>VLOOKUP(A5057,EMPRESA!A$2:B$5796,2)</f>
        <v>2476</v>
      </c>
    </row>
    <row r="5058" spans="1:5">
      <c r="A5058" t="s">
        <v>6249</v>
      </c>
      <c r="B5058" t="str">
        <f t="shared" si="78"/>
        <v>GLOBAL CONSULTING S.A.</v>
      </c>
      <c r="C5058" t="s">
        <v>6246</v>
      </c>
      <c r="D5058">
        <f>VLOOKUP(C5058,RUBRO!A$2:B$935,2)</f>
        <v>806</v>
      </c>
      <c r="E5058">
        <f>VLOOKUP(A5058,EMPRESA!A$2:B$5796,2)</f>
        <v>2477</v>
      </c>
    </row>
    <row r="5059" spans="1:5">
      <c r="A5059" t="s">
        <v>6249</v>
      </c>
      <c r="B5059" t="str">
        <f t="shared" ref="B5059:B5122" si="79">UPPER(A5059)</f>
        <v>GLOBAL CONSULTING S.A.</v>
      </c>
      <c r="C5059" t="s">
        <v>6258</v>
      </c>
      <c r="D5059">
        <f>VLOOKUP(C5059,RUBRO!A$2:B$935,2)</f>
        <v>809</v>
      </c>
      <c r="E5059">
        <f>VLOOKUP(A5059,EMPRESA!A$2:B$5796,2)</f>
        <v>2477</v>
      </c>
    </row>
    <row r="5060" spans="1:5">
      <c r="A5060" t="s">
        <v>6499</v>
      </c>
      <c r="B5060" t="str">
        <f t="shared" si="79"/>
        <v>GLOBALCOM TELECOMUNICACIONES S.A.</v>
      </c>
      <c r="C5060" t="s">
        <v>6489</v>
      </c>
      <c r="D5060">
        <f>VLOOKUP(C5060,RUBRO!A$2:B$935,2)</f>
        <v>879</v>
      </c>
      <c r="E5060">
        <f>VLOOKUP(A5060,EMPRESA!A$2:B$5796,2)</f>
        <v>2478</v>
      </c>
    </row>
    <row r="5061" spans="1:5">
      <c r="A5061" t="s">
        <v>2562</v>
      </c>
      <c r="B5061" t="str">
        <f t="shared" si="79"/>
        <v>GLOBALCOURIER</v>
      </c>
      <c r="C5061" t="s">
        <v>2561</v>
      </c>
      <c r="D5061">
        <f>VLOOKUP(C5061,RUBRO!A$2:B$935,2)</f>
        <v>290</v>
      </c>
      <c r="E5061">
        <f>VLOOKUP(A5061,EMPRESA!A$2:B$5796,2)</f>
        <v>2479</v>
      </c>
    </row>
    <row r="5062" spans="1:5">
      <c r="A5062" t="s">
        <v>2562</v>
      </c>
      <c r="B5062" t="str">
        <f t="shared" si="79"/>
        <v>GLOBALCOURIER</v>
      </c>
      <c r="C5062" t="s">
        <v>5351</v>
      </c>
      <c r="D5062">
        <f>VLOOKUP(C5062,RUBRO!A$2:B$935,2)</f>
        <v>603</v>
      </c>
      <c r="E5062">
        <f>VLOOKUP(A5062,EMPRESA!A$2:B$5796,2)</f>
        <v>2479</v>
      </c>
    </row>
    <row r="5063" spans="1:5">
      <c r="A5063" t="s">
        <v>2562</v>
      </c>
      <c r="B5063" t="str">
        <f t="shared" si="79"/>
        <v>GLOBALCOURIER</v>
      </c>
      <c r="C5063" t="s">
        <v>6035</v>
      </c>
      <c r="D5063">
        <f>VLOOKUP(C5063,RUBRO!A$2:B$935,2)</f>
        <v>761</v>
      </c>
      <c r="E5063">
        <f>VLOOKUP(A5063,EMPRESA!A$2:B$5796,2)</f>
        <v>2479</v>
      </c>
    </row>
    <row r="5064" spans="1:5">
      <c r="A5064" t="s">
        <v>3365</v>
      </c>
      <c r="B5064" t="str">
        <f t="shared" si="79"/>
        <v>GLOBALMET S.A.</v>
      </c>
      <c r="C5064" t="s">
        <v>3351</v>
      </c>
      <c r="D5064">
        <f>VLOOKUP(C5064,RUBRO!A$2:B$935,2)</f>
        <v>400</v>
      </c>
      <c r="E5064">
        <f>VLOOKUP(A5064,EMPRESA!A$2:B$5796,2)</f>
        <v>2480</v>
      </c>
    </row>
    <row r="5065" spans="1:5">
      <c r="A5065" t="s">
        <v>2409</v>
      </c>
      <c r="B5065" t="str">
        <f t="shared" si="79"/>
        <v>GLS INTERNATIONAL S.A.</v>
      </c>
      <c r="C5065" t="s">
        <v>2401</v>
      </c>
      <c r="D5065">
        <f>VLOOKUP(C5065,RUBRO!A$2:B$935,2)</f>
        <v>272</v>
      </c>
      <c r="E5065">
        <f>VLOOKUP(A5065,EMPRESA!A$2:B$5796,2)</f>
        <v>2481</v>
      </c>
    </row>
    <row r="5066" spans="1:5">
      <c r="A5066" t="s">
        <v>2239</v>
      </c>
      <c r="B5066" t="str">
        <f t="shared" si="79"/>
        <v>GM FINANCIAL CHILE S.A.</v>
      </c>
      <c r="C5066" t="s">
        <v>2236</v>
      </c>
      <c r="D5066">
        <f>VLOOKUP(C5066,RUBRO!A$2:B$935,2)</f>
        <v>249</v>
      </c>
      <c r="E5066">
        <f>VLOOKUP(A5066,EMPRESA!A$2:B$5796,2)</f>
        <v>2482</v>
      </c>
    </row>
    <row r="5067" spans="1:5">
      <c r="A5067" t="s">
        <v>2239</v>
      </c>
      <c r="B5067" t="str">
        <f t="shared" si="79"/>
        <v>GM FINANCIAL CHILE S.A.</v>
      </c>
      <c r="C5067" t="s">
        <v>6649</v>
      </c>
      <c r="D5067">
        <f>VLOOKUP(C5067,RUBRO!A$2:B$935,2)</f>
        <v>924</v>
      </c>
      <c r="E5067">
        <f>VLOOKUP(A5067,EMPRESA!A$2:B$5796,2)</f>
        <v>2482</v>
      </c>
    </row>
    <row r="5068" spans="1:5">
      <c r="A5068" t="s">
        <v>5435</v>
      </c>
      <c r="B5068" t="str">
        <f t="shared" si="79"/>
        <v>GM MUEBLES SPA</v>
      </c>
      <c r="C5068" t="s">
        <v>5429</v>
      </c>
      <c r="D5068">
        <f>VLOOKUP(C5068,RUBRO!A$2:B$935,2)</f>
        <v>620</v>
      </c>
      <c r="E5068">
        <f>VLOOKUP(A5068,EMPRESA!A$2:B$5796,2)</f>
        <v>2483</v>
      </c>
    </row>
    <row r="5069" spans="1:5">
      <c r="A5069" t="s">
        <v>5435</v>
      </c>
      <c r="B5069" t="str">
        <f t="shared" si="79"/>
        <v>GM MUEBLES SPA</v>
      </c>
      <c r="C5069" t="s">
        <v>5449</v>
      </c>
      <c r="D5069">
        <f>VLOOKUP(C5069,RUBRO!A$2:B$935,2)</f>
        <v>621</v>
      </c>
      <c r="E5069">
        <f>VLOOKUP(A5069,EMPRESA!A$2:B$5796,2)</f>
        <v>2483</v>
      </c>
    </row>
    <row r="5070" spans="1:5">
      <c r="A5070" t="s">
        <v>50</v>
      </c>
      <c r="B5070" t="str">
        <f t="shared" si="79"/>
        <v>GMOE SPA</v>
      </c>
      <c r="C5070" t="s">
        <v>20</v>
      </c>
      <c r="D5070">
        <f>VLOOKUP(C5070,RUBRO!A$2:B$935,2)</f>
        <v>3</v>
      </c>
      <c r="E5070">
        <f>VLOOKUP(A5070,EMPRESA!A$2:B$5796,2)</f>
        <v>2484</v>
      </c>
    </row>
    <row r="5071" spans="1:5">
      <c r="A5071" t="s">
        <v>5760</v>
      </c>
      <c r="B5071" t="str">
        <f t="shared" si="79"/>
        <v>GNL CHILE S.A.</v>
      </c>
      <c r="C5071" t="s">
        <v>5759</v>
      </c>
      <c r="D5071">
        <f>VLOOKUP(C5071,RUBRO!A$2:B$935,2)</f>
        <v>705</v>
      </c>
      <c r="E5071">
        <f>VLOOKUP(A5071,EMPRESA!A$2:B$5796,2)</f>
        <v>2485</v>
      </c>
    </row>
    <row r="5072" spans="1:5">
      <c r="A5072" t="s">
        <v>5032</v>
      </c>
      <c r="B5072" t="str">
        <f t="shared" si="79"/>
        <v>GOLDEN CLEAN S.A.</v>
      </c>
      <c r="C5072" t="s">
        <v>5030</v>
      </c>
      <c r="D5072">
        <f>VLOOKUP(C5072,RUBRO!A$2:B$935,2)</f>
        <v>537</v>
      </c>
      <c r="E5072">
        <f>VLOOKUP(A5072,EMPRESA!A$2:B$5796,2)</f>
        <v>2486</v>
      </c>
    </row>
    <row r="5073" spans="1:5">
      <c r="A5073" t="s">
        <v>143</v>
      </c>
      <c r="B5073" t="str">
        <f t="shared" si="79"/>
        <v>GOLDEN OMEGA S.A.</v>
      </c>
      <c r="C5073" t="s">
        <v>137</v>
      </c>
      <c r="D5073">
        <f>VLOOKUP(C5073,RUBRO!A$2:B$935,2)</f>
        <v>10</v>
      </c>
      <c r="E5073">
        <f>VLOOKUP(A5073,EMPRESA!A$2:B$5796,2)</f>
        <v>2487</v>
      </c>
    </row>
    <row r="5074" spans="1:5">
      <c r="A5074" t="s">
        <v>1486</v>
      </c>
      <c r="B5074" t="str">
        <f t="shared" si="79"/>
        <v>GOLDENFROST S.A.</v>
      </c>
      <c r="C5074" t="s">
        <v>1472</v>
      </c>
      <c r="D5074">
        <f>VLOOKUP(C5074,RUBRO!A$2:B$935,2)</f>
        <v>146</v>
      </c>
      <c r="E5074">
        <f>VLOOKUP(A5074,EMPRESA!A$2:B$5796,2)</f>
        <v>2488</v>
      </c>
    </row>
    <row r="5075" spans="1:5">
      <c r="A5075" t="s">
        <v>1486</v>
      </c>
      <c r="B5075" t="str">
        <f t="shared" si="79"/>
        <v>GOLDENFROST S.A.</v>
      </c>
      <c r="C5075" t="s">
        <v>1764</v>
      </c>
      <c r="D5075">
        <f>VLOOKUP(C5075,RUBRO!A$2:B$935,2)</f>
        <v>190</v>
      </c>
      <c r="E5075">
        <f>VLOOKUP(A5075,EMPRESA!A$2:B$5796,2)</f>
        <v>2488</v>
      </c>
    </row>
    <row r="5076" spans="1:5">
      <c r="A5076" t="s">
        <v>1486</v>
      </c>
      <c r="B5076" t="str">
        <f t="shared" si="79"/>
        <v>GOLDENFROST S.A.</v>
      </c>
      <c r="C5076" t="s">
        <v>1790</v>
      </c>
      <c r="D5076">
        <f>VLOOKUP(C5076,RUBRO!A$2:B$935,2)</f>
        <v>191</v>
      </c>
      <c r="E5076">
        <f>VLOOKUP(A5076,EMPRESA!A$2:B$5796,2)</f>
        <v>2488</v>
      </c>
    </row>
    <row r="5077" spans="1:5">
      <c r="A5077" t="s">
        <v>1486</v>
      </c>
      <c r="B5077" t="str">
        <f t="shared" si="79"/>
        <v>GOLDENFROST S.A.</v>
      </c>
      <c r="C5077" t="s">
        <v>2347</v>
      </c>
      <c r="D5077">
        <f>VLOOKUP(C5077,RUBRO!A$2:B$935,2)</f>
        <v>261</v>
      </c>
      <c r="E5077">
        <f>VLOOKUP(A5077,EMPRESA!A$2:B$5796,2)</f>
        <v>2488</v>
      </c>
    </row>
    <row r="5078" spans="1:5">
      <c r="A5078" t="s">
        <v>1486</v>
      </c>
      <c r="B5078" t="str">
        <f t="shared" si="79"/>
        <v>GOLDENFROST S.A.</v>
      </c>
      <c r="C5078" t="s">
        <v>3802</v>
      </c>
      <c r="D5078">
        <f>VLOOKUP(C5078,RUBRO!A$2:B$935,2)</f>
        <v>447</v>
      </c>
      <c r="E5078">
        <f>VLOOKUP(A5078,EMPRESA!A$2:B$5796,2)</f>
        <v>2488</v>
      </c>
    </row>
    <row r="5079" spans="1:5">
      <c r="A5079" t="s">
        <v>1486</v>
      </c>
      <c r="B5079" t="str">
        <f t="shared" si="79"/>
        <v>GOLDENFROST S.A.</v>
      </c>
      <c r="C5079" t="s">
        <v>5088</v>
      </c>
      <c r="D5079">
        <f>VLOOKUP(C5079,RUBRO!A$2:B$935,2)</f>
        <v>552</v>
      </c>
      <c r="E5079">
        <f>VLOOKUP(A5079,EMPRESA!A$2:B$5796,2)</f>
        <v>2488</v>
      </c>
    </row>
    <row r="5080" spans="1:5">
      <c r="A5080" t="s">
        <v>2992</v>
      </c>
      <c r="B5080" t="str">
        <f t="shared" si="79"/>
        <v>GOLDER ASSOCIATES S.A.</v>
      </c>
      <c r="C5080" t="s">
        <v>2985</v>
      </c>
      <c r="D5080">
        <f>VLOOKUP(C5080,RUBRO!A$2:B$935,2)</f>
        <v>336</v>
      </c>
      <c r="E5080">
        <f>VLOOKUP(A5080,EMPRESA!A$2:B$5796,2)</f>
        <v>2489</v>
      </c>
    </row>
    <row r="5081" spans="1:5">
      <c r="A5081" t="s">
        <v>2992</v>
      </c>
      <c r="B5081" t="str">
        <f t="shared" si="79"/>
        <v>GOLDER ASSOCIATES S.A.</v>
      </c>
      <c r="C5081" t="s">
        <v>3911</v>
      </c>
      <c r="D5081">
        <f>VLOOKUP(C5081,RUBRO!A$2:B$935,2)</f>
        <v>458</v>
      </c>
      <c r="E5081">
        <f>VLOOKUP(A5081,EMPRESA!A$2:B$5796,2)</f>
        <v>2489</v>
      </c>
    </row>
    <row r="5082" spans="1:5">
      <c r="A5082" t="s">
        <v>2992</v>
      </c>
      <c r="B5082" t="str">
        <f t="shared" si="79"/>
        <v>GOLDER ASSOCIATES S.A.</v>
      </c>
      <c r="C5082" t="s">
        <v>4746</v>
      </c>
      <c r="D5082">
        <f>VLOOKUP(C5082,RUBRO!A$2:B$935,2)</f>
        <v>496</v>
      </c>
      <c r="E5082">
        <f>VLOOKUP(A5082,EMPRESA!A$2:B$5796,2)</f>
        <v>2489</v>
      </c>
    </row>
    <row r="5083" spans="1:5">
      <c r="A5083" t="s">
        <v>2992</v>
      </c>
      <c r="B5083" t="str">
        <f t="shared" si="79"/>
        <v>GOLDER ASSOCIATES S.A.</v>
      </c>
      <c r="C5083" t="s">
        <v>4766</v>
      </c>
      <c r="D5083">
        <f>VLOOKUP(C5083,RUBRO!A$2:B$935,2)</f>
        <v>502</v>
      </c>
      <c r="E5083">
        <f>VLOOKUP(A5083,EMPRESA!A$2:B$5796,2)</f>
        <v>2489</v>
      </c>
    </row>
    <row r="5084" spans="1:5">
      <c r="A5084" t="s">
        <v>2992</v>
      </c>
      <c r="B5084" t="str">
        <f t="shared" si="79"/>
        <v>GOLDER ASSOCIATES S.A.</v>
      </c>
      <c r="C5084" t="s">
        <v>6312</v>
      </c>
      <c r="D5084">
        <f>VLOOKUP(C5084,RUBRO!A$2:B$935,2)</f>
        <v>823</v>
      </c>
      <c r="E5084">
        <f>VLOOKUP(A5084,EMPRESA!A$2:B$5796,2)</f>
        <v>2489</v>
      </c>
    </row>
    <row r="5085" spans="1:5">
      <c r="A5085" t="s">
        <v>2992</v>
      </c>
      <c r="B5085" t="str">
        <f t="shared" si="79"/>
        <v>GOLDER ASSOCIATES S.A.</v>
      </c>
      <c r="C5085" t="s">
        <v>6379</v>
      </c>
      <c r="D5085">
        <f>VLOOKUP(C5085,RUBRO!A$2:B$935,2)</f>
        <v>836</v>
      </c>
      <c r="E5085">
        <f>VLOOKUP(A5085,EMPRESA!A$2:B$5796,2)</f>
        <v>2489</v>
      </c>
    </row>
    <row r="5086" spans="1:5">
      <c r="A5086" t="s">
        <v>4714</v>
      </c>
      <c r="B5086" t="str">
        <f t="shared" si="79"/>
        <v>GONSA S.A.</v>
      </c>
      <c r="C5086" t="s">
        <v>4700</v>
      </c>
      <c r="D5086">
        <f>VLOOKUP(C5086,RUBRO!A$2:B$935,2)</f>
        <v>489</v>
      </c>
      <c r="E5086">
        <f>VLOOKUP(A5086,EMPRESA!A$2:B$5796,2)</f>
        <v>2490</v>
      </c>
    </row>
    <row r="5087" spans="1:5">
      <c r="A5087" t="s">
        <v>6322</v>
      </c>
      <c r="B5087" t="str">
        <f t="shared" si="79"/>
        <v>GONZALO SANTOLAYA INGENIEROS CONSULTORES S.A.</v>
      </c>
      <c r="C5087" t="s">
        <v>6312</v>
      </c>
      <c r="D5087">
        <f>VLOOKUP(C5087,RUBRO!A$2:B$935,2)</f>
        <v>823</v>
      </c>
      <c r="E5087">
        <f>VLOOKUP(A5087,EMPRESA!A$2:B$5796,2)</f>
        <v>2491</v>
      </c>
    </row>
    <row r="5088" spans="1:5">
      <c r="A5088" t="s">
        <v>3548</v>
      </c>
      <c r="B5088" t="str">
        <f t="shared" si="79"/>
        <v>GONZALO Y JAIME VALDIVIESO LTDA. (PLASVAL)</v>
      </c>
      <c r="C5088" t="s">
        <v>3431</v>
      </c>
      <c r="D5088">
        <f>VLOOKUP(C5088,RUBRO!A$2:B$935,2)</f>
        <v>413</v>
      </c>
      <c r="E5088">
        <f>VLOOKUP(A5088,EMPRESA!A$2:B$5796,2)</f>
        <v>2492</v>
      </c>
    </row>
    <row r="5089" spans="1:5">
      <c r="A5089" t="s">
        <v>3548</v>
      </c>
      <c r="B5089" t="str">
        <f t="shared" si="79"/>
        <v>GONZALO Y JAIME VALDIVIESO LTDA. (PLASVAL)</v>
      </c>
      <c r="C5089" t="s">
        <v>5857</v>
      </c>
      <c r="D5089">
        <f>VLOOKUP(C5089,RUBRO!A$2:B$935,2)</f>
        <v>720</v>
      </c>
      <c r="E5089">
        <f>VLOOKUP(A5089,EMPRESA!A$2:B$5796,2)</f>
        <v>2492</v>
      </c>
    </row>
    <row r="5090" spans="1:5">
      <c r="A5090" t="s">
        <v>2337</v>
      </c>
      <c r="B5090" t="str">
        <f t="shared" si="79"/>
        <v>GOOD FOOD S.A.</v>
      </c>
      <c r="C5090" t="s">
        <v>2336</v>
      </c>
      <c r="D5090">
        <f>VLOOKUP(C5090,RUBRO!A$2:B$935,2)</f>
        <v>258</v>
      </c>
      <c r="E5090">
        <f>VLOOKUP(A5090,EMPRESA!A$2:B$5796,2)</f>
        <v>2493</v>
      </c>
    </row>
    <row r="5091" spans="1:5">
      <c r="A5091" t="s">
        <v>2337</v>
      </c>
      <c r="B5091" t="str">
        <f t="shared" si="79"/>
        <v>GOOD FOOD S.A.</v>
      </c>
      <c r="C5091" t="s">
        <v>6194</v>
      </c>
      <c r="D5091">
        <f>VLOOKUP(C5091,RUBRO!A$2:B$935,2)</f>
        <v>785</v>
      </c>
      <c r="E5091">
        <f>VLOOKUP(A5091,EMPRESA!A$2:B$5796,2)</f>
        <v>2493</v>
      </c>
    </row>
    <row r="5092" spans="1:5">
      <c r="A5092" t="s">
        <v>2596</v>
      </c>
      <c r="B5092" t="str">
        <f t="shared" si="79"/>
        <v>GOZO Y CIA. LTDA.</v>
      </c>
      <c r="C5092" t="s">
        <v>2580</v>
      </c>
      <c r="D5092">
        <f>VLOOKUP(C5092,RUBRO!A$2:B$935,2)</f>
        <v>294</v>
      </c>
      <c r="E5092">
        <f>VLOOKUP(A5092,EMPRESA!A$2:B$5796,2)</f>
        <v>2494</v>
      </c>
    </row>
    <row r="5093" spans="1:5">
      <c r="A5093" t="s">
        <v>4715</v>
      </c>
      <c r="B5093" t="str">
        <f t="shared" si="79"/>
        <v>GRAFICA ANDES LTDA.</v>
      </c>
      <c r="C5093" t="s">
        <v>4700</v>
      </c>
      <c r="D5093">
        <f>VLOOKUP(C5093,RUBRO!A$2:B$935,2)</f>
        <v>489</v>
      </c>
      <c r="E5093">
        <f>VLOOKUP(A5093,EMPRESA!A$2:B$5796,2)</f>
        <v>2495</v>
      </c>
    </row>
    <row r="5094" spans="1:5">
      <c r="A5094" t="s">
        <v>3321</v>
      </c>
      <c r="B5094" t="str">
        <f t="shared" si="79"/>
        <v>GRAFICA INDUSTRIAL S.A.</v>
      </c>
      <c r="C5094" t="s">
        <v>3322</v>
      </c>
      <c r="D5094">
        <f>VLOOKUP(C5094,RUBRO!A$2:B$935,2)</f>
        <v>394</v>
      </c>
      <c r="E5094">
        <f>VLOOKUP(A5094,EMPRESA!A$2:B$5796,2)</f>
        <v>2496</v>
      </c>
    </row>
    <row r="5095" spans="1:5">
      <c r="A5095" t="s">
        <v>3321</v>
      </c>
      <c r="B5095" t="str">
        <f t="shared" si="79"/>
        <v>GRAFICA INDUSTRIAL S.A.</v>
      </c>
      <c r="C5095" t="s">
        <v>3395</v>
      </c>
      <c r="D5095">
        <f>VLOOKUP(C5095,RUBRO!A$2:B$935,2)</f>
        <v>403</v>
      </c>
      <c r="E5095">
        <f>VLOOKUP(A5095,EMPRESA!A$2:B$5796,2)</f>
        <v>2496</v>
      </c>
    </row>
    <row r="5096" spans="1:5">
      <c r="A5096" t="s">
        <v>390</v>
      </c>
      <c r="B5096" t="str">
        <f t="shared" si="79"/>
        <v>GRAFICA NUEVA S.A.</v>
      </c>
      <c r="C5096" t="s">
        <v>377</v>
      </c>
      <c r="D5096">
        <f>VLOOKUP(C5096,RUBRO!A$2:B$935,2)</f>
        <v>37</v>
      </c>
      <c r="E5096">
        <f>VLOOKUP(A5096,EMPRESA!A$2:B$5796,2)</f>
        <v>2497</v>
      </c>
    </row>
    <row r="5097" spans="1:5">
      <c r="A5097" t="s">
        <v>390</v>
      </c>
      <c r="B5097" t="str">
        <f t="shared" si="79"/>
        <v>GRAFICA NUEVA S.A.</v>
      </c>
      <c r="C5097" t="s">
        <v>2737</v>
      </c>
      <c r="D5097">
        <f>VLOOKUP(C5097,RUBRO!A$2:B$935,2)</f>
        <v>319</v>
      </c>
      <c r="E5097">
        <f>VLOOKUP(A5097,EMPRESA!A$2:B$5796,2)</f>
        <v>2497</v>
      </c>
    </row>
    <row r="5098" spans="1:5">
      <c r="A5098" t="s">
        <v>390</v>
      </c>
      <c r="B5098" t="str">
        <f t="shared" si="79"/>
        <v>GRAFICA NUEVA S.A.</v>
      </c>
      <c r="C5098" t="s">
        <v>6355</v>
      </c>
      <c r="D5098">
        <f>VLOOKUP(C5098,RUBRO!A$2:B$935,2)</f>
        <v>831</v>
      </c>
      <c r="E5098">
        <f>VLOOKUP(A5098,EMPRESA!A$2:B$5796,2)</f>
        <v>2497</v>
      </c>
    </row>
    <row r="5099" spans="1:5">
      <c r="A5099" t="s">
        <v>1872</v>
      </c>
      <c r="B5099" t="str">
        <f t="shared" si="79"/>
        <v>GRAN ENJOY PUCON</v>
      </c>
      <c r="C5099" t="s">
        <v>1867</v>
      </c>
      <c r="D5099">
        <f>VLOOKUP(C5099,RUBRO!A$2:B$935,2)</f>
        <v>196</v>
      </c>
      <c r="E5099">
        <f>VLOOKUP(A5099,EMPRESA!A$2:B$5796,2)</f>
        <v>2498</v>
      </c>
    </row>
    <row r="5100" spans="1:5">
      <c r="A5100" t="s">
        <v>1872</v>
      </c>
      <c r="B5100" t="str">
        <f t="shared" si="79"/>
        <v>GRAN ENJOY PUCON</v>
      </c>
      <c r="C5100" t="s">
        <v>4530</v>
      </c>
      <c r="D5100">
        <f>VLOOKUP(C5100,RUBRO!A$2:B$935,2)</f>
        <v>486</v>
      </c>
      <c r="E5100">
        <f>VLOOKUP(A5100,EMPRESA!A$2:B$5796,2)</f>
        <v>2498</v>
      </c>
    </row>
    <row r="5101" spans="1:5">
      <c r="A5101" t="s">
        <v>4539</v>
      </c>
      <c r="B5101" t="str">
        <f t="shared" si="79"/>
        <v>GRAN HOTEL VICENTE COSTANERA S.A.</v>
      </c>
      <c r="C5101" t="s">
        <v>4530</v>
      </c>
      <c r="D5101">
        <f>VLOOKUP(C5101,RUBRO!A$2:B$935,2)</f>
        <v>486</v>
      </c>
      <c r="E5101">
        <f>VLOOKUP(A5101,EMPRESA!A$2:B$5796,2)</f>
        <v>2499</v>
      </c>
    </row>
    <row r="5102" spans="1:5">
      <c r="A5102" t="s">
        <v>5622</v>
      </c>
      <c r="B5102" t="str">
        <f t="shared" si="79"/>
        <v>GRAN PAVESI ALIMENTOS LTDA.</v>
      </c>
      <c r="C5102" t="s">
        <v>5619</v>
      </c>
      <c r="D5102">
        <f>VLOOKUP(C5102,RUBRO!A$2:B$935,2)</f>
        <v>647</v>
      </c>
      <c r="E5102">
        <f>VLOOKUP(A5102,EMPRESA!A$2:B$5796,2)</f>
        <v>2500</v>
      </c>
    </row>
    <row r="5103" spans="1:5">
      <c r="A5103" t="s">
        <v>5622</v>
      </c>
      <c r="B5103" t="str">
        <f t="shared" si="79"/>
        <v>GRAN PAVESI ALIMENTOS LTDA.</v>
      </c>
      <c r="C5103" t="s">
        <v>5854</v>
      </c>
      <c r="D5103">
        <f>VLOOKUP(C5103,RUBRO!A$2:B$935,2)</f>
        <v>718</v>
      </c>
      <c r="E5103">
        <f>VLOOKUP(A5103,EMPRESA!A$2:B$5796,2)</f>
        <v>2500</v>
      </c>
    </row>
    <row r="5104" spans="1:5">
      <c r="A5104" t="s">
        <v>2751</v>
      </c>
      <c r="B5104" t="str">
        <f t="shared" si="79"/>
        <v>GRANELES DE CHILE S.A.</v>
      </c>
      <c r="C5104" t="s">
        <v>2743</v>
      </c>
      <c r="D5104">
        <f>VLOOKUP(C5104,RUBRO!A$2:B$935,2)</f>
        <v>320</v>
      </c>
      <c r="E5104">
        <f>VLOOKUP(A5104,EMPRESA!A$2:B$5796,2)</f>
        <v>2501</v>
      </c>
    </row>
    <row r="5105" spans="1:5">
      <c r="A5105" t="s">
        <v>2751</v>
      </c>
      <c r="B5105" t="str">
        <f t="shared" si="79"/>
        <v>GRANELES DE CHILE S.A.</v>
      </c>
      <c r="C5105" t="s">
        <v>4627</v>
      </c>
      <c r="D5105">
        <f>VLOOKUP(C5105,RUBRO!A$2:B$935,2)</f>
        <v>488</v>
      </c>
      <c r="E5105">
        <f>VLOOKUP(A5105,EMPRESA!A$2:B$5796,2)</f>
        <v>2501</v>
      </c>
    </row>
    <row r="5106" spans="1:5">
      <c r="A5106" t="s">
        <v>4625</v>
      </c>
      <c r="B5106" t="str">
        <f t="shared" si="79"/>
        <v>GRANJA AGRICOLA AVICOLA ARIZONA LTDA.</v>
      </c>
      <c r="C5106" t="s">
        <v>4624</v>
      </c>
      <c r="D5106">
        <f>VLOOKUP(C5106,RUBRO!A$2:B$935,2)</f>
        <v>487</v>
      </c>
      <c r="E5106">
        <f>VLOOKUP(A5106,EMPRESA!A$2:B$5796,2)</f>
        <v>2502</v>
      </c>
    </row>
    <row r="5107" spans="1:5">
      <c r="A5107" t="s">
        <v>4626</v>
      </c>
      <c r="B5107" t="str">
        <f t="shared" si="79"/>
        <v>GRANJA AVICOLA EL YUGO</v>
      </c>
      <c r="C5107" t="s">
        <v>4624</v>
      </c>
      <c r="D5107">
        <f>VLOOKUP(C5107,RUBRO!A$2:B$935,2)</f>
        <v>487</v>
      </c>
      <c r="E5107">
        <f>VLOOKUP(A5107,EMPRESA!A$2:B$5796,2)</f>
        <v>2503</v>
      </c>
    </row>
    <row r="5108" spans="1:5">
      <c r="A5108" t="s">
        <v>2635</v>
      </c>
      <c r="B5108" t="str">
        <f t="shared" si="79"/>
        <v>GRANJA MARINA CHAUQUEAR LTDA.</v>
      </c>
      <c r="C5108" t="s">
        <v>2624</v>
      </c>
      <c r="D5108">
        <f>VLOOKUP(C5108,RUBRO!A$2:B$935,2)</f>
        <v>296</v>
      </c>
      <c r="E5108">
        <f>VLOOKUP(A5108,EMPRESA!A$2:B$5796,2)</f>
        <v>2504</v>
      </c>
    </row>
    <row r="5109" spans="1:5">
      <c r="A5109" t="s">
        <v>257</v>
      </c>
      <c r="B5109" t="str">
        <f t="shared" si="79"/>
        <v>GRANOTEC CHILE S.A.</v>
      </c>
      <c r="C5109" t="s">
        <v>249</v>
      </c>
      <c r="D5109">
        <f>VLOOKUP(C5109,RUBRO!A$2:B$935,2)</f>
        <v>21</v>
      </c>
      <c r="E5109">
        <f>VLOOKUP(A5109,EMPRESA!A$2:B$5796,2)</f>
        <v>2505</v>
      </c>
    </row>
    <row r="5110" spans="1:5">
      <c r="A5110" t="s">
        <v>257</v>
      </c>
      <c r="B5110" t="str">
        <f t="shared" si="79"/>
        <v>GRANOTEC CHILE S.A.</v>
      </c>
      <c r="C5110" t="s">
        <v>2483</v>
      </c>
      <c r="D5110">
        <f>VLOOKUP(C5110,RUBRO!A$2:B$935,2)</f>
        <v>279</v>
      </c>
      <c r="E5110">
        <f>VLOOKUP(A5110,EMPRESA!A$2:B$5796,2)</f>
        <v>2505</v>
      </c>
    </row>
    <row r="5111" spans="1:5">
      <c r="A5111" t="s">
        <v>257</v>
      </c>
      <c r="B5111" t="str">
        <f t="shared" si="79"/>
        <v>GRANOTEC CHILE S.A.</v>
      </c>
      <c r="C5111" t="s">
        <v>3431</v>
      </c>
      <c r="D5111">
        <f>VLOOKUP(C5111,RUBRO!A$2:B$935,2)</f>
        <v>413</v>
      </c>
      <c r="E5111">
        <f>VLOOKUP(A5111,EMPRESA!A$2:B$5796,2)</f>
        <v>2505</v>
      </c>
    </row>
    <row r="5112" spans="1:5">
      <c r="A5112" t="s">
        <v>257</v>
      </c>
      <c r="B5112" t="str">
        <f t="shared" si="79"/>
        <v>GRANOTEC CHILE S.A.</v>
      </c>
      <c r="C5112" t="s">
        <v>4402</v>
      </c>
      <c r="D5112">
        <f>VLOOKUP(C5112,RUBRO!A$2:B$935,2)</f>
        <v>471</v>
      </c>
      <c r="E5112">
        <f>VLOOKUP(A5112,EMPRESA!A$2:B$5796,2)</f>
        <v>2505</v>
      </c>
    </row>
    <row r="5113" spans="1:5">
      <c r="A5113" t="s">
        <v>4503</v>
      </c>
      <c r="B5113" t="str">
        <f t="shared" si="79"/>
        <v>GRAU S.A., AGLOMERADOS DE HORMIGON</v>
      </c>
      <c r="C5113" t="s">
        <v>4502</v>
      </c>
      <c r="D5113">
        <f>VLOOKUP(C5113,RUBRO!A$2:B$935,2)</f>
        <v>482</v>
      </c>
      <c r="E5113">
        <f>VLOOKUP(A5113,EMPRESA!A$2:B$5796,2)</f>
        <v>2506</v>
      </c>
    </row>
    <row r="5114" spans="1:5">
      <c r="A5114" t="s">
        <v>4503</v>
      </c>
      <c r="B5114" t="str">
        <f t="shared" si="79"/>
        <v>GRAU S.A., AGLOMERADOS DE HORMIGON</v>
      </c>
      <c r="C5114" t="s">
        <v>6474</v>
      </c>
      <c r="D5114">
        <f>VLOOKUP(C5114,RUBRO!A$2:B$935,2)</f>
        <v>875</v>
      </c>
      <c r="E5114">
        <f>VLOOKUP(A5114,EMPRESA!A$2:B$5796,2)</f>
        <v>2506</v>
      </c>
    </row>
    <row r="5115" spans="1:5">
      <c r="A5115" t="s">
        <v>3133</v>
      </c>
      <c r="B5115" t="str">
        <f t="shared" si="79"/>
        <v>GREIF EMBALAJES INDUSTRIALES SPA</v>
      </c>
      <c r="C5115" t="s">
        <v>3122</v>
      </c>
      <c r="D5115">
        <f>VLOOKUP(C5115,RUBRO!A$2:B$935,2)</f>
        <v>351</v>
      </c>
      <c r="E5115">
        <f>VLOOKUP(A5115,EMPRESA!A$2:B$5796,2)</f>
        <v>2507</v>
      </c>
    </row>
    <row r="5116" spans="1:5">
      <c r="A5116" t="s">
        <v>3133</v>
      </c>
      <c r="B5116" t="str">
        <f t="shared" si="79"/>
        <v>GREIF EMBALAJES INDUSTRIALES SPA</v>
      </c>
      <c r="C5116" t="s">
        <v>3167</v>
      </c>
      <c r="D5116">
        <f>VLOOKUP(C5116,RUBRO!A$2:B$935,2)</f>
        <v>354</v>
      </c>
      <c r="E5116">
        <f>VLOOKUP(A5116,EMPRESA!A$2:B$5796,2)</f>
        <v>2507</v>
      </c>
    </row>
    <row r="5117" spans="1:5">
      <c r="A5117" t="s">
        <v>3133</v>
      </c>
      <c r="B5117" t="str">
        <f t="shared" si="79"/>
        <v>GREIF EMBALAJES INDUSTRIALES SPA</v>
      </c>
      <c r="C5117" t="s">
        <v>3431</v>
      </c>
      <c r="D5117">
        <f>VLOOKUP(C5117,RUBRO!A$2:B$935,2)</f>
        <v>413</v>
      </c>
      <c r="E5117">
        <f>VLOOKUP(A5117,EMPRESA!A$2:B$5796,2)</f>
        <v>2507</v>
      </c>
    </row>
    <row r="5118" spans="1:5">
      <c r="A5118" t="s">
        <v>388</v>
      </c>
      <c r="B5118" t="str">
        <f t="shared" si="79"/>
        <v>GREY CHILE SPA</v>
      </c>
      <c r="C5118" t="s">
        <v>377</v>
      </c>
      <c r="D5118">
        <f>VLOOKUP(C5118,RUBRO!A$2:B$935,2)</f>
        <v>37</v>
      </c>
      <c r="E5118">
        <f>VLOOKUP(A5118,EMPRESA!A$2:B$5796,2)</f>
        <v>2508</v>
      </c>
    </row>
    <row r="5119" spans="1:5">
      <c r="A5119" t="s">
        <v>1846</v>
      </c>
      <c r="B5119" t="str">
        <f t="shared" si="79"/>
        <v>GRISOLIA Y CIA. LTDA.</v>
      </c>
      <c r="C5119" t="s">
        <v>1842</v>
      </c>
      <c r="D5119">
        <f>VLOOKUP(C5119,RUBRO!A$2:B$935,2)</f>
        <v>193</v>
      </c>
      <c r="E5119">
        <f>VLOOKUP(A5119,EMPRESA!A$2:B$5796,2)</f>
        <v>2509</v>
      </c>
    </row>
    <row r="5120" spans="1:5">
      <c r="A5120" t="s">
        <v>780</v>
      </c>
      <c r="B5120" t="str">
        <f t="shared" si="79"/>
        <v>GRUAS BOHME</v>
      </c>
      <c r="C5120" t="s">
        <v>769</v>
      </c>
      <c r="D5120">
        <f>VLOOKUP(C5120,RUBRO!A$2:B$935,2)</f>
        <v>82</v>
      </c>
      <c r="E5120">
        <f>VLOOKUP(A5120,EMPRESA!A$2:B$5796,2)</f>
        <v>2510</v>
      </c>
    </row>
    <row r="5121" spans="1:5">
      <c r="A5121" t="s">
        <v>780</v>
      </c>
      <c r="B5121" t="str">
        <f t="shared" si="79"/>
        <v>GRUAS BOHME</v>
      </c>
      <c r="C5121" t="s">
        <v>5392</v>
      </c>
      <c r="D5121">
        <f>VLOOKUP(C5121,RUBRO!A$2:B$935,2)</f>
        <v>613</v>
      </c>
      <c r="E5121">
        <f>VLOOKUP(A5121,EMPRESA!A$2:B$5796,2)</f>
        <v>2510</v>
      </c>
    </row>
    <row r="5122" spans="1:5">
      <c r="A5122" t="s">
        <v>810</v>
      </c>
      <c r="B5122" t="str">
        <f t="shared" si="79"/>
        <v>GRUAS RIVADENEIRA LTDA.</v>
      </c>
      <c r="C5122" t="s">
        <v>807</v>
      </c>
      <c r="D5122">
        <f>VLOOKUP(C5122,RUBRO!A$2:B$935,2)</f>
        <v>86</v>
      </c>
      <c r="E5122">
        <f>VLOOKUP(A5122,EMPRESA!A$2:B$5796,2)</f>
        <v>2511</v>
      </c>
    </row>
    <row r="5123" spans="1:5">
      <c r="A5123" t="s">
        <v>811</v>
      </c>
      <c r="B5123" t="str">
        <f t="shared" ref="B5123:B5186" si="80">UPPER(A5123)</f>
        <v>GRUAS Y EQUIPOS CRUZ DEL SUR S.A.</v>
      </c>
      <c r="C5123" t="s">
        <v>807</v>
      </c>
      <c r="D5123">
        <f>VLOOKUP(C5123,RUBRO!A$2:B$935,2)</f>
        <v>86</v>
      </c>
      <c r="E5123">
        <f>VLOOKUP(A5123,EMPRESA!A$2:B$5796,2)</f>
        <v>2512</v>
      </c>
    </row>
    <row r="5124" spans="1:5">
      <c r="A5124" t="s">
        <v>811</v>
      </c>
      <c r="B5124" t="str">
        <f t="shared" si="80"/>
        <v>GRUAS Y EQUIPOS CRUZ DEL SUR S.A.</v>
      </c>
      <c r="C5124" t="s">
        <v>5267</v>
      </c>
      <c r="D5124">
        <f>VLOOKUP(C5124,RUBRO!A$2:B$935,2)</f>
        <v>574</v>
      </c>
      <c r="E5124">
        <f>VLOOKUP(A5124,EMPRESA!A$2:B$5796,2)</f>
        <v>2512</v>
      </c>
    </row>
    <row r="5125" spans="1:5">
      <c r="A5125" t="s">
        <v>5829</v>
      </c>
      <c r="B5125" t="str">
        <f t="shared" si="80"/>
        <v>GRUNENTHAL CHILENA LTDA.</v>
      </c>
      <c r="C5125" t="s">
        <v>5815</v>
      </c>
      <c r="D5125">
        <f>VLOOKUP(C5125,RUBRO!A$2:B$935,2)</f>
        <v>716</v>
      </c>
      <c r="E5125">
        <f>VLOOKUP(A5125,EMPRESA!A$2:B$5796,2)</f>
        <v>2513</v>
      </c>
    </row>
    <row r="5126" spans="1:5">
      <c r="A5126" t="s">
        <v>5227</v>
      </c>
      <c r="B5126" t="str">
        <f t="shared" si="80"/>
        <v>GRUNENWALD HNOS. LTDA.</v>
      </c>
      <c r="C5126" t="s">
        <v>5221</v>
      </c>
      <c r="D5126">
        <f>VLOOKUP(C5126,RUBRO!A$2:B$935,2)</f>
        <v>571</v>
      </c>
      <c r="E5126">
        <f>VLOOKUP(A5126,EMPRESA!A$2:B$5796,2)</f>
        <v>2514</v>
      </c>
    </row>
    <row r="5127" spans="1:5">
      <c r="A5127" t="s">
        <v>1750</v>
      </c>
      <c r="B5127" t="str">
        <f t="shared" si="80"/>
        <v>GRUPO COMBIX CHILE S.A.</v>
      </c>
      <c r="C5127" t="s">
        <v>1733</v>
      </c>
      <c r="D5127">
        <f>VLOOKUP(C5127,RUBRO!A$2:B$935,2)</f>
        <v>189</v>
      </c>
      <c r="E5127">
        <f>VLOOKUP(A5127,EMPRESA!A$2:B$5796,2)</f>
        <v>2515</v>
      </c>
    </row>
    <row r="5128" spans="1:5">
      <c r="A5128" t="s">
        <v>1750</v>
      </c>
      <c r="B5128" t="str">
        <f t="shared" si="80"/>
        <v>GRUPO COMBIX CHILE S.A.</v>
      </c>
      <c r="C5128" t="s">
        <v>1764</v>
      </c>
      <c r="D5128">
        <f>VLOOKUP(C5128,RUBRO!A$2:B$935,2)</f>
        <v>190</v>
      </c>
      <c r="E5128">
        <f>VLOOKUP(A5128,EMPRESA!A$2:B$5796,2)</f>
        <v>2515</v>
      </c>
    </row>
    <row r="5129" spans="1:5">
      <c r="A5129" t="s">
        <v>1750</v>
      </c>
      <c r="B5129" t="str">
        <f t="shared" si="80"/>
        <v>GRUPO COMBIX CHILE S.A.</v>
      </c>
      <c r="C5129" t="s">
        <v>1790</v>
      </c>
      <c r="D5129">
        <f>VLOOKUP(C5129,RUBRO!A$2:B$935,2)</f>
        <v>191</v>
      </c>
      <c r="E5129">
        <f>VLOOKUP(A5129,EMPRESA!A$2:B$5796,2)</f>
        <v>2515</v>
      </c>
    </row>
    <row r="5130" spans="1:5">
      <c r="A5130" t="s">
        <v>2698</v>
      </c>
      <c r="B5130" t="str">
        <f t="shared" si="80"/>
        <v>GRUPO COMERCIAL ABLUO LTDA.</v>
      </c>
      <c r="C5130" t="s">
        <v>2696</v>
      </c>
      <c r="D5130">
        <f>VLOOKUP(C5130,RUBRO!A$2:B$935,2)</f>
        <v>311</v>
      </c>
      <c r="E5130">
        <f>VLOOKUP(A5130,EMPRESA!A$2:B$5796,2)</f>
        <v>2516</v>
      </c>
    </row>
    <row r="5131" spans="1:5">
      <c r="A5131" t="s">
        <v>2698</v>
      </c>
      <c r="B5131" t="str">
        <f t="shared" si="80"/>
        <v>GRUPO COMERCIAL ABLUO LTDA.</v>
      </c>
      <c r="C5131" t="s">
        <v>2705</v>
      </c>
      <c r="D5131">
        <f>VLOOKUP(C5131,RUBRO!A$2:B$935,2)</f>
        <v>315</v>
      </c>
      <c r="E5131">
        <f>VLOOKUP(A5131,EMPRESA!A$2:B$5796,2)</f>
        <v>2516</v>
      </c>
    </row>
    <row r="5132" spans="1:5">
      <c r="A5132" t="s">
        <v>2698</v>
      </c>
      <c r="B5132" t="str">
        <f t="shared" si="80"/>
        <v>GRUPO COMERCIAL ABLUO LTDA.</v>
      </c>
      <c r="C5132" t="s">
        <v>3219</v>
      </c>
      <c r="D5132">
        <f>VLOOKUP(C5132,RUBRO!A$2:B$935,2)</f>
        <v>362</v>
      </c>
      <c r="E5132">
        <f>VLOOKUP(A5132,EMPRESA!A$2:B$5796,2)</f>
        <v>2516</v>
      </c>
    </row>
    <row r="5133" spans="1:5">
      <c r="A5133" t="s">
        <v>2503</v>
      </c>
      <c r="B5133" t="str">
        <f t="shared" si="80"/>
        <v>GRUPO DE EMPRESAS CONAVICOOP</v>
      </c>
      <c r="C5133" t="s">
        <v>2502</v>
      </c>
      <c r="D5133">
        <f>VLOOKUP(C5133,RUBRO!A$2:B$935,2)</f>
        <v>281</v>
      </c>
      <c r="E5133">
        <f>VLOOKUP(A5133,EMPRESA!A$2:B$5796,2)</f>
        <v>2517</v>
      </c>
    </row>
    <row r="5134" spans="1:5">
      <c r="A5134" t="s">
        <v>6102</v>
      </c>
      <c r="B5134" t="str">
        <f t="shared" si="80"/>
        <v>GRUPO DE EMPRESAS DENHAM</v>
      </c>
      <c r="C5134" t="s">
        <v>6103</v>
      </c>
      <c r="D5134">
        <f>VLOOKUP(C5134,RUBRO!A$2:B$935,2)</f>
        <v>770</v>
      </c>
      <c r="E5134">
        <f>VLOOKUP(A5134,EMPRESA!A$2:B$5796,2)</f>
        <v>2518</v>
      </c>
    </row>
    <row r="5135" spans="1:5">
      <c r="A5135" t="s">
        <v>2786</v>
      </c>
      <c r="B5135" t="str">
        <f t="shared" si="80"/>
        <v>GRUPO EDITORIAL EDITEC SPA</v>
      </c>
      <c r="C5135" t="s">
        <v>2770</v>
      </c>
      <c r="D5135">
        <f>VLOOKUP(C5135,RUBRO!A$2:B$935,2)</f>
        <v>326</v>
      </c>
      <c r="E5135">
        <f>VLOOKUP(A5135,EMPRESA!A$2:B$5796,2)</f>
        <v>2519</v>
      </c>
    </row>
    <row r="5136" spans="1:5">
      <c r="A5136" t="s">
        <v>6657</v>
      </c>
      <c r="B5136" t="str">
        <f t="shared" si="80"/>
        <v>GRUPO EMPRESAS CALLEGARI AUTOMOTRIZ</v>
      </c>
      <c r="C5136" t="s">
        <v>6649</v>
      </c>
      <c r="D5136">
        <f>VLOOKUP(C5136,RUBRO!A$2:B$935,2)</f>
        <v>924</v>
      </c>
      <c r="E5136">
        <f>VLOOKUP(A5136,EMPRESA!A$2:B$5796,2)</f>
        <v>2520</v>
      </c>
    </row>
    <row r="5137" spans="1:5">
      <c r="A5137" t="s">
        <v>4938</v>
      </c>
      <c r="B5137" t="str">
        <f t="shared" si="80"/>
        <v>GRUPO EMPRESAS NAVIERAS S.A.</v>
      </c>
      <c r="C5137" t="s">
        <v>4923</v>
      </c>
      <c r="D5137">
        <f>VLOOKUP(C5137,RUBRO!A$2:B$935,2)</f>
        <v>525</v>
      </c>
      <c r="E5137">
        <f>VLOOKUP(A5137,EMPRESA!A$2:B$5796,2)</f>
        <v>2521</v>
      </c>
    </row>
    <row r="5138" spans="1:5">
      <c r="A5138" t="s">
        <v>6260</v>
      </c>
      <c r="B5138" t="str">
        <f t="shared" si="80"/>
        <v>GRUPO EULEN CHILE S.A.</v>
      </c>
      <c r="C5138" t="s">
        <v>6258</v>
      </c>
      <c r="D5138">
        <f>VLOOKUP(C5138,RUBRO!A$2:B$935,2)</f>
        <v>809</v>
      </c>
      <c r="E5138">
        <f>VLOOKUP(A5138,EMPRESA!A$2:B$5796,2)</f>
        <v>2522</v>
      </c>
    </row>
    <row r="5139" spans="1:5">
      <c r="A5139" t="s">
        <v>6260</v>
      </c>
      <c r="B5139" t="str">
        <f t="shared" si="80"/>
        <v>GRUPO EULEN CHILE S.A.</v>
      </c>
      <c r="C5139" t="s">
        <v>6279</v>
      </c>
      <c r="D5139">
        <f>VLOOKUP(C5139,RUBRO!A$2:B$935,2)</f>
        <v>813</v>
      </c>
      <c r="E5139">
        <f>VLOOKUP(A5139,EMPRESA!A$2:B$5796,2)</f>
        <v>2522</v>
      </c>
    </row>
    <row r="5140" spans="1:5">
      <c r="A5140" t="s">
        <v>6260</v>
      </c>
      <c r="B5140" t="str">
        <f t="shared" si="80"/>
        <v>GRUPO EULEN CHILE S.A.</v>
      </c>
      <c r="C5140" t="s">
        <v>6339</v>
      </c>
      <c r="D5140">
        <f>VLOOKUP(C5140,RUBRO!A$2:B$935,2)</f>
        <v>826</v>
      </c>
      <c r="E5140">
        <f>VLOOKUP(A5140,EMPRESA!A$2:B$5796,2)</f>
        <v>2522</v>
      </c>
    </row>
    <row r="5141" spans="1:5">
      <c r="A5141" t="s">
        <v>6260</v>
      </c>
      <c r="B5141" t="str">
        <f t="shared" si="80"/>
        <v>GRUPO EULEN CHILE S.A.</v>
      </c>
      <c r="C5141" t="s">
        <v>6344</v>
      </c>
      <c r="D5141">
        <f>VLOOKUP(C5141,RUBRO!A$2:B$935,2)</f>
        <v>828</v>
      </c>
      <c r="E5141">
        <f>VLOOKUP(A5141,EMPRESA!A$2:B$5796,2)</f>
        <v>2522</v>
      </c>
    </row>
    <row r="5142" spans="1:5">
      <c r="A5142" t="s">
        <v>389</v>
      </c>
      <c r="B5142" t="str">
        <f t="shared" si="80"/>
        <v>GRUPO EVA COMUNICACIONES ESTRATEGIA Y CREATIVIDAD S.A.</v>
      </c>
      <c r="C5142" t="s">
        <v>377</v>
      </c>
      <c r="D5142">
        <f>VLOOKUP(C5142,RUBRO!A$2:B$935,2)</f>
        <v>37</v>
      </c>
      <c r="E5142">
        <f>VLOOKUP(A5142,EMPRESA!A$2:B$5796,2)</f>
        <v>2523</v>
      </c>
    </row>
    <row r="5143" spans="1:5">
      <c r="A5143" t="s">
        <v>2411</v>
      </c>
      <c r="B5143" t="str">
        <f t="shared" si="80"/>
        <v>GRUPO INCORP S.A.</v>
      </c>
      <c r="C5143" t="s">
        <v>2401</v>
      </c>
      <c r="D5143">
        <f>VLOOKUP(C5143,RUBRO!A$2:B$935,2)</f>
        <v>272</v>
      </c>
      <c r="E5143">
        <f>VLOOKUP(A5143,EMPRESA!A$2:B$5796,2)</f>
        <v>2524</v>
      </c>
    </row>
    <row r="5144" spans="1:5">
      <c r="A5144" t="s">
        <v>2411</v>
      </c>
      <c r="B5144" t="str">
        <f t="shared" si="80"/>
        <v>GRUPO INCORP S.A.</v>
      </c>
      <c r="C5144" t="s">
        <v>4923</v>
      </c>
      <c r="D5144">
        <f>VLOOKUP(C5144,RUBRO!A$2:B$935,2)</f>
        <v>525</v>
      </c>
      <c r="E5144">
        <f>VLOOKUP(A5144,EMPRESA!A$2:B$5796,2)</f>
        <v>2524</v>
      </c>
    </row>
    <row r="5145" spans="1:5">
      <c r="A5145" t="s">
        <v>6478</v>
      </c>
      <c r="B5145" t="str">
        <f t="shared" si="80"/>
        <v>GRUPO INDUSTRIAL NORTE - SUR LTDA.</v>
      </c>
      <c r="C5145" t="s">
        <v>6475</v>
      </c>
      <c r="D5145">
        <f>VLOOKUP(C5145,RUBRO!A$2:B$935,2)</f>
        <v>876</v>
      </c>
      <c r="E5145">
        <f>VLOOKUP(A5145,EMPRESA!A$2:B$5796,2)</f>
        <v>2525</v>
      </c>
    </row>
    <row r="5146" spans="1:5">
      <c r="A5146" t="s">
        <v>1143</v>
      </c>
      <c r="B5146" t="str">
        <f t="shared" si="80"/>
        <v>GRUPO LATINO S.A.</v>
      </c>
      <c r="C5146" t="s">
        <v>1120</v>
      </c>
      <c r="D5146">
        <f>VLOOKUP(C5146,RUBRO!A$2:B$935,2)</f>
        <v>114</v>
      </c>
      <c r="E5146">
        <f>VLOOKUP(A5146,EMPRESA!A$2:B$5796,2)</f>
        <v>2526</v>
      </c>
    </row>
    <row r="5147" spans="1:5">
      <c r="A5147" t="s">
        <v>1143</v>
      </c>
      <c r="B5147" t="str">
        <f t="shared" si="80"/>
        <v>GRUPO LATINO S.A.</v>
      </c>
      <c r="C5147" t="s">
        <v>3431</v>
      </c>
      <c r="D5147">
        <f>VLOOKUP(C5147,RUBRO!A$2:B$935,2)</f>
        <v>413</v>
      </c>
      <c r="E5147">
        <f>VLOOKUP(A5147,EMPRESA!A$2:B$5796,2)</f>
        <v>2526</v>
      </c>
    </row>
    <row r="5148" spans="1:5">
      <c r="A5148" t="s">
        <v>1143</v>
      </c>
      <c r="B5148" t="str">
        <f t="shared" si="80"/>
        <v>GRUPO LATINO S.A.</v>
      </c>
      <c r="C5148" t="s">
        <v>6400</v>
      </c>
      <c r="D5148">
        <f>VLOOKUP(C5148,RUBRO!A$2:B$935,2)</f>
        <v>842</v>
      </c>
      <c r="E5148">
        <f>VLOOKUP(A5148,EMPRESA!A$2:B$5796,2)</f>
        <v>2526</v>
      </c>
    </row>
    <row r="5149" spans="1:5">
      <c r="A5149" t="s">
        <v>5357</v>
      </c>
      <c r="B5149" t="str">
        <f t="shared" si="80"/>
        <v>GRUPO MONARCH - PERUGGI, VOILA, VIGORELLA, FUROR, LASST, TAIS, TEEN CLASS.</v>
      </c>
      <c r="C5149" t="s">
        <v>5354</v>
      </c>
      <c r="D5149">
        <f>VLOOKUP(C5149,RUBRO!A$2:B$935,2)</f>
        <v>604</v>
      </c>
      <c r="E5149">
        <f>VLOOKUP(A5149,EMPRESA!A$2:B$5796,2)</f>
        <v>2527</v>
      </c>
    </row>
    <row r="5150" spans="1:5">
      <c r="A5150" t="s">
        <v>5357</v>
      </c>
      <c r="B5150" t="str">
        <f t="shared" si="80"/>
        <v>GRUPO MONARCH - PERUGGI, VOILA, VIGORELLA, FUROR, LASST, TAIS, TEEN CLASS.</v>
      </c>
      <c r="C5150" t="s">
        <v>6170</v>
      </c>
      <c r="D5150">
        <f>VLOOKUP(C5150,RUBRO!A$2:B$935,2)</f>
        <v>781</v>
      </c>
      <c r="E5150">
        <f>VLOOKUP(A5150,EMPRESA!A$2:B$5796,2)</f>
        <v>2527</v>
      </c>
    </row>
    <row r="5151" spans="1:5">
      <c r="A5151" t="s">
        <v>1511</v>
      </c>
      <c r="B5151" t="str">
        <f t="shared" si="80"/>
        <v>GRUPO MONTESA SPA</v>
      </c>
      <c r="C5151" t="s">
        <v>1508</v>
      </c>
      <c r="D5151">
        <f>VLOOKUP(C5151,RUBRO!A$2:B$935,2)</f>
        <v>150</v>
      </c>
      <c r="E5151">
        <f>VLOOKUP(A5151,EMPRESA!A$2:B$5796,2)</f>
        <v>2528</v>
      </c>
    </row>
    <row r="5152" spans="1:5">
      <c r="A5152" t="s">
        <v>1511</v>
      </c>
      <c r="B5152" t="str">
        <f t="shared" si="80"/>
        <v>GRUPO MONTESA SPA</v>
      </c>
      <c r="C5152" t="s">
        <v>3157</v>
      </c>
      <c r="D5152">
        <f>VLOOKUP(C5152,RUBRO!A$2:B$935,2)</f>
        <v>353</v>
      </c>
      <c r="E5152">
        <f>VLOOKUP(A5152,EMPRESA!A$2:B$5796,2)</f>
        <v>2528</v>
      </c>
    </row>
    <row r="5153" spans="1:5">
      <c r="A5153" t="s">
        <v>1511</v>
      </c>
      <c r="B5153" t="str">
        <f t="shared" si="80"/>
        <v>GRUPO MONTESA SPA</v>
      </c>
      <c r="C5153" t="s">
        <v>5857</v>
      </c>
      <c r="D5153">
        <f>VLOOKUP(C5153,RUBRO!A$2:B$935,2)</f>
        <v>720</v>
      </c>
      <c r="E5153">
        <f>VLOOKUP(A5153,EMPRESA!A$2:B$5796,2)</f>
        <v>2528</v>
      </c>
    </row>
    <row r="5154" spans="1:5">
      <c r="A5154" t="s">
        <v>4498</v>
      </c>
      <c r="B5154" t="str">
        <f t="shared" si="80"/>
        <v>GRUPO PRISMA SPA</v>
      </c>
      <c r="C5154" t="s">
        <v>4492</v>
      </c>
      <c r="D5154">
        <f>VLOOKUP(C5154,RUBRO!A$2:B$935,2)</f>
        <v>481</v>
      </c>
      <c r="E5154">
        <f>VLOOKUP(A5154,EMPRESA!A$2:B$5796,2)</f>
        <v>2529</v>
      </c>
    </row>
    <row r="5155" spans="1:5">
      <c r="A5155" t="s">
        <v>4498</v>
      </c>
      <c r="B5155" t="str">
        <f t="shared" si="80"/>
        <v>GRUPO PRISMA SPA</v>
      </c>
      <c r="C5155" t="s">
        <v>4923</v>
      </c>
      <c r="D5155">
        <f>VLOOKUP(C5155,RUBRO!A$2:B$935,2)</f>
        <v>525</v>
      </c>
      <c r="E5155">
        <f>VLOOKUP(A5155,EMPRESA!A$2:B$5796,2)</f>
        <v>2529</v>
      </c>
    </row>
    <row r="5156" spans="1:5">
      <c r="A5156" t="s">
        <v>4939</v>
      </c>
      <c r="B5156" t="str">
        <f t="shared" si="80"/>
        <v>GRUPO SECURITY S.A.</v>
      </c>
      <c r="C5156" t="s">
        <v>4923</v>
      </c>
      <c r="D5156">
        <f>VLOOKUP(C5156,RUBRO!A$2:B$935,2)</f>
        <v>525</v>
      </c>
      <c r="E5156">
        <f>VLOOKUP(A5156,EMPRESA!A$2:B$5796,2)</f>
        <v>2530</v>
      </c>
    </row>
    <row r="5157" spans="1:5">
      <c r="A5157" t="s">
        <v>5006</v>
      </c>
      <c r="B5157" t="str">
        <f t="shared" si="80"/>
        <v>GRUPOBIOS S.A.</v>
      </c>
      <c r="C5157" t="s">
        <v>5003</v>
      </c>
      <c r="D5157">
        <f>VLOOKUP(C5157,RUBRO!A$2:B$935,2)</f>
        <v>530</v>
      </c>
      <c r="E5157">
        <f>VLOOKUP(A5157,EMPRESA!A$2:B$5796,2)</f>
        <v>2531</v>
      </c>
    </row>
    <row r="5158" spans="1:5">
      <c r="A5158" t="s">
        <v>6500</v>
      </c>
      <c r="B5158" t="str">
        <f t="shared" si="80"/>
        <v>GTD</v>
      </c>
      <c r="C5158" t="s">
        <v>6489</v>
      </c>
      <c r="D5158">
        <f>VLOOKUP(C5158,RUBRO!A$2:B$935,2)</f>
        <v>879</v>
      </c>
      <c r="E5158">
        <f>VLOOKUP(A5158,EMPRESA!A$2:B$5796,2)</f>
        <v>2532</v>
      </c>
    </row>
    <row r="5159" spans="1:5">
      <c r="A5159" t="s">
        <v>2821</v>
      </c>
      <c r="B5159" t="str">
        <f t="shared" si="80"/>
        <v>GUACOLDA ENERGIA S.A.</v>
      </c>
      <c r="C5159" t="s">
        <v>2803</v>
      </c>
      <c r="D5159">
        <f>VLOOKUP(C5159,RUBRO!A$2:B$935,2)</f>
        <v>328</v>
      </c>
      <c r="E5159">
        <f>VLOOKUP(A5159,EMPRESA!A$2:B$5796,2)</f>
        <v>2533</v>
      </c>
    </row>
    <row r="5160" spans="1:5">
      <c r="A5160" t="s">
        <v>113</v>
      </c>
      <c r="B5160" t="str">
        <f t="shared" si="80"/>
        <v>GUANTES HASSE</v>
      </c>
      <c r="C5160" t="s">
        <v>104</v>
      </c>
      <c r="D5160">
        <f>VLOOKUP(C5160,RUBRO!A$2:B$935,2)</f>
        <v>6</v>
      </c>
      <c r="E5160">
        <f>VLOOKUP(A5160,EMPRESA!A$2:B$5796,2)</f>
        <v>2534</v>
      </c>
    </row>
    <row r="5161" spans="1:5">
      <c r="A5161" t="s">
        <v>898</v>
      </c>
      <c r="B5161" t="str">
        <f t="shared" si="80"/>
        <v>GUANTES INDUSTRIALES VERLAN LTDA.</v>
      </c>
      <c r="C5161" t="s">
        <v>887</v>
      </c>
      <c r="D5161">
        <f>VLOOKUP(C5161,RUBRO!A$2:B$935,2)</f>
        <v>96</v>
      </c>
      <c r="E5161">
        <f>VLOOKUP(A5161,EMPRESA!A$2:B$5796,2)</f>
        <v>2535</v>
      </c>
    </row>
    <row r="5162" spans="1:5">
      <c r="A5162" t="s">
        <v>898</v>
      </c>
      <c r="B5162" t="str">
        <f t="shared" si="80"/>
        <v>GUANTES INDUSTRIALES VERLAN LTDA.</v>
      </c>
      <c r="C5162" t="s">
        <v>1653</v>
      </c>
      <c r="D5162">
        <f>VLOOKUP(C5162,RUBRO!A$2:B$935,2)</f>
        <v>179</v>
      </c>
      <c r="E5162">
        <f>VLOOKUP(A5162,EMPRESA!A$2:B$5796,2)</f>
        <v>2535</v>
      </c>
    </row>
    <row r="5163" spans="1:5">
      <c r="A5163" t="s">
        <v>898</v>
      </c>
      <c r="B5163" t="str">
        <f t="shared" si="80"/>
        <v>GUANTES INDUSTRIALES VERLAN LTDA.</v>
      </c>
      <c r="C5163" t="s">
        <v>6114</v>
      </c>
      <c r="D5163">
        <f>VLOOKUP(C5163,RUBRO!A$2:B$935,2)</f>
        <v>776</v>
      </c>
      <c r="E5163">
        <f>VLOOKUP(A5163,EMPRESA!A$2:B$5796,2)</f>
        <v>2535</v>
      </c>
    </row>
    <row r="5164" spans="1:5">
      <c r="A5164" t="s">
        <v>898</v>
      </c>
      <c r="B5164" t="str">
        <f t="shared" si="80"/>
        <v>GUANTES INDUSTRIALES VERLAN LTDA.</v>
      </c>
      <c r="C5164" t="s">
        <v>6115</v>
      </c>
      <c r="D5164">
        <f>VLOOKUP(C5164,RUBRO!A$2:B$935,2)</f>
        <v>777</v>
      </c>
      <c r="E5164">
        <f>VLOOKUP(A5164,EMPRESA!A$2:B$5796,2)</f>
        <v>2535</v>
      </c>
    </row>
    <row r="5165" spans="1:5">
      <c r="A5165" t="s">
        <v>6341</v>
      </c>
      <c r="B5165" t="str">
        <f t="shared" si="80"/>
        <v>GUARD SERVICE SEGURIDAD S.A.</v>
      </c>
      <c r="C5165" t="s">
        <v>6339</v>
      </c>
      <c r="D5165">
        <f>VLOOKUP(C5165,RUBRO!A$2:B$935,2)</f>
        <v>826</v>
      </c>
      <c r="E5165">
        <f>VLOOKUP(A5165,EMPRESA!A$2:B$5796,2)</f>
        <v>2536</v>
      </c>
    </row>
    <row r="5166" spans="1:5">
      <c r="A5166" t="s">
        <v>51</v>
      </c>
      <c r="B5166" t="str">
        <f t="shared" si="80"/>
        <v>GUERRERO &amp; CIA. LTDA.</v>
      </c>
      <c r="C5166" t="s">
        <v>20</v>
      </c>
      <c r="D5166">
        <f>VLOOKUP(C5166,RUBRO!A$2:B$935,2)</f>
        <v>3</v>
      </c>
      <c r="E5166">
        <f>VLOOKUP(A5166,EMPRESA!A$2:B$5796,2)</f>
        <v>2537</v>
      </c>
    </row>
    <row r="5167" spans="1:5">
      <c r="A5167" t="s">
        <v>6658</v>
      </c>
      <c r="B5167" t="str">
        <f t="shared" si="80"/>
        <v>GUILLERMO MORALES LTDA.</v>
      </c>
      <c r="C5167" t="s">
        <v>6649</v>
      </c>
      <c r="D5167">
        <f>VLOOKUP(C5167,RUBRO!A$2:B$935,2)</f>
        <v>924</v>
      </c>
      <c r="E5167">
        <f>VLOOKUP(A5167,EMPRESA!A$2:B$5796,2)</f>
        <v>2538</v>
      </c>
    </row>
    <row r="5168" spans="1:5">
      <c r="A5168" t="s">
        <v>1858</v>
      </c>
      <c r="B5168" t="str">
        <f t="shared" si="80"/>
        <v>GUINAZU TRANSFER LTDA.</v>
      </c>
      <c r="C5168" t="s">
        <v>1857</v>
      </c>
      <c r="D5168">
        <f>VLOOKUP(C5168,RUBRO!A$2:B$935,2)</f>
        <v>194</v>
      </c>
      <c r="E5168">
        <f>VLOOKUP(A5168,EMPRESA!A$2:B$5796,2)</f>
        <v>2539</v>
      </c>
    </row>
    <row r="5169" spans="1:5">
      <c r="A5169" t="s">
        <v>2441</v>
      </c>
      <c r="B5169" t="str">
        <f t="shared" si="80"/>
        <v>GUINEZ INGENIERIA LTDA.</v>
      </c>
      <c r="C5169" t="s">
        <v>2437</v>
      </c>
      <c r="D5169">
        <f>VLOOKUP(C5169,RUBRO!A$2:B$935,2)</f>
        <v>273</v>
      </c>
      <c r="E5169">
        <f>VLOOKUP(A5169,EMPRESA!A$2:B$5796,2)</f>
        <v>2540</v>
      </c>
    </row>
    <row r="5170" spans="1:5">
      <c r="A5170" t="s">
        <v>2441</v>
      </c>
      <c r="B5170" t="str">
        <f t="shared" si="80"/>
        <v>GUINEZ INGENIERIA LTDA.</v>
      </c>
      <c r="C5170" t="s">
        <v>6379</v>
      </c>
      <c r="D5170">
        <f>VLOOKUP(C5170,RUBRO!A$2:B$935,2)</f>
        <v>836</v>
      </c>
      <c r="E5170">
        <f>VLOOKUP(A5170,EMPRESA!A$2:B$5796,2)</f>
        <v>2540</v>
      </c>
    </row>
    <row r="5171" spans="1:5">
      <c r="A5171" t="s">
        <v>4398</v>
      </c>
      <c r="B5171" t="str">
        <f t="shared" si="80"/>
        <v>GURU</v>
      </c>
      <c r="C5171" t="s">
        <v>4399</v>
      </c>
      <c r="D5171">
        <f>VLOOKUP(C5171,RUBRO!A$2:B$935,2)</f>
        <v>469</v>
      </c>
      <c r="E5171">
        <f>VLOOKUP(A5171,EMPRESA!A$2:B$5796,2)</f>
        <v>2541</v>
      </c>
    </row>
    <row r="5172" spans="1:5">
      <c r="A5172" t="s">
        <v>4398</v>
      </c>
      <c r="B5172" t="str">
        <f t="shared" si="80"/>
        <v>GURU</v>
      </c>
      <c r="C5172" t="s">
        <v>4903</v>
      </c>
      <c r="D5172">
        <f>VLOOKUP(C5172,RUBRO!A$2:B$935,2)</f>
        <v>524</v>
      </c>
      <c r="E5172">
        <f>VLOOKUP(A5172,EMPRESA!A$2:B$5796,2)</f>
        <v>2541</v>
      </c>
    </row>
    <row r="5173" spans="1:5">
      <c r="A5173" t="s">
        <v>2636</v>
      </c>
      <c r="B5173" t="str">
        <f t="shared" si="80"/>
        <v>GUZMAN CALVO, JUAN LUIS</v>
      </c>
      <c r="C5173" t="s">
        <v>2624</v>
      </c>
      <c r="D5173">
        <f>VLOOKUP(C5173,RUBRO!A$2:B$935,2)</f>
        <v>296</v>
      </c>
      <c r="E5173">
        <f>VLOOKUP(A5173,EMPRESA!A$2:B$5796,2)</f>
        <v>2542</v>
      </c>
    </row>
    <row r="5174" spans="1:5">
      <c r="A5174" t="s">
        <v>2636</v>
      </c>
      <c r="B5174" t="str">
        <f t="shared" si="80"/>
        <v>GUZMAN CALVO, JUAN LUIS</v>
      </c>
      <c r="C5174" t="s">
        <v>5104</v>
      </c>
      <c r="D5174">
        <f>VLOOKUP(C5174,RUBRO!A$2:B$935,2)</f>
        <v>555</v>
      </c>
      <c r="E5174">
        <f>VLOOKUP(A5174,EMPRESA!A$2:B$5796,2)</f>
        <v>2542</v>
      </c>
    </row>
    <row r="5175" spans="1:5">
      <c r="A5175" t="s">
        <v>4652</v>
      </c>
      <c r="B5175" t="str">
        <f t="shared" si="80"/>
        <v>H. BRIONES COMERCIAL S.A.</v>
      </c>
      <c r="C5175" t="s">
        <v>4627</v>
      </c>
      <c r="D5175">
        <f>VLOOKUP(C5175,RUBRO!A$2:B$935,2)</f>
        <v>488</v>
      </c>
      <c r="E5175">
        <f>VLOOKUP(A5175,EMPRESA!A$2:B$5796,2)</f>
        <v>2543</v>
      </c>
    </row>
    <row r="5176" spans="1:5">
      <c r="A5176" t="s">
        <v>4652</v>
      </c>
      <c r="B5176" t="str">
        <f t="shared" si="80"/>
        <v>H. BRIONES COMERCIAL S.A.</v>
      </c>
      <c r="C5176" t="s">
        <v>6031</v>
      </c>
      <c r="D5176">
        <f>VLOOKUP(C5176,RUBRO!A$2:B$935,2)</f>
        <v>759</v>
      </c>
      <c r="E5176">
        <f>VLOOKUP(A5176,EMPRESA!A$2:B$5796,2)</f>
        <v>2543</v>
      </c>
    </row>
    <row r="5177" spans="1:5">
      <c r="A5177" t="s">
        <v>3226</v>
      </c>
      <c r="B5177" t="str">
        <f t="shared" si="80"/>
        <v>H. BRIONES S.A.</v>
      </c>
      <c r="C5177" t="s">
        <v>3224</v>
      </c>
      <c r="D5177">
        <f>VLOOKUP(C5177,RUBRO!A$2:B$935,2)</f>
        <v>364</v>
      </c>
      <c r="E5177">
        <f>VLOOKUP(A5177,EMPRESA!A$2:B$5796,2)</f>
        <v>2544</v>
      </c>
    </row>
    <row r="5178" spans="1:5">
      <c r="A5178" t="s">
        <v>3226</v>
      </c>
      <c r="B5178" t="str">
        <f t="shared" si="80"/>
        <v>H. BRIONES S.A.</v>
      </c>
      <c r="C5178" t="s">
        <v>4923</v>
      </c>
      <c r="D5178">
        <f>VLOOKUP(C5178,RUBRO!A$2:B$935,2)</f>
        <v>525</v>
      </c>
      <c r="E5178">
        <f>VLOOKUP(A5178,EMPRESA!A$2:B$5796,2)</f>
        <v>2544</v>
      </c>
    </row>
    <row r="5179" spans="1:5">
      <c r="A5179" t="s">
        <v>3226</v>
      </c>
      <c r="B5179" t="str">
        <f t="shared" si="80"/>
        <v>H. BRIONES S.A.</v>
      </c>
      <c r="C5179" t="s">
        <v>6366</v>
      </c>
      <c r="D5179">
        <f>VLOOKUP(C5179,RUBRO!A$2:B$935,2)</f>
        <v>832</v>
      </c>
      <c r="E5179">
        <f>VLOOKUP(A5179,EMPRESA!A$2:B$5796,2)</f>
        <v>2544</v>
      </c>
    </row>
    <row r="5180" spans="1:5">
      <c r="A5180" t="s">
        <v>226</v>
      </c>
      <c r="B5180" t="str">
        <f t="shared" si="80"/>
        <v>H.B. FULLER CHILE SPA</v>
      </c>
      <c r="C5180" t="s">
        <v>217</v>
      </c>
      <c r="D5180">
        <f>VLOOKUP(C5180,RUBRO!A$2:B$935,2)</f>
        <v>19</v>
      </c>
      <c r="E5180">
        <f>VLOOKUP(A5180,EMPRESA!A$2:B$5796,2)</f>
        <v>2545</v>
      </c>
    </row>
    <row r="5181" spans="1:5">
      <c r="A5181" t="s">
        <v>226</v>
      </c>
      <c r="B5181" t="str">
        <f t="shared" si="80"/>
        <v>H.B. FULLER CHILE SPA</v>
      </c>
      <c r="C5181" t="s">
        <v>5894</v>
      </c>
      <c r="D5181">
        <f>VLOOKUP(C5181,RUBRO!A$2:B$935,2)</f>
        <v>721</v>
      </c>
      <c r="E5181">
        <f>VLOOKUP(A5181,EMPRESA!A$2:B$5796,2)</f>
        <v>2545</v>
      </c>
    </row>
    <row r="5182" spans="1:5">
      <c r="A5182" t="s">
        <v>5734</v>
      </c>
      <c r="B5182" t="str">
        <f t="shared" si="80"/>
        <v>H.E. FIBERGLASS S.A.</v>
      </c>
      <c r="C5182" t="s">
        <v>5732</v>
      </c>
      <c r="D5182">
        <f>VLOOKUP(C5182,RUBRO!A$2:B$935,2)</f>
        <v>686</v>
      </c>
      <c r="E5182">
        <f>VLOOKUP(A5182,EMPRESA!A$2:B$5796,2)</f>
        <v>2546</v>
      </c>
    </row>
    <row r="5183" spans="1:5">
      <c r="A5183" t="s">
        <v>6202</v>
      </c>
      <c r="B5183" t="str">
        <f t="shared" si="80"/>
        <v>H2O SOSTENIBLE</v>
      </c>
      <c r="C5183" t="s">
        <v>6199</v>
      </c>
      <c r="D5183">
        <f>VLOOKUP(C5183,RUBRO!A$2:B$935,2)</f>
        <v>789</v>
      </c>
      <c r="E5183">
        <f>VLOOKUP(A5183,EMPRESA!A$2:B$5796,2)</f>
        <v>2547</v>
      </c>
    </row>
    <row r="5184" spans="1:5">
      <c r="A5184" t="s">
        <v>6202</v>
      </c>
      <c r="B5184" t="str">
        <f t="shared" si="80"/>
        <v>H2O SOSTENIBLE</v>
      </c>
      <c r="C5184" t="s">
        <v>6587</v>
      </c>
      <c r="D5184">
        <f>VLOOKUP(C5184,RUBRO!A$2:B$935,2)</f>
        <v>912</v>
      </c>
      <c r="E5184">
        <f>VLOOKUP(A5184,EMPRESA!A$2:B$5796,2)</f>
        <v>2547</v>
      </c>
    </row>
    <row r="5185" spans="1:5">
      <c r="A5185" t="s">
        <v>2637</v>
      </c>
      <c r="B5185" t="str">
        <f t="shared" si="80"/>
        <v>HACIENDA SAN LORENZO S.A.</v>
      </c>
      <c r="C5185" t="s">
        <v>2624</v>
      </c>
      <c r="D5185">
        <f>VLOOKUP(C5185,RUBRO!A$2:B$935,2)</f>
        <v>296</v>
      </c>
      <c r="E5185">
        <f>VLOOKUP(A5185,EMPRESA!A$2:B$5796,2)</f>
        <v>2548</v>
      </c>
    </row>
    <row r="5186" spans="1:5">
      <c r="A5186" t="s">
        <v>2637</v>
      </c>
      <c r="B5186" t="str">
        <f t="shared" si="80"/>
        <v>HACIENDA SAN LORENZO S.A.</v>
      </c>
      <c r="C5186" t="s">
        <v>3431</v>
      </c>
      <c r="D5186">
        <f>VLOOKUP(C5186,RUBRO!A$2:B$935,2)</f>
        <v>413</v>
      </c>
      <c r="E5186">
        <f>VLOOKUP(A5186,EMPRESA!A$2:B$5796,2)</f>
        <v>2548</v>
      </c>
    </row>
    <row r="5187" spans="1:5">
      <c r="A5187" t="s">
        <v>6142</v>
      </c>
      <c r="B5187" t="str">
        <f t="shared" ref="B5187:B5250" si="81">UPPER(A5187)</f>
        <v>HADDAD - TACKLERS</v>
      </c>
      <c r="C5187" t="s">
        <v>6122</v>
      </c>
      <c r="D5187">
        <f>VLOOKUP(C5187,RUBRO!A$2:B$935,2)</f>
        <v>778</v>
      </c>
      <c r="E5187">
        <f>VLOOKUP(A5187,EMPRESA!A$2:B$5796,2)</f>
        <v>2549</v>
      </c>
    </row>
    <row r="5188" spans="1:5">
      <c r="A5188" t="s">
        <v>6142</v>
      </c>
      <c r="B5188" t="str">
        <f t="shared" si="81"/>
        <v>HADDAD - TACKLERS</v>
      </c>
      <c r="C5188" t="s">
        <v>6179</v>
      </c>
      <c r="D5188">
        <f>VLOOKUP(C5188,RUBRO!A$2:B$935,2)</f>
        <v>782</v>
      </c>
      <c r="E5188">
        <f>VLOOKUP(A5188,EMPRESA!A$2:B$5796,2)</f>
        <v>2549</v>
      </c>
    </row>
    <row r="5189" spans="1:5">
      <c r="A5189" t="s">
        <v>4653</v>
      </c>
      <c r="B5189" t="str">
        <f t="shared" si="81"/>
        <v>HAGRAF S.A.</v>
      </c>
      <c r="C5189" t="s">
        <v>4627</v>
      </c>
      <c r="D5189">
        <f>VLOOKUP(C5189,RUBRO!A$2:B$935,2)</f>
        <v>488</v>
      </c>
      <c r="E5189">
        <f>VLOOKUP(A5189,EMPRESA!A$2:B$5796,2)</f>
        <v>2550</v>
      </c>
    </row>
    <row r="5190" spans="1:5">
      <c r="A5190" t="s">
        <v>4653</v>
      </c>
      <c r="B5190" t="str">
        <f t="shared" si="81"/>
        <v>HAGRAF S.A.</v>
      </c>
      <c r="C5190" t="s">
        <v>5266</v>
      </c>
      <c r="D5190">
        <f>VLOOKUP(C5190,RUBRO!A$2:B$935,2)</f>
        <v>573</v>
      </c>
      <c r="E5190">
        <f>VLOOKUP(A5190,EMPRESA!A$2:B$5796,2)</f>
        <v>2550</v>
      </c>
    </row>
    <row r="5191" spans="1:5">
      <c r="A5191" t="s">
        <v>2148</v>
      </c>
      <c r="B5191" t="str">
        <f t="shared" si="81"/>
        <v>HALDEMAN MINING COMPANY S.A.</v>
      </c>
      <c r="C5191" t="s">
        <v>2144</v>
      </c>
      <c r="D5191">
        <f>VLOOKUP(C5191,RUBRO!A$2:B$935,2)</f>
        <v>238</v>
      </c>
      <c r="E5191">
        <f>VLOOKUP(A5191,EMPRESA!A$2:B$5796,2)</f>
        <v>2551</v>
      </c>
    </row>
    <row r="5192" spans="1:5">
      <c r="A5192" t="s">
        <v>2148</v>
      </c>
      <c r="B5192" t="str">
        <f t="shared" si="81"/>
        <v>HALDEMAN MINING COMPANY S.A.</v>
      </c>
      <c r="C5192" t="s">
        <v>3016</v>
      </c>
      <c r="D5192">
        <f>VLOOKUP(C5192,RUBRO!A$2:B$935,2)</f>
        <v>338</v>
      </c>
      <c r="E5192">
        <f>VLOOKUP(A5192,EMPRESA!A$2:B$5796,2)</f>
        <v>2551</v>
      </c>
    </row>
    <row r="5193" spans="1:5">
      <c r="A5193" t="s">
        <v>1770</v>
      </c>
      <c r="B5193" t="str">
        <f t="shared" si="81"/>
        <v>HAMBURG SUD CHILE</v>
      </c>
      <c r="C5193" t="s">
        <v>1764</v>
      </c>
      <c r="D5193">
        <f>VLOOKUP(C5193,RUBRO!A$2:B$935,2)</f>
        <v>190</v>
      </c>
      <c r="E5193">
        <f>VLOOKUP(A5193,EMPRESA!A$2:B$5796,2)</f>
        <v>2552</v>
      </c>
    </row>
    <row r="5194" spans="1:5">
      <c r="A5194" t="s">
        <v>1770</v>
      </c>
      <c r="B5194" t="str">
        <f t="shared" si="81"/>
        <v>HAMBURG SUD CHILE</v>
      </c>
      <c r="C5194" t="s">
        <v>2242</v>
      </c>
      <c r="D5194">
        <f>VLOOKUP(C5194,RUBRO!A$2:B$935,2)</f>
        <v>250</v>
      </c>
      <c r="E5194">
        <f>VLOOKUP(A5194,EMPRESA!A$2:B$5796,2)</f>
        <v>2552</v>
      </c>
    </row>
    <row r="5195" spans="1:5">
      <c r="A5195" t="s">
        <v>1770</v>
      </c>
      <c r="B5195" t="str">
        <f t="shared" si="81"/>
        <v>HAMBURG SUD CHILE</v>
      </c>
      <c r="C5195" t="s">
        <v>6253</v>
      </c>
      <c r="D5195">
        <f>VLOOKUP(C5195,RUBRO!A$2:B$935,2)</f>
        <v>807</v>
      </c>
      <c r="E5195">
        <f>VLOOKUP(A5195,EMPRESA!A$2:B$5796,2)</f>
        <v>2552</v>
      </c>
    </row>
    <row r="5196" spans="1:5">
      <c r="A5196" t="s">
        <v>2638</v>
      </c>
      <c r="B5196" t="str">
        <f t="shared" si="81"/>
        <v>HARAS DE PIRQUE S.A.</v>
      </c>
      <c r="C5196" t="s">
        <v>2624</v>
      </c>
      <c r="D5196">
        <f>VLOOKUP(C5196,RUBRO!A$2:B$935,2)</f>
        <v>296</v>
      </c>
      <c r="E5196">
        <f>VLOOKUP(A5196,EMPRESA!A$2:B$5796,2)</f>
        <v>2553</v>
      </c>
    </row>
    <row r="5197" spans="1:5">
      <c r="A5197" t="s">
        <v>2638</v>
      </c>
      <c r="B5197" t="str">
        <f t="shared" si="81"/>
        <v>HARAS DE PIRQUE S.A.</v>
      </c>
      <c r="C5197" t="s">
        <v>3814</v>
      </c>
      <c r="D5197">
        <f>VLOOKUP(C5197,RUBRO!A$2:B$935,2)</f>
        <v>449</v>
      </c>
      <c r="E5197">
        <f>VLOOKUP(A5197,EMPRESA!A$2:B$5796,2)</f>
        <v>2553</v>
      </c>
    </row>
    <row r="5198" spans="1:5">
      <c r="A5198" t="s">
        <v>5907</v>
      </c>
      <c r="B5198" t="str">
        <f t="shared" si="81"/>
        <v>HARTING S.A.</v>
      </c>
      <c r="C5198" t="s">
        <v>5894</v>
      </c>
      <c r="D5198">
        <f>VLOOKUP(C5198,RUBRO!A$2:B$935,2)</f>
        <v>721</v>
      </c>
      <c r="E5198">
        <f>VLOOKUP(A5198,EMPRESA!A$2:B$5796,2)</f>
        <v>2554</v>
      </c>
    </row>
    <row r="5199" spans="1:5">
      <c r="A5199" t="s">
        <v>6085</v>
      </c>
      <c r="B5199" t="str">
        <f t="shared" si="81"/>
        <v>HASBUN KATTAN SPA</v>
      </c>
      <c r="C5199" t="s">
        <v>6082</v>
      </c>
      <c r="D5199">
        <f>VLOOKUP(C5199,RUBRO!A$2:B$935,2)</f>
        <v>766</v>
      </c>
      <c r="E5199">
        <f>VLOOKUP(A5199,EMPRESA!A$2:B$5796,2)</f>
        <v>2555</v>
      </c>
    </row>
    <row r="5200" spans="1:5">
      <c r="A5200" t="s">
        <v>6323</v>
      </c>
      <c r="B5200" t="str">
        <f t="shared" si="81"/>
        <v>HATCH INGENIEROS CONSULTORES LTDA.</v>
      </c>
      <c r="C5200" t="s">
        <v>6312</v>
      </c>
      <c r="D5200">
        <f>VLOOKUP(C5200,RUBRO!A$2:B$935,2)</f>
        <v>823</v>
      </c>
      <c r="E5200">
        <f>VLOOKUP(A5200,EMPRESA!A$2:B$5796,2)</f>
        <v>2556</v>
      </c>
    </row>
    <row r="5201" spans="1:5">
      <c r="A5201" t="s">
        <v>5302</v>
      </c>
      <c r="B5201" t="str">
        <f t="shared" si="81"/>
        <v>HCA MINERIA SPA</v>
      </c>
      <c r="C5201" t="s">
        <v>5295</v>
      </c>
      <c r="D5201">
        <f>VLOOKUP(C5201,RUBRO!A$2:B$935,2)</f>
        <v>578</v>
      </c>
      <c r="E5201">
        <f>VLOOKUP(A5201,EMPRESA!A$2:B$5796,2)</f>
        <v>2557</v>
      </c>
    </row>
    <row r="5202" spans="1:5">
      <c r="A5202" t="s">
        <v>2222</v>
      </c>
      <c r="B5202" t="str">
        <f t="shared" si="81"/>
        <v>HDI SEGUROS S.A.</v>
      </c>
      <c r="C5202" t="s">
        <v>2212</v>
      </c>
      <c r="D5202">
        <f>VLOOKUP(C5202,RUBRO!A$2:B$935,2)</f>
        <v>248</v>
      </c>
      <c r="E5202">
        <f>VLOOKUP(A5202,EMPRESA!A$2:B$5796,2)</f>
        <v>2558</v>
      </c>
    </row>
    <row r="5203" spans="1:5">
      <c r="A5203" t="s">
        <v>5301</v>
      </c>
      <c r="B5203" t="str">
        <f t="shared" si="81"/>
        <v>H-E PARTS INTERNATIONAL CHILE SPA</v>
      </c>
      <c r="C5203" t="s">
        <v>5295</v>
      </c>
      <c r="D5203">
        <f>VLOOKUP(C5203,RUBRO!A$2:B$935,2)</f>
        <v>578</v>
      </c>
      <c r="E5203">
        <f>VLOOKUP(A5203,EMPRESA!A$2:B$5796,2)</f>
        <v>2559</v>
      </c>
    </row>
    <row r="5204" spans="1:5">
      <c r="A5204" t="s">
        <v>5301</v>
      </c>
      <c r="B5204" t="str">
        <f t="shared" si="81"/>
        <v>H-E PARTS INTERNATIONAL CHILE SPA</v>
      </c>
      <c r="C5204" t="s">
        <v>6379</v>
      </c>
      <c r="D5204">
        <f>VLOOKUP(C5204,RUBRO!A$2:B$935,2)</f>
        <v>836</v>
      </c>
      <c r="E5204">
        <f>VLOOKUP(A5204,EMPRESA!A$2:B$5796,2)</f>
        <v>2559</v>
      </c>
    </row>
    <row r="5205" spans="1:5">
      <c r="A5205" t="s">
        <v>1055</v>
      </c>
      <c r="B5205" t="str">
        <f t="shared" si="81"/>
        <v>HEAVENWARD ASCENSORES S.A.</v>
      </c>
      <c r="C5205" t="s">
        <v>1050</v>
      </c>
      <c r="D5205">
        <f>VLOOKUP(C5205,RUBRO!A$2:B$935,2)</f>
        <v>108</v>
      </c>
      <c r="E5205">
        <f>VLOOKUP(A5205,EMPRESA!A$2:B$5796,2)</f>
        <v>2560</v>
      </c>
    </row>
    <row r="5206" spans="1:5">
      <c r="A5206" t="s">
        <v>1504</v>
      </c>
      <c r="B5206" t="str">
        <f t="shared" si="81"/>
        <v>HELIOS S.A.</v>
      </c>
      <c r="C5206" t="s">
        <v>1501</v>
      </c>
      <c r="D5206">
        <f>VLOOKUP(C5206,RUBRO!A$2:B$935,2)</f>
        <v>149</v>
      </c>
      <c r="E5206">
        <f>VLOOKUP(A5206,EMPRESA!A$2:B$5796,2)</f>
        <v>2561</v>
      </c>
    </row>
    <row r="5207" spans="1:5">
      <c r="A5207" t="s">
        <v>1504</v>
      </c>
      <c r="B5207" t="str">
        <f t="shared" si="81"/>
        <v>HELIOS S.A.</v>
      </c>
      <c r="C5207" t="s">
        <v>3174</v>
      </c>
      <c r="D5207">
        <f>VLOOKUP(C5207,RUBRO!A$2:B$935,2)</f>
        <v>356</v>
      </c>
      <c r="E5207">
        <f>VLOOKUP(A5207,EMPRESA!A$2:B$5796,2)</f>
        <v>2561</v>
      </c>
    </row>
    <row r="5208" spans="1:5">
      <c r="A5208" t="s">
        <v>1504</v>
      </c>
      <c r="B5208" t="str">
        <f t="shared" si="81"/>
        <v>HELIOS S.A.</v>
      </c>
      <c r="C5208" t="s">
        <v>5649</v>
      </c>
      <c r="D5208">
        <f>VLOOKUP(C5208,RUBRO!A$2:B$935,2)</f>
        <v>652</v>
      </c>
      <c r="E5208">
        <f>VLOOKUP(A5208,EMPRESA!A$2:B$5796,2)</f>
        <v>2561</v>
      </c>
    </row>
    <row r="5209" spans="1:5">
      <c r="A5209" t="s">
        <v>1504</v>
      </c>
      <c r="B5209" t="str">
        <f t="shared" si="81"/>
        <v>HELIOS S.A.</v>
      </c>
      <c r="C5209" t="s">
        <v>5662</v>
      </c>
      <c r="D5209">
        <f>VLOOKUP(C5209,RUBRO!A$2:B$935,2)</f>
        <v>659</v>
      </c>
      <c r="E5209">
        <f>VLOOKUP(A5209,EMPRESA!A$2:B$5796,2)</f>
        <v>2561</v>
      </c>
    </row>
    <row r="5210" spans="1:5">
      <c r="A5210" t="s">
        <v>5090</v>
      </c>
      <c r="B5210" t="str">
        <f t="shared" si="81"/>
        <v>HELLMANN WORLDWIDE LOGISTICS LTDA.</v>
      </c>
      <c r="C5210" t="s">
        <v>5088</v>
      </c>
      <c r="D5210">
        <f>VLOOKUP(C5210,RUBRO!A$2:B$935,2)</f>
        <v>552</v>
      </c>
      <c r="E5210">
        <f>VLOOKUP(A5210,EMPRESA!A$2:B$5796,2)</f>
        <v>2562</v>
      </c>
    </row>
    <row r="5211" spans="1:5">
      <c r="A5211" t="s">
        <v>5090</v>
      </c>
      <c r="B5211" t="str">
        <f t="shared" si="81"/>
        <v>HELLMANN WORLDWIDE LOGISTICS LTDA.</v>
      </c>
      <c r="C5211" t="s">
        <v>6566</v>
      </c>
      <c r="D5211">
        <f>VLOOKUP(C5211,RUBRO!A$2:B$935,2)</f>
        <v>906</v>
      </c>
      <c r="E5211">
        <f>VLOOKUP(A5211,EMPRESA!A$2:B$5796,2)</f>
        <v>2562</v>
      </c>
    </row>
    <row r="5212" spans="1:5">
      <c r="A5212" t="s">
        <v>5725</v>
      </c>
      <c r="B5212" t="str">
        <f t="shared" si="81"/>
        <v>HELMLINGER JOYAS LTDA.</v>
      </c>
      <c r="C5212" t="s">
        <v>5723</v>
      </c>
      <c r="D5212">
        <f>VLOOKUP(C5212,RUBRO!A$2:B$935,2)</f>
        <v>688</v>
      </c>
      <c r="E5212">
        <f>VLOOKUP(A5212,EMPRESA!A$2:B$5796,2)</f>
        <v>2563</v>
      </c>
    </row>
    <row r="5213" spans="1:5">
      <c r="A5213" t="s">
        <v>5725</v>
      </c>
      <c r="B5213" t="str">
        <f t="shared" si="81"/>
        <v>HELMLINGER JOYAS LTDA.</v>
      </c>
      <c r="C5213" t="s">
        <v>6031</v>
      </c>
      <c r="D5213">
        <f>VLOOKUP(C5213,RUBRO!A$2:B$935,2)</f>
        <v>759</v>
      </c>
      <c r="E5213">
        <f>VLOOKUP(A5213,EMPRESA!A$2:B$5796,2)</f>
        <v>2563</v>
      </c>
    </row>
    <row r="5214" spans="1:5">
      <c r="A5214" t="s">
        <v>487</v>
      </c>
      <c r="B5214" t="str">
        <f t="shared" si="81"/>
        <v>HELMUT HOFFMANN SCHOESTER</v>
      </c>
      <c r="C5214" t="s">
        <v>478</v>
      </c>
      <c r="D5214">
        <f>VLOOKUP(C5214,RUBRO!A$2:B$935,2)</f>
        <v>44</v>
      </c>
      <c r="E5214">
        <f>VLOOKUP(A5214,EMPRESA!A$2:B$5796,2)</f>
        <v>2564</v>
      </c>
    </row>
    <row r="5215" spans="1:5">
      <c r="A5215" t="s">
        <v>6643</v>
      </c>
      <c r="B5215" t="str">
        <f t="shared" si="81"/>
        <v>HELP SPA</v>
      </c>
      <c r="C5215" t="s">
        <v>6642</v>
      </c>
      <c r="D5215">
        <f>VLOOKUP(C5215,RUBRO!A$2:B$935,2)</f>
        <v>919</v>
      </c>
      <c r="E5215">
        <f>VLOOKUP(A5215,EMPRESA!A$2:B$5796,2)</f>
        <v>2565</v>
      </c>
    </row>
    <row r="5216" spans="1:5">
      <c r="A5216" t="s">
        <v>4716</v>
      </c>
      <c r="B5216" t="str">
        <f t="shared" si="81"/>
        <v>HEMISFERIO NORTE S.A.</v>
      </c>
      <c r="C5216" t="s">
        <v>4700</v>
      </c>
      <c r="D5216">
        <f>VLOOKUP(C5216,RUBRO!A$2:B$935,2)</f>
        <v>489</v>
      </c>
      <c r="E5216">
        <f>VLOOKUP(A5216,EMPRESA!A$2:B$5796,2)</f>
        <v>2566</v>
      </c>
    </row>
    <row r="5217" spans="1:5">
      <c r="A5217" t="s">
        <v>227</v>
      </c>
      <c r="B5217" t="str">
        <f t="shared" si="81"/>
        <v>HENKEL CHILE LTDA.</v>
      </c>
      <c r="C5217" t="s">
        <v>217</v>
      </c>
      <c r="D5217">
        <f>VLOOKUP(C5217,RUBRO!A$2:B$935,2)</f>
        <v>19</v>
      </c>
      <c r="E5217">
        <f>VLOOKUP(A5217,EMPRESA!A$2:B$5796,2)</f>
        <v>2567</v>
      </c>
    </row>
    <row r="5218" spans="1:5">
      <c r="A5218" t="s">
        <v>227</v>
      </c>
      <c r="B5218" t="str">
        <f t="shared" si="81"/>
        <v>HENKEL CHILE LTDA.</v>
      </c>
      <c r="C5218" t="s">
        <v>243</v>
      </c>
      <c r="D5218">
        <f>VLOOKUP(C5218,RUBRO!A$2:B$935,2)</f>
        <v>20</v>
      </c>
      <c r="E5218">
        <f>VLOOKUP(A5218,EMPRESA!A$2:B$5796,2)</f>
        <v>2567</v>
      </c>
    </row>
    <row r="5219" spans="1:5">
      <c r="A5219" t="s">
        <v>227</v>
      </c>
      <c r="B5219" t="str">
        <f t="shared" si="81"/>
        <v>HENKEL CHILE LTDA.</v>
      </c>
      <c r="C5219" t="s">
        <v>5330</v>
      </c>
      <c r="D5219">
        <f>VLOOKUP(C5219,RUBRO!A$2:B$935,2)</f>
        <v>596</v>
      </c>
      <c r="E5219">
        <f>VLOOKUP(A5219,EMPRESA!A$2:B$5796,2)</f>
        <v>2567</v>
      </c>
    </row>
    <row r="5220" spans="1:5">
      <c r="A5220" t="s">
        <v>2157</v>
      </c>
      <c r="B5220" t="str">
        <f t="shared" si="81"/>
        <v>HERALDO CASTRO PALMA</v>
      </c>
      <c r="C5220" t="s">
        <v>2154</v>
      </c>
      <c r="D5220">
        <f>VLOOKUP(C5220,RUBRO!A$2:B$935,2)</f>
        <v>240</v>
      </c>
      <c r="E5220">
        <f>VLOOKUP(A5220,EMPRESA!A$2:B$5796,2)</f>
        <v>2568</v>
      </c>
    </row>
    <row r="5221" spans="1:5">
      <c r="A5221" t="s">
        <v>2157</v>
      </c>
      <c r="B5221" t="str">
        <f t="shared" si="81"/>
        <v>HERALDO CASTRO PALMA</v>
      </c>
      <c r="C5221" t="s">
        <v>3315</v>
      </c>
      <c r="D5221">
        <f>VLOOKUP(C5221,RUBRO!A$2:B$935,2)</f>
        <v>392</v>
      </c>
      <c r="E5221">
        <f>VLOOKUP(A5221,EMPRESA!A$2:B$5796,2)</f>
        <v>2568</v>
      </c>
    </row>
    <row r="5222" spans="1:5">
      <c r="A5222" t="s">
        <v>6437</v>
      </c>
      <c r="B5222" t="str">
        <f t="shared" si="81"/>
        <v>HERBALIFE CHILE LTDA.</v>
      </c>
      <c r="C5222" t="s">
        <v>6436</v>
      </c>
      <c r="D5222">
        <f>VLOOKUP(C5222,RUBRO!A$2:B$935,2)</f>
        <v>856</v>
      </c>
      <c r="E5222">
        <f>VLOOKUP(A5222,EMPRESA!A$2:B$5796,2)</f>
        <v>2569</v>
      </c>
    </row>
    <row r="5223" spans="1:5">
      <c r="A5223" t="s">
        <v>4407</v>
      </c>
      <c r="B5223" t="str">
        <f t="shared" si="81"/>
        <v>HEREDIA MOLINOS S.A.</v>
      </c>
      <c r="C5223" t="s">
        <v>4402</v>
      </c>
      <c r="D5223">
        <f>VLOOKUP(C5223,RUBRO!A$2:B$935,2)</f>
        <v>471</v>
      </c>
      <c r="E5223">
        <f>VLOOKUP(A5223,EMPRESA!A$2:B$5796,2)</f>
        <v>2570</v>
      </c>
    </row>
    <row r="5224" spans="1:5">
      <c r="A5224" t="s">
        <v>6143</v>
      </c>
      <c r="B5224" t="str">
        <f t="shared" si="81"/>
        <v>HERMANOS HADDAD Y CIA. LTDA.</v>
      </c>
      <c r="C5224" t="s">
        <v>6122</v>
      </c>
      <c r="D5224">
        <f>VLOOKUP(C5224,RUBRO!A$2:B$935,2)</f>
        <v>778</v>
      </c>
      <c r="E5224">
        <f>VLOOKUP(A5224,EMPRESA!A$2:B$5796,2)</f>
        <v>2571</v>
      </c>
    </row>
    <row r="5225" spans="1:5">
      <c r="A5225" t="s">
        <v>1848</v>
      </c>
      <c r="B5225" t="str">
        <f t="shared" si="81"/>
        <v>HERMANOS MUNIZAGA S.A.</v>
      </c>
      <c r="C5225" t="s">
        <v>1842</v>
      </c>
      <c r="D5225">
        <f>VLOOKUP(C5225,RUBRO!A$2:B$935,2)</f>
        <v>193</v>
      </c>
      <c r="E5225">
        <f>VLOOKUP(A5225,EMPRESA!A$2:B$5796,2)</f>
        <v>2572</v>
      </c>
    </row>
    <row r="5226" spans="1:5">
      <c r="A5226" t="s">
        <v>1848</v>
      </c>
      <c r="B5226" t="str">
        <f t="shared" si="81"/>
        <v>HERMANOS MUNIZAGA S.A.</v>
      </c>
      <c r="C5226" t="s">
        <v>5150</v>
      </c>
      <c r="D5226">
        <f>VLOOKUP(C5226,RUBRO!A$2:B$935,2)</f>
        <v>557</v>
      </c>
      <c r="E5226">
        <f>VLOOKUP(A5226,EMPRESA!A$2:B$5796,2)</f>
        <v>2572</v>
      </c>
    </row>
    <row r="5227" spans="1:5">
      <c r="A5227" t="s">
        <v>5436</v>
      </c>
      <c r="B5227" t="str">
        <f t="shared" si="81"/>
        <v>HERNAN BRICENO Y CIA. LTDA.</v>
      </c>
      <c r="C5227" t="s">
        <v>5429</v>
      </c>
      <c r="D5227">
        <f>VLOOKUP(C5227,RUBRO!A$2:B$935,2)</f>
        <v>620</v>
      </c>
      <c r="E5227">
        <f>VLOOKUP(A5227,EMPRESA!A$2:B$5796,2)</f>
        <v>2573</v>
      </c>
    </row>
    <row r="5228" spans="1:5">
      <c r="A5228" t="s">
        <v>5436</v>
      </c>
      <c r="B5228" t="str">
        <f t="shared" si="81"/>
        <v>HERNAN BRICENO Y CIA. LTDA.</v>
      </c>
      <c r="C5228" t="s">
        <v>5449</v>
      </c>
      <c r="D5228">
        <f>VLOOKUP(C5228,RUBRO!A$2:B$935,2)</f>
        <v>621</v>
      </c>
      <c r="E5228">
        <f>VLOOKUP(A5228,EMPRESA!A$2:B$5796,2)</f>
        <v>2573</v>
      </c>
    </row>
    <row r="5229" spans="1:5">
      <c r="A5229" t="s">
        <v>3366</v>
      </c>
      <c r="B5229" t="str">
        <f t="shared" si="81"/>
        <v>HERREROS Y CIA. LTDA.</v>
      </c>
      <c r="C5229" t="s">
        <v>3351</v>
      </c>
      <c r="D5229">
        <f>VLOOKUP(C5229,RUBRO!A$2:B$935,2)</f>
        <v>400</v>
      </c>
      <c r="E5229">
        <f>VLOOKUP(A5229,EMPRESA!A$2:B$5796,2)</f>
        <v>2574</v>
      </c>
    </row>
    <row r="5230" spans="1:5">
      <c r="A5230" t="s">
        <v>3366</v>
      </c>
      <c r="B5230" t="str">
        <f t="shared" si="81"/>
        <v>HERREROS Y CIA. LTDA.</v>
      </c>
      <c r="C5230" t="s">
        <v>5392</v>
      </c>
      <c r="D5230">
        <f>VLOOKUP(C5230,RUBRO!A$2:B$935,2)</f>
        <v>613</v>
      </c>
      <c r="E5230">
        <f>VLOOKUP(A5230,EMPRESA!A$2:B$5796,2)</f>
        <v>2574</v>
      </c>
    </row>
    <row r="5231" spans="1:5">
      <c r="A5231" t="s">
        <v>1531</v>
      </c>
      <c r="B5231" t="str">
        <f t="shared" si="81"/>
        <v>HIDRAGUA S.A.C.I.</v>
      </c>
      <c r="C5231" t="s">
        <v>1526</v>
      </c>
      <c r="D5231">
        <f>VLOOKUP(C5231,RUBRO!A$2:B$935,2)</f>
        <v>152</v>
      </c>
      <c r="E5231">
        <f>VLOOKUP(A5231,EMPRESA!A$2:B$5796,2)</f>
        <v>2575</v>
      </c>
    </row>
    <row r="5232" spans="1:5">
      <c r="A5232" t="s">
        <v>1531</v>
      </c>
      <c r="B5232" t="str">
        <f t="shared" si="81"/>
        <v>HIDRAGUA S.A.C.I.</v>
      </c>
      <c r="C5232" t="s">
        <v>3332</v>
      </c>
      <c r="D5232">
        <f>VLOOKUP(C5232,RUBRO!A$2:B$935,2)</f>
        <v>396</v>
      </c>
      <c r="E5232">
        <f>VLOOKUP(A5232,EMPRESA!A$2:B$5796,2)</f>
        <v>2575</v>
      </c>
    </row>
    <row r="5233" spans="1:5">
      <c r="A5233" t="s">
        <v>1531</v>
      </c>
      <c r="B5233" t="str">
        <f t="shared" si="81"/>
        <v>HIDRAGUA S.A.C.I.</v>
      </c>
      <c r="C5233" t="s">
        <v>3755</v>
      </c>
      <c r="D5233">
        <f>VLOOKUP(C5233,RUBRO!A$2:B$935,2)</f>
        <v>430</v>
      </c>
      <c r="E5233">
        <f>VLOOKUP(A5233,EMPRESA!A$2:B$5796,2)</f>
        <v>2575</v>
      </c>
    </row>
    <row r="5234" spans="1:5">
      <c r="A5234" t="s">
        <v>1531</v>
      </c>
      <c r="B5234" t="str">
        <f t="shared" si="81"/>
        <v>HIDRAGUA S.A.C.I.</v>
      </c>
      <c r="C5234" t="s">
        <v>4830</v>
      </c>
      <c r="D5234">
        <f>VLOOKUP(C5234,RUBRO!A$2:B$935,2)</f>
        <v>507</v>
      </c>
      <c r="E5234">
        <f>VLOOKUP(A5234,EMPRESA!A$2:B$5796,2)</f>
        <v>2575</v>
      </c>
    </row>
    <row r="5235" spans="1:5">
      <c r="A5235" t="s">
        <v>1531</v>
      </c>
      <c r="B5235" t="str">
        <f t="shared" si="81"/>
        <v>HIDRAGUA S.A.C.I.</v>
      </c>
      <c r="C5235" t="s">
        <v>6669</v>
      </c>
      <c r="D5235">
        <f>VLOOKUP(C5235,RUBRO!A$2:B$935,2)</f>
        <v>928</v>
      </c>
      <c r="E5235">
        <f>VLOOKUP(A5235,EMPRESA!A$2:B$5796,2)</f>
        <v>2575</v>
      </c>
    </row>
    <row r="5236" spans="1:5">
      <c r="A5236" t="s">
        <v>1533</v>
      </c>
      <c r="B5236" t="str">
        <f t="shared" si="81"/>
        <v>HIDRAULICA LTDA.</v>
      </c>
      <c r="C5236" t="s">
        <v>1526</v>
      </c>
      <c r="D5236">
        <f>VLOOKUP(C5236,RUBRO!A$2:B$935,2)</f>
        <v>152</v>
      </c>
      <c r="E5236">
        <f>VLOOKUP(A5236,EMPRESA!A$2:B$5796,2)</f>
        <v>2576</v>
      </c>
    </row>
    <row r="5237" spans="1:5">
      <c r="A5237" t="s">
        <v>1533</v>
      </c>
      <c r="B5237" t="str">
        <f t="shared" si="81"/>
        <v>HIDRAULICA LTDA.</v>
      </c>
      <c r="C5237" t="s">
        <v>1542</v>
      </c>
      <c r="D5237">
        <f>VLOOKUP(C5237,RUBRO!A$2:B$935,2)</f>
        <v>153</v>
      </c>
      <c r="E5237">
        <f>VLOOKUP(A5237,EMPRESA!A$2:B$5796,2)</f>
        <v>2576</v>
      </c>
    </row>
    <row r="5238" spans="1:5">
      <c r="A5238" t="s">
        <v>1533</v>
      </c>
      <c r="B5238" t="str">
        <f t="shared" si="81"/>
        <v>HIDRAULICA LTDA.</v>
      </c>
      <c r="C5238" t="s">
        <v>3261</v>
      </c>
      <c r="D5238">
        <f>VLOOKUP(C5238,RUBRO!A$2:B$935,2)</f>
        <v>374</v>
      </c>
      <c r="E5238">
        <f>VLOOKUP(A5238,EMPRESA!A$2:B$5796,2)</f>
        <v>2576</v>
      </c>
    </row>
    <row r="5239" spans="1:5">
      <c r="A5239" t="s">
        <v>1533</v>
      </c>
      <c r="B5239" t="str">
        <f t="shared" si="81"/>
        <v>HIDRAULICA LTDA.</v>
      </c>
      <c r="C5239" t="s">
        <v>5295</v>
      </c>
      <c r="D5239">
        <f>VLOOKUP(C5239,RUBRO!A$2:B$935,2)</f>
        <v>578</v>
      </c>
      <c r="E5239">
        <f>VLOOKUP(A5239,EMPRESA!A$2:B$5796,2)</f>
        <v>2576</v>
      </c>
    </row>
    <row r="5240" spans="1:5">
      <c r="A5240" t="s">
        <v>1533</v>
      </c>
      <c r="B5240" t="str">
        <f t="shared" si="81"/>
        <v>HIDRAULICA LTDA.</v>
      </c>
      <c r="C5240" t="s">
        <v>5404</v>
      </c>
      <c r="D5240">
        <f>VLOOKUP(C5240,RUBRO!A$2:B$935,2)</f>
        <v>616</v>
      </c>
      <c r="E5240">
        <f>VLOOKUP(A5240,EMPRESA!A$2:B$5796,2)</f>
        <v>2576</v>
      </c>
    </row>
    <row r="5241" spans="1:5">
      <c r="A5241" t="s">
        <v>1533</v>
      </c>
      <c r="B5241" t="str">
        <f t="shared" si="81"/>
        <v>HIDRAULICA LTDA.</v>
      </c>
      <c r="C5241" t="s">
        <v>6700</v>
      </c>
      <c r="D5241">
        <f>VLOOKUP(C5241,RUBRO!A$2:B$935,2)</f>
        <v>922</v>
      </c>
      <c r="E5241">
        <f>VLOOKUP(A5241,EMPRESA!A$2:B$5796,2)</f>
        <v>2576</v>
      </c>
    </row>
    <row r="5242" spans="1:5">
      <c r="A5242" t="s">
        <v>1144</v>
      </c>
      <c r="B5242" t="str">
        <f t="shared" si="81"/>
        <v>HIDRELEC PROYECTOS DE INGENIERIA LTDA.</v>
      </c>
      <c r="C5242" t="s">
        <v>1120</v>
      </c>
      <c r="D5242">
        <f>VLOOKUP(C5242,RUBRO!A$2:B$935,2)</f>
        <v>114</v>
      </c>
      <c r="E5242">
        <f>VLOOKUP(A5242,EMPRESA!A$2:B$5796,2)</f>
        <v>2577</v>
      </c>
    </row>
    <row r="5243" spans="1:5">
      <c r="A5243" t="s">
        <v>1144</v>
      </c>
      <c r="B5243" t="str">
        <f t="shared" si="81"/>
        <v>HIDRELEC PROYECTOS DE INGENIERIA LTDA.</v>
      </c>
      <c r="C5243" t="s">
        <v>2250</v>
      </c>
      <c r="D5243">
        <f>VLOOKUP(C5243,RUBRO!A$2:B$935,2)</f>
        <v>253</v>
      </c>
      <c r="E5243">
        <f>VLOOKUP(A5243,EMPRESA!A$2:B$5796,2)</f>
        <v>2577</v>
      </c>
    </row>
    <row r="5244" spans="1:5">
      <c r="A5244" t="s">
        <v>1144</v>
      </c>
      <c r="B5244" t="str">
        <f t="shared" si="81"/>
        <v>HIDRELEC PROYECTOS DE INGENIERIA LTDA.</v>
      </c>
      <c r="C5244" t="s">
        <v>4737</v>
      </c>
      <c r="D5244">
        <f>VLOOKUP(C5244,RUBRO!A$2:B$935,2)</f>
        <v>491</v>
      </c>
      <c r="E5244">
        <f>VLOOKUP(A5244,EMPRESA!A$2:B$5796,2)</f>
        <v>2577</v>
      </c>
    </row>
    <row r="5245" spans="1:5">
      <c r="A5245" t="s">
        <v>1144</v>
      </c>
      <c r="B5245" t="str">
        <f t="shared" si="81"/>
        <v>HIDRELEC PROYECTOS DE INGENIERIA LTDA.</v>
      </c>
      <c r="C5245" t="s">
        <v>4903</v>
      </c>
      <c r="D5245">
        <f>VLOOKUP(C5245,RUBRO!A$2:B$935,2)</f>
        <v>524</v>
      </c>
      <c r="E5245">
        <f>VLOOKUP(A5245,EMPRESA!A$2:B$5796,2)</f>
        <v>2577</v>
      </c>
    </row>
    <row r="5246" spans="1:5">
      <c r="A5246" t="s">
        <v>1144</v>
      </c>
      <c r="B5246" t="str">
        <f t="shared" si="81"/>
        <v>HIDRELEC PROYECTOS DE INGENIERIA LTDA.</v>
      </c>
      <c r="C5246" t="s">
        <v>6400</v>
      </c>
      <c r="D5246">
        <f>VLOOKUP(C5246,RUBRO!A$2:B$935,2)</f>
        <v>842</v>
      </c>
      <c r="E5246">
        <f>VLOOKUP(A5246,EMPRESA!A$2:B$5796,2)</f>
        <v>2577</v>
      </c>
    </row>
    <row r="5247" spans="1:5">
      <c r="A5247" t="s">
        <v>1144</v>
      </c>
      <c r="B5247" t="str">
        <f t="shared" si="81"/>
        <v>HIDRELEC PROYECTOS DE INGENIERIA LTDA.</v>
      </c>
      <c r="C5247" t="s">
        <v>6412</v>
      </c>
      <c r="D5247">
        <f>VLOOKUP(C5247,RUBRO!A$2:B$935,2)</f>
        <v>846</v>
      </c>
      <c r="E5247">
        <f>VLOOKUP(A5247,EMPRESA!A$2:B$5796,2)</f>
        <v>2577</v>
      </c>
    </row>
    <row r="5248" spans="1:5">
      <c r="A5248" t="s">
        <v>5201</v>
      </c>
      <c r="B5248" t="str">
        <f t="shared" si="81"/>
        <v>HIDROCA CHILE S.A.</v>
      </c>
      <c r="C5248" t="s">
        <v>5200</v>
      </c>
      <c r="D5248">
        <f>VLOOKUP(C5248,RUBRO!A$2:B$935,2)</f>
        <v>564</v>
      </c>
      <c r="E5248">
        <f>VLOOKUP(A5248,EMPRESA!A$2:B$5796,2)</f>
        <v>2578</v>
      </c>
    </row>
    <row r="5249" spans="1:5">
      <c r="A5249" t="s">
        <v>781</v>
      </c>
      <c r="B5249" t="str">
        <f t="shared" si="81"/>
        <v>HIDROMEC SPA</v>
      </c>
      <c r="C5249" t="s">
        <v>769</v>
      </c>
      <c r="D5249">
        <f>VLOOKUP(C5249,RUBRO!A$2:B$935,2)</f>
        <v>82</v>
      </c>
      <c r="E5249">
        <f>VLOOKUP(A5249,EMPRESA!A$2:B$5796,2)</f>
        <v>2579</v>
      </c>
    </row>
    <row r="5250" spans="1:5">
      <c r="A5250" t="s">
        <v>781</v>
      </c>
      <c r="B5250" t="str">
        <f t="shared" si="81"/>
        <v>HIDROMEC SPA</v>
      </c>
      <c r="C5250" t="s">
        <v>5150</v>
      </c>
      <c r="D5250">
        <f>VLOOKUP(C5250,RUBRO!A$2:B$935,2)</f>
        <v>557</v>
      </c>
      <c r="E5250">
        <f>VLOOKUP(A5250,EMPRESA!A$2:B$5796,2)</f>
        <v>2579</v>
      </c>
    </row>
    <row r="5251" spans="1:5">
      <c r="A5251" t="s">
        <v>6583</v>
      </c>
      <c r="B5251" t="str">
        <f t="shared" ref="B5251:B5314" si="82">UPPER(A5251)</f>
        <v>HIDRONOR CHILE S.A.</v>
      </c>
      <c r="C5251" t="s">
        <v>6580</v>
      </c>
      <c r="D5251">
        <f>VLOOKUP(C5251,RUBRO!A$2:B$935,2)</f>
        <v>909</v>
      </c>
      <c r="E5251">
        <f>VLOOKUP(A5251,EMPRESA!A$2:B$5796,2)</f>
        <v>2580</v>
      </c>
    </row>
    <row r="5252" spans="1:5">
      <c r="A5252" t="s">
        <v>1532</v>
      </c>
      <c r="B5252" t="str">
        <f t="shared" si="82"/>
        <v>HIDROPACK S.A.</v>
      </c>
      <c r="C5252" t="s">
        <v>1526</v>
      </c>
      <c r="D5252">
        <f>VLOOKUP(C5252,RUBRO!A$2:B$935,2)</f>
        <v>152</v>
      </c>
      <c r="E5252">
        <f>VLOOKUP(A5252,EMPRESA!A$2:B$5796,2)</f>
        <v>2581</v>
      </c>
    </row>
    <row r="5253" spans="1:5">
      <c r="A5253" t="s">
        <v>1532</v>
      </c>
      <c r="B5253" t="str">
        <f t="shared" si="82"/>
        <v>HIDROPACK S.A.</v>
      </c>
      <c r="C5253" t="s">
        <v>3203</v>
      </c>
      <c r="D5253">
        <f>VLOOKUP(C5253,RUBRO!A$2:B$935,2)</f>
        <v>359</v>
      </c>
      <c r="E5253">
        <f>VLOOKUP(A5253,EMPRESA!A$2:B$5796,2)</f>
        <v>2581</v>
      </c>
    </row>
    <row r="5254" spans="1:5">
      <c r="A5254" t="s">
        <v>1532</v>
      </c>
      <c r="B5254" t="str">
        <f t="shared" si="82"/>
        <v>HIDROPACK S.A.</v>
      </c>
      <c r="C5254" t="s">
        <v>3332</v>
      </c>
      <c r="D5254">
        <f>VLOOKUP(C5254,RUBRO!A$2:B$935,2)</f>
        <v>396</v>
      </c>
      <c r="E5254">
        <f>VLOOKUP(A5254,EMPRESA!A$2:B$5796,2)</f>
        <v>2581</v>
      </c>
    </row>
    <row r="5255" spans="1:5">
      <c r="A5255" t="s">
        <v>1532</v>
      </c>
      <c r="B5255" t="str">
        <f t="shared" si="82"/>
        <v>HIDROPACK S.A.</v>
      </c>
      <c r="C5255" t="s">
        <v>5973</v>
      </c>
      <c r="D5255">
        <f>VLOOKUP(C5255,RUBRO!A$2:B$935,2)</f>
        <v>736</v>
      </c>
      <c r="E5255">
        <f>VLOOKUP(A5255,EMPRESA!A$2:B$5796,2)</f>
        <v>2581</v>
      </c>
    </row>
    <row r="5256" spans="1:5">
      <c r="A5256" t="s">
        <v>1532</v>
      </c>
      <c r="B5256" t="str">
        <f t="shared" si="82"/>
        <v>HIDROPACK S.A.</v>
      </c>
      <c r="C5256" t="s">
        <v>6700</v>
      </c>
      <c r="D5256">
        <f>VLOOKUP(C5256,RUBRO!A$2:B$935,2)</f>
        <v>922</v>
      </c>
      <c r="E5256">
        <f>VLOOKUP(A5256,EMPRESA!A$2:B$5796,2)</f>
        <v>2581</v>
      </c>
    </row>
    <row r="5257" spans="1:5">
      <c r="A5257" t="s">
        <v>4768</v>
      </c>
      <c r="B5257" t="str">
        <f t="shared" si="82"/>
        <v>HIDROSAN INGENIERIA S.A.</v>
      </c>
      <c r="C5257" t="s">
        <v>4766</v>
      </c>
      <c r="D5257">
        <f>VLOOKUP(C5257,RUBRO!A$2:B$935,2)</f>
        <v>502</v>
      </c>
      <c r="E5257">
        <f>VLOOKUP(A5257,EMPRESA!A$2:B$5796,2)</f>
        <v>2582</v>
      </c>
    </row>
    <row r="5258" spans="1:5">
      <c r="A5258" t="s">
        <v>1545</v>
      </c>
      <c r="B5258" t="str">
        <f t="shared" si="82"/>
        <v>HIDROSERVICIO HOLZAPFEL Y CIA. LTDA.</v>
      </c>
      <c r="C5258" t="s">
        <v>1542</v>
      </c>
      <c r="D5258">
        <f>VLOOKUP(C5258,RUBRO!A$2:B$935,2)</f>
        <v>153</v>
      </c>
      <c r="E5258">
        <f>VLOOKUP(A5258,EMPRESA!A$2:B$5796,2)</f>
        <v>2583</v>
      </c>
    </row>
    <row r="5259" spans="1:5">
      <c r="A5259" t="s">
        <v>1545</v>
      </c>
      <c r="B5259" t="str">
        <f t="shared" si="82"/>
        <v>HIDROSERVICIO HOLZAPFEL Y CIA. LTDA.</v>
      </c>
      <c r="C5259" t="s">
        <v>1728</v>
      </c>
      <c r="D5259">
        <f>VLOOKUP(C5259,RUBRO!A$2:B$935,2)</f>
        <v>188</v>
      </c>
      <c r="E5259">
        <f>VLOOKUP(A5259,EMPRESA!A$2:B$5796,2)</f>
        <v>2583</v>
      </c>
    </row>
    <row r="5260" spans="1:5">
      <c r="A5260" t="s">
        <v>1545</v>
      </c>
      <c r="B5260" t="str">
        <f t="shared" si="82"/>
        <v>HIDROSERVICIO HOLZAPFEL Y CIA. LTDA.</v>
      </c>
      <c r="C5260" t="s">
        <v>3908</v>
      </c>
      <c r="D5260">
        <f>VLOOKUP(C5260,RUBRO!A$2:B$935,2)</f>
        <v>457</v>
      </c>
      <c r="E5260">
        <f>VLOOKUP(A5260,EMPRESA!A$2:B$5796,2)</f>
        <v>2583</v>
      </c>
    </row>
    <row r="5261" spans="1:5">
      <c r="A5261" t="s">
        <v>3549</v>
      </c>
      <c r="B5261" t="str">
        <f t="shared" si="82"/>
        <v>HIDROTATTERSALL S.A.</v>
      </c>
      <c r="C5261" t="s">
        <v>3431</v>
      </c>
      <c r="D5261">
        <f>VLOOKUP(C5261,RUBRO!A$2:B$935,2)</f>
        <v>413</v>
      </c>
      <c r="E5261">
        <f>VLOOKUP(A5261,EMPRESA!A$2:B$5796,2)</f>
        <v>2584</v>
      </c>
    </row>
    <row r="5262" spans="1:5">
      <c r="A5262" t="s">
        <v>3549</v>
      </c>
      <c r="B5262" t="str">
        <f t="shared" si="82"/>
        <v>HIDROTATTERSALL S.A.</v>
      </c>
      <c r="C5262" t="s">
        <v>4627</v>
      </c>
      <c r="D5262">
        <f>VLOOKUP(C5262,RUBRO!A$2:B$935,2)</f>
        <v>488</v>
      </c>
      <c r="E5262">
        <f>VLOOKUP(A5262,EMPRESA!A$2:B$5796,2)</f>
        <v>2584</v>
      </c>
    </row>
    <row r="5263" spans="1:5">
      <c r="A5263" t="s">
        <v>3549</v>
      </c>
      <c r="B5263" t="str">
        <f t="shared" si="82"/>
        <v>HIDROTATTERSALL S.A.</v>
      </c>
      <c r="C5263" t="s">
        <v>6404</v>
      </c>
      <c r="D5263">
        <f>VLOOKUP(C5263,RUBRO!A$2:B$935,2)</f>
        <v>843</v>
      </c>
      <c r="E5263">
        <f>VLOOKUP(A5263,EMPRESA!A$2:B$5796,2)</f>
        <v>2584</v>
      </c>
    </row>
    <row r="5264" spans="1:5">
      <c r="A5264" t="s">
        <v>1546</v>
      </c>
      <c r="B5264" t="str">
        <f t="shared" si="82"/>
        <v>HIDROTECNICA SPA</v>
      </c>
      <c r="C5264" t="s">
        <v>1542</v>
      </c>
      <c r="D5264">
        <f>VLOOKUP(C5264,RUBRO!A$2:B$935,2)</f>
        <v>153</v>
      </c>
      <c r="E5264">
        <f>VLOOKUP(A5264,EMPRESA!A$2:B$5796,2)</f>
        <v>2585</v>
      </c>
    </row>
    <row r="5265" spans="1:5">
      <c r="A5265" t="s">
        <v>1546</v>
      </c>
      <c r="B5265" t="str">
        <f t="shared" si="82"/>
        <v>HIDROTECNICA SPA</v>
      </c>
      <c r="C5265" t="s">
        <v>5404</v>
      </c>
      <c r="D5265">
        <f>VLOOKUP(C5265,RUBRO!A$2:B$935,2)</f>
        <v>616</v>
      </c>
      <c r="E5265">
        <f>VLOOKUP(A5265,EMPRESA!A$2:B$5796,2)</f>
        <v>2585</v>
      </c>
    </row>
    <row r="5266" spans="1:5">
      <c r="A5266" t="s">
        <v>4449</v>
      </c>
      <c r="B5266" t="str">
        <f t="shared" si="82"/>
        <v>HIELO FIESTA S.A.</v>
      </c>
      <c r="C5266" t="s">
        <v>4450</v>
      </c>
      <c r="D5266">
        <f>VLOOKUP(C5266,RUBRO!A$2:B$935,2)</f>
        <v>475</v>
      </c>
      <c r="E5266">
        <f>VLOOKUP(A5266,EMPRESA!A$2:B$5796,2)</f>
        <v>2586</v>
      </c>
    </row>
    <row r="5267" spans="1:5">
      <c r="A5267" t="s">
        <v>6389</v>
      </c>
      <c r="B5267" t="str">
        <f t="shared" si="82"/>
        <v>HIGHSERVICE CORP SPA</v>
      </c>
      <c r="C5267" t="s">
        <v>6379</v>
      </c>
      <c r="D5267">
        <f>VLOOKUP(C5267,RUBRO!A$2:B$935,2)</f>
        <v>836</v>
      </c>
      <c r="E5267">
        <f>VLOOKUP(A5267,EMPRESA!A$2:B$5796,2)</f>
        <v>2587</v>
      </c>
    </row>
    <row r="5268" spans="1:5">
      <c r="A5268" t="s">
        <v>4463</v>
      </c>
      <c r="B5268" t="str">
        <f t="shared" si="82"/>
        <v>HILANDERIA MAISA S.A.</v>
      </c>
      <c r="C5268" t="s">
        <v>4453</v>
      </c>
      <c r="D5268">
        <f>VLOOKUP(C5268,RUBRO!A$2:B$935,2)</f>
        <v>477</v>
      </c>
      <c r="E5268">
        <f>VLOOKUP(A5268,EMPRESA!A$2:B$5796,2)</f>
        <v>2588</v>
      </c>
    </row>
    <row r="5269" spans="1:5">
      <c r="A5269" t="s">
        <v>2302</v>
      </c>
      <c r="B5269" t="str">
        <f t="shared" si="82"/>
        <v>HILL + KNOWLTON STRATEGIES SPA</v>
      </c>
      <c r="C5269" t="s">
        <v>2300</v>
      </c>
      <c r="D5269">
        <f>VLOOKUP(C5269,RUBRO!A$2:B$935,2)</f>
        <v>254</v>
      </c>
      <c r="E5269">
        <f>VLOOKUP(A5269,EMPRESA!A$2:B$5796,2)</f>
        <v>2589</v>
      </c>
    </row>
    <row r="5270" spans="1:5">
      <c r="A5270" t="s">
        <v>2302</v>
      </c>
      <c r="B5270" t="str">
        <f t="shared" si="82"/>
        <v>HILL + KNOWLTON STRATEGIES SPA</v>
      </c>
      <c r="C5270" t="s">
        <v>2448</v>
      </c>
      <c r="D5270">
        <f>VLOOKUP(C5270,RUBRO!A$2:B$935,2)</f>
        <v>274</v>
      </c>
      <c r="E5270">
        <f>VLOOKUP(A5270,EMPRESA!A$2:B$5796,2)</f>
        <v>2589</v>
      </c>
    </row>
    <row r="5271" spans="1:5">
      <c r="A5271" t="s">
        <v>2302</v>
      </c>
      <c r="B5271" t="str">
        <f t="shared" si="82"/>
        <v>HILL + KNOWLTON STRATEGIES SPA</v>
      </c>
      <c r="C5271" t="s">
        <v>2463</v>
      </c>
      <c r="D5271">
        <f>VLOOKUP(C5271,RUBRO!A$2:B$935,2)</f>
        <v>276</v>
      </c>
      <c r="E5271">
        <f>VLOOKUP(A5271,EMPRESA!A$2:B$5796,2)</f>
        <v>2589</v>
      </c>
    </row>
    <row r="5272" spans="1:5">
      <c r="A5272" t="s">
        <v>2302</v>
      </c>
      <c r="B5272" t="str">
        <f t="shared" si="82"/>
        <v>HILL + KNOWLTON STRATEGIES SPA</v>
      </c>
      <c r="C5272" t="s">
        <v>6028</v>
      </c>
      <c r="D5272">
        <f>VLOOKUP(C5272,RUBRO!A$2:B$935,2)</f>
        <v>757</v>
      </c>
      <c r="E5272">
        <f>VLOOKUP(A5272,EMPRESA!A$2:B$5796,2)</f>
        <v>2589</v>
      </c>
    </row>
    <row r="5273" spans="1:5">
      <c r="A5273" t="s">
        <v>682</v>
      </c>
      <c r="B5273" t="str">
        <f t="shared" si="82"/>
        <v>HILTI CHILE LTDA.</v>
      </c>
      <c r="C5273" t="s">
        <v>680</v>
      </c>
      <c r="D5273">
        <f>VLOOKUP(C5273,RUBRO!A$2:B$935,2)</f>
        <v>67</v>
      </c>
      <c r="E5273">
        <f>VLOOKUP(A5273,EMPRESA!A$2:B$5796,2)</f>
        <v>2590</v>
      </c>
    </row>
    <row r="5274" spans="1:5">
      <c r="A5274" t="s">
        <v>682</v>
      </c>
      <c r="B5274" t="str">
        <f t="shared" si="82"/>
        <v>HILTI CHILE LTDA.</v>
      </c>
      <c r="C5274" t="s">
        <v>2762</v>
      </c>
      <c r="D5274">
        <f>VLOOKUP(C5274,RUBRO!A$2:B$935,2)</f>
        <v>323</v>
      </c>
      <c r="E5274">
        <f>VLOOKUP(A5274,EMPRESA!A$2:B$5796,2)</f>
        <v>2590</v>
      </c>
    </row>
    <row r="5275" spans="1:5">
      <c r="A5275" t="s">
        <v>682</v>
      </c>
      <c r="B5275" t="str">
        <f t="shared" si="82"/>
        <v>HILTI CHILE LTDA.</v>
      </c>
      <c r="C5275" t="s">
        <v>4446</v>
      </c>
      <c r="D5275">
        <f>VLOOKUP(C5275,RUBRO!A$2:B$935,2)</f>
        <v>474</v>
      </c>
      <c r="E5275">
        <f>VLOOKUP(A5275,EMPRESA!A$2:B$5796,2)</f>
        <v>2590</v>
      </c>
    </row>
    <row r="5276" spans="1:5">
      <c r="A5276" t="s">
        <v>682</v>
      </c>
      <c r="B5276" t="str">
        <f t="shared" si="82"/>
        <v>HILTI CHILE LTDA.</v>
      </c>
      <c r="C5276" t="s">
        <v>4627</v>
      </c>
      <c r="D5276">
        <f>VLOOKUP(C5276,RUBRO!A$2:B$935,2)</f>
        <v>488</v>
      </c>
      <c r="E5276">
        <f>VLOOKUP(A5276,EMPRESA!A$2:B$5796,2)</f>
        <v>2590</v>
      </c>
    </row>
    <row r="5277" spans="1:5">
      <c r="A5277" t="s">
        <v>682</v>
      </c>
      <c r="B5277" t="str">
        <f t="shared" si="82"/>
        <v>HILTI CHILE LTDA.</v>
      </c>
      <c r="C5277" t="s">
        <v>5267</v>
      </c>
      <c r="D5277">
        <f>VLOOKUP(C5277,RUBRO!A$2:B$935,2)</f>
        <v>574</v>
      </c>
      <c r="E5277">
        <f>VLOOKUP(A5277,EMPRESA!A$2:B$5796,2)</f>
        <v>2590</v>
      </c>
    </row>
    <row r="5278" spans="1:5">
      <c r="A5278" t="s">
        <v>682</v>
      </c>
      <c r="B5278" t="str">
        <f t="shared" si="82"/>
        <v>HILTI CHILE LTDA.</v>
      </c>
      <c r="C5278" t="s">
        <v>5295</v>
      </c>
      <c r="D5278">
        <f>VLOOKUP(C5278,RUBRO!A$2:B$935,2)</f>
        <v>578</v>
      </c>
      <c r="E5278">
        <f>VLOOKUP(A5278,EMPRESA!A$2:B$5796,2)</f>
        <v>2590</v>
      </c>
    </row>
    <row r="5279" spans="1:5">
      <c r="A5279" t="s">
        <v>682</v>
      </c>
      <c r="B5279" t="str">
        <f t="shared" si="82"/>
        <v>HILTI CHILE LTDA.</v>
      </c>
      <c r="C5279" t="s">
        <v>5330</v>
      </c>
      <c r="D5279">
        <f>VLOOKUP(C5279,RUBRO!A$2:B$935,2)</f>
        <v>596</v>
      </c>
      <c r="E5279">
        <f>VLOOKUP(A5279,EMPRESA!A$2:B$5796,2)</f>
        <v>2590</v>
      </c>
    </row>
    <row r="5280" spans="1:5">
      <c r="A5280" t="s">
        <v>3896</v>
      </c>
      <c r="B5280" t="str">
        <f t="shared" si="82"/>
        <v>HINO CHILE S.A.</v>
      </c>
      <c r="C5280" t="s">
        <v>3886</v>
      </c>
      <c r="D5280">
        <f>VLOOKUP(C5280,RUBRO!A$2:B$935,2)</f>
        <v>454</v>
      </c>
      <c r="E5280">
        <f>VLOOKUP(A5280,EMPRESA!A$2:B$5796,2)</f>
        <v>2591</v>
      </c>
    </row>
    <row r="5281" spans="1:5">
      <c r="A5281" t="s">
        <v>3896</v>
      </c>
      <c r="B5281" t="str">
        <f t="shared" si="82"/>
        <v>HINO CHILE S.A.</v>
      </c>
      <c r="C5281" t="s">
        <v>6041</v>
      </c>
      <c r="D5281">
        <f>VLOOKUP(C5281,RUBRO!A$2:B$935,2)</f>
        <v>763</v>
      </c>
      <c r="E5281">
        <f>VLOOKUP(A5281,EMPRESA!A$2:B$5796,2)</f>
        <v>2591</v>
      </c>
    </row>
    <row r="5282" spans="1:5">
      <c r="A5282" t="s">
        <v>3896</v>
      </c>
      <c r="B5282" t="str">
        <f t="shared" si="82"/>
        <v>HINO CHILE S.A.</v>
      </c>
      <c r="C5282" t="s">
        <v>6649</v>
      </c>
      <c r="D5282">
        <f>VLOOKUP(C5282,RUBRO!A$2:B$935,2)</f>
        <v>924</v>
      </c>
      <c r="E5282">
        <f>VLOOKUP(A5282,EMPRESA!A$2:B$5796,2)</f>
        <v>2591</v>
      </c>
    </row>
    <row r="5283" spans="1:5">
      <c r="A5283" t="s">
        <v>987</v>
      </c>
      <c r="B5283" t="str">
        <f t="shared" si="82"/>
        <v>HINZQUIN LTDA.</v>
      </c>
      <c r="C5283" t="s">
        <v>978</v>
      </c>
      <c r="D5283">
        <f>VLOOKUP(C5283,RUBRO!A$2:B$935,2)</f>
        <v>99</v>
      </c>
      <c r="E5283">
        <f>VLOOKUP(A5283,EMPRESA!A$2:B$5796,2)</f>
        <v>2592</v>
      </c>
    </row>
    <row r="5284" spans="1:5">
      <c r="A5284" t="s">
        <v>987</v>
      </c>
      <c r="B5284" t="str">
        <f t="shared" si="82"/>
        <v>HINZQUIN LTDA.</v>
      </c>
      <c r="C5284" t="s">
        <v>4700</v>
      </c>
      <c r="D5284">
        <f>VLOOKUP(C5284,RUBRO!A$2:B$935,2)</f>
        <v>489</v>
      </c>
      <c r="E5284">
        <f>VLOOKUP(A5284,EMPRESA!A$2:B$5796,2)</f>
        <v>2592</v>
      </c>
    </row>
    <row r="5285" spans="1:5">
      <c r="A5285" t="s">
        <v>304</v>
      </c>
      <c r="B5285" t="str">
        <f t="shared" si="82"/>
        <v>HIPOTECARIA LA CONSTRUCCION S.A.</v>
      </c>
      <c r="C5285" t="s">
        <v>305</v>
      </c>
      <c r="D5285">
        <f>VLOOKUP(C5285,RUBRO!A$2:B$935,2)</f>
        <v>29</v>
      </c>
      <c r="E5285">
        <f>VLOOKUP(A5285,EMPRESA!A$2:B$5796,2)</f>
        <v>2593</v>
      </c>
    </row>
    <row r="5286" spans="1:5">
      <c r="A5286" t="s">
        <v>2265</v>
      </c>
      <c r="B5286" t="str">
        <f t="shared" si="82"/>
        <v>HITACHI DATA SYSTEMS CHILE LTDA.</v>
      </c>
      <c r="C5286" t="s">
        <v>2250</v>
      </c>
      <c r="D5286">
        <f>VLOOKUP(C5286,RUBRO!A$2:B$935,2)</f>
        <v>253</v>
      </c>
      <c r="E5286">
        <f>VLOOKUP(A5286,EMPRESA!A$2:B$5796,2)</f>
        <v>2594</v>
      </c>
    </row>
    <row r="5287" spans="1:5">
      <c r="A5287" t="s">
        <v>3323</v>
      </c>
      <c r="B5287" t="str">
        <f t="shared" si="82"/>
        <v>HITEGA S.A.</v>
      </c>
      <c r="C5287" t="s">
        <v>3322</v>
      </c>
      <c r="D5287">
        <f>VLOOKUP(C5287,RUBRO!A$2:B$935,2)</f>
        <v>394</v>
      </c>
      <c r="E5287">
        <f>VLOOKUP(A5287,EMPRESA!A$2:B$5796,2)</f>
        <v>2595</v>
      </c>
    </row>
    <row r="5288" spans="1:5">
      <c r="A5288" t="s">
        <v>3323</v>
      </c>
      <c r="B5288" t="str">
        <f t="shared" si="82"/>
        <v>HITEGA S.A.</v>
      </c>
      <c r="C5288" t="s">
        <v>4453</v>
      </c>
      <c r="D5288">
        <f>VLOOKUP(C5288,RUBRO!A$2:B$935,2)</f>
        <v>477</v>
      </c>
      <c r="E5288">
        <f>VLOOKUP(A5288,EMPRESA!A$2:B$5796,2)</f>
        <v>2595</v>
      </c>
    </row>
    <row r="5289" spans="1:5">
      <c r="A5289" t="s">
        <v>3323</v>
      </c>
      <c r="B5289" t="str">
        <f t="shared" si="82"/>
        <v>HITEGA S.A.</v>
      </c>
      <c r="C5289" t="s">
        <v>6475</v>
      </c>
      <c r="D5289">
        <f>VLOOKUP(C5289,RUBRO!A$2:B$935,2)</f>
        <v>876</v>
      </c>
      <c r="E5289">
        <f>VLOOKUP(A5289,EMPRESA!A$2:B$5796,2)</f>
        <v>2595</v>
      </c>
    </row>
    <row r="5290" spans="1:5">
      <c r="A5290" t="s">
        <v>1577</v>
      </c>
      <c r="B5290" t="str">
        <f t="shared" si="82"/>
        <v>HITES</v>
      </c>
      <c r="C5290" t="s">
        <v>1574</v>
      </c>
      <c r="D5290">
        <f>VLOOKUP(C5290,RUBRO!A$2:B$935,2)</f>
        <v>160</v>
      </c>
      <c r="E5290">
        <f>VLOOKUP(A5290,EMPRESA!A$2:B$5796,2)</f>
        <v>2596</v>
      </c>
    </row>
    <row r="5291" spans="1:5">
      <c r="A5291" t="s">
        <v>1577</v>
      </c>
      <c r="B5291" t="str">
        <f t="shared" si="82"/>
        <v>HITES</v>
      </c>
      <c r="C5291" t="s">
        <v>6531</v>
      </c>
      <c r="D5291">
        <f>VLOOKUP(C5291,RUBRO!A$2:B$935,2)</f>
        <v>886</v>
      </c>
      <c r="E5291">
        <f>VLOOKUP(A5291,EMPRESA!A$2:B$5796,2)</f>
        <v>2596</v>
      </c>
    </row>
    <row r="5292" spans="1:5">
      <c r="A5292" t="s">
        <v>6227</v>
      </c>
      <c r="B5292" t="str">
        <f t="shared" si="82"/>
        <v>HM CLAUSE CHILE S.A.</v>
      </c>
      <c r="C5292" t="s">
        <v>6223</v>
      </c>
      <c r="D5292">
        <f>VLOOKUP(C5292,RUBRO!A$2:B$935,2)</f>
        <v>799</v>
      </c>
      <c r="E5292">
        <f>VLOOKUP(A5292,EMPRESA!A$2:B$5796,2)</f>
        <v>2597</v>
      </c>
    </row>
    <row r="5293" spans="1:5">
      <c r="A5293" t="s">
        <v>4783</v>
      </c>
      <c r="B5293" t="str">
        <f t="shared" si="82"/>
        <v>HOBBINS MORGAN PROPIEDADES LTDA.</v>
      </c>
      <c r="C5293" t="s">
        <v>4773</v>
      </c>
      <c r="D5293">
        <f>VLOOKUP(C5293,RUBRO!A$2:B$935,2)</f>
        <v>504</v>
      </c>
      <c r="E5293">
        <f>VLOOKUP(A5293,EMPRESA!A$2:B$5796,2)</f>
        <v>2598</v>
      </c>
    </row>
    <row r="5294" spans="1:5">
      <c r="A5294" t="s">
        <v>4717</v>
      </c>
      <c r="B5294" t="str">
        <f t="shared" si="82"/>
        <v>HOCES DE LA GUARDIA IMPRESORES LTDA.</v>
      </c>
      <c r="C5294" t="s">
        <v>4700</v>
      </c>
      <c r="D5294">
        <f>VLOOKUP(C5294,RUBRO!A$2:B$935,2)</f>
        <v>489</v>
      </c>
      <c r="E5294">
        <f>VLOOKUP(A5294,EMPRESA!A$2:B$5796,2)</f>
        <v>2599</v>
      </c>
    </row>
    <row r="5295" spans="1:5">
      <c r="A5295" t="s">
        <v>2955</v>
      </c>
      <c r="B5295" t="str">
        <f t="shared" si="82"/>
        <v>HOCHTIEF CONSTRUCTION CHILENA LTDA.</v>
      </c>
      <c r="C5295" t="s">
        <v>2881</v>
      </c>
      <c r="D5295">
        <f>VLOOKUP(C5295,RUBRO!A$2:B$935,2)</f>
        <v>335</v>
      </c>
      <c r="E5295">
        <f>VLOOKUP(A5295,EMPRESA!A$2:B$5796,2)</f>
        <v>2600</v>
      </c>
    </row>
    <row r="5296" spans="1:5">
      <c r="A5296" t="s">
        <v>2955</v>
      </c>
      <c r="B5296" t="str">
        <f t="shared" si="82"/>
        <v>HOCHTIEF CONSTRUCTION CHILENA LTDA.</v>
      </c>
      <c r="C5296" t="s">
        <v>2985</v>
      </c>
      <c r="D5296">
        <f>VLOOKUP(C5296,RUBRO!A$2:B$935,2)</f>
        <v>336</v>
      </c>
      <c r="E5296">
        <f>VLOOKUP(A5296,EMPRESA!A$2:B$5796,2)</f>
        <v>2600</v>
      </c>
    </row>
    <row r="5297" spans="1:5">
      <c r="A5297" t="s">
        <v>6324</v>
      </c>
      <c r="B5297" t="str">
        <f t="shared" si="82"/>
        <v>HOEHMANN STAGNO Y ASOCIADOS INGENIERIA DE PROYECTOS LTDA.</v>
      </c>
      <c r="C5297" t="s">
        <v>6312</v>
      </c>
      <c r="D5297">
        <f>VLOOKUP(C5297,RUBRO!A$2:B$935,2)</f>
        <v>823</v>
      </c>
      <c r="E5297">
        <f>VLOOKUP(A5297,EMPRESA!A$2:B$5796,2)</f>
        <v>2601</v>
      </c>
    </row>
    <row r="5298" spans="1:5">
      <c r="A5298" t="s">
        <v>3730</v>
      </c>
      <c r="B5298" t="str">
        <f t="shared" si="82"/>
        <v>HOME CENTER REAL</v>
      </c>
      <c r="C5298" t="s">
        <v>3715</v>
      </c>
      <c r="D5298">
        <f>VLOOKUP(C5298,RUBRO!A$2:B$935,2)</f>
        <v>422</v>
      </c>
      <c r="E5298">
        <f>VLOOKUP(A5298,EMPRESA!A$2:B$5796,2)</f>
        <v>2602</v>
      </c>
    </row>
    <row r="5299" spans="1:5">
      <c r="A5299" t="s">
        <v>3730</v>
      </c>
      <c r="B5299" t="str">
        <f t="shared" si="82"/>
        <v>HOME CENTER REAL</v>
      </c>
      <c r="C5299" t="s">
        <v>5104</v>
      </c>
      <c r="D5299">
        <f>VLOOKUP(C5299,RUBRO!A$2:B$935,2)</f>
        <v>555</v>
      </c>
      <c r="E5299">
        <f>VLOOKUP(A5299,EMPRESA!A$2:B$5796,2)</f>
        <v>2602</v>
      </c>
    </row>
    <row r="5300" spans="1:5">
      <c r="A5300" t="s">
        <v>3730</v>
      </c>
      <c r="B5300" t="str">
        <f t="shared" si="82"/>
        <v>HOME CENTER REAL</v>
      </c>
      <c r="C5300" t="s">
        <v>5330</v>
      </c>
      <c r="D5300">
        <f>VLOOKUP(C5300,RUBRO!A$2:B$935,2)</f>
        <v>596</v>
      </c>
      <c r="E5300">
        <f>VLOOKUP(A5300,EMPRESA!A$2:B$5796,2)</f>
        <v>2602</v>
      </c>
    </row>
    <row r="5301" spans="1:5">
      <c r="A5301" t="s">
        <v>2128</v>
      </c>
      <c r="B5301" t="str">
        <f t="shared" si="82"/>
        <v>HOME MEDICAL S.A.</v>
      </c>
      <c r="C5301" t="s">
        <v>2114</v>
      </c>
      <c r="D5301">
        <f>VLOOKUP(C5301,RUBRO!A$2:B$935,2)</f>
        <v>234</v>
      </c>
      <c r="E5301">
        <f>VLOOKUP(A5301,EMPRESA!A$2:B$5796,2)</f>
        <v>2603</v>
      </c>
    </row>
    <row r="5302" spans="1:5">
      <c r="A5302" t="s">
        <v>1512</v>
      </c>
      <c r="B5302" t="str">
        <f t="shared" si="82"/>
        <v>HOMS PACK LTDA.</v>
      </c>
      <c r="C5302" t="s">
        <v>1508</v>
      </c>
      <c r="D5302">
        <f>VLOOKUP(C5302,RUBRO!A$2:B$935,2)</f>
        <v>150</v>
      </c>
      <c r="E5302">
        <f>VLOOKUP(A5302,EMPRESA!A$2:B$5796,2)</f>
        <v>2604</v>
      </c>
    </row>
    <row r="5303" spans="1:5">
      <c r="A5303" t="s">
        <v>1512</v>
      </c>
      <c r="B5303" t="str">
        <f t="shared" si="82"/>
        <v>HOMS PACK LTDA.</v>
      </c>
      <c r="C5303" t="s">
        <v>3122</v>
      </c>
      <c r="D5303">
        <f>VLOOKUP(C5303,RUBRO!A$2:B$935,2)</f>
        <v>351</v>
      </c>
      <c r="E5303">
        <f>VLOOKUP(A5303,EMPRESA!A$2:B$5796,2)</f>
        <v>2604</v>
      </c>
    </row>
    <row r="5304" spans="1:5">
      <c r="A5304" t="s">
        <v>4654</v>
      </c>
      <c r="B5304" t="str">
        <f t="shared" si="82"/>
        <v>HONDA MOTOR DE CHILE S.A.</v>
      </c>
      <c r="C5304" t="s">
        <v>4627</v>
      </c>
      <c r="D5304">
        <f>VLOOKUP(C5304,RUBRO!A$2:B$935,2)</f>
        <v>488</v>
      </c>
      <c r="E5304">
        <f>VLOOKUP(A5304,EMPRESA!A$2:B$5796,2)</f>
        <v>2605</v>
      </c>
    </row>
    <row r="5305" spans="1:5">
      <c r="A5305" t="s">
        <v>4654</v>
      </c>
      <c r="B5305" t="str">
        <f t="shared" si="82"/>
        <v>HONDA MOTOR DE CHILE S.A.</v>
      </c>
      <c r="C5305" t="s">
        <v>6041</v>
      </c>
      <c r="D5305">
        <f>VLOOKUP(C5305,RUBRO!A$2:B$935,2)</f>
        <v>763</v>
      </c>
      <c r="E5305">
        <f>VLOOKUP(A5305,EMPRESA!A$2:B$5796,2)</f>
        <v>2605</v>
      </c>
    </row>
    <row r="5306" spans="1:5">
      <c r="A5306" t="s">
        <v>4654</v>
      </c>
      <c r="B5306" t="str">
        <f t="shared" si="82"/>
        <v>HONDA MOTOR DE CHILE S.A.</v>
      </c>
      <c r="C5306" t="s">
        <v>6649</v>
      </c>
      <c r="D5306">
        <f>VLOOKUP(C5306,RUBRO!A$2:B$935,2)</f>
        <v>924</v>
      </c>
      <c r="E5306">
        <f>VLOOKUP(A5306,EMPRESA!A$2:B$5796,2)</f>
        <v>2605</v>
      </c>
    </row>
    <row r="5307" spans="1:5">
      <c r="A5307" t="s">
        <v>1291</v>
      </c>
      <c r="B5307" t="str">
        <f t="shared" si="82"/>
        <v>HONG KONG TRADE DEVELOPMENT COUNCIL (OFICINA COMERCIAL DE HONG KONG)</v>
      </c>
      <c r="C5307" t="s">
        <v>1188</v>
      </c>
      <c r="D5307">
        <f>VLOOKUP(C5307,RUBRO!A$2:B$935,2)</f>
        <v>116</v>
      </c>
      <c r="E5307">
        <f>VLOOKUP(A5307,EMPRESA!A$2:B$5796,2)</f>
        <v>2606</v>
      </c>
    </row>
    <row r="5308" spans="1:5">
      <c r="A5308" t="s">
        <v>4504</v>
      </c>
      <c r="B5308" t="str">
        <f t="shared" si="82"/>
        <v>HORMAR LTDA.</v>
      </c>
      <c r="C5308" t="s">
        <v>4502</v>
      </c>
      <c r="D5308">
        <f>VLOOKUP(C5308,RUBRO!A$2:B$935,2)</f>
        <v>482</v>
      </c>
      <c r="E5308">
        <f>VLOOKUP(A5308,EMPRESA!A$2:B$5796,2)</f>
        <v>2607</v>
      </c>
    </row>
    <row r="5309" spans="1:5">
      <c r="A5309" t="s">
        <v>4504</v>
      </c>
      <c r="B5309" t="str">
        <f t="shared" si="82"/>
        <v>HORMAR LTDA.</v>
      </c>
      <c r="C5309" t="s">
        <v>5745</v>
      </c>
      <c r="D5309">
        <f>VLOOKUP(C5309,RUBRO!A$2:B$935,2)</f>
        <v>696</v>
      </c>
      <c r="E5309">
        <f>VLOOKUP(A5309,EMPRESA!A$2:B$5796,2)</f>
        <v>2607</v>
      </c>
    </row>
    <row r="5310" spans="1:5">
      <c r="A5310" t="s">
        <v>1948</v>
      </c>
      <c r="B5310" t="str">
        <f t="shared" si="82"/>
        <v>HORMIGONES BICENTENARIO S.A.</v>
      </c>
      <c r="C5310" t="s">
        <v>1946</v>
      </c>
      <c r="D5310">
        <f>VLOOKUP(C5310,RUBRO!A$2:B$935,2)</f>
        <v>204</v>
      </c>
      <c r="E5310">
        <f>VLOOKUP(A5310,EMPRESA!A$2:B$5796,2)</f>
        <v>2608</v>
      </c>
    </row>
    <row r="5311" spans="1:5">
      <c r="A5311" t="s">
        <v>1948</v>
      </c>
      <c r="B5311" t="str">
        <f t="shared" si="82"/>
        <v>HORMIGONES BICENTENARIO S.A.</v>
      </c>
      <c r="C5311" t="s">
        <v>4502</v>
      </c>
      <c r="D5311">
        <f>VLOOKUP(C5311,RUBRO!A$2:B$935,2)</f>
        <v>482</v>
      </c>
      <c r="E5311">
        <f>VLOOKUP(A5311,EMPRESA!A$2:B$5796,2)</f>
        <v>2608</v>
      </c>
    </row>
    <row r="5312" spans="1:5">
      <c r="A5312" t="s">
        <v>1948</v>
      </c>
      <c r="B5312" t="str">
        <f t="shared" si="82"/>
        <v>HORMIGONES BICENTENARIO S.A.</v>
      </c>
      <c r="C5312" t="s">
        <v>5330</v>
      </c>
      <c r="D5312">
        <f>VLOOKUP(C5312,RUBRO!A$2:B$935,2)</f>
        <v>596</v>
      </c>
      <c r="E5312">
        <f>VLOOKUP(A5312,EMPRESA!A$2:B$5796,2)</f>
        <v>2608</v>
      </c>
    </row>
    <row r="5313" spans="1:5">
      <c r="A5313" t="s">
        <v>714</v>
      </c>
      <c r="B5313" t="str">
        <f t="shared" si="82"/>
        <v>HORMIGONES TRANSEX LTDA.</v>
      </c>
      <c r="C5313" t="s">
        <v>709</v>
      </c>
      <c r="D5313">
        <f>VLOOKUP(C5313,RUBRO!A$2:B$935,2)</f>
        <v>73</v>
      </c>
      <c r="E5313">
        <f>VLOOKUP(A5313,EMPRESA!A$2:B$5796,2)</f>
        <v>2609</v>
      </c>
    </row>
    <row r="5314" spans="1:5">
      <c r="A5314" t="s">
        <v>714</v>
      </c>
      <c r="B5314" t="str">
        <f t="shared" si="82"/>
        <v>HORMIGONES TRANSEX LTDA.</v>
      </c>
      <c r="C5314" t="s">
        <v>1946</v>
      </c>
      <c r="D5314">
        <f>VLOOKUP(C5314,RUBRO!A$2:B$935,2)</f>
        <v>204</v>
      </c>
      <c r="E5314">
        <f>VLOOKUP(A5314,EMPRESA!A$2:B$5796,2)</f>
        <v>2609</v>
      </c>
    </row>
    <row r="5315" spans="1:5">
      <c r="A5315" t="s">
        <v>714</v>
      </c>
      <c r="B5315" t="str">
        <f t="shared" ref="B5315:B5378" si="83">UPPER(A5315)</f>
        <v>HORMIGONES TRANSEX LTDA.</v>
      </c>
      <c r="C5315" t="s">
        <v>4502</v>
      </c>
      <c r="D5315">
        <f>VLOOKUP(C5315,RUBRO!A$2:B$935,2)</f>
        <v>482</v>
      </c>
      <c r="E5315">
        <f>VLOOKUP(A5315,EMPRESA!A$2:B$5796,2)</f>
        <v>2609</v>
      </c>
    </row>
    <row r="5316" spans="1:5">
      <c r="A5316" t="s">
        <v>4505</v>
      </c>
      <c r="B5316" t="str">
        <f t="shared" si="83"/>
        <v>HORMISUR - INEIN S.A.</v>
      </c>
      <c r="C5316" t="s">
        <v>4502</v>
      </c>
      <c r="D5316">
        <f>VLOOKUP(C5316,RUBRO!A$2:B$935,2)</f>
        <v>482</v>
      </c>
      <c r="E5316">
        <f>VLOOKUP(A5316,EMPRESA!A$2:B$5796,2)</f>
        <v>2610</v>
      </c>
    </row>
    <row r="5317" spans="1:5">
      <c r="A5317" t="s">
        <v>4505</v>
      </c>
      <c r="B5317" t="str">
        <f t="shared" si="83"/>
        <v>HORMISUR - INEIN S.A.</v>
      </c>
      <c r="C5317" t="s">
        <v>5392</v>
      </c>
      <c r="D5317">
        <f>VLOOKUP(C5317,RUBRO!A$2:B$935,2)</f>
        <v>613</v>
      </c>
      <c r="E5317">
        <f>VLOOKUP(A5317,EMPRESA!A$2:B$5796,2)</f>
        <v>2610</v>
      </c>
    </row>
    <row r="5318" spans="1:5">
      <c r="A5318" t="s">
        <v>4505</v>
      </c>
      <c r="B5318" t="str">
        <f t="shared" si="83"/>
        <v>HORMISUR - INEIN S.A.</v>
      </c>
      <c r="C5318" t="s">
        <v>5745</v>
      </c>
      <c r="D5318">
        <f>VLOOKUP(C5318,RUBRO!A$2:B$935,2)</f>
        <v>696</v>
      </c>
      <c r="E5318">
        <f>VLOOKUP(A5318,EMPRESA!A$2:B$5796,2)</f>
        <v>2610</v>
      </c>
    </row>
    <row r="5319" spans="1:5">
      <c r="A5319" t="s">
        <v>3550</v>
      </c>
      <c r="B5319" t="str">
        <f t="shared" si="83"/>
        <v>HORTIFRUT CHILE S.A.</v>
      </c>
      <c r="C5319" t="s">
        <v>3431</v>
      </c>
      <c r="D5319">
        <f>VLOOKUP(C5319,RUBRO!A$2:B$935,2)</f>
        <v>413</v>
      </c>
      <c r="E5319">
        <f>VLOOKUP(A5319,EMPRESA!A$2:B$5796,2)</f>
        <v>2611</v>
      </c>
    </row>
    <row r="5320" spans="1:5">
      <c r="A5320" t="s">
        <v>3550</v>
      </c>
      <c r="B5320" t="str">
        <f t="shared" si="83"/>
        <v>HORTIFRUT CHILE S.A.</v>
      </c>
      <c r="C5320" t="s">
        <v>3814</v>
      </c>
      <c r="D5320">
        <f>VLOOKUP(C5320,RUBRO!A$2:B$935,2)</f>
        <v>449</v>
      </c>
      <c r="E5320">
        <f>VLOOKUP(A5320,EMPRESA!A$2:B$5796,2)</f>
        <v>2611</v>
      </c>
    </row>
    <row r="5321" spans="1:5">
      <c r="A5321" t="s">
        <v>1082</v>
      </c>
      <c r="B5321" t="str">
        <f t="shared" si="83"/>
        <v>HORWATH HB AUDITORES CONSULTORES LTDA.</v>
      </c>
      <c r="C5321" t="s">
        <v>1076</v>
      </c>
      <c r="D5321">
        <f>VLOOKUP(C5321,RUBRO!A$2:B$935,2)</f>
        <v>113</v>
      </c>
      <c r="E5321">
        <f>VLOOKUP(A5321,EMPRESA!A$2:B$5796,2)</f>
        <v>2612</v>
      </c>
    </row>
    <row r="5322" spans="1:5">
      <c r="A5322" t="s">
        <v>1082</v>
      </c>
      <c r="B5322" t="str">
        <f t="shared" si="83"/>
        <v>HORWATH HB AUDITORES CONSULTORES LTDA.</v>
      </c>
      <c r="C5322" t="s">
        <v>1318</v>
      </c>
      <c r="D5322">
        <f>VLOOKUP(C5322,RUBRO!A$2:B$935,2)</f>
        <v>119</v>
      </c>
      <c r="E5322">
        <f>VLOOKUP(A5322,EMPRESA!A$2:B$5796,2)</f>
        <v>2612</v>
      </c>
    </row>
    <row r="5323" spans="1:5">
      <c r="A5323" t="s">
        <v>1082</v>
      </c>
      <c r="B5323" t="str">
        <f t="shared" si="83"/>
        <v>HORWATH HB AUDITORES CONSULTORES LTDA.</v>
      </c>
      <c r="C5323" t="s">
        <v>1686</v>
      </c>
      <c r="D5323">
        <f>VLOOKUP(C5323,RUBRO!A$2:B$935,2)</f>
        <v>187</v>
      </c>
      <c r="E5323">
        <f>VLOOKUP(A5323,EMPRESA!A$2:B$5796,2)</f>
        <v>2612</v>
      </c>
    </row>
    <row r="5324" spans="1:5">
      <c r="A5324" t="s">
        <v>1082</v>
      </c>
      <c r="B5324" t="str">
        <f t="shared" si="83"/>
        <v>HORWATH HB AUDITORES CONSULTORES LTDA.</v>
      </c>
      <c r="C5324" t="s">
        <v>5613</v>
      </c>
      <c r="D5324">
        <f>VLOOKUP(C5324,RUBRO!A$2:B$935,2)</f>
        <v>644</v>
      </c>
      <c r="E5324">
        <f>VLOOKUP(A5324,EMPRESA!A$2:B$5796,2)</f>
        <v>2612</v>
      </c>
    </row>
    <row r="5325" spans="1:5">
      <c r="A5325" t="s">
        <v>1082</v>
      </c>
      <c r="B5325" t="str">
        <f t="shared" si="83"/>
        <v>HORWATH HB AUDITORES CONSULTORES LTDA.</v>
      </c>
      <c r="C5325" t="s">
        <v>6258</v>
      </c>
      <c r="D5325">
        <f>VLOOKUP(C5325,RUBRO!A$2:B$935,2)</f>
        <v>809</v>
      </c>
      <c r="E5325">
        <f>VLOOKUP(A5325,EMPRESA!A$2:B$5796,2)</f>
        <v>2612</v>
      </c>
    </row>
    <row r="5326" spans="1:5">
      <c r="A5326" t="s">
        <v>4521</v>
      </c>
      <c r="B5326" t="str">
        <f t="shared" si="83"/>
        <v>HOSPITAL CARLOS VAN BUREN</v>
      </c>
      <c r="C5326" t="s">
        <v>4519</v>
      </c>
      <c r="D5326">
        <f>VLOOKUP(C5326,RUBRO!A$2:B$935,2)</f>
        <v>485</v>
      </c>
      <c r="E5326">
        <f>VLOOKUP(A5326,EMPRESA!A$2:B$5796,2)</f>
        <v>2613</v>
      </c>
    </row>
    <row r="5327" spans="1:5">
      <c r="A5327" t="s">
        <v>1986</v>
      </c>
      <c r="B5327" t="str">
        <f t="shared" si="83"/>
        <v>HOSPITAL CLINICO DE LA UNIVERSIDAD DE CHILE</v>
      </c>
      <c r="C5327" t="s">
        <v>1977</v>
      </c>
      <c r="D5327">
        <f>VLOOKUP(C5327,RUBRO!A$2:B$935,2)</f>
        <v>210</v>
      </c>
      <c r="E5327">
        <f>VLOOKUP(A5327,EMPRESA!A$2:B$5796,2)</f>
        <v>2614</v>
      </c>
    </row>
    <row r="5328" spans="1:5">
      <c r="A5328" t="s">
        <v>1986</v>
      </c>
      <c r="B5328" t="str">
        <f t="shared" si="83"/>
        <v>HOSPITAL CLINICO DE LA UNIVERSIDAD DE CHILE</v>
      </c>
      <c r="C5328" t="s">
        <v>2114</v>
      </c>
      <c r="D5328">
        <f>VLOOKUP(C5328,RUBRO!A$2:B$935,2)</f>
        <v>234</v>
      </c>
      <c r="E5328">
        <f>VLOOKUP(A5328,EMPRESA!A$2:B$5796,2)</f>
        <v>2614</v>
      </c>
    </row>
    <row r="5329" spans="1:5">
      <c r="A5329" t="s">
        <v>1986</v>
      </c>
      <c r="B5329" t="str">
        <f t="shared" si="83"/>
        <v>HOSPITAL CLINICO DE LA UNIVERSIDAD DE CHILE</v>
      </c>
      <c r="C5329" t="s">
        <v>4519</v>
      </c>
      <c r="D5329">
        <f>VLOOKUP(C5329,RUBRO!A$2:B$935,2)</f>
        <v>485</v>
      </c>
      <c r="E5329">
        <f>VLOOKUP(A5329,EMPRESA!A$2:B$5796,2)</f>
        <v>2614</v>
      </c>
    </row>
    <row r="5330" spans="1:5">
      <c r="A5330" t="s">
        <v>1986</v>
      </c>
      <c r="B5330" t="str">
        <f t="shared" si="83"/>
        <v>HOSPITAL CLINICO DE LA UNIVERSIDAD DE CHILE</v>
      </c>
      <c r="C5330" t="s">
        <v>5017</v>
      </c>
      <c r="D5330">
        <f>VLOOKUP(C5330,RUBRO!A$2:B$935,2)</f>
        <v>533</v>
      </c>
      <c r="E5330">
        <f>VLOOKUP(A5330,EMPRESA!A$2:B$5796,2)</f>
        <v>2614</v>
      </c>
    </row>
    <row r="5331" spans="1:5">
      <c r="A5331" t="s">
        <v>1986</v>
      </c>
      <c r="B5331" t="str">
        <f t="shared" si="83"/>
        <v>HOSPITAL CLINICO DE LA UNIVERSIDAD DE CHILE</v>
      </c>
      <c r="C5331" t="s">
        <v>6642</v>
      </c>
      <c r="D5331">
        <f>VLOOKUP(C5331,RUBRO!A$2:B$935,2)</f>
        <v>919</v>
      </c>
      <c r="E5331">
        <f>VLOOKUP(A5331,EMPRESA!A$2:B$5796,2)</f>
        <v>2614</v>
      </c>
    </row>
    <row r="5332" spans="1:5">
      <c r="A5332" t="s">
        <v>4522</v>
      </c>
      <c r="B5332" t="str">
        <f t="shared" si="83"/>
        <v>HOSPITAL CLINICO REGIONAL GUILLERMO GRANT BENAVENTE CONCEPCION</v>
      </c>
      <c r="C5332" t="s">
        <v>4519</v>
      </c>
      <c r="D5332">
        <f>VLOOKUP(C5332,RUBRO!A$2:B$935,2)</f>
        <v>485</v>
      </c>
      <c r="E5332">
        <f>VLOOKUP(A5332,EMPRESA!A$2:B$5796,2)</f>
        <v>2615</v>
      </c>
    </row>
    <row r="5333" spans="1:5">
      <c r="A5333" t="s">
        <v>4523</v>
      </c>
      <c r="B5333" t="str">
        <f t="shared" si="83"/>
        <v>HOSPITAL CLINICO SAN BORJA ARRIARAN</v>
      </c>
      <c r="C5333" t="s">
        <v>4519</v>
      </c>
      <c r="D5333">
        <f>VLOOKUP(C5333,RUBRO!A$2:B$935,2)</f>
        <v>485</v>
      </c>
      <c r="E5333">
        <f>VLOOKUP(A5333,EMPRESA!A$2:B$5796,2)</f>
        <v>2616</v>
      </c>
    </row>
    <row r="5334" spans="1:5">
      <c r="A5334" t="s">
        <v>4525</v>
      </c>
      <c r="B5334" t="str">
        <f t="shared" si="83"/>
        <v>HOSPITAL DE URGENCIA ASISTENCIA PUBLICA DR. ALEJANDRO DEL RIO</v>
      </c>
      <c r="C5334" t="s">
        <v>4519</v>
      </c>
      <c r="D5334">
        <f>VLOOKUP(C5334,RUBRO!A$2:B$935,2)</f>
        <v>485</v>
      </c>
      <c r="E5334">
        <f>VLOOKUP(A5334,EMPRESA!A$2:B$5796,2)</f>
        <v>2617</v>
      </c>
    </row>
    <row r="5335" spans="1:5">
      <c r="A5335" t="s">
        <v>4526</v>
      </c>
      <c r="B5335" t="str">
        <f t="shared" si="83"/>
        <v>HOSPITAL DEL SALVADOR</v>
      </c>
      <c r="C5335" t="s">
        <v>4519</v>
      </c>
      <c r="D5335">
        <f>VLOOKUP(C5335,RUBRO!A$2:B$935,2)</f>
        <v>485</v>
      </c>
      <c r="E5335">
        <f>VLOOKUP(A5335,EMPRESA!A$2:B$5796,2)</f>
        <v>2618</v>
      </c>
    </row>
    <row r="5336" spans="1:5">
      <c r="A5336" t="s">
        <v>4527</v>
      </c>
      <c r="B5336" t="str">
        <f t="shared" si="83"/>
        <v>HOSPITAL DEL TRABAJADOR ACHS</v>
      </c>
      <c r="C5336" t="s">
        <v>4519</v>
      </c>
      <c r="D5336">
        <f>VLOOKUP(C5336,RUBRO!A$2:B$935,2)</f>
        <v>485</v>
      </c>
      <c r="E5336">
        <f>VLOOKUP(A5336,EMPRESA!A$2:B$5796,2)</f>
        <v>2619</v>
      </c>
    </row>
    <row r="5337" spans="1:5">
      <c r="A5337" t="s">
        <v>4524</v>
      </c>
      <c r="B5337" t="str">
        <f t="shared" si="83"/>
        <v>HOSPITAL PARROQUIAL DE SAN BERNARDO</v>
      </c>
      <c r="C5337" t="s">
        <v>4519</v>
      </c>
      <c r="D5337">
        <f>VLOOKUP(C5337,RUBRO!A$2:B$935,2)</f>
        <v>485</v>
      </c>
      <c r="E5337">
        <f>VLOOKUP(A5337,EMPRESA!A$2:B$5796,2)</f>
        <v>2620</v>
      </c>
    </row>
    <row r="5338" spans="1:5">
      <c r="A5338" t="s">
        <v>4524</v>
      </c>
      <c r="B5338" t="str">
        <f t="shared" si="83"/>
        <v>HOSPITAL PARROQUIAL DE SAN BERNARDO</v>
      </c>
      <c r="C5338" t="s">
        <v>5017</v>
      </c>
      <c r="D5338">
        <f>VLOOKUP(C5338,RUBRO!A$2:B$935,2)</f>
        <v>533</v>
      </c>
      <c r="E5338">
        <f>VLOOKUP(A5338,EMPRESA!A$2:B$5796,2)</f>
        <v>2620</v>
      </c>
    </row>
    <row r="5339" spans="1:5">
      <c r="A5339" t="s">
        <v>4524</v>
      </c>
      <c r="B5339" t="str">
        <f t="shared" si="83"/>
        <v>HOSPITAL PARROQUIAL DE SAN BERNARDO</v>
      </c>
      <c r="C5339" t="s">
        <v>5987</v>
      </c>
      <c r="D5339">
        <f>VLOOKUP(C5339,RUBRO!A$2:B$935,2)</f>
        <v>739</v>
      </c>
      <c r="E5339">
        <f>VLOOKUP(A5339,EMPRESA!A$2:B$5796,2)</f>
        <v>2620</v>
      </c>
    </row>
    <row r="5340" spans="1:5">
      <c r="A5340" t="s">
        <v>4524</v>
      </c>
      <c r="B5340" t="str">
        <f t="shared" si="83"/>
        <v>HOSPITAL PARROQUIAL DE SAN BERNARDO</v>
      </c>
      <c r="C5340" t="s">
        <v>6642</v>
      </c>
      <c r="D5340">
        <f>VLOOKUP(C5340,RUBRO!A$2:B$935,2)</f>
        <v>919</v>
      </c>
      <c r="E5340">
        <f>VLOOKUP(A5340,EMPRESA!A$2:B$5796,2)</f>
        <v>2620</v>
      </c>
    </row>
    <row r="5341" spans="1:5">
      <c r="A5341" t="s">
        <v>4540</v>
      </c>
      <c r="B5341" t="str">
        <f t="shared" si="83"/>
        <v>HOTEL ACACIAS DE VITACURA S.A.</v>
      </c>
      <c r="C5341" t="s">
        <v>4530</v>
      </c>
      <c r="D5341">
        <f>VLOOKUP(C5341,RUBRO!A$2:B$935,2)</f>
        <v>486</v>
      </c>
      <c r="E5341">
        <f>VLOOKUP(A5341,EMPRESA!A$2:B$5796,2)</f>
        <v>2621</v>
      </c>
    </row>
    <row r="5342" spans="1:5">
      <c r="A5342" t="s">
        <v>4540</v>
      </c>
      <c r="B5342" t="str">
        <f t="shared" si="83"/>
        <v>HOTEL ACACIAS DE VITACURA S.A.</v>
      </c>
      <c r="C5342" t="s">
        <v>5605</v>
      </c>
      <c r="D5342">
        <f>VLOOKUP(C5342,RUBRO!A$2:B$935,2)</f>
        <v>642</v>
      </c>
      <c r="E5342">
        <f>VLOOKUP(A5342,EMPRESA!A$2:B$5796,2)</f>
        <v>2621</v>
      </c>
    </row>
    <row r="5343" spans="1:5">
      <c r="A5343" t="s">
        <v>4540</v>
      </c>
      <c r="B5343" t="str">
        <f t="shared" si="83"/>
        <v>HOTEL ACACIAS DE VITACURA S.A.</v>
      </c>
      <c r="C5343" t="s">
        <v>5754</v>
      </c>
      <c r="D5343">
        <f>VLOOKUP(C5343,RUBRO!A$2:B$935,2)</f>
        <v>703</v>
      </c>
      <c r="E5343">
        <f>VLOOKUP(A5343,EMPRESA!A$2:B$5796,2)</f>
        <v>2621</v>
      </c>
    </row>
    <row r="5344" spans="1:5">
      <c r="A5344" t="s">
        <v>4541</v>
      </c>
      <c r="B5344" t="str">
        <f t="shared" si="83"/>
        <v>HOTEL AITUE Y CENTRO DE CONVENCIONES</v>
      </c>
      <c r="C5344" t="s">
        <v>4530</v>
      </c>
      <c r="D5344">
        <f>VLOOKUP(C5344,RUBRO!A$2:B$935,2)</f>
        <v>486</v>
      </c>
      <c r="E5344">
        <f>VLOOKUP(A5344,EMPRESA!A$2:B$5796,2)</f>
        <v>2622</v>
      </c>
    </row>
    <row r="5345" spans="1:5">
      <c r="A5345" t="s">
        <v>4542</v>
      </c>
      <c r="B5345" t="str">
        <f t="shared" si="83"/>
        <v>HOTEL ALBORADA</v>
      </c>
      <c r="C5345" t="s">
        <v>4530</v>
      </c>
      <c r="D5345">
        <f>VLOOKUP(C5345,RUBRO!A$2:B$935,2)</f>
        <v>486</v>
      </c>
      <c r="E5345">
        <f>VLOOKUP(A5345,EMPRESA!A$2:B$5796,2)</f>
        <v>2623</v>
      </c>
    </row>
    <row r="5346" spans="1:5">
      <c r="A5346" t="s">
        <v>4543</v>
      </c>
      <c r="B5346" t="str">
        <f t="shared" si="83"/>
        <v>HOTEL ALCALA DEL RIO</v>
      </c>
      <c r="C5346" t="s">
        <v>4530</v>
      </c>
      <c r="D5346">
        <f>VLOOKUP(C5346,RUBRO!A$2:B$935,2)</f>
        <v>486</v>
      </c>
      <c r="E5346">
        <f>VLOOKUP(A5346,EMPRESA!A$2:B$5796,2)</f>
        <v>2624</v>
      </c>
    </row>
    <row r="5347" spans="1:5">
      <c r="A5347" t="s">
        <v>4544</v>
      </c>
      <c r="B5347" t="str">
        <f t="shared" si="83"/>
        <v>HOTEL ALMACRUZ</v>
      </c>
      <c r="C5347" t="s">
        <v>4530</v>
      </c>
      <c r="D5347">
        <f>VLOOKUP(C5347,RUBRO!A$2:B$935,2)</f>
        <v>486</v>
      </c>
      <c r="E5347">
        <f>VLOOKUP(A5347,EMPRESA!A$2:B$5796,2)</f>
        <v>2625</v>
      </c>
    </row>
    <row r="5348" spans="1:5">
      <c r="A5348" t="s">
        <v>4545</v>
      </c>
      <c r="B5348" t="str">
        <f t="shared" si="83"/>
        <v>HOTEL AMARU</v>
      </c>
      <c r="C5348" t="s">
        <v>4530</v>
      </c>
      <c r="D5348">
        <f>VLOOKUP(C5348,RUBRO!A$2:B$935,2)</f>
        <v>486</v>
      </c>
      <c r="E5348">
        <f>VLOOKUP(A5348,EMPRESA!A$2:B$5796,2)</f>
        <v>2626</v>
      </c>
    </row>
    <row r="5349" spans="1:5">
      <c r="A5349" t="s">
        <v>4546</v>
      </c>
      <c r="B5349" t="str">
        <f t="shared" si="83"/>
        <v>HOTEL ANCUD</v>
      </c>
      <c r="C5349" t="s">
        <v>4530</v>
      </c>
      <c r="D5349">
        <f>VLOOKUP(C5349,RUBRO!A$2:B$935,2)</f>
        <v>486</v>
      </c>
      <c r="E5349">
        <f>VLOOKUP(A5349,EMPRESA!A$2:B$5796,2)</f>
        <v>2627</v>
      </c>
    </row>
    <row r="5350" spans="1:5">
      <c r="A5350" t="s">
        <v>4546</v>
      </c>
      <c r="B5350" t="str">
        <f t="shared" si="83"/>
        <v>HOTEL ANCUD</v>
      </c>
      <c r="C5350" t="s">
        <v>6082</v>
      </c>
      <c r="D5350">
        <f>VLOOKUP(C5350,RUBRO!A$2:B$935,2)</f>
        <v>766</v>
      </c>
      <c r="E5350">
        <f>VLOOKUP(A5350,EMPRESA!A$2:B$5796,2)</f>
        <v>2627</v>
      </c>
    </row>
    <row r="5351" spans="1:5">
      <c r="A5351" t="s">
        <v>4547</v>
      </c>
      <c r="B5351" t="str">
        <f t="shared" si="83"/>
        <v>HOTEL ANTOFAGASTA</v>
      </c>
      <c r="C5351" t="s">
        <v>4530</v>
      </c>
      <c r="D5351">
        <f>VLOOKUP(C5351,RUBRO!A$2:B$935,2)</f>
        <v>486</v>
      </c>
      <c r="E5351">
        <f>VLOOKUP(A5351,EMPRESA!A$2:B$5796,2)</f>
        <v>2628</v>
      </c>
    </row>
    <row r="5352" spans="1:5">
      <c r="A5352" t="s">
        <v>4547</v>
      </c>
      <c r="B5352" t="str">
        <f t="shared" si="83"/>
        <v>HOTEL ANTOFAGASTA</v>
      </c>
      <c r="C5352" t="s">
        <v>6082</v>
      </c>
      <c r="D5352">
        <f>VLOOKUP(C5352,RUBRO!A$2:B$935,2)</f>
        <v>766</v>
      </c>
      <c r="E5352">
        <f>VLOOKUP(A5352,EMPRESA!A$2:B$5796,2)</f>
        <v>2628</v>
      </c>
    </row>
    <row r="5353" spans="1:5">
      <c r="A5353" t="s">
        <v>4548</v>
      </c>
      <c r="B5353" t="str">
        <f t="shared" si="83"/>
        <v>HOTEL ARICA LTDA.</v>
      </c>
      <c r="C5353" t="s">
        <v>4530</v>
      </c>
      <c r="D5353">
        <f>VLOOKUP(C5353,RUBRO!A$2:B$935,2)</f>
        <v>486</v>
      </c>
      <c r="E5353">
        <f>VLOOKUP(A5353,EMPRESA!A$2:B$5796,2)</f>
        <v>2629</v>
      </c>
    </row>
    <row r="5354" spans="1:5">
      <c r="A5354" t="s">
        <v>4549</v>
      </c>
      <c r="B5354" t="str">
        <f t="shared" si="83"/>
        <v>HOTEL BAYERN</v>
      </c>
      <c r="C5354" t="s">
        <v>4530</v>
      </c>
      <c r="D5354">
        <f>VLOOKUP(C5354,RUBRO!A$2:B$935,2)</f>
        <v>486</v>
      </c>
      <c r="E5354">
        <f>VLOOKUP(A5354,EMPRESA!A$2:B$5796,2,FALSE)</f>
        <v>2630</v>
      </c>
    </row>
    <row r="5355" spans="1:5">
      <c r="A5355" t="s">
        <v>4550</v>
      </c>
      <c r="B5355" t="str">
        <f t="shared" si="83"/>
        <v>HOTEL BELLAVISTA LTDA.</v>
      </c>
      <c r="C5355" t="s">
        <v>4530</v>
      </c>
      <c r="D5355">
        <f>VLOOKUP(C5355,RUBRO!A$2:B$935,2)</f>
        <v>486</v>
      </c>
      <c r="E5355">
        <f>VLOOKUP(A5355,EMPRESA!A$2:B$5796,2,FALSE)</f>
        <v>2631</v>
      </c>
    </row>
    <row r="5356" spans="1:5">
      <c r="A5356" t="s">
        <v>4551</v>
      </c>
      <c r="B5356" t="str">
        <f t="shared" si="83"/>
        <v>HOTEL BIDASOA</v>
      </c>
      <c r="C5356" t="s">
        <v>4530</v>
      </c>
      <c r="D5356">
        <f>VLOOKUP(C5356,RUBRO!A$2:B$935,2)</f>
        <v>486</v>
      </c>
      <c r="E5356">
        <f>VLOOKUP(A5356,EMPRESA!A$2:B$5796,2,FALSE)</f>
        <v>2632</v>
      </c>
    </row>
    <row r="5357" spans="1:5">
      <c r="A5357" t="s">
        <v>4552</v>
      </c>
      <c r="B5357" t="str">
        <f t="shared" si="83"/>
        <v>HOTEL BOSQUE DE RENACA</v>
      </c>
      <c r="C5357" t="s">
        <v>4530</v>
      </c>
      <c r="D5357">
        <f>VLOOKUP(C5357,RUBRO!A$2:B$935,2)</f>
        <v>486</v>
      </c>
      <c r="E5357">
        <f>VLOOKUP(A5357,EMPRESA!A$2:B$5796,2,FALSE)</f>
        <v>2633</v>
      </c>
    </row>
    <row r="5358" spans="1:5">
      <c r="A5358" t="s">
        <v>4553</v>
      </c>
      <c r="B5358" t="str">
        <f t="shared" si="83"/>
        <v>HOTEL CABANA DEL LAGO</v>
      </c>
      <c r="C5358" t="s">
        <v>4530</v>
      </c>
      <c r="D5358">
        <f>VLOOKUP(C5358,RUBRO!A$2:B$935,2)</f>
        <v>486</v>
      </c>
      <c r="E5358">
        <f>VLOOKUP(A5358,EMPRESA!A$2:B$5796,2,FALSE)</f>
        <v>2634</v>
      </c>
    </row>
    <row r="5359" spans="1:5">
      <c r="A5359" t="s">
        <v>4554</v>
      </c>
      <c r="B5359" t="str">
        <f t="shared" si="83"/>
        <v>HOTEL CAMINO DEL INCA</v>
      </c>
      <c r="C5359" t="s">
        <v>4530</v>
      </c>
      <c r="D5359">
        <f>VLOOKUP(C5359,RUBRO!A$2:B$935,2)</f>
        <v>486</v>
      </c>
      <c r="E5359">
        <f>VLOOKUP(A5359,EMPRESA!A$2:B$5796,2,FALSE)</f>
        <v>2635</v>
      </c>
    </row>
    <row r="5360" spans="1:5">
      <c r="A5360" t="s">
        <v>324</v>
      </c>
      <c r="B5360" t="str">
        <f t="shared" si="83"/>
        <v>HOTEL CLUB LA SERENA &amp; CENTRO DE CONVENCIONES</v>
      </c>
      <c r="C5360" t="s">
        <v>325</v>
      </c>
      <c r="D5360">
        <f>VLOOKUP(C5360,RUBRO!A$2:B$935,2)</f>
        <v>33</v>
      </c>
      <c r="E5360">
        <f>VLOOKUP(A5360,EMPRESA!A$2:B$5796,2,FALSE)</f>
        <v>2636</v>
      </c>
    </row>
    <row r="5361" spans="1:5">
      <c r="A5361" t="s">
        <v>324</v>
      </c>
      <c r="B5361" t="str">
        <f t="shared" si="83"/>
        <v>HOTEL CLUB LA SERENA &amp; CENTRO DE CONVENCIONES</v>
      </c>
      <c r="C5361" t="s">
        <v>4530</v>
      </c>
      <c r="D5361">
        <f>VLOOKUP(C5361,RUBRO!A$2:B$935,2)</f>
        <v>486</v>
      </c>
      <c r="E5361">
        <f>VLOOKUP(A5361,EMPRESA!A$2:B$5796,2,FALSE)</f>
        <v>2636</v>
      </c>
    </row>
    <row r="5362" spans="1:5">
      <c r="A5362" t="s">
        <v>4555</v>
      </c>
      <c r="B5362" t="str">
        <f t="shared" si="83"/>
        <v>HOTEL COSTA REAL</v>
      </c>
      <c r="C5362" t="s">
        <v>4530</v>
      </c>
      <c r="D5362">
        <f>VLOOKUP(C5362,RUBRO!A$2:B$935,2)</f>
        <v>486</v>
      </c>
      <c r="E5362">
        <f>VLOOKUP(A5362,EMPRESA!A$2:B$5796,2,FALSE)</f>
        <v>2637</v>
      </c>
    </row>
    <row r="5363" spans="1:5">
      <c r="A5363" t="s">
        <v>4555</v>
      </c>
      <c r="B5363" t="str">
        <f t="shared" si="83"/>
        <v>HOTEL COSTA REAL</v>
      </c>
      <c r="C5363" t="s">
        <v>6082</v>
      </c>
      <c r="D5363">
        <f>VLOOKUP(C5363,RUBRO!A$2:B$935,2)</f>
        <v>766</v>
      </c>
      <c r="E5363">
        <f>VLOOKUP(A5363,EMPRESA!A$2:B$5796,2,FALSE)</f>
        <v>2637</v>
      </c>
    </row>
    <row r="5364" spans="1:5">
      <c r="A5364" t="s">
        <v>4556</v>
      </c>
      <c r="B5364" t="str">
        <f t="shared" si="83"/>
        <v>HOTEL CROWNE PLAZA SANTIAGO</v>
      </c>
      <c r="C5364" t="s">
        <v>4530</v>
      </c>
      <c r="D5364">
        <f>VLOOKUP(C5364,RUBRO!A$2:B$935,2)</f>
        <v>486</v>
      </c>
      <c r="E5364">
        <f>VLOOKUP(A5364,EMPRESA!A$2:B$5796,2,FALSE)</f>
        <v>2638</v>
      </c>
    </row>
    <row r="5365" spans="1:5">
      <c r="A5365" t="s">
        <v>704</v>
      </c>
      <c r="B5365" t="str">
        <f t="shared" si="83"/>
        <v>HOTEL DE DEPARTAMENTOS TEMPO RENT LTDA.</v>
      </c>
      <c r="C5365" t="s">
        <v>702</v>
      </c>
      <c r="D5365">
        <f>VLOOKUP(C5365,RUBRO!A$2:B$935,2)</f>
        <v>71</v>
      </c>
      <c r="E5365">
        <f>VLOOKUP(A5365,EMPRESA!A$2:B$5796,2,FALSE)</f>
        <v>2639</v>
      </c>
    </row>
    <row r="5366" spans="1:5">
      <c r="A5366" t="s">
        <v>704</v>
      </c>
      <c r="B5366" t="str">
        <f t="shared" si="83"/>
        <v>HOTEL DE DEPARTAMENTOS TEMPO RENT LTDA.</v>
      </c>
      <c r="C5366" t="s">
        <v>2678</v>
      </c>
      <c r="D5366">
        <f>VLOOKUP(C5366,RUBRO!A$2:B$935,2)</f>
        <v>307</v>
      </c>
      <c r="E5366">
        <f>VLOOKUP(A5366,EMPRESA!A$2:B$5796,2,FALSE)</f>
        <v>2639</v>
      </c>
    </row>
    <row r="5367" spans="1:5">
      <c r="A5367" t="s">
        <v>704</v>
      </c>
      <c r="B5367" t="str">
        <f t="shared" si="83"/>
        <v>HOTEL DE DEPARTAMENTOS TEMPO RENT LTDA.</v>
      </c>
      <c r="C5367" t="s">
        <v>4530</v>
      </c>
      <c r="D5367">
        <f>VLOOKUP(C5367,RUBRO!A$2:B$935,2)</f>
        <v>486</v>
      </c>
      <c r="E5367">
        <f>VLOOKUP(A5367,EMPRESA!A$2:B$5796,2,FALSE)</f>
        <v>2639</v>
      </c>
    </row>
    <row r="5368" spans="1:5">
      <c r="A5368" t="s">
        <v>4557</v>
      </c>
      <c r="B5368" t="str">
        <f t="shared" si="83"/>
        <v>HOTEL ENSENADA</v>
      </c>
      <c r="C5368" t="s">
        <v>4530</v>
      </c>
      <c r="D5368">
        <f>VLOOKUP(C5368,RUBRO!A$2:B$935,2)</f>
        <v>486</v>
      </c>
      <c r="E5368">
        <f>VLOOKUP(A5368,EMPRESA!A$2:B$5796,2,FALSE)</f>
        <v>2640</v>
      </c>
    </row>
    <row r="5369" spans="1:5">
      <c r="A5369" t="s">
        <v>4558</v>
      </c>
      <c r="B5369" t="str">
        <f t="shared" si="83"/>
        <v>HOTEL ESPANOL</v>
      </c>
      <c r="C5369" t="s">
        <v>4530</v>
      </c>
      <c r="D5369">
        <f>VLOOKUP(C5369,RUBRO!A$2:B$935,2)</f>
        <v>486</v>
      </c>
      <c r="E5369">
        <f>VLOOKUP(A5369,EMPRESA!A$2:B$5796,2,FALSE)</f>
        <v>2641</v>
      </c>
    </row>
    <row r="5370" spans="1:5">
      <c r="A5370" t="s">
        <v>4559</v>
      </c>
      <c r="B5370" t="str">
        <f t="shared" si="83"/>
        <v>HOTEL EUROTEL</v>
      </c>
      <c r="C5370" t="s">
        <v>4530</v>
      </c>
      <c r="D5370">
        <f>VLOOKUP(C5370,RUBRO!A$2:B$935,2)</f>
        <v>486</v>
      </c>
      <c r="E5370">
        <f>VLOOKUP(A5370,EMPRESA!A$2:B$5796,2,FALSE)</f>
        <v>2642</v>
      </c>
    </row>
    <row r="5371" spans="1:5">
      <c r="A5371" t="s">
        <v>4560</v>
      </c>
      <c r="B5371" t="str">
        <f t="shared" si="83"/>
        <v>HOTEL FINIS TERRAE</v>
      </c>
      <c r="C5371" t="s">
        <v>4530</v>
      </c>
      <c r="D5371">
        <f>VLOOKUP(C5371,RUBRO!A$2:B$935,2)</f>
        <v>486</v>
      </c>
      <c r="E5371">
        <f>VLOOKUP(A5371,EMPRESA!A$2:B$5796,2,FALSE)</f>
        <v>2643</v>
      </c>
    </row>
    <row r="5372" spans="1:5">
      <c r="A5372" t="s">
        <v>4561</v>
      </c>
      <c r="B5372" t="str">
        <f t="shared" si="83"/>
        <v>HOTEL FORESTA</v>
      </c>
      <c r="C5372" t="s">
        <v>4530</v>
      </c>
      <c r="D5372">
        <f>VLOOKUP(C5372,RUBRO!A$2:B$935,2)</f>
        <v>486</v>
      </c>
      <c r="E5372">
        <f>VLOOKUP(A5372,EMPRESA!A$2:B$5796,2,FALSE)</f>
        <v>2644</v>
      </c>
    </row>
    <row r="5373" spans="1:5">
      <c r="A5373" t="s">
        <v>4562</v>
      </c>
      <c r="B5373" t="str">
        <f t="shared" si="83"/>
        <v>HOTEL FOUR POINTS BY SHERATON SANTIAGO</v>
      </c>
      <c r="C5373" t="s">
        <v>4530</v>
      </c>
      <c r="D5373">
        <f>VLOOKUP(C5373,RUBRO!A$2:B$935,2)</f>
        <v>486</v>
      </c>
      <c r="E5373">
        <f>VLOOKUP(A5373,EMPRESA!A$2:B$5796,2,FALSE)</f>
        <v>2645</v>
      </c>
    </row>
    <row r="5374" spans="1:5">
      <c r="A5374" t="s">
        <v>4563</v>
      </c>
      <c r="B5374" t="str">
        <f t="shared" si="83"/>
        <v>HOTEL GARRA DE LEON</v>
      </c>
      <c r="C5374" t="s">
        <v>4530</v>
      </c>
      <c r="D5374">
        <f>VLOOKUP(C5374,RUBRO!A$2:B$935,2)</f>
        <v>486</v>
      </c>
      <c r="E5374">
        <f>VLOOKUP(A5374,EMPRESA!A$2:B$5796,2,FALSE)</f>
        <v>2646</v>
      </c>
    </row>
    <row r="5375" spans="1:5">
      <c r="A5375" t="s">
        <v>4564</v>
      </c>
      <c r="B5375" t="str">
        <f t="shared" si="83"/>
        <v>HOTEL GRAN PALACE</v>
      </c>
      <c r="C5375" t="s">
        <v>4530</v>
      </c>
      <c r="D5375">
        <f>VLOOKUP(C5375,RUBRO!A$2:B$935,2)</f>
        <v>486</v>
      </c>
      <c r="E5375">
        <f>VLOOKUP(A5375,EMPRESA!A$2:B$5796,2,FALSE)</f>
        <v>2647</v>
      </c>
    </row>
    <row r="5376" spans="1:5">
      <c r="A5376" t="s">
        <v>4565</v>
      </c>
      <c r="B5376" t="str">
        <f t="shared" si="83"/>
        <v>HOTEL HANGA ROA</v>
      </c>
      <c r="C5376" t="s">
        <v>4530</v>
      </c>
      <c r="D5376">
        <f>VLOOKUP(C5376,RUBRO!A$2:B$935,2)</f>
        <v>486</v>
      </c>
      <c r="E5376">
        <f>VLOOKUP(A5376,EMPRESA!A$2:B$5796,2,FALSE)</f>
        <v>2648</v>
      </c>
    </row>
    <row r="5377" spans="1:5">
      <c r="A5377" t="s">
        <v>4566</v>
      </c>
      <c r="B5377" t="str">
        <f t="shared" si="83"/>
        <v>HOTEL HOLLEY</v>
      </c>
      <c r="C5377" t="s">
        <v>4530</v>
      </c>
      <c r="D5377">
        <f>VLOOKUP(C5377,RUBRO!A$2:B$935,2)</f>
        <v>486</v>
      </c>
      <c r="E5377">
        <f>VLOOKUP(A5377,EMPRESA!A$2:B$5796,2,FALSE)</f>
        <v>2649</v>
      </c>
    </row>
    <row r="5378" spans="1:5">
      <c r="A5378" t="s">
        <v>4567</v>
      </c>
      <c r="B5378" t="str">
        <f t="shared" si="83"/>
        <v>HOTEL ISLA SECA - ZAPALLAR</v>
      </c>
      <c r="C5378" t="s">
        <v>4530</v>
      </c>
      <c r="D5378">
        <f>VLOOKUP(C5378,RUBRO!A$2:B$935,2)</f>
        <v>486</v>
      </c>
      <c r="E5378">
        <f>VLOOKUP(A5378,EMPRESA!A$2:B$5796,2,FALSE)</f>
        <v>2650</v>
      </c>
    </row>
    <row r="5379" spans="1:5">
      <c r="A5379" t="s">
        <v>4568</v>
      </c>
      <c r="B5379" t="str">
        <f t="shared" ref="B5379:B5442" si="84">UPPER(A5379)</f>
        <v>HOTEL KENNEDY</v>
      </c>
      <c r="C5379" t="s">
        <v>4530</v>
      </c>
      <c r="D5379">
        <f>VLOOKUP(C5379,RUBRO!A$2:B$935,2)</f>
        <v>486</v>
      </c>
      <c r="E5379">
        <f>VLOOKUP(A5379,EMPRESA!A$2:B$5796,2,FALSE)</f>
        <v>2651</v>
      </c>
    </row>
    <row r="5380" spans="1:5">
      <c r="A5380" t="s">
        <v>703</v>
      </c>
      <c r="B5380" t="str">
        <f t="shared" si="84"/>
        <v>HOTEL LA FAYETTE SUITES PROVIDENCIA</v>
      </c>
      <c r="C5380" t="s">
        <v>702</v>
      </c>
      <c r="D5380">
        <f>VLOOKUP(C5380,RUBRO!A$2:B$935,2)</f>
        <v>71</v>
      </c>
      <c r="E5380">
        <f>VLOOKUP(A5380,EMPRESA!A$2:B$5796,2,FALSE)</f>
        <v>2652</v>
      </c>
    </row>
    <row r="5381" spans="1:5">
      <c r="A5381" t="s">
        <v>703</v>
      </c>
      <c r="B5381" t="str">
        <f t="shared" si="84"/>
        <v>HOTEL LA FAYETTE SUITES PROVIDENCIA</v>
      </c>
      <c r="C5381" t="s">
        <v>4530</v>
      </c>
      <c r="D5381">
        <f>VLOOKUP(C5381,RUBRO!A$2:B$935,2)</f>
        <v>486</v>
      </c>
      <c r="E5381">
        <f>VLOOKUP(A5381,EMPRESA!A$2:B$5796,2,FALSE)</f>
        <v>2652</v>
      </c>
    </row>
    <row r="5382" spans="1:5">
      <c r="A5382" t="s">
        <v>4569</v>
      </c>
      <c r="B5382" t="str">
        <f t="shared" si="84"/>
        <v>HOTEL LAS PIRCAS</v>
      </c>
      <c r="C5382" t="s">
        <v>4530</v>
      </c>
      <c r="D5382">
        <f>VLOOKUP(C5382,RUBRO!A$2:B$935,2)</f>
        <v>486</v>
      </c>
      <c r="E5382">
        <f>VLOOKUP(A5382,EMPRESA!A$2:B$5796,2,FALSE)</f>
        <v>2653</v>
      </c>
    </row>
    <row r="5383" spans="1:5">
      <c r="A5383" t="s">
        <v>4570</v>
      </c>
      <c r="B5383" t="str">
        <f t="shared" si="84"/>
        <v>HOTEL LEONARDO DA VINCI</v>
      </c>
      <c r="C5383" t="s">
        <v>4530</v>
      </c>
      <c r="D5383">
        <f>VLOOKUP(C5383,RUBRO!A$2:B$935,2)</f>
        <v>486</v>
      </c>
      <c r="E5383">
        <f>VLOOKUP(A5383,EMPRESA!A$2:B$5796,2,FALSE)</f>
        <v>2654</v>
      </c>
    </row>
    <row r="5384" spans="1:5">
      <c r="A5384" t="s">
        <v>4571</v>
      </c>
      <c r="B5384" t="str">
        <f t="shared" si="84"/>
        <v>HOTEL LOS NAVEGANTES</v>
      </c>
      <c r="C5384" t="s">
        <v>4530</v>
      </c>
      <c r="D5384">
        <f>VLOOKUP(C5384,RUBRO!A$2:B$935,2)</f>
        <v>486</v>
      </c>
      <c r="E5384">
        <f>VLOOKUP(A5384,EMPRESA!A$2:B$5796,2,FALSE)</f>
        <v>2655</v>
      </c>
    </row>
    <row r="5385" spans="1:5">
      <c r="A5385" t="s">
        <v>4572</v>
      </c>
      <c r="B5385" t="str">
        <f t="shared" si="84"/>
        <v>HOTEL MANQUEHUE S.A.</v>
      </c>
      <c r="C5385" t="s">
        <v>4530</v>
      </c>
      <c r="D5385">
        <f>VLOOKUP(C5385,RUBRO!A$2:B$935,2)</f>
        <v>486</v>
      </c>
      <c r="E5385">
        <f>VLOOKUP(A5385,EMPRESA!A$2:B$5796,2,FALSE)</f>
        <v>2656</v>
      </c>
    </row>
    <row r="5386" spans="1:5">
      <c r="A5386" t="s">
        <v>4573</v>
      </c>
      <c r="B5386" t="str">
        <f t="shared" si="84"/>
        <v>HOTEL MERCURE</v>
      </c>
      <c r="C5386" t="s">
        <v>4530</v>
      </c>
      <c r="D5386">
        <f>VLOOKUP(C5386,RUBRO!A$2:B$935,2)</f>
        <v>486</v>
      </c>
      <c r="E5386">
        <f>VLOOKUP(A5386,EMPRESA!A$2:B$5796,2,FALSE)</f>
        <v>2657</v>
      </c>
    </row>
    <row r="5387" spans="1:5">
      <c r="A5387" t="s">
        <v>4574</v>
      </c>
      <c r="B5387" t="str">
        <f t="shared" si="84"/>
        <v>HOTEL NH CIUDAD DE SANTIAGO</v>
      </c>
      <c r="C5387" t="s">
        <v>4530</v>
      </c>
      <c r="D5387">
        <f>VLOOKUP(C5387,RUBRO!A$2:B$935,2)</f>
        <v>486</v>
      </c>
      <c r="E5387">
        <f>VLOOKUP(A5387,EMPRESA!A$2:B$5796,2,FALSE)</f>
        <v>2658</v>
      </c>
    </row>
    <row r="5388" spans="1:5">
      <c r="A5388" t="s">
        <v>4575</v>
      </c>
      <c r="B5388" t="str">
        <f t="shared" si="84"/>
        <v>HOTEL NICOLAS</v>
      </c>
      <c r="C5388" t="s">
        <v>4530</v>
      </c>
      <c r="D5388">
        <f>VLOOKUP(C5388,RUBRO!A$2:B$935,2)</f>
        <v>486</v>
      </c>
      <c r="E5388">
        <f>VLOOKUP(A5388,EMPRESA!A$2:B$5796,2,FALSE)</f>
        <v>2659</v>
      </c>
    </row>
    <row r="5389" spans="1:5">
      <c r="A5389" t="s">
        <v>4575</v>
      </c>
      <c r="B5389" t="str">
        <f t="shared" si="84"/>
        <v>HOTEL NICOLAS</v>
      </c>
      <c r="C5389" t="s">
        <v>6082</v>
      </c>
      <c r="D5389">
        <f>VLOOKUP(C5389,RUBRO!A$2:B$935,2)</f>
        <v>766</v>
      </c>
      <c r="E5389">
        <f>VLOOKUP(A5389,EMPRESA!A$2:B$5796,2,FALSE)</f>
        <v>2659</v>
      </c>
    </row>
    <row r="5390" spans="1:5">
      <c r="A5390" t="s">
        <v>4576</v>
      </c>
      <c r="B5390" t="str">
        <f t="shared" si="84"/>
        <v>HOTEL OCEANIC</v>
      </c>
      <c r="C5390" t="s">
        <v>4530</v>
      </c>
      <c r="D5390">
        <f>VLOOKUP(C5390,RUBRO!A$2:B$935,2)</f>
        <v>486</v>
      </c>
      <c r="E5390">
        <f>VLOOKUP(A5390,EMPRESA!A$2:B$5796,2,FALSE)</f>
        <v>2660</v>
      </c>
    </row>
    <row r="5391" spans="1:5">
      <c r="A5391" t="s">
        <v>4576</v>
      </c>
      <c r="B5391" t="str">
        <f t="shared" si="84"/>
        <v>HOTEL OCEANIC</v>
      </c>
      <c r="C5391" t="s">
        <v>6082</v>
      </c>
      <c r="D5391">
        <f>VLOOKUP(C5391,RUBRO!A$2:B$935,2)</f>
        <v>766</v>
      </c>
      <c r="E5391">
        <f>VLOOKUP(A5391,EMPRESA!A$2:B$5796,2,FALSE)</f>
        <v>2660</v>
      </c>
    </row>
    <row r="5392" spans="1:5">
      <c r="A5392" t="s">
        <v>6717</v>
      </c>
      <c r="B5392" t="str">
        <f t="shared" si="84"/>
        <v>HOTEL O\'GRIMM</v>
      </c>
      <c r="C5392" t="s">
        <v>4530</v>
      </c>
      <c r="D5392">
        <f>VLOOKUP(C5392,RUBRO!A$2:B$935,2)</f>
        <v>486</v>
      </c>
      <c r="E5392">
        <f>VLOOKUP(A5392,EMPRESA!A$2:B$5796,2,FALSE)</f>
        <v>2661</v>
      </c>
    </row>
    <row r="5393" spans="1:5">
      <c r="A5393" t="s">
        <v>6718</v>
      </c>
      <c r="B5393" t="str">
        <f t="shared" si="84"/>
        <v>HOTEL O\'HIGGINS</v>
      </c>
      <c r="C5393" t="s">
        <v>4530</v>
      </c>
      <c r="D5393">
        <f>VLOOKUP(C5393,RUBRO!A$2:B$935,2)</f>
        <v>486</v>
      </c>
      <c r="E5393">
        <f>VLOOKUP(A5393,EMPRESA!A$2:B$5796,2,FALSE)</f>
        <v>2662</v>
      </c>
    </row>
    <row r="5394" spans="1:5">
      <c r="A5394" t="s">
        <v>4577</v>
      </c>
      <c r="B5394" t="str">
        <f t="shared" si="84"/>
        <v>HOTEL PARK INN BY RADISSON</v>
      </c>
      <c r="C5394" t="s">
        <v>4530</v>
      </c>
      <c r="D5394">
        <f>VLOOKUP(C5394,RUBRO!A$2:B$935,2)</f>
        <v>486</v>
      </c>
      <c r="E5394">
        <f>VLOOKUP(A5394,EMPRESA!A$2:B$5796,2,FALSE)</f>
        <v>2663</v>
      </c>
    </row>
    <row r="5395" spans="1:5">
      <c r="A5395" t="s">
        <v>4578</v>
      </c>
      <c r="B5395" t="str">
        <f t="shared" si="84"/>
        <v>HOTEL PARK PLAZA BONAPARTE LTDA.</v>
      </c>
      <c r="C5395" t="s">
        <v>4530</v>
      </c>
      <c r="D5395">
        <f>VLOOKUP(C5395,RUBRO!A$2:B$935,2)</f>
        <v>486</v>
      </c>
      <c r="E5395">
        <f>VLOOKUP(A5395,EMPRESA!A$2:B$5796,2,FALSE)</f>
        <v>2664</v>
      </c>
    </row>
    <row r="5396" spans="1:5">
      <c r="A5396" t="s">
        <v>4579</v>
      </c>
      <c r="B5396" t="str">
        <f t="shared" si="84"/>
        <v>HOTEL PARK PLAZA SANTIAGO</v>
      </c>
      <c r="C5396" t="s">
        <v>4530</v>
      </c>
      <c r="D5396">
        <f>VLOOKUP(C5396,RUBRO!A$2:B$935,2)</f>
        <v>486</v>
      </c>
      <c r="E5396">
        <f>VLOOKUP(A5396,EMPRESA!A$2:B$5796,2,FALSE)</f>
        <v>2665</v>
      </c>
    </row>
    <row r="5397" spans="1:5">
      <c r="A5397" t="s">
        <v>4580</v>
      </c>
      <c r="B5397" t="str">
        <f t="shared" si="84"/>
        <v>HOTEL PRINCIPADO</v>
      </c>
      <c r="C5397" t="s">
        <v>4530</v>
      </c>
      <c r="D5397">
        <f>VLOOKUP(C5397,RUBRO!A$2:B$935,2)</f>
        <v>486</v>
      </c>
      <c r="E5397">
        <f>VLOOKUP(A5397,EMPRESA!A$2:B$5796,2,FALSE)</f>
        <v>2666</v>
      </c>
    </row>
    <row r="5398" spans="1:5">
      <c r="A5398" t="s">
        <v>427</v>
      </c>
      <c r="B5398" t="str">
        <f t="shared" si="84"/>
        <v>HOTEL PUYUGUAPI LODGE &amp; SPA</v>
      </c>
      <c r="C5398" t="s">
        <v>417</v>
      </c>
      <c r="D5398">
        <f>VLOOKUP(C5398,RUBRO!A$2:B$935,2)</f>
        <v>38</v>
      </c>
      <c r="E5398">
        <f>VLOOKUP(A5398,EMPRESA!A$2:B$5796,2,FALSE)</f>
        <v>2667</v>
      </c>
    </row>
    <row r="5399" spans="1:5">
      <c r="A5399" t="s">
        <v>427</v>
      </c>
      <c r="B5399" t="str">
        <f t="shared" si="84"/>
        <v>HOTEL PUYUGUAPI LODGE &amp; SPA</v>
      </c>
      <c r="C5399" t="s">
        <v>4530</v>
      </c>
      <c r="D5399">
        <f>VLOOKUP(C5399,RUBRO!A$2:B$935,2)</f>
        <v>486</v>
      </c>
      <c r="E5399">
        <f>VLOOKUP(A5399,EMPRESA!A$2:B$5796,2,FALSE)</f>
        <v>2667</v>
      </c>
    </row>
    <row r="5400" spans="1:5">
      <c r="A5400" t="s">
        <v>795</v>
      </c>
      <c r="B5400" t="str">
        <f t="shared" si="84"/>
        <v>HOTEL REGAL PACIFIC SANTIAGO</v>
      </c>
      <c r="C5400" t="s">
        <v>794</v>
      </c>
      <c r="D5400">
        <f>VLOOKUP(C5400,RUBRO!A$2:B$935,2)</f>
        <v>84</v>
      </c>
      <c r="E5400">
        <f>VLOOKUP(A5400,EMPRESA!A$2:B$5796,2,FALSE)</f>
        <v>2668</v>
      </c>
    </row>
    <row r="5401" spans="1:5">
      <c r="A5401" t="s">
        <v>795</v>
      </c>
      <c r="B5401" t="str">
        <f t="shared" si="84"/>
        <v>HOTEL REGAL PACIFIC SANTIAGO</v>
      </c>
      <c r="C5401" t="s">
        <v>4530</v>
      </c>
      <c r="D5401">
        <f>VLOOKUP(C5401,RUBRO!A$2:B$935,2)</f>
        <v>486</v>
      </c>
      <c r="E5401">
        <f>VLOOKUP(A5401,EMPRESA!A$2:B$5796,2,FALSE)</f>
        <v>2668</v>
      </c>
    </row>
    <row r="5402" spans="1:5">
      <c r="A5402" t="s">
        <v>795</v>
      </c>
      <c r="B5402" t="str">
        <f t="shared" si="84"/>
        <v>HOTEL REGAL PACIFIC SANTIAGO</v>
      </c>
      <c r="C5402" t="s">
        <v>5601</v>
      </c>
      <c r="D5402">
        <f>VLOOKUP(C5402,RUBRO!A$2:B$935,2)</f>
        <v>640</v>
      </c>
      <c r="E5402">
        <f>VLOOKUP(A5402,EMPRESA!A$2:B$5796,2,FALSE)</f>
        <v>2668</v>
      </c>
    </row>
    <row r="5403" spans="1:5">
      <c r="A5403" t="s">
        <v>795</v>
      </c>
      <c r="B5403" t="str">
        <f t="shared" si="84"/>
        <v>HOTEL REGAL PACIFIC SANTIAGO</v>
      </c>
      <c r="C5403" t="s">
        <v>6082</v>
      </c>
      <c r="D5403">
        <f>VLOOKUP(C5403,RUBRO!A$2:B$935,2)</f>
        <v>766</v>
      </c>
      <c r="E5403">
        <f>VLOOKUP(A5403,EMPRESA!A$2:B$5796,2,FALSE)</f>
        <v>2668</v>
      </c>
    </row>
    <row r="5404" spans="1:5">
      <c r="A5404" t="s">
        <v>4581</v>
      </c>
      <c r="B5404" t="str">
        <f t="shared" si="84"/>
        <v>HOTEL RESTAURANT CAP DUCAL</v>
      </c>
      <c r="C5404" t="s">
        <v>4530</v>
      </c>
      <c r="D5404">
        <f>VLOOKUP(C5404,RUBRO!A$2:B$935,2)</f>
        <v>486</v>
      </c>
      <c r="E5404">
        <f>VLOOKUP(A5404,EMPRESA!A$2:B$5796,2,FALSE)</f>
        <v>2669</v>
      </c>
    </row>
    <row r="5405" spans="1:5">
      <c r="A5405" t="s">
        <v>4581</v>
      </c>
      <c r="B5405" t="str">
        <f t="shared" si="84"/>
        <v>HOTEL RESTAURANT CAP DUCAL</v>
      </c>
      <c r="C5405" t="s">
        <v>6082</v>
      </c>
      <c r="D5405">
        <f>VLOOKUP(C5405,RUBRO!A$2:B$935,2)</f>
        <v>766</v>
      </c>
      <c r="E5405">
        <f>VLOOKUP(A5405,EMPRESA!A$2:B$5796,2,FALSE)</f>
        <v>2669</v>
      </c>
    </row>
    <row r="5406" spans="1:5">
      <c r="A5406" t="s">
        <v>4582</v>
      </c>
      <c r="B5406" t="str">
        <f t="shared" si="84"/>
        <v>HOTEL SANTA CRUZ PLAZA S.A.</v>
      </c>
      <c r="C5406" t="s">
        <v>4530</v>
      </c>
      <c r="D5406">
        <f>VLOOKUP(C5406,RUBRO!A$2:B$935,2)</f>
        <v>486</v>
      </c>
      <c r="E5406">
        <f>VLOOKUP(A5406,EMPRESA!A$2:B$5796,2,FALSE)</f>
        <v>2670</v>
      </c>
    </row>
    <row r="5407" spans="1:5">
      <c r="A5407" t="s">
        <v>4583</v>
      </c>
      <c r="B5407" t="str">
        <f t="shared" si="84"/>
        <v>HOTEL SANTIAGO MARRIOTT</v>
      </c>
      <c r="C5407" t="s">
        <v>4530</v>
      </c>
      <c r="D5407">
        <f>VLOOKUP(C5407,RUBRO!A$2:B$935,2)</f>
        <v>486</v>
      </c>
      <c r="E5407">
        <f>VLOOKUP(A5407,EMPRESA!A$2:B$5796,2,FALSE)</f>
        <v>2671</v>
      </c>
    </row>
    <row r="5408" spans="1:5">
      <c r="A5408" t="s">
        <v>4584</v>
      </c>
      <c r="B5408" t="str">
        <f t="shared" si="84"/>
        <v>HOTEL SHERATON SANTIAGO &amp; CONVENTION CENTER</v>
      </c>
      <c r="C5408" t="s">
        <v>4530</v>
      </c>
      <c r="D5408">
        <f>VLOOKUP(C5408,RUBRO!A$2:B$935,2)</f>
        <v>486</v>
      </c>
      <c r="E5408">
        <f>VLOOKUP(A5408,EMPRESA!A$2:B$5796,2,FALSE)</f>
        <v>2672</v>
      </c>
    </row>
    <row r="5409" spans="1:5">
      <c r="A5409" t="s">
        <v>4585</v>
      </c>
      <c r="B5409" t="str">
        <f t="shared" si="84"/>
        <v>HOTEL TERMAS DE PUYEHUE LTDA.</v>
      </c>
      <c r="C5409" t="s">
        <v>4530</v>
      </c>
      <c r="D5409">
        <f>VLOOKUP(C5409,RUBRO!A$2:B$935,2)</f>
        <v>486</v>
      </c>
      <c r="E5409">
        <f>VLOOKUP(A5409,EMPRESA!A$2:B$5796,2,FALSE)</f>
        <v>2673</v>
      </c>
    </row>
    <row r="5410" spans="1:5">
      <c r="A5410" t="s">
        <v>4586</v>
      </c>
      <c r="B5410" t="str">
        <f t="shared" si="84"/>
        <v>HOTEL TORREMAYOR</v>
      </c>
      <c r="C5410" t="s">
        <v>4530</v>
      </c>
      <c r="D5410">
        <f>VLOOKUP(C5410,RUBRO!A$2:B$935,2)</f>
        <v>486</v>
      </c>
      <c r="E5410">
        <f>VLOOKUP(A5410,EMPRESA!A$2:B$5796,2,FALSE)</f>
        <v>2674</v>
      </c>
    </row>
    <row r="5411" spans="1:5">
      <c r="A5411" t="s">
        <v>4587</v>
      </c>
      <c r="B5411" t="str">
        <f t="shared" si="84"/>
        <v>HOTEL VALLENAR</v>
      </c>
      <c r="C5411" t="s">
        <v>4530</v>
      </c>
      <c r="D5411">
        <f>VLOOKUP(C5411,RUBRO!A$2:B$935,2)</f>
        <v>486</v>
      </c>
      <c r="E5411">
        <f>VLOOKUP(A5411,EMPRESA!A$2:B$5796,2,FALSE)</f>
        <v>2675</v>
      </c>
    </row>
    <row r="5412" spans="1:5">
      <c r="A5412" t="s">
        <v>4588</v>
      </c>
      <c r="B5412" t="str">
        <f t="shared" si="84"/>
        <v>HOTELERA CORDOVEZ LIMITADA</v>
      </c>
      <c r="C5412" t="s">
        <v>4530</v>
      </c>
      <c r="D5412">
        <f>VLOOKUP(C5412,RUBRO!A$2:B$935,2)</f>
        <v>486</v>
      </c>
      <c r="E5412">
        <f>VLOOKUP(A5412,EMPRESA!A$2:B$5796,2,FALSE)</f>
        <v>2676</v>
      </c>
    </row>
    <row r="5413" spans="1:5">
      <c r="A5413" t="s">
        <v>4589</v>
      </c>
      <c r="B5413" t="str">
        <f t="shared" si="84"/>
        <v>HOTELERA CURAPALIHUE S.A.</v>
      </c>
      <c r="C5413" t="s">
        <v>4530</v>
      </c>
      <c r="D5413">
        <f>VLOOKUP(C5413,RUBRO!A$2:B$935,2)</f>
        <v>486</v>
      </c>
      <c r="E5413">
        <f>VLOOKUP(A5413,EMPRESA!A$2:B$5796,2,FALSE)</f>
        <v>2677</v>
      </c>
    </row>
    <row r="5414" spans="1:5">
      <c r="A5414" t="s">
        <v>4597</v>
      </c>
      <c r="B5414" t="str">
        <f t="shared" si="84"/>
        <v>HOTELERA DEL SUR SPA</v>
      </c>
      <c r="C5414" t="s">
        <v>4530</v>
      </c>
      <c r="D5414">
        <f>VLOOKUP(C5414,RUBRO!A$2:B$935,2)</f>
        <v>486</v>
      </c>
      <c r="E5414">
        <f>VLOOKUP(A5414,EMPRESA!A$2:B$5796,2,FALSE)</f>
        <v>2678</v>
      </c>
    </row>
    <row r="5415" spans="1:5">
      <c r="A5415" t="s">
        <v>4598</v>
      </c>
      <c r="B5415" t="str">
        <f t="shared" si="84"/>
        <v>HOTELERA E INMOBILIARIA NUEVA LTDA.</v>
      </c>
      <c r="C5415" t="s">
        <v>4530</v>
      </c>
      <c r="D5415">
        <f>VLOOKUP(C5415,RUBRO!A$2:B$935,2)</f>
        <v>486</v>
      </c>
      <c r="E5415">
        <f>VLOOKUP(A5415,EMPRESA!A$2:B$5796,2,FALSE)</f>
        <v>2679</v>
      </c>
    </row>
    <row r="5416" spans="1:5">
      <c r="A5416" t="s">
        <v>4590</v>
      </c>
      <c r="B5416" t="str">
        <f t="shared" si="84"/>
        <v>HOTELERA LOS ESPANOLES LTDA.</v>
      </c>
      <c r="C5416" t="s">
        <v>4530</v>
      </c>
      <c r="D5416">
        <f>VLOOKUP(C5416,RUBRO!A$2:B$935,2)</f>
        <v>486</v>
      </c>
      <c r="E5416">
        <f>VLOOKUP(A5416,EMPRESA!A$2:B$5796,2,FALSE)</f>
        <v>2680</v>
      </c>
    </row>
    <row r="5417" spans="1:5">
      <c r="A5417" t="s">
        <v>4591</v>
      </c>
      <c r="B5417" t="str">
        <f t="shared" si="84"/>
        <v>HOTELERA LUXE SPA</v>
      </c>
      <c r="C5417" t="s">
        <v>4530</v>
      </c>
      <c r="D5417">
        <f>VLOOKUP(C5417,RUBRO!A$2:B$935,2)</f>
        <v>486</v>
      </c>
      <c r="E5417">
        <f>VLOOKUP(A5417,EMPRESA!A$2:B$5796,2,FALSE)</f>
        <v>2681</v>
      </c>
    </row>
    <row r="5418" spans="1:5">
      <c r="A5418" t="s">
        <v>4591</v>
      </c>
      <c r="B5418" t="str">
        <f t="shared" si="84"/>
        <v>HOTELERA LUXE SPA</v>
      </c>
      <c r="C5418" t="s">
        <v>5601</v>
      </c>
      <c r="D5418">
        <f>VLOOKUP(C5418,RUBRO!A$2:B$935,2)</f>
        <v>640</v>
      </c>
      <c r="E5418">
        <f>VLOOKUP(A5418,EMPRESA!A$2:B$5796,2,FALSE)</f>
        <v>2681</v>
      </c>
    </row>
    <row r="5419" spans="1:5">
      <c r="A5419" t="s">
        <v>4591</v>
      </c>
      <c r="B5419" t="str">
        <f t="shared" si="84"/>
        <v>HOTELERA LUXE SPA</v>
      </c>
      <c r="C5419" t="s">
        <v>6082</v>
      </c>
      <c r="D5419">
        <f>VLOOKUP(C5419,RUBRO!A$2:B$935,2)</f>
        <v>766</v>
      </c>
      <c r="E5419">
        <f>VLOOKUP(A5419,EMPRESA!A$2:B$5796,2,FALSE)</f>
        <v>2681</v>
      </c>
    </row>
    <row r="5420" spans="1:5">
      <c r="A5420" t="s">
        <v>4592</v>
      </c>
      <c r="B5420" t="str">
        <f t="shared" si="84"/>
        <v>HOTELERA MARES Y LAGOS DEL SUR S.A.</v>
      </c>
      <c r="C5420" t="s">
        <v>4530</v>
      </c>
      <c r="D5420">
        <f>VLOOKUP(C5420,RUBRO!A$2:B$935,2)</f>
        <v>486</v>
      </c>
      <c r="E5420">
        <f>VLOOKUP(A5420,EMPRESA!A$2:B$5796,2,FALSE)</f>
        <v>2682</v>
      </c>
    </row>
    <row r="5421" spans="1:5">
      <c r="A5421" t="s">
        <v>4593</v>
      </c>
      <c r="B5421" t="str">
        <f t="shared" si="84"/>
        <v>HOTELERA RENTA HOME LTDA.</v>
      </c>
      <c r="C5421" t="s">
        <v>4530</v>
      </c>
      <c r="D5421">
        <f>VLOOKUP(C5421,RUBRO!A$2:B$935,2)</f>
        <v>486</v>
      </c>
      <c r="E5421">
        <f>VLOOKUP(A5421,EMPRESA!A$2:B$5796,2,FALSE)</f>
        <v>2683</v>
      </c>
    </row>
    <row r="5422" spans="1:5">
      <c r="A5422" t="s">
        <v>4594</v>
      </c>
      <c r="B5422" t="str">
        <f t="shared" si="84"/>
        <v>HOTELERA RUKALEUFU S.A.</v>
      </c>
      <c r="C5422" t="s">
        <v>4530</v>
      </c>
      <c r="D5422">
        <f>VLOOKUP(C5422,RUBRO!A$2:B$935,2)</f>
        <v>486</v>
      </c>
      <c r="E5422">
        <f>VLOOKUP(A5422,EMPRESA!A$2:B$5796,2,FALSE)</f>
        <v>2684</v>
      </c>
    </row>
    <row r="5423" spans="1:5">
      <c r="A5423" t="s">
        <v>4594</v>
      </c>
      <c r="B5423" t="str">
        <f t="shared" si="84"/>
        <v>HOTELERA RUKALEUFU S.A.</v>
      </c>
      <c r="C5423" t="s">
        <v>6082</v>
      </c>
      <c r="D5423">
        <f>VLOOKUP(C5423,RUBRO!A$2:B$935,2)</f>
        <v>766</v>
      </c>
      <c r="E5423">
        <f>VLOOKUP(A5423,EMPRESA!A$2:B$5796,2,FALSE)</f>
        <v>2684</v>
      </c>
    </row>
    <row r="5424" spans="1:5">
      <c r="A5424" t="s">
        <v>4595</v>
      </c>
      <c r="B5424" t="str">
        <f t="shared" si="84"/>
        <v>HOTELERA SAINT GERMAIN S.A.</v>
      </c>
      <c r="C5424" t="s">
        <v>4530</v>
      </c>
      <c r="D5424">
        <f>VLOOKUP(C5424,RUBRO!A$2:B$935,2)</f>
        <v>486</v>
      </c>
      <c r="E5424">
        <f>VLOOKUP(A5424,EMPRESA!A$2:B$5796,2,FALSE)</f>
        <v>2685</v>
      </c>
    </row>
    <row r="5425" spans="1:5">
      <c r="A5425" t="s">
        <v>4595</v>
      </c>
      <c r="B5425" t="str">
        <f t="shared" si="84"/>
        <v>HOTELERA SAINT GERMAIN S.A.</v>
      </c>
      <c r="C5425" t="s">
        <v>6082</v>
      </c>
      <c r="D5425">
        <f>VLOOKUP(C5425,RUBRO!A$2:B$935,2)</f>
        <v>766</v>
      </c>
      <c r="E5425">
        <f>VLOOKUP(A5425,EMPRESA!A$2:B$5796,2,FALSE)</f>
        <v>2685</v>
      </c>
    </row>
    <row r="5426" spans="1:5">
      <c r="A5426" t="s">
        <v>4595</v>
      </c>
      <c r="B5426" t="str">
        <f t="shared" si="84"/>
        <v>HOTELERA SAINT GERMAIN S.A.</v>
      </c>
      <c r="C5426" t="s">
        <v>6198</v>
      </c>
      <c r="D5426">
        <f>VLOOKUP(C5426,RUBRO!A$2:B$935,2)</f>
        <v>788</v>
      </c>
      <c r="E5426">
        <f>VLOOKUP(A5426,EMPRESA!A$2:B$5796,2,FALSE)</f>
        <v>2685</v>
      </c>
    </row>
    <row r="5427" spans="1:5">
      <c r="A5427" t="s">
        <v>4596</v>
      </c>
      <c r="B5427" t="str">
        <f t="shared" si="84"/>
        <v>HOTELERA SOLACE SPA</v>
      </c>
      <c r="C5427" t="s">
        <v>4530</v>
      </c>
      <c r="D5427">
        <f>VLOOKUP(C5427,RUBRO!A$2:B$935,2)</f>
        <v>486</v>
      </c>
      <c r="E5427">
        <f>VLOOKUP(A5427,EMPRESA!A$2:B$5796,2,FALSE)</f>
        <v>2686</v>
      </c>
    </row>
    <row r="5428" spans="1:5">
      <c r="A5428" t="s">
        <v>4599</v>
      </c>
      <c r="B5428" t="str">
        <f t="shared" si="84"/>
        <v>HOTELERA Y TURISMO OCEANO S.A.</v>
      </c>
      <c r="C5428" t="s">
        <v>4530</v>
      </c>
      <c r="D5428">
        <f>VLOOKUP(C5428,RUBRO!A$2:B$935,2)</f>
        <v>486</v>
      </c>
      <c r="E5428">
        <f>VLOOKUP(A5428,EMPRESA!A$2:B$5796,2,FALSE)</f>
        <v>2687</v>
      </c>
    </row>
    <row r="5429" spans="1:5">
      <c r="A5429" t="s">
        <v>4600</v>
      </c>
      <c r="B5429" t="str">
        <f t="shared" si="84"/>
        <v>HOTELES AUSTRALIS LTDA.</v>
      </c>
      <c r="C5429" t="s">
        <v>4530</v>
      </c>
      <c r="D5429">
        <f>VLOOKUP(C5429,RUBRO!A$2:B$935,2)</f>
        <v>486</v>
      </c>
      <c r="E5429">
        <f>VLOOKUP(A5429,EMPRESA!A$2:B$5796,2,FALSE)</f>
        <v>2688</v>
      </c>
    </row>
    <row r="5430" spans="1:5">
      <c r="A5430" t="s">
        <v>4601</v>
      </c>
      <c r="B5430" t="str">
        <f t="shared" si="84"/>
        <v>HOTELES DIRECTOR LTDA.</v>
      </c>
      <c r="C5430" t="s">
        <v>4530</v>
      </c>
      <c r="D5430">
        <f>VLOOKUP(C5430,RUBRO!A$2:B$935,2)</f>
        <v>486</v>
      </c>
      <c r="E5430">
        <f>VLOOKUP(A5430,EMPRESA!A$2:B$5796,2,FALSE)</f>
        <v>2689</v>
      </c>
    </row>
    <row r="5431" spans="1:5">
      <c r="A5431" t="s">
        <v>4602</v>
      </c>
      <c r="B5431" t="str">
        <f t="shared" si="84"/>
        <v>HOTELES PLAZA EL BOSQUE</v>
      </c>
      <c r="C5431" t="s">
        <v>4530</v>
      </c>
      <c r="D5431">
        <f>VLOOKUP(C5431,RUBRO!A$2:B$935,2)</f>
        <v>486</v>
      </c>
      <c r="E5431">
        <f>VLOOKUP(A5431,EMPRESA!A$2:B$5796,2,FALSE)</f>
        <v>2690</v>
      </c>
    </row>
    <row r="5432" spans="1:5">
      <c r="A5432" t="s">
        <v>391</v>
      </c>
      <c r="B5432" t="str">
        <f t="shared" si="84"/>
        <v>HOUSE CLUB SERVICE</v>
      </c>
      <c r="C5432" t="s">
        <v>377</v>
      </c>
      <c r="D5432">
        <f>VLOOKUP(C5432,RUBRO!A$2:B$935,2)</f>
        <v>37</v>
      </c>
      <c r="E5432">
        <f>VLOOKUP(A5432,EMPRESA!A$2:B$5796,2,FALSE)</f>
        <v>2691</v>
      </c>
    </row>
    <row r="5433" spans="1:5">
      <c r="A5433" t="s">
        <v>391</v>
      </c>
      <c r="B5433" t="str">
        <f t="shared" si="84"/>
        <v>HOUSE CLUB SERVICE</v>
      </c>
      <c r="C5433" t="s">
        <v>2064</v>
      </c>
      <c r="D5433">
        <f>VLOOKUP(C5433,RUBRO!A$2:B$935,2)</f>
        <v>229</v>
      </c>
      <c r="E5433">
        <f>VLOOKUP(A5433,EMPRESA!A$2:B$5796,2,FALSE)</f>
        <v>2691</v>
      </c>
    </row>
    <row r="5434" spans="1:5">
      <c r="A5434" t="s">
        <v>391</v>
      </c>
      <c r="B5434" t="str">
        <f t="shared" si="84"/>
        <v>HOUSE CLUB SERVICE</v>
      </c>
      <c r="C5434" t="s">
        <v>3395</v>
      </c>
      <c r="D5434">
        <f>VLOOKUP(C5434,RUBRO!A$2:B$935,2)</f>
        <v>403</v>
      </c>
      <c r="E5434">
        <f>VLOOKUP(A5434,EMPRESA!A$2:B$5796,2,FALSE)</f>
        <v>2691</v>
      </c>
    </row>
    <row r="5435" spans="1:5">
      <c r="A5435" t="s">
        <v>391</v>
      </c>
      <c r="B5435" t="str">
        <f t="shared" si="84"/>
        <v>HOUSE CLUB SERVICE</v>
      </c>
      <c r="C5435" t="s">
        <v>4740</v>
      </c>
      <c r="D5435">
        <f>VLOOKUP(C5435,RUBRO!A$2:B$935,2)</f>
        <v>492</v>
      </c>
      <c r="E5435">
        <f>VLOOKUP(A5435,EMPRESA!A$2:B$5796,2,FALSE)</f>
        <v>2691</v>
      </c>
    </row>
    <row r="5436" spans="1:5">
      <c r="A5436" t="s">
        <v>391</v>
      </c>
      <c r="B5436" t="str">
        <f t="shared" si="84"/>
        <v>HOUSE CLUB SERVICE</v>
      </c>
      <c r="C5436" t="s">
        <v>5053</v>
      </c>
      <c r="D5436">
        <f>VLOOKUP(C5436,RUBRO!A$2:B$935,2)</f>
        <v>542</v>
      </c>
      <c r="E5436">
        <f>VLOOKUP(A5436,EMPRESA!A$2:B$5796,2,FALSE)</f>
        <v>2691</v>
      </c>
    </row>
    <row r="5437" spans="1:5">
      <c r="A5437" t="s">
        <v>391</v>
      </c>
      <c r="B5437" t="str">
        <f t="shared" si="84"/>
        <v>HOUSE CLUB SERVICE</v>
      </c>
      <c r="C5437" t="s">
        <v>6366</v>
      </c>
      <c r="D5437">
        <f>VLOOKUP(C5437,RUBRO!A$2:B$935,2)</f>
        <v>832</v>
      </c>
      <c r="E5437">
        <f>VLOOKUP(A5437,EMPRESA!A$2:B$5796,2,FALSE)</f>
        <v>2691</v>
      </c>
    </row>
    <row r="5438" spans="1:5">
      <c r="A5438" t="s">
        <v>951</v>
      </c>
      <c r="B5438" t="str">
        <f t="shared" si="84"/>
        <v>HOUSEHOLD PRODUCTS CHILE COMERCIAL LTDA.</v>
      </c>
      <c r="C5438" t="s">
        <v>927</v>
      </c>
      <c r="D5438">
        <f>VLOOKUP(C5438,RUBRO!A$2:B$935,2)</f>
        <v>98</v>
      </c>
      <c r="E5438">
        <f>VLOOKUP(A5438,EMPRESA!A$2:B$5796,2,FALSE)</f>
        <v>2692</v>
      </c>
    </row>
    <row r="5439" spans="1:5">
      <c r="A5439" t="s">
        <v>951</v>
      </c>
      <c r="B5439" t="str">
        <f t="shared" si="84"/>
        <v>HOUSEHOLD PRODUCTS CHILE COMERCIAL LTDA.</v>
      </c>
      <c r="C5439" t="s">
        <v>4627</v>
      </c>
      <c r="D5439">
        <f>VLOOKUP(C5439,RUBRO!A$2:B$935,2)</f>
        <v>488</v>
      </c>
      <c r="E5439">
        <f>VLOOKUP(A5439,EMPRESA!A$2:B$5796,2,FALSE)</f>
        <v>2692</v>
      </c>
    </row>
    <row r="5440" spans="1:5">
      <c r="A5440" t="s">
        <v>3038</v>
      </c>
      <c r="B5440" t="str">
        <f t="shared" si="84"/>
        <v>HRI S.A. (EX BAFCO PROCESOS)</v>
      </c>
      <c r="C5440" t="s">
        <v>3016</v>
      </c>
      <c r="D5440">
        <f>VLOOKUP(C5440,RUBRO!A$2:B$935,2)</f>
        <v>338</v>
      </c>
      <c r="E5440">
        <f>VLOOKUP(A5440,EMPRESA!A$2:B$5796,2,FALSE)</f>
        <v>2693</v>
      </c>
    </row>
    <row r="5441" spans="1:5">
      <c r="A5441" t="s">
        <v>4889</v>
      </c>
      <c r="B5441" t="str">
        <f t="shared" si="84"/>
        <v>HS GROUP SPA</v>
      </c>
      <c r="C5441" t="s">
        <v>4888</v>
      </c>
      <c r="D5441">
        <f>VLOOKUP(C5441,RUBRO!A$2:B$935,2)</f>
        <v>518</v>
      </c>
      <c r="E5441">
        <f>VLOOKUP(A5441,EMPRESA!A$2:B$5796,2,FALSE)</f>
        <v>2694</v>
      </c>
    </row>
    <row r="5442" spans="1:5">
      <c r="A5442" t="s">
        <v>1403</v>
      </c>
      <c r="B5442" t="str">
        <f t="shared" si="84"/>
        <v>HSBC BANK (CHILE)</v>
      </c>
      <c r="C5442" t="s">
        <v>1386</v>
      </c>
      <c r="D5442">
        <f>VLOOKUP(C5442,RUBRO!A$2:B$935,2)</f>
        <v>129</v>
      </c>
      <c r="E5442">
        <f>VLOOKUP(A5442,EMPRESA!A$2:B$5796,2,FALSE)</f>
        <v>2695</v>
      </c>
    </row>
    <row r="5443" spans="1:5">
      <c r="A5443" t="s">
        <v>3402</v>
      </c>
      <c r="B5443" t="str">
        <f t="shared" ref="B5443:B5506" si="85">UPPER(A5443)</f>
        <v>HUBERTO SCOTT HOHNE E HIJOS S.A.</v>
      </c>
      <c r="C5443" t="s">
        <v>3395</v>
      </c>
      <c r="D5443">
        <f>VLOOKUP(C5443,RUBRO!A$2:B$935,2)</f>
        <v>403</v>
      </c>
      <c r="E5443">
        <f>VLOOKUP(A5443,EMPRESA!A$2:B$5796,2,FALSE)</f>
        <v>2696</v>
      </c>
    </row>
    <row r="5444" spans="1:5">
      <c r="A5444" t="s">
        <v>3402</v>
      </c>
      <c r="B5444" t="str">
        <f t="shared" si="85"/>
        <v>HUBERTO SCOTT HOHNE E HIJOS S.A.</v>
      </c>
      <c r="C5444" t="s">
        <v>3408</v>
      </c>
      <c r="D5444">
        <f>VLOOKUP(C5444,RUBRO!A$2:B$935,2)</f>
        <v>404</v>
      </c>
      <c r="E5444">
        <f>VLOOKUP(A5444,EMPRESA!A$2:B$5796,2,FALSE)</f>
        <v>2696</v>
      </c>
    </row>
    <row r="5445" spans="1:5">
      <c r="A5445" t="s">
        <v>5159</v>
      </c>
      <c r="B5445" t="str">
        <f t="shared" si="85"/>
        <v>HUGO JOFRE E HIJOS S.A.</v>
      </c>
      <c r="C5445" t="s">
        <v>5150</v>
      </c>
      <c r="D5445">
        <f>VLOOKUP(C5445,RUBRO!A$2:B$935,2)</f>
        <v>557</v>
      </c>
      <c r="E5445">
        <f>VLOOKUP(A5445,EMPRESA!A$2:B$5796,2,FALSE)</f>
        <v>2697</v>
      </c>
    </row>
    <row r="5446" spans="1:5">
      <c r="A5446" t="s">
        <v>6287</v>
      </c>
      <c r="B5446" t="str">
        <f t="shared" si="85"/>
        <v>HUGO OSORIO ASEO INDUSTRIAL MODERN CLEAN E.I.R.L.</v>
      </c>
      <c r="C5446" t="s">
        <v>6279</v>
      </c>
      <c r="D5446">
        <f>VLOOKUP(C5446,RUBRO!A$2:B$935,2)</f>
        <v>813</v>
      </c>
      <c r="E5446">
        <f>VLOOKUP(A5446,EMPRESA!A$2:B$5796,2,FALSE)</f>
        <v>2698</v>
      </c>
    </row>
    <row r="5447" spans="1:5">
      <c r="A5447" t="s">
        <v>715</v>
      </c>
      <c r="B5447" t="str">
        <f t="shared" si="85"/>
        <v>HUINCA E HIJOS LTDA.</v>
      </c>
      <c r="C5447" t="s">
        <v>709</v>
      </c>
      <c r="D5447">
        <f>VLOOKUP(C5447,RUBRO!A$2:B$935,2)</f>
        <v>73</v>
      </c>
      <c r="E5447">
        <f>VLOOKUP(A5447,EMPRESA!A$2:B$5796,2,FALSE)</f>
        <v>2699</v>
      </c>
    </row>
    <row r="5448" spans="1:5">
      <c r="A5448" t="s">
        <v>715</v>
      </c>
      <c r="B5448" t="str">
        <f t="shared" si="85"/>
        <v>HUINCA E HIJOS LTDA.</v>
      </c>
      <c r="C5448" t="s">
        <v>5104</v>
      </c>
      <c r="D5448">
        <f>VLOOKUP(C5448,RUBRO!A$2:B$935,2)</f>
        <v>555</v>
      </c>
      <c r="E5448">
        <f>VLOOKUP(A5448,EMPRESA!A$2:B$5796,2,FALSE)</f>
        <v>2699</v>
      </c>
    </row>
    <row r="5449" spans="1:5">
      <c r="A5449" t="s">
        <v>715</v>
      </c>
      <c r="B5449" t="str">
        <f t="shared" si="85"/>
        <v>HUINCA E HIJOS LTDA.</v>
      </c>
      <c r="C5449" t="s">
        <v>5149</v>
      </c>
      <c r="D5449">
        <f>VLOOKUP(C5449,RUBRO!A$2:B$935,2)</f>
        <v>556</v>
      </c>
      <c r="E5449">
        <f>VLOOKUP(A5449,EMPRESA!A$2:B$5796,2,FALSE)</f>
        <v>2699</v>
      </c>
    </row>
    <row r="5450" spans="1:5">
      <c r="A5450" t="s">
        <v>715</v>
      </c>
      <c r="B5450" t="str">
        <f t="shared" si="85"/>
        <v>HUINCA E HIJOS LTDA.</v>
      </c>
      <c r="C5450" t="s">
        <v>5330</v>
      </c>
      <c r="D5450">
        <f>VLOOKUP(C5450,RUBRO!A$2:B$935,2)</f>
        <v>596</v>
      </c>
      <c r="E5450">
        <f>VLOOKUP(A5450,EMPRESA!A$2:B$5796,2,FALSE)</f>
        <v>2699</v>
      </c>
    </row>
    <row r="5451" spans="1:5">
      <c r="A5451" t="s">
        <v>2382</v>
      </c>
      <c r="B5451" t="str">
        <f t="shared" si="85"/>
        <v>HUMANITAS EXECUTIVE SEARCH, MIEMBRO OFICIAL DE CORNESTONE INTERNATIONAL GROUP</v>
      </c>
      <c r="C5451" t="s">
        <v>2372</v>
      </c>
      <c r="D5451">
        <f>VLOOKUP(C5451,RUBRO!A$2:B$935,2)</f>
        <v>269</v>
      </c>
      <c r="E5451">
        <f>VLOOKUP(A5451,EMPRESA!A$2:B$5796,2,FALSE)</f>
        <v>2700</v>
      </c>
    </row>
    <row r="5452" spans="1:5">
      <c r="A5452" t="s">
        <v>2382</v>
      </c>
      <c r="B5452" t="str">
        <f t="shared" si="85"/>
        <v>HUMANITAS EXECUTIVE SEARCH, MIEMBRO OFICIAL DE CORNESTONE INTERNATIONAL GROUP</v>
      </c>
      <c r="C5452" t="s">
        <v>2391</v>
      </c>
      <c r="D5452">
        <f>VLOOKUP(C5452,RUBRO!A$2:B$935,2)</f>
        <v>270</v>
      </c>
      <c r="E5452">
        <f>VLOOKUP(A5452,EMPRESA!A$2:B$5796,2,FALSE)</f>
        <v>2700</v>
      </c>
    </row>
    <row r="5453" spans="1:5">
      <c r="A5453" t="s">
        <v>2382</v>
      </c>
      <c r="B5453" t="str">
        <f t="shared" si="85"/>
        <v>HUMANITAS EXECUTIVE SEARCH, MIEMBRO OFICIAL DE CORNESTONE INTERNATIONAL GROUP</v>
      </c>
      <c r="C5453" t="s">
        <v>2401</v>
      </c>
      <c r="D5453">
        <f>VLOOKUP(C5453,RUBRO!A$2:B$935,2)</f>
        <v>272</v>
      </c>
      <c r="E5453">
        <f>VLOOKUP(A5453,EMPRESA!A$2:B$5796,2,FALSE)</f>
        <v>2700</v>
      </c>
    </row>
    <row r="5454" spans="1:5">
      <c r="A5454" t="s">
        <v>2382</v>
      </c>
      <c r="B5454" t="str">
        <f t="shared" si="85"/>
        <v>HUMANITAS EXECUTIVE SEARCH, MIEMBRO OFICIAL DE CORNESTONE INTERNATIONAL GROUP</v>
      </c>
      <c r="C5454" t="s">
        <v>2437</v>
      </c>
      <c r="D5454">
        <f>VLOOKUP(C5454,RUBRO!A$2:B$935,2)</f>
        <v>273</v>
      </c>
      <c r="E5454">
        <f>VLOOKUP(A5454,EMPRESA!A$2:B$5796,2,FALSE)</f>
        <v>2700</v>
      </c>
    </row>
    <row r="5455" spans="1:5">
      <c r="A5455" t="s">
        <v>2382</v>
      </c>
      <c r="B5455" t="str">
        <f t="shared" si="85"/>
        <v>HUMANITAS EXECUTIVE SEARCH, MIEMBRO OFICIAL DE CORNESTONE INTERNATIONAL GROUP</v>
      </c>
      <c r="C5455" t="s">
        <v>6246</v>
      </c>
      <c r="D5455">
        <f>VLOOKUP(C5455,RUBRO!A$2:B$935,2)</f>
        <v>806</v>
      </c>
      <c r="E5455">
        <f>VLOOKUP(A5455,EMPRESA!A$2:B$5796,2,FALSE)</f>
        <v>2700</v>
      </c>
    </row>
    <row r="5456" spans="1:5">
      <c r="A5456" t="s">
        <v>3551</v>
      </c>
      <c r="B5456" t="str">
        <f t="shared" si="85"/>
        <v>HUMBERTO GARETTO E HIJOS LTDA.</v>
      </c>
      <c r="C5456" t="s">
        <v>3431</v>
      </c>
      <c r="D5456">
        <f>VLOOKUP(C5456,RUBRO!A$2:B$935,2)</f>
        <v>413</v>
      </c>
      <c r="E5456">
        <f>VLOOKUP(A5456,EMPRESA!A$2:B$5796,2,FALSE)</f>
        <v>2701</v>
      </c>
    </row>
    <row r="5457" spans="1:5">
      <c r="A5457" t="s">
        <v>3551</v>
      </c>
      <c r="B5457" t="str">
        <f t="shared" si="85"/>
        <v>HUMBERTO GARETTO E HIJOS LTDA.</v>
      </c>
      <c r="C5457" t="s">
        <v>4700</v>
      </c>
      <c r="D5457">
        <f>VLOOKUP(C5457,RUBRO!A$2:B$935,2)</f>
        <v>489</v>
      </c>
      <c r="E5457">
        <f>VLOOKUP(A5457,EMPRESA!A$2:B$5796,2,FALSE)</f>
        <v>2701</v>
      </c>
    </row>
    <row r="5458" spans="1:5">
      <c r="A5458" t="s">
        <v>3551</v>
      </c>
      <c r="B5458" t="str">
        <f t="shared" si="85"/>
        <v>HUMBERTO GARETTO E HIJOS LTDA.</v>
      </c>
      <c r="C5458" t="s">
        <v>6534</v>
      </c>
      <c r="D5458">
        <f>VLOOKUP(C5458,RUBRO!A$2:B$935,2)</f>
        <v>888</v>
      </c>
      <c r="E5458">
        <f>VLOOKUP(A5458,EMPRESA!A$2:B$5796,2,FALSE)</f>
        <v>2701</v>
      </c>
    </row>
    <row r="5459" spans="1:5">
      <c r="A5459" t="s">
        <v>2076</v>
      </c>
      <c r="B5459" t="str">
        <f t="shared" si="85"/>
        <v>HUNTER DOUGLAS CHILE S.A.</v>
      </c>
      <c r="C5459" t="s">
        <v>2074</v>
      </c>
      <c r="D5459">
        <f>VLOOKUP(C5459,RUBRO!A$2:B$935,2)</f>
        <v>231</v>
      </c>
      <c r="E5459">
        <f>VLOOKUP(A5459,EMPRESA!A$2:B$5796,2,FALSE)</f>
        <v>2702</v>
      </c>
    </row>
    <row r="5460" spans="1:5">
      <c r="A5460" t="s">
        <v>2076</v>
      </c>
      <c r="B5460" t="str">
        <f t="shared" si="85"/>
        <v>HUNTER DOUGLAS CHILE S.A.</v>
      </c>
      <c r="C5460" t="s">
        <v>5221</v>
      </c>
      <c r="D5460">
        <f>VLOOKUP(C5460,RUBRO!A$2:B$935,2)</f>
        <v>571</v>
      </c>
      <c r="E5460">
        <f>VLOOKUP(A5460,EMPRESA!A$2:B$5796,2,FALSE)</f>
        <v>2702</v>
      </c>
    </row>
    <row r="5461" spans="1:5">
      <c r="A5461" t="s">
        <v>2076</v>
      </c>
      <c r="B5461" t="str">
        <f t="shared" si="85"/>
        <v>HUNTER DOUGLAS CHILE S.A.</v>
      </c>
      <c r="C5461" t="s">
        <v>5673</v>
      </c>
      <c r="D5461">
        <f>VLOOKUP(C5461,RUBRO!A$2:B$935,2)</f>
        <v>665</v>
      </c>
      <c r="E5461">
        <f>VLOOKUP(A5461,EMPRESA!A$2:B$5796,2,FALSE)</f>
        <v>2702</v>
      </c>
    </row>
    <row r="5462" spans="1:5">
      <c r="A5462" t="s">
        <v>4718</v>
      </c>
      <c r="B5462" t="str">
        <f t="shared" si="85"/>
        <v>HURST LABELING SYSTEMS LLC CHILE LTDA.</v>
      </c>
      <c r="C5462" t="s">
        <v>4700</v>
      </c>
      <c r="D5462">
        <f>VLOOKUP(C5462,RUBRO!A$2:B$935,2)</f>
        <v>489</v>
      </c>
      <c r="E5462">
        <f>VLOOKUP(A5462,EMPRESA!A$2:B$5796,2,FALSE)</f>
        <v>2703</v>
      </c>
    </row>
    <row r="5463" spans="1:5">
      <c r="A5463" t="s">
        <v>6369</v>
      </c>
      <c r="B5463" t="str">
        <f t="shared" si="85"/>
        <v>HYDROSERVICES LTDA.</v>
      </c>
      <c r="C5463" t="s">
        <v>6366</v>
      </c>
      <c r="D5463">
        <f>VLOOKUP(C5463,RUBRO!A$2:B$935,2)</f>
        <v>832</v>
      </c>
      <c r="E5463">
        <f>VLOOKUP(A5463,EMPRESA!A$2:B$5796,2,FALSE)</f>
        <v>2704</v>
      </c>
    </row>
    <row r="5464" spans="1:5">
      <c r="A5464" t="s">
        <v>455</v>
      </c>
      <c r="B5464" t="str">
        <f t="shared" si="85"/>
        <v>IAN TAYLOR CHILE S.A.</v>
      </c>
      <c r="C5464" t="s">
        <v>450</v>
      </c>
      <c r="D5464">
        <f>VLOOKUP(C5464,RUBRO!A$2:B$935,2)</f>
        <v>41</v>
      </c>
      <c r="E5464">
        <f>VLOOKUP(A5464,EMPRESA!A$2:B$5796,2,FALSE)</f>
        <v>2705</v>
      </c>
    </row>
    <row r="5465" spans="1:5">
      <c r="A5465" t="s">
        <v>455</v>
      </c>
      <c r="B5465" t="str">
        <f t="shared" si="85"/>
        <v>IAN TAYLOR CHILE S.A.</v>
      </c>
      <c r="C5465" t="s">
        <v>1764</v>
      </c>
      <c r="D5465">
        <f>VLOOKUP(C5465,RUBRO!A$2:B$935,2)</f>
        <v>190</v>
      </c>
      <c r="E5465">
        <f>VLOOKUP(A5465,EMPRESA!A$2:B$5796,2,FALSE)</f>
        <v>2705</v>
      </c>
    </row>
    <row r="5466" spans="1:5">
      <c r="A5466" t="s">
        <v>455</v>
      </c>
      <c r="B5466" t="str">
        <f t="shared" si="85"/>
        <v>IAN TAYLOR CHILE S.A.</v>
      </c>
      <c r="C5466" t="s">
        <v>6349</v>
      </c>
      <c r="D5466">
        <f>VLOOKUP(C5466,RUBRO!A$2:B$935,2)</f>
        <v>830</v>
      </c>
      <c r="E5466">
        <f>VLOOKUP(A5466,EMPRESA!A$2:B$5796,2,FALSE)</f>
        <v>2705</v>
      </c>
    </row>
    <row r="5467" spans="1:5">
      <c r="A5467" t="s">
        <v>1751</v>
      </c>
      <c r="B5467" t="str">
        <f t="shared" si="85"/>
        <v>IBERIA LINEAS AEREAS DE ESPANA S.A. OPERADORA AGENCIA EN CHILE</v>
      </c>
      <c r="C5467" t="s">
        <v>1733</v>
      </c>
      <c r="D5467">
        <f>VLOOKUP(C5467,RUBRO!A$2:B$935,2)</f>
        <v>189</v>
      </c>
      <c r="E5467">
        <f>VLOOKUP(A5467,EMPRESA!A$2:B$5796,2,FALSE)</f>
        <v>2706</v>
      </c>
    </row>
    <row r="5468" spans="1:5">
      <c r="A5468" t="s">
        <v>1751</v>
      </c>
      <c r="B5468" t="str">
        <f t="shared" si="85"/>
        <v>IBERIA LINEAS AEREAS DE ESPANA S.A. OPERADORA AGENCIA EN CHILE</v>
      </c>
      <c r="C5468" t="s">
        <v>5100</v>
      </c>
      <c r="D5468">
        <f>VLOOKUP(C5468,RUBRO!A$2:B$935,2)</f>
        <v>547</v>
      </c>
      <c r="E5468">
        <f>VLOOKUP(A5468,EMPRESA!A$2:B$5796,2,FALSE)</f>
        <v>2706</v>
      </c>
    </row>
    <row r="5469" spans="1:5">
      <c r="A5469" t="s">
        <v>5693</v>
      </c>
      <c r="B5469" t="str">
        <f t="shared" si="85"/>
        <v>IBERICA INDUSTRIAL LTDA.</v>
      </c>
      <c r="C5469" t="s">
        <v>5691</v>
      </c>
      <c r="D5469">
        <f>VLOOKUP(C5469,RUBRO!A$2:B$935,2)</f>
        <v>674</v>
      </c>
      <c r="E5469">
        <f>VLOOKUP(A5469,EMPRESA!A$2:B$5796,2,FALSE)</f>
        <v>2707</v>
      </c>
    </row>
    <row r="5470" spans="1:5">
      <c r="A5470" t="s">
        <v>5693</v>
      </c>
      <c r="B5470" t="str">
        <f t="shared" si="85"/>
        <v>IBERICA INDUSTRIAL LTDA.</v>
      </c>
      <c r="C5470" t="s">
        <v>5696</v>
      </c>
      <c r="D5470">
        <f>VLOOKUP(C5470,RUBRO!A$2:B$935,2)</f>
        <v>676</v>
      </c>
      <c r="E5470">
        <f>VLOOKUP(A5470,EMPRESA!A$2:B$5796,2,FALSE)</f>
        <v>2707</v>
      </c>
    </row>
    <row r="5471" spans="1:5">
      <c r="A5471" t="s">
        <v>5980</v>
      </c>
      <c r="B5471" t="str">
        <f t="shared" si="85"/>
        <v>IBEROAMERICANA RADIO CHILE S.A.</v>
      </c>
      <c r="C5471" t="s">
        <v>5978</v>
      </c>
      <c r="D5471">
        <f>VLOOKUP(C5471,RUBRO!A$2:B$935,2)</f>
        <v>738</v>
      </c>
      <c r="E5471">
        <f>VLOOKUP(A5471,EMPRESA!A$2:B$5796,2,FALSE)</f>
        <v>2708</v>
      </c>
    </row>
    <row r="5472" spans="1:5">
      <c r="A5472" t="s">
        <v>1145</v>
      </c>
      <c r="B5472" t="str">
        <f t="shared" si="85"/>
        <v>IBM DE CHILE S.A.C.</v>
      </c>
      <c r="C5472" t="s">
        <v>1120</v>
      </c>
      <c r="D5472">
        <f>VLOOKUP(C5472,RUBRO!A$2:B$935,2)</f>
        <v>114</v>
      </c>
      <c r="E5472">
        <f>VLOOKUP(A5472,EMPRESA!A$2:B$5796,2,FALSE)</f>
        <v>2709</v>
      </c>
    </row>
    <row r="5473" spans="1:5">
      <c r="A5473" t="s">
        <v>1145</v>
      </c>
      <c r="B5473" t="str">
        <f t="shared" si="85"/>
        <v>IBM DE CHILE S.A.C.</v>
      </c>
      <c r="C5473" t="s">
        <v>2250</v>
      </c>
      <c r="D5473">
        <f>VLOOKUP(C5473,RUBRO!A$2:B$935,2)</f>
        <v>253</v>
      </c>
      <c r="E5473">
        <f>VLOOKUP(A5473,EMPRESA!A$2:B$5796,2,FALSE)</f>
        <v>2709</v>
      </c>
    </row>
    <row r="5474" spans="1:5">
      <c r="A5474" t="s">
        <v>1145</v>
      </c>
      <c r="B5474" t="str">
        <f t="shared" si="85"/>
        <v>IBM DE CHILE S.A.C.</v>
      </c>
      <c r="C5474" t="s">
        <v>6412</v>
      </c>
      <c r="D5474">
        <f>VLOOKUP(C5474,RUBRO!A$2:B$935,2)</f>
        <v>846</v>
      </c>
      <c r="E5474">
        <f>VLOOKUP(A5474,EMPRESA!A$2:B$5796,2,FALSE)</f>
        <v>2709</v>
      </c>
    </row>
    <row r="5475" spans="1:5">
      <c r="A5475" t="s">
        <v>3552</v>
      </c>
      <c r="B5475" t="str">
        <f t="shared" si="85"/>
        <v>IC TRADING CHILE LTDA.</v>
      </c>
      <c r="C5475" t="s">
        <v>3431</v>
      </c>
      <c r="D5475">
        <f>VLOOKUP(C5475,RUBRO!A$2:B$935,2)</f>
        <v>413</v>
      </c>
      <c r="E5475">
        <f>VLOOKUP(A5475,EMPRESA!A$2:B$5796,2,FALSE)</f>
        <v>2710</v>
      </c>
    </row>
    <row r="5476" spans="1:5">
      <c r="A5476" t="s">
        <v>3552</v>
      </c>
      <c r="B5476" t="str">
        <f t="shared" si="85"/>
        <v>IC TRADING CHILE LTDA.</v>
      </c>
      <c r="C5476" t="s">
        <v>5857</v>
      </c>
      <c r="D5476">
        <f>VLOOKUP(C5476,RUBRO!A$2:B$935,2)</f>
        <v>720</v>
      </c>
      <c r="E5476">
        <f>VLOOKUP(A5476,EMPRESA!A$2:B$5796,2,FALSE)</f>
        <v>2710</v>
      </c>
    </row>
    <row r="5477" spans="1:5">
      <c r="A5477" t="s">
        <v>2956</v>
      </c>
      <c r="B5477" t="str">
        <f t="shared" si="85"/>
        <v>ICAFAL INGENIERIA Y CONSTRUCCION S.A.</v>
      </c>
      <c r="C5477" t="s">
        <v>2881</v>
      </c>
      <c r="D5477">
        <f>VLOOKUP(C5477,RUBRO!A$2:B$935,2)</f>
        <v>335</v>
      </c>
      <c r="E5477">
        <f>VLOOKUP(A5477,EMPRESA!A$2:B$5796,2,FALSE)</f>
        <v>2711</v>
      </c>
    </row>
    <row r="5478" spans="1:5">
      <c r="A5478" t="s">
        <v>2956</v>
      </c>
      <c r="B5478" t="str">
        <f t="shared" si="85"/>
        <v>ICAFAL INGENIERIA Y CONSTRUCCION S.A.</v>
      </c>
      <c r="C5478" t="s">
        <v>2985</v>
      </c>
      <c r="D5478">
        <f>VLOOKUP(C5478,RUBRO!A$2:B$935,2)</f>
        <v>336</v>
      </c>
      <c r="E5478">
        <f>VLOOKUP(A5478,EMPRESA!A$2:B$5796,2,FALSE)</f>
        <v>2711</v>
      </c>
    </row>
    <row r="5479" spans="1:5">
      <c r="A5479" t="s">
        <v>2956</v>
      </c>
      <c r="B5479" t="str">
        <f t="shared" si="85"/>
        <v>ICAFAL INGENIERIA Y CONSTRUCCION S.A.</v>
      </c>
      <c r="C5479" t="s">
        <v>6312</v>
      </c>
      <c r="D5479">
        <f>VLOOKUP(C5479,RUBRO!A$2:B$935,2)</f>
        <v>823</v>
      </c>
      <c r="E5479">
        <f>VLOOKUP(A5479,EMPRESA!A$2:B$5796,2,FALSE)</f>
        <v>2711</v>
      </c>
    </row>
    <row r="5480" spans="1:5">
      <c r="A5480" t="s">
        <v>2956</v>
      </c>
      <c r="B5480" t="str">
        <f t="shared" si="85"/>
        <v>ICAFAL INGENIERIA Y CONSTRUCCION S.A.</v>
      </c>
      <c r="C5480" t="s">
        <v>6379</v>
      </c>
      <c r="D5480">
        <f>VLOOKUP(C5480,RUBRO!A$2:B$935,2)</f>
        <v>836</v>
      </c>
      <c r="E5480">
        <f>VLOOKUP(A5480,EMPRESA!A$2:B$5796,2,FALSE)</f>
        <v>2711</v>
      </c>
    </row>
    <row r="5481" spans="1:5">
      <c r="A5481" t="s">
        <v>1292</v>
      </c>
      <c r="B5481" t="str">
        <f t="shared" si="85"/>
        <v>ICARE, INSTITUTO CHILENO DE ADMINISTRACION RACIONAL DE EMPRESAS</v>
      </c>
      <c r="C5481" t="s">
        <v>1188</v>
      </c>
      <c r="D5481">
        <f>VLOOKUP(C5481,RUBRO!A$2:B$935,2)</f>
        <v>116</v>
      </c>
      <c r="E5481">
        <f>VLOOKUP(A5481,EMPRESA!A$2:B$5796,2,FALSE)</f>
        <v>2712</v>
      </c>
    </row>
    <row r="5482" spans="1:5">
      <c r="A5482" t="s">
        <v>1292</v>
      </c>
      <c r="B5482" t="str">
        <f t="shared" si="85"/>
        <v>ICARE, INSTITUTO CHILENO DE ADMINISTRACION RACIONAL DE EMPRESAS</v>
      </c>
      <c r="C5482" t="s">
        <v>1686</v>
      </c>
      <c r="D5482">
        <f>VLOOKUP(C5482,RUBRO!A$2:B$935,2)</f>
        <v>187</v>
      </c>
      <c r="E5482">
        <f>VLOOKUP(A5482,EMPRESA!A$2:B$5796,2,FALSE)</f>
        <v>2712</v>
      </c>
    </row>
    <row r="5483" spans="1:5">
      <c r="A5483" t="s">
        <v>1292</v>
      </c>
      <c r="B5483" t="str">
        <f t="shared" si="85"/>
        <v>ICARE, INSTITUTO CHILENO DE ADMINISTRACION RACIONAL DE EMPRESAS</v>
      </c>
      <c r="C5483" t="s">
        <v>4860</v>
      </c>
      <c r="D5483">
        <f>VLOOKUP(C5483,RUBRO!A$2:B$935,2)</f>
        <v>513</v>
      </c>
      <c r="E5483">
        <f>VLOOKUP(A5483,EMPRESA!A$2:B$5796,2,FALSE)</f>
        <v>2712</v>
      </c>
    </row>
    <row r="5484" spans="1:5">
      <c r="A5484" t="s">
        <v>1837</v>
      </c>
      <c r="B5484" t="str">
        <f t="shared" si="85"/>
        <v>ICB FOOD SERVICES SPA</v>
      </c>
      <c r="C5484" t="s">
        <v>1823</v>
      </c>
      <c r="D5484">
        <f>VLOOKUP(C5484,RUBRO!A$2:B$935,2)</f>
        <v>192</v>
      </c>
      <c r="E5484">
        <f>VLOOKUP(A5484,EMPRESA!A$2:B$5796,2,FALSE)</f>
        <v>2713</v>
      </c>
    </row>
    <row r="5485" spans="1:5">
      <c r="A5485" t="s">
        <v>5589</v>
      </c>
      <c r="B5485" t="str">
        <f t="shared" si="85"/>
        <v>ICE - AGENCIA ITALIANA PARA EL COMERCIO EXTERIOR</v>
      </c>
      <c r="C5485" t="s">
        <v>5540</v>
      </c>
      <c r="D5485">
        <f>VLOOKUP(C5485,RUBRO!A$2:B$935,2)</f>
        <v>639</v>
      </c>
      <c r="E5485">
        <f>VLOOKUP(A5485,EMPRESA!A$2:B$5796,2,FALSE)</f>
        <v>2714</v>
      </c>
    </row>
    <row r="5486" spans="1:5">
      <c r="A5486" t="s">
        <v>2994</v>
      </c>
      <c r="B5486" t="str">
        <f t="shared" si="85"/>
        <v>ICEM S.A.</v>
      </c>
      <c r="C5486" t="s">
        <v>2985</v>
      </c>
      <c r="D5486">
        <f>VLOOKUP(C5486,RUBRO!A$2:B$935,2)</f>
        <v>336</v>
      </c>
      <c r="E5486">
        <f>VLOOKUP(A5486,EMPRESA!A$2:B$5796,2,FALSE)</f>
        <v>2715</v>
      </c>
    </row>
    <row r="5487" spans="1:5">
      <c r="A5487" t="s">
        <v>2994</v>
      </c>
      <c r="B5487" t="str">
        <f t="shared" si="85"/>
        <v>ICEM S.A.</v>
      </c>
      <c r="C5487" t="s">
        <v>3246</v>
      </c>
      <c r="D5487">
        <f>VLOOKUP(C5487,RUBRO!A$2:B$935,2)</f>
        <v>368</v>
      </c>
      <c r="E5487">
        <f>VLOOKUP(A5487,EMPRESA!A$2:B$5796,2,FALSE)</f>
        <v>2715</v>
      </c>
    </row>
    <row r="5488" spans="1:5">
      <c r="A5488" t="s">
        <v>635</v>
      </c>
      <c r="B5488" t="str">
        <f t="shared" si="85"/>
        <v>ICESTAR</v>
      </c>
      <c r="C5488" t="s">
        <v>631</v>
      </c>
      <c r="D5488">
        <f>VLOOKUP(C5488,RUBRO!A$2:B$935,2)</f>
        <v>59</v>
      </c>
      <c r="E5488">
        <f>VLOOKUP(A5488,EMPRESA!A$2:B$5796,2,FALSE)</f>
        <v>2716</v>
      </c>
    </row>
    <row r="5489" spans="1:5">
      <c r="A5489" t="s">
        <v>2995</v>
      </c>
      <c r="B5489" t="str">
        <f t="shared" si="85"/>
        <v>ICIL ICAFAL S.A.</v>
      </c>
      <c r="C5489" t="s">
        <v>2985</v>
      </c>
      <c r="D5489">
        <f>VLOOKUP(C5489,RUBRO!A$2:B$935,2)</f>
        <v>336</v>
      </c>
      <c r="E5489">
        <f>VLOOKUP(A5489,EMPRESA!A$2:B$5796,2,FALSE)</f>
        <v>2717</v>
      </c>
    </row>
    <row r="5490" spans="1:5">
      <c r="A5490" t="s">
        <v>2995</v>
      </c>
      <c r="B5490" t="str">
        <f t="shared" si="85"/>
        <v>ICIL ICAFAL S.A.</v>
      </c>
      <c r="C5490" t="s">
        <v>5392</v>
      </c>
      <c r="D5490">
        <f>VLOOKUP(C5490,RUBRO!A$2:B$935,2)</f>
        <v>613</v>
      </c>
      <c r="E5490">
        <f>VLOOKUP(A5490,EMPRESA!A$2:B$5796,2,FALSE)</f>
        <v>2717</v>
      </c>
    </row>
    <row r="5491" spans="1:5">
      <c r="A5491" t="s">
        <v>3811</v>
      </c>
      <c r="B5491" t="str">
        <f t="shared" si="85"/>
        <v>ICOFRUT S.A.</v>
      </c>
      <c r="C5491" t="s">
        <v>3802</v>
      </c>
      <c r="D5491">
        <f>VLOOKUP(C5491,RUBRO!A$2:B$935,2)</f>
        <v>447</v>
      </c>
      <c r="E5491">
        <f>VLOOKUP(A5491,EMPRESA!A$2:B$5796,2,FALSE)</f>
        <v>2718</v>
      </c>
    </row>
    <row r="5492" spans="1:5">
      <c r="A5492" t="s">
        <v>3811</v>
      </c>
      <c r="B5492" t="str">
        <f t="shared" si="85"/>
        <v>ICOFRUT S.A.</v>
      </c>
      <c r="C5492" t="s">
        <v>3814</v>
      </c>
      <c r="D5492">
        <f>VLOOKUP(C5492,RUBRO!A$2:B$935,2)</f>
        <v>449</v>
      </c>
      <c r="E5492">
        <f>VLOOKUP(A5492,EMPRESA!A$2:B$5796,2,FALSE)</f>
        <v>2718</v>
      </c>
    </row>
    <row r="5493" spans="1:5">
      <c r="A5493" t="s">
        <v>2266</v>
      </c>
      <c r="B5493" t="str">
        <f t="shared" si="85"/>
        <v>ICONEX (CHILE) SPA</v>
      </c>
      <c r="C5493" t="s">
        <v>2250</v>
      </c>
      <c r="D5493">
        <f>VLOOKUP(C5493,RUBRO!A$2:B$935,2)</f>
        <v>253</v>
      </c>
      <c r="E5493">
        <f>VLOOKUP(A5493,EMPRESA!A$2:B$5796,2,FALSE)</f>
        <v>2719</v>
      </c>
    </row>
    <row r="5494" spans="1:5">
      <c r="A5494" t="s">
        <v>2266</v>
      </c>
      <c r="B5494" t="str">
        <f t="shared" si="85"/>
        <v>ICONEX (CHILE) SPA</v>
      </c>
      <c r="C5494" t="s">
        <v>3788</v>
      </c>
      <c r="D5494">
        <f>VLOOKUP(C5494,RUBRO!A$2:B$935,2)</f>
        <v>439</v>
      </c>
      <c r="E5494">
        <f>VLOOKUP(A5494,EMPRESA!A$2:B$5796,2,FALSE)</f>
        <v>2719</v>
      </c>
    </row>
    <row r="5495" spans="1:5">
      <c r="A5495" t="s">
        <v>2266</v>
      </c>
      <c r="B5495" t="str">
        <f t="shared" si="85"/>
        <v>ICONEX (CHILE) SPA</v>
      </c>
      <c r="C5495" t="s">
        <v>3792</v>
      </c>
      <c r="D5495">
        <f>VLOOKUP(C5495,RUBRO!A$2:B$935,2)</f>
        <v>440</v>
      </c>
      <c r="E5495">
        <f>VLOOKUP(A5495,EMPRESA!A$2:B$5796,2,FALSE)</f>
        <v>2719</v>
      </c>
    </row>
    <row r="5496" spans="1:5">
      <c r="A5496" t="s">
        <v>2266</v>
      </c>
      <c r="B5496" t="str">
        <f t="shared" si="85"/>
        <v>ICONEX (CHILE) SPA</v>
      </c>
      <c r="C5496" t="s">
        <v>4700</v>
      </c>
      <c r="D5496">
        <f>VLOOKUP(C5496,RUBRO!A$2:B$935,2)</f>
        <v>489</v>
      </c>
      <c r="E5496">
        <f>VLOOKUP(A5496,EMPRESA!A$2:B$5796,2,FALSE)</f>
        <v>2719</v>
      </c>
    </row>
    <row r="5497" spans="1:5">
      <c r="A5497" t="s">
        <v>2266</v>
      </c>
      <c r="B5497" t="str">
        <f t="shared" si="85"/>
        <v>ICONEX (CHILE) SPA</v>
      </c>
      <c r="C5497" t="s">
        <v>4736</v>
      </c>
      <c r="D5497">
        <f>VLOOKUP(C5497,RUBRO!A$2:B$935,2)</f>
        <v>490</v>
      </c>
      <c r="E5497">
        <f>VLOOKUP(A5497,EMPRESA!A$2:B$5796,2,FALSE)</f>
        <v>2719</v>
      </c>
    </row>
    <row r="5498" spans="1:5">
      <c r="A5498" t="s">
        <v>2266</v>
      </c>
      <c r="B5498" t="str">
        <f t="shared" si="85"/>
        <v>ICONEX (CHILE) SPA</v>
      </c>
      <c r="C5498" t="s">
        <v>4903</v>
      </c>
      <c r="D5498">
        <f>VLOOKUP(C5498,RUBRO!A$2:B$935,2)</f>
        <v>524</v>
      </c>
      <c r="E5498">
        <f>VLOOKUP(A5498,EMPRESA!A$2:B$5796,2,FALSE)</f>
        <v>2719</v>
      </c>
    </row>
    <row r="5499" spans="1:5">
      <c r="A5499" t="s">
        <v>2266</v>
      </c>
      <c r="B5499" t="str">
        <f t="shared" si="85"/>
        <v>ICONEX (CHILE) SPA</v>
      </c>
      <c r="C5499" t="s">
        <v>5184</v>
      </c>
      <c r="D5499">
        <f>VLOOKUP(C5499,RUBRO!A$2:B$935,2)</f>
        <v>558</v>
      </c>
      <c r="E5499">
        <f>VLOOKUP(A5499,EMPRESA!A$2:B$5796,2,FALSE)</f>
        <v>2719</v>
      </c>
    </row>
    <row r="5500" spans="1:5">
      <c r="A5500" t="s">
        <v>2266</v>
      </c>
      <c r="B5500" t="str">
        <f t="shared" si="85"/>
        <v>ICONEX (CHILE) SPA</v>
      </c>
      <c r="C5500" t="s">
        <v>6111</v>
      </c>
      <c r="D5500">
        <f>VLOOKUP(C5500,RUBRO!A$2:B$935,2)</f>
        <v>774</v>
      </c>
      <c r="E5500">
        <f>VLOOKUP(A5500,EMPRESA!A$2:B$5796,2,FALSE)</f>
        <v>2719</v>
      </c>
    </row>
    <row r="5501" spans="1:5">
      <c r="A5501" t="s">
        <v>2266</v>
      </c>
      <c r="B5501" t="str">
        <f t="shared" si="85"/>
        <v>ICONEX (CHILE) SPA</v>
      </c>
      <c r="C5501" t="s">
        <v>6113</v>
      </c>
      <c r="D5501">
        <f>VLOOKUP(C5501,RUBRO!A$2:B$935,2)</f>
        <v>775</v>
      </c>
      <c r="E5501">
        <f>VLOOKUP(A5501,EMPRESA!A$2:B$5796,2,FALSE)</f>
        <v>2719</v>
      </c>
    </row>
    <row r="5502" spans="1:5">
      <c r="A5502" t="s">
        <v>2205</v>
      </c>
      <c r="B5502" t="str">
        <f t="shared" si="85"/>
        <v>ICONSTRUYE S.A.</v>
      </c>
      <c r="C5502" t="s">
        <v>2203</v>
      </c>
      <c r="D5502">
        <f>VLOOKUP(C5502,RUBRO!A$2:B$935,2)</f>
        <v>245</v>
      </c>
      <c r="E5502">
        <f>VLOOKUP(A5502,EMPRESA!A$2:B$5796,2,FALSE)</f>
        <v>2720</v>
      </c>
    </row>
    <row r="5503" spans="1:5">
      <c r="A5503" t="s">
        <v>2085</v>
      </c>
      <c r="B5503" t="str">
        <f t="shared" si="85"/>
        <v>ICR CHILE</v>
      </c>
      <c r="C5503" t="s">
        <v>2084</v>
      </c>
      <c r="D5503">
        <f>VLOOKUP(C5503,RUBRO!A$2:B$935,2)</f>
        <v>233</v>
      </c>
      <c r="E5503">
        <f>VLOOKUP(A5503,EMPRESA!A$2:B$5796,2,FALSE)</f>
        <v>2721</v>
      </c>
    </row>
    <row r="5504" spans="1:5">
      <c r="A5504" t="s">
        <v>2752</v>
      </c>
      <c r="B5504" t="str">
        <f t="shared" si="85"/>
        <v>IDAL S.A.</v>
      </c>
      <c r="C5504" t="s">
        <v>2743</v>
      </c>
      <c r="D5504">
        <f>VLOOKUP(C5504,RUBRO!A$2:B$935,2)</f>
        <v>320</v>
      </c>
      <c r="E5504">
        <f>VLOOKUP(A5504,EMPRESA!A$2:B$5796,2,FALSE)</f>
        <v>2722</v>
      </c>
    </row>
    <row r="5505" spans="1:5">
      <c r="A5505" t="s">
        <v>2752</v>
      </c>
      <c r="B5505" t="str">
        <f t="shared" si="85"/>
        <v>IDAL S.A.</v>
      </c>
      <c r="C5505" t="s">
        <v>4627</v>
      </c>
      <c r="D5505">
        <f>VLOOKUP(C5505,RUBRO!A$2:B$935,2)</f>
        <v>488</v>
      </c>
      <c r="E5505">
        <f>VLOOKUP(A5505,EMPRESA!A$2:B$5796,2,FALSE)</f>
        <v>2722</v>
      </c>
    </row>
    <row r="5506" spans="1:5">
      <c r="A5506" t="s">
        <v>3553</v>
      </c>
      <c r="B5506" t="str">
        <f t="shared" si="85"/>
        <v>IDEAL S.A.</v>
      </c>
      <c r="C5506" t="s">
        <v>3431</v>
      </c>
      <c r="D5506">
        <f>VLOOKUP(C5506,RUBRO!A$2:B$935,2)</f>
        <v>413</v>
      </c>
      <c r="E5506">
        <f>VLOOKUP(A5506,EMPRESA!A$2:B$5796,2,FALSE)</f>
        <v>2723</v>
      </c>
    </row>
    <row r="5507" spans="1:5">
      <c r="A5507" t="s">
        <v>3553</v>
      </c>
      <c r="B5507" t="str">
        <f t="shared" ref="B5507:B5570" si="86">UPPER(A5507)</f>
        <v>IDEAL S.A.</v>
      </c>
      <c r="C5507" t="s">
        <v>5854</v>
      </c>
      <c r="D5507">
        <f>VLOOKUP(C5507,RUBRO!A$2:B$935,2)</f>
        <v>718</v>
      </c>
      <c r="E5507">
        <f>VLOOKUP(A5507,EMPRESA!A$2:B$5796,2,FALSE)</f>
        <v>2723</v>
      </c>
    </row>
    <row r="5508" spans="1:5">
      <c r="A5508" t="s">
        <v>2993</v>
      </c>
      <c r="B5508" t="str">
        <f t="shared" si="86"/>
        <v>IEG, SOCIEDAD DE ASESORIAS Y SERVICIOS DE INGENIERIA LTDA.</v>
      </c>
      <c r="C5508" t="s">
        <v>2985</v>
      </c>
      <c r="D5508">
        <f>VLOOKUP(C5508,RUBRO!A$2:B$935,2)</f>
        <v>336</v>
      </c>
      <c r="E5508">
        <f>VLOOKUP(A5508,EMPRESA!A$2:B$5796,2,FALSE)</f>
        <v>2724</v>
      </c>
    </row>
    <row r="5509" spans="1:5">
      <c r="A5509" t="s">
        <v>2993</v>
      </c>
      <c r="B5509" t="str">
        <f t="shared" si="86"/>
        <v>IEG, SOCIEDAD DE ASESORIAS Y SERVICIOS DE INGENIERIA LTDA.</v>
      </c>
      <c r="C5509" t="s">
        <v>5408</v>
      </c>
      <c r="D5509">
        <f>VLOOKUP(C5509,RUBRO!A$2:B$935,2)</f>
        <v>617</v>
      </c>
      <c r="E5509">
        <f>VLOOKUP(A5509,EMPRESA!A$2:B$5796,2,FALSE)</f>
        <v>2724</v>
      </c>
    </row>
    <row r="5510" spans="1:5">
      <c r="A5510" t="s">
        <v>2993</v>
      </c>
      <c r="B5510" t="str">
        <f t="shared" si="86"/>
        <v>IEG, SOCIEDAD DE ASESORIAS Y SERVICIOS DE INGENIERIA LTDA.</v>
      </c>
      <c r="C5510" t="s">
        <v>6312</v>
      </c>
      <c r="D5510">
        <f>VLOOKUP(C5510,RUBRO!A$2:B$935,2)</f>
        <v>823</v>
      </c>
      <c r="E5510">
        <f>VLOOKUP(A5510,EMPRESA!A$2:B$5796,2,FALSE)</f>
        <v>2724</v>
      </c>
    </row>
    <row r="5511" spans="1:5">
      <c r="A5511" t="s">
        <v>4769</v>
      </c>
      <c r="B5511" t="str">
        <f t="shared" si="86"/>
        <v>IFARLE LTDA.</v>
      </c>
      <c r="C5511" t="s">
        <v>4766</v>
      </c>
      <c r="D5511">
        <f>VLOOKUP(C5511,RUBRO!A$2:B$935,2)</f>
        <v>502</v>
      </c>
      <c r="E5511">
        <f>VLOOKUP(A5511,EMPRESA!A$2:B$5796,2,FALSE)</f>
        <v>2725</v>
      </c>
    </row>
    <row r="5512" spans="1:5">
      <c r="A5512" t="s">
        <v>2870</v>
      </c>
      <c r="B5512" t="str">
        <f t="shared" si="86"/>
        <v>IFCO SYSTEMS CHILE S.A.</v>
      </c>
      <c r="C5512" t="s">
        <v>2863</v>
      </c>
      <c r="D5512">
        <f>VLOOKUP(C5512,RUBRO!A$2:B$935,2)</f>
        <v>332</v>
      </c>
      <c r="E5512">
        <f>VLOOKUP(A5512,EMPRESA!A$2:B$5796,2,FALSE)</f>
        <v>2726</v>
      </c>
    </row>
    <row r="5513" spans="1:5">
      <c r="A5513" t="s">
        <v>2870</v>
      </c>
      <c r="B5513" t="str">
        <f t="shared" si="86"/>
        <v>IFCO SYSTEMS CHILE S.A.</v>
      </c>
      <c r="C5513" t="s">
        <v>3122</v>
      </c>
      <c r="D5513">
        <f>VLOOKUP(C5513,RUBRO!A$2:B$935,2)</f>
        <v>351</v>
      </c>
      <c r="E5513">
        <f>VLOOKUP(A5513,EMPRESA!A$2:B$5796,2,FALSE)</f>
        <v>2726</v>
      </c>
    </row>
    <row r="5514" spans="1:5">
      <c r="A5514" t="s">
        <v>1146</v>
      </c>
      <c r="B5514" t="str">
        <f t="shared" si="86"/>
        <v>IFX NETWORKS CHILE S.A.</v>
      </c>
      <c r="C5514" t="s">
        <v>1120</v>
      </c>
      <c r="D5514">
        <f>VLOOKUP(C5514,RUBRO!A$2:B$935,2)</f>
        <v>114</v>
      </c>
      <c r="E5514">
        <f>VLOOKUP(A5514,EMPRESA!A$2:B$5796,2,FALSE)</f>
        <v>2727</v>
      </c>
    </row>
    <row r="5515" spans="1:5">
      <c r="A5515" t="s">
        <v>1146</v>
      </c>
      <c r="B5515" t="str">
        <f t="shared" si="86"/>
        <v>IFX NETWORKS CHILE S.A.</v>
      </c>
      <c r="C5515" t="s">
        <v>4903</v>
      </c>
      <c r="D5515">
        <f>VLOOKUP(C5515,RUBRO!A$2:B$935,2)</f>
        <v>524</v>
      </c>
      <c r="E5515">
        <f>VLOOKUP(A5515,EMPRESA!A$2:B$5796,2,FALSE)</f>
        <v>2727</v>
      </c>
    </row>
    <row r="5516" spans="1:5">
      <c r="A5516" t="s">
        <v>1146</v>
      </c>
      <c r="B5516" t="str">
        <f t="shared" si="86"/>
        <v>IFX NETWORKS CHILE S.A.</v>
      </c>
      <c r="C5516" t="s">
        <v>6400</v>
      </c>
      <c r="D5516">
        <f>VLOOKUP(C5516,RUBRO!A$2:B$935,2)</f>
        <v>842</v>
      </c>
      <c r="E5516">
        <f>VLOOKUP(A5516,EMPRESA!A$2:B$5796,2,FALSE)</f>
        <v>2727</v>
      </c>
    </row>
    <row r="5517" spans="1:5">
      <c r="A5517" t="s">
        <v>1146</v>
      </c>
      <c r="B5517" t="str">
        <f t="shared" si="86"/>
        <v>IFX NETWORKS CHILE S.A.</v>
      </c>
      <c r="C5517" t="s">
        <v>6484</v>
      </c>
      <c r="D5517">
        <f>VLOOKUP(C5517,RUBRO!A$2:B$935,2)</f>
        <v>877</v>
      </c>
      <c r="E5517">
        <f>VLOOKUP(A5517,EMPRESA!A$2:B$5796,2,FALSE)</f>
        <v>2727</v>
      </c>
    </row>
    <row r="5518" spans="1:5">
      <c r="A5518" t="s">
        <v>1146</v>
      </c>
      <c r="B5518" t="str">
        <f t="shared" si="86"/>
        <v>IFX NETWORKS CHILE S.A.</v>
      </c>
      <c r="C5518" t="s">
        <v>6487</v>
      </c>
      <c r="D5518">
        <f>VLOOKUP(C5518,RUBRO!A$2:B$935,2)</f>
        <v>878</v>
      </c>
      <c r="E5518">
        <f>VLOOKUP(A5518,EMPRESA!A$2:B$5796,2,FALSE)</f>
        <v>2727</v>
      </c>
    </row>
    <row r="5519" spans="1:5">
      <c r="A5519" t="s">
        <v>1146</v>
      </c>
      <c r="B5519" t="str">
        <f t="shared" si="86"/>
        <v>IFX NETWORKS CHILE S.A.</v>
      </c>
      <c r="C5519" t="s">
        <v>6489</v>
      </c>
      <c r="D5519">
        <f>VLOOKUP(C5519,RUBRO!A$2:B$935,2)</f>
        <v>879</v>
      </c>
      <c r="E5519">
        <f>VLOOKUP(A5519,EMPRESA!A$2:B$5796,2,FALSE)</f>
        <v>2727</v>
      </c>
    </row>
    <row r="5520" spans="1:5">
      <c r="A5520" t="s">
        <v>3419</v>
      </c>
      <c r="B5520" t="str">
        <f t="shared" si="86"/>
        <v>IGENAR S.A.</v>
      </c>
      <c r="C5520" t="s">
        <v>3415</v>
      </c>
      <c r="D5520">
        <f>VLOOKUP(C5520,RUBRO!A$2:B$935,2)</f>
        <v>408</v>
      </c>
      <c r="E5520">
        <f>VLOOKUP(A5520,EMPRESA!A$2:B$5796,2,FALSE)</f>
        <v>2728</v>
      </c>
    </row>
    <row r="5521" spans="1:5">
      <c r="A5521" t="s">
        <v>3419</v>
      </c>
      <c r="B5521" t="str">
        <f t="shared" si="86"/>
        <v>IGENAR S.A.</v>
      </c>
      <c r="C5521" t="s">
        <v>4627</v>
      </c>
      <c r="D5521">
        <f>VLOOKUP(C5521,RUBRO!A$2:B$935,2)</f>
        <v>488</v>
      </c>
      <c r="E5521">
        <f>VLOOKUP(A5521,EMPRESA!A$2:B$5796,2,FALSE)</f>
        <v>2728</v>
      </c>
    </row>
    <row r="5522" spans="1:5">
      <c r="A5522" t="s">
        <v>3419</v>
      </c>
      <c r="B5522" t="str">
        <f t="shared" si="86"/>
        <v>IGENAR S.A.</v>
      </c>
      <c r="C5522" t="s">
        <v>5460</v>
      </c>
      <c r="D5522">
        <f>VLOOKUP(C5522,RUBRO!A$2:B$935,2)</f>
        <v>622</v>
      </c>
      <c r="E5522">
        <f>VLOOKUP(A5522,EMPRESA!A$2:B$5796,2,FALSE)</f>
        <v>2728</v>
      </c>
    </row>
    <row r="5523" spans="1:5">
      <c r="A5523" t="s">
        <v>3419</v>
      </c>
      <c r="B5523" t="str">
        <f t="shared" si="86"/>
        <v>IGENAR S.A.</v>
      </c>
      <c r="C5523" t="s">
        <v>5713</v>
      </c>
      <c r="D5523">
        <f>VLOOKUP(C5523,RUBRO!A$2:B$935,2)</f>
        <v>681</v>
      </c>
      <c r="E5523">
        <f>VLOOKUP(A5523,EMPRESA!A$2:B$5796,2,FALSE)</f>
        <v>2728</v>
      </c>
    </row>
    <row r="5524" spans="1:5">
      <c r="A5524" t="s">
        <v>3419</v>
      </c>
      <c r="B5524" t="str">
        <f t="shared" si="86"/>
        <v>IGENAR S.A.</v>
      </c>
      <c r="C5524" t="s">
        <v>5727</v>
      </c>
      <c r="D5524">
        <f>VLOOKUP(C5524,RUBRO!A$2:B$935,2)</f>
        <v>690</v>
      </c>
      <c r="E5524">
        <f>VLOOKUP(A5524,EMPRESA!A$2:B$5796,2,FALSE)</f>
        <v>2728</v>
      </c>
    </row>
    <row r="5525" spans="1:5">
      <c r="A5525" t="s">
        <v>3419</v>
      </c>
      <c r="B5525" t="str">
        <f t="shared" si="86"/>
        <v>IGENAR S.A.</v>
      </c>
      <c r="C5525" t="s">
        <v>6041</v>
      </c>
      <c r="D5525">
        <f>VLOOKUP(C5525,RUBRO!A$2:B$935,2)</f>
        <v>763</v>
      </c>
      <c r="E5525">
        <f>VLOOKUP(A5525,EMPRESA!A$2:B$5796,2,FALSE)</f>
        <v>2728</v>
      </c>
    </row>
    <row r="5526" spans="1:5">
      <c r="A5526" t="s">
        <v>3419</v>
      </c>
      <c r="B5526" t="str">
        <f t="shared" si="86"/>
        <v>IGENAR S.A.</v>
      </c>
      <c r="C5526" t="s">
        <v>6101</v>
      </c>
      <c r="D5526">
        <f>VLOOKUP(C5526,RUBRO!A$2:B$935,2)</f>
        <v>769</v>
      </c>
      <c r="E5526">
        <f>VLOOKUP(A5526,EMPRESA!A$2:B$5796,2,FALSE)</f>
        <v>2728</v>
      </c>
    </row>
    <row r="5527" spans="1:5">
      <c r="A5527" t="s">
        <v>3419</v>
      </c>
      <c r="B5527" t="str">
        <f t="shared" si="86"/>
        <v>IGENAR S.A.</v>
      </c>
      <c r="C5527" t="s">
        <v>6475</v>
      </c>
      <c r="D5527">
        <f>VLOOKUP(C5527,RUBRO!A$2:B$935,2)</f>
        <v>876</v>
      </c>
      <c r="E5527">
        <f>VLOOKUP(A5527,EMPRESA!A$2:B$5796,2,FALSE)</f>
        <v>2728</v>
      </c>
    </row>
    <row r="5528" spans="1:5">
      <c r="A5528" t="s">
        <v>5994</v>
      </c>
      <c r="B5528" t="str">
        <f t="shared" si="86"/>
        <v>IGT</v>
      </c>
      <c r="C5528" t="s">
        <v>5993</v>
      </c>
      <c r="D5528">
        <f>VLOOKUP(C5528,RUBRO!A$2:B$935,2)</f>
        <v>743</v>
      </c>
      <c r="E5528">
        <f>VLOOKUP(A5528,EMPRESA!A$2:B$5796,2,FALSE)</f>
        <v>2729</v>
      </c>
    </row>
    <row r="5529" spans="1:5">
      <c r="A5529" t="s">
        <v>5994</v>
      </c>
      <c r="B5529" t="str">
        <f t="shared" si="86"/>
        <v>IGT</v>
      </c>
      <c r="C5529" t="s">
        <v>6373</v>
      </c>
      <c r="D5529">
        <f>VLOOKUP(C5529,RUBRO!A$2:B$935,2)</f>
        <v>835</v>
      </c>
      <c r="E5529">
        <f>VLOOKUP(A5529,EMPRESA!A$2:B$5796,2,FALSE)</f>
        <v>2729</v>
      </c>
    </row>
    <row r="5530" spans="1:5">
      <c r="A5530" t="s">
        <v>3268</v>
      </c>
      <c r="B5530" t="str">
        <f t="shared" si="86"/>
        <v>IIM INGENIERIA INDUSTRIAL LTDA.</v>
      </c>
      <c r="C5530" t="s">
        <v>3267</v>
      </c>
      <c r="D5530">
        <f>VLOOKUP(C5530,RUBRO!A$2:B$935,2)</f>
        <v>376</v>
      </c>
      <c r="E5530">
        <f>VLOOKUP(A5530,EMPRESA!A$2:B$5796,2,FALSE)</f>
        <v>2730</v>
      </c>
    </row>
    <row r="5531" spans="1:5">
      <c r="A5531" t="s">
        <v>3268</v>
      </c>
      <c r="B5531" t="str">
        <f t="shared" si="86"/>
        <v>IIM INGENIERIA INDUSTRIAL LTDA.</v>
      </c>
      <c r="C5531" t="s">
        <v>5150</v>
      </c>
      <c r="D5531">
        <f>VLOOKUP(C5531,RUBRO!A$2:B$935,2)</f>
        <v>557</v>
      </c>
      <c r="E5531">
        <f>VLOOKUP(A5531,EMPRESA!A$2:B$5796,2,FALSE)</f>
        <v>2730</v>
      </c>
    </row>
    <row r="5532" spans="1:5">
      <c r="A5532" t="s">
        <v>3268</v>
      </c>
      <c r="B5532" t="str">
        <f t="shared" si="86"/>
        <v>IIM INGENIERIA INDUSTRIAL LTDA.</v>
      </c>
      <c r="C5532" t="s">
        <v>5732</v>
      </c>
      <c r="D5532">
        <f>VLOOKUP(C5532,RUBRO!A$2:B$935,2)</f>
        <v>686</v>
      </c>
      <c r="E5532">
        <f>VLOOKUP(A5532,EMPRESA!A$2:B$5796,2,FALSE)</f>
        <v>2730</v>
      </c>
    </row>
    <row r="5533" spans="1:5">
      <c r="A5533" t="s">
        <v>3268</v>
      </c>
      <c r="B5533" t="str">
        <f t="shared" si="86"/>
        <v>IIM INGENIERIA INDUSTRIAL LTDA.</v>
      </c>
      <c r="C5533" t="s">
        <v>6101</v>
      </c>
      <c r="D5533">
        <f>VLOOKUP(C5533,RUBRO!A$2:B$935,2)</f>
        <v>769</v>
      </c>
      <c r="E5533">
        <f>VLOOKUP(A5533,EMPRESA!A$2:B$5796,2,FALSE)</f>
        <v>2730</v>
      </c>
    </row>
    <row r="5534" spans="1:5">
      <c r="A5534" t="s">
        <v>3268</v>
      </c>
      <c r="B5534" t="str">
        <f t="shared" si="86"/>
        <v>IIM INGENIERIA INDUSTRIAL LTDA.</v>
      </c>
      <c r="C5534" t="s">
        <v>6422</v>
      </c>
      <c r="D5534">
        <f>VLOOKUP(C5534,RUBRO!A$2:B$935,2)</f>
        <v>848</v>
      </c>
      <c r="E5534">
        <f>VLOOKUP(A5534,EMPRESA!A$2:B$5796,2,FALSE)</f>
        <v>2730</v>
      </c>
    </row>
    <row r="5535" spans="1:5">
      <c r="A5535" t="s">
        <v>52</v>
      </c>
      <c r="B5535" t="str">
        <f t="shared" si="86"/>
        <v>ILLANES &amp; CIA.</v>
      </c>
      <c r="C5535" t="s">
        <v>20</v>
      </c>
      <c r="D5535">
        <f>VLOOKUP(C5535,RUBRO!A$2:B$935,2)</f>
        <v>3</v>
      </c>
      <c r="E5535">
        <f>VLOOKUP(A5535,EMPRESA!A$2:B$5796,2,FALSE)</f>
        <v>2731</v>
      </c>
    </row>
    <row r="5536" spans="1:5">
      <c r="A5536" t="s">
        <v>1346</v>
      </c>
      <c r="B5536" t="str">
        <f t="shared" si="86"/>
        <v>IMA INDUSTRIAL LTDA.</v>
      </c>
      <c r="C5536" t="s">
        <v>1331</v>
      </c>
      <c r="D5536">
        <f>VLOOKUP(C5536,RUBRO!A$2:B$935,2)</f>
        <v>121</v>
      </c>
      <c r="E5536">
        <f>VLOOKUP(A5536,EMPRESA!A$2:B$5796,2,FALSE)</f>
        <v>2732</v>
      </c>
    </row>
    <row r="5537" spans="1:5">
      <c r="A5537" t="s">
        <v>1346</v>
      </c>
      <c r="B5537" t="str">
        <f t="shared" si="86"/>
        <v>IMA INDUSTRIAL LTDA.</v>
      </c>
      <c r="C5537" t="s">
        <v>4751</v>
      </c>
      <c r="D5537">
        <f>VLOOKUP(C5537,RUBRO!A$2:B$935,2)</f>
        <v>497</v>
      </c>
      <c r="E5537">
        <f>VLOOKUP(A5537,EMPRESA!A$2:B$5796,2,FALSE)</f>
        <v>2732</v>
      </c>
    </row>
    <row r="5538" spans="1:5">
      <c r="A5538" t="s">
        <v>1346</v>
      </c>
      <c r="B5538" t="str">
        <f t="shared" si="86"/>
        <v>IMA INDUSTRIAL LTDA.</v>
      </c>
      <c r="C5538" t="s">
        <v>4754</v>
      </c>
      <c r="D5538">
        <f>VLOOKUP(C5538,RUBRO!A$2:B$935,2)</f>
        <v>499</v>
      </c>
      <c r="E5538">
        <f>VLOOKUP(A5538,EMPRESA!A$2:B$5796,2,FALSE)</f>
        <v>2732</v>
      </c>
    </row>
    <row r="5539" spans="1:5">
      <c r="A5539" t="s">
        <v>1346</v>
      </c>
      <c r="B5539" t="str">
        <f t="shared" si="86"/>
        <v>IMA INDUSTRIAL LTDA.</v>
      </c>
      <c r="C5539" t="s">
        <v>4888</v>
      </c>
      <c r="D5539">
        <f>VLOOKUP(C5539,RUBRO!A$2:B$935,2)</f>
        <v>518</v>
      </c>
      <c r="E5539">
        <f>VLOOKUP(A5539,EMPRESA!A$2:B$5796,2,FALSE)</f>
        <v>2732</v>
      </c>
    </row>
    <row r="5540" spans="1:5">
      <c r="A5540" t="s">
        <v>1346</v>
      </c>
      <c r="B5540" t="str">
        <f t="shared" si="86"/>
        <v>IMA INDUSTRIAL LTDA.</v>
      </c>
      <c r="C5540" t="s">
        <v>6379</v>
      </c>
      <c r="D5540">
        <f>VLOOKUP(C5540,RUBRO!A$2:B$935,2)</f>
        <v>836</v>
      </c>
      <c r="E5540">
        <f>VLOOKUP(A5540,EMPRESA!A$2:B$5796,2,FALSE)</f>
        <v>2732</v>
      </c>
    </row>
    <row r="5541" spans="1:5">
      <c r="A5541" t="s">
        <v>5126</v>
      </c>
      <c r="B5541" t="str">
        <f t="shared" si="86"/>
        <v>IMACON LTDA.</v>
      </c>
      <c r="C5541" t="s">
        <v>5104</v>
      </c>
      <c r="D5541">
        <f>VLOOKUP(C5541,RUBRO!A$2:B$935,2)</f>
        <v>555</v>
      </c>
      <c r="E5541">
        <f>VLOOKUP(A5541,EMPRESA!A$2:B$5796,2,FALSE)</f>
        <v>2733</v>
      </c>
    </row>
    <row r="5542" spans="1:5">
      <c r="A5542" t="s">
        <v>6359</v>
      </c>
      <c r="B5542" t="str">
        <f t="shared" si="86"/>
        <v>IMAGE GROUP CHILE</v>
      </c>
      <c r="C5542" t="s">
        <v>6355</v>
      </c>
      <c r="D5542">
        <f>VLOOKUP(C5542,RUBRO!A$2:B$935,2)</f>
        <v>831</v>
      </c>
      <c r="E5542">
        <f>VLOOKUP(A5542,EMPRESA!A$2:B$5796,2,FALSE)</f>
        <v>2734</v>
      </c>
    </row>
    <row r="5543" spans="1:5">
      <c r="A5543" t="s">
        <v>6416</v>
      </c>
      <c r="B5543" t="str">
        <f t="shared" si="86"/>
        <v>IMAGEN S.A.</v>
      </c>
      <c r="C5543" t="s">
        <v>6412</v>
      </c>
      <c r="D5543">
        <f>VLOOKUP(C5543,RUBRO!A$2:B$935,2)</f>
        <v>846</v>
      </c>
      <c r="E5543">
        <f>VLOOKUP(A5543,EMPRESA!A$2:B$5796,2,FALSE)</f>
        <v>2735</v>
      </c>
    </row>
    <row r="5544" spans="1:5">
      <c r="A5544" t="s">
        <v>1014</v>
      </c>
      <c r="B5544" t="str">
        <f t="shared" si="86"/>
        <v>IMAHE S.A.</v>
      </c>
      <c r="C5544" t="s">
        <v>1008</v>
      </c>
      <c r="D5544">
        <f>VLOOKUP(C5544,RUBRO!A$2:B$935,2)</f>
        <v>102</v>
      </c>
      <c r="E5544">
        <f>VLOOKUP(A5544,EMPRESA!A$2:B$5796,2,FALSE)</f>
        <v>2736</v>
      </c>
    </row>
    <row r="5545" spans="1:5">
      <c r="A5545" t="s">
        <v>1014</v>
      </c>
      <c r="B5545" t="str">
        <f t="shared" si="86"/>
        <v>IMAHE S.A.</v>
      </c>
      <c r="C5545" t="s">
        <v>4513</v>
      </c>
      <c r="D5545">
        <f>VLOOKUP(C5545,RUBRO!A$2:B$935,2)</f>
        <v>483</v>
      </c>
      <c r="E5545">
        <f>VLOOKUP(A5545,EMPRESA!A$2:B$5796,2,FALSE)</f>
        <v>2736</v>
      </c>
    </row>
    <row r="5546" spans="1:5">
      <c r="A5546" t="s">
        <v>1014</v>
      </c>
      <c r="B5546" t="str">
        <f t="shared" si="86"/>
        <v>IMAHE S.A.</v>
      </c>
      <c r="C5546" t="s">
        <v>4627</v>
      </c>
      <c r="D5546">
        <f>VLOOKUP(C5546,RUBRO!A$2:B$935,2)</f>
        <v>488</v>
      </c>
      <c r="E5546">
        <f>VLOOKUP(A5546,EMPRESA!A$2:B$5796,2,FALSE)</f>
        <v>2736</v>
      </c>
    </row>
    <row r="5547" spans="1:5">
      <c r="A5547" t="s">
        <v>1014</v>
      </c>
      <c r="B5547" t="str">
        <f t="shared" si="86"/>
        <v>IMAHE S.A.</v>
      </c>
      <c r="C5547" t="s">
        <v>5365</v>
      </c>
      <c r="D5547">
        <f>VLOOKUP(C5547,RUBRO!A$2:B$935,2)</f>
        <v>606</v>
      </c>
      <c r="E5547">
        <f>VLOOKUP(A5547,EMPRESA!A$2:B$5796,2,FALSE)</f>
        <v>2736</v>
      </c>
    </row>
    <row r="5548" spans="1:5">
      <c r="A5548" t="s">
        <v>1014</v>
      </c>
      <c r="B5548" t="str">
        <f t="shared" si="86"/>
        <v>IMAHE S.A.</v>
      </c>
      <c r="C5548" t="s">
        <v>6698</v>
      </c>
      <c r="D5548">
        <f>VLOOKUP(C5548,RUBRO!A$2:B$935,2)</f>
        <v>930</v>
      </c>
      <c r="E5548">
        <f>VLOOKUP(A5548,EMPRESA!A$2:B$5796,2,FALSE)</f>
        <v>2736</v>
      </c>
    </row>
    <row r="5549" spans="1:5">
      <c r="A5549" t="s">
        <v>2017</v>
      </c>
      <c r="B5549" t="str">
        <f t="shared" si="86"/>
        <v>IMATESA S.A.</v>
      </c>
      <c r="C5549" t="s">
        <v>2016</v>
      </c>
      <c r="D5549">
        <f>VLOOKUP(C5549,RUBRO!A$2:B$935,2)</f>
        <v>220</v>
      </c>
      <c r="E5549">
        <f>VLOOKUP(A5549,EMPRESA!A$2:B$5796,2,FALSE)</f>
        <v>2737</v>
      </c>
    </row>
    <row r="5550" spans="1:5">
      <c r="A5550" t="s">
        <v>2017</v>
      </c>
      <c r="B5550" t="str">
        <f t="shared" si="86"/>
        <v>IMATESA S.A.</v>
      </c>
      <c r="C5550" t="s">
        <v>5280</v>
      </c>
      <c r="D5550">
        <f>VLOOKUP(C5550,RUBRO!A$2:B$935,2)</f>
        <v>576</v>
      </c>
      <c r="E5550">
        <f>VLOOKUP(A5550,EMPRESA!A$2:B$5796,2,FALSE)</f>
        <v>2737</v>
      </c>
    </row>
    <row r="5551" spans="1:5">
      <c r="A5551" t="s">
        <v>2017</v>
      </c>
      <c r="B5551" t="str">
        <f t="shared" si="86"/>
        <v>IMATESA S.A.</v>
      </c>
      <c r="C5551" t="s">
        <v>5404</v>
      </c>
      <c r="D5551">
        <f>VLOOKUP(C5551,RUBRO!A$2:B$935,2)</f>
        <v>616</v>
      </c>
      <c r="E5551">
        <f>VLOOKUP(A5551,EMPRESA!A$2:B$5796,2,FALSE)</f>
        <v>2737</v>
      </c>
    </row>
    <row r="5552" spans="1:5">
      <c r="A5552" t="s">
        <v>2017</v>
      </c>
      <c r="B5552" t="str">
        <f t="shared" si="86"/>
        <v>IMATESA S.A.</v>
      </c>
      <c r="C5552" t="s">
        <v>6021</v>
      </c>
      <c r="D5552">
        <f>VLOOKUP(C5552,RUBRO!A$2:B$935,2)</f>
        <v>753</v>
      </c>
      <c r="E5552">
        <f>VLOOKUP(A5552,EMPRESA!A$2:B$5796,2,FALSE)</f>
        <v>2737</v>
      </c>
    </row>
    <row r="5553" spans="1:5">
      <c r="A5553" t="s">
        <v>2017</v>
      </c>
      <c r="B5553" t="str">
        <f t="shared" si="86"/>
        <v>IMATESA S.A.</v>
      </c>
      <c r="C5553" t="s">
        <v>6648</v>
      </c>
      <c r="D5553">
        <f>VLOOKUP(C5553,RUBRO!A$2:B$935,2)</f>
        <v>923</v>
      </c>
      <c r="E5553">
        <f>VLOOKUP(A5553,EMPRESA!A$2:B$5796,2,FALSE)</f>
        <v>2737</v>
      </c>
    </row>
    <row r="5554" spans="1:5">
      <c r="A5554" t="s">
        <v>4655</v>
      </c>
      <c r="B5554" t="str">
        <f t="shared" si="86"/>
        <v>IMBRA</v>
      </c>
      <c r="C5554" t="s">
        <v>4627</v>
      </c>
      <c r="D5554">
        <f>VLOOKUP(C5554,RUBRO!A$2:B$935,2)</f>
        <v>488</v>
      </c>
      <c r="E5554">
        <f>VLOOKUP(A5554,EMPRESA!A$2:B$5796,2,FALSE)</f>
        <v>2738</v>
      </c>
    </row>
    <row r="5555" spans="1:5">
      <c r="A5555" t="s">
        <v>4655</v>
      </c>
      <c r="B5555" t="str">
        <f t="shared" si="86"/>
        <v>IMBRA</v>
      </c>
      <c r="C5555" t="s">
        <v>6041</v>
      </c>
      <c r="D5555">
        <f>VLOOKUP(C5555,RUBRO!A$2:B$935,2)</f>
        <v>763</v>
      </c>
      <c r="E5555">
        <f>VLOOKUP(A5555,EMPRESA!A$2:B$5796,2,FALSE)</f>
        <v>2738</v>
      </c>
    </row>
    <row r="5556" spans="1:5">
      <c r="A5556" t="s">
        <v>1569</v>
      </c>
      <c r="B5556" t="str">
        <f t="shared" si="86"/>
        <v>IMDIFER LTDA.</v>
      </c>
      <c r="C5556" t="s">
        <v>1567</v>
      </c>
      <c r="D5556">
        <f>VLOOKUP(C5556,RUBRO!A$2:B$935,2)</f>
        <v>158</v>
      </c>
      <c r="E5556">
        <f>VLOOKUP(A5556,EMPRESA!A$2:B$5796,2,FALSE)</f>
        <v>2739</v>
      </c>
    </row>
    <row r="5557" spans="1:5">
      <c r="A5557" t="s">
        <v>1569</v>
      </c>
      <c r="B5557" t="str">
        <f t="shared" si="86"/>
        <v>IMDIFER LTDA.</v>
      </c>
      <c r="C5557" t="s">
        <v>1579</v>
      </c>
      <c r="D5557">
        <f>VLOOKUP(C5557,RUBRO!A$2:B$935,2)</f>
        <v>161</v>
      </c>
      <c r="E5557">
        <f>VLOOKUP(A5557,EMPRESA!A$2:B$5796,2,FALSE)</f>
        <v>2739</v>
      </c>
    </row>
    <row r="5558" spans="1:5">
      <c r="A5558" t="s">
        <v>1569</v>
      </c>
      <c r="B5558" t="str">
        <f t="shared" si="86"/>
        <v>IMDIFER LTDA.</v>
      </c>
      <c r="C5558" t="s">
        <v>3715</v>
      </c>
      <c r="D5558">
        <f>VLOOKUP(C5558,RUBRO!A$2:B$935,2)</f>
        <v>422</v>
      </c>
      <c r="E5558">
        <f>VLOOKUP(A5558,EMPRESA!A$2:B$5796,2,FALSE)</f>
        <v>2739</v>
      </c>
    </row>
    <row r="5559" spans="1:5">
      <c r="A5559" t="s">
        <v>1569</v>
      </c>
      <c r="B5559" t="str">
        <f t="shared" si="86"/>
        <v>IMDIFER LTDA.</v>
      </c>
      <c r="C5559" t="s">
        <v>6473</v>
      </c>
      <c r="D5559">
        <f>VLOOKUP(C5559,RUBRO!A$2:B$935,2)</f>
        <v>874</v>
      </c>
      <c r="E5559">
        <f>VLOOKUP(A5559,EMPRESA!A$2:B$5796,2,FALSE)</f>
        <v>2739</v>
      </c>
    </row>
    <row r="5560" spans="1:5">
      <c r="A5560" t="s">
        <v>782</v>
      </c>
      <c r="B5560" t="str">
        <f t="shared" si="86"/>
        <v>IMEIN S.A.</v>
      </c>
      <c r="C5560" t="s">
        <v>769</v>
      </c>
      <c r="D5560">
        <f>VLOOKUP(C5560,RUBRO!A$2:B$935,2)</f>
        <v>82</v>
      </c>
      <c r="E5560">
        <f>VLOOKUP(A5560,EMPRESA!A$2:B$5796,2,FALSE)</f>
        <v>2740</v>
      </c>
    </row>
    <row r="5561" spans="1:5">
      <c r="A5561" t="s">
        <v>782</v>
      </c>
      <c r="B5561" t="str">
        <f t="shared" si="86"/>
        <v>IMEIN S.A.</v>
      </c>
      <c r="C5561" t="s">
        <v>807</v>
      </c>
      <c r="D5561">
        <f>VLOOKUP(C5561,RUBRO!A$2:B$935,2)</f>
        <v>86</v>
      </c>
      <c r="E5561">
        <f>VLOOKUP(A5561,EMPRESA!A$2:B$5796,2,FALSE)</f>
        <v>2740</v>
      </c>
    </row>
    <row r="5562" spans="1:5">
      <c r="A5562" t="s">
        <v>5382</v>
      </c>
      <c r="B5562" t="str">
        <f t="shared" si="86"/>
        <v>IMERYS MINERALES CHILE SPA</v>
      </c>
      <c r="C5562" t="s">
        <v>5381</v>
      </c>
      <c r="D5562">
        <f>VLOOKUP(C5562,RUBRO!A$2:B$935,2)</f>
        <v>610</v>
      </c>
      <c r="E5562">
        <f>VLOOKUP(A5562,EMPRESA!A$2:B$5796,2,FALSE)</f>
        <v>2741</v>
      </c>
    </row>
    <row r="5563" spans="1:5">
      <c r="A5563" t="s">
        <v>228</v>
      </c>
      <c r="B5563" t="str">
        <f t="shared" si="86"/>
        <v>IMEX ESTADO LTDA.</v>
      </c>
      <c r="C5563" t="s">
        <v>217</v>
      </c>
      <c r="D5563">
        <f>VLOOKUP(C5563,RUBRO!A$2:B$935,2)</f>
        <v>19</v>
      </c>
      <c r="E5563">
        <f>VLOOKUP(A5563,EMPRESA!A$2:B$5796,2,FALSE)</f>
        <v>2742</v>
      </c>
    </row>
    <row r="5564" spans="1:5">
      <c r="A5564" t="s">
        <v>228</v>
      </c>
      <c r="B5564" t="str">
        <f t="shared" si="86"/>
        <v>IMEX ESTADO LTDA.</v>
      </c>
      <c r="C5564" t="s">
        <v>858</v>
      </c>
      <c r="D5564">
        <f>VLOOKUP(C5564,RUBRO!A$2:B$935,2)</f>
        <v>92</v>
      </c>
      <c r="E5564">
        <f>VLOOKUP(A5564,EMPRESA!A$2:B$5796,2,FALSE)</f>
        <v>2742</v>
      </c>
    </row>
    <row r="5565" spans="1:5">
      <c r="A5565" t="s">
        <v>228</v>
      </c>
      <c r="B5565" t="str">
        <f t="shared" si="86"/>
        <v>IMEX ESTADO LTDA.</v>
      </c>
      <c r="C5565" t="s">
        <v>978</v>
      </c>
      <c r="D5565">
        <f>VLOOKUP(C5565,RUBRO!A$2:B$935,2)</f>
        <v>99</v>
      </c>
      <c r="E5565">
        <f>VLOOKUP(A5565,EMPRESA!A$2:B$5796,2,FALSE)</f>
        <v>2742</v>
      </c>
    </row>
    <row r="5566" spans="1:5">
      <c r="A5566" t="s">
        <v>228</v>
      </c>
      <c r="B5566" t="str">
        <f t="shared" si="86"/>
        <v>IMEX ESTADO LTDA.</v>
      </c>
      <c r="C5566" t="s">
        <v>2210</v>
      </c>
      <c r="D5566">
        <f>VLOOKUP(C5566,RUBRO!A$2:B$935,2)</f>
        <v>247</v>
      </c>
      <c r="E5566">
        <f>VLOOKUP(A5566,EMPRESA!A$2:B$5796,2,FALSE)</f>
        <v>2742</v>
      </c>
    </row>
    <row r="5567" spans="1:5">
      <c r="A5567" t="s">
        <v>228</v>
      </c>
      <c r="B5567" t="str">
        <f t="shared" si="86"/>
        <v>IMEX ESTADO LTDA.</v>
      </c>
      <c r="C5567" t="s">
        <v>4627</v>
      </c>
      <c r="D5567">
        <f>VLOOKUP(C5567,RUBRO!A$2:B$935,2)</f>
        <v>488</v>
      </c>
      <c r="E5567">
        <f>VLOOKUP(A5567,EMPRESA!A$2:B$5796,2,FALSE)</f>
        <v>2742</v>
      </c>
    </row>
    <row r="5568" spans="1:5">
      <c r="A5568" t="s">
        <v>228</v>
      </c>
      <c r="B5568" t="str">
        <f t="shared" si="86"/>
        <v>IMEX ESTADO LTDA.</v>
      </c>
      <c r="C5568" t="s">
        <v>4993</v>
      </c>
      <c r="D5568">
        <f>VLOOKUP(C5568,RUBRO!A$2:B$935,2)</f>
        <v>529</v>
      </c>
      <c r="E5568">
        <f>VLOOKUP(A5568,EMPRESA!A$2:B$5796,2,FALSE)</f>
        <v>2742</v>
      </c>
    </row>
    <row r="5569" spans="1:5">
      <c r="A5569" t="s">
        <v>3134</v>
      </c>
      <c r="B5569" t="str">
        <f t="shared" si="86"/>
        <v>IMIFLEX SPA</v>
      </c>
      <c r="C5569" t="s">
        <v>3122</v>
      </c>
      <c r="D5569">
        <f>VLOOKUP(C5569,RUBRO!A$2:B$935,2)</f>
        <v>351</v>
      </c>
      <c r="E5569">
        <f>VLOOKUP(A5569,EMPRESA!A$2:B$5796,2,FALSE)</f>
        <v>2743</v>
      </c>
    </row>
    <row r="5570" spans="1:5">
      <c r="A5570" t="s">
        <v>3134</v>
      </c>
      <c r="B5570" t="str">
        <f t="shared" si="86"/>
        <v>IMIFLEX SPA</v>
      </c>
      <c r="C5570" t="s">
        <v>3157</v>
      </c>
      <c r="D5570">
        <f>VLOOKUP(C5570,RUBRO!A$2:B$935,2)</f>
        <v>353</v>
      </c>
      <c r="E5570">
        <f>VLOOKUP(A5570,EMPRESA!A$2:B$5796,2,FALSE)</f>
        <v>2743</v>
      </c>
    </row>
    <row r="5571" spans="1:5">
      <c r="A5571" t="s">
        <v>3134</v>
      </c>
      <c r="B5571" t="str">
        <f t="shared" ref="B5571:B5634" si="87">UPPER(A5571)</f>
        <v>IMIFLEX SPA</v>
      </c>
      <c r="C5571" t="s">
        <v>3431</v>
      </c>
      <c r="D5571">
        <f>VLOOKUP(C5571,RUBRO!A$2:B$935,2)</f>
        <v>413</v>
      </c>
      <c r="E5571">
        <f>VLOOKUP(A5571,EMPRESA!A$2:B$5796,2,FALSE)</f>
        <v>2743</v>
      </c>
    </row>
    <row r="5572" spans="1:5">
      <c r="A5572" t="s">
        <v>1031</v>
      </c>
      <c r="B5572" t="str">
        <f t="shared" si="87"/>
        <v>IMMAVAL LTDA.</v>
      </c>
      <c r="C5572" t="s">
        <v>1024</v>
      </c>
      <c r="D5572">
        <f>VLOOKUP(C5572,RUBRO!A$2:B$935,2)</f>
        <v>103</v>
      </c>
      <c r="E5572">
        <f>VLOOKUP(A5572,EMPRESA!A$2:B$5796,2,FALSE)</f>
        <v>2744</v>
      </c>
    </row>
    <row r="5573" spans="1:5">
      <c r="A5573" t="s">
        <v>5409</v>
      </c>
      <c r="B5573" t="str">
        <f t="shared" si="87"/>
        <v>IMOPAC LTDA.</v>
      </c>
      <c r="C5573" t="s">
        <v>5408</v>
      </c>
      <c r="D5573">
        <f>VLOOKUP(C5573,RUBRO!A$2:B$935,2)</f>
        <v>617</v>
      </c>
      <c r="E5573">
        <f>VLOOKUP(A5573,EMPRESA!A$2:B$5796,2,FALSE)</f>
        <v>2745</v>
      </c>
    </row>
    <row r="5574" spans="1:5">
      <c r="A5574" t="s">
        <v>5409</v>
      </c>
      <c r="B5574" t="str">
        <f t="shared" si="87"/>
        <v>IMOPAC LTDA.</v>
      </c>
      <c r="C5574" t="s">
        <v>5681</v>
      </c>
      <c r="D5574">
        <f>VLOOKUP(C5574,RUBRO!A$2:B$935,2)</f>
        <v>667</v>
      </c>
      <c r="E5574">
        <f>VLOOKUP(A5574,EMPRESA!A$2:B$5796,2,FALSE)</f>
        <v>2745</v>
      </c>
    </row>
    <row r="5575" spans="1:5">
      <c r="A5575" t="s">
        <v>1621</v>
      </c>
      <c r="B5575" t="str">
        <f t="shared" si="87"/>
        <v>IMPA LTDA.</v>
      </c>
      <c r="C5575" t="s">
        <v>1618</v>
      </c>
      <c r="D5575">
        <f>VLOOKUP(C5575,RUBRO!A$2:B$935,2)</f>
        <v>173</v>
      </c>
      <c r="E5575">
        <f>VLOOKUP(A5575,EMPRESA!A$2:B$5796,2,FALSE)</f>
        <v>2746</v>
      </c>
    </row>
    <row r="5576" spans="1:5">
      <c r="A5576" t="s">
        <v>1621</v>
      </c>
      <c r="B5576" t="str">
        <f t="shared" si="87"/>
        <v>IMPA LTDA.</v>
      </c>
      <c r="C5576" t="s">
        <v>1627</v>
      </c>
      <c r="D5576">
        <f>VLOOKUP(C5576,RUBRO!A$2:B$935,2)</f>
        <v>174</v>
      </c>
      <c r="E5576">
        <f>VLOOKUP(A5576,EMPRESA!A$2:B$5796,2,FALSE)</f>
        <v>2746</v>
      </c>
    </row>
    <row r="5577" spans="1:5">
      <c r="A5577" t="s">
        <v>5254</v>
      </c>
      <c r="B5577" t="str">
        <f t="shared" si="87"/>
        <v>IMPAC S.A.</v>
      </c>
      <c r="C5577" t="s">
        <v>5248</v>
      </c>
      <c r="D5577">
        <f>VLOOKUP(C5577,RUBRO!A$2:B$935,2)</f>
        <v>572</v>
      </c>
      <c r="E5577">
        <f>VLOOKUP(A5577,EMPRESA!A$2:B$5796,2,FALSE)</f>
        <v>2747</v>
      </c>
    </row>
    <row r="5578" spans="1:5">
      <c r="A5578" t="s">
        <v>5865</v>
      </c>
      <c r="B5578" t="str">
        <f t="shared" si="87"/>
        <v>IMPEX SPA</v>
      </c>
      <c r="C5578" t="s">
        <v>5857</v>
      </c>
      <c r="D5578">
        <f>VLOOKUP(C5578,RUBRO!A$2:B$935,2)</f>
        <v>720</v>
      </c>
      <c r="E5578">
        <f>VLOOKUP(A5578,EMPRESA!A$2:B$5796,2,FALSE)</f>
        <v>2748</v>
      </c>
    </row>
    <row r="5579" spans="1:5">
      <c r="A5579" t="s">
        <v>3554</v>
      </c>
      <c r="B5579" t="str">
        <f t="shared" si="87"/>
        <v>IMPLEMENTOS S.A.</v>
      </c>
      <c r="C5579" t="s">
        <v>3431</v>
      </c>
      <c r="D5579">
        <f>VLOOKUP(C5579,RUBRO!A$2:B$935,2)</f>
        <v>413</v>
      </c>
      <c r="E5579">
        <f>VLOOKUP(A5579,EMPRESA!A$2:B$5796,2,FALSE)</f>
        <v>2749</v>
      </c>
    </row>
    <row r="5580" spans="1:5">
      <c r="A5580" t="s">
        <v>3554</v>
      </c>
      <c r="B5580" t="str">
        <f t="shared" si="87"/>
        <v>IMPLEMENTOS S.A.</v>
      </c>
      <c r="C5580" t="s">
        <v>4627</v>
      </c>
      <c r="D5580">
        <f>VLOOKUP(C5580,RUBRO!A$2:B$935,2)</f>
        <v>488</v>
      </c>
      <c r="E5580">
        <f>VLOOKUP(A5580,EMPRESA!A$2:B$5796,2,FALSE)</f>
        <v>2749</v>
      </c>
    </row>
    <row r="5581" spans="1:5">
      <c r="A5581" t="s">
        <v>3554</v>
      </c>
      <c r="B5581" t="str">
        <f t="shared" si="87"/>
        <v>IMPLEMENTOS S.A.</v>
      </c>
      <c r="C5581" t="s">
        <v>6041</v>
      </c>
      <c r="D5581">
        <f>VLOOKUP(C5581,RUBRO!A$2:B$935,2)</f>
        <v>763</v>
      </c>
      <c r="E5581">
        <f>VLOOKUP(A5581,EMPRESA!A$2:B$5796,2,FALSE)</f>
        <v>2749</v>
      </c>
    </row>
    <row r="5582" spans="1:5">
      <c r="A5582" t="s">
        <v>668</v>
      </c>
      <c r="B5582" t="str">
        <f t="shared" si="87"/>
        <v>IMPORTACIONES Y EXPORTACIONES RAHUE SPA</v>
      </c>
      <c r="C5582" t="s">
        <v>658</v>
      </c>
      <c r="D5582">
        <f>VLOOKUP(C5582,RUBRO!A$2:B$935,2)</f>
        <v>65</v>
      </c>
      <c r="E5582">
        <f>VLOOKUP(A5582,EMPRESA!A$2:B$5796,2,FALSE)</f>
        <v>2750</v>
      </c>
    </row>
    <row r="5583" spans="1:5">
      <c r="A5583" t="s">
        <v>668</v>
      </c>
      <c r="B5583" t="str">
        <f t="shared" si="87"/>
        <v>IMPORTACIONES Y EXPORTACIONES RAHUE SPA</v>
      </c>
      <c r="C5583" t="s">
        <v>3122</v>
      </c>
      <c r="D5583">
        <f>VLOOKUP(C5583,RUBRO!A$2:B$935,2)</f>
        <v>351</v>
      </c>
      <c r="E5583">
        <f>VLOOKUP(A5583,EMPRESA!A$2:B$5796,2,FALSE)</f>
        <v>2750</v>
      </c>
    </row>
    <row r="5584" spans="1:5">
      <c r="A5584" t="s">
        <v>668</v>
      </c>
      <c r="B5584" t="str">
        <f t="shared" si="87"/>
        <v>IMPORTACIONES Y EXPORTACIONES RAHUE SPA</v>
      </c>
      <c r="C5584" t="s">
        <v>3431</v>
      </c>
      <c r="D5584">
        <f>VLOOKUP(C5584,RUBRO!A$2:B$935,2)</f>
        <v>413</v>
      </c>
      <c r="E5584">
        <f>VLOOKUP(A5584,EMPRESA!A$2:B$5796,2,FALSE)</f>
        <v>2750</v>
      </c>
    </row>
    <row r="5585" spans="1:5">
      <c r="A5585" t="s">
        <v>6056</v>
      </c>
      <c r="B5585" t="str">
        <f t="shared" si="87"/>
        <v>IMPORTADORA ALSACIA SPA</v>
      </c>
      <c r="C5585" t="s">
        <v>6041</v>
      </c>
      <c r="D5585">
        <f>VLOOKUP(C5585,RUBRO!A$2:B$935,2)</f>
        <v>763</v>
      </c>
      <c r="E5585">
        <f>VLOOKUP(A5585,EMPRESA!A$2:B$5796,2,FALSE)</f>
        <v>2751</v>
      </c>
    </row>
    <row r="5586" spans="1:5">
      <c r="A5586" t="s">
        <v>4656</v>
      </c>
      <c r="B5586" t="str">
        <f t="shared" si="87"/>
        <v>IMPORTADORA AUTOMARCO LTDA.</v>
      </c>
      <c r="C5586" t="s">
        <v>4627</v>
      </c>
      <c r="D5586">
        <f>VLOOKUP(C5586,RUBRO!A$2:B$935,2)</f>
        <v>488</v>
      </c>
      <c r="E5586">
        <f>VLOOKUP(A5586,EMPRESA!A$2:B$5796,2,FALSE)</f>
        <v>2752</v>
      </c>
    </row>
    <row r="5587" spans="1:5">
      <c r="A5587" t="s">
        <v>4656</v>
      </c>
      <c r="B5587" t="str">
        <f t="shared" si="87"/>
        <v>IMPORTADORA AUTOMARCO LTDA.</v>
      </c>
      <c r="C5587" t="s">
        <v>6041</v>
      </c>
      <c r="D5587">
        <f>VLOOKUP(C5587,RUBRO!A$2:B$935,2)</f>
        <v>763</v>
      </c>
      <c r="E5587">
        <f>VLOOKUP(A5587,EMPRESA!A$2:B$5796,2,FALSE)</f>
        <v>2752</v>
      </c>
    </row>
    <row r="5588" spans="1:5">
      <c r="A5588" t="s">
        <v>4657</v>
      </c>
      <c r="B5588" t="str">
        <f t="shared" si="87"/>
        <v>IMPORTADORA BABUL LTDA.</v>
      </c>
      <c r="C5588" t="s">
        <v>4627</v>
      </c>
      <c r="D5588">
        <f>VLOOKUP(C5588,RUBRO!A$2:B$935,2)</f>
        <v>488</v>
      </c>
      <c r="E5588">
        <f>VLOOKUP(A5588,EMPRESA!A$2:B$5796,2,FALSE)</f>
        <v>2753</v>
      </c>
    </row>
    <row r="5589" spans="1:5">
      <c r="A5589" t="s">
        <v>952</v>
      </c>
      <c r="B5589" t="str">
        <f t="shared" si="87"/>
        <v>IMPORTADORA BUCAREST LTDA.</v>
      </c>
      <c r="C5589" t="s">
        <v>927</v>
      </c>
      <c r="D5589">
        <f>VLOOKUP(C5589,RUBRO!A$2:B$935,2)</f>
        <v>98</v>
      </c>
      <c r="E5589">
        <f>VLOOKUP(A5589,EMPRESA!A$2:B$5796,2,FALSE)</f>
        <v>2754</v>
      </c>
    </row>
    <row r="5590" spans="1:5">
      <c r="A5590" t="s">
        <v>952</v>
      </c>
      <c r="B5590" t="str">
        <f t="shared" si="87"/>
        <v>IMPORTADORA BUCAREST LTDA.</v>
      </c>
      <c r="C5590" t="s">
        <v>5404</v>
      </c>
      <c r="D5590">
        <f>VLOOKUP(C5590,RUBRO!A$2:B$935,2)</f>
        <v>616</v>
      </c>
      <c r="E5590">
        <f>VLOOKUP(A5590,EMPRESA!A$2:B$5796,2,FALSE)</f>
        <v>2754</v>
      </c>
    </row>
    <row r="5591" spans="1:5">
      <c r="A5591" t="s">
        <v>952</v>
      </c>
      <c r="B5591" t="str">
        <f t="shared" si="87"/>
        <v>IMPORTADORA BUCAREST LTDA.</v>
      </c>
      <c r="C5591" t="s">
        <v>5744</v>
      </c>
      <c r="D5591">
        <f>VLOOKUP(C5591,RUBRO!A$2:B$935,2)</f>
        <v>695</v>
      </c>
      <c r="E5591">
        <f>VLOOKUP(A5591,EMPRESA!A$2:B$5796,2,FALSE)</f>
        <v>2754</v>
      </c>
    </row>
    <row r="5592" spans="1:5">
      <c r="A5592" t="s">
        <v>952</v>
      </c>
      <c r="B5592" t="str">
        <f t="shared" si="87"/>
        <v>IMPORTADORA BUCAREST LTDA.</v>
      </c>
      <c r="C5592" t="s">
        <v>6399</v>
      </c>
      <c r="D5592">
        <f>VLOOKUP(C5592,RUBRO!A$2:B$935,2)</f>
        <v>841</v>
      </c>
      <c r="E5592">
        <f>VLOOKUP(A5592,EMPRESA!A$2:B$5796,2,FALSE)</f>
        <v>2754</v>
      </c>
    </row>
    <row r="5593" spans="1:5">
      <c r="A5593" t="s">
        <v>9</v>
      </c>
      <c r="B5593" t="str">
        <f t="shared" si="87"/>
        <v>IMPORTADORA CAFE DO BRASIL S.A.</v>
      </c>
      <c r="C5593" t="s">
        <v>3</v>
      </c>
      <c r="D5593">
        <f>VLOOKUP(C5593,RUBRO!A$2:B$935,2)</f>
        <v>1</v>
      </c>
      <c r="E5593">
        <f>VLOOKUP(A5593,EMPRESA!A$2:B$5796,2,FALSE)</f>
        <v>2755</v>
      </c>
    </row>
    <row r="5594" spans="1:5">
      <c r="A5594" t="s">
        <v>9</v>
      </c>
      <c r="B5594" t="str">
        <f t="shared" si="87"/>
        <v>IMPORTADORA CAFE DO BRASIL S.A.</v>
      </c>
      <c r="C5594" t="s">
        <v>1586</v>
      </c>
      <c r="D5594">
        <f>VLOOKUP(C5594,RUBRO!A$2:B$935,2)</f>
        <v>163</v>
      </c>
      <c r="E5594">
        <f>VLOOKUP(A5594,EMPRESA!A$2:B$5796,2,FALSE)</f>
        <v>2755</v>
      </c>
    </row>
    <row r="5595" spans="1:5">
      <c r="A5595" t="s">
        <v>9</v>
      </c>
      <c r="B5595" t="str">
        <f t="shared" si="87"/>
        <v>IMPORTADORA CAFE DO BRASIL S.A.</v>
      </c>
      <c r="C5595" t="s">
        <v>4627</v>
      </c>
      <c r="D5595">
        <f>VLOOKUP(C5595,RUBRO!A$2:B$935,2)</f>
        <v>488</v>
      </c>
      <c r="E5595">
        <f>VLOOKUP(A5595,EMPRESA!A$2:B$5796,2,FALSE)</f>
        <v>2755</v>
      </c>
    </row>
    <row r="5596" spans="1:5">
      <c r="A5596" t="s">
        <v>4440</v>
      </c>
      <c r="B5596" t="str">
        <f t="shared" si="87"/>
        <v>IMPORTADORA COIMPEX CHILENA LTDA.</v>
      </c>
      <c r="C5596" t="s">
        <v>4439</v>
      </c>
      <c r="D5596">
        <f>VLOOKUP(C5596,RUBRO!A$2:B$935,2)</f>
        <v>473</v>
      </c>
      <c r="E5596">
        <f>VLOOKUP(A5596,EMPRESA!A$2:B$5796,2,FALSE)</f>
        <v>2756</v>
      </c>
    </row>
    <row r="5597" spans="1:5">
      <c r="A5597" t="s">
        <v>488</v>
      </c>
      <c r="B5597" t="str">
        <f t="shared" si="87"/>
        <v>IMPORTADORA COMERCIAL ITC S.A.</v>
      </c>
      <c r="C5597" t="s">
        <v>478</v>
      </c>
      <c r="D5597">
        <f>VLOOKUP(C5597,RUBRO!A$2:B$935,2)</f>
        <v>44</v>
      </c>
      <c r="E5597">
        <f>VLOOKUP(A5597,EMPRESA!A$2:B$5796,2,FALSE)</f>
        <v>2757</v>
      </c>
    </row>
    <row r="5598" spans="1:5">
      <c r="A5598" t="s">
        <v>488</v>
      </c>
      <c r="B5598" t="str">
        <f t="shared" si="87"/>
        <v>IMPORTADORA COMERCIAL ITC S.A.</v>
      </c>
      <c r="C5598" t="s">
        <v>4627</v>
      </c>
      <c r="D5598">
        <f>VLOOKUP(C5598,RUBRO!A$2:B$935,2)</f>
        <v>488</v>
      </c>
      <c r="E5598">
        <f>VLOOKUP(A5598,EMPRESA!A$2:B$5796,2,FALSE)</f>
        <v>2757</v>
      </c>
    </row>
    <row r="5599" spans="1:5">
      <c r="A5599" t="s">
        <v>6057</v>
      </c>
      <c r="B5599" t="str">
        <f t="shared" si="87"/>
        <v>IMPORTADORA DE REPUESTOS SELMER</v>
      </c>
      <c r="C5599" t="s">
        <v>6041</v>
      </c>
      <c r="D5599">
        <f>VLOOKUP(C5599,RUBRO!A$2:B$935,2)</f>
        <v>763</v>
      </c>
      <c r="E5599">
        <f>VLOOKUP(A5599,EMPRESA!A$2:B$5796,2,FALSE)</f>
        <v>2758</v>
      </c>
    </row>
    <row r="5600" spans="1:5">
      <c r="A5600" t="s">
        <v>6479</v>
      </c>
      <c r="B5600" t="str">
        <f t="shared" si="87"/>
        <v>IMPORTADORA DI LIDO LTDA.</v>
      </c>
      <c r="C5600" t="s">
        <v>6475</v>
      </c>
      <c r="D5600">
        <f>VLOOKUP(C5600,RUBRO!A$2:B$935,2)</f>
        <v>876</v>
      </c>
      <c r="E5600">
        <f>VLOOKUP(A5600,EMPRESA!A$2:B$5796,2,FALSE)</f>
        <v>2759</v>
      </c>
    </row>
    <row r="5601" spans="1:5">
      <c r="A5601" t="s">
        <v>258</v>
      </c>
      <c r="B5601" t="str">
        <f t="shared" si="87"/>
        <v>IMPORTADORA DILACO S.A.</v>
      </c>
      <c r="C5601" t="s">
        <v>249</v>
      </c>
      <c r="D5601">
        <f>VLOOKUP(C5601,RUBRO!A$2:B$935,2)</f>
        <v>21</v>
      </c>
      <c r="E5601">
        <f>VLOOKUP(A5601,EMPRESA!A$2:B$5796,2,FALSE)</f>
        <v>2760</v>
      </c>
    </row>
    <row r="5602" spans="1:5">
      <c r="A5602" t="s">
        <v>258</v>
      </c>
      <c r="B5602" t="str">
        <f t="shared" si="87"/>
        <v>IMPORTADORA DILACO S.A.</v>
      </c>
      <c r="C5602" t="s">
        <v>1997</v>
      </c>
      <c r="D5602">
        <f>VLOOKUP(C5602,RUBRO!A$2:B$935,2)</f>
        <v>214</v>
      </c>
      <c r="E5602">
        <f>VLOOKUP(A5602,EMPRESA!A$2:B$5796,2,FALSE)</f>
        <v>2760</v>
      </c>
    </row>
    <row r="5603" spans="1:5">
      <c r="A5603" t="s">
        <v>258</v>
      </c>
      <c r="B5603" t="str">
        <f t="shared" si="87"/>
        <v>IMPORTADORA DILACO S.A.</v>
      </c>
      <c r="C5603" t="s">
        <v>3755</v>
      </c>
      <c r="D5603">
        <f>VLOOKUP(C5603,RUBRO!A$2:B$935,2)</f>
        <v>430</v>
      </c>
      <c r="E5603">
        <f>VLOOKUP(A5603,EMPRESA!A$2:B$5796,2,FALSE)</f>
        <v>2760</v>
      </c>
    </row>
    <row r="5604" spans="1:5">
      <c r="A5604" t="s">
        <v>258</v>
      </c>
      <c r="B5604" t="str">
        <f t="shared" si="87"/>
        <v>IMPORTADORA DILACO S.A.</v>
      </c>
      <c r="C5604" t="s">
        <v>4627</v>
      </c>
      <c r="D5604">
        <f>VLOOKUP(C5604,RUBRO!A$2:B$935,2)</f>
        <v>488</v>
      </c>
      <c r="E5604">
        <f>VLOOKUP(A5604,EMPRESA!A$2:B$5796,2,FALSE)</f>
        <v>2760</v>
      </c>
    </row>
    <row r="5605" spans="1:5">
      <c r="A5605" t="s">
        <v>258</v>
      </c>
      <c r="B5605" t="str">
        <f t="shared" si="87"/>
        <v>IMPORTADORA DILACO S.A.</v>
      </c>
      <c r="C5605" t="s">
        <v>5894</v>
      </c>
      <c r="D5605">
        <f>VLOOKUP(C5605,RUBRO!A$2:B$935,2)</f>
        <v>721</v>
      </c>
      <c r="E5605">
        <f>VLOOKUP(A5605,EMPRESA!A$2:B$5796,2,FALSE)</f>
        <v>2760</v>
      </c>
    </row>
    <row r="5606" spans="1:5">
      <c r="A5606" t="s">
        <v>258</v>
      </c>
      <c r="B5606" t="str">
        <f t="shared" si="87"/>
        <v>IMPORTADORA DILACO S.A.</v>
      </c>
      <c r="C5606" t="s">
        <v>6587</v>
      </c>
      <c r="D5606">
        <f>VLOOKUP(C5606,RUBRO!A$2:B$935,2)</f>
        <v>912</v>
      </c>
      <c r="E5606">
        <f>VLOOKUP(A5606,EMPRESA!A$2:B$5796,2,FALSE)</f>
        <v>2760</v>
      </c>
    </row>
    <row r="5607" spans="1:5">
      <c r="A5607" t="s">
        <v>5401</v>
      </c>
      <c r="B5607" t="str">
        <f t="shared" si="87"/>
        <v>IMPORTADORA IMOTO S.A.</v>
      </c>
      <c r="C5607" t="s">
        <v>5399</v>
      </c>
      <c r="D5607">
        <f>VLOOKUP(C5607,RUBRO!A$2:B$935,2)</f>
        <v>615</v>
      </c>
      <c r="E5607">
        <f>VLOOKUP(A5607,EMPRESA!A$2:B$5796,2,FALSE)</f>
        <v>2761</v>
      </c>
    </row>
    <row r="5608" spans="1:5">
      <c r="A5608" t="s">
        <v>5908</v>
      </c>
      <c r="B5608" t="str">
        <f t="shared" si="87"/>
        <v>IMPORTADORA LA ESTRELLA LTDA.</v>
      </c>
      <c r="C5608" t="s">
        <v>5894</v>
      </c>
      <c r="D5608">
        <f>VLOOKUP(C5608,RUBRO!A$2:B$935,2)</f>
        <v>721</v>
      </c>
      <c r="E5608">
        <f>VLOOKUP(A5608,EMPRESA!A$2:B$5796,2,FALSE)</f>
        <v>2762</v>
      </c>
    </row>
    <row r="5609" spans="1:5">
      <c r="A5609" t="s">
        <v>953</v>
      </c>
      <c r="B5609" t="str">
        <f t="shared" si="87"/>
        <v>IMPORTADORA MIDEA CARRIER CHILE LTDA.</v>
      </c>
      <c r="C5609" t="s">
        <v>927</v>
      </c>
      <c r="D5609">
        <f>VLOOKUP(C5609,RUBRO!A$2:B$935,2)</f>
        <v>98</v>
      </c>
      <c r="E5609">
        <f>VLOOKUP(A5609,EMPRESA!A$2:B$5796,2,FALSE)</f>
        <v>2763</v>
      </c>
    </row>
    <row r="5610" spans="1:5">
      <c r="A5610" t="s">
        <v>953</v>
      </c>
      <c r="B5610" t="str">
        <f t="shared" si="87"/>
        <v>IMPORTADORA MIDEA CARRIER CHILE LTDA.</v>
      </c>
      <c r="C5610" t="s">
        <v>3207</v>
      </c>
      <c r="D5610">
        <f>VLOOKUP(C5610,RUBRO!A$2:B$935,2)</f>
        <v>360</v>
      </c>
      <c r="E5610">
        <f>VLOOKUP(A5610,EMPRESA!A$2:B$5796,2,FALSE)</f>
        <v>2763</v>
      </c>
    </row>
    <row r="5611" spans="1:5">
      <c r="A5611" t="s">
        <v>6659</v>
      </c>
      <c r="B5611" t="str">
        <f t="shared" si="87"/>
        <v>IMPORTADORA NICOLAS LTDA.</v>
      </c>
      <c r="C5611" t="s">
        <v>6649</v>
      </c>
      <c r="D5611">
        <f>VLOOKUP(C5611,RUBRO!A$2:B$935,2)</f>
        <v>924</v>
      </c>
      <c r="E5611">
        <f>VLOOKUP(A5611,EMPRESA!A$2:B$5796,2,FALSE)</f>
        <v>2764</v>
      </c>
    </row>
    <row r="5612" spans="1:5">
      <c r="A5612" t="s">
        <v>2037</v>
      </c>
      <c r="B5612" t="str">
        <f t="shared" si="87"/>
        <v>IMPORTADORA ORTUNO NIETO S.A.</v>
      </c>
      <c r="C5612" t="s">
        <v>2025</v>
      </c>
      <c r="D5612">
        <f>VLOOKUP(C5612,RUBRO!A$2:B$935,2)</f>
        <v>224</v>
      </c>
      <c r="E5612">
        <f>VLOOKUP(A5612,EMPRESA!A$2:B$5796,2,FALSE)</f>
        <v>2765</v>
      </c>
    </row>
    <row r="5613" spans="1:5">
      <c r="A5613" t="s">
        <v>2037</v>
      </c>
      <c r="B5613" t="str">
        <f t="shared" si="87"/>
        <v>IMPORTADORA ORTUNO NIETO S.A.</v>
      </c>
      <c r="C5613" t="s">
        <v>5071</v>
      </c>
      <c r="D5613">
        <f>VLOOKUP(C5613,RUBRO!A$2:B$935,2)</f>
        <v>546</v>
      </c>
      <c r="E5613">
        <f>VLOOKUP(A5613,EMPRESA!A$2:B$5796,2,FALSE)</f>
        <v>2765</v>
      </c>
    </row>
    <row r="5614" spans="1:5">
      <c r="A5614" t="s">
        <v>4658</v>
      </c>
      <c r="B5614" t="str">
        <f t="shared" si="87"/>
        <v>IMPORTADORA SANTA ELENA LTDA.</v>
      </c>
      <c r="C5614" t="s">
        <v>4627</v>
      </c>
      <c r="D5614">
        <f>VLOOKUP(C5614,RUBRO!A$2:B$935,2)</f>
        <v>488</v>
      </c>
      <c r="E5614">
        <f>VLOOKUP(A5614,EMPRESA!A$2:B$5796,2,FALSE)</f>
        <v>2766</v>
      </c>
    </row>
    <row r="5615" spans="1:5">
      <c r="A5615" t="s">
        <v>4658</v>
      </c>
      <c r="B5615" t="str">
        <f t="shared" si="87"/>
        <v>IMPORTADORA SANTA ELENA LTDA.</v>
      </c>
      <c r="C5615" t="s">
        <v>5365</v>
      </c>
      <c r="D5615">
        <f>VLOOKUP(C5615,RUBRO!A$2:B$935,2)</f>
        <v>606</v>
      </c>
      <c r="E5615">
        <f>VLOOKUP(A5615,EMPRESA!A$2:B$5796,2,FALSE)</f>
        <v>2766</v>
      </c>
    </row>
    <row r="5616" spans="1:5">
      <c r="A5616" t="s">
        <v>5202</v>
      </c>
      <c r="B5616" t="str">
        <f t="shared" si="87"/>
        <v>IMPORTADORA STALUS CONEXIONES LTDA.</v>
      </c>
      <c r="C5616" t="s">
        <v>5200</v>
      </c>
      <c r="D5616">
        <f>VLOOKUP(C5616,RUBRO!A$2:B$935,2)</f>
        <v>564</v>
      </c>
      <c r="E5616">
        <f>VLOOKUP(A5616,EMPRESA!A$2:B$5796,2,FALSE)</f>
        <v>2767</v>
      </c>
    </row>
    <row r="5617" spans="1:5">
      <c r="A5617" t="s">
        <v>5202</v>
      </c>
      <c r="B5617" t="str">
        <f t="shared" si="87"/>
        <v>IMPORTADORA STALUS CONEXIONES LTDA.</v>
      </c>
      <c r="C5617" t="s">
        <v>5206</v>
      </c>
      <c r="D5617">
        <f>VLOOKUP(C5617,RUBRO!A$2:B$935,2)</f>
        <v>565</v>
      </c>
      <c r="E5617">
        <f>VLOOKUP(A5617,EMPRESA!A$2:B$5796,2,FALSE)</f>
        <v>2767</v>
      </c>
    </row>
    <row r="5618" spans="1:5">
      <c r="A5618" t="s">
        <v>5202</v>
      </c>
      <c r="B5618" t="str">
        <f t="shared" si="87"/>
        <v>IMPORTADORA STALUS CONEXIONES LTDA.</v>
      </c>
      <c r="C5618" t="s">
        <v>5507</v>
      </c>
      <c r="D5618">
        <f>VLOOKUP(C5618,RUBRO!A$2:B$935,2)</f>
        <v>632</v>
      </c>
      <c r="E5618">
        <f>VLOOKUP(A5618,EMPRESA!A$2:B$5796,2,FALSE)</f>
        <v>2767</v>
      </c>
    </row>
    <row r="5619" spans="1:5">
      <c r="A5619" t="s">
        <v>4895</v>
      </c>
      <c r="B5619" t="str">
        <f t="shared" si="87"/>
        <v>IMPORTADORA SURDENT LTDA.</v>
      </c>
      <c r="C5619" t="s">
        <v>4894</v>
      </c>
      <c r="D5619">
        <f>VLOOKUP(C5619,RUBRO!A$2:B$935,2)</f>
        <v>520</v>
      </c>
      <c r="E5619">
        <f>VLOOKUP(A5619,EMPRESA!A$2:B$5796,2,FALSE)</f>
        <v>2768</v>
      </c>
    </row>
    <row r="5620" spans="1:5">
      <c r="A5620" t="s">
        <v>1622</v>
      </c>
      <c r="B5620" t="str">
        <f t="shared" si="87"/>
        <v>IMPORTADORA TERMOMIN LTDA.</v>
      </c>
      <c r="C5620" t="s">
        <v>1618</v>
      </c>
      <c r="D5620">
        <f>VLOOKUP(C5620,RUBRO!A$2:B$935,2)</f>
        <v>173</v>
      </c>
      <c r="E5620">
        <f>VLOOKUP(A5620,EMPRESA!A$2:B$5796,2,FALSE)</f>
        <v>2769</v>
      </c>
    </row>
    <row r="5621" spans="1:5">
      <c r="A5621" t="s">
        <v>1622</v>
      </c>
      <c r="B5621" t="str">
        <f t="shared" si="87"/>
        <v>IMPORTADORA TERMOMIN LTDA.</v>
      </c>
      <c r="C5621" t="s">
        <v>3246</v>
      </c>
      <c r="D5621">
        <f>VLOOKUP(C5621,RUBRO!A$2:B$935,2)</f>
        <v>368</v>
      </c>
      <c r="E5621">
        <f>VLOOKUP(A5621,EMPRESA!A$2:B$5796,2,FALSE)</f>
        <v>2769</v>
      </c>
    </row>
    <row r="5622" spans="1:5">
      <c r="A5622" t="s">
        <v>1622</v>
      </c>
      <c r="B5622" t="str">
        <f t="shared" si="87"/>
        <v>IMPORTADORA TERMOMIN LTDA.</v>
      </c>
      <c r="C5622" t="s">
        <v>6100</v>
      </c>
      <c r="D5622">
        <f>VLOOKUP(C5622,RUBRO!A$2:B$935,2)</f>
        <v>768</v>
      </c>
      <c r="E5622">
        <f>VLOOKUP(A5622,EMPRESA!A$2:B$5796,2,FALSE)</f>
        <v>2769</v>
      </c>
    </row>
    <row r="5623" spans="1:5">
      <c r="A5623" t="s">
        <v>4660</v>
      </c>
      <c r="B5623" t="str">
        <f t="shared" si="87"/>
        <v>IMPORTADORA Y COMERCIAL ALTEA LTDA.</v>
      </c>
      <c r="C5623" t="s">
        <v>4627</v>
      </c>
      <c r="D5623">
        <f>VLOOKUP(C5623,RUBRO!A$2:B$935,2)</f>
        <v>488</v>
      </c>
      <c r="E5623">
        <f>VLOOKUP(A5623,EMPRESA!A$2:B$5796,2,FALSE)</f>
        <v>2770</v>
      </c>
    </row>
    <row r="5624" spans="1:5">
      <c r="A5624" t="s">
        <v>4660</v>
      </c>
      <c r="B5624" t="str">
        <f t="shared" si="87"/>
        <v>IMPORTADORA Y COMERCIAL ALTEA LTDA.</v>
      </c>
      <c r="C5624" t="s">
        <v>6031</v>
      </c>
      <c r="D5624">
        <f>VLOOKUP(C5624,RUBRO!A$2:B$935,2)</f>
        <v>759</v>
      </c>
      <c r="E5624">
        <f>VLOOKUP(A5624,EMPRESA!A$2:B$5796,2,FALSE)</f>
        <v>2770</v>
      </c>
    </row>
    <row r="5625" spans="1:5">
      <c r="A5625" t="s">
        <v>1587</v>
      </c>
      <c r="B5625" t="str">
        <f t="shared" si="87"/>
        <v>IMPORTADORA Y COMERCIAL CAFETAL LTDA.</v>
      </c>
      <c r="C5625" t="s">
        <v>1586</v>
      </c>
      <c r="D5625">
        <f>VLOOKUP(C5625,RUBRO!A$2:B$935,2)</f>
        <v>163</v>
      </c>
      <c r="E5625">
        <f>VLOOKUP(A5625,EMPRESA!A$2:B$5796,2,FALSE)</f>
        <v>2771</v>
      </c>
    </row>
    <row r="5626" spans="1:5">
      <c r="A5626" t="s">
        <v>5285</v>
      </c>
      <c r="B5626" t="str">
        <f t="shared" si="87"/>
        <v>IMPORTADORA Y COMERCIALIZADORA ITAL CHILE LTDA.</v>
      </c>
      <c r="C5626" t="s">
        <v>5280</v>
      </c>
      <c r="D5626">
        <f>VLOOKUP(C5626,RUBRO!A$2:B$935,2)</f>
        <v>576</v>
      </c>
      <c r="E5626">
        <f>VLOOKUP(A5626,EMPRESA!A$2:B$5796,2,FALSE)</f>
        <v>2772</v>
      </c>
    </row>
    <row r="5627" spans="1:5">
      <c r="A5627" t="s">
        <v>4483</v>
      </c>
      <c r="B5627" t="str">
        <f t="shared" si="87"/>
        <v>IMPORTADORA Y COMERCIALIZADORA TELARTE LTDA.</v>
      </c>
      <c r="C5627" t="s">
        <v>4480</v>
      </c>
      <c r="D5627">
        <f>VLOOKUP(C5627,RUBRO!A$2:B$935,2)</f>
        <v>478</v>
      </c>
      <c r="E5627">
        <f>VLOOKUP(A5627,EMPRESA!A$2:B$5796,2,FALSE)</f>
        <v>2773</v>
      </c>
    </row>
    <row r="5628" spans="1:5">
      <c r="A5628" t="s">
        <v>917</v>
      </c>
      <c r="B5628" t="str">
        <f t="shared" si="87"/>
        <v>IMPORTADORA Y DISTRIBUIDORA ARQUIMED LTDA.</v>
      </c>
      <c r="C5628" t="s">
        <v>912</v>
      </c>
      <c r="D5628">
        <f>VLOOKUP(C5628,RUBRO!A$2:B$935,2)</f>
        <v>97</v>
      </c>
      <c r="E5628">
        <f>VLOOKUP(A5628,EMPRESA!A$2:B$5796,2,FALSE)</f>
        <v>2774</v>
      </c>
    </row>
    <row r="5629" spans="1:5">
      <c r="A5629" t="s">
        <v>917</v>
      </c>
      <c r="B5629" t="str">
        <f t="shared" si="87"/>
        <v>IMPORTADORA Y DISTRIBUIDORA ARQUIMED LTDA.</v>
      </c>
      <c r="C5629" t="s">
        <v>1374</v>
      </c>
      <c r="D5629">
        <f>VLOOKUP(C5629,RUBRO!A$2:B$935,2)</f>
        <v>127</v>
      </c>
      <c r="E5629">
        <f>VLOOKUP(A5629,EMPRESA!A$2:B$5796,2,FALSE)</f>
        <v>2774</v>
      </c>
    </row>
    <row r="5630" spans="1:5">
      <c r="A5630" t="s">
        <v>917</v>
      </c>
      <c r="B5630" t="str">
        <f t="shared" si="87"/>
        <v>IMPORTADORA Y DISTRIBUIDORA ARQUIMED LTDA.</v>
      </c>
      <c r="C5630" t="s">
        <v>3231</v>
      </c>
      <c r="D5630">
        <f>VLOOKUP(C5630,RUBRO!A$2:B$935,2)</f>
        <v>366</v>
      </c>
      <c r="E5630">
        <f>VLOOKUP(A5630,EMPRESA!A$2:B$5796,2,FALSE)</f>
        <v>2774</v>
      </c>
    </row>
    <row r="5631" spans="1:5">
      <c r="A5631" t="s">
        <v>917</v>
      </c>
      <c r="B5631" t="str">
        <f t="shared" si="87"/>
        <v>IMPORTADORA Y DISTRIBUIDORA ARQUIMED LTDA.</v>
      </c>
      <c r="C5631" t="s">
        <v>3254</v>
      </c>
      <c r="D5631">
        <f>VLOOKUP(C5631,RUBRO!A$2:B$935,2)</f>
        <v>371</v>
      </c>
      <c r="E5631">
        <f>VLOOKUP(A5631,EMPRESA!A$2:B$5796,2,FALSE)</f>
        <v>2774</v>
      </c>
    </row>
    <row r="5632" spans="1:5">
      <c r="A5632" t="s">
        <v>917</v>
      </c>
      <c r="B5632" t="str">
        <f t="shared" si="87"/>
        <v>IMPORTADORA Y DISTRIBUIDORA ARQUIMED LTDA.</v>
      </c>
      <c r="C5632" t="s">
        <v>4627</v>
      </c>
      <c r="D5632">
        <f>VLOOKUP(C5632,RUBRO!A$2:B$935,2)</f>
        <v>488</v>
      </c>
      <c r="E5632">
        <f>VLOOKUP(A5632,EMPRESA!A$2:B$5796,2,FALSE)</f>
        <v>2774</v>
      </c>
    </row>
    <row r="5633" spans="1:5">
      <c r="A5633" t="s">
        <v>917</v>
      </c>
      <c r="B5633" t="str">
        <f t="shared" si="87"/>
        <v>IMPORTADORA Y DISTRIBUIDORA ARQUIMED LTDA.</v>
      </c>
      <c r="C5633" t="s">
        <v>5637</v>
      </c>
      <c r="D5633">
        <f>VLOOKUP(C5633,RUBRO!A$2:B$935,2)</f>
        <v>651</v>
      </c>
      <c r="E5633">
        <f>VLOOKUP(A5633,EMPRESA!A$2:B$5796,2,FALSE)</f>
        <v>2774</v>
      </c>
    </row>
    <row r="5634" spans="1:5">
      <c r="A5634" t="s">
        <v>917</v>
      </c>
      <c r="B5634" t="str">
        <f t="shared" si="87"/>
        <v>IMPORTADORA Y DISTRIBUIDORA ARQUIMED LTDA.</v>
      </c>
      <c r="C5634" t="s">
        <v>5894</v>
      </c>
      <c r="D5634">
        <f>VLOOKUP(C5634,RUBRO!A$2:B$935,2)</f>
        <v>721</v>
      </c>
      <c r="E5634">
        <f>VLOOKUP(A5634,EMPRESA!A$2:B$5796,2,FALSE)</f>
        <v>2774</v>
      </c>
    </row>
    <row r="5635" spans="1:5">
      <c r="A5635" t="s">
        <v>917</v>
      </c>
      <c r="B5635" t="str">
        <f t="shared" ref="B5635:B5698" si="88">UPPER(A5635)</f>
        <v>IMPORTADORA Y DISTRIBUIDORA ARQUIMED LTDA.</v>
      </c>
      <c r="C5635" t="s">
        <v>6379</v>
      </c>
      <c r="D5635">
        <f>VLOOKUP(C5635,RUBRO!A$2:B$935,2)</f>
        <v>836</v>
      </c>
      <c r="E5635">
        <f>VLOOKUP(A5635,EMPRESA!A$2:B$5796,2,FALSE)</f>
        <v>2774</v>
      </c>
    </row>
    <row r="5636" spans="1:5">
      <c r="A5636" t="s">
        <v>917</v>
      </c>
      <c r="B5636" t="str">
        <f t="shared" si="88"/>
        <v>IMPORTADORA Y DISTRIBUIDORA ARQUIMED LTDA.</v>
      </c>
      <c r="C5636" t="s">
        <v>6412</v>
      </c>
      <c r="D5636">
        <f>VLOOKUP(C5636,RUBRO!A$2:B$935,2)</f>
        <v>846</v>
      </c>
      <c r="E5636">
        <f>VLOOKUP(A5636,EMPRESA!A$2:B$5796,2,FALSE)</f>
        <v>2774</v>
      </c>
    </row>
    <row r="5637" spans="1:5">
      <c r="A5637" t="s">
        <v>917</v>
      </c>
      <c r="B5637" t="str">
        <f t="shared" si="88"/>
        <v>IMPORTADORA Y DISTRIBUIDORA ARQUIMED LTDA.</v>
      </c>
      <c r="C5637" t="s">
        <v>6438</v>
      </c>
      <c r="D5637">
        <f>VLOOKUP(C5637,RUBRO!A$2:B$935,2)</f>
        <v>857</v>
      </c>
      <c r="E5637">
        <f>VLOOKUP(A5637,EMPRESA!A$2:B$5796,2,FALSE)</f>
        <v>2774</v>
      </c>
    </row>
    <row r="5638" spans="1:5">
      <c r="A5638" t="s">
        <v>1001</v>
      </c>
      <c r="B5638" t="str">
        <f t="shared" si="88"/>
        <v>IMPORTADORA Y EXPORTADORA GARIMED LTDA.</v>
      </c>
      <c r="C5638" t="s">
        <v>999</v>
      </c>
      <c r="D5638">
        <f>VLOOKUP(C5638,RUBRO!A$2:B$935,2)</f>
        <v>100</v>
      </c>
      <c r="E5638">
        <f>VLOOKUP(A5638,EMPRESA!A$2:B$5796,2,FALSE)</f>
        <v>2775</v>
      </c>
    </row>
    <row r="5639" spans="1:5">
      <c r="A5639" t="s">
        <v>1001</v>
      </c>
      <c r="B5639" t="str">
        <f t="shared" si="88"/>
        <v>IMPORTADORA Y EXPORTADORA GARIMED LTDA.</v>
      </c>
      <c r="C5639" t="s">
        <v>1024</v>
      </c>
      <c r="D5639">
        <f>VLOOKUP(C5639,RUBRO!A$2:B$935,2)</f>
        <v>103</v>
      </c>
      <c r="E5639">
        <f>VLOOKUP(A5639,EMPRESA!A$2:B$5796,2,FALSE)</f>
        <v>2775</v>
      </c>
    </row>
    <row r="5640" spans="1:5">
      <c r="A5640" t="s">
        <v>1001</v>
      </c>
      <c r="B5640" t="str">
        <f t="shared" si="88"/>
        <v>IMPORTADORA Y EXPORTADORA GARIMED LTDA.</v>
      </c>
      <c r="C5640" t="s">
        <v>5354</v>
      </c>
      <c r="D5640">
        <f>VLOOKUP(C5640,RUBRO!A$2:B$935,2)</f>
        <v>604</v>
      </c>
      <c r="E5640">
        <f>VLOOKUP(A5640,EMPRESA!A$2:B$5796,2,FALSE)</f>
        <v>2775</v>
      </c>
    </row>
    <row r="5641" spans="1:5">
      <c r="A5641" t="s">
        <v>1001</v>
      </c>
      <c r="B5641" t="str">
        <f t="shared" si="88"/>
        <v>IMPORTADORA Y EXPORTADORA GARIMED LTDA.</v>
      </c>
      <c r="C5641" t="s">
        <v>5730</v>
      </c>
      <c r="D5641">
        <f>VLOOKUP(C5641,RUBRO!A$2:B$935,2)</f>
        <v>691</v>
      </c>
      <c r="E5641">
        <f>VLOOKUP(A5641,EMPRESA!A$2:B$5796,2,FALSE)</f>
        <v>2775</v>
      </c>
    </row>
    <row r="5642" spans="1:5">
      <c r="A5642" t="s">
        <v>2267</v>
      </c>
      <c r="B5642" t="str">
        <f t="shared" si="88"/>
        <v>IMPORTADORA Y EXPORTADORA H.J. LTDA.</v>
      </c>
      <c r="C5642" t="s">
        <v>2250</v>
      </c>
      <c r="D5642">
        <f>VLOOKUP(C5642,RUBRO!A$2:B$935,2)</f>
        <v>253</v>
      </c>
      <c r="E5642">
        <f>VLOOKUP(A5642,EMPRESA!A$2:B$5796,2,FALSE)</f>
        <v>2776</v>
      </c>
    </row>
    <row r="5643" spans="1:5">
      <c r="A5643" t="s">
        <v>2267</v>
      </c>
      <c r="B5643" t="str">
        <f t="shared" si="88"/>
        <v>IMPORTADORA Y EXPORTADORA H.J. LTDA.</v>
      </c>
      <c r="C5643" t="s">
        <v>4627</v>
      </c>
      <c r="D5643">
        <f>VLOOKUP(C5643,RUBRO!A$2:B$935,2)</f>
        <v>488</v>
      </c>
      <c r="E5643">
        <f>VLOOKUP(A5643,EMPRESA!A$2:B$5796,2,FALSE)</f>
        <v>2776</v>
      </c>
    </row>
    <row r="5644" spans="1:5">
      <c r="A5644" t="s">
        <v>6099</v>
      </c>
      <c r="B5644" t="str">
        <f t="shared" si="88"/>
        <v>IMPORTADORA Y EXPORTADORA LO CANAS LTDA.</v>
      </c>
      <c r="C5644" t="s">
        <v>6098</v>
      </c>
      <c r="D5644">
        <f>VLOOKUP(C5644,RUBRO!A$2:B$935,2)</f>
        <v>767</v>
      </c>
      <c r="E5644">
        <f>VLOOKUP(A5644,EMPRESA!A$2:B$5796,2,FALSE)</f>
        <v>2777</v>
      </c>
    </row>
    <row r="5645" spans="1:5">
      <c r="A5645" t="s">
        <v>6099</v>
      </c>
      <c r="B5645" t="str">
        <f t="shared" si="88"/>
        <v>IMPORTADORA Y EXPORTADORA LO CANAS LTDA.</v>
      </c>
      <c r="C5645" t="s">
        <v>6108</v>
      </c>
      <c r="D5645">
        <f>VLOOKUP(C5645,RUBRO!A$2:B$935,2)</f>
        <v>773</v>
      </c>
      <c r="E5645">
        <f>VLOOKUP(A5645,EMPRESA!A$2:B$5796,2,FALSE)</f>
        <v>2777</v>
      </c>
    </row>
    <row r="5646" spans="1:5">
      <c r="A5646" t="s">
        <v>3731</v>
      </c>
      <c r="B5646" t="str">
        <f t="shared" si="88"/>
        <v>IMPORTADORA Y MANUFACTURERA VON DER HEYDE S.A.C.I.</v>
      </c>
      <c r="C5646" t="s">
        <v>3715</v>
      </c>
      <c r="D5646">
        <f>VLOOKUP(C5646,RUBRO!A$2:B$935,2)</f>
        <v>422</v>
      </c>
      <c r="E5646">
        <f>VLOOKUP(A5646,EMPRESA!A$2:B$5796,2,FALSE)</f>
        <v>2778</v>
      </c>
    </row>
    <row r="5647" spans="1:5">
      <c r="A5647" t="s">
        <v>3731</v>
      </c>
      <c r="B5647" t="str">
        <f t="shared" si="88"/>
        <v>IMPORTADORA Y MANUFACTURERA VON DER HEYDE S.A.C.I.</v>
      </c>
      <c r="C5647" t="s">
        <v>4439</v>
      </c>
      <c r="D5647">
        <f>VLOOKUP(C5647,RUBRO!A$2:B$935,2)</f>
        <v>473</v>
      </c>
      <c r="E5647">
        <f>VLOOKUP(A5647,EMPRESA!A$2:B$5796,2,FALSE)</f>
        <v>2778</v>
      </c>
    </row>
    <row r="5648" spans="1:5">
      <c r="A5648" t="s">
        <v>3731</v>
      </c>
      <c r="B5648" t="str">
        <f t="shared" si="88"/>
        <v>IMPORTADORA Y MANUFACTURERA VON DER HEYDE S.A.C.I.</v>
      </c>
      <c r="C5648" t="s">
        <v>4627</v>
      </c>
      <c r="D5648">
        <f>VLOOKUP(C5648,RUBRO!A$2:B$935,2)</f>
        <v>488</v>
      </c>
      <c r="E5648">
        <f>VLOOKUP(A5648,EMPRESA!A$2:B$5796,2,FALSE)</f>
        <v>2778</v>
      </c>
    </row>
    <row r="5649" spans="1:5">
      <c r="A5649" t="s">
        <v>4659</v>
      </c>
      <c r="B5649" t="str">
        <f t="shared" si="88"/>
        <v>IMPORTADORA YOEMAR SOCIEDAD LTDA.</v>
      </c>
      <c r="C5649" t="s">
        <v>4627</v>
      </c>
      <c r="D5649">
        <f>VLOOKUP(C5649,RUBRO!A$2:B$935,2)</f>
        <v>488</v>
      </c>
      <c r="E5649">
        <f>VLOOKUP(A5649,EMPRESA!A$2:B$5796,2,FALSE)</f>
        <v>2779</v>
      </c>
    </row>
    <row r="5650" spans="1:5">
      <c r="A5650" t="s">
        <v>4659</v>
      </c>
      <c r="B5650" t="str">
        <f t="shared" si="88"/>
        <v>IMPORTADORA YOEMAR SOCIEDAD LTDA.</v>
      </c>
      <c r="C5650" t="s">
        <v>6031</v>
      </c>
      <c r="D5650">
        <f>VLOOKUP(C5650,RUBRO!A$2:B$935,2)</f>
        <v>759</v>
      </c>
      <c r="E5650">
        <f>VLOOKUP(A5650,EMPRESA!A$2:B$5796,2,FALSE)</f>
        <v>2779</v>
      </c>
    </row>
    <row r="5651" spans="1:5">
      <c r="A5651" t="s">
        <v>3161</v>
      </c>
      <c r="B5651" t="str">
        <f t="shared" si="88"/>
        <v>IMPREGRAF LTDA.</v>
      </c>
      <c r="C5651" t="s">
        <v>3157</v>
      </c>
      <c r="D5651">
        <f>VLOOKUP(C5651,RUBRO!A$2:B$935,2)</f>
        <v>353</v>
      </c>
      <c r="E5651">
        <f>VLOOKUP(A5651,EMPRESA!A$2:B$5796,2,FALSE)</f>
        <v>2780</v>
      </c>
    </row>
    <row r="5652" spans="1:5">
      <c r="A5652" t="s">
        <v>2871</v>
      </c>
      <c r="B5652" t="str">
        <f t="shared" si="88"/>
        <v>IMPRENTA ALFREDO MOLINA FLORES S.A.</v>
      </c>
      <c r="C5652" t="s">
        <v>2863</v>
      </c>
      <c r="D5652">
        <f>VLOOKUP(C5652,RUBRO!A$2:B$935,2)</f>
        <v>332</v>
      </c>
      <c r="E5652">
        <f>VLOOKUP(A5652,EMPRESA!A$2:B$5796,2,FALSE)</f>
        <v>2781</v>
      </c>
    </row>
    <row r="5653" spans="1:5">
      <c r="A5653" t="s">
        <v>2871</v>
      </c>
      <c r="B5653" t="str">
        <f t="shared" si="88"/>
        <v>IMPRENTA ALFREDO MOLINA FLORES S.A.</v>
      </c>
      <c r="C5653" t="s">
        <v>3788</v>
      </c>
      <c r="D5653">
        <f>VLOOKUP(C5653,RUBRO!A$2:B$935,2)</f>
        <v>439</v>
      </c>
      <c r="E5653">
        <f>VLOOKUP(A5653,EMPRESA!A$2:B$5796,2,FALSE)</f>
        <v>2781</v>
      </c>
    </row>
    <row r="5654" spans="1:5">
      <c r="A5654" t="s">
        <v>2871</v>
      </c>
      <c r="B5654" t="str">
        <f t="shared" si="88"/>
        <v>IMPRENTA ALFREDO MOLINA FLORES S.A.</v>
      </c>
      <c r="C5654" t="s">
        <v>4700</v>
      </c>
      <c r="D5654">
        <f>VLOOKUP(C5654,RUBRO!A$2:B$935,2)</f>
        <v>489</v>
      </c>
      <c r="E5654">
        <f>VLOOKUP(A5654,EMPRESA!A$2:B$5796,2,FALSE)</f>
        <v>2781</v>
      </c>
    </row>
    <row r="5655" spans="1:5">
      <c r="A5655" t="s">
        <v>2871</v>
      </c>
      <c r="B5655" t="str">
        <f t="shared" si="88"/>
        <v>IMPRENTA ALFREDO MOLINA FLORES S.A.</v>
      </c>
      <c r="C5655" t="s">
        <v>4741</v>
      </c>
      <c r="D5655">
        <f>VLOOKUP(C5655,RUBRO!A$2:B$935,2)</f>
        <v>493</v>
      </c>
      <c r="E5655">
        <f>VLOOKUP(A5655,EMPRESA!A$2:B$5796,2,FALSE)</f>
        <v>2781</v>
      </c>
    </row>
    <row r="5656" spans="1:5">
      <c r="A5656" t="s">
        <v>4719</v>
      </c>
      <c r="B5656" t="str">
        <f t="shared" si="88"/>
        <v>IMPRENTA AMERICA LIMITADA</v>
      </c>
      <c r="C5656" t="s">
        <v>4700</v>
      </c>
      <c r="D5656">
        <f>VLOOKUP(C5656,RUBRO!A$2:B$935,2)</f>
        <v>489</v>
      </c>
      <c r="E5656">
        <f>VLOOKUP(A5656,EMPRESA!A$2:B$5796,2,FALSE)</f>
        <v>2782</v>
      </c>
    </row>
    <row r="5657" spans="1:5">
      <c r="A5657" t="s">
        <v>4720</v>
      </c>
      <c r="B5657" t="str">
        <f t="shared" si="88"/>
        <v>IMPRENTA ATELIER S.A.</v>
      </c>
      <c r="C5657" t="s">
        <v>4700</v>
      </c>
      <c r="D5657">
        <f>VLOOKUP(C5657,RUBRO!A$2:B$935,2)</f>
        <v>489</v>
      </c>
      <c r="E5657">
        <f>VLOOKUP(A5657,EMPRESA!A$2:B$5796,2,FALSE)</f>
        <v>2783</v>
      </c>
    </row>
    <row r="5658" spans="1:5">
      <c r="A5658" t="s">
        <v>392</v>
      </c>
      <c r="B5658" t="str">
        <f t="shared" si="88"/>
        <v>IMPRENTA EL SALITRE</v>
      </c>
      <c r="C5658" t="s">
        <v>377</v>
      </c>
      <c r="D5658">
        <f>VLOOKUP(C5658,RUBRO!A$2:B$935,2)</f>
        <v>37</v>
      </c>
      <c r="E5658">
        <f>VLOOKUP(A5658,EMPRESA!A$2:B$5796,2,FALSE)</f>
        <v>2784</v>
      </c>
    </row>
    <row r="5659" spans="1:5">
      <c r="A5659" t="s">
        <v>392</v>
      </c>
      <c r="B5659" t="str">
        <f t="shared" si="88"/>
        <v>IMPRENTA EL SALITRE</v>
      </c>
      <c r="C5659" t="s">
        <v>978</v>
      </c>
      <c r="D5659">
        <f>VLOOKUP(C5659,RUBRO!A$2:B$935,2)</f>
        <v>99</v>
      </c>
      <c r="E5659">
        <f>VLOOKUP(A5659,EMPRESA!A$2:B$5796,2,FALSE)</f>
        <v>2784</v>
      </c>
    </row>
    <row r="5660" spans="1:5">
      <c r="A5660" t="s">
        <v>392</v>
      </c>
      <c r="B5660" t="str">
        <f t="shared" si="88"/>
        <v>IMPRENTA EL SALITRE</v>
      </c>
      <c r="C5660" t="s">
        <v>4700</v>
      </c>
      <c r="D5660">
        <f>VLOOKUP(C5660,RUBRO!A$2:B$935,2)</f>
        <v>489</v>
      </c>
      <c r="E5660">
        <f>VLOOKUP(A5660,EMPRESA!A$2:B$5796,2,FALSE)</f>
        <v>2784</v>
      </c>
    </row>
    <row r="5661" spans="1:5">
      <c r="A5661" t="s">
        <v>392</v>
      </c>
      <c r="B5661" t="str">
        <f t="shared" si="88"/>
        <v>IMPRENTA EL SALITRE</v>
      </c>
      <c r="C5661" t="s">
        <v>4741</v>
      </c>
      <c r="D5661">
        <f>VLOOKUP(C5661,RUBRO!A$2:B$935,2)</f>
        <v>493</v>
      </c>
      <c r="E5661">
        <f>VLOOKUP(A5661,EMPRESA!A$2:B$5796,2,FALSE)</f>
        <v>2784</v>
      </c>
    </row>
    <row r="5662" spans="1:5">
      <c r="A5662" t="s">
        <v>4721</v>
      </c>
      <c r="B5662" t="str">
        <f t="shared" si="88"/>
        <v>IMPRENTA MINERVA LTDA.</v>
      </c>
      <c r="C5662" t="s">
        <v>4700</v>
      </c>
      <c r="D5662">
        <f>VLOOKUP(C5662,RUBRO!A$2:B$935,2)</f>
        <v>489</v>
      </c>
      <c r="E5662">
        <f>VLOOKUP(A5662,EMPRESA!A$2:B$5796,2,FALSE)</f>
        <v>2785</v>
      </c>
    </row>
    <row r="5663" spans="1:5">
      <c r="A5663" t="s">
        <v>4722</v>
      </c>
      <c r="B5663" t="str">
        <f t="shared" si="88"/>
        <v>IMPRENTA MORIS</v>
      </c>
      <c r="C5663" t="s">
        <v>4700</v>
      </c>
      <c r="D5663">
        <f>VLOOKUP(C5663,RUBRO!A$2:B$935,2)</f>
        <v>489</v>
      </c>
      <c r="E5663">
        <f>VLOOKUP(A5663,EMPRESA!A$2:B$5796,2,FALSE)</f>
        <v>2786</v>
      </c>
    </row>
    <row r="5664" spans="1:5">
      <c r="A5664" t="s">
        <v>2729</v>
      </c>
      <c r="B5664" t="str">
        <f t="shared" si="88"/>
        <v>IMPRENTA RASMUSSEN</v>
      </c>
      <c r="C5664" t="s">
        <v>2713</v>
      </c>
      <c r="D5664">
        <f>VLOOKUP(C5664,RUBRO!A$2:B$935,2)</f>
        <v>316</v>
      </c>
      <c r="E5664">
        <f>VLOOKUP(A5664,EMPRESA!A$2:B$5796,2,FALSE)</f>
        <v>2787</v>
      </c>
    </row>
    <row r="5665" spans="1:5">
      <c r="A5665" t="s">
        <v>2729</v>
      </c>
      <c r="B5665" t="str">
        <f t="shared" si="88"/>
        <v>IMPRENTA RASMUSSEN</v>
      </c>
      <c r="C5665" t="s">
        <v>3788</v>
      </c>
      <c r="D5665">
        <f>VLOOKUP(C5665,RUBRO!A$2:B$935,2)</f>
        <v>439</v>
      </c>
      <c r="E5665">
        <f>VLOOKUP(A5665,EMPRESA!A$2:B$5796,2,FALSE)</f>
        <v>2787</v>
      </c>
    </row>
    <row r="5666" spans="1:5">
      <c r="A5666" t="s">
        <v>2729</v>
      </c>
      <c r="B5666" t="str">
        <f t="shared" si="88"/>
        <v>IMPRENTA RASMUSSEN</v>
      </c>
      <c r="C5666" t="s">
        <v>4700</v>
      </c>
      <c r="D5666">
        <f>VLOOKUP(C5666,RUBRO!A$2:B$935,2)</f>
        <v>489</v>
      </c>
      <c r="E5666">
        <f>VLOOKUP(A5666,EMPRESA!A$2:B$5796,2,FALSE)</f>
        <v>2787</v>
      </c>
    </row>
    <row r="5667" spans="1:5">
      <c r="A5667" t="s">
        <v>3189</v>
      </c>
      <c r="B5667" t="str">
        <f t="shared" si="88"/>
        <v>IMPRENTA Y EDITORIAL LA SELECTA S.A.</v>
      </c>
      <c r="C5667" t="s">
        <v>3174</v>
      </c>
      <c r="D5667">
        <f>VLOOKUP(C5667,RUBRO!A$2:B$935,2)</f>
        <v>356</v>
      </c>
      <c r="E5667">
        <f>VLOOKUP(A5667,EMPRESA!A$2:B$5796,2,FALSE)</f>
        <v>2788</v>
      </c>
    </row>
    <row r="5668" spans="1:5">
      <c r="A5668" t="s">
        <v>3189</v>
      </c>
      <c r="B5668" t="str">
        <f t="shared" si="88"/>
        <v>IMPRENTA Y EDITORIAL LA SELECTA S.A.</v>
      </c>
      <c r="C5668" t="s">
        <v>3431</v>
      </c>
      <c r="D5668">
        <f>VLOOKUP(C5668,RUBRO!A$2:B$935,2)</f>
        <v>413</v>
      </c>
      <c r="E5668">
        <f>VLOOKUP(A5668,EMPRESA!A$2:B$5796,2,FALSE)</f>
        <v>2788</v>
      </c>
    </row>
    <row r="5669" spans="1:5">
      <c r="A5669" t="s">
        <v>4723</v>
      </c>
      <c r="B5669" t="str">
        <f t="shared" si="88"/>
        <v>IMPRENTA Y LIBRERIA GRAFIK LTDA.</v>
      </c>
      <c r="C5669" t="s">
        <v>4700</v>
      </c>
      <c r="D5669">
        <f>VLOOKUP(C5669,RUBRO!A$2:B$935,2)</f>
        <v>489</v>
      </c>
      <c r="E5669">
        <f>VLOOKUP(A5669,EMPRESA!A$2:B$5796,2,FALSE)</f>
        <v>2789</v>
      </c>
    </row>
    <row r="5670" spans="1:5">
      <c r="A5670" t="s">
        <v>4724</v>
      </c>
      <c r="B5670" t="str">
        <f t="shared" si="88"/>
        <v>IMPRENTA Y LIBRERIA MANSILLA GALINDO LTDA.</v>
      </c>
      <c r="C5670" t="s">
        <v>4700</v>
      </c>
      <c r="D5670">
        <f>VLOOKUP(C5670,RUBRO!A$2:B$935,2)</f>
        <v>489</v>
      </c>
      <c r="E5670">
        <f>VLOOKUP(A5670,EMPRESA!A$2:B$5796,2,FALSE)</f>
        <v>2790</v>
      </c>
    </row>
    <row r="5671" spans="1:5">
      <c r="A5671" t="s">
        <v>4724</v>
      </c>
      <c r="B5671" t="str">
        <f t="shared" si="88"/>
        <v>IMPRENTA Y LIBRERIA MANSILLA GALINDO LTDA.</v>
      </c>
      <c r="C5671" t="s">
        <v>5064</v>
      </c>
      <c r="D5671">
        <f>VLOOKUP(C5671,RUBRO!A$2:B$935,2)</f>
        <v>544</v>
      </c>
      <c r="E5671">
        <f>VLOOKUP(A5671,EMPRESA!A$2:B$5796,2,FALSE)</f>
        <v>2790</v>
      </c>
    </row>
    <row r="5672" spans="1:5">
      <c r="A5672" t="s">
        <v>4725</v>
      </c>
      <c r="B5672" t="str">
        <f t="shared" si="88"/>
        <v>IMPRENTAS WESALDI</v>
      </c>
      <c r="C5672" t="s">
        <v>4700</v>
      </c>
      <c r="D5672">
        <f>VLOOKUP(C5672,RUBRO!A$2:B$935,2)</f>
        <v>489</v>
      </c>
      <c r="E5672">
        <f>VLOOKUP(A5672,EMPRESA!A$2:B$5796,2,FALSE)</f>
        <v>2791</v>
      </c>
    </row>
    <row r="5673" spans="1:5">
      <c r="A5673" t="s">
        <v>2787</v>
      </c>
      <c r="B5673" t="str">
        <f t="shared" si="88"/>
        <v>IMPRESORA OGRAMA LTDA.</v>
      </c>
      <c r="C5673" t="s">
        <v>2770</v>
      </c>
      <c r="D5673">
        <f>VLOOKUP(C5673,RUBRO!A$2:B$935,2)</f>
        <v>326</v>
      </c>
      <c r="E5673">
        <f>VLOOKUP(A5673,EMPRESA!A$2:B$5796,2,FALSE)</f>
        <v>2792</v>
      </c>
    </row>
    <row r="5674" spans="1:5">
      <c r="A5674" t="s">
        <v>2787</v>
      </c>
      <c r="B5674" t="str">
        <f t="shared" si="88"/>
        <v>IMPRESORA OGRAMA LTDA.</v>
      </c>
      <c r="C5674" t="s">
        <v>4700</v>
      </c>
      <c r="D5674">
        <f>VLOOKUP(C5674,RUBRO!A$2:B$935,2)</f>
        <v>489</v>
      </c>
      <c r="E5674">
        <f>VLOOKUP(A5674,EMPRESA!A$2:B$5796,2,FALSE)</f>
        <v>2792</v>
      </c>
    </row>
    <row r="5675" spans="1:5">
      <c r="A5675" t="s">
        <v>3086</v>
      </c>
      <c r="B5675" t="str">
        <f t="shared" si="88"/>
        <v>IMPRESORA PRINTER S.A.</v>
      </c>
      <c r="C5675" t="s">
        <v>3082</v>
      </c>
      <c r="D5675">
        <f>VLOOKUP(C5675,RUBRO!A$2:B$935,2)</f>
        <v>341</v>
      </c>
      <c r="E5675">
        <f>VLOOKUP(A5675,EMPRESA!A$2:B$5796,2,FALSE)</f>
        <v>2793</v>
      </c>
    </row>
    <row r="5676" spans="1:5">
      <c r="A5676" t="s">
        <v>3086</v>
      </c>
      <c r="B5676" t="str">
        <f t="shared" si="88"/>
        <v>IMPRESORA PRINTER S.A.</v>
      </c>
      <c r="C5676" t="s">
        <v>4700</v>
      </c>
      <c r="D5676">
        <f>VLOOKUP(C5676,RUBRO!A$2:B$935,2)</f>
        <v>489</v>
      </c>
      <c r="E5676">
        <f>VLOOKUP(A5676,EMPRESA!A$2:B$5796,2,FALSE)</f>
        <v>2793</v>
      </c>
    </row>
    <row r="5677" spans="1:5">
      <c r="A5677" t="s">
        <v>3087</v>
      </c>
      <c r="B5677" t="str">
        <f t="shared" si="88"/>
        <v>IMPRESORA VALUS LTDA.</v>
      </c>
      <c r="C5677" t="s">
        <v>3082</v>
      </c>
      <c r="D5677">
        <f>VLOOKUP(C5677,RUBRO!A$2:B$935,2)</f>
        <v>341</v>
      </c>
      <c r="E5677">
        <f>VLOOKUP(A5677,EMPRESA!A$2:B$5796,2,FALSE)</f>
        <v>2794</v>
      </c>
    </row>
    <row r="5678" spans="1:5">
      <c r="A5678" t="s">
        <v>3087</v>
      </c>
      <c r="B5678" t="str">
        <f t="shared" si="88"/>
        <v>IMPRESORA VALUS LTDA.</v>
      </c>
      <c r="C5678" t="s">
        <v>3788</v>
      </c>
      <c r="D5678">
        <f>VLOOKUP(C5678,RUBRO!A$2:B$935,2)</f>
        <v>439</v>
      </c>
      <c r="E5678">
        <f>VLOOKUP(A5678,EMPRESA!A$2:B$5796,2,FALSE)</f>
        <v>2794</v>
      </c>
    </row>
    <row r="5679" spans="1:5">
      <c r="A5679" t="s">
        <v>3087</v>
      </c>
      <c r="B5679" t="str">
        <f t="shared" si="88"/>
        <v>IMPRESORA VALUS LTDA.</v>
      </c>
      <c r="C5679" t="s">
        <v>4700</v>
      </c>
      <c r="D5679">
        <f>VLOOKUP(C5679,RUBRO!A$2:B$935,2)</f>
        <v>489</v>
      </c>
      <c r="E5679">
        <f>VLOOKUP(A5679,EMPRESA!A$2:B$5796,2,FALSE)</f>
        <v>2794</v>
      </c>
    </row>
    <row r="5680" spans="1:5">
      <c r="A5680" t="s">
        <v>4726</v>
      </c>
      <c r="B5680" t="str">
        <f t="shared" si="88"/>
        <v>IMPRESOS BERTON (LUIS BERTON ARIAS)</v>
      </c>
      <c r="C5680" t="s">
        <v>4700</v>
      </c>
      <c r="D5680">
        <f>VLOOKUP(C5680,RUBRO!A$2:B$935,2)</f>
        <v>489</v>
      </c>
      <c r="E5680">
        <f>VLOOKUP(A5680,EMPRESA!A$2:B$5796,2,FALSE)</f>
        <v>2795</v>
      </c>
    </row>
    <row r="5681" spans="1:5">
      <c r="A5681" t="s">
        <v>3162</v>
      </c>
      <c r="B5681" t="str">
        <f t="shared" si="88"/>
        <v>IMPRESOS INDUSTRIALES S.A.</v>
      </c>
      <c r="C5681" t="s">
        <v>3157</v>
      </c>
      <c r="D5681">
        <f>VLOOKUP(C5681,RUBRO!A$2:B$935,2)</f>
        <v>353</v>
      </c>
      <c r="E5681">
        <f>VLOOKUP(A5681,EMPRESA!A$2:B$5796,2,FALSE)</f>
        <v>2796</v>
      </c>
    </row>
    <row r="5682" spans="1:5">
      <c r="A5682" t="s">
        <v>3162</v>
      </c>
      <c r="B5682" t="str">
        <f t="shared" si="88"/>
        <v>IMPRESOS INDUSTRIALES S.A.</v>
      </c>
      <c r="C5682" t="s">
        <v>3174</v>
      </c>
      <c r="D5682">
        <f>VLOOKUP(C5682,RUBRO!A$2:B$935,2)</f>
        <v>356</v>
      </c>
      <c r="E5682">
        <f>VLOOKUP(A5682,EMPRESA!A$2:B$5796,2,FALSE)</f>
        <v>2796</v>
      </c>
    </row>
    <row r="5683" spans="1:5">
      <c r="A5683" t="s">
        <v>3162</v>
      </c>
      <c r="B5683" t="str">
        <f t="shared" si="88"/>
        <v>IMPRESOS INDUSTRIALES S.A.</v>
      </c>
      <c r="C5683" t="s">
        <v>3410</v>
      </c>
      <c r="D5683">
        <f>VLOOKUP(C5683,RUBRO!A$2:B$935,2)</f>
        <v>406</v>
      </c>
      <c r="E5683">
        <f>VLOOKUP(A5683,EMPRESA!A$2:B$5796,2,FALSE)</f>
        <v>2796</v>
      </c>
    </row>
    <row r="5684" spans="1:5">
      <c r="A5684" t="s">
        <v>4727</v>
      </c>
      <c r="B5684" t="str">
        <f t="shared" si="88"/>
        <v>IMPRESOS LAHOSA S.A.</v>
      </c>
      <c r="C5684" t="s">
        <v>4700</v>
      </c>
      <c r="D5684">
        <f>VLOOKUP(C5684,RUBRO!A$2:B$935,2)</f>
        <v>489</v>
      </c>
      <c r="E5684">
        <f>VLOOKUP(A5684,EMPRESA!A$2:B$5796,2,FALSE)</f>
        <v>2797</v>
      </c>
    </row>
    <row r="5685" spans="1:5">
      <c r="A5685" t="s">
        <v>4727</v>
      </c>
      <c r="B5685" t="str">
        <f t="shared" si="88"/>
        <v>IMPRESOS LAHOSA S.A.</v>
      </c>
      <c r="C5685" t="s">
        <v>4741</v>
      </c>
      <c r="D5685">
        <f>VLOOKUP(C5685,RUBRO!A$2:B$935,2)</f>
        <v>493</v>
      </c>
      <c r="E5685">
        <f>VLOOKUP(A5685,EMPRESA!A$2:B$5796,2,FALSE)</f>
        <v>2797</v>
      </c>
    </row>
    <row r="5686" spans="1:5">
      <c r="A5686" t="s">
        <v>4728</v>
      </c>
      <c r="B5686" t="str">
        <f t="shared" si="88"/>
        <v>IMPRESOS PAREDONES LTDA.</v>
      </c>
      <c r="C5686" t="s">
        <v>4700</v>
      </c>
      <c r="D5686">
        <f>VLOOKUP(C5686,RUBRO!A$2:B$935,2)</f>
        <v>489</v>
      </c>
      <c r="E5686">
        <f>VLOOKUP(A5686,EMPRESA!A$2:B$5796,2,FALSE)</f>
        <v>2798</v>
      </c>
    </row>
    <row r="5687" spans="1:5">
      <c r="A5687" t="s">
        <v>5644</v>
      </c>
      <c r="B5687" t="str">
        <f t="shared" si="88"/>
        <v>IMPRESOS Y CARTONAJES S.A.</v>
      </c>
      <c r="C5687" t="s">
        <v>5637</v>
      </c>
      <c r="D5687">
        <f>VLOOKUP(C5687,RUBRO!A$2:B$935,2)</f>
        <v>651</v>
      </c>
      <c r="E5687">
        <f>VLOOKUP(A5687,EMPRESA!A$2:B$5796,2,FALSE)</f>
        <v>2799</v>
      </c>
    </row>
    <row r="5688" spans="1:5">
      <c r="A5688" t="s">
        <v>2443</v>
      </c>
      <c r="B5688" t="str">
        <f t="shared" si="88"/>
        <v>IMPROVE SERVICIOS DE PERSONAL S.A.</v>
      </c>
      <c r="C5688" t="s">
        <v>2437</v>
      </c>
      <c r="D5688">
        <f>VLOOKUP(C5688,RUBRO!A$2:B$935,2)</f>
        <v>273</v>
      </c>
      <c r="E5688">
        <f>VLOOKUP(A5688,EMPRESA!A$2:B$5796,2,FALSE)</f>
        <v>2800</v>
      </c>
    </row>
    <row r="5689" spans="1:5">
      <c r="A5689" t="s">
        <v>2443</v>
      </c>
      <c r="B5689" t="str">
        <f t="shared" si="88"/>
        <v>IMPROVE SERVICIOS DE PERSONAL S.A.</v>
      </c>
      <c r="C5689" t="s">
        <v>5613</v>
      </c>
      <c r="D5689">
        <f>VLOOKUP(C5689,RUBRO!A$2:B$935,2)</f>
        <v>644</v>
      </c>
      <c r="E5689">
        <f>VLOOKUP(A5689,EMPRESA!A$2:B$5796,2,FALSE)</f>
        <v>2800</v>
      </c>
    </row>
    <row r="5690" spans="1:5">
      <c r="A5690" t="s">
        <v>2443</v>
      </c>
      <c r="B5690" t="str">
        <f t="shared" si="88"/>
        <v>IMPROVE SERVICIOS DE PERSONAL S.A.</v>
      </c>
      <c r="C5690" t="s">
        <v>6364</v>
      </c>
      <c r="D5690">
        <f>VLOOKUP(C5690,RUBRO!A$2:B$935,2)</f>
        <v>833</v>
      </c>
      <c r="E5690">
        <f>VLOOKUP(A5690,EMPRESA!A$2:B$5796,2,FALSE)</f>
        <v>2800</v>
      </c>
    </row>
    <row r="5691" spans="1:5">
      <c r="A5691" t="s">
        <v>1623</v>
      </c>
      <c r="B5691" t="str">
        <f t="shared" si="88"/>
        <v>INAMAR VAPOR INDUSTRIAL SPA</v>
      </c>
      <c r="C5691" t="s">
        <v>1618</v>
      </c>
      <c r="D5691">
        <f>VLOOKUP(C5691,RUBRO!A$2:B$935,2)</f>
        <v>173</v>
      </c>
      <c r="E5691">
        <f>VLOOKUP(A5691,EMPRESA!A$2:B$5796,2,FALSE)</f>
        <v>2801</v>
      </c>
    </row>
    <row r="5692" spans="1:5">
      <c r="A5692" t="s">
        <v>1623</v>
      </c>
      <c r="B5692" t="str">
        <f t="shared" si="88"/>
        <v>INAMAR VAPOR INDUSTRIAL SPA</v>
      </c>
      <c r="C5692" t="s">
        <v>1891</v>
      </c>
      <c r="D5692">
        <f>VLOOKUP(C5692,RUBRO!A$2:B$935,2)</f>
        <v>184</v>
      </c>
      <c r="E5692">
        <f>VLOOKUP(A5692,EMPRESA!A$2:B$5796,2,FALSE)</f>
        <v>2801</v>
      </c>
    </row>
    <row r="5693" spans="1:5">
      <c r="A5693" t="s">
        <v>1623</v>
      </c>
      <c r="B5693" t="str">
        <f t="shared" si="88"/>
        <v>INAMAR VAPOR INDUSTRIAL SPA</v>
      </c>
      <c r="C5693" t="s">
        <v>1901</v>
      </c>
      <c r="D5693">
        <f>VLOOKUP(C5693,RUBRO!A$2:B$935,2)</f>
        <v>186</v>
      </c>
      <c r="E5693">
        <f>VLOOKUP(A5693,EMPRESA!A$2:B$5796,2,FALSE)</f>
        <v>2801</v>
      </c>
    </row>
    <row r="5694" spans="1:5">
      <c r="A5694" t="s">
        <v>1623</v>
      </c>
      <c r="B5694" t="str">
        <f t="shared" si="88"/>
        <v>INAMAR VAPOR INDUSTRIAL SPA</v>
      </c>
      <c r="C5694" t="s">
        <v>3097</v>
      </c>
      <c r="D5694">
        <f>VLOOKUP(C5694,RUBRO!A$2:B$935,2)</f>
        <v>345</v>
      </c>
      <c r="E5694">
        <f>VLOOKUP(A5694,EMPRESA!A$2:B$5796,2,FALSE)</f>
        <v>2801</v>
      </c>
    </row>
    <row r="5695" spans="1:5">
      <c r="A5695" t="s">
        <v>1623</v>
      </c>
      <c r="B5695" t="str">
        <f t="shared" si="88"/>
        <v>INAMAR VAPOR INDUSTRIAL SPA</v>
      </c>
      <c r="C5695" t="s">
        <v>3332</v>
      </c>
      <c r="D5695">
        <f>VLOOKUP(C5695,RUBRO!A$2:B$935,2)</f>
        <v>396</v>
      </c>
      <c r="E5695">
        <f>VLOOKUP(A5695,EMPRESA!A$2:B$5796,2,FALSE)</f>
        <v>2801</v>
      </c>
    </row>
    <row r="5696" spans="1:5">
      <c r="A5696" t="s">
        <v>1623</v>
      </c>
      <c r="B5696" t="str">
        <f t="shared" si="88"/>
        <v>INAMAR VAPOR INDUSTRIAL SPA</v>
      </c>
      <c r="C5696" t="s">
        <v>3341</v>
      </c>
      <c r="D5696">
        <f>VLOOKUP(C5696,RUBRO!A$2:B$935,2)</f>
        <v>397</v>
      </c>
      <c r="E5696">
        <f>VLOOKUP(A5696,EMPRESA!A$2:B$5796,2,FALSE)</f>
        <v>2801</v>
      </c>
    </row>
    <row r="5697" spans="1:5">
      <c r="A5697" t="s">
        <v>1623</v>
      </c>
      <c r="B5697" t="str">
        <f t="shared" si="88"/>
        <v>INAMAR VAPOR INDUSTRIAL SPA</v>
      </c>
      <c r="C5697" t="s">
        <v>3342</v>
      </c>
      <c r="D5697">
        <f>VLOOKUP(C5697,RUBRO!A$2:B$935,2)</f>
        <v>398</v>
      </c>
      <c r="E5697">
        <f>VLOOKUP(A5697,EMPRESA!A$2:B$5796,2,FALSE)</f>
        <v>2801</v>
      </c>
    </row>
    <row r="5698" spans="1:5">
      <c r="A5698" t="s">
        <v>1623</v>
      </c>
      <c r="B5698" t="str">
        <f t="shared" si="88"/>
        <v>INAMAR VAPOR INDUSTRIAL SPA</v>
      </c>
      <c r="C5698" t="s">
        <v>5150</v>
      </c>
      <c r="D5698">
        <f>VLOOKUP(C5698,RUBRO!A$2:B$935,2)</f>
        <v>557</v>
      </c>
      <c r="E5698">
        <f>VLOOKUP(A5698,EMPRESA!A$2:B$5796,2,FALSE)</f>
        <v>2801</v>
      </c>
    </row>
    <row r="5699" spans="1:5">
      <c r="A5699" t="s">
        <v>1623</v>
      </c>
      <c r="B5699" t="str">
        <f t="shared" ref="B5699:B5762" si="89">UPPER(A5699)</f>
        <v>INAMAR VAPOR INDUSTRIAL SPA</v>
      </c>
      <c r="C5699" t="s">
        <v>5248</v>
      </c>
      <c r="D5699">
        <f>VLOOKUP(C5699,RUBRO!A$2:B$935,2)</f>
        <v>572</v>
      </c>
      <c r="E5699">
        <f>VLOOKUP(A5699,EMPRESA!A$2:B$5796,2,FALSE)</f>
        <v>2801</v>
      </c>
    </row>
    <row r="5700" spans="1:5">
      <c r="A5700" t="s">
        <v>1623</v>
      </c>
      <c r="B5700" t="str">
        <f t="shared" si="89"/>
        <v>INAMAR VAPOR INDUSTRIAL SPA</v>
      </c>
      <c r="C5700" t="s">
        <v>5267</v>
      </c>
      <c r="D5700">
        <f>VLOOKUP(C5700,RUBRO!A$2:B$935,2)</f>
        <v>574</v>
      </c>
      <c r="E5700">
        <f>VLOOKUP(A5700,EMPRESA!A$2:B$5796,2,FALSE)</f>
        <v>2801</v>
      </c>
    </row>
    <row r="5701" spans="1:5">
      <c r="A5701" t="s">
        <v>1623</v>
      </c>
      <c r="B5701" t="str">
        <f t="shared" si="89"/>
        <v>INAMAR VAPOR INDUSTRIAL SPA</v>
      </c>
      <c r="C5701" t="s">
        <v>5275</v>
      </c>
      <c r="D5701">
        <f>VLOOKUP(C5701,RUBRO!A$2:B$935,2)</f>
        <v>575</v>
      </c>
      <c r="E5701">
        <f>VLOOKUP(A5701,EMPRESA!A$2:B$5796,2,FALSE)</f>
        <v>2801</v>
      </c>
    </row>
    <row r="5702" spans="1:5">
      <c r="A5702" t="s">
        <v>1623</v>
      </c>
      <c r="B5702" t="str">
        <f t="shared" si="89"/>
        <v>INAMAR VAPOR INDUSTRIAL SPA</v>
      </c>
      <c r="C5702" t="s">
        <v>5280</v>
      </c>
      <c r="D5702">
        <f>VLOOKUP(C5702,RUBRO!A$2:B$935,2)</f>
        <v>576</v>
      </c>
      <c r="E5702">
        <f>VLOOKUP(A5702,EMPRESA!A$2:B$5796,2,FALSE)</f>
        <v>2801</v>
      </c>
    </row>
    <row r="5703" spans="1:5">
      <c r="A5703" t="s">
        <v>1623</v>
      </c>
      <c r="B5703" t="str">
        <f t="shared" si="89"/>
        <v>INAMAR VAPOR INDUSTRIAL SPA</v>
      </c>
      <c r="C5703" t="s">
        <v>5293</v>
      </c>
      <c r="D5703">
        <f>VLOOKUP(C5703,RUBRO!A$2:B$935,2)</f>
        <v>577</v>
      </c>
      <c r="E5703">
        <f>VLOOKUP(A5703,EMPRESA!A$2:B$5796,2,FALSE)</f>
        <v>2801</v>
      </c>
    </row>
    <row r="5704" spans="1:5">
      <c r="A5704" t="s">
        <v>1623</v>
      </c>
      <c r="B5704" t="str">
        <f t="shared" si="89"/>
        <v>INAMAR VAPOR INDUSTRIAL SPA</v>
      </c>
      <c r="C5704" t="s">
        <v>5295</v>
      </c>
      <c r="D5704">
        <f>VLOOKUP(C5704,RUBRO!A$2:B$935,2)</f>
        <v>578</v>
      </c>
      <c r="E5704">
        <f>VLOOKUP(A5704,EMPRESA!A$2:B$5796,2,FALSE)</f>
        <v>2801</v>
      </c>
    </row>
    <row r="5705" spans="1:5">
      <c r="A5705" t="s">
        <v>1623</v>
      </c>
      <c r="B5705" t="str">
        <f t="shared" si="89"/>
        <v>INAMAR VAPOR INDUSTRIAL SPA</v>
      </c>
      <c r="C5705" t="s">
        <v>5313</v>
      </c>
      <c r="D5705">
        <f>VLOOKUP(C5705,RUBRO!A$2:B$935,2)</f>
        <v>580</v>
      </c>
      <c r="E5705">
        <f>VLOOKUP(A5705,EMPRESA!A$2:B$5796,2,FALSE)</f>
        <v>2801</v>
      </c>
    </row>
    <row r="5706" spans="1:5">
      <c r="A5706" t="s">
        <v>1623</v>
      </c>
      <c r="B5706" t="str">
        <f t="shared" si="89"/>
        <v>INAMAR VAPOR INDUSTRIAL SPA</v>
      </c>
      <c r="C5706" t="s">
        <v>5392</v>
      </c>
      <c r="D5706">
        <f>VLOOKUP(C5706,RUBRO!A$2:B$935,2)</f>
        <v>613</v>
      </c>
      <c r="E5706">
        <f>VLOOKUP(A5706,EMPRESA!A$2:B$5796,2,FALSE)</f>
        <v>2801</v>
      </c>
    </row>
    <row r="5707" spans="1:5">
      <c r="A5707" t="s">
        <v>1623</v>
      </c>
      <c r="B5707" t="str">
        <f t="shared" si="89"/>
        <v>INAMAR VAPOR INDUSTRIAL SPA</v>
      </c>
      <c r="C5707" t="s">
        <v>6379</v>
      </c>
      <c r="D5707">
        <f>VLOOKUP(C5707,RUBRO!A$2:B$935,2)</f>
        <v>836</v>
      </c>
      <c r="E5707">
        <f>VLOOKUP(A5707,EMPRESA!A$2:B$5796,2,FALSE)</f>
        <v>2801</v>
      </c>
    </row>
    <row r="5708" spans="1:5">
      <c r="A5708" t="s">
        <v>1623</v>
      </c>
      <c r="B5708" t="str">
        <f t="shared" si="89"/>
        <v>INAMAR VAPOR INDUSTRIAL SPA</v>
      </c>
      <c r="C5708" t="s">
        <v>6473</v>
      </c>
      <c r="D5708">
        <f>VLOOKUP(C5708,RUBRO!A$2:B$935,2)</f>
        <v>874</v>
      </c>
      <c r="E5708">
        <f>VLOOKUP(A5708,EMPRESA!A$2:B$5796,2,FALSE)</f>
        <v>2801</v>
      </c>
    </row>
    <row r="5709" spans="1:5">
      <c r="A5709" t="s">
        <v>6058</v>
      </c>
      <c r="B5709" t="str">
        <f t="shared" si="89"/>
        <v>INAR LTDA.</v>
      </c>
      <c r="C5709" t="s">
        <v>6041</v>
      </c>
      <c r="D5709">
        <f>VLOOKUP(C5709,RUBRO!A$2:B$935,2)</f>
        <v>763</v>
      </c>
      <c r="E5709">
        <f>VLOOKUP(A5709,EMPRESA!A$2:B$5796,2,FALSE)</f>
        <v>2802</v>
      </c>
    </row>
    <row r="5710" spans="1:5">
      <c r="A5710" t="s">
        <v>2413</v>
      </c>
      <c r="B5710" t="str">
        <f t="shared" si="89"/>
        <v>INCA S.A.</v>
      </c>
      <c r="C5710" t="s">
        <v>2401</v>
      </c>
      <c r="D5710">
        <f>VLOOKUP(C5710,RUBRO!A$2:B$935,2)</f>
        <v>272</v>
      </c>
      <c r="E5710">
        <f>VLOOKUP(A5710,EMPRESA!A$2:B$5796,2,FALSE)</f>
        <v>2803</v>
      </c>
    </row>
    <row r="5711" spans="1:5">
      <c r="A5711" t="s">
        <v>456</v>
      </c>
      <c r="B5711" t="str">
        <f t="shared" si="89"/>
        <v>INCHCAPE SHIPPING SERVICES</v>
      </c>
      <c r="C5711" t="s">
        <v>450</v>
      </c>
      <c r="D5711">
        <f>VLOOKUP(C5711,RUBRO!A$2:B$935,2)</f>
        <v>41</v>
      </c>
      <c r="E5711">
        <f>VLOOKUP(A5711,EMPRESA!A$2:B$5796,2,FALSE)</f>
        <v>2804</v>
      </c>
    </row>
    <row r="5712" spans="1:5">
      <c r="A5712" t="s">
        <v>2038</v>
      </c>
      <c r="B5712" t="str">
        <f t="shared" si="89"/>
        <v>INCO ALIMENTOS S.A.</v>
      </c>
      <c r="C5712" t="s">
        <v>2025</v>
      </c>
      <c r="D5712">
        <f>VLOOKUP(C5712,RUBRO!A$2:B$935,2)</f>
        <v>224</v>
      </c>
      <c r="E5712">
        <f>VLOOKUP(A5712,EMPRESA!A$2:B$5796,2,FALSE)</f>
        <v>2805</v>
      </c>
    </row>
    <row r="5713" spans="1:5">
      <c r="A5713" t="s">
        <v>3770</v>
      </c>
      <c r="B5713" t="str">
        <f t="shared" si="89"/>
        <v>INCOFIN S.A.</v>
      </c>
      <c r="C5713" t="s">
        <v>3769</v>
      </c>
      <c r="D5713">
        <f>VLOOKUP(C5713,RUBRO!A$2:B$935,2)</f>
        <v>432</v>
      </c>
      <c r="E5713">
        <f>VLOOKUP(A5713,EMPRESA!A$2:B$5796,2,FALSE)</f>
        <v>2806</v>
      </c>
    </row>
    <row r="5714" spans="1:5">
      <c r="A5714" t="s">
        <v>5286</v>
      </c>
      <c r="B5714" t="str">
        <f t="shared" si="89"/>
        <v>INCOMAQ S.A.</v>
      </c>
      <c r="C5714" t="s">
        <v>5280</v>
      </c>
      <c r="D5714">
        <f>VLOOKUP(C5714,RUBRO!A$2:B$935,2)</f>
        <v>576</v>
      </c>
      <c r="E5714">
        <f>VLOOKUP(A5714,EMPRESA!A$2:B$5796,2,FALSE)</f>
        <v>2807</v>
      </c>
    </row>
    <row r="5715" spans="1:5">
      <c r="A5715" t="s">
        <v>2356</v>
      </c>
      <c r="B5715" t="str">
        <f t="shared" si="89"/>
        <v>INCOSEC S.A.</v>
      </c>
      <c r="C5715" t="s">
        <v>2354</v>
      </c>
      <c r="D5715">
        <f>VLOOKUP(C5715,RUBRO!A$2:B$935,2)</f>
        <v>264</v>
      </c>
      <c r="E5715">
        <f>VLOOKUP(A5715,EMPRESA!A$2:B$5796,2,FALSE)</f>
        <v>2808</v>
      </c>
    </row>
    <row r="5716" spans="1:5">
      <c r="A5716" t="s">
        <v>2356</v>
      </c>
      <c r="B5716" t="str">
        <f t="shared" si="89"/>
        <v>INCOSEC S.A.</v>
      </c>
      <c r="C5716" t="s">
        <v>2437</v>
      </c>
      <c r="D5716">
        <f>VLOOKUP(C5716,RUBRO!A$2:B$935,2)</f>
        <v>273</v>
      </c>
      <c r="E5716">
        <f>VLOOKUP(A5716,EMPRESA!A$2:B$5796,2,FALSE)</f>
        <v>2808</v>
      </c>
    </row>
    <row r="5717" spans="1:5">
      <c r="A5717" t="s">
        <v>2356</v>
      </c>
      <c r="B5717" t="str">
        <f t="shared" si="89"/>
        <v>INCOSEC S.A.</v>
      </c>
      <c r="C5717" t="s">
        <v>6258</v>
      </c>
      <c r="D5717">
        <f>VLOOKUP(C5717,RUBRO!A$2:B$935,2)</f>
        <v>809</v>
      </c>
      <c r="E5717">
        <f>VLOOKUP(A5717,EMPRESA!A$2:B$5796,2,FALSE)</f>
        <v>2808</v>
      </c>
    </row>
    <row r="5718" spans="1:5">
      <c r="A5718" t="s">
        <v>2357</v>
      </c>
      <c r="B5718" t="str">
        <f t="shared" si="89"/>
        <v>INCOSEC SOCIEDAD LTDA., ADMINISTRACION INTEGRAL DE RECURSOS HUMANOS - OUTSOURCING</v>
      </c>
      <c r="C5718" t="s">
        <v>2354</v>
      </c>
      <c r="D5718">
        <f>VLOOKUP(C5718,RUBRO!A$2:B$935,2)</f>
        <v>264</v>
      </c>
      <c r="E5718">
        <f>VLOOKUP(A5718,EMPRESA!A$2:B$5796,2,FALSE)</f>
        <v>2809</v>
      </c>
    </row>
    <row r="5719" spans="1:5">
      <c r="A5719" t="s">
        <v>2357</v>
      </c>
      <c r="B5719" t="str">
        <f t="shared" si="89"/>
        <v>INCOSEC SOCIEDAD LTDA., ADMINISTRACION INTEGRAL DE RECURSOS HUMANOS - OUTSOURCING</v>
      </c>
      <c r="C5719" t="s">
        <v>2437</v>
      </c>
      <c r="D5719">
        <f>VLOOKUP(C5719,RUBRO!A$2:B$935,2)</f>
        <v>273</v>
      </c>
      <c r="E5719">
        <f>VLOOKUP(A5719,EMPRESA!A$2:B$5796,2,FALSE)</f>
        <v>2809</v>
      </c>
    </row>
    <row r="5720" spans="1:5">
      <c r="A5720" t="s">
        <v>2357</v>
      </c>
      <c r="B5720" t="str">
        <f t="shared" si="89"/>
        <v>INCOSEC SOCIEDAD LTDA., ADMINISTRACION INTEGRAL DE RECURSOS HUMANOS - OUTSOURCING</v>
      </c>
      <c r="C5720" t="s">
        <v>5613</v>
      </c>
      <c r="D5720">
        <f>VLOOKUP(C5720,RUBRO!A$2:B$935,2)</f>
        <v>644</v>
      </c>
      <c r="E5720">
        <f>VLOOKUP(A5720,EMPRESA!A$2:B$5796,2,FALSE)</f>
        <v>2809</v>
      </c>
    </row>
    <row r="5721" spans="1:5">
      <c r="A5721" t="s">
        <v>2357</v>
      </c>
      <c r="B5721" t="str">
        <f t="shared" si="89"/>
        <v>INCOSEC SOCIEDAD LTDA., ADMINISTRACION INTEGRAL DE RECURSOS HUMANOS - OUTSOURCING</v>
      </c>
      <c r="C5721" t="s">
        <v>6258</v>
      </c>
      <c r="D5721">
        <f>VLOOKUP(C5721,RUBRO!A$2:B$935,2)</f>
        <v>809</v>
      </c>
      <c r="E5721">
        <f>VLOOKUP(A5721,EMPRESA!A$2:B$5796,2,FALSE)</f>
        <v>2809</v>
      </c>
    </row>
    <row r="5722" spans="1:5">
      <c r="A5722" t="s">
        <v>2357</v>
      </c>
      <c r="B5722" t="str">
        <f t="shared" si="89"/>
        <v>INCOSEC SOCIEDAD LTDA., ADMINISTRACION INTEGRAL DE RECURSOS HUMANOS - OUTSOURCING</v>
      </c>
      <c r="C5722" t="s">
        <v>6339</v>
      </c>
      <c r="D5722">
        <f>VLOOKUP(C5722,RUBRO!A$2:B$935,2)</f>
        <v>826</v>
      </c>
      <c r="E5722">
        <f>VLOOKUP(A5722,EMPRESA!A$2:B$5796,2,FALSE)</f>
        <v>2809</v>
      </c>
    </row>
    <row r="5723" spans="1:5">
      <c r="A5723" t="s">
        <v>2357</v>
      </c>
      <c r="B5723" t="str">
        <f t="shared" si="89"/>
        <v>INCOSEC SOCIEDAD LTDA., ADMINISTRACION INTEGRAL DE RECURSOS HUMANOS - OUTSOURCING</v>
      </c>
      <c r="C5723" t="s">
        <v>6364</v>
      </c>
      <c r="D5723">
        <f>VLOOKUP(C5723,RUBRO!A$2:B$935,2)</f>
        <v>833</v>
      </c>
      <c r="E5723">
        <f>VLOOKUP(A5723,EMPRESA!A$2:B$5796,2,FALSE)</f>
        <v>2809</v>
      </c>
    </row>
    <row r="5724" spans="1:5">
      <c r="A5724" t="s">
        <v>214</v>
      </c>
      <c r="B5724" t="str">
        <f t="shared" si="89"/>
        <v>INDARTE LTDA.</v>
      </c>
      <c r="C5724" t="s">
        <v>210</v>
      </c>
      <c r="D5724">
        <f>VLOOKUP(C5724,RUBRO!A$2:B$935,2)</f>
        <v>18</v>
      </c>
      <c r="E5724">
        <f>VLOOKUP(A5724,EMPRESA!A$2:B$5796,2,FALSE)</f>
        <v>2810</v>
      </c>
    </row>
    <row r="5725" spans="1:5">
      <c r="A5725" t="s">
        <v>3345</v>
      </c>
      <c r="B5725" t="str">
        <f t="shared" si="89"/>
        <v>INDEGAL LTDA.</v>
      </c>
      <c r="C5725" t="s">
        <v>3344</v>
      </c>
      <c r="D5725">
        <f>VLOOKUP(C5725,RUBRO!A$2:B$935,2)</f>
        <v>399</v>
      </c>
      <c r="E5725">
        <f>VLOOKUP(A5725,EMPRESA!A$2:B$5796,2,FALSE)</f>
        <v>2811</v>
      </c>
    </row>
    <row r="5726" spans="1:5">
      <c r="A5726" t="s">
        <v>96</v>
      </c>
      <c r="B5726" t="str">
        <f t="shared" si="89"/>
        <v>INDEKAP LTDA.</v>
      </c>
      <c r="C5726" t="s">
        <v>88</v>
      </c>
      <c r="D5726">
        <f>VLOOKUP(C5726,RUBRO!A$2:B$935,2)</f>
        <v>5</v>
      </c>
      <c r="E5726">
        <f>VLOOKUP(A5726,EMPRESA!A$2:B$5796,2,FALSE)</f>
        <v>2812</v>
      </c>
    </row>
    <row r="5727" spans="1:5">
      <c r="A5727" t="s">
        <v>297</v>
      </c>
      <c r="B5727" t="str">
        <f t="shared" si="89"/>
        <v>INDEPENDENCIA S.A. ADMINISTRADORA GENERAL DE FONDOS DE INVERSION</v>
      </c>
      <c r="C5727" t="s">
        <v>290</v>
      </c>
      <c r="D5727">
        <f>VLOOKUP(C5727,RUBRO!A$2:B$935,2)</f>
        <v>27</v>
      </c>
      <c r="E5727">
        <f>VLOOKUP(A5727,EMPRESA!A$2:B$5796,2,FALSE)</f>
        <v>2813</v>
      </c>
    </row>
    <row r="5728" spans="1:5">
      <c r="A5728" t="s">
        <v>4940</v>
      </c>
      <c r="B5728" t="str">
        <f t="shared" si="89"/>
        <v>INDER SPA</v>
      </c>
      <c r="C5728" t="s">
        <v>4923</v>
      </c>
      <c r="D5728">
        <f>VLOOKUP(C5728,RUBRO!A$2:B$935,2)</f>
        <v>525</v>
      </c>
      <c r="E5728">
        <f>VLOOKUP(A5728,EMPRESA!A$2:B$5796,2,FALSE)</f>
        <v>2814</v>
      </c>
    </row>
    <row r="5729" spans="1:5">
      <c r="A5729" t="s">
        <v>4506</v>
      </c>
      <c r="B5729" t="str">
        <f t="shared" si="89"/>
        <v>INDHERCO LTDA.</v>
      </c>
      <c r="C5729" t="s">
        <v>4502</v>
      </c>
      <c r="D5729">
        <f>VLOOKUP(C5729,RUBRO!A$2:B$935,2)</f>
        <v>482</v>
      </c>
      <c r="E5729">
        <f>VLOOKUP(A5729,EMPRESA!A$2:B$5796,2,FALSE)</f>
        <v>2815</v>
      </c>
    </row>
    <row r="5730" spans="1:5">
      <c r="A5730" t="s">
        <v>2206</v>
      </c>
      <c r="B5730" t="str">
        <f t="shared" si="89"/>
        <v>INDRA</v>
      </c>
      <c r="C5730" t="s">
        <v>2203</v>
      </c>
      <c r="D5730">
        <f>VLOOKUP(C5730,RUBRO!A$2:B$935,2)</f>
        <v>245</v>
      </c>
      <c r="E5730">
        <f>VLOOKUP(A5730,EMPRESA!A$2:B$5796,2,FALSE)</f>
        <v>2816</v>
      </c>
    </row>
    <row r="5731" spans="1:5">
      <c r="A5731" t="s">
        <v>2206</v>
      </c>
      <c r="B5731" t="str">
        <f t="shared" si="89"/>
        <v>INDRA</v>
      </c>
      <c r="C5731" t="s">
        <v>2250</v>
      </c>
      <c r="D5731">
        <f>VLOOKUP(C5731,RUBRO!A$2:B$935,2)</f>
        <v>253</v>
      </c>
      <c r="E5731">
        <f>VLOOKUP(A5731,EMPRESA!A$2:B$5796,2,FALSE)</f>
        <v>2816</v>
      </c>
    </row>
    <row r="5732" spans="1:5">
      <c r="A5732" t="s">
        <v>2206</v>
      </c>
      <c r="B5732" t="str">
        <f t="shared" si="89"/>
        <v>INDRA</v>
      </c>
      <c r="C5732" t="s">
        <v>2354</v>
      </c>
      <c r="D5732">
        <f>VLOOKUP(C5732,RUBRO!A$2:B$935,2)</f>
        <v>264</v>
      </c>
      <c r="E5732">
        <f>VLOOKUP(A5732,EMPRESA!A$2:B$5796,2,FALSE)</f>
        <v>2816</v>
      </c>
    </row>
    <row r="5733" spans="1:5">
      <c r="A5733" t="s">
        <v>2206</v>
      </c>
      <c r="B5733" t="str">
        <f t="shared" si="89"/>
        <v>INDRA</v>
      </c>
      <c r="C5733" t="s">
        <v>2372</v>
      </c>
      <c r="D5733">
        <f>VLOOKUP(C5733,RUBRO!A$2:B$935,2)</f>
        <v>269</v>
      </c>
      <c r="E5733">
        <f>VLOOKUP(A5733,EMPRESA!A$2:B$5796,2,FALSE)</f>
        <v>2816</v>
      </c>
    </row>
    <row r="5734" spans="1:5">
      <c r="A5734" t="s">
        <v>2206</v>
      </c>
      <c r="B5734" t="str">
        <f t="shared" si="89"/>
        <v>INDRA</v>
      </c>
      <c r="C5734" t="s">
        <v>2391</v>
      </c>
      <c r="D5734">
        <f>VLOOKUP(C5734,RUBRO!A$2:B$935,2)</f>
        <v>270</v>
      </c>
      <c r="E5734">
        <f>VLOOKUP(A5734,EMPRESA!A$2:B$5796,2,FALSE)</f>
        <v>2816</v>
      </c>
    </row>
    <row r="5735" spans="1:5">
      <c r="A5735" t="s">
        <v>2206</v>
      </c>
      <c r="B5735" t="str">
        <f t="shared" si="89"/>
        <v>INDRA</v>
      </c>
      <c r="C5735" t="s">
        <v>2398</v>
      </c>
      <c r="D5735">
        <f>VLOOKUP(C5735,RUBRO!A$2:B$935,2)</f>
        <v>271</v>
      </c>
      <c r="E5735">
        <f>VLOOKUP(A5735,EMPRESA!A$2:B$5796,2,FALSE)</f>
        <v>2816</v>
      </c>
    </row>
    <row r="5736" spans="1:5">
      <c r="A5736" t="s">
        <v>2206</v>
      </c>
      <c r="B5736" t="str">
        <f t="shared" si="89"/>
        <v>INDRA</v>
      </c>
      <c r="C5736" t="s">
        <v>2401</v>
      </c>
      <c r="D5736">
        <f>VLOOKUP(C5736,RUBRO!A$2:B$935,2)</f>
        <v>272</v>
      </c>
      <c r="E5736">
        <f>VLOOKUP(A5736,EMPRESA!A$2:B$5796,2,FALSE)</f>
        <v>2816</v>
      </c>
    </row>
    <row r="5737" spans="1:5">
      <c r="A5737" t="s">
        <v>2206</v>
      </c>
      <c r="B5737" t="str">
        <f t="shared" si="89"/>
        <v>INDRA</v>
      </c>
      <c r="C5737" t="s">
        <v>2437</v>
      </c>
      <c r="D5737">
        <f>VLOOKUP(C5737,RUBRO!A$2:B$935,2)</f>
        <v>273</v>
      </c>
      <c r="E5737">
        <f>VLOOKUP(A5737,EMPRESA!A$2:B$5796,2,FALSE)</f>
        <v>2816</v>
      </c>
    </row>
    <row r="5738" spans="1:5">
      <c r="A5738" t="s">
        <v>2206</v>
      </c>
      <c r="B5738" t="str">
        <f t="shared" si="89"/>
        <v>INDRA</v>
      </c>
      <c r="C5738" t="s">
        <v>2448</v>
      </c>
      <c r="D5738">
        <f>VLOOKUP(C5738,RUBRO!A$2:B$935,2)</f>
        <v>274</v>
      </c>
      <c r="E5738">
        <f>VLOOKUP(A5738,EMPRESA!A$2:B$5796,2,FALSE)</f>
        <v>2816</v>
      </c>
    </row>
    <row r="5739" spans="1:5">
      <c r="A5739" t="s">
        <v>2206</v>
      </c>
      <c r="B5739" t="str">
        <f t="shared" si="89"/>
        <v>INDRA</v>
      </c>
      <c r="C5739" t="s">
        <v>3270</v>
      </c>
      <c r="D5739">
        <f>VLOOKUP(C5739,RUBRO!A$2:B$935,2)</f>
        <v>378</v>
      </c>
      <c r="E5739">
        <f>VLOOKUP(A5739,EMPRESA!A$2:B$5796,2,FALSE)</f>
        <v>2816</v>
      </c>
    </row>
    <row r="5740" spans="1:5">
      <c r="A5740" t="s">
        <v>2206</v>
      </c>
      <c r="B5740" t="str">
        <f t="shared" si="89"/>
        <v>INDRA</v>
      </c>
      <c r="C5740" t="s">
        <v>4903</v>
      </c>
      <c r="D5740">
        <f>VLOOKUP(C5740,RUBRO!A$2:B$935,2)</f>
        <v>524</v>
      </c>
      <c r="E5740">
        <f>VLOOKUP(A5740,EMPRESA!A$2:B$5796,2,FALSE)</f>
        <v>2816</v>
      </c>
    </row>
    <row r="5741" spans="1:5">
      <c r="A5741" t="s">
        <v>2206</v>
      </c>
      <c r="B5741" t="str">
        <f t="shared" si="89"/>
        <v>INDRA</v>
      </c>
      <c r="C5741" t="s">
        <v>5613</v>
      </c>
      <c r="D5741">
        <f>VLOOKUP(C5741,RUBRO!A$2:B$935,2)</f>
        <v>644</v>
      </c>
      <c r="E5741">
        <f>VLOOKUP(A5741,EMPRESA!A$2:B$5796,2,FALSE)</f>
        <v>2816</v>
      </c>
    </row>
    <row r="5742" spans="1:5">
      <c r="A5742" t="s">
        <v>2206</v>
      </c>
      <c r="B5742" t="str">
        <f t="shared" si="89"/>
        <v>INDRA</v>
      </c>
      <c r="C5742" t="s">
        <v>5855</v>
      </c>
      <c r="D5742">
        <f>VLOOKUP(C5742,RUBRO!A$2:B$935,2)</f>
        <v>719</v>
      </c>
      <c r="E5742">
        <f>VLOOKUP(A5742,EMPRESA!A$2:B$5796,2,FALSE)</f>
        <v>2816</v>
      </c>
    </row>
    <row r="5743" spans="1:5">
      <c r="A5743" t="s">
        <v>2206</v>
      </c>
      <c r="B5743" t="str">
        <f t="shared" si="89"/>
        <v>INDRA</v>
      </c>
      <c r="C5743" t="s">
        <v>6373</v>
      </c>
      <c r="D5743">
        <f>VLOOKUP(C5743,RUBRO!A$2:B$935,2)</f>
        <v>835</v>
      </c>
      <c r="E5743">
        <f>VLOOKUP(A5743,EMPRESA!A$2:B$5796,2,FALSE)</f>
        <v>2816</v>
      </c>
    </row>
    <row r="5744" spans="1:5">
      <c r="A5744" t="s">
        <v>2206</v>
      </c>
      <c r="B5744" t="str">
        <f t="shared" si="89"/>
        <v>INDRA</v>
      </c>
      <c r="C5744" t="s">
        <v>6398</v>
      </c>
      <c r="D5744">
        <f>VLOOKUP(C5744,RUBRO!A$2:B$935,2)</f>
        <v>840</v>
      </c>
      <c r="E5744">
        <f>VLOOKUP(A5744,EMPRESA!A$2:B$5796,2,FALSE)</f>
        <v>2816</v>
      </c>
    </row>
    <row r="5745" spans="1:5">
      <c r="A5745" t="s">
        <v>2206</v>
      </c>
      <c r="B5745" t="str">
        <f t="shared" si="89"/>
        <v>INDRA</v>
      </c>
      <c r="C5745" t="s">
        <v>6399</v>
      </c>
      <c r="D5745">
        <f>VLOOKUP(C5745,RUBRO!A$2:B$935,2)</f>
        <v>841</v>
      </c>
      <c r="E5745">
        <f>VLOOKUP(A5745,EMPRESA!A$2:B$5796,2,FALSE)</f>
        <v>2816</v>
      </c>
    </row>
    <row r="5746" spans="1:5">
      <c r="A5746" t="s">
        <v>2206</v>
      </c>
      <c r="B5746" t="str">
        <f t="shared" si="89"/>
        <v>INDRA</v>
      </c>
      <c r="C5746" t="s">
        <v>6400</v>
      </c>
      <c r="D5746">
        <f>VLOOKUP(C5746,RUBRO!A$2:B$935,2)</f>
        <v>842</v>
      </c>
      <c r="E5746">
        <f>VLOOKUP(A5746,EMPRESA!A$2:B$5796,2,FALSE)</f>
        <v>2816</v>
      </c>
    </row>
    <row r="5747" spans="1:5">
      <c r="A5747" t="s">
        <v>2206</v>
      </c>
      <c r="B5747" t="str">
        <f t="shared" si="89"/>
        <v>INDRA</v>
      </c>
      <c r="C5747" t="s">
        <v>6408</v>
      </c>
      <c r="D5747">
        <f>VLOOKUP(C5747,RUBRO!A$2:B$935,2)</f>
        <v>844</v>
      </c>
      <c r="E5747">
        <f>VLOOKUP(A5747,EMPRESA!A$2:B$5796,2,FALSE)</f>
        <v>2816</v>
      </c>
    </row>
    <row r="5748" spans="1:5">
      <c r="A5748" t="s">
        <v>2206</v>
      </c>
      <c r="B5748" t="str">
        <f t="shared" si="89"/>
        <v>INDRA</v>
      </c>
      <c r="C5748" t="s">
        <v>6412</v>
      </c>
      <c r="D5748">
        <f>VLOOKUP(C5748,RUBRO!A$2:B$935,2)</f>
        <v>846</v>
      </c>
      <c r="E5748">
        <f>VLOOKUP(A5748,EMPRESA!A$2:B$5796,2,FALSE)</f>
        <v>2816</v>
      </c>
    </row>
    <row r="5749" spans="1:5">
      <c r="A5749" t="s">
        <v>2206</v>
      </c>
      <c r="B5749" t="str">
        <f t="shared" si="89"/>
        <v>INDRA</v>
      </c>
      <c r="C5749" t="s">
        <v>6484</v>
      </c>
      <c r="D5749">
        <f>VLOOKUP(C5749,RUBRO!A$2:B$935,2)</f>
        <v>877</v>
      </c>
      <c r="E5749">
        <f>VLOOKUP(A5749,EMPRESA!A$2:B$5796,2,FALSE)</f>
        <v>2816</v>
      </c>
    </row>
    <row r="5750" spans="1:5">
      <c r="A5750" t="s">
        <v>2206</v>
      </c>
      <c r="B5750" t="str">
        <f t="shared" si="89"/>
        <v>INDRA</v>
      </c>
      <c r="C5750" t="s">
        <v>6546</v>
      </c>
      <c r="D5750">
        <f>VLOOKUP(C5750,RUBRO!A$2:B$935,2)</f>
        <v>897</v>
      </c>
      <c r="E5750">
        <f>VLOOKUP(A5750,EMPRESA!A$2:B$5796,2,FALSE)</f>
        <v>2816</v>
      </c>
    </row>
    <row r="5751" spans="1:5">
      <c r="A5751" t="s">
        <v>215</v>
      </c>
      <c r="B5751" t="str">
        <f t="shared" si="89"/>
        <v>INDUACRIL SPA</v>
      </c>
      <c r="C5751" t="s">
        <v>210</v>
      </c>
      <c r="D5751">
        <f>VLOOKUP(C5751,RUBRO!A$2:B$935,2)</f>
        <v>18</v>
      </c>
      <c r="E5751">
        <f>VLOOKUP(A5751,EMPRESA!A$2:B$5796,2,FALSE)</f>
        <v>2817</v>
      </c>
    </row>
    <row r="5752" spans="1:5">
      <c r="A5752" t="s">
        <v>215</v>
      </c>
      <c r="B5752" t="str">
        <f t="shared" si="89"/>
        <v>INDUACRIL SPA</v>
      </c>
      <c r="C5752" t="s">
        <v>1445</v>
      </c>
      <c r="D5752">
        <f>VLOOKUP(C5752,RUBRO!A$2:B$935,2)</f>
        <v>133</v>
      </c>
      <c r="E5752">
        <f>VLOOKUP(A5752,EMPRESA!A$2:B$5796,2,FALSE)</f>
        <v>2817</v>
      </c>
    </row>
    <row r="5753" spans="1:5">
      <c r="A5753" t="s">
        <v>215</v>
      </c>
      <c r="B5753" t="str">
        <f t="shared" si="89"/>
        <v>INDUACRIL SPA</v>
      </c>
      <c r="C5753" t="s">
        <v>3277</v>
      </c>
      <c r="D5753">
        <f>VLOOKUP(C5753,RUBRO!A$2:B$935,2)</f>
        <v>381</v>
      </c>
      <c r="E5753">
        <f>VLOOKUP(A5753,EMPRESA!A$2:B$5796,2,FALSE)</f>
        <v>2817</v>
      </c>
    </row>
    <row r="5754" spans="1:5">
      <c r="A5754" t="s">
        <v>215</v>
      </c>
      <c r="B5754" t="str">
        <f t="shared" si="89"/>
        <v>INDUACRIL SPA</v>
      </c>
      <c r="C5754" t="s">
        <v>5857</v>
      </c>
      <c r="D5754">
        <f>VLOOKUP(C5754,RUBRO!A$2:B$935,2)</f>
        <v>720</v>
      </c>
      <c r="E5754">
        <f>VLOOKUP(A5754,EMPRESA!A$2:B$5796,2,FALSE)</f>
        <v>2817</v>
      </c>
    </row>
    <row r="5755" spans="1:5">
      <c r="A5755" t="s">
        <v>215</v>
      </c>
      <c r="B5755" t="str">
        <f t="shared" si="89"/>
        <v>INDUACRIL SPA</v>
      </c>
      <c r="C5755" t="s">
        <v>6199</v>
      </c>
      <c r="D5755">
        <f>VLOOKUP(C5755,RUBRO!A$2:B$935,2)</f>
        <v>789</v>
      </c>
      <c r="E5755">
        <f>VLOOKUP(A5755,EMPRESA!A$2:B$5796,2,FALSE)</f>
        <v>2817</v>
      </c>
    </row>
    <row r="5756" spans="1:5">
      <c r="A5756" t="s">
        <v>865</v>
      </c>
      <c r="B5756" t="str">
        <f t="shared" si="89"/>
        <v>INDUCAUCHO LTDA.</v>
      </c>
      <c r="C5756" t="s">
        <v>861</v>
      </c>
      <c r="D5756">
        <f>VLOOKUP(C5756,RUBRO!A$2:B$935,2)</f>
        <v>93</v>
      </c>
      <c r="E5756">
        <f>VLOOKUP(A5756,EMPRESA!A$2:B$5796,2,FALSE)</f>
        <v>2818</v>
      </c>
    </row>
    <row r="5757" spans="1:5">
      <c r="A5757" t="s">
        <v>954</v>
      </c>
      <c r="B5757" t="str">
        <f t="shared" si="89"/>
        <v>INDUELECTRO S.A.</v>
      </c>
      <c r="C5757" t="s">
        <v>927</v>
      </c>
      <c r="D5757">
        <f>VLOOKUP(C5757,RUBRO!A$2:B$935,2)</f>
        <v>98</v>
      </c>
      <c r="E5757">
        <f>VLOOKUP(A5757,EMPRESA!A$2:B$5796,2,FALSE)</f>
        <v>2819</v>
      </c>
    </row>
    <row r="5758" spans="1:5">
      <c r="A5758" t="s">
        <v>954</v>
      </c>
      <c r="B5758" t="str">
        <f t="shared" si="89"/>
        <v>INDUELECTRO S.A.</v>
      </c>
      <c r="C5758" t="s">
        <v>3224</v>
      </c>
      <c r="D5758">
        <f>VLOOKUP(C5758,RUBRO!A$2:B$935,2)</f>
        <v>364</v>
      </c>
      <c r="E5758">
        <f>VLOOKUP(A5758,EMPRESA!A$2:B$5796,2,FALSE)</f>
        <v>2819</v>
      </c>
    </row>
    <row r="5759" spans="1:5">
      <c r="A5759" t="s">
        <v>954</v>
      </c>
      <c r="B5759" t="str">
        <f t="shared" si="89"/>
        <v>INDUELECTRO S.A.</v>
      </c>
      <c r="C5759" t="s">
        <v>6447</v>
      </c>
      <c r="D5759">
        <f>VLOOKUP(C5759,RUBRO!A$2:B$935,2)</f>
        <v>860</v>
      </c>
      <c r="E5759">
        <f>VLOOKUP(A5759,EMPRESA!A$2:B$5796,2,FALSE)</f>
        <v>2819</v>
      </c>
    </row>
    <row r="5760" spans="1:5">
      <c r="A5760" t="s">
        <v>3281</v>
      </c>
      <c r="B5760" t="str">
        <f t="shared" si="89"/>
        <v>INDULAMP LTDA.</v>
      </c>
      <c r="C5760" t="s">
        <v>3277</v>
      </c>
      <c r="D5760">
        <f>VLOOKUP(C5760,RUBRO!A$2:B$935,2)</f>
        <v>381</v>
      </c>
      <c r="E5760">
        <f>VLOOKUP(A5760,EMPRESA!A$2:B$5796,2,FALSE)</f>
        <v>2820</v>
      </c>
    </row>
    <row r="5761" spans="1:5">
      <c r="A5761" t="s">
        <v>3281</v>
      </c>
      <c r="B5761" t="str">
        <f t="shared" si="89"/>
        <v>INDULAMP LTDA.</v>
      </c>
      <c r="C5761" t="s">
        <v>5635</v>
      </c>
      <c r="D5761">
        <f>VLOOKUP(C5761,RUBRO!A$2:B$935,2)</f>
        <v>650</v>
      </c>
      <c r="E5761">
        <f>VLOOKUP(A5761,EMPRESA!A$2:B$5796,2,FALSE)</f>
        <v>2820</v>
      </c>
    </row>
    <row r="5762" spans="1:5">
      <c r="A5762" t="s">
        <v>3555</v>
      </c>
      <c r="B5762" t="str">
        <f t="shared" si="89"/>
        <v>INDUMAC LTDA.</v>
      </c>
      <c r="C5762" t="s">
        <v>3431</v>
      </c>
      <c r="D5762">
        <f>VLOOKUP(C5762,RUBRO!A$2:B$935,2)</f>
        <v>413</v>
      </c>
      <c r="E5762">
        <f>VLOOKUP(A5762,EMPRESA!A$2:B$5796,2,FALSE)</f>
        <v>2821</v>
      </c>
    </row>
    <row r="5763" spans="1:5">
      <c r="A5763" t="s">
        <v>3555</v>
      </c>
      <c r="B5763" t="str">
        <f t="shared" ref="B5763:B5826" si="90">UPPER(A5763)</f>
        <v>INDUMAC LTDA.</v>
      </c>
      <c r="C5763" t="s">
        <v>5460</v>
      </c>
      <c r="D5763">
        <f>VLOOKUP(C5763,RUBRO!A$2:B$935,2)</f>
        <v>622</v>
      </c>
      <c r="E5763">
        <f>VLOOKUP(A5763,EMPRESA!A$2:B$5796,2,FALSE)</f>
        <v>2821</v>
      </c>
    </row>
    <row r="5764" spans="1:5">
      <c r="A5764" t="s">
        <v>2516</v>
      </c>
      <c r="B5764" t="str">
        <f t="shared" si="90"/>
        <v>INDUMARK S.A.</v>
      </c>
      <c r="C5764" t="s">
        <v>2513</v>
      </c>
      <c r="D5764">
        <f>VLOOKUP(C5764,RUBRO!A$2:B$935,2)</f>
        <v>285</v>
      </c>
      <c r="E5764">
        <f>VLOOKUP(A5764,EMPRESA!A$2:B$5796,2,FALSE)</f>
        <v>2822</v>
      </c>
    </row>
    <row r="5765" spans="1:5">
      <c r="A5765" t="s">
        <v>2516</v>
      </c>
      <c r="B5765" t="str">
        <f t="shared" si="90"/>
        <v>INDUMARK S.A.</v>
      </c>
      <c r="C5765" t="s">
        <v>5200</v>
      </c>
      <c r="D5765">
        <f>VLOOKUP(C5765,RUBRO!A$2:B$935,2)</f>
        <v>564</v>
      </c>
      <c r="E5765">
        <f>VLOOKUP(A5765,EMPRESA!A$2:B$5796,2,FALSE)</f>
        <v>2822</v>
      </c>
    </row>
    <row r="5766" spans="1:5">
      <c r="A5766" t="s">
        <v>97</v>
      </c>
      <c r="B5766" t="str">
        <f t="shared" si="90"/>
        <v>INDUMAT S.A.</v>
      </c>
      <c r="C5766" t="s">
        <v>88</v>
      </c>
      <c r="D5766">
        <f>VLOOKUP(C5766,RUBRO!A$2:B$935,2)</f>
        <v>5</v>
      </c>
      <c r="E5766">
        <f>VLOOKUP(A5766,EMPRESA!A$2:B$5796,2,FALSE)</f>
        <v>2823</v>
      </c>
    </row>
    <row r="5767" spans="1:5">
      <c r="A5767" t="s">
        <v>97</v>
      </c>
      <c r="B5767" t="str">
        <f t="shared" si="90"/>
        <v>INDUMAT S.A.</v>
      </c>
      <c r="C5767" t="s">
        <v>217</v>
      </c>
      <c r="D5767">
        <f>VLOOKUP(C5767,RUBRO!A$2:B$935,2)</f>
        <v>19</v>
      </c>
      <c r="E5767">
        <f>VLOOKUP(A5767,EMPRESA!A$2:B$5796,2,FALSE)</f>
        <v>2823</v>
      </c>
    </row>
    <row r="5768" spans="1:5">
      <c r="A5768" t="s">
        <v>97</v>
      </c>
      <c r="B5768" t="str">
        <f t="shared" si="90"/>
        <v>INDUMAT S.A.</v>
      </c>
      <c r="C5768" t="s">
        <v>478</v>
      </c>
      <c r="D5768">
        <f>VLOOKUP(C5768,RUBRO!A$2:B$935,2)</f>
        <v>44</v>
      </c>
      <c r="E5768">
        <f>VLOOKUP(A5768,EMPRESA!A$2:B$5796,2,FALSE)</f>
        <v>2823</v>
      </c>
    </row>
    <row r="5769" spans="1:5">
      <c r="A5769" t="s">
        <v>97</v>
      </c>
      <c r="B5769" t="str">
        <f t="shared" si="90"/>
        <v>INDUMAT S.A.</v>
      </c>
      <c r="C5769" t="s">
        <v>680</v>
      </c>
      <c r="D5769">
        <f>VLOOKUP(C5769,RUBRO!A$2:B$935,2)</f>
        <v>67</v>
      </c>
      <c r="E5769">
        <f>VLOOKUP(A5769,EMPRESA!A$2:B$5796,2,FALSE)</f>
        <v>2823</v>
      </c>
    </row>
    <row r="5770" spans="1:5">
      <c r="A5770" t="s">
        <v>97</v>
      </c>
      <c r="B5770" t="str">
        <f t="shared" si="90"/>
        <v>INDUMAT S.A.</v>
      </c>
      <c r="C5770" t="s">
        <v>2154</v>
      </c>
      <c r="D5770">
        <f>VLOOKUP(C5770,RUBRO!A$2:B$935,2)</f>
        <v>240</v>
      </c>
      <c r="E5770">
        <f>VLOOKUP(A5770,EMPRESA!A$2:B$5796,2,FALSE)</f>
        <v>2823</v>
      </c>
    </row>
    <row r="5771" spans="1:5">
      <c r="A5771" t="s">
        <v>97</v>
      </c>
      <c r="B5771" t="str">
        <f t="shared" si="90"/>
        <v>INDUMAT S.A.</v>
      </c>
      <c r="C5771" t="s">
        <v>5330</v>
      </c>
      <c r="D5771">
        <f>VLOOKUP(C5771,RUBRO!A$2:B$935,2)</f>
        <v>596</v>
      </c>
      <c r="E5771">
        <f>VLOOKUP(A5771,EMPRESA!A$2:B$5796,2,FALSE)</f>
        <v>2823</v>
      </c>
    </row>
    <row r="5772" spans="1:5">
      <c r="A5772" t="s">
        <v>3873</v>
      </c>
      <c r="B5772" t="str">
        <f t="shared" si="90"/>
        <v>INDUMET LTDA.</v>
      </c>
      <c r="C5772" t="s">
        <v>3863</v>
      </c>
      <c r="D5772">
        <f>VLOOKUP(C5772,RUBRO!A$2:B$935,2)</f>
        <v>451</v>
      </c>
      <c r="E5772">
        <f>VLOOKUP(A5772,EMPRESA!A$2:B$5796,2,FALSE)</f>
        <v>2824</v>
      </c>
    </row>
    <row r="5773" spans="1:5">
      <c r="A5773" t="s">
        <v>3873</v>
      </c>
      <c r="B5773" t="str">
        <f t="shared" si="90"/>
        <v>INDUMET LTDA.</v>
      </c>
      <c r="C5773" t="s">
        <v>5221</v>
      </c>
      <c r="D5773">
        <f>VLOOKUP(C5773,RUBRO!A$2:B$935,2)</f>
        <v>571</v>
      </c>
      <c r="E5773">
        <f>VLOOKUP(A5773,EMPRESA!A$2:B$5796,2,FALSE)</f>
        <v>2824</v>
      </c>
    </row>
    <row r="5774" spans="1:5">
      <c r="A5774" t="s">
        <v>3310</v>
      </c>
      <c r="B5774" t="str">
        <f t="shared" si="90"/>
        <v>INDUMINER S.A.C.</v>
      </c>
      <c r="C5774" t="s">
        <v>3309</v>
      </c>
      <c r="D5774">
        <f>VLOOKUP(C5774,RUBRO!A$2:B$935,2)</f>
        <v>389</v>
      </c>
      <c r="E5774">
        <f>VLOOKUP(A5774,EMPRESA!A$2:B$5796,2,FALSE)</f>
        <v>2825</v>
      </c>
    </row>
    <row r="5775" spans="1:5">
      <c r="A5775" t="s">
        <v>3310</v>
      </c>
      <c r="B5775" t="str">
        <f t="shared" si="90"/>
        <v>INDUMINER S.A.C.</v>
      </c>
      <c r="C5775" t="s">
        <v>5689</v>
      </c>
      <c r="D5775">
        <f>VLOOKUP(C5775,RUBRO!A$2:B$935,2)</f>
        <v>672</v>
      </c>
      <c r="E5775">
        <f>VLOOKUP(A5775,EMPRESA!A$2:B$5796,2,FALSE)</f>
        <v>2825</v>
      </c>
    </row>
    <row r="5776" spans="1:5">
      <c r="A5776" t="s">
        <v>3310</v>
      </c>
      <c r="B5776" t="str">
        <f t="shared" si="90"/>
        <v>INDUMINER S.A.C.</v>
      </c>
      <c r="C5776" t="s">
        <v>6222</v>
      </c>
      <c r="D5776">
        <f>VLOOKUP(C5776,RUBRO!A$2:B$935,2)</f>
        <v>797</v>
      </c>
      <c r="E5776">
        <f>VLOOKUP(A5776,EMPRESA!A$2:B$5796,2,FALSE)</f>
        <v>2825</v>
      </c>
    </row>
    <row r="5777" spans="1:5">
      <c r="A5777" t="s">
        <v>3310</v>
      </c>
      <c r="B5777" t="str">
        <f t="shared" si="90"/>
        <v>INDUMINER S.A.C.</v>
      </c>
      <c r="C5777" t="s">
        <v>6447</v>
      </c>
      <c r="D5777">
        <f>VLOOKUP(C5777,RUBRO!A$2:B$935,2)</f>
        <v>860</v>
      </c>
      <c r="E5777">
        <f>VLOOKUP(A5777,EMPRESA!A$2:B$5796,2,FALSE)</f>
        <v>2825</v>
      </c>
    </row>
    <row r="5778" spans="1:5">
      <c r="A5778" t="s">
        <v>1580</v>
      </c>
      <c r="B5778" t="str">
        <f t="shared" si="90"/>
        <v>INDUMOTORA CARS</v>
      </c>
      <c r="C5778" t="s">
        <v>1581</v>
      </c>
      <c r="D5778">
        <f>VLOOKUP(C5778,RUBRO!A$2:B$935,2)</f>
        <v>162</v>
      </c>
      <c r="E5778">
        <f>VLOOKUP(A5778,EMPRESA!A$2:B$5796,2,FALSE)</f>
        <v>2826</v>
      </c>
    </row>
    <row r="5779" spans="1:5">
      <c r="A5779" t="s">
        <v>1580</v>
      </c>
      <c r="B5779" t="str">
        <f t="shared" si="90"/>
        <v>INDUMOTORA CARS</v>
      </c>
      <c r="C5779" t="s">
        <v>5248</v>
      </c>
      <c r="D5779">
        <f>VLOOKUP(C5779,RUBRO!A$2:B$935,2)</f>
        <v>572</v>
      </c>
      <c r="E5779">
        <f>VLOOKUP(A5779,EMPRESA!A$2:B$5796,2,FALSE)</f>
        <v>2826</v>
      </c>
    </row>
    <row r="5780" spans="1:5">
      <c r="A5780" t="s">
        <v>1580</v>
      </c>
      <c r="B5780" t="str">
        <f t="shared" si="90"/>
        <v>INDUMOTORA CARS</v>
      </c>
      <c r="C5780" t="s">
        <v>6041</v>
      </c>
      <c r="D5780">
        <f>VLOOKUP(C5780,RUBRO!A$2:B$935,2)</f>
        <v>763</v>
      </c>
      <c r="E5780">
        <f>VLOOKUP(A5780,EMPRESA!A$2:B$5796,2,FALSE)</f>
        <v>2826</v>
      </c>
    </row>
    <row r="5781" spans="1:5">
      <c r="A5781" t="s">
        <v>1580</v>
      </c>
      <c r="B5781" t="str">
        <f t="shared" si="90"/>
        <v>INDUMOTORA CARS</v>
      </c>
      <c r="C5781" t="s">
        <v>6077</v>
      </c>
      <c r="D5781">
        <f>VLOOKUP(C5781,RUBRO!A$2:B$935,2)</f>
        <v>765</v>
      </c>
      <c r="E5781">
        <f>VLOOKUP(A5781,EMPRESA!A$2:B$5796,2,FALSE)</f>
        <v>2826</v>
      </c>
    </row>
    <row r="5782" spans="1:5">
      <c r="A5782" t="s">
        <v>95</v>
      </c>
      <c r="B5782" t="str">
        <f t="shared" si="90"/>
        <v>INDURA S.A.</v>
      </c>
      <c r="C5782" t="s">
        <v>88</v>
      </c>
      <c r="D5782">
        <f>VLOOKUP(C5782,RUBRO!A$2:B$935,2)</f>
        <v>5</v>
      </c>
      <c r="E5782">
        <f>VLOOKUP(A5782,EMPRESA!A$2:B$5796,2,FALSE)</f>
        <v>2827</v>
      </c>
    </row>
    <row r="5783" spans="1:5">
      <c r="A5783" t="s">
        <v>95</v>
      </c>
      <c r="B5783" t="str">
        <f t="shared" si="90"/>
        <v>INDURA S.A.</v>
      </c>
      <c r="C5783" t="s">
        <v>763</v>
      </c>
      <c r="D5783">
        <f>VLOOKUP(C5783,RUBRO!A$2:B$935,2)</f>
        <v>81</v>
      </c>
      <c r="E5783">
        <f>VLOOKUP(A5783,EMPRESA!A$2:B$5796,2,FALSE)</f>
        <v>2827</v>
      </c>
    </row>
    <row r="5784" spans="1:5">
      <c r="A5784" t="s">
        <v>95</v>
      </c>
      <c r="B5784" t="str">
        <f t="shared" si="90"/>
        <v>INDURA S.A.</v>
      </c>
      <c r="C5784" t="s">
        <v>887</v>
      </c>
      <c r="D5784">
        <f>VLOOKUP(C5784,RUBRO!A$2:B$935,2)</f>
        <v>96</v>
      </c>
      <c r="E5784">
        <f>VLOOKUP(A5784,EMPRESA!A$2:B$5796,2,FALSE)</f>
        <v>2827</v>
      </c>
    </row>
    <row r="5785" spans="1:5">
      <c r="A5785" t="s">
        <v>95</v>
      </c>
      <c r="B5785" t="str">
        <f t="shared" si="90"/>
        <v>INDURA S.A.</v>
      </c>
      <c r="C5785" t="s">
        <v>3231</v>
      </c>
      <c r="D5785">
        <f>VLOOKUP(C5785,RUBRO!A$2:B$935,2)</f>
        <v>366</v>
      </c>
      <c r="E5785">
        <f>VLOOKUP(A5785,EMPRESA!A$2:B$5796,2,FALSE)</f>
        <v>2827</v>
      </c>
    </row>
    <row r="5786" spans="1:5">
      <c r="A5786" t="s">
        <v>95</v>
      </c>
      <c r="B5786" t="str">
        <f t="shared" si="90"/>
        <v>INDURA S.A.</v>
      </c>
      <c r="C5786" t="s">
        <v>3906</v>
      </c>
      <c r="D5786">
        <f>VLOOKUP(C5786,RUBRO!A$2:B$935,2)</f>
        <v>455</v>
      </c>
      <c r="E5786">
        <f>VLOOKUP(A5786,EMPRESA!A$2:B$5796,2,FALSE)</f>
        <v>2827</v>
      </c>
    </row>
    <row r="5787" spans="1:5">
      <c r="A5787" t="s">
        <v>95</v>
      </c>
      <c r="B5787" t="str">
        <f t="shared" si="90"/>
        <v>INDURA S.A.</v>
      </c>
      <c r="C5787" t="s">
        <v>5316</v>
      </c>
      <c r="D5787">
        <f>VLOOKUP(C5787,RUBRO!A$2:B$935,2)</f>
        <v>581</v>
      </c>
      <c r="E5787">
        <f>VLOOKUP(A5787,EMPRESA!A$2:B$5796,2,FALSE)</f>
        <v>2827</v>
      </c>
    </row>
    <row r="5788" spans="1:5">
      <c r="A5788" t="s">
        <v>95</v>
      </c>
      <c r="B5788" t="str">
        <f t="shared" si="90"/>
        <v>INDURA S.A.</v>
      </c>
      <c r="C5788" t="s">
        <v>6421</v>
      </c>
      <c r="D5788">
        <f>VLOOKUP(C5788,RUBRO!A$2:B$935,2)</f>
        <v>847</v>
      </c>
      <c r="E5788">
        <f>VLOOKUP(A5788,EMPRESA!A$2:B$5796,2,FALSE)</f>
        <v>2827</v>
      </c>
    </row>
    <row r="5789" spans="1:5">
      <c r="A5789" t="s">
        <v>95</v>
      </c>
      <c r="B5789" t="str">
        <f t="shared" si="90"/>
        <v>INDURA S.A.</v>
      </c>
      <c r="C5789" t="s">
        <v>6422</v>
      </c>
      <c r="D5789">
        <f>VLOOKUP(C5789,RUBRO!A$2:B$935,2)</f>
        <v>848</v>
      </c>
      <c r="E5789">
        <f>VLOOKUP(A5789,EMPRESA!A$2:B$5796,2,FALSE)</f>
        <v>2827</v>
      </c>
    </row>
    <row r="5790" spans="1:5">
      <c r="A5790" t="s">
        <v>6144</v>
      </c>
      <c r="B5790" t="str">
        <f t="shared" si="90"/>
        <v>INDUROPA LTDA.</v>
      </c>
      <c r="C5790" t="s">
        <v>6122</v>
      </c>
      <c r="D5790">
        <f>VLOOKUP(C5790,RUBRO!A$2:B$935,2)</f>
        <v>778</v>
      </c>
      <c r="E5790">
        <f>VLOOKUP(A5790,EMPRESA!A$2:B$5796,2,FALSE)</f>
        <v>2828</v>
      </c>
    </row>
    <row r="5791" spans="1:5">
      <c r="A5791" t="s">
        <v>6144</v>
      </c>
      <c r="B5791" t="str">
        <f t="shared" si="90"/>
        <v>INDUROPA LTDA.</v>
      </c>
      <c r="C5791" t="s">
        <v>6179</v>
      </c>
      <c r="D5791">
        <f>VLOOKUP(C5791,RUBRO!A$2:B$935,2)</f>
        <v>782</v>
      </c>
      <c r="E5791">
        <f>VLOOKUP(A5791,EMPRESA!A$2:B$5796,2,FALSE)</f>
        <v>2828</v>
      </c>
    </row>
    <row r="5792" spans="1:5">
      <c r="A5792" t="s">
        <v>683</v>
      </c>
      <c r="B5792" t="str">
        <f t="shared" si="90"/>
        <v>INDUSPER LTDA.</v>
      </c>
      <c r="C5792" t="s">
        <v>680</v>
      </c>
      <c r="D5792">
        <f>VLOOKUP(C5792,RUBRO!A$2:B$935,2)</f>
        <v>67</v>
      </c>
      <c r="E5792">
        <f>VLOOKUP(A5792,EMPRESA!A$2:B$5796,2,FALSE)</f>
        <v>2829</v>
      </c>
    </row>
    <row r="5793" spans="1:5">
      <c r="A5793" t="s">
        <v>683</v>
      </c>
      <c r="B5793" t="str">
        <f t="shared" si="90"/>
        <v>INDUSPER LTDA.</v>
      </c>
      <c r="C5793" t="s">
        <v>5683</v>
      </c>
      <c r="D5793">
        <f>VLOOKUP(C5793,RUBRO!A$2:B$935,2)</f>
        <v>668</v>
      </c>
      <c r="E5793">
        <f>VLOOKUP(A5793,EMPRESA!A$2:B$5796,2,FALSE)</f>
        <v>2829</v>
      </c>
    </row>
    <row r="5794" spans="1:5">
      <c r="A5794" t="s">
        <v>6524</v>
      </c>
      <c r="B5794" t="str">
        <f t="shared" si="90"/>
        <v>INDUSTEL TELECOM SPA</v>
      </c>
      <c r="C5794" t="s">
        <v>6523</v>
      </c>
      <c r="D5794">
        <f>VLOOKUP(C5794,RUBRO!A$2:B$935,2)</f>
        <v>881</v>
      </c>
      <c r="E5794">
        <f>VLOOKUP(A5794,EMPRESA!A$2:B$5796,2,FALSE)</f>
        <v>2830</v>
      </c>
    </row>
    <row r="5795" spans="1:5">
      <c r="A5795" t="s">
        <v>955</v>
      </c>
      <c r="B5795" t="str">
        <f t="shared" si="90"/>
        <v>INDUSTRIA CASTILLO LTDA.</v>
      </c>
      <c r="C5795" t="s">
        <v>927</v>
      </c>
      <c r="D5795">
        <f>VLOOKUP(C5795,RUBRO!A$2:B$935,2)</f>
        <v>98</v>
      </c>
      <c r="E5795">
        <f>VLOOKUP(A5795,EMPRESA!A$2:B$5796,2,FALSE)</f>
        <v>2831</v>
      </c>
    </row>
    <row r="5796" spans="1:5">
      <c r="A5796" t="s">
        <v>955</v>
      </c>
      <c r="B5796" t="str">
        <f t="shared" si="90"/>
        <v>INDUSTRIA CASTILLO LTDA.</v>
      </c>
      <c r="C5796" t="s">
        <v>3715</v>
      </c>
      <c r="D5796">
        <f>VLOOKUP(C5796,RUBRO!A$2:B$935,2)</f>
        <v>422</v>
      </c>
      <c r="E5796">
        <f>VLOOKUP(A5796,EMPRESA!A$2:B$5796,2,FALSE)</f>
        <v>2831</v>
      </c>
    </row>
    <row r="5797" spans="1:5">
      <c r="A5797" t="s">
        <v>3163</v>
      </c>
      <c r="B5797" t="str">
        <f t="shared" si="90"/>
        <v>INDUSTRIA CONVERTIDORA S.A.</v>
      </c>
      <c r="C5797" t="s">
        <v>3157</v>
      </c>
      <c r="D5797">
        <f>VLOOKUP(C5797,RUBRO!A$2:B$935,2)</f>
        <v>353</v>
      </c>
      <c r="E5797">
        <f>VLOOKUP(A5797,EMPRESA!A$2:B$5796,2,FALSE)</f>
        <v>2832</v>
      </c>
    </row>
    <row r="5798" spans="1:5">
      <c r="A5798" t="s">
        <v>2508</v>
      </c>
      <c r="B5798" t="str">
        <f t="shared" si="90"/>
        <v>INDUSTRIA CORCHERA S.A.</v>
      </c>
      <c r="C5798" t="s">
        <v>2507</v>
      </c>
      <c r="D5798">
        <f>VLOOKUP(C5798,RUBRO!A$2:B$935,2)</f>
        <v>283</v>
      </c>
      <c r="E5798">
        <f>VLOOKUP(A5798,EMPRESA!A$2:B$5796,2,FALSE)</f>
        <v>2833</v>
      </c>
    </row>
    <row r="5799" spans="1:5">
      <c r="A5799" t="s">
        <v>2508</v>
      </c>
      <c r="B5799" t="str">
        <f t="shared" si="90"/>
        <v>INDUSTRIA CORCHERA S.A.</v>
      </c>
      <c r="C5799" t="s">
        <v>4627</v>
      </c>
      <c r="D5799">
        <f>VLOOKUP(C5799,RUBRO!A$2:B$935,2)</f>
        <v>488</v>
      </c>
      <c r="E5799">
        <f>VLOOKUP(A5799,EMPRESA!A$2:B$5796,2,FALSE)</f>
        <v>2833</v>
      </c>
    </row>
    <row r="5800" spans="1:5">
      <c r="A5800" t="s">
        <v>5676</v>
      </c>
      <c r="B5800" t="str">
        <f t="shared" si="90"/>
        <v>INDUSTRIA DE ACERO MANUFACTURADO LTDA.</v>
      </c>
      <c r="C5800" t="s">
        <v>5673</v>
      </c>
      <c r="D5800">
        <f>VLOOKUP(C5800,RUBRO!A$2:B$935,2)</f>
        <v>665</v>
      </c>
      <c r="E5800">
        <f>VLOOKUP(A5800,EMPRESA!A$2:B$5796,2,FALSE)</f>
        <v>2834</v>
      </c>
    </row>
    <row r="5801" spans="1:5">
      <c r="A5801" t="s">
        <v>2039</v>
      </c>
      <c r="B5801" t="str">
        <f t="shared" si="90"/>
        <v>INDUSTRIA DE ALIMENTOS DOS EN UNO S.A.</v>
      </c>
      <c r="C5801" t="s">
        <v>2025</v>
      </c>
      <c r="D5801">
        <f>VLOOKUP(C5801,RUBRO!A$2:B$935,2)</f>
        <v>224</v>
      </c>
      <c r="E5801">
        <f>VLOOKUP(A5801,EMPRESA!A$2:B$5796,2,FALSE)</f>
        <v>2835</v>
      </c>
    </row>
    <row r="5802" spans="1:5">
      <c r="A5802" t="s">
        <v>2039</v>
      </c>
      <c r="B5802" t="str">
        <f t="shared" si="90"/>
        <v>INDUSTRIA DE ALIMENTOS DOS EN UNO S.A.</v>
      </c>
      <c r="C5802" t="s">
        <v>3431</v>
      </c>
      <c r="D5802">
        <f>VLOOKUP(C5802,RUBRO!A$2:B$935,2)</f>
        <v>413</v>
      </c>
      <c r="E5802">
        <f>VLOOKUP(A5802,EMPRESA!A$2:B$5796,2,FALSE)</f>
        <v>2835</v>
      </c>
    </row>
    <row r="5803" spans="1:5">
      <c r="A5803" t="s">
        <v>2039</v>
      </c>
      <c r="B5803" t="str">
        <f t="shared" si="90"/>
        <v>INDUSTRIA DE ALIMENTOS DOS EN UNO S.A.</v>
      </c>
      <c r="C5803" t="s">
        <v>4627</v>
      </c>
      <c r="D5803">
        <f>VLOOKUP(C5803,RUBRO!A$2:B$935,2)</f>
        <v>488</v>
      </c>
      <c r="E5803">
        <f>VLOOKUP(A5803,EMPRESA!A$2:B$5796,2,FALSE)</f>
        <v>2835</v>
      </c>
    </row>
    <row r="5804" spans="1:5">
      <c r="A5804" t="s">
        <v>2040</v>
      </c>
      <c r="B5804" t="str">
        <f t="shared" si="90"/>
        <v>INDUSTRIA DE ALIMENTOS TRENDY S.A.</v>
      </c>
      <c r="C5804" t="s">
        <v>2025</v>
      </c>
      <c r="D5804">
        <f>VLOOKUP(C5804,RUBRO!A$2:B$935,2)</f>
        <v>224</v>
      </c>
      <c r="E5804">
        <f>VLOOKUP(A5804,EMPRESA!A$2:B$5796,2,FALSE)</f>
        <v>2836</v>
      </c>
    </row>
    <row r="5805" spans="1:5">
      <c r="A5805" t="s">
        <v>2040</v>
      </c>
      <c r="B5805" t="str">
        <f t="shared" si="90"/>
        <v>INDUSTRIA DE ALIMENTOS TRENDY S.A.</v>
      </c>
      <c r="C5805" t="s">
        <v>4433</v>
      </c>
      <c r="D5805">
        <f>VLOOKUP(C5805,RUBRO!A$2:B$935,2)</f>
        <v>472</v>
      </c>
      <c r="E5805">
        <f>VLOOKUP(A5805,EMPRESA!A$2:B$5796,2,FALSE)</f>
        <v>2836</v>
      </c>
    </row>
    <row r="5806" spans="1:5">
      <c r="A5806" t="s">
        <v>2040</v>
      </c>
      <c r="B5806" t="str">
        <f t="shared" si="90"/>
        <v>INDUSTRIA DE ALIMENTOS TRENDY S.A.</v>
      </c>
      <c r="C5806" t="s">
        <v>5928</v>
      </c>
      <c r="D5806">
        <f>VLOOKUP(C5806,RUBRO!A$2:B$935,2)</f>
        <v>726</v>
      </c>
      <c r="E5806">
        <f>VLOOKUP(A5806,EMPRESA!A$2:B$5796,2,FALSE)</f>
        <v>2836</v>
      </c>
    </row>
    <row r="5807" spans="1:5">
      <c r="A5807" t="s">
        <v>5500</v>
      </c>
      <c r="B5807" t="str">
        <f t="shared" si="90"/>
        <v>INDUSTRIA DE BALATAS CABAL S.A.</v>
      </c>
      <c r="C5807" t="s">
        <v>5496</v>
      </c>
      <c r="D5807">
        <f>VLOOKUP(C5807,RUBRO!A$2:B$935,2)</f>
        <v>631</v>
      </c>
      <c r="E5807">
        <f>VLOOKUP(A5807,EMPRESA!A$2:B$5796,2,FALSE)</f>
        <v>2837</v>
      </c>
    </row>
    <row r="5808" spans="1:5">
      <c r="A5808" t="s">
        <v>5500</v>
      </c>
      <c r="B5808" t="str">
        <f t="shared" si="90"/>
        <v>INDUSTRIA DE BALATAS CABAL S.A.</v>
      </c>
      <c r="C5808" t="s">
        <v>6034</v>
      </c>
      <c r="D5808">
        <f>VLOOKUP(C5808,RUBRO!A$2:B$935,2)</f>
        <v>760</v>
      </c>
      <c r="E5808">
        <f>VLOOKUP(A5808,EMPRESA!A$2:B$5796,2,FALSE)</f>
        <v>2837</v>
      </c>
    </row>
    <row r="5809" spans="1:5">
      <c r="A5809" t="s">
        <v>5500</v>
      </c>
      <c r="B5809" t="str">
        <f t="shared" si="90"/>
        <v>INDUSTRIA DE BALATAS CABAL S.A.</v>
      </c>
      <c r="C5809" t="s">
        <v>6041</v>
      </c>
      <c r="D5809">
        <f>VLOOKUP(C5809,RUBRO!A$2:B$935,2)</f>
        <v>763</v>
      </c>
      <c r="E5809">
        <f>VLOOKUP(A5809,EMPRESA!A$2:B$5796,2,FALSE)</f>
        <v>2837</v>
      </c>
    </row>
    <row r="5810" spans="1:5">
      <c r="A5810" t="s">
        <v>6059</v>
      </c>
      <c r="B5810" t="str">
        <f t="shared" si="90"/>
        <v>INDUSTRIA DE BALATAS SPA</v>
      </c>
      <c r="C5810" t="s">
        <v>6041</v>
      </c>
      <c r="D5810">
        <f>VLOOKUP(C5810,RUBRO!A$2:B$935,2)</f>
        <v>763</v>
      </c>
      <c r="E5810">
        <f>VLOOKUP(A5810,EMPRESA!A$2:B$5796,2,FALSE)</f>
        <v>2838</v>
      </c>
    </row>
    <row r="5811" spans="1:5">
      <c r="A5811" t="s">
        <v>3558</v>
      </c>
      <c r="B5811" t="str">
        <f t="shared" si="90"/>
        <v>INDUSTRIA DE CONJUNTOS MECANICOS ACONCAGUA S.A.</v>
      </c>
      <c r="C5811" t="s">
        <v>3431</v>
      </c>
      <c r="D5811">
        <f>VLOOKUP(C5811,RUBRO!A$2:B$935,2)</f>
        <v>413</v>
      </c>
      <c r="E5811">
        <f>VLOOKUP(A5811,EMPRESA!A$2:B$5796,2,FALSE)</f>
        <v>2839</v>
      </c>
    </row>
    <row r="5812" spans="1:5">
      <c r="A5812" t="s">
        <v>3558</v>
      </c>
      <c r="B5812" t="str">
        <f t="shared" si="90"/>
        <v>INDUSTRIA DE CONJUNTOS MECANICOS ACONCAGUA S.A.</v>
      </c>
      <c r="C5812" t="s">
        <v>5221</v>
      </c>
      <c r="D5812">
        <f>VLOOKUP(C5812,RUBRO!A$2:B$935,2)</f>
        <v>571</v>
      </c>
      <c r="E5812">
        <f>VLOOKUP(A5812,EMPRESA!A$2:B$5796,2,FALSE)</f>
        <v>2839</v>
      </c>
    </row>
    <row r="5813" spans="1:5">
      <c r="A5813" t="s">
        <v>3558</v>
      </c>
      <c r="B5813" t="str">
        <f t="shared" si="90"/>
        <v>INDUSTRIA DE CONJUNTOS MECANICOS ACONCAGUA S.A.</v>
      </c>
      <c r="C5813" t="s">
        <v>6041</v>
      </c>
      <c r="D5813">
        <f>VLOOKUP(C5813,RUBRO!A$2:B$935,2)</f>
        <v>763</v>
      </c>
      <c r="E5813">
        <f>VLOOKUP(A5813,EMPRESA!A$2:B$5796,2,FALSE)</f>
        <v>2839</v>
      </c>
    </row>
    <row r="5814" spans="1:5">
      <c r="A5814" t="s">
        <v>115</v>
      </c>
      <c r="B5814" t="str">
        <f t="shared" si="90"/>
        <v>INDUSTRIA DE ENCAJES MARGARITA S.A.</v>
      </c>
      <c r="C5814" t="s">
        <v>104</v>
      </c>
      <c r="D5814">
        <f>VLOOKUP(C5814,RUBRO!A$2:B$935,2)</f>
        <v>6</v>
      </c>
      <c r="E5814">
        <f>VLOOKUP(A5814,EMPRESA!A$2:B$5796,2,FALSE)</f>
        <v>2840</v>
      </c>
    </row>
    <row r="5815" spans="1:5">
      <c r="A5815" t="s">
        <v>115</v>
      </c>
      <c r="B5815" t="str">
        <f t="shared" si="90"/>
        <v>INDUSTRIA DE ENCAJES MARGARITA S.A.</v>
      </c>
      <c r="C5815" t="s">
        <v>2572</v>
      </c>
      <c r="D5815">
        <f>VLOOKUP(C5815,RUBRO!A$2:B$935,2)</f>
        <v>293</v>
      </c>
      <c r="E5815">
        <f>VLOOKUP(A5815,EMPRESA!A$2:B$5796,2,FALSE)</f>
        <v>2840</v>
      </c>
    </row>
    <row r="5816" spans="1:5">
      <c r="A5816" t="s">
        <v>115</v>
      </c>
      <c r="B5816" t="str">
        <f t="shared" si="90"/>
        <v>INDUSTRIA DE ENCAJES MARGARITA S.A.</v>
      </c>
      <c r="C5816" t="s">
        <v>3412</v>
      </c>
      <c r="D5816">
        <f>VLOOKUP(C5816,RUBRO!A$2:B$935,2)</f>
        <v>407</v>
      </c>
      <c r="E5816">
        <f>VLOOKUP(A5816,EMPRESA!A$2:B$5796,2,FALSE)</f>
        <v>2840</v>
      </c>
    </row>
    <row r="5817" spans="1:5">
      <c r="A5817" t="s">
        <v>115</v>
      </c>
      <c r="B5817" t="str">
        <f t="shared" si="90"/>
        <v>INDUSTRIA DE ENCAJES MARGARITA S.A.</v>
      </c>
      <c r="C5817" t="s">
        <v>3431</v>
      </c>
      <c r="D5817">
        <f>VLOOKUP(C5817,RUBRO!A$2:B$935,2)</f>
        <v>413</v>
      </c>
      <c r="E5817">
        <f>VLOOKUP(A5817,EMPRESA!A$2:B$5796,2,FALSE)</f>
        <v>2840</v>
      </c>
    </row>
    <row r="5818" spans="1:5">
      <c r="A5818" t="s">
        <v>115</v>
      </c>
      <c r="B5818" t="str">
        <f t="shared" si="90"/>
        <v>INDUSTRIA DE ENCAJES MARGARITA S.A.</v>
      </c>
      <c r="C5818" t="s">
        <v>4453</v>
      </c>
      <c r="D5818">
        <f>VLOOKUP(C5818,RUBRO!A$2:B$935,2)</f>
        <v>477</v>
      </c>
      <c r="E5818">
        <f>VLOOKUP(A5818,EMPRESA!A$2:B$5796,2,FALSE)</f>
        <v>2840</v>
      </c>
    </row>
    <row r="5819" spans="1:5">
      <c r="A5819" t="s">
        <v>115</v>
      </c>
      <c r="B5819" t="str">
        <f t="shared" si="90"/>
        <v>INDUSTRIA DE ENCAJES MARGARITA S.A.</v>
      </c>
      <c r="C5819" t="s">
        <v>6439</v>
      </c>
      <c r="D5819">
        <f>VLOOKUP(C5819,RUBRO!A$2:B$935,2)</f>
        <v>784</v>
      </c>
      <c r="E5819">
        <f>VLOOKUP(A5819,EMPRESA!A$2:B$5796,2,FALSE)</f>
        <v>2840</v>
      </c>
    </row>
    <row r="5820" spans="1:5">
      <c r="A5820" t="s">
        <v>115</v>
      </c>
      <c r="B5820" t="str">
        <f t="shared" si="90"/>
        <v>INDUSTRIA DE ENCAJES MARGARITA S.A.</v>
      </c>
      <c r="C5820" t="s">
        <v>6538</v>
      </c>
      <c r="D5820">
        <f>VLOOKUP(C5820,RUBRO!A$2:B$935,2)</f>
        <v>890</v>
      </c>
      <c r="E5820">
        <f>VLOOKUP(A5820,EMPRESA!A$2:B$5796,2,FALSE)</f>
        <v>2840</v>
      </c>
    </row>
    <row r="5821" spans="1:5">
      <c r="A5821" t="s">
        <v>3135</v>
      </c>
      <c r="B5821" t="str">
        <f t="shared" si="90"/>
        <v>INDUSTRIA DE ENVASES STRONG LTDA.</v>
      </c>
      <c r="C5821" t="s">
        <v>3122</v>
      </c>
      <c r="D5821">
        <f>VLOOKUP(C5821,RUBRO!A$2:B$935,2)</f>
        <v>351</v>
      </c>
      <c r="E5821">
        <f>VLOOKUP(A5821,EMPRESA!A$2:B$5796,2,FALSE)</f>
        <v>2841</v>
      </c>
    </row>
    <row r="5822" spans="1:5">
      <c r="A5822" t="s">
        <v>5623</v>
      </c>
      <c r="B5822" t="str">
        <f t="shared" si="90"/>
        <v>INDUSTRIA DE INVERSIONES E INMOBILIARIA PARADISO S.A.</v>
      </c>
      <c r="C5822" t="s">
        <v>5619</v>
      </c>
      <c r="D5822">
        <f>VLOOKUP(C5822,RUBRO!A$2:B$935,2)</f>
        <v>647</v>
      </c>
      <c r="E5822">
        <f>VLOOKUP(A5822,EMPRESA!A$2:B$5796,2,FALSE)</f>
        <v>2842</v>
      </c>
    </row>
    <row r="5823" spans="1:5">
      <c r="A5823" t="s">
        <v>5422</v>
      </c>
      <c r="B5823" t="str">
        <f t="shared" si="90"/>
        <v>INDUSTRIA DE MUEBLES DHOMO LTDA.</v>
      </c>
      <c r="C5823" t="s">
        <v>5416</v>
      </c>
      <c r="D5823">
        <f>VLOOKUP(C5823,RUBRO!A$2:B$935,2)</f>
        <v>619</v>
      </c>
      <c r="E5823">
        <f>VLOOKUP(A5823,EMPRESA!A$2:B$5796,2,FALSE)</f>
        <v>2843</v>
      </c>
    </row>
    <row r="5824" spans="1:5">
      <c r="A5824" t="s">
        <v>489</v>
      </c>
      <c r="B5824" t="str">
        <f t="shared" si="90"/>
        <v>INDUSTRIA DE PERNOS IRUA LTDA.</v>
      </c>
      <c r="C5824" t="s">
        <v>478</v>
      </c>
      <c r="D5824">
        <f>VLOOKUP(C5824,RUBRO!A$2:B$935,2)</f>
        <v>44</v>
      </c>
      <c r="E5824">
        <f>VLOOKUP(A5824,EMPRESA!A$2:B$5796,2,FALSE)</f>
        <v>2844</v>
      </c>
    </row>
    <row r="5825" spans="1:5">
      <c r="A5825" t="s">
        <v>489</v>
      </c>
      <c r="B5825" t="str">
        <f t="shared" si="90"/>
        <v>INDUSTRIA DE PERNOS IRUA LTDA.</v>
      </c>
      <c r="C5825" t="s">
        <v>3715</v>
      </c>
      <c r="D5825">
        <f>VLOOKUP(C5825,RUBRO!A$2:B$935,2)</f>
        <v>422</v>
      </c>
      <c r="E5825">
        <f>VLOOKUP(A5825,EMPRESA!A$2:B$5796,2,FALSE)</f>
        <v>2844</v>
      </c>
    </row>
    <row r="5826" spans="1:5">
      <c r="A5826" t="s">
        <v>3164</v>
      </c>
      <c r="B5826" t="str">
        <f t="shared" si="90"/>
        <v>INDUSTRIA DE PLASTICOS SERPLAS S.A.</v>
      </c>
      <c r="C5826" t="s">
        <v>3157</v>
      </c>
      <c r="D5826">
        <f>VLOOKUP(C5826,RUBRO!A$2:B$935,2)</f>
        <v>353</v>
      </c>
      <c r="E5826">
        <f>VLOOKUP(A5826,EMPRESA!A$2:B$5796,2,FALSE)</f>
        <v>2845</v>
      </c>
    </row>
    <row r="5827" spans="1:5">
      <c r="A5827" t="s">
        <v>3164</v>
      </c>
      <c r="B5827" t="str">
        <f t="shared" ref="B5827:B5890" si="91">UPPER(A5827)</f>
        <v>INDUSTRIA DE PLASTICOS SERPLAS S.A.</v>
      </c>
      <c r="C5827" t="s">
        <v>5857</v>
      </c>
      <c r="D5827">
        <f>VLOOKUP(C5827,RUBRO!A$2:B$935,2)</f>
        <v>720</v>
      </c>
      <c r="E5827">
        <f>VLOOKUP(A5827,EMPRESA!A$2:B$5796,2,FALSE)</f>
        <v>2845</v>
      </c>
    </row>
    <row r="5828" spans="1:5">
      <c r="A5828" t="s">
        <v>3136</v>
      </c>
      <c r="B5828" t="str">
        <f t="shared" si="91"/>
        <v>INDUSTRIA DE PLASTICOS TECNICOS SPA</v>
      </c>
      <c r="C5828" t="s">
        <v>3122</v>
      </c>
      <c r="D5828">
        <f>VLOOKUP(C5828,RUBRO!A$2:B$935,2)</f>
        <v>351</v>
      </c>
      <c r="E5828">
        <f>VLOOKUP(A5828,EMPRESA!A$2:B$5796,2,FALSE)</f>
        <v>2846</v>
      </c>
    </row>
    <row r="5829" spans="1:5">
      <c r="A5829" t="s">
        <v>956</v>
      </c>
      <c r="B5829" t="str">
        <f t="shared" si="91"/>
        <v>INDUSTRIA ELECTRICA HESS MAY S.A.</v>
      </c>
      <c r="C5829" t="s">
        <v>927</v>
      </c>
      <c r="D5829">
        <f>VLOOKUP(C5829,RUBRO!A$2:B$935,2)</f>
        <v>98</v>
      </c>
      <c r="E5829">
        <f>VLOOKUP(A5829,EMPRESA!A$2:B$5796,2,FALSE)</f>
        <v>2847</v>
      </c>
    </row>
    <row r="5830" spans="1:5">
      <c r="A5830" t="s">
        <v>956</v>
      </c>
      <c r="B5830" t="str">
        <f t="shared" si="91"/>
        <v>INDUSTRIA ELECTRICA HESS MAY S.A.</v>
      </c>
      <c r="C5830" t="s">
        <v>6399</v>
      </c>
      <c r="D5830">
        <f>VLOOKUP(C5830,RUBRO!A$2:B$935,2)</f>
        <v>841</v>
      </c>
      <c r="E5830">
        <f>VLOOKUP(A5830,EMPRESA!A$2:B$5796,2,FALSE)</f>
        <v>2847</v>
      </c>
    </row>
    <row r="5831" spans="1:5">
      <c r="A5831" t="s">
        <v>3732</v>
      </c>
      <c r="B5831" t="str">
        <f t="shared" si="91"/>
        <v>INDUSTRIA INDAVAL LTDA.</v>
      </c>
      <c r="C5831" t="s">
        <v>3715</v>
      </c>
      <c r="D5831">
        <f>VLOOKUP(C5831,RUBRO!A$2:B$935,2)</f>
        <v>422</v>
      </c>
      <c r="E5831">
        <f>VLOOKUP(A5831,EMPRESA!A$2:B$5796,2,FALSE)</f>
        <v>2848</v>
      </c>
    </row>
    <row r="5832" spans="1:5">
      <c r="A5832" t="s">
        <v>5685</v>
      </c>
      <c r="B5832" t="str">
        <f t="shared" si="91"/>
        <v>INDUSTRIA MADERERA CABALLERO Y CIA. LTDA.</v>
      </c>
      <c r="C5832" t="s">
        <v>5684</v>
      </c>
      <c r="D5832">
        <f>VLOOKUP(C5832,RUBRO!A$2:B$935,2)</f>
        <v>669</v>
      </c>
      <c r="E5832">
        <f>VLOOKUP(A5832,EMPRESA!A$2:B$5796,2,FALSE)</f>
        <v>2849</v>
      </c>
    </row>
    <row r="5833" spans="1:5">
      <c r="A5833" t="s">
        <v>5685</v>
      </c>
      <c r="B5833" t="str">
        <f t="shared" si="91"/>
        <v>INDUSTRIA MADERERA CABALLERO Y CIA. LTDA.</v>
      </c>
      <c r="C5833" t="s">
        <v>5940</v>
      </c>
      <c r="D5833">
        <f>VLOOKUP(C5833,RUBRO!A$2:B$935,2)</f>
        <v>733</v>
      </c>
      <c r="E5833">
        <f>VLOOKUP(A5833,EMPRESA!A$2:B$5796,2,FALSE)</f>
        <v>2849</v>
      </c>
    </row>
    <row r="5834" spans="1:5">
      <c r="A5834" t="s">
        <v>5437</v>
      </c>
      <c r="B5834" t="str">
        <f t="shared" si="91"/>
        <v>INDUSTRIA MADERERA LTDA.</v>
      </c>
      <c r="C5834" t="s">
        <v>5429</v>
      </c>
      <c r="D5834">
        <f>VLOOKUP(C5834,RUBRO!A$2:B$935,2)</f>
        <v>620</v>
      </c>
      <c r="E5834">
        <f>VLOOKUP(A5834,EMPRESA!A$2:B$5796,2,FALSE)</f>
        <v>2850</v>
      </c>
    </row>
    <row r="5835" spans="1:5">
      <c r="A5835" t="s">
        <v>3013</v>
      </c>
      <c r="B5835" t="str">
        <f t="shared" si="91"/>
        <v>INDUSTRIA MADERERA PROSPERIDAD LTDA.</v>
      </c>
      <c r="C5835" t="s">
        <v>3006</v>
      </c>
      <c r="D5835">
        <f>VLOOKUP(C5835,RUBRO!A$2:B$935,2)</f>
        <v>337</v>
      </c>
      <c r="E5835">
        <f>VLOOKUP(A5835,EMPRESA!A$2:B$5796,2,FALSE)</f>
        <v>2851</v>
      </c>
    </row>
    <row r="5836" spans="1:5">
      <c r="A5836" t="s">
        <v>3013</v>
      </c>
      <c r="B5836" t="str">
        <f t="shared" si="91"/>
        <v>INDUSTRIA MADERERA PROSPERIDAD LTDA.</v>
      </c>
      <c r="C5836" t="s">
        <v>3115</v>
      </c>
      <c r="D5836">
        <f>VLOOKUP(C5836,RUBRO!A$2:B$935,2)</f>
        <v>350</v>
      </c>
      <c r="E5836">
        <f>VLOOKUP(A5836,EMPRESA!A$2:B$5796,2,FALSE)</f>
        <v>2851</v>
      </c>
    </row>
    <row r="5837" spans="1:5">
      <c r="A5837" t="s">
        <v>3013</v>
      </c>
      <c r="B5837" t="str">
        <f t="shared" si="91"/>
        <v>INDUSTRIA MADERERA PROSPERIDAD LTDA.</v>
      </c>
      <c r="C5837" t="s">
        <v>3431</v>
      </c>
      <c r="D5837">
        <f>VLOOKUP(C5837,RUBRO!A$2:B$935,2)</f>
        <v>413</v>
      </c>
      <c r="E5837">
        <f>VLOOKUP(A5837,EMPRESA!A$2:B$5796,2,FALSE)</f>
        <v>2851</v>
      </c>
    </row>
    <row r="5838" spans="1:5">
      <c r="A5838" t="s">
        <v>3013</v>
      </c>
      <c r="B5838" t="str">
        <f t="shared" si="91"/>
        <v>INDUSTRIA MADERERA PROSPERIDAD LTDA.</v>
      </c>
      <c r="C5838" t="s">
        <v>5104</v>
      </c>
      <c r="D5838">
        <f>VLOOKUP(C5838,RUBRO!A$2:B$935,2)</f>
        <v>555</v>
      </c>
      <c r="E5838">
        <f>VLOOKUP(A5838,EMPRESA!A$2:B$5796,2,FALSE)</f>
        <v>2851</v>
      </c>
    </row>
    <row r="5839" spans="1:5">
      <c r="A5839" t="s">
        <v>684</v>
      </c>
      <c r="B5839" t="str">
        <f t="shared" si="91"/>
        <v>INDUSTRIA MECANICA GEVEMAC LTDA.</v>
      </c>
      <c r="C5839" t="s">
        <v>680</v>
      </c>
      <c r="D5839">
        <f>VLOOKUP(C5839,RUBRO!A$2:B$935,2)</f>
        <v>67</v>
      </c>
      <c r="E5839">
        <f>VLOOKUP(A5839,EMPRESA!A$2:B$5796,2,FALSE)</f>
        <v>2852</v>
      </c>
    </row>
    <row r="5840" spans="1:5">
      <c r="A5840" t="s">
        <v>684</v>
      </c>
      <c r="B5840" t="str">
        <f t="shared" si="91"/>
        <v>INDUSTRIA MECANICA GEVEMAC LTDA.</v>
      </c>
      <c r="C5840" t="s">
        <v>1579</v>
      </c>
      <c r="D5840">
        <f>VLOOKUP(C5840,RUBRO!A$2:B$935,2)</f>
        <v>161</v>
      </c>
      <c r="E5840">
        <f>VLOOKUP(A5840,EMPRESA!A$2:B$5796,2,FALSE)</f>
        <v>2852</v>
      </c>
    </row>
    <row r="5841" spans="1:5">
      <c r="A5841" t="s">
        <v>684</v>
      </c>
      <c r="B5841" t="str">
        <f t="shared" si="91"/>
        <v>INDUSTRIA MECANICA GEVEMAC LTDA.</v>
      </c>
      <c r="C5841" t="s">
        <v>2513</v>
      </c>
      <c r="D5841">
        <f>VLOOKUP(C5841,RUBRO!A$2:B$935,2)</f>
        <v>285</v>
      </c>
      <c r="E5841">
        <f>VLOOKUP(A5841,EMPRESA!A$2:B$5796,2,FALSE)</f>
        <v>2852</v>
      </c>
    </row>
    <row r="5842" spans="1:5">
      <c r="A5842" t="s">
        <v>684</v>
      </c>
      <c r="B5842" t="str">
        <f t="shared" si="91"/>
        <v>INDUSTRIA MECANICA GEVEMAC LTDA.</v>
      </c>
      <c r="C5842" t="s">
        <v>3230</v>
      </c>
      <c r="D5842">
        <f>VLOOKUP(C5842,RUBRO!A$2:B$935,2)</f>
        <v>365</v>
      </c>
      <c r="E5842">
        <f>VLOOKUP(A5842,EMPRESA!A$2:B$5796,2,FALSE)</f>
        <v>2852</v>
      </c>
    </row>
    <row r="5843" spans="1:5">
      <c r="A5843" t="s">
        <v>684</v>
      </c>
      <c r="B5843" t="str">
        <f t="shared" si="91"/>
        <v>INDUSTRIA MECANICA GEVEMAC LTDA.</v>
      </c>
      <c r="C5843" t="s">
        <v>5221</v>
      </c>
      <c r="D5843">
        <f>VLOOKUP(C5843,RUBRO!A$2:B$935,2)</f>
        <v>571</v>
      </c>
      <c r="E5843">
        <f>VLOOKUP(A5843,EMPRESA!A$2:B$5796,2,FALSE)</f>
        <v>2852</v>
      </c>
    </row>
    <row r="5844" spans="1:5">
      <c r="A5844" t="s">
        <v>1849</v>
      </c>
      <c r="B5844" t="str">
        <f t="shared" si="91"/>
        <v>INDUSTRIA MECANICA MATRICERA</v>
      </c>
      <c r="C5844" t="s">
        <v>1842</v>
      </c>
      <c r="D5844">
        <f>VLOOKUP(C5844,RUBRO!A$2:B$935,2)</f>
        <v>193</v>
      </c>
      <c r="E5844">
        <f>VLOOKUP(A5844,EMPRESA!A$2:B$5796,2,FALSE)</f>
        <v>2853</v>
      </c>
    </row>
    <row r="5845" spans="1:5">
      <c r="A5845" t="s">
        <v>1849</v>
      </c>
      <c r="B5845" t="str">
        <f t="shared" si="91"/>
        <v>INDUSTRIA MECANICA MATRICERA</v>
      </c>
      <c r="C5845" t="s">
        <v>3863</v>
      </c>
      <c r="D5845">
        <f>VLOOKUP(C5845,RUBRO!A$2:B$935,2)</f>
        <v>451</v>
      </c>
      <c r="E5845">
        <f>VLOOKUP(A5845,EMPRESA!A$2:B$5796,2,FALSE)</f>
        <v>2853</v>
      </c>
    </row>
    <row r="5846" spans="1:5">
      <c r="A5846" t="s">
        <v>1849</v>
      </c>
      <c r="B5846" t="str">
        <f t="shared" si="91"/>
        <v>INDUSTRIA MECANICA MATRICERA</v>
      </c>
      <c r="C5846" t="s">
        <v>6041</v>
      </c>
      <c r="D5846">
        <f>VLOOKUP(C5846,RUBRO!A$2:B$935,2)</f>
        <v>763</v>
      </c>
      <c r="E5846">
        <f>VLOOKUP(A5846,EMPRESA!A$2:B$5796,2,FALSE)</f>
        <v>2853</v>
      </c>
    </row>
    <row r="5847" spans="1:5">
      <c r="A5847" t="s">
        <v>4515</v>
      </c>
      <c r="B5847" t="str">
        <f t="shared" si="91"/>
        <v>INDUSTRIA MECANICA ROMCO LTDA.</v>
      </c>
      <c r="C5847" t="s">
        <v>4513</v>
      </c>
      <c r="D5847">
        <f>VLOOKUP(C5847,RUBRO!A$2:B$935,2)</f>
        <v>483</v>
      </c>
      <c r="E5847">
        <f>VLOOKUP(A5847,EMPRESA!A$2:B$5796,2,FALSE)</f>
        <v>2854</v>
      </c>
    </row>
    <row r="5848" spans="1:5">
      <c r="A5848" t="s">
        <v>4515</v>
      </c>
      <c r="B5848" t="str">
        <f t="shared" si="91"/>
        <v>INDUSTRIA MECANICA ROMCO LTDA.</v>
      </c>
      <c r="C5848" t="s">
        <v>5150</v>
      </c>
      <c r="D5848">
        <f>VLOOKUP(C5848,RUBRO!A$2:B$935,2)</f>
        <v>557</v>
      </c>
      <c r="E5848">
        <f>VLOOKUP(A5848,EMPRESA!A$2:B$5796,2,FALSE)</f>
        <v>2854</v>
      </c>
    </row>
    <row r="5849" spans="1:5">
      <c r="A5849" t="s">
        <v>5303</v>
      </c>
      <c r="B5849" t="str">
        <f t="shared" si="91"/>
        <v>INDUSTRIA METALMECANICA RIVET LTDA.</v>
      </c>
      <c r="C5849" t="s">
        <v>5295</v>
      </c>
      <c r="D5849">
        <f>VLOOKUP(C5849,RUBRO!A$2:B$935,2)</f>
        <v>578</v>
      </c>
      <c r="E5849">
        <f>VLOOKUP(A5849,EMPRESA!A$2:B$5796,2,FALSE)</f>
        <v>2855</v>
      </c>
    </row>
    <row r="5850" spans="1:5">
      <c r="A5850" t="s">
        <v>5303</v>
      </c>
      <c r="B5850" t="str">
        <f t="shared" si="91"/>
        <v>INDUSTRIA METALMECANICA RIVET LTDA.</v>
      </c>
      <c r="C5850" t="s">
        <v>6379</v>
      </c>
      <c r="D5850">
        <f>VLOOKUP(C5850,RUBRO!A$2:B$935,2)</f>
        <v>836</v>
      </c>
      <c r="E5850">
        <f>VLOOKUP(A5850,EMPRESA!A$2:B$5796,2,FALSE)</f>
        <v>2855</v>
      </c>
    </row>
    <row r="5851" spans="1:5">
      <c r="A5851" t="s">
        <v>2651</v>
      </c>
      <c r="B5851" t="str">
        <f t="shared" si="91"/>
        <v>INDUSTRIA METALMECANICA Y CROMADOS S.A.</v>
      </c>
      <c r="C5851" t="s">
        <v>2649</v>
      </c>
      <c r="D5851">
        <f>VLOOKUP(C5851,RUBRO!A$2:B$935,2)</f>
        <v>297</v>
      </c>
      <c r="E5851">
        <f>VLOOKUP(A5851,EMPRESA!A$2:B$5796,2,FALSE)</f>
        <v>2856</v>
      </c>
    </row>
    <row r="5852" spans="1:5">
      <c r="A5852" t="s">
        <v>2651</v>
      </c>
      <c r="B5852" t="str">
        <f t="shared" si="91"/>
        <v>INDUSTRIA METALMECANICA Y CROMADOS S.A.</v>
      </c>
      <c r="C5852" t="s">
        <v>6238</v>
      </c>
      <c r="D5852">
        <f>VLOOKUP(C5852,RUBRO!A$2:B$935,2)</f>
        <v>801</v>
      </c>
      <c r="E5852">
        <f>VLOOKUP(A5852,EMPRESA!A$2:B$5796,2,FALSE)</f>
        <v>2856</v>
      </c>
    </row>
    <row r="5853" spans="1:5">
      <c r="A5853" t="s">
        <v>2651</v>
      </c>
      <c r="B5853" t="str">
        <f t="shared" si="91"/>
        <v>INDUSTRIA METALMECANICA Y CROMADOS S.A.</v>
      </c>
      <c r="C5853" t="s">
        <v>6399</v>
      </c>
      <c r="D5853">
        <f>VLOOKUP(C5853,RUBRO!A$2:B$935,2)</f>
        <v>841</v>
      </c>
      <c r="E5853">
        <f>VLOOKUP(A5853,EMPRESA!A$2:B$5796,2,FALSE)</f>
        <v>2856</v>
      </c>
    </row>
    <row r="5854" spans="1:5">
      <c r="A5854" t="s">
        <v>1561</v>
      </c>
      <c r="B5854" t="str">
        <f t="shared" si="91"/>
        <v>INDUSTRIA METALURGICA BRONCES REY LTDA.</v>
      </c>
      <c r="C5854" t="s">
        <v>1559</v>
      </c>
      <c r="D5854">
        <f>VLOOKUP(C5854,RUBRO!A$2:B$935,2)</f>
        <v>155</v>
      </c>
      <c r="E5854">
        <f>VLOOKUP(A5854,EMPRESA!A$2:B$5796,2,FALSE)</f>
        <v>2857</v>
      </c>
    </row>
    <row r="5855" spans="1:5">
      <c r="A5855" t="s">
        <v>1561</v>
      </c>
      <c r="B5855" t="str">
        <f t="shared" si="91"/>
        <v>INDUSTRIA METALURGICA BRONCES REY LTDA.</v>
      </c>
      <c r="C5855" t="s">
        <v>2007</v>
      </c>
      <c r="D5855">
        <f>VLOOKUP(C5855,RUBRO!A$2:B$935,2)</f>
        <v>217</v>
      </c>
      <c r="E5855">
        <f>VLOOKUP(A5855,EMPRESA!A$2:B$5796,2,FALSE)</f>
        <v>2857</v>
      </c>
    </row>
    <row r="5856" spans="1:5">
      <c r="A5856" t="s">
        <v>1561</v>
      </c>
      <c r="B5856" t="str">
        <f t="shared" si="91"/>
        <v>INDUSTRIA METALURGICA BRONCES REY LTDA.</v>
      </c>
      <c r="C5856" t="s">
        <v>3863</v>
      </c>
      <c r="D5856">
        <f>VLOOKUP(C5856,RUBRO!A$2:B$935,2)</f>
        <v>451</v>
      </c>
      <c r="E5856">
        <f>VLOOKUP(A5856,EMPRESA!A$2:B$5796,2,FALSE)</f>
        <v>2857</v>
      </c>
    </row>
    <row r="5857" spans="1:5">
      <c r="A5857" t="s">
        <v>1416</v>
      </c>
      <c r="B5857" t="str">
        <f t="shared" si="91"/>
        <v>INDUSTRIA METALURGICA LIMITADA</v>
      </c>
      <c r="C5857" t="s">
        <v>1417</v>
      </c>
      <c r="D5857">
        <f>VLOOKUP(C5857,RUBRO!A$2:B$935,2)</f>
        <v>131</v>
      </c>
      <c r="E5857">
        <f>VLOOKUP(A5857,EMPRESA!A$2:B$5796,2,FALSE)</f>
        <v>2858</v>
      </c>
    </row>
    <row r="5858" spans="1:5">
      <c r="A5858" t="s">
        <v>1416</v>
      </c>
      <c r="B5858" t="str">
        <f t="shared" si="91"/>
        <v>INDUSTRIA METALURGICA LIMITADA</v>
      </c>
      <c r="C5858" t="s">
        <v>1901</v>
      </c>
      <c r="D5858">
        <f>VLOOKUP(C5858,RUBRO!A$2:B$935,2)</f>
        <v>186</v>
      </c>
      <c r="E5858">
        <f>VLOOKUP(A5858,EMPRESA!A$2:B$5796,2,FALSE)</f>
        <v>2858</v>
      </c>
    </row>
    <row r="5859" spans="1:5">
      <c r="A5859" t="s">
        <v>1416</v>
      </c>
      <c r="B5859" t="str">
        <f t="shared" si="91"/>
        <v>INDUSTRIA METALURGICA LIMITADA</v>
      </c>
      <c r="C5859" t="s">
        <v>5330</v>
      </c>
      <c r="D5859">
        <f>VLOOKUP(C5859,RUBRO!A$2:B$935,2)</f>
        <v>596</v>
      </c>
      <c r="E5859">
        <f>VLOOKUP(A5859,EMPRESA!A$2:B$5796,2,FALSE)</f>
        <v>2858</v>
      </c>
    </row>
    <row r="5860" spans="1:5">
      <c r="A5860" t="s">
        <v>1416</v>
      </c>
      <c r="B5860" t="str">
        <f t="shared" si="91"/>
        <v>INDUSTRIA METALURGICA LIMITADA</v>
      </c>
      <c r="C5860" t="s">
        <v>5473</v>
      </c>
      <c r="D5860">
        <f>VLOOKUP(C5860,RUBRO!A$2:B$935,2)</f>
        <v>627</v>
      </c>
      <c r="E5860">
        <f>VLOOKUP(A5860,EMPRESA!A$2:B$5796,2,FALSE)</f>
        <v>2858</v>
      </c>
    </row>
    <row r="5861" spans="1:5">
      <c r="A5861" t="s">
        <v>1416</v>
      </c>
      <c r="B5861" t="str">
        <f t="shared" si="91"/>
        <v>INDUSTRIA METALURGICA LIMITADA</v>
      </c>
      <c r="C5861" t="s">
        <v>5673</v>
      </c>
      <c r="D5861">
        <f>VLOOKUP(C5861,RUBRO!A$2:B$935,2)</f>
        <v>665</v>
      </c>
      <c r="E5861">
        <f>VLOOKUP(A5861,EMPRESA!A$2:B$5796,2,FALSE)</f>
        <v>2858</v>
      </c>
    </row>
    <row r="5862" spans="1:5">
      <c r="A5862" t="s">
        <v>1416</v>
      </c>
      <c r="B5862" t="str">
        <f t="shared" si="91"/>
        <v>INDUSTRIA METALURGICA LIMITADA</v>
      </c>
      <c r="C5862" t="s">
        <v>5721</v>
      </c>
      <c r="D5862">
        <f>VLOOKUP(C5862,RUBRO!A$2:B$935,2)</f>
        <v>685</v>
      </c>
      <c r="E5862">
        <f>VLOOKUP(A5862,EMPRESA!A$2:B$5796,2,FALSE)</f>
        <v>2858</v>
      </c>
    </row>
    <row r="5863" spans="1:5">
      <c r="A5863" t="s">
        <v>3346</v>
      </c>
      <c r="B5863" t="str">
        <f t="shared" si="91"/>
        <v>INDUSTRIA METALURGICA PROCESA S.A.</v>
      </c>
      <c r="C5863" t="s">
        <v>3344</v>
      </c>
      <c r="D5863">
        <f>VLOOKUP(C5863,RUBRO!A$2:B$935,2)</f>
        <v>399</v>
      </c>
      <c r="E5863">
        <f>VLOOKUP(A5863,EMPRESA!A$2:B$5796,2,FALSE)</f>
        <v>2859</v>
      </c>
    </row>
    <row r="5864" spans="1:5">
      <c r="A5864" t="s">
        <v>3346</v>
      </c>
      <c r="B5864" t="str">
        <f t="shared" si="91"/>
        <v>INDUSTRIA METALURGICA PROCESA S.A.</v>
      </c>
      <c r="C5864" t="s">
        <v>3351</v>
      </c>
      <c r="D5864">
        <f>VLOOKUP(C5864,RUBRO!A$2:B$935,2)</f>
        <v>400</v>
      </c>
      <c r="E5864">
        <f>VLOOKUP(A5864,EMPRESA!A$2:B$5796,2,FALSE)</f>
        <v>2859</v>
      </c>
    </row>
    <row r="5865" spans="1:5">
      <c r="A5865" t="s">
        <v>3346</v>
      </c>
      <c r="B5865" t="str">
        <f t="shared" si="91"/>
        <v>INDUSTRIA METALURGICA PROCESA S.A.</v>
      </c>
      <c r="C5865" t="s">
        <v>5086</v>
      </c>
      <c r="D5865">
        <f>VLOOKUP(C5865,RUBRO!A$2:B$935,2)</f>
        <v>551</v>
      </c>
      <c r="E5865">
        <f>VLOOKUP(A5865,EMPRESA!A$2:B$5796,2,FALSE)</f>
        <v>2859</v>
      </c>
    </row>
    <row r="5866" spans="1:5">
      <c r="A5866" t="s">
        <v>3346</v>
      </c>
      <c r="B5866" t="str">
        <f t="shared" si="91"/>
        <v>INDUSTRIA METALURGICA PROCESA S.A.</v>
      </c>
      <c r="C5866" t="s">
        <v>5460</v>
      </c>
      <c r="D5866">
        <f>VLOOKUP(C5866,RUBRO!A$2:B$935,2)</f>
        <v>622</v>
      </c>
      <c r="E5866">
        <f>VLOOKUP(A5866,EMPRESA!A$2:B$5796,2,FALSE)</f>
        <v>2859</v>
      </c>
    </row>
    <row r="5867" spans="1:5">
      <c r="A5867" t="s">
        <v>1631</v>
      </c>
      <c r="B5867" t="str">
        <f t="shared" si="91"/>
        <v>INDUSTRIA METALURGICA URSUS TROTTER S.A.</v>
      </c>
      <c r="C5867" t="s">
        <v>1627</v>
      </c>
      <c r="D5867">
        <f>VLOOKUP(C5867,RUBRO!A$2:B$935,2)</f>
        <v>174</v>
      </c>
      <c r="E5867">
        <f>VLOOKUP(A5867,EMPRESA!A$2:B$5796,2,FALSE)</f>
        <v>2860</v>
      </c>
    </row>
    <row r="5868" spans="1:5">
      <c r="A5868" t="s">
        <v>1631</v>
      </c>
      <c r="B5868" t="str">
        <f t="shared" si="91"/>
        <v>INDUSTRIA METALURGICA URSUS TROTTER S.A.</v>
      </c>
      <c r="C5868" t="s">
        <v>1638</v>
      </c>
      <c r="D5868">
        <f>VLOOKUP(C5868,RUBRO!A$2:B$935,2)</f>
        <v>175</v>
      </c>
      <c r="E5868">
        <f>VLOOKUP(A5868,EMPRESA!A$2:B$5796,2,FALSE)</f>
        <v>2860</v>
      </c>
    </row>
    <row r="5869" spans="1:5">
      <c r="A5869" t="s">
        <v>1631</v>
      </c>
      <c r="B5869" t="str">
        <f t="shared" si="91"/>
        <v>INDUSTRIA METALURGICA URSUS TROTTER S.A.</v>
      </c>
      <c r="C5869" t="s">
        <v>5365</v>
      </c>
      <c r="D5869">
        <f>VLOOKUP(C5869,RUBRO!A$2:B$935,2)</f>
        <v>606</v>
      </c>
      <c r="E5869">
        <f>VLOOKUP(A5869,EMPRESA!A$2:B$5796,2,FALSE)</f>
        <v>2860</v>
      </c>
    </row>
    <row r="5870" spans="1:5">
      <c r="A5870" t="s">
        <v>837</v>
      </c>
      <c r="B5870" t="str">
        <f t="shared" si="91"/>
        <v>INDUSTRIA MOLINERA Y ARROCERA SANTA MARTA LTDA.</v>
      </c>
      <c r="C5870" t="s">
        <v>831</v>
      </c>
      <c r="D5870">
        <f>VLOOKUP(C5870,RUBRO!A$2:B$935,2)</f>
        <v>88</v>
      </c>
      <c r="E5870">
        <f>VLOOKUP(A5870,EMPRESA!A$2:B$5796,2,FALSE)</f>
        <v>2861</v>
      </c>
    </row>
    <row r="5871" spans="1:5">
      <c r="A5871" t="s">
        <v>837</v>
      </c>
      <c r="B5871" t="str">
        <f t="shared" si="91"/>
        <v>INDUSTRIA MOLINERA Y ARROCERA SANTA MARTA LTDA.</v>
      </c>
      <c r="C5871" t="s">
        <v>4402</v>
      </c>
      <c r="D5871">
        <f>VLOOKUP(C5871,RUBRO!A$2:B$935,2)</f>
        <v>471</v>
      </c>
      <c r="E5871">
        <f>VLOOKUP(A5871,EMPRESA!A$2:B$5796,2,FALSE)</f>
        <v>2861</v>
      </c>
    </row>
    <row r="5872" spans="1:5">
      <c r="A5872" t="s">
        <v>114</v>
      </c>
      <c r="B5872" t="str">
        <f t="shared" si="91"/>
        <v>INDUSTRIA NACIONAL DE ENCAJES LTDA.</v>
      </c>
      <c r="C5872" t="s">
        <v>104</v>
      </c>
      <c r="D5872">
        <f>VLOOKUP(C5872,RUBRO!A$2:B$935,2)</f>
        <v>6</v>
      </c>
      <c r="E5872">
        <f>VLOOKUP(A5872,EMPRESA!A$2:B$5796,2,FALSE)</f>
        <v>2862</v>
      </c>
    </row>
    <row r="5873" spans="1:5">
      <c r="A5873" t="s">
        <v>3413</v>
      </c>
      <c r="B5873" t="str">
        <f t="shared" si="91"/>
        <v>INDUSTRIA NACIONAL DE ETIQUETAS LTDA.</v>
      </c>
      <c r="C5873" t="s">
        <v>3412</v>
      </c>
      <c r="D5873">
        <f>VLOOKUP(C5873,RUBRO!A$2:B$935,2)</f>
        <v>407</v>
      </c>
      <c r="E5873">
        <f>VLOOKUP(A5873,EMPRESA!A$2:B$5796,2,FALSE)</f>
        <v>2863</v>
      </c>
    </row>
    <row r="5874" spans="1:5">
      <c r="A5874" t="s">
        <v>5228</v>
      </c>
      <c r="B5874" t="str">
        <f t="shared" si="91"/>
        <v>INDUSTRIA NACIONAL DE PIEZAS Y PARTES METALURGICAS S.A.</v>
      </c>
      <c r="C5874" t="s">
        <v>5221</v>
      </c>
      <c r="D5874">
        <f>VLOOKUP(C5874,RUBRO!A$2:B$935,2)</f>
        <v>571</v>
      </c>
      <c r="E5874">
        <f>VLOOKUP(A5874,EMPRESA!A$2:B$5796,2,FALSE)</f>
        <v>2864</v>
      </c>
    </row>
    <row r="5875" spans="1:5">
      <c r="A5875" t="s">
        <v>3556</v>
      </c>
      <c r="B5875" t="str">
        <f t="shared" si="91"/>
        <v>INDUSTRIA NACIONAL INDEPP SPA</v>
      </c>
      <c r="C5875" t="s">
        <v>3431</v>
      </c>
      <c r="D5875">
        <f>VLOOKUP(C5875,RUBRO!A$2:B$935,2)</f>
        <v>413</v>
      </c>
      <c r="E5875">
        <f>VLOOKUP(A5875,EMPRESA!A$2:B$5796,2,FALSE)</f>
        <v>2865</v>
      </c>
    </row>
    <row r="5876" spans="1:5">
      <c r="A5876" t="s">
        <v>3556</v>
      </c>
      <c r="B5876" t="str">
        <f t="shared" si="91"/>
        <v>INDUSTRIA NACIONAL INDEPP SPA</v>
      </c>
      <c r="C5876" t="s">
        <v>6422</v>
      </c>
      <c r="D5876">
        <f>VLOOKUP(C5876,RUBRO!A$2:B$935,2)</f>
        <v>848</v>
      </c>
      <c r="E5876">
        <f>VLOOKUP(A5876,EMPRESA!A$2:B$5796,2,FALSE)</f>
        <v>2865</v>
      </c>
    </row>
    <row r="5877" spans="1:5">
      <c r="A5877" t="s">
        <v>3557</v>
      </c>
      <c r="B5877" t="str">
        <f t="shared" si="91"/>
        <v>INDUSTRIA OPTICA RODENSTOCK CHILE S.A.</v>
      </c>
      <c r="C5877" t="s">
        <v>3431</v>
      </c>
      <c r="D5877">
        <f>VLOOKUP(C5877,RUBRO!A$2:B$935,2)</f>
        <v>413</v>
      </c>
      <c r="E5877">
        <f>VLOOKUP(A5877,EMPRESA!A$2:B$5796,2,FALSE)</f>
        <v>2866</v>
      </c>
    </row>
    <row r="5878" spans="1:5">
      <c r="A5878" t="s">
        <v>3557</v>
      </c>
      <c r="B5878" t="str">
        <f t="shared" si="91"/>
        <v>INDUSTRIA OPTICA RODENSTOCK CHILE S.A.</v>
      </c>
      <c r="C5878" t="s">
        <v>5012</v>
      </c>
      <c r="D5878">
        <f>VLOOKUP(C5878,RUBRO!A$2:B$935,2)</f>
        <v>531</v>
      </c>
      <c r="E5878">
        <f>VLOOKUP(A5878,EMPRESA!A$2:B$5796,2,FALSE)</f>
        <v>2866</v>
      </c>
    </row>
    <row r="5879" spans="1:5">
      <c r="A5879" t="s">
        <v>3557</v>
      </c>
      <c r="B5879" t="str">
        <f t="shared" si="91"/>
        <v>INDUSTRIA OPTICA RODENSTOCK CHILE S.A.</v>
      </c>
      <c r="C5879" t="s">
        <v>5531</v>
      </c>
      <c r="D5879">
        <f>VLOOKUP(C5879,RUBRO!A$2:B$935,2)</f>
        <v>636</v>
      </c>
      <c r="E5879">
        <f>VLOOKUP(A5879,EMPRESA!A$2:B$5796,2,FALSE)</f>
        <v>2866</v>
      </c>
    </row>
    <row r="5880" spans="1:5">
      <c r="A5880" t="s">
        <v>3065</v>
      </c>
      <c r="B5880" t="str">
        <f t="shared" si="91"/>
        <v>INDUSTRIA PESQUERA COSTA AZUL S.A.</v>
      </c>
      <c r="C5880" t="s">
        <v>3059</v>
      </c>
      <c r="D5880">
        <f>VLOOKUP(C5880,RUBRO!A$2:B$935,2)</f>
        <v>339</v>
      </c>
      <c r="E5880">
        <f>VLOOKUP(A5880,EMPRESA!A$2:B$5796,2,FALSE)</f>
        <v>2867</v>
      </c>
    </row>
    <row r="5881" spans="1:5">
      <c r="A5881" t="s">
        <v>3065</v>
      </c>
      <c r="B5881" t="str">
        <f t="shared" si="91"/>
        <v>INDUSTRIA PESQUERA COSTA AZUL S.A.</v>
      </c>
      <c r="C5881" t="s">
        <v>3431</v>
      </c>
      <c r="D5881">
        <f>VLOOKUP(C5881,RUBRO!A$2:B$935,2)</f>
        <v>413</v>
      </c>
      <c r="E5881">
        <f>VLOOKUP(A5881,EMPRESA!A$2:B$5796,2,FALSE)</f>
        <v>2867</v>
      </c>
    </row>
    <row r="5882" spans="1:5">
      <c r="A5882" t="s">
        <v>4408</v>
      </c>
      <c r="B5882" t="str">
        <f t="shared" si="91"/>
        <v>INDUSTRIA PROSECOR LTDA.</v>
      </c>
      <c r="C5882" t="s">
        <v>4402</v>
      </c>
      <c r="D5882">
        <f>VLOOKUP(C5882,RUBRO!A$2:B$935,2)</f>
        <v>471</v>
      </c>
      <c r="E5882">
        <f>VLOOKUP(A5882,EMPRESA!A$2:B$5796,2,FALSE)</f>
        <v>2868</v>
      </c>
    </row>
    <row r="5883" spans="1:5">
      <c r="A5883" t="s">
        <v>4408</v>
      </c>
      <c r="B5883" t="str">
        <f t="shared" si="91"/>
        <v>INDUSTRIA PROSECOR LTDA.</v>
      </c>
      <c r="C5883" t="s">
        <v>5799</v>
      </c>
      <c r="D5883">
        <f>VLOOKUP(C5883,RUBRO!A$2:B$935,2)</f>
        <v>713</v>
      </c>
      <c r="E5883">
        <f>VLOOKUP(A5883,EMPRESA!A$2:B$5796,2,FALSE)</f>
        <v>2868</v>
      </c>
    </row>
    <row r="5884" spans="1:5">
      <c r="A5884" t="s">
        <v>5499</v>
      </c>
      <c r="B5884" t="str">
        <f t="shared" si="91"/>
        <v>INDUSTRIA RECUPERADORA DE NEUMATICOS S.A.C.I.</v>
      </c>
      <c r="C5884" t="s">
        <v>5496</v>
      </c>
      <c r="D5884">
        <f>VLOOKUP(C5884,RUBRO!A$2:B$935,2)</f>
        <v>631</v>
      </c>
      <c r="E5884">
        <f>VLOOKUP(A5884,EMPRESA!A$2:B$5796,2,FALSE)</f>
        <v>2869</v>
      </c>
    </row>
    <row r="5885" spans="1:5">
      <c r="A5885" t="s">
        <v>6145</v>
      </c>
      <c r="B5885" t="str">
        <f t="shared" si="91"/>
        <v>INDUSTRIA TEXTIL TALINAY LTDA.</v>
      </c>
      <c r="C5885" t="s">
        <v>6122</v>
      </c>
      <c r="D5885">
        <f>VLOOKUP(C5885,RUBRO!A$2:B$935,2)</f>
        <v>778</v>
      </c>
      <c r="E5885">
        <f>VLOOKUP(A5885,EMPRESA!A$2:B$5796,2,FALSE)</f>
        <v>2870</v>
      </c>
    </row>
    <row r="5886" spans="1:5">
      <c r="A5886" t="s">
        <v>5942</v>
      </c>
      <c r="B5886" t="str">
        <f t="shared" si="91"/>
        <v>INDUSTRIA TRANSFORMADORA DE MADERAS S.A.I.C.</v>
      </c>
      <c r="C5886" t="s">
        <v>5940</v>
      </c>
      <c r="D5886">
        <f>VLOOKUP(C5886,RUBRO!A$2:B$935,2)</f>
        <v>733</v>
      </c>
      <c r="E5886">
        <f>VLOOKUP(A5886,EMPRESA!A$2:B$5796,2,FALSE)</f>
        <v>2871</v>
      </c>
    </row>
    <row r="5887" spans="1:5">
      <c r="A5887" t="s">
        <v>2058</v>
      </c>
      <c r="B5887" t="str">
        <f t="shared" si="91"/>
        <v>INDUSTRIA YKK (CHILE) LTDA.</v>
      </c>
      <c r="C5887" t="s">
        <v>2055</v>
      </c>
      <c r="D5887">
        <f>VLOOKUP(C5887,RUBRO!A$2:B$935,2)</f>
        <v>227</v>
      </c>
      <c r="E5887">
        <f>VLOOKUP(A5887,EMPRESA!A$2:B$5796,2,FALSE)</f>
        <v>2872</v>
      </c>
    </row>
    <row r="5888" spans="1:5">
      <c r="A5888" t="s">
        <v>2072</v>
      </c>
      <c r="B5888" t="str">
        <f t="shared" si="91"/>
        <v>INDUSTRIAL AGROANDINA LTDA.</v>
      </c>
      <c r="C5888" t="s">
        <v>2068</v>
      </c>
      <c r="D5888">
        <f>VLOOKUP(C5888,RUBRO!A$2:B$935,2)</f>
        <v>230</v>
      </c>
      <c r="E5888">
        <f>VLOOKUP(A5888,EMPRESA!A$2:B$5796,2,FALSE)</f>
        <v>2873</v>
      </c>
    </row>
    <row r="5889" spans="1:5">
      <c r="A5889" t="s">
        <v>2072</v>
      </c>
      <c r="B5889" t="str">
        <f t="shared" si="91"/>
        <v>INDUSTRIAL AGROANDINA LTDA.</v>
      </c>
      <c r="C5889" t="s">
        <v>2513</v>
      </c>
      <c r="D5889">
        <f>VLOOKUP(C5889,RUBRO!A$2:B$935,2)</f>
        <v>285</v>
      </c>
      <c r="E5889">
        <f>VLOOKUP(A5889,EMPRESA!A$2:B$5796,2,FALSE)</f>
        <v>2873</v>
      </c>
    </row>
    <row r="5890" spans="1:5">
      <c r="A5890" t="s">
        <v>98</v>
      </c>
      <c r="B5890" t="str">
        <f t="shared" si="91"/>
        <v>INDUSTRIAL COMERCIAL CHILE LTDA.</v>
      </c>
      <c r="C5890" t="s">
        <v>88</v>
      </c>
      <c r="D5890">
        <f>VLOOKUP(C5890,RUBRO!A$2:B$935,2)</f>
        <v>5</v>
      </c>
      <c r="E5890">
        <f>VLOOKUP(A5890,EMPRESA!A$2:B$5796,2,FALSE)</f>
        <v>2874</v>
      </c>
    </row>
    <row r="5891" spans="1:5">
      <c r="A5891" t="s">
        <v>98</v>
      </c>
      <c r="B5891" t="str">
        <f t="shared" ref="B5891:B5954" si="92">UPPER(A5891)</f>
        <v>INDUSTRIAL COMERCIAL CHILE LTDA.</v>
      </c>
      <c r="C5891" t="s">
        <v>463</v>
      </c>
      <c r="D5891">
        <f>VLOOKUP(C5891,RUBRO!A$2:B$935,2)</f>
        <v>43</v>
      </c>
      <c r="E5891">
        <f>VLOOKUP(A5891,EMPRESA!A$2:B$5796,2,FALSE)</f>
        <v>2874</v>
      </c>
    </row>
    <row r="5892" spans="1:5">
      <c r="A5892" t="s">
        <v>98</v>
      </c>
      <c r="B5892" t="str">
        <f t="shared" si="92"/>
        <v>INDUSTRIAL COMERCIAL CHILE LTDA.</v>
      </c>
      <c r="C5892" t="s">
        <v>690</v>
      </c>
      <c r="D5892">
        <f>VLOOKUP(C5892,RUBRO!A$2:B$935,2)</f>
        <v>69</v>
      </c>
      <c r="E5892">
        <f>VLOOKUP(A5892,EMPRESA!A$2:B$5796,2,FALSE)</f>
        <v>2874</v>
      </c>
    </row>
    <row r="5893" spans="1:5">
      <c r="A5893" t="s">
        <v>98</v>
      </c>
      <c r="B5893" t="str">
        <f t="shared" si="92"/>
        <v>INDUSTRIAL COMERCIAL CHILE LTDA.</v>
      </c>
      <c r="C5893" t="s">
        <v>887</v>
      </c>
      <c r="D5893">
        <f>VLOOKUP(C5893,RUBRO!A$2:B$935,2)</f>
        <v>96</v>
      </c>
      <c r="E5893">
        <f>VLOOKUP(A5893,EMPRESA!A$2:B$5796,2,FALSE)</f>
        <v>2874</v>
      </c>
    </row>
    <row r="5894" spans="1:5">
      <c r="A5894" t="s">
        <v>98</v>
      </c>
      <c r="B5894" t="str">
        <f t="shared" si="92"/>
        <v>INDUSTRIAL COMERCIAL CHILE LTDA.</v>
      </c>
      <c r="C5894" t="s">
        <v>1946</v>
      </c>
      <c r="D5894">
        <f>VLOOKUP(C5894,RUBRO!A$2:B$935,2)</f>
        <v>204</v>
      </c>
      <c r="E5894">
        <f>VLOOKUP(A5894,EMPRESA!A$2:B$5796,2,FALSE)</f>
        <v>2874</v>
      </c>
    </row>
    <row r="5895" spans="1:5">
      <c r="A5895" t="s">
        <v>98</v>
      </c>
      <c r="B5895" t="str">
        <f t="shared" si="92"/>
        <v>INDUSTRIAL COMERCIAL CHILE LTDA.</v>
      </c>
      <c r="C5895" t="s">
        <v>4439</v>
      </c>
      <c r="D5895">
        <f>VLOOKUP(C5895,RUBRO!A$2:B$935,2)</f>
        <v>473</v>
      </c>
      <c r="E5895">
        <f>VLOOKUP(A5895,EMPRESA!A$2:B$5796,2,FALSE)</f>
        <v>2874</v>
      </c>
    </row>
    <row r="5896" spans="1:5">
      <c r="A5896" t="s">
        <v>98</v>
      </c>
      <c r="B5896" t="str">
        <f t="shared" si="92"/>
        <v>INDUSTRIAL COMERCIAL CHILE LTDA.</v>
      </c>
      <c r="C5896" t="s">
        <v>4502</v>
      </c>
      <c r="D5896">
        <f>VLOOKUP(C5896,RUBRO!A$2:B$935,2)</f>
        <v>482</v>
      </c>
      <c r="E5896">
        <f>VLOOKUP(A5896,EMPRESA!A$2:B$5796,2,FALSE)</f>
        <v>2874</v>
      </c>
    </row>
    <row r="5897" spans="1:5">
      <c r="A5897" t="s">
        <v>98</v>
      </c>
      <c r="B5897" t="str">
        <f t="shared" si="92"/>
        <v>INDUSTRIAL COMERCIAL CHILE LTDA.</v>
      </c>
      <c r="C5897" t="s">
        <v>6100</v>
      </c>
      <c r="D5897">
        <f>VLOOKUP(C5897,RUBRO!A$2:B$935,2)</f>
        <v>768</v>
      </c>
      <c r="E5897">
        <f>VLOOKUP(A5897,EMPRESA!A$2:B$5796,2,FALSE)</f>
        <v>2874</v>
      </c>
    </row>
    <row r="5898" spans="1:5">
      <c r="A5898" t="s">
        <v>98</v>
      </c>
      <c r="B5898" t="str">
        <f t="shared" si="92"/>
        <v>INDUSTRIAL COMERCIAL CHILE LTDA.</v>
      </c>
      <c r="C5898" t="s">
        <v>6379</v>
      </c>
      <c r="D5898">
        <f>VLOOKUP(C5898,RUBRO!A$2:B$935,2)</f>
        <v>836</v>
      </c>
      <c r="E5898">
        <f>VLOOKUP(A5898,EMPRESA!A$2:B$5796,2,FALSE)</f>
        <v>2874</v>
      </c>
    </row>
    <row r="5899" spans="1:5">
      <c r="A5899" t="s">
        <v>98</v>
      </c>
      <c r="B5899" t="str">
        <f t="shared" si="92"/>
        <v>INDUSTRIAL COMERCIAL CHILE LTDA.</v>
      </c>
      <c r="C5899" t="s">
        <v>6422</v>
      </c>
      <c r="D5899">
        <f>VLOOKUP(C5899,RUBRO!A$2:B$935,2)</f>
        <v>848</v>
      </c>
      <c r="E5899">
        <f>VLOOKUP(A5899,EMPRESA!A$2:B$5796,2,FALSE)</f>
        <v>2874</v>
      </c>
    </row>
    <row r="5900" spans="1:5">
      <c r="A5900" t="s">
        <v>5160</v>
      </c>
      <c r="B5900" t="str">
        <f t="shared" si="92"/>
        <v>INDUSTRIAL DE LIMACHE LTDA.</v>
      </c>
      <c r="C5900" t="s">
        <v>5150</v>
      </c>
      <c r="D5900">
        <f>VLOOKUP(C5900,RUBRO!A$2:B$935,2)</f>
        <v>557</v>
      </c>
      <c r="E5900">
        <f>VLOOKUP(A5900,EMPRESA!A$2:B$5796,2,FALSE)</f>
        <v>2875</v>
      </c>
    </row>
    <row r="5901" spans="1:5">
      <c r="A5901" t="s">
        <v>3368</v>
      </c>
      <c r="B5901" t="str">
        <f t="shared" si="92"/>
        <v>INDUSTRIAL ESTRUMEC LTDA.</v>
      </c>
      <c r="C5901" t="s">
        <v>3351</v>
      </c>
      <c r="D5901">
        <f>VLOOKUP(C5901,RUBRO!A$2:B$935,2)</f>
        <v>400</v>
      </c>
      <c r="E5901">
        <f>VLOOKUP(A5901,EMPRESA!A$2:B$5796,2,FALSE)</f>
        <v>2876</v>
      </c>
    </row>
    <row r="5902" spans="1:5">
      <c r="A5902" t="s">
        <v>5127</v>
      </c>
      <c r="B5902" t="str">
        <f t="shared" si="92"/>
        <v>INDUSTRIAL GLOVER SPA</v>
      </c>
      <c r="C5902" t="s">
        <v>5104</v>
      </c>
      <c r="D5902">
        <f>VLOOKUP(C5902,RUBRO!A$2:B$935,2)</f>
        <v>555</v>
      </c>
      <c r="E5902">
        <f>VLOOKUP(A5902,EMPRESA!A$2:B$5796,2,FALSE)</f>
        <v>2877</v>
      </c>
    </row>
    <row r="5903" spans="1:5">
      <c r="A5903" t="s">
        <v>5127</v>
      </c>
      <c r="B5903" t="str">
        <f t="shared" si="92"/>
        <v>INDUSTRIAL GLOVER SPA</v>
      </c>
      <c r="C5903" t="s">
        <v>5429</v>
      </c>
      <c r="D5903">
        <f>VLOOKUP(C5903,RUBRO!A$2:B$935,2)</f>
        <v>620</v>
      </c>
      <c r="E5903">
        <f>VLOOKUP(A5903,EMPRESA!A$2:B$5796,2,FALSE)</f>
        <v>2877</v>
      </c>
    </row>
    <row r="5904" spans="1:5">
      <c r="A5904" t="s">
        <v>5127</v>
      </c>
      <c r="B5904" t="str">
        <f t="shared" si="92"/>
        <v>INDUSTRIAL GLOVER SPA</v>
      </c>
      <c r="C5904" t="s">
        <v>5449</v>
      </c>
      <c r="D5904">
        <f>VLOOKUP(C5904,RUBRO!A$2:B$935,2)</f>
        <v>621</v>
      </c>
      <c r="E5904">
        <f>VLOOKUP(A5904,EMPRESA!A$2:B$5796,2,FALSE)</f>
        <v>2877</v>
      </c>
    </row>
    <row r="5905" spans="1:5">
      <c r="A5905" t="s">
        <v>1905</v>
      </c>
      <c r="B5905" t="str">
        <f t="shared" si="92"/>
        <v>INDUSTRIAL Y COMERCIAL FERROCENTRO LIMITADA</v>
      </c>
      <c r="C5905" t="s">
        <v>1901</v>
      </c>
      <c r="D5905">
        <f>VLOOKUP(C5905,RUBRO!A$2:B$935,2)</f>
        <v>186</v>
      </c>
      <c r="E5905">
        <f>VLOOKUP(A5905,EMPRESA!A$2:B$5796,2,FALSE)</f>
        <v>2878</v>
      </c>
    </row>
    <row r="5906" spans="1:5">
      <c r="A5906" t="s">
        <v>1905</v>
      </c>
      <c r="B5906" t="str">
        <f t="shared" si="92"/>
        <v>INDUSTRIAL Y COMERCIAL FERROCENTRO LIMITADA</v>
      </c>
      <c r="C5906" t="s">
        <v>3332</v>
      </c>
      <c r="D5906">
        <f>VLOOKUP(C5906,RUBRO!A$2:B$935,2)</f>
        <v>396</v>
      </c>
      <c r="E5906">
        <f>VLOOKUP(A5906,EMPRESA!A$2:B$5796,2,FALSE)</f>
        <v>2878</v>
      </c>
    </row>
    <row r="5907" spans="1:5">
      <c r="A5907" t="s">
        <v>1905</v>
      </c>
      <c r="B5907" t="str">
        <f t="shared" si="92"/>
        <v>INDUSTRIAL Y COMERCIAL FERROCENTRO LIMITADA</v>
      </c>
      <c r="C5907" t="s">
        <v>3351</v>
      </c>
      <c r="D5907">
        <f>VLOOKUP(C5907,RUBRO!A$2:B$935,2)</f>
        <v>400</v>
      </c>
      <c r="E5907">
        <f>VLOOKUP(A5907,EMPRESA!A$2:B$5796,2,FALSE)</f>
        <v>2878</v>
      </c>
    </row>
    <row r="5908" spans="1:5">
      <c r="A5908" t="s">
        <v>1905</v>
      </c>
      <c r="B5908" t="str">
        <f t="shared" si="92"/>
        <v>INDUSTRIAL Y COMERCIAL FERROCENTRO LIMITADA</v>
      </c>
      <c r="C5908" t="s">
        <v>5150</v>
      </c>
      <c r="D5908">
        <f>VLOOKUP(C5908,RUBRO!A$2:B$935,2)</f>
        <v>557</v>
      </c>
      <c r="E5908">
        <f>VLOOKUP(A5908,EMPRESA!A$2:B$5796,2,FALSE)</f>
        <v>2878</v>
      </c>
    </row>
    <row r="5909" spans="1:5">
      <c r="A5909" t="s">
        <v>1905</v>
      </c>
      <c r="B5909" t="str">
        <f t="shared" si="92"/>
        <v>INDUSTRIAL Y COMERCIAL FERROCENTRO LIMITADA</v>
      </c>
      <c r="C5909" t="s">
        <v>5673</v>
      </c>
      <c r="D5909">
        <f>VLOOKUP(C5909,RUBRO!A$2:B$935,2)</f>
        <v>665</v>
      </c>
      <c r="E5909">
        <f>VLOOKUP(A5909,EMPRESA!A$2:B$5796,2,FALSE)</f>
        <v>2878</v>
      </c>
    </row>
    <row r="5910" spans="1:5">
      <c r="A5910" t="s">
        <v>1905</v>
      </c>
      <c r="B5910" t="str">
        <f t="shared" si="92"/>
        <v>INDUSTRIAL Y COMERCIAL FERROCENTRO LIMITADA</v>
      </c>
      <c r="C5910" t="s">
        <v>6100</v>
      </c>
      <c r="D5910">
        <f>VLOOKUP(C5910,RUBRO!A$2:B$935,2)</f>
        <v>768</v>
      </c>
      <c r="E5910">
        <f>VLOOKUP(A5910,EMPRESA!A$2:B$5796,2,FALSE)</f>
        <v>2878</v>
      </c>
    </row>
    <row r="5911" spans="1:5">
      <c r="A5911" t="s">
        <v>4464</v>
      </c>
      <c r="B5911" t="str">
        <f t="shared" si="92"/>
        <v>INDUSTRIAL Y COMERCIAL MODATEX SPA</v>
      </c>
      <c r="C5911" t="s">
        <v>4453</v>
      </c>
      <c r="D5911">
        <f>VLOOKUP(C5911,RUBRO!A$2:B$935,2)</f>
        <v>477</v>
      </c>
      <c r="E5911">
        <f>VLOOKUP(A5911,EMPRESA!A$2:B$5796,2,FALSE)</f>
        <v>2879</v>
      </c>
    </row>
    <row r="5912" spans="1:5">
      <c r="A5912" t="s">
        <v>4464</v>
      </c>
      <c r="B5912" t="str">
        <f t="shared" si="92"/>
        <v>INDUSTRIAL Y COMERCIAL MODATEX SPA</v>
      </c>
      <c r="C5912" t="s">
        <v>6475</v>
      </c>
      <c r="D5912">
        <f>VLOOKUP(C5912,RUBRO!A$2:B$935,2)</f>
        <v>876</v>
      </c>
      <c r="E5912">
        <f>VLOOKUP(A5912,EMPRESA!A$2:B$5796,2,FALSE)</f>
        <v>2879</v>
      </c>
    </row>
    <row r="5913" spans="1:5">
      <c r="A5913" t="s">
        <v>1293</v>
      </c>
      <c r="B5913" t="str">
        <f t="shared" si="92"/>
        <v>INDUSTRIALES GRAFICOS A.G.</v>
      </c>
      <c r="C5913" t="s">
        <v>1188</v>
      </c>
      <c r="D5913">
        <f>VLOOKUP(C5913,RUBRO!A$2:B$935,2)</f>
        <v>116</v>
      </c>
      <c r="E5913">
        <f>VLOOKUP(A5913,EMPRESA!A$2:B$5796,2,FALSE)</f>
        <v>2880</v>
      </c>
    </row>
    <row r="5914" spans="1:5">
      <c r="A5914" t="s">
        <v>5645</v>
      </c>
      <c r="B5914" t="str">
        <f t="shared" si="92"/>
        <v>INDUSTRIAS ALPINA LTDA.</v>
      </c>
      <c r="C5914" t="s">
        <v>5637</v>
      </c>
      <c r="D5914">
        <f>VLOOKUP(C5914,RUBRO!A$2:B$935,2)</f>
        <v>651</v>
      </c>
      <c r="E5914">
        <f>VLOOKUP(A5914,EMPRESA!A$2:B$5796,2,FALSE)</f>
        <v>2881</v>
      </c>
    </row>
    <row r="5915" spans="1:5">
      <c r="A5915" t="s">
        <v>2158</v>
      </c>
      <c r="B5915" t="str">
        <f t="shared" si="92"/>
        <v>INDUSTRIAS CELTA LTDA.</v>
      </c>
      <c r="C5915" t="s">
        <v>2154</v>
      </c>
      <c r="D5915">
        <f>VLOOKUP(C5915,RUBRO!A$2:B$935,2)</f>
        <v>240</v>
      </c>
      <c r="E5915">
        <f>VLOOKUP(A5915,EMPRESA!A$2:B$5796,2,FALSE)</f>
        <v>2882</v>
      </c>
    </row>
    <row r="5916" spans="1:5">
      <c r="A5916" t="s">
        <v>2158</v>
      </c>
      <c r="B5916" t="str">
        <f t="shared" si="92"/>
        <v>INDUSTRIAS CELTA LTDA.</v>
      </c>
      <c r="C5916" t="s">
        <v>6439</v>
      </c>
      <c r="D5916">
        <f>VLOOKUP(C5916,RUBRO!A$2:B$935,2)</f>
        <v>784</v>
      </c>
      <c r="E5916">
        <f>VLOOKUP(A5916,EMPRESA!A$2:B$5796,2,FALSE)</f>
        <v>2882</v>
      </c>
    </row>
    <row r="5917" spans="1:5">
      <c r="A5917" t="s">
        <v>490</v>
      </c>
      <c r="B5917" t="str">
        <f t="shared" si="92"/>
        <v>INDUSTRIAS CHILENAS DE ALAMBRE INCHALAM S.A.</v>
      </c>
      <c r="C5917" t="s">
        <v>478</v>
      </c>
      <c r="D5917">
        <f>VLOOKUP(C5917,RUBRO!A$2:B$935,2)</f>
        <v>44</v>
      </c>
      <c r="E5917">
        <f>VLOOKUP(A5917,EMPRESA!A$2:B$5796,2,FALSE)</f>
        <v>2883</v>
      </c>
    </row>
    <row r="5918" spans="1:5">
      <c r="A5918" t="s">
        <v>490</v>
      </c>
      <c r="B5918" t="str">
        <f t="shared" si="92"/>
        <v>INDUSTRIAS CHILENAS DE ALAMBRE INCHALAM S.A.</v>
      </c>
      <c r="C5918" t="s">
        <v>5192</v>
      </c>
      <c r="D5918">
        <f>VLOOKUP(C5918,RUBRO!A$2:B$935,2)</f>
        <v>560</v>
      </c>
      <c r="E5918">
        <f>VLOOKUP(A5918,EMPRESA!A$2:B$5796,2,FALSE)</f>
        <v>2883</v>
      </c>
    </row>
    <row r="5919" spans="1:5">
      <c r="A5919" t="s">
        <v>4901</v>
      </c>
      <c r="B5919" t="str">
        <f t="shared" si="92"/>
        <v>INDUSTRIAS DE BARQUILLOS BRIC BRIC LTDA.</v>
      </c>
      <c r="C5919" t="s">
        <v>4900</v>
      </c>
      <c r="D5919">
        <f>VLOOKUP(C5919,RUBRO!A$2:B$935,2)</f>
        <v>523</v>
      </c>
      <c r="E5919">
        <f>VLOOKUP(A5919,EMPRESA!A$2:B$5796,2,FALSE)</f>
        <v>2884</v>
      </c>
    </row>
    <row r="5920" spans="1:5">
      <c r="A5920" t="s">
        <v>957</v>
      </c>
      <c r="B5920" t="str">
        <f t="shared" si="92"/>
        <v>INDUSTRIAS ELECTRICAS R.M.S. S.A.</v>
      </c>
      <c r="C5920" t="s">
        <v>927</v>
      </c>
      <c r="D5920">
        <f>VLOOKUP(C5920,RUBRO!A$2:B$935,2)</f>
        <v>98</v>
      </c>
      <c r="E5920">
        <f>VLOOKUP(A5920,EMPRESA!A$2:B$5796,2,FALSE)</f>
        <v>2885</v>
      </c>
    </row>
    <row r="5921" spans="1:5">
      <c r="A5921" t="s">
        <v>5786</v>
      </c>
      <c r="B5921" t="str">
        <f t="shared" si="92"/>
        <v>INDUSTRIAS ENFLEX S.A.</v>
      </c>
      <c r="C5921" t="s">
        <v>5785</v>
      </c>
      <c r="D5921">
        <f>VLOOKUP(C5921,RUBRO!A$2:B$935,2)</f>
        <v>710</v>
      </c>
      <c r="E5921">
        <f>VLOOKUP(A5921,EMPRESA!A$2:B$5796,2,FALSE)</f>
        <v>2886</v>
      </c>
    </row>
    <row r="5922" spans="1:5">
      <c r="A5922" t="s">
        <v>5786</v>
      </c>
      <c r="B5922" t="str">
        <f t="shared" si="92"/>
        <v>INDUSTRIAS ENFLEX S.A.</v>
      </c>
      <c r="C5922" t="s">
        <v>5857</v>
      </c>
      <c r="D5922">
        <f>VLOOKUP(C5922,RUBRO!A$2:B$935,2)</f>
        <v>720</v>
      </c>
      <c r="E5922">
        <f>VLOOKUP(A5922,EMPRESA!A$2:B$5796,2,FALSE)</f>
        <v>2886</v>
      </c>
    </row>
    <row r="5923" spans="1:5">
      <c r="A5923" t="s">
        <v>5358</v>
      </c>
      <c r="B5923" t="str">
        <f t="shared" si="92"/>
        <v>INDUSTRIAS LIFELON S.A.</v>
      </c>
      <c r="C5923" t="s">
        <v>5354</v>
      </c>
      <c r="D5923">
        <f>VLOOKUP(C5923,RUBRO!A$2:B$935,2)</f>
        <v>604</v>
      </c>
      <c r="E5923">
        <f>VLOOKUP(A5923,EMPRESA!A$2:B$5796,2,FALSE)</f>
        <v>2887</v>
      </c>
    </row>
    <row r="5924" spans="1:5">
      <c r="A5924" t="s">
        <v>2957</v>
      </c>
      <c r="B5924" t="str">
        <f t="shared" si="92"/>
        <v>INDUSTRIAS LONGISUR LTDA.</v>
      </c>
      <c r="C5924" t="s">
        <v>2881</v>
      </c>
      <c r="D5924">
        <f>VLOOKUP(C5924,RUBRO!A$2:B$935,2)</f>
        <v>335</v>
      </c>
      <c r="E5924">
        <f>VLOOKUP(A5924,EMPRESA!A$2:B$5796,2,FALSE)</f>
        <v>2888</v>
      </c>
    </row>
    <row r="5925" spans="1:5">
      <c r="A5925" t="s">
        <v>2958</v>
      </c>
      <c r="B5925" t="str">
        <f t="shared" si="92"/>
        <v>INDUSTRIAS MAGISUR LTDA.</v>
      </c>
      <c r="C5925" t="s">
        <v>2881</v>
      </c>
      <c r="D5925">
        <f>VLOOKUP(C5925,RUBRO!A$2:B$935,2)</f>
        <v>335</v>
      </c>
      <c r="E5925">
        <f>VLOOKUP(A5925,EMPRESA!A$2:B$5796,2,FALSE)</f>
        <v>2889</v>
      </c>
    </row>
    <row r="5926" spans="1:5">
      <c r="A5926" t="s">
        <v>2958</v>
      </c>
      <c r="B5926" t="str">
        <f t="shared" si="92"/>
        <v>INDUSTRIAS MAGISUR LTDA.</v>
      </c>
      <c r="C5926" t="s">
        <v>5940</v>
      </c>
      <c r="D5926">
        <f>VLOOKUP(C5926,RUBRO!A$2:B$935,2)</f>
        <v>733</v>
      </c>
      <c r="E5926">
        <f>VLOOKUP(A5926,EMPRESA!A$2:B$5796,2,FALSE)</f>
        <v>2889</v>
      </c>
    </row>
    <row r="5927" spans="1:5">
      <c r="A5927" t="s">
        <v>1562</v>
      </c>
      <c r="B5927" t="str">
        <f t="shared" si="92"/>
        <v>INDUSTRIAS METALURGICAS SORENA S.A.</v>
      </c>
      <c r="C5927" t="s">
        <v>1559</v>
      </c>
      <c r="D5927">
        <f>VLOOKUP(C5927,RUBRO!A$2:B$935,2)</f>
        <v>155</v>
      </c>
      <c r="E5927">
        <f>VLOOKUP(A5927,EMPRESA!A$2:B$5796,2,FALSE)</f>
        <v>2890</v>
      </c>
    </row>
    <row r="5928" spans="1:5">
      <c r="A5928" t="s">
        <v>1562</v>
      </c>
      <c r="B5928" t="str">
        <f t="shared" si="92"/>
        <v>INDUSTRIAS METALURGICAS SORENA S.A.</v>
      </c>
      <c r="C5928" t="s">
        <v>3863</v>
      </c>
      <c r="D5928">
        <f>VLOOKUP(C5928,RUBRO!A$2:B$935,2)</f>
        <v>451</v>
      </c>
      <c r="E5928">
        <f>VLOOKUP(A5928,EMPRESA!A$2:B$5796,2,FALSE)</f>
        <v>2890</v>
      </c>
    </row>
    <row r="5929" spans="1:5">
      <c r="A5929" t="s">
        <v>1562</v>
      </c>
      <c r="B5929" t="str">
        <f t="shared" si="92"/>
        <v>INDUSTRIAS METALURGICAS SORENA S.A.</v>
      </c>
      <c r="C5929" t="s">
        <v>5150</v>
      </c>
      <c r="D5929">
        <f>VLOOKUP(C5929,RUBRO!A$2:B$935,2)</f>
        <v>557</v>
      </c>
      <c r="E5929">
        <f>VLOOKUP(A5929,EMPRESA!A$2:B$5796,2,FALSE)</f>
        <v>2890</v>
      </c>
    </row>
    <row r="5930" spans="1:5">
      <c r="A5930" t="s">
        <v>1562</v>
      </c>
      <c r="B5930" t="str">
        <f t="shared" si="92"/>
        <v>INDUSTRIAS METALURGICAS SORENA S.A.</v>
      </c>
      <c r="C5930" t="s">
        <v>5293</v>
      </c>
      <c r="D5930">
        <f>VLOOKUP(C5930,RUBRO!A$2:B$935,2)</f>
        <v>577</v>
      </c>
      <c r="E5930">
        <f>VLOOKUP(A5930,EMPRESA!A$2:B$5796,2,FALSE)</f>
        <v>2890</v>
      </c>
    </row>
    <row r="5931" spans="1:5">
      <c r="A5931" t="s">
        <v>1562</v>
      </c>
      <c r="B5931" t="str">
        <f t="shared" si="92"/>
        <v>INDUSTRIAS METALURGICAS SORENA S.A.</v>
      </c>
      <c r="C5931" t="s">
        <v>5295</v>
      </c>
      <c r="D5931">
        <f>VLOOKUP(C5931,RUBRO!A$2:B$935,2)</f>
        <v>578</v>
      </c>
      <c r="E5931">
        <f>VLOOKUP(A5931,EMPRESA!A$2:B$5796,2,FALSE)</f>
        <v>2890</v>
      </c>
    </row>
    <row r="5932" spans="1:5">
      <c r="A5932" t="s">
        <v>1562</v>
      </c>
      <c r="B5932" t="str">
        <f t="shared" si="92"/>
        <v>INDUSTRIAS METALURGICAS SORENA S.A.</v>
      </c>
      <c r="C5932" t="s">
        <v>6379</v>
      </c>
      <c r="D5932">
        <f>VLOOKUP(C5932,RUBRO!A$2:B$935,2)</f>
        <v>836</v>
      </c>
      <c r="E5932">
        <f>VLOOKUP(A5932,EMPRESA!A$2:B$5796,2,FALSE)</f>
        <v>2890</v>
      </c>
    </row>
    <row r="5933" spans="1:5">
      <c r="A5933" t="s">
        <v>5735</v>
      </c>
      <c r="B5933" t="str">
        <f t="shared" si="92"/>
        <v>INDUSTRIAS PLASTICAS CORVALAN S.A.</v>
      </c>
      <c r="C5933" t="s">
        <v>5732</v>
      </c>
      <c r="D5933">
        <f>VLOOKUP(C5933,RUBRO!A$2:B$935,2)</f>
        <v>686</v>
      </c>
      <c r="E5933">
        <f>VLOOKUP(A5933,EMPRESA!A$2:B$5796,2,FALSE)</f>
        <v>2891</v>
      </c>
    </row>
    <row r="5934" spans="1:5">
      <c r="A5934" t="s">
        <v>259</v>
      </c>
      <c r="B5934" t="str">
        <f t="shared" si="92"/>
        <v>INDUSTRIAS RELKON Y CIA. LTDA.</v>
      </c>
      <c r="C5934" t="s">
        <v>249</v>
      </c>
      <c r="D5934">
        <f>VLOOKUP(C5934,RUBRO!A$2:B$935,2)</f>
        <v>21</v>
      </c>
      <c r="E5934">
        <f>VLOOKUP(A5934,EMPRESA!A$2:B$5796,2,FALSE)</f>
        <v>2892</v>
      </c>
    </row>
    <row r="5935" spans="1:5">
      <c r="A5935" t="s">
        <v>259</v>
      </c>
      <c r="B5935" t="str">
        <f t="shared" si="92"/>
        <v>INDUSTRIAS RELKON Y CIA. LTDA.</v>
      </c>
      <c r="C5935" t="s">
        <v>575</v>
      </c>
      <c r="D5935">
        <f>VLOOKUP(C5935,RUBRO!A$2:B$935,2)</f>
        <v>53</v>
      </c>
      <c r="E5935">
        <f>VLOOKUP(A5935,EMPRESA!A$2:B$5796,2,FALSE)</f>
        <v>2892</v>
      </c>
    </row>
    <row r="5936" spans="1:5">
      <c r="A5936" t="s">
        <v>259</v>
      </c>
      <c r="B5936" t="str">
        <f t="shared" si="92"/>
        <v>INDUSTRIAS RELKON Y CIA. LTDA.</v>
      </c>
      <c r="C5936" t="s">
        <v>1369</v>
      </c>
      <c r="D5936">
        <f>VLOOKUP(C5936,RUBRO!A$2:B$935,2)</f>
        <v>124</v>
      </c>
      <c r="E5936">
        <f>VLOOKUP(A5936,EMPRESA!A$2:B$5796,2,FALSE)</f>
        <v>2892</v>
      </c>
    </row>
    <row r="5937" spans="1:5">
      <c r="A5937" t="s">
        <v>259</v>
      </c>
      <c r="B5937" t="str">
        <f t="shared" si="92"/>
        <v>INDUSTRIAS RELKON Y CIA. LTDA.</v>
      </c>
      <c r="C5937" t="s">
        <v>3091</v>
      </c>
      <c r="D5937">
        <f>VLOOKUP(C5937,RUBRO!A$2:B$935,2)</f>
        <v>342</v>
      </c>
      <c r="E5937">
        <f>VLOOKUP(A5937,EMPRESA!A$2:B$5796,2,FALSE)</f>
        <v>2892</v>
      </c>
    </row>
    <row r="5938" spans="1:5">
      <c r="A5938" t="s">
        <v>259</v>
      </c>
      <c r="B5938" t="str">
        <f t="shared" si="92"/>
        <v>INDUSTRIAS RELKON Y CIA. LTDA.</v>
      </c>
      <c r="C5938" t="s">
        <v>5318</v>
      </c>
      <c r="D5938">
        <f>VLOOKUP(C5938,RUBRO!A$2:B$935,2)</f>
        <v>590</v>
      </c>
      <c r="E5938">
        <f>VLOOKUP(A5938,EMPRESA!A$2:B$5796,2,FALSE)</f>
        <v>2892</v>
      </c>
    </row>
    <row r="5939" spans="1:5">
      <c r="A5939" t="s">
        <v>259</v>
      </c>
      <c r="B5939" t="str">
        <f t="shared" si="92"/>
        <v>INDUSTRIAS RELKON Y CIA. LTDA.</v>
      </c>
      <c r="C5939" t="s">
        <v>5369</v>
      </c>
      <c r="D5939">
        <f>VLOOKUP(C5939,RUBRO!A$2:B$935,2)</f>
        <v>607</v>
      </c>
      <c r="E5939">
        <f>VLOOKUP(A5939,EMPRESA!A$2:B$5796,2,FALSE)</f>
        <v>2892</v>
      </c>
    </row>
    <row r="5940" spans="1:5">
      <c r="A5940" t="s">
        <v>259</v>
      </c>
      <c r="B5940" t="str">
        <f t="shared" si="92"/>
        <v>INDUSTRIAS RELKON Y CIA. LTDA.</v>
      </c>
      <c r="C5940" t="s">
        <v>6195</v>
      </c>
      <c r="D5940">
        <f>VLOOKUP(C5940,RUBRO!A$2:B$935,2)</f>
        <v>786</v>
      </c>
      <c r="E5940">
        <f>VLOOKUP(A5940,EMPRESA!A$2:B$5796,2,FALSE)</f>
        <v>2892</v>
      </c>
    </row>
    <row r="5941" spans="1:5">
      <c r="A5941" t="s">
        <v>3800</v>
      </c>
      <c r="B5941" t="str">
        <f t="shared" si="92"/>
        <v>INDUSTRIAS REUNIDAS ANDES S.A.C. E I.</v>
      </c>
      <c r="C5941" t="s">
        <v>3798</v>
      </c>
      <c r="D5941">
        <f>VLOOKUP(C5941,RUBRO!A$2:B$935,2)</f>
        <v>446</v>
      </c>
      <c r="E5941">
        <f>VLOOKUP(A5941,EMPRESA!A$2:B$5796,2,FALSE)</f>
        <v>2893</v>
      </c>
    </row>
    <row r="5942" spans="1:5">
      <c r="A5942" t="s">
        <v>3800</v>
      </c>
      <c r="B5942" t="str">
        <f t="shared" si="92"/>
        <v>INDUSTRIAS REUNIDAS ANDES S.A.C. E I.</v>
      </c>
      <c r="C5942" t="s">
        <v>4453</v>
      </c>
      <c r="D5942">
        <f>VLOOKUP(C5942,RUBRO!A$2:B$935,2)</f>
        <v>477</v>
      </c>
      <c r="E5942">
        <f>VLOOKUP(A5942,EMPRESA!A$2:B$5796,2,FALSE)</f>
        <v>2893</v>
      </c>
    </row>
    <row r="5943" spans="1:5">
      <c r="A5943" t="s">
        <v>116</v>
      </c>
      <c r="B5943" t="str">
        <f t="shared" si="92"/>
        <v>INDUSTRIAS SANTINI LTDA.</v>
      </c>
      <c r="C5943" t="s">
        <v>104</v>
      </c>
      <c r="D5943">
        <f>VLOOKUP(C5943,RUBRO!A$2:B$935,2)</f>
        <v>6</v>
      </c>
      <c r="E5943">
        <f>VLOOKUP(A5943,EMPRESA!A$2:B$5796,2,FALSE)</f>
        <v>2894</v>
      </c>
    </row>
    <row r="5944" spans="1:5">
      <c r="A5944" t="s">
        <v>116</v>
      </c>
      <c r="B5944" t="str">
        <f t="shared" si="92"/>
        <v>INDUSTRIAS SANTINI LTDA.</v>
      </c>
      <c r="C5944" t="s">
        <v>849</v>
      </c>
      <c r="D5944">
        <f>VLOOKUP(C5944,RUBRO!A$2:B$935,2)</f>
        <v>91</v>
      </c>
      <c r="E5944">
        <f>VLOOKUP(A5944,EMPRESA!A$2:B$5796,2,FALSE)</f>
        <v>2894</v>
      </c>
    </row>
    <row r="5945" spans="1:5">
      <c r="A5945" t="s">
        <v>116</v>
      </c>
      <c r="B5945" t="str">
        <f t="shared" si="92"/>
        <v>INDUSTRIAS SANTINI LTDA.</v>
      </c>
      <c r="C5945" t="s">
        <v>5327</v>
      </c>
      <c r="D5945">
        <f>VLOOKUP(C5945,RUBRO!A$2:B$935,2)</f>
        <v>594</v>
      </c>
      <c r="E5945">
        <f>VLOOKUP(A5945,EMPRESA!A$2:B$5796,2,FALSE)</f>
        <v>2894</v>
      </c>
    </row>
    <row r="5946" spans="1:5">
      <c r="A5946" t="s">
        <v>6146</v>
      </c>
      <c r="B5946" t="str">
        <f t="shared" si="92"/>
        <v>INDUSTRIAS TEXTILES JOSE ANANIAS S.A.</v>
      </c>
      <c r="C5946" t="s">
        <v>6122</v>
      </c>
      <c r="D5946">
        <f>VLOOKUP(C5946,RUBRO!A$2:B$935,2)</f>
        <v>778</v>
      </c>
      <c r="E5946">
        <f>VLOOKUP(A5946,EMPRESA!A$2:B$5796,2,FALSE)</f>
        <v>2895</v>
      </c>
    </row>
    <row r="5947" spans="1:5">
      <c r="A5947" t="s">
        <v>6146</v>
      </c>
      <c r="B5947" t="str">
        <f t="shared" si="92"/>
        <v>INDUSTRIAS TEXTILES JOSE ANANIAS S.A.</v>
      </c>
      <c r="C5947" t="s">
        <v>6179</v>
      </c>
      <c r="D5947">
        <f>VLOOKUP(C5947,RUBRO!A$2:B$935,2)</f>
        <v>782</v>
      </c>
      <c r="E5947">
        <f>VLOOKUP(A5947,EMPRESA!A$2:B$5796,2,FALSE)</f>
        <v>2895</v>
      </c>
    </row>
    <row r="5948" spans="1:5">
      <c r="A5948" t="s">
        <v>3190</v>
      </c>
      <c r="B5948" t="str">
        <f t="shared" si="92"/>
        <v>INDUSTRIAS VANNI S.A.</v>
      </c>
      <c r="C5948" t="s">
        <v>3174</v>
      </c>
      <c r="D5948">
        <f>VLOOKUP(C5948,RUBRO!A$2:B$935,2)</f>
        <v>356</v>
      </c>
      <c r="E5948">
        <f>VLOOKUP(A5948,EMPRESA!A$2:B$5796,2,FALSE)</f>
        <v>2896</v>
      </c>
    </row>
    <row r="5949" spans="1:5">
      <c r="A5949" t="s">
        <v>5189</v>
      </c>
      <c r="B5949" t="str">
        <f t="shared" si="92"/>
        <v>INDUSTRIAS VIAGGIO LTDA.</v>
      </c>
      <c r="C5949" t="s">
        <v>5187</v>
      </c>
      <c r="D5949">
        <f>VLOOKUP(C5949,RUBRO!A$2:B$935,2)</f>
        <v>559</v>
      </c>
      <c r="E5949">
        <f>VLOOKUP(A5949,EMPRESA!A$2:B$5796,2,FALSE)</f>
        <v>2897</v>
      </c>
    </row>
    <row r="5950" spans="1:5">
      <c r="A5950" t="s">
        <v>207</v>
      </c>
      <c r="B5950" t="str">
        <f t="shared" si="92"/>
        <v>INDUSTRIAS VINICAS S.A.</v>
      </c>
      <c r="C5950" t="s">
        <v>208</v>
      </c>
      <c r="D5950">
        <f>VLOOKUP(C5950,RUBRO!A$2:B$935,2)</f>
        <v>17</v>
      </c>
      <c r="E5950">
        <f>VLOOKUP(A5950,EMPRESA!A$2:B$5796,2,FALSE)</f>
        <v>2898</v>
      </c>
    </row>
    <row r="5951" spans="1:5">
      <c r="A5951" t="s">
        <v>207</v>
      </c>
      <c r="B5951" t="str">
        <f t="shared" si="92"/>
        <v>INDUSTRIAS VINICAS S.A.</v>
      </c>
      <c r="C5951" t="s">
        <v>3431</v>
      </c>
      <c r="D5951">
        <f>VLOOKUP(C5951,RUBRO!A$2:B$935,2)</f>
        <v>413</v>
      </c>
      <c r="E5951">
        <f>VLOOKUP(A5951,EMPRESA!A$2:B$5796,2,FALSE)</f>
        <v>2898</v>
      </c>
    </row>
    <row r="5952" spans="1:5">
      <c r="A5952" t="s">
        <v>207</v>
      </c>
      <c r="B5952" t="str">
        <f t="shared" si="92"/>
        <v>INDUSTRIAS VINICAS S.A.</v>
      </c>
      <c r="C5952" t="s">
        <v>4627</v>
      </c>
      <c r="D5952">
        <f>VLOOKUP(C5952,RUBRO!A$2:B$935,2)</f>
        <v>488</v>
      </c>
      <c r="E5952">
        <f>VLOOKUP(A5952,EMPRESA!A$2:B$5796,2,FALSE)</f>
        <v>2898</v>
      </c>
    </row>
    <row r="5953" spans="1:5">
      <c r="A5953" t="s">
        <v>207</v>
      </c>
      <c r="B5953" t="str">
        <f t="shared" si="92"/>
        <v>INDUSTRIAS VINICAS S.A.</v>
      </c>
      <c r="C5953" t="s">
        <v>5061</v>
      </c>
      <c r="D5953">
        <f>VLOOKUP(C5953,RUBRO!A$2:B$935,2)</f>
        <v>543</v>
      </c>
      <c r="E5953">
        <f>VLOOKUP(A5953,EMPRESA!A$2:B$5796,2,FALSE)</f>
        <v>2898</v>
      </c>
    </row>
    <row r="5954" spans="1:5">
      <c r="A5954" t="s">
        <v>5731</v>
      </c>
      <c r="B5954" t="str">
        <f t="shared" si="92"/>
        <v>INDUVET S.A.</v>
      </c>
      <c r="C5954" t="s">
        <v>5730</v>
      </c>
      <c r="D5954">
        <f>VLOOKUP(C5954,RUBRO!A$2:B$935,2)</f>
        <v>691</v>
      </c>
      <c r="E5954">
        <f>VLOOKUP(A5954,EMPRESA!A$2:B$5796,2,FALSE)</f>
        <v>2899</v>
      </c>
    </row>
    <row r="5955" spans="1:5">
      <c r="A5955" t="s">
        <v>5731</v>
      </c>
      <c r="B5955" t="str">
        <f t="shared" ref="B5955:B6018" si="93">UPPER(A5955)</f>
        <v>INDUVET S.A.</v>
      </c>
      <c r="C5955" t="s">
        <v>6439</v>
      </c>
      <c r="D5955">
        <f>VLOOKUP(C5955,RUBRO!A$2:B$935,2)</f>
        <v>784</v>
      </c>
      <c r="E5955">
        <f>VLOOKUP(A5955,EMPRESA!A$2:B$5796,2,FALSE)</f>
        <v>2899</v>
      </c>
    </row>
    <row r="5956" spans="1:5">
      <c r="A5956" t="s">
        <v>57788</v>
      </c>
      <c r="B5956" t="str">
        <f t="shared" si="93"/>
        <v>INELMA - GAMMA</v>
      </c>
      <c r="C5956" t="s">
        <v>927</v>
      </c>
      <c r="D5956">
        <f>VLOOKUP(C5956,RUBRO!A$2:B$935,2)</f>
        <v>98</v>
      </c>
      <c r="E5956">
        <f>VLOOKUP(A5956,EMPRESA!A$2:B$5796,2,FALSE)</f>
        <v>2900</v>
      </c>
    </row>
    <row r="5957" spans="1:5">
      <c r="A5957" t="s">
        <v>57788</v>
      </c>
      <c r="B5957" t="str">
        <f t="shared" si="93"/>
        <v>INELMA - GAMMA</v>
      </c>
      <c r="C5957" t="s">
        <v>2830</v>
      </c>
      <c r="D5957">
        <f>VLOOKUP(C5957,RUBRO!A$2:B$935,2)</f>
        <v>329</v>
      </c>
      <c r="E5957">
        <f>VLOOKUP(A5957,EMPRESA!A$2:B$5796,2,FALSE)</f>
        <v>2900</v>
      </c>
    </row>
    <row r="5958" spans="1:5">
      <c r="A5958" t="s">
        <v>57788</v>
      </c>
      <c r="B5958" t="str">
        <f t="shared" si="93"/>
        <v>INELMA - GAMMA</v>
      </c>
      <c r="C5958" t="s">
        <v>2855</v>
      </c>
      <c r="D5958">
        <f>VLOOKUP(C5958,RUBRO!A$2:B$935,2)</f>
        <v>330</v>
      </c>
      <c r="E5958">
        <f>VLOOKUP(A5958,EMPRESA!A$2:B$5796,2,FALSE)</f>
        <v>2900</v>
      </c>
    </row>
    <row r="5959" spans="1:5">
      <c r="A5959" t="s">
        <v>57788</v>
      </c>
      <c r="B5959" t="str">
        <f t="shared" si="93"/>
        <v>INELMA - GAMMA</v>
      </c>
      <c r="C5959" t="s">
        <v>3224</v>
      </c>
      <c r="D5959">
        <f>VLOOKUP(C5959,RUBRO!A$2:B$935,2)</f>
        <v>364</v>
      </c>
      <c r="E5959">
        <f>VLOOKUP(A5959,EMPRESA!A$2:B$5796,2,FALSE)</f>
        <v>2900</v>
      </c>
    </row>
    <row r="5960" spans="1:5">
      <c r="A5960" t="s">
        <v>57788</v>
      </c>
      <c r="B5960" t="str">
        <f t="shared" si="93"/>
        <v>INELMA - GAMMA</v>
      </c>
      <c r="C5960" t="s">
        <v>4825</v>
      </c>
      <c r="D5960">
        <f>VLOOKUP(C5960,RUBRO!A$2:B$935,2)</f>
        <v>509</v>
      </c>
      <c r="E5960">
        <f>VLOOKUP(A5960,EMPRESA!A$2:B$5796,2,FALSE)</f>
        <v>2900</v>
      </c>
    </row>
    <row r="5961" spans="1:5">
      <c r="A5961" t="s">
        <v>57788</v>
      </c>
      <c r="B5961" t="str">
        <f t="shared" si="93"/>
        <v>INELMA - GAMMA</v>
      </c>
      <c r="C5961" t="s">
        <v>6551</v>
      </c>
      <c r="D5961">
        <f>VLOOKUP(C5961,RUBRO!A$2:B$935,2)</f>
        <v>899</v>
      </c>
      <c r="E5961">
        <f>VLOOKUP(A5961,EMPRESA!A$2:B$5796,2,FALSE)</f>
        <v>2900</v>
      </c>
    </row>
    <row r="5962" spans="1:5">
      <c r="A5962" t="s">
        <v>3295</v>
      </c>
      <c r="B5962" t="str">
        <f t="shared" si="93"/>
        <v>INEMA S.A.</v>
      </c>
      <c r="C5962" t="s">
        <v>3293</v>
      </c>
      <c r="D5962">
        <f>VLOOKUP(C5962,RUBRO!A$2:B$935,2)</f>
        <v>387</v>
      </c>
      <c r="E5962">
        <f>VLOOKUP(A5962,EMPRESA!A$2:B$5796,2,FALSE)</f>
        <v>2901</v>
      </c>
    </row>
    <row r="5963" spans="1:5">
      <c r="A5963" t="s">
        <v>3295</v>
      </c>
      <c r="B5963" t="str">
        <f t="shared" si="93"/>
        <v>INEMA S.A.</v>
      </c>
      <c r="C5963" t="s">
        <v>5471</v>
      </c>
      <c r="D5963">
        <f>VLOOKUP(C5963,RUBRO!A$2:B$935,2)</f>
        <v>625</v>
      </c>
      <c r="E5963">
        <f>VLOOKUP(A5963,EMPRESA!A$2:B$5796,2,FALSE)</f>
        <v>2901</v>
      </c>
    </row>
    <row r="5964" spans="1:5">
      <c r="A5964" t="s">
        <v>3295</v>
      </c>
      <c r="B5964" t="str">
        <f t="shared" si="93"/>
        <v>INEMA S.A.</v>
      </c>
      <c r="C5964" t="s">
        <v>5632</v>
      </c>
      <c r="D5964">
        <f>VLOOKUP(C5964,RUBRO!A$2:B$935,2)</f>
        <v>648</v>
      </c>
      <c r="E5964">
        <f>VLOOKUP(A5964,EMPRESA!A$2:B$5796,2,FALSE)</f>
        <v>2901</v>
      </c>
    </row>
    <row r="5965" spans="1:5">
      <c r="A5965" t="s">
        <v>3295</v>
      </c>
      <c r="B5965" t="str">
        <f t="shared" si="93"/>
        <v>INEMA S.A.</v>
      </c>
      <c r="C5965" t="s">
        <v>5939</v>
      </c>
      <c r="D5965">
        <f>VLOOKUP(C5965,RUBRO!A$2:B$935,2)</f>
        <v>732</v>
      </c>
      <c r="E5965">
        <f>VLOOKUP(A5965,EMPRESA!A$2:B$5796,2,FALSE)</f>
        <v>2901</v>
      </c>
    </row>
    <row r="5966" spans="1:5">
      <c r="A5966" t="s">
        <v>3295</v>
      </c>
      <c r="B5966" t="str">
        <f t="shared" si="93"/>
        <v>INEMA S.A.</v>
      </c>
      <c r="C5966" t="s">
        <v>6698</v>
      </c>
      <c r="D5966">
        <f>VLOOKUP(C5966,RUBRO!A$2:B$935,2)</f>
        <v>930</v>
      </c>
      <c r="E5966">
        <f>VLOOKUP(A5966,EMPRESA!A$2:B$5796,2,FALSE)</f>
        <v>2901</v>
      </c>
    </row>
    <row r="5967" spans="1:5">
      <c r="A5967" t="s">
        <v>5536</v>
      </c>
      <c r="B5967" t="str">
        <f t="shared" si="93"/>
        <v>INFOCAP, LA UNIVERSIDAD DEL TRABAJADOR</v>
      </c>
      <c r="C5967" t="s">
        <v>5537</v>
      </c>
      <c r="D5967">
        <f>VLOOKUP(C5967,RUBRO!A$2:B$935,2)</f>
        <v>637</v>
      </c>
      <c r="E5967">
        <f>VLOOKUP(A5967,EMPRESA!A$2:B$5796,2,FALSE)</f>
        <v>2902</v>
      </c>
    </row>
    <row r="5968" spans="1:5">
      <c r="A5968" t="s">
        <v>2268</v>
      </c>
      <c r="B5968" t="str">
        <f t="shared" si="93"/>
        <v>INFOCORP CHILE S.A.</v>
      </c>
      <c r="C5968" t="s">
        <v>2250</v>
      </c>
      <c r="D5968">
        <f>VLOOKUP(C5968,RUBRO!A$2:B$935,2)</f>
        <v>253</v>
      </c>
      <c r="E5968">
        <f>VLOOKUP(A5968,EMPRESA!A$2:B$5796,2,FALSE)</f>
        <v>2903</v>
      </c>
    </row>
    <row r="5969" spans="1:5">
      <c r="A5969" t="s">
        <v>2018</v>
      </c>
      <c r="B5969" t="str">
        <f t="shared" si="93"/>
        <v>INFODEMA S.A.</v>
      </c>
      <c r="C5969" t="s">
        <v>2019</v>
      </c>
      <c r="D5969">
        <f>VLOOKUP(C5969,RUBRO!A$2:B$935,2)</f>
        <v>221</v>
      </c>
      <c r="E5969">
        <f>VLOOKUP(A5969,EMPRESA!A$2:B$5796,2,FALSE)</f>
        <v>2904</v>
      </c>
    </row>
    <row r="5970" spans="1:5">
      <c r="A5970" t="s">
        <v>2018</v>
      </c>
      <c r="B5970" t="str">
        <f t="shared" si="93"/>
        <v>INFODEMA S.A.</v>
      </c>
      <c r="C5970" t="s">
        <v>3431</v>
      </c>
      <c r="D5970">
        <f>VLOOKUP(C5970,RUBRO!A$2:B$935,2)</f>
        <v>413</v>
      </c>
      <c r="E5970">
        <f>VLOOKUP(A5970,EMPRESA!A$2:B$5796,2,FALSE)</f>
        <v>2904</v>
      </c>
    </row>
    <row r="5971" spans="1:5">
      <c r="A5971" t="s">
        <v>2018</v>
      </c>
      <c r="B5971" t="str">
        <f t="shared" si="93"/>
        <v>INFODEMA S.A.</v>
      </c>
      <c r="C5971" t="s">
        <v>6446</v>
      </c>
      <c r="D5971">
        <f>VLOOKUP(C5971,RUBRO!A$2:B$935,2)</f>
        <v>859</v>
      </c>
      <c r="E5971">
        <f>VLOOKUP(A5971,EMPRESA!A$2:B$5796,2,FALSE)</f>
        <v>2904</v>
      </c>
    </row>
    <row r="5972" spans="1:5">
      <c r="A5972" t="s">
        <v>1148</v>
      </c>
      <c r="B5972" t="str">
        <f t="shared" si="93"/>
        <v>INFORMAT, EMPRESA DE SERVICIOS DE INFORMATICA S.A.</v>
      </c>
      <c r="C5972" t="s">
        <v>1120</v>
      </c>
      <c r="D5972">
        <f>VLOOKUP(C5972,RUBRO!A$2:B$935,2)</f>
        <v>114</v>
      </c>
      <c r="E5972">
        <f>VLOOKUP(A5972,EMPRESA!A$2:B$5796,2,FALSE)</f>
        <v>2905</v>
      </c>
    </row>
    <row r="5973" spans="1:5">
      <c r="A5973" t="s">
        <v>1148</v>
      </c>
      <c r="B5973" t="str">
        <f t="shared" si="93"/>
        <v>INFORMAT, EMPRESA DE SERVICIOS DE INFORMATICA S.A.</v>
      </c>
      <c r="C5973" t="s">
        <v>2250</v>
      </c>
      <c r="D5973">
        <f>VLOOKUP(C5973,RUBRO!A$2:B$935,2)</f>
        <v>253</v>
      </c>
      <c r="E5973">
        <f>VLOOKUP(A5973,EMPRESA!A$2:B$5796,2,FALSE)</f>
        <v>2905</v>
      </c>
    </row>
    <row r="5974" spans="1:5">
      <c r="A5974" t="s">
        <v>1148</v>
      </c>
      <c r="B5974" t="str">
        <f t="shared" si="93"/>
        <v>INFORMAT, EMPRESA DE SERVICIOS DE INFORMATICA S.A.</v>
      </c>
      <c r="C5974" t="s">
        <v>6373</v>
      </c>
      <c r="D5974">
        <f>VLOOKUP(C5974,RUBRO!A$2:B$935,2)</f>
        <v>835</v>
      </c>
      <c r="E5974">
        <f>VLOOKUP(A5974,EMPRESA!A$2:B$5796,2,FALSE)</f>
        <v>2905</v>
      </c>
    </row>
    <row r="5975" spans="1:5">
      <c r="A5975" t="s">
        <v>1148</v>
      </c>
      <c r="B5975" t="str">
        <f t="shared" si="93"/>
        <v>INFORMAT, EMPRESA DE SERVICIOS DE INFORMATICA S.A.</v>
      </c>
      <c r="C5975" t="s">
        <v>6400</v>
      </c>
      <c r="D5975">
        <f>VLOOKUP(C5975,RUBRO!A$2:B$935,2)</f>
        <v>842</v>
      </c>
      <c r="E5975">
        <f>VLOOKUP(A5975,EMPRESA!A$2:B$5796,2,FALSE)</f>
        <v>2905</v>
      </c>
    </row>
    <row r="5976" spans="1:5">
      <c r="A5976" t="s">
        <v>1148</v>
      </c>
      <c r="B5976" t="str">
        <f t="shared" si="93"/>
        <v>INFORMAT, EMPRESA DE SERVICIOS DE INFORMATICA S.A.</v>
      </c>
      <c r="C5976" t="s">
        <v>6412</v>
      </c>
      <c r="D5976">
        <f>VLOOKUP(C5976,RUBRO!A$2:B$935,2)</f>
        <v>846</v>
      </c>
      <c r="E5976">
        <f>VLOOKUP(A5976,EMPRESA!A$2:B$5796,2,FALSE)</f>
        <v>2905</v>
      </c>
    </row>
    <row r="5977" spans="1:5">
      <c r="A5977" t="s">
        <v>1149</v>
      </c>
      <c r="B5977" t="str">
        <f t="shared" si="93"/>
        <v>INFORMATION TECHNOLOGY LTDA.</v>
      </c>
      <c r="C5977" t="s">
        <v>1120</v>
      </c>
      <c r="D5977">
        <f>VLOOKUP(C5977,RUBRO!A$2:B$935,2)</f>
        <v>114</v>
      </c>
      <c r="E5977">
        <f>VLOOKUP(A5977,EMPRESA!A$2:B$5796,2,FALSE)</f>
        <v>2906</v>
      </c>
    </row>
    <row r="5978" spans="1:5">
      <c r="A5978" t="s">
        <v>1149</v>
      </c>
      <c r="B5978" t="str">
        <f t="shared" si="93"/>
        <v>INFORMATION TECHNOLOGY LTDA.</v>
      </c>
      <c r="C5978" t="s">
        <v>6412</v>
      </c>
      <c r="D5978">
        <f>VLOOKUP(C5978,RUBRO!A$2:B$935,2)</f>
        <v>846</v>
      </c>
      <c r="E5978">
        <f>VLOOKUP(A5978,EMPRESA!A$2:B$5796,2,FALSE)</f>
        <v>2906</v>
      </c>
    </row>
    <row r="5979" spans="1:5">
      <c r="A5979" t="s">
        <v>3337</v>
      </c>
      <c r="B5979" t="str">
        <f t="shared" si="93"/>
        <v>INFRAPLAST S.A.</v>
      </c>
      <c r="C5979" t="s">
        <v>3332</v>
      </c>
      <c r="D5979">
        <f>VLOOKUP(C5979,RUBRO!A$2:B$935,2)</f>
        <v>396</v>
      </c>
      <c r="E5979">
        <f>VLOOKUP(A5979,EMPRESA!A$2:B$5796,2,FALSE)</f>
        <v>2907</v>
      </c>
    </row>
    <row r="5980" spans="1:5">
      <c r="A5980" t="s">
        <v>3337</v>
      </c>
      <c r="B5980" t="str">
        <f t="shared" si="93"/>
        <v>INFRAPLAST S.A.</v>
      </c>
      <c r="C5980" t="s">
        <v>5785</v>
      </c>
      <c r="D5980">
        <f>VLOOKUP(C5980,RUBRO!A$2:B$935,2)</f>
        <v>710</v>
      </c>
      <c r="E5980">
        <f>VLOOKUP(A5980,EMPRESA!A$2:B$5796,2,FALSE)</f>
        <v>2907</v>
      </c>
    </row>
    <row r="5981" spans="1:5">
      <c r="A5981" t="s">
        <v>4818</v>
      </c>
      <c r="B5981" t="str">
        <f t="shared" si="93"/>
        <v>INGCER S.A.</v>
      </c>
      <c r="C5981" t="s">
        <v>4817</v>
      </c>
      <c r="D5981">
        <f>VLOOKUP(C5981,RUBRO!A$2:B$935,2)</f>
        <v>506</v>
      </c>
      <c r="E5981">
        <f>VLOOKUP(A5981,EMPRESA!A$2:B$5796,2,FALSE)</f>
        <v>2908</v>
      </c>
    </row>
    <row r="5982" spans="1:5">
      <c r="A5982" t="s">
        <v>491</v>
      </c>
      <c r="B5982" t="str">
        <f t="shared" si="93"/>
        <v>INGEBOLT LTDA.</v>
      </c>
      <c r="C5982" t="s">
        <v>478</v>
      </c>
      <c r="D5982">
        <f>VLOOKUP(C5982,RUBRO!A$2:B$935,2)</f>
        <v>44</v>
      </c>
      <c r="E5982">
        <f>VLOOKUP(A5982,EMPRESA!A$2:B$5796,2,FALSE)</f>
        <v>2909</v>
      </c>
    </row>
    <row r="5983" spans="1:5">
      <c r="A5983" t="s">
        <v>491</v>
      </c>
      <c r="B5983" t="str">
        <f t="shared" si="93"/>
        <v>INGEBOLT LTDA.</v>
      </c>
      <c r="C5983" t="s">
        <v>1090</v>
      </c>
      <c r="D5983">
        <f>VLOOKUP(C5983,RUBRO!A$2:B$935,2)</f>
        <v>112</v>
      </c>
      <c r="E5983">
        <f>VLOOKUP(A5983,EMPRESA!A$2:B$5796,2,FALSE)</f>
        <v>2909</v>
      </c>
    </row>
    <row r="5984" spans="1:5">
      <c r="A5984" t="s">
        <v>491</v>
      </c>
      <c r="B5984" t="str">
        <f t="shared" si="93"/>
        <v>INGEBOLT LTDA.</v>
      </c>
      <c r="C5984" t="s">
        <v>3326</v>
      </c>
      <c r="D5984">
        <f>VLOOKUP(C5984,RUBRO!A$2:B$935,2)</f>
        <v>395</v>
      </c>
      <c r="E5984">
        <f>VLOOKUP(A5984,EMPRESA!A$2:B$5796,2,FALSE)</f>
        <v>2909</v>
      </c>
    </row>
    <row r="5985" spans="1:5">
      <c r="A5985" t="s">
        <v>491</v>
      </c>
      <c r="B5985" t="str">
        <f t="shared" si="93"/>
        <v>INGEBOLT LTDA.</v>
      </c>
      <c r="C5985" t="s">
        <v>5150</v>
      </c>
      <c r="D5985">
        <f>VLOOKUP(C5985,RUBRO!A$2:B$935,2)</f>
        <v>557</v>
      </c>
      <c r="E5985">
        <f>VLOOKUP(A5985,EMPRESA!A$2:B$5796,2,FALSE)</f>
        <v>2909</v>
      </c>
    </row>
    <row r="5986" spans="1:5">
      <c r="A5986" t="s">
        <v>491</v>
      </c>
      <c r="B5986" t="str">
        <f t="shared" si="93"/>
        <v>INGEBOLT LTDA.</v>
      </c>
      <c r="C5986" t="s">
        <v>5221</v>
      </c>
      <c r="D5986">
        <f>VLOOKUP(C5986,RUBRO!A$2:B$935,2)</f>
        <v>571</v>
      </c>
      <c r="E5986">
        <f>VLOOKUP(A5986,EMPRESA!A$2:B$5796,2,FALSE)</f>
        <v>2909</v>
      </c>
    </row>
    <row r="5987" spans="1:5">
      <c r="A5987" t="s">
        <v>491</v>
      </c>
      <c r="B5987" t="str">
        <f t="shared" si="93"/>
        <v>INGEBOLT LTDA.</v>
      </c>
      <c r="C5987" t="s">
        <v>5295</v>
      </c>
      <c r="D5987">
        <f>VLOOKUP(C5987,RUBRO!A$2:B$935,2)</f>
        <v>578</v>
      </c>
      <c r="E5987">
        <f>VLOOKUP(A5987,EMPRESA!A$2:B$5796,2,FALSE)</f>
        <v>2909</v>
      </c>
    </row>
    <row r="5988" spans="1:5">
      <c r="A5988" t="s">
        <v>491</v>
      </c>
      <c r="B5988" t="str">
        <f t="shared" si="93"/>
        <v>INGEBOLT LTDA.</v>
      </c>
      <c r="C5988" t="s">
        <v>5313</v>
      </c>
      <c r="D5988">
        <f>VLOOKUP(C5988,RUBRO!A$2:B$935,2)</f>
        <v>580</v>
      </c>
      <c r="E5988">
        <f>VLOOKUP(A5988,EMPRESA!A$2:B$5796,2,FALSE)</f>
        <v>2909</v>
      </c>
    </row>
    <row r="5989" spans="1:5">
      <c r="A5989" t="s">
        <v>1151</v>
      </c>
      <c r="B5989" t="str">
        <f t="shared" si="93"/>
        <v>INGELAN CONSULTORES LTDA.</v>
      </c>
      <c r="C5989" t="s">
        <v>1120</v>
      </c>
      <c r="D5989">
        <f>VLOOKUP(C5989,RUBRO!A$2:B$935,2)</f>
        <v>114</v>
      </c>
      <c r="E5989">
        <f>VLOOKUP(A5989,EMPRESA!A$2:B$5796,2,FALSE)</f>
        <v>2910</v>
      </c>
    </row>
    <row r="5990" spans="1:5">
      <c r="A5990" t="s">
        <v>4749</v>
      </c>
      <c r="B5990" t="str">
        <f t="shared" si="93"/>
        <v>INGELOG CONSULTORES DE INGENIERIA Y SISTEMAS S.A.</v>
      </c>
      <c r="C5990" t="s">
        <v>4746</v>
      </c>
      <c r="D5990">
        <f>VLOOKUP(C5990,RUBRO!A$2:B$935,2)</f>
        <v>496</v>
      </c>
      <c r="E5990">
        <f>VLOOKUP(A5990,EMPRESA!A$2:B$5796,2,FALSE)</f>
        <v>2911</v>
      </c>
    </row>
    <row r="5991" spans="1:5">
      <c r="A5991" t="s">
        <v>4749</v>
      </c>
      <c r="B5991" t="str">
        <f t="shared" si="93"/>
        <v>INGELOG CONSULTORES DE INGENIERIA Y SISTEMAS S.A.</v>
      </c>
      <c r="C5991" t="s">
        <v>6312</v>
      </c>
      <c r="D5991">
        <f>VLOOKUP(C5991,RUBRO!A$2:B$935,2)</f>
        <v>823</v>
      </c>
      <c r="E5991">
        <f>VLOOKUP(A5991,EMPRESA!A$2:B$5796,2,FALSE)</f>
        <v>2911</v>
      </c>
    </row>
    <row r="5992" spans="1:5">
      <c r="A5992" t="s">
        <v>4749</v>
      </c>
      <c r="B5992" t="str">
        <f t="shared" si="93"/>
        <v>INGELOG CONSULTORES DE INGENIERIA Y SISTEMAS S.A.</v>
      </c>
      <c r="C5992" t="s">
        <v>6344</v>
      </c>
      <c r="D5992">
        <f>VLOOKUP(C5992,RUBRO!A$2:B$935,2)</f>
        <v>828</v>
      </c>
      <c r="E5992">
        <f>VLOOKUP(A5992,EMPRESA!A$2:B$5796,2,FALSE)</f>
        <v>2911</v>
      </c>
    </row>
    <row r="5993" spans="1:5">
      <c r="A5993" t="s">
        <v>4749</v>
      </c>
      <c r="B5993" t="str">
        <f t="shared" si="93"/>
        <v>INGELOG CONSULTORES DE INGENIERIA Y SISTEMAS S.A.</v>
      </c>
      <c r="C5993" t="s">
        <v>6540</v>
      </c>
      <c r="D5993">
        <f>VLOOKUP(C5993,RUBRO!A$2:B$935,2)</f>
        <v>892</v>
      </c>
      <c r="E5993">
        <f>VLOOKUP(A5993,EMPRESA!A$2:B$5796,2,FALSE)</f>
        <v>2911</v>
      </c>
    </row>
    <row r="5994" spans="1:5">
      <c r="A5994" t="s">
        <v>5314</v>
      </c>
      <c r="B5994" t="str">
        <f t="shared" si="93"/>
        <v>INGEMAD LTDA.</v>
      </c>
      <c r="C5994" t="s">
        <v>5313</v>
      </c>
      <c r="D5994">
        <f>VLOOKUP(C5994,RUBRO!A$2:B$935,2)</f>
        <v>580</v>
      </c>
      <c r="E5994">
        <f>VLOOKUP(A5994,EMPRESA!A$2:B$5796,2,FALSE)</f>
        <v>2912</v>
      </c>
    </row>
    <row r="5995" spans="1:5">
      <c r="A5995" t="s">
        <v>1624</v>
      </c>
      <c r="B5995" t="str">
        <f t="shared" si="93"/>
        <v>INGEMEC LTDA.</v>
      </c>
      <c r="C5995" t="s">
        <v>1618</v>
      </c>
      <c r="D5995">
        <f>VLOOKUP(C5995,RUBRO!A$2:B$935,2)</f>
        <v>173</v>
      </c>
      <c r="E5995">
        <f>VLOOKUP(A5995,EMPRESA!A$2:B$5796,2,FALSE)</f>
        <v>2913</v>
      </c>
    </row>
    <row r="5996" spans="1:5">
      <c r="A5996" t="s">
        <v>1624</v>
      </c>
      <c r="B5996" t="str">
        <f t="shared" si="93"/>
        <v>INGEMEC LTDA.</v>
      </c>
      <c r="C5996" t="s">
        <v>3207</v>
      </c>
      <c r="D5996">
        <f>VLOOKUP(C5996,RUBRO!A$2:B$935,2)</f>
        <v>360</v>
      </c>
      <c r="E5996">
        <f>VLOOKUP(A5996,EMPRESA!A$2:B$5796,2,FALSE)</f>
        <v>2913</v>
      </c>
    </row>
    <row r="5997" spans="1:5">
      <c r="A5997" t="s">
        <v>1624</v>
      </c>
      <c r="B5997" t="str">
        <f t="shared" si="93"/>
        <v>INGEMEC LTDA.</v>
      </c>
      <c r="C5997" t="s">
        <v>3332</v>
      </c>
      <c r="D5997">
        <f>VLOOKUP(C5997,RUBRO!A$2:B$935,2)</f>
        <v>396</v>
      </c>
      <c r="E5997">
        <f>VLOOKUP(A5997,EMPRESA!A$2:B$5796,2,FALSE)</f>
        <v>2913</v>
      </c>
    </row>
    <row r="5998" spans="1:5">
      <c r="A5998" t="s">
        <v>1624</v>
      </c>
      <c r="B5998" t="str">
        <f t="shared" si="93"/>
        <v>INGEMEC LTDA.</v>
      </c>
      <c r="C5998" t="s">
        <v>3351</v>
      </c>
      <c r="D5998">
        <f>VLOOKUP(C5998,RUBRO!A$2:B$935,2)</f>
        <v>400</v>
      </c>
      <c r="E5998">
        <f>VLOOKUP(A5998,EMPRESA!A$2:B$5796,2,FALSE)</f>
        <v>2913</v>
      </c>
    </row>
    <row r="5999" spans="1:5">
      <c r="A5999" t="s">
        <v>1624</v>
      </c>
      <c r="B5999" t="str">
        <f t="shared" si="93"/>
        <v>INGEMEC LTDA.</v>
      </c>
      <c r="C5999" t="s">
        <v>5150</v>
      </c>
      <c r="D5999">
        <f>VLOOKUP(C5999,RUBRO!A$2:B$935,2)</f>
        <v>557</v>
      </c>
      <c r="E5999">
        <f>VLOOKUP(A5999,EMPRESA!A$2:B$5796,2,FALSE)</f>
        <v>2913</v>
      </c>
    </row>
    <row r="6000" spans="1:5">
      <c r="A6000" t="s">
        <v>2269</v>
      </c>
      <c r="B6000" t="str">
        <f t="shared" si="93"/>
        <v>INGENIERIA ADOLFO CARRASCO LTDA.</v>
      </c>
      <c r="C6000" t="s">
        <v>2250</v>
      </c>
      <c r="D6000">
        <f>VLOOKUP(C6000,RUBRO!A$2:B$935,2)</f>
        <v>253</v>
      </c>
      <c r="E6000">
        <f>VLOOKUP(A6000,EMPRESA!A$2:B$5796,2,FALSE)</f>
        <v>2914</v>
      </c>
    </row>
    <row r="6001" spans="1:5">
      <c r="A6001" t="s">
        <v>2269</v>
      </c>
      <c r="B6001" t="str">
        <f t="shared" si="93"/>
        <v>INGENIERIA ADOLFO CARRASCO LTDA.</v>
      </c>
      <c r="C6001" t="s">
        <v>2483</v>
      </c>
      <c r="D6001">
        <f>VLOOKUP(C6001,RUBRO!A$2:B$935,2)</f>
        <v>279</v>
      </c>
      <c r="E6001">
        <f>VLOOKUP(A6001,EMPRESA!A$2:B$5796,2,FALSE)</f>
        <v>2914</v>
      </c>
    </row>
    <row r="6002" spans="1:5">
      <c r="A6002" t="s">
        <v>2269</v>
      </c>
      <c r="B6002" t="str">
        <f t="shared" si="93"/>
        <v>INGENIERIA ADOLFO CARRASCO LTDA.</v>
      </c>
      <c r="C6002" t="s">
        <v>2830</v>
      </c>
      <c r="D6002">
        <f>VLOOKUP(C6002,RUBRO!A$2:B$935,2)</f>
        <v>329</v>
      </c>
      <c r="E6002">
        <f>VLOOKUP(A6002,EMPRESA!A$2:B$5796,2,FALSE)</f>
        <v>2914</v>
      </c>
    </row>
    <row r="6003" spans="1:5">
      <c r="A6003" t="s">
        <v>2269</v>
      </c>
      <c r="B6003" t="str">
        <f t="shared" si="93"/>
        <v>INGENIERIA ADOLFO CARRASCO LTDA.</v>
      </c>
      <c r="C6003" t="s">
        <v>2855</v>
      </c>
      <c r="D6003">
        <f>VLOOKUP(C6003,RUBRO!A$2:B$935,2)</f>
        <v>330</v>
      </c>
      <c r="E6003">
        <f>VLOOKUP(A6003,EMPRESA!A$2:B$5796,2,FALSE)</f>
        <v>2914</v>
      </c>
    </row>
    <row r="6004" spans="1:5">
      <c r="A6004" t="s">
        <v>2269</v>
      </c>
      <c r="B6004" t="str">
        <f t="shared" si="93"/>
        <v>INGENIERIA ADOLFO CARRASCO LTDA.</v>
      </c>
      <c r="C6004" t="s">
        <v>4754</v>
      </c>
      <c r="D6004">
        <f>VLOOKUP(C6004,RUBRO!A$2:B$935,2)</f>
        <v>499</v>
      </c>
      <c r="E6004">
        <f>VLOOKUP(A6004,EMPRESA!A$2:B$5796,2,FALSE)</f>
        <v>2914</v>
      </c>
    </row>
    <row r="6005" spans="1:5">
      <c r="A6005" t="s">
        <v>2269</v>
      </c>
      <c r="B6005" t="str">
        <f t="shared" si="93"/>
        <v>INGENIERIA ADOLFO CARRASCO LTDA.</v>
      </c>
      <c r="C6005" t="s">
        <v>4817</v>
      </c>
      <c r="D6005">
        <f>VLOOKUP(C6005,RUBRO!A$2:B$935,2)</f>
        <v>506</v>
      </c>
      <c r="E6005">
        <f>VLOOKUP(A6005,EMPRESA!A$2:B$5796,2,FALSE)</f>
        <v>2914</v>
      </c>
    </row>
    <row r="6006" spans="1:5">
      <c r="A6006" t="s">
        <v>2269</v>
      </c>
      <c r="B6006" t="str">
        <f t="shared" si="93"/>
        <v>INGENIERIA ADOLFO CARRASCO LTDA.</v>
      </c>
      <c r="C6006" t="s">
        <v>6412</v>
      </c>
      <c r="D6006">
        <f>VLOOKUP(C6006,RUBRO!A$2:B$935,2)</f>
        <v>846</v>
      </c>
      <c r="E6006">
        <f>VLOOKUP(A6006,EMPRESA!A$2:B$5796,2,FALSE)</f>
        <v>2914</v>
      </c>
    </row>
    <row r="6007" spans="1:5">
      <c r="A6007" t="s">
        <v>5255</v>
      </c>
      <c r="B6007" t="str">
        <f t="shared" si="93"/>
        <v>INGENIERIA CIMA SAVARD LTDA.</v>
      </c>
      <c r="C6007" t="s">
        <v>5248</v>
      </c>
      <c r="D6007">
        <f>VLOOKUP(C6007,RUBRO!A$2:B$935,2)</f>
        <v>572</v>
      </c>
      <c r="E6007">
        <f>VLOOKUP(A6007,EMPRESA!A$2:B$5796,2,FALSE)</f>
        <v>2915</v>
      </c>
    </row>
    <row r="6008" spans="1:5">
      <c r="A6008" t="s">
        <v>2996</v>
      </c>
      <c r="B6008" t="str">
        <f t="shared" si="93"/>
        <v>INGENIERIA CIVIL VICENTE S.A.</v>
      </c>
      <c r="C6008" t="s">
        <v>2985</v>
      </c>
      <c r="D6008">
        <f>VLOOKUP(C6008,RUBRO!A$2:B$935,2)</f>
        <v>336</v>
      </c>
      <c r="E6008">
        <f>VLOOKUP(A6008,EMPRESA!A$2:B$5796,2,FALSE)</f>
        <v>2916</v>
      </c>
    </row>
    <row r="6009" spans="1:5">
      <c r="A6009" t="s">
        <v>5272</v>
      </c>
      <c r="B6009" t="str">
        <f t="shared" si="93"/>
        <v>INGENIERIA COMERCIO INTERNACIONAL S.A.</v>
      </c>
      <c r="C6009" t="s">
        <v>5267</v>
      </c>
      <c r="D6009">
        <f>VLOOKUP(C6009,RUBRO!A$2:B$935,2)</f>
        <v>574</v>
      </c>
      <c r="E6009">
        <f>VLOOKUP(A6009,EMPRESA!A$2:B$5796,2,FALSE)</f>
        <v>2917</v>
      </c>
    </row>
    <row r="6010" spans="1:5">
      <c r="A6010" t="s">
        <v>5272</v>
      </c>
      <c r="B6010" t="str">
        <f t="shared" si="93"/>
        <v>INGENIERIA COMERCIO INTERNACIONAL S.A.</v>
      </c>
      <c r="C6010" t="s">
        <v>6312</v>
      </c>
      <c r="D6010">
        <f>VLOOKUP(C6010,RUBRO!A$2:B$935,2)</f>
        <v>823</v>
      </c>
      <c r="E6010">
        <f>VLOOKUP(A6010,EMPRESA!A$2:B$5796,2,FALSE)</f>
        <v>2917</v>
      </c>
    </row>
    <row r="6011" spans="1:5">
      <c r="A6011" t="s">
        <v>6325</v>
      </c>
      <c r="B6011" t="str">
        <f t="shared" si="93"/>
        <v>INGENIERIA CUATRO LTDA.</v>
      </c>
      <c r="C6011" t="s">
        <v>6312</v>
      </c>
      <c r="D6011">
        <f>VLOOKUP(C6011,RUBRO!A$2:B$935,2)</f>
        <v>823</v>
      </c>
      <c r="E6011">
        <f>VLOOKUP(A6011,EMPRESA!A$2:B$5796,2,FALSE)</f>
        <v>2918</v>
      </c>
    </row>
    <row r="6012" spans="1:5">
      <c r="A6012" t="s">
        <v>827</v>
      </c>
      <c r="B6012" t="str">
        <f t="shared" si="93"/>
        <v>INGENIERIA DE PROTECCION SPA</v>
      </c>
      <c r="C6012" t="s">
        <v>821</v>
      </c>
      <c r="D6012">
        <f>VLOOKUP(C6012,RUBRO!A$2:B$935,2)</f>
        <v>87</v>
      </c>
      <c r="E6012">
        <f>VLOOKUP(A6012,EMPRESA!A$2:B$5796,2,FALSE)</f>
        <v>2919</v>
      </c>
    </row>
    <row r="6013" spans="1:5">
      <c r="A6013" t="s">
        <v>827</v>
      </c>
      <c r="B6013" t="str">
        <f t="shared" si="93"/>
        <v>INGENIERIA DE PROTECCION SPA</v>
      </c>
      <c r="C6013" t="s">
        <v>861</v>
      </c>
      <c r="D6013">
        <f>VLOOKUP(C6013,RUBRO!A$2:B$935,2)</f>
        <v>93</v>
      </c>
      <c r="E6013">
        <f>VLOOKUP(A6013,EMPRESA!A$2:B$5796,2,FALSE)</f>
        <v>2919</v>
      </c>
    </row>
    <row r="6014" spans="1:5">
      <c r="A6014" t="s">
        <v>827</v>
      </c>
      <c r="B6014" t="str">
        <f t="shared" si="93"/>
        <v>INGENIERIA DE PROTECCION SPA</v>
      </c>
      <c r="C6014" t="s">
        <v>3431</v>
      </c>
      <c r="D6014">
        <f>VLOOKUP(C6014,RUBRO!A$2:B$935,2)</f>
        <v>413</v>
      </c>
      <c r="E6014">
        <f>VLOOKUP(A6014,EMPRESA!A$2:B$5796,2,FALSE)</f>
        <v>2919</v>
      </c>
    </row>
    <row r="6015" spans="1:5">
      <c r="A6015" t="s">
        <v>827</v>
      </c>
      <c r="B6015" t="str">
        <f t="shared" si="93"/>
        <v>INGENIERIA DE PROTECCION SPA</v>
      </c>
      <c r="C6015" t="s">
        <v>6163</v>
      </c>
      <c r="D6015">
        <f>VLOOKUP(C6015,RUBRO!A$2:B$935,2)</f>
        <v>779</v>
      </c>
      <c r="E6015">
        <f>VLOOKUP(A6015,EMPRESA!A$2:B$5796,2,FALSE)</f>
        <v>2919</v>
      </c>
    </row>
    <row r="6016" spans="1:5">
      <c r="A6016" t="s">
        <v>5393</v>
      </c>
      <c r="B6016" t="str">
        <f t="shared" si="93"/>
        <v>INGENIERIA DE TRANSPORTES JAVIER CORTES S.A.</v>
      </c>
      <c r="C6016" t="s">
        <v>5392</v>
      </c>
      <c r="D6016">
        <f>VLOOKUP(C6016,RUBRO!A$2:B$935,2)</f>
        <v>613</v>
      </c>
      <c r="E6016">
        <f>VLOOKUP(A6016,EMPRESA!A$2:B$5796,2,FALSE)</f>
        <v>2920</v>
      </c>
    </row>
    <row r="6017" spans="1:5">
      <c r="A6017" t="s">
        <v>5393</v>
      </c>
      <c r="B6017" t="str">
        <f t="shared" si="93"/>
        <v>INGENIERIA DE TRANSPORTES JAVIER CORTES S.A.</v>
      </c>
      <c r="C6017" t="s">
        <v>6312</v>
      </c>
      <c r="D6017">
        <f>VLOOKUP(C6017,RUBRO!A$2:B$935,2)</f>
        <v>823</v>
      </c>
      <c r="E6017">
        <f>VLOOKUP(A6017,EMPRESA!A$2:B$5796,2,FALSE)</f>
        <v>2920</v>
      </c>
    </row>
    <row r="6018" spans="1:5">
      <c r="A6018" t="s">
        <v>5393</v>
      </c>
      <c r="B6018" t="str">
        <f t="shared" si="93"/>
        <v>INGENIERIA DE TRANSPORTES JAVIER CORTES S.A.</v>
      </c>
      <c r="C6018" t="s">
        <v>6568</v>
      </c>
      <c r="D6018">
        <f>VLOOKUP(C6018,RUBRO!A$2:B$935,2)</f>
        <v>907</v>
      </c>
      <c r="E6018">
        <f>VLOOKUP(A6018,EMPRESA!A$2:B$5796,2,FALSE)</f>
        <v>2920</v>
      </c>
    </row>
    <row r="6019" spans="1:5">
      <c r="A6019" t="s">
        <v>1513</v>
      </c>
      <c r="B6019" t="str">
        <f t="shared" ref="B6019:B6082" si="94">UPPER(A6019)</f>
        <v>INGENIERIA DELPAFI LTDA.</v>
      </c>
      <c r="C6019" t="s">
        <v>1508</v>
      </c>
      <c r="D6019">
        <f>VLOOKUP(C6019,RUBRO!A$2:B$935,2)</f>
        <v>150</v>
      </c>
      <c r="E6019">
        <f>VLOOKUP(A6019,EMPRESA!A$2:B$5796,2,FALSE)</f>
        <v>2921</v>
      </c>
    </row>
    <row r="6020" spans="1:5">
      <c r="A6020" t="s">
        <v>2845</v>
      </c>
      <c r="B6020" t="str">
        <f t="shared" si="94"/>
        <v>INGENIERIA DESIMAT LTDA.</v>
      </c>
      <c r="C6020" t="s">
        <v>2830</v>
      </c>
      <c r="D6020">
        <f>VLOOKUP(C6020,RUBRO!A$2:B$935,2)</f>
        <v>329</v>
      </c>
      <c r="E6020">
        <f>VLOOKUP(A6020,EMPRESA!A$2:B$5796,2,FALSE)</f>
        <v>2922</v>
      </c>
    </row>
    <row r="6021" spans="1:5">
      <c r="A6021" t="s">
        <v>884</v>
      </c>
      <c r="B6021" t="str">
        <f t="shared" si="94"/>
        <v>INGENIERIA EN PLASTICOS Y METALES S.A.</v>
      </c>
      <c r="C6021" t="s">
        <v>883</v>
      </c>
      <c r="D6021">
        <f>VLOOKUP(C6021,RUBRO!A$2:B$935,2)</f>
        <v>95</v>
      </c>
      <c r="E6021">
        <f>VLOOKUP(A6021,EMPRESA!A$2:B$5796,2,FALSE)</f>
        <v>2923</v>
      </c>
    </row>
    <row r="6022" spans="1:5">
      <c r="A6022" t="s">
        <v>884</v>
      </c>
      <c r="B6022" t="str">
        <f t="shared" si="94"/>
        <v>INGENIERIA EN PLASTICOS Y METALES S.A.</v>
      </c>
      <c r="C6022" t="s">
        <v>3122</v>
      </c>
      <c r="D6022">
        <f>VLOOKUP(C6022,RUBRO!A$2:B$935,2)</f>
        <v>351</v>
      </c>
      <c r="E6022">
        <f>VLOOKUP(A6022,EMPRESA!A$2:B$5796,2,FALSE)</f>
        <v>2923</v>
      </c>
    </row>
    <row r="6023" spans="1:5">
      <c r="A6023" t="s">
        <v>884</v>
      </c>
      <c r="B6023" t="str">
        <f t="shared" si="94"/>
        <v>INGENIERIA EN PLASTICOS Y METALES S.A.</v>
      </c>
      <c r="C6023" t="s">
        <v>5857</v>
      </c>
      <c r="D6023">
        <f>VLOOKUP(C6023,RUBRO!A$2:B$935,2)</f>
        <v>720</v>
      </c>
      <c r="E6023">
        <f>VLOOKUP(A6023,EMPRESA!A$2:B$5796,2,FALSE)</f>
        <v>2923</v>
      </c>
    </row>
    <row r="6024" spans="1:5">
      <c r="A6024" t="s">
        <v>6271</v>
      </c>
      <c r="B6024" t="str">
        <f t="shared" si="94"/>
        <v>INGENIERIA FORESTAL PINTO Y CIA. LTDA.</v>
      </c>
      <c r="C6024" t="s">
        <v>6267</v>
      </c>
      <c r="D6024">
        <f>VLOOKUP(C6024,RUBRO!A$2:B$935,2)</f>
        <v>812</v>
      </c>
      <c r="E6024">
        <f>VLOOKUP(A6024,EMPRESA!A$2:B$5796,2,FALSE)</f>
        <v>2924</v>
      </c>
    </row>
    <row r="6025" spans="1:5">
      <c r="A6025" t="s">
        <v>2858</v>
      </c>
      <c r="B6025" t="str">
        <f t="shared" si="94"/>
        <v>INGENIERIA H. WALLEM Y CIA. LTDA.</v>
      </c>
      <c r="C6025" t="s">
        <v>2855</v>
      </c>
      <c r="D6025">
        <f>VLOOKUP(C6025,RUBRO!A$2:B$935,2)</f>
        <v>330</v>
      </c>
      <c r="E6025">
        <f>VLOOKUP(A6025,EMPRESA!A$2:B$5796,2,FALSE)</f>
        <v>2925</v>
      </c>
    </row>
    <row r="6026" spans="1:5">
      <c r="A6026" t="s">
        <v>1152</v>
      </c>
      <c r="B6026" t="str">
        <f t="shared" si="94"/>
        <v>INGENIERIA INFORMATICA KIBERNUM S.A.</v>
      </c>
      <c r="C6026" t="s">
        <v>1120</v>
      </c>
      <c r="D6026">
        <f>VLOOKUP(C6026,RUBRO!A$2:B$935,2)</f>
        <v>114</v>
      </c>
      <c r="E6026">
        <f>VLOOKUP(A6026,EMPRESA!A$2:B$5796,2,FALSE)</f>
        <v>2926</v>
      </c>
    </row>
    <row r="6027" spans="1:5">
      <c r="A6027" t="s">
        <v>1152</v>
      </c>
      <c r="B6027" t="str">
        <f t="shared" si="94"/>
        <v>INGENIERIA INFORMATICA KIBERNUM S.A.</v>
      </c>
      <c r="C6027" t="s">
        <v>6400</v>
      </c>
      <c r="D6027">
        <f>VLOOKUP(C6027,RUBRO!A$2:B$935,2)</f>
        <v>842</v>
      </c>
      <c r="E6027">
        <f>VLOOKUP(A6027,EMPRESA!A$2:B$5796,2,FALSE)</f>
        <v>2926</v>
      </c>
    </row>
    <row r="6028" spans="1:5">
      <c r="A6028" t="s">
        <v>5728</v>
      </c>
      <c r="B6028" t="str">
        <f t="shared" si="94"/>
        <v>INGENIERIA INTERNACIONAL ANDINA S.A.</v>
      </c>
      <c r="C6028" t="s">
        <v>5727</v>
      </c>
      <c r="D6028">
        <f>VLOOKUP(C6028,RUBRO!A$2:B$935,2)</f>
        <v>690</v>
      </c>
      <c r="E6028">
        <f>VLOOKUP(A6028,EMPRESA!A$2:B$5796,2,FALSE)</f>
        <v>2927</v>
      </c>
    </row>
    <row r="6029" spans="1:5">
      <c r="A6029" t="s">
        <v>5728</v>
      </c>
      <c r="B6029" t="str">
        <f t="shared" si="94"/>
        <v>INGENIERIA INTERNACIONAL ANDINA S.A.</v>
      </c>
      <c r="C6029" t="s">
        <v>6366</v>
      </c>
      <c r="D6029">
        <f>VLOOKUP(C6029,RUBRO!A$2:B$935,2)</f>
        <v>832</v>
      </c>
      <c r="E6029">
        <f>VLOOKUP(A6029,EMPRESA!A$2:B$5796,2,FALSE)</f>
        <v>2927</v>
      </c>
    </row>
    <row r="6030" spans="1:5">
      <c r="A6030" t="s">
        <v>3227</v>
      </c>
      <c r="B6030" t="str">
        <f t="shared" si="94"/>
        <v>INGENIERIA MCI LTDA.</v>
      </c>
      <c r="C6030" t="s">
        <v>3224</v>
      </c>
      <c r="D6030">
        <f>VLOOKUP(C6030,RUBRO!A$2:B$935,2)</f>
        <v>364</v>
      </c>
      <c r="E6030">
        <f>VLOOKUP(A6030,EMPRESA!A$2:B$5796,2,FALSE)</f>
        <v>2928</v>
      </c>
    </row>
    <row r="6031" spans="1:5">
      <c r="A6031" t="s">
        <v>3227</v>
      </c>
      <c r="B6031" t="str">
        <f t="shared" si="94"/>
        <v>INGENIERIA MCI LTDA.</v>
      </c>
      <c r="C6031" t="s">
        <v>6106</v>
      </c>
      <c r="D6031">
        <f>VLOOKUP(C6031,RUBRO!A$2:B$935,2)</f>
        <v>772</v>
      </c>
      <c r="E6031">
        <f>VLOOKUP(A6031,EMPRESA!A$2:B$5796,2,FALSE)</f>
        <v>2928</v>
      </c>
    </row>
    <row r="6032" spans="1:5">
      <c r="A6032" t="s">
        <v>1153</v>
      </c>
      <c r="B6032" t="str">
        <f t="shared" si="94"/>
        <v>INGENIERIA SOLEM S.A.</v>
      </c>
      <c r="C6032" t="s">
        <v>1120</v>
      </c>
      <c r="D6032">
        <f>VLOOKUP(C6032,RUBRO!A$2:B$935,2)</f>
        <v>114</v>
      </c>
      <c r="E6032">
        <f>VLOOKUP(A6032,EMPRESA!A$2:B$5796,2,FALSE)</f>
        <v>2929</v>
      </c>
    </row>
    <row r="6033" spans="1:5">
      <c r="A6033" t="s">
        <v>1153</v>
      </c>
      <c r="B6033" t="str">
        <f t="shared" si="94"/>
        <v>INGENIERIA SOLEM S.A.</v>
      </c>
      <c r="C6033" t="s">
        <v>2250</v>
      </c>
      <c r="D6033">
        <f>VLOOKUP(C6033,RUBRO!A$2:B$935,2)</f>
        <v>253</v>
      </c>
      <c r="E6033">
        <f>VLOOKUP(A6033,EMPRESA!A$2:B$5796,2,FALSE)</f>
        <v>2929</v>
      </c>
    </row>
    <row r="6034" spans="1:5">
      <c r="A6034" t="s">
        <v>1153</v>
      </c>
      <c r="B6034" t="str">
        <f t="shared" si="94"/>
        <v>INGENIERIA SOLEM S.A.</v>
      </c>
      <c r="C6034" t="s">
        <v>6400</v>
      </c>
      <c r="D6034">
        <f>VLOOKUP(C6034,RUBRO!A$2:B$935,2)</f>
        <v>842</v>
      </c>
      <c r="E6034">
        <f>VLOOKUP(A6034,EMPRESA!A$2:B$5796,2,FALSE)</f>
        <v>2929</v>
      </c>
    </row>
    <row r="6035" spans="1:5">
      <c r="A6035" t="s">
        <v>2846</v>
      </c>
      <c r="B6035" t="str">
        <f t="shared" si="94"/>
        <v>INGENIERIA Y CONSTRUCCION ENERGIZA LTDA.</v>
      </c>
      <c r="C6035" t="s">
        <v>2830</v>
      </c>
      <c r="D6035">
        <f>VLOOKUP(C6035,RUBRO!A$2:B$935,2)</f>
        <v>329</v>
      </c>
      <c r="E6035">
        <f>VLOOKUP(A6035,EMPRESA!A$2:B$5796,2,FALSE)</f>
        <v>2930</v>
      </c>
    </row>
    <row r="6036" spans="1:5">
      <c r="A6036" t="s">
        <v>2961</v>
      </c>
      <c r="B6036" t="str">
        <f t="shared" si="94"/>
        <v>INGENIERIA Y CONSTRUCCION SIGDO KOPPERS S.A.</v>
      </c>
      <c r="C6036" t="s">
        <v>2881</v>
      </c>
      <c r="D6036">
        <f>VLOOKUP(C6036,RUBRO!A$2:B$935,2)</f>
        <v>335</v>
      </c>
      <c r="E6036">
        <f>VLOOKUP(A6036,EMPRESA!A$2:B$5796,2,FALSE)</f>
        <v>2931</v>
      </c>
    </row>
    <row r="6037" spans="1:5">
      <c r="A6037" t="s">
        <v>2961</v>
      </c>
      <c r="B6037" t="str">
        <f t="shared" si="94"/>
        <v>INGENIERIA Y CONSTRUCCION SIGDO KOPPERS S.A.</v>
      </c>
      <c r="C6037" t="s">
        <v>6312</v>
      </c>
      <c r="D6037">
        <f>VLOOKUP(C6037,RUBRO!A$2:B$935,2)</f>
        <v>823</v>
      </c>
      <c r="E6037">
        <f>VLOOKUP(A6037,EMPRESA!A$2:B$5796,2,FALSE)</f>
        <v>2931</v>
      </c>
    </row>
    <row r="6038" spans="1:5">
      <c r="A6038" t="s">
        <v>2962</v>
      </c>
      <c r="B6038" t="str">
        <f t="shared" si="94"/>
        <v>INGENIERIA Y CONSTRUCCION VALMAR LTDA.</v>
      </c>
      <c r="C6038" t="s">
        <v>2881</v>
      </c>
      <c r="D6038">
        <f>VLOOKUP(C6038,RUBRO!A$2:B$935,2)</f>
        <v>335</v>
      </c>
      <c r="E6038">
        <f>VLOOKUP(A6038,EMPRESA!A$2:B$5796,2,FALSE)</f>
        <v>2932</v>
      </c>
    </row>
    <row r="6039" spans="1:5">
      <c r="A6039" t="s">
        <v>2960</v>
      </c>
      <c r="B6039" t="str">
        <f t="shared" si="94"/>
        <v>INGENIERIA Y CONSTRUCCIONES DEL PACIFICO LTDA.</v>
      </c>
      <c r="C6039" t="s">
        <v>2881</v>
      </c>
      <c r="D6039">
        <f>VLOOKUP(C6039,RUBRO!A$2:B$935,2)</f>
        <v>335</v>
      </c>
      <c r="E6039">
        <f>VLOOKUP(A6039,EMPRESA!A$2:B$5796,2,FALSE)</f>
        <v>2933</v>
      </c>
    </row>
    <row r="6040" spans="1:5">
      <c r="A6040" t="s">
        <v>2959</v>
      </c>
      <c r="B6040" t="str">
        <f t="shared" si="94"/>
        <v>INGENIERIA Y CONSTRUCCIONES INCOLUR S.A.</v>
      </c>
      <c r="C6040" t="s">
        <v>2881</v>
      </c>
      <c r="D6040">
        <f>VLOOKUP(C6040,RUBRO!A$2:B$935,2)</f>
        <v>335</v>
      </c>
      <c r="E6040">
        <f>VLOOKUP(A6040,EMPRESA!A$2:B$5796,2,FALSE)</f>
        <v>2934</v>
      </c>
    </row>
    <row r="6041" spans="1:5">
      <c r="A6041" t="s">
        <v>2959</v>
      </c>
      <c r="B6041" t="str">
        <f t="shared" si="94"/>
        <v>INGENIERIA Y CONSTRUCCIONES INCOLUR S.A.</v>
      </c>
      <c r="C6041" t="s">
        <v>6312</v>
      </c>
      <c r="D6041">
        <f>VLOOKUP(C6041,RUBRO!A$2:B$935,2)</f>
        <v>823</v>
      </c>
      <c r="E6041">
        <f>VLOOKUP(A6041,EMPRESA!A$2:B$5796,2,FALSE)</f>
        <v>2934</v>
      </c>
    </row>
    <row r="6042" spans="1:5">
      <c r="A6042" t="s">
        <v>2517</v>
      </c>
      <c r="B6042" t="str">
        <f t="shared" si="94"/>
        <v>INGENIERIA Y CONSTRUCCIONES SALAS HERMANOS LTDA.</v>
      </c>
      <c r="C6042" t="s">
        <v>2513</v>
      </c>
      <c r="D6042">
        <f>VLOOKUP(C6042,RUBRO!A$2:B$935,2)</f>
        <v>285</v>
      </c>
      <c r="E6042">
        <f>VLOOKUP(A6042,EMPRESA!A$2:B$5796,2,FALSE)</f>
        <v>2935</v>
      </c>
    </row>
    <row r="6043" spans="1:5">
      <c r="A6043" t="s">
        <v>2517</v>
      </c>
      <c r="B6043" t="str">
        <f t="shared" si="94"/>
        <v>INGENIERIA Y CONSTRUCCIONES SALAS HERMANOS LTDA.</v>
      </c>
      <c r="C6043" t="s">
        <v>3246</v>
      </c>
      <c r="D6043">
        <f>VLOOKUP(C6043,RUBRO!A$2:B$935,2)</f>
        <v>368</v>
      </c>
      <c r="E6043">
        <f>VLOOKUP(A6043,EMPRESA!A$2:B$5796,2,FALSE)</f>
        <v>2935</v>
      </c>
    </row>
    <row r="6044" spans="1:5">
      <c r="A6044" t="s">
        <v>2517</v>
      </c>
      <c r="B6044" t="str">
        <f t="shared" si="94"/>
        <v>INGENIERIA Y CONSTRUCCIONES SALAS HERMANOS LTDA.</v>
      </c>
      <c r="C6044" t="s">
        <v>5150</v>
      </c>
      <c r="D6044">
        <f>VLOOKUP(C6044,RUBRO!A$2:B$935,2)</f>
        <v>557</v>
      </c>
      <c r="E6044">
        <f>VLOOKUP(A6044,EMPRESA!A$2:B$5796,2,FALSE)</f>
        <v>2935</v>
      </c>
    </row>
    <row r="6045" spans="1:5">
      <c r="A6045" t="s">
        <v>2517</v>
      </c>
      <c r="B6045" t="str">
        <f t="shared" si="94"/>
        <v>INGENIERIA Y CONSTRUCCIONES SALAS HERMANOS LTDA.</v>
      </c>
      <c r="C6045" t="s">
        <v>5295</v>
      </c>
      <c r="D6045">
        <f>VLOOKUP(C6045,RUBRO!A$2:B$935,2)</f>
        <v>578</v>
      </c>
      <c r="E6045">
        <f>VLOOKUP(A6045,EMPRESA!A$2:B$5796,2,FALSE)</f>
        <v>2935</v>
      </c>
    </row>
    <row r="6046" spans="1:5">
      <c r="A6046" t="s">
        <v>2517</v>
      </c>
      <c r="B6046" t="str">
        <f t="shared" si="94"/>
        <v>INGENIERIA Y CONSTRUCCIONES SALAS HERMANOS LTDA.</v>
      </c>
      <c r="C6046" t="s">
        <v>6366</v>
      </c>
      <c r="D6046">
        <f>VLOOKUP(C6046,RUBRO!A$2:B$935,2)</f>
        <v>832</v>
      </c>
      <c r="E6046">
        <f>VLOOKUP(A6046,EMPRESA!A$2:B$5796,2,FALSE)</f>
        <v>2935</v>
      </c>
    </row>
    <row r="6047" spans="1:5">
      <c r="A6047" t="s">
        <v>2517</v>
      </c>
      <c r="B6047" t="str">
        <f t="shared" si="94"/>
        <v>INGENIERIA Y CONSTRUCCIONES SALAS HERMANOS LTDA.</v>
      </c>
      <c r="C6047" t="s">
        <v>6379</v>
      </c>
      <c r="D6047">
        <f>VLOOKUP(C6047,RUBRO!A$2:B$935,2)</f>
        <v>836</v>
      </c>
      <c r="E6047">
        <f>VLOOKUP(A6047,EMPRESA!A$2:B$5796,2,FALSE)</f>
        <v>2935</v>
      </c>
    </row>
    <row r="6048" spans="1:5">
      <c r="A6048" t="s">
        <v>6569</v>
      </c>
      <c r="B6048" t="str">
        <f t="shared" si="94"/>
        <v>INGENIERIA Y MONTAJE FERROVIAL S.A.</v>
      </c>
      <c r="C6048" t="s">
        <v>6568</v>
      </c>
      <c r="D6048">
        <f>VLOOKUP(C6048,RUBRO!A$2:B$935,2)</f>
        <v>907</v>
      </c>
      <c r="E6048">
        <f>VLOOKUP(A6048,EMPRESA!A$2:B$5796,2,FALSE)</f>
        <v>2936</v>
      </c>
    </row>
    <row r="6049" spans="1:5">
      <c r="A6049" t="s">
        <v>783</v>
      </c>
      <c r="B6049" t="str">
        <f t="shared" si="94"/>
        <v>INGENIERIA Y MOVIMIENTOS DE TIERRA TRANEX LTDA.</v>
      </c>
      <c r="C6049" t="s">
        <v>769</v>
      </c>
      <c r="D6049">
        <f>VLOOKUP(C6049,RUBRO!A$2:B$935,2)</f>
        <v>82</v>
      </c>
      <c r="E6049">
        <f>VLOOKUP(A6049,EMPRESA!A$2:B$5796,2,FALSE)</f>
        <v>2937</v>
      </c>
    </row>
    <row r="6050" spans="1:5">
      <c r="A6050" t="s">
        <v>783</v>
      </c>
      <c r="B6050" t="str">
        <f t="shared" si="94"/>
        <v>INGENIERIA Y MOVIMIENTOS DE TIERRA TRANEX LTDA.</v>
      </c>
      <c r="C6050" t="s">
        <v>5408</v>
      </c>
      <c r="D6050">
        <f>VLOOKUP(C6050,RUBRO!A$2:B$935,2)</f>
        <v>617</v>
      </c>
      <c r="E6050">
        <f>VLOOKUP(A6050,EMPRESA!A$2:B$5796,2,FALSE)</f>
        <v>2937</v>
      </c>
    </row>
    <row r="6051" spans="1:5">
      <c r="A6051" t="s">
        <v>3209</v>
      </c>
      <c r="B6051" t="str">
        <f t="shared" si="94"/>
        <v>INGENIERIA Y SERVICIOS LTDA.</v>
      </c>
      <c r="C6051" t="s">
        <v>3207</v>
      </c>
      <c r="D6051">
        <f>VLOOKUP(C6051,RUBRO!A$2:B$935,2)</f>
        <v>360</v>
      </c>
      <c r="E6051">
        <f>VLOOKUP(A6051,EMPRESA!A$2:B$5796,2,FALSE)</f>
        <v>2938</v>
      </c>
    </row>
    <row r="6052" spans="1:5">
      <c r="A6052" t="s">
        <v>3209</v>
      </c>
      <c r="B6052" t="str">
        <f t="shared" si="94"/>
        <v>INGENIERIA Y SERVICIOS LTDA.</v>
      </c>
      <c r="C6052" t="s">
        <v>3293</v>
      </c>
      <c r="D6052">
        <f>VLOOKUP(C6052,RUBRO!A$2:B$935,2)</f>
        <v>387</v>
      </c>
      <c r="E6052">
        <f>VLOOKUP(A6052,EMPRESA!A$2:B$5796,2,FALSE)</f>
        <v>2938</v>
      </c>
    </row>
    <row r="6053" spans="1:5">
      <c r="A6053" t="s">
        <v>3209</v>
      </c>
      <c r="B6053" t="str">
        <f t="shared" si="94"/>
        <v>INGENIERIA Y SERVICIOS LTDA.</v>
      </c>
      <c r="C6053" t="s">
        <v>6366</v>
      </c>
      <c r="D6053">
        <f>VLOOKUP(C6053,RUBRO!A$2:B$935,2)</f>
        <v>832</v>
      </c>
      <c r="E6053">
        <f>VLOOKUP(A6053,EMPRESA!A$2:B$5796,2,FALSE)</f>
        <v>2938</v>
      </c>
    </row>
    <row r="6054" spans="1:5">
      <c r="A6054" t="s">
        <v>5161</v>
      </c>
      <c r="B6054" t="str">
        <f t="shared" si="94"/>
        <v>INGENIERIA Y SERVICIOS METALMECANICOS S.A.</v>
      </c>
      <c r="C6054" t="s">
        <v>5150</v>
      </c>
      <c r="D6054">
        <f>VLOOKUP(C6054,RUBRO!A$2:B$935,2)</f>
        <v>557</v>
      </c>
      <c r="E6054">
        <f>VLOOKUP(A6054,EMPRESA!A$2:B$5796,2,FALSE)</f>
        <v>2939</v>
      </c>
    </row>
    <row r="6055" spans="1:5">
      <c r="A6055" t="s">
        <v>6402</v>
      </c>
      <c r="B6055" t="str">
        <f t="shared" si="94"/>
        <v>INGENIERIA Y SISTEMAS COMPUTACIONALES S.A.</v>
      </c>
      <c r="C6055" t="s">
        <v>6400</v>
      </c>
      <c r="D6055">
        <f>VLOOKUP(C6055,RUBRO!A$2:B$935,2)</f>
        <v>842</v>
      </c>
      <c r="E6055">
        <f>VLOOKUP(A6055,EMPRESA!A$2:B$5796,2,FALSE)</f>
        <v>2940</v>
      </c>
    </row>
    <row r="6056" spans="1:5">
      <c r="A6056" t="s">
        <v>6402</v>
      </c>
      <c r="B6056" t="str">
        <f t="shared" si="94"/>
        <v>INGENIERIA Y SISTEMAS COMPUTACIONALES S.A.</v>
      </c>
      <c r="C6056" t="s">
        <v>6412</v>
      </c>
      <c r="D6056">
        <f>VLOOKUP(C6056,RUBRO!A$2:B$935,2)</f>
        <v>846</v>
      </c>
      <c r="E6056">
        <f>VLOOKUP(A6056,EMPRESA!A$2:B$5796,2,FALSE)</f>
        <v>2940</v>
      </c>
    </row>
    <row r="6057" spans="1:5">
      <c r="A6057" t="s">
        <v>2414</v>
      </c>
      <c r="B6057" t="str">
        <f t="shared" si="94"/>
        <v>INGENIERIA Y SISTEMAS GEOSIG LTDA.</v>
      </c>
      <c r="C6057" t="s">
        <v>2401</v>
      </c>
      <c r="D6057">
        <f>VLOOKUP(C6057,RUBRO!A$2:B$935,2)</f>
        <v>272</v>
      </c>
      <c r="E6057">
        <f>VLOOKUP(A6057,EMPRESA!A$2:B$5796,2,FALSE)</f>
        <v>2941</v>
      </c>
    </row>
    <row r="6058" spans="1:5">
      <c r="A6058" t="s">
        <v>2414</v>
      </c>
      <c r="B6058" t="str">
        <f t="shared" si="94"/>
        <v>INGENIERIA Y SISTEMAS GEOSIG LTDA.</v>
      </c>
      <c r="C6058" t="s">
        <v>6400</v>
      </c>
      <c r="D6058">
        <f>VLOOKUP(C6058,RUBRO!A$2:B$935,2)</f>
        <v>842</v>
      </c>
      <c r="E6058">
        <f>VLOOKUP(A6058,EMPRESA!A$2:B$5796,2,FALSE)</f>
        <v>2941</v>
      </c>
    </row>
    <row r="6059" spans="1:5">
      <c r="A6059" t="s">
        <v>2414</v>
      </c>
      <c r="B6059" t="str">
        <f t="shared" si="94"/>
        <v>INGENIERIA Y SISTEMAS GEOSIG LTDA.</v>
      </c>
      <c r="C6059" t="s">
        <v>6412</v>
      </c>
      <c r="D6059">
        <f>VLOOKUP(C6059,RUBRO!A$2:B$935,2)</f>
        <v>846</v>
      </c>
      <c r="E6059">
        <f>VLOOKUP(A6059,EMPRESA!A$2:B$5796,2,FALSE)</f>
        <v>2941</v>
      </c>
    </row>
    <row r="6060" spans="1:5">
      <c r="A6060" t="s">
        <v>2963</v>
      </c>
      <c r="B6060" t="str">
        <f t="shared" si="94"/>
        <v>INGENIERIA, CONSTRUCCION Y MANTENCION INDUSTRIAL ACONCAGUA LTDA.</v>
      </c>
      <c r="C6060" t="s">
        <v>2881</v>
      </c>
      <c r="D6060">
        <f>VLOOKUP(C6060,RUBRO!A$2:B$935,2)</f>
        <v>335</v>
      </c>
      <c r="E6060">
        <f>VLOOKUP(A6060,EMPRESA!A$2:B$5796,2,FALSE)</f>
        <v>2942</v>
      </c>
    </row>
    <row r="6061" spans="1:5">
      <c r="A6061" t="s">
        <v>2270</v>
      </c>
      <c r="B6061" t="str">
        <f t="shared" si="94"/>
        <v>INGENIERIA, INFORMATICA ASOCIADOS LTDA.</v>
      </c>
      <c r="C6061" t="s">
        <v>2250</v>
      </c>
      <c r="D6061">
        <f>VLOOKUP(C6061,RUBRO!A$2:B$935,2)</f>
        <v>253</v>
      </c>
      <c r="E6061">
        <f>VLOOKUP(A6061,EMPRESA!A$2:B$5796,2,FALSE)</f>
        <v>2943</v>
      </c>
    </row>
    <row r="6062" spans="1:5">
      <c r="A6062" t="s">
        <v>2270</v>
      </c>
      <c r="B6062" t="str">
        <f t="shared" si="94"/>
        <v>INGENIERIA, INFORMATICA ASOCIADOS LTDA.</v>
      </c>
      <c r="C6062" t="s">
        <v>4627</v>
      </c>
      <c r="D6062">
        <f>VLOOKUP(C6062,RUBRO!A$2:B$935,2)</f>
        <v>488</v>
      </c>
      <c r="E6062">
        <f>VLOOKUP(A6062,EMPRESA!A$2:B$5796,2,FALSE)</f>
        <v>2943</v>
      </c>
    </row>
    <row r="6063" spans="1:5">
      <c r="A6063" t="s">
        <v>2270</v>
      </c>
      <c r="B6063" t="str">
        <f t="shared" si="94"/>
        <v>INGENIERIA, INFORMATICA ASOCIADOS LTDA.</v>
      </c>
      <c r="C6063" t="s">
        <v>4903</v>
      </c>
      <c r="D6063">
        <f>VLOOKUP(C6063,RUBRO!A$2:B$935,2)</f>
        <v>524</v>
      </c>
      <c r="E6063">
        <f>VLOOKUP(A6063,EMPRESA!A$2:B$5796,2,FALSE)</f>
        <v>2943</v>
      </c>
    </row>
    <row r="6064" spans="1:5">
      <c r="A6064" t="s">
        <v>4764</v>
      </c>
      <c r="B6064" t="str">
        <f t="shared" si="94"/>
        <v>INGENIEROS CONSULTORES ASOCIADOS SPA</v>
      </c>
      <c r="C6064" t="s">
        <v>4760</v>
      </c>
      <c r="D6064">
        <f>VLOOKUP(C6064,RUBRO!A$2:B$935,2)</f>
        <v>501</v>
      </c>
      <c r="E6064">
        <f>VLOOKUP(A6064,EMPRESA!A$2:B$5796,2,FALSE)</f>
        <v>2944</v>
      </c>
    </row>
    <row r="6065" spans="1:5">
      <c r="A6065" t="s">
        <v>4764</v>
      </c>
      <c r="B6065" t="str">
        <f t="shared" si="94"/>
        <v>INGENIEROS CONSULTORES ASOCIADOS SPA</v>
      </c>
      <c r="C6065" t="s">
        <v>6312</v>
      </c>
      <c r="D6065">
        <f>VLOOKUP(C6065,RUBRO!A$2:B$935,2)</f>
        <v>823</v>
      </c>
      <c r="E6065">
        <f>VLOOKUP(A6065,EMPRESA!A$2:B$5796,2,FALSE)</f>
        <v>2944</v>
      </c>
    </row>
    <row r="6066" spans="1:5">
      <c r="A6066" t="s">
        <v>2415</v>
      </c>
      <c r="B6066" t="str">
        <f t="shared" si="94"/>
        <v>INGEROC SPA</v>
      </c>
      <c r="C6066" t="s">
        <v>2401</v>
      </c>
      <c r="D6066">
        <f>VLOOKUP(C6066,RUBRO!A$2:B$935,2)</f>
        <v>272</v>
      </c>
      <c r="E6066">
        <f>VLOOKUP(A6066,EMPRESA!A$2:B$5796,2,FALSE)</f>
        <v>2945</v>
      </c>
    </row>
    <row r="6067" spans="1:5">
      <c r="A6067" t="s">
        <v>1150</v>
      </c>
      <c r="B6067" t="str">
        <f t="shared" si="94"/>
        <v>INGESMART S.A.</v>
      </c>
      <c r="C6067" t="s">
        <v>1120</v>
      </c>
      <c r="D6067">
        <f>VLOOKUP(C6067,RUBRO!A$2:B$935,2)</f>
        <v>114</v>
      </c>
      <c r="E6067">
        <f>VLOOKUP(A6067,EMPRESA!A$2:B$5796,2,FALSE)</f>
        <v>2946</v>
      </c>
    </row>
    <row r="6068" spans="1:5">
      <c r="A6068" t="s">
        <v>1150</v>
      </c>
      <c r="B6068" t="str">
        <f t="shared" si="94"/>
        <v>INGESMART S.A.</v>
      </c>
      <c r="C6068" t="s">
        <v>1310</v>
      </c>
      <c r="D6068">
        <f>VLOOKUP(C6068,RUBRO!A$2:B$935,2)</f>
        <v>118</v>
      </c>
      <c r="E6068">
        <f>VLOOKUP(A6068,EMPRESA!A$2:B$5796,2,FALSE)</f>
        <v>2946</v>
      </c>
    </row>
    <row r="6069" spans="1:5">
      <c r="A6069" t="s">
        <v>1150</v>
      </c>
      <c r="B6069" t="str">
        <f t="shared" si="94"/>
        <v>INGESMART S.A.</v>
      </c>
      <c r="C6069" t="s">
        <v>2203</v>
      </c>
      <c r="D6069">
        <f>VLOOKUP(C6069,RUBRO!A$2:B$935,2)</f>
        <v>245</v>
      </c>
      <c r="E6069">
        <f>VLOOKUP(A6069,EMPRESA!A$2:B$5796,2,FALSE)</f>
        <v>2946</v>
      </c>
    </row>
    <row r="6070" spans="1:5">
      <c r="A6070" t="s">
        <v>1150</v>
      </c>
      <c r="B6070" t="str">
        <f t="shared" si="94"/>
        <v>INGESMART S.A.</v>
      </c>
      <c r="C6070" t="s">
        <v>2250</v>
      </c>
      <c r="D6070">
        <f>VLOOKUP(C6070,RUBRO!A$2:B$935,2)</f>
        <v>253</v>
      </c>
      <c r="E6070">
        <f>VLOOKUP(A6070,EMPRESA!A$2:B$5796,2,FALSE)</f>
        <v>2946</v>
      </c>
    </row>
    <row r="6071" spans="1:5">
      <c r="A6071" t="s">
        <v>1150</v>
      </c>
      <c r="B6071" t="str">
        <f t="shared" si="94"/>
        <v>INGESMART S.A.</v>
      </c>
      <c r="C6071" t="s">
        <v>3283</v>
      </c>
      <c r="D6071">
        <f>VLOOKUP(C6071,RUBRO!A$2:B$935,2)</f>
        <v>383</v>
      </c>
      <c r="E6071">
        <f>VLOOKUP(A6071,EMPRESA!A$2:B$5796,2,FALSE)</f>
        <v>2946</v>
      </c>
    </row>
    <row r="6072" spans="1:5">
      <c r="A6072" t="s">
        <v>1150</v>
      </c>
      <c r="B6072" t="str">
        <f t="shared" si="94"/>
        <v>INGESMART S.A.</v>
      </c>
      <c r="C6072" t="s">
        <v>4903</v>
      </c>
      <c r="D6072">
        <f>VLOOKUP(C6072,RUBRO!A$2:B$935,2)</f>
        <v>524</v>
      </c>
      <c r="E6072">
        <f>VLOOKUP(A6072,EMPRESA!A$2:B$5796,2,FALSE)</f>
        <v>2946</v>
      </c>
    </row>
    <row r="6073" spans="1:5">
      <c r="A6073" t="s">
        <v>1150</v>
      </c>
      <c r="B6073" t="str">
        <f t="shared" si="94"/>
        <v>INGESMART S.A.</v>
      </c>
      <c r="C6073" t="s">
        <v>6262</v>
      </c>
      <c r="D6073">
        <f>VLOOKUP(C6073,RUBRO!A$2:B$935,2)</f>
        <v>810</v>
      </c>
      <c r="E6073">
        <f>VLOOKUP(A6073,EMPRESA!A$2:B$5796,2,FALSE)</f>
        <v>2946</v>
      </c>
    </row>
    <row r="6074" spans="1:5">
      <c r="A6074" t="s">
        <v>1150</v>
      </c>
      <c r="B6074" t="str">
        <f t="shared" si="94"/>
        <v>INGESMART S.A.</v>
      </c>
      <c r="C6074" t="s">
        <v>6412</v>
      </c>
      <c r="D6074">
        <f>VLOOKUP(C6074,RUBRO!A$2:B$935,2)</f>
        <v>846</v>
      </c>
      <c r="E6074">
        <f>VLOOKUP(A6074,EMPRESA!A$2:B$5796,2,FALSE)</f>
        <v>2946</v>
      </c>
    </row>
    <row r="6075" spans="1:5">
      <c r="A6075" t="s">
        <v>1347</v>
      </c>
      <c r="B6075" t="str">
        <f t="shared" si="94"/>
        <v>INGETROL S.A.</v>
      </c>
      <c r="C6075" t="s">
        <v>1331</v>
      </c>
      <c r="D6075">
        <f>VLOOKUP(C6075,RUBRO!A$2:B$935,2)</f>
        <v>121</v>
      </c>
      <c r="E6075">
        <f>VLOOKUP(A6075,EMPRESA!A$2:B$5796,2,FALSE)</f>
        <v>2947</v>
      </c>
    </row>
    <row r="6076" spans="1:5">
      <c r="A6076" t="s">
        <v>1347</v>
      </c>
      <c r="B6076" t="str">
        <f t="shared" si="94"/>
        <v>INGETROL S.A.</v>
      </c>
      <c r="C6076" t="s">
        <v>3203</v>
      </c>
      <c r="D6076">
        <f>VLOOKUP(C6076,RUBRO!A$2:B$935,2)</f>
        <v>359</v>
      </c>
      <c r="E6076">
        <f>VLOOKUP(A6076,EMPRESA!A$2:B$5796,2,FALSE)</f>
        <v>2947</v>
      </c>
    </row>
    <row r="6077" spans="1:5">
      <c r="A6077" t="s">
        <v>1347</v>
      </c>
      <c r="B6077" t="str">
        <f t="shared" si="94"/>
        <v>INGETROL S.A.</v>
      </c>
      <c r="C6077" t="s">
        <v>4888</v>
      </c>
      <c r="D6077">
        <f>VLOOKUP(C6077,RUBRO!A$2:B$935,2)</f>
        <v>518</v>
      </c>
      <c r="E6077">
        <f>VLOOKUP(A6077,EMPRESA!A$2:B$5796,2,FALSE)</f>
        <v>2947</v>
      </c>
    </row>
    <row r="6078" spans="1:5">
      <c r="A6078" t="s">
        <v>866</v>
      </c>
      <c r="B6078" t="str">
        <f t="shared" si="94"/>
        <v>INGOMAR S.A.</v>
      </c>
      <c r="C6078" t="s">
        <v>861</v>
      </c>
      <c r="D6078">
        <f>VLOOKUP(C6078,RUBRO!A$2:B$935,2)</f>
        <v>93</v>
      </c>
      <c r="E6078">
        <f>VLOOKUP(A6078,EMPRESA!A$2:B$5796,2,FALSE)</f>
        <v>2948</v>
      </c>
    </row>
    <row r="6079" spans="1:5">
      <c r="A6079" t="s">
        <v>2271</v>
      </c>
      <c r="B6079" t="str">
        <f t="shared" si="94"/>
        <v>INGRAM MICRO CHILE S.A.</v>
      </c>
      <c r="C6079" t="s">
        <v>2250</v>
      </c>
      <c r="D6079">
        <f>VLOOKUP(C6079,RUBRO!A$2:B$935,2)</f>
        <v>253</v>
      </c>
      <c r="E6079">
        <f>VLOOKUP(A6079,EMPRESA!A$2:B$5796,2,FALSE)</f>
        <v>2949</v>
      </c>
    </row>
    <row r="6080" spans="1:5">
      <c r="A6080" t="s">
        <v>2271</v>
      </c>
      <c r="B6080" t="str">
        <f t="shared" si="94"/>
        <v>INGRAM MICRO CHILE S.A.</v>
      </c>
      <c r="C6080" t="s">
        <v>4627</v>
      </c>
      <c r="D6080">
        <f>VLOOKUP(C6080,RUBRO!A$2:B$935,2)</f>
        <v>488</v>
      </c>
      <c r="E6080">
        <f>VLOOKUP(A6080,EMPRESA!A$2:B$5796,2,FALSE)</f>
        <v>2949</v>
      </c>
    </row>
    <row r="6081" spans="1:5">
      <c r="A6081" t="s">
        <v>2271</v>
      </c>
      <c r="B6081" t="str">
        <f t="shared" si="94"/>
        <v>INGRAM MICRO CHILE S.A.</v>
      </c>
      <c r="C6081" t="s">
        <v>6412</v>
      </c>
      <c r="D6081">
        <f>VLOOKUP(C6081,RUBRO!A$2:B$935,2)</f>
        <v>846</v>
      </c>
      <c r="E6081">
        <f>VLOOKUP(A6081,EMPRESA!A$2:B$5796,2,FALSE)</f>
        <v>2949</v>
      </c>
    </row>
    <row r="6082" spans="1:5">
      <c r="A6082" t="s">
        <v>2997</v>
      </c>
      <c r="B6082" t="str">
        <f t="shared" si="94"/>
        <v>INGRE INGENIEROS S.A.</v>
      </c>
      <c r="C6082" t="s">
        <v>2985</v>
      </c>
      <c r="D6082">
        <f>VLOOKUP(C6082,RUBRO!A$2:B$935,2)</f>
        <v>336</v>
      </c>
      <c r="E6082">
        <f>VLOOKUP(A6082,EMPRESA!A$2:B$5796,2,FALSE)</f>
        <v>2950</v>
      </c>
    </row>
    <row r="6083" spans="1:5">
      <c r="A6083" t="s">
        <v>2997</v>
      </c>
      <c r="B6083" t="str">
        <f t="shared" ref="B6083:B6146" si="95">UPPER(A6083)</f>
        <v>INGRE INGENIEROS S.A.</v>
      </c>
      <c r="C6083" t="s">
        <v>3267</v>
      </c>
      <c r="D6083">
        <f>VLOOKUP(C6083,RUBRO!A$2:B$935,2)</f>
        <v>376</v>
      </c>
      <c r="E6083">
        <f>VLOOKUP(A6083,EMPRESA!A$2:B$5796,2,FALSE)</f>
        <v>2950</v>
      </c>
    </row>
    <row r="6084" spans="1:5">
      <c r="A6084" t="s">
        <v>2997</v>
      </c>
      <c r="B6084" t="str">
        <f t="shared" si="95"/>
        <v>INGRE INGENIEROS S.A.</v>
      </c>
      <c r="C6084" t="s">
        <v>5280</v>
      </c>
      <c r="D6084">
        <f>VLOOKUP(C6084,RUBRO!A$2:B$935,2)</f>
        <v>576</v>
      </c>
      <c r="E6084">
        <f>VLOOKUP(A6084,EMPRESA!A$2:B$5796,2,FALSE)</f>
        <v>2950</v>
      </c>
    </row>
    <row r="6085" spans="1:5">
      <c r="A6085" t="s">
        <v>2997</v>
      </c>
      <c r="B6085" t="str">
        <f t="shared" si="95"/>
        <v>INGRE INGENIEROS S.A.</v>
      </c>
      <c r="C6085" t="s">
        <v>5293</v>
      </c>
      <c r="D6085">
        <f>VLOOKUP(C6085,RUBRO!A$2:B$935,2)</f>
        <v>577</v>
      </c>
      <c r="E6085">
        <f>VLOOKUP(A6085,EMPRESA!A$2:B$5796,2,FALSE)</f>
        <v>2950</v>
      </c>
    </row>
    <row r="6086" spans="1:5">
      <c r="A6086" t="s">
        <v>2997</v>
      </c>
      <c r="B6086" t="str">
        <f t="shared" si="95"/>
        <v>INGRE INGENIEROS S.A.</v>
      </c>
      <c r="C6086" t="s">
        <v>5295</v>
      </c>
      <c r="D6086">
        <f>VLOOKUP(C6086,RUBRO!A$2:B$935,2)</f>
        <v>578</v>
      </c>
      <c r="E6086">
        <f>VLOOKUP(A6086,EMPRESA!A$2:B$5796,2,FALSE)</f>
        <v>2950</v>
      </c>
    </row>
    <row r="6087" spans="1:5">
      <c r="A6087" t="s">
        <v>2997</v>
      </c>
      <c r="B6087" t="str">
        <f t="shared" si="95"/>
        <v>INGRE INGENIEROS S.A.</v>
      </c>
      <c r="C6087" t="s">
        <v>5313</v>
      </c>
      <c r="D6087">
        <f>VLOOKUP(C6087,RUBRO!A$2:B$935,2)</f>
        <v>580</v>
      </c>
      <c r="E6087">
        <f>VLOOKUP(A6087,EMPRESA!A$2:B$5796,2,FALSE)</f>
        <v>2950</v>
      </c>
    </row>
    <row r="6088" spans="1:5">
      <c r="A6088" t="s">
        <v>2997</v>
      </c>
      <c r="B6088" t="str">
        <f t="shared" si="95"/>
        <v>INGRE INGENIEROS S.A.</v>
      </c>
      <c r="C6088" t="s">
        <v>5404</v>
      </c>
      <c r="D6088">
        <f>VLOOKUP(C6088,RUBRO!A$2:B$935,2)</f>
        <v>616</v>
      </c>
      <c r="E6088">
        <f>VLOOKUP(A6088,EMPRESA!A$2:B$5796,2,FALSE)</f>
        <v>2950</v>
      </c>
    </row>
    <row r="6089" spans="1:5">
      <c r="A6089" t="s">
        <v>2997</v>
      </c>
      <c r="B6089" t="str">
        <f t="shared" si="95"/>
        <v>INGRE INGENIEROS S.A.</v>
      </c>
      <c r="C6089" t="s">
        <v>6312</v>
      </c>
      <c r="D6089">
        <f>VLOOKUP(C6089,RUBRO!A$2:B$935,2)</f>
        <v>823</v>
      </c>
      <c r="E6089">
        <f>VLOOKUP(A6089,EMPRESA!A$2:B$5796,2,FALSE)</f>
        <v>2950</v>
      </c>
    </row>
    <row r="6090" spans="1:5">
      <c r="A6090" t="s">
        <v>2997</v>
      </c>
      <c r="B6090" t="str">
        <f t="shared" si="95"/>
        <v>INGRE INGENIEROS S.A.</v>
      </c>
      <c r="C6090" t="s">
        <v>6379</v>
      </c>
      <c r="D6090">
        <f>VLOOKUP(C6090,RUBRO!A$2:B$935,2)</f>
        <v>836</v>
      </c>
      <c r="E6090">
        <f>VLOOKUP(A6090,EMPRESA!A$2:B$5796,2,FALSE)</f>
        <v>2950</v>
      </c>
    </row>
    <row r="6091" spans="1:5">
      <c r="A6091" t="s">
        <v>2822</v>
      </c>
      <c r="B6091" t="str">
        <f t="shared" si="95"/>
        <v>INKIA ENERGY</v>
      </c>
      <c r="C6091" t="s">
        <v>2803</v>
      </c>
      <c r="D6091">
        <f>VLOOKUP(C6091,RUBRO!A$2:B$935,2)</f>
        <v>328</v>
      </c>
      <c r="E6091">
        <f>VLOOKUP(A6091,EMPRESA!A$2:B$5796,2,FALSE)</f>
        <v>2951</v>
      </c>
    </row>
    <row r="6092" spans="1:5">
      <c r="A6092" t="s">
        <v>5438</v>
      </c>
      <c r="B6092" t="str">
        <f t="shared" si="95"/>
        <v>INMARQ</v>
      </c>
      <c r="C6092" t="s">
        <v>5429</v>
      </c>
      <c r="D6092">
        <f>VLOOKUP(C6092,RUBRO!A$2:B$935,2)</f>
        <v>620</v>
      </c>
      <c r="E6092">
        <f>VLOOKUP(A6092,EMPRESA!A$2:B$5796,2,FALSE)</f>
        <v>2952</v>
      </c>
    </row>
    <row r="6093" spans="1:5">
      <c r="A6093" t="s">
        <v>5438</v>
      </c>
      <c r="B6093" t="str">
        <f t="shared" si="95"/>
        <v>INMARQ</v>
      </c>
      <c r="C6093" t="s">
        <v>5449</v>
      </c>
      <c r="D6093">
        <f>VLOOKUP(C6093,RUBRO!A$2:B$935,2)</f>
        <v>621</v>
      </c>
      <c r="E6093">
        <f>VLOOKUP(A6093,EMPRESA!A$2:B$5796,2,FALSE)</f>
        <v>2952</v>
      </c>
    </row>
    <row r="6094" spans="1:5">
      <c r="A6094" t="s">
        <v>5438</v>
      </c>
      <c r="B6094" t="str">
        <f t="shared" si="95"/>
        <v>INMARQ</v>
      </c>
      <c r="C6094" t="s">
        <v>5469</v>
      </c>
      <c r="D6094">
        <f>VLOOKUP(C6094,RUBRO!A$2:B$935,2)</f>
        <v>623</v>
      </c>
      <c r="E6094">
        <f>VLOOKUP(A6094,EMPRESA!A$2:B$5796,2,FALSE)</f>
        <v>2952</v>
      </c>
    </row>
    <row r="6095" spans="1:5">
      <c r="A6095" t="s">
        <v>5438</v>
      </c>
      <c r="B6095" t="str">
        <f t="shared" si="95"/>
        <v>INMARQ</v>
      </c>
      <c r="C6095" t="s">
        <v>6239</v>
      </c>
      <c r="D6095">
        <f>VLOOKUP(C6095,RUBRO!A$2:B$935,2)</f>
        <v>802</v>
      </c>
      <c r="E6095">
        <f>VLOOKUP(A6095,EMPRESA!A$2:B$5796,2,FALSE)</f>
        <v>2952</v>
      </c>
    </row>
    <row r="6096" spans="1:5">
      <c r="A6096" t="s">
        <v>916</v>
      </c>
      <c r="B6096" t="str">
        <f t="shared" si="95"/>
        <v>INMED S.A.</v>
      </c>
      <c r="C6096" t="s">
        <v>912</v>
      </c>
      <c r="D6096">
        <f>VLOOKUP(C6096,RUBRO!A$2:B$935,2)</f>
        <v>97</v>
      </c>
      <c r="E6096">
        <f>VLOOKUP(A6096,EMPRESA!A$2:B$5796,2,FALSE)</f>
        <v>2953</v>
      </c>
    </row>
    <row r="6097" spans="1:5">
      <c r="A6097" t="s">
        <v>1487</v>
      </c>
      <c r="B6097" t="str">
        <f t="shared" si="95"/>
        <v>INMOBILIARIA AUSTRAL LTDA.</v>
      </c>
      <c r="C6097" t="s">
        <v>1472</v>
      </c>
      <c r="D6097">
        <f>VLOOKUP(C6097,RUBRO!A$2:B$935,2)</f>
        <v>146</v>
      </c>
      <c r="E6097">
        <f>VLOOKUP(A6097,EMPRESA!A$2:B$5796,2,FALSE)</f>
        <v>2954</v>
      </c>
    </row>
    <row r="6098" spans="1:5">
      <c r="A6098" t="s">
        <v>1487</v>
      </c>
      <c r="B6098" t="str">
        <f t="shared" si="95"/>
        <v>INMOBILIARIA AUSTRAL LTDA.</v>
      </c>
      <c r="C6098" t="s">
        <v>2863</v>
      </c>
      <c r="D6098">
        <f>VLOOKUP(C6098,RUBRO!A$2:B$935,2)</f>
        <v>332</v>
      </c>
      <c r="E6098">
        <f>VLOOKUP(A6098,EMPRESA!A$2:B$5796,2,FALSE)</f>
        <v>2954</v>
      </c>
    </row>
    <row r="6099" spans="1:5">
      <c r="A6099" t="s">
        <v>4603</v>
      </c>
      <c r="B6099" t="str">
        <f t="shared" si="95"/>
        <v>INMOBILIARIA BERANGA LTDA.</v>
      </c>
      <c r="C6099" t="s">
        <v>4530</v>
      </c>
      <c r="D6099">
        <f>VLOOKUP(C6099,RUBRO!A$2:B$935,2)</f>
        <v>486</v>
      </c>
      <c r="E6099">
        <f>VLOOKUP(A6099,EMPRESA!A$2:B$5796,2,FALSE)</f>
        <v>2955</v>
      </c>
    </row>
    <row r="6100" spans="1:5">
      <c r="A6100" t="s">
        <v>4784</v>
      </c>
      <c r="B6100" t="str">
        <f t="shared" si="95"/>
        <v>INMOBILIARIA BRICSA</v>
      </c>
      <c r="C6100" t="s">
        <v>4773</v>
      </c>
      <c r="D6100">
        <f>VLOOKUP(C6100,RUBRO!A$2:B$935,2)</f>
        <v>504</v>
      </c>
      <c r="E6100">
        <f>VLOOKUP(A6100,EMPRESA!A$2:B$5796,2,FALSE)</f>
        <v>2956</v>
      </c>
    </row>
    <row r="6101" spans="1:5">
      <c r="A6101" t="s">
        <v>4785</v>
      </c>
      <c r="B6101" t="str">
        <f t="shared" si="95"/>
        <v>INMOBILIARIA CALEUCHE LTDA.</v>
      </c>
      <c r="C6101" t="s">
        <v>4773</v>
      </c>
      <c r="D6101">
        <f>VLOOKUP(C6101,RUBRO!A$2:B$935,2)</f>
        <v>504</v>
      </c>
      <c r="E6101">
        <f>VLOOKUP(A6101,EMPRESA!A$2:B$5796,2,FALSE)</f>
        <v>2957</v>
      </c>
    </row>
    <row r="6102" spans="1:5">
      <c r="A6102" t="s">
        <v>275</v>
      </c>
      <c r="B6102" t="str">
        <f t="shared" si="95"/>
        <v>INMOBILIARIA CENTRAL DE ESTACIONAMIENTO AGUSTINAS S.A.</v>
      </c>
      <c r="C6102" t="s">
        <v>272</v>
      </c>
      <c r="D6102">
        <f>VLOOKUP(C6102,RUBRO!A$2:B$935,2)</f>
        <v>23</v>
      </c>
      <c r="E6102">
        <f>VLOOKUP(A6102,EMPRESA!A$2:B$5796,2,FALSE)</f>
        <v>2958</v>
      </c>
    </row>
    <row r="6103" spans="1:5">
      <c r="A6103" t="s">
        <v>4786</v>
      </c>
      <c r="B6103" t="str">
        <f t="shared" si="95"/>
        <v>INMOBILIARIA CLUB CONCEPCION S.A.</v>
      </c>
      <c r="C6103" t="s">
        <v>4773</v>
      </c>
      <c r="D6103">
        <f>VLOOKUP(C6103,RUBRO!A$2:B$935,2)</f>
        <v>504</v>
      </c>
      <c r="E6103">
        <f>VLOOKUP(A6103,EMPRESA!A$2:B$5796,2,FALSE)</f>
        <v>2959</v>
      </c>
    </row>
    <row r="6104" spans="1:5">
      <c r="A6104" t="s">
        <v>4943</v>
      </c>
      <c r="B6104" t="str">
        <f t="shared" si="95"/>
        <v>INMOBILIARIA E INVERSIONES CORDILLERA AUSTRAL S.A.</v>
      </c>
      <c r="C6104" t="s">
        <v>4923</v>
      </c>
      <c r="D6104">
        <f>VLOOKUP(C6104,RUBRO!A$2:B$935,2)</f>
        <v>525</v>
      </c>
      <c r="E6104">
        <f>VLOOKUP(A6104,EMPRESA!A$2:B$5796,2,FALSE)</f>
        <v>2960</v>
      </c>
    </row>
    <row r="6105" spans="1:5">
      <c r="A6105" t="s">
        <v>639</v>
      </c>
      <c r="B6105" t="str">
        <f t="shared" si="95"/>
        <v>INMOBILIARIA E INVERSIONES POLYKARPO S.A.</v>
      </c>
      <c r="C6105" t="s">
        <v>638</v>
      </c>
      <c r="D6105">
        <f>VLOOKUP(C6105,RUBRO!A$2:B$935,2)</f>
        <v>60</v>
      </c>
      <c r="E6105">
        <f>VLOOKUP(A6105,EMPRESA!A$2:B$5796,2,FALSE)</f>
        <v>2961</v>
      </c>
    </row>
    <row r="6106" spans="1:5">
      <c r="A6106" t="s">
        <v>639</v>
      </c>
      <c r="B6106" t="str">
        <f t="shared" si="95"/>
        <v>INMOBILIARIA E INVERSIONES POLYKARPO S.A.</v>
      </c>
      <c r="C6106" t="s">
        <v>6568</v>
      </c>
      <c r="D6106">
        <f>VLOOKUP(C6106,RUBRO!A$2:B$935,2)</f>
        <v>907</v>
      </c>
      <c r="E6106">
        <f>VLOOKUP(A6106,EMPRESA!A$2:B$5796,2,FALSE)</f>
        <v>2961</v>
      </c>
    </row>
    <row r="6107" spans="1:5">
      <c r="A6107" t="s">
        <v>4787</v>
      </c>
      <c r="B6107" t="str">
        <f t="shared" si="95"/>
        <v>INMOBILIARIA GESTORA S.A.</v>
      </c>
      <c r="C6107" t="s">
        <v>4773</v>
      </c>
      <c r="D6107">
        <f>VLOOKUP(C6107,RUBRO!A$2:B$935,2)</f>
        <v>504</v>
      </c>
      <c r="E6107">
        <f>VLOOKUP(A6107,EMPRESA!A$2:B$5796,2,FALSE)</f>
        <v>2962</v>
      </c>
    </row>
    <row r="6108" spans="1:5">
      <c r="A6108" t="s">
        <v>1067</v>
      </c>
      <c r="B6108" t="str">
        <f t="shared" si="95"/>
        <v>INMOBILIARIA HABITE S.A.</v>
      </c>
      <c r="C6108" t="s">
        <v>1061</v>
      </c>
      <c r="D6108">
        <f>VLOOKUP(C6108,RUBRO!A$2:B$935,2)</f>
        <v>110</v>
      </c>
      <c r="E6108">
        <f>VLOOKUP(A6108,EMPRESA!A$2:B$5796,2,FALSE)</f>
        <v>2963</v>
      </c>
    </row>
    <row r="6109" spans="1:5">
      <c r="A6109" t="s">
        <v>1067</v>
      </c>
      <c r="B6109" t="str">
        <f t="shared" si="95"/>
        <v>INMOBILIARIA HABITE S.A.</v>
      </c>
      <c r="C6109" t="s">
        <v>2542</v>
      </c>
      <c r="D6109">
        <f>VLOOKUP(C6109,RUBRO!A$2:B$935,2)</f>
        <v>288</v>
      </c>
      <c r="E6109">
        <f>VLOOKUP(A6109,EMPRESA!A$2:B$5796,2,FALSE)</f>
        <v>2963</v>
      </c>
    </row>
    <row r="6110" spans="1:5">
      <c r="A6110" t="s">
        <v>1067</v>
      </c>
      <c r="B6110" t="str">
        <f t="shared" si="95"/>
        <v>INMOBILIARIA HABITE S.A.</v>
      </c>
      <c r="C6110" t="s">
        <v>4773</v>
      </c>
      <c r="D6110">
        <f>VLOOKUP(C6110,RUBRO!A$2:B$935,2)</f>
        <v>504</v>
      </c>
      <c r="E6110">
        <f>VLOOKUP(A6110,EMPRESA!A$2:B$5796,2,FALSE)</f>
        <v>2963</v>
      </c>
    </row>
    <row r="6111" spans="1:5">
      <c r="A6111" t="s">
        <v>4788</v>
      </c>
      <c r="B6111" t="str">
        <f t="shared" si="95"/>
        <v>INMOBILIARIA IPA S.A.</v>
      </c>
      <c r="C6111" t="s">
        <v>4773</v>
      </c>
      <c r="D6111">
        <f>VLOOKUP(C6111,RUBRO!A$2:B$935,2)</f>
        <v>504</v>
      </c>
      <c r="E6111">
        <f>VLOOKUP(A6111,EMPRESA!A$2:B$5796,2,FALSE)</f>
        <v>2964</v>
      </c>
    </row>
    <row r="6112" spans="1:5">
      <c r="A6112" t="s">
        <v>4789</v>
      </c>
      <c r="B6112" t="str">
        <f t="shared" si="95"/>
        <v>INMOBILIARIA ITALIA LTDA.</v>
      </c>
      <c r="C6112" t="s">
        <v>4773</v>
      </c>
      <c r="D6112">
        <f>VLOOKUP(C6112,RUBRO!A$2:B$935,2)</f>
        <v>504</v>
      </c>
      <c r="E6112">
        <f>VLOOKUP(A6112,EMPRESA!A$2:B$5796,2,FALSE)</f>
        <v>2965</v>
      </c>
    </row>
    <row r="6113" spans="1:5">
      <c r="A6113" t="s">
        <v>4790</v>
      </c>
      <c r="B6113" t="str">
        <f t="shared" si="95"/>
        <v>INMOBILIARIA MACUL S.A.</v>
      </c>
      <c r="C6113" t="s">
        <v>4773</v>
      </c>
      <c r="D6113">
        <f>VLOOKUP(C6113,RUBRO!A$2:B$935,2)</f>
        <v>504</v>
      </c>
      <c r="E6113">
        <f>VLOOKUP(A6113,EMPRESA!A$2:B$5796,2,FALSE)</f>
        <v>2966</v>
      </c>
    </row>
    <row r="6114" spans="1:5">
      <c r="A6114" t="s">
        <v>4791</v>
      </c>
      <c r="B6114" t="str">
        <f t="shared" si="95"/>
        <v>INMOBILIARIA MANQUEHUE S.A.</v>
      </c>
      <c r="C6114" t="s">
        <v>4773</v>
      </c>
      <c r="D6114">
        <f>VLOOKUP(C6114,RUBRO!A$2:B$935,2)</f>
        <v>504</v>
      </c>
      <c r="E6114">
        <f>VLOOKUP(A6114,EMPRESA!A$2:B$5796,2,FALSE)</f>
        <v>2967</v>
      </c>
    </row>
    <row r="6115" spans="1:5">
      <c r="A6115" t="s">
        <v>303</v>
      </c>
      <c r="B6115" t="str">
        <f t="shared" si="95"/>
        <v>INMOBILIARIA MAPSA S.A.</v>
      </c>
      <c r="C6115" t="s">
        <v>302</v>
      </c>
      <c r="D6115">
        <f>VLOOKUP(C6115,RUBRO!A$2:B$935,2)</f>
        <v>28</v>
      </c>
      <c r="E6115">
        <f>VLOOKUP(A6115,EMPRESA!A$2:B$5796,2,FALSE)</f>
        <v>2968</v>
      </c>
    </row>
    <row r="6116" spans="1:5">
      <c r="A6116" t="s">
        <v>4792</v>
      </c>
      <c r="B6116" t="str">
        <f t="shared" si="95"/>
        <v>INMOBILIARIA MIRAFLORES S.A.</v>
      </c>
      <c r="C6116" t="s">
        <v>4773</v>
      </c>
      <c r="D6116">
        <f>VLOOKUP(C6116,RUBRO!A$2:B$935,2)</f>
        <v>504</v>
      </c>
      <c r="E6116">
        <f>VLOOKUP(A6116,EMPRESA!A$2:B$5796,2,FALSE)</f>
        <v>2969</v>
      </c>
    </row>
    <row r="6117" spans="1:5">
      <c r="A6117" t="s">
        <v>4793</v>
      </c>
      <c r="B6117" t="str">
        <f t="shared" si="95"/>
        <v>INMOBILIARIA NATANIEL LTDA.</v>
      </c>
      <c r="C6117" t="s">
        <v>4773</v>
      </c>
      <c r="D6117">
        <f>VLOOKUP(C6117,RUBRO!A$2:B$935,2)</f>
        <v>504</v>
      </c>
      <c r="E6117">
        <f>VLOOKUP(A6117,EMPRESA!A$2:B$5796,2,FALSE)</f>
        <v>2970</v>
      </c>
    </row>
    <row r="6118" spans="1:5">
      <c r="A6118" t="s">
        <v>4794</v>
      </c>
      <c r="B6118" t="str">
        <f t="shared" si="95"/>
        <v>INMOBILIARIA OASIS DE LA CAMPANA S.A.</v>
      </c>
      <c r="C6118" t="s">
        <v>4773</v>
      </c>
      <c r="D6118">
        <f>VLOOKUP(C6118,RUBRO!A$2:B$935,2)</f>
        <v>504</v>
      </c>
      <c r="E6118">
        <f>VLOOKUP(A6118,EMPRESA!A$2:B$5796,2,FALSE)</f>
        <v>2971</v>
      </c>
    </row>
    <row r="6119" spans="1:5">
      <c r="A6119" t="s">
        <v>4794</v>
      </c>
      <c r="B6119" t="str">
        <f t="shared" si="95"/>
        <v>INMOBILIARIA OASIS DE LA CAMPANA S.A.</v>
      </c>
      <c r="C6119" t="s">
        <v>4984</v>
      </c>
      <c r="D6119">
        <f>VLOOKUP(C6119,RUBRO!A$2:B$935,2)</f>
        <v>526</v>
      </c>
      <c r="E6119">
        <f>VLOOKUP(A6119,EMPRESA!A$2:B$5796,2,FALSE)</f>
        <v>2971</v>
      </c>
    </row>
    <row r="6120" spans="1:5">
      <c r="A6120" t="s">
        <v>1941</v>
      </c>
      <c r="B6120" t="str">
        <f t="shared" si="95"/>
        <v>INMOBILIARIA PACIFICO AUSTRAL S.A.</v>
      </c>
      <c r="C6120" t="s">
        <v>1939</v>
      </c>
      <c r="D6120">
        <f>VLOOKUP(C6120,RUBRO!A$2:B$935,2)</f>
        <v>203</v>
      </c>
      <c r="E6120">
        <f>VLOOKUP(A6120,EMPRESA!A$2:B$5796,2,FALSE)</f>
        <v>2972</v>
      </c>
    </row>
    <row r="6121" spans="1:5">
      <c r="A6121" t="s">
        <v>1942</v>
      </c>
      <c r="B6121" t="str">
        <f t="shared" si="95"/>
        <v>INMOBILIARIA PARQUE LA FLORIDA S.A.</v>
      </c>
      <c r="C6121" t="s">
        <v>1939</v>
      </c>
      <c r="D6121">
        <f>VLOOKUP(C6121,RUBRO!A$2:B$935,2)</f>
        <v>203</v>
      </c>
      <c r="E6121">
        <f>VLOOKUP(A6121,EMPRESA!A$2:B$5796,2,FALSE)</f>
        <v>2973</v>
      </c>
    </row>
    <row r="6122" spans="1:5">
      <c r="A6122" t="s">
        <v>4796</v>
      </c>
      <c r="B6122" t="str">
        <f t="shared" si="95"/>
        <v>INMOBILIARIA PARQUE TRES S.A.</v>
      </c>
      <c r="C6122" t="s">
        <v>4773</v>
      </c>
      <c r="D6122">
        <f>VLOOKUP(C6122,RUBRO!A$2:B$935,2)</f>
        <v>504</v>
      </c>
      <c r="E6122">
        <f>VLOOKUP(A6122,EMPRESA!A$2:B$5796,2,FALSE)</f>
        <v>2974</v>
      </c>
    </row>
    <row r="6123" spans="1:5">
      <c r="A6123" t="s">
        <v>1068</v>
      </c>
      <c r="B6123" t="str">
        <f t="shared" si="95"/>
        <v>INMOBILIARIA PAZ SPA</v>
      </c>
      <c r="C6123" t="s">
        <v>1061</v>
      </c>
      <c r="D6123">
        <f>VLOOKUP(C6123,RUBRO!A$2:B$935,2)</f>
        <v>110</v>
      </c>
      <c r="E6123">
        <f>VLOOKUP(A6123,EMPRESA!A$2:B$5796,2,FALSE)</f>
        <v>2975</v>
      </c>
    </row>
    <row r="6124" spans="1:5">
      <c r="A6124" t="s">
        <v>1068</v>
      </c>
      <c r="B6124" t="str">
        <f t="shared" si="95"/>
        <v>INMOBILIARIA PAZ SPA</v>
      </c>
      <c r="C6124" t="s">
        <v>4773</v>
      </c>
      <c r="D6124">
        <f>VLOOKUP(C6124,RUBRO!A$2:B$935,2)</f>
        <v>504</v>
      </c>
      <c r="E6124">
        <f>VLOOKUP(A6124,EMPRESA!A$2:B$5796,2,FALSE)</f>
        <v>2975</v>
      </c>
    </row>
    <row r="6125" spans="1:5">
      <c r="A6125" t="s">
        <v>4797</v>
      </c>
      <c r="B6125" t="str">
        <f t="shared" si="95"/>
        <v>INMOBILIARIA POCURO SPA</v>
      </c>
      <c r="C6125" t="s">
        <v>4773</v>
      </c>
      <c r="D6125">
        <f>VLOOKUP(C6125,RUBRO!A$2:B$935,2)</f>
        <v>504</v>
      </c>
      <c r="E6125">
        <f>VLOOKUP(A6125,EMPRESA!A$2:B$5796,2,FALSE)</f>
        <v>2976</v>
      </c>
    </row>
    <row r="6126" spans="1:5">
      <c r="A6126" t="s">
        <v>4798</v>
      </c>
      <c r="B6126" t="str">
        <f t="shared" si="95"/>
        <v>INMOBILIARIA PUERTO NUEVO S.A.</v>
      </c>
      <c r="C6126" t="s">
        <v>4773</v>
      </c>
      <c r="D6126">
        <f>VLOOKUP(C6126,RUBRO!A$2:B$935,2)</f>
        <v>504</v>
      </c>
      <c r="E6126">
        <f>VLOOKUP(A6126,EMPRESA!A$2:B$5796,2,FALSE)</f>
        <v>2977</v>
      </c>
    </row>
    <row r="6127" spans="1:5">
      <c r="A6127" t="s">
        <v>4795</v>
      </c>
      <c r="B6127" t="str">
        <f t="shared" si="95"/>
        <v>INMOBILIARIA PY S.A.</v>
      </c>
      <c r="C6127" t="s">
        <v>4773</v>
      </c>
      <c r="D6127">
        <f>VLOOKUP(C6127,RUBRO!A$2:B$935,2)</f>
        <v>504</v>
      </c>
      <c r="E6127">
        <f>VLOOKUP(A6127,EMPRESA!A$2:B$5796,2,FALSE)</f>
        <v>2978</v>
      </c>
    </row>
    <row r="6128" spans="1:5">
      <c r="A6128" t="s">
        <v>796</v>
      </c>
      <c r="B6128" t="str">
        <f t="shared" si="95"/>
        <v>INMOBILIARIA SAN BERNARDO S.A.</v>
      </c>
      <c r="C6128" t="s">
        <v>794</v>
      </c>
      <c r="D6128">
        <f>VLOOKUP(C6128,RUBRO!A$2:B$935,2)</f>
        <v>84</v>
      </c>
      <c r="E6128">
        <f>VLOOKUP(A6128,EMPRESA!A$2:B$5796,2,FALSE)</f>
        <v>2979</v>
      </c>
    </row>
    <row r="6129" spans="1:5">
      <c r="A6129" t="s">
        <v>796</v>
      </c>
      <c r="B6129" t="str">
        <f t="shared" si="95"/>
        <v>INMOBILIARIA SAN BERNARDO S.A.</v>
      </c>
      <c r="C6129" t="s">
        <v>3431</v>
      </c>
      <c r="D6129">
        <f>VLOOKUP(C6129,RUBRO!A$2:B$935,2)</f>
        <v>413</v>
      </c>
      <c r="E6129">
        <f>VLOOKUP(A6129,EMPRESA!A$2:B$5796,2,FALSE)</f>
        <v>2979</v>
      </c>
    </row>
    <row r="6130" spans="1:5">
      <c r="A6130" t="s">
        <v>797</v>
      </c>
      <c r="B6130" t="str">
        <f t="shared" si="95"/>
        <v>INMOBILIARIA SANTA INES LTDA.</v>
      </c>
      <c r="C6130" t="s">
        <v>794</v>
      </c>
      <c r="D6130">
        <f>VLOOKUP(C6130,RUBRO!A$2:B$935,2)</f>
        <v>84</v>
      </c>
      <c r="E6130">
        <f>VLOOKUP(A6130,EMPRESA!A$2:B$5796,2,FALSE)</f>
        <v>2980</v>
      </c>
    </row>
    <row r="6131" spans="1:5">
      <c r="A6131" t="s">
        <v>797</v>
      </c>
      <c r="B6131" t="str">
        <f t="shared" si="95"/>
        <v>INMOBILIARIA SANTA INES LTDA.</v>
      </c>
      <c r="C6131" t="s">
        <v>4773</v>
      </c>
      <c r="D6131">
        <f>VLOOKUP(C6131,RUBRO!A$2:B$935,2)</f>
        <v>504</v>
      </c>
      <c r="E6131">
        <f>VLOOKUP(A6131,EMPRESA!A$2:B$5796,2,FALSE)</f>
        <v>2980</v>
      </c>
    </row>
    <row r="6132" spans="1:5">
      <c r="A6132" t="s">
        <v>798</v>
      </c>
      <c r="B6132" t="str">
        <f t="shared" si="95"/>
        <v>INMOBILIARIA ULTRATERRA LTDA.</v>
      </c>
      <c r="C6132" t="s">
        <v>794</v>
      </c>
      <c r="D6132">
        <f>VLOOKUP(C6132,RUBRO!A$2:B$935,2)</f>
        <v>84</v>
      </c>
      <c r="E6132">
        <f>VLOOKUP(A6132,EMPRESA!A$2:B$5796,2,FALSE)</f>
        <v>2981</v>
      </c>
    </row>
    <row r="6133" spans="1:5">
      <c r="A6133" t="s">
        <v>4799</v>
      </c>
      <c r="B6133" t="str">
        <f t="shared" si="95"/>
        <v>INMOBILIARIA VEGA MONUMENTAL S.A.</v>
      </c>
      <c r="C6133" t="s">
        <v>4773</v>
      </c>
      <c r="D6133">
        <f>VLOOKUP(C6133,RUBRO!A$2:B$935,2)</f>
        <v>504</v>
      </c>
      <c r="E6133">
        <f>VLOOKUP(A6133,EMPRESA!A$2:B$5796,2,FALSE)</f>
        <v>2982</v>
      </c>
    </row>
    <row r="6134" spans="1:5">
      <c r="A6134" t="s">
        <v>4799</v>
      </c>
      <c r="B6134" t="str">
        <f t="shared" si="95"/>
        <v>INMOBILIARIA VEGA MONUMENTAL S.A.</v>
      </c>
      <c r="C6134" t="s">
        <v>4923</v>
      </c>
      <c r="D6134">
        <f>VLOOKUP(C6134,RUBRO!A$2:B$935,2)</f>
        <v>525</v>
      </c>
      <c r="E6134">
        <f>VLOOKUP(A6134,EMPRESA!A$2:B$5796,2,FALSE)</f>
        <v>2982</v>
      </c>
    </row>
    <row r="6135" spans="1:5">
      <c r="A6135" t="s">
        <v>4800</v>
      </c>
      <c r="B6135" t="str">
        <f t="shared" si="95"/>
        <v>INMOBILIARIA VINEDOS EL HUIQUE LTDA.</v>
      </c>
      <c r="C6135" t="s">
        <v>4773</v>
      </c>
      <c r="D6135">
        <f>VLOOKUP(C6135,RUBRO!A$2:B$935,2)</f>
        <v>504</v>
      </c>
      <c r="E6135">
        <f>VLOOKUP(A6135,EMPRESA!A$2:B$5796,2,FALSE)</f>
        <v>2983</v>
      </c>
    </row>
    <row r="6136" spans="1:5">
      <c r="A6136" t="s">
        <v>4800</v>
      </c>
      <c r="B6136" t="str">
        <f t="shared" si="95"/>
        <v>INMOBILIARIA VINEDOS EL HUIQUE LTDA.</v>
      </c>
      <c r="C6136" t="s">
        <v>6670</v>
      </c>
      <c r="D6136">
        <f>VLOOKUP(C6136,RUBRO!A$2:B$935,2)</f>
        <v>929</v>
      </c>
      <c r="E6136">
        <f>VLOOKUP(A6136,EMPRESA!A$2:B$5796,2,FALSE)</f>
        <v>2983</v>
      </c>
    </row>
    <row r="6137" spans="1:5">
      <c r="A6137" t="s">
        <v>4801</v>
      </c>
      <c r="B6137" t="str">
        <f t="shared" si="95"/>
        <v>INMOBILIARIA Y ASESORIAS IMSA - ADPORTAS S.A.</v>
      </c>
      <c r="C6137" t="s">
        <v>4773</v>
      </c>
      <c r="D6137">
        <f>VLOOKUP(C6137,RUBRO!A$2:B$935,2)</f>
        <v>504</v>
      </c>
      <c r="E6137">
        <f>VLOOKUP(A6137,EMPRESA!A$2:B$5796,2,FALSE)</f>
        <v>2984</v>
      </c>
    </row>
    <row r="6138" spans="1:5">
      <c r="A6138" t="s">
        <v>4401</v>
      </c>
      <c r="B6138" t="str">
        <f t="shared" si="95"/>
        <v>INMOBILIARIA Y MOLINERA GAVILLA SPA</v>
      </c>
      <c r="C6138" t="s">
        <v>4400</v>
      </c>
      <c r="D6138">
        <f>VLOOKUP(C6138,RUBRO!A$2:B$935,2)</f>
        <v>470</v>
      </c>
      <c r="E6138">
        <f>VLOOKUP(A6138,EMPRESA!A$2:B$5796,2,FALSE)</f>
        <v>2985</v>
      </c>
    </row>
    <row r="6139" spans="1:5">
      <c r="A6139" t="s">
        <v>584</v>
      </c>
      <c r="B6139" t="str">
        <f t="shared" si="95"/>
        <v>INMUEBLES CATALUNA LTDA.</v>
      </c>
      <c r="C6139" t="s">
        <v>575</v>
      </c>
      <c r="D6139">
        <f>VLOOKUP(C6139,RUBRO!A$2:B$935,2)</f>
        <v>53</v>
      </c>
      <c r="E6139">
        <f>VLOOKUP(A6139,EMPRESA!A$2:B$5796,2,FALSE)</f>
        <v>2986</v>
      </c>
    </row>
    <row r="6140" spans="1:5">
      <c r="A6140" t="s">
        <v>584</v>
      </c>
      <c r="B6140" t="str">
        <f t="shared" si="95"/>
        <v>INMUEBLES CATALUNA LTDA.</v>
      </c>
      <c r="C6140" t="s">
        <v>3059</v>
      </c>
      <c r="D6140">
        <f>VLOOKUP(C6140,RUBRO!A$2:B$935,2)</f>
        <v>339</v>
      </c>
      <c r="E6140">
        <f>VLOOKUP(A6140,EMPRESA!A$2:B$5796,2,FALSE)</f>
        <v>2986</v>
      </c>
    </row>
    <row r="6141" spans="1:5">
      <c r="A6141" t="s">
        <v>584</v>
      </c>
      <c r="B6141" t="str">
        <f t="shared" si="95"/>
        <v>INMUEBLES CATALUNA LTDA.</v>
      </c>
      <c r="C6141" t="s">
        <v>3431</v>
      </c>
      <c r="D6141">
        <f>VLOOKUP(C6141,RUBRO!A$2:B$935,2)</f>
        <v>413</v>
      </c>
      <c r="E6141">
        <f>VLOOKUP(A6141,EMPRESA!A$2:B$5796,2,FALSE)</f>
        <v>2986</v>
      </c>
    </row>
    <row r="6142" spans="1:5">
      <c r="A6142" t="s">
        <v>2412</v>
      </c>
      <c r="B6142" t="str">
        <f t="shared" si="95"/>
        <v>INNSPIRAL</v>
      </c>
      <c r="C6142" t="s">
        <v>2401</v>
      </c>
      <c r="D6142">
        <f>VLOOKUP(C6142,RUBRO!A$2:B$935,2)</f>
        <v>272</v>
      </c>
      <c r="E6142">
        <f>VLOOKUP(A6142,EMPRESA!A$2:B$5796,2,FALSE)</f>
        <v>2987</v>
      </c>
    </row>
    <row r="6143" spans="1:5">
      <c r="A6143" t="s">
        <v>1582</v>
      </c>
      <c r="B6143" t="str">
        <f t="shared" si="95"/>
        <v>INOXA S.A.</v>
      </c>
      <c r="C6143" t="s">
        <v>1581</v>
      </c>
      <c r="D6143">
        <f>VLOOKUP(C6143,RUBRO!A$2:B$935,2)</f>
        <v>162</v>
      </c>
      <c r="E6143">
        <f>VLOOKUP(A6143,EMPRESA!A$2:B$5796,2,FALSE)</f>
        <v>2988</v>
      </c>
    </row>
    <row r="6144" spans="1:5">
      <c r="A6144" t="s">
        <v>1582</v>
      </c>
      <c r="B6144" t="str">
        <f t="shared" si="95"/>
        <v>INOXA S.A.</v>
      </c>
      <c r="C6144" t="s">
        <v>3332</v>
      </c>
      <c r="D6144">
        <f>VLOOKUP(C6144,RUBRO!A$2:B$935,2)</f>
        <v>396</v>
      </c>
      <c r="E6144">
        <f>VLOOKUP(A6144,EMPRESA!A$2:B$5796,2,FALSE)</f>
        <v>2988</v>
      </c>
    </row>
    <row r="6145" spans="1:5">
      <c r="A6145" t="s">
        <v>6486</v>
      </c>
      <c r="B6145" t="str">
        <f t="shared" si="95"/>
        <v>INPACT S.A.</v>
      </c>
      <c r="C6145" t="s">
        <v>6484</v>
      </c>
      <c r="D6145">
        <f>VLOOKUP(C6145,RUBRO!A$2:B$935,2)</f>
        <v>877</v>
      </c>
      <c r="E6145">
        <f>VLOOKUP(A6145,EMPRESA!A$2:B$5796,2,FALSE)</f>
        <v>2989</v>
      </c>
    </row>
    <row r="6146" spans="1:5">
      <c r="A6146" t="s">
        <v>5229</v>
      </c>
      <c r="B6146" t="str">
        <f t="shared" si="95"/>
        <v>INPPAMET LTDA.</v>
      </c>
      <c r="C6146" t="s">
        <v>5221</v>
      </c>
      <c r="D6146">
        <f>VLOOKUP(C6146,RUBRO!A$2:B$935,2)</f>
        <v>571</v>
      </c>
      <c r="E6146">
        <f>VLOOKUP(A6146,EMPRESA!A$2:B$5796,2,FALSE)</f>
        <v>2990</v>
      </c>
    </row>
    <row r="6147" spans="1:5">
      <c r="A6147" t="s">
        <v>3220</v>
      </c>
      <c r="B6147" t="str">
        <f t="shared" ref="B6147:B6210" si="96">UPPER(A6147)</f>
        <v>INPROMAS LTDA.</v>
      </c>
      <c r="C6147" t="s">
        <v>3219</v>
      </c>
      <c r="D6147">
        <f>VLOOKUP(C6147,RUBRO!A$2:B$935,2)</f>
        <v>362</v>
      </c>
      <c r="E6147">
        <f>VLOOKUP(A6147,EMPRESA!A$2:B$5796,2,FALSE)</f>
        <v>2991</v>
      </c>
    </row>
    <row r="6148" spans="1:5">
      <c r="A6148" t="s">
        <v>3220</v>
      </c>
      <c r="B6148" t="str">
        <f t="shared" si="96"/>
        <v>INPROMAS LTDA.</v>
      </c>
      <c r="C6148" t="s">
        <v>5267</v>
      </c>
      <c r="D6148">
        <f>VLOOKUP(C6148,RUBRO!A$2:B$935,2)</f>
        <v>574</v>
      </c>
      <c r="E6148">
        <f>VLOOKUP(A6148,EMPRESA!A$2:B$5796,2,FALSE)</f>
        <v>2991</v>
      </c>
    </row>
    <row r="6149" spans="1:5">
      <c r="A6149" t="s">
        <v>3220</v>
      </c>
      <c r="B6149" t="str">
        <f t="shared" si="96"/>
        <v>INPROMAS LTDA.</v>
      </c>
      <c r="C6149" t="s">
        <v>6312</v>
      </c>
      <c r="D6149">
        <f>VLOOKUP(C6149,RUBRO!A$2:B$935,2)</f>
        <v>823</v>
      </c>
      <c r="E6149">
        <f>VLOOKUP(A6149,EMPRESA!A$2:B$5796,2,FALSE)</f>
        <v>2991</v>
      </c>
    </row>
    <row r="6150" spans="1:5">
      <c r="A6150" t="s">
        <v>6448</v>
      </c>
      <c r="B6150" t="str">
        <f t="shared" si="96"/>
        <v>INPROMEC LTDA.</v>
      </c>
      <c r="C6150" t="s">
        <v>6447</v>
      </c>
      <c r="D6150">
        <f>VLOOKUP(C6150,RUBRO!A$2:B$935,2)</f>
        <v>860</v>
      </c>
      <c r="E6150">
        <f>VLOOKUP(A6150,EMPRESA!A$2:B$5796,2,FALSE)</f>
        <v>2992</v>
      </c>
    </row>
    <row r="6151" spans="1:5">
      <c r="A6151" t="s">
        <v>3096</v>
      </c>
      <c r="B6151" t="str">
        <f t="shared" si="96"/>
        <v>INRA REFRIGERACION INDUSTRIAL SPA</v>
      </c>
      <c r="C6151" t="s">
        <v>3097</v>
      </c>
      <c r="D6151">
        <f>VLOOKUP(C6151,RUBRO!A$2:B$935,2)</f>
        <v>345</v>
      </c>
      <c r="E6151">
        <f>VLOOKUP(A6151,EMPRESA!A$2:B$5796,2,FALSE)</f>
        <v>2993</v>
      </c>
    </row>
    <row r="6152" spans="1:5">
      <c r="A6152" t="s">
        <v>3096</v>
      </c>
      <c r="B6152" t="str">
        <f t="shared" si="96"/>
        <v>INRA REFRIGERACION INDUSTRIAL SPA</v>
      </c>
      <c r="C6152" t="s">
        <v>3293</v>
      </c>
      <c r="D6152">
        <f>VLOOKUP(C6152,RUBRO!A$2:B$935,2)</f>
        <v>387</v>
      </c>
      <c r="E6152">
        <f>VLOOKUP(A6152,EMPRESA!A$2:B$5796,2,FALSE)</f>
        <v>2993</v>
      </c>
    </row>
    <row r="6153" spans="1:5">
      <c r="A6153" t="s">
        <v>3096</v>
      </c>
      <c r="B6153" t="str">
        <f t="shared" si="96"/>
        <v>INRA REFRIGERACION INDUSTRIAL SPA</v>
      </c>
      <c r="C6153" t="s">
        <v>6366</v>
      </c>
      <c r="D6153">
        <f>VLOOKUP(C6153,RUBRO!A$2:B$935,2)</f>
        <v>832</v>
      </c>
      <c r="E6153">
        <f>VLOOKUP(A6153,EMPRESA!A$2:B$5796,2,FALSE)</f>
        <v>2993</v>
      </c>
    </row>
    <row r="6154" spans="1:5">
      <c r="A6154" t="s">
        <v>6449</v>
      </c>
      <c r="B6154" t="str">
        <f t="shared" si="96"/>
        <v>INSAT S.A.</v>
      </c>
      <c r="C6154" t="s">
        <v>6447</v>
      </c>
      <c r="D6154">
        <f>VLOOKUP(C6154,RUBRO!A$2:B$935,2)</f>
        <v>860</v>
      </c>
      <c r="E6154">
        <f>VLOOKUP(A6154,EMPRESA!A$2:B$5796,2,FALSE)</f>
        <v>2994</v>
      </c>
    </row>
    <row r="6155" spans="1:5">
      <c r="A6155" t="s">
        <v>4729</v>
      </c>
      <c r="B6155" t="str">
        <f t="shared" si="96"/>
        <v>INSER IMPRESORES LTDA.</v>
      </c>
      <c r="C6155" t="s">
        <v>4700</v>
      </c>
      <c r="D6155">
        <f>VLOOKUP(C6155,RUBRO!A$2:B$935,2)</f>
        <v>489</v>
      </c>
      <c r="E6155">
        <f>VLOOKUP(A6155,EMPRESA!A$2:B$5796,2,FALSE)</f>
        <v>2995</v>
      </c>
    </row>
    <row r="6156" spans="1:5">
      <c r="A6156" t="s">
        <v>5287</v>
      </c>
      <c r="B6156" t="str">
        <f t="shared" si="96"/>
        <v>INSESA, INGENIERIA Y SERVICIOS S.A.</v>
      </c>
      <c r="C6156" t="s">
        <v>5280</v>
      </c>
      <c r="D6156">
        <f>VLOOKUP(C6156,RUBRO!A$2:B$935,2)</f>
        <v>576</v>
      </c>
      <c r="E6156">
        <f>VLOOKUP(A6156,EMPRESA!A$2:B$5796,2,FALSE)</f>
        <v>2996</v>
      </c>
    </row>
    <row r="6157" spans="1:5">
      <c r="A6157" t="s">
        <v>3883</v>
      </c>
      <c r="B6157" t="str">
        <f t="shared" si="96"/>
        <v>INSIGNIAS MILLED SPA</v>
      </c>
      <c r="C6157" t="s">
        <v>3882</v>
      </c>
      <c r="D6157">
        <f>VLOOKUP(C6157,RUBRO!A$2:B$935,2)</f>
        <v>453</v>
      </c>
      <c r="E6157">
        <f>VLOOKUP(A6157,EMPRESA!A$2:B$5796,2,FALSE)</f>
        <v>2997</v>
      </c>
    </row>
    <row r="6158" spans="1:5">
      <c r="A6158" t="s">
        <v>3883</v>
      </c>
      <c r="B6158" t="str">
        <f t="shared" si="96"/>
        <v>INSIGNIAS MILLED SPA</v>
      </c>
      <c r="C6158" t="s">
        <v>4813</v>
      </c>
      <c r="D6158">
        <f>VLOOKUP(C6158,RUBRO!A$2:B$935,2)</f>
        <v>505</v>
      </c>
      <c r="E6158">
        <f>VLOOKUP(A6158,EMPRESA!A$2:B$5796,2,FALSE)</f>
        <v>2997</v>
      </c>
    </row>
    <row r="6159" spans="1:5">
      <c r="A6159" t="s">
        <v>3883</v>
      </c>
      <c r="B6159" t="str">
        <f t="shared" si="96"/>
        <v>INSIGNIAS MILLED SPA</v>
      </c>
      <c r="C6159" t="s">
        <v>5221</v>
      </c>
      <c r="D6159">
        <f>VLOOKUP(C6159,RUBRO!A$2:B$935,2)</f>
        <v>571</v>
      </c>
      <c r="E6159">
        <f>VLOOKUP(A6159,EMPRESA!A$2:B$5796,2,FALSE)</f>
        <v>2997</v>
      </c>
    </row>
    <row r="6160" spans="1:5">
      <c r="A6160" t="s">
        <v>3883</v>
      </c>
      <c r="B6160" t="str">
        <f t="shared" si="96"/>
        <v>INSIGNIAS MILLED SPA</v>
      </c>
      <c r="C6160" t="s">
        <v>6023</v>
      </c>
      <c r="D6160">
        <f>VLOOKUP(C6160,RUBRO!A$2:B$935,2)</f>
        <v>755</v>
      </c>
      <c r="E6160">
        <f>VLOOKUP(A6160,EMPRESA!A$2:B$5796,2,FALSE)</f>
        <v>2997</v>
      </c>
    </row>
    <row r="6161" spans="1:5">
      <c r="A6161" t="s">
        <v>4819</v>
      </c>
      <c r="B6161" t="str">
        <f t="shared" si="96"/>
        <v>INSPECTA S.A.</v>
      </c>
      <c r="C6161" t="s">
        <v>4817</v>
      </c>
      <c r="D6161">
        <f>VLOOKUP(C6161,RUBRO!A$2:B$935,2)</f>
        <v>506</v>
      </c>
      <c r="E6161">
        <f>VLOOKUP(A6161,EMPRESA!A$2:B$5796,2,FALSE)</f>
        <v>2998</v>
      </c>
    </row>
    <row r="6162" spans="1:5">
      <c r="A6162" t="s">
        <v>2493</v>
      </c>
      <c r="B6162" t="str">
        <f t="shared" si="96"/>
        <v>INSPECTORATE CHILE LTDA.</v>
      </c>
      <c r="C6162" t="s">
        <v>2483</v>
      </c>
      <c r="D6162">
        <f>VLOOKUP(C6162,RUBRO!A$2:B$935,2)</f>
        <v>279</v>
      </c>
      <c r="E6162">
        <f>VLOOKUP(A6162,EMPRESA!A$2:B$5796,2,FALSE)</f>
        <v>2999</v>
      </c>
    </row>
    <row r="6163" spans="1:5">
      <c r="A6163" t="s">
        <v>2493</v>
      </c>
      <c r="B6163" t="str">
        <f t="shared" si="96"/>
        <v>INSPECTORATE CHILE LTDA.</v>
      </c>
      <c r="C6163" t="s">
        <v>5003</v>
      </c>
      <c r="D6163">
        <f>VLOOKUP(C6163,RUBRO!A$2:B$935,2)</f>
        <v>530</v>
      </c>
      <c r="E6163">
        <f>VLOOKUP(A6163,EMPRESA!A$2:B$5796,2,FALSE)</f>
        <v>2999</v>
      </c>
    </row>
    <row r="6164" spans="1:5">
      <c r="A6164" t="s">
        <v>3171</v>
      </c>
      <c r="B6164" t="str">
        <f t="shared" si="96"/>
        <v>INSPIRAL (EX INESA)</v>
      </c>
      <c r="C6164" t="s">
        <v>3167</v>
      </c>
      <c r="D6164">
        <f>VLOOKUP(C6164,RUBRO!A$2:B$935,2)</f>
        <v>354</v>
      </c>
      <c r="E6164">
        <f>VLOOKUP(A6164,EMPRESA!A$2:B$5796,2,FALSE)</f>
        <v>3000</v>
      </c>
    </row>
    <row r="6165" spans="1:5">
      <c r="A6165" t="s">
        <v>3171</v>
      </c>
      <c r="B6165" t="str">
        <f t="shared" si="96"/>
        <v>INSPIRAL (EX INESA)</v>
      </c>
      <c r="C6165" t="s">
        <v>6453</v>
      </c>
      <c r="D6165">
        <f>VLOOKUP(C6165,RUBRO!A$2:B$935,2)</f>
        <v>864</v>
      </c>
      <c r="E6165">
        <f>VLOOKUP(A6165,EMPRESA!A$2:B$5796,2,FALSE)</f>
        <v>3000</v>
      </c>
    </row>
    <row r="6166" spans="1:5">
      <c r="A6166" t="s">
        <v>1104</v>
      </c>
      <c r="B6166" t="str">
        <f t="shared" si="96"/>
        <v>INSPROTEL LTDA.</v>
      </c>
      <c r="C6166" t="s">
        <v>1090</v>
      </c>
      <c r="D6166">
        <f>VLOOKUP(C6166,RUBRO!A$2:B$935,2)</f>
        <v>112</v>
      </c>
      <c r="E6166">
        <f>VLOOKUP(A6166,EMPRESA!A$2:B$5796,2,FALSE)</f>
        <v>3001</v>
      </c>
    </row>
    <row r="6167" spans="1:5">
      <c r="A6167" t="s">
        <v>1104</v>
      </c>
      <c r="B6167" t="str">
        <f t="shared" si="96"/>
        <v>INSPROTEL LTDA.</v>
      </c>
      <c r="C6167" t="s">
        <v>2077</v>
      </c>
      <c r="D6167">
        <f>VLOOKUP(C6167,RUBRO!A$2:B$935,2)</f>
        <v>232</v>
      </c>
      <c r="E6167">
        <f>VLOOKUP(A6167,EMPRESA!A$2:B$5796,2,FALSE)</f>
        <v>3001</v>
      </c>
    </row>
    <row r="6168" spans="1:5">
      <c r="A6168" t="s">
        <v>1104</v>
      </c>
      <c r="B6168" t="str">
        <f t="shared" si="96"/>
        <v>INSPROTEL LTDA.</v>
      </c>
      <c r="C6168" t="s">
        <v>2830</v>
      </c>
      <c r="D6168">
        <f>VLOOKUP(C6168,RUBRO!A$2:B$935,2)</f>
        <v>329</v>
      </c>
      <c r="E6168">
        <f>VLOOKUP(A6168,EMPRESA!A$2:B$5796,2,FALSE)</f>
        <v>3001</v>
      </c>
    </row>
    <row r="6169" spans="1:5">
      <c r="A6169" t="s">
        <v>1104</v>
      </c>
      <c r="B6169" t="str">
        <f t="shared" si="96"/>
        <v>INSPROTEL LTDA.</v>
      </c>
      <c r="C6169" t="s">
        <v>2881</v>
      </c>
      <c r="D6169">
        <f>VLOOKUP(C6169,RUBRO!A$2:B$935,2)</f>
        <v>335</v>
      </c>
      <c r="E6169">
        <f>VLOOKUP(A6169,EMPRESA!A$2:B$5796,2,FALSE)</f>
        <v>3001</v>
      </c>
    </row>
    <row r="6170" spans="1:5">
      <c r="A6170" t="s">
        <v>1104</v>
      </c>
      <c r="B6170" t="str">
        <f t="shared" si="96"/>
        <v>INSPROTEL LTDA.</v>
      </c>
      <c r="C6170" t="s">
        <v>4825</v>
      </c>
      <c r="D6170">
        <f>VLOOKUP(C6170,RUBRO!A$2:B$935,2)</f>
        <v>509</v>
      </c>
      <c r="E6170">
        <f>VLOOKUP(A6170,EMPRESA!A$2:B$5796,2,FALSE)</f>
        <v>3001</v>
      </c>
    </row>
    <row r="6171" spans="1:5">
      <c r="A6171" t="s">
        <v>1104</v>
      </c>
      <c r="B6171" t="str">
        <f t="shared" si="96"/>
        <v>INSPROTEL LTDA.</v>
      </c>
      <c r="C6171" t="s">
        <v>5342</v>
      </c>
      <c r="D6171">
        <f>VLOOKUP(C6171,RUBRO!A$2:B$935,2)</f>
        <v>597</v>
      </c>
      <c r="E6171">
        <f>VLOOKUP(A6171,EMPRESA!A$2:B$5796,2,FALSE)</f>
        <v>3001</v>
      </c>
    </row>
    <row r="6172" spans="1:5">
      <c r="A6172" t="s">
        <v>1104</v>
      </c>
      <c r="B6172" t="str">
        <f t="shared" si="96"/>
        <v>INSPROTEL LTDA.</v>
      </c>
      <c r="C6172" t="s">
        <v>5392</v>
      </c>
      <c r="D6172">
        <f>VLOOKUP(C6172,RUBRO!A$2:B$935,2)</f>
        <v>613</v>
      </c>
      <c r="E6172">
        <f>VLOOKUP(A6172,EMPRESA!A$2:B$5796,2,FALSE)</f>
        <v>3001</v>
      </c>
    </row>
    <row r="6173" spans="1:5">
      <c r="A6173" t="s">
        <v>1104</v>
      </c>
      <c r="B6173" t="str">
        <f t="shared" si="96"/>
        <v>INSPROTEL LTDA.</v>
      </c>
      <c r="C6173" t="s">
        <v>6020</v>
      </c>
      <c r="D6173">
        <f>VLOOKUP(C6173,RUBRO!A$2:B$935,2)</f>
        <v>752</v>
      </c>
      <c r="E6173">
        <f>VLOOKUP(A6173,EMPRESA!A$2:B$5796,2,FALSE)</f>
        <v>3001</v>
      </c>
    </row>
    <row r="6174" spans="1:5">
      <c r="A6174" t="s">
        <v>1104</v>
      </c>
      <c r="B6174" t="str">
        <f t="shared" si="96"/>
        <v>INSPROTEL LTDA.</v>
      </c>
      <c r="C6174" t="s">
        <v>6489</v>
      </c>
      <c r="D6174">
        <f>VLOOKUP(C6174,RUBRO!A$2:B$935,2)</f>
        <v>879</v>
      </c>
      <c r="E6174">
        <f>VLOOKUP(A6174,EMPRESA!A$2:B$5796,2,FALSE)</f>
        <v>3001</v>
      </c>
    </row>
    <row r="6175" spans="1:5">
      <c r="A6175" t="s">
        <v>1104</v>
      </c>
      <c r="B6175" t="str">
        <f t="shared" si="96"/>
        <v>INSPROTEL LTDA.</v>
      </c>
      <c r="C6175" t="s">
        <v>6564</v>
      </c>
      <c r="D6175">
        <f>VLOOKUP(C6175,RUBRO!A$2:B$935,2)</f>
        <v>904</v>
      </c>
      <c r="E6175">
        <f>VLOOKUP(A6175,EMPRESA!A$2:B$5796,2,FALSE)</f>
        <v>3001</v>
      </c>
    </row>
    <row r="6176" spans="1:5">
      <c r="A6176" t="s">
        <v>4827</v>
      </c>
      <c r="B6176" t="str">
        <f t="shared" si="96"/>
        <v>INSTALACIONES ELECTRICAS S.A.</v>
      </c>
      <c r="C6176" t="s">
        <v>4825</v>
      </c>
      <c r="D6176">
        <f>VLOOKUP(C6176,RUBRO!A$2:B$935,2)</f>
        <v>509</v>
      </c>
      <c r="E6176">
        <f>VLOOKUP(A6176,EMPRESA!A$2:B$5796,2,FALSE)</f>
        <v>3002</v>
      </c>
    </row>
    <row r="6177" spans="1:5">
      <c r="A6177" t="s">
        <v>2504</v>
      </c>
      <c r="B6177" t="str">
        <f t="shared" si="96"/>
        <v>INSTITUCION FINANCIERA COOPERATIVA COOPEUCH</v>
      </c>
      <c r="C6177" t="s">
        <v>2505</v>
      </c>
      <c r="D6177">
        <f>VLOOKUP(C6177,RUBRO!A$2:B$935,2)</f>
        <v>282</v>
      </c>
      <c r="E6177">
        <f>VLOOKUP(A6177,EMPRESA!A$2:B$5796,2,FALSE)</f>
        <v>3003</v>
      </c>
    </row>
    <row r="6178" spans="1:5">
      <c r="A6178" t="s">
        <v>3963</v>
      </c>
      <c r="B6178" t="str">
        <f t="shared" si="96"/>
        <v>INSTITUTO ANTARTICO CHILENO - INACH</v>
      </c>
      <c r="C6178" t="s">
        <v>3925</v>
      </c>
      <c r="D6178">
        <f>VLOOKUP(C6178,RUBRO!A$2:B$935,2)</f>
        <v>466</v>
      </c>
      <c r="E6178">
        <f>VLOOKUP(A6178,EMPRESA!A$2:B$5796,2,FALSE)</f>
        <v>3004</v>
      </c>
    </row>
    <row r="6179" spans="1:5">
      <c r="A6179" t="s">
        <v>3963</v>
      </c>
      <c r="B6179" t="str">
        <f t="shared" si="96"/>
        <v>INSTITUTO ANTARTICO CHILENO - INACH</v>
      </c>
      <c r="C6179" t="s">
        <v>4874</v>
      </c>
      <c r="D6179">
        <f>VLOOKUP(C6179,RUBRO!A$2:B$935,2)</f>
        <v>516</v>
      </c>
      <c r="E6179">
        <f>VLOOKUP(A6179,EMPRESA!A$2:B$5796,2,FALSE)</f>
        <v>3004</v>
      </c>
    </row>
    <row r="6180" spans="1:5">
      <c r="A6180" t="s">
        <v>1704</v>
      </c>
      <c r="B6180" t="str">
        <f t="shared" si="96"/>
        <v>INSTITUTO CHILENO BRITANICO DE CULTURA CASA CENTRAL</v>
      </c>
      <c r="C6180" t="s">
        <v>1686</v>
      </c>
      <c r="D6180">
        <f>VLOOKUP(C6180,RUBRO!A$2:B$935,2)</f>
        <v>187</v>
      </c>
      <c r="E6180">
        <f>VLOOKUP(A6180,EMPRESA!A$2:B$5796,2,FALSE)</f>
        <v>3005</v>
      </c>
    </row>
    <row r="6181" spans="1:5">
      <c r="A6181" t="s">
        <v>1704</v>
      </c>
      <c r="B6181" t="str">
        <f t="shared" si="96"/>
        <v>INSTITUTO CHILENO BRITANICO DE CULTURA CASA CENTRAL</v>
      </c>
      <c r="C6181" t="s">
        <v>3102</v>
      </c>
      <c r="D6181">
        <f>VLOOKUP(C6181,RUBRO!A$2:B$935,2)</f>
        <v>348</v>
      </c>
      <c r="E6181">
        <f>VLOOKUP(A6181,EMPRESA!A$2:B$5796,2,FALSE)</f>
        <v>3005</v>
      </c>
    </row>
    <row r="6182" spans="1:5">
      <c r="A6182" t="s">
        <v>1704</v>
      </c>
      <c r="B6182" t="str">
        <f t="shared" si="96"/>
        <v>INSTITUTO CHILENO BRITANICO DE CULTURA CASA CENTRAL</v>
      </c>
      <c r="C6182" t="s">
        <v>4860</v>
      </c>
      <c r="D6182">
        <f>VLOOKUP(C6182,RUBRO!A$2:B$935,2)</f>
        <v>513</v>
      </c>
      <c r="E6182">
        <f>VLOOKUP(A6182,EMPRESA!A$2:B$5796,2,FALSE)</f>
        <v>3005</v>
      </c>
    </row>
    <row r="6183" spans="1:5">
      <c r="A6183" t="s">
        <v>1704</v>
      </c>
      <c r="B6183" t="str">
        <f t="shared" si="96"/>
        <v>INSTITUTO CHILENO BRITANICO DE CULTURA CASA CENTRAL</v>
      </c>
      <c r="C6183" t="s">
        <v>4880</v>
      </c>
      <c r="D6183">
        <f>VLOOKUP(C6183,RUBRO!A$2:B$935,2)</f>
        <v>517</v>
      </c>
      <c r="E6183">
        <f>VLOOKUP(A6183,EMPRESA!A$2:B$5796,2,FALSE)</f>
        <v>3005</v>
      </c>
    </row>
    <row r="6184" spans="1:5">
      <c r="A6184" t="s">
        <v>3104</v>
      </c>
      <c r="B6184" t="str">
        <f t="shared" si="96"/>
        <v>INSTITUTO CHILENO FRANCES DE CULTURA</v>
      </c>
      <c r="C6184" t="s">
        <v>3102</v>
      </c>
      <c r="D6184">
        <f>VLOOKUP(C6184,RUBRO!A$2:B$935,2)</f>
        <v>348</v>
      </c>
      <c r="E6184">
        <f>VLOOKUP(A6184,EMPRESA!A$2:B$5796,2,FALSE)</f>
        <v>3006</v>
      </c>
    </row>
    <row r="6185" spans="1:5">
      <c r="A6185" t="s">
        <v>3104</v>
      </c>
      <c r="B6185" t="str">
        <f t="shared" si="96"/>
        <v>INSTITUTO CHILENO FRANCES DE CULTURA</v>
      </c>
      <c r="C6185" t="s">
        <v>4833</v>
      </c>
      <c r="D6185">
        <f>VLOOKUP(C6185,RUBRO!A$2:B$935,2)</f>
        <v>510</v>
      </c>
      <c r="E6185">
        <f>VLOOKUP(A6185,EMPRESA!A$2:B$5796,2,FALSE)</f>
        <v>3006</v>
      </c>
    </row>
    <row r="6186" spans="1:5">
      <c r="A6186" t="s">
        <v>4836</v>
      </c>
      <c r="B6186" t="str">
        <f t="shared" si="96"/>
        <v>INSTITUTO CULTURAL CHILENO JAPONES</v>
      </c>
      <c r="C6186" t="s">
        <v>4833</v>
      </c>
      <c r="D6186">
        <f>VLOOKUP(C6186,RUBRO!A$2:B$935,2)</f>
        <v>510</v>
      </c>
      <c r="E6186">
        <f>VLOOKUP(A6186,EMPRESA!A$2:B$5796,2,FALSE)</f>
        <v>3007</v>
      </c>
    </row>
    <row r="6187" spans="1:5">
      <c r="A6187" t="s">
        <v>1964</v>
      </c>
      <c r="B6187" t="str">
        <f t="shared" si="96"/>
        <v>INSTITUTO DE ASUNTOS PUBLICOS, UNIVERSIDAD DE CHILE</v>
      </c>
      <c r="C6187" t="s">
        <v>1963</v>
      </c>
      <c r="D6187">
        <f>VLOOKUP(C6187,RUBRO!A$2:B$935,2)</f>
        <v>207</v>
      </c>
      <c r="E6187">
        <f>VLOOKUP(A6187,EMPRESA!A$2:B$5796,2,FALSE)</f>
        <v>3008</v>
      </c>
    </row>
    <row r="6188" spans="1:5">
      <c r="A6188" t="s">
        <v>4865</v>
      </c>
      <c r="B6188" t="str">
        <f t="shared" si="96"/>
        <v>INSTITUTO DE CAPACITACION LEAL LTDA.</v>
      </c>
      <c r="C6188" t="s">
        <v>4860</v>
      </c>
      <c r="D6188">
        <f>VLOOKUP(C6188,RUBRO!A$2:B$935,2)</f>
        <v>513</v>
      </c>
      <c r="E6188">
        <f>VLOOKUP(A6188,EMPRESA!A$2:B$5796,2,FALSE)</f>
        <v>3009</v>
      </c>
    </row>
    <row r="6189" spans="1:5">
      <c r="A6189" t="s">
        <v>4865</v>
      </c>
      <c r="B6189" t="str">
        <f t="shared" si="96"/>
        <v>INSTITUTO DE CAPACITACION LEAL LTDA.</v>
      </c>
      <c r="C6189" t="s">
        <v>5537</v>
      </c>
      <c r="D6189">
        <f>VLOOKUP(C6189,RUBRO!A$2:B$935,2)</f>
        <v>637</v>
      </c>
      <c r="E6189">
        <f>VLOOKUP(A6189,EMPRESA!A$2:B$5796,2,FALSE)</f>
        <v>3009</v>
      </c>
    </row>
    <row r="6190" spans="1:5">
      <c r="A6190" t="s">
        <v>6272</v>
      </c>
      <c r="B6190" t="str">
        <f t="shared" si="96"/>
        <v>INSTITUTO DE DESARROLLO AGROPECUARIO, INDAP</v>
      </c>
      <c r="C6190" t="s">
        <v>6267</v>
      </c>
      <c r="D6190">
        <f>VLOOKUP(C6190,RUBRO!A$2:B$935,2)</f>
        <v>812</v>
      </c>
      <c r="E6190">
        <f>VLOOKUP(A6190,EMPRESA!A$2:B$5796,2,FALSE)</f>
        <v>3010</v>
      </c>
    </row>
    <row r="6191" spans="1:5">
      <c r="A6191" t="s">
        <v>4877</v>
      </c>
      <c r="B6191" t="str">
        <f t="shared" si="96"/>
        <v>INSTITUTO DE FOMENTO PESQUERO, IFOP</v>
      </c>
      <c r="C6191" t="s">
        <v>4874</v>
      </c>
      <c r="D6191">
        <f>VLOOKUP(C6191,RUBRO!A$2:B$935,2)</f>
        <v>516</v>
      </c>
      <c r="E6191">
        <f>VLOOKUP(A6191,EMPRESA!A$2:B$5796,2,FALSE)</f>
        <v>3011</v>
      </c>
    </row>
    <row r="6192" spans="1:5">
      <c r="A6192" t="s">
        <v>4878</v>
      </c>
      <c r="B6192" t="str">
        <f t="shared" si="96"/>
        <v>INSTITUTO DE INVESTIGACIONES AGROPECUARIAS</v>
      </c>
      <c r="C6192" t="s">
        <v>4874</v>
      </c>
      <c r="D6192">
        <f>VLOOKUP(C6192,RUBRO!A$2:B$935,2)</f>
        <v>516</v>
      </c>
      <c r="E6192">
        <f>VLOOKUP(A6192,EMPRESA!A$2:B$5796,2,FALSE)</f>
        <v>3012</v>
      </c>
    </row>
    <row r="6193" spans="1:5">
      <c r="A6193" t="s">
        <v>2495</v>
      </c>
      <c r="B6193" t="str">
        <f t="shared" si="96"/>
        <v>INSTITUTO DE INVESTIGACIONES Y CONTROL</v>
      </c>
      <c r="C6193" t="s">
        <v>2483</v>
      </c>
      <c r="D6193">
        <f>VLOOKUP(C6193,RUBRO!A$2:B$935,2)</f>
        <v>279</v>
      </c>
      <c r="E6193">
        <f>VLOOKUP(A6193,EMPRESA!A$2:B$5796,2,FALSE)</f>
        <v>3013</v>
      </c>
    </row>
    <row r="6194" spans="1:5">
      <c r="A6194" t="s">
        <v>2495</v>
      </c>
      <c r="B6194" t="str">
        <f t="shared" si="96"/>
        <v>INSTITUTO DE INVESTIGACIONES Y CONTROL</v>
      </c>
      <c r="C6194" t="s">
        <v>3925</v>
      </c>
      <c r="D6194">
        <f>VLOOKUP(C6194,RUBRO!A$2:B$935,2)</f>
        <v>466</v>
      </c>
      <c r="E6194">
        <f>VLOOKUP(A6194,EMPRESA!A$2:B$5796,2,FALSE)</f>
        <v>3013</v>
      </c>
    </row>
    <row r="6195" spans="1:5">
      <c r="A6195" t="s">
        <v>2495</v>
      </c>
      <c r="B6195" t="str">
        <f t="shared" si="96"/>
        <v>INSTITUTO DE INVESTIGACIONES Y CONTROL</v>
      </c>
      <c r="C6195" t="s">
        <v>4874</v>
      </c>
      <c r="D6195">
        <f>VLOOKUP(C6195,RUBRO!A$2:B$935,2)</f>
        <v>516</v>
      </c>
      <c r="E6195">
        <f>VLOOKUP(A6195,EMPRESA!A$2:B$5796,2,FALSE)</f>
        <v>3013</v>
      </c>
    </row>
    <row r="6196" spans="1:5">
      <c r="A6196" t="s">
        <v>4879</v>
      </c>
      <c r="B6196" t="str">
        <f t="shared" si="96"/>
        <v>INSTITUTO DE NUTRICION Y TECNOLOGIA DE LOS ALIMENTOS DR. FERNANDO MONCKEBERG BARROS DE LA UNIVERSIDAD DE CHILE</v>
      </c>
      <c r="C6196" t="s">
        <v>4874</v>
      </c>
      <c r="D6196">
        <f>VLOOKUP(C6196,RUBRO!A$2:B$935,2)</f>
        <v>516</v>
      </c>
      <c r="E6196">
        <f>VLOOKUP(A6196,EMPRESA!A$2:B$5796,2,FALSE)</f>
        <v>3014</v>
      </c>
    </row>
    <row r="6197" spans="1:5">
      <c r="A6197" t="s">
        <v>4879</v>
      </c>
      <c r="B6197" t="str">
        <f t="shared" si="96"/>
        <v>INSTITUTO DE NUTRICION Y TECNOLOGIA DE LOS ALIMENTOS DR. FERNANDO MONCKEBERG BARROS DE LA UNIVERSIDAD DE CHILE</v>
      </c>
      <c r="C6197" t="s">
        <v>6602</v>
      </c>
      <c r="D6197">
        <f>VLOOKUP(C6197,RUBRO!A$2:B$935,2)</f>
        <v>918</v>
      </c>
      <c r="E6197">
        <f>VLOOKUP(A6197,EMPRESA!A$2:B$5796,2,FALSE)</f>
        <v>3014</v>
      </c>
    </row>
    <row r="6198" spans="1:5">
      <c r="A6198" t="s">
        <v>1598</v>
      </c>
      <c r="B6198" t="str">
        <f t="shared" si="96"/>
        <v>INSTITUTO DE PREVISION SOCIAL IPS</v>
      </c>
      <c r="C6198" t="s">
        <v>1597</v>
      </c>
      <c r="D6198">
        <f>VLOOKUP(C6198,RUBRO!A$2:B$935,2)</f>
        <v>166</v>
      </c>
      <c r="E6198">
        <f>VLOOKUP(A6198,EMPRESA!A$2:B$5796,2,FALSE)</f>
        <v>3015</v>
      </c>
    </row>
    <row r="6199" spans="1:5">
      <c r="A6199" t="s">
        <v>3968</v>
      </c>
      <c r="B6199" t="str">
        <f t="shared" si="96"/>
        <v>INSTITUTO DE SALUD PUBLICA DE CHILE</v>
      </c>
      <c r="C6199" t="s">
        <v>3925</v>
      </c>
      <c r="D6199">
        <f>VLOOKUP(C6199,RUBRO!A$2:B$935,2)</f>
        <v>466</v>
      </c>
      <c r="E6199">
        <f>VLOOKUP(A6199,EMPRESA!A$2:B$5796,2,FALSE)</f>
        <v>3016</v>
      </c>
    </row>
    <row r="6200" spans="1:5">
      <c r="A6200" t="s">
        <v>1706</v>
      </c>
      <c r="B6200" t="str">
        <f t="shared" si="96"/>
        <v>INSTITUTO DE SEGURIDAD DEL TRABAJO (IST)</v>
      </c>
      <c r="C6200" t="s">
        <v>1686</v>
      </c>
      <c r="D6200">
        <f>VLOOKUP(C6200,RUBRO!A$2:B$935,2)</f>
        <v>187</v>
      </c>
      <c r="E6200">
        <f>VLOOKUP(A6200,EMPRESA!A$2:B$5796,2,FALSE)</f>
        <v>3017</v>
      </c>
    </row>
    <row r="6201" spans="1:5">
      <c r="A6201" t="s">
        <v>1706</v>
      </c>
      <c r="B6201" t="str">
        <f t="shared" si="96"/>
        <v>INSTITUTO DE SEGURIDAD DEL TRABAJO (IST)</v>
      </c>
      <c r="C6201" t="s">
        <v>4519</v>
      </c>
      <c r="D6201">
        <f>VLOOKUP(C6201,RUBRO!A$2:B$935,2)</f>
        <v>485</v>
      </c>
      <c r="E6201">
        <f>VLOOKUP(A6201,EMPRESA!A$2:B$5796,2,FALSE)</f>
        <v>3017</v>
      </c>
    </row>
    <row r="6202" spans="1:5">
      <c r="A6202" t="s">
        <v>1706</v>
      </c>
      <c r="B6202" t="str">
        <f t="shared" si="96"/>
        <v>INSTITUTO DE SEGURIDAD DEL TRABAJO (IST)</v>
      </c>
      <c r="C6202" t="s">
        <v>5475</v>
      </c>
      <c r="D6202">
        <f>VLOOKUP(C6202,RUBRO!A$2:B$935,2)</f>
        <v>629</v>
      </c>
      <c r="E6202">
        <f>VLOOKUP(A6202,EMPRESA!A$2:B$5796,2,FALSE)</f>
        <v>3017</v>
      </c>
    </row>
    <row r="6203" spans="1:5">
      <c r="A6203" t="s">
        <v>1706</v>
      </c>
      <c r="B6203" t="str">
        <f t="shared" si="96"/>
        <v>INSTITUTO DE SEGURIDAD DEL TRABAJO (IST)</v>
      </c>
      <c r="C6203" t="s">
        <v>5750</v>
      </c>
      <c r="D6203">
        <f>VLOOKUP(C6203,RUBRO!A$2:B$935,2)</f>
        <v>699</v>
      </c>
      <c r="E6203">
        <f>VLOOKUP(A6203,EMPRESA!A$2:B$5796,2,FALSE)</f>
        <v>3017</v>
      </c>
    </row>
    <row r="6204" spans="1:5">
      <c r="A6204" t="s">
        <v>1106</v>
      </c>
      <c r="B6204" t="str">
        <f t="shared" si="96"/>
        <v>INSTITUTO DEL CEMENTO Y DEL HORMIGON DE CHILE</v>
      </c>
      <c r="C6204" t="s">
        <v>1090</v>
      </c>
      <c r="D6204">
        <f>VLOOKUP(C6204,RUBRO!A$2:B$935,2)</f>
        <v>112</v>
      </c>
      <c r="E6204">
        <f>VLOOKUP(A6204,EMPRESA!A$2:B$5796,2,FALSE)</f>
        <v>3018</v>
      </c>
    </row>
    <row r="6205" spans="1:5">
      <c r="A6205" t="s">
        <v>1106</v>
      </c>
      <c r="B6205" t="str">
        <f t="shared" si="96"/>
        <v>INSTITUTO DEL CEMENTO Y DEL HORMIGON DE CHILE</v>
      </c>
      <c r="C6205" t="s">
        <v>1946</v>
      </c>
      <c r="D6205">
        <f>VLOOKUP(C6205,RUBRO!A$2:B$935,2)</f>
        <v>204</v>
      </c>
      <c r="E6205">
        <f>VLOOKUP(A6205,EMPRESA!A$2:B$5796,2,FALSE)</f>
        <v>3018</v>
      </c>
    </row>
    <row r="6206" spans="1:5">
      <c r="A6206" t="s">
        <v>1106</v>
      </c>
      <c r="B6206" t="str">
        <f t="shared" si="96"/>
        <v>INSTITUTO DEL CEMENTO Y DEL HORMIGON DE CHILE</v>
      </c>
      <c r="C6206" t="s">
        <v>2881</v>
      </c>
      <c r="D6206">
        <f>VLOOKUP(C6206,RUBRO!A$2:B$935,2)</f>
        <v>335</v>
      </c>
      <c r="E6206">
        <f>VLOOKUP(A6206,EMPRESA!A$2:B$5796,2,FALSE)</f>
        <v>3018</v>
      </c>
    </row>
    <row r="6207" spans="1:5">
      <c r="A6207" t="s">
        <v>1106</v>
      </c>
      <c r="B6207" t="str">
        <f t="shared" si="96"/>
        <v>INSTITUTO DEL CEMENTO Y DEL HORMIGON DE CHILE</v>
      </c>
      <c r="C6207" t="s">
        <v>2985</v>
      </c>
      <c r="D6207">
        <f>VLOOKUP(C6207,RUBRO!A$2:B$935,2)</f>
        <v>336</v>
      </c>
      <c r="E6207">
        <f>VLOOKUP(A6207,EMPRESA!A$2:B$5796,2,FALSE)</f>
        <v>3018</v>
      </c>
    </row>
    <row r="6208" spans="1:5">
      <c r="A6208" t="s">
        <v>1106</v>
      </c>
      <c r="B6208" t="str">
        <f t="shared" si="96"/>
        <v>INSTITUTO DEL CEMENTO Y DEL HORMIGON DE CHILE</v>
      </c>
      <c r="C6208" t="s">
        <v>4502</v>
      </c>
      <c r="D6208">
        <f>VLOOKUP(C6208,RUBRO!A$2:B$935,2)</f>
        <v>482</v>
      </c>
      <c r="E6208">
        <f>VLOOKUP(A6208,EMPRESA!A$2:B$5796,2,FALSE)</f>
        <v>3018</v>
      </c>
    </row>
    <row r="6209" spans="1:5">
      <c r="A6209" t="s">
        <v>1106</v>
      </c>
      <c r="B6209" t="str">
        <f t="shared" si="96"/>
        <v>INSTITUTO DEL CEMENTO Y DEL HORMIGON DE CHILE</v>
      </c>
      <c r="C6209" t="s">
        <v>4874</v>
      </c>
      <c r="D6209">
        <f>VLOOKUP(C6209,RUBRO!A$2:B$935,2)</f>
        <v>516</v>
      </c>
      <c r="E6209">
        <f>VLOOKUP(A6209,EMPRESA!A$2:B$5796,2,FALSE)</f>
        <v>3018</v>
      </c>
    </row>
    <row r="6210" spans="1:5">
      <c r="A6210" t="s">
        <v>1106</v>
      </c>
      <c r="B6210" t="str">
        <f t="shared" si="96"/>
        <v>INSTITUTO DEL CEMENTO Y DEL HORMIGON DE CHILE</v>
      </c>
      <c r="C6210" t="s">
        <v>6312</v>
      </c>
      <c r="D6210">
        <f>VLOOKUP(C6210,RUBRO!A$2:B$935,2)</f>
        <v>823</v>
      </c>
      <c r="E6210">
        <f>VLOOKUP(A6210,EMPRESA!A$2:B$5796,2,FALSE)</f>
        <v>3018</v>
      </c>
    </row>
    <row r="6211" spans="1:5">
      <c r="A6211" t="s">
        <v>3964</v>
      </c>
      <c r="B6211" t="str">
        <f t="shared" ref="B6211:B6274" si="97">UPPER(A6211)</f>
        <v>INSTITUTO FORESTAL</v>
      </c>
      <c r="C6211" t="s">
        <v>3925</v>
      </c>
      <c r="D6211">
        <f>VLOOKUP(C6211,RUBRO!A$2:B$935,2)</f>
        <v>466</v>
      </c>
      <c r="E6211">
        <f>VLOOKUP(A6211,EMPRESA!A$2:B$5796,2,FALSE)</f>
        <v>3019</v>
      </c>
    </row>
    <row r="6212" spans="1:5">
      <c r="A6212" t="s">
        <v>3964</v>
      </c>
      <c r="B6212" t="str">
        <f t="shared" si="97"/>
        <v>INSTITUTO FORESTAL</v>
      </c>
      <c r="C6212" t="s">
        <v>4874</v>
      </c>
      <c r="D6212">
        <f>VLOOKUP(C6212,RUBRO!A$2:B$935,2)</f>
        <v>516</v>
      </c>
      <c r="E6212">
        <f>VLOOKUP(A6212,EMPRESA!A$2:B$5796,2,FALSE)</f>
        <v>3019</v>
      </c>
    </row>
    <row r="6213" spans="1:5">
      <c r="A6213" t="s">
        <v>3965</v>
      </c>
      <c r="B6213" t="str">
        <f t="shared" si="97"/>
        <v>INSTITUTO GEOGRAFICO MILITAR (IGM)</v>
      </c>
      <c r="C6213" t="s">
        <v>3925</v>
      </c>
      <c r="D6213">
        <f>VLOOKUP(C6213,RUBRO!A$2:B$935,2)</f>
        <v>466</v>
      </c>
      <c r="E6213">
        <f>VLOOKUP(A6213,EMPRESA!A$2:B$5796,2,FALSE)</f>
        <v>3020</v>
      </c>
    </row>
    <row r="6214" spans="1:5">
      <c r="A6214" t="s">
        <v>4883</v>
      </c>
      <c r="B6214" t="str">
        <f t="shared" si="97"/>
        <v>INSTITUTO INTERNACIONAL DE ARTES CULINARIAS Y SERVICIOS SPA</v>
      </c>
      <c r="C6214" t="s">
        <v>4880</v>
      </c>
      <c r="D6214">
        <f>VLOOKUP(C6214,RUBRO!A$2:B$935,2)</f>
        <v>517</v>
      </c>
      <c r="E6214">
        <f>VLOOKUP(A6214,EMPRESA!A$2:B$5796,2,FALSE)</f>
        <v>3021</v>
      </c>
    </row>
    <row r="6215" spans="1:5">
      <c r="A6215" t="s">
        <v>3105</v>
      </c>
      <c r="B6215" t="str">
        <f t="shared" si="97"/>
        <v>INSTITUTO ITALIANO DE CULTURA</v>
      </c>
      <c r="C6215" t="s">
        <v>3102</v>
      </c>
      <c r="D6215">
        <f>VLOOKUP(C6215,RUBRO!A$2:B$935,2)</f>
        <v>348</v>
      </c>
      <c r="E6215">
        <f>VLOOKUP(A6215,EMPRESA!A$2:B$5796,2,FALSE)</f>
        <v>3022</v>
      </c>
    </row>
    <row r="6216" spans="1:5">
      <c r="A6216" t="s">
        <v>1105</v>
      </c>
      <c r="B6216" t="str">
        <f t="shared" si="97"/>
        <v>INSTITUTO LIBERTAD</v>
      </c>
      <c r="C6216" t="s">
        <v>1090</v>
      </c>
      <c r="D6216">
        <f>VLOOKUP(C6216,RUBRO!A$2:B$935,2)</f>
        <v>112</v>
      </c>
      <c r="E6216">
        <f>VLOOKUP(A6216,EMPRESA!A$2:B$5796,2,FALSE)</f>
        <v>3023</v>
      </c>
    </row>
    <row r="6217" spans="1:5">
      <c r="A6217" t="s">
        <v>3966</v>
      </c>
      <c r="B6217" t="str">
        <f t="shared" si="97"/>
        <v>INSTITUTO NACIONAL DE DEPORTES DE CHILE</v>
      </c>
      <c r="C6217" t="s">
        <v>3925</v>
      </c>
      <c r="D6217">
        <f>VLOOKUP(C6217,RUBRO!A$2:B$935,2)</f>
        <v>466</v>
      </c>
      <c r="E6217">
        <f>VLOOKUP(A6217,EMPRESA!A$2:B$5796,2,FALSE)</f>
        <v>3024</v>
      </c>
    </row>
    <row r="6218" spans="1:5">
      <c r="A6218" t="s">
        <v>3967</v>
      </c>
      <c r="B6218" t="str">
        <f t="shared" si="97"/>
        <v>INSTITUTO NACIONAL DE ESTADISTICAS, INE</v>
      </c>
      <c r="C6218" t="s">
        <v>3925</v>
      </c>
      <c r="D6218">
        <f>VLOOKUP(C6218,RUBRO!A$2:B$935,2)</f>
        <v>466</v>
      </c>
      <c r="E6218">
        <f>VLOOKUP(A6218,EMPRESA!A$2:B$5796,2,FALSE)</f>
        <v>3025</v>
      </c>
    </row>
    <row r="6219" spans="1:5">
      <c r="A6219" t="s">
        <v>4876</v>
      </c>
      <c r="B6219" t="str">
        <f t="shared" si="97"/>
        <v>INSTITUTO NACIONAL DE HIDRAULICA</v>
      </c>
      <c r="C6219" t="s">
        <v>4874</v>
      </c>
      <c r="D6219">
        <f>VLOOKUP(C6219,RUBRO!A$2:B$935,2)</f>
        <v>516</v>
      </c>
      <c r="E6219">
        <f>VLOOKUP(A6219,EMPRESA!A$2:B$5796,2,FALSE)</f>
        <v>3026</v>
      </c>
    </row>
    <row r="6220" spans="1:5">
      <c r="A6220" t="s">
        <v>2494</v>
      </c>
      <c r="B6220" t="str">
        <f t="shared" si="97"/>
        <v>INSTITUTO NACIONAL DE NORMALIZACION</v>
      </c>
      <c r="C6220" t="s">
        <v>2483</v>
      </c>
      <c r="D6220">
        <f>VLOOKUP(C6220,RUBRO!A$2:B$935,2)</f>
        <v>279</v>
      </c>
      <c r="E6220">
        <f>VLOOKUP(A6220,EMPRESA!A$2:B$5796,2,FALSE)</f>
        <v>3027</v>
      </c>
    </row>
    <row r="6221" spans="1:5">
      <c r="A6221" t="s">
        <v>2494</v>
      </c>
      <c r="B6221" t="str">
        <f t="shared" si="97"/>
        <v>INSTITUTO NACIONAL DE NORMALIZACION</v>
      </c>
      <c r="C6221" t="s">
        <v>4874</v>
      </c>
      <c r="D6221">
        <f>VLOOKUP(C6221,RUBRO!A$2:B$935,2)</f>
        <v>516</v>
      </c>
      <c r="E6221">
        <f>VLOOKUP(A6221,EMPRESA!A$2:B$5796,2,FALSE)</f>
        <v>3027</v>
      </c>
    </row>
    <row r="6222" spans="1:5">
      <c r="A6222" t="s">
        <v>2183</v>
      </c>
      <c r="B6222" t="str">
        <f t="shared" si="97"/>
        <v>INSTITUTO NACIONAL GENERAL JOSE MIGUEL CARRERA</v>
      </c>
      <c r="C6222" t="s">
        <v>2161</v>
      </c>
      <c r="D6222">
        <f>VLOOKUP(C6222,RUBRO!A$2:B$935,2)</f>
        <v>241</v>
      </c>
      <c r="E6222">
        <f>VLOOKUP(A6222,EMPRESA!A$2:B$5796,2,FALSE)</f>
        <v>3028</v>
      </c>
    </row>
    <row r="6223" spans="1:5">
      <c r="A6223" t="s">
        <v>4884</v>
      </c>
      <c r="B6223" t="str">
        <f t="shared" si="97"/>
        <v>INSTITUTO PROFESIONAL CARLOS CASANUEVA S.A.</v>
      </c>
      <c r="C6223" t="s">
        <v>4880</v>
      </c>
      <c r="D6223">
        <f>VLOOKUP(C6223,RUBRO!A$2:B$935,2)</f>
        <v>517</v>
      </c>
      <c r="E6223">
        <f>VLOOKUP(A6223,EMPRESA!A$2:B$5796,2,FALSE)</f>
        <v>3029</v>
      </c>
    </row>
    <row r="6224" spans="1:5">
      <c r="A6224" t="s">
        <v>1705</v>
      </c>
      <c r="B6224" t="str">
        <f t="shared" si="97"/>
        <v>INSTITUTO PROFESIONAL CHILENO BRITANICO DE CULTURA S.A.</v>
      </c>
      <c r="C6224" t="s">
        <v>1686</v>
      </c>
      <c r="D6224">
        <f>VLOOKUP(C6224,RUBRO!A$2:B$935,2)</f>
        <v>187</v>
      </c>
      <c r="E6224">
        <f>VLOOKUP(A6224,EMPRESA!A$2:B$5796,2,FALSE)</f>
        <v>3030</v>
      </c>
    </row>
    <row r="6225" spans="1:5">
      <c r="A6225" t="s">
        <v>1705</v>
      </c>
      <c r="B6225" t="str">
        <f t="shared" si="97"/>
        <v>INSTITUTO PROFESIONAL CHILENO BRITANICO DE CULTURA S.A.</v>
      </c>
      <c r="C6225" t="s">
        <v>4880</v>
      </c>
      <c r="D6225">
        <f>VLOOKUP(C6225,RUBRO!A$2:B$935,2)</f>
        <v>517</v>
      </c>
      <c r="E6225">
        <f>VLOOKUP(A6225,EMPRESA!A$2:B$5796,2,FALSE)</f>
        <v>3030</v>
      </c>
    </row>
    <row r="6226" spans="1:5">
      <c r="A6226" t="s">
        <v>4886</v>
      </c>
      <c r="B6226" t="str">
        <f t="shared" si="97"/>
        <v>INSTITUTO PROFESIONAL DE ARTES Y COMUNICACION ARCOS S.A.</v>
      </c>
      <c r="C6226" t="s">
        <v>4880</v>
      </c>
      <c r="D6226">
        <f>VLOOKUP(C6226,RUBRO!A$2:B$935,2)</f>
        <v>517</v>
      </c>
      <c r="E6226">
        <f>VLOOKUP(A6226,EMPRESA!A$2:B$5796,2,FALSE)</f>
        <v>3031</v>
      </c>
    </row>
    <row r="6227" spans="1:5">
      <c r="A6227" t="s">
        <v>4887</v>
      </c>
      <c r="B6227" t="str">
        <f t="shared" si="97"/>
        <v>INSTITUTO PROFESIONAL DE PROVIDENCIA S.A.</v>
      </c>
      <c r="C6227" t="s">
        <v>4880</v>
      </c>
      <c r="D6227">
        <f>VLOOKUP(C6227,RUBRO!A$2:B$935,2)</f>
        <v>517</v>
      </c>
      <c r="E6227">
        <f>VLOOKUP(A6227,EMPRESA!A$2:B$5796,2,FALSE)</f>
        <v>3032</v>
      </c>
    </row>
    <row r="6228" spans="1:5">
      <c r="A6228" t="s">
        <v>1975</v>
      </c>
      <c r="B6228" t="str">
        <f t="shared" si="97"/>
        <v>INSTITUTO PROFESIONAL DIEGO PORTALES LTDA.</v>
      </c>
      <c r="C6228" t="s">
        <v>1969</v>
      </c>
      <c r="D6228">
        <f>VLOOKUP(C6228,RUBRO!A$2:B$935,2)</f>
        <v>209</v>
      </c>
      <c r="E6228">
        <f>VLOOKUP(A6228,EMPRESA!A$2:B$5796,2,FALSE)</f>
        <v>3033</v>
      </c>
    </row>
    <row r="6229" spans="1:5">
      <c r="A6229" t="s">
        <v>4885</v>
      </c>
      <c r="B6229" t="str">
        <f t="shared" si="97"/>
        <v>INSTITUTO PROFESIONAL INACAP</v>
      </c>
      <c r="C6229" t="s">
        <v>4880</v>
      </c>
      <c r="D6229">
        <f>VLOOKUP(C6229,RUBRO!A$2:B$935,2)</f>
        <v>517</v>
      </c>
      <c r="E6229">
        <f>VLOOKUP(A6229,EMPRESA!A$2:B$5796,2,FALSE)</f>
        <v>3034</v>
      </c>
    </row>
    <row r="6230" spans="1:5">
      <c r="A6230" t="s">
        <v>3559</v>
      </c>
      <c r="B6230" t="str">
        <f t="shared" si="97"/>
        <v>INSTITUTO SANITAS S.A.</v>
      </c>
      <c r="C6230" t="s">
        <v>3431</v>
      </c>
      <c r="D6230">
        <f>VLOOKUP(C6230,RUBRO!A$2:B$935,2)</f>
        <v>413</v>
      </c>
      <c r="E6230">
        <f>VLOOKUP(A6230,EMPRESA!A$2:B$5796,2,FALSE)</f>
        <v>3035</v>
      </c>
    </row>
    <row r="6231" spans="1:5">
      <c r="A6231" t="s">
        <v>3559</v>
      </c>
      <c r="B6231" t="str">
        <f t="shared" si="97"/>
        <v>INSTITUTO SANITAS S.A.</v>
      </c>
      <c r="C6231" t="s">
        <v>5815</v>
      </c>
      <c r="D6231">
        <f>VLOOKUP(C6231,RUBRO!A$2:B$935,2)</f>
        <v>716</v>
      </c>
      <c r="E6231">
        <f>VLOOKUP(A6231,EMPRESA!A$2:B$5796,2,FALSE)</f>
        <v>3035</v>
      </c>
    </row>
    <row r="6232" spans="1:5">
      <c r="A6232" t="s">
        <v>1348</v>
      </c>
      <c r="B6232" t="str">
        <f t="shared" si="97"/>
        <v>INSTRUVALVE LTDA.</v>
      </c>
      <c r="C6232" t="s">
        <v>1331</v>
      </c>
      <c r="D6232">
        <f>VLOOKUP(C6232,RUBRO!A$2:B$935,2)</f>
        <v>121</v>
      </c>
      <c r="E6232">
        <f>VLOOKUP(A6232,EMPRESA!A$2:B$5796,2,FALSE)</f>
        <v>3036</v>
      </c>
    </row>
    <row r="6233" spans="1:5">
      <c r="A6233" t="s">
        <v>1348</v>
      </c>
      <c r="B6233" t="str">
        <f t="shared" si="97"/>
        <v>INSTRUVALVE LTDA.</v>
      </c>
      <c r="C6233" t="s">
        <v>6700</v>
      </c>
      <c r="D6233">
        <f>VLOOKUP(C6233,RUBRO!A$2:B$935,2)</f>
        <v>922</v>
      </c>
      <c r="E6233">
        <f>VLOOKUP(A6233,EMPRESA!A$2:B$5796,2,FALSE)</f>
        <v>3036</v>
      </c>
    </row>
    <row r="6234" spans="1:5">
      <c r="A6234" t="s">
        <v>6596</v>
      </c>
      <c r="B6234" t="str">
        <f t="shared" si="97"/>
        <v>INSUBAN SPA</v>
      </c>
      <c r="C6234" t="s">
        <v>6597</v>
      </c>
      <c r="D6234">
        <f>VLOOKUP(C6234,RUBRO!A$2:B$935,2)</f>
        <v>914</v>
      </c>
      <c r="E6234">
        <f>VLOOKUP(A6234,EMPRESA!A$2:B$5796,2,FALSE)</f>
        <v>3037</v>
      </c>
    </row>
    <row r="6235" spans="1:5">
      <c r="A6235" t="s">
        <v>5866</v>
      </c>
      <c r="B6235" t="str">
        <f t="shared" si="97"/>
        <v>INSUR LTDA.</v>
      </c>
      <c r="C6235" t="s">
        <v>5857</v>
      </c>
      <c r="D6235">
        <f>VLOOKUP(C6235,RUBRO!A$2:B$935,2)</f>
        <v>720</v>
      </c>
      <c r="E6235">
        <f>VLOOKUP(A6235,EMPRESA!A$2:B$5796,2,FALSE)</f>
        <v>3038</v>
      </c>
    </row>
    <row r="6236" spans="1:5">
      <c r="A6236" t="s">
        <v>5866</v>
      </c>
      <c r="B6236" t="str">
        <f t="shared" si="97"/>
        <v>INSUR LTDA.</v>
      </c>
      <c r="C6236" t="s">
        <v>6394</v>
      </c>
      <c r="D6236">
        <f>VLOOKUP(C6236,RUBRO!A$2:B$935,2)</f>
        <v>800</v>
      </c>
      <c r="E6236">
        <f>VLOOKUP(A6236,EMPRESA!A$2:B$5796,2,FALSE)</f>
        <v>3038</v>
      </c>
    </row>
    <row r="6237" spans="1:5">
      <c r="A6237" t="s">
        <v>5866</v>
      </c>
      <c r="B6237" t="str">
        <f t="shared" si="97"/>
        <v>INSUR LTDA.</v>
      </c>
      <c r="C6237" t="s">
        <v>6587</v>
      </c>
      <c r="D6237">
        <f>VLOOKUP(C6237,RUBRO!A$2:B$935,2)</f>
        <v>912</v>
      </c>
      <c r="E6237">
        <f>VLOOKUP(A6237,EMPRESA!A$2:B$5796,2,FALSE)</f>
        <v>3038</v>
      </c>
    </row>
    <row r="6238" spans="1:5">
      <c r="A6238" t="s">
        <v>5195</v>
      </c>
      <c r="B6238" t="str">
        <f t="shared" si="97"/>
        <v>INTAL LTDA.</v>
      </c>
      <c r="C6238" t="s">
        <v>5192</v>
      </c>
      <c r="D6238">
        <f>VLOOKUP(C6238,RUBRO!A$2:B$935,2)</f>
        <v>560</v>
      </c>
      <c r="E6238">
        <f>VLOOKUP(A6238,EMPRESA!A$2:B$5796,2,FALSE)</f>
        <v>3039</v>
      </c>
    </row>
    <row r="6239" spans="1:5">
      <c r="A6239" t="s">
        <v>2272</v>
      </c>
      <c r="B6239" t="str">
        <f t="shared" si="97"/>
        <v>INTCOMEX CHILE S.A.</v>
      </c>
      <c r="C6239" t="s">
        <v>2250</v>
      </c>
      <c r="D6239">
        <f>VLOOKUP(C6239,RUBRO!A$2:B$935,2)</f>
        <v>253</v>
      </c>
      <c r="E6239">
        <f>VLOOKUP(A6239,EMPRESA!A$2:B$5796,2,FALSE)</f>
        <v>3040</v>
      </c>
    </row>
    <row r="6240" spans="1:5">
      <c r="A6240" t="s">
        <v>5196</v>
      </c>
      <c r="B6240" t="str">
        <f t="shared" si="97"/>
        <v>INTEC S.A.</v>
      </c>
      <c r="C6240" t="s">
        <v>5192</v>
      </c>
      <c r="D6240">
        <f>VLOOKUP(C6240,RUBRO!A$2:B$935,2)</f>
        <v>560</v>
      </c>
      <c r="E6240">
        <f>VLOOKUP(A6240,EMPRESA!A$2:B$5796,2,FALSE)</f>
        <v>3041</v>
      </c>
    </row>
    <row r="6241" spans="1:5">
      <c r="A6241" t="s">
        <v>4828</v>
      </c>
      <c r="B6241" t="str">
        <f t="shared" si="97"/>
        <v>INTECMA LTDA.</v>
      </c>
      <c r="C6241" t="s">
        <v>4825</v>
      </c>
      <c r="D6241">
        <f>VLOOKUP(C6241,RUBRO!A$2:B$935,2)</f>
        <v>509</v>
      </c>
      <c r="E6241">
        <f>VLOOKUP(A6241,EMPRESA!A$2:B$5796,2,FALSE)</f>
        <v>3042</v>
      </c>
    </row>
    <row r="6242" spans="1:5">
      <c r="A6242" t="s">
        <v>2470</v>
      </c>
      <c r="B6242" t="str">
        <f t="shared" si="97"/>
        <v>INTEGRACION DE ACTIVIDADES LTDA.</v>
      </c>
      <c r="C6242" t="s">
        <v>2463</v>
      </c>
      <c r="D6242">
        <f>VLOOKUP(C6242,RUBRO!A$2:B$935,2)</f>
        <v>276</v>
      </c>
      <c r="E6242">
        <f>VLOOKUP(A6242,EMPRESA!A$2:B$5796,2,FALSE)</f>
        <v>3043</v>
      </c>
    </row>
    <row r="6243" spans="1:5">
      <c r="A6243" t="s">
        <v>625</v>
      </c>
      <c r="B6243" t="str">
        <f t="shared" si="97"/>
        <v>INTEGRAL CHILE SPA</v>
      </c>
      <c r="C6243" t="s">
        <v>622</v>
      </c>
      <c r="D6243">
        <f>VLOOKUP(C6243,RUBRO!A$2:B$935,2)</f>
        <v>58</v>
      </c>
      <c r="E6243">
        <f>VLOOKUP(A6243,EMPRESA!A$2:B$5796,2,FALSE)</f>
        <v>3044</v>
      </c>
    </row>
    <row r="6244" spans="1:5">
      <c r="A6244" t="s">
        <v>625</v>
      </c>
      <c r="B6244" t="str">
        <f t="shared" si="97"/>
        <v>INTEGRAL CHILE SPA</v>
      </c>
      <c r="C6244" t="s">
        <v>2875</v>
      </c>
      <c r="D6244">
        <f>VLOOKUP(C6244,RUBRO!A$2:B$935,2)</f>
        <v>333</v>
      </c>
      <c r="E6244">
        <f>VLOOKUP(A6244,EMPRESA!A$2:B$5796,2,FALSE)</f>
        <v>3044</v>
      </c>
    </row>
    <row r="6245" spans="1:5">
      <c r="A6245" t="s">
        <v>625</v>
      </c>
      <c r="B6245" t="str">
        <f t="shared" si="97"/>
        <v>INTEGRAL CHILE SPA</v>
      </c>
      <c r="C6245" t="s">
        <v>4752</v>
      </c>
      <c r="D6245">
        <f>VLOOKUP(C6245,RUBRO!A$2:B$935,2)</f>
        <v>498</v>
      </c>
      <c r="E6245">
        <f>VLOOKUP(A6245,EMPRESA!A$2:B$5796,2,FALSE)</f>
        <v>3044</v>
      </c>
    </row>
    <row r="6246" spans="1:5">
      <c r="A6246" t="s">
        <v>625</v>
      </c>
      <c r="B6246" t="str">
        <f t="shared" si="97"/>
        <v>INTEGRAL CHILE SPA</v>
      </c>
      <c r="C6246" t="s">
        <v>5088</v>
      </c>
      <c r="D6246">
        <f>VLOOKUP(C6246,RUBRO!A$2:B$935,2)</f>
        <v>552</v>
      </c>
      <c r="E6246">
        <f>VLOOKUP(A6246,EMPRESA!A$2:B$5796,2,FALSE)</f>
        <v>3044</v>
      </c>
    </row>
    <row r="6247" spans="1:5">
      <c r="A6247" t="s">
        <v>625</v>
      </c>
      <c r="B6247" t="str">
        <f t="shared" si="97"/>
        <v>INTEGRAL CHILE SPA</v>
      </c>
      <c r="C6247" t="s">
        <v>6566</v>
      </c>
      <c r="D6247">
        <f>VLOOKUP(C6247,RUBRO!A$2:B$935,2)</f>
        <v>906</v>
      </c>
      <c r="E6247">
        <f>VLOOKUP(A6247,EMPRESA!A$2:B$5796,2,FALSE)</f>
        <v>3044</v>
      </c>
    </row>
    <row r="6248" spans="1:5">
      <c r="A6248" t="s">
        <v>756</v>
      </c>
      <c r="B6248" t="str">
        <f t="shared" si="97"/>
        <v>INTEGRAL SPA</v>
      </c>
      <c r="C6248" t="s">
        <v>754</v>
      </c>
      <c r="D6248">
        <f>VLOOKUP(C6248,RUBRO!A$2:B$935,2)</f>
        <v>80</v>
      </c>
      <c r="E6248">
        <f>VLOOKUP(A6248,EMPRESA!A$2:B$5796,2,FALSE)</f>
        <v>3045</v>
      </c>
    </row>
    <row r="6249" spans="1:5">
      <c r="A6249" t="s">
        <v>756</v>
      </c>
      <c r="B6249" t="str">
        <f t="shared" si="97"/>
        <v>INTEGRAL SPA</v>
      </c>
      <c r="C6249" t="s">
        <v>5386</v>
      </c>
      <c r="D6249">
        <f>VLOOKUP(C6249,RUBRO!A$2:B$935,2)</f>
        <v>612</v>
      </c>
      <c r="E6249">
        <f>VLOOKUP(A6249,EMPRESA!A$2:B$5796,2,FALSE)</f>
        <v>3045</v>
      </c>
    </row>
    <row r="6250" spans="1:5">
      <c r="A6250" t="s">
        <v>1987</v>
      </c>
      <c r="B6250" t="str">
        <f t="shared" si="97"/>
        <v>INTEGRAMEDICA S.A. - RED DE PROTECCION MEDICA</v>
      </c>
      <c r="C6250" t="s">
        <v>1977</v>
      </c>
      <c r="D6250">
        <f>VLOOKUP(C6250,RUBRO!A$2:B$935,2)</f>
        <v>210</v>
      </c>
      <c r="E6250">
        <f>VLOOKUP(A6250,EMPRESA!A$2:B$5796,2,FALSE)</f>
        <v>3046</v>
      </c>
    </row>
    <row r="6251" spans="1:5">
      <c r="A6251" t="s">
        <v>3137</v>
      </c>
      <c r="B6251" t="str">
        <f t="shared" si="97"/>
        <v>INTEGRITY S.A.</v>
      </c>
      <c r="C6251" t="s">
        <v>3122</v>
      </c>
      <c r="D6251">
        <f>VLOOKUP(C6251,RUBRO!A$2:B$935,2)</f>
        <v>351</v>
      </c>
      <c r="E6251">
        <f>VLOOKUP(A6251,EMPRESA!A$2:B$5796,2,FALSE)</f>
        <v>3047</v>
      </c>
    </row>
    <row r="6252" spans="1:5">
      <c r="A6252" t="s">
        <v>3137</v>
      </c>
      <c r="B6252" t="str">
        <f t="shared" si="97"/>
        <v>INTEGRITY S.A.</v>
      </c>
      <c r="C6252" t="s">
        <v>4627</v>
      </c>
      <c r="D6252">
        <f>VLOOKUP(C6252,RUBRO!A$2:B$935,2)</f>
        <v>488</v>
      </c>
      <c r="E6252">
        <f>VLOOKUP(A6252,EMPRESA!A$2:B$5796,2,FALSE)</f>
        <v>3047</v>
      </c>
    </row>
    <row r="6253" spans="1:5">
      <c r="A6253" t="s">
        <v>3137</v>
      </c>
      <c r="B6253" t="str">
        <f t="shared" si="97"/>
        <v>INTEGRITY S.A.</v>
      </c>
      <c r="C6253" t="s">
        <v>6300</v>
      </c>
      <c r="D6253">
        <f>VLOOKUP(C6253,RUBRO!A$2:B$935,2)</f>
        <v>816</v>
      </c>
      <c r="E6253">
        <f>VLOOKUP(A6253,EMPRESA!A$2:B$5796,2,FALSE)</f>
        <v>3047</v>
      </c>
    </row>
    <row r="6254" spans="1:5">
      <c r="A6254" t="s">
        <v>3969</v>
      </c>
      <c r="B6254" t="str">
        <f t="shared" si="97"/>
        <v>INTENDENCIA REGION ATACAMA</v>
      </c>
      <c r="C6254" t="s">
        <v>3925</v>
      </c>
      <c r="D6254">
        <f>VLOOKUP(C6254,RUBRO!A$2:B$935,2)</f>
        <v>466</v>
      </c>
      <c r="E6254">
        <f>VLOOKUP(A6254,EMPRESA!A$2:B$5796,2,FALSE)</f>
        <v>3048</v>
      </c>
    </row>
    <row r="6255" spans="1:5">
      <c r="A6255" t="s">
        <v>3970</v>
      </c>
      <c r="B6255" t="str">
        <f t="shared" si="97"/>
        <v>INTENDENCIA REGION BIO BIO</v>
      </c>
      <c r="C6255" t="s">
        <v>3925</v>
      </c>
      <c r="D6255">
        <f>VLOOKUP(C6255,RUBRO!A$2:B$935,2)</f>
        <v>466</v>
      </c>
      <c r="E6255">
        <f>VLOOKUP(A6255,EMPRESA!A$2:B$5796,2,FALSE)</f>
        <v>3049</v>
      </c>
    </row>
    <row r="6256" spans="1:5">
      <c r="A6256" t="s">
        <v>3971</v>
      </c>
      <c r="B6256" t="str">
        <f t="shared" si="97"/>
        <v>INTENDENCIA REGION COQUIMBO</v>
      </c>
      <c r="C6256" t="s">
        <v>3925</v>
      </c>
      <c r="D6256">
        <f>VLOOKUP(C6256,RUBRO!A$2:B$935,2)</f>
        <v>466</v>
      </c>
      <c r="E6256">
        <f>VLOOKUP(A6256,EMPRESA!A$2:B$5796,2,FALSE)</f>
        <v>3050</v>
      </c>
    </row>
    <row r="6257" spans="1:5">
      <c r="A6257" t="s">
        <v>3974</v>
      </c>
      <c r="B6257" t="str">
        <f t="shared" si="97"/>
        <v>INTENDENCIA REGION DE ANTOFAGASTA</v>
      </c>
      <c r="C6257" t="s">
        <v>3925</v>
      </c>
      <c r="D6257">
        <f>VLOOKUP(C6257,RUBRO!A$2:B$935,2)</f>
        <v>466</v>
      </c>
      <c r="E6257">
        <f>VLOOKUP(A6257,EMPRESA!A$2:B$5796,2,FALSE)</f>
        <v>3051</v>
      </c>
    </row>
    <row r="6258" spans="1:5">
      <c r="A6258" t="s">
        <v>3975</v>
      </c>
      <c r="B6258" t="str">
        <f t="shared" si="97"/>
        <v>INTENDENCIA REGION DE ARICA Y PARINACOTA</v>
      </c>
      <c r="C6258" t="s">
        <v>3925</v>
      </c>
      <c r="D6258">
        <f>VLOOKUP(C6258,RUBRO!A$2:B$935,2)</f>
        <v>466</v>
      </c>
      <c r="E6258">
        <f>VLOOKUP(A6258,EMPRESA!A$2:B$5796,2,FALSE)</f>
        <v>3052</v>
      </c>
    </row>
    <row r="6259" spans="1:5">
      <c r="A6259" t="s">
        <v>3976</v>
      </c>
      <c r="B6259" t="str">
        <f t="shared" si="97"/>
        <v>INTENDENCIA REGION DE AYSEN DEL GENERAL CARLOS IBANEZ DEL CAMPO</v>
      </c>
      <c r="C6259" t="s">
        <v>3925</v>
      </c>
      <c r="D6259">
        <f>VLOOKUP(C6259,RUBRO!A$2:B$935,2)</f>
        <v>466</v>
      </c>
      <c r="E6259">
        <f>VLOOKUP(A6259,EMPRESA!A$2:B$5796,2,FALSE)</f>
        <v>3053</v>
      </c>
    </row>
    <row r="6260" spans="1:5">
      <c r="A6260" t="s">
        <v>3977</v>
      </c>
      <c r="B6260" t="str">
        <f t="shared" si="97"/>
        <v>INTENDENCIA REGION DE LA ARAUCANIA</v>
      </c>
      <c r="C6260" t="s">
        <v>3925</v>
      </c>
      <c r="D6260">
        <f>VLOOKUP(C6260,RUBRO!A$2:B$935,2)</f>
        <v>466</v>
      </c>
      <c r="E6260">
        <f>VLOOKUP(A6260,EMPRESA!A$2:B$5796,2,FALSE)</f>
        <v>3054</v>
      </c>
    </row>
    <row r="6261" spans="1:5">
      <c r="A6261" t="s">
        <v>3978</v>
      </c>
      <c r="B6261" t="str">
        <f t="shared" si="97"/>
        <v>INTENDENCIA REGION DE LOS LAGOS</v>
      </c>
      <c r="C6261" t="s">
        <v>3925</v>
      </c>
      <c r="D6261">
        <f>VLOOKUP(C6261,RUBRO!A$2:B$935,2)</f>
        <v>466</v>
      </c>
      <c r="E6261">
        <f>VLOOKUP(A6261,EMPRESA!A$2:B$5796,2,FALSE)</f>
        <v>3055</v>
      </c>
    </row>
    <row r="6262" spans="1:5">
      <c r="A6262" t="s">
        <v>3979</v>
      </c>
      <c r="B6262" t="str">
        <f t="shared" si="97"/>
        <v>INTENDENCIA REGION DE LOS RIOS</v>
      </c>
      <c r="C6262" t="s">
        <v>3925</v>
      </c>
      <c r="D6262">
        <f>VLOOKUP(C6262,RUBRO!A$2:B$935,2)</f>
        <v>466</v>
      </c>
      <c r="E6262">
        <f>VLOOKUP(A6262,EMPRESA!A$2:B$5796,2,FALSE)</f>
        <v>3056</v>
      </c>
    </row>
    <row r="6263" spans="1:5">
      <c r="A6263" t="s">
        <v>3980</v>
      </c>
      <c r="B6263" t="str">
        <f t="shared" si="97"/>
        <v>INTENDENCIA REGION DE MAGALLANES Y ANTARTICA CHILENA</v>
      </c>
      <c r="C6263" t="s">
        <v>3925</v>
      </c>
      <c r="D6263">
        <f>VLOOKUP(C6263,RUBRO!A$2:B$935,2)</f>
        <v>466</v>
      </c>
      <c r="E6263">
        <f>VLOOKUP(A6263,EMPRESA!A$2:B$5796,2,FALSE)</f>
        <v>3057</v>
      </c>
    </row>
    <row r="6264" spans="1:5">
      <c r="A6264" t="s">
        <v>3982</v>
      </c>
      <c r="B6264" t="str">
        <f t="shared" si="97"/>
        <v>INTENDENCIA REGION DE NUBLE</v>
      </c>
      <c r="C6264" t="s">
        <v>3925</v>
      </c>
      <c r="D6264">
        <f>VLOOKUP(C6264,RUBRO!A$2:B$935,2)</f>
        <v>466</v>
      </c>
      <c r="E6264">
        <f>VLOOKUP(A6264,EMPRESA!A$2:B$5796,2,FALSE)</f>
        <v>3058</v>
      </c>
    </row>
    <row r="6265" spans="1:5">
      <c r="A6265" t="s">
        <v>3981</v>
      </c>
      <c r="B6265" t="str">
        <f t="shared" si="97"/>
        <v>INTENDENCIA REGION DE TARAPACA</v>
      </c>
      <c r="C6265" t="s">
        <v>3925</v>
      </c>
      <c r="D6265">
        <f>VLOOKUP(C6265,RUBRO!A$2:B$935,2)</f>
        <v>466</v>
      </c>
      <c r="E6265">
        <f>VLOOKUP(A6265,EMPRESA!A$2:B$5796,2,FALSE)</f>
        <v>3059</v>
      </c>
    </row>
    <row r="6266" spans="1:5">
      <c r="A6266" t="s">
        <v>6719</v>
      </c>
      <c r="B6266" t="str">
        <f t="shared" si="97"/>
        <v>INTENDENCIA REGION DEL LIBERTADOR BERNARDO O\'HIGGINS</v>
      </c>
      <c r="C6266" t="s">
        <v>3925</v>
      </c>
      <c r="D6266">
        <f>VLOOKUP(C6266,RUBRO!A$2:B$935,2)</f>
        <v>466</v>
      </c>
      <c r="E6266">
        <f>VLOOKUP(A6266,EMPRESA!A$2:B$5796,2,FALSE)</f>
        <v>3060</v>
      </c>
    </row>
    <row r="6267" spans="1:5">
      <c r="A6267" t="s">
        <v>3983</v>
      </c>
      <c r="B6267" t="str">
        <f t="shared" si="97"/>
        <v>INTENDENCIA REGION DEL MAULE</v>
      </c>
      <c r="C6267" t="s">
        <v>3925</v>
      </c>
      <c r="D6267">
        <f>VLOOKUP(C6267,RUBRO!A$2:B$935,2)</f>
        <v>466</v>
      </c>
      <c r="E6267">
        <f>VLOOKUP(A6267,EMPRESA!A$2:B$5796,2,FALSE)</f>
        <v>3061</v>
      </c>
    </row>
    <row r="6268" spans="1:5">
      <c r="A6268" t="s">
        <v>3972</v>
      </c>
      <c r="B6268" t="str">
        <f t="shared" si="97"/>
        <v>INTENDENCIA REGION METROPOLITANA SANTIAGO</v>
      </c>
      <c r="C6268" t="s">
        <v>3925</v>
      </c>
      <c r="D6268">
        <f>VLOOKUP(C6268,RUBRO!A$2:B$935,2)</f>
        <v>466</v>
      </c>
      <c r="E6268">
        <f>VLOOKUP(A6268,EMPRESA!A$2:B$5796,2,FALSE)</f>
        <v>3062</v>
      </c>
    </row>
    <row r="6269" spans="1:5">
      <c r="A6269" t="s">
        <v>3973</v>
      </c>
      <c r="B6269" t="str">
        <f t="shared" si="97"/>
        <v>INTENDENCIA REGION VALPARAISO</v>
      </c>
      <c r="C6269" t="s">
        <v>3925</v>
      </c>
      <c r="D6269">
        <f>VLOOKUP(C6269,RUBRO!A$2:B$935,2)</f>
        <v>466</v>
      </c>
      <c r="E6269">
        <f>VLOOKUP(A6269,EMPRESA!A$2:B$5796,2,FALSE)</f>
        <v>3063</v>
      </c>
    </row>
    <row r="6270" spans="1:5">
      <c r="A6270" t="s">
        <v>600</v>
      </c>
      <c r="B6270" t="str">
        <f t="shared" si="97"/>
        <v>INTERAGRO S.A.</v>
      </c>
      <c r="C6270" t="s">
        <v>599</v>
      </c>
      <c r="D6270">
        <f>VLOOKUP(C6270,RUBRO!A$2:B$935,2)</f>
        <v>55</v>
      </c>
      <c r="E6270">
        <f>VLOOKUP(A6270,EMPRESA!A$2:B$5796,2,FALSE)</f>
        <v>3064</v>
      </c>
    </row>
    <row r="6271" spans="1:5">
      <c r="A6271" t="s">
        <v>600</v>
      </c>
      <c r="B6271" t="str">
        <f t="shared" si="97"/>
        <v>INTERAGRO S.A.</v>
      </c>
      <c r="C6271" t="s">
        <v>3431</v>
      </c>
      <c r="D6271">
        <f>VLOOKUP(C6271,RUBRO!A$2:B$935,2)</f>
        <v>413</v>
      </c>
      <c r="E6271">
        <f>VLOOKUP(A6271,EMPRESA!A$2:B$5796,2,FALSE)</f>
        <v>3064</v>
      </c>
    </row>
    <row r="6272" spans="1:5">
      <c r="A6272" t="s">
        <v>600</v>
      </c>
      <c r="B6272" t="str">
        <f t="shared" si="97"/>
        <v>INTERAGRO S.A.</v>
      </c>
      <c r="C6272" t="s">
        <v>3814</v>
      </c>
      <c r="D6272">
        <f>VLOOKUP(C6272,RUBRO!A$2:B$935,2)</f>
        <v>449</v>
      </c>
      <c r="E6272">
        <f>VLOOKUP(A6272,EMPRESA!A$2:B$5796,2,FALSE)</f>
        <v>3064</v>
      </c>
    </row>
    <row r="6273" spans="1:5">
      <c r="A6273" t="s">
        <v>5624</v>
      </c>
      <c r="B6273" t="str">
        <f t="shared" si="97"/>
        <v>INTERBAKE CHILE SPA</v>
      </c>
      <c r="C6273" t="s">
        <v>5619</v>
      </c>
      <c r="D6273">
        <f>VLOOKUP(C6273,RUBRO!A$2:B$935,2)</f>
        <v>647</v>
      </c>
      <c r="E6273">
        <f>VLOOKUP(A6273,EMPRESA!A$2:B$5796,2,FALSE)</f>
        <v>3065</v>
      </c>
    </row>
    <row r="6274" spans="1:5">
      <c r="A6274" t="s">
        <v>3210</v>
      </c>
      <c r="B6274" t="str">
        <f t="shared" si="97"/>
        <v>INTERCAMBIADORES DE CALOR S.A.</v>
      </c>
      <c r="C6274" t="s">
        <v>3207</v>
      </c>
      <c r="D6274">
        <f>VLOOKUP(C6274,RUBRO!A$2:B$935,2)</f>
        <v>360</v>
      </c>
      <c r="E6274">
        <f>VLOOKUP(A6274,EMPRESA!A$2:B$5796,2,FALSE)</f>
        <v>3066</v>
      </c>
    </row>
    <row r="6275" spans="1:5">
      <c r="A6275" t="s">
        <v>3210</v>
      </c>
      <c r="B6275" t="str">
        <f t="shared" ref="B6275:B6338" si="98">UPPER(A6275)</f>
        <v>INTERCAMBIADORES DE CALOR S.A.</v>
      </c>
      <c r="C6275" t="s">
        <v>3293</v>
      </c>
      <c r="D6275">
        <f>VLOOKUP(C6275,RUBRO!A$2:B$935,2)</f>
        <v>387</v>
      </c>
      <c r="E6275">
        <f>VLOOKUP(A6275,EMPRESA!A$2:B$5796,2,FALSE)</f>
        <v>3066</v>
      </c>
    </row>
    <row r="6276" spans="1:5">
      <c r="A6276" t="s">
        <v>5091</v>
      </c>
      <c r="B6276" t="str">
        <f t="shared" si="98"/>
        <v>INTERCARRY LOGISTICA LIMITADA</v>
      </c>
      <c r="C6276" t="s">
        <v>5088</v>
      </c>
      <c r="D6276">
        <f>VLOOKUP(C6276,RUBRO!A$2:B$935,2)</f>
        <v>552</v>
      </c>
      <c r="E6276">
        <f>VLOOKUP(A6276,EMPRESA!A$2:B$5796,2,FALSE)</f>
        <v>3067</v>
      </c>
    </row>
    <row r="6277" spans="1:5">
      <c r="A6277" t="s">
        <v>1154</v>
      </c>
      <c r="B6277" t="str">
        <f t="shared" si="98"/>
        <v>INTERCITY S.A.</v>
      </c>
      <c r="C6277" t="s">
        <v>1120</v>
      </c>
      <c r="D6277">
        <f>VLOOKUP(C6277,RUBRO!A$2:B$935,2)</f>
        <v>114</v>
      </c>
      <c r="E6277">
        <f>VLOOKUP(A6277,EMPRESA!A$2:B$5796,2,FALSE)</f>
        <v>3068</v>
      </c>
    </row>
    <row r="6278" spans="1:5">
      <c r="A6278" t="s">
        <v>1154</v>
      </c>
      <c r="B6278" t="str">
        <f t="shared" si="98"/>
        <v>INTERCITY S.A.</v>
      </c>
      <c r="C6278" t="s">
        <v>4903</v>
      </c>
      <c r="D6278">
        <f>VLOOKUP(C6278,RUBRO!A$2:B$935,2)</f>
        <v>524</v>
      </c>
      <c r="E6278">
        <f>VLOOKUP(A6278,EMPRESA!A$2:B$5796,2,FALSE)</f>
        <v>3068</v>
      </c>
    </row>
    <row r="6279" spans="1:5">
      <c r="A6279" t="s">
        <v>6301</v>
      </c>
      <c r="B6279" t="str">
        <f t="shared" si="98"/>
        <v>INTERCOMEX LTDA.</v>
      </c>
      <c r="C6279" t="s">
        <v>6300</v>
      </c>
      <c r="D6279">
        <f>VLOOKUP(C6279,RUBRO!A$2:B$935,2)</f>
        <v>816</v>
      </c>
      <c r="E6279">
        <f>VLOOKUP(A6279,EMPRESA!A$2:B$5796,2,FALSE)</f>
        <v>3069</v>
      </c>
    </row>
    <row r="6280" spans="1:5">
      <c r="A6280" t="s">
        <v>4604</v>
      </c>
      <c r="B6280" t="str">
        <f t="shared" si="98"/>
        <v>INTERCONTINENTAL SANTIAGO</v>
      </c>
      <c r="C6280" t="s">
        <v>4530</v>
      </c>
      <c r="D6280">
        <f>VLOOKUP(C6280,RUBRO!A$2:B$935,2)</f>
        <v>486</v>
      </c>
      <c r="E6280">
        <f>VLOOKUP(A6280,EMPRESA!A$2:B$5796,2,FALSE)</f>
        <v>3070</v>
      </c>
    </row>
    <row r="6281" spans="1:5">
      <c r="A6281" t="s">
        <v>2597</v>
      </c>
      <c r="B6281" t="str">
        <f t="shared" si="98"/>
        <v>INTERCOS</v>
      </c>
      <c r="C6281" t="s">
        <v>2580</v>
      </c>
      <c r="D6281">
        <f>VLOOKUP(C6281,RUBRO!A$2:B$935,2)</f>
        <v>294</v>
      </c>
      <c r="E6281">
        <f>VLOOKUP(A6281,EMPRESA!A$2:B$5796,2,FALSE)</f>
        <v>3071</v>
      </c>
    </row>
    <row r="6282" spans="1:5">
      <c r="A6282" t="s">
        <v>6501</v>
      </c>
      <c r="B6282" t="str">
        <f t="shared" si="98"/>
        <v>INTEREXPORT TELECOMUNICACIONES E INTEGRACION DE SISTEMAS S.A.</v>
      </c>
      <c r="C6282" t="s">
        <v>6489</v>
      </c>
      <c r="D6282">
        <f>VLOOKUP(C6282,RUBRO!A$2:B$935,2)</f>
        <v>879</v>
      </c>
      <c r="E6282">
        <f>VLOOKUP(A6282,EMPRESA!A$2:B$5796,2,FALSE)</f>
        <v>3072</v>
      </c>
    </row>
    <row r="6283" spans="1:5">
      <c r="A6283" t="s">
        <v>6502</v>
      </c>
      <c r="B6283" t="str">
        <f t="shared" si="98"/>
        <v>INTEREXPORT TELECOMUNICACIONES Y SERVICIOS S.A.</v>
      </c>
      <c r="C6283" t="s">
        <v>6489</v>
      </c>
      <c r="D6283">
        <f>VLOOKUP(C6283,RUBRO!A$2:B$935,2)</f>
        <v>879</v>
      </c>
      <c r="E6283">
        <f>VLOOKUP(A6283,EMPRESA!A$2:B$5796,2,FALSE)</f>
        <v>3073</v>
      </c>
    </row>
    <row r="6284" spans="1:5">
      <c r="A6284" t="s">
        <v>428</v>
      </c>
      <c r="B6284" t="str">
        <f t="shared" si="98"/>
        <v>INTEREXPRESS S.A.</v>
      </c>
      <c r="C6284" t="s">
        <v>417</v>
      </c>
      <c r="D6284">
        <f>VLOOKUP(C6284,RUBRO!A$2:B$935,2)</f>
        <v>38</v>
      </c>
      <c r="E6284">
        <f>VLOOKUP(A6284,EMPRESA!A$2:B$5796,2,FALSE)</f>
        <v>3074</v>
      </c>
    </row>
    <row r="6285" spans="1:5">
      <c r="A6285" t="s">
        <v>428</v>
      </c>
      <c r="B6285" t="str">
        <f t="shared" si="98"/>
        <v>INTEREXPRESS S.A.</v>
      </c>
      <c r="C6285" t="s">
        <v>5529</v>
      </c>
      <c r="D6285">
        <f>VLOOKUP(C6285,RUBRO!A$2:B$935,2)</f>
        <v>635</v>
      </c>
      <c r="E6285">
        <f>VLOOKUP(A6285,EMPRESA!A$2:B$5796,2,FALSE)</f>
        <v>3074</v>
      </c>
    </row>
    <row r="6286" spans="1:5">
      <c r="A6286" t="s">
        <v>3697</v>
      </c>
      <c r="B6286" t="str">
        <f t="shared" si="98"/>
        <v>INTERFACTOR S.A.</v>
      </c>
      <c r="C6286" t="s">
        <v>3691</v>
      </c>
      <c r="D6286">
        <f>VLOOKUP(C6286,RUBRO!A$2:B$935,2)</f>
        <v>418</v>
      </c>
      <c r="E6286">
        <f>VLOOKUP(A6286,EMPRESA!A$2:B$5796,2,FALSE)</f>
        <v>3075</v>
      </c>
    </row>
    <row r="6287" spans="1:5">
      <c r="A6287" t="s">
        <v>5453</v>
      </c>
      <c r="B6287" t="str">
        <f t="shared" si="98"/>
        <v>INTERGROUPE S.A.</v>
      </c>
      <c r="C6287" t="s">
        <v>5449</v>
      </c>
      <c r="D6287">
        <f>VLOOKUP(C6287,RUBRO!A$2:B$935,2)</f>
        <v>621</v>
      </c>
      <c r="E6287">
        <f>VLOOKUP(A6287,EMPRESA!A$2:B$5796,2,FALSE)</f>
        <v>3076</v>
      </c>
    </row>
    <row r="6288" spans="1:5">
      <c r="A6288" t="s">
        <v>2496</v>
      </c>
      <c r="B6288" t="str">
        <f t="shared" si="98"/>
        <v>INTERLAB DIAGNOSTICA LTDA.</v>
      </c>
      <c r="C6288" t="s">
        <v>2483</v>
      </c>
      <c r="D6288">
        <f>VLOOKUP(C6288,RUBRO!A$2:B$935,2)</f>
        <v>279</v>
      </c>
      <c r="E6288">
        <f>VLOOKUP(A6288,EMPRESA!A$2:B$5796,2,FALSE)</f>
        <v>3077</v>
      </c>
    </row>
    <row r="6289" spans="1:5">
      <c r="A6289" t="s">
        <v>1632</v>
      </c>
      <c r="B6289" t="str">
        <f t="shared" si="98"/>
        <v>INTERMA S.A.</v>
      </c>
      <c r="C6289" t="s">
        <v>1627</v>
      </c>
      <c r="D6289">
        <f>VLOOKUP(C6289,RUBRO!A$2:B$935,2)</f>
        <v>174</v>
      </c>
      <c r="E6289">
        <f>VLOOKUP(A6289,EMPRESA!A$2:B$5796,2,FALSE)</f>
        <v>3078</v>
      </c>
    </row>
    <row r="6290" spans="1:5">
      <c r="A6290" t="s">
        <v>1632</v>
      </c>
      <c r="B6290" t="str">
        <f t="shared" si="98"/>
        <v>INTERMA S.A.</v>
      </c>
      <c r="C6290" t="s">
        <v>3207</v>
      </c>
      <c r="D6290">
        <f>VLOOKUP(C6290,RUBRO!A$2:B$935,2)</f>
        <v>360</v>
      </c>
      <c r="E6290">
        <f>VLOOKUP(A6290,EMPRESA!A$2:B$5796,2,FALSE)</f>
        <v>3078</v>
      </c>
    </row>
    <row r="6291" spans="1:5">
      <c r="A6291" t="s">
        <v>1632</v>
      </c>
      <c r="B6291" t="str">
        <f t="shared" si="98"/>
        <v>INTERMA S.A.</v>
      </c>
      <c r="C6291" t="s">
        <v>3259</v>
      </c>
      <c r="D6291">
        <f>VLOOKUP(C6291,RUBRO!A$2:B$935,2)</f>
        <v>373</v>
      </c>
      <c r="E6291">
        <f>VLOOKUP(A6291,EMPRESA!A$2:B$5796,2,FALSE)</f>
        <v>3078</v>
      </c>
    </row>
    <row r="6292" spans="1:5">
      <c r="A6292" t="s">
        <v>1632</v>
      </c>
      <c r="B6292" t="str">
        <f t="shared" si="98"/>
        <v>INTERMA S.A.</v>
      </c>
      <c r="C6292" t="s">
        <v>3293</v>
      </c>
      <c r="D6292">
        <f>VLOOKUP(C6292,RUBRO!A$2:B$935,2)</f>
        <v>387</v>
      </c>
      <c r="E6292">
        <f>VLOOKUP(A6292,EMPRESA!A$2:B$5796,2,FALSE)</f>
        <v>3078</v>
      </c>
    </row>
    <row r="6293" spans="1:5">
      <c r="A6293" t="s">
        <v>1632</v>
      </c>
      <c r="B6293" t="str">
        <f t="shared" si="98"/>
        <v>INTERMA S.A.</v>
      </c>
      <c r="C6293" t="s">
        <v>4821</v>
      </c>
      <c r="D6293">
        <f>VLOOKUP(C6293,RUBRO!A$2:B$935,2)</f>
        <v>508</v>
      </c>
      <c r="E6293">
        <f>VLOOKUP(A6293,EMPRESA!A$2:B$5796,2,FALSE)</f>
        <v>3078</v>
      </c>
    </row>
    <row r="6294" spans="1:5">
      <c r="A6294" t="s">
        <v>1632</v>
      </c>
      <c r="B6294" t="str">
        <f t="shared" si="98"/>
        <v>INTERMA S.A.</v>
      </c>
      <c r="C6294" t="s">
        <v>6664</v>
      </c>
      <c r="D6294">
        <f>VLOOKUP(C6294,RUBRO!A$2:B$935,2)</f>
        <v>926</v>
      </c>
      <c r="E6294">
        <f>VLOOKUP(A6294,EMPRESA!A$2:B$5796,2,FALSE)</f>
        <v>3078</v>
      </c>
    </row>
    <row r="6295" spans="1:5">
      <c r="A6295" t="s">
        <v>1155</v>
      </c>
      <c r="B6295" t="str">
        <f t="shared" si="98"/>
        <v>INTERMEC CHILE S.A.</v>
      </c>
      <c r="C6295" t="s">
        <v>1120</v>
      </c>
      <c r="D6295">
        <f>VLOOKUP(C6295,RUBRO!A$2:B$935,2)</f>
        <v>114</v>
      </c>
      <c r="E6295">
        <f>VLOOKUP(A6295,EMPRESA!A$2:B$5796,2,FALSE)</f>
        <v>3079</v>
      </c>
    </row>
    <row r="6296" spans="1:5">
      <c r="A6296" t="s">
        <v>1155</v>
      </c>
      <c r="B6296" t="str">
        <f t="shared" si="98"/>
        <v>INTERMEC CHILE S.A.</v>
      </c>
      <c r="C6296" t="s">
        <v>2250</v>
      </c>
      <c r="D6296">
        <f>VLOOKUP(C6296,RUBRO!A$2:B$935,2)</f>
        <v>253</v>
      </c>
      <c r="E6296">
        <f>VLOOKUP(A6296,EMPRESA!A$2:B$5796,2,FALSE)</f>
        <v>3079</v>
      </c>
    </row>
    <row r="6297" spans="1:5">
      <c r="A6297" t="s">
        <v>1155</v>
      </c>
      <c r="B6297" t="str">
        <f t="shared" si="98"/>
        <v>INTERMEC CHILE S.A.</v>
      </c>
      <c r="C6297" t="s">
        <v>3270</v>
      </c>
      <c r="D6297">
        <f>VLOOKUP(C6297,RUBRO!A$2:B$935,2)</f>
        <v>378</v>
      </c>
      <c r="E6297">
        <f>VLOOKUP(A6297,EMPRESA!A$2:B$5796,2,FALSE)</f>
        <v>3079</v>
      </c>
    </row>
    <row r="6298" spans="1:5">
      <c r="A6298" t="s">
        <v>1155</v>
      </c>
      <c r="B6298" t="str">
        <f t="shared" si="98"/>
        <v>INTERMEC CHILE S.A.</v>
      </c>
      <c r="C6298" t="s">
        <v>3408</v>
      </c>
      <c r="D6298">
        <f>VLOOKUP(C6298,RUBRO!A$2:B$935,2)</f>
        <v>404</v>
      </c>
      <c r="E6298">
        <f>VLOOKUP(A6298,EMPRESA!A$2:B$5796,2,FALSE)</f>
        <v>3079</v>
      </c>
    </row>
    <row r="6299" spans="1:5">
      <c r="A6299" t="s">
        <v>1155</v>
      </c>
      <c r="B6299" t="str">
        <f t="shared" si="98"/>
        <v>INTERMEC CHILE S.A.</v>
      </c>
      <c r="C6299" t="s">
        <v>4736</v>
      </c>
      <c r="D6299">
        <f>VLOOKUP(C6299,RUBRO!A$2:B$935,2)</f>
        <v>490</v>
      </c>
      <c r="E6299">
        <f>VLOOKUP(A6299,EMPRESA!A$2:B$5796,2,FALSE)</f>
        <v>3079</v>
      </c>
    </row>
    <row r="6300" spans="1:5">
      <c r="A6300" t="s">
        <v>1155</v>
      </c>
      <c r="B6300" t="str">
        <f t="shared" si="98"/>
        <v>INTERMEC CHILE S.A.</v>
      </c>
      <c r="C6300" t="s">
        <v>5052</v>
      </c>
      <c r="D6300">
        <f>VLOOKUP(C6300,RUBRO!A$2:B$935,2)</f>
        <v>541</v>
      </c>
      <c r="E6300">
        <f>VLOOKUP(A6300,EMPRESA!A$2:B$5796,2,FALSE)</f>
        <v>3079</v>
      </c>
    </row>
    <row r="6301" spans="1:5">
      <c r="A6301" t="s">
        <v>1155</v>
      </c>
      <c r="B6301" t="str">
        <f t="shared" si="98"/>
        <v>INTERMEC CHILE S.A.</v>
      </c>
      <c r="C6301" t="s">
        <v>6399</v>
      </c>
      <c r="D6301">
        <f>VLOOKUP(C6301,RUBRO!A$2:B$935,2)</f>
        <v>841</v>
      </c>
      <c r="E6301">
        <f>VLOOKUP(A6301,EMPRESA!A$2:B$5796,2,FALSE)</f>
        <v>3079</v>
      </c>
    </row>
    <row r="6302" spans="1:5">
      <c r="A6302" t="s">
        <v>1155</v>
      </c>
      <c r="B6302" t="str">
        <f t="shared" si="98"/>
        <v>INTERMEC CHILE S.A.</v>
      </c>
      <c r="C6302" t="s">
        <v>6412</v>
      </c>
      <c r="D6302">
        <f>VLOOKUP(C6302,RUBRO!A$2:B$935,2)</f>
        <v>846</v>
      </c>
      <c r="E6302">
        <f>VLOOKUP(A6302,EMPRESA!A$2:B$5796,2,FALSE)</f>
        <v>3079</v>
      </c>
    </row>
    <row r="6303" spans="1:5">
      <c r="A6303" t="s">
        <v>3347</v>
      </c>
      <c r="B6303" t="str">
        <f t="shared" si="98"/>
        <v>INTERMOB S.A.</v>
      </c>
      <c r="C6303" t="s">
        <v>3344</v>
      </c>
      <c r="D6303">
        <f>VLOOKUP(C6303,RUBRO!A$2:B$935,2)</f>
        <v>399</v>
      </c>
      <c r="E6303">
        <f>VLOOKUP(A6303,EMPRESA!A$2:B$5796,2,FALSE)</f>
        <v>3080</v>
      </c>
    </row>
    <row r="6304" spans="1:5">
      <c r="A6304" t="s">
        <v>3347</v>
      </c>
      <c r="B6304" t="str">
        <f t="shared" si="98"/>
        <v>INTERMOB S.A.</v>
      </c>
      <c r="C6304" t="s">
        <v>3415</v>
      </c>
      <c r="D6304">
        <f>VLOOKUP(C6304,RUBRO!A$2:B$935,2)</f>
        <v>408</v>
      </c>
      <c r="E6304">
        <f>VLOOKUP(A6304,EMPRESA!A$2:B$5796,2,FALSE)</f>
        <v>3080</v>
      </c>
    </row>
    <row r="6305" spans="1:5">
      <c r="A6305" t="s">
        <v>3347</v>
      </c>
      <c r="B6305" t="str">
        <f t="shared" si="98"/>
        <v>INTERMOB S.A.</v>
      </c>
      <c r="C6305" t="s">
        <v>5416</v>
      </c>
      <c r="D6305">
        <f>VLOOKUP(C6305,RUBRO!A$2:B$935,2)</f>
        <v>619</v>
      </c>
      <c r="E6305">
        <f>VLOOKUP(A6305,EMPRESA!A$2:B$5796,2,FALSE)</f>
        <v>3080</v>
      </c>
    </row>
    <row r="6306" spans="1:5">
      <c r="A6306" t="s">
        <v>3347</v>
      </c>
      <c r="B6306" t="str">
        <f t="shared" si="98"/>
        <v>INTERMOB S.A.</v>
      </c>
      <c r="C6306" t="s">
        <v>5449</v>
      </c>
      <c r="D6306">
        <f>VLOOKUP(C6306,RUBRO!A$2:B$935,2)</f>
        <v>621</v>
      </c>
      <c r="E6306">
        <f>VLOOKUP(A6306,EMPRESA!A$2:B$5796,2,FALSE)</f>
        <v>3080</v>
      </c>
    </row>
    <row r="6307" spans="1:5">
      <c r="A6307" t="s">
        <v>3347</v>
      </c>
      <c r="B6307" t="str">
        <f t="shared" si="98"/>
        <v>INTERMOB S.A.</v>
      </c>
      <c r="C6307" t="s">
        <v>5668</v>
      </c>
      <c r="D6307">
        <f>VLOOKUP(C6307,RUBRO!A$2:B$935,2)</f>
        <v>662</v>
      </c>
      <c r="E6307">
        <f>VLOOKUP(A6307,EMPRESA!A$2:B$5796,2,FALSE)</f>
        <v>3080</v>
      </c>
    </row>
    <row r="6308" spans="1:5">
      <c r="A6308" t="s">
        <v>1156</v>
      </c>
      <c r="B6308" t="str">
        <f t="shared" si="98"/>
        <v>INTERNATIONAL DATA CORPORATION DE CHILE S.A.</v>
      </c>
      <c r="C6308" t="s">
        <v>1120</v>
      </c>
      <c r="D6308">
        <f>VLOOKUP(C6308,RUBRO!A$2:B$935,2)</f>
        <v>114</v>
      </c>
      <c r="E6308">
        <f>VLOOKUP(A6308,EMPRESA!A$2:B$5796,2,FALSE)</f>
        <v>3081</v>
      </c>
    </row>
    <row r="6309" spans="1:5">
      <c r="A6309" t="s">
        <v>2416</v>
      </c>
      <c r="B6309" t="str">
        <f t="shared" si="98"/>
        <v>INTERNATIONAL LINKS LTD.</v>
      </c>
      <c r="C6309" t="s">
        <v>2401</v>
      </c>
      <c r="D6309">
        <f>VLOOKUP(C6309,RUBRO!A$2:B$935,2)</f>
        <v>272</v>
      </c>
      <c r="E6309">
        <f>VLOOKUP(A6309,EMPRESA!A$2:B$5796,2,FALSE)</f>
        <v>3082</v>
      </c>
    </row>
    <row r="6310" spans="1:5">
      <c r="A6310" t="s">
        <v>2416</v>
      </c>
      <c r="B6310" t="str">
        <f t="shared" si="98"/>
        <v>INTERNATIONAL LINKS LTD.</v>
      </c>
      <c r="C6310" t="s">
        <v>2463</v>
      </c>
      <c r="D6310">
        <f>VLOOKUP(C6310,RUBRO!A$2:B$935,2)</f>
        <v>276</v>
      </c>
      <c r="E6310">
        <f>VLOOKUP(A6310,EMPRESA!A$2:B$5796,2,FALSE)</f>
        <v>3082</v>
      </c>
    </row>
    <row r="6311" spans="1:5">
      <c r="A6311" t="s">
        <v>2184</v>
      </c>
      <c r="B6311" t="str">
        <f t="shared" si="98"/>
        <v>INTERNATIONAL PREPARATORY SCHOOL</v>
      </c>
      <c r="C6311" t="s">
        <v>2161</v>
      </c>
      <c r="D6311">
        <f>VLOOKUP(C6311,RUBRO!A$2:B$935,2)</f>
        <v>241</v>
      </c>
      <c r="E6311">
        <f>VLOOKUP(A6311,EMPRESA!A$2:B$5796,2,FALSE)</f>
        <v>3083</v>
      </c>
    </row>
    <row r="6312" spans="1:5">
      <c r="A6312" t="s">
        <v>2872</v>
      </c>
      <c r="B6312" t="str">
        <f t="shared" si="98"/>
        <v>INTERPANEL LTDA.</v>
      </c>
      <c r="C6312" t="s">
        <v>2863</v>
      </c>
      <c r="D6312">
        <f>VLOOKUP(C6312,RUBRO!A$2:B$935,2)</f>
        <v>332</v>
      </c>
      <c r="E6312">
        <f>VLOOKUP(A6312,EMPRESA!A$2:B$5796,2,FALSE)</f>
        <v>3084</v>
      </c>
    </row>
    <row r="6313" spans="1:5">
      <c r="A6313" t="s">
        <v>2872</v>
      </c>
      <c r="B6313" t="str">
        <f t="shared" si="98"/>
        <v>INTERPANEL LTDA.</v>
      </c>
      <c r="C6313" t="s">
        <v>3174</v>
      </c>
      <c r="D6313">
        <f>VLOOKUP(C6313,RUBRO!A$2:B$935,2)</f>
        <v>356</v>
      </c>
      <c r="E6313">
        <f>VLOOKUP(A6313,EMPRESA!A$2:B$5796,2,FALSE)</f>
        <v>3084</v>
      </c>
    </row>
    <row r="6314" spans="1:5">
      <c r="A6314" t="s">
        <v>3909</v>
      </c>
      <c r="B6314" t="str">
        <f t="shared" si="98"/>
        <v>INTERSHANG SMIEC S.A.</v>
      </c>
      <c r="C6314" t="s">
        <v>3908</v>
      </c>
      <c r="D6314">
        <f>VLOOKUP(C6314,RUBRO!A$2:B$935,2)</f>
        <v>457</v>
      </c>
      <c r="E6314">
        <f>VLOOKUP(A6314,EMPRESA!A$2:B$5796,2,FALSE)</f>
        <v>3085</v>
      </c>
    </row>
    <row r="6315" spans="1:5">
      <c r="A6315" t="s">
        <v>3909</v>
      </c>
      <c r="B6315" t="str">
        <f t="shared" si="98"/>
        <v>INTERSHANG SMIEC S.A.</v>
      </c>
      <c r="C6315" t="s">
        <v>4439</v>
      </c>
      <c r="D6315">
        <f>VLOOKUP(C6315,RUBRO!A$2:B$935,2)</f>
        <v>473</v>
      </c>
      <c r="E6315">
        <f>VLOOKUP(A6315,EMPRESA!A$2:B$5796,2,FALSE)</f>
        <v>3085</v>
      </c>
    </row>
    <row r="6316" spans="1:5">
      <c r="A6316" t="s">
        <v>3909</v>
      </c>
      <c r="B6316" t="str">
        <f t="shared" si="98"/>
        <v>INTERSHANG SMIEC S.A.</v>
      </c>
      <c r="C6316" t="s">
        <v>5404</v>
      </c>
      <c r="D6316">
        <f>VLOOKUP(C6316,RUBRO!A$2:B$935,2)</f>
        <v>616</v>
      </c>
      <c r="E6316">
        <f>VLOOKUP(A6316,EMPRESA!A$2:B$5796,2,FALSE)</f>
        <v>3085</v>
      </c>
    </row>
    <row r="6317" spans="1:5">
      <c r="A6317" t="s">
        <v>6302</v>
      </c>
      <c r="B6317" t="str">
        <f t="shared" si="98"/>
        <v>INTERTANKTAINER LTDA.</v>
      </c>
      <c r="C6317" t="s">
        <v>6300</v>
      </c>
      <c r="D6317">
        <f>VLOOKUP(C6317,RUBRO!A$2:B$935,2)</f>
        <v>816</v>
      </c>
      <c r="E6317">
        <f>VLOOKUP(A6317,EMPRESA!A$2:B$5796,2,FALSE)</f>
        <v>3086</v>
      </c>
    </row>
    <row r="6318" spans="1:5">
      <c r="A6318" t="s">
        <v>1107</v>
      </c>
      <c r="B6318" t="str">
        <f t="shared" si="98"/>
        <v>INTERTEK CALEB BRETT CHILE S.A.</v>
      </c>
      <c r="C6318" t="s">
        <v>1090</v>
      </c>
      <c r="D6318">
        <f>VLOOKUP(C6318,RUBRO!A$2:B$935,2)</f>
        <v>112</v>
      </c>
      <c r="E6318">
        <f>VLOOKUP(A6318,EMPRESA!A$2:B$5796,2,FALSE)</f>
        <v>3087</v>
      </c>
    </row>
    <row r="6319" spans="1:5">
      <c r="A6319" t="s">
        <v>1107</v>
      </c>
      <c r="B6319" t="str">
        <f t="shared" si="98"/>
        <v>INTERTEK CALEB BRETT CHILE S.A.</v>
      </c>
      <c r="C6319" t="s">
        <v>2483</v>
      </c>
      <c r="D6319">
        <f>VLOOKUP(C6319,RUBRO!A$2:B$935,2)</f>
        <v>279</v>
      </c>
      <c r="E6319">
        <f>VLOOKUP(A6319,EMPRESA!A$2:B$5796,2,FALSE)</f>
        <v>3087</v>
      </c>
    </row>
    <row r="6320" spans="1:5">
      <c r="A6320" t="s">
        <v>1107</v>
      </c>
      <c r="B6320" t="str">
        <f t="shared" si="98"/>
        <v>INTERTEK CALEB BRETT CHILE S.A.</v>
      </c>
      <c r="C6320" t="s">
        <v>4817</v>
      </c>
      <c r="D6320">
        <f>VLOOKUP(C6320,RUBRO!A$2:B$935,2)</f>
        <v>506</v>
      </c>
      <c r="E6320">
        <f>VLOOKUP(A6320,EMPRESA!A$2:B$5796,2,FALSE)</f>
        <v>3087</v>
      </c>
    </row>
    <row r="6321" spans="1:5">
      <c r="A6321" t="s">
        <v>1107</v>
      </c>
      <c r="B6321" t="str">
        <f t="shared" si="98"/>
        <v>INTERTEK CALEB BRETT CHILE S.A.</v>
      </c>
      <c r="C6321" t="s">
        <v>5003</v>
      </c>
      <c r="D6321">
        <f>VLOOKUP(C6321,RUBRO!A$2:B$935,2)</f>
        <v>530</v>
      </c>
      <c r="E6321">
        <f>VLOOKUP(A6321,EMPRESA!A$2:B$5796,2,FALSE)</f>
        <v>3087</v>
      </c>
    </row>
    <row r="6322" spans="1:5">
      <c r="A6322" t="s">
        <v>1107</v>
      </c>
      <c r="B6322" t="str">
        <f t="shared" si="98"/>
        <v>INTERTEK CALEB BRETT CHILE S.A.</v>
      </c>
      <c r="C6322" t="s">
        <v>6435</v>
      </c>
      <c r="D6322">
        <f>VLOOKUP(C6322,RUBRO!A$2:B$935,2)</f>
        <v>855</v>
      </c>
      <c r="E6322">
        <f>VLOOKUP(A6322,EMPRESA!A$2:B$5796,2,FALSE)</f>
        <v>3087</v>
      </c>
    </row>
    <row r="6323" spans="1:5">
      <c r="A6323" t="s">
        <v>5278</v>
      </c>
      <c r="B6323" t="str">
        <f t="shared" si="98"/>
        <v>INTERTRADE CHILE S.A.</v>
      </c>
      <c r="C6323" t="s">
        <v>5275</v>
      </c>
      <c r="D6323">
        <f>VLOOKUP(C6323,RUBRO!A$2:B$935,2)</f>
        <v>575</v>
      </c>
      <c r="E6323">
        <f>VLOOKUP(A6323,EMPRESA!A$2:B$5796,2,FALSE)</f>
        <v>3088</v>
      </c>
    </row>
    <row r="6324" spans="1:5">
      <c r="A6324" t="s">
        <v>5278</v>
      </c>
      <c r="B6324" t="str">
        <f t="shared" si="98"/>
        <v>INTERTRADE CHILE S.A.</v>
      </c>
      <c r="C6324" t="s">
        <v>5312</v>
      </c>
      <c r="D6324">
        <f>VLOOKUP(C6324,RUBRO!A$2:B$935,2)</f>
        <v>579</v>
      </c>
      <c r="E6324">
        <f>VLOOKUP(A6324,EMPRESA!A$2:B$5796,2,FALSE)</f>
        <v>3088</v>
      </c>
    </row>
    <row r="6325" spans="1:5">
      <c r="A6325" t="s">
        <v>2313</v>
      </c>
      <c r="B6325" t="str">
        <f t="shared" si="98"/>
        <v>INTERVIAL CHILE S.A.</v>
      </c>
      <c r="C6325" t="s">
        <v>2311</v>
      </c>
      <c r="D6325">
        <f>VLOOKUP(C6325,RUBRO!A$2:B$935,2)</f>
        <v>257</v>
      </c>
      <c r="E6325">
        <f>VLOOKUP(A6325,EMPRESA!A$2:B$5796,2,FALSE)</f>
        <v>3089</v>
      </c>
    </row>
    <row r="6326" spans="1:5">
      <c r="A6326" t="s">
        <v>2080</v>
      </c>
      <c r="B6326" t="str">
        <f t="shared" si="98"/>
        <v>INTERVIDEO INGENIERIA LTDA.</v>
      </c>
      <c r="C6326" t="s">
        <v>2077</v>
      </c>
      <c r="D6326">
        <f>VLOOKUP(C6326,RUBRO!A$2:B$935,2)</f>
        <v>232</v>
      </c>
      <c r="E6326">
        <f>VLOOKUP(A6326,EMPRESA!A$2:B$5796,2,FALSE)</f>
        <v>3090</v>
      </c>
    </row>
    <row r="6327" spans="1:5">
      <c r="A6327" t="s">
        <v>2080</v>
      </c>
      <c r="B6327" t="str">
        <f t="shared" si="98"/>
        <v>INTERVIDEO INGENIERIA LTDA.</v>
      </c>
      <c r="C6327" t="s">
        <v>5765</v>
      </c>
      <c r="D6327">
        <f>VLOOKUP(C6327,RUBRO!A$2:B$935,2)</f>
        <v>706</v>
      </c>
      <c r="E6327">
        <f>VLOOKUP(A6327,EMPRESA!A$2:B$5796,2,FALSE)</f>
        <v>3090</v>
      </c>
    </row>
    <row r="6328" spans="1:5">
      <c r="A6328" t="s">
        <v>5033</v>
      </c>
      <c r="B6328" t="str">
        <f t="shared" si="98"/>
        <v>INTERWASH</v>
      </c>
      <c r="C6328" t="s">
        <v>5030</v>
      </c>
      <c r="D6328">
        <f>VLOOKUP(C6328,RUBRO!A$2:B$935,2)</f>
        <v>537</v>
      </c>
      <c r="E6328">
        <f>VLOOKUP(A6328,EMPRESA!A$2:B$5796,2,FALSE)</f>
        <v>3091</v>
      </c>
    </row>
    <row r="6329" spans="1:5">
      <c r="A6329" t="s">
        <v>5033</v>
      </c>
      <c r="B6329" t="str">
        <f t="shared" si="98"/>
        <v>INTERWASH</v>
      </c>
      <c r="C6329" t="s">
        <v>6122</v>
      </c>
      <c r="D6329">
        <f>VLOOKUP(C6329,RUBRO!A$2:B$935,2)</f>
        <v>778</v>
      </c>
      <c r="E6329">
        <f>VLOOKUP(A6329,EMPRESA!A$2:B$5796,2,FALSE)</f>
        <v>3091</v>
      </c>
    </row>
    <row r="6330" spans="1:5">
      <c r="A6330" t="s">
        <v>2699</v>
      </c>
      <c r="B6330" t="str">
        <f t="shared" si="98"/>
        <v>INTRADE S.A.</v>
      </c>
      <c r="C6330" t="s">
        <v>2696</v>
      </c>
      <c r="D6330">
        <f>VLOOKUP(C6330,RUBRO!A$2:B$935,2)</f>
        <v>311</v>
      </c>
      <c r="E6330">
        <f>VLOOKUP(A6330,EMPRESA!A$2:B$5796,2,FALSE)</f>
        <v>3092</v>
      </c>
    </row>
    <row r="6331" spans="1:5">
      <c r="A6331" t="s">
        <v>6326</v>
      </c>
      <c r="B6331" t="str">
        <f t="shared" si="98"/>
        <v>INTRAT CONSULTORES S.A.</v>
      </c>
      <c r="C6331" t="s">
        <v>6312</v>
      </c>
      <c r="D6331">
        <f>VLOOKUP(C6331,RUBRO!A$2:B$935,2)</f>
        <v>823</v>
      </c>
      <c r="E6331">
        <f>VLOOKUP(A6331,EMPRESA!A$2:B$5796,2,FALSE)</f>
        <v>3093</v>
      </c>
    </row>
    <row r="6332" spans="1:5">
      <c r="A6332" t="s">
        <v>2879</v>
      </c>
      <c r="B6332" t="str">
        <f t="shared" si="98"/>
        <v>INVENIO S.A.</v>
      </c>
      <c r="C6332" t="s">
        <v>2878</v>
      </c>
      <c r="D6332">
        <f>VLOOKUP(C6332,RUBRO!A$2:B$935,2)</f>
        <v>334</v>
      </c>
      <c r="E6332">
        <f>VLOOKUP(A6332,EMPRESA!A$2:B$5796,2,FALSE)</f>
        <v>3094</v>
      </c>
    </row>
    <row r="6333" spans="1:5">
      <c r="A6333" t="s">
        <v>2879</v>
      </c>
      <c r="B6333" t="str">
        <f t="shared" si="98"/>
        <v>INVENIO S.A.</v>
      </c>
      <c r="C6333" t="s">
        <v>3342</v>
      </c>
      <c r="D6333">
        <f>VLOOKUP(C6333,RUBRO!A$2:B$935,2)</f>
        <v>398</v>
      </c>
      <c r="E6333">
        <f>VLOOKUP(A6333,EMPRESA!A$2:B$5796,2,FALSE)</f>
        <v>3094</v>
      </c>
    </row>
    <row r="6334" spans="1:5">
      <c r="A6334" t="s">
        <v>2879</v>
      </c>
      <c r="B6334" t="str">
        <f t="shared" si="98"/>
        <v>INVENIO S.A.</v>
      </c>
      <c r="C6334" t="s">
        <v>6100</v>
      </c>
      <c r="D6334">
        <f>VLOOKUP(C6334,RUBRO!A$2:B$935,2)</f>
        <v>768</v>
      </c>
      <c r="E6334">
        <f>VLOOKUP(A6334,EMPRESA!A$2:B$5796,2,FALSE)</f>
        <v>3094</v>
      </c>
    </row>
    <row r="6335" spans="1:5">
      <c r="A6335" t="s">
        <v>4944</v>
      </c>
      <c r="B6335" t="str">
        <f t="shared" si="98"/>
        <v>INVERCAP S.A.</v>
      </c>
      <c r="C6335" t="s">
        <v>4923</v>
      </c>
      <c r="D6335">
        <f>VLOOKUP(C6335,RUBRO!A$2:B$935,2)</f>
        <v>525</v>
      </c>
      <c r="E6335">
        <f>VLOOKUP(A6335,EMPRESA!A$2:B$5796,2,FALSE)</f>
        <v>3095</v>
      </c>
    </row>
    <row r="6336" spans="1:5">
      <c r="A6336" t="s">
        <v>4945</v>
      </c>
      <c r="B6336" t="str">
        <f t="shared" si="98"/>
        <v>INVERLUZ S.A.</v>
      </c>
      <c r="C6336" t="s">
        <v>4923</v>
      </c>
      <c r="D6336">
        <f>VLOOKUP(C6336,RUBRO!A$2:B$935,2)</f>
        <v>525</v>
      </c>
      <c r="E6336">
        <f>VLOOKUP(A6336,EMPRESA!A$2:B$5796,2,FALSE)</f>
        <v>3096</v>
      </c>
    </row>
    <row r="6337" spans="1:5">
      <c r="A6337" t="s">
        <v>3066</v>
      </c>
      <c r="B6337" t="str">
        <f t="shared" si="98"/>
        <v>INVERMAR S.A.</v>
      </c>
      <c r="C6337" t="s">
        <v>3059</v>
      </c>
      <c r="D6337">
        <f>VLOOKUP(C6337,RUBRO!A$2:B$935,2)</f>
        <v>339</v>
      </c>
      <c r="E6337">
        <f>VLOOKUP(A6337,EMPRESA!A$2:B$5796,2,FALSE)</f>
        <v>3097</v>
      </c>
    </row>
    <row r="6338" spans="1:5">
      <c r="A6338" t="s">
        <v>4661</v>
      </c>
      <c r="B6338" t="str">
        <f t="shared" si="98"/>
        <v>INVERSIERRA S.A.</v>
      </c>
      <c r="C6338" t="s">
        <v>4627</v>
      </c>
      <c r="D6338">
        <f>VLOOKUP(C6338,RUBRO!A$2:B$935,2)</f>
        <v>488</v>
      </c>
      <c r="E6338">
        <f>VLOOKUP(A6338,EMPRESA!A$2:B$5796,2,FALSE)</f>
        <v>3098</v>
      </c>
    </row>
    <row r="6339" spans="1:5">
      <c r="A6339" t="s">
        <v>4946</v>
      </c>
      <c r="B6339" t="str">
        <f t="shared" ref="B6339:B6402" si="99">UPPER(A6339)</f>
        <v>INVERSIONES ACULEO S.A.</v>
      </c>
      <c r="C6339" t="s">
        <v>4923</v>
      </c>
      <c r="D6339">
        <f>VLOOKUP(C6339,RUBRO!A$2:B$935,2)</f>
        <v>525</v>
      </c>
      <c r="E6339">
        <f>VLOOKUP(A6339,EMPRESA!A$2:B$5796,2,FALSE)</f>
        <v>3099</v>
      </c>
    </row>
    <row r="6340" spans="1:5">
      <c r="A6340" t="s">
        <v>4947</v>
      </c>
      <c r="B6340" t="str">
        <f t="shared" si="99"/>
        <v>INVERSIONES AGRICOLAS Y COMERCIALES S.A.</v>
      </c>
      <c r="C6340" t="s">
        <v>4923</v>
      </c>
      <c r="D6340">
        <f>VLOOKUP(C6340,RUBRO!A$2:B$935,2)</f>
        <v>525</v>
      </c>
      <c r="E6340">
        <f>VLOOKUP(A6340,EMPRESA!A$2:B$5796,2,FALSE)</f>
        <v>3100</v>
      </c>
    </row>
    <row r="6341" spans="1:5">
      <c r="A6341" t="s">
        <v>4948</v>
      </c>
      <c r="B6341" t="str">
        <f t="shared" si="99"/>
        <v>INVERSIONES ALSACIA S.A.</v>
      </c>
      <c r="C6341" t="s">
        <v>4923</v>
      </c>
      <c r="D6341">
        <f>VLOOKUP(C6341,RUBRO!A$2:B$935,2)</f>
        <v>525</v>
      </c>
      <c r="E6341">
        <f>VLOOKUP(A6341,EMPRESA!A$2:B$5796,2,FALSE)</f>
        <v>3101</v>
      </c>
    </row>
    <row r="6342" spans="1:5">
      <c r="A6342" t="s">
        <v>3039</v>
      </c>
      <c r="B6342" t="str">
        <f t="shared" si="99"/>
        <v>INVERSIONES ALXAR S.A.</v>
      </c>
      <c r="C6342" t="s">
        <v>3016</v>
      </c>
      <c r="D6342">
        <f>VLOOKUP(C6342,RUBRO!A$2:B$935,2)</f>
        <v>338</v>
      </c>
      <c r="E6342">
        <f>VLOOKUP(A6342,EMPRESA!A$2:B$5796,2,FALSE)</f>
        <v>3102</v>
      </c>
    </row>
    <row r="6343" spans="1:5">
      <c r="A6343" t="s">
        <v>1535</v>
      </c>
      <c r="B6343" t="str">
        <f t="shared" si="99"/>
        <v>INVERSIONES AQUASUB S.A.</v>
      </c>
      <c r="C6343" t="s">
        <v>1526</v>
      </c>
      <c r="D6343">
        <f>VLOOKUP(C6343,RUBRO!A$2:B$935,2)</f>
        <v>152</v>
      </c>
      <c r="E6343">
        <f>VLOOKUP(A6343,EMPRESA!A$2:B$5796,2,FALSE)</f>
        <v>3103</v>
      </c>
    </row>
    <row r="6344" spans="1:5">
      <c r="A6344" t="s">
        <v>1535</v>
      </c>
      <c r="B6344" t="str">
        <f t="shared" si="99"/>
        <v>INVERSIONES AQUASUB S.A.</v>
      </c>
      <c r="C6344" t="s">
        <v>1728</v>
      </c>
      <c r="D6344">
        <f>VLOOKUP(C6344,RUBRO!A$2:B$935,2)</f>
        <v>188</v>
      </c>
      <c r="E6344">
        <f>VLOOKUP(A6344,EMPRESA!A$2:B$5796,2,FALSE)</f>
        <v>3103</v>
      </c>
    </row>
    <row r="6345" spans="1:5">
      <c r="A6345" t="s">
        <v>740</v>
      </c>
      <c r="B6345" t="str">
        <f t="shared" si="99"/>
        <v>INVERSIONES AUTOMOTRICES LTDA.</v>
      </c>
      <c r="C6345" t="s">
        <v>732</v>
      </c>
      <c r="D6345">
        <f>VLOOKUP(C6345,RUBRO!A$2:B$935,2)</f>
        <v>77</v>
      </c>
      <c r="E6345">
        <f>VLOOKUP(A6345,EMPRESA!A$2:B$5796,2,FALSE)</f>
        <v>3104</v>
      </c>
    </row>
    <row r="6346" spans="1:5">
      <c r="A6346" t="s">
        <v>3040</v>
      </c>
      <c r="B6346" t="str">
        <f t="shared" si="99"/>
        <v>INVERSIONES BARRICK CONOSUR SPA</v>
      </c>
      <c r="C6346" t="s">
        <v>3016</v>
      </c>
      <c r="D6346">
        <f>VLOOKUP(C6346,RUBRO!A$2:B$935,2)</f>
        <v>338</v>
      </c>
      <c r="E6346">
        <f>VLOOKUP(A6346,EMPRESA!A$2:B$5796,2,FALSE)</f>
        <v>3105</v>
      </c>
    </row>
    <row r="6347" spans="1:5">
      <c r="A6347" t="s">
        <v>492</v>
      </c>
      <c r="B6347" t="str">
        <f t="shared" si="99"/>
        <v>INVERSIONES COLLINS Y COLLINS LTDA.</v>
      </c>
      <c r="C6347" t="s">
        <v>478</v>
      </c>
      <c r="D6347">
        <f>VLOOKUP(C6347,RUBRO!A$2:B$935,2)</f>
        <v>44</v>
      </c>
      <c r="E6347">
        <f>VLOOKUP(A6347,EMPRESA!A$2:B$5796,2,FALSE)</f>
        <v>3106</v>
      </c>
    </row>
    <row r="6348" spans="1:5">
      <c r="A6348" t="s">
        <v>492</v>
      </c>
      <c r="B6348" t="str">
        <f t="shared" si="99"/>
        <v>INVERSIONES COLLINS Y COLLINS LTDA.</v>
      </c>
      <c r="C6348" t="s">
        <v>1559</v>
      </c>
      <c r="D6348">
        <f>VLOOKUP(C6348,RUBRO!A$2:B$935,2)</f>
        <v>155</v>
      </c>
      <c r="E6348">
        <f>VLOOKUP(A6348,EMPRESA!A$2:B$5796,2,FALSE)</f>
        <v>3106</v>
      </c>
    </row>
    <row r="6349" spans="1:5">
      <c r="A6349" t="s">
        <v>492</v>
      </c>
      <c r="B6349" t="str">
        <f t="shared" si="99"/>
        <v>INVERSIONES COLLINS Y COLLINS LTDA.</v>
      </c>
      <c r="C6349" t="s">
        <v>2014</v>
      </c>
      <c r="D6349">
        <f>VLOOKUP(C6349,RUBRO!A$2:B$935,2)</f>
        <v>219</v>
      </c>
      <c r="E6349">
        <f>VLOOKUP(A6349,EMPRESA!A$2:B$5796,2,FALSE)</f>
        <v>3106</v>
      </c>
    </row>
    <row r="6350" spans="1:5">
      <c r="A6350" t="s">
        <v>492</v>
      </c>
      <c r="B6350" t="str">
        <f t="shared" si="99"/>
        <v>INVERSIONES COLLINS Y COLLINS LTDA.</v>
      </c>
      <c r="C6350" t="s">
        <v>4439</v>
      </c>
      <c r="D6350">
        <f>VLOOKUP(C6350,RUBRO!A$2:B$935,2)</f>
        <v>473</v>
      </c>
      <c r="E6350">
        <f>VLOOKUP(A6350,EMPRESA!A$2:B$5796,2,FALSE)</f>
        <v>3106</v>
      </c>
    </row>
    <row r="6351" spans="1:5">
      <c r="A6351" t="s">
        <v>492</v>
      </c>
      <c r="B6351" t="str">
        <f t="shared" si="99"/>
        <v>INVERSIONES COLLINS Y COLLINS LTDA.</v>
      </c>
      <c r="C6351" t="s">
        <v>4627</v>
      </c>
      <c r="D6351">
        <f>VLOOKUP(C6351,RUBRO!A$2:B$935,2)</f>
        <v>488</v>
      </c>
      <c r="E6351">
        <f>VLOOKUP(A6351,EMPRESA!A$2:B$5796,2,FALSE)</f>
        <v>3106</v>
      </c>
    </row>
    <row r="6352" spans="1:5">
      <c r="A6352" t="s">
        <v>4949</v>
      </c>
      <c r="B6352" t="str">
        <f t="shared" si="99"/>
        <v>INVERSIONES CORDEL S.A.</v>
      </c>
      <c r="C6352" t="s">
        <v>4923</v>
      </c>
      <c r="D6352">
        <f>VLOOKUP(C6352,RUBRO!A$2:B$935,2)</f>
        <v>525</v>
      </c>
      <c r="E6352">
        <f>VLOOKUP(A6352,EMPRESA!A$2:B$5796,2,FALSE)</f>
        <v>3107</v>
      </c>
    </row>
    <row r="6353" spans="1:5">
      <c r="A6353" t="s">
        <v>4950</v>
      </c>
      <c r="B6353" t="str">
        <f t="shared" si="99"/>
        <v>INVERSIONES COVADONGA S.A.</v>
      </c>
      <c r="C6353" t="s">
        <v>4923</v>
      </c>
      <c r="D6353">
        <f>VLOOKUP(C6353,RUBRO!A$2:B$935,2)</f>
        <v>525</v>
      </c>
      <c r="E6353">
        <f>VLOOKUP(A6353,EMPRESA!A$2:B$5796,2,FALSE)</f>
        <v>3108</v>
      </c>
    </row>
    <row r="6354" spans="1:5">
      <c r="A6354" t="s">
        <v>3560</v>
      </c>
      <c r="B6354" t="str">
        <f t="shared" si="99"/>
        <v>INVERSIONES DEL PACIFICO LTDA.</v>
      </c>
      <c r="C6354" t="s">
        <v>3431</v>
      </c>
      <c r="D6354">
        <f>VLOOKUP(C6354,RUBRO!A$2:B$935,2)</f>
        <v>413</v>
      </c>
      <c r="E6354">
        <f>VLOOKUP(A6354,EMPRESA!A$2:B$5796,2,FALSE)</f>
        <v>3109</v>
      </c>
    </row>
    <row r="6355" spans="1:5">
      <c r="A6355" t="s">
        <v>3560</v>
      </c>
      <c r="B6355" t="str">
        <f t="shared" si="99"/>
        <v>INVERSIONES DEL PACIFICO LTDA.</v>
      </c>
      <c r="C6355" t="s">
        <v>3814</v>
      </c>
      <c r="D6355">
        <f>VLOOKUP(C6355,RUBRO!A$2:B$935,2)</f>
        <v>449</v>
      </c>
      <c r="E6355">
        <f>VLOOKUP(A6355,EMPRESA!A$2:B$5796,2,FALSE)</f>
        <v>3109</v>
      </c>
    </row>
    <row r="6356" spans="1:5">
      <c r="A6356" t="s">
        <v>4605</v>
      </c>
      <c r="B6356" t="str">
        <f t="shared" si="99"/>
        <v>INVERSIONES GASTRONOMIA Y HOTELERA CALDERON Y CIA. LTDA.</v>
      </c>
      <c r="C6356" t="s">
        <v>4530</v>
      </c>
      <c r="D6356">
        <f>VLOOKUP(C6356,RUBRO!A$2:B$935,2)</f>
        <v>486</v>
      </c>
      <c r="E6356">
        <f>VLOOKUP(A6356,EMPRESA!A$2:B$5796,2,FALSE)</f>
        <v>3110</v>
      </c>
    </row>
    <row r="6357" spans="1:5">
      <c r="A6357" t="s">
        <v>4802</v>
      </c>
      <c r="B6357" t="str">
        <f t="shared" si="99"/>
        <v>INVERSIONES GROSCO S.A.</v>
      </c>
      <c r="C6357" t="s">
        <v>4773</v>
      </c>
      <c r="D6357">
        <f>VLOOKUP(C6357,RUBRO!A$2:B$935,2)</f>
        <v>504</v>
      </c>
      <c r="E6357">
        <f>VLOOKUP(A6357,EMPRESA!A$2:B$5796,2,FALSE)</f>
        <v>3111</v>
      </c>
    </row>
    <row r="6358" spans="1:5">
      <c r="A6358" t="s">
        <v>4802</v>
      </c>
      <c r="B6358" t="str">
        <f t="shared" si="99"/>
        <v>INVERSIONES GROSCO S.A.</v>
      </c>
      <c r="C6358" t="s">
        <v>4923</v>
      </c>
      <c r="D6358">
        <f>VLOOKUP(C6358,RUBRO!A$2:B$935,2)</f>
        <v>525</v>
      </c>
      <c r="E6358">
        <f>VLOOKUP(A6358,EMPRESA!A$2:B$5796,2,FALSE)</f>
        <v>3111</v>
      </c>
    </row>
    <row r="6359" spans="1:5">
      <c r="A6359" t="s">
        <v>493</v>
      </c>
      <c r="B6359" t="str">
        <f t="shared" si="99"/>
        <v>INVERSIONES INDUSTRIALES LTDA.</v>
      </c>
      <c r="C6359" t="s">
        <v>478</v>
      </c>
      <c r="D6359">
        <f>VLOOKUP(C6359,RUBRO!A$2:B$935,2)</f>
        <v>44</v>
      </c>
      <c r="E6359">
        <f>VLOOKUP(A6359,EMPRESA!A$2:B$5796,2,FALSE)</f>
        <v>3112</v>
      </c>
    </row>
    <row r="6360" spans="1:5">
      <c r="A6360" t="s">
        <v>493</v>
      </c>
      <c r="B6360" t="str">
        <f t="shared" si="99"/>
        <v>INVERSIONES INDUSTRIALES LTDA.</v>
      </c>
      <c r="C6360" t="s">
        <v>680</v>
      </c>
      <c r="D6360">
        <f>VLOOKUP(C6360,RUBRO!A$2:B$935,2)</f>
        <v>67</v>
      </c>
      <c r="E6360">
        <f>VLOOKUP(A6360,EMPRESA!A$2:B$5796,2,FALSE)</f>
        <v>3112</v>
      </c>
    </row>
    <row r="6361" spans="1:5">
      <c r="A6361" t="s">
        <v>493</v>
      </c>
      <c r="B6361" t="str">
        <f t="shared" si="99"/>
        <v>INVERSIONES INDUSTRIALES LTDA.</v>
      </c>
      <c r="C6361" t="s">
        <v>2007</v>
      </c>
      <c r="D6361">
        <f>VLOOKUP(C6361,RUBRO!A$2:B$935,2)</f>
        <v>217</v>
      </c>
      <c r="E6361">
        <f>VLOOKUP(A6361,EMPRESA!A$2:B$5796,2,FALSE)</f>
        <v>3112</v>
      </c>
    </row>
    <row r="6362" spans="1:5">
      <c r="A6362" t="s">
        <v>493</v>
      </c>
      <c r="B6362" t="str">
        <f t="shared" si="99"/>
        <v>INVERSIONES INDUSTRIALES LTDA.</v>
      </c>
      <c r="C6362" t="s">
        <v>4439</v>
      </c>
      <c r="D6362">
        <f>VLOOKUP(C6362,RUBRO!A$2:B$935,2)</f>
        <v>473</v>
      </c>
      <c r="E6362">
        <f>VLOOKUP(A6362,EMPRESA!A$2:B$5796,2,FALSE)</f>
        <v>3112</v>
      </c>
    </row>
    <row r="6363" spans="1:5">
      <c r="A6363" t="s">
        <v>493</v>
      </c>
      <c r="B6363" t="str">
        <f t="shared" si="99"/>
        <v>INVERSIONES INDUSTRIALES LTDA.</v>
      </c>
      <c r="C6363" t="s">
        <v>5683</v>
      </c>
      <c r="D6363">
        <f>VLOOKUP(C6363,RUBRO!A$2:B$935,2)</f>
        <v>668</v>
      </c>
      <c r="E6363">
        <f>VLOOKUP(A6363,EMPRESA!A$2:B$5796,2,FALSE)</f>
        <v>3112</v>
      </c>
    </row>
    <row r="6364" spans="1:5">
      <c r="A6364" t="s">
        <v>5463</v>
      </c>
      <c r="B6364" t="str">
        <f t="shared" si="99"/>
        <v>INVERSIONES INMOBILIARIA Y CORMERCIALIZADORA HIELOS DEL SUR SPA</v>
      </c>
      <c r="C6364" t="s">
        <v>5460</v>
      </c>
      <c r="D6364">
        <f>VLOOKUP(C6364,RUBRO!A$2:B$935,2)</f>
        <v>622</v>
      </c>
      <c r="E6364">
        <f>VLOOKUP(A6364,EMPRESA!A$2:B$5796,2,FALSE)</f>
        <v>3113</v>
      </c>
    </row>
    <row r="6365" spans="1:5">
      <c r="A6365" t="s">
        <v>4951</v>
      </c>
      <c r="B6365" t="str">
        <f t="shared" si="99"/>
        <v>INVERSIONES INNOVADORAS S.A.</v>
      </c>
      <c r="C6365" t="s">
        <v>4923</v>
      </c>
      <c r="D6365">
        <f>VLOOKUP(C6365,RUBRO!A$2:B$935,2)</f>
        <v>525</v>
      </c>
      <c r="E6365">
        <f>VLOOKUP(A6365,EMPRESA!A$2:B$5796,2,FALSE)</f>
        <v>3114</v>
      </c>
    </row>
    <row r="6366" spans="1:5">
      <c r="A6366" t="s">
        <v>4952</v>
      </c>
      <c r="B6366" t="str">
        <f t="shared" si="99"/>
        <v>INVERSIONES JUAN YARUR S.A.</v>
      </c>
      <c r="C6366" t="s">
        <v>4923</v>
      </c>
      <c r="D6366">
        <f>VLOOKUP(C6366,RUBRO!A$2:B$935,2)</f>
        <v>525</v>
      </c>
      <c r="E6366">
        <f>VLOOKUP(A6366,EMPRESA!A$2:B$5796,2,FALSE)</f>
        <v>3115</v>
      </c>
    </row>
    <row r="6367" spans="1:5">
      <c r="A6367" t="s">
        <v>1015</v>
      </c>
      <c r="B6367" t="str">
        <f t="shared" si="99"/>
        <v>INVERSIONES KLENZO Y SERKOMER SPA</v>
      </c>
      <c r="C6367" t="s">
        <v>1008</v>
      </c>
      <c r="D6367">
        <f>VLOOKUP(C6367,RUBRO!A$2:B$935,2)</f>
        <v>102</v>
      </c>
      <c r="E6367">
        <f>VLOOKUP(A6367,EMPRESA!A$2:B$5796,2,FALSE)</f>
        <v>3116</v>
      </c>
    </row>
    <row r="6368" spans="1:5">
      <c r="A6368" t="s">
        <v>1015</v>
      </c>
      <c r="B6368" t="str">
        <f t="shared" si="99"/>
        <v>INVERSIONES KLENZO Y SERKOMER SPA</v>
      </c>
      <c r="C6368" t="s">
        <v>2705</v>
      </c>
      <c r="D6368">
        <f>VLOOKUP(C6368,RUBRO!A$2:B$935,2)</f>
        <v>315</v>
      </c>
      <c r="E6368">
        <f>VLOOKUP(A6368,EMPRESA!A$2:B$5796,2,FALSE)</f>
        <v>3116</v>
      </c>
    </row>
    <row r="6369" spans="1:5">
      <c r="A6369" t="s">
        <v>4953</v>
      </c>
      <c r="B6369" t="str">
        <f t="shared" si="99"/>
        <v>INVERSIONES LOTA GREEN LTDA.</v>
      </c>
      <c r="C6369" t="s">
        <v>4923</v>
      </c>
      <c r="D6369">
        <f>VLOOKUP(C6369,RUBRO!A$2:B$935,2)</f>
        <v>525</v>
      </c>
      <c r="E6369">
        <f>VLOOKUP(A6369,EMPRESA!A$2:B$5796,2,FALSE)</f>
        <v>3117</v>
      </c>
    </row>
    <row r="6370" spans="1:5">
      <c r="A6370" t="s">
        <v>4954</v>
      </c>
      <c r="B6370" t="str">
        <f t="shared" si="99"/>
        <v>INVERSIONES METROPOLITANA LTDA.</v>
      </c>
      <c r="C6370" t="s">
        <v>4923</v>
      </c>
      <c r="D6370">
        <f>VLOOKUP(C6370,RUBRO!A$2:B$935,2)</f>
        <v>525</v>
      </c>
      <c r="E6370">
        <f>VLOOKUP(A6370,EMPRESA!A$2:B$5796,2,FALSE)</f>
        <v>3118</v>
      </c>
    </row>
    <row r="6371" spans="1:5">
      <c r="A6371" t="s">
        <v>535</v>
      </c>
      <c r="B6371" t="str">
        <f t="shared" si="99"/>
        <v>INVERSIONES MURO LTDA.</v>
      </c>
      <c r="C6371" t="s">
        <v>518</v>
      </c>
      <c r="D6371">
        <f>VLOOKUP(C6371,RUBRO!A$2:B$935,2)</f>
        <v>47</v>
      </c>
      <c r="E6371">
        <f>VLOOKUP(A6371,EMPRESA!A$2:B$5796,2,FALSE)</f>
        <v>3119</v>
      </c>
    </row>
    <row r="6372" spans="1:5">
      <c r="A6372" t="s">
        <v>535</v>
      </c>
      <c r="B6372" t="str">
        <f t="shared" si="99"/>
        <v>INVERSIONES MURO LTDA.</v>
      </c>
      <c r="C6372" t="s">
        <v>2572</v>
      </c>
      <c r="D6372">
        <f>VLOOKUP(C6372,RUBRO!A$2:B$935,2)</f>
        <v>293</v>
      </c>
      <c r="E6372">
        <f>VLOOKUP(A6372,EMPRESA!A$2:B$5796,2,FALSE)</f>
        <v>3119</v>
      </c>
    </row>
    <row r="6373" spans="1:5">
      <c r="A6373" t="s">
        <v>535</v>
      </c>
      <c r="B6373" t="str">
        <f t="shared" si="99"/>
        <v>INVERSIONES MURO LTDA.</v>
      </c>
      <c r="C6373" t="s">
        <v>3798</v>
      </c>
      <c r="D6373">
        <f>VLOOKUP(C6373,RUBRO!A$2:B$935,2)</f>
        <v>446</v>
      </c>
      <c r="E6373">
        <f>VLOOKUP(A6373,EMPRESA!A$2:B$5796,2,FALSE)</f>
        <v>3119</v>
      </c>
    </row>
    <row r="6374" spans="1:5">
      <c r="A6374" t="s">
        <v>535</v>
      </c>
      <c r="B6374" t="str">
        <f t="shared" si="99"/>
        <v>INVERSIONES MURO LTDA.</v>
      </c>
      <c r="C6374" t="s">
        <v>4627</v>
      </c>
      <c r="D6374">
        <f>VLOOKUP(C6374,RUBRO!A$2:B$935,2)</f>
        <v>488</v>
      </c>
      <c r="E6374">
        <f>VLOOKUP(A6374,EMPRESA!A$2:B$5796,2,FALSE)</f>
        <v>3119</v>
      </c>
    </row>
    <row r="6375" spans="1:5">
      <c r="A6375" t="s">
        <v>535</v>
      </c>
      <c r="B6375" t="str">
        <f t="shared" si="99"/>
        <v>INVERSIONES MURO LTDA.</v>
      </c>
      <c r="C6375" t="s">
        <v>6439</v>
      </c>
      <c r="D6375">
        <f>VLOOKUP(C6375,RUBRO!A$2:B$935,2)</f>
        <v>784</v>
      </c>
      <c r="E6375">
        <f>VLOOKUP(A6375,EMPRESA!A$2:B$5796,2,FALSE)</f>
        <v>3119</v>
      </c>
    </row>
    <row r="6376" spans="1:5">
      <c r="A6376" t="s">
        <v>535</v>
      </c>
      <c r="B6376" t="str">
        <f t="shared" si="99"/>
        <v>INVERSIONES MURO LTDA.</v>
      </c>
      <c r="C6376" t="s">
        <v>6538</v>
      </c>
      <c r="D6376">
        <f>VLOOKUP(C6376,RUBRO!A$2:B$935,2)</f>
        <v>890</v>
      </c>
      <c r="E6376">
        <f>VLOOKUP(A6376,EMPRESA!A$2:B$5796,2,FALSE)</f>
        <v>3119</v>
      </c>
    </row>
    <row r="6377" spans="1:5">
      <c r="A6377" t="s">
        <v>4955</v>
      </c>
      <c r="B6377" t="str">
        <f t="shared" si="99"/>
        <v>INVERSIONES PATHFINDER CHILE S.A.</v>
      </c>
      <c r="C6377" t="s">
        <v>4923</v>
      </c>
      <c r="D6377">
        <f>VLOOKUP(C6377,RUBRO!A$2:B$935,2)</f>
        <v>525</v>
      </c>
      <c r="E6377">
        <f>VLOOKUP(A6377,EMPRESA!A$2:B$5796,2,FALSE)</f>
        <v>3120</v>
      </c>
    </row>
    <row r="6378" spans="1:5">
      <c r="A6378" t="s">
        <v>2639</v>
      </c>
      <c r="B6378" t="str">
        <f t="shared" si="99"/>
        <v>INVERSIONES SANTA BERTINA S.A.</v>
      </c>
      <c r="C6378" t="s">
        <v>2624</v>
      </c>
      <c r="D6378">
        <f>VLOOKUP(C6378,RUBRO!A$2:B$935,2)</f>
        <v>296</v>
      </c>
      <c r="E6378">
        <f>VLOOKUP(A6378,EMPRESA!A$2:B$5796,2,FALSE)</f>
        <v>3121</v>
      </c>
    </row>
    <row r="6379" spans="1:5">
      <c r="A6379" t="s">
        <v>2639</v>
      </c>
      <c r="B6379" t="str">
        <f t="shared" si="99"/>
        <v>INVERSIONES SANTA BERTINA S.A.</v>
      </c>
      <c r="C6379" t="s">
        <v>4923</v>
      </c>
      <c r="D6379">
        <f>VLOOKUP(C6379,RUBRO!A$2:B$935,2)</f>
        <v>525</v>
      </c>
      <c r="E6379">
        <f>VLOOKUP(A6379,EMPRESA!A$2:B$5796,2,FALSE)</f>
        <v>3121</v>
      </c>
    </row>
    <row r="6380" spans="1:5">
      <c r="A6380" t="s">
        <v>2639</v>
      </c>
      <c r="B6380" t="str">
        <f t="shared" si="99"/>
        <v>INVERSIONES SANTA BERTINA S.A.</v>
      </c>
      <c r="C6380" t="s">
        <v>6267</v>
      </c>
      <c r="D6380">
        <f>VLOOKUP(C6380,RUBRO!A$2:B$935,2)</f>
        <v>812</v>
      </c>
      <c r="E6380">
        <f>VLOOKUP(A6380,EMPRESA!A$2:B$5796,2,FALSE)</f>
        <v>3121</v>
      </c>
    </row>
    <row r="6381" spans="1:5">
      <c r="A6381" t="s">
        <v>4956</v>
      </c>
      <c r="B6381" t="str">
        <f t="shared" si="99"/>
        <v>INVERSIONES SCHILLING SPA</v>
      </c>
      <c r="C6381" t="s">
        <v>4923</v>
      </c>
      <c r="D6381">
        <f>VLOOKUP(C6381,RUBRO!A$2:B$935,2)</f>
        <v>525</v>
      </c>
      <c r="E6381">
        <f>VLOOKUP(A6381,EMPRESA!A$2:B$5796,2,FALSE)</f>
        <v>3122</v>
      </c>
    </row>
    <row r="6382" spans="1:5">
      <c r="A6382" t="s">
        <v>4957</v>
      </c>
      <c r="B6382" t="str">
        <f t="shared" si="99"/>
        <v>INVERSIONES SIEMEL S.A.</v>
      </c>
      <c r="C6382" t="s">
        <v>4923</v>
      </c>
      <c r="D6382">
        <f>VLOOKUP(C6382,RUBRO!A$2:B$935,2)</f>
        <v>525</v>
      </c>
      <c r="E6382">
        <f>VLOOKUP(A6382,EMPRESA!A$2:B$5796,2,FALSE)</f>
        <v>3123</v>
      </c>
    </row>
    <row r="6383" spans="1:5">
      <c r="A6383" t="s">
        <v>2532</v>
      </c>
      <c r="B6383" t="str">
        <f t="shared" si="99"/>
        <v>INVERSIONES UGARTE S.A.</v>
      </c>
      <c r="C6383" t="s">
        <v>2523</v>
      </c>
      <c r="D6383">
        <f>VLOOKUP(C6383,RUBRO!A$2:B$935,2)</f>
        <v>286</v>
      </c>
      <c r="E6383">
        <f>VLOOKUP(A6383,EMPRESA!A$2:B$5796,2,FALSE)</f>
        <v>3124</v>
      </c>
    </row>
    <row r="6384" spans="1:5">
      <c r="A6384" t="s">
        <v>4958</v>
      </c>
      <c r="B6384" t="str">
        <f t="shared" si="99"/>
        <v>INVERSIONES UNESPA S.A.</v>
      </c>
      <c r="C6384" t="s">
        <v>4923</v>
      </c>
      <c r="D6384">
        <f>VLOOKUP(C6384,RUBRO!A$2:B$935,2)</f>
        <v>525</v>
      </c>
      <c r="E6384">
        <f>VLOOKUP(A6384,EMPRESA!A$2:B$5796,2,FALSE)</f>
        <v>3125</v>
      </c>
    </row>
    <row r="6385" spans="1:5">
      <c r="A6385" t="s">
        <v>4959</v>
      </c>
      <c r="B6385" t="str">
        <f t="shared" si="99"/>
        <v>INVERSIONES UNION ESPANOLA S.A.</v>
      </c>
      <c r="C6385" t="s">
        <v>4923</v>
      </c>
      <c r="D6385">
        <f>VLOOKUP(C6385,RUBRO!A$2:B$935,2)</f>
        <v>525</v>
      </c>
      <c r="E6385">
        <f>VLOOKUP(A6385,EMPRESA!A$2:B$5796,2,FALSE)</f>
        <v>3126</v>
      </c>
    </row>
    <row r="6386" spans="1:5">
      <c r="A6386" t="s">
        <v>4960</v>
      </c>
      <c r="B6386" t="str">
        <f t="shared" si="99"/>
        <v>INVERSIONES Y ASESORIAS LOBO DE GUBBIO SPA</v>
      </c>
      <c r="C6386" t="s">
        <v>4923</v>
      </c>
      <c r="D6386">
        <f>VLOOKUP(C6386,RUBRO!A$2:B$935,2)</f>
        <v>525</v>
      </c>
      <c r="E6386">
        <f>VLOOKUP(A6386,EMPRESA!A$2:B$5796,2,FALSE)</f>
        <v>3127</v>
      </c>
    </row>
    <row r="6387" spans="1:5">
      <c r="A6387" t="s">
        <v>2417</v>
      </c>
      <c r="B6387" t="str">
        <f t="shared" si="99"/>
        <v>INVERSIONES Y ASESORIAS TRANSEARCH S.A.</v>
      </c>
      <c r="C6387" t="s">
        <v>2401</v>
      </c>
      <c r="D6387">
        <f>VLOOKUP(C6387,RUBRO!A$2:B$935,2)</f>
        <v>272</v>
      </c>
      <c r="E6387">
        <f>VLOOKUP(A6387,EMPRESA!A$2:B$5796,2,FALSE)</f>
        <v>3128</v>
      </c>
    </row>
    <row r="6388" spans="1:5">
      <c r="A6388" t="s">
        <v>2417</v>
      </c>
      <c r="B6388" t="str">
        <f t="shared" si="99"/>
        <v>INVERSIONES Y ASESORIAS TRANSEARCH S.A.</v>
      </c>
      <c r="C6388" t="s">
        <v>6246</v>
      </c>
      <c r="D6388">
        <f>VLOOKUP(C6388,RUBRO!A$2:B$935,2)</f>
        <v>806</v>
      </c>
      <c r="E6388">
        <f>VLOOKUP(A6388,EMPRESA!A$2:B$5796,2,FALSE)</f>
        <v>3128</v>
      </c>
    </row>
    <row r="6389" spans="1:5">
      <c r="A6389" t="s">
        <v>3561</v>
      </c>
      <c r="B6389" t="str">
        <f t="shared" si="99"/>
        <v>INVERTEC FOODS S.A.</v>
      </c>
      <c r="C6389" t="s">
        <v>3431</v>
      </c>
      <c r="D6389">
        <f>VLOOKUP(C6389,RUBRO!A$2:B$935,2)</f>
        <v>413</v>
      </c>
      <c r="E6389">
        <f>VLOOKUP(A6389,EMPRESA!A$2:B$5796,2,FALSE)</f>
        <v>3129</v>
      </c>
    </row>
    <row r="6390" spans="1:5">
      <c r="A6390" t="s">
        <v>3561</v>
      </c>
      <c r="B6390" t="str">
        <f t="shared" si="99"/>
        <v>INVERTEC FOODS S.A.</v>
      </c>
      <c r="C6390" t="s">
        <v>3814</v>
      </c>
      <c r="D6390">
        <f>VLOOKUP(C6390,RUBRO!A$2:B$935,2)</f>
        <v>449</v>
      </c>
      <c r="E6390">
        <f>VLOOKUP(A6390,EMPRESA!A$2:B$5796,2,FALSE)</f>
        <v>3129</v>
      </c>
    </row>
    <row r="6391" spans="1:5">
      <c r="A6391" t="s">
        <v>3562</v>
      </c>
      <c r="B6391" t="str">
        <f t="shared" si="99"/>
        <v>INVERTEC NATURAL JUICE S.A.</v>
      </c>
      <c r="C6391" t="s">
        <v>3431</v>
      </c>
      <c r="D6391">
        <f>VLOOKUP(C6391,RUBRO!A$2:B$935,2)</f>
        <v>413</v>
      </c>
      <c r="E6391">
        <f>VLOOKUP(A6391,EMPRESA!A$2:B$5796,2,FALSE)</f>
        <v>3130</v>
      </c>
    </row>
    <row r="6392" spans="1:5">
      <c r="A6392" t="s">
        <v>3562</v>
      </c>
      <c r="B6392" t="str">
        <f t="shared" si="99"/>
        <v>INVERTEC NATURAL JUICE S.A.</v>
      </c>
      <c r="C6392" t="s">
        <v>4988</v>
      </c>
      <c r="D6392">
        <f>VLOOKUP(C6392,RUBRO!A$2:B$935,2)</f>
        <v>528</v>
      </c>
      <c r="E6392">
        <f>VLOOKUP(A6392,EMPRESA!A$2:B$5796,2,FALSE)</f>
        <v>3130</v>
      </c>
    </row>
    <row r="6393" spans="1:5">
      <c r="A6393" t="s">
        <v>4941</v>
      </c>
      <c r="B6393" t="str">
        <f t="shared" si="99"/>
        <v>INVEXANS S.A.</v>
      </c>
      <c r="C6393" t="s">
        <v>4923</v>
      </c>
      <c r="D6393">
        <f>VLOOKUP(C6393,RUBRO!A$2:B$935,2)</f>
        <v>525</v>
      </c>
      <c r="E6393">
        <f>VLOOKUP(A6393,EMPRESA!A$2:B$5796,2,FALSE)</f>
        <v>3131</v>
      </c>
    </row>
    <row r="6394" spans="1:5">
      <c r="A6394" t="s">
        <v>189</v>
      </c>
      <c r="B6394" t="str">
        <f t="shared" si="99"/>
        <v>IPACER S.A.</v>
      </c>
      <c r="C6394" t="s">
        <v>190</v>
      </c>
      <c r="D6394">
        <f>VLOOKUP(C6394,RUBRO!A$2:B$935,2)</f>
        <v>13</v>
      </c>
      <c r="E6394">
        <f>VLOOKUP(A6394,EMPRESA!A$2:B$5796,2,FALSE)</f>
        <v>3132</v>
      </c>
    </row>
    <row r="6395" spans="1:5">
      <c r="A6395" t="s">
        <v>189</v>
      </c>
      <c r="B6395" t="str">
        <f t="shared" si="99"/>
        <v>IPACER S.A.</v>
      </c>
      <c r="C6395" t="s">
        <v>1422</v>
      </c>
      <c r="D6395">
        <f>VLOOKUP(C6395,RUBRO!A$2:B$935,2)</f>
        <v>135</v>
      </c>
      <c r="E6395">
        <f>VLOOKUP(A6395,EMPRESA!A$2:B$5796,2,FALSE)</f>
        <v>3132</v>
      </c>
    </row>
    <row r="6396" spans="1:5">
      <c r="A6396" t="s">
        <v>4942</v>
      </c>
      <c r="B6396" t="str">
        <f t="shared" si="99"/>
        <v>IPAL S.A.</v>
      </c>
      <c r="C6396" t="s">
        <v>4923</v>
      </c>
      <c r="D6396">
        <f>VLOOKUP(C6396,RUBRO!A$2:B$935,2)</f>
        <v>525</v>
      </c>
      <c r="E6396">
        <f>VLOOKUP(A6396,EMPRESA!A$2:B$5796,2,FALSE)</f>
        <v>3133</v>
      </c>
    </row>
    <row r="6397" spans="1:5">
      <c r="A6397" t="s">
        <v>3367</v>
      </c>
      <c r="B6397" t="str">
        <f t="shared" si="99"/>
        <v>IPF INGENIERIA LTDA.</v>
      </c>
      <c r="C6397" t="s">
        <v>3351</v>
      </c>
      <c r="D6397">
        <f>VLOOKUP(C6397,RUBRO!A$2:B$935,2)</f>
        <v>400</v>
      </c>
      <c r="E6397">
        <f>VLOOKUP(A6397,EMPRESA!A$2:B$5796,2,FALSE)</f>
        <v>3134</v>
      </c>
    </row>
    <row r="6398" spans="1:5">
      <c r="A6398" t="s">
        <v>2456</v>
      </c>
      <c r="B6398" t="str">
        <f t="shared" si="99"/>
        <v>IPSOS (CHILE) SPA</v>
      </c>
      <c r="C6398" t="s">
        <v>2452</v>
      </c>
      <c r="D6398">
        <f>VLOOKUP(C6398,RUBRO!A$2:B$935,2)</f>
        <v>275</v>
      </c>
      <c r="E6398">
        <f>VLOOKUP(A6398,EMPRESA!A$2:B$5796,2,FALSE)</f>
        <v>3135</v>
      </c>
    </row>
    <row r="6399" spans="1:5">
      <c r="A6399" t="s">
        <v>2456</v>
      </c>
      <c r="B6399" t="str">
        <f t="shared" si="99"/>
        <v>IPSOS (CHILE) SPA</v>
      </c>
      <c r="C6399" t="s">
        <v>4868</v>
      </c>
      <c r="D6399">
        <f>VLOOKUP(C6399,RUBRO!A$2:B$935,2)</f>
        <v>515</v>
      </c>
      <c r="E6399">
        <f>VLOOKUP(A6399,EMPRESA!A$2:B$5796,2,FALSE)</f>
        <v>3135</v>
      </c>
    </row>
    <row r="6400" spans="1:5">
      <c r="A6400" t="s">
        <v>6351</v>
      </c>
      <c r="B6400" t="str">
        <f t="shared" si="99"/>
        <v>IQUIQUE TERMINAL INTERNACIONAL S.A.</v>
      </c>
      <c r="C6400" t="s">
        <v>6349</v>
      </c>
      <c r="D6400">
        <f>VLOOKUP(C6400,RUBRO!A$2:B$935,2)</f>
        <v>830</v>
      </c>
      <c r="E6400">
        <f>VLOOKUP(A6400,EMPRESA!A$2:B$5796,2,FALSE)</f>
        <v>3136</v>
      </c>
    </row>
    <row r="6401" spans="1:5">
      <c r="A6401" t="s">
        <v>1328</v>
      </c>
      <c r="B6401" t="str">
        <f t="shared" si="99"/>
        <v>IR CONSULTING S.A.</v>
      </c>
      <c r="C6401" t="s">
        <v>1329</v>
      </c>
      <c r="D6401">
        <f>VLOOKUP(C6401,RUBRO!A$2:B$935,2)</f>
        <v>120</v>
      </c>
      <c r="E6401">
        <f>VLOOKUP(A6401,EMPRESA!A$2:B$5796,2,FALSE)</f>
        <v>3137</v>
      </c>
    </row>
    <row r="6402" spans="1:5">
      <c r="A6402" t="s">
        <v>1328</v>
      </c>
      <c r="B6402" t="str">
        <f t="shared" si="99"/>
        <v>IR CONSULTING S.A.</v>
      </c>
      <c r="C6402" t="s">
        <v>2401</v>
      </c>
      <c r="D6402">
        <f>VLOOKUP(C6402,RUBRO!A$2:B$935,2)</f>
        <v>272</v>
      </c>
      <c r="E6402">
        <f>VLOOKUP(A6402,EMPRESA!A$2:B$5796,2,FALSE)</f>
        <v>3137</v>
      </c>
    </row>
    <row r="6403" spans="1:5">
      <c r="A6403" t="s">
        <v>1328</v>
      </c>
      <c r="B6403" t="str">
        <f t="shared" ref="B6403:B6466" si="100">UPPER(A6403)</f>
        <v>IR CONSULTING S.A.</v>
      </c>
      <c r="C6403" t="s">
        <v>5750</v>
      </c>
      <c r="D6403">
        <f>VLOOKUP(C6403,RUBRO!A$2:B$935,2)</f>
        <v>699</v>
      </c>
      <c r="E6403">
        <f>VLOOKUP(A6403,EMPRESA!A$2:B$5796,2,FALSE)</f>
        <v>3137</v>
      </c>
    </row>
    <row r="6404" spans="1:5">
      <c r="A6404" t="s">
        <v>2011</v>
      </c>
      <c r="B6404" t="str">
        <f t="shared" si="100"/>
        <v>IRC VERIFICADORA LTDA.</v>
      </c>
      <c r="C6404" t="s">
        <v>2012</v>
      </c>
      <c r="D6404">
        <f>VLOOKUP(C6404,RUBRO!A$2:B$935,2)</f>
        <v>218</v>
      </c>
      <c r="E6404">
        <f>VLOOKUP(A6404,EMPRESA!A$2:B$5796,2,FALSE)</f>
        <v>3138</v>
      </c>
    </row>
    <row r="6405" spans="1:5">
      <c r="A6405" t="s">
        <v>1488</v>
      </c>
      <c r="B6405" t="str">
        <f t="shared" si="100"/>
        <v>IRON MOUNTAIN CHILE S.A.</v>
      </c>
      <c r="C6405" t="s">
        <v>1472</v>
      </c>
      <c r="D6405">
        <f>VLOOKUP(C6405,RUBRO!A$2:B$935,2)</f>
        <v>146</v>
      </c>
      <c r="E6405">
        <f>VLOOKUP(A6405,EMPRESA!A$2:B$5796,2,FALSE)</f>
        <v>3139</v>
      </c>
    </row>
    <row r="6406" spans="1:5">
      <c r="A6406" t="s">
        <v>1488</v>
      </c>
      <c r="B6406" t="str">
        <f t="shared" si="100"/>
        <v>IRON MOUNTAIN CHILE S.A.</v>
      </c>
      <c r="C6406" t="s">
        <v>2732</v>
      </c>
      <c r="D6406">
        <f>VLOOKUP(C6406,RUBRO!A$2:B$935,2)</f>
        <v>317</v>
      </c>
      <c r="E6406">
        <f>VLOOKUP(A6406,EMPRESA!A$2:B$5796,2,FALSE)</f>
        <v>3139</v>
      </c>
    </row>
    <row r="6407" spans="1:5">
      <c r="A6407" t="s">
        <v>1488</v>
      </c>
      <c r="B6407" t="str">
        <f t="shared" si="100"/>
        <v>IRON MOUNTAIN CHILE S.A.</v>
      </c>
      <c r="C6407" t="s">
        <v>3290</v>
      </c>
      <c r="D6407">
        <f>VLOOKUP(C6407,RUBRO!A$2:B$935,2)</f>
        <v>385</v>
      </c>
      <c r="E6407">
        <f>VLOOKUP(A6407,EMPRESA!A$2:B$5796,2,FALSE)</f>
        <v>3139</v>
      </c>
    </row>
    <row r="6408" spans="1:5">
      <c r="A6408" t="s">
        <v>1488</v>
      </c>
      <c r="B6408" t="str">
        <f t="shared" si="100"/>
        <v>IRON MOUNTAIN CHILE S.A.</v>
      </c>
      <c r="C6408" t="s">
        <v>6243</v>
      </c>
      <c r="D6408">
        <f>VLOOKUP(C6408,RUBRO!A$2:B$935,2)</f>
        <v>805</v>
      </c>
      <c r="E6408">
        <f>VLOOKUP(A6408,EMPRESA!A$2:B$5796,2,FALSE)</f>
        <v>3139</v>
      </c>
    </row>
    <row r="6409" spans="1:5">
      <c r="A6409" t="s">
        <v>1488</v>
      </c>
      <c r="B6409" t="str">
        <f t="shared" si="100"/>
        <v>IRON MOUNTAIN CHILE S.A.</v>
      </c>
      <c r="C6409" t="s">
        <v>6373</v>
      </c>
      <c r="D6409">
        <f>VLOOKUP(C6409,RUBRO!A$2:B$935,2)</f>
        <v>835</v>
      </c>
      <c r="E6409">
        <f>VLOOKUP(A6409,EMPRESA!A$2:B$5796,2,FALSE)</f>
        <v>3139</v>
      </c>
    </row>
    <row r="6410" spans="1:5">
      <c r="A6410" t="s">
        <v>4855</v>
      </c>
      <c r="B6410" t="str">
        <f t="shared" si="100"/>
        <v>ISAPRE CONSALUD S.A.</v>
      </c>
      <c r="C6410" t="s">
        <v>4853</v>
      </c>
      <c r="D6410">
        <f>VLOOKUP(C6410,RUBRO!A$2:B$935,2)</f>
        <v>512</v>
      </c>
      <c r="E6410">
        <f>VLOOKUP(A6410,EMPRESA!A$2:B$5796,2,FALSE)</f>
        <v>3140</v>
      </c>
    </row>
    <row r="6411" spans="1:5">
      <c r="A6411" t="s">
        <v>4856</v>
      </c>
      <c r="B6411" t="str">
        <f t="shared" si="100"/>
        <v>ISAPRE CRUZBLANCA S.A.</v>
      </c>
      <c r="C6411" t="s">
        <v>4853</v>
      </c>
      <c r="D6411">
        <f>VLOOKUP(C6411,RUBRO!A$2:B$935,2)</f>
        <v>512</v>
      </c>
      <c r="E6411">
        <f>VLOOKUP(A6411,EMPRESA!A$2:B$5796,2,FALSE)</f>
        <v>3141</v>
      </c>
    </row>
    <row r="6412" spans="1:5">
      <c r="A6412" t="s">
        <v>4857</v>
      </c>
      <c r="B6412" t="str">
        <f t="shared" si="100"/>
        <v>ISAPRE FUSAT LTDA.</v>
      </c>
      <c r="C6412" t="s">
        <v>4853</v>
      </c>
      <c r="D6412">
        <f>VLOOKUP(C6412,RUBRO!A$2:B$935,2)</f>
        <v>512</v>
      </c>
      <c r="E6412">
        <f>VLOOKUP(A6412,EMPRESA!A$2:B$5796,2,FALSE)</f>
        <v>3142</v>
      </c>
    </row>
    <row r="6413" spans="1:5">
      <c r="A6413" t="s">
        <v>4858</v>
      </c>
      <c r="B6413" t="str">
        <f t="shared" si="100"/>
        <v>ISAPRE NUEVA MASVIDA S.A.</v>
      </c>
      <c r="C6413" t="s">
        <v>4853</v>
      </c>
      <c r="D6413">
        <f>VLOOKUP(C6413,RUBRO!A$2:B$935,2)</f>
        <v>512</v>
      </c>
      <c r="E6413">
        <f>VLOOKUP(A6413,EMPRESA!A$2:B$5796,2,FALSE)</f>
        <v>3143</v>
      </c>
    </row>
    <row r="6414" spans="1:5">
      <c r="A6414" t="s">
        <v>1147</v>
      </c>
      <c r="B6414" t="str">
        <f t="shared" si="100"/>
        <v>ISC S.A.</v>
      </c>
      <c r="C6414" t="s">
        <v>1120</v>
      </c>
      <c r="D6414">
        <f>VLOOKUP(C6414,RUBRO!A$2:B$935,2)</f>
        <v>114</v>
      </c>
      <c r="E6414">
        <f>VLOOKUP(A6414,EMPRESA!A$2:B$5796,2,FALSE)</f>
        <v>3144</v>
      </c>
    </row>
    <row r="6415" spans="1:5">
      <c r="A6415" t="s">
        <v>1147</v>
      </c>
      <c r="B6415" t="str">
        <f t="shared" si="100"/>
        <v>ISC S.A.</v>
      </c>
      <c r="C6415" t="s">
        <v>4903</v>
      </c>
      <c r="D6415">
        <f>VLOOKUP(C6415,RUBRO!A$2:B$935,2)</f>
        <v>524</v>
      </c>
      <c r="E6415">
        <f>VLOOKUP(A6415,EMPRESA!A$2:B$5796,2,FALSE)</f>
        <v>3144</v>
      </c>
    </row>
    <row r="6416" spans="1:5">
      <c r="A6416" t="s">
        <v>1147</v>
      </c>
      <c r="B6416" t="str">
        <f t="shared" si="100"/>
        <v>ISC S.A.</v>
      </c>
      <c r="C6416" t="s">
        <v>6400</v>
      </c>
      <c r="D6416">
        <f>VLOOKUP(C6416,RUBRO!A$2:B$935,2)</f>
        <v>842</v>
      </c>
      <c r="E6416">
        <f>VLOOKUP(A6416,EMPRESA!A$2:B$5796,2,FALSE)</f>
        <v>3144</v>
      </c>
    </row>
    <row r="6417" spans="1:5">
      <c r="A6417" t="s">
        <v>1147</v>
      </c>
      <c r="B6417" t="str">
        <f t="shared" si="100"/>
        <v>ISC S.A.</v>
      </c>
      <c r="C6417" t="s">
        <v>6412</v>
      </c>
      <c r="D6417">
        <f>VLOOKUP(C6417,RUBRO!A$2:B$935,2)</f>
        <v>846</v>
      </c>
      <c r="E6417">
        <f>VLOOKUP(A6417,EMPRESA!A$2:B$5796,2,FALSE)</f>
        <v>3144</v>
      </c>
    </row>
    <row r="6418" spans="1:5">
      <c r="A6418" t="s">
        <v>473</v>
      </c>
      <c r="B6418" t="str">
        <f t="shared" si="100"/>
        <v>ISOPLAST SPA</v>
      </c>
      <c r="C6418" t="s">
        <v>463</v>
      </c>
      <c r="D6418">
        <f>VLOOKUP(C6418,RUBRO!A$2:B$935,2)</f>
        <v>43</v>
      </c>
      <c r="E6418">
        <f>VLOOKUP(A6418,EMPRESA!A$2:B$5796,2,FALSE)</f>
        <v>3145</v>
      </c>
    </row>
    <row r="6419" spans="1:5">
      <c r="A6419" t="s">
        <v>284</v>
      </c>
      <c r="B6419" t="str">
        <f t="shared" si="100"/>
        <v>ISS SERVICIOS GENERALES</v>
      </c>
      <c r="C6419" t="s">
        <v>285</v>
      </c>
      <c r="D6419">
        <f>VLOOKUP(C6419,RUBRO!A$2:B$935,2)</f>
        <v>25</v>
      </c>
      <c r="E6419">
        <f>VLOOKUP(A6419,EMPRESA!A$2:B$5796,2,FALSE)</f>
        <v>3146</v>
      </c>
    </row>
    <row r="6420" spans="1:5">
      <c r="A6420" t="s">
        <v>284</v>
      </c>
      <c r="B6420" t="str">
        <f t="shared" si="100"/>
        <v>ISS SERVICIOS GENERALES</v>
      </c>
      <c r="C6420" t="s">
        <v>557</v>
      </c>
      <c r="D6420">
        <f>VLOOKUP(C6420,RUBRO!A$2:B$935,2)</f>
        <v>51</v>
      </c>
      <c r="E6420">
        <f>VLOOKUP(A6420,EMPRESA!A$2:B$5796,2,FALSE)</f>
        <v>3146</v>
      </c>
    </row>
    <row r="6421" spans="1:5">
      <c r="A6421" t="s">
        <v>284</v>
      </c>
      <c r="B6421" t="str">
        <f t="shared" si="100"/>
        <v>ISS SERVICIOS GENERALES</v>
      </c>
      <c r="C6421" t="s">
        <v>1644</v>
      </c>
      <c r="D6421">
        <f>VLOOKUP(C6421,RUBRO!A$2:B$935,2)</f>
        <v>178</v>
      </c>
      <c r="E6421">
        <f>VLOOKUP(A6421,EMPRESA!A$2:B$5796,2,FALSE)</f>
        <v>3146</v>
      </c>
    </row>
    <row r="6422" spans="1:5">
      <c r="A6422" t="s">
        <v>284</v>
      </c>
      <c r="B6422" t="str">
        <f t="shared" si="100"/>
        <v>ISS SERVICIOS GENERALES</v>
      </c>
      <c r="C6422" t="s">
        <v>3858</v>
      </c>
      <c r="D6422">
        <f>VLOOKUP(C6422,RUBRO!A$2:B$935,2)</f>
        <v>450</v>
      </c>
      <c r="E6422">
        <f>VLOOKUP(A6422,EMPRESA!A$2:B$5796,2,FALSE)</f>
        <v>3146</v>
      </c>
    </row>
    <row r="6423" spans="1:5">
      <c r="A6423" t="s">
        <v>284</v>
      </c>
      <c r="B6423" t="str">
        <f t="shared" si="100"/>
        <v>ISS SERVICIOS GENERALES</v>
      </c>
      <c r="C6423" t="s">
        <v>5613</v>
      </c>
      <c r="D6423">
        <f>VLOOKUP(C6423,RUBRO!A$2:B$935,2)</f>
        <v>644</v>
      </c>
      <c r="E6423">
        <f>VLOOKUP(A6423,EMPRESA!A$2:B$5796,2,FALSE)</f>
        <v>3146</v>
      </c>
    </row>
    <row r="6424" spans="1:5">
      <c r="A6424" t="s">
        <v>284</v>
      </c>
      <c r="B6424" t="str">
        <f t="shared" si="100"/>
        <v>ISS SERVICIOS GENERALES</v>
      </c>
      <c r="C6424" t="s">
        <v>6279</v>
      </c>
      <c r="D6424">
        <f>VLOOKUP(C6424,RUBRO!A$2:B$935,2)</f>
        <v>813</v>
      </c>
      <c r="E6424">
        <f>VLOOKUP(A6424,EMPRESA!A$2:B$5796,2,FALSE)</f>
        <v>3146</v>
      </c>
    </row>
    <row r="6425" spans="1:5">
      <c r="A6425" t="s">
        <v>284</v>
      </c>
      <c r="B6425" t="str">
        <f t="shared" si="100"/>
        <v>ISS SERVICIOS GENERALES</v>
      </c>
      <c r="C6425" t="s">
        <v>6339</v>
      </c>
      <c r="D6425">
        <f>VLOOKUP(C6425,RUBRO!A$2:B$935,2)</f>
        <v>826</v>
      </c>
      <c r="E6425">
        <f>VLOOKUP(A6425,EMPRESA!A$2:B$5796,2,FALSE)</f>
        <v>3146</v>
      </c>
    </row>
    <row r="6426" spans="1:5">
      <c r="A6426" t="s">
        <v>6147</v>
      </c>
      <c r="B6426" t="str">
        <f t="shared" si="100"/>
        <v>ISSA HANANIA Y CIA. LTDA. - CAMISAS PRISMA</v>
      </c>
      <c r="C6426" t="s">
        <v>6122</v>
      </c>
      <c r="D6426">
        <f>VLOOKUP(C6426,RUBRO!A$2:B$935,2)</f>
        <v>778</v>
      </c>
      <c r="E6426">
        <f>VLOOKUP(A6426,EMPRESA!A$2:B$5796,2,FALSE)</f>
        <v>3147</v>
      </c>
    </row>
    <row r="6427" spans="1:5">
      <c r="A6427" t="s">
        <v>3253</v>
      </c>
      <c r="B6427" t="str">
        <f t="shared" si="100"/>
        <v>I-SYSTEMS S.A.</v>
      </c>
      <c r="C6427" t="s">
        <v>3250</v>
      </c>
      <c r="D6427">
        <f>VLOOKUP(C6427,RUBRO!A$2:B$935,2)</f>
        <v>370</v>
      </c>
      <c r="E6427">
        <f>VLOOKUP(A6427,EMPRESA!A$2:B$5796,2,FALSE)</f>
        <v>3148</v>
      </c>
    </row>
    <row r="6428" spans="1:5">
      <c r="A6428" t="s">
        <v>3253</v>
      </c>
      <c r="B6428" t="str">
        <f t="shared" si="100"/>
        <v>I-SYSTEMS S.A.</v>
      </c>
      <c r="C6428" t="s">
        <v>3275</v>
      </c>
      <c r="D6428">
        <f>VLOOKUP(C6428,RUBRO!A$2:B$935,2)</f>
        <v>380</v>
      </c>
      <c r="E6428">
        <f>VLOOKUP(A6428,EMPRESA!A$2:B$5796,2,FALSE)</f>
        <v>3148</v>
      </c>
    </row>
    <row r="6429" spans="1:5">
      <c r="A6429" t="s">
        <v>3253</v>
      </c>
      <c r="B6429" t="str">
        <f t="shared" si="100"/>
        <v>I-SYSTEMS S.A.</v>
      </c>
      <c r="C6429" t="s">
        <v>5813</v>
      </c>
      <c r="D6429">
        <f>VLOOKUP(C6429,RUBRO!A$2:B$935,2)</f>
        <v>715</v>
      </c>
      <c r="E6429">
        <f>VLOOKUP(A6429,EMPRESA!A$2:B$5796,2,FALSE)</f>
        <v>3148</v>
      </c>
    </row>
    <row r="6430" spans="1:5">
      <c r="A6430" t="s">
        <v>3253</v>
      </c>
      <c r="B6430" t="str">
        <f t="shared" si="100"/>
        <v>I-SYSTEMS S.A.</v>
      </c>
      <c r="C6430" t="s">
        <v>6452</v>
      </c>
      <c r="D6430">
        <f>VLOOKUP(C6430,RUBRO!A$2:B$935,2)</f>
        <v>863</v>
      </c>
      <c r="E6430">
        <f>VLOOKUP(A6430,EMPRESA!A$2:B$5796,2,FALSE)</f>
        <v>3148</v>
      </c>
    </row>
    <row r="6431" spans="1:5">
      <c r="A6431" t="s">
        <v>2442</v>
      </c>
      <c r="B6431" t="str">
        <f t="shared" si="100"/>
        <v>IT HUNTER - HEAD HUNTER DE EJECUTIVOS</v>
      </c>
      <c r="C6431" t="s">
        <v>2437</v>
      </c>
      <c r="D6431">
        <f>VLOOKUP(C6431,RUBRO!A$2:B$935,2)</f>
        <v>273</v>
      </c>
      <c r="E6431">
        <f>VLOOKUP(A6431,EMPRESA!A$2:B$5796,2,FALSE)</f>
        <v>3149</v>
      </c>
    </row>
    <row r="6432" spans="1:5">
      <c r="A6432" t="s">
        <v>2442</v>
      </c>
      <c r="B6432" t="str">
        <f t="shared" si="100"/>
        <v>IT HUNTER - HEAD HUNTER DE EJECUTIVOS</v>
      </c>
      <c r="C6432" t="s">
        <v>6246</v>
      </c>
      <c r="D6432">
        <f>VLOOKUP(C6432,RUBRO!A$2:B$935,2)</f>
        <v>806</v>
      </c>
      <c r="E6432">
        <f>VLOOKUP(A6432,EMPRESA!A$2:B$5796,2,FALSE)</f>
        <v>3149</v>
      </c>
    </row>
    <row r="6433" spans="1:5">
      <c r="A6433" t="s">
        <v>840</v>
      </c>
      <c r="B6433" t="str">
        <f t="shared" si="100"/>
        <v>ITALINOX LTDA.</v>
      </c>
      <c r="C6433" t="s">
        <v>839</v>
      </c>
      <c r="D6433">
        <f>VLOOKUP(C6433,RUBRO!A$2:B$935,2)</f>
        <v>89</v>
      </c>
      <c r="E6433">
        <f>VLOOKUP(A6433,EMPRESA!A$2:B$5796,2,FALSE)</f>
        <v>3150</v>
      </c>
    </row>
    <row r="6434" spans="1:5">
      <c r="A6434" t="s">
        <v>840</v>
      </c>
      <c r="B6434" t="str">
        <f t="shared" si="100"/>
        <v>ITALINOX LTDA.</v>
      </c>
      <c r="C6434" t="s">
        <v>912</v>
      </c>
      <c r="D6434">
        <f>VLOOKUP(C6434,RUBRO!A$2:B$935,2)</f>
        <v>97</v>
      </c>
      <c r="E6434">
        <f>VLOOKUP(A6434,EMPRESA!A$2:B$5796,2,FALSE)</f>
        <v>3150</v>
      </c>
    </row>
    <row r="6435" spans="1:5">
      <c r="A6435" t="s">
        <v>840</v>
      </c>
      <c r="B6435" t="str">
        <f t="shared" si="100"/>
        <v>ITALINOX LTDA.</v>
      </c>
      <c r="C6435" t="s">
        <v>3256</v>
      </c>
      <c r="D6435">
        <f>VLOOKUP(C6435,RUBRO!A$2:B$935,2)</f>
        <v>372</v>
      </c>
      <c r="E6435">
        <f>VLOOKUP(A6435,EMPRESA!A$2:B$5796,2,FALSE)</f>
        <v>3150</v>
      </c>
    </row>
    <row r="6436" spans="1:5">
      <c r="A6436" t="s">
        <v>840</v>
      </c>
      <c r="B6436" t="str">
        <f t="shared" si="100"/>
        <v>ITALINOX LTDA.</v>
      </c>
      <c r="C6436" t="s">
        <v>6645</v>
      </c>
      <c r="D6436">
        <f>VLOOKUP(C6436,RUBRO!A$2:B$935,2)</f>
        <v>920</v>
      </c>
      <c r="E6436">
        <f>VLOOKUP(A6436,EMPRESA!A$2:B$5796,2,FALSE)</f>
        <v>3150</v>
      </c>
    </row>
    <row r="6437" spans="1:5">
      <c r="A6437" t="s">
        <v>6148</v>
      </c>
      <c r="B6437" t="str">
        <f t="shared" si="100"/>
        <v>ITALMOD S.A.</v>
      </c>
      <c r="C6437" t="s">
        <v>6122</v>
      </c>
      <c r="D6437">
        <f>VLOOKUP(C6437,RUBRO!A$2:B$935,2)</f>
        <v>778</v>
      </c>
      <c r="E6437">
        <f>VLOOKUP(A6437,EMPRESA!A$2:B$5796,2,FALSE)</f>
        <v>3151</v>
      </c>
    </row>
    <row r="6438" spans="1:5">
      <c r="A6438" t="s">
        <v>3165</v>
      </c>
      <c r="B6438" t="str">
        <f t="shared" si="100"/>
        <v>ITALPLAST</v>
      </c>
      <c r="C6438" t="s">
        <v>3157</v>
      </c>
      <c r="D6438">
        <f>VLOOKUP(C6438,RUBRO!A$2:B$935,2)</f>
        <v>353</v>
      </c>
      <c r="E6438">
        <f>VLOOKUP(A6438,EMPRESA!A$2:B$5796,2,FALSE)</f>
        <v>3152</v>
      </c>
    </row>
    <row r="6439" spans="1:5">
      <c r="A6439" t="s">
        <v>3165</v>
      </c>
      <c r="B6439" t="str">
        <f t="shared" si="100"/>
        <v>ITALPLAST</v>
      </c>
      <c r="C6439" t="s">
        <v>5857</v>
      </c>
      <c r="D6439">
        <f>VLOOKUP(C6439,RUBRO!A$2:B$935,2)</f>
        <v>720</v>
      </c>
      <c r="E6439">
        <f>VLOOKUP(A6439,EMPRESA!A$2:B$5796,2,FALSE)</f>
        <v>3152</v>
      </c>
    </row>
    <row r="6440" spans="1:5">
      <c r="A6440" t="s">
        <v>1404</v>
      </c>
      <c r="B6440" t="str">
        <f t="shared" si="100"/>
        <v>ITAU</v>
      </c>
      <c r="C6440" t="s">
        <v>1386</v>
      </c>
      <c r="D6440">
        <f>VLOOKUP(C6440,RUBRO!A$2:B$935,2)</f>
        <v>129</v>
      </c>
      <c r="E6440">
        <f>VLOOKUP(A6440,EMPRESA!A$2:B$5796,2,FALSE)</f>
        <v>3153</v>
      </c>
    </row>
    <row r="6441" spans="1:5">
      <c r="A6441" t="s">
        <v>3785</v>
      </c>
      <c r="B6441" t="str">
        <f t="shared" si="100"/>
        <v>ITAU ADMINISTRADORA GENERAL DE FONDOS S.A.</v>
      </c>
      <c r="C6441" t="s">
        <v>3782</v>
      </c>
      <c r="D6441">
        <f>VLOOKUP(C6441,RUBRO!A$2:B$935,2)</f>
        <v>437</v>
      </c>
      <c r="E6441">
        <f>VLOOKUP(A6441,EMPRESA!A$2:B$5796,2,FALSE)</f>
        <v>3154</v>
      </c>
    </row>
    <row r="6442" spans="1:5">
      <c r="A6442" t="s">
        <v>2471</v>
      </c>
      <c r="B6442" t="str">
        <f t="shared" si="100"/>
        <v>ITAU ASESORIAS FINANCIERAS S.A.</v>
      </c>
      <c r="C6442" t="s">
        <v>2463</v>
      </c>
      <c r="D6442">
        <f>VLOOKUP(C6442,RUBRO!A$2:B$935,2)</f>
        <v>276</v>
      </c>
      <c r="E6442">
        <f>VLOOKUP(A6442,EMPRESA!A$2:B$5796,2,FALSE)</f>
        <v>3155</v>
      </c>
    </row>
    <row r="6443" spans="1:5">
      <c r="A6443" t="s">
        <v>2533</v>
      </c>
      <c r="B6443" t="str">
        <f t="shared" si="100"/>
        <v>ITAU CORPBANCA CORREDORES DE BOLSA S.A.</v>
      </c>
      <c r="C6443" t="s">
        <v>2523</v>
      </c>
      <c r="D6443">
        <f>VLOOKUP(C6443,RUBRO!A$2:B$935,2)</f>
        <v>286</v>
      </c>
      <c r="E6443">
        <f>VLOOKUP(A6443,EMPRESA!A$2:B$5796,2,FALSE)</f>
        <v>3156</v>
      </c>
    </row>
    <row r="6444" spans="1:5">
      <c r="A6444" t="s">
        <v>2137</v>
      </c>
      <c r="B6444" t="str">
        <f t="shared" si="100"/>
        <v>ITAU CORPBANCA Y RECAUDACIONES Y COBRANZAS S.A.</v>
      </c>
      <c r="C6444" t="s">
        <v>2134</v>
      </c>
      <c r="D6444">
        <f>VLOOKUP(C6444,RUBRO!A$2:B$935,2)</f>
        <v>237</v>
      </c>
      <c r="E6444">
        <f>VLOOKUP(A6444,EMPRESA!A$2:B$5796,2,FALSE)</f>
        <v>3157</v>
      </c>
    </row>
    <row r="6445" spans="1:5">
      <c r="A6445" t="s">
        <v>5830</v>
      </c>
      <c r="B6445" t="str">
        <f t="shared" si="100"/>
        <v>ITF-LABOMED FARMACEUTICA LTDA.</v>
      </c>
      <c r="C6445" t="s">
        <v>5815</v>
      </c>
      <c r="D6445">
        <f>VLOOKUP(C6445,RUBRO!A$2:B$935,2)</f>
        <v>716</v>
      </c>
      <c r="E6445">
        <f>VLOOKUP(A6445,EMPRESA!A$2:B$5796,2,FALSE)</f>
        <v>3158</v>
      </c>
    </row>
    <row r="6446" spans="1:5">
      <c r="A6446" t="s">
        <v>1534</v>
      </c>
      <c r="B6446" t="str">
        <f t="shared" si="100"/>
        <v>ITT FLUID TECHNOLOGY S.A.</v>
      </c>
      <c r="C6446" t="s">
        <v>1526</v>
      </c>
      <c r="D6446">
        <f>VLOOKUP(C6446,RUBRO!A$2:B$935,2)</f>
        <v>152</v>
      </c>
      <c r="E6446">
        <f>VLOOKUP(A6446,EMPRESA!A$2:B$5796,2,FALSE)</f>
        <v>3159</v>
      </c>
    </row>
    <row r="6447" spans="1:5">
      <c r="A6447" t="s">
        <v>1534</v>
      </c>
      <c r="B6447" t="str">
        <f t="shared" si="100"/>
        <v>ITT FLUID TECHNOLOGY S.A.</v>
      </c>
      <c r="C6447" t="s">
        <v>1556</v>
      </c>
      <c r="D6447">
        <f>VLOOKUP(C6447,RUBRO!A$2:B$935,2)</f>
        <v>154</v>
      </c>
      <c r="E6447">
        <f>VLOOKUP(A6447,EMPRESA!A$2:B$5796,2,FALSE)</f>
        <v>3159</v>
      </c>
    </row>
    <row r="6448" spans="1:5">
      <c r="A6448" t="s">
        <v>1412</v>
      </c>
      <c r="B6448" t="str">
        <f t="shared" si="100"/>
        <v>ITV EDITORES</v>
      </c>
      <c r="C6448" t="s">
        <v>1409</v>
      </c>
      <c r="D6448">
        <f>VLOOKUP(C6448,RUBRO!A$2:B$935,2)</f>
        <v>130</v>
      </c>
      <c r="E6448">
        <f>VLOOKUP(A6448,EMPRESA!A$2:B$5796,2,FALSE)</f>
        <v>3160</v>
      </c>
    </row>
    <row r="6449" spans="1:5">
      <c r="A6449" t="s">
        <v>1412</v>
      </c>
      <c r="B6449" t="str">
        <f t="shared" si="100"/>
        <v>ITV EDITORES</v>
      </c>
      <c r="C6449" t="s">
        <v>2737</v>
      </c>
      <c r="D6449">
        <f>VLOOKUP(C6449,RUBRO!A$2:B$935,2)</f>
        <v>319</v>
      </c>
      <c r="E6449">
        <f>VLOOKUP(A6449,EMPRESA!A$2:B$5796,2,FALSE)</f>
        <v>3160</v>
      </c>
    </row>
    <row r="6450" spans="1:5">
      <c r="A6450" t="s">
        <v>1412</v>
      </c>
      <c r="B6450" t="str">
        <f t="shared" si="100"/>
        <v>ITV EDITORES</v>
      </c>
      <c r="C6450" t="s">
        <v>2770</v>
      </c>
      <c r="D6450">
        <f>VLOOKUP(C6450,RUBRO!A$2:B$935,2)</f>
        <v>326</v>
      </c>
      <c r="E6450">
        <f>VLOOKUP(A6450,EMPRESA!A$2:B$5796,2,FALSE)</f>
        <v>3160</v>
      </c>
    </row>
    <row r="6451" spans="1:5">
      <c r="A6451" t="s">
        <v>1412</v>
      </c>
      <c r="B6451" t="str">
        <f t="shared" si="100"/>
        <v>ITV EDITORES</v>
      </c>
      <c r="C6451" t="s">
        <v>4399</v>
      </c>
      <c r="D6451">
        <f>VLOOKUP(C6451,RUBRO!A$2:B$935,2)</f>
        <v>469</v>
      </c>
      <c r="E6451">
        <f>VLOOKUP(A6451,EMPRESA!A$2:B$5796,2,FALSE)</f>
        <v>3160</v>
      </c>
    </row>
    <row r="6452" spans="1:5">
      <c r="A6452" t="s">
        <v>1412</v>
      </c>
      <c r="B6452" t="str">
        <f t="shared" si="100"/>
        <v>ITV EDITORES</v>
      </c>
      <c r="C6452" t="s">
        <v>5184</v>
      </c>
      <c r="D6452">
        <f>VLOOKUP(C6452,RUBRO!A$2:B$935,2)</f>
        <v>558</v>
      </c>
      <c r="E6452">
        <f>VLOOKUP(A6452,EMPRESA!A$2:B$5796,2,FALSE)</f>
        <v>3160</v>
      </c>
    </row>
    <row r="6453" spans="1:5">
      <c r="A6453" t="s">
        <v>1412</v>
      </c>
      <c r="B6453" t="str">
        <f t="shared" si="100"/>
        <v>ITV EDITORES</v>
      </c>
      <c r="C6453" t="s">
        <v>5933</v>
      </c>
      <c r="D6453">
        <f>VLOOKUP(C6453,RUBRO!A$2:B$935,2)</f>
        <v>729</v>
      </c>
      <c r="E6453">
        <f>VLOOKUP(A6453,EMPRESA!A$2:B$5796,2,FALSE)</f>
        <v>3160</v>
      </c>
    </row>
    <row r="6454" spans="1:5">
      <c r="A6454" t="s">
        <v>3776</v>
      </c>
      <c r="B6454" t="str">
        <f t="shared" si="100"/>
        <v>IVESE LTDA.</v>
      </c>
      <c r="C6454" t="s">
        <v>3774</v>
      </c>
      <c r="D6454">
        <f>VLOOKUP(C6454,RUBRO!A$2:B$935,2)</f>
        <v>434</v>
      </c>
      <c r="E6454">
        <f>VLOOKUP(A6454,EMPRESA!A$2:B$5796,2,FALSE)</f>
        <v>3161</v>
      </c>
    </row>
    <row r="6455" spans="1:5">
      <c r="A6455" t="s">
        <v>3776</v>
      </c>
      <c r="B6455" t="str">
        <f t="shared" si="100"/>
        <v>IVESE LTDA.</v>
      </c>
      <c r="C6455" t="s">
        <v>5206</v>
      </c>
      <c r="D6455">
        <f>VLOOKUP(C6455,RUBRO!A$2:B$935,2)</f>
        <v>565</v>
      </c>
      <c r="E6455">
        <f>VLOOKUP(A6455,EMPRESA!A$2:B$5796,2,FALSE)</f>
        <v>3161</v>
      </c>
    </row>
    <row r="6456" spans="1:5">
      <c r="A6456" t="s">
        <v>260</v>
      </c>
      <c r="B6456" t="str">
        <f t="shared" si="100"/>
        <v>IXOM CHILE S.A.</v>
      </c>
      <c r="C6456" t="s">
        <v>249</v>
      </c>
      <c r="D6456">
        <f>VLOOKUP(C6456,RUBRO!A$2:B$935,2)</f>
        <v>21</v>
      </c>
      <c r="E6456">
        <f>VLOOKUP(A6456,EMPRESA!A$2:B$5796,2,FALSE)</f>
        <v>3162</v>
      </c>
    </row>
    <row r="6457" spans="1:5">
      <c r="A6457" t="s">
        <v>260</v>
      </c>
      <c r="B6457" t="str">
        <f t="shared" si="100"/>
        <v>IXOM CHILE S.A.</v>
      </c>
      <c r="C6457" t="s">
        <v>5740</v>
      </c>
      <c r="D6457">
        <f>VLOOKUP(C6457,RUBRO!A$2:B$935,2)</f>
        <v>694</v>
      </c>
      <c r="E6457">
        <f>VLOOKUP(A6457,EMPRESA!A$2:B$5796,2,FALSE)</f>
        <v>3162</v>
      </c>
    </row>
    <row r="6458" spans="1:5">
      <c r="A6458" t="s">
        <v>260</v>
      </c>
      <c r="B6458" t="str">
        <f t="shared" si="100"/>
        <v>IXOM CHILE S.A.</v>
      </c>
      <c r="C6458" t="s">
        <v>5894</v>
      </c>
      <c r="D6458">
        <f>VLOOKUP(C6458,RUBRO!A$2:B$935,2)</f>
        <v>721</v>
      </c>
      <c r="E6458">
        <f>VLOOKUP(A6458,EMPRESA!A$2:B$5796,2,FALSE)</f>
        <v>3162</v>
      </c>
    </row>
    <row r="6459" spans="1:5">
      <c r="A6459" t="s">
        <v>536</v>
      </c>
      <c r="B6459" t="str">
        <f t="shared" si="100"/>
        <v>IZAFE LTDA.</v>
      </c>
      <c r="C6459" t="s">
        <v>518</v>
      </c>
      <c r="D6459">
        <f>VLOOKUP(C6459,RUBRO!A$2:B$935,2)</f>
        <v>47</v>
      </c>
      <c r="E6459">
        <f>VLOOKUP(A6459,EMPRESA!A$2:B$5796,2,FALSE)</f>
        <v>3163</v>
      </c>
    </row>
    <row r="6460" spans="1:5">
      <c r="A6460" t="s">
        <v>536</v>
      </c>
      <c r="B6460" t="str">
        <f t="shared" si="100"/>
        <v>IZAFE LTDA.</v>
      </c>
      <c r="C6460" t="s">
        <v>5248</v>
      </c>
      <c r="D6460">
        <f>VLOOKUP(C6460,RUBRO!A$2:B$935,2)</f>
        <v>572</v>
      </c>
      <c r="E6460">
        <f>VLOOKUP(A6460,EMPRESA!A$2:B$5796,2,FALSE)</f>
        <v>3163</v>
      </c>
    </row>
    <row r="6461" spans="1:5">
      <c r="A6461" t="s">
        <v>536</v>
      </c>
      <c r="B6461" t="str">
        <f t="shared" si="100"/>
        <v>IZAFE LTDA.</v>
      </c>
      <c r="C6461" t="s">
        <v>5280</v>
      </c>
      <c r="D6461">
        <f>VLOOKUP(C6461,RUBRO!A$2:B$935,2)</f>
        <v>576</v>
      </c>
      <c r="E6461">
        <f>VLOOKUP(A6461,EMPRESA!A$2:B$5796,2,FALSE)</f>
        <v>3163</v>
      </c>
    </row>
    <row r="6462" spans="1:5">
      <c r="A6462" t="s">
        <v>536</v>
      </c>
      <c r="B6462" t="str">
        <f t="shared" si="100"/>
        <v>IZAFE LTDA.</v>
      </c>
      <c r="C6462" t="s">
        <v>5293</v>
      </c>
      <c r="D6462">
        <f>VLOOKUP(C6462,RUBRO!A$2:B$935,2)</f>
        <v>577</v>
      </c>
      <c r="E6462">
        <f>VLOOKUP(A6462,EMPRESA!A$2:B$5796,2,FALSE)</f>
        <v>3163</v>
      </c>
    </row>
    <row r="6463" spans="1:5">
      <c r="A6463" t="s">
        <v>536</v>
      </c>
      <c r="B6463" t="str">
        <f t="shared" si="100"/>
        <v>IZAFE LTDA.</v>
      </c>
      <c r="C6463" t="s">
        <v>5295</v>
      </c>
      <c r="D6463">
        <f>VLOOKUP(C6463,RUBRO!A$2:B$935,2)</f>
        <v>578</v>
      </c>
      <c r="E6463">
        <f>VLOOKUP(A6463,EMPRESA!A$2:B$5796,2,FALSE)</f>
        <v>3163</v>
      </c>
    </row>
    <row r="6464" spans="1:5">
      <c r="A6464" t="s">
        <v>2574</v>
      </c>
      <c r="B6464" t="str">
        <f t="shared" si="100"/>
        <v>IZURIETA Y CIA. LTDA.</v>
      </c>
      <c r="C6464" t="s">
        <v>2572</v>
      </c>
      <c r="D6464">
        <f>VLOOKUP(C6464,RUBRO!A$2:B$935,2)</f>
        <v>293</v>
      </c>
      <c r="E6464">
        <f>VLOOKUP(A6464,EMPRESA!A$2:B$5796,2,FALSE)</f>
        <v>3164</v>
      </c>
    </row>
    <row r="6465" spans="1:5">
      <c r="A6465" t="s">
        <v>2574</v>
      </c>
      <c r="B6465" t="str">
        <f t="shared" si="100"/>
        <v>IZURIETA Y CIA. LTDA.</v>
      </c>
      <c r="C6465" t="s">
        <v>5684</v>
      </c>
      <c r="D6465">
        <f>VLOOKUP(C6465,RUBRO!A$2:B$935,2)</f>
        <v>669</v>
      </c>
      <c r="E6465">
        <f>VLOOKUP(A6465,EMPRESA!A$2:B$5796,2,FALSE)</f>
        <v>3164</v>
      </c>
    </row>
    <row r="6466" spans="1:5">
      <c r="A6466" t="s">
        <v>2574</v>
      </c>
      <c r="B6466" t="str">
        <f t="shared" si="100"/>
        <v>IZURIETA Y CIA. LTDA.</v>
      </c>
      <c r="C6466" t="s">
        <v>6475</v>
      </c>
      <c r="D6466">
        <f>VLOOKUP(C6466,RUBRO!A$2:B$935,2)</f>
        <v>876</v>
      </c>
      <c r="E6466">
        <f>VLOOKUP(A6466,EMPRESA!A$2:B$5796,2,FALSE)</f>
        <v>3164</v>
      </c>
    </row>
    <row r="6467" spans="1:5">
      <c r="A6467" t="s">
        <v>3329</v>
      </c>
      <c r="B6467" t="str">
        <f t="shared" ref="B6467:B6530" si="101">UPPER(A6467)</f>
        <v>J. LEIVA S.A.</v>
      </c>
      <c r="C6467" t="s">
        <v>3326</v>
      </c>
      <c r="D6467">
        <f>VLOOKUP(C6467,RUBRO!A$2:B$935,2)</f>
        <v>395</v>
      </c>
      <c r="E6467">
        <f>VLOOKUP(A6467,EMPRESA!A$2:B$5796,2,FALSE)</f>
        <v>3165</v>
      </c>
    </row>
    <row r="6468" spans="1:5">
      <c r="A6468" t="s">
        <v>3329</v>
      </c>
      <c r="B6468" t="str">
        <f t="shared" si="101"/>
        <v>J. LEIVA S.A.</v>
      </c>
      <c r="C6468" t="s">
        <v>3882</v>
      </c>
      <c r="D6468">
        <f>VLOOKUP(C6468,RUBRO!A$2:B$935,2)</f>
        <v>453</v>
      </c>
      <c r="E6468">
        <f>VLOOKUP(A6468,EMPRESA!A$2:B$5796,2,FALSE)</f>
        <v>3165</v>
      </c>
    </row>
    <row r="6469" spans="1:5">
      <c r="A6469" t="s">
        <v>3329</v>
      </c>
      <c r="B6469" t="str">
        <f t="shared" si="101"/>
        <v>J. LEIVA S.A.</v>
      </c>
      <c r="C6469" t="s">
        <v>5221</v>
      </c>
      <c r="D6469">
        <f>VLOOKUP(C6469,RUBRO!A$2:B$935,2)</f>
        <v>571</v>
      </c>
      <c r="E6469">
        <f>VLOOKUP(A6469,EMPRESA!A$2:B$5796,2,FALSE)</f>
        <v>3165</v>
      </c>
    </row>
    <row r="6470" spans="1:5">
      <c r="A6470" t="s">
        <v>128</v>
      </c>
      <c r="B6470" t="str">
        <f t="shared" si="101"/>
        <v>J. RIVEROS S.A.I.C.</v>
      </c>
      <c r="C6470" t="s">
        <v>125</v>
      </c>
      <c r="D6470">
        <f>VLOOKUP(C6470,RUBRO!A$2:B$935,2)</f>
        <v>9</v>
      </c>
      <c r="E6470">
        <f>VLOOKUP(A6470,EMPRESA!A$2:B$5796,2,FALSE)</f>
        <v>3166</v>
      </c>
    </row>
    <row r="6471" spans="1:5">
      <c r="A6471" t="s">
        <v>128</v>
      </c>
      <c r="B6471" t="str">
        <f t="shared" si="101"/>
        <v>J. RIVEROS S.A.I.C.</v>
      </c>
      <c r="C6471" t="s">
        <v>3755</v>
      </c>
      <c r="D6471">
        <f>VLOOKUP(C6471,RUBRO!A$2:B$935,2)</f>
        <v>430</v>
      </c>
      <c r="E6471">
        <f>VLOOKUP(A6471,EMPRESA!A$2:B$5796,2,FALSE)</f>
        <v>3166</v>
      </c>
    </row>
    <row r="6472" spans="1:5">
      <c r="A6472" t="s">
        <v>128</v>
      </c>
      <c r="B6472" t="str">
        <f t="shared" si="101"/>
        <v>J. RIVEROS S.A.I.C.</v>
      </c>
      <c r="C6472" t="s">
        <v>5096</v>
      </c>
      <c r="D6472">
        <f>VLOOKUP(C6472,RUBRO!A$2:B$935,2)</f>
        <v>554</v>
      </c>
      <c r="E6472">
        <f>VLOOKUP(A6472,EMPRESA!A$2:B$5796,2,FALSE)</f>
        <v>3166</v>
      </c>
    </row>
    <row r="6473" spans="1:5">
      <c r="A6473" t="s">
        <v>128</v>
      </c>
      <c r="B6473" t="str">
        <f t="shared" si="101"/>
        <v>J. RIVEROS S.A.I.C.</v>
      </c>
      <c r="C6473" t="s">
        <v>5221</v>
      </c>
      <c r="D6473">
        <f>VLOOKUP(C6473,RUBRO!A$2:B$935,2)</f>
        <v>571</v>
      </c>
      <c r="E6473">
        <f>VLOOKUP(A6473,EMPRESA!A$2:B$5796,2,FALSE)</f>
        <v>3166</v>
      </c>
    </row>
    <row r="6474" spans="1:5">
      <c r="A6474" t="s">
        <v>128</v>
      </c>
      <c r="B6474" t="str">
        <f t="shared" si="101"/>
        <v>J. RIVEROS S.A.I.C.</v>
      </c>
      <c r="C6474" t="s">
        <v>6041</v>
      </c>
      <c r="D6474">
        <f>VLOOKUP(C6474,RUBRO!A$2:B$935,2)</f>
        <v>763</v>
      </c>
      <c r="E6474">
        <f>VLOOKUP(A6474,EMPRESA!A$2:B$5796,2,FALSE)</f>
        <v>3166</v>
      </c>
    </row>
    <row r="6475" spans="1:5">
      <c r="A6475" t="s">
        <v>5092</v>
      </c>
      <c r="B6475" t="str">
        <f t="shared" si="101"/>
        <v>J.F. HILLEBRAND CHILE LTDA.</v>
      </c>
      <c r="C6475" t="s">
        <v>5088</v>
      </c>
      <c r="D6475">
        <f>VLOOKUP(C6475,RUBRO!A$2:B$935,2)</f>
        <v>552</v>
      </c>
      <c r="E6475">
        <f>VLOOKUP(A6475,EMPRESA!A$2:B$5796,2,FALSE)</f>
        <v>3167</v>
      </c>
    </row>
    <row r="6476" spans="1:5">
      <c r="A6476" t="s">
        <v>5092</v>
      </c>
      <c r="B6476" t="str">
        <f t="shared" si="101"/>
        <v>J.F. HILLEBRAND CHILE LTDA.</v>
      </c>
      <c r="C6476" t="s">
        <v>6566</v>
      </c>
      <c r="D6476">
        <f>VLOOKUP(C6476,RUBRO!A$2:B$935,2)</f>
        <v>906</v>
      </c>
      <c r="E6476">
        <f>VLOOKUP(A6476,EMPRESA!A$2:B$5796,2,FALSE)</f>
        <v>3167</v>
      </c>
    </row>
    <row r="6477" spans="1:5">
      <c r="A6477" t="s">
        <v>1405</v>
      </c>
      <c r="B6477" t="str">
        <f t="shared" si="101"/>
        <v>J.P. MORGAN CHASE BANK, N.A. AGENCIA EN CHILE</v>
      </c>
      <c r="C6477" t="s">
        <v>1386</v>
      </c>
      <c r="D6477">
        <f>VLOOKUP(C6477,RUBRO!A$2:B$935,2)</f>
        <v>129</v>
      </c>
      <c r="E6477">
        <f>VLOOKUP(A6477,EMPRESA!A$2:B$5796,2,FALSE)</f>
        <v>3168</v>
      </c>
    </row>
    <row r="6478" spans="1:5">
      <c r="A6478" t="s">
        <v>1108</v>
      </c>
      <c r="B6478" t="str">
        <f t="shared" si="101"/>
        <v>JACOBS CHILE S.A.</v>
      </c>
      <c r="C6478" t="s">
        <v>1090</v>
      </c>
      <c r="D6478">
        <f>VLOOKUP(C6478,RUBRO!A$2:B$935,2)</f>
        <v>112</v>
      </c>
      <c r="E6478">
        <f>VLOOKUP(A6478,EMPRESA!A$2:B$5796,2,FALSE)</f>
        <v>3169</v>
      </c>
    </row>
    <row r="6479" spans="1:5">
      <c r="A6479" t="s">
        <v>1108</v>
      </c>
      <c r="B6479" t="str">
        <f t="shared" si="101"/>
        <v>JACOBS CHILE S.A.</v>
      </c>
      <c r="C6479" t="s">
        <v>2391</v>
      </c>
      <c r="D6479">
        <f>VLOOKUP(C6479,RUBRO!A$2:B$935,2)</f>
        <v>270</v>
      </c>
      <c r="E6479">
        <f>VLOOKUP(A6479,EMPRESA!A$2:B$5796,2,FALSE)</f>
        <v>3169</v>
      </c>
    </row>
    <row r="6480" spans="1:5">
      <c r="A6480" t="s">
        <v>1108</v>
      </c>
      <c r="B6480" t="str">
        <f t="shared" si="101"/>
        <v>JACOBS CHILE S.A.</v>
      </c>
      <c r="C6480" t="s">
        <v>2830</v>
      </c>
      <c r="D6480">
        <f>VLOOKUP(C6480,RUBRO!A$2:B$935,2)</f>
        <v>329</v>
      </c>
      <c r="E6480">
        <f>VLOOKUP(A6480,EMPRESA!A$2:B$5796,2,FALSE)</f>
        <v>3169</v>
      </c>
    </row>
    <row r="6481" spans="1:5">
      <c r="A6481" t="s">
        <v>1108</v>
      </c>
      <c r="B6481" t="str">
        <f t="shared" si="101"/>
        <v>JACOBS CHILE S.A.</v>
      </c>
      <c r="C6481" t="s">
        <v>2881</v>
      </c>
      <c r="D6481">
        <f>VLOOKUP(C6481,RUBRO!A$2:B$935,2)</f>
        <v>335</v>
      </c>
      <c r="E6481">
        <f>VLOOKUP(A6481,EMPRESA!A$2:B$5796,2,FALSE)</f>
        <v>3169</v>
      </c>
    </row>
    <row r="6482" spans="1:5">
      <c r="A6482" t="s">
        <v>1108</v>
      </c>
      <c r="B6482" t="str">
        <f t="shared" si="101"/>
        <v>JACOBS CHILE S.A.</v>
      </c>
      <c r="C6482" t="s">
        <v>2985</v>
      </c>
      <c r="D6482">
        <f>VLOOKUP(C6482,RUBRO!A$2:B$935,2)</f>
        <v>336</v>
      </c>
      <c r="E6482">
        <f>VLOOKUP(A6482,EMPRESA!A$2:B$5796,2,FALSE)</f>
        <v>3169</v>
      </c>
    </row>
    <row r="6483" spans="1:5">
      <c r="A6483" t="s">
        <v>1108</v>
      </c>
      <c r="B6483" t="str">
        <f t="shared" si="101"/>
        <v>JACOBS CHILE S.A.</v>
      </c>
      <c r="C6483" t="s">
        <v>5392</v>
      </c>
      <c r="D6483">
        <f>VLOOKUP(C6483,RUBRO!A$2:B$935,2)</f>
        <v>613</v>
      </c>
      <c r="E6483">
        <f>VLOOKUP(A6483,EMPRESA!A$2:B$5796,2,FALSE)</f>
        <v>3169</v>
      </c>
    </row>
    <row r="6484" spans="1:5">
      <c r="A6484" t="s">
        <v>1108</v>
      </c>
      <c r="B6484" t="str">
        <f t="shared" si="101"/>
        <v>JACOBS CHILE S.A.</v>
      </c>
      <c r="C6484" t="s">
        <v>6312</v>
      </c>
      <c r="D6484">
        <f>VLOOKUP(C6484,RUBRO!A$2:B$935,2)</f>
        <v>823</v>
      </c>
      <c r="E6484">
        <f>VLOOKUP(A6484,EMPRESA!A$2:B$5796,2,FALSE)</f>
        <v>3169</v>
      </c>
    </row>
    <row r="6485" spans="1:5">
      <c r="A6485" t="s">
        <v>1108</v>
      </c>
      <c r="B6485" t="str">
        <f t="shared" si="101"/>
        <v>JACOBS CHILE S.A.</v>
      </c>
      <c r="C6485" t="s">
        <v>6379</v>
      </c>
      <c r="D6485">
        <f>VLOOKUP(C6485,RUBRO!A$2:B$935,2)</f>
        <v>836</v>
      </c>
      <c r="E6485">
        <f>VLOOKUP(A6485,EMPRESA!A$2:B$5796,2,FALSE)</f>
        <v>3169</v>
      </c>
    </row>
    <row r="6486" spans="1:5">
      <c r="A6486" t="s">
        <v>1447</v>
      </c>
      <c r="B6486" t="str">
        <f t="shared" si="101"/>
        <v>JACUZZI (CHILE) S.A.</v>
      </c>
      <c r="C6486" t="s">
        <v>1445</v>
      </c>
      <c r="D6486">
        <f>VLOOKUP(C6486,RUBRO!A$2:B$935,2)</f>
        <v>133</v>
      </c>
      <c r="E6486">
        <f>VLOOKUP(A6486,EMPRESA!A$2:B$5796,2,FALSE)</f>
        <v>3170</v>
      </c>
    </row>
    <row r="6487" spans="1:5">
      <c r="A6487" t="s">
        <v>3563</v>
      </c>
      <c r="B6487" t="str">
        <f t="shared" si="101"/>
        <v>JAIME BOSCH B. E HIJOS CIA. LTDA.</v>
      </c>
      <c r="C6487" t="s">
        <v>3431</v>
      </c>
      <c r="D6487">
        <f>VLOOKUP(C6487,RUBRO!A$2:B$935,2)</f>
        <v>413</v>
      </c>
      <c r="E6487">
        <f>VLOOKUP(A6487,EMPRESA!A$2:B$5796,2,FALSE)</f>
        <v>3171</v>
      </c>
    </row>
    <row r="6488" spans="1:5">
      <c r="A6488" t="s">
        <v>3563</v>
      </c>
      <c r="B6488" t="str">
        <f t="shared" si="101"/>
        <v>JAIME BOSCH B. E HIJOS CIA. LTDA.</v>
      </c>
      <c r="C6488" t="s">
        <v>3814</v>
      </c>
      <c r="D6488">
        <f>VLOOKUP(C6488,RUBRO!A$2:B$935,2)</f>
        <v>449</v>
      </c>
      <c r="E6488">
        <f>VLOOKUP(A6488,EMPRESA!A$2:B$5796,2,FALSE)</f>
        <v>3171</v>
      </c>
    </row>
    <row r="6489" spans="1:5">
      <c r="A6489" t="s">
        <v>5325</v>
      </c>
      <c r="B6489" t="str">
        <f t="shared" si="101"/>
        <v>JAIME MARTICORENA G. Y CIA. LIMITADA</v>
      </c>
      <c r="C6489" t="s">
        <v>5323</v>
      </c>
      <c r="D6489">
        <f>VLOOKUP(C6489,RUBRO!A$2:B$935,2)</f>
        <v>593</v>
      </c>
      <c r="E6489">
        <f>VLOOKUP(A6489,EMPRESA!A$2:B$5796,2,FALSE)</f>
        <v>3172</v>
      </c>
    </row>
    <row r="6490" spans="1:5">
      <c r="A6490" t="s">
        <v>3564</v>
      </c>
      <c r="B6490" t="str">
        <f t="shared" si="101"/>
        <v>JAIME PERELLO ARIAS</v>
      </c>
      <c r="C6490" t="s">
        <v>3431</v>
      </c>
      <c r="D6490">
        <f>VLOOKUP(C6490,RUBRO!A$2:B$935,2)</f>
        <v>413</v>
      </c>
      <c r="E6490">
        <f>VLOOKUP(A6490,EMPRESA!A$2:B$5796,2,FALSE)</f>
        <v>3173</v>
      </c>
    </row>
    <row r="6491" spans="1:5">
      <c r="A6491" t="s">
        <v>3564</v>
      </c>
      <c r="B6491" t="str">
        <f t="shared" si="101"/>
        <v>JAIME PERELLO ARIAS</v>
      </c>
      <c r="C6491" t="s">
        <v>3814</v>
      </c>
      <c r="D6491">
        <f>VLOOKUP(C6491,RUBRO!A$2:B$935,2)</f>
        <v>449</v>
      </c>
      <c r="E6491">
        <f>VLOOKUP(A6491,EMPRESA!A$2:B$5796,2,FALSE)</f>
        <v>3173</v>
      </c>
    </row>
    <row r="6492" spans="1:5">
      <c r="A6492" t="s">
        <v>812</v>
      </c>
      <c r="B6492" t="str">
        <f t="shared" si="101"/>
        <v>JANSSEN S.A.</v>
      </c>
      <c r="C6492" t="s">
        <v>807</v>
      </c>
      <c r="D6492">
        <f>VLOOKUP(C6492,RUBRO!A$2:B$935,2)</f>
        <v>86</v>
      </c>
      <c r="E6492">
        <f>VLOOKUP(A6492,EMPRESA!A$2:B$5796,2,FALSE)</f>
        <v>3174</v>
      </c>
    </row>
    <row r="6493" spans="1:5">
      <c r="A6493" t="s">
        <v>812</v>
      </c>
      <c r="B6493" t="str">
        <f t="shared" si="101"/>
        <v>JANSSEN S.A.</v>
      </c>
      <c r="C6493" t="s">
        <v>3755</v>
      </c>
      <c r="D6493">
        <f>VLOOKUP(C6493,RUBRO!A$2:B$935,2)</f>
        <v>430</v>
      </c>
      <c r="E6493">
        <f>VLOOKUP(A6493,EMPRESA!A$2:B$5796,2,FALSE)</f>
        <v>3174</v>
      </c>
    </row>
    <row r="6494" spans="1:5">
      <c r="A6494" t="s">
        <v>812</v>
      </c>
      <c r="B6494" t="str">
        <f t="shared" si="101"/>
        <v>JANSSEN S.A.</v>
      </c>
      <c r="C6494" t="s">
        <v>5248</v>
      </c>
      <c r="D6494">
        <f>VLOOKUP(C6494,RUBRO!A$2:B$935,2)</f>
        <v>572</v>
      </c>
      <c r="E6494">
        <f>VLOOKUP(A6494,EMPRESA!A$2:B$5796,2,FALSE)</f>
        <v>3174</v>
      </c>
    </row>
    <row r="6495" spans="1:5">
      <c r="A6495" t="s">
        <v>812</v>
      </c>
      <c r="B6495" t="str">
        <f t="shared" si="101"/>
        <v>JANSSEN S.A.</v>
      </c>
      <c r="C6495" t="s">
        <v>5267</v>
      </c>
      <c r="D6495">
        <f>VLOOKUP(C6495,RUBRO!A$2:B$935,2)</f>
        <v>574</v>
      </c>
      <c r="E6495">
        <f>VLOOKUP(A6495,EMPRESA!A$2:B$5796,2,FALSE)</f>
        <v>3174</v>
      </c>
    </row>
    <row r="6496" spans="1:5">
      <c r="A6496" t="s">
        <v>812</v>
      </c>
      <c r="B6496" t="str">
        <f t="shared" si="101"/>
        <v>JANSSEN S.A.</v>
      </c>
      <c r="C6496" t="s">
        <v>5295</v>
      </c>
      <c r="D6496">
        <f>VLOOKUP(C6496,RUBRO!A$2:B$935,2)</f>
        <v>578</v>
      </c>
      <c r="E6496">
        <f>VLOOKUP(A6496,EMPRESA!A$2:B$5796,2,FALSE)</f>
        <v>3174</v>
      </c>
    </row>
    <row r="6497" spans="1:5">
      <c r="A6497" t="s">
        <v>53</v>
      </c>
      <c r="B6497" t="str">
        <f t="shared" si="101"/>
        <v>JARA DEL FAVERO ABOGADOS LTDA.</v>
      </c>
      <c r="C6497" t="s">
        <v>20</v>
      </c>
      <c r="D6497">
        <f>VLOOKUP(C6497,RUBRO!A$2:B$935,2)</f>
        <v>3</v>
      </c>
      <c r="E6497">
        <f>VLOOKUP(A6497,EMPRESA!A$2:B$5796,2,FALSE)</f>
        <v>3175</v>
      </c>
    </row>
    <row r="6498" spans="1:5">
      <c r="A6498" t="s">
        <v>4507</v>
      </c>
      <c r="B6498" t="str">
        <f t="shared" si="101"/>
        <v>JC MARGAS SPA</v>
      </c>
      <c r="C6498" t="s">
        <v>4502</v>
      </c>
      <c r="D6498">
        <f>VLOOKUP(C6498,RUBRO!A$2:B$935,2)</f>
        <v>482</v>
      </c>
      <c r="E6498">
        <f>VLOOKUP(A6498,EMPRESA!A$2:B$5796,2,FALSE)</f>
        <v>3176</v>
      </c>
    </row>
    <row r="6499" spans="1:5">
      <c r="A6499" t="s">
        <v>6360</v>
      </c>
      <c r="B6499" t="str">
        <f t="shared" si="101"/>
        <v>JCDECAUX CHILE S.A.</v>
      </c>
      <c r="C6499" t="s">
        <v>6355</v>
      </c>
      <c r="D6499">
        <f>VLOOKUP(C6499,RUBRO!A$2:B$935,2)</f>
        <v>831</v>
      </c>
      <c r="E6499">
        <f>VLOOKUP(A6499,EMPRESA!A$2:B$5796,2,FALSE)</f>
        <v>3177</v>
      </c>
    </row>
    <row r="6500" spans="1:5">
      <c r="A6500" t="s">
        <v>2273</v>
      </c>
      <c r="B6500" t="str">
        <f t="shared" si="101"/>
        <v>JDA CHILE S.A.</v>
      </c>
      <c r="C6500" t="s">
        <v>2250</v>
      </c>
      <c r="D6500">
        <f>VLOOKUP(C6500,RUBRO!A$2:B$935,2)</f>
        <v>253</v>
      </c>
      <c r="E6500">
        <f>VLOOKUP(A6500,EMPRESA!A$2:B$5796,2,FALSE)</f>
        <v>3178</v>
      </c>
    </row>
    <row r="6501" spans="1:5">
      <c r="A6501" t="s">
        <v>2273</v>
      </c>
      <c r="B6501" t="str">
        <f t="shared" si="101"/>
        <v>JDA CHILE S.A.</v>
      </c>
      <c r="C6501" t="s">
        <v>6412</v>
      </c>
      <c r="D6501">
        <f>VLOOKUP(C6501,RUBRO!A$2:B$935,2)</f>
        <v>846</v>
      </c>
      <c r="E6501">
        <f>VLOOKUP(A6501,EMPRESA!A$2:B$5796,2,FALSE)</f>
        <v>3178</v>
      </c>
    </row>
    <row r="6502" spans="1:5">
      <c r="A6502" t="s">
        <v>6665</v>
      </c>
      <c r="B6502" t="str">
        <f t="shared" si="101"/>
        <v>JDH E.I.R.L.</v>
      </c>
      <c r="C6502" t="s">
        <v>6664</v>
      </c>
      <c r="D6502">
        <f>VLOOKUP(C6502,RUBRO!A$2:B$935,2)</f>
        <v>926</v>
      </c>
      <c r="E6502">
        <f>VLOOKUP(A6502,EMPRESA!A$2:B$5796,2,FALSE)</f>
        <v>3179</v>
      </c>
    </row>
    <row r="6503" spans="1:5">
      <c r="A6503" t="s">
        <v>6149</v>
      </c>
      <c r="B6503" t="str">
        <f t="shared" si="101"/>
        <v>JEANS DE CARRIEL</v>
      </c>
      <c r="C6503" t="s">
        <v>6122</v>
      </c>
      <c r="D6503">
        <f>VLOOKUP(C6503,RUBRO!A$2:B$935,2)</f>
        <v>778</v>
      </c>
      <c r="E6503">
        <f>VLOOKUP(A6503,EMPRESA!A$2:B$5796,2,FALSE)</f>
        <v>3180</v>
      </c>
    </row>
    <row r="6504" spans="1:5">
      <c r="A6504" t="s">
        <v>537</v>
      </c>
      <c r="B6504" t="str">
        <f t="shared" si="101"/>
        <v>JF COMERCIAL E INDUSTRIAL (CIPOL)</v>
      </c>
      <c r="C6504" t="s">
        <v>518</v>
      </c>
      <c r="D6504">
        <f>VLOOKUP(C6504,RUBRO!A$2:B$935,2)</f>
        <v>47</v>
      </c>
      <c r="E6504">
        <f>VLOOKUP(A6504,EMPRESA!A$2:B$5796,2,FALSE)</f>
        <v>3181</v>
      </c>
    </row>
    <row r="6505" spans="1:5">
      <c r="A6505" t="s">
        <v>537</v>
      </c>
      <c r="B6505" t="str">
        <f t="shared" si="101"/>
        <v>JF COMERCIAL E INDUSTRIAL (CIPOL)</v>
      </c>
      <c r="C6505" t="s">
        <v>5330</v>
      </c>
      <c r="D6505">
        <f>VLOOKUP(C6505,RUBRO!A$2:B$935,2)</f>
        <v>596</v>
      </c>
      <c r="E6505">
        <f>VLOOKUP(A6505,EMPRESA!A$2:B$5796,2,FALSE)</f>
        <v>3181</v>
      </c>
    </row>
    <row r="6506" spans="1:5">
      <c r="A6506" t="s">
        <v>537</v>
      </c>
      <c r="B6506" t="str">
        <f t="shared" si="101"/>
        <v>JF COMERCIAL E INDUSTRIAL (CIPOL)</v>
      </c>
      <c r="C6506" t="s">
        <v>5684</v>
      </c>
      <c r="D6506">
        <f>VLOOKUP(C6506,RUBRO!A$2:B$935,2)</f>
        <v>669</v>
      </c>
      <c r="E6506">
        <f>VLOOKUP(A6506,EMPRESA!A$2:B$5796,2,FALSE)</f>
        <v>3181</v>
      </c>
    </row>
    <row r="6507" spans="1:5">
      <c r="A6507" t="s">
        <v>537</v>
      </c>
      <c r="B6507" t="str">
        <f t="shared" si="101"/>
        <v>JF COMERCIAL E INDUSTRIAL (CIPOL)</v>
      </c>
      <c r="C6507" t="s">
        <v>5713</v>
      </c>
      <c r="D6507">
        <f>VLOOKUP(C6507,RUBRO!A$2:B$935,2)</f>
        <v>681</v>
      </c>
      <c r="E6507">
        <f>VLOOKUP(A6507,EMPRESA!A$2:B$5796,2,FALSE)</f>
        <v>3181</v>
      </c>
    </row>
    <row r="6508" spans="1:5">
      <c r="A6508" t="s">
        <v>2159</v>
      </c>
      <c r="B6508" t="str">
        <f t="shared" si="101"/>
        <v>JIMENEZ Y CIA. LTDA.</v>
      </c>
      <c r="C6508" t="s">
        <v>2154</v>
      </c>
      <c r="D6508">
        <f>VLOOKUP(C6508,RUBRO!A$2:B$935,2)</f>
        <v>240</v>
      </c>
      <c r="E6508">
        <f>VLOOKUP(A6508,EMPRESA!A$2:B$5796,2,FALSE)</f>
        <v>3182</v>
      </c>
    </row>
    <row r="6509" spans="1:5">
      <c r="A6509" t="s">
        <v>2159</v>
      </c>
      <c r="B6509" t="str">
        <f t="shared" si="101"/>
        <v>JIMENEZ Y CIA. LTDA.</v>
      </c>
      <c r="C6509" t="s">
        <v>3315</v>
      </c>
      <c r="D6509">
        <f>VLOOKUP(C6509,RUBRO!A$2:B$935,2)</f>
        <v>392</v>
      </c>
      <c r="E6509">
        <f>VLOOKUP(A6509,EMPRESA!A$2:B$5796,2,FALSE)</f>
        <v>3182</v>
      </c>
    </row>
    <row r="6510" spans="1:5">
      <c r="A6510" t="s">
        <v>2159</v>
      </c>
      <c r="B6510" t="str">
        <f t="shared" si="101"/>
        <v>JIMENEZ Y CIA. LTDA.</v>
      </c>
      <c r="C6510" t="s">
        <v>6439</v>
      </c>
      <c r="D6510">
        <f>VLOOKUP(C6510,RUBRO!A$2:B$935,2)</f>
        <v>784</v>
      </c>
      <c r="E6510">
        <f>VLOOKUP(A6510,EMPRESA!A$2:B$5796,2,FALSE)</f>
        <v>3182</v>
      </c>
    </row>
    <row r="6511" spans="1:5">
      <c r="A6511" t="s">
        <v>3403</v>
      </c>
      <c r="B6511" t="str">
        <f t="shared" si="101"/>
        <v>JM INTERNACIONAL</v>
      </c>
      <c r="C6511" t="s">
        <v>3395</v>
      </c>
      <c r="D6511">
        <f>VLOOKUP(C6511,RUBRO!A$2:B$935,2)</f>
        <v>403</v>
      </c>
      <c r="E6511">
        <f>VLOOKUP(A6511,EMPRESA!A$2:B$5796,2,FALSE)</f>
        <v>3183</v>
      </c>
    </row>
    <row r="6512" spans="1:5">
      <c r="A6512" t="s">
        <v>54</v>
      </c>
      <c r="B6512" t="str">
        <f t="shared" si="101"/>
        <v>JOHANSSON &amp; LANGLOIS LTDA.</v>
      </c>
      <c r="C6512" t="s">
        <v>20</v>
      </c>
      <c r="D6512">
        <f>VLOOKUP(C6512,RUBRO!A$2:B$935,2)</f>
        <v>3</v>
      </c>
      <c r="E6512">
        <f>VLOOKUP(A6512,EMPRESA!A$2:B$5796,2,FALSE)</f>
        <v>3184</v>
      </c>
    </row>
    <row r="6513" spans="1:5">
      <c r="A6513" t="s">
        <v>54</v>
      </c>
      <c r="B6513" t="str">
        <f t="shared" si="101"/>
        <v>JOHANSSON &amp; LANGLOIS LTDA.</v>
      </c>
      <c r="C6513" t="s">
        <v>5751</v>
      </c>
      <c r="D6513">
        <f>VLOOKUP(C6513,RUBRO!A$2:B$935,2)</f>
        <v>700</v>
      </c>
      <c r="E6513">
        <f>VLOOKUP(A6513,EMPRESA!A$2:B$5796,2,FALSE)</f>
        <v>3184</v>
      </c>
    </row>
    <row r="6514" spans="1:5">
      <c r="A6514" t="s">
        <v>5230</v>
      </c>
      <c r="B6514" t="str">
        <f t="shared" si="101"/>
        <v>JOHN CRANE CHILE S.A.</v>
      </c>
      <c r="C6514" t="s">
        <v>5221</v>
      </c>
      <c r="D6514">
        <f>VLOOKUP(C6514,RUBRO!A$2:B$935,2)</f>
        <v>571</v>
      </c>
      <c r="E6514">
        <f>VLOOKUP(A6514,EMPRESA!A$2:B$5796,2,FALSE)</f>
        <v>3185</v>
      </c>
    </row>
    <row r="6515" spans="1:5">
      <c r="A6515" t="s">
        <v>6720</v>
      </c>
      <c r="B6515" t="str">
        <f t="shared" si="101"/>
        <v>JOHN O\'RYAN SURVEYORS S.A.</v>
      </c>
      <c r="C6515" t="s">
        <v>2483</v>
      </c>
      <c r="D6515">
        <f>VLOOKUP(C6515,RUBRO!A$2:B$935,2)</f>
        <v>279</v>
      </c>
      <c r="E6515">
        <f>VLOOKUP(A6515,EMPRESA!A$2:B$5796,2,FALSE)</f>
        <v>3186</v>
      </c>
    </row>
    <row r="6516" spans="1:5">
      <c r="A6516" t="s">
        <v>6720</v>
      </c>
      <c r="B6516" t="str">
        <f t="shared" si="101"/>
        <v>JOHN O\'RYAN SURVEYORS S.A.</v>
      </c>
      <c r="C6516" t="s">
        <v>4817</v>
      </c>
      <c r="D6516">
        <f>VLOOKUP(C6516,RUBRO!A$2:B$935,2)</f>
        <v>506</v>
      </c>
      <c r="E6516">
        <f>VLOOKUP(A6516,EMPRESA!A$2:B$5796,2,FALSE)</f>
        <v>3186</v>
      </c>
    </row>
    <row r="6517" spans="1:5">
      <c r="A6517" t="s">
        <v>6720</v>
      </c>
      <c r="B6517" t="str">
        <f t="shared" si="101"/>
        <v>JOHN O\'RYAN SURVEYORS S.A.</v>
      </c>
      <c r="C6517" t="s">
        <v>6435</v>
      </c>
      <c r="D6517">
        <f>VLOOKUP(C6517,RUBRO!A$2:B$935,2)</f>
        <v>855</v>
      </c>
      <c r="E6517">
        <f>VLOOKUP(A6517,EMPRESA!A$2:B$5796,2,FALSE)</f>
        <v>3186</v>
      </c>
    </row>
    <row r="6518" spans="1:5">
      <c r="A6518" t="s">
        <v>1002</v>
      </c>
      <c r="B6518" t="str">
        <f t="shared" si="101"/>
        <v>JOHNSON &amp; JOHNSON DE CHILE S.A.</v>
      </c>
      <c r="C6518" t="s">
        <v>999</v>
      </c>
      <c r="D6518">
        <f>VLOOKUP(C6518,RUBRO!A$2:B$935,2)</f>
        <v>100</v>
      </c>
      <c r="E6518">
        <f>VLOOKUP(A6518,EMPRESA!A$2:B$5796,2,FALSE)</f>
        <v>3187</v>
      </c>
    </row>
    <row r="6519" spans="1:5">
      <c r="A6519" t="s">
        <v>1002</v>
      </c>
      <c r="B6519" t="str">
        <f t="shared" si="101"/>
        <v>JOHNSON &amp; JOHNSON DE CHILE S.A.</v>
      </c>
      <c r="C6519" t="s">
        <v>3231</v>
      </c>
      <c r="D6519">
        <f>VLOOKUP(C6519,RUBRO!A$2:B$935,2)</f>
        <v>366</v>
      </c>
      <c r="E6519">
        <f>VLOOKUP(A6519,EMPRESA!A$2:B$5796,2,FALSE)</f>
        <v>3187</v>
      </c>
    </row>
    <row r="6520" spans="1:5">
      <c r="A6520" t="s">
        <v>1002</v>
      </c>
      <c r="B6520" t="str">
        <f t="shared" si="101"/>
        <v>JOHNSON &amp; JOHNSON DE CHILE S.A.</v>
      </c>
      <c r="C6520" t="s">
        <v>4894</v>
      </c>
      <c r="D6520">
        <f>VLOOKUP(C6520,RUBRO!A$2:B$935,2)</f>
        <v>520</v>
      </c>
      <c r="E6520">
        <f>VLOOKUP(A6520,EMPRESA!A$2:B$5796,2,FALSE)</f>
        <v>3187</v>
      </c>
    </row>
    <row r="6521" spans="1:5">
      <c r="A6521" t="s">
        <v>1002</v>
      </c>
      <c r="B6521" t="str">
        <f t="shared" si="101"/>
        <v>JOHNSON &amp; JOHNSON DE CHILE S.A.</v>
      </c>
      <c r="C6521" t="s">
        <v>5815</v>
      </c>
      <c r="D6521">
        <f>VLOOKUP(C6521,RUBRO!A$2:B$935,2)</f>
        <v>716</v>
      </c>
      <c r="E6521">
        <f>VLOOKUP(A6521,EMPRESA!A$2:B$5796,2,FALSE)</f>
        <v>3187</v>
      </c>
    </row>
    <row r="6522" spans="1:5">
      <c r="A6522" t="s">
        <v>3211</v>
      </c>
      <c r="B6522" t="str">
        <f t="shared" si="101"/>
        <v>JOHNSON CONTROLS CHILE S.A.</v>
      </c>
      <c r="C6522" t="s">
        <v>3207</v>
      </c>
      <c r="D6522">
        <f>VLOOKUP(C6522,RUBRO!A$2:B$935,2)</f>
        <v>360</v>
      </c>
      <c r="E6522">
        <f>VLOOKUP(A6522,EMPRESA!A$2:B$5796,2,FALSE)</f>
        <v>3188</v>
      </c>
    </row>
    <row r="6523" spans="1:5">
      <c r="A6523" t="s">
        <v>3211</v>
      </c>
      <c r="B6523" t="str">
        <f t="shared" si="101"/>
        <v>JOHNSON CONTROLS CHILE S.A.</v>
      </c>
      <c r="C6523" t="s">
        <v>3293</v>
      </c>
      <c r="D6523">
        <f>VLOOKUP(C6523,RUBRO!A$2:B$935,2)</f>
        <v>387</v>
      </c>
      <c r="E6523">
        <f>VLOOKUP(A6523,EMPRESA!A$2:B$5796,2,FALSE)</f>
        <v>3188</v>
      </c>
    </row>
    <row r="6524" spans="1:5">
      <c r="A6524" t="s">
        <v>2880</v>
      </c>
      <c r="B6524" t="str">
        <f t="shared" si="101"/>
        <v>JOMAR LTDA.</v>
      </c>
      <c r="C6524" t="s">
        <v>2878</v>
      </c>
      <c r="D6524">
        <f>VLOOKUP(C6524,RUBRO!A$2:B$935,2)</f>
        <v>334</v>
      </c>
      <c r="E6524">
        <f>VLOOKUP(A6524,EMPRESA!A$2:B$5796,2,FALSE)</f>
        <v>3189</v>
      </c>
    </row>
    <row r="6525" spans="1:5">
      <c r="A6525" t="s">
        <v>2880</v>
      </c>
      <c r="B6525" t="str">
        <f t="shared" si="101"/>
        <v>JOMAR LTDA.</v>
      </c>
      <c r="C6525" t="s">
        <v>5392</v>
      </c>
      <c r="D6525">
        <f>VLOOKUP(C6525,RUBRO!A$2:B$935,2)</f>
        <v>613</v>
      </c>
      <c r="E6525">
        <f>VLOOKUP(A6525,EMPRESA!A$2:B$5796,2,FALSE)</f>
        <v>3189</v>
      </c>
    </row>
    <row r="6526" spans="1:5">
      <c r="A6526" t="s">
        <v>6150</v>
      </c>
      <c r="B6526" t="str">
        <f t="shared" si="101"/>
        <v>JORGE ABUGOCH Y CIA. LTDA.</v>
      </c>
      <c r="C6526" t="s">
        <v>6122</v>
      </c>
      <c r="D6526">
        <f>VLOOKUP(C6526,RUBRO!A$2:B$935,2)</f>
        <v>778</v>
      </c>
      <c r="E6526">
        <f>VLOOKUP(A6526,EMPRESA!A$2:B$5796,2,FALSE)</f>
        <v>3190</v>
      </c>
    </row>
    <row r="6527" spans="1:5">
      <c r="A6527" t="s">
        <v>2662</v>
      </c>
      <c r="B6527" t="str">
        <f t="shared" si="101"/>
        <v>JORGE DE CAMINO Y CIA. LTDA.</v>
      </c>
      <c r="C6527" t="s">
        <v>2658</v>
      </c>
      <c r="D6527">
        <f>VLOOKUP(C6527,RUBRO!A$2:B$935,2)</f>
        <v>303</v>
      </c>
      <c r="E6527">
        <f>VLOOKUP(A6527,EMPRESA!A$2:B$5796,2,FALSE)</f>
        <v>3191</v>
      </c>
    </row>
    <row r="6528" spans="1:5">
      <c r="A6528" t="s">
        <v>2662</v>
      </c>
      <c r="B6528" t="str">
        <f t="shared" si="101"/>
        <v>JORGE DE CAMINO Y CIA. LTDA.</v>
      </c>
      <c r="C6528" t="s">
        <v>3431</v>
      </c>
      <c r="D6528">
        <f>VLOOKUP(C6528,RUBRO!A$2:B$935,2)</f>
        <v>413</v>
      </c>
      <c r="E6528">
        <f>VLOOKUP(A6528,EMPRESA!A$2:B$5796,2,FALSE)</f>
        <v>3191</v>
      </c>
    </row>
    <row r="6529" spans="1:5">
      <c r="A6529" t="s">
        <v>3111</v>
      </c>
      <c r="B6529" t="str">
        <f t="shared" si="101"/>
        <v>JORGE E. GALLARDO F. S.A.C.</v>
      </c>
      <c r="C6529" t="s">
        <v>3107</v>
      </c>
      <c r="D6529">
        <f>VLOOKUP(C6529,RUBRO!A$2:B$935,2)</f>
        <v>349</v>
      </c>
      <c r="E6529">
        <f>VLOOKUP(A6529,EMPRESA!A$2:B$5796,2,FALSE)</f>
        <v>3192</v>
      </c>
    </row>
    <row r="6530" spans="1:5">
      <c r="A6530" t="s">
        <v>3111</v>
      </c>
      <c r="B6530" t="str">
        <f t="shared" si="101"/>
        <v>JORGE E. GALLARDO F. S.A.C.</v>
      </c>
      <c r="C6530" t="s">
        <v>3814</v>
      </c>
      <c r="D6530">
        <f>VLOOKUP(C6530,RUBRO!A$2:B$935,2)</f>
        <v>449</v>
      </c>
      <c r="E6530">
        <f>VLOOKUP(A6530,EMPRESA!A$2:B$5796,2,FALSE)</f>
        <v>3192</v>
      </c>
    </row>
    <row r="6531" spans="1:5">
      <c r="A6531" t="s">
        <v>3111</v>
      </c>
      <c r="B6531" t="str">
        <f t="shared" ref="B6531:B6594" si="102">UPPER(A6531)</f>
        <v>JORGE E. GALLARDO F. S.A.C.</v>
      </c>
      <c r="C6531" t="s">
        <v>4627</v>
      </c>
      <c r="D6531">
        <f>VLOOKUP(C6531,RUBRO!A$2:B$935,2)</f>
        <v>488</v>
      </c>
      <c r="E6531">
        <f>VLOOKUP(A6531,EMPRESA!A$2:B$5796,2,FALSE)</f>
        <v>3192</v>
      </c>
    </row>
    <row r="6532" spans="1:5">
      <c r="A6532" t="s">
        <v>4820</v>
      </c>
      <c r="B6532" t="str">
        <f t="shared" si="102"/>
        <v>JORGE ISAIAS RUIZ Y CIA. LTDA.</v>
      </c>
      <c r="C6532" t="s">
        <v>4817</v>
      </c>
      <c r="D6532">
        <f>VLOOKUP(C6532,RUBRO!A$2:B$935,2)</f>
        <v>506</v>
      </c>
      <c r="E6532">
        <f>VLOOKUP(A6532,EMPRESA!A$2:B$5796,2,FALSE)</f>
        <v>3193</v>
      </c>
    </row>
    <row r="6533" spans="1:5">
      <c r="A6533" t="s">
        <v>6660</v>
      </c>
      <c r="B6533" t="str">
        <f t="shared" si="102"/>
        <v>JORGE VALENZUELA V. Y CIA LTDA.</v>
      </c>
      <c r="C6533" t="s">
        <v>6649</v>
      </c>
      <c r="D6533">
        <f>VLOOKUP(C6533,RUBRO!A$2:B$935,2)</f>
        <v>924</v>
      </c>
      <c r="E6533">
        <f>VLOOKUP(A6533,EMPRESA!A$2:B$5796,2,FALSE)</f>
        <v>3194</v>
      </c>
    </row>
    <row r="6534" spans="1:5">
      <c r="A6534" t="s">
        <v>3841</v>
      </c>
      <c r="B6534" t="str">
        <f t="shared" si="102"/>
        <v>JOSE CELSI LTDA.</v>
      </c>
      <c r="C6534" t="s">
        <v>3814</v>
      </c>
      <c r="D6534">
        <f>VLOOKUP(C6534,RUBRO!A$2:B$935,2)</f>
        <v>449</v>
      </c>
      <c r="E6534">
        <f>VLOOKUP(A6534,EMPRESA!A$2:B$5796,2,FALSE)</f>
        <v>3195</v>
      </c>
    </row>
    <row r="6535" spans="1:5">
      <c r="A6535" t="s">
        <v>3841</v>
      </c>
      <c r="B6535" t="str">
        <f t="shared" si="102"/>
        <v>JOSE CELSI LTDA.</v>
      </c>
      <c r="C6535" t="s">
        <v>4624</v>
      </c>
      <c r="D6535">
        <f>VLOOKUP(C6535,RUBRO!A$2:B$935,2)</f>
        <v>487</v>
      </c>
      <c r="E6535">
        <f>VLOOKUP(A6535,EMPRESA!A$2:B$5796,2,FALSE)</f>
        <v>3195</v>
      </c>
    </row>
    <row r="6536" spans="1:5">
      <c r="A6536" t="s">
        <v>5370</v>
      </c>
      <c r="B6536" t="str">
        <f t="shared" si="102"/>
        <v>JOSE MANUEL LANGER GIORDANO</v>
      </c>
      <c r="C6536" t="s">
        <v>5369</v>
      </c>
      <c r="D6536">
        <f>VLOOKUP(C6536,RUBRO!A$2:B$935,2)</f>
        <v>607</v>
      </c>
      <c r="E6536">
        <f>VLOOKUP(A6536,EMPRESA!A$2:B$5796,2,FALSE)</f>
        <v>3196</v>
      </c>
    </row>
    <row r="6537" spans="1:5">
      <c r="A6537" t="s">
        <v>5366</v>
      </c>
      <c r="B6537" t="str">
        <f t="shared" si="102"/>
        <v>JOSE RIVEROS LLAMAZALES Y CIA. LTDA.</v>
      </c>
      <c r="C6537" t="s">
        <v>5365</v>
      </c>
      <c r="D6537">
        <f>VLOOKUP(C6537,RUBRO!A$2:B$935,2)</f>
        <v>606</v>
      </c>
      <c r="E6537">
        <f>VLOOKUP(A6537,EMPRESA!A$2:B$5796,2,FALSE)</f>
        <v>3197</v>
      </c>
    </row>
    <row r="6538" spans="1:5">
      <c r="A6538" t="s">
        <v>5943</v>
      </c>
      <c r="B6538" t="str">
        <f t="shared" si="102"/>
        <v>JOTACHE LTDA.</v>
      </c>
      <c r="C6538" t="s">
        <v>5940</v>
      </c>
      <c r="D6538">
        <f>VLOOKUP(C6538,RUBRO!A$2:B$935,2)</f>
        <v>733</v>
      </c>
      <c r="E6538">
        <f>VLOOKUP(A6538,EMPRESA!A$2:B$5796,2,FALSE)</f>
        <v>3198</v>
      </c>
    </row>
    <row r="6539" spans="1:5">
      <c r="A6539" t="s">
        <v>5867</v>
      </c>
      <c r="B6539" t="str">
        <f t="shared" si="102"/>
        <v>JOVINO CERON CORNEJO</v>
      </c>
      <c r="C6539" t="s">
        <v>5857</v>
      </c>
      <c r="D6539">
        <f>VLOOKUP(C6539,RUBRO!A$2:B$935,2)</f>
        <v>720</v>
      </c>
      <c r="E6539">
        <f>VLOOKUP(A6539,EMPRESA!A$2:B$5796,2,FALSE)</f>
        <v>3199</v>
      </c>
    </row>
    <row r="6540" spans="1:5">
      <c r="A6540" t="s">
        <v>2418</v>
      </c>
      <c r="B6540" t="str">
        <f t="shared" si="102"/>
        <v>JRI INGENIERIA S.A.</v>
      </c>
      <c r="C6540" t="s">
        <v>2401</v>
      </c>
      <c r="D6540">
        <f>VLOOKUP(C6540,RUBRO!A$2:B$935,2)</f>
        <v>272</v>
      </c>
      <c r="E6540">
        <f>VLOOKUP(A6540,EMPRESA!A$2:B$5796,2,FALSE)</f>
        <v>3200</v>
      </c>
    </row>
    <row r="6541" spans="1:5">
      <c r="A6541" t="s">
        <v>2418</v>
      </c>
      <c r="B6541" t="str">
        <f t="shared" si="102"/>
        <v>JRI INGENIERIA S.A.</v>
      </c>
      <c r="C6541" t="s">
        <v>2985</v>
      </c>
      <c r="D6541">
        <f>VLOOKUP(C6541,RUBRO!A$2:B$935,2)</f>
        <v>336</v>
      </c>
      <c r="E6541">
        <f>VLOOKUP(A6541,EMPRESA!A$2:B$5796,2,FALSE)</f>
        <v>3200</v>
      </c>
    </row>
    <row r="6542" spans="1:5">
      <c r="A6542" t="s">
        <v>163</v>
      </c>
      <c r="B6542" t="str">
        <f t="shared" si="102"/>
        <v>JUAN BAS ALIMENTOS S.A.</v>
      </c>
      <c r="C6542" t="s">
        <v>161</v>
      </c>
      <c r="D6542">
        <f>VLOOKUP(C6542,RUBRO!A$2:B$935,2)</f>
        <v>11</v>
      </c>
      <c r="E6542">
        <f>VLOOKUP(A6542,EMPRESA!A$2:B$5796,2,FALSE)</f>
        <v>3201</v>
      </c>
    </row>
    <row r="6543" spans="1:5">
      <c r="A6543" t="s">
        <v>163</v>
      </c>
      <c r="B6543" t="str">
        <f t="shared" si="102"/>
        <v>JUAN BAS ALIMENTOS S.A.</v>
      </c>
      <c r="C6543" t="s">
        <v>2336</v>
      </c>
      <c r="D6543">
        <f>VLOOKUP(C6543,RUBRO!A$2:B$935,2)</f>
        <v>258</v>
      </c>
      <c r="E6543">
        <f>VLOOKUP(A6543,EMPRESA!A$2:B$5796,2,FALSE)</f>
        <v>3201</v>
      </c>
    </row>
    <row r="6544" spans="1:5">
      <c r="A6544" t="s">
        <v>163</v>
      </c>
      <c r="B6544" t="str">
        <f t="shared" si="102"/>
        <v>JUAN BAS ALIMENTOS S.A.</v>
      </c>
      <c r="C6544" t="s">
        <v>5350</v>
      </c>
      <c r="D6544">
        <f>VLOOKUP(C6544,RUBRO!A$2:B$935,2)</f>
        <v>602</v>
      </c>
      <c r="E6544">
        <f>VLOOKUP(A6544,EMPRESA!A$2:B$5796,2,FALSE)</f>
        <v>3201</v>
      </c>
    </row>
    <row r="6545" spans="1:5">
      <c r="A6545" t="s">
        <v>163</v>
      </c>
      <c r="B6545" t="str">
        <f t="shared" si="102"/>
        <v>JUAN BAS ALIMENTOS S.A.</v>
      </c>
      <c r="C6545" t="s">
        <v>5688</v>
      </c>
      <c r="D6545">
        <f>VLOOKUP(C6545,RUBRO!A$2:B$935,2)</f>
        <v>671</v>
      </c>
      <c r="E6545">
        <f>VLOOKUP(A6545,EMPRESA!A$2:B$5796,2,FALSE)</f>
        <v>3201</v>
      </c>
    </row>
    <row r="6546" spans="1:5">
      <c r="A6546" t="s">
        <v>854</v>
      </c>
      <c r="B6546" t="str">
        <f t="shared" si="102"/>
        <v>JUAN BATARSE Y CIA. LTDA. (CUEROBAT)</v>
      </c>
      <c r="C6546" t="s">
        <v>849</v>
      </c>
      <c r="D6546">
        <f>VLOOKUP(C6546,RUBRO!A$2:B$935,2)</f>
        <v>91</v>
      </c>
      <c r="E6546">
        <f>VLOOKUP(A6546,EMPRESA!A$2:B$5796,2,FALSE)</f>
        <v>3202</v>
      </c>
    </row>
    <row r="6547" spans="1:5">
      <c r="A6547" t="s">
        <v>854</v>
      </c>
      <c r="B6547" t="str">
        <f t="shared" si="102"/>
        <v>JUAN BATARSE Y CIA. LTDA. (CUEROBAT)</v>
      </c>
      <c r="C6547" t="s">
        <v>2658</v>
      </c>
      <c r="D6547">
        <f>VLOOKUP(C6547,RUBRO!A$2:B$935,2)</f>
        <v>303</v>
      </c>
      <c r="E6547">
        <f>VLOOKUP(A6547,EMPRESA!A$2:B$5796,2,FALSE)</f>
        <v>3202</v>
      </c>
    </row>
    <row r="6548" spans="1:5">
      <c r="A6548" t="s">
        <v>854</v>
      </c>
      <c r="B6548" t="str">
        <f t="shared" si="102"/>
        <v>JUAN BATARSE Y CIA. LTDA. (CUEROBAT)</v>
      </c>
      <c r="C6548" t="s">
        <v>3431</v>
      </c>
      <c r="D6548">
        <f>VLOOKUP(C6548,RUBRO!A$2:B$935,2)</f>
        <v>413</v>
      </c>
      <c r="E6548">
        <f>VLOOKUP(A6548,EMPRESA!A$2:B$5796,2,FALSE)</f>
        <v>3202</v>
      </c>
    </row>
    <row r="6549" spans="1:5">
      <c r="A6549" t="s">
        <v>854</v>
      </c>
      <c r="B6549" t="str">
        <f t="shared" si="102"/>
        <v>JUAN BATARSE Y CIA. LTDA. (CUEROBAT)</v>
      </c>
      <c r="C6549" t="s">
        <v>6115</v>
      </c>
      <c r="D6549">
        <f>VLOOKUP(C6549,RUBRO!A$2:B$935,2)</f>
        <v>777</v>
      </c>
      <c r="E6549">
        <f>VLOOKUP(A6549,EMPRESA!A$2:B$5796,2,FALSE)</f>
        <v>3202</v>
      </c>
    </row>
    <row r="6550" spans="1:5">
      <c r="A6550" t="s">
        <v>5231</v>
      </c>
      <c r="B6550" t="str">
        <f t="shared" si="102"/>
        <v>JUAN HAPP Y CIA. S.A.</v>
      </c>
      <c r="C6550" t="s">
        <v>5221</v>
      </c>
      <c r="D6550">
        <f>VLOOKUP(C6550,RUBRO!A$2:B$935,2)</f>
        <v>571</v>
      </c>
      <c r="E6550">
        <f>VLOOKUP(A6550,EMPRESA!A$2:B$5796,2,FALSE)</f>
        <v>3203</v>
      </c>
    </row>
    <row r="6551" spans="1:5">
      <c r="A6551" t="s">
        <v>4897</v>
      </c>
      <c r="B6551" t="str">
        <f t="shared" si="102"/>
        <v>JUAN Y GERARDO HEYN Y CIA. LTDA.</v>
      </c>
      <c r="C6551" t="s">
        <v>4898</v>
      </c>
      <c r="D6551">
        <f>VLOOKUP(C6551,RUBRO!A$2:B$935,2)</f>
        <v>521</v>
      </c>
      <c r="E6551">
        <f>VLOOKUP(A6551,EMPRESA!A$2:B$5796,2,FALSE)</f>
        <v>3204</v>
      </c>
    </row>
    <row r="6552" spans="1:5">
      <c r="A6552" t="s">
        <v>5097</v>
      </c>
      <c r="B6552" t="str">
        <f t="shared" si="102"/>
        <v>JUAN ZAMORA Y CIA. LTDA.</v>
      </c>
      <c r="C6552" t="s">
        <v>5096</v>
      </c>
      <c r="D6552">
        <f>VLOOKUP(C6552,RUBRO!A$2:B$935,2)</f>
        <v>554</v>
      </c>
      <c r="E6552">
        <f>VLOOKUP(A6552,EMPRESA!A$2:B$5796,2,FALSE)</f>
        <v>3205</v>
      </c>
    </row>
    <row r="6553" spans="1:5">
      <c r="A6553" t="s">
        <v>4662</v>
      </c>
      <c r="B6553" t="str">
        <f t="shared" si="102"/>
        <v>JUGUETES INTERNACIONALES S.A.</v>
      </c>
      <c r="C6553" t="s">
        <v>4627</v>
      </c>
      <c r="D6553">
        <f>VLOOKUP(C6553,RUBRO!A$2:B$935,2)</f>
        <v>488</v>
      </c>
      <c r="E6553">
        <f>VLOOKUP(A6553,EMPRESA!A$2:B$5796,2,FALSE)</f>
        <v>3206</v>
      </c>
    </row>
    <row r="6554" spans="1:5">
      <c r="A6554" t="s">
        <v>4662</v>
      </c>
      <c r="B6554" t="str">
        <f t="shared" si="102"/>
        <v>JUGUETES INTERNACIONALES S.A.</v>
      </c>
      <c r="C6554" t="s">
        <v>4993</v>
      </c>
      <c r="D6554">
        <f>VLOOKUP(C6554,RUBRO!A$2:B$935,2)</f>
        <v>529</v>
      </c>
      <c r="E6554">
        <f>VLOOKUP(A6554,EMPRESA!A$2:B$5796,2,FALSE)</f>
        <v>3206</v>
      </c>
    </row>
    <row r="6555" spans="1:5">
      <c r="A6555" t="s">
        <v>6190</v>
      </c>
      <c r="B6555" t="str">
        <f t="shared" si="102"/>
        <v>JULIO SERRA Y CIA. LTDA.</v>
      </c>
      <c r="C6555" t="s">
        <v>6184</v>
      </c>
      <c r="D6555">
        <f>VLOOKUP(C6555,RUBRO!A$2:B$935,2)</f>
        <v>783</v>
      </c>
      <c r="E6555">
        <f>VLOOKUP(A6555,EMPRESA!A$2:B$5796,2,FALSE)</f>
        <v>3207</v>
      </c>
    </row>
    <row r="6556" spans="1:5">
      <c r="A6556" t="s">
        <v>2472</v>
      </c>
      <c r="B6556" t="str">
        <f t="shared" si="102"/>
        <v>JULIUS BAER (CHILE) SPA</v>
      </c>
      <c r="C6556" t="s">
        <v>2463</v>
      </c>
      <c r="D6556">
        <f>VLOOKUP(C6556,RUBRO!A$2:B$935,2)</f>
        <v>276</v>
      </c>
      <c r="E6556">
        <f>VLOOKUP(A6556,EMPRESA!A$2:B$5796,2,FALSE)</f>
        <v>3208</v>
      </c>
    </row>
    <row r="6557" spans="1:5">
      <c r="A6557" t="s">
        <v>3985</v>
      </c>
      <c r="B6557" t="str">
        <f t="shared" si="102"/>
        <v>JUNTA DE AERONAUTICA CIVIL</v>
      </c>
      <c r="C6557" t="s">
        <v>3925</v>
      </c>
      <c r="D6557">
        <f>VLOOKUP(C6557,RUBRO!A$2:B$935,2)</f>
        <v>466</v>
      </c>
      <c r="E6557">
        <f>VLOOKUP(A6557,EMPRESA!A$2:B$5796,2,FALSE)</f>
        <v>3209</v>
      </c>
    </row>
    <row r="6558" spans="1:5">
      <c r="A6558" t="s">
        <v>3984</v>
      </c>
      <c r="B6558" t="str">
        <f t="shared" si="102"/>
        <v>JUNTA NACIONAL DE JARDINES INFANTILES</v>
      </c>
      <c r="C6558" t="s">
        <v>3925</v>
      </c>
      <c r="D6558">
        <f>VLOOKUP(C6558,RUBRO!A$2:B$935,2)</f>
        <v>466</v>
      </c>
      <c r="E6558">
        <f>VLOOKUP(A6558,EMPRESA!A$2:B$5796,2,FALSE)</f>
        <v>3210</v>
      </c>
    </row>
    <row r="6559" spans="1:5">
      <c r="A6559" t="s">
        <v>2511</v>
      </c>
      <c r="B6559" t="str">
        <f t="shared" si="102"/>
        <v>JURE ESGUEP LTDA.</v>
      </c>
      <c r="C6559" t="s">
        <v>2509</v>
      </c>
      <c r="D6559">
        <f>VLOOKUP(C6559,RUBRO!A$2:B$935,2)</f>
        <v>284</v>
      </c>
      <c r="E6559">
        <f>VLOOKUP(A6559,EMPRESA!A$2:B$5796,2,FALSE)</f>
        <v>3211</v>
      </c>
    </row>
    <row r="6560" spans="1:5">
      <c r="A6560" t="s">
        <v>2511</v>
      </c>
      <c r="B6560" t="str">
        <f t="shared" si="102"/>
        <v>JURE ESGUEP LTDA.</v>
      </c>
      <c r="C6560" t="s">
        <v>5857</v>
      </c>
      <c r="D6560">
        <f>VLOOKUP(C6560,RUBRO!A$2:B$935,2)</f>
        <v>720</v>
      </c>
      <c r="E6560">
        <f>VLOOKUP(A6560,EMPRESA!A$2:B$5796,2,FALSE)</f>
        <v>3211</v>
      </c>
    </row>
    <row r="6561" spans="1:5">
      <c r="A6561" t="s">
        <v>1771</v>
      </c>
      <c r="B6561" t="str">
        <f t="shared" si="102"/>
        <v>K LINE</v>
      </c>
      <c r="C6561" t="s">
        <v>1764</v>
      </c>
      <c r="D6561">
        <f>VLOOKUP(C6561,RUBRO!A$2:B$935,2)</f>
        <v>190</v>
      </c>
      <c r="E6561">
        <f>VLOOKUP(A6561,EMPRESA!A$2:B$5796,2,FALSE)</f>
        <v>3212</v>
      </c>
    </row>
    <row r="6562" spans="1:5">
      <c r="A6562" t="s">
        <v>3565</v>
      </c>
      <c r="B6562" t="str">
        <f t="shared" si="102"/>
        <v>K+S CHILE S.A.</v>
      </c>
      <c r="C6562" t="s">
        <v>3431</v>
      </c>
      <c r="D6562">
        <f>VLOOKUP(C6562,RUBRO!A$2:B$935,2)</f>
        <v>413</v>
      </c>
      <c r="E6562">
        <f>VLOOKUP(A6562,EMPRESA!A$2:B$5796,2,FALSE)</f>
        <v>3213</v>
      </c>
    </row>
    <row r="6563" spans="1:5">
      <c r="A6563" t="s">
        <v>3565</v>
      </c>
      <c r="B6563" t="str">
        <f t="shared" si="102"/>
        <v>K+S CHILE S.A.</v>
      </c>
      <c r="C6563" t="s">
        <v>4923</v>
      </c>
      <c r="D6563">
        <f>VLOOKUP(C6563,RUBRO!A$2:B$935,2)</f>
        <v>525</v>
      </c>
      <c r="E6563">
        <f>VLOOKUP(A6563,EMPRESA!A$2:B$5796,2,FALSE)</f>
        <v>3213</v>
      </c>
    </row>
    <row r="6564" spans="1:5">
      <c r="A6564" t="s">
        <v>3565</v>
      </c>
      <c r="B6564" t="str">
        <f t="shared" si="102"/>
        <v>K+S CHILE S.A.</v>
      </c>
      <c r="C6564" t="s">
        <v>6195</v>
      </c>
      <c r="D6564">
        <f>VLOOKUP(C6564,RUBRO!A$2:B$935,2)</f>
        <v>786</v>
      </c>
      <c r="E6564">
        <f>VLOOKUP(A6564,EMPRESA!A$2:B$5796,2,FALSE)</f>
        <v>3213</v>
      </c>
    </row>
    <row r="6565" spans="1:5">
      <c r="A6565" t="s">
        <v>958</v>
      </c>
      <c r="B6565" t="str">
        <f t="shared" si="102"/>
        <v>KABELCO S.A.</v>
      </c>
      <c r="C6565" t="s">
        <v>927</v>
      </c>
      <c r="D6565">
        <f>VLOOKUP(C6565,RUBRO!A$2:B$935,2)</f>
        <v>98</v>
      </c>
      <c r="E6565">
        <f>VLOOKUP(A6565,EMPRESA!A$2:B$5796,2,FALSE)</f>
        <v>3214</v>
      </c>
    </row>
    <row r="6566" spans="1:5">
      <c r="A6566" t="s">
        <v>958</v>
      </c>
      <c r="B6566" t="str">
        <f t="shared" si="102"/>
        <v>KABELCO S.A.</v>
      </c>
      <c r="C6566" t="s">
        <v>2341</v>
      </c>
      <c r="D6566">
        <f>VLOOKUP(C6566,RUBRO!A$2:B$935,2)</f>
        <v>259</v>
      </c>
      <c r="E6566">
        <f>VLOOKUP(A6566,EMPRESA!A$2:B$5796,2,FALSE)</f>
        <v>3214</v>
      </c>
    </row>
    <row r="6567" spans="1:5">
      <c r="A6567" t="s">
        <v>144</v>
      </c>
      <c r="B6567" t="str">
        <f t="shared" si="102"/>
        <v>KABSA S.A.</v>
      </c>
      <c r="C6567" t="s">
        <v>137</v>
      </c>
      <c r="D6567">
        <f>VLOOKUP(C6567,RUBRO!A$2:B$935,2)</f>
        <v>10</v>
      </c>
      <c r="E6567">
        <f>VLOOKUP(A6567,EMPRESA!A$2:B$5796,2,FALSE)</f>
        <v>3215</v>
      </c>
    </row>
    <row r="6568" spans="1:5">
      <c r="A6568" t="s">
        <v>144</v>
      </c>
      <c r="B6568" t="str">
        <f t="shared" si="102"/>
        <v>KABSA S.A.</v>
      </c>
      <c r="C6568" t="s">
        <v>595</v>
      </c>
      <c r="D6568">
        <f>VLOOKUP(C6568,RUBRO!A$2:B$935,2)</f>
        <v>54</v>
      </c>
      <c r="E6568">
        <f>VLOOKUP(A6568,EMPRESA!A$2:B$5796,2,FALSE)</f>
        <v>3215</v>
      </c>
    </row>
    <row r="6569" spans="1:5">
      <c r="A6569" t="s">
        <v>144</v>
      </c>
      <c r="B6569" t="str">
        <f t="shared" si="102"/>
        <v>KABSA S.A.</v>
      </c>
      <c r="C6569" t="s">
        <v>605</v>
      </c>
      <c r="D6569">
        <f>VLOOKUP(C6569,RUBRO!A$2:B$935,2)</f>
        <v>56</v>
      </c>
      <c r="E6569">
        <f>VLOOKUP(A6569,EMPRESA!A$2:B$5796,2,FALSE)</f>
        <v>3215</v>
      </c>
    </row>
    <row r="6570" spans="1:5">
      <c r="A6570" t="s">
        <v>144</v>
      </c>
      <c r="B6570" t="str">
        <f t="shared" si="102"/>
        <v>KABSA S.A.</v>
      </c>
      <c r="C6570" t="s">
        <v>3431</v>
      </c>
      <c r="D6570">
        <f>VLOOKUP(C6570,RUBRO!A$2:B$935,2)</f>
        <v>413</v>
      </c>
      <c r="E6570">
        <f>VLOOKUP(A6570,EMPRESA!A$2:B$5796,2,FALSE)</f>
        <v>3215</v>
      </c>
    </row>
    <row r="6571" spans="1:5">
      <c r="A6571" t="s">
        <v>144</v>
      </c>
      <c r="B6571" t="str">
        <f t="shared" si="102"/>
        <v>KABSA S.A.</v>
      </c>
      <c r="C6571" t="s">
        <v>4400</v>
      </c>
      <c r="D6571">
        <f>VLOOKUP(C6571,RUBRO!A$2:B$935,2)</f>
        <v>470</v>
      </c>
      <c r="E6571">
        <f>VLOOKUP(A6571,EMPRESA!A$2:B$5796,2,FALSE)</f>
        <v>3215</v>
      </c>
    </row>
    <row r="6572" spans="1:5">
      <c r="A6572" t="s">
        <v>144</v>
      </c>
      <c r="B6572" t="str">
        <f t="shared" si="102"/>
        <v>KABSA S.A.</v>
      </c>
      <c r="C6572" t="s">
        <v>4402</v>
      </c>
      <c r="D6572">
        <f>VLOOKUP(C6572,RUBRO!A$2:B$935,2)</f>
        <v>471</v>
      </c>
      <c r="E6572">
        <f>VLOOKUP(A6572,EMPRESA!A$2:B$5796,2,FALSE)</f>
        <v>3215</v>
      </c>
    </row>
    <row r="6573" spans="1:5">
      <c r="A6573" t="s">
        <v>4961</v>
      </c>
      <c r="B6573" t="str">
        <f t="shared" si="102"/>
        <v>KACINCO S.A.</v>
      </c>
      <c r="C6573" t="s">
        <v>4923</v>
      </c>
      <c r="D6573">
        <f>VLOOKUP(C6573,RUBRO!A$2:B$935,2)</f>
        <v>525</v>
      </c>
      <c r="E6573">
        <f>VLOOKUP(A6573,EMPRESA!A$2:B$5796,2,FALSE)</f>
        <v>3216</v>
      </c>
    </row>
    <row r="6574" spans="1:5">
      <c r="A6574" t="s">
        <v>1547</v>
      </c>
      <c r="B6574" t="str">
        <f t="shared" si="102"/>
        <v>KAESER COMPRESORES DE CHILE LTDA.</v>
      </c>
      <c r="C6574" t="s">
        <v>1542</v>
      </c>
      <c r="D6574">
        <f>VLOOKUP(C6574,RUBRO!A$2:B$935,2)</f>
        <v>153</v>
      </c>
      <c r="E6574">
        <f>VLOOKUP(A6574,EMPRESA!A$2:B$5796,2,FALSE)</f>
        <v>3217</v>
      </c>
    </row>
    <row r="6575" spans="1:5">
      <c r="A6575" t="s">
        <v>1547</v>
      </c>
      <c r="B6575" t="str">
        <f t="shared" si="102"/>
        <v>KAESER COMPRESORES DE CHILE LTDA.</v>
      </c>
      <c r="C6575" t="s">
        <v>2243</v>
      </c>
      <c r="D6575">
        <f>VLOOKUP(C6575,RUBRO!A$2:B$935,2)</f>
        <v>251</v>
      </c>
      <c r="E6575">
        <f>VLOOKUP(A6575,EMPRESA!A$2:B$5796,2,FALSE)</f>
        <v>3217</v>
      </c>
    </row>
    <row r="6576" spans="1:5">
      <c r="A6576" t="s">
        <v>1547</v>
      </c>
      <c r="B6576" t="str">
        <f t="shared" si="102"/>
        <v>KAESER COMPRESORES DE CHILE LTDA.</v>
      </c>
      <c r="C6576" t="s">
        <v>2246</v>
      </c>
      <c r="D6576">
        <f>VLOOKUP(C6576,RUBRO!A$2:B$935,2)</f>
        <v>252</v>
      </c>
      <c r="E6576">
        <f>VLOOKUP(A6576,EMPRESA!A$2:B$5796,2,FALSE)</f>
        <v>3217</v>
      </c>
    </row>
    <row r="6577" spans="1:5">
      <c r="A6577" t="s">
        <v>1547</v>
      </c>
      <c r="B6577" t="str">
        <f t="shared" si="102"/>
        <v>KAESER COMPRESORES DE CHILE LTDA.</v>
      </c>
      <c r="C6577" t="s">
        <v>3755</v>
      </c>
      <c r="D6577">
        <f>VLOOKUP(C6577,RUBRO!A$2:B$935,2)</f>
        <v>430</v>
      </c>
      <c r="E6577">
        <f>VLOOKUP(A6577,EMPRESA!A$2:B$5796,2,FALSE)</f>
        <v>3217</v>
      </c>
    </row>
    <row r="6578" spans="1:5">
      <c r="A6578" t="s">
        <v>1547</v>
      </c>
      <c r="B6578" t="str">
        <f t="shared" si="102"/>
        <v>KAESER COMPRESORES DE CHILE LTDA.</v>
      </c>
      <c r="C6578" t="s">
        <v>6428</v>
      </c>
      <c r="D6578">
        <f>VLOOKUP(C6578,RUBRO!A$2:B$935,2)</f>
        <v>852</v>
      </c>
      <c r="E6578">
        <f>VLOOKUP(A6578,EMPRESA!A$2:B$5796,2,FALSE)</f>
        <v>3217</v>
      </c>
    </row>
    <row r="6579" spans="1:5">
      <c r="A6579" t="s">
        <v>3138</v>
      </c>
      <c r="B6579" t="str">
        <f t="shared" si="102"/>
        <v>KALLE CHILE S.A.</v>
      </c>
      <c r="C6579" t="s">
        <v>3122</v>
      </c>
      <c r="D6579">
        <f>VLOOKUP(C6579,RUBRO!A$2:B$935,2)</f>
        <v>351</v>
      </c>
      <c r="E6579">
        <f>VLOOKUP(A6579,EMPRESA!A$2:B$5796,2,FALSE)</f>
        <v>3218</v>
      </c>
    </row>
    <row r="6580" spans="1:5">
      <c r="A6580" t="s">
        <v>1083</v>
      </c>
      <c r="B6580" t="str">
        <f t="shared" si="102"/>
        <v>KAM AUDITORES CONSULTORES SPA</v>
      </c>
      <c r="C6580" t="s">
        <v>1076</v>
      </c>
      <c r="D6580">
        <f>VLOOKUP(C6580,RUBRO!A$2:B$935,2)</f>
        <v>113</v>
      </c>
      <c r="E6580">
        <f>VLOOKUP(A6580,EMPRESA!A$2:B$5796,2,FALSE)</f>
        <v>3219</v>
      </c>
    </row>
    <row r="6581" spans="1:5">
      <c r="A6581" t="s">
        <v>1083</v>
      </c>
      <c r="B6581" t="str">
        <f t="shared" si="102"/>
        <v>KAM AUDITORES CONSULTORES SPA</v>
      </c>
      <c r="C6581" t="s">
        <v>1318</v>
      </c>
      <c r="D6581">
        <f>VLOOKUP(C6581,RUBRO!A$2:B$935,2)</f>
        <v>119</v>
      </c>
      <c r="E6581">
        <f>VLOOKUP(A6581,EMPRESA!A$2:B$5796,2,FALSE)</f>
        <v>3219</v>
      </c>
    </row>
    <row r="6582" spans="1:5">
      <c r="A6582" t="s">
        <v>1083</v>
      </c>
      <c r="B6582" t="str">
        <f t="shared" si="102"/>
        <v>KAM AUDITORES CONSULTORES SPA</v>
      </c>
      <c r="C6582" t="s">
        <v>2401</v>
      </c>
      <c r="D6582">
        <f>VLOOKUP(C6582,RUBRO!A$2:B$935,2)</f>
        <v>272</v>
      </c>
      <c r="E6582">
        <f>VLOOKUP(A6582,EMPRESA!A$2:B$5796,2,FALSE)</f>
        <v>3219</v>
      </c>
    </row>
    <row r="6583" spans="1:5">
      <c r="A6583" t="s">
        <v>6060</v>
      </c>
      <c r="B6583" t="str">
        <f t="shared" si="102"/>
        <v>KAUFMANN</v>
      </c>
      <c r="C6583" t="s">
        <v>6041</v>
      </c>
      <c r="D6583">
        <f>VLOOKUP(C6583,RUBRO!A$2:B$935,2)</f>
        <v>763</v>
      </c>
      <c r="E6583">
        <f>VLOOKUP(A6583,EMPRESA!A$2:B$5796,2,FALSE)</f>
        <v>3220</v>
      </c>
    </row>
    <row r="6584" spans="1:5">
      <c r="A6584" t="s">
        <v>6060</v>
      </c>
      <c r="B6584" t="str">
        <f t="shared" si="102"/>
        <v>KAUFMANN</v>
      </c>
      <c r="C6584" t="s">
        <v>6649</v>
      </c>
      <c r="D6584">
        <f>VLOOKUP(C6584,RUBRO!A$2:B$935,2)</f>
        <v>924</v>
      </c>
      <c r="E6584">
        <f>VLOOKUP(A6584,EMPRESA!A$2:B$5796,2,FALSE)</f>
        <v>3220</v>
      </c>
    </row>
    <row r="6585" spans="1:5">
      <c r="A6585" t="s">
        <v>6005</v>
      </c>
      <c r="B6585" t="str">
        <f t="shared" si="102"/>
        <v>KDM S.A.</v>
      </c>
      <c r="C6585" t="s">
        <v>6004</v>
      </c>
      <c r="D6585">
        <f>VLOOKUP(C6585,RUBRO!A$2:B$935,2)</f>
        <v>746</v>
      </c>
      <c r="E6585">
        <f>VLOOKUP(A6585,EMPRESA!A$2:B$5796,2,FALSE)</f>
        <v>3221</v>
      </c>
    </row>
    <row r="6586" spans="1:5">
      <c r="A6586" t="s">
        <v>269</v>
      </c>
      <c r="B6586" t="str">
        <f t="shared" si="102"/>
        <v>KENTUCKY FOODS CHILE LTDA.</v>
      </c>
      <c r="C6586" t="s">
        <v>267</v>
      </c>
      <c r="D6586">
        <f>VLOOKUP(C6586,RUBRO!A$2:B$935,2)</f>
        <v>22</v>
      </c>
      <c r="E6586">
        <f>VLOOKUP(A6586,EMPRESA!A$2:B$5796,2,FALSE)</f>
        <v>3222</v>
      </c>
    </row>
    <row r="6587" spans="1:5">
      <c r="A6587" t="s">
        <v>959</v>
      </c>
      <c r="B6587" t="str">
        <f t="shared" si="102"/>
        <v>KERSTING S.A.</v>
      </c>
      <c r="C6587" t="s">
        <v>927</v>
      </c>
      <c r="D6587">
        <f>VLOOKUP(C6587,RUBRO!A$2:B$935,2)</f>
        <v>98</v>
      </c>
      <c r="E6587">
        <f>VLOOKUP(A6587,EMPRESA!A$2:B$5796,2,FALSE)</f>
        <v>3223</v>
      </c>
    </row>
    <row r="6588" spans="1:5">
      <c r="A6588" t="s">
        <v>959</v>
      </c>
      <c r="B6588" t="str">
        <f t="shared" si="102"/>
        <v>KERSTING S.A.</v>
      </c>
      <c r="C6588" t="s">
        <v>2479</v>
      </c>
      <c r="D6588">
        <f>VLOOKUP(C6588,RUBRO!A$2:B$935,2)</f>
        <v>277</v>
      </c>
      <c r="E6588">
        <f>VLOOKUP(A6588,EMPRESA!A$2:B$5796,2,FALSE)</f>
        <v>3223</v>
      </c>
    </row>
    <row r="6589" spans="1:5">
      <c r="A6589" t="s">
        <v>959</v>
      </c>
      <c r="B6589" t="str">
        <f t="shared" si="102"/>
        <v>KERSTING S.A.</v>
      </c>
      <c r="C6589" t="s">
        <v>3222</v>
      </c>
      <c r="D6589">
        <f>VLOOKUP(C6589,RUBRO!A$2:B$935,2)</f>
        <v>363</v>
      </c>
      <c r="E6589">
        <f>VLOOKUP(A6589,EMPRESA!A$2:B$5796,2,FALSE)</f>
        <v>3223</v>
      </c>
    </row>
    <row r="6590" spans="1:5">
      <c r="A6590" t="s">
        <v>959</v>
      </c>
      <c r="B6590" t="str">
        <f t="shared" si="102"/>
        <v>KERSTING S.A.</v>
      </c>
      <c r="C6590" t="s">
        <v>3224</v>
      </c>
      <c r="D6590">
        <f>VLOOKUP(C6590,RUBRO!A$2:B$935,2)</f>
        <v>364</v>
      </c>
      <c r="E6590">
        <f>VLOOKUP(A6590,EMPRESA!A$2:B$5796,2,FALSE)</f>
        <v>3223</v>
      </c>
    </row>
    <row r="6591" spans="1:5">
      <c r="A6591" t="s">
        <v>959</v>
      </c>
      <c r="B6591" t="str">
        <f t="shared" si="102"/>
        <v>KERSTING S.A.</v>
      </c>
      <c r="C6591" t="s">
        <v>3277</v>
      </c>
      <c r="D6591">
        <f>VLOOKUP(C6591,RUBRO!A$2:B$935,2)</f>
        <v>381</v>
      </c>
      <c r="E6591">
        <f>VLOOKUP(A6591,EMPRESA!A$2:B$5796,2,FALSE)</f>
        <v>3223</v>
      </c>
    </row>
    <row r="6592" spans="1:5">
      <c r="A6592" t="s">
        <v>959</v>
      </c>
      <c r="B6592" t="str">
        <f t="shared" si="102"/>
        <v>KERSTING S.A.</v>
      </c>
      <c r="C6592" t="s">
        <v>4446</v>
      </c>
      <c r="D6592">
        <f>VLOOKUP(C6592,RUBRO!A$2:B$935,2)</f>
        <v>474</v>
      </c>
      <c r="E6592">
        <f>VLOOKUP(A6592,EMPRESA!A$2:B$5796,2,FALSE)</f>
        <v>3223</v>
      </c>
    </row>
    <row r="6593" spans="1:5">
      <c r="A6593" t="s">
        <v>959</v>
      </c>
      <c r="B6593" t="str">
        <f t="shared" si="102"/>
        <v>KERSTING S.A.</v>
      </c>
      <c r="C6593" t="s">
        <v>4627</v>
      </c>
      <c r="D6593">
        <f>VLOOKUP(C6593,RUBRO!A$2:B$935,2)</f>
        <v>488</v>
      </c>
      <c r="E6593">
        <f>VLOOKUP(A6593,EMPRESA!A$2:B$5796,2,FALSE)</f>
        <v>3223</v>
      </c>
    </row>
    <row r="6594" spans="1:5">
      <c r="A6594" t="s">
        <v>959</v>
      </c>
      <c r="B6594" t="str">
        <f t="shared" si="102"/>
        <v>KERSTING S.A.</v>
      </c>
      <c r="C6594" t="s">
        <v>5342</v>
      </c>
      <c r="D6594">
        <f>VLOOKUP(C6594,RUBRO!A$2:B$935,2)</f>
        <v>597</v>
      </c>
      <c r="E6594">
        <f>VLOOKUP(A6594,EMPRESA!A$2:B$5796,2,FALSE)</f>
        <v>3223</v>
      </c>
    </row>
    <row r="6595" spans="1:5">
      <c r="A6595" t="s">
        <v>959</v>
      </c>
      <c r="B6595" t="str">
        <f t="shared" ref="B6595:B6658" si="103">UPPER(A6595)</f>
        <v>KERSTING S.A.</v>
      </c>
      <c r="C6595" t="s">
        <v>5362</v>
      </c>
      <c r="D6595">
        <f>VLOOKUP(C6595,RUBRO!A$2:B$935,2)</f>
        <v>605</v>
      </c>
      <c r="E6595">
        <f>VLOOKUP(A6595,EMPRESA!A$2:B$5796,2,FALSE)</f>
        <v>3223</v>
      </c>
    </row>
    <row r="6596" spans="1:5">
      <c r="A6596" t="s">
        <v>959</v>
      </c>
      <c r="B6596" t="str">
        <f t="shared" si="103"/>
        <v>KERSTING S.A.</v>
      </c>
      <c r="C6596" t="s">
        <v>6447</v>
      </c>
      <c r="D6596">
        <f>VLOOKUP(C6596,RUBRO!A$2:B$935,2)</f>
        <v>860</v>
      </c>
      <c r="E6596">
        <f>VLOOKUP(A6596,EMPRESA!A$2:B$5796,2,FALSE)</f>
        <v>3223</v>
      </c>
    </row>
    <row r="6597" spans="1:5">
      <c r="A6597" t="s">
        <v>55</v>
      </c>
      <c r="B6597" t="str">
        <f t="shared" si="103"/>
        <v>KETRAWE GESTION INMOBILIARIA</v>
      </c>
      <c r="C6597" t="s">
        <v>20</v>
      </c>
      <c r="D6597">
        <f>VLOOKUP(C6597,RUBRO!A$2:B$935,2)</f>
        <v>3</v>
      </c>
      <c r="E6597">
        <f>VLOOKUP(A6597,EMPRESA!A$2:B$5796,2,FALSE)</f>
        <v>3224</v>
      </c>
    </row>
    <row r="6598" spans="1:5">
      <c r="A6598" t="s">
        <v>55</v>
      </c>
      <c r="B6598" t="str">
        <f t="shared" si="103"/>
        <v>KETRAWE GESTION INMOBILIARIA</v>
      </c>
      <c r="C6598" t="s">
        <v>2401</v>
      </c>
      <c r="D6598">
        <f>VLOOKUP(C6598,RUBRO!A$2:B$935,2)</f>
        <v>272</v>
      </c>
      <c r="E6598">
        <f>VLOOKUP(A6598,EMPRESA!A$2:B$5796,2,FALSE)</f>
        <v>3224</v>
      </c>
    </row>
    <row r="6599" spans="1:5">
      <c r="A6599" t="s">
        <v>4909</v>
      </c>
      <c r="B6599" t="str">
        <f t="shared" si="103"/>
        <v>KI TEKNOLOGY SPA</v>
      </c>
      <c r="C6599" t="s">
        <v>4903</v>
      </c>
      <c r="D6599">
        <f>VLOOKUP(C6599,RUBRO!A$2:B$935,2)</f>
        <v>524</v>
      </c>
      <c r="E6599">
        <f>VLOOKUP(A6599,EMPRESA!A$2:B$5796,2,FALSE)</f>
        <v>3225</v>
      </c>
    </row>
    <row r="6600" spans="1:5">
      <c r="A6600" t="s">
        <v>2383</v>
      </c>
      <c r="B6600" t="str">
        <f t="shared" si="103"/>
        <v>KINGSLEY GATE PARTNERS</v>
      </c>
      <c r="C6600" t="s">
        <v>2372</v>
      </c>
      <c r="D6600">
        <f>VLOOKUP(C6600,RUBRO!A$2:B$935,2)</f>
        <v>269</v>
      </c>
      <c r="E6600">
        <f>VLOOKUP(A6600,EMPRESA!A$2:B$5796,2,FALSE)</f>
        <v>3226</v>
      </c>
    </row>
    <row r="6601" spans="1:5">
      <c r="A6601" t="s">
        <v>2383</v>
      </c>
      <c r="B6601" t="str">
        <f t="shared" si="103"/>
        <v>KINGSLEY GATE PARTNERS</v>
      </c>
      <c r="C6601" t="s">
        <v>2391</v>
      </c>
      <c r="D6601">
        <f>VLOOKUP(C6601,RUBRO!A$2:B$935,2)</f>
        <v>270</v>
      </c>
      <c r="E6601">
        <f>VLOOKUP(A6601,EMPRESA!A$2:B$5796,2,FALSE)</f>
        <v>3226</v>
      </c>
    </row>
    <row r="6602" spans="1:5">
      <c r="A6602" t="s">
        <v>2383</v>
      </c>
      <c r="B6602" t="str">
        <f t="shared" si="103"/>
        <v>KINGSLEY GATE PARTNERS</v>
      </c>
      <c r="C6602" t="s">
        <v>2401</v>
      </c>
      <c r="D6602">
        <f>VLOOKUP(C6602,RUBRO!A$2:B$935,2)</f>
        <v>272</v>
      </c>
      <c r="E6602">
        <f>VLOOKUP(A6602,EMPRESA!A$2:B$5796,2,FALSE)</f>
        <v>3226</v>
      </c>
    </row>
    <row r="6603" spans="1:5">
      <c r="A6603" t="s">
        <v>2383</v>
      </c>
      <c r="B6603" t="str">
        <f t="shared" si="103"/>
        <v>KINGSLEY GATE PARTNERS</v>
      </c>
      <c r="C6603" t="s">
        <v>2437</v>
      </c>
      <c r="D6603">
        <f>VLOOKUP(C6603,RUBRO!A$2:B$935,2)</f>
        <v>273</v>
      </c>
      <c r="E6603">
        <f>VLOOKUP(A6603,EMPRESA!A$2:B$5796,2,FALSE)</f>
        <v>3226</v>
      </c>
    </row>
    <row r="6604" spans="1:5">
      <c r="A6604" t="s">
        <v>2383</v>
      </c>
      <c r="B6604" t="str">
        <f t="shared" si="103"/>
        <v>KINGSLEY GATE PARTNERS</v>
      </c>
      <c r="C6604" t="s">
        <v>6246</v>
      </c>
      <c r="D6604">
        <f>VLOOKUP(C6604,RUBRO!A$2:B$935,2)</f>
        <v>806</v>
      </c>
      <c r="E6604">
        <f>VLOOKUP(A6604,EMPRESA!A$2:B$5796,2,FALSE)</f>
        <v>3226</v>
      </c>
    </row>
    <row r="6605" spans="1:5">
      <c r="A6605" t="s">
        <v>3041</v>
      </c>
      <c r="B6605" t="str">
        <f t="shared" si="103"/>
        <v>KINROSS MINERA CHILE LTDA.</v>
      </c>
      <c r="C6605" t="s">
        <v>3016</v>
      </c>
      <c r="D6605">
        <f>VLOOKUP(C6605,RUBRO!A$2:B$935,2)</f>
        <v>338</v>
      </c>
      <c r="E6605">
        <f>VLOOKUP(A6605,EMPRESA!A$2:B$5796,2,FALSE)</f>
        <v>3227</v>
      </c>
    </row>
    <row r="6606" spans="1:5">
      <c r="A6606" t="s">
        <v>3041</v>
      </c>
      <c r="B6606" t="str">
        <f t="shared" si="103"/>
        <v>KINROSS MINERA CHILE LTDA.</v>
      </c>
      <c r="C6606" t="s">
        <v>3911</v>
      </c>
      <c r="D6606">
        <f>VLOOKUP(C6606,RUBRO!A$2:B$935,2)</f>
        <v>458</v>
      </c>
      <c r="E6606">
        <f>VLOOKUP(A6606,EMPRESA!A$2:B$5796,2,FALSE)</f>
        <v>3227</v>
      </c>
    </row>
    <row r="6607" spans="1:5">
      <c r="A6607" t="s">
        <v>3041</v>
      </c>
      <c r="B6607" t="str">
        <f t="shared" si="103"/>
        <v>KINROSS MINERA CHILE LTDA.</v>
      </c>
      <c r="C6607" t="s">
        <v>5929</v>
      </c>
      <c r="D6607">
        <f>VLOOKUP(C6607,RUBRO!A$2:B$935,2)</f>
        <v>727</v>
      </c>
      <c r="E6607">
        <f>VLOOKUP(A6607,EMPRESA!A$2:B$5796,2,FALSE)</f>
        <v>3227</v>
      </c>
    </row>
    <row r="6608" spans="1:5">
      <c r="A6608" t="s">
        <v>5367</v>
      </c>
      <c r="B6608" t="str">
        <f t="shared" si="103"/>
        <v>KITCHEN CENTER SPA</v>
      </c>
      <c r="C6608" t="s">
        <v>5365</v>
      </c>
      <c r="D6608">
        <f>VLOOKUP(C6608,RUBRO!A$2:B$935,2)</f>
        <v>606</v>
      </c>
      <c r="E6608">
        <f>VLOOKUP(A6608,EMPRESA!A$2:B$5796,2,FALSE)</f>
        <v>3228</v>
      </c>
    </row>
    <row r="6609" spans="1:5">
      <c r="A6609" t="s">
        <v>5367</v>
      </c>
      <c r="B6609" t="str">
        <f t="shared" si="103"/>
        <v>KITCHEN CENTER SPA</v>
      </c>
      <c r="C6609" t="s">
        <v>6645</v>
      </c>
      <c r="D6609">
        <f>VLOOKUP(C6609,RUBRO!A$2:B$935,2)</f>
        <v>920</v>
      </c>
      <c r="E6609">
        <f>VLOOKUP(A6609,EMPRESA!A$2:B$5796,2,FALSE)</f>
        <v>3228</v>
      </c>
    </row>
    <row r="6610" spans="1:5">
      <c r="A6610" t="s">
        <v>5128</v>
      </c>
      <c r="B6610" t="str">
        <f t="shared" si="103"/>
        <v>KLEINER S.A.</v>
      </c>
      <c r="C6610" t="s">
        <v>5104</v>
      </c>
      <c r="D6610">
        <f>VLOOKUP(C6610,RUBRO!A$2:B$935,2)</f>
        <v>555</v>
      </c>
      <c r="E6610">
        <f>VLOOKUP(A6610,EMPRESA!A$2:B$5796,2,FALSE)</f>
        <v>3229</v>
      </c>
    </row>
    <row r="6611" spans="1:5">
      <c r="A6611" t="s">
        <v>6288</v>
      </c>
      <c r="B6611" t="str">
        <f t="shared" si="103"/>
        <v>KLIN S.A.</v>
      </c>
      <c r="C6611" t="s">
        <v>6279</v>
      </c>
      <c r="D6611">
        <f>VLOOKUP(C6611,RUBRO!A$2:B$935,2)</f>
        <v>813</v>
      </c>
      <c r="E6611">
        <f>VLOOKUP(A6611,EMPRESA!A$2:B$5796,2,FALSE)</f>
        <v>3230</v>
      </c>
    </row>
    <row r="6612" spans="1:5">
      <c r="A6612" t="s">
        <v>2419</v>
      </c>
      <c r="B6612" t="str">
        <f t="shared" si="103"/>
        <v>KNIGHT PIESOLD S.A.</v>
      </c>
      <c r="C6612" t="s">
        <v>2401</v>
      </c>
      <c r="D6612">
        <f>VLOOKUP(C6612,RUBRO!A$2:B$935,2)</f>
        <v>272</v>
      </c>
      <c r="E6612">
        <f>VLOOKUP(A6612,EMPRESA!A$2:B$5796,2,FALSE)</f>
        <v>3231</v>
      </c>
    </row>
    <row r="6613" spans="1:5">
      <c r="A6613" t="s">
        <v>3566</v>
      </c>
      <c r="B6613" t="str">
        <f t="shared" si="103"/>
        <v>KNOP LABORATORIOS S.A.</v>
      </c>
      <c r="C6613" t="s">
        <v>3431</v>
      </c>
      <c r="D6613">
        <f>VLOOKUP(C6613,RUBRO!A$2:B$935,2)</f>
        <v>413</v>
      </c>
      <c r="E6613">
        <f>VLOOKUP(A6613,EMPRESA!A$2:B$5796,2,FALSE)</f>
        <v>3232</v>
      </c>
    </row>
    <row r="6614" spans="1:5">
      <c r="A6614" t="s">
        <v>3566</v>
      </c>
      <c r="B6614" t="str">
        <f t="shared" si="103"/>
        <v>KNOP LABORATORIOS S.A.</v>
      </c>
      <c r="C6614" t="s">
        <v>5815</v>
      </c>
      <c r="D6614">
        <f>VLOOKUP(C6614,RUBRO!A$2:B$935,2)</f>
        <v>716</v>
      </c>
      <c r="E6614">
        <f>VLOOKUP(A6614,EMPRESA!A$2:B$5796,2,FALSE)</f>
        <v>3232</v>
      </c>
    </row>
    <row r="6615" spans="1:5">
      <c r="A6615" t="s">
        <v>4730</v>
      </c>
      <c r="B6615" t="str">
        <f t="shared" si="103"/>
        <v>KOALABOX LIMITADA</v>
      </c>
      <c r="C6615" t="s">
        <v>4700</v>
      </c>
      <c r="D6615">
        <f>VLOOKUP(C6615,RUBRO!A$2:B$935,2)</f>
        <v>489</v>
      </c>
      <c r="E6615">
        <f>VLOOKUP(A6615,EMPRESA!A$2:B$5796,2,FALSE)</f>
        <v>3233</v>
      </c>
    </row>
    <row r="6616" spans="1:5">
      <c r="A6616" t="s">
        <v>4730</v>
      </c>
      <c r="B6616" t="str">
        <f t="shared" si="103"/>
        <v>KOALABOX LIMITADA</v>
      </c>
      <c r="C6616" t="s">
        <v>4741</v>
      </c>
      <c r="D6616">
        <f>VLOOKUP(C6616,RUBRO!A$2:B$935,2)</f>
        <v>493</v>
      </c>
      <c r="E6616">
        <f>VLOOKUP(A6616,EMPRESA!A$2:B$5796,2,FALSE)</f>
        <v>3233</v>
      </c>
    </row>
    <row r="6617" spans="1:5">
      <c r="A6617" t="s">
        <v>4730</v>
      </c>
      <c r="B6617" t="str">
        <f t="shared" si="103"/>
        <v>KOALABOX LIMITADA</v>
      </c>
      <c r="C6617" t="s">
        <v>6023</v>
      </c>
      <c r="D6617">
        <f>VLOOKUP(C6617,RUBRO!A$2:B$935,2)</f>
        <v>755</v>
      </c>
      <c r="E6617">
        <f>VLOOKUP(A6617,EMPRESA!A$2:B$5796,2,FALSE)</f>
        <v>3233</v>
      </c>
    </row>
    <row r="6618" spans="1:5">
      <c r="A6618" t="s">
        <v>1437</v>
      </c>
      <c r="B6618" t="str">
        <f t="shared" si="103"/>
        <v>KOLFF SPA</v>
      </c>
      <c r="C6618" t="s">
        <v>1435</v>
      </c>
      <c r="D6618">
        <f>VLOOKUP(C6618,RUBRO!A$2:B$935,2)</f>
        <v>142</v>
      </c>
      <c r="E6618">
        <f>VLOOKUP(A6618,EMPRESA!A$2:B$5796,2,FALSE)</f>
        <v>3234</v>
      </c>
    </row>
    <row r="6619" spans="1:5">
      <c r="A6619" t="s">
        <v>1437</v>
      </c>
      <c r="B6619" t="str">
        <f t="shared" si="103"/>
        <v>KOLFF SPA</v>
      </c>
      <c r="C6619" t="s">
        <v>3250</v>
      </c>
      <c r="D6619">
        <f>VLOOKUP(C6619,RUBRO!A$2:B$935,2)</f>
        <v>370</v>
      </c>
      <c r="E6619">
        <f>VLOOKUP(A6619,EMPRESA!A$2:B$5796,2,FALSE)</f>
        <v>3234</v>
      </c>
    </row>
    <row r="6620" spans="1:5">
      <c r="A6620" t="s">
        <v>1437</v>
      </c>
      <c r="B6620" t="str">
        <f t="shared" si="103"/>
        <v>KOLFF SPA</v>
      </c>
      <c r="C6620" t="s">
        <v>3277</v>
      </c>
      <c r="D6620">
        <f>VLOOKUP(C6620,RUBRO!A$2:B$935,2)</f>
        <v>381</v>
      </c>
      <c r="E6620">
        <f>VLOOKUP(A6620,EMPRESA!A$2:B$5796,2,FALSE)</f>
        <v>3234</v>
      </c>
    </row>
    <row r="6621" spans="1:5">
      <c r="A6621" t="s">
        <v>5256</v>
      </c>
      <c r="B6621" t="str">
        <f t="shared" si="103"/>
        <v>KOMATSU CHILE S.A.</v>
      </c>
      <c r="C6621" t="s">
        <v>5248</v>
      </c>
      <c r="D6621">
        <f>VLOOKUP(C6621,RUBRO!A$2:B$935,2)</f>
        <v>572</v>
      </c>
      <c r="E6621">
        <f>VLOOKUP(A6621,EMPRESA!A$2:B$5796,2,FALSE)</f>
        <v>3235</v>
      </c>
    </row>
    <row r="6622" spans="1:5">
      <c r="A6622" t="s">
        <v>5256</v>
      </c>
      <c r="B6622" t="str">
        <f t="shared" si="103"/>
        <v>KOMATSU CHILE S.A.</v>
      </c>
      <c r="C6622" t="s">
        <v>5267</v>
      </c>
      <c r="D6622">
        <f>VLOOKUP(C6622,RUBRO!A$2:B$935,2)</f>
        <v>574</v>
      </c>
      <c r="E6622">
        <f>VLOOKUP(A6622,EMPRESA!A$2:B$5796,2,FALSE)</f>
        <v>3235</v>
      </c>
    </row>
    <row r="6623" spans="1:5">
      <c r="A6623" t="s">
        <v>5256</v>
      </c>
      <c r="B6623" t="str">
        <f t="shared" si="103"/>
        <v>KOMATSU CHILE S.A.</v>
      </c>
      <c r="C6623" t="s">
        <v>5295</v>
      </c>
      <c r="D6623">
        <f>VLOOKUP(C6623,RUBRO!A$2:B$935,2)</f>
        <v>578</v>
      </c>
      <c r="E6623">
        <f>VLOOKUP(A6623,EMPRESA!A$2:B$5796,2,FALSE)</f>
        <v>3235</v>
      </c>
    </row>
    <row r="6624" spans="1:5">
      <c r="A6624" t="s">
        <v>1662</v>
      </c>
      <c r="B6624" t="str">
        <f t="shared" si="103"/>
        <v>KOMAX S.A.</v>
      </c>
      <c r="C6624" t="s">
        <v>1653</v>
      </c>
      <c r="D6624">
        <f>VLOOKUP(C6624,RUBRO!A$2:B$935,2)</f>
        <v>179</v>
      </c>
      <c r="E6624">
        <f>VLOOKUP(A6624,EMPRESA!A$2:B$5796,2,FALSE)</f>
        <v>3236</v>
      </c>
    </row>
    <row r="6625" spans="1:5">
      <c r="A6625" t="s">
        <v>1662</v>
      </c>
      <c r="B6625" t="str">
        <f t="shared" si="103"/>
        <v>KOMAX S.A.</v>
      </c>
      <c r="C6625" t="s">
        <v>6179</v>
      </c>
      <c r="D6625">
        <f>VLOOKUP(C6625,RUBRO!A$2:B$935,2)</f>
        <v>782</v>
      </c>
      <c r="E6625">
        <f>VLOOKUP(A6625,EMPRESA!A$2:B$5796,2,FALSE)</f>
        <v>3236</v>
      </c>
    </row>
    <row r="6626" spans="1:5">
      <c r="A6626" t="s">
        <v>5304</v>
      </c>
      <c r="B6626" t="str">
        <f t="shared" si="103"/>
        <v>KONECRANES CHILE SPA</v>
      </c>
      <c r="C6626" t="s">
        <v>5295</v>
      </c>
      <c r="D6626">
        <f>VLOOKUP(C6626,RUBRO!A$2:B$935,2)</f>
        <v>578</v>
      </c>
      <c r="E6626">
        <f>VLOOKUP(A6626,EMPRESA!A$2:B$5796,2,FALSE)</f>
        <v>3237</v>
      </c>
    </row>
    <row r="6627" spans="1:5">
      <c r="A6627" t="s">
        <v>5304</v>
      </c>
      <c r="B6627" t="str">
        <f t="shared" si="103"/>
        <v>KONECRANES CHILE SPA</v>
      </c>
      <c r="C6627" t="s">
        <v>5392</v>
      </c>
      <c r="D6627">
        <f>VLOOKUP(C6627,RUBRO!A$2:B$935,2)</f>
        <v>613</v>
      </c>
      <c r="E6627">
        <f>VLOOKUP(A6627,EMPRESA!A$2:B$5796,2,FALSE)</f>
        <v>3237</v>
      </c>
    </row>
    <row r="6628" spans="1:5">
      <c r="A6628" t="s">
        <v>5304</v>
      </c>
      <c r="B6628" t="str">
        <f t="shared" si="103"/>
        <v>KONECRANES CHILE SPA</v>
      </c>
      <c r="C6628" t="s">
        <v>6366</v>
      </c>
      <c r="D6628">
        <f>VLOOKUP(C6628,RUBRO!A$2:B$935,2)</f>
        <v>832</v>
      </c>
      <c r="E6628">
        <f>VLOOKUP(A6628,EMPRESA!A$2:B$5796,2,FALSE)</f>
        <v>3237</v>
      </c>
    </row>
    <row r="6629" spans="1:5">
      <c r="A6629" t="s">
        <v>5304</v>
      </c>
      <c r="B6629" t="str">
        <f t="shared" si="103"/>
        <v>KONECRANES CHILE SPA</v>
      </c>
      <c r="C6629" t="s">
        <v>6473</v>
      </c>
      <c r="D6629">
        <f>VLOOKUP(C6629,RUBRO!A$2:B$935,2)</f>
        <v>874</v>
      </c>
      <c r="E6629">
        <f>VLOOKUP(A6629,EMPRESA!A$2:B$5796,2,FALSE)</f>
        <v>3237</v>
      </c>
    </row>
    <row r="6630" spans="1:5">
      <c r="A6630" t="s">
        <v>988</v>
      </c>
      <c r="B6630" t="str">
        <f t="shared" si="103"/>
        <v>KORES CHILENA S.A.I. Y C.</v>
      </c>
      <c r="C6630" t="s">
        <v>978</v>
      </c>
      <c r="D6630">
        <f>VLOOKUP(C6630,RUBRO!A$2:B$935,2)</f>
        <v>99</v>
      </c>
      <c r="E6630">
        <f>VLOOKUP(A6630,EMPRESA!A$2:B$5796,2,FALSE)</f>
        <v>3238</v>
      </c>
    </row>
    <row r="6631" spans="1:5">
      <c r="A6631" t="s">
        <v>988</v>
      </c>
      <c r="B6631" t="str">
        <f t="shared" si="103"/>
        <v>KORES CHILENA S.A.I. Y C.</v>
      </c>
      <c r="C6631" t="s">
        <v>2250</v>
      </c>
      <c r="D6631">
        <f>VLOOKUP(C6631,RUBRO!A$2:B$935,2)</f>
        <v>253</v>
      </c>
      <c r="E6631">
        <f>VLOOKUP(A6631,EMPRESA!A$2:B$5796,2,FALSE)</f>
        <v>3238</v>
      </c>
    </row>
    <row r="6632" spans="1:5">
      <c r="A6632" t="s">
        <v>988</v>
      </c>
      <c r="B6632" t="str">
        <f t="shared" si="103"/>
        <v>KORES CHILENA S.A.I. Y C.</v>
      </c>
      <c r="C6632" t="s">
        <v>3431</v>
      </c>
      <c r="D6632">
        <f>VLOOKUP(C6632,RUBRO!A$2:B$935,2)</f>
        <v>413</v>
      </c>
      <c r="E6632">
        <f>VLOOKUP(A6632,EMPRESA!A$2:B$5796,2,FALSE)</f>
        <v>3238</v>
      </c>
    </row>
    <row r="6633" spans="1:5">
      <c r="A6633" t="s">
        <v>988</v>
      </c>
      <c r="B6633" t="str">
        <f t="shared" si="103"/>
        <v>KORES CHILENA S.A.I. Y C.</v>
      </c>
      <c r="C6633" t="s">
        <v>6429</v>
      </c>
      <c r="D6633">
        <f>VLOOKUP(C6633,RUBRO!A$2:B$935,2)</f>
        <v>853</v>
      </c>
      <c r="E6633">
        <f>VLOOKUP(A6633,EMPRESA!A$2:B$5796,2,FALSE)</f>
        <v>3238</v>
      </c>
    </row>
    <row r="6634" spans="1:5">
      <c r="A6634" t="s">
        <v>2384</v>
      </c>
      <c r="B6634" t="str">
        <f t="shared" si="103"/>
        <v>KORN FERRY INTERNATIONAL S.A.</v>
      </c>
      <c r="C6634" t="s">
        <v>2372</v>
      </c>
      <c r="D6634">
        <f>VLOOKUP(C6634,RUBRO!A$2:B$935,2)</f>
        <v>269</v>
      </c>
      <c r="E6634">
        <f>VLOOKUP(A6634,EMPRESA!A$2:B$5796,2,FALSE)</f>
        <v>3239</v>
      </c>
    </row>
    <row r="6635" spans="1:5">
      <c r="A6635" t="s">
        <v>2384</v>
      </c>
      <c r="B6635" t="str">
        <f t="shared" si="103"/>
        <v>KORN FERRY INTERNATIONAL S.A.</v>
      </c>
      <c r="C6635" t="s">
        <v>2401</v>
      </c>
      <c r="D6635">
        <f>VLOOKUP(C6635,RUBRO!A$2:B$935,2)</f>
        <v>272</v>
      </c>
      <c r="E6635">
        <f>VLOOKUP(A6635,EMPRESA!A$2:B$5796,2,FALSE)</f>
        <v>3239</v>
      </c>
    </row>
    <row r="6636" spans="1:5">
      <c r="A6636" t="s">
        <v>2384</v>
      </c>
      <c r="B6636" t="str">
        <f t="shared" si="103"/>
        <v>KORN FERRY INTERNATIONAL S.A.</v>
      </c>
      <c r="C6636" t="s">
        <v>2437</v>
      </c>
      <c r="D6636">
        <f>VLOOKUP(C6636,RUBRO!A$2:B$935,2)</f>
        <v>273</v>
      </c>
      <c r="E6636">
        <f>VLOOKUP(A6636,EMPRESA!A$2:B$5796,2,FALSE)</f>
        <v>3239</v>
      </c>
    </row>
    <row r="6637" spans="1:5">
      <c r="A6637" t="s">
        <v>2384</v>
      </c>
      <c r="B6637" t="str">
        <f t="shared" si="103"/>
        <v>KORN FERRY INTERNATIONAL S.A.</v>
      </c>
      <c r="C6637" t="s">
        <v>6246</v>
      </c>
      <c r="D6637">
        <f>VLOOKUP(C6637,RUBRO!A$2:B$935,2)</f>
        <v>806</v>
      </c>
      <c r="E6637">
        <f>VLOOKUP(A6637,EMPRESA!A$2:B$5796,2,FALSE)</f>
        <v>3239</v>
      </c>
    </row>
    <row r="6638" spans="1:5">
      <c r="A6638" t="s">
        <v>741</v>
      </c>
      <c r="B6638" t="str">
        <f t="shared" si="103"/>
        <v>KOVACS SPA</v>
      </c>
      <c r="C6638" t="s">
        <v>732</v>
      </c>
      <c r="D6638">
        <f>VLOOKUP(C6638,RUBRO!A$2:B$935,2)</f>
        <v>77</v>
      </c>
      <c r="E6638">
        <f>VLOOKUP(A6638,EMPRESA!A$2:B$5796,2,FALSE)</f>
        <v>3240</v>
      </c>
    </row>
    <row r="6639" spans="1:5">
      <c r="A6639" t="s">
        <v>741</v>
      </c>
      <c r="B6639" t="str">
        <f t="shared" si="103"/>
        <v>KOVACS SPA</v>
      </c>
      <c r="C6639" t="s">
        <v>3886</v>
      </c>
      <c r="D6639">
        <f>VLOOKUP(C6639,RUBRO!A$2:B$935,2)</f>
        <v>454</v>
      </c>
      <c r="E6639">
        <f>VLOOKUP(A6639,EMPRESA!A$2:B$5796,2,FALSE)</f>
        <v>3240</v>
      </c>
    </row>
    <row r="6640" spans="1:5">
      <c r="A6640" t="s">
        <v>741</v>
      </c>
      <c r="B6640" t="str">
        <f t="shared" si="103"/>
        <v>KOVACS SPA</v>
      </c>
      <c r="C6640" t="s">
        <v>4627</v>
      </c>
      <c r="D6640">
        <f>VLOOKUP(C6640,RUBRO!A$2:B$935,2)</f>
        <v>488</v>
      </c>
      <c r="E6640">
        <f>VLOOKUP(A6640,EMPRESA!A$2:B$5796,2,FALSE)</f>
        <v>3240</v>
      </c>
    </row>
    <row r="6641" spans="1:5">
      <c r="A6641" t="s">
        <v>741</v>
      </c>
      <c r="B6641" t="str">
        <f t="shared" si="103"/>
        <v>KOVACS SPA</v>
      </c>
      <c r="C6641" t="s">
        <v>6649</v>
      </c>
      <c r="D6641">
        <f>VLOOKUP(C6641,RUBRO!A$2:B$935,2)</f>
        <v>924</v>
      </c>
      <c r="E6641">
        <f>VLOOKUP(A6641,EMPRESA!A$2:B$5796,2,FALSE)</f>
        <v>3240</v>
      </c>
    </row>
    <row r="6642" spans="1:5">
      <c r="A6642" t="s">
        <v>1084</v>
      </c>
      <c r="B6642" t="str">
        <f t="shared" si="103"/>
        <v>KPMG AUDITORES CONSULTORES LTDA.</v>
      </c>
      <c r="C6642" t="s">
        <v>1076</v>
      </c>
      <c r="D6642">
        <f>VLOOKUP(C6642,RUBRO!A$2:B$935,2)</f>
        <v>113</v>
      </c>
      <c r="E6642">
        <f>VLOOKUP(A6642,EMPRESA!A$2:B$5796,2,FALSE)</f>
        <v>3241</v>
      </c>
    </row>
    <row r="6643" spans="1:5">
      <c r="A6643" t="s">
        <v>1084</v>
      </c>
      <c r="B6643" t="str">
        <f t="shared" si="103"/>
        <v>KPMG AUDITORES CONSULTORES LTDA.</v>
      </c>
      <c r="C6643" t="s">
        <v>1318</v>
      </c>
      <c r="D6643">
        <f>VLOOKUP(C6643,RUBRO!A$2:B$935,2)</f>
        <v>119</v>
      </c>
      <c r="E6643">
        <f>VLOOKUP(A6643,EMPRESA!A$2:B$5796,2,FALSE)</f>
        <v>3241</v>
      </c>
    </row>
    <row r="6644" spans="1:5">
      <c r="A6644" t="s">
        <v>1084</v>
      </c>
      <c r="B6644" t="str">
        <f t="shared" si="103"/>
        <v>KPMG AUDITORES CONSULTORES LTDA.</v>
      </c>
      <c r="C6644" t="s">
        <v>2401</v>
      </c>
      <c r="D6644">
        <f>VLOOKUP(C6644,RUBRO!A$2:B$935,2)</f>
        <v>272</v>
      </c>
      <c r="E6644">
        <f>VLOOKUP(A6644,EMPRESA!A$2:B$5796,2,FALSE)</f>
        <v>3241</v>
      </c>
    </row>
    <row r="6645" spans="1:5">
      <c r="A6645" t="s">
        <v>494</v>
      </c>
      <c r="B6645" t="str">
        <f t="shared" si="103"/>
        <v>KRAEMER Y MOHR S.A.</v>
      </c>
      <c r="C6645" t="s">
        <v>478</v>
      </c>
      <c r="D6645">
        <f>VLOOKUP(C6645,RUBRO!A$2:B$935,2)</f>
        <v>44</v>
      </c>
      <c r="E6645">
        <f>VLOOKUP(A6645,EMPRESA!A$2:B$5796,2,FALSE)</f>
        <v>3242</v>
      </c>
    </row>
    <row r="6646" spans="1:5">
      <c r="A6646" t="s">
        <v>1312</v>
      </c>
      <c r="B6646" t="str">
        <f t="shared" si="103"/>
        <v>KRAMER ELECTRONICS CHILE SPA</v>
      </c>
      <c r="C6646" t="s">
        <v>1310</v>
      </c>
      <c r="D6646">
        <f>VLOOKUP(C6646,RUBRO!A$2:B$935,2)</f>
        <v>118</v>
      </c>
      <c r="E6646">
        <f>VLOOKUP(A6646,EMPRESA!A$2:B$5796,2,FALSE)</f>
        <v>3243</v>
      </c>
    </row>
    <row r="6647" spans="1:5">
      <c r="A6647" t="s">
        <v>1312</v>
      </c>
      <c r="B6647" t="str">
        <f t="shared" si="103"/>
        <v>KRAMER ELECTRONICS CHILE SPA</v>
      </c>
      <c r="C6647" t="s">
        <v>3290</v>
      </c>
      <c r="D6647">
        <f>VLOOKUP(C6647,RUBRO!A$2:B$935,2)</f>
        <v>385</v>
      </c>
      <c r="E6647">
        <f>VLOOKUP(A6647,EMPRESA!A$2:B$5796,2,FALSE)</f>
        <v>3243</v>
      </c>
    </row>
    <row r="6648" spans="1:5">
      <c r="A6648" t="s">
        <v>1312</v>
      </c>
      <c r="B6648" t="str">
        <f t="shared" si="103"/>
        <v>KRAMER ELECTRONICS CHILE SPA</v>
      </c>
      <c r="C6648" t="s">
        <v>6489</v>
      </c>
      <c r="D6648">
        <f>VLOOKUP(C6648,RUBRO!A$2:B$935,2)</f>
        <v>879</v>
      </c>
      <c r="E6648">
        <f>VLOOKUP(A6648,EMPRESA!A$2:B$5796,2,FALSE)</f>
        <v>3243</v>
      </c>
    </row>
    <row r="6649" spans="1:5">
      <c r="A6649" t="s">
        <v>1536</v>
      </c>
      <c r="B6649" t="str">
        <f t="shared" si="103"/>
        <v>KSB CHILE S.A.</v>
      </c>
      <c r="C6649" t="s">
        <v>1526</v>
      </c>
      <c r="D6649">
        <f>VLOOKUP(C6649,RUBRO!A$2:B$935,2)</f>
        <v>152</v>
      </c>
      <c r="E6649">
        <f>VLOOKUP(A6649,EMPRESA!A$2:B$5796,2,FALSE)</f>
        <v>3244</v>
      </c>
    </row>
    <row r="6650" spans="1:5">
      <c r="A6650" t="s">
        <v>1536</v>
      </c>
      <c r="B6650" t="str">
        <f t="shared" si="103"/>
        <v>KSB CHILE S.A.</v>
      </c>
      <c r="C6650" t="s">
        <v>1542</v>
      </c>
      <c r="D6650">
        <f>VLOOKUP(C6650,RUBRO!A$2:B$935,2)</f>
        <v>153</v>
      </c>
      <c r="E6650">
        <f>VLOOKUP(A6650,EMPRESA!A$2:B$5796,2,FALSE)</f>
        <v>3244</v>
      </c>
    </row>
    <row r="6651" spans="1:5">
      <c r="A6651" t="s">
        <v>1536</v>
      </c>
      <c r="B6651" t="str">
        <f t="shared" si="103"/>
        <v>KSB CHILE S.A.</v>
      </c>
      <c r="C6651" t="s">
        <v>6700</v>
      </c>
      <c r="D6651">
        <f>VLOOKUP(C6651,RUBRO!A$2:B$935,2)</f>
        <v>922</v>
      </c>
      <c r="E6651">
        <f>VLOOKUP(A6651,EMPRESA!A$2:B$5796,2,FALSE)</f>
        <v>3244</v>
      </c>
    </row>
    <row r="6652" spans="1:5">
      <c r="A6652" t="s">
        <v>1752</v>
      </c>
      <c r="B6652" t="str">
        <f t="shared" si="103"/>
        <v>KUEHNE+NAGEL LTDA.</v>
      </c>
      <c r="C6652" t="s">
        <v>1733</v>
      </c>
      <c r="D6652">
        <f>VLOOKUP(C6652,RUBRO!A$2:B$935,2)</f>
        <v>189</v>
      </c>
      <c r="E6652">
        <f>VLOOKUP(A6652,EMPRESA!A$2:B$5796,2,FALSE)</f>
        <v>3245</v>
      </c>
    </row>
    <row r="6653" spans="1:5">
      <c r="A6653" t="s">
        <v>1752</v>
      </c>
      <c r="B6653" t="str">
        <f t="shared" si="103"/>
        <v>KUEHNE+NAGEL LTDA.</v>
      </c>
      <c r="C6653" t="s">
        <v>1764</v>
      </c>
      <c r="D6653">
        <f>VLOOKUP(C6653,RUBRO!A$2:B$935,2)</f>
        <v>190</v>
      </c>
      <c r="E6653">
        <f>VLOOKUP(A6653,EMPRESA!A$2:B$5796,2,FALSE)</f>
        <v>3245</v>
      </c>
    </row>
    <row r="6654" spans="1:5">
      <c r="A6654" t="s">
        <v>1752</v>
      </c>
      <c r="B6654" t="str">
        <f t="shared" si="103"/>
        <v>KUEHNE+NAGEL LTDA.</v>
      </c>
      <c r="C6654" t="s">
        <v>1790</v>
      </c>
      <c r="D6654">
        <f>VLOOKUP(C6654,RUBRO!A$2:B$935,2)</f>
        <v>191</v>
      </c>
      <c r="E6654">
        <f>VLOOKUP(A6654,EMPRESA!A$2:B$5796,2,FALSE)</f>
        <v>3245</v>
      </c>
    </row>
    <row r="6655" spans="1:5">
      <c r="A6655" t="s">
        <v>1752</v>
      </c>
      <c r="B6655" t="str">
        <f t="shared" si="103"/>
        <v>KUEHNE+NAGEL LTDA.</v>
      </c>
      <c r="C6655" t="s">
        <v>2875</v>
      </c>
      <c r="D6655">
        <f>VLOOKUP(C6655,RUBRO!A$2:B$935,2)</f>
        <v>333</v>
      </c>
      <c r="E6655">
        <f>VLOOKUP(A6655,EMPRESA!A$2:B$5796,2,FALSE)</f>
        <v>3245</v>
      </c>
    </row>
    <row r="6656" spans="1:5">
      <c r="A6656" t="s">
        <v>1752</v>
      </c>
      <c r="B6656" t="str">
        <f t="shared" si="103"/>
        <v>KUEHNE+NAGEL LTDA.</v>
      </c>
      <c r="C6656" t="s">
        <v>5088</v>
      </c>
      <c r="D6656">
        <f>VLOOKUP(C6656,RUBRO!A$2:B$935,2)</f>
        <v>552</v>
      </c>
      <c r="E6656">
        <f>VLOOKUP(A6656,EMPRESA!A$2:B$5796,2,FALSE)</f>
        <v>3245</v>
      </c>
    </row>
    <row r="6657" spans="1:5">
      <c r="A6657" t="s">
        <v>1752</v>
      </c>
      <c r="B6657" t="str">
        <f t="shared" si="103"/>
        <v>KUEHNE+NAGEL LTDA.</v>
      </c>
      <c r="C6657" t="s">
        <v>6566</v>
      </c>
      <c r="D6657">
        <f>VLOOKUP(C6657,RUBRO!A$2:B$935,2)</f>
        <v>906</v>
      </c>
      <c r="E6657">
        <f>VLOOKUP(A6657,EMPRESA!A$2:B$5796,2,FALSE)</f>
        <v>3245</v>
      </c>
    </row>
    <row r="6658" spans="1:5">
      <c r="A6658" t="s">
        <v>1583</v>
      </c>
      <c r="B6658" t="str">
        <f t="shared" si="103"/>
        <v>KUNSTMANN CHILE S.A.</v>
      </c>
      <c r="C6658" t="s">
        <v>1581</v>
      </c>
      <c r="D6658">
        <f>VLOOKUP(C6658,RUBRO!A$2:B$935,2)</f>
        <v>162</v>
      </c>
      <c r="E6658">
        <f>VLOOKUP(A6658,EMPRESA!A$2:B$5796,2,FALSE)</f>
        <v>3246</v>
      </c>
    </row>
    <row r="6659" spans="1:5">
      <c r="A6659" t="s">
        <v>1583</v>
      </c>
      <c r="B6659" t="str">
        <f t="shared" ref="B6659:B6722" si="104">UPPER(A6659)</f>
        <v>KUNSTMANN CHILE S.A.</v>
      </c>
      <c r="C6659" t="s">
        <v>6100</v>
      </c>
      <c r="D6659">
        <f>VLOOKUP(C6659,RUBRO!A$2:B$935,2)</f>
        <v>768</v>
      </c>
      <c r="E6659">
        <f>VLOOKUP(A6659,EMPRESA!A$2:B$5796,2,FALSE)</f>
        <v>3246</v>
      </c>
    </row>
    <row r="6660" spans="1:5">
      <c r="A6660" t="s">
        <v>174</v>
      </c>
      <c r="B6660" t="str">
        <f t="shared" si="104"/>
        <v>KUPFER HNOS. S.A.</v>
      </c>
      <c r="C6660" t="s">
        <v>165</v>
      </c>
      <c r="D6660">
        <f>VLOOKUP(C6660,RUBRO!A$2:B$935,2)</f>
        <v>12</v>
      </c>
      <c r="E6660">
        <f>VLOOKUP(A6660,EMPRESA!A$2:B$5796,2,FALSE)</f>
        <v>3247</v>
      </c>
    </row>
    <row r="6661" spans="1:5">
      <c r="A6661" t="s">
        <v>174</v>
      </c>
      <c r="B6661" t="str">
        <f t="shared" si="104"/>
        <v>KUPFER HNOS. S.A.</v>
      </c>
      <c r="C6661" t="s">
        <v>193</v>
      </c>
      <c r="D6661">
        <f>VLOOKUP(C6661,RUBRO!A$2:B$935,2)</f>
        <v>14</v>
      </c>
      <c r="E6661">
        <f>VLOOKUP(A6661,EMPRESA!A$2:B$5796,2,FALSE)</f>
        <v>3247</v>
      </c>
    </row>
    <row r="6662" spans="1:5">
      <c r="A6662" t="s">
        <v>174</v>
      </c>
      <c r="B6662" t="str">
        <f t="shared" si="104"/>
        <v>KUPFER HNOS. S.A.</v>
      </c>
      <c r="C6662" t="s">
        <v>202</v>
      </c>
      <c r="D6662">
        <f>VLOOKUP(C6662,RUBRO!A$2:B$935,2)</f>
        <v>15</v>
      </c>
      <c r="E6662">
        <f>VLOOKUP(A6662,EMPRESA!A$2:B$5796,2,FALSE)</f>
        <v>3247</v>
      </c>
    </row>
    <row r="6663" spans="1:5">
      <c r="A6663" t="s">
        <v>174</v>
      </c>
      <c r="B6663" t="str">
        <f t="shared" si="104"/>
        <v>KUPFER HNOS. S.A.</v>
      </c>
      <c r="C6663" t="s">
        <v>887</v>
      </c>
      <c r="D6663">
        <f>VLOOKUP(C6663,RUBRO!A$2:B$935,2)</f>
        <v>96</v>
      </c>
      <c r="E6663">
        <f>VLOOKUP(A6663,EMPRESA!A$2:B$5796,2,FALSE)</f>
        <v>3247</v>
      </c>
    </row>
    <row r="6664" spans="1:5">
      <c r="A6664" t="s">
        <v>174</v>
      </c>
      <c r="B6664" t="str">
        <f t="shared" si="104"/>
        <v>KUPFER HNOS. S.A.</v>
      </c>
      <c r="C6664" t="s">
        <v>1542</v>
      </c>
      <c r="D6664">
        <f>VLOOKUP(C6664,RUBRO!A$2:B$935,2)</f>
        <v>153</v>
      </c>
      <c r="E6664">
        <f>VLOOKUP(A6664,EMPRESA!A$2:B$5796,2,FALSE)</f>
        <v>3247</v>
      </c>
    </row>
    <row r="6665" spans="1:5">
      <c r="A6665" t="s">
        <v>174</v>
      </c>
      <c r="B6665" t="str">
        <f t="shared" si="104"/>
        <v>KUPFER HNOS. S.A.</v>
      </c>
      <c r="C6665" t="s">
        <v>1567</v>
      </c>
      <c r="D6665">
        <f>VLOOKUP(C6665,RUBRO!A$2:B$935,2)</f>
        <v>158</v>
      </c>
      <c r="E6665">
        <f>VLOOKUP(A6665,EMPRESA!A$2:B$5796,2,FALSE)</f>
        <v>3247</v>
      </c>
    </row>
    <row r="6666" spans="1:5">
      <c r="A6666" t="s">
        <v>174</v>
      </c>
      <c r="B6666" t="str">
        <f t="shared" si="104"/>
        <v>KUPFER HNOS. S.A.</v>
      </c>
      <c r="C6666" t="s">
        <v>3203</v>
      </c>
      <c r="D6666">
        <f>VLOOKUP(C6666,RUBRO!A$2:B$935,2)</f>
        <v>359</v>
      </c>
      <c r="E6666">
        <f>VLOOKUP(A6666,EMPRESA!A$2:B$5796,2,FALSE)</f>
        <v>3247</v>
      </c>
    </row>
    <row r="6667" spans="1:5">
      <c r="A6667" t="s">
        <v>174</v>
      </c>
      <c r="B6667" t="str">
        <f t="shared" si="104"/>
        <v>KUPFER HNOS. S.A.</v>
      </c>
      <c r="C6667" t="s">
        <v>4446</v>
      </c>
      <c r="D6667">
        <f>VLOOKUP(C6667,RUBRO!A$2:B$935,2)</f>
        <v>474</v>
      </c>
      <c r="E6667">
        <f>VLOOKUP(A6667,EMPRESA!A$2:B$5796,2,FALSE)</f>
        <v>3247</v>
      </c>
    </row>
    <row r="6668" spans="1:5">
      <c r="A6668" t="s">
        <v>174</v>
      </c>
      <c r="B6668" t="str">
        <f t="shared" si="104"/>
        <v>KUPFER HNOS. S.A.</v>
      </c>
      <c r="C6668" t="s">
        <v>5200</v>
      </c>
      <c r="D6668">
        <f>VLOOKUP(C6668,RUBRO!A$2:B$935,2)</f>
        <v>564</v>
      </c>
      <c r="E6668">
        <f>VLOOKUP(A6668,EMPRESA!A$2:B$5796,2,FALSE)</f>
        <v>3247</v>
      </c>
    </row>
    <row r="6669" spans="1:5">
      <c r="A6669" t="s">
        <v>174</v>
      </c>
      <c r="B6669" t="str">
        <f t="shared" si="104"/>
        <v>KUPFER HNOS. S.A.</v>
      </c>
      <c r="C6669" t="s">
        <v>5721</v>
      </c>
      <c r="D6669">
        <f>VLOOKUP(C6669,RUBRO!A$2:B$935,2)</f>
        <v>685</v>
      </c>
      <c r="E6669">
        <f>VLOOKUP(A6669,EMPRESA!A$2:B$5796,2,FALSE)</f>
        <v>3247</v>
      </c>
    </row>
    <row r="6670" spans="1:5">
      <c r="A6670" t="s">
        <v>174</v>
      </c>
      <c r="B6670" t="str">
        <f t="shared" si="104"/>
        <v>KUPFER HNOS. S.A.</v>
      </c>
      <c r="C6670" t="s">
        <v>6422</v>
      </c>
      <c r="D6670">
        <f>VLOOKUP(C6670,RUBRO!A$2:B$935,2)</f>
        <v>848</v>
      </c>
      <c r="E6670">
        <f>VLOOKUP(A6670,EMPRESA!A$2:B$5796,2,FALSE)</f>
        <v>3247</v>
      </c>
    </row>
    <row r="6671" spans="1:5">
      <c r="A6671" t="s">
        <v>174</v>
      </c>
      <c r="B6671" t="str">
        <f t="shared" si="104"/>
        <v>KUPFER HNOS. S.A.</v>
      </c>
      <c r="C6671" t="s">
        <v>6700</v>
      </c>
      <c r="D6671">
        <f>VLOOKUP(C6671,RUBRO!A$2:B$935,2)</f>
        <v>922</v>
      </c>
      <c r="E6671">
        <f>VLOOKUP(A6671,EMPRESA!A$2:B$5796,2,FALSE)</f>
        <v>3247</v>
      </c>
    </row>
    <row r="6672" spans="1:5">
      <c r="A6672" t="s">
        <v>5808</v>
      </c>
      <c r="B6672" t="str">
        <f t="shared" si="104"/>
        <v>KUTULAS RAZMILIC Y CIA. LTDA.</v>
      </c>
      <c r="C6672" t="s">
        <v>5799</v>
      </c>
      <c r="D6672">
        <f>VLOOKUP(C6672,RUBRO!A$2:B$935,2)</f>
        <v>713</v>
      </c>
      <c r="E6672">
        <f>VLOOKUP(A6672,EMPRESA!A$2:B$5796,2,FALSE)</f>
        <v>3248</v>
      </c>
    </row>
    <row r="6673" spans="1:5">
      <c r="A6673" t="s">
        <v>5808</v>
      </c>
      <c r="B6673" t="str">
        <f t="shared" si="104"/>
        <v>KUTULAS RAZMILIC Y CIA. LTDA.</v>
      </c>
      <c r="C6673" t="s">
        <v>6267</v>
      </c>
      <c r="D6673">
        <f>VLOOKUP(C6673,RUBRO!A$2:B$935,2)</f>
        <v>812</v>
      </c>
      <c r="E6673">
        <f>VLOOKUP(A6673,EMPRESA!A$2:B$5796,2,FALSE)</f>
        <v>3248</v>
      </c>
    </row>
    <row r="6674" spans="1:5">
      <c r="A6674" t="s">
        <v>989</v>
      </c>
      <c r="B6674" t="str">
        <f t="shared" si="104"/>
        <v>KYCHENTHAL INDUSTRIAL Y COMERCIAL S.A.</v>
      </c>
      <c r="C6674" t="s">
        <v>978</v>
      </c>
      <c r="D6674">
        <f>VLOOKUP(C6674,RUBRO!A$2:B$935,2)</f>
        <v>99</v>
      </c>
      <c r="E6674">
        <f>VLOOKUP(A6674,EMPRESA!A$2:B$5796,2,FALSE)</f>
        <v>3249</v>
      </c>
    </row>
    <row r="6675" spans="1:5">
      <c r="A6675" t="s">
        <v>989</v>
      </c>
      <c r="B6675" t="str">
        <f t="shared" si="104"/>
        <v>KYCHENTHAL INDUSTRIAL Y COMERCIAL S.A.</v>
      </c>
      <c r="C6675" t="s">
        <v>2210</v>
      </c>
      <c r="D6675">
        <f>VLOOKUP(C6675,RUBRO!A$2:B$935,2)</f>
        <v>247</v>
      </c>
      <c r="E6675">
        <f>VLOOKUP(A6675,EMPRESA!A$2:B$5796,2,FALSE)</f>
        <v>3249</v>
      </c>
    </row>
    <row r="6676" spans="1:5">
      <c r="A6676" t="s">
        <v>989</v>
      </c>
      <c r="B6676" t="str">
        <f t="shared" si="104"/>
        <v>KYCHENTHAL INDUSTRIAL Y COMERCIAL S.A.</v>
      </c>
      <c r="C6676" t="s">
        <v>3882</v>
      </c>
      <c r="D6676">
        <f>VLOOKUP(C6676,RUBRO!A$2:B$935,2)</f>
        <v>453</v>
      </c>
      <c r="E6676">
        <f>VLOOKUP(A6676,EMPRESA!A$2:B$5796,2,FALSE)</f>
        <v>3249</v>
      </c>
    </row>
    <row r="6677" spans="1:5">
      <c r="A6677" t="s">
        <v>989</v>
      </c>
      <c r="B6677" t="str">
        <f t="shared" si="104"/>
        <v>KYCHENTHAL INDUSTRIAL Y COMERCIAL S.A.</v>
      </c>
      <c r="C6677" t="s">
        <v>6023</v>
      </c>
      <c r="D6677">
        <f>VLOOKUP(C6677,RUBRO!A$2:B$935,2)</f>
        <v>755</v>
      </c>
      <c r="E6677">
        <f>VLOOKUP(A6677,EMPRESA!A$2:B$5796,2,FALSE)</f>
        <v>3249</v>
      </c>
    </row>
    <row r="6678" spans="1:5">
      <c r="A6678" t="s">
        <v>989</v>
      </c>
      <c r="B6678" t="str">
        <f t="shared" si="104"/>
        <v>KYCHENTHAL INDUSTRIAL Y COMERCIAL S.A.</v>
      </c>
      <c r="C6678" t="s">
        <v>6031</v>
      </c>
      <c r="D6678">
        <f>VLOOKUP(C6678,RUBRO!A$2:B$935,2)</f>
        <v>759</v>
      </c>
      <c r="E6678">
        <f>VLOOKUP(A6678,EMPRESA!A$2:B$5796,2,FALSE)</f>
        <v>3249</v>
      </c>
    </row>
    <row r="6679" spans="1:5">
      <c r="A6679" t="s">
        <v>989</v>
      </c>
      <c r="B6679" t="str">
        <f t="shared" si="104"/>
        <v>KYCHENTHAL INDUSTRIAL Y COMERCIAL S.A.</v>
      </c>
      <c r="C6679" t="s">
        <v>6184</v>
      </c>
      <c r="D6679">
        <f>VLOOKUP(C6679,RUBRO!A$2:B$935,2)</f>
        <v>783</v>
      </c>
      <c r="E6679">
        <f>VLOOKUP(A6679,EMPRESA!A$2:B$5796,2,FALSE)</f>
        <v>3249</v>
      </c>
    </row>
    <row r="6680" spans="1:5">
      <c r="A6680" t="s">
        <v>2847</v>
      </c>
      <c r="B6680" t="str">
        <f t="shared" si="104"/>
        <v>L.M.V. INGENIERIA Y CONSTRUCCION LTDA.</v>
      </c>
      <c r="C6680" t="s">
        <v>2830</v>
      </c>
      <c r="D6680">
        <f>VLOOKUP(C6680,RUBRO!A$2:B$935,2)</f>
        <v>329</v>
      </c>
      <c r="E6680">
        <f>VLOOKUP(A6680,EMPRESA!A$2:B$5796,2,FALSE)</f>
        <v>3250</v>
      </c>
    </row>
    <row r="6681" spans="1:5">
      <c r="A6681" t="s">
        <v>3842</v>
      </c>
      <c r="B6681" t="str">
        <f t="shared" si="104"/>
        <v>LA FORTUNA S.A.</v>
      </c>
      <c r="C6681" t="s">
        <v>3814</v>
      </c>
      <c r="D6681">
        <f>VLOOKUP(C6681,RUBRO!A$2:B$935,2)</f>
        <v>449</v>
      </c>
      <c r="E6681">
        <f>VLOOKUP(A6681,EMPRESA!A$2:B$5796,2,FALSE)</f>
        <v>3251</v>
      </c>
    </row>
    <row r="6682" spans="1:5">
      <c r="A6682" t="s">
        <v>3567</v>
      </c>
      <c r="B6682" t="str">
        <f t="shared" si="104"/>
        <v>LA HIGUERA S.A.</v>
      </c>
      <c r="C6682" t="s">
        <v>3431</v>
      </c>
      <c r="D6682">
        <f>VLOOKUP(C6682,RUBRO!A$2:B$935,2)</f>
        <v>413</v>
      </c>
      <c r="E6682">
        <f>VLOOKUP(A6682,EMPRESA!A$2:B$5796,2,FALSE)</f>
        <v>3252</v>
      </c>
    </row>
    <row r="6683" spans="1:5">
      <c r="A6683" t="s">
        <v>3567</v>
      </c>
      <c r="B6683" t="str">
        <f t="shared" si="104"/>
        <v>LA HIGUERA S.A.</v>
      </c>
      <c r="C6683" t="s">
        <v>3814</v>
      </c>
      <c r="D6683">
        <f>VLOOKUP(C6683,RUBRO!A$2:B$935,2)</f>
        <v>449</v>
      </c>
      <c r="E6683">
        <f>VLOOKUP(A6683,EMPRESA!A$2:B$5796,2,FALSE)</f>
        <v>3252</v>
      </c>
    </row>
    <row r="6684" spans="1:5">
      <c r="A6684" t="s">
        <v>393</v>
      </c>
      <c r="B6684" t="str">
        <f t="shared" si="104"/>
        <v>LA MESA PUBLICIDAD S.A.</v>
      </c>
      <c r="C6684" t="s">
        <v>377</v>
      </c>
      <c r="D6684">
        <f>VLOOKUP(C6684,RUBRO!A$2:B$935,2)</f>
        <v>37</v>
      </c>
      <c r="E6684">
        <f>VLOOKUP(A6684,EMPRESA!A$2:B$5796,2,FALSE)</f>
        <v>3253</v>
      </c>
    </row>
    <row r="6685" spans="1:5">
      <c r="A6685" t="s">
        <v>6086</v>
      </c>
      <c r="B6685" t="str">
        <f t="shared" si="104"/>
        <v>LA PIZZA NOSTRA IL RISTORANTE ITALIANO</v>
      </c>
      <c r="C6685" t="s">
        <v>6082</v>
      </c>
      <c r="D6685">
        <f>VLOOKUP(C6685,RUBRO!A$2:B$935,2)</f>
        <v>766</v>
      </c>
      <c r="E6685">
        <f>VLOOKUP(A6685,EMPRESA!A$2:B$5796,2,FALSE)</f>
        <v>3254</v>
      </c>
    </row>
    <row r="6686" spans="1:5">
      <c r="A6686" t="s">
        <v>1673</v>
      </c>
      <c r="B6686" t="str">
        <f t="shared" si="104"/>
        <v>LA RED - COMPANIA CHILENA DE TELEVISION S.A.</v>
      </c>
      <c r="C6686" t="s">
        <v>1669</v>
      </c>
      <c r="D6686">
        <f>VLOOKUP(C6686,RUBRO!A$2:B$935,2)</f>
        <v>180</v>
      </c>
      <c r="E6686">
        <f>VLOOKUP(A6686,EMPRESA!A$2:B$5796,2,FALSE)</f>
        <v>3255</v>
      </c>
    </row>
    <row r="6687" spans="1:5">
      <c r="A6687" t="s">
        <v>705</v>
      </c>
      <c r="B6687" t="str">
        <f t="shared" si="104"/>
        <v>LA SEBASTIANA SUITES</v>
      </c>
      <c r="C6687" t="s">
        <v>702</v>
      </c>
      <c r="D6687">
        <f>VLOOKUP(C6687,RUBRO!A$2:B$935,2)</f>
        <v>71</v>
      </c>
      <c r="E6687">
        <f>VLOOKUP(A6687,EMPRESA!A$2:B$5796,2,FALSE)</f>
        <v>3256</v>
      </c>
    </row>
    <row r="6688" spans="1:5">
      <c r="A6688" t="s">
        <v>705</v>
      </c>
      <c r="B6688" t="str">
        <f t="shared" si="104"/>
        <v>LA SEBASTIANA SUITES</v>
      </c>
      <c r="C6688" t="s">
        <v>2678</v>
      </c>
      <c r="D6688">
        <f>VLOOKUP(C6688,RUBRO!A$2:B$935,2)</f>
        <v>307</v>
      </c>
      <c r="E6688">
        <f>VLOOKUP(A6688,EMPRESA!A$2:B$5796,2,FALSE)</f>
        <v>3256</v>
      </c>
    </row>
    <row r="6689" spans="1:5">
      <c r="A6689" t="s">
        <v>705</v>
      </c>
      <c r="B6689" t="str">
        <f t="shared" si="104"/>
        <v>LA SEBASTIANA SUITES</v>
      </c>
      <c r="C6689" t="s">
        <v>4530</v>
      </c>
      <c r="D6689">
        <f>VLOOKUP(C6689,RUBRO!A$2:B$935,2)</f>
        <v>486</v>
      </c>
      <c r="E6689">
        <f>VLOOKUP(A6689,EMPRESA!A$2:B$5796,2,FALSE)</f>
        <v>3256</v>
      </c>
    </row>
    <row r="6690" spans="1:5">
      <c r="A6690" t="s">
        <v>2598</v>
      </c>
      <c r="B6690" t="str">
        <f t="shared" si="104"/>
        <v>LABORATORIO ARENSBURG S.A.I.C.</v>
      </c>
      <c r="C6690" t="s">
        <v>2580</v>
      </c>
      <c r="D6690">
        <f>VLOOKUP(C6690,RUBRO!A$2:B$935,2)</f>
        <v>294</v>
      </c>
      <c r="E6690">
        <f>VLOOKUP(A6690,EMPRESA!A$2:B$5796,2,FALSE)</f>
        <v>3257</v>
      </c>
    </row>
    <row r="6691" spans="1:5">
      <c r="A6691" t="s">
        <v>4750</v>
      </c>
      <c r="B6691" t="str">
        <f t="shared" si="104"/>
        <v>LABORATORIO ASITEC</v>
      </c>
      <c r="C6691" t="s">
        <v>4746</v>
      </c>
      <c r="D6691">
        <f>VLOOKUP(C6691,RUBRO!A$2:B$935,2)</f>
        <v>496</v>
      </c>
      <c r="E6691">
        <f>VLOOKUP(A6691,EMPRESA!A$2:B$5796,2,FALSE)</f>
        <v>3258</v>
      </c>
    </row>
    <row r="6692" spans="1:5">
      <c r="A6692" t="s">
        <v>2599</v>
      </c>
      <c r="B6692" t="str">
        <f t="shared" si="104"/>
        <v>LABORATORIO BALLERINA LTDA.</v>
      </c>
      <c r="C6692" t="s">
        <v>2580</v>
      </c>
      <c r="D6692">
        <f>VLOOKUP(C6692,RUBRO!A$2:B$935,2)</f>
        <v>294</v>
      </c>
      <c r="E6692">
        <f>VLOOKUP(A6692,EMPRESA!A$2:B$5796,2,FALSE)</f>
        <v>3259</v>
      </c>
    </row>
    <row r="6693" spans="1:5">
      <c r="A6693" t="s">
        <v>2599</v>
      </c>
      <c r="B6693" t="str">
        <f t="shared" si="104"/>
        <v>LABORATORIO BALLERINA LTDA.</v>
      </c>
      <c r="C6693" t="s">
        <v>2705</v>
      </c>
      <c r="D6693">
        <f>VLOOKUP(C6693,RUBRO!A$2:B$935,2)</f>
        <v>315</v>
      </c>
      <c r="E6693">
        <f>VLOOKUP(A6693,EMPRESA!A$2:B$5796,2,FALSE)</f>
        <v>3259</v>
      </c>
    </row>
    <row r="6694" spans="1:5">
      <c r="A6694" t="s">
        <v>2600</v>
      </c>
      <c r="B6694" t="str">
        <f t="shared" si="104"/>
        <v>LABORATORIO BARIK Y CIA. LTDA.</v>
      </c>
      <c r="C6694" t="s">
        <v>2580</v>
      </c>
      <c r="D6694">
        <f>VLOOKUP(C6694,RUBRO!A$2:B$935,2)</f>
        <v>294</v>
      </c>
      <c r="E6694">
        <f>VLOOKUP(A6694,EMPRESA!A$2:B$5796,2,FALSE)</f>
        <v>3260</v>
      </c>
    </row>
    <row r="6695" spans="1:5">
      <c r="A6695" t="s">
        <v>2600</v>
      </c>
      <c r="B6695" t="str">
        <f t="shared" si="104"/>
        <v>LABORATORIO BARIK Y CIA. LTDA.</v>
      </c>
      <c r="C6695" t="s">
        <v>2696</v>
      </c>
      <c r="D6695">
        <f>VLOOKUP(C6695,RUBRO!A$2:B$935,2)</f>
        <v>311</v>
      </c>
      <c r="E6695">
        <f>VLOOKUP(A6695,EMPRESA!A$2:B$5796,2,FALSE)</f>
        <v>3260</v>
      </c>
    </row>
    <row r="6696" spans="1:5">
      <c r="A6696" t="s">
        <v>2600</v>
      </c>
      <c r="B6696" t="str">
        <f t="shared" si="104"/>
        <v>LABORATORIO BARIK Y CIA. LTDA.</v>
      </c>
      <c r="C6696" t="s">
        <v>2705</v>
      </c>
      <c r="D6696">
        <f>VLOOKUP(C6696,RUBRO!A$2:B$935,2)</f>
        <v>315</v>
      </c>
      <c r="E6696">
        <f>VLOOKUP(A6696,EMPRESA!A$2:B$5796,2,FALSE)</f>
        <v>3260</v>
      </c>
    </row>
    <row r="6697" spans="1:5">
      <c r="A6697" t="s">
        <v>2600</v>
      </c>
      <c r="B6697" t="str">
        <f t="shared" si="104"/>
        <v>LABORATORIO BARIK Y CIA. LTDA.</v>
      </c>
      <c r="C6697" t="s">
        <v>5857</v>
      </c>
      <c r="D6697">
        <f>VLOOKUP(C6697,RUBRO!A$2:B$935,2)</f>
        <v>720</v>
      </c>
      <c r="E6697">
        <f>VLOOKUP(A6697,EMPRESA!A$2:B$5796,2,FALSE)</f>
        <v>3260</v>
      </c>
    </row>
    <row r="6698" spans="1:5">
      <c r="A6698" t="s">
        <v>5007</v>
      </c>
      <c r="B6698" t="str">
        <f t="shared" si="104"/>
        <v>LABORATORIO BARNAFI KRAUSE DIAGNOSTICA</v>
      </c>
      <c r="C6698" t="s">
        <v>5003</v>
      </c>
      <c r="D6698">
        <f>VLOOKUP(C6698,RUBRO!A$2:B$935,2)</f>
        <v>530</v>
      </c>
      <c r="E6698">
        <f>VLOOKUP(A6698,EMPRESA!A$2:B$5796,2,FALSE)</f>
        <v>3261</v>
      </c>
    </row>
    <row r="6699" spans="1:5">
      <c r="A6699" t="s">
        <v>2601</v>
      </c>
      <c r="B6699" t="str">
        <f t="shared" si="104"/>
        <v>LABORATORIO BELLCOS LTDA.</v>
      </c>
      <c r="C6699" t="s">
        <v>2580</v>
      </c>
      <c r="D6699">
        <f>VLOOKUP(C6699,RUBRO!A$2:B$935,2)</f>
        <v>294</v>
      </c>
      <c r="E6699">
        <f>VLOOKUP(A6699,EMPRESA!A$2:B$5796,2,FALSE)</f>
        <v>3262</v>
      </c>
    </row>
    <row r="6700" spans="1:5">
      <c r="A6700" t="s">
        <v>2601</v>
      </c>
      <c r="B6700" t="str">
        <f t="shared" si="104"/>
        <v>LABORATORIO BELLCOS LTDA.</v>
      </c>
      <c r="C6700" t="s">
        <v>5003</v>
      </c>
      <c r="D6700">
        <f>VLOOKUP(C6700,RUBRO!A$2:B$935,2)</f>
        <v>530</v>
      </c>
      <c r="E6700">
        <f>VLOOKUP(A6700,EMPRESA!A$2:B$5796,2,FALSE)</f>
        <v>3262</v>
      </c>
    </row>
    <row r="6701" spans="1:5">
      <c r="A6701" t="s">
        <v>5831</v>
      </c>
      <c r="B6701" t="str">
        <f t="shared" si="104"/>
        <v>LABORATORIO BIOSANO S.A.</v>
      </c>
      <c r="C6701" t="s">
        <v>5815</v>
      </c>
      <c r="D6701">
        <f>VLOOKUP(C6701,RUBRO!A$2:B$935,2)</f>
        <v>716</v>
      </c>
      <c r="E6701">
        <f>VLOOKUP(A6701,EMPRESA!A$2:B$5796,2,FALSE)</f>
        <v>3263</v>
      </c>
    </row>
    <row r="6702" spans="1:5">
      <c r="A6702" t="s">
        <v>5832</v>
      </c>
      <c r="B6702" t="str">
        <f t="shared" si="104"/>
        <v>LABORATORIO CHILE S.A.</v>
      </c>
      <c r="C6702" t="s">
        <v>5815</v>
      </c>
      <c r="D6702">
        <f>VLOOKUP(C6702,RUBRO!A$2:B$935,2)</f>
        <v>716</v>
      </c>
      <c r="E6702">
        <f>VLOOKUP(A6702,EMPRESA!A$2:B$5796,2,FALSE)</f>
        <v>3264</v>
      </c>
    </row>
    <row r="6703" spans="1:5">
      <c r="A6703" t="s">
        <v>5832</v>
      </c>
      <c r="B6703" t="str">
        <f t="shared" si="104"/>
        <v>LABORATORIO CHILE S.A.</v>
      </c>
      <c r="C6703" t="s">
        <v>5894</v>
      </c>
      <c r="D6703">
        <f>VLOOKUP(C6703,RUBRO!A$2:B$935,2)</f>
        <v>721</v>
      </c>
      <c r="E6703">
        <f>VLOOKUP(A6703,EMPRESA!A$2:B$5796,2,FALSE)</f>
        <v>3264</v>
      </c>
    </row>
    <row r="6704" spans="1:5">
      <c r="A6704" t="s">
        <v>5018</v>
      </c>
      <c r="B6704" t="str">
        <f t="shared" si="104"/>
        <v>LABORATORIO CLINICO MORAGA</v>
      </c>
      <c r="C6704" t="s">
        <v>5017</v>
      </c>
      <c r="D6704">
        <f>VLOOKUP(C6704,RUBRO!A$2:B$935,2)</f>
        <v>533</v>
      </c>
      <c r="E6704">
        <f>VLOOKUP(A6704,EMPRESA!A$2:B$5796,2,FALSE)</f>
        <v>3265</v>
      </c>
    </row>
    <row r="6705" spans="1:5">
      <c r="A6705" t="s">
        <v>5008</v>
      </c>
      <c r="B6705" t="str">
        <f t="shared" si="104"/>
        <v>LABORATORIO CLINICO PERFIL BIOQUIMICO LTDA.</v>
      </c>
      <c r="C6705" t="s">
        <v>5003</v>
      </c>
      <c r="D6705">
        <f>VLOOKUP(C6705,RUBRO!A$2:B$935,2)</f>
        <v>530</v>
      </c>
      <c r="E6705">
        <f>VLOOKUP(A6705,EMPRESA!A$2:B$5796,2,FALSE)</f>
        <v>3266</v>
      </c>
    </row>
    <row r="6706" spans="1:5">
      <c r="A6706" t="s">
        <v>2602</v>
      </c>
      <c r="B6706" t="str">
        <f t="shared" si="104"/>
        <v>LABORATORIO COSMETICO COLORBEL S.A.</v>
      </c>
      <c r="C6706" t="s">
        <v>2580</v>
      </c>
      <c r="D6706">
        <f>VLOOKUP(C6706,RUBRO!A$2:B$935,2)</f>
        <v>294</v>
      </c>
      <c r="E6706">
        <f>VLOOKUP(A6706,EMPRESA!A$2:B$5796,2,FALSE)</f>
        <v>3267</v>
      </c>
    </row>
    <row r="6707" spans="1:5">
      <c r="A6707" t="s">
        <v>6721</v>
      </c>
      <c r="B6707" t="str">
        <f t="shared" si="104"/>
        <v>LABORATORIO DE COSMETICOS D\'ALBERT LORENZ LTDA.</v>
      </c>
      <c r="C6707" t="s">
        <v>2580</v>
      </c>
      <c r="D6707">
        <f>VLOOKUP(C6707,RUBRO!A$2:B$935,2)</f>
        <v>294</v>
      </c>
      <c r="E6707">
        <f>VLOOKUP(A6707,EMPRESA!A$2:B$5796,2,FALSE)</f>
        <v>3268</v>
      </c>
    </row>
    <row r="6708" spans="1:5">
      <c r="A6708" t="s">
        <v>5833</v>
      </c>
      <c r="B6708" t="str">
        <f t="shared" si="104"/>
        <v>LABORATORIO DRAG PHARMA INVETEC CHILE S.A.</v>
      </c>
      <c r="C6708" t="s">
        <v>5815</v>
      </c>
      <c r="D6708">
        <f>VLOOKUP(C6708,RUBRO!A$2:B$935,2)</f>
        <v>716</v>
      </c>
      <c r="E6708">
        <f>VLOOKUP(A6708,EMPRESA!A$2:B$5796,2,FALSE)</f>
        <v>3269</v>
      </c>
    </row>
    <row r="6709" spans="1:5">
      <c r="A6709" t="s">
        <v>331</v>
      </c>
      <c r="B6709" t="str">
        <f t="shared" si="104"/>
        <v>LABORATORIO DUKAY S.A.</v>
      </c>
      <c r="C6709" t="s">
        <v>330</v>
      </c>
      <c r="D6709">
        <f>VLOOKUP(C6709,RUBRO!A$2:B$935,2)</f>
        <v>35</v>
      </c>
      <c r="E6709">
        <f>VLOOKUP(A6709,EMPRESA!A$2:B$5796,2,FALSE)</f>
        <v>3270</v>
      </c>
    </row>
    <row r="6710" spans="1:5">
      <c r="A6710" t="s">
        <v>331</v>
      </c>
      <c r="B6710" t="str">
        <f t="shared" si="104"/>
        <v>LABORATORIO DUKAY S.A.</v>
      </c>
      <c r="C6710" t="s">
        <v>2483</v>
      </c>
      <c r="D6710">
        <f>VLOOKUP(C6710,RUBRO!A$2:B$935,2)</f>
        <v>279</v>
      </c>
      <c r="E6710">
        <f>VLOOKUP(A6710,EMPRESA!A$2:B$5796,2,FALSE)</f>
        <v>3270</v>
      </c>
    </row>
    <row r="6711" spans="1:5">
      <c r="A6711" t="s">
        <v>331</v>
      </c>
      <c r="B6711" t="str">
        <f t="shared" si="104"/>
        <v>LABORATORIO DUKAY S.A.</v>
      </c>
      <c r="C6711" t="s">
        <v>2580</v>
      </c>
      <c r="D6711">
        <f>VLOOKUP(C6711,RUBRO!A$2:B$935,2)</f>
        <v>294</v>
      </c>
      <c r="E6711">
        <f>VLOOKUP(A6711,EMPRESA!A$2:B$5796,2,FALSE)</f>
        <v>3270</v>
      </c>
    </row>
    <row r="6712" spans="1:5">
      <c r="A6712" t="s">
        <v>331</v>
      </c>
      <c r="B6712" t="str">
        <f t="shared" si="104"/>
        <v>LABORATORIO DUKAY S.A.</v>
      </c>
      <c r="C6712" t="s">
        <v>2701</v>
      </c>
      <c r="D6712">
        <f>VLOOKUP(C6712,RUBRO!A$2:B$935,2)</f>
        <v>312</v>
      </c>
      <c r="E6712">
        <f>VLOOKUP(A6712,EMPRESA!A$2:B$5796,2,FALSE)</f>
        <v>3270</v>
      </c>
    </row>
    <row r="6713" spans="1:5">
      <c r="A6713" t="s">
        <v>331</v>
      </c>
      <c r="B6713" t="str">
        <f t="shared" si="104"/>
        <v>LABORATORIO DUKAY S.A.</v>
      </c>
      <c r="C6713" t="s">
        <v>3107</v>
      </c>
      <c r="D6713">
        <f>VLOOKUP(C6713,RUBRO!A$2:B$935,2)</f>
        <v>349</v>
      </c>
      <c r="E6713">
        <f>VLOOKUP(A6713,EMPRESA!A$2:B$5796,2,FALSE)</f>
        <v>3270</v>
      </c>
    </row>
    <row r="6714" spans="1:5">
      <c r="A6714" t="s">
        <v>2603</v>
      </c>
      <c r="B6714" t="str">
        <f t="shared" si="104"/>
        <v>LABORATORIO DURANDIN S.A.</v>
      </c>
      <c r="C6714" t="s">
        <v>2580</v>
      </c>
      <c r="D6714">
        <f>VLOOKUP(C6714,RUBRO!A$2:B$935,2)</f>
        <v>294</v>
      </c>
      <c r="E6714">
        <f>VLOOKUP(A6714,EMPRESA!A$2:B$5796,2,FALSE)</f>
        <v>3271</v>
      </c>
    </row>
    <row r="6715" spans="1:5">
      <c r="A6715" t="s">
        <v>2604</v>
      </c>
      <c r="B6715" t="str">
        <f t="shared" si="104"/>
        <v>LABORATORIO EMPROQUIM LTDA.</v>
      </c>
      <c r="C6715" t="s">
        <v>2580</v>
      </c>
      <c r="D6715">
        <f>VLOOKUP(C6715,RUBRO!A$2:B$935,2)</f>
        <v>294</v>
      </c>
      <c r="E6715">
        <f>VLOOKUP(A6715,EMPRESA!A$2:B$5796,2,FALSE)</f>
        <v>3272</v>
      </c>
    </row>
    <row r="6716" spans="1:5">
      <c r="A6716" t="s">
        <v>2604</v>
      </c>
      <c r="B6716" t="str">
        <f t="shared" si="104"/>
        <v>LABORATORIO EMPROQUIM LTDA.</v>
      </c>
      <c r="C6716" t="s">
        <v>5815</v>
      </c>
      <c r="D6716">
        <f>VLOOKUP(C6716,RUBRO!A$2:B$935,2)</f>
        <v>716</v>
      </c>
      <c r="E6716">
        <f>VLOOKUP(A6716,EMPRESA!A$2:B$5796,2,FALSE)</f>
        <v>3272</v>
      </c>
    </row>
    <row r="6717" spans="1:5">
      <c r="A6717" t="s">
        <v>1999</v>
      </c>
      <c r="B6717" t="str">
        <f t="shared" si="104"/>
        <v>LABORATORIO HANDSON LTDA.</v>
      </c>
      <c r="C6717" t="s">
        <v>1997</v>
      </c>
      <c r="D6717">
        <f>VLOOKUP(C6717,RUBRO!A$2:B$935,2)</f>
        <v>214</v>
      </c>
      <c r="E6717">
        <f>VLOOKUP(A6717,EMPRESA!A$2:B$5796,2,FALSE)</f>
        <v>3273</v>
      </c>
    </row>
    <row r="6718" spans="1:5">
      <c r="A6718" t="s">
        <v>2605</v>
      </c>
      <c r="B6718" t="str">
        <f t="shared" si="104"/>
        <v>LABORATORIO HUDSON S.A.</v>
      </c>
      <c r="C6718" t="s">
        <v>2580</v>
      </c>
      <c r="D6718">
        <f>VLOOKUP(C6718,RUBRO!A$2:B$935,2)</f>
        <v>294</v>
      </c>
      <c r="E6718">
        <f>VLOOKUP(A6718,EMPRESA!A$2:B$5796,2,FALSE)</f>
        <v>3274</v>
      </c>
    </row>
    <row r="6719" spans="1:5">
      <c r="A6719" t="s">
        <v>2606</v>
      </c>
      <c r="B6719" t="str">
        <f t="shared" si="104"/>
        <v>LABORATORIO LABOCOCH SPA</v>
      </c>
      <c r="C6719" t="s">
        <v>2580</v>
      </c>
      <c r="D6719">
        <f>VLOOKUP(C6719,RUBRO!A$2:B$935,2)</f>
        <v>294</v>
      </c>
      <c r="E6719">
        <f>VLOOKUP(A6719,EMPRESA!A$2:B$5796,2,FALSE)</f>
        <v>3275</v>
      </c>
    </row>
    <row r="6720" spans="1:5">
      <c r="A6720" t="s">
        <v>5019</v>
      </c>
      <c r="B6720" t="str">
        <f t="shared" si="104"/>
        <v>LABORATORIO MAVER S.A.</v>
      </c>
      <c r="C6720" t="s">
        <v>5017</v>
      </c>
      <c r="D6720">
        <f>VLOOKUP(C6720,RUBRO!A$2:B$935,2)</f>
        <v>533</v>
      </c>
      <c r="E6720">
        <f>VLOOKUP(A6720,EMPRESA!A$2:B$5796,2,FALSE)</f>
        <v>3276</v>
      </c>
    </row>
    <row r="6721" spans="1:5">
      <c r="A6721" t="s">
        <v>5834</v>
      </c>
      <c r="B6721" t="str">
        <f t="shared" si="104"/>
        <v>LABORATORIO PASTEUR S.A.</v>
      </c>
      <c r="C6721" t="s">
        <v>5815</v>
      </c>
      <c r="D6721">
        <f>VLOOKUP(C6721,RUBRO!A$2:B$935,2)</f>
        <v>716</v>
      </c>
      <c r="E6721">
        <f>VLOOKUP(A6721,EMPRESA!A$2:B$5796,2,FALSE)</f>
        <v>3277</v>
      </c>
    </row>
    <row r="6722" spans="1:5">
      <c r="A6722" t="s">
        <v>2607</v>
      </c>
      <c r="B6722" t="str">
        <f t="shared" si="104"/>
        <v>LABORATORIO PETRIZZIO LTDA.</v>
      </c>
      <c r="C6722" t="s">
        <v>2580</v>
      </c>
      <c r="D6722">
        <f>VLOOKUP(C6722,RUBRO!A$2:B$935,2)</f>
        <v>294</v>
      </c>
      <c r="E6722">
        <f>VLOOKUP(A6722,EMPRESA!A$2:B$5796,2,FALSE)</f>
        <v>3278</v>
      </c>
    </row>
    <row r="6723" spans="1:5">
      <c r="A6723" t="s">
        <v>5835</v>
      </c>
      <c r="B6723" t="str">
        <f t="shared" ref="B6723:B6786" si="105">UPPER(A6723)</f>
        <v>LABORATORIO RECCIUS LTDA.</v>
      </c>
      <c r="C6723" t="s">
        <v>5815</v>
      </c>
      <c r="D6723">
        <f>VLOOKUP(C6723,RUBRO!A$2:B$935,2)</f>
        <v>716</v>
      </c>
      <c r="E6723">
        <f>VLOOKUP(A6723,EMPRESA!A$2:B$5796,2,FALSE)</f>
        <v>3279</v>
      </c>
    </row>
    <row r="6724" spans="1:5">
      <c r="A6724" t="s">
        <v>5836</v>
      </c>
      <c r="B6724" t="str">
        <f t="shared" si="105"/>
        <v>LABORATORIO SANDERSON S.A.</v>
      </c>
      <c r="C6724" t="s">
        <v>5815</v>
      </c>
      <c r="D6724">
        <f>VLOOKUP(C6724,RUBRO!A$2:B$935,2)</f>
        <v>716</v>
      </c>
      <c r="E6724">
        <f>VLOOKUP(A6724,EMPRESA!A$2:B$5796,2,FALSE)</f>
        <v>3280</v>
      </c>
    </row>
    <row r="6725" spans="1:5">
      <c r="A6725" t="s">
        <v>5836</v>
      </c>
      <c r="B6725" t="str">
        <f t="shared" si="105"/>
        <v>LABORATORIO SANDERSON S.A.</v>
      </c>
      <c r="C6725" t="s">
        <v>5894</v>
      </c>
      <c r="D6725">
        <f>VLOOKUP(C6725,RUBRO!A$2:B$935,2)</f>
        <v>721</v>
      </c>
      <c r="E6725">
        <f>VLOOKUP(A6725,EMPRESA!A$2:B$5796,2,FALSE)</f>
        <v>3280</v>
      </c>
    </row>
    <row r="6726" spans="1:5">
      <c r="A6726" t="s">
        <v>2608</v>
      </c>
      <c r="B6726" t="str">
        <f t="shared" si="105"/>
        <v>LABORATORIO SANIBEL S.A.</v>
      </c>
      <c r="C6726" t="s">
        <v>2580</v>
      </c>
      <c r="D6726">
        <f>VLOOKUP(C6726,RUBRO!A$2:B$935,2)</f>
        <v>294</v>
      </c>
      <c r="E6726">
        <f>VLOOKUP(A6726,EMPRESA!A$2:B$5796,2,FALSE)</f>
        <v>3281</v>
      </c>
    </row>
    <row r="6727" spans="1:5">
      <c r="A6727" t="s">
        <v>5837</v>
      </c>
      <c r="B6727" t="str">
        <f t="shared" si="105"/>
        <v>LABORATORIO SANOFI PASTEUR CHILE S.A.</v>
      </c>
      <c r="C6727" t="s">
        <v>5815</v>
      </c>
      <c r="D6727">
        <f>VLOOKUP(C6727,RUBRO!A$2:B$935,2)</f>
        <v>716</v>
      </c>
      <c r="E6727">
        <f>VLOOKUP(A6727,EMPRESA!A$2:B$5796,2,FALSE)</f>
        <v>3282</v>
      </c>
    </row>
    <row r="6728" spans="1:5">
      <c r="A6728" t="s">
        <v>5009</v>
      </c>
      <c r="B6728" t="str">
        <f t="shared" si="105"/>
        <v>LABORATORIO STEWART - BLAITT Y CIA. LTDA.</v>
      </c>
      <c r="C6728" t="s">
        <v>5003</v>
      </c>
      <c r="D6728">
        <f>VLOOKUP(C6728,RUBRO!A$2:B$935,2)</f>
        <v>530</v>
      </c>
      <c r="E6728">
        <f>VLOOKUP(A6728,EMPRESA!A$2:B$5796,2,FALSE)</f>
        <v>3283</v>
      </c>
    </row>
    <row r="6729" spans="1:5">
      <c r="A6729" t="s">
        <v>5838</v>
      </c>
      <c r="B6729" t="str">
        <f t="shared" si="105"/>
        <v>LABORATORIO TECNOFARMA S.A.</v>
      </c>
      <c r="C6729" t="s">
        <v>5815</v>
      </c>
      <c r="D6729">
        <f>VLOOKUP(C6729,RUBRO!A$2:B$935,2)</f>
        <v>716</v>
      </c>
      <c r="E6729">
        <f>VLOOKUP(A6729,EMPRESA!A$2:B$5796,2,FALSE)</f>
        <v>3284</v>
      </c>
    </row>
    <row r="6730" spans="1:5">
      <c r="A6730" t="s">
        <v>3568</v>
      </c>
      <c r="B6730" t="str">
        <f t="shared" si="105"/>
        <v>LABORATORIOS ANDROMACO S.A.</v>
      </c>
      <c r="C6730" t="s">
        <v>3431</v>
      </c>
      <c r="D6730">
        <f>VLOOKUP(C6730,RUBRO!A$2:B$935,2)</f>
        <v>413</v>
      </c>
      <c r="E6730">
        <f>VLOOKUP(A6730,EMPRESA!A$2:B$5796,2,FALSE)</f>
        <v>3285</v>
      </c>
    </row>
    <row r="6731" spans="1:5">
      <c r="A6731" t="s">
        <v>3568</v>
      </c>
      <c r="B6731" t="str">
        <f t="shared" si="105"/>
        <v>LABORATORIOS ANDROMACO S.A.</v>
      </c>
      <c r="C6731" t="s">
        <v>5815</v>
      </c>
      <c r="D6731">
        <f>VLOOKUP(C6731,RUBRO!A$2:B$935,2)</f>
        <v>716</v>
      </c>
      <c r="E6731">
        <f>VLOOKUP(A6731,EMPRESA!A$2:B$5796,2,FALSE)</f>
        <v>3285</v>
      </c>
    </row>
    <row r="6732" spans="1:5">
      <c r="A6732" t="s">
        <v>2497</v>
      </c>
      <c r="B6732" t="str">
        <f t="shared" si="105"/>
        <v>LABORATORIOS DAVIS S.A.</v>
      </c>
      <c r="C6732" t="s">
        <v>2483</v>
      </c>
      <c r="D6732">
        <f>VLOOKUP(C6732,RUBRO!A$2:B$935,2)</f>
        <v>279</v>
      </c>
      <c r="E6732">
        <f>VLOOKUP(A6732,EMPRESA!A$2:B$5796,2,FALSE)</f>
        <v>3286</v>
      </c>
    </row>
    <row r="6733" spans="1:5">
      <c r="A6733" t="s">
        <v>5839</v>
      </c>
      <c r="B6733" t="str">
        <f t="shared" si="105"/>
        <v>LABORATORIOS DENTAID S.A.</v>
      </c>
      <c r="C6733" t="s">
        <v>5815</v>
      </c>
      <c r="D6733">
        <f>VLOOKUP(C6733,RUBRO!A$2:B$935,2)</f>
        <v>716</v>
      </c>
      <c r="E6733">
        <f>VLOOKUP(A6733,EMPRESA!A$2:B$5796,2,FALSE)</f>
        <v>3287</v>
      </c>
    </row>
    <row r="6734" spans="1:5">
      <c r="A6734" t="s">
        <v>5840</v>
      </c>
      <c r="B6734" t="str">
        <f t="shared" si="105"/>
        <v>LABORATORIOS GARDEN HOUSE CHILE S.A.</v>
      </c>
      <c r="C6734" t="s">
        <v>5815</v>
      </c>
      <c r="D6734">
        <f>VLOOKUP(C6734,RUBRO!A$2:B$935,2)</f>
        <v>716</v>
      </c>
      <c r="E6734">
        <f>VLOOKUP(A6734,EMPRESA!A$2:B$5796,2,FALSE)</f>
        <v>3288</v>
      </c>
    </row>
    <row r="6735" spans="1:5">
      <c r="A6735" t="s">
        <v>5841</v>
      </c>
      <c r="B6735" t="str">
        <f t="shared" si="105"/>
        <v>LABORATORIOS GARDEN HOUSE FARMACEUTICA S.A.</v>
      </c>
      <c r="C6735" t="s">
        <v>5815</v>
      </c>
      <c r="D6735">
        <f>VLOOKUP(C6735,RUBRO!A$2:B$935,2)</f>
        <v>716</v>
      </c>
      <c r="E6735">
        <f>VLOOKUP(A6735,EMPRESA!A$2:B$5796,2,FALSE)</f>
        <v>3289</v>
      </c>
    </row>
    <row r="6736" spans="1:5">
      <c r="A6736" t="s">
        <v>3569</v>
      </c>
      <c r="B6736" t="str">
        <f t="shared" si="105"/>
        <v>LABORATORIOS GARDEN HOUSE INTERNACIONAL S.A.</v>
      </c>
      <c r="C6736" t="s">
        <v>3431</v>
      </c>
      <c r="D6736">
        <f>VLOOKUP(C6736,RUBRO!A$2:B$935,2)</f>
        <v>413</v>
      </c>
      <c r="E6736">
        <f>VLOOKUP(A6736,EMPRESA!A$2:B$5796,2,FALSE)</f>
        <v>3290</v>
      </c>
    </row>
    <row r="6737" spans="1:5">
      <c r="A6737" t="s">
        <v>3569</v>
      </c>
      <c r="B6737" t="str">
        <f t="shared" si="105"/>
        <v>LABORATORIOS GARDEN HOUSE INTERNACIONAL S.A.</v>
      </c>
      <c r="C6737" t="s">
        <v>5815</v>
      </c>
      <c r="D6737">
        <f>VLOOKUP(C6737,RUBRO!A$2:B$935,2)</f>
        <v>716</v>
      </c>
      <c r="E6737">
        <f>VLOOKUP(A6737,EMPRESA!A$2:B$5796,2,FALSE)</f>
        <v>3290</v>
      </c>
    </row>
    <row r="6738" spans="1:5">
      <c r="A6738" t="s">
        <v>2802</v>
      </c>
      <c r="B6738" t="str">
        <f t="shared" si="105"/>
        <v>LABORATORIOS PRATER S.A.</v>
      </c>
      <c r="C6738" t="s">
        <v>2800</v>
      </c>
      <c r="D6738">
        <f>VLOOKUP(C6738,RUBRO!A$2:B$935,2)</f>
        <v>327</v>
      </c>
      <c r="E6738">
        <f>VLOOKUP(A6738,EMPRESA!A$2:B$5796,2,FALSE)</f>
        <v>3291</v>
      </c>
    </row>
    <row r="6739" spans="1:5">
      <c r="A6739" t="s">
        <v>2802</v>
      </c>
      <c r="B6739" t="str">
        <f t="shared" si="105"/>
        <v>LABORATORIOS PRATER S.A.</v>
      </c>
      <c r="C6739" t="s">
        <v>5815</v>
      </c>
      <c r="D6739">
        <f>VLOOKUP(C6739,RUBRO!A$2:B$935,2)</f>
        <v>716</v>
      </c>
      <c r="E6739">
        <f>VLOOKUP(A6739,EMPRESA!A$2:B$5796,2,FALSE)</f>
        <v>3291</v>
      </c>
    </row>
    <row r="6740" spans="1:5">
      <c r="A6740" t="s">
        <v>5842</v>
      </c>
      <c r="B6740" t="str">
        <f t="shared" si="105"/>
        <v>LABORATORIOS S.M.B. FARMA S.A.</v>
      </c>
      <c r="C6740" t="s">
        <v>5815</v>
      </c>
      <c r="D6740">
        <f>VLOOKUP(C6740,RUBRO!A$2:B$935,2)</f>
        <v>716</v>
      </c>
      <c r="E6740">
        <f>VLOOKUP(A6740,EMPRESA!A$2:B$5796,2,FALSE)</f>
        <v>3292</v>
      </c>
    </row>
    <row r="6741" spans="1:5">
      <c r="A6741" t="s">
        <v>5843</v>
      </c>
      <c r="B6741" t="str">
        <f t="shared" si="105"/>
        <v>LABORATORIOS SAVAL S.A.</v>
      </c>
      <c r="C6741" t="s">
        <v>5815</v>
      </c>
      <c r="D6741">
        <f>VLOOKUP(C6741,RUBRO!A$2:B$935,2)</f>
        <v>716</v>
      </c>
      <c r="E6741">
        <f>VLOOKUP(A6741,EMPRESA!A$2:B$5796,2,FALSE)</f>
        <v>3293</v>
      </c>
    </row>
    <row r="6742" spans="1:5">
      <c r="A6742" t="s">
        <v>5843</v>
      </c>
      <c r="B6742" t="str">
        <f t="shared" si="105"/>
        <v>LABORATORIOS SAVAL S.A.</v>
      </c>
      <c r="C6742" t="s">
        <v>5894</v>
      </c>
      <c r="D6742">
        <f>VLOOKUP(C6742,RUBRO!A$2:B$935,2)</f>
        <v>721</v>
      </c>
      <c r="E6742">
        <f>VLOOKUP(A6742,EMPRESA!A$2:B$5796,2,FALSE)</f>
        <v>3293</v>
      </c>
    </row>
    <row r="6743" spans="1:5">
      <c r="A6743" t="s">
        <v>5844</v>
      </c>
      <c r="B6743" t="str">
        <f t="shared" si="105"/>
        <v>LABORATORIOS SILESIA S.A.</v>
      </c>
      <c r="C6743" t="s">
        <v>5815</v>
      </c>
      <c r="D6743">
        <f>VLOOKUP(C6743,RUBRO!A$2:B$935,2)</f>
        <v>716</v>
      </c>
      <c r="E6743">
        <f>VLOOKUP(A6743,EMPRESA!A$2:B$5796,2,FALSE)</f>
        <v>3294</v>
      </c>
    </row>
    <row r="6744" spans="1:5">
      <c r="A6744" t="s">
        <v>1413</v>
      </c>
      <c r="B6744" t="str">
        <f t="shared" si="105"/>
        <v>LABORUM CHILE ONLINE S.A.</v>
      </c>
      <c r="C6744" t="s">
        <v>1409</v>
      </c>
      <c r="D6744">
        <f>VLOOKUP(C6744,RUBRO!A$2:B$935,2)</f>
        <v>130</v>
      </c>
      <c r="E6744">
        <f>VLOOKUP(A6744,EMPRESA!A$2:B$5796,2,FALSE)</f>
        <v>3295</v>
      </c>
    </row>
    <row r="6745" spans="1:5">
      <c r="A6745" t="s">
        <v>1413</v>
      </c>
      <c r="B6745" t="str">
        <f t="shared" si="105"/>
        <v>LABORUM CHILE ONLINE S.A.</v>
      </c>
      <c r="C6745" t="s">
        <v>4903</v>
      </c>
      <c r="D6745">
        <f>VLOOKUP(C6745,RUBRO!A$2:B$935,2)</f>
        <v>524</v>
      </c>
      <c r="E6745">
        <f>VLOOKUP(A6745,EMPRESA!A$2:B$5796,2,FALSE)</f>
        <v>3295</v>
      </c>
    </row>
    <row r="6746" spans="1:5">
      <c r="A6746" t="s">
        <v>1413</v>
      </c>
      <c r="B6746" t="str">
        <f t="shared" si="105"/>
        <v>LABORUM CHILE ONLINE S.A.</v>
      </c>
      <c r="C6746" t="s">
        <v>5184</v>
      </c>
      <c r="D6746">
        <f>VLOOKUP(C6746,RUBRO!A$2:B$935,2)</f>
        <v>558</v>
      </c>
      <c r="E6746">
        <f>VLOOKUP(A6746,EMPRESA!A$2:B$5796,2,FALSE)</f>
        <v>3295</v>
      </c>
    </row>
    <row r="6747" spans="1:5">
      <c r="A6747" t="s">
        <v>2498</v>
      </c>
      <c r="B6747" t="str">
        <f t="shared" si="105"/>
        <v>LACOFAR Y CIA. LTDA.</v>
      </c>
      <c r="C6747" t="s">
        <v>2483</v>
      </c>
      <c r="D6747">
        <f>VLOOKUP(C6747,RUBRO!A$2:B$935,2)</f>
        <v>279</v>
      </c>
      <c r="E6747">
        <f>VLOOKUP(A6747,EMPRESA!A$2:B$5796,2,FALSE)</f>
        <v>3296</v>
      </c>
    </row>
    <row r="6748" spans="1:5">
      <c r="A6748" t="s">
        <v>2498</v>
      </c>
      <c r="B6748" t="str">
        <f t="shared" si="105"/>
        <v>LACOFAR Y CIA. LTDA.</v>
      </c>
      <c r="C6748" t="s">
        <v>2580</v>
      </c>
      <c r="D6748">
        <f>VLOOKUP(C6748,RUBRO!A$2:B$935,2)</f>
        <v>294</v>
      </c>
      <c r="E6748">
        <f>VLOOKUP(A6748,EMPRESA!A$2:B$5796,2,FALSE)</f>
        <v>3296</v>
      </c>
    </row>
    <row r="6749" spans="1:5">
      <c r="A6749" t="s">
        <v>5045</v>
      </c>
      <c r="B6749" t="str">
        <f t="shared" si="105"/>
        <v>LACTEOS DOS CASTANOS INDUSTRIAL Y COMERCIAL LTDA.</v>
      </c>
      <c r="C6749" t="s">
        <v>5038</v>
      </c>
      <c r="D6749">
        <f>VLOOKUP(C6749,RUBRO!A$2:B$935,2)</f>
        <v>540</v>
      </c>
      <c r="E6749">
        <f>VLOOKUP(A6749,EMPRESA!A$2:B$5796,2,FALSE)</f>
        <v>3297</v>
      </c>
    </row>
    <row r="6750" spans="1:5">
      <c r="A6750" t="s">
        <v>3570</v>
      </c>
      <c r="B6750" t="str">
        <f t="shared" si="105"/>
        <v>LAFRUT LTDA.</v>
      </c>
      <c r="C6750" t="s">
        <v>3431</v>
      </c>
      <c r="D6750">
        <f>VLOOKUP(C6750,RUBRO!A$2:B$935,2)</f>
        <v>413</v>
      </c>
      <c r="E6750">
        <f>VLOOKUP(A6750,EMPRESA!A$2:B$5796,2,FALSE)</f>
        <v>3298</v>
      </c>
    </row>
    <row r="6751" spans="1:5">
      <c r="A6751" t="s">
        <v>5257</v>
      </c>
      <c r="B6751" t="str">
        <f t="shared" si="105"/>
        <v>LAHSEN HERMANOS SPA</v>
      </c>
      <c r="C6751" t="s">
        <v>5248</v>
      </c>
      <c r="D6751">
        <f>VLOOKUP(C6751,RUBRO!A$2:B$935,2)</f>
        <v>572</v>
      </c>
      <c r="E6751">
        <f>VLOOKUP(A6751,EMPRESA!A$2:B$5796,2,FALSE)</f>
        <v>3299</v>
      </c>
    </row>
    <row r="6752" spans="1:5">
      <c r="A6752" t="s">
        <v>5257</v>
      </c>
      <c r="B6752" t="str">
        <f t="shared" si="105"/>
        <v>LAHSEN HERMANOS SPA</v>
      </c>
      <c r="C6752" t="s">
        <v>5399</v>
      </c>
      <c r="D6752">
        <f>VLOOKUP(C6752,RUBRO!A$2:B$935,2)</f>
        <v>615</v>
      </c>
      <c r="E6752">
        <f>VLOOKUP(A6752,EMPRESA!A$2:B$5796,2,FALSE)</f>
        <v>3299</v>
      </c>
    </row>
    <row r="6753" spans="1:5">
      <c r="A6753" t="s">
        <v>5257</v>
      </c>
      <c r="B6753" t="str">
        <f t="shared" si="105"/>
        <v>LAHSEN HERMANOS SPA</v>
      </c>
      <c r="C6753" t="s">
        <v>5429</v>
      </c>
      <c r="D6753">
        <f>VLOOKUP(C6753,RUBRO!A$2:B$935,2)</f>
        <v>620</v>
      </c>
      <c r="E6753">
        <f>VLOOKUP(A6753,EMPRESA!A$2:B$5796,2,FALSE)</f>
        <v>3299</v>
      </c>
    </row>
    <row r="6754" spans="1:5">
      <c r="A6754" t="s">
        <v>5129</v>
      </c>
      <c r="B6754" t="str">
        <f t="shared" si="105"/>
        <v>LAMITEC COPREMA LTDA.</v>
      </c>
      <c r="C6754" t="s">
        <v>5104</v>
      </c>
      <c r="D6754">
        <f>VLOOKUP(C6754,RUBRO!A$2:B$935,2)</f>
        <v>555</v>
      </c>
      <c r="E6754">
        <f>VLOOKUP(A6754,EMPRESA!A$2:B$5796,2,FALSE)</f>
        <v>3300</v>
      </c>
    </row>
    <row r="6755" spans="1:5">
      <c r="A6755" t="s">
        <v>1321</v>
      </c>
      <c r="B6755" t="str">
        <f t="shared" si="105"/>
        <v>LANDA CONSULTORES AUDITORES LTDA.</v>
      </c>
      <c r="C6755" t="s">
        <v>1318</v>
      </c>
      <c r="D6755">
        <f>VLOOKUP(C6755,RUBRO!A$2:B$935,2)</f>
        <v>119</v>
      </c>
      <c r="E6755">
        <f>VLOOKUP(A6755,EMPRESA!A$2:B$5796,2,FALSE)</f>
        <v>3301</v>
      </c>
    </row>
    <row r="6756" spans="1:5">
      <c r="A6756" t="s">
        <v>1321</v>
      </c>
      <c r="B6756" t="str">
        <f t="shared" si="105"/>
        <v>LANDA CONSULTORES AUDITORES LTDA.</v>
      </c>
      <c r="C6756" t="s">
        <v>2401</v>
      </c>
      <c r="D6756">
        <f>VLOOKUP(C6756,RUBRO!A$2:B$935,2)</f>
        <v>272</v>
      </c>
      <c r="E6756">
        <f>VLOOKUP(A6756,EMPRESA!A$2:B$5796,2,FALSE)</f>
        <v>3301</v>
      </c>
    </row>
    <row r="6757" spans="1:5">
      <c r="A6757" t="s">
        <v>1322</v>
      </c>
      <c r="B6757" t="str">
        <f t="shared" si="105"/>
        <v>LANDABUR Y CIA. LTDA.</v>
      </c>
      <c r="C6757" t="s">
        <v>1318</v>
      </c>
      <c r="D6757">
        <f>VLOOKUP(C6757,RUBRO!A$2:B$935,2)</f>
        <v>119</v>
      </c>
      <c r="E6757">
        <f>VLOOKUP(A6757,EMPRESA!A$2:B$5796,2,FALSE)</f>
        <v>3302</v>
      </c>
    </row>
    <row r="6758" spans="1:5">
      <c r="A6758" t="s">
        <v>2473</v>
      </c>
      <c r="B6758" t="str">
        <f t="shared" si="105"/>
        <v>LANDMARK CAPITAL S.A.</v>
      </c>
      <c r="C6758" t="s">
        <v>2463</v>
      </c>
      <c r="D6758">
        <f>VLOOKUP(C6758,RUBRO!A$2:B$935,2)</f>
        <v>276</v>
      </c>
      <c r="E6758">
        <f>VLOOKUP(A6758,EMPRESA!A$2:B$5796,2,FALSE)</f>
        <v>3303</v>
      </c>
    </row>
    <row r="6759" spans="1:5">
      <c r="A6759" t="s">
        <v>4465</v>
      </c>
      <c r="B6759" t="str">
        <f t="shared" si="105"/>
        <v>LANERA CHILENA S.A.</v>
      </c>
      <c r="C6759" t="s">
        <v>4453</v>
      </c>
      <c r="D6759">
        <f>VLOOKUP(C6759,RUBRO!A$2:B$935,2)</f>
        <v>477</v>
      </c>
      <c r="E6759">
        <f>VLOOKUP(A6759,EMPRESA!A$2:B$5796,2,FALSE)</f>
        <v>3304</v>
      </c>
    </row>
    <row r="6760" spans="1:5">
      <c r="A6760" t="s">
        <v>4465</v>
      </c>
      <c r="B6760" t="str">
        <f t="shared" si="105"/>
        <v>LANERA CHILENA S.A.</v>
      </c>
      <c r="C6760" t="s">
        <v>5026</v>
      </c>
      <c r="D6760">
        <f>VLOOKUP(C6760,RUBRO!A$2:B$935,2)</f>
        <v>535</v>
      </c>
      <c r="E6760">
        <f>VLOOKUP(A6760,EMPRESA!A$2:B$5796,2,FALSE)</f>
        <v>3304</v>
      </c>
    </row>
    <row r="6761" spans="1:5">
      <c r="A6761" t="s">
        <v>2274</v>
      </c>
      <c r="B6761" t="str">
        <f t="shared" si="105"/>
        <v>LANIX TECHNOLOGY CHILE S.A.</v>
      </c>
      <c r="C6761" t="s">
        <v>2250</v>
      </c>
      <c r="D6761">
        <f>VLOOKUP(C6761,RUBRO!A$2:B$935,2)</f>
        <v>253</v>
      </c>
      <c r="E6761">
        <f>VLOOKUP(A6761,EMPRESA!A$2:B$5796,2,FALSE)</f>
        <v>3305</v>
      </c>
    </row>
    <row r="6762" spans="1:5">
      <c r="A6762" t="s">
        <v>1548</v>
      </c>
      <c r="B6762" t="str">
        <f t="shared" si="105"/>
        <v>LANZ TECNOMASTER LTDA.</v>
      </c>
      <c r="C6762" t="s">
        <v>1542</v>
      </c>
      <c r="D6762">
        <f>VLOOKUP(C6762,RUBRO!A$2:B$935,2)</f>
        <v>153</v>
      </c>
      <c r="E6762">
        <f>VLOOKUP(A6762,EMPRESA!A$2:B$5796,2,FALSE)</f>
        <v>3306</v>
      </c>
    </row>
    <row r="6763" spans="1:5">
      <c r="A6763" t="s">
        <v>1548</v>
      </c>
      <c r="B6763" t="str">
        <f t="shared" si="105"/>
        <v>LANZ TECNOMASTER LTDA.</v>
      </c>
      <c r="C6763" t="s">
        <v>5267</v>
      </c>
      <c r="D6763">
        <f>VLOOKUP(C6763,RUBRO!A$2:B$935,2)</f>
        <v>574</v>
      </c>
      <c r="E6763">
        <f>VLOOKUP(A6763,EMPRESA!A$2:B$5796,2,FALSE)</f>
        <v>3306</v>
      </c>
    </row>
    <row r="6764" spans="1:5">
      <c r="A6764" t="s">
        <v>1548</v>
      </c>
      <c r="B6764" t="str">
        <f t="shared" si="105"/>
        <v>LANZ TECNOMASTER LTDA.</v>
      </c>
      <c r="C6764" t="s">
        <v>5295</v>
      </c>
      <c r="D6764">
        <f>VLOOKUP(C6764,RUBRO!A$2:B$935,2)</f>
        <v>578</v>
      </c>
      <c r="E6764">
        <f>VLOOKUP(A6764,EMPRESA!A$2:B$5796,2,FALSE)</f>
        <v>3306</v>
      </c>
    </row>
    <row r="6765" spans="1:5">
      <c r="A6765" t="s">
        <v>5305</v>
      </c>
      <c r="B6765" t="str">
        <f t="shared" si="105"/>
        <v>LANZ Y CIA. LTDA.</v>
      </c>
      <c r="C6765" t="s">
        <v>5295</v>
      </c>
      <c r="D6765">
        <f>VLOOKUP(C6765,RUBRO!A$2:B$935,2)</f>
        <v>578</v>
      </c>
      <c r="E6765">
        <f>VLOOKUP(A6765,EMPRESA!A$2:B$5796,2,FALSE)</f>
        <v>3307</v>
      </c>
    </row>
    <row r="6766" spans="1:5">
      <c r="A6766" t="s">
        <v>5305</v>
      </c>
      <c r="B6766" t="str">
        <f t="shared" si="105"/>
        <v>LANZ Y CIA. LTDA.</v>
      </c>
      <c r="C6766" t="s">
        <v>6379</v>
      </c>
      <c r="D6766">
        <f>VLOOKUP(C6766,RUBRO!A$2:B$935,2)</f>
        <v>836</v>
      </c>
      <c r="E6766">
        <f>VLOOKUP(A6766,EMPRESA!A$2:B$5796,2,FALSE)</f>
        <v>3307</v>
      </c>
    </row>
    <row r="6767" spans="1:5">
      <c r="A6767" t="s">
        <v>4499</v>
      </c>
      <c r="B6767" t="str">
        <f t="shared" si="105"/>
        <v>LANZCO</v>
      </c>
      <c r="C6767" t="s">
        <v>4492</v>
      </c>
      <c r="D6767">
        <f>VLOOKUP(C6767,RUBRO!A$2:B$935,2)</f>
        <v>481</v>
      </c>
      <c r="E6767">
        <f>VLOOKUP(A6767,EMPRESA!A$2:B$5796,2,FALSE)</f>
        <v>3308</v>
      </c>
    </row>
    <row r="6768" spans="1:5">
      <c r="A6768" t="s">
        <v>4499</v>
      </c>
      <c r="B6768" t="str">
        <f t="shared" si="105"/>
        <v>LANZCO</v>
      </c>
      <c r="C6768" t="s">
        <v>4923</v>
      </c>
      <c r="D6768">
        <f>VLOOKUP(C6768,RUBRO!A$2:B$935,2)</f>
        <v>525</v>
      </c>
      <c r="E6768">
        <f>VLOOKUP(A6768,EMPRESA!A$2:B$5796,2,FALSE)</f>
        <v>3308</v>
      </c>
    </row>
    <row r="6769" spans="1:5">
      <c r="A6769" t="s">
        <v>859</v>
      </c>
      <c r="B6769" t="str">
        <f t="shared" si="105"/>
        <v>LAPIZ LOPEZ</v>
      </c>
      <c r="C6769" t="s">
        <v>858</v>
      </c>
      <c r="D6769">
        <f>VLOOKUP(C6769,RUBRO!A$2:B$935,2)</f>
        <v>92</v>
      </c>
      <c r="E6769">
        <f>VLOOKUP(A6769,EMPRESA!A$2:B$5796,2,FALSE)</f>
        <v>3309</v>
      </c>
    </row>
    <row r="6770" spans="1:5">
      <c r="A6770" t="s">
        <v>859</v>
      </c>
      <c r="B6770" t="str">
        <f t="shared" si="105"/>
        <v>LAPIZ LOPEZ</v>
      </c>
      <c r="C6770" t="s">
        <v>978</v>
      </c>
      <c r="D6770">
        <f>VLOOKUP(C6770,RUBRO!A$2:B$935,2)</f>
        <v>99</v>
      </c>
      <c r="E6770">
        <f>VLOOKUP(A6770,EMPRESA!A$2:B$5796,2,FALSE)</f>
        <v>3309</v>
      </c>
    </row>
    <row r="6771" spans="1:5">
      <c r="A6771" t="s">
        <v>859</v>
      </c>
      <c r="B6771" t="str">
        <f t="shared" si="105"/>
        <v>LAPIZ LOPEZ</v>
      </c>
      <c r="C6771" t="s">
        <v>2250</v>
      </c>
      <c r="D6771">
        <f>VLOOKUP(C6771,RUBRO!A$2:B$935,2)</f>
        <v>253</v>
      </c>
      <c r="E6771">
        <f>VLOOKUP(A6771,EMPRESA!A$2:B$5796,2,FALSE)</f>
        <v>3309</v>
      </c>
    </row>
    <row r="6772" spans="1:5">
      <c r="A6772" t="s">
        <v>859</v>
      </c>
      <c r="B6772" t="str">
        <f t="shared" si="105"/>
        <v>LAPIZ LOPEZ</v>
      </c>
      <c r="C6772" t="s">
        <v>3431</v>
      </c>
      <c r="D6772">
        <f>VLOOKUP(C6772,RUBRO!A$2:B$935,2)</f>
        <v>413</v>
      </c>
      <c r="E6772">
        <f>VLOOKUP(A6772,EMPRESA!A$2:B$5796,2,FALSE)</f>
        <v>3309</v>
      </c>
    </row>
    <row r="6773" spans="1:5">
      <c r="A6773" t="s">
        <v>859</v>
      </c>
      <c r="B6773" t="str">
        <f t="shared" si="105"/>
        <v>LAPIZ LOPEZ</v>
      </c>
      <c r="C6773" t="s">
        <v>4627</v>
      </c>
      <c r="D6773">
        <f>VLOOKUP(C6773,RUBRO!A$2:B$935,2)</f>
        <v>488</v>
      </c>
      <c r="E6773">
        <f>VLOOKUP(A6773,EMPRESA!A$2:B$5796,2,FALSE)</f>
        <v>3309</v>
      </c>
    </row>
    <row r="6774" spans="1:5">
      <c r="A6774" t="s">
        <v>6024</v>
      </c>
      <c r="B6774" t="str">
        <f t="shared" si="105"/>
        <v>LARRAIN EMPRESA DE SERVICIOS S.A.</v>
      </c>
      <c r="C6774" t="s">
        <v>6023</v>
      </c>
      <c r="D6774">
        <f>VLOOKUP(C6774,RUBRO!A$2:B$935,2)</f>
        <v>755</v>
      </c>
      <c r="E6774">
        <f>VLOOKUP(A6774,EMPRESA!A$2:B$5796,2,FALSE)</f>
        <v>3310</v>
      </c>
    </row>
    <row r="6775" spans="1:5">
      <c r="A6775" t="s">
        <v>6024</v>
      </c>
      <c r="B6775" t="str">
        <f t="shared" si="105"/>
        <v>LARRAIN EMPRESA DE SERVICIOS S.A.</v>
      </c>
      <c r="C6775" t="s">
        <v>6279</v>
      </c>
      <c r="D6775">
        <f>VLOOKUP(C6775,RUBRO!A$2:B$935,2)</f>
        <v>813</v>
      </c>
      <c r="E6775">
        <f>VLOOKUP(A6775,EMPRESA!A$2:B$5796,2,FALSE)</f>
        <v>3310</v>
      </c>
    </row>
    <row r="6776" spans="1:5">
      <c r="A6776" t="s">
        <v>2534</v>
      </c>
      <c r="B6776" t="str">
        <f t="shared" si="105"/>
        <v>LARRAIN VIAL S.A. CORREDORA DE BOLSA</v>
      </c>
      <c r="C6776" t="s">
        <v>2523</v>
      </c>
      <c r="D6776">
        <f>VLOOKUP(C6776,RUBRO!A$2:B$935,2)</f>
        <v>286</v>
      </c>
      <c r="E6776">
        <f>VLOOKUP(A6776,EMPRESA!A$2:B$5796,2,FALSE)</f>
        <v>3311</v>
      </c>
    </row>
    <row r="6777" spans="1:5">
      <c r="A6777" t="s">
        <v>56</v>
      </c>
      <c r="B6777" t="str">
        <f t="shared" si="105"/>
        <v>LARRAIN Y ASOCIADOS LTDA.</v>
      </c>
      <c r="C6777" t="s">
        <v>20</v>
      </c>
      <c r="D6777">
        <f>VLOOKUP(C6777,RUBRO!A$2:B$935,2)</f>
        <v>3</v>
      </c>
      <c r="E6777">
        <f>VLOOKUP(A6777,EMPRESA!A$2:B$5796,2,FALSE)</f>
        <v>3312</v>
      </c>
    </row>
    <row r="6778" spans="1:5">
      <c r="A6778" t="s">
        <v>394</v>
      </c>
      <c r="B6778" t="str">
        <f t="shared" si="105"/>
        <v>LARRAIN Y COMPANIA LIMITADA</v>
      </c>
      <c r="C6778" t="s">
        <v>377</v>
      </c>
      <c r="D6778">
        <f>VLOOKUP(C6778,RUBRO!A$2:B$935,2)</f>
        <v>37</v>
      </c>
      <c r="E6778">
        <f>VLOOKUP(A6778,EMPRESA!A$2:B$5796,2,FALSE)</f>
        <v>3313</v>
      </c>
    </row>
    <row r="6779" spans="1:5">
      <c r="A6779" t="s">
        <v>2551</v>
      </c>
      <c r="B6779" t="str">
        <f t="shared" si="105"/>
        <v>LARRAIN, VALDIVIESO, SILVA  LTDA.</v>
      </c>
      <c r="C6779" t="s">
        <v>2542</v>
      </c>
      <c r="D6779">
        <f>VLOOKUP(C6779,RUBRO!A$2:B$935,2)</f>
        <v>288</v>
      </c>
      <c r="E6779">
        <f>VLOOKUP(A6779,EMPRESA!A$2:B$5796,2,FALSE)</f>
        <v>3314</v>
      </c>
    </row>
    <row r="6780" spans="1:5">
      <c r="A6780" t="s">
        <v>298</v>
      </c>
      <c r="B6780" t="str">
        <f t="shared" si="105"/>
        <v>LARRAINVIAL ASSET MANAGEMENT ADMINISTRADORA GENERAL DE FONDOS S.A.</v>
      </c>
      <c r="C6780" t="s">
        <v>290</v>
      </c>
      <c r="D6780">
        <f>VLOOKUP(C6780,RUBRO!A$2:B$935,2)</f>
        <v>27</v>
      </c>
      <c r="E6780">
        <f>VLOOKUP(A6780,EMPRESA!A$2:B$5796,2,FALSE)</f>
        <v>3315</v>
      </c>
    </row>
    <row r="6781" spans="1:5">
      <c r="A6781" t="s">
        <v>298</v>
      </c>
      <c r="B6781" t="str">
        <f t="shared" si="105"/>
        <v>LARRAINVIAL ASSET MANAGEMENT ADMINISTRADORA GENERAL DE FONDOS S.A.</v>
      </c>
      <c r="C6781" t="s">
        <v>302</v>
      </c>
      <c r="D6781">
        <f>VLOOKUP(C6781,RUBRO!A$2:B$935,2)</f>
        <v>28</v>
      </c>
      <c r="E6781">
        <f>VLOOKUP(A6781,EMPRESA!A$2:B$5796,2,FALSE)</f>
        <v>3315</v>
      </c>
    </row>
    <row r="6782" spans="1:5">
      <c r="A6782" t="s">
        <v>298</v>
      </c>
      <c r="B6782" t="str">
        <f t="shared" si="105"/>
        <v>LARRAINVIAL ASSET MANAGEMENT ADMINISTRADORA GENERAL DE FONDOS S.A.</v>
      </c>
      <c r="C6782" t="s">
        <v>3782</v>
      </c>
      <c r="D6782">
        <f>VLOOKUP(C6782,RUBRO!A$2:B$935,2)</f>
        <v>437</v>
      </c>
      <c r="E6782">
        <f>VLOOKUP(A6782,EMPRESA!A$2:B$5796,2,FALSE)</f>
        <v>3315</v>
      </c>
    </row>
    <row r="6783" spans="1:5">
      <c r="A6783" t="s">
        <v>2051</v>
      </c>
      <c r="B6783" t="str">
        <f t="shared" si="105"/>
        <v>LAS AMERICAS - VIVE INTELIGENTE</v>
      </c>
      <c r="C6783" t="s">
        <v>2050</v>
      </c>
      <c r="D6783">
        <f>VLOOKUP(C6783,RUBRO!A$2:B$935,2)</f>
        <v>226</v>
      </c>
      <c r="E6783">
        <f>VLOOKUP(A6783,EMPRESA!A$2:B$5796,2,FALSE)</f>
        <v>3316</v>
      </c>
    </row>
    <row r="6784" spans="1:5">
      <c r="A6784" t="s">
        <v>2051</v>
      </c>
      <c r="B6784" t="str">
        <f t="shared" si="105"/>
        <v>LAS AMERICAS - VIVE INTELIGENTE</v>
      </c>
      <c r="C6784" t="s">
        <v>4627</v>
      </c>
      <c r="D6784">
        <f>VLOOKUP(C6784,RUBRO!A$2:B$935,2)</f>
        <v>488</v>
      </c>
      <c r="E6784">
        <f>VLOOKUP(A6784,EMPRESA!A$2:B$5796,2,FALSE)</f>
        <v>3316</v>
      </c>
    </row>
    <row r="6785" spans="1:5">
      <c r="A6785" t="s">
        <v>2051</v>
      </c>
      <c r="B6785" t="str">
        <f t="shared" si="105"/>
        <v>LAS AMERICAS - VIVE INTELIGENTE</v>
      </c>
      <c r="C6785" t="s">
        <v>5665</v>
      </c>
      <c r="D6785">
        <f>VLOOKUP(C6785,RUBRO!A$2:B$935,2)</f>
        <v>661</v>
      </c>
      <c r="E6785">
        <f>VLOOKUP(A6785,EMPRESA!A$2:B$5796,2,FALSE)</f>
        <v>3316</v>
      </c>
    </row>
    <row r="6786" spans="1:5">
      <c r="A6786" t="s">
        <v>2051</v>
      </c>
      <c r="B6786" t="str">
        <f t="shared" si="105"/>
        <v>LAS AMERICAS - VIVE INTELIGENTE</v>
      </c>
      <c r="C6786" t="s">
        <v>5679</v>
      </c>
      <c r="D6786">
        <f>VLOOKUP(C6786,RUBRO!A$2:B$935,2)</f>
        <v>666</v>
      </c>
      <c r="E6786">
        <f>VLOOKUP(A6786,EMPRESA!A$2:B$5796,2,FALSE)</f>
        <v>3316</v>
      </c>
    </row>
    <row r="6787" spans="1:5">
      <c r="A6787" t="s">
        <v>2051</v>
      </c>
      <c r="B6787" t="str">
        <f t="shared" ref="B6787:B6850" si="106">UPPER(A6787)</f>
        <v>LAS AMERICAS - VIVE INTELIGENTE</v>
      </c>
      <c r="C6787" t="s">
        <v>5709</v>
      </c>
      <c r="D6787">
        <f>VLOOKUP(C6787,RUBRO!A$2:B$935,2)</f>
        <v>678</v>
      </c>
      <c r="E6787">
        <f>VLOOKUP(A6787,EMPRESA!A$2:B$5796,2,FALSE)</f>
        <v>3316</v>
      </c>
    </row>
    <row r="6788" spans="1:5">
      <c r="A6788" t="s">
        <v>2051</v>
      </c>
      <c r="B6788" t="str">
        <f t="shared" si="106"/>
        <v>LAS AMERICAS - VIVE INTELIGENTE</v>
      </c>
      <c r="C6788" t="s">
        <v>5713</v>
      </c>
      <c r="D6788">
        <f>VLOOKUP(C6788,RUBRO!A$2:B$935,2)</f>
        <v>681</v>
      </c>
      <c r="E6788">
        <f>VLOOKUP(A6788,EMPRESA!A$2:B$5796,2,FALSE)</f>
        <v>3316</v>
      </c>
    </row>
    <row r="6789" spans="1:5">
      <c r="A6789" t="s">
        <v>2051</v>
      </c>
      <c r="B6789" t="str">
        <f t="shared" si="106"/>
        <v>LAS AMERICAS - VIVE INTELIGENTE</v>
      </c>
      <c r="C6789" t="s">
        <v>5715</v>
      </c>
      <c r="D6789">
        <f>VLOOKUP(C6789,RUBRO!A$2:B$935,2)</f>
        <v>682</v>
      </c>
      <c r="E6789">
        <f>VLOOKUP(A6789,EMPRESA!A$2:B$5796,2,FALSE)</f>
        <v>3316</v>
      </c>
    </row>
    <row r="6790" spans="1:5">
      <c r="A6790" t="s">
        <v>2051</v>
      </c>
      <c r="B6790" t="str">
        <f t="shared" si="106"/>
        <v>LAS AMERICAS - VIVE INTELIGENTE</v>
      </c>
      <c r="C6790" t="s">
        <v>6100</v>
      </c>
      <c r="D6790">
        <f>VLOOKUP(C6790,RUBRO!A$2:B$935,2)</f>
        <v>768</v>
      </c>
      <c r="E6790">
        <f>VLOOKUP(A6790,EMPRESA!A$2:B$5796,2,FALSE)</f>
        <v>3316</v>
      </c>
    </row>
    <row r="6791" spans="1:5">
      <c r="A6791" t="s">
        <v>2051</v>
      </c>
      <c r="B6791" t="str">
        <f t="shared" si="106"/>
        <v>LAS AMERICAS - VIVE INTELIGENTE</v>
      </c>
      <c r="C6791" t="s">
        <v>6101</v>
      </c>
      <c r="D6791">
        <f>VLOOKUP(C6791,RUBRO!A$2:B$935,2)</f>
        <v>769</v>
      </c>
      <c r="E6791">
        <f>VLOOKUP(A6791,EMPRESA!A$2:B$5796,2,FALSE)</f>
        <v>3316</v>
      </c>
    </row>
    <row r="6792" spans="1:5">
      <c r="A6792" t="s">
        <v>2734</v>
      </c>
      <c r="B6792" t="str">
        <f t="shared" si="106"/>
        <v>LASER DISC CHILE COMERCIAL E INDUSTRIAL SPA</v>
      </c>
      <c r="C6792" t="s">
        <v>2735</v>
      </c>
      <c r="D6792">
        <f>VLOOKUP(C6792,RUBRO!A$2:B$935,2)</f>
        <v>318</v>
      </c>
      <c r="E6792">
        <f>VLOOKUP(A6792,EMPRESA!A$2:B$5796,2,FALSE)</f>
        <v>3317</v>
      </c>
    </row>
    <row r="6793" spans="1:5">
      <c r="A6793" t="s">
        <v>2734</v>
      </c>
      <c r="B6793" t="str">
        <f t="shared" si="106"/>
        <v>LASER DISC CHILE COMERCIAL E INDUSTRIAL SPA</v>
      </c>
      <c r="C6793" t="s">
        <v>4394</v>
      </c>
      <c r="D6793">
        <f>VLOOKUP(C6793,RUBRO!A$2:B$935,2)</f>
        <v>467</v>
      </c>
      <c r="E6793">
        <f>VLOOKUP(A6793,EMPRESA!A$2:B$5796,2,FALSE)</f>
        <v>3317</v>
      </c>
    </row>
    <row r="6794" spans="1:5">
      <c r="A6794" t="s">
        <v>5666</v>
      </c>
      <c r="B6794" t="str">
        <f t="shared" si="106"/>
        <v>LASH SAGA PARQUET LTDA.</v>
      </c>
      <c r="C6794" t="s">
        <v>5665</v>
      </c>
      <c r="D6794">
        <f>VLOOKUP(C6794,RUBRO!A$2:B$935,2)</f>
        <v>661</v>
      </c>
      <c r="E6794">
        <f>VLOOKUP(A6794,EMPRESA!A$2:B$5796,2,FALSE)</f>
        <v>3318</v>
      </c>
    </row>
    <row r="6795" spans="1:5">
      <c r="A6795" t="s">
        <v>5666</v>
      </c>
      <c r="B6795" t="str">
        <f t="shared" si="106"/>
        <v>LASH SAGA PARQUET LTDA.</v>
      </c>
      <c r="C6795" t="s">
        <v>5684</v>
      </c>
      <c r="D6795">
        <f>VLOOKUP(C6795,RUBRO!A$2:B$935,2)</f>
        <v>669</v>
      </c>
      <c r="E6795">
        <f>VLOOKUP(A6795,EMPRESA!A$2:B$5796,2,FALSE)</f>
        <v>3318</v>
      </c>
    </row>
    <row r="6796" spans="1:5">
      <c r="A6796" t="s">
        <v>5666</v>
      </c>
      <c r="B6796" t="str">
        <f t="shared" si="106"/>
        <v>LASH SAGA PARQUET LTDA.</v>
      </c>
      <c r="C6796" t="s">
        <v>5940</v>
      </c>
      <c r="D6796">
        <f>VLOOKUP(C6796,RUBRO!A$2:B$935,2)</f>
        <v>733</v>
      </c>
      <c r="E6796">
        <f>VLOOKUP(A6796,EMPRESA!A$2:B$5796,2,FALSE)</f>
        <v>3318</v>
      </c>
    </row>
    <row r="6797" spans="1:5">
      <c r="A6797" t="s">
        <v>1157</v>
      </c>
      <c r="B6797" t="str">
        <f t="shared" si="106"/>
        <v>LAST-CALL S.A.</v>
      </c>
      <c r="C6797" t="s">
        <v>1120</v>
      </c>
      <c r="D6797">
        <f>VLOOKUP(C6797,RUBRO!A$2:B$935,2)</f>
        <v>114</v>
      </c>
      <c r="E6797">
        <f>VLOOKUP(A6797,EMPRESA!A$2:B$5796,2,FALSE)</f>
        <v>3319</v>
      </c>
    </row>
    <row r="6798" spans="1:5">
      <c r="A6798" t="s">
        <v>1157</v>
      </c>
      <c r="B6798" t="str">
        <f t="shared" si="106"/>
        <v>LAST-CALL S.A.</v>
      </c>
      <c r="C6798" t="s">
        <v>6400</v>
      </c>
      <c r="D6798">
        <f>VLOOKUP(C6798,RUBRO!A$2:B$935,2)</f>
        <v>842</v>
      </c>
      <c r="E6798">
        <f>VLOOKUP(A6798,EMPRESA!A$2:B$5796,2,FALSE)</f>
        <v>3319</v>
      </c>
    </row>
    <row r="6799" spans="1:5">
      <c r="A6799" t="s">
        <v>1157</v>
      </c>
      <c r="B6799" t="str">
        <f t="shared" si="106"/>
        <v>LAST-CALL S.A.</v>
      </c>
      <c r="C6799" t="s">
        <v>6412</v>
      </c>
      <c r="D6799">
        <f>VLOOKUP(C6799,RUBRO!A$2:B$935,2)</f>
        <v>846</v>
      </c>
      <c r="E6799">
        <f>VLOOKUP(A6799,EMPRESA!A$2:B$5796,2,FALSE)</f>
        <v>3319</v>
      </c>
    </row>
    <row r="6800" spans="1:5">
      <c r="A6800" t="s">
        <v>553</v>
      </c>
      <c r="B6800" t="str">
        <f t="shared" si="106"/>
        <v>LASTRADE HNOS. Y CIA. LTDA.</v>
      </c>
      <c r="C6800" t="s">
        <v>554</v>
      </c>
      <c r="D6800">
        <f>VLOOKUP(C6800,RUBRO!A$2:B$935,2)</f>
        <v>49</v>
      </c>
      <c r="E6800">
        <f>VLOOKUP(A6800,EMPRESA!A$2:B$5796,2,FALSE)</f>
        <v>3320</v>
      </c>
    </row>
    <row r="6801" spans="1:5">
      <c r="A6801" t="s">
        <v>553</v>
      </c>
      <c r="B6801" t="str">
        <f t="shared" si="106"/>
        <v>LASTRADE HNOS. Y CIA. LTDA.</v>
      </c>
      <c r="C6801" t="s">
        <v>3751</v>
      </c>
      <c r="D6801">
        <f>VLOOKUP(C6801,RUBRO!A$2:B$935,2)</f>
        <v>427</v>
      </c>
      <c r="E6801">
        <f>VLOOKUP(A6801,EMPRESA!A$2:B$5796,2,FALSE)</f>
        <v>3320</v>
      </c>
    </row>
    <row r="6802" spans="1:5">
      <c r="A6802" t="s">
        <v>553</v>
      </c>
      <c r="B6802" t="str">
        <f t="shared" si="106"/>
        <v>LASTRADE HNOS. Y CIA. LTDA.</v>
      </c>
      <c r="C6802" t="s">
        <v>6539</v>
      </c>
      <c r="D6802">
        <f>VLOOKUP(C6802,RUBRO!A$2:B$935,2)</f>
        <v>891</v>
      </c>
      <c r="E6802">
        <f>VLOOKUP(A6802,EMPRESA!A$2:B$5796,2,FALSE)</f>
        <v>3320</v>
      </c>
    </row>
    <row r="6803" spans="1:5">
      <c r="A6803" t="s">
        <v>1753</v>
      </c>
      <c r="B6803" t="str">
        <f t="shared" si="106"/>
        <v>LATAM AIRLINES GROUP</v>
      </c>
      <c r="C6803" t="s">
        <v>1733</v>
      </c>
      <c r="D6803">
        <f>VLOOKUP(C6803,RUBRO!A$2:B$935,2)</f>
        <v>189</v>
      </c>
      <c r="E6803">
        <f>VLOOKUP(A6803,EMPRESA!A$2:B$5796,2,FALSE)</f>
        <v>3321</v>
      </c>
    </row>
    <row r="6804" spans="1:5">
      <c r="A6804" t="s">
        <v>1753</v>
      </c>
      <c r="B6804" t="str">
        <f t="shared" si="106"/>
        <v>LATAM AIRLINES GROUP</v>
      </c>
      <c r="C6804" t="s">
        <v>5100</v>
      </c>
      <c r="D6804">
        <f>VLOOKUP(C6804,RUBRO!A$2:B$935,2)</f>
        <v>547</v>
      </c>
      <c r="E6804">
        <f>VLOOKUP(A6804,EMPRESA!A$2:B$5796,2,FALSE)</f>
        <v>3321</v>
      </c>
    </row>
    <row r="6805" spans="1:5">
      <c r="A6805" t="s">
        <v>1859</v>
      </c>
      <c r="B6805" t="str">
        <f t="shared" si="106"/>
        <v>LATCAM PAGOS INTERNACIONALES S.A.</v>
      </c>
      <c r="C6805" t="s">
        <v>1857</v>
      </c>
      <c r="D6805">
        <f>VLOOKUP(C6805,RUBRO!A$2:B$935,2)</f>
        <v>194</v>
      </c>
      <c r="E6805">
        <f>VLOOKUP(A6805,EMPRESA!A$2:B$5796,2,FALSE)</f>
        <v>3322</v>
      </c>
    </row>
    <row r="6806" spans="1:5">
      <c r="A6806" t="s">
        <v>1873</v>
      </c>
      <c r="B6806" t="str">
        <f t="shared" si="106"/>
        <v>LATIN GAMING CALAMA S.A.</v>
      </c>
      <c r="C6806" t="s">
        <v>1867</v>
      </c>
      <c r="D6806">
        <f>VLOOKUP(C6806,RUBRO!A$2:B$935,2)</f>
        <v>196</v>
      </c>
      <c r="E6806">
        <f>VLOOKUP(A6806,EMPRESA!A$2:B$5796,2,FALSE)</f>
        <v>3323</v>
      </c>
    </row>
    <row r="6807" spans="1:5">
      <c r="A6807" t="s">
        <v>5388</v>
      </c>
      <c r="B6807" t="str">
        <f t="shared" si="106"/>
        <v>LAYHER DEL PACIFICO S.A.</v>
      </c>
      <c r="C6807" t="s">
        <v>5386</v>
      </c>
      <c r="D6807">
        <f>VLOOKUP(C6807,RUBRO!A$2:B$935,2)</f>
        <v>612</v>
      </c>
      <c r="E6807">
        <f>VLOOKUP(A6807,EMPRESA!A$2:B$5796,2,FALSE)</f>
        <v>3324</v>
      </c>
    </row>
    <row r="6808" spans="1:5">
      <c r="A6808" t="s">
        <v>3296</v>
      </c>
      <c r="B6808" t="str">
        <f t="shared" si="106"/>
        <v>LEAN QUALITY LTDA.</v>
      </c>
      <c r="C6808" t="s">
        <v>3293</v>
      </c>
      <c r="D6808">
        <f>VLOOKUP(C6808,RUBRO!A$2:B$935,2)</f>
        <v>387</v>
      </c>
      <c r="E6808">
        <f>VLOOKUP(A6808,EMPRESA!A$2:B$5796,2,FALSE)</f>
        <v>3325</v>
      </c>
    </row>
    <row r="6809" spans="1:5">
      <c r="A6809" t="s">
        <v>5044</v>
      </c>
      <c r="B6809" t="str">
        <f t="shared" si="106"/>
        <v>LECHERA CANTARRANA</v>
      </c>
      <c r="C6809" t="s">
        <v>5038</v>
      </c>
      <c r="D6809">
        <f>VLOOKUP(C6809,RUBRO!A$2:B$935,2)</f>
        <v>540</v>
      </c>
      <c r="E6809">
        <f>VLOOKUP(A6809,EMPRESA!A$2:B$5796,2,FALSE)</f>
        <v>3326</v>
      </c>
    </row>
    <row r="6810" spans="1:5">
      <c r="A6810" t="s">
        <v>4437</v>
      </c>
      <c r="B6810" t="str">
        <f t="shared" si="106"/>
        <v>LECHERIA LONCOMILLA LTDA.</v>
      </c>
      <c r="C6810" t="s">
        <v>4433</v>
      </c>
      <c r="D6810">
        <f>VLOOKUP(C6810,RUBRO!A$2:B$935,2)</f>
        <v>472</v>
      </c>
      <c r="E6810">
        <f>VLOOKUP(A6810,EMPRESA!A$2:B$5796,2,FALSE)</f>
        <v>3327</v>
      </c>
    </row>
    <row r="6811" spans="1:5">
      <c r="A6811" t="s">
        <v>4437</v>
      </c>
      <c r="B6811" t="str">
        <f t="shared" si="106"/>
        <v>LECHERIA LONCOMILLA LTDA.</v>
      </c>
      <c r="C6811" t="s">
        <v>5038</v>
      </c>
      <c r="D6811">
        <f>VLOOKUP(C6811,RUBRO!A$2:B$935,2)</f>
        <v>540</v>
      </c>
      <c r="E6811">
        <f>VLOOKUP(A6811,EMPRESA!A$2:B$5796,2,FALSE)</f>
        <v>3327</v>
      </c>
    </row>
    <row r="6812" spans="1:5">
      <c r="A6812" t="s">
        <v>2275</v>
      </c>
      <c r="B6812" t="str">
        <f t="shared" si="106"/>
        <v>LECTRA CHILE S.A.</v>
      </c>
      <c r="C6812" t="s">
        <v>2250</v>
      </c>
      <c r="D6812">
        <f>VLOOKUP(C6812,RUBRO!A$2:B$935,2)</f>
        <v>253</v>
      </c>
      <c r="E6812">
        <f>VLOOKUP(A6812,EMPRESA!A$2:B$5796,2,FALSE)</f>
        <v>3328</v>
      </c>
    </row>
    <row r="6813" spans="1:5">
      <c r="A6813" t="s">
        <v>2275</v>
      </c>
      <c r="B6813" t="str">
        <f t="shared" si="106"/>
        <v>LECTRA CHILE S.A.</v>
      </c>
      <c r="C6813" t="s">
        <v>6412</v>
      </c>
      <c r="D6813">
        <f>VLOOKUP(C6813,RUBRO!A$2:B$935,2)</f>
        <v>846</v>
      </c>
      <c r="E6813">
        <f>VLOOKUP(A6813,EMPRESA!A$2:B$5796,2,FALSE)</f>
        <v>3328</v>
      </c>
    </row>
    <row r="6814" spans="1:5">
      <c r="A6814" t="s">
        <v>5058</v>
      </c>
      <c r="B6814" t="str">
        <f t="shared" si="106"/>
        <v>LED NEON CHILE S.A.</v>
      </c>
      <c r="C6814" t="s">
        <v>5053</v>
      </c>
      <c r="D6814">
        <f>VLOOKUP(C6814,RUBRO!A$2:B$935,2)</f>
        <v>542</v>
      </c>
      <c r="E6814">
        <f>VLOOKUP(A6814,EMPRESA!A$2:B$5796,2,FALSE)</f>
        <v>3329</v>
      </c>
    </row>
    <row r="6815" spans="1:5">
      <c r="A6815" t="s">
        <v>5058</v>
      </c>
      <c r="B6815" t="str">
        <f t="shared" si="106"/>
        <v>LED NEON CHILE S.A.</v>
      </c>
      <c r="C6815" t="s">
        <v>6355</v>
      </c>
      <c r="D6815">
        <f>VLOOKUP(C6815,RUBRO!A$2:B$935,2)</f>
        <v>831</v>
      </c>
      <c r="E6815">
        <f>VLOOKUP(A6815,EMPRESA!A$2:B$5796,2,FALSE)</f>
        <v>3329</v>
      </c>
    </row>
    <row r="6816" spans="1:5">
      <c r="A6816" t="s">
        <v>57</v>
      </c>
      <c r="B6816" t="str">
        <f t="shared" si="106"/>
        <v>LEGALCHILE S.A.</v>
      </c>
      <c r="C6816" t="s">
        <v>20</v>
      </c>
      <c r="D6816">
        <f>VLOOKUP(C6816,RUBRO!A$2:B$935,2)</f>
        <v>3</v>
      </c>
      <c r="E6816">
        <f>VLOOKUP(A6816,EMPRESA!A$2:B$5796,2,FALSE)</f>
        <v>3330</v>
      </c>
    </row>
    <row r="6817" spans="1:5">
      <c r="A6817" t="s">
        <v>2788</v>
      </c>
      <c r="B6817" t="str">
        <f t="shared" si="106"/>
        <v>LEGALPUBLISHING CHILE LTDA.</v>
      </c>
      <c r="C6817" t="s">
        <v>2770</v>
      </c>
      <c r="D6817">
        <f>VLOOKUP(C6817,RUBRO!A$2:B$935,2)</f>
        <v>326</v>
      </c>
      <c r="E6817">
        <f>VLOOKUP(A6817,EMPRESA!A$2:B$5796,2,FALSE)</f>
        <v>3331</v>
      </c>
    </row>
    <row r="6818" spans="1:5">
      <c r="A6818" t="s">
        <v>2788</v>
      </c>
      <c r="B6818" t="str">
        <f t="shared" si="106"/>
        <v>LEGALPUBLISHING CHILE LTDA.</v>
      </c>
      <c r="C6818" t="s">
        <v>4700</v>
      </c>
      <c r="D6818">
        <f>VLOOKUP(C6818,RUBRO!A$2:B$935,2)</f>
        <v>489</v>
      </c>
      <c r="E6818">
        <f>VLOOKUP(A6818,EMPRESA!A$2:B$5796,2,FALSE)</f>
        <v>3331</v>
      </c>
    </row>
    <row r="6819" spans="1:5">
      <c r="A6819" t="s">
        <v>5464</v>
      </c>
      <c r="B6819" t="str">
        <f t="shared" si="106"/>
        <v>LEGUINA Y ROJAS LTDA. / MUEBLE METAL</v>
      </c>
      <c r="C6819" t="s">
        <v>5460</v>
      </c>
      <c r="D6819">
        <f>VLOOKUP(C6819,RUBRO!A$2:B$935,2)</f>
        <v>622</v>
      </c>
      <c r="E6819">
        <f>VLOOKUP(A6819,EMPRESA!A$2:B$5796,2,FALSE)</f>
        <v>3332</v>
      </c>
    </row>
    <row r="6820" spans="1:5">
      <c r="A6820" t="s">
        <v>4663</v>
      </c>
      <c r="B6820" t="str">
        <f t="shared" si="106"/>
        <v>LEIN S.A.</v>
      </c>
      <c r="C6820" t="s">
        <v>4627</v>
      </c>
      <c r="D6820">
        <f>VLOOKUP(C6820,RUBRO!A$2:B$935,2)</f>
        <v>488</v>
      </c>
      <c r="E6820">
        <f>VLOOKUP(A6820,EMPRESA!A$2:B$5796,2,FALSE)</f>
        <v>3333</v>
      </c>
    </row>
    <row r="6821" spans="1:5">
      <c r="A6821" t="s">
        <v>4663</v>
      </c>
      <c r="B6821" t="str">
        <f t="shared" si="106"/>
        <v>LEIN S.A.</v>
      </c>
      <c r="C6821" t="s">
        <v>6170</v>
      </c>
      <c r="D6821">
        <f>VLOOKUP(C6821,RUBRO!A$2:B$935,2)</f>
        <v>781</v>
      </c>
      <c r="E6821">
        <f>VLOOKUP(A6821,EMPRESA!A$2:B$5796,2,FALSE)</f>
        <v>3333</v>
      </c>
    </row>
    <row r="6822" spans="1:5">
      <c r="A6822" t="s">
        <v>4663</v>
      </c>
      <c r="B6822" t="str">
        <f t="shared" si="106"/>
        <v>LEIN S.A.</v>
      </c>
      <c r="C6822" t="s">
        <v>6545</v>
      </c>
      <c r="D6822">
        <f>VLOOKUP(C6822,RUBRO!A$2:B$935,2)</f>
        <v>896</v>
      </c>
      <c r="E6822">
        <f>VLOOKUP(A6822,EMPRESA!A$2:B$5796,2,FALSE)</f>
        <v>3333</v>
      </c>
    </row>
    <row r="6823" spans="1:5">
      <c r="A6823" t="s">
        <v>5273</v>
      </c>
      <c r="B6823" t="str">
        <f t="shared" si="106"/>
        <v>LEMACO SPA</v>
      </c>
      <c r="C6823" t="s">
        <v>5267</v>
      </c>
      <c r="D6823">
        <f>VLOOKUP(C6823,RUBRO!A$2:B$935,2)</f>
        <v>574</v>
      </c>
      <c r="E6823">
        <f>VLOOKUP(A6823,EMPRESA!A$2:B$5796,2,FALSE)</f>
        <v>3334</v>
      </c>
    </row>
    <row r="6824" spans="1:5">
      <c r="A6824" t="s">
        <v>5062</v>
      </c>
      <c r="B6824" t="str">
        <f t="shared" si="106"/>
        <v>LESAFFRE INDUSTRIAL CHILE S.A.</v>
      </c>
      <c r="C6824" t="s">
        <v>5061</v>
      </c>
      <c r="D6824">
        <f>VLOOKUP(C6824,RUBRO!A$2:B$935,2)</f>
        <v>543</v>
      </c>
      <c r="E6824">
        <f>VLOOKUP(A6824,EMPRESA!A$2:B$5796,2,FALSE)</f>
        <v>3335</v>
      </c>
    </row>
    <row r="6825" spans="1:5">
      <c r="A6825" t="s">
        <v>4409</v>
      </c>
      <c r="B6825" t="str">
        <f t="shared" si="106"/>
        <v>LEVADURAS COLLICO S.A.</v>
      </c>
      <c r="C6825" t="s">
        <v>4402</v>
      </c>
      <c r="D6825">
        <f>VLOOKUP(C6825,RUBRO!A$2:B$935,2)</f>
        <v>471</v>
      </c>
      <c r="E6825">
        <f>VLOOKUP(A6825,EMPRESA!A$2:B$5796,2,FALSE)</f>
        <v>3336</v>
      </c>
    </row>
    <row r="6826" spans="1:5">
      <c r="A6826" t="s">
        <v>4409</v>
      </c>
      <c r="B6826" t="str">
        <f t="shared" si="106"/>
        <v>LEVADURAS COLLICO S.A.</v>
      </c>
      <c r="C6826" t="s">
        <v>5061</v>
      </c>
      <c r="D6826">
        <f>VLOOKUP(C6826,RUBRO!A$2:B$935,2)</f>
        <v>543</v>
      </c>
      <c r="E6826">
        <f>VLOOKUP(A6826,EMPRESA!A$2:B$5796,2,FALSE)</f>
        <v>3336</v>
      </c>
    </row>
    <row r="6827" spans="1:5">
      <c r="A6827" t="s">
        <v>4409</v>
      </c>
      <c r="B6827" t="str">
        <f t="shared" si="106"/>
        <v>LEVADURAS COLLICO S.A.</v>
      </c>
      <c r="C6827" t="s">
        <v>5854</v>
      </c>
      <c r="D6827">
        <f>VLOOKUP(C6827,RUBRO!A$2:B$935,2)</f>
        <v>718</v>
      </c>
      <c r="E6827">
        <f>VLOOKUP(A6827,EMPRESA!A$2:B$5796,2,FALSE)</f>
        <v>3336</v>
      </c>
    </row>
    <row r="6828" spans="1:5">
      <c r="A6828" t="s">
        <v>4738</v>
      </c>
      <c r="B6828" t="str">
        <f t="shared" si="106"/>
        <v>LEXMARK INTERNATIONAL DE CHILE LTDA.</v>
      </c>
      <c r="C6828" t="s">
        <v>4737</v>
      </c>
      <c r="D6828">
        <f>VLOOKUP(C6828,RUBRO!A$2:B$935,2)</f>
        <v>491</v>
      </c>
      <c r="E6828">
        <f>VLOOKUP(A6828,EMPRESA!A$2:B$5796,2,FALSE)</f>
        <v>3337</v>
      </c>
    </row>
    <row r="6829" spans="1:5">
      <c r="A6829" t="s">
        <v>4738</v>
      </c>
      <c r="B6829" t="str">
        <f t="shared" si="106"/>
        <v>LEXMARK INTERNATIONAL DE CHILE LTDA.</v>
      </c>
      <c r="C6829" t="s">
        <v>6412</v>
      </c>
      <c r="D6829">
        <f>VLOOKUP(C6829,RUBRO!A$2:B$935,2)</f>
        <v>846</v>
      </c>
      <c r="E6829">
        <f>VLOOKUP(A6829,EMPRESA!A$2:B$5796,2,FALSE)</f>
        <v>3337</v>
      </c>
    </row>
    <row r="6830" spans="1:5">
      <c r="A6830" t="s">
        <v>2358</v>
      </c>
      <c r="B6830" t="str">
        <f t="shared" si="106"/>
        <v>LIBANO &amp; ASOCIADOS SPA - EXECUTIVE HEAD HUNTING</v>
      </c>
      <c r="C6830" t="s">
        <v>2354</v>
      </c>
      <c r="D6830">
        <f>VLOOKUP(C6830,RUBRO!A$2:B$935,2)</f>
        <v>264</v>
      </c>
      <c r="E6830">
        <f>VLOOKUP(A6830,EMPRESA!A$2:B$5796,2,FALSE)</f>
        <v>3338</v>
      </c>
    </row>
    <row r="6831" spans="1:5">
      <c r="A6831" t="s">
        <v>2358</v>
      </c>
      <c r="B6831" t="str">
        <f t="shared" si="106"/>
        <v>LIBANO &amp; ASOCIADOS SPA - EXECUTIVE HEAD HUNTING</v>
      </c>
      <c r="C6831" t="s">
        <v>2363</v>
      </c>
      <c r="D6831">
        <f>VLOOKUP(C6831,RUBRO!A$2:B$935,2)</f>
        <v>265</v>
      </c>
      <c r="E6831">
        <f>VLOOKUP(A6831,EMPRESA!A$2:B$5796,2,FALSE)</f>
        <v>3338</v>
      </c>
    </row>
    <row r="6832" spans="1:5">
      <c r="A6832" t="s">
        <v>2358</v>
      </c>
      <c r="B6832" t="str">
        <f t="shared" si="106"/>
        <v>LIBANO &amp; ASOCIADOS SPA - EXECUTIVE HEAD HUNTING</v>
      </c>
      <c r="C6832" t="s">
        <v>2369</v>
      </c>
      <c r="D6832">
        <f>VLOOKUP(C6832,RUBRO!A$2:B$935,2)</f>
        <v>268</v>
      </c>
      <c r="E6832">
        <f>VLOOKUP(A6832,EMPRESA!A$2:B$5796,2,FALSE)</f>
        <v>3338</v>
      </c>
    </row>
    <row r="6833" spans="1:5">
      <c r="A6833" t="s">
        <v>2358</v>
      </c>
      <c r="B6833" t="str">
        <f t="shared" si="106"/>
        <v>LIBANO &amp; ASOCIADOS SPA - EXECUTIVE HEAD HUNTING</v>
      </c>
      <c r="C6833" t="s">
        <v>2372</v>
      </c>
      <c r="D6833">
        <f>VLOOKUP(C6833,RUBRO!A$2:B$935,2)</f>
        <v>269</v>
      </c>
      <c r="E6833">
        <f>VLOOKUP(A6833,EMPRESA!A$2:B$5796,2,FALSE)</f>
        <v>3338</v>
      </c>
    </row>
    <row r="6834" spans="1:5">
      <c r="A6834" t="s">
        <v>2358</v>
      </c>
      <c r="B6834" t="str">
        <f t="shared" si="106"/>
        <v>LIBANO &amp; ASOCIADOS SPA - EXECUTIVE HEAD HUNTING</v>
      </c>
      <c r="C6834" t="s">
        <v>2391</v>
      </c>
      <c r="D6834">
        <f>VLOOKUP(C6834,RUBRO!A$2:B$935,2)</f>
        <v>270</v>
      </c>
      <c r="E6834">
        <f>VLOOKUP(A6834,EMPRESA!A$2:B$5796,2,FALSE)</f>
        <v>3338</v>
      </c>
    </row>
    <row r="6835" spans="1:5">
      <c r="A6835" t="s">
        <v>2358</v>
      </c>
      <c r="B6835" t="str">
        <f t="shared" si="106"/>
        <v>LIBANO &amp; ASOCIADOS SPA - EXECUTIVE HEAD HUNTING</v>
      </c>
      <c r="C6835" t="s">
        <v>2401</v>
      </c>
      <c r="D6835">
        <f>VLOOKUP(C6835,RUBRO!A$2:B$935,2)</f>
        <v>272</v>
      </c>
      <c r="E6835">
        <f>VLOOKUP(A6835,EMPRESA!A$2:B$5796,2,FALSE)</f>
        <v>3338</v>
      </c>
    </row>
    <row r="6836" spans="1:5">
      <c r="A6836" t="s">
        <v>2358</v>
      </c>
      <c r="B6836" t="str">
        <f t="shared" si="106"/>
        <v>LIBANO &amp; ASOCIADOS SPA - EXECUTIVE HEAD HUNTING</v>
      </c>
      <c r="C6836" t="s">
        <v>2437</v>
      </c>
      <c r="D6836">
        <f>VLOOKUP(C6836,RUBRO!A$2:B$935,2)</f>
        <v>273</v>
      </c>
      <c r="E6836">
        <f>VLOOKUP(A6836,EMPRESA!A$2:B$5796,2,FALSE)</f>
        <v>3338</v>
      </c>
    </row>
    <row r="6837" spans="1:5">
      <c r="A6837" t="s">
        <v>2358</v>
      </c>
      <c r="B6837" t="str">
        <f t="shared" si="106"/>
        <v>LIBANO &amp; ASOCIADOS SPA - EXECUTIVE HEAD HUNTING</v>
      </c>
      <c r="C6837" t="s">
        <v>6246</v>
      </c>
      <c r="D6837">
        <f>VLOOKUP(C6837,RUBRO!A$2:B$935,2)</f>
        <v>806</v>
      </c>
      <c r="E6837">
        <f>VLOOKUP(A6837,EMPRESA!A$2:B$5796,2,FALSE)</f>
        <v>3338</v>
      </c>
    </row>
    <row r="6838" spans="1:5">
      <c r="A6838" t="s">
        <v>2358</v>
      </c>
      <c r="B6838" t="str">
        <f t="shared" si="106"/>
        <v>LIBANO &amp; ASOCIADOS SPA - EXECUTIVE HEAD HUNTING</v>
      </c>
      <c r="C6838" t="s">
        <v>6258</v>
      </c>
      <c r="D6838">
        <f>VLOOKUP(C6838,RUBRO!A$2:B$935,2)</f>
        <v>809</v>
      </c>
      <c r="E6838">
        <f>VLOOKUP(A6838,EMPRESA!A$2:B$5796,2,FALSE)</f>
        <v>3338</v>
      </c>
    </row>
    <row r="6839" spans="1:5">
      <c r="A6839" t="s">
        <v>990</v>
      </c>
      <c r="B6839" t="str">
        <f t="shared" si="106"/>
        <v>LIBERTAD S.A.</v>
      </c>
      <c r="C6839" t="s">
        <v>978</v>
      </c>
      <c r="D6839">
        <f>VLOOKUP(C6839,RUBRO!A$2:B$935,2)</f>
        <v>99</v>
      </c>
      <c r="E6839">
        <f>VLOOKUP(A6839,EMPRESA!A$2:B$5796,2,FALSE)</f>
        <v>3339</v>
      </c>
    </row>
    <row r="6840" spans="1:5">
      <c r="A6840" t="s">
        <v>990</v>
      </c>
      <c r="B6840" t="str">
        <f t="shared" si="106"/>
        <v>LIBERTAD S.A.</v>
      </c>
      <c r="C6840" t="s">
        <v>4627</v>
      </c>
      <c r="D6840">
        <f>VLOOKUP(C6840,RUBRO!A$2:B$935,2)</f>
        <v>488</v>
      </c>
      <c r="E6840">
        <f>VLOOKUP(A6840,EMPRESA!A$2:B$5796,2,FALSE)</f>
        <v>3339</v>
      </c>
    </row>
    <row r="6841" spans="1:5">
      <c r="A6841" t="s">
        <v>990</v>
      </c>
      <c r="B6841" t="str">
        <f t="shared" si="106"/>
        <v>LIBERTAD S.A.</v>
      </c>
      <c r="C6841" t="s">
        <v>5064</v>
      </c>
      <c r="D6841">
        <f>VLOOKUP(C6841,RUBRO!A$2:B$935,2)</f>
        <v>544</v>
      </c>
      <c r="E6841">
        <f>VLOOKUP(A6841,EMPRESA!A$2:B$5796,2,FALSE)</f>
        <v>3339</v>
      </c>
    </row>
    <row r="6842" spans="1:5">
      <c r="A6842" t="s">
        <v>2223</v>
      </c>
      <c r="B6842" t="str">
        <f t="shared" si="106"/>
        <v>LIBERTY COMPANIA DE SEGUROS GENERALES S.A.</v>
      </c>
      <c r="C6842" t="s">
        <v>2212</v>
      </c>
      <c r="D6842">
        <f>VLOOKUP(C6842,RUBRO!A$2:B$935,2)</f>
        <v>248</v>
      </c>
      <c r="E6842">
        <f>VLOOKUP(A6842,EMPRESA!A$2:B$5796,2,FALSE)</f>
        <v>3340</v>
      </c>
    </row>
    <row r="6843" spans="1:5">
      <c r="A6843" t="s">
        <v>448</v>
      </c>
      <c r="B6843" t="str">
        <f t="shared" si="106"/>
        <v>LIBESA LTDA.</v>
      </c>
      <c r="C6843" t="s">
        <v>447</v>
      </c>
      <c r="D6843">
        <f>VLOOKUP(C6843,RUBRO!A$2:B$935,2)</f>
        <v>40</v>
      </c>
      <c r="E6843">
        <f>VLOOKUP(A6843,EMPRESA!A$2:B$5796,2,FALSE)</f>
        <v>3341</v>
      </c>
    </row>
    <row r="6844" spans="1:5">
      <c r="A6844" t="s">
        <v>448</v>
      </c>
      <c r="B6844" t="str">
        <f t="shared" si="106"/>
        <v>LIBESA LTDA.</v>
      </c>
      <c r="C6844" t="s">
        <v>978</v>
      </c>
      <c r="D6844">
        <f>VLOOKUP(C6844,RUBRO!A$2:B$935,2)</f>
        <v>99</v>
      </c>
      <c r="E6844">
        <f>VLOOKUP(A6844,EMPRESA!A$2:B$5796,2,FALSE)</f>
        <v>3341</v>
      </c>
    </row>
    <row r="6845" spans="1:5">
      <c r="A6845" t="s">
        <v>448</v>
      </c>
      <c r="B6845" t="str">
        <f t="shared" si="106"/>
        <v>LIBESA LTDA.</v>
      </c>
      <c r="C6845" t="s">
        <v>3431</v>
      </c>
      <c r="D6845">
        <f>VLOOKUP(C6845,RUBRO!A$2:B$935,2)</f>
        <v>413</v>
      </c>
      <c r="E6845">
        <f>VLOOKUP(A6845,EMPRESA!A$2:B$5796,2,FALSE)</f>
        <v>3341</v>
      </c>
    </row>
    <row r="6846" spans="1:5">
      <c r="A6846" t="s">
        <v>448</v>
      </c>
      <c r="B6846" t="str">
        <f t="shared" si="106"/>
        <v>LIBESA LTDA.</v>
      </c>
      <c r="C6846" t="s">
        <v>4627</v>
      </c>
      <c r="D6846">
        <f>VLOOKUP(C6846,RUBRO!A$2:B$935,2)</f>
        <v>488</v>
      </c>
      <c r="E6846">
        <f>VLOOKUP(A6846,EMPRESA!A$2:B$5796,2,FALSE)</f>
        <v>3341</v>
      </c>
    </row>
    <row r="6847" spans="1:5">
      <c r="A6847" t="s">
        <v>448</v>
      </c>
      <c r="B6847" t="str">
        <f t="shared" si="106"/>
        <v>LIBESA LTDA.</v>
      </c>
      <c r="C6847" t="s">
        <v>6023</v>
      </c>
      <c r="D6847">
        <f>VLOOKUP(C6847,RUBRO!A$2:B$935,2)</f>
        <v>755</v>
      </c>
      <c r="E6847">
        <f>VLOOKUP(A6847,EMPRESA!A$2:B$5796,2,FALSE)</f>
        <v>3341</v>
      </c>
    </row>
    <row r="6848" spans="1:5">
      <c r="A6848" t="s">
        <v>5066</v>
      </c>
      <c r="B6848" t="str">
        <f t="shared" si="106"/>
        <v>LIBRERIA ANTARTICA LTDA.</v>
      </c>
      <c r="C6848" t="s">
        <v>5064</v>
      </c>
      <c r="D6848">
        <f>VLOOKUP(C6848,RUBRO!A$2:B$935,2)</f>
        <v>544</v>
      </c>
      <c r="E6848">
        <f>VLOOKUP(A6848,EMPRESA!A$2:B$5796,2,FALSE)</f>
        <v>3342</v>
      </c>
    </row>
    <row r="6849" spans="1:5">
      <c r="A6849" t="s">
        <v>5067</v>
      </c>
      <c r="B6849" t="str">
        <f t="shared" si="106"/>
        <v>LIBRERIA ATLANTIDA LTDA.</v>
      </c>
      <c r="C6849" t="s">
        <v>5064</v>
      </c>
      <c r="D6849">
        <f>VLOOKUP(C6849,RUBRO!A$2:B$935,2)</f>
        <v>544</v>
      </c>
      <c r="E6849">
        <f>VLOOKUP(A6849,EMPRESA!A$2:B$5796,2,FALSE)</f>
        <v>3343</v>
      </c>
    </row>
    <row r="6850" spans="1:5">
      <c r="A6850" t="s">
        <v>2789</v>
      </c>
      <c r="B6850" t="str">
        <f t="shared" si="106"/>
        <v>LIBRERIA ESPECIALIZADA OLEJNIK</v>
      </c>
      <c r="C6850" t="s">
        <v>2770</v>
      </c>
      <c r="D6850">
        <f>VLOOKUP(C6850,RUBRO!A$2:B$935,2)</f>
        <v>326</v>
      </c>
      <c r="E6850">
        <f>VLOOKUP(A6850,EMPRESA!A$2:B$5796,2,FALSE)</f>
        <v>3344</v>
      </c>
    </row>
    <row r="6851" spans="1:5">
      <c r="A6851" t="s">
        <v>2789</v>
      </c>
      <c r="B6851" t="str">
        <f t="shared" ref="B6851:B6914" si="107">UPPER(A6851)</f>
        <v>LIBRERIA ESPECIALIZADA OLEJNIK</v>
      </c>
      <c r="C6851" t="s">
        <v>4627</v>
      </c>
      <c r="D6851">
        <f>VLOOKUP(C6851,RUBRO!A$2:B$935,2)</f>
        <v>488</v>
      </c>
      <c r="E6851">
        <f>VLOOKUP(A6851,EMPRESA!A$2:B$5796,2,FALSE)</f>
        <v>3344</v>
      </c>
    </row>
    <row r="6852" spans="1:5">
      <c r="A6852" t="s">
        <v>991</v>
      </c>
      <c r="B6852" t="str">
        <f t="shared" si="107"/>
        <v>LIBRERIA LA MERCANTIL</v>
      </c>
      <c r="C6852" t="s">
        <v>978</v>
      </c>
      <c r="D6852">
        <f>VLOOKUP(C6852,RUBRO!A$2:B$935,2)</f>
        <v>99</v>
      </c>
      <c r="E6852">
        <f>VLOOKUP(A6852,EMPRESA!A$2:B$5796,2,FALSE)</f>
        <v>3345</v>
      </c>
    </row>
    <row r="6853" spans="1:5">
      <c r="A6853" t="s">
        <v>991</v>
      </c>
      <c r="B6853" t="str">
        <f t="shared" si="107"/>
        <v>LIBRERIA LA MERCANTIL</v>
      </c>
      <c r="C6853" t="s">
        <v>2250</v>
      </c>
      <c r="D6853">
        <f>VLOOKUP(C6853,RUBRO!A$2:B$935,2)</f>
        <v>253</v>
      </c>
      <c r="E6853">
        <f>VLOOKUP(A6853,EMPRESA!A$2:B$5796,2,FALSE)</f>
        <v>3345</v>
      </c>
    </row>
    <row r="6854" spans="1:5">
      <c r="A6854" t="s">
        <v>5068</v>
      </c>
      <c r="B6854" t="str">
        <f t="shared" si="107"/>
        <v>LIBRERIA MANANTIAL</v>
      </c>
      <c r="C6854" t="s">
        <v>5064</v>
      </c>
      <c r="D6854">
        <f>VLOOKUP(C6854,RUBRO!A$2:B$935,2)</f>
        <v>544</v>
      </c>
      <c r="E6854">
        <f>VLOOKUP(A6854,EMPRESA!A$2:B$5796,2,FALSE)</f>
        <v>3346</v>
      </c>
    </row>
    <row r="6855" spans="1:5">
      <c r="A6855" t="s">
        <v>992</v>
      </c>
      <c r="B6855" t="str">
        <f t="shared" si="107"/>
        <v>LIBRERIA REY-SER Y CIA. LTDA.</v>
      </c>
      <c r="C6855" t="s">
        <v>978</v>
      </c>
      <c r="D6855">
        <f>VLOOKUP(C6855,RUBRO!A$2:B$935,2)</f>
        <v>99</v>
      </c>
      <c r="E6855">
        <f>VLOOKUP(A6855,EMPRESA!A$2:B$5796,2,FALSE)</f>
        <v>3347</v>
      </c>
    </row>
    <row r="6856" spans="1:5">
      <c r="A6856" t="s">
        <v>992</v>
      </c>
      <c r="B6856" t="str">
        <f t="shared" si="107"/>
        <v>LIBRERIA REY-SER Y CIA. LTDA.</v>
      </c>
      <c r="C6856" t="s">
        <v>4627</v>
      </c>
      <c r="D6856">
        <f>VLOOKUP(C6856,RUBRO!A$2:B$935,2)</f>
        <v>488</v>
      </c>
      <c r="E6856">
        <f>VLOOKUP(A6856,EMPRESA!A$2:B$5796,2,FALSE)</f>
        <v>3347</v>
      </c>
    </row>
    <row r="6857" spans="1:5">
      <c r="A6857" t="s">
        <v>899</v>
      </c>
      <c r="B6857" t="str">
        <f t="shared" si="107"/>
        <v>LIBUS PROSEG S.A.</v>
      </c>
      <c r="C6857" t="s">
        <v>887</v>
      </c>
      <c r="D6857">
        <f>VLOOKUP(C6857,RUBRO!A$2:B$935,2)</f>
        <v>96</v>
      </c>
      <c r="E6857">
        <f>VLOOKUP(A6857,EMPRESA!A$2:B$5796,2,FALSE)</f>
        <v>3348</v>
      </c>
    </row>
    <row r="6858" spans="1:5">
      <c r="A6858" t="s">
        <v>899</v>
      </c>
      <c r="B6858" t="str">
        <f t="shared" si="107"/>
        <v>LIBUS PROSEG S.A.</v>
      </c>
      <c r="C6858" t="s">
        <v>4627</v>
      </c>
      <c r="D6858">
        <f>VLOOKUP(C6858,RUBRO!A$2:B$935,2)</f>
        <v>488</v>
      </c>
      <c r="E6858">
        <f>VLOOKUP(A6858,EMPRESA!A$2:B$5796,2,FALSE)</f>
        <v>3348</v>
      </c>
    </row>
    <row r="6859" spans="1:5">
      <c r="A6859" t="s">
        <v>3067</v>
      </c>
      <c r="B6859" t="str">
        <f t="shared" si="107"/>
        <v>LICAN SEA FOOD S.A.</v>
      </c>
      <c r="C6859" t="s">
        <v>3059</v>
      </c>
      <c r="D6859">
        <f>VLOOKUP(C6859,RUBRO!A$2:B$935,2)</f>
        <v>339</v>
      </c>
      <c r="E6859">
        <f>VLOOKUP(A6859,EMPRESA!A$2:B$5796,2,FALSE)</f>
        <v>3349</v>
      </c>
    </row>
    <row r="6860" spans="1:5">
      <c r="A6860" t="s">
        <v>3067</v>
      </c>
      <c r="B6860" t="str">
        <f t="shared" si="107"/>
        <v>LICAN SEA FOOD S.A.</v>
      </c>
      <c r="C6860" t="s">
        <v>3431</v>
      </c>
      <c r="D6860">
        <f>VLOOKUP(C6860,RUBRO!A$2:B$935,2)</f>
        <v>413</v>
      </c>
      <c r="E6860">
        <f>VLOOKUP(A6860,EMPRESA!A$2:B$5796,2,FALSE)</f>
        <v>3349</v>
      </c>
    </row>
    <row r="6861" spans="1:5">
      <c r="A6861" t="s">
        <v>5078</v>
      </c>
      <c r="B6861" t="str">
        <f t="shared" si="107"/>
        <v>LICORES MITJANS S.A.</v>
      </c>
      <c r="C6861" t="s">
        <v>5071</v>
      </c>
      <c r="D6861">
        <f>VLOOKUP(C6861,RUBRO!A$2:B$935,2)</f>
        <v>546</v>
      </c>
      <c r="E6861">
        <f>VLOOKUP(A6861,EMPRESA!A$2:B$5796,2,FALSE)</f>
        <v>3350</v>
      </c>
    </row>
    <row r="6862" spans="1:5">
      <c r="A6862" t="s">
        <v>813</v>
      </c>
      <c r="B6862" t="str">
        <f t="shared" si="107"/>
        <v>LIEBHERR CHILE S.P.A.</v>
      </c>
      <c r="C6862" t="s">
        <v>807</v>
      </c>
      <c r="D6862">
        <f>VLOOKUP(C6862,RUBRO!A$2:B$935,2)</f>
        <v>86</v>
      </c>
      <c r="E6862">
        <f>VLOOKUP(A6862,EMPRESA!A$2:B$5796,2,FALSE)</f>
        <v>3351</v>
      </c>
    </row>
    <row r="6863" spans="1:5">
      <c r="A6863" t="s">
        <v>813</v>
      </c>
      <c r="B6863" t="str">
        <f t="shared" si="107"/>
        <v>LIEBHERR CHILE S.P.A.</v>
      </c>
      <c r="C6863" t="s">
        <v>5408</v>
      </c>
      <c r="D6863">
        <f>VLOOKUP(C6863,RUBRO!A$2:B$935,2)</f>
        <v>617</v>
      </c>
      <c r="E6863">
        <f>VLOOKUP(A6863,EMPRESA!A$2:B$5796,2,FALSE)</f>
        <v>3351</v>
      </c>
    </row>
    <row r="6864" spans="1:5">
      <c r="A6864" t="s">
        <v>2107</v>
      </c>
      <c r="B6864" t="str">
        <f t="shared" si="107"/>
        <v>LIGA INDEPENDIENTE DE FUTBOL S.A.</v>
      </c>
      <c r="C6864" t="s">
        <v>2090</v>
      </c>
      <c r="D6864">
        <f>VLOOKUP(C6864,RUBRO!A$2:B$935,2)</f>
        <v>236</v>
      </c>
      <c r="E6864">
        <f>VLOOKUP(A6864,EMPRESA!A$2:B$5796,2,FALSE)</f>
        <v>3352</v>
      </c>
    </row>
    <row r="6865" spans="1:5">
      <c r="A6865" t="s">
        <v>6087</v>
      </c>
      <c r="B6865" t="str">
        <f t="shared" si="107"/>
        <v>LIGURIA BAR &amp; RESTAURANT</v>
      </c>
      <c r="C6865" t="s">
        <v>6082</v>
      </c>
      <c r="D6865">
        <f>VLOOKUP(C6865,RUBRO!A$2:B$935,2)</f>
        <v>766</v>
      </c>
      <c r="E6865">
        <f>VLOOKUP(A6865,EMPRESA!A$2:B$5796,2,FALSE)</f>
        <v>3353</v>
      </c>
    </row>
    <row r="6866" spans="1:5">
      <c r="A6866" t="s">
        <v>2224</v>
      </c>
      <c r="B6866" t="str">
        <f t="shared" si="107"/>
        <v>LILIENFELD ASESORES EN RIESGOS Y SEGUROS</v>
      </c>
      <c r="C6866" t="s">
        <v>2212</v>
      </c>
      <c r="D6866">
        <f>VLOOKUP(C6866,RUBRO!A$2:B$935,2)</f>
        <v>248</v>
      </c>
      <c r="E6866">
        <f>VLOOKUP(A6866,EMPRESA!A$2:B$5796,2,FALSE)</f>
        <v>3354</v>
      </c>
    </row>
    <row r="6867" spans="1:5">
      <c r="A6867" t="s">
        <v>5315</v>
      </c>
      <c r="B6867" t="str">
        <f t="shared" si="107"/>
        <v>LIMAQ</v>
      </c>
      <c r="C6867" t="s">
        <v>5313</v>
      </c>
      <c r="D6867">
        <f>VLOOKUP(C6867,RUBRO!A$2:B$935,2)</f>
        <v>580</v>
      </c>
      <c r="E6867">
        <f>VLOOKUP(A6867,EMPRESA!A$2:B$5796,2,FALSE)</f>
        <v>3355</v>
      </c>
    </row>
    <row r="6868" spans="1:5">
      <c r="A6868" t="s">
        <v>784</v>
      </c>
      <c r="B6868" t="str">
        <f t="shared" si="107"/>
        <v>LIMPIEZA INTEGRAL CHILE</v>
      </c>
      <c r="C6868" t="s">
        <v>769</v>
      </c>
      <c r="D6868">
        <f>VLOOKUP(C6868,RUBRO!A$2:B$935,2)</f>
        <v>82</v>
      </c>
      <c r="E6868">
        <f>VLOOKUP(A6868,EMPRESA!A$2:B$5796,2,FALSE)</f>
        <v>3356</v>
      </c>
    </row>
    <row r="6869" spans="1:5">
      <c r="A6869" t="s">
        <v>784</v>
      </c>
      <c r="B6869" t="str">
        <f t="shared" si="107"/>
        <v>LIMPIEZA INTEGRAL CHILE</v>
      </c>
      <c r="C6869" t="s">
        <v>6279</v>
      </c>
      <c r="D6869">
        <f>VLOOKUP(C6869,RUBRO!A$2:B$935,2)</f>
        <v>813</v>
      </c>
      <c r="E6869">
        <f>VLOOKUP(A6869,EMPRESA!A$2:B$5796,2,FALSE)</f>
        <v>3356</v>
      </c>
    </row>
    <row r="6870" spans="1:5">
      <c r="A6870" t="s">
        <v>3571</v>
      </c>
      <c r="B6870" t="str">
        <f t="shared" si="107"/>
        <v>LINDE GAS CHILE S.A.</v>
      </c>
      <c r="C6870" t="s">
        <v>3431</v>
      </c>
      <c r="D6870">
        <f>VLOOKUP(C6870,RUBRO!A$2:B$935,2)</f>
        <v>413</v>
      </c>
      <c r="E6870">
        <f>VLOOKUP(A6870,EMPRESA!A$2:B$5796,2,FALSE)</f>
        <v>3357</v>
      </c>
    </row>
    <row r="6871" spans="1:5">
      <c r="A6871" t="s">
        <v>3571</v>
      </c>
      <c r="B6871" t="str">
        <f t="shared" si="107"/>
        <v>LINDE GAS CHILE S.A.</v>
      </c>
      <c r="C6871" t="s">
        <v>3906</v>
      </c>
      <c r="D6871">
        <f>VLOOKUP(C6871,RUBRO!A$2:B$935,2)</f>
        <v>455</v>
      </c>
      <c r="E6871">
        <f>VLOOKUP(A6871,EMPRESA!A$2:B$5796,2,FALSE)</f>
        <v>3357</v>
      </c>
    </row>
    <row r="6872" spans="1:5">
      <c r="A6872" t="s">
        <v>3571</v>
      </c>
      <c r="B6872" t="str">
        <f t="shared" si="107"/>
        <v>LINDE GAS CHILE S.A.</v>
      </c>
      <c r="C6872" t="s">
        <v>6422</v>
      </c>
      <c r="D6872">
        <f>VLOOKUP(C6872,RUBRO!A$2:B$935,2)</f>
        <v>848</v>
      </c>
      <c r="E6872">
        <f>VLOOKUP(A6872,EMPRESA!A$2:B$5796,2,FALSE)</f>
        <v>3357</v>
      </c>
    </row>
    <row r="6873" spans="1:5">
      <c r="A6873" t="s">
        <v>785</v>
      </c>
      <c r="B6873" t="str">
        <f t="shared" si="107"/>
        <v>LINDE HIGH LIFT CHILE S.A.</v>
      </c>
      <c r="C6873" t="s">
        <v>769</v>
      </c>
      <c r="D6873">
        <f>VLOOKUP(C6873,RUBRO!A$2:B$935,2)</f>
        <v>82</v>
      </c>
      <c r="E6873">
        <f>VLOOKUP(A6873,EMPRESA!A$2:B$5796,2,FALSE)</f>
        <v>3358</v>
      </c>
    </row>
    <row r="6874" spans="1:5">
      <c r="A6874" t="s">
        <v>785</v>
      </c>
      <c r="B6874" t="str">
        <f t="shared" si="107"/>
        <v>LINDE HIGH LIFT CHILE S.A.</v>
      </c>
      <c r="C6874" t="s">
        <v>807</v>
      </c>
      <c r="D6874">
        <f>VLOOKUP(C6874,RUBRO!A$2:B$935,2)</f>
        <v>86</v>
      </c>
      <c r="E6874">
        <f>VLOOKUP(A6874,EMPRESA!A$2:B$5796,2,FALSE)</f>
        <v>3358</v>
      </c>
    </row>
    <row r="6875" spans="1:5">
      <c r="A6875" t="s">
        <v>785</v>
      </c>
      <c r="B6875" t="str">
        <f t="shared" si="107"/>
        <v>LINDE HIGH LIFT CHILE S.A.</v>
      </c>
      <c r="C6875" t="s">
        <v>3431</v>
      </c>
      <c r="D6875">
        <f>VLOOKUP(C6875,RUBRO!A$2:B$935,2)</f>
        <v>413</v>
      </c>
      <c r="E6875">
        <f>VLOOKUP(A6875,EMPRESA!A$2:B$5796,2,FALSE)</f>
        <v>3358</v>
      </c>
    </row>
    <row r="6876" spans="1:5">
      <c r="A6876" t="s">
        <v>785</v>
      </c>
      <c r="B6876" t="str">
        <f t="shared" si="107"/>
        <v>LINDE HIGH LIFT CHILE S.A.</v>
      </c>
      <c r="C6876" t="s">
        <v>4627</v>
      </c>
      <c r="D6876">
        <f>VLOOKUP(C6876,RUBRO!A$2:B$935,2)</f>
        <v>488</v>
      </c>
      <c r="E6876">
        <f>VLOOKUP(A6876,EMPRESA!A$2:B$5796,2,FALSE)</f>
        <v>3358</v>
      </c>
    </row>
    <row r="6877" spans="1:5">
      <c r="A6877" t="s">
        <v>1755</v>
      </c>
      <c r="B6877" t="str">
        <f t="shared" si="107"/>
        <v>LINEA DE AEROSERVICIOS S.A.</v>
      </c>
      <c r="C6877" t="s">
        <v>1733</v>
      </c>
      <c r="D6877">
        <f>VLOOKUP(C6877,RUBRO!A$2:B$935,2)</f>
        <v>189</v>
      </c>
      <c r="E6877">
        <f>VLOOKUP(A6877,EMPRESA!A$2:B$5796,2,FALSE)</f>
        <v>3359</v>
      </c>
    </row>
    <row r="6878" spans="1:5">
      <c r="A6878" t="s">
        <v>286</v>
      </c>
      <c r="B6878" t="str">
        <f t="shared" si="107"/>
        <v>LINKES CHILE S.A.</v>
      </c>
      <c r="C6878" t="s">
        <v>285</v>
      </c>
      <c r="D6878">
        <f>VLOOKUP(C6878,RUBRO!A$2:B$935,2)</f>
        <v>25</v>
      </c>
      <c r="E6878">
        <f>VLOOKUP(A6878,EMPRESA!A$2:B$5796,2,FALSE)</f>
        <v>3360</v>
      </c>
    </row>
    <row r="6879" spans="1:5">
      <c r="A6879" t="s">
        <v>286</v>
      </c>
      <c r="B6879" t="str">
        <f t="shared" si="107"/>
        <v>LINKES CHILE S.A.</v>
      </c>
      <c r="C6879" t="s">
        <v>2803</v>
      </c>
      <c r="D6879">
        <f>VLOOKUP(C6879,RUBRO!A$2:B$935,2)</f>
        <v>328</v>
      </c>
      <c r="E6879">
        <f>VLOOKUP(A6879,EMPRESA!A$2:B$5796,2,FALSE)</f>
        <v>3360</v>
      </c>
    </row>
    <row r="6880" spans="1:5">
      <c r="A6880" t="s">
        <v>286</v>
      </c>
      <c r="B6880" t="str">
        <f t="shared" si="107"/>
        <v>LINKES CHILE S.A.</v>
      </c>
      <c r="C6880" t="s">
        <v>3093</v>
      </c>
      <c r="D6880">
        <f>VLOOKUP(C6880,RUBRO!A$2:B$935,2)</f>
        <v>343</v>
      </c>
      <c r="E6880">
        <f>VLOOKUP(A6880,EMPRESA!A$2:B$5796,2,FALSE)</f>
        <v>3360</v>
      </c>
    </row>
    <row r="6881" spans="1:5">
      <c r="A6881" t="s">
        <v>286</v>
      </c>
      <c r="B6881" t="str">
        <f t="shared" si="107"/>
        <v>LINKES CHILE S.A.</v>
      </c>
      <c r="C6881" t="s">
        <v>4821</v>
      </c>
      <c r="D6881">
        <f>VLOOKUP(C6881,RUBRO!A$2:B$935,2)</f>
        <v>508</v>
      </c>
      <c r="E6881">
        <f>VLOOKUP(A6881,EMPRESA!A$2:B$5796,2,FALSE)</f>
        <v>3360</v>
      </c>
    </row>
    <row r="6882" spans="1:5">
      <c r="A6882" t="s">
        <v>5909</v>
      </c>
      <c r="B6882" t="str">
        <f t="shared" si="107"/>
        <v>LIPLATA LTDA.</v>
      </c>
      <c r="C6882" t="s">
        <v>5894</v>
      </c>
      <c r="D6882">
        <f>VLOOKUP(C6882,RUBRO!A$2:B$935,2)</f>
        <v>721</v>
      </c>
      <c r="E6882">
        <f>VLOOKUP(A6882,EMPRESA!A$2:B$5796,2,FALSE)</f>
        <v>3361</v>
      </c>
    </row>
    <row r="6883" spans="1:5">
      <c r="A6883" t="s">
        <v>99</v>
      </c>
      <c r="B6883" t="str">
        <f t="shared" si="107"/>
        <v>LIQUI MOLY CHILE SPA</v>
      </c>
      <c r="C6883" t="s">
        <v>88</v>
      </c>
      <c r="D6883">
        <f>VLOOKUP(C6883,RUBRO!A$2:B$935,2)</f>
        <v>5</v>
      </c>
      <c r="E6883">
        <f>VLOOKUP(A6883,EMPRESA!A$2:B$5796,2,FALSE)</f>
        <v>3362</v>
      </c>
    </row>
    <row r="6884" spans="1:5">
      <c r="A6884" t="s">
        <v>99</v>
      </c>
      <c r="B6884" t="str">
        <f t="shared" si="107"/>
        <v>LIQUI MOLY CHILE SPA</v>
      </c>
      <c r="C6884" t="s">
        <v>4627</v>
      </c>
      <c r="D6884">
        <f>VLOOKUP(C6884,RUBRO!A$2:B$935,2)</f>
        <v>488</v>
      </c>
      <c r="E6884">
        <f>VLOOKUP(A6884,EMPRESA!A$2:B$5796,2,FALSE)</f>
        <v>3362</v>
      </c>
    </row>
    <row r="6885" spans="1:5">
      <c r="A6885" t="s">
        <v>99</v>
      </c>
      <c r="B6885" t="str">
        <f t="shared" si="107"/>
        <v>LIQUI MOLY CHILE SPA</v>
      </c>
      <c r="C6885" t="s">
        <v>5096</v>
      </c>
      <c r="D6885">
        <f>VLOOKUP(C6885,RUBRO!A$2:B$935,2)</f>
        <v>554</v>
      </c>
      <c r="E6885">
        <f>VLOOKUP(A6885,EMPRESA!A$2:B$5796,2,FALSE)</f>
        <v>3362</v>
      </c>
    </row>
    <row r="6886" spans="1:5">
      <c r="A6886" t="s">
        <v>2474</v>
      </c>
      <c r="B6886" t="str">
        <f t="shared" si="107"/>
        <v>LIRA Y COMPANIA LTDA.</v>
      </c>
      <c r="C6886" t="s">
        <v>2463</v>
      </c>
      <c r="D6886">
        <f>VLOOKUP(C6886,RUBRO!A$2:B$935,2)</f>
        <v>276</v>
      </c>
      <c r="E6886">
        <f>VLOOKUP(A6886,EMPRESA!A$2:B$5796,2,FALSE)</f>
        <v>3363</v>
      </c>
    </row>
    <row r="6887" spans="1:5">
      <c r="A6887" t="s">
        <v>6348</v>
      </c>
      <c r="B6887" t="str">
        <f t="shared" si="107"/>
        <v>LITORALPRESS MEDIA INFORMACION S.A.</v>
      </c>
      <c r="C6887" t="s">
        <v>6347</v>
      </c>
      <c r="D6887">
        <f>VLOOKUP(C6887,RUBRO!A$2:B$935,2)</f>
        <v>829</v>
      </c>
      <c r="E6887">
        <f>VLOOKUP(A6887,EMPRESA!A$2:B$5796,2,FALSE)</f>
        <v>3364</v>
      </c>
    </row>
    <row r="6888" spans="1:5">
      <c r="A6888" t="s">
        <v>2663</v>
      </c>
      <c r="B6888" t="str">
        <f t="shared" si="107"/>
        <v>LIZCAL S.A.</v>
      </c>
      <c r="C6888" t="s">
        <v>2658</v>
      </c>
      <c r="D6888">
        <f>VLOOKUP(C6888,RUBRO!A$2:B$935,2)</f>
        <v>303</v>
      </c>
      <c r="E6888">
        <f>VLOOKUP(A6888,EMPRESA!A$2:B$5796,2,FALSE)</f>
        <v>3365</v>
      </c>
    </row>
    <row r="6889" spans="1:5">
      <c r="A6889" t="s">
        <v>2663</v>
      </c>
      <c r="B6889" t="str">
        <f t="shared" si="107"/>
        <v>LIZCAL S.A.</v>
      </c>
      <c r="C6889" t="s">
        <v>3431</v>
      </c>
      <c r="D6889">
        <f>VLOOKUP(C6889,RUBRO!A$2:B$935,2)</f>
        <v>413</v>
      </c>
      <c r="E6889">
        <f>VLOOKUP(A6889,EMPRESA!A$2:B$5796,2,FALSE)</f>
        <v>3365</v>
      </c>
    </row>
    <row r="6890" spans="1:5">
      <c r="A6890" t="s">
        <v>5359</v>
      </c>
      <c r="B6890" t="str">
        <f t="shared" si="107"/>
        <v>LLABUR HNOS. Y CIA. LTDA.</v>
      </c>
      <c r="C6890" t="s">
        <v>5354</v>
      </c>
      <c r="D6890">
        <f>VLOOKUP(C6890,RUBRO!A$2:B$935,2)</f>
        <v>604</v>
      </c>
      <c r="E6890">
        <f>VLOOKUP(A6890,EMPRESA!A$2:B$5796,2,FALSE)</f>
        <v>3366</v>
      </c>
    </row>
    <row r="6891" spans="1:5">
      <c r="A6891" t="s">
        <v>5359</v>
      </c>
      <c r="B6891" t="str">
        <f t="shared" si="107"/>
        <v>LLABUR HNOS. Y CIA. LTDA.</v>
      </c>
      <c r="C6891" t="s">
        <v>6475</v>
      </c>
      <c r="D6891">
        <f>VLOOKUP(C6891,RUBRO!A$2:B$935,2)</f>
        <v>876</v>
      </c>
      <c r="E6891">
        <f>VLOOKUP(A6891,EMPRESA!A$2:B$5796,2,FALSE)</f>
        <v>3366</v>
      </c>
    </row>
    <row r="6892" spans="1:5">
      <c r="A6892" t="s">
        <v>2450</v>
      </c>
      <c r="B6892" t="str">
        <f t="shared" si="107"/>
        <v>LLORENTE &amp; CUENCA CHILE S.A.</v>
      </c>
      <c r="C6892" t="s">
        <v>2448</v>
      </c>
      <c r="D6892">
        <f>VLOOKUP(C6892,RUBRO!A$2:B$935,2)</f>
        <v>274</v>
      </c>
      <c r="E6892">
        <f>VLOOKUP(A6892,EMPRESA!A$2:B$5796,2,FALSE)</f>
        <v>3367</v>
      </c>
    </row>
    <row r="6893" spans="1:5">
      <c r="A6893" t="s">
        <v>814</v>
      </c>
      <c r="B6893" t="str">
        <f t="shared" si="107"/>
        <v>LLORENTE INDUSTRIAL S.A.</v>
      </c>
      <c r="C6893" t="s">
        <v>807</v>
      </c>
      <c r="D6893">
        <f>VLOOKUP(C6893,RUBRO!A$2:B$935,2)</f>
        <v>86</v>
      </c>
      <c r="E6893">
        <f>VLOOKUP(A6893,EMPRESA!A$2:B$5796,2,FALSE)</f>
        <v>3368</v>
      </c>
    </row>
    <row r="6894" spans="1:5">
      <c r="A6894" t="s">
        <v>814</v>
      </c>
      <c r="B6894" t="str">
        <f t="shared" si="107"/>
        <v>LLORENTE INDUSTRIAL S.A.</v>
      </c>
      <c r="C6894" t="s">
        <v>3332</v>
      </c>
      <c r="D6894">
        <f>VLOOKUP(C6894,RUBRO!A$2:B$935,2)</f>
        <v>396</v>
      </c>
      <c r="E6894">
        <f>VLOOKUP(A6894,EMPRESA!A$2:B$5796,2,FALSE)</f>
        <v>3368</v>
      </c>
    </row>
    <row r="6895" spans="1:5">
      <c r="A6895" t="s">
        <v>814</v>
      </c>
      <c r="B6895" t="str">
        <f t="shared" si="107"/>
        <v>LLORENTE INDUSTRIAL S.A.</v>
      </c>
      <c r="C6895" t="s">
        <v>3351</v>
      </c>
      <c r="D6895">
        <f>VLOOKUP(C6895,RUBRO!A$2:B$935,2)</f>
        <v>400</v>
      </c>
      <c r="E6895">
        <f>VLOOKUP(A6895,EMPRESA!A$2:B$5796,2,FALSE)</f>
        <v>3368</v>
      </c>
    </row>
    <row r="6896" spans="1:5">
      <c r="A6896" t="s">
        <v>814</v>
      </c>
      <c r="B6896" t="str">
        <f t="shared" si="107"/>
        <v>LLORENTE INDUSTRIAL S.A.</v>
      </c>
      <c r="C6896" t="s">
        <v>5150</v>
      </c>
      <c r="D6896">
        <f>VLOOKUP(C6896,RUBRO!A$2:B$935,2)</f>
        <v>557</v>
      </c>
      <c r="E6896">
        <f>VLOOKUP(A6896,EMPRESA!A$2:B$5796,2,FALSE)</f>
        <v>3368</v>
      </c>
    </row>
    <row r="6897" spans="1:5">
      <c r="A6897" t="s">
        <v>814</v>
      </c>
      <c r="B6897" t="str">
        <f t="shared" si="107"/>
        <v>LLORENTE INDUSTRIAL S.A.</v>
      </c>
      <c r="C6897" t="s">
        <v>6542</v>
      </c>
      <c r="D6897">
        <f>VLOOKUP(C6897,RUBRO!A$2:B$935,2)</f>
        <v>893</v>
      </c>
      <c r="E6897">
        <f>VLOOKUP(A6897,EMPRESA!A$2:B$5796,2,FALSE)</f>
        <v>3368</v>
      </c>
    </row>
    <row r="6898" spans="1:5">
      <c r="A6898" t="s">
        <v>6722</v>
      </c>
      <c r="B6898" t="str">
        <f t="shared" si="107"/>
        <v>LLOYD\'S REGISTER CENTRAL AND SOUTH AMERICA LIMITED</v>
      </c>
      <c r="C6898" t="s">
        <v>1090</v>
      </c>
      <c r="D6898">
        <f>VLOOKUP(C6898,RUBRO!A$2:B$935,2)</f>
        <v>112</v>
      </c>
      <c r="E6898">
        <f>VLOOKUP(A6898,EMPRESA!A$2:B$5796,2,FALSE)</f>
        <v>3369</v>
      </c>
    </row>
    <row r="6899" spans="1:5">
      <c r="A6899" t="s">
        <v>6722</v>
      </c>
      <c r="B6899" t="str">
        <f t="shared" si="107"/>
        <v>LLOYD\'S REGISTER CENTRAL AND SOUTH AMERICA LIMITED</v>
      </c>
      <c r="C6899" t="s">
        <v>2483</v>
      </c>
      <c r="D6899">
        <f>VLOOKUP(C6899,RUBRO!A$2:B$935,2)</f>
        <v>279</v>
      </c>
      <c r="E6899">
        <f>VLOOKUP(A6899,EMPRESA!A$2:B$5796,2,FALSE)</f>
        <v>3369</v>
      </c>
    </row>
    <row r="6900" spans="1:5">
      <c r="A6900" t="s">
        <v>6722</v>
      </c>
      <c r="B6900" t="str">
        <f t="shared" si="107"/>
        <v>LLOYD\'S REGISTER CENTRAL AND SOUTH AMERICA LIMITED</v>
      </c>
      <c r="C6900" t="s">
        <v>4817</v>
      </c>
      <c r="D6900">
        <f>VLOOKUP(C6900,RUBRO!A$2:B$935,2)</f>
        <v>506</v>
      </c>
      <c r="E6900">
        <f>VLOOKUP(A6900,EMPRESA!A$2:B$5796,2,FALSE)</f>
        <v>3369</v>
      </c>
    </row>
    <row r="6901" spans="1:5">
      <c r="A6901" t="s">
        <v>626</v>
      </c>
      <c r="B6901" t="str">
        <f t="shared" si="107"/>
        <v>LOGISTICA INDUSTRIAL S.A.</v>
      </c>
      <c r="C6901" t="s">
        <v>622</v>
      </c>
      <c r="D6901">
        <f>VLOOKUP(C6901,RUBRO!A$2:B$935,2)</f>
        <v>58</v>
      </c>
      <c r="E6901">
        <f>VLOOKUP(A6901,EMPRESA!A$2:B$5796,2,FALSE)</f>
        <v>3370</v>
      </c>
    </row>
    <row r="6902" spans="1:5">
      <c r="A6902" t="s">
        <v>626</v>
      </c>
      <c r="B6902" t="str">
        <f t="shared" si="107"/>
        <v>LOGISTICA INDUSTRIAL S.A.</v>
      </c>
      <c r="C6902" t="s">
        <v>1472</v>
      </c>
      <c r="D6902">
        <f>VLOOKUP(C6902,RUBRO!A$2:B$935,2)</f>
        <v>146</v>
      </c>
      <c r="E6902">
        <f>VLOOKUP(A6902,EMPRESA!A$2:B$5796,2,FALSE)</f>
        <v>3370</v>
      </c>
    </row>
    <row r="6903" spans="1:5">
      <c r="A6903" t="s">
        <v>626</v>
      </c>
      <c r="B6903" t="str">
        <f t="shared" si="107"/>
        <v>LOGISTICA INDUSTRIAL S.A.</v>
      </c>
      <c r="C6903" t="s">
        <v>1790</v>
      </c>
      <c r="D6903">
        <f>VLOOKUP(C6903,RUBRO!A$2:B$935,2)</f>
        <v>191</v>
      </c>
      <c r="E6903">
        <f>VLOOKUP(A6903,EMPRESA!A$2:B$5796,2,FALSE)</f>
        <v>3370</v>
      </c>
    </row>
    <row r="6904" spans="1:5">
      <c r="A6904" t="s">
        <v>626</v>
      </c>
      <c r="B6904" t="str">
        <f t="shared" si="107"/>
        <v>LOGISTICA INDUSTRIAL S.A.</v>
      </c>
      <c r="C6904" t="s">
        <v>5088</v>
      </c>
      <c r="D6904">
        <f>VLOOKUP(C6904,RUBRO!A$2:B$935,2)</f>
        <v>552</v>
      </c>
      <c r="E6904">
        <f>VLOOKUP(A6904,EMPRESA!A$2:B$5796,2,FALSE)</f>
        <v>3370</v>
      </c>
    </row>
    <row r="6905" spans="1:5">
      <c r="A6905" t="s">
        <v>1754</v>
      </c>
      <c r="B6905" t="str">
        <f t="shared" si="107"/>
        <v>LOGISTICA Y DISTRIBUCION CHIBRA LTDA.</v>
      </c>
      <c r="C6905" t="s">
        <v>1733</v>
      </c>
      <c r="D6905">
        <f>VLOOKUP(C6905,RUBRO!A$2:B$935,2)</f>
        <v>189</v>
      </c>
      <c r="E6905">
        <f>VLOOKUP(A6905,EMPRESA!A$2:B$5796,2,FALSE)</f>
        <v>3371</v>
      </c>
    </row>
    <row r="6906" spans="1:5">
      <c r="A6906" s="3" t="s">
        <v>57789</v>
      </c>
      <c r="B6906" t="str">
        <f t="shared" si="107"/>
        <v>L\'OREAL CHILE S.A.</v>
      </c>
      <c r="C6906" t="s">
        <v>2580</v>
      </c>
      <c r="D6906">
        <f>VLOOKUP(C6906,RUBRO!A$2:B$935,2)</f>
        <v>294</v>
      </c>
      <c r="E6906">
        <f>VLOOKUP(A6906,EMPRESA!A$2:B$5796,2,FALSE)</f>
        <v>3372</v>
      </c>
    </row>
    <row r="6907" spans="1:5">
      <c r="A6907" s="3" t="s">
        <v>57789</v>
      </c>
      <c r="B6907" t="str">
        <f t="shared" si="107"/>
        <v>L\'OREAL CHILE S.A.</v>
      </c>
      <c r="C6907" t="s">
        <v>3431</v>
      </c>
      <c r="D6907">
        <f>VLOOKUP(C6907,RUBRO!A$2:B$935,2)</f>
        <v>413</v>
      </c>
      <c r="E6907">
        <f>VLOOKUP(A6907,EMPRESA!A$2:B$5796,2,FALSE)</f>
        <v>3372</v>
      </c>
    </row>
    <row r="6908" spans="1:5">
      <c r="A6908" t="s">
        <v>1885</v>
      </c>
      <c r="B6908" t="str">
        <f t="shared" si="107"/>
        <v>LORENZINI PAGLIETTINI Y CIA. LTDA.</v>
      </c>
      <c r="C6908" t="s">
        <v>1878</v>
      </c>
      <c r="D6908">
        <f>VLOOKUP(C6908,RUBRO!A$2:B$935,2)</f>
        <v>199</v>
      </c>
      <c r="E6908">
        <f>VLOOKUP(A6908,EMPRESA!A$2:B$5796,2,FALSE)</f>
        <v>3373</v>
      </c>
    </row>
    <row r="6909" spans="1:5">
      <c r="A6909" t="s">
        <v>1885</v>
      </c>
      <c r="B6909" t="str">
        <f t="shared" si="107"/>
        <v>LORENZINI PAGLIETTINI Y CIA. LTDA.</v>
      </c>
      <c r="C6909" t="s">
        <v>5327</v>
      </c>
      <c r="D6909">
        <f>VLOOKUP(C6909,RUBRO!A$2:B$935,2)</f>
        <v>594</v>
      </c>
      <c r="E6909">
        <f>VLOOKUP(A6909,EMPRESA!A$2:B$5796,2,FALSE)</f>
        <v>3373</v>
      </c>
    </row>
    <row r="6910" spans="1:5">
      <c r="A6910" t="s">
        <v>1885</v>
      </c>
      <c r="B6910" t="str">
        <f t="shared" si="107"/>
        <v>LORENZINI PAGLIETTINI Y CIA. LTDA.</v>
      </c>
      <c r="C6910" t="s">
        <v>5857</v>
      </c>
      <c r="D6910">
        <f>VLOOKUP(C6910,RUBRO!A$2:B$935,2)</f>
        <v>720</v>
      </c>
      <c r="E6910">
        <f>VLOOKUP(A6910,EMPRESA!A$2:B$5796,2,FALSE)</f>
        <v>3373</v>
      </c>
    </row>
    <row r="6911" spans="1:5">
      <c r="A6911" t="s">
        <v>1885</v>
      </c>
      <c r="B6911" t="str">
        <f t="shared" si="107"/>
        <v>LORENZINI PAGLIETTINI Y CIA. LTDA.</v>
      </c>
      <c r="C6911" t="s">
        <v>6214</v>
      </c>
      <c r="D6911">
        <f>VLOOKUP(C6911,RUBRO!A$2:B$935,2)</f>
        <v>793</v>
      </c>
      <c r="E6911">
        <f>VLOOKUP(A6911,EMPRESA!A$2:B$5796,2,FALSE)</f>
        <v>3373</v>
      </c>
    </row>
    <row r="6912" spans="1:5">
      <c r="A6912" t="s">
        <v>6151</v>
      </c>
      <c r="B6912" t="str">
        <f t="shared" si="107"/>
        <v>LORENZO DI PONTTI</v>
      </c>
      <c r="C6912" t="s">
        <v>6122</v>
      </c>
      <c r="D6912">
        <f>VLOOKUP(C6912,RUBRO!A$2:B$935,2)</f>
        <v>778</v>
      </c>
      <c r="E6912">
        <f>VLOOKUP(A6912,EMPRESA!A$2:B$5796,2,FALSE)</f>
        <v>3374</v>
      </c>
    </row>
    <row r="6913" spans="1:5">
      <c r="A6913" t="s">
        <v>3095</v>
      </c>
      <c r="B6913" t="str">
        <f t="shared" si="107"/>
        <v>LOS LLANOS S.A.</v>
      </c>
      <c r="C6913" t="s">
        <v>3094</v>
      </c>
      <c r="D6913">
        <f>VLOOKUP(C6913,RUBRO!A$2:B$935,2)</f>
        <v>344</v>
      </c>
      <c r="E6913">
        <f>VLOOKUP(A6913,EMPRESA!A$2:B$5796,2,FALSE)</f>
        <v>3375</v>
      </c>
    </row>
    <row r="6914" spans="1:5">
      <c r="A6914" t="s">
        <v>3095</v>
      </c>
      <c r="B6914" t="str">
        <f t="shared" si="107"/>
        <v>LOS LLANOS S.A.</v>
      </c>
      <c r="C6914" t="s">
        <v>4773</v>
      </c>
      <c r="D6914">
        <f>VLOOKUP(C6914,RUBRO!A$2:B$935,2)</f>
        <v>504</v>
      </c>
      <c r="E6914">
        <f>VLOOKUP(A6914,EMPRESA!A$2:B$5796,2,FALSE)</f>
        <v>3375</v>
      </c>
    </row>
    <row r="6915" spans="1:5">
      <c r="A6915" t="s">
        <v>3095</v>
      </c>
      <c r="B6915" t="str">
        <f t="shared" ref="B6915:B6978" si="108">UPPER(A6915)</f>
        <v>LOS LLANOS S.A.</v>
      </c>
      <c r="C6915" t="s">
        <v>5381</v>
      </c>
      <c r="D6915">
        <f>VLOOKUP(C6915,RUBRO!A$2:B$935,2)</f>
        <v>610</v>
      </c>
      <c r="E6915">
        <f>VLOOKUP(A6915,EMPRESA!A$2:B$5796,2,FALSE)</f>
        <v>3375</v>
      </c>
    </row>
    <row r="6916" spans="1:5">
      <c r="A6916" t="s">
        <v>3095</v>
      </c>
      <c r="B6916" t="str">
        <f t="shared" si="108"/>
        <v>LOS LLANOS S.A.</v>
      </c>
      <c r="C6916" t="s">
        <v>5799</v>
      </c>
      <c r="D6916">
        <f>VLOOKUP(C6916,RUBRO!A$2:B$935,2)</f>
        <v>713</v>
      </c>
      <c r="E6916">
        <f>VLOOKUP(A6916,EMPRESA!A$2:B$5796,2,FALSE)</f>
        <v>3375</v>
      </c>
    </row>
    <row r="6917" spans="1:5">
      <c r="A6917" t="s">
        <v>3068</v>
      </c>
      <c r="B6917" t="str">
        <f t="shared" si="108"/>
        <v>LOTA PROTEIN S.A.</v>
      </c>
      <c r="C6917" t="s">
        <v>3059</v>
      </c>
      <c r="D6917">
        <f>VLOOKUP(C6917,RUBRO!A$2:B$935,2)</f>
        <v>339</v>
      </c>
      <c r="E6917">
        <f>VLOOKUP(A6917,EMPRESA!A$2:B$5796,2,FALSE)</f>
        <v>3376</v>
      </c>
    </row>
    <row r="6918" spans="1:5">
      <c r="A6918" t="s">
        <v>3068</v>
      </c>
      <c r="B6918" t="str">
        <f t="shared" si="108"/>
        <v>LOTA PROTEIN S.A.</v>
      </c>
      <c r="C6918" t="s">
        <v>3431</v>
      </c>
      <c r="D6918">
        <f>VLOOKUP(C6918,RUBRO!A$2:B$935,2)</f>
        <v>413</v>
      </c>
      <c r="E6918">
        <f>VLOOKUP(A6918,EMPRESA!A$2:B$5796,2,FALSE)</f>
        <v>3376</v>
      </c>
    </row>
    <row r="6919" spans="1:5">
      <c r="A6919" t="s">
        <v>4986</v>
      </c>
      <c r="B6919" t="str">
        <f t="shared" si="108"/>
        <v>LOTERIA DE CONCEPCION</v>
      </c>
      <c r="C6919" t="s">
        <v>4987</v>
      </c>
      <c r="D6919">
        <f>VLOOKUP(C6919,RUBRO!A$2:B$935,2)</f>
        <v>527</v>
      </c>
      <c r="E6919">
        <f>VLOOKUP(A6919,EMPRESA!A$2:B$5796,2,FALSE)</f>
        <v>3377</v>
      </c>
    </row>
    <row r="6920" spans="1:5">
      <c r="A6920" t="s">
        <v>3572</v>
      </c>
      <c r="B6920" t="str">
        <f t="shared" si="108"/>
        <v>LOUISIANA PACIFIC CHILE S.A.</v>
      </c>
      <c r="C6920" t="s">
        <v>3431</v>
      </c>
      <c r="D6920">
        <f>VLOOKUP(C6920,RUBRO!A$2:B$935,2)</f>
        <v>413</v>
      </c>
      <c r="E6920">
        <f>VLOOKUP(A6920,EMPRESA!A$2:B$5796,2,FALSE)</f>
        <v>3378</v>
      </c>
    </row>
    <row r="6921" spans="1:5">
      <c r="A6921" t="s">
        <v>3572</v>
      </c>
      <c r="B6921" t="str">
        <f t="shared" si="108"/>
        <v>LOUISIANA PACIFIC CHILE S.A.</v>
      </c>
      <c r="C6921" t="s">
        <v>4627</v>
      </c>
      <c r="D6921">
        <f>VLOOKUP(C6921,RUBRO!A$2:B$935,2)</f>
        <v>488</v>
      </c>
      <c r="E6921">
        <f>VLOOKUP(A6921,EMPRESA!A$2:B$5796,2,FALSE)</f>
        <v>3378</v>
      </c>
    </row>
    <row r="6922" spans="1:5">
      <c r="A6922" t="s">
        <v>117</v>
      </c>
      <c r="B6922" t="str">
        <f t="shared" si="108"/>
        <v>LOUNGE S.A.</v>
      </c>
      <c r="C6922" t="s">
        <v>104</v>
      </c>
      <c r="D6922">
        <f>VLOOKUP(C6922,RUBRO!A$2:B$935,2)</f>
        <v>6</v>
      </c>
      <c r="E6922">
        <f>VLOOKUP(A6922,EMPRESA!A$2:B$5796,2,FALSE)</f>
        <v>3379</v>
      </c>
    </row>
    <row r="6923" spans="1:5">
      <c r="A6923" t="s">
        <v>117</v>
      </c>
      <c r="B6923" t="str">
        <f t="shared" si="108"/>
        <v>LOUNGE S.A.</v>
      </c>
      <c r="C6923" t="s">
        <v>6031</v>
      </c>
      <c r="D6923">
        <f>VLOOKUP(C6923,RUBRO!A$2:B$935,2)</f>
        <v>759</v>
      </c>
      <c r="E6923">
        <f>VLOOKUP(A6923,EMPRESA!A$2:B$5796,2,FALSE)</f>
        <v>3379</v>
      </c>
    </row>
    <row r="6924" spans="1:5">
      <c r="A6924" t="s">
        <v>5944</v>
      </c>
      <c r="B6924" t="str">
        <f t="shared" si="108"/>
        <v>LOZANO Y VARGAS LTDA.</v>
      </c>
      <c r="C6924" t="s">
        <v>5940</v>
      </c>
      <c r="D6924">
        <f>VLOOKUP(C6924,RUBRO!A$2:B$935,2)</f>
        <v>733</v>
      </c>
      <c r="E6924">
        <f>VLOOKUP(A6924,EMPRESA!A$2:B$5796,2,FALSE)</f>
        <v>3380</v>
      </c>
    </row>
    <row r="6925" spans="1:5">
      <c r="A6925" t="s">
        <v>4910</v>
      </c>
      <c r="B6925" t="str">
        <f t="shared" si="108"/>
        <v>LS CONSULTORES</v>
      </c>
      <c r="C6925" t="s">
        <v>4903</v>
      </c>
      <c r="D6925">
        <f>VLOOKUP(C6925,RUBRO!A$2:B$935,2)</f>
        <v>524</v>
      </c>
      <c r="E6925">
        <f>VLOOKUP(A6925,EMPRESA!A$2:B$5796,2,FALSE)</f>
        <v>3381</v>
      </c>
    </row>
    <row r="6926" spans="1:5">
      <c r="A6926" t="s">
        <v>4664</v>
      </c>
      <c r="B6926" t="str">
        <f t="shared" si="108"/>
        <v>LUBRICANTES INTERNACIONALES LTDA.</v>
      </c>
      <c r="C6926" t="s">
        <v>4627</v>
      </c>
      <c r="D6926">
        <f>VLOOKUP(C6926,RUBRO!A$2:B$935,2)</f>
        <v>488</v>
      </c>
      <c r="E6926">
        <f>VLOOKUP(A6926,EMPRESA!A$2:B$5796,2,FALSE)</f>
        <v>3382</v>
      </c>
    </row>
    <row r="6927" spans="1:5">
      <c r="A6927" t="s">
        <v>4664</v>
      </c>
      <c r="B6927" t="str">
        <f t="shared" si="108"/>
        <v>LUBRICANTES INTERNACIONALES LTDA.</v>
      </c>
      <c r="C6927" t="s">
        <v>5096</v>
      </c>
      <c r="D6927">
        <f>VLOOKUP(C6927,RUBRO!A$2:B$935,2)</f>
        <v>554</v>
      </c>
      <c r="E6927">
        <f>VLOOKUP(A6927,EMPRESA!A$2:B$5796,2,FALSE)</f>
        <v>3382</v>
      </c>
    </row>
    <row r="6928" spans="1:5">
      <c r="A6928" t="s">
        <v>1349</v>
      </c>
      <c r="B6928" t="str">
        <f t="shared" si="108"/>
        <v>LUCIO VICENCIO URRUTIA</v>
      </c>
      <c r="C6928" t="s">
        <v>1331</v>
      </c>
      <c r="D6928">
        <f>VLOOKUP(C6928,RUBRO!A$2:B$935,2)</f>
        <v>121</v>
      </c>
      <c r="E6928">
        <f>VLOOKUP(A6928,EMPRESA!A$2:B$5796,2,FALSE)</f>
        <v>3383</v>
      </c>
    </row>
    <row r="6929" spans="1:5">
      <c r="A6929" t="s">
        <v>1349</v>
      </c>
      <c r="B6929" t="str">
        <f t="shared" si="108"/>
        <v>LUCIO VICENCIO URRUTIA</v>
      </c>
      <c r="C6929" t="s">
        <v>2855</v>
      </c>
      <c r="D6929">
        <f>VLOOKUP(C6929,RUBRO!A$2:B$935,2)</f>
        <v>330</v>
      </c>
      <c r="E6929">
        <f>VLOOKUP(A6929,EMPRESA!A$2:B$5796,2,FALSE)</f>
        <v>3383</v>
      </c>
    </row>
    <row r="6930" spans="1:5">
      <c r="A6930" t="s">
        <v>1349</v>
      </c>
      <c r="B6930" t="str">
        <f t="shared" si="108"/>
        <v>LUCIO VICENCIO URRUTIA</v>
      </c>
      <c r="C6930" t="s">
        <v>3908</v>
      </c>
      <c r="D6930">
        <f>VLOOKUP(C6930,RUBRO!A$2:B$935,2)</f>
        <v>457</v>
      </c>
      <c r="E6930">
        <f>VLOOKUP(A6930,EMPRESA!A$2:B$5796,2,FALSE)</f>
        <v>3383</v>
      </c>
    </row>
    <row r="6931" spans="1:5">
      <c r="A6931" t="s">
        <v>1349</v>
      </c>
      <c r="B6931" t="str">
        <f t="shared" si="108"/>
        <v>LUCIO VICENCIO URRUTIA</v>
      </c>
      <c r="C6931" t="s">
        <v>6447</v>
      </c>
      <c r="D6931">
        <f>VLOOKUP(C6931,RUBRO!A$2:B$935,2)</f>
        <v>860</v>
      </c>
      <c r="E6931">
        <f>VLOOKUP(A6931,EMPRESA!A$2:B$5796,2,FALSE)</f>
        <v>3383</v>
      </c>
    </row>
    <row r="6932" spans="1:5">
      <c r="A6932" t="s">
        <v>960</v>
      </c>
      <c r="B6932" t="str">
        <f t="shared" si="108"/>
        <v>LUDWIG WUNKHAUS Y CIA. LTDA.</v>
      </c>
      <c r="C6932" t="s">
        <v>927</v>
      </c>
      <c r="D6932">
        <f>VLOOKUP(C6932,RUBRO!A$2:B$935,2)</f>
        <v>98</v>
      </c>
      <c r="E6932">
        <f>VLOOKUP(A6932,EMPRESA!A$2:B$5796,2,FALSE)</f>
        <v>3384</v>
      </c>
    </row>
    <row r="6933" spans="1:5">
      <c r="A6933" t="s">
        <v>960</v>
      </c>
      <c r="B6933" t="str">
        <f t="shared" si="108"/>
        <v>LUDWIG WUNKHAUS Y CIA. LTDA.</v>
      </c>
      <c r="C6933" t="s">
        <v>6379</v>
      </c>
      <c r="D6933">
        <f>VLOOKUP(C6933,RUBRO!A$2:B$935,2)</f>
        <v>836</v>
      </c>
      <c r="E6933">
        <f>VLOOKUP(A6933,EMPRESA!A$2:B$5796,2,FALSE)</f>
        <v>3384</v>
      </c>
    </row>
    <row r="6934" spans="1:5">
      <c r="A6934" t="s">
        <v>5344</v>
      </c>
      <c r="B6934" t="str">
        <f t="shared" si="108"/>
        <v>LUIS ARANEDA PACHECO</v>
      </c>
      <c r="C6934" t="s">
        <v>5342</v>
      </c>
      <c r="D6934">
        <f>VLOOKUP(C6934,RUBRO!A$2:B$935,2)</f>
        <v>597</v>
      </c>
      <c r="E6934">
        <f>VLOOKUP(A6934,EMPRESA!A$2:B$5796,2,FALSE)</f>
        <v>3385</v>
      </c>
    </row>
    <row r="6935" spans="1:5">
      <c r="A6935" t="s">
        <v>2009</v>
      </c>
      <c r="B6935" t="str">
        <f t="shared" si="108"/>
        <v>LUIS DEHNHARDT Y CIA. LTDA.</v>
      </c>
      <c r="C6935" t="s">
        <v>2007</v>
      </c>
      <c r="D6935">
        <f>VLOOKUP(C6935,RUBRO!A$2:B$935,2)</f>
        <v>217</v>
      </c>
      <c r="E6935">
        <f>VLOOKUP(A6935,EMPRESA!A$2:B$5796,2,FALSE)</f>
        <v>3386</v>
      </c>
    </row>
    <row r="6936" spans="1:5">
      <c r="A6936" t="s">
        <v>6119</v>
      </c>
      <c r="B6936" t="str">
        <f t="shared" si="108"/>
        <v>LUIS ELTIT E HIJOS LTDA.</v>
      </c>
      <c r="C6936" t="s">
        <v>6115</v>
      </c>
      <c r="D6936">
        <f>VLOOKUP(C6936,RUBRO!A$2:B$935,2)</f>
        <v>777</v>
      </c>
      <c r="E6936">
        <f>VLOOKUP(A6936,EMPRESA!A$2:B$5796,2,FALSE)</f>
        <v>3387</v>
      </c>
    </row>
    <row r="6937" spans="1:5">
      <c r="A6937" t="s">
        <v>6119</v>
      </c>
      <c r="B6937" t="str">
        <f t="shared" si="108"/>
        <v>LUIS ELTIT E HIJOS LTDA.</v>
      </c>
      <c r="C6937" t="s">
        <v>6122</v>
      </c>
      <c r="D6937">
        <f>VLOOKUP(C6937,RUBRO!A$2:B$935,2)</f>
        <v>778</v>
      </c>
      <c r="E6937">
        <f>VLOOKUP(A6937,EMPRESA!A$2:B$5796,2,FALSE)</f>
        <v>3387</v>
      </c>
    </row>
    <row r="6938" spans="1:5">
      <c r="A6938" t="s">
        <v>6119</v>
      </c>
      <c r="B6938" t="str">
        <f t="shared" si="108"/>
        <v>LUIS ELTIT E HIJOS LTDA.</v>
      </c>
      <c r="C6938" t="s">
        <v>6163</v>
      </c>
      <c r="D6938">
        <f>VLOOKUP(C6938,RUBRO!A$2:B$935,2)</f>
        <v>779</v>
      </c>
      <c r="E6938">
        <f>VLOOKUP(A6938,EMPRESA!A$2:B$5796,2,FALSE)</f>
        <v>3387</v>
      </c>
    </row>
    <row r="6939" spans="1:5">
      <c r="A6939" t="s">
        <v>6119</v>
      </c>
      <c r="B6939" t="str">
        <f t="shared" si="108"/>
        <v>LUIS ELTIT E HIJOS LTDA.</v>
      </c>
      <c r="C6939" t="s">
        <v>6179</v>
      </c>
      <c r="D6939">
        <f>VLOOKUP(C6939,RUBRO!A$2:B$935,2)</f>
        <v>782</v>
      </c>
      <c r="E6939">
        <f>VLOOKUP(A6939,EMPRESA!A$2:B$5796,2,FALSE)</f>
        <v>3387</v>
      </c>
    </row>
    <row r="6940" spans="1:5">
      <c r="A6940" t="s">
        <v>6119</v>
      </c>
      <c r="B6940" t="str">
        <f t="shared" si="108"/>
        <v>LUIS ELTIT E HIJOS LTDA.</v>
      </c>
      <c r="C6940" t="s">
        <v>6184</v>
      </c>
      <c r="D6940">
        <f>VLOOKUP(C6940,RUBRO!A$2:B$935,2)</f>
        <v>783</v>
      </c>
      <c r="E6940">
        <f>VLOOKUP(A6940,EMPRESA!A$2:B$5796,2,FALSE)</f>
        <v>3387</v>
      </c>
    </row>
    <row r="6941" spans="1:5">
      <c r="A6941" t="s">
        <v>2060</v>
      </c>
      <c r="B6941" t="str">
        <f t="shared" si="108"/>
        <v>LUIS JIMENEZ Y CIA LTDA.</v>
      </c>
      <c r="C6941" t="s">
        <v>2061</v>
      </c>
      <c r="D6941">
        <f>VLOOKUP(C6941,RUBRO!A$2:B$935,2)</f>
        <v>228</v>
      </c>
      <c r="E6941">
        <f>VLOOKUP(A6941,EMPRESA!A$2:B$5796,2,FALSE)</f>
        <v>3388</v>
      </c>
    </row>
    <row r="6942" spans="1:5">
      <c r="A6942" t="s">
        <v>867</v>
      </c>
      <c r="B6942" t="str">
        <f t="shared" si="108"/>
        <v>LUIS PHILIPPS S.A.I.C. GOMAS</v>
      </c>
      <c r="C6942" t="s">
        <v>861</v>
      </c>
      <c r="D6942">
        <f>VLOOKUP(C6942,RUBRO!A$2:B$935,2)</f>
        <v>93</v>
      </c>
      <c r="E6942">
        <f>VLOOKUP(A6942,EMPRESA!A$2:B$5796,2,FALSE)</f>
        <v>3389</v>
      </c>
    </row>
    <row r="6943" spans="1:5">
      <c r="A6943" t="s">
        <v>2518</v>
      </c>
      <c r="B6943" t="str">
        <f t="shared" si="108"/>
        <v>LUKSIC, ZUANIC S.A.</v>
      </c>
      <c r="C6943" t="s">
        <v>2513</v>
      </c>
      <c r="D6943">
        <f>VLOOKUP(C6943,RUBRO!A$2:B$935,2)</f>
        <v>285</v>
      </c>
      <c r="E6943">
        <f>VLOOKUP(A6943,EMPRESA!A$2:B$5796,2,FALSE)</f>
        <v>3390</v>
      </c>
    </row>
    <row r="6944" spans="1:5">
      <c r="A6944" t="s">
        <v>2518</v>
      </c>
      <c r="B6944" t="str">
        <f t="shared" si="108"/>
        <v>LUKSIC, ZUANIC S.A.</v>
      </c>
      <c r="C6944" t="s">
        <v>3755</v>
      </c>
      <c r="D6944">
        <f>VLOOKUP(C6944,RUBRO!A$2:B$935,2)</f>
        <v>430</v>
      </c>
      <c r="E6944">
        <f>VLOOKUP(A6944,EMPRESA!A$2:B$5796,2,FALSE)</f>
        <v>3390</v>
      </c>
    </row>
    <row r="6945" spans="1:5">
      <c r="A6945" t="s">
        <v>2518</v>
      </c>
      <c r="B6945" t="str">
        <f t="shared" si="108"/>
        <v>LUKSIC, ZUANIC S.A.</v>
      </c>
      <c r="C6945" t="s">
        <v>4627</v>
      </c>
      <c r="D6945">
        <f>VLOOKUP(C6945,RUBRO!A$2:B$935,2)</f>
        <v>488</v>
      </c>
      <c r="E6945">
        <f>VLOOKUP(A6945,EMPRESA!A$2:B$5796,2,FALSE)</f>
        <v>3390</v>
      </c>
    </row>
    <row r="6946" spans="1:5">
      <c r="A6946" t="s">
        <v>2518</v>
      </c>
      <c r="B6946" t="str">
        <f t="shared" si="108"/>
        <v>LUKSIC, ZUANIC S.A.</v>
      </c>
      <c r="C6946" t="s">
        <v>5200</v>
      </c>
      <c r="D6946">
        <f>VLOOKUP(C6946,RUBRO!A$2:B$935,2)</f>
        <v>564</v>
      </c>
      <c r="E6946">
        <f>VLOOKUP(A6946,EMPRESA!A$2:B$5796,2,FALSE)</f>
        <v>3390</v>
      </c>
    </row>
    <row r="6947" spans="1:5">
      <c r="A6947" t="s">
        <v>5636</v>
      </c>
      <c r="B6947" t="str">
        <f t="shared" si="108"/>
        <v>LUMINOTECNIA S.A.</v>
      </c>
      <c r="C6947" t="s">
        <v>5635</v>
      </c>
      <c r="D6947">
        <f>VLOOKUP(C6947,RUBRO!A$2:B$935,2)</f>
        <v>650</v>
      </c>
      <c r="E6947">
        <f>VLOOKUP(A6947,EMPRESA!A$2:B$5796,2,FALSE)</f>
        <v>3391</v>
      </c>
    </row>
    <row r="6948" spans="1:5">
      <c r="A6948" t="s">
        <v>6724</v>
      </c>
      <c r="B6948" t="str">
        <f t="shared" si="108"/>
        <v>L\'UOMO LTDA.</v>
      </c>
      <c r="C6948" t="s">
        <v>5221</v>
      </c>
      <c r="D6948">
        <f>VLOOKUP(C6948,RUBRO!A$2:B$935,2)</f>
        <v>571</v>
      </c>
      <c r="E6948">
        <f>VLOOKUP(A6948,EMPRESA!A$2:B$5796,2,FALSE)</f>
        <v>3392</v>
      </c>
    </row>
    <row r="6949" spans="1:5">
      <c r="A6949" t="s">
        <v>751</v>
      </c>
      <c r="B6949" t="str">
        <f t="shared" si="108"/>
        <v>LUREYE ELECTROMECANICA S.A.</v>
      </c>
      <c r="C6949" t="s">
        <v>752</v>
      </c>
      <c r="D6949">
        <f>VLOOKUP(C6949,RUBRO!A$2:B$935,2)</f>
        <v>79</v>
      </c>
      <c r="E6949">
        <f>VLOOKUP(A6949,EMPRESA!A$2:B$5796,2,FALSE)</f>
        <v>3393</v>
      </c>
    </row>
    <row r="6950" spans="1:5">
      <c r="A6950" t="s">
        <v>751</v>
      </c>
      <c r="B6950" t="str">
        <f t="shared" si="108"/>
        <v>LUREYE ELECTROMECANICA S.A.</v>
      </c>
      <c r="C6950" t="s">
        <v>3910</v>
      </c>
      <c r="D6950">
        <f>VLOOKUP(C6950,RUBRO!A$2:B$935,2)</f>
        <v>456</v>
      </c>
      <c r="E6950">
        <f>VLOOKUP(A6950,EMPRESA!A$2:B$5796,2,FALSE)</f>
        <v>3393</v>
      </c>
    </row>
    <row r="6951" spans="1:5">
      <c r="A6951" t="s">
        <v>751</v>
      </c>
      <c r="B6951" t="str">
        <f t="shared" si="108"/>
        <v>LUREYE ELECTROMECANICA S.A.</v>
      </c>
      <c r="C6951" t="s">
        <v>3908</v>
      </c>
      <c r="D6951">
        <f>VLOOKUP(C6951,RUBRO!A$2:B$935,2)</f>
        <v>457</v>
      </c>
      <c r="E6951">
        <f>VLOOKUP(A6951,EMPRESA!A$2:B$5796,2,FALSE)</f>
        <v>3393</v>
      </c>
    </row>
    <row r="6952" spans="1:5">
      <c r="A6952" t="s">
        <v>751</v>
      </c>
      <c r="B6952" t="str">
        <f t="shared" si="108"/>
        <v>LUREYE ELECTROMECANICA S.A.</v>
      </c>
      <c r="C6952" t="s">
        <v>6021</v>
      </c>
      <c r="D6952">
        <f>VLOOKUP(C6952,RUBRO!A$2:B$935,2)</f>
        <v>753</v>
      </c>
      <c r="E6952">
        <f>VLOOKUP(A6952,EMPRESA!A$2:B$5796,2,FALSE)</f>
        <v>3393</v>
      </c>
    </row>
    <row r="6953" spans="1:5">
      <c r="A6953" t="s">
        <v>751</v>
      </c>
      <c r="B6953" t="str">
        <f t="shared" si="108"/>
        <v>LUREYE ELECTROMECANICA S.A.</v>
      </c>
      <c r="C6953" t="s">
        <v>6473</v>
      </c>
      <c r="D6953">
        <f>VLOOKUP(C6953,RUBRO!A$2:B$935,2)</f>
        <v>874</v>
      </c>
      <c r="E6953">
        <f>VLOOKUP(A6953,EMPRESA!A$2:B$5796,2,FALSE)</f>
        <v>3393</v>
      </c>
    </row>
    <row r="6954" spans="1:5">
      <c r="A6954" t="s">
        <v>751</v>
      </c>
      <c r="B6954" t="str">
        <f t="shared" si="108"/>
        <v>LUREYE ELECTROMECANICA S.A.</v>
      </c>
      <c r="C6954" t="s">
        <v>6648</v>
      </c>
      <c r="D6954">
        <f>VLOOKUP(C6954,RUBRO!A$2:B$935,2)</f>
        <v>923</v>
      </c>
      <c r="E6954">
        <f>VLOOKUP(A6954,EMPRESA!A$2:B$5796,2,FALSE)</f>
        <v>3393</v>
      </c>
    </row>
    <row r="6955" spans="1:5">
      <c r="A6955" t="s">
        <v>1016</v>
      </c>
      <c r="B6955" t="str">
        <f t="shared" si="108"/>
        <v>LUSTINGSONS S.A.</v>
      </c>
      <c r="C6955" t="s">
        <v>1008</v>
      </c>
      <c r="D6955">
        <f>VLOOKUP(C6955,RUBRO!A$2:B$935,2)</f>
        <v>102</v>
      </c>
      <c r="E6955">
        <f>VLOOKUP(A6955,EMPRESA!A$2:B$5796,2,FALSE)</f>
        <v>3394</v>
      </c>
    </row>
    <row r="6956" spans="1:5">
      <c r="A6956" t="s">
        <v>5098</v>
      </c>
      <c r="B6956" t="str">
        <f t="shared" si="108"/>
        <v>LUVAL S.A.</v>
      </c>
      <c r="C6956" t="s">
        <v>5096</v>
      </c>
      <c r="D6956">
        <f>VLOOKUP(C6956,RUBRO!A$2:B$935,2)</f>
        <v>554</v>
      </c>
      <c r="E6956">
        <f>VLOOKUP(A6956,EMPRESA!A$2:B$5796,2,FALSE)</f>
        <v>3395</v>
      </c>
    </row>
    <row r="6957" spans="1:5">
      <c r="A6957" t="s">
        <v>2823</v>
      </c>
      <c r="B6957" t="str">
        <f t="shared" si="108"/>
        <v>LUZPARRAL S.A.</v>
      </c>
      <c r="C6957" t="s">
        <v>2803</v>
      </c>
      <c r="D6957">
        <f>VLOOKUP(C6957,RUBRO!A$2:B$935,2)</f>
        <v>328</v>
      </c>
      <c r="E6957">
        <f>VLOOKUP(A6957,EMPRESA!A$2:B$5796,2,FALSE)</f>
        <v>3396</v>
      </c>
    </row>
    <row r="6958" spans="1:5">
      <c r="A6958" t="s">
        <v>6289</v>
      </c>
      <c r="B6958" t="str">
        <f t="shared" si="108"/>
        <v>LYON FACILITY VALUE</v>
      </c>
      <c r="C6958" t="s">
        <v>6279</v>
      </c>
      <c r="D6958">
        <f>VLOOKUP(C6958,RUBRO!A$2:B$935,2)</f>
        <v>813</v>
      </c>
      <c r="E6958">
        <f>VLOOKUP(A6958,EMPRESA!A$2:B$5796,2,FALSE)</f>
        <v>3397</v>
      </c>
    </row>
    <row r="6959" spans="1:5">
      <c r="A6959" t="s">
        <v>4447</v>
      </c>
      <c r="B6959" t="str">
        <f t="shared" si="108"/>
        <v>M Y H COMERCIAL E INDUSTRIAL LTDA.</v>
      </c>
      <c r="C6959" t="s">
        <v>4446</v>
      </c>
      <c r="D6959">
        <f>VLOOKUP(C6959,RUBRO!A$2:B$935,2)</f>
        <v>474</v>
      </c>
      <c r="E6959">
        <f>VLOOKUP(A6959,EMPRESA!A$2:B$5796,2,FALSE)</f>
        <v>3398</v>
      </c>
    </row>
    <row r="6960" spans="1:5">
      <c r="A6960" t="s">
        <v>4447</v>
      </c>
      <c r="B6960" t="str">
        <f t="shared" si="108"/>
        <v>M Y H COMERCIAL E INDUSTRIAL LTDA.</v>
      </c>
      <c r="C6960" t="s">
        <v>6421</v>
      </c>
      <c r="D6960">
        <f>VLOOKUP(C6960,RUBRO!A$2:B$935,2)</f>
        <v>847</v>
      </c>
      <c r="E6960">
        <f>VLOOKUP(A6960,EMPRESA!A$2:B$5796,2,FALSE)</f>
        <v>3398</v>
      </c>
    </row>
    <row r="6961" spans="1:5">
      <c r="A6961" t="s">
        <v>5910</v>
      </c>
      <c r="B6961" t="str">
        <f t="shared" si="108"/>
        <v>M.I.L. CHEMICAL SPECIALITIES S.A.</v>
      </c>
      <c r="C6961" t="s">
        <v>5894</v>
      </c>
      <c r="D6961">
        <f>VLOOKUP(C6961,RUBRO!A$2:B$935,2)</f>
        <v>721</v>
      </c>
      <c r="E6961">
        <f>VLOOKUP(A6961,EMPRESA!A$2:B$5796,2,FALSE)</f>
        <v>3399</v>
      </c>
    </row>
    <row r="6962" spans="1:5">
      <c r="A6962" t="s">
        <v>1514</v>
      </c>
      <c r="B6962" t="str">
        <f t="shared" si="108"/>
        <v>MABOPLAS SPA</v>
      </c>
      <c r="C6962" t="s">
        <v>1508</v>
      </c>
      <c r="D6962">
        <f>VLOOKUP(C6962,RUBRO!A$2:B$935,2)</f>
        <v>150</v>
      </c>
      <c r="E6962">
        <f>VLOOKUP(A6962,EMPRESA!A$2:B$5796,2,FALSE)</f>
        <v>3400</v>
      </c>
    </row>
    <row r="6963" spans="1:5">
      <c r="A6963" t="s">
        <v>1514</v>
      </c>
      <c r="B6963" t="str">
        <f t="shared" si="108"/>
        <v>MABOPLAS SPA</v>
      </c>
      <c r="C6963" t="s">
        <v>5857</v>
      </c>
      <c r="D6963">
        <f>VLOOKUP(C6963,RUBRO!A$2:B$935,2)</f>
        <v>720</v>
      </c>
      <c r="E6963">
        <f>VLOOKUP(A6963,EMPRESA!A$2:B$5796,2,FALSE)</f>
        <v>3400</v>
      </c>
    </row>
    <row r="6964" spans="1:5">
      <c r="A6964" t="s">
        <v>58</v>
      </c>
      <c r="B6964" t="str">
        <f t="shared" si="108"/>
        <v>MACKENNA, CRUZAT Y CIA.</v>
      </c>
      <c r="C6964" t="s">
        <v>20</v>
      </c>
      <c r="D6964">
        <f>VLOOKUP(C6964,RUBRO!A$2:B$935,2)</f>
        <v>3</v>
      </c>
      <c r="E6964">
        <f>VLOOKUP(A6964,EMPRESA!A$2:B$5796,2,FALSE)</f>
        <v>3401</v>
      </c>
    </row>
    <row r="6965" spans="1:5">
      <c r="A6965" t="s">
        <v>6290</v>
      </c>
      <c r="B6965" t="str">
        <f t="shared" si="108"/>
        <v>MACLIN SPA</v>
      </c>
      <c r="C6965" t="s">
        <v>6279</v>
      </c>
      <c r="D6965">
        <f>VLOOKUP(C6965,RUBRO!A$2:B$935,2)</f>
        <v>813</v>
      </c>
      <c r="E6965">
        <f>VLOOKUP(A6965,EMPRESA!A$2:B$5796,2,FALSE)</f>
        <v>3402</v>
      </c>
    </row>
    <row r="6966" spans="1:5">
      <c r="A6966" t="s">
        <v>3324</v>
      </c>
      <c r="B6966" t="str">
        <f t="shared" si="108"/>
        <v>MACOR ESTAMPADOS Y CIA. LTDA.</v>
      </c>
      <c r="C6966" t="s">
        <v>3322</v>
      </c>
      <c r="D6966">
        <f>VLOOKUP(C6966,RUBRO!A$2:B$935,2)</f>
        <v>394</v>
      </c>
      <c r="E6966">
        <f>VLOOKUP(A6966,EMPRESA!A$2:B$5796,2,FALSE)</f>
        <v>3403</v>
      </c>
    </row>
    <row r="6967" spans="1:5">
      <c r="A6967" t="s">
        <v>3414</v>
      </c>
      <c r="B6967" t="str">
        <f t="shared" si="108"/>
        <v>MACUS LTDA.</v>
      </c>
      <c r="C6967" t="s">
        <v>3412</v>
      </c>
      <c r="D6967">
        <f>VLOOKUP(C6967,RUBRO!A$2:B$935,2)</f>
        <v>407</v>
      </c>
      <c r="E6967">
        <f>VLOOKUP(A6967,EMPRESA!A$2:B$5796,2,FALSE)</f>
        <v>3404</v>
      </c>
    </row>
    <row r="6968" spans="1:5">
      <c r="A6968" t="s">
        <v>3414</v>
      </c>
      <c r="B6968" t="str">
        <f t="shared" si="108"/>
        <v>MACUS LTDA.</v>
      </c>
      <c r="C6968" t="s">
        <v>6023</v>
      </c>
      <c r="D6968">
        <f>VLOOKUP(C6968,RUBRO!A$2:B$935,2)</f>
        <v>755</v>
      </c>
      <c r="E6968">
        <f>VLOOKUP(A6968,EMPRESA!A$2:B$5796,2,FALSE)</f>
        <v>3404</v>
      </c>
    </row>
    <row r="6969" spans="1:5">
      <c r="A6969" t="s">
        <v>868</v>
      </c>
      <c r="B6969" t="str">
        <f t="shared" si="108"/>
        <v>MADEGOM S.A.</v>
      </c>
      <c r="C6969" t="s">
        <v>861</v>
      </c>
      <c r="D6969">
        <f>VLOOKUP(C6969,RUBRO!A$2:B$935,2)</f>
        <v>93</v>
      </c>
      <c r="E6969">
        <f>VLOOKUP(A6969,EMPRESA!A$2:B$5796,2,FALSE)</f>
        <v>3405</v>
      </c>
    </row>
    <row r="6970" spans="1:5">
      <c r="A6970" t="s">
        <v>868</v>
      </c>
      <c r="B6970" t="str">
        <f t="shared" si="108"/>
        <v>MADEGOM S.A.</v>
      </c>
      <c r="C6970" t="s">
        <v>912</v>
      </c>
      <c r="D6970">
        <f>VLOOKUP(C6970,RUBRO!A$2:B$935,2)</f>
        <v>97</v>
      </c>
      <c r="E6970">
        <f>VLOOKUP(A6970,EMPRESA!A$2:B$5796,2,FALSE)</f>
        <v>3405</v>
      </c>
    </row>
    <row r="6971" spans="1:5">
      <c r="A6971" t="s">
        <v>868</v>
      </c>
      <c r="B6971" t="str">
        <f t="shared" si="108"/>
        <v>MADEGOM S.A.</v>
      </c>
      <c r="C6971" t="s">
        <v>3431</v>
      </c>
      <c r="D6971">
        <f>VLOOKUP(C6971,RUBRO!A$2:B$935,2)</f>
        <v>413</v>
      </c>
      <c r="E6971">
        <f>VLOOKUP(A6971,EMPRESA!A$2:B$5796,2,FALSE)</f>
        <v>3405</v>
      </c>
    </row>
    <row r="6972" spans="1:5">
      <c r="A6972" t="s">
        <v>5162</v>
      </c>
      <c r="B6972" t="str">
        <f t="shared" si="108"/>
        <v>MADEMET LTDA.</v>
      </c>
      <c r="C6972" t="s">
        <v>5150</v>
      </c>
      <c r="D6972">
        <f>VLOOKUP(C6972,RUBRO!A$2:B$935,2)</f>
        <v>557</v>
      </c>
      <c r="E6972">
        <f>VLOOKUP(A6972,EMPRESA!A$2:B$5796,2,FALSE)</f>
        <v>3406</v>
      </c>
    </row>
    <row r="6973" spans="1:5">
      <c r="A6973" t="s">
        <v>5130</v>
      </c>
      <c r="B6973" t="str">
        <f t="shared" si="108"/>
        <v>MADERAS ANIHUE LTDA.</v>
      </c>
      <c r="C6973" t="s">
        <v>5104</v>
      </c>
      <c r="D6973">
        <f>VLOOKUP(C6973,RUBRO!A$2:B$935,2)</f>
        <v>555</v>
      </c>
      <c r="E6973">
        <f>VLOOKUP(A6973,EMPRESA!A$2:B$5796,2,FALSE)</f>
        <v>3407</v>
      </c>
    </row>
    <row r="6974" spans="1:5">
      <c r="A6974" t="s">
        <v>3307</v>
      </c>
      <c r="B6974" t="str">
        <f t="shared" si="108"/>
        <v>MADERAS BRAVO LTDA.</v>
      </c>
      <c r="C6974" t="s">
        <v>3304</v>
      </c>
      <c r="D6974">
        <f>VLOOKUP(C6974,RUBRO!A$2:B$935,2)</f>
        <v>388</v>
      </c>
      <c r="E6974">
        <f>VLOOKUP(A6974,EMPRESA!A$2:B$5796,2,FALSE)</f>
        <v>3408</v>
      </c>
    </row>
    <row r="6975" spans="1:5">
      <c r="A6975" t="s">
        <v>3307</v>
      </c>
      <c r="B6975" t="str">
        <f t="shared" si="108"/>
        <v>MADERAS BRAVO LTDA.</v>
      </c>
      <c r="C6975" t="s">
        <v>3431</v>
      </c>
      <c r="D6975">
        <f>VLOOKUP(C6975,RUBRO!A$2:B$935,2)</f>
        <v>413</v>
      </c>
      <c r="E6975">
        <f>VLOOKUP(A6975,EMPRESA!A$2:B$5796,2,FALSE)</f>
        <v>3408</v>
      </c>
    </row>
    <row r="6976" spans="1:5">
      <c r="A6976" t="s">
        <v>3307</v>
      </c>
      <c r="B6976" t="str">
        <f t="shared" si="108"/>
        <v>MADERAS BRAVO LTDA.</v>
      </c>
      <c r="C6976" t="s">
        <v>5104</v>
      </c>
      <c r="D6976">
        <f>VLOOKUP(C6976,RUBRO!A$2:B$935,2)</f>
        <v>555</v>
      </c>
      <c r="E6976">
        <f>VLOOKUP(A6976,EMPRESA!A$2:B$5796,2,FALSE)</f>
        <v>3408</v>
      </c>
    </row>
    <row r="6977" spans="1:5">
      <c r="A6977" t="s">
        <v>3307</v>
      </c>
      <c r="B6977" t="str">
        <f t="shared" si="108"/>
        <v>MADERAS BRAVO LTDA.</v>
      </c>
      <c r="C6977" t="s">
        <v>5668</v>
      </c>
      <c r="D6977">
        <f>VLOOKUP(C6977,RUBRO!A$2:B$935,2)</f>
        <v>662</v>
      </c>
      <c r="E6977">
        <f>VLOOKUP(A6977,EMPRESA!A$2:B$5796,2,FALSE)</f>
        <v>3408</v>
      </c>
    </row>
    <row r="6978" spans="1:5">
      <c r="A6978" t="s">
        <v>3307</v>
      </c>
      <c r="B6978" t="str">
        <f t="shared" si="108"/>
        <v>MADERAS BRAVO LTDA.</v>
      </c>
      <c r="C6978" t="s">
        <v>5940</v>
      </c>
      <c r="D6978">
        <f>VLOOKUP(C6978,RUBRO!A$2:B$935,2)</f>
        <v>733</v>
      </c>
      <c r="E6978">
        <f>VLOOKUP(A6978,EMPRESA!A$2:B$5796,2,FALSE)</f>
        <v>3408</v>
      </c>
    </row>
    <row r="6979" spans="1:5">
      <c r="A6979" t="s">
        <v>3307</v>
      </c>
      <c r="B6979" t="str">
        <f t="shared" ref="B6979:B7042" si="109">UPPER(A6979)</f>
        <v>MADERAS BRAVO LTDA.</v>
      </c>
      <c r="C6979" t="s">
        <v>6446</v>
      </c>
      <c r="D6979">
        <f>VLOOKUP(C6979,RUBRO!A$2:B$935,2)</f>
        <v>859</v>
      </c>
      <c r="E6979">
        <f>VLOOKUP(A6979,EMPRESA!A$2:B$5796,2,FALSE)</f>
        <v>3408</v>
      </c>
    </row>
    <row r="6980" spans="1:5">
      <c r="A6980" t="s">
        <v>5131</v>
      </c>
      <c r="B6980" t="str">
        <f t="shared" si="109"/>
        <v>MADERAS CASTRO</v>
      </c>
      <c r="C6980" t="s">
        <v>5104</v>
      </c>
      <c r="D6980">
        <f>VLOOKUP(C6980,RUBRO!A$2:B$935,2)</f>
        <v>555</v>
      </c>
      <c r="E6980">
        <f>VLOOKUP(A6980,EMPRESA!A$2:B$5796,2,FALSE)</f>
        <v>3409</v>
      </c>
    </row>
    <row r="6981" spans="1:5">
      <c r="A6981" t="s">
        <v>5132</v>
      </c>
      <c r="B6981" t="str">
        <f t="shared" si="109"/>
        <v>MADERAS FLOR DEL LAGO LTDA.</v>
      </c>
      <c r="C6981" t="s">
        <v>5104</v>
      </c>
      <c r="D6981">
        <f>VLOOKUP(C6981,RUBRO!A$2:B$935,2)</f>
        <v>555</v>
      </c>
      <c r="E6981">
        <f>VLOOKUP(A6981,EMPRESA!A$2:B$5796,2,FALSE)</f>
        <v>3410</v>
      </c>
    </row>
    <row r="6982" spans="1:5">
      <c r="A6982" t="s">
        <v>5132</v>
      </c>
      <c r="B6982" t="str">
        <f t="shared" si="109"/>
        <v>MADERAS FLOR DEL LAGO LTDA.</v>
      </c>
      <c r="C6982" t="s">
        <v>5739</v>
      </c>
      <c r="D6982">
        <f>VLOOKUP(C6982,RUBRO!A$2:B$935,2)</f>
        <v>693</v>
      </c>
      <c r="E6982">
        <f>VLOOKUP(A6982,EMPRESA!A$2:B$5796,2,FALSE)</f>
        <v>3410</v>
      </c>
    </row>
    <row r="6983" spans="1:5">
      <c r="A6983" t="s">
        <v>5133</v>
      </c>
      <c r="B6983" t="str">
        <f t="shared" si="109"/>
        <v>MADERAS FULGERI LTDA.</v>
      </c>
      <c r="C6983" t="s">
        <v>5104</v>
      </c>
      <c r="D6983">
        <f>VLOOKUP(C6983,RUBRO!A$2:B$935,2)</f>
        <v>555</v>
      </c>
      <c r="E6983">
        <f>VLOOKUP(A6983,EMPRESA!A$2:B$5796,2,FALSE)</f>
        <v>3411</v>
      </c>
    </row>
    <row r="6984" spans="1:5">
      <c r="A6984" t="s">
        <v>5134</v>
      </c>
      <c r="B6984" t="str">
        <f t="shared" si="109"/>
        <v>MADERAS HAAS SPA</v>
      </c>
      <c r="C6984" t="s">
        <v>5104</v>
      </c>
      <c r="D6984">
        <f>VLOOKUP(C6984,RUBRO!A$2:B$935,2)</f>
        <v>555</v>
      </c>
      <c r="E6984">
        <f>VLOOKUP(A6984,EMPRESA!A$2:B$5796,2,FALSE)</f>
        <v>3412</v>
      </c>
    </row>
    <row r="6985" spans="1:5">
      <c r="A6985" t="s">
        <v>5134</v>
      </c>
      <c r="B6985" t="str">
        <f t="shared" si="109"/>
        <v>MADERAS HAAS SPA</v>
      </c>
      <c r="C6985" t="s">
        <v>5940</v>
      </c>
      <c r="D6985">
        <f>VLOOKUP(C6985,RUBRO!A$2:B$935,2)</f>
        <v>733</v>
      </c>
      <c r="E6985">
        <f>VLOOKUP(A6985,EMPRESA!A$2:B$5796,2,FALSE)</f>
        <v>3412</v>
      </c>
    </row>
    <row r="6986" spans="1:5">
      <c r="A6986" t="s">
        <v>1611</v>
      </c>
      <c r="B6986" t="str">
        <f t="shared" si="109"/>
        <v>MADERAS IBERIA LTDA.</v>
      </c>
      <c r="C6986" t="s">
        <v>1608</v>
      </c>
      <c r="D6986">
        <f>VLOOKUP(C6986,RUBRO!A$2:B$935,2)</f>
        <v>170</v>
      </c>
      <c r="E6986">
        <f>VLOOKUP(A6986,EMPRESA!A$2:B$5796,2,FALSE)</f>
        <v>3413</v>
      </c>
    </row>
    <row r="6987" spans="1:5">
      <c r="A6987" t="s">
        <v>1611</v>
      </c>
      <c r="B6987" t="str">
        <f t="shared" si="109"/>
        <v>MADERAS IBERIA LTDA.</v>
      </c>
      <c r="C6987" t="s">
        <v>2019</v>
      </c>
      <c r="D6987">
        <f>VLOOKUP(C6987,RUBRO!A$2:B$935,2)</f>
        <v>221</v>
      </c>
      <c r="E6987">
        <f>VLOOKUP(A6987,EMPRESA!A$2:B$5796,2,FALSE)</f>
        <v>3413</v>
      </c>
    </row>
    <row r="6988" spans="1:5">
      <c r="A6988" t="s">
        <v>5135</v>
      </c>
      <c r="B6988" t="str">
        <f t="shared" si="109"/>
        <v>MADERAS JAIME VENTURELLI Y CIA. LTDA.</v>
      </c>
      <c r="C6988" t="s">
        <v>5104</v>
      </c>
      <c r="D6988">
        <f>VLOOKUP(C6988,RUBRO!A$2:B$935,2)</f>
        <v>555</v>
      </c>
      <c r="E6988">
        <f>VLOOKUP(A6988,EMPRESA!A$2:B$5796,2,FALSE)</f>
        <v>3414</v>
      </c>
    </row>
    <row r="6989" spans="1:5">
      <c r="A6989" t="s">
        <v>5136</v>
      </c>
      <c r="B6989" t="str">
        <f t="shared" si="109"/>
        <v>MADERAS LIFEWOOD LTDA.</v>
      </c>
      <c r="C6989" t="s">
        <v>5104</v>
      </c>
      <c r="D6989">
        <f>VLOOKUP(C6989,RUBRO!A$2:B$935,2)</f>
        <v>555</v>
      </c>
      <c r="E6989">
        <f>VLOOKUP(A6989,EMPRESA!A$2:B$5796,2,FALSE)</f>
        <v>3415</v>
      </c>
    </row>
    <row r="6990" spans="1:5">
      <c r="A6990" t="s">
        <v>5136</v>
      </c>
      <c r="B6990" t="str">
        <f t="shared" si="109"/>
        <v>MADERAS LIFEWOOD LTDA.</v>
      </c>
      <c r="C6990" t="s">
        <v>5739</v>
      </c>
      <c r="D6990">
        <f>VLOOKUP(C6990,RUBRO!A$2:B$935,2)</f>
        <v>693</v>
      </c>
      <c r="E6990">
        <f>VLOOKUP(A6990,EMPRESA!A$2:B$5796,2,FALSE)</f>
        <v>3415</v>
      </c>
    </row>
    <row r="6991" spans="1:5">
      <c r="A6991" t="s">
        <v>5137</v>
      </c>
      <c r="B6991" t="str">
        <f t="shared" si="109"/>
        <v>MADERAS MARTIN LTDA.</v>
      </c>
      <c r="C6991" t="s">
        <v>5104</v>
      </c>
      <c r="D6991">
        <f>VLOOKUP(C6991,RUBRO!A$2:B$935,2)</f>
        <v>555</v>
      </c>
      <c r="E6991">
        <f>VLOOKUP(A6991,EMPRESA!A$2:B$5796,2,FALSE)</f>
        <v>3416</v>
      </c>
    </row>
    <row r="6992" spans="1:5">
      <c r="A6992" t="s">
        <v>3117</v>
      </c>
      <c r="B6992" t="str">
        <f t="shared" si="109"/>
        <v>MADERAS MUJICA S.A.</v>
      </c>
      <c r="C6992" t="s">
        <v>3115</v>
      </c>
      <c r="D6992">
        <f>VLOOKUP(C6992,RUBRO!A$2:B$935,2)</f>
        <v>350</v>
      </c>
      <c r="E6992">
        <f>VLOOKUP(A6992,EMPRESA!A$2:B$5796,2,FALSE)</f>
        <v>3417</v>
      </c>
    </row>
    <row r="6993" spans="1:5">
      <c r="A6993" t="s">
        <v>3117</v>
      </c>
      <c r="B6993" t="str">
        <f t="shared" si="109"/>
        <v>MADERAS MUJICA S.A.</v>
      </c>
      <c r="C6993" t="s">
        <v>3174</v>
      </c>
      <c r="D6993">
        <f>VLOOKUP(C6993,RUBRO!A$2:B$935,2)</f>
        <v>356</v>
      </c>
      <c r="E6993">
        <f>VLOOKUP(A6993,EMPRESA!A$2:B$5796,2,FALSE)</f>
        <v>3417</v>
      </c>
    </row>
    <row r="6994" spans="1:5">
      <c r="A6994" t="s">
        <v>5138</v>
      </c>
      <c r="B6994" t="str">
        <f t="shared" si="109"/>
        <v>MADERAS ORELLANA LTDA.</v>
      </c>
      <c r="C6994" t="s">
        <v>5104</v>
      </c>
      <c r="D6994">
        <f>VLOOKUP(C6994,RUBRO!A$2:B$935,2)</f>
        <v>555</v>
      </c>
      <c r="E6994">
        <f>VLOOKUP(A6994,EMPRESA!A$2:B$5796,2,FALSE)</f>
        <v>3418</v>
      </c>
    </row>
    <row r="6995" spans="1:5">
      <c r="A6995" t="s">
        <v>5138</v>
      </c>
      <c r="B6995" t="str">
        <f t="shared" si="109"/>
        <v>MADERAS ORELLANA LTDA.</v>
      </c>
      <c r="C6995" t="s">
        <v>5330</v>
      </c>
      <c r="D6995">
        <f>VLOOKUP(C6995,RUBRO!A$2:B$935,2)</f>
        <v>596</v>
      </c>
      <c r="E6995">
        <f>VLOOKUP(A6995,EMPRESA!A$2:B$5796,2,FALSE)</f>
        <v>3418</v>
      </c>
    </row>
    <row r="6996" spans="1:5">
      <c r="A6996" t="s">
        <v>5139</v>
      </c>
      <c r="B6996" t="str">
        <f t="shared" si="109"/>
        <v>MADERAS SAN PATRICIO</v>
      </c>
      <c r="C6996" t="s">
        <v>5104</v>
      </c>
      <c r="D6996">
        <f>VLOOKUP(C6996,RUBRO!A$2:B$935,2)</f>
        <v>555</v>
      </c>
      <c r="E6996">
        <f>VLOOKUP(A6996,EMPRESA!A$2:B$5796,2,FALSE)</f>
        <v>3419</v>
      </c>
    </row>
    <row r="6997" spans="1:5">
      <c r="A6997" t="s">
        <v>3574</v>
      </c>
      <c r="B6997" t="str">
        <f t="shared" si="109"/>
        <v>MADERAS SAN VICENTE LTDA.</v>
      </c>
      <c r="C6997" t="s">
        <v>3431</v>
      </c>
      <c r="D6997">
        <f>VLOOKUP(C6997,RUBRO!A$2:B$935,2)</f>
        <v>413</v>
      </c>
      <c r="E6997">
        <f>VLOOKUP(A6997,EMPRESA!A$2:B$5796,2,FALSE)</f>
        <v>3420</v>
      </c>
    </row>
    <row r="6998" spans="1:5">
      <c r="A6998" t="s">
        <v>3574</v>
      </c>
      <c r="B6998" t="str">
        <f t="shared" si="109"/>
        <v>MADERAS SAN VICENTE LTDA.</v>
      </c>
      <c r="C6998" t="s">
        <v>5104</v>
      </c>
      <c r="D6998">
        <f>VLOOKUP(C6998,RUBRO!A$2:B$935,2)</f>
        <v>555</v>
      </c>
      <c r="E6998">
        <f>VLOOKUP(A6998,EMPRESA!A$2:B$5796,2,FALSE)</f>
        <v>3420</v>
      </c>
    </row>
    <row r="6999" spans="1:5">
      <c r="A6999" t="s">
        <v>4665</v>
      </c>
      <c r="B6999" t="str">
        <f t="shared" si="109"/>
        <v>MADERAS TARAPACA SPA</v>
      </c>
      <c r="C6999" t="s">
        <v>4627</v>
      </c>
      <c r="D6999">
        <f>VLOOKUP(C6999,RUBRO!A$2:B$935,2)</f>
        <v>488</v>
      </c>
      <c r="E6999">
        <f>VLOOKUP(A6999,EMPRESA!A$2:B$5796,2,FALSE)</f>
        <v>3421</v>
      </c>
    </row>
    <row r="7000" spans="1:5">
      <c r="A7000" t="s">
        <v>4665</v>
      </c>
      <c r="B7000" t="str">
        <f t="shared" si="109"/>
        <v>MADERAS TARAPACA SPA</v>
      </c>
      <c r="C7000" t="s">
        <v>5104</v>
      </c>
      <c r="D7000">
        <f>VLOOKUP(C7000,RUBRO!A$2:B$935,2)</f>
        <v>555</v>
      </c>
      <c r="E7000">
        <f>VLOOKUP(A7000,EMPRESA!A$2:B$5796,2,FALSE)</f>
        <v>3421</v>
      </c>
    </row>
    <row r="7001" spans="1:5">
      <c r="A7001" t="s">
        <v>229</v>
      </c>
      <c r="B7001" t="str">
        <f t="shared" si="109"/>
        <v>MADERAS VALDES S.A.</v>
      </c>
      <c r="C7001" t="s">
        <v>217</v>
      </c>
      <c r="D7001">
        <f>VLOOKUP(C7001,RUBRO!A$2:B$935,2)</f>
        <v>19</v>
      </c>
      <c r="E7001">
        <f>VLOOKUP(A7001,EMPRESA!A$2:B$5796,2,FALSE)</f>
        <v>3422</v>
      </c>
    </row>
    <row r="7002" spans="1:5">
      <c r="A7002" t="s">
        <v>229</v>
      </c>
      <c r="B7002" t="str">
        <f t="shared" si="109"/>
        <v>MADERAS VALDES S.A.</v>
      </c>
      <c r="C7002" t="s">
        <v>2007</v>
      </c>
      <c r="D7002">
        <f>VLOOKUP(C7002,RUBRO!A$2:B$935,2)</f>
        <v>217</v>
      </c>
      <c r="E7002">
        <f>VLOOKUP(A7002,EMPRESA!A$2:B$5796,2,FALSE)</f>
        <v>3422</v>
      </c>
    </row>
    <row r="7003" spans="1:5">
      <c r="A7003" t="s">
        <v>229</v>
      </c>
      <c r="B7003" t="str">
        <f t="shared" si="109"/>
        <v>MADERAS VALDES S.A.</v>
      </c>
      <c r="C7003" t="s">
        <v>2019</v>
      </c>
      <c r="D7003">
        <f>VLOOKUP(C7003,RUBRO!A$2:B$935,2)</f>
        <v>221</v>
      </c>
      <c r="E7003">
        <f>VLOOKUP(A7003,EMPRESA!A$2:B$5796,2,FALSE)</f>
        <v>3422</v>
      </c>
    </row>
    <row r="7004" spans="1:5">
      <c r="A7004" t="s">
        <v>1863</v>
      </c>
      <c r="B7004" t="str">
        <f t="shared" si="109"/>
        <v>MADERAS VALDIVIA S.A.</v>
      </c>
      <c r="C7004" t="s">
        <v>1861</v>
      </c>
      <c r="D7004">
        <f>VLOOKUP(C7004,RUBRO!A$2:B$935,2)</f>
        <v>195</v>
      </c>
      <c r="E7004">
        <f>VLOOKUP(A7004,EMPRESA!A$2:B$5796,2,FALSE)</f>
        <v>3423</v>
      </c>
    </row>
    <row r="7005" spans="1:5">
      <c r="A7005" t="s">
        <v>1863</v>
      </c>
      <c r="B7005" t="str">
        <f t="shared" si="109"/>
        <v>MADERAS VALDIVIA S.A.</v>
      </c>
      <c r="C7005" t="s">
        <v>5104</v>
      </c>
      <c r="D7005">
        <f>VLOOKUP(C7005,RUBRO!A$2:B$935,2)</f>
        <v>555</v>
      </c>
      <c r="E7005">
        <f>VLOOKUP(A7005,EMPRESA!A$2:B$5796,2,FALSE)</f>
        <v>3423</v>
      </c>
    </row>
    <row r="7006" spans="1:5">
      <c r="A7006" t="s">
        <v>1863</v>
      </c>
      <c r="B7006" t="str">
        <f t="shared" si="109"/>
        <v>MADERAS VALDIVIA S.A.</v>
      </c>
      <c r="C7006" t="s">
        <v>5330</v>
      </c>
      <c r="D7006">
        <f>VLOOKUP(C7006,RUBRO!A$2:B$935,2)</f>
        <v>596</v>
      </c>
      <c r="E7006">
        <f>VLOOKUP(A7006,EMPRESA!A$2:B$5796,2,FALSE)</f>
        <v>3423</v>
      </c>
    </row>
    <row r="7007" spans="1:5">
      <c r="A7007" t="s">
        <v>716</v>
      </c>
      <c r="B7007" t="str">
        <f t="shared" si="109"/>
        <v>MADERERA SAN CRISTOBAL LTDA.</v>
      </c>
      <c r="C7007" t="s">
        <v>709</v>
      </c>
      <c r="D7007">
        <f>VLOOKUP(C7007,RUBRO!A$2:B$935,2)</f>
        <v>73</v>
      </c>
      <c r="E7007">
        <f>VLOOKUP(A7007,EMPRESA!A$2:B$5796,2,FALSE)</f>
        <v>3424</v>
      </c>
    </row>
    <row r="7008" spans="1:5">
      <c r="A7008" t="s">
        <v>716</v>
      </c>
      <c r="B7008" t="str">
        <f t="shared" si="109"/>
        <v>MADERERA SAN CRISTOBAL LTDA.</v>
      </c>
      <c r="C7008" t="s">
        <v>1790</v>
      </c>
      <c r="D7008">
        <f>VLOOKUP(C7008,RUBRO!A$2:B$935,2)</f>
        <v>191</v>
      </c>
      <c r="E7008">
        <f>VLOOKUP(A7008,EMPRESA!A$2:B$5796,2,FALSE)</f>
        <v>3424</v>
      </c>
    </row>
    <row r="7009" spans="1:5">
      <c r="A7009" t="s">
        <v>716</v>
      </c>
      <c r="B7009" t="str">
        <f t="shared" si="109"/>
        <v>MADERERA SAN CRISTOBAL LTDA.</v>
      </c>
      <c r="C7009" t="s">
        <v>5104</v>
      </c>
      <c r="D7009">
        <f>VLOOKUP(C7009,RUBRO!A$2:B$935,2)</f>
        <v>555</v>
      </c>
      <c r="E7009">
        <f>VLOOKUP(A7009,EMPRESA!A$2:B$5796,2,FALSE)</f>
        <v>3424</v>
      </c>
    </row>
    <row r="7010" spans="1:5">
      <c r="A7010" t="s">
        <v>5945</v>
      </c>
      <c r="B7010" t="str">
        <f t="shared" si="109"/>
        <v>MADERERA TRES PINOS LTDA.</v>
      </c>
      <c r="C7010" t="s">
        <v>5940</v>
      </c>
      <c r="D7010">
        <f>VLOOKUP(C7010,RUBRO!A$2:B$935,2)</f>
        <v>733</v>
      </c>
      <c r="E7010">
        <f>VLOOKUP(A7010,EMPRESA!A$2:B$5796,2,FALSE)</f>
        <v>3425</v>
      </c>
    </row>
    <row r="7011" spans="1:5">
      <c r="A7011" t="s">
        <v>230</v>
      </c>
      <c r="B7011" t="str">
        <f t="shared" si="109"/>
        <v>MADESA S.A.</v>
      </c>
      <c r="C7011" t="s">
        <v>217</v>
      </c>
      <c r="D7011">
        <f>VLOOKUP(C7011,RUBRO!A$2:B$935,2)</f>
        <v>19</v>
      </c>
      <c r="E7011">
        <f>VLOOKUP(A7011,EMPRESA!A$2:B$5796,2,FALSE)</f>
        <v>3426</v>
      </c>
    </row>
    <row r="7012" spans="1:5">
      <c r="A7012" t="s">
        <v>230</v>
      </c>
      <c r="B7012" t="str">
        <f t="shared" si="109"/>
        <v>MADESA S.A.</v>
      </c>
      <c r="C7012" t="s">
        <v>243</v>
      </c>
      <c r="D7012">
        <f>VLOOKUP(C7012,RUBRO!A$2:B$935,2)</f>
        <v>20</v>
      </c>
      <c r="E7012">
        <f>VLOOKUP(A7012,EMPRESA!A$2:B$5796,2,FALSE)</f>
        <v>3426</v>
      </c>
    </row>
    <row r="7013" spans="1:5">
      <c r="A7013" t="s">
        <v>230</v>
      </c>
      <c r="B7013" t="str">
        <f t="shared" si="109"/>
        <v>MADESA S.A.</v>
      </c>
      <c r="C7013" t="s">
        <v>5327</v>
      </c>
      <c r="D7013">
        <f>VLOOKUP(C7013,RUBRO!A$2:B$935,2)</f>
        <v>594</v>
      </c>
      <c r="E7013">
        <f>VLOOKUP(A7013,EMPRESA!A$2:B$5796,2,FALSE)</f>
        <v>3426</v>
      </c>
    </row>
    <row r="7014" spans="1:5">
      <c r="A7014" t="s">
        <v>230</v>
      </c>
      <c r="B7014" t="str">
        <f t="shared" si="109"/>
        <v>MADESA S.A.</v>
      </c>
      <c r="C7014" t="s">
        <v>5740</v>
      </c>
      <c r="D7014">
        <f>VLOOKUP(C7014,RUBRO!A$2:B$935,2)</f>
        <v>694</v>
      </c>
      <c r="E7014">
        <f>VLOOKUP(A7014,EMPRESA!A$2:B$5796,2,FALSE)</f>
        <v>3426</v>
      </c>
    </row>
    <row r="7015" spans="1:5">
      <c r="A7015" t="s">
        <v>3014</v>
      </c>
      <c r="B7015" t="str">
        <f t="shared" si="109"/>
        <v>MADESAL SPA</v>
      </c>
      <c r="C7015" t="s">
        <v>3006</v>
      </c>
      <c r="D7015">
        <f>VLOOKUP(C7015,RUBRO!A$2:B$935,2)</f>
        <v>337</v>
      </c>
      <c r="E7015">
        <f>VLOOKUP(A7015,EMPRESA!A$2:B$5796,2,FALSE)</f>
        <v>3427</v>
      </c>
    </row>
    <row r="7016" spans="1:5">
      <c r="A7016" t="s">
        <v>3014</v>
      </c>
      <c r="B7016" t="str">
        <f t="shared" si="109"/>
        <v>MADESAL SPA</v>
      </c>
      <c r="C7016" t="s">
        <v>4773</v>
      </c>
      <c r="D7016">
        <f>VLOOKUP(C7016,RUBRO!A$2:B$935,2)</f>
        <v>504</v>
      </c>
      <c r="E7016">
        <f>VLOOKUP(A7016,EMPRESA!A$2:B$5796,2,FALSE)</f>
        <v>3427</v>
      </c>
    </row>
    <row r="7017" spans="1:5">
      <c r="A7017" t="s">
        <v>3118</v>
      </c>
      <c r="B7017" t="str">
        <f t="shared" si="109"/>
        <v>MADESAN SPA</v>
      </c>
      <c r="C7017" t="s">
        <v>3115</v>
      </c>
      <c r="D7017">
        <f>VLOOKUP(C7017,RUBRO!A$2:B$935,2)</f>
        <v>350</v>
      </c>
      <c r="E7017">
        <f>VLOOKUP(A7017,EMPRESA!A$2:B$5796,2,FALSE)</f>
        <v>3428</v>
      </c>
    </row>
    <row r="7018" spans="1:5">
      <c r="A7018" t="s">
        <v>3118</v>
      </c>
      <c r="B7018" t="str">
        <f t="shared" si="109"/>
        <v>MADESAN SPA</v>
      </c>
      <c r="C7018" t="s">
        <v>5104</v>
      </c>
      <c r="D7018">
        <f>VLOOKUP(C7018,RUBRO!A$2:B$935,2)</f>
        <v>555</v>
      </c>
      <c r="E7018">
        <f>VLOOKUP(A7018,EMPRESA!A$2:B$5796,2,FALSE)</f>
        <v>3428</v>
      </c>
    </row>
    <row r="7019" spans="1:5">
      <c r="A7019" t="s">
        <v>5140</v>
      </c>
      <c r="B7019" t="str">
        <f t="shared" si="109"/>
        <v>MADESUR LTDA.</v>
      </c>
      <c r="C7019" t="s">
        <v>5104</v>
      </c>
      <c r="D7019">
        <f>VLOOKUP(C7019,RUBRO!A$2:B$935,2)</f>
        <v>555</v>
      </c>
      <c r="E7019">
        <f>VLOOKUP(A7019,EMPRESA!A$2:B$5796,2,FALSE)</f>
        <v>3429</v>
      </c>
    </row>
    <row r="7020" spans="1:5">
      <c r="A7020" t="s">
        <v>1772</v>
      </c>
      <c r="B7020" t="str">
        <f t="shared" si="109"/>
        <v>MAERSK CHILE S.A.</v>
      </c>
      <c r="C7020" t="s">
        <v>1764</v>
      </c>
      <c r="D7020">
        <f>VLOOKUP(C7020,RUBRO!A$2:B$935,2)</f>
        <v>190</v>
      </c>
      <c r="E7020">
        <f>VLOOKUP(A7020,EMPRESA!A$2:B$5796,2,FALSE)</f>
        <v>3430</v>
      </c>
    </row>
    <row r="7021" spans="1:5">
      <c r="A7021" t="s">
        <v>5163</v>
      </c>
      <c r="B7021" t="str">
        <f t="shared" si="109"/>
        <v>MAESTRANZA ALI S.A.</v>
      </c>
      <c r="C7021" t="s">
        <v>5150</v>
      </c>
      <c r="D7021">
        <f>VLOOKUP(C7021,RUBRO!A$2:B$935,2)</f>
        <v>557</v>
      </c>
      <c r="E7021">
        <f>VLOOKUP(A7021,EMPRESA!A$2:B$5796,2,FALSE)</f>
        <v>3431</v>
      </c>
    </row>
    <row r="7022" spans="1:5">
      <c r="A7022" t="s">
        <v>5163</v>
      </c>
      <c r="B7022" t="str">
        <f t="shared" si="109"/>
        <v>MAESTRANZA ALI S.A.</v>
      </c>
      <c r="C7022" t="s">
        <v>5248</v>
      </c>
      <c r="D7022">
        <f>VLOOKUP(C7022,RUBRO!A$2:B$935,2)</f>
        <v>572</v>
      </c>
      <c r="E7022">
        <f>VLOOKUP(A7022,EMPRESA!A$2:B$5796,2,FALSE)</f>
        <v>3431</v>
      </c>
    </row>
    <row r="7023" spans="1:5">
      <c r="A7023" t="s">
        <v>1850</v>
      </c>
      <c r="B7023" t="str">
        <f t="shared" si="109"/>
        <v>MAESTRANZA ALMAHUE SPA</v>
      </c>
      <c r="C7023" t="s">
        <v>1842</v>
      </c>
      <c r="D7023">
        <f>VLOOKUP(C7023,RUBRO!A$2:B$935,2)</f>
        <v>193</v>
      </c>
      <c r="E7023">
        <f>VLOOKUP(A7023,EMPRESA!A$2:B$5796,2,FALSE)</f>
        <v>3432</v>
      </c>
    </row>
    <row r="7024" spans="1:5">
      <c r="A7024" t="s">
        <v>1850</v>
      </c>
      <c r="B7024" t="str">
        <f t="shared" si="109"/>
        <v>MAESTRANZA ALMAHUE SPA</v>
      </c>
      <c r="C7024" t="s">
        <v>2481</v>
      </c>
      <c r="D7024">
        <f>VLOOKUP(C7024,RUBRO!A$2:B$935,2)</f>
        <v>278</v>
      </c>
      <c r="E7024">
        <f>VLOOKUP(A7024,EMPRESA!A$2:B$5796,2,FALSE)</f>
        <v>3432</v>
      </c>
    </row>
    <row r="7025" spans="1:5">
      <c r="A7025" t="s">
        <v>1850</v>
      </c>
      <c r="B7025" t="str">
        <f t="shared" si="109"/>
        <v>MAESTRANZA ALMAHUE SPA</v>
      </c>
      <c r="C7025" t="s">
        <v>3332</v>
      </c>
      <c r="D7025">
        <f>VLOOKUP(C7025,RUBRO!A$2:B$935,2)</f>
        <v>396</v>
      </c>
      <c r="E7025">
        <f>VLOOKUP(A7025,EMPRESA!A$2:B$5796,2,FALSE)</f>
        <v>3432</v>
      </c>
    </row>
    <row r="7026" spans="1:5">
      <c r="A7026" t="s">
        <v>3369</v>
      </c>
      <c r="B7026" t="str">
        <f t="shared" si="109"/>
        <v>MAESTRANZA ANDES</v>
      </c>
      <c r="C7026" t="s">
        <v>3351</v>
      </c>
      <c r="D7026">
        <f>VLOOKUP(C7026,RUBRO!A$2:B$935,2)</f>
        <v>400</v>
      </c>
      <c r="E7026">
        <f>VLOOKUP(A7026,EMPRESA!A$2:B$5796,2,FALSE)</f>
        <v>3433</v>
      </c>
    </row>
    <row r="7027" spans="1:5">
      <c r="A7027" t="s">
        <v>3369</v>
      </c>
      <c r="B7027" t="str">
        <f t="shared" si="109"/>
        <v>MAESTRANZA ANDES</v>
      </c>
      <c r="C7027" t="s">
        <v>5150</v>
      </c>
      <c r="D7027">
        <f>VLOOKUP(C7027,RUBRO!A$2:B$935,2)</f>
        <v>557</v>
      </c>
      <c r="E7027">
        <f>VLOOKUP(A7027,EMPRESA!A$2:B$5796,2,FALSE)</f>
        <v>3433</v>
      </c>
    </row>
    <row r="7028" spans="1:5">
      <c r="A7028" t="s">
        <v>5164</v>
      </c>
      <c r="B7028" t="str">
        <f t="shared" si="109"/>
        <v>MAESTRANZA ARBAL</v>
      </c>
      <c r="C7028" t="s">
        <v>5150</v>
      </c>
      <c r="D7028">
        <f>VLOOKUP(C7028,RUBRO!A$2:B$935,2)</f>
        <v>557</v>
      </c>
      <c r="E7028">
        <f>VLOOKUP(A7028,EMPRESA!A$2:B$5796,2,FALSE)</f>
        <v>3434</v>
      </c>
    </row>
    <row r="7029" spans="1:5">
      <c r="A7029" t="s">
        <v>5165</v>
      </c>
      <c r="B7029" t="str">
        <f t="shared" si="109"/>
        <v>MAESTRANZA CANTELE LTDA.</v>
      </c>
      <c r="C7029" t="s">
        <v>5150</v>
      </c>
      <c r="D7029">
        <f>VLOOKUP(C7029,RUBRO!A$2:B$935,2)</f>
        <v>557</v>
      </c>
      <c r="E7029">
        <f>VLOOKUP(A7029,EMPRESA!A$2:B$5796,2,FALSE)</f>
        <v>3435</v>
      </c>
    </row>
    <row r="7030" spans="1:5">
      <c r="A7030" t="s">
        <v>3370</v>
      </c>
      <c r="B7030" t="str">
        <f t="shared" si="109"/>
        <v>MAESTRANZA CHILE LTDA.</v>
      </c>
      <c r="C7030" t="s">
        <v>3351</v>
      </c>
      <c r="D7030">
        <f>VLOOKUP(C7030,RUBRO!A$2:B$935,2)</f>
        <v>400</v>
      </c>
      <c r="E7030">
        <f>VLOOKUP(A7030,EMPRESA!A$2:B$5796,2,FALSE)</f>
        <v>3436</v>
      </c>
    </row>
    <row r="7031" spans="1:5">
      <c r="A7031" t="s">
        <v>3370</v>
      </c>
      <c r="B7031" t="str">
        <f t="shared" si="109"/>
        <v>MAESTRANZA CHILE LTDA.</v>
      </c>
      <c r="C7031" t="s">
        <v>5150</v>
      </c>
      <c r="D7031">
        <f>VLOOKUP(C7031,RUBRO!A$2:B$935,2)</f>
        <v>557</v>
      </c>
      <c r="E7031">
        <f>VLOOKUP(A7031,EMPRESA!A$2:B$5796,2,FALSE)</f>
        <v>3436</v>
      </c>
    </row>
    <row r="7032" spans="1:5">
      <c r="A7032" t="s">
        <v>3370</v>
      </c>
      <c r="B7032" t="str">
        <f t="shared" si="109"/>
        <v>MAESTRANZA CHILE LTDA.</v>
      </c>
      <c r="C7032" t="s">
        <v>5267</v>
      </c>
      <c r="D7032">
        <f>VLOOKUP(C7032,RUBRO!A$2:B$935,2)</f>
        <v>574</v>
      </c>
      <c r="E7032">
        <f>VLOOKUP(A7032,EMPRESA!A$2:B$5796,2,FALSE)</f>
        <v>3436</v>
      </c>
    </row>
    <row r="7033" spans="1:5">
      <c r="A7033" t="s">
        <v>3370</v>
      </c>
      <c r="B7033" t="str">
        <f t="shared" si="109"/>
        <v>MAESTRANZA CHILE LTDA.</v>
      </c>
      <c r="C7033" t="s">
        <v>5673</v>
      </c>
      <c r="D7033">
        <f>VLOOKUP(C7033,RUBRO!A$2:B$935,2)</f>
        <v>665</v>
      </c>
      <c r="E7033">
        <f>VLOOKUP(A7033,EMPRESA!A$2:B$5796,2,FALSE)</f>
        <v>3436</v>
      </c>
    </row>
    <row r="7034" spans="1:5">
      <c r="A7034" t="s">
        <v>5166</v>
      </c>
      <c r="B7034" t="str">
        <f t="shared" si="109"/>
        <v>MAESTRANZA CYLINDER LTDA.</v>
      </c>
      <c r="C7034" t="s">
        <v>5150</v>
      </c>
      <c r="D7034">
        <f>VLOOKUP(C7034,RUBRO!A$2:B$935,2)</f>
        <v>557</v>
      </c>
      <c r="E7034">
        <f>VLOOKUP(A7034,EMPRESA!A$2:B$5796,2,FALSE)</f>
        <v>3437</v>
      </c>
    </row>
    <row r="7035" spans="1:5">
      <c r="A7035" t="s">
        <v>5167</v>
      </c>
      <c r="B7035" t="str">
        <f t="shared" si="109"/>
        <v>MAESTRANZA DIESEL S.A.</v>
      </c>
      <c r="C7035" t="s">
        <v>5150</v>
      </c>
      <c r="D7035">
        <f>VLOOKUP(C7035,RUBRO!A$2:B$935,2)</f>
        <v>557</v>
      </c>
      <c r="E7035">
        <f>VLOOKUP(A7035,EMPRESA!A$2:B$5796,2,FALSE)</f>
        <v>3438</v>
      </c>
    </row>
    <row r="7036" spans="1:5">
      <c r="A7036" t="s">
        <v>5167</v>
      </c>
      <c r="B7036" t="str">
        <f t="shared" si="109"/>
        <v>MAESTRANZA DIESEL S.A.</v>
      </c>
      <c r="C7036" t="s">
        <v>6379</v>
      </c>
      <c r="D7036">
        <f>VLOOKUP(C7036,RUBRO!A$2:B$935,2)</f>
        <v>836</v>
      </c>
      <c r="E7036">
        <f>VLOOKUP(A7036,EMPRESA!A$2:B$5796,2,FALSE)</f>
        <v>3438</v>
      </c>
    </row>
    <row r="7037" spans="1:5">
      <c r="A7037" t="s">
        <v>5178</v>
      </c>
      <c r="B7037" t="str">
        <f t="shared" si="109"/>
        <v>MAESTRANZA E INGENIERIA LO ESPEJO S.A.</v>
      </c>
      <c r="C7037" t="s">
        <v>5150</v>
      </c>
      <c r="D7037">
        <f>VLOOKUP(C7037,RUBRO!A$2:B$935,2)</f>
        <v>557</v>
      </c>
      <c r="E7037">
        <f>VLOOKUP(A7037,EMPRESA!A$2:B$5796,2,FALSE)</f>
        <v>3439</v>
      </c>
    </row>
    <row r="7038" spans="1:5">
      <c r="A7038" t="s">
        <v>5168</v>
      </c>
      <c r="B7038" t="str">
        <f t="shared" si="109"/>
        <v>MAESTRANZA FAJARDO LTDA.</v>
      </c>
      <c r="C7038" t="s">
        <v>5150</v>
      </c>
      <c r="D7038">
        <f>VLOOKUP(C7038,RUBRO!A$2:B$935,2)</f>
        <v>557</v>
      </c>
      <c r="E7038">
        <f>VLOOKUP(A7038,EMPRESA!A$2:B$5796,2,FALSE)</f>
        <v>3440</v>
      </c>
    </row>
    <row r="7039" spans="1:5">
      <c r="A7039" t="s">
        <v>1549</v>
      </c>
      <c r="B7039" t="str">
        <f t="shared" si="109"/>
        <v>MAESTRANZA FANARI LTDA.</v>
      </c>
      <c r="C7039" t="s">
        <v>1542</v>
      </c>
      <c r="D7039">
        <f>VLOOKUP(C7039,RUBRO!A$2:B$935,2)</f>
        <v>153</v>
      </c>
      <c r="E7039">
        <f>VLOOKUP(A7039,EMPRESA!A$2:B$5796,2,FALSE)</f>
        <v>3441</v>
      </c>
    </row>
    <row r="7040" spans="1:5">
      <c r="A7040" t="s">
        <v>1549</v>
      </c>
      <c r="B7040" t="str">
        <f t="shared" si="109"/>
        <v>MAESTRANZA FANARI LTDA.</v>
      </c>
      <c r="C7040" t="s">
        <v>1556</v>
      </c>
      <c r="D7040">
        <f>VLOOKUP(C7040,RUBRO!A$2:B$935,2)</f>
        <v>154</v>
      </c>
      <c r="E7040">
        <f>VLOOKUP(A7040,EMPRESA!A$2:B$5796,2,FALSE)</f>
        <v>3441</v>
      </c>
    </row>
    <row r="7041" spans="1:5">
      <c r="A7041" t="s">
        <v>1549</v>
      </c>
      <c r="B7041" t="str">
        <f t="shared" si="109"/>
        <v>MAESTRANZA FANARI LTDA.</v>
      </c>
      <c r="C7041" t="s">
        <v>3098</v>
      </c>
      <c r="D7041">
        <f>VLOOKUP(C7041,RUBRO!A$2:B$935,2)</f>
        <v>346</v>
      </c>
      <c r="E7041">
        <f>VLOOKUP(A7041,EMPRESA!A$2:B$5796,2,FALSE)</f>
        <v>3441</v>
      </c>
    </row>
    <row r="7042" spans="1:5">
      <c r="A7042" t="s">
        <v>1549</v>
      </c>
      <c r="B7042" t="str">
        <f t="shared" si="109"/>
        <v>MAESTRANZA FANARI LTDA.</v>
      </c>
      <c r="C7042" t="s">
        <v>5150</v>
      </c>
      <c r="D7042">
        <f>VLOOKUP(C7042,RUBRO!A$2:B$935,2)</f>
        <v>557</v>
      </c>
      <c r="E7042">
        <f>VLOOKUP(A7042,EMPRESA!A$2:B$5796,2,FALSE)</f>
        <v>3441</v>
      </c>
    </row>
    <row r="7043" spans="1:5">
      <c r="A7043" t="s">
        <v>1549</v>
      </c>
      <c r="B7043" t="str">
        <f t="shared" ref="B7043:B7106" si="110">UPPER(A7043)</f>
        <v>MAESTRANZA FANARI LTDA.</v>
      </c>
      <c r="C7043" t="s">
        <v>5221</v>
      </c>
      <c r="D7043">
        <f>VLOOKUP(C7043,RUBRO!A$2:B$935,2)</f>
        <v>571</v>
      </c>
      <c r="E7043">
        <f>VLOOKUP(A7043,EMPRESA!A$2:B$5796,2,FALSE)</f>
        <v>3441</v>
      </c>
    </row>
    <row r="7044" spans="1:5">
      <c r="A7044" t="s">
        <v>1549</v>
      </c>
      <c r="B7044" t="str">
        <f t="shared" si="110"/>
        <v>MAESTRANZA FANARI LTDA.</v>
      </c>
      <c r="C7044" t="s">
        <v>5404</v>
      </c>
      <c r="D7044">
        <f>VLOOKUP(C7044,RUBRO!A$2:B$935,2)</f>
        <v>616</v>
      </c>
      <c r="E7044">
        <f>VLOOKUP(A7044,EMPRESA!A$2:B$5796,2,FALSE)</f>
        <v>3441</v>
      </c>
    </row>
    <row r="7045" spans="1:5">
      <c r="A7045" t="s">
        <v>1549</v>
      </c>
      <c r="B7045" t="str">
        <f t="shared" si="110"/>
        <v>MAESTRANZA FANARI LTDA.</v>
      </c>
      <c r="C7045" t="s">
        <v>6014</v>
      </c>
      <c r="D7045">
        <f>VLOOKUP(C7045,RUBRO!A$2:B$935,2)</f>
        <v>749</v>
      </c>
      <c r="E7045">
        <f>VLOOKUP(A7045,EMPRESA!A$2:B$5796,2,FALSE)</f>
        <v>3441</v>
      </c>
    </row>
    <row r="7046" spans="1:5">
      <c r="A7046" t="s">
        <v>1549</v>
      </c>
      <c r="B7046" t="str">
        <f t="shared" si="110"/>
        <v>MAESTRANZA FANARI LTDA.</v>
      </c>
      <c r="C7046" t="s">
        <v>6041</v>
      </c>
      <c r="D7046">
        <f>VLOOKUP(C7046,RUBRO!A$2:B$935,2)</f>
        <v>763</v>
      </c>
      <c r="E7046">
        <f>VLOOKUP(A7046,EMPRESA!A$2:B$5796,2,FALSE)</f>
        <v>3441</v>
      </c>
    </row>
    <row r="7047" spans="1:5">
      <c r="A7047" t="s">
        <v>1549</v>
      </c>
      <c r="B7047" t="str">
        <f t="shared" si="110"/>
        <v>MAESTRANZA FANARI LTDA.</v>
      </c>
      <c r="C7047" t="s">
        <v>6366</v>
      </c>
      <c r="D7047">
        <f>VLOOKUP(C7047,RUBRO!A$2:B$935,2)</f>
        <v>832</v>
      </c>
      <c r="E7047">
        <f>VLOOKUP(A7047,EMPRESA!A$2:B$5796,2,FALSE)</f>
        <v>3441</v>
      </c>
    </row>
    <row r="7048" spans="1:5">
      <c r="A7048" t="s">
        <v>1549</v>
      </c>
      <c r="B7048" t="str">
        <f t="shared" si="110"/>
        <v>MAESTRANZA FANARI LTDA.</v>
      </c>
      <c r="C7048" t="s">
        <v>6422</v>
      </c>
      <c r="D7048">
        <f>VLOOKUP(C7048,RUBRO!A$2:B$935,2)</f>
        <v>848</v>
      </c>
      <c r="E7048">
        <f>VLOOKUP(A7048,EMPRESA!A$2:B$5796,2,FALSE)</f>
        <v>3441</v>
      </c>
    </row>
    <row r="7049" spans="1:5">
      <c r="A7049" t="s">
        <v>1549</v>
      </c>
      <c r="B7049" t="str">
        <f t="shared" si="110"/>
        <v>MAESTRANZA FANARI LTDA.</v>
      </c>
      <c r="C7049" t="s">
        <v>6585</v>
      </c>
      <c r="D7049">
        <f>VLOOKUP(C7049,RUBRO!A$2:B$935,2)</f>
        <v>911</v>
      </c>
      <c r="E7049">
        <f>VLOOKUP(A7049,EMPRESA!A$2:B$5796,2,FALSE)</f>
        <v>3441</v>
      </c>
    </row>
    <row r="7050" spans="1:5">
      <c r="A7050" t="s">
        <v>5169</v>
      </c>
      <c r="B7050" t="str">
        <f t="shared" si="110"/>
        <v>MAESTRANZA GORDILLO S.A.C.</v>
      </c>
      <c r="C7050" t="s">
        <v>5150</v>
      </c>
      <c r="D7050">
        <f>VLOOKUP(C7050,RUBRO!A$2:B$935,2)</f>
        <v>557</v>
      </c>
      <c r="E7050">
        <f>VLOOKUP(A7050,EMPRESA!A$2:B$5796,2,FALSE)</f>
        <v>3442</v>
      </c>
    </row>
    <row r="7051" spans="1:5">
      <c r="A7051" t="s">
        <v>5170</v>
      </c>
      <c r="B7051" t="str">
        <f t="shared" si="110"/>
        <v>MAESTRANZA HETOL</v>
      </c>
      <c r="C7051" t="s">
        <v>5150</v>
      </c>
      <c r="D7051">
        <f>VLOOKUP(C7051,RUBRO!A$2:B$935,2)</f>
        <v>557</v>
      </c>
      <c r="E7051">
        <f>VLOOKUP(A7051,EMPRESA!A$2:B$5796,2,FALSE)</f>
        <v>3443</v>
      </c>
    </row>
    <row r="7052" spans="1:5">
      <c r="A7052" t="s">
        <v>495</v>
      </c>
      <c r="B7052" t="str">
        <f t="shared" si="110"/>
        <v>MAESTRANZA INDUSTRIAL Y COMERCIAL LTDA.</v>
      </c>
      <c r="C7052" t="s">
        <v>478</v>
      </c>
      <c r="D7052">
        <f>VLOOKUP(C7052,RUBRO!A$2:B$935,2)</f>
        <v>44</v>
      </c>
      <c r="E7052">
        <f>VLOOKUP(A7052,EMPRESA!A$2:B$5796,2,FALSE)</f>
        <v>3444</v>
      </c>
    </row>
    <row r="7053" spans="1:5">
      <c r="A7053" t="s">
        <v>495</v>
      </c>
      <c r="B7053" t="str">
        <f t="shared" si="110"/>
        <v>MAESTRANZA INDUSTRIAL Y COMERCIAL LTDA.</v>
      </c>
      <c r="C7053" t="s">
        <v>5150</v>
      </c>
      <c r="D7053">
        <f>VLOOKUP(C7053,RUBRO!A$2:B$935,2)</f>
        <v>557</v>
      </c>
      <c r="E7053">
        <f>VLOOKUP(A7053,EMPRESA!A$2:B$5796,2,FALSE)</f>
        <v>3444</v>
      </c>
    </row>
    <row r="7054" spans="1:5">
      <c r="A7054" t="s">
        <v>495</v>
      </c>
      <c r="B7054" t="str">
        <f t="shared" si="110"/>
        <v>MAESTRANZA INDUSTRIAL Y COMERCIAL LTDA.</v>
      </c>
      <c r="C7054" t="s">
        <v>5221</v>
      </c>
      <c r="D7054">
        <f>VLOOKUP(C7054,RUBRO!A$2:B$935,2)</f>
        <v>571</v>
      </c>
      <c r="E7054">
        <f>VLOOKUP(A7054,EMPRESA!A$2:B$5796,2,FALSE)</f>
        <v>3444</v>
      </c>
    </row>
    <row r="7055" spans="1:5">
      <c r="A7055" t="s">
        <v>495</v>
      </c>
      <c r="B7055" t="str">
        <f t="shared" si="110"/>
        <v>MAESTRANZA INDUSTRIAL Y COMERCIAL LTDA.</v>
      </c>
      <c r="C7055" t="s">
        <v>5683</v>
      </c>
      <c r="D7055">
        <f>VLOOKUP(C7055,RUBRO!A$2:B$935,2)</f>
        <v>668</v>
      </c>
      <c r="E7055">
        <f>VLOOKUP(A7055,EMPRESA!A$2:B$5796,2,FALSE)</f>
        <v>3444</v>
      </c>
    </row>
    <row r="7056" spans="1:5">
      <c r="A7056" t="s">
        <v>495</v>
      </c>
      <c r="B7056" t="str">
        <f t="shared" si="110"/>
        <v>MAESTRANZA INDUSTRIAL Y COMERCIAL LTDA.</v>
      </c>
      <c r="C7056" t="s">
        <v>6542</v>
      </c>
      <c r="D7056">
        <f>VLOOKUP(C7056,RUBRO!A$2:B$935,2)</f>
        <v>893</v>
      </c>
      <c r="E7056">
        <f>VLOOKUP(A7056,EMPRESA!A$2:B$5796,2,FALSE)</f>
        <v>3444</v>
      </c>
    </row>
    <row r="7057" spans="1:5">
      <c r="A7057" t="s">
        <v>3371</v>
      </c>
      <c r="B7057" t="str">
        <f t="shared" si="110"/>
        <v>MAESTRANZA ITALIA LTDA.</v>
      </c>
      <c r="C7057" t="s">
        <v>3351</v>
      </c>
      <c r="D7057">
        <f>VLOOKUP(C7057,RUBRO!A$2:B$935,2)</f>
        <v>400</v>
      </c>
      <c r="E7057">
        <f>VLOOKUP(A7057,EMPRESA!A$2:B$5796,2,FALSE)</f>
        <v>3445</v>
      </c>
    </row>
    <row r="7058" spans="1:5">
      <c r="A7058" t="s">
        <v>3372</v>
      </c>
      <c r="B7058" t="str">
        <f t="shared" si="110"/>
        <v>MAESTRANZA JOMA S.A.</v>
      </c>
      <c r="C7058" t="s">
        <v>3351</v>
      </c>
      <c r="D7058">
        <f>VLOOKUP(C7058,RUBRO!A$2:B$935,2)</f>
        <v>400</v>
      </c>
      <c r="E7058">
        <f>VLOOKUP(A7058,EMPRESA!A$2:B$5796,2,FALSE)</f>
        <v>3446</v>
      </c>
    </row>
    <row r="7059" spans="1:5">
      <c r="A7059" t="s">
        <v>3372</v>
      </c>
      <c r="B7059" t="str">
        <f t="shared" si="110"/>
        <v>MAESTRANZA JOMA S.A.</v>
      </c>
      <c r="C7059" t="s">
        <v>5150</v>
      </c>
      <c r="D7059">
        <f>VLOOKUP(C7059,RUBRO!A$2:B$935,2)</f>
        <v>557</v>
      </c>
      <c r="E7059">
        <f>VLOOKUP(A7059,EMPRESA!A$2:B$5796,2,FALSE)</f>
        <v>3446</v>
      </c>
    </row>
    <row r="7060" spans="1:5">
      <c r="A7060" t="s">
        <v>5171</v>
      </c>
      <c r="B7060" t="str">
        <f t="shared" si="110"/>
        <v>MAESTRANZA MAKIMET LTDA.</v>
      </c>
      <c r="C7060" t="s">
        <v>5150</v>
      </c>
      <c r="D7060">
        <f>VLOOKUP(C7060,RUBRO!A$2:B$935,2)</f>
        <v>557</v>
      </c>
      <c r="E7060">
        <f>VLOOKUP(A7060,EMPRESA!A$2:B$5796,2,FALSE)</f>
        <v>3447</v>
      </c>
    </row>
    <row r="7061" spans="1:5">
      <c r="A7061" t="s">
        <v>5171</v>
      </c>
      <c r="B7061" t="str">
        <f t="shared" si="110"/>
        <v>MAESTRANZA MAKIMET LTDA.</v>
      </c>
      <c r="C7061" t="s">
        <v>5295</v>
      </c>
      <c r="D7061">
        <f>VLOOKUP(C7061,RUBRO!A$2:B$935,2)</f>
        <v>578</v>
      </c>
      <c r="E7061">
        <f>VLOOKUP(A7061,EMPRESA!A$2:B$5796,2,FALSE)</f>
        <v>3447</v>
      </c>
    </row>
    <row r="7062" spans="1:5">
      <c r="A7062" t="s">
        <v>5172</v>
      </c>
      <c r="B7062" t="str">
        <f t="shared" si="110"/>
        <v>MAESTRANZA NACHIPA S.A.</v>
      </c>
      <c r="C7062" t="s">
        <v>5150</v>
      </c>
      <c r="D7062">
        <f>VLOOKUP(C7062,RUBRO!A$2:B$935,2)</f>
        <v>557</v>
      </c>
      <c r="E7062">
        <f>VLOOKUP(A7062,EMPRESA!A$2:B$5796,2,FALSE)</f>
        <v>3448</v>
      </c>
    </row>
    <row r="7063" spans="1:5">
      <c r="A7063" t="s">
        <v>5173</v>
      </c>
      <c r="B7063" t="str">
        <f t="shared" si="110"/>
        <v>MAESTRANZA PG LTDA.</v>
      </c>
      <c r="C7063" t="s">
        <v>5150</v>
      </c>
      <c r="D7063">
        <f>VLOOKUP(C7063,RUBRO!A$2:B$935,2)</f>
        <v>557</v>
      </c>
      <c r="E7063">
        <f>VLOOKUP(A7063,EMPRESA!A$2:B$5796,2,FALSE)</f>
        <v>3449</v>
      </c>
    </row>
    <row r="7064" spans="1:5">
      <c r="A7064" t="s">
        <v>5174</v>
      </c>
      <c r="B7064" t="str">
        <f t="shared" si="110"/>
        <v>MAESTRANZA ROCHE LTDA.</v>
      </c>
      <c r="C7064" t="s">
        <v>5150</v>
      </c>
      <c r="D7064">
        <f>VLOOKUP(C7064,RUBRO!A$2:B$935,2)</f>
        <v>557</v>
      </c>
      <c r="E7064">
        <f>VLOOKUP(A7064,EMPRESA!A$2:B$5796,2,FALSE)</f>
        <v>3450</v>
      </c>
    </row>
    <row r="7065" spans="1:5">
      <c r="A7065" t="s">
        <v>5175</v>
      </c>
      <c r="B7065" t="str">
        <f t="shared" si="110"/>
        <v>MAESTRANZA SEEMANN S.A.</v>
      </c>
      <c r="C7065" t="s">
        <v>5150</v>
      </c>
      <c r="D7065">
        <f>VLOOKUP(C7065,RUBRO!A$2:B$935,2)</f>
        <v>557</v>
      </c>
      <c r="E7065">
        <f>VLOOKUP(A7065,EMPRESA!A$2:B$5796,2,FALSE)</f>
        <v>3451</v>
      </c>
    </row>
    <row r="7066" spans="1:5">
      <c r="A7066" t="s">
        <v>5175</v>
      </c>
      <c r="B7066" t="str">
        <f t="shared" si="110"/>
        <v>MAESTRANZA SEEMANN S.A.</v>
      </c>
      <c r="C7066" t="s">
        <v>5248</v>
      </c>
      <c r="D7066">
        <f>VLOOKUP(C7066,RUBRO!A$2:B$935,2)</f>
        <v>572</v>
      </c>
      <c r="E7066">
        <f>VLOOKUP(A7066,EMPRESA!A$2:B$5796,2,FALSE)</f>
        <v>3451</v>
      </c>
    </row>
    <row r="7067" spans="1:5">
      <c r="A7067" t="s">
        <v>5175</v>
      </c>
      <c r="B7067" t="str">
        <f t="shared" si="110"/>
        <v>MAESTRANZA SEEMANN S.A.</v>
      </c>
      <c r="C7067" t="s">
        <v>5280</v>
      </c>
      <c r="D7067">
        <f>VLOOKUP(C7067,RUBRO!A$2:B$935,2)</f>
        <v>576</v>
      </c>
      <c r="E7067">
        <f>VLOOKUP(A7067,EMPRESA!A$2:B$5796,2,FALSE)</f>
        <v>3451</v>
      </c>
    </row>
    <row r="7068" spans="1:5">
      <c r="A7068" t="s">
        <v>5176</v>
      </c>
      <c r="B7068" t="str">
        <f t="shared" si="110"/>
        <v>MAESTRANZA TALMETAL LTDA.</v>
      </c>
      <c r="C7068" t="s">
        <v>5150</v>
      </c>
      <c r="D7068">
        <f>VLOOKUP(C7068,RUBRO!A$2:B$935,2)</f>
        <v>557</v>
      </c>
      <c r="E7068">
        <f>VLOOKUP(A7068,EMPRESA!A$2:B$5796,2,FALSE)</f>
        <v>3452</v>
      </c>
    </row>
    <row r="7069" spans="1:5">
      <c r="A7069" t="s">
        <v>3733</v>
      </c>
      <c r="B7069" t="str">
        <f t="shared" si="110"/>
        <v>MAESTRANZA VEAS</v>
      </c>
      <c r="C7069" t="s">
        <v>3715</v>
      </c>
      <c r="D7069">
        <f>VLOOKUP(C7069,RUBRO!A$2:B$935,2)</f>
        <v>422</v>
      </c>
      <c r="E7069">
        <f>VLOOKUP(A7069,EMPRESA!A$2:B$5796,2,FALSE)</f>
        <v>3453</v>
      </c>
    </row>
    <row r="7070" spans="1:5">
      <c r="A7070" t="s">
        <v>3733</v>
      </c>
      <c r="B7070" t="str">
        <f t="shared" si="110"/>
        <v>MAESTRANZA VEAS</v>
      </c>
      <c r="C7070" t="s">
        <v>5150</v>
      </c>
      <c r="D7070">
        <f>VLOOKUP(C7070,RUBRO!A$2:B$935,2)</f>
        <v>557</v>
      </c>
      <c r="E7070">
        <f>VLOOKUP(A7070,EMPRESA!A$2:B$5796,2,FALSE)</f>
        <v>3453</v>
      </c>
    </row>
    <row r="7071" spans="1:5">
      <c r="A7071" t="s">
        <v>3733</v>
      </c>
      <c r="B7071" t="str">
        <f t="shared" si="110"/>
        <v>MAESTRANZA VEAS</v>
      </c>
      <c r="C7071" t="s">
        <v>5429</v>
      </c>
      <c r="D7071">
        <f>VLOOKUP(C7071,RUBRO!A$2:B$935,2)</f>
        <v>620</v>
      </c>
      <c r="E7071">
        <f>VLOOKUP(A7071,EMPRESA!A$2:B$5796,2,FALSE)</f>
        <v>3453</v>
      </c>
    </row>
    <row r="7072" spans="1:5">
      <c r="A7072" t="s">
        <v>3733</v>
      </c>
      <c r="B7072" t="str">
        <f t="shared" si="110"/>
        <v>MAESTRANZA VEAS</v>
      </c>
      <c r="C7072" t="s">
        <v>5449</v>
      </c>
      <c r="D7072">
        <f>VLOOKUP(C7072,RUBRO!A$2:B$935,2)</f>
        <v>621</v>
      </c>
      <c r="E7072">
        <f>VLOOKUP(A7072,EMPRESA!A$2:B$5796,2,FALSE)</f>
        <v>3453</v>
      </c>
    </row>
    <row r="7073" spans="1:5">
      <c r="A7073" t="s">
        <v>5177</v>
      </c>
      <c r="B7073" t="str">
        <f t="shared" si="110"/>
        <v>MAESTRANZA VIC MAR LTDA.</v>
      </c>
      <c r="C7073" t="s">
        <v>5150</v>
      </c>
      <c r="D7073">
        <f>VLOOKUP(C7073,RUBRO!A$2:B$935,2)</f>
        <v>557</v>
      </c>
      <c r="E7073">
        <f>VLOOKUP(A7073,EMPRESA!A$2:B$5796,2,FALSE)</f>
        <v>3454</v>
      </c>
    </row>
    <row r="7074" spans="1:5">
      <c r="A7074" t="s">
        <v>3373</v>
      </c>
      <c r="B7074" t="str">
        <f t="shared" si="110"/>
        <v>MAESTRANZA VILLAFANA Y CIA. LTDA.</v>
      </c>
      <c r="C7074" t="s">
        <v>3351</v>
      </c>
      <c r="D7074">
        <f>VLOOKUP(C7074,RUBRO!A$2:B$935,2)</f>
        <v>400</v>
      </c>
      <c r="E7074">
        <f>VLOOKUP(A7074,EMPRESA!A$2:B$5796,2,FALSE)</f>
        <v>3455</v>
      </c>
    </row>
    <row r="7075" spans="1:5">
      <c r="A7075" t="s">
        <v>3373</v>
      </c>
      <c r="B7075" t="str">
        <f t="shared" si="110"/>
        <v>MAESTRANZA VILLAFANA Y CIA. LTDA.</v>
      </c>
      <c r="C7075" t="s">
        <v>5150</v>
      </c>
      <c r="D7075">
        <f>VLOOKUP(C7075,RUBRO!A$2:B$935,2)</f>
        <v>557</v>
      </c>
      <c r="E7075">
        <f>VLOOKUP(A7075,EMPRESA!A$2:B$5796,2,FALSE)</f>
        <v>3455</v>
      </c>
    </row>
    <row r="7076" spans="1:5">
      <c r="A7076" t="s">
        <v>3374</v>
      </c>
      <c r="B7076" t="str">
        <f t="shared" si="110"/>
        <v>MAESTRANZA Y CONSTRUCCIONES DEL RIO LTDA.</v>
      </c>
      <c r="C7076" t="s">
        <v>3351</v>
      </c>
      <c r="D7076">
        <f>VLOOKUP(C7076,RUBRO!A$2:B$935,2)</f>
        <v>400</v>
      </c>
      <c r="E7076">
        <f>VLOOKUP(A7076,EMPRESA!A$2:B$5796,2,FALSE)</f>
        <v>3456</v>
      </c>
    </row>
    <row r="7077" spans="1:5">
      <c r="A7077" t="s">
        <v>3374</v>
      </c>
      <c r="B7077" t="str">
        <f t="shared" si="110"/>
        <v>MAESTRANZA Y CONSTRUCCIONES DEL RIO LTDA.</v>
      </c>
      <c r="C7077" t="s">
        <v>5392</v>
      </c>
      <c r="D7077">
        <f>VLOOKUP(C7077,RUBRO!A$2:B$935,2)</f>
        <v>613</v>
      </c>
      <c r="E7077">
        <f>VLOOKUP(A7077,EMPRESA!A$2:B$5796,2,FALSE)</f>
        <v>3456</v>
      </c>
    </row>
    <row r="7078" spans="1:5">
      <c r="A7078" t="s">
        <v>1625</v>
      </c>
      <c r="B7078" t="str">
        <f t="shared" si="110"/>
        <v>MAESTRANZA Y FUNDICION VESPUCIO S.A.</v>
      </c>
      <c r="C7078" t="s">
        <v>1618</v>
      </c>
      <c r="D7078">
        <f>VLOOKUP(C7078,RUBRO!A$2:B$935,2)</f>
        <v>173</v>
      </c>
      <c r="E7078">
        <f>VLOOKUP(A7078,EMPRESA!A$2:B$5796,2,FALSE)</f>
        <v>3457</v>
      </c>
    </row>
    <row r="7079" spans="1:5">
      <c r="A7079" t="s">
        <v>1625</v>
      </c>
      <c r="B7079" t="str">
        <f t="shared" si="110"/>
        <v>MAESTRANZA Y FUNDICION VESPUCIO S.A.</v>
      </c>
      <c r="C7079" t="s">
        <v>1901</v>
      </c>
      <c r="D7079">
        <f>VLOOKUP(C7079,RUBRO!A$2:B$935,2)</f>
        <v>186</v>
      </c>
      <c r="E7079">
        <f>VLOOKUP(A7079,EMPRESA!A$2:B$5796,2,FALSE)</f>
        <v>3457</v>
      </c>
    </row>
    <row r="7080" spans="1:5">
      <c r="A7080" t="s">
        <v>1625</v>
      </c>
      <c r="B7080" t="str">
        <f t="shared" si="110"/>
        <v>MAESTRANZA Y FUNDICION VESPUCIO S.A.</v>
      </c>
      <c r="C7080" t="s">
        <v>3351</v>
      </c>
      <c r="D7080">
        <f>VLOOKUP(C7080,RUBRO!A$2:B$935,2)</f>
        <v>400</v>
      </c>
      <c r="E7080">
        <f>VLOOKUP(A7080,EMPRESA!A$2:B$5796,2,FALSE)</f>
        <v>3457</v>
      </c>
    </row>
    <row r="7081" spans="1:5">
      <c r="A7081" t="s">
        <v>1625</v>
      </c>
      <c r="B7081" t="str">
        <f t="shared" si="110"/>
        <v>MAESTRANZA Y FUNDICION VESPUCIO S.A.</v>
      </c>
      <c r="C7081" t="s">
        <v>3863</v>
      </c>
      <c r="D7081">
        <f>VLOOKUP(C7081,RUBRO!A$2:B$935,2)</f>
        <v>451</v>
      </c>
      <c r="E7081">
        <f>VLOOKUP(A7081,EMPRESA!A$2:B$5796,2,FALSE)</f>
        <v>3457</v>
      </c>
    </row>
    <row r="7082" spans="1:5">
      <c r="A7082" t="s">
        <v>1625</v>
      </c>
      <c r="B7082" t="str">
        <f t="shared" si="110"/>
        <v>MAESTRANZA Y FUNDICION VESPUCIO S.A.</v>
      </c>
      <c r="C7082" t="s">
        <v>5150</v>
      </c>
      <c r="D7082">
        <f>VLOOKUP(C7082,RUBRO!A$2:B$935,2)</f>
        <v>557</v>
      </c>
      <c r="E7082">
        <f>VLOOKUP(A7082,EMPRESA!A$2:B$5796,2,FALSE)</f>
        <v>3457</v>
      </c>
    </row>
    <row r="7083" spans="1:5">
      <c r="A7083" t="s">
        <v>1625</v>
      </c>
      <c r="B7083" t="str">
        <f t="shared" si="110"/>
        <v>MAESTRANZA Y FUNDICION VESPUCIO S.A.</v>
      </c>
      <c r="C7083" t="s">
        <v>5392</v>
      </c>
      <c r="D7083">
        <f>VLOOKUP(C7083,RUBRO!A$2:B$935,2)</f>
        <v>613</v>
      </c>
      <c r="E7083">
        <f>VLOOKUP(A7083,EMPRESA!A$2:B$5796,2,FALSE)</f>
        <v>3457</v>
      </c>
    </row>
    <row r="7084" spans="1:5">
      <c r="A7084" t="s">
        <v>1625</v>
      </c>
      <c r="B7084" t="str">
        <f t="shared" si="110"/>
        <v>MAESTRANZA Y FUNDICION VESPUCIO S.A.</v>
      </c>
      <c r="C7084" t="s">
        <v>6100</v>
      </c>
      <c r="D7084">
        <f>VLOOKUP(C7084,RUBRO!A$2:B$935,2)</f>
        <v>768</v>
      </c>
      <c r="E7084">
        <f>VLOOKUP(A7084,EMPRESA!A$2:B$5796,2,FALSE)</f>
        <v>3457</v>
      </c>
    </row>
    <row r="7085" spans="1:5">
      <c r="A7085" t="s">
        <v>1625</v>
      </c>
      <c r="B7085" t="str">
        <f t="shared" si="110"/>
        <v>MAESTRANZA Y FUNDICION VESPUCIO S.A.</v>
      </c>
      <c r="C7085" t="s">
        <v>6101</v>
      </c>
      <c r="D7085">
        <f>VLOOKUP(C7085,RUBRO!A$2:B$935,2)</f>
        <v>769</v>
      </c>
      <c r="E7085">
        <f>VLOOKUP(A7085,EMPRESA!A$2:B$5796,2,FALSE)</f>
        <v>3457</v>
      </c>
    </row>
    <row r="7086" spans="1:5">
      <c r="A7086" t="s">
        <v>176</v>
      </c>
      <c r="B7086" t="str">
        <f t="shared" si="110"/>
        <v>MAESTRANZAS ALFAMETAL LTDA.</v>
      </c>
      <c r="C7086" t="s">
        <v>165</v>
      </c>
      <c r="D7086">
        <f>VLOOKUP(C7086,RUBRO!A$2:B$935,2)</f>
        <v>12</v>
      </c>
      <c r="E7086">
        <f>VLOOKUP(A7086,EMPRESA!A$2:B$5796,2,FALSE)</f>
        <v>3458</v>
      </c>
    </row>
    <row r="7087" spans="1:5">
      <c r="A7087" t="s">
        <v>176</v>
      </c>
      <c r="B7087" t="str">
        <f t="shared" si="110"/>
        <v>MAESTRANZAS ALFAMETAL LTDA.</v>
      </c>
      <c r="C7087" t="s">
        <v>3351</v>
      </c>
      <c r="D7087">
        <f>VLOOKUP(C7087,RUBRO!A$2:B$935,2)</f>
        <v>400</v>
      </c>
      <c r="E7087">
        <f>VLOOKUP(A7087,EMPRESA!A$2:B$5796,2,FALSE)</f>
        <v>3458</v>
      </c>
    </row>
    <row r="7088" spans="1:5">
      <c r="A7088" t="s">
        <v>176</v>
      </c>
      <c r="B7088" t="str">
        <f t="shared" si="110"/>
        <v>MAESTRANZAS ALFAMETAL LTDA.</v>
      </c>
      <c r="C7088" t="s">
        <v>5150</v>
      </c>
      <c r="D7088">
        <f>VLOOKUP(C7088,RUBRO!A$2:B$935,2)</f>
        <v>557</v>
      </c>
      <c r="E7088">
        <f>VLOOKUP(A7088,EMPRESA!A$2:B$5796,2,FALSE)</f>
        <v>3458</v>
      </c>
    </row>
    <row r="7089" spans="1:5">
      <c r="A7089" t="s">
        <v>176</v>
      </c>
      <c r="B7089" t="str">
        <f t="shared" si="110"/>
        <v>MAESTRANZAS ALFAMETAL LTDA.</v>
      </c>
      <c r="C7089" t="s">
        <v>6422</v>
      </c>
      <c r="D7089">
        <f>VLOOKUP(C7089,RUBRO!A$2:B$935,2)</f>
        <v>848</v>
      </c>
      <c r="E7089">
        <f>VLOOKUP(A7089,EMPRESA!A$2:B$5796,2,FALSE)</f>
        <v>3458</v>
      </c>
    </row>
    <row r="7090" spans="1:5">
      <c r="A7090" t="s">
        <v>1306</v>
      </c>
      <c r="B7090" t="str">
        <f t="shared" si="110"/>
        <v>MAESTRANZAS NAVALES S.A.</v>
      </c>
      <c r="C7090" t="s">
        <v>1300</v>
      </c>
      <c r="D7090">
        <f>VLOOKUP(C7090,RUBRO!A$2:B$935,2)</f>
        <v>117</v>
      </c>
      <c r="E7090">
        <f>VLOOKUP(A7090,EMPRESA!A$2:B$5796,2,FALSE)</f>
        <v>3459</v>
      </c>
    </row>
    <row r="7091" spans="1:5">
      <c r="A7091" t="s">
        <v>1306</v>
      </c>
      <c r="B7091" t="str">
        <f t="shared" si="110"/>
        <v>MAESTRANZAS NAVALES S.A.</v>
      </c>
      <c r="C7091" t="s">
        <v>2985</v>
      </c>
      <c r="D7091">
        <f>VLOOKUP(C7091,RUBRO!A$2:B$935,2)</f>
        <v>336</v>
      </c>
      <c r="E7091">
        <f>VLOOKUP(A7091,EMPRESA!A$2:B$5796,2,FALSE)</f>
        <v>3459</v>
      </c>
    </row>
    <row r="7092" spans="1:5">
      <c r="A7092" t="s">
        <v>1306</v>
      </c>
      <c r="B7092" t="str">
        <f t="shared" si="110"/>
        <v>MAESTRANZAS NAVALES S.A.</v>
      </c>
      <c r="C7092" t="s">
        <v>5150</v>
      </c>
      <c r="D7092">
        <f>VLOOKUP(C7092,RUBRO!A$2:B$935,2)</f>
        <v>557</v>
      </c>
      <c r="E7092">
        <f>VLOOKUP(A7092,EMPRESA!A$2:B$5796,2,FALSE)</f>
        <v>3459</v>
      </c>
    </row>
    <row r="7093" spans="1:5">
      <c r="A7093" t="s">
        <v>5258</v>
      </c>
      <c r="B7093" t="str">
        <f t="shared" si="110"/>
        <v>MAF CHILE SPA</v>
      </c>
      <c r="C7093" t="s">
        <v>5248</v>
      </c>
      <c r="D7093">
        <f>VLOOKUP(C7093,RUBRO!A$2:B$935,2)</f>
        <v>572</v>
      </c>
      <c r="E7093">
        <f>VLOOKUP(A7093,EMPRESA!A$2:B$5796,2,FALSE)</f>
        <v>3460</v>
      </c>
    </row>
    <row r="7094" spans="1:5">
      <c r="A7094" t="s">
        <v>3575</v>
      </c>
      <c r="B7094" t="str">
        <f t="shared" si="110"/>
        <v>MAFOR S.A.</v>
      </c>
      <c r="C7094" t="s">
        <v>3431</v>
      </c>
      <c r="D7094">
        <f>VLOOKUP(C7094,RUBRO!A$2:B$935,2)</f>
        <v>413</v>
      </c>
      <c r="E7094">
        <f>VLOOKUP(A7094,EMPRESA!A$2:B$5796,2,FALSE)</f>
        <v>3461</v>
      </c>
    </row>
    <row r="7095" spans="1:5">
      <c r="A7095" t="s">
        <v>3575</v>
      </c>
      <c r="B7095" t="str">
        <f t="shared" si="110"/>
        <v>MAFOR S.A.</v>
      </c>
      <c r="C7095" t="s">
        <v>5940</v>
      </c>
      <c r="D7095">
        <f>VLOOKUP(C7095,RUBRO!A$2:B$935,2)</f>
        <v>733</v>
      </c>
      <c r="E7095">
        <f>VLOOKUP(A7095,EMPRESA!A$2:B$5796,2,FALSE)</f>
        <v>3461</v>
      </c>
    </row>
    <row r="7096" spans="1:5">
      <c r="A7096" t="s">
        <v>4770</v>
      </c>
      <c r="B7096" t="str">
        <f t="shared" si="110"/>
        <v>MAGIN LTDA.</v>
      </c>
      <c r="C7096" t="s">
        <v>4766</v>
      </c>
      <c r="D7096">
        <f>VLOOKUP(C7096,RUBRO!A$2:B$935,2)</f>
        <v>502</v>
      </c>
      <c r="E7096">
        <f>VLOOKUP(A7096,EMPRESA!A$2:B$5796,2,FALSE)</f>
        <v>3462</v>
      </c>
    </row>
    <row r="7097" spans="1:5">
      <c r="A7097" t="s">
        <v>1495</v>
      </c>
      <c r="B7097" t="str">
        <f t="shared" si="110"/>
        <v>MAGOTTEAUX ANDINO S.A.</v>
      </c>
      <c r="C7097" t="s">
        <v>1494</v>
      </c>
      <c r="D7097">
        <f>VLOOKUP(C7097,RUBRO!A$2:B$935,2)</f>
        <v>147</v>
      </c>
      <c r="E7097">
        <f>VLOOKUP(A7097,EMPRESA!A$2:B$5796,2,FALSE)</f>
        <v>3463</v>
      </c>
    </row>
    <row r="7098" spans="1:5">
      <c r="A7098" t="s">
        <v>177</v>
      </c>
      <c r="B7098" t="str">
        <f t="shared" si="110"/>
        <v>MAGOTTEAUX CHILE S.A.</v>
      </c>
      <c r="C7098" t="s">
        <v>165</v>
      </c>
      <c r="D7098">
        <f>VLOOKUP(C7098,RUBRO!A$2:B$935,2)</f>
        <v>12</v>
      </c>
      <c r="E7098">
        <f>VLOOKUP(A7098,EMPRESA!A$2:B$5796,2,FALSE)</f>
        <v>3464</v>
      </c>
    </row>
    <row r="7099" spans="1:5">
      <c r="A7099" t="s">
        <v>177</v>
      </c>
      <c r="B7099" t="str">
        <f t="shared" si="110"/>
        <v>MAGOTTEAUX CHILE S.A.</v>
      </c>
      <c r="C7099" t="s">
        <v>1494</v>
      </c>
      <c r="D7099">
        <f>VLOOKUP(C7099,RUBRO!A$2:B$935,2)</f>
        <v>147</v>
      </c>
      <c r="E7099">
        <f>VLOOKUP(A7099,EMPRESA!A$2:B$5796,2,FALSE)</f>
        <v>3464</v>
      </c>
    </row>
    <row r="7100" spans="1:5">
      <c r="A7100" t="s">
        <v>3576</v>
      </c>
      <c r="B7100" t="str">
        <f t="shared" si="110"/>
        <v>MAIGAS COMERCIAL S.A.</v>
      </c>
      <c r="C7100" t="s">
        <v>3431</v>
      </c>
      <c r="D7100">
        <f>VLOOKUP(C7100,RUBRO!A$2:B$935,2)</f>
        <v>413</v>
      </c>
      <c r="E7100">
        <f>VLOOKUP(A7100,EMPRESA!A$2:B$5796,2,FALSE)</f>
        <v>3465</v>
      </c>
    </row>
    <row r="7101" spans="1:5">
      <c r="A7101" t="s">
        <v>3576</v>
      </c>
      <c r="B7101" t="str">
        <f t="shared" si="110"/>
        <v>MAIGAS COMERCIAL S.A.</v>
      </c>
      <c r="C7101" t="s">
        <v>4513</v>
      </c>
      <c r="D7101">
        <f>VLOOKUP(C7101,RUBRO!A$2:B$935,2)</f>
        <v>483</v>
      </c>
      <c r="E7101">
        <f>VLOOKUP(A7101,EMPRESA!A$2:B$5796,2,FALSE)</f>
        <v>3465</v>
      </c>
    </row>
    <row r="7102" spans="1:5">
      <c r="A7102" t="s">
        <v>1773</v>
      </c>
      <c r="B7102" t="str">
        <f t="shared" si="110"/>
        <v>MAIN CARGO LTDA.</v>
      </c>
      <c r="C7102" t="s">
        <v>1764</v>
      </c>
      <c r="D7102">
        <f>VLOOKUP(C7102,RUBRO!A$2:B$935,2)</f>
        <v>190</v>
      </c>
      <c r="E7102">
        <f>VLOOKUP(A7102,EMPRESA!A$2:B$5796,2,FALSE)</f>
        <v>3466</v>
      </c>
    </row>
    <row r="7103" spans="1:5">
      <c r="A7103" t="s">
        <v>1158</v>
      </c>
      <c r="B7103" t="str">
        <f t="shared" si="110"/>
        <v>MAINSOFT S.A.</v>
      </c>
      <c r="C7103" t="s">
        <v>1120</v>
      </c>
      <c r="D7103">
        <f>VLOOKUP(C7103,RUBRO!A$2:B$935,2)</f>
        <v>114</v>
      </c>
      <c r="E7103">
        <f>VLOOKUP(A7103,EMPRESA!A$2:B$5796,2,FALSE)</f>
        <v>3467</v>
      </c>
    </row>
    <row r="7104" spans="1:5">
      <c r="A7104" t="s">
        <v>5682</v>
      </c>
      <c r="B7104" t="str">
        <f t="shared" si="110"/>
        <v>MAJOR DRILLING CHILE S.A</v>
      </c>
      <c r="C7104" t="s">
        <v>5681</v>
      </c>
      <c r="D7104">
        <f>VLOOKUP(C7104,RUBRO!A$2:B$935,2)</f>
        <v>667</v>
      </c>
      <c r="E7104">
        <f>VLOOKUP(A7104,EMPRESA!A$2:B$5796,2,FALSE)</f>
        <v>3468</v>
      </c>
    </row>
    <row r="7105" spans="1:5">
      <c r="A7105" t="s">
        <v>4758</v>
      </c>
      <c r="B7105" t="str">
        <f t="shared" si="110"/>
        <v>MALBEC S.A.</v>
      </c>
      <c r="C7105" t="s">
        <v>4755</v>
      </c>
      <c r="D7105">
        <f>VLOOKUP(C7105,RUBRO!A$2:B$935,2)</f>
        <v>500</v>
      </c>
      <c r="E7105">
        <f>VLOOKUP(A7105,EMPRESA!A$2:B$5796,2,FALSE)</f>
        <v>3469</v>
      </c>
    </row>
    <row r="7106" spans="1:5">
      <c r="A7106" t="s">
        <v>4758</v>
      </c>
      <c r="B7106" t="str">
        <f t="shared" si="110"/>
        <v>MALBEC S.A.</v>
      </c>
      <c r="C7106" t="s">
        <v>4821</v>
      </c>
      <c r="D7106">
        <f>VLOOKUP(C7106,RUBRO!A$2:B$935,2)</f>
        <v>508</v>
      </c>
      <c r="E7106">
        <f>VLOOKUP(A7106,EMPRESA!A$2:B$5796,2,FALSE)</f>
        <v>3469</v>
      </c>
    </row>
    <row r="7107" spans="1:5">
      <c r="A7107" t="s">
        <v>5190</v>
      </c>
      <c r="B7107" t="str">
        <f t="shared" ref="B7107:B7170" si="111">UPPER(A7107)</f>
        <v>MALETAS CHILE SPA</v>
      </c>
      <c r="C7107" t="s">
        <v>5187</v>
      </c>
      <c r="D7107">
        <f>VLOOKUP(C7107,RUBRO!A$2:B$935,2)</f>
        <v>559</v>
      </c>
      <c r="E7107">
        <f>VLOOKUP(A7107,EMPRESA!A$2:B$5796,2,FALSE)</f>
        <v>3470</v>
      </c>
    </row>
    <row r="7108" spans="1:5">
      <c r="A7108" t="s">
        <v>1515</v>
      </c>
      <c r="B7108" t="str">
        <f t="shared" si="111"/>
        <v>MALFANTI S.A.</v>
      </c>
      <c r="C7108" t="s">
        <v>1508</v>
      </c>
      <c r="D7108">
        <f>VLOOKUP(C7108,RUBRO!A$2:B$935,2)</f>
        <v>150</v>
      </c>
      <c r="E7108">
        <f>VLOOKUP(A7108,EMPRESA!A$2:B$5796,2,FALSE)</f>
        <v>3471</v>
      </c>
    </row>
    <row r="7109" spans="1:5">
      <c r="A7109" t="s">
        <v>1515</v>
      </c>
      <c r="B7109" t="str">
        <f t="shared" si="111"/>
        <v>MALFANTI S.A.</v>
      </c>
      <c r="C7109" t="s">
        <v>5197</v>
      </c>
      <c r="D7109">
        <f>VLOOKUP(C7109,RUBRO!A$2:B$935,2)</f>
        <v>561</v>
      </c>
      <c r="E7109">
        <f>VLOOKUP(A7109,EMPRESA!A$2:B$5796,2,FALSE)</f>
        <v>3471</v>
      </c>
    </row>
    <row r="7110" spans="1:5">
      <c r="A7110" t="s">
        <v>1515</v>
      </c>
      <c r="B7110" t="str">
        <f t="shared" si="111"/>
        <v>MALFANTI S.A.</v>
      </c>
      <c r="C7110" t="s">
        <v>5732</v>
      </c>
      <c r="D7110">
        <f>VLOOKUP(C7110,RUBRO!A$2:B$935,2)</f>
        <v>686</v>
      </c>
      <c r="E7110">
        <f>VLOOKUP(A7110,EMPRESA!A$2:B$5796,2,FALSE)</f>
        <v>3471</v>
      </c>
    </row>
    <row r="7111" spans="1:5">
      <c r="A7111" t="s">
        <v>1515</v>
      </c>
      <c r="B7111" t="str">
        <f t="shared" si="111"/>
        <v>MALFANTI S.A.</v>
      </c>
      <c r="C7111" t="s">
        <v>5857</v>
      </c>
      <c r="D7111">
        <f>VLOOKUP(C7111,RUBRO!A$2:B$935,2)</f>
        <v>720</v>
      </c>
      <c r="E7111">
        <f>VLOOKUP(A7111,EMPRESA!A$2:B$5796,2,FALSE)</f>
        <v>3471</v>
      </c>
    </row>
    <row r="7112" spans="1:5">
      <c r="A7112" t="s">
        <v>1956</v>
      </c>
      <c r="B7112" t="str">
        <f t="shared" si="111"/>
        <v>MALL ARAUCO ESTACION</v>
      </c>
      <c r="C7112" t="s">
        <v>1953</v>
      </c>
      <c r="D7112">
        <f>VLOOKUP(C7112,RUBRO!A$2:B$935,2)</f>
        <v>206</v>
      </c>
      <c r="E7112">
        <f>VLOOKUP(A7112,EMPRESA!A$2:B$5796,2,FALSE)</f>
        <v>3472</v>
      </c>
    </row>
    <row r="7113" spans="1:5">
      <c r="A7113" t="s">
        <v>4803</v>
      </c>
      <c r="B7113" t="str">
        <f t="shared" si="111"/>
        <v>MALL MARINA</v>
      </c>
      <c r="C7113" t="s">
        <v>4773</v>
      </c>
      <c r="D7113">
        <f>VLOOKUP(C7113,RUBRO!A$2:B$935,2)</f>
        <v>504</v>
      </c>
      <c r="E7113">
        <f>VLOOKUP(A7113,EMPRESA!A$2:B$5796,2,FALSE)</f>
        <v>3473</v>
      </c>
    </row>
    <row r="7114" spans="1:5">
      <c r="A7114" t="s">
        <v>261</v>
      </c>
      <c r="B7114" t="str">
        <f t="shared" si="111"/>
        <v>MALTEXCO S.A.</v>
      </c>
      <c r="C7114" t="s">
        <v>249</v>
      </c>
      <c r="D7114">
        <f>VLOOKUP(C7114,RUBRO!A$2:B$935,2)</f>
        <v>21</v>
      </c>
      <c r="E7114">
        <f>VLOOKUP(A7114,EMPRESA!A$2:B$5796,2,FALSE)</f>
        <v>3474</v>
      </c>
    </row>
    <row r="7115" spans="1:5">
      <c r="A7115" t="s">
        <v>261</v>
      </c>
      <c r="B7115" t="str">
        <f t="shared" si="111"/>
        <v>MALTEXCO S.A.</v>
      </c>
      <c r="C7115" t="s">
        <v>605</v>
      </c>
      <c r="D7115">
        <f>VLOOKUP(C7115,RUBRO!A$2:B$935,2)</f>
        <v>56</v>
      </c>
      <c r="E7115">
        <f>VLOOKUP(A7115,EMPRESA!A$2:B$5796,2,FALSE)</f>
        <v>3474</v>
      </c>
    </row>
    <row r="7116" spans="1:5">
      <c r="A7116" t="s">
        <v>261</v>
      </c>
      <c r="B7116" t="str">
        <f t="shared" si="111"/>
        <v>MALTEXCO S.A.</v>
      </c>
      <c r="C7116" t="s">
        <v>653</v>
      </c>
      <c r="D7116">
        <f>VLOOKUP(C7116,RUBRO!A$2:B$935,2)</f>
        <v>63</v>
      </c>
      <c r="E7116">
        <f>VLOOKUP(A7116,EMPRESA!A$2:B$5796,2,FALSE)</f>
        <v>3474</v>
      </c>
    </row>
    <row r="7117" spans="1:5">
      <c r="A7117" t="s">
        <v>261</v>
      </c>
      <c r="B7117" t="str">
        <f t="shared" si="111"/>
        <v>MALTEXCO S.A.</v>
      </c>
      <c r="C7117" t="s">
        <v>1369</v>
      </c>
      <c r="D7117">
        <f>VLOOKUP(C7117,RUBRO!A$2:B$935,2)</f>
        <v>124</v>
      </c>
      <c r="E7117">
        <f>VLOOKUP(A7117,EMPRESA!A$2:B$5796,2,FALSE)</f>
        <v>3474</v>
      </c>
    </row>
    <row r="7118" spans="1:5">
      <c r="A7118" t="s">
        <v>261</v>
      </c>
      <c r="B7118" t="str">
        <f t="shared" si="111"/>
        <v>MALTEXCO S.A.</v>
      </c>
      <c r="C7118" t="s">
        <v>1453</v>
      </c>
      <c r="D7118">
        <f>VLOOKUP(C7118,RUBRO!A$2:B$935,2)</f>
        <v>144</v>
      </c>
      <c r="E7118">
        <f>VLOOKUP(A7118,EMPRESA!A$2:B$5796,2,FALSE)</f>
        <v>3474</v>
      </c>
    </row>
    <row r="7119" spans="1:5">
      <c r="A7119" t="s">
        <v>261</v>
      </c>
      <c r="B7119" t="str">
        <f t="shared" si="111"/>
        <v>MALTEXCO S.A.</v>
      </c>
      <c r="C7119" t="s">
        <v>1572</v>
      </c>
      <c r="D7119">
        <f>VLOOKUP(C7119,RUBRO!A$2:B$935,2)</f>
        <v>159</v>
      </c>
      <c r="E7119">
        <f>VLOOKUP(A7119,EMPRESA!A$2:B$5796,2,FALSE)</f>
        <v>3474</v>
      </c>
    </row>
    <row r="7120" spans="1:5">
      <c r="A7120" t="s">
        <v>261</v>
      </c>
      <c r="B7120" t="str">
        <f t="shared" si="111"/>
        <v>MALTEXCO S.A.</v>
      </c>
      <c r="C7120" t="s">
        <v>1586</v>
      </c>
      <c r="D7120">
        <f>VLOOKUP(C7120,RUBRO!A$2:B$935,2)</f>
        <v>163</v>
      </c>
      <c r="E7120">
        <f>VLOOKUP(A7120,EMPRESA!A$2:B$5796,2,FALSE)</f>
        <v>3474</v>
      </c>
    </row>
    <row r="7121" spans="1:5">
      <c r="A7121" t="s">
        <v>261</v>
      </c>
      <c r="B7121" t="str">
        <f t="shared" si="111"/>
        <v>MALTEXCO S.A.</v>
      </c>
      <c r="C7121" t="s">
        <v>1911</v>
      </c>
      <c r="D7121">
        <f>VLOOKUP(C7121,RUBRO!A$2:B$935,2)</f>
        <v>200</v>
      </c>
      <c r="E7121">
        <f>VLOOKUP(A7121,EMPRESA!A$2:B$5796,2,FALSE)</f>
        <v>3474</v>
      </c>
    </row>
    <row r="7122" spans="1:5">
      <c r="A7122" t="s">
        <v>261</v>
      </c>
      <c r="B7122" t="str">
        <f t="shared" si="111"/>
        <v>MALTEXCO S.A.</v>
      </c>
      <c r="C7122" t="s">
        <v>2014</v>
      </c>
      <c r="D7122">
        <f>VLOOKUP(C7122,RUBRO!A$2:B$935,2)</f>
        <v>219</v>
      </c>
      <c r="E7122">
        <f>VLOOKUP(A7122,EMPRESA!A$2:B$5796,2,FALSE)</f>
        <v>3474</v>
      </c>
    </row>
    <row r="7123" spans="1:5">
      <c r="A7123" t="s">
        <v>261</v>
      </c>
      <c r="B7123" t="str">
        <f t="shared" si="111"/>
        <v>MALTEXCO S.A.</v>
      </c>
      <c r="C7123" t="s">
        <v>3684</v>
      </c>
      <c r="D7123">
        <f>VLOOKUP(C7123,RUBRO!A$2:B$935,2)</f>
        <v>415</v>
      </c>
      <c r="E7123">
        <f>VLOOKUP(A7123,EMPRESA!A$2:B$5796,2,FALSE)</f>
        <v>3474</v>
      </c>
    </row>
    <row r="7124" spans="1:5">
      <c r="A7124" t="s">
        <v>261</v>
      </c>
      <c r="B7124" t="str">
        <f t="shared" si="111"/>
        <v>MALTEXCO S.A.</v>
      </c>
      <c r="C7124" t="s">
        <v>3685</v>
      </c>
      <c r="D7124">
        <f>VLOOKUP(C7124,RUBRO!A$2:B$935,2)</f>
        <v>416</v>
      </c>
      <c r="E7124">
        <f>VLOOKUP(A7124,EMPRESA!A$2:B$5796,2,FALSE)</f>
        <v>3474</v>
      </c>
    </row>
    <row r="7125" spans="1:5">
      <c r="A7125" t="s">
        <v>261</v>
      </c>
      <c r="B7125" t="str">
        <f t="shared" si="111"/>
        <v>MALTEXCO S.A.</v>
      </c>
      <c r="C7125" t="s">
        <v>4402</v>
      </c>
      <c r="D7125">
        <f>VLOOKUP(C7125,RUBRO!A$2:B$935,2)</f>
        <v>471</v>
      </c>
      <c r="E7125">
        <f>VLOOKUP(A7125,EMPRESA!A$2:B$5796,2,FALSE)</f>
        <v>3474</v>
      </c>
    </row>
    <row r="7126" spans="1:5">
      <c r="A7126" t="s">
        <v>261</v>
      </c>
      <c r="B7126" t="str">
        <f t="shared" si="111"/>
        <v>MALTEXCO S.A.</v>
      </c>
      <c r="C7126" t="s">
        <v>4900</v>
      </c>
      <c r="D7126">
        <f>VLOOKUP(C7126,RUBRO!A$2:B$935,2)</f>
        <v>523</v>
      </c>
      <c r="E7126">
        <f>VLOOKUP(A7126,EMPRESA!A$2:B$5796,2,FALSE)</f>
        <v>3474</v>
      </c>
    </row>
    <row r="7127" spans="1:5">
      <c r="A7127" t="s">
        <v>261</v>
      </c>
      <c r="B7127" t="str">
        <f t="shared" si="111"/>
        <v>MALTEXCO S.A.</v>
      </c>
      <c r="C7127" t="s">
        <v>5345</v>
      </c>
      <c r="D7127">
        <f>VLOOKUP(C7127,RUBRO!A$2:B$935,2)</f>
        <v>598</v>
      </c>
      <c r="E7127">
        <f>VLOOKUP(A7127,EMPRESA!A$2:B$5796,2,FALSE)</f>
        <v>3474</v>
      </c>
    </row>
    <row r="7128" spans="1:5">
      <c r="A7128" t="s">
        <v>261</v>
      </c>
      <c r="B7128" t="str">
        <f t="shared" si="111"/>
        <v>MALTEXCO S.A.</v>
      </c>
      <c r="C7128" t="s">
        <v>5619</v>
      </c>
      <c r="D7128">
        <f>VLOOKUP(C7128,RUBRO!A$2:B$935,2)</f>
        <v>647</v>
      </c>
      <c r="E7128">
        <f>VLOOKUP(A7128,EMPRESA!A$2:B$5796,2,FALSE)</f>
        <v>3474</v>
      </c>
    </row>
    <row r="7129" spans="1:5">
      <c r="A7129" t="s">
        <v>261</v>
      </c>
      <c r="B7129" t="str">
        <f t="shared" si="111"/>
        <v>MALTEXCO S.A.</v>
      </c>
      <c r="C7129" t="s">
        <v>5853</v>
      </c>
      <c r="D7129">
        <f>VLOOKUP(C7129,RUBRO!A$2:B$935,2)</f>
        <v>717</v>
      </c>
      <c r="E7129">
        <f>VLOOKUP(A7129,EMPRESA!A$2:B$5796,2,FALSE)</f>
        <v>3474</v>
      </c>
    </row>
    <row r="7130" spans="1:5">
      <c r="A7130" t="s">
        <v>261</v>
      </c>
      <c r="B7130" t="str">
        <f t="shared" si="111"/>
        <v>MALTEXCO S.A.</v>
      </c>
      <c r="C7130" t="s">
        <v>5854</v>
      </c>
      <c r="D7130">
        <f>VLOOKUP(C7130,RUBRO!A$2:B$935,2)</f>
        <v>718</v>
      </c>
      <c r="E7130">
        <f>VLOOKUP(A7130,EMPRESA!A$2:B$5796,2,FALSE)</f>
        <v>3474</v>
      </c>
    </row>
    <row r="7131" spans="1:5">
      <c r="A7131" t="s">
        <v>261</v>
      </c>
      <c r="B7131" t="str">
        <f t="shared" si="111"/>
        <v>MALTEXCO S.A.</v>
      </c>
      <c r="C7131" t="s">
        <v>6194</v>
      </c>
      <c r="D7131">
        <f>VLOOKUP(C7131,RUBRO!A$2:B$935,2)</f>
        <v>785</v>
      </c>
      <c r="E7131">
        <f>VLOOKUP(A7131,EMPRESA!A$2:B$5796,2,FALSE)</f>
        <v>3474</v>
      </c>
    </row>
    <row r="7132" spans="1:5">
      <c r="A7132" t="s">
        <v>261</v>
      </c>
      <c r="B7132" t="str">
        <f t="shared" si="111"/>
        <v>MALTEXCO S.A.</v>
      </c>
      <c r="C7132" t="s">
        <v>6436</v>
      </c>
      <c r="D7132">
        <f>VLOOKUP(C7132,RUBRO!A$2:B$935,2)</f>
        <v>856</v>
      </c>
      <c r="E7132">
        <f>VLOOKUP(A7132,EMPRESA!A$2:B$5796,2,FALSE)</f>
        <v>3474</v>
      </c>
    </row>
    <row r="7133" spans="1:5">
      <c r="A7133" t="s">
        <v>1159</v>
      </c>
      <c r="B7133" t="str">
        <f t="shared" si="111"/>
        <v>MANAGER SOFTWARE S.A.</v>
      </c>
      <c r="C7133" t="s">
        <v>1120</v>
      </c>
      <c r="D7133">
        <f>VLOOKUP(C7133,RUBRO!A$2:B$935,2)</f>
        <v>114</v>
      </c>
      <c r="E7133">
        <f>VLOOKUP(A7133,EMPRESA!A$2:B$5796,2,FALSE)</f>
        <v>3475</v>
      </c>
    </row>
    <row r="7134" spans="1:5">
      <c r="A7134" t="s">
        <v>1159</v>
      </c>
      <c r="B7134" t="str">
        <f t="shared" si="111"/>
        <v>MANAGER SOFTWARE S.A.</v>
      </c>
      <c r="C7134" t="s">
        <v>1686</v>
      </c>
      <c r="D7134">
        <f>VLOOKUP(C7134,RUBRO!A$2:B$935,2)</f>
        <v>187</v>
      </c>
      <c r="E7134">
        <f>VLOOKUP(A7134,EMPRESA!A$2:B$5796,2,FALSE)</f>
        <v>3475</v>
      </c>
    </row>
    <row r="7135" spans="1:5">
      <c r="A7135" t="s">
        <v>1159</v>
      </c>
      <c r="B7135" t="str">
        <f t="shared" si="111"/>
        <v>MANAGER SOFTWARE S.A.</v>
      </c>
      <c r="C7135" t="s">
        <v>5537</v>
      </c>
      <c r="D7135">
        <f>VLOOKUP(C7135,RUBRO!A$2:B$935,2)</f>
        <v>637</v>
      </c>
      <c r="E7135">
        <f>VLOOKUP(A7135,EMPRESA!A$2:B$5796,2,FALSE)</f>
        <v>3475</v>
      </c>
    </row>
    <row r="7136" spans="1:5">
      <c r="A7136" t="s">
        <v>1159</v>
      </c>
      <c r="B7136" t="str">
        <f t="shared" si="111"/>
        <v>MANAGER SOFTWARE S.A.</v>
      </c>
      <c r="C7136" t="s">
        <v>6400</v>
      </c>
      <c r="D7136">
        <f>VLOOKUP(C7136,RUBRO!A$2:B$935,2)</f>
        <v>842</v>
      </c>
      <c r="E7136">
        <f>VLOOKUP(A7136,EMPRESA!A$2:B$5796,2,FALSE)</f>
        <v>3475</v>
      </c>
    </row>
    <row r="7137" spans="1:5">
      <c r="A7137" t="s">
        <v>1159</v>
      </c>
      <c r="B7137" t="str">
        <f t="shared" si="111"/>
        <v>MANAGER SOFTWARE S.A.</v>
      </c>
      <c r="C7137" t="s">
        <v>6412</v>
      </c>
      <c r="D7137">
        <f>VLOOKUP(C7137,RUBRO!A$2:B$935,2)</f>
        <v>846</v>
      </c>
      <c r="E7137">
        <f>VLOOKUP(A7137,EMPRESA!A$2:B$5796,2,FALSE)</f>
        <v>3475</v>
      </c>
    </row>
    <row r="7138" spans="1:5">
      <c r="A7138" t="s">
        <v>6591</v>
      </c>
      <c r="B7138" t="str">
        <f t="shared" si="111"/>
        <v>MANANTIAL AMBIENTAL SPA</v>
      </c>
      <c r="C7138" t="s">
        <v>6587</v>
      </c>
      <c r="D7138">
        <f>VLOOKUP(C7138,RUBRO!A$2:B$935,2)</f>
        <v>912</v>
      </c>
      <c r="E7138">
        <f>VLOOKUP(A7138,EMPRESA!A$2:B$5796,2,FALSE)</f>
        <v>3476</v>
      </c>
    </row>
    <row r="7139" spans="1:5">
      <c r="A7139" t="s">
        <v>4606</v>
      </c>
      <c r="B7139" t="str">
        <f t="shared" si="111"/>
        <v>MANDARIN ORIENTAL SANTIAGO</v>
      </c>
      <c r="C7139" t="s">
        <v>4530</v>
      </c>
      <c r="D7139">
        <f>VLOOKUP(C7139,RUBRO!A$2:B$935,2)</f>
        <v>486</v>
      </c>
      <c r="E7139">
        <f>VLOOKUP(A7139,EMPRESA!A$2:B$5796,2,FALSE)</f>
        <v>3477</v>
      </c>
    </row>
    <row r="7140" spans="1:5">
      <c r="A7140" t="s">
        <v>4606</v>
      </c>
      <c r="B7140" t="str">
        <f t="shared" si="111"/>
        <v>MANDARIN ORIENTAL SANTIAGO</v>
      </c>
      <c r="C7140" t="s">
        <v>5601</v>
      </c>
      <c r="D7140">
        <f>VLOOKUP(C7140,RUBRO!A$2:B$935,2)</f>
        <v>640</v>
      </c>
      <c r="E7140">
        <f>VLOOKUP(A7140,EMPRESA!A$2:B$5796,2,FALSE)</f>
        <v>3477</v>
      </c>
    </row>
    <row r="7141" spans="1:5">
      <c r="A7141" t="s">
        <v>4606</v>
      </c>
      <c r="B7141" t="str">
        <f t="shared" si="111"/>
        <v>MANDARIN ORIENTAL SANTIAGO</v>
      </c>
      <c r="C7141" t="s">
        <v>5602</v>
      </c>
      <c r="D7141">
        <f>VLOOKUP(C7141,RUBRO!A$2:B$935,2)</f>
        <v>641</v>
      </c>
      <c r="E7141">
        <f>VLOOKUP(A7141,EMPRESA!A$2:B$5796,2,FALSE)</f>
        <v>3477</v>
      </c>
    </row>
    <row r="7142" spans="1:5">
      <c r="A7142" t="s">
        <v>4606</v>
      </c>
      <c r="B7142" t="str">
        <f t="shared" si="111"/>
        <v>MANDARIN ORIENTAL SANTIAGO</v>
      </c>
      <c r="C7142" t="s">
        <v>6082</v>
      </c>
      <c r="D7142">
        <f>VLOOKUP(C7142,RUBRO!A$2:B$935,2)</f>
        <v>766</v>
      </c>
      <c r="E7142">
        <f>VLOOKUP(A7142,EMPRESA!A$2:B$5796,2,FALSE)</f>
        <v>3477</v>
      </c>
    </row>
    <row r="7143" spans="1:5">
      <c r="A7143" t="s">
        <v>900</v>
      </c>
      <c r="B7143" t="str">
        <f t="shared" si="111"/>
        <v>MANEX LTDA.</v>
      </c>
      <c r="C7143" t="s">
        <v>887</v>
      </c>
      <c r="D7143">
        <f>VLOOKUP(C7143,RUBRO!A$2:B$935,2)</f>
        <v>96</v>
      </c>
      <c r="E7143">
        <f>VLOOKUP(A7143,EMPRESA!A$2:B$5796,2,FALSE)</f>
        <v>3478</v>
      </c>
    </row>
    <row r="7144" spans="1:5">
      <c r="A7144" t="s">
        <v>815</v>
      </c>
      <c r="B7144" t="str">
        <f t="shared" si="111"/>
        <v>MANIPULACION MATERIALES S.A.</v>
      </c>
      <c r="C7144" t="s">
        <v>807</v>
      </c>
      <c r="D7144">
        <f>VLOOKUP(C7144,RUBRO!A$2:B$935,2)</f>
        <v>86</v>
      </c>
      <c r="E7144">
        <f>VLOOKUP(A7144,EMPRESA!A$2:B$5796,2,FALSE)</f>
        <v>3479</v>
      </c>
    </row>
    <row r="7145" spans="1:5">
      <c r="A7145" t="s">
        <v>815</v>
      </c>
      <c r="B7145" t="str">
        <f t="shared" si="111"/>
        <v>MANIPULACION MATERIALES S.A.</v>
      </c>
      <c r="C7145" t="s">
        <v>4627</v>
      </c>
      <c r="D7145">
        <f>VLOOKUP(C7145,RUBRO!A$2:B$935,2)</f>
        <v>488</v>
      </c>
      <c r="E7145">
        <f>VLOOKUP(A7145,EMPRESA!A$2:B$5796,2,FALSE)</f>
        <v>3479</v>
      </c>
    </row>
    <row r="7146" spans="1:5">
      <c r="A7146" t="s">
        <v>815</v>
      </c>
      <c r="B7146" t="str">
        <f t="shared" si="111"/>
        <v>MANIPULACION MATERIALES S.A.</v>
      </c>
      <c r="C7146" t="s">
        <v>6366</v>
      </c>
      <c r="D7146">
        <f>VLOOKUP(C7146,RUBRO!A$2:B$935,2)</f>
        <v>832</v>
      </c>
      <c r="E7146">
        <f>VLOOKUP(A7146,EMPRESA!A$2:B$5796,2,FALSE)</f>
        <v>3479</v>
      </c>
    </row>
    <row r="7147" spans="1:5">
      <c r="A7147" t="s">
        <v>5868</v>
      </c>
      <c r="B7147" t="str">
        <f t="shared" si="111"/>
        <v>MANIQUIES JACINTO ORTEGA</v>
      </c>
      <c r="C7147" t="s">
        <v>5857</v>
      </c>
      <c r="D7147">
        <f>VLOOKUP(C7147,RUBRO!A$2:B$935,2)</f>
        <v>720</v>
      </c>
      <c r="E7147">
        <f>VLOOKUP(A7147,EMPRESA!A$2:B$5796,2,FALSE)</f>
        <v>3480</v>
      </c>
    </row>
    <row r="7148" spans="1:5">
      <c r="A7148" t="s">
        <v>5869</v>
      </c>
      <c r="B7148" t="str">
        <f t="shared" si="111"/>
        <v>MANIQUIES ORTEGA</v>
      </c>
      <c r="C7148" t="s">
        <v>5857</v>
      </c>
      <c r="D7148">
        <f>VLOOKUP(C7148,RUBRO!A$2:B$935,2)</f>
        <v>720</v>
      </c>
      <c r="E7148">
        <f>VLOOKUP(A7148,EMPRESA!A$2:B$5796,2,FALSE)</f>
        <v>3481</v>
      </c>
    </row>
    <row r="7149" spans="1:5">
      <c r="A7149" t="s">
        <v>4666</v>
      </c>
      <c r="B7149" t="str">
        <f t="shared" si="111"/>
        <v>MANNHEIM SPA</v>
      </c>
      <c r="C7149" t="s">
        <v>4627</v>
      </c>
      <c r="D7149">
        <f>VLOOKUP(C7149,RUBRO!A$2:B$935,2)</f>
        <v>488</v>
      </c>
      <c r="E7149">
        <f>VLOOKUP(A7149,EMPRESA!A$2:B$5796,2,FALSE)</f>
        <v>3482</v>
      </c>
    </row>
    <row r="7150" spans="1:5">
      <c r="A7150" t="s">
        <v>4666</v>
      </c>
      <c r="B7150" t="str">
        <f t="shared" si="111"/>
        <v>MANNHEIM SPA</v>
      </c>
      <c r="C7150" t="s">
        <v>6041</v>
      </c>
      <c r="D7150">
        <f>VLOOKUP(C7150,RUBRO!A$2:B$935,2)</f>
        <v>763</v>
      </c>
      <c r="E7150">
        <f>VLOOKUP(A7150,EMPRESA!A$2:B$5796,2,FALSE)</f>
        <v>3482</v>
      </c>
    </row>
    <row r="7151" spans="1:5">
      <c r="A7151" t="s">
        <v>2359</v>
      </c>
      <c r="B7151" t="str">
        <f t="shared" si="111"/>
        <v>MANPOWER</v>
      </c>
      <c r="C7151" t="s">
        <v>2354</v>
      </c>
      <c r="D7151">
        <f>VLOOKUP(C7151,RUBRO!A$2:B$935,2)</f>
        <v>264</v>
      </c>
      <c r="E7151">
        <f>VLOOKUP(A7151,EMPRESA!A$2:B$5796,2,FALSE)</f>
        <v>3483</v>
      </c>
    </row>
    <row r="7152" spans="1:5">
      <c r="A7152" t="s">
        <v>2359</v>
      </c>
      <c r="B7152" t="str">
        <f t="shared" si="111"/>
        <v>MANPOWER</v>
      </c>
      <c r="C7152" t="s">
        <v>2437</v>
      </c>
      <c r="D7152">
        <f>VLOOKUP(C7152,RUBRO!A$2:B$935,2)</f>
        <v>273</v>
      </c>
      <c r="E7152">
        <f>VLOOKUP(A7152,EMPRESA!A$2:B$5796,2,FALSE)</f>
        <v>3483</v>
      </c>
    </row>
    <row r="7153" spans="1:5">
      <c r="A7153" t="s">
        <v>2359</v>
      </c>
      <c r="B7153" t="str">
        <f t="shared" si="111"/>
        <v>MANPOWER</v>
      </c>
      <c r="C7153" t="s">
        <v>5613</v>
      </c>
      <c r="D7153">
        <f>VLOOKUP(C7153,RUBRO!A$2:B$935,2)</f>
        <v>644</v>
      </c>
      <c r="E7153">
        <f>VLOOKUP(A7153,EMPRESA!A$2:B$5796,2,FALSE)</f>
        <v>3483</v>
      </c>
    </row>
    <row r="7154" spans="1:5">
      <c r="A7154" t="s">
        <v>2359</v>
      </c>
      <c r="B7154" t="str">
        <f t="shared" si="111"/>
        <v>MANPOWER</v>
      </c>
      <c r="C7154" t="s">
        <v>6258</v>
      </c>
      <c r="D7154">
        <f>VLOOKUP(C7154,RUBRO!A$2:B$935,2)</f>
        <v>809</v>
      </c>
      <c r="E7154">
        <f>VLOOKUP(A7154,EMPRESA!A$2:B$5796,2,FALSE)</f>
        <v>3483</v>
      </c>
    </row>
    <row r="7155" spans="1:5">
      <c r="A7155" t="s">
        <v>2359</v>
      </c>
      <c r="B7155" t="str">
        <f t="shared" si="111"/>
        <v>MANPOWER</v>
      </c>
      <c r="C7155" t="s">
        <v>6364</v>
      </c>
      <c r="D7155">
        <f>VLOOKUP(C7155,RUBRO!A$2:B$935,2)</f>
        <v>833</v>
      </c>
      <c r="E7155">
        <f>VLOOKUP(A7155,EMPRESA!A$2:B$5796,2,FALSE)</f>
        <v>3483</v>
      </c>
    </row>
    <row r="7156" spans="1:5">
      <c r="A7156" t="s">
        <v>4911</v>
      </c>
      <c r="B7156" t="str">
        <f t="shared" si="111"/>
        <v>MANRIQUEZ Y CIA. LTDA.</v>
      </c>
      <c r="C7156" t="s">
        <v>4903</v>
      </c>
      <c r="D7156">
        <f>VLOOKUP(C7156,RUBRO!A$2:B$935,2)</f>
        <v>524</v>
      </c>
      <c r="E7156">
        <f>VLOOKUP(A7156,EMPRESA!A$2:B$5796,2,FALSE)</f>
        <v>3484</v>
      </c>
    </row>
    <row r="7157" spans="1:5">
      <c r="A7157" t="s">
        <v>4911</v>
      </c>
      <c r="B7157" t="str">
        <f t="shared" si="111"/>
        <v>MANRIQUEZ Y CIA. LTDA.</v>
      </c>
      <c r="C7157" t="s">
        <v>6412</v>
      </c>
      <c r="D7157">
        <f>VLOOKUP(C7157,RUBRO!A$2:B$935,2)</f>
        <v>846</v>
      </c>
      <c r="E7157">
        <f>VLOOKUP(A7157,EMPRESA!A$2:B$5796,2,FALSE)</f>
        <v>3484</v>
      </c>
    </row>
    <row r="7158" spans="1:5">
      <c r="A7158" t="s">
        <v>1663</v>
      </c>
      <c r="B7158" t="str">
        <f t="shared" si="111"/>
        <v>MANUFACTURA DE CALZADOS SAN MIGUEL LTDA.</v>
      </c>
      <c r="C7158" t="s">
        <v>1653</v>
      </c>
      <c r="D7158">
        <f>VLOOKUP(C7158,RUBRO!A$2:B$935,2)</f>
        <v>179</v>
      </c>
      <c r="E7158">
        <f>VLOOKUP(A7158,EMPRESA!A$2:B$5796,2,FALSE)</f>
        <v>3485</v>
      </c>
    </row>
    <row r="7159" spans="1:5">
      <c r="A7159" t="s">
        <v>3297</v>
      </c>
      <c r="B7159" t="str">
        <f t="shared" si="111"/>
        <v>MANUFACTURAS ACERO COBRE LTDA.</v>
      </c>
      <c r="C7159" t="s">
        <v>3293</v>
      </c>
      <c r="D7159">
        <f>VLOOKUP(C7159,RUBRO!A$2:B$935,2)</f>
        <v>387</v>
      </c>
      <c r="E7159">
        <f>VLOOKUP(A7159,EMPRESA!A$2:B$5796,2,FALSE)</f>
        <v>3486</v>
      </c>
    </row>
    <row r="7160" spans="1:5">
      <c r="A7160" t="s">
        <v>3297</v>
      </c>
      <c r="B7160" t="str">
        <f t="shared" si="111"/>
        <v>MANUFACTURAS ACERO COBRE LTDA.</v>
      </c>
      <c r="C7160" t="s">
        <v>5974</v>
      </c>
      <c r="D7160">
        <f>VLOOKUP(C7160,RUBRO!A$2:B$935,2)</f>
        <v>737</v>
      </c>
      <c r="E7160">
        <f>VLOOKUP(A7160,EMPRESA!A$2:B$5796,2,FALSE)</f>
        <v>3486</v>
      </c>
    </row>
    <row r="7161" spans="1:5">
      <c r="A7161" t="s">
        <v>6152</v>
      </c>
      <c r="B7161" t="str">
        <f t="shared" si="111"/>
        <v>MANUFACTURAS ADAUY S.A.</v>
      </c>
      <c r="C7161" t="s">
        <v>6122</v>
      </c>
      <c r="D7161">
        <f>VLOOKUP(C7161,RUBRO!A$2:B$935,2)</f>
        <v>778</v>
      </c>
      <c r="E7161">
        <f>VLOOKUP(A7161,EMPRESA!A$2:B$5796,2,FALSE)</f>
        <v>3487</v>
      </c>
    </row>
    <row r="7162" spans="1:5">
      <c r="A7162" t="s">
        <v>539</v>
      </c>
      <c r="B7162" t="str">
        <f t="shared" si="111"/>
        <v>MANUFACTURAS DE ALFOMBRAS CHECOSLOVAQUIA LTDA.</v>
      </c>
      <c r="C7162" t="s">
        <v>518</v>
      </c>
      <c r="D7162">
        <f>VLOOKUP(C7162,RUBRO!A$2:B$935,2)</f>
        <v>47</v>
      </c>
      <c r="E7162">
        <f>VLOOKUP(A7162,EMPRESA!A$2:B$5796,2,FALSE)</f>
        <v>3488</v>
      </c>
    </row>
    <row r="7163" spans="1:5">
      <c r="A7163" t="s">
        <v>1665</v>
      </c>
      <c r="B7163" t="str">
        <f t="shared" si="111"/>
        <v>MANUFACTURAS DE CUERO HEGA LTDA.</v>
      </c>
      <c r="C7163" t="s">
        <v>1653</v>
      </c>
      <c r="D7163">
        <f>VLOOKUP(C7163,RUBRO!A$2:B$935,2)</f>
        <v>179</v>
      </c>
      <c r="E7163">
        <f>VLOOKUP(A7163,EMPRESA!A$2:B$5796,2,FALSE)</f>
        <v>3489</v>
      </c>
    </row>
    <row r="7164" spans="1:5">
      <c r="A7164" t="s">
        <v>855</v>
      </c>
      <c r="B7164" t="str">
        <f t="shared" si="111"/>
        <v>MANUFACTURAS DE CUERO M.A. LTDA.</v>
      </c>
      <c r="C7164" t="s">
        <v>849</v>
      </c>
      <c r="D7164">
        <f>VLOOKUP(C7164,RUBRO!A$2:B$935,2)</f>
        <v>91</v>
      </c>
      <c r="E7164">
        <f>VLOOKUP(A7164,EMPRESA!A$2:B$5796,2,FALSE)</f>
        <v>3490</v>
      </c>
    </row>
    <row r="7165" spans="1:5">
      <c r="A7165" t="s">
        <v>5439</v>
      </c>
      <c r="B7165" t="str">
        <f t="shared" si="111"/>
        <v>MANUFACTURAS DE MUEBLES F. UNDURRAGA SPA</v>
      </c>
      <c r="C7165" t="s">
        <v>5429</v>
      </c>
      <c r="D7165">
        <f>VLOOKUP(C7165,RUBRO!A$2:B$935,2)</f>
        <v>620</v>
      </c>
      <c r="E7165">
        <f>VLOOKUP(A7165,EMPRESA!A$2:B$5796,2,FALSE)</f>
        <v>3491</v>
      </c>
    </row>
    <row r="7166" spans="1:5">
      <c r="A7166" t="s">
        <v>5439</v>
      </c>
      <c r="B7166" t="str">
        <f t="shared" si="111"/>
        <v>MANUFACTURAS DE MUEBLES F. UNDURRAGA SPA</v>
      </c>
      <c r="C7166" t="s">
        <v>5449</v>
      </c>
      <c r="D7166">
        <f>VLOOKUP(C7166,RUBRO!A$2:B$935,2)</f>
        <v>621</v>
      </c>
      <c r="E7166">
        <f>VLOOKUP(A7166,EMPRESA!A$2:B$5796,2,FALSE)</f>
        <v>3491</v>
      </c>
    </row>
    <row r="7167" spans="1:5">
      <c r="A7167" t="s">
        <v>6424</v>
      </c>
      <c r="B7167" t="str">
        <f t="shared" si="111"/>
        <v>MANUFACTURAS DE SOMBREROS DELPIANO LTDA.</v>
      </c>
      <c r="C7167" t="s">
        <v>6425</v>
      </c>
      <c r="D7167">
        <f>VLOOKUP(C7167,RUBRO!A$2:B$935,2)</f>
        <v>850</v>
      </c>
      <c r="E7167">
        <f>VLOOKUP(A7167,EMPRESA!A$2:B$5796,2,FALSE)</f>
        <v>3492</v>
      </c>
    </row>
    <row r="7168" spans="1:5">
      <c r="A7168" t="s">
        <v>6155</v>
      </c>
      <c r="B7168" t="str">
        <f t="shared" si="111"/>
        <v>MANUFACTURAS DE VESTUARIO MAVESA LTDA.</v>
      </c>
      <c r="C7168" t="s">
        <v>6122</v>
      </c>
      <c r="D7168">
        <f>VLOOKUP(C7168,RUBRO!A$2:B$935,2)</f>
        <v>778</v>
      </c>
      <c r="E7168">
        <f>VLOOKUP(A7168,EMPRESA!A$2:B$5796,2,FALSE)</f>
        <v>3493</v>
      </c>
    </row>
    <row r="7169" spans="1:5">
      <c r="A7169" t="s">
        <v>6153</v>
      </c>
      <c r="B7169" t="str">
        <f t="shared" si="111"/>
        <v>MANUFACTURAS INTERAMERICANA S.A.</v>
      </c>
      <c r="C7169" t="s">
        <v>6122</v>
      </c>
      <c r="D7169">
        <f>VLOOKUP(C7169,RUBRO!A$2:B$935,2)</f>
        <v>778</v>
      </c>
      <c r="E7169">
        <f>VLOOKUP(A7169,EMPRESA!A$2:B$5796,2,FALSE)</f>
        <v>3494</v>
      </c>
    </row>
    <row r="7170" spans="1:5">
      <c r="A7170" t="s">
        <v>6191</v>
      </c>
      <c r="B7170" t="str">
        <f t="shared" si="111"/>
        <v>MANUFACTURAS KEYLON S.A.</v>
      </c>
      <c r="C7170" t="s">
        <v>6184</v>
      </c>
      <c r="D7170">
        <f>VLOOKUP(C7170,RUBRO!A$2:B$935,2)</f>
        <v>783</v>
      </c>
      <c r="E7170">
        <f>VLOOKUP(A7170,EMPRESA!A$2:B$5796,2,FALSE)</f>
        <v>3495</v>
      </c>
    </row>
    <row r="7171" spans="1:5">
      <c r="A7171" t="s">
        <v>6154</v>
      </c>
      <c r="B7171" t="str">
        <f t="shared" ref="B7171:B7234" si="112">UPPER(A7171)</f>
        <v>MANUFACTURAS LOUIS PHILIPPE LTDA.</v>
      </c>
      <c r="C7171" t="s">
        <v>6122</v>
      </c>
      <c r="D7171">
        <f>VLOOKUP(C7171,RUBRO!A$2:B$935,2)</f>
        <v>778</v>
      </c>
      <c r="E7171">
        <f>VLOOKUP(A7171,EMPRESA!A$2:B$5796,2,FALSE)</f>
        <v>3496</v>
      </c>
    </row>
    <row r="7172" spans="1:5">
      <c r="A7172" t="s">
        <v>6154</v>
      </c>
      <c r="B7172" t="str">
        <f t="shared" si="112"/>
        <v>MANUFACTURAS LOUIS PHILIPPE LTDA.</v>
      </c>
      <c r="C7172" t="s">
        <v>6179</v>
      </c>
      <c r="D7172">
        <f>VLOOKUP(C7172,RUBRO!A$2:B$935,2)</f>
        <v>782</v>
      </c>
      <c r="E7172">
        <f>VLOOKUP(A7172,EMPRESA!A$2:B$5796,2,FALSE)</f>
        <v>3496</v>
      </c>
    </row>
    <row r="7173" spans="1:5">
      <c r="A7173" t="s">
        <v>5232</v>
      </c>
      <c r="B7173" t="str">
        <f t="shared" si="112"/>
        <v>MANUFACTURAS METALICAS EBRO LTDA.</v>
      </c>
      <c r="C7173" t="s">
        <v>5221</v>
      </c>
      <c r="D7173">
        <f>VLOOKUP(C7173,RUBRO!A$2:B$935,2)</f>
        <v>571</v>
      </c>
      <c r="E7173">
        <f>VLOOKUP(A7173,EMPRESA!A$2:B$5796,2,FALSE)</f>
        <v>3497</v>
      </c>
    </row>
    <row r="7174" spans="1:5">
      <c r="A7174" t="s">
        <v>3139</v>
      </c>
      <c r="B7174" t="str">
        <f t="shared" si="112"/>
        <v>MANUFACTURAS METALURGICAS RHEEM CHILENA SPA</v>
      </c>
      <c r="C7174" t="s">
        <v>3122</v>
      </c>
      <c r="D7174">
        <f>VLOOKUP(C7174,RUBRO!A$2:B$935,2)</f>
        <v>351</v>
      </c>
      <c r="E7174">
        <f>VLOOKUP(A7174,EMPRESA!A$2:B$5796,2,FALSE)</f>
        <v>3498</v>
      </c>
    </row>
    <row r="7175" spans="1:5">
      <c r="A7175" t="s">
        <v>3139</v>
      </c>
      <c r="B7175" t="str">
        <f t="shared" si="112"/>
        <v>MANUFACTURAS METALURGICAS RHEEM CHILENA SPA</v>
      </c>
      <c r="C7175" t="s">
        <v>3167</v>
      </c>
      <c r="D7175">
        <f>VLOOKUP(C7175,RUBRO!A$2:B$935,2)</f>
        <v>354</v>
      </c>
      <c r="E7175">
        <f>VLOOKUP(A7175,EMPRESA!A$2:B$5796,2,FALSE)</f>
        <v>3498</v>
      </c>
    </row>
    <row r="7176" spans="1:5">
      <c r="A7176" t="s">
        <v>901</v>
      </c>
      <c r="B7176" t="str">
        <f t="shared" si="112"/>
        <v>MANUFACTURAS PROTEC LTDA.</v>
      </c>
      <c r="C7176" t="s">
        <v>887</v>
      </c>
      <c r="D7176">
        <f>VLOOKUP(C7176,RUBRO!A$2:B$935,2)</f>
        <v>96</v>
      </c>
      <c r="E7176">
        <f>VLOOKUP(A7176,EMPRESA!A$2:B$5796,2,FALSE)</f>
        <v>3499</v>
      </c>
    </row>
    <row r="7177" spans="1:5">
      <c r="A7177" t="s">
        <v>1664</v>
      </c>
      <c r="B7177" t="str">
        <f t="shared" si="112"/>
        <v>MANUFACTURAS RAC LTDA.</v>
      </c>
      <c r="C7177" t="s">
        <v>1653</v>
      </c>
      <c r="D7177">
        <f>VLOOKUP(C7177,RUBRO!A$2:B$935,2)</f>
        <v>179</v>
      </c>
      <c r="E7177">
        <f>VLOOKUP(A7177,EMPRESA!A$2:B$5796,2,FALSE)</f>
        <v>3500</v>
      </c>
    </row>
    <row r="7178" spans="1:5">
      <c r="A7178" t="s">
        <v>1664</v>
      </c>
      <c r="B7178" t="str">
        <f t="shared" si="112"/>
        <v>MANUFACTURAS RAC LTDA.</v>
      </c>
      <c r="C7178" t="s">
        <v>6115</v>
      </c>
      <c r="D7178">
        <f>VLOOKUP(C7178,RUBRO!A$2:B$935,2)</f>
        <v>777</v>
      </c>
      <c r="E7178">
        <f>VLOOKUP(A7178,EMPRESA!A$2:B$5796,2,FALSE)</f>
        <v>3500</v>
      </c>
    </row>
    <row r="7179" spans="1:5">
      <c r="A7179" t="s">
        <v>4466</v>
      </c>
      <c r="B7179" t="str">
        <f t="shared" si="112"/>
        <v>MANUFACTURAS TEXTILES CARLOS CANZIANI S.A.</v>
      </c>
      <c r="C7179" t="s">
        <v>4453</v>
      </c>
      <c r="D7179">
        <f>VLOOKUP(C7179,RUBRO!A$2:B$935,2)</f>
        <v>477</v>
      </c>
      <c r="E7179">
        <f>VLOOKUP(A7179,EMPRESA!A$2:B$5796,2,FALSE)</f>
        <v>3501</v>
      </c>
    </row>
    <row r="7180" spans="1:5">
      <c r="A7180" t="s">
        <v>4466</v>
      </c>
      <c r="B7180" t="str">
        <f t="shared" si="112"/>
        <v>MANUFACTURAS TEXTILES CARLOS CANZIANI S.A.</v>
      </c>
      <c r="C7180" t="s">
        <v>6475</v>
      </c>
      <c r="D7180">
        <f>VLOOKUP(C7180,RUBRO!A$2:B$935,2)</f>
        <v>876</v>
      </c>
      <c r="E7180">
        <f>VLOOKUP(A7180,EMPRESA!A$2:B$5796,2,FALSE)</f>
        <v>3501</v>
      </c>
    </row>
    <row r="7181" spans="1:5">
      <c r="A7181" t="s">
        <v>1372</v>
      </c>
      <c r="B7181" t="str">
        <f t="shared" si="112"/>
        <v>MANUFACTURAS TRIUNFO LTDA.</v>
      </c>
      <c r="C7181" t="s">
        <v>1371</v>
      </c>
      <c r="D7181">
        <f>VLOOKUP(C7181,RUBRO!A$2:B$935,2)</f>
        <v>126</v>
      </c>
      <c r="E7181">
        <f>VLOOKUP(A7181,EMPRESA!A$2:B$5796,2,FALSE)</f>
        <v>3502</v>
      </c>
    </row>
    <row r="7182" spans="1:5">
      <c r="A7182" t="s">
        <v>1372</v>
      </c>
      <c r="B7182" t="str">
        <f t="shared" si="112"/>
        <v>MANUFACTURAS TRIUNFO LTDA.</v>
      </c>
      <c r="C7182" t="s">
        <v>1374</v>
      </c>
      <c r="D7182">
        <f>VLOOKUP(C7182,RUBRO!A$2:B$935,2)</f>
        <v>127</v>
      </c>
      <c r="E7182">
        <f>VLOOKUP(A7182,EMPRESA!A$2:B$5796,2,FALSE)</f>
        <v>3502</v>
      </c>
    </row>
    <row r="7183" spans="1:5">
      <c r="A7183" t="s">
        <v>1372</v>
      </c>
      <c r="B7183" t="str">
        <f t="shared" si="112"/>
        <v>MANUFACTURAS TRIUNFO LTDA.</v>
      </c>
      <c r="C7183" t="s">
        <v>3256</v>
      </c>
      <c r="D7183">
        <f>VLOOKUP(C7183,RUBRO!A$2:B$935,2)</f>
        <v>372</v>
      </c>
      <c r="E7183">
        <f>VLOOKUP(A7183,EMPRESA!A$2:B$5796,2,FALSE)</f>
        <v>3502</v>
      </c>
    </row>
    <row r="7184" spans="1:5">
      <c r="A7184" t="s">
        <v>1372</v>
      </c>
      <c r="B7184" t="str">
        <f t="shared" si="112"/>
        <v>MANUFACTURAS TRIUNFO LTDA.</v>
      </c>
      <c r="C7184" t="s">
        <v>3264</v>
      </c>
      <c r="D7184">
        <f>VLOOKUP(C7184,RUBRO!A$2:B$935,2)</f>
        <v>375</v>
      </c>
      <c r="E7184">
        <f>VLOOKUP(A7184,EMPRESA!A$2:B$5796,2,FALSE)</f>
        <v>3502</v>
      </c>
    </row>
    <row r="7185" spans="1:5">
      <c r="A7185" t="s">
        <v>1372</v>
      </c>
      <c r="B7185" t="str">
        <f t="shared" si="112"/>
        <v>MANUFACTURAS TRIUNFO LTDA.</v>
      </c>
      <c r="C7185" t="s">
        <v>3293</v>
      </c>
      <c r="D7185">
        <f>VLOOKUP(C7185,RUBRO!A$2:B$935,2)</f>
        <v>387</v>
      </c>
      <c r="E7185">
        <f>VLOOKUP(A7185,EMPRESA!A$2:B$5796,2,FALSE)</f>
        <v>3502</v>
      </c>
    </row>
    <row r="7186" spans="1:5">
      <c r="A7186" t="s">
        <v>1372</v>
      </c>
      <c r="B7186" t="str">
        <f t="shared" si="112"/>
        <v>MANUFACTURAS TRIUNFO LTDA.</v>
      </c>
      <c r="C7186" t="s">
        <v>4627</v>
      </c>
      <c r="D7186">
        <f>VLOOKUP(C7186,RUBRO!A$2:B$935,2)</f>
        <v>488</v>
      </c>
      <c r="E7186">
        <f>VLOOKUP(A7186,EMPRESA!A$2:B$5796,2,FALSE)</f>
        <v>3502</v>
      </c>
    </row>
    <row r="7187" spans="1:5">
      <c r="A7187" t="s">
        <v>1372</v>
      </c>
      <c r="B7187" t="str">
        <f t="shared" si="112"/>
        <v>MANUFACTURAS TRIUNFO LTDA.</v>
      </c>
      <c r="C7187" t="s">
        <v>5275</v>
      </c>
      <c r="D7187">
        <f>VLOOKUP(C7187,RUBRO!A$2:B$935,2)</f>
        <v>575</v>
      </c>
      <c r="E7187">
        <f>VLOOKUP(A7187,EMPRESA!A$2:B$5796,2,FALSE)</f>
        <v>3502</v>
      </c>
    </row>
    <row r="7188" spans="1:5">
      <c r="A7188" t="s">
        <v>1372</v>
      </c>
      <c r="B7188" t="str">
        <f t="shared" si="112"/>
        <v>MANUFACTURAS TRIUNFO LTDA.</v>
      </c>
      <c r="C7188" t="s">
        <v>5280</v>
      </c>
      <c r="D7188">
        <f>VLOOKUP(C7188,RUBRO!A$2:B$935,2)</f>
        <v>576</v>
      </c>
      <c r="E7188">
        <f>VLOOKUP(A7188,EMPRESA!A$2:B$5796,2,FALSE)</f>
        <v>3502</v>
      </c>
    </row>
    <row r="7189" spans="1:5">
      <c r="A7189" t="s">
        <v>1372</v>
      </c>
      <c r="B7189" t="str">
        <f t="shared" si="112"/>
        <v>MANUFACTURAS TRIUNFO LTDA.</v>
      </c>
      <c r="C7189" t="s">
        <v>6366</v>
      </c>
      <c r="D7189">
        <f>VLOOKUP(C7189,RUBRO!A$2:B$935,2)</f>
        <v>832</v>
      </c>
      <c r="E7189">
        <f>VLOOKUP(A7189,EMPRESA!A$2:B$5796,2,FALSE)</f>
        <v>3502</v>
      </c>
    </row>
    <row r="7190" spans="1:5">
      <c r="A7190" t="s">
        <v>1372</v>
      </c>
      <c r="B7190" t="str">
        <f t="shared" si="112"/>
        <v>MANUFACTURAS TRIUNFO LTDA.</v>
      </c>
      <c r="C7190" t="s">
        <v>6379</v>
      </c>
      <c r="D7190">
        <f>VLOOKUP(C7190,RUBRO!A$2:B$935,2)</f>
        <v>836</v>
      </c>
      <c r="E7190">
        <f>VLOOKUP(A7190,EMPRESA!A$2:B$5796,2,FALSE)</f>
        <v>3502</v>
      </c>
    </row>
    <row r="7191" spans="1:5">
      <c r="A7191" t="s">
        <v>5360</v>
      </c>
      <c r="B7191" t="str">
        <f t="shared" si="112"/>
        <v>MANUFACTURAS VOILA S.A.</v>
      </c>
      <c r="C7191" t="s">
        <v>5354</v>
      </c>
      <c r="D7191">
        <f>VLOOKUP(C7191,RUBRO!A$2:B$935,2)</f>
        <v>604</v>
      </c>
      <c r="E7191">
        <f>VLOOKUP(A7191,EMPRESA!A$2:B$5796,2,FALSE)</f>
        <v>3503</v>
      </c>
    </row>
    <row r="7192" spans="1:5">
      <c r="A7192" t="s">
        <v>538</v>
      </c>
      <c r="B7192" t="str">
        <f t="shared" si="112"/>
        <v>MANUFACTURAS WINTER S.A.</v>
      </c>
      <c r="C7192" t="s">
        <v>518</v>
      </c>
      <c r="D7192">
        <f>VLOOKUP(C7192,RUBRO!A$2:B$935,2)</f>
        <v>47</v>
      </c>
      <c r="E7192">
        <f>VLOOKUP(A7192,EMPRESA!A$2:B$5796,2,FALSE)</f>
        <v>3504</v>
      </c>
    </row>
    <row r="7193" spans="1:5">
      <c r="A7193" t="s">
        <v>5233</v>
      </c>
      <c r="B7193" t="str">
        <f t="shared" si="112"/>
        <v>MANUMETAL LTDA.</v>
      </c>
      <c r="C7193" t="s">
        <v>5221</v>
      </c>
      <c r="D7193">
        <f>VLOOKUP(C7193,RUBRO!A$2:B$935,2)</f>
        <v>571</v>
      </c>
      <c r="E7193">
        <f>VLOOKUP(A7193,EMPRESA!A$2:B$5796,2,FALSE)</f>
        <v>3505</v>
      </c>
    </row>
    <row r="7194" spans="1:5">
      <c r="A7194" t="s">
        <v>5233</v>
      </c>
      <c r="B7194" t="str">
        <f t="shared" si="112"/>
        <v>MANUMETAL LTDA.</v>
      </c>
      <c r="C7194" t="s">
        <v>5386</v>
      </c>
      <c r="D7194">
        <f>VLOOKUP(C7194,RUBRO!A$2:B$935,2)</f>
        <v>612</v>
      </c>
      <c r="E7194">
        <f>VLOOKUP(A7194,EMPRESA!A$2:B$5796,2,FALSE)</f>
        <v>3505</v>
      </c>
    </row>
    <row r="7195" spans="1:5">
      <c r="A7195" t="s">
        <v>6156</v>
      </c>
      <c r="B7195" t="str">
        <f t="shared" si="112"/>
        <v>MANZUR HNOS. SPA</v>
      </c>
      <c r="C7195" t="s">
        <v>6122</v>
      </c>
      <c r="D7195">
        <f>VLOOKUP(C7195,RUBRO!A$2:B$935,2)</f>
        <v>778</v>
      </c>
      <c r="E7195">
        <f>VLOOKUP(A7195,EMPRESA!A$2:B$5796,2,FALSE)</f>
        <v>3506</v>
      </c>
    </row>
    <row r="7196" spans="1:5">
      <c r="A7196" t="s">
        <v>1851</v>
      </c>
      <c r="B7196" t="str">
        <f t="shared" si="112"/>
        <v>MAPAR LTDA.</v>
      </c>
      <c r="C7196" t="s">
        <v>1842</v>
      </c>
      <c r="D7196">
        <f>VLOOKUP(C7196,RUBRO!A$2:B$935,2)</f>
        <v>193</v>
      </c>
      <c r="E7196">
        <f>VLOOKUP(A7196,EMPRESA!A$2:B$5796,2,FALSE)</f>
        <v>3507</v>
      </c>
    </row>
    <row r="7197" spans="1:5">
      <c r="A7197" t="s">
        <v>2276</v>
      </c>
      <c r="B7197" t="str">
        <f t="shared" si="112"/>
        <v>MAPTEK COMPUTACION CHILE LTDA.</v>
      </c>
      <c r="C7197" t="s">
        <v>2250</v>
      </c>
      <c r="D7197">
        <f>VLOOKUP(C7197,RUBRO!A$2:B$935,2)</f>
        <v>253</v>
      </c>
      <c r="E7197">
        <f>VLOOKUP(A7197,EMPRESA!A$2:B$5796,2,FALSE)</f>
        <v>3508</v>
      </c>
    </row>
    <row r="7198" spans="1:5">
      <c r="A7198" t="s">
        <v>178</v>
      </c>
      <c r="B7198" t="str">
        <f t="shared" si="112"/>
        <v>MAQUIMETAL LTDA.</v>
      </c>
      <c r="C7198" t="s">
        <v>165</v>
      </c>
      <c r="D7198">
        <f>VLOOKUP(C7198,RUBRO!A$2:B$935,2)</f>
        <v>12</v>
      </c>
      <c r="E7198">
        <f>VLOOKUP(A7198,EMPRESA!A$2:B$5796,2,FALSE)</f>
        <v>3509</v>
      </c>
    </row>
    <row r="7199" spans="1:5">
      <c r="A7199" t="s">
        <v>178</v>
      </c>
      <c r="B7199" t="str">
        <f t="shared" si="112"/>
        <v>MAQUIMETAL LTDA.</v>
      </c>
      <c r="C7199" t="s">
        <v>193</v>
      </c>
      <c r="D7199">
        <f>VLOOKUP(C7199,RUBRO!A$2:B$935,2)</f>
        <v>14</v>
      </c>
      <c r="E7199">
        <f>VLOOKUP(A7199,EMPRESA!A$2:B$5796,2,FALSE)</f>
        <v>3509</v>
      </c>
    </row>
    <row r="7200" spans="1:5">
      <c r="A7200" t="s">
        <v>178</v>
      </c>
      <c r="B7200" t="str">
        <f t="shared" si="112"/>
        <v>MAQUIMETAL LTDA.</v>
      </c>
      <c r="C7200" t="s">
        <v>658</v>
      </c>
      <c r="D7200">
        <f>VLOOKUP(C7200,RUBRO!A$2:B$935,2)</f>
        <v>65</v>
      </c>
      <c r="E7200">
        <f>VLOOKUP(A7200,EMPRESA!A$2:B$5796,2,FALSE)</f>
        <v>3509</v>
      </c>
    </row>
    <row r="7201" spans="1:5">
      <c r="A7201" t="s">
        <v>178</v>
      </c>
      <c r="B7201" t="str">
        <f t="shared" si="112"/>
        <v>MAQUIMETAL LTDA.</v>
      </c>
      <c r="C7201" t="s">
        <v>1559</v>
      </c>
      <c r="D7201">
        <f>VLOOKUP(C7201,RUBRO!A$2:B$935,2)</f>
        <v>155</v>
      </c>
      <c r="E7201">
        <f>VLOOKUP(A7201,EMPRESA!A$2:B$5796,2,FALSE)</f>
        <v>3509</v>
      </c>
    </row>
    <row r="7202" spans="1:5">
      <c r="A7202" t="s">
        <v>178</v>
      </c>
      <c r="B7202" t="str">
        <f t="shared" si="112"/>
        <v>MAQUIMETAL LTDA.</v>
      </c>
      <c r="C7202" t="s">
        <v>2144</v>
      </c>
      <c r="D7202">
        <f>VLOOKUP(C7202,RUBRO!A$2:B$935,2)</f>
        <v>238</v>
      </c>
      <c r="E7202">
        <f>VLOOKUP(A7202,EMPRESA!A$2:B$5796,2,FALSE)</f>
        <v>3509</v>
      </c>
    </row>
    <row r="7203" spans="1:5">
      <c r="A7203" t="s">
        <v>178</v>
      </c>
      <c r="B7203" t="str">
        <f t="shared" si="112"/>
        <v>MAQUIMETAL LTDA.</v>
      </c>
      <c r="C7203" t="s">
        <v>5150</v>
      </c>
      <c r="D7203">
        <f>VLOOKUP(C7203,RUBRO!A$2:B$935,2)</f>
        <v>557</v>
      </c>
      <c r="E7203">
        <f>VLOOKUP(A7203,EMPRESA!A$2:B$5796,2,FALSE)</f>
        <v>3509</v>
      </c>
    </row>
    <row r="7204" spans="1:5">
      <c r="A7204" t="s">
        <v>178</v>
      </c>
      <c r="B7204" t="str">
        <f t="shared" si="112"/>
        <v>MAQUIMETAL LTDA.</v>
      </c>
      <c r="C7204" t="s">
        <v>5392</v>
      </c>
      <c r="D7204">
        <f>VLOOKUP(C7204,RUBRO!A$2:B$935,2)</f>
        <v>613</v>
      </c>
      <c r="E7204">
        <f>VLOOKUP(A7204,EMPRESA!A$2:B$5796,2,FALSE)</f>
        <v>3509</v>
      </c>
    </row>
    <row r="7205" spans="1:5">
      <c r="A7205" t="s">
        <v>178</v>
      </c>
      <c r="B7205" t="str">
        <f t="shared" si="112"/>
        <v>MAQUIMETAL LTDA.</v>
      </c>
      <c r="C7205" t="s">
        <v>5720</v>
      </c>
      <c r="D7205">
        <f>VLOOKUP(C7205,RUBRO!A$2:B$935,2)</f>
        <v>684</v>
      </c>
      <c r="E7205">
        <f>VLOOKUP(A7205,EMPRESA!A$2:B$5796,2,FALSE)</f>
        <v>3509</v>
      </c>
    </row>
    <row r="7206" spans="1:5">
      <c r="A7206" t="s">
        <v>786</v>
      </c>
      <c r="B7206" t="str">
        <f t="shared" si="112"/>
        <v>MAQUINARIA Y CONSTRUCCIONES RIO LOA S.A.</v>
      </c>
      <c r="C7206" t="s">
        <v>769</v>
      </c>
      <c r="D7206">
        <f>VLOOKUP(C7206,RUBRO!A$2:B$935,2)</f>
        <v>82</v>
      </c>
      <c r="E7206">
        <f>VLOOKUP(A7206,EMPRESA!A$2:B$5796,2,FALSE)</f>
        <v>3510</v>
      </c>
    </row>
    <row r="7207" spans="1:5">
      <c r="A7207" t="s">
        <v>786</v>
      </c>
      <c r="B7207" t="str">
        <f t="shared" si="112"/>
        <v>MAQUINARIA Y CONSTRUCCIONES RIO LOA S.A.</v>
      </c>
      <c r="C7207" t="s">
        <v>2881</v>
      </c>
      <c r="D7207">
        <f>VLOOKUP(C7207,RUBRO!A$2:B$935,2)</f>
        <v>335</v>
      </c>
      <c r="E7207">
        <f>VLOOKUP(A7207,EMPRESA!A$2:B$5796,2,FALSE)</f>
        <v>3510</v>
      </c>
    </row>
    <row r="7208" spans="1:5">
      <c r="A7208" t="s">
        <v>786</v>
      </c>
      <c r="B7208" t="str">
        <f t="shared" si="112"/>
        <v>MAQUINARIA Y CONSTRUCCIONES RIO LOA S.A.</v>
      </c>
      <c r="C7208" t="s">
        <v>5408</v>
      </c>
      <c r="D7208">
        <f>VLOOKUP(C7208,RUBRO!A$2:B$935,2)</f>
        <v>617</v>
      </c>
      <c r="E7208">
        <f>VLOOKUP(A7208,EMPRESA!A$2:B$5796,2,FALSE)</f>
        <v>3510</v>
      </c>
    </row>
    <row r="7209" spans="1:5">
      <c r="A7209" t="s">
        <v>786</v>
      </c>
      <c r="B7209" t="str">
        <f t="shared" si="112"/>
        <v>MAQUINARIA Y CONSTRUCCIONES RIO LOA S.A.</v>
      </c>
      <c r="C7209" t="s">
        <v>6279</v>
      </c>
      <c r="D7209">
        <f>VLOOKUP(C7209,RUBRO!A$2:B$935,2)</f>
        <v>813</v>
      </c>
      <c r="E7209">
        <f>VLOOKUP(A7209,EMPRESA!A$2:B$5796,2,FALSE)</f>
        <v>3510</v>
      </c>
    </row>
    <row r="7210" spans="1:5">
      <c r="A7210" t="s">
        <v>5411</v>
      </c>
      <c r="B7210" t="str">
        <f t="shared" si="112"/>
        <v>MAQUINARIAS PIVCEVIC E HIJOS LTDA.</v>
      </c>
      <c r="C7210" t="s">
        <v>5408</v>
      </c>
      <c r="D7210">
        <f>VLOOKUP(C7210,RUBRO!A$2:B$935,2)</f>
        <v>617</v>
      </c>
      <c r="E7210">
        <f>VLOOKUP(A7210,EMPRESA!A$2:B$5796,2,FALSE)</f>
        <v>3511</v>
      </c>
    </row>
    <row r="7211" spans="1:5">
      <c r="A7211" t="s">
        <v>5411</v>
      </c>
      <c r="B7211" t="str">
        <f t="shared" si="112"/>
        <v>MAQUINARIAS PIVCEVIC E HIJOS LTDA.</v>
      </c>
      <c r="C7211" t="s">
        <v>6312</v>
      </c>
      <c r="D7211">
        <f>VLOOKUP(C7211,RUBRO!A$2:B$935,2)</f>
        <v>823</v>
      </c>
      <c r="E7211">
        <f>VLOOKUP(A7211,EMPRESA!A$2:B$5796,2,FALSE)</f>
        <v>3511</v>
      </c>
    </row>
    <row r="7212" spans="1:5">
      <c r="A7212" t="s">
        <v>765</v>
      </c>
      <c r="B7212" t="str">
        <f t="shared" si="112"/>
        <v>MAQUINARIAS Y CONSTRUCCIONES CERRO ALTO LTDA.</v>
      </c>
      <c r="C7212" t="s">
        <v>763</v>
      </c>
      <c r="D7212">
        <f>VLOOKUP(C7212,RUBRO!A$2:B$935,2)</f>
        <v>81</v>
      </c>
      <c r="E7212">
        <f>VLOOKUP(A7212,EMPRESA!A$2:B$5796,2,FALSE)</f>
        <v>3512</v>
      </c>
    </row>
    <row r="7213" spans="1:5">
      <c r="A7213" t="s">
        <v>765</v>
      </c>
      <c r="B7213" t="str">
        <f t="shared" si="112"/>
        <v>MAQUINARIAS Y CONSTRUCCIONES CERRO ALTO LTDA.</v>
      </c>
      <c r="C7213" t="s">
        <v>5408</v>
      </c>
      <c r="D7213">
        <f>VLOOKUP(C7213,RUBRO!A$2:B$935,2)</f>
        <v>617</v>
      </c>
      <c r="E7213">
        <f>VLOOKUP(A7213,EMPRESA!A$2:B$5796,2,FALSE)</f>
        <v>3512</v>
      </c>
    </row>
    <row r="7214" spans="1:5">
      <c r="A7214" t="s">
        <v>765</v>
      </c>
      <c r="B7214" t="str">
        <f t="shared" si="112"/>
        <v>MAQUINARIAS Y CONSTRUCCIONES CERRO ALTO LTDA.</v>
      </c>
      <c r="C7214" t="s">
        <v>5681</v>
      </c>
      <c r="D7214">
        <f>VLOOKUP(C7214,RUBRO!A$2:B$935,2)</f>
        <v>667</v>
      </c>
      <c r="E7214">
        <f>VLOOKUP(A7214,EMPRESA!A$2:B$5796,2,FALSE)</f>
        <v>3512</v>
      </c>
    </row>
    <row r="7215" spans="1:5">
      <c r="A7215" t="s">
        <v>765</v>
      </c>
      <c r="B7215" t="str">
        <f t="shared" si="112"/>
        <v>MAQUINARIAS Y CONSTRUCCIONES CERRO ALTO LTDA.</v>
      </c>
      <c r="C7215" t="s">
        <v>5929</v>
      </c>
      <c r="D7215">
        <f>VLOOKUP(C7215,RUBRO!A$2:B$935,2)</f>
        <v>727</v>
      </c>
      <c r="E7215">
        <f>VLOOKUP(A7215,EMPRESA!A$2:B$5796,2,FALSE)</f>
        <v>3512</v>
      </c>
    </row>
    <row r="7216" spans="1:5">
      <c r="A7216" t="s">
        <v>757</v>
      </c>
      <c r="B7216" t="str">
        <f t="shared" si="112"/>
        <v>MAQUINARIAS Y EQUIPOS MAQSA S.A.</v>
      </c>
      <c r="C7216" t="s">
        <v>754</v>
      </c>
      <c r="D7216">
        <f>VLOOKUP(C7216,RUBRO!A$2:B$935,2)</f>
        <v>80</v>
      </c>
      <c r="E7216">
        <f>VLOOKUP(A7216,EMPRESA!A$2:B$5796,2,FALSE)</f>
        <v>3513</v>
      </c>
    </row>
    <row r="7217" spans="1:5">
      <c r="A7217" t="s">
        <v>757</v>
      </c>
      <c r="B7217" t="str">
        <f t="shared" si="112"/>
        <v>MAQUINARIAS Y EQUIPOS MAQSA S.A.</v>
      </c>
      <c r="C7217" t="s">
        <v>763</v>
      </c>
      <c r="D7217">
        <f>VLOOKUP(C7217,RUBRO!A$2:B$935,2)</f>
        <v>81</v>
      </c>
      <c r="E7217">
        <f>VLOOKUP(A7217,EMPRESA!A$2:B$5796,2,FALSE)</f>
        <v>3513</v>
      </c>
    </row>
    <row r="7218" spans="1:5">
      <c r="A7218" t="s">
        <v>757</v>
      </c>
      <c r="B7218" t="str">
        <f t="shared" si="112"/>
        <v>MAQUINARIAS Y EQUIPOS MAQSA S.A.</v>
      </c>
      <c r="C7218" t="s">
        <v>5267</v>
      </c>
      <c r="D7218">
        <f>VLOOKUP(C7218,RUBRO!A$2:B$935,2)</f>
        <v>574</v>
      </c>
      <c r="E7218">
        <f>VLOOKUP(A7218,EMPRESA!A$2:B$5796,2,FALSE)</f>
        <v>3513</v>
      </c>
    </row>
    <row r="7219" spans="1:5">
      <c r="A7219" t="s">
        <v>757</v>
      </c>
      <c r="B7219" t="str">
        <f t="shared" si="112"/>
        <v>MAQUINARIAS Y EQUIPOS MAQSA S.A.</v>
      </c>
      <c r="C7219" t="s">
        <v>5280</v>
      </c>
      <c r="D7219">
        <f>VLOOKUP(C7219,RUBRO!A$2:B$935,2)</f>
        <v>576</v>
      </c>
      <c r="E7219">
        <f>VLOOKUP(A7219,EMPRESA!A$2:B$5796,2,FALSE)</f>
        <v>3513</v>
      </c>
    </row>
    <row r="7220" spans="1:5">
      <c r="A7220" t="s">
        <v>757</v>
      </c>
      <c r="B7220" t="str">
        <f t="shared" si="112"/>
        <v>MAQUINARIAS Y EQUIPOS MAQSA S.A.</v>
      </c>
      <c r="C7220" t="s">
        <v>5295</v>
      </c>
      <c r="D7220">
        <f>VLOOKUP(C7220,RUBRO!A$2:B$935,2)</f>
        <v>578</v>
      </c>
      <c r="E7220">
        <f>VLOOKUP(A7220,EMPRESA!A$2:B$5796,2,FALSE)</f>
        <v>3513</v>
      </c>
    </row>
    <row r="7221" spans="1:5">
      <c r="A7221" t="s">
        <v>963</v>
      </c>
      <c r="B7221" t="str">
        <f t="shared" si="112"/>
        <v>MARAVILL COMERCIAL LTDA.</v>
      </c>
      <c r="C7221" t="s">
        <v>927</v>
      </c>
      <c r="D7221">
        <f>VLOOKUP(C7221,RUBRO!A$2:B$935,2)</f>
        <v>98</v>
      </c>
      <c r="E7221">
        <f>VLOOKUP(A7221,EMPRESA!A$2:B$5796,2,FALSE)</f>
        <v>3514</v>
      </c>
    </row>
    <row r="7222" spans="1:5">
      <c r="A7222" t="s">
        <v>2244</v>
      </c>
      <c r="B7222" t="str">
        <f t="shared" si="112"/>
        <v>MARCO INDUSTRIAL SPA.</v>
      </c>
      <c r="C7222" t="s">
        <v>2243</v>
      </c>
      <c r="D7222">
        <f>VLOOKUP(C7222,RUBRO!A$2:B$935,2)</f>
        <v>251</v>
      </c>
      <c r="E7222">
        <f>VLOOKUP(A7222,EMPRESA!A$2:B$5796,2,FALSE)</f>
        <v>3515</v>
      </c>
    </row>
    <row r="7223" spans="1:5">
      <c r="A7223" t="s">
        <v>2244</v>
      </c>
      <c r="B7223" t="str">
        <f t="shared" si="112"/>
        <v>MARCO INDUSTRIAL SPA.</v>
      </c>
      <c r="C7223" t="s">
        <v>5248</v>
      </c>
      <c r="D7223">
        <f>VLOOKUP(C7223,RUBRO!A$2:B$935,2)</f>
        <v>572</v>
      </c>
      <c r="E7223">
        <f>VLOOKUP(A7223,EMPRESA!A$2:B$5796,2,FALSE)</f>
        <v>3515</v>
      </c>
    </row>
    <row r="7224" spans="1:5">
      <c r="A7224" t="s">
        <v>2244</v>
      </c>
      <c r="B7224" t="str">
        <f t="shared" si="112"/>
        <v>MARCO INDUSTRIAL SPA.</v>
      </c>
      <c r="C7224" t="s">
        <v>5295</v>
      </c>
      <c r="D7224">
        <f>VLOOKUP(C7224,RUBRO!A$2:B$935,2)</f>
        <v>578</v>
      </c>
      <c r="E7224">
        <f>VLOOKUP(A7224,EMPRESA!A$2:B$5796,2,FALSE)</f>
        <v>3515</v>
      </c>
    </row>
    <row r="7225" spans="1:5">
      <c r="A7225" t="s">
        <v>2244</v>
      </c>
      <c r="B7225" t="str">
        <f t="shared" si="112"/>
        <v>MARCO INDUSTRIAL SPA.</v>
      </c>
      <c r="C7225" t="s">
        <v>5313</v>
      </c>
      <c r="D7225">
        <f>VLOOKUP(C7225,RUBRO!A$2:B$935,2)</f>
        <v>580</v>
      </c>
      <c r="E7225">
        <f>VLOOKUP(A7225,EMPRESA!A$2:B$5796,2,FALSE)</f>
        <v>3515</v>
      </c>
    </row>
    <row r="7226" spans="1:5">
      <c r="A7226" t="s">
        <v>3298</v>
      </c>
      <c r="B7226" t="str">
        <f t="shared" si="112"/>
        <v>MARENGO VALENZUELA Y CIA. LTDA.</v>
      </c>
      <c r="C7226" t="s">
        <v>3293</v>
      </c>
      <c r="D7226">
        <f>VLOOKUP(C7226,RUBRO!A$2:B$935,2)</f>
        <v>387</v>
      </c>
      <c r="E7226">
        <f>VLOOKUP(A7226,EMPRESA!A$2:B$5796,2,FALSE)</f>
        <v>3516</v>
      </c>
    </row>
    <row r="7227" spans="1:5">
      <c r="A7227" t="s">
        <v>3298</v>
      </c>
      <c r="B7227" t="str">
        <f t="shared" si="112"/>
        <v>MARENGO VALENZUELA Y CIA. LTDA.</v>
      </c>
      <c r="C7227" t="s">
        <v>5275</v>
      </c>
      <c r="D7227">
        <f>VLOOKUP(C7227,RUBRO!A$2:B$935,2)</f>
        <v>575</v>
      </c>
      <c r="E7227">
        <f>VLOOKUP(A7227,EMPRESA!A$2:B$5796,2,FALSE)</f>
        <v>3516</v>
      </c>
    </row>
    <row r="7228" spans="1:5">
      <c r="A7228" t="s">
        <v>1838</v>
      </c>
      <c r="B7228" t="str">
        <f t="shared" si="112"/>
        <v>MARFRIG CHILE S.A.</v>
      </c>
      <c r="C7228" t="s">
        <v>1823</v>
      </c>
      <c r="D7228">
        <f>VLOOKUP(C7228,RUBRO!A$2:B$935,2)</f>
        <v>192</v>
      </c>
      <c r="E7228">
        <f>VLOOKUP(A7228,EMPRESA!A$2:B$5796,2,FALSE)</f>
        <v>3517</v>
      </c>
    </row>
    <row r="7229" spans="1:5">
      <c r="A7229" t="s">
        <v>1838</v>
      </c>
      <c r="B7229" t="str">
        <f t="shared" si="112"/>
        <v>MARFRIG CHILE S.A.</v>
      </c>
      <c r="C7229" t="s">
        <v>3431</v>
      </c>
      <c r="D7229">
        <f>VLOOKUP(C7229,RUBRO!A$2:B$935,2)</f>
        <v>413</v>
      </c>
      <c r="E7229">
        <f>VLOOKUP(A7229,EMPRESA!A$2:B$5796,2,FALSE)</f>
        <v>3517</v>
      </c>
    </row>
    <row r="7230" spans="1:5">
      <c r="A7230" t="s">
        <v>1505</v>
      </c>
      <c r="B7230" t="str">
        <f t="shared" si="112"/>
        <v>MARIENBERG GESTORA DE NEGOCIOS LIMITADA Y COMPANIA EN COMANDITA</v>
      </c>
      <c r="C7230" t="s">
        <v>1501</v>
      </c>
      <c r="D7230">
        <f>VLOOKUP(C7230,RUBRO!A$2:B$935,2)</f>
        <v>149</v>
      </c>
      <c r="E7230">
        <f>VLOOKUP(A7230,EMPRESA!A$2:B$5796,2,FALSE)</f>
        <v>3518</v>
      </c>
    </row>
    <row r="7231" spans="1:5">
      <c r="A7231" t="s">
        <v>1505</v>
      </c>
      <c r="B7231" t="str">
        <f t="shared" si="112"/>
        <v>MARIENBERG GESTORA DE NEGOCIOS LIMITADA Y COMPANIA EN COMANDITA</v>
      </c>
      <c r="C7231" t="s">
        <v>2509</v>
      </c>
      <c r="D7231">
        <f>VLOOKUP(C7231,RUBRO!A$2:B$935,2)</f>
        <v>284</v>
      </c>
      <c r="E7231">
        <f>VLOOKUP(A7231,EMPRESA!A$2:B$5796,2,FALSE)</f>
        <v>3518</v>
      </c>
    </row>
    <row r="7232" spans="1:5">
      <c r="A7232" t="s">
        <v>1505</v>
      </c>
      <c r="B7232" t="str">
        <f t="shared" si="112"/>
        <v>MARIENBERG GESTORA DE NEGOCIOS LIMITADA Y COMPANIA EN COMANDITA</v>
      </c>
      <c r="C7232" t="s">
        <v>4627</v>
      </c>
      <c r="D7232">
        <f>VLOOKUP(C7232,RUBRO!A$2:B$935,2)</f>
        <v>488</v>
      </c>
      <c r="E7232">
        <f>VLOOKUP(A7232,EMPRESA!A$2:B$5796,2,FALSE)</f>
        <v>3518</v>
      </c>
    </row>
    <row r="7233" spans="1:5">
      <c r="A7233" t="s">
        <v>1505</v>
      </c>
      <c r="B7233" t="str">
        <f t="shared" si="112"/>
        <v>MARIENBERG GESTORA DE NEGOCIOS LIMITADA Y COMPANIA EN COMANDITA</v>
      </c>
      <c r="C7233" t="s">
        <v>5197</v>
      </c>
      <c r="D7233">
        <f>VLOOKUP(C7233,RUBRO!A$2:B$935,2)</f>
        <v>561</v>
      </c>
      <c r="E7233">
        <f>VLOOKUP(A7233,EMPRESA!A$2:B$5796,2,FALSE)</f>
        <v>3518</v>
      </c>
    </row>
    <row r="7234" spans="1:5">
      <c r="A7234" t="s">
        <v>4607</v>
      </c>
      <c r="B7234" t="str">
        <f t="shared" si="112"/>
        <v>MARINA HOTELES LTDA.</v>
      </c>
      <c r="C7234" t="s">
        <v>4530</v>
      </c>
      <c r="D7234">
        <f>VLOOKUP(C7234,RUBRO!A$2:B$935,2)</f>
        <v>486</v>
      </c>
      <c r="E7234">
        <f>VLOOKUP(A7234,EMPRESA!A$2:B$5796,2,FALSE)</f>
        <v>3519</v>
      </c>
    </row>
    <row r="7235" spans="1:5">
      <c r="A7235" t="s">
        <v>4607</v>
      </c>
      <c r="B7235" t="str">
        <f t="shared" ref="B7235:B7298" si="113">UPPER(A7235)</f>
        <v>MARINA HOTELES LTDA.</v>
      </c>
      <c r="C7235" t="s">
        <v>6082</v>
      </c>
      <c r="D7235">
        <f>VLOOKUP(C7235,RUBRO!A$2:B$935,2)</f>
        <v>766</v>
      </c>
      <c r="E7235">
        <f>VLOOKUP(A7235,EMPRESA!A$2:B$5796,2,FALSE)</f>
        <v>3519</v>
      </c>
    </row>
    <row r="7236" spans="1:5">
      <c r="A7236" t="s">
        <v>5793</v>
      </c>
      <c r="B7236" t="str">
        <f t="shared" si="113"/>
        <v>MARINE FARM</v>
      </c>
      <c r="C7236" t="s">
        <v>5790</v>
      </c>
      <c r="D7236">
        <f>VLOOKUP(C7236,RUBRO!A$2:B$935,2)</f>
        <v>712</v>
      </c>
      <c r="E7236">
        <f>VLOOKUP(A7236,EMPRESA!A$2:B$5796,2,FALSE)</f>
        <v>3520</v>
      </c>
    </row>
    <row r="7237" spans="1:5">
      <c r="A7237" t="s">
        <v>2225</v>
      </c>
      <c r="B7237" t="str">
        <f t="shared" si="113"/>
        <v>MARIO CERNA Y CIA. LTDA.</v>
      </c>
      <c r="C7237" t="s">
        <v>2212</v>
      </c>
      <c r="D7237">
        <f>VLOOKUP(C7237,RUBRO!A$2:B$935,2)</f>
        <v>248</v>
      </c>
      <c r="E7237">
        <f>VLOOKUP(A7237,EMPRESA!A$2:B$5796,2,FALSE)</f>
        <v>3521</v>
      </c>
    </row>
    <row r="7238" spans="1:5">
      <c r="A7238" t="s">
        <v>669</v>
      </c>
      <c r="B7238" t="str">
        <f t="shared" si="113"/>
        <v>MARIO DE LA CUADRA CHAPMAN</v>
      </c>
      <c r="C7238" t="s">
        <v>658</v>
      </c>
      <c r="D7238">
        <f>VLOOKUP(C7238,RUBRO!A$2:B$935,2)</f>
        <v>65</v>
      </c>
      <c r="E7238">
        <f>VLOOKUP(A7238,EMPRESA!A$2:B$5796,2,FALSE)</f>
        <v>3522</v>
      </c>
    </row>
    <row r="7239" spans="1:5">
      <c r="A7239" t="s">
        <v>669</v>
      </c>
      <c r="B7239" t="str">
        <f t="shared" si="113"/>
        <v>MARIO DE LA CUADRA CHAPMAN</v>
      </c>
      <c r="C7239" t="s">
        <v>4773</v>
      </c>
      <c r="D7239">
        <f>VLOOKUP(C7239,RUBRO!A$2:B$935,2)</f>
        <v>504</v>
      </c>
      <c r="E7239">
        <f>VLOOKUP(A7239,EMPRESA!A$2:B$5796,2,FALSE)</f>
        <v>3522</v>
      </c>
    </row>
    <row r="7240" spans="1:5">
      <c r="A7240" t="s">
        <v>964</v>
      </c>
      <c r="B7240" t="str">
        <f t="shared" si="113"/>
        <v>MARIO GALLARDO Y CIA. LTDA.</v>
      </c>
      <c r="C7240" t="s">
        <v>927</v>
      </c>
      <c r="D7240">
        <f>VLOOKUP(C7240,RUBRO!A$2:B$935,2)</f>
        <v>98</v>
      </c>
      <c r="E7240">
        <f>VLOOKUP(A7240,EMPRESA!A$2:B$5796,2,FALSE)</f>
        <v>3523</v>
      </c>
    </row>
    <row r="7241" spans="1:5">
      <c r="A7241" t="s">
        <v>5288</v>
      </c>
      <c r="B7241" t="str">
        <f t="shared" si="113"/>
        <v>MARIO LAHSEN Y CIA. LTDA.</v>
      </c>
      <c r="C7241" t="s">
        <v>5280</v>
      </c>
      <c r="D7241">
        <f>VLOOKUP(C7241,RUBRO!A$2:B$935,2)</f>
        <v>576</v>
      </c>
      <c r="E7241">
        <f>VLOOKUP(A7241,EMPRESA!A$2:B$5796,2,FALSE)</f>
        <v>3524</v>
      </c>
    </row>
    <row r="7242" spans="1:5">
      <c r="A7242" t="s">
        <v>6061</v>
      </c>
      <c r="B7242" t="str">
        <f t="shared" si="113"/>
        <v>MARITANO Y EBENSPERGER LTDA.</v>
      </c>
      <c r="C7242" t="s">
        <v>6041</v>
      </c>
      <c r="D7242">
        <f>VLOOKUP(C7242,RUBRO!A$2:B$935,2)</f>
        <v>763</v>
      </c>
      <c r="E7242">
        <f>VLOOKUP(A7242,EMPRESA!A$2:B$5796,2,FALSE)</f>
        <v>3525</v>
      </c>
    </row>
    <row r="7243" spans="1:5">
      <c r="A7243" t="s">
        <v>6061</v>
      </c>
      <c r="B7243" t="str">
        <f t="shared" si="113"/>
        <v>MARITANO Y EBENSPERGER LTDA.</v>
      </c>
      <c r="C7243" t="s">
        <v>6366</v>
      </c>
      <c r="D7243">
        <f>VLOOKUP(C7243,RUBRO!A$2:B$935,2)</f>
        <v>832</v>
      </c>
      <c r="E7243">
        <f>VLOOKUP(A7243,EMPRESA!A$2:B$5796,2,FALSE)</f>
        <v>3525</v>
      </c>
    </row>
    <row r="7244" spans="1:5">
      <c r="A7244" t="s">
        <v>6061</v>
      </c>
      <c r="B7244" t="str">
        <f t="shared" si="113"/>
        <v>MARITANO Y EBENSPERGER LTDA.</v>
      </c>
      <c r="C7244" t="s">
        <v>6649</v>
      </c>
      <c r="D7244">
        <f>VLOOKUP(C7244,RUBRO!A$2:B$935,2)</f>
        <v>924</v>
      </c>
      <c r="E7244">
        <f>VLOOKUP(A7244,EMPRESA!A$2:B$5796,2,FALSE)</f>
        <v>3525</v>
      </c>
    </row>
    <row r="7245" spans="1:5">
      <c r="A7245" t="s">
        <v>4962</v>
      </c>
      <c r="B7245" t="str">
        <f t="shared" si="113"/>
        <v>MARITIMA DE INVERSIONES S.A.</v>
      </c>
      <c r="C7245" t="s">
        <v>4923</v>
      </c>
      <c r="D7245">
        <f>VLOOKUP(C7245,RUBRO!A$2:B$935,2)</f>
        <v>525</v>
      </c>
      <c r="E7245">
        <f>VLOOKUP(A7245,EMPRESA!A$2:B$5796,2,FALSE)</f>
        <v>3526</v>
      </c>
    </row>
    <row r="7246" spans="1:5">
      <c r="A7246" t="s">
        <v>457</v>
      </c>
      <c r="B7246" t="str">
        <f t="shared" si="113"/>
        <v>MARITIMA PATAGONIA S.A.</v>
      </c>
      <c r="C7246" t="s">
        <v>450</v>
      </c>
      <c r="D7246">
        <f>VLOOKUP(C7246,RUBRO!A$2:B$935,2)</f>
        <v>41</v>
      </c>
      <c r="E7246">
        <f>VLOOKUP(A7246,EMPRESA!A$2:B$5796,2,FALSE)</f>
        <v>3527</v>
      </c>
    </row>
    <row r="7247" spans="1:5">
      <c r="A7247" t="s">
        <v>1774</v>
      </c>
      <c r="B7247" t="str">
        <f t="shared" si="113"/>
        <v>MARITIMA VALPARAISO CHILE SPA</v>
      </c>
      <c r="C7247" t="s">
        <v>1764</v>
      </c>
      <c r="D7247">
        <f>VLOOKUP(C7247,RUBRO!A$2:B$935,2)</f>
        <v>190</v>
      </c>
      <c r="E7247">
        <f>VLOOKUP(A7247,EMPRESA!A$2:B$5796,2,FALSE)</f>
        <v>3528</v>
      </c>
    </row>
    <row r="7248" spans="1:5">
      <c r="A7248" t="s">
        <v>5321</v>
      </c>
      <c r="B7248" t="str">
        <f t="shared" si="113"/>
        <v>MARKETING Y PROMOCIONES S.A.</v>
      </c>
      <c r="C7248" t="s">
        <v>5320</v>
      </c>
      <c r="D7248">
        <f>VLOOKUP(C7248,RUBRO!A$2:B$935,2)</f>
        <v>591</v>
      </c>
      <c r="E7248">
        <f>VLOOKUP(A7248,EMPRESA!A$2:B$5796,2,FALSE)</f>
        <v>3529</v>
      </c>
    </row>
    <row r="7249" spans="1:5">
      <c r="A7249" t="s">
        <v>5321</v>
      </c>
      <c r="B7249" t="str">
        <f t="shared" si="113"/>
        <v>MARKETING Y PROMOCIONES S.A.</v>
      </c>
      <c r="C7249" t="s">
        <v>5605</v>
      </c>
      <c r="D7249">
        <f>VLOOKUP(C7249,RUBRO!A$2:B$935,2)</f>
        <v>642</v>
      </c>
      <c r="E7249">
        <f>VLOOKUP(A7249,EMPRESA!A$2:B$5796,2,FALSE)</f>
        <v>3529</v>
      </c>
    </row>
    <row r="7250" spans="1:5">
      <c r="A7250" t="s">
        <v>5321</v>
      </c>
      <c r="B7250" t="str">
        <f t="shared" si="113"/>
        <v>MARKETING Y PROMOCIONES S.A.</v>
      </c>
      <c r="C7250" t="s">
        <v>5613</v>
      </c>
      <c r="D7250">
        <f>VLOOKUP(C7250,RUBRO!A$2:B$935,2)</f>
        <v>644</v>
      </c>
      <c r="E7250">
        <f>VLOOKUP(A7250,EMPRESA!A$2:B$5796,2,FALSE)</f>
        <v>3529</v>
      </c>
    </row>
    <row r="7251" spans="1:5">
      <c r="A7251" t="s">
        <v>198</v>
      </c>
      <c r="B7251" t="str">
        <f t="shared" si="113"/>
        <v>MARMEVIT LTDA.</v>
      </c>
      <c r="C7251" t="s">
        <v>193</v>
      </c>
      <c r="D7251">
        <f>VLOOKUP(C7251,RUBRO!A$2:B$935,2)</f>
        <v>14</v>
      </c>
      <c r="E7251">
        <f>VLOOKUP(A7251,EMPRESA!A$2:B$5796,2,FALSE)</f>
        <v>3530</v>
      </c>
    </row>
    <row r="7252" spans="1:5">
      <c r="A7252" t="s">
        <v>5488</v>
      </c>
      <c r="B7252" t="str">
        <f t="shared" si="113"/>
        <v>MARMOLERIA ITALO CEDOLIN Y CIA. LTDA.</v>
      </c>
      <c r="C7252" t="s">
        <v>5487</v>
      </c>
      <c r="D7252">
        <f>VLOOKUP(C7252,RUBRO!A$2:B$935,2)</f>
        <v>592</v>
      </c>
      <c r="E7252">
        <f>VLOOKUP(A7252,EMPRESA!A$2:B$5796,2,FALSE)</f>
        <v>3531</v>
      </c>
    </row>
    <row r="7253" spans="1:5">
      <c r="A7253" t="s">
        <v>5489</v>
      </c>
      <c r="B7253" t="str">
        <f t="shared" si="113"/>
        <v>MARMOLES TECNICOS S.A.</v>
      </c>
      <c r="C7253" t="s">
        <v>5487</v>
      </c>
      <c r="D7253">
        <f>VLOOKUP(C7253,RUBRO!A$2:B$935,2)</f>
        <v>592</v>
      </c>
      <c r="E7253">
        <f>VLOOKUP(A7253,EMPRESA!A$2:B$5796,2,FALSE)</f>
        <v>3532</v>
      </c>
    </row>
    <row r="7254" spans="1:5">
      <c r="A7254" t="s">
        <v>3577</v>
      </c>
      <c r="B7254" t="str">
        <f t="shared" si="113"/>
        <v>MARPLE PLASTIC SOLUTION GROUP S.A.</v>
      </c>
      <c r="C7254" t="s">
        <v>3431</v>
      </c>
      <c r="D7254">
        <f>VLOOKUP(C7254,RUBRO!A$2:B$935,2)</f>
        <v>413</v>
      </c>
      <c r="E7254">
        <f>VLOOKUP(A7254,EMPRESA!A$2:B$5796,2,FALSE)</f>
        <v>3533</v>
      </c>
    </row>
    <row r="7255" spans="1:5">
      <c r="A7255" t="s">
        <v>3577</v>
      </c>
      <c r="B7255" t="str">
        <f t="shared" si="113"/>
        <v>MARPLE PLASTIC SOLUTION GROUP S.A.</v>
      </c>
      <c r="C7255" t="s">
        <v>5857</v>
      </c>
      <c r="D7255">
        <f>VLOOKUP(C7255,RUBRO!A$2:B$935,2)</f>
        <v>720</v>
      </c>
      <c r="E7255">
        <f>VLOOKUP(A7255,EMPRESA!A$2:B$5796,2,FALSE)</f>
        <v>3533</v>
      </c>
    </row>
    <row r="7256" spans="1:5">
      <c r="A7256" t="s">
        <v>613</v>
      </c>
      <c r="B7256" t="str">
        <f t="shared" si="113"/>
        <v>MARS CONO SUR</v>
      </c>
      <c r="C7256" t="s">
        <v>605</v>
      </c>
      <c r="D7256">
        <f>VLOOKUP(C7256,RUBRO!A$2:B$935,2)</f>
        <v>56</v>
      </c>
      <c r="E7256">
        <f>VLOOKUP(A7256,EMPRESA!A$2:B$5796,2,FALSE)</f>
        <v>3534</v>
      </c>
    </row>
    <row r="7257" spans="1:5">
      <c r="A7257" t="s">
        <v>613</v>
      </c>
      <c r="B7257" t="str">
        <f t="shared" si="113"/>
        <v>MARS CONO SUR</v>
      </c>
      <c r="C7257" t="s">
        <v>2025</v>
      </c>
      <c r="D7257">
        <f>VLOOKUP(C7257,RUBRO!A$2:B$935,2)</f>
        <v>224</v>
      </c>
      <c r="E7257">
        <f>VLOOKUP(A7257,EMPRESA!A$2:B$5796,2,FALSE)</f>
        <v>3534</v>
      </c>
    </row>
    <row r="7258" spans="1:5">
      <c r="A7258" t="s">
        <v>613</v>
      </c>
      <c r="B7258" t="str">
        <f t="shared" si="113"/>
        <v>MARS CONO SUR</v>
      </c>
      <c r="C7258" t="s">
        <v>3431</v>
      </c>
      <c r="D7258">
        <f>VLOOKUP(C7258,RUBRO!A$2:B$935,2)</f>
        <v>413</v>
      </c>
      <c r="E7258">
        <f>VLOOKUP(A7258,EMPRESA!A$2:B$5796,2,FALSE)</f>
        <v>3534</v>
      </c>
    </row>
    <row r="7259" spans="1:5">
      <c r="A7259" t="s">
        <v>613</v>
      </c>
      <c r="B7259" t="str">
        <f t="shared" si="113"/>
        <v>MARS CONO SUR</v>
      </c>
      <c r="C7259" t="s">
        <v>4627</v>
      </c>
      <c r="D7259">
        <f>VLOOKUP(C7259,RUBRO!A$2:B$935,2)</f>
        <v>488</v>
      </c>
      <c r="E7259">
        <f>VLOOKUP(A7259,EMPRESA!A$2:B$5796,2,FALSE)</f>
        <v>3534</v>
      </c>
    </row>
    <row r="7260" spans="1:5">
      <c r="A7260" t="s">
        <v>1109</v>
      </c>
      <c r="B7260" t="str">
        <f t="shared" si="113"/>
        <v>MARSH S.A. CORREDORES DE SEGUROS</v>
      </c>
      <c r="C7260" t="s">
        <v>1090</v>
      </c>
      <c r="D7260">
        <f>VLOOKUP(C7260,RUBRO!A$2:B$935,2)</f>
        <v>112</v>
      </c>
      <c r="E7260">
        <f>VLOOKUP(A7260,EMPRESA!A$2:B$5796,2,FALSE)</f>
        <v>3535</v>
      </c>
    </row>
    <row r="7261" spans="1:5">
      <c r="A7261" t="s">
        <v>1109</v>
      </c>
      <c r="B7261" t="str">
        <f t="shared" si="113"/>
        <v>MARSH S.A. CORREDORES DE SEGUROS</v>
      </c>
      <c r="C7261" t="s">
        <v>5771</v>
      </c>
      <c r="D7261">
        <f>VLOOKUP(C7261,RUBRO!A$2:B$935,2)</f>
        <v>707</v>
      </c>
      <c r="E7261">
        <f>VLOOKUP(A7261,EMPRESA!A$2:B$5796,2,FALSE)</f>
        <v>3535</v>
      </c>
    </row>
    <row r="7262" spans="1:5">
      <c r="A7262" t="s">
        <v>4667</v>
      </c>
      <c r="B7262" t="str">
        <f t="shared" si="113"/>
        <v>MARSOL S.A.</v>
      </c>
      <c r="C7262" t="s">
        <v>4627</v>
      </c>
      <c r="D7262">
        <f>VLOOKUP(C7262,RUBRO!A$2:B$935,2)</f>
        <v>488</v>
      </c>
      <c r="E7262">
        <f>VLOOKUP(A7262,EMPRESA!A$2:B$5796,2,FALSE)</f>
        <v>3536</v>
      </c>
    </row>
    <row r="7263" spans="1:5">
      <c r="A7263" t="s">
        <v>4667</v>
      </c>
      <c r="B7263" t="str">
        <f t="shared" si="113"/>
        <v>MARSOL S.A.</v>
      </c>
      <c r="C7263" t="s">
        <v>5275</v>
      </c>
      <c r="D7263">
        <f>VLOOKUP(C7263,RUBRO!A$2:B$935,2)</f>
        <v>575</v>
      </c>
      <c r="E7263">
        <f>VLOOKUP(A7263,EMPRESA!A$2:B$5796,2,FALSE)</f>
        <v>3536</v>
      </c>
    </row>
    <row r="7264" spans="1:5">
      <c r="A7264" t="s">
        <v>4667</v>
      </c>
      <c r="B7264" t="str">
        <f t="shared" si="113"/>
        <v>MARSOL S.A.</v>
      </c>
      <c r="C7264" t="s">
        <v>5312</v>
      </c>
      <c r="D7264">
        <f>VLOOKUP(C7264,RUBRO!A$2:B$935,2)</f>
        <v>579</v>
      </c>
      <c r="E7264">
        <f>VLOOKUP(A7264,EMPRESA!A$2:B$5796,2,FALSE)</f>
        <v>3536</v>
      </c>
    </row>
    <row r="7265" spans="1:5">
      <c r="A7265" t="s">
        <v>6192</v>
      </c>
      <c r="B7265" t="str">
        <f t="shared" si="113"/>
        <v>MARTIN-G SPA</v>
      </c>
      <c r="C7265" t="s">
        <v>6184</v>
      </c>
      <c r="D7265">
        <f>VLOOKUP(C7265,RUBRO!A$2:B$935,2)</f>
        <v>783</v>
      </c>
      <c r="E7265">
        <f>VLOOKUP(A7265,EMPRESA!A$2:B$5796,2,FALSE)</f>
        <v>3537</v>
      </c>
    </row>
    <row r="7266" spans="1:5">
      <c r="A7266" t="s">
        <v>3898</v>
      </c>
      <c r="B7266" t="str">
        <f t="shared" si="113"/>
        <v>MARUBENI HOLDING LTDA.</v>
      </c>
      <c r="C7266" t="s">
        <v>3886</v>
      </c>
      <c r="D7266">
        <f>VLOOKUP(C7266,RUBRO!A$2:B$935,2)</f>
        <v>454</v>
      </c>
      <c r="E7266">
        <f>VLOOKUP(A7266,EMPRESA!A$2:B$5796,2,FALSE)</f>
        <v>3538</v>
      </c>
    </row>
    <row r="7267" spans="1:5">
      <c r="A7267" t="s">
        <v>3898</v>
      </c>
      <c r="B7267" t="str">
        <f t="shared" si="113"/>
        <v>MARUBENI HOLDING LTDA.</v>
      </c>
      <c r="C7267" t="s">
        <v>4627</v>
      </c>
      <c r="D7267">
        <f>VLOOKUP(C7267,RUBRO!A$2:B$935,2)</f>
        <v>488</v>
      </c>
      <c r="E7267">
        <f>VLOOKUP(A7267,EMPRESA!A$2:B$5796,2,FALSE)</f>
        <v>3538</v>
      </c>
    </row>
    <row r="7268" spans="1:5">
      <c r="A7268" t="s">
        <v>3898</v>
      </c>
      <c r="B7268" t="str">
        <f t="shared" si="113"/>
        <v>MARUBENI HOLDING LTDA.</v>
      </c>
      <c r="C7268" t="s">
        <v>6041</v>
      </c>
      <c r="D7268">
        <f>VLOOKUP(C7268,RUBRO!A$2:B$935,2)</f>
        <v>763</v>
      </c>
      <c r="E7268">
        <f>VLOOKUP(A7268,EMPRESA!A$2:B$5796,2,FALSE)</f>
        <v>3538</v>
      </c>
    </row>
    <row r="7269" spans="1:5">
      <c r="A7269" t="s">
        <v>2000</v>
      </c>
      <c r="B7269" t="str">
        <f t="shared" si="113"/>
        <v>MARVELKLEEN CHEMICAL SPA</v>
      </c>
      <c r="C7269" t="s">
        <v>1997</v>
      </c>
      <c r="D7269">
        <f>VLOOKUP(C7269,RUBRO!A$2:B$935,2)</f>
        <v>214</v>
      </c>
      <c r="E7269">
        <f>VLOOKUP(A7269,EMPRESA!A$2:B$5796,2,FALSE)</f>
        <v>3539</v>
      </c>
    </row>
    <row r="7270" spans="1:5">
      <c r="A7270" t="s">
        <v>2000</v>
      </c>
      <c r="B7270" t="str">
        <f t="shared" si="113"/>
        <v>MARVELKLEEN CHEMICAL SPA</v>
      </c>
      <c r="C7270" t="s">
        <v>2696</v>
      </c>
      <c r="D7270">
        <f>VLOOKUP(C7270,RUBRO!A$2:B$935,2)</f>
        <v>311</v>
      </c>
      <c r="E7270">
        <f>VLOOKUP(A7270,EMPRESA!A$2:B$5796,2,FALSE)</f>
        <v>3539</v>
      </c>
    </row>
    <row r="7271" spans="1:5">
      <c r="A7271" t="s">
        <v>2000</v>
      </c>
      <c r="B7271" t="str">
        <f t="shared" si="113"/>
        <v>MARVELKLEEN CHEMICAL SPA</v>
      </c>
      <c r="C7271" t="s">
        <v>2705</v>
      </c>
      <c r="D7271">
        <f>VLOOKUP(C7271,RUBRO!A$2:B$935,2)</f>
        <v>315</v>
      </c>
      <c r="E7271">
        <f>VLOOKUP(A7271,EMPRESA!A$2:B$5796,2,FALSE)</f>
        <v>3539</v>
      </c>
    </row>
    <row r="7272" spans="1:5">
      <c r="A7272" t="s">
        <v>246</v>
      </c>
      <c r="B7272" t="str">
        <f t="shared" si="113"/>
        <v>MARZULLO S.A.</v>
      </c>
      <c r="C7272" t="s">
        <v>243</v>
      </c>
      <c r="D7272">
        <f>VLOOKUP(C7272,RUBRO!A$2:B$935,2)</f>
        <v>20</v>
      </c>
      <c r="E7272">
        <f>VLOOKUP(A7272,EMPRESA!A$2:B$5796,2,FALSE)</f>
        <v>3540</v>
      </c>
    </row>
    <row r="7273" spans="1:5">
      <c r="A7273" t="s">
        <v>246</v>
      </c>
      <c r="B7273" t="str">
        <f t="shared" si="113"/>
        <v>MARZULLO S.A.</v>
      </c>
      <c r="C7273" t="s">
        <v>2194</v>
      </c>
      <c r="D7273">
        <f>VLOOKUP(C7273,RUBRO!A$2:B$935,2)</f>
        <v>242</v>
      </c>
      <c r="E7273">
        <f>VLOOKUP(A7273,EMPRESA!A$2:B$5796,2,FALSE)</f>
        <v>3540</v>
      </c>
    </row>
    <row r="7274" spans="1:5">
      <c r="A7274" t="s">
        <v>246</v>
      </c>
      <c r="B7274" t="str">
        <f t="shared" si="113"/>
        <v>MARZULLO S.A.</v>
      </c>
      <c r="C7274" t="s">
        <v>5349</v>
      </c>
      <c r="D7274">
        <f>VLOOKUP(C7274,RUBRO!A$2:B$935,2)</f>
        <v>601</v>
      </c>
      <c r="E7274">
        <f>VLOOKUP(A7274,EMPRESA!A$2:B$5796,2,FALSE)</f>
        <v>3540</v>
      </c>
    </row>
    <row r="7275" spans="1:5">
      <c r="A7275" t="s">
        <v>3578</v>
      </c>
      <c r="B7275" t="str">
        <f t="shared" si="113"/>
        <v>MASCATO CHILE S.A.</v>
      </c>
      <c r="C7275" t="s">
        <v>3431</v>
      </c>
      <c r="D7275">
        <f>VLOOKUP(C7275,RUBRO!A$2:B$935,2)</f>
        <v>413</v>
      </c>
      <c r="E7275">
        <f>VLOOKUP(A7275,EMPRESA!A$2:B$5796,2,FALSE)</f>
        <v>3541</v>
      </c>
    </row>
    <row r="7276" spans="1:5">
      <c r="A7276" t="s">
        <v>3578</v>
      </c>
      <c r="B7276" t="str">
        <f t="shared" si="113"/>
        <v>MASCATO CHILE S.A.</v>
      </c>
      <c r="C7276" t="s">
        <v>3802</v>
      </c>
      <c r="D7276">
        <f>VLOOKUP(C7276,RUBRO!A$2:B$935,2)</f>
        <v>447</v>
      </c>
      <c r="E7276">
        <f>VLOOKUP(A7276,EMPRESA!A$2:B$5796,2,FALSE)</f>
        <v>3541</v>
      </c>
    </row>
    <row r="7277" spans="1:5">
      <c r="A7277" t="s">
        <v>5179</v>
      </c>
      <c r="B7277" t="str">
        <f t="shared" si="113"/>
        <v>MASER S.A.</v>
      </c>
      <c r="C7277" t="s">
        <v>5150</v>
      </c>
      <c r="D7277">
        <f>VLOOKUP(C7277,RUBRO!A$2:B$935,2)</f>
        <v>557</v>
      </c>
      <c r="E7277">
        <f>VLOOKUP(A7277,EMPRESA!A$2:B$5796,2,FALSE)</f>
        <v>3542</v>
      </c>
    </row>
    <row r="7278" spans="1:5">
      <c r="A7278" t="s">
        <v>2020</v>
      </c>
      <c r="B7278" t="str">
        <f t="shared" si="113"/>
        <v>MASISA S.A.</v>
      </c>
      <c r="C7278" t="s">
        <v>2019</v>
      </c>
      <c r="D7278">
        <f>VLOOKUP(C7278,RUBRO!A$2:B$935,2)</f>
        <v>221</v>
      </c>
      <c r="E7278">
        <f>VLOOKUP(A7278,EMPRESA!A$2:B$5796,2,FALSE)</f>
        <v>3543</v>
      </c>
    </row>
    <row r="7279" spans="1:5">
      <c r="A7279" t="s">
        <v>2020</v>
      </c>
      <c r="B7279" t="str">
        <f t="shared" si="113"/>
        <v>MASISA S.A.</v>
      </c>
      <c r="C7279" t="s">
        <v>5104</v>
      </c>
      <c r="D7279">
        <f>VLOOKUP(C7279,RUBRO!A$2:B$935,2)</f>
        <v>555</v>
      </c>
      <c r="E7279">
        <f>VLOOKUP(A7279,EMPRESA!A$2:B$5796,2,FALSE)</f>
        <v>3543</v>
      </c>
    </row>
    <row r="7280" spans="1:5">
      <c r="A7280" t="s">
        <v>2020</v>
      </c>
      <c r="B7280" t="str">
        <f t="shared" si="113"/>
        <v>MASISA S.A.</v>
      </c>
      <c r="C7280" t="s">
        <v>5940</v>
      </c>
      <c r="D7280">
        <f>VLOOKUP(C7280,RUBRO!A$2:B$935,2)</f>
        <v>733</v>
      </c>
      <c r="E7280">
        <f>VLOOKUP(A7280,EMPRESA!A$2:B$5796,2,FALSE)</f>
        <v>3543</v>
      </c>
    </row>
    <row r="7281" spans="1:5">
      <c r="A7281" t="s">
        <v>2020</v>
      </c>
      <c r="B7281" t="str">
        <f t="shared" si="113"/>
        <v>MASISA S.A.</v>
      </c>
      <c r="C7281" t="s">
        <v>6267</v>
      </c>
      <c r="D7281">
        <f>VLOOKUP(C7281,RUBRO!A$2:B$935,2)</f>
        <v>812</v>
      </c>
      <c r="E7281">
        <f>VLOOKUP(A7281,EMPRESA!A$2:B$5796,2,FALSE)</f>
        <v>3543</v>
      </c>
    </row>
    <row r="7282" spans="1:5">
      <c r="A7282" t="s">
        <v>5141</v>
      </c>
      <c r="B7282" t="str">
        <f t="shared" si="113"/>
        <v>MASMADERA LTDA.</v>
      </c>
      <c r="C7282" t="s">
        <v>5104</v>
      </c>
      <c r="D7282">
        <f>VLOOKUP(C7282,RUBRO!A$2:B$935,2)</f>
        <v>555</v>
      </c>
      <c r="E7282">
        <f>VLOOKUP(A7282,EMPRESA!A$2:B$5796,2,FALSE)</f>
        <v>3544</v>
      </c>
    </row>
    <row r="7283" spans="1:5">
      <c r="A7283" t="s">
        <v>5946</v>
      </c>
      <c r="B7283" t="str">
        <f t="shared" si="113"/>
        <v>MASONITE CHILE S.A.</v>
      </c>
      <c r="C7283" t="s">
        <v>5940</v>
      </c>
      <c r="D7283">
        <f>VLOOKUP(C7283,RUBRO!A$2:B$935,2)</f>
        <v>733</v>
      </c>
      <c r="E7283">
        <f>VLOOKUP(A7283,EMPRESA!A$2:B$5796,2,FALSE)</f>
        <v>3545</v>
      </c>
    </row>
    <row r="7284" spans="1:5">
      <c r="A7284" t="s">
        <v>3285</v>
      </c>
      <c r="B7284" t="str">
        <f t="shared" si="113"/>
        <v>MASPROT S.C. E I. LTDA.</v>
      </c>
      <c r="C7284" t="s">
        <v>3283</v>
      </c>
      <c r="D7284">
        <f>VLOOKUP(C7284,RUBRO!A$2:B$935,2)</f>
        <v>383</v>
      </c>
      <c r="E7284">
        <f>VLOOKUP(A7284,EMPRESA!A$2:B$5796,2,FALSE)</f>
        <v>3546</v>
      </c>
    </row>
    <row r="7285" spans="1:5">
      <c r="A7285" t="s">
        <v>3285</v>
      </c>
      <c r="B7285" t="str">
        <f t="shared" si="113"/>
        <v>MASPROT S.C. E I. LTDA.</v>
      </c>
      <c r="C7285" t="s">
        <v>3431</v>
      </c>
      <c r="D7285">
        <f>VLOOKUP(C7285,RUBRO!A$2:B$935,2)</f>
        <v>413</v>
      </c>
      <c r="E7285">
        <f>VLOOKUP(A7285,EMPRESA!A$2:B$5796,2,FALSE)</f>
        <v>3546</v>
      </c>
    </row>
    <row r="7286" spans="1:5">
      <c r="A7286" t="s">
        <v>6456</v>
      </c>
      <c r="B7286" t="str">
        <f t="shared" si="113"/>
        <v>MASTERCARD INTERNATIONAL</v>
      </c>
      <c r="C7286" t="s">
        <v>6455</v>
      </c>
      <c r="D7286">
        <f>VLOOKUP(C7286,RUBRO!A$2:B$935,2)</f>
        <v>866</v>
      </c>
      <c r="E7286">
        <f>VLOOKUP(A7286,EMPRESA!A$2:B$5796,2,FALSE)</f>
        <v>3547</v>
      </c>
    </row>
    <row r="7287" spans="1:5">
      <c r="A7287" t="s">
        <v>3734</v>
      </c>
      <c r="B7287" t="str">
        <f t="shared" si="113"/>
        <v>MATERIALES TIGERO S.A.C.I.</v>
      </c>
      <c r="C7287" t="s">
        <v>3715</v>
      </c>
      <c r="D7287">
        <f>VLOOKUP(C7287,RUBRO!A$2:B$935,2)</f>
        <v>422</v>
      </c>
      <c r="E7287">
        <f>VLOOKUP(A7287,EMPRESA!A$2:B$5796,2,FALSE)</f>
        <v>3548</v>
      </c>
    </row>
    <row r="7288" spans="1:5">
      <c r="A7288" t="s">
        <v>3734</v>
      </c>
      <c r="B7288" t="str">
        <f t="shared" si="113"/>
        <v>MATERIALES TIGERO S.A.C.I.</v>
      </c>
      <c r="C7288" t="s">
        <v>5330</v>
      </c>
      <c r="D7288">
        <f>VLOOKUP(C7288,RUBRO!A$2:B$935,2)</f>
        <v>596</v>
      </c>
      <c r="E7288">
        <f>VLOOKUP(A7288,EMPRESA!A$2:B$5796,2,FALSE)</f>
        <v>3548</v>
      </c>
    </row>
    <row r="7289" spans="1:5">
      <c r="A7289" t="s">
        <v>3734</v>
      </c>
      <c r="B7289" t="str">
        <f t="shared" si="113"/>
        <v>MATERIALES TIGERO S.A.C.I.</v>
      </c>
      <c r="C7289" t="s">
        <v>5416</v>
      </c>
      <c r="D7289">
        <f>VLOOKUP(C7289,RUBRO!A$2:B$935,2)</f>
        <v>619</v>
      </c>
      <c r="E7289">
        <f>VLOOKUP(A7289,EMPRESA!A$2:B$5796,2,FALSE)</f>
        <v>3548</v>
      </c>
    </row>
    <row r="7290" spans="1:5">
      <c r="A7290" t="s">
        <v>3735</v>
      </c>
      <c r="B7290" t="str">
        <f t="shared" si="113"/>
        <v>MATERIALES Y SOLUCIONES S.A.</v>
      </c>
      <c r="C7290" t="s">
        <v>3715</v>
      </c>
      <c r="D7290">
        <f>VLOOKUP(C7290,RUBRO!A$2:B$935,2)</f>
        <v>422</v>
      </c>
      <c r="E7290">
        <f>VLOOKUP(A7290,EMPRESA!A$2:B$5796,2,FALSE)</f>
        <v>3549</v>
      </c>
    </row>
    <row r="7291" spans="1:5">
      <c r="A7291" t="s">
        <v>3735</v>
      </c>
      <c r="B7291" t="str">
        <f t="shared" si="113"/>
        <v>MATERIALES Y SOLUCIONES S.A.</v>
      </c>
      <c r="C7291" t="s">
        <v>5330</v>
      </c>
      <c r="D7291">
        <f>VLOOKUP(C7291,RUBRO!A$2:B$935,2)</f>
        <v>596</v>
      </c>
      <c r="E7291">
        <f>VLOOKUP(A7291,EMPRESA!A$2:B$5796,2,FALSE)</f>
        <v>3549</v>
      </c>
    </row>
    <row r="7292" spans="1:5">
      <c r="A7292" t="s">
        <v>262</v>
      </c>
      <c r="B7292" t="str">
        <f t="shared" si="113"/>
        <v>MATHIESEN S.A.C.</v>
      </c>
      <c r="C7292" t="s">
        <v>249</v>
      </c>
      <c r="D7292">
        <f>VLOOKUP(C7292,RUBRO!A$2:B$935,2)</f>
        <v>21</v>
      </c>
      <c r="E7292">
        <f>VLOOKUP(A7292,EMPRESA!A$2:B$5796,2,FALSE)</f>
        <v>3550</v>
      </c>
    </row>
    <row r="7293" spans="1:5">
      <c r="A7293" t="s">
        <v>262</v>
      </c>
      <c r="B7293" t="str">
        <f t="shared" si="113"/>
        <v>MATHIESEN S.A.C.</v>
      </c>
      <c r="C7293" t="s">
        <v>688</v>
      </c>
      <c r="D7293">
        <f>VLOOKUP(C7293,RUBRO!A$2:B$935,2)</f>
        <v>68</v>
      </c>
      <c r="E7293">
        <f>VLOOKUP(A7293,EMPRESA!A$2:B$5796,2,FALSE)</f>
        <v>3550</v>
      </c>
    </row>
    <row r="7294" spans="1:5">
      <c r="A7294" t="s">
        <v>262</v>
      </c>
      <c r="B7294" t="str">
        <f t="shared" si="113"/>
        <v>MATHIESEN S.A.C.</v>
      </c>
      <c r="C7294" t="s">
        <v>1354</v>
      </c>
      <c r="D7294">
        <f>VLOOKUP(C7294,RUBRO!A$2:B$935,2)</f>
        <v>122</v>
      </c>
      <c r="E7294">
        <f>VLOOKUP(A7294,EMPRESA!A$2:B$5796,2,FALSE)</f>
        <v>3550</v>
      </c>
    </row>
    <row r="7295" spans="1:5">
      <c r="A7295" t="s">
        <v>262</v>
      </c>
      <c r="B7295" t="str">
        <f t="shared" si="113"/>
        <v>MATHIESEN S.A.C.</v>
      </c>
      <c r="C7295" t="s">
        <v>1878</v>
      </c>
      <c r="D7295">
        <f>VLOOKUP(C7295,RUBRO!A$2:B$935,2)</f>
        <v>199</v>
      </c>
      <c r="E7295">
        <f>VLOOKUP(A7295,EMPRESA!A$2:B$5796,2,FALSE)</f>
        <v>3550</v>
      </c>
    </row>
    <row r="7296" spans="1:5">
      <c r="A7296" t="s">
        <v>262</v>
      </c>
      <c r="B7296" t="str">
        <f t="shared" si="113"/>
        <v>MATHIESEN S.A.C.</v>
      </c>
      <c r="C7296" t="s">
        <v>1997</v>
      </c>
      <c r="D7296">
        <f>VLOOKUP(C7296,RUBRO!A$2:B$935,2)</f>
        <v>214</v>
      </c>
      <c r="E7296">
        <f>VLOOKUP(A7296,EMPRESA!A$2:B$5796,2,FALSE)</f>
        <v>3550</v>
      </c>
    </row>
    <row r="7297" spans="1:5">
      <c r="A7297" t="s">
        <v>262</v>
      </c>
      <c r="B7297" t="str">
        <f t="shared" si="113"/>
        <v>MATHIESEN S.A.C.</v>
      </c>
      <c r="C7297" t="s">
        <v>2658</v>
      </c>
      <c r="D7297">
        <f>VLOOKUP(C7297,RUBRO!A$2:B$935,2)</f>
        <v>303</v>
      </c>
      <c r="E7297">
        <f>VLOOKUP(A7297,EMPRESA!A$2:B$5796,2,FALSE)</f>
        <v>3550</v>
      </c>
    </row>
    <row r="7298" spans="1:5">
      <c r="A7298" t="s">
        <v>262</v>
      </c>
      <c r="B7298" t="str">
        <f t="shared" si="113"/>
        <v>MATHIESEN S.A.C.</v>
      </c>
      <c r="C7298" t="s">
        <v>3685</v>
      </c>
      <c r="D7298">
        <f>VLOOKUP(C7298,RUBRO!A$2:B$935,2)</f>
        <v>416</v>
      </c>
      <c r="E7298">
        <f>VLOOKUP(A7298,EMPRESA!A$2:B$5796,2,FALSE)</f>
        <v>3550</v>
      </c>
    </row>
    <row r="7299" spans="1:5">
      <c r="A7299" t="s">
        <v>262</v>
      </c>
      <c r="B7299" t="str">
        <f t="shared" ref="B7299:B7362" si="114">UPPER(A7299)</f>
        <v>MATHIESEN S.A.C.</v>
      </c>
      <c r="C7299" t="s">
        <v>5096</v>
      </c>
      <c r="D7299">
        <f>VLOOKUP(C7299,RUBRO!A$2:B$935,2)</f>
        <v>554</v>
      </c>
      <c r="E7299">
        <f>VLOOKUP(A7299,EMPRESA!A$2:B$5796,2,FALSE)</f>
        <v>3550</v>
      </c>
    </row>
    <row r="7300" spans="1:5">
      <c r="A7300" t="s">
        <v>262</v>
      </c>
      <c r="B7300" t="str">
        <f t="shared" si="114"/>
        <v>MATHIESEN S.A.C.</v>
      </c>
      <c r="C7300" t="s">
        <v>5330</v>
      </c>
      <c r="D7300">
        <f>VLOOKUP(C7300,RUBRO!A$2:B$935,2)</f>
        <v>596</v>
      </c>
      <c r="E7300">
        <f>VLOOKUP(A7300,EMPRESA!A$2:B$5796,2,FALSE)</f>
        <v>3550</v>
      </c>
    </row>
    <row r="7301" spans="1:5">
      <c r="A7301" t="s">
        <v>262</v>
      </c>
      <c r="B7301" t="str">
        <f t="shared" si="114"/>
        <v>MATHIESEN S.A.C.</v>
      </c>
      <c r="C7301" t="s">
        <v>5349</v>
      </c>
      <c r="D7301">
        <f>VLOOKUP(C7301,RUBRO!A$2:B$935,2)</f>
        <v>601</v>
      </c>
      <c r="E7301">
        <f>VLOOKUP(A7301,EMPRESA!A$2:B$5796,2,FALSE)</f>
        <v>3550</v>
      </c>
    </row>
    <row r="7302" spans="1:5">
      <c r="A7302" t="s">
        <v>262</v>
      </c>
      <c r="B7302" t="str">
        <f t="shared" si="114"/>
        <v>MATHIESEN S.A.C.</v>
      </c>
      <c r="C7302" t="s">
        <v>5782</v>
      </c>
      <c r="D7302">
        <f>VLOOKUP(C7302,RUBRO!A$2:B$935,2)</f>
        <v>708</v>
      </c>
      <c r="E7302">
        <f>VLOOKUP(A7302,EMPRESA!A$2:B$5796,2,FALSE)</f>
        <v>3550</v>
      </c>
    </row>
    <row r="7303" spans="1:5">
      <c r="A7303" t="s">
        <v>262</v>
      </c>
      <c r="B7303" t="str">
        <f t="shared" si="114"/>
        <v>MATHIESEN S.A.C.</v>
      </c>
      <c r="C7303" t="s">
        <v>5815</v>
      </c>
      <c r="D7303">
        <f>VLOOKUP(C7303,RUBRO!A$2:B$935,2)</f>
        <v>716</v>
      </c>
      <c r="E7303">
        <f>VLOOKUP(A7303,EMPRESA!A$2:B$5796,2,FALSE)</f>
        <v>3550</v>
      </c>
    </row>
    <row r="7304" spans="1:5">
      <c r="A7304" t="s">
        <v>262</v>
      </c>
      <c r="B7304" t="str">
        <f t="shared" si="114"/>
        <v>MATHIESEN S.A.C.</v>
      </c>
      <c r="C7304" t="s">
        <v>5894</v>
      </c>
      <c r="D7304">
        <f>VLOOKUP(C7304,RUBRO!A$2:B$935,2)</f>
        <v>721</v>
      </c>
      <c r="E7304">
        <f>VLOOKUP(A7304,EMPRESA!A$2:B$5796,2,FALSE)</f>
        <v>3550</v>
      </c>
    </row>
    <row r="7305" spans="1:5">
      <c r="A7305" t="s">
        <v>262</v>
      </c>
      <c r="B7305" t="str">
        <f t="shared" si="114"/>
        <v>MATHIESEN S.A.C.</v>
      </c>
      <c r="C7305" t="s">
        <v>6075</v>
      </c>
      <c r="D7305">
        <f>VLOOKUP(C7305,RUBRO!A$2:B$935,2)</f>
        <v>764</v>
      </c>
      <c r="E7305">
        <f>VLOOKUP(A7305,EMPRESA!A$2:B$5796,2,FALSE)</f>
        <v>3550</v>
      </c>
    </row>
    <row r="7306" spans="1:5">
      <c r="A7306" t="s">
        <v>262</v>
      </c>
      <c r="B7306" t="str">
        <f t="shared" si="114"/>
        <v>MATHIESEN S.A.C.</v>
      </c>
      <c r="C7306" t="s">
        <v>6379</v>
      </c>
      <c r="D7306">
        <f>VLOOKUP(C7306,RUBRO!A$2:B$935,2)</f>
        <v>836</v>
      </c>
      <c r="E7306">
        <f>VLOOKUP(A7306,EMPRESA!A$2:B$5796,2,FALSE)</f>
        <v>3550</v>
      </c>
    </row>
    <row r="7307" spans="1:5">
      <c r="A7307" t="s">
        <v>262</v>
      </c>
      <c r="B7307" t="str">
        <f t="shared" si="114"/>
        <v>MATHIESEN S.A.C.</v>
      </c>
      <c r="C7307" t="s">
        <v>6438</v>
      </c>
      <c r="D7307">
        <f>VLOOKUP(C7307,RUBRO!A$2:B$935,2)</f>
        <v>857</v>
      </c>
      <c r="E7307">
        <f>VLOOKUP(A7307,EMPRESA!A$2:B$5796,2,FALSE)</f>
        <v>3550</v>
      </c>
    </row>
    <row r="7308" spans="1:5">
      <c r="A7308" t="s">
        <v>5870</v>
      </c>
      <c r="B7308" t="str">
        <f t="shared" si="114"/>
        <v>MATRICES PLASTICOS Y CIA. LTDA.</v>
      </c>
      <c r="C7308" t="s">
        <v>5857</v>
      </c>
      <c r="D7308">
        <f>VLOOKUP(C7308,RUBRO!A$2:B$935,2)</f>
        <v>720</v>
      </c>
      <c r="E7308">
        <f>VLOOKUP(A7308,EMPRESA!A$2:B$5796,2,FALSE)</f>
        <v>3551</v>
      </c>
    </row>
    <row r="7309" spans="1:5">
      <c r="A7309" t="s">
        <v>4997</v>
      </c>
      <c r="B7309" t="str">
        <f t="shared" si="114"/>
        <v>MATTEL CHILE S.A.</v>
      </c>
      <c r="C7309" t="s">
        <v>4993</v>
      </c>
      <c r="D7309">
        <f>VLOOKUP(C7309,RUBRO!A$2:B$935,2)</f>
        <v>529</v>
      </c>
      <c r="E7309">
        <f>VLOOKUP(A7309,EMPRESA!A$2:B$5796,2,FALSE)</f>
        <v>3552</v>
      </c>
    </row>
    <row r="7310" spans="1:5">
      <c r="A7310" t="s">
        <v>1085</v>
      </c>
      <c r="B7310" t="str">
        <f t="shared" si="114"/>
        <v>MATTHEI ABOGADOS Y CONSULTORES TRIBUTARIOS SPA</v>
      </c>
      <c r="C7310" t="s">
        <v>1076</v>
      </c>
      <c r="D7310">
        <f>VLOOKUP(C7310,RUBRO!A$2:B$935,2)</f>
        <v>113</v>
      </c>
      <c r="E7310">
        <f>VLOOKUP(A7310,EMPRESA!A$2:B$5796,2,FALSE)</f>
        <v>3553</v>
      </c>
    </row>
    <row r="7311" spans="1:5">
      <c r="A7311" t="s">
        <v>1550</v>
      </c>
      <c r="B7311" t="str">
        <f t="shared" si="114"/>
        <v>MAURICIO HOCHSCHILD INGENIERIA Y SERVICIOS S.A.</v>
      </c>
      <c r="C7311" t="s">
        <v>1542</v>
      </c>
      <c r="D7311">
        <f>VLOOKUP(C7311,RUBRO!A$2:B$935,2)</f>
        <v>153</v>
      </c>
      <c r="E7311">
        <f>VLOOKUP(A7311,EMPRESA!A$2:B$5796,2,FALSE)</f>
        <v>3554</v>
      </c>
    </row>
    <row r="7312" spans="1:5">
      <c r="A7312" t="s">
        <v>1550</v>
      </c>
      <c r="B7312" t="str">
        <f t="shared" si="114"/>
        <v>MAURICIO HOCHSCHILD INGENIERIA Y SERVICIOS S.A.</v>
      </c>
      <c r="C7312" t="s">
        <v>1556</v>
      </c>
      <c r="D7312">
        <f>VLOOKUP(C7312,RUBRO!A$2:B$935,2)</f>
        <v>154</v>
      </c>
      <c r="E7312">
        <f>VLOOKUP(A7312,EMPRESA!A$2:B$5796,2,FALSE)</f>
        <v>3554</v>
      </c>
    </row>
    <row r="7313" spans="1:5">
      <c r="A7313" t="s">
        <v>1550</v>
      </c>
      <c r="B7313" t="str">
        <f t="shared" si="114"/>
        <v>MAURICIO HOCHSCHILD INGENIERIA Y SERVICIOS S.A.</v>
      </c>
      <c r="C7313" t="s">
        <v>2243</v>
      </c>
      <c r="D7313">
        <f>VLOOKUP(C7313,RUBRO!A$2:B$935,2)</f>
        <v>251</v>
      </c>
      <c r="E7313">
        <f>VLOOKUP(A7313,EMPRESA!A$2:B$5796,2,FALSE)</f>
        <v>3554</v>
      </c>
    </row>
    <row r="7314" spans="1:5">
      <c r="A7314" t="s">
        <v>1550</v>
      </c>
      <c r="B7314" t="str">
        <f t="shared" si="114"/>
        <v>MAURICIO HOCHSCHILD INGENIERIA Y SERVICIOS S.A.</v>
      </c>
      <c r="C7314" t="s">
        <v>3908</v>
      </c>
      <c r="D7314">
        <f>VLOOKUP(C7314,RUBRO!A$2:B$935,2)</f>
        <v>457</v>
      </c>
      <c r="E7314">
        <f>VLOOKUP(A7314,EMPRESA!A$2:B$5796,2,FALSE)</f>
        <v>3554</v>
      </c>
    </row>
    <row r="7315" spans="1:5">
      <c r="A7315" t="s">
        <v>1550</v>
      </c>
      <c r="B7315" t="str">
        <f t="shared" si="114"/>
        <v>MAURICIO HOCHSCHILD INGENIERIA Y SERVICIOS S.A.</v>
      </c>
      <c r="C7315" t="s">
        <v>5404</v>
      </c>
      <c r="D7315">
        <f>VLOOKUP(C7315,RUBRO!A$2:B$935,2)</f>
        <v>616</v>
      </c>
      <c r="E7315">
        <f>VLOOKUP(A7315,EMPRESA!A$2:B$5796,2,FALSE)</f>
        <v>3554</v>
      </c>
    </row>
    <row r="7316" spans="1:5">
      <c r="A7316" t="s">
        <v>1550</v>
      </c>
      <c r="B7316" t="str">
        <f t="shared" si="114"/>
        <v>MAURICIO HOCHSCHILD INGENIERIA Y SERVICIOS S.A.</v>
      </c>
      <c r="C7316" t="s">
        <v>6421</v>
      </c>
      <c r="D7316">
        <f>VLOOKUP(C7316,RUBRO!A$2:B$935,2)</f>
        <v>847</v>
      </c>
      <c r="E7316">
        <f>VLOOKUP(A7316,EMPRESA!A$2:B$5796,2,FALSE)</f>
        <v>3554</v>
      </c>
    </row>
    <row r="7317" spans="1:5">
      <c r="A7317" t="s">
        <v>1550</v>
      </c>
      <c r="B7317" t="str">
        <f t="shared" si="114"/>
        <v>MAURICIO HOCHSCHILD INGENIERIA Y SERVICIOS S.A.</v>
      </c>
      <c r="C7317" t="s">
        <v>6422</v>
      </c>
      <c r="D7317">
        <f>VLOOKUP(C7317,RUBRO!A$2:B$935,2)</f>
        <v>848</v>
      </c>
      <c r="E7317">
        <f>VLOOKUP(A7317,EMPRESA!A$2:B$5796,2,FALSE)</f>
        <v>3554</v>
      </c>
    </row>
    <row r="7318" spans="1:5">
      <c r="A7318" t="s">
        <v>5142</v>
      </c>
      <c r="B7318" t="str">
        <f t="shared" si="114"/>
        <v>MAURICIO MUNOZ Y CIA. LTDA.</v>
      </c>
      <c r="C7318" t="s">
        <v>5104</v>
      </c>
      <c r="D7318">
        <f>VLOOKUP(C7318,RUBRO!A$2:B$935,2)</f>
        <v>555</v>
      </c>
      <c r="E7318">
        <f>VLOOKUP(A7318,EMPRESA!A$2:B$5796,2,FALSE)</f>
        <v>3555</v>
      </c>
    </row>
    <row r="7319" spans="1:5">
      <c r="A7319" t="s">
        <v>5142</v>
      </c>
      <c r="B7319" t="str">
        <f t="shared" si="114"/>
        <v>MAURICIO MUNOZ Y CIA. LTDA.</v>
      </c>
      <c r="C7319" t="s">
        <v>5739</v>
      </c>
      <c r="D7319">
        <f>VLOOKUP(C7319,RUBRO!A$2:B$935,2)</f>
        <v>693</v>
      </c>
      <c r="E7319">
        <f>VLOOKUP(A7319,EMPRESA!A$2:B$5796,2,FALSE)</f>
        <v>3555</v>
      </c>
    </row>
    <row r="7320" spans="1:5">
      <c r="A7320" t="s">
        <v>3140</v>
      </c>
      <c r="B7320" t="str">
        <f t="shared" si="114"/>
        <v>MAURO HORACIO ECHEVERRIA GALINDO, ENVASES E.I.R.L.</v>
      </c>
      <c r="C7320" t="s">
        <v>3122</v>
      </c>
      <c r="D7320">
        <f>VLOOKUP(C7320,RUBRO!A$2:B$935,2)</f>
        <v>351</v>
      </c>
      <c r="E7320">
        <f>VLOOKUP(A7320,EMPRESA!A$2:B$5796,2,FALSE)</f>
        <v>3556</v>
      </c>
    </row>
    <row r="7321" spans="1:5">
      <c r="A7321" t="s">
        <v>6216</v>
      </c>
      <c r="B7321" t="str">
        <f t="shared" si="114"/>
        <v>MAVISA</v>
      </c>
      <c r="C7321" t="s">
        <v>6214</v>
      </c>
      <c r="D7321">
        <f>VLOOKUP(C7321,RUBRO!A$2:B$935,2)</f>
        <v>793</v>
      </c>
      <c r="E7321">
        <f>VLOOKUP(A7321,EMPRESA!A$2:B$5796,2,FALSE)</f>
        <v>3557</v>
      </c>
    </row>
    <row r="7322" spans="1:5">
      <c r="A7322" t="s">
        <v>657</v>
      </c>
      <c r="B7322" t="str">
        <f t="shared" si="114"/>
        <v>MAWUNKO SPA</v>
      </c>
      <c r="C7322" t="s">
        <v>655</v>
      </c>
      <c r="D7322">
        <f>VLOOKUP(C7322,RUBRO!A$2:B$935,2)</f>
        <v>64</v>
      </c>
      <c r="E7322">
        <f>VLOOKUP(A7322,EMPRESA!A$2:B$5796,2,FALSE)</f>
        <v>3558</v>
      </c>
    </row>
    <row r="7323" spans="1:5">
      <c r="A7323" t="s">
        <v>657</v>
      </c>
      <c r="B7323" t="str">
        <f t="shared" si="114"/>
        <v>MAWUNKO SPA</v>
      </c>
      <c r="C7323" t="s">
        <v>3167</v>
      </c>
      <c r="D7323">
        <f>VLOOKUP(C7323,RUBRO!A$2:B$935,2)</f>
        <v>354</v>
      </c>
      <c r="E7323">
        <f>VLOOKUP(A7323,EMPRESA!A$2:B$5796,2,FALSE)</f>
        <v>3558</v>
      </c>
    </row>
    <row r="7324" spans="1:5">
      <c r="A7324" t="s">
        <v>657</v>
      </c>
      <c r="B7324" t="str">
        <f t="shared" si="114"/>
        <v>MAWUNKO SPA</v>
      </c>
      <c r="C7324" t="s">
        <v>3261</v>
      </c>
      <c r="D7324">
        <f>VLOOKUP(C7324,RUBRO!A$2:B$935,2)</f>
        <v>374</v>
      </c>
      <c r="E7324">
        <f>VLOOKUP(A7324,EMPRESA!A$2:B$5796,2,FALSE)</f>
        <v>3558</v>
      </c>
    </row>
    <row r="7325" spans="1:5">
      <c r="A7325" t="s">
        <v>657</v>
      </c>
      <c r="B7325" t="str">
        <f t="shared" si="114"/>
        <v>MAWUNKO SPA</v>
      </c>
      <c r="C7325" t="s">
        <v>3341</v>
      </c>
      <c r="D7325">
        <f>VLOOKUP(C7325,RUBRO!A$2:B$935,2)</f>
        <v>397</v>
      </c>
      <c r="E7325">
        <f>VLOOKUP(A7325,EMPRESA!A$2:B$5796,2,FALSE)</f>
        <v>3558</v>
      </c>
    </row>
    <row r="7326" spans="1:5">
      <c r="A7326" t="s">
        <v>657</v>
      </c>
      <c r="B7326" t="str">
        <f t="shared" si="114"/>
        <v>MAWUNKO SPA</v>
      </c>
      <c r="C7326" t="s">
        <v>3342</v>
      </c>
      <c r="D7326">
        <f>VLOOKUP(C7326,RUBRO!A$2:B$935,2)</f>
        <v>398</v>
      </c>
      <c r="E7326">
        <f>VLOOKUP(A7326,EMPRESA!A$2:B$5796,2,FALSE)</f>
        <v>3558</v>
      </c>
    </row>
    <row r="7327" spans="1:5">
      <c r="A7327" t="s">
        <v>657</v>
      </c>
      <c r="B7327" t="str">
        <f t="shared" si="114"/>
        <v>MAWUNKO SPA</v>
      </c>
      <c r="C7327" t="s">
        <v>5275</v>
      </c>
      <c r="D7327">
        <f>VLOOKUP(C7327,RUBRO!A$2:B$935,2)</f>
        <v>575</v>
      </c>
      <c r="E7327">
        <f>VLOOKUP(A7327,EMPRESA!A$2:B$5796,2,FALSE)</f>
        <v>3558</v>
      </c>
    </row>
    <row r="7328" spans="1:5">
      <c r="A7328" t="s">
        <v>657</v>
      </c>
      <c r="B7328" t="str">
        <f t="shared" si="114"/>
        <v>MAWUNKO SPA</v>
      </c>
      <c r="C7328" t="s">
        <v>5316</v>
      </c>
      <c r="D7328">
        <f>VLOOKUP(C7328,RUBRO!A$2:B$935,2)</f>
        <v>581</v>
      </c>
      <c r="E7328">
        <f>VLOOKUP(A7328,EMPRESA!A$2:B$5796,2,FALSE)</f>
        <v>3558</v>
      </c>
    </row>
    <row r="7329" spans="1:5">
      <c r="A7329" t="s">
        <v>2733</v>
      </c>
      <c r="B7329" t="str">
        <f t="shared" si="114"/>
        <v>MAX HUBER REPROTECNICA S.A.</v>
      </c>
      <c r="C7329" t="s">
        <v>2732</v>
      </c>
      <c r="D7329">
        <f>VLOOKUP(C7329,RUBRO!A$2:B$935,2)</f>
        <v>317</v>
      </c>
      <c r="E7329">
        <f>VLOOKUP(A7329,EMPRESA!A$2:B$5796,2,FALSE)</f>
        <v>3559</v>
      </c>
    </row>
    <row r="7330" spans="1:5">
      <c r="A7330" t="s">
        <v>2733</v>
      </c>
      <c r="B7330" t="str">
        <f t="shared" si="114"/>
        <v>MAX HUBER REPROTECNICA S.A.</v>
      </c>
      <c r="C7330" t="s">
        <v>3082</v>
      </c>
      <c r="D7330">
        <f>VLOOKUP(C7330,RUBRO!A$2:B$935,2)</f>
        <v>341</v>
      </c>
      <c r="E7330">
        <f>VLOOKUP(A7330,EMPRESA!A$2:B$5796,2,FALSE)</f>
        <v>3559</v>
      </c>
    </row>
    <row r="7331" spans="1:5">
      <c r="A7331" t="s">
        <v>2733</v>
      </c>
      <c r="B7331" t="str">
        <f t="shared" si="114"/>
        <v>MAX HUBER REPROTECNICA S.A.</v>
      </c>
      <c r="C7331" t="s">
        <v>3921</v>
      </c>
      <c r="D7331">
        <f>VLOOKUP(C7331,RUBRO!A$2:B$935,2)</f>
        <v>463</v>
      </c>
      <c r="E7331">
        <f>VLOOKUP(A7331,EMPRESA!A$2:B$5796,2,FALSE)</f>
        <v>3559</v>
      </c>
    </row>
    <row r="7332" spans="1:5">
      <c r="A7332" t="s">
        <v>2733</v>
      </c>
      <c r="B7332" t="str">
        <f t="shared" si="114"/>
        <v>MAX HUBER REPROTECNICA S.A.</v>
      </c>
      <c r="C7332" t="s">
        <v>5727</v>
      </c>
      <c r="D7332">
        <f>VLOOKUP(C7332,RUBRO!A$2:B$935,2)</f>
        <v>690</v>
      </c>
      <c r="E7332">
        <f>VLOOKUP(A7332,EMPRESA!A$2:B$5796,2,FALSE)</f>
        <v>3559</v>
      </c>
    </row>
    <row r="7333" spans="1:5">
      <c r="A7333" t="s">
        <v>2733</v>
      </c>
      <c r="B7333" t="str">
        <f t="shared" si="114"/>
        <v>MAX HUBER REPROTECNICA S.A.</v>
      </c>
      <c r="C7333" t="s">
        <v>6257</v>
      </c>
      <c r="D7333">
        <f>VLOOKUP(C7333,RUBRO!A$2:B$935,2)</f>
        <v>808</v>
      </c>
      <c r="E7333">
        <f>VLOOKUP(A7333,EMPRESA!A$2:B$5796,2,FALSE)</f>
        <v>3559</v>
      </c>
    </row>
    <row r="7334" spans="1:5">
      <c r="A7334" t="s">
        <v>2733</v>
      </c>
      <c r="B7334" t="str">
        <f t="shared" si="114"/>
        <v>MAX HUBER REPROTECNICA S.A.</v>
      </c>
      <c r="C7334" t="s">
        <v>6309</v>
      </c>
      <c r="D7334">
        <f>VLOOKUP(C7334,RUBRO!A$2:B$935,2)</f>
        <v>820</v>
      </c>
      <c r="E7334">
        <f>VLOOKUP(A7334,EMPRESA!A$2:B$5796,2,FALSE)</f>
        <v>3559</v>
      </c>
    </row>
    <row r="7335" spans="1:5">
      <c r="A7335" t="s">
        <v>2733</v>
      </c>
      <c r="B7335" t="str">
        <f t="shared" si="114"/>
        <v>MAX HUBER REPROTECNICA S.A.</v>
      </c>
      <c r="C7335" t="s">
        <v>6310</v>
      </c>
      <c r="D7335">
        <f>VLOOKUP(C7335,RUBRO!A$2:B$935,2)</f>
        <v>821</v>
      </c>
      <c r="E7335">
        <f>VLOOKUP(A7335,EMPRESA!A$2:B$5796,2,FALSE)</f>
        <v>3559</v>
      </c>
    </row>
    <row r="7336" spans="1:5">
      <c r="A7336" t="s">
        <v>902</v>
      </c>
      <c r="B7336" t="str">
        <f t="shared" si="114"/>
        <v>MAX SERVICE SEGURIDAD INDUSTRIAL S.A.</v>
      </c>
      <c r="C7336" t="s">
        <v>887</v>
      </c>
      <c r="D7336">
        <f>VLOOKUP(C7336,RUBRO!A$2:B$935,2)</f>
        <v>96</v>
      </c>
      <c r="E7336">
        <f>VLOOKUP(A7336,EMPRESA!A$2:B$5796,2,FALSE)</f>
        <v>3560</v>
      </c>
    </row>
    <row r="7337" spans="1:5">
      <c r="A7337" t="s">
        <v>3426</v>
      </c>
      <c r="B7337" t="str">
        <f t="shared" si="114"/>
        <v>MAXAM CHILE S.A.</v>
      </c>
      <c r="C7337" t="s">
        <v>3425</v>
      </c>
      <c r="D7337">
        <f>VLOOKUP(C7337,RUBRO!A$2:B$935,2)</f>
        <v>410</v>
      </c>
      <c r="E7337">
        <f>VLOOKUP(A7337,EMPRESA!A$2:B$5796,2,FALSE)</f>
        <v>3561</v>
      </c>
    </row>
    <row r="7338" spans="1:5">
      <c r="A7338" t="s">
        <v>3579</v>
      </c>
      <c r="B7338" t="str">
        <f t="shared" si="114"/>
        <v>MAXIMISE S.A.</v>
      </c>
      <c r="C7338" t="s">
        <v>3431</v>
      </c>
      <c r="D7338">
        <f>VLOOKUP(C7338,RUBRO!A$2:B$935,2)</f>
        <v>413</v>
      </c>
      <c r="E7338">
        <f>VLOOKUP(A7338,EMPRESA!A$2:B$5796,2,FALSE)</f>
        <v>3562</v>
      </c>
    </row>
    <row r="7339" spans="1:5">
      <c r="A7339" t="s">
        <v>3579</v>
      </c>
      <c r="B7339" t="str">
        <f t="shared" si="114"/>
        <v>MAXIMISE S.A.</v>
      </c>
      <c r="C7339" t="s">
        <v>4627</v>
      </c>
      <c r="D7339">
        <f>VLOOKUP(C7339,RUBRO!A$2:B$935,2)</f>
        <v>488</v>
      </c>
      <c r="E7339">
        <f>VLOOKUP(A7339,EMPRESA!A$2:B$5796,2,FALSE)</f>
        <v>3562</v>
      </c>
    </row>
    <row r="7340" spans="1:5">
      <c r="A7340" t="s">
        <v>3579</v>
      </c>
      <c r="B7340" t="str">
        <f t="shared" si="114"/>
        <v>MAXIMISE S.A.</v>
      </c>
      <c r="C7340" t="s">
        <v>6412</v>
      </c>
      <c r="D7340">
        <f>VLOOKUP(C7340,RUBRO!A$2:B$935,2)</f>
        <v>846</v>
      </c>
      <c r="E7340">
        <f>VLOOKUP(A7340,EMPRESA!A$2:B$5796,2,FALSE)</f>
        <v>3562</v>
      </c>
    </row>
    <row r="7341" spans="1:5">
      <c r="A7341" t="s">
        <v>2338</v>
      </c>
      <c r="B7341" t="str">
        <f t="shared" si="114"/>
        <v>MAXIMO RUCIK S.A. (IGUAZU)</v>
      </c>
      <c r="C7341" t="s">
        <v>2336</v>
      </c>
      <c r="D7341">
        <f>VLOOKUP(C7341,RUBRO!A$2:B$935,2)</f>
        <v>258</v>
      </c>
      <c r="E7341">
        <f>VLOOKUP(A7341,EMPRESA!A$2:B$5796,2,FALSE)</f>
        <v>3563</v>
      </c>
    </row>
    <row r="7342" spans="1:5">
      <c r="A7342" t="s">
        <v>2338</v>
      </c>
      <c r="B7342" t="str">
        <f t="shared" si="114"/>
        <v>MAXIMO RUCIK S.A. (IGUAZU)</v>
      </c>
      <c r="C7342" t="s">
        <v>5688</v>
      </c>
      <c r="D7342">
        <f>VLOOKUP(C7342,RUBRO!A$2:B$935,2)</f>
        <v>671</v>
      </c>
      <c r="E7342">
        <f>VLOOKUP(A7342,EMPRESA!A$2:B$5796,2,FALSE)</f>
        <v>3563</v>
      </c>
    </row>
    <row r="7343" spans="1:5">
      <c r="A7343" t="s">
        <v>3191</v>
      </c>
      <c r="B7343" t="str">
        <f t="shared" si="114"/>
        <v>MAYR-MELNHOF PACKAGING MARINETTI LTDA.</v>
      </c>
      <c r="C7343" t="s">
        <v>3174</v>
      </c>
      <c r="D7343">
        <f>VLOOKUP(C7343,RUBRO!A$2:B$935,2)</f>
        <v>356</v>
      </c>
      <c r="E7343">
        <f>VLOOKUP(A7343,EMPRESA!A$2:B$5796,2,FALSE)</f>
        <v>3564</v>
      </c>
    </row>
    <row r="7344" spans="1:5">
      <c r="A7344" t="s">
        <v>3191</v>
      </c>
      <c r="B7344" t="str">
        <f t="shared" si="114"/>
        <v>MAYR-MELNHOF PACKAGING MARINETTI LTDA.</v>
      </c>
      <c r="C7344" t="s">
        <v>4700</v>
      </c>
      <c r="D7344">
        <f>VLOOKUP(C7344,RUBRO!A$2:B$935,2)</f>
        <v>489</v>
      </c>
      <c r="E7344">
        <f>VLOOKUP(A7344,EMPRESA!A$2:B$5796,2,FALSE)</f>
        <v>3564</v>
      </c>
    </row>
    <row r="7345" spans="1:5">
      <c r="A7345" t="s">
        <v>1323</v>
      </c>
      <c r="B7345" t="str">
        <f t="shared" si="114"/>
        <v>MAZARS AUDITORES CONSULTORES SPA</v>
      </c>
      <c r="C7345" t="s">
        <v>1318</v>
      </c>
      <c r="D7345">
        <f>VLOOKUP(C7345,RUBRO!A$2:B$935,2)</f>
        <v>119</v>
      </c>
      <c r="E7345">
        <f>VLOOKUP(A7345,EMPRESA!A$2:B$5796,2,FALSE)</f>
        <v>3565</v>
      </c>
    </row>
    <row r="7346" spans="1:5">
      <c r="A7346" t="s">
        <v>1323</v>
      </c>
      <c r="B7346" t="str">
        <f t="shared" si="114"/>
        <v>MAZARS AUDITORES CONSULTORES SPA</v>
      </c>
      <c r="C7346" t="s">
        <v>2401</v>
      </c>
      <c r="D7346">
        <f>VLOOKUP(C7346,RUBRO!A$2:B$935,2)</f>
        <v>272</v>
      </c>
      <c r="E7346">
        <f>VLOOKUP(A7346,EMPRESA!A$2:B$5796,2,FALSE)</f>
        <v>3565</v>
      </c>
    </row>
    <row r="7347" spans="1:5">
      <c r="A7347" t="s">
        <v>2476</v>
      </c>
      <c r="B7347" t="str">
        <f t="shared" si="114"/>
        <v>MAZICORP SPA</v>
      </c>
      <c r="C7347" t="s">
        <v>2463</v>
      </c>
      <c r="D7347">
        <f>VLOOKUP(C7347,RUBRO!A$2:B$935,2)</f>
        <v>276</v>
      </c>
      <c r="E7347">
        <f>VLOOKUP(A7347,EMPRESA!A$2:B$5796,2,FALSE)</f>
        <v>3566</v>
      </c>
    </row>
    <row r="7348" spans="1:5">
      <c r="A7348" t="s">
        <v>2476</v>
      </c>
      <c r="B7348" t="str">
        <f t="shared" si="114"/>
        <v>MAZICORP SPA</v>
      </c>
      <c r="C7348" t="s">
        <v>4923</v>
      </c>
      <c r="D7348">
        <f>VLOOKUP(C7348,RUBRO!A$2:B$935,2)</f>
        <v>525</v>
      </c>
      <c r="E7348">
        <f>VLOOKUP(A7348,EMPRESA!A$2:B$5796,2,FALSE)</f>
        <v>3566</v>
      </c>
    </row>
    <row r="7349" spans="1:5">
      <c r="A7349" t="s">
        <v>2575</v>
      </c>
      <c r="B7349" t="str">
        <f t="shared" si="114"/>
        <v>MAZZARELLI Y CIA. LTDA.</v>
      </c>
      <c r="C7349" t="s">
        <v>2572</v>
      </c>
      <c r="D7349">
        <f>VLOOKUP(C7349,RUBRO!A$2:B$935,2)</f>
        <v>293</v>
      </c>
      <c r="E7349">
        <f>VLOOKUP(A7349,EMPRESA!A$2:B$5796,2,FALSE)</f>
        <v>3567</v>
      </c>
    </row>
    <row r="7350" spans="1:5">
      <c r="A7350" t="s">
        <v>2535</v>
      </c>
      <c r="B7350" t="str">
        <f t="shared" si="114"/>
        <v>MBI CORREDORES DE BOLSA S.A.</v>
      </c>
      <c r="C7350" t="s">
        <v>2523</v>
      </c>
      <c r="D7350">
        <f>VLOOKUP(C7350,RUBRO!A$2:B$935,2)</f>
        <v>286</v>
      </c>
      <c r="E7350">
        <f>VLOOKUP(A7350,EMPRESA!A$2:B$5796,2,FALSE)</f>
        <v>3568</v>
      </c>
    </row>
    <row r="7351" spans="1:5">
      <c r="A7351" t="s">
        <v>2475</v>
      </c>
      <c r="B7351" t="str">
        <f t="shared" si="114"/>
        <v>MC COMPLIANCE S.A.</v>
      </c>
      <c r="C7351" t="s">
        <v>2463</v>
      </c>
      <c r="D7351">
        <f>VLOOKUP(C7351,RUBRO!A$2:B$935,2)</f>
        <v>276</v>
      </c>
      <c r="E7351">
        <f>VLOOKUP(A7351,EMPRESA!A$2:B$5796,2,FALSE)</f>
        <v>3569</v>
      </c>
    </row>
    <row r="7352" spans="1:5">
      <c r="A7352" t="s">
        <v>2536</v>
      </c>
      <c r="B7352" t="str">
        <f t="shared" si="114"/>
        <v>MCC S.A., CORREDORES DE BOLSA</v>
      </c>
      <c r="C7352" t="s">
        <v>2523</v>
      </c>
      <c r="D7352">
        <f>VLOOKUP(C7352,RUBRO!A$2:B$935,2)</f>
        <v>286</v>
      </c>
      <c r="E7352">
        <f>VLOOKUP(A7352,EMPRESA!A$2:B$5796,2,FALSE)</f>
        <v>3570</v>
      </c>
    </row>
    <row r="7353" spans="1:5">
      <c r="A7353" t="s">
        <v>585</v>
      </c>
      <c r="B7353" t="str">
        <f t="shared" si="114"/>
        <v>MCCAIN CHILE S.A.</v>
      </c>
      <c r="C7353" t="s">
        <v>575</v>
      </c>
      <c r="D7353">
        <f>VLOOKUP(C7353,RUBRO!A$2:B$935,2)</f>
        <v>53</v>
      </c>
      <c r="E7353">
        <f>VLOOKUP(A7353,EMPRESA!A$2:B$5796,2,FALSE)</f>
        <v>3571</v>
      </c>
    </row>
    <row r="7354" spans="1:5">
      <c r="A7354" t="s">
        <v>395</v>
      </c>
      <c r="B7354" t="str">
        <f t="shared" si="114"/>
        <v>MCCANN ERICKSON S.A. DE PUBLICIDAD</v>
      </c>
      <c r="C7354" t="s">
        <v>377</v>
      </c>
      <c r="D7354">
        <f>VLOOKUP(C7354,RUBRO!A$2:B$935,2)</f>
        <v>37</v>
      </c>
      <c r="E7354">
        <f>VLOOKUP(A7354,EMPRESA!A$2:B$5796,2,FALSE)</f>
        <v>3572</v>
      </c>
    </row>
    <row r="7355" spans="1:5">
      <c r="A7355" t="s">
        <v>3766</v>
      </c>
      <c r="B7355" t="str">
        <f t="shared" si="114"/>
        <v>MCFIL S.A.</v>
      </c>
      <c r="C7355" t="s">
        <v>3755</v>
      </c>
      <c r="D7355">
        <f>VLOOKUP(C7355,RUBRO!A$2:B$935,2)</f>
        <v>430</v>
      </c>
      <c r="E7355">
        <f>VLOOKUP(A7355,EMPRESA!A$2:B$5796,2,FALSE)</f>
        <v>3573</v>
      </c>
    </row>
    <row r="7356" spans="1:5">
      <c r="A7356" t="s">
        <v>3766</v>
      </c>
      <c r="B7356" t="str">
        <f t="shared" si="114"/>
        <v>MCFIL S.A.</v>
      </c>
      <c r="C7356" t="s">
        <v>6475</v>
      </c>
      <c r="D7356">
        <f>VLOOKUP(C7356,RUBRO!A$2:B$935,2)</f>
        <v>876</v>
      </c>
      <c r="E7356">
        <f>VLOOKUP(A7356,EMPRESA!A$2:B$5796,2,FALSE)</f>
        <v>3573</v>
      </c>
    </row>
    <row r="7357" spans="1:5">
      <c r="A7357" t="s">
        <v>2790</v>
      </c>
      <c r="B7357" t="str">
        <f t="shared" si="114"/>
        <v>MCGRAW-HILL INTERAMERICANA DE CHILE LTDA.</v>
      </c>
      <c r="C7357" t="s">
        <v>2770</v>
      </c>
      <c r="D7357">
        <f>VLOOKUP(C7357,RUBRO!A$2:B$935,2)</f>
        <v>326</v>
      </c>
      <c r="E7357">
        <f>VLOOKUP(A7357,EMPRESA!A$2:B$5796,2,FALSE)</f>
        <v>3574</v>
      </c>
    </row>
    <row r="7358" spans="1:5">
      <c r="A7358" t="s">
        <v>2790</v>
      </c>
      <c r="B7358" t="str">
        <f t="shared" si="114"/>
        <v>MCGRAW-HILL INTERAMERICANA DE CHILE LTDA.</v>
      </c>
      <c r="C7358" t="s">
        <v>3431</v>
      </c>
      <c r="D7358">
        <f>VLOOKUP(C7358,RUBRO!A$2:B$935,2)</f>
        <v>413</v>
      </c>
      <c r="E7358">
        <f>VLOOKUP(A7358,EMPRESA!A$2:B$5796,2,FALSE)</f>
        <v>3574</v>
      </c>
    </row>
    <row r="7359" spans="1:5">
      <c r="A7359" t="s">
        <v>59</v>
      </c>
      <c r="B7359" t="str">
        <f t="shared" si="114"/>
        <v>MCKAY &amp; CIA. ABOGADOS SPA</v>
      </c>
      <c r="C7359" t="s">
        <v>20</v>
      </c>
      <c r="D7359">
        <f>VLOOKUP(C7359,RUBRO!A$2:B$935,2)</f>
        <v>3</v>
      </c>
      <c r="E7359">
        <f>VLOOKUP(A7359,EMPRESA!A$2:B$5796,2,FALSE)</f>
        <v>3575</v>
      </c>
    </row>
    <row r="7360" spans="1:5">
      <c r="A7360" t="s">
        <v>2385</v>
      </c>
      <c r="B7360" t="str">
        <f t="shared" si="114"/>
        <v>MCKINSEY &amp; COMPANY CHILE LTDA.</v>
      </c>
      <c r="C7360" t="s">
        <v>2372</v>
      </c>
      <c r="D7360">
        <f>VLOOKUP(C7360,RUBRO!A$2:B$935,2)</f>
        <v>269</v>
      </c>
      <c r="E7360">
        <f>VLOOKUP(A7360,EMPRESA!A$2:B$5796,2,FALSE)</f>
        <v>3576</v>
      </c>
    </row>
    <row r="7361" spans="1:5">
      <c r="A7361" t="s">
        <v>2385</v>
      </c>
      <c r="B7361" t="str">
        <f t="shared" si="114"/>
        <v>MCKINSEY &amp; COMPANY CHILE LTDA.</v>
      </c>
      <c r="C7361" t="s">
        <v>2391</v>
      </c>
      <c r="D7361">
        <f>VLOOKUP(C7361,RUBRO!A$2:B$935,2)</f>
        <v>270</v>
      </c>
      <c r="E7361">
        <f>VLOOKUP(A7361,EMPRESA!A$2:B$5796,2,FALSE)</f>
        <v>3576</v>
      </c>
    </row>
    <row r="7362" spans="1:5">
      <c r="A7362" t="s">
        <v>2385</v>
      </c>
      <c r="B7362" t="str">
        <f t="shared" si="114"/>
        <v>MCKINSEY &amp; COMPANY CHILE LTDA.</v>
      </c>
      <c r="C7362" t="s">
        <v>2401</v>
      </c>
      <c r="D7362">
        <f>VLOOKUP(C7362,RUBRO!A$2:B$935,2)</f>
        <v>272</v>
      </c>
      <c r="E7362">
        <f>VLOOKUP(A7362,EMPRESA!A$2:B$5796,2,FALSE)</f>
        <v>3576</v>
      </c>
    </row>
    <row r="7363" spans="1:5">
      <c r="A7363" t="s">
        <v>5085</v>
      </c>
      <c r="B7363" t="str">
        <f t="shared" ref="B7363:B7426" si="115">UPPER(A7363)</f>
        <v>MCLARENS CHILE (LIQUIDADORES OFICIALES) SPA</v>
      </c>
      <c r="C7363" t="s">
        <v>5084</v>
      </c>
      <c r="D7363">
        <f>VLOOKUP(C7363,RUBRO!A$2:B$935,2)</f>
        <v>550</v>
      </c>
      <c r="E7363">
        <f>VLOOKUP(A7363,EMPRESA!A$2:B$5796,2,FALSE)</f>
        <v>3577</v>
      </c>
    </row>
    <row r="7364" spans="1:5">
      <c r="A7364" t="s">
        <v>2964</v>
      </c>
      <c r="B7364" t="str">
        <f t="shared" si="115"/>
        <v>MCP LTDA.</v>
      </c>
      <c r="C7364" t="s">
        <v>2881</v>
      </c>
      <c r="D7364">
        <f>VLOOKUP(C7364,RUBRO!A$2:B$935,2)</f>
        <v>335</v>
      </c>
      <c r="E7364">
        <f>VLOOKUP(A7364,EMPRESA!A$2:B$5796,2,FALSE)</f>
        <v>3578</v>
      </c>
    </row>
    <row r="7365" spans="1:5">
      <c r="A7365" t="s">
        <v>2964</v>
      </c>
      <c r="B7365" t="str">
        <f t="shared" si="115"/>
        <v>MCP LTDA.</v>
      </c>
      <c r="C7365" t="s">
        <v>3351</v>
      </c>
      <c r="D7365">
        <f>VLOOKUP(C7365,RUBRO!A$2:B$935,2)</f>
        <v>400</v>
      </c>
      <c r="E7365">
        <f>VLOOKUP(A7365,EMPRESA!A$2:B$5796,2,FALSE)</f>
        <v>3578</v>
      </c>
    </row>
    <row r="7366" spans="1:5">
      <c r="A7366" t="s">
        <v>2964</v>
      </c>
      <c r="B7366" t="str">
        <f t="shared" si="115"/>
        <v>MCP LTDA.</v>
      </c>
      <c r="C7366" t="s">
        <v>6312</v>
      </c>
      <c r="D7366">
        <f>VLOOKUP(C7366,RUBRO!A$2:B$935,2)</f>
        <v>823</v>
      </c>
      <c r="E7366">
        <f>VLOOKUP(A7366,EMPRESA!A$2:B$5796,2,FALSE)</f>
        <v>3578</v>
      </c>
    </row>
    <row r="7367" spans="1:5">
      <c r="A7367" t="s">
        <v>175</v>
      </c>
      <c r="B7367" t="str">
        <f t="shared" si="115"/>
        <v>ME ELECMETAL</v>
      </c>
      <c r="C7367" t="s">
        <v>165</v>
      </c>
      <c r="D7367">
        <f>VLOOKUP(C7367,RUBRO!A$2:B$935,2)</f>
        <v>12</v>
      </c>
      <c r="E7367">
        <f>VLOOKUP(A7367,EMPRESA!A$2:B$5796,2,FALSE)</f>
        <v>3579</v>
      </c>
    </row>
    <row r="7368" spans="1:5">
      <c r="A7368" t="s">
        <v>175</v>
      </c>
      <c r="B7368" t="str">
        <f t="shared" si="115"/>
        <v>ME ELECMETAL</v>
      </c>
      <c r="C7368" t="s">
        <v>1494</v>
      </c>
      <c r="D7368">
        <f>VLOOKUP(C7368,RUBRO!A$2:B$935,2)</f>
        <v>147</v>
      </c>
      <c r="E7368">
        <f>VLOOKUP(A7368,EMPRESA!A$2:B$5796,2,FALSE)</f>
        <v>3579</v>
      </c>
    </row>
    <row r="7369" spans="1:5">
      <c r="A7369" t="s">
        <v>175</v>
      </c>
      <c r="B7369" t="str">
        <f t="shared" si="115"/>
        <v>ME ELECMETAL</v>
      </c>
      <c r="C7369" t="s">
        <v>3863</v>
      </c>
      <c r="D7369">
        <f>VLOOKUP(C7369,RUBRO!A$2:B$935,2)</f>
        <v>451</v>
      </c>
      <c r="E7369">
        <f>VLOOKUP(A7369,EMPRESA!A$2:B$5796,2,FALSE)</f>
        <v>3579</v>
      </c>
    </row>
    <row r="7370" spans="1:5">
      <c r="A7370" t="s">
        <v>175</v>
      </c>
      <c r="B7370" t="str">
        <f t="shared" si="115"/>
        <v>ME ELECMETAL</v>
      </c>
      <c r="C7370" t="s">
        <v>5295</v>
      </c>
      <c r="D7370">
        <f>VLOOKUP(C7370,RUBRO!A$2:B$935,2)</f>
        <v>578</v>
      </c>
      <c r="E7370">
        <f>VLOOKUP(A7370,EMPRESA!A$2:B$5796,2,FALSE)</f>
        <v>3579</v>
      </c>
    </row>
    <row r="7371" spans="1:5">
      <c r="A7371" t="s">
        <v>175</v>
      </c>
      <c r="B7371" t="str">
        <f t="shared" si="115"/>
        <v>ME ELECMETAL</v>
      </c>
      <c r="C7371" t="s">
        <v>6379</v>
      </c>
      <c r="D7371">
        <f>VLOOKUP(C7371,RUBRO!A$2:B$935,2)</f>
        <v>836</v>
      </c>
      <c r="E7371">
        <f>VLOOKUP(A7371,EMPRESA!A$2:B$5796,2,FALSE)</f>
        <v>3579</v>
      </c>
    </row>
    <row r="7372" spans="1:5">
      <c r="A7372" t="s">
        <v>961</v>
      </c>
      <c r="B7372" t="str">
        <f t="shared" si="115"/>
        <v>MEC</v>
      </c>
      <c r="C7372" t="s">
        <v>927</v>
      </c>
      <c r="D7372">
        <f>VLOOKUP(C7372,RUBRO!A$2:B$935,2)</f>
        <v>98</v>
      </c>
      <c r="E7372">
        <f>VLOOKUP(A7372,EMPRESA!A$2:B$5796,2,FALSE)</f>
        <v>3580</v>
      </c>
    </row>
    <row r="7373" spans="1:5">
      <c r="A7373" t="s">
        <v>3348</v>
      </c>
      <c r="B7373" t="str">
        <f t="shared" si="115"/>
        <v>MECALUX CHILE LTDA.</v>
      </c>
      <c r="C7373" t="s">
        <v>3344</v>
      </c>
      <c r="D7373">
        <f>VLOOKUP(C7373,RUBRO!A$2:B$935,2)</f>
        <v>399</v>
      </c>
      <c r="E7373">
        <f>VLOOKUP(A7373,EMPRESA!A$2:B$5796,2,FALSE)</f>
        <v>3581</v>
      </c>
    </row>
    <row r="7374" spans="1:5">
      <c r="A7374" t="s">
        <v>5180</v>
      </c>
      <c r="B7374" t="str">
        <f t="shared" si="115"/>
        <v>MECANICA INDUSTRIAL FONSECA</v>
      </c>
      <c r="C7374" t="s">
        <v>5150</v>
      </c>
      <c r="D7374">
        <f>VLOOKUP(C7374,RUBRO!A$2:B$935,2)</f>
        <v>557</v>
      </c>
      <c r="E7374">
        <f>VLOOKUP(A7374,EMPRESA!A$2:B$5796,2,FALSE)</f>
        <v>3582</v>
      </c>
    </row>
    <row r="7375" spans="1:5">
      <c r="A7375" t="s">
        <v>1418</v>
      </c>
      <c r="B7375" t="str">
        <f t="shared" si="115"/>
        <v>MECANICA INDUSTRIAL MJM SPA</v>
      </c>
      <c r="C7375" t="s">
        <v>1417</v>
      </c>
      <c r="D7375">
        <f>VLOOKUP(C7375,RUBRO!A$2:B$935,2)</f>
        <v>131</v>
      </c>
      <c r="E7375">
        <f>VLOOKUP(A7375,EMPRESA!A$2:B$5796,2,FALSE)</f>
        <v>3583</v>
      </c>
    </row>
    <row r="7376" spans="1:5">
      <c r="A7376" t="s">
        <v>1418</v>
      </c>
      <c r="B7376" t="str">
        <f t="shared" si="115"/>
        <v>MECANICA INDUSTRIAL MJM SPA</v>
      </c>
      <c r="C7376" t="s">
        <v>3351</v>
      </c>
      <c r="D7376">
        <f>VLOOKUP(C7376,RUBRO!A$2:B$935,2)</f>
        <v>400</v>
      </c>
      <c r="E7376">
        <f>VLOOKUP(A7376,EMPRESA!A$2:B$5796,2,FALSE)</f>
        <v>3583</v>
      </c>
    </row>
    <row r="7377" spans="1:5">
      <c r="A7377" t="s">
        <v>5716</v>
      </c>
      <c r="B7377" t="str">
        <f t="shared" si="115"/>
        <v>MECANICA PLASTICA LTDA.</v>
      </c>
      <c r="C7377" t="s">
        <v>5715</v>
      </c>
      <c r="D7377">
        <f>VLOOKUP(C7377,RUBRO!A$2:B$935,2)</f>
        <v>682</v>
      </c>
      <c r="E7377">
        <f>VLOOKUP(A7377,EMPRESA!A$2:B$5796,2,FALSE)</f>
        <v>3584</v>
      </c>
    </row>
    <row r="7378" spans="1:5">
      <c r="A7378" t="s">
        <v>5716</v>
      </c>
      <c r="B7378" t="str">
        <f t="shared" si="115"/>
        <v>MECANICA PLASTICA LTDA.</v>
      </c>
      <c r="C7378" t="s">
        <v>5857</v>
      </c>
      <c r="D7378">
        <f>VLOOKUP(C7378,RUBRO!A$2:B$935,2)</f>
        <v>720</v>
      </c>
      <c r="E7378">
        <f>VLOOKUP(A7378,EMPRESA!A$2:B$5796,2,FALSE)</f>
        <v>3584</v>
      </c>
    </row>
    <row r="7379" spans="1:5">
      <c r="A7379" t="s">
        <v>4816</v>
      </c>
      <c r="B7379" t="str">
        <f t="shared" si="115"/>
        <v>MEDAL Y CIA. LTDA.</v>
      </c>
      <c r="C7379" t="s">
        <v>4813</v>
      </c>
      <c r="D7379">
        <f>VLOOKUP(C7379,RUBRO!A$2:B$935,2)</f>
        <v>505</v>
      </c>
      <c r="E7379">
        <f>VLOOKUP(A7379,EMPRESA!A$2:B$5796,2,FALSE)</f>
        <v>3585</v>
      </c>
    </row>
    <row r="7380" spans="1:5">
      <c r="A7380" t="s">
        <v>5059</v>
      </c>
      <c r="B7380" t="str">
        <f t="shared" si="115"/>
        <v>MEDEL E HIJOS LTDA.</v>
      </c>
      <c r="C7380" t="s">
        <v>5053</v>
      </c>
      <c r="D7380">
        <f>VLOOKUP(C7380,RUBRO!A$2:B$935,2)</f>
        <v>542</v>
      </c>
      <c r="E7380">
        <f>VLOOKUP(A7380,EMPRESA!A$2:B$5796,2,FALSE)</f>
        <v>3586</v>
      </c>
    </row>
    <row r="7381" spans="1:5">
      <c r="A7381" t="s">
        <v>5059</v>
      </c>
      <c r="B7381" t="str">
        <f t="shared" si="115"/>
        <v>MEDEL E HIJOS LTDA.</v>
      </c>
      <c r="C7381" t="s">
        <v>5934</v>
      </c>
      <c r="D7381">
        <f>VLOOKUP(C7381,RUBRO!A$2:B$935,2)</f>
        <v>730</v>
      </c>
      <c r="E7381">
        <f>VLOOKUP(A7381,EMPRESA!A$2:B$5796,2,FALSE)</f>
        <v>3586</v>
      </c>
    </row>
    <row r="7382" spans="1:5">
      <c r="A7382" t="s">
        <v>1313</v>
      </c>
      <c r="B7382" t="str">
        <f t="shared" si="115"/>
        <v>MEDIASTREAM SPA</v>
      </c>
      <c r="C7382" t="s">
        <v>1310</v>
      </c>
      <c r="D7382">
        <f>VLOOKUP(C7382,RUBRO!A$2:B$935,2)</f>
        <v>118</v>
      </c>
      <c r="E7382">
        <f>VLOOKUP(A7382,EMPRESA!A$2:B$5796,2,FALSE)</f>
        <v>3587</v>
      </c>
    </row>
    <row r="7383" spans="1:5">
      <c r="A7383" t="s">
        <v>3580</v>
      </c>
      <c r="B7383" t="str">
        <f t="shared" si="115"/>
        <v>MEDICAL INTERNATIONAL LABORATORIES CORPORATION S.A.</v>
      </c>
      <c r="C7383" t="s">
        <v>3431</v>
      </c>
      <c r="D7383">
        <f>VLOOKUP(C7383,RUBRO!A$2:B$935,2)</f>
        <v>413</v>
      </c>
      <c r="E7383">
        <f>VLOOKUP(A7383,EMPRESA!A$2:B$5796,2,FALSE)</f>
        <v>3588</v>
      </c>
    </row>
    <row r="7384" spans="1:5">
      <c r="A7384" t="s">
        <v>3580</v>
      </c>
      <c r="B7384" t="str">
        <f t="shared" si="115"/>
        <v>MEDICAL INTERNATIONAL LABORATORIES CORPORATION S.A.</v>
      </c>
      <c r="C7384" t="s">
        <v>5815</v>
      </c>
      <c r="D7384">
        <f>VLOOKUP(C7384,RUBRO!A$2:B$935,2)</f>
        <v>716</v>
      </c>
      <c r="E7384">
        <f>VLOOKUP(A7384,EMPRESA!A$2:B$5796,2,FALSE)</f>
        <v>3588</v>
      </c>
    </row>
    <row r="7385" spans="1:5">
      <c r="A7385" t="s">
        <v>1988</v>
      </c>
      <c r="B7385" t="str">
        <f t="shared" si="115"/>
        <v>MEDICAL POLICENTER S.A.</v>
      </c>
      <c r="C7385" t="s">
        <v>1977</v>
      </c>
      <c r="D7385">
        <f>VLOOKUP(C7385,RUBRO!A$2:B$935,2)</f>
        <v>210</v>
      </c>
      <c r="E7385">
        <f>VLOOKUP(A7385,EMPRESA!A$2:B$5796,2,FALSE)</f>
        <v>3589</v>
      </c>
    </row>
    <row r="7386" spans="1:5">
      <c r="A7386" t="s">
        <v>458</v>
      </c>
      <c r="B7386" t="str">
        <f t="shared" si="115"/>
        <v>MEDITERRANEAN SHIPPING COMPANY (CHILE) S.A.</v>
      </c>
      <c r="C7386" t="s">
        <v>450</v>
      </c>
      <c r="D7386">
        <f>VLOOKUP(C7386,RUBRO!A$2:B$935,2)</f>
        <v>41</v>
      </c>
      <c r="E7386">
        <f>VLOOKUP(A7386,EMPRESA!A$2:B$5796,2,FALSE)</f>
        <v>3590</v>
      </c>
    </row>
    <row r="7387" spans="1:5">
      <c r="A7387" t="s">
        <v>458</v>
      </c>
      <c r="B7387" t="str">
        <f t="shared" si="115"/>
        <v>MEDITERRANEAN SHIPPING COMPANY (CHILE) S.A.</v>
      </c>
      <c r="C7387" t="s">
        <v>3431</v>
      </c>
      <c r="D7387">
        <f>VLOOKUP(C7387,RUBRO!A$2:B$935,2)</f>
        <v>413</v>
      </c>
      <c r="E7387">
        <f>VLOOKUP(A7387,EMPRESA!A$2:B$5796,2,FALSE)</f>
        <v>3590</v>
      </c>
    </row>
    <row r="7388" spans="1:5">
      <c r="A7388" t="s">
        <v>458</v>
      </c>
      <c r="B7388" t="str">
        <f t="shared" si="115"/>
        <v>MEDITERRANEAN SHIPPING COMPANY (CHILE) S.A.</v>
      </c>
      <c r="C7388" t="s">
        <v>4627</v>
      </c>
      <c r="D7388">
        <f>VLOOKUP(C7388,RUBRO!A$2:B$935,2)</f>
        <v>488</v>
      </c>
      <c r="E7388">
        <f>VLOOKUP(A7388,EMPRESA!A$2:B$5796,2,FALSE)</f>
        <v>3590</v>
      </c>
    </row>
    <row r="7389" spans="1:5">
      <c r="A7389" t="s">
        <v>918</v>
      </c>
      <c r="B7389" t="str">
        <f t="shared" si="115"/>
        <v>MEDTEC LTDA.</v>
      </c>
      <c r="C7389" t="s">
        <v>912</v>
      </c>
      <c r="D7389">
        <f>VLOOKUP(C7389,RUBRO!A$2:B$935,2)</f>
        <v>97</v>
      </c>
      <c r="E7389">
        <f>VLOOKUP(A7389,EMPRESA!A$2:B$5796,2,FALSE)</f>
        <v>3591</v>
      </c>
    </row>
    <row r="7390" spans="1:5">
      <c r="A7390" t="s">
        <v>962</v>
      </c>
      <c r="B7390" t="str">
        <f t="shared" si="115"/>
        <v>MEE MAQUINAS Y EQUIPOS DE ENERGIA LTDA.</v>
      </c>
      <c r="C7390" t="s">
        <v>927</v>
      </c>
      <c r="D7390">
        <f>VLOOKUP(C7390,RUBRO!A$2:B$935,2)</f>
        <v>98</v>
      </c>
      <c r="E7390">
        <f>VLOOKUP(A7390,EMPRESA!A$2:B$5796,2,FALSE)</f>
        <v>3592</v>
      </c>
    </row>
    <row r="7391" spans="1:5">
      <c r="A7391" t="s">
        <v>6244</v>
      </c>
      <c r="B7391" t="str">
        <f t="shared" si="115"/>
        <v>MEGA ARCHIVOS S.A.</v>
      </c>
      <c r="C7391" t="s">
        <v>6243</v>
      </c>
      <c r="D7391">
        <f>VLOOKUP(C7391,RUBRO!A$2:B$935,2)</f>
        <v>805</v>
      </c>
      <c r="E7391">
        <f>VLOOKUP(A7391,EMPRESA!A$2:B$5796,2,FALSE)</f>
        <v>3593</v>
      </c>
    </row>
    <row r="7392" spans="1:5">
      <c r="A7392" t="s">
        <v>6244</v>
      </c>
      <c r="B7392" t="str">
        <f t="shared" si="115"/>
        <v>MEGA ARCHIVOS S.A.</v>
      </c>
      <c r="C7392" t="s">
        <v>6307</v>
      </c>
      <c r="D7392">
        <f>VLOOKUP(C7392,RUBRO!A$2:B$935,2)</f>
        <v>818</v>
      </c>
      <c r="E7392">
        <f>VLOOKUP(A7392,EMPRESA!A$2:B$5796,2,FALSE)</f>
        <v>3593</v>
      </c>
    </row>
    <row r="7393" spans="1:5">
      <c r="A7393" t="s">
        <v>5013</v>
      </c>
      <c r="B7393" t="str">
        <f t="shared" si="115"/>
        <v>MEGALUX (CHILE) S.A.</v>
      </c>
      <c r="C7393" t="s">
        <v>5012</v>
      </c>
      <c r="D7393">
        <f>VLOOKUP(C7393,RUBRO!A$2:B$935,2)</f>
        <v>531</v>
      </c>
      <c r="E7393">
        <f>VLOOKUP(A7393,EMPRESA!A$2:B$5796,2,FALSE)</f>
        <v>3594</v>
      </c>
    </row>
    <row r="7394" spans="1:5">
      <c r="A7394" t="s">
        <v>5465</v>
      </c>
      <c r="B7394" t="str">
        <f t="shared" si="115"/>
        <v>MEGAMUEBLES</v>
      </c>
      <c r="C7394" t="s">
        <v>5460</v>
      </c>
      <c r="D7394">
        <f>VLOOKUP(C7394,RUBRO!A$2:B$935,2)</f>
        <v>622</v>
      </c>
      <c r="E7394">
        <f>VLOOKUP(A7394,EMPRESA!A$2:B$5796,2,FALSE)</f>
        <v>3595</v>
      </c>
    </row>
    <row r="7395" spans="1:5">
      <c r="A7395" t="s">
        <v>5871</v>
      </c>
      <c r="B7395" t="str">
        <f t="shared" si="115"/>
        <v>MEGAPLAST LTDA.</v>
      </c>
      <c r="C7395" t="s">
        <v>5857</v>
      </c>
      <c r="D7395">
        <f>VLOOKUP(C7395,RUBRO!A$2:B$935,2)</f>
        <v>720</v>
      </c>
      <c r="E7395">
        <f>VLOOKUP(A7395,EMPRESA!A$2:B$5796,2,FALSE)</f>
        <v>3596</v>
      </c>
    </row>
    <row r="7396" spans="1:5">
      <c r="A7396" t="s">
        <v>1989</v>
      </c>
      <c r="B7396" t="str">
        <f t="shared" si="115"/>
        <v>MEGASALUD SPA</v>
      </c>
      <c r="C7396" t="s">
        <v>1977</v>
      </c>
      <c r="D7396">
        <f>VLOOKUP(C7396,RUBRO!A$2:B$935,2)</f>
        <v>210</v>
      </c>
      <c r="E7396">
        <f>VLOOKUP(A7396,EMPRESA!A$2:B$5796,2,FALSE)</f>
        <v>3597</v>
      </c>
    </row>
    <row r="7397" spans="1:5">
      <c r="A7397" t="s">
        <v>4963</v>
      </c>
      <c r="B7397" t="str">
        <f t="shared" si="115"/>
        <v>MEGEVE CONSULTING S.A.</v>
      </c>
      <c r="C7397" t="s">
        <v>4923</v>
      </c>
      <c r="D7397">
        <f>VLOOKUP(C7397,RUBRO!A$2:B$935,2)</f>
        <v>525</v>
      </c>
      <c r="E7397">
        <f>VLOOKUP(A7397,EMPRESA!A$2:B$5796,2,FALSE)</f>
        <v>3598</v>
      </c>
    </row>
    <row r="7398" spans="1:5">
      <c r="A7398" t="s">
        <v>1160</v>
      </c>
      <c r="B7398" t="str">
        <f t="shared" si="115"/>
        <v>MEKANO EQUIPOS S.A.</v>
      </c>
      <c r="C7398" t="s">
        <v>1120</v>
      </c>
      <c r="D7398">
        <f>VLOOKUP(C7398,RUBRO!A$2:B$935,2)</f>
        <v>114</v>
      </c>
      <c r="E7398">
        <f>VLOOKUP(A7398,EMPRESA!A$2:B$5796,2,FALSE)</f>
        <v>3599</v>
      </c>
    </row>
    <row r="7399" spans="1:5">
      <c r="A7399" t="s">
        <v>5794</v>
      </c>
      <c r="B7399" t="str">
        <f t="shared" si="115"/>
        <v>MEKIS Y CIA. LTDA.</v>
      </c>
      <c r="C7399" t="s">
        <v>5790</v>
      </c>
      <c r="D7399">
        <f>VLOOKUP(C7399,RUBRO!A$2:B$935,2)</f>
        <v>712</v>
      </c>
      <c r="E7399">
        <f>VLOOKUP(A7399,EMPRESA!A$2:B$5796,2,FALSE)</f>
        <v>3600</v>
      </c>
    </row>
    <row r="7400" spans="1:5">
      <c r="A7400" t="s">
        <v>5371</v>
      </c>
      <c r="B7400" t="str">
        <f t="shared" si="115"/>
        <v>MEL ALIMENTOS SPA</v>
      </c>
      <c r="C7400" t="s">
        <v>5369</v>
      </c>
      <c r="D7400">
        <f>VLOOKUP(C7400,RUBRO!A$2:B$935,2)</f>
        <v>607</v>
      </c>
      <c r="E7400">
        <f>VLOOKUP(A7400,EMPRESA!A$2:B$5796,2,FALSE)</f>
        <v>3601</v>
      </c>
    </row>
    <row r="7401" spans="1:5">
      <c r="A7401" t="s">
        <v>2859</v>
      </c>
      <c r="B7401" t="str">
        <f t="shared" si="115"/>
        <v>MELDIC LTDA.</v>
      </c>
      <c r="C7401" t="s">
        <v>2855</v>
      </c>
      <c r="D7401">
        <f>VLOOKUP(C7401,RUBRO!A$2:B$935,2)</f>
        <v>330</v>
      </c>
      <c r="E7401">
        <f>VLOOKUP(A7401,EMPRESA!A$2:B$5796,2,FALSE)</f>
        <v>3602</v>
      </c>
    </row>
    <row r="7402" spans="1:5">
      <c r="A7402" t="s">
        <v>1161</v>
      </c>
      <c r="B7402" t="str">
        <f t="shared" si="115"/>
        <v>MELLAFE Y SALAS DIVISION EMPRESAS S.A.</v>
      </c>
      <c r="C7402" t="s">
        <v>1120</v>
      </c>
      <c r="D7402">
        <f>VLOOKUP(C7402,RUBRO!A$2:B$935,2)</f>
        <v>114</v>
      </c>
      <c r="E7402">
        <f>VLOOKUP(A7402,EMPRESA!A$2:B$5796,2,FALSE)</f>
        <v>3603</v>
      </c>
    </row>
    <row r="7403" spans="1:5">
      <c r="A7403" t="s">
        <v>1161</v>
      </c>
      <c r="B7403" t="str">
        <f t="shared" si="115"/>
        <v>MELLAFE Y SALAS DIVISION EMPRESAS S.A.</v>
      </c>
      <c r="C7403" t="s">
        <v>1310</v>
      </c>
      <c r="D7403">
        <f>VLOOKUP(C7403,RUBRO!A$2:B$935,2)</f>
        <v>118</v>
      </c>
      <c r="E7403">
        <f>VLOOKUP(A7403,EMPRESA!A$2:B$5796,2,FALSE)</f>
        <v>3603</v>
      </c>
    </row>
    <row r="7404" spans="1:5">
      <c r="A7404" t="s">
        <v>1161</v>
      </c>
      <c r="B7404" t="str">
        <f t="shared" si="115"/>
        <v>MELLAFE Y SALAS DIVISION EMPRESAS S.A.</v>
      </c>
      <c r="C7404" t="s">
        <v>2250</v>
      </c>
      <c r="D7404">
        <f>VLOOKUP(C7404,RUBRO!A$2:B$935,2)</f>
        <v>253</v>
      </c>
      <c r="E7404">
        <f>VLOOKUP(A7404,EMPRESA!A$2:B$5796,2,FALSE)</f>
        <v>3603</v>
      </c>
    </row>
    <row r="7405" spans="1:5">
      <c r="A7405" t="s">
        <v>1161</v>
      </c>
      <c r="B7405" t="str">
        <f t="shared" si="115"/>
        <v>MELLAFE Y SALAS DIVISION EMPRESAS S.A.</v>
      </c>
      <c r="C7405" t="s">
        <v>2732</v>
      </c>
      <c r="D7405">
        <f>VLOOKUP(C7405,RUBRO!A$2:B$935,2)</f>
        <v>317</v>
      </c>
      <c r="E7405">
        <f>VLOOKUP(A7405,EMPRESA!A$2:B$5796,2,FALSE)</f>
        <v>3603</v>
      </c>
    </row>
    <row r="7406" spans="1:5">
      <c r="A7406" t="s">
        <v>1161</v>
      </c>
      <c r="B7406" t="str">
        <f t="shared" si="115"/>
        <v>MELLAFE Y SALAS DIVISION EMPRESAS S.A.</v>
      </c>
      <c r="C7406" t="s">
        <v>3272</v>
      </c>
      <c r="D7406">
        <f>VLOOKUP(C7406,RUBRO!A$2:B$935,2)</f>
        <v>379</v>
      </c>
      <c r="E7406">
        <f>VLOOKUP(A7406,EMPRESA!A$2:B$5796,2,FALSE)</f>
        <v>3603</v>
      </c>
    </row>
    <row r="7407" spans="1:5">
      <c r="A7407" t="s">
        <v>1161</v>
      </c>
      <c r="B7407" t="str">
        <f t="shared" si="115"/>
        <v>MELLAFE Y SALAS DIVISION EMPRESAS S.A.</v>
      </c>
      <c r="C7407" t="s">
        <v>3391</v>
      </c>
      <c r="D7407">
        <f>VLOOKUP(C7407,RUBRO!A$2:B$935,2)</f>
        <v>402</v>
      </c>
      <c r="E7407">
        <f>VLOOKUP(A7407,EMPRESA!A$2:B$5796,2,FALSE)</f>
        <v>3603</v>
      </c>
    </row>
    <row r="7408" spans="1:5">
      <c r="A7408" t="s">
        <v>1161</v>
      </c>
      <c r="B7408" t="str">
        <f t="shared" si="115"/>
        <v>MELLAFE Y SALAS DIVISION EMPRESAS S.A.</v>
      </c>
      <c r="C7408" t="s">
        <v>3794</v>
      </c>
      <c r="D7408">
        <f>VLOOKUP(C7408,RUBRO!A$2:B$935,2)</f>
        <v>443</v>
      </c>
      <c r="E7408">
        <f>VLOOKUP(A7408,EMPRESA!A$2:B$5796,2,FALSE)</f>
        <v>3603</v>
      </c>
    </row>
    <row r="7409" spans="1:5">
      <c r="A7409" t="s">
        <v>1161</v>
      </c>
      <c r="B7409" t="str">
        <f t="shared" si="115"/>
        <v>MELLAFE Y SALAS DIVISION EMPRESAS S.A.</v>
      </c>
      <c r="C7409" t="s">
        <v>4627</v>
      </c>
      <c r="D7409">
        <f>VLOOKUP(C7409,RUBRO!A$2:B$935,2)</f>
        <v>488</v>
      </c>
      <c r="E7409">
        <f>VLOOKUP(A7409,EMPRESA!A$2:B$5796,2,FALSE)</f>
        <v>3603</v>
      </c>
    </row>
    <row r="7410" spans="1:5">
      <c r="A7410" t="s">
        <v>1161</v>
      </c>
      <c r="B7410" t="str">
        <f t="shared" si="115"/>
        <v>MELLAFE Y SALAS DIVISION EMPRESAS S.A.</v>
      </c>
      <c r="C7410" t="s">
        <v>4736</v>
      </c>
      <c r="D7410">
        <f>VLOOKUP(C7410,RUBRO!A$2:B$935,2)</f>
        <v>490</v>
      </c>
      <c r="E7410">
        <f>VLOOKUP(A7410,EMPRESA!A$2:B$5796,2,FALSE)</f>
        <v>3603</v>
      </c>
    </row>
    <row r="7411" spans="1:5">
      <c r="A7411" t="s">
        <v>1161</v>
      </c>
      <c r="B7411" t="str">
        <f t="shared" si="115"/>
        <v>MELLAFE Y SALAS DIVISION EMPRESAS S.A.</v>
      </c>
      <c r="C7411" t="s">
        <v>4737</v>
      </c>
      <c r="D7411">
        <f>VLOOKUP(C7411,RUBRO!A$2:B$935,2)</f>
        <v>491</v>
      </c>
      <c r="E7411">
        <f>VLOOKUP(A7411,EMPRESA!A$2:B$5796,2,FALSE)</f>
        <v>3603</v>
      </c>
    </row>
    <row r="7412" spans="1:5">
      <c r="A7412" t="s">
        <v>1161</v>
      </c>
      <c r="B7412" t="str">
        <f t="shared" si="115"/>
        <v>MELLAFE Y SALAS DIVISION EMPRESAS S.A.</v>
      </c>
      <c r="C7412" t="s">
        <v>5052</v>
      </c>
      <c r="D7412">
        <f>VLOOKUP(C7412,RUBRO!A$2:B$935,2)</f>
        <v>541</v>
      </c>
      <c r="E7412">
        <f>VLOOKUP(A7412,EMPRESA!A$2:B$5796,2,FALSE)</f>
        <v>3603</v>
      </c>
    </row>
    <row r="7413" spans="1:5">
      <c r="A7413" t="s">
        <v>1161</v>
      </c>
      <c r="B7413" t="str">
        <f t="shared" si="115"/>
        <v>MELLAFE Y SALAS DIVISION EMPRESAS S.A.</v>
      </c>
      <c r="C7413" t="s">
        <v>6366</v>
      </c>
      <c r="D7413">
        <f>VLOOKUP(C7413,RUBRO!A$2:B$935,2)</f>
        <v>832</v>
      </c>
      <c r="E7413">
        <f>VLOOKUP(A7413,EMPRESA!A$2:B$5796,2,FALSE)</f>
        <v>3603</v>
      </c>
    </row>
    <row r="7414" spans="1:5">
      <c r="A7414" t="s">
        <v>1161</v>
      </c>
      <c r="B7414" t="str">
        <f t="shared" si="115"/>
        <v>MELLAFE Y SALAS DIVISION EMPRESAS S.A.</v>
      </c>
      <c r="C7414" t="s">
        <v>6429</v>
      </c>
      <c r="D7414">
        <f>VLOOKUP(C7414,RUBRO!A$2:B$935,2)</f>
        <v>853</v>
      </c>
      <c r="E7414">
        <f>VLOOKUP(A7414,EMPRESA!A$2:B$5796,2,FALSE)</f>
        <v>3603</v>
      </c>
    </row>
    <row r="7415" spans="1:5">
      <c r="A7415" t="s">
        <v>1161</v>
      </c>
      <c r="B7415" t="str">
        <f t="shared" si="115"/>
        <v>MELLAFE Y SALAS DIVISION EMPRESAS S.A.</v>
      </c>
      <c r="C7415" t="s">
        <v>6452</v>
      </c>
      <c r="D7415">
        <f>VLOOKUP(C7415,RUBRO!A$2:B$935,2)</f>
        <v>863</v>
      </c>
      <c r="E7415">
        <f>VLOOKUP(A7415,EMPRESA!A$2:B$5796,2,FALSE)</f>
        <v>3603</v>
      </c>
    </row>
    <row r="7416" spans="1:5">
      <c r="A7416" t="s">
        <v>717</v>
      </c>
      <c r="B7416" t="str">
        <f t="shared" si="115"/>
        <v>MELON ARIDOS LTDA.</v>
      </c>
      <c r="C7416" t="s">
        <v>709</v>
      </c>
      <c r="D7416">
        <f>VLOOKUP(C7416,RUBRO!A$2:B$935,2)</f>
        <v>73</v>
      </c>
      <c r="E7416">
        <f>VLOOKUP(A7416,EMPRESA!A$2:B$5796,2,FALSE)</f>
        <v>3604</v>
      </c>
    </row>
    <row r="7417" spans="1:5">
      <c r="A7417" t="s">
        <v>717</v>
      </c>
      <c r="B7417" t="str">
        <f t="shared" si="115"/>
        <v>MELON ARIDOS LTDA.</v>
      </c>
      <c r="C7417" t="s">
        <v>5330</v>
      </c>
      <c r="D7417">
        <f>VLOOKUP(C7417,RUBRO!A$2:B$935,2)</f>
        <v>596</v>
      </c>
      <c r="E7417">
        <f>VLOOKUP(A7417,EMPRESA!A$2:B$5796,2,FALSE)</f>
        <v>3604</v>
      </c>
    </row>
    <row r="7418" spans="1:5">
      <c r="A7418" t="s">
        <v>4508</v>
      </c>
      <c r="B7418" t="str">
        <f t="shared" si="115"/>
        <v>MELON HORMIGONES S.A.</v>
      </c>
      <c r="C7418" t="s">
        <v>4502</v>
      </c>
      <c r="D7418">
        <f>VLOOKUP(C7418,RUBRO!A$2:B$935,2)</f>
        <v>482</v>
      </c>
      <c r="E7418">
        <f>VLOOKUP(A7418,EMPRESA!A$2:B$5796,2,FALSE)</f>
        <v>3605</v>
      </c>
    </row>
    <row r="7419" spans="1:5">
      <c r="A7419" t="s">
        <v>1949</v>
      </c>
      <c r="B7419" t="str">
        <f t="shared" si="115"/>
        <v>MELON S.A.</v>
      </c>
      <c r="C7419" t="s">
        <v>1946</v>
      </c>
      <c r="D7419">
        <f>VLOOKUP(C7419,RUBRO!A$2:B$935,2)</f>
        <v>204</v>
      </c>
      <c r="E7419">
        <f>VLOOKUP(A7419,EMPRESA!A$2:B$5796,2,FALSE)</f>
        <v>3606</v>
      </c>
    </row>
    <row r="7420" spans="1:5">
      <c r="A7420" t="s">
        <v>4912</v>
      </c>
      <c r="B7420" t="str">
        <f t="shared" si="115"/>
        <v>MELY INVERSIONES SPA</v>
      </c>
      <c r="C7420" t="s">
        <v>4903</v>
      </c>
      <c r="D7420">
        <f>VLOOKUP(C7420,RUBRO!A$2:B$935,2)</f>
        <v>524</v>
      </c>
      <c r="E7420">
        <f>VLOOKUP(A7420,EMPRESA!A$2:B$5796,2,FALSE)</f>
        <v>3607</v>
      </c>
    </row>
    <row r="7421" spans="1:5">
      <c r="A7421" t="s">
        <v>4912</v>
      </c>
      <c r="B7421" t="str">
        <f t="shared" si="115"/>
        <v>MELY INVERSIONES SPA</v>
      </c>
      <c r="C7421" t="s">
        <v>6412</v>
      </c>
      <c r="D7421">
        <f>VLOOKUP(C7421,RUBRO!A$2:B$935,2)</f>
        <v>846</v>
      </c>
      <c r="E7421">
        <f>VLOOKUP(A7421,EMPRESA!A$2:B$5796,2,FALSE)</f>
        <v>3607</v>
      </c>
    </row>
    <row r="7422" spans="1:5">
      <c r="A7422" t="s">
        <v>5651</v>
      </c>
      <c r="B7422" t="str">
        <f t="shared" si="115"/>
        <v>MERCAPAPEL S.A.</v>
      </c>
      <c r="C7422" t="s">
        <v>5649</v>
      </c>
      <c r="D7422">
        <f>VLOOKUP(C7422,RUBRO!A$2:B$935,2)</f>
        <v>652</v>
      </c>
      <c r="E7422">
        <f>VLOOKUP(A7422,EMPRESA!A$2:B$5796,2,FALSE)</f>
        <v>3608</v>
      </c>
    </row>
    <row r="7423" spans="1:5">
      <c r="A7423" t="s">
        <v>5651</v>
      </c>
      <c r="B7423" t="str">
        <f t="shared" si="115"/>
        <v>MERCAPAPEL S.A.</v>
      </c>
      <c r="C7423" t="s">
        <v>5653</v>
      </c>
      <c r="D7423">
        <f>VLOOKUP(C7423,RUBRO!A$2:B$935,2)</f>
        <v>653</v>
      </c>
      <c r="E7423">
        <f>VLOOKUP(A7423,EMPRESA!A$2:B$5796,2,FALSE)</f>
        <v>3608</v>
      </c>
    </row>
    <row r="7424" spans="1:5">
      <c r="A7424" t="s">
        <v>5651</v>
      </c>
      <c r="B7424" t="str">
        <f t="shared" si="115"/>
        <v>MERCAPAPEL S.A.</v>
      </c>
      <c r="C7424" t="s">
        <v>5655</v>
      </c>
      <c r="D7424">
        <f>VLOOKUP(C7424,RUBRO!A$2:B$935,2)</f>
        <v>654</v>
      </c>
      <c r="E7424">
        <f>VLOOKUP(A7424,EMPRESA!A$2:B$5796,2,FALSE)</f>
        <v>3608</v>
      </c>
    </row>
    <row r="7425" spans="1:5">
      <c r="A7425" t="s">
        <v>5651</v>
      </c>
      <c r="B7425" t="str">
        <f t="shared" si="115"/>
        <v>MERCAPAPEL S.A.</v>
      </c>
      <c r="C7425" t="s">
        <v>6111</v>
      </c>
      <c r="D7425">
        <f>VLOOKUP(C7425,RUBRO!A$2:B$935,2)</f>
        <v>774</v>
      </c>
      <c r="E7425">
        <f>VLOOKUP(A7425,EMPRESA!A$2:B$5796,2,FALSE)</f>
        <v>3608</v>
      </c>
    </row>
    <row r="7426" spans="1:5">
      <c r="A7426" t="s">
        <v>5651</v>
      </c>
      <c r="B7426" t="str">
        <f t="shared" si="115"/>
        <v>MERCAPAPEL S.A.</v>
      </c>
      <c r="C7426" t="s">
        <v>6409</v>
      </c>
      <c r="D7426">
        <f>VLOOKUP(C7426,RUBRO!A$2:B$935,2)</f>
        <v>845</v>
      </c>
      <c r="E7426">
        <f>VLOOKUP(A7426,EMPRESA!A$2:B$5796,2,FALSE)</f>
        <v>3608</v>
      </c>
    </row>
    <row r="7427" spans="1:5">
      <c r="A7427" t="s">
        <v>2444</v>
      </c>
      <c r="B7427" t="str">
        <f t="shared" ref="B7427:B7490" si="116">UPPER(A7427)</f>
        <v>MERCER CONSULTING (CHILE) LTDA.</v>
      </c>
      <c r="C7427" t="s">
        <v>2437</v>
      </c>
      <c r="D7427">
        <f>VLOOKUP(C7427,RUBRO!A$2:B$935,2)</f>
        <v>273</v>
      </c>
      <c r="E7427">
        <f>VLOOKUP(A7427,EMPRESA!A$2:B$5796,2,FALSE)</f>
        <v>3609</v>
      </c>
    </row>
    <row r="7428" spans="1:5">
      <c r="A7428" t="s">
        <v>2444</v>
      </c>
      <c r="B7428" t="str">
        <f t="shared" si="116"/>
        <v>MERCER CONSULTING (CHILE) LTDA.</v>
      </c>
      <c r="C7428" t="s">
        <v>5771</v>
      </c>
      <c r="D7428">
        <f>VLOOKUP(C7428,RUBRO!A$2:B$935,2)</f>
        <v>707</v>
      </c>
      <c r="E7428">
        <f>VLOOKUP(A7428,EMPRESA!A$2:B$5796,2,FALSE)</f>
        <v>3609</v>
      </c>
    </row>
    <row r="7429" spans="1:5">
      <c r="A7429" t="s">
        <v>3255</v>
      </c>
      <c r="B7429" t="str">
        <f t="shared" si="116"/>
        <v>MERCK S.A.</v>
      </c>
      <c r="C7429" t="s">
        <v>3254</v>
      </c>
      <c r="D7429">
        <f>VLOOKUP(C7429,RUBRO!A$2:B$935,2)</f>
        <v>371</v>
      </c>
      <c r="E7429">
        <f>VLOOKUP(A7429,EMPRESA!A$2:B$5796,2,FALSE)</f>
        <v>3610</v>
      </c>
    </row>
    <row r="7430" spans="1:5">
      <c r="A7430" t="s">
        <v>3255</v>
      </c>
      <c r="B7430" t="str">
        <f t="shared" si="116"/>
        <v>MERCK S.A.</v>
      </c>
      <c r="C7430" t="s">
        <v>5345</v>
      </c>
      <c r="D7430">
        <f>VLOOKUP(C7430,RUBRO!A$2:B$935,2)</f>
        <v>598</v>
      </c>
      <c r="E7430">
        <f>VLOOKUP(A7430,EMPRESA!A$2:B$5796,2,FALSE)</f>
        <v>3610</v>
      </c>
    </row>
    <row r="7431" spans="1:5">
      <c r="A7431" t="s">
        <v>3255</v>
      </c>
      <c r="B7431" t="str">
        <f t="shared" si="116"/>
        <v>MERCK S.A.</v>
      </c>
      <c r="C7431" t="s">
        <v>5348</v>
      </c>
      <c r="D7431">
        <f>VLOOKUP(C7431,RUBRO!A$2:B$935,2)</f>
        <v>600</v>
      </c>
      <c r="E7431">
        <f>VLOOKUP(A7431,EMPRESA!A$2:B$5796,2,FALSE)</f>
        <v>3610</v>
      </c>
    </row>
    <row r="7432" spans="1:5">
      <c r="A7432" t="s">
        <v>3255</v>
      </c>
      <c r="B7432" t="str">
        <f t="shared" si="116"/>
        <v>MERCK S.A.</v>
      </c>
      <c r="C7432" t="s">
        <v>5815</v>
      </c>
      <c r="D7432">
        <f>VLOOKUP(C7432,RUBRO!A$2:B$935,2)</f>
        <v>716</v>
      </c>
      <c r="E7432">
        <f>VLOOKUP(A7432,EMPRESA!A$2:B$5796,2,FALSE)</f>
        <v>3610</v>
      </c>
    </row>
    <row r="7433" spans="1:5">
      <c r="A7433" t="s">
        <v>3255</v>
      </c>
      <c r="B7433" t="str">
        <f t="shared" si="116"/>
        <v>MERCK S.A.</v>
      </c>
      <c r="C7433" t="s">
        <v>5894</v>
      </c>
      <c r="D7433">
        <f>VLOOKUP(C7433,RUBRO!A$2:B$935,2)</f>
        <v>721</v>
      </c>
      <c r="E7433">
        <f>VLOOKUP(A7433,EMPRESA!A$2:B$5796,2,FALSE)</f>
        <v>3610</v>
      </c>
    </row>
    <row r="7434" spans="1:5">
      <c r="A7434" t="s">
        <v>3255</v>
      </c>
      <c r="B7434" t="str">
        <f t="shared" si="116"/>
        <v>MERCK S.A.</v>
      </c>
      <c r="C7434" t="s">
        <v>5989</v>
      </c>
      <c r="D7434">
        <f>VLOOKUP(C7434,RUBRO!A$2:B$935,2)</f>
        <v>741</v>
      </c>
      <c r="E7434">
        <f>VLOOKUP(A7434,EMPRESA!A$2:B$5796,2,FALSE)</f>
        <v>3610</v>
      </c>
    </row>
    <row r="7435" spans="1:5">
      <c r="A7435" t="s">
        <v>3255</v>
      </c>
      <c r="B7435" t="str">
        <f t="shared" si="116"/>
        <v>MERCK S.A.</v>
      </c>
      <c r="C7435" t="s">
        <v>6366</v>
      </c>
      <c r="D7435">
        <f>VLOOKUP(C7435,RUBRO!A$2:B$935,2)</f>
        <v>832</v>
      </c>
      <c r="E7435">
        <f>VLOOKUP(A7435,EMPRESA!A$2:B$5796,2,FALSE)</f>
        <v>3610</v>
      </c>
    </row>
    <row r="7436" spans="1:5">
      <c r="A7436" t="s">
        <v>3843</v>
      </c>
      <c r="B7436" t="str">
        <f t="shared" si="116"/>
        <v>MERCOFRUT SPA</v>
      </c>
      <c r="C7436" t="s">
        <v>3814</v>
      </c>
      <c r="D7436">
        <f>VLOOKUP(C7436,RUBRO!A$2:B$935,2)</f>
        <v>449</v>
      </c>
      <c r="E7436">
        <f>VLOOKUP(A7436,EMPRESA!A$2:B$5796,2,FALSE)</f>
        <v>3611</v>
      </c>
    </row>
    <row r="7437" spans="1:5">
      <c r="A7437" t="s">
        <v>586</v>
      </c>
      <c r="B7437" t="str">
        <f t="shared" si="116"/>
        <v>MERMELADAS Y CONSERVAS MICKELSEN</v>
      </c>
      <c r="C7437" t="s">
        <v>575</v>
      </c>
      <c r="D7437">
        <f>VLOOKUP(C7437,RUBRO!A$2:B$935,2)</f>
        <v>53</v>
      </c>
      <c r="E7437">
        <f>VLOOKUP(A7437,EMPRESA!A$2:B$5796,2,FALSE)</f>
        <v>3612</v>
      </c>
    </row>
    <row r="7438" spans="1:5">
      <c r="A7438" t="s">
        <v>586</v>
      </c>
      <c r="B7438" t="str">
        <f t="shared" si="116"/>
        <v>MERMELADAS Y CONSERVAS MICKELSEN</v>
      </c>
      <c r="C7438" t="s">
        <v>5369</v>
      </c>
      <c r="D7438">
        <f>VLOOKUP(C7438,RUBRO!A$2:B$935,2)</f>
        <v>607</v>
      </c>
      <c r="E7438">
        <f>VLOOKUP(A7438,EMPRESA!A$2:B$5796,2,FALSE)</f>
        <v>3612</v>
      </c>
    </row>
    <row r="7439" spans="1:5">
      <c r="A7439" t="s">
        <v>2537</v>
      </c>
      <c r="B7439" t="str">
        <f t="shared" si="116"/>
        <v>MERRILL LYNCH CORREDORES DE BOLSA SPA.</v>
      </c>
      <c r="C7439" t="s">
        <v>2523</v>
      </c>
      <c r="D7439">
        <f>VLOOKUP(C7439,RUBRO!A$2:B$935,2)</f>
        <v>286</v>
      </c>
      <c r="E7439">
        <f>VLOOKUP(A7439,EMPRESA!A$2:B$5796,2,FALSE)</f>
        <v>3613</v>
      </c>
    </row>
    <row r="7440" spans="1:5">
      <c r="A7440" t="s">
        <v>3237</v>
      </c>
      <c r="B7440" t="str">
        <f t="shared" si="116"/>
        <v>MESSER CHILE LTDA.</v>
      </c>
      <c r="C7440" t="s">
        <v>3231</v>
      </c>
      <c r="D7440">
        <f>VLOOKUP(C7440,RUBRO!A$2:B$935,2)</f>
        <v>366</v>
      </c>
      <c r="E7440">
        <f>VLOOKUP(A7440,EMPRESA!A$2:B$5796,2,FALSE)</f>
        <v>3614</v>
      </c>
    </row>
    <row r="7441" spans="1:5">
      <c r="A7441" t="s">
        <v>3237</v>
      </c>
      <c r="B7441" t="str">
        <f t="shared" si="116"/>
        <v>MESSER CHILE LTDA.</v>
      </c>
      <c r="C7441" t="s">
        <v>3906</v>
      </c>
      <c r="D7441">
        <f>VLOOKUP(C7441,RUBRO!A$2:B$935,2)</f>
        <v>455</v>
      </c>
      <c r="E7441">
        <f>VLOOKUP(A7441,EMPRESA!A$2:B$5796,2,FALSE)</f>
        <v>3614</v>
      </c>
    </row>
    <row r="7442" spans="1:5">
      <c r="A7442" t="s">
        <v>3237</v>
      </c>
      <c r="B7442" t="str">
        <f t="shared" si="116"/>
        <v>MESSER CHILE LTDA.</v>
      </c>
      <c r="C7442" t="s">
        <v>5295</v>
      </c>
      <c r="D7442">
        <f>VLOOKUP(C7442,RUBRO!A$2:B$935,2)</f>
        <v>578</v>
      </c>
      <c r="E7442">
        <f>VLOOKUP(A7442,EMPRESA!A$2:B$5796,2,FALSE)</f>
        <v>3614</v>
      </c>
    </row>
    <row r="7443" spans="1:5">
      <c r="A7443" t="s">
        <v>3237</v>
      </c>
      <c r="B7443" t="str">
        <f t="shared" si="116"/>
        <v>MESSER CHILE LTDA.</v>
      </c>
      <c r="C7443" t="s">
        <v>5316</v>
      </c>
      <c r="D7443">
        <f>VLOOKUP(C7443,RUBRO!A$2:B$935,2)</f>
        <v>581</v>
      </c>
      <c r="E7443">
        <f>VLOOKUP(A7443,EMPRESA!A$2:B$5796,2,FALSE)</f>
        <v>3614</v>
      </c>
    </row>
    <row r="7444" spans="1:5">
      <c r="A7444" t="s">
        <v>3237</v>
      </c>
      <c r="B7444" t="str">
        <f t="shared" si="116"/>
        <v>MESSER CHILE LTDA.</v>
      </c>
      <c r="C7444" t="s">
        <v>5894</v>
      </c>
      <c r="D7444">
        <f>VLOOKUP(C7444,RUBRO!A$2:B$935,2)</f>
        <v>721</v>
      </c>
      <c r="E7444">
        <f>VLOOKUP(A7444,EMPRESA!A$2:B$5796,2,FALSE)</f>
        <v>3614</v>
      </c>
    </row>
    <row r="7445" spans="1:5">
      <c r="A7445" t="s">
        <v>3237</v>
      </c>
      <c r="B7445" t="str">
        <f t="shared" si="116"/>
        <v>MESSER CHILE LTDA.</v>
      </c>
      <c r="C7445" t="s">
        <v>6421</v>
      </c>
      <c r="D7445">
        <f>VLOOKUP(C7445,RUBRO!A$2:B$935,2)</f>
        <v>847</v>
      </c>
      <c r="E7445">
        <f>VLOOKUP(A7445,EMPRESA!A$2:B$5796,2,FALSE)</f>
        <v>3614</v>
      </c>
    </row>
    <row r="7446" spans="1:5">
      <c r="A7446" t="s">
        <v>3237</v>
      </c>
      <c r="B7446" t="str">
        <f t="shared" si="116"/>
        <v>MESSER CHILE LTDA.</v>
      </c>
      <c r="C7446" t="s">
        <v>6422</v>
      </c>
      <c r="D7446">
        <f>VLOOKUP(C7446,RUBRO!A$2:B$935,2)</f>
        <v>848</v>
      </c>
      <c r="E7446">
        <f>VLOOKUP(A7446,EMPRESA!A$2:B$5796,2,FALSE)</f>
        <v>3614</v>
      </c>
    </row>
    <row r="7447" spans="1:5">
      <c r="A7447" t="s">
        <v>2689</v>
      </c>
      <c r="B7447" t="str">
        <f t="shared" si="116"/>
        <v>META PROYECTOS S.A.</v>
      </c>
      <c r="C7447" t="s">
        <v>2681</v>
      </c>
      <c r="D7447">
        <f>VLOOKUP(C7447,RUBRO!A$2:B$935,2)</f>
        <v>308</v>
      </c>
      <c r="E7447">
        <f>VLOOKUP(A7447,EMPRESA!A$2:B$5796,2,FALSE)</f>
        <v>3615</v>
      </c>
    </row>
    <row r="7448" spans="1:5">
      <c r="A7448" t="s">
        <v>2689</v>
      </c>
      <c r="B7448" t="str">
        <f t="shared" si="116"/>
        <v>META PROYECTOS S.A.</v>
      </c>
      <c r="C7448" t="s">
        <v>5605</v>
      </c>
      <c r="D7448">
        <f>VLOOKUP(C7448,RUBRO!A$2:B$935,2)</f>
        <v>642</v>
      </c>
      <c r="E7448">
        <f>VLOOKUP(A7448,EMPRESA!A$2:B$5796,2,FALSE)</f>
        <v>3615</v>
      </c>
    </row>
    <row r="7449" spans="1:5">
      <c r="A7449" t="s">
        <v>2689</v>
      </c>
      <c r="B7449" t="str">
        <f t="shared" si="116"/>
        <v>META PROYECTOS S.A.</v>
      </c>
      <c r="C7449" t="s">
        <v>5753</v>
      </c>
      <c r="D7449">
        <f>VLOOKUP(C7449,RUBRO!A$2:B$935,2)</f>
        <v>702</v>
      </c>
      <c r="E7449">
        <f>VLOOKUP(A7449,EMPRESA!A$2:B$5796,2,FALSE)</f>
        <v>3615</v>
      </c>
    </row>
    <row r="7450" spans="1:5">
      <c r="A7450" t="s">
        <v>2689</v>
      </c>
      <c r="B7450" t="str">
        <f t="shared" si="116"/>
        <v>META PROYECTOS S.A.</v>
      </c>
      <c r="C7450" t="s">
        <v>5754</v>
      </c>
      <c r="D7450">
        <f>VLOOKUP(C7450,RUBRO!A$2:B$935,2)</f>
        <v>703</v>
      </c>
      <c r="E7450">
        <f>VLOOKUP(A7450,EMPRESA!A$2:B$5796,2,FALSE)</f>
        <v>3615</v>
      </c>
    </row>
    <row r="7451" spans="1:5">
      <c r="A7451" t="s">
        <v>2277</v>
      </c>
      <c r="B7451" t="str">
        <f t="shared" si="116"/>
        <v>METACOM LTDA.</v>
      </c>
      <c r="C7451" t="s">
        <v>2250</v>
      </c>
      <c r="D7451">
        <f>VLOOKUP(C7451,RUBRO!A$2:B$935,2)</f>
        <v>253</v>
      </c>
      <c r="E7451">
        <f>VLOOKUP(A7451,EMPRESA!A$2:B$5796,2,FALSE)</f>
        <v>3616</v>
      </c>
    </row>
    <row r="7452" spans="1:5">
      <c r="A7452" t="s">
        <v>2277</v>
      </c>
      <c r="B7452" t="str">
        <f t="shared" si="116"/>
        <v>METACOM LTDA.</v>
      </c>
      <c r="C7452" t="s">
        <v>6020</v>
      </c>
      <c r="D7452">
        <f>VLOOKUP(C7452,RUBRO!A$2:B$935,2)</f>
        <v>752</v>
      </c>
      <c r="E7452">
        <f>VLOOKUP(A7452,EMPRESA!A$2:B$5796,2,FALSE)</f>
        <v>3616</v>
      </c>
    </row>
    <row r="7453" spans="1:5">
      <c r="A7453" t="s">
        <v>2277</v>
      </c>
      <c r="B7453" t="str">
        <f t="shared" si="116"/>
        <v>METACOM LTDA.</v>
      </c>
      <c r="C7453" t="s">
        <v>6489</v>
      </c>
      <c r="D7453">
        <f>VLOOKUP(C7453,RUBRO!A$2:B$935,2)</f>
        <v>879</v>
      </c>
      <c r="E7453">
        <f>VLOOKUP(A7453,EMPRESA!A$2:B$5796,2,FALSE)</f>
        <v>3616</v>
      </c>
    </row>
    <row r="7454" spans="1:5">
      <c r="A7454" t="s">
        <v>6327</v>
      </c>
      <c r="B7454" t="str">
        <f t="shared" si="116"/>
        <v>METACONTROL INGENIEROS S.A.</v>
      </c>
      <c r="C7454" t="s">
        <v>6312</v>
      </c>
      <c r="D7454">
        <f>VLOOKUP(C7454,RUBRO!A$2:B$935,2)</f>
        <v>823</v>
      </c>
      <c r="E7454">
        <f>VLOOKUP(A7454,EMPRESA!A$2:B$5796,2,FALSE)</f>
        <v>3617</v>
      </c>
    </row>
    <row r="7455" spans="1:5">
      <c r="A7455" t="s">
        <v>1448</v>
      </c>
      <c r="B7455" t="str">
        <f t="shared" si="116"/>
        <v>METALAMERICA S.A.</v>
      </c>
      <c r="C7455" t="s">
        <v>1445</v>
      </c>
      <c r="D7455">
        <f>VLOOKUP(C7455,RUBRO!A$2:B$935,2)</f>
        <v>133</v>
      </c>
      <c r="E7455">
        <f>VLOOKUP(A7455,EMPRESA!A$2:B$5796,2,FALSE)</f>
        <v>3618</v>
      </c>
    </row>
    <row r="7456" spans="1:5">
      <c r="A7456" t="s">
        <v>3874</v>
      </c>
      <c r="B7456" t="str">
        <f t="shared" si="116"/>
        <v>METALBRAS LTDA.</v>
      </c>
      <c r="C7456" t="s">
        <v>3863</v>
      </c>
      <c r="D7456">
        <f>VLOOKUP(C7456,RUBRO!A$2:B$935,2)</f>
        <v>451</v>
      </c>
      <c r="E7456">
        <f>VLOOKUP(A7456,EMPRESA!A$2:B$5796,2,FALSE)</f>
        <v>3619</v>
      </c>
    </row>
    <row r="7457" spans="1:5">
      <c r="A7457" t="s">
        <v>3375</v>
      </c>
      <c r="B7457" t="str">
        <f t="shared" si="116"/>
        <v>METALFORT S.A.</v>
      </c>
      <c r="C7457" t="s">
        <v>3351</v>
      </c>
      <c r="D7457">
        <f>VLOOKUP(C7457,RUBRO!A$2:B$935,2)</f>
        <v>400</v>
      </c>
      <c r="E7457">
        <f>VLOOKUP(A7457,EMPRESA!A$2:B$5796,2,FALSE)</f>
        <v>3620</v>
      </c>
    </row>
    <row r="7458" spans="1:5">
      <c r="A7458" t="s">
        <v>1906</v>
      </c>
      <c r="B7458" t="str">
        <f t="shared" si="116"/>
        <v>METALHSA</v>
      </c>
      <c r="C7458" t="s">
        <v>1901</v>
      </c>
      <c r="D7458">
        <f>VLOOKUP(C7458,RUBRO!A$2:B$935,2)</f>
        <v>186</v>
      </c>
      <c r="E7458">
        <f>VLOOKUP(A7458,EMPRESA!A$2:B$5796,2,FALSE)</f>
        <v>3621</v>
      </c>
    </row>
    <row r="7459" spans="1:5">
      <c r="A7459" t="s">
        <v>6701</v>
      </c>
      <c r="B7459" t="str">
        <f t="shared" si="116"/>
        <v>METALMACK LTDA.</v>
      </c>
      <c r="C7459" t="s">
        <v>6700</v>
      </c>
      <c r="D7459">
        <f>VLOOKUP(C7459,RUBRO!A$2:B$935,2)</f>
        <v>922</v>
      </c>
      <c r="E7459">
        <f>VLOOKUP(A7459,EMPRESA!A$2:B$5796,2,FALSE)</f>
        <v>3622</v>
      </c>
    </row>
    <row r="7460" spans="1:5">
      <c r="A7460" t="s">
        <v>199</v>
      </c>
      <c r="B7460" t="str">
        <f t="shared" si="116"/>
        <v>METALMECANICA ANCLAMETAL S.A.</v>
      </c>
      <c r="C7460" t="s">
        <v>193</v>
      </c>
      <c r="D7460">
        <f>VLOOKUP(C7460,RUBRO!A$2:B$935,2)</f>
        <v>14</v>
      </c>
      <c r="E7460">
        <f>VLOOKUP(A7460,EMPRESA!A$2:B$5796,2,FALSE)</f>
        <v>3623</v>
      </c>
    </row>
    <row r="7461" spans="1:5">
      <c r="A7461" t="s">
        <v>1852</v>
      </c>
      <c r="B7461" t="str">
        <f t="shared" si="116"/>
        <v>METALMECANICA ANDRITEC LTDA.</v>
      </c>
      <c r="C7461" t="s">
        <v>1842</v>
      </c>
      <c r="D7461">
        <f>VLOOKUP(C7461,RUBRO!A$2:B$935,2)</f>
        <v>193</v>
      </c>
      <c r="E7461">
        <f>VLOOKUP(A7461,EMPRESA!A$2:B$5796,2,FALSE)</f>
        <v>3624</v>
      </c>
    </row>
    <row r="7462" spans="1:5">
      <c r="A7462" t="s">
        <v>1852</v>
      </c>
      <c r="B7462" t="str">
        <f t="shared" si="116"/>
        <v>METALMECANICA ANDRITEC LTDA.</v>
      </c>
      <c r="C7462" t="s">
        <v>3332</v>
      </c>
      <c r="D7462">
        <f>VLOOKUP(C7462,RUBRO!A$2:B$935,2)</f>
        <v>396</v>
      </c>
      <c r="E7462">
        <f>VLOOKUP(A7462,EMPRESA!A$2:B$5796,2,FALSE)</f>
        <v>3624</v>
      </c>
    </row>
    <row r="7463" spans="1:5">
      <c r="A7463" t="s">
        <v>1852</v>
      </c>
      <c r="B7463" t="str">
        <f t="shared" si="116"/>
        <v>METALMECANICA ANDRITEC LTDA.</v>
      </c>
      <c r="C7463" t="s">
        <v>3351</v>
      </c>
      <c r="D7463">
        <f>VLOOKUP(C7463,RUBRO!A$2:B$935,2)</f>
        <v>400</v>
      </c>
      <c r="E7463">
        <f>VLOOKUP(A7463,EMPRESA!A$2:B$5796,2,FALSE)</f>
        <v>3624</v>
      </c>
    </row>
    <row r="7464" spans="1:5">
      <c r="A7464" t="s">
        <v>3376</v>
      </c>
      <c r="B7464" t="str">
        <f t="shared" si="116"/>
        <v>METALMECANICA BACIGALUPO HERMANOS LTDA.</v>
      </c>
      <c r="C7464" t="s">
        <v>3351</v>
      </c>
      <c r="D7464">
        <f>VLOOKUP(C7464,RUBRO!A$2:B$935,2)</f>
        <v>400</v>
      </c>
      <c r="E7464">
        <f>VLOOKUP(A7464,EMPRESA!A$2:B$5796,2,FALSE)</f>
        <v>3625</v>
      </c>
    </row>
    <row r="7465" spans="1:5">
      <c r="A7465" t="s">
        <v>3376</v>
      </c>
      <c r="B7465" t="str">
        <f t="shared" si="116"/>
        <v>METALMECANICA BACIGALUPO HERMANOS LTDA.</v>
      </c>
      <c r="C7465" t="s">
        <v>5150</v>
      </c>
      <c r="D7465">
        <f>VLOOKUP(C7465,RUBRO!A$2:B$935,2)</f>
        <v>557</v>
      </c>
      <c r="E7465">
        <f>VLOOKUP(A7465,EMPRESA!A$2:B$5796,2,FALSE)</f>
        <v>3625</v>
      </c>
    </row>
    <row r="7466" spans="1:5">
      <c r="A7466" t="s">
        <v>5234</v>
      </c>
      <c r="B7466" t="str">
        <f t="shared" si="116"/>
        <v>METALMECANICA COLLIO LTDA.</v>
      </c>
      <c r="C7466" t="s">
        <v>5221</v>
      </c>
      <c r="D7466">
        <f>VLOOKUP(C7466,RUBRO!A$2:B$935,2)</f>
        <v>571</v>
      </c>
      <c r="E7466">
        <f>VLOOKUP(A7466,EMPRESA!A$2:B$5796,2,FALSE)</f>
        <v>3626</v>
      </c>
    </row>
    <row r="7467" spans="1:5">
      <c r="A7467" t="s">
        <v>2010</v>
      </c>
      <c r="B7467" t="str">
        <f t="shared" si="116"/>
        <v>METALMECANICA GAL SPA</v>
      </c>
      <c r="C7467" t="s">
        <v>2007</v>
      </c>
      <c r="D7467">
        <f>VLOOKUP(C7467,RUBRO!A$2:B$935,2)</f>
        <v>217</v>
      </c>
      <c r="E7467">
        <f>VLOOKUP(A7467,EMPRESA!A$2:B$5796,2,FALSE)</f>
        <v>3627</v>
      </c>
    </row>
    <row r="7468" spans="1:5">
      <c r="A7468" t="s">
        <v>2010</v>
      </c>
      <c r="B7468" t="str">
        <f t="shared" si="116"/>
        <v>METALMECANICA GAL SPA</v>
      </c>
      <c r="C7468" t="s">
        <v>3326</v>
      </c>
      <c r="D7468">
        <f>VLOOKUP(C7468,RUBRO!A$2:B$935,2)</f>
        <v>395</v>
      </c>
      <c r="E7468">
        <f>VLOOKUP(A7468,EMPRESA!A$2:B$5796,2,FALSE)</f>
        <v>3627</v>
      </c>
    </row>
    <row r="7469" spans="1:5">
      <c r="A7469" t="s">
        <v>2010</v>
      </c>
      <c r="B7469" t="str">
        <f t="shared" si="116"/>
        <v>METALMECANICA GAL SPA</v>
      </c>
      <c r="C7469" t="s">
        <v>6034</v>
      </c>
      <c r="D7469">
        <f>VLOOKUP(C7469,RUBRO!A$2:B$935,2)</f>
        <v>760</v>
      </c>
      <c r="E7469">
        <f>VLOOKUP(A7469,EMPRESA!A$2:B$5796,2,FALSE)</f>
        <v>3627</v>
      </c>
    </row>
    <row r="7470" spans="1:5">
      <c r="A7470" t="s">
        <v>3099</v>
      </c>
      <c r="B7470" t="str">
        <f t="shared" si="116"/>
        <v>METALMECANICA SINSAY LTDA.</v>
      </c>
      <c r="C7470" t="s">
        <v>3098</v>
      </c>
      <c r="D7470">
        <f>VLOOKUP(C7470,RUBRO!A$2:B$935,2)</f>
        <v>346</v>
      </c>
      <c r="E7470">
        <f>VLOOKUP(A7470,EMPRESA!A$2:B$5796,2,FALSE)</f>
        <v>3628</v>
      </c>
    </row>
    <row r="7471" spans="1:5">
      <c r="A7471" t="s">
        <v>3099</v>
      </c>
      <c r="B7471" t="str">
        <f t="shared" si="116"/>
        <v>METALMECANICA SINSAY LTDA.</v>
      </c>
      <c r="C7471" t="s">
        <v>5150</v>
      </c>
      <c r="D7471">
        <f>VLOOKUP(C7471,RUBRO!A$2:B$935,2)</f>
        <v>557</v>
      </c>
      <c r="E7471">
        <f>VLOOKUP(A7471,EMPRESA!A$2:B$5796,2,FALSE)</f>
        <v>3628</v>
      </c>
    </row>
    <row r="7472" spans="1:5">
      <c r="A7472" t="s">
        <v>3099</v>
      </c>
      <c r="B7472" t="str">
        <f t="shared" si="116"/>
        <v>METALMECANICA SINSAY LTDA.</v>
      </c>
      <c r="C7472" t="s">
        <v>6021</v>
      </c>
      <c r="D7472">
        <f>VLOOKUP(C7472,RUBRO!A$2:B$935,2)</f>
        <v>753</v>
      </c>
      <c r="E7472">
        <f>VLOOKUP(A7472,EMPRESA!A$2:B$5796,2,FALSE)</f>
        <v>3628</v>
      </c>
    </row>
    <row r="7473" spans="1:5">
      <c r="A7473" t="s">
        <v>1853</v>
      </c>
      <c r="B7473" t="str">
        <f t="shared" si="116"/>
        <v>METALPAR S.A.</v>
      </c>
      <c r="C7473" t="s">
        <v>1842</v>
      </c>
      <c r="D7473">
        <f>VLOOKUP(C7473,RUBRO!A$2:B$935,2)</f>
        <v>193</v>
      </c>
      <c r="E7473">
        <f>VLOOKUP(A7473,EMPRESA!A$2:B$5796,2,FALSE)</f>
        <v>3629</v>
      </c>
    </row>
    <row r="7474" spans="1:5">
      <c r="A7474" t="s">
        <v>3420</v>
      </c>
      <c r="B7474" t="str">
        <f t="shared" si="116"/>
        <v>METALURGICA AQUILES CLAVEL Y CIA. LTDA.</v>
      </c>
      <c r="C7474" t="s">
        <v>3415</v>
      </c>
      <c r="D7474">
        <f>VLOOKUP(C7474,RUBRO!A$2:B$935,2)</f>
        <v>408</v>
      </c>
      <c r="E7474">
        <f>VLOOKUP(A7474,EMPRESA!A$2:B$5796,2,FALSE)</f>
        <v>3630</v>
      </c>
    </row>
    <row r="7475" spans="1:5">
      <c r="A7475" t="s">
        <v>5235</v>
      </c>
      <c r="B7475" t="str">
        <f t="shared" si="116"/>
        <v>METALURGICA FAT LTDA.</v>
      </c>
      <c r="C7475" t="s">
        <v>5221</v>
      </c>
      <c r="D7475">
        <f>VLOOKUP(C7475,RUBRO!A$2:B$935,2)</f>
        <v>571</v>
      </c>
      <c r="E7475">
        <f>VLOOKUP(A7475,EMPRESA!A$2:B$5796,2,FALSE)</f>
        <v>3631</v>
      </c>
    </row>
    <row r="7476" spans="1:5">
      <c r="A7476" t="s">
        <v>5236</v>
      </c>
      <c r="B7476" t="str">
        <f t="shared" si="116"/>
        <v>METALURGICA GAYMER Y CIA. LTDA.</v>
      </c>
      <c r="C7476" t="s">
        <v>5221</v>
      </c>
      <c r="D7476">
        <f>VLOOKUP(C7476,RUBRO!A$2:B$935,2)</f>
        <v>571</v>
      </c>
      <c r="E7476">
        <f>VLOOKUP(A7476,EMPRESA!A$2:B$5796,2,FALSE)</f>
        <v>3632</v>
      </c>
    </row>
    <row r="7477" spans="1:5">
      <c r="A7477" t="s">
        <v>5259</v>
      </c>
      <c r="B7477" t="str">
        <f t="shared" si="116"/>
        <v>METALURGICA HUND LTDA.</v>
      </c>
      <c r="C7477" t="s">
        <v>5248</v>
      </c>
      <c r="D7477">
        <f>VLOOKUP(C7477,RUBRO!A$2:B$935,2)</f>
        <v>572</v>
      </c>
      <c r="E7477">
        <f>VLOOKUP(A7477,EMPRESA!A$2:B$5796,2,FALSE)</f>
        <v>3633</v>
      </c>
    </row>
    <row r="7478" spans="1:5">
      <c r="A7478" t="s">
        <v>5237</v>
      </c>
      <c r="B7478" t="str">
        <f t="shared" si="116"/>
        <v>METALURGICA INDUSTRIAL TOBALABA S.A.</v>
      </c>
      <c r="C7478" t="s">
        <v>5221</v>
      </c>
      <c r="D7478">
        <f>VLOOKUP(C7478,RUBRO!A$2:B$935,2)</f>
        <v>571</v>
      </c>
      <c r="E7478">
        <f>VLOOKUP(A7478,EMPRESA!A$2:B$5796,2,FALSE)</f>
        <v>3634</v>
      </c>
    </row>
    <row r="7479" spans="1:5">
      <c r="A7479" t="s">
        <v>5238</v>
      </c>
      <c r="B7479" t="str">
        <f t="shared" si="116"/>
        <v>METALURGICA LAVIN S.A.</v>
      </c>
      <c r="C7479" t="s">
        <v>5221</v>
      </c>
      <c r="D7479">
        <f>VLOOKUP(C7479,RUBRO!A$2:B$935,2)</f>
        <v>571</v>
      </c>
      <c r="E7479">
        <f>VLOOKUP(A7479,EMPRESA!A$2:B$5796,2,FALSE)</f>
        <v>3635</v>
      </c>
    </row>
    <row r="7480" spans="1:5">
      <c r="A7480" t="s">
        <v>1017</v>
      </c>
      <c r="B7480" t="str">
        <f t="shared" si="116"/>
        <v>METALURGICA MANLAC S.A.</v>
      </c>
      <c r="C7480" t="s">
        <v>1008</v>
      </c>
      <c r="D7480">
        <f>VLOOKUP(C7480,RUBRO!A$2:B$935,2)</f>
        <v>102</v>
      </c>
      <c r="E7480">
        <f>VLOOKUP(A7480,EMPRESA!A$2:B$5796,2,FALSE)</f>
        <v>3636</v>
      </c>
    </row>
    <row r="7481" spans="1:5">
      <c r="A7481" t="s">
        <v>3377</v>
      </c>
      <c r="B7481" t="str">
        <f t="shared" si="116"/>
        <v>METALURGICA METTAL LTDA.</v>
      </c>
      <c r="C7481" t="s">
        <v>3351</v>
      </c>
      <c r="D7481">
        <f>VLOOKUP(C7481,RUBRO!A$2:B$935,2)</f>
        <v>400</v>
      </c>
      <c r="E7481">
        <f>VLOOKUP(A7481,EMPRESA!A$2:B$5796,2,FALSE)</f>
        <v>3637</v>
      </c>
    </row>
    <row r="7482" spans="1:5">
      <c r="A7482" t="s">
        <v>3378</v>
      </c>
      <c r="B7482" t="str">
        <f t="shared" si="116"/>
        <v>METALURGICA MUNCHEN LTDA.</v>
      </c>
      <c r="C7482" t="s">
        <v>3351</v>
      </c>
      <c r="D7482">
        <f>VLOOKUP(C7482,RUBRO!A$2:B$935,2)</f>
        <v>400</v>
      </c>
      <c r="E7482">
        <f>VLOOKUP(A7482,EMPRESA!A$2:B$5796,2,FALSE)</f>
        <v>3638</v>
      </c>
    </row>
    <row r="7483" spans="1:5">
      <c r="A7483" t="s">
        <v>3378</v>
      </c>
      <c r="B7483" t="str">
        <f t="shared" si="116"/>
        <v>METALURGICA MUNCHEN LTDA.</v>
      </c>
      <c r="C7483" t="s">
        <v>6041</v>
      </c>
      <c r="D7483">
        <f>VLOOKUP(C7483,RUBRO!A$2:B$935,2)</f>
        <v>763</v>
      </c>
      <c r="E7483">
        <f>VLOOKUP(A7483,EMPRESA!A$2:B$5796,2,FALSE)</f>
        <v>3638</v>
      </c>
    </row>
    <row r="7484" spans="1:5">
      <c r="A7484" t="s">
        <v>2965</v>
      </c>
      <c r="B7484" t="str">
        <f t="shared" si="116"/>
        <v>METALURGICA SEGA LTDA.</v>
      </c>
      <c r="C7484" t="s">
        <v>2881</v>
      </c>
      <c r="D7484">
        <f>VLOOKUP(C7484,RUBRO!A$2:B$935,2)</f>
        <v>335</v>
      </c>
      <c r="E7484">
        <f>VLOOKUP(A7484,EMPRESA!A$2:B$5796,2,FALSE)</f>
        <v>3639</v>
      </c>
    </row>
    <row r="7485" spans="1:5">
      <c r="A7485" t="s">
        <v>2965</v>
      </c>
      <c r="B7485" t="str">
        <f t="shared" si="116"/>
        <v>METALURGICA SEGA LTDA.</v>
      </c>
      <c r="C7485" t="s">
        <v>3351</v>
      </c>
      <c r="D7485">
        <f>VLOOKUP(C7485,RUBRO!A$2:B$935,2)</f>
        <v>400</v>
      </c>
      <c r="E7485">
        <f>VLOOKUP(A7485,EMPRESA!A$2:B$5796,2,FALSE)</f>
        <v>3639</v>
      </c>
    </row>
    <row r="7486" spans="1:5">
      <c r="A7486" t="s">
        <v>2965</v>
      </c>
      <c r="B7486" t="str">
        <f t="shared" si="116"/>
        <v>METALURGICA SEGA LTDA.</v>
      </c>
      <c r="C7486" t="s">
        <v>5150</v>
      </c>
      <c r="D7486">
        <f>VLOOKUP(C7486,RUBRO!A$2:B$935,2)</f>
        <v>557</v>
      </c>
      <c r="E7486">
        <f>VLOOKUP(A7486,EMPRESA!A$2:B$5796,2,FALSE)</f>
        <v>3639</v>
      </c>
    </row>
    <row r="7487" spans="1:5">
      <c r="A7487" t="s">
        <v>2965</v>
      </c>
      <c r="B7487" t="str">
        <f t="shared" si="116"/>
        <v>METALURGICA SEGA LTDA.</v>
      </c>
      <c r="C7487" t="s">
        <v>5673</v>
      </c>
      <c r="D7487">
        <f>VLOOKUP(C7487,RUBRO!A$2:B$935,2)</f>
        <v>665</v>
      </c>
      <c r="E7487">
        <f>VLOOKUP(A7487,EMPRESA!A$2:B$5796,2,FALSE)</f>
        <v>3639</v>
      </c>
    </row>
    <row r="7488" spans="1:5">
      <c r="A7488" t="s">
        <v>5455</v>
      </c>
      <c r="B7488" t="str">
        <f t="shared" si="116"/>
        <v>METALURGICA SILCOSIL SPA</v>
      </c>
      <c r="C7488" t="s">
        <v>5449</v>
      </c>
      <c r="D7488">
        <f>VLOOKUP(C7488,RUBRO!A$2:B$935,2)</f>
        <v>621</v>
      </c>
      <c r="E7488">
        <f>VLOOKUP(A7488,EMPRESA!A$2:B$5796,2,FALSE)</f>
        <v>3640</v>
      </c>
    </row>
    <row r="7489" spans="1:5">
      <c r="A7489" t="s">
        <v>3581</v>
      </c>
      <c r="B7489" t="str">
        <f t="shared" si="116"/>
        <v>METALURGICA SUDAMERICANA S.A.</v>
      </c>
      <c r="C7489" t="s">
        <v>3431</v>
      </c>
      <c r="D7489">
        <f>VLOOKUP(C7489,RUBRO!A$2:B$935,2)</f>
        <v>413</v>
      </c>
      <c r="E7489">
        <f>VLOOKUP(A7489,EMPRESA!A$2:B$5796,2,FALSE)</f>
        <v>3641</v>
      </c>
    </row>
    <row r="7490" spans="1:5">
      <c r="A7490" t="s">
        <v>3581</v>
      </c>
      <c r="B7490" t="str">
        <f t="shared" si="116"/>
        <v>METALURGICA SUDAMERICANA S.A.</v>
      </c>
      <c r="C7490" t="s">
        <v>5221</v>
      </c>
      <c r="D7490">
        <f>VLOOKUP(C7490,RUBRO!A$2:B$935,2)</f>
        <v>571</v>
      </c>
      <c r="E7490">
        <f>VLOOKUP(A7490,EMPRESA!A$2:B$5796,2,FALSE)</f>
        <v>3641</v>
      </c>
    </row>
    <row r="7491" spans="1:5">
      <c r="A7491" t="s">
        <v>3581</v>
      </c>
      <c r="B7491" t="str">
        <f t="shared" ref="B7491:B7554" si="117">UPPER(A7491)</f>
        <v>METALURGICA SUDAMERICANA S.A.</v>
      </c>
      <c r="C7491" t="s">
        <v>5248</v>
      </c>
      <c r="D7491">
        <f>VLOOKUP(C7491,RUBRO!A$2:B$935,2)</f>
        <v>572</v>
      </c>
      <c r="E7491">
        <f>VLOOKUP(A7491,EMPRESA!A$2:B$5796,2,FALSE)</f>
        <v>3641</v>
      </c>
    </row>
    <row r="7492" spans="1:5">
      <c r="A7492" t="s">
        <v>5239</v>
      </c>
      <c r="B7492" t="str">
        <f t="shared" si="117"/>
        <v>METALURGICA WINTER S.A.</v>
      </c>
      <c r="C7492" t="s">
        <v>5221</v>
      </c>
      <c r="D7492">
        <f>VLOOKUP(C7492,RUBRO!A$2:B$935,2)</f>
        <v>571</v>
      </c>
      <c r="E7492">
        <f>VLOOKUP(A7492,EMPRESA!A$2:B$5796,2,FALSE)</f>
        <v>3642</v>
      </c>
    </row>
    <row r="7493" spans="1:5">
      <c r="A7493" t="s">
        <v>5677</v>
      </c>
      <c r="B7493" t="str">
        <f t="shared" si="117"/>
        <v>METALVAL LTDA.</v>
      </c>
      <c r="C7493" t="s">
        <v>5673</v>
      </c>
      <c r="D7493">
        <f>VLOOKUP(C7493,RUBRO!A$2:B$935,2)</f>
        <v>665</v>
      </c>
      <c r="E7493">
        <f>VLOOKUP(A7493,EMPRESA!A$2:B$5796,2,FALSE)</f>
        <v>3643</v>
      </c>
    </row>
    <row r="7494" spans="1:5">
      <c r="A7494" t="s">
        <v>5633</v>
      </c>
      <c r="B7494" t="str">
        <f t="shared" si="117"/>
        <v>METECNO S.A.</v>
      </c>
      <c r="C7494" t="s">
        <v>5632</v>
      </c>
      <c r="D7494">
        <f>VLOOKUP(C7494,RUBRO!A$2:B$935,2)</f>
        <v>648</v>
      </c>
      <c r="E7494">
        <f>VLOOKUP(A7494,EMPRESA!A$2:B$5796,2,FALSE)</f>
        <v>3644</v>
      </c>
    </row>
    <row r="7495" spans="1:5">
      <c r="A7495" t="s">
        <v>5372</v>
      </c>
      <c r="B7495" t="str">
        <f t="shared" si="117"/>
        <v>METHANEX CHILE SPA</v>
      </c>
      <c r="C7495" t="s">
        <v>5373</v>
      </c>
      <c r="D7495">
        <f>VLOOKUP(C7495,RUBRO!A$2:B$935,2)</f>
        <v>608</v>
      </c>
      <c r="E7495">
        <f>VLOOKUP(A7495,EMPRESA!A$2:B$5796,2,FALSE)</f>
        <v>3645</v>
      </c>
    </row>
    <row r="7496" spans="1:5">
      <c r="A7496" t="s">
        <v>4964</v>
      </c>
      <c r="B7496" t="str">
        <f t="shared" si="117"/>
        <v>METLIFE CHILE INVERSIONES LTDA.</v>
      </c>
      <c r="C7496" t="s">
        <v>4923</v>
      </c>
      <c r="D7496">
        <f>VLOOKUP(C7496,RUBRO!A$2:B$935,2)</f>
        <v>525</v>
      </c>
      <c r="E7496">
        <f>VLOOKUP(A7496,EMPRESA!A$2:B$5796,2,FALSE)</f>
        <v>3646</v>
      </c>
    </row>
    <row r="7497" spans="1:5">
      <c r="A7497" t="s">
        <v>2226</v>
      </c>
      <c r="B7497" t="str">
        <f t="shared" si="117"/>
        <v>METLIFE CHILE SEGUROS DE VIDA S.A.</v>
      </c>
      <c r="C7497" t="s">
        <v>2212</v>
      </c>
      <c r="D7497">
        <f>VLOOKUP(C7497,RUBRO!A$2:B$935,2)</f>
        <v>248</v>
      </c>
      <c r="E7497">
        <f>VLOOKUP(A7497,EMPRESA!A$2:B$5796,2,FALSE)</f>
        <v>3647</v>
      </c>
    </row>
    <row r="7498" spans="1:5">
      <c r="A7498" t="s">
        <v>2063</v>
      </c>
      <c r="B7498" t="str">
        <f t="shared" si="117"/>
        <v>METRAIN S.A.</v>
      </c>
      <c r="C7498" t="s">
        <v>2061</v>
      </c>
      <c r="D7498">
        <f>VLOOKUP(C7498,RUBRO!A$2:B$935,2)</f>
        <v>228</v>
      </c>
      <c r="E7498">
        <f>VLOOKUP(A7498,EMPRESA!A$2:B$5796,2,FALSE)</f>
        <v>3648</v>
      </c>
    </row>
    <row r="7499" spans="1:5">
      <c r="A7499" t="s">
        <v>2063</v>
      </c>
      <c r="B7499" t="str">
        <f t="shared" si="117"/>
        <v>METRAIN S.A.</v>
      </c>
      <c r="C7499" t="s">
        <v>3167</v>
      </c>
      <c r="D7499">
        <f>VLOOKUP(C7499,RUBRO!A$2:B$935,2)</f>
        <v>354</v>
      </c>
      <c r="E7499">
        <f>VLOOKUP(A7499,EMPRESA!A$2:B$5796,2,FALSE)</f>
        <v>3648</v>
      </c>
    </row>
    <row r="7500" spans="1:5">
      <c r="A7500" t="s">
        <v>2063</v>
      </c>
      <c r="B7500" t="str">
        <f t="shared" si="117"/>
        <v>METRAIN S.A.</v>
      </c>
      <c r="C7500" t="s">
        <v>3332</v>
      </c>
      <c r="D7500">
        <f>VLOOKUP(C7500,RUBRO!A$2:B$935,2)</f>
        <v>396</v>
      </c>
      <c r="E7500">
        <f>VLOOKUP(A7500,EMPRESA!A$2:B$5796,2,FALSE)</f>
        <v>3648</v>
      </c>
    </row>
    <row r="7501" spans="1:5">
      <c r="A7501" t="s">
        <v>2063</v>
      </c>
      <c r="B7501" t="str">
        <f t="shared" si="117"/>
        <v>METRAIN S.A.</v>
      </c>
      <c r="C7501" t="s">
        <v>5221</v>
      </c>
      <c r="D7501">
        <f>VLOOKUP(C7501,RUBRO!A$2:B$935,2)</f>
        <v>571</v>
      </c>
      <c r="E7501">
        <f>VLOOKUP(A7501,EMPRESA!A$2:B$5796,2,FALSE)</f>
        <v>3648</v>
      </c>
    </row>
    <row r="7502" spans="1:5">
      <c r="A7502" t="s">
        <v>6570</v>
      </c>
      <c r="B7502" t="str">
        <f t="shared" si="117"/>
        <v>METRO REGIONAL VALPARAISO S.A.</v>
      </c>
      <c r="C7502" t="s">
        <v>6568</v>
      </c>
      <c r="D7502">
        <f>VLOOKUP(C7502,RUBRO!A$2:B$935,2)</f>
        <v>907</v>
      </c>
      <c r="E7502">
        <f>VLOOKUP(A7502,EMPRESA!A$2:B$5796,2,FALSE)</f>
        <v>3649</v>
      </c>
    </row>
    <row r="7503" spans="1:5">
      <c r="A7503" t="s">
        <v>6571</v>
      </c>
      <c r="B7503" t="str">
        <f t="shared" si="117"/>
        <v>METRO S.A.</v>
      </c>
      <c r="C7503" t="s">
        <v>6568</v>
      </c>
      <c r="D7503">
        <f>VLOOKUP(C7503,RUBRO!A$2:B$935,2)</f>
        <v>907</v>
      </c>
      <c r="E7503">
        <f>VLOOKUP(A7503,EMPRESA!A$2:B$5796,2,FALSE)</f>
        <v>3650</v>
      </c>
    </row>
    <row r="7504" spans="1:5">
      <c r="A7504" t="s">
        <v>5763</v>
      </c>
      <c r="B7504" t="str">
        <f t="shared" si="117"/>
        <v>METROGAS S.A.</v>
      </c>
      <c r="C7504" t="s">
        <v>5759</v>
      </c>
      <c r="D7504">
        <f>VLOOKUP(C7504,RUBRO!A$2:B$935,2)</f>
        <v>705</v>
      </c>
      <c r="E7504">
        <f>VLOOKUP(A7504,EMPRESA!A$2:B$5796,2,FALSE)</f>
        <v>3651</v>
      </c>
    </row>
    <row r="7505" spans="1:5">
      <c r="A7505" t="s">
        <v>869</v>
      </c>
      <c r="B7505" t="str">
        <f t="shared" si="117"/>
        <v>METSO CHILE SPA</v>
      </c>
      <c r="C7505" t="s">
        <v>861</v>
      </c>
      <c r="D7505">
        <f>VLOOKUP(C7505,RUBRO!A$2:B$935,2)</f>
        <v>93</v>
      </c>
      <c r="E7505">
        <f>VLOOKUP(A7505,EMPRESA!A$2:B$5796,2,FALSE)</f>
        <v>3652</v>
      </c>
    </row>
    <row r="7506" spans="1:5">
      <c r="A7506" t="s">
        <v>869</v>
      </c>
      <c r="B7506" t="str">
        <f t="shared" si="117"/>
        <v>METSO CHILE SPA</v>
      </c>
      <c r="C7506" t="s">
        <v>5295</v>
      </c>
      <c r="D7506">
        <f>VLOOKUP(C7506,RUBRO!A$2:B$935,2)</f>
        <v>578</v>
      </c>
      <c r="E7506">
        <f>VLOOKUP(A7506,EMPRESA!A$2:B$5796,2,FALSE)</f>
        <v>3652</v>
      </c>
    </row>
    <row r="7507" spans="1:5">
      <c r="A7507" t="s">
        <v>869</v>
      </c>
      <c r="B7507" t="str">
        <f t="shared" si="117"/>
        <v>METSO CHILE SPA</v>
      </c>
      <c r="C7507" t="s">
        <v>6379</v>
      </c>
      <c r="D7507">
        <f>VLOOKUP(C7507,RUBRO!A$2:B$935,2)</f>
        <v>836</v>
      </c>
      <c r="E7507">
        <f>VLOOKUP(A7507,EMPRESA!A$2:B$5796,2,FALSE)</f>
        <v>3652</v>
      </c>
    </row>
    <row r="7508" spans="1:5">
      <c r="A7508" t="s">
        <v>6250</v>
      </c>
      <c r="B7508" t="str">
        <f t="shared" si="117"/>
        <v>MICHAEL PAGE INTERNATIONAL CHILE LTDA.</v>
      </c>
      <c r="C7508" t="s">
        <v>6246</v>
      </c>
      <c r="D7508">
        <f>VLOOKUP(C7508,RUBRO!A$2:B$935,2)</f>
        <v>806</v>
      </c>
      <c r="E7508">
        <f>VLOOKUP(A7508,EMPRESA!A$2:B$5796,2,FALSE)</f>
        <v>3653</v>
      </c>
    </row>
    <row r="7509" spans="1:5">
      <c r="A7509" t="s">
        <v>6250</v>
      </c>
      <c r="B7509" t="str">
        <f t="shared" si="117"/>
        <v>MICHAEL PAGE INTERNATIONAL CHILE LTDA.</v>
      </c>
      <c r="C7509" t="s">
        <v>6258</v>
      </c>
      <c r="D7509">
        <f>VLOOKUP(C7509,RUBRO!A$2:B$935,2)</f>
        <v>809</v>
      </c>
      <c r="E7509">
        <f>VLOOKUP(A7509,EMPRESA!A$2:B$5796,2,FALSE)</f>
        <v>3653</v>
      </c>
    </row>
    <row r="7510" spans="1:5">
      <c r="A7510" t="s">
        <v>4668</v>
      </c>
      <c r="B7510" t="str">
        <f t="shared" si="117"/>
        <v>MICHELIN CHILE LTDA.</v>
      </c>
      <c r="C7510" t="s">
        <v>4627</v>
      </c>
      <c r="D7510">
        <f>VLOOKUP(C7510,RUBRO!A$2:B$935,2)</f>
        <v>488</v>
      </c>
      <c r="E7510">
        <f>VLOOKUP(A7510,EMPRESA!A$2:B$5796,2,FALSE)</f>
        <v>3654</v>
      </c>
    </row>
    <row r="7511" spans="1:5">
      <c r="A7511" t="s">
        <v>4668</v>
      </c>
      <c r="B7511" t="str">
        <f t="shared" si="117"/>
        <v>MICHELIN CHILE LTDA.</v>
      </c>
      <c r="C7511" t="s">
        <v>5496</v>
      </c>
      <c r="D7511">
        <f>VLOOKUP(C7511,RUBRO!A$2:B$935,2)</f>
        <v>631</v>
      </c>
      <c r="E7511">
        <f>VLOOKUP(A7511,EMPRESA!A$2:B$5796,2,FALSE)</f>
        <v>3654</v>
      </c>
    </row>
    <row r="7512" spans="1:5">
      <c r="A7512" t="s">
        <v>1383</v>
      </c>
      <c r="B7512" t="str">
        <f t="shared" si="117"/>
        <v>MICROBAL S.A.</v>
      </c>
      <c r="C7512" t="s">
        <v>1379</v>
      </c>
      <c r="D7512">
        <f>VLOOKUP(C7512,RUBRO!A$2:B$935,2)</f>
        <v>128</v>
      </c>
      <c r="E7512">
        <f>VLOOKUP(A7512,EMPRESA!A$2:B$5796,2,FALSE)</f>
        <v>3655</v>
      </c>
    </row>
    <row r="7513" spans="1:5">
      <c r="A7513" t="s">
        <v>1047</v>
      </c>
      <c r="B7513" t="str">
        <f t="shared" si="117"/>
        <v>MICROGEO S.A.</v>
      </c>
      <c r="C7513" t="s">
        <v>1041</v>
      </c>
      <c r="D7513">
        <f>VLOOKUP(C7513,RUBRO!A$2:B$935,2)</f>
        <v>107</v>
      </c>
      <c r="E7513">
        <f>VLOOKUP(A7513,EMPRESA!A$2:B$5796,2,FALSE)</f>
        <v>3656</v>
      </c>
    </row>
    <row r="7514" spans="1:5">
      <c r="A7514" t="s">
        <v>1047</v>
      </c>
      <c r="B7514" t="str">
        <f t="shared" si="117"/>
        <v>MICROGEO S.A.</v>
      </c>
      <c r="C7514" t="s">
        <v>1686</v>
      </c>
      <c r="D7514">
        <f>VLOOKUP(C7514,RUBRO!A$2:B$935,2)</f>
        <v>187</v>
      </c>
      <c r="E7514">
        <f>VLOOKUP(A7514,EMPRESA!A$2:B$5796,2,FALSE)</f>
        <v>3656</v>
      </c>
    </row>
    <row r="7515" spans="1:5">
      <c r="A7515" t="s">
        <v>1047</v>
      </c>
      <c r="B7515" t="str">
        <f t="shared" si="117"/>
        <v>MICROGEO S.A.</v>
      </c>
      <c r="C7515" t="s">
        <v>2732</v>
      </c>
      <c r="D7515">
        <f>VLOOKUP(C7515,RUBRO!A$2:B$935,2)</f>
        <v>317</v>
      </c>
      <c r="E7515">
        <f>VLOOKUP(A7515,EMPRESA!A$2:B$5796,2,FALSE)</f>
        <v>3656</v>
      </c>
    </row>
    <row r="7516" spans="1:5">
      <c r="A7516" t="s">
        <v>1047</v>
      </c>
      <c r="B7516" t="str">
        <f t="shared" si="117"/>
        <v>MICROGEO S.A.</v>
      </c>
      <c r="C7516" t="s">
        <v>4737</v>
      </c>
      <c r="D7516">
        <f>VLOOKUP(C7516,RUBRO!A$2:B$935,2)</f>
        <v>491</v>
      </c>
      <c r="E7516">
        <f>VLOOKUP(A7516,EMPRESA!A$2:B$5796,2,FALSE)</f>
        <v>3656</v>
      </c>
    </row>
    <row r="7517" spans="1:5">
      <c r="A7517" t="s">
        <v>1047</v>
      </c>
      <c r="B7517" t="str">
        <f t="shared" si="117"/>
        <v>MICROGEO S.A.</v>
      </c>
      <c r="C7517" t="s">
        <v>5266</v>
      </c>
      <c r="D7517">
        <f>VLOOKUP(C7517,RUBRO!A$2:B$935,2)</f>
        <v>573</v>
      </c>
      <c r="E7517">
        <f>VLOOKUP(A7517,EMPRESA!A$2:B$5796,2,FALSE)</f>
        <v>3656</v>
      </c>
    </row>
    <row r="7518" spans="1:5">
      <c r="A7518" t="s">
        <v>1047</v>
      </c>
      <c r="B7518" t="str">
        <f t="shared" si="117"/>
        <v>MICROGEO S.A.</v>
      </c>
      <c r="C7518" t="s">
        <v>5295</v>
      </c>
      <c r="D7518">
        <f>VLOOKUP(C7518,RUBRO!A$2:B$935,2)</f>
        <v>578</v>
      </c>
      <c r="E7518">
        <f>VLOOKUP(A7518,EMPRESA!A$2:B$5796,2,FALSE)</f>
        <v>3656</v>
      </c>
    </row>
    <row r="7519" spans="1:5">
      <c r="A7519" t="s">
        <v>1047</v>
      </c>
      <c r="B7519" t="str">
        <f t="shared" si="117"/>
        <v>MICROGEO S.A.</v>
      </c>
      <c r="C7519" t="s">
        <v>5649</v>
      </c>
      <c r="D7519">
        <f>VLOOKUP(C7519,RUBRO!A$2:B$935,2)</f>
        <v>652</v>
      </c>
      <c r="E7519">
        <f>VLOOKUP(A7519,EMPRESA!A$2:B$5796,2,FALSE)</f>
        <v>3656</v>
      </c>
    </row>
    <row r="7520" spans="1:5">
      <c r="A7520" t="s">
        <v>1047</v>
      </c>
      <c r="B7520" t="str">
        <f t="shared" si="117"/>
        <v>MICROGEO S.A.</v>
      </c>
      <c r="C7520" t="s">
        <v>5655</v>
      </c>
      <c r="D7520">
        <f>VLOOKUP(C7520,RUBRO!A$2:B$935,2)</f>
        <v>654</v>
      </c>
      <c r="E7520">
        <f>VLOOKUP(A7520,EMPRESA!A$2:B$5796,2,FALSE)</f>
        <v>3656</v>
      </c>
    </row>
    <row r="7521" spans="1:5">
      <c r="A7521" t="s">
        <v>1047</v>
      </c>
      <c r="B7521" t="str">
        <f t="shared" si="117"/>
        <v>MICROGEO S.A.</v>
      </c>
      <c r="C7521" t="s">
        <v>5727</v>
      </c>
      <c r="D7521">
        <f>VLOOKUP(C7521,RUBRO!A$2:B$935,2)</f>
        <v>690</v>
      </c>
      <c r="E7521">
        <f>VLOOKUP(A7521,EMPRESA!A$2:B$5796,2,FALSE)</f>
        <v>3656</v>
      </c>
    </row>
    <row r="7522" spans="1:5">
      <c r="A7522" t="s">
        <v>1047</v>
      </c>
      <c r="B7522" t="str">
        <f t="shared" si="117"/>
        <v>MICROGEO S.A.</v>
      </c>
      <c r="C7522" t="s">
        <v>6379</v>
      </c>
      <c r="D7522">
        <f>VLOOKUP(C7522,RUBRO!A$2:B$935,2)</f>
        <v>836</v>
      </c>
      <c r="E7522">
        <f>VLOOKUP(A7522,EMPRESA!A$2:B$5796,2,FALSE)</f>
        <v>3656</v>
      </c>
    </row>
    <row r="7523" spans="1:5">
      <c r="A7523" t="s">
        <v>1047</v>
      </c>
      <c r="B7523" t="str">
        <f t="shared" si="117"/>
        <v>MICROGEO S.A.</v>
      </c>
      <c r="C7523" t="s">
        <v>6412</v>
      </c>
      <c r="D7523">
        <f>VLOOKUP(C7523,RUBRO!A$2:B$935,2)</f>
        <v>846</v>
      </c>
      <c r="E7523">
        <f>VLOOKUP(A7523,EMPRESA!A$2:B$5796,2,FALSE)</f>
        <v>3656</v>
      </c>
    </row>
    <row r="7524" spans="1:5">
      <c r="A7524" t="s">
        <v>1047</v>
      </c>
      <c r="B7524" t="str">
        <f t="shared" si="117"/>
        <v>MICROGEO S.A.</v>
      </c>
      <c r="C7524" t="s">
        <v>6540</v>
      </c>
      <c r="D7524">
        <f>VLOOKUP(C7524,RUBRO!A$2:B$935,2)</f>
        <v>892</v>
      </c>
      <c r="E7524">
        <f>VLOOKUP(A7524,EMPRESA!A$2:B$5796,2,FALSE)</f>
        <v>3656</v>
      </c>
    </row>
    <row r="7525" spans="1:5">
      <c r="A7525" t="s">
        <v>3271</v>
      </c>
      <c r="B7525" t="str">
        <f t="shared" si="117"/>
        <v>MICROLOGICA S.A.</v>
      </c>
      <c r="C7525" t="s">
        <v>3270</v>
      </c>
      <c r="D7525">
        <f>VLOOKUP(C7525,RUBRO!A$2:B$935,2)</f>
        <v>378</v>
      </c>
      <c r="E7525">
        <f>VLOOKUP(A7525,EMPRESA!A$2:B$5796,2,FALSE)</f>
        <v>3657</v>
      </c>
    </row>
    <row r="7526" spans="1:5">
      <c r="A7526" t="s">
        <v>3271</v>
      </c>
      <c r="B7526" t="str">
        <f t="shared" si="117"/>
        <v>MICROLOGICA S.A.</v>
      </c>
      <c r="C7526" t="s">
        <v>6489</v>
      </c>
      <c r="D7526">
        <f>VLOOKUP(C7526,RUBRO!A$2:B$935,2)</f>
        <v>879</v>
      </c>
      <c r="E7526">
        <f>VLOOKUP(A7526,EMPRESA!A$2:B$5796,2,FALSE)</f>
        <v>3657</v>
      </c>
    </row>
    <row r="7527" spans="1:5">
      <c r="A7527" t="s">
        <v>5872</v>
      </c>
      <c r="B7527" t="str">
        <f t="shared" si="117"/>
        <v>MICROPACK LTDA.</v>
      </c>
      <c r="C7527" t="s">
        <v>5857</v>
      </c>
      <c r="D7527">
        <f>VLOOKUP(C7527,RUBRO!A$2:B$935,2)</f>
        <v>720</v>
      </c>
      <c r="E7527">
        <f>VLOOKUP(A7527,EMPRESA!A$2:B$5796,2,FALSE)</f>
        <v>3658</v>
      </c>
    </row>
    <row r="7528" spans="1:5">
      <c r="A7528" t="s">
        <v>6374</v>
      </c>
      <c r="B7528" t="str">
        <f t="shared" si="117"/>
        <v>MICROSOFT CHILE S.A.</v>
      </c>
      <c r="C7528" t="s">
        <v>6373</v>
      </c>
      <c r="D7528">
        <f>VLOOKUP(C7528,RUBRO!A$2:B$935,2)</f>
        <v>835</v>
      </c>
      <c r="E7528">
        <f>VLOOKUP(A7528,EMPRESA!A$2:B$5796,2,FALSE)</f>
        <v>3659</v>
      </c>
    </row>
    <row r="7529" spans="1:5">
      <c r="A7529" t="s">
        <v>6374</v>
      </c>
      <c r="B7529" t="str">
        <f t="shared" si="117"/>
        <v>MICROSOFT CHILE S.A.</v>
      </c>
      <c r="C7529" t="s">
        <v>6412</v>
      </c>
      <c r="D7529">
        <f>VLOOKUP(C7529,RUBRO!A$2:B$935,2)</f>
        <v>846</v>
      </c>
      <c r="E7529">
        <f>VLOOKUP(A7529,EMPRESA!A$2:B$5796,2,FALSE)</f>
        <v>3659</v>
      </c>
    </row>
    <row r="7530" spans="1:5">
      <c r="A7530" t="s">
        <v>1489</v>
      </c>
      <c r="B7530" t="str">
        <f t="shared" si="117"/>
        <v>MICROSYSTEM S.A.</v>
      </c>
      <c r="C7530" t="s">
        <v>1472</v>
      </c>
      <c r="D7530">
        <f>VLOOKUP(C7530,RUBRO!A$2:B$935,2)</f>
        <v>146</v>
      </c>
      <c r="E7530">
        <f>VLOOKUP(A7530,EMPRESA!A$2:B$5796,2,FALSE)</f>
        <v>3660</v>
      </c>
    </row>
    <row r="7531" spans="1:5">
      <c r="A7531" t="s">
        <v>1489</v>
      </c>
      <c r="B7531" t="str">
        <f t="shared" si="117"/>
        <v>MICROSYSTEM S.A.</v>
      </c>
      <c r="C7531" t="s">
        <v>2732</v>
      </c>
      <c r="D7531">
        <f>VLOOKUP(C7531,RUBRO!A$2:B$935,2)</f>
        <v>317</v>
      </c>
      <c r="E7531">
        <f>VLOOKUP(A7531,EMPRESA!A$2:B$5796,2,FALSE)</f>
        <v>3660</v>
      </c>
    </row>
    <row r="7532" spans="1:5">
      <c r="A7532" t="s">
        <v>1489</v>
      </c>
      <c r="B7532" t="str">
        <f t="shared" si="117"/>
        <v>MICROSYSTEM S.A.</v>
      </c>
      <c r="C7532" t="s">
        <v>3282</v>
      </c>
      <c r="D7532">
        <f>VLOOKUP(C7532,RUBRO!A$2:B$935,2)</f>
        <v>382</v>
      </c>
      <c r="E7532">
        <f>VLOOKUP(A7532,EMPRESA!A$2:B$5796,2,FALSE)</f>
        <v>3660</v>
      </c>
    </row>
    <row r="7533" spans="1:5">
      <c r="A7533" t="s">
        <v>1489</v>
      </c>
      <c r="B7533" t="str">
        <f t="shared" si="117"/>
        <v>MICROSYSTEM S.A.</v>
      </c>
      <c r="C7533" t="s">
        <v>3290</v>
      </c>
      <c r="D7533">
        <f>VLOOKUP(C7533,RUBRO!A$2:B$935,2)</f>
        <v>385</v>
      </c>
      <c r="E7533">
        <f>VLOOKUP(A7533,EMPRESA!A$2:B$5796,2,FALSE)</f>
        <v>3660</v>
      </c>
    </row>
    <row r="7534" spans="1:5">
      <c r="A7534" t="s">
        <v>1489</v>
      </c>
      <c r="B7534" t="str">
        <f t="shared" si="117"/>
        <v>MICROSYSTEM S.A.</v>
      </c>
      <c r="C7534" t="s">
        <v>6243</v>
      </c>
      <c r="D7534">
        <f>VLOOKUP(C7534,RUBRO!A$2:B$935,2)</f>
        <v>805</v>
      </c>
      <c r="E7534">
        <f>VLOOKUP(A7534,EMPRESA!A$2:B$5796,2,FALSE)</f>
        <v>3660</v>
      </c>
    </row>
    <row r="7535" spans="1:5">
      <c r="A7535" t="s">
        <v>1489</v>
      </c>
      <c r="B7535" t="str">
        <f t="shared" si="117"/>
        <v>MICROSYSTEM S.A.</v>
      </c>
      <c r="C7535" t="s">
        <v>6336</v>
      </c>
      <c r="D7535">
        <f>VLOOKUP(C7535,RUBRO!A$2:B$935,2)</f>
        <v>824</v>
      </c>
      <c r="E7535">
        <f>VLOOKUP(A7535,EMPRESA!A$2:B$5796,2,FALSE)</f>
        <v>3660</v>
      </c>
    </row>
    <row r="7536" spans="1:5">
      <c r="A7536" t="s">
        <v>1489</v>
      </c>
      <c r="B7536" t="str">
        <f t="shared" si="117"/>
        <v>MICROSYSTEM S.A.</v>
      </c>
      <c r="C7536" t="s">
        <v>6373</v>
      </c>
      <c r="D7536">
        <f>VLOOKUP(C7536,RUBRO!A$2:B$935,2)</f>
        <v>835</v>
      </c>
      <c r="E7536">
        <f>VLOOKUP(A7536,EMPRESA!A$2:B$5796,2,FALSE)</f>
        <v>3660</v>
      </c>
    </row>
    <row r="7537" spans="1:5">
      <c r="A7537" t="s">
        <v>1489</v>
      </c>
      <c r="B7537" t="str">
        <f t="shared" si="117"/>
        <v>MICROSYSTEM S.A.</v>
      </c>
      <c r="C7537" t="s">
        <v>6400</v>
      </c>
      <c r="D7537">
        <f>VLOOKUP(C7537,RUBRO!A$2:B$935,2)</f>
        <v>842</v>
      </c>
      <c r="E7537">
        <f>VLOOKUP(A7537,EMPRESA!A$2:B$5796,2,FALSE)</f>
        <v>3660</v>
      </c>
    </row>
    <row r="7538" spans="1:5">
      <c r="A7538" t="s">
        <v>1489</v>
      </c>
      <c r="B7538" t="str">
        <f t="shared" si="117"/>
        <v>MICROSYSTEM S.A.</v>
      </c>
      <c r="C7538" t="s">
        <v>6412</v>
      </c>
      <c r="D7538">
        <f>VLOOKUP(C7538,RUBRO!A$2:B$935,2)</f>
        <v>846</v>
      </c>
      <c r="E7538">
        <f>VLOOKUP(A7538,EMPRESA!A$2:B$5796,2,FALSE)</f>
        <v>3660</v>
      </c>
    </row>
    <row r="7539" spans="1:5">
      <c r="A7539" t="s">
        <v>1489</v>
      </c>
      <c r="B7539" t="str">
        <f t="shared" si="117"/>
        <v>MICROSYSTEM S.A.</v>
      </c>
      <c r="C7539" t="s">
        <v>6546</v>
      </c>
      <c r="D7539">
        <f>VLOOKUP(C7539,RUBRO!A$2:B$935,2)</f>
        <v>897</v>
      </c>
      <c r="E7539">
        <f>VLOOKUP(A7539,EMPRESA!A$2:B$5796,2,FALSE)</f>
        <v>3660</v>
      </c>
    </row>
    <row r="7540" spans="1:5">
      <c r="A7540" t="s">
        <v>3767</v>
      </c>
      <c r="B7540" t="str">
        <f t="shared" si="117"/>
        <v>MICROTEC S.A.</v>
      </c>
      <c r="C7540" t="s">
        <v>3755</v>
      </c>
      <c r="D7540">
        <f>VLOOKUP(C7540,RUBRO!A$2:B$935,2)</f>
        <v>430</v>
      </c>
      <c r="E7540">
        <f>VLOOKUP(A7540,EMPRESA!A$2:B$5796,2,FALSE)</f>
        <v>3661</v>
      </c>
    </row>
    <row r="7541" spans="1:5">
      <c r="A7541" t="s">
        <v>3767</v>
      </c>
      <c r="B7541" t="str">
        <f t="shared" si="117"/>
        <v>MICROTEC S.A.</v>
      </c>
      <c r="C7541" t="s">
        <v>3774</v>
      </c>
      <c r="D7541">
        <f>VLOOKUP(C7541,RUBRO!A$2:B$935,2)</f>
        <v>434</v>
      </c>
      <c r="E7541">
        <f>VLOOKUP(A7541,EMPRESA!A$2:B$5796,2,FALSE)</f>
        <v>3661</v>
      </c>
    </row>
    <row r="7542" spans="1:5">
      <c r="A7542" t="s">
        <v>3767</v>
      </c>
      <c r="B7542" t="str">
        <f t="shared" si="117"/>
        <v>MICROTEC S.A.</v>
      </c>
      <c r="C7542" t="s">
        <v>5673</v>
      </c>
      <c r="D7542">
        <f>VLOOKUP(C7542,RUBRO!A$2:B$935,2)</f>
        <v>665</v>
      </c>
      <c r="E7542">
        <f>VLOOKUP(A7542,EMPRESA!A$2:B$5796,2,FALSE)</f>
        <v>3661</v>
      </c>
    </row>
    <row r="7543" spans="1:5">
      <c r="A7543" t="s">
        <v>3767</v>
      </c>
      <c r="B7543" t="str">
        <f t="shared" si="117"/>
        <v>MICROTEC S.A.</v>
      </c>
      <c r="C7543" t="s">
        <v>6700</v>
      </c>
      <c r="D7543">
        <f>VLOOKUP(C7543,RUBRO!A$2:B$935,2)</f>
        <v>922</v>
      </c>
      <c r="E7543">
        <f>VLOOKUP(A7543,EMPRESA!A$2:B$5796,2,FALSE)</f>
        <v>3661</v>
      </c>
    </row>
    <row r="7544" spans="1:5">
      <c r="A7544" t="s">
        <v>3582</v>
      </c>
      <c r="B7544" t="str">
        <f t="shared" si="117"/>
        <v>MIDESA S.A.C.</v>
      </c>
      <c r="C7544" t="s">
        <v>3431</v>
      </c>
      <c r="D7544">
        <f>VLOOKUP(C7544,RUBRO!A$2:B$935,2)</f>
        <v>413</v>
      </c>
      <c r="E7544">
        <f>VLOOKUP(A7544,EMPRESA!A$2:B$5796,2,FALSE)</f>
        <v>3662</v>
      </c>
    </row>
    <row r="7545" spans="1:5">
      <c r="A7545" t="s">
        <v>3582</v>
      </c>
      <c r="B7545" t="str">
        <f t="shared" si="117"/>
        <v>MIDESA S.A.C.</v>
      </c>
      <c r="C7545" t="s">
        <v>4627</v>
      </c>
      <c r="D7545">
        <f>VLOOKUP(C7545,RUBRO!A$2:B$935,2)</f>
        <v>488</v>
      </c>
      <c r="E7545">
        <f>VLOOKUP(A7545,EMPRESA!A$2:B$5796,2,FALSE)</f>
        <v>3662</v>
      </c>
    </row>
    <row r="7546" spans="1:5">
      <c r="A7546" t="s">
        <v>3379</v>
      </c>
      <c r="B7546" t="str">
        <f t="shared" si="117"/>
        <v>MIES EMPRESA DE SERVICIOS INDUSTRIALES LTDA.</v>
      </c>
      <c r="C7546" t="s">
        <v>3351</v>
      </c>
      <c r="D7546">
        <f>VLOOKUP(C7546,RUBRO!A$2:B$935,2)</f>
        <v>400</v>
      </c>
      <c r="E7546">
        <f>VLOOKUP(A7546,EMPRESA!A$2:B$5796,2,FALSE)</f>
        <v>3663</v>
      </c>
    </row>
    <row r="7547" spans="1:5">
      <c r="A7547" t="s">
        <v>3379</v>
      </c>
      <c r="B7547" t="str">
        <f t="shared" si="117"/>
        <v>MIES EMPRESA DE SERVICIOS INDUSTRIALES LTDA.</v>
      </c>
      <c r="C7547" t="s">
        <v>5150</v>
      </c>
      <c r="D7547">
        <f>VLOOKUP(C7547,RUBRO!A$2:B$935,2)</f>
        <v>557</v>
      </c>
      <c r="E7547">
        <f>VLOOKUP(A7547,EMPRESA!A$2:B$5796,2,FALSE)</f>
        <v>3663</v>
      </c>
    </row>
    <row r="7548" spans="1:5">
      <c r="A7548" t="s">
        <v>3379</v>
      </c>
      <c r="B7548" t="str">
        <f t="shared" si="117"/>
        <v>MIES EMPRESA DE SERVICIOS INDUSTRIALES LTDA.</v>
      </c>
      <c r="C7548" t="s">
        <v>5266</v>
      </c>
      <c r="D7548">
        <f>VLOOKUP(C7548,RUBRO!A$2:B$935,2)</f>
        <v>573</v>
      </c>
      <c r="E7548">
        <f>VLOOKUP(A7548,EMPRESA!A$2:B$5796,2,FALSE)</f>
        <v>3663</v>
      </c>
    </row>
    <row r="7549" spans="1:5">
      <c r="A7549" t="s">
        <v>3379</v>
      </c>
      <c r="B7549" t="str">
        <f t="shared" si="117"/>
        <v>MIES EMPRESA DE SERVICIOS INDUSTRIALES LTDA.</v>
      </c>
      <c r="C7549" t="s">
        <v>5392</v>
      </c>
      <c r="D7549">
        <f>VLOOKUP(C7549,RUBRO!A$2:B$935,2)</f>
        <v>613</v>
      </c>
      <c r="E7549">
        <f>VLOOKUP(A7549,EMPRESA!A$2:B$5796,2,FALSE)</f>
        <v>3663</v>
      </c>
    </row>
    <row r="7550" spans="1:5">
      <c r="A7550" t="s">
        <v>2512</v>
      </c>
      <c r="B7550" t="str">
        <f t="shared" si="117"/>
        <v>MIGUEL CANALE Y CIA. LTDA. (PLASTICORD)</v>
      </c>
      <c r="C7550" t="s">
        <v>2509</v>
      </c>
      <c r="D7550">
        <f>VLOOKUP(C7550,RUBRO!A$2:B$935,2)</f>
        <v>284</v>
      </c>
      <c r="E7550">
        <f>VLOOKUP(A7550,EMPRESA!A$2:B$5796,2,FALSE)</f>
        <v>3664</v>
      </c>
    </row>
    <row r="7551" spans="1:5">
      <c r="A7551" t="s">
        <v>145</v>
      </c>
      <c r="B7551" t="str">
        <f t="shared" si="117"/>
        <v>MIGUEL MARITANO, INDUSTRIA DE JABONES S.A.</v>
      </c>
      <c r="C7551" t="s">
        <v>137</v>
      </c>
      <c r="D7551">
        <f>VLOOKUP(C7551,RUBRO!A$2:B$935,2)</f>
        <v>10</v>
      </c>
      <c r="E7551">
        <f>VLOOKUP(A7551,EMPRESA!A$2:B$5796,2,FALSE)</f>
        <v>3665</v>
      </c>
    </row>
    <row r="7552" spans="1:5">
      <c r="A7552" t="s">
        <v>145</v>
      </c>
      <c r="B7552" t="str">
        <f t="shared" si="117"/>
        <v>MIGUEL MARITANO, INDUSTRIA DE JABONES S.A.</v>
      </c>
      <c r="C7552" t="s">
        <v>2705</v>
      </c>
      <c r="D7552">
        <f>VLOOKUP(C7552,RUBRO!A$2:B$935,2)</f>
        <v>315</v>
      </c>
      <c r="E7552">
        <f>VLOOKUP(A7552,EMPRESA!A$2:B$5796,2,FALSE)</f>
        <v>3665</v>
      </c>
    </row>
    <row r="7553" spans="1:5">
      <c r="A7553" t="s">
        <v>145</v>
      </c>
      <c r="B7553" t="str">
        <f t="shared" si="117"/>
        <v>MIGUEL MARITANO, INDUSTRIA DE JABONES S.A.</v>
      </c>
      <c r="C7553" t="s">
        <v>3431</v>
      </c>
      <c r="D7553">
        <f>VLOOKUP(C7553,RUBRO!A$2:B$935,2)</f>
        <v>413</v>
      </c>
      <c r="E7553">
        <f>VLOOKUP(A7553,EMPRESA!A$2:B$5796,2,FALSE)</f>
        <v>3665</v>
      </c>
    </row>
    <row r="7554" spans="1:5">
      <c r="A7554" t="s">
        <v>5440</v>
      </c>
      <c r="B7554" t="str">
        <f t="shared" si="117"/>
        <v>MIGUEL SOTO ZAMBON Y CIA. LTDA.</v>
      </c>
      <c r="C7554" t="s">
        <v>5429</v>
      </c>
      <c r="D7554">
        <f>VLOOKUP(C7554,RUBRO!A$2:B$935,2)</f>
        <v>620</v>
      </c>
      <c r="E7554">
        <f>VLOOKUP(A7554,EMPRESA!A$2:B$5796,2,FALSE)</f>
        <v>3666</v>
      </c>
    </row>
    <row r="7555" spans="1:5">
      <c r="A7555" t="s">
        <v>5440</v>
      </c>
      <c r="B7555" t="str">
        <f t="shared" ref="B7555:B7618" si="118">UPPER(A7555)</f>
        <v>MIGUEL SOTO ZAMBON Y CIA. LTDA.</v>
      </c>
      <c r="C7555" t="s">
        <v>5460</v>
      </c>
      <c r="D7555">
        <f>VLOOKUP(C7555,RUBRO!A$2:B$935,2)</f>
        <v>622</v>
      </c>
      <c r="E7555">
        <f>VLOOKUP(A7555,EMPRESA!A$2:B$5796,2,FALSE)</f>
        <v>3666</v>
      </c>
    </row>
    <row r="7556" spans="1:5">
      <c r="A7556" t="s">
        <v>496</v>
      </c>
      <c r="B7556" t="str">
        <f t="shared" si="118"/>
        <v>MILAN FABJANOVIC SPA</v>
      </c>
      <c r="C7556" t="s">
        <v>478</v>
      </c>
      <c r="D7556">
        <f>VLOOKUP(C7556,RUBRO!A$2:B$935,2)</f>
        <v>44</v>
      </c>
      <c r="E7556">
        <f>VLOOKUP(A7556,EMPRESA!A$2:B$5796,2,FALSE)</f>
        <v>3667</v>
      </c>
    </row>
    <row r="7557" spans="1:5">
      <c r="A7557" t="s">
        <v>496</v>
      </c>
      <c r="B7557" t="str">
        <f t="shared" si="118"/>
        <v>MILAN FABJANOVIC SPA</v>
      </c>
      <c r="C7557" t="s">
        <v>3715</v>
      </c>
      <c r="D7557">
        <f>VLOOKUP(C7557,RUBRO!A$2:B$935,2)</f>
        <v>422</v>
      </c>
      <c r="E7557">
        <f>VLOOKUP(A7557,EMPRESA!A$2:B$5796,2,FALSE)</f>
        <v>3667</v>
      </c>
    </row>
    <row r="7558" spans="1:5">
      <c r="A7558" t="s">
        <v>496</v>
      </c>
      <c r="B7558" t="str">
        <f t="shared" si="118"/>
        <v>MILAN FABJANOVIC SPA</v>
      </c>
      <c r="C7558" t="s">
        <v>4484</v>
      </c>
      <c r="D7558">
        <f>VLOOKUP(C7558,RUBRO!A$2:B$935,2)</f>
        <v>479</v>
      </c>
      <c r="E7558">
        <f>VLOOKUP(A7558,EMPRESA!A$2:B$5796,2,FALSE)</f>
        <v>3667</v>
      </c>
    </row>
    <row r="7559" spans="1:5">
      <c r="A7559" t="s">
        <v>496</v>
      </c>
      <c r="B7559" t="str">
        <f t="shared" si="118"/>
        <v>MILAN FABJANOVIC SPA</v>
      </c>
      <c r="C7559" t="s">
        <v>5683</v>
      </c>
      <c r="D7559">
        <f>VLOOKUP(C7559,RUBRO!A$2:B$935,2)</f>
        <v>668</v>
      </c>
      <c r="E7559">
        <f>VLOOKUP(A7559,EMPRESA!A$2:B$5796,2,FALSE)</f>
        <v>3667</v>
      </c>
    </row>
    <row r="7560" spans="1:5">
      <c r="A7560" t="s">
        <v>3583</v>
      </c>
      <c r="B7560" t="str">
        <f t="shared" si="118"/>
        <v>MILLANTU LTDA.</v>
      </c>
      <c r="C7560" t="s">
        <v>3431</v>
      </c>
      <c r="D7560">
        <f>VLOOKUP(C7560,RUBRO!A$2:B$935,2)</f>
        <v>413</v>
      </c>
      <c r="E7560">
        <f>VLOOKUP(A7560,EMPRESA!A$2:B$5796,2,FALSE)</f>
        <v>3668</v>
      </c>
    </row>
    <row r="7561" spans="1:5">
      <c r="A7561" t="s">
        <v>3583</v>
      </c>
      <c r="B7561" t="str">
        <f t="shared" si="118"/>
        <v>MILLANTU LTDA.</v>
      </c>
      <c r="C7561" t="s">
        <v>3814</v>
      </c>
      <c r="D7561">
        <f>VLOOKUP(C7561,RUBRO!A$2:B$935,2)</f>
        <v>449</v>
      </c>
      <c r="E7561">
        <f>VLOOKUP(A7561,EMPRESA!A$2:B$5796,2,FALSE)</f>
        <v>3668</v>
      </c>
    </row>
    <row r="7562" spans="1:5">
      <c r="A7562" t="s">
        <v>3299</v>
      </c>
      <c r="B7562" t="str">
        <f t="shared" si="118"/>
        <v>MIMET S.A.</v>
      </c>
      <c r="C7562" t="s">
        <v>3293</v>
      </c>
      <c r="D7562">
        <f>VLOOKUP(C7562,RUBRO!A$2:B$935,2)</f>
        <v>387</v>
      </c>
      <c r="E7562">
        <f>VLOOKUP(A7562,EMPRESA!A$2:B$5796,2,FALSE)</f>
        <v>3669</v>
      </c>
    </row>
    <row r="7563" spans="1:5">
      <c r="A7563" t="s">
        <v>3299</v>
      </c>
      <c r="B7563" t="str">
        <f t="shared" si="118"/>
        <v>MIMET S.A.</v>
      </c>
      <c r="C7563" t="s">
        <v>6698</v>
      </c>
      <c r="D7563">
        <f>VLOOKUP(C7563,RUBRO!A$2:B$935,2)</f>
        <v>930</v>
      </c>
      <c r="E7563">
        <f>VLOOKUP(A7563,EMPRESA!A$2:B$5796,2,FALSE)</f>
        <v>3669</v>
      </c>
    </row>
    <row r="7564" spans="1:5">
      <c r="A7564" t="s">
        <v>2245</v>
      </c>
      <c r="B7564" t="str">
        <f t="shared" si="118"/>
        <v>MINCO MAQUINARIAS S.A.</v>
      </c>
      <c r="C7564" t="s">
        <v>2243</v>
      </c>
      <c r="D7564">
        <f>VLOOKUP(C7564,RUBRO!A$2:B$935,2)</f>
        <v>251</v>
      </c>
      <c r="E7564">
        <f>VLOOKUP(A7564,EMPRESA!A$2:B$5796,2,FALSE)</f>
        <v>3670</v>
      </c>
    </row>
    <row r="7565" spans="1:5">
      <c r="A7565" t="s">
        <v>2245</v>
      </c>
      <c r="B7565" t="str">
        <f t="shared" si="118"/>
        <v>MINCO MAQUINARIAS S.A.</v>
      </c>
      <c r="C7565" t="s">
        <v>5267</v>
      </c>
      <c r="D7565">
        <f>VLOOKUP(C7565,RUBRO!A$2:B$935,2)</f>
        <v>574</v>
      </c>
      <c r="E7565">
        <f>VLOOKUP(A7565,EMPRESA!A$2:B$5796,2,FALSE)</f>
        <v>3670</v>
      </c>
    </row>
    <row r="7566" spans="1:5">
      <c r="A7566" t="s">
        <v>2245</v>
      </c>
      <c r="B7566" t="str">
        <f t="shared" si="118"/>
        <v>MINCO MAQUINARIAS S.A.</v>
      </c>
      <c r="C7566" t="s">
        <v>5280</v>
      </c>
      <c r="D7566">
        <f>VLOOKUP(C7566,RUBRO!A$2:B$935,2)</f>
        <v>576</v>
      </c>
      <c r="E7566">
        <f>VLOOKUP(A7566,EMPRESA!A$2:B$5796,2,FALSE)</f>
        <v>3670</v>
      </c>
    </row>
    <row r="7567" spans="1:5">
      <c r="A7567" t="s">
        <v>396</v>
      </c>
      <c r="B7567" t="str">
        <f t="shared" si="118"/>
        <v>MINDSHARE CHILE</v>
      </c>
      <c r="C7567" t="s">
        <v>377</v>
      </c>
      <c r="D7567">
        <f>VLOOKUP(C7567,RUBRO!A$2:B$935,2)</f>
        <v>37</v>
      </c>
      <c r="E7567">
        <f>VLOOKUP(A7567,EMPRESA!A$2:B$5796,2,FALSE)</f>
        <v>3671</v>
      </c>
    </row>
    <row r="7568" spans="1:5">
      <c r="A7568" t="s">
        <v>3262</v>
      </c>
      <c r="B7568" t="str">
        <f t="shared" si="118"/>
        <v>MINDUGAR SPA</v>
      </c>
      <c r="C7568" t="s">
        <v>3261</v>
      </c>
      <c r="D7568">
        <f>VLOOKUP(C7568,RUBRO!A$2:B$935,2)</f>
        <v>374</v>
      </c>
      <c r="E7568">
        <f>VLOOKUP(A7568,EMPRESA!A$2:B$5796,2,FALSE)</f>
        <v>3672</v>
      </c>
    </row>
    <row r="7569" spans="1:5">
      <c r="A7569" t="s">
        <v>3262</v>
      </c>
      <c r="B7569" t="str">
        <f t="shared" si="118"/>
        <v>MINDUGAR SPA</v>
      </c>
      <c r="C7569" t="s">
        <v>3344</v>
      </c>
      <c r="D7569">
        <f>VLOOKUP(C7569,RUBRO!A$2:B$935,2)</f>
        <v>399</v>
      </c>
      <c r="E7569">
        <f>VLOOKUP(A7569,EMPRESA!A$2:B$5796,2,FALSE)</f>
        <v>3672</v>
      </c>
    </row>
    <row r="7570" spans="1:5">
      <c r="A7570" t="s">
        <v>3262</v>
      </c>
      <c r="B7570" t="str">
        <f t="shared" si="118"/>
        <v>MINDUGAR SPA</v>
      </c>
      <c r="C7570" t="s">
        <v>3351</v>
      </c>
      <c r="D7570">
        <f>VLOOKUP(C7570,RUBRO!A$2:B$935,2)</f>
        <v>400</v>
      </c>
      <c r="E7570">
        <f>VLOOKUP(A7570,EMPRESA!A$2:B$5796,2,FALSE)</f>
        <v>3672</v>
      </c>
    </row>
    <row r="7571" spans="1:5">
      <c r="A7571" t="s">
        <v>3262</v>
      </c>
      <c r="B7571" t="str">
        <f t="shared" si="118"/>
        <v>MINDUGAR SPA</v>
      </c>
      <c r="C7571" t="s">
        <v>5086</v>
      </c>
      <c r="D7571">
        <f>VLOOKUP(C7571,RUBRO!A$2:B$935,2)</f>
        <v>551</v>
      </c>
      <c r="E7571">
        <f>VLOOKUP(A7571,EMPRESA!A$2:B$5796,2,FALSE)</f>
        <v>3672</v>
      </c>
    </row>
    <row r="7572" spans="1:5">
      <c r="A7572" t="s">
        <v>3262</v>
      </c>
      <c r="B7572" t="str">
        <f t="shared" si="118"/>
        <v>MINDUGAR SPA</v>
      </c>
      <c r="C7572" t="s">
        <v>5267</v>
      </c>
      <c r="D7572">
        <f>VLOOKUP(C7572,RUBRO!A$2:B$935,2)</f>
        <v>574</v>
      </c>
      <c r="E7572">
        <f>VLOOKUP(A7572,EMPRESA!A$2:B$5796,2,FALSE)</f>
        <v>3672</v>
      </c>
    </row>
    <row r="7573" spans="1:5">
      <c r="A7573" t="s">
        <v>3262</v>
      </c>
      <c r="B7573" t="str">
        <f t="shared" si="118"/>
        <v>MINDUGAR SPA</v>
      </c>
      <c r="C7573" t="s">
        <v>5280</v>
      </c>
      <c r="D7573">
        <f>VLOOKUP(C7573,RUBRO!A$2:B$935,2)</f>
        <v>576</v>
      </c>
      <c r="E7573">
        <f>VLOOKUP(A7573,EMPRESA!A$2:B$5796,2,FALSE)</f>
        <v>3672</v>
      </c>
    </row>
    <row r="7574" spans="1:5">
      <c r="A7574" t="s">
        <v>3262</v>
      </c>
      <c r="B7574" t="str">
        <f t="shared" si="118"/>
        <v>MINDUGAR SPA</v>
      </c>
      <c r="C7574" t="s">
        <v>5293</v>
      </c>
      <c r="D7574">
        <f>VLOOKUP(C7574,RUBRO!A$2:B$935,2)</f>
        <v>577</v>
      </c>
      <c r="E7574">
        <f>VLOOKUP(A7574,EMPRESA!A$2:B$5796,2,FALSE)</f>
        <v>3672</v>
      </c>
    </row>
    <row r="7575" spans="1:5">
      <c r="A7575" t="s">
        <v>3262</v>
      </c>
      <c r="B7575" t="str">
        <f t="shared" si="118"/>
        <v>MINDUGAR SPA</v>
      </c>
      <c r="C7575" t="s">
        <v>5295</v>
      </c>
      <c r="D7575">
        <f>VLOOKUP(C7575,RUBRO!A$2:B$935,2)</f>
        <v>578</v>
      </c>
      <c r="E7575">
        <f>VLOOKUP(A7575,EMPRESA!A$2:B$5796,2,FALSE)</f>
        <v>3672</v>
      </c>
    </row>
    <row r="7576" spans="1:5">
      <c r="A7576" t="s">
        <v>3262</v>
      </c>
      <c r="B7576" t="str">
        <f t="shared" si="118"/>
        <v>MINDUGAR SPA</v>
      </c>
      <c r="C7576" t="s">
        <v>5460</v>
      </c>
      <c r="D7576">
        <f>VLOOKUP(C7576,RUBRO!A$2:B$935,2)</f>
        <v>622</v>
      </c>
      <c r="E7576">
        <f>VLOOKUP(A7576,EMPRESA!A$2:B$5796,2,FALSE)</f>
        <v>3672</v>
      </c>
    </row>
    <row r="7577" spans="1:5">
      <c r="A7577" t="s">
        <v>3262</v>
      </c>
      <c r="B7577" t="str">
        <f t="shared" si="118"/>
        <v>MINDUGAR SPA</v>
      </c>
      <c r="C7577" t="s">
        <v>5471</v>
      </c>
      <c r="D7577">
        <f>VLOOKUP(C7577,RUBRO!A$2:B$935,2)</f>
        <v>625</v>
      </c>
      <c r="E7577">
        <f>VLOOKUP(A7577,EMPRESA!A$2:B$5796,2,FALSE)</f>
        <v>3672</v>
      </c>
    </row>
    <row r="7578" spans="1:5">
      <c r="A7578" t="s">
        <v>3262</v>
      </c>
      <c r="B7578" t="str">
        <f t="shared" si="118"/>
        <v>MINDUGAR SPA</v>
      </c>
      <c r="C7578" t="s">
        <v>5712</v>
      </c>
      <c r="D7578">
        <f>VLOOKUP(C7578,RUBRO!A$2:B$935,2)</f>
        <v>680</v>
      </c>
      <c r="E7578">
        <f>VLOOKUP(A7578,EMPRESA!A$2:B$5796,2,FALSE)</f>
        <v>3672</v>
      </c>
    </row>
    <row r="7579" spans="1:5">
      <c r="A7579" t="s">
        <v>3262</v>
      </c>
      <c r="B7579" t="str">
        <f t="shared" si="118"/>
        <v>MINDUGAR SPA</v>
      </c>
      <c r="C7579" t="s">
        <v>5812</v>
      </c>
      <c r="D7579">
        <f>VLOOKUP(C7579,RUBRO!A$2:B$935,2)</f>
        <v>714</v>
      </c>
      <c r="E7579">
        <f>VLOOKUP(A7579,EMPRESA!A$2:B$5796,2,FALSE)</f>
        <v>3672</v>
      </c>
    </row>
    <row r="7580" spans="1:5">
      <c r="A7580" t="s">
        <v>3262</v>
      </c>
      <c r="B7580" t="str">
        <f t="shared" si="118"/>
        <v>MINDUGAR SPA</v>
      </c>
      <c r="C7580" t="s">
        <v>6379</v>
      </c>
      <c r="D7580">
        <f>VLOOKUP(C7580,RUBRO!A$2:B$935,2)</f>
        <v>836</v>
      </c>
      <c r="E7580">
        <f>VLOOKUP(A7580,EMPRESA!A$2:B$5796,2,FALSE)</f>
        <v>3672</v>
      </c>
    </row>
    <row r="7581" spans="1:5">
      <c r="A7581" t="s">
        <v>3042</v>
      </c>
      <c r="B7581" t="str">
        <f t="shared" si="118"/>
        <v>MINERA CATAMUTUN S.A.</v>
      </c>
      <c r="C7581" t="s">
        <v>3016</v>
      </c>
      <c r="D7581">
        <f>VLOOKUP(C7581,RUBRO!A$2:B$935,2)</f>
        <v>338</v>
      </c>
      <c r="E7581">
        <f>VLOOKUP(A7581,EMPRESA!A$2:B$5796,2,FALSE)</f>
        <v>3673</v>
      </c>
    </row>
    <row r="7582" spans="1:5">
      <c r="A7582" t="s">
        <v>3042</v>
      </c>
      <c r="B7582" t="str">
        <f t="shared" si="118"/>
        <v>MINERA CATAMUTUN S.A.</v>
      </c>
      <c r="C7582" t="s">
        <v>5381</v>
      </c>
      <c r="D7582">
        <f>VLOOKUP(C7582,RUBRO!A$2:B$935,2)</f>
        <v>610</v>
      </c>
      <c r="E7582">
        <f>VLOOKUP(A7582,EMPRESA!A$2:B$5796,2,FALSE)</f>
        <v>3673</v>
      </c>
    </row>
    <row r="7583" spans="1:5">
      <c r="A7583" t="s">
        <v>3042</v>
      </c>
      <c r="B7583" t="str">
        <f t="shared" si="118"/>
        <v>MINERA CATAMUTUN S.A.</v>
      </c>
      <c r="C7583" t="s">
        <v>5929</v>
      </c>
      <c r="D7583">
        <f>VLOOKUP(C7583,RUBRO!A$2:B$935,2)</f>
        <v>727</v>
      </c>
      <c r="E7583">
        <f>VLOOKUP(A7583,EMPRESA!A$2:B$5796,2,FALSE)</f>
        <v>3673</v>
      </c>
    </row>
    <row r="7584" spans="1:5">
      <c r="A7584" t="s">
        <v>3916</v>
      </c>
      <c r="B7584" t="str">
        <f t="shared" si="118"/>
        <v>MINERA E INVERSIONES GEOMETAL LTDA.</v>
      </c>
      <c r="C7584" t="s">
        <v>3911</v>
      </c>
      <c r="D7584">
        <f>VLOOKUP(C7584,RUBRO!A$2:B$935,2)</f>
        <v>458</v>
      </c>
      <c r="E7584">
        <f>VLOOKUP(A7584,EMPRESA!A$2:B$5796,2,FALSE)</f>
        <v>3674</v>
      </c>
    </row>
    <row r="7585" spans="1:5">
      <c r="A7585" t="s">
        <v>3916</v>
      </c>
      <c r="B7585" t="str">
        <f t="shared" si="118"/>
        <v>MINERA E INVERSIONES GEOMETAL LTDA.</v>
      </c>
      <c r="C7585" t="s">
        <v>5929</v>
      </c>
      <c r="D7585">
        <f>VLOOKUP(C7585,RUBRO!A$2:B$935,2)</f>
        <v>727</v>
      </c>
      <c r="E7585">
        <f>VLOOKUP(A7585,EMPRESA!A$2:B$5796,2,FALSE)</f>
        <v>3674</v>
      </c>
    </row>
    <row r="7586" spans="1:5">
      <c r="A7586" t="s">
        <v>3043</v>
      </c>
      <c r="B7586" t="str">
        <f t="shared" si="118"/>
        <v>MINERA FLORIDA LTDA.</v>
      </c>
      <c r="C7586" t="s">
        <v>3016</v>
      </c>
      <c r="D7586">
        <f>VLOOKUP(C7586,RUBRO!A$2:B$935,2)</f>
        <v>338</v>
      </c>
      <c r="E7586">
        <f>VLOOKUP(A7586,EMPRESA!A$2:B$5796,2,FALSE)</f>
        <v>3675</v>
      </c>
    </row>
    <row r="7587" spans="1:5">
      <c r="A7587" t="s">
        <v>3044</v>
      </c>
      <c r="B7587" t="str">
        <f t="shared" si="118"/>
        <v>MINERA FREEPORT MCMORAN SOUTH AMERICA LTDA.</v>
      </c>
      <c r="C7587" t="s">
        <v>3016</v>
      </c>
      <c r="D7587">
        <f>VLOOKUP(C7587,RUBRO!A$2:B$935,2)</f>
        <v>338</v>
      </c>
      <c r="E7587">
        <f>VLOOKUP(A7587,EMPRESA!A$2:B$5796,2,FALSE)</f>
        <v>3676</v>
      </c>
    </row>
    <row r="7588" spans="1:5">
      <c r="A7588" t="s">
        <v>3045</v>
      </c>
      <c r="B7588" t="str">
        <f t="shared" si="118"/>
        <v>MINERA LAS CENIZAS S.A.</v>
      </c>
      <c r="C7588" t="s">
        <v>3016</v>
      </c>
      <c r="D7588">
        <f>VLOOKUP(C7588,RUBRO!A$2:B$935,2)</f>
        <v>338</v>
      </c>
      <c r="E7588">
        <f>VLOOKUP(A7588,EMPRESA!A$2:B$5796,2,FALSE)</f>
        <v>3677</v>
      </c>
    </row>
    <row r="7589" spans="1:5">
      <c r="A7589" t="s">
        <v>2149</v>
      </c>
      <c r="B7589" t="str">
        <f t="shared" si="118"/>
        <v>MINERA LOS PELAMBRES</v>
      </c>
      <c r="C7589" t="s">
        <v>2144</v>
      </c>
      <c r="D7589">
        <f>VLOOKUP(C7589,RUBRO!A$2:B$935,2)</f>
        <v>238</v>
      </c>
      <c r="E7589">
        <f>VLOOKUP(A7589,EMPRESA!A$2:B$5796,2,FALSE)</f>
        <v>3678</v>
      </c>
    </row>
    <row r="7590" spans="1:5">
      <c r="A7590" t="s">
        <v>2149</v>
      </c>
      <c r="B7590" t="str">
        <f t="shared" si="118"/>
        <v>MINERA LOS PELAMBRES</v>
      </c>
      <c r="C7590" t="s">
        <v>3016</v>
      </c>
      <c r="D7590">
        <f>VLOOKUP(C7590,RUBRO!A$2:B$935,2)</f>
        <v>338</v>
      </c>
      <c r="E7590">
        <f>VLOOKUP(A7590,EMPRESA!A$2:B$5796,2,FALSE)</f>
        <v>3678</v>
      </c>
    </row>
    <row r="7591" spans="1:5">
      <c r="A7591" t="s">
        <v>3046</v>
      </c>
      <c r="B7591" t="str">
        <f t="shared" si="118"/>
        <v>MINERA MELON S.A.</v>
      </c>
      <c r="C7591" t="s">
        <v>3016</v>
      </c>
      <c r="D7591">
        <f>VLOOKUP(C7591,RUBRO!A$2:B$935,2)</f>
        <v>338</v>
      </c>
      <c r="E7591">
        <f>VLOOKUP(A7591,EMPRESA!A$2:B$5796,2,FALSE)</f>
        <v>3679</v>
      </c>
    </row>
    <row r="7592" spans="1:5">
      <c r="A7592" t="s">
        <v>2150</v>
      </c>
      <c r="B7592" t="str">
        <f t="shared" si="118"/>
        <v>MINERA SAN PEDRO S.A.</v>
      </c>
      <c r="C7592" t="s">
        <v>2144</v>
      </c>
      <c r="D7592">
        <f>VLOOKUP(C7592,RUBRO!A$2:B$935,2)</f>
        <v>238</v>
      </c>
      <c r="E7592">
        <f>VLOOKUP(A7592,EMPRESA!A$2:B$5796,2,FALSE)</f>
        <v>3680</v>
      </c>
    </row>
    <row r="7593" spans="1:5">
      <c r="A7593" t="s">
        <v>2150</v>
      </c>
      <c r="B7593" t="str">
        <f t="shared" si="118"/>
        <v>MINERA SAN PEDRO S.A.</v>
      </c>
      <c r="C7593" t="s">
        <v>3814</v>
      </c>
      <c r="D7593">
        <f>VLOOKUP(C7593,RUBRO!A$2:B$935,2)</f>
        <v>449</v>
      </c>
      <c r="E7593">
        <f>VLOOKUP(A7593,EMPRESA!A$2:B$5796,2,FALSE)</f>
        <v>3680</v>
      </c>
    </row>
    <row r="7594" spans="1:5">
      <c r="A7594" t="s">
        <v>3047</v>
      </c>
      <c r="B7594" t="str">
        <f t="shared" si="118"/>
        <v>MINERA TONGOY SPA</v>
      </c>
      <c r="C7594" t="s">
        <v>3016</v>
      </c>
      <c r="D7594">
        <f>VLOOKUP(C7594,RUBRO!A$2:B$935,2)</f>
        <v>338</v>
      </c>
      <c r="E7594">
        <f>VLOOKUP(A7594,EMPRESA!A$2:B$5796,2,FALSE)</f>
        <v>3681</v>
      </c>
    </row>
    <row r="7595" spans="1:5">
      <c r="A7595" t="s">
        <v>3048</v>
      </c>
      <c r="B7595" t="str">
        <f t="shared" si="118"/>
        <v>MINERA TRUCCO SPA</v>
      </c>
      <c r="C7595" t="s">
        <v>3016</v>
      </c>
      <c r="D7595">
        <f>VLOOKUP(C7595,RUBRO!A$2:B$935,2)</f>
        <v>338</v>
      </c>
      <c r="E7595">
        <f>VLOOKUP(A7595,EMPRESA!A$2:B$5796,2,FALSE)</f>
        <v>3682</v>
      </c>
    </row>
    <row r="7596" spans="1:5">
      <c r="A7596" t="s">
        <v>3049</v>
      </c>
      <c r="B7596" t="str">
        <f t="shared" si="118"/>
        <v>MINERA VALLE CENTRAL S.A.</v>
      </c>
      <c r="C7596" t="s">
        <v>3016</v>
      </c>
      <c r="D7596">
        <f>VLOOKUP(C7596,RUBRO!A$2:B$935,2)</f>
        <v>338</v>
      </c>
      <c r="E7596">
        <f>VLOOKUP(A7596,EMPRESA!A$2:B$5796,2,FALSE)</f>
        <v>3683</v>
      </c>
    </row>
    <row r="7597" spans="1:5">
      <c r="A7597" t="s">
        <v>2824</v>
      </c>
      <c r="B7597" t="str">
        <f t="shared" si="118"/>
        <v>MINERA VALPARAISO S.A.</v>
      </c>
      <c r="C7597" t="s">
        <v>2803</v>
      </c>
      <c r="D7597">
        <f>VLOOKUP(C7597,RUBRO!A$2:B$935,2)</f>
        <v>328</v>
      </c>
      <c r="E7597">
        <f>VLOOKUP(A7597,EMPRESA!A$2:B$5796,2,FALSE)</f>
        <v>3684</v>
      </c>
    </row>
    <row r="7598" spans="1:5">
      <c r="A7598" t="s">
        <v>3989</v>
      </c>
      <c r="B7598" t="str">
        <f t="shared" si="118"/>
        <v>MINISTERIO DE AGRICULTURA</v>
      </c>
      <c r="C7598" t="s">
        <v>3925</v>
      </c>
      <c r="D7598">
        <f>VLOOKUP(C7598,RUBRO!A$2:B$935,2)</f>
        <v>466</v>
      </c>
      <c r="E7598">
        <f>VLOOKUP(A7598,EMPRESA!A$2:B$5796,2,FALSE)</f>
        <v>3685</v>
      </c>
    </row>
    <row r="7599" spans="1:5">
      <c r="A7599" t="s">
        <v>3990</v>
      </c>
      <c r="B7599" t="str">
        <f t="shared" si="118"/>
        <v>MINISTERIO DE BIENES NACIONALES</v>
      </c>
      <c r="C7599" t="s">
        <v>3925</v>
      </c>
      <c r="D7599">
        <f>VLOOKUP(C7599,RUBRO!A$2:B$935,2)</f>
        <v>466</v>
      </c>
      <c r="E7599">
        <f>VLOOKUP(A7599,EMPRESA!A$2:B$5796,2,FALSE)</f>
        <v>3686</v>
      </c>
    </row>
    <row r="7600" spans="1:5">
      <c r="A7600" t="s">
        <v>3991</v>
      </c>
      <c r="B7600" t="str">
        <f t="shared" si="118"/>
        <v>MINISTERIO DE CIENCIA, TECNOLOGIA, CONOCIMIENTO E INNOVACION</v>
      </c>
      <c r="C7600" t="s">
        <v>3925</v>
      </c>
      <c r="D7600">
        <f>VLOOKUP(C7600,RUBRO!A$2:B$935,2)</f>
        <v>466</v>
      </c>
      <c r="E7600">
        <f>VLOOKUP(A7600,EMPRESA!A$2:B$5796,2,FALSE)</f>
        <v>3687</v>
      </c>
    </row>
    <row r="7601" spans="1:5">
      <c r="A7601" t="s">
        <v>3992</v>
      </c>
      <c r="B7601" t="str">
        <f t="shared" si="118"/>
        <v>MINISTERIO DE DEFENSA NACIONAL</v>
      </c>
      <c r="C7601" t="s">
        <v>3925</v>
      </c>
      <c r="D7601">
        <f>VLOOKUP(C7601,RUBRO!A$2:B$935,2)</f>
        <v>466</v>
      </c>
      <c r="E7601">
        <f>VLOOKUP(A7601,EMPRESA!A$2:B$5796,2,FALSE)</f>
        <v>3688</v>
      </c>
    </row>
    <row r="7602" spans="1:5">
      <c r="A7602" t="s">
        <v>3993</v>
      </c>
      <c r="B7602" t="str">
        <f t="shared" si="118"/>
        <v>MINISTERIO DE DESARROLLO SOCIAL</v>
      </c>
      <c r="C7602" t="s">
        <v>3925</v>
      </c>
      <c r="D7602">
        <f>VLOOKUP(C7602,RUBRO!A$2:B$935,2)</f>
        <v>466</v>
      </c>
      <c r="E7602">
        <f>VLOOKUP(A7602,EMPRESA!A$2:B$5796,2,FALSE)</f>
        <v>3689</v>
      </c>
    </row>
    <row r="7603" spans="1:5">
      <c r="A7603" t="s">
        <v>3994</v>
      </c>
      <c r="B7603" t="str">
        <f t="shared" si="118"/>
        <v>MINISTERIO DE ECONOMIA, FOMENTO Y TURISMO</v>
      </c>
      <c r="C7603" t="s">
        <v>3925</v>
      </c>
      <c r="D7603">
        <f>VLOOKUP(C7603,RUBRO!A$2:B$935,2)</f>
        <v>466</v>
      </c>
      <c r="E7603">
        <f>VLOOKUP(A7603,EMPRESA!A$2:B$5796,2,FALSE)</f>
        <v>3690</v>
      </c>
    </row>
    <row r="7604" spans="1:5">
      <c r="A7604" t="s">
        <v>3995</v>
      </c>
      <c r="B7604" t="str">
        <f t="shared" si="118"/>
        <v>MINISTERIO DE EDUCACION</v>
      </c>
      <c r="C7604" t="s">
        <v>3925</v>
      </c>
      <c r="D7604">
        <f>VLOOKUP(C7604,RUBRO!A$2:B$935,2)</f>
        <v>466</v>
      </c>
      <c r="E7604">
        <f>VLOOKUP(A7604,EMPRESA!A$2:B$5796,2,FALSE)</f>
        <v>3691</v>
      </c>
    </row>
    <row r="7605" spans="1:5">
      <c r="A7605" t="s">
        <v>3996</v>
      </c>
      <c r="B7605" t="str">
        <f t="shared" si="118"/>
        <v>MINISTERIO DE ENERGIA</v>
      </c>
      <c r="C7605" t="s">
        <v>3925</v>
      </c>
      <c r="D7605">
        <f>VLOOKUP(C7605,RUBRO!A$2:B$935,2)</f>
        <v>466</v>
      </c>
      <c r="E7605">
        <f>VLOOKUP(A7605,EMPRESA!A$2:B$5796,2,FALSE)</f>
        <v>3692</v>
      </c>
    </row>
    <row r="7606" spans="1:5">
      <c r="A7606" t="s">
        <v>3997</v>
      </c>
      <c r="B7606" t="str">
        <f t="shared" si="118"/>
        <v>MINISTERIO DE HACIENDA</v>
      </c>
      <c r="C7606" t="s">
        <v>3925</v>
      </c>
      <c r="D7606">
        <f>VLOOKUP(C7606,RUBRO!A$2:B$935,2)</f>
        <v>466</v>
      </c>
      <c r="E7606">
        <f>VLOOKUP(A7606,EMPRESA!A$2:B$5796,2,FALSE)</f>
        <v>3693</v>
      </c>
    </row>
    <row r="7607" spans="1:5">
      <c r="A7607" t="s">
        <v>3998</v>
      </c>
      <c r="B7607" t="str">
        <f t="shared" si="118"/>
        <v>MINISTERIO DE JUSTICIA Y DERECHOS HUMANOS</v>
      </c>
      <c r="C7607" t="s">
        <v>3925</v>
      </c>
      <c r="D7607">
        <f>VLOOKUP(C7607,RUBRO!A$2:B$935,2)</f>
        <v>466</v>
      </c>
      <c r="E7607">
        <f>VLOOKUP(A7607,EMPRESA!A$2:B$5796,2,FALSE)</f>
        <v>3694</v>
      </c>
    </row>
    <row r="7608" spans="1:5">
      <c r="A7608" t="s">
        <v>4006</v>
      </c>
      <c r="B7608" t="str">
        <f t="shared" si="118"/>
        <v>MINISTERIO DE LA MUJER Y LA EQUIDAD DE GENERO</v>
      </c>
      <c r="C7608" t="s">
        <v>3925</v>
      </c>
      <c r="D7608">
        <f>VLOOKUP(C7608,RUBRO!A$2:B$935,2)</f>
        <v>466</v>
      </c>
      <c r="E7608">
        <f>VLOOKUP(A7608,EMPRESA!A$2:B$5796,2,FALSE)</f>
        <v>3695</v>
      </c>
    </row>
    <row r="7609" spans="1:5">
      <c r="A7609" t="s">
        <v>4007</v>
      </c>
      <c r="B7609" t="str">
        <f t="shared" si="118"/>
        <v>MINISTERIO DE LAS CULTURAS, LAS ARTES Y EL PATRIMONIO</v>
      </c>
      <c r="C7609" t="s">
        <v>3925</v>
      </c>
      <c r="D7609">
        <f>VLOOKUP(C7609,RUBRO!A$2:B$935,2)</f>
        <v>466</v>
      </c>
      <c r="E7609">
        <f>VLOOKUP(A7609,EMPRESA!A$2:B$5796,2,FALSE)</f>
        <v>3696</v>
      </c>
    </row>
    <row r="7610" spans="1:5">
      <c r="A7610" t="s">
        <v>3999</v>
      </c>
      <c r="B7610" t="str">
        <f t="shared" si="118"/>
        <v>MINISTERIO DE MINERIA</v>
      </c>
      <c r="C7610" t="s">
        <v>3925</v>
      </c>
      <c r="D7610">
        <f>VLOOKUP(C7610,RUBRO!A$2:B$935,2)</f>
        <v>466</v>
      </c>
      <c r="E7610">
        <f>VLOOKUP(A7610,EMPRESA!A$2:B$5796,2,FALSE)</f>
        <v>3697</v>
      </c>
    </row>
    <row r="7611" spans="1:5">
      <c r="A7611" t="s">
        <v>4000</v>
      </c>
      <c r="B7611" t="str">
        <f t="shared" si="118"/>
        <v>MINISTERIO DE OBRAS PUBLICAS</v>
      </c>
      <c r="C7611" t="s">
        <v>3925</v>
      </c>
      <c r="D7611">
        <f>VLOOKUP(C7611,RUBRO!A$2:B$935,2)</f>
        <v>466</v>
      </c>
      <c r="E7611">
        <f>VLOOKUP(A7611,EMPRESA!A$2:B$5796,2,FALSE)</f>
        <v>3698</v>
      </c>
    </row>
    <row r="7612" spans="1:5">
      <c r="A7612" t="s">
        <v>4001</v>
      </c>
      <c r="B7612" t="str">
        <f t="shared" si="118"/>
        <v>MINISTERIO DE OBRAS PUBLICAS - DIRECCION DE VIALIDAD</v>
      </c>
      <c r="C7612" t="s">
        <v>3925</v>
      </c>
      <c r="D7612">
        <f>VLOOKUP(C7612,RUBRO!A$2:B$935,2)</f>
        <v>466</v>
      </c>
      <c r="E7612">
        <f>VLOOKUP(A7612,EMPRESA!A$2:B$5796,2,FALSE)</f>
        <v>3699</v>
      </c>
    </row>
    <row r="7613" spans="1:5">
      <c r="A7613" t="s">
        <v>4002</v>
      </c>
      <c r="B7613" t="str">
        <f t="shared" si="118"/>
        <v>MINISTERIO DE RELACIONES EXTERIORES</v>
      </c>
      <c r="C7613" t="s">
        <v>3925</v>
      </c>
      <c r="D7613">
        <f>VLOOKUP(C7613,RUBRO!A$2:B$935,2)</f>
        <v>466</v>
      </c>
      <c r="E7613">
        <f>VLOOKUP(A7613,EMPRESA!A$2:B$5796,2,FALSE)</f>
        <v>3700</v>
      </c>
    </row>
    <row r="7614" spans="1:5">
      <c r="A7614" t="s">
        <v>4003</v>
      </c>
      <c r="B7614" t="str">
        <f t="shared" si="118"/>
        <v>MINISTERIO DE SALUD</v>
      </c>
      <c r="C7614" t="s">
        <v>3925</v>
      </c>
      <c r="D7614">
        <f>VLOOKUP(C7614,RUBRO!A$2:B$935,2)</f>
        <v>466</v>
      </c>
      <c r="E7614">
        <f>VLOOKUP(A7614,EMPRESA!A$2:B$5796,2,FALSE)</f>
        <v>3701</v>
      </c>
    </row>
    <row r="7615" spans="1:5">
      <c r="A7615" t="s">
        <v>4004</v>
      </c>
      <c r="B7615" t="str">
        <f t="shared" si="118"/>
        <v>MINISTERIO DE TRANSPORTES Y TELECOMUNICACIONES</v>
      </c>
      <c r="C7615" t="s">
        <v>3925</v>
      </c>
      <c r="D7615">
        <f>VLOOKUP(C7615,RUBRO!A$2:B$935,2)</f>
        <v>466</v>
      </c>
      <c r="E7615">
        <f>VLOOKUP(A7615,EMPRESA!A$2:B$5796,2,FALSE)</f>
        <v>3702</v>
      </c>
    </row>
    <row r="7616" spans="1:5">
      <c r="A7616" t="s">
        <v>4005</v>
      </c>
      <c r="B7616" t="str">
        <f t="shared" si="118"/>
        <v>MINISTERIO DE VIVIENDA Y URBANISMO</v>
      </c>
      <c r="C7616" t="s">
        <v>3925</v>
      </c>
      <c r="D7616">
        <f>VLOOKUP(C7616,RUBRO!A$2:B$935,2)</f>
        <v>466</v>
      </c>
      <c r="E7616">
        <f>VLOOKUP(A7616,EMPRESA!A$2:B$5796,2,FALSE)</f>
        <v>3703</v>
      </c>
    </row>
    <row r="7617" spans="1:5">
      <c r="A7617" t="s">
        <v>4008</v>
      </c>
      <c r="B7617" t="str">
        <f t="shared" si="118"/>
        <v>MINISTERIO DEL DEPORTE</v>
      </c>
      <c r="C7617" t="s">
        <v>3925</v>
      </c>
      <c r="D7617">
        <f>VLOOKUP(C7617,RUBRO!A$2:B$935,2)</f>
        <v>466</v>
      </c>
      <c r="E7617">
        <f>VLOOKUP(A7617,EMPRESA!A$2:B$5796,2,FALSE)</f>
        <v>3704</v>
      </c>
    </row>
    <row r="7618" spans="1:5">
      <c r="A7618" t="s">
        <v>4009</v>
      </c>
      <c r="B7618" t="str">
        <f t="shared" si="118"/>
        <v>MINISTERIO DEL INTERIOR Y SEGURIDAD PUBLICA</v>
      </c>
      <c r="C7618" t="s">
        <v>3925</v>
      </c>
      <c r="D7618">
        <f>VLOOKUP(C7618,RUBRO!A$2:B$935,2)</f>
        <v>466</v>
      </c>
      <c r="E7618">
        <f>VLOOKUP(A7618,EMPRESA!A$2:B$5796,2,FALSE)</f>
        <v>3705</v>
      </c>
    </row>
    <row r="7619" spans="1:5">
      <c r="A7619" t="s">
        <v>4010</v>
      </c>
      <c r="B7619" t="str">
        <f t="shared" ref="B7619:B7682" si="119">UPPER(A7619)</f>
        <v>MINISTERIO DEL MEDIO AMBIENTE</v>
      </c>
      <c r="C7619" t="s">
        <v>3925</v>
      </c>
      <c r="D7619">
        <f>VLOOKUP(C7619,RUBRO!A$2:B$935,2)</f>
        <v>466</v>
      </c>
      <c r="E7619">
        <f>VLOOKUP(A7619,EMPRESA!A$2:B$5796,2,FALSE)</f>
        <v>3706</v>
      </c>
    </row>
    <row r="7620" spans="1:5">
      <c r="A7620" t="s">
        <v>4011</v>
      </c>
      <c r="B7620" t="str">
        <f t="shared" si="119"/>
        <v>MINISTERIO DEL TRABAJO Y PREVISION SOCIAL</v>
      </c>
      <c r="C7620" t="s">
        <v>3925</v>
      </c>
      <c r="D7620">
        <f>VLOOKUP(C7620,RUBRO!A$2:B$935,2)</f>
        <v>466</v>
      </c>
      <c r="E7620">
        <f>VLOOKUP(A7620,EMPRESA!A$2:B$5796,2,FALSE)</f>
        <v>3707</v>
      </c>
    </row>
    <row r="7621" spans="1:5">
      <c r="A7621" t="s">
        <v>3986</v>
      </c>
      <c r="B7621" t="str">
        <f t="shared" si="119"/>
        <v>MINISTERIO PUBLICO DE CHILE</v>
      </c>
      <c r="C7621" t="s">
        <v>3925</v>
      </c>
      <c r="D7621">
        <f>VLOOKUP(C7621,RUBRO!A$2:B$935,2)</f>
        <v>466</v>
      </c>
      <c r="E7621">
        <f>VLOOKUP(A7621,EMPRESA!A$2:B$5796,2,FALSE)</f>
        <v>3708</v>
      </c>
    </row>
    <row r="7622" spans="1:5">
      <c r="A7622" t="s">
        <v>3987</v>
      </c>
      <c r="B7622" t="str">
        <f t="shared" si="119"/>
        <v>MINISTERIO SECRETARIA GENERAL DE GOBIERNO</v>
      </c>
      <c r="C7622" t="s">
        <v>3925</v>
      </c>
      <c r="D7622">
        <f>VLOOKUP(C7622,RUBRO!A$2:B$935,2)</f>
        <v>466</v>
      </c>
      <c r="E7622">
        <f>VLOOKUP(A7622,EMPRESA!A$2:B$5796,2,FALSE)</f>
        <v>3709</v>
      </c>
    </row>
    <row r="7623" spans="1:5">
      <c r="A7623" t="s">
        <v>3988</v>
      </c>
      <c r="B7623" t="str">
        <f t="shared" si="119"/>
        <v>MINISTERIO SECRETARIA GENERAL DE LA PRESIDENCIA DE LA REPUBLICA</v>
      </c>
      <c r="C7623" t="s">
        <v>3925</v>
      </c>
      <c r="D7623">
        <f>VLOOKUP(C7623,RUBRO!A$2:B$935,2)</f>
        <v>466</v>
      </c>
      <c r="E7623">
        <f>VLOOKUP(A7623,EMPRESA!A$2:B$5796,2,FALSE)</f>
        <v>3710</v>
      </c>
    </row>
    <row r="7624" spans="1:5">
      <c r="A7624" t="s">
        <v>3260</v>
      </c>
      <c r="B7624" t="str">
        <f t="shared" si="119"/>
        <v>MIROSOLAR S.A.</v>
      </c>
      <c r="C7624" t="s">
        <v>3259</v>
      </c>
      <c r="D7624">
        <f>VLOOKUP(C7624,RUBRO!A$2:B$935,2)</f>
        <v>373</v>
      </c>
      <c r="E7624">
        <f>VLOOKUP(A7624,EMPRESA!A$2:B$5796,2,FALSE)</f>
        <v>3711</v>
      </c>
    </row>
    <row r="7625" spans="1:5">
      <c r="A7625" t="s">
        <v>6107</v>
      </c>
      <c r="B7625" t="str">
        <f t="shared" si="119"/>
        <v>MIRS</v>
      </c>
      <c r="C7625" t="s">
        <v>6106</v>
      </c>
      <c r="D7625">
        <f>VLOOKUP(C7625,RUBRO!A$2:B$935,2)</f>
        <v>772</v>
      </c>
      <c r="E7625">
        <f>VLOOKUP(A7625,EMPRESA!A$2:B$5796,2,FALSE)</f>
        <v>3712</v>
      </c>
    </row>
    <row r="7626" spans="1:5">
      <c r="A7626" t="s">
        <v>742</v>
      </c>
      <c r="B7626" t="str">
        <f t="shared" si="119"/>
        <v>MITTA</v>
      </c>
      <c r="C7626" t="s">
        <v>732</v>
      </c>
      <c r="D7626">
        <f>VLOOKUP(C7626,RUBRO!A$2:B$935,2)</f>
        <v>77</v>
      </c>
      <c r="E7626">
        <f>VLOOKUP(A7626,EMPRESA!A$2:B$5796,2,FALSE)</f>
        <v>3713</v>
      </c>
    </row>
    <row r="7627" spans="1:5">
      <c r="A7627" t="s">
        <v>742</v>
      </c>
      <c r="B7627" t="str">
        <f t="shared" si="119"/>
        <v>MITTA</v>
      </c>
      <c r="C7627" t="s">
        <v>5037</v>
      </c>
      <c r="D7627">
        <f>VLOOKUP(C7627,RUBRO!A$2:B$935,2)</f>
        <v>539</v>
      </c>
      <c r="E7627">
        <f>VLOOKUP(A7627,EMPRESA!A$2:B$5796,2,FALSE)</f>
        <v>3713</v>
      </c>
    </row>
    <row r="7628" spans="1:5">
      <c r="A7628" t="s">
        <v>5441</v>
      </c>
      <c r="B7628" t="str">
        <f t="shared" si="119"/>
        <v>MIXO SPA</v>
      </c>
      <c r="C7628" t="s">
        <v>5429</v>
      </c>
      <c r="D7628">
        <f>VLOOKUP(C7628,RUBRO!A$2:B$935,2)</f>
        <v>620</v>
      </c>
      <c r="E7628">
        <f>VLOOKUP(A7628,EMPRESA!A$2:B$5796,2,FALSE)</f>
        <v>3714</v>
      </c>
    </row>
    <row r="7629" spans="1:5">
      <c r="A7629" t="s">
        <v>5441</v>
      </c>
      <c r="B7629" t="str">
        <f t="shared" si="119"/>
        <v>MIXO SPA</v>
      </c>
      <c r="C7629" t="s">
        <v>5449</v>
      </c>
      <c r="D7629">
        <f>VLOOKUP(C7629,RUBRO!A$2:B$935,2)</f>
        <v>621</v>
      </c>
      <c r="E7629">
        <f>VLOOKUP(A7629,EMPRESA!A$2:B$5796,2,FALSE)</f>
        <v>3714</v>
      </c>
    </row>
    <row r="7630" spans="1:5">
      <c r="A7630" t="s">
        <v>748</v>
      </c>
      <c r="B7630" t="str">
        <f t="shared" si="119"/>
        <v>MKS S.A.</v>
      </c>
      <c r="C7630" t="s">
        <v>749</v>
      </c>
      <c r="D7630">
        <f>VLOOKUP(C7630,RUBRO!A$2:B$935,2)</f>
        <v>78</v>
      </c>
      <c r="E7630">
        <f>VLOOKUP(A7630,EMPRESA!A$2:B$5796,2,FALSE)</f>
        <v>3715</v>
      </c>
    </row>
    <row r="7631" spans="1:5">
      <c r="A7631" t="s">
        <v>748</v>
      </c>
      <c r="B7631" t="str">
        <f t="shared" si="119"/>
        <v>MKS S.A.</v>
      </c>
      <c r="C7631" t="s">
        <v>6366</v>
      </c>
      <c r="D7631">
        <f>VLOOKUP(C7631,RUBRO!A$2:B$935,2)</f>
        <v>832</v>
      </c>
      <c r="E7631">
        <f>VLOOKUP(A7631,EMPRESA!A$2:B$5796,2,FALSE)</f>
        <v>3715</v>
      </c>
    </row>
    <row r="7632" spans="1:5">
      <c r="A7632" t="s">
        <v>748</v>
      </c>
      <c r="B7632" t="str">
        <f t="shared" si="119"/>
        <v>MKS S.A.</v>
      </c>
      <c r="C7632" t="s">
        <v>6489</v>
      </c>
      <c r="D7632">
        <f>VLOOKUP(C7632,RUBRO!A$2:B$935,2)</f>
        <v>879</v>
      </c>
      <c r="E7632">
        <f>VLOOKUP(A7632,EMPRESA!A$2:B$5796,2,FALSE)</f>
        <v>3715</v>
      </c>
    </row>
    <row r="7633" spans="1:5">
      <c r="A7633" t="s">
        <v>3897</v>
      </c>
      <c r="B7633" t="str">
        <f t="shared" si="119"/>
        <v>MMC CHILE S.A.</v>
      </c>
      <c r="C7633" t="s">
        <v>3886</v>
      </c>
      <c r="D7633">
        <f>VLOOKUP(C7633,RUBRO!A$2:B$935,2)</f>
        <v>454</v>
      </c>
      <c r="E7633">
        <f>VLOOKUP(A7633,EMPRESA!A$2:B$5796,2,FALSE)</f>
        <v>3716</v>
      </c>
    </row>
    <row r="7634" spans="1:5">
      <c r="A7634" t="s">
        <v>3897</v>
      </c>
      <c r="B7634" t="str">
        <f t="shared" si="119"/>
        <v>MMC CHILE S.A.</v>
      </c>
      <c r="C7634" t="s">
        <v>4627</v>
      </c>
      <c r="D7634">
        <f>VLOOKUP(C7634,RUBRO!A$2:B$935,2)</f>
        <v>488</v>
      </c>
      <c r="E7634">
        <f>VLOOKUP(A7634,EMPRESA!A$2:B$5796,2,FALSE)</f>
        <v>3716</v>
      </c>
    </row>
    <row r="7635" spans="1:5">
      <c r="A7635" t="s">
        <v>3897</v>
      </c>
      <c r="B7635" t="str">
        <f t="shared" si="119"/>
        <v>MMC CHILE S.A.</v>
      </c>
      <c r="C7635" t="s">
        <v>6041</v>
      </c>
      <c r="D7635">
        <f>VLOOKUP(C7635,RUBRO!A$2:B$935,2)</f>
        <v>763</v>
      </c>
      <c r="E7635">
        <f>VLOOKUP(A7635,EMPRESA!A$2:B$5796,2,FALSE)</f>
        <v>3716</v>
      </c>
    </row>
    <row r="7636" spans="1:5">
      <c r="A7636" t="s">
        <v>3897</v>
      </c>
      <c r="B7636" t="str">
        <f t="shared" si="119"/>
        <v>MMC CHILE S.A.</v>
      </c>
      <c r="C7636" t="s">
        <v>6649</v>
      </c>
      <c r="D7636">
        <f>VLOOKUP(C7636,RUBRO!A$2:B$935,2)</f>
        <v>924</v>
      </c>
      <c r="E7636">
        <f>VLOOKUP(A7636,EMPRESA!A$2:B$5796,2,FALSE)</f>
        <v>3716</v>
      </c>
    </row>
    <row r="7637" spans="1:5">
      <c r="A7637" t="s">
        <v>5442</v>
      </c>
      <c r="B7637" t="str">
        <f t="shared" si="119"/>
        <v>MOBELI DISENOS LTDA.</v>
      </c>
      <c r="C7637" t="s">
        <v>5429</v>
      </c>
      <c r="D7637">
        <f>VLOOKUP(C7637,RUBRO!A$2:B$935,2)</f>
        <v>620</v>
      </c>
      <c r="E7637">
        <f>VLOOKUP(A7637,EMPRESA!A$2:B$5796,2,FALSE)</f>
        <v>3717</v>
      </c>
    </row>
    <row r="7638" spans="1:5">
      <c r="A7638" t="s">
        <v>5442</v>
      </c>
      <c r="B7638" t="str">
        <f t="shared" si="119"/>
        <v>MOBELI DISENOS LTDA.</v>
      </c>
      <c r="C7638" t="s">
        <v>5449</v>
      </c>
      <c r="D7638">
        <f>VLOOKUP(C7638,RUBRO!A$2:B$935,2)</f>
        <v>621</v>
      </c>
      <c r="E7638">
        <f>VLOOKUP(A7638,EMPRESA!A$2:B$5796,2,FALSE)</f>
        <v>3717</v>
      </c>
    </row>
    <row r="7639" spans="1:5">
      <c r="A7639" t="s">
        <v>3584</v>
      </c>
      <c r="B7639" t="str">
        <f t="shared" si="119"/>
        <v>MODAKTUALL SPA</v>
      </c>
      <c r="C7639" t="s">
        <v>3431</v>
      </c>
      <c r="D7639">
        <f>VLOOKUP(C7639,RUBRO!A$2:B$935,2)</f>
        <v>413</v>
      </c>
      <c r="E7639">
        <f>VLOOKUP(A7639,EMPRESA!A$2:B$5796,2,FALSE)</f>
        <v>3718</v>
      </c>
    </row>
    <row r="7640" spans="1:5">
      <c r="A7640" t="s">
        <v>3584</v>
      </c>
      <c r="B7640" t="str">
        <f t="shared" si="119"/>
        <v>MODAKTUALL SPA</v>
      </c>
      <c r="C7640" t="s">
        <v>6122</v>
      </c>
      <c r="D7640">
        <f>VLOOKUP(C7640,RUBRO!A$2:B$935,2)</f>
        <v>778</v>
      </c>
      <c r="E7640">
        <f>VLOOKUP(A7640,EMPRESA!A$2:B$5796,2,FALSE)</f>
        <v>3718</v>
      </c>
    </row>
    <row r="7641" spans="1:5">
      <c r="A7641" t="s">
        <v>540</v>
      </c>
      <c r="B7641" t="str">
        <f t="shared" si="119"/>
        <v>MODUS DESIGN</v>
      </c>
      <c r="C7641" t="s">
        <v>518</v>
      </c>
      <c r="D7641">
        <f>VLOOKUP(C7641,RUBRO!A$2:B$935,2)</f>
        <v>47</v>
      </c>
      <c r="E7641">
        <f>VLOOKUP(A7641,EMPRESA!A$2:B$5796,2,FALSE)</f>
        <v>3719</v>
      </c>
    </row>
    <row r="7642" spans="1:5">
      <c r="A7642" t="s">
        <v>540</v>
      </c>
      <c r="B7642" t="str">
        <f t="shared" si="119"/>
        <v>MODUS DESIGN</v>
      </c>
      <c r="C7642" t="s">
        <v>1563</v>
      </c>
      <c r="D7642">
        <f>VLOOKUP(C7642,RUBRO!A$2:B$935,2)</f>
        <v>156</v>
      </c>
      <c r="E7642">
        <f>VLOOKUP(A7642,EMPRESA!A$2:B$5796,2,FALSE)</f>
        <v>3719</v>
      </c>
    </row>
    <row r="7643" spans="1:5">
      <c r="A7643" t="s">
        <v>540</v>
      </c>
      <c r="B7643" t="str">
        <f t="shared" si="119"/>
        <v>MODUS DESIGN</v>
      </c>
      <c r="C7643" t="s">
        <v>5429</v>
      </c>
      <c r="D7643">
        <f>VLOOKUP(C7643,RUBRO!A$2:B$935,2)</f>
        <v>620</v>
      </c>
      <c r="E7643">
        <f>VLOOKUP(A7643,EMPRESA!A$2:B$5796,2,FALSE)</f>
        <v>3719</v>
      </c>
    </row>
    <row r="7644" spans="1:5">
      <c r="A7644" t="s">
        <v>540</v>
      </c>
      <c r="B7644" t="str">
        <f t="shared" si="119"/>
        <v>MODUS DESIGN</v>
      </c>
      <c r="C7644" t="s">
        <v>5449</v>
      </c>
      <c r="D7644">
        <f>VLOOKUP(C7644,RUBRO!A$2:B$935,2)</f>
        <v>621</v>
      </c>
      <c r="E7644">
        <f>VLOOKUP(A7644,EMPRESA!A$2:B$5796,2,FALSE)</f>
        <v>3719</v>
      </c>
    </row>
    <row r="7645" spans="1:5">
      <c r="A7645" t="s">
        <v>540</v>
      </c>
      <c r="B7645" t="str">
        <f t="shared" si="119"/>
        <v>MODUS DESIGN</v>
      </c>
      <c r="C7645" t="s">
        <v>5469</v>
      </c>
      <c r="D7645">
        <f>VLOOKUP(C7645,RUBRO!A$2:B$935,2)</f>
        <v>623</v>
      </c>
      <c r="E7645">
        <f>VLOOKUP(A7645,EMPRESA!A$2:B$5796,2,FALSE)</f>
        <v>3719</v>
      </c>
    </row>
    <row r="7646" spans="1:5">
      <c r="A7646" t="s">
        <v>540</v>
      </c>
      <c r="B7646" t="str">
        <f t="shared" si="119"/>
        <v>MODUS DESIGN</v>
      </c>
      <c r="C7646" t="s">
        <v>6239</v>
      </c>
      <c r="D7646">
        <f>VLOOKUP(C7646,RUBRO!A$2:B$935,2)</f>
        <v>802</v>
      </c>
      <c r="E7646">
        <f>VLOOKUP(A7646,EMPRESA!A$2:B$5796,2,FALSE)</f>
        <v>3719</v>
      </c>
    </row>
    <row r="7647" spans="1:5">
      <c r="A7647" t="s">
        <v>3844</v>
      </c>
      <c r="B7647" t="str">
        <f t="shared" si="119"/>
        <v>MOLFINO ALZOLA, PABLO</v>
      </c>
      <c r="C7647" t="s">
        <v>3814</v>
      </c>
      <c r="D7647">
        <f>VLOOKUP(C7647,RUBRO!A$2:B$935,2)</f>
        <v>449</v>
      </c>
      <c r="E7647">
        <f>VLOOKUP(A7647,EMPRESA!A$2:B$5796,2,FALSE)</f>
        <v>3720</v>
      </c>
    </row>
    <row r="7648" spans="1:5">
      <c r="A7648" t="s">
        <v>3585</v>
      </c>
      <c r="B7648" t="str">
        <f t="shared" si="119"/>
        <v>MOLIBDENOS Y METALES S.A., MOLYMET</v>
      </c>
      <c r="C7648" t="s">
        <v>3431</v>
      </c>
      <c r="D7648">
        <f>VLOOKUP(C7648,RUBRO!A$2:B$935,2)</f>
        <v>413</v>
      </c>
      <c r="E7648">
        <f>VLOOKUP(A7648,EMPRESA!A$2:B$5796,2,FALSE)</f>
        <v>3721</v>
      </c>
    </row>
    <row r="7649" spans="1:5">
      <c r="A7649" t="s">
        <v>3585</v>
      </c>
      <c r="B7649" t="str">
        <f t="shared" si="119"/>
        <v>MOLIBDENOS Y METALES S.A., MOLYMET</v>
      </c>
      <c r="C7649" t="s">
        <v>6438</v>
      </c>
      <c r="D7649">
        <f>VLOOKUP(C7649,RUBRO!A$2:B$935,2)</f>
        <v>857</v>
      </c>
      <c r="E7649">
        <f>VLOOKUP(A7649,EMPRESA!A$2:B$5796,2,FALSE)</f>
        <v>3721</v>
      </c>
    </row>
    <row r="7650" spans="1:5">
      <c r="A7650" t="s">
        <v>2966</v>
      </c>
      <c r="B7650" t="str">
        <f t="shared" si="119"/>
        <v>MOLINA MOREL S.A.</v>
      </c>
      <c r="C7650" t="s">
        <v>2881</v>
      </c>
      <c r="D7650">
        <f>VLOOKUP(C7650,RUBRO!A$2:B$935,2)</f>
        <v>335</v>
      </c>
      <c r="E7650">
        <f>VLOOKUP(A7650,EMPRESA!A$2:B$5796,2,FALSE)</f>
        <v>3722</v>
      </c>
    </row>
    <row r="7651" spans="1:5">
      <c r="A7651" t="s">
        <v>2966</v>
      </c>
      <c r="B7651" t="str">
        <f t="shared" si="119"/>
        <v>MOLINA MOREL S.A.</v>
      </c>
      <c r="C7651" t="s">
        <v>4773</v>
      </c>
      <c r="D7651">
        <f>VLOOKUP(C7651,RUBRO!A$2:B$935,2)</f>
        <v>504</v>
      </c>
      <c r="E7651">
        <f>VLOOKUP(A7651,EMPRESA!A$2:B$5796,2,FALSE)</f>
        <v>3722</v>
      </c>
    </row>
    <row r="7652" spans="1:5">
      <c r="A7652" t="s">
        <v>4410</v>
      </c>
      <c r="B7652" t="str">
        <f t="shared" si="119"/>
        <v>MOLINERA ACONCAGUA S.A.</v>
      </c>
      <c r="C7652" t="s">
        <v>4402</v>
      </c>
      <c r="D7652">
        <f>VLOOKUP(C7652,RUBRO!A$2:B$935,2)</f>
        <v>471</v>
      </c>
      <c r="E7652">
        <f>VLOOKUP(A7652,EMPRESA!A$2:B$5796,2,FALSE)</f>
        <v>3723</v>
      </c>
    </row>
    <row r="7653" spans="1:5">
      <c r="A7653" t="s">
        <v>4411</v>
      </c>
      <c r="B7653" t="str">
        <f t="shared" si="119"/>
        <v>MOLINERA CABILDO S.A.</v>
      </c>
      <c r="C7653" t="s">
        <v>4402</v>
      </c>
      <c r="D7653">
        <f>VLOOKUP(C7653,RUBRO!A$2:B$935,2)</f>
        <v>471</v>
      </c>
      <c r="E7653">
        <f>VLOOKUP(A7653,EMPRESA!A$2:B$5796,2,FALSE)</f>
        <v>3724</v>
      </c>
    </row>
    <row r="7654" spans="1:5">
      <c r="A7654" t="s">
        <v>4412</v>
      </c>
      <c r="B7654" t="str">
        <f t="shared" si="119"/>
        <v>MOLINERA COQUIMBO S.A.</v>
      </c>
      <c r="C7654" t="s">
        <v>4402</v>
      </c>
      <c r="D7654">
        <f>VLOOKUP(C7654,RUBRO!A$2:B$935,2)</f>
        <v>471</v>
      </c>
      <c r="E7654">
        <f>VLOOKUP(A7654,EMPRESA!A$2:B$5796,2,FALSE)</f>
        <v>3725</v>
      </c>
    </row>
    <row r="7655" spans="1:5">
      <c r="A7655" t="s">
        <v>4416</v>
      </c>
      <c r="B7655" t="str">
        <f t="shared" si="119"/>
        <v>MOLINERA DEL MAIPO S.A.</v>
      </c>
      <c r="C7655" t="s">
        <v>4402</v>
      </c>
      <c r="D7655">
        <f>VLOOKUP(C7655,RUBRO!A$2:B$935,2)</f>
        <v>471</v>
      </c>
      <c r="E7655">
        <f>VLOOKUP(A7655,EMPRESA!A$2:B$5796,2,FALSE)</f>
        <v>3726</v>
      </c>
    </row>
    <row r="7656" spans="1:5">
      <c r="A7656" t="s">
        <v>4417</v>
      </c>
      <c r="B7656" t="str">
        <f t="shared" si="119"/>
        <v>MOLINERA DEL REY LTDA.</v>
      </c>
      <c r="C7656" t="s">
        <v>4402</v>
      </c>
      <c r="D7656">
        <f>VLOOKUP(C7656,RUBRO!A$2:B$935,2)</f>
        <v>471</v>
      </c>
      <c r="E7656">
        <f>VLOOKUP(A7656,EMPRESA!A$2:B$5796,2,FALSE)</f>
        <v>3727</v>
      </c>
    </row>
    <row r="7657" spans="1:5">
      <c r="A7657" t="s">
        <v>4417</v>
      </c>
      <c r="B7657" t="str">
        <f t="shared" si="119"/>
        <v>MOLINERA DEL REY LTDA.</v>
      </c>
      <c r="C7657" t="s">
        <v>5854</v>
      </c>
      <c r="D7657">
        <f>VLOOKUP(C7657,RUBRO!A$2:B$935,2)</f>
        <v>718</v>
      </c>
      <c r="E7657">
        <f>VLOOKUP(A7657,EMPRESA!A$2:B$5796,2,FALSE)</f>
        <v>3727</v>
      </c>
    </row>
    <row r="7658" spans="1:5">
      <c r="A7658" t="s">
        <v>4418</v>
      </c>
      <c r="B7658" t="str">
        <f t="shared" si="119"/>
        <v>MOLINERA DEL VALLE LTDA.</v>
      </c>
      <c r="C7658" t="s">
        <v>4402</v>
      </c>
      <c r="D7658">
        <f>VLOOKUP(C7658,RUBRO!A$2:B$935,2)</f>
        <v>471</v>
      </c>
      <c r="E7658">
        <f>VLOOKUP(A7658,EMPRESA!A$2:B$5796,2,FALSE)</f>
        <v>3728</v>
      </c>
    </row>
    <row r="7659" spans="1:5">
      <c r="A7659" t="s">
        <v>4413</v>
      </c>
      <c r="B7659" t="str">
        <f t="shared" si="119"/>
        <v>MOLINERA FERRER HNOS. S.A.</v>
      </c>
      <c r="C7659" t="s">
        <v>4402</v>
      </c>
      <c r="D7659">
        <f>VLOOKUP(C7659,RUBRO!A$2:B$935,2)</f>
        <v>471</v>
      </c>
      <c r="E7659">
        <f>VLOOKUP(A7659,EMPRESA!A$2:B$5796,2,FALSE)</f>
        <v>3729</v>
      </c>
    </row>
    <row r="7660" spans="1:5">
      <c r="A7660" t="s">
        <v>4413</v>
      </c>
      <c r="B7660" t="str">
        <f t="shared" si="119"/>
        <v>MOLINERA FERRER HNOS. S.A.</v>
      </c>
      <c r="C7660" t="s">
        <v>5854</v>
      </c>
      <c r="D7660">
        <f>VLOOKUP(C7660,RUBRO!A$2:B$935,2)</f>
        <v>718</v>
      </c>
      <c r="E7660">
        <f>VLOOKUP(A7660,EMPRESA!A$2:B$5796,2,FALSE)</f>
        <v>3729</v>
      </c>
    </row>
    <row r="7661" spans="1:5">
      <c r="A7661" t="s">
        <v>4414</v>
      </c>
      <c r="B7661" t="str">
        <f t="shared" si="119"/>
        <v>MOLINERA PAMOL LTDA.</v>
      </c>
      <c r="C7661" t="s">
        <v>4402</v>
      </c>
      <c r="D7661">
        <f>VLOOKUP(C7661,RUBRO!A$2:B$935,2)</f>
        <v>471</v>
      </c>
      <c r="E7661">
        <f>VLOOKUP(A7661,EMPRESA!A$2:B$5796,2,FALSE)</f>
        <v>3730</v>
      </c>
    </row>
    <row r="7662" spans="1:5">
      <c r="A7662" t="s">
        <v>4415</v>
      </c>
      <c r="B7662" t="str">
        <f t="shared" si="119"/>
        <v>MOLINERA SAN FELIPE LTDA.</v>
      </c>
      <c r="C7662" t="s">
        <v>4402</v>
      </c>
      <c r="D7662">
        <f>VLOOKUP(C7662,RUBRO!A$2:B$935,2)</f>
        <v>471</v>
      </c>
      <c r="E7662">
        <f>VLOOKUP(A7662,EMPRESA!A$2:B$5796,2,FALSE)</f>
        <v>3731</v>
      </c>
    </row>
    <row r="7663" spans="1:5">
      <c r="A7663" t="s">
        <v>4419</v>
      </c>
      <c r="B7663" t="str">
        <f t="shared" si="119"/>
        <v>MOLINO BALMACEDA S.A.</v>
      </c>
      <c r="C7663" t="s">
        <v>4402</v>
      </c>
      <c r="D7663">
        <f>VLOOKUP(C7663,RUBRO!A$2:B$935,2)</f>
        <v>471</v>
      </c>
      <c r="E7663">
        <f>VLOOKUP(A7663,EMPRESA!A$2:B$5796,2,FALSE)</f>
        <v>3732</v>
      </c>
    </row>
    <row r="7664" spans="1:5">
      <c r="A7664" t="s">
        <v>614</v>
      </c>
      <c r="B7664" t="str">
        <f t="shared" si="119"/>
        <v>MOLINO CAUPOLICAN SPA</v>
      </c>
      <c r="C7664" t="s">
        <v>605</v>
      </c>
      <c r="D7664">
        <f>VLOOKUP(C7664,RUBRO!A$2:B$935,2)</f>
        <v>56</v>
      </c>
      <c r="E7664">
        <f>VLOOKUP(A7664,EMPRESA!A$2:B$5796,2,FALSE)</f>
        <v>3733</v>
      </c>
    </row>
    <row r="7665" spans="1:5">
      <c r="A7665" t="s">
        <v>614</v>
      </c>
      <c r="B7665" t="str">
        <f t="shared" si="119"/>
        <v>MOLINO CAUPOLICAN SPA</v>
      </c>
      <c r="C7665" t="s">
        <v>3431</v>
      </c>
      <c r="D7665">
        <f>VLOOKUP(C7665,RUBRO!A$2:B$935,2)</f>
        <v>413</v>
      </c>
      <c r="E7665">
        <f>VLOOKUP(A7665,EMPRESA!A$2:B$5796,2,FALSE)</f>
        <v>3733</v>
      </c>
    </row>
    <row r="7666" spans="1:5">
      <c r="A7666" t="s">
        <v>614</v>
      </c>
      <c r="B7666" t="str">
        <f t="shared" si="119"/>
        <v>MOLINO CAUPOLICAN SPA</v>
      </c>
      <c r="C7666" t="s">
        <v>4402</v>
      </c>
      <c r="D7666">
        <f>VLOOKUP(C7666,RUBRO!A$2:B$935,2)</f>
        <v>471</v>
      </c>
      <c r="E7666">
        <f>VLOOKUP(A7666,EMPRESA!A$2:B$5796,2,FALSE)</f>
        <v>3733</v>
      </c>
    </row>
    <row r="7667" spans="1:5">
      <c r="A7667" t="s">
        <v>4420</v>
      </c>
      <c r="B7667" t="str">
        <f t="shared" si="119"/>
        <v>MOLINO DON QUIJOTE</v>
      </c>
      <c r="C7667" t="s">
        <v>4402</v>
      </c>
      <c r="D7667">
        <f>VLOOKUP(C7667,RUBRO!A$2:B$935,2)</f>
        <v>471</v>
      </c>
      <c r="E7667">
        <f>VLOOKUP(A7667,EMPRESA!A$2:B$5796,2,FALSE)</f>
        <v>3734</v>
      </c>
    </row>
    <row r="7668" spans="1:5">
      <c r="A7668" t="s">
        <v>2753</v>
      </c>
      <c r="B7668" t="str">
        <f t="shared" si="119"/>
        <v>MOLINO FUENTES S.A.</v>
      </c>
      <c r="C7668" t="s">
        <v>2743</v>
      </c>
      <c r="D7668">
        <f>VLOOKUP(C7668,RUBRO!A$2:B$935,2)</f>
        <v>320</v>
      </c>
      <c r="E7668">
        <f>VLOOKUP(A7668,EMPRESA!A$2:B$5796,2,FALSE)</f>
        <v>3735</v>
      </c>
    </row>
    <row r="7669" spans="1:5">
      <c r="A7669" t="s">
        <v>2753</v>
      </c>
      <c r="B7669" t="str">
        <f t="shared" si="119"/>
        <v>MOLINO FUENTES S.A.</v>
      </c>
      <c r="C7669" t="s">
        <v>4402</v>
      </c>
      <c r="D7669">
        <f>VLOOKUP(C7669,RUBRO!A$2:B$935,2)</f>
        <v>471</v>
      </c>
      <c r="E7669">
        <f>VLOOKUP(A7669,EMPRESA!A$2:B$5796,2,FALSE)</f>
        <v>3735</v>
      </c>
    </row>
    <row r="7670" spans="1:5">
      <c r="A7670" t="s">
        <v>4421</v>
      </c>
      <c r="B7670" t="str">
        <f t="shared" si="119"/>
        <v>MOLINO KOKE S.A.C.I.</v>
      </c>
      <c r="C7670" t="s">
        <v>4402</v>
      </c>
      <c r="D7670">
        <f>VLOOKUP(C7670,RUBRO!A$2:B$935,2)</f>
        <v>471</v>
      </c>
      <c r="E7670">
        <f>VLOOKUP(A7670,EMPRESA!A$2:B$5796,2,FALSE)</f>
        <v>3736</v>
      </c>
    </row>
    <row r="7671" spans="1:5">
      <c r="A7671" t="s">
        <v>4422</v>
      </c>
      <c r="B7671" t="str">
        <f t="shared" si="119"/>
        <v>MOLINO LA ESTAMPA S.A.</v>
      </c>
      <c r="C7671" t="s">
        <v>4402</v>
      </c>
      <c r="D7671">
        <f>VLOOKUP(C7671,RUBRO!A$2:B$935,2)</f>
        <v>471</v>
      </c>
      <c r="E7671">
        <f>VLOOKUP(A7671,EMPRESA!A$2:B$5796,2,FALSE)</f>
        <v>3737</v>
      </c>
    </row>
    <row r="7672" spans="1:5">
      <c r="A7672" t="s">
        <v>4422</v>
      </c>
      <c r="B7672" t="str">
        <f t="shared" si="119"/>
        <v>MOLINO LA ESTAMPA S.A.</v>
      </c>
      <c r="C7672" t="s">
        <v>5854</v>
      </c>
      <c r="D7672">
        <f>VLOOKUP(C7672,RUBRO!A$2:B$935,2)</f>
        <v>718</v>
      </c>
      <c r="E7672">
        <f>VLOOKUP(A7672,EMPRESA!A$2:B$5796,2,FALSE)</f>
        <v>3737</v>
      </c>
    </row>
    <row r="7673" spans="1:5">
      <c r="A7673" t="s">
        <v>4423</v>
      </c>
      <c r="B7673" t="str">
        <f t="shared" si="119"/>
        <v>MOLINO LINDEROS S.A.</v>
      </c>
      <c r="C7673" t="s">
        <v>4402</v>
      </c>
      <c r="D7673">
        <f>VLOOKUP(C7673,RUBRO!A$2:B$935,2)</f>
        <v>471</v>
      </c>
      <c r="E7673">
        <f>VLOOKUP(A7673,EMPRESA!A$2:B$5796,2,FALSE)</f>
        <v>3738</v>
      </c>
    </row>
    <row r="7674" spans="1:5">
      <c r="A7674" t="s">
        <v>4424</v>
      </c>
      <c r="B7674" t="str">
        <f t="shared" si="119"/>
        <v>MOLINO PUENTE ALTO S.A.</v>
      </c>
      <c r="C7674" t="s">
        <v>4402</v>
      </c>
      <c r="D7674">
        <f>VLOOKUP(C7674,RUBRO!A$2:B$935,2)</f>
        <v>471</v>
      </c>
      <c r="E7674">
        <f>VLOOKUP(A7674,EMPRESA!A$2:B$5796,2,FALSE)</f>
        <v>3739</v>
      </c>
    </row>
    <row r="7675" spans="1:5">
      <c r="A7675" t="s">
        <v>4425</v>
      </c>
      <c r="B7675" t="str">
        <f t="shared" si="119"/>
        <v>MOLINO VICTORIA S.A.</v>
      </c>
      <c r="C7675" t="s">
        <v>4402</v>
      </c>
      <c r="D7675">
        <f>VLOOKUP(C7675,RUBRO!A$2:B$935,2)</f>
        <v>471</v>
      </c>
      <c r="E7675">
        <f>VLOOKUP(A7675,EMPRESA!A$2:B$5796,2,FALSE)</f>
        <v>3740</v>
      </c>
    </row>
    <row r="7676" spans="1:5">
      <c r="A7676" t="s">
        <v>4426</v>
      </c>
      <c r="B7676" t="str">
        <f t="shared" si="119"/>
        <v>MOLINOS CUNACO S.A.</v>
      </c>
      <c r="C7676" t="s">
        <v>4402</v>
      </c>
      <c r="D7676">
        <f>VLOOKUP(C7676,RUBRO!A$2:B$935,2)</f>
        <v>471</v>
      </c>
      <c r="E7676">
        <f>VLOOKUP(A7676,EMPRESA!A$2:B$5796,2,FALSE)</f>
        <v>3741</v>
      </c>
    </row>
    <row r="7677" spans="1:5">
      <c r="A7677" t="s">
        <v>4427</v>
      </c>
      <c r="B7677" t="str">
        <f t="shared" si="119"/>
        <v>MOLINOS SAN MIGUEL LTDA.</v>
      </c>
      <c r="C7677" t="s">
        <v>4402</v>
      </c>
      <c r="D7677">
        <f>VLOOKUP(C7677,RUBRO!A$2:B$935,2)</f>
        <v>471</v>
      </c>
      <c r="E7677">
        <f>VLOOKUP(A7677,EMPRESA!A$2:B$5796,2,FALSE)</f>
        <v>3742</v>
      </c>
    </row>
    <row r="7678" spans="1:5">
      <c r="A7678" t="s">
        <v>6328</v>
      </c>
      <c r="B7678" t="str">
        <f t="shared" si="119"/>
        <v>MOLLER Y ERRE LTDA.</v>
      </c>
      <c r="C7678" t="s">
        <v>6312</v>
      </c>
      <c r="D7678">
        <f>VLOOKUP(C7678,RUBRO!A$2:B$935,2)</f>
        <v>823</v>
      </c>
      <c r="E7678">
        <f>VLOOKUP(A7678,EMPRESA!A$2:B$5796,2,FALSE)</f>
        <v>3743</v>
      </c>
    </row>
    <row r="7679" spans="1:5">
      <c r="A7679" t="s">
        <v>1496</v>
      </c>
      <c r="B7679" t="str">
        <f t="shared" si="119"/>
        <v>MOLY-COP CHILE S.A.</v>
      </c>
      <c r="C7679" t="s">
        <v>1494</v>
      </c>
      <c r="D7679">
        <f>VLOOKUP(C7679,RUBRO!A$2:B$935,2)</f>
        <v>147</v>
      </c>
      <c r="E7679">
        <f>VLOOKUP(A7679,EMPRESA!A$2:B$5796,2,FALSE)</f>
        <v>3744</v>
      </c>
    </row>
    <row r="7680" spans="1:5">
      <c r="A7680" t="s">
        <v>4913</v>
      </c>
      <c r="B7680" t="str">
        <f t="shared" si="119"/>
        <v>MONEYMARKET LTDA.</v>
      </c>
      <c r="C7680" t="s">
        <v>4903</v>
      </c>
      <c r="D7680">
        <f>VLOOKUP(C7680,RUBRO!A$2:B$935,2)</f>
        <v>524</v>
      </c>
      <c r="E7680">
        <f>VLOOKUP(A7680,EMPRESA!A$2:B$5796,2,FALSE)</f>
        <v>3745</v>
      </c>
    </row>
    <row r="7681" spans="1:5">
      <c r="A7681" t="s">
        <v>2609</v>
      </c>
      <c r="B7681" t="str">
        <f t="shared" si="119"/>
        <v>MONIX S.A.</v>
      </c>
      <c r="C7681" t="s">
        <v>2580</v>
      </c>
      <c r="D7681">
        <f>VLOOKUP(C7681,RUBRO!A$2:B$935,2)</f>
        <v>294</v>
      </c>
      <c r="E7681">
        <f>VLOOKUP(A7681,EMPRESA!A$2:B$5796,2,FALSE)</f>
        <v>3746</v>
      </c>
    </row>
    <row r="7682" spans="1:5">
      <c r="A7682" t="s">
        <v>5394</v>
      </c>
      <c r="B7682" t="str">
        <f t="shared" si="119"/>
        <v>MONTAJES INDUSTRIALES NIETO LTDA.</v>
      </c>
      <c r="C7682" t="s">
        <v>5392</v>
      </c>
      <c r="D7682">
        <f>VLOOKUP(C7682,RUBRO!A$2:B$935,2)</f>
        <v>613</v>
      </c>
      <c r="E7682">
        <f>VLOOKUP(A7682,EMPRESA!A$2:B$5796,2,FALSE)</f>
        <v>3747</v>
      </c>
    </row>
    <row r="7683" spans="1:5">
      <c r="A7683" t="s">
        <v>2998</v>
      </c>
      <c r="B7683" t="str">
        <f t="shared" ref="B7683:B7746" si="120">UPPER(A7683)</f>
        <v>MONTAJES Y CONSTRUCCIONES INDUSTRIALES LO ESPEJO S.A.</v>
      </c>
      <c r="C7683" t="s">
        <v>2985</v>
      </c>
      <c r="D7683">
        <f>VLOOKUP(C7683,RUBRO!A$2:B$935,2)</f>
        <v>336</v>
      </c>
      <c r="E7683">
        <f>VLOOKUP(A7683,EMPRESA!A$2:B$5796,2,FALSE)</f>
        <v>3748</v>
      </c>
    </row>
    <row r="7684" spans="1:5">
      <c r="A7684" t="s">
        <v>4428</v>
      </c>
      <c r="B7684" t="str">
        <f t="shared" si="120"/>
        <v>MONTE VERDE S.A.</v>
      </c>
      <c r="C7684" t="s">
        <v>4402</v>
      </c>
      <c r="D7684">
        <f>VLOOKUP(C7684,RUBRO!A$2:B$935,2)</f>
        <v>471</v>
      </c>
      <c r="E7684">
        <f>VLOOKUP(A7684,EMPRESA!A$2:B$5796,2,FALSE)</f>
        <v>3749</v>
      </c>
    </row>
    <row r="7685" spans="1:5">
      <c r="A7685" t="s">
        <v>4428</v>
      </c>
      <c r="B7685" t="str">
        <f t="shared" si="120"/>
        <v>MONTE VERDE S.A.</v>
      </c>
      <c r="C7685" t="s">
        <v>5104</v>
      </c>
      <c r="D7685">
        <f>VLOOKUP(C7685,RUBRO!A$2:B$935,2)</f>
        <v>555</v>
      </c>
      <c r="E7685">
        <f>VLOOKUP(A7685,EMPRESA!A$2:B$5796,2,FALSE)</f>
        <v>3749</v>
      </c>
    </row>
    <row r="7686" spans="1:5">
      <c r="A7686" t="s">
        <v>1633</v>
      </c>
      <c r="B7686" t="str">
        <f t="shared" si="120"/>
        <v>MONTERMIC</v>
      </c>
      <c r="C7686" t="s">
        <v>1627</v>
      </c>
      <c r="D7686">
        <f>VLOOKUP(C7686,RUBRO!A$2:B$935,2)</f>
        <v>174</v>
      </c>
      <c r="E7686">
        <f>VLOOKUP(A7686,EMPRESA!A$2:B$5796,2,FALSE)</f>
        <v>3750</v>
      </c>
    </row>
    <row r="7687" spans="1:5">
      <c r="A7687" t="s">
        <v>1633</v>
      </c>
      <c r="B7687" t="str">
        <f t="shared" si="120"/>
        <v>MONTERMIC</v>
      </c>
      <c r="C7687" t="s">
        <v>3207</v>
      </c>
      <c r="D7687">
        <f>VLOOKUP(C7687,RUBRO!A$2:B$935,2)</f>
        <v>360</v>
      </c>
      <c r="E7687">
        <f>VLOOKUP(A7687,EMPRESA!A$2:B$5796,2,FALSE)</f>
        <v>3750</v>
      </c>
    </row>
    <row r="7688" spans="1:5">
      <c r="A7688" t="s">
        <v>1633</v>
      </c>
      <c r="B7688" t="str">
        <f t="shared" si="120"/>
        <v>MONTERMIC</v>
      </c>
      <c r="C7688" t="s">
        <v>4821</v>
      </c>
      <c r="D7688">
        <f>VLOOKUP(C7688,RUBRO!A$2:B$935,2)</f>
        <v>508</v>
      </c>
      <c r="E7688">
        <f>VLOOKUP(A7688,EMPRESA!A$2:B$5796,2,FALSE)</f>
        <v>3750</v>
      </c>
    </row>
    <row r="7689" spans="1:5">
      <c r="A7689" t="s">
        <v>1633</v>
      </c>
      <c r="B7689" t="str">
        <f t="shared" si="120"/>
        <v>MONTERMIC</v>
      </c>
      <c r="C7689" t="s">
        <v>6366</v>
      </c>
      <c r="D7689">
        <f>VLOOKUP(C7689,RUBRO!A$2:B$935,2)</f>
        <v>832</v>
      </c>
      <c r="E7689">
        <f>VLOOKUP(A7689,EMPRESA!A$2:B$5796,2,FALSE)</f>
        <v>3750</v>
      </c>
    </row>
    <row r="7690" spans="1:5">
      <c r="A7690" t="s">
        <v>3587</v>
      </c>
      <c r="B7690" t="str">
        <f t="shared" si="120"/>
        <v>MONTES S.A.</v>
      </c>
      <c r="C7690" t="s">
        <v>3431</v>
      </c>
      <c r="D7690">
        <f>VLOOKUP(C7690,RUBRO!A$2:B$935,2)</f>
        <v>413</v>
      </c>
      <c r="E7690">
        <f>VLOOKUP(A7690,EMPRESA!A$2:B$5796,2,FALSE)</f>
        <v>3751</v>
      </c>
    </row>
    <row r="7691" spans="1:5">
      <c r="A7691" t="s">
        <v>3587</v>
      </c>
      <c r="B7691" t="str">
        <f t="shared" si="120"/>
        <v>MONTES S.A.</v>
      </c>
      <c r="C7691" t="s">
        <v>6670</v>
      </c>
      <c r="D7691">
        <f>VLOOKUP(C7691,RUBRO!A$2:B$935,2)</f>
        <v>929</v>
      </c>
      <c r="E7691">
        <f>VLOOKUP(A7691,EMPRESA!A$2:B$5796,2,FALSE)</f>
        <v>3751</v>
      </c>
    </row>
    <row r="7692" spans="1:5">
      <c r="A7692" t="s">
        <v>3586</v>
      </c>
      <c r="B7692" t="str">
        <f t="shared" si="120"/>
        <v>MONTGRAS</v>
      </c>
      <c r="C7692" t="s">
        <v>3431</v>
      </c>
      <c r="D7692">
        <f>VLOOKUP(C7692,RUBRO!A$2:B$935,2)</f>
        <v>413</v>
      </c>
      <c r="E7692">
        <f>VLOOKUP(A7692,EMPRESA!A$2:B$5796,2,FALSE)</f>
        <v>3752</v>
      </c>
    </row>
    <row r="7693" spans="1:5">
      <c r="A7693" t="s">
        <v>3586</v>
      </c>
      <c r="B7693" t="str">
        <f t="shared" si="120"/>
        <v>MONTGRAS</v>
      </c>
      <c r="C7693" t="s">
        <v>6670</v>
      </c>
      <c r="D7693">
        <f>VLOOKUP(C7693,RUBRO!A$2:B$935,2)</f>
        <v>929</v>
      </c>
      <c r="E7693">
        <f>VLOOKUP(A7693,EMPRESA!A$2:B$5796,2,FALSE)</f>
        <v>3752</v>
      </c>
    </row>
    <row r="7694" spans="1:5">
      <c r="A7694" t="s">
        <v>6329</v>
      </c>
      <c r="B7694" t="str">
        <f t="shared" si="120"/>
        <v>MONTINO CARRASCO, CARLOS</v>
      </c>
      <c r="C7694" t="s">
        <v>6312</v>
      </c>
      <c r="D7694">
        <f>VLOOKUP(C7694,RUBRO!A$2:B$935,2)</f>
        <v>823</v>
      </c>
      <c r="E7694">
        <f>VLOOKUP(A7694,EMPRESA!A$2:B$5796,2,FALSE)</f>
        <v>3753</v>
      </c>
    </row>
    <row r="7695" spans="1:5">
      <c r="A7695" t="s">
        <v>60</v>
      </c>
      <c r="B7695" t="str">
        <f t="shared" si="120"/>
        <v>MONTT Y CIA. S.A.</v>
      </c>
      <c r="C7695" t="s">
        <v>20</v>
      </c>
      <c r="D7695">
        <f>VLOOKUP(C7695,RUBRO!A$2:B$935,2)</f>
        <v>3</v>
      </c>
      <c r="E7695">
        <f>VLOOKUP(A7695,EMPRESA!A$2:B$5796,2,FALSE)</f>
        <v>3754</v>
      </c>
    </row>
    <row r="7696" spans="1:5">
      <c r="A7696" t="s">
        <v>5240</v>
      </c>
      <c r="B7696" t="str">
        <f t="shared" si="120"/>
        <v>MORANDI Y CIA. LTDA.</v>
      </c>
      <c r="C7696" t="s">
        <v>5221</v>
      </c>
      <c r="D7696">
        <f>VLOOKUP(C7696,RUBRO!A$2:B$935,2)</f>
        <v>571</v>
      </c>
      <c r="E7696">
        <f>VLOOKUP(A7696,EMPRESA!A$2:B$5796,2,FALSE)</f>
        <v>3755</v>
      </c>
    </row>
    <row r="7697" spans="1:5">
      <c r="A7697" t="s">
        <v>5240</v>
      </c>
      <c r="B7697" t="str">
        <f t="shared" si="120"/>
        <v>MORANDI Y CIA. LTDA.</v>
      </c>
      <c r="C7697" t="s">
        <v>5313</v>
      </c>
      <c r="D7697">
        <f>VLOOKUP(C7697,RUBRO!A$2:B$935,2)</f>
        <v>580</v>
      </c>
      <c r="E7697">
        <f>VLOOKUP(A7697,EMPRESA!A$2:B$5796,2,FALSE)</f>
        <v>3755</v>
      </c>
    </row>
    <row r="7698" spans="1:5">
      <c r="A7698" t="s">
        <v>3192</v>
      </c>
      <c r="B7698" t="str">
        <f t="shared" si="120"/>
        <v>MORGAN IMPRESORES S.A.</v>
      </c>
      <c r="C7698" t="s">
        <v>3174</v>
      </c>
      <c r="D7698">
        <f>VLOOKUP(C7698,RUBRO!A$2:B$935,2)</f>
        <v>356</v>
      </c>
      <c r="E7698">
        <f>VLOOKUP(A7698,EMPRESA!A$2:B$5796,2,FALSE)</f>
        <v>3756</v>
      </c>
    </row>
    <row r="7699" spans="1:5">
      <c r="A7699" t="s">
        <v>3192</v>
      </c>
      <c r="B7699" t="str">
        <f t="shared" si="120"/>
        <v>MORGAN IMPRESORES S.A.</v>
      </c>
      <c r="C7699" t="s">
        <v>3410</v>
      </c>
      <c r="D7699">
        <f>VLOOKUP(C7699,RUBRO!A$2:B$935,2)</f>
        <v>406</v>
      </c>
      <c r="E7699">
        <f>VLOOKUP(A7699,EMPRESA!A$2:B$5796,2,FALSE)</f>
        <v>3756</v>
      </c>
    </row>
    <row r="7700" spans="1:5">
      <c r="A7700" t="s">
        <v>3192</v>
      </c>
      <c r="B7700" t="str">
        <f t="shared" si="120"/>
        <v>MORGAN IMPRESORES S.A.</v>
      </c>
      <c r="C7700" t="s">
        <v>4700</v>
      </c>
      <c r="D7700">
        <f>VLOOKUP(C7700,RUBRO!A$2:B$935,2)</f>
        <v>489</v>
      </c>
      <c r="E7700">
        <f>VLOOKUP(A7700,EMPRESA!A$2:B$5796,2,FALSE)</f>
        <v>3756</v>
      </c>
    </row>
    <row r="7701" spans="1:5">
      <c r="A7701" t="s">
        <v>1896</v>
      </c>
      <c r="B7701" t="str">
        <f t="shared" si="120"/>
        <v>MORPET TECNOLOGIAS APLICADAS S.A.</v>
      </c>
      <c r="C7701" t="s">
        <v>1895</v>
      </c>
      <c r="D7701">
        <f>VLOOKUP(C7701,RUBRO!A$2:B$935,2)</f>
        <v>185</v>
      </c>
      <c r="E7701">
        <f>VLOOKUP(A7701,EMPRESA!A$2:B$5796,2,FALSE)</f>
        <v>3757</v>
      </c>
    </row>
    <row r="7702" spans="1:5">
      <c r="A7702" t="s">
        <v>1896</v>
      </c>
      <c r="B7702" t="str">
        <f t="shared" si="120"/>
        <v>MORPET TECNOLOGIAS APLICADAS S.A.</v>
      </c>
      <c r="C7702" t="s">
        <v>5732</v>
      </c>
      <c r="D7702">
        <f>VLOOKUP(C7702,RUBRO!A$2:B$935,2)</f>
        <v>686</v>
      </c>
      <c r="E7702">
        <f>VLOOKUP(A7702,EMPRESA!A$2:B$5796,2,FALSE)</f>
        <v>3757</v>
      </c>
    </row>
    <row r="7703" spans="1:5">
      <c r="A7703" t="s">
        <v>1896</v>
      </c>
      <c r="B7703" t="str">
        <f t="shared" si="120"/>
        <v>MORPET TECNOLOGIAS APLICADAS S.A.</v>
      </c>
      <c r="C7703" t="s">
        <v>5785</v>
      </c>
      <c r="D7703">
        <f>VLOOKUP(C7703,RUBRO!A$2:B$935,2)</f>
        <v>710</v>
      </c>
      <c r="E7703">
        <f>VLOOKUP(A7703,EMPRESA!A$2:B$5796,2,FALSE)</f>
        <v>3757</v>
      </c>
    </row>
    <row r="7704" spans="1:5">
      <c r="A7704" t="s">
        <v>1896</v>
      </c>
      <c r="B7704" t="str">
        <f t="shared" si="120"/>
        <v>MORPET TECNOLOGIAS APLICADAS S.A.</v>
      </c>
      <c r="C7704" t="s">
        <v>6379</v>
      </c>
      <c r="D7704">
        <f>VLOOKUP(C7704,RUBRO!A$2:B$935,2)</f>
        <v>836</v>
      </c>
      <c r="E7704">
        <f>VLOOKUP(A7704,EMPRESA!A$2:B$5796,2,FALSE)</f>
        <v>3757</v>
      </c>
    </row>
    <row r="7705" spans="1:5">
      <c r="A7705" t="s">
        <v>3588</v>
      </c>
      <c r="B7705" t="str">
        <f t="shared" si="120"/>
        <v>MOSAICO S.A.</v>
      </c>
      <c r="C7705" t="s">
        <v>3431</v>
      </c>
      <c r="D7705">
        <f>VLOOKUP(C7705,RUBRO!A$2:B$935,2)</f>
        <v>413</v>
      </c>
      <c r="E7705">
        <f>VLOOKUP(A7705,EMPRESA!A$2:B$5796,2,FALSE)</f>
        <v>3758</v>
      </c>
    </row>
    <row r="7706" spans="1:5">
      <c r="A7706" t="s">
        <v>3588</v>
      </c>
      <c r="B7706" t="str">
        <f t="shared" si="120"/>
        <v>MOSAICO S.A.</v>
      </c>
      <c r="C7706" t="s">
        <v>3715</v>
      </c>
      <c r="D7706">
        <f>VLOOKUP(C7706,RUBRO!A$2:B$935,2)</f>
        <v>422</v>
      </c>
      <c r="E7706">
        <f>VLOOKUP(A7706,EMPRESA!A$2:B$5796,2,FALSE)</f>
        <v>3758</v>
      </c>
    </row>
    <row r="7707" spans="1:5">
      <c r="A7707" t="s">
        <v>3588</v>
      </c>
      <c r="B7707" t="str">
        <f t="shared" si="120"/>
        <v>MOSAICO S.A.</v>
      </c>
      <c r="C7707" t="s">
        <v>4627</v>
      </c>
      <c r="D7707">
        <f>VLOOKUP(C7707,RUBRO!A$2:B$935,2)</f>
        <v>488</v>
      </c>
      <c r="E7707">
        <f>VLOOKUP(A7707,EMPRESA!A$2:B$5796,2,FALSE)</f>
        <v>3758</v>
      </c>
    </row>
    <row r="7708" spans="1:5">
      <c r="A7708" t="s">
        <v>3588</v>
      </c>
      <c r="B7708" t="str">
        <f t="shared" si="120"/>
        <v>MOSAICO S.A.</v>
      </c>
      <c r="C7708" t="s">
        <v>6199</v>
      </c>
      <c r="D7708">
        <f>VLOOKUP(C7708,RUBRO!A$2:B$935,2)</f>
        <v>789</v>
      </c>
      <c r="E7708">
        <f>VLOOKUP(A7708,EMPRESA!A$2:B$5796,2,FALSE)</f>
        <v>3758</v>
      </c>
    </row>
    <row r="7709" spans="1:5">
      <c r="A7709" t="s">
        <v>3589</v>
      </c>
      <c r="B7709" t="str">
        <f t="shared" si="120"/>
        <v>MOTONAUTICA OFF ROAD S.A.</v>
      </c>
      <c r="C7709" t="s">
        <v>3431</v>
      </c>
      <c r="D7709">
        <f>VLOOKUP(C7709,RUBRO!A$2:B$935,2)</f>
        <v>413</v>
      </c>
      <c r="E7709">
        <f>VLOOKUP(A7709,EMPRESA!A$2:B$5796,2,FALSE)</f>
        <v>3759</v>
      </c>
    </row>
    <row r="7710" spans="1:5">
      <c r="A7710" t="s">
        <v>3589</v>
      </c>
      <c r="B7710" t="str">
        <f t="shared" si="120"/>
        <v>MOTONAUTICA OFF ROAD S.A.</v>
      </c>
      <c r="C7710" t="s">
        <v>4627</v>
      </c>
      <c r="D7710">
        <f>VLOOKUP(C7710,RUBRO!A$2:B$935,2)</f>
        <v>488</v>
      </c>
      <c r="E7710">
        <f>VLOOKUP(A7710,EMPRESA!A$2:B$5796,2,FALSE)</f>
        <v>3759</v>
      </c>
    </row>
    <row r="7711" spans="1:5">
      <c r="A7711" t="s">
        <v>3589</v>
      </c>
      <c r="B7711" t="str">
        <f t="shared" si="120"/>
        <v>MOTONAUTICA OFF ROAD S.A.</v>
      </c>
      <c r="C7711" t="s">
        <v>5404</v>
      </c>
      <c r="D7711">
        <f>VLOOKUP(C7711,RUBRO!A$2:B$935,2)</f>
        <v>616</v>
      </c>
      <c r="E7711">
        <f>VLOOKUP(A7711,EMPRESA!A$2:B$5796,2,FALSE)</f>
        <v>3759</v>
      </c>
    </row>
    <row r="7712" spans="1:5">
      <c r="A7712" t="s">
        <v>758</v>
      </c>
      <c r="B7712" t="str">
        <f t="shared" si="120"/>
        <v>MOTORMAN S.A.</v>
      </c>
      <c r="C7712" t="s">
        <v>754</v>
      </c>
      <c r="D7712">
        <f>VLOOKUP(C7712,RUBRO!A$2:B$935,2)</f>
        <v>80</v>
      </c>
      <c r="E7712">
        <f>VLOOKUP(A7712,EMPRESA!A$2:B$5796,2,FALSE)</f>
        <v>3760</v>
      </c>
    </row>
    <row r="7713" spans="1:5">
      <c r="A7713" t="s">
        <v>6503</v>
      </c>
      <c r="B7713" t="str">
        <f t="shared" si="120"/>
        <v>MOTOROLA SOLUTIONS CHILE S.A.</v>
      </c>
      <c r="C7713" t="s">
        <v>6489</v>
      </c>
      <c r="D7713">
        <f>VLOOKUP(C7713,RUBRO!A$2:B$935,2)</f>
        <v>879</v>
      </c>
      <c r="E7713">
        <f>VLOOKUP(A7713,EMPRESA!A$2:B$5796,2,FALSE)</f>
        <v>3761</v>
      </c>
    </row>
    <row r="7714" spans="1:5">
      <c r="A7714" t="s">
        <v>1957</v>
      </c>
      <c r="B7714" t="str">
        <f t="shared" si="120"/>
        <v>MOVICENTER</v>
      </c>
      <c r="C7714" t="s">
        <v>1953</v>
      </c>
      <c r="D7714">
        <f>VLOOKUP(C7714,RUBRO!A$2:B$935,2)</f>
        <v>206</v>
      </c>
      <c r="E7714">
        <f>VLOOKUP(A7714,EMPRESA!A$2:B$5796,2,FALSE)</f>
        <v>3762</v>
      </c>
    </row>
    <row r="7715" spans="1:5">
      <c r="A7715" t="s">
        <v>1957</v>
      </c>
      <c r="B7715" t="str">
        <f t="shared" si="120"/>
        <v>MOVICENTER</v>
      </c>
      <c r="C7715" t="s">
        <v>3886</v>
      </c>
      <c r="D7715">
        <f>VLOOKUP(C7715,RUBRO!A$2:B$935,2)</f>
        <v>454</v>
      </c>
      <c r="E7715">
        <f>VLOOKUP(A7715,EMPRESA!A$2:B$5796,2,FALSE)</f>
        <v>3762</v>
      </c>
    </row>
    <row r="7716" spans="1:5">
      <c r="A7716" t="s">
        <v>1957</v>
      </c>
      <c r="B7716" t="str">
        <f t="shared" si="120"/>
        <v>MOVICENTER</v>
      </c>
      <c r="C7716" t="s">
        <v>4773</v>
      </c>
      <c r="D7716">
        <f>VLOOKUP(C7716,RUBRO!A$2:B$935,2)</f>
        <v>504</v>
      </c>
      <c r="E7716">
        <f>VLOOKUP(A7716,EMPRESA!A$2:B$5796,2,FALSE)</f>
        <v>3762</v>
      </c>
    </row>
    <row r="7717" spans="1:5">
      <c r="A7717" t="s">
        <v>1957</v>
      </c>
      <c r="B7717" t="str">
        <f t="shared" si="120"/>
        <v>MOVICENTER</v>
      </c>
      <c r="C7717" t="s">
        <v>5496</v>
      </c>
      <c r="D7717">
        <f>VLOOKUP(C7717,RUBRO!A$2:B$935,2)</f>
        <v>631</v>
      </c>
      <c r="E7717">
        <f>VLOOKUP(A7717,EMPRESA!A$2:B$5796,2,FALSE)</f>
        <v>3762</v>
      </c>
    </row>
    <row r="7718" spans="1:5">
      <c r="A7718" t="s">
        <v>1957</v>
      </c>
      <c r="B7718" t="str">
        <f t="shared" si="120"/>
        <v>MOVICENTER</v>
      </c>
      <c r="C7718" t="s">
        <v>6041</v>
      </c>
      <c r="D7718">
        <f>VLOOKUP(C7718,RUBRO!A$2:B$935,2)</f>
        <v>763</v>
      </c>
      <c r="E7718">
        <f>VLOOKUP(A7718,EMPRESA!A$2:B$5796,2,FALSE)</f>
        <v>3762</v>
      </c>
    </row>
    <row r="7719" spans="1:5">
      <c r="A7719" t="s">
        <v>1957</v>
      </c>
      <c r="B7719" t="str">
        <f t="shared" si="120"/>
        <v>MOVICENTER</v>
      </c>
      <c r="C7719" t="s">
        <v>6366</v>
      </c>
      <c r="D7719">
        <f>VLOOKUP(C7719,RUBRO!A$2:B$935,2)</f>
        <v>832</v>
      </c>
      <c r="E7719">
        <f>VLOOKUP(A7719,EMPRESA!A$2:B$5796,2,FALSE)</f>
        <v>3762</v>
      </c>
    </row>
    <row r="7720" spans="1:5">
      <c r="A7720" t="s">
        <v>1957</v>
      </c>
      <c r="B7720" t="str">
        <f t="shared" si="120"/>
        <v>MOVICENTER</v>
      </c>
      <c r="C7720" t="s">
        <v>6649</v>
      </c>
      <c r="D7720">
        <f>VLOOKUP(C7720,RUBRO!A$2:B$935,2)</f>
        <v>924</v>
      </c>
      <c r="E7720">
        <f>VLOOKUP(A7720,EMPRESA!A$2:B$5796,2,FALSE)</f>
        <v>3762</v>
      </c>
    </row>
    <row r="7721" spans="1:5">
      <c r="A7721" t="s">
        <v>1451</v>
      </c>
      <c r="B7721" t="str">
        <f t="shared" si="120"/>
        <v>MOVILES DE CHILE S.A.</v>
      </c>
      <c r="C7721" t="s">
        <v>1450</v>
      </c>
      <c r="D7721">
        <f>VLOOKUP(C7721,RUBRO!A$2:B$935,2)</f>
        <v>134</v>
      </c>
      <c r="E7721">
        <f>VLOOKUP(A7721,EMPRESA!A$2:B$5796,2,FALSE)</f>
        <v>3763</v>
      </c>
    </row>
    <row r="7722" spans="1:5">
      <c r="A7722" t="s">
        <v>1451</v>
      </c>
      <c r="B7722" t="str">
        <f t="shared" si="120"/>
        <v>MOVILES DE CHILE S.A.</v>
      </c>
      <c r="C7722" t="s">
        <v>3920</v>
      </c>
      <c r="D7722">
        <f>VLOOKUP(C7722,RUBRO!A$2:B$935,2)</f>
        <v>462</v>
      </c>
      <c r="E7722">
        <f>VLOOKUP(A7722,EMPRESA!A$2:B$5796,2,FALSE)</f>
        <v>3763</v>
      </c>
    </row>
    <row r="7723" spans="1:5">
      <c r="A7723" t="s">
        <v>1451</v>
      </c>
      <c r="B7723" t="str">
        <f t="shared" si="120"/>
        <v>MOVILES DE CHILE S.A.</v>
      </c>
      <c r="C7723" t="s">
        <v>6004</v>
      </c>
      <c r="D7723">
        <f>VLOOKUP(C7723,RUBRO!A$2:B$935,2)</f>
        <v>746</v>
      </c>
      <c r="E7723">
        <f>VLOOKUP(A7723,EMPRESA!A$2:B$5796,2,FALSE)</f>
        <v>3763</v>
      </c>
    </row>
    <row r="7724" spans="1:5">
      <c r="A7724" t="s">
        <v>3349</v>
      </c>
      <c r="B7724" t="str">
        <f t="shared" si="120"/>
        <v>MOVILOCKERS LTDA</v>
      </c>
      <c r="C7724" t="s">
        <v>3344</v>
      </c>
      <c r="D7724">
        <f>VLOOKUP(C7724,RUBRO!A$2:B$935,2)</f>
        <v>399</v>
      </c>
      <c r="E7724">
        <f>VLOOKUP(A7724,EMPRESA!A$2:B$5796,2,FALSE)</f>
        <v>3764</v>
      </c>
    </row>
    <row r="7725" spans="1:5">
      <c r="A7725" t="s">
        <v>3349</v>
      </c>
      <c r="B7725" t="str">
        <f t="shared" si="120"/>
        <v>MOVILOCKERS LTDA</v>
      </c>
      <c r="C7725" t="s">
        <v>5221</v>
      </c>
      <c r="D7725">
        <f>VLOOKUP(C7725,RUBRO!A$2:B$935,2)</f>
        <v>571</v>
      </c>
      <c r="E7725">
        <f>VLOOKUP(A7725,EMPRESA!A$2:B$5796,2,FALSE)</f>
        <v>3764</v>
      </c>
    </row>
    <row r="7726" spans="1:5">
      <c r="A7726" t="s">
        <v>3349</v>
      </c>
      <c r="B7726" t="str">
        <f t="shared" si="120"/>
        <v>MOVILOCKERS LTDA</v>
      </c>
      <c r="C7726" t="s">
        <v>5460</v>
      </c>
      <c r="D7726">
        <f>VLOOKUP(C7726,RUBRO!A$2:B$935,2)</f>
        <v>622</v>
      </c>
      <c r="E7726">
        <f>VLOOKUP(A7726,EMPRESA!A$2:B$5796,2,FALSE)</f>
        <v>3764</v>
      </c>
    </row>
    <row r="7727" spans="1:5">
      <c r="A7727" t="s">
        <v>6504</v>
      </c>
      <c r="B7727" t="str">
        <f t="shared" si="120"/>
        <v>MOVISTAR</v>
      </c>
      <c r="C7727" t="s">
        <v>6489</v>
      </c>
      <c r="D7727">
        <f>VLOOKUP(C7727,RUBRO!A$2:B$935,2)</f>
        <v>879</v>
      </c>
      <c r="E7727">
        <f>VLOOKUP(A7727,EMPRESA!A$2:B$5796,2,FALSE)</f>
        <v>3765</v>
      </c>
    </row>
    <row r="7728" spans="1:5">
      <c r="A7728" t="s">
        <v>6504</v>
      </c>
      <c r="B7728" t="str">
        <f t="shared" si="120"/>
        <v>MOVISTAR</v>
      </c>
      <c r="C7728" t="s">
        <v>6519</v>
      </c>
      <c r="D7728">
        <f>VLOOKUP(C7728,RUBRO!A$2:B$935,2)</f>
        <v>880</v>
      </c>
      <c r="E7728">
        <f>VLOOKUP(A7728,EMPRESA!A$2:B$5796,2,FALSE)</f>
        <v>3765</v>
      </c>
    </row>
    <row r="7729" spans="1:5">
      <c r="A7729" t="s">
        <v>5410</v>
      </c>
      <c r="B7729" t="str">
        <f t="shared" si="120"/>
        <v>MOVITEC S.A.</v>
      </c>
      <c r="C7729" t="s">
        <v>5408</v>
      </c>
      <c r="D7729">
        <f>VLOOKUP(C7729,RUBRO!A$2:B$935,2)</f>
        <v>617</v>
      </c>
      <c r="E7729">
        <f>VLOOKUP(A7729,EMPRESA!A$2:B$5796,2,FALSE)</f>
        <v>3766</v>
      </c>
    </row>
    <row r="7730" spans="1:5">
      <c r="A7730" t="s">
        <v>5625</v>
      </c>
      <c r="B7730" t="str">
        <f t="shared" si="120"/>
        <v>MOZART SPA</v>
      </c>
      <c r="C7730" t="s">
        <v>5619</v>
      </c>
      <c r="D7730">
        <f>VLOOKUP(C7730,RUBRO!A$2:B$935,2)</f>
        <v>647</v>
      </c>
      <c r="E7730">
        <f>VLOOKUP(A7730,EMPRESA!A$2:B$5796,2,FALSE)</f>
        <v>3767</v>
      </c>
    </row>
    <row r="7731" spans="1:5">
      <c r="A7731" t="s">
        <v>5845</v>
      </c>
      <c r="B7731" t="str">
        <f t="shared" si="120"/>
        <v>MSD (MERCK SHARP &amp; DOHME)</v>
      </c>
      <c r="C7731" t="s">
        <v>5815</v>
      </c>
      <c r="D7731">
        <f>VLOOKUP(C7731,RUBRO!A$2:B$935,2)</f>
        <v>716</v>
      </c>
      <c r="E7731">
        <f>VLOOKUP(A7731,EMPRESA!A$2:B$5796,2,FALSE)</f>
        <v>3768</v>
      </c>
    </row>
    <row r="7732" spans="1:5">
      <c r="A7732" t="s">
        <v>3573</v>
      </c>
      <c r="B7732" t="str">
        <f t="shared" si="120"/>
        <v>MSD SALUD ANIMAL</v>
      </c>
      <c r="C7732" t="s">
        <v>3431</v>
      </c>
      <c r="D7732">
        <f>VLOOKUP(C7732,RUBRO!A$2:B$935,2)</f>
        <v>413</v>
      </c>
      <c r="E7732">
        <f>VLOOKUP(A7732,EMPRESA!A$2:B$5796,2,FALSE)</f>
        <v>3769</v>
      </c>
    </row>
    <row r="7733" spans="1:5">
      <c r="A7733" t="s">
        <v>3573</v>
      </c>
      <c r="B7733" t="str">
        <f t="shared" si="120"/>
        <v>MSD SALUD ANIMAL</v>
      </c>
      <c r="C7733" t="s">
        <v>4627</v>
      </c>
      <c r="D7733">
        <f>VLOOKUP(C7733,RUBRO!A$2:B$935,2)</f>
        <v>488</v>
      </c>
      <c r="E7733">
        <f>VLOOKUP(A7733,EMPRESA!A$2:B$5796,2,FALSE)</f>
        <v>3769</v>
      </c>
    </row>
    <row r="7734" spans="1:5">
      <c r="A7734" t="s">
        <v>5454</v>
      </c>
      <c r="B7734" t="str">
        <f t="shared" si="120"/>
        <v>MSW DESIGN AND MOBEL E.I.R.L.</v>
      </c>
      <c r="C7734" t="s">
        <v>5449</v>
      </c>
      <c r="D7734">
        <f>VLOOKUP(C7734,RUBRO!A$2:B$935,2)</f>
        <v>621</v>
      </c>
      <c r="E7734">
        <f>VLOOKUP(A7734,EMPRESA!A$2:B$5796,2,FALSE)</f>
        <v>3770</v>
      </c>
    </row>
    <row r="7735" spans="1:5">
      <c r="A7735" t="s">
        <v>5454</v>
      </c>
      <c r="B7735" t="str">
        <f t="shared" si="120"/>
        <v>MSW DESIGN AND MOBEL E.I.R.L.</v>
      </c>
      <c r="C7735" t="s">
        <v>5605</v>
      </c>
      <c r="D7735">
        <f>VLOOKUP(C7735,RUBRO!A$2:B$935,2)</f>
        <v>642</v>
      </c>
      <c r="E7735">
        <f>VLOOKUP(A7735,EMPRESA!A$2:B$5796,2,FALSE)</f>
        <v>3770</v>
      </c>
    </row>
    <row r="7736" spans="1:5">
      <c r="A7736" t="s">
        <v>5454</v>
      </c>
      <c r="B7736" t="str">
        <f t="shared" si="120"/>
        <v>MSW DESIGN AND MOBEL E.I.R.L.</v>
      </c>
      <c r="C7736" t="s">
        <v>5754</v>
      </c>
      <c r="D7736">
        <f>VLOOKUP(C7736,RUBRO!A$2:B$935,2)</f>
        <v>703</v>
      </c>
      <c r="E7736">
        <f>VLOOKUP(A7736,EMPRESA!A$2:B$5796,2,FALSE)</f>
        <v>3770</v>
      </c>
    </row>
    <row r="7737" spans="1:5">
      <c r="A7737" t="s">
        <v>2062</v>
      </c>
      <c r="B7737" t="str">
        <f t="shared" si="120"/>
        <v>MTE CEMCOGAS S.A.</v>
      </c>
      <c r="C7737" t="s">
        <v>2061</v>
      </c>
      <c r="D7737">
        <f>VLOOKUP(C7737,RUBRO!A$2:B$935,2)</f>
        <v>228</v>
      </c>
      <c r="E7737">
        <f>VLOOKUP(A7737,EMPRESA!A$2:B$5796,2,FALSE)</f>
        <v>3771</v>
      </c>
    </row>
    <row r="7738" spans="1:5">
      <c r="A7738" t="s">
        <v>5423</v>
      </c>
      <c r="B7738" t="str">
        <f t="shared" si="120"/>
        <v>MUEBLERIA LOS ANGELES LTDA.</v>
      </c>
      <c r="C7738" t="s">
        <v>5416</v>
      </c>
      <c r="D7738">
        <f>VLOOKUP(C7738,RUBRO!A$2:B$935,2)</f>
        <v>619</v>
      </c>
      <c r="E7738">
        <f>VLOOKUP(A7738,EMPRESA!A$2:B$5796,2,FALSE)</f>
        <v>3772</v>
      </c>
    </row>
    <row r="7739" spans="1:5">
      <c r="A7739" t="s">
        <v>5423</v>
      </c>
      <c r="B7739" t="str">
        <f t="shared" si="120"/>
        <v>MUEBLERIA LOS ANGELES LTDA.</v>
      </c>
      <c r="C7739" t="s">
        <v>5429</v>
      </c>
      <c r="D7739">
        <f>VLOOKUP(C7739,RUBRO!A$2:B$935,2)</f>
        <v>620</v>
      </c>
      <c r="E7739">
        <f>VLOOKUP(A7739,EMPRESA!A$2:B$5796,2,FALSE)</f>
        <v>3772</v>
      </c>
    </row>
    <row r="7740" spans="1:5">
      <c r="A7740" t="s">
        <v>5423</v>
      </c>
      <c r="B7740" t="str">
        <f t="shared" si="120"/>
        <v>MUEBLERIA LOS ANGELES LTDA.</v>
      </c>
      <c r="C7740" t="s">
        <v>5449</v>
      </c>
      <c r="D7740">
        <f>VLOOKUP(C7740,RUBRO!A$2:B$935,2)</f>
        <v>621</v>
      </c>
      <c r="E7740">
        <f>VLOOKUP(A7740,EMPRESA!A$2:B$5796,2,FALSE)</f>
        <v>3772</v>
      </c>
    </row>
    <row r="7741" spans="1:5">
      <c r="A7741" t="s">
        <v>5456</v>
      </c>
      <c r="B7741" t="str">
        <f t="shared" si="120"/>
        <v>MUEBLES ASENJO LTDA.</v>
      </c>
      <c r="C7741" t="s">
        <v>5449</v>
      </c>
      <c r="D7741">
        <f>VLOOKUP(C7741,RUBRO!A$2:B$935,2)</f>
        <v>621</v>
      </c>
      <c r="E7741">
        <f>VLOOKUP(A7741,EMPRESA!A$2:B$5796,2,FALSE)</f>
        <v>3773</v>
      </c>
    </row>
    <row r="7742" spans="1:5">
      <c r="A7742" t="s">
        <v>4998</v>
      </c>
      <c r="B7742" t="str">
        <f t="shared" si="120"/>
        <v>MUEBLES DE COCINA LAZZARI</v>
      </c>
      <c r="C7742" t="s">
        <v>4993</v>
      </c>
      <c r="D7742">
        <f>VLOOKUP(C7742,RUBRO!A$2:B$935,2)</f>
        <v>529</v>
      </c>
      <c r="E7742">
        <f>VLOOKUP(A7742,EMPRESA!A$2:B$5796,2,FALSE)</f>
        <v>3774</v>
      </c>
    </row>
    <row r="7743" spans="1:5">
      <c r="A7743" t="s">
        <v>4998</v>
      </c>
      <c r="B7743" t="str">
        <f t="shared" si="120"/>
        <v>MUEBLES DE COCINA LAZZARI</v>
      </c>
      <c r="C7743" t="s">
        <v>5416</v>
      </c>
      <c r="D7743">
        <f>VLOOKUP(C7743,RUBRO!A$2:B$935,2)</f>
        <v>619</v>
      </c>
      <c r="E7743">
        <f>VLOOKUP(A7743,EMPRESA!A$2:B$5796,2,FALSE)</f>
        <v>3774</v>
      </c>
    </row>
    <row r="7744" spans="1:5">
      <c r="A7744" t="s">
        <v>4998</v>
      </c>
      <c r="B7744" t="str">
        <f t="shared" si="120"/>
        <v>MUEBLES DE COCINA LAZZARI</v>
      </c>
      <c r="C7744" t="s">
        <v>5429</v>
      </c>
      <c r="D7744">
        <f>VLOOKUP(C7744,RUBRO!A$2:B$935,2)</f>
        <v>620</v>
      </c>
      <c r="E7744">
        <f>VLOOKUP(A7744,EMPRESA!A$2:B$5796,2,FALSE)</f>
        <v>3774</v>
      </c>
    </row>
    <row r="7745" spans="1:5">
      <c r="A7745" t="s">
        <v>4998</v>
      </c>
      <c r="B7745" t="str">
        <f t="shared" si="120"/>
        <v>MUEBLES DE COCINA LAZZARI</v>
      </c>
      <c r="C7745" t="s">
        <v>5449</v>
      </c>
      <c r="D7745">
        <f>VLOOKUP(C7745,RUBRO!A$2:B$935,2)</f>
        <v>621</v>
      </c>
      <c r="E7745">
        <f>VLOOKUP(A7745,EMPRESA!A$2:B$5796,2,FALSE)</f>
        <v>3774</v>
      </c>
    </row>
    <row r="7746" spans="1:5">
      <c r="A7746" t="s">
        <v>5424</v>
      </c>
      <c r="B7746" t="str">
        <f t="shared" si="120"/>
        <v>MUEBLES FORESTA LTDA.</v>
      </c>
      <c r="C7746" t="s">
        <v>5416</v>
      </c>
      <c r="D7746">
        <f>VLOOKUP(C7746,RUBRO!A$2:B$935,2)</f>
        <v>619</v>
      </c>
      <c r="E7746">
        <f>VLOOKUP(A7746,EMPRESA!A$2:B$5796,2,FALSE)</f>
        <v>3775</v>
      </c>
    </row>
    <row r="7747" spans="1:5">
      <c r="A7747" t="s">
        <v>5424</v>
      </c>
      <c r="B7747" t="str">
        <f t="shared" ref="B7747:B7810" si="121">UPPER(A7747)</f>
        <v>MUEBLES FORESTA LTDA.</v>
      </c>
      <c r="C7747" t="s">
        <v>5449</v>
      </c>
      <c r="D7747">
        <f>VLOOKUP(C7747,RUBRO!A$2:B$935,2)</f>
        <v>621</v>
      </c>
      <c r="E7747">
        <f>VLOOKUP(A7747,EMPRESA!A$2:B$5796,2,FALSE)</f>
        <v>3775</v>
      </c>
    </row>
    <row r="7748" spans="1:5">
      <c r="A7748" t="s">
        <v>5424</v>
      </c>
      <c r="B7748" t="str">
        <f t="shared" si="121"/>
        <v>MUEBLES FORESTA LTDA.</v>
      </c>
      <c r="C7748" t="s">
        <v>5940</v>
      </c>
      <c r="D7748">
        <f>VLOOKUP(C7748,RUBRO!A$2:B$935,2)</f>
        <v>733</v>
      </c>
      <c r="E7748">
        <f>VLOOKUP(A7748,EMPRESA!A$2:B$5796,2,FALSE)</f>
        <v>3775</v>
      </c>
    </row>
    <row r="7749" spans="1:5">
      <c r="A7749" t="s">
        <v>5424</v>
      </c>
      <c r="B7749" t="str">
        <f t="shared" si="121"/>
        <v>MUEBLES FORESTA LTDA.</v>
      </c>
      <c r="C7749" t="s">
        <v>6100</v>
      </c>
      <c r="D7749">
        <f>VLOOKUP(C7749,RUBRO!A$2:B$935,2)</f>
        <v>768</v>
      </c>
      <c r="E7749">
        <f>VLOOKUP(A7749,EMPRESA!A$2:B$5796,2,FALSE)</f>
        <v>3775</v>
      </c>
    </row>
    <row r="7750" spans="1:5">
      <c r="A7750" t="s">
        <v>5443</v>
      </c>
      <c r="B7750" t="str">
        <f t="shared" si="121"/>
        <v>MUEBLES FUNCIONALES GACITUA LTDA.</v>
      </c>
      <c r="C7750" t="s">
        <v>5429</v>
      </c>
      <c r="D7750">
        <f>VLOOKUP(C7750,RUBRO!A$2:B$935,2)</f>
        <v>620</v>
      </c>
      <c r="E7750">
        <f>VLOOKUP(A7750,EMPRESA!A$2:B$5796,2,FALSE)</f>
        <v>3776</v>
      </c>
    </row>
    <row r="7751" spans="1:5">
      <c r="A7751" t="s">
        <v>5443</v>
      </c>
      <c r="B7751" t="str">
        <f t="shared" si="121"/>
        <v>MUEBLES FUNCIONALES GACITUA LTDA.</v>
      </c>
      <c r="C7751" t="s">
        <v>5460</v>
      </c>
      <c r="D7751">
        <f>VLOOKUP(C7751,RUBRO!A$2:B$935,2)</f>
        <v>622</v>
      </c>
      <c r="E7751">
        <f>VLOOKUP(A7751,EMPRESA!A$2:B$5796,2,FALSE)</f>
        <v>3776</v>
      </c>
    </row>
    <row r="7752" spans="1:5">
      <c r="A7752" t="s">
        <v>5425</v>
      </c>
      <c r="B7752" t="str">
        <f t="shared" si="121"/>
        <v>MUEBLES LASCH</v>
      </c>
      <c r="C7752" t="s">
        <v>5416</v>
      </c>
      <c r="D7752">
        <f>VLOOKUP(C7752,RUBRO!A$2:B$935,2)</f>
        <v>619</v>
      </c>
      <c r="E7752">
        <f>VLOOKUP(A7752,EMPRESA!A$2:B$5796,2,FALSE)</f>
        <v>3777</v>
      </c>
    </row>
    <row r="7753" spans="1:5">
      <c r="A7753" t="s">
        <v>5425</v>
      </c>
      <c r="B7753" t="str">
        <f t="shared" si="121"/>
        <v>MUEBLES LASCH</v>
      </c>
      <c r="C7753" t="s">
        <v>5429</v>
      </c>
      <c r="D7753">
        <f>VLOOKUP(C7753,RUBRO!A$2:B$935,2)</f>
        <v>620</v>
      </c>
      <c r="E7753">
        <f>VLOOKUP(A7753,EMPRESA!A$2:B$5796,2,FALSE)</f>
        <v>3777</v>
      </c>
    </row>
    <row r="7754" spans="1:5">
      <c r="A7754" t="s">
        <v>5425</v>
      </c>
      <c r="B7754" t="str">
        <f t="shared" si="121"/>
        <v>MUEBLES LASCH</v>
      </c>
      <c r="C7754" t="s">
        <v>5449</v>
      </c>
      <c r="D7754">
        <f>VLOOKUP(C7754,RUBRO!A$2:B$935,2)</f>
        <v>621</v>
      </c>
      <c r="E7754">
        <f>VLOOKUP(A7754,EMPRESA!A$2:B$5796,2,FALSE)</f>
        <v>3777</v>
      </c>
    </row>
    <row r="7755" spans="1:5">
      <c r="A7755" t="s">
        <v>5444</v>
      </c>
      <c r="B7755" t="str">
        <f t="shared" si="121"/>
        <v>MUEBLES PANGUE LTDA.</v>
      </c>
      <c r="C7755" t="s">
        <v>5429</v>
      </c>
      <c r="D7755">
        <f>VLOOKUP(C7755,RUBRO!A$2:B$935,2)</f>
        <v>620</v>
      </c>
      <c r="E7755">
        <f>VLOOKUP(A7755,EMPRESA!A$2:B$5796,2,FALSE)</f>
        <v>3778</v>
      </c>
    </row>
    <row r="7756" spans="1:5">
      <c r="A7756" t="s">
        <v>5445</v>
      </c>
      <c r="B7756" t="str">
        <f t="shared" si="121"/>
        <v>MUEBLES ROJO Y NEGRO S.A.</v>
      </c>
      <c r="C7756" t="s">
        <v>5429</v>
      </c>
      <c r="D7756">
        <f>VLOOKUP(C7756,RUBRO!A$2:B$935,2)</f>
        <v>620</v>
      </c>
      <c r="E7756">
        <f>VLOOKUP(A7756,EMPRESA!A$2:B$5796,2,FALSE)</f>
        <v>3779</v>
      </c>
    </row>
    <row r="7757" spans="1:5">
      <c r="A7757" t="s">
        <v>5446</v>
      </c>
      <c r="B7757" t="str">
        <f t="shared" si="121"/>
        <v>MUEBLES SUR SPA</v>
      </c>
      <c r="C7757" t="s">
        <v>5429</v>
      </c>
      <c r="D7757">
        <f>VLOOKUP(C7757,RUBRO!A$2:B$935,2)</f>
        <v>620</v>
      </c>
      <c r="E7757">
        <f>VLOOKUP(A7757,EMPRESA!A$2:B$5796,2,FALSE)</f>
        <v>3780</v>
      </c>
    </row>
    <row r="7758" spans="1:5">
      <c r="A7758" t="s">
        <v>5446</v>
      </c>
      <c r="B7758" t="str">
        <f t="shared" si="121"/>
        <v>MUEBLES SUR SPA</v>
      </c>
      <c r="C7758" t="s">
        <v>5449</v>
      </c>
      <c r="D7758">
        <f>VLOOKUP(C7758,RUBRO!A$2:B$935,2)</f>
        <v>621</v>
      </c>
      <c r="E7758">
        <f>VLOOKUP(A7758,EMPRESA!A$2:B$5796,2,FALSE)</f>
        <v>3780</v>
      </c>
    </row>
    <row r="7759" spans="1:5">
      <c r="A7759" t="s">
        <v>5446</v>
      </c>
      <c r="B7759" t="str">
        <f t="shared" si="121"/>
        <v>MUEBLES SUR SPA</v>
      </c>
      <c r="C7759" t="s">
        <v>5635</v>
      </c>
      <c r="D7759">
        <f>VLOOKUP(C7759,RUBRO!A$2:B$935,2)</f>
        <v>650</v>
      </c>
      <c r="E7759">
        <f>VLOOKUP(A7759,EMPRESA!A$2:B$5796,2,FALSE)</f>
        <v>3780</v>
      </c>
    </row>
    <row r="7760" spans="1:5">
      <c r="A7760" t="s">
        <v>2160</v>
      </c>
      <c r="B7760" t="str">
        <f t="shared" si="121"/>
        <v>MUEBLES TIMAUKEL LTDA.</v>
      </c>
      <c r="C7760" t="s">
        <v>2154</v>
      </c>
      <c r="D7760">
        <f>VLOOKUP(C7760,RUBRO!A$2:B$935,2)</f>
        <v>240</v>
      </c>
      <c r="E7760">
        <f>VLOOKUP(A7760,EMPRESA!A$2:B$5796,2,FALSE)</f>
        <v>3781</v>
      </c>
    </row>
    <row r="7761" spans="1:5">
      <c r="A7761" t="s">
        <v>2160</v>
      </c>
      <c r="B7761" t="str">
        <f t="shared" si="121"/>
        <v>MUEBLES TIMAUKEL LTDA.</v>
      </c>
      <c r="C7761" t="s">
        <v>5449</v>
      </c>
      <c r="D7761">
        <f>VLOOKUP(C7761,RUBRO!A$2:B$935,2)</f>
        <v>621</v>
      </c>
      <c r="E7761">
        <f>VLOOKUP(A7761,EMPRESA!A$2:B$5796,2,FALSE)</f>
        <v>3781</v>
      </c>
    </row>
    <row r="7762" spans="1:5">
      <c r="A7762" t="s">
        <v>5447</v>
      </c>
      <c r="B7762" t="str">
        <f t="shared" si="121"/>
        <v>MUEBLES VALDES SPA</v>
      </c>
      <c r="C7762" t="s">
        <v>5429</v>
      </c>
      <c r="D7762">
        <f>VLOOKUP(C7762,RUBRO!A$2:B$935,2)</f>
        <v>620</v>
      </c>
      <c r="E7762">
        <f>VLOOKUP(A7762,EMPRESA!A$2:B$5796,2,FALSE)</f>
        <v>3782</v>
      </c>
    </row>
    <row r="7763" spans="1:5">
      <c r="A7763" t="s">
        <v>5447</v>
      </c>
      <c r="B7763" t="str">
        <f t="shared" si="121"/>
        <v>MUEBLES VALDES SPA</v>
      </c>
      <c r="C7763" t="s">
        <v>5449</v>
      </c>
      <c r="D7763">
        <f>VLOOKUP(C7763,RUBRO!A$2:B$935,2)</f>
        <v>621</v>
      </c>
      <c r="E7763">
        <f>VLOOKUP(A7763,EMPRESA!A$2:B$5796,2,FALSE)</f>
        <v>3782</v>
      </c>
    </row>
    <row r="7764" spans="1:5">
      <c r="A7764" t="s">
        <v>3350</v>
      </c>
      <c r="B7764" t="str">
        <f t="shared" si="121"/>
        <v>MUEBLES Y EQUIPAMIENTOS COMERCIALES SPA</v>
      </c>
      <c r="C7764" t="s">
        <v>3344</v>
      </c>
      <c r="D7764">
        <f>VLOOKUP(C7764,RUBRO!A$2:B$935,2)</f>
        <v>399</v>
      </c>
      <c r="E7764">
        <f>VLOOKUP(A7764,EMPRESA!A$2:B$5796,2,FALSE)</f>
        <v>3783</v>
      </c>
    </row>
    <row r="7765" spans="1:5">
      <c r="A7765" t="s">
        <v>3350</v>
      </c>
      <c r="B7765" t="str">
        <f t="shared" si="121"/>
        <v>MUEBLES Y EQUIPAMIENTOS COMERCIALES SPA</v>
      </c>
      <c r="C7765" t="s">
        <v>5449</v>
      </c>
      <c r="D7765">
        <f>VLOOKUP(C7765,RUBRO!A$2:B$935,2)</f>
        <v>621</v>
      </c>
      <c r="E7765">
        <f>VLOOKUP(A7765,EMPRESA!A$2:B$5796,2,FALSE)</f>
        <v>3783</v>
      </c>
    </row>
    <row r="7766" spans="1:5">
      <c r="A7766" t="s">
        <v>3350</v>
      </c>
      <c r="B7766" t="str">
        <f t="shared" si="121"/>
        <v>MUEBLES Y EQUIPAMIENTOS COMERCIALES SPA</v>
      </c>
      <c r="C7766" t="s">
        <v>5460</v>
      </c>
      <c r="D7766">
        <f>VLOOKUP(C7766,RUBRO!A$2:B$935,2)</f>
        <v>622</v>
      </c>
      <c r="E7766">
        <f>VLOOKUP(A7766,EMPRESA!A$2:B$5796,2,FALSE)</f>
        <v>3783</v>
      </c>
    </row>
    <row r="7767" spans="1:5">
      <c r="A7767" t="s">
        <v>1775</v>
      </c>
      <c r="B7767" t="str">
        <f t="shared" si="121"/>
        <v>MUELLES DE PENCO S.A.</v>
      </c>
      <c r="C7767" t="s">
        <v>1764</v>
      </c>
      <c r="D7767">
        <f>VLOOKUP(C7767,RUBRO!A$2:B$935,2)</f>
        <v>190</v>
      </c>
      <c r="E7767">
        <f>VLOOKUP(A7767,EMPRESA!A$2:B$5796,2,FALSE)</f>
        <v>3784</v>
      </c>
    </row>
    <row r="7768" spans="1:5">
      <c r="A7768" t="s">
        <v>1775</v>
      </c>
      <c r="B7768" t="str">
        <f t="shared" si="121"/>
        <v>MUELLES DE PENCO S.A.</v>
      </c>
      <c r="C7768" t="s">
        <v>5953</v>
      </c>
      <c r="D7768">
        <f>VLOOKUP(C7768,RUBRO!A$2:B$935,2)</f>
        <v>734</v>
      </c>
      <c r="E7768">
        <f>VLOOKUP(A7768,EMPRESA!A$2:B$5796,2,FALSE)</f>
        <v>3784</v>
      </c>
    </row>
    <row r="7769" spans="1:5">
      <c r="A7769" t="s">
        <v>1775</v>
      </c>
      <c r="B7769" t="str">
        <f t="shared" si="121"/>
        <v>MUELLES DE PENCO S.A.</v>
      </c>
      <c r="C7769" t="s">
        <v>6349</v>
      </c>
      <c r="D7769">
        <f>VLOOKUP(C7769,RUBRO!A$2:B$935,2)</f>
        <v>830</v>
      </c>
      <c r="E7769">
        <f>VLOOKUP(A7769,EMPRESA!A$2:B$5796,2,FALSE)</f>
        <v>3784</v>
      </c>
    </row>
    <row r="7770" spans="1:5">
      <c r="A7770" t="s">
        <v>1406</v>
      </c>
      <c r="B7770" t="str">
        <f t="shared" si="121"/>
        <v>MUFG BANK LTD. OFICINA DE REPRESENTACION EN CHILE</v>
      </c>
      <c r="C7770" t="s">
        <v>1386</v>
      </c>
      <c r="D7770">
        <f>VLOOKUP(C7770,RUBRO!A$2:B$935,2)</f>
        <v>129</v>
      </c>
      <c r="E7770">
        <f>VLOOKUP(A7770,EMPRESA!A$2:B$5796,2,FALSE)</f>
        <v>3785</v>
      </c>
    </row>
    <row r="7771" spans="1:5">
      <c r="A7771" t="s">
        <v>5457</v>
      </c>
      <c r="B7771" t="str">
        <f t="shared" si="121"/>
        <v>MULTI METALL</v>
      </c>
      <c r="C7771" t="s">
        <v>5449</v>
      </c>
      <c r="D7771">
        <f>VLOOKUP(C7771,RUBRO!A$2:B$935,2)</f>
        <v>621</v>
      </c>
      <c r="E7771">
        <f>VLOOKUP(A7771,EMPRESA!A$2:B$5796,2,FALSE)</f>
        <v>3786</v>
      </c>
    </row>
    <row r="7772" spans="1:5">
      <c r="A7772" t="s">
        <v>5457</v>
      </c>
      <c r="B7772" t="str">
        <f t="shared" si="121"/>
        <v>MULTI METALL</v>
      </c>
      <c r="C7772" t="s">
        <v>5460</v>
      </c>
      <c r="D7772">
        <f>VLOOKUP(C7772,RUBRO!A$2:B$935,2)</f>
        <v>622</v>
      </c>
      <c r="E7772">
        <f>VLOOKUP(A7772,EMPRESA!A$2:B$5796,2,FALSE)</f>
        <v>3786</v>
      </c>
    </row>
    <row r="7773" spans="1:5">
      <c r="A7773" t="s">
        <v>179</v>
      </c>
      <c r="B7773" t="str">
        <f t="shared" si="121"/>
        <v>MULTIACEROS S.A.</v>
      </c>
      <c r="C7773" t="s">
        <v>165</v>
      </c>
      <c r="D7773">
        <f>VLOOKUP(C7773,RUBRO!A$2:B$935,2)</f>
        <v>12</v>
      </c>
      <c r="E7773">
        <f>VLOOKUP(A7773,EMPRESA!A$2:B$5796,2,FALSE)</f>
        <v>3787</v>
      </c>
    </row>
    <row r="7774" spans="1:5">
      <c r="A7774" t="s">
        <v>5203</v>
      </c>
      <c r="B7774" t="str">
        <f t="shared" si="121"/>
        <v>MULTIADAPTERS HIDRAULICA COMERCIAL E INDUSTRIAL LTDA.</v>
      </c>
      <c r="C7774" t="s">
        <v>5200</v>
      </c>
      <c r="D7774">
        <f>VLOOKUP(C7774,RUBRO!A$2:B$935,2)</f>
        <v>564</v>
      </c>
      <c r="E7774">
        <f>VLOOKUP(A7774,EMPRESA!A$2:B$5796,2,FALSE)</f>
        <v>3788</v>
      </c>
    </row>
    <row r="7775" spans="1:5">
      <c r="A7775" t="s">
        <v>5203</v>
      </c>
      <c r="B7775" t="str">
        <f t="shared" si="121"/>
        <v>MULTIADAPTERS HIDRAULICA COMERCIAL E INDUSTRIAL LTDA.</v>
      </c>
      <c r="C7775" t="s">
        <v>5206</v>
      </c>
      <c r="D7775">
        <f>VLOOKUP(C7775,RUBRO!A$2:B$935,2)</f>
        <v>565</v>
      </c>
      <c r="E7775">
        <f>VLOOKUP(A7775,EMPRESA!A$2:B$5796,2,FALSE)</f>
        <v>3788</v>
      </c>
    </row>
    <row r="7776" spans="1:5">
      <c r="A7776" t="s">
        <v>2848</v>
      </c>
      <c r="B7776" t="str">
        <f t="shared" si="121"/>
        <v>MULTICAL INGENIERIA Y CONSTRUCCIONES LTDA.</v>
      </c>
      <c r="C7776" t="s">
        <v>2830</v>
      </c>
      <c r="D7776">
        <f>VLOOKUP(C7776,RUBRO!A$2:B$935,2)</f>
        <v>329</v>
      </c>
      <c r="E7776">
        <f>VLOOKUP(A7776,EMPRESA!A$2:B$5796,2,FALSE)</f>
        <v>3789</v>
      </c>
    </row>
    <row r="7777" spans="1:5">
      <c r="A7777" t="s">
        <v>1756</v>
      </c>
      <c r="B7777" t="str">
        <f t="shared" si="121"/>
        <v>MULTICARGO S.A.</v>
      </c>
      <c r="C7777" t="s">
        <v>1733</v>
      </c>
      <c r="D7777">
        <f>VLOOKUP(C7777,RUBRO!A$2:B$935,2)</f>
        <v>189</v>
      </c>
      <c r="E7777">
        <f>VLOOKUP(A7777,EMPRESA!A$2:B$5796,2,FALSE)</f>
        <v>3790</v>
      </c>
    </row>
    <row r="7778" spans="1:5">
      <c r="A7778" t="s">
        <v>6532</v>
      </c>
      <c r="B7778" t="str">
        <f t="shared" si="121"/>
        <v>MULTICENTRO</v>
      </c>
      <c r="C7778" t="s">
        <v>6531</v>
      </c>
      <c r="D7778">
        <f>VLOOKUP(C7778,RUBRO!A$2:B$935,2)</f>
        <v>886</v>
      </c>
      <c r="E7778">
        <f>VLOOKUP(A7778,EMPRESA!A$2:B$5796,2,FALSE)</f>
        <v>3791</v>
      </c>
    </row>
    <row r="7779" spans="1:5">
      <c r="A7779" t="s">
        <v>3404</v>
      </c>
      <c r="B7779" t="str">
        <f t="shared" si="121"/>
        <v>MULTI-COLOR CHILE S.A.</v>
      </c>
      <c r="C7779" t="s">
        <v>3395</v>
      </c>
      <c r="D7779">
        <f>VLOOKUP(C7779,RUBRO!A$2:B$935,2)</f>
        <v>403</v>
      </c>
      <c r="E7779">
        <f>VLOOKUP(A7779,EMPRESA!A$2:B$5796,2,FALSE)</f>
        <v>3792</v>
      </c>
    </row>
    <row r="7780" spans="1:5">
      <c r="A7780" t="s">
        <v>3404</v>
      </c>
      <c r="B7780" t="str">
        <f t="shared" si="121"/>
        <v>MULTI-COLOR CHILE S.A.</v>
      </c>
      <c r="C7780" t="s">
        <v>3408</v>
      </c>
      <c r="D7780">
        <f>VLOOKUP(C7780,RUBRO!A$2:B$935,2)</f>
        <v>404</v>
      </c>
      <c r="E7780">
        <f>VLOOKUP(A7780,EMPRESA!A$2:B$5796,2,FALSE)</f>
        <v>3792</v>
      </c>
    </row>
    <row r="7781" spans="1:5">
      <c r="A7781" t="s">
        <v>3404</v>
      </c>
      <c r="B7781" t="str">
        <f t="shared" si="121"/>
        <v>MULTI-COLOR CHILE S.A.</v>
      </c>
      <c r="C7781" t="s">
        <v>4700</v>
      </c>
      <c r="D7781">
        <f>VLOOKUP(C7781,RUBRO!A$2:B$935,2)</f>
        <v>489</v>
      </c>
      <c r="E7781">
        <f>VLOOKUP(A7781,EMPRESA!A$2:B$5796,2,FALSE)</f>
        <v>3792</v>
      </c>
    </row>
    <row r="7782" spans="1:5">
      <c r="A7782" t="s">
        <v>550</v>
      </c>
      <c r="B7782" t="str">
        <f t="shared" si="121"/>
        <v>MULTIEXPORT S.A.</v>
      </c>
      <c r="C7782" t="s">
        <v>548</v>
      </c>
      <c r="D7782">
        <f>VLOOKUP(C7782,RUBRO!A$2:B$935,2)</f>
        <v>48</v>
      </c>
      <c r="E7782">
        <f>VLOOKUP(A7782,EMPRESA!A$2:B$5796,2,FALSE)</f>
        <v>3793</v>
      </c>
    </row>
    <row r="7783" spans="1:5">
      <c r="A7783" t="s">
        <v>550</v>
      </c>
      <c r="B7783" t="str">
        <f t="shared" si="121"/>
        <v>MULTIEXPORT S.A.</v>
      </c>
      <c r="C7783" t="s">
        <v>3431</v>
      </c>
      <c r="D7783">
        <f>VLOOKUP(C7783,RUBRO!A$2:B$935,2)</f>
        <v>413</v>
      </c>
      <c r="E7783">
        <f>VLOOKUP(A7783,EMPRESA!A$2:B$5796,2,FALSE)</f>
        <v>3793</v>
      </c>
    </row>
    <row r="7784" spans="1:5">
      <c r="A7784" t="s">
        <v>550</v>
      </c>
      <c r="B7784" t="str">
        <f t="shared" si="121"/>
        <v>MULTIEXPORT S.A.</v>
      </c>
      <c r="C7784" t="s">
        <v>4923</v>
      </c>
      <c r="D7784">
        <f>VLOOKUP(C7784,RUBRO!A$2:B$935,2)</f>
        <v>525</v>
      </c>
      <c r="E7784">
        <f>VLOOKUP(A7784,EMPRESA!A$2:B$5796,2,FALSE)</f>
        <v>3793</v>
      </c>
    </row>
    <row r="7785" spans="1:5">
      <c r="A7785" t="s">
        <v>550</v>
      </c>
      <c r="B7785" t="str">
        <f t="shared" si="121"/>
        <v>MULTIEXPORT S.A.</v>
      </c>
      <c r="C7785" t="s">
        <v>5790</v>
      </c>
      <c r="D7785">
        <f>VLOOKUP(C7785,RUBRO!A$2:B$935,2)</f>
        <v>712</v>
      </c>
      <c r="E7785">
        <f>VLOOKUP(A7785,EMPRESA!A$2:B$5796,2,FALSE)</f>
        <v>3793</v>
      </c>
    </row>
    <row r="7786" spans="1:5">
      <c r="A7786" t="s">
        <v>645</v>
      </c>
      <c r="B7786" t="str">
        <f t="shared" si="121"/>
        <v>MULTIFRIO S.A.</v>
      </c>
      <c r="C7786" t="s">
        <v>643</v>
      </c>
      <c r="D7786">
        <f>VLOOKUP(C7786,RUBRO!A$2:B$935,2)</f>
        <v>61</v>
      </c>
      <c r="E7786">
        <f>VLOOKUP(A7786,EMPRESA!A$2:B$5796,2,FALSE)</f>
        <v>3794</v>
      </c>
    </row>
    <row r="7787" spans="1:5">
      <c r="A7787" t="s">
        <v>645</v>
      </c>
      <c r="B7787" t="str">
        <f t="shared" si="121"/>
        <v>MULTIFRIO S.A.</v>
      </c>
      <c r="C7787" t="s">
        <v>3802</v>
      </c>
      <c r="D7787">
        <f>VLOOKUP(C7787,RUBRO!A$2:B$935,2)</f>
        <v>447</v>
      </c>
      <c r="E7787">
        <f>VLOOKUP(A7787,EMPRESA!A$2:B$5796,2,FALSE)</f>
        <v>3794</v>
      </c>
    </row>
    <row r="7788" spans="1:5">
      <c r="A7788" t="s">
        <v>4914</v>
      </c>
      <c r="B7788" t="str">
        <f t="shared" si="121"/>
        <v>MULTIMEDIOS ARTE Y RED LTDA.</v>
      </c>
      <c r="C7788" t="s">
        <v>4903</v>
      </c>
      <c r="D7788">
        <f>VLOOKUP(C7788,RUBRO!A$2:B$935,2)</f>
        <v>524</v>
      </c>
      <c r="E7788">
        <f>VLOOKUP(A7788,EMPRESA!A$2:B$5796,2,FALSE)</f>
        <v>3795</v>
      </c>
    </row>
    <row r="7789" spans="1:5">
      <c r="A7789" t="s">
        <v>5426</v>
      </c>
      <c r="B7789" t="str">
        <f t="shared" si="121"/>
        <v>MULTIMUEBLES</v>
      </c>
      <c r="C7789" t="s">
        <v>5416</v>
      </c>
      <c r="D7789">
        <f>VLOOKUP(C7789,RUBRO!A$2:B$935,2)</f>
        <v>619</v>
      </c>
      <c r="E7789">
        <f>VLOOKUP(A7789,EMPRESA!A$2:B$5796,2,FALSE)</f>
        <v>3796</v>
      </c>
    </row>
    <row r="7790" spans="1:5">
      <c r="A7790" t="s">
        <v>5426</v>
      </c>
      <c r="B7790" t="str">
        <f t="shared" si="121"/>
        <v>MULTIMUEBLES</v>
      </c>
      <c r="C7790" t="s">
        <v>5429</v>
      </c>
      <c r="D7790">
        <f>VLOOKUP(C7790,RUBRO!A$2:B$935,2)</f>
        <v>620</v>
      </c>
      <c r="E7790">
        <f>VLOOKUP(A7790,EMPRESA!A$2:B$5796,2,FALSE)</f>
        <v>3796</v>
      </c>
    </row>
    <row r="7791" spans="1:5">
      <c r="A7791" t="s">
        <v>5426</v>
      </c>
      <c r="B7791" t="str">
        <f t="shared" si="121"/>
        <v>MULTIMUEBLES</v>
      </c>
      <c r="C7791" t="s">
        <v>5449</v>
      </c>
      <c r="D7791">
        <f>VLOOKUP(C7791,RUBRO!A$2:B$935,2)</f>
        <v>621</v>
      </c>
      <c r="E7791">
        <f>VLOOKUP(A7791,EMPRESA!A$2:B$5796,2,FALSE)</f>
        <v>3796</v>
      </c>
    </row>
    <row r="7792" spans="1:5">
      <c r="A7792" t="s">
        <v>1314</v>
      </c>
      <c r="B7792" t="str">
        <f t="shared" si="121"/>
        <v>MULTISENSORIAL LTDA.</v>
      </c>
      <c r="C7792" t="s">
        <v>1310</v>
      </c>
      <c r="D7792">
        <f>VLOOKUP(C7792,RUBRO!A$2:B$935,2)</f>
        <v>118</v>
      </c>
      <c r="E7792">
        <f>VLOOKUP(A7792,EMPRESA!A$2:B$5796,2,FALSE)</f>
        <v>3797</v>
      </c>
    </row>
    <row r="7793" spans="1:5">
      <c r="A7793" t="s">
        <v>1314</v>
      </c>
      <c r="B7793" t="str">
        <f t="shared" si="121"/>
        <v>MULTISENSORIAL LTDA.</v>
      </c>
      <c r="C7793" t="s">
        <v>3388</v>
      </c>
      <c r="D7793">
        <f>VLOOKUP(C7793,RUBRO!A$2:B$935,2)</f>
        <v>401</v>
      </c>
      <c r="E7793">
        <f>VLOOKUP(A7793,EMPRESA!A$2:B$5796,2,FALSE)</f>
        <v>3797</v>
      </c>
    </row>
    <row r="7794" spans="1:5">
      <c r="A7794" t="s">
        <v>1314</v>
      </c>
      <c r="B7794" t="str">
        <f t="shared" si="121"/>
        <v>MULTISENSORIAL LTDA.</v>
      </c>
      <c r="C7794" t="s">
        <v>5491</v>
      </c>
      <c r="D7794">
        <f>VLOOKUP(C7794,RUBRO!A$2:B$935,2)</f>
        <v>628</v>
      </c>
      <c r="E7794">
        <f>VLOOKUP(A7794,EMPRESA!A$2:B$5796,2,FALSE)</f>
        <v>3797</v>
      </c>
    </row>
    <row r="7795" spans="1:5">
      <c r="A7795" t="s">
        <v>61</v>
      </c>
      <c r="B7795" t="str">
        <f t="shared" si="121"/>
        <v>MULTISERVICIOS S.A.</v>
      </c>
      <c r="C7795" t="s">
        <v>20</v>
      </c>
      <c r="D7795">
        <f>VLOOKUP(C7795,RUBRO!A$2:B$935,2)</f>
        <v>3</v>
      </c>
      <c r="E7795">
        <f>VLOOKUP(A7795,EMPRESA!A$2:B$5796,2,FALSE)</f>
        <v>3798</v>
      </c>
    </row>
    <row r="7796" spans="1:5">
      <c r="A7796" t="s">
        <v>61</v>
      </c>
      <c r="B7796" t="str">
        <f t="shared" si="121"/>
        <v>MULTISERVICIOS S.A.</v>
      </c>
      <c r="C7796" t="s">
        <v>1644</v>
      </c>
      <c r="D7796">
        <f>VLOOKUP(C7796,RUBRO!A$2:B$935,2)</f>
        <v>178</v>
      </c>
      <c r="E7796">
        <f>VLOOKUP(A7796,EMPRESA!A$2:B$5796,2,FALSE)</f>
        <v>3798</v>
      </c>
    </row>
    <row r="7797" spans="1:5">
      <c r="A7797" t="s">
        <v>61</v>
      </c>
      <c r="B7797" t="str">
        <f t="shared" si="121"/>
        <v>MULTISERVICIOS S.A.</v>
      </c>
      <c r="C7797" t="s">
        <v>5082</v>
      </c>
      <c r="D7797">
        <f>VLOOKUP(C7797,RUBRO!A$2:B$935,2)</f>
        <v>549</v>
      </c>
      <c r="E7797">
        <f>VLOOKUP(A7797,EMPRESA!A$2:B$5796,2,FALSE)</f>
        <v>3798</v>
      </c>
    </row>
    <row r="7798" spans="1:5">
      <c r="A7798" t="s">
        <v>61</v>
      </c>
      <c r="B7798" t="str">
        <f t="shared" si="121"/>
        <v>MULTISERVICIOS S.A.</v>
      </c>
      <c r="C7798" t="s">
        <v>5771</v>
      </c>
      <c r="D7798">
        <f>VLOOKUP(C7798,RUBRO!A$2:B$935,2)</f>
        <v>707</v>
      </c>
      <c r="E7798">
        <f>VLOOKUP(A7798,EMPRESA!A$2:B$5796,2,FALSE)</f>
        <v>3798</v>
      </c>
    </row>
    <row r="7799" spans="1:5">
      <c r="A7799" t="s">
        <v>61</v>
      </c>
      <c r="B7799" t="str">
        <f t="shared" si="121"/>
        <v>MULTISERVICIOS S.A.</v>
      </c>
      <c r="C7799" t="s">
        <v>6219</v>
      </c>
      <c r="D7799">
        <f>VLOOKUP(C7799,RUBRO!A$2:B$935,2)</f>
        <v>795</v>
      </c>
      <c r="E7799">
        <f>VLOOKUP(A7799,EMPRESA!A$2:B$5796,2,FALSE)</f>
        <v>3798</v>
      </c>
    </row>
    <row r="7800" spans="1:5">
      <c r="A7800" t="s">
        <v>61</v>
      </c>
      <c r="B7800" t="str">
        <f t="shared" si="121"/>
        <v>MULTISERVICIOS S.A.</v>
      </c>
      <c r="C7800" t="s">
        <v>6298</v>
      </c>
      <c r="D7800">
        <f>VLOOKUP(C7800,RUBRO!A$2:B$935,2)</f>
        <v>814</v>
      </c>
      <c r="E7800">
        <f>VLOOKUP(A7800,EMPRESA!A$2:B$5796,2,FALSE)</f>
        <v>3798</v>
      </c>
    </row>
    <row r="7801" spans="1:5">
      <c r="A7801" t="s">
        <v>61</v>
      </c>
      <c r="B7801" t="str">
        <f t="shared" si="121"/>
        <v>MULTISERVICIOS S.A.</v>
      </c>
      <c r="C7801" t="s">
        <v>6299</v>
      </c>
      <c r="D7801">
        <f>VLOOKUP(C7801,RUBRO!A$2:B$935,2)</f>
        <v>815</v>
      </c>
      <c r="E7801">
        <f>VLOOKUP(A7801,EMPRESA!A$2:B$5796,2,FALSE)</f>
        <v>3798</v>
      </c>
    </row>
    <row r="7802" spans="1:5">
      <c r="A7802" t="s">
        <v>61</v>
      </c>
      <c r="B7802" t="str">
        <f t="shared" si="121"/>
        <v>MULTISERVICIOS S.A.</v>
      </c>
      <c r="C7802" t="s">
        <v>6308</v>
      </c>
      <c r="D7802">
        <f>VLOOKUP(C7802,RUBRO!A$2:B$935,2)</f>
        <v>819</v>
      </c>
      <c r="E7802">
        <f>VLOOKUP(A7802,EMPRESA!A$2:B$5796,2,FALSE)</f>
        <v>3798</v>
      </c>
    </row>
    <row r="7803" spans="1:5">
      <c r="A7803" t="s">
        <v>61</v>
      </c>
      <c r="B7803" t="str">
        <f t="shared" si="121"/>
        <v>MULTISERVICIOS S.A.</v>
      </c>
      <c r="C7803" t="s">
        <v>6343</v>
      </c>
      <c r="D7803">
        <f>VLOOKUP(C7803,RUBRO!A$2:B$935,2)</f>
        <v>827</v>
      </c>
      <c r="E7803">
        <f>VLOOKUP(A7803,EMPRESA!A$2:B$5796,2,FALSE)</f>
        <v>3798</v>
      </c>
    </row>
    <row r="7804" spans="1:5">
      <c r="A7804" t="s">
        <v>61</v>
      </c>
      <c r="B7804" t="str">
        <f t="shared" si="121"/>
        <v>MULTISERVICIOS S.A.</v>
      </c>
      <c r="C7804" t="s">
        <v>6642</v>
      </c>
      <c r="D7804">
        <f>VLOOKUP(C7804,RUBRO!A$2:B$935,2)</f>
        <v>919</v>
      </c>
      <c r="E7804">
        <f>VLOOKUP(A7804,EMPRESA!A$2:B$5796,2,FALSE)</f>
        <v>3798</v>
      </c>
    </row>
    <row r="7805" spans="1:5">
      <c r="A7805" t="s">
        <v>1438</v>
      </c>
      <c r="B7805" t="str">
        <f t="shared" si="121"/>
        <v>MULTITECNICA S.A.</v>
      </c>
      <c r="C7805" t="s">
        <v>1435</v>
      </c>
      <c r="D7805">
        <f>VLOOKUP(C7805,RUBRO!A$2:B$935,2)</f>
        <v>142</v>
      </c>
      <c r="E7805">
        <f>VLOOKUP(A7805,EMPRESA!A$2:B$5796,2,FALSE)</f>
        <v>3799</v>
      </c>
    </row>
    <row r="7806" spans="1:5">
      <c r="A7806" t="s">
        <v>1438</v>
      </c>
      <c r="B7806" t="str">
        <f t="shared" si="121"/>
        <v>MULTITECNICA S.A.</v>
      </c>
      <c r="C7806" t="s">
        <v>2762</v>
      </c>
      <c r="D7806">
        <f>VLOOKUP(C7806,RUBRO!A$2:B$935,2)</f>
        <v>323</v>
      </c>
      <c r="E7806">
        <f>VLOOKUP(A7806,EMPRESA!A$2:B$5796,2,FALSE)</f>
        <v>3799</v>
      </c>
    </row>
    <row r="7807" spans="1:5">
      <c r="A7807" t="s">
        <v>1438</v>
      </c>
      <c r="B7807" t="str">
        <f t="shared" si="121"/>
        <v>MULTITECNICA S.A.</v>
      </c>
      <c r="C7807" t="s">
        <v>2861</v>
      </c>
      <c r="D7807">
        <f>VLOOKUP(C7807,RUBRO!A$2:B$935,2)</f>
        <v>331</v>
      </c>
      <c r="E7807">
        <f>VLOOKUP(A7807,EMPRESA!A$2:B$5796,2,FALSE)</f>
        <v>3799</v>
      </c>
    </row>
    <row r="7808" spans="1:5">
      <c r="A7808" t="s">
        <v>1438</v>
      </c>
      <c r="B7808" t="str">
        <f t="shared" si="121"/>
        <v>MULTITECNICA S.A.</v>
      </c>
      <c r="C7808" t="s">
        <v>3293</v>
      </c>
      <c r="D7808">
        <f>VLOOKUP(C7808,RUBRO!A$2:B$935,2)</f>
        <v>387</v>
      </c>
      <c r="E7808">
        <f>VLOOKUP(A7808,EMPRESA!A$2:B$5796,2,FALSE)</f>
        <v>3799</v>
      </c>
    </row>
    <row r="7809" spans="1:5">
      <c r="A7809" t="s">
        <v>1438</v>
      </c>
      <c r="B7809" t="str">
        <f t="shared" si="121"/>
        <v>MULTITECNICA S.A.</v>
      </c>
      <c r="C7809" t="s">
        <v>4627</v>
      </c>
      <c r="D7809">
        <f>VLOOKUP(C7809,RUBRO!A$2:B$935,2)</f>
        <v>488</v>
      </c>
      <c r="E7809">
        <f>VLOOKUP(A7809,EMPRESA!A$2:B$5796,2,FALSE)</f>
        <v>3799</v>
      </c>
    </row>
    <row r="7810" spans="1:5">
      <c r="A7810" t="s">
        <v>1438</v>
      </c>
      <c r="B7810" t="str">
        <f t="shared" si="121"/>
        <v>MULTITECNICA S.A.</v>
      </c>
      <c r="C7810" t="s">
        <v>5248</v>
      </c>
      <c r="D7810">
        <f>VLOOKUP(C7810,RUBRO!A$2:B$935,2)</f>
        <v>572</v>
      </c>
      <c r="E7810">
        <f>VLOOKUP(A7810,EMPRESA!A$2:B$5796,2,FALSE)</f>
        <v>3799</v>
      </c>
    </row>
    <row r="7811" spans="1:5">
      <c r="A7811" t="s">
        <v>1438</v>
      </c>
      <c r="B7811" t="str">
        <f t="shared" ref="B7811:B7874" si="122">UPPER(A7811)</f>
        <v>MULTITECNICA S.A.</v>
      </c>
      <c r="C7811" t="s">
        <v>5266</v>
      </c>
      <c r="D7811">
        <f>VLOOKUP(C7811,RUBRO!A$2:B$935,2)</f>
        <v>573</v>
      </c>
      <c r="E7811">
        <f>VLOOKUP(A7811,EMPRESA!A$2:B$5796,2,FALSE)</f>
        <v>3799</v>
      </c>
    </row>
    <row r="7812" spans="1:5">
      <c r="A7812" t="s">
        <v>1438</v>
      </c>
      <c r="B7812" t="str">
        <f t="shared" si="122"/>
        <v>MULTITECNICA S.A.</v>
      </c>
      <c r="C7812" t="s">
        <v>5275</v>
      </c>
      <c r="D7812">
        <f>VLOOKUP(C7812,RUBRO!A$2:B$935,2)</f>
        <v>575</v>
      </c>
      <c r="E7812">
        <f>VLOOKUP(A7812,EMPRESA!A$2:B$5796,2,FALSE)</f>
        <v>3799</v>
      </c>
    </row>
    <row r="7813" spans="1:5">
      <c r="A7813" t="s">
        <v>1438</v>
      </c>
      <c r="B7813" t="str">
        <f t="shared" si="122"/>
        <v>MULTITECNICA S.A.</v>
      </c>
      <c r="C7813" t="s">
        <v>5280</v>
      </c>
      <c r="D7813">
        <f>VLOOKUP(C7813,RUBRO!A$2:B$935,2)</f>
        <v>576</v>
      </c>
      <c r="E7813">
        <f>VLOOKUP(A7813,EMPRESA!A$2:B$5796,2,FALSE)</f>
        <v>3799</v>
      </c>
    </row>
    <row r="7814" spans="1:5">
      <c r="A7814" t="s">
        <v>1438</v>
      </c>
      <c r="B7814" t="str">
        <f t="shared" si="122"/>
        <v>MULTITECNICA S.A.</v>
      </c>
      <c r="C7814" t="s">
        <v>5312</v>
      </c>
      <c r="D7814">
        <f>VLOOKUP(C7814,RUBRO!A$2:B$935,2)</f>
        <v>579</v>
      </c>
      <c r="E7814">
        <f>VLOOKUP(A7814,EMPRESA!A$2:B$5796,2,FALSE)</f>
        <v>3799</v>
      </c>
    </row>
    <row r="7815" spans="1:5">
      <c r="A7815" t="s">
        <v>1438</v>
      </c>
      <c r="B7815" t="str">
        <f t="shared" si="122"/>
        <v>MULTITECNICA S.A.</v>
      </c>
      <c r="C7815" t="s">
        <v>5496</v>
      </c>
      <c r="D7815">
        <f>VLOOKUP(C7815,RUBRO!A$2:B$935,2)</f>
        <v>631</v>
      </c>
      <c r="E7815">
        <f>VLOOKUP(A7815,EMPRESA!A$2:B$5796,2,FALSE)</f>
        <v>3799</v>
      </c>
    </row>
    <row r="7816" spans="1:5">
      <c r="A7816" t="s">
        <v>1438</v>
      </c>
      <c r="B7816" t="str">
        <f t="shared" si="122"/>
        <v>MULTITECNICA S.A.</v>
      </c>
      <c r="C7816" t="s">
        <v>5744</v>
      </c>
      <c r="D7816">
        <f>VLOOKUP(C7816,RUBRO!A$2:B$935,2)</f>
        <v>695</v>
      </c>
      <c r="E7816">
        <f>VLOOKUP(A7816,EMPRESA!A$2:B$5796,2,FALSE)</f>
        <v>3799</v>
      </c>
    </row>
    <row r="7817" spans="1:5">
      <c r="A7817" t="s">
        <v>1438</v>
      </c>
      <c r="B7817" t="str">
        <f t="shared" si="122"/>
        <v>MULTITECNICA S.A.</v>
      </c>
      <c r="C7817" t="s">
        <v>5939</v>
      </c>
      <c r="D7817">
        <f>VLOOKUP(C7817,RUBRO!A$2:B$935,2)</f>
        <v>732</v>
      </c>
      <c r="E7817">
        <f>VLOOKUP(A7817,EMPRESA!A$2:B$5796,2,FALSE)</f>
        <v>3799</v>
      </c>
    </row>
    <row r="7818" spans="1:5">
      <c r="A7818" t="s">
        <v>1438</v>
      </c>
      <c r="B7818" t="str">
        <f t="shared" si="122"/>
        <v>MULTITECNICA S.A.</v>
      </c>
      <c r="C7818" t="s">
        <v>6366</v>
      </c>
      <c r="D7818">
        <f>VLOOKUP(C7818,RUBRO!A$2:B$935,2)</f>
        <v>832</v>
      </c>
      <c r="E7818">
        <f>VLOOKUP(A7818,EMPRESA!A$2:B$5796,2,FALSE)</f>
        <v>3799</v>
      </c>
    </row>
    <row r="7819" spans="1:5">
      <c r="A7819" t="s">
        <v>1438</v>
      </c>
      <c r="B7819" t="str">
        <f t="shared" si="122"/>
        <v>MULTITECNICA S.A.</v>
      </c>
      <c r="C7819" t="s">
        <v>6379</v>
      </c>
      <c r="D7819">
        <f>VLOOKUP(C7819,RUBRO!A$2:B$935,2)</f>
        <v>836</v>
      </c>
      <c r="E7819">
        <f>VLOOKUP(A7819,EMPRESA!A$2:B$5796,2,FALSE)</f>
        <v>3799</v>
      </c>
    </row>
    <row r="7820" spans="1:5">
      <c r="A7820" t="s">
        <v>1578</v>
      </c>
      <c r="B7820" t="str">
        <f t="shared" si="122"/>
        <v>MULTITIENDAS CORONA S.A.</v>
      </c>
      <c r="C7820" t="s">
        <v>1574</v>
      </c>
      <c r="D7820">
        <f>VLOOKUP(C7820,RUBRO!A$2:B$935,2)</f>
        <v>160</v>
      </c>
      <c r="E7820">
        <f>VLOOKUP(A7820,EMPRESA!A$2:B$5796,2,FALSE)</f>
        <v>3800</v>
      </c>
    </row>
    <row r="7821" spans="1:5">
      <c r="A7821" t="s">
        <v>1578</v>
      </c>
      <c r="B7821" t="str">
        <f t="shared" si="122"/>
        <v>MULTITIENDAS CORONA S.A.</v>
      </c>
      <c r="C7821" t="s">
        <v>6122</v>
      </c>
      <c r="D7821">
        <f>VLOOKUP(C7821,RUBRO!A$2:B$935,2)</f>
        <v>778</v>
      </c>
      <c r="E7821">
        <f>VLOOKUP(A7821,EMPRESA!A$2:B$5796,2,FALSE)</f>
        <v>3800</v>
      </c>
    </row>
    <row r="7822" spans="1:5">
      <c r="A7822" t="s">
        <v>1578</v>
      </c>
      <c r="B7822" t="str">
        <f t="shared" si="122"/>
        <v>MULTITIENDAS CORONA S.A.</v>
      </c>
      <c r="C7822" t="s">
        <v>6529</v>
      </c>
      <c r="D7822">
        <f>VLOOKUP(C7822,RUBRO!A$2:B$935,2)</f>
        <v>885</v>
      </c>
      <c r="E7822">
        <f>VLOOKUP(A7822,EMPRESA!A$2:B$5796,2,FALSE)</f>
        <v>3800</v>
      </c>
    </row>
    <row r="7823" spans="1:5">
      <c r="A7823" t="s">
        <v>1707</v>
      </c>
      <c r="B7823" t="str">
        <f t="shared" si="122"/>
        <v>MULTIVAC CHILE S.A.</v>
      </c>
      <c r="C7823" t="s">
        <v>1686</v>
      </c>
      <c r="D7823">
        <f>VLOOKUP(C7823,RUBRO!A$2:B$935,2)</f>
        <v>187</v>
      </c>
      <c r="E7823">
        <f>VLOOKUP(A7823,EMPRESA!A$2:B$5796,2,FALSE)</f>
        <v>3801</v>
      </c>
    </row>
    <row r="7824" spans="1:5">
      <c r="A7824" t="s">
        <v>1707</v>
      </c>
      <c r="B7824" t="str">
        <f t="shared" si="122"/>
        <v>MULTIVAC CHILE S.A.</v>
      </c>
      <c r="C7824" t="s">
        <v>2703</v>
      </c>
      <c r="D7824">
        <f>VLOOKUP(C7824,RUBRO!A$2:B$935,2)</f>
        <v>313</v>
      </c>
      <c r="E7824">
        <f>VLOOKUP(A7824,EMPRESA!A$2:B$5796,2,FALSE)</f>
        <v>3801</v>
      </c>
    </row>
    <row r="7825" spans="1:5">
      <c r="A7825" t="s">
        <v>1707</v>
      </c>
      <c r="B7825" t="str">
        <f t="shared" si="122"/>
        <v>MULTIVAC CHILE S.A.</v>
      </c>
      <c r="C7825" t="s">
        <v>3107</v>
      </c>
      <c r="D7825">
        <f>VLOOKUP(C7825,RUBRO!A$2:B$935,2)</f>
        <v>349</v>
      </c>
      <c r="E7825">
        <f>VLOOKUP(A7825,EMPRESA!A$2:B$5796,2,FALSE)</f>
        <v>3801</v>
      </c>
    </row>
    <row r="7826" spans="1:5">
      <c r="A7826" t="s">
        <v>1707</v>
      </c>
      <c r="B7826" t="str">
        <f t="shared" si="122"/>
        <v>MULTIVAC CHILE S.A.</v>
      </c>
      <c r="C7826" t="s">
        <v>4627</v>
      </c>
      <c r="D7826">
        <f>VLOOKUP(C7826,RUBRO!A$2:B$935,2)</f>
        <v>488</v>
      </c>
      <c r="E7826">
        <f>VLOOKUP(A7826,EMPRESA!A$2:B$5796,2,FALSE)</f>
        <v>3801</v>
      </c>
    </row>
    <row r="7827" spans="1:5">
      <c r="A7827" t="s">
        <v>1707</v>
      </c>
      <c r="B7827" t="str">
        <f t="shared" si="122"/>
        <v>MULTIVAC CHILE S.A.</v>
      </c>
      <c r="C7827" t="s">
        <v>5275</v>
      </c>
      <c r="D7827">
        <f>VLOOKUP(C7827,RUBRO!A$2:B$935,2)</f>
        <v>575</v>
      </c>
      <c r="E7827">
        <f>VLOOKUP(A7827,EMPRESA!A$2:B$5796,2,FALSE)</f>
        <v>3801</v>
      </c>
    </row>
    <row r="7828" spans="1:5">
      <c r="A7828" t="s">
        <v>1707</v>
      </c>
      <c r="B7828" t="str">
        <f t="shared" si="122"/>
        <v>MULTIVAC CHILE S.A.</v>
      </c>
      <c r="C7828" t="s">
        <v>6366</v>
      </c>
      <c r="D7828">
        <f>VLOOKUP(C7828,RUBRO!A$2:B$935,2)</f>
        <v>832</v>
      </c>
      <c r="E7828">
        <f>VLOOKUP(A7828,EMPRESA!A$2:B$5796,2,FALSE)</f>
        <v>3801</v>
      </c>
    </row>
    <row r="7829" spans="1:5">
      <c r="A7829" t="s">
        <v>3247</v>
      </c>
      <c r="B7829" t="str">
        <f t="shared" si="122"/>
        <v>MULTOTEC CHILE S.A.</v>
      </c>
      <c r="C7829" t="s">
        <v>3246</v>
      </c>
      <c r="D7829">
        <f>VLOOKUP(C7829,RUBRO!A$2:B$935,2)</f>
        <v>368</v>
      </c>
      <c r="E7829">
        <f>VLOOKUP(A7829,EMPRESA!A$2:B$5796,2,FALSE)</f>
        <v>3802</v>
      </c>
    </row>
    <row r="7830" spans="1:5">
      <c r="A7830" t="s">
        <v>5466</v>
      </c>
      <c r="B7830" t="str">
        <f t="shared" si="122"/>
        <v>MUNCHEN MEDICAL LTDA.</v>
      </c>
      <c r="C7830" t="s">
        <v>5460</v>
      </c>
      <c r="D7830">
        <f>VLOOKUP(C7830,RUBRO!A$2:B$935,2)</f>
        <v>622</v>
      </c>
      <c r="E7830">
        <f>VLOOKUP(A7830,EMPRESA!A$2:B$5796,2,FALSE)</f>
        <v>3803</v>
      </c>
    </row>
    <row r="7831" spans="1:5">
      <c r="A7831" t="s">
        <v>2576</v>
      </c>
      <c r="B7831" t="str">
        <f t="shared" si="122"/>
        <v>MUNDOROLLER</v>
      </c>
      <c r="C7831" t="s">
        <v>2572</v>
      </c>
      <c r="D7831">
        <f>VLOOKUP(C7831,RUBRO!A$2:B$935,2)</f>
        <v>293</v>
      </c>
      <c r="E7831">
        <f>VLOOKUP(A7831,EMPRESA!A$2:B$5796,2,FALSE)</f>
        <v>3804</v>
      </c>
    </row>
    <row r="7832" spans="1:5">
      <c r="A7832" t="s">
        <v>4012</v>
      </c>
      <c r="B7832" t="str">
        <f t="shared" si="122"/>
        <v>MUNICIPALIDAD DE ALGARROBO</v>
      </c>
      <c r="C7832" t="s">
        <v>3925</v>
      </c>
      <c r="D7832">
        <f>VLOOKUP(C7832,RUBRO!A$2:B$935,2)</f>
        <v>466</v>
      </c>
      <c r="E7832">
        <f>VLOOKUP(A7832,EMPRESA!A$2:B$5796,2,FALSE)</f>
        <v>3805</v>
      </c>
    </row>
    <row r="7833" spans="1:5">
      <c r="A7833" t="s">
        <v>4013</v>
      </c>
      <c r="B7833" t="str">
        <f t="shared" si="122"/>
        <v>MUNICIPALIDAD DE ALHUE</v>
      </c>
      <c r="C7833" t="s">
        <v>3925</v>
      </c>
      <c r="D7833">
        <f>VLOOKUP(C7833,RUBRO!A$2:B$935,2)</f>
        <v>466</v>
      </c>
      <c r="E7833">
        <f>VLOOKUP(A7833,EMPRESA!A$2:B$5796,2,FALSE)</f>
        <v>3806</v>
      </c>
    </row>
    <row r="7834" spans="1:5">
      <c r="A7834" t="s">
        <v>4014</v>
      </c>
      <c r="B7834" t="str">
        <f t="shared" si="122"/>
        <v>MUNICIPALIDAD DE ALTO BIO BIO</v>
      </c>
      <c r="C7834" t="s">
        <v>3925</v>
      </c>
      <c r="D7834">
        <f>VLOOKUP(C7834,RUBRO!A$2:B$935,2)</f>
        <v>466</v>
      </c>
      <c r="E7834">
        <f>VLOOKUP(A7834,EMPRESA!A$2:B$5796,2,FALSE)</f>
        <v>3807</v>
      </c>
    </row>
    <row r="7835" spans="1:5">
      <c r="A7835" t="s">
        <v>4016</v>
      </c>
      <c r="B7835" t="str">
        <f t="shared" si="122"/>
        <v>MUNICIPALIDAD DE ALTO DEL CARMEN</v>
      </c>
      <c r="C7835" t="s">
        <v>3925</v>
      </c>
      <c r="D7835">
        <f>VLOOKUP(C7835,RUBRO!A$2:B$935,2)</f>
        <v>466</v>
      </c>
      <c r="E7835">
        <f>VLOOKUP(A7835,EMPRESA!A$2:B$5796,2,FALSE)</f>
        <v>3808</v>
      </c>
    </row>
    <row r="7836" spans="1:5">
      <c r="A7836" t="s">
        <v>4015</v>
      </c>
      <c r="B7836" t="str">
        <f t="shared" si="122"/>
        <v>MUNICIPALIDAD DE ALTO HOSPICIO</v>
      </c>
      <c r="C7836" t="s">
        <v>3925</v>
      </c>
      <c r="D7836">
        <f>VLOOKUP(C7836,RUBRO!A$2:B$935,2)</f>
        <v>466</v>
      </c>
      <c r="E7836">
        <f>VLOOKUP(A7836,EMPRESA!A$2:B$5796,2,FALSE)</f>
        <v>3809</v>
      </c>
    </row>
    <row r="7837" spans="1:5">
      <c r="A7837" t="s">
        <v>4017</v>
      </c>
      <c r="B7837" t="str">
        <f t="shared" si="122"/>
        <v>MUNICIPALIDAD DE ANCUD</v>
      </c>
      <c r="C7837" t="s">
        <v>3925</v>
      </c>
      <c r="D7837">
        <f>VLOOKUP(C7837,RUBRO!A$2:B$935,2)</f>
        <v>466</v>
      </c>
      <c r="E7837">
        <f>VLOOKUP(A7837,EMPRESA!A$2:B$5796,2,FALSE)</f>
        <v>3810</v>
      </c>
    </row>
    <row r="7838" spans="1:5">
      <c r="A7838" t="s">
        <v>4018</v>
      </c>
      <c r="B7838" t="str">
        <f t="shared" si="122"/>
        <v>MUNICIPALIDAD DE ANDACOLLO</v>
      </c>
      <c r="C7838" t="s">
        <v>3925</v>
      </c>
      <c r="D7838">
        <f>VLOOKUP(C7838,RUBRO!A$2:B$935,2)</f>
        <v>466</v>
      </c>
      <c r="E7838">
        <f>VLOOKUP(A7838,EMPRESA!A$2:B$5796,2,FALSE)</f>
        <v>3811</v>
      </c>
    </row>
    <row r="7839" spans="1:5">
      <c r="A7839" t="s">
        <v>4019</v>
      </c>
      <c r="B7839" t="str">
        <f t="shared" si="122"/>
        <v>MUNICIPALIDAD DE ANGOL</v>
      </c>
      <c r="C7839" t="s">
        <v>3925</v>
      </c>
      <c r="D7839">
        <f>VLOOKUP(C7839,RUBRO!A$2:B$935,2)</f>
        <v>466</v>
      </c>
      <c r="E7839">
        <f>VLOOKUP(A7839,EMPRESA!A$2:B$5796,2,FALSE)</f>
        <v>3812</v>
      </c>
    </row>
    <row r="7840" spans="1:5">
      <c r="A7840" t="s">
        <v>4020</v>
      </c>
      <c r="B7840" t="str">
        <f t="shared" si="122"/>
        <v>MUNICIPALIDAD DE ANTOFAGASTA</v>
      </c>
      <c r="C7840" t="s">
        <v>3925</v>
      </c>
      <c r="D7840">
        <f>VLOOKUP(C7840,RUBRO!A$2:B$935,2)</f>
        <v>466</v>
      </c>
      <c r="E7840">
        <f>VLOOKUP(A7840,EMPRESA!A$2:B$5796,2,FALSE)</f>
        <v>3813</v>
      </c>
    </row>
    <row r="7841" spans="1:5">
      <c r="A7841" t="s">
        <v>4021</v>
      </c>
      <c r="B7841" t="str">
        <f t="shared" si="122"/>
        <v>MUNICIPALIDAD DE ANTUCO</v>
      </c>
      <c r="C7841" t="s">
        <v>3925</v>
      </c>
      <c r="D7841">
        <f>VLOOKUP(C7841,RUBRO!A$2:B$935,2)</f>
        <v>466</v>
      </c>
      <c r="E7841">
        <f>VLOOKUP(A7841,EMPRESA!A$2:B$5796,2,FALSE)</f>
        <v>3814</v>
      </c>
    </row>
    <row r="7842" spans="1:5">
      <c r="A7842" t="s">
        <v>4022</v>
      </c>
      <c r="B7842" t="str">
        <f t="shared" si="122"/>
        <v>MUNICIPALIDAD DE ARAUCO</v>
      </c>
      <c r="C7842" t="s">
        <v>3925</v>
      </c>
      <c r="D7842">
        <f>VLOOKUP(C7842,RUBRO!A$2:B$935,2)</f>
        <v>466</v>
      </c>
      <c r="E7842">
        <f>VLOOKUP(A7842,EMPRESA!A$2:B$5796,2,FALSE)</f>
        <v>3815</v>
      </c>
    </row>
    <row r="7843" spans="1:5">
      <c r="A7843" t="s">
        <v>4023</v>
      </c>
      <c r="B7843" t="str">
        <f t="shared" si="122"/>
        <v>MUNICIPALIDAD DE ARICA</v>
      </c>
      <c r="C7843" t="s">
        <v>3925</v>
      </c>
      <c r="D7843">
        <f>VLOOKUP(C7843,RUBRO!A$2:B$935,2)</f>
        <v>466</v>
      </c>
      <c r="E7843">
        <f>VLOOKUP(A7843,EMPRESA!A$2:B$5796,2,FALSE)</f>
        <v>3816</v>
      </c>
    </row>
    <row r="7844" spans="1:5">
      <c r="A7844" t="s">
        <v>4024</v>
      </c>
      <c r="B7844" t="str">
        <f t="shared" si="122"/>
        <v>MUNICIPALIDAD DE AYSEN</v>
      </c>
      <c r="C7844" t="s">
        <v>3925</v>
      </c>
      <c r="D7844">
        <f>VLOOKUP(C7844,RUBRO!A$2:B$935,2)</f>
        <v>466</v>
      </c>
      <c r="E7844">
        <f>VLOOKUP(A7844,EMPRESA!A$2:B$5796,2,FALSE)</f>
        <v>3817</v>
      </c>
    </row>
    <row r="7845" spans="1:5">
      <c r="A7845" t="s">
        <v>4025</v>
      </c>
      <c r="B7845" t="str">
        <f t="shared" si="122"/>
        <v>MUNICIPALIDAD DE BUIN</v>
      </c>
      <c r="C7845" t="s">
        <v>3925</v>
      </c>
      <c r="D7845">
        <f>VLOOKUP(C7845,RUBRO!A$2:B$935,2)</f>
        <v>466</v>
      </c>
      <c r="E7845">
        <f>VLOOKUP(A7845,EMPRESA!A$2:B$5796,2,FALSE)</f>
        <v>3818</v>
      </c>
    </row>
    <row r="7846" spans="1:5">
      <c r="A7846" t="s">
        <v>4026</v>
      </c>
      <c r="B7846" t="str">
        <f t="shared" si="122"/>
        <v>MUNICIPALIDAD DE BULNES</v>
      </c>
      <c r="C7846" t="s">
        <v>3925</v>
      </c>
      <c r="D7846">
        <f>VLOOKUP(C7846,RUBRO!A$2:B$935,2)</f>
        <v>466</v>
      </c>
      <c r="E7846">
        <f>VLOOKUP(A7846,EMPRESA!A$2:B$5796,2,FALSE)</f>
        <v>3819</v>
      </c>
    </row>
    <row r="7847" spans="1:5">
      <c r="A7847" t="s">
        <v>4027</v>
      </c>
      <c r="B7847" t="str">
        <f t="shared" si="122"/>
        <v>MUNICIPALIDAD DE CABILDO</v>
      </c>
      <c r="C7847" t="s">
        <v>3925</v>
      </c>
      <c r="D7847">
        <f>VLOOKUP(C7847,RUBRO!A$2:B$935,2)</f>
        <v>466</v>
      </c>
      <c r="E7847">
        <f>VLOOKUP(A7847,EMPRESA!A$2:B$5796,2,FALSE)</f>
        <v>3820</v>
      </c>
    </row>
    <row r="7848" spans="1:5">
      <c r="A7848" t="s">
        <v>4028</v>
      </c>
      <c r="B7848" t="str">
        <f t="shared" si="122"/>
        <v>MUNICIPALIDAD DE CABO DE HORNOS</v>
      </c>
      <c r="C7848" t="s">
        <v>3925</v>
      </c>
      <c r="D7848">
        <f>VLOOKUP(C7848,RUBRO!A$2:B$935,2)</f>
        <v>466</v>
      </c>
      <c r="E7848">
        <f>VLOOKUP(A7848,EMPRESA!A$2:B$5796,2,FALSE)</f>
        <v>3821</v>
      </c>
    </row>
    <row r="7849" spans="1:5">
      <c r="A7849" t="s">
        <v>4029</v>
      </c>
      <c r="B7849" t="str">
        <f t="shared" si="122"/>
        <v>MUNICIPALIDAD DE CABRERO</v>
      </c>
      <c r="C7849" t="s">
        <v>3925</v>
      </c>
      <c r="D7849">
        <f>VLOOKUP(C7849,RUBRO!A$2:B$935,2)</f>
        <v>466</v>
      </c>
      <c r="E7849">
        <f>VLOOKUP(A7849,EMPRESA!A$2:B$5796,2,FALSE)</f>
        <v>3822</v>
      </c>
    </row>
    <row r="7850" spans="1:5">
      <c r="A7850" t="s">
        <v>4030</v>
      </c>
      <c r="B7850" t="str">
        <f t="shared" si="122"/>
        <v>MUNICIPALIDAD DE CALAMA</v>
      </c>
      <c r="C7850" t="s">
        <v>3925</v>
      </c>
      <c r="D7850">
        <f>VLOOKUP(C7850,RUBRO!A$2:B$935,2)</f>
        <v>466</v>
      </c>
      <c r="E7850">
        <f>VLOOKUP(A7850,EMPRESA!A$2:B$5796,2,FALSE)</f>
        <v>3823</v>
      </c>
    </row>
    <row r="7851" spans="1:5">
      <c r="A7851" t="s">
        <v>4031</v>
      </c>
      <c r="B7851" t="str">
        <f t="shared" si="122"/>
        <v>MUNICIPALIDAD DE CALBUCO</v>
      </c>
      <c r="C7851" t="s">
        <v>3925</v>
      </c>
      <c r="D7851">
        <f>VLOOKUP(C7851,RUBRO!A$2:B$935,2)</f>
        <v>466</v>
      </c>
      <c r="E7851">
        <f>VLOOKUP(A7851,EMPRESA!A$2:B$5796,2,FALSE)</f>
        <v>3824</v>
      </c>
    </row>
    <row r="7852" spans="1:5">
      <c r="A7852" t="s">
        <v>4032</v>
      </c>
      <c r="B7852" t="str">
        <f t="shared" si="122"/>
        <v>MUNICIPALIDAD DE CALERA DE TANGO</v>
      </c>
      <c r="C7852" t="s">
        <v>3925</v>
      </c>
      <c r="D7852">
        <f>VLOOKUP(C7852,RUBRO!A$2:B$935,2)</f>
        <v>466</v>
      </c>
      <c r="E7852">
        <f>VLOOKUP(A7852,EMPRESA!A$2:B$5796,2,FALSE)</f>
        <v>3825</v>
      </c>
    </row>
    <row r="7853" spans="1:5">
      <c r="A7853" t="s">
        <v>4033</v>
      </c>
      <c r="B7853" t="str">
        <f t="shared" si="122"/>
        <v>MUNICIPALIDAD DE CALLE LARGA</v>
      </c>
      <c r="C7853" t="s">
        <v>3925</v>
      </c>
      <c r="D7853">
        <f>VLOOKUP(C7853,RUBRO!A$2:B$935,2)</f>
        <v>466</v>
      </c>
      <c r="E7853">
        <f>VLOOKUP(A7853,EMPRESA!A$2:B$5796,2,FALSE)</f>
        <v>3826</v>
      </c>
    </row>
    <row r="7854" spans="1:5">
      <c r="A7854" t="s">
        <v>4034</v>
      </c>
      <c r="B7854" t="str">
        <f t="shared" si="122"/>
        <v>MUNICIPALIDAD DE CAMARONES</v>
      </c>
      <c r="C7854" t="s">
        <v>3925</v>
      </c>
      <c r="D7854">
        <f>VLOOKUP(C7854,RUBRO!A$2:B$935,2)</f>
        <v>466</v>
      </c>
      <c r="E7854">
        <f>VLOOKUP(A7854,EMPRESA!A$2:B$5796,2,FALSE)</f>
        <v>3827</v>
      </c>
    </row>
    <row r="7855" spans="1:5">
      <c r="A7855" t="s">
        <v>4035</v>
      </c>
      <c r="B7855" t="str">
        <f t="shared" si="122"/>
        <v>MUNICIPALIDAD DE CAMINA</v>
      </c>
      <c r="C7855" t="s">
        <v>3925</v>
      </c>
      <c r="D7855">
        <f>VLOOKUP(C7855,RUBRO!A$2:B$935,2)</f>
        <v>466</v>
      </c>
      <c r="E7855">
        <f>VLOOKUP(A7855,EMPRESA!A$2:B$5796,2,FALSE)</f>
        <v>3828</v>
      </c>
    </row>
    <row r="7856" spans="1:5">
      <c r="A7856" t="s">
        <v>4036</v>
      </c>
      <c r="B7856" t="str">
        <f t="shared" si="122"/>
        <v>MUNICIPALIDAD DE CANELA</v>
      </c>
      <c r="C7856" t="s">
        <v>3925</v>
      </c>
      <c r="D7856">
        <f>VLOOKUP(C7856,RUBRO!A$2:B$935,2)</f>
        <v>466</v>
      </c>
      <c r="E7856">
        <f>VLOOKUP(A7856,EMPRESA!A$2:B$5796,2,FALSE)</f>
        <v>3829</v>
      </c>
    </row>
    <row r="7857" spans="1:5">
      <c r="A7857" t="s">
        <v>4043</v>
      </c>
      <c r="B7857" t="str">
        <f t="shared" si="122"/>
        <v>MUNICIPALIDAD DE CANETE</v>
      </c>
      <c r="C7857" t="s">
        <v>3925</v>
      </c>
      <c r="D7857">
        <f>VLOOKUP(C7857,RUBRO!A$2:B$935,2)</f>
        <v>466</v>
      </c>
      <c r="E7857">
        <f>VLOOKUP(A7857,EMPRESA!A$2:B$5796,2,FALSE)</f>
        <v>3830</v>
      </c>
    </row>
    <row r="7858" spans="1:5">
      <c r="A7858" t="s">
        <v>4037</v>
      </c>
      <c r="B7858" t="str">
        <f t="shared" si="122"/>
        <v>MUNICIPALIDAD DE CARAHUE</v>
      </c>
      <c r="C7858" t="s">
        <v>3925</v>
      </c>
      <c r="D7858">
        <f>VLOOKUP(C7858,RUBRO!A$2:B$935,2)</f>
        <v>466</v>
      </c>
      <c r="E7858">
        <f>VLOOKUP(A7858,EMPRESA!A$2:B$5796,2,FALSE)</f>
        <v>3831</v>
      </c>
    </row>
    <row r="7859" spans="1:5">
      <c r="A7859" t="s">
        <v>4038</v>
      </c>
      <c r="B7859" t="str">
        <f t="shared" si="122"/>
        <v>MUNICIPALIDAD DE CARTAGENA</v>
      </c>
      <c r="C7859" t="s">
        <v>3925</v>
      </c>
      <c r="D7859">
        <f>VLOOKUP(C7859,RUBRO!A$2:B$935,2)</f>
        <v>466</v>
      </c>
      <c r="E7859">
        <f>VLOOKUP(A7859,EMPRESA!A$2:B$5796,2,FALSE)</f>
        <v>3832</v>
      </c>
    </row>
    <row r="7860" spans="1:5">
      <c r="A7860" t="s">
        <v>4039</v>
      </c>
      <c r="B7860" t="str">
        <f t="shared" si="122"/>
        <v>MUNICIPALIDAD DE CASABLANCA</v>
      </c>
      <c r="C7860" t="s">
        <v>3925</v>
      </c>
      <c r="D7860">
        <f>VLOOKUP(C7860,RUBRO!A$2:B$935,2)</f>
        <v>466</v>
      </c>
      <c r="E7860">
        <f>VLOOKUP(A7860,EMPRESA!A$2:B$5796,2,FALSE)</f>
        <v>3833</v>
      </c>
    </row>
    <row r="7861" spans="1:5">
      <c r="A7861" t="s">
        <v>4040</v>
      </c>
      <c r="B7861" t="str">
        <f t="shared" si="122"/>
        <v>MUNICIPALIDAD DE CASTRO</v>
      </c>
      <c r="C7861" t="s">
        <v>3925</v>
      </c>
      <c r="D7861">
        <f>VLOOKUP(C7861,RUBRO!A$2:B$935,2)</f>
        <v>466</v>
      </c>
      <c r="E7861">
        <f>VLOOKUP(A7861,EMPRESA!A$2:B$5796,2,FALSE)</f>
        <v>3834</v>
      </c>
    </row>
    <row r="7862" spans="1:5">
      <c r="A7862" t="s">
        <v>4041</v>
      </c>
      <c r="B7862" t="str">
        <f t="shared" si="122"/>
        <v>MUNICIPALIDAD DE CATEMU</v>
      </c>
      <c r="C7862" t="s">
        <v>3925</v>
      </c>
      <c r="D7862">
        <f>VLOOKUP(C7862,RUBRO!A$2:B$935,2)</f>
        <v>466</v>
      </c>
      <c r="E7862">
        <f>VLOOKUP(A7862,EMPRESA!A$2:B$5796,2,FALSE)</f>
        <v>3835</v>
      </c>
    </row>
    <row r="7863" spans="1:5">
      <c r="A7863" t="s">
        <v>4042</v>
      </c>
      <c r="B7863" t="str">
        <f t="shared" si="122"/>
        <v>MUNICIPALIDAD DE CAUQUENES</v>
      </c>
      <c r="C7863" t="s">
        <v>3925</v>
      </c>
      <c r="D7863">
        <f>VLOOKUP(C7863,RUBRO!A$2:B$935,2)</f>
        <v>466</v>
      </c>
      <c r="E7863">
        <f>VLOOKUP(A7863,EMPRESA!A$2:B$5796,2,FALSE)</f>
        <v>3836</v>
      </c>
    </row>
    <row r="7864" spans="1:5">
      <c r="A7864" t="s">
        <v>4044</v>
      </c>
      <c r="B7864" t="str">
        <f t="shared" si="122"/>
        <v>MUNICIPALIDAD DE CERRILLOS</v>
      </c>
      <c r="C7864" t="s">
        <v>3925</v>
      </c>
      <c r="D7864">
        <f>VLOOKUP(C7864,RUBRO!A$2:B$935,2)</f>
        <v>466</v>
      </c>
      <c r="E7864">
        <f>VLOOKUP(A7864,EMPRESA!A$2:B$5796,2,FALSE)</f>
        <v>3837</v>
      </c>
    </row>
    <row r="7865" spans="1:5">
      <c r="A7865" t="s">
        <v>4045</v>
      </c>
      <c r="B7865" t="str">
        <f t="shared" si="122"/>
        <v>MUNICIPALIDAD DE CERRO NAVIA</v>
      </c>
      <c r="C7865" t="s">
        <v>3925</v>
      </c>
      <c r="D7865">
        <f>VLOOKUP(C7865,RUBRO!A$2:B$935,2)</f>
        <v>466</v>
      </c>
      <c r="E7865">
        <f>VLOOKUP(A7865,EMPRESA!A$2:B$5796,2,FALSE)</f>
        <v>3838</v>
      </c>
    </row>
    <row r="7866" spans="1:5">
      <c r="A7866" t="s">
        <v>4046</v>
      </c>
      <c r="B7866" t="str">
        <f t="shared" si="122"/>
        <v>MUNICIPALIDAD DE CHAITEN</v>
      </c>
      <c r="C7866" t="s">
        <v>3925</v>
      </c>
      <c r="D7866">
        <f>VLOOKUP(C7866,RUBRO!A$2:B$935,2)</f>
        <v>466</v>
      </c>
      <c r="E7866">
        <f>VLOOKUP(A7866,EMPRESA!A$2:B$5796,2,FALSE)</f>
        <v>3839</v>
      </c>
    </row>
    <row r="7867" spans="1:5">
      <c r="A7867" t="s">
        <v>4048</v>
      </c>
      <c r="B7867" t="str">
        <f t="shared" si="122"/>
        <v>MUNICIPALIDAD DE CHANARAL</v>
      </c>
      <c r="C7867" t="s">
        <v>3925</v>
      </c>
      <c r="D7867">
        <f>VLOOKUP(C7867,RUBRO!A$2:B$935,2)</f>
        <v>466</v>
      </c>
      <c r="E7867">
        <f>VLOOKUP(A7867,EMPRESA!A$2:B$5796,2,FALSE)</f>
        <v>3840</v>
      </c>
    </row>
    <row r="7868" spans="1:5">
      <c r="A7868" t="s">
        <v>4047</v>
      </c>
      <c r="B7868" t="str">
        <f t="shared" si="122"/>
        <v>MUNICIPALIDAD DE CHANCO</v>
      </c>
      <c r="C7868" t="s">
        <v>3925</v>
      </c>
      <c r="D7868">
        <f>VLOOKUP(C7868,RUBRO!A$2:B$935,2)</f>
        <v>466</v>
      </c>
      <c r="E7868">
        <f>VLOOKUP(A7868,EMPRESA!A$2:B$5796,2,FALSE)</f>
        <v>3841</v>
      </c>
    </row>
    <row r="7869" spans="1:5">
      <c r="A7869" t="s">
        <v>4056</v>
      </c>
      <c r="B7869" t="str">
        <f t="shared" si="122"/>
        <v>MUNICIPALIDAD DE CHEPICA</v>
      </c>
      <c r="C7869" t="s">
        <v>3925</v>
      </c>
      <c r="D7869">
        <f>VLOOKUP(C7869,RUBRO!A$2:B$935,2)</f>
        <v>466</v>
      </c>
      <c r="E7869">
        <f>VLOOKUP(A7869,EMPRESA!A$2:B$5796,2,FALSE)</f>
        <v>3842</v>
      </c>
    </row>
    <row r="7870" spans="1:5">
      <c r="A7870" t="s">
        <v>4049</v>
      </c>
      <c r="B7870" t="str">
        <f t="shared" si="122"/>
        <v>MUNICIPALIDAD DE CHIGUAYANTE</v>
      </c>
      <c r="C7870" t="s">
        <v>3925</v>
      </c>
      <c r="D7870">
        <f>VLOOKUP(C7870,RUBRO!A$2:B$935,2)</f>
        <v>466</v>
      </c>
      <c r="E7870">
        <f>VLOOKUP(A7870,EMPRESA!A$2:B$5796,2,FALSE)</f>
        <v>3843</v>
      </c>
    </row>
    <row r="7871" spans="1:5">
      <c r="A7871" t="s">
        <v>4050</v>
      </c>
      <c r="B7871" t="str">
        <f t="shared" si="122"/>
        <v>MUNICIPALIDAD DE CHILE CHICO</v>
      </c>
      <c r="C7871" t="s">
        <v>3925</v>
      </c>
      <c r="D7871">
        <f>VLOOKUP(C7871,RUBRO!A$2:B$935,2)</f>
        <v>466</v>
      </c>
      <c r="E7871">
        <f>VLOOKUP(A7871,EMPRESA!A$2:B$5796,2,FALSE)</f>
        <v>3844</v>
      </c>
    </row>
    <row r="7872" spans="1:5">
      <c r="A7872" t="s">
        <v>4051</v>
      </c>
      <c r="B7872" t="str">
        <f t="shared" si="122"/>
        <v>MUNICIPALIDAD DE CHILLAN</v>
      </c>
      <c r="C7872" t="s">
        <v>3925</v>
      </c>
      <c r="D7872">
        <f>VLOOKUP(C7872,RUBRO!A$2:B$935,2)</f>
        <v>466</v>
      </c>
      <c r="E7872">
        <f>VLOOKUP(A7872,EMPRESA!A$2:B$5796,2,FALSE)</f>
        <v>3845</v>
      </c>
    </row>
    <row r="7873" spans="1:5">
      <c r="A7873" t="s">
        <v>4052</v>
      </c>
      <c r="B7873" t="str">
        <f t="shared" si="122"/>
        <v>MUNICIPALIDAD DE CHILLAN VIEJO</v>
      </c>
      <c r="C7873" t="s">
        <v>3925</v>
      </c>
      <c r="D7873">
        <f>VLOOKUP(C7873,RUBRO!A$2:B$935,2)</f>
        <v>466</v>
      </c>
      <c r="E7873">
        <f>VLOOKUP(A7873,EMPRESA!A$2:B$5796,2,FALSE)</f>
        <v>3846</v>
      </c>
    </row>
    <row r="7874" spans="1:5">
      <c r="A7874" t="s">
        <v>4053</v>
      </c>
      <c r="B7874" t="str">
        <f t="shared" si="122"/>
        <v>MUNICIPALIDAD DE CHIMBARONGO</v>
      </c>
      <c r="C7874" t="s">
        <v>3925</v>
      </c>
      <c r="D7874">
        <f>VLOOKUP(C7874,RUBRO!A$2:B$935,2)</f>
        <v>466</v>
      </c>
      <c r="E7874">
        <f>VLOOKUP(A7874,EMPRESA!A$2:B$5796,2,FALSE)</f>
        <v>3847</v>
      </c>
    </row>
    <row r="7875" spans="1:5">
      <c r="A7875" t="s">
        <v>4054</v>
      </c>
      <c r="B7875" t="str">
        <f t="shared" ref="B7875:B7938" si="123">UPPER(A7875)</f>
        <v>MUNICIPALIDAD DE CHOLCHOL</v>
      </c>
      <c r="C7875" t="s">
        <v>3925</v>
      </c>
      <c r="D7875">
        <f>VLOOKUP(C7875,RUBRO!A$2:B$935,2)</f>
        <v>466</v>
      </c>
      <c r="E7875">
        <f>VLOOKUP(A7875,EMPRESA!A$2:B$5796,2,FALSE)</f>
        <v>3848</v>
      </c>
    </row>
    <row r="7876" spans="1:5">
      <c r="A7876" t="s">
        <v>4055</v>
      </c>
      <c r="B7876" t="str">
        <f t="shared" si="123"/>
        <v>MUNICIPALIDAD DE CHONCHI</v>
      </c>
      <c r="C7876" t="s">
        <v>3925</v>
      </c>
      <c r="D7876">
        <f>VLOOKUP(C7876,RUBRO!A$2:B$935,2)</f>
        <v>466</v>
      </c>
      <c r="E7876">
        <f>VLOOKUP(A7876,EMPRESA!A$2:B$5796,2,FALSE)</f>
        <v>3849</v>
      </c>
    </row>
    <row r="7877" spans="1:5">
      <c r="A7877" t="s">
        <v>4057</v>
      </c>
      <c r="B7877" t="str">
        <f t="shared" si="123"/>
        <v>MUNICIPALIDAD DE COBQUECURA</v>
      </c>
      <c r="C7877" t="s">
        <v>3925</v>
      </c>
      <c r="D7877">
        <f>VLOOKUP(C7877,RUBRO!A$2:B$935,2)</f>
        <v>466</v>
      </c>
      <c r="E7877">
        <f>VLOOKUP(A7877,EMPRESA!A$2:B$5796,2,FALSE)</f>
        <v>3850</v>
      </c>
    </row>
    <row r="7878" spans="1:5">
      <c r="A7878" t="s">
        <v>4058</v>
      </c>
      <c r="B7878" t="str">
        <f t="shared" si="123"/>
        <v>MUNICIPALIDAD DE COCHAMO</v>
      </c>
      <c r="C7878" t="s">
        <v>3925</v>
      </c>
      <c r="D7878">
        <f>VLOOKUP(C7878,RUBRO!A$2:B$935,2)</f>
        <v>466</v>
      </c>
      <c r="E7878">
        <f>VLOOKUP(A7878,EMPRESA!A$2:B$5796,2,FALSE)</f>
        <v>3851</v>
      </c>
    </row>
    <row r="7879" spans="1:5">
      <c r="A7879" t="s">
        <v>4059</v>
      </c>
      <c r="B7879" t="str">
        <f t="shared" si="123"/>
        <v>MUNICIPALIDAD DE COCHRANE</v>
      </c>
      <c r="C7879" t="s">
        <v>3925</v>
      </c>
      <c r="D7879">
        <f>VLOOKUP(C7879,RUBRO!A$2:B$935,2)</f>
        <v>466</v>
      </c>
      <c r="E7879">
        <f>VLOOKUP(A7879,EMPRESA!A$2:B$5796,2,FALSE)</f>
        <v>3852</v>
      </c>
    </row>
    <row r="7880" spans="1:5">
      <c r="A7880" t="s">
        <v>4060</v>
      </c>
      <c r="B7880" t="str">
        <f t="shared" si="123"/>
        <v>MUNICIPALIDAD DE CODEGUA</v>
      </c>
      <c r="C7880" t="s">
        <v>3925</v>
      </c>
      <c r="D7880">
        <f>VLOOKUP(C7880,RUBRO!A$2:B$935,2)</f>
        <v>466</v>
      </c>
      <c r="E7880">
        <f>VLOOKUP(A7880,EMPRESA!A$2:B$5796,2,FALSE)</f>
        <v>3853</v>
      </c>
    </row>
    <row r="7881" spans="1:5">
      <c r="A7881" t="s">
        <v>4061</v>
      </c>
      <c r="B7881" t="str">
        <f t="shared" si="123"/>
        <v>MUNICIPALIDAD DE COELEMU</v>
      </c>
      <c r="C7881" t="s">
        <v>3925</v>
      </c>
      <c r="D7881">
        <f>VLOOKUP(C7881,RUBRO!A$2:B$935,2)</f>
        <v>466</v>
      </c>
      <c r="E7881">
        <f>VLOOKUP(A7881,EMPRESA!A$2:B$5796,2,FALSE)</f>
        <v>3854</v>
      </c>
    </row>
    <row r="7882" spans="1:5">
      <c r="A7882" t="s">
        <v>4062</v>
      </c>
      <c r="B7882" t="str">
        <f t="shared" si="123"/>
        <v>MUNICIPALIDAD DE COIHUECO</v>
      </c>
      <c r="C7882" t="s">
        <v>3925</v>
      </c>
      <c r="D7882">
        <f>VLOOKUP(C7882,RUBRO!A$2:B$935,2)</f>
        <v>466</v>
      </c>
      <c r="E7882">
        <f>VLOOKUP(A7882,EMPRESA!A$2:B$5796,2,FALSE)</f>
        <v>3855</v>
      </c>
    </row>
    <row r="7883" spans="1:5">
      <c r="A7883" t="s">
        <v>4079</v>
      </c>
      <c r="B7883" t="str">
        <f t="shared" si="123"/>
        <v>MUNICIPALIDAD DE COINCO</v>
      </c>
      <c r="C7883" t="s">
        <v>3925</v>
      </c>
      <c r="D7883">
        <f>VLOOKUP(C7883,RUBRO!A$2:B$935,2)</f>
        <v>466</v>
      </c>
      <c r="E7883">
        <f>VLOOKUP(A7883,EMPRESA!A$2:B$5796,2,FALSE)</f>
        <v>3856</v>
      </c>
    </row>
    <row r="7884" spans="1:5">
      <c r="A7884" t="s">
        <v>4063</v>
      </c>
      <c r="B7884" t="str">
        <f t="shared" si="123"/>
        <v>MUNICIPALIDAD DE COLBUN</v>
      </c>
      <c r="C7884" t="s">
        <v>3925</v>
      </c>
      <c r="D7884">
        <f>VLOOKUP(C7884,RUBRO!A$2:B$935,2)</f>
        <v>466</v>
      </c>
      <c r="E7884">
        <f>VLOOKUP(A7884,EMPRESA!A$2:B$5796,2,FALSE)</f>
        <v>3857</v>
      </c>
    </row>
    <row r="7885" spans="1:5">
      <c r="A7885" t="s">
        <v>4064</v>
      </c>
      <c r="B7885" t="str">
        <f t="shared" si="123"/>
        <v>MUNICIPALIDAD DE COLCHANE</v>
      </c>
      <c r="C7885" t="s">
        <v>3925</v>
      </c>
      <c r="D7885">
        <f>VLOOKUP(C7885,RUBRO!A$2:B$935,2)</f>
        <v>466</v>
      </c>
      <c r="E7885">
        <f>VLOOKUP(A7885,EMPRESA!A$2:B$5796,2,FALSE)</f>
        <v>3858</v>
      </c>
    </row>
    <row r="7886" spans="1:5">
      <c r="A7886" t="s">
        <v>4065</v>
      </c>
      <c r="B7886" t="str">
        <f t="shared" si="123"/>
        <v>MUNICIPALIDAD DE COLINA</v>
      </c>
      <c r="C7886" t="s">
        <v>3925</v>
      </c>
      <c r="D7886">
        <f>VLOOKUP(C7886,RUBRO!A$2:B$935,2)</f>
        <v>466</v>
      </c>
      <c r="E7886">
        <f>VLOOKUP(A7886,EMPRESA!A$2:B$5796,2,FALSE)</f>
        <v>3859</v>
      </c>
    </row>
    <row r="7887" spans="1:5">
      <c r="A7887" t="s">
        <v>4066</v>
      </c>
      <c r="B7887" t="str">
        <f t="shared" si="123"/>
        <v>MUNICIPALIDAD DE COLLIPULLI</v>
      </c>
      <c r="C7887" t="s">
        <v>3925</v>
      </c>
      <c r="D7887">
        <f>VLOOKUP(C7887,RUBRO!A$2:B$935,2)</f>
        <v>466</v>
      </c>
      <c r="E7887">
        <f>VLOOKUP(A7887,EMPRESA!A$2:B$5796,2,FALSE)</f>
        <v>3860</v>
      </c>
    </row>
    <row r="7888" spans="1:5">
      <c r="A7888" t="s">
        <v>4067</v>
      </c>
      <c r="B7888" t="str">
        <f t="shared" si="123"/>
        <v>MUNICIPALIDAD DE COLTAUCO</v>
      </c>
      <c r="C7888" t="s">
        <v>3925</v>
      </c>
      <c r="D7888">
        <f>VLOOKUP(C7888,RUBRO!A$2:B$935,2)</f>
        <v>466</v>
      </c>
      <c r="E7888">
        <f>VLOOKUP(A7888,EMPRESA!A$2:B$5796,2,FALSE)</f>
        <v>3861</v>
      </c>
    </row>
    <row r="7889" spans="1:5">
      <c r="A7889" t="s">
        <v>4068</v>
      </c>
      <c r="B7889" t="str">
        <f t="shared" si="123"/>
        <v>MUNICIPALIDAD DE COMBARBALA</v>
      </c>
      <c r="C7889" t="s">
        <v>3925</v>
      </c>
      <c r="D7889">
        <f>VLOOKUP(C7889,RUBRO!A$2:B$935,2)</f>
        <v>466</v>
      </c>
      <c r="E7889">
        <f>VLOOKUP(A7889,EMPRESA!A$2:B$5796,2,FALSE)</f>
        <v>3862</v>
      </c>
    </row>
    <row r="7890" spans="1:5">
      <c r="A7890" t="s">
        <v>4069</v>
      </c>
      <c r="B7890" t="str">
        <f t="shared" si="123"/>
        <v>MUNICIPALIDAD DE CONCEPCION</v>
      </c>
      <c r="C7890" t="s">
        <v>3925</v>
      </c>
      <c r="D7890">
        <f>VLOOKUP(C7890,RUBRO!A$2:B$935,2)</f>
        <v>466</v>
      </c>
      <c r="E7890">
        <f>VLOOKUP(A7890,EMPRESA!A$2:B$5796,2,FALSE)</f>
        <v>3863</v>
      </c>
    </row>
    <row r="7891" spans="1:5">
      <c r="A7891" t="s">
        <v>4070</v>
      </c>
      <c r="B7891" t="str">
        <f t="shared" si="123"/>
        <v>MUNICIPALIDAD DE CONCHALI</v>
      </c>
      <c r="C7891" t="s">
        <v>3925</v>
      </c>
      <c r="D7891">
        <f>VLOOKUP(C7891,RUBRO!A$2:B$935,2)</f>
        <v>466</v>
      </c>
      <c r="E7891">
        <f>VLOOKUP(A7891,EMPRESA!A$2:B$5796,2,FALSE)</f>
        <v>3864</v>
      </c>
    </row>
    <row r="7892" spans="1:5">
      <c r="A7892" t="s">
        <v>4071</v>
      </c>
      <c r="B7892" t="str">
        <f t="shared" si="123"/>
        <v>MUNICIPALIDAD DE CONCON</v>
      </c>
      <c r="C7892" t="s">
        <v>3925</v>
      </c>
      <c r="D7892">
        <f>VLOOKUP(C7892,RUBRO!A$2:B$935,2)</f>
        <v>466</v>
      </c>
      <c r="E7892">
        <f>VLOOKUP(A7892,EMPRESA!A$2:B$5796,2,FALSE)</f>
        <v>3865</v>
      </c>
    </row>
    <row r="7893" spans="1:5">
      <c r="A7893" t="s">
        <v>4072</v>
      </c>
      <c r="B7893" t="str">
        <f t="shared" si="123"/>
        <v>MUNICIPALIDAD DE CONSTITUCION</v>
      </c>
      <c r="C7893" t="s">
        <v>3925</v>
      </c>
      <c r="D7893">
        <f>VLOOKUP(C7893,RUBRO!A$2:B$935,2)</f>
        <v>466</v>
      </c>
      <c r="E7893">
        <f>VLOOKUP(A7893,EMPRESA!A$2:B$5796,2,FALSE)</f>
        <v>3866</v>
      </c>
    </row>
    <row r="7894" spans="1:5">
      <c r="A7894" t="s">
        <v>4073</v>
      </c>
      <c r="B7894" t="str">
        <f t="shared" si="123"/>
        <v>MUNICIPALIDAD DE CONTULMO</v>
      </c>
      <c r="C7894" t="s">
        <v>3925</v>
      </c>
      <c r="D7894">
        <f>VLOOKUP(C7894,RUBRO!A$2:B$935,2)</f>
        <v>466</v>
      </c>
      <c r="E7894">
        <f>VLOOKUP(A7894,EMPRESA!A$2:B$5796,2,FALSE)</f>
        <v>3867</v>
      </c>
    </row>
    <row r="7895" spans="1:5">
      <c r="A7895" t="s">
        <v>4074</v>
      </c>
      <c r="B7895" t="str">
        <f t="shared" si="123"/>
        <v>MUNICIPALIDAD DE COPIAPO</v>
      </c>
      <c r="C7895" t="s">
        <v>3925</v>
      </c>
      <c r="D7895">
        <f>VLOOKUP(C7895,RUBRO!A$2:B$935,2)</f>
        <v>466</v>
      </c>
      <c r="E7895">
        <f>VLOOKUP(A7895,EMPRESA!A$2:B$5796,2,FALSE)</f>
        <v>3868</v>
      </c>
    </row>
    <row r="7896" spans="1:5">
      <c r="A7896" t="s">
        <v>4075</v>
      </c>
      <c r="B7896" t="str">
        <f t="shared" si="123"/>
        <v>MUNICIPALIDAD DE COQUIMBO</v>
      </c>
      <c r="C7896" t="s">
        <v>3925</v>
      </c>
      <c r="D7896">
        <f>VLOOKUP(C7896,RUBRO!A$2:B$935,2)</f>
        <v>466</v>
      </c>
      <c r="E7896">
        <f>VLOOKUP(A7896,EMPRESA!A$2:B$5796,2,FALSE)</f>
        <v>3869</v>
      </c>
    </row>
    <row r="7897" spans="1:5">
      <c r="A7897" t="s">
        <v>4076</v>
      </c>
      <c r="B7897" t="str">
        <f t="shared" si="123"/>
        <v>MUNICIPALIDAD DE CORONEL</v>
      </c>
      <c r="C7897" t="s">
        <v>3925</v>
      </c>
      <c r="D7897">
        <f>VLOOKUP(C7897,RUBRO!A$2:B$935,2)</f>
        <v>466</v>
      </c>
      <c r="E7897">
        <f>VLOOKUP(A7897,EMPRESA!A$2:B$5796,2,FALSE)</f>
        <v>3870</v>
      </c>
    </row>
    <row r="7898" spans="1:5">
      <c r="A7898" t="s">
        <v>4077</v>
      </c>
      <c r="B7898" t="str">
        <f t="shared" si="123"/>
        <v>MUNICIPALIDAD DE CORRAL</v>
      </c>
      <c r="C7898" t="s">
        <v>3925</v>
      </c>
      <c r="D7898">
        <f>VLOOKUP(C7898,RUBRO!A$2:B$935,2)</f>
        <v>466</v>
      </c>
      <c r="E7898">
        <f>VLOOKUP(A7898,EMPRESA!A$2:B$5796,2,FALSE)</f>
        <v>3871</v>
      </c>
    </row>
    <row r="7899" spans="1:5">
      <c r="A7899" t="s">
        <v>4078</v>
      </c>
      <c r="B7899" t="str">
        <f t="shared" si="123"/>
        <v>MUNICIPALIDAD DE COYHAIQUE</v>
      </c>
      <c r="C7899" t="s">
        <v>3925</v>
      </c>
      <c r="D7899">
        <f>VLOOKUP(C7899,RUBRO!A$2:B$935,2)</f>
        <v>466</v>
      </c>
      <c r="E7899">
        <f>VLOOKUP(A7899,EMPRESA!A$2:B$5796,2,FALSE)</f>
        <v>3872</v>
      </c>
    </row>
    <row r="7900" spans="1:5">
      <c r="A7900" t="s">
        <v>4080</v>
      </c>
      <c r="B7900" t="str">
        <f t="shared" si="123"/>
        <v>MUNICIPALIDAD DE CUNCO</v>
      </c>
      <c r="C7900" t="s">
        <v>3925</v>
      </c>
      <c r="D7900">
        <f>VLOOKUP(C7900,RUBRO!A$2:B$935,2)</f>
        <v>466</v>
      </c>
      <c r="E7900">
        <f>VLOOKUP(A7900,EMPRESA!A$2:B$5796,2,FALSE)</f>
        <v>3873</v>
      </c>
    </row>
    <row r="7901" spans="1:5">
      <c r="A7901" t="s">
        <v>4081</v>
      </c>
      <c r="B7901" t="str">
        <f t="shared" si="123"/>
        <v>MUNICIPALIDAD DE CURACAUTIN</v>
      </c>
      <c r="C7901" t="s">
        <v>3925</v>
      </c>
      <c r="D7901">
        <f>VLOOKUP(C7901,RUBRO!A$2:B$935,2)</f>
        <v>466</v>
      </c>
      <c r="E7901">
        <f>VLOOKUP(A7901,EMPRESA!A$2:B$5796,2,FALSE)</f>
        <v>3874</v>
      </c>
    </row>
    <row r="7902" spans="1:5">
      <c r="A7902" t="s">
        <v>4082</v>
      </c>
      <c r="B7902" t="str">
        <f t="shared" si="123"/>
        <v>MUNICIPALIDAD DE CURACAVI</v>
      </c>
      <c r="C7902" t="s">
        <v>3925</v>
      </c>
      <c r="D7902">
        <f>VLOOKUP(C7902,RUBRO!A$2:B$935,2)</f>
        <v>466</v>
      </c>
      <c r="E7902">
        <f>VLOOKUP(A7902,EMPRESA!A$2:B$5796,2,FALSE)</f>
        <v>3875</v>
      </c>
    </row>
    <row r="7903" spans="1:5">
      <c r="A7903" t="s">
        <v>4083</v>
      </c>
      <c r="B7903" t="str">
        <f t="shared" si="123"/>
        <v>MUNICIPALIDAD DE CURACO DE VELEZ</v>
      </c>
      <c r="C7903" t="s">
        <v>3925</v>
      </c>
      <c r="D7903">
        <f>VLOOKUP(C7903,RUBRO!A$2:B$935,2)</f>
        <v>466</v>
      </c>
      <c r="E7903">
        <f>VLOOKUP(A7903,EMPRESA!A$2:B$5796,2,FALSE)</f>
        <v>3876</v>
      </c>
    </row>
    <row r="7904" spans="1:5">
      <c r="A7904" t="s">
        <v>4084</v>
      </c>
      <c r="B7904" t="str">
        <f t="shared" si="123"/>
        <v>MUNICIPALIDAD DE CURANILAHUE</v>
      </c>
      <c r="C7904" t="s">
        <v>3925</v>
      </c>
      <c r="D7904">
        <f>VLOOKUP(C7904,RUBRO!A$2:B$935,2)</f>
        <v>466</v>
      </c>
      <c r="E7904">
        <f>VLOOKUP(A7904,EMPRESA!A$2:B$5796,2,FALSE)</f>
        <v>3877</v>
      </c>
    </row>
    <row r="7905" spans="1:5">
      <c r="A7905" t="s">
        <v>4085</v>
      </c>
      <c r="B7905" t="str">
        <f t="shared" si="123"/>
        <v>MUNICIPALIDAD DE CURARREHUE</v>
      </c>
      <c r="C7905" t="s">
        <v>3925</v>
      </c>
      <c r="D7905">
        <f>VLOOKUP(C7905,RUBRO!A$2:B$935,2)</f>
        <v>466</v>
      </c>
      <c r="E7905">
        <f>VLOOKUP(A7905,EMPRESA!A$2:B$5796,2,FALSE)</f>
        <v>3878</v>
      </c>
    </row>
    <row r="7906" spans="1:5">
      <c r="A7906" t="s">
        <v>4086</v>
      </c>
      <c r="B7906" t="str">
        <f t="shared" si="123"/>
        <v>MUNICIPALIDAD DE CUREPTO</v>
      </c>
      <c r="C7906" t="s">
        <v>3925</v>
      </c>
      <c r="D7906">
        <f>VLOOKUP(C7906,RUBRO!A$2:B$935,2)</f>
        <v>466</v>
      </c>
      <c r="E7906">
        <f>VLOOKUP(A7906,EMPRESA!A$2:B$5796,2,FALSE)</f>
        <v>3879</v>
      </c>
    </row>
    <row r="7907" spans="1:5">
      <c r="A7907" t="s">
        <v>4087</v>
      </c>
      <c r="B7907" t="str">
        <f t="shared" si="123"/>
        <v>MUNICIPALIDAD DE CURICO</v>
      </c>
      <c r="C7907" t="s">
        <v>3925</v>
      </c>
      <c r="D7907">
        <f>VLOOKUP(C7907,RUBRO!A$2:B$935,2)</f>
        <v>466</v>
      </c>
      <c r="E7907">
        <f>VLOOKUP(A7907,EMPRESA!A$2:B$5796,2,FALSE)</f>
        <v>3880</v>
      </c>
    </row>
    <row r="7908" spans="1:5">
      <c r="A7908" t="s">
        <v>4088</v>
      </c>
      <c r="B7908" t="str">
        <f t="shared" si="123"/>
        <v>MUNICIPALIDAD DE DALCAHUE</v>
      </c>
      <c r="C7908" t="s">
        <v>3925</v>
      </c>
      <c r="D7908">
        <f>VLOOKUP(C7908,RUBRO!A$2:B$935,2)</f>
        <v>466</v>
      </c>
      <c r="E7908">
        <f>VLOOKUP(A7908,EMPRESA!A$2:B$5796,2,FALSE)</f>
        <v>3881</v>
      </c>
    </row>
    <row r="7909" spans="1:5">
      <c r="A7909" t="s">
        <v>4089</v>
      </c>
      <c r="B7909" t="str">
        <f t="shared" si="123"/>
        <v>MUNICIPALIDAD DE DIEGO DE ALMAGRO</v>
      </c>
      <c r="C7909" t="s">
        <v>3925</v>
      </c>
      <c r="D7909">
        <f>VLOOKUP(C7909,RUBRO!A$2:B$935,2)</f>
        <v>466</v>
      </c>
      <c r="E7909">
        <f>VLOOKUP(A7909,EMPRESA!A$2:B$5796,2,FALSE)</f>
        <v>3882</v>
      </c>
    </row>
    <row r="7910" spans="1:5">
      <c r="A7910" t="s">
        <v>4090</v>
      </c>
      <c r="B7910" t="str">
        <f t="shared" si="123"/>
        <v>MUNICIPALIDAD DE DONIHUE</v>
      </c>
      <c r="C7910" t="s">
        <v>3925</v>
      </c>
      <c r="D7910">
        <f>VLOOKUP(C7910,RUBRO!A$2:B$935,2)</f>
        <v>466</v>
      </c>
      <c r="E7910">
        <f>VLOOKUP(A7910,EMPRESA!A$2:B$5796,2,FALSE)</f>
        <v>3883</v>
      </c>
    </row>
    <row r="7911" spans="1:5">
      <c r="A7911" t="s">
        <v>4091</v>
      </c>
      <c r="B7911" t="str">
        <f t="shared" si="123"/>
        <v>MUNICIPALIDAD DE EL BOSQUE</v>
      </c>
      <c r="C7911" t="s">
        <v>3925</v>
      </c>
      <c r="D7911">
        <f>VLOOKUP(C7911,RUBRO!A$2:B$935,2)</f>
        <v>466</v>
      </c>
      <c r="E7911">
        <f>VLOOKUP(A7911,EMPRESA!A$2:B$5796,2,FALSE)</f>
        <v>3884</v>
      </c>
    </row>
    <row r="7912" spans="1:5">
      <c r="A7912" t="s">
        <v>4092</v>
      </c>
      <c r="B7912" t="str">
        <f t="shared" si="123"/>
        <v>MUNICIPALIDAD DE EL CARMEN</v>
      </c>
      <c r="C7912" t="s">
        <v>3925</v>
      </c>
      <c r="D7912">
        <f>VLOOKUP(C7912,RUBRO!A$2:B$935,2)</f>
        <v>466</v>
      </c>
      <c r="E7912">
        <f>VLOOKUP(A7912,EMPRESA!A$2:B$5796,2,FALSE)</f>
        <v>3885</v>
      </c>
    </row>
    <row r="7913" spans="1:5">
      <c r="A7913" t="s">
        <v>4093</v>
      </c>
      <c r="B7913" t="str">
        <f t="shared" si="123"/>
        <v>MUNICIPALIDAD DE EL MONTE</v>
      </c>
      <c r="C7913" t="s">
        <v>3925</v>
      </c>
      <c r="D7913">
        <f>VLOOKUP(C7913,RUBRO!A$2:B$935,2)</f>
        <v>466</v>
      </c>
      <c r="E7913">
        <f>VLOOKUP(A7913,EMPRESA!A$2:B$5796,2,FALSE)</f>
        <v>3886</v>
      </c>
    </row>
    <row r="7914" spans="1:5">
      <c r="A7914" t="s">
        <v>4094</v>
      </c>
      <c r="B7914" t="str">
        <f t="shared" si="123"/>
        <v>MUNICIPALIDAD DE EL QUISCO</v>
      </c>
      <c r="C7914" t="s">
        <v>3925</v>
      </c>
      <c r="D7914">
        <f>VLOOKUP(C7914,RUBRO!A$2:B$935,2)</f>
        <v>466</v>
      </c>
      <c r="E7914">
        <f>VLOOKUP(A7914,EMPRESA!A$2:B$5796,2,FALSE)</f>
        <v>3887</v>
      </c>
    </row>
    <row r="7915" spans="1:5">
      <c r="A7915" t="s">
        <v>4095</v>
      </c>
      <c r="B7915" t="str">
        <f t="shared" si="123"/>
        <v>MUNICIPALIDAD DE EL TABO</v>
      </c>
      <c r="C7915" t="s">
        <v>3925</v>
      </c>
      <c r="D7915">
        <f>VLOOKUP(C7915,RUBRO!A$2:B$935,2)</f>
        <v>466</v>
      </c>
      <c r="E7915">
        <f>VLOOKUP(A7915,EMPRESA!A$2:B$5796,2,FALSE)</f>
        <v>3888</v>
      </c>
    </row>
    <row r="7916" spans="1:5">
      <c r="A7916" t="s">
        <v>4096</v>
      </c>
      <c r="B7916" t="str">
        <f t="shared" si="123"/>
        <v>MUNICIPALIDAD DE EMPEDRADO</v>
      </c>
      <c r="C7916" t="s">
        <v>3925</v>
      </c>
      <c r="D7916">
        <f>VLOOKUP(C7916,RUBRO!A$2:B$935,2)</f>
        <v>466</v>
      </c>
      <c r="E7916">
        <f>VLOOKUP(A7916,EMPRESA!A$2:B$5796,2,FALSE)</f>
        <v>3889</v>
      </c>
    </row>
    <row r="7917" spans="1:5">
      <c r="A7917" t="s">
        <v>4097</v>
      </c>
      <c r="B7917" t="str">
        <f t="shared" si="123"/>
        <v>MUNICIPALIDAD DE ERCILLA</v>
      </c>
      <c r="C7917" t="s">
        <v>3925</v>
      </c>
      <c r="D7917">
        <f>VLOOKUP(C7917,RUBRO!A$2:B$935,2)</f>
        <v>466</v>
      </c>
      <c r="E7917">
        <f>VLOOKUP(A7917,EMPRESA!A$2:B$5796,2,FALSE)</f>
        <v>3890</v>
      </c>
    </row>
    <row r="7918" spans="1:5">
      <c r="A7918" t="s">
        <v>4098</v>
      </c>
      <c r="B7918" t="str">
        <f t="shared" si="123"/>
        <v>MUNICIPALIDAD DE ESTACION CENTRAL</v>
      </c>
      <c r="C7918" t="s">
        <v>3925</v>
      </c>
      <c r="D7918">
        <f>VLOOKUP(C7918,RUBRO!A$2:B$935,2)</f>
        <v>466</v>
      </c>
      <c r="E7918">
        <f>VLOOKUP(A7918,EMPRESA!A$2:B$5796,2,FALSE)</f>
        <v>3891</v>
      </c>
    </row>
    <row r="7919" spans="1:5">
      <c r="A7919" t="s">
        <v>4099</v>
      </c>
      <c r="B7919" t="str">
        <f t="shared" si="123"/>
        <v>MUNICIPALIDAD DE FLORIDA</v>
      </c>
      <c r="C7919" t="s">
        <v>3925</v>
      </c>
      <c r="D7919">
        <f>VLOOKUP(C7919,RUBRO!A$2:B$935,2)</f>
        <v>466</v>
      </c>
      <c r="E7919">
        <f>VLOOKUP(A7919,EMPRESA!A$2:B$5796,2,FALSE)</f>
        <v>3892</v>
      </c>
    </row>
    <row r="7920" spans="1:5">
      <c r="A7920" t="s">
        <v>4100</v>
      </c>
      <c r="B7920" t="str">
        <f t="shared" si="123"/>
        <v>MUNICIPALIDAD DE FREIRE</v>
      </c>
      <c r="C7920" t="s">
        <v>3925</v>
      </c>
      <c r="D7920">
        <f>VLOOKUP(C7920,RUBRO!A$2:B$935,2)</f>
        <v>466</v>
      </c>
      <c r="E7920">
        <f>VLOOKUP(A7920,EMPRESA!A$2:B$5796,2,FALSE)</f>
        <v>3893</v>
      </c>
    </row>
    <row r="7921" spans="1:5">
      <c r="A7921" t="s">
        <v>4101</v>
      </c>
      <c r="B7921" t="str">
        <f t="shared" si="123"/>
        <v>MUNICIPALIDAD DE FREIRINA</v>
      </c>
      <c r="C7921" t="s">
        <v>3925</v>
      </c>
      <c r="D7921">
        <f>VLOOKUP(C7921,RUBRO!A$2:B$935,2)</f>
        <v>466</v>
      </c>
      <c r="E7921">
        <f>VLOOKUP(A7921,EMPRESA!A$2:B$5796,2,FALSE)</f>
        <v>3894</v>
      </c>
    </row>
    <row r="7922" spans="1:5">
      <c r="A7922" t="s">
        <v>4102</v>
      </c>
      <c r="B7922" t="str">
        <f t="shared" si="123"/>
        <v>MUNICIPALIDAD DE FRESIA</v>
      </c>
      <c r="C7922" t="s">
        <v>3925</v>
      </c>
      <c r="D7922">
        <f>VLOOKUP(C7922,RUBRO!A$2:B$935,2)</f>
        <v>466</v>
      </c>
      <c r="E7922">
        <f>VLOOKUP(A7922,EMPRESA!A$2:B$5796,2,FALSE)</f>
        <v>3895</v>
      </c>
    </row>
    <row r="7923" spans="1:5">
      <c r="A7923" t="s">
        <v>4103</v>
      </c>
      <c r="B7923" t="str">
        <f t="shared" si="123"/>
        <v>MUNICIPALIDAD DE FRUTILLAR</v>
      </c>
      <c r="C7923" t="s">
        <v>3925</v>
      </c>
      <c r="D7923">
        <f>VLOOKUP(C7923,RUBRO!A$2:B$935,2)</f>
        <v>466</v>
      </c>
      <c r="E7923">
        <f>VLOOKUP(A7923,EMPRESA!A$2:B$5796,2,FALSE)</f>
        <v>3896</v>
      </c>
    </row>
    <row r="7924" spans="1:5">
      <c r="A7924" t="s">
        <v>4104</v>
      </c>
      <c r="B7924" t="str">
        <f t="shared" si="123"/>
        <v>MUNICIPALIDAD DE FUTALEUFU</v>
      </c>
      <c r="C7924" t="s">
        <v>3925</v>
      </c>
      <c r="D7924">
        <f>VLOOKUP(C7924,RUBRO!A$2:B$935,2)</f>
        <v>466</v>
      </c>
      <c r="E7924">
        <f>VLOOKUP(A7924,EMPRESA!A$2:B$5796,2,FALSE)</f>
        <v>3897</v>
      </c>
    </row>
    <row r="7925" spans="1:5">
      <c r="A7925" t="s">
        <v>4105</v>
      </c>
      <c r="B7925" t="str">
        <f t="shared" si="123"/>
        <v>MUNICIPALIDAD DE FUTRONO</v>
      </c>
      <c r="C7925" t="s">
        <v>3925</v>
      </c>
      <c r="D7925">
        <f>VLOOKUP(C7925,RUBRO!A$2:B$935,2)</f>
        <v>466</v>
      </c>
      <c r="E7925">
        <f>VLOOKUP(A7925,EMPRESA!A$2:B$5796,2,FALSE)</f>
        <v>3898</v>
      </c>
    </row>
    <row r="7926" spans="1:5">
      <c r="A7926" t="s">
        <v>4106</v>
      </c>
      <c r="B7926" t="str">
        <f t="shared" si="123"/>
        <v>MUNICIPALIDAD DE GALVARINO</v>
      </c>
      <c r="C7926" t="s">
        <v>3925</v>
      </c>
      <c r="D7926">
        <f>VLOOKUP(C7926,RUBRO!A$2:B$935,2)</f>
        <v>466</v>
      </c>
      <c r="E7926">
        <f>VLOOKUP(A7926,EMPRESA!A$2:B$5796,2,FALSE)</f>
        <v>3899</v>
      </c>
    </row>
    <row r="7927" spans="1:5">
      <c r="A7927" t="s">
        <v>4107</v>
      </c>
      <c r="B7927" t="str">
        <f t="shared" si="123"/>
        <v>MUNICIPALIDAD DE GENERAL LAGOS</v>
      </c>
      <c r="C7927" t="s">
        <v>3925</v>
      </c>
      <c r="D7927">
        <f>VLOOKUP(C7927,RUBRO!A$2:B$935,2)</f>
        <v>466</v>
      </c>
      <c r="E7927">
        <f>VLOOKUP(A7927,EMPRESA!A$2:B$5796,2,FALSE)</f>
        <v>3900</v>
      </c>
    </row>
    <row r="7928" spans="1:5">
      <c r="A7928" t="s">
        <v>4108</v>
      </c>
      <c r="B7928" t="str">
        <f t="shared" si="123"/>
        <v>MUNICIPALIDAD DE GORBEA</v>
      </c>
      <c r="C7928" t="s">
        <v>3925</v>
      </c>
      <c r="D7928">
        <f>VLOOKUP(C7928,RUBRO!A$2:B$935,2)</f>
        <v>466</v>
      </c>
      <c r="E7928">
        <f>VLOOKUP(A7928,EMPRESA!A$2:B$5796,2,FALSE)</f>
        <v>3901</v>
      </c>
    </row>
    <row r="7929" spans="1:5">
      <c r="A7929" t="s">
        <v>4109</v>
      </c>
      <c r="B7929" t="str">
        <f t="shared" si="123"/>
        <v>MUNICIPALIDAD DE GRANEROS</v>
      </c>
      <c r="C7929" t="s">
        <v>3925</v>
      </c>
      <c r="D7929">
        <f>VLOOKUP(C7929,RUBRO!A$2:B$935,2)</f>
        <v>466</v>
      </c>
      <c r="E7929">
        <f>VLOOKUP(A7929,EMPRESA!A$2:B$5796,2,FALSE)</f>
        <v>3902</v>
      </c>
    </row>
    <row r="7930" spans="1:5">
      <c r="A7930" t="s">
        <v>4110</v>
      </c>
      <c r="B7930" t="str">
        <f t="shared" si="123"/>
        <v>MUNICIPALIDAD DE GUAITECAS</v>
      </c>
      <c r="C7930" t="s">
        <v>3925</v>
      </c>
      <c r="D7930">
        <f>VLOOKUP(C7930,RUBRO!A$2:B$935,2)</f>
        <v>466</v>
      </c>
      <c r="E7930">
        <f>VLOOKUP(A7930,EMPRESA!A$2:B$5796,2,FALSE)</f>
        <v>3903</v>
      </c>
    </row>
    <row r="7931" spans="1:5">
      <c r="A7931" t="s">
        <v>4111</v>
      </c>
      <c r="B7931" t="str">
        <f t="shared" si="123"/>
        <v>MUNICIPALIDAD DE HIJUELAS</v>
      </c>
      <c r="C7931" t="s">
        <v>3925</v>
      </c>
      <c r="D7931">
        <f>VLOOKUP(C7931,RUBRO!A$2:B$935,2)</f>
        <v>466</v>
      </c>
      <c r="E7931">
        <f>VLOOKUP(A7931,EMPRESA!A$2:B$5796,2,FALSE)</f>
        <v>3904</v>
      </c>
    </row>
    <row r="7932" spans="1:5">
      <c r="A7932" t="s">
        <v>4112</v>
      </c>
      <c r="B7932" t="str">
        <f t="shared" si="123"/>
        <v>MUNICIPALIDAD DE HUALAIHUE</v>
      </c>
      <c r="C7932" t="s">
        <v>3925</v>
      </c>
      <c r="D7932">
        <f>VLOOKUP(C7932,RUBRO!A$2:B$935,2)</f>
        <v>466</v>
      </c>
      <c r="E7932">
        <f>VLOOKUP(A7932,EMPRESA!A$2:B$5796,2,FALSE)</f>
        <v>3905</v>
      </c>
    </row>
    <row r="7933" spans="1:5">
      <c r="A7933" t="s">
        <v>4113</v>
      </c>
      <c r="B7933" t="str">
        <f t="shared" si="123"/>
        <v>MUNICIPALIDAD DE HUALANE</v>
      </c>
      <c r="C7933" t="s">
        <v>3925</v>
      </c>
      <c r="D7933">
        <f>VLOOKUP(C7933,RUBRO!A$2:B$935,2)</f>
        <v>466</v>
      </c>
      <c r="E7933">
        <f>VLOOKUP(A7933,EMPRESA!A$2:B$5796,2,FALSE)</f>
        <v>3906</v>
      </c>
    </row>
    <row r="7934" spans="1:5">
      <c r="A7934" t="s">
        <v>4114</v>
      </c>
      <c r="B7934" t="str">
        <f t="shared" si="123"/>
        <v>MUNICIPALIDAD DE HUALPEN</v>
      </c>
      <c r="C7934" t="s">
        <v>3925</v>
      </c>
      <c r="D7934">
        <f>VLOOKUP(C7934,RUBRO!A$2:B$935,2)</f>
        <v>466</v>
      </c>
      <c r="E7934">
        <f>VLOOKUP(A7934,EMPRESA!A$2:B$5796,2,FALSE)</f>
        <v>3907</v>
      </c>
    </row>
    <row r="7935" spans="1:5">
      <c r="A7935" t="s">
        <v>4115</v>
      </c>
      <c r="B7935" t="str">
        <f t="shared" si="123"/>
        <v>MUNICIPALIDAD DE HUALQUI</v>
      </c>
      <c r="C7935" t="s">
        <v>3925</v>
      </c>
      <c r="D7935">
        <f>VLOOKUP(C7935,RUBRO!A$2:B$935,2)</f>
        <v>466</v>
      </c>
      <c r="E7935">
        <f>VLOOKUP(A7935,EMPRESA!A$2:B$5796,2,FALSE)</f>
        <v>3908</v>
      </c>
    </row>
    <row r="7936" spans="1:5">
      <c r="A7936" t="s">
        <v>4116</v>
      </c>
      <c r="B7936" t="str">
        <f t="shared" si="123"/>
        <v>MUNICIPALIDAD DE HUARA</v>
      </c>
      <c r="C7936" t="s">
        <v>3925</v>
      </c>
      <c r="D7936">
        <f>VLOOKUP(C7936,RUBRO!A$2:B$935,2)</f>
        <v>466</v>
      </c>
      <c r="E7936">
        <f>VLOOKUP(A7936,EMPRESA!A$2:B$5796,2,FALSE)</f>
        <v>3909</v>
      </c>
    </row>
    <row r="7937" spans="1:5">
      <c r="A7937" t="s">
        <v>4117</v>
      </c>
      <c r="B7937" t="str">
        <f t="shared" si="123"/>
        <v>MUNICIPALIDAD DE HUASCO</v>
      </c>
      <c r="C7937" t="s">
        <v>3925</v>
      </c>
      <c r="D7937">
        <f>VLOOKUP(C7937,RUBRO!A$2:B$935,2)</f>
        <v>466</v>
      </c>
      <c r="E7937">
        <f>VLOOKUP(A7937,EMPRESA!A$2:B$5796,2,FALSE)</f>
        <v>3910</v>
      </c>
    </row>
    <row r="7938" spans="1:5">
      <c r="A7938" t="s">
        <v>4118</v>
      </c>
      <c r="B7938" t="str">
        <f t="shared" si="123"/>
        <v>MUNICIPALIDAD DE HUECHURABA</v>
      </c>
      <c r="C7938" t="s">
        <v>3925</v>
      </c>
      <c r="D7938">
        <f>VLOOKUP(C7938,RUBRO!A$2:B$935,2)</f>
        <v>466</v>
      </c>
      <c r="E7938">
        <f>VLOOKUP(A7938,EMPRESA!A$2:B$5796,2,FALSE)</f>
        <v>3911</v>
      </c>
    </row>
    <row r="7939" spans="1:5">
      <c r="A7939" t="s">
        <v>4119</v>
      </c>
      <c r="B7939" t="str">
        <f t="shared" ref="B7939:B8002" si="124">UPPER(A7939)</f>
        <v>MUNICIPALIDAD DE ILLAPEL</v>
      </c>
      <c r="C7939" t="s">
        <v>3925</v>
      </c>
      <c r="D7939">
        <f>VLOOKUP(C7939,RUBRO!A$2:B$935,2)</f>
        <v>466</v>
      </c>
      <c r="E7939">
        <f>VLOOKUP(A7939,EMPRESA!A$2:B$5796,2,FALSE)</f>
        <v>3912</v>
      </c>
    </row>
    <row r="7940" spans="1:5">
      <c r="A7940" t="s">
        <v>4120</v>
      </c>
      <c r="B7940" t="str">
        <f t="shared" si="124"/>
        <v>MUNICIPALIDAD DE INDEPENDENCIA</v>
      </c>
      <c r="C7940" t="s">
        <v>3925</v>
      </c>
      <c r="D7940">
        <f>VLOOKUP(C7940,RUBRO!A$2:B$935,2)</f>
        <v>466</v>
      </c>
      <c r="E7940">
        <f>VLOOKUP(A7940,EMPRESA!A$2:B$5796,2,FALSE)</f>
        <v>3913</v>
      </c>
    </row>
    <row r="7941" spans="1:5">
      <c r="A7941" t="s">
        <v>4121</v>
      </c>
      <c r="B7941" t="str">
        <f t="shared" si="124"/>
        <v>MUNICIPALIDAD DE IQUIQUE</v>
      </c>
      <c r="C7941" t="s">
        <v>3925</v>
      </c>
      <c r="D7941">
        <f>VLOOKUP(C7941,RUBRO!A$2:B$935,2)</f>
        <v>466</v>
      </c>
      <c r="E7941">
        <f>VLOOKUP(A7941,EMPRESA!A$2:B$5796,2,FALSE)</f>
        <v>3914</v>
      </c>
    </row>
    <row r="7942" spans="1:5">
      <c r="A7942" t="s">
        <v>4122</v>
      </c>
      <c r="B7942" t="str">
        <f t="shared" si="124"/>
        <v>MUNICIPALIDAD DE ISLA DE MAIPO</v>
      </c>
      <c r="C7942" t="s">
        <v>3925</v>
      </c>
      <c r="D7942">
        <f>VLOOKUP(C7942,RUBRO!A$2:B$935,2)</f>
        <v>466</v>
      </c>
      <c r="E7942">
        <f>VLOOKUP(A7942,EMPRESA!A$2:B$5796,2,FALSE)</f>
        <v>3915</v>
      </c>
    </row>
    <row r="7943" spans="1:5">
      <c r="A7943" t="s">
        <v>4123</v>
      </c>
      <c r="B7943" t="str">
        <f t="shared" si="124"/>
        <v>MUNICIPALIDAD DE ISLA DE PASCUA</v>
      </c>
      <c r="C7943" t="s">
        <v>3925</v>
      </c>
      <c r="D7943">
        <f>VLOOKUP(C7943,RUBRO!A$2:B$935,2)</f>
        <v>466</v>
      </c>
      <c r="E7943">
        <f>VLOOKUP(A7943,EMPRESA!A$2:B$5796,2,FALSE)</f>
        <v>3916</v>
      </c>
    </row>
    <row r="7944" spans="1:5">
      <c r="A7944" t="s">
        <v>4124</v>
      </c>
      <c r="B7944" t="str">
        <f t="shared" si="124"/>
        <v>MUNICIPALIDAD DE JUAN FERNANDEZ</v>
      </c>
      <c r="C7944" t="s">
        <v>3925</v>
      </c>
      <c r="D7944">
        <f>VLOOKUP(C7944,RUBRO!A$2:B$935,2)</f>
        <v>466</v>
      </c>
      <c r="E7944">
        <f>VLOOKUP(A7944,EMPRESA!A$2:B$5796,2,FALSE)</f>
        <v>3917</v>
      </c>
    </row>
    <row r="7945" spans="1:5">
      <c r="A7945" t="s">
        <v>4125</v>
      </c>
      <c r="B7945" t="str">
        <f t="shared" si="124"/>
        <v>MUNICIPALIDAD DE LA CALERA</v>
      </c>
      <c r="C7945" t="s">
        <v>3925</v>
      </c>
      <c r="D7945">
        <f>VLOOKUP(C7945,RUBRO!A$2:B$935,2)</f>
        <v>466</v>
      </c>
      <c r="E7945">
        <f>VLOOKUP(A7945,EMPRESA!A$2:B$5796,2,FALSE)</f>
        <v>3918</v>
      </c>
    </row>
    <row r="7946" spans="1:5">
      <c r="A7946" t="s">
        <v>4126</v>
      </c>
      <c r="B7946" t="str">
        <f t="shared" si="124"/>
        <v>MUNICIPALIDAD DE LA CISTERNA</v>
      </c>
      <c r="C7946" t="s">
        <v>3925</v>
      </c>
      <c r="D7946">
        <f>VLOOKUP(C7946,RUBRO!A$2:B$935,2)</f>
        <v>466</v>
      </c>
      <c r="E7946">
        <f>VLOOKUP(A7946,EMPRESA!A$2:B$5796,2,FALSE)</f>
        <v>3919</v>
      </c>
    </row>
    <row r="7947" spans="1:5">
      <c r="A7947" t="s">
        <v>4127</v>
      </c>
      <c r="B7947" t="str">
        <f t="shared" si="124"/>
        <v>MUNICIPALIDAD DE LA CRUZ</v>
      </c>
      <c r="C7947" t="s">
        <v>3925</v>
      </c>
      <c r="D7947">
        <f>VLOOKUP(C7947,RUBRO!A$2:B$935,2)</f>
        <v>466</v>
      </c>
      <c r="E7947">
        <f>VLOOKUP(A7947,EMPRESA!A$2:B$5796,2,FALSE)</f>
        <v>3920</v>
      </c>
    </row>
    <row r="7948" spans="1:5">
      <c r="A7948" t="s">
        <v>4128</v>
      </c>
      <c r="B7948" t="str">
        <f t="shared" si="124"/>
        <v>MUNICIPALIDAD DE LA ESTRELLA</v>
      </c>
      <c r="C7948" t="s">
        <v>3925</v>
      </c>
      <c r="D7948">
        <f>VLOOKUP(C7948,RUBRO!A$2:B$935,2)</f>
        <v>466</v>
      </c>
      <c r="E7948">
        <f>VLOOKUP(A7948,EMPRESA!A$2:B$5796,2,FALSE)</f>
        <v>3921</v>
      </c>
    </row>
    <row r="7949" spans="1:5">
      <c r="A7949" t="s">
        <v>4129</v>
      </c>
      <c r="B7949" t="str">
        <f t="shared" si="124"/>
        <v>MUNICIPALIDAD DE LA FLORIDA</v>
      </c>
      <c r="C7949" t="s">
        <v>3925</v>
      </c>
      <c r="D7949">
        <f>VLOOKUP(C7949,RUBRO!A$2:B$935,2)</f>
        <v>466</v>
      </c>
      <c r="E7949">
        <f>VLOOKUP(A7949,EMPRESA!A$2:B$5796,2,FALSE)</f>
        <v>3922</v>
      </c>
    </row>
    <row r="7950" spans="1:5">
      <c r="A7950" t="s">
        <v>4130</v>
      </c>
      <c r="B7950" t="str">
        <f t="shared" si="124"/>
        <v>MUNICIPALIDAD DE LA GRANJA</v>
      </c>
      <c r="C7950" t="s">
        <v>3925</v>
      </c>
      <c r="D7950">
        <f>VLOOKUP(C7950,RUBRO!A$2:B$935,2)</f>
        <v>466</v>
      </c>
      <c r="E7950">
        <f>VLOOKUP(A7950,EMPRESA!A$2:B$5796,2,FALSE)</f>
        <v>3923</v>
      </c>
    </row>
    <row r="7951" spans="1:5">
      <c r="A7951" t="s">
        <v>4131</v>
      </c>
      <c r="B7951" t="str">
        <f t="shared" si="124"/>
        <v>MUNICIPALIDAD DE LA HIGUERA</v>
      </c>
      <c r="C7951" t="s">
        <v>3925</v>
      </c>
      <c r="D7951">
        <f>VLOOKUP(C7951,RUBRO!A$2:B$935,2)</f>
        <v>466</v>
      </c>
      <c r="E7951">
        <f>VLOOKUP(A7951,EMPRESA!A$2:B$5796,2,FALSE)</f>
        <v>3924</v>
      </c>
    </row>
    <row r="7952" spans="1:5">
      <c r="A7952" t="s">
        <v>4132</v>
      </c>
      <c r="B7952" t="str">
        <f t="shared" si="124"/>
        <v>MUNICIPALIDAD DE LA LIGUA</v>
      </c>
      <c r="C7952" t="s">
        <v>3925</v>
      </c>
      <c r="D7952">
        <f>VLOOKUP(C7952,RUBRO!A$2:B$935,2)</f>
        <v>466</v>
      </c>
      <c r="E7952">
        <f>VLOOKUP(A7952,EMPRESA!A$2:B$5796,2,FALSE)</f>
        <v>3925</v>
      </c>
    </row>
    <row r="7953" spans="1:5">
      <c r="A7953" t="s">
        <v>4133</v>
      </c>
      <c r="B7953" t="str">
        <f t="shared" si="124"/>
        <v>MUNICIPALIDAD DE LA PINTANA</v>
      </c>
      <c r="C7953" t="s">
        <v>3925</v>
      </c>
      <c r="D7953">
        <f>VLOOKUP(C7953,RUBRO!A$2:B$935,2)</f>
        <v>466</v>
      </c>
      <c r="E7953">
        <f>VLOOKUP(A7953,EMPRESA!A$2:B$5796,2,FALSE)</f>
        <v>3926</v>
      </c>
    </row>
    <row r="7954" spans="1:5">
      <c r="A7954" t="s">
        <v>4134</v>
      </c>
      <c r="B7954" t="str">
        <f t="shared" si="124"/>
        <v>MUNICIPALIDAD DE LA REINA</v>
      </c>
      <c r="C7954" t="s">
        <v>3925</v>
      </c>
      <c r="D7954">
        <f>VLOOKUP(C7954,RUBRO!A$2:B$935,2)</f>
        <v>466</v>
      </c>
      <c r="E7954">
        <f>VLOOKUP(A7954,EMPRESA!A$2:B$5796,2,FALSE)</f>
        <v>3927</v>
      </c>
    </row>
    <row r="7955" spans="1:5">
      <c r="A7955" t="s">
        <v>4135</v>
      </c>
      <c r="B7955" t="str">
        <f t="shared" si="124"/>
        <v>MUNICIPALIDAD DE LA SERENA</v>
      </c>
      <c r="C7955" t="s">
        <v>3925</v>
      </c>
      <c r="D7955">
        <f>VLOOKUP(C7955,RUBRO!A$2:B$935,2)</f>
        <v>466</v>
      </c>
      <c r="E7955">
        <f>VLOOKUP(A7955,EMPRESA!A$2:B$5796,2,FALSE)</f>
        <v>3928</v>
      </c>
    </row>
    <row r="7956" spans="1:5">
      <c r="A7956" t="s">
        <v>4136</v>
      </c>
      <c r="B7956" t="str">
        <f t="shared" si="124"/>
        <v>MUNICIPALIDAD DE LA UNION</v>
      </c>
      <c r="C7956" t="s">
        <v>3925</v>
      </c>
      <c r="D7956">
        <f>VLOOKUP(C7956,RUBRO!A$2:B$935,2)</f>
        <v>466</v>
      </c>
      <c r="E7956">
        <f>VLOOKUP(A7956,EMPRESA!A$2:B$5796,2,FALSE)</f>
        <v>3929</v>
      </c>
    </row>
    <row r="7957" spans="1:5">
      <c r="A7957" t="s">
        <v>4137</v>
      </c>
      <c r="B7957" t="str">
        <f t="shared" si="124"/>
        <v>MUNICIPALIDAD DE LAGO RANCO</v>
      </c>
      <c r="C7957" t="s">
        <v>3925</v>
      </c>
      <c r="D7957">
        <f>VLOOKUP(C7957,RUBRO!A$2:B$935,2)</f>
        <v>466</v>
      </c>
      <c r="E7957">
        <f>VLOOKUP(A7957,EMPRESA!A$2:B$5796,2,FALSE)</f>
        <v>3930</v>
      </c>
    </row>
    <row r="7958" spans="1:5">
      <c r="A7958" t="s">
        <v>4138</v>
      </c>
      <c r="B7958" t="str">
        <f t="shared" si="124"/>
        <v>MUNICIPALIDAD DE LAGO VERDE</v>
      </c>
      <c r="C7958" t="s">
        <v>3925</v>
      </c>
      <c r="D7958">
        <f>VLOOKUP(C7958,RUBRO!A$2:B$935,2)</f>
        <v>466</v>
      </c>
      <c r="E7958">
        <f>VLOOKUP(A7958,EMPRESA!A$2:B$5796,2,FALSE)</f>
        <v>3931</v>
      </c>
    </row>
    <row r="7959" spans="1:5">
      <c r="A7959" t="s">
        <v>4139</v>
      </c>
      <c r="B7959" t="str">
        <f t="shared" si="124"/>
        <v>MUNICIPALIDAD DE LAGUNA BLANCA</v>
      </c>
      <c r="C7959" t="s">
        <v>3925</v>
      </c>
      <c r="D7959">
        <f>VLOOKUP(C7959,RUBRO!A$2:B$935,2)</f>
        <v>466</v>
      </c>
      <c r="E7959">
        <f>VLOOKUP(A7959,EMPRESA!A$2:B$5796,2,FALSE)</f>
        <v>3932</v>
      </c>
    </row>
    <row r="7960" spans="1:5">
      <c r="A7960" t="s">
        <v>4140</v>
      </c>
      <c r="B7960" t="str">
        <f t="shared" si="124"/>
        <v>MUNICIPALIDAD DE LAJA</v>
      </c>
      <c r="C7960" t="s">
        <v>3925</v>
      </c>
      <c r="D7960">
        <f>VLOOKUP(C7960,RUBRO!A$2:B$935,2)</f>
        <v>466</v>
      </c>
      <c r="E7960">
        <f>VLOOKUP(A7960,EMPRESA!A$2:B$5796,2,FALSE)</f>
        <v>3933</v>
      </c>
    </row>
    <row r="7961" spans="1:5">
      <c r="A7961" t="s">
        <v>4141</v>
      </c>
      <c r="B7961" t="str">
        <f t="shared" si="124"/>
        <v>MUNICIPALIDAD DE LAMPA</v>
      </c>
      <c r="C7961" t="s">
        <v>3925</v>
      </c>
      <c r="D7961">
        <f>VLOOKUP(C7961,RUBRO!A$2:B$935,2)</f>
        <v>466</v>
      </c>
      <c r="E7961">
        <f>VLOOKUP(A7961,EMPRESA!A$2:B$5796,2,FALSE)</f>
        <v>3934</v>
      </c>
    </row>
    <row r="7962" spans="1:5">
      <c r="A7962" t="s">
        <v>4142</v>
      </c>
      <c r="B7962" t="str">
        <f t="shared" si="124"/>
        <v>MUNICIPALIDAD DE LANCO</v>
      </c>
      <c r="C7962" t="s">
        <v>3925</v>
      </c>
      <c r="D7962">
        <f>VLOOKUP(C7962,RUBRO!A$2:B$935,2)</f>
        <v>466</v>
      </c>
      <c r="E7962">
        <f>VLOOKUP(A7962,EMPRESA!A$2:B$5796,2,FALSE)</f>
        <v>3935</v>
      </c>
    </row>
    <row r="7963" spans="1:5">
      <c r="A7963" t="s">
        <v>4143</v>
      </c>
      <c r="B7963" t="str">
        <f t="shared" si="124"/>
        <v>MUNICIPALIDAD DE LAS CABRAS</v>
      </c>
      <c r="C7963" t="s">
        <v>3925</v>
      </c>
      <c r="D7963">
        <f>VLOOKUP(C7963,RUBRO!A$2:B$935,2)</f>
        <v>466</v>
      </c>
      <c r="E7963">
        <f>VLOOKUP(A7963,EMPRESA!A$2:B$5796,2,FALSE)</f>
        <v>3936</v>
      </c>
    </row>
    <row r="7964" spans="1:5">
      <c r="A7964" t="s">
        <v>4144</v>
      </c>
      <c r="B7964" t="str">
        <f t="shared" si="124"/>
        <v>MUNICIPALIDAD DE LAS CONDES</v>
      </c>
      <c r="C7964" t="s">
        <v>3925</v>
      </c>
      <c r="D7964">
        <f>VLOOKUP(C7964,RUBRO!A$2:B$935,2)</f>
        <v>466</v>
      </c>
      <c r="E7964">
        <f>VLOOKUP(A7964,EMPRESA!A$2:B$5796,2,FALSE)</f>
        <v>3937</v>
      </c>
    </row>
    <row r="7965" spans="1:5">
      <c r="A7965" t="s">
        <v>4145</v>
      </c>
      <c r="B7965" t="str">
        <f t="shared" si="124"/>
        <v>MUNICIPALIDAD DE LAUTARO</v>
      </c>
      <c r="C7965" t="s">
        <v>3925</v>
      </c>
      <c r="D7965">
        <f>VLOOKUP(C7965,RUBRO!A$2:B$935,2)</f>
        <v>466</v>
      </c>
      <c r="E7965">
        <f>VLOOKUP(A7965,EMPRESA!A$2:B$5796,2,FALSE)</f>
        <v>3938</v>
      </c>
    </row>
    <row r="7966" spans="1:5">
      <c r="A7966" t="s">
        <v>4146</v>
      </c>
      <c r="B7966" t="str">
        <f t="shared" si="124"/>
        <v>MUNICIPALIDAD DE LEBU</v>
      </c>
      <c r="C7966" t="s">
        <v>3925</v>
      </c>
      <c r="D7966">
        <f>VLOOKUP(C7966,RUBRO!A$2:B$935,2)</f>
        <v>466</v>
      </c>
      <c r="E7966">
        <f>VLOOKUP(A7966,EMPRESA!A$2:B$5796,2,FALSE)</f>
        <v>3939</v>
      </c>
    </row>
    <row r="7967" spans="1:5">
      <c r="A7967" t="s">
        <v>4147</v>
      </c>
      <c r="B7967" t="str">
        <f t="shared" si="124"/>
        <v>MUNICIPALIDAD DE LICANTEN</v>
      </c>
      <c r="C7967" t="s">
        <v>3925</v>
      </c>
      <c r="D7967">
        <f>VLOOKUP(C7967,RUBRO!A$2:B$935,2)</f>
        <v>466</v>
      </c>
      <c r="E7967">
        <f>VLOOKUP(A7967,EMPRESA!A$2:B$5796,2,FALSE)</f>
        <v>3940</v>
      </c>
    </row>
    <row r="7968" spans="1:5">
      <c r="A7968" t="s">
        <v>4148</v>
      </c>
      <c r="B7968" t="str">
        <f t="shared" si="124"/>
        <v>MUNICIPALIDAD DE LIMACHE</v>
      </c>
      <c r="C7968" t="s">
        <v>3925</v>
      </c>
      <c r="D7968">
        <f>VLOOKUP(C7968,RUBRO!A$2:B$935,2)</f>
        <v>466</v>
      </c>
      <c r="E7968">
        <f>VLOOKUP(A7968,EMPRESA!A$2:B$5796,2,FALSE)</f>
        <v>3941</v>
      </c>
    </row>
    <row r="7969" spans="1:5">
      <c r="A7969" t="s">
        <v>4149</v>
      </c>
      <c r="B7969" t="str">
        <f t="shared" si="124"/>
        <v>MUNICIPALIDAD DE LINARES</v>
      </c>
      <c r="C7969" t="s">
        <v>3925</v>
      </c>
      <c r="D7969">
        <f>VLOOKUP(C7969,RUBRO!A$2:B$935,2)</f>
        <v>466</v>
      </c>
      <c r="E7969">
        <f>VLOOKUP(A7969,EMPRESA!A$2:B$5796,2,FALSE)</f>
        <v>3942</v>
      </c>
    </row>
    <row r="7970" spans="1:5">
      <c r="A7970" t="s">
        <v>4150</v>
      </c>
      <c r="B7970" t="str">
        <f t="shared" si="124"/>
        <v>MUNICIPALIDAD DE LITUECHE</v>
      </c>
      <c r="C7970" t="s">
        <v>3925</v>
      </c>
      <c r="D7970">
        <f>VLOOKUP(C7970,RUBRO!A$2:B$935,2)</f>
        <v>466</v>
      </c>
      <c r="E7970">
        <f>VLOOKUP(A7970,EMPRESA!A$2:B$5796,2,FALSE)</f>
        <v>3943</v>
      </c>
    </row>
    <row r="7971" spans="1:5">
      <c r="A7971" t="s">
        <v>4151</v>
      </c>
      <c r="B7971" t="str">
        <f t="shared" si="124"/>
        <v>MUNICIPALIDAD DE LLANQUIHUE</v>
      </c>
      <c r="C7971" t="s">
        <v>3925</v>
      </c>
      <c r="D7971">
        <f>VLOOKUP(C7971,RUBRO!A$2:B$935,2)</f>
        <v>466</v>
      </c>
      <c r="E7971">
        <f>VLOOKUP(A7971,EMPRESA!A$2:B$5796,2,FALSE)</f>
        <v>3944</v>
      </c>
    </row>
    <row r="7972" spans="1:5">
      <c r="A7972" t="s">
        <v>4152</v>
      </c>
      <c r="B7972" t="str">
        <f t="shared" si="124"/>
        <v>MUNICIPALIDAD DE LLAY LLAY</v>
      </c>
      <c r="C7972" t="s">
        <v>3925</v>
      </c>
      <c r="D7972">
        <f>VLOOKUP(C7972,RUBRO!A$2:B$935,2)</f>
        <v>466</v>
      </c>
      <c r="E7972">
        <f>VLOOKUP(A7972,EMPRESA!A$2:B$5796,2,FALSE)</f>
        <v>3945</v>
      </c>
    </row>
    <row r="7973" spans="1:5">
      <c r="A7973" t="s">
        <v>4153</v>
      </c>
      <c r="B7973" t="str">
        <f t="shared" si="124"/>
        <v>MUNICIPALIDAD DE LO BARNECHEA</v>
      </c>
      <c r="C7973" t="s">
        <v>3925</v>
      </c>
      <c r="D7973">
        <f>VLOOKUP(C7973,RUBRO!A$2:B$935,2)</f>
        <v>466</v>
      </c>
      <c r="E7973">
        <f>VLOOKUP(A7973,EMPRESA!A$2:B$5796,2,FALSE)</f>
        <v>3946</v>
      </c>
    </row>
    <row r="7974" spans="1:5">
      <c r="A7974" t="s">
        <v>4154</v>
      </c>
      <c r="B7974" t="str">
        <f t="shared" si="124"/>
        <v>MUNICIPALIDAD DE LO ESPEJO</v>
      </c>
      <c r="C7974" t="s">
        <v>3925</v>
      </c>
      <c r="D7974">
        <f>VLOOKUP(C7974,RUBRO!A$2:B$935,2)</f>
        <v>466</v>
      </c>
      <c r="E7974">
        <f>VLOOKUP(A7974,EMPRESA!A$2:B$5796,2,FALSE)</f>
        <v>3947</v>
      </c>
    </row>
    <row r="7975" spans="1:5">
      <c r="A7975" t="s">
        <v>4155</v>
      </c>
      <c r="B7975" t="str">
        <f t="shared" si="124"/>
        <v>MUNICIPALIDAD DE LO PRADO</v>
      </c>
      <c r="C7975" t="s">
        <v>3925</v>
      </c>
      <c r="D7975">
        <f>VLOOKUP(C7975,RUBRO!A$2:B$935,2)</f>
        <v>466</v>
      </c>
      <c r="E7975">
        <f>VLOOKUP(A7975,EMPRESA!A$2:B$5796,2,FALSE)</f>
        <v>3948</v>
      </c>
    </row>
    <row r="7976" spans="1:5">
      <c r="A7976" t="s">
        <v>4156</v>
      </c>
      <c r="B7976" t="str">
        <f t="shared" si="124"/>
        <v>MUNICIPALIDAD DE LOLOL</v>
      </c>
      <c r="C7976" t="s">
        <v>3925</v>
      </c>
      <c r="D7976">
        <f>VLOOKUP(C7976,RUBRO!A$2:B$935,2)</f>
        <v>466</v>
      </c>
      <c r="E7976">
        <f>VLOOKUP(A7976,EMPRESA!A$2:B$5796,2,FALSE)</f>
        <v>3949</v>
      </c>
    </row>
    <row r="7977" spans="1:5">
      <c r="A7977" t="s">
        <v>4157</v>
      </c>
      <c r="B7977" t="str">
        <f t="shared" si="124"/>
        <v>MUNICIPALIDAD DE LONCOCHE</v>
      </c>
      <c r="C7977" t="s">
        <v>3925</v>
      </c>
      <c r="D7977">
        <f>VLOOKUP(C7977,RUBRO!A$2:B$935,2)</f>
        <v>466</v>
      </c>
      <c r="E7977">
        <f>VLOOKUP(A7977,EMPRESA!A$2:B$5796,2,FALSE)</f>
        <v>3950</v>
      </c>
    </row>
    <row r="7978" spans="1:5">
      <c r="A7978" t="s">
        <v>4158</v>
      </c>
      <c r="B7978" t="str">
        <f t="shared" si="124"/>
        <v>MUNICIPALIDAD DE LONGAVI</v>
      </c>
      <c r="C7978" t="s">
        <v>3925</v>
      </c>
      <c r="D7978">
        <f>VLOOKUP(C7978,RUBRO!A$2:B$935,2)</f>
        <v>466</v>
      </c>
      <c r="E7978">
        <f>VLOOKUP(A7978,EMPRESA!A$2:B$5796,2,FALSE)</f>
        <v>3951</v>
      </c>
    </row>
    <row r="7979" spans="1:5">
      <c r="A7979" t="s">
        <v>4159</v>
      </c>
      <c r="B7979" t="str">
        <f t="shared" si="124"/>
        <v>MUNICIPALIDAD DE LONQUIMAY</v>
      </c>
      <c r="C7979" t="s">
        <v>3925</v>
      </c>
      <c r="D7979">
        <f>VLOOKUP(C7979,RUBRO!A$2:B$935,2)</f>
        <v>466</v>
      </c>
      <c r="E7979">
        <f>VLOOKUP(A7979,EMPRESA!A$2:B$5796,2,FALSE)</f>
        <v>3952</v>
      </c>
    </row>
    <row r="7980" spans="1:5">
      <c r="A7980" t="s">
        <v>4160</v>
      </c>
      <c r="B7980" t="str">
        <f t="shared" si="124"/>
        <v>MUNICIPALIDAD DE LOS ALAMOS</v>
      </c>
      <c r="C7980" t="s">
        <v>3925</v>
      </c>
      <c r="D7980">
        <f>VLOOKUP(C7980,RUBRO!A$2:B$935,2)</f>
        <v>466</v>
      </c>
      <c r="E7980">
        <f>VLOOKUP(A7980,EMPRESA!A$2:B$5796,2,FALSE)</f>
        <v>3953</v>
      </c>
    </row>
    <row r="7981" spans="1:5">
      <c r="A7981" t="s">
        <v>4161</v>
      </c>
      <c r="B7981" t="str">
        <f t="shared" si="124"/>
        <v>MUNICIPALIDAD DE LOS ANDES</v>
      </c>
      <c r="C7981" t="s">
        <v>3925</v>
      </c>
      <c r="D7981">
        <f>VLOOKUP(C7981,RUBRO!A$2:B$935,2)</f>
        <v>466</v>
      </c>
      <c r="E7981">
        <f>VLOOKUP(A7981,EMPRESA!A$2:B$5796,2,FALSE)</f>
        <v>3954</v>
      </c>
    </row>
    <row r="7982" spans="1:5">
      <c r="A7982" t="s">
        <v>4162</v>
      </c>
      <c r="B7982" t="str">
        <f t="shared" si="124"/>
        <v>MUNICIPALIDAD DE LOS ANGELES</v>
      </c>
      <c r="C7982" t="s">
        <v>3925</v>
      </c>
      <c r="D7982">
        <f>VLOOKUP(C7982,RUBRO!A$2:B$935,2)</f>
        <v>466</v>
      </c>
      <c r="E7982">
        <f>VLOOKUP(A7982,EMPRESA!A$2:B$5796,2,FALSE)</f>
        <v>3955</v>
      </c>
    </row>
    <row r="7983" spans="1:5">
      <c r="A7983" t="s">
        <v>4163</v>
      </c>
      <c r="B7983" t="str">
        <f t="shared" si="124"/>
        <v>MUNICIPALIDAD DE LOS LAGOS</v>
      </c>
      <c r="C7983" t="s">
        <v>3925</v>
      </c>
      <c r="D7983">
        <f>VLOOKUP(C7983,RUBRO!A$2:B$935,2)</f>
        <v>466</v>
      </c>
      <c r="E7983">
        <f>VLOOKUP(A7983,EMPRESA!A$2:B$5796,2,FALSE)</f>
        <v>3956</v>
      </c>
    </row>
    <row r="7984" spans="1:5">
      <c r="A7984" t="s">
        <v>4164</v>
      </c>
      <c r="B7984" t="str">
        <f t="shared" si="124"/>
        <v>MUNICIPALIDAD DE LOS MUERMOS</v>
      </c>
      <c r="C7984" t="s">
        <v>3925</v>
      </c>
      <c r="D7984">
        <f>VLOOKUP(C7984,RUBRO!A$2:B$935,2)</f>
        <v>466</v>
      </c>
      <c r="E7984">
        <f>VLOOKUP(A7984,EMPRESA!A$2:B$5796,2,FALSE)</f>
        <v>3957</v>
      </c>
    </row>
    <row r="7985" spans="1:5">
      <c r="A7985" t="s">
        <v>4165</v>
      </c>
      <c r="B7985" t="str">
        <f t="shared" si="124"/>
        <v>MUNICIPALIDAD DE LOS SAUCES</v>
      </c>
      <c r="C7985" t="s">
        <v>3925</v>
      </c>
      <c r="D7985">
        <f>VLOOKUP(C7985,RUBRO!A$2:B$935,2)</f>
        <v>466</v>
      </c>
      <c r="E7985">
        <f>VLOOKUP(A7985,EMPRESA!A$2:B$5796,2,FALSE)</f>
        <v>3958</v>
      </c>
    </row>
    <row r="7986" spans="1:5">
      <c r="A7986" t="s">
        <v>4166</v>
      </c>
      <c r="B7986" t="str">
        <f t="shared" si="124"/>
        <v>MUNICIPALIDAD DE LOS VILOS</v>
      </c>
      <c r="C7986" t="s">
        <v>3925</v>
      </c>
      <c r="D7986">
        <f>VLOOKUP(C7986,RUBRO!A$2:B$935,2)</f>
        <v>466</v>
      </c>
      <c r="E7986">
        <f>VLOOKUP(A7986,EMPRESA!A$2:B$5796,2,FALSE)</f>
        <v>3959</v>
      </c>
    </row>
    <row r="7987" spans="1:5">
      <c r="A7987" t="s">
        <v>4167</v>
      </c>
      <c r="B7987" t="str">
        <f t="shared" si="124"/>
        <v>MUNICIPALIDAD DE LOTA</v>
      </c>
      <c r="C7987" t="s">
        <v>3925</v>
      </c>
      <c r="D7987">
        <f>VLOOKUP(C7987,RUBRO!A$2:B$935,2)</f>
        <v>466</v>
      </c>
      <c r="E7987">
        <f>VLOOKUP(A7987,EMPRESA!A$2:B$5796,2,FALSE)</f>
        <v>3960</v>
      </c>
    </row>
    <row r="7988" spans="1:5">
      <c r="A7988" t="s">
        <v>4168</v>
      </c>
      <c r="B7988" t="str">
        <f t="shared" si="124"/>
        <v>MUNICIPALIDAD DE LUMACO</v>
      </c>
      <c r="C7988" t="s">
        <v>3925</v>
      </c>
      <c r="D7988">
        <f>VLOOKUP(C7988,RUBRO!A$2:B$935,2)</f>
        <v>466</v>
      </c>
      <c r="E7988">
        <f>VLOOKUP(A7988,EMPRESA!A$2:B$5796,2,FALSE)</f>
        <v>3961</v>
      </c>
    </row>
    <row r="7989" spans="1:5">
      <c r="A7989" t="s">
        <v>4169</v>
      </c>
      <c r="B7989" t="str">
        <f t="shared" si="124"/>
        <v>MUNICIPALIDAD DE MACHALI</v>
      </c>
      <c r="C7989" t="s">
        <v>3925</v>
      </c>
      <c r="D7989">
        <f>VLOOKUP(C7989,RUBRO!A$2:B$935,2)</f>
        <v>466</v>
      </c>
      <c r="E7989">
        <f>VLOOKUP(A7989,EMPRESA!A$2:B$5796,2,FALSE)</f>
        <v>3962</v>
      </c>
    </row>
    <row r="7990" spans="1:5">
      <c r="A7990" t="s">
        <v>4170</v>
      </c>
      <c r="B7990" t="str">
        <f t="shared" si="124"/>
        <v>MUNICIPALIDAD DE MACUL</v>
      </c>
      <c r="C7990" t="s">
        <v>3925</v>
      </c>
      <c r="D7990">
        <f>VLOOKUP(C7990,RUBRO!A$2:B$935,2)</f>
        <v>466</v>
      </c>
      <c r="E7990">
        <f>VLOOKUP(A7990,EMPRESA!A$2:B$5796,2,FALSE)</f>
        <v>3963</v>
      </c>
    </row>
    <row r="7991" spans="1:5">
      <c r="A7991" t="s">
        <v>4186</v>
      </c>
      <c r="B7991" t="str">
        <f t="shared" si="124"/>
        <v>MUNICIPALIDAD DE MAFIL</v>
      </c>
      <c r="C7991" t="s">
        <v>3925</v>
      </c>
      <c r="D7991">
        <f>VLOOKUP(C7991,RUBRO!A$2:B$935,2)</f>
        <v>466</v>
      </c>
      <c r="E7991">
        <f>VLOOKUP(A7991,EMPRESA!A$2:B$5796,2,FALSE)</f>
        <v>3964</v>
      </c>
    </row>
    <row r="7992" spans="1:5">
      <c r="A7992" t="s">
        <v>4171</v>
      </c>
      <c r="B7992" t="str">
        <f t="shared" si="124"/>
        <v>MUNICIPALIDAD DE MAIPU</v>
      </c>
      <c r="C7992" t="s">
        <v>3925</v>
      </c>
      <c r="D7992">
        <f>VLOOKUP(C7992,RUBRO!A$2:B$935,2)</f>
        <v>466</v>
      </c>
      <c r="E7992">
        <f>VLOOKUP(A7992,EMPRESA!A$2:B$5796,2,FALSE)</f>
        <v>3965</v>
      </c>
    </row>
    <row r="7993" spans="1:5">
      <c r="A7993" t="s">
        <v>4172</v>
      </c>
      <c r="B7993" t="str">
        <f t="shared" si="124"/>
        <v>MUNICIPALIDAD DE MALLOA</v>
      </c>
      <c r="C7993" t="s">
        <v>3925</v>
      </c>
      <c r="D7993">
        <f>VLOOKUP(C7993,RUBRO!A$2:B$935,2)</f>
        <v>466</v>
      </c>
      <c r="E7993">
        <f>VLOOKUP(A7993,EMPRESA!A$2:B$5796,2,FALSE)</f>
        <v>3966</v>
      </c>
    </row>
    <row r="7994" spans="1:5">
      <c r="A7994" t="s">
        <v>4173</v>
      </c>
      <c r="B7994" t="str">
        <f t="shared" si="124"/>
        <v>MUNICIPALIDAD DE MARCHIGUE</v>
      </c>
      <c r="C7994" t="s">
        <v>3925</v>
      </c>
      <c r="D7994">
        <f>VLOOKUP(C7994,RUBRO!A$2:B$935,2)</f>
        <v>466</v>
      </c>
      <c r="E7994">
        <f>VLOOKUP(A7994,EMPRESA!A$2:B$5796,2,FALSE)</f>
        <v>3967</v>
      </c>
    </row>
    <row r="7995" spans="1:5">
      <c r="A7995" t="s">
        <v>4175</v>
      </c>
      <c r="B7995" t="str">
        <f t="shared" si="124"/>
        <v>MUNICIPALIDAD DE MARIA ELENA</v>
      </c>
      <c r="C7995" t="s">
        <v>3925</v>
      </c>
      <c r="D7995">
        <f>VLOOKUP(C7995,RUBRO!A$2:B$935,2)</f>
        <v>466</v>
      </c>
      <c r="E7995">
        <f>VLOOKUP(A7995,EMPRESA!A$2:B$5796,2,FALSE)</f>
        <v>3968</v>
      </c>
    </row>
    <row r="7996" spans="1:5">
      <c r="A7996" t="s">
        <v>4176</v>
      </c>
      <c r="B7996" t="str">
        <f t="shared" si="124"/>
        <v>MUNICIPALIDAD DE MARIA PINTO</v>
      </c>
      <c r="C7996" t="s">
        <v>3925</v>
      </c>
      <c r="D7996">
        <f>VLOOKUP(C7996,RUBRO!A$2:B$935,2)</f>
        <v>466</v>
      </c>
      <c r="E7996">
        <f>VLOOKUP(A7996,EMPRESA!A$2:B$5796,2,FALSE)</f>
        <v>3969</v>
      </c>
    </row>
    <row r="7997" spans="1:5">
      <c r="A7997" t="s">
        <v>4174</v>
      </c>
      <c r="B7997" t="str">
        <f t="shared" si="124"/>
        <v>MUNICIPALIDAD DE MARIQUINA</v>
      </c>
      <c r="C7997" t="s">
        <v>3925</v>
      </c>
      <c r="D7997">
        <f>VLOOKUP(C7997,RUBRO!A$2:B$935,2)</f>
        <v>466</v>
      </c>
      <c r="E7997">
        <f>VLOOKUP(A7997,EMPRESA!A$2:B$5796,2,FALSE)</f>
        <v>3970</v>
      </c>
    </row>
    <row r="7998" spans="1:5">
      <c r="A7998" t="s">
        <v>4177</v>
      </c>
      <c r="B7998" t="str">
        <f t="shared" si="124"/>
        <v>MUNICIPALIDAD DE MAULE</v>
      </c>
      <c r="C7998" t="s">
        <v>3925</v>
      </c>
      <c r="D7998">
        <f>VLOOKUP(C7998,RUBRO!A$2:B$935,2)</f>
        <v>466</v>
      </c>
      <c r="E7998">
        <f>VLOOKUP(A7998,EMPRESA!A$2:B$5796,2,FALSE)</f>
        <v>3971</v>
      </c>
    </row>
    <row r="7999" spans="1:5">
      <c r="A7999" t="s">
        <v>4178</v>
      </c>
      <c r="B7999" t="str">
        <f t="shared" si="124"/>
        <v>MUNICIPALIDAD DE MAULLIN</v>
      </c>
      <c r="C7999" t="s">
        <v>3925</v>
      </c>
      <c r="D7999">
        <f>VLOOKUP(C7999,RUBRO!A$2:B$935,2)</f>
        <v>466</v>
      </c>
      <c r="E7999">
        <f>VLOOKUP(A7999,EMPRESA!A$2:B$5796,2,FALSE)</f>
        <v>3972</v>
      </c>
    </row>
    <row r="8000" spans="1:5">
      <c r="A8000" t="s">
        <v>4179</v>
      </c>
      <c r="B8000" t="str">
        <f t="shared" si="124"/>
        <v>MUNICIPALIDAD DE MEJILLONES</v>
      </c>
      <c r="C8000" t="s">
        <v>3925</v>
      </c>
      <c r="D8000">
        <f>VLOOKUP(C8000,RUBRO!A$2:B$935,2)</f>
        <v>466</v>
      </c>
      <c r="E8000">
        <f>VLOOKUP(A8000,EMPRESA!A$2:B$5796,2,FALSE)</f>
        <v>3973</v>
      </c>
    </row>
    <row r="8001" spans="1:5">
      <c r="A8001" t="s">
        <v>4180</v>
      </c>
      <c r="B8001" t="str">
        <f t="shared" si="124"/>
        <v>MUNICIPALIDAD DE MELIPEUCO</v>
      </c>
      <c r="C8001" t="s">
        <v>3925</v>
      </c>
      <c r="D8001">
        <f>VLOOKUP(C8001,RUBRO!A$2:B$935,2)</f>
        <v>466</v>
      </c>
      <c r="E8001">
        <f>VLOOKUP(A8001,EMPRESA!A$2:B$5796,2,FALSE)</f>
        <v>3974</v>
      </c>
    </row>
    <row r="8002" spans="1:5">
      <c r="A8002" t="s">
        <v>4181</v>
      </c>
      <c r="B8002" t="str">
        <f t="shared" si="124"/>
        <v>MUNICIPALIDAD DE MELIPILLA</v>
      </c>
      <c r="C8002" t="s">
        <v>3925</v>
      </c>
      <c r="D8002">
        <f>VLOOKUP(C8002,RUBRO!A$2:B$935,2)</f>
        <v>466</v>
      </c>
      <c r="E8002">
        <f>VLOOKUP(A8002,EMPRESA!A$2:B$5796,2,FALSE)</f>
        <v>3975</v>
      </c>
    </row>
    <row r="8003" spans="1:5">
      <c r="A8003" t="s">
        <v>4182</v>
      </c>
      <c r="B8003" t="str">
        <f t="shared" ref="B8003:B8066" si="125">UPPER(A8003)</f>
        <v>MUNICIPALIDAD DE MOLINA</v>
      </c>
      <c r="C8003" t="s">
        <v>3925</v>
      </c>
      <c r="D8003">
        <f>VLOOKUP(C8003,RUBRO!A$2:B$935,2)</f>
        <v>466</v>
      </c>
      <c r="E8003">
        <f>VLOOKUP(A8003,EMPRESA!A$2:B$5796,2,FALSE)</f>
        <v>3976</v>
      </c>
    </row>
    <row r="8004" spans="1:5">
      <c r="A8004" t="s">
        <v>4183</v>
      </c>
      <c r="B8004" t="str">
        <f t="shared" si="125"/>
        <v>MUNICIPALIDAD DE MONTE PATRIA</v>
      </c>
      <c r="C8004" t="s">
        <v>3925</v>
      </c>
      <c r="D8004">
        <f>VLOOKUP(C8004,RUBRO!A$2:B$935,2)</f>
        <v>466</v>
      </c>
      <c r="E8004">
        <f>VLOOKUP(A8004,EMPRESA!A$2:B$5796,2,FALSE)</f>
        <v>3977</v>
      </c>
    </row>
    <row r="8005" spans="1:5">
      <c r="A8005" t="s">
        <v>4184</v>
      </c>
      <c r="B8005" t="str">
        <f t="shared" si="125"/>
        <v>MUNICIPALIDAD DE MOSTAZAL</v>
      </c>
      <c r="C8005" t="s">
        <v>3925</v>
      </c>
      <c r="D8005">
        <f>VLOOKUP(C8005,RUBRO!A$2:B$935,2)</f>
        <v>466</v>
      </c>
      <c r="E8005">
        <f>VLOOKUP(A8005,EMPRESA!A$2:B$5796,2,FALSE)</f>
        <v>3978</v>
      </c>
    </row>
    <row r="8006" spans="1:5">
      <c r="A8006" t="s">
        <v>4185</v>
      </c>
      <c r="B8006" t="str">
        <f t="shared" si="125"/>
        <v>MUNICIPALIDAD DE MULCHEN</v>
      </c>
      <c r="C8006" t="s">
        <v>3925</v>
      </c>
      <c r="D8006">
        <f>VLOOKUP(C8006,RUBRO!A$2:B$935,2)</f>
        <v>466</v>
      </c>
      <c r="E8006">
        <f>VLOOKUP(A8006,EMPRESA!A$2:B$5796,2,FALSE)</f>
        <v>3979</v>
      </c>
    </row>
    <row r="8007" spans="1:5">
      <c r="A8007" t="s">
        <v>4187</v>
      </c>
      <c r="B8007" t="str">
        <f t="shared" si="125"/>
        <v>MUNICIPALIDAD DE NACIMIENTO</v>
      </c>
      <c r="C8007" t="s">
        <v>3925</v>
      </c>
      <c r="D8007">
        <f>VLOOKUP(C8007,RUBRO!A$2:B$935,2)</f>
        <v>466</v>
      </c>
      <c r="E8007">
        <f>VLOOKUP(A8007,EMPRESA!A$2:B$5796,2,FALSE)</f>
        <v>3980</v>
      </c>
    </row>
    <row r="8008" spans="1:5">
      <c r="A8008" t="s">
        <v>4188</v>
      </c>
      <c r="B8008" t="str">
        <f t="shared" si="125"/>
        <v>MUNICIPALIDAD DE NANCAGUA</v>
      </c>
      <c r="C8008" t="s">
        <v>3925</v>
      </c>
      <c r="D8008">
        <f>VLOOKUP(C8008,RUBRO!A$2:B$935,2)</f>
        <v>466</v>
      </c>
      <c r="E8008">
        <f>VLOOKUP(A8008,EMPRESA!A$2:B$5796,2,FALSE)</f>
        <v>3981</v>
      </c>
    </row>
    <row r="8009" spans="1:5">
      <c r="A8009" t="s">
        <v>4189</v>
      </c>
      <c r="B8009" t="str">
        <f t="shared" si="125"/>
        <v>MUNICIPALIDAD DE NAVIDAD</v>
      </c>
      <c r="C8009" t="s">
        <v>3925</v>
      </c>
      <c r="D8009">
        <f>VLOOKUP(C8009,RUBRO!A$2:B$935,2)</f>
        <v>466</v>
      </c>
      <c r="E8009">
        <f>VLOOKUP(A8009,EMPRESA!A$2:B$5796,2,FALSE)</f>
        <v>3982</v>
      </c>
    </row>
    <row r="8010" spans="1:5">
      <c r="A8010" t="s">
        <v>4190</v>
      </c>
      <c r="B8010" t="str">
        <f t="shared" si="125"/>
        <v>MUNICIPALIDAD DE NEGRETE</v>
      </c>
      <c r="C8010" t="s">
        <v>3925</v>
      </c>
      <c r="D8010">
        <f>VLOOKUP(C8010,RUBRO!A$2:B$935,2)</f>
        <v>466</v>
      </c>
      <c r="E8010">
        <f>VLOOKUP(A8010,EMPRESA!A$2:B$5796,2,FALSE)</f>
        <v>3983</v>
      </c>
    </row>
    <row r="8011" spans="1:5">
      <c r="A8011" t="s">
        <v>4191</v>
      </c>
      <c r="B8011" t="str">
        <f t="shared" si="125"/>
        <v>MUNICIPALIDAD DE NINHUE</v>
      </c>
      <c r="C8011" t="s">
        <v>3925</v>
      </c>
      <c r="D8011">
        <f>VLOOKUP(C8011,RUBRO!A$2:B$935,2)</f>
        <v>466</v>
      </c>
      <c r="E8011">
        <f>VLOOKUP(A8011,EMPRESA!A$2:B$5796,2,FALSE)</f>
        <v>3984</v>
      </c>
    </row>
    <row r="8012" spans="1:5">
      <c r="A8012" t="s">
        <v>4353</v>
      </c>
      <c r="B8012" t="str">
        <f t="shared" si="125"/>
        <v>MUNICIPALIDAD DE NIQUEN</v>
      </c>
      <c r="C8012" t="s">
        <v>3925</v>
      </c>
      <c r="D8012">
        <f>VLOOKUP(C8012,RUBRO!A$2:B$935,2)</f>
        <v>466</v>
      </c>
      <c r="E8012">
        <f>VLOOKUP(A8012,EMPRESA!A$2:B$5796,2,FALSE)</f>
        <v>3985</v>
      </c>
    </row>
    <row r="8013" spans="1:5">
      <c r="A8013" t="s">
        <v>4192</v>
      </c>
      <c r="B8013" t="str">
        <f t="shared" si="125"/>
        <v>MUNICIPALIDAD DE NOGALES</v>
      </c>
      <c r="C8013" t="s">
        <v>3925</v>
      </c>
      <c r="D8013">
        <f>VLOOKUP(C8013,RUBRO!A$2:B$935,2)</f>
        <v>466</v>
      </c>
      <c r="E8013">
        <f>VLOOKUP(A8013,EMPRESA!A$2:B$5796,2,FALSE)</f>
        <v>3986</v>
      </c>
    </row>
    <row r="8014" spans="1:5">
      <c r="A8014" t="s">
        <v>4193</v>
      </c>
      <c r="B8014" t="str">
        <f t="shared" si="125"/>
        <v>MUNICIPALIDAD DE NUEVA IMPERIAL</v>
      </c>
      <c r="C8014" t="s">
        <v>3925</v>
      </c>
      <c r="D8014">
        <f>VLOOKUP(C8014,RUBRO!A$2:B$935,2)</f>
        <v>466</v>
      </c>
      <c r="E8014">
        <f>VLOOKUP(A8014,EMPRESA!A$2:B$5796,2,FALSE)</f>
        <v>3987</v>
      </c>
    </row>
    <row r="8015" spans="1:5">
      <c r="A8015" t="s">
        <v>4354</v>
      </c>
      <c r="B8015" t="str">
        <f t="shared" si="125"/>
        <v>MUNICIPALIDAD DE NUNOA</v>
      </c>
      <c r="C8015" t="s">
        <v>3925</v>
      </c>
      <c r="D8015">
        <f>VLOOKUP(C8015,RUBRO!A$2:B$935,2)</f>
        <v>466</v>
      </c>
      <c r="E8015">
        <f>VLOOKUP(A8015,EMPRESA!A$2:B$5796,2,FALSE)</f>
        <v>3988</v>
      </c>
    </row>
    <row r="8016" spans="1:5">
      <c r="A8016" t="s">
        <v>6725</v>
      </c>
      <c r="B8016" t="str">
        <f t="shared" si="125"/>
        <v>MUNICIPALIDAD DE O\'HIGGINS</v>
      </c>
      <c r="C8016" t="s">
        <v>3925</v>
      </c>
      <c r="D8016">
        <f>VLOOKUP(C8016,RUBRO!A$2:B$935,2)</f>
        <v>466</v>
      </c>
      <c r="E8016">
        <f>VLOOKUP(A8016,EMPRESA!A$2:B$5796,2,FALSE)</f>
        <v>3989</v>
      </c>
    </row>
    <row r="8017" spans="1:5">
      <c r="A8017" t="s">
        <v>4194</v>
      </c>
      <c r="B8017" t="str">
        <f t="shared" si="125"/>
        <v>MUNICIPALIDAD DE OLIVAR</v>
      </c>
      <c r="C8017" t="s">
        <v>3925</v>
      </c>
      <c r="D8017">
        <f>VLOOKUP(C8017,RUBRO!A$2:B$935,2)</f>
        <v>466</v>
      </c>
      <c r="E8017">
        <f>VLOOKUP(A8017,EMPRESA!A$2:B$5796,2,FALSE)</f>
        <v>3990</v>
      </c>
    </row>
    <row r="8018" spans="1:5">
      <c r="A8018" t="s">
        <v>4195</v>
      </c>
      <c r="B8018" t="str">
        <f t="shared" si="125"/>
        <v>MUNICIPALIDAD DE OLLAGUE</v>
      </c>
      <c r="C8018" t="s">
        <v>3925</v>
      </c>
      <c r="D8018">
        <f>VLOOKUP(C8018,RUBRO!A$2:B$935,2)</f>
        <v>466</v>
      </c>
      <c r="E8018">
        <f>VLOOKUP(A8018,EMPRESA!A$2:B$5796,2,FALSE)</f>
        <v>3991</v>
      </c>
    </row>
    <row r="8019" spans="1:5">
      <c r="A8019" t="s">
        <v>4196</v>
      </c>
      <c r="B8019" t="str">
        <f t="shared" si="125"/>
        <v>MUNICIPALIDAD DE OLMUE</v>
      </c>
      <c r="C8019" t="s">
        <v>3925</v>
      </c>
      <c r="D8019">
        <f>VLOOKUP(C8019,RUBRO!A$2:B$935,2)</f>
        <v>466</v>
      </c>
      <c r="E8019">
        <f>VLOOKUP(A8019,EMPRESA!A$2:B$5796,2,FALSE)</f>
        <v>3992</v>
      </c>
    </row>
    <row r="8020" spans="1:5">
      <c r="A8020" t="s">
        <v>4197</v>
      </c>
      <c r="B8020" t="str">
        <f t="shared" si="125"/>
        <v>MUNICIPALIDAD DE OSORNO</v>
      </c>
      <c r="C8020" t="s">
        <v>3925</v>
      </c>
      <c r="D8020">
        <f>VLOOKUP(C8020,RUBRO!A$2:B$935,2)</f>
        <v>466</v>
      </c>
      <c r="E8020">
        <f>VLOOKUP(A8020,EMPRESA!A$2:B$5796,2,FALSE)</f>
        <v>3993</v>
      </c>
    </row>
    <row r="8021" spans="1:5">
      <c r="A8021" t="s">
        <v>4198</v>
      </c>
      <c r="B8021" t="str">
        <f t="shared" si="125"/>
        <v>MUNICIPALIDAD DE OVALLE</v>
      </c>
      <c r="C8021" t="s">
        <v>3925</v>
      </c>
      <c r="D8021">
        <f>VLOOKUP(C8021,RUBRO!A$2:B$935,2)</f>
        <v>466</v>
      </c>
      <c r="E8021">
        <f>VLOOKUP(A8021,EMPRESA!A$2:B$5796,2,FALSE)</f>
        <v>3994</v>
      </c>
    </row>
    <row r="8022" spans="1:5">
      <c r="A8022" t="s">
        <v>4199</v>
      </c>
      <c r="B8022" t="str">
        <f t="shared" si="125"/>
        <v>MUNICIPALIDAD DE PADRE HURTADO</v>
      </c>
      <c r="C8022" t="s">
        <v>3925</v>
      </c>
      <c r="D8022">
        <f>VLOOKUP(C8022,RUBRO!A$2:B$935,2)</f>
        <v>466</v>
      </c>
      <c r="E8022">
        <f>VLOOKUP(A8022,EMPRESA!A$2:B$5796,2,FALSE)</f>
        <v>3995</v>
      </c>
    </row>
    <row r="8023" spans="1:5">
      <c r="A8023" t="s">
        <v>4200</v>
      </c>
      <c r="B8023" t="str">
        <f t="shared" si="125"/>
        <v>MUNICIPALIDAD DE PADRE LAS CASAS</v>
      </c>
      <c r="C8023" t="s">
        <v>3925</v>
      </c>
      <c r="D8023">
        <f>VLOOKUP(C8023,RUBRO!A$2:B$935,2)</f>
        <v>466</v>
      </c>
      <c r="E8023">
        <f>VLOOKUP(A8023,EMPRESA!A$2:B$5796,2,FALSE)</f>
        <v>3996</v>
      </c>
    </row>
    <row r="8024" spans="1:5">
      <c r="A8024" t="s">
        <v>4201</v>
      </c>
      <c r="B8024" t="str">
        <f t="shared" si="125"/>
        <v>MUNICIPALIDAD DE PAIHUANO</v>
      </c>
      <c r="C8024" t="s">
        <v>3925</v>
      </c>
      <c r="D8024">
        <f>VLOOKUP(C8024,RUBRO!A$2:B$935,2)</f>
        <v>466</v>
      </c>
      <c r="E8024">
        <f>VLOOKUP(A8024,EMPRESA!A$2:B$5796,2,FALSE)</f>
        <v>3997</v>
      </c>
    </row>
    <row r="8025" spans="1:5">
      <c r="A8025" t="s">
        <v>4202</v>
      </c>
      <c r="B8025" t="str">
        <f t="shared" si="125"/>
        <v>MUNICIPALIDAD DE PAILLACO</v>
      </c>
      <c r="C8025" t="s">
        <v>3925</v>
      </c>
      <c r="D8025">
        <f>VLOOKUP(C8025,RUBRO!A$2:B$935,2)</f>
        <v>466</v>
      </c>
      <c r="E8025">
        <f>VLOOKUP(A8025,EMPRESA!A$2:B$5796,2,FALSE)</f>
        <v>3998</v>
      </c>
    </row>
    <row r="8026" spans="1:5">
      <c r="A8026" t="s">
        <v>4203</v>
      </c>
      <c r="B8026" t="str">
        <f t="shared" si="125"/>
        <v>MUNICIPALIDAD DE PAINE</v>
      </c>
      <c r="C8026" t="s">
        <v>3925</v>
      </c>
      <c r="D8026">
        <f>VLOOKUP(C8026,RUBRO!A$2:B$935,2)</f>
        <v>466</v>
      </c>
      <c r="E8026">
        <f>VLOOKUP(A8026,EMPRESA!A$2:B$5796,2,FALSE)</f>
        <v>3999</v>
      </c>
    </row>
    <row r="8027" spans="1:5">
      <c r="A8027" t="s">
        <v>4204</v>
      </c>
      <c r="B8027" t="str">
        <f t="shared" si="125"/>
        <v>MUNICIPALIDAD DE PALENA</v>
      </c>
      <c r="C8027" t="s">
        <v>3925</v>
      </c>
      <c r="D8027">
        <f>VLOOKUP(C8027,RUBRO!A$2:B$935,2)</f>
        <v>466</v>
      </c>
      <c r="E8027">
        <f>VLOOKUP(A8027,EMPRESA!A$2:B$5796,2,FALSE)</f>
        <v>4000</v>
      </c>
    </row>
    <row r="8028" spans="1:5">
      <c r="A8028" t="s">
        <v>4205</v>
      </c>
      <c r="B8028" t="str">
        <f t="shared" si="125"/>
        <v>MUNICIPALIDAD DE PALMILLA</v>
      </c>
      <c r="C8028" t="s">
        <v>3925</v>
      </c>
      <c r="D8028">
        <f>VLOOKUP(C8028,RUBRO!A$2:B$935,2)</f>
        <v>466</v>
      </c>
      <c r="E8028">
        <f>VLOOKUP(A8028,EMPRESA!A$2:B$5796,2,FALSE)</f>
        <v>4001</v>
      </c>
    </row>
    <row r="8029" spans="1:5">
      <c r="A8029" t="s">
        <v>4206</v>
      </c>
      <c r="B8029" t="str">
        <f t="shared" si="125"/>
        <v>MUNICIPALIDAD DE PANGUIPULLI</v>
      </c>
      <c r="C8029" t="s">
        <v>3925</v>
      </c>
      <c r="D8029">
        <f>VLOOKUP(C8029,RUBRO!A$2:B$935,2)</f>
        <v>466</v>
      </c>
      <c r="E8029">
        <f>VLOOKUP(A8029,EMPRESA!A$2:B$5796,2,FALSE)</f>
        <v>4002</v>
      </c>
    </row>
    <row r="8030" spans="1:5">
      <c r="A8030" t="s">
        <v>4207</v>
      </c>
      <c r="B8030" t="str">
        <f t="shared" si="125"/>
        <v>MUNICIPALIDAD DE PANQUEHUE</v>
      </c>
      <c r="C8030" t="s">
        <v>3925</v>
      </c>
      <c r="D8030">
        <f>VLOOKUP(C8030,RUBRO!A$2:B$935,2)</f>
        <v>466</v>
      </c>
      <c r="E8030">
        <f>VLOOKUP(A8030,EMPRESA!A$2:B$5796,2,FALSE)</f>
        <v>4003</v>
      </c>
    </row>
    <row r="8031" spans="1:5">
      <c r="A8031" t="s">
        <v>4208</v>
      </c>
      <c r="B8031" t="str">
        <f t="shared" si="125"/>
        <v>MUNICIPALIDAD DE PAPUDO</v>
      </c>
      <c r="C8031" t="s">
        <v>3925</v>
      </c>
      <c r="D8031">
        <f>VLOOKUP(C8031,RUBRO!A$2:B$935,2)</f>
        <v>466</v>
      </c>
      <c r="E8031">
        <f>VLOOKUP(A8031,EMPRESA!A$2:B$5796,2,FALSE)</f>
        <v>4004</v>
      </c>
    </row>
    <row r="8032" spans="1:5">
      <c r="A8032" t="s">
        <v>4209</v>
      </c>
      <c r="B8032" t="str">
        <f t="shared" si="125"/>
        <v>MUNICIPALIDAD DE PAREDONES</v>
      </c>
      <c r="C8032" t="s">
        <v>3925</v>
      </c>
      <c r="D8032">
        <f>VLOOKUP(C8032,RUBRO!A$2:B$935,2)</f>
        <v>466</v>
      </c>
      <c r="E8032">
        <f>VLOOKUP(A8032,EMPRESA!A$2:B$5796,2,FALSE)</f>
        <v>4005</v>
      </c>
    </row>
    <row r="8033" spans="1:5">
      <c r="A8033" t="s">
        <v>4210</v>
      </c>
      <c r="B8033" t="str">
        <f t="shared" si="125"/>
        <v>MUNICIPALIDAD DE PARRAL</v>
      </c>
      <c r="C8033" t="s">
        <v>3925</v>
      </c>
      <c r="D8033">
        <f>VLOOKUP(C8033,RUBRO!A$2:B$935,2)</f>
        <v>466</v>
      </c>
      <c r="E8033">
        <f>VLOOKUP(A8033,EMPRESA!A$2:B$5796,2,FALSE)</f>
        <v>4006</v>
      </c>
    </row>
    <row r="8034" spans="1:5">
      <c r="A8034" t="s">
        <v>4211</v>
      </c>
      <c r="B8034" t="str">
        <f t="shared" si="125"/>
        <v>MUNICIPALIDAD DE PEDRO AGUIRRE CERDA</v>
      </c>
      <c r="C8034" t="s">
        <v>3925</v>
      </c>
      <c r="D8034">
        <f>VLOOKUP(C8034,RUBRO!A$2:B$935,2)</f>
        <v>466</v>
      </c>
      <c r="E8034">
        <f>VLOOKUP(A8034,EMPRESA!A$2:B$5796,2,FALSE)</f>
        <v>4007</v>
      </c>
    </row>
    <row r="8035" spans="1:5">
      <c r="A8035" t="s">
        <v>4212</v>
      </c>
      <c r="B8035" t="str">
        <f t="shared" si="125"/>
        <v>MUNICIPALIDAD DE PELARCO</v>
      </c>
      <c r="C8035" t="s">
        <v>3925</v>
      </c>
      <c r="D8035">
        <f>VLOOKUP(C8035,RUBRO!A$2:B$935,2)</f>
        <v>466</v>
      </c>
      <c r="E8035">
        <f>VLOOKUP(A8035,EMPRESA!A$2:B$5796,2,FALSE)</f>
        <v>4008</v>
      </c>
    </row>
    <row r="8036" spans="1:5">
      <c r="A8036" t="s">
        <v>4213</v>
      </c>
      <c r="B8036" t="str">
        <f t="shared" si="125"/>
        <v>MUNICIPALIDAD DE PELLUHUE</v>
      </c>
      <c r="C8036" t="s">
        <v>3925</v>
      </c>
      <c r="D8036">
        <f>VLOOKUP(C8036,RUBRO!A$2:B$935,2)</f>
        <v>466</v>
      </c>
      <c r="E8036">
        <f>VLOOKUP(A8036,EMPRESA!A$2:B$5796,2,FALSE)</f>
        <v>4009</v>
      </c>
    </row>
    <row r="8037" spans="1:5">
      <c r="A8037" t="s">
        <v>4214</v>
      </c>
      <c r="B8037" t="str">
        <f t="shared" si="125"/>
        <v>MUNICIPALIDAD DE PEMUCO</v>
      </c>
      <c r="C8037" t="s">
        <v>3925</v>
      </c>
      <c r="D8037">
        <f>VLOOKUP(C8037,RUBRO!A$2:B$935,2)</f>
        <v>466</v>
      </c>
      <c r="E8037">
        <f>VLOOKUP(A8037,EMPRESA!A$2:B$5796,2,FALSE)</f>
        <v>4010</v>
      </c>
    </row>
    <row r="8038" spans="1:5">
      <c r="A8038" t="s">
        <v>4221</v>
      </c>
      <c r="B8038" t="str">
        <f t="shared" si="125"/>
        <v>MUNICIPALIDAD DE PENAFLOR</v>
      </c>
      <c r="C8038" t="s">
        <v>3925</v>
      </c>
      <c r="D8038">
        <f>VLOOKUP(C8038,RUBRO!A$2:B$935,2)</f>
        <v>466</v>
      </c>
      <c r="E8038">
        <f>VLOOKUP(A8038,EMPRESA!A$2:B$5796,2,FALSE)</f>
        <v>4011</v>
      </c>
    </row>
    <row r="8039" spans="1:5">
      <c r="A8039" t="s">
        <v>4222</v>
      </c>
      <c r="B8039" t="str">
        <f t="shared" si="125"/>
        <v>MUNICIPALIDAD DE PENALOLEN</v>
      </c>
      <c r="C8039" t="s">
        <v>3925</v>
      </c>
      <c r="D8039">
        <f>VLOOKUP(C8039,RUBRO!A$2:B$935,2)</f>
        <v>466</v>
      </c>
      <c r="E8039">
        <f>VLOOKUP(A8039,EMPRESA!A$2:B$5796,2,FALSE)</f>
        <v>4012</v>
      </c>
    </row>
    <row r="8040" spans="1:5">
      <c r="A8040" t="s">
        <v>4215</v>
      </c>
      <c r="B8040" t="str">
        <f t="shared" si="125"/>
        <v>MUNICIPALIDAD DE PENCAHUE</v>
      </c>
      <c r="C8040" t="s">
        <v>3925</v>
      </c>
      <c r="D8040">
        <f>VLOOKUP(C8040,RUBRO!A$2:B$935,2)</f>
        <v>466</v>
      </c>
      <c r="E8040">
        <f>VLOOKUP(A8040,EMPRESA!A$2:B$5796,2,FALSE)</f>
        <v>4013</v>
      </c>
    </row>
    <row r="8041" spans="1:5">
      <c r="A8041" t="s">
        <v>4216</v>
      </c>
      <c r="B8041" t="str">
        <f t="shared" si="125"/>
        <v>MUNICIPALIDAD DE PENCO</v>
      </c>
      <c r="C8041" t="s">
        <v>3925</v>
      </c>
      <c r="D8041">
        <f>VLOOKUP(C8041,RUBRO!A$2:B$935,2)</f>
        <v>466</v>
      </c>
      <c r="E8041">
        <f>VLOOKUP(A8041,EMPRESA!A$2:B$5796,2,FALSE)</f>
        <v>4014</v>
      </c>
    </row>
    <row r="8042" spans="1:5">
      <c r="A8042" t="s">
        <v>4217</v>
      </c>
      <c r="B8042" t="str">
        <f t="shared" si="125"/>
        <v>MUNICIPALIDAD DE PERALILLO</v>
      </c>
      <c r="C8042" t="s">
        <v>3925</v>
      </c>
      <c r="D8042">
        <f>VLOOKUP(C8042,RUBRO!A$2:B$935,2)</f>
        <v>466</v>
      </c>
      <c r="E8042">
        <f>VLOOKUP(A8042,EMPRESA!A$2:B$5796,2,FALSE)</f>
        <v>4015</v>
      </c>
    </row>
    <row r="8043" spans="1:5">
      <c r="A8043" t="s">
        <v>4218</v>
      </c>
      <c r="B8043" t="str">
        <f t="shared" si="125"/>
        <v>MUNICIPALIDAD DE PERQUENCO</v>
      </c>
      <c r="C8043" t="s">
        <v>3925</v>
      </c>
      <c r="D8043">
        <f>VLOOKUP(C8043,RUBRO!A$2:B$935,2)</f>
        <v>466</v>
      </c>
      <c r="E8043">
        <f>VLOOKUP(A8043,EMPRESA!A$2:B$5796,2,FALSE)</f>
        <v>4016</v>
      </c>
    </row>
    <row r="8044" spans="1:5">
      <c r="A8044" t="s">
        <v>4219</v>
      </c>
      <c r="B8044" t="str">
        <f t="shared" si="125"/>
        <v>MUNICIPALIDAD DE PETORCA</v>
      </c>
      <c r="C8044" t="s">
        <v>3925</v>
      </c>
      <c r="D8044">
        <f>VLOOKUP(C8044,RUBRO!A$2:B$935,2)</f>
        <v>466</v>
      </c>
      <c r="E8044">
        <f>VLOOKUP(A8044,EMPRESA!A$2:B$5796,2,FALSE)</f>
        <v>4017</v>
      </c>
    </row>
    <row r="8045" spans="1:5">
      <c r="A8045" t="s">
        <v>4220</v>
      </c>
      <c r="B8045" t="str">
        <f t="shared" si="125"/>
        <v>MUNICIPALIDAD DE PEUMO</v>
      </c>
      <c r="C8045" t="s">
        <v>3925</v>
      </c>
      <c r="D8045">
        <f>VLOOKUP(C8045,RUBRO!A$2:B$935,2)</f>
        <v>466</v>
      </c>
      <c r="E8045">
        <f>VLOOKUP(A8045,EMPRESA!A$2:B$5796,2,FALSE)</f>
        <v>4018</v>
      </c>
    </row>
    <row r="8046" spans="1:5">
      <c r="A8046" t="s">
        <v>4223</v>
      </c>
      <c r="B8046" t="str">
        <f t="shared" si="125"/>
        <v>MUNICIPALIDAD DE PICA</v>
      </c>
      <c r="C8046" t="s">
        <v>3925</v>
      </c>
      <c r="D8046">
        <f>VLOOKUP(C8046,RUBRO!A$2:B$935,2)</f>
        <v>466</v>
      </c>
      <c r="E8046">
        <f>VLOOKUP(A8046,EMPRESA!A$2:B$5796,2,FALSE)</f>
        <v>4019</v>
      </c>
    </row>
    <row r="8047" spans="1:5">
      <c r="A8047" t="s">
        <v>4224</v>
      </c>
      <c r="B8047" t="str">
        <f t="shared" si="125"/>
        <v>MUNICIPALIDAD DE PICHIDEGUA</v>
      </c>
      <c r="C8047" t="s">
        <v>3925</v>
      </c>
      <c r="D8047">
        <f>VLOOKUP(C8047,RUBRO!A$2:B$935,2)</f>
        <v>466</v>
      </c>
      <c r="E8047">
        <f>VLOOKUP(A8047,EMPRESA!A$2:B$5796,2,FALSE)</f>
        <v>4020</v>
      </c>
    </row>
    <row r="8048" spans="1:5">
      <c r="A8048" t="s">
        <v>4225</v>
      </c>
      <c r="B8048" t="str">
        <f t="shared" si="125"/>
        <v>MUNICIPALIDAD DE PICHILEMU</v>
      </c>
      <c r="C8048" t="s">
        <v>3925</v>
      </c>
      <c r="D8048">
        <f>VLOOKUP(C8048,RUBRO!A$2:B$935,2)</f>
        <v>466</v>
      </c>
      <c r="E8048">
        <f>VLOOKUP(A8048,EMPRESA!A$2:B$5796,2,FALSE)</f>
        <v>4021</v>
      </c>
    </row>
    <row r="8049" spans="1:5">
      <c r="A8049" t="s">
        <v>4226</v>
      </c>
      <c r="B8049" t="str">
        <f t="shared" si="125"/>
        <v>MUNICIPALIDAD DE PINTO</v>
      </c>
      <c r="C8049" t="s">
        <v>3925</v>
      </c>
      <c r="D8049">
        <f>VLOOKUP(C8049,RUBRO!A$2:B$935,2)</f>
        <v>466</v>
      </c>
      <c r="E8049">
        <f>VLOOKUP(A8049,EMPRESA!A$2:B$5796,2,FALSE)</f>
        <v>4022</v>
      </c>
    </row>
    <row r="8050" spans="1:5">
      <c r="A8050" t="s">
        <v>4227</v>
      </c>
      <c r="B8050" t="str">
        <f t="shared" si="125"/>
        <v>MUNICIPALIDAD DE PIRQUE</v>
      </c>
      <c r="C8050" t="s">
        <v>3925</v>
      </c>
      <c r="D8050">
        <f>VLOOKUP(C8050,RUBRO!A$2:B$935,2)</f>
        <v>466</v>
      </c>
      <c r="E8050">
        <f>VLOOKUP(A8050,EMPRESA!A$2:B$5796,2,FALSE)</f>
        <v>4023</v>
      </c>
    </row>
    <row r="8051" spans="1:5">
      <c r="A8051" t="s">
        <v>4228</v>
      </c>
      <c r="B8051" t="str">
        <f t="shared" si="125"/>
        <v>MUNICIPALIDAD DE PITRUFQUEN</v>
      </c>
      <c r="C8051" t="s">
        <v>3925</v>
      </c>
      <c r="D8051">
        <f>VLOOKUP(C8051,RUBRO!A$2:B$935,2)</f>
        <v>466</v>
      </c>
      <c r="E8051">
        <f>VLOOKUP(A8051,EMPRESA!A$2:B$5796,2,FALSE)</f>
        <v>4024</v>
      </c>
    </row>
    <row r="8052" spans="1:5">
      <c r="A8052" t="s">
        <v>4229</v>
      </c>
      <c r="B8052" t="str">
        <f t="shared" si="125"/>
        <v>MUNICIPALIDAD DE PLACILLA</v>
      </c>
      <c r="C8052" t="s">
        <v>3925</v>
      </c>
      <c r="D8052">
        <f>VLOOKUP(C8052,RUBRO!A$2:B$935,2)</f>
        <v>466</v>
      </c>
      <c r="E8052">
        <f>VLOOKUP(A8052,EMPRESA!A$2:B$5796,2,FALSE)</f>
        <v>4025</v>
      </c>
    </row>
    <row r="8053" spans="1:5">
      <c r="A8053" t="s">
        <v>4230</v>
      </c>
      <c r="B8053" t="str">
        <f t="shared" si="125"/>
        <v>MUNICIPALIDAD DE PORTEZUELO</v>
      </c>
      <c r="C8053" t="s">
        <v>3925</v>
      </c>
      <c r="D8053">
        <f>VLOOKUP(C8053,RUBRO!A$2:B$935,2)</f>
        <v>466</v>
      </c>
      <c r="E8053">
        <f>VLOOKUP(A8053,EMPRESA!A$2:B$5796,2,FALSE)</f>
        <v>4026</v>
      </c>
    </row>
    <row r="8054" spans="1:5">
      <c r="A8054" t="s">
        <v>4231</v>
      </c>
      <c r="B8054" t="str">
        <f t="shared" si="125"/>
        <v>MUNICIPALIDAD DE PORVENIR</v>
      </c>
      <c r="C8054" t="s">
        <v>3925</v>
      </c>
      <c r="D8054">
        <f>VLOOKUP(C8054,RUBRO!A$2:B$935,2)</f>
        <v>466</v>
      </c>
      <c r="E8054">
        <f>VLOOKUP(A8054,EMPRESA!A$2:B$5796,2,FALSE)</f>
        <v>4027</v>
      </c>
    </row>
    <row r="8055" spans="1:5">
      <c r="A8055" t="s">
        <v>4232</v>
      </c>
      <c r="B8055" t="str">
        <f t="shared" si="125"/>
        <v>MUNICIPALIDAD DE POZO ALMONTE</v>
      </c>
      <c r="C8055" t="s">
        <v>3925</v>
      </c>
      <c r="D8055">
        <f>VLOOKUP(C8055,RUBRO!A$2:B$935,2)</f>
        <v>466</v>
      </c>
      <c r="E8055">
        <f>VLOOKUP(A8055,EMPRESA!A$2:B$5796,2,FALSE)</f>
        <v>4028</v>
      </c>
    </row>
    <row r="8056" spans="1:5">
      <c r="A8056" t="s">
        <v>4233</v>
      </c>
      <c r="B8056" t="str">
        <f t="shared" si="125"/>
        <v>MUNICIPALIDAD DE PRIMAVERA</v>
      </c>
      <c r="C8056" t="s">
        <v>3925</v>
      </c>
      <c r="D8056">
        <f>VLOOKUP(C8056,RUBRO!A$2:B$935,2)</f>
        <v>466</v>
      </c>
      <c r="E8056">
        <f>VLOOKUP(A8056,EMPRESA!A$2:B$5796,2,FALSE)</f>
        <v>4029</v>
      </c>
    </row>
    <row r="8057" spans="1:5">
      <c r="A8057" t="s">
        <v>4234</v>
      </c>
      <c r="B8057" t="str">
        <f t="shared" si="125"/>
        <v>MUNICIPALIDAD DE PROVIDENCIA</v>
      </c>
      <c r="C8057" t="s">
        <v>3925</v>
      </c>
      <c r="D8057">
        <f>VLOOKUP(C8057,RUBRO!A$2:B$935,2)</f>
        <v>466</v>
      </c>
      <c r="E8057">
        <f>VLOOKUP(A8057,EMPRESA!A$2:B$5796,2,FALSE)</f>
        <v>4030</v>
      </c>
    </row>
    <row r="8058" spans="1:5">
      <c r="A8058" t="s">
        <v>4235</v>
      </c>
      <c r="B8058" t="str">
        <f t="shared" si="125"/>
        <v>MUNICIPALIDAD DE PUCHUNCAVI</v>
      </c>
      <c r="C8058" t="s">
        <v>3925</v>
      </c>
      <c r="D8058">
        <f>VLOOKUP(C8058,RUBRO!A$2:B$935,2)</f>
        <v>466</v>
      </c>
      <c r="E8058">
        <f>VLOOKUP(A8058,EMPRESA!A$2:B$5796,2,FALSE)</f>
        <v>4031</v>
      </c>
    </row>
    <row r="8059" spans="1:5">
      <c r="A8059" t="s">
        <v>4236</v>
      </c>
      <c r="B8059" t="str">
        <f t="shared" si="125"/>
        <v>MUNICIPALIDAD DE PUCON</v>
      </c>
      <c r="C8059" t="s">
        <v>3925</v>
      </c>
      <c r="D8059">
        <f>VLOOKUP(C8059,RUBRO!A$2:B$935,2)</f>
        <v>466</v>
      </c>
      <c r="E8059">
        <f>VLOOKUP(A8059,EMPRESA!A$2:B$5796,2,FALSE)</f>
        <v>4032</v>
      </c>
    </row>
    <row r="8060" spans="1:5">
      <c r="A8060" t="s">
        <v>4237</v>
      </c>
      <c r="B8060" t="str">
        <f t="shared" si="125"/>
        <v>MUNICIPALIDAD DE PUDAHUEL</v>
      </c>
      <c r="C8060" t="s">
        <v>3925</v>
      </c>
      <c r="D8060">
        <f>VLOOKUP(C8060,RUBRO!A$2:B$935,2)</f>
        <v>466</v>
      </c>
      <c r="E8060">
        <f>VLOOKUP(A8060,EMPRESA!A$2:B$5796,2,FALSE)</f>
        <v>4033</v>
      </c>
    </row>
    <row r="8061" spans="1:5">
      <c r="A8061" t="s">
        <v>4238</v>
      </c>
      <c r="B8061" t="str">
        <f t="shared" si="125"/>
        <v>MUNICIPALIDAD DE PUENTE ALTO</v>
      </c>
      <c r="C8061" t="s">
        <v>3925</v>
      </c>
      <c r="D8061">
        <f>VLOOKUP(C8061,RUBRO!A$2:B$935,2)</f>
        <v>466</v>
      </c>
      <c r="E8061">
        <f>VLOOKUP(A8061,EMPRESA!A$2:B$5796,2,FALSE)</f>
        <v>4034</v>
      </c>
    </row>
    <row r="8062" spans="1:5">
      <c r="A8062" t="s">
        <v>4239</v>
      </c>
      <c r="B8062" t="str">
        <f t="shared" si="125"/>
        <v>MUNICIPALIDAD DE PUERTO CISNES</v>
      </c>
      <c r="C8062" t="s">
        <v>3925</v>
      </c>
      <c r="D8062">
        <f>VLOOKUP(C8062,RUBRO!A$2:B$935,2)</f>
        <v>466</v>
      </c>
      <c r="E8062">
        <f>VLOOKUP(A8062,EMPRESA!A$2:B$5796,2,FALSE)</f>
        <v>4035</v>
      </c>
    </row>
    <row r="8063" spans="1:5">
      <c r="A8063" t="s">
        <v>4240</v>
      </c>
      <c r="B8063" t="str">
        <f t="shared" si="125"/>
        <v>MUNICIPALIDAD DE PUERTO MONTT</v>
      </c>
      <c r="C8063" t="s">
        <v>3925</v>
      </c>
      <c r="D8063">
        <f>VLOOKUP(C8063,RUBRO!A$2:B$935,2)</f>
        <v>466</v>
      </c>
      <c r="E8063">
        <f>VLOOKUP(A8063,EMPRESA!A$2:B$5796,2,FALSE)</f>
        <v>4036</v>
      </c>
    </row>
    <row r="8064" spans="1:5">
      <c r="A8064" t="s">
        <v>4241</v>
      </c>
      <c r="B8064" t="str">
        <f t="shared" si="125"/>
        <v>MUNICIPALIDAD DE PUERTO NATALES</v>
      </c>
      <c r="C8064" t="s">
        <v>3925</v>
      </c>
      <c r="D8064">
        <f>VLOOKUP(C8064,RUBRO!A$2:B$935,2)</f>
        <v>466</v>
      </c>
      <c r="E8064">
        <f>VLOOKUP(A8064,EMPRESA!A$2:B$5796,2,FALSE)</f>
        <v>4037</v>
      </c>
    </row>
    <row r="8065" spans="1:5">
      <c r="A8065" t="s">
        <v>4242</v>
      </c>
      <c r="B8065" t="str">
        <f t="shared" si="125"/>
        <v>MUNICIPALIDAD DE PUERTO OCTAY</v>
      </c>
      <c r="C8065" t="s">
        <v>3925</v>
      </c>
      <c r="D8065">
        <f>VLOOKUP(C8065,RUBRO!A$2:B$935,2)</f>
        <v>466</v>
      </c>
      <c r="E8065">
        <f>VLOOKUP(A8065,EMPRESA!A$2:B$5796,2,FALSE)</f>
        <v>4038</v>
      </c>
    </row>
    <row r="8066" spans="1:5">
      <c r="A8066" t="s">
        <v>4243</v>
      </c>
      <c r="B8066" t="str">
        <f t="shared" si="125"/>
        <v>MUNICIPALIDAD DE PUERTO SAAVEDRA</v>
      </c>
      <c r="C8066" t="s">
        <v>3925</v>
      </c>
      <c r="D8066">
        <f>VLOOKUP(C8066,RUBRO!A$2:B$935,2)</f>
        <v>466</v>
      </c>
      <c r="E8066">
        <f>VLOOKUP(A8066,EMPRESA!A$2:B$5796,2,FALSE)</f>
        <v>4039</v>
      </c>
    </row>
    <row r="8067" spans="1:5">
      <c r="A8067" t="s">
        <v>4244</v>
      </c>
      <c r="B8067" t="str">
        <f t="shared" ref="B8067:B8130" si="126">UPPER(A8067)</f>
        <v>MUNICIPALIDAD DE PUERTO VARAS</v>
      </c>
      <c r="C8067" t="s">
        <v>3925</v>
      </c>
      <c r="D8067">
        <f>VLOOKUP(C8067,RUBRO!A$2:B$935,2)</f>
        <v>466</v>
      </c>
      <c r="E8067">
        <f>VLOOKUP(A8067,EMPRESA!A$2:B$5796,2,FALSE)</f>
        <v>4040</v>
      </c>
    </row>
    <row r="8068" spans="1:5">
      <c r="A8068" t="s">
        <v>4245</v>
      </c>
      <c r="B8068" t="str">
        <f t="shared" si="126"/>
        <v>MUNICIPALIDAD DE PUMANQUE</v>
      </c>
      <c r="C8068" t="s">
        <v>3925</v>
      </c>
      <c r="D8068">
        <f>VLOOKUP(C8068,RUBRO!A$2:B$935,2)</f>
        <v>466</v>
      </c>
      <c r="E8068">
        <f>VLOOKUP(A8068,EMPRESA!A$2:B$5796,2,FALSE)</f>
        <v>4041</v>
      </c>
    </row>
    <row r="8069" spans="1:5">
      <c r="A8069" t="s">
        <v>4246</v>
      </c>
      <c r="B8069" t="str">
        <f t="shared" si="126"/>
        <v>MUNICIPALIDAD DE PUNITAQUI</v>
      </c>
      <c r="C8069" t="s">
        <v>3925</v>
      </c>
      <c r="D8069">
        <f>VLOOKUP(C8069,RUBRO!A$2:B$935,2)</f>
        <v>466</v>
      </c>
      <c r="E8069">
        <f>VLOOKUP(A8069,EMPRESA!A$2:B$5796,2,FALSE)</f>
        <v>4042</v>
      </c>
    </row>
    <row r="8070" spans="1:5">
      <c r="A8070" t="s">
        <v>4247</v>
      </c>
      <c r="B8070" t="str">
        <f t="shared" si="126"/>
        <v>MUNICIPALIDAD DE PUNTA ARENAS</v>
      </c>
      <c r="C8070" t="s">
        <v>3925</v>
      </c>
      <c r="D8070">
        <f>VLOOKUP(C8070,RUBRO!A$2:B$935,2)</f>
        <v>466</v>
      </c>
      <c r="E8070">
        <f>VLOOKUP(A8070,EMPRESA!A$2:B$5796,2,FALSE)</f>
        <v>4043</v>
      </c>
    </row>
    <row r="8071" spans="1:5">
      <c r="A8071" t="s">
        <v>4248</v>
      </c>
      <c r="B8071" t="str">
        <f t="shared" si="126"/>
        <v>MUNICIPALIDAD DE PUQUELDON</v>
      </c>
      <c r="C8071" t="s">
        <v>3925</v>
      </c>
      <c r="D8071">
        <f>VLOOKUP(C8071,RUBRO!A$2:B$935,2)</f>
        <v>466</v>
      </c>
      <c r="E8071">
        <f>VLOOKUP(A8071,EMPRESA!A$2:B$5796,2,FALSE)</f>
        <v>4044</v>
      </c>
    </row>
    <row r="8072" spans="1:5">
      <c r="A8072" t="s">
        <v>4250</v>
      </c>
      <c r="B8072" t="str">
        <f t="shared" si="126"/>
        <v>MUNICIPALIDAD DE PUREN</v>
      </c>
      <c r="C8072" t="s">
        <v>3925</v>
      </c>
      <c r="D8072">
        <f>VLOOKUP(C8072,RUBRO!A$2:B$935,2)</f>
        <v>466</v>
      </c>
      <c r="E8072">
        <f>VLOOKUP(A8072,EMPRESA!A$2:B$5796,2,FALSE)</f>
        <v>4045</v>
      </c>
    </row>
    <row r="8073" spans="1:5">
      <c r="A8073" t="s">
        <v>4249</v>
      </c>
      <c r="B8073" t="str">
        <f t="shared" si="126"/>
        <v>MUNICIPALIDAD DE PURRANQUE</v>
      </c>
      <c r="C8073" t="s">
        <v>3925</v>
      </c>
      <c r="D8073">
        <f>VLOOKUP(C8073,RUBRO!A$2:B$935,2)</f>
        <v>466</v>
      </c>
      <c r="E8073">
        <f>VLOOKUP(A8073,EMPRESA!A$2:B$5796,2,FALSE)</f>
        <v>4046</v>
      </c>
    </row>
    <row r="8074" spans="1:5">
      <c r="A8074" t="s">
        <v>4251</v>
      </c>
      <c r="B8074" t="str">
        <f t="shared" si="126"/>
        <v>MUNICIPALIDAD DE PUTAENDO</v>
      </c>
      <c r="C8074" t="s">
        <v>3925</v>
      </c>
      <c r="D8074">
        <f>VLOOKUP(C8074,RUBRO!A$2:B$935,2)</f>
        <v>466</v>
      </c>
      <c r="E8074">
        <f>VLOOKUP(A8074,EMPRESA!A$2:B$5796,2,FALSE)</f>
        <v>4047</v>
      </c>
    </row>
    <row r="8075" spans="1:5">
      <c r="A8075" t="s">
        <v>4252</v>
      </c>
      <c r="B8075" t="str">
        <f t="shared" si="126"/>
        <v>MUNICIPALIDAD DE PUTRE</v>
      </c>
      <c r="C8075" t="s">
        <v>3925</v>
      </c>
      <c r="D8075">
        <f>VLOOKUP(C8075,RUBRO!A$2:B$935,2)</f>
        <v>466</v>
      </c>
      <c r="E8075">
        <f>VLOOKUP(A8075,EMPRESA!A$2:B$5796,2,FALSE)</f>
        <v>4048</v>
      </c>
    </row>
    <row r="8076" spans="1:5">
      <c r="A8076" t="s">
        <v>4253</v>
      </c>
      <c r="B8076" t="str">
        <f t="shared" si="126"/>
        <v>MUNICIPALIDAD DE PUYEHUE</v>
      </c>
      <c r="C8076" t="s">
        <v>3925</v>
      </c>
      <c r="D8076">
        <f>VLOOKUP(C8076,RUBRO!A$2:B$935,2)</f>
        <v>466</v>
      </c>
      <c r="E8076">
        <f>VLOOKUP(A8076,EMPRESA!A$2:B$5796,2,FALSE)</f>
        <v>4049</v>
      </c>
    </row>
    <row r="8077" spans="1:5">
      <c r="A8077" t="s">
        <v>4254</v>
      </c>
      <c r="B8077" t="str">
        <f t="shared" si="126"/>
        <v>MUNICIPALIDAD DE QUEILEN</v>
      </c>
      <c r="C8077" t="s">
        <v>3925</v>
      </c>
      <c r="D8077">
        <f>VLOOKUP(C8077,RUBRO!A$2:B$935,2)</f>
        <v>466</v>
      </c>
      <c r="E8077">
        <f>VLOOKUP(A8077,EMPRESA!A$2:B$5796,2,FALSE)</f>
        <v>4050</v>
      </c>
    </row>
    <row r="8078" spans="1:5">
      <c r="A8078" t="s">
        <v>4255</v>
      </c>
      <c r="B8078" t="str">
        <f t="shared" si="126"/>
        <v>MUNICIPALIDAD DE QUELLON</v>
      </c>
      <c r="C8078" t="s">
        <v>3925</v>
      </c>
      <c r="D8078">
        <f>VLOOKUP(C8078,RUBRO!A$2:B$935,2)</f>
        <v>466</v>
      </c>
      <c r="E8078">
        <f>VLOOKUP(A8078,EMPRESA!A$2:B$5796,2,FALSE)</f>
        <v>4051</v>
      </c>
    </row>
    <row r="8079" spans="1:5">
      <c r="A8079" t="s">
        <v>4256</v>
      </c>
      <c r="B8079" t="str">
        <f t="shared" si="126"/>
        <v>MUNICIPALIDAD DE QUEMCHI</v>
      </c>
      <c r="C8079" t="s">
        <v>3925</v>
      </c>
      <c r="D8079">
        <f>VLOOKUP(C8079,RUBRO!A$2:B$935,2)</f>
        <v>466</v>
      </c>
      <c r="E8079">
        <f>VLOOKUP(A8079,EMPRESA!A$2:B$5796,2,FALSE)</f>
        <v>4052</v>
      </c>
    </row>
    <row r="8080" spans="1:5">
      <c r="A8080" t="s">
        <v>4257</v>
      </c>
      <c r="B8080" t="str">
        <f t="shared" si="126"/>
        <v>MUNICIPALIDAD DE QUILACO</v>
      </c>
      <c r="C8080" t="s">
        <v>3925</v>
      </c>
      <c r="D8080">
        <f>VLOOKUP(C8080,RUBRO!A$2:B$935,2)</f>
        <v>466</v>
      </c>
      <c r="E8080">
        <f>VLOOKUP(A8080,EMPRESA!A$2:B$5796,2,FALSE)</f>
        <v>4053</v>
      </c>
    </row>
    <row r="8081" spans="1:5">
      <c r="A8081" t="s">
        <v>4258</v>
      </c>
      <c r="B8081" t="str">
        <f t="shared" si="126"/>
        <v>MUNICIPALIDAD DE QUILICURA</v>
      </c>
      <c r="C8081" t="s">
        <v>3925</v>
      </c>
      <c r="D8081">
        <f>VLOOKUP(C8081,RUBRO!A$2:B$935,2)</f>
        <v>466</v>
      </c>
      <c r="E8081">
        <f>VLOOKUP(A8081,EMPRESA!A$2:B$5796,2,FALSE)</f>
        <v>4054</v>
      </c>
    </row>
    <row r="8082" spans="1:5">
      <c r="A8082" t="s">
        <v>4259</v>
      </c>
      <c r="B8082" t="str">
        <f t="shared" si="126"/>
        <v>MUNICIPALIDAD DE QUILLECO</v>
      </c>
      <c r="C8082" t="s">
        <v>3925</v>
      </c>
      <c r="D8082">
        <f>VLOOKUP(C8082,RUBRO!A$2:B$935,2)</f>
        <v>466</v>
      </c>
      <c r="E8082">
        <f>VLOOKUP(A8082,EMPRESA!A$2:B$5796,2,FALSE)</f>
        <v>4055</v>
      </c>
    </row>
    <row r="8083" spans="1:5">
      <c r="A8083" t="s">
        <v>4261</v>
      </c>
      <c r="B8083" t="str">
        <f t="shared" si="126"/>
        <v>MUNICIPALIDAD DE QUILLON</v>
      </c>
      <c r="C8083" t="s">
        <v>3925</v>
      </c>
      <c r="D8083">
        <f>VLOOKUP(C8083,RUBRO!A$2:B$935,2)</f>
        <v>466</v>
      </c>
      <c r="E8083">
        <f>VLOOKUP(A8083,EMPRESA!A$2:B$5796,2,FALSE)</f>
        <v>4056</v>
      </c>
    </row>
    <row r="8084" spans="1:5">
      <c r="A8084" t="s">
        <v>4260</v>
      </c>
      <c r="B8084" t="str">
        <f t="shared" si="126"/>
        <v>MUNICIPALIDAD DE QUILLOTA</v>
      </c>
      <c r="C8084" t="s">
        <v>3925</v>
      </c>
      <c r="D8084">
        <f>VLOOKUP(C8084,RUBRO!A$2:B$935,2)</f>
        <v>466</v>
      </c>
      <c r="E8084">
        <f>VLOOKUP(A8084,EMPRESA!A$2:B$5796,2,FALSE)</f>
        <v>4057</v>
      </c>
    </row>
    <row r="8085" spans="1:5">
      <c r="A8085" t="s">
        <v>4262</v>
      </c>
      <c r="B8085" t="str">
        <f t="shared" si="126"/>
        <v>MUNICIPALIDAD DE QUILPUE</v>
      </c>
      <c r="C8085" t="s">
        <v>3925</v>
      </c>
      <c r="D8085">
        <f>VLOOKUP(C8085,RUBRO!A$2:B$935,2)</f>
        <v>466</v>
      </c>
      <c r="E8085">
        <f>VLOOKUP(A8085,EMPRESA!A$2:B$5796,2,FALSE)</f>
        <v>4058</v>
      </c>
    </row>
    <row r="8086" spans="1:5">
      <c r="A8086" t="s">
        <v>4263</v>
      </c>
      <c r="B8086" t="str">
        <f t="shared" si="126"/>
        <v>MUNICIPALIDAD DE QUINCHAO</v>
      </c>
      <c r="C8086" t="s">
        <v>3925</v>
      </c>
      <c r="D8086">
        <f>VLOOKUP(C8086,RUBRO!A$2:B$935,2)</f>
        <v>466</v>
      </c>
      <c r="E8086">
        <f>VLOOKUP(A8086,EMPRESA!A$2:B$5796,2,FALSE)</f>
        <v>4059</v>
      </c>
    </row>
    <row r="8087" spans="1:5">
      <c r="A8087" t="s">
        <v>4265</v>
      </c>
      <c r="B8087" t="str">
        <f t="shared" si="126"/>
        <v>MUNICIPALIDAD DE QUINTA DE TILCOCO</v>
      </c>
      <c r="C8087" t="s">
        <v>3925</v>
      </c>
      <c r="D8087">
        <f>VLOOKUP(C8087,RUBRO!A$2:B$935,2)</f>
        <v>466</v>
      </c>
      <c r="E8087">
        <f>VLOOKUP(A8087,EMPRESA!A$2:B$5796,2,FALSE)</f>
        <v>4060</v>
      </c>
    </row>
    <row r="8088" spans="1:5">
      <c r="A8088" t="s">
        <v>4264</v>
      </c>
      <c r="B8088" t="str">
        <f t="shared" si="126"/>
        <v>MUNICIPALIDAD DE QUINTA NORMAL</v>
      </c>
      <c r="C8088" t="s">
        <v>3925</v>
      </c>
      <c r="D8088">
        <f>VLOOKUP(C8088,RUBRO!A$2:B$935,2)</f>
        <v>466</v>
      </c>
      <c r="E8088">
        <f>VLOOKUP(A8088,EMPRESA!A$2:B$5796,2,FALSE)</f>
        <v>4061</v>
      </c>
    </row>
    <row r="8089" spans="1:5">
      <c r="A8089" t="s">
        <v>4266</v>
      </c>
      <c r="B8089" t="str">
        <f t="shared" si="126"/>
        <v>MUNICIPALIDAD DE QUINTERO</v>
      </c>
      <c r="C8089" t="s">
        <v>3925</v>
      </c>
      <c r="D8089">
        <f>VLOOKUP(C8089,RUBRO!A$2:B$935,2)</f>
        <v>466</v>
      </c>
      <c r="E8089">
        <f>VLOOKUP(A8089,EMPRESA!A$2:B$5796,2,FALSE)</f>
        <v>4062</v>
      </c>
    </row>
    <row r="8090" spans="1:5">
      <c r="A8090" t="s">
        <v>4267</v>
      </c>
      <c r="B8090" t="str">
        <f t="shared" si="126"/>
        <v>MUNICIPALIDAD DE QUIRIHUE</v>
      </c>
      <c r="C8090" t="s">
        <v>3925</v>
      </c>
      <c r="D8090">
        <f>VLOOKUP(C8090,RUBRO!A$2:B$935,2)</f>
        <v>466</v>
      </c>
      <c r="E8090">
        <f>VLOOKUP(A8090,EMPRESA!A$2:B$5796,2,FALSE)</f>
        <v>4063</v>
      </c>
    </row>
    <row r="8091" spans="1:5">
      <c r="A8091" t="s">
        <v>4268</v>
      </c>
      <c r="B8091" t="str">
        <f t="shared" si="126"/>
        <v>MUNICIPALIDAD DE RANCAGUA</v>
      </c>
      <c r="C8091" t="s">
        <v>3925</v>
      </c>
      <c r="D8091">
        <f>VLOOKUP(C8091,RUBRO!A$2:B$935,2)</f>
        <v>466</v>
      </c>
      <c r="E8091">
        <f>VLOOKUP(A8091,EMPRESA!A$2:B$5796,2,FALSE)</f>
        <v>4064</v>
      </c>
    </row>
    <row r="8092" spans="1:5">
      <c r="A8092" t="s">
        <v>4269</v>
      </c>
      <c r="B8092" t="str">
        <f t="shared" si="126"/>
        <v>MUNICIPALIDAD DE RANQUIL</v>
      </c>
      <c r="C8092" t="s">
        <v>3925</v>
      </c>
      <c r="D8092">
        <f>VLOOKUP(C8092,RUBRO!A$2:B$935,2)</f>
        <v>466</v>
      </c>
      <c r="E8092">
        <f>VLOOKUP(A8092,EMPRESA!A$2:B$5796,2,FALSE)</f>
        <v>4065</v>
      </c>
    </row>
    <row r="8093" spans="1:5">
      <c r="A8093" t="s">
        <v>4270</v>
      </c>
      <c r="B8093" t="str">
        <f t="shared" si="126"/>
        <v>MUNICIPALIDAD DE RAUCO</v>
      </c>
      <c r="C8093" t="s">
        <v>3925</v>
      </c>
      <c r="D8093">
        <f>VLOOKUP(C8093,RUBRO!A$2:B$935,2)</f>
        <v>466</v>
      </c>
      <c r="E8093">
        <f>VLOOKUP(A8093,EMPRESA!A$2:B$5796,2,FALSE)</f>
        <v>4066</v>
      </c>
    </row>
    <row r="8094" spans="1:5">
      <c r="A8094" t="s">
        <v>4271</v>
      </c>
      <c r="B8094" t="str">
        <f t="shared" si="126"/>
        <v>MUNICIPALIDAD DE RECOLETA</v>
      </c>
      <c r="C8094" t="s">
        <v>3925</v>
      </c>
      <c r="D8094">
        <f>VLOOKUP(C8094,RUBRO!A$2:B$935,2)</f>
        <v>466</v>
      </c>
      <c r="E8094">
        <f>VLOOKUP(A8094,EMPRESA!A$2:B$5796,2,FALSE)</f>
        <v>4067</v>
      </c>
    </row>
    <row r="8095" spans="1:5">
      <c r="A8095" t="s">
        <v>4272</v>
      </c>
      <c r="B8095" t="str">
        <f t="shared" si="126"/>
        <v>MUNICIPALIDAD DE RENAICO</v>
      </c>
      <c r="C8095" t="s">
        <v>3925</v>
      </c>
      <c r="D8095">
        <f>VLOOKUP(C8095,RUBRO!A$2:B$935,2)</f>
        <v>466</v>
      </c>
      <c r="E8095">
        <f>VLOOKUP(A8095,EMPRESA!A$2:B$5796,2,FALSE)</f>
        <v>4068</v>
      </c>
    </row>
    <row r="8096" spans="1:5">
      <c r="A8096" t="s">
        <v>4273</v>
      </c>
      <c r="B8096" t="str">
        <f t="shared" si="126"/>
        <v>MUNICIPALIDAD DE RENCA</v>
      </c>
      <c r="C8096" t="s">
        <v>3925</v>
      </c>
      <c r="D8096">
        <f>VLOOKUP(C8096,RUBRO!A$2:B$935,2)</f>
        <v>466</v>
      </c>
      <c r="E8096">
        <f>VLOOKUP(A8096,EMPRESA!A$2:B$5796,2,FALSE)</f>
        <v>4069</v>
      </c>
    </row>
    <row r="8097" spans="1:5">
      <c r="A8097" t="s">
        <v>4274</v>
      </c>
      <c r="B8097" t="str">
        <f t="shared" si="126"/>
        <v>MUNICIPALIDAD DE RENGO</v>
      </c>
      <c r="C8097" t="s">
        <v>3925</v>
      </c>
      <c r="D8097">
        <f>VLOOKUP(C8097,RUBRO!A$2:B$935,2)</f>
        <v>466</v>
      </c>
      <c r="E8097">
        <f>VLOOKUP(A8097,EMPRESA!A$2:B$5796,2,FALSE)</f>
        <v>4070</v>
      </c>
    </row>
    <row r="8098" spans="1:5">
      <c r="A8098" t="s">
        <v>4275</v>
      </c>
      <c r="B8098" t="str">
        <f t="shared" si="126"/>
        <v>MUNICIPALIDAD DE REQUINOA</v>
      </c>
      <c r="C8098" t="s">
        <v>3925</v>
      </c>
      <c r="D8098">
        <f>VLOOKUP(C8098,RUBRO!A$2:B$935,2)</f>
        <v>466</v>
      </c>
      <c r="E8098">
        <f>VLOOKUP(A8098,EMPRESA!A$2:B$5796,2,FALSE)</f>
        <v>4071</v>
      </c>
    </row>
    <row r="8099" spans="1:5">
      <c r="A8099" t="s">
        <v>4276</v>
      </c>
      <c r="B8099" t="str">
        <f t="shared" si="126"/>
        <v>MUNICIPALIDAD DE RETIRO</v>
      </c>
      <c r="C8099" t="s">
        <v>3925</v>
      </c>
      <c r="D8099">
        <f>VLOOKUP(C8099,RUBRO!A$2:B$935,2)</f>
        <v>466</v>
      </c>
      <c r="E8099">
        <f>VLOOKUP(A8099,EMPRESA!A$2:B$5796,2,FALSE)</f>
        <v>4072</v>
      </c>
    </row>
    <row r="8100" spans="1:5">
      <c r="A8100" t="s">
        <v>4277</v>
      </c>
      <c r="B8100" t="str">
        <f t="shared" si="126"/>
        <v>MUNICIPALIDAD DE RINCONADA</v>
      </c>
      <c r="C8100" t="s">
        <v>3925</v>
      </c>
      <c r="D8100">
        <f>VLOOKUP(C8100,RUBRO!A$2:B$935,2)</f>
        <v>466</v>
      </c>
      <c r="E8100">
        <f>VLOOKUP(A8100,EMPRESA!A$2:B$5796,2,FALSE)</f>
        <v>4073</v>
      </c>
    </row>
    <row r="8101" spans="1:5">
      <c r="A8101" t="s">
        <v>4279</v>
      </c>
      <c r="B8101" t="str">
        <f t="shared" si="126"/>
        <v>MUNICIPALIDAD DE RIO BUENO</v>
      </c>
      <c r="C8101" t="s">
        <v>3925</v>
      </c>
      <c r="D8101">
        <f>VLOOKUP(C8101,RUBRO!A$2:B$935,2)</f>
        <v>466</v>
      </c>
      <c r="E8101">
        <f>VLOOKUP(A8101,EMPRESA!A$2:B$5796,2,FALSE)</f>
        <v>4074</v>
      </c>
    </row>
    <row r="8102" spans="1:5">
      <c r="A8102" t="s">
        <v>4280</v>
      </c>
      <c r="B8102" t="str">
        <f t="shared" si="126"/>
        <v>MUNICIPALIDAD DE RIO CLARO</v>
      </c>
      <c r="C8102" t="s">
        <v>3925</v>
      </c>
      <c r="D8102">
        <f>VLOOKUP(C8102,RUBRO!A$2:B$935,2)</f>
        <v>466</v>
      </c>
      <c r="E8102">
        <f>VLOOKUP(A8102,EMPRESA!A$2:B$5796,2,FALSE)</f>
        <v>4075</v>
      </c>
    </row>
    <row r="8103" spans="1:5">
      <c r="A8103" t="s">
        <v>4281</v>
      </c>
      <c r="B8103" t="str">
        <f t="shared" si="126"/>
        <v>MUNICIPALIDAD DE RIO HURTADO</v>
      </c>
      <c r="C8103" t="s">
        <v>3925</v>
      </c>
      <c r="D8103">
        <f>VLOOKUP(C8103,RUBRO!A$2:B$935,2)</f>
        <v>466</v>
      </c>
      <c r="E8103">
        <f>VLOOKUP(A8103,EMPRESA!A$2:B$5796,2,FALSE)</f>
        <v>4076</v>
      </c>
    </row>
    <row r="8104" spans="1:5">
      <c r="A8104" t="s">
        <v>4282</v>
      </c>
      <c r="B8104" t="str">
        <f t="shared" si="126"/>
        <v>MUNICIPALIDAD DE RIO IBANEZ</v>
      </c>
      <c r="C8104" t="s">
        <v>3925</v>
      </c>
      <c r="D8104">
        <f>VLOOKUP(C8104,RUBRO!A$2:B$935,2)</f>
        <v>466</v>
      </c>
      <c r="E8104">
        <f>VLOOKUP(A8104,EMPRESA!A$2:B$5796,2,FALSE)</f>
        <v>4077</v>
      </c>
    </row>
    <row r="8105" spans="1:5">
      <c r="A8105" t="s">
        <v>4283</v>
      </c>
      <c r="B8105" t="str">
        <f t="shared" si="126"/>
        <v>MUNICIPALIDAD DE RIO NEGRO - PROVINCIA DE OSORNO</v>
      </c>
      <c r="C8105" t="s">
        <v>3925</v>
      </c>
      <c r="D8105">
        <f>VLOOKUP(C8105,RUBRO!A$2:B$935,2)</f>
        <v>466</v>
      </c>
      <c r="E8105">
        <f>VLOOKUP(A8105,EMPRESA!A$2:B$5796,2,FALSE)</f>
        <v>4078</v>
      </c>
    </row>
    <row r="8106" spans="1:5">
      <c r="A8106" t="s">
        <v>4284</v>
      </c>
      <c r="B8106" t="str">
        <f t="shared" si="126"/>
        <v>MUNICIPALIDAD DE RIO VERDE</v>
      </c>
      <c r="C8106" t="s">
        <v>3925</v>
      </c>
      <c r="D8106">
        <f>VLOOKUP(C8106,RUBRO!A$2:B$935,2)</f>
        <v>466</v>
      </c>
      <c r="E8106">
        <f>VLOOKUP(A8106,EMPRESA!A$2:B$5796,2,FALSE)</f>
        <v>4079</v>
      </c>
    </row>
    <row r="8107" spans="1:5">
      <c r="A8107" t="s">
        <v>4278</v>
      </c>
      <c r="B8107" t="str">
        <f t="shared" si="126"/>
        <v>MUNICIPALIDAD DE ROMERAL</v>
      </c>
      <c r="C8107" t="s">
        <v>3925</v>
      </c>
      <c r="D8107">
        <f>VLOOKUP(C8107,RUBRO!A$2:B$935,2)</f>
        <v>466</v>
      </c>
      <c r="E8107">
        <f>VLOOKUP(A8107,EMPRESA!A$2:B$5796,2,FALSE)</f>
        <v>4080</v>
      </c>
    </row>
    <row r="8108" spans="1:5">
      <c r="A8108" t="s">
        <v>4285</v>
      </c>
      <c r="B8108" t="str">
        <f t="shared" si="126"/>
        <v>MUNICIPALIDAD DE SAGRADA FAMILIA</v>
      </c>
      <c r="C8108" t="s">
        <v>3925</v>
      </c>
      <c r="D8108">
        <f>VLOOKUP(C8108,RUBRO!A$2:B$935,2)</f>
        <v>466</v>
      </c>
      <c r="E8108">
        <f>VLOOKUP(A8108,EMPRESA!A$2:B$5796,2,FALSE)</f>
        <v>4081</v>
      </c>
    </row>
    <row r="8109" spans="1:5">
      <c r="A8109" t="s">
        <v>4286</v>
      </c>
      <c r="B8109" t="str">
        <f t="shared" si="126"/>
        <v>MUNICIPALIDAD DE SALAMANCA</v>
      </c>
      <c r="C8109" t="s">
        <v>3925</v>
      </c>
      <c r="D8109">
        <f>VLOOKUP(C8109,RUBRO!A$2:B$935,2)</f>
        <v>466</v>
      </c>
      <c r="E8109">
        <f>VLOOKUP(A8109,EMPRESA!A$2:B$5796,2,FALSE)</f>
        <v>4082</v>
      </c>
    </row>
    <row r="8110" spans="1:5">
      <c r="A8110" t="s">
        <v>4287</v>
      </c>
      <c r="B8110" t="str">
        <f t="shared" si="126"/>
        <v>MUNICIPALIDAD DE SAN ANTONIO</v>
      </c>
      <c r="C8110" t="s">
        <v>3925</v>
      </c>
      <c r="D8110">
        <f>VLOOKUP(C8110,RUBRO!A$2:B$935,2)</f>
        <v>466</v>
      </c>
      <c r="E8110">
        <f>VLOOKUP(A8110,EMPRESA!A$2:B$5796,2,FALSE)</f>
        <v>4083</v>
      </c>
    </row>
    <row r="8111" spans="1:5">
      <c r="A8111" t="s">
        <v>4288</v>
      </c>
      <c r="B8111" t="str">
        <f t="shared" si="126"/>
        <v>MUNICIPALIDAD DE SAN BERNARDO</v>
      </c>
      <c r="C8111" t="s">
        <v>3925</v>
      </c>
      <c r="D8111">
        <f>VLOOKUP(C8111,RUBRO!A$2:B$935,2)</f>
        <v>466</v>
      </c>
      <c r="E8111">
        <f>VLOOKUP(A8111,EMPRESA!A$2:B$5796,2,FALSE)</f>
        <v>4084</v>
      </c>
    </row>
    <row r="8112" spans="1:5">
      <c r="A8112" t="s">
        <v>4289</v>
      </c>
      <c r="B8112" t="str">
        <f t="shared" si="126"/>
        <v>MUNICIPALIDAD DE SAN CARLOS</v>
      </c>
      <c r="C8112" t="s">
        <v>3925</v>
      </c>
      <c r="D8112">
        <f>VLOOKUP(C8112,RUBRO!A$2:B$935,2)</f>
        <v>466</v>
      </c>
      <c r="E8112">
        <f>VLOOKUP(A8112,EMPRESA!A$2:B$5796,2,FALSE)</f>
        <v>4085</v>
      </c>
    </row>
    <row r="8113" spans="1:5">
      <c r="A8113" t="s">
        <v>4290</v>
      </c>
      <c r="B8113" t="str">
        <f t="shared" si="126"/>
        <v>MUNICIPALIDAD DE SAN CLEMENTE</v>
      </c>
      <c r="C8113" t="s">
        <v>3925</v>
      </c>
      <c r="D8113">
        <f>VLOOKUP(C8113,RUBRO!A$2:B$935,2)</f>
        <v>466</v>
      </c>
      <c r="E8113">
        <f>VLOOKUP(A8113,EMPRESA!A$2:B$5796,2,FALSE)</f>
        <v>4086</v>
      </c>
    </row>
    <row r="8114" spans="1:5">
      <c r="A8114" t="s">
        <v>4291</v>
      </c>
      <c r="B8114" t="str">
        <f t="shared" si="126"/>
        <v>MUNICIPALIDAD DE SAN ESTEBAN</v>
      </c>
      <c r="C8114" t="s">
        <v>3925</v>
      </c>
      <c r="D8114">
        <f>VLOOKUP(C8114,RUBRO!A$2:B$935,2)</f>
        <v>466</v>
      </c>
      <c r="E8114">
        <f>VLOOKUP(A8114,EMPRESA!A$2:B$5796,2,FALSE)</f>
        <v>4087</v>
      </c>
    </row>
    <row r="8115" spans="1:5">
      <c r="A8115" t="s">
        <v>4292</v>
      </c>
      <c r="B8115" t="str">
        <f t="shared" si="126"/>
        <v>MUNICIPALIDAD DE SAN FABIAN</v>
      </c>
      <c r="C8115" t="s">
        <v>3925</v>
      </c>
      <c r="D8115">
        <f>VLOOKUP(C8115,RUBRO!A$2:B$935,2)</f>
        <v>466</v>
      </c>
      <c r="E8115">
        <f>VLOOKUP(A8115,EMPRESA!A$2:B$5796,2,FALSE)</f>
        <v>4088</v>
      </c>
    </row>
    <row r="8116" spans="1:5">
      <c r="A8116" t="s">
        <v>4293</v>
      </c>
      <c r="B8116" t="str">
        <f t="shared" si="126"/>
        <v>MUNICIPALIDAD DE SAN FELIPE</v>
      </c>
      <c r="C8116" t="s">
        <v>3925</v>
      </c>
      <c r="D8116">
        <f>VLOOKUP(C8116,RUBRO!A$2:B$935,2)</f>
        <v>466</v>
      </c>
      <c r="E8116">
        <f>VLOOKUP(A8116,EMPRESA!A$2:B$5796,2,FALSE)</f>
        <v>4089</v>
      </c>
    </row>
    <row r="8117" spans="1:5">
      <c r="A8117" t="s">
        <v>4294</v>
      </c>
      <c r="B8117" t="str">
        <f t="shared" si="126"/>
        <v>MUNICIPALIDAD DE SAN FERNANDO</v>
      </c>
      <c r="C8117" t="s">
        <v>3925</v>
      </c>
      <c r="D8117">
        <f>VLOOKUP(C8117,RUBRO!A$2:B$935,2)</f>
        <v>466</v>
      </c>
      <c r="E8117">
        <f>VLOOKUP(A8117,EMPRESA!A$2:B$5796,2,FALSE)</f>
        <v>4090</v>
      </c>
    </row>
    <row r="8118" spans="1:5">
      <c r="A8118" t="s">
        <v>4295</v>
      </c>
      <c r="B8118" t="str">
        <f t="shared" si="126"/>
        <v>MUNICIPALIDAD DE SAN GREGORIO</v>
      </c>
      <c r="C8118" t="s">
        <v>3925</v>
      </c>
      <c r="D8118">
        <f>VLOOKUP(C8118,RUBRO!A$2:B$935,2)</f>
        <v>466</v>
      </c>
      <c r="E8118">
        <f>VLOOKUP(A8118,EMPRESA!A$2:B$5796,2,FALSE)</f>
        <v>4091</v>
      </c>
    </row>
    <row r="8119" spans="1:5">
      <c r="A8119" t="s">
        <v>4296</v>
      </c>
      <c r="B8119" t="str">
        <f t="shared" si="126"/>
        <v>MUNICIPALIDAD DE SAN IGNACIO</v>
      </c>
      <c r="C8119" t="s">
        <v>3925</v>
      </c>
      <c r="D8119">
        <f>VLOOKUP(C8119,RUBRO!A$2:B$935,2)</f>
        <v>466</v>
      </c>
      <c r="E8119">
        <f>VLOOKUP(A8119,EMPRESA!A$2:B$5796,2,FALSE)</f>
        <v>4092</v>
      </c>
    </row>
    <row r="8120" spans="1:5">
      <c r="A8120" t="s">
        <v>4297</v>
      </c>
      <c r="B8120" t="str">
        <f t="shared" si="126"/>
        <v>MUNICIPALIDAD DE SAN JAVIER</v>
      </c>
      <c r="C8120" t="s">
        <v>3925</v>
      </c>
      <c r="D8120">
        <f>VLOOKUP(C8120,RUBRO!A$2:B$935,2)</f>
        <v>466</v>
      </c>
      <c r="E8120">
        <f>VLOOKUP(A8120,EMPRESA!A$2:B$5796,2,FALSE)</f>
        <v>4093</v>
      </c>
    </row>
    <row r="8121" spans="1:5">
      <c r="A8121" t="s">
        <v>4298</v>
      </c>
      <c r="B8121" t="str">
        <f t="shared" si="126"/>
        <v>MUNICIPALIDAD DE SAN JOAQUIN</v>
      </c>
      <c r="C8121" t="s">
        <v>3925</v>
      </c>
      <c r="D8121">
        <f>VLOOKUP(C8121,RUBRO!A$2:B$935,2)</f>
        <v>466</v>
      </c>
      <c r="E8121">
        <f>VLOOKUP(A8121,EMPRESA!A$2:B$5796,2,FALSE)</f>
        <v>4094</v>
      </c>
    </row>
    <row r="8122" spans="1:5">
      <c r="A8122" t="s">
        <v>4299</v>
      </c>
      <c r="B8122" t="str">
        <f t="shared" si="126"/>
        <v>MUNICIPALIDAD DE SAN JOSE DE MAIPO</v>
      </c>
      <c r="C8122" t="s">
        <v>3925</v>
      </c>
      <c r="D8122">
        <f>VLOOKUP(C8122,RUBRO!A$2:B$935,2)</f>
        <v>466</v>
      </c>
      <c r="E8122">
        <f>VLOOKUP(A8122,EMPRESA!A$2:B$5796,2,FALSE)</f>
        <v>4095</v>
      </c>
    </row>
    <row r="8123" spans="1:5">
      <c r="A8123" t="s">
        <v>4300</v>
      </c>
      <c r="B8123" t="str">
        <f t="shared" si="126"/>
        <v>MUNICIPALIDAD DE SAN JUAN DE LA COSTA</v>
      </c>
      <c r="C8123" t="s">
        <v>3925</v>
      </c>
      <c r="D8123">
        <f>VLOOKUP(C8123,RUBRO!A$2:B$935,2)</f>
        <v>466</v>
      </c>
      <c r="E8123">
        <f>VLOOKUP(A8123,EMPRESA!A$2:B$5796,2,FALSE)</f>
        <v>4096</v>
      </c>
    </row>
    <row r="8124" spans="1:5">
      <c r="A8124" t="s">
        <v>4301</v>
      </c>
      <c r="B8124" t="str">
        <f t="shared" si="126"/>
        <v>MUNICIPALIDAD DE SAN MIGUEL</v>
      </c>
      <c r="C8124" t="s">
        <v>3925</v>
      </c>
      <c r="D8124">
        <f>VLOOKUP(C8124,RUBRO!A$2:B$935,2)</f>
        <v>466</v>
      </c>
      <c r="E8124">
        <f>VLOOKUP(A8124,EMPRESA!A$2:B$5796,2,FALSE)</f>
        <v>4097</v>
      </c>
    </row>
    <row r="8125" spans="1:5">
      <c r="A8125" t="s">
        <v>4302</v>
      </c>
      <c r="B8125" t="str">
        <f t="shared" si="126"/>
        <v>MUNICIPALIDAD DE SAN NICOLAS</v>
      </c>
      <c r="C8125" t="s">
        <v>3925</v>
      </c>
      <c r="D8125">
        <f>VLOOKUP(C8125,RUBRO!A$2:B$935,2)</f>
        <v>466</v>
      </c>
      <c r="E8125">
        <f>VLOOKUP(A8125,EMPRESA!A$2:B$5796,2,FALSE)</f>
        <v>4098</v>
      </c>
    </row>
    <row r="8126" spans="1:5">
      <c r="A8126" t="s">
        <v>4303</v>
      </c>
      <c r="B8126" t="str">
        <f t="shared" si="126"/>
        <v>MUNICIPALIDAD DE SAN PABLO</v>
      </c>
      <c r="C8126" t="s">
        <v>3925</v>
      </c>
      <c r="D8126">
        <f>VLOOKUP(C8126,RUBRO!A$2:B$935,2)</f>
        <v>466</v>
      </c>
      <c r="E8126">
        <f>VLOOKUP(A8126,EMPRESA!A$2:B$5796,2,FALSE)</f>
        <v>4099</v>
      </c>
    </row>
    <row r="8127" spans="1:5">
      <c r="A8127" t="s">
        <v>4304</v>
      </c>
      <c r="B8127" t="str">
        <f t="shared" si="126"/>
        <v>MUNICIPALIDAD DE SAN PEDRO</v>
      </c>
      <c r="C8127" t="s">
        <v>3925</v>
      </c>
      <c r="D8127">
        <f>VLOOKUP(C8127,RUBRO!A$2:B$935,2)</f>
        <v>466</v>
      </c>
      <c r="E8127">
        <f>VLOOKUP(A8127,EMPRESA!A$2:B$5796,2,FALSE)</f>
        <v>4100</v>
      </c>
    </row>
    <row r="8128" spans="1:5">
      <c r="A8128" t="s">
        <v>4305</v>
      </c>
      <c r="B8128" t="str">
        <f t="shared" si="126"/>
        <v>MUNICIPALIDAD DE SAN PEDRO DE ATACAMA</v>
      </c>
      <c r="C8128" t="s">
        <v>3925</v>
      </c>
      <c r="D8128">
        <f>VLOOKUP(C8128,RUBRO!A$2:B$935,2)</f>
        <v>466</v>
      </c>
      <c r="E8128">
        <f>VLOOKUP(A8128,EMPRESA!A$2:B$5796,2,FALSE)</f>
        <v>4101</v>
      </c>
    </row>
    <row r="8129" spans="1:5">
      <c r="A8129" t="s">
        <v>4306</v>
      </c>
      <c r="B8129" t="str">
        <f t="shared" si="126"/>
        <v>MUNICIPALIDAD DE SAN PEDRO DE LA PAZ</v>
      </c>
      <c r="C8129" t="s">
        <v>3925</v>
      </c>
      <c r="D8129">
        <f>VLOOKUP(C8129,RUBRO!A$2:B$935,2)</f>
        <v>466</v>
      </c>
      <c r="E8129">
        <f>VLOOKUP(A8129,EMPRESA!A$2:B$5796,2,FALSE)</f>
        <v>4102</v>
      </c>
    </row>
    <row r="8130" spans="1:5">
      <c r="A8130" t="s">
        <v>4307</v>
      </c>
      <c r="B8130" t="str">
        <f t="shared" si="126"/>
        <v>MUNICIPALIDAD DE SAN RAFAEL</v>
      </c>
      <c r="C8130" t="s">
        <v>3925</v>
      </c>
      <c r="D8130">
        <f>VLOOKUP(C8130,RUBRO!A$2:B$935,2)</f>
        <v>466</v>
      </c>
      <c r="E8130">
        <f>VLOOKUP(A8130,EMPRESA!A$2:B$5796,2,FALSE)</f>
        <v>4103</v>
      </c>
    </row>
    <row r="8131" spans="1:5">
      <c r="A8131" t="s">
        <v>4308</v>
      </c>
      <c r="B8131" t="str">
        <f t="shared" ref="B8131:B8194" si="127">UPPER(A8131)</f>
        <v>MUNICIPALIDAD DE SAN RAMON</v>
      </c>
      <c r="C8131" t="s">
        <v>3925</v>
      </c>
      <c r="D8131">
        <f>VLOOKUP(C8131,RUBRO!A$2:B$935,2)</f>
        <v>466</v>
      </c>
      <c r="E8131">
        <f>VLOOKUP(A8131,EMPRESA!A$2:B$5796,2,FALSE)</f>
        <v>4104</v>
      </c>
    </row>
    <row r="8132" spans="1:5">
      <c r="A8132" t="s">
        <v>4309</v>
      </c>
      <c r="B8132" t="str">
        <f t="shared" si="127"/>
        <v>MUNICIPALIDAD DE SAN ROSENDO</v>
      </c>
      <c r="C8132" t="s">
        <v>3925</v>
      </c>
      <c r="D8132">
        <f>VLOOKUP(C8132,RUBRO!A$2:B$935,2)</f>
        <v>466</v>
      </c>
      <c r="E8132">
        <f>VLOOKUP(A8132,EMPRESA!A$2:B$5796,2,FALSE)</f>
        <v>4105</v>
      </c>
    </row>
    <row r="8133" spans="1:5">
      <c r="A8133" t="s">
        <v>4310</v>
      </c>
      <c r="B8133" t="str">
        <f t="shared" si="127"/>
        <v>MUNICIPALIDAD DE SAN VICENTE</v>
      </c>
      <c r="C8133" t="s">
        <v>3925</v>
      </c>
      <c r="D8133">
        <f>VLOOKUP(C8133,RUBRO!A$2:B$935,2)</f>
        <v>466</v>
      </c>
      <c r="E8133">
        <f>VLOOKUP(A8133,EMPRESA!A$2:B$5796,2,FALSE)</f>
        <v>4106</v>
      </c>
    </row>
    <row r="8134" spans="1:5">
      <c r="A8134" t="s">
        <v>4311</v>
      </c>
      <c r="B8134" t="str">
        <f t="shared" si="127"/>
        <v>MUNICIPALIDAD DE SANTA BARBARA</v>
      </c>
      <c r="C8134" t="s">
        <v>3925</v>
      </c>
      <c r="D8134">
        <f>VLOOKUP(C8134,RUBRO!A$2:B$935,2)</f>
        <v>466</v>
      </c>
      <c r="E8134">
        <f>VLOOKUP(A8134,EMPRESA!A$2:B$5796,2,FALSE)</f>
        <v>4107</v>
      </c>
    </row>
    <row r="8135" spans="1:5">
      <c r="A8135" t="s">
        <v>4312</v>
      </c>
      <c r="B8135" t="str">
        <f t="shared" si="127"/>
        <v>MUNICIPALIDAD DE SANTA CRUZ</v>
      </c>
      <c r="C8135" t="s">
        <v>3925</v>
      </c>
      <c r="D8135">
        <f>VLOOKUP(C8135,RUBRO!A$2:B$935,2)</f>
        <v>466</v>
      </c>
      <c r="E8135">
        <f>VLOOKUP(A8135,EMPRESA!A$2:B$5796,2,FALSE)</f>
        <v>4108</v>
      </c>
    </row>
    <row r="8136" spans="1:5">
      <c r="A8136" t="s">
        <v>4313</v>
      </c>
      <c r="B8136" t="str">
        <f t="shared" si="127"/>
        <v>MUNICIPALIDAD DE SANTA JUANA</v>
      </c>
      <c r="C8136" t="s">
        <v>3925</v>
      </c>
      <c r="D8136">
        <f>VLOOKUP(C8136,RUBRO!A$2:B$935,2)</f>
        <v>466</v>
      </c>
      <c r="E8136">
        <f>VLOOKUP(A8136,EMPRESA!A$2:B$5796,2,FALSE)</f>
        <v>4109</v>
      </c>
    </row>
    <row r="8137" spans="1:5">
      <c r="A8137" t="s">
        <v>4314</v>
      </c>
      <c r="B8137" t="str">
        <f t="shared" si="127"/>
        <v>MUNICIPALIDAD DE SANTA MARIA</v>
      </c>
      <c r="C8137" t="s">
        <v>3925</v>
      </c>
      <c r="D8137">
        <f>VLOOKUP(C8137,RUBRO!A$2:B$935,2)</f>
        <v>466</v>
      </c>
      <c r="E8137">
        <f>VLOOKUP(A8137,EMPRESA!A$2:B$5796,2,FALSE)</f>
        <v>4110</v>
      </c>
    </row>
    <row r="8138" spans="1:5">
      <c r="A8138" t="s">
        <v>4315</v>
      </c>
      <c r="B8138" t="str">
        <f t="shared" si="127"/>
        <v>MUNICIPALIDAD DE SANTIAGO</v>
      </c>
      <c r="C8138" t="s">
        <v>3925</v>
      </c>
      <c r="D8138">
        <f>VLOOKUP(C8138,RUBRO!A$2:B$935,2)</f>
        <v>466</v>
      </c>
      <c r="E8138">
        <f>VLOOKUP(A8138,EMPRESA!A$2:B$5796,2,FALSE)</f>
        <v>4111</v>
      </c>
    </row>
    <row r="8139" spans="1:5">
      <c r="A8139" t="s">
        <v>4316</v>
      </c>
      <c r="B8139" t="str">
        <f t="shared" si="127"/>
        <v>MUNICIPALIDAD DE SANTO DOMINGO</v>
      </c>
      <c r="C8139" t="s">
        <v>3925</v>
      </c>
      <c r="D8139">
        <f>VLOOKUP(C8139,RUBRO!A$2:B$935,2)</f>
        <v>466</v>
      </c>
      <c r="E8139">
        <f>VLOOKUP(A8139,EMPRESA!A$2:B$5796,2,FALSE)</f>
        <v>4112</v>
      </c>
    </row>
    <row r="8140" spans="1:5">
      <c r="A8140" t="s">
        <v>4317</v>
      </c>
      <c r="B8140" t="str">
        <f t="shared" si="127"/>
        <v>MUNICIPALIDAD DE SIERRA GORDA</v>
      </c>
      <c r="C8140" t="s">
        <v>3925</v>
      </c>
      <c r="D8140">
        <f>VLOOKUP(C8140,RUBRO!A$2:B$935,2)</f>
        <v>466</v>
      </c>
      <c r="E8140">
        <f>VLOOKUP(A8140,EMPRESA!A$2:B$5796,2,FALSE)</f>
        <v>4113</v>
      </c>
    </row>
    <row r="8141" spans="1:5">
      <c r="A8141" t="s">
        <v>4318</v>
      </c>
      <c r="B8141" t="str">
        <f t="shared" si="127"/>
        <v>MUNICIPALIDAD DE TALAGANTE</v>
      </c>
      <c r="C8141" t="s">
        <v>3925</v>
      </c>
      <c r="D8141">
        <f>VLOOKUP(C8141,RUBRO!A$2:B$935,2)</f>
        <v>466</v>
      </c>
      <c r="E8141">
        <f>VLOOKUP(A8141,EMPRESA!A$2:B$5796,2,FALSE)</f>
        <v>4114</v>
      </c>
    </row>
    <row r="8142" spans="1:5">
      <c r="A8142" t="s">
        <v>4319</v>
      </c>
      <c r="B8142" t="str">
        <f t="shared" si="127"/>
        <v>MUNICIPALIDAD DE TALCA</v>
      </c>
      <c r="C8142" t="s">
        <v>3925</v>
      </c>
      <c r="D8142">
        <f>VLOOKUP(C8142,RUBRO!A$2:B$935,2)</f>
        <v>466</v>
      </c>
      <c r="E8142">
        <f>VLOOKUP(A8142,EMPRESA!A$2:B$5796,2,FALSE)</f>
        <v>4115</v>
      </c>
    </row>
    <row r="8143" spans="1:5">
      <c r="A8143" t="s">
        <v>4320</v>
      </c>
      <c r="B8143" t="str">
        <f t="shared" si="127"/>
        <v>MUNICIPALIDAD DE TALCAHUANO</v>
      </c>
      <c r="C8143" t="s">
        <v>3925</v>
      </c>
      <c r="D8143">
        <f>VLOOKUP(C8143,RUBRO!A$2:B$935,2)</f>
        <v>466</v>
      </c>
      <c r="E8143">
        <f>VLOOKUP(A8143,EMPRESA!A$2:B$5796,2,FALSE)</f>
        <v>4116</v>
      </c>
    </row>
    <row r="8144" spans="1:5">
      <c r="A8144" t="s">
        <v>4321</v>
      </c>
      <c r="B8144" t="str">
        <f t="shared" si="127"/>
        <v>MUNICIPALIDAD DE TALTAL</v>
      </c>
      <c r="C8144" t="s">
        <v>3925</v>
      </c>
      <c r="D8144">
        <f>VLOOKUP(C8144,RUBRO!A$2:B$935,2)</f>
        <v>466</v>
      </c>
      <c r="E8144">
        <f>VLOOKUP(A8144,EMPRESA!A$2:B$5796,2,FALSE)</f>
        <v>4117</v>
      </c>
    </row>
    <row r="8145" spans="1:5">
      <c r="A8145" t="s">
        <v>4322</v>
      </c>
      <c r="B8145" t="str">
        <f t="shared" si="127"/>
        <v>MUNICIPALIDAD DE TEMUCO</v>
      </c>
      <c r="C8145" t="s">
        <v>3925</v>
      </c>
      <c r="D8145">
        <f>VLOOKUP(C8145,RUBRO!A$2:B$935,2)</f>
        <v>466</v>
      </c>
      <c r="E8145">
        <f>VLOOKUP(A8145,EMPRESA!A$2:B$5796,2,FALSE)</f>
        <v>4118</v>
      </c>
    </row>
    <row r="8146" spans="1:5">
      <c r="A8146" t="s">
        <v>4323</v>
      </c>
      <c r="B8146" t="str">
        <f t="shared" si="127"/>
        <v>MUNICIPALIDAD DE TENO</v>
      </c>
      <c r="C8146" t="s">
        <v>3925</v>
      </c>
      <c r="D8146">
        <f>VLOOKUP(C8146,RUBRO!A$2:B$935,2)</f>
        <v>466</v>
      </c>
      <c r="E8146">
        <f>VLOOKUP(A8146,EMPRESA!A$2:B$5796,2,FALSE)</f>
        <v>4119</v>
      </c>
    </row>
    <row r="8147" spans="1:5">
      <c r="A8147" t="s">
        <v>4324</v>
      </c>
      <c r="B8147" t="str">
        <f t="shared" si="127"/>
        <v>MUNICIPALIDAD DE TEODORO SCHMIDT</v>
      </c>
      <c r="C8147" t="s">
        <v>3925</v>
      </c>
      <c r="D8147">
        <f>VLOOKUP(C8147,RUBRO!A$2:B$935,2)</f>
        <v>466</v>
      </c>
      <c r="E8147">
        <f>VLOOKUP(A8147,EMPRESA!A$2:B$5796,2,FALSE)</f>
        <v>4120</v>
      </c>
    </row>
    <row r="8148" spans="1:5">
      <c r="A8148" t="s">
        <v>4325</v>
      </c>
      <c r="B8148" t="str">
        <f t="shared" si="127"/>
        <v>MUNICIPALIDAD DE TIERRA AMARILLA</v>
      </c>
      <c r="C8148" t="s">
        <v>3925</v>
      </c>
      <c r="D8148">
        <f>VLOOKUP(C8148,RUBRO!A$2:B$935,2)</f>
        <v>466</v>
      </c>
      <c r="E8148">
        <f>VLOOKUP(A8148,EMPRESA!A$2:B$5796,2,FALSE)</f>
        <v>4121</v>
      </c>
    </row>
    <row r="8149" spans="1:5">
      <c r="A8149" t="s">
        <v>4326</v>
      </c>
      <c r="B8149" t="str">
        <f t="shared" si="127"/>
        <v>MUNICIPALIDAD DE TIL TIL</v>
      </c>
      <c r="C8149" t="s">
        <v>3925</v>
      </c>
      <c r="D8149">
        <f>VLOOKUP(C8149,RUBRO!A$2:B$935,2)</f>
        <v>466</v>
      </c>
      <c r="E8149">
        <f>VLOOKUP(A8149,EMPRESA!A$2:B$5796,2,FALSE)</f>
        <v>4122</v>
      </c>
    </row>
    <row r="8150" spans="1:5">
      <c r="A8150" t="s">
        <v>4327</v>
      </c>
      <c r="B8150" t="str">
        <f t="shared" si="127"/>
        <v>MUNICIPALIDAD DE TIMAUKEL</v>
      </c>
      <c r="C8150" t="s">
        <v>3925</v>
      </c>
      <c r="D8150">
        <f>VLOOKUP(C8150,RUBRO!A$2:B$935,2)</f>
        <v>466</v>
      </c>
      <c r="E8150">
        <f>VLOOKUP(A8150,EMPRESA!A$2:B$5796,2,FALSE)</f>
        <v>4123</v>
      </c>
    </row>
    <row r="8151" spans="1:5">
      <c r="A8151" t="s">
        <v>4328</v>
      </c>
      <c r="B8151" t="str">
        <f t="shared" si="127"/>
        <v>MUNICIPALIDAD DE TIRUA</v>
      </c>
      <c r="C8151" t="s">
        <v>3925</v>
      </c>
      <c r="D8151">
        <f>VLOOKUP(C8151,RUBRO!A$2:B$935,2)</f>
        <v>466</v>
      </c>
      <c r="E8151">
        <f>VLOOKUP(A8151,EMPRESA!A$2:B$5796,2,FALSE)</f>
        <v>4124</v>
      </c>
    </row>
    <row r="8152" spans="1:5">
      <c r="A8152" t="s">
        <v>4329</v>
      </c>
      <c r="B8152" t="str">
        <f t="shared" si="127"/>
        <v>MUNICIPALIDAD DE TOCOPILLA</v>
      </c>
      <c r="C8152" t="s">
        <v>3925</v>
      </c>
      <c r="D8152">
        <f>VLOOKUP(C8152,RUBRO!A$2:B$935,2)</f>
        <v>466</v>
      </c>
      <c r="E8152">
        <f>VLOOKUP(A8152,EMPRESA!A$2:B$5796,2,FALSE)</f>
        <v>4125</v>
      </c>
    </row>
    <row r="8153" spans="1:5">
      <c r="A8153" t="s">
        <v>4330</v>
      </c>
      <c r="B8153" t="str">
        <f t="shared" si="127"/>
        <v>MUNICIPALIDAD DE TOLTEN</v>
      </c>
      <c r="C8153" t="s">
        <v>3925</v>
      </c>
      <c r="D8153">
        <f>VLOOKUP(C8153,RUBRO!A$2:B$935,2)</f>
        <v>466</v>
      </c>
      <c r="E8153">
        <f>VLOOKUP(A8153,EMPRESA!A$2:B$5796,2,FALSE)</f>
        <v>4126</v>
      </c>
    </row>
    <row r="8154" spans="1:5">
      <c r="A8154" t="s">
        <v>4331</v>
      </c>
      <c r="B8154" t="str">
        <f t="shared" si="127"/>
        <v>MUNICIPALIDAD DE TOME</v>
      </c>
      <c r="C8154" t="s">
        <v>3925</v>
      </c>
      <c r="D8154">
        <f>VLOOKUP(C8154,RUBRO!A$2:B$935,2)</f>
        <v>466</v>
      </c>
      <c r="E8154">
        <f>VLOOKUP(A8154,EMPRESA!A$2:B$5796,2,FALSE)</f>
        <v>4127</v>
      </c>
    </row>
    <row r="8155" spans="1:5">
      <c r="A8155" t="s">
        <v>4332</v>
      </c>
      <c r="B8155" t="str">
        <f t="shared" si="127"/>
        <v>MUNICIPALIDAD DE TORRES DEL PAYNE</v>
      </c>
      <c r="C8155" t="s">
        <v>3925</v>
      </c>
      <c r="D8155">
        <f>VLOOKUP(C8155,RUBRO!A$2:B$935,2)</f>
        <v>466</v>
      </c>
      <c r="E8155">
        <f>VLOOKUP(A8155,EMPRESA!A$2:B$5796,2,FALSE)</f>
        <v>4128</v>
      </c>
    </row>
    <row r="8156" spans="1:5">
      <c r="A8156" t="s">
        <v>4333</v>
      </c>
      <c r="B8156" t="str">
        <f t="shared" si="127"/>
        <v>MUNICIPALIDAD DE TORTEL</v>
      </c>
      <c r="C8156" t="s">
        <v>3925</v>
      </c>
      <c r="D8156">
        <f>VLOOKUP(C8156,RUBRO!A$2:B$935,2)</f>
        <v>466</v>
      </c>
      <c r="E8156">
        <f>VLOOKUP(A8156,EMPRESA!A$2:B$5796,2,FALSE)</f>
        <v>4129</v>
      </c>
    </row>
    <row r="8157" spans="1:5">
      <c r="A8157" t="s">
        <v>4334</v>
      </c>
      <c r="B8157" t="str">
        <f t="shared" si="127"/>
        <v>MUNICIPALIDAD DE TRAIGUEN</v>
      </c>
      <c r="C8157" t="s">
        <v>3925</v>
      </c>
      <c r="D8157">
        <f>VLOOKUP(C8157,RUBRO!A$2:B$935,2)</f>
        <v>466</v>
      </c>
      <c r="E8157">
        <f>VLOOKUP(A8157,EMPRESA!A$2:B$5796,2,FALSE)</f>
        <v>4130</v>
      </c>
    </row>
    <row r="8158" spans="1:5">
      <c r="A8158" t="s">
        <v>4335</v>
      </c>
      <c r="B8158" t="str">
        <f t="shared" si="127"/>
        <v>MUNICIPALIDAD DE TREHUACO</v>
      </c>
      <c r="C8158" t="s">
        <v>3925</v>
      </c>
      <c r="D8158">
        <f>VLOOKUP(C8158,RUBRO!A$2:B$935,2)</f>
        <v>466</v>
      </c>
      <c r="E8158">
        <f>VLOOKUP(A8158,EMPRESA!A$2:B$5796,2,FALSE)</f>
        <v>4131</v>
      </c>
    </row>
    <row r="8159" spans="1:5">
      <c r="A8159" t="s">
        <v>4336</v>
      </c>
      <c r="B8159" t="str">
        <f t="shared" si="127"/>
        <v>MUNICIPALIDAD DE TUCAPEL</v>
      </c>
      <c r="C8159" t="s">
        <v>3925</v>
      </c>
      <c r="D8159">
        <f>VLOOKUP(C8159,RUBRO!A$2:B$935,2)</f>
        <v>466</v>
      </c>
      <c r="E8159">
        <f>VLOOKUP(A8159,EMPRESA!A$2:B$5796,2,FALSE)</f>
        <v>4132</v>
      </c>
    </row>
    <row r="8160" spans="1:5">
      <c r="A8160" t="s">
        <v>4337</v>
      </c>
      <c r="B8160" t="str">
        <f t="shared" si="127"/>
        <v>MUNICIPALIDAD DE VALDIVIA</v>
      </c>
      <c r="C8160" t="s">
        <v>3925</v>
      </c>
      <c r="D8160">
        <f>VLOOKUP(C8160,RUBRO!A$2:B$935,2)</f>
        <v>466</v>
      </c>
      <c r="E8160">
        <f>VLOOKUP(A8160,EMPRESA!A$2:B$5796,2,FALSE)</f>
        <v>4133</v>
      </c>
    </row>
    <row r="8161" spans="1:5">
      <c r="A8161" t="s">
        <v>4338</v>
      </c>
      <c r="B8161" t="str">
        <f t="shared" si="127"/>
        <v>MUNICIPALIDAD DE VALLENAR</v>
      </c>
      <c r="C8161" t="s">
        <v>3925</v>
      </c>
      <c r="D8161">
        <f>VLOOKUP(C8161,RUBRO!A$2:B$935,2)</f>
        <v>466</v>
      </c>
      <c r="E8161">
        <f>VLOOKUP(A8161,EMPRESA!A$2:B$5796,2,FALSE)</f>
        <v>4134</v>
      </c>
    </row>
    <row r="8162" spans="1:5">
      <c r="A8162" t="s">
        <v>4339</v>
      </c>
      <c r="B8162" t="str">
        <f t="shared" si="127"/>
        <v>MUNICIPALIDAD DE VALPARAISO</v>
      </c>
      <c r="C8162" t="s">
        <v>3925</v>
      </c>
      <c r="D8162">
        <f>VLOOKUP(C8162,RUBRO!A$2:B$935,2)</f>
        <v>466</v>
      </c>
      <c r="E8162">
        <f>VLOOKUP(A8162,EMPRESA!A$2:B$5796,2,FALSE)</f>
        <v>4135</v>
      </c>
    </row>
    <row r="8163" spans="1:5">
      <c r="A8163" t="s">
        <v>4340</v>
      </c>
      <c r="B8163" t="str">
        <f t="shared" si="127"/>
        <v>MUNICIPALIDAD DE VICHUQUEN</v>
      </c>
      <c r="C8163" t="s">
        <v>3925</v>
      </c>
      <c r="D8163">
        <f>VLOOKUP(C8163,RUBRO!A$2:B$935,2)</f>
        <v>466</v>
      </c>
      <c r="E8163">
        <f>VLOOKUP(A8163,EMPRESA!A$2:B$5796,2,FALSE)</f>
        <v>4136</v>
      </c>
    </row>
    <row r="8164" spans="1:5">
      <c r="A8164" t="s">
        <v>4341</v>
      </c>
      <c r="B8164" t="str">
        <f t="shared" si="127"/>
        <v>MUNICIPALIDAD DE VICTORIA</v>
      </c>
      <c r="C8164" t="s">
        <v>3925</v>
      </c>
      <c r="D8164">
        <f>VLOOKUP(C8164,RUBRO!A$2:B$935,2)</f>
        <v>466</v>
      </c>
      <c r="E8164">
        <f>VLOOKUP(A8164,EMPRESA!A$2:B$5796,2,FALSE)</f>
        <v>4137</v>
      </c>
    </row>
    <row r="8165" spans="1:5">
      <c r="A8165" t="s">
        <v>4342</v>
      </c>
      <c r="B8165" t="str">
        <f t="shared" si="127"/>
        <v>MUNICIPALIDAD DE VICUNA</v>
      </c>
      <c r="C8165" t="s">
        <v>3925</v>
      </c>
      <c r="D8165">
        <f>VLOOKUP(C8165,RUBRO!A$2:B$935,2)</f>
        <v>466</v>
      </c>
      <c r="E8165">
        <f>VLOOKUP(A8165,EMPRESA!A$2:B$5796,2,FALSE)</f>
        <v>4138</v>
      </c>
    </row>
    <row r="8166" spans="1:5">
      <c r="A8166" t="s">
        <v>4343</v>
      </c>
      <c r="B8166" t="str">
        <f t="shared" si="127"/>
        <v>MUNICIPALIDAD DE VILCUN</v>
      </c>
      <c r="C8166" t="s">
        <v>3925</v>
      </c>
      <c r="D8166">
        <f>VLOOKUP(C8166,RUBRO!A$2:B$935,2)</f>
        <v>466</v>
      </c>
      <c r="E8166">
        <f>VLOOKUP(A8166,EMPRESA!A$2:B$5796,2,FALSE)</f>
        <v>4139</v>
      </c>
    </row>
    <row r="8167" spans="1:5">
      <c r="A8167" t="s">
        <v>4344</v>
      </c>
      <c r="B8167" t="str">
        <f t="shared" si="127"/>
        <v>MUNICIPALIDAD DE VILLA ALEGRE</v>
      </c>
      <c r="C8167" t="s">
        <v>3925</v>
      </c>
      <c r="D8167">
        <f>VLOOKUP(C8167,RUBRO!A$2:B$935,2)</f>
        <v>466</v>
      </c>
      <c r="E8167">
        <f>VLOOKUP(A8167,EMPRESA!A$2:B$5796,2,FALSE)</f>
        <v>4140</v>
      </c>
    </row>
    <row r="8168" spans="1:5">
      <c r="A8168" t="s">
        <v>4345</v>
      </c>
      <c r="B8168" t="str">
        <f t="shared" si="127"/>
        <v>MUNICIPALIDAD DE VILLA ALEMANA</v>
      </c>
      <c r="C8168" t="s">
        <v>3925</v>
      </c>
      <c r="D8168">
        <f>VLOOKUP(C8168,RUBRO!A$2:B$935,2)</f>
        <v>466</v>
      </c>
      <c r="E8168">
        <f>VLOOKUP(A8168,EMPRESA!A$2:B$5796,2,FALSE)</f>
        <v>4141</v>
      </c>
    </row>
    <row r="8169" spans="1:5">
      <c r="A8169" t="s">
        <v>4346</v>
      </c>
      <c r="B8169" t="str">
        <f t="shared" si="127"/>
        <v>MUNICIPALIDAD DE VILLARRICA</v>
      </c>
      <c r="C8169" t="s">
        <v>3925</v>
      </c>
      <c r="D8169">
        <f>VLOOKUP(C8169,RUBRO!A$2:B$935,2)</f>
        <v>466</v>
      </c>
      <c r="E8169">
        <f>VLOOKUP(A8169,EMPRESA!A$2:B$5796,2,FALSE)</f>
        <v>4142</v>
      </c>
    </row>
    <row r="8170" spans="1:5">
      <c r="A8170" t="s">
        <v>4348</v>
      </c>
      <c r="B8170" t="str">
        <f t="shared" si="127"/>
        <v>MUNICIPALIDAD DE VINA DEL MAR</v>
      </c>
      <c r="C8170" t="s">
        <v>3925</v>
      </c>
      <c r="D8170">
        <f>VLOOKUP(C8170,RUBRO!A$2:B$935,2)</f>
        <v>466</v>
      </c>
      <c r="E8170">
        <f>VLOOKUP(A8170,EMPRESA!A$2:B$5796,2,FALSE)</f>
        <v>4143</v>
      </c>
    </row>
    <row r="8171" spans="1:5">
      <c r="A8171" t="s">
        <v>4347</v>
      </c>
      <c r="B8171" t="str">
        <f t="shared" si="127"/>
        <v>MUNICIPALIDAD DE VITACURA</v>
      </c>
      <c r="C8171" t="s">
        <v>3925</v>
      </c>
      <c r="D8171">
        <f>VLOOKUP(C8171,RUBRO!A$2:B$935,2)</f>
        <v>466</v>
      </c>
      <c r="E8171">
        <f>VLOOKUP(A8171,EMPRESA!A$2:B$5796,2,FALSE)</f>
        <v>4144</v>
      </c>
    </row>
    <row r="8172" spans="1:5">
      <c r="A8172" t="s">
        <v>4349</v>
      </c>
      <c r="B8172" t="str">
        <f t="shared" si="127"/>
        <v>MUNICIPALIDAD DE YERBAS BUENAS</v>
      </c>
      <c r="C8172" t="s">
        <v>3925</v>
      </c>
      <c r="D8172">
        <f>VLOOKUP(C8172,RUBRO!A$2:B$935,2)</f>
        <v>466</v>
      </c>
      <c r="E8172">
        <f>VLOOKUP(A8172,EMPRESA!A$2:B$5796,2,FALSE)</f>
        <v>4145</v>
      </c>
    </row>
    <row r="8173" spans="1:5">
      <c r="A8173" t="s">
        <v>4350</v>
      </c>
      <c r="B8173" t="str">
        <f t="shared" si="127"/>
        <v>MUNICIPALIDAD DE YUMBEL</v>
      </c>
      <c r="C8173" t="s">
        <v>3925</v>
      </c>
      <c r="D8173">
        <f>VLOOKUP(C8173,RUBRO!A$2:B$935,2)</f>
        <v>466</v>
      </c>
      <c r="E8173">
        <f>VLOOKUP(A8173,EMPRESA!A$2:B$5796,2,FALSE)</f>
        <v>4146</v>
      </c>
    </row>
    <row r="8174" spans="1:5">
      <c r="A8174" t="s">
        <v>4351</v>
      </c>
      <c r="B8174" t="str">
        <f t="shared" si="127"/>
        <v>MUNICIPALIDAD DE YUNGAY</v>
      </c>
      <c r="C8174" t="s">
        <v>3925</v>
      </c>
      <c r="D8174">
        <f>VLOOKUP(C8174,RUBRO!A$2:B$935,2)</f>
        <v>466</v>
      </c>
      <c r="E8174">
        <f>VLOOKUP(A8174,EMPRESA!A$2:B$5796,2,FALSE)</f>
        <v>4147</v>
      </c>
    </row>
    <row r="8175" spans="1:5">
      <c r="A8175" t="s">
        <v>4352</v>
      </c>
      <c r="B8175" t="str">
        <f t="shared" si="127"/>
        <v>MUNICIPALIDAD DE ZAPALLAR</v>
      </c>
      <c r="C8175" t="s">
        <v>3925</v>
      </c>
      <c r="D8175">
        <f>VLOOKUP(C8175,RUBRO!A$2:B$935,2)</f>
        <v>466</v>
      </c>
      <c r="E8175">
        <f>VLOOKUP(A8175,EMPRESA!A$2:B$5796,2,FALSE)</f>
        <v>4148</v>
      </c>
    </row>
    <row r="8176" spans="1:5">
      <c r="A8176" t="s">
        <v>1666</v>
      </c>
      <c r="B8176" t="str">
        <f t="shared" si="127"/>
        <v>MUNOZ Y MUHLENBROCK LTDA.</v>
      </c>
      <c r="C8176" t="s">
        <v>1653</v>
      </c>
      <c r="D8176">
        <f>VLOOKUP(C8176,RUBRO!A$2:B$935,2)</f>
        <v>179</v>
      </c>
      <c r="E8176">
        <f>VLOOKUP(A8176,EMPRESA!A$2:B$5796,2,FALSE)</f>
        <v>4149</v>
      </c>
    </row>
    <row r="8177" spans="1:5">
      <c r="A8177" t="s">
        <v>2610</v>
      </c>
      <c r="B8177" t="str">
        <f t="shared" si="127"/>
        <v>MURAD CHILE</v>
      </c>
      <c r="C8177" t="s">
        <v>2580</v>
      </c>
      <c r="D8177">
        <f>VLOOKUP(C8177,RUBRO!A$2:B$935,2)</f>
        <v>294</v>
      </c>
      <c r="E8177">
        <f>VLOOKUP(A8177,EMPRESA!A$2:B$5796,2,FALSE)</f>
        <v>4150</v>
      </c>
    </row>
    <row r="8178" spans="1:5">
      <c r="A8178" t="s">
        <v>1708</v>
      </c>
      <c r="B8178" t="str">
        <f t="shared" si="127"/>
        <v>MUTUAL DE SEGURIDAD CCHC</v>
      </c>
      <c r="C8178" t="s">
        <v>1686</v>
      </c>
      <c r="D8178">
        <f>VLOOKUP(C8178,RUBRO!A$2:B$935,2)</f>
        <v>187</v>
      </c>
      <c r="E8178">
        <f>VLOOKUP(A8178,EMPRESA!A$2:B$5796,2,FALSE)</f>
        <v>4151</v>
      </c>
    </row>
    <row r="8179" spans="1:5">
      <c r="A8179" t="s">
        <v>1708</v>
      </c>
      <c r="B8179" t="str">
        <f t="shared" si="127"/>
        <v>MUTUAL DE SEGURIDAD CCHC</v>
      </c>
      <c r="C8179" t="s">
        <v>4519</v>
      </c>
      <c r="D8179">
        <f>VLOOKUP(C8179,RUBRO!A$2:B$935,2)</f>
        <v>485</v>
      </c>
      <c r="E8179">
        <f>VLOOKUP(A8179,EMPRESA!A$2:B$5796,2,FALSE)</f>
        <v>4151</v>
      </c>
    </row>
    <row r="8180" spans="1:5">
      <c r="A8180" t="s">
        <v>1708</v>
      </c>
      <c r="B8180" t="str">
        <f t="shared" si="127"/>
        <v>MUTUAL DE SEGURIDAD CCHC</v>
      </c>
      <c r="C8180" t="s">
        <v>5475</v>
      </c>
      <c r="D8180">
        <f>VLOOKUP(C8180,RUBRO!A$2:B$935,2)</f>
        <v>629</v>
      </c>
      <c r="E8180">
        <f>VLOOKUP(A8180,EMPRESA!A$2:B$5796,2,FALSE)</f>
        <v>4151</v>
      </c>
    </row>
    <row r="8181" spans="1:5">
      <c r="A8181" t="s">
        <v>1708</v>
      </c>
      <c r="B8181" t="str">
        <f t="shared" si="127"/>
        <v>MUTUAL DE SEGURIDAD CCHC</v>
      </c>
      <c r="C8181" t="s">
        <v>5750</v>
      </c>
      <c r="D8181">
        <f>VLOOKUP(C8181,RUBRO!A$2:B$935,2)</f>
        <v>699</v>
      </c>
      <c r="E8181">
        <f>VLOOKUP(A8181,EMPRESA!A$2:B$5796,2,FALSE)</f>
        <v>4151</v>
      </c>
    </row>
    <row r="8182" spans="1:5">
      <c r="A8182" t="s">
        <v>2227</v>
      </c>
      <c r="B8182" t="str">
        <f t="shared" si="127"/>
        <v>MUTUAL DE SEGUROS DE CHILE</v>
      </c>
      <c r="C8182" t="s">
        <v>2212</v>
      </c>
      <c r="D8182">
        <f>VLOOKUP(C8182,RUBRO!A$2:B$935,2)</f>
        <v>248</v>
      </c>
      <c r="E8182">
        <f>VLOOKUP(A8182,EMPRESA!A$2:B$5796,2,FALSE)</f>
        <v>4152</v>
      </c>
    </row>
    <row r="8183" spans="1:5">
      <c r="A8183" t="s">
        <v>5873</v>
      </c>
      <c r="B8183" t="str">
        <f t="shared" si="127"/>
        <v>MY HOME S.A.</v>
      </c>
      <c r="C8183" t="s">
        <v>5857</v>
      </c>
      <c r="D8183">
        <f>VLOOKUP(C8183,RUBRO!A$2:B$935,2)</f>
        <v>720</v>
      </c>
      <c r="E8183">
        <f>VLOOKUP(A8183,EMPRESA!A$2:B$5796,2,FALSE)</f>
        <v>4153</v>
      </c>
    </row>
    <row r="8184" spans="1:5">
      <c r="A8184" t="s">
        <v>1776</v>
      </c>
      <c r="B8184" t="str">
        <f t="shared" si="127"/>
        <v>NACHIPA</v>
      </c>
      <c r="C8184" t="s">
        <v>1764</v>
      </c>
      <c r="D8184">
        <f>VLOOKUP(C8184,RUBRO!A$2:B$935,2)</f>
        <v>190</v>
      </c>
      <c r="E8184">
        <f>VLOOKUP(A8184,EMPRESA!A$2:B$5796,2,FALSE)</f>
        <v>4154</v>
      </c>
    </row>
    <row r="8185" spans="1:5">
      <c r="A8185" t="s">
        <v>5911</v>
      </c>
      <c r="B8185" t="str">
        <f t="shared" si="127"/>
        <v>NALCO INDUSTRIAL SERVICES CHILE LTDA.</v>
      </c>
      <c r="C8185" t="s">
        <v>5894</v>
      </c>
      <c r="D8185">
        <f>VLOOKUP(C8185,RUBRO!A$2:B$935,2)</f>
        <v>721</v>
      </c>
      <c r="E8185">
        <f>VLOOKUP(A8185,EMPRESA!A$2:B$5796,2,FALSE)</f>
        <v>4155</v>
      </c>
    </row>
    <row r="8186" spans="1:5">
      <c r="A8186" t="s">
        <v>3590</v>
      </c>
      <c r="B8186" t="str">
        <f t="shared" si="127"/>
        <v>NAMA INTERNACIONAL S.A.</v>
      </c>
      <c r="C8186" t="s">
        <v>3431</v>
      </c>
      <c r="D8186">
        <f>VLOOKUP(C8186,RUBRO!A$2:B$935,2)</f>
        <v>413</v>
      </c>
      <c r="E8186">
        <f>VLOOKUP(A8186,EMPRESA!A$2:B$5796,2,FALSE)</f>
        <v>4156</v>
      </c>
    </row>
    <row r="8187" spans="1:5">
      <c r="A8187" t="s">
        <v>3590</v>
      </c>
      <c r="B8187" t="str">
        <f t="shared" si="127"/>
        <v>NAMA INTERNACIONAL S.A.</v>
      </c>
      <c r="C8187" t="s">
        <v>3814</v>
      </c>
      <c r="D8187">
        <f>VLOOKUP(C8187,RUBRO!A$2:B$935,2)</f>
        <v>449</v>
      </c>
      <c r="E8187">
        <f>VLOOKUP(A8187,EMPRESA!A$2:B$5796,2,FALSE)</f>
        <v>4156</v>
      </c>
    </row>
    <row r="8188" spans="1:5">
      <c r="A8188" t="s">
        <v>3590</v>
      </c>
      <c r="B8188" t="str">
        <f t="shared" si="127"/>
        <v>NAMA INTERNACIONAL S.A.</v>
      </c>
      <c r="C8188" t="s">
        <v>4627</v>
      </c>
      <c r="D8188">
        <f>VLOOKUP(C8188,RUBRO!A$2:B$935,2)</f>
        <v>488</v>
      </c>
      <c r="E8188">
        <f>VLOOKUP(A8188,EMPRESA!A$2:B$5796,2,FALSE)</f>
        <v>4156</v>
      </c>
    </row>
    <row r="8189" spans="1:5">
      <c r="A8189" t="s">
        <v>5346</v>
      </c>
      <c r="B8189" t="str">
        <f t="shared" si="127"/>
        <v>NATURAL RESPONSE S.A.</v>
      </c>
      <c r="C8189" t="s">
        <v>5345</v>
      </c>
      <c r="D8189">
        <f>VLOOKUP(C8189,RUBRO!A$2:B$935,2)</f>
        <v>598</v>
      </c>
      <c r="E8189">
        <f>VLOOKUP(A8189,EMPRESA!A$2:B$5796,2,FALSE)</f>
        <v>4157</v>
      </c>
    </row>
    <row r="8190" spans="1:5">
      <c r="A8190" t="s">
        <v>5346</v>
      </c>
      <c r="B8190" t="str">
        <f t="shared" si="127"/>
        <v>NATURAL RESPONSE S.A.</v>
      </c>
      <c r="C8190" t="s">
        <v>5347</v>
      </c>
      <c r="D8190">
        <f>VLOOKUP(C8190,RUBRO!A$2:B$935,2)</f>
        <v>599</v>
      </c>
      <c r="E8190">
        <f>VLOOKUP(A8190,EMPRESA!A$2:B$5796,2,FALSE)</f>
        <v>4157</v>
      </c>
    </row>
    <row r="8191" spans="1:5">
      <c r="A8191" t="s">
        <v>5346</v>
      </c>
      <c r="B8191" t="str">
        <f t="shared" si="127"/>
        <v>NATURAL RESPONSE S.A.</v>
      </c>
      <c r="C8191" t="s">
        <v>5348</v>
      </c>
      <c r="D8191">
        <f>VLOOKUP(C8191,RUBRO!A$2:B$935,2)</f>
        <v>600</v>
      </c>
      <c r="E8191">
        <f>VLOOKUP(A8191,EMPRESA!A$2:B$5796,2,FALSE)</f>
        <v>4157</v>
      </c>
    </row>
    <row r="8192" spans="1:5">
      <c r="A8192" t="s">
        <v>5346</v>
      </c>
      <c r="B8192" t="str">
        <f t="shared" si="127"/>
        <v>NATURAL RESPONSE S.A.</v>
      </c>
      <c r="C8192" t="s">
        <v>5690</v>
      </c>
      <c r="D8192">
        <f>VLOOKUP(C8192,RUBRO!A$2:B$935,2)</f>
        <v>673</v>
      </c>
      <c r="E8192">
        <f>VLOOKUP(A8192,EMPRESA!A$2:B$5796,2,FALSE)</f>
        <v>4157</v>
      </c>
    </row>
    <row r="8193" spans="1:5">
      <c r="A8193" t="s">
        <v>1777</v>
      </c>
      <c r="B8193" t="str">
        <f t="shared" si="127"/>
        <v>NAUTILUS SERMARES LTDA.</v>
      </c>
      <c r="C8193" t="s">
        <v>1764</v>
      </c>
      <c r="D8193">
        <f>VLOOKUP(C8193,RUBRO!A$2:B$935,2)</f>
        <v>190</v>
      </c>
      <c r="E8193">
        <f>VLOOKUP(A8193,EMPRESA!A$2:B$5796,2,FALSE)</f>
        <v>4158</v>
      </c>
    </row>
    <row r="8194" spans="1:5">
      <c r="A8194" t="s">
        <v>4965</v>
      </c>
      <c r="B8194" t="str">
        <f t="shared" si="127"/>
        <v>NAVARINO S.A.</v>
      </c>
      <c r="C8194" t="s">
        <v>4923</v>
      </c>
      <c r="D8194">
        <f>VLOOKUP(C8194,RUBRO!A$2:B$935,2)</f>
        <v>525</v>
      </c>
      <c r="E8194">
        <f>VLOOKUP(A8194,EMPRESA!A$2:B$5796,2,FALSE)</f>
        <v>4159</v>
      </c>
    </row>
    <row r="8195" spans="1:5">
      <c r="A8195" t="s">
        <v>5912</v>
      </c>
      <c r="B8195" t="str">
        <f t="shared" ref="B8195:B8258" si="128">UPPER(A8195)</f>
        <v>NAVARRO Y CIA. LTDA.</v>
      </c>
      <c r="C8195" t="s">
        <v>5894</v>
      </c>
      <c r="D8195">
        <f>VLOOKUP(C8195,RUBRO!A$2:B$935,2)</f>
        <v>721</v>
      </c>
      <c r="E8195">
        <f>VLOOKUP(A8195,EMPRESA!A$2:B$5796,2,FALSE)</f>
        <v>4160</v>
      </c>
    </row>
    <row r="8196" spans="1:5">
      <c r="A8196" t="s">
        <v>5912</v>
      </c>
      <c r="B8196" t="str">
        <f t="shared" si="128"/>
        <v>NAVARRO Y CIA. LTDA.</v>
      </c>
      <c r="C8196" t="s">
        <v>6670</v>
      </c>
      <c r="D8196">
        <f>VLOOKUP(C8196,RUBRO!A$2:B$935,2)</f>
        <v>929</v>
      </c>
      <c r="E8196">
        <f>VLOOKUP(A8196,EMPRESA!A$2:B$5796,2,FALSE)</f>
        <v>4160</v>
      </c>
    </row>
    <row r="8197" spans="1:5">
      <c r="A8197" t="s">
        <v>2278</v>
      </c>
      <c r="B8197" t="str">
        <f t="shared" si="128"/>
        <v>NAVEA COMPUTACION LTDA.</v>
      </c>
      <c r="C8197" t="s">
        <v>2250</v>
      </c>
      <c r="D8197">
        <f>VLOOKUP(C8197,RUBRO!A$2:B$935,2)</f>
        <v>253</v>
      </c>
      <c r="E8197">
        <f>VLOOKUP(A8197,EMPRESA!A$2:B$5796,2,FALSE)</f>
        <v>4161</v>
      </c>
    </row>
    <row r="8198" spans="1:5">
      <c r="A8198" t="s">
        <v>2278</v>
      </c>
      <c r="B8198" t="str">
        <f t="shared" si="128"/>
        <v>NAVEA COMPUTACION LTDA.</v>
      </c>
      <c r="C8198" t="s">
        <v>6373</v>
      </c>
      <c r="D8198">
        <f>VLOOKUP(C8198,RUBRO!A$2:B$935,2)</f>
        <v>835</v>
      </c>
      <c r="E8198">
        <f>VLOOKUP(A8198,EMPRESA!A$2:B$5796,2,FALSE)</f>
        <v>4161</v>
      </c>
    </row>
    <row r="8199" spans="1:5">
      <c r="A8199" t="s">
        <v>1778</v>
      </c>
      <c r="B8199" t="str">
        <f t="shared" si="128"/>
        <v>NAVIERA CORONEL S.A.</v>
      </c>
      <c r="C8199" t="s">
        <v>1764</v>
      </c>
      <c r="D8199">
        <f>VLOOKUP(C8199,RUBRO!A$2:B$935,2)</f>
        <v>190</v>
      </c>
      <c r="E8199">
        <f>VLOOKUP(A8199,EMPRESA!A$2:B$5796,2,FALSE)</f>
        <v>4162</v>
      </c>
    </row>
    <row r="8200" spans="1:5">
      <c r="A8200" t="s">
        <v>1779</v>
      </c>
      <c r="B8200" t="str">
        <f t="shared" si="128"/>
        <v>NAVIERA ULTRANAV LTDA.</v>
      </c>
      <c r="C8200" t="s">
        <v>1764</v>
      </c>
      <c r="D8200">
        <f>VLOOKUP(C8200,RUBRO!A$2:B$935,2)</f>
        <v>190</v>
      </c>
      <c r="E8200">
        <f>VLOOKUP(A8200,EMPRESA!A$2:B$5796,2,FALSE)</f>
        <v>4163</v>
      </c>
    </row>
    <row r="8201" spans="1:5">
      <c r="A8201" t="s">
        <v>1780</v>
      </c>
      <c r="B8201" t="str">
        <f t="shared" si="128"/>
        <v>NAVIMAG CARGA S.A.</v>
      </c>
      <c r="C8201" t="s">
        <v>1764</v>
      </c>
      <c r="D8201">
        <f>VLOOKUP(C8201,RUBRO!A$2:B$935,2)</f>
        <v>190</v>
      </c>
      <c r="E8201">
        <f>VLOOKUP(A8201,EMPRESA!A$2:B$5796,2,FALSE)</f>
        <v>4164</v>
      </c>
    </row>
    <row r="8202" spans="1:5">
      <c r="A8202" t="s">
        <v>1781</v>
      </c>
      <c r="B8202" t="str">
        <f t="shared" si="128"/>
        <v>NAVIMAG FERRIES S.A.</v>
      </c>
      <c r="C8202" t="s">
        <v>1764</v>
      </c>
      <c r="D8202">
        <f>VLOOKUP(C8202,RUBRO!A$2:B$935,2)</f>
        <v>190</v>
      </c>
      <c r="E8202">
        <f>VLOOKUP(A8202,EMPRESA!A$2:B$5796,2,FALSE)</f>
        <v>4165</v>
      </c>
    </row>
    <row r="8203" spans="1:5">
      <c r="A8203" t="s">
        <v>2420</v>
      </c>
      <c r="B8203" t="str">
        <f t="shared" si="128"/>
        <v>NCL INGENIERIA Y CONSTRUCCION SPA</v>
      </c>
      <c r="C8203" t="s">
        <v>2401</v>
      </c>
      <c r="D8203">
        <f>VLOOKUP(C8203,RUBRO!A$2:B$935,2)</f>
        <v>272</v>
      </c>
      <c r="E8203">
        <f>VLOOKUP(A8203,EMPRESA!A$2:B$5796,2,FALSE)</f>
        <v>4166</v>
      </c>
    </row>
    <row r="8204" spans="1:5">
      <c r="A8204" t="s">
        <v>1603</v>
      </c>
      <c r="B8204" t="str">
        <f t="shared" si="128"/>
        <v>NCR CHILE COMERCIAL E INDUSTRIAL LTDA.</v>
      </c>
      <c r="C8204" t="s">
        <v>1604</v>
      </c>
      <c r="D8204">
        <f>VLOOKUP(C8204,RUBRO!A$2:B$935,2)</f>
        <v>168</v>
      </c>
      <c r="E8204">
        <f>VLOOKUP(A8204,EMPRESA!A$2:B$5796,2,FALSE)</f>
        <v>4167</v>
      </c>
    </row>
    <row r="8205" spans="1:5">
      <c r="A8205" t="s">
        <v>1603</v>
      </c>
      <c r="B8205" t="str">
        <f t="shared" si="128"/>
        <v>NCR CHILE COMERCIAL E INDUSTRIAL LTDA.</v>
      </c>
      <c r="C8205" t="s">
        <v>1605</v>
      </c>
      <c r="D8205">
        <f>VLOOKUP(C8205,RUBRO!A$2:B$935,2)</f>
        <v>169</v>
      </c>
      <c r="E8205">
        <f>VLOOKUP(A8205,EMPRESA!A$2:B$5796,2,FALSE)</f>
        <v>4167</v>
      </c>
    </row>
    <row r="8206" spans="1:5">
      <c r="A8206" t="s">
        <v>1603</v>
      </c>
      <c r="B8206" t="str">
        <f t="shared" si="128"/>
        <v>NCR CHILE COMERCIAL E INDUSTRIAL LTDA.</v>
      </c>
      <c r="C8206" t="s">
        <v>6397</v>
      </c>
      <c r="D8206">
        <f>VLOOKUP(C8206,RUBRO!A$2:B$935,2)</f>
        <v>839</v>
      </c>
      <c r="E8206">
        <f>VLOOKUP(A8206,EMPRESA!A$2:B$5796,2,FALSE)</f>
        <v>4167</v>
      </c>
    </row>
    <row r="8207" spans="1:5">
      <c r="A8207" t="s">
        <v>1603</v>
      </c>
      <c r="B8207" t="str">
        <f t="shared" si="128"/>
        <v>NCR CHILE COMERCIAL E INDUSTRIAL LTDA.</v>
      </c>
      <c r="C8207" t="s">
        <v>6400</v>
      </c>
      <c r="D8207">
        <f>VLOOKUP(C8207,RUBRO!A$2:B$935,2)</f>
        <v>842</v>
      </c>
      <c r="E8207">
        <f>VLOOKUP(A8207,EMPRESA!A$2:B$5796,2,FALSE)</f>
        <v>4167</v>
      </c>
    </row>
    <row r="8208" spans="1:5">
      <c r="A8208" t="s">
        <v>1350</v>
      </c>
      <c r="B8208" t="str">
        <f t="shared" si="128"/>
        <v>NDU INGENIERIA LTDA.</v>
      </c>
      <c r="C8208" t="s">
        <v>1331</v>
      </c>
      <c r="D8208">
        <f>VLOOKUP(C8208,RUBRO!A$2:B$935,2)</f>
        <v>121</v>
      </c>
      <c r="E8208">
        <f>VLOOKUP(A8208,EMPRESA!A$2:B$5796,2,FALSE)</f>
        <v>4168</v>
      </c>
    </row>
    <row r="8209" spans="1:5">
      <c r="A8209" t="s">
        <v>1350</v>
      </c>
      <c r="B8209" t="str">
        <f t="shared" si="128"/>
        <v>NDU INGENIERIA LTDA.</v>
      </c>
      <c r="C8209" t="s">
        <v>4627</v>
      </c>
      <c r="D8209">
        <f>VLOOKUP(C8209,RUBRO!A$2:B$935,2)</f>
        <v>488</v>
      </c>
      <c r="E8209">
        <f>VLOOKUP(A8209,EMPRESA!A$2:B$5796,2,FALSE)</f>
        <v>4168</v>
      </c>
    </row>
    <row r="8210" spans="1:5">
      <c r="A8210" t="s">
        <v>1350</v>
      </c>
      <c r="B8210" t="str">
        <f t="shared" si="128"/>
        <v>NDU INGENIERIA LTDA.</v>
      </c>
      <c r="C8210" t="s">
        <v>5342</v>
      </c>
      <c r="D8210">
        <f>VLOOKUP(C8210,RUBRO!A$2:B$935,2)</f>
        <v>597</v>
      </c>
      <c r="E8210">
        <f>VLOOKUP(A8210,EMPRESA!A$2:B$5796,2,FALSE)</f>
        <v>4168</v>
      </c>
    </row>
    <row r="8211" spans="1:5">
      <c r="A8211" t="s">
        <v>511</v>
      </c>
      <c r="B8211" t="str">
        <f t="shared" si="128"/>
        <v>NEC CHILE S.A.</v>
      </c>
      <c r="C8211" t="s">
        <v>505</v>
      </c>
      <c r="D8211">
        <f>VLOOKUP(C8211,RUBRO!A$2:B$935,2)</f>
        <v>46</v>
      </c>
      <c r="E8211">
        <f>VLOOKUP(A8211,EMPRESA!A$2:B$5796,2,FALSE)</f>
        <v>4169</v>
      </c>
    </row>
    <row r="8212" spans="1:5">
      <c r="A8212" t="s">
        <v>511</v>
      </c>
      <c r="B8212" t="str">
        <f t="shared" si="128"/>
        <v>NEC CHILE S.A.</v>
      </c>
      <c r="C8212" t="s">
        <v>1644</v>
      </c>
      <c r="D8212">
        <f>VLOOKUP(C8212,RUBRO!A$2:B$935,2)</f>
        <v>178</v>
      </c>
      <c r="E8212">
        <f>VLOOKUP(A8212,EMPRESA!A$2:B$5796,2,FALSE)</f>
        <v>4169</v>
      </c>
    </row>
    <row r="8213" spans="1:5">
      <c r="A8213" t="s">
        <v>511</v>
      </c>
      <c r="B8213" t="str">
        <f t="shared" si="128"/>
        <v>NEC CHILE S.A.</v>
      </c>
      <c r="C8213" t="s">
        <v>2077</v>
      </c>
      <c r="D8213">
        <f>VLOOKUP(C8213,RUBRO!A$2:B$935,2)</f>
        <v>232</v>
      </c>
      <c r="E8213">
        <f>VLOOKUP(A8213,EMPRESA!A$2:B$5796,2,FALSE)</f>
        <v>4169</v>
      </c>
    </row>
    <row r="8214" spans="1:5">
      <c r="A8214" t="s">
        <v>511</v>
      </c>
      <c r="B8214" t="str">
        <f t="shared" si="128"/>
        <v>NEC CHILE S.A.</v>
      </c>
      <c r="C8214" t="s">
        <v>2250</v>
      </c>
      <c r="D8214">
        <f>VLOOKUP(C8214,RUBRO!A$2:B$935,2)</f>
        <v>253</v>
      </c>
      <c r="E8214">
        <f>VLOOKUP(A8214,EMPRESA!A$2:B$5796,2,FALSE)</f>
        <v>4169</v>
      </c>
    </row>
    <row r="8215" spans="1:5">
      <c r="A8215" t="s">
        <v>511</v>
      </c>
      <c r="B8215" t="str">
        <f t="shared" si="128"/>
        <v>NEC CHILE S.A.</v>
      </c>
      <c r="C8215" t="s">
        <v>2307</v>
      </c>
      <c r="D8215">
        <f>VLOOKUP(C8215,RUBRO!A$2:B$935,2)</f>
        <v>255</v>
      </c>
      <c r="E8215">
        <f>VLOOKUP(A8215,EMPRESA!A$2:B$5796,2,FALSE)</f>
        <v>4169</v>
      </c>
    </row>
    <row r="8216" spans="1:5">
      <c r="A8216" t="s">
        <v>511</v>
      </c>
      <c r="B8216" t="str">
        <f t="shared" si="128"/>
        <v>NEC CHILE S.A.</v>
      </c>
      <c r="C8216" t="s">
        <v>2354</v>
      </c>
      <c r="D8216">
        <f>VLOOKUP(C8216,RUBRO!A$2:B$935,2)</f>
        <v>264</v>
      </c>
      <c r="E8216">
        <f>VLOOKUP(A8216,EMPRESA!A$2:B$5796,2,FALSE)</f>
        <v>4169</v>
      </c>
    </row>
    <row r="8217" spans="1:5">
      <c r="A8217" t="s">
        <v>511</v>
      </c>
      <c r="B8217" t="str">
        <f t="shared" si="128"/>
        <v>NEC CHILE S.A.</v>
      </c>
      <c r="C8217" t="s">
        <v>3269</v>
      </c>
      <c r="D8217">
        <f>VLOOKUP(C8217,RUBRO!A$2:B$935,2)</f>
        <v>377</v>
      </c>
      <c r="E8217">
        <f>VLOOKUP(A8217,EMPRESA!A$2:B$5796,2,FALSE)</f>
        <v>4169</v>
      </c>
    </row>
    <row r="8218" spans="1:5">
      <c r="A8218" t="s">
        <v>511</v>
      </c>
      <c r="B8218" t="str">
        <f t="shared" si="128"/>
        <v>NEC CHILE S.A.</v>
      </c>
      <c r="C8218" t="s">
        <v>3272</v>
      </c>
      <c r="D8218">
        <f>VLOOKUP(C8218,RUBRO!A$2:B$935,2)</f>
        <v>379</v>
      </c>
      <c r="E8218">
        <f>VLOOKUP(A8218,EMPRESA!A$2:B$5796,2,FALSE)</f>
        <v>4169</v>
      </c>
    </row>
    <row r="8219" spans="1:5">
      <c r="A8219" t="s">
        <v>511</v>
      </c>
      <c r="B8219" t="str">
        <f t="shared" si="128"/>
        <v>NEC CHILE S.A.</v>
      </c>
      <c r="C8219" t="s">
        <v>3283</v>
      </c>
      <c r="D8219">
        <f>VLOOKUP(C8219,RUBRO!A$2:B$935,2)</f>
        <v>383</v>
      </c>
      <c r="E8219">
        <f>VLOOKUP(A8219,EMPRESA!A$2:B$5796,2,FALSE)</f>
        <v>4169</v>
      </c>
    </row>
    <row r="8220" spans="1:5">
      <c r="A8220" t="s">
        <v>511</v>
      </c>
      <c r="B8220" t="str">
        <f t="shared" si="128"/>
        <v>NEC CHILE S.A.</v>
      </c>
      <c r="C8220" t="s">
        <v>6027</v>
      </c>
      <c r="D8220">
        <f>VLOOKUP(C8220,RUBRO!A$2:B$935,2)</f>
        <v>756</v>
      </c>
      <c r="E8220">
        <f>VLOOKUP(A8220,EMPRESA!A$2:B$5796,2,FALSE)</f>
        <v>4169</v>
      </c>
    </row>
    <row r="8221" spans="1:5">
      <c r="A8221" t="s">
        <v>511</v>
      </c>
      <c r="B8221" t="str">
        <f t="shared" si="128"/>
        <v>NEC CHILE S.A.</v>
      </c>
      <c r="C8221" t="s">
        <v>6262</v>
      </c>
      <c r="D8221">
        <f>VLOOKUP(C8221,RUBRO!A$2:B$935,2)</f>
        <v>810</v>
      </c>
      <c r="E8221">
        <f>VLOOKUP(A8221,EMPRESA!A$2:B$5796,2,FALSE)</f>
        <v>4169</v>
      </c>
    </row>
    <row r="8222" spans="1:5">
      <c r="A8222" t="s">
        <v>511</v>
      </c>
      <c r="B8222" t="str">
        <f t="shared" si="128"/>
        <v>NEC CHILE S.A.</v>
      </c>
      <c r="C8222" t="s">
        <v>6398</v>
      </c>
      <c r="D8222">
        <f>VLOOKUP(C8222,RUBRO!A$2:B$935,2)</f>
        <v>840</v>
      </c>
      <c r="E8222">
        <f>VLOOKUP(A8222,EMPRESA!A$2:B$5796,2,FALSE)</f>
        <v>4169</v>
      </c>
    </row>
    <row r="8223" spans="1:5">
      <c r="A8223" t="s">
        <v>511</v>
      </c>
      <c r="B8223" t="str">
        <f t="shared" si="128"/>
        <v>NEC CHILE S.A.</v>
      </c>
      <c r="C8223" t="s">
        <v>6399</v>
      </c>
      <c r="D8223">
        <f>VLOOKUP(C8223,RUBRO!A$2:B$935,2)</f>
        <v>841</v>
      </c>
      <c r="E8223">
        <f>VLOOKUP(A8223,EMPRESA!A$2:B$5796,2,FALSE)</f>
        <v>4169</v>
      </c>
    </row>
    <row r="8224" spans="1:5">
      <c r="A8224" t="s">
        <v>511</v>
      </c>
      <c r="B8224" t="str">
        <f t="shared" si="128"/>
        <v>NEC CHILE S.A.</v>
      </c>
      <c r="C8224" t="s">
        <v>6412</v>
      </c>
      <c r="D8224">
        <f>VLOOKUP(C8224,RUBRO!A$2:B$935,2)</f>
        <v>846</v>
      </c>
      <c r="E8224">
        <f>VLOOKUP(A8224,EMPRESA!A$2:B$5796,2,FALSE)</f>
        <v>4169</v>
      </c>
    </row>
    <row r="8225" spans="1:5">
      <c r="A8225" t="s">
        <v>511</v>
      </c>
      <c r="B8225" t="str">
        <f t="shared" si="128"/>
        <v>NEC CHILE S.A.</v>
      </c>
      <c r="C8225" t="s">
        <v>6484</v>
      </c>
      <c r="D8225">
        <f>VLOOKUP(C8225,RUBRO!A$2:B$935,2)</f>
        <v>877</v>
      </c>
      <c r="E8225">
        <f>VLOOKUP(A8225,EMPRESA!A$2:B$5796,2,FALSE)</f>
        <v>4169</v>
      </c>
    </row>
    <row r="8226" spans="1:5">
      <c r="A8226" t="s">
        <v>511</v>
      </c>
      <c r="B8226" t="str">
        <f t="shared" si="128"/>
        <v>NEC CHILE S.A.</v>
      </c>
      <c r="C8226" t="s">
        <v>6489</v>
      </c>
      <c r="D8226">
        <f>VLOOKUP(C8226,RUBRO!A$2:B$935,2)</f>
        <v>879</v>
      </c>
      <c r="E8226">
        <f>VLOOKUP(A8226,EMPRESA!A$2:B$5796,2,FALSE)</f>
        <v>4169</v>
      </c>
    </row>
    <row r="8227" spans="1:5">
      <c r="A8227" t="s">
        <v>511</v>
      </c>
      <c r="B8227" t="str">
        <f t="shared" si="128"/>
        <v>NEC CHILE S.A.</v>
      </c>
      <c r="C8227" t="s">
        <v>6523</v>
      </c>
      <c r="D8227">
        <f>VLOOKUP(C8227,RUBRO!A$2:B$935,2)</f>
        <v>881</v>
      </c>
      <c r="E8227">
        <f>VLOOKUP(A8227,EMPRESA!A$2:B$5796,2,FALSE)</f>
        <v>4169</v>
      </c>
    </row>
    <row r="8228" spans="1:5">
      <c r="A8228" t="s">
        <v>3875</v>
      </c>
      <c r="B8228" t="str">
        <f t="shared" si="128"/>
        <v>NEPTUNO</v>
      </c>
      <c r="C8228" t="s">
        <v>3863</v>
      </c>
      <c r="D8228">
        <f>VLOOKUP(C8228,RUBRO!A$2:B$935,2)</f>
        <v>451</v>
      </c>
      <c r="E8228">
        <f>VLOOKUP(A8228,EMPRESA!A$2:B$5796,2,FALSE)</f>
        <v>4170</v>
      </c>
    </row>
    <row r="8229" spans="1:5">
      <c r="A8229" t="s">
        <v>3875</v>
      </c>
      <c r="B8229" t="str">
        <f t="shared" si="128"/>
        <v>NEPTUNO</v>
      </c>
      <c r="C8229" t="s">
        <v>5150</v>
      </c>
      <c r="D8229">
        <f>VLOOKUP(C8229,RUBRO!A$2:B$935,2)</f>
        <v>557</v>
      </c>
      <c r="E8229">
        <f>VLOOKUP(A8229,EMPRESA!A$2:B$5796,2,FALSE)</f>
        <v>4170</v>
      </c>
    </row>
    <row r="8230" spans="1:5">
      <c r="A8230" t="s">
        <v>615</v>
      </c>
      <c r="B8230" t="str">
        <f t="shared" si="128"/>
        <v>NESTLE CHILE S.A.</v>
      </c>
      <c r="C8230" t="s">
        <v>605</v>
      </c>
      <c r="D8230">
        <f>VLOOKUP(C8230,RUBRO!A$2:B$935,2)</f>
        <v>56</v>
      </c>
      <c r="E8230">
        <f>VLOOKUP(A8230,EMPRESA!A$2:B$5796,2,FALSE)</f>
        <v>4171</v>
      </c>
    </row>
    <row r="8231" spans="1:5">
      <c r="A8231" t="s">
        <v>615</v>
      </c>
      <c r="B8231" t="str">
        <f t="shared" si="128"/>
        <v>NESTLE CHILE S.A.</v>
      </c>
      <c r="C8231" t="s">
        <v>1572</v>
      </c>
      <c r="D8231">
        <f>VLOOKUP(C8231,RUBRO!A$2:B$935,2)</f>
        <v>159</v>
      </c>
      <c r="E8231">
        <f>VLOOKUP(A8231,EMPRESA!A$2:B$5796,2,FALSE)</f>
        <v>4171</v>
      </c>
    </row>
    <row r="8232" spans="1:5">
      <c r="A8232" t="s">
        <v>615</v>
      </c>
      <c r="B8232" t="str">
        <f t="shared" si="128"/>
        <v>NESTLE CHILE S.A.</v>
      </c>
      <c r="C8232" t="s">
        <v>1586</v>
      </c>
      <c r="D8232">
        <f>VLOOKUP(C8232,RUBRO!A$2:B$935,2)</f>
        <v>163</v>
      </c>
      <c r="E8232">
        <f>VLOOKUP(A8232,EMPRESA!A$2:B$5796,2,FALSE)</f>
        <v>4171</v>
      </c>
    </row>
    <row r="8233" spans="1:5">
      <c r="A8233" t="s">
        <v>615</v>
      </c>
      <c r="B8233" t="str">
        <f t="shared" si="128"/>
        <v>NESTLE CHILE S.A.</v>
      </c>
      <c r="C8233" t="s">
        <v>3786</v>
      </c>
      <c r="D8233">
        <f>VLOOKUP(C8233,RUBRO!A$2:B$935,2)</f>
        <v>438</v>
      </c>
      <c r="E8233">
        <f>VLOOKUP(A8233,EMPRESA!A$2:B$5796,2,FALSE)</f>
        <v>4171</v>
      </c>
    </row>
    <row r="8234" spans="1:5">
      <c r="A8234" t="s">
        <v>615</v>
      </c>
      <c r="B8234" t="str">
        <f t="shared" si="128"/>
        <v>NESTLE CHILE S.A.</v>
      </c>
      <c r="C8234" t="s">
        <v>4433</v>
      </c>
      <c r="D8234">
        <f>VLOOKUP(C8234,RUBRO!A$2:B$935,2)</f>
        <v>472</v>
      </c>
      <c r="E8234">
        <f>VLOOKUP(A8234,EMPRESA!A$2:B$5796,2,FALSE)</f>
        <v>4171</v>
      </c>
    </row>
    <row r="8235" spans="1:5">
      <c r="A8235" t="s">
        <v>615</v>
      </c>
      <c r="B8235" t="str">
        <f t="shared" si="128"/>
        <v>NESTLE CHILE S.A.</v>
      </c>
      <c r="C8235" t="s">
        <v>5038</v>
      </c>
      <c r="D8235">
        <f>VLOOKUP(C8235,RUBRO!A$2:B$935,2)</f>
        <v>540</v>
      </c>
      <c r="E8235">
        <f>VLOOKUP(A8235,EMPRESA!A$2:B$5796,2,FALSE)</f>
        <v>4171</v>
      </c>
    </row>
    <row r="8236" spans="1:5">
      <c r="A8236" t="s">
        <v>615</v>
      </c>
      <c r="B8236" t="str">
        <f t="shared" si="128"/>
        <v>NESTLE CHILE S.A.</v>
      </c>
      <c r="C8236" t="s">
        <v>6426</v>
      </c>
      <c r="D8236">
        <f>VLOOKUP(C8236,RUBRO!A$2:B$935,2)</f>
        <v>851</v>
      </c>
      <c r="E8236">
        <f>VLOOKUP(A8236,EMPRESA!A$2:B$5796,2,FALSE)</f>
        <v>4171</v>
      </c>
    </row>
    <row r="8237" spans="1:5">
      <c r="A8237" t="s">
        <v>2279</v>
      </c>
      <c r="B8237" t="str">
        <f t="shared" si="128"/>
        <v>NET NOW TECNOLOGIAS Y COMPUTACION S.A.</v>
      </c>
      <c r="C8237" t="s">
        <v>2250</v>
      </c>
      <c r="D8237">
        <f>VLOOKUP(C8237,RUBRO!A$2:B$935,2)</f>
        <v>253</v>
      </c>
      <c r="E8237">
        <f>VLOOKUP(A8237,EMPRESA!A$2:B$5796,2,FALSE)</f>
        <v>4172</v>
      </c>
    </row>
    <row r="8238" spans="1:5">
      <c r="A8238" t="s">
        <v>2279</v>
      </c>
      <c r="B8238" t="str">
        <f t="shared" si="128"/>
        <v>NET NOW TECNOLOGIAS Y COMPUTACION S.A.</v>
      </c>
      <c r="C8238" t="s">
        <v>4627</v>
      </c>
      <c r="D8238">
        <f>VLOOKUP(C8238,RUBRO!A$2:B$935,2)</f>
        <v>488</v>
      </c>
      <c r="E8238">
        <f>VLOOKUP(A8238,EMPRESA!A$2:B$5796,2,FALSE)</f>
        <v>4172</v>
      </c>
    </row>
    <row r="8239" spans="1:5">
      <c r="A8239" t="s">
        <v>6505</v>
      </c>
      <c r="B8239" t="str">
        <f t="shared" si="128"/>
        <v>NETLINE MULTICARRIER S.A.</v>
      </c>
      <c r="C8239" t="s">
        <v>6489</v>
      </c>
      <c r="D8239">
        <f>VLOOKUP(C8239,RUBRO!A$2:B$935,2)</f>
        <v>879</v>
      </c>
      <c r="E8239">
        <f>VLOOKUP(A8239,EMPRESA!A$2:B$5796,2,FALSE)</f>
        <v>4173</v>
      </c>
    </row>
    <row r="8240" spans="1:5">
      <c r="A8240" t="s">
        <v>4915</v>
      </c>
      <c r="B8240" t="str">
        <f t="shared" si="128"/>
        <v>NETLINE TELECOMUNICACIONES</v>
      </c>
      <c r="C8240" t="s">
        <v>4903</v>
      </c>
      <c r="D8240">
        <f>VLOOKUP(C8240,RUBRO!A$2:B$935,2)</f>
        <v>524</v>
      </c>
      <c r="E8240">
        <f>VLOOKUP(A8240,EMPRESA!A$2:B$5796,2,FALSE)</f>
        <v>4174</v>
      </c>
    </row>
    <row r="8241" spans="1:5">
      <c r="A8241" t="s">
        <v>4915</v>
      </c>
      <c r="B8241" t="str">
        <f t="shared" si="128"/>
        <v>NETLINE TELECOMUNICACIONES</v>
      </c>
      <c r="C8241" t="s">
        <v>6020</v>
      </c>
      <c r="D8241">
        <f>VLOOKUP(C8241,RUBRO!A$2:B$935,2)</f>
        <v>752</v>
      </c>
      <c r="E8241">
        <f>VLOOKUP(A8241,EMPRESA!A$2:B$5796,2,FALSE)</f>
        <v>4174</v>
      </c>
    </row>
    <row r="8242" spans="1:5">
      <c r="A8242" t="s">
        <v>4915</v>
      </c>
      <c r="B8242" t="str">
        <f t="shared" si="128"/>
        <v>NETLINE TELECOMUNICACIONES</v>
      </c>
      <c r="C8242" t="s">
        <v>6489</v>
      </c>
      <c r="D8242">
        <f>VLOOKUP(C8242,RUBRO!A$2:B$935,2)</f>
        <v>879</v>
      </c>
      <c r="E8242">
        <f>VLOOKUP(A8242,EMPRESA!A$2:B$5796,2,FALSE)</f>
        <v>4174</v>
      </c>
    </row>
    <row r="8243" spans="1:5">
      <c r="A8243" t="s">
        <v>4915</v>
      </c>
      <c r="B8243" t="str">
        <f t="shared" si="128"/>
        <v>NETLINE TELECOMUNICACIONES</v>
      </c>
      <c r="C8243" t="s">
        <v>6523</v>
      </c>
      <c r="D8243">
        <f>VLOOKUP(C8243,RUBRO!A$2:B$935,2)</f>
        <v>881</v>
      </c>
      <c r="E8243">
        <f>VLOOKUP(A8243,EMPRESA!A$2:B$5796,2,FALSE)</f>
        <v>4174</v>
      </c>
    </row>
    <row r="8244" spans="1:5">
      <c r="A8244" t="s">
        <v>4669</v>
      </c>
      <c r="B8244" t="str">
        <f t="shared" si="128"/>
        <v>NEUMATICOS SAN JORGE LTDA.</v>
      </c>
      <c r="C8244" t="s">
        <v>4627</v>
      </c>
      <c r="D8244">
        <f>VLOOKUP(C8244,RUBRO!A$2:B$935,2)</f>
        <v>488</v>
      </c>
      <c r="E8244">
        <f>VLOOKUP(A8244,EMPRESA!A$2:B$5796,2,FALSE)</f>
        <v>4175</v>
      </c>
    </row>
    <row r="8245" spans="1:5">
      <c r="A8245" t="s">
        <v>4669</v>
      </c>
      <c r="B8245" t="str">
        <f t="shared" si="128"/>
        <v>NEUMATICOS SAN JORGE LTDA.</v>
      </c>
      <c r="C8245" t="s">
        <v>5496</v>
      </c>
      <c r="D8245">
        <f>VLOOKUP(C8245,RUBRO!A$2:B$935,2)</f>
        <v>631</v>
      </c>
      <c r="E8245">
        <f>VLOOKUP(A8245,EMPRESA!A$2:B$5796,2,FALSE)</f>
        <v>4175</v>
      </c>
    </row>
    <row r="8246" spans="1:5">
      <c r="A8246" t="s">
        <v>4669</v>
      </c>
      <c r="B8246" t="str">
        <f t="shared" si="128"/>
        <v>NEUMATICOS SAN JORGE LTDA.</v>
      </c>
      <c r="C8246" t="s">
        <v>6041</v>
      </c>
      <c r="D8246">
        <f>VLOOKUP(C8246,RUBRO!A$2:B$935,2)</f>
        <v>763</v>
      </c>
      <c r="E8246">
        <f>VLOOKUP(A8246,EMPRESA!A$2:B$5796,2,FALSE)</f>
        <v>4175</v>
      </c>
    </row>
    <row r="8247" spans="1:5">
      <c r="A8247" t="s">
        <v>3591</v>
      </c>
      <c r="B8247" t="str">
        <f t="shared" si="128"/>
        <v>NEVADA CHILE S.A.</v>
      </c>
      <c r="C8247" t="s">
        <v>3431</v>
      </c>
      <c r="D8247">
        <f>VLOOKUP(C8247,RUBRO!A$2:B$935,2)</f>
        <v>413</v>
      </c>
      <c r="E8247">
        <f>VLOOKUP(A8247,EMPRESA!A$2:B$5796,2,FALSE)</f>
        <v>4176</v>
      </c>
    </row>
    <row r="8248" spans="1:5">
      <c r="A8248" t="s">
        <v>2538</v>
      </c>
      <c r="B8248" t="str">
        <f t="shared" si="128"/>
        <v>NEVASA S.A., CORREDORES DE BOLSA</v>
      </c>
      <c r="C8248" t="s">
        <v>2523</v>
      </c>
      <c r="D8248">
        <f>VLOOKUP(C8248,RUBRO!A$2:B$935,2)</f>
        <v>286</v>
      </c>
      <c r="E8248">
        <f>VLOOKUP(A8248,EMPRESA!A$2:B$5796,2,FALSE)</f>
        <v>4177</v>
      </c>
    </row>
    <row r="8249" spans="1:5">
      <c r="A8249" t="s">
        <v>5427</v>
      </c>
      <c r="B8249" t="str">
        <f t="shared" si="128"/>
        <v>NEW FORMING LTDA.</v>
      </c>
      <c r="C8249" t="s">
        <v>5416</v>
      </c>
      <c r="D8249">
        <f>VLOOKUP(C8249,RUBRO!A$2:B$935,2)</f>
        <v>619</v>
      </c>
      <c r="E8249">
        <f>VLOOKUP(A8249,EMPRESA!A$2:B$5796,2,FALSE)</f>
        <v>4178</v>
      </c>
    </row>
    <row r="8250" spans="1:5">
      <c r="A8250" t="s">
        <v>5427</v>
      </c>
      <c r="B8250" t="str">
        <f t="shared" si="128"/>
        <v>NEW FORMING LTDA.</v>
      </c>
      <c r="C8250" t="s">
        <v>5429</v>
      </c>
      <c r="D8250">
        <f>VLOOKUP(C8250,RUBRO!A$2:B$935,2)</f>
        <v>620</v>
      </c>
      <c r="E8250">
        <f>VLOOKUP(A8250,EMPRESA!A$2:B$5796,2,FALSE)</f>
        <v>4178</v>
      </c>
    </row>
    <row r="8251" spans="1:5">
      <c r="A8251" t="s">
        <v>5427</v>
      </c>
      <c r="B8251" t="str">
        <f t="shared" si="128"/>
        <v>NEW FORMING LTDA.</v>
      </c>
      <c r="C8251" t="s">
        <v>5668</v>
      </c>
      <c r="D8251">
        <f>VLOOKUP(C8251,RUBRO!A$2:B$935,2)</f>
        <v>662</v>
      </c>
      <c r="E8251">
        <f>VLOOKUP(A8251,EMPRESA!A$2:B$5796,2,FALSE)</f>
        <v>4178</v>
      </c>
    </row>
    <row r="8252" spans="1:5">
      <c r="A8252" t="s">
        <v>4916</v>
      </c>
      <c r="B8252" t="str">
        <f t="shared" si="128"/>
        <v>NEW PLANET S.A.</v>
      </c>
      <c r="C8252" t="s">
        <v>4903</v>
      </c>
      <c r="D8252">
        <f>VLOOKUP(C8252,RUBRO!A$2:B$935,2)</f>
        <v>524</v>
      </c>
      <c r="E8252">
        <f>VLOOKUP(A8252,EMPRESA!A$2:B$5796,2,FALSE)</f>
        <v>4179</v>
      </c>
    </row>
    <row r="8253" spans="1:5">
      <c r="A8253" t="s">
        <v>3592</v>
      </c>
      <c r="B8253" t="str">
        <f t="shared" si="128"/>
        <v>NEW YORK EXPORTACIONES SPA</v>
      </c>
      <c r="C8253" t="s">
        <v>3431</v>
      </c>
      <c r="D8253">
        <f>VLOOKUP(C8253,RUBRO!A$2:B$935,2)</f>
        <v>413</v>
      </c>
      <c r="E8253">
        <f>VLOOKUP(A8253,EMPRESA!A$2:B$5796,2,FALSE)</f>
        <v>4180</v>
      </c>
    </row>
    <row r="8254" spans="1:5">
      <c r="A8254" t="s">
        <v>3592</v>
      </c>
      <c r="B8254" t="str">
        <f t="shared" si="128"/>
        <v>NEW YORK EXPORTACIONES SPA</v>
      </c>
      <c r="C8254" t="s">
        <v>3814</v>
      </c>
      <c r="D8254">
        <f>VLOOKUP(C8254,RUBRO!A$2:B$935,2)</f>
        <v>449</v>
      </c>
      <c r="E8254">
        <f>VLOOKUP(A8254,EMPRESA!A$2:B$5796,2,FALSE)</f>
        <v>4180</v>
      </c>
    </row>
    <row r="8255" spans="1:5">
      <c r="A8255" t="s">
        <v>3899</v>
      </c>
      <c r="B8255" t="str">
        <f t="shared" si="128"/>
        <v>NEWCO MOTOR CHILE SPA</v>
      </c>
      <c r="C8255" t="s">
        <v>3886</v>
      </c>
      <c r="D8255">
        <f>VLOOKUP(C8255,RUBRO!A$2:B$935,2)</f>
        <v>454</v>
      </c>
      <c r="E8255">
        <f>VLOOKUP(A8255,EMPRESA!A$2:B$5796,2,FALSE)</f>
        <v>4181</v>
      </c>
    </row>
    <row r="8256" spans="1:5">
      <c r="A8256" t="s">
        <v>3899</v>
      </c>
      <c r="B8256" t="str">
        <f t="shared" si="128"/>
        <v>NEWCO MOTOR CHILE SPA</v>
      </c>
      <c r="C8256" t="s">
        <v>4627</v>
      </c>
      <c r="D8256">
        <f>VLOOKUP(C8256,RUBRO!A$2:B$935,2)</f>
        <v>488</v>
      </c>
      <c r="E8256">
        <f>VLOOKUP(A8256,EMPRESA!A$2:B$5796,2,FALSE)</f>
        <v>4181</v>
      </c>
    </row>
    <row r="8257" spans="1:5">
      <c r="A8257" t="s">
        <v>3899</v>
      </c>
      <c r="B8257" t="str">
        <f t="shared" si="128"/>
        <v>NEWCO MOTOR CHILE SPA</v>
      </c>
      <c r="C8257" t="s">
        <v>6041</v>
      </c>
      <c r="D8257">
        <f>VLOOKUP(C8257,RUBRO!A$2:B$935,2)</f>
        <v>763</v>
      </c>
      <c r="E8257">
        <f>VLOOKUP(A8257,EMPRESA!A$2:B$5796,2,FALSE)</f>
        <v>4181</v>
      </c>
    </row>
    <row r="8258" spans="1:5">
      <c r="A8258" t="s">
        <v>3899</v>
      </c>
      <c r="B8258" t="str">
        <f t="shared" si="128"/>
        <v>NEWCO MOTOR CHILE SPA</v>
      </c>
      <c r="C8258" t="s">
        <v>6649</v>
      </c>
      <c r="D8258">
        <f>VLOOKUP(C8258,RUBRO!A$2:B$935,2)</f>
        <v>924</v>
      </c>
      <c r="E8258">
        <f>VLOOKUP(A8258,EMPRESA!A$2:B$5796,2,FALSE)</f>
        <v>4181</v>
      </c>
    </row>
    <row r="8259" spans="1:5">
      <c r="A8259" t="s">
        <v>6506</v>
      </c>
      <c r="B8259" t="str">
        <f t="shared" ref="B8259:B8322" si="129">UPPER(A8259)</f>
        <v>NEWPRO S.A.</v>
      </c>
      <c r="C8259" t="s">
        <v>6489</v>
      </c>
      <c r="D8259">
        <f>VLOOKUP(C8259,RUBRO!A$2:B$935,2)</f>
        <v>879</v>
      </c>
      <c r="E8259">
        <f>VLOOKUP(A8259,EMPRESA!A$2:B$5796,2,FALSE)</f>
        <v>4182</v>
      </c>
    </row>
    <row r="8260" spans="1:5">
      <c r="A8260" t="s">
        <v>270</v>
      </c>
      <c r="B8260" t="str">
        <f t="shared" si="129"/>
        <v>NEWREST CHILE</v>
      </c>
      <c r="C8260" t="s">
        <v>267</v>
      </c>
      <c r="D8260">
        <f>VLOOKUP(C8260,RUBRO!A$2:B$935,2)</f>
        <v>22</v>
      </c>
      <c r="E8260">
        <f>VLOOKUP(A8260,EMPRESA!A$2:B$5796,2,FALSE)</f>
        <v>4183</v>
      </c>
    </row>
    <row r="8261" spans="1:5">
      <c r="A8261" t="s">
        <v>270</v>
      </c>
      <c r="B8261" t="str">
        <f t="shared" si="129"/>
        <v>NEWREST CHILE</v>
      </c>
      <c r="C8261" t="s">
        <v>557</v>
      </c>
      <c r="D8261">
        <f>VLOOKUP(C8261,RUBRO!A$2:B$935,2)</f>
        <v>51</v>
      </c>
      <c r="E8261">
        <f>VLOOKUP(A8261,EMPRESA!A$2:B$5796,2,FALSE)</f>
        <v>4183</v>
      </c>
    </row>
    <row r="8262" spans="1:5">
      <c r="A8262" t="s">
        <v>270</v>
      </c>
      <c r="B8262" t="str">
        <f t="shared" si="129"/>
        <v>NEWREST CHILE</v>
      </c>
      <c r="C8262" t="s">
        <v>6279</v>
      </c>
      <c r="D8262">
        <f>VLOOKUP(C8262,RUBRO!A$2:B$935,2)</f>
        <v>813</v>
      </c>
      <c r="E8262">
        <f>VLOOKUP(A8262,EMPRESA!A$2:B$5796,2,FALSE)</f>
        <v>4183</v>
      </c>
    </row>
    <row r="8263" spans="1:5">
      <c r="A8263" t="s">
        <v>670</v>
      </c>
      <c r="B8263" t="str">
        <f t="shared" si="129"/>
        <v>NEXANS CHILE S.A.</v>
      </c>
      <c r="C8263" t="s">
        <v>658</v>
      </c>
      <c r="D8263">
        <f>VLOOKUP(C8263,RUBRO!A$2:B$935,2)</f>
        <v>65</v>
      </c>
      <c r="E8263">
        <f>VLOOKUP(A8263,EMPRESA!A$2:B$5796,2,FALSE)</f>
        <v>4184</v>
      </c>
    </row>
    <row r="8264" spans="1:5">
      <c r="A8264" t="s">
        <v>670</v>
      </c>
      <c r="B8264" t="str">
        <f t="shared" si="129"/>
        <v>NEXANS CHILE S.A.</v>
      </c>
      <c r="C8264" t="s">
        <v>2341</v>
      </c>
      <c r="D8264">
        <f>VLOOKUP(C8264,RUBRO!A$2:B$935,2)</f>
        <v>259</v>
      </c>
      <c r="E8264">
        <f>VLOOKUP(A8264,EMPRESA!A$2:B$5796,2,FALSE)</f>
        <v>4184</v>
      </c>
    </row>
    <row r="8265" spans="1:5">
      <c r="A8265" t="s">
        <v>670</v>
      </c>
      <c r="B8265" t="str">
        <f t="shared" si="129"/>
        <v>NEXANS CHILE S.A.</v>
      </c>
      <c r="C8265" t="s">
        <v>5208</v>
      </c>
      <c r="D8265">
        <f>VLOOKUP(C8265,RUBRO!A$2:B$935,2)</f>
        <v>567</v>
      </c>
      <c r="E8265">
        <f>VLOOKUP(A8265,EMPRESA!A$2:B$5796,2,FALSE)</f>
        <v>4184</v>
      </c>
    </row>
    <row r="8266" spans="1:5">
      <c r="A8266" t="s">
        <v>2303</v>
      </c>
      <c r="B8266" t="str">
        <f t="shared" si="129"/>
        <v>NEXOS COMUNICACIONES</v>
      </c>
      <c r="C8266" t="s">
        <v>2300</v>
      </c>
      <c r="D8266">
        <f>VLOOKUP(C8266,RUBRO!A$2:B$935,2)</f>
        <v>254</v>
      </c>
      <c r="E8266">
        <f>VLOOKUP(A8266,EMPRESA!A$2:B$5796,2,FALSE)</f>
        <v>4185</v>
      </c>
    </row>
    <row r="8267" spans="1:5">
      <c r="A8267" t="s">
        <v>6375</v>
      </c>
      <c r="B8267" t="str">
        <f t="shared" si="129"/>
        <v>NEXTTIME SOFTWARE S.A.</v>
      </c>
      <c r="C8267" t="s">
        <v>6373</v>
      </c>
      <c r="D8267">
        <f>VLOOKUP(C8267,RUBRO!A$2:B$935,2)</f>
        <v>835</v>
      </c>
      <c r="E8267">
        <f>VLOOKUP(A8267,EMPRESA!A$2:B$5796,2,FALSE)</f>
        <v>4186</v>
      </c>
    </row>
    <row r="8268" spans="1:5">
      <c r="A8268" t="s">
        <v>6375</v>
      </c>
      <c r="B8268" t="str">
        <f t="shared" si="129"/>
        <v>NEXTTIME SOFTWARE S.A.</v>
      </c>
      <c r="C8268" t="s">
        <v>6400</v>
      </c>
      <c r="D8268">
        <f>VLOOKUP(C8268,RUBRO!A$2:B$935,2)</f>
        <v>842</v>
      </c>
      <c r="E8268">
        <f>VLOOKUP(A8268,EMPRESA!A$2:B$5796,2,FALSE)</f>
        <v>4186</v>
      </c>
    </row>
    <row r="8269" spans="1:5">
      <c r="A8269" t="s">
        <v>6375</v>
      </c>
      <c r="B8269" t="str">
        <f t="shared" si="129"/>
        <v>NEXTTIME SOFTWARE S.A.</v>
      </c>
      <c r="C8269" t="s">
        <v>6412</v>
      </c>
      <c r="D8269">
        <f>VLOOKUP(C8269,RUBRO!A$2:B$935,2)</f>
        <v>846</v>
      </c>
      <c r="E8269">
        <f>VLOOKUP(A8269,EMPRESA!A$2:B$5796,2,FALSE)</f>
        <v>4186</v>
      </c>
    </row>
    <row r="8270" spans="1:5">
      <c r="A8270" t="s">
        <v>2360</v>
      </c>
      <c r="B8270" t="str">
        <f t="shared" si="129"/>
        <v>NEXUM EXECUTIVE SEARCH S.A.</v>
      </c>
      <c r="C8270" t="s">
        <v>2354</v>
      </c>
      <c r="D8270">
        <f>VLOOKUP(C8270,RUBRO!A$2:B$935,2)</f>
        <v>264</v>
      </c>
      <c r="E8270">
        <f>VLOOKUP(A8270,EMPRESA!A$2:B$5796,2,FALSE)</f>
        <v>4187</v>
      </c>
    </row>
    <row r="8271" spans="1:5">
      <c r="A8271" t="s">
        <v>2360</v>
      </c>
      <c r="B8271" t="str">
        <f t="shared" si="129"/>
        <v>NEXUM EXECUTIVE SEARCH S.A.</v>
      </c>
      <c r="C8271" t="s">
        <v>2437</v>
      </c>
      <c r="D8271">
        <f>VLOOKUP(C8271,RUBRO!A$2:B$935,2)</f>
        <v>273</v>
      </c>
      <c r="E8271">
        <f>VLOOKUP(A8271,EMPRESA!A$2:B$5796,2,FALSE)</f>
        <v>4187</v>
      </c>
    </row>
    <row r="8272" spans="1:5">
      <c r="A8272" t="s">
        <v>2360</v>
      </c>
      <c r="B8272" t="str">
        <f t="shared" si="129"/>
        <v>NEXUM EXECUTIVE SEARCH S.A.</v>
      </c>
      <c r="C8272" t="s">
        <v>5613</v>
      </c>
      <c r="D8272">
        <f>VLOOKUP(C8272,RUBRO!A$2:B$935,2)</f>
        <v>644</v>
      </c>
      <c r="E8272">
        <f>VLOOKUP(A8272,EMPRESA!A$2:B$5796,2,FALSE)</f>
        <v>4187</v>
      </c>
    </row>
    <row r="8273" spans="1:5">
      <c r="A8273" t="s">
        <v>2360</v>
      </c>
      <c r="B8273" t="str">
        <f t="shared" si="129"/>
        <v>NEXUM EXECUTIVE SEARCH S.A.</v>
      </c>
      <c r="C8273" t="s">
        <v>6246</v>
      </c>
      <c r="D8273">
        <f>VLOOKUP(C8273,RUBRO!A$2:B$935,2)</f>
        <v>806</v>
      </c>
      <c r="E8273">
        <f>VLOOKUP(A8273,EMPRESA!A$2:B$5796,2,FALSE)</f>
        <v>4187</v>
      </c>
    </row>
    <row r="8274" spans="1:5">
      <c r="A8274" t="s">
        <v>2360</v>
      </c>
      <c r="B8274" t="str">
        <f t="shared" si="129"/>
        <v>NEXUM EXECUTIVE SEARCH S.A.</v>
      </c>
      <c r="C8274" t="s">
        <v>6258</v>
      </c>
      <c r="D8274">
        <f>VLOOKUP(C8274,RUBRO!A$2:B$935,2)</f>
        <v>809</v>
      </c>
      <c r="E8274">
        <f>VLOOKUP(A8274,EMPRESA!A$2:B$5796,2,FALSE)</f>
        <v>4187</v>
      </c>
    </row>
    <row r="8275" spans="1:5">
      <c r="A8275" t="s">
        <v>2360</v>
      </c>
      <c r="B8275" t="str">
        <f t="shared" si="129"/>
        <v>NEXUM EXECUTIVE SEARCH S.A.</v>
      </c>
      <c r="C8275" t="s">
        <v>6364</v>
      </c>
      <c r="D8275">
        <f>VLOOKUP(C8275,RUBRO!A$2:B$935,2)</f>
        <v>833</v>
      </c>
      <c r="E8275">
        <f>VLOOKUP(A8275,EMPRESA!A$2:B$5796,2,FALSE)</f>
        <v>4187</v>
      </c>
    </row>
    <row r="8276" spans="1:5">
      <c r="A8276" t="s">
        <v>5322</v>
      </c>
      <c r="B8276" t="str">
        <f t="shared" si="129"/>
        <v>NEXUM LTDA.</v>
      </c>
      <c r="C8276" t="s">
        <v>5320</v>
      </c>
      <c r="D8276">
        <f>VLOOKUP(C8276,RUBRO!A$2:B$935,2)</f>
        <v>591</v>
      </c>
      <c r="E8276">
        <f>VLOOKUP(A8276,EMPRESA!A$2:B$5796,2,FALSE)</f>
        <v>4188</v>
      </c>
    </row>
    <row r="8277" spans="1:5">
      <c r="A8277" t="s">
        <v>5322</v>
      </c>
      <c r="B8277" t="str">
        <f t="shared" si="129"/>
        <v>NEXUM LTDA.</v>
      </c>
      <c r="C8277" t="s">
        <v>6258</v>
      </c>
      <c r="D8277">
        <f>VLOOKUP(C8277,RUBRO!A$2:B$935,2)</f>
        <v>809</v>
      </c>
      <c r="E8277">
        <f>VLOOKUP(A8277,EMPRESA!A$2:B$5796,2,FALSE)</f>
        <v>4188</v>
      </c>
    </row>
    <row r="8278" spans="1:5">
      <c r="A8278" t="s">
        <v>6457</v>
      </c>
      <c r="B8278" t="str">
        <f t="shared" si="129"/>
        <v>NEXUS S.A.</v>
      </c>
      <c r="C8278" t="s">
        <v>6455</v>
      </c>
      <c r="D8278">
        <f>VLOOKUP(C8278,RUBRO!A$2:B$935,2)</f>
        <v>866</v>
      </c>
      <c r="E8278">
        <f>VLOOKUP(A8278,EMPRESA!A$2:B$5796,2,FALSE)</f>
        <v>4189</v>
      </c>
    </row>
    <row r="8279" spans="1:5">
      <c r="A8279" t="s">
        <v>6291</v>
      </c>
      <c r="B8279" t="str">
        <f t="shared" si="129"/>
        <v>NEXXO S.A.</v>
      </c>
      <c r="C8279" t="s">
        <v>6279</v>
      </c>
      <c r="D8279">
        <f>VLOOKUP(C8279,RUBRO!A$2:B$935,2)</f>
        <v>813</v>
      </c>
      <c r="E8279">
        <f>VLOOKUP(A8279,EMPRESA!A$2:B$5796,2,FALSE)</f>
        <v>4190</v>
      </c>
    </row>
    <row r="8280" spans="1:5">
      <c r="A8280" t="s">
        <v>3069</v>
      </c>
      <c r="B8280" t="str">
        <f t="shared" si="129"/>
        <v>NH FOODS CHILE Y CIA. LTDA.</v>
      </c>
      <c r="C8280" t="s">
        <v>3059</v>
      </c>
      <c r="D8280">
        <f>VLOOKUP(C8280,RUBRO!A$2:B$935,2)</f>
        <v>339</v>
      </c>
      <c r="E8280">
        <f>VLOOKUP(A8280,EMPRESA!A$2:B$5796,2,FALSE)</f>
        <v>4191</v>
      </c>
    </row>
    <row r="8281" spans="1:5">
      <c r="A8281" t="s">
        <v>3069</v>
      </c>
      <c r="B8281" t="str">
        <f t="shared" si="129"/>
        <v>NH FOODS CHILE Y CIA. LTDA.</v>
      </c>
      <c r="C8281" t="s">
        <v>3431</v>
      </c>
      <c r="D8281">
        <f>VLOOKUP(C8281,RUBRO!A$2:B$935,2)</f>
        <v>413</v>
      </c>
      <c r="E8281">
        <f>VLOOKUP(A8281,EMPRESA!A$2:B$5796,2,FALSE)</f>
        <v>4191</v>
      </c>
    </row>
    <row r="8282" spans="1:5">
      <c r="A8282" t="s">
        <v>4608</v>
      </c>
      <c r="B8282" t="str">
        <f t="shared" si="129"/>
        <v>NH HOTEL GROUP</v>
      </c>
      <c r="C8282" t="s">
        <v>4530</v>
      </c>
      <c r="D8282">
        <f>VLOOKUP(C8282,RUBRO!A$2:B$935,2)</f>
        <v>486</v>
      </c>
      <c r="E8282">
        <f>VLOOKUP(A8282,EMPRESA!A$2:B$5796,2,FALSE)</f>
        <v>4192</v>
      </c>
    </row>
    <row r="8283" spans="1:5">
      <c r="A8283" t="s">
        <v>120</v>
      </c>
      <c r="B8283" t="str">
        <f t="shared" si="129"/>
        <v>NIBSA S.A.</v>
      </c>
      <c r="C8283" t="s">
        <v>121</v>
      </c>
      <c r="D8283">
        <f>VLOOKUP(C8283,RUBRO!A$2:B$935,2)</f>
        <v>7</v>
      </c>
      <c r="E8283">
        <f>VLOOKUP(A8283,EMPRESA!A$2:B$5796,2,FALSE)</f>
        <v>4193</v>
      </c>
    </row>
    <row r="8284" spans="1:5">
      <c r="A8284" t="s">
        <v>120</v>
      </c>
      <c r="B8284" t="str">
        <f t="shared" si="129"/>
        <v>NIBSA S.A.</v>
      </c>
      <c r="C8284" t="s">
        <v>1559</v>
      </c>
      <c r="D8284">
        <f>VLOOKUP(C8284,RUBRO!A$2:B$935,2)</f>
        <v>155</v>
      </c>
      <c r="E8284">
        <f>VLOOKUP(A8284,EMPRESA!A$2:B$5796,2,FALSE)</f>
        <v>4193</v>
      </c>
    </row>
    <row r="8285" spans="1:5">
      <c r="A8285" t="s">
        <v>120</v>
      </c>
      <c r="B8285" t="str">
        <f t="shared" si="129"/>
        <v>NIBSA S.A.</v>
      </c>
      <c r="C8285" t="s">
        <v>3431</v>
      </c>
      <c r="D8285">
        <f>VLOOKUP(C8285,RUBRO!A$2:B$935,2)</f>
        <v>413</v>
      </c>
      <c r="E8285">
        <f>VLOOKUP(A8285,EMPRESA!A$2:B$5796,2,FALSE)</f>
        <v>4193</v>
      </c>
    </row>
    <row r="8286" spans="1:5">
      <c r="A8286" t="s">
        <v>120</v>
      </c>
      <c r="B8286" t="str">
        <f t="shared" si="129"/>
        <v>NIBSA S.A.</v>
      </c>
      <c r="C8286" t="s">
        <v>5330</v>
      </c>
      <c r="D8286">
        <f>VLOOKUP(C8286,RUBRO!A$2:B$935,2)</f>
        <v>596</v>
      </c>
      <c r="E8286">
        <f>VLOOKUP(A8286,EMPRESA!A$2:B$5796,2,FALSE)</f>
        <v>4193</v>
      </c>
    </row>
    <row r="8287" spans="1:5">
      <c r="A8287" t="s">
        <v>120</v>
      </c>
      <c r="B8287" t="str">
        <f t="shared" si="129"/>
        <v>NIBSA S.A.</v>
      </c>
      <c r="C8287" t="s">
        <v>6199</v>
      </c>
      <c r="D8287">
        <f>VLOOKUP(C8287,RUBRO!A$2:B$935,2)</f>
        <v>789</v>
      </c>
      <c r="E8287">
        <f>VLOOKUP(A8287,EMPRESA!A$2:B$5796,2,FALSE)</f>
        <v>4193</v>
      </c>
    </row>
    <row r="8288" spans="1:5">
      <c r="A8288" t="s">
        <v>120</v>
      </c>
      <c r="B8288" t="str">
        <f t="shared" si="129"/>
        <v>NIBSA S.A.</v>
      </c>
      <c r="C8288" t="s">
        <v>6587</v>
      </c>
      <c r="D8288">
        <f>VLOOKUP(C8288,RUBRO!A$2:B$935,2)</f>
        <v>912</v>
      </c>
      <c r="E8288">
        <f>VLOOKUP(A8288,EMPRESA!A$2:B$5796,2,FALSE)</f>
        <v>4193</v>
      </c>
    </row>
    <row r="8289" spans="1:5">
      <c r="A8289" t="s">
        <v>120</v>
      </c>
      <c r="B8289" t="str">
        <f t="shared" si="129"/>
        <v>NIBSA S.A.</v>
      </c>
      <c r="C8289" t="s">
        <v>6700</v>
      </c>
      <c r="D8289">
        <f>VLOOKUP(C8289,RUBRO!A$2:B$935,2)</f>
        <v>922</v>
      </c>
      <c r="E8289">
        <f>VLOOKUP(A8289,EMPRESA!A$2:B$5796,2,FALSE)</f>
        <v>4193</v>
      </c>
    </row>
    <row r="8290" spans="1:5">
      <c r="A8290" t="s">
        <v>4670</v>
      </c>
      <c r="B8290" t="str">
        <f t="shared" si="129"/>
        <v>NICOLAIDES S.A.</v>
      </c>
      <c r="C8290" t="s">
        <v>4627</v>
      </c>
      <c r="D8290">
        <f>VLOOKUP(C8290,RUBRO!A$2:B$935,2)</f>
        <v>488</v>
      </c>
      <c r="E8290">
        <f>VLOOKUP(A8290,EMPRESA!A$2:B$5796,2,FALSE)</f>
        <v>4194</v>
      </c>
    </row>
    <row r="8291" spans="1:5">
      <c r="A8291" t="s">
        <v>6521</v>
      </c>
      <c r="B8291" t="str">
        <f t="shared" si="129"/>
        <v>NICOLETTI Y CIA. LTDA.</v>
      </c>
      <c r="C8291" t="s">
        <v>6519</v>
      </c>
      <c r="D8291">
        <f>VLOOKUP(C8291,RUBRO!A$2:B$935,2)</f>
        <v>880</v>
      </c>
      <c r="E8291">
        <f>VLOOKUP(A8291,EMPRESA!A$2:B$5796,2,FALSE)</f>
        <v>4195</v>
      </c>
    </row>
    <row r="8292" spans="1:5">
      <c r="A8292" t="s">
        <v>2457</v>
      </c>
      <c r="B8292" t="str">
        <f t="shared" si="129"/>
        <v>NIELSEN CHILE</v>
      </c>
      <c r="C8292" t="s">
        <v>2452</v>
      </c>
      <c r="D8292">
        <f>VLOOKUP(C8292,RUBRO!A$2:B$935,2)</f>
        <v>275</v>
      </c>
      <c r="E8292">
        <f>VLOOKUP(A8292,EMPRESA!A$2:B$5796,2,FALSE)</f>
        <v>4196</v>
      </c>
    </row>
    <row r="8293" spans="1:5">
      <c r="A8293" t="s">
        <v>2457</v>
      </c>
      <c r="B8293" t="str">
        <f t="shared" si="129"/>
        <v>NIELSEN CHILE</v>
      </c>
      <c r="C8293" t="s">
        <v>4868</v>
      </c>
      <c r="D8293">
        <f>VLOOKUP(C8293,RUBRO!A$2:B$935,2)</f>
        <v>515</v>
      </c>
      <c r="E8293">
        <f>VLOOKUP(A8293,EMPRESA!A$2:B$5796,2,FALSE)</f>
        <v>4196</v>
      </c>
    </row>
    <row r="8294" spans="1:5">
      <c r="A8294" t="s">
        <v>2458</v>
      </c>
      <c r="B8294" t="str">
        <f t="shared" si="129"/>
        <v>NIELSEN GROUP - AMERICAS</v>
      </c>
      <c r="C8294" t="s">
        <v>2452</v>
      </c>
      <c r="D8294">
        <f>VLOOKUP(C8294,RUBRO!A$2:B$935,2)</f>
        <v>275</v>
      </c>
      <c r="E8294">
        <f>VLOOKUP(A8294,EMPRESA!A$2:B$5796,2,FALSE)</f>
        <v>4197</v>
      </c>
    </row>
    <row r="8295" spans="1:5">
      <c r="A8295" t="s">
        <v>2458</v>
      </c>
      <c r="B8295" t="str">
        <f t="shared" si="129"/>
        <v>NIELSEN GROUP - AMERICAS</v>
      </c>
      <c r="C8295" t="s">
        <v>2737</v>
      </c>
      <c r="D8295">
        <f>VLOOKUP(C8295,RUBRO!A$2:B$935,2)</f>
        <v>319</v>
      </c>
      <c r="E8295">
        <f>VLOOKUP(A8295,EMPRESA!A$2:B$5796,2,FALSE)</f>
        <v>4197</v>
      </c>
    </row>
    <row r="8296" spans="1:5">
      <c r="A8296" t="s">
        <v>2458</v>
      </c>
      <c r="B8296" t="str">
        <f t="shared" si="129"/>
        <v>NIELSEN GROUP - AMERICAS</v>
      </c>
      <c r="C8296" t="s">
        <v>3710</v>
      </c>
      <c r="D8296">
        <f>VLOOKUP(C8296,RUBRO!A$2:B$935,2)</f>
        <v>421</v>
      </c>
      <c r="E8296">
        <f>VLOOKUP(A8296,EMPRESA!A$2:B$5796,2,FALSE)</f>
        <v>4197</v>
      </c>
    </row>
    <row r="8297" spans="1:5">
      <c r="A8297" t="s">
        <v>2458</v>
      </c>
      <c r="B8297" t="str">
        <f t="shared" si="129"/>
        <v>NIELSEN GROUP - AMERICAS</v>
      </c>
      <c r="C8297" t="s">
        <v>5602</v>
      </c>
      <c r="D8297">
        <f>VLOOKUP(C8297,RUBRO!A$2:B$935,2)</f>
        <v>641</v>
      </c>
      <c r="E8297">
        <f>VLOOKUP(A8297,EMPRESA!A$2:B$5796,2,FALSE)</f>
        <v>4197</v>
      </c>
    </row>
    <row r="8298" spans="1:5">
      <c r="A8298" t="s">
        <v>2458</v>
      </c>
      <c r="B8298" t="str">
        <f t="shared" si="129"/>
        <v>NIELSEN GROUP - AMERICAS</v>
      </c>
      <c r="C8298" t="s">
        <v>6364</v>
      </c>
      <c r="D8298">
        <f>VLOOKUP(C8298,RUBRO!A$2:B$935,2)</f>
        <v>833</v>
      </c>
      <c r="E8298">
        <f>VLOOKUP(A8298,EMPRESA!A$2:B$5796,2,FALSE)</f>
        <v>4197</v>
      </c>
    </row>
    <row r="8299" spans="1:5">
      <c r="A8299" t="s">
        <v>2458</v>
      </c>
      <c r="B8299" t="str">
        <f t="shared" si="129"/>
        <v>NIELSEN GROUP - AMERICAS</v>
      </c>
      <c r="C8299" t="s">
        <v>6544</v>
      </c>
      <c r="D8299">
        <f>VLOOKUP(C8299,RUBRO!A$2:B$935,2)</f>
        <v>895</v>
      </c>
      <c r="E8299">
        <f>VLOOKUP(A8299,EMPRESA!A$2:B$5796,2,FALSE)</f>
        <v>4197</v>
      </c>
    </row>
    <row r="8300" spans="1:5">
      <c r="A8300" t="s">
        <v>1032</v>
      </c>
      <c r="B8300" t="str">
        <f t="shared" si="129"/>
        <v>NIKE DE CHILE LIMITADA</v>
      </c>
      <c r="C8300" t="s">
        <v>1024</v>
      </c>
      <c r="D8300">
        <f>VLOOKUP(C8300,RUBRO!A$2:B$935,2)</f>
        <v>103</v>
      </c>
      <c r="E8300">
        <f>VLOOKUP(A8300,EMPRESA!A$2:B$5796,2,FALSE)</f>
        <v>4198</v>
      </c>
    </row>
    <row r="8301" spans="1:5">
      <c r="A8301" t="s">
        <v>1032</v>
      </c>
      <c r="B8301" t="str">
        <f t="shared" si="129"/>
        <v>NIKE DE CHILE LIMITADA</v>
      </c>
      <c r="C8301" t="s">
        <v>4627</v>
      </c>
      <c r="D8301">
        <f>VLOOKUP(C8301,RUBRO!A$2:B$935,2)</f>
        <v>488</v>
      </c>
      <c r="E8301">
        <f>VLOOKUP(A8301,EMPRESA!A$2:B$5796,2,FALSE)</f>
        <v>4198</v>
      </c>
    </row>
    <row r="8302" spans="1:5">
      <c r="A8302" t="s">
        <v>5530</v>
      </c>
      <c r="B8302" t="str">
        <f t="shared" si="129"/>
        <v>NIMROD INTERNATIONAL LTDA.</v>
      </c>
      <c r="C8302" t="s">
        <v>5529</v>
      </c>
      <c r="D8302">
        <f>VLOOKUP(C8302,RUBRO!A$2:B$935,2)</f>
        <v>635</v>
      </c>
      <c r="E8302">
        <f>VLOOKUP(A8302,EMPRESA!A$2:B$5796,2,FALSE)</f>
        <v>4199</v>
      </c>
    </row>
    <row r="8303" spans="1:5">
      <c r="A8303" t="s">
        <v>4966</v>
      </c>
      <c r="B8303" t="str">
        <f t="shared" si="129"/>
        <v>NIPPON SUISAN AMERICA LATINA S.A.</v>
      </c>
      <c r="C8303" t="s">
        <v>4923</v>
      </c>
      <c r="D8303">
        <f>VLOOKUP(C8303,RUBRO!A$2:B$935,2)</f>
        <v>525</v>
      </c>
      <c r="E8303">
        <f>VLOOKUP(A8303,EMPRESA!A$2:B$5796,2,FALSE)</f>
        <v>4200</v>
      </c>
    </row>
    <row r="8304" spans="1:5">
      <c r="A8304" t="s">
        <v>4967</v>
      </c>
      <c r="B8304" t="str">
        <f t="shared" si="129"/>
        <v>NOGALEDA S.A.</v>
      </c>
      <c r="C8304" t="s">
        <v>4923</v>
      </c>
      <c r="D8304">
        <f>VLOOKUP(C8304,RUBRO!A$2:B$935,2)</f>
        <v>525</v>
      </c>
      <c r="E8304">
        <f>VLOOKUP(A8304,EMPRESA!A$2:B$5796,2,FALSE)</f>
        <v>4201</v>
      </c>
    </row>
    <row r="8305" spans="1:5">
      <c r="A8305" t="s">
        <v>6507</v>
      </c>
      <c r="B8305" t="str">
        <f t="shared" si="129"/>
        <v>NOKIA SOLUTIONS AND NETWORKS CHILE LTDA.</v>
      </c>
      <c r="C8305" t="s">
        <v>6489</v>
      </c>
      <c r="D8305">
        <f>VLOOKUP(C8305,RUBRO!A$2:B$935,2)</f>
        <v>879</v>
      </c>
      <c r="E8305">
        <f>VLOOKUP(A8305,EMPRESA!A$2:B$5796,2,FALSE)</f>
        <v>4202</v>
      </c>
    </row>
    <row r="8306" spans="1:5">
      <c r="A8306" t="s">
        <v>787</v>
      </c>
      <c r="B8306" t="str">
        <f t="shared" si="129"/>
        <v>NOLICHILE SPA</v>
      </c>
      <c r="C8306" t="s">
        <v>769</v>
      </c>
      <c r="D8306">
        <f>VLOOKUP(C8306,RUBRO!A$2:B$935,2)</f>
        <v>82</v>
      </c>
      <c r="E8306">
        <f>VLOOKUP(A8306,EMPRESA!A$2:B$5796,2,FALSE)</f>
        <v>4203</v>
      </c>
    </row>
    <row r="8307" spans="1:5">
      <c r="A8307" t="s">
        <v>3593</v>
      </c>
      <c r="B8307" t="str">
        <f t="shared" si="129"/>
        <v>NORAMCO S.A.</v>
      </c>
      <c r="C8307" t="s">
        <v>3431</v>
      </c>
      <c r="D8307">
        <f>VLOOKUP(C8307,RUBRO!A$2:B$935,2)</f>
        <v>413</v>
      </c>
      <c r="E8307">
        <f>VLOOKUP(A8307,EMPRESA!A$2:B$5796,2,FALSE)</f>
        <v>4204</v>
      </c>
    </row>
    <row r="8308" spans="1:5">
      <c r="A8308" t="s">
        <v>3593</v>
      </c>
      <c r="B8308" t="str">
        <f t="shared" si="129"/>
        <v>NORAMCO S.A.</v>
      </c>
      <c r="C8308" t="s">
        <v>5104</v>
      </c>
      <c r="D8308">
        <f>VLOOKUP(C8308,RUBRO!A$2:B$935,2)</f>
        <v>555</v>
      </c>
      <c r="E8308">
        <f>VLOOKUP(A8308,EMPRESA!A$2:B$5796,2,FALSE)</f>
        <v>4204</v>
      </c>
    </row>
    <row r="8309" spans="1:5">
      <c r="A8309" t="s">
        <v>6062</v>
      </c>
      <c r="B8309" t="str">
        <f t="shared" si="129"/>
        <v>NORIEGA VANZULLI S.A.</v>
      </c>
      <c r="C8309" t="s">
        <v>6041</v>
      </c>
      <c r="D8309">
        <f>VLOOKUP(C8309,RUBRO!A$2:B$935,2)</f>
        <v>763</v>
      </c>
      <c r="E8309">
        <f>VLOOKUP(A8309,EMPRESA!A$2:B$5796,2,FALSE)</f>
        <v>4205</v>
      </c>
    </row>
    <row r="8310" spans="1:5">
      <c r="A8310" t="s">
        <v>4968</v>
      </c>
      <c r="B8310" t="str">
        <f t="shared" si="129"/>
        <v>NORTE GRANDE S.A.</v>
      </c>
      <c r="C8310" t="s">
        <v>4923</v>
      </c>
      <c r="D8310">
        <f>VLOOKUP(C8310,RUBRO!A$2:B$935,2)</f>
        <v>525</v>
      </c>
      <c r="E8310">
        <f>VLOOKUP(A8310,EMPRESA!A$2:B$5796,2,FALSE)</f>
        <v>4206</v>
      </c>
    </row>
    <row r="8311" spans="1:5">
      <c r="A8311" t="s">
        <v>5508</v>
      </c>
      <c r="B8311" t="str">
        <f t="shared" si="129"/>
        <v>NOTARIA M. EUGENIA RIVERA</v>
      </c>
      <c r="C8311" t="s">
        <v>5509</v>
      </c>
      <c r="D8311">
        <f>VLOOKUP(C8311,RUBRO!A$2:B$935,2)</f>
        <v>633</v>
      </c>
      <c r="E8311">
        <f>VLOOKUP(A8311,EMPRESA!A$2:B$5796,2,FALSE)</f>
        <v>4207</v>
      </c>
    </row>
    <row r="8312" spans="1:5">
      <c r="A8312" t="s">
        <v>5510</v>
      </c>
      <c r="B8312" t="str">
        <f t="shared" si="129"/>
        <v>NOTARIA MARGARITA MORENO ZAMORANO</v>
      </c>
      <c r="C8312" t="s">
        <v>5509</v>
      </c>
      <c r="D8312">
        <f>VLOOKUP(C8312,RUBRO!A$2:B$935,2)</f>
        <v>633</v>
      </c>
      <c r="E8312">
        <f>VLOOKUP(A8312,EMPRESA!A$2:B$5796,2,FALSE)</f>
        <v>4208</v>
      </c>
    </row>
    <row r="8313" spans="1:5">
      <c r="A8313" t="s">
        <v>3594</v>
      </c>
      <c r="B8313" t="str">
        <f t="shared" si="129"/>
        <v>NOVAFOODS S.A.</v>
      </c>
      <c r="C8313" t="s">
        <v>3431</v>
      </c>
      <c r="D8313">
        <f>VLOOKUP(C8313,RUBRO!A$2:B$935,2)</f>
        <v>413</v>
      </c>
      <c r="E8313">
        <f>VLOOKUP(A8313,EMPRESA!A$2:B$5796,2,FALSE)</f>
        <v>4209</v>
      </c>
    </row>
    <row r="8314" spans="1:5">
      <c r="A8314" t="s">
        <v>3594</v>
      </c>
      <c r="B8314" t="str">
        <f t="shared" si="129"/>
        <v>NOVAFOODS S.A.</v>
      </c>
      <c r="C8314" t="s">
        <v>6022</v>
      </c>
      <c r="D8314">
        <f>VLOOKUP(C8314,RUBRO!A$2:B$935,2)</f>
        <v>754</v>
      </c>
      <c r="E8314">
        <f>VLOOKUP(A8314,EMPRESA!A$2:B$5796,2,FALSE)</f>
        <v>4209</v>
      </c>
    </row>
    <row r="8315" spans="1:5">
      <c r="A8315" t="s">
        <v>2048</v>
      </c>
      <c r="B8315" t="str">
        <f t="shared" si="129"/>
        <v>NOVARED CHILE S.A.</v>
      </c>
      <c r="C8315" t="s">
        <v>2047</v>
      </c>
      <c r="D8315">
        <f>VLOOKUP(C8315,RUBRO!A$2:B$935,2)</f>
        <v>225</v>
      </c>
      <c r="E8315">
        <f>VLOOKUP(A8315,EMPRESA!A$2:B$5796,2,FALSE)</f>
        <v>4210</v>
      </c>
    </row>
    <row r="8316" spans="1:5">
      <c r="A8316" t="s">
        <v>2048</v>
      </c>
      <c r="B8316" t="str">
        <f t="shared" si="129"/>
        <v>NOVARED CHILE S.A.</v>
      </c>
      <c r="C8316" t="s">
        <v>2250</v>
      </c>
      <c r="D8316">
        <f>VLOOKUP(C8316,RUBRO!A$2:B$935,2)</f>
        <v>253</v>
      </c>
      <c r="E8316">
        <f>VLOOKUP(A8316,EMPRESA!A$2:B$5796,2,FALSE)</f>
        <v>4210</v>
      </c>
    </row>
    <row r="8317" spans="1:5">
      <c r="A8317" t="s">
        <v>5846</v>
      </c>
      <c r="B8317" t="str">
        <f t="shared" si="129"/>
        <v>NOVARTIS CHILE S.A.</v>
      </c>
      <c r="C8317" t="s">
        <v>5815</v>
      </c>
      <c r="D8317">
        <f>VLOOKUP(C8317,RUBRO!A$2:B$935,2)</f>
        <v>716</v>
      </c>
      <c r="E8317">
        <f>VLOOKUP(A8317,EMPRESA!A$2:B$5796,2,FALSE)</f>
        <v>4211</v>
      </c>
    </row>
    <row r="8318" spans="1:5">
      <c r="A8318" t="s">
        <v>693</v>
      </c>
      <c r="B8318" t="str">
        <f t="shared" si="129"/>
        <v>NUEVA ANCOR TECMIN S.A.</v>
      </c>
      <c r="C8318" t="s">
        <v>690</v>
      </c>
      <c r="D8318">
        <f>VLOOKUP(C8318,RUBRO!A$2:B$935,2)</f>
        <v>69</v>
      </c>
      <c r="E8318">
        <f>VLOOKUP(A8318,EMPRESA!A$2:B$5796,2,FALSE)</f>
        <v>4212</v>
      </c>
    </row>
    <row r="8319" spans="1:5">
      <c r="A8319" t="s">
        <v>693</v>
      </c>
      <c r="B8319" t="str">
        <f t="shared" si="129"/>
        <v>NUEVA ANCOR TECMIN S.A.</v>
      </c>
      <c r="C8319" t="s">
        <v>883</v>
      </c>
      <c r="D8319">
        <f>VLOOKUP(C8319,RUBRO!A$2:B$935,2)</f>
        <v>95</v>
      </c>
      <c r="E8319">
        <f>VLOOKUP(A8319,EMPRESA!A$2:B$5796,2,FALSE)</f>
        <v>4212</v>
      </c>
    </row>
    <row r="8320" spans="1:5">
      <c r="A8320" t="s">
        <v>693</v>
      </c>
      <c r="B8320" t="str">
        <f t="shared" si="129"/>
        <v>NUEVA ANCOR TECMIN S.A.</v>
      </c>
      <c r="C8320" t="s">
        <v>4502</v>
      </c>
      <c r="D8320">
        <f>VLOOKUP(C8320,RUBRO!A$2:B$935,2)</f>
        <v>482</v>
      </c>
      <c r="E8320">
        <f>VLOOKUP(A8320,EMPRESA!A$2:B$5796,2,FALSE)</f>
        <v>4212</v>
      </c>
    </row>
    <row r="8321" spans="1:5">
      <c r="A8321" t="s">
        <v>693</v>
      </c>
      <c r="B8321" t="str">
        <f t="shared" si="129"/>
        <v>NUEVA ANCOR TECMIN S.A.</v>
      </c>
      <c r="C8321" t="s">
        <v>4751</v>
      </c>
      <c r="D8321">
        <f>VLOOKUP(C8321,RUBRO!A$2:B$935,2)</f>
        <v>497</v>
      </c>
      <c r="E8321">
        <f>VLOOKUP(A8321,EMPRESA!A$2:B$5796,2,FALSE)</f>
        <v>4212</v>
      </c>
    </row>
    <row r="8322" spans="1:5">
      <c r="A8322" t="s">
        <v>693</v>
      </c>
      <c r="B8322" t="str">
        <f t="shared" si="129"/>
        <v>NUEVA ANCOR TECMIN S.A.</v>
      </c>
      <c r="C8322" t="s">
        <v>5295</v>
      </c>
      <c r="D8322">
        <f>VLOOKUP(C8322,RUBRO!A$2:B$935,2)</f>
        <v>578</v>
      </c>
      <c r="E8322">
        <f>VLOOKUP(A8322,EMPRESA!A$2:B$5796,2,FALSE)</f>
        <v>4212</v>
      </c>
    </row>
    <row r="8323" spans="1:5">
      <c r="A8323" t="s">
        <v>693</v>
      </c>
      <c r="B8323" t="str">
        <f t="shared" ref="B8323:B8386" si="130">UPPER(A8323)</f>
        <v>NUEVA ANCOR TECMIN S.A.</v>
      </c>
      <c r="C8323" t="s">
        <v>6100</v>
      </c>
      <c r="D8323">
        <f>VLOOKUP(C8323,RUBRO!A$2:B$935,2)</f>
        <v>768</v>
      </c>
      <c r="E8323">
        <f>VLOOKUP(A8323,EMPRESA!A$2:B$5796,2,FALSE)</f>
        <v>4212</v>
      </c>
    </row>
    <row r="8324" spans="1:5">
      <c r="A8324" t="s">
        <v>693</v>
      </c>
      <c r="B8324" t="str">
        <f t="shared" si="130"/>
        <v>NUEVA ANCOR TECMIN S.A.</v>
      </c>
      <c r="C8324" t="s">
        <v>6669</v>
      </c>
      <c r="D8324">
        <f>VLOOKUP(C8324,RUBRO!A$2:B$935,2)</f>
        <v>928</v>
      </c>
      <c r="E8324">
        <f>VLOOKUP(A8324,EMPRESA!A$2:B$5796,2,FALSE)</f>
        <v>4212</v>
      </c>
    </row>
    <row r="8325" spans="1:5">
      <c r="A8325" t="s">
        <v>4731</v>
      </c>
      <c r="B8325" t="str">
        <f t="shared" si="130"/>
        <v>NUEVAMERICA IMPRESORES SPA</v>
      </c>
      <c r="C8325" t="s">
        <v>4700</v>
      </c>
      <c r="D8325">
        <f>VLOOKUP(C8325,RUBRO!A$2:B$935,2)</f>
        <v>489</v>
      </c>
      <c r="E8325">
        <f>VLOOKUP(A8325,EMPRESA!A$2:B$5796,2,FALSE)</f>
        <v>4213</v>
      </c>
    </row>
    <row r="8326" spans="1:5">
      <c r="A8326" t="s">
        <v>5590</v>
      </c>
      <c r="B8326" t="str">
        <f t="shared" si="130"/>
        <v>NUNCIATURA APOSTOLICA</v>
      </c>
      <c r="C8326" t="s">
        <v>5540</v>
      </c>
      <c r="D8326">
        <f>VLOOKUP(C8326,RUBRO!A$2:B$935,2)</f>
        <v>639</v>
      </c>
      <c r="E8326">
        <f>VLOOKUP(A8326,EMPRESA!A$2:B$5796,2,FALSE)</f>
        <v>4214</v>
      </c>
    </row>
    <row r="8327" spans="1:5">
      <c r="A8327" t="s">
        <v>616</v>
      </c>
      <c r="B8327" t="str">
        <f t="shared" si="130"/>
        <v>NUTRICION BALANCEADA S.A.</v>
      </c>
      <c r="C8327" t="s">
        <v>605</v>
      </c>
      <c r="D8327">
        <f>VLOOKUP(C8327,RUBRO!A$2:B$935,2)</f>
        <v>56</v>
      </c>
      <c r="E8327">
        <f>VLOOKUP(A8327,EMPRESA!A$2:B$5796,2,FALSE)</f>
        <v>4215</v>
      </c>
    </row>
    <row r="8328" spans="1:5">
      <c r="A8328" t="s">
        <v>82</v>
      </c>
      <c r="B8328" t="str">
        <f t="shared" si="130"/>
        <v>NUTRIEN AG SOLUTIONS CHILE S.A.</v>
      </c>
      <c r="C8328" t="s">
        <v>75</v>
      </c>
      <c r="D8328">
        <f>VLOOKUP(C8328,RUBRO!A$2:B$935,2)</f>
        <v>4</v>
      </c>
      <c r="E8328">
        <f>VLOOKUP(A8328,EMPRESA!A$2:B$5796,2,FALSE)</f>
        <v>4216</v>
      </c>
    </row>
    <row r="8329" spans="1:5">
      <c r="A8329" t="s">
        <v>82</v>
      </c>
      <c r="B8329" t="str">
        <f t="shared" si="130"/>
        <v>NUTRIEN AG SOLUTIONS CHILE S.A.</v>
      </c>
      <c r="C8329" t="s">
        <v>3743</v>
      </c>
      <c r="D8329">
        <f>VLOOKUP(C8329,RUBRO!A$2:B$935,2)</f>
        <v>424</v>
      </c>
      <c r="E8329">
        <f>VLOOKUP(A8329,EMPRESA!A$2:B$5796,2,FALSE)</f>
        <v>4216</v>
      </c>
    </row>
    <row r="8330" spans="1:5">
      <c r="A8330" t="s">
        <v>82</v>
      </c>
      <c r="B8330" t="str">
        <f t="shared" si="130"/>
        <v>NUTRIEN AG SOLUTIONS CHILE S.A.</v>
      </c>
      <c r="C8330" t="s">
        <v>4627</v>
      </c>
      <c r="D8330">
        <f>VLOOKUP(C8330,RUBRO!A$2:B$935,2)</f>
        <v>488</v>
      </c>
      <c r="E8330">
        <f>VLOOKUP(A8330,EMPRESA!A$2:B$5796,2,FALSE)</f>
        <v>4216</v>
      </c>
    </row>
    <row r="8331" spans="1:5">
      <c r="A8331" t="s">
        <v>565</v>
      </c>
      <c r="B8331" t="str">
        <f t="shared" si="130"/>
        <v>NUTRIMENTO S.A.</v>
      </c>
      <c r="C8331" t="s">
        <v>557</v>
      </c>
      <c r="D8331">
        <f>VLOOKUP(C8331,RUBRO!A$2:B$935,2)</f>
        <v>51</v>
      </c>
      <c r="E8331">
        <f>VLOOKUP(A8331,EMPRESA!A$2:B$5796,2,FALSE)</f>
        <v>4217</v>
      </c>
    </row>
    <row r="8332" spans="1:5">
      <c r="A8332" t="s">
        <v>2967</v>
      </c>
      <c r="B8332" t="str">
        <f t="shared" si="130"/>
        <v>OBELCO INGENIERIA LTDA.</v>
      </c>
      <c r="C8332" t="s">
        <v>2881</v>
      </c>
      <c r="D8332">
        <f>VLOOKUP(C8332,RUBRO!A$2:B$935,2)</f>
        <v>335</v>
      </c>
      <c r="E8332">
        <f>VLOOKUP(A8332,EMPRESA!A$2:B$5796,2,FALSE)</f>
        <v>4218</v>
      </c>
    </row>
    <row r="8333" spans="1:5">
      <c r="A8333" t="s">
        <v>2421</v>
      </c>
      <c r="B8333" t="str">
        <f t="shared" si="130"/>
        <v>OBLICUO S.A.</v>
      </c>
      <c r="C8333" t="s">
        <v>2401</v>
      </c>
      <c r="D8333">
        <f>VLOOKUP(C8333,RUBRO!A$2:B$935,2)</f>
        <v>272</v>
      </c>
      <c r="E8333">
        <f>VLOOKUP(A8333,EMPRESA!A$2:B$5796,2,FALSE)</f>
        <v>4219</v>
      </c>
    </row>
    <row r="8334" spans="1:5">
      <c r="A8334" t="s">
        <v>2421</v>
      </c>
      <c r="B8334" t="str">
        <f t="shared" si="130"/>
        <v>OBLICUO S.A.</v>
      </c>
      <c r="C8334" t="s">
        <v>2737</v>
      </c>
      <c r="D8334">
        <f>VLOOKUP(C8334,RUBRO!A$2:B$935,2)</f>
        <v>319</v>
      </c>
      <c r="E8334">
        <f>VLOOKUP(A8334,EMPRESA!A$2:B$5796,2,FALSE)</f>
        <v>4219</v>
      </c>
    </row>
    <row r="8335" spans="1:5">
      <c r="A8335" t="s">
        <v>5591</v>
      </c>
      <c r="B8335" t="str">
        <f t="shared" si="130"/>
        <v>OBSERVATORIO EUROPEO AUSTRAL, ESO</v>
      </c>
      <c r="C8335" t="s">
        <v>5540</v>
      </c>
      <c r="D8335">
        <f>VLOOKUP(C8335,RUBRO!A$2:B$935,2)</f>
        <v>639</v>
      </c>
      <c r="E8335">
        <f>VLOOKUP(A8335,EMPRESA!A$2:B$5796,2,FALSE)</f>
        <v>4220</v>
      </c>
    </row>
    <row r="8336" spans="1:5">
      <c r="A8336" t="s">
        <v>2557</v>
      </c>
      <c r="B8336" t="str">
        <f t="shared" si="130"/>
        <v>OCASA INTERNACIONAL LATINOAMERICANA DE SERVICIOS S.A.</v>
      </c>
      <c r="C8336" t="s">
        <v>2554</v>
      </c>
      <c r="D8336">
        <f>VLOOKUP(C8336,RUBRO!A$2:B$935,2)</f>
        <v>289</v>
      </c>
      <c r="E8336">
        <f>VLOOKUP(A8336,EMPRESA!A$2:B$5796,2,FALSE)</f>
        <v>4221</v>
      </c>
    </row>
    <row r="8337" spans="1:5">
      <c r="A8337" t="s">
        <v>2557</v>
      </c>
      <c r="B8337" t="str">
        <f t="shared" si="130"/>
        <v>OCASA INTERNACIONAL LATINOAMERICANA DE SERVICIOS S.A.</v>
      </c>
      <c r="C8337" t="s">
        <v>5088</v>
      </c>
      <c r="D8337">
        <f>VLOOKUP(C8337,RUBRO!A$2:B$935,2)</f>
        <v>552</v>
      </c>
      <c r="E8337">
        <f>VLOOKUP(A8337,EMPRESA!A$2:B$5796,2,FALSE)</f>
        <v>4221</v>
      </c>
    </row>
    <row r="8338" spans="1:5">
      <c r="A8338" t="s">
        <v>3595</v>
      </c>
      <c r="B8338" t="str">
        <f t="shared" si="130"/>
        <v>OCCIDENTAL CHEMICAL CHILE LTDA.</v>
      </c>
      <c r="C8338" t="s">
        <v>3431</v>
      </c>
      <c r="D8338">
        <f>VLOOKUP(C8338,RUBRO!A$2:B$935,2)</f>
        <v>413</v>
      </c>
      <c r="E8338">
        <f>VLOOKUP(A8338,EMPRESA!A$2:B$5796,2,FALSE)</f>
        <v>4222</v>
      </c>
    </row>
    <row r="8339" spans="1:5">
      <c r="A8339" t="s">
        <v>3595</v>
      </c>
      <c r="B8339" t="str">
        <f t="shared" si="130"/>
        <v>OCCIDENTAL CHEMICAL CHILE LTDA.</v>
      </c>
      <c r="C8339" t="s">
        <v>5894</v>
      </c>
      <c r="D8339">
        <f>VLOOKUP(C8339,RUBRO!A$2:B$935,2)</f>
        <v>721</v>
      </c>
      <c r="E8339">
        <f>VLOOKUP(A8339,EMPRESA!A$2:B$5796,2,FALSE)</f>
        <v>4222</v>
      </c>
    </row>
    <row r="8340" spans="1:5">
      <c r="A8340" t="s">
        <v>3596</v>
      </c>
      <c r="B8340" t="str">
        <f t="shared" si="130"/>
        <v>ODFJELL VINEYARDS S.A.</v>
      </c>
      <c r="C8340" t="s">
        <v>3431</v>
      </c>
      <c r="D8340">
        <f>VLOOKUP(C8340,RUBRO!A$2:B$935,2)</f>
        <v>413</v>
      </c>
      <c r="E8340">
        <f>VLOOKUP(A8340,EMPRESA!A$2:B$5796,2,FALSE)</f>
        <v>4223</v>
      </c>
    </row>
    <row r="8341" spans="1:5">
      <c r="A8341" t="s">
        <v>3596</v>
      </c>
      <c r="B8341" t="str">
        <f t="shared" si="130"/>
        <v>ODFJELL VINEYARDS S.A.</v>
      </c>
      <c r="C8341" t="s">
        <v>5375</v>
      </c>
      <c r="D8341">
        <f>VLOOKUP(C8341,RUBRO!A$2:B$935,2)</f>
        <v>609</v>
      </c>
      <c r="E8341">
        <f>VLOOKUP(A8341,EMPRESA!A$2:B$5796,2,FALSE)</f>
        <v>4223</v>
      </c>
    </row>
    <row r="8342" spans="1:5">
      <c r="A8342" t="s">
        <v>3596</v>
      </c>
      <c r="B8342" t="str">
        <f t="shared" si="130"/>
        <v>ODFJELL VINEYARDS S.A.</v>
      </c>
      <c r="C8342" t="s">
        <v>6670</v>
      </c>
      <c r="D8342">
        <f>VLOOKUP(C8342,RUBRO!A$2:B$935,2)</f>
        <v>929</v>
      </c>
      <c r="E8342">
        <f>VLOOKUP(A8342,EMPRESA!A$2:B$5796,2,FALSE)</f>
        <v>4223</v>
      </c>
    </row>
    <row r="8343" spans="1:5">
      <c r="A8343" t="s">
        <v>1602</v>
      </c>
      <c r="B8343" t="str">
        <f t="shared" si="130"/>
        <v>ODIS SPA</v>
      </c>
      <c r="C8343" t="s">
        <v>1600</v>
      </c>
      <c r="D8343">
        <f>VLOOKUP(C8343,RUBRO!A$2:B$935,2)</f>
        <v>167</v>
      </c>
      <c r="E8343">
        <f>VLOOKUP(A8343,EMPRESA!A$2:B$5796,2,FALSE)</f>
        <v>4224</v>
      </c>
    </row>
    <row r="8344" spans="1:5">
      <c r="A8344" t="s">
        <v>1602</v>
      </c>
      <c r="B8344" t="str">
        <f t="shared" si="130"/>
        <v>ODIS SPA</v>
      </c>
      <c r="C8344" t="s">
        <v>1682</v>
      </c>
      <c r="D8344">
        <f>VLOOKUP(C8344,RUBRO!A$2:B$935,2)</f>
        <v>183</v>
      </c>
      <c r="E8344">
        <f>VLOOKUP(A8344,EMPRESA!A$2:B$5796,2,FALSE)</f>
        <v>4224</v>
      </c>
    </row>
    <row r="8345" spans="1:5">
      <c r="A8345" t="s">
        <v>1602</v>
      </c>
      <c r="B8345" t="str">
        <f t="shared" si="130"/>
        <v>ODIS SPA</v>
      </c>
      <c r="C8345" t="s">
        <v>2007</v>
      </c>
      <c r="D8345">
        <f>VLOOKUP(C8345,RUBRO!A$2:B$935,2)</f>
        <v>217</v>
      </c>
      <c r="E8345">
        <f>VLOOKUP(A8345,EMPRESA!A$2:B$5796,2,FALSE)</f>
        <v>4224</v>
      </c>
    </row>
    <row r="8346" spans="1:5">
      <c r="A8346" t="s">
        <v>1602</v>
      </c>
      <c r="B8346" t="str">
        <f t="shared" si="130"/>
        <v>ODIS SPA</v>
      </c>
      <c r="C8346" t="s">
        <v>5460</v>
      </c>
      <c r="D8346">
        <f>VLOOKUP(C8346,RUBRO!A$2:B$935,2)</f>
        <v>622</v>
      </c>
      <c r="E8346">
        <f>VLOOKUP(A8346,EMPRESA!A$2:B$5796,2,FALSE)</f>
        <v>4224</v>
      </c>
    </row>
    <row r="8347" spans="1:5">
      <c r="A8347" t="s">
        <v>1683</v>
      </c>
      <c r="B8347" t="str">
        <f t="shared" si="130"/>
        <v>OFFERMANNS FLOOD S.A.</v>
      </c>
      <c r="C8347" t="s">
        <v>1682</v>
      </c>
      <c r="D8347">
        <f>VLOOKUP(C8347,RUBRO!A$2:B$935,2)</f>
        <v>183</v>
      </c>
      <c r="E8347">
        <f>VLOOKUP(A8347,EMPRESA!A$2:B$5796,2,FALSE)</f>
        <v>4225</v>
      </c>
    </row>
    <row r="8348" spans="1:5">
      <c r="A8348" t="s">
        <v>1683</v>
      </c>
      <c r="B8348" t="str">
        <f t="shared" si="130"/>
        <v>OFFERMANNS FLOOD S.A.</v>
      </c>
      <c r="C8348" t="s">
        <v>2007</v>
      </c>
      <c r="D8348">
        <f>VLOOKUP(C8348,RUBRO!A$2:B$935,2)</f>
        <v>217</v>
      </c>
      <c r="E8348">
        <f>VLOOKUP(A8348,EMPRESA!A$2:B$5796,2,FALSE)</f>
        <v>4225</v>
      </c>
    </row>
    <row r="8349" spans="1:5">
      <c r="A8349" t="s">
        <v>1683</v>
      </c>
      <c r="B8349" t="str">
        <f t="shared" si="130"/>
        <v>OFFERMANNS FLOOD S.A.</v>
      </c>
      <c r="C8349" t="s">
        <v>3715</v>
      </c>
      <c r="D8349">
        <f>VLOOKUP(C8349,RUBRO!A$2:B$935,2)</f>
        <v>422</v>
      </c>
      <c r="E8349">
        <f>VLOOKUP(A8349,EMPRESA!A$2:B$5796,2,FALSE)</f>
        <v>4225</v>
      </c>
    </row>
    <row r="8350" spans="1:5">
      <c r="A8350" t="s">
        <v>1069</v>
      </c>
      <c r="B8350" t="str">
        <f t="shared" si="130"/>
        <v>OFFICE HUNTER S.A.</v>
      </c>
      <c r="C8350" t="s">
        <v>1061</v>
      </c>
      <c r="D8350">
        <f>VLOOKUP(C8350,RUBRO!A$2:B$935,2)</f>
        <v>110</v>
      </c>
      <c r="E8350">
        <f>VLOOKUP(A8350,EMPRESA!A$2:B$5796,2,FALSE)</f>
        <v>4226</v>
      </c>
    </row>
    <row r="8351" spans="1:5">
      <c r="A8351" t="s">
        <v>1069</v>
      </c>
      <c r="B8351" t="str">
        <f t="shared" si="130"/>
        <v>OFFICE HUNTER S.A.</v>
      </c>
      <c r="C8351" t="s">
        <v>4773</v>
      </c>
      <c r="D8351">
        <f>VLOOKUP(C8351,RUBRO!A$2:B$935,2)</f>
        <v>504</v>
      </c>
      <c r="E8351">
        <f>VLOOKUP(A8351,EMPRESA!A$2:B$5796,2,FALSE)</f>
        <v>4226</v>
      </c>
    </row>
    <row r="8352" spans="1:5">
      <c r="A8352" t="s">
        <v>10</v>
      </c>
      <c r="B8352" t="str">
        <f t="shared" si="130"/>
        <v>OFFICEPRO</v>
      </c>
      <c r="C8352" t="s">
        <v>3</v>
      </c>
      <c r="D8352">
        <f>VLOOKUP(C8352,RUBRO!A$2:B$935,2)</f>
        <v>1</v>
      </c>
      <c r="E8352">
        <f>VLOOKUP(A8352,EMPRESA!A$2:B$5796,2,FALSE)</f>
        <v>4227</v>
      </c>
    </row>
    <row r="8353" spans="1:5">
      <c r="A8353" t="s">
        <v>10</v>
      </c>
      <c r="B8353" t="str">
        <f t="shared" si="130"/>
        <v>OFFICEPRO</v>
      </c>
      <c r="C8353" t="s">
        <v>978</v>
      </c>
      <c r="D8353">
        <f>VLOOKUP(C8353,RUBRO!A$2:B$935,2)</f>
        <v>99</v>
      </c>
      <c r="E8353">
        <f>VLOOKUP(A8353,EMPRESA!A$2:B$5796,2,FALSE)</f>
        <v>4227</v>
      </c>
    </row>
    <row r="8354" spans="1:5">
      <c r="A8354" t="s">
        <v>10</v>
      </c>
      <c r="B8354" t="str">
        <f t="shared" si="130"/>
        <v>OFFICEPRO</v>
      </c>
      <c r="C8354" t="s">
        <v>1008</v>
      </c>
      <c r="D8354">
        <f>VLOOKUP(C8354,RUBRO!A$2:B$935,2)</f>
        <v>102</v>
      </c>
      <c r="E8354">
        <f>VLOOKUP(A8354,EMPRESA!A$2:B$5796,2,FALSE)</f>
        <v>4227</v>
      </c>
    </row>
    <row r="8355" spans="1:5">
      <c r="A8355" t="s">
        <v>10</v>
      </c>
      <c r="B8355" t="str">
        <f t="shared" si="130"/>
        <v>OFFICEPRO</v>
      </c>
      <c r="C8355" t="s">
        <v>1586</v>
      </c>
      <c r="D8355">
        <f>VLOOKUP(C8355,RUBRO!A$2:B$935,2)</f>
        <v>163</v>
      </c>
      <c r="E8355">
        <f>VLOOKUP(A8355,EMPRESA!A$2:B$5796,2,FALSE)</f>
        <v>4227</v>
      </c>
    </row>
    <row r="8356" spans="1:5">
      <c r="A8356" t="s">
        <v>10</v>
      </c>
      <c r="B8356" t="str">
        <f t="shared" si="130"/>
        <v>OFFICEPRO</v>
      </c>
      <c r="C8356" t="s">
        <v>2250</v>
      </c>
      <c r="D8356">
        <f>VLOOKUP(C8356,RUBRO!A$2:B$935,2)</f>
        <v>253</v>
      </c>
      <c r="E8356">
        <f>VLOOKUP(A8356,EMPRESA!A$2:B$5796,2,FALSE)</f>
        <v>4227</v>
      </c>
    </row>
    <row r="8357" spans="1:5">
      <c r="A8357" t="s">
        <v>10</v>
      </c>
      <c r="B8357" t="str">
        <f t="shared" si="130"/>
        <v>OFFICEPRO</v>
      </c>
      <c r="C8357" t="s">
        <v>3715</v>
      </c>
      <c r="D8357">
        <f>VLOOKUP(C8357,RUBRO!A$2:B$935,2)</f>
        <v>422</v>
      </c>
      <c r="E8357">
        <f>VLOOKUP(A8357,EMPRESA!A$2:B$5796,2,FALSE)</f>
        <v>4227</v>
      </c>
    </row>
    <row r="8358" spans="1:5">
      <c r="A8358" t="s">
        <v>10</v>
      </c>
      <c r="B8358" t="str">
        <f t="shared" si="130"/>
        <v>OFFICEPRO</v>
      </c>
      <c r="C8358" t="s">
        <v>5449</v>
      </c>
      <c r="D8358">
        <f>VLOOKUP(C8358,RUBRO!A$2:B$935,2)</f>
        <v>621</v>
      </c>
      <c r="E8358">
        <f>VLOOKUP(A8358,EMPRESA!A$2:B$5796,2,FALSE)</f>
        <v>4227</v>
      </c>
    </row>
    <row r="8359" spans="1:5">
      <c r="A8359" t="s">
        <v>5592</v>
      </c>
      <c r="B8359" t="str">
        <f t="shared" si="130"/>
        <v>OFICINA COMERCIAL DE MALASIA - MATRADE</v>
      </c>
      <c r="C8359" t="s">
        <v>5540</v>
      </c>
      <c r="D8359">
        <f>VLOOKUP(C8359,RUBRO!A$2:B$935,2)</f>
        <v>639</v>
      </c>
      <c r="E8359">
        <f>VLOOKUP(A8359,EMPRESA!A$2:B$5796,2,FALSE)</f>
        <v>4228</v>
      </c>
    </row>
    <row r="8360" spans="1:5">
      <c r="A8360" t="s">
        <v>5593</v>
      </c>
      <c r="B8360" t="str">
        <f t="shared" si="130"/>
        <v>OFICINA COMERCIAL DEL GOBIERNO DE COREA (KOTRA)</v>
      </c>
      <c r="C8360" t="s">
        <v>5540</v>
      </c>
      <c r="D8360">
        <f>VLOOKUP(C8360,RUBRO!A$2:B$935,2)</f>
        <v>639</v>
      </c>
      <c r="E8360">
        <f>VLOOKUP(A8360,EMPRESA!A$2:B$5796,2,FALSE)</f>
        <v>4229</v>
      </c>
    </row>
    <row r="8361" spans="1:5">
      <c r="A8361" t="s">
        <v>5594</v>
      </c>
      <c r="B8361" t="str">
        <f t="shared" si="130"/>
        <v>OFICINA COMERCIAL DEL PERU EN CHILE</v>
      </c>
      <c r="C8361" t="s">
        <v>5540</v>
      </c>
      <c r="D8361">
        <f>VLOOKUP(C8361,RUBRO!A$2:B$935,2)</f>
        <v>639</v>
      </c>
      <c r="E8361">
        <f>VLOOKUP(A8361,EMPRESA!A$2:B$5796,2,FALSE)</f>
        <v>4230</v>
      </c>
    </row>
    <row r="8362" spans="1:5">
      <c r="A8362" t="s">
        <v>5595</v>
      </c>
      <c r="B8362" t="str">
        <f t="shared" si="130"/>
        <v>OFICINA ECONOMICA Y CULTURAL DE TAIPEI, DIVISION ECONOMICA</v>
      </c>
      <c r="C8362" t="s">
        <v>5540</v>
      </c>
      <c r="D8362">
        <f>VLOOKUP(C8362,RUBRO!A$2:B$935,2)</f>
        <v>639</v>
      </c>
      <c r="E8362">
        <f>VLOOKUP(A8362,EMPRESA!A$2:B$5796,2,FALSE)</f>
        <v>4231</v>
      </c>
    </row>
    <row r="8363" spans="1:5">
      <c r="A8363" t="s">
        <v>6330</v>
      </c>
      <c r="B8363" t="str">
        <f t="shared" si="130"/>
        <v>OFICINA JULIO ZEGERS Y CIA. LTDA.</v>
      </c>
      <c r="C8363" t="s">
        <v>6312</v>
      </c>
      <c r="D8363">
        <f>VLOOKUP(C8363,RUBRO!A$2:B$935,2)</f>
        <v>823</v>
      </c>
      <c r="E8363">
        <f>VLOOKUP(A8363,EMPRESA!A$2:B$5796,2,FALSE)</f>
        <v>4232</v>
      </c>
    </row>
    <row r="8364" spans="1:5">
      <c r="A8364" t="s">
        <v>4355</v>
      </c>
      <c r="B8364" t="str">
        <f t="shared" si="130"/>
        <v>OFICINA NACIONAL DE EMERGENCIA DEL MINISTERIO DEL INTERIOR Y SEGURIDAD PUBLICA</v>
      </c>
      <c r="C8364" t="s">
        <v>3925</v>
      </c>
      <c r="D8364">
        <f>VLOOKUP(C8364,RUBRO!A$2:B$935,2)</f>
        <v>466</v>
      </c>
      <c r="E8364">
        <f>VLOOKUP(A8364,EMPRESA!A$2:B$5796,2,FALSE)</f>
        <v>4233</v>
      </c>
    </row>
    <row r="8365" spans="1:5">
      <c r="A8365" t="s">
        <v>1990</v>
      </c>
      <c r="B8365" t="str">
        <f t="shared" si="130"/>
        <v>OFTALMOLOGIA PUERTA DEL SOL</v>
      </c>
      <c r="C8365" t="s">
        <v>1977</v>
      </c>
      <c r="D8365">
        <f>VLOOKUP(C8365,RUBRO!A$2:B$935,2)</f>
        <v>210</v>
      </c>
      <c r="E8365">
        <f>VLOOKUP(A8365,EMPRESA!A$2:B$5796,2,FALSE)</f>
        <v>4234</v>
      </c>
    </row>
    <row r="8366" spans="1:5">
      <c r="A8366" t="s">
        <v>1990</v>
      </c>
      <c r="B8366" t="str">
        <f t="shared" si="130"/>
        <v>OFTALMOLOGIA PUERTA DEL SOL</v>
      </c>
      <c r="C8366" t="s">
        <v>4867</v>
      </c>
      <c r="D8366">
        <f>VLOOKUP(C8366,RUBRO!A$2:B$935,2)</f>
        <v>514</v>
      </c>
      <c r="E8366">
        <f>VLOOKUP(A8366,EMPRESA!A$2:B$5796,2,FALSE)</f>
        <v>4234</v>
      </c>
    </row>
    <row r="8367" spans="1:5">
      <c r="A8367" t="s">
        <v>397</v>
      </c>
      <c r="B8367" t="str">
        <f t="shared" si="130"/>
        <v>OGILVY &amp; MATHER CHILE SPA</v>
      </c>
      <c r="C8367" t="s">
        <v>377</v>
      </c>
      <c r="D8367">
        <f>VLOOKUP(C8367,RUBRO!A$2:B$935,2)</f>
        <v>37</v>
      </c>
      <c r="E8367">
        <f>VLOOKUP(A8367,EMPRESA!A$2:B$5796,2,FALSE)</f>
        <v>4235</v>
      </c>
    </row>
    <row r="8368" spans="1:5">
      <c r="A8368" t="s">
        <v>1565</v>
      </c>
      <c r="B8368" t="str">
        <f t="shared" si="130"/>
        <v>OHFFICE SPA</v>
      </c>
      <c r="C8368" t="s">
        <v>1563</v>
      </c>
      <c r="D8368">
        <f>VLOOKUP(C8368,RUBRO!A$2:B$935,2)</f>
        <v>156</v>
      </c>
      <c r="E8368">
        <f>VLOOKUP(A8368,EMPRESA!A$2:B$5796,2,FALSE)</f>
        <v>4236</v>
      </c>
    </row>
    <row r="8369" spans="1:5">
      <c r="A8369" t="s">
        <v>1565</v>
      </c>
      <c r="B8369" t="str">
        <f t="shared" si="130"/>
        <v>OHFFICE SPA</v>
      </c>
      <c r="C8369" t="s">
        <v>5086</v>
      </c>
      <c r="D8369">
        <f>VLOOKUP(C8369,RUBRO!A$2:B$935,2)</f>
        <v>551</v>
      </c>
      <c r="E8369">
        <f>VLOOKUP(A8369,EMPRESA!A$2:B$5796,2,FALSE)</f>
        <v>4236</v>
      </c>
    </row>
    <row r="8370" spans="1:5">
      <c r="A8370" t="s">
        <v>1565</v>
      </c>
      <c r="B8370" t="str">
        <f t="shared" si="130"/>
        <v>OHFFICE SPA</v>
      </c>
      <c r="C8370" t="s">
        <v>5449</v>
      </c>
      <c r="D8370">
        <f>VLOOKUP(C8370,RUBRO!A$2:B$935,2)</f>
        <v>621</v>
      </c>
      <c r="E8370">
        <f>VLOOKUP(A8370,EMPRESA!A$2:B$5796,2,FALSE)</f>
        <v>4236</v>
      </c>
    </row>
    <row r="8371" spans="1:5">
      <c r="A8371" t="s">
        <v>1565</v>
      </c>
      <c r="B8371" t="str">
        <f t="shared" si="130"/>
        <v>OHFFICE SPA</v>
      </c>
      <c r="C8371" t="s">
        <v>5469</v>
      </c>
      <c r="D8371">
        <f>VLOOKUP(C8371,RUBRO!A$2:B$935,2)</f>
        <v>623</v>
      </c>
      <c r="E8371">
        <f>VLOOKUP(A8371,EMPRESA!A$2:B$5796,2,FALSE)</f>
        <v>4236</v>
      </c>
    </row>
    <row r="8372" spans="1:5">
      <c r="A8372" t="s">
        <v>1565</v>
      </c>
      <c r="B8372" t="str">
        <f t="shared" si="130"/>
        <v>OHFFICE SPA</v>
      </c>
      <c r="C8372" t="s">
        <v>6239</v>
      </c>
      <c r="D8372">
        <f>VLOOKUP(C8372,RUBRO!A$2:B$935,2)</f>
        <v>802</v>
      </c>
      <c r="E8372">
        <f>VLOOKUP(A8372,EMPRESA!A$2:B$5796,2,FALSE)</f>
        <v>4236</v>
      </c>
    </row>
    <row r="8373" spans="1:5">
      <c r="A8373" t="s">
        <v>2228</v>
      </c>
      <c r="B8373" t="str">
        <f t="shared" si="130"/>
        <v>OHIO NATIONAL SEGUROS DE VIDA S.A.</v>
      </c>
      <c r="C8373" t="s">
        <v>2212</v>
      </c>
      <c r="D8373">
        <f>VLOOKUP(C8373,RUBRO!A$2:B$935,2)</f>
        <v>248</v>
      </c>
      <c r="E8373">
        <f>VLOOKUP(A8373,EMPRESA!A$2:B$5796,2,FALSE)</f>
        <v>4237</v>
      </c>
    </row>
    <row r="8374" spans="1:5">
      <c r="A8374" t="s">
        <v>2968</v>
      </c>
      <c r="B8374" t="str">
        <f t="shared" si="130"/>
        <v>OLAZO HNOS. Y CIA. LTDA.</v>
      </c>
      <c r="C8374" t="s">
        <v>2881</v>
      </c>
      <c r="D8374">
        <f>VLOOKUP(C8374,RUBRO!A$2:B$935,2)</f>
        <v>335</v>
      </c>
      <c r="E8374">
        <f>VLOOKUP(A8374,EMPRESA!A$2:B$5796,2,FALSE)</f>
        <v>4238</v>
      </c>
    </row>
    <row r="8375" spans="1:5">
      <c r="A8375" t="s">
        <v>2968</v>
      </c>
      <c r="B8375" t="str">
        <f t="shared" si="130"/>
        <v>OLAZO HNOS. Y CIA. LTDA.</v>
      </c>
      <c r="C8375" t="s">
        <v>5150</v>
      </c>
      <c r="D8375">
        <f>VLOOKUP(C8375,RUBRO!A$2:B$935,2)</f>
        <v>557</v>
      </c>
      <c r="E8375">
        <f>VLOOKUP(A8375,EMPRESA!A$2:B$5796,2,FALSE)</f>
        <v>4238</v>
      </c>
    </row>
    <row r="8376" spans="1:5">
      <c r="A8376" t="s">
        <v>700</v>
      </c>
      <c r="B8376" t="str">
        <f t="shared" si="130"/>
        <v>OLD PRINTS S.A.</v>
      </c>
      <c r="C8376" t="s">
        <v>695</v>
      </c>
      <c r="D8376">
        <f>VLOOKUP(C8376,RUBRO!A$2:B$935,2)</f>
        <v>70</v>
      </c>
      <c r="E8376">
        <f>VLOOKUP(A8376,EMPRESA!A$2:B$5796,2,FALSE)</f>
        <v>4239</v>
      </c>
    </row>
    <row r="8377" spans="1:5">
      <c r="A8377" t="s">
        <v>700</v>
      </c>
      <c r="B8377" t="str">
        <f t="shared" si="130"/>
        <v>OLD PRINTS S.A.</v>
      </c>
      <c r="C8377" t="s">
        <v>5429</v>
      </c>
      <c r="D8377">
        <f>VLOOKUP(C8377,RUBRO!A$2:B$935,2)</f>
        <v>620</v>
      </c>
      <c r="E8377">
        <f>VLOOKUP(A8377,EMPRESA!A$2:B$5796,2,FALSE)</f>
        <v>4239</v>
      </c>
    </row>
    <row r="8378" spans="1:5">
      <c r="A8378" t="s">
        <v>6572</v>
      </c>
      <c r="B8378" t="str">
        <f t="shared" si="130"/>
        <v>OLEODUCTO TRASANDINO (CHILE) S.A.</v>
      </c>
      <c r="C8378" t="s">
        <v>6568</v>
      </c>
      <c r="D8378">
        <f>VLOOKUP(C8378,RUBRO!A$2:B$935,2)</f>
        <v>907</v>
      </c>
      <c r="E8378">
        <f>VLOOKUP(A8378,EMPRESA!A$2:B$5796,2,FALSE)</f>
        <v>4240</v>
      </c>
    </row>
    <row r="8379" spans="1:5">
      <c r="A8379" t="s">
        <v>146</v>
      </c>
      <c r="B8379" t="str">
        <f t="shared" si="130"/>
        <v>OLISUR S.A.</v>
      </c>
      <c r="C8379" t="s">
        <v>137</v>
      </c>
      <c r="D8379">
        <f>VLOOKUP(C8379,RUBRO!A$2:B$935,2)</f>
        <v>10</v>
      </c>
      <c r="E8379">
        <f>VLOOKUP(A8379,EMPRESA!A$2:B$5796,2,FALSE)</f>
        <v>4241</v>
      </c>
    </row>
    <row r="8380" spans="1:5">
      <c r="A8380" t="s">
        <v>5260</v>
      </c>
      <c r="B8380" t="str">
        <f t="shared" si="130"/>
        <v>OLIVOS SPA</v>
      </c>
      <c r="C8380" t="s">
        <v>5248</v>
      </c>
      <c r="D8380">
        <f>VLOOKUP(C8380,RUBRO!A$2:B$935,2)</f>
        <v>572</v>
      </c>
      <c r="E8380">
        <f>VLOOKUP(A8380,EMPRESA!A$2:B$5796,2,FALSE)</f>
        <v>4242</v>
      </c>
    </row>
    <row r="8381" spans="1:5">
      <c r="A8381" t="s">
        <v>5260</v>
      </c>
      <c r="B8381" t="str">
        <f t="shared" si="130"/>
        <v>OLIVOS SPA</v>
      </c>
      <c r="C8381" t="s">
        <v>6404</v>
      </c>
      <c r="D8381">
        <f>VLOOKUP(C8381,RUBRO!A$2:B$935,2)</f>
        <v>843</v>
      </c>
      <c r="E8381">
        <f>VLOOKUP(A8381,EMPRESA!A$2:B$5796,2,FALSE)</f>
        <v>4242</v>
      </c>
    </row>
    <row r="8382" spans="1:5">
      <c r="A8382" t="s">
        <v>1991</v>
      </c>
      <c r="B8382" t="str">
        <f t="shared" si="130"/>
        <v>OMESA SPA</v>
      </c>
      <c r="C8382" t="s">
        <v>1977</v>
      </c>
      <c r="D8382">
        <f>VLOOKUP(C8382,RUBRO!A$2:B$935,2)</f>
        <v>210</v>
      </c>
      <c r="E8382">
        <f>VLOOKUP(A8382,EMPRESA!A$2:B$5796,2,FALSE)</f>
        <v>4243</v>
      </c>
    </row>
    <row r="8383" spans="1:5">
      <c r="A8383" t="s">
        <v>1991</v>
      </c>
      <c r="B8383" t="str">
        <f t="shared" si="130"/>
        <v>OMESA SPA</v>
      </c>
      <c r="C8383" t="s">
        <v>5987</v>
      </c>
      <c r="D8383">
        <f>VLOOKUP(C8383,RUBRO!A$2:B$935,2)</f>
        <v>739</v>
      </c>
      <c r="E8383">
        <f>VLOOKUP(A8383,EMPRESA!A$2:B$5796,2,FALSE)</f>
        <v>4243</v>
      </c>
    </row>
    <row r="8384" spans="1:5">
      <c r="A8384" t="s">
        <v>1110</v>
      </c>
      <c r="B8384" t="str">
        <f t="shared" si="130"/>
        <v>ONDAC CHILE SPA</v>
      </c>
      <c r="C8384" t="s">
        <v>1090</v>
      </c>
      <c r="D8384">
        <f>VLOOKUP(C8384,RUBRO!A$2:B$935,2)</f>
        <v>112</v>
      </c>
      <c r="E8384">
        <f>VLOOKUP(A8384,EMPRESA!A$2:B$5796,2,FALSE)</f>
        <v>4244</v>
      </c>
    </row>
    <row r="8385" spans="1:5">
      <c r="A8385" t="s">
        <v>2280</v>
      </c>
      <c r="B8385" t="str">
        <f t="shared" si="130"/>
        <v>OPCIONES S.A. SISTEMAS DE INFORMACION</v>
      </c>
      <c r="C8385" t="s">
        <v>2250</v>
      </c>
      <c r="D8385">
        <f>VLOOKUP(C8385,RUBRO!A$2:B$935,2)</f>
        <v>253</v>
      </c>
      <c r="E8385">
        <f>VLOOKUP(A8385,EMPRESA!A$2:B$5796,2,FALSE)</f>
        <v>4245</v>
      </c>
    </row>
    <row r="8386" spans="1:5">
      <c r="A8386" t="s">
        <v>2280</v>
      </c>
      <c r="B8386" t="str">
        <f t="shared" si="130"/>
        <v>OPCIONES S.A. SISTEMAS DE INFORMACION</v>
      </c>
      <c r="C8386" t="s">
        <v>3794</v>
      </c>
      <c r="D8386">
        <f>VLOOKUP(C8386,RUBRO!A$2:B$935,2)</f>
        <v>443</v>
      </c>
      <c r="E8386">
        <f>VLOOKUP(A8386,EMPRESA!A$2:B$5796,2,FALSE)</f>
        <v>4245</v>
      </c>
    </row>
    <row r="8387" spans="1:5">
      <c r="A8387" t="s">
        <v>2280</v>
      </c>
      <c r="B8387" t="str">
        <f t="shared" ref="B8387:B8450" si="131">UPPER(A8387)</f>
        <v>OPCIONES S.A. SISTEMAS DE INFORMACION</v>
      </c>
      <c r="C8387" t="s">
        <v>6412</v>
      </c>
      <c r="D8387">
        <f>VLOOKUP(C8387,RUBRO!A$2:B$935,2)</f>
        <v>846</v>
      </c>
      <c r="E8387">
        <f>VLOOKUP(A8387,EMPRESA!A$2:B$5796,2,FALSE)</f>
        <v>4245</v>
      </c>
    </row>
    <row r="8388" spans="1:5">
      <c r="A8388" t="s">
        <v>1710</v>
      </c>
      <c r="B8388" t="str">
        <f t="shared" si="131"/>
        <v>OPENZ, EXPERIENCIA CONSULTORES</v>
      </c>
      <c r="C8388" t="s">
        <v>1686</v>
      </c>
      <c r="D8388">
        <f>VLOOKUP(C8388,RUBRO!A$2:B$935,2)</f>
        <v>187</v>
      </c>
      <c r="E8388">
        <f>VLOOKUP(A8388,EMPRESA!A$2:B$5796,2,FALSE)</f>
        <v>4246</v>
      </c>
    </row>
    <row r="8389" spans="1:5">
      <c r="A8389" t="s">
        <v>1710</v>
      </c>
      <c r="B8389" t="str">
        <f t="shared" si="131"/>
        <v>OPENZ, EXPERIENCIA CONSULTORES</v>
      </c>
      <c r="C8389" t="s">
        <v>2363</v>
      </c>
      <c r="D8389">
        <f>VLOOKUP(C8389,RUBRO!A$2:B$935,2)</f>
        <v>265</v>
      </c>
      <c r="E8389">
        <f>VLOOKUP(A8389,EMPRESA!A$2:B$5796,2,FALSE)</f>
        <v>4246</v>
      </c>
    </row>
    <row r="8390" spans="1:5">
      <c r="A8390" t="s">
        <v>1710</v>
      </c>
      <c r="B8390" t="str">
        <f t="shared" si="131"/>
        <v>OPENZ, EXPERIENCIA CONSULTORES</v>
      </c>
      <c r="C8390" t="s">
        <v>2437</v>
      </c>
      <c r="D8390">
        <f>VLOOKUP(C8390,RUBRO!A$2:B$935,2)</f>
        <v>273</v>
      </c>
      <c r="E8390">
        <f>VLOOKUP(A8390,EMPRESA!A$2:B$5796,2,FALSE)</f>
        <v>4246</v>
      </c>
    </row>
    <row r="8391" spans="1:5">
      <c r="A8391" t="s">
        <v>750</v>
      </c>
      <c r="B8391" t="str">
        <f t="shared" si="131"/>
        <v>OPERACIONES LOS ANDES S.A.</v>
      </c>
      <c r="C8391" t="s">
        <v>749</v>
      </c>
      <c r="D8391">
        <f>VLOOKUP(C8391,RUBRO!A$2:B$935,2)</f>
        <v>78</v>
      </c>
      <c r="E8391">
        <f>VLOOKUP(A8391,EMPRESA!A$2:B$5796,2,FALSE)</f>
        <v>4247</v>
      </c>
    </row>
    <row r="8392" spans="1:5">
      <c r="A8392" t="s">
        <v>750</v>
      </c>
      <c r="B8392" t="str">
        <f t="shared" si="131"/>
        <v>OPERACIONES LOS ANDES S.A.</v>
      </c>
      <c r="C8392" t="s">
        <v>5938</v>
      </c>
      <c r="D8392">
        <f>VLOOKUP(C8392,RUBRO!A$2:B$935,2)</f>
        <v>731</v>
      </c>
      <c r="E8392">
        <f>VLOOKUP(A8392,EMPRESA!A$2:B$5796,2,FALSE)</f>
        <v>4247</v>
      </c>
    </row>
    <row r="8393" spans="1:5">
      <c r="A8393" t="s">
        <v>2679</v>
      </c>
      <c r="B8393" t="str">
        <f t="shared" si="131"/>
        <v>OPERADORA INMOBILIARIA CALLAO 2988 LTDA.</v>
      </c>
      <c r="C8393" t="s">
        <v>2678</v>
      </c>
      <c r="D8393">
        <f>VLOOKUP(C8393,RUBRO!A$2:B$935,2)</f>
        <v>307</v>
      </c>
      <c r="E8393">
        <f>VLOOKUP(A8393,EMPRESA!A$2:B$5796,2,FALSE)</f>
        <v>4248</v>
      </c>
    </row>
    <row r="8394" spans="1:5">
      <c r="A8394" t="s">
        <v>3238</v>
      </c>
      <c r="B8394" t="str">
        <f t="shared" si="131"/>
        <v>OPPICI S.A.</v>
      </c>
      <c r="C8394" t="s">
        <v>3231</v>
      </c>
      <c r="D8394">
        <f>VLOOKUP(C8394,RUBRO!A$2:B$935,2)</f>
        <v>366</v>
      </c>
      <c r="E8394">
        <f>VLOOKUP(A8394,EMPRESA!A$2:B$5796,2,FALSE)</f>
        <v>4249</v>
      </c>
    </row>
    <row r="8395" spans="1:5">
      <c r="A8395" t="s">
        <v>3238</v>
      </c>
      <c r="B8395" t="str">
        <f t="shared" si="131"/>
        <v>OPPICI S.A.</v>
      </c>
      <c r="C8395" t="s">
        <v>3256</v>
      </c>
      <c r="D8395">
        <f>VLOOKUP(C8395,RUBRO!A$2:B$935,2)</f>
        <v>372</v>
      </c>
      <c r="E8395">
        <f>VLOOKUP(A8395,EMPRESA!A$2:B$5796,2,FALSE)</f>
        <v>4249</v>
      </c>
    </row>
    <row r="8396" spans="1:5">
      <c r="A8396" t="s">
        <v>3238</v>
      </c>
      <c r="B8396" t="str">
        <f t="shared" si="131"/>
        <v>OPPICI S.A.</v>
      </c>
      <c r="C8396" t="s">
        <v>4513</v>
      </c>
      <c r="D8396">
        <f>VLOOKUP(C8396,RUBRO!A$2:B$935,2)</f>
        <v>483</v>
      </c>
      <c r="E8396">
        <f>VLOOKUP(A8396,EMPRESA!A$2:B$5796,2,FALSE)</f>
        <v>4249</v>
      </c>
    </row>
    <row r="8397" spans="1:5">
      <c r="A8397" t="s">
        <v>3238</v>
      </c>
      <c r="B8397" t="str">
        <f t="shared" si="131"/>
        <v>OPPICI S.A.</v>
      </c>
      <c r="C8397" t="s">
        <v>5221</v>
      </c>
      <c r="D8397">
        <f>VLOOKUP(C8397,RUBRO!A$2:B$935,2)</f>
        <v>571</v>
      </c>
      <c r="E8397">
        <f>VLOOKUP(A8397,EMPRESA!A$2:B$5796,2,FALSE)</f>
        <v>4249</v>
      </c>
    </row>
    <row r="8398" spans="1:5">
      <c r="A8398" t="s">
        <v>2741</v>
      </c>
      <c r="B8398" t="str">
        <f t="shared" si="131"/>
        <v>OPRINT IMPRESORES S.A.</v>
      </c>
      <c r="C8398" t="s">
        <v>2737</v>
      </c>
      <c r="D8398">
        <f>VLOOKUP(C8398,RUBRO!A$2:B$935,2)</f>
        <v>319</v>
      </c>
      <c r="E8398">
        <f>VLOOKUP(A8398,EMPRESA!A$2:B$5796,2,FALSE)</f>
        <v>4250</v>
      </c>
    </row>
    <row r="8399" spans="1:5">
      <c r="A8399" t="s">
        <v>2741</v>
      </c>
      <c r="B8399" t="str">
        <f t="shared" si="131"/>
        <v>OPRINT IMPRESORES S.A.</v>
      </c>
      <c r="C8399" t="s">
        <v>4700</v>
      </c>
      <c r="D8399">
        <f>VLOOKUP(C8399,RUBRO!A$2:B$935,2)</f>
        <v>489</v>
      </c>
      <c r="E8399">
        <f>VLOOKUP(A8399,EMPRESA!A$2:B$5796,2,FALSE)</f>
        <v>4250</v>
      </c>
    </row>
    <row r="8400" spans="1:5">
      <c r="A8400" t="s">
        <v>5532</v>
      </c>
      <c r="B8400" t="str">
        <f t="shared" si="131"/>
        <v>OPTI CENTER LTDA.</v>
      </c>
      <c r="C8400" t="s">
        <v>5531</v>
      </c>
      <c r="D8400">
        <f>VLOOKUP(C8400,RUBRO!A$2:B$935,2)</f>
        <v>636</v>
      </c>
      <c r="E8400">
        <f>VLOOKUP(A8400,EMPRESA!A$2:B$5796,2,FALSE)</f>
        <v>4251</v>
      </c>
    </row>
    <row r="8401" spans="1:5">
      <c r="A8401" t="s">
        <v>5533</v>
      </c>
      <c r="B8401" t="str">
        <f t="shared" si="131"/>
        <v>OPTICA MONEDA SPA</v>
      </c>
      <c r="C8401" t="s">
        <v>5531</v>
      </c>
      <c r="D8401">
        <f>VLOOKUP(C8401,RUBRO!A$2:B$935,2)</f>
        <v>636</v>
      </c>
      <c r="E8401">
        <f>VLOOKUP(A8401,EMPRESA!A$2:B$5796,2,FALSE)</f>
        <v>4252</v>
      </c>
    </row>
    <row r="8402" spans="1:5">
      <c r="A8402" t="s">
        <v>5014</v>
      </c>
      <c r="B8402" t="str">
        <f t="shared" si="131"/>
        <v>OPTICA PINCUS LTDA.</v>
      </c>
      <c r="C8402" t="s">
        <v>5012</v>
      </c>
      <c r="D8402">
        <f>VLOOKUP(C8402,RUBRO!A$2:B$935,2)</f>
        <v>531</v>
      </c>
      <c r="E8402">
        <f>VLOOKUP(A8402,EMPRESA!A$2:B$5796,2,FALSE)</f>
        <v>4253</v>
      </c>
    </row>
    <row r="8403" spans="1:5">
      <c r="A8403" t="s">
        <v>5014</v>
      </c>
      <c r="B8403" t="str">
        <f t="shared" si="131"/>
        <v>OPTICA PINCUS LTDA.</v>
      </c>
      <c r="C8403" t="s">
        <v>5531</v>
      </c>
      <c r="D8403">
        <f>VLOOKUP(C8403,RUBRO!A$2:B$935,2)</f>
        <v>636</v>
      </c>
      <c r="E8403">
        <f>VLOOKUP(A8403,EMPRESA!A$2:B$5796,2,FALSE)</f>
        <v>4253</v>
      </c>
    </row>
    <row r="8404" spans="1:5">
      <c r="A8404" t="s">
        <v>5534</v>
      </c>
      <c r="B8404" t="str">
        <f t="shared" si="131"/>
        <v>OPTICAS GRANDVISION CHILE LTDA.</v>
      </c>
      <c r="C8404" t="s">
        <v>5531</v>
      </c>
      <c r="D8404">
        <f>VLOOKUP(C8404,RUBRO!A$2:B$935,2)</f>
        <v>636</v>
      </c>
      <c r="E8404">
        <f>VLOOKUP(A8404,EMPRESA!A$2:B$5796,2,FALSE)</f>
        <v>4254</v>
      </c>
    </row>
    <row r="8405" spans="1:5">
      <c r="A8405" t="s">
        <v>4671</v>
      </c>
      <c r="B8405" t="str">
        <f t="shared" si="131"/>
        <v>OPTICAS OPV SPA</v>
      </c>
      <c r="C8405" t="s">
        <v>4627</v>
      </c>
      <c r="D8405">
        <f>VLOOKUP(C8405,RUBRO!A$2:B$935,2)</f>
        <v>488</v>
      </c>
      <c r="E8405">
        <f>VLOOKUP(A8405,EMPRESA!A$2:B$5796,2,FALSE)</f>
        <v>4255</v>
      </c>
    </row>
    <row r="8406" spans="1:5">
      <c r="A8406" t="s">
        <v>4671</v>
      </c>
      <c r="B8406" t="str">
        <f t="shared" si="131"/>
        <v>OPTICAS OPV SPA</v>
      </c>
      <c r="C8406" t="s">
        <v>5531</v>
      </c>
      <c r="D8406">
        <f>VLOOKUP(C8406,RUBRO!A$2:B$935,2)</f>
        <v>636</v>
      </c>
      <c r="E8406">
        <f>VLOOKUP(A8406,EMPRESA!A$2:B$5796,2,FALSE)</f>
        <v>4255</v>
      </c>
    </row>
    <row r="8407" spans="1:5">
      <c r="A8407" t="s">
        <v>5535</v>
      </c>
      <c r="B8407" t="str">
        <f t="shared" si="131"/>
        <v>OPTICAS SCHILLING Y CIA. LTDA.</v>
      </c>
      <c r="C8407" t="s">
        <v>5531</v>
      </c>
      <c r="D8407">
        <f>VLOOKUP(C8407,RUBRO!A$2:B$935,2)</f>
        <v>636</v>
      </c>
      <c r="E8407">
        <f>VLOOKUP(A8407,EMPRESA!A$2:B$5796,2,FALSE)</f>
        <v>4256</v>
      </c>
    </row>
    <row r="8408" spans="1:5">
      <c r="A8408" t="s">
        <v>1162</v>
      </c>
      <c r="B8408" t="str">
        <f t="shared" si="131"/>
        <v>OPTIMISA S.A.</v>
      </c>
      <c r="C8408" t="s">
        <v>1120</v>
      </c>
      <c r="D8408">
        <f>VLOOKUP(C8408,RUBRO!A$2:B$935,2)</f>
        <v>114</v>
      </c>
      <c r="E8408">
        <f>VLOOKUP(A8408,EMPRESA!A$2:B$5796,2,FALSE)</f>
        <v>4257</v>
      </c>
    </row>
    <row r="8409" spans="1:5">
      <c r="A8409" t="s">
        <v>1162</v>
      </c>
      <c r="B8409" t="str">
        <f t="shared" si="131"/>
        <v>OPTIMISA S.A.</v>
      </c>
      <c r="C8409" t="s">
        <v>2250</v>
      </c>
      <c r="D8409">
        <f>VLOOKUP(C8409,RUBRO!A$2:B$935,2)</f>
        <v>253</v>
      </c>
      <c r="E8409">
        <f>VLOOKUP(A8409,EMPRESA!A$2:B$5796,2,FALSE)</f>
        <v>4257</v>
      </c>
    </row>
    <row r="8410" spans="1:5">
      <c r="A8410" t="s">
        <v>1162</v>
      </c>
      <c r="B8410" t="str">
        <f t="shared" si="131"/>
        <v>OPTIMISA S.A.</v>
      </c>
      <c r="C8410" t="s">
        <v>6412</v>
      </c>
      <c r="D8410">
        <f>VLOOKUP(C8410,RUBRO!A$2:B$935,2)</f>
        <v>846</v>
      </c>
      <c r="E8410">
        <f>VLOOKUP(A8410,EMPRESA!A$2:B$5796,2,FALSE)</f>
        <v>4257</v>
      </c>
    </row>
    <row r="8411" spans="1:5">
      <c r="A8411" t="s">
        <v>6331</v>
      </c>
      <c r="B8411" t="str">
        <f t="shared" si="131"/>
        <v>OPTIMIZA INGENIERIA Y DESARROLLO S.A.</v>
      </c>
      <c r="C8411" t="s">
        <v>6312</v>
      </c>
      <c r="D8411">
        <f>VLOOKUP(C8411,RUBRO!A$2:B$935,2)</f>
        <v>823</v>
      </c>
      <c r="E8411">
        <f>VLOOKUP(A8411,EMPRESA!A$2:B$5796,2,FALSE)</f>
        <v>4258</v>
      </c>
    </row>
    <row r="8412" spans="1:5">
      <c r="A8412" t="s">
        <v>5185</v>
      </c>
      <c r="B8412" t="str">
        <f t="shared" si="131"/>
        <v>OPTION</v>
      </c>
      <c r="C8412" t="s">
        <v>5184</v>
      </c>
      <c r="D8412">
        <f>VLOOKUP(C8412,RUBRO!A$2:B$935,2)</f>
        <v>558</v>
      </c>
      <c r="E8412">
        <f>VLOOKUP(A8412,EMPRESA!A$2:B$5796,2,FALSE)</f>
        <v>4259</v>
      </c>
    </row>
    <row r="8413" spans="1:5">
      <c r="A8413" t="s">
        <v>5185</v>
      </c>
      <c r="B8413" t="str">
        <f t="shared" si="131"/>
        <v>OPTION</v>
      </c>
      <c r="C8413" t="s">
        <v>6525</v>
      </c>
      <c r="D8413">
        <f>VLOOKUP(C8413,RUBRO!A$2:B$935,2)</f>
        <v>882</v>
      </c>
      <c r="E8413">
        <f>VLOOKUP(A8413,EMPRESA!A$2:B$5796,2,FALSE)</f>
        <v>4259</v>
      </c>
    </row>
    <row r="8414" spans="1:5">
      <c r="A8414" t="s">
        <v>6508</v>
      </c>
      <c r="B8414" t="str">
        <f t="shared" si="131"/>
        <v>ORANGE BUSINESS SERVICES CHILE S.A.</v>
      </c>
      <c r="C8414" t="s">
        <v>6489</v>
      </c>
      <c r="D8414">
        <f>VLOOKUP(C8414,RUBRO!A$2:B$935,2)</f>
        <v>879</v>
      </c>
      <c r="E8414">
        <f>VLOOKUP(A8414,EMPRESA!A$2:B$5796,2,FALSE)</f>
        <v>4260</v>
      </c>
    </row>
    <row r="8415" spans="1:5">
      <c r="A8415" t="s">
        <v>1551</v>
      </c>
      <c r="B8415" t="str">
        <f t="shared" si="131"/>
        <v>ORBIT GARANT CHILE S.A.</v>
      </c>
      <c r="C8415" t="s">
        <v>1542</v>
      </c>
      <c r="D8415">
        <f>VLOOKUP(C8415,RUBRO!A$2:B$935,2)</f>
        <v>153</v>
      </c>
      <c r="E8415">
        <f>VLOOKUP(A8415,EMPRESA!A$2:B$5796,2,FALSE)</f>
        <v>4261</v>
      </c>
    </row>
    <row r="8416" spans="1:5">
      <c r="A8416" t="s">
        <v>1551</v>
      </c>
      <c r="B8416" t="str">
        <f t="shared" si="131"/>
        <v>ORBIT GARANT CHILE S.A.</v>
      </c>
      <c r="C8416" t="s">
        <v>1728</v>
      </c>
      <c r="D8416">
        <f>VLOOKUP(C8416,RUBRO!A$2:B$935,2)</f>
        <v>188</v>
      </c>
      <c r="E8416">
        <f>VLOOKUP(A8416,EMPRESA!A$2:B$5796,2,FALSE)</f>
        <v>4261</v>
      </c>
    </row>
    <row r="8417" spans="1:5">
      <c r="A8417" t="s">
        <v>1551</v>
      </c>
      <c r="B8417" t="str">
        <f t="shared" si="131"/>
        <v>ORBIT GARANT CHILE S.A.</v>
      </c>
      <c r="C8417" t="s">
        <v>2985</v>
      </c>
      <c r="D8417">
        <f>VLOOKUP(C8417,RUBRO!A$2:B$935,2)</f>
        <v>336</v>
      </c>
      <c r="E8417">
        <f>VLOOKUP(A8417,EMPRESA!A$2:B$5796,2,FALSE)</f>
        <v>4261</v>
      </c>
    </row>
    <row r="8418" spans="1:5">
      <c r="A8418" t="s">
        <v>1551</v>
      </c>
      <c r="B8418" t="str">
        <f t="shared" si="131"/>
        <v>ORBIT GARANT CHILE S.A.</v>
      </c>
      <c r="C8418" t="s">
        <v>5512</v>
      </c>
      <c r="D8418">
        <f>VLOOKUP(C8418,RUBRO!A$2:B$935,2)</f>
        <v>634</v>
      </c>
      <c r="E8418">
        <f>VLOOKUP(A8418,EMPRESA!A$2:B$5796,2,FALSE)</f>
        <v>4261</v>
      </c>
    </row>
    <row r="8419" spans="1:5">
      <c r="A8419" t="s">
        <v>1551</v>
      </c>
      <c r="B8419" t="str">
        <f t="shared" si="131"/>
        <v>ORBIT GARANT CHILE S.A.</v>
      </c>
      <c r="C8419" t="s">
        <v>5681</v>
      </c>
      <c r="D8419">
        <f>VLOOKUP(C8419,RUBRO!A$2:B$935,2)</f>
        <v>667</v>
      </c>
      <c r="E8419">
        <f>VLOOKUP(A8419,EMPRESA!A$2:B$5796,2,FALSE)</f>
        <v>4261</v>
      </c>
    </row>
    <row r="8420" spans="1:5">
      <c r="A8420" t="s">
        <v>1711</v>
      </c>
      <c r="B8420" t="str">
        <f t="shared" si="131"/>
        <v>ORGANISMO TECNICO DE CAPACITACION INSTITUTO CHILENO NORTEAMERICANO LIMITADA</v>
      </c>
      <c r="C8420" t="s">
        <v>1686</v>
      </c>
      <c r="D8420">
        <f>VLOOKUP(C8420,RUBRO!A$2:B$935,2)</f>
        <v>187</v>
      </c>
      <c r="E8420">
        <f>VLOOKUP(A8420,EMPRESA!A$2:B$5796,2,FALSE)</f>
        <v>4262</v>
      </c>
    </row>
    <row r="8421" spans="1:5">
      <c r="A8421" t="s">
        <v>1711</v>
      </c>
      <c r="B8421" t="str">
        <f t="shared" si="131"/>
        <v>ORGANISMO TECNICO DE CAPACITACION INSTITUTO CHILENO NORTEAMERICANO LIMITADA</v>
      </c>
      <c r="C8421" t="s">
        <v>4880</v>
      </c>
      <c r="D8421">
        <f>VLOOKUP(C8421,RUBRO!A$2:B$935,2)</f>
        <v>517</v>
      </c>
      <c r="E8421">
        <f>VLOOKUP(A8421,EMPRESA!A$2:B$5796,2,FALSE)</f>
        <v>4262</v>
      </c>
    </row>
    <row r="8422" spans="1:5">
      <c r="A8422" t="s">
        <v>2138</v>
      </c>
      <c r="B8422" t="str">
        <f t="shared" si="131"/>
        <v>ORGANIZACION DE COBRANZAS ORCOB LTDA.</v>
      </c>
      <c r="C8422" t="s">
        <v>2134</v>
      </c>
      <c r="D8422">
        <f>VLOOKUP(C8422,RUBRO!A$2:B$935,2)</f>
        <v>237</v>
      </c>
      <c r="E8422">
        <f>VLOOKUP(A8422,EMPRESA!A$2:B$5796,2,FALSE)</f>
        <v>4263</v>
      </c>
    </row>
    <row r="8423" spans="1:5">
      <c r="A8423" t="s">
        <v>5598</v>
      </c>
      <c r="B8423" t="str">
        <f t="shared" si="131"/>
        <v>ORGANIZACION DE LAS NACIONES UNIDAS PARA LA ALIMENTACION Y LA AGRICULTURA, FAO</v>
      </c>
      <c r="C8423" t="s">
        <v>5540</v>
      </c>
      <c r="D8423">
        <f>VLOOKUP(C8423,RUBRO!A$2:B$935,2)</f>
        <v>639</v>
      </c>
      <c r="E8423">
        <f>VLOOKUP(A8423,EMPRESA!A$2:B$5796,2,FALSE)</f>
        <v>4264</v>
      </c>
    </row>
    <row r="8424" spans="1:5">
      <c r="A8424" t="s">
        <v>5599</v>
      </c>
      <c r="B8424" t="str">
        <f t="shared" si="131"/>
        <v>ORGANIZACION DE LAS NACIONES UNIDAS PARA LA EDUCACION, LA CIENCIA Y LA CULTURA, UNESCO SANTIAGO</v>
      </c>
      <c r="C8424" t="s">
        <v>5540</v>
      </c>
      <c r="D8424">
        <f>VLOOKUP(C8424,RUBRO!A$2:B$935,2)</f>
        <v>639</v>
      </c>
      <c r="E8424">
        <f>VLOOKUP(A8424,EMPRESA!A$2:B$5796,2,FALSE)</f>
        <v>4265</v>
      </c>
    </row>
    <row r="8425" spans="1:5">
      <c r="A8425" t="s">
        <v>5596</v>
      </c>
      <c r="B8425" t="str">
        <f t="shared" si="131"/>
        <v>ORGANIZACION INTERNACIONAL PARA LAS MIGRACIONES - OIM</v>
      </c>
      <c r="C8425" t="s">
        <v>5540</v>
      </c>
      <c r="D8425">
        <f>VLOOKUP(C8425,RUBRO!A$2:B$935,2)</f>
        <v>639</v>
      </c>
      <c r="E8425">
        <f>VLOOKUP(A8425,EMPRESA!A$2:B$5796,2,FALSE)</f>
        <v>4266</v>
      </c>
    </row>
    <row r="8426" spans="1:5">
      <c r="A8426" t="s">
        <v>2086</v>
      </c>
      <c r="B8426" t="str">
        <f t="shared" si="131"/>
        <v>ORGANIZACION MUESCHEN Y CIA. LTDA.</v>
      </c>
      <c r="C8426" t="s">
        <v>2084</v>
      </c>
      <c r="D8426">
        <f>VLOOKUP(C8426,RUBRO!A$2:B$935,2)</f>
        <v>233</v>
      </c>
      <c r="E8426">
        <f>VLOOKUP(A8426,EMPRESA!A$2:B$5796,2,FALSE)</f>
        <v>4267</v>
      </c>
    </row>
    <row r="8427" spans="1:5">
      <c r="A8427" t="s">
        <v>2086</v>
      </c>
      <c r="B8427" t="str">
        <f t="shared" si="131"/>
        <v>ORGANIZACION MUESCHEN Y CIA. LTDA.</v>
      </c>
      <c r="C8427" t="s">
        <v>2209</v>
      </c>
      <c r="D8427">
        <f>VLOOKUP(C8427,RUBRO!A$2:B$935,2)</f>
        <v>246</v>
      </c>
      <c r="E8427">
        <f>VLOOKUP(A8427,EMPRESA!A$2:B$5796,2,FALSE)</f>
        <v>4267</v>
      </c>
    </row>
    <row r="8428" spans="1:5">
      <c r="A8428" t="s">
        <v>2086</v>
      </c>
      <c r="B8428" t="str">
        <f t="shared" si="131"/>
        <v>ORGANIZACION MUESCHEN Y CIA. LTDA.</v>
      </c>
      <c r="C8428" t="s">
        <v>5084</v>
      </c>
      <c r="D8428">
        <f>VLOOKUP(C8428,RUBRO!A$2:B$935,2)</f>
        <v>550</v>
      </c>
      <c r="E8428">
        <f>VLOOKUP(A8428,EMPRESA!A$2:B$5796,2,FALSE)</f>
        <v>4267</v>
      </c>
    </row>
    <row r="8429" spans="1:5">
      <c r="A8429" t="s">
        <v>5597</v>
      </c>
      <c r="B8429" t="str">
        <f t="shared" si="131"/>
        <v>ORGANIZACION PANAMERICANA DE LA SALUD, OPS / ORGANIZACION MUNDIAL DE LA SALUD, OMS</v>
      </c>
      <c r="C8429" t="s">
        <v>5540</v>
      </c>
      <c r="D8429">
        <f>VLOOKUP(C8429,RUBRO!A$2:B$935,2)</f>
        <v>639</v>
      </c>
      <c r="E8429">
        <f>VLOOKUP(A8429,EMPRESA!A$2:B$5796,2,FALSE)</f>
        <v>4268</v>
      </c>
    </row>
    <row r="8430" spans="1:5">
      <c r="A8430" t="s">
        <v>3423</v>
      </c>
      <c r="B8430" t="str">
        <f t="shared" si="131"/>
        <v>ORICA CHILE S.A.</v>
      </c>
      <c r="C8430" t="s">
        <v>3422</v>
      </c>
      <c r="D8430">
        <f>VLOOKUP(C8430,RUBRO!A$2:B$935,2)</f>
        <v>409</v>
      </c>
      <c r="E8430">
        <f>VLOOKUP(A8430,EMPRESA!A$2:B$5796,2,FALSE)</f>
        <v>4269</v>
      </c>
    </row>
    <row r="8431" spans="1:5">
      <c r="A8431" t="s">
        <v>3423</v>
      </c>
      <c r="B8431" t="str">
        <f t="shared" si="131"/>
        <v>ORICA CHILE S.A.</v>
      </c>
      <c r="C8431" t="s">
        <v>3431</v>
      </c>
      <c r="D8431">
        <f>VLOOKUP(C8431,RUBRO!A$2:B$935,2)</f>
        <v>413</v>
      </c>
      <c r="E8431">
        <f>VLOOKUP(A8431,EMPRESA!A$2:B$5796,2,FALSE)</f>
        <v>4269</v>
      </c>
    </row>
    <row r="8432" spans="1:5">
      <c r="A8432" t="s">
        <v>3423</v>
      </c>
      <c r="B8432" t="str">
        <f t="shared" si="131"/>
        <v>ORICA CHILE S.A.</v>
      </c>
      <c r="C8432" t="s">
        <v>6379</v>
      </c>
      <c r="D8432">
        <f>VLOOKUP(C8432,RUBRO!A$2:B$935,2)</f>
        <v>836</v>
      </c>
      <c r="E8432">
        <f>VLOOKUP(A8432,EMPRESA!A$2:B$5796,2,FALSE)</f>
        <v>4269</v>
      </c>
    </row>
    <row r="8433" spans="1:5">
      <c r="A8433" t="s">
        <v>2611</v>
      </c>
      <c r="B8433" t="str">
        <f t="shared" si="131"/>
        <v>ORIFLAME DE CHILE S.A.</v>
      </c>
      <c r="C8433" t="s">
        <v>2580</v>
      </c>
      <c r="D8433">
        <f>VLOOKUP(C8433,RUBRO!A$2:B$935,2)</f>
        <v>294</v>
      </c>
      <c r="E8433">
        <f>VLOOKUP(A8433,EMPRESA!A$2:B$5796,2,FALSE)</f>
        <v>4270</v>
      </c>
    </row>
    <row r="8434" spans="1:5">
      <c r="A8434" t="s">
        <v>1070</v>
      </c>
      <c r="B8434" t="str">
        <f t="shared" si="131"/>
        <v>ORIGEN RENTAS URBANAS SPA</v>
      </c>
      <c r="C8434" t="s">
        <v>1061</v>
      </c>
      <c r="D8434">
        <f>VLOOKUP(C8434,RUBRO!A$2:B$935,2)</f>
        <v>110</v>
      </c>
      <c r="E8434">
        <f>VLOOKUP(A8434,EMPRESA!A$2:B$5796,2,FALSE)</f>
        <v>4271</v>
      </c>
    </row>
    <row r="8435" spans="1:5">
      <c r="A8435" t="s">
        <v>1163</v>
      </c>
      <c r="B8435" t="str">
        <f t="shared" si="131"/>
        <v>ORION 2000 SPA</v>
      </c>
      <c r="C8435" t="s">
        <v>1120</v>
      </c>
      <c r="D8435">
        <f>VLOOKUP(C8435,RUBRO!A$2:B$935,2)</f>
        <v>114</v>
      </c>
      <c r="E8435">
        <f>VLOOKUP(A8435,EMPRESA!A$2:B$5796,2,FALSE)</f>
        <v>4272</v>
      </c>
    </row>
    <row r="8436" spans="1:5">
      <c r="A8436" t="s">
        <v>587</v>
      </c>
      <c r="B8436" t="str">
        <f t="shared" si="131"/>
        <v>ORIZON S.A.</v>
      </c>
      <c r="C8436" t="s">
        <v>575</v>
      </c>
      <c r="D8436">
        <f>VLOOKUP(C8436,RUBRO!A$2:B$935,2)</f>
        <v>53</v>
      </c>
      <c r="E8436">
        <f>VLOOKUP(A8436,EMPRESA!A$2:B$5796,2,FALSE)</f>
        <v>4273</v>
      </c>
    </row>
    <row r="8437" spans="1:5">
      <c r="A8437" t="s">
        <v>587</v>
      </c>
      <c r="B8437" t="str">
        <f t="shared" si="131"/>
        <v>ORIZON S.A.</v>
      </c>
      <c r="C8437" t="s">
        <v>2743</v>
      </c>
      <c r="D8437">
        <f>VLOOKUP(C8437,RUBRO!A$2:B$935,2)</f>
        <v>320</v>
      </c>
      <c r="E8437">
        <f>VLOOKUP(A8437,EMPRESA!A$2:B$5796,2,FALSE)</f>
        <v>4273</v>
      </c>
    </row>
    <row r="8438" spans="1:5">
      <c r="A8438" t="s">
        <v>587</v>
      </c>
      <c r="B8438" t="str">
        <f t="shared" si="131"/>
        <v>ORIZON S.A.</v>
      </c>
      <c r="C8438" t="s">
        <v>3059</v>
      </c>
      <c r="D8438">
        <f>VLOOKUP(C8438,RUBRO!A$2:B$935,2)</f>
        <v>339</v>
      </c>
      <c r="E8438">
        <f>VLOOKUP(A8438,EMPRESA!A$2:B$5796,2,FALSE)</f>
        <v>4273</v>
      </c>
    </row>
    <row r="8439" spans="1:5">
      <c r="A8439" t="s">
        <v>587</v>
      </c>
      <c r="B8439" t="str">
        <f t="shared" si="131"/>
        <v>ORIZON S.A.</v>
      </c>
      <c r="C8439" t="s">
        <v>3431</v>
      </c>
      <c r="D8439">
        <f>VLOOKUP(C8439,RUBRO!A$2:B$935,2)</f>
        <v>413</v>
      </c>
      <c r="E8439">
        <f>VLOOKUP(A8439,EMPRESA!A$2:B$5796,2,FALSE)</f>
        <v>4273</v>
      </c>
    </row>
    <row r="8440" spans="1:5">
      <c r="A8440" t="s">
        <v>587</v>
      </c>
      <c r="B8440" t="str">
        <f t="shared" si="131"/>
        <v>ORIZON S.A.</v>
      </c>
      <c r="C8440" t="s">
        <v>4400</v>
      </c>
      <c r="D8440">
        <f>VLOOKUP(C8440,RUBRO!A$2:B$935,2)</f>
        <v>470</v>
      </c>
      <c r="E8440">
        <f>VLOOKUP(A8440,EMPRESA!A$2:B$5796,2,FALSE)</f>
        <v>4273</v>
      </c>
    </row>
    <row r="8441" spans="1:5">
      <c r="A8441" t="s">
        <v>587</v>
      </c>
      <c r="B8441" t="str">
        <f t="shared" si="131"/>
        <v>ORIZON S.A.</v>
      </c>
      <c r="C8441" t="s">
        <v>4627</v>
      </c>
      <c r="D8441">
        <f>VLOOKUP(C8441,RUBRO!A$2:B$935,2)</f>
        <v>488</v>
      </c>
      <c r="E8441">
        <f>VLOOKUP(A8441,EMPRESA!A$2:B$5796,2,FALSE)</f>
        <v>4273</v>
      </c>
    </row>
    <row r="8442" spans="1:5">
      <c r="A8442" t="s">
        <v>587</v>
      </c>
      <c r="B8442" t="str">
        <f t="shared" si="131"/>
        <v>ORIZON S.A.</v>
      </c>
      <c r="C8442" t="s">
        <v>5790</v>
      </c>
      <c r="D8442">
        <f>VLOOKUP(C8442,RUBRO!A$2:B$935,2)</f>
        <v>712</v>
      </c>
      <c r="E8442">
        <f>VLOOKUP(A8442,EMPRESA!A$2:B$5796,2,FALSE)</f>
        <v>4273</v>
      </c>
    </row>
    <row r="8443" spans="1:5">
      <c r="A8443" t="s">
        <v>5181</v>
      </c>
      <c r="B8443" t="str">
        <f t="shared" si="131"/>
        <v>OSSA MAQUINAS LTDA.</v>
      </c>
      <c r="C8443" t="s">
        <v>5150</v>
      </c>
      <c r="D8443">
        <f>VLOOKUP(C8443,RUBRO!A$2:B$935,2)</f>
        <v>557</v>
      </c>
      <c r="E8443">
        <f>VLOOKUP(A8443,EMPRESA!A$2:B$5796,2,FALSE)</f>
        <v>4274</v>
      </c>
    </row>
    <row r="8444" spans="1:5">
      <c r="A8444" t="s">
        <v>5181</v>
      </c>
      <c r="B8444" t="str">
        <f t="shared" si="131"/>
        <v>OSSA MAQUINAS LTDA.</v>
      </c>
      <c r="C8444" t="s">
        <v>5221</v>
      </c>
      <c r="D8444">
        <f>VLOOKUP(C8444,RUBRO!A$2:B$935,2)</f>
        <v>571</v>
      </c>
      <c r="E8444">
        <f>VLOOKUP(A8444,EMPRESA!A$2:B$5796,2,FALSE)</f>
        <v>4274</v>
      </c>
    </row>
    <row r="8445" spans="1:5">
      <c r="A8445" t="s">
        <v>5181</v>
      </c>
      <c r="B8445" t="str">
        <f t="shared" si="131"/>
        <v>OSSA MAQUINAS LTDA.</v>
      </c>
      <c r="C8445" t="s">
        <v>5248</v>
      </c>
      <c r="D8445">
        <f>VLOOKUP(C8445,RUBRO!A$2:B$935,2)</f>
        <v>572</v>
      </c>
      <c r="E8445">
        <f>VLOOKUP(A8445,EMPRESA!A$2:B$5796,2,FALSE)</f>
        <v>4274</v>
      </c>
    </row>
    <row r="8446" spans="1:5">
      <c r="A8446" t="s">
        <v>5181</v>
      </c>
      <c r="B8446" t="str">
        <f t="shared" si="131"/>
        <v>OSSA MAQUINAS LTDA.</v>
      </c>
      <c r="C8446" t="s">
        <v>5280</v>
      </c>
      <c r="D8446">
        <f>VLOOKUP(C8446,RUBRO!A$2:B$935,2)</f>
        <v>576</v>
      </c>
      <c r="E8446">
        <f>VLOOKUP(A8446,EMPRESA!A$2:B$5796,2,FALSE)</f>
        <v>4274</v>
      </c>
    </row>
    <row r="8447" spans="1:5">
      <c r="A8447" t="s">
        <v>1324</v>
      </c>
      <c r="B8447" t="str">
        <f t="shared" si="131"/>
        <v>OSSANDON &amp; OSSANDON AUDITORES CONSULTORES LTDA.</v>
      </c>
      <c r="C8447" t="s">
        <v>1318</v>
      </c>
      <c r="D8447">
        <f>VLOOKUP(C8447,RUBRO!A$2:B$935,2)</f>
        <v>119</v>
      </c>
      <c r="E8447">
        <f>VLOOKUP(A8447,EMPRESA!A$2:B$5796,2,FALSE)</f>
        <v>4275</v>
      </c>
    </row>
    <row r="8448" spans="1:5">
      <c r="A8448" t="s">
        <v>1324</v>
      </c>
      <c r="B8448" t="str">
        <f t="shared" si="131"/>
        <v>OSSANDON &amp; OSSANDON AUDITORES CONSULTORES LTDA.</v>
      </c>
      <c r="C8448" t="s">
        <v>6258</v>
      </c>
      <c r="D8448">
        <f>VLOOKUP(C8448,RUBRO!A$2:B$935,2)</f>
        <v>809</v>
      </c>
      <c r="E8448">
        <f>VLOOKUP(A8448,EMPRESA!A$2:B$5796,2,FALSE)</f>
        <v>4275</v>
      </c>
    </row>
    <row r="8449" spans="1:5">
      <c r="A8449" t="s">
        <v>62</v>
      </c>
      <c r="B8449" t="str">
        <f t="shared" si="131"/>
        <v>OSSANDON ABOGADOS LTDA.</v>
      </c>
      <c r="C8449" t="s">
        <v>20</v>
      </c>
      <c r="D8449">
        <f>VLOOKUP(C8449,RUBRO!A$2:B$935,2)</f>
        <v>3</v>
      </c>
      <c r="E8449">
        <f>VLOOKUP(A8449,EMPRESA!A$2:B$5796,2,FALSE)</f>
        <v>4276</v>
      </c>
    </row>
    <row r="8450" spans="1:5">
      <c r="A8450" t="s">
        <v>180</v>
      </c>
      <c r="B8450" t="str">
        <f t="shared" si="131"/>
        <v>OTERO Y DOMINGUEZ LTDA.</v>
      </c>
      <c r="C8450" t="s">
        <v>165</v>
      </c>
      <c r="D8450">
        <f>VLOOKUP(C8450,RUBRO!A$2:B$935,2)</f>
        <v>12</v>
      </c>
      <c r="E8450">
        <f>VLOOKUP(A8450,EMPRESA!A$2:B$5796,2,FALSE)</f>
        <v>4277</v>
      </c>
    </row>
    <row r="8451" spans="1:5">
      <c r="A8451" t="s">
        <v>180</v>
      </c>
      <c r="B8451" t="str">
        <f t="shared" ref="B8451:B8514" si="132">UPPER(A8451)</f>
        <v>OTERO Y DOMINGUEZ LTDA.</v>
      </c>
      <c r="C8451" t="s">
        <v>1425</v>
      </c>
      <c r="D8451">
        <f>VLOOKUP(C8451,RUBRO!A$2:B$935,2)</f>
        <v>136</v>
      </c>
      <c r="E8451">
        <f>VLOOKUP(A8451,EMPRESA!A$2:B$5796,2,FALSE)</f>
        <v>4277</v>
      </c>
    </row>
    <row r="8452" spans="1:5">
      <c r="A8452" t="s">
        <v>1709</v>
      </c>
      <c r="B8452" t="str">
        <f t="shared" si="132"/>
        <v>OTIC - CORPORACION DE CAPACITACION DE LA CONSTRUCCION</v>
      </c>
      <c r="C8452" t="s">
        <v>1686</v>
      </c>
      <c r="D8452">
        <f>VLOOKUP(C8452,RUBRO!A$2:B$935,2)</f>
        <v>187</v>
      </c>
      <c r="E8452">
        <f>VLOOKUP(A8452,EMPRESA!A$2:B$5796,2,FALSE)</f>
        <v>4278</v>
      </c>
    </row>
    <row r="8453" spans="1:5">
      <c r="A8453" t="s">
        <v>1709</v>
      </c>
      <c r="B8453" t="str">
        <f t="shared" si="132"/>
        <v>OTIC - CORPORACION DE CAPACITACION DE LA CONSTRUCCION</v>
      </c>
      <c r="C8453" t="s">
        <v>2437</v>
      </c>
      <c r="D8453">
        <f>VLOOKUP(C8453,RUBRO!A$2:B$935,2)</f>
        <v>273</v>
      </c>
      <c r="E8453">
        <f>VLOOKUP(A8453,EMPRESA!A$2:B$5796,2,FALSE)</f>
        <v>4278</v>
      </c>
    </row>
    <row r="8454" spans="1:5">
      <c r="A8454" t="s">
        <v>1709</v>
      </c>
      <c r="B8454" t="str">
        <f t="shared" si="132"/>
        <v>OTIC - CORPORACION DE CAPACITACION DE LA CONSTRUCCION</v>
      </c>
      <c r="C8454" t="s">
        <v>5538</v>
      </c>
      <c r="D8454">
        <f>VLOOKUP(C8454,RUBRO!A$2:B$935,2)</f>
        <v>638</v>
      </c>
      <c r="E8454">
        <f>VLOOKUP(A8454,EMPRESA!A$2:B$5796,2,FALSE)</f>
        <v>4278</v>
      </c>
    </row>
    <row r="8455" spans="1:5">
      <c r="A8455" t="s">
        <v>320</v>
      </c>
      <c r="B8455" t="str">
        <f t="shared" si="132"/>
        <v>OUTOTEC CHILE S.A.</v>
      </c>
      <c r="C8455" t="s">
        <v>318</v>
      </c>
      <c r="D8455">
        <f>VLOOKUP(C8455,RUBRO!A$2:B$935,2)</f>
        <v>32</v>
      </c>
      <c r="E8455">
        <f>VLOOKUP(A8455,EMPRESA!A$2:B$5796,2,FALSE)</f>
        <v>4279</v>
      </c>
    </row>
    <row r="8456" spans="1:5">
      <c r="A8456" t="s">
        <v>320</v>
      </c>
      <c r="B8456" t="str">
        <f t="shared" si="132"/>
        <v>OUTOTEC CHILE S.A.</v>
      </c>
      <c r="C8456" t="s">
        <v>1090</v>
      </c>
      <c r="D8456">
        <f>VLOOKUP(C8456,RUBRO!A$2:B$935,2)</f>
        <v>112</v>
      </c>
      <c r="E8456">
        <f>VLOOKUP(A8456,EMPRESA!A$2:B$5796,2,FALSE)</f>
        <v>4279</v>
      </c>
    </row>
    <row r="8457" spans="1:5">
      <c r="A8457" t="s">
        <v>320</v>
      </c>
      <c r="B8457" t="str">
        <f t="shared" si="132"/>
        <v>OUTOTEC CHILE S.A.</v>
      </c>
      <c r="C8457" t="s">
        <v>2985</v>
      </c>
      <c r="D8457">
        <f>VLOOKUP(C8457,RUBRO!A$2:B$935,2)</f>
        <v>336</v>
      </c>
      <c r="E8457">
        <f>VLOOKUP(A8457,EMPRESA!A$2:B$5796,2,FALSE)</f>
        <v>4279</v>
      </c>
    </row>
    <row r="8458" spans="1:5">
      <c r="A8458" t="s">
        <v>320</v>
      </c>
      <c r="B8458" t="str">
        <f t="shared" si="132"/>
        <v>OUTOTEC CHILE S.A.</v>
      </c>
      <c r="C8458" t="s">
        <v>3246</v>
      </c>
      <c r="D8458">
        <f>VLOOKUP(C8458,RUBRO!A$2:B$935,2)</f>
        <v>368</v>
      </c>
      <c r="E8458">
        <f>VLOOKUP(A8458,EMPRESA!A$2:B$5796,2,FALSE)</f>
        <v>4279</v>
      </c>
    </row>
    <row r="8459" spans="1:5">
      <c r="A8459" t="s">
        <v>320</v>
      </c>
      <c r="B8459" t="str">
        <f t="shared" si="132"/>
        <v>OUTOTEC CHILE S.A.</v>
      </c>
      <c r="C8459" t="s">
        <v>5295</v>
      </c>
      <c r="D8459">
        <f>VLOOKUP(C8459,RUBRO!A$2:B$935,2)</f>
        <v>578</v>
      </c>
      <c r="E8459">
        <f>VLOOKUP(A8459,EMPRESA!A$2:B$5796,2,FALSE)</f>
        <v>4279</v>
      </c>
    </row>
    <row r="8460" spans="1:5">
      <c r="A8460" t="s">
        <v>320</v>
      </c>
      <c r="B8460" t="str">
        <f t="shared" si="132"/>
        <v>OUTOTEC CHILE S.A.</v>
      </c>
      <c r="C8460" t="s">
        <v>5313</v>
      </c>
      <c r="D8460">
        <f>VLOOKUP(C8460,RUBRO!A$2:B$935,2)</f>
        <v>580</v>
      </c>
      <c r="E8460">
        <f>VLOOKUP(A8460,EMPRESA!A$2:B$5796,2,FALSE)</f>
        <v>4279</v>
      </c>
    </row>
    <row r="8461" spans="1:5">
      <c r="A8461" t="s">
        <v>320</v>
      </c>
      <c r="B8461" t="str">
        <f t="shared" si="132"/>
        <v>OUTOTEC CHILE S.A.</v>
      </c>
      <c r="C8461" t="s">
        <v>5392</v>
      </c>
      <c r="D8461">
        <f>VLOOKUP(C8461,RUBRO!A$2:B$935,2)</f>
        <v>613</v>
      </c>
      <c r="E8461">
        <f>VLOOKUP(A8461,EMPRESA!A$2:B$5796,2,FALSE)</f>
        <v>4279</v>
      </c>
    </row>
    <row r="8462" spans="1:5">
      <c r="A8462" t="s">
        <v>320</v>
      </c>
      <c r="B8462" t="str">
        <f t="shared" si="132"/>
        <v>OUTOTEC CHILE S.A.</v>
      </c>
      <c r="C8462" t="s">
        <v>6312</v>
      </c>
      <c r="D8462">
        <f>VLOOKUP(C8462,RUBRO!A$2:B$935,2)</f>
        <v>823</v>
      </c>
      <c r="E8462">
        <f>VLOOKUP(A8462,EMPRESA!A$2:B$5796,2,FALSE)</f>
        <v>4279</v>
      </c>
    </row>
    <row r="8463" spans="1:5">
      <c r="A8463" t="s">
        <v>320</v>
      </c>
      <c r="B8463" t="str">
        <f t="shared" si="132"/>
        <v>OUTOTEC CHILE S.A.</v>
      </c>
      <c r="C8463" t="s">
        <v>6379</v>
      </c>
      <c r="D8463">
        <f>VLOOKUP(C8463,RUBRO!A$2:B$935,2)</f>
        <v>836</v>
      </c>
      <c r="E8463">
        <f>VLOOKUP(A8463,EMPRESA!A$2:B$5796,2,FALSE)</f>
        <v>4279</v>
      </c>
    </row>
    <row r="8464" spans="1:5">
      <c r="A8464" t="s">
        <v>6063</v>
      </c>
      <c r="B8464" t="str">
        <f t="shared" si="132"/>
        <v>OVALLE HNOS. LTDA.</v>
      </c>
      <c r="C8464" t="s">
        <v>6041</v>
      </c>
      <c r="D8464">
        <f>VLOOKUP(C8464,RUBRO!A$2:B$935,2)</f>
        <v>763</v>
      </c>
      <c r="E8464">
        <f>VLOOKUP(A8464,EMPRESA!A$2:B$5796,2,FALSE)</f>
        <v>4280</v>
      </c>
    </row>
    <row r="8465" spans="1:5">
      <c r="A8465" t="s">
        <v>512</v>
      </c>
      <c r="B8465" t="str">
        <f t="shared" si="132"/>
        <v>OVALLE Y COMPANIA LIMITADA</v>
      </c>
      <c r="C8465" t="s">
        <v>505</v>
      </c>
      <c r="D8465">
        <f>VLOOKUP(C8465,RUBRO!A$2:B$935,2)</f>
        <v>46</v>
      </c>
      <c r="E8465">
        <f>VLOOKUP(A8465,EMPRESA!A$2:B$5796,2,FALSE)</f>
        <v>4281</v>
      </c>
    </row>
    <row r="8466" spans="1:5">
      <c r="A8466" t="s">
        <v>512</v>
      </c>
      <c r="B8466" t="str">
        <f t="shared" si="132"/>
        <v>OVALLE Y COMPANIA LIMITADA</v>
      </c>
      <c r="C8466" t="s">
        <v>2077</v>
      </c>
      <c r="D8466">
        <f>VLOOKUP(C8466,RUBRO!A$2:B$935,2)</f>
        <v>232</v>
      </c>
      <c r="E8466">
        <f>VLOOKUP(A8466,EMPRESA!A$2:B$5796,2,FALSE)</f>
        <v>4281</v>
      </c>
    </row>
    <row r="8467" spans="1:5">
      <c r="A8467" t="s">
        <v>512</v>
      </c>
      <c r="B8467" t="str">
        <f t="shared" si="132"/>
        <v>OVALLE Y COMPANIA LIMITADA</v>
      </c>
      <c r="C8467" t="s">
        <v>5744</v>
      </c>
      <c r="D8467">
        <f>VLOOKUP(C8467,RUBRO!A$2:B$935,2)</f>
        <v>695</v>
      </c>
      <c r="E8467">
        <f>VLOOKUP(A8467,EMPRESA!A$2:B$5796,2,FALSE)</f>
        <v>4281</v>
      </c>
    </row>
    <row r="8468" spans="1:5">
      <c r="A8468" t="s">
        <v>512</v>
      </c>
      <c r="B8468" t="str">
        <f t="shared" si="132"/>
        <v>OVALLE Y COMPANIA LIMITADA</v>
      </c>
      <c r="C8468" t="s">
        <v>6399</v>
      </c>
      <c r="D8468">
        <f>VLOOKUP(C8468,RUBRO!A$2:B$935,2)</f>
        <v>841</v>
      </c>
      <c r="E8468">
        <f>VLOOKUP(A8468,EMPRESA!A$2:B$5796,2,FALSE)</f>
        <v>4281</v>
      </c>
    </row>
    <row r="8469" spans="1:5">
      <c r="A8469" t="s">
        <v>5402</v>
      </c>
      <c r="B8469" t="str">
        <f t="shared" si="132"/>
        <v>OXFORD S.A.</v>
      </c>
      <c r="C8469" t="s">
        <v>5399</v>
      </c>
      <c r="D8469">
        <f>VLOOKUP(C8469,RUBRO!A$2:B$935,2)</f>
        <v>615</v>
      </c>
      <c r="E8469">
        <f>VLOOKUP(A8469,EMPRESA!A$2:B$5796,2,FALSE)</f>
        <v>4282</v>
      </c>
    </row>
    <row r="8470" spans="1:5">
      <c r="A8470" t="s">
        <v>3239</v>
      </c>
      <c r="B8470" t="str">
        <f t="shared" si="132"/>
        <v>OXIPUR S.A.</v>
      </c>
      <c r="C8470" t="s">
        <v>3231</v>
      </c>
      <c r="D8470">
        <f>VLOOKUP(C8470,RUBRO!A$2:B$935,2)</f>
        <v>366</v>
      </c>
      <c r="E8470">
        <f>VLOOKUP(A8470,EMPRESA!A$2:B$5796,2,FALSE)</f>
        <v>4283</v>
      </c>
    </row>
    <row r="8471" spans="1:5">
      <c r="A8471" t="s">
        <v>231</v>
      </c>
      <c r="B8471" t="str">
        <f t="shared" si="132"/>
        <v>OXIQUIM S.A.</v>
      </c>
      <c r="C8471" t="s">
        <v>217</v>
      </c>
      <c r="D8471">
        <f>VLOOKUP(C8471,RUBRO!A$2:B$935,2)</f>
        <v>19</v>
      </c>
      <c r="E8471">
        <f>VLOOKUP(A8471,EMPRESA!A$2:B$5796,2,FALSE)</f>
        <v>4284</v>
      </c>
    </row>
    <row r="8472" spans="1:5">
      <c r="A8472" t="s">
        <v>231</v>
      </c>
      <c r="B8472" t="str">
        <f t="shared" si="132"/>
        <v>OXIQUIM S.A.</v>
      </c>
      <c r="C8472" t="s">
        <v>249</v>
      </c>
      <c r="D8472">
        <f>VLOOKUP(C8472,RUBRO!A$2:B$935,2)</f>
        <v>21</v>
      </c>
      <c r="E8472">
        <f>VLOOKUP(A8472,EMPRESA!A$2:B$5796,2,FALSE)</f>
        <v>4284</v>
      </c>
    </row>
    <row r="8473" spans="1:5">
      <c r="A8473" t="s">
        <v>231</v>
      </c>
      <c r="B8473" t="str">
        <f t="shared" si="132"/>
        <v>OXIQUIM S.A.</v>
      </c>
      <c r="C8473" t="s">
        <v>638</v>
      </c>
      <c r="D8473">
        <f>VLOOKUP(C8473,RUBRO!A$2:B$935,2)</f>
        <v>60</v>
      </c>
      <c r="E8473">
        <f>VLOOKUP(A8473,EMPRESA!A$2:B$5796,2,FALSE)</f>
        <v>4284</v>
      </c>
    </row>
    <row r="8474" spans="1:5">
      <c r="A8474" t="s">
        <v>231</v>
      </c>
      <c r="B8474" t="str">
        <f t="shared" si="132"/>
        <v>OXIQUIM S.A.</v>
      </c>
      <c r="C8474" t="s">
        <v>2800</v>
      </c>
      <c r="D8474">
        <f>VLOOKUP(C8474,RUBRO!A$2:B$935,2)</f>
        <v>327</v>
      </c>
      <c r="E8474">
        <f>VLOOKUP(A8474,EMPRESA!A$2:B$5796,2,FALSE)</f>
        <v>4284</v>
      </c>
    </row>
    <row r="8475" spans="1:5">
      <c r="A8475" t="s">
        <v>231</v>
      </c>
      <c r="B8475" t="str">
        <f t="shared" si="132"/>
        <v>OXIQUIM S.A.</v>
      </c>
      <c r="C8475" t="s">
        <v>5348</v>
      </c>
      <c r="D8475">
        <f>VLOOKUP(C8475,RUBRO!A$2:B$935,2)</f>
        <v>600</v>
      </c>
      <c r="E8475">
        <f>VLOOKUP(A8475,EMPRESA!A$2:B$5796,2,FALSE)</f>
        <v>4284</v>
      </c>
    </row>
    <row r="8476" spans="1:5">
      <c r="A8476" t="s">
        <v>231</v>
      </c>
      <c r="B8476" t="str">
        <f t="shared" si="132"/>
        <v>OXIQUIM S.A.</v>
      </c>
      <c r="C8476" t="s">
        <v>5691</v>
      </c>
      <c r="D8476">
        <f>VLOOKUP(C8476,RUBRO!A$2:B$935,2)</f>
        <v>674</v>
      </c>
      <c r="E8476">
        <f>VLOOKUP(A8476,EMPRESA!A$2:B$5796,2,FALSE)</f>
        <v>4284</v>
      </c>
    </row>
    <row r="8477" spans="1:5">
      <c r="A8477" t="s">
        <v>231</v>
      </c>
      <c r="B8477" t="str">
        <f t="shared" si="132"/>
        <v>OXIQUIM S.A.</v>
      </c>
      <c r="C8477" t="s">
        <v>5894</v>
      </c>
      <c r="D8477">
        <f>VLOOKUP(C8477,RUBRO!A$2:B$935,2)</f>
        <v>721</v>
      </c>
      <c r="E8477">
        <f>VLOOKUP(A8477,EMPRESA!A$2:B$5796,2,FALSE)</f>
        <v>4284</v>
      </c>
    </row>
    <row r="8478" spans="1:5">
      <c r="A8478" t="s">
        <v>231</v>
      </c>
      <c r="B8478" t="str">
        <f t="shared" si="132"/>
        <v>OXIQUIM S.A.</v>
      </c>
      <c r="C8478" t="s">
        <v>5925</v>
      </c>
      <c r="D8478">
        <f>VLOOKUP(C8478,RUBRO!A$2:B$935,2)</f>
        <v>723</v>
      </c>
      <c r="E8478">
        <f>VLOOKUP(A8478,EMPRESA!A$2:B$5796,2,FALSE)</f>
        <v>4284</v>
      </c>
    </row>
    <row r="8479" spans="1:5">
      <c r="A8479" t="s">
        <v>231</v>
      </c>
      <c r="B8479" t="str">
        <f t="shared" si="132"/>
        <v>OXIQUIM S.A.</v>
      </c>
      <c r="C8479" t="s">
        <v>5926</v>
      </c>
      <c r="D8479">
        <f>VLOOKUP(C8479,RUBRO!A$2:B$935,2)</f>
        <v>724</v>
      </c>
      <c r="E8479">
        <f>VLOOKUP(A8479,EMPRESA!A$2:B$5796,2,FALSE)</f>
        <v>4284</v>
      </c>
    </row>
    <row r="8480" spans="1:5">
      <c r="A8480" t="s">
        <v>231</v>
      </c>
      <c r="B8480" t="str">
        <f t="shared" si="132"/>
        <v>OXIQUIM S.A.</v>
      </c>
      <c r="C8480" t="s">
        <v>6075</v>
      </c>
      <c r="D8480">
        <f>VLOOKUP(C8480,RUBRO!A$2:B$935,2)</f>
        <v>764</v>
      </c>
      <c r="E8480">
        <f>VLOOKUP(A8480,EMPRESA!A$2:B$5796,2,FALSE)</f>
        <v>4284</v>
      </c>
    </row>
    <row r="8481" spans="1:5">
      <c r="A8481" t="s">
        <v>231</v>
      </c>
      <c r="B8481" t="str">
        <f t="shared" si="132"/>
        <v>OXIQUIM S.A.</v>
      </c>
      <c r="C8481" t="s">
        <v>6379</v>
      </c>
      <c r="D8481">
        <f>VLOOKUP(C8481,RUBRO!A$2:B$935,2)</f>
        <v>836</v>
      </c>
      <c r="E8481">
        <f>VLOOKUP(A8481,EMPRESA!A$2:B$5796,2,FALSE)</f>
        <v>4284</v>
      </c>
    </row>
    <row r="8482" spans="1:5">
      <c r="A8482" t="s">
        <v>231</v>
      </c>
      <c r="B8482" t="str">
        <f t="shared" si="132"/>
        <v>OXIQUIM S.A.</v>
      </c>
      <c r="C8482" t="s">
        <v>6438</v>
      </c>
      <c r="D8482">
        <f>VLOOKUP(C8482,RUBRO!A$2:B$935,2)</f>
        <v>857</v>
      </c>
      <c r="E8482">
        <f>VLOOKUP(A8482,EMPRESA!A$2:B$5796,2,FALSE)</f>
        <v>4284</v>
      </c>
    </row>
    <row r="8483" spans="1:5">
      <c r="A8483" t="s">
        <v>2552</v>
      </c>
      <c r="B8483" t="str">
        <f t="shared" si="132"/>
        <v>P. Y G. LARRAIN PROPIEDADES LTDA.</v>
      </c>
      <c r="C8483" t="s">
        <v>2542</v>
      </c>
      <c r="D8483">
        <f>VLOOKUP(C8483,RUBRO!A$2:B$935,2)</f>
        <v>288</v>
      </c>
      <c r="E8483">
        <f>VLOOKUP(A8483,EMPRESA!A$2:B$5796,2,FALSE)</f>
        <v>4285</v>
      </c>
    </row>
    <row r="8484" spans="1:5">
      <c r="A8484" t="s">
        <v>3421</v>
      </c>
      <c r="B8484" t="str">
        <f t="shared" si="132"/>
        <v>P.O.P. DISENO LTDA.</v>
      </c>
      <c r="C8484" t="s">
        <v>3415</v>
      </c>
      <c r="D8484">
        <f>VLOOKUP(C8484,RUBRO!A$2:B$935,2)</f>
        <v>408</v>
      </c>
      <c r="E8484">
        <f>VLOOKUP(A8484,EMPRESA!A$2:B$5796,2,FALSE)</f>
        <v>4286</v>
      </c>
    </row>
    <row r="8485" spans="1:5">
      <c r="A8485" t="s">
        <v>3421</v>
      </c>
      <c r="B8485" t="str">
        <f t="shared" si="132"/>
        <v>P.O.P. DISENO LTDA.</v>
      </c>
      <c r="C8485" t="s">
        <v>5053</v>
      </c>
      <c r="D8485">
        <f>VLOOKUP(C8485,RUBRO!A$2:B$935,2)</f>
        <v>542</v>
      </c>
      <c r="E8485">
        <f>VLOOKUP(A8485,EMPRESA!A$2:B$5796,2,FALSE)</f>
        <v>4286</v>
      </c>
    </row>
    <row r="8486" spans="1:5">
      <c r="A8486" t="s">
        <v>3421</v>
      </c>
      <c r="B8486" t="str">
        <f t="shared" si="132"/>
        <v>P.O.P. DISENO LTDA.</v>
      </c>
      <c r="C8486" t="s">
        <v>5934</v>
      </c>
      <c r="D8486">
        <f>VLOOKUP(C8486,RUBRO!A$2:B$935,2)</f>
        <v>730</v>
      </c>
      <c r="E8486">
        <f>VLOOKUP(A8486,EMPRESA!A$2:B$5796,2,FALSE)</f>
        <v>4286</v>
      </c>
    </row>
    <row r="8487" spans="1:5">
      <c r="A8487" t="s">
        <v>1931</v>
      </c>
      <c r="B8487" t="str">
        <f t="shared" si="132"/>
        <v>PACEL S.A.</v>
      </c>
      <c r="C8487" t="s">
        <v>1912</v>
      </c>
      <c r="D8487">
        <f>VLOOKUP(C8487,RUBRO!A$2:B$935,2)</f>
        <v>201</v>
      </c>
      <c r="E8487">
        <f>VLOOKUP(A8487,EMPRESA!A$2:B$5796,2,FALSE)</f>
        <v>4287</v>
      </c>
    </row>
    <row r="8488" spans="1:5">
      <c r="A8488" t="s">
        <v>1757</v>
      </c>
      <c r="B8488" t="str">
        <f t="shared" si="132"/>
        <v>PACIFIC FEEDER SERVICES S.A.</v>
      </c>
      <c r="C8488" t="s">
        <v>1733</v>
      </c>
      <c r="D8488">
        <f>VLOOKUP(C8488,RUBRO!A$2:B$935,2)</f>
        <v>189</v>
      </c>
      <c r="E8488">
        <f>VLOOKUP(A8488,EMPRESA!A$2:B$5796,2,FALSE)</f>
        <v>4288</v>
      </c>
    </row>
    <row r="8489" spans="1:5">
      <c r="A8489" t="s">
        <v>3598</v>
      </c>
      <c r="B8489" t="str">
        <f t="shared" si="132"/>
        <v>PACIFIC NUT COMPANY CHILE S.A.</v>
      </c>
      <c r="C8489" t="s">
        <v>3431</v>
      </c>
      <c r="D8489">
        <f>VLOOKUP(C8489,RUBRO!A$2:B$935,2)</f>
        <v>413</v>
      </c>
      <c r="E8489">
        <f>VLOOKUP(A8489,EMPRESA!A$2:B$5796,2,FALSE)</f>
        <v>4289</v>
      </c>
    </row>
    <row r="8490" spans="1:5">
      <c r="A8490" t="s">
        <v>3598</v>
      </c>
      <c r="B8490" t="str">
        <f t="shared" si="132"/>
        <v>PACIFIC NUT COMPANY CHILE S.A.</v>
      </c>
      <c r="C8490" t="s">
        <v>3814</v>
      </c>
      <c r="D8490">
        <f>VLOOKUP(C8490,RUBRO!A$2:B$935,2)</f>
        <v>449</v>
      </c>
      <c r="E8490">
        <f>VLOOKUP(A8490,EMPRESA!A$2:B$5796,2,FALSE)</f>
        <v>4289</v>
      </c>
    </row>
    <row r="8491" spans="1:5">
      <c r="A8491" t="s">
        <v>3070</v>
      </c>
      <c r="B8491" t="str">
        <f t="shared" si="132"/>
        <v>PACIFICBLU SPA</v>
      </c>
      <c r="C8491" t="s">
        <v>3059</v>
      </c>
      <c r="D8491">
        <f>VLOOKUP(C8491,RUBRO!A$2:B$935,2)</f>
        <v>339</v>
      </c>
      <c r="E8491">
        <f>VLOOKUP(A8491,EMPRESA!A$2:B$5796,2,FALSE)</f>
        <v>4290</v>
      </c>
    </row>
    <row r="8492" spans="1:5">
      <c r="A8492" t="s">
        <v>3070</v>
      </c>
      <c r="B8492" t="str">
        <f t="shared" si="132"/>
        <v>PACIFICBLU SPA</v>
      </c>
      <c r="C8492" t="s">
        <v>3431</v>
      </c>
      <c r="D8492">
        <f>VLOOKUP(C8492,RUBRO!A$2:B$935,2)</f>
        <v>413</v>
      </c>
      <c r="E8492">
        <f>VLOOKUP(A8492,EMPRESA!A$2:B$5796,2,FALSE)</f>
        <v>4290</v>
      </c>
    </row>
    <row r="8493" spans="1:5">
      <c r="A8493" t="s">
        <v>3380</v>
      </c>
      <c r="B8493" t="str">
        <f t="shared" si="132"/>
        <v>PACKER INGENIERIA</v>
      </c>
      <c r="C8493" t="s">
        <v>3351</v>
      </c>
      <c r="D8493">
        <f>VLOOKUP(C8493,RUBRO!A$2:B$935,2)</f>
        <v>400</v>
      </c>
      <c r="E8493">
        <f>VLOOKUP(A8493,EMPRESA!A$2:B$5796,2,FALSE)</f>
        <v>4291</v>
      </c>
    </row>
    <row r="8494" spans="1:5">
      <c r="A8494" t="s">
        <v>5617</v>
      </c>
      <c r="B8494" t="str">
        <f t="shared" si="132"/>
        <v>PAN ITALIA</v>
      </c>
      <c r="C8494" t="s">
        <v>5616</v>
      </c>
      <c r="D8494">
        <f>VLOOKUP(C8494,RUBRO!A$2:B$935,2)</f>
        <v>646</v>
      </c>
      <c r="E8494">
        <f>VLOOKUP(A8494,EMPRESA!A$2:B$5796,2,FALSE)</f>
        <v>4292</v>
      </c>
    </row>
    <row r="8495" spans="1:5">
      <c r="A8495" t="s">
        <v>5617</v>
      </c>
      <c r="B8495" t="str">
        <f t="shared" si="132"/>
        <v>PAN ITALIA</v>
      </c>
      <c r="C8495" t="s">
        <v>5619</v>
      </c>
      <c r="D8495">
        <f>VLOOKUP(C8495,RUBRO!A$2:B$935,2)</f>
        <v>647</v>
      </c>
      <c r="E8495">
        <f>VLOOKUP(A8495,EMPRESA!A$2:B$5796,2,FALSE)</f>
        <v>4292</v>
      </c>
    </row>
    <row r="8496" spans="1:5">
      <c r="A8496" t="s">
        <v>5626</v>
      </c>
      <c r="B8496" t="str">
        <f t="shared" si="132"/>
        <v>PANADERIA CHILENA</v>
      </c>
      <c r="C8496" t="s">
        <v>5619</v>
      </c>
      <c r="D8496">
        <f>VLOOKUP(C8496,RUBRO!A$2:B$935,2)</f>
        <v>647</v>
      </c>
      <c r="E8496">
        <f>VLOOKUP(A8496,EMPRESA!A$2:B$5796,2,FALSE)</f>
        <v>4293</v>
      </c>
    </row>
    <row r="8497" spans="1:5">
      <c r="A8497" t="s">
        <v>5627</v>
      </c>
      <c r="B8497" t="str">
        <f t="shared" si="132"/>
        <v>PANADERIA LA FLORESTA</v>
      </c>
      <c r="C8497" t="s">
        <v>5619</v>
      </c>
      <c r="D8497">
        <f>VLOOKUP(C8497,RUBRO!A$2:B$935,2)</f>
        <v>647</v>
      </c>
      <c r="E8497">
        <f>VLOOKUP(A8497,EMPRESA!A$2:B$5796,2,FALSE)</f>
        <v>4294</v>
      </c>
    </row>
    <row r="8498" spans="1:5">
      <c r="A8498" t="s">
        <v>4609</v>
      </c>
      <c r="B8498" t="str">
        <f t="shared" si="132"/>
        <v>PANAMERICANA HOTEL PROVIDENCIA</v>
      </c>
      <c r="C8498" t="s">
        <v>4530</v>
      </c>
      <c r="D8498">
        <f>VLOOKUP(C8498,RUBRO!A$2:B$935,2)</f>
        <v>486</v>
      </c>
      <c r="E8498">
        <f>VLOOKUP(A8498,EMPRESA!A$2:B$5796,2,FALSE)</f>
        <v>4295</v>
      </c>
    </row>
    <row r="8499" spans="1:5">
      <c r="A8499" t="s">
        <v>2386</v>
      </c>
      <c r="B8499" t="str">
        <f t="shared" si="132"/>
        <v>PANEL CONSULTORES EN GESTION</v>
      </c>
      <c r="C8499" t="s">
        <v>2372</v>
      </c>
      <c r="D8499">
        <f>VLOOKUP(C8499,RUBRO!A$2:B$935,2)</f>
        <v>269</v>
      </c>
      <c r="E8499">
        <f>VLOOKUP(A8499,EMPRESA!A$2:B$5796,2,FALSE)</f>
        <v>4296</v>
      </c>
    </row>
    <row r="8500" spans="1:5">
      <c r="A8500" t="s">
        <v>2386</v>
      </c>
      <c r="B8500" t="str">
        <f t="shared" si="132"/>
        <v>PANEL CONSULTORES EN GESTION</v>
      </c>
      <c r="C8500" t="s">
        <v>2401</v>
      </c>
      <c r="D8500">
        <f>VLOOKUP(C8500,RUBRO!A$2:B$935,2)</f>
        <v>272</v>
      </c>
      <c r="E8500">
        <f>VLOOKUP(A8500,EMPRESA!A$2:B$5796,2,FALSE)</f>
        <v>4296</v>
      </c>
    </row>
    <row r="8501" spans="1:5">
      <c r="A8501" t="s">
        <v>2386</v>
      </c>
      <c r="B8501" t="str">
        <f t="shared" si="132"/>
        <v>PANEL CONSULTORES EN GESTION</v>
      </c>
      <c r="C8501" t="s">
        <v>6246</v>
      </c>
      <c r="D8501">
        <f>VLOOKUP(C8501,RUBRO!A$2:B$935,2)</f>
        <v>806</v>
      </c>
      <c r="E8501">
        <f>VLOOKUP(A8501,EMPRESA!A$2:B$5796,2,FALSE)</f>
        <v>4296</v>
      </c>
    </row>
    <row r="8502" spans="1:5">
      <c r="A8502" t="s">
        <v>3381</v>
      </c>
      <c r="B8502" t="str">
        <f t="shared" si="132"/>
        <v>PANELES ESTRUCTURALES COVINTEC CHILE LTDA.</v>
      </c>
      <c r="C8502" t="s">
        <v>3351</v>
      </c>
      <c r="D8502">
        <f>VLOOKUP(C8502,RUBRO!A$2:B$935,2)</f>
        <v>400</v>
      </c>
      <c r="E8502">
        <f>VLOOKUP(A8502,EMPRESA!A$2:B$5796,2,FALSE)</f>
        <v>4297</v>
      </c>
    </row>
    <row r="8503" spans="1:5">
      <c r="A8503" t="s">
        <v>3599</v>
      </c>
      <c r="B8503" t="str">
        <f t="shared" si="132"/>
        <v>PANIMEX QUIMICA LTDA.</v>
      </c>
      <c r="C8503" t="s">
        <v>3431</v>
      </c>
      <c r="D8503">
        <f>VLOOKUP(C8503,RUBRO!A$2:B$935,2)</f>
        <v>413</v>
      </c>
      <c r="E8503">
        <f>VLOOKUP(A8503,EMPRESA!A$2:B$5796,2,FALSE)</f>
        <v>4298</v>
      </c>
    </row>
    <row r="8504" spans="1:5">
      <c r="A8504" t="s">
        <v>3599</v>
      </c>
      <c r="B8504" t="str">
        <f t="shared" si="132"/>
        <v>PANIMEX QUIMICA LTDA.</v>
      </c>
      <c r="C8504" t="s">
        <v>4627</v>
      </c>
      <c r="D8504">
        <f>VLOOKUP(C8504,RUBRO!A$2:B$935,2)</f>
        <v>488</v>
      </c>
      <c r="E8504">
        <f>VLOOKUP(A8504,EMPRESA!A$2:B$5796,2,FALSE)</f>
        <v>4298</v>
      </c>
    </row>
    <row r="8505" spans="1:5">
      <c r="A8505" t="s">
        <v>3599</v>
      </c>
      <c r="B8505" t="str">
        <f t="shared" si="132"/>
        <v>PANIMEX QUIMICA LTDA.</v>
      </c>
      <c r="C8505" t="s">
        <v>5894</v>
      </c>
      <c r="D8505">
        <f>VLOOKUP(C8505,RUBRO!A$2:B$935,2)</f>
        <v>721</v>
      </c>
      <c r="E8505">
        <f>VLOOKUP(A8505,EMPRESA!A$2:B$5796,2,FALSE)</f>
        <v>4298</v>
      </c>
    </row>
    <row r="8506" spans="1:5">
      <c r="A8506" t="s">
        <v>3790</v>
      </c>
      <c r="B8506" t="str">
        <f t="shared" si="132"/>
        <v>PAPEL PRINT</v>
      </c>
      <c r="C8506" t="s">
        <v>3788</v>
      </c>
      <c r="D8506">
        <f>VLOOKUP(C8506,RUBRO!A$2:B$935,2)</f>
        <v>439</v>
      </c>
      <c r="E8506">
        <f>VLOOKUP(A8506,EMPRESA!A$2:B$5796,2,FALSE)</f>
        <v>4299</v>
      </c>
    </row>
    <row r="8507" spans="1:5">
      <c r="A8507" t="s">
        <v>3790</v>
      </c>
      <c r="B8507" t="str">
        <f t="shared" si="132"/>
        <v>PAPEL PRINT</v>
      </c>
      <c r="C8507" t="s">
        <v>5653</v>
      </c>
      <c r="D8507">
        <f>VLOOKUP(C8507,RUBRO!A$2:B$935,2)</f>
        <v>653</v>
      </c>
      <c r="E8507">
        <f>VLOOKUP(A8507,EMPRESA!A$2:B$5796,2,FALSE)</f>
        <v>4299</v>
      </c>
    </row>
    <row r="8508" spans="1:5">
      <c r="A8508" t="s">
        <v>3790</v>
      </c>
      <c r="B8508" t="str">
        <f t="shared" si="132"/>
        <v>PAPEL PRINT</v>
      </c>
      <c r="C8508" t="s">
        <v>5655</v>
      </c>
      <c r="D8508">
        <f>VLOOKUP(C8508,RUBRO!A$2:B$935,2)</f>
        <v>654</v>
      </c>
      <c r="E8508">
        <f>VLOOKUP(A8508,EMPRESA!A$2:B$5796,2,FALSE)</f>
        <v>4299</v>
      </c>
    </row>
    <row r="8509" spans="1:5">
      <c r="A8509" t="s">
        <v>3790</v>
      </c>
      <c r="B8509" t="str">
        <f t="shared" si="132"/>
        <v>PAPEL PRINT</v>
      </c>
      <c r="C8509" t="s">
        <v>5662</v>
      </c>
      <c r="D8509">
        <f>VLOOKUP(C8509,RUBRO!A$2:B$935,2)</f>
        <v>659</v>
      </c>
      <c r="E8509">
        <f>VLOOKUP(A8509,EMPRESA!A$2:B$5796,2,FALSE)</f>
        <v>4299</v>
      </c>
    </row>
    <row r="8510" spans="1:5">
      <c r="A8510" t="s">
        <v>5646</v>
      </c>
      <c r="B8510" t="str">
        <f t="shared" si="132"/>
        <v>PAPELERA DIMAR S.A.</v>
      </c>
      <c r="C8510" t="s">
        <v>5637</v>
      </c>
      <c r="D8510">
        <f>VLOOKUP(C8510,RUBRO!A$2:B$935,2)</f>
        <v>651</v>
      </c>
      <c r="E8510">
        <f>VLOOKUP(A8510,EMPRESA!A$2:B$5796,2,FALSE)</f>
        <v>4300</v>
      </c>
    </row>
    <row r="8511" spans="1:5">
      <c r="A8511" t="s">
        <v>5647</v>
      </c>
      <c r="B8511" t="str">
        <f t="shared" si="132"/>
        <v>PAPELERIA GUNDLACH</v>
      </c>
      <c r="C8511" t="s">
        <v>5637</v>
      </c>
      <c r="D8511">
        <f>VLOOKUP(C8511,RUBRO!A$2:B$935,2)</f>
        <v>651</v>
      </c>
      <c r="E8511">
        <f>VLOOKUP(A8511,EMPRESA!A$2:B$5796,2,FALSE)</f>
        <v>4301</v>
      </c>
    </row>
    <row r="8512" spans="1:5">
      <c r="A8512" t="s">
        <v>5647</v>
      </c>
      <c r="B8512" t="str">
        <f t="shared" si="132"/>
        <v>PAPELERIA GUNDLACH</v>
      </c>
      <c r="C8512" t="s">
        <v>5649</v>
      </c>
      <c r="D8512">
        <f>VLOOKUP(C8512,RUBRO!A$2:B$935,2)</f>
        <v>652</v>
      </c>
      <c r="E8512">
        <f>VLOOKUP(A8512,EMPRESA!A$2:B$5796,2,FALSE)</f>
        <v>4301</v>
      </c>
    </row>
    <row r="8513" spans="1:5">
      <c r="A8513" t="s">
        <v>5647</v>
      </c>
      <c r="B8513" t="str">
        <f t="shared" si="132"/>
        <v>PAPELERIA GUNDLACH</v>
      </c>
      <c r="C8513" t="s">
        <v>5653</v>
      </c>
      <c r="D8513">
        <f>VLOOKUP(C8513,RUBRO!A$2:B$935,2)</f>
        <v>653</v>
      </c>
      <c r="E8513">
        <f>VLOOKUP(A8513,EMPRESA!A$2:B$5796,2,FALSE)</f>
        <v>4301</v>
      </c>
    </row>
    <row r="8514" spans="1:5">
      <c r="A8514" t="s">
        <v>5647</v>
      </c>
      <c r="B8514" t="str">
        <f t="shared" si="132"/>
        <v>PAPELERIA GUNDLACH</v>
      </c>
      <c r="C8514" t="s">
        <v>6409</v>
      </c>
      <c r="D8514">
        <f>VLOOKUP(C8514,RUBRO!A$2:B$935,2)</f>
        <v>845</v>
      </c>
      <c r="E8514">
        <f>VLOOKUP(A8514,EMPRESA!A$2:B$5796,2,FALSE)</f>
        <v>4301</v>
      </c>
    </row>
    <row r="8515" spans="1:5">
      <c r="A8515" t="s">
        <v>5658</v>
      </c>
      <c r="B8515" t="str">
        <f t="shared" ref="B8515:B8578" si="133">UPPER(A8515)</f>
        <v>PAPELES CORDILLERA SPA</v>
      </c>
      <c r="C8515" t="s">
        <v>5659</v>
      </c>
      <c r="D8515">
        <f>VLOOKUP(C8515,RUBRO!A$2:B$935,2)</f>
        <v>657</v>
      </c>
      <c r="E8515">
        <f>VLOOKUP(A8515,EMPRESA!A$2:B$5796,2,FALSE)</f>
        <v>4302</v>
      </c>
    </row>
    <row r="8516" spans="1:5">
      <c r="A8516" t="s">
        <v>5658</v>
      </c>
      <c r="B8516" t="str">
        <f t="shared" si="133"/>
        <v>PAPELES CORDILLERA SPA</v>
      </c>
      <c r="C8516" t="s">
        <v>5661</v>
      </c>
      <c r="D8516">
        <f>VLOOKUP(C8516,RUBRO!A$2:B$935,2)</f>
        <v>658</v>
      </c>
      <c r="E8516">
        <f>VLOOKUP(A8516,EMPRESA!A$2:B$5796,2,FALSE)</f>
        <v>4302</v>
      </c>
    </row>
    <row r="8517" spans="1:5">
      <c r="A8517" t="s">
        <v>5648</v>
      </c>
      <c r="B8517" t="str">
        <f t="shared" si="133"/>
        <v>PAPELES IMAC LTDA.</v>
      </c>
      <c r="C8517" t="s">
        <v>5637</v>
      </c>
      <c r="D8517">
        <f>VLOOKUP(C8517,RUBRO!A$2:B$935,2)</f>
        <v>651</v>
      </c>
      <c r="E8517">
        <f>VLOOKUP(A8517,EMPRESA!A$2:B$5796,2,FALSE)</f>
        <v>4303</v>
      </c>
    </row>
    <row r="8518" spans="1:5">
      <c r="A8518" t="s">
        <v>5652</v>
      </c>
      <c r="B8518" t="str">
        <f t="shared" si="133"/>
        <v>PAPELES OMEGA</v>
      </c>
      <c r="C8518" t="s">
        <v>5649</v>
      </c>
      <c r="D8518">
        <f>VLOOKUP(C8518,RUBRO!A$2:B$935,2)</f>
        <v>652</v>
      </c>
      <c r="E8518">
        <f>VLOOKUP(A8518,EMPRESA!A$2:B$5796,2,FALSE)</f>
        <v>4304</v>
      </c>
    </row>
    <row r="8519" spans="1:5">
      <c r="A8519" t="s">
        <v>5652</v>
      </c>
      <c r="B8519" t="str">
        <f t="shared" si="133"/>
        <v>PAPELES OMEGA</v>
      </c>
      <c r="C8519" t="s">
        <v>5653</v>
      </c>
      <c r="D8519">
        <f>VLOOKUP(C8519,RUBRO!A$2:B$935,2)</f>
        <v>653</v>
      </c>
      <c r="E8519">
        <f>VLOOKUP(A8519,EMPRESA!A$2:B$5796,2,FALSE)</f>
        <v>4304</v>
      </c>
    </row>
    <row r="8520" spans="1:5">
      <c r="A8520" t="s">
        <v>5652</v>
      </c>
      <c r="B8520" t="str">
        <f t="shared" si="133"/>
        <v>PAPELES OMEGA</v>
      </c>
      <c r="C8520" t="s">
        <v>5655</v>
      </c>
      <c r="D8520">
        <f>VLOOKUP(C8520,RUBRO!A$2:B$935,2)</f>
        <v>654</v>
      </c>
      <c r="E8520">
        <f>VLOOKUP(A8520,EMPRESA!A$2:B$5796,2,FALSE)</f>
        <v>4304</v>
      </c>
    </row>
    <row r="8521" spans="1:5">
      <c r="A8521" t="s">
        <v>5652</v>
      </c>
      <c r="B8521" t="str">
        <f t="shared" si="133"/>
        <v>PAPELES OMEGA</v>
      </c>
      <c r="C8521" t="s">
        <v>5662</v>
      </c>
      <c r="D8521">
        <f>VLOOKUP(C8521,RUBRO!A$2:B$935,2)</f>
        <v>659</v>
      </c>
      <c r="E8521">
        <f>VLOOKUP(A8521,EMPRESA!A$2:B$5796,2,FALSE)</f>
        <v>4304</v>
      </c>
    </row>
    <row r="8522" spans="1:5">
      <c r="A8522" t="s">
        <v>232</v>
      </c>
      <c r="B8522" t="str">
        <f t="shared" si="133"/>
        <v>PAREX CHILE LTDA.</v>
      </c>
      <c r="C8522" t="s">
        <v>217</v>
      </c>
      <c r="D8522">
        <f>VLOOKUP(C8522,RUBRO!A$2:B$935,2)</f>
        <v>19</v>
      </c>
      <c r="E8522">
        <f>VLOOKUP(A8522,EMPRESA!A$2:B$5796,2,FALSE)</f>
        <v>4305</v>
      </c>
    </row>
    <row r="8523" spans="1:5">
      <c r="A8523" t="s">
        <v>232</v>
      </c>
      <c r="B8523" t="str">
        <f t="shared" si="133"/>
        <v>PAREX CHILE LTDA.</v>
      </c>
      <c r="C8523" t="s">
        <v>243</v>
      </c>
      <c r="D8523">
        <f>VLOOKUP(C8523,RUBRO!A$2:B$935,2)</f>
        <v>20</v>
      </c>
      <c r="E8523">
        <f>VLOOKUP(A8523,EMPRESA!A$2:B$5796,2,FALSE)</f>
        <v>4305</v>
      </c>
    </row>
    <row r="8524" spans="1:5">
      <c r="A8524" t="s">
        <v>232</v>
      </c>
      <c r="B8524" t="str">
        <f t="shared" si="133"/>
        <v>PAREX CHILE LTDA.</v>
      </c>
      <c r="C8524" t="s">
        <v>5397</v>
      </c>
      <c r="D8524">
        <f>VLOOKUP(C8524,RUBRO!A$2:B$935,2)</f>
        <v>614</v>
      </c>
      <c r="E8524">
        <f>VLOOKUP(A8524,EMPRESA!A$2:B$5796,2,FALSE)</f>
        <v>4305</v>
      </c>
    </row>
    <row r="8525" spans="1:5">
      <c r="A8525" t="s">
        <v>232</v>
      </c>
      <c r="B8525" t="str">
        <f t="shared" si="133"/>
        <v>PAREX CHILE LTDA.</v>
      </c>
      <c r="C8525" t="s">
        <v>6100</v>
      </c>
      <c r="D8525">
        <f>VLOOKUP(C8525,RUBRO!A$2:B$935,2)</f>
        <v>768</v>
      </c>
      <c r="E8525">
        <f>VLOOKUP(A8525,EMPRESA!A$2:B$5796,2,FALSE)</f>
        <v>4305</v>
      </c>
    </row>
    <row r="8526" spans="1:5">
      <c r="A8526" t="s">
        <v>232</v>
      </c>
      <c r="B8526" t="str">
        <f t="shared" si="133"/>
        <v>PAREX CHILE LTDA.</v>
      </c>
      <c r="C8526" t="s">
        <v>6379</v>
      </c>
      <c r="D8526">
        <f>VLOOKUP(C8526,RUBRO!A$2:B$935,2)</f>
        <v>836</v>
      </c>
      <c r="E8526">
        <f>VLOOKUP(A8526,EMPRESA!A$2:B$5796,2,FALSE)</f>
        <v>4305</v>
      </c>
    </row>
    <row r="8527" spans="1:5">
      <c r="A8527" t="s">
        <v>4610</v>
      </c>
      <c r="B8527" t="str">
        <f t="shared" si="133"/>
        <v>PARK HOTEL CALAMA</v>
      </c>
      <c r="C8527" t="s">
        <v>4530</v>
      </c>
      <c r="D8527">
        <f>VLOOKUP(C8527,RUBRO!A$2:B$935,2)</f>
        <v>486</v>
      </c>
      <c r="E8527">
        <f>VLOOKUP(A8527,EMPRESA!A$2:B$5796,2,FALSE)</f>
        <v>4306</v>
      </c>
    </row>
    <row r="8528" spans="1:5">
      <c r="A8528" t="s">
        <v>5306</v>
      </c>
      <c r="B8528" t="str">
        <f t="shared" si="133"/>
        <v>PARKER HANNIFIN CORPORATION CHILE LTDA.</v>
      </c>
      <c r="C8528" t="s">
        <v>5295</v>
      </c>
      <c r="D8528">
        <f>VLOOKUP(C8528,RUBRO!A$2:B$935,2)</f>
        <v>578</v>
      </c>
      <c r="E8528">
        <f>VLOOKUP(A8528,EMPRESA!A$2:B$5796,2,FALSE)</f>
        <v>4307</v>
      </c>
    </row>
    <row r="8529" spans="1:5">
      <c r="A8529" t="s">
        <v>5306</v>
      </c>
      <c r="B8529" t="str">
        <f t="shared" si="133"/>
        <v>PARKER HANNIFIN CORPORATION CHILE LTDA.</v>
      </c>
      <c r="C8529" t="s">
        <v>5404</v>
      </c>
      <c r="D8529">
        <f>VLOOKUP(C8529,RUBRO!A$2:B$935,2)</f>
        <v>616</v>
      </c>
      <c r="E8529">
        <f>VLOOKUP(A8529,EMPRESA!A$2:B$5796,2,FALSE)</f>
        <v>4307</v>
      </c>
    </row>
    <row r="8530" spans="1:5">
      <c r="A8530" t="s">
        <v>1351</v>
      </c>
      <c r="B8530" t="str">
        <f t="shared" si="133"/>
        <v>PARKER INGENIERIA S.A.</v>
      </c>
      <c r="C8530" t="s">
        <v>1331</v>
      </c>
      <c r="D8530">
        <f>VLOOKUP(C8530,RUBRO!A$2:B$935,2)</f>
        <v>121</v>
      </c>
      <c r="E8530">
        <f>VLOOKUP(A8530,EMPRESA!A$2:B$5796,2,FALSE)</f>
        <v>4308</v>
      </c>
    </row>
    <row r="8531" spans="1:5">
      <c r="A8531" t="s">
        <v>1351</v>
      </c>
      <c r="B8531" t="str">
        <f t="shared" si="133"/>
        <v>PARKER INGENIERIA S.A.</v>
      </c>
      <c r="C8531" t="s">
        <v>3259</v>
      </c>
      <c r="D8531">
        <f>VLOOKUP(C8531,RUBRO!A$2:B$935,2)</f>
        <v>373</v>
      </c>
      <c r="E8531">
        <f>VLOOKUP(A8531,EMPRESA!A$2:B$5796,2,FALSE)</f>
        <v>4308</v>
      </c>
    </row>
    <row r="8532" spans="1:5">
      <c r="A8532" t="s">
        <v>1351</v>
      </c>
      <c r="B8532" t="str">
        <f t="shared" si="133"/>
        <v>PARKER INGENIERIA S.A.</v>
      </c>
      <c r="C8532" t="s">
        <v>6489</v>
      </c>
      <c r="D8532">
        <f>VLOOKUP(C8532,RUBRO!A$2:B$935,2)</f>
        <v>879</v>
      </c>
      <c r="E8532">
        <f>VLOOKUP(A8532,EMPRESA!A$2:B$5796,2,FALSE)</f>
        <v>4308</v>
      </c>
    </row>
    <row r="8533" spans="1:5">
      <c r="A8533" t="s">
        <v>1958</v>
      </c>
      <c r="B8533" t="str">
        <f t="shared" si="133"/>
        <v>PARQUE ARAUCO S.A.</v>
      </c>
      <c r="C8533" t="s">
        <v>1953</v>
      </c>
      <c r="D8533">
        <f>VLOOKUP(C8533,RUBRO!A$2:B$935,2)</f>
        <v>206</v>
      </c>
      <c r="E8533">
        <f>VLOOKUP(A8533,EMPRESA!A$2:B$5796,2,FALSE)</f>
        <v>4309</v>
      </c>
    </row>
    <row r="8534" spans="1:5">
      <c r="A8534" t="s">
        <v>1943</v>
      </c>
      <c r="B8534" t="str">
        <f t="shared" si="133"/>
        <v>PARQUE DEL RECUERDO</v>
      </c>
      <c r="C8534" t="s">
        <v>1939</v>
      </c>
      <c r="D8534">
        <f>VLOOKUP(C8534,RUBRO!A$2:B$935,2)</f>
        <v>203</v>
      </c>
      <c r="E8534">
        <f>VLOOKUP(A8534,EMPRESA!A$2:B$5796,2,FALSE)</f>
        <v>4310</v>
      </c>
    </row>
    <row r="8535" spans="1:5">
      <c r="A8535" t="s">
        <v>1943</v>
      </c>
      <c r="B8535" t="str">
        <f t="shared" si="133"/>
        <v>PARQUE DEL RECUERDO</v>
      </c>
      <c r="C8535" t="s">
        <v>6343</v>
      </c>
      <c r="D8535">
        <f>VLOOKUP(C8535,RUBRO!A$2:B$935,2)</f>
        <v>827</v>
      </c>
      <c r="E8535">
        <f>VLOOKUP(A8535,EMPRESA!A$2:B$5796,2,FALSE)</f>
        <v>4310</v>
      </c>
    </row>
    <row r="8536" spans="1:5">
      <c r="A8536" t="s">
        <v>4356</v>
      </c>
      <c r="B8536" t="str">
        <f t="shared" si="133"/>
        <v>PARQUE METROPOLITANO DE SANTIAGO</v>
      </c>
      <c r="C8536" t="s">
        <v>3925</v>
      </c>
      <c r="D8536">
        <f>VLOOKUP(C8536,RUBRO!A$2:B$935,2)</f>
        <v>466</v>
      </c>
      <c r="E8536">
        <f>VLOOKUP(A8536,EMPRESA!A$2:B$5796,2,FALSE)</f>
        <v>4311</v>
      </c>
    </row>
    <row r="8537" spans="1:5">
      <c r="A8537" t="s">
        <v>4356</v>
      </c>
      <c r="B8537" t="str">
        <f t="shared" si="133"/>
        <v>PARQUE METROPOLITANO DE SANTIAGO</v>
      </c>
      <c r="C8537" t="s">
        <v>5664</v>
      </c>
      <c r="D8537">
        <f>VLOOKUP(C8537,RUBRO!A$2:B$935,2)</f>
        <v>660</v>
      </c>
      <c r="E8537">
        <f>VLOOKUP(A8537,EMPRESA!A$2:B$5796,2,FALSE)</f>
        <v>4311</v>
      </c>
    </row>
    <row r="8538" spans="1:5">
      <c r="A8538" t="s">
        <v>276</v>
      </c>
      <c r="B8538" t="str">
        <f t="shared" si="133"/>
        <v>PARQUIMETROS S.A.</v>
      </c>
      <c r="C8538" t="s">
        <v>272</v>
      </c>
      <c r="D8538">
        <f>VLOOKUP(C8538,RUBRO!A$2:B$935,2)</f>
        <v>23</v>
      </c>
      <c r="E8538">
        <f>VLOOKUP(A8538,EMPRESA!A$2:B$5796,2,FALSE)</f>
        <v>4312</v>
      </c>
    </row>
    <row r="8539" spans="1:5">
      <c r="A8539" t="s">
        <v>2387</v>
      </c>
      <c r="B8539" t="str">
        <f t="shared" si="133"/>
        <v>PARTNERS IN PERFORMANCE CHILE SPA</v>
      </c>
      <c r="C8539" t="s">
        <v>2372</v>
      </c>
      <c r="D8539">
        <f>VLOOKUP(C8539,RUBRO!A$2:B$935,2)</f>
        <v>269</v>
      </c>
      <c r="E8539">
        <f>VLOOKUP(A8539,EMPRESA!A$2:B$5796,2,FALSE)</f>
        <v>4313</v>
      </c>
    </row>
    <row r="8540" spans="1:5">
      <c r="A8540" t="s">
        <v>6065</v>
      </c>
      <c r="B8540" t="str">
        <f t="shared" si="133"/>
        <v>PASCAL Y CIA. S.A.</v>
      </c>
      <c r="C8540" t="s">
        <v>6041</v>
      </c>
      <c r="D8540">
        <f>VLOOKUP(C8540,RUBRO!A$2:B$935,2)</f>
        <v>763</v>
      </c>
      <c r="E8540">
        <f>VLOOKUP(A8540,EMPRESA!A$2:B$5796,2,FALSE)</f>
        <v>4314</v>
      </c>
    </row>
    <row r="8541" spans="1:5">
      <c r="A8541" t="s">
        <v>2041</v>
      </c>
      <c r="B8541" t="str">
        <f t="shared" si="133"/>
        <v>PASTELERIA ALEMANA HOLZ Y CIA. LTDA.</v>
      </c>
      <c r="C8541" t="s">
        <v>2025</v>
      </c>
      <c r="D8541">
        <f>VLOOKUP(C8541,RUBRO!A$2:B$935,2)</f>
        <v>224</v>
      </c>
      <c r="E8541">
        <f>VLOOKUP(A8541,EMPRESA!A$2:B$5796,2,FALSE)</f>
        <v>4315</v>
      </c>
    </row>
    <row r="8542" spans="1:5">
      <c r="A8542" t="s">
        <v>5628</v>
      </c>
      <c r="B8542" t="str">
        <f t="shared" si="133"/>
        <v>PASTELERIA GLORIET LTDA.</v>
      </c>
      <c r="C8542" t="s">
        <v>5619</v>
      </c>
      <c r="D8542">
        <f>VLOOKUP(C8542,RUBRO!A$2:B$935,2)</f>
        <v>647</v>
      </c>
      <c r="E8542">
        <f>VLOOKUP(A8542,EMPRESA!A$2:B$5796,2,FALSE)</f>
        <v>4316</v>
      </c>
    </row>
    <row r="8543" spans="1:5">
      <c r="A8543" t="s">
        <v>2042</v>
      </c>
      <c r="B8543" t="str">
        <f t="shared" si="133"/>
        <v>PASTELERIA ROGGENDORF</v>
      </c>
      <c r="C8543" t="s">
        <v>2025</v>
      </c>
      <c r="D8543">
        <f>VLOOKUP(C8543,RUBRO!A$2:B$935,2)</f>
        <v>224</v>
      </c>
      <c r="E8543">
        <f>VLOOKUP(A8543,EMPRESA!A$2:B$5796,2,FALSE)</f>
        <v>4317</v>
      </c>
    </row>
    <row r="8544" spans="1:5">
      <c r="A8544" t="s">
        <v>2042</v>
      </c>
      <c r="B8544" t="str">
        <f t="shared" si="133"/>
        <v>PASTELERIA ROGGENDORF</v>
      </c>
      <c r="C8544" t="s">
        <v>5619</v>
      </c>
      <c r="D8544">
        <f>VLOOKUP(C8544,RUBRO!A$2:B$935,2)</f>
        <v>647</v>
      </c>
      <c r="E8544">
        <f>VLOOKUP(A8544,EMPRESA!A$2:B$5796,2,FALSE)</f>
        <v>4317</v>
      </c>
    </row>
    <row r="8545" spans="1:5">
      <c r="A8545" t="s">
        <v>1376</v>
      </c>
      <c r="B8545" t="str">
        <f t="shared" si="133"/>
        <v>PAT TRAFFIC LTDA.</v>
      </c>
      <c r="C8545" t="s">
        <v>1374</v>
      </c>
      <c r="D8545">
        <f>VLOOKUP(C8545,RUBRO!A$2:B$935,2)</f>
        <v>127</v>
      </c>
      <c r="E8545">
        <f>VLOOKUP(A8545,EMPRESA!A$2:B$5796,2,FALSE)</f>
        <v>4318</v>
      </c>
    </row>
    <row r="8546" spans="1:5">
      <c r="A8546" t="s">
        <v>3600</v>
      </c>
      <c r="B8546" t="str">
        <f t="shared" si="133"/>
        <v>PATAGONIAFRESH S.A.</v>
      </c>
      <c r="C8546" t="s">
        <v>3431</v>
      </c>
      <c r="D8546">
        <f>VLOOKUP(C8546,RUBRO!A$2:B$935,2)</f>
        <v>413</v>
      </c>
      <c r="E8546">
        <f>VLOOKUP(A8546,EMPRESA!A$2:B$5796,2,FALSE)</f>
        <v>4319</v>
      </c>
    </row>
    <row r="8547" spans="1:5">
      <c r="A8547" t="s">
        <v>3600</v>
      </c>
      <c r="B8547" t="str">
        <f t="shared" si="133"/>
        <v>PATAGONIAFRESH S.A.</v>
      </c>
      <c r="C8547" t="s">
        <v>4988</v>
      </c>
      <c r="D8547">
        <f>VLOOKUP(C8547,RUBRO!A$2:B$935,2)</f>
        <v>528</v>
      </c>
      <c r="E8547">
        <f>VLOOKUP(A8547,EMPRESA!A$2:B$5796,2,FALSE)</f>
        <v>4319</v>
      </c>
    </row>
    <row r="8548" spans="1:5">
      <c r="A8548" t="s">
        <v>118</v>
      </c>
      <c r="B8548" t="str">
        <f t="shared" si="133"/>
        <v>PATRICIO BAR Y CIA. LTDA.</v>
      </c>
      <c r="C8548" t="s">
        <v>104</v>
      </c>
      <c r="D8548">
        <f>VLOOKUP(C8548,RUBRO!A$2:B$935,2)</f>
        <v>6</v>
      </c>
      <c r="E8548">
        <f>VLOOKUP(A8548,EMPRESA!A$2:B$5796,2,FALSE)</f>
        <v>4320</v>
      </c>
    </row>
    <row r="8549" spans="1:5">
      <c r="A8549" t="s">
        <v>118</v>
      </c>
      <c r="B8549" t="str">
        <f t="shared" si="133"/>
        <v>PATRICIO BAR Y CIA. LTDA.</v>
      </c>
      <c r="C8549" t="s">
        <v>5330</v>
      </c>
      <c r="D8549">
        <f>VLOOKUP(C8549,RUBRO!A$2:B$935,2)</f>
        <v>596</v>
      </c>
      <c r="E8549">
        <f>VLOOKUP(A8549,EMPRESA!A$2:B$5796,2,FALSE)</f>
        <v>4320</v>
      </c>
    </row>
    <row r="8550" spans="1:5">
      <c r="A8550" t="s">
        <v>3900</v>
      </c>
      <c r="B8550" t="str">
        <f t="shared" si="133"/>
        <v>PATRICIO HIDALGO S.A.</v>
      </c>
      <c r="C8550" t="s">
        <v>3886</v>
      </c>
      <c r="D8550">
        <f>VLOOKUP(C8550,RUBRO!A$2:B$935,2)</f>
        <v>454</v>
      </c>
      <c r="E8550">
        <f>VLOOKUP(A8550,EMPRESA!A$2:B$5796,2,FALSE)</f>
        <v>4321</v>
      </c>
    </row>
    <row r="8551" spans="1:5">
      <c r="A8551" t="s">
        <v>3900</v>
      </c>
      <c r="B8551" t="str">
        <f t="shared" si="133"/>
        <v>PATRICIO HIDALGO S.A.</v>
      </c>
      <c r="C8551" t="s">
        <v>6041</v>
      </c>
      <c r="D8551">
        <f>VLOOKUP(C8551,RUBRO!A$2:B$935,2)</f>
        <v>763</v>
      </c>
      <c r="E8551">
        <f>VLOOKUP(A8551,EMPRESA!A$2:B$5796,2,FALSE)</f>
        <v>4321</v>
      </c>
    </row>
    <row r="8552" spans="1:5">
      <c r="A8552" t="s">
        <v>3900</v>
      </c>
      <c r="B8552" t="str">
        <f t="shared" si="133"/>
        <v>PATRICIO HIDALGO S.A.</v>
      </c>
      <c r="C8552" t="s">
        <v>6649</v>
      </c>
      <c r="D8552">
        <f>VLOOKUP(C8552,RUBRO!A$2:B$935,2)</f>
        <v>924</v>
      </c>
      <c r="E8552">
        <f>VLOOKUP(A8552,EMPRESA!A$2:B$5796,2,FALSE)</f>
        <v>4321</v>
      </c>
    </row>
    <row r="8553" spans="1:5">
      <c r="A8553" t="s">
        <v>1684</v>
      </c>
      <c r="B8553" t="str">
        <f t="shared" si="133"/>
        <v>PATRICIO LIOI Y CIA. LTDA.</v>
      </c>
      <c r="C8553" t="s">
        <v>1682</v>
      </c>
      <c r="D8553">
        <f>VLOOKUP(C8553,RUBRO!A$2:B$935,2)</f>
        <v>183</v>
      </c>
      <c r="E8553">
        <f>VLOOKUP(A8553,EMPRESA!A$2:B$5796,2,FALSE)</f>
        <v>4322</v>
      </c>
    </row>
    <row r="8554" spans="1:5">
      <c r="A8554" t="s">
        <v>1684</v>
      </c>
      <c r="B8554" t="str">
        <f t="shared" si="133"/>
        <v>PATRICIO LIOI Y CIA. LTDA.</v>
      </c>
      <c r="C8554" t="s">
        <v>2007</v>
      </c>
      <c r="D8554">
        <f>VLOOKUP(C8554,RUBRO!A$2:B$935,2)</f>
        <v>217</v>
      </c>
      <c r="E8554">
        <f>VLOOKUP(A8554,EMPRESA!A$2:B$5796,2,FALSE)</f>
        <v>4322</v>
      </c>
    </row>
    <row r="8555" spans="1:5">
      <c r="A8555" t="s">
        <v>1684</v>
      </c>
      <c r="B8555" t="str">
        <f t="shared" si="133"/>
        <v>PATRICIO LIOI Y CIA. LTDA.</v>
      </c>
      <c r="C8555" t="s">
        <v>5221</v>
      </c>
      <c r="D8555">
        <f>VLOOKUP(C8555,RUBRO!A$2:B$935,2)</f>
        <v>571</v>
      </c>
      <c r="E8555">
        <f>VLOOKUP(A8555,EMPRESA!A$2:B$5796,2,FALSE)</f>
        <v>4322</v>
      </c>
    </row>
    <row r="8556" spans="1:5">
      <c r="A8556" t="s">
        <v>100</v>
      </c>
      <c r="B8556" t="str">
        <f t="shared" si="133"/>
        <v>PATRICIO OTERO F. Y CIA. LTDA.</v>
      </c>
      <c r="C8556" t="s">
        <v>88</v>
      </c>
      <c r="D8556">
        <f>VLOOKUP(C8556,RUBRO!A$2:B$935,2)</f>
        <v>5</v>
      </c>
      <c r="E8556">
        <f>VLOOKUP(A8556,EMPRESA!A$2:B$5796,2,FALSE)</f>
        <v>4323</v>
      </c>
    </row>
    <row r="8557" spans="1:5">
      <c r="A8557" t="s">
        <v>100</v>
      </c>
      <c r="B8557" t="str">
        <f t="shared" si="133"/>
        <v>PATRICIO OTERO F. Y CIA. LTDA.</v>
      </c>
      <c r="C8557" t="s">
        <v>478</v>
      </c>
      <c r="D8557">
        <f>VLOOKUP(C8557,RUBRO!A$2:B$935,2)</f>
        <v>44</v>
      </c>
      <c r="E8557">
        <f>VLOOKUP(A8557,EMPRESA!A$2:B$5796,2,FALSE)</f>
        <v>4323</v>
      </c>
    </row>
    <row r="8558" spans="1:5">
      <c r="A8558" t="s">
        <v>100</v>
      </c>
      <c r="B8558" t="str">
        <f t="shared" si="133"/>
        <v>PATRICIO OTERO F. Y CIA. LTDA.</v>
      </c>
      <c r="C8558" t="s">
        <v>680</v>
      </c>
      <c r="D8558">
        <f>VLOOKUP(C8558,RUBRO!A$2:B$935,2)</f>
        <v>67</v>
      </c>
      <c r="E8558">
        <f>VLOOKUP(A8558,EMPRESA!A$2:B$5796,2,FALSE)</f>
        <v>4323</v>
      </c>
    </row>
    <row r="8559" spans="1:5">
      <c r="A8559" t="s">
        <v>100</v>
      </c>
      <c r="B8559" t="str">
        <f t="shared" si="133"/>
        <v>PATRICIO OTERO F. Y CIA. LTDA.</v>
      </c>
      <c r="C8559" t="s">
        <v>3715</v>
      </c>
      <c r="D8559">
        <f>VLOOKUP(C8559,RUBRO!A$2:B$935,2)</f>
        <v>422</v>
      </c>
      <c r="E8559">
        <f>VLOOKUP(A8559,EMPRESA!A$2:B$5796,2,FALSE)</f>
        <v>4323</v>
      </c>
    </row>
    <row r="8560" spans="1:5">
      <c r="A8560" t="s">
        <v>100</v>
      </c>
      <c r="B8560" t="str">
        <f t="shared" si="133"/>
        <v>PATRICIO OTERO F. Y CIA. LTDA.</v>
      </c>
      <c r="C8560" t="s">
        <v>4439</v>
      </c>
      <c r="D8560">
        <f>VLOOKUP(C8560,RUBRO!A$2:B$935,2)</f>
        <v>473</v>
      </c>
      <c r="E8560">
        <f>VLOOKUP(A8560,EMPRESA!A$2:B$5796,2,FALSE)</f>
        <v>4323</v>
      </c>
    </row>
    <row r="8561" spans="1:5">
      <c r="A8561" t="s">
        <v>4851</v>
      </c>
      <c r="B8561" t="str">
        <f t="shared" si="133"/>
        <v>PATRONATO MADRE - HIJO (PATRONATO NACIONAL DE LA INFANCIA)</v>
      </c>
      <c r="C8561" t="s">
        <v>4837</v>
      </c>
      <c r="D8561">
        <f>VLOOKUP(C8561,RUBRO!A$2:B$935,2)</f>
        <v>511</v>
      </c>
      <c r="E8561">
        <f>VLOOKUP(A8561,EMPRESA!A$2:B$5796,2,FALSE)</f>
        <v>4324</v>
      </c>
    </row>
    <row r="8562" spans="1:5">
      <c r="A8562" t="s">
        <v>6157</v>
      </c>
      <c r="B8562" t="str">
        <f t="shared" si="133"/>
        <v>PATT</v>
      </c>
      <c r="C8562" t="s">
        <v>6122</v>
      </c>
      <c r="D8562">
        <f>VLOOKUP(C8562,RUBRO!A$2:B$935,2)</f>
        <v>778</v>
      </c>
      <c r="E8562">
        <f>VLOOKUP(A8562,EMPRESA!A$2:B$5796,2,FALSE)</f>
        <v>4325</v>
      </c>
    </row>
    <row r="8563" spans="1:5">
      <c r="A8563" t="s">
        <v>5143</v>
      </c>
      <c r="B8563" t="str">
        <f t="shared" si="133"/>
        <v>PAVEZ ECONOMAT</v>
      </c>
      <c r="C8563" t="s">
        <v>5104</v>
      </c>
      <c r="D8563">
        <f>VLOOKUP(C8563,RUBRO!A$2:B$935,2)</f>
        <v>555</v>
      </c>
      <c r="E8563">
        <f>VLOOKUP(A8563,EMPRESA!A$2:B$5796,2,FALSE)</f>
        <v>4326</v>
      </c>
    </row>
    <row r="8564" spans="1:5">
      <c r="A8564" t="s">
        <v>6332</v>
      </c>
      <c r="B8564" t="str">
        <f t="shared" si="133"/>
        <v>PAVIMENTOS QUILIN LTDA.</v>
      </c>
      <c r="C8564" t="s">
        <v>6312</v>
      </c>
      <c r="D8564">
        <f>VLOOKUP(C8564,RUBRO!A$2:B$935,2)</f>
        <v>823</v>
      </c>
      <c r="E8564">
        <f>VLOOKUP(A8564,EMPRESA!A$2:B$5796,2,FALSE)</f>
        <v>4327</v>
      </c>
    </row>
    <row r="8565" spans="1:5">
      <c r="A8565" t="s">
        <v>1516</v>
      </c>
      <c r="B8565" t="str">
        <f t="shared" si="133"/>
        <v>PBB S.A.</v>
      </c>
      <c r="C8565" t="s">
        <v>1508</v>
      </c>
      <c r="D8565">
        <f>VLOOKUP(C8565,RUBRO!A$2:B$935,2)</f>
        <v>150</v>
      </c>
      <c r="E8565">
        <f>VLOOKUP(A8565,EMPRESA!A$2:B$5796,2,FALSE)</f>
        <v>4328</v>
      </c>
    </row>
    <row r="8566" spans="1:5">
      <c r="A8566" t="s">
        <v>1516</v>
      </c>
      <c r="B8566" t="str">
        <f t="shared" si="133"/>
        <v>PBB S.A.</v>
      </c>
      <c r="C8566" t="s">
        <v>3157</v>
      </c>
      <c r="D8566">
        <f>VLOOKUP(C8566,RUBRO!A$2:B$935,2)</f>
        <v>353</v>
      </c>
      <c r="E8566">
        <f>VLOOKUP(A8566,EMPRESA!A$2:B$5796,2,FALSE)</f>
        <v>4328</v>
      </c>
    </row>
    <row r="8567" spans="1:5">
      <c r="A8567" t="s">
        <v>1516</v>
      </c>
      <c r="B8567" t="str">
        <f t="shared" si="133"/>
        <v>PBB S.A.</v>
      </c>
      <c r="C8567" t="s">
        <v>5857</v>
      </c>
      <c r="D8567">
        <f>VLOOKUP(C8567,RUBRO!A$2:B$935,2)</f>
        <v>720</v>
      </c>
      <c r="E8567">
        <f>VLOOKUP(A8567,EMPRESA!A$2:B$5796,2,FALSE)</f>
        <v>4328</v>
      </c>
    </row>
    <row r="8568" spans="1:5">
      <c r="A8568" t="s">
        <v>2422</v>
      </c>
      <c r="B8568" t="str">
        <f t="shared" si="133"/>
        <v>PCI COMUNICACIONES CORPORATIVAS LTDA.</v>
      </c>
      <c r="C8568" t="s">
        <v>2401</v>
      </c>
      <c r="D8568">
        <f>VLOOKUP(C8568,RUBRO!A$2:B$935,2)</f>
        <v>272</v>
      </c>
      <c r="E8568">
        <f>VLOOKUP(A8568,EMPRESA!A$2:B$5796,2,FALSE)</f>
        <v>4329</v>
      </c>
    </row>
    <row r="8569" spans="1:5">
      <c r="A8569" t="s">
        <v>5241</v>
      </c>
      <c r="B8569" t="str">
        <f t="shared" si="133"/>
        <v>PEDRO ALEMANY LLANOS</v>
      </c>
      <c r="C8569" t="s">
        <v>5221</v>
      </c>
      <c r="D8569">
        <f>VLOOKUP(C8569,RUBRO!A$2:B$935,2)</f>
        <v>571</v>
      </c>
      <c r="E8569">
        <f>VLOOKUP(A8569,EMPRESA!A$2:B$5796,2,FALSE)</f>
        <v>4330</v>
      </c>
    </row>
    <row r="8570" spans="1:5">
      <c r="A8570" t="s">
        <v>4969</v>
      </c>
      <c r="B8570" t="str">
        <f t="shared" si="133"/>
        <v>PEERCO S.A.</v>
      </c>
      <c r="C8570" t="s">
        <v>4923</v>
      </c>
      <c r="D8570">
        <f>VLOOKUP(C8570,RUBRO!A$2:B$935,2)</f>
        <v>525</v>
      </c>
      <c r="E8570">
        <f>VLOOKUP(A8570,EMPRESA!A$2:B$5796,2,FALSE)</f>
        <v>4331</v>
      </c>
    </row>
    <row r="8571" spans="1:5">
      <c r="A8571" t="s">
        <v>2791</v>
      </c>
      <c r="B8571" t="str">
        <f t="shared" si="133"/>
        <v>PEHUEN EDITORES S.A.</v>
      </c>
      <c r="C8571" t="s">
        <v>2770</v>
      </c>
      <c r="D8571">
        <f>VLOOKUP(C8571,RUBRO!A$2:B$935,2)</f>
        <v>326</v>
      </c>
      <c r="E8571">
        <f>VLOOKUP(A8571,EMPRESA!A$2:B$5796,2,FALSE)</f>
        <v>4332</v>
      </c>
    </row>
    <row r="8572" spans="1:5">
      <c r="A8572" t="s">
        <v>3597</v>
      </c>
      <c r="B8572" t="str">
        <f t="shared" si="133"/>
        <v>PEIDE INTERNATIONAL</v>
      </c>
      <c r="C8572" t="s">
        <v>3431</v>
      </c>
      <c r="D8572">
        <f>VLOOKUP(C8572,RUBRO!A$2:B$935,2)</f>
        <v>413</v>
      </c>
      <c r="E8572">
        <f>VLOOKUP(A8572,EMPRESA!A$2:B$5796,2,FALSE)</f>
        <v>4333</v>
      </c>
    </row>
    <row r="8573" spans="1:5">
      <c r="A8573" t="s">
        <v>3597</v>
      </c>
      <c r="B8573" t="str">
        <f t="shared" si="133"/>
        <v>PEIDE INTERNATIONAL</v>
      </c>
      <c r="C8573" t="s">
        <v>4825</v>
      </c>
      <c r="D8573">
        <f>VLOOKUP(C8573,RUBRO!A$2:B$935,2)</f>
        <v>509</v>
      </c>
      <c r="E8573">
        <f>VLOOKUP(A8573,EMPRESA!A$2:B$5796,2,FALSE)</f>
        <v>4333</v>
      </c>
    </row>
    <row r="8574" spans="1:5">
      <c r="A8574" t="s">
        <v>3597</v>
      </c>
      <c r="B8574" t="str">
        <f t="shared" si="133"/>
        <v>PEIDE INTERNATIONAL</v>
      </c>
      <c r="C8574" t="s">
        <v>5392</v>
      </c>
      <c r="D8574">
        <f>VLOOKUP(C8574,RUBRO!A$2:B$935,2)</f>
        <v>613</v>
      </c>
      <c r="E8574">
        <f>VLOOKUP(A8574,EMPRESA!A$2:B$5796,2,FALSE)</f>
        <v>4333</v>
      </c>
    </row>
    <row r="8575" spans="1:5">
      <c r="A8575" t="s">
        <v>3601</v>
      </c>
      <c r="B8575" t="str">
        <f t="shared" si="133"/>
        <v>PELP INTERNACIONAL S.A.</v>
      </c>
      <c r="C8575" t="s">
        <v>3431</v>
      </c>
      <c r="D8575">
        <f>VLOOKUP(C8575,RUBRO!A$2:B$935,2)</f>
        <v>413</v>
      </c>
      <c r="E8575">
        <f>VLOOKUP(A8575,EMPRESA!A$2:B$5796,2,FALSE)</f>
        <v>4334</v>
      </c>
    </row>
    <row r="8576" spans="1:5">
      <c r="A8576" t="s">
        <v>3601</v>
      </c>
      <c r="B8576" t="str">
        <f t="shared" si="133"/>
        <v>PELP INTERNACIONAL S.A.</v>
      </c>
      <c r="C8576" t="s">
        <v>4627</v>
      </c>
      <c r="D8576">
        <f>VLOOKUP(C8576,RUBRO!A$2:B$935,2)</f>
        <v>488</v>
      </c>
      <c r="E8576">
        <f>VLOOKUP(A8576,EMPRESA!A$2:B$5796,2,FALSE)</f>
        <v>4334</v>
      </c>
    </row>
    <row r="8577" spans="1:5">
      <c r="A8577" t="s">
        <v>3601</v>
      </c>
      <c r="B8577" t="str">
        <f t="shared" si="133"/>
        <v>PELP INTERNACIONAL S.A.</v>
      </c>
      <c r="C8577" t="s">
        <v>5275</v>
      </c>
      <c r="D8577">
        <f>VLOOKUP(C8577,RUBRO!A$2:B$935,2)</f>
        <v>575</v>
      </c>
      <c r="E8577">
        <f>VLOOKUP(A8577,EMPRESA!A$2:B$5796,2,FALSE)</f>
        <v>4334</v>
      </c>
    </row>
    <row r="8578" spans="1:5">
      <c r="A8578" t="s">
        <v>4672</v>
      </c>
      <c r="B8578" t="str">
        <f t="shared" si="133"/>
        <v>PENA SPOERER Y CIA. S.A.</v>
      </c>
      <c r="C8578" t="s">
        <v>4627</v>
      </c>
      <c r="D8578">
        <f>VLOOKUP(C8578,RUBRO!A$2:B$935,2)</f>
        <v>488</v>
      </c>
      <c r="E8578">
        <f>VLOOKUP(A8578,EMPRESA!A$2:B$5796,2,FALSE)</f>
        <v>4335</v>
      </c>
    </row>
    <row r="8579" spans="1:5">
      <c r="A8579" t="s">
        <v>2792</v>
      </c>
      <c r="B8579" t="str">
        <f t="shared" ref="B8579:B8642" si="134">UPPER(A8579)</f>
        <v>PENGUIN RANDOM HOUSE GRUPO EDITORIAL S.A.</v>
      </c>
      <c r="C8579" t="s">
        <v>2770</v>
      </c>
      <c r="D8579">
        <f>VLOOKUP(C8579,RUBRO!A$2:B$935,2)</f>
        <v>326</v>
      </c>
      <c r="E8579">
        <f>VLOOKUP(A8579,EMPRESA!A$2:B$5796,2,FALSE)</f>
        <v>4336</v>
      </c>
    </row>
    <row r="8580" spans="1:5">
      <c r="A8580" t="s">
        <v>2792</v>
      </c>
      <c r="B8580" t="str">
        <f t="shared" si="134"/>
        <v>PENGUIN RANDOM HOUSE GRUPO EDITORIAL S.A.</v>
      </c>
      <c r="C8580" t="s">
        <v>4627</v>
      </c>
      <c r="D8580">
        <f>VLOOKUP(C8580,RUBRO!A$2:B$935,2)</f>
        <v>488</v>
      </c>
      <c r="E8580">
        <f>VLOOKUP(A8580,EMPRESA!A$2:B$5796,2,FALSE)</f>
        <v>4336</v>
      </c>
    </row>
    <row r="8581" spans="1:5">
      <c r="A8581" t="s">
        <v>299</v>
      </c>
      <c r="B8581" t="str">
        <f t="shared" si="134"/>
        <v>PENTA LAS AMERICAS ADMINISTRADORA GENERAL DE FONDOS S.A.</v>
      </c>
      <c r="C8581" t="s">
        <v>290</v>
      </c>
      <c r="D8581">
        <f>VLOOKUP(C8581,RUBRO!A$2:B$935,2)</f>
        <v>27</v>
      </c>
      <c r="E8581">
        <f>VLOOKUP(A8581,EMPRESA!A$2:B$5796,2,FALSE)</f>
        <v>4337</v>
      </c>
    </row>
    <row r="8582" spans="1:5">
      <c r="A8582" t="s">
        <v>399</v>
      </c>
      <c r="B8582" t="str">
        <f t="shared" si="134"/>
        <v>PENTA MAC GREADY S.A.</v>
      </c>
      <c r="C8582" t="s">
        <v>377</v>
      </c>
      <c r="D8582">
        <f>VLOOKUP(C8582,RUBRO!A$2:B$935,2)</f>
        <v>37</v>
      </c>
      <c r="E8582">
        <f>VLOOKUP(A8582,EMPRESA!A$2:B$5796,2,FALSE)</f>
        <v>4338</v>
      </c>
    </row>
    <row r="8583" spans="1:5">
      <c r="A8583" t="s">
        <v>2370</v>
      </c>
      <c r="B8583" t="str">
        <f t="shared" si="134"/>
        <v>PEOPLE &amp; PARTNERS S.A.</v>
      </c>
      <c r="C8583" t="s">
        <v>2369</v>
      </c>
      <c r="D8583">
        <f>VLOOKUP(C8583,RUBRO!A$2:B$935,2)</f>
        <v>268</v>
      </c>
      <c r="E8583">
        <f>VLOOKUP(A8583,EMPRESA!A$2:B$5796,2,FALSE)</f>
        <v>4339</v>
      </c>
    </row>
    <row r="8584" spans="1:5">
      <c r="A8584" t="s">
        <v>2370</v>
      </c>
      <c r="B8584" t="str">
        <f t="shared" si="134"/>
        <v>PEOPLE &amp; PARTNERS S.A.</v>
      </c>
      <c r="C8584" t="s">
        <v>2372</v>
      </c>
      <c r="D8584">
        <f>VLOOKUP(C8584,RUBRO!A$2:B$935,2)</f>
        <v>269</v>
      </c>
      <c r="E8584">
        <f>VLOOKUP(A8584,EMPRESA!A$2:B$5796,2,FALSE)</f>
        <v>4339</v>
      </c>
    </row>
    <row r="8585" spans="1:5">
      <c r="A8585" t="s">
        <v>2370</v>
      </c>
      <c r="B8585" t="str">
        <f t="shared" si="134"/>
        <v>PEOPLE &amp; PARTNERS S.A.</v>
      </c>
      <c r="C8585" t="s">
        <v>2401</v>
      </c>
      <c r="D8585">
        <f>VLOOKUP(C8585,RUBRO!A$2:B$935,2)</f>
        <v>272</v>
      </c>
      <c r="E8585">
        <f>VLOOKUP(A8585,EMPRESA!A$2:B$5796,2,FALSE)</f>
        <v>4339</v>
      </c>
    </row>
    <row r="8586" spans="1:5">
      <c r="A8586" t="s">
        <v>2370</v>
      </c>
      <c r="B8586" t="str">
        <f t="shared" si="134"/>
        <v>PEOPLE &amp; PARTNERS S.A.</v>
      </c>
      <c r="C8586" t="s">
        <v>2437</v>
      </c>
      <c r="D8586">
        <f>VLOOKUP(C8586,RUBRO!A$2:B$935,2)</f>
        <v>273</v>
      </c>
      <c r="E8586">
        <f>VLOOKUP(A8586,EMPRESA!A$2:B$5796,2,FALSE)</f>
        <v>4339</v>
      </c>
    </row>
    <row r="8587" spans="1:5">
      <c r="A8587" t="s">
        <v>400</v>
      </c>
      <c r="B8587" t="str">
        <f t="shared" si="134"/>
        <v>PEOPLE MARKETING GROUP S.A.</v>
      </c>
      <c r="C8587" t="s">
        <v>377</v>
      </c>
      <c r="D8587">
        <f>VLOOKUP(C8587,RUBRO!A$2:B$935,2)</f>
        <v>37</v>
      </c>
      <c r="E8587">
        <f>VLOOKUP(A8587,EMPRESA!A$2:B$5796,2,FALSE)</f>
        <v>4340</v>
      </c>
    </row>
    <row r="8588" spans="1:5">
      <c r="A8588" t="s">
        <v>400</v>
      </c>
      <c r="B8588" t="str">
        <f t="shared" si="134"/>
        <v>PEOPLE MARKETING GROUP S.A.</v>
      </c>
      <c r="C8588" t="s">
        <v>4903</v>
      </c>
      <c r="D8588">
        <f>VLOOKUP(C8588,RUBRO!A$2:B$935,2)</f>
        <v>524</v>
      </c>
      <c r="E8588">
        <f>VLOOKUP(A8588,EMPRESA!A$2:B$5796,2,FALSE)</f>
        <v>4340</v>
      </c>
    </row>
    <row r="8589" spans="1:5">
      <c r="A8589" t="s">
        <v>588</v>
      </c>
      <c r="B8589" t="str">
        <f t="shared" si="134"/>
        <v>PEPSICO</v>
      </c>
      <c r="C8589" t="s">
        <v>575</v>
      </c>
      <c r="D8589">
        <f>VLOOKUP(C8589,RUBRO!A$2:B$935,2)</f>
        <v>53</v>
      </c>
      <c r="E8589">
        <f>VLOOKUP(A8589,EMPRESA!A$2:B$5796,2,FALSE)</f>
        <v>4341</v>
      </c>
    </row>
    <row r="8590" spans="1:5">
      <c r="A8590" t="s">
        <v>6159</v>
      </c>
      <c r="B8590" t="str">
        <f t="shared" si="134"/>
        <v>PEREZ DE LA FUENTE HERMANOS LTDA.</v>
      </c>
      <c r="C8590" t="s">
        <v>6122</v>
      </c>
      <c r="D8590">
        <f>VLOOKUP(C8590,RUBRO!A$2:B$935,2)</f>
        <v>778</v>
      </c>
      <c r="E8590">
        <f>VLOOKUP(A8590,EMPRESA!A$2:B$5796,2,FALSE)</f>
        <v>4342</v>
      </c>
    </row>
    <row r="8591" spans="1:5">
      <c r="A8591" t="s">
        <v>5678</v>
      </c>
      <c r="B8591" t="str">
        <f t="shared" si="134"/>
        <v>PERFILES Y METALES S.A.</v>
      </c>
      <c r="C8591" t="s">
        <v>5673</v>
      </c>
      <c r="D8591">
        <f>VLOOKUP(C8591,RUBRO!A$2:B$935,2)</f>
        <v>665</v>
      </c>
      <c r="E8591">
        <f>VLOOKUP(A8591,EMPRESA!A$2:B$5796,2,FALSE)</f>
        <v>4343</v>
      </c>
    </row>
    <row r="8592" spans="1:5">
      <c r="A8592" t="s">
        <v>1907</v>
      </c>
      <c r="B8592" t="str">
        <f t="shared" si="134"/>
        <v>PERFILES Y TUBOS DE ACERO ALMARZA S.A.</v>
      </c>
      <c r="C8592" t="s">
        <v>1901</v>
      </c>
      <c r="D8592">
        <f>VLOOKUP(C8592,RUBRO!A$2:B$935,2)</f>
        <v>186</v>
      </c>
      <c r="E8592">
        <f>VLOOKUP(A8592,EMPRESA!A$2:B$5796,2,FALSE)</f>
        <v>4344</v>
      </c>
    </row>
    <row r="8593" spans="1:5">
      <c r="A8593" t="s">
        <v>1907</v>
      </c>
      <c r="B8593" t="str">
        <f t="shared" si="134"/>
        <v>PERFILES Y TUBOS DE ACERO ALMARZA S.A.</v>
      </c>
      <c r="C8593" t="s">
        <v>5673</v>
      </c>
      <c r="D8593">
        <f>VLOOKUP(C8593,RUBRO!A$2:B$935,2)</f>
        <v>665</v>
      </c>
      <c r="E8593">
        <f>VLOOKUP(A8593,EMPRESA!A$2:B$5796,2,FALSE)</f>
        <v>4344</v>
      </c>
    </row>
    <row r="8594" spans="1:5">
      <c r="A8594" t="s">
        <v>3286</v>
      </c>
      <c r="B8594" t="str">
        <f t="shared" si="134"/>
        <v>PERFORMANCE SPECIALITY PRODUCTS SPA</v>
      </c>
      <c r="C8594" t="s">
        <v>3283</v>
      </c>
      <c r="D8594">
        <f>VLOOKUP(C8594,RUBRO!A$2:B$935,2)</f>
        <v>383</v>
      </c>
      <c r="E8594">
        <f>VLOOKUP(A8594,EMPRESA!A$2:B$5796,2,FALSE)</f>
        <v>4345</v>
      </c>
    </row>
    <row r="8595" spans="1:5">
      <c r="A8595" t="s">
        <v>3286</v>
      </c>
      <c r="B8595" t="str">
        <f t="shared" si="134"/>
        <v>PERFORMANCE SPECIALITY PRODUCTS SPA</v>
      </c>
      <c r="C8595" t="s">
        <v>5345</v>
      </c>
      <c r="D8595">
        <f>VLOOKUP(C8595,RUBRO!A$2:B$935,2)</f>
        <v>598</v>
      </c>
      <c r="E8595">
        <f>VLOOKUP(A8595,EMPRESA!A$2:B$5796,2,FALSE)</f>
        <v>4345</v>
      </c>
    </row>
    <row r="8596" spans="1:5">
      <c r="A8596" t="s">
        <v>3286</v>
      </c>
      <c r="B8596" t="str">
        <f t="shared" si="134"/>
        <v>PERFORMANCE SPECIALITY PRODUCTS SPA</v>
      </c>
      <c r="C8596" t="s">
        <v>6115</v>
      </c>
      <c r="D8596">
        <f>VLOOKUP(C8596,RUBRO!A$2:B$935,2)</f>
        <v>777</v>
      </c>
      <c r="E8596">
        <f>VLOOKUP(A8596,EMPRESA!A$2:B$5796,2,FALSE)</f>
        <v>4345</v>
      </c>
    </row>
    <row r="8597" spans="1:5">
      <c r="A8597" t="s">
        <v>5307</v>
      </c>
      <c r="B8597" t="str">
        <f t="shared" si="134"/>
        <v>PERFOROHTT S.A.</v>
      </c>
      <c r="C8597" t="s">
        <v>5295</v>
      </c>
      <c r="D8597">
        <f>VLOOKUP(C8597,RUBRO!A$2:B$935,2)</f>
        <v>578</v>
      </c>
      <c r="E8597">
        <f>VLOOKUP(A8597,EMPRESA!A$2:B$5796,2,FALSE)</f>
        <v>4346</v>
      </c>
    </row>
    <row r="8598" spans="1:5">
      <c r="A8598" t="s">
        <v>2612</v>
      </c>
      <c r="B8598" t="str">
        <f t="shared" si="134"/>
        <v>PERFUMERIAS UNIDAS S.A.</v>
      </c>
      <c r="C8598" t="s">
        <v>2580</v>
      </c>
      <c r="D8598">
        <f>VLOOKUP(C8598,RUBRO!A$2:B$935,2)</f>
        <v>294</v>
      </c>
      <c r="E8598">
        <f>VLOOKUP(A8598,EMPRESA!A$2:B$5796,2,FALSE)</f>
        <v>4347</v>
      </c>
    </row>
    <row r="8599" spans="1:5">
      <c r="A8599" t="s">
        <v>5389</v>
      </c>
      <c r="B8599" t="str">
        <f t="shared" si="134"/>
        <v>PERI CHILE</v>
      </c>
      <c r="C8599" t="s">
        <v>5386</v>
      </c>
      <c r="D8599">
        <f>VLOOKUP(C8599,RUBRO!A$2:B$935,2)</f>
        <v>612</v>
      </c>
      <c r="E8599">
        <f>VLOOKUP(A8599,EMPRESA!A$2:B$5796,2,FALSE)</f>
        <v>4348</v>
      </c>
    </row>
    <row r="8600" spans="1:5">
      <c r="A8600" t="s">
        <v>5079</v>
      </c>
      <c r="B8600" t="str">
        <f t="shared" si="134"/>
        <v>PERNOD RICARD CHILE S.A.</v>
      </c>
      <c r="C8600" t="s">
        <v>5071</v>
      </c>
      <c r="D8600">
        <f>VLOOKUP(C8600,RUBRO!A$2:B$935,2)</f>
        <v>546</v>
      </c>
      <c r="E8600">
        <f>VLOOKUP(A8600,EMPRESA!A$2:B$5796,2,FALSE)</f>
        <v>4349</v>
      </c>
    </row>
    <row r="8601" spans="1:5">
      <c r="A8601" t="s">
        <v>2577</v>
      </c>
      <c r="B8601" t="str">
        <f t="shared" si="134"/>
        <v>PERSIANAS ANDINA LTDA.</v>
      </c>
      <c r="C8601" t="s">
        <v>2572</v>
      </c>
      <c r="D8601">
        <f>VLOOKUP(C8601,RUBRO!A$2:B$935,2)</f>
        <v>293</v>
      </c>
      <c r="E8601">
        <f>VLOOKUP(A8601,EMPRESA!A$2:B$5796,2,FALSE)</f>
        <v>4350</v>
      </c>
    </row>
    <row r="8602" spans="1:5">
      <c r="A8602" t="s">
        <v>2577</v>
      </c>
      <c r="B8602" t="str">
        <f t="shared" si="134"/>
        <v>PERSIANAS ANDINA LTDA.</v>
      </c>
      <c r="C8602" t="s">
        <v>5684</v>
      </c>
      <c r="D8602">
        <f>VLOOKUP(C8602,RUBRO!A$2:B$935,2)</f>
        <v>669</v>
      </c>
      <c r="E8602">
        <f>VLOOKUP(A8602,EMPRESA!A$2:B$5796,2,FALSE)</f>
        <v>4350</v>
      </c>
    </row>
    <row r="8603" spans="1:5">
      <c r="A8603" t="s">
        <v>541</v>
      </c>
      <c r="B8603" t="str">
        <f t="shared" si="134"/>
        <v>PERSIANAS ROLLUX SPA</v>
      </c>
      <c r="C8603" t="s">
        <v>518</v>
      </c>
      <c r="D8603">
        <f>VLOOKUP(C8603,RUBRO!A$2:B$935,2)</f>
        <v>47</v>
      </c>
      <c r="E8603">
        <f>VLOOKUP(A8603,EMPRESA!A$2:B$5796,2,FALSE)</f>
        <v>4351</v>
      </c>
    </row>
    <row r="8604" spans="1:5">
      <c r="A8604" t="s">
        <v>541</v>
      </c>
      <c r="B8604" t="str">
        <f t="shared" si="134"/>
        <v>PERSIANAS ROLLUX SPA</v>
      </c>
      <c r="C8604" t="s">
        <v>821</v>
      </c>
      <c r="D8604">
        <f>VLOOKUP(C8604,RUBRO!A$2:B$935,2)</f>
        <v>87</v>
      </c>
      <c r="E8604">
        <f>VLOOKUP(A8604,EMPRESA!A$2:B$5796,2,FALSE)</f>
        <v>4351</v>
      </c>
    </row>
    <row r="8605" spans="1:5">
      <c r="A8605" t="s">
        <v>541</v>
      </c>
      <c r="B8605" t="str">
        <f t="shared" si="134"/>
        <v>PERSIANAS ROLLUX SPA</v>
      </c>
      <c r="C8605" t="s">
        <v>5657</v>
      </c>
      <c r="D8605">
        <f>VLOOKUP(C8605,RUBRO!A$2:B$935,2)</f>
        <v>656</v>
      </c>
      <c r="E8605">
        <f>VLOOKUP(A8605,EMPRESA!A$2:B$5796,2,FALSE)</f>
        <v>4351</v>
      </c>
    </row>
    <row r="8606" spans="1:5">
      <c r="A8606" t="s">
        <v>541</v>
      </c>
      <c r="B8606" t="str">
        <f t="shared" si="134"/>
        <v>PERSIANAS ROLLUX SPA</v>
      </c>
      <c r="C8606" t="s">
        <v>5665</v>
      </c>
      <c r="D8606">
        <f>VLOOKUP(C8606,RUBRO!A$2:B$935,2)</f>
        <v>661</v>
      </c>
      <c r="E8606">
        <f>VLOOKUP(A8606,EMPRESA!A$2:B$5796,2,FALSE)</f>
        <v>4351</v>
      </c>
    </row>
    <row r="8607" spans="1:5">
      <c r="A8607" t="s">
        <v>541</v>
      </c>
      <c r="B8607" t="str">
        <f t="shared" si="134"/>
        <v>PERSIANAS ROLLUX SPA</v>
      </c>
      <c r="C8607" t="s">
        <v>5684</v>
      </c>
      <c r="D8607">
        <f>VLOOKUP(C8607,RUBRO!A$2:B$935,2)</f>
        <v>669</v>
      </c>
      <c r="E8607">
        <f>VLOOKUP(A8607,EMPRESA!A$2:B$5796,2,FALSE)</f>
        <v>4351</v>
      </c>
    </row>
    <row r="8608" spans="1:5">
      <c r="A8608" t="s">
        <v>541</v>
      </c>
      <c r="B8608" t="str">
        <f t="shared" si="134"/>
        <v>PERSIANAS ROLLUX SPA</v>
      </c>
      <c r="C8608" t="s">
        <v>5709</v>
      </c>
      <c r="D8608">
        <f>VLOOKUP(C8608,RUBRO!A$2:B$935,2)</f>
        <v>678</v>
      </c>
      <c r="E8608">
        <f>VLOOKUP(A8608,EMPRESA!A$2:B$5796,2,FALSE)</f>
        <v>4351</v>
      </c>
    </row>
    <row r="8609" spans="1:5">
      <c r="A8609" t="s">
        <v>3330</v>
      </c>
      <c r="B8609" t="str">
        <f t="shared" si="134"/>
        <v>PERSIMONTT LTDA.</v>
      </c>
      <c r="C8609" t="s">
        <v>3326</v>
      </c>
      <c r="D8609">
        <f>VLOOKUP(C8609,RUBRO!A$2:B$935,2)</f>
        <v>395</v>
      </c>
      <c r="E8609">
        <f>VLOOKUP(A8609,EMPRESA!A$2:B$5796,2,FALSE)</f>
        <v>4352</v>
      </c>
    </row>
    <row r="8610" spans="1:5">
      <c r="A8610" t="s">
        <v>3330</v>
      </c>
      <c r="B8610" t="str">
        <f t="shared" si="134"/>
        <v>PERSIMONTT LTDA.</v>
      </c>
      <c r="C8610" t="s">
        <v>3715</v>
      </c>
      <c r="D8610">
        <f>VLOOKUP(C8610,RUBRO!A$2:B$935,2)</f>
        <v>422</v>
      </c>
      <c r="E8610">
        <f>VLOOKUP(A8610,EMPRESA!A$2:B$5796,2,FALSE)</f>
        <v>4352</v>
      </c>
    </row>
    <row r="8611" spans="1:5">
      <c r="A8611" t="s">
        <v>3330</v>
      </c>
      <c r="B8611" t="str">
        <f t="shared" si="134"/>
        <v>PERSIMONTT LTDA.</v>
      </c>
      <c r="C8611" t="s">
        <v>5053</v>
      </c>
      <c r="D8611">
        <f>VLOOKUP(C8611,RUBRO!A$2:B$935,2)</f>
        <v>542</v>
      </c>
      <c r="E8611">
        <f>VLOOKUP(A8611,EMPRESA!A$2:B$5796,2,FALSE)</f>
        <v>4352</v>
      </c>
    </row>
    <row r="8612" spans="1:5">
      <c r="A8612" t="s">
        <v>3330</v>
      </c>
      <c r="B8612" t="str">
        <f t="shared" si="134"/>
        <v>PERSIMONTT LTDA.</v>
      </c>
      <c r="C8612" t="s">
        <v>5684</v>
      </c>
      <c r="D8612">
        <f>VLOOKUP(C8612,RUBRO!A$2:B$935,2)</f>
        <v>669</v>
      </c>
      <c r="E8612">
        <f>VLOOKUP(A8612,EMPRESA!A$2:B$5796,2,FALSE)</f>
        <v>4352</v>
      </c>
    </row>
    <row r="8613" spans="1:5">
      <c r="A8613" t="s">
        <v>3330</v>
      </c>
      <c r="B8613" t="str">
        <f t="shared" si="134"/>
        <v>PERSIMONTT LTDA.</v>
      </c>
      <c r="C8613" t="s">
        <v>5934</v>
      </c>
      <c r="D8613">
        <f>VLOOKUP(C8613,RUBRO!A$2:B$935,2)</f>
        <v>730</v>
      </c>
      <c r="E8613">
        <f>VLOOKUP(A8613,EMPRESA!A$2:B$5796,2,FALSE)</f>
        <v>4352</v>
      </c>
    </row>
    <row r="8614" spans="1:5">
      <c r="A8614" t="s">
        <v>1552</v>
      </c>
      <c r="B8614" t="str">
        <f t="shared" si="134"/>
        <v>PESAMATIC S.A.</v>
      </c>
      <c r="C8614" t="s">
        <v>1542</v>
      </c>
      <c r="D8614">
        <f>VLOOKUP(C8614,RUBRO!A$2:B$935,2)</f>
        <v>153</v>
      </c>
      <c r="E8614">
        <f>VLOOKUP(A8614,EMPRESA!A$2:B$5796,2,FALSE)</f>
        <v>4353</v>
      </c>
    </row>
    <row r="8615" spans="1:5">
      <c r="A8615" t="s">
        <v>1552</v>
      </c>
      <c r="B8615" t="str">
        <f t="shared" si="134"/>
        <v>PESAMATIC S.A.</v>
      </c>
      <c r="C8615" t="s">
        <v>2022</v>
      </c>
      <c r="D8615">
        <f>VLOOKUP(C8615,RUBRO!A$2:B$935,2)</f>
        <v>222</v>
      </c>
      <c r="E8615">
        <f>VLOOKUP(A8615,EMPRESA!A$2:B$5796,2,FALSE)</f>
        <v>4353</v>
      </c>
    </row>
    <row r="8616" spans="1:5">
      <c r="A8616" t="s">
        <v>1552</v>
      </c>
      <c r="B8616" t="str">
        <f t="shared" si="134"/>
        <v>PESAMATIC S.A.</v>
      </c>
      <c r="C8616" t="s">
        <v>2703</v>
      </c>
      <c r="D8616">
        <f>VLOOKUP(C8616,RUBRO!A$2:B$935,2)</f>
        <v>313</v>
      </c>
      <c r="E8616">
        <f>VLOOKUP(A8616,EMPRESA!A$2:B$5796,2,FALSE)</f>
        <v>4353</v>
      </c>
    </row>
    <row r="8617" spans="1:5">
      <c r="A8617" t="s">
        <v>1552</v>
      </c>
      <c r="B8617" t="str">
        <f t="shared" si="134"/>
        <v>PESAMATIC S.A.</v>
      </c>
      <c r="C8617" t="s">
        <v>3283</v>
      </c>
      <c r="D8617">
        <f>VLOOKUP(C8617,RUBRO!A$2:B$935,2)</f>
        <v>383</v>
      </c>
      <c r="E8617">
        <f>VLOOKUP(A8617,EMPRESA!A$2:B$5796,2,FALSE)</f>
        <v>4353</v>
      </c>
    </row>
    <row r="8618" spans="1:5">
      <c r="A8618" t="s">
        <v>1552</v>
      </c>
      <c r="B8618" t="str">
        <f t="shared" si="134"/>
        <v>PESAMATIC S.A.</v>
      </c>
      <c r="C8618" t="s">
        <v>4736</v>
      </c>
      <c r="D8618">
        <f>VLOOKUP(C8618,RUBRO!A$2:B$935,2)</f>
        <v>490</v>
      </c>
      <c r="E8618">
        <f>VLOOKUP(A8618,EMPRESA!A$2:B$5796,2,FALSE)</f>
        <v>4353</v>
      </c>
    </row>
    <row r="8619" spans="1:5">
      <c r="A8619" t="s">
        <v>1552</v>
      </c>
      <c r="B8619" t="str">
        <f t="shared" si="134"/>
        <v>PESAMATIC S.A.</v>
      </c>
      <c r="C8619" t="s">
        <v>5052</v>
      </c>
      <c r="D8619">
        <f>VLOOKUP(C8619,RUBRO!A$2:B$935,2)</f>
        <v>541</v>
      </c>
      <c r="E8619">
        <f>VLOOKUP(A8619,EMPRESA!A$2:B$5796,2,FALSE)</f>
        <v>4353</v>
      </c>
    </row>
    <row r="8620" spans="1:5">
      <c r="A8620" t="s">
        <v>1552</v>
      </c>
      <c r="B8620" t="str">
        <f t="shared" si="134"/>
        <v>PESAMATIC S.A.</v>
      </c>
      <c r="C8620" t="s">
        <v>5275</v>
      </c>
      <c r="D8620">
        <f>VLOOKUP(C8620,RUBRO!A$2:B$935,2)</f>
        <v>575</v>
      </c>
      <c r="E8620">
        <f>VLOOKUP(A8620,EMPRESA!A$2:B$5796,2,FALSE)</f>
        <v>4353</v>
      </c>
    </row>
    <row r="8621" spans="1:5">
      <c r="A8621" t="s">
        <v>1552</v>
      </c>
      <c r="B8621" t="str">
        <f t="shared" si="134"/>
        <v>PESAMATIC S.A.</v>
      </c>
      <c r="C8621" t="s">
        <v>6399</v>
      </c>
      <c r="D8621">
        <f>VLOOKUP(C8621,RUBRO!A$2:B$935,2)</f>
        <v>841</v>
      </c>
      <c r="E8621">
        <f>VLOOKUP(A8621,EMPRESA!A$2:B$5796,2,FALSE)</f>
        <v>4353</v>
      </c>
    </row>
    <row r="8622" spans="1:5">
      <c r="A8622" t="s">
        <v>3071</v>
      </c>
      <c r="B8622" t="str">
        <f t="shared" si="134"/>
        <v>PESCA CISNE S.A.</v>
      </c>
      <c r="C8622" t="s">
        <v>3059</v>
      </c>
      <c r="D8622">
        <f>VLOOKUP(C8622,RUBRO!A$2:B$935,2)</f>
        <v>339</v>
      </c>
      <c r="E8622">
        <f>VLOOKUP(A8622,EMPRESA!A$2:B$5796,2,FALSE)</f>
        <v>4354</v>
      </c>
    </row>
    <row r="8623" spans="1:5">
      <c r="A8623" t="s">
        <v>3071</v>
      </c>
      <c r="B8623" t="str">
        <f t="shared" si="134"/>
        <v>PESCA CISNE S.A.</v>
      </c>
      <c r="C8623" t="s">
        <v>3431</v>
      </c>
      <c r="D8623">
        <f>VLOOKUP(C8623,RUBRO!A$2:B$935,2)</f>
        <v>413</v>
      </c>
      <c r="E8623">
        <f>VLOOKUP(A8623,EMPRESA!A$2:B$5796,2,FALSE)</f>
        <v>4354</v>
      </c>
    </row>
    <row r="8624" spans="1:5">
      <c r="A8624" t="s">
        <v>3072</v>
      </c>
      <c r="B8624" t="str">
        <f t="shared" si="134"/>
        <v>PESCA Y CULTIVOS DON JORGE LTDA.</v>
      </c>
      <c r="C8624" t="s">
        <v>3059</v>
      </c>
      <c r="D8624">
        <f>VLOOKUP(C8624,RUBRO!A$2:B$935,2)</f>
        <v>339</v>
      </c>
      <c r="E8624">
        <f>VLOOKUP(A8624,EMPRESA!A$2:B$5796,2,FALSE)</f>
        <v>4355</v>
      </c>
    </row>
    <row r="8625" spans="1:5">
      <c r="A8625" t="s">
        <v>3072</v>
      </c>
      <c r="B8625" t="str">
        <f t="shared" si="134"/>
        <v>PESCA Y CULTIVOS DON JORGE LTDA.</v>
      </c>
      <c r="C8625" t="s">
        <v>3431</v>
      </c>
      <c r="D8625">
        <f>VLOOKUP(C8625,RUBRO!A$2:B$935,2)</f>
        <v>413</v>
      </c>
      <c r="E8625">
        <f>VLOOKUP(A8625,EMPRESA!A$2:B$5796,2,FALSE)</f>
        <v>4355</v>
      </c>
    </row>
    <row r="8626" spans="1:5">
      <c r="A8626" t="s">
        <v>3072</v>
      </c>
      <c r="B8626" t="str">
        <f t="shared" si="134"/>
        <v>PESCA Y CULTIVOS DON JORGE LTDA.</v>
      </c>
      <c r="C8626" t="s">
        <v>5790</v>
      </c>
      <c r="D8626">
        <f>VLOOKUP(C8626,RUBRO!A$2:B$935,2)</f>
        <v>712</v>
      </c>
      <c r="E8626">
        <f>VLOOKUP(A8626,EMPRESA!A$2:B$5796,2,FALSE)</f>
        <v>4355</v>
      </c>
    </row>
    <row r="8627" spans="1:5">
      <c r="A8627" t="s">
        <v>3073</v>
      </c>
      <c r="B8627" t="str">
        <f t="shared" si="134"/>
        <v>PESQUERA FRIOSUR S.A.</v>
      </c>
      <c r="C8627" t="s">
        <v>3059</v>
      </c>
      <c r="D8627">
        <f>VLOOKUP(C8627,RUBRO!A$2:B$935,2)</f>
        <v>339</v>
      </c>
      <c r="E8627">
        <f>VLOOKUP(A8627,EMPRESA!A$2:B$5796,2,FALSE)</f>
        <v>4356</v>
      </c>
    </row>
    <row r="8628" spans="1:5">
      <c r="A8628" t="s">
        <v>3073</v>
      </c>
      <c r="B8628" t="str">
        <f t="shared" si="134"/>
        <v>PESQUERA FRIOSUR S.A.</v>
      </c>
      <c r="C8628" t="s">
        <v>3431</v>
      </c>
      <c r="D8628">
        <f>VLOOKUP(C8628,RUBRO!A$2:B$935,2)</f>
        <v>413</v>
      </c>
      <c r="E8628">
        <f>VLOOKUP(A8628,EMPRESA!A$2:B$5796,2,FALSE)</f>
        <v>4356</v>
      </c>
    </row>
    <row r="8629" spans="1:5">
      <c r="A8629" t="s">
        <v>3074</v>
      </c>
      <c r="B8629" t="str">
        <f t="shared" si="134"/>
        <v>PESQUERA GRIMAR S.A.</v>
      </c>
      <c r="C8629" t="s">
        <v>3059</v>
      </c>
      <c r="D8629">
        <f>VLOOKUP(C8629,RUBRO!A$2:B$935,2)</f>
        <v>339</v>
      </c>
      <c r="E8629">
        <f>VLOOKUP(A8629,EMPRESA!A$2:B$5796,2,FALSE)</f>
        <v>4357</v>
      </c>
    </row>
    <row r="8630" spans="1:5">
      <c r="A8630" t="s">
        <v>3074</v>
      </c>
      <c r="B8630" t="str">
        <f t="shared" si="134"/>
        <v>PESQUERA GRIMAR S.A.</v>
      </c>
      <c r="C8630" t="s">
        <v>3431</v>
      </c>
      <c r="D8630">
        <f>VLOOKUP(C8630,RUBRO!A$2:B$935,2)</f>
        <v>413</v>
      </c>
      <c r="E8630">
        <f>VLOOKUP(A8630,EMPRESA!A$2:B$5796,2,FALSE)</f>
        <v>4357</v>
      </c>
    </row>
    <row r="8631" spans="1:5">
      <c r="A8631" t="s">
        <v>3602</v>
      </c>
      <c r="B8631" t="str">
        <f t="shared" si="134"/>
        <v>PESQUERA ISLA DEL REY S.A.</v>
      </c>
      <c r="C8631" t="s">
        <v>3431</v>
      </c>
      <c r="D8631">
        <f>VLOOKUP(C8631,RUBRO!A$2:B$935,2)</f>
        <v>413</v>
      </c>
      <c r="E8631">
        <f>VLOOKUP(A8631,EMPRESA!A$2:B$5796,2,FALSE)</f>
        <v>4358</v>
      </c>
    </row>
    <row r="8632" spans="1:5">
      <c r="A8632" t="s">
        <v>3602</v>
      </c>
      <c r="B8632" t="str">
        <f t="shared" si="134"/>
        <v>PESQUERA ISLA DEL REY S.A.</v>
      </c>
      <c r="C8632" t="s">
        <v>5790</v>
      </c>
      <c r="D8632">
        <f>VLOOKUP(C8632,RUBRO!A$2:B$935,2)</f>
        <v>712</v>
      </c>
      <c r="E8632">
        <f>VLOOKUP(A8632,EMPRESA!A$2:B$5796,2,FALSE)</f>
        <v>4358</v>
      </c>
    </row>
    <row r="8633" spans="1:5">
      <c r="A8633" t="s">
        <v>3075</v>
      </c>
      <c r="B8633" t="str">
        <f t="shared" si="134"/>
        <v>PESQUERA LACKS E.I.R.L.</v>
      </c>
      <c r="C8633" t="s">
        <v>3059</v>
      </c>
      <c r="D8633">
        <f>VLOOKUP(C8633,RUBRO!A$2:B$935,2)</f>
        <v>339</v>
      </c>
      <c r="E8633">
        <f>VLOOKUP(A8633,EMPRESA!A$2:B$5796,2,FALSE)</f>
        <v>4359</v>
      </c>
    </row>
    <row r="8634" spans="1:5">
      <c r="A8634" t="s">
        <v>3075</v>
      </c>
      <c r="B8634" t="str">
        <f t="shared" si="134"/>
        <v>PESQUERA LACKS E.I.R.L.</v>
      </c>
      <c r="C8634" t="s">
        <v>5790</v>
      </c>
      <c r="D8634">
        <f>VLOOKUP(C8634,RUBRO!A$2:B$935,2)</f>
        <v>712</v>
      </c>
      <c r="E8634">
        <f>VLOOKUP(A8634,EMPRESA!A$2:B$5796,2,FALSE)</f>
        <v>4359</v>
      </c>
    </row>
    <row r="8635" spans="1:5">
      <c r="A8635" t="s">
        <v>3603</v>
      </c>
      <c r="B8635" t="str">
        <f t="shared" si="134"/>
        <v>PESQUERA MAGALLANES S.A.</v>
      </c>
      <c r="C8635" t="s">
        <v>3431</v>
      </c>
      <c r="D8635">
        <f>VLOOKUP(C8635,RUBRO!A$2:B$935,2)</f>
        <v>413</v>
      </c>
      <c r="E8635">
        <f>VLOOKUP(A8635,EMPRESA!A$2:B$5796,2,FALSE)</f>
        <v>4360</v>
      </c>
    </row>
    <row r="8636" spans="1:5">
      <c r="A8636" t="s">
        <v>3603</v>
      </c>
      <c r="B8636" t="str">
        <f t="shared" si="134"/>
        <v>PESQUERA MAGALLANES S.A.</v>
      </c>
      <c r="C8636" t="s">
        <v>5790</v>
      </c>
      <c r="D8636">
        <f>VLOOKUP(C8636,RUBRO!A$2:B$935,2)</f>
        <v>712</v>
      </c>
      <c r="E8636">
        <f>VLOOKUP(A8636,EMPRESA!A$2:B$5796,2,FALSE)</f>
        <v>4360</v>
      </c>
    </row>
    <row r="8637" spans="1:5">
      <c r="A8637" t="s">
        <v>147</v>
      </c>
      <c r="B8637" t="str">
        <f t="shared" si="134"/>
        <v>PESQUERA PACIFIC STAR S.A.</v>
      </c>
      <c r="C8637" t="s">
        <v>137</v>
      </c>
      <c r="D8637">
        <f>VLOOKUP(C8637,RUBRO!A$2:B$935,2)</f>
        <v>10</v>
      </c>
      <c r="E8637">
        <f>VLOOKUP(A8637,EMPRESA!A$2:B$5796,2,FALSE)</f>
        <v>4361</v>
      </c>
    </row>
    <row r="8638" spans="1:5">
      <c r="A8638" t="s">
        <v>147</v>
      </c>
      <c r="B8638" t="str">
        <f t="shared" si="134"/>
        <v>PESQUERA PACIFIC STAR S.A.</v>
      </c>
      <c r="C8638" t="s">
        <v>4400</v>
      </c>
      <c r="D8638">
        <f>VLOOKUP(C8638,RUBRO!A$2:B$935,2)</f>
        <v>470</v>
      </c>
      <c r="E8638">
        <f>VLOOKUP(A8638,EMPRESA!A$2:B$5796,2,FALSE)</f>
        <v>4361</v>
      </c>
    </row>
    <row r="8639" spans="1:5">
      <c r="A8639" t="s">
        <v>3076</v>
      </c>
      <c r="B8639" t="str">
        <f t="shared" si="134"/>
        <v>PESQUERA QUINTERO S.A.</v>
      </c>
      <c r="C8639" t="s">
        <v>3059</v>
      </c>
      <c r="D8639">
        <f>VLOOKUP(C8639,RUBRO!A$2:B$935,2)</f>
        <v>339</v>
      </c>
      <c r="E8639">
        <f>VLOOKUP(A8639,EMPRESA!A$2:B$5796,2,FALSE)</f>
        <v>4362</v>
      </c>
    </row>
    <row r="8640" spans="1:5">
      <c r="A8640" t="s">
        <v>3076</v>
      </c>
      <c r="B8640" t="str">
        <f t="shared" si="134"/>
        <v>PESQUERA QUINTERO S.A.</v>
      </c>
      <c r="C8640" t="s">
        <v>5790</v>
      </c>
      <c r="D8640">
        <f>VLOOKUP(C8640,RUBRO!A$2:B$935,2)</f>
        <v>712</v>
      </c>
      <c r="E8640">
        <f>VLOOKUP(A8640,EMPRESA!A$2:B$5796,2,FALSE)</f>
        <v>4362</v>
      </c>
    </row>
    <row r="8641" spans="1:5">
      <c r="A8641" t="s">
        <v>5795</v>
      </c>
      <c r="B8641" t="str">
        <f t="shared" si="134"/>
        <v>PESQUERA TRANS ANTARTIC LTDA.</v>
      </c>
      <c r="C8641" t="s">
        <v>5790</v>
      </c>
      <c r="D8641">
        <f>VLOOKUP(C8641,RUBRO!A$2:B$935,2)</f>
        <v>712</v>
      </c>
      <c r="E8641">
        <f>VLOOKUP(A8641,EMPRESA!A$2:B$5796,2,FALSE)</f>
        <v>4363</v>
      </c>
    </row>
    <row r="8642" spans="1:5">
      <c r="A8642" t="s">
        <v>589</v>
      </c>
      <c r="B8642" t="str">
        <f t="shared" si="134"/>
        <v>PESQUERA Y CONSERVERA ISLA LENNOX LTDA.</v>
      </c>
      <c r="C8642" t="s">
        <v>575</v>
      </c>
      <c r="D8642">
        <f>VLOOKUP(C8642,RUBRO!A$2:B$935,2)</f>
        <v>53</v>
      </c>
      <c r="E8642">
        <f>VLOOKUP(A8642,EMPRESA!A$2:B$5796,2,FALSE)</f>
        <v>4364</v>
      </c>
    </row>
    <row r="8643" spans="1:5">
      <c r="A8643" t="s">
        <v>589</v>
      </c>
      <c r="B8643" t="str">
        <f t="shared" ref="B8643:B8706" si="135">UPPER(A8643)</f>
        <v>PESQUERA Y CONSERVERA ISLA LENNOX LTDA.</v>
      </c>
      <c r="C8643" t="s">
        <v>3431</v>
      </c>
      <c r="D8643">
        <f>VLOOKUP(C8643,RUBRO!A$2:B$935,2)</f>
        <v>413</v>
      </c>
      <c r="E8643">
        <f>VLOOKUP(A8643,EMPRESA!A$2:B$5796,2,FALSE)</f>
        <v>4364</v>
      </c>
    </row>
    <row r="8644" spans="1:5">
      <c r="A8644" t="s">
        <v>2640</v>
      </c>
      <c r="B8644" t="str">
        <f t="shared" si="135"/>
        <v>PESQUERA YADRAN S.A.</v>
      </c>
      <c r="C8644" t="s">
        <v>2624</v>
      </c>
      <c r="D8644">
        <f>VLOOKUP(C8644,RUBRO!A$2:B$935,2)</f>
        <v>296</v>
      </c>
      <c r="E8644">
        <f>VLOOKUP(A8644,EMPRESA!A$2:B$5796,2,FALSE)</f>
        <v>4365</v>
      </c>
    </row>
    <row r="8645" spans="1:5">
      <c r="A8645" t="s">
        <v>2640</v>
      </c>
      <c r="B8645" t="str">
        <f t="shared" si="135"/>
        <v>PESQUERA YADRAN S.A.</v>
      </c>
      <c r="C8645" t="s">
        <v>3059</v>
      </c>
      <c r="D8645">
        <f>VLOOKUP(C8645,RUBRO!A$2:B$935,2)</f>
        <v>339</v>
      </c>
      <c r="E8645">
        <f>VLOOKUP(A8645,EMPRESA!A$2:B$5796,2,FALSE)</f>
        <v>4365</v>
      </c>
    </row>
    <row r="8646" spans="1:5">
      <c r="A8646" t="s">
        <v>2640</v>
      </c>
      <c r="B8646" t="str">
        <f t="shared" si="135"/>
        <v>PESQUERA YADRAN S.A.</v>
      </c>
      <c r="C8646" t="s">
        <v>3431</v>
      </c>
      <c r="D8646">
        <f>VLOOKUP(C8646,RUBRO!A$2:B$935,2)</f>
        <v>413</v>
      </c>
      <c r="E8646">
        <f>VLOOKUP(A8646,EMPRESA!A$2:B$5796,2,FALSE)</f>
        <v>4365</v>
      </c>
    </row>
    <row r="8647" spans="1:5">
      <c r="A8647" t="s">
        <v>617</v>
      </c>
      <c r="B8647" t="str">
        <f t="shared" si="135"/>
        <v>PET MARKET LTDA.</v>
      </c>
      <c r="C8647" t="s">
        <v>605</v>
      </c>
      <c r="D8647">
        <f>VLOOKUP(C8647,RUBRO!A$2:B$935,2)</f>
        <v>56</v>
      </c>
      <c r="E8647">
        <f>VLOOKUP(A8647,EMPRESA!A$2:B$5796,2,FALSE)</f>
        <v>4366</v>
      </c>
    </row>
    <row r="8648" spans="1:5">
      <c r="A8648" t="s">
        <v>2999</v>
      </c>
      <c r="B8648" t="str">
        <f t="shared" si="135"/>
        <v>PETRINOVIC SPA</v>
      </c>
      <c r="C8648" t="s">
        <v>2985</v>
      </c>
      <c r="D8648">
        <f>VLOOKUP(C8648,RUBRO!A$2:B$935,2)</f>
        <v>336</v>
      </c>
      <c r="E8648">
        <f>VLOOKUP(A8648,EMPRESA!A$2:B$5796,2,FALSE)</f>
        <v>4367</v>
      </c>
    </row>
    <row r="8649" spans="1:5">
      <c r="A8649" t="s">
        <v>5204</v>
      </c>
      <c r="B8649" t="str">
        <f t="shared" si="135"/>
        <v>PETROFLEX S.A.</v>
      </c>
      <c r="C8649" t="s">
        <v>5200</v>
      </c>
      <c r="D8649">
        <f>VLOOKUP(C8649,RUBRO!A$2:B$935,2)</f>
        <v>564</v>
      </c>
      <c r="E8649">
        <f>VLOOKUP(A8649,EMPRESA!A$2:B$5796,2,FALSE)</f>
        <v>4368</v>
      </c>
    </row>
    <row r="8650" spans="1:5">
      <c r="A8650" t="s">
        <v>5204</v>
      </c>
      <c r="B8650" t="str">
        <f t="shared" si="135"/>
        <v>PETROFLEX S.A.</v>
      </c>
      <c r="C8650" t="s">
        <v>5785</v>
      </c>
      <c r="D8650">
        <f>VLOOKUP(C8650,RUBRO!A$2:B$935,2)</f>
        <v>710</v>
      </c>
      <c r="E8650">
        <f>VLOOKUP(A8650,EMPRESA!A$2:B$5796,2,FALSE)</f>
        <v>4368</v>
      </c>
    </row>
    <row r="8651" spans="1:5">
      <c r="A8651" t="s">
        <v>5204</v>
      </c>
      <c r="B8651" t="str">
        <f t="shared" si="135"/>
        <v>PETROFLEX S.A.</v>
      </c>
      <c r="C8651" t="s">
        <v>5857</v>
      </c>
      <c r="D8651">
        <f>VLOOKUP(C8651,RUBRO!A$2:B$935,2)</f>
        <v>720</v>
      </c>
      <c r="E8651">
        <f>VLOOKUP(A8651,EMPRESA!A$2:B$5796,2,FALSE)</f>
        <v>4368</v>
      </c>
    </row>
    <row r="8652" spans="1:5">
      <c r="A8652" t="s">
        <v>5874</v>
      </c>
      <c r="B8652" t="str">
        <f t="shared" si="135"/>
        <v>PETROQUIM S.A.</v>
      </c>
      <c r="C8652" t="s">
        <v>5857</v>
      </c>
      <c r="D8652">
        <f>VLOOKUP(C8652,RUBRO!A$2:B$935,2)</f>
        <v>720</v>
      </c>
      <c r="E8652">
        <f>VLOOKUP(A8652,EMPRESA!A$2:B$5796,2,FALSE)</f>
        <v>4369</v>
      </c>
    </row>
    <row r="8653" spans="1:5">
      <c r="A8653" t="s">
        <v>5913</v>
      </c>
      <c r="B8653" t="str">
        <f t="shared" si="135"/>
        <v>PETROQUIMICA DOW S.A.</v>
      </c>
      <c r="C8653" t="s">
        <v>5894</v>
      </c>
      <c r="D8653">
        <f>VLOOKUP(C8653,RUBRO!A$2:B$935,2)</f>
        <v>721</v>
      </c>
      <c r="E8653">
        <f>VLOOKUP(A8653,EMPRESA!A$2:B$5796,2,FALSE)</f>
        <v>4370</v>
      </c>
    </row>
    <row r="8654" spans="1:5">
      <c r="A8654" t="s">
        <v>1352</v>
      </c>
      <c r="B8654" t="str">
        <f t="shared" si="135"/>
        <v>PFENNIGER S.A.</v>
      </c>
      <c r="C8654" t="s">
        <v>1331</v>
      </c>
      <c r="D8654">
        <f>VLOOKUP(C8654,RUBRO!A$2:B$935,2)</f>
        <v>121</v>
      </c>
      <c r="E8654">
        <f>VLOOKUP(A8654,EMPRESA!A$2:B$5796,2,FALSE)</f>
        <v>4371</v>
      </c>
    </row>
    <row r="8655" spans="1:5">
      <c r="A8655" t="s">
        <v>1352</v>
      </c>
      <c r="B8655" t="str">
        <f t="shared" si="135"/>
        <v>PFENNIGER S.A.</v>
      </c>
      <c r="C8655" t="s">
        <v>1542</v>
      </c>
      <c r="D8655">
        <f>VLOOKUP(C8655,RUBRO!A$2:B$935,2)</f>
        <v>153</v>
      </c>
      <c r="E8655">
        <f>VLOOKUP(A8655,EMPRESA!A$2:B$5796,2,FALSE)</f>
        <v>4371</v>
      </c>
    </row>
    <row r="8656" spans="1:5">
      <c r="A8656" t="s">
        <v>1352</v>
      </c>
      <c r="B8656" t="str">
        <f t="shared" si="135"/>
        <v>PFENNIGER S.A.</v>
      </c>
      <c r="C8656" t="s">
        <v>1895</v>
      </c>
      <c r="D8656">
        <f>VLOOKUP(C8656,RUBRO!A$2:B$935,2)</f>
        <v>185</v>
      </c>
      <c r="E8656">
        <f>VLOOKUP(A8656,EMPRESA!A$2:B$5796,2,FALSE)</f>
        <v>4371</v>
      </c>
    </row>
    <row r="8657" spans="1:5">
      <c r="A8657" t="s">
        <v>1352</v>
      </c>
      <c r="B8657" t="str">
        <f t="shared" si="135"/>
        <v>PFENNIGER S.A.</v>
      </c>
      <c r="C8657" t="s">
        <v>3097</v>
      </c>
      <c r="D8657">
        <f>VLOOKUP(C8657,RUBRO!A$2:B$935,2)</f>
        <v>345</v>
      </c>
      <c r="E8657">
        <f>VLOOKUP(A8657,EMPRESA!A$2:B$5796,2,FALSE)</f>
        <v>4371</v>
      </c>
    </row>
    <row r="8658" spans="1:5">
      <c r="A8658" t="s">
        <v>1352</v>
      </c>
      <c r="B8658" t="str">
        <f t="shared" si="135"/>
        <v>PFENNIGER S.A.</v>
      </c>
      <c r="C8658" t="s">
        <v>3771</v>
      </c>
      <c r="D8658">
        <f>VLOOKUP(C8658,RUBRO!A$2:B$935,2)</f>
        <v>433</v>
      </c>
      <c r="E8658">
        <f>VLOOKUP(A8658,EMPRESA!A$2:B$5796,2,FALSE)</f>
        <v>4371</v>
      </c>
    </row>
    <row r="8659" spans="1:5">
      <c r="A8659" t="s">
        <v>1352</v>
      </c>
      <c r="B8659" t="str">
        <f t="shared" si="135"/>
        <v>PFENNIGER S.A.</v>
      </c>
      <c r="C8659" t="s">
        <v>5275</v>
      </c>
      <c r="D8659">
        <f>VLOOKUP(C8659,RUBRO!A$2:B$935,2)</f>
        <v>575</v>
      </c>
      <c r="E8659">
        <f>VLOOKUP(A8659,EMPRESA!A$2:B$5796,2,FALSE)</f>
        <v>4371</v>
      </c>
    </row>
    <row r="8660" spans="1:5">
      <c r="A8660" t="s">
        <v>1352</v>
      </c>
      <c r="B8660" t="str">
        <f t="shared" si="135"/>
        <v>PFENNIGER S.A.</v>
      </c>
      <c r="C8660" t="s">
        <v>5280</v>
      </c>
      <c r="D8660">
        <f>VLOOKUP(C8660,RUBRO!A$2:B$935,2)</f>
        <v>576</v>
      </c>
      <c r="E8660">
        <f>VLOOKUP(A8660,EMPRESA!A$2:B$5796,2,FALSE)</f>
        <v>4371</v>
      </c>
    </row>
    <row r="8661" spans="1:5">
      <c r="A8661" t="s">
        <v>1352</v>
      </c>
      <c r="B8661" t="str">
        <f t="shared" si="135"/>
        <v>PFENNIGER S.A.</v>
      </c>
      <c r="C8661" t="s">
        <v>6587</v>
      </c>
      <c r="D8661">
        <f>VLOOKUP(C8661,RUBRO!A$2:B$935,2)</f>
        <v>912</v>
      </c>
      <c r="E8661">
        <f>VLOOKUP(A8661,EMPRESA!A$2:B$5796,2,FALSE)</f>
        <v>4371</v>
      </c>
    </row>
    <row r="8662" spans="1:5">
      <c r="A8662" t="s">
        <v>1352</v>
      </c>
      <c r="B8662" t="str">
        <f t="shared" si="135"/>
        <v>PFENNIGER S.A.</v>
      </c>
      <c r="C8662" t="s">
        <v>6700</v>
      </c>
      <c r="D8662">
        <f>VLOOKUP(C8662,RUBRO!A$2:B$935,2)</f>
        <v>922</v>
      </c>
      <c r="E8662">
        <f>VLOOKUP(A8662,EMPRESA!A$2:B$5796,2,FALSE)</f>
        <v>4371</v>
      </c>
    </row>
    <row r="8663" spans="1:5">
      <c r="A8663" t="s">
        <v>5847</v>
      </c>
      <c r="B8663" t="str">
        <f t="shared" si="135"/>
        <v>PFIZER CHILE S.A.</v>
      </c>
      <c r="C8663" t="s">
        <v>5815</v>
      </c>
      <c r="D8663">
        <f>VLOOKUP(C8663,RUBRO!A$2:B$935,2)</f>
        <v>716</v>
      </c>
      <c r="E8663">
        <f>VLOOKUP(A8663,EMPRESA!A$2:B$5796,2,FALSE)</f>
        <v>4372</v>
      </c>
    </row>
    <row r="8664" spans="1:5">
      <c r="A8664" t="s">
        <v>1537</v>
      </c>
      <c r="B8664" t="str">
        <f t="shared" si="135"/>
        <v>PGIC S.A.</v>
      </c>
      <c r="C8664" t="s">
        <v>1526</v>
      </c>
      <c r="D8664">
        <f>VLOOKUP(C8664,RUBRO!A$2:B$935,2)</f>
        <v>152</v>
      </c>
      <c r="E8664">
        <f>VLOOKUP(A8664,EMPRESA!A$2:B$5796,2,FALSE)</f>
        <v>4373</v>
      </c>
    </row>
    <row r="8665" spans="1:5">
      <c r="A8665" t="s">
        <v>401</v>
      </c>
      <c r="B8665" t="str">
        <f t="shared" si="135"/>
        <v>PHARMA GRAFICA LTDA.</v>
      </c>
      <c r="C8665" t="s">
        <v>377</v>
      </c>
      <c r="D8665">
        <f>VLOOKUP(C8665,RUBRO!A$2:B$935,2)</f>
        <v>37</v>
      </c>
      <c r="E8665">
        <f>VLOOKUP(A8665,EMPRESA!A$2:B$5796,2,FALSE)</f>
        <v>4374</v>
      </c>
    </row>
    <row r="8666" spans="1:5">
      <c r="A8666" t="s">
        <v>919</v>
      </c>
      <c r="B8666" t="str">
        <f t="shared" si="135"/>
        <v>PHARMA INVESTI DE CHILE S.A.</v>
      </c>
      <c r="C8666" t="s">
        <v>912</v>
      </c>
      <c r="D8666">
        <f>VLOOKUP(C8666,RUBRO!A$2:B$935,2)</f>
        <v>97</v>
      </c>
      <c r="E8666">
        <f>VLOOKUP(A8666,EMPRESA!A$2:B$5796,2,FALSE)</f>
        <v>4375</v>
      </c>
    </row>
    <row r="8667" spans="1:5">
      <c r="A8667" t="s">
        <v>919</v>
      </c>
      <c r="B8667" t="str">
        <f t="shared" si="135"/>
        <v>PHARMA INVESTI DE CHILE S.A.</v>
      </c>
      <c r="C8667" t="s">
        <v>5815</v>
      </c>
      <c r="D8667">
        <f>VLOOKUP(C8667,RUBRO!A$2:B$935,2)</f>
        <v>716</v>
      </c>
      <c r="E8667">
        <f>VLOOKUP(A8667,EMPRESA!A$2:B$5796,2,FALSE)</f>
        <v>4375</v>
      </c>
    </row>
    <row r="8668" spans="1:5">
      <c r="A8668" t="s">
        <v>6443</v>
      </c>
      <c r="B8668" t="str">
        <f t="shared" si="135"/>
        <v>PHILIP MORRIS CHILE COMERCIALIZADORA LIMITADA</v>
      </c>
      <c r="C8668" t="s">
        <v>6442</v>
      </c>
      <c r="D8668">
        <f>VLOOKUP(C8668,RUBRO!A$2:B$935,2)</f>
        <v>858</v>
      </c>
      <c r="E8668">
        <f>VLOOKUP(A8668,EMPRESA!A$2:B$5796,2,FALSE)</f>
        <v>4376</v>
      </c>
    </row>
    <row r="8669" spans="1:5">
      <c r="A8669" t="s">
        <v>64</v>
      </c>
      <c r="B8669" t="str">
        <f t="shared" si="135"/>
        <v>PHILIPPI, PRIETOCARRIZOSA FERRERO DU &amp; URIA SPA</v>
      </c>
      <c r="C8669" t="s">
        <v>20</v>
      </c>
      <c r="D8669">
        <f>VLOOKUP(C8669,RUBRO!A$2:B$935,2)</f>
        <v>3</v>
      </c>
      <c r="E8669">
        <f>VLOOKUP(A8669,EMPRESA!A$2:B$5796,2,FALSE)</f>
        <v>4377</v>
      </c>
    </row>
    <row r="8670" spans="1:5">
      <c r="A8670" t="s">
        <v>965</v>
      </c>
      <c r="B8670" t="str">
        <f t="shared" si="135"/>
        <v>PHILIPS CHILENA S.A.</v>
      </c>
      <c r="C8670" t="s">
        <v>927</v>
      </c>
      <c r="D8670">
        <f>VLOOKUP(C8670,RUBRO!A$2:B$935,2)</f>
        <v>98</v>
      </c>
      <c r="E8670">
        <f>VLOOKUP(A8670,EMPRESA!A$2:B$5796,2,FALSE)</f>
        <v>4378</v>
      </c>
    </row>
    <row r="8671" spans="1:5">
      <c r="A8671" t="s">
        <v>965</v>
      </c>
      <c r="B8671" t="str">
        <f t="shared" si="135"/>
        <v>PHILIPS CHILENA S.A.</v>
      </c>
      <c r="C8671" t="s">
        <v>3231</v>
      </c>
      <c r="D8671">
        <f>VLOOKUP(C8671,RUBRO!A$2:B$935,2)</f>
        <v>366</v>
      </c>
      <c r="E8671">
        <f>VLOOKUP(A8671,EMPRESA!A$2:B$5796,2,FALSE)</f>
        <v>4378</v>
      </c>
    </row>
    <row r="8672" spans="1:5">
      <c r="A8672" t="s">
        <v>965</v>
      </c>
      <c r="B8672" t="str">
        <f t="shared" si="135"/>
        <v>PHILIPS CHILENA S.A.</v>
      </c>
      <c r="C8672" t="s">
        <v>3275</v>
      </c>
      <c r="D8672">
        <f>VLOOKUP(C8672,RUBRO!A$2:B$935,2)</f>
        <v>380</v>
      </c>
      <c r="E8672">
        <f>VLOOKUP(A8672,EMPRESA!A$2:B$5796,2,FALSE)</f>
        <v>4378</v>
      </c>
    </row>
    <row r="8673" spans="1:5">
      <c r="A8673" t="s">
        <v>148</v>
      </c>
      <c r="B8673" t="str">
        <f t="shared" si="135"/>
        <v>PIBAMOUR LTDA.</v>
      </c>
      <c r="C8673" t="s">
        <v>137</v>
      </c>
      <c r="D8673">
        <f>VLOOKUP(C8673,RUBRO!A$2:B$935,2)</f>
        <v>10</v>
      </c>
      <c r="E8673">
        <f>VLOOKUP(A8673,EMPRESA!A$2:B$5796,2,FALSE)</f>
        <v>4379</v>
      </c>
    </row>
    <row r="8674" spans="1:5">
      <c r="A8674" t="s">
        <v>148</v>
      </c>
      <c r="B8674" t="str">
        <f t="shared" si="135"/>
        <v>PIBAMOUR LTDA.</v>
      </c>
      <c r="C8674" t="s">
        <v>575</v>
      </c>
      <c r="D8674">
        <f>VLOOKUP(C8674,RUBRO!A$2:B$935,2)</f>
        <v>53</v>
      </c>
      <c r="E8674">
        <f>VLOOKUP(A8674,EMPRESA!A$2:B$5796,2,FALSE)</f>
        <v>4379</v>
      </c>
    </row>
    <row r="8675" spans="1:5">
      <c r="A8675" t="s">
        <v>148</v>
      </c>
      <c r="B8675" t="str">
        <f t="shared" si="135"/>
        <v>PIBAMOUR LTDA.</v>
      </c>
      <c r="C8675" t="s">
        <v>2014</v>
      </c>
      <c r="D8675">
        <f>VLOOKUP(C8675,RUBRO!A$2:B$935,2)</f>
        <v>219</v>
      </c>
      <c r="E8675">
        <f>VLOOKUP(A8675,EMPRESA!A$2:B$5796,2,FALSE)</f>
        <v>4379</v>
      </c>
    </row>
    <row r="8676" spans="1:5">
      <c r="A8676" t="s">
        <v>148</v>
      </c>
      <c r="B8676" t="str">
        <f t="shared" si="135"/>
        <v>PIBAMOUR LTDA.</v>
      </c>
      <c r="C8676" t="s">
        <v>2025</v>
      </c>
      <c r="D8676">
        <f>VLOOKUP(C8676,RUBRO!A$2:B$935,2)</f>
        <v>224</v>
      </c>
      <c r="E8676">
        <f>VLOOKUP(A8676,EMPRESA!A$2:B$5796,2,FALSE)</f>
        <v>4379</v>
      </c>
    </row>
    <row r="8677" spans="1:5">
      <c r="A8677" t="s">
        <v>148</v>
      </c>
      <c r="B8677" t="str">
        <f t="shared" si="135"/>
        <v>PIBAMOUR LTDA.</v>
      </c>
      <c r="C8677" t="s">
        <v>4627</v>
      </c>
      <c r="D8677">
        <f>VLOOKUP(C8677,RUBRO!A$2:B$935,2)</f>
        <v>488</v>
      </c>
      <c r="E8677">
        <f>VLOOKUP(A8677,EMPRESA!A$2:B$5796,2,FALSE)</f>
        <v>4379</v>
      </c>
    </row>
    <row r="8678" spans="1:5">
      <c r="A8678" t="s">
        <v>148</v>
      </c>
      <c r="B8678" t="str">
        <f t="shared" si="135"/>
        <v>PIBAMOUR LTDA.</v>
      </c>
      <c r="C8678" t="s">
        <v>5369</v>
      </c>
      <c r="D8678">
        <f>VLOOKUP(C8678,RUBRO!A$2:B$935,2)</f>
        <v>607</v>
      </c>
      <c r="E8678">
        <f>VLOOKUP(A8678,EMPRESA!A$2:B$5796,2,FALSE)</f>
        <v>4379</v>
      </c>
    </row>
    <row r="8679" spans="1:5">
      <c r="A8679" t="s">
        <v>4673</v>
      </c>
      <c r="B8679" t="str">
        <f t="shared" si="135"/>
        <v>PICHARA</v>
      </c>
      <c r="C8679" t="s">
        <v>4627</v>
      </c>
      <c r="D8679">
        <f>VLOOKUP(C8679,RUBRO!A$2:B$935,2)</f>
        <v>488</v>
      </c>
      <c r="E8679">
        <f>VLOOKUP(A8679,EMPRESA!A$2:B$5796,2,FALSE)</f>
        <v>4380</v>
      </c>
    </row>
    <row r="8680" spans="1:5">
      <c r="A8680" t="s">
        <v>4673</v>
      </c>
      <c r="B8680" t="str">
        <f t="shared" si="135"/>
        <v>PICHARA</v>
      </c>
      <c r="C8680" t="s">
        <v>5470</v>
      </c>
      <c r="D8680">
        <f>VLOOKUP(C8680,RUBRO!A$2:B$935,2)</f>
        <v>624</v>
      </c>
      <c r="E8680">
        <f>VLOOKUP(A8680,EMPRESA!A$2:B$5796,2,FALSE)</f>
        <v>4380</v>
      </c>
    </row>
    <row r="8681" spans="1:5">
      <c r="A8681" t="s">
        <v>4804</v>
      </c>
      <c r="B8681" t="str">
        <f t="shared" si="135"/>
        <v>PIEDRA ROJA DESARROLLOS INMOBILIARIOS S.A.</v>
      </c>
      <c r="C8681" t="s">
        <v>4773</v>
      </c>
      <c r="D8681">
        <f>VLOOKUP(C8681,RUBRO!A$2:B$935,2)</f>
        <v>504</v>
      </c>
      <c r="E8681">
        <f>VLOOKUP(A8681,EMPRESA!A$2:B$5796,2,FALSE)</f>
        <v>4381</v>
      </c>
    </row>
    <row r="8682" spans="1:5">
      <c r="A8682" t="s">
        <v>2969</v>
      </c>
      <c r="B8682" t="str">
        <f t="shared" si="135"/>
        <v>PILOTES TERRATEST S.A.</v>
      </c>
      <c r="C8682" t="s">
        <v>2881</v>
      </c>
      <c r="D8682">
        <f>VLOOKUP(C8682,RUBRO!A$2:B$935,2)</f>
        <v>335</v>
      </c>
      <c r="E8682">
        <f>VLOOKUP(A8682,EMPRESA!A$2:B$5796,2,FALSE)</f>
        <v>4382</v>
      </c>
    </row>
    <row r="8683" spans="1:5">
      <c r="A8683" t="s">
        <v>2969</v>
      </c>
      <c r="B8683" t="str">
        <f t="shared" si="135"/>
        <v>PILOTES TERRATEST S.A.</v>
      </c>
      <c r="C8683" t="s">
        <v>2985</v>
      </c>
      <c r="D8683">
        <f>VLOOKUP(C8683,RUBRO!A$2:B$935,2)</f>
        <v>336</v>
      </c>
      <c r="E8683">
        <f>VLOOKUP(A8683,EMPRESA!A$2:B$5796,2,FALSE)</f>
        <v>4382</v>
      </c>
    </row>
    <row r="8684" spans="1:5">
      <c r="A8684" t="s">
        <v>671</v>
      </c>
      <c r="B8684" t="str">
        <f t="shared" si="135"/>
        <v>PIMASA, PROVEEDORA INDUSTRIAL MINERA ANDINA</v>
      </c>
      <c r="C8684" t="s">
        <v>658</v>
      </c>
      <c r="D8684">
        <f>VLOOKUP(C8684,RUBRO!A$2:B$935,2)</f>
        <v>65</v>
      </c>
      <c r="E8684">
        <f>VLOOKUP(A8684,EMPRESA!A$2:B$5796,2,FALSE)</f>
        <v>4383</v>
      </c>
    </row>
    <row r="8685" spans="1:5">
      <c r="A8685" t="s">
        <v>671</v>
      </c>
      <c r="B8685" t="str">
        <f t="shared" si="135"/>
        <v>PIMASA, PROVEEDORA INDUSTRIAL MINERA ANDINA</v>
      </c>
      <c r="C8685" t="s">
        <v>3749</v>
      </c>
      <c r="D8685">
        <f>VLOOKUP(C8685,RUBRO!A$2:B$935,2)</f>
        <v>425</v>
      </c>
      <c r="E8685">
        <f>VLOOKUP(A8685,EMPRESA!A$2:B$5796,2,FALSE)</f>
        <v>4383</v>
      </c>
    </row>
    <row r="8686" spans="1:5">
      <c r="A8686" t="s">
        <v>671</v>
      </c>
      <c r="B8686" t="str">
        <f t="shared" si="135"/>
        <v>PIMASA, PROVEEDORA INDUSTRIAL MINERA ANDINA</v>
      </c>
      <c r="C8686" t="s">
        <v>3755</v>
      </c>
      <c r="D8686">
        <f>VLOOKUP(C8686,RUBRO!A$2:B$935,2)</f>
        <v>430</v>
      </c>
      <c r="E8686">
        <f>VLOOKUP(A8686,EMPRESA!A$2:B$5796,2,FALSE)</f>
        <v>4383</v>
      </c>
    </row>
    <row r="8687" spans="1:5">
      <c r="A8687" t="s">
        <v>671</v>
      </c>
      <c r="B8687" t="str">
        <f t="shared" si="135"/>
        <v>PIMASA, PROVEEDORA INDUSTRIAL MINERA ANDINA</v>
      </c>
      <c r="C8687" t="s">
        <v>3863</v>
      </c>
      <c r="D8687">
        <f>VLOOKUP(C8687,RUBRO!A$2:B$935,2)</f>
        <v>451</v>
      </c>
      <c r="E8687">
        <f>VLOOKUP(A8687,EMPRESA!A$2:B$5796,2,FALSE)</f>
        <v>4383</v>
      </c>
    </row>
    <row r="8688" spans="1:5">
      <c r="A8688" t="s">
        <v>671</v>
      </c>
      <c r="B8688" t="str">
        <f t="shared" si="135"/>
        <v>PIMASA, PROVEEDORA INDUSTRIAL MINERA ANDINA</v>
      </c>
      <c r="C8688" t="s">
        <v>4627</v>
      </c>
      <c r="D8688">
        <f>VLOOKUP(C8688,RUBRO!A$2:B$935,2)</f>
        <v>488</v>
      </c>
      <c r="E8688">
        <f>VLOOKUP(A8688,EMPRESA!A$2:B$5796,2,FALSE)</f>
        <v>4383</v>
      </c>
    </row>
    <row r="8689" spans="1:5">
      <c r="A8689" t="s">
        <v>671</v>
      </c>
      <c r="B8689" t="str">
        <f t="shared" si="135"/>
        <v>PIMASA, PROVEEDORA INDUSTRIAL MINERA ANDINA</v>
      </c>
      <c r="C8689" t="s">
        <v>5295</v>
      </c>
      <c r="D8689">
        <f>VLOOKUP(C8689,RUBRO!A$2:B$935,2)</f>
        <v>578</v>
      </c>
      <c r="E8689">
        <f>VLOOKUP(A8689,EMPRESA!A$2:B$5796,2,FALSE)</f>
        <v>4383</v>
      </c>
    </row>
    <row r="8690" spans="1:5">
      <c r="A8690" t="s">
        <v>671</v>
      </c>
      <c r="B8690" t="str">
        <f t="shared" si="135"/>
        <v>PIMASA, PROVEEDORA INDUSTRIAL MINERA ANDINA</v>
      </c>
      <c r="C8690" t="s">
        <v>5342</v>
      </c>
      <c r="D8690">
        <f>VLOOKUP(C8690,RUBRO!A$2:B$935,2)</f>
        <v>597</v>
      </c>
      <c r="E8690">
        <f>VLOOKUP(A8690,EMPRESA!A$2:B$5796,2,FALSE)</f>
        <v>4383</v>
      </c>
    </row>
    <row r="8691" spans="1:5">
      <c r="A8691" t="s">
        <v>671</v>
      </c>
      <c r="B8691" t="str">
        <f t="shared" si="135"/>
        <v>PIMASA, PROVEEDORA INDUSTRIAL MINERA ANDINA</v>
      </c>
      <c r="C8691" t="s">
        <v>6379</v>
      </c>
      <c r="D8691">
        <f>VLOOKUP(C8691,RUBRO!A$2:B$935,2)</f>
        <v>836</v>
      </c>
      <c r="E8691">
        <f>VLOOKUP(A8691,EMPRESA!A$2:B$5796,2,FALSE)</f>
        <v>4383</v>
      </c>
    </row>
    <row r="8692" spans="1:5">
      <c r="A8692" t="s">
        <v>671</v>
      </c>
      <c r="B8692" t="str">
        <f t="shared" si="135"/>
        <v>PIMASA, PROVEEDORA INDUSTRIAL MINERA ANDINA</v>
      </c>
      <c r="C8692" t="s">
        <v>6422</v>
      </c>
      <c r="D8692">
        <f>VLOOKUP(C8692,RUBRO!A$2:B$935,2)</f>
        <v>848</v>
      </c>
      <c r="E8692">
        <f>VLOOKUP(A8692,EMPRESA!A$2:B$5796,2,FALSE)</f>
        <v>4383</v>
      </c>
    </row>
    <row r="8693" spans="1:5">
      <c r="A8693" t="s">
        <v>1439</v>
      </c>
      <c r="B8693" t="str">
        <f t="shared" si="135"/>
        <v>PINCU Y GUTIERREZ SPA</v>
      </c>
      <c r="C8693" t="s">
        <v>1435</v>
      </c>
      <c r="D8693">
        <f>VLOOKUP(C8693,RUBRO!A$2:B$935,2)</f>
        <v>142</v>
      </c>
      <c r="E8693">
        <f>VLOOKUP(A8693,EMPRESA!A$2:B$5796,2,FALSE)</f>
        <v>4384</v>
      </c>
    </row>
    <row r="8694" spans="1:5">
      <c r="A8694" t="s">
        <v>1439</v>
      </c>
      <c r="B8694" t="str">
        <f t="shared" si="135"/>
        <v>PINCU Y GUTIERREZ SPA</v>
      </c>
      <c r="C8694" t="s">
        <v>2830</v>
      </c>
      <c r="D8694">
        <f>VLOOKUP(C8694,RUBRO!A$2:B$935,2)</f>
        <v>329</v>
      </c>
      <c r="E8694">
        <f>VLOOKUP(A8694,EMPRESA!A$2:B$5796,2,FALSE)</f>
        <v>4384</v>
      </c>
    </row>
    <row r="8695" spans="1:5">
      <c r="A8695" t="s">
        <v>1439</v>
      </c>
      <c r="B8695" t="str">
        <f t="shared" si="135"/>
        <v>PINCU Y GUTIERREZ SPA</v>
      </c>
      <c r="C8695" t="s">
        <v>3250</v>
      </c>
      <c r="D8695">
        <f>VLOOKUP(C8695,RUBRO!A$2:B$935,2)</f>
        <v>370</v>
      </c>
      <c r="E8695">
        <f>VLOOKUP(A8695,EMPRESA!A$2:B$5796,2,FALSE)</f>
        <v>4384</v>
      </c>
    </row>
    <row r="8696" spans="1:5">
      <c r="A8696" t="s">
        <v>1439</v>
      </c>
      <c r="B8696" t="str">
        <f t="shared" si="135"/>
        <v>PINCU Y GUTIERREZ SPA</v>
      </c>
      <c r="C8696" t="s">
        <v>3908</v>
      </c>
      <c r="D8696">
        <f>VLOOKUP(C8696,RUBRO!A$2:B$935,2)</f>
        <v>457</v>
      </c>
      <c r="E8696">
        <f>VLOOKUP(A8696,EMPRESA!A$2:B$5796,2,FALSE)</f>
        <v>4384</v>
      </c>
    </row>
    <row r="8697" spans="1:5">
      <c r="A8697" t="s">
        <v>1439</v>
      </c>
      <c r="B8697" t="str">
        <f t="shared" si="135"/>
        <v>PINCU Y GUTIERREZ SPA</v>
      </c>
      <c r="C8697" t="s">
        <v>4627</v>
      </c>
      <c r="D8697">
        <f>VLOOKUP(C8697,RUBRO!A$2:B$935,2)</f>
        <v>488</v>
      </c>
      <c r="E8697">
        <f>VLOOKUP(A8697,EMPRESA!A$2:B$5796,2,FALSE)</f>
        <v>4384</v>
      </c>
    </row>
    <row r="8698" spans="1:5">
      <c r="A8698" t="s">
        <v>1439</v>
      </c>
      <c r="B8698" t="str">
        <f t="shared" si="135"/>
        <v>PINCU Y GUTIERREZ SPA</v>
      </c>
      <c r="C8698" t="s">
        <v>6013</v>
      </c>
      <c r="D8698">
        <f>VLOOKUP(C8698,RUBRO!A$2:B$935,2)</f>
        <v>748</v>
      </c>
      <c r="E8698">
        <f>VLOOKUP(A8698,EMPRESA!A$2:B$5796,2,FALSE)</f>
        <v>4384</v>
      </c>
    </row>
    <row r="8699" spans="1:5">
      <c r="A8699" t="s">
        <v>3604</v>
      </c>
      <c r="B8699" t="str">
        <f t="shared" si="135"/>
        <v>PINTO PIGA SEEDS S.A.</v>
      </c>
      <c r="C8699" t="s">
        <v>3431</v>
      </c>
      <c r="D8699">
        <f>VLOOKUP(C8699,RUBRO!A$2:B$935,2)</f>
        <v>413</v>
      </c>
      <c r="E8699">
        <f>VLOOKUP(A8699,EMPRESA!A$2:B$5796,2,FALSE)</f>
        <v>4385</v>
      </c>
    </row>
    <row r="8700" spans="1:5">
      <c r="A8700" t="s">
        <v>3604</v>
      </c>
      <c r="B8700" t="str">
        <f t="shared" si="135"/>
        <v>PINTO PIGA SEEDS S.A.</v>
      </c>
      <c r="C8700" t="s">
        <v>6223</v>
      </c>
      <c r="D8700">
        <f>VLOOKUP(C8700,RUBRO!A$2:B$935,2)</f>
        <v>799</v>
      </c>
      <c r="E8700">
        <f>VLOOKUP(A8700,EMPRESA!A$2:B$5796,2,FALSE)</f>
        <v>4385</v>
      </c>
    </row>
    <row r="8701" spans="1:5">
      <c r="A8701" t="s">
        <v>5701</v>
      </c>
      <c r="B8701" t="str">
        <f t="shared" si="135"/>
        <v>PINTURAS NEON LTDA.</v>
      </c>
      <c r="C8701" t="s">
        <v>5696</v>
      </c>
      <c r="D8701">
        <f>VLOOKUP(C8701,RUBRO!A$2:B$935,2)</f>
        <v>676</v>
      </c>
      <c r="E8701">
        <f>VLOOKUP(A8701,EMPRESA!A$2:B$5796,2,FALSE)</f>
        <v>4386</v>
      </c>
    </row>
    <row r="8702" spans="1:5">
      <c r="A8702" t="s">
        <v>5701</v>
      </c>
      <c r="B8702" t="str">
        <f t="shared" si="135"/>
        <v>PINTURAS NEON LTDA.</v>
      </c>
      <c r="C8702" t="s">
        <v>6100</v>
      </c>
      <c r="D8702">
        <f>VLOOKUP(C8702,RUBRO!A$2:B$935,2)</f>
        <v>768</v>
      </c>
      <c r="E8702">
        <f>VLOOKUP(A8702,EMPRESA!A$2:B$5796,2,FALSE)</f>
        <v>4386</v>
      </c>
    </row>
    <row r="8703" spans="1:5">
      <c r="A8703" t="s">
        <v>5672</v>
      </c>
      <c r="B8703" t="str">
        <f t="shared" si="135"/>
        <v>PINTURAS TAJAMAR S.A.</v>
      </c>
      <c r="C8703" t="s">
        <v>5671</v>
      </c>
      <c r="D8703">
        <f>VLOOKUP(C8703,RUBRO!A$2:B$935,2)</f>
        <v>664</v>
      </c>
      <c r="E8703">
        <f>VLOOKUP(A8703,EMPRESA!A$2:B$5796,2,FALSE)</f>
        <v>4387</v>
      </c>
    </row>
    <row r="8704" spans="1:5">
      <c r="A8704" t="s">
        <v>5672</v>
      </c>
      <c r="B8704" t="str">
        <f t="shared" si="135"/>
        <v>PINTURAS TAJAMAR S.A.</v>
      </c>
      <c r="C8704" t="s">
        <v>5696</v>
      </c>
      <c r="D8704">
        <f>VLOOKUP(C8704,RUBRO!A$2:B$935,2)</f>
        <v>676</v>
      </c>
      <c r="E8704">
        <f>VLOOKUP(A8704,EMPRESA!A$2:B$5796,2,FALSE)</f>
        <v>4387</v>
      </c>
    </row>
    <row r="8705" spans="1:5">
      <c r="A8705" t="s">
        <v>474</v>
      </c>
      <c r="B8705" t="str">
        <f t="shared" si="135"/>
        <v>PINTURAS TRICOLOR S.A.</v>
      </c>
      <c r="C8705" t="s">
        <v>463</v>
      </c>
      <c r="D8705">
        <f>VLOOKUP(C8705,RUBRO!A$2:B$935,2)</f>
        <v>43</v>
      </c>
      <c r="E8705">
        <f>VLOOKUP(A8705,EMPRESA!A$2:B$5796,2,FALSE)</f>
        <v>4388</v>
      </c>
    </row>
    <row r="8706" spans="1:5">
      <c r="A8706" t="s">
        <v>474</v>
      </c>
      <c r="B8706" t="str">
        <f t="shared" si="135"/>
        <v>PINTURAS TRICOLOR S.A.</v>
      </c>
      <c r="C8706" t="s">
        <v>690</v>
      </c>
      <c r="D8706">
        <f>VLOOKUP(C8706,RUBRO!A$2:B$935,2)</f>
        <v>69</v>
      </c>
      <c r="E8706">
        <f>VLOOKUP(A8706,EMPRESA!A$2:B$5796,2,FALSE)</f>
        <v>4388</v>
      </c>
    </row>
    <row r="8707" spans="1:5">
      <c r="A8707" t="s">
        <v>474</v>
      </c>
      <c r="B8707" t="str">
        <f t="shared" ref="B8707:B8770" si="136">UPPER(A8707)</f>
        <v>PINTURAS TRICOLOR S.A.</v>
      </c>
      <c r="C8707" t="s">
        <v>5330</v>
      </c>
      <c r="D8707">
        <f>VLOOKUP(C8707,RUBRO!A$2:B$935,2)</f>
        <v>596</v>
      </c>
      <c r="E8707">
        <f>VLOOKUP(A8707,EMPRESA!A$2:B$5796,2,FALSE)</f>
        <v>4388</v>
      </c>
    </row>
    <row r="8708" spans="1:5">
      <c r="A8708" t="s">
        <v>474</v>
      </c>
      <c r="B8708" t="str">
        <f t="shared" si="136"/>
        <v>PINTURAS TRICOLOR S.A.</v>
      </c>
      <c r="C8708" t="s">
        <v>5671</v>
      </c>
      <c r="D8708">
        <f>VLOOKUP(C8708,RUBRO!A$2:B$935,2)</f>
        <v>664</v>
      </c>
      <c r="E8708">
        <f>VLOOKUP(A8708,EMPRESA!A$2:B$5796,2,FALSE)</f>
        <v>4388</v>
      </c>
    </row>
    <row r="8709" spans="1:5">
      <c r="A8709" t="s">
        <v>474</v>
      </c>
      <c r="B8709" t="str">
        <f t="shared" si="136"/>
        <v>PINTURAS TRICOLOR S.A.</v>
      </c>
      <c r="C8709" t="s">
        <v>5696</v>
      </c>
      <c r="D8709">
        <f>VLOOKUP(C8709,RUBRO!A$2:B$935,2)</f>
        <v>676</v>
      </c>
      <c r="E8709">
        <f>VLOOKUP(A8709,EMPRESA!A$2:B$5796,2,FALSE)</f>
        <v>4388</v>
      </c>
    </row>
    <row r="8710" spans="1:5">
      <c r="A8710" t="s">
        <v>474</v>
      </c>
      <c r="B8710" t="str">
        <f t="shared" si="136"/>
        <v>PINTURAS TRICOLOR S.A.</v>
      </c>
      <c r="C8710" t="s">
        <v>6100</v>
      </c>
      <c r="D8710">
        <f>VLOOKUP(C8710,RUBRO!A$2:B$935,2)</f>
        <v>768</v>
      </c>
      <c r="E8710">
        <f>VLOOKUP(A8710,EMPRESA!A$2:B$5796,2,FALSE)</f>
        <v>4388</v>
      </c>
    </row>
    <row r="8711" spans="1:5">
      <c r="A8711" t="s">
        <v>4831</v>
      </c>
      <c r="B8711" t="str">
        <f t="shared" si="136"/>
        <v>PISCINAS AQUASOL LTDA.</v>
      </c>
      <c r="C8711" t="s">
        <v>4830</v>
      </c>
      <c r="D8711">
        <f>VLOOKUP(C8711,RUBRO!A$2:B$935,2)</f>
        <v>507</v>
      </c>
      <c r="E8711">
        <f>VLOOKUP(A8711,EMPRESA!A$2:B$5796,2,FALSE)</f>
        <v>4389</v>
      </c>
    </row>
    <row r="8712" spans="1:5">
      <c r="A8712" t="s">
        <v>4832</v>
      </c>
      <c r="B8712" t="str">
        <f t="shared" si="136"/>
        <v>PISCINAS SWIMLINE</v>
      </c>
      <c r="C8712" t="s">
        <v>4830</v>
      </c>
      <c r="D8712">
        <f>VLOOKUP(C8712,RUBRO!A$2:B$935,2)</f>
        <v>507</v>
      </c>
      <c r="E8712">
        <f>VLOOKUP(A8712,EMPRESA!A$2:B$5796,2,FALSE)</f>
        <v>4390</v>
      </c>
    </row>
    <row r="8713" spans="1:5">
      <c r="A8713" t="s">
        <v>1553</v>
      </c>
      <c r="B8713" t="str">
        <f t="shared" si="136"/>
        <v>PISTON HIDRAULICS OF CANADA INDUSTRIAL Y COMERCIAL LTDA.</v>
      </c>
      <c r="C8713" t="s">
        <v>1542</v>
      </c>
      <c r="D8713">
        <f>VLOOKUP(C8713,RUBRO!A$2:B$935,2)</f>
        <v>153</v>
      </c>
      <c r="E8713">
        <f>VLOOKUP(A8713,EMPRESA!A$2:B$5796,2,FALSE)</f>
        <v>4391</v>
      </c>
    </row>
    <row r="8714" spans="1:5">
      <c r="A8714" t="s">
        <v>1553</v>
      </c>
      <c r="B8714" t="str">
        <f t="shared" si="136"/>
        <v>PISTON HIDRAULICS OF CANADA INDUSTRIAL Y COMERCIAL LTDA.</v>
      </c>
      <c r="C8714" t="s">
        <v>5248</v>
      </c>
      <c r="D8714">
        <f>VLOOKUP(C8714,RUBRO!A$2:B$935,2)</f>
        <v>572</v>
      </c>
      <c r="E8714">
        <f>VLOOKUP(A8714,EMPRESA!A$2:B$5796,2,FALSE)</f>
        <v>4391</v>
      </c>
    </row>
    <row r="8715" spans="1:5">
      <c r="A8715" t="s">
        <v>1553</v>
      </c>
      <c r="B8715" t="str">
        <f t="shared" si="136"/>
        <v>PISTON HIDRAULICS OF CANADA INDUSTRIAL Y COMERCIAL LTDA.</v>
      </c>
      <c r="C8715" t="s">
        <v>5295</v>
      </c>
      <c r="D8715">
        <f>VLOOKUP(C8715,RUBRO!A$2:B$935,2)</f>
        <v>578</v>
      </c>
      <c r="E8715">
        <f>VLOOKUP(A8715,EMPRESA!A$2:B$5796,2,FALSE)</f>
        <v>4391</v>
      </c>
    </row>
    <row r="8716" spans="1:5">
      <c r="A8716" t="s">
        <v>1553</v>
      </c>
      <c r="B8716" t="str">
        <f t="shared" si="136"/>
        <v>PISTON HIDRAULICS OF CANADA INDUSTRIAL Y COMERCIAL LTDA.</v>
      </c>
      <c r="C8716" t="s">
        <v>5404</v>
      </c>
      <c r="D8716">
        <f>VLOOKUP(C8716,RUBRO!A$2:B$935,2)</f>
        <v>616</v>
      </c>
      <c r="E8716">
        <f>VLOOKUP(A8716,EMPRESA!A$2:B$5796,2,FALSE)</f>
        <v>4391</v>
      </c>
    </row>
    <row r="8717" spans="1:5">
      <c r="A8717" t="s">
        <v>5718</v>
      </c>
      <c r="B8717" t="str">
        <f t="shared" si="136"/>
        <v>PIZARRENO - ROMERAL</v>
      </c>
      <c r="C8717" t="s">
        <v>5719</v>
      </c>
      <c r="D8717">
        <f>VLOOKUP(C8717,RUBRO!A$2:B$935,2)</f>
        <v>683</v>
      </c>
      <c r="E8717">
        <f>VLOOKUP(A8717,EMPRESA!A$2:B$5796,2,FALSE)</f>
        <v>4392</v>
      </c>
    </row>
    <row r="8718" spans="1:5">
      <c r="A8718" t="s">
        <v>5718</v>
      </c>
      <c r="B8718" t="str">
        <f t="shared" si="136"/>
        <v>PIZARRENO - ROMERAL</v>
      </c>
      <c r="C8718" t="s">
        <v>6395</v>
      </c>
      <c r="D8718">
        <f>VLOOKUP(C8718,RUBRO!A$2:B$935,2)</f>
        <v>837</v>
      </c>
      <c r="E8718">
        <f>VLOOKUP(A8718,EMPRESA!A$2:B$5796,2,FALSE)</f>
        <v>4392</v>
      </c>
    </row>
    <row r="8719" spans="1:5">
      <c r="A8719" t="s">
        <v>6088</v>
      </c>
      <c r="B8719" t="str">
        <f t="shared" si="136"/>
        <v>PJ CHILE SPA</v>
      </c>
      <c r="C8719" t="s">
        <v>6082</v>
      </c>
      <c r="D8719">
        <f>VLOOKUP(C8719,RUBRO!A$2:B$935,2)</f>
        <v>766</v>
      </c>
      <c r="E8719">
        <f>VLOOKUP(A8719,EMPRESA!A$2:B$5796,2,FALSE)</f>
        <v>4393</v>
      </c>
    </row>
    <row r="8720" spans="1:5">
      <c r="A8720" t="s">
        <v>1086</v>
      </c>
      <c r="B8720" t="str">
        <f t="shared" si="136"/>
        <v>PKF CHILE AUDITORES CONSULTORES LTDA.</v>
      </c>
      <c r="C8720" t="s">
        <v>1076</v>
      </c>
      <c r="D8720">
        <f>VLOOKUP(C8720,RUBRO!A$2:B$935,2)</f>
        <v>113</v>
      </c>
      <c r="E8720">
        <f>VLOOKUP(A8720,EMPRESA!A$2:B$5796,2,FALSE)</f>
        <v>4394</v>
      </c>
    </row>
    <row r="8721" spans="1:5">
      <c r="A8721" t="s">
        <v>1086</v>
      </c>
      <c r="B8721" t="str">
        <f t="shared" si="136"/>
        <v>PKF CHILE AUDITORES CONSULTORES LTDA.</v>
      </c>
      <c r="C8721" t="s">
        <v>1318</v>
      </c>
      <c r="D8721">
        <f>VLOOKUP(C8721,RUBRO!A$2:B$935,2)</f>
        <v>119</v>
      </c>
      <c r="E8721">
        <f>VLOOKUP(A8721,EMPRESA!A$2:B$5796,2,FALSE)</f>
        <v>4394</v>
      </c>
    </row>
    <row r="8722" spans="1:5">
      <c r="A8722" t="s">
        <v>4999</v>
      </c>
      <c r="B8722" t="str">
        <f t="shared" si="136"/>
        <v>PLANELLA JUEGOS INFANTILES</v>
      </c>
      <c r="C8722" t="s">
        <v>4993</v>
      </c>
      <c r="D8722">
        <f>VLOOKUP(C8722,RUBRO!A$2:B$935,2)</f>
        <v>529</v>
      </c>
      <c r="E8722">
        <f>VLOOKUP(A8722,EMPRESA!A$2:B$5796,2,FALSE)</f>
        <v>4395</v>
      </c>
    </row>
    <row r="8723" spans="1:5">
      <c r="A8723" t="s">
        <v>1839</v>
      </c>
      <c r="B8723" t="str">
        <f t="shared" si="136"/>
        <v>PLANTA FAENADORA DE CARNES Y FRIGORIFICOS CALACAR</v>
      </c>
      <c r="C8723" t="s">
        <v>1823</v>
      </c>
      <c r="D8723">
        <f>VLOOKUP(C8723,RUBRO!A$2:B$935,2)</f>
        <v>192</v>
      </c>
      <c r="E8723">
        <f>VLOOKUP(A8723,EMPRESA!A$2:B$5796,2,FALSE)</f>
        <v>4396</v>
      </c>
    </row>
    <row r="8724" spans="1:5">
      <c r="A8724" t="s">
        <v>5046</v>
      </c>
      <c r="B8724" t="str">
        <f t="shared" si="136"/>
        <v>PLANTA LECHERA PUERTO OCTAY</v>
      </c>
      <c r="C8724" t="s">
        <v>5038</v>
      </c>
      <c r="D8724">
        <f>VLOOKUP(C8724,RUBRO!A$2:B$935,2)</f>
        <v>540</v>
      </c>
      <c r="E8724">
        <f>VLOOKUP(A8724,EMPRESA!A$2:B$5796,2,FALSE)</f>
        <v>4397</v>
      </c>
    </row>
    <row r="8725" spans="1:5">
      <c r="A8725" t="s">
        <v>5480</v>
      </c>
      <c r="B8725" t="str">
        <f t="shared" si="136"/>
        <v>PLASPAK MAQUINARIAS SPA</v>
      </c>
      <c r="C8725" t="s">
        <v>5479</v>
      </c>
      <c r="D8725">
        <f>VLOOKUP(C8725,RUBRO!A$2:B$935,2)</f>
        <v>585</v>
      </c>
      <c r="E8725">
        <f>VLOOKUP(A8725,EMPRESA!A$2:B$5796,2,FALSE)</f>
        <v>4398</v>
      </c>
    </row>
    <row r="8726" spans="1:5">
      <c r="A8726" t="s">
        <v>5384</v>
      </c>
      <c r="B8726" t="str">
        <f t="shared" si="136"/>
        <v>PLASTIC OMNIUM S.A.</v>
      </c>
      <c r="C8726" t="s">
        <v>5383</v>
      </c>
      <c r="D8726">
        <f>VLOOKUP(C8726,RUBRO!A$2:B$935,2)</f>
        <v>611</v>
      </c>
      <c r="E8726">
        <f>VLOOKUP(A8726,EMPRESA!A$2:B$5796,2,FALSE)</f>
        <v>4399</v>
      </c>
    </row>
    <row r="8727" spans="1:5">
      <c r="A8727" t="s">
        <v>5876</v>
      </c>
      <c r="B8727" t="str">
        <f t="shared" si="136"/>
        <v>PLASTICOS AMERICA LTDA.</v>
      </c>
      <c r="C8727" t="s">
        <v>5857</v>
      </c>
      <c r="D8727">
        <f>VLOOKUP(C8727,RUBRO!A$2:B$935,2)</f>
        <v>720</v>
      </c>
      <c r="E8727">
        <f>VLOOKUP(A8727,EMPRESA!A$2:B$5796,2,FALSE)</f>
        <v>4400</v>
      </c>
    </row>
    <row r="8728" spans="1:5">
      <c r="A8728" t="s">
        <v>1518</v>
      </c>
      <c r="B8728" t="str">
        <f t="shared" si="136"/>
        <v>PLASTICOS ARAUCO LTDA.</v>
      </c>
      <c r="C8728" t="s">
        <v>1508</v>
      </c>
      <c r="D8728">
        <f>VLOOKUP(C8728,RUBRO!A$2:B$935,2)</f>
        <v>150</v>
      </c>
      <c r="E8728">
        <f>VLOOKUP(A8728,EMPRESA!A$2:B$5796,2,FALSE)</f>
        <v>4401</v>
      </c>
    </row>
    <row r="8729" spans="1:5">
      <c r="A8729" t="s">
        <v>3141</v>
      </c>
      <c r="B8729" t="str">
        <f t="shared" si="136"/>
        <v>PLASTICOS ASTURIAS</v>
      </c>
      <c r="C8729" t="s">
        <v>3122</v>
      </c>
      <c r="D8729">
        <f>VLOOKUP(C8729,RUBRO!A$2:B$935,2)</f>
        <v>351</v>
      </c>
      <c r="E8729">
        <f>VLOOKUP(A8729,EMPRESA!A$2:B$5796,2,FALSE)</f>
        <v>4402</v>
      </c>
    </row>
    <row r="8730" spans="1:5">
      <c r="A8730" t="s">
        <v>3141</v>
      </c>
      <c r="B8730" t="str">
        <f t="shared" si="136"/>
        <v>PLASTICOS ASTURIAS</v>
      </c>
      <c r="C8730" t="s">
        <v>5857</v>
      </c>
      <c r="D8730">
        <f>VLOOKUP(C8730,RUBRO!A$2:B$935,2)</f>
        <v>720</v>
      </c>
      <c r="E8730">
        <f>VLOOKUP(A8730,EMPRESA!A$2:B$5796,2,FALSE)</f>
        <v>4402</v>
      </c>
    </row>
    <row r="8731" spans="1:5">
      <c r="A8731" t="s">
        <v>5877</v>
      </c>
      <c r="B8731" t="str">
        <f t="shared" si="136"/>
        <v>PLASTICOS CORONEL LTDA.</v>
      </c>
      <c r="C8731" t="s">
        <v>5857</v>
      </c>
      <c r="D8731">
        <f>VLOOKUP(C8731,RUBRO!A$2:B$935,2)</f>
        <v>720</v>
      </c>
      <c r="E8731">
        <f>VLOOKUP(A8731,EMPRESA!A$2:B$5796,2,FALSE)</f>
        <v>4403</v>
      </c>
    </row>
    <row r="8732" spans="1:5">
      <c r="A8732" t="s">
        <v>3753</v>
      </c>
      <c r="B8732" t="str">
        <f t="shared" si="136"/>
        <v>PLASTICOS ELSACA</v>
      </c>
      <c r="C8732" t="s">
        <v>3752</v>
      </c>
      <c r="D8732">
        <f>VLOOKUP(C8732,RUBRO!A$2:B$935,2)</f>
        <v>428</v>
      </c>
      <c r="E8732">
        <f>VLOOKUP(A8732,EMPRESA!A$2:B$5796,2,FALSE)</f>
        <v>4404</v>
      </c>
    </row>
    <row r="8733" spans="1:5">
      <c r="A8733" t="s">
        <v>3753</v>
      </c>
      <c r="B8733" t="str">
        <f t="shared" si="136"/>
        <v>PLASTICOS ELSACA</v>
      </c>
      <c r="C8733" t="s">
        <v>5857</v>
      </c>
      <c r="D8733">
        <f>VLOOKUP(C8733,RUBRO!A$2:B$935,2)</f>
        <v>720</v>
      </c>
      <c r="E8733">
        <f>VLOOKUP(A8733,EMPRESA!A$2:B$5796,2,FALSE)</f>
        <v>4404</v>
      </c>
    </row>
    <row r="8734" spans="1:5">
      <c r="A8734" t="s">
        <v>3142</v>
      </c>
      <c r="B8734" t="str">
        <f t="shared" si="136"/>
        <v>PLASTICOS EROFLEX S.A.</v>
      </c>
      <c r="C8734" t="s">
        <v>3122</v>
      </c>
      <c r="D8734">
        <f>VLOOKUP(C8734,RUBRO!A$2:B$935,2)</f>
        <v>351</v>
      </c>
      <c r="E8734">
        <f>VLOOKUP(A8734,EMPRESA!A$2:B$5796,2,FALSE)</f>
        <v>4405</v>
      </c>
    </row>
    <row r="8735" spans="1:5">
      <c r="A8735" t="s">
        <v>3142</v>
      </c>
      <c r="B8735" t="str">
        <f t="shared" si="136"/>
        <v>PLASTICOS EROFLEX S.A.</v>
      </c>
      <c r="C8735" t="s">
        <v>3157</v>
      </c>
      <c r="D8735">
        <f>VLOOKUP(C8735,RUBRO!A$2:B$935,2)</f>
        <v>353</v>
      </c>
      <c r="E8735">
        <f>VLOOKUP(A8735,EMPRESA!A$2:B$5796,2,FALSE)</f>
        <v>4405</v>
      </c>
    </row>
    <row r="8736" spans="1:5">
      <c r="A8736" t="s">
        <v>3142</v>
      </c>
      <c r="B8736" t="str">
        <f t="shared" si="136"/>
        <v>PLASTICOS EROFLEX S.A.</v>
      </c>
      <c r="C8736" t="s">
        <v>3431</v>
      </c>
      <c r="D8736">
        <f>VLOOKUP(C8736,RUBRO!A$2:B$935,2)</f>
        <v>413</v>
      </c>
      <c r="E8736">
        <f>VLOOKUP(A8736,EMPRESA!A$2:B$5796,2,FALSE)</f>
        <v>4405</v>
      </c>
    </row>
    <row r="8737" spans="1:5">
      <c r="A8737" t="s">
        <v>3142</v>
      </c>
      <c r="B8737" t="str">
        <f t="shared" si="136"/>
        <v>PLASTICOS EROFLEX S.A.</v>
      </c>
      <c r="C8737" t="s">
        <v>5732</v>
      </c>
      <c r="D8737">
        <f>VLOOKUP(C8737,RUBRO!A$2:B$935,2)</f>
        <v>686</v>
      </c>
      <c r="E8737">
        <f>VLOOKUP(A8737,EMPRESA!A$2:B$5796,2,FALSE)</f>
        <v>4405</v>
      </c>
    </row>
    <row r="8738" spans="1:5">
      <c r="A8738" t="s">
        <v>3142</v>
      </c>
      <c r="B8738" t="str">
        <f t="shared" si="136"/>
        <v>PLASTICOS EROFLEX S.A.</v>
      </c>
      <c r="C8738" t="s">
        <v>5785</v>
      </c>
      <c r="D8738">
        <f>VLOOKUP(C8738,RUBRO!A$2:B$935,2)</f>
        <v>710</v>
      </c>
      <c r="E8738">
        <f>VLOOKUP(A8738,EMPRESA!A$2:B$5796,2,FALSE)</f>
        <v>4405</v>
      </c>
    </row>
    <row r="8739" spans="1:5">
      <c r="A8739" t="s">
        <v>3142</v>
      </c>
      <c r="B8739" t="str">
        <f t="shared" si="136"/>
        <v>PLASTICOS EROFLEX S.A.</v>
      </c>
      <c r="C8739" t="s">
        <v>5857</v>
      </c>
      <c r="D8739">
        <f>VLOOKUP(C8739,RUBRO!A$2:B$935,2)</f>
        <v>720</v>
      </c>
      <c r="E8739">
        <f>VLOOKUP(A8739,EMPRESA!A$2:B$5796,2,FALSE)</f>
        <v>4405</v>
      </c>
    </row>
    <row r="8740" spans="1:5">
      <c r="A8740" t="s">
        <v>3143</v>
      </c>
      <c r="B8740" t="str">
        <f t="shared" si="136"/>
        <v>PLASTICOS ESPANA S.A.</v>
      </c>
      <c r="C8740" t="s">
        <v>3122</v>
      </c>
      <c r="D8740">
        <f>VLOOKUP(C8740,RUBRO!A$2:B$935,2)</f>
        <v>351</v>
      </c>
      <c r="E8740">
        <f>VLOOKUP(A8740,EMPRESA!A$2:B$5796,2,FALSE)</f>
        <v>4406</v>
      </c>
    </row>
    <row r="8741" spans="1:5">
      <c r="A8741" t="s">
        <v>5878</v>
      </c>
      <c r="B8741" t="str">
        <f t="shared" si="136"/>
        <v>PLASTICOS FILMAMERICA LTDA.</v>
      </c>
      <c r="C8741" t="s">
        <v>5857</v>
      </c>
      <c r="D8741">
        <f>VLOOKUP(C8741,RUBRO!A$2:B$935,2)</f>
        <v>720</v>
      </c>
      <c r="E8741">
        <f>VLOOKUP(A8741,EMPRESA!A$2:B$5796,2,FALSE)</f>
        <v>4407</v>
      </c>
    </row>
    <row r="8742" spans="1:5">
      <c r="A8742" t="s">
        <v>5879</v>
      </c>
      <c r="B8742" t="str">
        <f t="shared" si="136"/>
        <v>PLASTICOS HADDAD S.A.</v>
      </c>
      <c r="C8742" t="s">
        <v>5857</v>
      </c>
      <c r="D8742">
        <f>VLOOKUP(C8742,RUBRO!A$2:B$935,2)</f>
        <v>720</v>
      </c>
      <c r="E8742">
        <f>VLOOKUP(A8742,EMPRESA!A$2:B$5796,2,FALSE)</f>
        <v>4408</v>
      </c>
    </row>
    <row r="8743" spans="1:5">
      <c r="A8743" t="s">
        <v>1519</v>
      </c>
      <c r="B8743" t="str">
        <f t="shared" si="136"/>
        <v>PLASTICOS HEBROLUX LTDA.</v>
      </c>
      <c r="C8743" t="s">
        <v>1508</v>
      </c>
      <c r="D8743">
        <f>VLOOKUP(C8743,RUBRO!A$2:B$935,2)</f>
        <v>150</v>
      </c>
      <c r="E8743">
        <f>VLOOKUP(A8743,EMPRESA!A$2:B$5796,2,FALSE)</f>
        <v>4409</v>
      </c>
    </row>
    <row r="8744" spans="1:5">
      <c r="A8744" t="s">
        <v>1519</v>
      </c>
      <c r="B8744" t="str">
        <f t="shared" si="136"/>
        <v>PLASTICOS HEBROLUX LTDA.</v>
      </c>
      <c r="C8744" t="s">
        <v>5857</v>
      </c>
      <c r="D8744">
        <f>VLOOKUP(C8744,RUBRO!A$2:B$935,2)</f>
        <v>720</v>
      </c>
      <c r="E8744">
        <f>VLOOKUP(A8744,EMPRESA!A$2:B$5796,2,FALSE)</f>
        <v>4409</v>
      </c>
    </row>
    <row r="8745" spans="1:5">
      <c r="A8745" t="s">
        <v>1520</v>
      </c>
      <c r="B8745" t="str">
        <f t="shared" si="136"/>
        <v>PLASTICOS JIMENEZ</v>
      </c>
      <c r="C8745" t="s">
        <v>1508</v>
      </c>
      <c r="D8745">
        <f>VLOOKUP(C8745,RUBRO!A$2:B$935,2)</f>
        <v>150</v>
      </c>
      <c r="E8745">
        <f>VLOOKUP(A8745,EMPRESA!A$2:B$5796,2,FALSE)</f>
        <v>4410</v>
      </c>
    </row>
    <row r="8746" spans="1:5">
      <c r="A8746" t="s">
        <v>5880</v>
      </c>
      <c r="B8746" t="str">
        <f t="shared" si="136"/>
        <v>PLASTICOS NALON LTDA.</v>
      </c>
      <c r="C8746" t="s">
        <v>5857</v>
      </c>
      <c r="D8746">
        <f>VLOOKUP(C8746,RUBRO!A$2:B$935,2)</f>
        <v>720</v>
      </c>
      <c r="E8746">
        <f>VLOOKUP(A8746,EMPRESA!A$2:B$5796,2,FALSE)</f>
        <v>4411</v>
      </c>
    </row>
    <row r="8747" spans="1:5">
      <c r="A8747" t="s">
        <v>5881</v>
      </c>
      <c r="B8747" t="str">
        <f t="shared" si="136"/>
        <v>PLASTICOS RAQUEL</v>
      </c>
      <c r="C8747" t="s">
        <v>5857</v>
      </c>
      <c r="D8747">
        <f>VLOOKUP(C8747,RUBRO!A$2:B$935,2)</f>
        <v>720</v>
      </c>
      <c r="E8747">
        <f>VLOOKUP(A8747,EMPRESA!A$2:B$5796,2,FALSE)</f>
        <v>4412</v>
      </c>
    </row>
    <row r="8748" spans="1:5">
      <c r="A8748" t="s">
        <v>3144</v>
      </c>
      <c r="B8748" t="str">
        <f t="shared" si="136"/>
        <v>PLASTICOS TUMANI SPA</v>
      </c>
      <c r="C8748" t="s">
        <v>3122</v>
      </c>
      <c r="D8748">
        <f>VLOOKUP(C8748,RUBRO!A$2:B$935,2)</f>
        <v>351</v>
      </c>
      <c r="E8748">
        <f>VLOOKUP(A8748,EMPRESA!A$2:B$5796,2,FALSE)</f>
        <v>4413</v>
      </c>
    </row>
    <row r="8749" spans="1:5">
      <c r="A8749" t="s">
        <v>3144</v>
      </c>
      <c r="B8749" t="str">
        <f t="shared" si="136"/>
        <v>PLASTICOS TUMANI SPA</v>
      </c>
      <c r="C8749" t="s">
        <v>3431</v>
      </c>
      <c r="D8749">
        <f>VLOOKUP(C8749,RUBRO!A$2:B$935,2)</f>
        <v>413</v>
      </c>
      <c r="E8749">
        <f>VLOOKUP(A8749,EMPRESA!A$2:B$5796,2,FALSE)</f>
        <v>4413</v>
      </c>
    </row>
    <row r="8750" spans="1:5">
      <c r="A8750" t="s">
        <v>5882</v>
      </c>
      <c r="B8750" t="str">
        <f t="shared" si="136"/>
        <v>PLASTICOS WEGNER LTDA.</v>
      </c>
      <c r="C8750" t="s">
        <v>5857</v>
      </c>
      <c r="D8750">
        <f>VLOOKUP(C8750,RUBRO!A$2:B$935,2)</f>
        <v>720</v>
      </c>
      <c r="E8750">
        <f>VLOOKUP(A8750,EMPRESA!A$2:B$5796,2,FALSE)</f>
        <v>4414</v>
      </c>
    </row>
    <row r="8751" spans="1:5">
      <c r="A8751" t="s">
        <v>3145</v>
      </c>
      <c r="B8751" t="str">
        <f t="shared" si="136"/>
        <v>PLASTICOS WILLIAM HADDAD LTDA.</v>
      </c>
      <c r="C8751" t="s">
        <v>3122</v>
      </c>
      <c r="D8751">
        <f>VLOOKUP(C8751,RUBRO!A$2:B$935,2)</f>
        <v>351</v>
      </c>
      <c r="E8751">
        <f>VLOOKUP(A8751,EMPRESA!A$2:B$5796,2,FALSE)</f>
        <v>4415</v>
      </c>
    </row>
    <row r="8752" spans="1:5">
      <c r="A8752" t="s">
        <v>3145</v>
      </c>
      <c r="B8752" t="str">
        <f t="shared" si="136"/>
        <v>PLASTICOS WILLIAM HADDAD LTDA.</v>
      </c>
      <c r="C8752" t="s">
        <v>5661</v>
      </c>
      <c r="D8752">
        <f>VLOOKUP(C8752,RUBRO!A$2:B$935,2)</f>
        <v>658</v>
      </c>
      <c r="E8752">
        <f>VLOOKUP(A8752,EMPRESA!A$2:B$5796,2,FALSE)</f>
        <v>4415</v>
      </c>
    </row>
    <row r="8753" spans="1:5">
      <c r="A8753" t="s">
        <v>3145</v>
      </c>
      <c r="B8753" t="str">
        <f t="shared" si="136"/>
        <v>PLASTICOS WILLIAM HADDAD LTDA.</v>
      </c>
      <c r="C8753" t="s">
        <v>5857</v>
      </c>
      <c r="D8753">
        <f>VLOOKUP(C8753,RUBRO!A$2:B$935,2)</f>
        <v>720</v>
      </c>
      <c r="E8753">
        <f>VLOOKUP(A8753,EMPRESA!A$2:B$5796,2,FALSE)</f>
        <v>4415</v>
      </c>
    </row>
    <row r="8754" spans="1:5">
      <c r="A8754" t="s">
        <v>5883</v>
      </c>
      <c r="B8754" t="str">
        <f t="shared" si="136"/>
        <v>PLASTICOS Y ENVASES LTDA.</v>
      </c>
      <c r="C8754" t="s">
        <v>5857</v>
      </c>
      <c r="D8754">
        <f>VLOOKUP(C8754,RUBRO!A$2:B$935,2)</f>
        <v>720</v>
      </c>
      <c r="E8754">
        <f>VLOOKUP(A8754,EMPRESA!A$2:B$5796,2,FALSE)</f>
        <v>4416</v>
      </c>
    </row>
    <row r="8755" spans="1:5">
      <c r="A8755" t="s">
        <v>3146</v>
      </c>
      <c r="B8755" t="str">
        <f t="shared" si="136"/>
        <v>PLASTICOS Y MATRICES LTDA.</v>
      </c>
      <c r="C8755" t="s">
        <v>3122</v>
      </c>
      <c r="D8755">
        <f>VLOOKUP(C8755,RUBRO!A$2:B$935,2)</f>
        <v>351</v>
      </c>
      <c r="E8755">
        <f>VLOOKUP(A8755,EMPRESA!A$2:B$5796,2,FALSE)</f>
        <v>4417</v>
      </c>
    </row>
    <row r="8756" spans="1:5">
      <c r="A8756" t="s">
        <v>5736</v>
      </c>
      <c r="B8756" t="str">
        <f t="shared" si="136"/>
        <v>PLASTIGEN</v>
      </c>
      <c r="C8756" t="s">
        <v>5732</v>
      </c>
      <c r="D8756">
        <f>VLOOKUP(C8756,RUBRO!A$2:B$935,2)</f>
        <v>686</v>
      </c>
      <c r="E8756">
        <f>VLOOKUP(A8756,EMPRESA!A$2:B$5796,2,FALSE)</f>
        <v>4418</v>
      </c>
    </row>
    <row r="8757" spans="1:5">
      <c r="A8757" t="s">
        <v>247</v>
      </c>
      <c r="B8757" t="str">
        <f t="shared" si="136"/>
        <v>PLASTIQUIMICA S.I.C. LIMITADA</v>
      </c>
      <c r="C8757" t="s">
        <v>243</v>
      </c>
      <c r="D8757">
        <f>VLOOKUP(C8757,RUBRO!A$2:B$935,2)</f>
        <v>20</v>
      </c>
      <c r="E8757">
        <f>VLOOKUP(A8757,EMPRESA!A$2:B$5796,2,FALSE)</f>
        <v>4419</v>
      </c>
    </row>
    <row r="8758" spans="1:5">
      <c r="A8758" t="s">
        <v>247</v>
      </c>
      <c r="B8758" t="str">
        <f t="shared" si="136"/>
        <v>PLASTIQUIMICA S.I.C. LIMITADA</v>
      </c>
      <c r="C8758" t="s">
        <v>4439</v>
      </c>
      <c r="D8758">
        <f>VLOOKUP(C8758,RUBRO!A$2:B$935,2)</f>
        <v>473</v>
      </c>
      <c r="E8758">
        <f>VLOOKUP(A8758,EMPRESA!A$2:B$5796,2,FALSE)</f>
        <v>4419</v>
      </c>
    </row>
    <row r="8759" spans="1:5">
      <c r="A8759" t="s">
        <v>247</v>
      </c>
      <c r="B8759" t="str">
        <f t="shared" si="136"/>
        <v>PLASTIQUIMICA S.I.C. LIMITADA</v>
      </c>
      <c r="C8759" t="s">
        <v>6075</v>
      </c>
      <c r="D8759">
        <f>VLOOKUP(C8759,RUBRO!A$2:B$935,2)</f>
        <v>764</v>
      </c>
      <c r="E8759">
        <f>VLOOKUP(A8759,EMPRESA!A$2:B$5796,2,FALSE)</f>
        <v>4419</v>
      </c>
    </row>
    <row r="8760" spans="1:5">
      <c r="A8760" t="s">
        <v>247</v>
      </c>
      <c r="B8760" t="str">
        <f t="shared" si="136"/>
        <v>PLASTIQUIMICA S.I.C. LIMITADA</v>
      </c>
      <c r="C8760" t="s">
        <v>6669</v>
      </c>
      <c r="D8760">
        <f>VLOOKUP(C8760,RUBRO!A$2:B$935,2)</f>
        <v>928</v>
      </c>
      <c r="E8760">
        <f>VLOOKUP(A8760,EMPRESA!A$2:B$5796,2,FALSE)</f>
        <v>4419</v>
      </c>
    </row>
    <row r="8761" spans="1:5">
      <c r="A8761" t="s">
        <v>5875</v>
      </c>
      <c r="B8761" t="str">
        <f t="shared" si="136"/>
        <v>PLASTISERVI LTDA.</v>
      </c>
      <c r="C8761" t="s">
        <v>5857</v>
      </c>
      <c r="D8761">
        <f>VLOOKUP(C8761,RUBRO!A$2:B$935,2)</f>
        <v>720</v>
      </c>
      <c r="E8761">
        <f>VLOOKUP(A8761,EMPRESA!A$2:B$5796,2,FALSE)</f>
        <v>4420</v>
      </c>
    </row>
    <row r="8762" spans="1:5">
      <c r="A8762" t="s">
        <v>828</v>
      </c>
      <c r="B8762" t="str">
        <f t="shared" si="136"/>
        <v>PLASTYVERG S.A.</v>
      </c>
      <c r="C8762" t="s">
        <v>821</v>
      </c>
      <c r="D8762">
        <f>VLOOKUP(C8762,RUBRO!A$2:B$935,2)</f>
        <v>87</v>
      </c>
      <c r="E8762">
        <f>VLOOKUP(A8762,EMPRESA!A$2:B$5796,2,FALSE)</f>
        <v>4421</v>
      </c>
    </row>
    <row r="8763" spans="1:5">
      <c r="A8763" t="s">
        <v>828</v>
      </c>
      <c r="B8763" t="str">
        <f t="shared" si="136"/>
        <v>PLASTYVERG S.A.</v>
      </c>
      <c r="C8763" t="s">
        <v>1508</v>
      </c>
      <c r="D8763">
        <f>VLOOKUP(C8763,RUBRO!A$2:B$935,2)</f>
        <v>150</v>
      </c>
      <c r="E8763">
        <f>VLOOKUP(A8763,EMPRESA!A$2:B$5796,2,FALSE)</f>
        <v>4421</v>
      </c>
    </row>
    <row r="8764" spans="1:5">
      <c r="A8764" t="s">
        <v>828</v>
      </c>
      <c r="B8764" t="str">
        <f t="shared" si="136"/>
        <v>PLASTYVERG S.A.</v>
      </c>
      <c r="C8764" t="s">
        <v>3752</v>
      </c>
      <c r="D8764">
        <f>VLOOKUP(C8764,RUBRO!A$2:B$935,2)</f>
        <v>428</v>
      </c>
      <c r="E8764">
        <f>VLOOKUP(A8764,EMPRESA!A$2:B$5796,2,FALSE)</f>
        <v>4421</v>
      </c>
    </row>
    <row r="8765" spans="1:5">
      <c r="A8765" t="s">
        <v>1517</v>
      </c>
      <c r="B8765" t="str">
        <f t="shared" si="136"/>
        <v>PLASVI SPA</v>
      </c>
      <c r="C8765" t="s">
        <v>1508</v>
      </c>
      <c r="D8765">
        <f>VLOOKUP(C8765,RUBRO!A$2:B$935,2)</f>
        <v>150</v>
      </c>
      <c r="E8765">
        <f>VLOOKUP(A8765,EMPRESA!A$2:B$5796,2,FALSE)</f>
        <v>4422</v>
      </c>
    </row>
    <row r="8766" spans="1:5">
      <c r="A8766" t="s">
        <v>1517</v>
      </c>
      <c r="B8766" t="str">
        <f t="shared" si="136"/>
        <v>PLASVI SPA</v>
      </c>
      <c r="C8766" t="s">
        <v>3122</v>
      </c>
      <c r="D8766">
        <f>VLOOKUP(C8766,RUBRO!A$2:B$935,2)</f>
        <v>351</v>
      </c>
      <c r="E8766">
        <f>VLOOKUP(A8766,EMPRESA!A$2:B$5796,2,FALSE)</f>
        <v>4422</v>
      </c>
    </row>
    <row r="8767" spans="1:5">
      <c r="A8767" t="s">
        <v>1164</v>
      </c>
      <c r="B8767" t="str">
        <f t="shared" si="136"/>
        <v>PLAY COMP LTDA.</v>
      </c>
      <c r="C8767" t="s">
        <v>1120</v>
      </c>
      <c r="D8767">
        <f>VLOOKUP(C8767,RUBRO!A$2:B$935,2)</f>
        <v>114</v>
      </c>
      <c r="E8767">
        <f>VLOOKUP(A8767,EMPRESA!A$2:B$5796,2,FALSE)</f>
        <v>4423</v>
      </c>
    </row>
    <row r="8768" spans="1:5">
      <c r="A8768" t="s">
        <v>1164</v>
      </c>
      <c r="B8768" t="str">
        <f t="shared" si="136"/>
        <v>PLAY COMP LTDA.</v>
      </c>
      <c r="C8768" t="s">
        <v>1686</v>
      </c>
      <c r="D8768">
        <f>VLOOKUP(C8768,RUBRO!A$2:B$935,2)</f>
        <v>187</v>
      </c>
      <c r="E8768">
        <f>VLOOKUP(A8768,EMPRESA!A$2:B$5796,2,FALSE)</f>
        <v>4423</v>
      </c>
    </row>
    <row r="8769" spans="1:5">
      <c r="A8769" t="s">
        <v>1959</v>
      </c>
      <c r="B8769" t="str">
        <f t="shared" si="136"/>
        <v>PLAZA S.A.</v>
      </c>
      <c r="C8769" t="s">
        <v>1953</v>
      </c>
      <c r="D8769">
        <f>VLOOKUP(C8769,RUBRO!A$2:B$935,2)</f>
        <v>206</v>
      </c>
      <c r="E8769">
        <f>VLOOKUP(A8769,EMPRESA!A$2:B$5796,2,FALSE)</f>
        <v>4424</v>
      </c>
    </row>
    <row r="8770" spans="1:5">
      <c r="A8770" t="s">
        <v>321</v>
      </c>
      <c r="B8770" t="str">
        <f t="shared" si="136"/>
        <v>PM CONSULTING S.A.</v>
      </c>
      <c r="C8770" t="s">
        <v>318</v>
      </c>
      <c r="D8770">
        <f>VLOOKUP(C8770,RUBRO!A$2:B$935,2)</f>
        <v>32</v>
      </c>
      <c r="E8770">
        <f>VLOOKUP(A8770,EMPRESA!A$2:B$5796,2,FALSE)</f>
        <v>4425</v>
      </c>
    </row>
    <row r="8771" spans="1:5">
      <c r="A8771" t="s">
        <v>321</v>
      </c>
      <c r="B8771" t="str">
        <f t="shared" ref="B8771:B8834" si="137">UPPER(A8771)</f>
        <v>PM CONSULTING S.A.</v>
      </c>
      <c r="C8771" t="s">
        <v>1090</v>
      </c>
      <c r="D8771">
        <f>VLOOKUP(C8771,RUBRO!A$2:B$935,2)</f>
        <v>112</v>
      </c>
      <c r="E8771">
        <f>VLOOKUP(A8771,EMPRESA!A$2:B$5796,2,FALSE)</f>
        <v>4425</v>
      </c>
    </row>
    <row r="8772" spans="1:5">
      <c r="A8772" t="s">
        <v>321</v>
      </c>
      <c r="B8772" t="str">
        <f t="shared" si="137"/>
        <v>PM CONSULTING S.A.</v>
      </c>
      <c r="C8772" t="s">
        <v>2372</v>
      </c>
      <c r="D8772">
        <f>VLOOKUP(C8772,RUBRO!A$2:B$935,2)</f>
        <v>269</v>
      </c>
      <c r="E8772">
        <f>VLOOKUP(A8772,EMPRESA!A$2:B$5796,2,FALSE)</f>
        <v>4425</v>
      </c>
    </row>
    <row r="8773" spans="1:5">
      <c r="A8773" t="s">
        <v>321</v>
      </c>
      <c r="B8773" t="str">
        <f t="shared" si="137"/>
        <v>PM CONSULTING S.A.</v>
      </c>
      <c r="C8773" t="s">
        <v>2391</v>
      </c>
      <c r="D8773">
        <f>VLOOKUP(C8773,RUBRO!A$2:B$935,2)</f>
        <v>270</v>
      </c>
      <c r="E8773">
        <f>VLOOKUP(A8773,EMPRESA!A$2:B$5796,2,FALSE)</f>
        <v>4425</v>
      </c>
    </row>
    <row r="8774" spans="1:5">
      <c r="A8774" t="s">
        <v>321</v>
      </c>
      <c r="B8774" t="str">
        <f t="shared" si="137"/>
        <v>PM CONSULTING S.A.</v>
      </c>
      <c r="C8774" t="s">
        <v>2401</v>
      </c>
      <c r="D8774">
        <f>VLOOKUP(C8774,RUBRO!A$2:B$935,2)</f>
        <v>272</v>
      </c>
      <c r="E8774">
        <f>VLOOKUP(A8774,EMPRESA!A$2:B$5796,2,FALSE)</f>
        <v>4425</v>
      </c>
    </row>
    <row r="8775" spans="1:5">
      <c r="A8775" t="s">
        <v>321</v>
      </c>
      <c r="B8775" t="str">
        <f t="shared" si="137"/>
        <v>PM CONSULTING S.A.</v>
      </c>
      <c r="C8775" t="s">
        <v>6312</v>
      </c>
      <c r="D8775">
        <f>VLOOKUP(C8775,RUBRO!A$2:B$935,2)</f>
        <v>823</v>
      </c>
      <c r="E8775">
        <f>VLOOKUP(A8775,EMPRESA!A$2:B$5796,2,FALSE)</f>
        <v>4425</v>
      </c>
    </row>
    <row r="8776" spans="1:5">
      <c r="A8776" t="s">
        <v>3605</v>
      </c>
      <c r="B8776" t="str">
        <f t="shared" si="137"/>
        <v>POLEMIC S.A.</v>
      </c>
      <c r="C8776" t="s">
        <v>3431</v>
      </c>
      <c r="D8776">
        <f>VLOOKUP(C8776,RUBRO!A$2:B$935,2)</f>
        <v>413</v>
      </c>
      <c r="E8776">
        <f>VLOOKUP(A8776,EMPRESA!A$2:B$5796,2,FALSE)</f>
        <v>4426</v>
      </c>
    </row>
    <row r="8777" spans="1:5">
      <c r="A8777" t="s">
        <v>3605</v>
      </c>
      <c r="B8777" t="str">
        <f t="shared" si="137"/>
        <v>POLEMIC S.A.</v>
      </c>
      <c r="C8777" t="s">
        <v>6179</v>
      </c>
      <c r="D8777">
        <f>VLOOKUP(C8777,RUBRO!A$2:B$935,2)</f>
        <v>782</v>
      </c>
      <c r="E8777">
        <f>VLOOKUP(A8777,EMPRESA!A$2:B$5796,2,FALSE)</f>
        <v>4426</v>
      </c>
    </row>
    <row r="8778" spans="1:5">
      <c r="A8778" t="s">
        <v>3206</v>
      </c>
      <c r="B8778" t="str">
        <f t="shared" si="137"/>
        <v>POLEX CHILE S.A.</v>
      </c>
      <c r="C8778" t="s">
        <v>3203</v>
      </c>
      <c r="D8778">
        <f>VLOOKUP(C8778,RUBRO!A$2:B$935,2)</f>
        <v>359</v>
      </c>
      <c r="E8778">
        <f>VLOOKUP(A8778,EMPRESA!A$2:B$5796,2,FALSE)</f>
        <v>4427</v>
      </c>
    </row>
    <row r="8779" spans="1:5">
      <c r="A8779" t="s">
        <v>5717</v>
      </c>
      <c r="B8779" t="str">
        <f t="shared" si="137"/>
        <v>POLICARBONATOS CHILE LTDA. - LEKER</v>
      </c>
      <c r="C8779" t="s">
        <v>5715</v>
      </c>
      <c r="D8779">
        <f>VLOOKUP(C8779,RUBRO!A$2:B$935,2)</f>
        <v>682</v>
      </c>
      <c r="E8779">
        <f>VLOOKUP(A8779,EMPRESA!A$2:B$5796,2,FALSE)</f>
        <v>4428</v>
      </c>
    </row>
    <row r="8780" spans="1:5">
      <c r="A8780" t="s">
        <v>4357</v>
      </c>
      <c r="B8780" t="str">
        <f t="shared" si="137"/>
        <v>POLICIA DE INVESTIGACIONES DE CHILE</v>
      </c>
      <c r="C8780" t="s">
        <v>3925</v>
      </c>
      <c r="D8780">
        <f>VLOOKUP(C8780,RUBRO!A$2:B$935,2)</f>
        <v>466</v>
      </c>
      <c r="E8780">
        <f>VLOOKUP(A8780,EMPRESA!A$2:B$5796,2,FALSE)</f>
        <v>4429</v>
      </c>
    </row>
    <row r="8781" spans="1:5">
      <c r="A8781" t="s">
        <v>2281</v>
      </c>
      <c r="B8781" t="str">
        <f t="shared" si="137"/>
        <v>POLICOMP S.A.</v>
      </c>
      <c r="C8781" t="s">
        <v>2250</v>
      </c>
      <c r="D8781">
        <f>VLOOKUP(C8781,RUBRO!A$2:B$935,2)</f>
        <v>253</v>
      </c>
      <c r="E8781">
        <f>VLOOKUP(A8781,EMPRESA!A$2:B$5796,2,FALSE)</f>
        <v>4430</v>
      </c>
    </row>
    <row r="8782" spans="1:5">
      <c r="A8782" t="s">
        <v>5787</v>
      </c>
      <c r="B8782" t="str">
        <f t="shared" si="137"/>
        <v>POLIFUSION S.A.</v>
      </c>
      <c r="C8782" t="s">
        <v>5785</v>
      </c>
      <c r="D8782">
        <f>VLOOKUP(C8782,RUBRO!A$2:B$935,2)</f>
        <v>710</v>
      </c>
      <c r="E8782">
        <f>VLOOKUP(A8782,EMPRESA!A$2:B$5796,2,FALSE)</f>
        <v>4431</v>
      </c>
    </row>
    <row r="8783" spans="1:5">
      <c r="A8783" t="s">
        <v>5787</v>
      </c>
      <c r="B8783" t="str">
        <f t="shared" si="137"/>
        <v>POLIFUSION S.A.</v>
      </c>
      <c r="C8783" t="s">
        <v>5857</v>
      </c>
      <c r="D8783">
        <f>VLOOKUP(C8783,RUBRO!A$2:B$935,2)</f>
        <v>720</v>
      </c>
      <c r="E8783">
        <f>VLOOKUP(A8783,EMPRESA!A$2:B$5796,2,FALSE)</f>
        <v>4431</v>
      </c>
    </row>
    <row r="8784" spans="1:5">
      <c r="A8784" t="s">
        <v>5884</v>
      </c>
      <c r="B8784" t="str">
        <f t="shared" si="137"/>
        <v>POLIMERSHAPES CHILE S.A.</v>
      </c>
      <c r="C8784" t="s">
        <v>5857</v>
      </c>
      <c r="D8784">
        <f>VLOOKUP(C8784,RUBRO!A$2:B$935,2)</f>
        <v>720</v>
      </c>
      <c r="E8784">
        <f>VLOOKUP(A8784,EMPRESA!A$2:B$5796,2,FALSE)</f>
        <v>4432</v>
      </c>
    </row>
    <row r="8785" spans="1:5">
      <c r="A8785" t="s">
        <v>5308</v>
      </c>
      <c r="B8785" t="str">
        <f t="shared" si="137"/>
        <v>POLIMIN COMERCIAL E INDUSTRIAL LTDA.</v>
      </c>
      <c r="C8785" t="s">
        <v>5295</v>
      </c>
      <c r="D8785">
        <f>VLOOKUP(C8785,RUBRO!A$2:B$935,2)</f>
        <v>578</v>
      </c>
      <c r="E8785">
        <f>VLOOKUP(A8785,EMPRESA!A$2:B$5796,2,FALSE)</f>
        <v>4433</v>
      </c>
    </row>
    <row r="8786" spans="1:5">
      <c r="A8786" t="s">
        <v>3338</v>
      </c>
      <c r="B8786" t="str">
        <f t="shared" si="137"/>
        <v>POLIREF</v>
      </c>
      <c r="C8786" t="s">
        <v>3332</v>
      </c>
      <c r="D8786">
        <f>VLOOKUP(C8786,RUBRO!A$2:B$935,2)</f>
        <v>396</v>
      </c>
      <c r="E8786">
        <f>VLOOKUP(A8786,EMPRESA!A$2:B$5796,2,FALSE)</f>
        <v>4434</v>
      </c>
    </row>
    <row r="8787" spans="1:5">
      <c r="A8787" t="s">
        <v>3338</v>
      </c>
      <c r="B8787" t="str">
        <f t="shared" si="137"/>
        <v>POLIREF</v>
      </c>
      <c r="C8787" t="s">
        <v>5732</v>
      </c>
      <c r="D8787">
        <f>VLOOKUP(C8787,RUBRO!A$2:B$935,2)</f>
        <v>686</v>
      </c>
      <c r="E8787">
        <f>VLOOKUP(A8787,EMPRESA!A$2:B$5796,2,FALSE)</f>
        <v>4434</v>
      </c>
    </row>
    <row r="8788" spans="1:5">
      <c r="A8788" t="s">
        <v>3338</v>
      </c>
      <c r="B8788" t="str">
        <f t="shared" si="137"/>
        <v>POLIREF</v>
      </c>
      <c r="C8788" t="s">
        <v>6669</v>
      </c>
      <c r="D8788">
        <f>VLOOKUP(C8788,RUBRO!A$2:B$935,2)</f>
        <v>928</v>
      </c>
      <c r="E8788">
        <f>VLOOKUP(A8788,EMPRESA!A$2:B$5796,2,FALSE)</f>
        <v>4434</v>
      </c>
    </row>
    <row r="8789" spans="1:5">
      <c r="A8789" t="s">
        <v>57809</v>
      </c>
      <c r="B8789" t="str">
        <f t="shared" si="137"/>
        <v>POLITEC S.A. (FEMOGLAS)</v>
      </c>
      <c r="C8789" t="s">
        <v>5732</v>
      </c>
      <c r="D8789">
        <f>VLOOKUP(C8789,RUBRO!A$2:B$935,2)</f>
        <v>686</v>
      </c>
      <c r="E8789">
        <f>VLOOKUP(A8789,EMPRESA!A$2:B$5796,2,FALSE)</f>
        <v>4435</v>
      </c>
    </row>
    <row r="8790" spans="1:5">
      <c r="A8790" t="s">
        <v>4358</v>
      </c>
      <c r="B8790" t="str">
        <f t="shared" si="137"/>
        <v>POLLA CHILENA DE BENEFICENCIA S.A.</v>
      </c>
      <c r="C8790" t="s">
        <v>3925</v>
      </c>
      <c r="D8790">
        <f>VLOOKUP(C8790,RUBRO!A$2:B$935,2)</f>
        <v>466</v>
      </c>
      <c r="E8790">
        <f>VLOOKUP(A8790,EMPRESA!A$2:B$5796,2,FALSE)</f>
        <v>4436</v>
      </c>
    </row>
    <row r="8791" spans="1:5">
      <c r="A8791" t="s">
        <v>4358</v>
      </c>
      <c r="B8791" t="str">
        <f t="shared" si="137"/>
        <v>POLLA CHILENA DE BENEFICENCIA S.A.</v>
      </c>
      <c r="C8791" t="s">
        <v>4987</v>
      </c>
      <c r="D8791">
        <f>VLOOKUP(C8791,RUBRO!A$2:B$935,2)</f>
        <v>527</v>
      </c>
      <c r="E8791">
        <f>VLOOKUP(A8791,EMPRESA!A$2:B$5796,2,FALSE)</f>
        <v>4436</v>
      </c>
    </row>
    <row r="8792" spans="1:5">
      <c r="A8792" t="s">
        <v>4674</v>
      </c>
      <c r="B8792" t="str">
        <f t="shared" si="137"/>
        <v>POLY TRADE S.A.</v>
      </c>
      <c r="C8792" t="s">
        <v>4627</v>
      </c>
      <c r="D8792">
        <f>VLOOKUP(C8792,RUBRO!A$2:B$935,2)</f>
        <v>488</v>
      </c>
      <c r="E8792">
        <f>VLOOKUP(A8792,EMPRESA!A$2:B$5796,2,FALSE)</f>
        <v>4437</v>
      </c>
    </row>
    <row r="8793" spans="1:5">
      <c r="A8793" t="s">
        <v>4674</v>
      </c>
      <c r="B8793" t="str">
        <f t="shared" si="137"/>
        <v>POLY TRADE S.A.</v>
      </c>
      <c r="C8793" t="s">
        <v>5925</v>
      </c>
      <c r="D8793">
        <f>VLOOKUP(C8793,RUBRO!A$2:B$935,2)</f>
        <v>723</v>
      </c>
      <c r="E8793">
        <f>VLOOKUP(A8793,EMPRESA!A$2:B$5796,2,FALSE)</f>
        <v>4437</v>
      </c>
    </row>
    <row r="8794" spans="1:5">
      <c r="A8794" t="s">
        <v>4674</v>
      </c>
      <c r="B8794" t="str">
        <f t="shared" si="137"/>
        <v>POLY TRADE S.A.</v>
      </c>
      <c r="C8794" t="s">
        <v>6379</v>
      </c>
      <c r="D8794">
        <f>VLOOKUP(C8794,RUBRO!A$2:B$935,2)</f>
        <v>836</v>
      </c>
      <c r="E8794">
        <f>VLOOKUP(A8794,EMPRESA!A$2:B$5796,2,FALSE)</f>
        <v>4437</v>
      </c>
    </row>
    <row r="8795" spans="1:5">
      <c r="A8795" t="s">
        <v>5737</v>
      </c>
      <c r="B8795" t="str">
        <f t="shared" si="137"/>
        <v>POLYCHEM LTDA.</v>
      </c>
      <c r="C8795" t="s">
        <v>5732</v>
      </c>
      <c r="D8795">
        <f>VLOOKUP(C8795,RUBRO!A$2:B$935,2)</f>
        <v>686</v>
      </c>
      <c r="E8795">
        <f>VLOOKUP(A8795,EMPRESA!A$2:B$5796,2,FALSE)</f>
        <v>4438</v>
      </c>
    </row>
    <row r="8796" spans="1:5">
      <c r="A8796" t="s">
        <v>1521</v>
      </c>
      <c r="B8796" t="str">
        <f t="shared" si="137"/>
        <v>POLYTEX S.A.</v>
      </c>
      <c r="C8796" t="s">
        <v>1508</v>
      </c>
      <c r="D8796">
        <f>VLOOKUP(C8796,RUBRO!A$2:B$935,2)</f>
        <v>150</v>
      </c>
      <c r="E8796">
        <f>VLOOKUP(A8796,EMPRESA!A$2:B$5796,2,FALSE)</f>
        <v>4439</v>
      </c>
    </row>
    <row r="8797" spans="1:5">
      <c r="A8797" t="s">
        <v>1521</v>
      </c>
      <c r="B8797" t="str">
        <f t="shared" si="137"/>
        <v>POLYTEX S.A.</v>
      </c>
      <c r="C8797" t="s">
        <v>5197</v>
      </c>
      <c r="D8797">
        <f>VLOOKUP(C8797,RUBRO!A$2:B$935,2)</f>
        <v>561</v>
      </c>
      <c r="E8797">
        <f>VLOOKUP(A8797,EMPRESA!A$2:B$5796,2,FALSE)</f>
        <v>4439</v>
      </c>
    </row>
    <row r="8798" spans="1:5">
      <c r="A8798" t="s">
        <v>2970</v>
      </c>
      <c r="B8798" t="str">
        <f t="shared" si="137"/>
        <v>POMERAPE S.A.</v>
      </c>
      <c r="C8798" t="s">
        <v>2881</v>
      </c>
      <c r="D8798">
        <f>VLOOKUP(C8798,RUBRO!A$2:B$935,2)</f>
        <v>335</v>
      </c>
      <c r="E8798">
        <f>VLOOKUP(A8798,EMPRESA!A$2:B$5796,2,FALSE)</f>
        <v>4440</v>
      </c>
    </row>
    <row r="8799" spans="1:5">
      <c r="A8799" t="s">
        <v>6066</v>
      </c>
      <c r="B8799" t="str">
        <f t="shared" si="137"/>
        <v>POMPEYO CARRASCO SPA</v>
      </c>
      <c r="C8799" t="s">
        <v>6041</v>
      </c>
      <c r="D8799">
        <f>VLOOKUP(C8799,RUBRO!A$2:B$935,2)</f>
        <v>763</v>
      </c>
      <c r="E8799">
        <f>VLOOKUP(A8799,EMPRESA!A$2:B$5796,2,FALSE)</f>
        <v>4441</v>
      </c>
    </row>
    <row r="8800" spans="1:5">
      <c r="A8800" t="s">
        <v>6066</v>
      </c>
      <c r="B8800" t="str">
        <f t="shared" si="137"/>
        <v>POMPEYO CARRASCO SPA</v>
      </c>
      <c r="C8800" t="s">
        <v>6649</v>
      </c>
      <c r="D8800">
        <f>VLOOKUP(C8800,RUBRO!A$2:B$935,2)</f>
        <v>924</v>
      </c>
      <c r="E8800">
        <f>VLOOKUP(A8800,EMPRESA!A$2:B$5796,2,FALSE)</f>
        <v>4441</v>
      </c>
    </row>
    <row r="8801" spans="1:5">
      <c r="A8801" t="s">
        <v>1712</v>
      </c>
      <c r="B8801" t="str">
        <f t="shared" si="137"/>
        <v>PONTIFICIA UNIVERSIDAD CATOLICA DE CHILE</v>
      </c>
      <c r="C8801" t="s">
        <v>1686</v>
      </c>
      <c r="D8801">
        <f>VLOOKUP(C8801,RUBRO!A$2:B$935,2)</f>
        <v>187</v>
      </c>
      <c r="E8801">
        <f>VLOOKUP(A8801,EMPRESA!A$2:B$5796,2,FALSE)</f>
        <v>4442</v>
      </c>
    </row>
    <row r="8802" spans="1:5">
      <c r="A8802" t="s">
        <v>1712</v>
      </c>
      <c r="B8802" t="str">
        <f t="shared" si="137"/>
        <v>PONTIFICIA UNIVERSIDAD CATOLICA DE CHILE</v>
      </c>
      <c r="C8802" t="s">
        <v>6602</v>
      </c>
      <c r="D8802">
        <f>VLOOKUP(C8802,RUBRO!A$2:B$935,2)</f>
        <v>918</v>
      </c>
      <c r="E8802">
        <f>VLOOKUP(A8802,EMPRESA!A$2:B$5796,2,FALSE)</f>
        <v>4442</v>
      </c>
    </row>
    <row r="8803" spans="1:5">
      <c r="A8803" t="s">
        <v>1713</v>
      </c>
      <c r="B8803" t="str">
        <f t="shared" si="137"/>
        <v>PONTIFICIA UNIVERSIDAD CATOLICA DE VALPARAISO</v>
      </c>
      <c r="C8803" t="s">
        <v>1686</v>
      </c>
      <c r="D8803">
        <f>VLOOKUP(C8803,RUBRO!A$2:B$935,2)</f>
        <v>187</v>
      </c>
      <c r="E8803">
        <f>VLOOKUP(A8803,EMPRESA!A$2:B$5796,2,FALSE)</f>
        <v>4443</v>
      </c>
    </row>
    <row r="8804" spans="1:5">
      <c r="A8804" t="s">
        <v>1713</v>
      </c>
      <c r="B8804" t="str">
        <f t="shared" si="137"/>
        <v>PONTIFICIA UNIVERSIDAD CATOLICA DE VALPARAISO</v>
      </c>
      <c r="C8804" t="s">
        <v>6602</v>
      </c>
      <c r="D8804">
        <f>VLOOKUP(C8804,RUBRO!A$2:B$935,2)</f>
        <v>918</v>
      </c>
      <c r="E8804">
        <f>VLOOKUP(A8804,EMPRESA!A$2:B$5796,2,FALSE)</f>
        <v>4443</v>
      </c>
    </row>
    <row r="8805" spans="1:5">
      <c r="A8805" t="s">
        <v>6646</v>
      </c>
      <c r="B8805" t="str">
        <f t="shared" si="137"/>
        <v>PORCELANOSA</v>
      </c>
      <c r="C8805" t="s">
        <v>6645</v>
      </c>
      <c r="D8805">
        <f>VLOOKUP(C8805,RUBRO!A$2:B$935,2)</f>
        <v>920</v>
      </c>
      <c r="E8805">
        <f>VLOOKUP(A8805,EMPRESA!A$2:B$5796,2,FALSE)</f>
        <v>4444</v>
      </c>
    </row>
    <row r="8806" spans="1:5">
      <c r="A8806" t="s">
        <v>4675</v>
      </c>
      <c r="B8806" t="str">
        <f t="shared" si="137"/>
        <v>PORSCHE CHILE SPA</v>
      </c>
      <c r="C8806" t="s">
        <v>4627</v>
      </c>
      <c r="D8806">
        <f>VLOOKUP(C8806,RUBRO!A$2:B$935,2)</f>
        <v>488</v>
      </c>
      <c r="E8806">
        <f>VLOOKUP(A8806,EMPRESA!A$2:B$5796,2,FALSE)</f>
        <v>4445</v>
      </c>
    </row>
    <row r="8807" spans="1:5">
      <c r="A8807" t="s">
        <v>4675</v>
      </c>
      <c r="B8807" t="str">
        <f t="shared" si="137"/>
        <v>PORSCHE CHILE SPA</v>
      </c>
      <c r="C8807" t="s">
        <v>5280</v>
      </c>
      <c r="D8807">
        <f>VLOOKUP(C8807,RUBRO!A$2:B$935,2)</f>
        <v>576</v>
      </c>
      <c r="E8807">
        <f>VLOOKUP(A8807,EMPRESA!A$2:B$5796,2,FALSE)</f>
        <v>4445</v>
      </c>
    </row>
    <row r="8808" spans="1:5">
      <c r="A8808" t="s">
        <v>4675</v>
      </c>
      <c r="B8808" t="str">
        <f t="shared" si="137"/>
        <v>PORSCHE CHILE SPA</v>
      </c>
      <c r="C8808" t="s">
        <v>6649</v>
      </c>
      <c r="D8808">
        <f>VLOOKUP(C8808,RUBRO!A$2:B$935,2)</f>
        <v>924</v>
      </c>
      <c r="E8808">
        <f>VLOOKUP(A8808,EMPRESA!A$2:B$5796,2,FALSE)</f>
        <v>4445</v>
      </c>
    </row>
    <row r="8809" spans="1:5">
      <c r="A8809" t="s">
        <v>402</v>
      </c>
      <c r="B8809" t="str">
        <f t="shared" si="137"/>
        <v>PORTA S.A.</v>
      </c>
      <c r="C8809" t="s">
        <v>377</v>
      </c>
      <c r="D8809">
        <f>VLOOKUP(C8809,RUBRO!A$2:B$935,2)</f>
        <v>37</v>
      </c>
      <c r="E8809">
        <f>VLOOKUP(A8809,EMPRESA!A$2:B$5796,2,FALSE)</f>
        <v>4446</v>
      </c>
    </row>
    <row r="8810" spans="1:5">
      <c r="A8810" t="s">
        <v>3382</v>
      </c>
      <c r="B8810" t="str">
        <f t="shared" si="137"/>
        <v>PORTACONDUCTORES DE CHILE SPA</v>
      </c>
      <c r="C8810" t="s">
        <v>3351</v>
      </c>
      <c r="D8810">
        <f>VLOOKUP(C8810,RUBRO!A$2:B$935,2)</f>
        <v>400</v>
      </c>
      <c r="E8810">
        <f>VLOOKUP(A8810,EMPRESA!A$2:B$5796,2,FALSE)</f>
        <v>4447</v>
      </c>
    </row>
    <row r="8811" spans="1:5">
      <c r="A8811" t="s">
        <v>2459</v>
      </c>
      <c r="B8811" t="str">
        <f t="shared" si="137"/>
        <v>PORTALES DE NEGOCIOS S.A.</v>
      </c>
      <c r="C8811" t="s">
        <v>2452</v>
      </c>
      <c r="D8811">
        <f>VLOOKUP(C8811,RUBRO!A$2:B$935,2)</f>
        <v>275</v>
      </c>
      <c r="E8811">
        <f>VLOOKUP(A8811,EMPRESA!A$2:B$5796,2,FALSE)</f>
        <v>4448</v>
      </c>
    </row>
    <row r="8812" spans="1:5">
      <c r="A8812" t="s">
        <v>2459</v>
      </c>
      <c r="B8812" t="str">
        <f t="shared" si="137"/>
        <v>PORTALES DE NEGOCIOS S.A.</v>
      </c>
      <c r="C8812" t="s">
        <v>4903</v>
      </c>
      <c r="D8812">
        <f>VLOOKUP(C8812,RUBRO!A$2:B$935,2)</f>
        <v>524</v>
      </c>
      <c r="E8812">
        <f>VLOOKUP(A8812,EMPRESA!A$2:B$5796,2,FALSE)</f>
        <v>4448</v>
      </c>
    </row>
    <row r="8813" spans="1:5">
      <c r="A8813" t="s">
        <v>2459</v>
      </c>
      <c r="B8813" t="str">
        <f t="shared" si="137"/>
        <v>PORTALES DE NEGOCIOS S.A.</v>
      </c>
      <c r="C8813" t="s">
        <v>6355</v>
      </c>
      <c r="D8813">
        <f>VLOOKUP(C8813,RUBRO!A$2:B$935,2)</f>
        <v>831</v>
      </c>
      <c r="E8813">
        <f>VLOOKUP(A8813,EMPRESA!A$2:B$5796,2,FALSE)</f>
        <v>4448</v>
      </c>
    </row>
    <row r="8814" spans="1:5">
      <c r="A8814" t="s">
        <v>149</v>
      </c>
      <c r="B8814" t="str">
        <f t="shared" si="137"/>
        <v>PORTLAND S.A.</v>
      </c>
      <c r="C8814" t="s">
        <v>137</v>
      </c>
      <c r="D8814">
        <f>VLOOKUP(C8814,RUBRO!A$2:B$935,2)</f>
        <v>10</v>
      </c>
      <c r="E8814">
        <f>VLOOKUP(A8814,EMPRESA!A$2:B$5796,2,FALSE)</f>
        <v>4449</v>
      </c>
    </row>
    <row r="8815" spans="1:5">
      <c r="A8815" t="s">
        <v>149</v>
      </c>
      <c r="B8815" t="str">
        <f t="shared" si="137"/>
        <v>PORTLAND S.A.</v>
      </c>
      <c r="C8815" t="s">
        <v>208</v>
      </c>
      <c r="D8815">
        <f>VLOOKUP(C8815,RUBRO!A$2:B$935,2)</f>
        <v>17</v>
      </c>
      <c r="E8815">
        <f>VLOOKUP(A8815,EMPRESA!A$2:B$5796,2,FALSE)</f>
        <v>4449</v>
      </c>
    </row>
    <row r="8816" spans="1:5">
      <c r="A8816" t="s">
        <v>149</v>
      </c>
      <c r="B8816" t="str">
        <f t="shared" si="137"/>
        <v>PORTLAND S.A.</v>
      </c>
      <c r="C8816" t="s">
        <v>4627</v>
      </c>
      <c r="D8816">
        <f>VLOOKUP(C8816,RUBRO!A$2:B$935,2)</f>
        <v>488</v>
      </c>
      <c r="E8816">
        <f>VLOOKUP(A8816,EMPRESA!A$2:B$5796,2,FALSE)</f>
        <v>4449</v>
      </c>
    </row>
    <row r="8817" spans="1:5">
      <c r="A8817" t="s">
        <v>149</v>
      </c>
      <c r="B8817" t="str">
        <f t="shared" si="137"/>
        <v>PORTLAND S.A.</v>
      </c>
      <c r="C8817" t="s">
        <v>5347</v>
      </c>
      <c r="D8817">
        <f>VLOOKUP(C8817,RUBRO!A$2:B$935,2)</f>
        <v>599</v>
      </c>
      <c r="E8817">
        <f>VLOOKUP(A8817,EMPRESA!A$2:B$5796,2,FALSE)</f>
        <v>4449</v>
      </c>
    </row>
    <row r="8818" spans="1:5">
      <c r="A8818" t="s">
        <v>149</v>
      </c>
      <c r="B8818" t="str">
        <f t="shared" si="137"/>
        <v>PORTLAND S.A.</v>
      </c>
      <c r="C8818" t="s">
        <v>5349</v>
      </c>
      <c r="D8818">
        <f>VLOOKUP(C8818,RUBRO!A$2:B$935,2)</f>
        <v>601</v>
      </c>
      <c r="E8818">
        <f>VLOOKUP(A8818,EMPRESA!A$2:B$5796,2,FALSE)</f>
        <v>4449</v>
      </c>
    </row>
    <row r="8819" spans="1:5">
      <c r="A8819" t="s">
        <v>149</v>
      </c>
      <c r="B8819" t="str">
        <f t="shared" si="137"/>
        <v>PORTLAND S.A.</v>
      </c>
      <c r="C8819" t="s">
        <v>5894</v>
      </c>
      <c r="D8819">
        <f>VLOOKUP(C8819,RUBRO!A$2:B$935,2)</f>
        <v>721</v>
      </c>
      <c r="E8819">
        <f>VLOOKUP(A8819,EMPRESA!A$2:B$5796,2,FALSE)</f>
        <v>4449</v>
      </c>
    </row>
    <row r="8820" spans="1:5">
      <c r="A8820" t="s">
        <v>149</v>
      </c>
      <c r="B8820" t="str">
        <f t="shared" si="137"/>
        <v>PORTLAND S.A.</v>
      </c>
      <c r="C8820" t="s">
        <v>5926</v>
      </c>
      <c r="D8820">
        <f>VLOOKUP(C8820,RUBRO!A$2:B$935,2)</f>
        <v>724</v>
      </c>
      <c r="E8820">
        <f>VLOOKUP(A8820,EMPRESA!A$2:B$5796,2,FALSE)</f>
        <v>4449</v>
      </c>
    </row>
    <row r="8821" spans="1:5">
      <c r="A8821" t="s">
        <v>149</v>
      </c>
      <c r="B8821" t="str">
        <f t="shared" si="137"/>
        <v>PORTLAND S.A.</v>
      </c>
      <c r="C8821" t="s">
        <v>6379</v>
      </c>
      <c r="D8821">
        <f>VLOOKUP(C8821,RUBRO!A$2:B$935,2)</f>
        <v>836</v>
      </c>
      <c r="E8821">
        <f>VLOOKUP(A8821,EMPRESA!A$2:B$5796,2,FALSE)</f>
        <v>4449</v>
      </c>
    </row>
    <row r="8822" spans="1:5">
      <c r="A8822" t="s">
        <v>149</v>
      </c>
      <c r="B8822" t="str">
        <f t="shared" si="137"/>
        <v>PORTLAND S.A.</v>
      </c>
      <c r="C8822" t="s">
        <v>6438</v>
      </c>
      <c r="D8822">
        <f>VLOOKUP(C8822,RUBRO!A$2:B$935,2)</f>
        <v>857</v>
      </c>
      <c r="E8822">
        <f>VLOOKUP(A8822,EMPRESA!A$2:B$5796,2,FALSE)</f>
        <v>4449</v>
      </c>
    </row>
    <row r="8823" spans="1:5">
      <c r="A8823" t="s">
        <v>5964</v>
      </c>
      <c r="B8823" t="str">
        <f t="shared" si="137"/>
        <v>PORTUARIA CABO FROWARD S.A.</v>
      </c>
      <c r="C8823" t="s">
        <v>5953</v>
      </c>
      <c r="D8823">
        <f>VLOOKUP(C8823,RUBRO!A$2:B$935,2)</f>
        <v>734</v>
      </c>
      <c r="E8823">
        <f>VLOOKUP(A8823,EMPRESA!A$2:B$5796,2,FALSE)</f>
        <v>4450</v>
      </c>
    </row>
    <row r="8824" spans="1:5">
      <c r="A8824" t="s">
        <v>5964</v>
      </c>
      <c r="B8824" t="str">
        <f t="shared" si="137"/>
        <v>PORTUARIA CABO FROWARD S.A.</v>
      </c>
      <c r="C8824" t="s">
        <v>6349</v>
      </c>
      <c r="D8824">
        <f>VLOOKUP(C8824,RUBRO!A$2:B$935,2)</f>
        <v>830</v>
      </c>
      <c r="E8824">
        <f>VLOOKUP(A8824,EMPRESA!A$2:B$5796,2,FALSE)</f>
        <v>4450</v>
      </c>
    </row>
    <row r="8825" spans="1:5">
      <c r="A8825" t="s">
        <v>3240</v>
      </c>
      <c r="B8825" t="str">
        <f t="shared" si="137"/>
        <v>POSTIGO Y CIA. LTDA.</v>
      </c>
      <c r="C8825" t="s">
        <v>3231</v>
      </c>
      <c r="D8825">
        <f>VLOOKUP(C8825,RUBRO!A$2:B$935,2)</f>
        <v>366</v>
      </c>
      <c r="E8825">
        <f>VLOOKUP(A8825,EMPRESA!A$2:B$5796,2,FALSE)</f>
        <v>4451</v>
      </c>
    </row>
    <row r="8826" spans="1:5">
      <c r="A8826" t="s">
        <v>6376</v>
      </c>
      <c r="B8826" t="str">
        <f t="shared" si="137"/>
        <v>POWERDATA AMERICA LTDA.</v>
      </c>
      <c r="C8826" t="s">
        <v>6373</v>
      </c>
      <c r="D8826">
        <f>VLOOKUP(C8826,RUBRO!A$2:B$935,2)</f>
        <v>835</v>
      </c>
      <c r="E8826">
        <f>VLOOKUP(A8826,EMPRESA!A$2:B$5796,2,FALSE)</f>
        <v>4452</v>
      </c>
    </row>
    <row r="8827" spans="1:5">
      <c r="A8827" t="s">
        <v>6376</v>
      </c>
      <c r="B8827" t="str">
        <f t="shared" si="137"/>
        <v>POWERDATA AMERICA LTDA.</v>
      </c>
      <c r="C8827" t="s">
        <v>6546</v>
      </c>
      <c r="D8827">
        <f>VLOOKUP(C8827,RUBRO!A$2:B$935,2)</f>
        <v>897</v>
      </c>
      <c r="E8827">
        <f>VLOOKUP(A8827,EMPRESA!A$2:B$5796,2,FALSE)</f>
        <v>4452</v>
      </c>
    </row>
    <row r="8828" spans="1:5">
      <c r="A8828" t="s">
        <v>1732</v>
      </c>
      <c r="B8828" t="str">
        <f t="shared" si="137"/>
        <v>POZOS PROFUNDOS S.A.</v>
      </c>
      <c r="C8828" t="s">
        <v>1728</v>
      </c>
      <c r="D8828">
        <f>VLOOKUP(C8828,RUBRO!A$2:B$935,2)</f>
        <v>188</v>
      </c>
      <c r="E8828">
        <f>VLOOKUP(A8828,EMPRESA!A$2:B$5796,2,FALSE)</f>
        <v>4453</v>
      </c>
    </row>
    <row r="8829" spans="1:5">
      <c r="A8829" t="s">
        <v>2282</v>
      </c>
      <c r="B8829" t="str">
        <f t="shared" si="137"/>
        <v>PRAGMA INFORMATICA S.A.</v>
      </c>
      <c r="C8829" t="s">
        <v>2250</v>
      </c>
      <c r="D8829">
        <f>VLOOKUP(C8829,RUBRO!A$2:B$935,2)</f>
        <v>253</v>
      </c>
      <c r="E8829">
        <f>VLOOKUP(A8829,EMPRESA!A$2:B$5796,2,FALSE)</f>
        <v>4454</v>
      </c>
    </row>
    <row r="8830" spans="1:5">
      <c r="A8830" t="s">
        <v>2423</v>
      </c>
      <c r="B8830" t="str">
        <f t="shared" si="137"/>
        <v>PRAGMAXION S.A.</v>
      </c>
      <c r="C8830" t="s">
        <v>2401</v>
      </c>
      <c r="D8830">
        <f>VLOOKUP(C8830,RUBRO!A$2:B$935,2)</f>
        <v>272</v>
      </c>
      <c r="E8830">
        <f>VLOOKUP(A8830,EMPRESA!A$2:B$5796,2,FALSE)</f>
        <v>4455</v>
      </c>
    </row>
    <row r="8831" spans="1:5">
      <c r="A8831" t="s">
        <v>3288</v>
      </c>
      <c r="B8831" t="str">
        <f t="shared" si="137"/>
        <v>PRECISION PULLEY &amp; IDLER S.A.</v>
      </c>
      <c r="C8831" t="s">
        <v>3289</v>
      </c>
      <c r="D8831">
        <f>VLOOKUP(C8831,RUBRO!A$2:B$935,2)</f>
        <v>384</v>
      </c>
      <c r="E8831">
        <f>VLOOKUP(A8831,EMPRESA!A$2:B$5796,2,FALSE)</f>
        <v>4456</v>
      </c>
    </row>
    <row r="8832" spans="1:5">
      <c r="A8832" t="s">
        <v>3288</v>
      </c>
      <c r="B8832" t="str">
        <f t="shared" si="137"/>
        <v>PRECISION PULLEY &amp; IDLER S.A.</v>
      </c>
      <c r="C8832" t="s">
        <v>5295</v>
      </c>
      <c r="D8832">
        <f>VLOOKUP(C8832,RUBRO!A$2:B$935,2)</f>
        <v>578</v>
      </c>
      <c r="E8832">
        <f>VLOOKUP(A8832,EMPRESA!A$2:B$5796,2,FALSE)</f>
        <v>4456</v>
      </c>
    </row>
    <row r="8833" spans="1:5">
      <c r="A8833" t="s">
        <v>2480</v>
      </c>
      <c r="B8833" t="str">
        <f t="shared" si="137"/>
        <v>PRECISION S.A.</v>
      </c>
      <c r="C8833" t="s">
        <v>2479</v>
      </c>
      <c r="D8833">
        <f>VLOOKUP(C8833,RUBRO!A$2:B$935,2)</f>
        <v>277</v>
      </c>
      <c r="E8833">
        <f>VLOOKUP(A8833,EMPRESA!A$2:B$5796,2,FALSE)</f>
        <v>4457</v>
      </c>
    </row>
    <row r="8834" spans="1:5">
      <c r="A8834" t="s">
        <v>2480</v>
      </c>
      <c r="B8834" t="str">
        <f t="shared" si="137"/>
        <v>PRECISION S.A.</v>
      </c>
      <c r="C8834" t="s">
        <v>2500</v>
      </c>
      <c r="D8834">
        <f>VLOOKUP(C8834,RUBRO!A$2:B$935,2)</f>
        <v>280</v>
      </c>
      <c r="E8834">
        <f>VLOOKUP(A8834,EMPRESA!A$2:B$5796,2,FALSE)</f>
        <v>4457</v>
      </c>
    </row>
    <row r="8835" spans="1:5">
      <c r="A8835" t="s">
        <v>2480</v>
      </c>
      <c r="B8835" t="str">
        <f t="shared" ref="B8835:B8898" si="138">UPPER(A8835)</f>
        <v>PRECISION S.A.</v>
      </c>
      <c r="C8835" t="s">
        <v>3222</v>
      </c>
      <c r="D8835">
        <f>VLOOKUP(C8835,RUBRO!A$2:B$935,2)</f>
        <v>363</v>
      </c>
      <c r="E8835">
        <f>VLOOKUP(A8835,EMPRESA!A$2:B$5796,2,FALSE)</f>
        <v>4457</v>
      </c>
    </row>
    <row r="8836" spans="1:5">
      <c r="A8836" t="s">
        <v>2480</v>
      </c>
      <c r="B8836" t="str">
        <f t="shared" si="138"/>
        <v>PRECISION S.A.</v>
      </c>
      <c r="C8836" t="s">
        <v>3224</v>
      </c>
      <c r="D8836">
        <f>VLOOKUP(C8836,RUBRO!A$2:B$935,2)</f>
        <v>364</v>
      </c>
      <c r="E8836">
        <f>VLOOKUP(A8836,EMPRESA!A$2:B$5796,2,FALSE)</f>
        <v>4457</v>
      </c>
    </row>
    <row r="8837" spans="1:5">
      <c r="A8837" t="s">
        <v>2480</v>
      </c>
      <c r="B8837" t="str">
        <f t="shared" si="138"/>
        <v>PRECISION S.A.</v>
      </c>
      <c r="C8837" t="s">
        <v>3269</v>
      </c>
      <c r="D8837">
        <f>VLOOKUP(C8837,RUBRO!A$2:B$935,2)</f>
        <v>377</v>
      </c>
      <c r="E8837">
        <f>VLOOKUP(A8837,EMPRESA!A$2:B$5796,2,FALSE)</f>
        <v>4457</v>
      </c>
    </row>
    <row r="8838" spans="1:5">
      <c r="A8838" t="s">
        <v>2480</v>
      </c>
      <c r="B8838" t="str">
        <f t="shared" si="138"/>
        <v>PRECISION S.A.</v>
      </c>
      <c r="C8838" t="s">
        <v>3277</v>
      </c>
      <c r="D8838">
        <f>VLOOKUP(C8838,RUBRO!A$2:B$935,2)</f>
        <v>381</v>
      </c>
      <c r="E8838">
        <f>VLOOKUP(A8838,EMPRESA!A$2:B$5796,2,FALSE)</f>
        <v>4457</v>
      </c>
    </row>
    <row r="8839" spans="1:5">
      <c r="A8839" t="s">
        <v>2480</v>
      </c>
      <c r="B8839" t="str">
        <f t="shared" si="138"/>
        <v>PRECISION S.A.</v>
      </c>
      <c r="C8839" t="s">
        <v>4888</v>
      </c>
      <c r="D8839">
        <f>VLOOKUP(C8839,RUBRO!A$2:B$935,2)</f>
        <v>518</v>
      </c>
      <c r="E8839">
        <f>VLOOKUP(A8839,EMPRESA!A$2:B$5796,2,FALSE)</f>
        <v>4457</v>
      </c>
    </row>
    <row r="8840" spans="1:5">
      <c r="A8840" t="s">
        <v>2480</v>
      </c>
      <c r="B8840" t="str">
        <f t="shared" si="138"/>
        <v>PRECISION S.A.</v>
      </c>
      <c r="C8840" t="s">
        <v>5295</v>
      </c>
      <c r="D8840">
        <f>VLOOKUP(C8840,RUBRO!A$2:B$935,2)</f>
        <v>578</v>
      </c>
      <c r="E8840">
        <f>VLOOKUP(A8840,EMPRESA!A$2:B$5796,2,FALSE)</f>
        <v>4457</v>
      </c>
    </row>
    <row r="8841" spans="1:5">
      <c r="A8841" t="s">
        <v>2480</v>
      </c>
      <c r="B8841" t="str">
        <f t="shared" si="138"/>
        <v>PRECISION S.A.</v>
      </c>
      <c r="C8841" t="s">
        <v>5342</v>
      </c>
      <c r="D8841">
        <f>VLOOKUP(C8841,RUBRO!A$2:B$935,2)</f>
        <v>597</v>
      </c>
      <c r="E8841">
        <f>VLOOKUP(A8841,EMPRESA!A$2:B$5796,2,FALSE)</f>
        <v>4457</v>
      </c>
    </row>
    <row r="8842" spans="1:5">
      <c r="A8842" t="s">
        <v>2480</v>
      </c>
      <c r="B8842" t="str">
        <f t="shared" si="138"/>
        <v>PRECISION S.A.</v>
      </c>
      <c r="C8842" t="s">
        <v>6029</v>
      </c>
      <c r="D8842">
        <f>VLOOKUP(C8842,RUBRO!A$2:B$935,2)</f>
        <v>758</v>
      </c>
      <c r="E8842">
        <f>VLOOKUP(A8842,EMPRESA!A$2:B$5796,2,FALSE)</f>
        <v>4457</v>
      </c>
    </row>
    <row r="8843" spans="1:5">
      <c r="A8843" t="s">
        <v>2480</v>
      </c>
      <c r="B8843" t="str">
        <f t="shared" si="138"/>
        <v>PRECISION S.A.</v>
      </c>
      <c r="C8843" t="s">
        <v>6489</v>
      </c>
      <c r="D8843">
        <f>VLOOKUP(C8843,RUBRO!A$2:B$935,2)</f>
        <v>879</v>
      </c>
      <c r="E8843">
        <f>VLOOKUP(A8843,EMPRESA!A$2:B$5796,2,FALSE)</f>
        <v>4457</v>
      </c>
    </row>
    <row r="8844" spans="1:5">
      <c r="A8844" t="s">
        <v>2480</v>
      </c>
      <c r="B8844" t="str">
        <f t="shared" si="138"/>
        <v>PRECISION S.A.</v>
      </c>
      <c r="C8844" t="s">
        <v>6648</v>
      </c>
      <c r="D8844">
        <f>VLOOKUP(C8844,RUBRO!A$2:B$935,2)</f>
        <v>923</v>
      </c>
      <c r="E8844">
        <f>VLOOKUP(A8844,EMPRESA!A$2:B$5796,2,FALSE)</f>
        <v>4457</v>
      </c>
    </row>
    <row r="8845" spans="1:5">
      <c r="A8845" t="s">
        <v>4509</v>
      </c>
      <c r="B8845" t="str">
        <f t="shared" si="138"/>
        <v>PREFABRICADOS ADK SPA.</v>
      </c>
      <c r="C8845" t="s">
        <v>4502</v>
      </c>
      <c r="D8845">
        <f>VLOOKUP(C8845,RUBRO!A$2:B$935,2)</f>
        <v>482</v>
      </c>
      <c r="E8845">
        <f>VLOOKUP(A8845,EMPRESA!A$2:B$5796,2,FALSE)</f>
        <v>4458</v>
      </c>
    </row>
    <row r="8846" spans="1:5">
      <c r="A8846" t="s">
        <v>1384</v>
      </c>
      <c r="B8846" t="str">
        <f t="shared" si="138"/>
        <v>PREFABRICADOS ARGANDONA</v>
      </c>
      <c r="C8846" t="s">
        <v>1379</v>
      </c>
      <c r="D8846">
        <f>VLOOKUP(C8846,RUBRO!A$2:B$935,2)</f>
        <v>128</v>
      </c>
      <c r="E8846">
        <f>VLOOKUP(A8846,EMPRESA!A$2:B$5796,2,FALSE)</f>
        <v>4459</v>
      </c>
    </row>
    <row r="8847" spans="1:5">
      <c r="A8847" t="s">
        <v>1384</v>
      </c>
      <c r="B8847" t="str">
        <f t="shared" si="138"/>
        <v>PREFABRICADOS ARGANDONA</v>
      </c>
      <c r="C8847" t="s">
        <v>1468</v>
      </c>
      <c r="D8847">
        <f>VLOOKUP(C8847,RUBRO!A$2:B$935,2)</f>
        <v>145</v>
      </c>
      <c r="E8847">
        <f>VLOOKUP(A8847,EMPRESA!A$2:B$5796,2,FALSE)</f>
        <v>4459</v>
      </c>
    </row>
    <row r="8848" spans="1:5">
      <c r="A8848" t="s">
        <v>1469</v>
      </c>
      <c r="B8848" t="str">
        <f t="shared" si="138"/>
        <v>PREFABRICADOS DE HORMIGON GRAU S.A.</v>
      </c>
      <c r="C8848" t="s">
        <v>1468</v>
      </c>
      <c r="D8848">
        <f>VLOOKUP(C8848,RUBRO!A$2:B$935,2)</f>
        <v>145</v>
      </c>
      <c r="E8848">
        <f>VLOOKUP(A8848,EMPRESA!A$2:B$5796,2,FALSE)</f>
        <v>4460</v>
      </c>
    </row>
    <row r="8849" spans="1:5">
      <c r="A8849" t="s">
        <v>1469</v>
      </c>
      <c r="B8849" t="str">
        <f t="shared" si="138"/>
        <v>PREFABRICADOS DE HORMIGON GRAU S.A.</v>
      </c>
      <c r="C8849" t="s">
        <v>5094</v>
      </c>
      <c r="D8849">
        <f>VLOOKUP(C8849,RUBRO!A$2:B$935,2)</f>
        <v>553</v>
      </c>
      <c r="E8849">
        <f>VLOOKUP(A8849,EMPRESA!A$2:B$5796,2,FALSE)</f>
        <v>4460</v>
      </c>
    </row>
    <row r="8850" spans="1:5">
      <c r="A8850" t="s">
        <v>1469</v>
      </c>
      <c r="B8850" t="str">
        <f t="shared" si="138"/>
        <v>PREFABRICADOS DE HORMIGON GRAU S.A.</v>
      </c>
      <c r="C8850" t="s">
        <v>5330</v>
      </c>
      <c r="D8850">
        <f>VLOOKUP(C8850,RUBRO!A$2:B$935,2)</f>
        <v>596</v>
      </c>
      <c r="E8850">
        <f>VLOOKUP(A8850,EMPRESA!A$2:B$5796,2,FALSE)</f>
        <v>4460</v>
      </c>
    </row>
    <row r="8851" spans="1:5">
      <c r="A8851" t="s">
        <v>4510</v>
      </c>
      <c r="B8851" t="str">
        <f t="shared" si="138"/>
        <v>PREFABRICADOS JC SERVICIOS E INSTALACIONES LTDA.</v>
      </c>
      <c r="C8851" t="s">
        <v>4502</v>
      </c>
      <c r="D8851">
        <f>VLOOKUP(C8851,RUBRO!A$2:B$935,2)</f>
        <v>482</v>
      </c>
      <c r="E8851">
        <f>VLOOKUP(A8851,EMPRESA!A$2:B$5796,2,FALSE)</f>
        <v>4461</v>
      </c>
    </row>
    <row r="8852" spans="1:5">
      <c r="A8852" t="s">
        <v>1470</v>
      </c>
      <c r="B8852" t="str">
        <f t="shared" si="138"/>
        <v>PREFABRICADOS Y PRETENSADOS DE HORMIGON S.A.</v>
      </c>
      <c r="C8852" t="s">
        <v>1468</v>
      </c>
      <c r="D8852">
        <f>VLOOKUP(C8852,RUBRO!A$2:B$935,2)</f>
        <v>145</v>
      </c>
      <c r="E8852">
        <f>VLOOKUP(A8852,EMPRESA!A$2:B$5796,2,FALSE)</f>
        <v>4462</v>
      </c>
    </row>
    <row r="8853" spans="1:5">
      <c r="A8853" t="s">
        <v>4511</v>
      </c>
      <c r="B8853" t="str">
        <f t="shared" si="138"/>
        <v>PREFHOR LTDA.</v>
      </c>
      <c r="C8853" t="s">
        <v>4502</v>
      </c>
      <c r="D8853">
        <f>VLOOKUP(C8853,RUBRO!A$2:B$935,2)</f>
        <v>482</v>
      </c>
      <c r="E8853">
        <f>VLOOKUP(A8853,EMPRESA!A$2:B$5796,2,FALSE)</f>
        <v>4463</v>
      </c>
    </row>
    <row r="8854" spans="1:5">
      <c r="A8854" t="s">
        <v>3606</v>
      </c>
      <c r="B8854" t="str">
        <f t="shared" si="138"/>
        <v>PRESERVA LTDA.</v>
      </c>
      <c r="C8854" t="s">
        <v>3431</v>
      </c>
      <c r="D8854">
        <f>VLOOKUP(C8854,RUBRO!A$2:B$935,2)</f>
        <v>413</v>
      </c>
      <c r="E8854">
        <f>VLOOKUP(A8854,EMPRESA!A$2:B$5796,2,FALSE)</f>
        <v>4464</v>
      </c>
    </row>
    <row r="8855" spans="1:5">
      <c r="A8855" t="s">
        <v>3606</v>
      </c>
      <c r="B8855" t="str">
        <f t="shared" si="138"/>
        <v>PRESERVA LTDA.</v>
      </c>
      <c r="C8855" t="s">
        <v>5104</v>
      </c>
      <c r="D8855">
        <f>VLOOKUP(C8855,RUBRO!A$2:B$935,2)</f>
        <v>555</v>
      </c>
      <c r="E8855">
        <f>VLOOKUP(A8855,EMPRESA!A$2:B$5796,2,FALSE)</f>
        <v>4464</v>
      </c>
    </row>
    <row r="8856" spans="1:5">
      <c r="A8856" t="s">
        <v>3606</v>
      </c>
      <c r="B8856" t="str">
        <f t="shared" si="138"/>
        <v>PRESERVA LTDA.</v>
      </c>
      <c r="C8856" t="s">
        <v>5739</v>
      </c>
      <c r="D8856">
        <f>VLOOKUP(C8856,RUBRO!A$2:B$935,2)</f>
        <v>693</v>
      </c>
      <c r="E8856">
        <f>VLOOKUP(A8856,EMPRESA!A$2:B$5796,2,FALSE)</f>
        <v>4464</v>
      </c>
    </row>
    <row r="8857" spans="1:5">
      <c r="A8857" t="s">
        <v>4359</v>
      </c>
      <c r="B8857" t="str">
        <f t="shared" si="138"/>
        <v>PRESIDENCIA DE LA REPUBLICA</v>
      </c>
      <c r="C8857" t="s">
        <v>3925</v>
      </c>
      <c r="D8857">
        <f>VLOOKUP(C8857,RUBRO!A$2:B$935,2)</f>
        <v>466</v>
      </c>
      <c r="E8857">
        <f>VLOOKUP(A8857,EMPRESA!A$2:B$5796,2,FALSE)</f>
        <v>4465</v>
      </c>
    </row>
    <row r="8858" spans="1:5">
      <c r="A8858" t="s">
        <v>6702</v>
      </c>
      <c r="B8858" t="str">
        <f t="shared" si="138"/>
        <v>PRESTACIONES INDUSTRIALES PREIN CHILE LTDA.</v>
      </c>
      <c r="C8858" t="s">
        <v>6700</v>
      </c>
      <c r="D8858">
        <f>VLOOKUP(C8858,RUBRO!A$2:B$935,2)</f>
        <v>922</v>
      </c>
      <c r="E8858">
        <f>VLOOKUP(A8858,EMPRESA!A$2:B$5796,2,FALSE)</f>
        <v>4466</v>
      </c>
    </row>
    <row r="8859" spans="1:5">
      <c r="A8859" t="s">
        <v>5749</v>
      </c>
      <c r="B8859" t="str">
        <f t="shared" si="138"/>
        <v>PREUNIVERSITARIO PEDRO DE VALDIVIA LTDA.</v>
      </c>
      <c r="C8859" t="s">
        <v>5748</v>
      </c>
      <c r="D8859">
        <f>VLOOKUP(C8859,RUBRO!A$2:B$935,2)</f>
        <v>698</v>
      </c>
      <c r="E8859">
        <f>VLOOKUP(A8859,EMPRESA!A$2:B$5796,2,FALSE)</f>
        <v>4467</v>
      </c>
    </row>
    <row r="8860" spans="1:5">
      <c r="A8860" t="s">
        <v>5995</v>
      </c>
      <c r="B8860" t="str">
        <f t="shared" si="138"/>
        <v>PREVIRED</v>
      </c>
      <c r="C8860" t="s">
        <v>5993</v>
      </c>
      <c r="D8860">
        <f>VLOOKUP(C8860,RUBRO!A$2:B$935,2)</f>
        <v>743</v>
      </c>
      <c r="E8860">
        <f>VLOOKUP(A8860,EMPRESA!A$2:B$5796,2,FALSE)</f>
        <v>4468</v>
      </c>
    </row>
    <row r="8861" spans="1:5">
      <c r="A8861" t="s">
        <v>65</v>
      </c>
      <c r="B8861" t="str">
        <f t="shared" si="138"/>
        <v>PRIETO Y CIA. LTDA.</v>
      </c>
      <c r="C8861" t="s">
        <v>20</v>
      </c>
      <c r="D8861">
        <f>VLOOKUP(C8861,RUBRO!A$2:B$935,2)</f>
        <v>3</v>
      </c>
      <c r="E8861">
        <f>VLOOKUP(A8861,EMPRESA!A$2:B$5796,2,FALSE)</f>
        <v>4469</v>
      </c>
    </row>
    <row r="8862" spans="1:5">
      <c r="A8862" t="s">
        <v>1058</v>
      </c>
      <c r="B8862" t="str">
        <f t="shared" si="138"/>
        <v>PRIMAMERICA S.A.</v>
      </c>
      <c r="C8862" t="s">
        <v>1059</v>
      </c>
      <c r="D8862">
        <f>VLOOKUP(C8862,RUBRO!A$2:B$935,2)</f>
        <v>109</v>
      </c>
      <c r="E8862">
        <f>VLOOKUP(A8862,EMPRESA!A$2:B$5796,2,FALSE)</f>
        <v>4470</v>
      </c>
    </row>
    <row r="8863" spans="1:5">
      <c r="A8863" t="s">
        <v>1058</v>
      </c>
      <c r="B8863" t="str">
        <f t="shared" si="138"/>
        <v>PRIMAMERICA S.A.</v>
      </c>
      <c r="C8863" t="s">
        <v>2463</v>
      </c>
      <c r="D8863">
        <f>VLOOKUP(C8863,RUBRO!A$2:B$935,2)</f>
        <v>276</v>
      </c>
      <c r="E8863">
        <f>VLOOKUP(A8863,EMPRESA!A$2:B$5796,2,FALSE)</f>
        <v>4470</v>
      </c>
    </row>
    <row r="8864" spans="1:5">
      <c r="A8864" t="s">
        <v>5144</v>
      </c>
      <c r="B8864" t="str">
        <f t="shared" si="138"/>
        <v>PRIMUS LUMBER S.A.</v>
      </c>
      <c r="C8864" t="s">
        <v>5104</v>
      </c>
      <c r="D8864">
        <f>VLOOKUP(C8864,RUBRO!A$2:B$935,2)</f>
        <v>555</v>
      </c>
      <c r="E8864">
        <f>VLOOKUP(A8864,EMPRESA!A$2:B$5796,2,FALSE)</f>
        <v>4471</v>
      </c>
    </row>
    <row r="8865" spans="1:5">
      <c r="A8865" t="s">
        <v>263</v>
      </c>
      <c r="B8865" t="str">
        <f t="shared" si="138"/>
        <v>PRINAL LTDA.</v>
      </c>
      <c r="C8865" t="s">
        <v>249</v>
      </c>
      <c r="D8865">
        <f>VLOOKUP(C8865,RUBRO!A$2:B$935,2)</f>
        <v>21</v>
      </c>
      <c r="E8865">
        <f>VLOOKUP(A8865,EMPRESA!A$2:B$5796,2,FALSE)</f>
        <v>4472</v>
      </c>
    </row>
    <row r="8866" spans="1:5">
      <c r="A8866" t="s">
        <v>263</v>
      </c>
      <c r="B8866" t="str">
        <f t="shared" si="138"/>
        <v>PRINAL LTDA.</v>
      </c>
      <c r="C8866" t="s">
        <v>2656</v>
      </c>
      <c r="D8866">
        <f>VLOOKUP(C8866,RUBRO!A$2:B$935,2)</f>
        <v>301</v>
      </c>
      <c r="E8866">
        <f>VLOOKUP(A8866,EMPRESA!A$2:B$5796,2,FALSE)</f>
        <v>4472</v>
      </c>
    </row>
    <row r="8867" spans="1:5">
      <c r="A8867" t="s">
        <v>263</v>
      </c>
      <c r="B8867" t="str">
        <f t="shared" si="138"/>
        <v>PRINAL LTDA.</v>
      </c>
      <c r="C8867" t="s">
        <v>2696</v>
      </c>
      <c r="D8867">
        <f>VLOOKUP(C8867,RUBRO!A$2:B$935,2)</f>
        <v>311</v>
      </c>
      <c r="E8867">
        <f>VLOOKUP(A8867,EMPRESA!A$2:B$5796,2,FALSE)</f>
        <v>4472</v>
      </c>
    </row>
    <row r="8868" spans="1:5">
      <c r="A8868" t="s">
        <v>263</v>
      </c>
      <c r="B8868" t="str">
        <f t="shared" si="138"/>
        <v>PRINAL LTDA.</v>
      </c>
      <c r="C8868" t="s">
        <v>2705</v>
      </c>
      <c r="D8868">
        <f>VLOOKUP(C8868,RUBRO!A$2:B$935,2)</f>
        <v>315</v>
      </c>
      <c r="E8868">
        <f>VLOOKUP(A8868,EMPRESA!A$2:B$5796,2,FALSE)</f>
        <v>4472</v>
      </c>
    </row>
    <row r="8869" spans="1:5">
      <c r="A8869" t="s">
        <v>263</v>
      </c>
      <c r="B8869" t="str">
        <f t="shared" si="138"/>
        <v>PRINAL LTDA.</v>
      </c>
      <c r="C8869" t="s">
        <v>2800</v>
      </c>
      <c r="D8869">
        <f>VLOOKUP(C8869,RUBRO!A$2:B$935,2)</f>
        <v>327</v>
      </c>
      <c r="E8869">
        <f>VLOOKUP(A8869,EMPRESA!A$2:B$5796,2,FALSE)</f>
        <v>4472</v>
      </c>
    </row>
    <row r="8870" spans="1:5">
      <c r="A8870" t="s">
        <v>263</v>
      </c>
      <c r="B8870" t="str">
        <f t="shared" si="138"/>
        <v>PRINAL LTDA.</v>
      </c>
      <c r="C8870" t="s">
        <v>3685</v>
      </c>
      <c r="D8870">
        <f>VLOOKUP(C8870,RUBRO!A$2:B$935,2)</f>
        <v>416</v>
      </c>
      <c r="E8870">
        <f>VLOOKUP(A8870,EMPRESA!A$2:B$5796,2,FALSE)</f>
        <v>4472</v>
      </c>
    </row>
    <row r="8871" spans="1:5">
      <c r="A8871" t="s">
        <v>263</v>
      </c>
      <c r="B8871" t="str">
        <f t="shared" si="138"/>
        <v>PRINAL LTDA.</v>
      </c>
      <c r="C8871" t="s">
        <v>3793</v>
      </c>
      <c r="D8871">
        <f>VLOOKUP(C8871,RUBRO!A$2:B$935,2)</f>
        <v>441</v>
      </c>
      <c r="E8871">
        <f>VLOOKUP(A8871,EMPRESA!A$2:B$5796,2,FALSE)</f>
        <v>4472</v>
      </c>
    </row>
    <row r="8872" spans="1:5">
      <c r="A8872" t="s">
        <v>263</v>
      </c>
      <c r="B8872" t="str">
        <f t="shared" si="138"/>
        <v>PRINAL LTDA.</v>
      </c>
      <c r="C8872" t="s">
        <v>5275</v>
      </c>
      <c r="D8872">
        <f>VLOOKUP(C8872,RUBRO!A$2:B$935,2)</f>
        <v>575</v>
      </c>
      <c r="E8872">
        <f>VLOOKUP(A8872,EMPRESA!A$2:B$5796,2,FALSE)</f>
        <v>4472</v>
      </c>
    </row>
    <row r="8873" spans="1:5">
      <c r="A8873" t="s">
        <v>263</v>
      </c>
      <c r="B8873" t="str">
        <f t="shared" si="138"/>
        <v>PRINAL LTDA.</v>
      </c>
      <c r="C8873" t="s">
        <v>5345</v>
      </c>
      <c r="D8873">
        <f>VLOOKUP(C8873,RUBRO!A$2:B$935,2)</f>
        <v>598</v>
      </c>
      <c r="E8873">
        <f>VLOOKUP(A8873,EMPRESA!A$2:B$5796,2,FALSE)</f>
        <v>4472</v>
      </c>
    </row>
    <row r="8874" spans="1:5">
      <c r="A8874" t="s">
        <v>263</v>
      </c>
      <c r="B8874" t="str">
        <f t="shared" si="138"/>
        <v>PRINAL LTDA.</v>
      </c>
      <c r="C8874" t="s">
        <v>5812</v>
      </c>
      <c r="D8874">
        <f>VLOOKUP(C8874,RUBRO!A$2:B$935,2)</f>
        <v>714</v>
      </c>
      <c r="E8874">
        <f>VLOOKUP(A8874,EMPRESA!A$2:B$5796,2,FALSE)</f>
        <v>4472</v>
      </c>
    </row>
    <row r="8875" spans="1:5">
      <c r="A8875" t="s">
        <v>263</v>
      </c>
      <c r="B8875" t="str">
        <f t="shared" si="138"/>
        <v>PRINAL LTDA.</v>
      </c>
      <c r="C8875" t="s">
        <v>5926</v>
      </c>
      <c r="D8875">
        <f>VLOOKUP(C8875,RUBRO!A$2:B$935,2)</f>
        <v>724</v>
      </c>
      <c r="E8875">
        <f>VLOOKUP(A8875,EMPRESA!A$2:B$5796,2,FALSE)</f>
        <v>4472</v>
      </c>
    </row>
    <row r="8876" spans="1:5">
      <c r="A8876" t="s">
        <v>263</v>
      </c>
      <c r="B8876" t="str">
        <f t="shared" si="138"/>
        <v>PRINAL LTDA.</v>
      </c>
      <c r="C8876" t="s">
        <v>6194</v>
      </c>
      <c r="D8876">
        <f>VLOOKUP(C8876,RUBRO!A$2:B$935,2)</f>
        <v>785</v>
      </c>
      <c r="E8876">
        <f>VLOOKUP(A8876,EMPRESA!A$2:B$5796,2,FALSE)</f>
        <v>4472</v>
      </c>
    </row>
    <row r="8877" spans="1:5">
      <c r="A8877" t="s">
        <v>2108</v>
      </c>
      <c r="B8877" t="str">
        <f t="shared" si="138"/>
        <v>PRINCE OF WALES COUNTRY CLUB</v>
      </c>
      <c r="C8877" t="s">
        <v>2090</v>
      </c>
      <c r="D8877">
        <f>VLOOKUP(C8877,RUBRO!A$2:B$935,2)</f>
        <v>236</v>
      </c>
      <c r="E8877">
        <f>VLOOKUP(A8877,EMPRESA!A$2:B$5796,2,FALSE)</f>
        <v>4473</v>
      </c>
    </row>
    <row r="8878" spans="1:5">
      <c r="A8878" t="s">
        <v>2108</v>
      </c>
      <c r="B8878" t="str">
        <f t="shared" si="138"/>
        <v>PRINCE OF WALES COUNTRY CLUB</v>
      </c>
      <c r="C8878" t="s">
        <v>2681</v>
      </c>
      <c r="D8878">
        <f>VLOOKUP(C8878,RUBRO!A$2:B$935,2)</f>
        <v>308</v>
      </c>
      <c r="E8878">
        <f>VLOOKUP(A8878,EMPRESA!A$2:B$5796,2,FALSE)</f>
        <v>4473</v>
      </c>
    </row>
    <row r="8879" spans="1:5">
      <c r="A8879" t="s">
        <v>627</v>
      </c>
      <c r="B8879" t="str">
        <f t="shared" si="138"/>
        <v>PRISA LOGISTICA S.A.</v>
      </c>
      <c r="C8879" t="s">
        <v>622</v>
      </c>
      <c r="D8879">
        <f>VLOOKUP(C8879,RUBRO!A$2:B$935,2)</f>
        <v>58</v>
      </c>
      <c r="E8879">
        <f>VLOOKUP(A8879,EMPRESA!A$2:B$5796,2,FALSE)</f>
        <v>4474</v>
      </c>
    </row>
    <row r="8880" spans="1:5">
      <c r="A8880" t="s">
        <v>627</v>
      </c>
      <c r="B8880" t="str">
        <f t="shared" si="138"/>
        <v>PRISA LOGISTICA S.A.</v>
      </c>
      <c r="C8880" t="s">
        <v>978</v>
      </c>
      <c r="D8880">
        <f>VLOOKUP(C8880,RUBRO!A$2:B$935,2)</f>
        <v>99</v>
      </c>
      <c r="E8880">
        <f>VLOOKUP(A8880,EMPRESA!A$2:B$5796,2,FALSE)</f>
        <v>4474</v>
      </c>
    </row>
    <row r="8881" spans="1:5">
      <c r="A8881" t="s">
        <v>627</v>
      </c>
      <c r="B8881" t="str">
        <f t="shared" si="138"/>
        <v>PRISA LOGISTICA S.A.</v>
      </c>
      <c r="C8881" t="s">
        <v>1472</v>
      </c>
      <c r="D8881">
        <f>VLOOKUP(C8881,RUBRO!A$2:B$935,2)</f>
        <v>146</v>
      </c>
      <c r="E8881">
        <f>VLOOKUP(A8881,EMPRESA!A$2:B$5796,2,FALSE)</f>
        <v>4474</v>
      </c>
    </row>
    <row r="8882" spans="1:5">
      <c r="A8882" t="s">
        <v>627</v>
      </c>
      <c r="B8882" t="str">
        <f t="shared" si="138"/>
        <v>PRISA LOGISTICA S.A.</v>
      </c>
      <c r="C8882" t="s">
        <v>5064</v>
      </c>
      <c r="D8882">
        <f>VLOOKUP(C8882,RUBRO!A$2:B$935,2)</f>
        <v>544</v>
      </c>
      <c r="E8882">
        <f>VLOOKUP(A8882,EMPRESA!A$2:B$5796,2,FALSE)</f>
        <v>4474</v>
      </c>
    </row>
    <row r="8883" spans="1:5">
      <c r="A8883" t="s">
        <v>627</v>
      </c>
      <c r="B8883" t="str">
        <f t="shared" si="138"/>
        <v>PRISA LOGISTICA S.A.</v>
      </c>
      <c r="C8883" t="s">
        <v>5088</v>
      </c>
      <c r="D8883">
        <f>VLOOKUP(C8883,RUBRO!A$2:B$935,2)</f>
        <v>552</v>
      </c>
      <c r="E8883">
        <f>VLOOKUP(A8883,EMPRESA!A$2:B$5796,2,FALSE)</f>
        <v>4474</v>
      </c>
    </row>
    <row r="8884" spans="1:5">
      <c r="A8884" t="s">
        <v>627</v>
      </c>
      <c r="B8884" t="str">
        <f t="shared" si="138"/>
        <v>PRISA LOGISTICA S.A.</v>
      </c>
      <c r="C8884" t="s">
        <v>5637</v>
      </c>
      <c r="D8884">
        <f>VLOOKUP(C8884,RUBRO!A$2:B$935,2)</f>
        <v>651</v>
      </c>
      <c r="E8884">
        <f>VLOOKUP(A8884,EMPRESA!A$2:B$5796,2,FALSE)</f>
        <v>4474</v>
      </c>
    </row>
    <row r="8885" spans="1:5">
      <c r="A8885" t="s">
        <v>627</v>
      </c>
      <c r="B8885" t="str">
        <f t="shared" si="138"/>
        <v>PRISA LOGISTICA S.A.</v>
      </c>
      <c r="C8885" t="s">
        <v>5662</v>
      </c>
      <c r="D8885">
        <f>VLOOKUP(C8885,RUBRO!A$2:B$935,2)</f>
        <v>659</v>
      </c>
      <c r="E8885">
        <f>VLOOKUP(A8885,EMPRESA!A$2:B$5796,2,FALSE)</f>
        <v>4474</v>
      </c>
    </row>
    <row r="8886" spans="1:5">
      <c r="A8886" t="s">
        <v>6158</v>
      </c>
      <c r="B8886" t="str">
        <f t="shared" si="138"/>
        <v>PRIVILEGE S.A.</v>
      </c>
      <c r="C8886" t="s">
        <v>6122</v>
      </c>
      <c r="D8886">
        <f>VLOOKUP(C8886,RUBRO!A$2:B$935,2)</f>
        <v>778</v>
      </c>
      <c r="E8886">
        <f>VLOOKUP(A8886,EMPRESA!A$2:B$5796,2,FALSE)</f>
        <v>4475</v>
      </c>
    </row>
    <row r="8887" spans="1:5">
      <c r="A8887" t="s">
        <v>618</v>
      </c>
      <c r="B8887" t="str">
        <f t="shared" si="138"/>
        <v>PROA S.A.</v>
      </c>
      <c r="C8887" t="s">
        <v>605</v>
      </c>
      <c r="D8887">
        <f>VLOOKUP(C8887,RUBRO!A$2:B$935,2)</f>
        <v>56</v>
      </c>
      <c r="E8887">
        <f>VLOOKUP(A8887,EMPRESA!A$2:B$5796,2,FALSE)</f>
        <v>4476</v>
      </c>
    </row>
    <row r="8888" spans="1:5">
      <c r="A8888" t="s">
        <v>618</v>
      </c>
      <c r="B8888" t="str">
        <f t="shared" si="138"/>
        <v>PROA S.A.</v>
      </c>
      <c r="C8888" t="s">
        <v>1356</v>
      </c>
      <c r="D8888">
        <f>VLOOKUP(C8888,RUBRO!A$2:B$935,2)</f>
        <v>123</v>
      </c>
      <c r="E8888">
        <f>VLOOKUP(A8888,EMPRESA!A$2:B$5796,2,FALSE)</f>
        <v>4476</v>
      </c>
    </row>
    <row r="8889" spans="1:5">
      <c r="A8889" t="s">
        <v>618</v>
      </c>
      <c r="B8889" t="str">
        <f t="shared" si="138"/>
        <v>PROA S.A.</v>
      </c>
      <c r="C8889" t="s">
        <v>4624</v>
      </c>
      <c r="D8889">
        <f>VLOOKUP(C8889,RUBRO!A$2:B$935,2)</f>
        <v>487</v>
      </c>
      <c r="E8889">
        <f>VLOOKUP(A8889,EMPRESA!A$2:B$5796,2,FALSE)</f>
        <v>4476</v>
      </c>
    </row>
    <row r="8890" spans="1:5">
      <c r="A8890" t="s">
        <v>618</v>
      </c>
      <c r="B8890" t="str">
        <f t="shared" si="138"/>
        <v>PROA S.A.</v>
      </c>
      <c r="C8890" t="s">
        <v>5345</v>
      </c>
      <c r="D8890">
        <f>VLOOKUP(C8890,RUBRO!A$2:B$935,2)</f>
        <v>598</v>
      </c>
      <c r="E8890">
        <f>VLOOKUP(A8890,EMPRESA!A$2:B$5796,2,FALSE)</f>
        <v>4476</v>
      </c>
    </row>
    <row r="8891" spans="1:5">
      <c r="A8891" t="s">
        <v>601</v>
      </c>
      <c r="B8891" t="str">
        <f t="shared" si="138"/>
        <v>PROALSA S.A.</v>
      </c>
      <c r="C8891" t="s">
        <v>599</v>
      </c>
      <c r="D8891">
        <f>VLOOKUP(C8891,RUBRO!A$2:B$935,2)</f>
        <v>55</v>
      </c>
      <c r="E8891">
        <f>VLOOKUP(A8891,EMPRESA!A$2:B$5796,2,FALSE)</f>
        <v>4477</v>
      </c>
    </row>
    <row r="8892" spans="1:5">
      <c r="A8892" t="s">
        <v>601</v>
      </c>
      <c r="B8892" t="str">
        <f t="shared" si="138"/>
        <v>PROALSA S.A.</v>
      </c>
      <c r="C8892" t="s">
        <v>4402</v>
      </c>
      <c r="D8892">
        <f>VLOOKUP(C8892,RUBRO!A$2:B$935,2)</f>
        <v>471</v>
      </c>
      <c r="E8892">
        <f>VLOOKUP(A8892,EMPRESA!A$2:B$5796,2,FALSE)</f>
        <v>4477</v>
      </c>
    </row>
    <row r="8893" spans="1:5">
      <c r="A8893" t="s">
        <v>601</v>
      </c>
      <c r="B8893" t="str">
        <f t="shared" si="138"/>
        <v>PROALSA S.A.</v>
      </c>
      <c r="C8893" t="s">
        <v>6022</v>
      </c>
      <c r="D8893">
        <f>VLOOKUP(C8893,RUBRO!A$2:B$935,2)</f>
        <v>754</v>
      </c>
      <c r="E8893">
        <f>VLOOKUP(A8893,EMPRESA!A$2:B$5796,2,FALSE)</f>
        <v>4477</v>
      </c>
    </row>
    <row r="8894" spans="1:5">
      <c r="A8894" t="s">
        <v>601</v>
      </c>
      <c r="B8894" t="str">
        <f t="shared" si="138"/>
        <v>PROALSA S.A.</v>
      </c>
      <c r="C8894" t="s">
        <v>6194</v>
      </c>
      <c r="D8894">
        <f>VLOOKUP(C8894,RUBRO!A$2:B$935,2)</f>
        <v>785</v>
      </c>
      <c r="E8894">
        <f>VLOOKUP(A8894,EMPRESA!A$2:B$5796,2,FALSE)</f>
        <v>4477</v>
      </c>
    </row>
    <row r="8895" spans="1:5">
      <c r="A8895" t="s">
        <v>601</v>
      </c>
      <c r="B8895" t="str">
        <f t="shared" si="138"/>
        <v>PROALSA S.A.</v>
      </c>
      <c r="C8895" t="s">
        <v>6426</v>
      </c>
      <c r="D8895">
        <f>VLOOKUP(C8895,RUBRO!A$2:B$935,2)</f>
        <v>851</v>
      </c>
      <c r="E8895">
        <f>VLOOKUP(A8895,EMPRESA!A$2:B$5796,2,FALSE)</f>
        <v>4477</v>
      </c>
    </row>
    <row r="8896" spans="1:5">
      <c r="A8896" t="s">
        <v>1185</v>
      </c>
      <c r="B8896" t="str">
        <f t="shared" si="138"/>
        <v>PROBISA S.A.</v>
      </c>
      <c r="C8896" t="s">
        <v>1183</v>
      </c>
      <c r="D8896">
        <f>VLOOKUP(C8896,RUBRO!A$2:B$935,2)</f>
        <v>115</v>
      </c>
      <c r="E8896">
        <f>VLOOKUP(A8896,EMPRESA!A$2:B$5796,2,FALSE)</f>
        <v>4478</v>
      </c>
    </row>
    <row r="8897" spans="1:5">
      <c r="A8897" t="s">
        <v>1886</v>
      </c>
      <c r="B8897" t="str">
        <f t="shared" si="138"/>
        <v>PROCAUCHO LTDA.</v>
      </c>
      <c r="C8897" t="s">
        <v>1878</v>
      </c>
      <c r="D8897">
        <f>VLOOKUP(C8897,RUBRO!A$2:B$935,2)</f>
        <v>199</v>
      </c>
      <c r="E8897">
        <f>VLOOKUP(A8897,EMPRESA!A$2:B$5796,2,FALSE)</f>
        <v>4479</v>
      </c>
    </row>
    <row r="8898" spans="1:5">
      <c r="A8898" t="s">
        <v>1887</v>
      </c>
      <c r="B8898" t="str">
        <f t="shared" si="138"/>
        <v>PROCAUSIL LTDA.</v>
      </c>
      <c r="C8898" t="s">
        <v>1878</v>
      </c>
      <c r="D8898">
        <f>VLOOKUP(C8898,RUBRO!A$2:B$935,2)</f>
        <v>199</v>
      </c>
      <c r="E8898">
        <f>VLOOKUP(A8898,EMPRESA!A$2:B$5796,2,FALSE)</f>
        <v>4480</v>
      </c>
    </row>
    <row r="8899" spans="1:5">
      <c r="A8899" t="s">
        <v>2283</v>
      </c>
      <c r="B8899" t="str">
        <f t="shared" ref="B8899:B8962" si="139">UPPER(A8899)</f>
        <v>PROCESAC S.A.</v>
      </c>
      <c r="C8899" t="s">
        <v>2250</v>
      </c>
      <c r="D8899">
        <f>VLOOKUP(C8899,RUBRO!A$2:B$935,2)</f>
        <v>253</v>
      </c>
      <c r="E8899">
        <f>VLOOKUP(A8899,EMPRESA!A$2:B$5796,2,FALSE)</f>
        <v>4481</v>
      </c>
    </row>
    <row r="8900" spans="1:5">
      <c r="A8900" t="s">
        <v>2283</v>
      </c>
      <c r="B8900" t="str">
        <f t="shared" si="139"/>
        <v>PROCESAC S.A.</v>
      </c>
      <c r="C8900" t="s">
        <v>2372</v>
      </c>
      <c r="D8900">
        <f>VLOOKUP(C8900,RUBRO!A$2:B$935,2)</f>
        <v>269</v>
      </c>
      <c r="E8900">
        <f>VLOOKUP(A8900,EMPRESA!A$2:B$5796,2,FALSE)</f>
        <v>4481</v>
      </c>
    </row>
    <row r="8901" spans="1:5">
      <c r="A8901" t="s">
        <v>2283</v>
      </c>
      <c r="B8901" t="str">
        <f t="shared" si="139"/>
        <v>PROCESAC S.A.</v>
      </c>
      <c r="C8901" t="s">
        <v>2401</v>
      </c>
      <c r="D8901">
        <f>VLOOKUP(C8901,RUBRO!A$2:B$935,2)</f>
        <v>272</v>
      </c>
      <c r="E8901">
        <f>VLOOKUP(A8901,EMPRESA!A$2:B$5796,2,FALSE)</f>
        <v>4481</v>
      </c>
    </row>
    <row r="8902" spans="1:5">
      <c r="A8902" t="s">
        <v>2283</v>
      </c>
      <c r="B8902" t="str">
        <f t="shared" si="139"/>
        <v>PROCESAC S.A.</v>
      </c>
      <c r="C8902" t="s">
        <v>6412</v>
      </c>
      <c r="D8902">
        <f>VLOOKUP(C8902,RUBRO!A$2:B$935,2)</f>
        <v>846</v>
      </c>
      <c r="E8902">
        <f>VLOOKUP(A8902,EMPRESA!A$2:B$5796,2,FALSE)</f>
        <v>4481</v>
      </c>
    </row>
    <row r="8903" spans="1:5">
      <c r="A8903" t="s">
        <v>5997</v>
      </c>
      <c r="B8903" t="str">
        <f t="shared" si="139"/>
        <v>PROCESADORA DE RESIDUOS INDUSTRIALES LTDA.</v>
      </c>
      <c r="C8903" t="s">
        <v>5998</v>
      </c>
      <c r="D8903">
        <f>VLOOKUP(C8903,RUBRO!A$2:B$935,2)</f>
        <v>744</v>
      </c>
      <c r="E8903">
        <f>VLOOKUP(A8903,EMPRESA!A$2:B$5796,2,FALSE)</f>
        <v>4482</v>
      </c>
    </row>
    <row r="8904" spans="1:5">
      <c r="A8904" t="s">
        <v>590</v>
      </c>
      <c r="B8904" t="str">
        <f t="shared" si="139"/>
        <v>PROCESADORA Y EXTRUSORA DE ALIMENTOS S.A.</v>
      </c>
      <c r="C8904" t="s">
        <v>575</v>
      </c>
      <c r="D8904">
        <f>VLOOKUP(C8904,RUBRO!A$2:B$935,2)</f>
        <v>53</v>
      </c>
      <c r="E8904">
        <f>VLOOKUP(A8904,EMPRESA!A$2:B$5796,2,FALSE)</f>
        <v>4483</v>
      </c>
    </row>
    <row r="8905" spans="1:5">
      <c r="A8905" t="s">
        <v>590</v>
      </c>
      <c r="B8905" t="str">
        <f t="shared" si="139"/>
        <v>PROCESADORA Y EXTRUSORA DE ALIMENTOS S.A.</v>
      </c>
      <c r="C8905" t="s">
        <v>4402</v>
      </c>
      <c r="D8905">
        <f>VLOOKUP(C8905,RUBRO!A$2:B$935,2)</f>
        <v>471</v>
      </c>
      <c r="E8905">
        <f>VLOOKUP(A8905,EMPRESA!A$2:B$5796,2,FALSE)</f>
        <v>4483</v>
      </c>
    </row>
    <row r="8906" spans="1:5">
      <c r="A8906" t="s">
        <v>590</v>
      </c>
      <c r="B8906" t="str">
        <f t="shared" si="139"/>
        <v>PROCESADORA Y EXTRUSORA DE ALIMENTOS S.A.</v>
      </c>
      <c r="C8906" t="s">
        <v>4627</v>
      </c>
      <c r="D8906">
        <f>VLOOKUP(C8906,RUBRO!A$2:B$935,2)</f>
        <v>488</v>
      </c>
      <c r="E8906">
        <f>VLOOKUP(A8906,EMPRESA!A$2:B$5796,2,FALSE)</f>
        <v>4483</v>
      </c>
    </row>
    <row r="8907" spans="1:5">
      <c r="A8907" t="s">
        <v>590</v>
      </c>
      <c r="B8907" t="str">
        <f t="shared" si="139"/>
        <v>PROCESADORA Y EXTRUSORA DE ALIMENTOS S.A.</v>
      </c>
      <c r="C8907" t="s">
        <v>5038</v>
      </c>
      <c r="D8907">
        <f>VLOOKUP(C8907,RUBRO!A$2:B$935,2)</f>
        <v>540</v>
      </c>
      <c r="E8907">
        <f>VLOOKUP(A8907,EMPRESA!A$2:B$5796,2,FALSE)</f>
        <v>4483</v>
      </c>
    </row>
    <row r="8908" spans="1:5">
      <c r="A8908" t="s">
        <v>150</v>
      </c>
      <c r="B8908" t="str">
        <f t="shared" si="139"/>
        <v>PROCESOS Y SERVICIOS S.A. PROSESA</v>
      </c>
      <c r="C8908" t="s">
        <v>137</v>
      </c>
      <c r="D8908">
        <f>VLOOKUP(C8908,RUBRO!A$2:B$935,2)</f>
        <v>10</v>
      </c>
      <c r="E8908">
        <f>VLOOKUP(A8908,EMPRESA!A$2:B$5796,2,FALSE)</f>
        <v>4484</v>
      </c>
    </row>
    <row r="8909" spans="1:5">
      <c r="A8909" t="s">
        <v>2240</v>
      </c>
      <c r="B8909" t="str">
        <f t="shared" si="139"/>
        <v>PROCOLLECT CONTACT CENTER S.A.</v>
      </c>
      <c r="C8909" t="s">
        <v>2236</v>
      </c>
      <c r="D8909">
        <f>VLOOKUP(C8909,RUBRO!A$2:B$935,2)</f>
        <v>249</v>
      </c>
      <c r="E8909">
        <f>VLOOKUP(A8909,EMPRESA!A$2:B$5796,2,FALSE)</f>
        <v>4485</v>
      </c>
    </row>
    <row r="8910" spans="1:5">
      <c r="A8910" t="s">
        <v>727</v>
      </c>
      <c r="B8910" t="str">
        <f t="shared" si="139"/>
        <v>PROCORP S.A.</v>
      </c>
      <c r="C8910" t="s">
        <v>724</v>
      </c>
      <c r="D8910">
        <f>VLOOKUP(C8910,RUBRO!A$2:B$935,2)</f>
        <v>75</v>
      </c>
      <c r="E8910">
        <f>VLOOKUP(A8910,EMPRESA!A$2:B$5796,2,FALSE)</f>
        <v>4486</v>
      </c>
    </row>
    <row r="8911" spans="1:5">
      <c r="A8911" t="s">
        <v>727</v>
      </c>
      <c r="B8911" t="str">
        <f t="shared" si="139"/>
        <v>PROCORP S.A.</v>
      </c>
      <c r="C8911" t="s">
        <v>2737</v>
      </c>
      <c r="D8911">
        <f>VLOOKUP(C8911,RUBRO!A$2:B$935,2)</f>
        <v>319</v>
      </c>
      <c r="E8911">
        <f>VLOOKUP(A8911,EMPRESA!A$2:B$5796,2,FALSE)</f>
        <v>4486</v>
      </c>
    </row>
    <row r="8912" spans="1:5">
      <c r="A8912" t="s">
        <v>2613</v>
      </c>
      <c r="B8912" t="str">
        <f t="shared" si="139"/>
        <v>PROCTER &amp; GAMBLE CHILE LTDA.</v>
      </c>
      <c r="C8912" t="s">
        <v>2580</v>
      </c>
      <c r="D8912">
        <f>VLOOKUP(C8912,RUBRO!A$2:B$935,2)</f>
        <v>294</v>
      </c>
      <c r="E8912">
        <f>VLOOKUP(A8912,EMPRESA!A$2:B$5796,2,FALSE)</f>
        <v>4487</v>
      </c>
    </row>
    <row r="8913" spans="1:5">
      <c r="A8913" t="s">
        <v>2613</v>
      </c>
      <c r="B8913" t="str">
        <f t="shared" si="139"/>
        <v>PROCTER &amp; GAMBLE CHILE LTDA.</v>
      </c>
      <c r="C8913" t="s">
        <v>2705</v>
      </c>
      <c r="D8913">
        <f>VLOOKUP(C8913,RUBRO!A$2:B$935,2)</f>
        <v>315</v>
      </c>
      <c r="E8913">
        <f>VLOOKUP(A8913,EMPRESA!A$2:B$5796,2,FALSE)</f>
        <v>4487</v>
      </c>
    </row>
    <row r="8914" spans="1:5">
      <c r="A8914" t="s">
        <v>2613</v>
      </c>
      <c r="B8914" t="str">
        <f t="shared" si="139"/>
        <v>PROCTER &amp; GAMBLE CHILE LTDA.</v>
      </c>
      <c r="C8914" t="s">
        <v>6539</v>
      </c>
      <c r="D8914">
        <f>VLOOKUP(C8914,RUBRO!A$2:B$935,2)</f>
        <v>891</v>
      </c>
      <c r="E8914">
        <f>VLOOKUP(A8914,EMPRESA!A$2:B$5796,2,FALSE)</f>
        <v>4487</v>
      </c>
    </row>
    <row r="8915" spans="1:5">
      <c r="A8915" t="s">
        <v>497</v>
      </c>
      <c r="B8915" t="str">
        <f t="shared" si="139"/>
        <v>PRODALAM S.A.</v>
      </c>
      <c r="C8915" t="s">
        <v>478</v>
      </c>
      <c r="D8915">
        <f>VLOOKUP(C8915,RUBRO!A$2:B$935,2)</f>
        <v>44</v>
      </c>
      <c r="E8915">
        <f>VLOOKUP(A8915,EMPRESA!A$2:B$5796,2,FALSE)</f>
        <v>4488</v>
      </c>
    </row>
    <row r="8916" spans="1:5">
      <c r="A8916" t="s">
        <v>551</v>
      </c>
      <c r="B8916" t="str">
        <f t="shared" si="139"/>
        <v>PRODALMAR S.A.</v>
      </c>
      <c r="C8916" t="s">
        <v>548</v>
      </c>
      <c r="D8916">
        <f>VLOOKUP(C8916,RUBRO!A$2:B$935,2)</f>
        <v>48</v>
      </c>
      <c r="E8916">
        <f>VLOOKUP(A8916,EMPRESA!A$2:B$5796,2,FALSE)</f>
        <v>4489</v>
      </c>
    </row>
    <row r="8917" spans="1:5">
      <c r="A8917" t="s">
        <v>551</v>
      </c>
      <c r="B8917" t="str">
        <f t="shared" si="139"/>
        <v>PRODALMAR S.A.</v>
      </c>
      <c r="C8917" t="s">
        <v>3431</v>
      </c>
      <c r="D8917">
        <f>VLOOKUP(C8917,RUBRO!A$2:B$935,2)</f>
        <v>413</v>
      </c>
      <c r="E8917">
        <f>VLOOKUP(A8917,EMPRESA!A$2:B$5796,2,FALSE)</f>
        <v>4489</v>
      </c>
    </row>
    <row r="8918" spans="1:5">
      <c r="A8918" t="s">
        <v>672</v>
      </c>
      <c r="B8918" t="str">
        <f t="shared" si="139"/>
        <v>PRODALUM S.A.</v>
      </c>
      <c r="C8918" t="s">
        <v>658</v>
      </c>
      <c r="D8918">
        <f>VLOOKUP(C8918,RUBRO!A$2:B$935,2)</f>
        <v>65</v>
      </c>
      <c r="E8918">
        <f>VLOOKUP(A8918,EMPRESA!A$2:B$5796,2,FALSE)</f>
        <v>4490</v>
      </c>
    </row>
    <row r="8919" spans="1:5">
      <c r="A8919" t="s">
        <v>1570</v>
      </c>
      <c r="B8919" t="str">
        <f t="shared" si="139"/>
        <v>PRODINSA S.A.</v>
      </c>
      <c r="C8919" t="s">
        <v>1567</v>
      </c>
      <c r="D8919">
        <f>VLOOKUP(C8919,RUBRO!A$2:B$935,2)</f>
        <v>158</v>
      </c>
      <c r="E8919">
        <f>VLOOKUP(A8919,EMPRESA!A$2:B$5796,2,FALSE)</f>
        <v>4491</v>
      </c>
    </row>
    <row r="8920" spans="1:5">
      <c r="A8920" t="s">
        <v>1570</v>
      </c>
      <c r="B8920" t="str">
        <f t="shared" si="139"/>
        <v>PRODINSA S.A.</v>
      </c>
      <c r="C8920" t="s">
        <v>3431</v>
      </c>
      <c r="D8920">
        <f>VLOOKUP(C8920,RUBRO!A$2:B$935,2)</f>
        <v>413</v>
      </c>
      <c r="E8920">
        <f>VLOOKUP(A8920,EMPRESA!A$2:B$5796,2,FALSE)</f>
        <v>4491</v>
      </c>
    </row>
    <row r="8921" spans="1:5">
      <c r="A8921" t="s">
        <v>4441</v>
      </c>
      <c r="B8921" t="str">
        <f t="shared" si="139"/>
        <v>PRODUCTORA CHILE S.A.</v>
      </c>
      <c r="C8921" t="s">
        <v>4439</v>
      </c>
      <c r="D8921">
        <f>VLOOKUP(C8921,RUBRO!A$2:B$935,2)</f>
        <v>473</v>
      </c>
      <c r="E8921">
        <f>VLOOKUP(A8921,EMPRESA!A$2:B$5796,2,FALSE)</f>
        <v>4492</v>
      </c>
    </row>
    <row r="8922" spans="1:5">
      <c r="A8922" t="s">
        <v>5774</v>
      </c>
      <c r="B8922" t="str">
        <f t="shared" si="139"/>
        <v>PRODUCTORA DE SEGUROS ACONCAGUA S.A.</v>
      </c>
      <c r="C8922" t="s">
        <v>5771</v>
      </c>
      <c r="D8922">
        <f>VLOOKUP(C8922,RUBRO!A$2:B$935,2)</f>
        <v>707</v>
      </c>
      <c r="E8922">
        <f>VLOOKUP(A8922,EMPRESA!A$2:B$5796,2,FALSE)</f>
        <v>4493</v>
      </c>
    </row>
    <row r="8923" spans="1:5">
      <c r="A8923" t="s">
        <v>151</v>
      </c>
      <c r="B8923" t="str">
        <f t="shared" si="139"/>
        <v>PRODUCTOS ALIMENTICIOS AGROSILVA SPA</v>
      </c>
      <c r="C8923" t="s">
        <v>137</v>
      </c>
      <c r="D8923">
        <f>VLOOKUP(C8923,RUBRO!A$2:B$935,2)</f>
        <v>10</v>
      </c>
      <c r="E8923">
        <f>VLOOKUP(A8923,EMPRESA!A$2:B$5796,2,FALSE)</f>
        <v>4494</v>
      </c>
    </row>
    <row r="8924" spans="1:5">
      <c r="A8924" t="s">
        <v>151</v>
      </c>
      <c r="B8924" t="str">
        <f t="shared" si="139"/>
        <v>PRODUCTOS ALIMENTICIOS AGROSILVA SPA</v>
      </c>
      <c r="C8924" t="s">
        <v>2336</v>
      </c>
      <c r="D8924">
        <f>VLOOKUP(C8924,RUBRO!A$2:B$935,2)</f>
        <v>258</v>
      </c>
      <c r="E8924">
        <f>VLOOKUP(A8924,EMPRESA!A$2:B$5796,2,FALSE)</f>
        <v>4494</v>
      </c>
    </row>
    <row r="8925" spans="1:5">
      <c r="A8925" t="s">
        <v>151</v>
      </c>
      <c r="B8925" t="str">
        <f t="shared" si="139"/>
        <v>PRODUCTOS ALIMENTICIOS AGROSILVA SPA</v>
      </c>
      <c r="C8925" t="s">
        <v>5350</v>
      </c>
      <c r="D8925">
        <f>VLOOKUP(C8925,RUBRO!A$2:B$935,2)</f>
        <v>602</v>
      </c>
      <c r="E8925">
        <f>VLOOKUP(A8925,EMPRESA!A$2:B$5796,2,FALSE)</f>
        <v>4494</v>
      </c>
    </row>
    <row r="8926" spans="1:5">
      <c r="A8926" t="s">
        <v>566</v>
      </c>
      <c r="B8926" t="str">
        <f t="shared" si="139"/>
        <v>PRODUCTOS ALIMENTICIOS VERDI LTDA.</v>
      </c>
      <c r="C8926" t="s">
        <v>557</v>
      </c>
      <c r="D8926">
        <f>VLOOKUP(C8926,RUBRO!A$2:B$935,2)</f>
        <v>51</v>
      </c>
      <c r="E8926">
        <f>VLOOKUP(A8926,EMPRESA!A$2:B$5796,2,FALSE)</f>
        <v>4495</v>
      </c>
    </row>
    <row r="8927" spans="1:5">
      <c r="A8927" t="s">
        <v>1888</v>
      </c>
      <c r="B8927" t="str">
        <f t="shared" si="139"/>
        <v>PRODUCTOS DE ALAMBRES KORDA LTDA.</v>
      </c>
      <c r="C8927" t="s">
        <v>1878</v>
      </c>
      <c r="D8927">
        <f>VLOOKUP(C8927,RUBRO!A$2:B$935,2)</f>
        <v>199</v>
      </c>
      <c r="E8927">
        <f>VLOOKUP(A8927,EMPRESA!A$2:B$5796,2,FALSE)</f>
        <v>4496</v>
      </c>
    </row>
    <row r="8928" spans="1:5">
      <c r="A8928" t="s">
        <v>1888</v>
      </c>
      <c r="B8928" t="str">
        <f t="shared" si="139"/>
        <v>PRODUCTOS DE ALAMBRES KORDA LTDA.</v>
      </c>
      <c r="C8928" t="s">
        <v>2068</v>
      </c>
      <c r="D8928">
        <f>VLOOKUP(C8928,RUBRO!A$2:B$935,2)</f>
        <v>230</v>
      </c>
      <c r="E8928">
        <f>VLOOKUP(A8928,EMPRESA!A$2:B$5796,2,FALSE)</f>
        <v>4496</v>
      </c>
    </row>
    <row r="8929" spans="1:5">
      <c r="A8929" t="s">
        <v>1888</v>
      </c>
      <c r="B8929" t="str">
        <f t="shared" si="139"/>
        <v>PRODUCTOS DE ALAMBRES KORDA LTDA.</v>
      </c>
      <c r="C8929" t="s">
        <v>5221</v>
      </c>
      <c r="D8929">
        <f>VLOOKUP(C8929,RUBRO!A$2:B$935,2)</f>
        <v>571</v>
      </c>
      <c r="E8929">
        <f>VLOOKUP(A8929,EMPRESA!A$2:B$5796,2,FALSE)</f>
        <v>4496</v>
      </c>
    </row>
    <row r="8930" spans="1:5">
      <c r="A8930" t="s">
        <v>1888</v>
      </c>
      <c r="B8930" t="str">
        <f t="shared" si="139"/>
        <v>PRODUCTOS DE ALAMBRES KORDA LTDA.</v>
      </c>
      <c r="C8930" t="s">
        <v>5295</v>
      </c>
      <c r="D8930">
        <f>VLOOKUP(C8930,RUBRO!A$2:B$935,2)</f>
        <v>578</v>
      </c>
      <c r="E8930">
        <f>VLOOKUP(A8930,EMPRESA!A$2:B$5796,2,FALSE)</f>
        <v>4496</v>
      </c>
    </row>
    <row r="8931" spans="1:5">
      <c r="A8931" t="s">
        <v>1888</v>
      </c>
      <c r="B8931" t="str">
        <f t="shared" si="139"/>
        <v>PRODUCTOS DE ALAMBRES KORDA LTDA.</v>
      </c>
      <c r="C8931" t="s">
        <v>5857</v>
      </c>
      <c r="D8931">
        <f>VLOOKUP(C8931,RUBRO!A$2:B$935,2)</f>
        <v>720</v>
      </c>
      <c r="E8931">
        <f>VLOOKUP(A8931,EMPRESA!A$2:B$5796,2,FALSE)</f>
        <v>4496</v>
      </c>
    </row>
    <row r="8932" spans="1:5">
      <c r="A8932" t="s">
        <v>2641</v>
      </c>
      <c r="B8932" t="str">
        <f t="shared" si="139"/>
        <v>PRODUCTOS DEL MAR VENTISQUEROS S.A.</v>
      </c>
      <c r="C8932" t="s">
        <v>2624</v>
      </c>
      <c r="D8932">
        <f>VLOOKUP(C8932,RUBRO!A$2:B$935,2)</f>
        <v>296</v>
      </c>
      <c r="E8932">
        <f>VLOOKUP(A8932,EMPRESA!A$2:B$5796,2,FALSE)</f>
        <v>4497</v>
      </c>
    </row>
    <row r="8933" spans="1:5">
      <c r="A8933" t="s">
        <v>2641</v>
      </c>
      <c r="B8933" t="str">
        <f t="shared" si="139"/>
        <v>PRODUCTOS DEL MAR VENTISQUEROS S.A.</v>
      </c>
      <c r="C8933" t="s">
        <v>3431</v>
      </c>
      <c r="D8933">
        <f>VLOOKUP(C8933,RUBRO!A$2:B$935,2)</f>
        <v>413</v>
      </c>
      <c r="E8933">
        <f>VLOOKUP(A8933,EMPRESA!A$2:B$5796,2,FALSE)</f>
        <v>4497</v>
      </c>
    </row>
    <row r="8934" spans="1:5">
      <c r="A8934" t="s">
        <v>2043</v>
      </c>
      <c r="B8934" t="str">
        <f t="shared" si="139"/>
        <v>PRODUCTOS EL INGENIO LTDA.</v>
      </c>
      <c r="C8934" t="s">
        <v>2025</v>
      </c>
      <c r="D8934">
        <f>VLOOKUP(C8934,RUBRO!A$2:B$935,2)</f>
        <v>224</v>
      </c>
      <c r="E8934">
        <f>VLOOKUP(A8934,EMPRESA!A$2:B$5796,2,FALSE)</f>
        <v>4498</v>
      </c>
    </row>
    <row r="8935" spans="1:5">
      <c r="A8935" t="s">
        <v>5848</v>
      </c>
      <c r="B8935" t="str">
        <f t="shared" si="139"/>
        <v>PRODUCTOS FARMACEUTICOS HEEL CHILE LTDA.</v>
      </c>
      <c r="C8935" t="s">
        <v>5815</v>
      </c>
      <c r="D8935">
        <f>VLOOKUP(C8935,RUBRO!A$2:B$935,2)</f>
        <v>716</v>
      </c>
      <c r="E8935">
        <f>VLOOKUP(A8935,EMPRESA!A$2:B$5796,2,FALSE)</f>
        <v>4499</v>
      </c>
    </row>
    <row r="8936" spans="1:5">
      <c r="A8936" t="s">
        <v>591</v>
      </c>
      <c r="B8936" t="str">
        <f t="shared" si="139"/>
        <v>PRODUCTOS FERNANDEZ S.A.</v>
      </c>
      <c r="C8936" t="s">
        <v>575</v>
      </c>
      <c r="D8936">
        <f>VLOOKUP(C8936,RUBRO!A$2:B$935,2)</f>
        <v>53</v>
      </c>
      <c r="E8936">
        <f>VLOOKUP(A8936,EMPRESA!A$2:B$5796,2,FALSE)</f>
        <v>4500</v>
      </c>
    </row>
    <row r="8937" spans="1:5">
      <c r="A8937" t="s">
        <v>591</v>
      </c>
      <c r="B8937" t="str">
        <f t="shared" si="139"/>
        <v>PRODUCTOS FERNANDEZ S.A.</v>
      </c>
      <c r="C8937" t="s">
        <v>599</v>
      </c>
      <c r="D8937">
        <f>VLOOKUP(C8937,RUBRO!A$2:B$935,2)</f>
        <v>55</v>
      </c>
      <c r="E8937">
        <f>VLOOKUP(A8937,EMPRESA!A$2:B$5796,2,FALSE)</f>
        <v>4500</v>
      </c>
    </row>
    <row r="8938" spans="1:5">
      <c r="A8938" t="s">
        <v>591</v>
      </c>
      <c r="B8938" t="str">
        <f t="shared" si="139"/>
        <v>PRODUCTOS FERNANDEZ S.A.</v>
      </c>
      <c r="C8938" t="s">
        <v>1912</v>
      </c>
      <c r="D8938">
        <f>VLOOKUP(C8938,RUBRO!A$2:B$935,2)</f>
        <v>201</v>
      </c>
      <c r="E8938">
        <f>VLOOKUP(A8938,EMPRESA!A$2:B$5796,2,FALSE)</f>
        <v>4500</v>
      </c>
    </row>
    <row r="8939" spans="1:5">
      <c r="A8939" t="s">
        <v>591</v>
      </c>
      <c r="B8939" t="str">
        <f t="shared" si="139"/>
        <v>PRODUCTOS FERNANDEZ S.A.</v>
      </c>
      <c r="C8939" t="s">
        <v>4518</v>
      </c>
      <c r="D8939">
        <f>VLOOKUP(C8939,RUBRO!A$2:B$935,2)</f>
        <v>484</v>
      </c>
      <c r="E8939">
        <f>VLOOKUP(A8939,EMPRESA!A$2:B$5796,2,FALSE)</f>
        <v>4500</v>
      </c>
    </row>
    <row r="8940" spans="1:5">
      <c r="A8940" t="s">
        <v>591</v>
      </c>
      <c r="B8940" t="str">
        <f t="shared" si="139"/>
        <v>PRODUCTOS FERNANDEZ S.A.</v>
      </c>
      <c r="C8940" t="s">
        <v>5038</v>
      </c>
      <c r="D8940">
        <f>VLOOKUP(C8940,RUBRO!A$2:B$935,2)</f>
        <v>540</v>
      </c>
      <c r="E8940">
        <f>VLOOKUP(A8940,EMPRESA!A$2:B$5796,2,FALSE)</f>
        <v>4500</v>
      </c>
    </row>
    <row r="8941" spans="1:5">
      <c r="A8941" t="s">
        <v>6273</v>
      </c>
      <c r="B8941" t="str">
        <f t="shared" si="139"/>
        <v>PRODUCTOS INDUSTRIALES MADEREROS LTDA.</v>
      </c>
      <c r="C8941" t="s">
        <v>6267</v>
      </c>
      <c r="D8941">
        <f>VLOOKUP(C8941,RUBRO!A$2:B$935,2)</f>
        <v>812</v>
      </c>
      <c r="E8941">
        <f>VLOOKUP(A8941,EMPRESA!A$2:B$5796,2,FALSE)</f>
        <v>4501</v>
      </c>
    </row>
    <row r="8942" spans="1:5">
      <c r="A8942" t="s">
        <v>129</v>
      </c>
      <c r="B8942" t="str">
        <f t="shared" si="139"/>
        <v>PRODUCTOS INDUSTRIALES S.A.</v>
      </c>
      <c r="C8942" t="s">
        <v>125</v>
      </c>
      <c r="D8942">
        <f>VLOOKUP(C8942,RUBRO!A$2:B$935,2)</f>
        <v>9</v>
      </c>
      <c r="E8942">
        <f>VLOOKUP(A8942,EMPRESA!A$2:B$5796,2,FALSE)</f>
        <v>4502</v>
      </c>
    </row>
    <row r="8943" spans="1:5">
      <c r="A8943" t="s">
        <v>129</v>
      </c>
      <c r="B8943" t="str">
        <f t="shared" si="139"/>
        <v>PRODUCTOS INDUSTRIALES S.A.</v>
      </c>
      <c r="C8943" t="s">
        <v>1997</v>
      </c>
      <c r="D8943">
        <f>VLOOKUP(C8943,RUBRO!A$2:B$935,2)</f>
        <v>214</v>
      </c>
      <c r="E8943">
        <f>VLOOKUP(A8943,EMPRESA!A$2:B$5796,2,FALSE)</f>
        <v>4502</v>
      </c>
    </row>
    <row r="8944" spans="1:5">
      <c r="A8944" t="s">
        <v>129</v>
      </c>
      <c r="B8944" t="str">
        <f t="shared" si="139"/>
        <v>PRODUCTOS INDUSTRIALES S.A.</v>
      </c>
      <c r="C8944" t="s">
        <v>2696</v>
      </c>
      <c r="D8944">
        <f>VLOOKUP(C8944,RUBRO!A$2:B$935,2)</f>
        <v>311</v>
      </c>
      <c r="E8944">
        <f>VLOOKUP(A8944,EMPRESA!A$2:B$5796,2,FALSE)</f>
        <v>4502</v>
      </c>
    </row>
    <row r="8945" spans="1:5">
      <c r="A8945" t="s">
        <v>129</v>
      </c>
      <c r="B8945" t="str">
        <f t="shared" si="139"/>
        <v>PRODUCTOS INDUSTRIALES S.A.</v>
      </c>
      <c r="C8945" t="s">
        <v>2705</v>
      </c>
      <c r="D8945">
        <f>VLOOKUP(C8945,RUBRO!A$2:B$935,2)</f>
        <v>315</v>
      </c>
      <c r="E8945">
        <f>VLOOKUP(A8945,EMPRESA!A$2:B$5796,2,FALSE)</f>
        <v>4502</v>
      </c>
    </row>
    <row r="8946" spans="1:5">
      <c r="A8946" t="s">
        <v>129</v>
      </c>
      <c r="B8946" t="str">
        <f t="shared" si="139"/>
        <v>PRODUCTOS INDUSTRIALES S.A.</v>
      </c>
      <c r="C8946" t="s">
        <v>5096</v>
      </c>
      <c r="D8946">
        <f>VLOOKUP(C8946,RUBRO!A$2:B$935,2)</f>
        <v>554</v>
      </c>
      <c r="E8946">
        <f>VLOOKUP(A8946,EMPRESA!A$2:B$5796,2,FALSE)</f>
        <v>4502</v>
      </c>
    </row>
    <row r="8947" spans="1:5">
      <c r="A8947" t="s">
        <v>6177</v>
      </c>
      <c r="B8947" t="str">
        <f t="shared" si="139"/>
        <v>PRODUCTOS MITRE LTDA.</v>
      </c>
      <c r="C8947" t="s">
        <v>6170</v>
      </c>
      <c r="D8947">
        <f>VLOOKUP(C8947,RUBRO!A$2:B$935,2)</f>
        <v>781</v>
      </c>
      <c r="E8947">
        <f>VLOOKUP(A8947,EMPRESA!A$2:B$5796,2,FALSE)</f>
        <v>4503</v>
      </c>
    </row>
    <row r="8948" spans="1:5">
      <c r="A8948" t="s">
        <v>6177</v>
      </c>
      <c r="B8948" t="str">
        <f t="shared" si="139"/>
        <v>PRODUCTOS MITRE LTDA.</v>
      </c>
      <c r="C8948" t="s">
        <v>6179</v>
      </c>
      <c r="D8948">
        <f>VLOOKUP(C8948,RUBRO!A$2:B$935,2)</f>
        <v>782</v>
      </c>
      <c r="E8948">
        <f>VLOOKUP(A8948,EMPRESA!A$2:B$5796,2,FALSE)</f>
        <v>4503</v>
      </c>
    </row>
    <row r="8949" spans="1:5">
      <c r="A8949" t="s">
        <v>4429</v>
      </c>
      <c r="B8949" t="str">
        <f t="shared" si="139"/>
        <v>PRODUCTOS NUTRITIVOS AVELUP SPA</v>
      </c>
      <c r="C8949" t="s">
        <v>4402</v>
      </c>
      <c r="D8949">
        <f>VLOOKUP(C8949,RUBRO!A$2:B$935,2)</f>
        <v>471</v>
      </c>
      <c r="E8949">
        <f>VLOOKUP(A8949,EMPRESA!A$2:B$5796,2,FALSE)</f>
        <v>4504</v>
      </c>
    </row>
    <row r="8950" spans="1:5">
      <c r="A8950" t="s">
        <v>5914</v>
      </c>
      <c r="B8950" t="str">
        <f t="shared" si="139"/>
        <v>PRODUCTOS QUIMICOS TANAX S.A.C. E I.</v>
      </c>
      <c r="C8950" t="s">
        <v>5894</v>
      </c>
      <c r="D8950">
        <f>VLOOKUP(C8950,RUBRO!A$2:B$935,2)</f>
        <v>721</v>
      </c>
      <c r="E8950">
        <f>VLOOKUP(A8950,EMPRESA!A$2:B$5796,2,FALSE)</f>
        <v>4505</v>
      </c>
    </row>
    <row r="8951" spans="1:5">
      <c r="A8951" t="s">
        <v>3147</v>
      </c>
      <c r="B8951" t="str">
        <f t="shared" si="139"/>
        <v>PRODUCTOS QUIMICOS Y ALIMENTICIOS OSKU S.A.</v>
      </c>
      <c r="C8951" t="s">
        <v>3122</v>
      </c>
      <c r="D8951">
        <f>VLOOKUP(C8951,RUBRO!A$2:B$935,2)</f>
        <v>351</v>
      </c>
      <c r="E8951">
        <f>VLOOKUP(A8951,EMPRESA!A$2:B$5796,2,FALSE)</f>
        <v>4506</v>
      </c>
    </row>
    <row r="8952" spans="1:5">
      <c r="A8952" t="s">
        <v>3147</v>
      </c>
      <c r="B8952" t="str">
        <f t="shared" si="139"/>
        <v>PRODUCTOS QUIMICOS Y ALIMENTICIOS OSKU S.A.</v>
      </c>
      <c r="C8952" t="s">
        <v>5637</v>
      </c>
      <c r="D8952">
        <f>VLOOKUP(C8952,RUBRO!A$2:B$935,2)</f>
        <v>651</v>
      </c>
      <c r="E8952">
        <f>VLOOKUP(A8952,EMPRESA!A$2:B$5796,2,FALSE)</f>
        <v>4506</v>
      </c>
    </row>
    <row r="8953" spans="1:5">
      <c r="A8953" t="s">
        <v>3147</v>
      </c>
      <c r="B8953" t="str">
        <f t="shared" si="139"/>
        <v>PRODUCTOS QUIMICOS Y ALIMENTICIOS OSKU S.A.</v>
      </c>
      <c r="C8953" t="s">
        <v>5894</v>
      </c>
      <c r="D8953">
        <f>VLOOKUP(C8953,RUBRO!A$2:B$935,2)</f>
        <v>721</v>
      </c>
      <c r="E8953">
        <f>VLOOKUP(A8953,EMPRESA!A$2:B$5796,2,FALSE)</f>
        <v>4506</v>
      </c>
    </row>
    <row r="8954" spans="1:5">
      <c r="A8954" t="s">
        <v>5629</v>
      </c>
      <c r="B8954" t="str">
        <f t="shared" si="139"/>
        <v>PRODUCTOS SAN CAMILO S.A.</v>
      </c>
      <c r="C8954" t="s">
        <v>5619</v>
      </c>
      <c r="D8954">
        <f>VLOOKUP(C8954,RUBRO!A$2:B$935,2)</f>
        <v>647</v>
      </c>
      <c r="E8954">
        <f>VLOOKUP(A8954,EMPRESA!A$2:B$5796,2,FALSE)</f>
        <v>4507</v>
      </c>
    </row>
    <row r="8955" spans="1:5">
      <c r="A8955" t="s">
        <v>2700</v>
      </c>
      <c r="B8955" t="str">
        <f t="shared" si="139"/>
        <v>PRODUCTOS TECNICOS PROTECSA S.A.</v>
      </c>
      <c r="C8955" t="s">
        <v>2696</v>
      </c>
      <c r="D8955">
        <f>VLOOKUP(C8955,RUBRO!A$2:B$935,2)</f>
        <v>311</v>
      </c>
      <c r="E8955">
        <f>VLOOKUP(A8955,EMPRESA!A$2:B$5796,2,FALSE)</f>
        <v>4508</v>
      </c>
    </row>
    <row r="8956" spans="1:5">
      <c r="A8956" t="s">
        <v>2700</v>
      </c>
      <c r="B8956" t="str">
        <f t="shared" si="139"/>
        <v>PRODUCTOS TECNICOS PROTECSA S.A.</v>
      </c>
      <c r="C8956" t="s">
        <v>2705</v>
      </c>
      <c r="D8956">
        <f>VLOOKUP(C8956,RUBRO!A$2:B$935,2)</f>
        <v>315</v>
      </c>
      <c r="E8956">
        <f>VLOOKUP(A8956,EMPRESA!A$2:B$5796,2,FALSE)</f>
        <v>4508</v>
      </c>
    </row>
    <row r="8957" spans="1:5">
      <c r="A8957" t="s">
        <v>2700</v>
      </c>
      <c r="B8957" t="str">
        <f t="shared" si="139"/>
        <v>PRODUCTOS TECNICOS PROTECSA S.A.</v>
      </c>
      <c r="C8957" t="s">
        <v>3219</v>
      </c>
      <c r="D8957">
        <f>VLOOKUP(C8957,RUBRO!A$2:B$935,2)</f>
        <v>362</v>
      </c>
      <c r="E8957">
        <f>VLOOKUP(A8957,EMPRESA!A$2:B$5796,2,FALSE)</f>
        <v>4508</v>
      </c>
    </row>
    <row r="8958" spans="1:5">
      <c r="A8958" t="s">
        <v>2700</v>
      </c>
      <c r="B8958" t="str">
        <f t="shared" si="139"/>
        <v>PRODUCTOS TECNICOS PROTECSA S.A.</v>
      </c>
      <c r="C8958" t="s">
        <v>5812</v>
      </c>
      <c r="D8958">
        <f>VLOOKUP(C8958,RUBRO!A$2:B$935,2)</f>
        <v>714</v>
      </c>
      <c r="E8958">
        <f>VLOOKUP(A8958,EMPRESA!A$2:B$5796,2,FALSE)</f>
        <v>4508</v>
      </c>
    </row>
    <row r="8959" spans="1:5">
      <c r="A8959" t="s">
        <v>2700</v>
      </c>
      <c r="B8959" t="str">
        <f t="shared" si="139"/>
        <v>PRODUCTOS TECNICOS PROTECSA S.A.</v>
      </c>
      <c r="C8959" t="s">
        <v>5894</v>
      </c>
      <c r="D8959">
        <f>VLOOKUP(C8959,RUBRO!A$2:B$935,2)</f>
        <v>721</v>
      </c>
      <c r="E8959">
        <f>VLOOKUP(A8959,EMPRESA!A$2:B$5796,2,FALSE)</f>
        <v>4508</v>
      </c>
    </row>
    <row r="8960" spans="1:5">
      <c r="A8960" t="s">
        <v>993</v>
      </c>
      <c r="B8960" t="str">
        <f t="shared" si="139"/>
        <v>PRODUCTOS TORRE S.A.</v>
      </c>
      <c r="C8960" t="s">
        <v>978</v>
      </c>
      <c r="D8960">
        <f>VLOOKUP(C8960,RUBRO!A$2:B$935,2)</f>
        <v>99</v>
      </c>
      <c r="E8960">
        <f>VLOOKUP(A8960,EMPRESA!A$2:B$5796,2,FALSE)</f>
        <v>4509</v>
      </c>
    </row>
    <row r="8961" spans="1:5">
      <c r="A8961" t="s">
        <v>993</v>
      </c>
      <c r="B8961" t="str">
        <f t="shared" si="139"/>
        <v>PRODUCTOS TORRE S.A.</v>
      </c>
      <c r="C8961" t="s">
        <v>3431</v>
      </c>
      <c r="D8961">
        <f>VLOOKUP(C8961,RUBRO!A$2:B$935,2)</f>
        <v>413</v>
      </c>
      <c r="E8961">
        <f>VLOOKUP(A8961,EMPRESA!A$2:B$5796,2,FALSE)</f>
        <v>4509</v>
      </c>
    </row>
    <row r="8962" spans="1:5">
      <c r="A8962" t="s">
        <v>4917</v>
      </c>
      <c r="B8962" t="str">
        <f t="shared" si="139"/>
        <v>PRODUCTOS Y SERVICIOS WEBMANAGER SPA</v>
      </c>
      <c r="C8962" t="s">
        <v>4903</v>
      </c>
      <c r="D8962">
        <f>VLOOKUP(C8962,RUBRO!A$2:B$935,2)</f>
        <v>524</v>
      </c>
      <c r="E8962">
        <f>VLOOKUP(A8962,EMPRESA!A$2:B$5796,2,FALSE)</f>
        <v>4510</v>
      </c>
    </row>
    <row r="8963" spans="1:5">
      <c r="A8963" t="s">
        <v>4917</v>
      </c>
      <c r="B8963" t="str">
        <f t="shared" ref="B8963:B9026" si="140">UPPER(A8963)</f>
        <v>PRODUCTOS Y SERVICIOS WEBMANAGER SPA</v>
      </c>
      <c r="C8963" t="s">
        <v>6355</v>
      </c>
      <c r="D8963">
        <f>VLOOKUP(C8963,RUBRO!A$2:B$935,2)</f>
        <v>831</v>
      </c>
      <c r="E8963">
        <f>VLOOKUP(A8963,EMPRESA!A$2:B$5796,2,FALSE)</f>
        <v>4510</v>
      </c>
    </row>
    <row r="8964" spans="1:5">
      <c r="A8964" t="s">
        <v>3202</v>
      </c>
      <c r="B8964" t="str">
        <f t="shared" si="140"/>
        <v>PROEQUIPOS LTDA.</v>
      </c>
      <c r="C8964" t="s">
        <v>3201</v>
      </c>
      <c r="D8964">
        <f>VLOOKUP(C8964,RUBRO!A$2:B$935,2)</f>
        <v>358</v>
      </c>
      <c r="E8964">
        <f>VLOOKUP(A8964,EMPRESA!A$2:B$5796,2,FALSE)</f>
        <v>4511</v>
      </c>
    </row>
    <row r="8965" spans="1:5">
      <c r="A8965" t="s">
        <v>3202</v>
      </c>
      <c r="B8965" t="str">
        <f t="shared" si="140"/>
        <v>PROEQUIPOS LTDA.</v>
      </c>
      <c r="C8965" t="s">
        <v>6075</v>
      </c>
      <c r="D8965">
        <f>VLOOKUP(C8965,RUBRO!A$2:B$935,2)</f>
        <v>764</v>
      </c>
      <c r="E8965">
        <f>VLOOKUP(A8965,EMPRESA!A$2:B$5796,2,FALSE)</f>
        <v>4511</v>
      </c>
    </row>
    <row r="8966" spans="1:5">
      <c r="A8966" t="s">
        <v>3202</v>
      </c>
      <c r="B8966" t="str">
        <f t="shared" si="140"/>
        <v>PROEQUIPOS LTDA.</v>
      </c>
      <c r="C8966" t="s">
        <v>6580</v>
      </c>
      <c r="D8966">
        <f>VLOOKUP(C8966,RUBRO!A$2:B$935,2)</f>
        <v>909</v>
      </c>
      <c r="E8966">
        <f>VLOOKUP(A8966,EMPRESA!A$2:B$5796,2,FALSE)</f>
        <v>4511</v>
      </c>
    </row>
    <row r="8967" spans="1:5">
      <c r="A8967" t="s">
        <v>3202</v>
      </c>
      <c r="B8967" t="str">
        <f t="shared" si="140"/>
        <v>PROEQUIPOS LTDA.</v>
      </c>
      <c r="C8967" t="s">
        <v>6587</v>
      </c>
      <c r="D8967">
        <f>VLOOKUP(C8967,RUBRO!A$2:B$935,2)</f>
        <v>912</v>
      </c>
      <c r="E8967">
        <f>VLOOKUP(A8967,EMPRESA!A$2:B$5796,2,FALSE)</f>
        <v>4511</v>
      </c>
    </row>
    <row r="8968" spans="1:5">
      <c r="A8968" t="s">
        <v>4970</v>
      </c>
      <c r="B8968" t="str">
        <f t="shared" si="140"/>
        <v>PROFINDE S.A.</v>
      </c>
      <c r="C8968" t="s">
        <v>4923</v>
      </c>
      <c r="D8968">
        <f>VLOOKUP(C8968,RUBRO!A$2:B$935,2)</f>
        <v>525</v>
      </c>
      <c r="E8968">
        <f>VLOOKUP(A8968,EMPRESA!A$2:B$5796,2,FALSE)</f>
        <v>4512</v>
      </c>
    </row>
    <row r="8969" spans="1:5">
      <c r="A8969" t="s">
        <v>3300</v>
      </c>
      <c r="B8969" t="str">
        <f t="shared" si="140"/>
        <v>PROFRIO LTDA.</v>
      </c>
      <c r="C8969" t="s">
        <v>3293</v>
      </c>
      <c r="D8969">
        <f>VLOOKUP(C8969,RUBRO!A$2:B$935,2)</f>
        <v>387</v>
      </c>
      <c r="E8969">
        <f>VLOOKUP(A8969,EMPRESA!A$2:B$5796,2,FALSE)</f>
        <v>4513</v>
      </c>
    </row>
    <row r="8970" spans="1:5">
      <c r="A8970" t="s">
        <v>3300</v>
      </c>
      <c r="B8970" t="str">
        <f t="shared" si="140"/>
        <v>PROFRIO LTDA.</v>
      </c>
      <c r="C8970" t="s">
        <v>4627</v>
      </c>
      <c r="D8970">
        <f>VLOOKUP(C8970,RUBRO!A$2:B$935,2)</f>
        <v>488</v>
      </c>
      <c r="E8970">
        <f>VLOOKUP(A8970,EMPRESA!A$2:B$5796,2,FALSE)</f>
        <v>4513</v>
      </c>
    </row>
    <row r="8971" spans="1:5">
      <c r="A8971" t="s">
        <v>5600</v>
      </c>
      <c r="B8971" t="str">
        <f t="shared" si="140"/>
        <v>PROGRAMA DE LAS NACIONES UNIDAS PARA EL DESARROLLO, PNUD</v>
      </c>
      <c r="C8971" t="s">
        <v>5540</v>
      </c>
      <c r="D8971">
        <f>VLOOKUP(C8971,RUBRO!A$2:B$935,2)</f>
        <v>639</v>
      </c>
      <c r="E8971">
        <f>VLOOKUP(A8971,EMPRESA!A$2:B$5796,2,FALSE)</f>
        <v>4514</v>
      </c>
    </row>
    <row r="8972" spans="1:5">
      <c r="A8972" t="s">
        <v>6333</v>
      </c>
      <c r="B8972" t="str">
        <f t="shared" si="140"/>
        <v>PROINGESA LTDA.</v>
      </c>
      <c r="C8972" t="s">
        <v>6312</v>
      </c>
      <c r="D8972">
        <f>VLOOKUP(C8972,RUBRO!A$2:B$935,2)</f>
        <v>823</v>
      </c>
      <c r="E8972">
        <f>VLOOKUP(A8972,EMPRESA!A$2:B$5796,2,FALSE)</f>
        <v>4515</v>
      </c>
    </row>
    <row r="8973" spans="1:5">
      <c r="A8973" t="s">
        <v>403</v>
      </c>
      <c r="B8973" t="str">
        <f t="shared" si="140"/>
        <v>PROLAM YOUNG &amp; RUBICAM SPA</v>
      </c>
      <c r="C8973" t="s">
        <v>377</v>
      </c>
      <c r="D8973">
        <f>VLOOKUP(C8973,RUBRO!A$2:B$935,2)</f>
        <v>37</v>
      </c>
      <c r="E8973">
        <f>VLOOKUP(A8973,EMPRESA!A$2:B$5796,2,FALSE)</f>
        <v>4516</v>
      </c>
    </row>
    <row r="8974" spans="1:5">
      <c r="A8974" t="s">
        <v>403</v>
      </c>
      <c r="B8974" t="str">
        <f t="shared" si="140"/>
        <v>PROLAM YOUNG &amp; RUBICAM SPA</v>
      </c>
      <c r="C8974" t="s">
        <v>2737</v>
      </c>
      <c r="D8974">
        <f>VLOOKUP(C8974,RUBRO!A$2:B$935,2)</f>
        <v>319</v>
      </c>
      <c r="E8974">
        <f>VLOOKUP(A8974,EMPRESA!A$2:B$5796,2,FALSE)</f>
        <v>4516</v>
      </c>
    </row>
    <row r="8975" spans="1:5">
      <c r="A8975" t="s">
        <v>5047</v>
      </c>
      <c r="B8975" t="str">
        <f t="shared" si="140"/>
        <v>PROLESUR S.A.</v>
      </c>
      <c r="C8975" t="s">
        <v>5038</v>
      </c>
      <c r="D8975">
        <f>VLOOKUP(C8975,RUBRO!A$2:B$935,2)</f>
        <v>540</v>
      </c>
      <c r="E8975">
        <f>VLOOKUP(A8975,EMPRESA!A$2:B$5796,2,FALSE)</f>
        <v>4517</v>
      </c>
    </row>
    <row r="8976" spans="1:5">
      <c r="A8976" t="s">
        <v>5485</v>
      </c>
      <c r="B8976" t="str">
        <f t="shared" si="140"/>
        <v>PROMANO LTDA.</v>
      </c>
      <c r="C8976" t="s">
        <v>5486</v>
      </c>
      <c r="D8976">
        <f>VLOOKUP(C8976,RUBRO!A$2:B$935,2)</f>
        <v>588</v>
      </c>
      <c r="E8976">
        <f>VLOOKUP(A8976,EMPRESA!A$2:B$5796,2,FALSE)</f>
        <v>4518</v>
      </c>
    </row>
    <row r="8977" spans="1:5">
      <c r="A8977" t="s">
        <v>5947</v>
      </c>
      <c r="B8977" t="str">
        <f t="shared" si="140"/>
        <v>PROMASA S.A.</v>
      </c>
      <c r="C8977" t="s">
        <v>5940</v>
      </c>
      <c r="D8977">
        <f>VLOOKUP(C8977,RUBRO!A$2:B$935,2)</f>
        <v>733</v>
      </c>
      <c r="E8977">
        <f>VLOOKUP(A8977,EMPRESA!A$2:B$5796,2,FALSE)</f>
        <v>4519</v>
      </c>
    </row>
    <row r="8978" spans="1:5">
      <c r="A8978" t="s">
        <v>920</v>
      </c>
      <c r="B8978" t="str">
        <f t="shared" si="140"/>
        <v>PROMEDON CHILE S.A.</v>
      </c>
      <c r="C8978" t="s">
        <v>912</v>
      </c>
      <c r="D8978">
        <f>VLOOKUP(C8978,RUBRO!A$2:B$935,2)</f>
        <v>97</v>
      </c>
      <c r="E8978">
        <f>VLOOKUP(A8978,EMPRESA!A$2:B$5796,2,FALSE)</f>
        <v>4520</v>
      </c>
    </row>
    <row r="8979" spans="1:5">
      <c r="A8979" t="s">
        <v>920</v>
      </c>
      <c r="B8979" t="str">
        <f t="shared" si="140"/>
        <v>PROMEDON CHILE S.A.</v>
      </c>
      <c r="C8979" t="s">
        <v>4894</v>
      </c>
      <c r="D8979">
        <f>VLOOKUP(C8979,RUBRO!A$2:B$935,2)</f>
        <v>520</v>
      </c>
      <c r="E8979">
        <f>VLOOKUP(A8979,EMPRESA!A$2:B$5796,2,FALSE)</f>
        <v>4520</v>
      </c>
    </row>
    <row r="8980" spans="1:5">
      <c r="A8980" t="s">
        <v>2754</v>
      </c>
      <c r="B8980" t="str">
        <f t="shared" si="140"/>
        <v>PROMERCO S.A.</v>
      </c>
      <c r="C8980" t="s">
        <v>2743</v>
      </c>
      <c r="D8980">
        <f>VLOOKUP(C8980,RUBRO!A$2:B$935,2)</f>
        <v>320</v>
      </c>
      <c r="E8980">
        <f>VLOOKUP(A8980,EMPRESA!A$2:B$5796,2,FALSE)</f>
        <v>4521</v>
      </c>
    </row>
    <row r="8981" spans="1:5">
      <c r="A8981" t="s">
        <v>6390</v>
      </c>
      <c r="B8981" t="str">
        <f t="shared" si="140"/>
        <v>PROMET SERVICIOS SPA</v>
      </c>
      <c r="C8981" t="s">
        <v>6379</v>
      </c>
      <c r="D8981">
        <f>VLOOKUP(C8981,RUBRO!A$2:B$935,2)</f>
        <v>836</v>
      </c>
      <c r="E8981">
        <f>VLOOKUP(A8981,EMPRESA!A$2:B$5796,2,FALSE)</f>
        <v>4522</v>
      </c>
    </row>
    <row r="8982" spans="1:5">
      <c r="A8982" t="s">
        <v>4430</v>
      </c>
      <c r="B8982" t="str">
        <f t="shared" si="140"/>
        <v>PROMOL LTDA.</v>
      </c>
      <c r="C8982" t="s">
        <v>4402</v>
      </c>
      <c r="D8982">
        <f>VLOOKUP(C8982,RUBRO!A$2:B$935,2)</f>
        <v>471</v>
      </c>
      <c r="E8982">
        <f>VLOOKUP(A8982,EMPRESA!A$2:B$5796,2,FALSE)</f>
        <v>4523</v>
      </c>
    </row>
    <row r="8983" spans="1:5">
      <c r="A8983" t="s">
        <v>6458</v>
      </c>
      <c r="B8983" t="str">
        <f t="shared" si="140"/>
        <v>PROMOTORA CMR FALABELLA S.A.</v>
      </c>
      <c r="C8983" t="s">
        <v>6455</v>
      </c>
      <c r="D8983">
        <f>VLOOKUP(C8983,RUBRO!A$2:B$935,2)</f>
        <v>866</v>
      </c>
      <c r="E8983">
        <f>VLOOKUP(A8983,EMPRESA!A$2:B$5796,2,FALSE)</f>
        <v>4524</v>
      </c>
    </row>
    <row r="8984" spans="1:5">
      <c r="A8984" t="s">
        <v>6361</v>
      </c>
      <c r="B8984" t="str">
        <f t="shared" si="140"/>
        <v>PROMOTORA DEL VINO S.A.</v>
      </c>
      <c r="C8984" t="s">
        <v>6355</v>
      </c>
      <c r="D8984">
        <f>VLOOKUP(C8984,RUBRO!A$2:B$935,2)</f>
        <v>831</v>
      </c>
      <c r="E8984">
        <f>VLOOKUP(A8984,EMPRESA!A$2:B$5796,2,FALSE)</f>
        <v>4525</v>
      </c>
    </row>
    <row r="8985" spans="1:5">
      <c r="A8985" t="s">
        <v>4805</v>
      </c>
      <c r="B8985" t="str">
        <f t="shared" si="140"/>
        <v>PROMOTORA HABITACIONAL PROHABIT LTDA.</v>
      </c>
      <c r="C8985" t="s">
        <v>4773</v>
      </c>
      <c r="D8985">
        <f>VLOOKUP(C8985,RUBRO!A$2:B$935,2)</f>
        <v>504</v>
      </c>
      <c r="E8985">
        <f>VLOOKUP(A8985,EMPRESA!A$2:B$5796,2,FALSE)</f>
        <v>4526</v>
      </c>
    </row>
    <row r="8986" spans="1:5">
      <c r="A8986" t="s">
        <v>3405</v>
      </c>
      <c r="B8986" t="str">
        <f t="shared" si="140"/>
        <v>PROMOTORA Y COMERCIAL SAN VICENTE S.A.</v>
      </c>
      <c r="C8986" t="s">
        <v>3395</v>
      </c>
      <c r="D8986">
        <f>VLOOKUP(C8986,RUBRO!A$2:B$935,2)</f>
        <v>403</v>
      </c>
      <c r="E8986">
        <f>VLOOKUP(A8986,EMPRESA!A$2:B$5796,2,FALSE)</f>
        <v>4527</v>
      </c>
    </row>
    <row r="8987" spans="1:5">
      <c r="A8987" t="s">
        <v>3405</v>
      </c>
      <c r="B8987" t="str">
        <f t="shared" si="140"/>
        <v>PROMOTORA Y COMERCIAL SAN VICENTE S.A.</v>
      </c>
      <c r="C8987" t="s">
        <v>3431</v>
      </c>
      <c r="D8987">
        <f>VLOOKUP(C8987,RUBRO!A$2:B$935,2)</f>
        <v>413</v>
      </c>
      <c r="E8987">
        <f>VLOOKUP(A8987,EMPRESA!A$2:B$5796,2,FALSE)</f>
        <v>4527</v>
      </c>
    </row>
    <row r="8988" spans="1:5">
      <c r="A8988" t="s">
        <v>1522</v>
      </c>
      <c r="B8988" t="str">
        <f t="shared" si="140"/>
        <v>PROMPIT PLASTIGRAF LTDA.</v>
      </c>
      <c r="C8988" t="s">
        <v>1508</v>
      </c>
      <c r="D8988">
        <f>VLOOKUP(C8988,RUBRO!A$2:B$935,2)</f>
        <v>150</v>
      </c>
      <c r="E8988">
        <f>VLOOKUP(A8988,EMPRESA!A$2:B$5796,2,FALSE)</f>
        <v>4528</v>
      </c>
    </row>
    <row r="8989" spans="1:5">
      <c r="A8989" t="s">
        <v>1522</v>
      </c>
      <c r="B8989" t="str">
        <f t="shared" si="140"/>
        <v>PROMPIT PLASTIGRAF LTDA.</v>
      </c>
      <c r="C8989" t="s">
        <v>3415</v>
      </c>
      <c r="D8989">
        <f>VLOOKUP(C8989,RUBRO!A$2:B$935,2)</f>
        <v>408</v>
      </c>
      <c r="E8989">
        <f>VLOOKUP(A8989,EMPRESA!A$2:B$5796,2,FALSE)</f>
        <v>4528</v>
      </c>
    </row>
    <row r="8990" spans="1:5">
      <c r="A8990" t="s">
        <v>994</v>
      </c>
      <c r="B8990" t="str">
        <f t="shared" si="140"/>
        <v>PRONOBEL S.A.</v>
      </c>
      <c r="C8990" t="s">
        <v>978</v>
      </c>
      <c r="D8990">
        <f>VLOOKUP(C8990,RUBRO!A$2:B$935,2)</f>
        <v>99</v>
      </c>
      <c r="E8990">
        <f>VLOOKUP(A8990,EMPRESA!A$2:B$5796,2,FALSE)</f>
        <v>4529</v>
      </c>
    </row>
    <row r="8991" spans="1:5">
      <c r="A8991" t="s">
        <v>994</v>
      </c>
      <c r="B8991" t="str">
        <f t="shared" si="140"/>
        <v>PRONOBEL S.A.</v>
      </c>
      <c r="C8991" t="s">
        <v>4993</v>
      </c>
      <c r="D8991">
        <f>VLOOKUP(C8991,RUBRO!A$2:B$935,2)</f>
        <v>529</v>
      </c>
      <c r="E8991">
        <f>VLOOKUP(A8991,EMPRESA!A$2:B$5796,2,FALSE)</f>
        <v>4529</v>
      </c>
    </row>
    <row r="8992" spans="1:5">
      <c r="A8992" t="s">
        <v>5028</v>
      </c>
      <c r="B8992" t="str">
        <f t="shared" si="140"/>
        <v>PRONTOMATIC S.A.</v>
      </c>
      <c r="C8992" t="s">
        <v>5029</v>
      </c>
      <c r="D8992">
        <f>VLOOKUP(C8992,RUBRO!A$2:B$935,2)</f>
        <v>536</v>
      </c>
      <c r="E8992">
        <f>VLOOKUP(A8992,EMPRESA!A$2:B$5796,2,FALSE)</f>
        <v>4530</v>
      </c>
    </row>
    <row r="8993" spans="1:5">
      <c r="A8993" t="s">
        <v>5028</v>
      </c>
      <c r="B8993" t="str">
        <f t="shared" si="140"/>
        <v>PRONTOMATIC S.A.</v>
      </c>
      <c r="C8993" t="s">
        <v>5030</v>
      </c>
      <c r="D8993">
        <f>VLOOKUP(C8993,RUBRO!A$2:B$935,2)</f>
        <v>537</v>
      </c>
      <c r="E8993">
        <f>VLOOKUP(A8993,EMPRESA!A$2:B$5796,2,FALSE)</f>
        <v>4530</v>
      </c>
    </row>
    <row r="8994" spans="1:5">
      <c r="A8994" t="s">
        <v>2553</v>
      </c>
      <c r="B8994" t="str">
        <f t="shared" si="140"/>
        <v>PROPIEDADES MAXIMILIANO SANCHEZ Y CIA. LTDA.</v>
      </c>
      <c r="C8994" t="s">
        <v>2542</v>
      </c>
      <c r="D8994">
        <f>VLOOKUP(C8994,RUBRO!A$2:B$935,2)</f>
        <v>288</v>
      </c>
      <c r="E8994">
        <f>VLOOKUP(A8994,EMPRESA!A$2:B$5796,2,FALSE)</f>
        <v>4531</v>
      </c>
    </row>
    <row r="8995" spans="1:5">
      <c r="A8995" t="s">
        <v>2388</v>
      </c>
      <c r="B8995" t="str">
        <f t="shared" si="140"/>
        <v>PROQUALITAS CONSULTORES S.A.</v>
      </c>
      <c r="C8995" t="s">
        <v>2372</v>
      </c>
      <c r="D8995">
        <f>VLOOKUP(C8995,RUBRO!A$2:B$935,2)</f>
        <v>269</v>
      </c>
      <c r="E8995">
        <f>VLOOKUP(A8995,EMPRESA!A$2:B$5796,2,FALSE)</f>
        <v>4532</v>
      </c>
    </row>
    <row r="8996" spans="1:5">
      <c r="A8996" t="s">
        <v>2388</v>
      </c>
      <c r="B8996" t="str">
        <f t="shared" si="140"/>
        <v>PROQUALITAS CONSULTORES S.A.</v>
      </c>
      <c r="C8996" t="s">
        <v>2391</v>
      </c>
      <c r="D8996">
        <f>VLOOKUP(C8996,RUBRO!A$2:B$935,2)</f>
        <v>270</v>
      </c>
      <c r="E8996">
        <f>VLOOKUP(A8996,EMPRESA!A$2:B$5796,2,FALSE)</f>
        <v>4532</v>
      </c>
    </row>
    <row r="8997" spans="1:5">
      <c r="A8997" t="s">
        <v>2388</v>
      </c>
      <c r="B8997" t="str">
        <f t="shared" si="140"/>
        <v>PROQUALITAS CONSULTORES S.A.</v>
      </c>
      <c r="C8997" t="s">
        <v>2401</v>
      </c>
      <c r="D8997">
        <f>VLOOKUP(C8997,RUBRO!A$2:B$935,2)</f>
        <v>272</v>
      </c>
      <c r="E8997">
        <f>VLOOKUP(A8997,EMPRESA!A$2:B$5796,2,FALSE)</f>
        <v>4532</v>
      </c>
    </row>
    <row r="8998" spans="1:5">
      <c r="A8998" t="s">
        <v>2388</v>
      </c>
      <c r="B8998" t="str">
        <f t="shared" si="140"/>
        <v>PROQUALITAS CONSULTORES S.A.</v>
      </c>
      <c r="C8998" t="s">
        <v>2437</v>
      </c>
      <c r="D8998">
        <f>VLOOKUP(C8998,RUBRO!A$2:B$935,2)</f>
        <v>273</v>
      </c>
      <c r="E8998">
        <f>VLOOKUP(A8998,EMPRESA!A$2:B$5796,2,FALSE)</f>
        <v>4532</v>
      </c>
    </row>
    <row r="8999" spans="1:5">
      <c r="A8999" t="s">
        <v>130</v>
      </c>
      <c r="B8999" t="str">
        <f t="shared" si="140"/>
        <v>PROQUI CHILE LTDA.</v>
      </c>
      <c r="C8999" t="s">
        <v>125</v>
      </c>
      <c r="D8999">
        <f>VLOOKUP(C8999,RUBRO!A$2:B$935,2)</f>
        <v>9</v>
      </c>
      <c r="E8999">
        <f>VLOOKUP(A8999,EMPRESA!A$2:B$5796,2,FALSE)</f>
        <v>4533</v>
      </c>
    </row>
    <row r="9000" spans="1:5">
      <c r="A9000" t="s">
        <v>130</v>
      </c>
      <c r="B9000" t="str">
        <f t="shared" si="140"/>
        <v>PROQUI CHILE LTDA.</v>
      </c>
      <c r="C9000" t="s">
        <v>690</v>
      </c>
      <c r="D9000">
        <f>VLOOKUP(C9000,RUBRO!A$2:B$935,2)</f>
        <v>69</v>
      </c>
      <c r="E9000">
        <f>VLOOKUP(A9000,EMPRESA!A$2:B$5796,2,FALSE)</f>
        <v>4533</v>
      </c>
    </row>
    <row r="9001" spans="1:5">
      <c r="A9001" t="s">
        <v>130</v>
      </c>
      <c r="B9001" t="str">
        <f t="shared" si="140"/>
        <v>PROQUI CHILE LTDA.</v>
      </c>
      <c r="C9001" t="s">
        <v>2696</v>
      </c>
      <c r="D9001">
        <f>VLOOKUP(C9001,RUBRO!A$2:B$935,2)</f>
        <v>311</v>
      </c>
      <c r="E9001">
        <f>VLOOKUP(A9001,EMPRESA!A$2:B$5796,2,FALSE)</f>
        <v>4533</v>
      </c>
    </row>
    <row r="9002" spans="1:5">
      <c r="A9002" t="s">
        <v>130</v>
      </c>
      <c r="B9002" t="str">
        <f t="shared" si="140"/>
        <v>PROQUI CHILE LTDA.</v>
      </c>
      <c r="C9002" t="s">
        <v>2705</v>
      </c>
      <c r="D9002">
        <f>VLOOKUP(C9002,RUBRO!A$2:B$935,2)</f>
        <v>315</v>
      </c>
      <c r="E9002">
        <f>VLOOKUP(A9002,EMPRESA!A$2:B$5796,2,FALSE)</f>
        <v>4533</v>
      </c>
    </row>
    <row r="9003" spans="1:5">
      <c r="A9003" t="s">
        <v>130</v>
      </c>
      <c r="B9003" t="str">
        <f t="shared" si="140"/>
        <v>PROQUI CHILE LTDA.</v>
      </c>
      <c r="C9003" t="s">
        <v>5096</v>
      </c>
      <c r="D9003">
        <f>VLOOKUP(C9003,RUBRO!A$2:B$935,2)</f>
        <v>554</v>
      </c>
      <c r="E9003">
        <f>VLOOKUP(A9003,EMPRESA!A$2:B$5796,2,FALSE)</f>
        <v>4533</v>
      </c>
    </row>
    <row r="9004" spans="1:5">
      <c r="A9004" t="s">
        <v>5915</v>
      </c>
      <c r="B9004" t="str">
        <f t="shared" si="140"/>
        <v>PROQUIMICA S.A.</v>
      </c>
      <c r="C9004" t="s">
        <v>5894</v>
      </c>
      <c r="D9004">
        <f>VLOOKUP(C9004,RUBRO!A$2:B$935,2)</f>
        <v>721</v>
      </c>
      <c r="E9004">
        <f>VLOOKUP(A9004,EMPRESA!A$2:B$5796,2,FALSE)</f>
        <v>4534</v>
      </c>
    </row>
    <row r="9005" spans="1:5">
      <c r="A9005" t="s">
        <v>233</v>
      </c>
      <c r="B9005" t="str">
        <f t="shared" si="140"/>
        <v>PROQUIMTEX LTDA.</v>
      </c>
      <c r="C9005" t="s">
        <v>217</v>
      </c>
      <c r="D9005">
        <f>VLOOKUP(C9005,RUBRO!A$2:B$935,2)</f>
        <v>19</v>
      </c>
      <c r="E9005">
        <f>VLOOKUP(A9005,EMPRESA!A$2:B$5796,2,FALSE)</f>
        <v>4535</v>
      </c>
    </row>
    <row r="9006" spans="1:5">
      <c r="A9006" t="s">
        <v>1523</v>
      </c>
      <c r="B9006" t="str">
        <f t="shared" si="140"/>
        <v>PROSEAL</v>
      </c>
      <c r="C9006" t="s">
        <v>1524</v>
      </c>
      <c r="D9006">
        <f>VLOOKUP(C9006,RUBRO!A$2:B$935,2)</f>
        <v>151</v>
      </c>
      <c r="E9006">
        <f>VLOOKUP(A9006,EMPRESA!A$2:B$5796,2,FALSE)</f>
        <v>4536</v>
      </c>
    </row>
    <row r="9007" spans="1:5">
      <c r="A9007" t="s">
        <v>2001</v>
      </c>
      <c r="B9007" t="str">
        <f t="shared" si="140"/>
        <v>PROSER S.A.</v>
      </c>
      <c r="C9007" t="s">
        <v>1997</v>
      </c>
      <c r="D9007">
        <f>VLOOKUP(C9007,RUBRO!A$2:B$935,2)</f>
        <v>214</v>
      </c>
      <c r="E9007">
        <f>VLOOKUP(A9007,EMPRESA!A$2:B$5796,2,FALSE)</f>
        <v>4537</v>
      </c>
    </row>
    <row r="9008" spans="1:5">
      <c r="A9008" t="s">
        <v>2001</v>
      </c>
      <c r="B9008" t="str">
        <f t="shared" si="140"/>
        <v>PROSER S.A.</v>
      </c>
      <c r="C9008" t="s">
        <v>2705</v>
      </c>
      <c r="D9008">
        <f>VLOOKUP(C9008,RUBRO!A$2:B$935,2)</f>
        <v>315</v>
      </c>
      <c r="E9008">
        <f>VLOOKUP(A9008,EMPRESA!A$2:B$5796,2,FALSE)</f>
        <v>4537</v>
      </c>
    </row>
    <row r="9009" spans="1:5">
      <c r="A9009" t="s">
        <v>6391</v>
      </c>
      <c r="B9009" t="str">
        <f t="shared" si="140"/>
        <v>PROTAB S.A.</v>
      </c>
      <c r="C9009" t="s">
        <v>6379</v>
      </c>
      <c r="D9009">
        <f>VLOOKUP(C9009,RUBRO!A$2:B$935,2)</f>
        <v>836</v>
      </c>
      <c r="E9009">
        <f>VLOOKUP(A9009,EMPRESA!A$2:B$5796,2,FALSE)</f>
        <v>4538</v>
      </c>
    </row>
    <row r="9010" spans="1:5">
      <c r="A9010" t="s">
        <v>181</v>
      </c>
      <c r="B9010" t="str">
        <f t="shared" si="140"/>
        <v>PROTECO CHILE LTDA.</v>
      </c>
      <c r="C9010" t="s">
        <v>165</v>
      </c>
      <c r="D9010">
        <f>VLOOKUP(C9010,RUBRO!A$2:B$935,2)</f>
        <v>12</v>
      </c>
      <c r="E9010">
        <f>VLOOKUP(A9010,EMPRESA!A$2:B$5796,2,FALSE)</f>
        <v>4539</v>
      </c>
    </row>
    <row r="9011" spans="1:5">
      <c r="A9011" t="s">
        <v>181</v>
      </c>
      <c r="B9011" t="str">
        <f t="shared" si="140"/>
        <v>PROTECO CHILE LTDA.</v>
      </c>
      <c r="C9011" t="s">
        <v>3863</v>
      </c>
      <c r="D9011">
        <f>VLOOKUP(C9011,RUBRO!A$2:B$935,2)</f>
        <v>451</v>
      </c>
      <c r="E9011">
        <f>VLOOKUP(A9011,EMPRESA!A$2:B$5796,2,FALSE)</f>
        <v>4539</v>
      </c>
    </row>
    <row r="9012" spans="1:5">
      <c r="A9012" t="s">
        <v>4676</v>
      </c>
      <c r="B9012" t="str">
        <f t="shared" si="140"/>
        <v>PROVEEDORA E IMPORTADORA DE EQUIPOS INDUSTRIALES S.A.C.I.</v>
      </c>
      <c r="C9012" t="s">
        <v>4627</v>
      </c>
      <c r="D9012">
        <f>VLOOKUP(C9012,RUBRO!A$2:B$935,2)</f>
        <v>488</v>
      </c>
      <c r="E9012">
        <f>VLOOKUP(A9012,EMPRESA!A$2:B$5796,2,FALSE)</f>
        <v>4540</v>
      </c>
    </row>
    <row r="9013" spans="1:5">
      <c r="A9013" t="s">
        <v>4676</v>
      </c>
      <c r="B9013" t="str">
        <f t="shared" si="140"/>
        <v>PROVEEDORA E IMPORTADORA DE EQUIPOS INDUSTRIALES S.A.C.I.</v>
      </c>
      <c r="C9013" t="s">
        <v>5280</v>
      </c>
      <c r="D9013">
        <f>VLOOKUP(C9013,RUBRO!A$2:B$935,2)</f>
        <v>576</v>
      </c>
      <c r="E9013">
        <f>VLOOKUP(A9013,EMPRESA!A$2:B$5796,2,FALSE)</f>
        <v>4540</v>
      </c>
    </row>
    <row r="9014" spans="1:5">
      <c r="A9014" t="s">
        <v>4676</v>
      </c>
      <c r="B9014" t="str">
        <f t="shared" si="140"/>
        <v>PROVEEDORA E IMPORTADORA DE EQUIPOS INDUSTRIALES S.A.C.I.</v>
      </c>
      <c r="C9014" t="s">
        <v>5295</v>
      </c>
      <c r="D9014">
        <f>VLOOKUP(C9014,RUBRO!A$2:B$935,2)</f>
        <v>578</v>
      </c>
      <c r="E9014">
        <f>VLOOKUP(A9014,EMPRESA!A$2:B$5796,2,FALSE)</f>
        <v>4540</v>
      </c>
    </row>
    <row r="9015" spans="1:5">
      <c r="A9015" t="s">
        <v>12</v>
      </c>
      <c r="B9015" t="str">
        <f t="shared" si="140"/>
        <v>PROVEEDORES INTEGRALES DEL NORTE S.A.</v>
      </c>
      <c r="C9015" t="s">
        <v>3</v>
      </c>
      <c r="D9015">
        <f>VLOOKUP(C9015,RUBRO!A$2:B$935,2)</f>
        <v>1</v>
      </c>
      <c r="E9015">
        <f>VLOOKUP(A9015,EMPRESA!A$2:B$5796,2,FALSE)</f>
        <v>4541</v>
      </c>
    </row>
    <row r="9016" spans="1:5">
      <c r="A9016" t="s">
        <v>12</v>
      </c>
      <c r="B9016" t="str">
        <f t="shared" si="140"/>
        <v>PROVEEDORES INTEGRALES DEL NORTE S.A.</v>
      </c>
      <c r="C9016" t="s">
        <v>887</v>
      </c>
      <c r="D9016">
        <f>VLOOKUP(C9016,RUBRO!A$2:B$935,2)</f>
        <v>96</v>
      </c>
      <c r="E9016">
        <f>VLOOKUP(A9016,EMPRESA!A$2:B$5796,2,FALSE)</f>
        <v>4541</v>
      </c>
    </row>
    <row r="9017" spans="1:5">
      <c r="A9017" t="s">
        <v>12</v>
      </c>
      <c r="B9017" t="str">
        <f t="shared" si="140"/>
        <v>PROVEEDORES INTEGRALES DEL NORTE S.A.</v>
      </c>
      <c r="C9017" t="s">
        <v>978</v>
      </c>
      <c r="D9017">
        <f>VLOOKUP(C9017,RUBRO!A$2:B$935,2)</f>
        <v>99</v>
      </c>
      <c r="E9017">
        <f>VLOOKUP(A9017,EMPRESA!A$2:B$5796,2,FALSE)</f>
        <v>4541</v>
      </c>
    </row>
    <row r="9018" spans="1:5">
      <c r="A9018" t="s">
        <v>12</v>
      </c>
      <c r="B9018" t="str">
        <f t="shared" si="140"/>
        <v>PROVEEDORES INTEGRALES DEL NORTE S.A.</v>
      </c>
      <c r="C9018" t="s">
        <v>1008</v>
      </c>
      <c r="D9018">
        <f>VLOOKUP(C9018,RUBRO!A$2:B$935,2)</f>
        <v>102</v>
      </c>
      <c r="E9018">
        <f>VLOOKUP(A9018,EMPRESA!A$2:B$5796,2,FALSE)</f>
        <v>4541</v>
      </c>
    </row>
    <row r="9019" spans="1:5">
      <c r="A9019" t="s">
        <v>12</v>
      </c>
      <c r="B9019" t="str">
        <f t="shared" si="140"/>
        <v>PROVEEDORES INTEGRALES DEL NORTE S.A.</v>
      </c>
      <c r="C9019" t="s">
        <v>1616</v>
      </c>
      <c r="D9019">
        <f>VLOOKUP(C9019,RUBRO!A$2:B$935,2)</f>
        <v>172</v>
      </c>
      <c r="E9019">
        <f>VLOOKUP(A9019,EMPRESA!A$2:B$5796,2,FALSE)</f>
        <v>4541</v>
      </c>
    </row>
    <row r="9020" spans="1:5">
      <c r="A9020" t="s">
        <v>12</v>
      </c>
      <c r="B9020" t="str">
        <f t="shared" si="140"/>
        <v>PROVEEDORES INTEGRALES DEL NORTE S.A.</v>
      </c>
      <c r="C9020" t="s">
        <v>2210</v>
      </c>
      <c r="D9020">
        <f>VLOOKUP(C9020,RUBRO!A$2:B$935,2)</f>
        <v>247</v>
      </c>
      <c r="E9020">
        <f>VLOOKUP(A9020,EMPRESA!A$2:B$5796,2,FALSE)</f>
        <v>4541</v>
      </c>
    </row>
    <row r="9021" spans="1:5">
      <c r="A9021" t="s">
        <v>12</v>
      </c>
      <c r="B9021" t="str">
        <f t="shared" si="140"/>
        <v>PROVEEDORES INTEGRALES DEL NORTE S.A.</v>
      </c>
      <c r="C9021" t="s">
        <v>2250</v>
      </c>
      <c r="D9021">
        <f>VLOOKUP(C9021,RUBRO!A$2:B$935,2)</f>
        <v>253</v>
      </c>
      <c r="E9021">
        <f>VLOOKUP(A9021,EMPRESA!A$2:B$5796,2,FALSE)</f>
        <v>4541</v>
      </c>
    </row>
    <row r="9022" spans="1:5">
      <c r="A9022" t="s">
        <v>12</v>
      </c>
      <c r="B9022" t="str">
        <f t="shared" si="140"/>
        <v>PROVEEDORES INTEGRALES DEL NORTE S.A.</v>
      </c>
      <c r="C9022" t="s">
        <v>2743</v>
      </c>
      <c r="D9022">
        <f>VLOOKUP(C9022,RUBRO!A$2:B$935,2)</f>
        <v>320</v>
      </c>
      <c r="E9022">
        <f>VLOOKUP(A9022,EMPRESA!A$2:B$5796,2,FALSE)</f>
        <v>4541</v>
      </c>
    </row>
    <row r="9023" spans="1:5">
      <c r="A9023" t="s">
        <v>12</v>
      </c>
      <c r="B9023" t="str">
        <f t="shared" si="140"/>
        <v>PROVEEDORES INTEGRALES DEL NORTE S.A.</v>
      </c>
      <c r="C9023" t="s">
        <v>3174</v>
      </c>
      <c r="D9023">
        <f>VLOOKUP(C9023,RUBRO!A$2:B$935,2)</f>
        <v>356</v>
      </c>
      <c r="E9023">
        <f>VLOOKUP(A9023,EMPRESA!A$2:B$5796,2,FALSE)</f>
        <v>4541</v>
      </c>
    </row>
    <row r="9024" spans="1:5">
      <c r="A9024" t="s">
        <v>12</v>
      </c>
      <c r="B9024" t="str">
        <f t="shared" si="140"/>
        <v>PROVEEDORES INTEGRALES DEL NORTE S.A.</v>
      </c>
      <c r="C9024" t="s">
        <v>3283</v>
      </c>
      <c r="D9024">
        <f>VLOOKUP(C9024,RUBRO!A$2:B$935,2)</f>
        <v>383</v>
      </c>
      <c r="E9024">
        <f>VLOOKUP(A9024,EMPRESA!A$2:B$5796,2,FALSE)</f>
        <v>4541</v>
      </c>
    </row>
    <row r="9025" spans="1:5">
      <c r="A9025" t="s">
        <v>12</v>
      </c>
      <c r="B9025" t="str">
        <f t="shared" si="140"/>
        <v>PROVEEDORES INTEGRALES DEL NORTE S.A.</v>
      </c>
      <c r="C9025" t="s">
        <v>3395</v>
      </c>
      <c r="D9025">
        <f>VLOOKUP(C9025,RUBRO!A$2:B$935,2)</f>
        <v>403</v>
      </c>
      <c r="E9025">
        <f>VLOOKUP(A9025,EMPRESA!A$2:B$5796,2,FALSE)</f>
        <v>4541</v>
      </c>
    </row>
    <row r="9026" spans="1:5">
      <c r="A9026" t="s">
        <v>12</v>
      </c>
      <c r="B9026" t="str">
        <f t="shared" si="140"/>
        <v>PROVEEDORES INTEGRALES DEL NORTE S.A.</v>
      </c>
      <c r="C9026" t="s">
        <v>3788</v>
      </c>
      <c r="D9026">
        <f>VLOOKUP(C9026,RUBRO!A$2:B$935,2)</f>
        <v>439</v>
      </c>
      <c r="E9026">
        <f>VLOOKUP(A9026,EMPRESA!A$2:B$5796,2,FALSE)</f>
        <v>4541</v>
      </c>
    </row>
    <row r="9027" spans="1:5">
      <c r="A9027" t="s">
        <v>12</v>
      </c>
      <c r="B9027" t="str">
        <f t="shared" ref="B9027:B9090" si="141">UPPER(A9027)</f>
        <v>PROVEEDORES INTEGRALES DEL NORTE S.A.</v>
      </c>
      <c r="C9027" t="s">
        <v>3794</v>
      </c>
      <c r="D9027">
        <f>VLOOKUP(C9027,RUBRO!A$2:B$935,2)</f>
        <v>443</v>
      </c>
      <c r="E9027">
        <f>VLOOKUP(A9027,EMPRESA!A$2:B$5796,2,FALSE)</f>
        <v>4541</v>
      </c>
    </row>
    <row r="9028" spans="1:5">
      <c r="A9028" t="s">
        <v>12</v>
      </c>
      <c r="B9028" t="str">
        <f t="shared" si="141"/>
        <v>PROVEEDORES INTEGRALES DEL NORTE S.A.</v>
      </c>
      <c r="C9028" t="s">
        <v>4737</v>
      </c>
      <c r="D9028">
        <f>VLOOKUP(C9028,RUBRO!A$2:B$935,2)</f>
        <v>491</v>
      </c>
      <c r="E9028">
        <f>VLOOKUP(A9028,EMPRESA!A$2:B$5796,2,FALSE)</f>
        <v>4541</v>
      </c>
    </row>
    <row r="9029" spans="1:5">
      <c r="A9029" t="s">
        <v>12</v>
      </c>
      <c r="B9029" t="str">
        <f t="shared" si="141"/>
        <v>PROVEEDORES INTEGRALES DEL NORTE S.A.</v>
      </c>
      <c r="C9029" t="s">
        <v>5449</v>
      </c>
      <c r="D9029">
        <f>VLOOKUP(C9029,RUBRO!A$2:B$935,2)</f>
        <v>621</v>
      </c>
      <c r="E9029">
        <f>VLOOKUP(A9029,EMPRESA!A$2:B$5796,2,FALSE)</f>
        <v>4541</v>
      </c>
    </row>
    <row r="9030" spans="1:5">
      <c r="A9030" t="s">
        <v>12</v>
      </c>
      <c r="B9030" t="str">
        <f t="shared" si="141"/>
        <v>PROVEEDORES INTEGRALES DEL NORTE S.A.</v>
      </c>
      <c r="C9030" t="s">
        <v>5637</v>
      </c>
      <c r="D9030">
        <f>VLOOKUP(C9030,RUBRO!A$2:B$935,2)</f>
        <v>651</v>
      </c>
      <c r="E9030">
        <f>VLOOKUP(A9030,EMPRESA!A$2:B$5796,2,FALSE)</f>
        <v>4541</v>
      </c>
    </row>
    <row r="9031" spans="1:5">
      <c r="A9031" t="s">
        <v>12</v>
      </c>
      <c r="B9031" t="str">
        <f t="shared" si="141"/>
        <v>PROVEEDORES INTEGRALES DEL NORTE S.A.</v>
      </c>
      <c r="C9031" t="s">
        <v>5653</v>
      </c>
      <c r="D9031">
        <f>VLOOKUP(C9031,RUBRO!A$2:B$935,2)</f>
        <v>653</v>
      </c>
      <c r="E9031">
        <f>VLOOKUP(A9031,EMPRESA!A$2:B$5796,2,FALSE)</f>
        <v>4541</v>
      </c>
    </row>
    <row r="9032" spans="1:5">
      <c r="A9032" t="s">
        <v>12</v>
      </c>
      <c r="B9032" t="str">
        <f t="shared" si="141"/>
        <v>PROVEEDORES INTEGRALES DEL NORTE S.A.</v>
      </c>
      <c r="C9032" t="s">
        <v>5662</v>
      </c>
      <c r="D9032">
        <f>VLOOKUP(C9032,RUBRO!A$2:B$935,2)</f>
        <v>659</v>
      </c>
      <c r="E9032">
        <f>VLOOKUP(A9032,EMPRESA!A$2:B$5796,2,FALSE)</f>
        <v>4541</v>
      </c>
    </row>
    <row r="9033" spans="1:5">
      <c r="A9033" t="s">
        <v>12</v>
      </c>
      <c r="B9033" t="str">
        <f t="shared" si="141"/>
        <v>PROVEEDORES INTEGRALES DEL NORTE S.A.</v>
      </c>
      <c r="C9033" t="s">
        <v>6111</v>
      </c>
      <c r="D9033">
        <f>VLOOKUP(C9033,RUBRO!A$2:B$935,2)</f>
        <v>774</v>
      </c>
      <c r="E9033">
        <f>VLOOKUP(A9033,EMPRESA!A$2:B$5796,2,FALSE)</f>
        <v>4541</v>
      </c>
    </row>
    <row r="9034" spans="1:5">
      <c r="A9034" t="s">
        <v>12</v>
      </c>
      <c r="B9034" t="str">
        <f t="shared" si="141"/>
        <v>PROVEEDORES INTEGRALES DEL NORTE S.A.</v>
      </c>
      <c r="C9034" t="s">
        <v>6113</v>
      </c>
      <c r="D9034">
        <f>VLOOKUP(C9034,RUBRO!A$2:B$935,2)</f>
        <v>775</v>
      </c>
      <c r="E9034">
        <f>VLOOKUP(A9034,EMPRESA!A$2:B$5796,2,FALSE)</f>
        <v>4541</v>
      </c>
    </row>
    <row r="9035" spans="1:5">
      <c r="A9035" t="s">
        <v>12</v>
      </c>
      <c r="B9035" t="str">
        <f t="shared" si="141"/>
        <v>PROVEEDORES INTEGRALES DEL NORTE S.A.</v>
      </c>
      <c r="C9035" t="s">
        <v>6409</v>
      </c>
      <c r="D9035">
        <f>VLOOKUP(C9035,RUBRO!A$2:B$935,2)</f>
        <v>845</v>
      </c>
      <c r="E9035">
        <f>VLOOKUP(A9035,EMPRESA!A$2:B$5796,2,FALSE)</f>
        <v>4541</v>
      </c>
    </row>
    <row r="9036" spans="1:5">
      <c r="A9036" t="s">
        <v>12</v>
      </c>
      <c r="B9036" t="str">
        <f t="shared" si="141"/>
        <v>PROVEEDORES INTEGRALES DEL NORTE S.A.</v>
      </c>
      <c r="C9036" t="s">
        <v>6412</v>
      </c>
      <c r="D9036">
        <f>VLOOKUP(C9036,RUBRO!A$2:B$935,2)</f>
        <v>846</v>
      </c>
      <c r="E9036">
        <f>VLOOKUP(A9036,EMPRESA!A$2:B$5796,2,FALSE)</f>
        <v>4541</v>
      </c>
    </row>
    <row r="9037" spans="1:5">
      <c r="A9037" t="s">
        <v>12</v>
      </c>
      <c r="B9037" t="str">
        <f t="shared" si="141"/>
        <v>PROVEEDORES INTEGRALES DEL NORTE S.A.</v>
      </c>
      <c r="C9037" t="s">
        <v>6539</v>
      </c>
      <c r="D9037">
        <f>VLOOKUP(C9037,RUBRO!A$2:B$935,2)</f>
        <v>891</v>
      </c>
      <c r="E9037">
        <f>VLOOKUP(A9037,EMPRESA!A$2:B$5796,2,FALSE)</f>
        <v>4541</v>
      </c>
    </row>
    <row r="9038" spans="1:5">
      <c r="A9038" t="s">
        <v>13</v>
      </c>
      <c r="B9038" t="str">
        <f t="shared" si="141"/>
        <v>PROVEEDORES INTEGRALES DEL SUR S.A.</v>
      </c>
      <c r="C9038" t="s">
        <v>3</v>
      </c>
      <c r="D9038">
        <f>VLOOKUP(C9038,RUBRO!A$2:B$935,2)</f>
        <v>1</v>
      </c>
      <c r="E9038">
        <f>VLOOKUP(A9038,EMPRESA!A$2:B$5796,2,FALSE)</f>
        <v>4542</v>
      </c>
    </row>
    <row r="9039" spans="1:5">
      <c r="A9039" t="s">
        <v>13</v>
      </c>
      <c r="B9039" t="str">
        <f t="shared" si="141"/>
        <v>PROVEEDORES INTEGRALES DEL SUR S.A.</v>
      </c>
      <c r="C9039" t="s">
        <v>978</v>
      </c>
      <c r="D9039">
        <f>VLOOKUP(C9039,RUBRO!A$2:B$935,2)</f>
        <v>99</v>
      </c>
      <c r="E9039">
        <f>VLOOKUP(A9039,EMPRESA!A$2:B$5796,2,FALSE)</f>
        <v>4542</v>
      </c>
    </row>
    <row r="9040" spans="1:5">
      <c r="A9040" t="s">
        <v>13</v>
      </c>
      <c r="B9040" t="str">
        <f t="shared" si="141"/>
        <v>PROVEEDORES INTEGRALES DEL SUR S.A.</v>
      </c>
      <c r="C9040" t="s">
        <v>1008</v>
      </c>
      <c r="D9040">
        <f>VLOOKUP(C9040,RUBRO!A$2:B$935,2)</f>
        <v>102</v>
      </c>
      <c r="E9040">
        <f>VLOOKUP(A9040,EMPRESA!A$2:B$5796,2,FALSE)</f>
        <v>4542</v>
      </c>
    </row>
    <row r="9041" spans="1:5">
      <c r="A9041" t="s">
        <v>13</v>
      </c>
      <c r="B9041" t="str">
        <f t="shared" si="141"/>
        <v>PROVEEDORES INTEGRALES DEL SUR S.A.</v>
      </c>
      <c r="C9041" t="s">
        <v>1442</v>
      </c>
      <c r="D9041">
        <f>VLOOKUP(C9041,RUBRO!A$2:B$935,2)</f>
        <v>143</v>
      </c>
      <c r="E9041">
        <f>VLOOKUP(A9041,EMPRESA!A$2:B$5796,2,FALSE)</f>
        <v>4542</v>
      </c>
    </row>
    <row r="9042" spans="1:5">
      <c r="A9042" t="s">
        <v>13</v>
      </c>
      <c r="B9042" t="str">
        <f t="shared" si="141"/>
        <v>PROVEEDORES INTEGRALES DEL SUR S.A.</v>
      </c>
      <c r="C9042" t="s">
        <v>1616</v>
      </c>
      <c r="D9042">
        <f>VLOOKUP(C9042,RUBRO!A$2:B$935,2)</f>
        <v>172</v>
      </c>
      <c r="E9042">
        <f>VLOOKUP(A9042,EMPRESA!A$2:B$5796,2,FALSE)</f>
        <v>4542</v>
      </c>
    </row>
    <row r="9043" spans="1:5">
      <c r="A9043" t="s">
        <v>13</v>
      </c>
      <c r="B9043" t="str">
        <f t="shared" si="141"/>
        <v>PROVEEDORES INTEGRALES DEL SUR S.A.</v>
      </c>
      <c r="C9043" t="s">
        <v>1995</v>
      </c>
      <c r="D9043">
        <f>VLOOKUP(C9043,RUBRO!A$2:B$935,2)</f>
        <v>212</v>
      </c>
      <c r="E9043">
        <f>VLOOKUP(A9043,EMPRESA!A$2:B$5796,2,FALSE)</f>
        <v>4542</v>
      </c>
    </row>
    <row r="9044" spans="1:5">
      <c r="A9044" t="s">
        <v>13</v>
      </c>
      <c r="B9044" t="str">
        <f t="shared" si="141"/>
        <v>PROVEEDORES INTEGRALES DEL SUR S.A.</v>
      </c>
      <c r="C9044" t="s">
        <v>2743</v>
      </c>
      <c r="D9044">
        <f>VLOOKUP(C9044,RUBRO!A$2:B$935,2)</f>
        <v>320</v>
      </c>
      <c r="E9044">
        <f>VLOOKUP(A9044,EMPRESA!A$2:B$5796,2,FALSE)</f>
        <v>4542</v>
      </c>
    </row>
    <row r="9045" spans="1:5">
      <c r="A9045" t="s">
        <v>13</v>
      </c>
      <c r="B9045" t="str">
        <f t="shared" si="141"/>
        <v>PROVEEDORES INTEGRALES DEL SUR S.A.</v>
      </c>
      <c r="C9045" t="s">
        <v>3174</v>
      </c>
      <c r="D9045">
        <f>VLOOKUP(C9045,RUBRO!A$2:B$935,2)</f>
        <v>356</v>
      </c>
      <c r="E9045">
        <f>VLOOKUP(A9045,EMPRESA!A$2:B$5796,2,FALSE)</f>
        <v>4542</v>
      </c>
    </row>
    <row r="9046" spans="1:5">
      <c r="A9046" t="s">
        <v>13</v>
      </c>
      <c r="B9046" t="str">
        <f t="shared" si="141"/>
        <v>PROVEEDORES INTEGRALES DEL SUR S.A.</v>
      </c>
      <c r="C9046" t="s">
        <v>3788</v>
      </c>
      <c r="D9046">
        <f>VLOOKUP(C9046,RUBRO!A$2:B$935,2)</f>
        <v>439</v>
      </c>
      <c r="E9046">
        <f>VLOOKUP(A9046,EMPRESA!A$2:B$5796,2,FALSE)</f>
        <v>4542</v>
      </c>
    </row>
    <row r="9047" spans="1:5">
      <c r="A9047" t="s">
        <v>13</v>
      </c>
      <c r="B9047" t="str">
        <f t="shared" si="141"/>
        <v>PROVEEDORES INTEGRALES DEL SUR S.A.</v>
      </c>
      <c r="C9047" t="s">
        <v>5637</v>
      </c>
      <c r="D9047">
        <f>VLOOKUP(C9047,RUBRO!A$2:B$935,2)</f>
        <v>651</v>
      </c>
      <c r="E9047">
        <f>VLOOKUP(A9047,EMPRESA!A$2:B$5796,2,FALSE)</f>
        <v>4542</v>
      </c>
    </row>
    <row r="9048" spans="1:5">
      <c r="A9048" t="s">
        <v>13</v>
      </c>
      <c r="B9048" t="str">
        <f t="shared" si="141"/>
        <v>PROVEEDORES INTEGRALES DEL SUR S.A.</v>
      </c>
      <c r="C9048" t="s">
        <v>5662</v>
      </c>
      <c r="D9048">
        <f>VLOOKUP(C9048,RUBRO!A$2:B$935,2)</f>
        <v>659</v>
      </c>
      <c r="E9048">
        <f>VLOOKUP(A9048,EMPRESA!A$2:B$5796,2,FALSE)</f>
        <v>4542</v>
      </c>
    </row>
    <row r="9049" spans="1:5">
      <c r="A9049" t="s">
        <v>13</v>
      </c>
      <c r="B9049" t="str">
        <f t="shared" si="141"/>
        <v>PROVEEDORES INTEGRALES DEL SUR S.A.</v>
      </c>
      <c r="C9049" t="s">
        <v>5694</v>
      </c>
      <c r="D9049">
        <f>VLOOKUP(C9049,RUBRO!A$2:B$935,2)</f>
        <v>675</v>
      </c>
      <c r="E9049">
        <f>VLOOKUP(A9049,EMPRESA!A$2:B$5796,2,FALSE)</f>
        <v>4542</v>
      </c>
    </row>
    <row r="9050" spans="1:5">
      <c r="A9050" t="s">
        <v>13</v>
      </c>
      <c r="B9050" t="str">
        <f t="shared" si="141"/>
        <v>PROVEEDORES INTEGRALES DEL SUR S.A.</v>
      </c>
      <c r="C9050" t="s">
        <v>6409</v>
      </c>
      <c r="D9050">
        <f>VLOOKUP(C9050,RUBRO!A$2:B$935,2)</f>
        <v>845</v>
      </c>
      <c r="E9050">
        <f>VLOOKUP(A9050,EMPRESA!A$2:B$5796,2,FALSE)</f>
        <v>4542</v>
      </c>
    </row>
    <row r="9051" spans="1:5">
      <c r="A9051" t="s">
        <v>13</v>
      </c>
      <c r="B9051" t="str">
        <f t="shared" si="141"/>
        <v>PROVEEDORES INTEGRALES DEL SUR S.A.</v>
      </c>
      <c r="C9051" t="s">
        <v>6539</v>
      </c>
      <c r="D9051">
        <f>VLOOKUP(C9051,RUBRO!A$2:B$935,2)</f>
        <v>891</v>
      </c>
      <c r="E9051">
        <f>VLOOKUP(A9051,EMPRESA!A$2:B$5796,2,FALSE)</f>
        <v>4542</v>
      </c>
    </row>
    <row r="9052" spans="1:5">
      <c r="A9052" t="s">
        <v>11</v>
      </c>
      <c r="B9052" t="str">
        <f t="shared" si="141"/>
        <v>PROVEEDORES INTEGRALES PRISA S.A.</v>
      </c>
      <c r="C9052" t="s">
        <v>3</v>
      </c>
      <c r="D9052">
        <f>VLOOKUP(C9052,RUBRO!A$2:B$935,2)</f>
        <v>1</v>
      </c>
      <c r="E9052">
        <f>VLOOKUP(A9052,EMPRESA!A$2:B$5796,2,FALSE)</f>
        <v>4543</v>
      </c>
    </row>
    <row r="9053" spans="1:5">
      <c r="A9053" t="s">
        <v>11</v>
      </c>
      <c r="B9053" t="str">
        <f t="shared" si="141"/>
        <v>PROVEEDORES INTEGRALES PRISA S.A.</v>
      </c>
      <c r="C9053" t="s">
        <v>887</v>
      </c>
      <c r="D9053">
        <f>VLOOKUP(C9053,RUBRO!A$2:B$935,2)</f>
        <v>96</v>
      </c>
      <c r="E9053">
        <f>VLOOKUP(A9053,EMPRESA!A$2:B$5796,2,FALSE)</f>
        <v>4543</v>
      </c>
    </row>
    <row r="9054" spans="1:5">
      <c r="A9054" t="s">
        <v>11</v>
      </c>
      <c r="B9054" t="str">
        <f t="shared" si="141"/>
        <v>PROVEEDORES INTEGRALES PRISA S.A.</v>
      </c>
      <c r="C9054" t="s">
        <v>978</v>
      </c>
      <c r="D9054">
        <f>VLOOKUP(C9054,RUBRO!A$2:B$935,2)</f>
        <v>99</v>
      </c>
      <c r="E9054">
        <f>VLOOKUP(A9054,EMPRESA!A$2:B$5796,2,FALSE)</f>
        <v>4543</v>
      </c>
    </row>
    <row r="9055" spans="1:5">
      <c r="A9055" t="s">
        <v>11</v>
      </c>
      <c r="B9055" t="str">
        <f t="shared" si="141"/>
        <v>PROVEEDORES INTEGRALES PRISA S.A.</v>
      </c>
      <c r="C9055" t="s">
        <v>1008</v>
      </c>
      <c r="D9055">
        <f>VLOOKUP(C9055,RUBRO!A$2:B$935,2)</f>
        <v>102</v>
      </c>
      <c r="E9055">
        <f>VLOOKUP(A9055,EMPRESA!A$2:B$5796,2,FALSE)</f>
        <v>4543</v>
      </c>
    </row>
    <row r="9056" spans="1:5">
      <c r="A9056" t="s">
        <v>11</v>
      </c>
      <c r="B9056" t="str">
        <f t="shared" si="141"/>
        <v>PROVEEDORES INTEGRALES PRISA S.A.</v>
      </c>
      <c r="C9056" t="s">
        <v>1616</v>
      </c>
      <c r="D9056">
        <f>VLOOKUP(C9056,RUBRO!A$2:B$935,2)</f>
        <v>172</v>
      </c>
      <c r="E9056">
        <f>VLOOKUP(A9056,EMPRESA!A$2:B$5796,2,FALSE)</f>
        <v>4543</v>
      </c>
    </row>
    <row r="9057" spans="1:5">
      <c r="A9057" t="s">
        <v>11</v>
      </c>
      <c r="B9057" t="str">
        <f t="shared" si="141"/>
        <v>PROVEEDORES INTEGRALES PRISA S.A.</v>
      </c>
      <c r="C9057" t="s">
        <v>2210</v>
      </c>
      <c r="D9057">
        <f>VLOOKUP(C9057,RUBRO!A$2:B$935,2)</f>
        <v>247</v>
      </c>
      <c r="E9057">
        <f>VLOOKUP(A9057,EMPRESA!A$2:B$5796,2,FALSE)</f>
        <v>4543</v>
      </c>
    </row>
    <row r="9058" spans="1:5">
      <c r="A9058" t="s">
        <v>11</v>
      </c>
      <c r="B9058" t="str">
        <f t="shared" si="141"/>
        <v>PROVEEDORES INTEGRALES PRISA S.A.</v>
      </c>
      <c r="C9058" t="s">
        <v>2250</v>
      </c>
      <c r="D9058">
        <f>VLOOKUP(C9058,RUBRO!A$2:B$935,2)</f>
        <v>253</v>
      </c>
      <c r="E9058">
        <f>VLOOKUP(A9058,EMPRESA!A$2:B$5796,2,FALSE)</f>
        <v>4543</v>
      </c>
    </row>
    <row r="9059" spans="1:5">
      <c r="A9059" t="s">
        <v>11</v>
      </c>
      <c r="B9059" t="str">
        <f t="shared" si="141"/>
        <v>PROVEEDORES INTEGRALES PRISA S.A.</v>
      </c>
      <c r="C9059" t="s">
        <v>2743</v>
      </c>
      <c r="D9059">
        <f>VLOOKUP(C9059,RUBRO!A$2:B$935,2)</f>
        <v>320</v>
      </c>
      <c r="E9059">
        <f>VLOOKUP(A9059,EMPRESA!A$2:B$5796,2,FALSE)</f>
        <v>4543</v>
      </c>
    </row>
    <row r="9060" spans="1:5">
      <c r="A9060" t="s">
        <v>11</v>
      </c>
      <c r="B9060" t="str">
        <f t="shared" si="141"/>
        <v>PROVEEDORES INTEGRALES PRISA S.A.</v>
      </c>
      <c r="C9060" t="s">
        <v>2757</v>
      </c>
      <c r="D9060">
        <f>VLOOKUP(C9060,RUBRO!A$2:B$935,2)</f>
        <v>321</v>
      </c>
      <c r="E9060">
        <f>VLOOKUP(A9060,EMPRESA!A$2:B$5796,2,FALSE)</f>
        <v>4543</v>
      </c>
    </row>
    <row r="9061" spans="1:5">
      <c r="A9061" t="s">
        <v>11</v>
      </c>
      <c r="B9061" t="str">
        <f t="shared" si="141"/>
        <v>PROVEEDORES INTEGRALES PRISA S.A.</v>
      </c>
      <c r="C9061" t="s">
        <v>3174</v>
      </c>
      <c r="D9061">
        <f>VLOOKUP(C9061,RUBRO!A$2:B$935,2)</f>
        <v>356</v>
      </c>
      <c r="E9061">
        <f>VLOOKUP(A9061,EMPRESA!A$2:B$5796,2,FALSE)</f>
        <v>4543</v>
      </c>
    </row>
    <row r="9062" spans="1:5">
      <c r="A9062" t="s">
        <v>11</v>
      </c>
      <c r="B9062" t="str">
        <f t="shared" si="141"/>
        <v>PROVEEDORES INTEGRALES PRISA S.A.</v>
      </c>
      <c r="C9062" t="s">
        <v>3283</v>
      </c>
      <c r="D9062">
        <f>VLOOKUP(C9062,RUBRO!A$2:B$935,2)</f>
        <v>383</v>
      </c>
      <c r="E9062">
        <f>VLOOKUP(A9062,EMPRESA!A$2:B$5796,2,FALSE)</f>
        <v>4543</v>
      </c>
    </row>
    <row r="9063" spans="1:5">
      <c r="A9063" t="s">
        <v>11</v>
      </c>
      <c r="B9063" t="str">
        <f t="shared" si="141"/>
        <v>PROVEEDORES INTEGRALES PRISA S.A.</v>
      </c>
      <c r="C9063" t="s">
        <v>3395</v>
      </c>
      <c r="D9063">
        <f>VLOOKUP(C9063,RUBRO!A$2:B$935,2)</f>
        <v>403</v>
      </c>
      <c r="E9063">
        <f>VLOOKUP(A9063,EMPRESA!A$2:B$5796,2,FALSE)</f>
        <v>4543</v>
      </c>
    </row>
    <row r="9064" spans="1:5">
      <c r="A9064" t="s">
        <v>11</v>
      </c>
      <c r="B9064" t="str">
        <f t="shared" si="141"/>
        <v>PROVEEDORES INTEGRALES PRISA S.A.</v>
      </c>
      <c r="C9064" t="s">
        <v>3788</v>
      </c>
      <c r="D9064">
        <f>VLOOKUP(C9064,RUBRO!A$2:B$935,2)</f>
        <v>439</v>
      </c>
      <c r="E9064">
        <f>VLOOKUP(A9064,EMPRESA!A$2:B$5796,2,FALSE)</f>
        <v>4543</v>
      </c>
    </row>
    <row r="9065" spans="1:5">
      <c r="A9065" t="s">
        <v>11</v>
      </c>
      <c r="B9065" t="str">
        <f t="shared" si="141"/>
        <v>PROVEEDORES INTEGRALES PRISA S.A.</v>
      </c>
      <c r="C9065" t="s">
        <v>3794</v>
      </c>
      <c r="D9065">
        <f>VLOOKUP(C9065,RUBRO!A$2:B$935,2)</f>
        <v>443</v>
      </c>
      <c r="E9065">
        <f>VLOOKUP(A9065,EMPRESA!A$2:B$5796,2,FALSE)</f>
        <v>4543</v>
      </c>
    </row>
    <row r="9066" spans="1:5">
      <c r="A9066" t="s">
        <v>11</v>
      </c>
      <c r="B9066" t="str">
        <f t="shared" si="141"/>
        <v>PROVEEDORES INTEGRALES PRISA S.A.</v>
      </c>
      <c r="C9066" t="s">
        <v>4737</v>
      </c>
      <c r="D9066">
        <f>VLOOKUP(C9066,RUBRO!A$2:B$935,2)</f>
        <v>491</v>
      </c>
      <c r="E9066">
        <f>VLOOKUP(A9066,EMPRESA!A$2:B$5796,2,FALSE)</f>
        <v>4543</v>
      </c>
    </row>
    <row r="9067" spans="1:5">
      <c r="A9067" t="s">
        <v>11</v>
      </c>
      <c r="B9067" t="str">
        <f t="shared" si="141"/>
        <v>PROVEEDORES INTEGRALES PRISA S.A.</v>
      </c>
      <c r="C9067" t="s">
        <v>5449</v>
      </c>
      <c r="D9067">
        <f>VLOOKUP(C9067,RUBRO!A$2:B$935,2)</f>
        <v>621</v>
      </c>
      <c r="E9067">
        <f>VLOOKUP(A9067,EMPRESA!A$2:B$5796,2,FALSE)</f>
        <v>4543</v>
      </c>
    </row>
    <row r="9068" spans="1:5">
      <c r="A9068" t="s">
        <v>11</v>
      </c>
      <c r="B9068" t="str">
        <f t="shared" si="141"/>
        <v>PROVEEDORES INTEGRALES PRISA S.A.</v>
      </c>
      <c r="C9068" t="s">
        <v>5637</v>
      </c>
      <c r="D9068">
        <f>VLOOKUP(C9068,RUBRO!A$2:B$935,2)</f>
        <v>651</v>
      </c>
      <c r="E9068">
        <f>VLOOKUP(A9068,EMPRESA!A$2:B$5796,2,FALSE)</f>
        <v>4543</v>
      </c>
    </row>
    <row r="9069" spans="1:5">
      <c r="A9069" t="s">
        <v>11</v>
      </c>
      <c r="B9069" t="str">
        <f t="shared" si="141"/>
        <v>PROVEEDORES INTEGRALES PRISA S.A.</v>
      </c>
      <c r="C9069" t="s">
        <v>5653</v>
      </c>
      <c r="D9069">
        <f>VLOOKUP(C9069,RUBRO!A$2:B$935,2)</f>
        <v>653</v>
      </c>
      <c r="E9069">
        <f>VLOOKUP(A9069,EMPRESA!A$2:B$5796,2,FALSE)</f>
        <v>4543</v>
      </c>
    </row>
    <row r="9070" spans="1:5">
      <c r="A9070" t="s">
        <v>11</v>
      </c>
      <c r="B9070" t="str">
        <f t="shared" si="141"/>
        <v>PROVEEDORES INTEGRALES PRISA S.A.</v>
      </c>
      <c r="C9070" t="s">
        <v>5662</v>
      </c>
      <c r="D9070">
        <f>VLOOKUP(C9070,RUBRO!A$2:B$935,2)</f>
        <v>659</v>
      </c>
      <c r="E9070">
        <f>VLOOKUP(A9070,EMPRESA!A$2:B$5796,2,FALSE)</f>
        <v>4543</v>
      </c>
    </row>
    <row r="9071" spans="1:5">
      <c r="A9071" t="s">
        <v>11</v>
      </c>
      <c r="B9071" t="str">
        <f t="shared" si="141"/>
        <v>PROVEEDORES INTEGRALES PRISA S.A.</v>
      </c>
      <c r="C9071" t="s">
        <v>6111</v>
      </c>
      <c r="D9071">
        <f>VLOOKUP(C9071,RUBRO!A$2:B$935,2)</f>
        <v>774</v>
      </c>
      <c r="E9071">
        <f>VLOOKUP(A9071,EMPRESA!A$2:B$5796,2,FALSE)</f>
        <v>4543</v>
      </c>
    </row>
    <row r="9072" spans="1:5">
      <c r="A9072" t="s">
        <v>11</v>
      </c>
      <c r="B9072" t="str">
        <f t="shared" si="141"/>
        <v>PROVEEDORES INTEGRALES PRISA S.A.</v>
      </c>
      <c r="C9072" t="s">
        <v>6113</v>
      </c>
      <c r="D9072">
        <f>VLOOKUP(C9072,RUBRO!A$2:B$935,2)</f>
        <v>775</v>
      </c>
      <c r="E9072">
        <f>VLOOKUP(A9072,EMPRESA!A$2:B$5796,2,FALSE)</f>
        <v>4543</v>
      </c>
    </row>
    <row r="9073" spans="1:5">
      <c r="A9073" t="s">
        <v>11</v>
      </c>
      <c r="B9073" t="str">
        <f t="shared" si="141"/>
        <v>PROVEEDORES INTEGRALES PRISA S.A.</v>
      </c>
      <c r="C9073" t="s">
        <v>6409</v>
      </c>
      <c r="D9073">
        <f>VLOOKUP(C9073,RUBRO!A$2:B$935,2)</f>
        <v>845</v>
      </c>
      <c r="E9073">
        <f>VLOOKUP(A9073,EMPRESA!A$2:B$5796,2,FALSE)</f>
        <v>4543</v>
      </c>
    </row>
    <row r="9074" spans="1:5">
      <c r="A9074" t="s">
        <v>11</v>
      </c>
      <c r="B9074" t="str">
        <f t="shared" si="141"/>
        <v>PROVEEDORES INTEGRALES PRISA S.A.</v>
      </c>
      <c r="C9074" t="s">
        <v>6412</v>
      </c>
      <c r="D9074">
        <f>VLOOKUP(C9074,RUBRO!A$2:B$935,2)</f>
        <v>846</v>
      </c>
      <c r="E9074">
        <f>VLOOKUP(A9074,EMPRESA!A$2:B$5796,2,FALSE)</f>
        <v>4543</v>
      </c>
    </row>
    <row r="9075" spans="1:5">
      <c r="A9075" t="s">
        <v>11</v>
      </c>
      <c r="B9075" t="str">
        <f t="shared" si="141"/>
        <v>PROVEEDORES INTEGRALES PRISA S.A.</v>
      </c>
      <c r="C9075" t="s">
        <v>6539</v>
      </c>
      <c r="D9075">
        <f>VLOOKUP(C9075,RUBRO!A$2:B$935,2)</f>
        <v>891</v>
      </c>
      <c r="E9075">
        <f>VLOOKUP(A9075,EMPRESA!A$2:B$5796,2,FALSE)</f>
        <v>4543</v>
      </c>
    </row>
    <row r="9076" spans="1:5">
      <c r="A9076" t="s">
        <v>2284</v>
      </c>
      <c r="B9076" t="str">
        <f t="shared" si="141"/>
        <v>PROYEXION SERVICIOS S.A.</v>
      </c>
      <c r="C9076" t="s">
        <v>2250</v>
      </c>
      <c r="D9076">
        <f>VLOOKUP(C9076,RUBRO!A$2:B$935,2)</f>
        <v>253</v>
      </c>
      <c r="E9076">
        <f>VLOOKUP(A9076,EMPRESA!A$2:B$5796,2,FALSE)</f>
        <v>4544</v>
      </c>
    </row>
    <row r="9077" spans="1:5">
      <c r="A9077" t="s">
        <v>3607</v>
      </c>
      <c r="B9077" t="str">
        <f t="shared" si="141"/>
        <v>PRUNESCO SPA</v>
      </c>
      <c r="C9077" t="s">
        <v>3431</v>
      </c>
      <c r="D9077">
        <f>VLOOKUP(C9077,RUBRO!A$2:B$935,2)</f>
        <v>413</v>
      </c>
      <c r="E9077">
        <f>VLOOKUP(A9077,EMPRESA!A$2:B$5796,2,FALSE)</f>
        <v>4545</v>
      </c>
    </row>
    <row r="9078" spans="1:5">
      <c r="A9078" t="s">
        <v>3607</v>
      </c>
      <c r="B9078" t="str">
        <f t="shared" si="141"/>
        <v>PRUNESCO SPA</v>
      </c>
      <c r="C9078" t="s">
        <v>3814</v>
      </c>
      <c r="D9078">
        <f>VLOOKUP(C9078,RUBRO!A$2:B$935,2)</f>
        <v>449</v>
      </c>
      <c r="E9078">
        <f>VLOOKUP(A9078,EMPRESA!A$2:B$5796,2,FALSE)</f>
        <v>4545</v>
      </c>
    </row>
    <row r="9079" spans="1:5">
      <c r="A9079" t="s">
        <v>3607</v>
      </c>
      <c r="B9079" t="str">
        <f t="shared" si="141"/>
        <v>PRUNESCO SPA</v>
      </c>
      <c r="C9079" t="s">
        <v>4988</v>
      </c>
      <c r="D9079">
        <f>VLOOKUP(C9079,RUBRO!A$2:B$935,2)</f>
        <v>528</v>
      </c>
      <c r="E9079">
        <f>VLOOKUP(A9079,EMPRESA!A$2:B$5796,2,FALSE)</f>
        <v>4545</v>
      </c>
    </row>
    <row r="9080" spans="1:5">
      <c r="A9080" t="s">
        <v>966</v>
      </c>
      <c r="B9080" t="str">
        <f t="shared" si="141"/>
        <v>PRYSMIAN GROUP - COCESA</v>
      </c>
      <c r="C9080" t="s">
        <v>927</v>
      </c>
      <c r="D9080">
        <f>VLOOKUP(C9080,RUBRO!A$2:B$935,2)</f>
        <v>98</v>
      </c>
      <c r="E9080">
        <f>VLOOKUP(A9080,EMPRESA!A$2:B$5796,2,FALSE)</f>
        <v>4546</v>
      </c>
    </row>
    <row r="9081" spans="1:5">
      <c r="A9081" t="s">
        <v>966</v>
      </c>
      <c r="B9081" t="str">
        <f t="shared" si="141"/>
        <v>PRYSMIAN GROUP - COCESA</v>
      </c>
      <c r="C9081" t="s">
        <v>3431</v>
      </c>
      <c r="D9081">
        <f>VLOOKUP(C9081,RUBRO!A$2:B$935,2)</f>
        <v>413</v>
      </c>
      <c r="E9081">
        <f>VLOOKUP(A9081,EMPRESA!A$2:B$5796,2,FALSE)</f>
        <v>4546</v>
      </c>
    </row>
    <row r="9082" spans="1:5">
      <c r="A9082" t="s">
        <v>966</v>
      </c>
      <c r="B9082" t="str">
        <f t="shared" si="141"/>
        <v>PRYSMIAN GROUP - COCESA</v>
      </c>
      <c r="C9082" t="s">
        <v>5208</v>
      </c>
      <c r="D9082">
        <f>VLOOKUP(C9082,RUBRO!A$2:B$935,2)</f>
        <v>567</v>
      </c>
      <c r="E9082">
        <f>VLOOKUP(A9082,EMPRESA!A$2:B$5796,2,FALSE)</f>
        <v>4546</v>
      </c>
    </row>
    <row r="9083" spans="1:5">
      <c r="A9083" t="s">
        <v>966</v>
      </c>
      <c r="B9083" t="str">
        <f t="shared" si="141"/>
        <v>PRYSMIAN GROUP - COCESA</v>
      </c>
      <c r="C9083" t="s">
        <v>5221</v>
      </c>
      <c r="D9083">
        <f>VLOOKUP(C9083,RUBRO!A$2:B$935,2)</f>
        <v>571</v>
      </c>
      <c r="E9083">
        <f>VLOOKUP(A9083,EMPRESA!A$2:B$5796,2,FALSE)</f>
        <v>4546</v>
      </c>
    </row>
    <row r="9084" spans="1:5">
      <c r="A9084" t="s">
        <v>966</v>
      </c>
      <c r="B9084" t="str">
        <f t="shared" si="141"/>
        <v>PRYSMIAN GROUP - COCESA</v>
      </c>
      <c r="C9084" t="s">
        <v>5342</v>
      </c>
      <c r="D9084">
        <f>VLOOKUP(C9084,RUBRO!A$2:B$935,2)</f>
        <v>597</v>
      </c>
      <c r="E9084">
        <f>VLOOKUP(A9084,EMPRESA!A$2:B$5796,2,FALSE)</f>
        <v>4546</v>
      </c>
    </row>
    <row r="9085" spans="1:5">
      <c r="A9085" t="s">
        <v>6064</v>
      </c>
      <c r="B9085" t="str">
        <f t="shared" si="141"/>
        <v>PSA CHILE S.A.</v>
      </c>
      <c r="C9085" t="s">
        <v>6041</v>
      </c>
      <c r="D9085">
        <f>VLOOKUP(C9085,RUBRO!A$2:B$935,2)</f>
        <v>763</v>
      </c>
      <c r="E9085">
        <f>VLOOKUP(A9085,EMPRESA!A$2:B$5796,2,FALSE)</f>
        <v>4547</v>
      </c>
    </row>
    <row r="9086" spans="1:5">
      <c r="A9086" t="s">
        <v>6064</v>
      </c>
      <c r="B9086" t="str">
        <f t="shared" si="141"/>
        <v>PSA CHILE S.A.</v>
      </c>
      <c r="C9086" t="s">
        <v>6649</v>
      </c>
      <c r="D9086">
        <f>VLOOKUP(C9086,RUBRO!A$2:B$935,2)</f>
        <v>924</v>
      </c>
      <c r="E9086">
        <f>VLOOKUP(A9086,EMPRESA!A$2:B$5796,2,FALSE)</f>
        <v>4547</v>
      </c>
    </row>
    <row r="9087" spans="1:5">
      <c r="A9087" t="s">
        <v>4918</v>
      </c>
      <c r="B9087" t="str">
        <f t="shared" si="141"/>
        <v>PSINET CHILE S.A.</v>
      </c>
      <c r="C9087" t="s">
        <v>4903</v>
      </c>
      <c r="D9087">
        <f>VLOOKUP(C9087,RUBRO!A$2:B$935,2)</f>
        <v>524</v>
      </c>
      <c r="E9087">
        <f>VLOOKUP(A9087,EMPRESA!A$2:B$5796,2,FALSE)</f>
        <v>4548</v>
      </c>
    </row>
    <row r="9088" spans="1:5">
      <c r="A9088" t="s">
        <v>4918</v>
      </c>
      <c r="B9088" t="str">
        <f t="shared" si="141"/>
        <v>PSINET CHILE S.A.</v>
      </c>
      <c r="C9088" t="s">
        <v>6408</v>
      </c>
      <c r="D9088">
        <f>VLOOKUP(C9088,RUBRO!A$2:B$935,2)</f>
        <v>844</v>
      </c>
      <c r="E9088">
        <f>VLOOKUP(A9088,EMPRESA!A$2:B$5796,2,FALSE)</f>
        <v>4548</v>
      </c>
    </row>
    <row r="9089" spans="1:5">
      <c r="A9089" t="s">
        <v>404</v>
      </c>
      <c r="B9089" t="str">
        <f t="shared" si="141"/>
        <v>PUBLICACIONES LO CASTILLO S.A.</v>
      </c>
      <c r="C9089" t="s">
        <v>377</v>
      </c>
      <c r="D9089">
        <f>VLOOKUP(C9089,RUBRO!A$2:B$935,2)</f>
        <v>37</v>
      </c>
      <c r="E9089">
        <f>VLOOKUP(A9089,EMPRESA!A$2:B$5796,2,FALSE)</f>
        <v>4549</v>
      </c>
    </row>
    <row r="9090" spans="1:5">
      <c r="A9090" t="s">
        <v>6362</v>
      </c>
      <c r="B9090" t="str">
        <f t="shared" si="141"/>
        <v>PUBLICIDAD EXTERIOR PUBLIVIA S.A.</v>
      </c>
      <c r="C9090" t="s">
        <v>6355</v>
      </c>
      <c r="D9090">
        <f>VLOOKUP(C9090,RUBRO!A$2:B$935,2)</f>
        <v>831</v>
      </c>
      <c r="E9090">
        <f>VLOOKUP(A9090,EMPRESA!A$2:B$5796,2,FALSE)</f>
        <v>4550</v>
      </c>
    </row>
    <row r="9091" spans="1:5">
      <c r="A9091" t="s">
        <v>405</v>
      </c>
      <c r="B9091" t="str">
        <f t="shared" ref="B9091:B9154" si="142">UPPER(A9091)</f>
        <v>PUBLICIDAD GRAFICA</v>
      </c>
      <c r="C9091" t="s">
        <v>377</v>
      </c>
      <c r="D9091">
        <f>VLOOKUP(C9091,RUBRO!A$2:B$935,2)</f>
        <v>37</v>
      </c>
      <c r="E9091">
        <f>VLOOKUP(A9091,EMPRESA!A$2:B$5796,2,FALSE)</f>
        <v>4551</v>
      </c>
    </row>
    <row r="9092" spans="1:5">
      <c r="A9092" t="s">
        <v>405</v>
      </c>
      <c r="B9092" t="str">
        <f t="shared" si="142"/>
        <v>PUBLICIDAD GRAFICA</v>
      </c>
      <c r="C9092" t="s">
        <v>5053</v>
      </c>
      <c r="D9092">
        <f>VLOOKUP(C9092,RUBRO!A$2:B$935,2)</f>
        <v>542</v>
      </c>
      <c r="E9092">
        <f>VLOOKUP(A9092,EMPRESA!A$2:B$5796,2,FALSE)</f>
        <v>4551</v>
      </c>
    </row>
    <row r="9093" spans="1:5">
      <c r="A9093" t="s">
        <v>405</v>
      </c>
      <c r="B9093" t="str">
        <f t="shared" si="142"/>
        <v>PUBLICIDAD GRAFICA</v>
      </c>
      <c r="C9093" t="s">
        <v>6394</v>
      </c>
      <c r="D9093">
        <f>VLOOKUP(C9093,RUBRO!A$2:B$935,2)</f>
        <v>800</v>
      </c>
      <c r="E9093">
        <f>VLOOKUP(A9093,EMPRESA!A$2:B$5796,2,FALSE)</f>
        <v>4551</v>
      </c>
    </row>
    <row r="9094" spans="1:5">
      <c r="A9094" t="s">
        <v>406</v>
      </c>
      <c r="B9094" t="str">
        <f t="shared" si="142"/>
        <v>PUBLICIDAD Y PROMOCIONES RAYA S.A.</v>
      </c>
      <c r="C9094" t="s">
        <v>377</v>
      </c>
      <c r="D9094">
        <f>VLOOKUP(C9094,RUBRO!A$2:B$935,2)</f>
        <v>37</v>
      </c>
      <c r="E9094">
        <f>VLOOKUP(A9094,EMPRESA!A$2:B$5796,2,FALSE)</f>
        <v>4552</v>
      </c>
    </row>
    <row r="9095" spans="1:5">
      <c r="A9095" t="s">
        <v>406</v>
      </c>
      <c r="B9095" t="str">
        <f t="shared" si="142"/>
        <v>PUBLICIDAD Y PROMOCIONES RAYA S.A.</v>
      </c>
      <c r="C9095" t="s">
        <v>2737</v>
      </c>
      <c r="D9095">
        <f>VLOOKUP(C9095,RUBRO!A$2:B$935,2)</f>
        <v>319</v>
      </c>
      <c r="E9095">
        <f>VLOOKUP(A9095,EMPRESA!A$2:B$5796,2,FALSE)</f>
        <v>4552</v>
      </c>
    </row>
    <row r="9096" spans="1:5">
      <c r="A9096" t="s">
        <v>406</v>
      </c>
      <c r="B9096" t="str">
        <f t="shared" si="142"/>
        <v>PUBLICIDAD Y PROMOCIONES RAYA S.A.</v>
      </c>
      <c r="C9096" t="s">
        <v>5320</v>
      </c>
      <c r="D9096">
        <f>VLOOKUP(C9096,RUBRO!A$2:B$935,2)</f>
        <v>591</v>
      </c>
      <c r="E9096">
        <f>VLOOKUP(A9096,EMPRESA!A$2:B$5796,2,FALSE)</f>
        <v>4552</v>
      </c>
    </row>
    <row r="9097" spans="1:5">
      <c r="A9097" t="s">
        <v>407</v>
      </c>
      <c r="B9097" t="str">
        <f t="shared" si="142"/>
        <v>PUBLICIS / LEO BURNETT</v>
      </c>
      <c r="C9097" t="s">
        <v>377</v>
      </c>
      <c r="D9097">
        <f>VLOOKUP(C9097,RUBRO!A$2:B$935,2)</f>
        <v>37</v>
      </c>
      <c r="E9097">
        <f>VLOOKUP(A9097,EMPRESA!A$2:B$5796,2,FALSE)</f>
        <v>4553</v>
      </c>
    </row>
    <row r="9098" spans="1:5">
      <c r="A9098" t="s">
        <v>407</v>
      </c>
      <c r="B9098" t="str">
        <f t="shared" si="142"/>
        <v>PUBLICIS / LEO BURNETT</v>
      </c>
      <c r="C9098" t="s">
        <v>5934</v>
      </c>
      <c r="D9098">
        <f>VLOOKUP(C9098,RUBRO!A$2:B$935,2)</f>
        <v>730</v>
      </c>
      <c r="E9098">
        <f>VLOOKUP(A9098,EMPRESA!A$2:B$5796,2,FALSE)</f>
        <v>4553</v>
      </c>
    </row>
    <row r="9099" spans="1:5">
      <c r="A9099" t="s">
        <v>1414</v>
      </c>
      <c r="B9099" t="str">
        <f t="shared" si="142"/>
        <v>PUBLIMAIL S.A.</v>
      </c>
      <c r="C9099" t="s">
        <v>1409</v>
      </c>
      <c r="D9099">
        <f>VLOOKUP(C9099,RUBRO!A$2:B$935,2)</f>
        <v>130</v>
      </c>
      <c r="E9099">
        <f>VLOOKUP(A9099,EMPRESA!A$2:B$5796,2,FALSE)</f>
        <v>4554</v>
      </c>
    </row>
    <row r="9100" spans="1:5">
      <c r="A9100" t="s">
        <v>1414</v>
      </c>
      <c r="B9100" t="str">
        <f t="shared" si="142"/>
        <v>PUBLIMAIL S.A.</v>
      </c>
      <c r="C9100" t="s">
        <v>5320</v>
      </c>
      <c r="D9100">
        <f>VLOOKUP(C9100,RUBRO!A$2:B$935,2)</f>
        <v>591</v>
      </c>
      <c r="E9100">
        <f>VLOOKUP(A9100,EMPRESA!A$2:B$5796,2,FALSE)</f>
        <v>4554</v>
      </c>
    </row>
    <row r="9101" spans="1:5">
      <c r="A9101" t="s">
        <v>1414</v>
      </c>
      <c r="B9101" t="str">
        <f t="shared" si="142"/>
        <v>PUBLIMAIL S.A.</v>
      </c>
      <c r="C9101" t="s">
        <v>5351</v>
      </c>
      <c r="D9101">
        <f>VLOOKUP(C9101,RUBRO!A$2:B$935,2)</f>
        <v>603</v>
      </c>
      <c r="E9101">
        <f>VLOOKUP(A9101,EMPRESA!A$2:B$5796,2,FALSE)</f>
        <v>4554</v>
      </c>
    </row>
    <row r="9102" spans="1:5">
      <c r="A9102" t="s">
        <v>1414</v>
      </c>
      <c r="B9102" t="str">
        <f t="shared" si="142"/>
        <v>PUBLIMAIL S.A.</v>
      </c>
      <c r="C9102" t="s">
        <v>6035</v>
      </c>
      <c r="D9102">
        <f>VLOOKUP(C9102,RUBRO!A$2:B$935,2)</f>
        <v>761</v>
      </c>
      <c r="E9102">
        <f>VLOOKUP(A9102,EMPRESA!A$2:B$5796,2,FALSE)</f>
        <v>4554</v>
      </c>
    </row>
    <row r="9103" spans="1:5">
      <c r="A9103" t="s">
        <v>1414</v>
      </c>
      <c r="B9103" t="str">
        <f t="shared" si="142"/>
        <v>PUBLIMAIL S.A.</v>
      </c>
      <c r="C9103" t="s">
        <v>6525</v>
      </c>
      <c r="D9103">
        <f>VLOOKUP(C9103,RUBRO!A$2:B$935,2)</f>
        <v>882</v>
      </c>
      <c r="E9103">
        <f>VLOOKUP(A9103,EMPRESA!A$2:B$5796,2,FALSE)</f>
        <v>4554</v>
      </c>
    </row>
    <row r="9104" spans="1:5">
      <c r="A9104" t="s">
        <v>2730</v>
      </c>
      <c r="B9104" t="str">
        <f t="shared" si="142"/>
        <v>PUBLIMETRO S.A.</v>
      </c>
      <c r="C9104" t="s">
        <v>2713</v>
      </c>
      <c r="D9104">
        <f>VLOOKUP(C9104,RUBRO!A$2:B$935,2)</f>
        <v>316</v>
      </c>
      <c r="E9104">
        <f>VLOOKUP(A9104,EMPRESA!A$2:B$5796,2,FALSE)</f>
        <v>4555</v>
      </c>
    </row>
    <row r="9105" spans="1:5">
      <c r="A9105" t="s">
        <v>2730</v>
      </c>
      <c r="B9105" t="str">
        <f t="shared" si="142"/>
        <v>PUBLIMETRO S.A.</v>
      </c>
      <c r="C9105" t="s">
        <v>5320</v>
      </c>
      <c r="D9105">
        <f>VLOOKUP(C9105,RUBRO!A$2:B$935,2)</f>
        <v>591</v>
      </c>
      <c r="E9105">
        <f>VLOOKUP(A9105,EMPRESA!A$2:B$5796,2,FALSE)</f>
        <v>4555</v>
      </c>
    </row>
    <row r="9106" spans="1:5">
      <c r="A9106" t="s">
        <v>2730</v>
      </c>
      <c r="B9106" t="str">
        <f t="shared" si="142"/>
        <v>PUBLIMETRO S.A.</v>
      </c>
      <c r="C9106" t="s">
        <v>6525</v>
      </c>
      <c r="D9106">
        <f>VLOOKUP(C9106,RUBRO!A$2:B$935,2)</f>
        <v>882</v>
      </c>
      <c r="E9106">
        <f>VLOOKUP(A9106,EMPRESA!A$2:B$5796,2,FALSE)</f>
        <v>4555</v>
      </c>
    </row>
    <row r="9107" spans="1:5">
      <c r="A9107" t="s">
        <v>398</v>
      </c>
      <c r="B9107" t="str">
        <f t="shared" si="142"/>
        <v>PUBLIPOST S.A., LIDER EN MARKETING Y MECANIZACION DE CORRESPONDENCIA, DESDE 1979</v>
      </c>
      <c r="C9107" t="s">
        <v>377</v>
      </c>
      <c r="D9107">
        <f>VLOOKUP(C9107,RUBRO!A$2:B$935,2)</f>
        <v>37</v>
      </c>
      <c r="E9107">
        <f>VLOOKUP(A9107,EMPRESA!A$2:B$5796,2,FALSE)</f>
        <v>4556</v>
      </c>
    </row>
    <row r="9108" spans="1:5">
      <c r="A9108" t="s">
        <v>398</v>
      </c>
      <c r="B9108" t="str">
        <f t="shared" si="142"/>
        <v>PUBLIPOST S.A., LIDER EN MARKETING Y MECANIZACION DE CORRESPONDENCIA, DESDE 1979</v>
      </c>
      <c r="C9108" t="s">
        <v>978</v>
      </c>
      <c r="D9108">
        <f>VLOOKUP(C9108,RUBRO!A$2:B$935,2)</f>
        <v>99</v>
      </c>
      <c r="E9108">
        <f>VLOOKUP(A9108,EMPRESA!A$2:B$5796,2,FALSE)</f>
        <v>4556</v>
      </c>
    </row>
    <row r="9109" spans="1:5">
      <c r="A9109" t="s">
        <v>398</v>
      </c>
      <c r="B9109" t="str">
        <f t="shared" si="142"/>
        <v>PUBLIPOST S.A., LIDER EN MARKETING Y MECANIZACION DE CORRESPONDENCIA, DESDE 1979</v>
      </c>
      <c r="C9109" t="s">
        <v>1409</v>
      </c>
      <c r="D9109">
        <f>VLOOKUP(C9109,RUBRO!A$2:B$935,2)</f>
        <v>130</v>
      </c>
      <c r="E9109">
        <f>VLOOKUP(A9109,EMPRESA!A$2:B$5796,2,FALSE)</f>
        <v>4556</v>
      </c>
    </row>
    <row r="9110" spans="1:5">
      <c r="A9110" t="s">
        <v>398</v>
      </c>
      <c r="B9110" t="str">
        <f t="shared" si="142"/>
        <v>PUBLIPOST S.A., LIDER EN MARKETING Y MECANIZACION DE CORRESPONDENCIA, DESDE 1979</v>
      </c>
      <c r="C9110" t="s">
        <v>2561</v>
      </c>
      <c r="D9110">
        <f>VLOOKUP(C9110,RUBRO!A$2:B$935,2)</f>
        <v>290</v>
      </c>
      <c r="E9110">
        <f>VLOOKUP(A9110,EMPRESA!A$2:B$5796,2,FALSE)</f>
        <v>4556</v>
      </c>
    </row>
    <row r="9111" spans="1:5">
      <c r="A9111" t="s">
        <v>398</v>
      </c>
      <c r="B9111" t="str">
        <f t="shared" si="142"/>
        <v>PUBLIPOST S.A., LIDER EN MARKETING Y MECANIZACION DE CORRESPONDENCIA, DESDE 1979</v>
      </c>
      <c r="C9111" t="s">
        <v>2770</v>
      </c>
      <c r="D9111">
        <f>VLOOKUP(C9111,RUBRO!A$2:B$935,2)</f>
        <v>326</v>
      </c>
      <c r="E9111">
        <f>VLOOKUP(A9111,EMPRESA!A$2:B$5796,2,FALSE)</f>
        <v>4556</v>
      </c>
    </row>
    <row r="9112" spans="1:5">
      <c r="A9112" t="s">
        <v>398</v>
      </c>
      <c r="B9112" t="str">
        <f t="shared" si="142"/>
        <v>PUBLIPOST S.A., LIDER EN MARKETING Y MECANIZACION DE CORRESPONDENCIA, DESDE 1979</v>
      </c>
      <c r="C9112" t="s">
        <v>3395</v>
      </c>
      <c r="D9112">
        <f>VLOOKUP(C9112,RUBRO!A$2:B$935,2)</f>
        <v>403</v>
      </c>
      <c r="E9112">
        <f>VLOOKUP(A9112,EMPRESA!A$2:B$5796,2,FALSE)</f>
        <v>4556</v>
      </c>
    </row>
    <row r="9113" spans="1:5">
      <c r="A9113" t="s">
        <v>398</v>
      </c>
      <c r="B9113" t="str">
        <f t="shared" si="142"/>
        <v>PUBLIPOST S.A., LIDER EN MARKETING Y MECANIZACION DE CORRESPONDENCIA, DESDE 1979</v>
      </c>
      <c r="C9113" t="s">
        <v>3788</v>
      </c>
      <c r="D9113">
        <f>VLOOKUP(C9113,RUBRO!A$2:B$935,2)</f>
        <v>439</v>
      </c>
      <c r="E9113">
        <f>VLOOKUP(A9113,EMPRESA!A$2:B$5796,2,FALSE)</f>
        <v>4556</v>
      </c>
    </row>
    <row r="9114" spans="1:5">
      <c r="A9114" t="s">
        <v>398</v>
      </c>
      <c r="B9114" t="str">
        <f t="shared" si="142"/>
        <v>PUBLIPOST S.A., LIDER EN MARKETING Y MECANIZACION DE CORRESPONDENCIA, DESDE 1979</v>
      </c>
      <c r="C9114" t="s">
        <v>4700</v>
      </c>
      <c r="D9114">
        <f>VLOOKUP(C9114,RUBRO!A$2:B$935,2)</f>
        <v>489</v>
      </c>
      <c r="E9114">
        <f>VLOOKUP(A9114,EMPRESA!A$2:B$5796,2,FALSE)</f>
        <v>4556</v>
      </c>
    </row>
    <row r="9115" spans="1:5">
      <c r="A9115" t="s">
        <v>398</v>
      </c>
      <c r="B9115" t="str">
        <f t="shared" si="142"/>
        <v>PUBLIPOST S.A., LIDER EN MARKETING Y MECANIZACION DE CORRESPONDENCIA, DESDE 1979</v>
      </c>
      <c r="C9115" t="s">
        <v>5320</v>
      </c>
      <c r="D9115">
        <f>VLOOKUP(C9115,RUBRO!A$2:B$935,2)</f>
        <v>591</v>
      </c>
      <c r="E9115">
        <f>VLOOKUP(A9115,EMPRESA!A$2:B$5796,2,FALSE)</f>
        <v>4556</v>
      </c>
    </row>
    <row r="9116" spans="1:5">
      <c r="A9116" t="s">
        <v>398</v>
      </c>
      <c r="B9116" t="str">
        <f t="shared" si="142"/>
        <v>PUBLIPOST S.A., LIDER EN MARKETING Y MECANIZACION DE CORRESPONDENCIA, DESDE 1979</v>
      </c>
      <c r="C9116" t="s">
        <v>5351</v>
      </c>
      <c r="D9116">
        <f>VLOOKUP(C9116,RUBRO!A$2:B$935,2)</f>
        <v>603</v>
      </c>
      <c r="E9116">
        <f>VLOOKUP(A9116,EMPRESA!A$2:B$5796,2,FALSE)</f>
        <v>4556</v>
      </c>
    </row>
    <row r="9117" spans="1:5">
      <c r="A9117" t="s">
        <v>398</v>
      </c>
      <c r="B9117" t="str">
        <f t="shared" si="142"/>
        <v>PUBLIPOST S.A., LIDER EN MARKETING Y MECANIZACION DE CORRESPONDENCIA, DESDE 1979</v>
      </c>
      <c r="C9117" t="s">
        <v>6023</v>
      </c>
      <c r="D9117">
        <f>VLOOKUP(C9117,RUBRO!A$2:B$935,2)</f>
        <v>755</v>
      </c>
      <c r="E9117">
        <f>VLOOKUP(A9117,EMPRESA!A$2:B$5796,2,FALSE)</f>
        <v>4556</v>
      </c>
    </row>
    <row r="9118" spans="1:5">
      <c r="A9118" t="s">
        <v>398</v>
      </c>
      <c r="B9118" t="str">
        <f t="shared" si="142"/>
        <v>PUBLIPOST S.A., LIDER EN MARKETING Y MECANIZACION DE CORRESPONDENCIA, DESDE 1979</v>
      </c>
      <c r="C9118" t="s">
        <v>6035</v>
      </c>
      <c r="D9118">
        <f>VLOOKUP(C9118,RUBRO!A$2:B$935,2)</f>
        <v>761</v>
      </c>
      <c r="E9118">
        <f>VLOOKUP(A9118,EMPRESA!A$2:B$5796,2,FALSE)</f>
        <v>4556</v>
      </c>
    </row>
    <row r="9119" spans="1:5">
      <c r="A9119" t="s">
        <v>398</v>
      </c>
      <c r="B9119" t="str">
        <f t="shared" si="142"/>
        <v>PUBLIPOST S.A., LIDER EN MARKETING Y MECANIZACION DE CORRESPONDENCIA, DESDE 1979</v>
      </c>
      <c r="C9119" t="s">
        <v>6409</v>
      </c>
      <c r="D9119">
        <f>VLOOKUP(C9119,RUBRO!A$2:B$935,2)</f>
        <v>845</v>
      </c>
      <c r="E9119">
        <f>VLOOKUP(A9119,EMPRESA!A$2:B$5796,2,FALSE)</f>
        <v>4556</v>
      </c>
    </row>
    <row r="9120" spans="1:5">
      <c r="A9120" t="s">
        <v>398</v>
      </c>
      <c r="B9120" t="str">
        <f t="shared" si="142"/>
        <v>PUBLIPOST S.A., LIDER EN MARKETING Y MECANIZACION DE CORRESPONDENCIA, DESDE 1979</v>
      </c>
      <c r="C9120" t="s">
        <v>6461</v>
      </c>
      <c r="D9120">
        <f>VLOOKUP(C9120,RUBRO!A$2:B$935,2)</f>
        <v>867</v>
      </c>
      <c r="E9120">
        <f>VLOOKUP(A9120,EMPRESA!A$2:B$5796,2,FALSE)</f>
        <v>4556</v>
      </c>
    </row>
    <row r="9121" spans="1:5">
      <c r="A9121" t="s">
        <v>3608</v>
      </c>
      <c r="B9121" t="str">
        <f t="shared" si="142"/>
        <v>PUDU S.A.</v>
      </c>
      <c r="C9121" t="s">
        <v>3431</v>
      </c>
      <c r="D9121">
        <f>VLOOKUP(C9121,RUBRO!A$2:B$935,2)</f>
        <v>413</v>
      </c>
      <c r="E9121">
        <f>VLOOKUP(A9121,EMPRESA!A$2:B$5796,2,FALSE)</f>
        <v>4557</v>
      </c>
    </row>
    <row r="9122" spans="1:5">
      <c r="A9122" t="s">
        <v>3608</v>
      </c>
      <c r="B9122" t="str">
        <f t="shared" si="142"/>
        <v>PUDU S.A.</v>
      </c>
      <c r="C9122" t="s">
        <v>4993</v>
      </c>
      <c r="D9122">
        <f>VLOOKUP(C9122,RUBRO!A$2:B$935,2)</f>
        <v>529</v>
      </c>
      <c r="E9122">
        <f>VLOOKUP(A9122,EMPRESA!A$2:B$5796,2,FALSE)</f>
        <v>4557</v>
      </c>
    </row>
    <row r="9123" spans="1:5">
      <c r="A9123" t="s">
        <v>3609</v>
      </c>
      <c r="B9123" t="str">
        <f t="shared" si="142"/>
        <v>PUELCHE S.A.</v>
      </c>
      <c r="C9123" t="s">
        <v>3431</v>
      </c>
      <c r="D9123">
        <f>VLOOKUP(C9123,RUBRO!A$2:B$935,2)</f>
        <v>413</v>
      </c>
      <c r="E9123">
        <f>VLOOKUP(A9123,EMPRESA!A$2:B$5796,2,FALSE)</f>
        <v>4558</v>
      </c>
    </row>
    <row r="9124" spans="1:5">
      <c r="A9124" t="s">
        <v>3609</v>
      </c>
      <c r="B9124" t="str">
        <f t="shared" si="142"/>
        <v>PUELCHE S.A.</v>
      </c>
      <c r="C9124" t="s">
        <v>6599</v>
      </c>
      <c r="D9124">
        <f>VLOOKUP(C9124,RUBRO!A$2:B$935,2)</f>
        <v>871</v>
      </c>
      <c r="E9124">
        <f>VLOOKUP(A9124,EMPRESA!A$2:B$5796,2,FALSE)</f>
        <v>4558</v>
      </c>
    </row>
    <row r="9125" spans="1:5">
      <c r="A9125" t="s">
        <v>5948</v>
      </c>
      <c r="B9125" t="str">
        <f t="shared" si="142"/>
        <v>PUERTAS Y VENTANAS ALFONSO</v>
      </c>
      <c r="C9125" t="s">
        <v>5940</v>
      </c>
      <c r="D9125">
        <f>VLOOKUP(C9125,RUBRO!A$2:B$935,2)</f>
        <v>733</v>
      </c>
      <c r="E9125">
        <f>VLOOKUP(A9125,EMPRESA!A$2:B$5796,2,FALSE)</f>
        <v>4559</v>
      </c>
    </row>
    <row r="9126" spans="1:5">
      <c r="A9126" t="s">
        <v>5965</v>
      </c>
      <c r="B9126" t="str">
        <f t="shared" si="142"/>
        <v>PUERTO ANGAMOS</v>
      </c>
      <c r="C9126" t="s">
        <v>5953</v>
      </c>
      <c r="D9126">
        <f>VLOOKUP(C9126,RUBRO!A$2:B$935,2)</f>
        <v>734</v>
      </c>
      <c r="E9126">
        <f>VLOOKUP(A9126,EMPRESA!A$2:B$5796,2,FALSE)</f>
        <v>4560</v>
      </c>
    </row>
    <row r="9127" spans="1:5">
      <c r="A9127" t="s">
        <v>6352</v>
      </c>
      <c r="B9127" t="str">
        <f t="shared" si="142"/>
        <v>PUERTO CENTRAL S.A.</v>
      </c>
      <c r="C9127" t="s">
        <v>6349</v>
      </c>
      <c r="D9127">
        <f>VLOOKUP(C9127,RUBRO!A$2:B$935,2)</f>
        <v>830</v>
      </c>
      <c r="E9127">
        <f>VLOOKUP(A9127,EMPRESA!A$2:B$5796,2,FALSE)</f>
        <v>4561</v>
      </c>
    </row>
    <row r="9128" spans="1:5">
      <c r="A9128" t="s">
        <v>1782</v>
      </c>
      <c r="B9128" t="str">
        <f t="shared" si="142"/>
        <v>PUERTO DE MEJILLONES S.A.</v>
      </c>
      <c r="C9128" t="s">
        <v>1764</v>
      </c>
      <c r="D9128">
        <f>VLOOKUP(C9128,RUBRO!A$2:B$935,2)</f>
        <v>190</v>
      </c>
      <c r="E9128">
        <f>VLOOKUP(A9128,EMPRESA!A$2:B$5796,2,FALSE)</f>
        <v>4562</v>
      </c>
    </row>
    <row r="9129" spans="1:5">
      <c r="A9129" t="s">
        <v>1782</v>
      </c>
      <c r="B9129" t="str">
        <f t="shared" si="142"/>
        <v>PUERTO DE MEJILLONES S.A.</v>
      </c>
      <c r="C9129" t="s">
        <v>5953</v>
      </c>
      <c r="D9129">
        <f>VLOOKUP(C9129,RUBRO!A$2:B$935,2)</f>
        <v>734</v>
      </c>
      <c r="E9129">
        <f>VLOOKUP(A9129,EMPRESA!A$2:B$5796,2,FALSE)</f>
        <v>4562</v>
      </c>
    </row>
    <row r="9130" spans="1:5">
      <c r="A9130" t="s">
        <v>1782</v>
      </c>
      <c r="B9130" t="str">
        <f t="shared" si="142"/>
        <v>PUERTO DE MEJILLONES S.A.</v>
      </c>
      <c r="C9130" t="s">
        <v>6349</v>
      </c>
      <c r="D9130">
        <f>VLOOKUP(C9130,RUBRO!A$2:B$935,2)</f>
        <v>830</v>
      </c>
      <c r="E9130">
        <f>VLOOKUP(A9130,EMPRESA!A$2:B$5796,2,FALSE)</f>
        <v>4562</v>
      </c>
    </row>
    <row r="9131" spans="1:5">
      <c r="A9131" t="s">
        <v>5966</v>
      </c>
      <c r="B9131" t="str">
        <f t="shared" si="142"/>
        <v>PUERTO PANUL S.A.</v>
      </c>
      <c r="C9131" t="s">
        <v>5953</v>
      </c>
      <c r="D9131">
        <f>VLOOKUP(C9131,RUBRO!A$2:B$935,2)</f>
        <v>734</v>
      </c>
      <c r="E9131">
        <f>VLOOKUP(A9131,EMPRESA!A$2:B$5796,2,FALSE)</f>
        <v>4563</v>
      </c>
    </row>
    <row r="9132" spans="1:5">
      <c r="A9132" t="s">
        <v>5967</v>
      </c>
      <c r="B9132" t="str">
        <f t="shared" si="142"/>
        <v>PUERTO VENTANAS S.A.</v>
      </c>
      <c r="C9132" t="s">
        <v>5953</v>
      </c>
      <c r="D9132">
        <f>VLOOKUP(C9132,RUBRO!A$2:B$935,2)</f>
        <v>734</v>
      </c>
      <c r="E9132">
        <f>VLOOKUP(A9132,EMPRESA!A$2:B$5796,2,FALSE)</f>
        <v>4564</v>
      </c>
    </row>
    <row r="9133" spans="1:5">
      <c r="A9133" t="s">
        <v>5967</v>
      </c>
      <c r="B9133" t="str">
        <f t="shared" si="142"/>
        <v>PUERTO VENTANAS S.A.</v>
      </c>
      <c r="C9133" t="s">
        <v>6349</v>
      </c>
      <c r="D9133">
        <f>VLOOKUP(C9133,RUBRO!A$2:B$935,2)</f>
        <v>830</v>
      </c>
      <c r="E9133">
        <f>VLOOKUP(A9133,EMPRESA!A$2:B$5796,2,FALSE)</f>
        <v>4564</v>
      </c>
    </row>
    <row r="9134" spans="1:5">
      <c r="A9134" t="s">
        <v>1783</v>
      </c>
      <c r="B9134" t="str">
        <f t="shared" si="142"/>
        <v>PUERTOS Y LOGISTICA S.A.</v>
      </c>
      <c r="C9134" t="s">
        <v>1764</v>
      </c>
      <c r="D9134">
        <f>VLOOKUP(C9134,RUBRO!A$2:B$935,2)</f>
        <v>190</v>
      </c>
      <c r="E9134">
        <f>VLOOKUP(A9134,EMPRESA!A$2:B$5796,2,FALSE)</f>
        <v>4565</v>
      </c>
    </row>
    <row r="9135" spans="1:5">
      <c r="A9135" t="s">
        <v>1783</v>
      </c>
      <c r="B9135" t="str">
        <f t="shared" si="142"/>
        <v>PUERTOS Y LOGISTICA S.A.</v>
      </c>
      <c r="C9135" t="s">
        <v>5953</v>
      </c>
      <c r="D9135">
        <f>VLOOKUP(C9135,RUBRO!A$2:B$935,2)</f>
        <v>734</v>
      </c>
      <c r="E9135">
        <f>VLOOKUP(A9135,EMPRESA!A$2:B$5796,2,FALSE)</f>
        <v>4565</v>
      </c>
    </row>
    <row r="9136" spans="1:5">
      <c r="A9136" t="s">
        <v>1783</v>
      </c>
      <c r="B9136" t="str">
        <f t="shared" si="142"/>
        <v>PUERTOS Y LOGISTICA S.A.</v>
      </c>
      <c r="C9136" t="s">
        <v>6349</v>
      </c>
      <c r="D9136">
        <f>VLOOKUP(C9136,RUBRO!A$2:B$935,2)</f>
        <v>830</v>
      </c>
      <c r="E9136">
        <f>VLOOKUP(A9136,EMPRESA!A$2:B$5796,2,FALSE)</f>
        <v>4565</v>
      </c>
    </row>
    <row r="9137" spans="1:5">
      <c r="A9137" t="s">
        <v>63</v>
      </c>
      <c r="B9137" t="str">
        <f t="shared" si="142"/>
        <v>PUGA ORTIZ ABOGADOS</v>
      </c>
      <c r="C9137" t="s">
        <v>20</v>
      </c>
      <c r="D9137">
        <f>VLOOKUP(C9137,RUBRO!A$2:B$935,2)</f>
        <v>3</v>
      </c>
      <c r="E9137">
        <f>VLOOKUP(A9137,EMPRESA!A$2:B$5796,2,FALSE)</f>
        <v>4566</v>
      </c>
    </row>
    <row r="9138" spans="1:5">
      <c r="A9138" t="s">
        <v>2971</v>
      </c>
      <c r="B9138" t="str">
        <f t="shared" si="142"/>
        <v>PUGA, MUJICA ASOCIADOS S.A.</v>
      </c>
      <c r="C9138" t="s">
        <v>2881</v>
      </c>
      <c r="D9138">
        <f>VLOOKUP(C9138,RUBRO!A$2:B$935,2)</f>
        <v>335</v>
      </c>
      <c r="E9138">
        <f>VLOOKUP(A9138,EMPRESA!A$2:B$5796,2,FALSE)</f>
        <v>4567</v>
      </c>
    </row>
    <row r="9139" spans="1:5">
      <c r="A9139" t="s">
        <v>2971</v>
      </c>
      <c r="B9139" t="str">
        <f t="shared" si="142"/>
        <v>PUGA, MUJICA ASOCIADOS S.A.</v>
      </c>
      <c r="C9139" t="s">
        <v>2985</v>
      </c>
      <c r="D9139">
        <f>VLOOKUP(C9139,RUBRO!A$2:B$935,2)</f>
        <v>336</v>
      </c>
      <c r="E9139">
        <f>VLOOKUP(A9139,EMPRESA!A$2:B$5796,2,FALSE)</f>
        <v>4567</v>
      </c>
    </row>
    <row r="9140" spans="1:5">
      <c r="A9140" t="s">
        <v>5630</v>
      </c>
      <c r="B9140" t="str">
        <f t="shared" si="142"/>
        <v>PULMAHUE</v>
      </c>
      <c r="C9140" t="s">
        <v>5619</v>
      </c>
      <c r="D9140">
        <f>VLOOKUP(C9140,RUBRO!A$2:B$935,2)</f>
        <v>647</v>
      </c>
      <c r="E9140">
        <f>VLOOKUP(A9140,EMPRESA!A$2:B$5796,2,FALSE)</f>
        <v>4568</v>
      </c>
    </row>
    <row r="9141" spans="1:5">
      <c r="A9141" t="s">
        <v>5261</v>
      </c>
      <c r="B9141" t="str">
        <f t="shared" si="142"/>
        <v>PULVERIZADORES AGRICOLAS PARADA S.A.</v>
      </c>
      <c r="C9141" t="s">
        <v>5248</v>
      </c>
      <c r="D9141">
        <f>VLOOKUP(C9141,RUBRO!A$2:B$935,2)</f>
        <v>572</v>
      </c>
      <c r="E9141">
        <f>VLOOKUP(A9141,EMPRESA!A$2:B$5796,2,FALSE)</f>
        <v>4569</v>
      </c>
    </row>
    <row r="9142" spans="1:5">
      <c r="A9142" t="s">
        <v>1033</v>
      </c>
      <c r="B9142" t="str">
        <f t="shared" si="142"/>
        <v>PUMA CHILE SPA</v>
      </c>
      <c r="C9142" t="s">
        <v>1024</v>
      </c>
      <c r="D9142">
        <f>VLOOKUP(C9142,RUBRO!A$2:B$935,2)</f>
        <v>103</v>
      </c>
      <c r="E9142">
        <f>VLOOKUP(A9142,EMPRESA!A$2:B$5796,2,FALSE)</f>
        <v>4570</v>
      </c>
    </row>
    <row r="9143" spans="1:5">
      <c r="A9143" t="s">
        <v>1033</v>
      </c>
      <c r="B9143" t="str">
        <f t="shared" si="142"/>
        <v>PUMA CHILE SPA</v>
      </c>
      <c r="C9143" t="s">
        <v>1653</v>
      </c>
      <c r="D9143">
        <f>VLOOKUP(C9143,RUBRO!A$2:B$935,2)</f>
        <v>179</v>
      </c>
      <c r="E9143">
        <f>VLOOKUP(A9143,EMPRESA!A$2:B$5796,2,FALSE)</f>
        <v>4570</v>
      </c>
    </row>
    <row r="9144" spans="1:5">
      <c r="A9144" t="s">
        <v>1033</v>
      </c>
      <c r="B9144" t="str">
        <f t="shared" si="142"/>
        <v>PUMA CHILE SPA</v>
      </c>
      <c r="C9144" t="s">
        <v>3431</v>
      </c>
      <c r="D9144">
        <f>VLOOKUP(C9144,RUBRO!A$2:B$935,2)</f>
        <v>413</v>
      </c>
      <c r="E9144">
        <f>VLOOKUP(A9144,EMPRESA!A$2:B$5796,2,FALSE)</f>
        <v>4570</v>
      </c>
    </row>
    <row r="9145" spans="1:5">
      <c r="A9145" t="s">
        <v>1033</v>
      </c>
      <c r="B9145" t="str">
        <f t="shared" si="142"/>
        <v>PUMA CHILE SPA</v>
      </c>
      <c r="C9145" t="s">
        <v>6179</v>
      </c>
      <c r="D9145">
        <f>VLOOKUP(C9145,RUBRO!A$2:B$935,2)</f>
        <v>782</v>
      </c>
      <c r="E9145">
        <f>VLOOKUP(A9145,EMPRESA!A$2:B$5796,2,FALSE)</f>
        <v>4570</v>
      </c>
    </row>
    <row r="9146" spans="1:5">
      <c r="A9146" t="s">
        <v>3610</v>
      </c>
      <c r="B9146" t="str">
        <f t="shared" si="142"/>
        <v>PURATOS DE CHILE S.A.</v>
      </c>
      <c r="C9146" t="s">
        <v>3431</v>
      </c>
      <c r="D9146">
        <f>VLOOKUP(C9146,RUBRO!A$2:B$935,2)</f>
        <v>413</v>
      </c>
      <c r="E9146">
        <f>VLOOKUP(A9146,EMPRESA!A$2:B$5796,2,FALSE)</f>
        <v>4571</v>
      </c>
    </row>
    <row r="9147" spans="1:5">
      <c r="A9147" t="s">
        <v>3610</v>
      </c>
      <c r="B9147" t="str">
        <f t="shared" si="142"/>
        <v>PURATOS DE CHILE S.A.</v>
      </c>
      <c r="C9147" t="s">
        <v>4402</v>
      </c>
      <c r="D9147">
        <f>VLOOKUP(C9147,RUBRO!A$2:B$935,2)</f>
        <v>471</v>
      </c>
      <c r="E9147">
        <f>VLOOKUP(A9147,EMPRESA!A$2:B$5796,2,FALSE)</f>
        <v>4571</v>
      </c>
    </row>
    <row r="9148" spans="1:5">
      <c r="A9148" t="s">
        <v>3610</v>
      </c>
      <c r="B9148" t="str">
        <f t="shared" si="142"/>
        <v>PURATOS DE CHILE S.A.</v>
      </c>
      <c r="C9148" t="s">
        <v>5854</v>
      </c>
      <c r="D9148">
        <f>VLOOKUP(C9148,RUBRO!A$2:B$935,2)</f>
        <v>718</v>
      </c>
      <c r="E9148">
        <f>VLOOKUP(A9148,EMPRESA!A$2:B$5796,2,FALSE)</f>
        <v>4571</v>
      </c>
    </row>
    <row r="9149" spans="1:5">
      <c r="A9149" t="s">
        <v>1325</v>
      </c>
      <c r="B9149" t="str">
        <f t="shared" si="142"/>
        <v>PWC CHILE</v>
      </c>
      <c r="C9149" t="s">
        <v>1318</v>
      </c>
      <c r="D9149">
        <f>VLOOKUP(C9149,RUBRO!A$2:B$935,2)</f>
        <v>119</v>
      </c>
      <c r="E9149">
        <f>VLOOKUP(A9149,EMPRESA!A$2:B$5796,2,FALSE)</f>
        <v>4572</v>
      </c>
    </row>
    <row r="9150" spans="1:5">
      <c r="A9150" t="s">
        <v>1325</v>
      </c>
      <c r="B9150" t="str">
        <f t="shared" si="142"/>
        <v>PWC CHILE</v>
      </c>
      <c r="C9150" t="s">
        <v>2354</v>
      </c>
      <c r="D9150">
        <f>VLOOKUP(C9150,RUBRO!A$2:B$935,2)</f>
        <v>264</v>
      </c>
      <c r="E9150">
        <f>VLOOKUP(A9150,EMPRESA!A$2:B$5796,2,FALSE)</f>
        <v>4572</v>
      </c>
    </row>
    <row r="9151" spans="1:5">
      <c r="A9151" t="s">
        <v>1325</v>
      </c>
      <c r="B9151" t="str">
        <f t="shared" si="142"/>
        <v>PWC CHILE</v>
      </c>
      <c r="C9151" t="s">
        <v>2369</v>
      </c>
      <c r="D9151">
        <f>VLOOKUP(C9151,RUBRO!A$2:B$935,2)</f>
        <v>268</v>
      </c>
      <c r="E9151">
        <f>VLOOKUP(A9151,EMPRESA!A$2:B$5796,2,FALSE)</f>
        <v>4572</v>
      </c>
    </row>
    <row r="9152" spans="1:5">
      <c r="A9152" t="s">
        <v>1325</v>
      </c>
      <c r="B9152" t="str">
        <f t="shared" si="142"/>
        <v>PWC CHILE</v>
      </c>
      <c r="C9152" t="s">
        <v>2372</v>
      </c>
      <c r="D9152">
        <f>VLOOKUP(C9152,RUBRO!A$2:B$935,2)</f>
        <v>269</v>
      </c>
      <c r="E9152">
        <f>VLOOKUP(A9152,EMPRESA!A$2:B$5796,2,FALSE)</f>
        <v>4572</v>
      </c>
    </row>
    <row r="9153" spans="1:5">
      <c r="A9153" t="s">
        <v>1325</v>
      </c>
      <c r="B9153" t="str">
        <f t="shared" si="142"/>
        <v>PWC CHILE</v>
      </c>
      <c r="C9153" t="s">
        <v>2391</v>
      </c>
      <c r="D9153">
        <f>VLOOKUP(C9153,RUBRO!A$2:B$935,2)</f>
        <v>270</v>
      </c>
      <c r="E9153">
        <f>VLOOKUP(A9153,EMPRESA!A$2:B$5796,2,FALSE)</f>
        <v>4572</v>
      </c>
    </row>
    <row r="9154" spans="1:5">
      <c r="A9154" t="s">
        <v>1325</v>
      </c>
      <c r="B9154" t="str">
        <f t="shared" si="142"/>
        <v>PWC CHILE</v>
      </c>
      <c r="C9154" t="s">
        <v>2401</v>
      </c>
      <c r="D9154">
        <f>VLOOKUP(C9154,RUBRO!A$2:B$935,2)</f>
        <v>272</v>
      </c>
      <c r="E9154">
        <f>VLOOKUP(A9154,EMPRESA!A$2:B$5796,2,FALSE)</f>
        <v>4572</v>
      </c>
    </row>
    <row r="9155" spans="1:5">
      <c r="A9155" t="s">
        <v>542</v>
      </c>
      <c r="B9155" t="str">
        <f t="shared" ref="B9155:B9218" si="143">UPPER(A9155)</f>
        <v>PYRAMID</v>
      </c>
      <c r="C9155" t="s">
        <v>518</v>
      </c>
      <c r="D9155">
        <f>VLOOKUP(C9155,RUBRO!A$2:B$935,2)</f>
        <v>47</v>
      </c>
      <c r="E9155">
        <f>VLOOKUP(A9155,EMPRESA!A$2:B$5796,2,FALSE)</f>
        <v>4573</v>
      </c>
    </row>
    <row r="9156" spans="1:5">
      <c r="A9156" t="s">
        <v>542</v>
      </c>
      <c r="B9156" t="str">
        <f t="shared" si="143"/>
        <v>PYRAMID</v>
      </c>
      <c r="C9156" t="s">
        <v>3431</v>
      </c>
      <c r="D9156">
        <f>VLOOKUP(C9156,RUBRO!A$2:B$935,2)</f>
        <v>413</v>
      </c>
      <c r="E9156">
        <f>VLOOKUP(A9156,EMPRESA!A$2:B$5796,2,FALSE)</f>
        <v>4573</v>
      </c>
    </row>
    <row r="9157" spans="1:5">
      <c r="A9157" t="s">
        <v>542</v>
      </c>
      <c r="B9157" t="str">
        <f t="shared" si="143"/>
        <v>PYRAMID</v>
      </c>
      <c r="C9157" t="s">
        <v>5665</v>
      </c>
      <c r="D9157">
        <f>VLOOKUP(C9157,RUBRO!A$2:B$935,2)</f>
        <v>661</v>
      </c>
      <c r="E9157">
        <f>VLOOKUP(A9157,EMPRESA!A$2:B$5796,2,FALSE)</f>
        <v>4573</v>
      </c>
    </row>
    <row r="9158" spans="1:5">
      <c r="A9158" t="s">
        <v>1165</v>
      </c>
      <c r="B9158" t="str">
        <f t="shared" si="143"/>
        <v>QAD CHILE (IT CONSULTING S.A.)</v>
      </c>
      <c r="C9158" t="s">
        <v>1120</v>
      </c>
      <c r="D9158">
        <f>VLOOKUP(C9158,RUBRO!A$2:B$935,2)</f>
        <v>114</v>
      </c>
      <c r="E9158">
        <f>VLOOKUP(A9158,EMPRESA!A$2:B$5796,2,FALSE)</f>
        <v>4574</v>
      </c>
    </row>
    <row r="9159" spans="1:5">
      <c r="A9159" t="s">
        <v>1165</v>
      </c>
      <c r="B9159" t="str">
        <f t="shared" si="143"/>
        <v>QAD CHILE (IT CONSULTING S.A.)</v>
      </c>
      <c r="C9159" t="s">
        <v>6373</v>
      </c>
      <c r="D9159">
        <f>VLOOKUP(C9159,RUBRO!A$2:B$935,2)</f>
        <v>835</v>
      </c>
      <c r="E9159">
        <f>VLOOKUP(A9159,EMPRESA!A$2:B$5796,2,FALSE)</f>
        <v>4574</v>
      </c>
    </row>
    <row r="9160" spans="1:5">
      <c r="A9160" t="s">
        <v>1165</v>
      </c>
      <c r="B9160" t="str">
        <f t="shared" si="143"/>
        <v>QAD CHILE (IT CONSULTING S.A.)</v>
      </c>
      <c r="C9160" t="s">
        <v>6412</v>
      </c>
      <c r="D9160">
        <f>VLOOKUP(C9160,RUBRO!A$2:B$935,2)</f>
        <v>846</v>
      </c>
      <c r="E9160">
        <f>VLOOKUP(A9160,EMPRESA!A$2:B$5796,2,FALSE)</f>
        <v>4574</v>
      </c>
    </row>
    <row r="9161" spans="1:5">
      <c r="A9161" t="s">
        <v>640</v>
      </c>
      <c r="B9161" t="str">
        <f t="shared" si="143"/>
        <v>QC TERMINALES CHILE LTDA.</v>
      </c>
      <c r="C9161" t="s">
        <v>638</v>
      </c>
      <c r="D9161">
        <f>VLOOKUP(C9161,RUBRO!A$2:B$935,2)</f>
        <v>60</v>
      </c>
      <c r="E9161">
        <f>VLOOKUP(A9161,EMPRESA!A$2:B$5796,2,FALSE)</f>
        <v>4575</v>
      </c>
    </row>
    <row r="9162" spans="1:5">
      <c r="A9162" t="s">
        <v>5010</v>
      </c>
      <c r="B9162" t="str">
        <f t="shared" si="143"/>
        <v>QUALIFIED SPA</v>
      </c>
      <c r="C9162" t="s">
        <v>5003</v>
      </c>
      <c r="D9162">
        <f>VLOOKUP(C9162,RUBRO!A$2:B$935,2)</f>
        <v>530</v>
      </c>
      <c r="E9162">
        <f>VLOOKUP(A9162,EMPRESA!A$2:B$5796,2,FALSE)</f>
        <v>4576</v>
      </c>
    </row>
    <row r="9163" spans="1:5">
      <c r="A9163" t="s">
        <v>543</v>
      </c>
      <c r="B9163" t="str">
        <f t="shared" si="143"/>
        <v>QUATTRO OFFICE INTERNATIONAL S.A.</v>
      </c>
      <c r="C9163" t="s">
        <v>518</v>
      </c>
      <c r="D9163">
        <f>VLOOKUP(C9163,RUBRO!A$2:B$935,2)</f>
        <v>47</v>
      </c>
      <c r="E9163">
        <f>VLOOKUP(A9163,EMPRESA!A$2:B$5796,2,FALSE)</f>
        <v>4577</v>
      </c>
    </row>
    <row r="9164" spans="1:5">
      <c r="A9164" t="s">
        <v>543</v>
      </c>
      <c r="B9164" t="str">
        <f t="shared" si="143"/>
        <v>QUATTRO OFFICE INTERNATIONAL S.A.</v>
      </c>
      <c r="C9164" t="s">
        <v>1563</v>
      </c>
      <c r="D9164">
        <f>VLOOKUP(C9164,RUBRO!A$2:B$935,2)</f>
        <v>156</v>
      </c>
      <c r="E9164">
        <f>VLOOKUP(A9164,EMPRESA!A$2:B$5796,2,FALSE)</f>
        <v>4577</v>
      </c>
    </row>
    <row r="9165" spans="1:5">
      <c r="A9165" t="s">
        <v>543</v>
      </c>
      <c r="B9165" t="str">
        <f t="shared" si="143"/>
        <v>QUATTRO OFFICE INTERNATIONAL S.A.</v>
      </c>
      <c r="C9165" t="s">
        <v>5198</v>
      </c>
      <c r="D9165">
        <f>VLOOKUP(C9165,RUBRO!A$2:B$935,2)</f>
        <v>562</v>
      </c>
      <c r="E9165">
        <f>VLOOKUP(A9165,EMPRESA!A$2:B$5796,2,FALSE)</f>
        <v>4577</v>
      </c>
    </row>
    <row r="9166" spans="1:5">
      <c r="A9166" t="s">
        <v>543</v>
      </c>
      <c r="B9166" t="str">
        <f t="shared" si="143"/>
        <v>QUATTRO OFFICE INTERNATIONAL S.A.</v>
      </c>
      <c r="C9166" t="s">
        <v>6239</v>
      </c>
      <c r="D9166">
        <f>VLOOKUP(C9166,RUBRO!A$2:B$935,2)</f>
        <v>802</v>
      </c>
      <c r="E9166">
        <f>VLOOKUP(A9166,EMPRESA!A$2:B$5796,2,FALSE)</f>
        <v>4577</v>
      </c>
    </row>
    <row r="9167" spans="1:5">
      <c r="A9167" t="s">
        <v>4971</v>
      </c>
      <c r="B9167" t="str">
        <f t="shared" si="143"/>
        <v>QUEMCHI S.A.</v>
      </c>
      <c r="C9167" t="s">
        <v>4923</v>
      </c>
      <c r="D9167">
        <f>VLOOKUP(C9167,RUBRO!A$2:B$935,2)</f>
        <v>525</v>
      </c>
      <c r="E9167">
        <f>VLOOKUP(A9167,EMPRESA!A$2:B$5796,2,FALSE)</f>
        <v>4578</v>
      </c>
    </row>
    <row r="9168" spans="1:5">
      <c r="A9168" t="s">
        <v>3611</v>
      </c>
      <c r="B9168" t="str">
        <f t="shared" si="143"/>
        <v>QUIBORAX S.A.</v>
      </c>
      <c r="C9168" t="s">
        <v>3431</v>
      </c>
      <c r="D9168">
        <f>VLOOKUP(C9168,RUBRO!A$2:B$935,2)</f>
        <v>413</v>
      </c>
      <c r="E9168">
        <f>VLOOKUP(A9168,EMPRESA!A$2:B$5796,2,FALSE)</f>
        <v>4579</v>
      </c>
    </row>
    <row r="9169" spans="1:5">
      <c r="A9169" t="s">
        <v>3611</v>
      </c>
      <c r="B9169" t="str">
        <f t="shared" si="143"/>
        <v>QUIBORAX S.A.</v>
      </c>
      <c r="C9169" t="s">
        <v>5894</v>
      </c>
      <c r="D9169">
        <f>VLOOKUP(C9169,RUBRO!A$2:B$935,2)</f>
        <v>721</v>
      </c>
      <c r="E9169">
        <f>VLOOKUP(A9169,EMPRESA!A$2:B$5796,2,FALSE)</f>
        <v>4579</v>
      </c>
    </row>
    <row r="9170" spans="1:5">
      <c r="A9170" t="s">
        <v>3088</v>
      </c>
      <c r="B9170" t="str">
        <f t="shared" si="143"/>
        <v>QUILICURA IMPRESORES</v>
      </c>
      <c r="C9170" t="s">
        <v>3082</v>
      </c>
      <c r="D9170">
        <f>VLOOKUP(C9170,RUBRO!A$2:B$935,2)</f>
        <v>341</v>
      </c>
      <c r="E9170">
        <f>VLOOKUP(A9170,EMPRESA!A$2:B$5796,2,FALSE)</f>
        <v>4580</v>
      </c>
    </row>
    <row r="9171" spans="1:5">
      <c r="A9171" t="s">
        <v>3088</v>
      </c>
      <c r="B9171" t="str">
        <f t="shared" si="143"/>
        <v>QUILICURA IMPRESORES</v>
      </c>
      <c r="C9171" t="s">
        <v>4700</v>
      </c>
      <c r="D9171">
        <f>VLOOKUP(C9171,RUBRO!A$2:B$935,2)</f>
        <v>489</v>
      </c>
      <c r="E9171">
        <f>VLOOKUP(A9171,EMPRESA!A$2:B$5796,2,FALSE)</f>
        <v>4580</v>
      </c>
    </row>
    <row r="9172" spans="1:5">
      <c r="A9172" t="s">
        <v>4972</v>
      </c>
      <c r="B9172" t="str">
        <f t="shared" si="143"/>
        <v>QUILICURA S.A.</v>
      </c>
      <c r="C9172" t="s">
        <v>4923</v>
      </c>
      <c r="D9172">
        <f>VLOOKUP(C9172,RUBRO!A$2:B$935,2)</f>
        <v>525</v>
      </c>
      <c r="E9172">
        <f>VLOOKUP(A9172,EMPRESA!A$2:B$5796,2,FALSE)</f>
        <v>4581</v>
      </c>
    </row>
    <row r="9173" spans="1:5">
      <c r="A9173" t="s">
        <v>5048</v>
      </c>
      <c r="B9173" t="str">
        <f t="shared" si="143"/>
        <v>QUILLAYES, COMPANIA AGRICOLA Y LECHERA QUILLAYES DE PETEROA LTDA.</v>
      </c>
      <c r="C9173" t="s">
        <v>5038</v>
      </c>
      <c r="D9173">
        <f>VLOOKUP(C9173,RUBRO!A$2:B$935,2)</f>
        <v>540</v>
      </c>
      <c r="E9173">
        <f>VLOOKUP(A9173,EMPRESA!A$2:B$5796,2,FALSE)</f>
        <v>4582</v>
      </c>
    </row>
    <row r="9174" spans="1:5">
      <c r="A9174" t="s">
        <v>152</v>
      </c>
      <c r="B9174" t="str">
        <f t="shared" si="143"/>
        <v>QUIMATIC S.A.</v>
      </c>
      <c r="C9174" t="s">
        <v>137</v>
      </c>
      <c r="D9174">
        <f>VLOOKUP(C9174,RUBRO!A$2:B$935,2)</f>
        <v>10</v>
      </c>
      <c r="E9174">
        <f>VLOOKUP(A9174,EMPRESA!A$2:B$5796,2,FALSE)</f>
        <v>4583</v>
      </c>
    </row>
    <row r="9175" spans="1:5">
      <c r="A9175" t="s">
        <v>152</v>
      </c>
      <c r="B9175" t="str">
        <f t="shared" si="143"/>
        <v>QUIMATIC S.A.</v>
      </c>
      <c r="C9175" t="s">
        <v>249</v>
      </c>
      <c r="D9175">
        <f>VLOOKUP(C9175,RUBRO!A$2:B$935,2)</f>
        <v>21</v>
      </c>
      <c r="E9175">
        <f>VLOOKUP(A9175,EMPRESA!A$2:B$5796,2,FALSE)</f>
        <v>4583</v>
      </c>
    </row>
    <row r="9176" spans="1:5">
      <c r="A9176" t="s">
        <v>152</v>
      </c>
      <c r="B9176" t="str">
        <f t="shared" si="143"/>
        <v>QUIMATIC S.A.</v>
      </c>
      <c r="C9176" t="s">
        <v>2800</v>
      </c>
      <c r="D9176">
        <f>VLOOKUP(C9176,RUBRO!A$2:B$935,2)</f>
        <v>327</v>
      </c>
      <c r="E9176">
        <f>VLOOKUP(A9176,EMPRESA!A$2:B$5796,2,FALSE)</f>
        <v>4583</v>
      </c>
    </row>
    <row r="9177" spans="1:5">
      <c r="A9177" t="s">
        <v>152</v>
      </c>
      <c r="B9177" t="str">
        <f t="shared" si="143"/>
        <v>QUIMATIC S.A.</v>
      </c>
      <c r="C9177" t="s">
        <v>3122</v>
      </c>
      <c r="D9177">
        <f>VLOOKUP(C9177,RUBRO!A$2:B$935,2)</f>
        <v>351</v>
      </c>
      <c r="E9177">
        <f>VLOOKUP(A9177,EMPRESA!A$2:B$5796,2,FALSE)</f>
        <v>4583</v>
      </c>
    </row>
    <row r="9178" spans="1:5">
      <c r="A9178" t="s">
        <v>152</v>
      </c>
      <c r="B9178" t="str">
        <f t="shared" si="143"/>
        <v>QUIMATIC S.A.</v>
      </c>
      <c r="C9178" t="s">
        <v>4402</v>
      </c>
      <c r="D9178">
        <f>VLOOKUP(C9178,RUBRO!A$2:B$935,2)</f>
        <v>471</v>
      </c>
      <c r="E9178">
        <f>VLOOKUP(A9178,EMPRESA!A$2:B$5796,2,FALSE)</f>
        <v>4583</v>
      </c>
    </row>
    <row r="9179" spans="1:5">
      <c r="A9179" t="s">
        <v>152</v>
      </c>
      <c r="B9179" t="str">
        <f t="shared" si="143"/>
        <v>QUIMATIC S.A.</v>
      </c>
      <c r="C9179" t="s">
        <v>4627</v>
      </c>
      <c r="D9179">
        <f>VLOOKUP(C9179,RUBRO!A$2:B$935,2)</f>
        <v>488</v>
      </c>
      <c r="E9179">
        <f>VLOOKUP(A9179,EMPRESA!A$2:B$5796,2,FALSE)</f>
        <v>4583</v>
      </c>
    </row>
    <row r="9180" spans="1:5">
      <c r="A9180" t="s">
        <v>152</v>
      </c>
      <c r="B9180" t="str">
        <f t="shared" si="143"/>
        <v>QUIMATIC S.A.</v>
      </c>
      <c r="C9180" t="s">
        <v>5312</v>
      </c>
      <c r="D9180">
        <f>VLOOKUP(C9180,RUBRO!A$2:B$935,2)</f>
        <v>579</v>
      </c>
      <c r="E9180">
        <f>VLOOKUP(A9180,EMPRESA!A$2:B$5796,2,FALSE)</f>
        <v>4583</v>
      </c>
    </row>
    <row r="9181" spans="1:5">
      <c r="A9181" t="s">
        <v>152</v>
      </c>
      <c r="B9181" t="str">
        <f t="shared" si="143"/>
        <v>QUIMATIC S.A.</v>
      </c>
      <c r="C9181" t="s">
        <v>5854</v>
      </c>
      <c r="D9181">
        <f>VLOOKUP(C9181,RUBRO!A$2:B$935,2)</f>
        <v>718</v>
      </c>
      <c r="E9181">
        <f>VLOOKUP(A9181,EMPRESA!A$2:B$5796,2,FALSE)</f>
        <v>4583</v>
      </c>
    </row>
    <row r="9182" spans="1:5">
      <c r="A9182" t="s">
        <v>152</v>
      </c>
      <c r="B9182" t="str">
        <f t="shared" si="143"/>
        <v>QUIMATIC S.A.</v>
      </c>
      <c r="C9182" t="s">
        <v>6075</v>
      </c>
      <c r="D9182">
        <f>VLOOKUP(C9182,RUBRO!A$2:B$935,2)</f>
        <v>764</v>
      </c>
      <c r="E9182">
        <f>VLOOKUP(A9182,EMPRESA!A$2:B$5796,2,FALSE)</f>
        <v>4583</v>
      </c>
    </row>
    <row r="9183" spans="1:5">
      <c r="A9183" t="s">
        <v>1366</v>
      </c>
      <c r="B9183" t="str">
        <f t="shared" si="143"/>
        <v>QUIMETAL INDUSTRIAL S.A.</v>
      </c>
      <c r="C9183" t="s">
        <v>1365</v>
      </c>
      <c r="D9183">
        <f>VLOOKUP(C9183,RUBRO!A$2:B$935,2)</f>
        <v>125</v>
      </c>
      <c r="E9183">
        <f>VLOOKUP(A9183,EMPRESA!A$2:B$5796,2,FALSE)</f>
        <v>4584</v>
      </c>
    </row>
    <row r="9184" spans="1:5">
      <c r="A9184" t="s">
        <v>1366</v>
      </c>
      <c r="B9184" t="str">
        <f t="shared" si="143"/>
        <v>QUIMETAL INDUSTRIAL S.A.</v>
      </c>
      <c r="C9184" t="s">
        <v>3743</v>
      </c>
      <c r="D9184">
        <f>VLOOKUP(C9184,RUBRO!A$2:B$935,2)</f>
        <v>424</v>
      </c>
      <c r="E9184">
        <f>VLOOKUP(A9184,EMPRESA!A$2:B$5796,2,FALSE)</f>
        <v>4584</v>
      </c>
    </row>
    <row r="9185" spans="1:5">
      <c r="A9185" t="s">
        <v>1366</v>
      </c>
      <c r="B9185" t="str">
        <f t="shared" si="143"/>
        <v>QUIMETAL INDUSTRIAL S.A.</v>
      </c>
      <c r="C9185" t="s">
        <v>5894</v>
      </c>
      <c r="D9185">
        <f>VLOOKUP(C9185,RUBRO!A$2:B$935,2)</f>
        <v>721</v>
      </c>
      <c r="E9185">
        <f>VLOOKUP(A9185,EMPRESA!A$2:B$5796,2,FALSE)</f>
        <v>4584</v>
      </c>
    </row>
    <row r="9186" spans="1:5">
      <c r="A9186" t="s">
        <v>5917</v>
      </c>
      <c r="B9186" t="str">
        <f t="shared" si="143"/>
        <v>QUIMICA ANDERS CHILE LTDA.</v>
      </c>
      <c r="C9186" t="s">
        <v>5894</v>
      </c>
      <c r="D9186">
        <f>VLOOKUP(C9186,RUBRO!A$2:B$935,2)</f>
        <v>721</v>
      </c>
      <c r="E9186">
        <f>VLOOKUP(A9186,EMPRESA!A$2:B$5796,2,FALSE)</f>
        <v>4585</v>
      </c>
    </row>
    <row r="9187" spans="1:5">
      <c r="A9187" t="s">
        <v>462</v>
      </c>
      <c r="B9187" t="str">
        <f t="shared" si="143"/>
        <v>QUIMICA AQUA NORTE LTDA.</v>
      </c>
      <c r="C9187" t="s">
        <v>461</v>
      </c>
      <c r="D9187">
        <f>VLOOKUP(C9187,RUBRO!A$2:B$935,2)</f>
        <v>42</v>
      </c>
      <c r="E9187">
        <f>VLOOKUP(A9187,EMPRESA!A$2:B$5796,2,FALSE)</f>
        <v>4586</v>
      </c>
    </row>
    <row r="9188" spans="1:5">
      <c r="A9188" t="s">
        <v>462</v>
      </c>
      <c r="B9188" t="str">
        <f t="shared" si="143"/>
        <v>QUIMICA AQUA NORTE LTDA.</v>
      </c>
      <c r="C9188" t="s">
        <v>5894</v>
      </c>
      <c r="D9188">
        <f>VLOOKUP(C9188,RUBRO!A$2:B$935,2)</f>
        <v>721</v>
      </c>
      <c r="E9188">
        <f>VLOOKUP(A9188,EMPRESA!A$2:B$5796,2,FALSE)</f>
        <v>4586</v>
      </c>
    </row>
    <row r="9189" spans="1:5">
      <c r="A9189" t="s">
        <v>234</v>
      </c>
      <c r="B9189" t="str">
        <f t="shared" si="143"/>
        <v>QUIMICA CHILE LTDA.</v>
      </c>
      <c r="C9189" t="s">
        <v>217</v>
      </c>
      <c r="D9189">
        <f>VLOOKUP(C9189,RUBRO!A$2:B$935,2)</f>
        <v>19</v>
      </c>
      <c r="E9189">
        <f>VLOOKUP(A9189,EMPRESA!A$2:B$5796,2,FALSE)</f>
        <v>4587</v>
      </c>
    </row>
    <row r="9190" spans="1:5">
      <c r="A9190" t="s">
        <v>101</v>
      </c>
      <c r="B9190" t="str">
        <f t="shared" si="143"/>
        <v>QUIMICA DEL CAMPO SPA</v>
      </c>
      <c r="C9190" t="s">
        <v>88</v>
      </c>
      <c r="D9190">
        <f>VLOOKUP(C9190,RUBRO!A$2:B$935,2)</f>
        <v>5</v>
      </c>
      <c r="E9190">
        <f>VLOOKUP(A9190,EMPRESA!A$2:B$5796,2,FALSE)</f>
        <v>4588</v>
      </c>
    </row>
    <row r="9191" spans="1:5">
      <c r="A9191" t="s">
        <v>101</v>
      </c>
      <c r="B9191" t="str">
        <f t="shared" si="143"/>
        <v>QUIMICA DEL CAMPO SPA</v>
      </c>
      <c r="C9191" t="s">
        <v>1542</v>
      </c>
      <c r="D9191">
        <f>VLOOKUP(C9191,RUBRO!A$2:B$935,2)</f>
        <v>153</v>
      </c>
      <c r="E9191">
        <f>VLOOKUP(A9191,EMPRESA!A$2:B$5796,2,FALSE)</f>
        <v>4588</v>
      </c>
    </row>
    <row r="9192" spans="1:5">
      <c r="A9192" t="s">
        <v>101</v>
      </c>
      <c r="B9192" t="str">
        <f t="shared" si="143"/>
        <v>QUIMICA DEL CAMPO SPA</v>
      </c>
      <c r="C9192" t="s">
        <v>2649</v>
      </c>
      <c r="D9192">
        <f>VLOOKUP(C9192,RUBRO!A$2:B$935,2)</f>
        <v>297</v>
      </c>
      <c r="E9192">
        <f>VLOOKUP(A9192,EMPRESA!A$2:B$5796,2,FALSE)</f>
        <v>4588</v>
      </c>
    </row>
    <row r="9193" spans="1:5">
      <c r="A9193" t="s">
        <v>101</v>
      </c>
      <c r="B9193" t="str">
        <f t="shared" si="143"/>
        <v>QUIMICA DEL CAMPO SPA</v>
      </c>
      <c r="C9193" t="s">
        <v>3431</v>
      </c>
      <c r="D9193">
        <f>VLOOKUP(C9193,RUBRO!A$2:B$935,2)</f>
        <v>413</v>
      </c>
      <c r="E9193">
        <f>VLOOKUP(A9193,EMPRESA!A$2:B$5796,2,FALSE)</f>
        <v>4588</v>
      </c>
    </row>
    <row r="9194" spans="1:5">
      <c r="A9194" t="s">
        <v>101</v>
      </c>
      <c r="B9194" t="str">
        <f t="shared" si="143"/>
        <v>QUIMICA DEL CAMPO SPA</v>
      </c>
      <c r="C9194" t="s">
        <v>3863</v>
      </c>
      <c r="D9194">
        <f>VLOOKUP(C9194,RUBRO!A$2:B$935,2)</f>
        <v>451</v>
      </c>
      <c r="E9194">
        <f>VLOOKUP(A9194,EMPRESA!A$2:B$5796,2,FALSE)</f>
        <v>4588</v>
      </c>
    </row>
    <row r="9195" spans="1:5">
      <c r="A9195" t="s">
        <v>101</v>
      </c>
      <c r="B9195" t="str">
        <f t="shared" si="143"/>
        <v>QUIMICA DEL CAMPO SPA</v>
      </c>
      <c r="C9195" t="s">
        <v>5150</v>
      </c>
      <c r="D9195">
        <f>VLOOKUP(C9195,RUBRO!A$2:B$935,2)</f>
        <v>557</v>
      </c>
      <c r="E9195">
        <f>VLOOKUP(A9195,EMPRESA!A$2:B$5796,2,FALSE)</f>
        <v>4588</v>
      </c>
    </row>
    <row r="9196" spans="1:5">
      <c r="A9196" t="s">
        <v>101</v>
      </c>
      <c r="B9196" t="str">
        <f t="shared" si="143"/>
        <v>QUIMICA DEL CAMPO SPA</v>
      </c>
      <c r="C9196" t="s">
        <v>5894</v>
      </c>
      <c r="D9196">
        <f>VLOOKUP(C9196,RUBRO!A$2:B$935,2)</f>
        <v>721</v>
      </c>
      <c r="E9196">
        <f>VLOOKUP(A9196,EMPRESA!A$2:B$5796,2,FALSE)</f>
        <v>4588</v>
      </c>
    </row>
    <row r="9197" spans="1:5">
      <c r="A9197" t="s">
        <v>101</v>
      </c>
      <c r="B9197" t="str">
        <f t="shared" si="143"/>
        <v>QUIMICA DEL CAMPO SPA</v>
      </c>
      <c r="C9197" t="s">
        <v>6438</v>
      </c>
      <c r="D9197">
        <f>VLOOKUP(C9197,RUBRO!A$2:B$935,2)</f>
        <v>857</v>
      </c>
      <c r="E9197">
        <f>VLOOKUP(A9197,EMPRESA!A$2:B$5796,2,FALSE)</f>
        <v>4588</v>
      </c>
    </row>
    <row r="9198" spans="1:5">
      <c r="A9198" t="s">
        <v>5919</v>
      </c>
      <c r="B9198" t="str">
        <f t="shared" si="143"/>
        <v>QUIMICA DEL SUR Y CIA. LTDA.</v>
      </c>
      <c r="C9198" t="s">
        <v>5894</v>
      </c>
      <c r="D9198">
        <f>VLOOKUP(C9198,RUBRO!A$2:B$935,2)</f>
        <v>721</v>
      </c>
      <c r="E9198">
        <f>VLOOKUP(A9198,EMPRESA!A$2:B$5796,2,FALSE)</f>
        <v>4589</v>
      </c>
    </row>
    <row r="9199" spans="1:5">
      <c r="A9199" t="s">
        <v>5702</v>
      </c>
      <c r="B9199" t="str">
        <f t="shared" si="143"/>
        <v>QUIMICA HEWSTONE S.A.</v>
      </c>
      <c r="C9199" t="s">
        <v>5696</v>
      </c>
      <c r="D9199">
        <f>VLOOKUP(C9199,RUBRO!A$2:B$935,2)</f>
        <v>676</v>
      </c>
      <c r="E9199">
        <f>VLOOKUP(A9199,EMPRESA!A$2:B$5796,2,FALSE)</f>
        <v>4590</v>
      </c>
    </row>
    <row r="9200" spans="1:5">
      <c r="A9200" t="s">
        <v>5918</v>
      </c>
      <c r="B9200" t="str">
        <f t="shared" si="143"/>
        <v>QUIMICA HURTADO S.A.</v>
      </c>
      <c r="C9200" t="s">
        <v>5894</v>
      </c>
      <c r="D9200">
        <f>VLOOKUP(C9200,RUBRO!A$2:B$935,2)</f>
        <v>721</v>
      </c>
      <c r="E9200">
        <f>VLOOKUP(A9200,EMPRESA!A$2:B$5796,2,FALSE)</f>
        <v>4591</v>
      </c>
    </row>
    <row r="9201" spans="1:5">
      <c r="A9201" t="s">
        <v>153</v>
      </c>
      <c r="B9201" t="str">
        <f t="shared" si="143"/>
        <v>QUIMICA INDUSTRIAL SPES S.A.</v>
      </c>
      <c r="C9201" t="s">
        <v>137</v>
      </c>
      <c r="D9201">
        <f>VLOOKUP(C9201,RUBRO!A$2:B$935,2)</f>
        <v>10</v>
      </c>
      <c r="E9201">
        <f>VLOOKUP(A9201,EMPRESA!A$2:B$5796,2,FALSE)</f>
        <v>4592</v>
      </c>
    </row>
    <row r="9202" spans="1:5">
      <c r="A9202" t="s">
        <v>153</v>
      </c>
      <c r="B9202" t="str">
        <f t="shared" si="143"/>
        <v>QUIMICA INDUSTRIAL SPES S.A.</v>
      </c>
      <c r="C9202" t="s">
        <v>461</v>
      </c>
      <c r="D9202">
        <f>VLOOKUP(C9202,RUBRO!A$2:B$935,2)</f>
        <v>42</v>
      </c>
      <c r="E9202">
        <f>VLOOKUP(A9202,EMPRESA!A$2:B$5796,2,FALSE)</f>
        <v>4592</v>
      </c>
    </row>
    <row r="9203" spans="1:5">
      <c r="A9203" t="s">
        <v>153</v>
      </c>
      <c r="B9203" t="str">
        <f t="shared" si="143"/>
        <v>QUIMICA INDUSTRIAL SPES S.A.</v>
      </c>
      <c r="C9203" t="s">
        <v>3431</v>
      </c>
      <c r="D9203">
        <f>VLOOKUP(C9203,RUBRO!A$2:B$935,2)</f>
        <v>413</v>
      </c>
      <c r="E9203">
        <f>VLOOKUP(A9203,EMPRESA!A$2:B$5796,2,FALSE)</f>
        <v>4592</v>
      </c>
    </row>
    <row r="9204" spans="1:5">
      <c r="A9204" t="s">
        <v>153</v>
      </c>
      <c r="B9204" t="str">
        <f t="shared" si="143"/>
        <v>QUIMICA INDUSTRIAL SPES S.A.</v>
      </c>
      <c r="C9204" t="s">
        <v>5696</v>
      </c>
      <c r="D9204">
        <f>VLOOKUP(C9204,RUBRO!A$2:B$935,2)</f>
        <v>676</v>
      </c>
      <c r="E9204">
        <f>VLOOKUP(A9204,EMPRESA!A$2:B$5796,2,FALSE)</f>
        <v>4592</v>
      </c>
    </row>
    <row r="9205" spans="1:5">
      <c r="A9205" t="s">
        <v>153</v>
      </c>
      <c r="B9205" t="str">
        <f t="shared" si="143"/>
        <v>QUIMICA INDUSTRIAL SPES S.A.</v>
      </c>
      <c r="C9205" t="s">
        <v>5894</v>
      </c>
      <c r="D9205">
        <f>VLOOKUP(C9205,RUBRO!A$2:B$935,2)</f>
        <v>721</v>
      </c>
      <c r="E9205">
        <f>VLOOKUP(A9205,EMPRESA!A$2:B$5796,2,FALSE)</f>
        <v>4592</v>
      </c>
    </row>
    <row r="9206" spans="1:5">
      <c r="A9206" t="s">
        <v>153</v>
      </c>
      <c r="B9206" t="str">
        <f t="shared" si="143"/>
        <v>QUIMICA INDUSTRIAL SPES S.A.</v>
      </c>
      <c r="C9206" t="s">
        <v>5925</v>
      </c>
      <c r="D9206">
        <f>VLOOKUP(C9206,RUBRO!A$2:B$935,2)</f>
        <v>723</v>
      </c>
      <c r="E9206">
        <f>VLOOKUP(A9206,EMPRESA!A$2:B$5796,2,FALSE)</f>
        <v>4592</v>
      </c>
    </row>
    <row r="9207" spans="1:5">
      <c r="A9207" t="s">
        <v>153</v>
      </c>
      <c r="B9207" t="str">
        <f t="shared" si="143"/>
        <v>QUIMICA INDUSTRIAL SPES S.A.</v>
      </c>
      <c r="C9207" t="s">
        <v>5926</v>
      </c>
      <c r="D9207">
        <f>VLOOKUP(C9207,RUBRO!A$2:B$935,2)</f>
        <v>724</v>
      </c>
      <c r="E9207">
        <f>VLOOKUP(A9207,EMPRESA!A$2:B$5796,2,FALSE)</f>
        <v>4592</v>
      </c>
    </row>
    <row r="9208" spans="1:5">
      <c r="A9208" t="s">
        <v>153</v>
      </c>
      <c r="B9208" t="str">
        <f t="shared" si="143"/>
        <v>QUIMICA INDUSTRIAL SPES S.A.</v>
      </c>
      <c r="C9208" t="s">
        <v>6075</v>
      </c>
      <c r="D9208">
        <f>VLOOKUP(C9208,RUBRO!A$2:B$935,2)</f>
        <v>764</v>
      </c>
      <c r="E9208">
        <f>VLOOKUP(A9208,EMPRESA!A$2:B$5796,2,FALSE)</f>
        <v>4592</v>
      </c>
    </row>
    <row r="9209" spans="1:5">
      <c r="A9209" t="s">
        <v>153</v>
      </c>
      <c r="B9209" t="str">
        <f t="shared" si="143"/>
        <v>QUIMICA INDUSTRIAL SPES S.A.</v>
      </c>
      <c r="C9209" t="s">
        <v>6436</v>
      </c>
      <c r="D9209">
        <f>VLOOKUP(C9209,RUBRO!A$2:B$935,2)</f>
        <v>856</v>
      </c>
      <c r="E9209">
        <f>VLOOKUP(A9209,EMPRESA!A$2:B$5796,2,FALSE)</f>
        <v>4592</v>
      </c>
    </row>
    <row r="9210" spans="1:5">
      <c r="A9210" t="s">
        <v>153</v>
      </c>
      <c r="B9210" t="str">
        <f t="shared" si="143"/>
        <v>QUIMICA INDUSTRIAL SPES S.A.</v>
      </c>
      <c r="C9210" t="s">
        <v>6587</v>
      </c>
      <c r="D9210">
        <f>VLOOKUP(C9210,RUBRO!A$2:B$935,2)</f>
        <v>912</v>
      </c>
      <c r="E9210">
        <f>VLOOKUP(A9210,EMPRESA!A$2:B$5796,2,FALSE)</f>
        <v>4592</v>
      </c>
    </row>
    <row r="9211" spans="1:5">
      <c r="A9211" t="s">
        <v>235</v>
      </c>
      <c r="B9211" t="str">
        <f t="shared" si="143"/>
        <v>QUIMICA ITALQUIM S.A.</v>
      </c>
      <c r="C9211" t="s">
        <v>217</v>
      </c>
      <c r="D9211">
        <f>VLOOKUP(C9211,RUBRO!A$2:B$935,2)</f>
        <v>19</v>
      </c>
      <c r="E9211">
        <f>VLOOKUP(A9211,EMPRESA!A$2:B$5796,2,FALSE)</f>
        <v>4593</v>
      </c>
    </row>
    <row r="9212" spans="1:5">
      <c r="A9212" t="s">
        <v>235</v>
      </c>
      <c r="B9212" t="str">
        <f t="shared" si="143"/>
        <v>QUIMICA ITALQUIM S.A.</v>
      </c>
      <c r="C9212" t="s">
        <v>249</v>
      </c>
      <c r="D9212">
        <f>VLOOKUP(C9212,RUBRO!A$2:B$935,2)</f>
        <v>21</v>
      </c>
      <c r="E9212">
        <f>VLOOKUP(A9212,EMPRESA!A$2:B$5796,2,FALSE)</f>
        <v>4593</v>
      </c>
    </row>
    <row r="9213" spans="1:5">
      <c r="A9213" t="s">
        <v>235</v>
      </c>
      <c r="B9213" t="str">
        <f t="shared" si="143"/>
        <v>QUIMICA ITALQUIM S.A.</v>
      </c>
      <c r="C9213" t="s">
        <v>1996</v>
      </c>
      <c r="D9213">
        <f>VLOOKUP(C9213,RUBRO!A$2:B$935,2)</f>
        <v>213</v>
      </c>
      <c r="E9213">
        <f>VLOOKUP(A9213,EMPRESA!A$2:B$5796,2,FALSE)</f>
        <v>4593</v>
      </c>
    </row>
    <row r="9214" spans="1:5">
      <c r="A9214" t="s">
        <v>235</v>
      </c>
      <c r="B9214" t="str">
        <f t="shared" si="143"/>
        <v>QUIMICA ITALQUIM S.A.</v>
      </c>
      <c r="C9214" t="s">
        <v>3431</v>
      </c>
      <c r="D9214">
        <f>VLOOKUP(C9214,RUBRO!A$2:B$935,2)</f>
        <v>413</v>
      </c>
      <c r="E9214">
        <f>VLOOKUP(A9214,EMPRESA!A$2:B$5796,2,FALSE)</f>
        <v>4593</v>
      </c>
    </row>
    <row r="9215" spans="1:5">
      <c r="A9215" t="s">
        <v>235</v>
      </c>
      <c r="B9215" t="str">
        <f t="shared" si="143"/>
        <v>QUIMICA ITALQUIM S.A.</v>
      </c>
      <c r="C9215" t="s">
        <v>5746</v>
      </c>
      <c r="D9215">
        <f>VLOOKUP(C9215,RUBRO!A$2:B$935,2)</f>
        <v>697</v>
      </c>
      <c r="E9215">
        <f>VLOOKUP(A9215,EMPRESA!A$2:B$5796,2,FALSE)</f>
        <v>4593</v>
      </c>
    </row>
    <row r="9216" spans="1:5">
      <c r="A9216" t="s">
        <v>235</v>
      </c>
      <c r="B9216" t="str">
        <f t="shared" si="143"/>
        <v>QUIMICA ITALQUIM S.A.</v>
      </c>
      <c r="C9216" t="s">
        <v>5894</v>
      </c>
      <c r="D9216">
        <f>VLOOKUP(C9216,RUBRO!A$2:B$935,2)</f>
        <v>721</v>
      </c>
      <c r="E9216">
        <f>VLOOKUP(A9216,EMPRESA!A$2:B$5796,2,FALSE)</f>
        <v>4593</v>
      </c>
    </row>
    <row r="9217" spans="1:5">
      <c r="A9217" t="s">
        <v>1186</v>
      </c>
      <c r="B9217" t="str">
        <f t="shared" si="143"/>
        <v>QUIMICA LATINOAMERICANA S.A.</v>
      </c>
      <c r="C9217" t="s">
        <v>1183</v>
      </c>
      <c r="D9217">
        <f>VLOOKUP(C9217,RUBRO!A$2:B$935,2)</f>
        <v>115</v>
      </c>
      <c r="E9217">
        <f>VLOOKUP(A9217,EMPRESA!A$2:B$5796,2,FALSE)</f>
        <v>4594</v>
      </c>
    </row>
    <row r="9218" spans="1:5">
      <c r="A9218" t="s">
        <v>1186</v>
      </c>
      <c r="B9218" t="str">
        <f t="shared" si="143"/>
        <v>QUIMICA LATINOAMERICANA S.A.</v>
      </c>
      <c r="C9218" t="s">
        <v>5330</v>
      </c>
      <c r="D9218">
        <f>VLOOKUP(C9218,RUBRO!A$2:B$935,2)</f>
        <v>596</v>
      </c>
      <c r="E9218">
        <f>VLOOKUP(A9218,EMPRESA!A$2:B$5796,2,FALSE)</f>
        <v>4594</v>
      </c>
    </row>
    <row r="9219" spans="1:5">
      <c r="A9219" t="s">
        <v>1186</v>
      </c>
      <c r="B9219" t="str">
        <f t="shared" ref="B9219:B9282" si="144">UPPER(A9219)</f>
        <v>QUIMICA LATINOAMERICANA S.A.</v>
      </c>
      <c r="C9219" t="s">
        <v>5894</v>
      </c>
      <c r="D9219">
        <f>VLOOKUP(C9219,RUBRO!A$2:B$935,2)</f>
        <v>721</v>
      </c>
      <c r="E9219">
        <f>VLOOKUP(A9219,EMPRESA!A$2:B$5796,2,FALSE)</f>
        <v>4594</v>
      </c>
    </row>
    <row r="9220" spans="1:5">
      <c r="A9220" t="s">
        <v>4677</v>
      </c>
      <c r="B9220" t="str">
        <f t="shared" si="144"/>
        <v>QUIMICA MIRALLES S.A.</v>
      </c>
      <c r="C9220" t="s">
        <v>4627</v>
      </c>
      <c r="D9220">
        <f>VLOOKUP(C9220,RUBRO!A$2:B$935,2)</f>
        <v>488</v>
      </c>
      <c r="E9220">
        <f>VLOOKUP(A9220,EMPRESA!A$2:B$5796,2,FALSE)</f>
        <v>4595</v>
      </c>
    </row>
    <row r="9221" spans="1:5">
      <c r="A9221" t="s">
        <v>2710</v>
      </c>
      <c r="B9221" t="str">
        <f t="shared" si="144"/>
        <v>QUIMICA PASSOL S.A.</v>
      </c>
      <c r="C9221" t="s">
        <v>2705</v>
      </c>
      <c r="D9221">
        <f>VLOOKUP(C9221,RUBRO!A$2:B$935,2)</f>
        <v>315</v>
      </c>
      <c r="E9221">
        <f>VLOOKUP(A9221,EMPRESA!A$2:B$5796,2,FALSE)</f>
        <v>4596</v>
      </c>
    </row>
    <row r="9222" spans="1:5">
      <c r="A9222" t="s">
        <v>2710</v>
      </c>
      <c r="B9222" t="str">
        <f t="shared" si="144"/>
        <v>QUIMICA PASSOL S.A.</v>
      </c>
      <c r="C9222" t="s">
        <v>3431</v>
      </c>
      <c r="D9222">
        <f>VLOOKUP(C9222,RUBRO!A$2:B$935,2)</f>
        <v>413</v>
      </c>
      <c r="E9222">
        <f>VLOOKUP(A9222,EMPRESA!A$2:B$5796,2,FALSE)</f>
        <v>4596</v>
      </c>
    </row>
    <row r="9223" spans="1:5">
      <c r="A9223" t="s">
        <v>2710</v>
      </c>
      <c r="B9223" t="str">
        <f t="shared" si="144"/>
        <v>QUIMICA PASSOL S.A.</v>
      </c>
      <c r="C9223" t="s">
        <v>5696</v>
      </c>
      <c r="D9223">
        <f>VLOOKUP(C9223,RUBRO!A$2:B$935,2)</f>
        <v>676</v>
      </c>
      <c r="E9223">
        <f>VLOOKUP(A9223,EMPRESA!A$2:B$5796,2,FALSE)</f>
        <v>4596</v>
      </c>
    </row>
    <row r="9224" spans="1:5">
      <c r="A9224" t="s">
        <v>5703</v>
      </c>
      <c r="B9224" t="str">
        <f t="shared" si="144"/>
        <v>QUIMICA UNIVERSAL LTDA.</v>
      </c>
      <c r="C9224" t="s">
        <v>5696</v>
      </c>
      <c r="D9224">
        <f>VLOOKUP(C9224,RUBRO!A$2:B$935,2)</f>
        <v>676</v>
      </c>
      <c r="E9224">
        <f>VLOOKUP(A9224,EMPRESA!A$2:B$5796,2,FALSE)</f>
        <v>4597</v>
      </c>
    </row>
    <row r="9225" spans="1:5">
      <c r="A9225" t="s">
        <v>236</v>
      </c>
      <c r="B9225" t="str">
        <f t="shared" si="144"/>
        <v>QUIMICA Y ADHESIVOS PATEL LTDA.</v>
      </c>
      <c r="C9225" t="s">
        <v>217</v>
      </c>
      <c r="D9225">
        <f>VLOOKUP(C9225,RUBRO!A$2:B$935,2)</f>
        <v>19</v>
      </c>
      <c r="E9225">
        <f>VLOOKUP(A9225,EMPRESA!A$2:B$5796,2,FALSE)</f>
        <v>4598</v>
      </c>
    </row>
    <row r="9226" spans="1:5">
      <c r="A9226" t="s">
        <v>236</v>
      </c>
      <c r="B9226" t="str">
        <f t="shared" si="144"/>
        <v>QUIMICA Y ADHESIVOS PATEL LTDA.</v>
      </c>
      <c r="C9226" t="s">
        <v>887</v>
      </c>
      <c r="D9226">
        <f>VLOOKUP(C9226,RUBRO!A$2:B$935,2)</f>
        <v>96</v>
      </c>
      <c r="E9226">
        <f>VLOOKUP(A9226,EMPRESA!A$2:B$5796,2,FALSE)</f>
        <v>4598</v>
      </c>
    </row>
    <row r="9227" spans="1:5">
      <c r="A9227" t="s">
        <v>1111</v>
      </c>
      <c r="B9227" t="str">
        <f t="shared" si="144"/>
        <v>QUIMICK SPA</v>
      </c>
      <c r="C9227" t="s">
        <v>1090</v>
      </c>
      <c r="D9227">
        <f>VLOOKUP(C9227,RUBRO!A$2:B$935,2)</f>
        <v>112</v>
      </c>
      <c r="E9227">
        <f>VLOOKUP(A9227,EMPRESA!A$2:B$5796,2,FALSE)</f>
        <v>4599</v>
      </c>
    </row>
    <row r="9228" spans="1:5">
      <c r="A9228" t="s">
        <v>1111</v>
      </c>
      <c r="B9228" t="str">
        <f t="shared" si="144"/>
        <v>QUIMICK SPA</v>
      </c>
      <c r="C9228" t="s">
        <v>5345</v>
      </c>
      <c r="D9228">
        <f>VLOOKUP(C9228,RUBRO!A$2:B$935,2)</f>
        <v>598</v>
      </c>
      <c r="E9228">
        <f>VLOOKUP(A9228,EMPRESA!A$2:B$5796,2,FALSE)</f>
        <v>4599</v>
      </c>
    </row>
    <row r="9229" spans="1:5">
      <c r="A9229" t="s">
        <v>1111</v>
      </c>
      <c r="B9229" t="str">
        <f t="shared" si="144"/>
        <v>QUIMICK SPA</v>
      </c>
      <c r="C9229" t="s">
        <v>5347</v>
      </c>
      <c r="D9229">
        <f>VLOOKUP(C9229,RUBRO!A$2:B$935,2)</f>
        <v>599</v>
      </c>
      <c r="E9229">
        <f>VLOOKUP(A9229,EMPRESA!A$2:B$5796,2,FALSE)</f>
        <v>4599</v>
      </c>
    </row>
    <row r="9230" spans="1:5">
      <c r="A9230" t="s">
        <v>1111</v>
      </c>
      <c r="B9230" t="str">
        <f t="shared" si="144"/>
        <v>QUIMICK SPA</v>
      </c>
      <c r="C9230" t="s">
        <v>5348</v>
      </c>
      <c r="D9230">
        <f>VLOOKUP(C9230,RUBRO!A$2:B$935,2)</f>
        <v>600</v>
      </c>
      <c r="E9230">
        <f>VLOOKUP(A9230,EMPRESA!A$2:B$5796,2,FALSE)</f>
        <v>4599</v>
      </c>
    </row>
    <row r="9231" spans="1:5">
      <c r="A9231" t="s">
        <v>1111</v>
      </c>
      <c r="B9231" t="str">
        <f t="shared" si="144"/>
        <v>QUIMICK SPA</v>
      </c>
      <c r="C9231" t="s">
        <v>5854</v>
      </c>
      <c r="D9231">
        <f>VLOOKUP(C9231,RUBRO!A$2:B$935,2)</f>
        <v>718</v>
      </c>
      <c r="E9231">
        <f>VLOOKUP(A9231,EMPRESA!A$2:B$5796,2,FALSE)</f>
        <v>4599</v>
      </c>
    </row>
    <row r="9232" spans="1:5">
      <c r="A9232" t="s">
        <v>1111</v>
      </c>
      <c r="B9232" t="str">
        <f t="shared" si="144"/>
        <v>QUIMICK SPA</v>
      </c>
      <c r="C9232" t="s">
        <v>5894</v>
      </c>
      <c r="D9232">
        <f>VLOOKUP(C9232,RUBRO!A$2:B$935,2)</f>
        <v>721</v>
      </c>
      <c r="E9232">
        <f>VLOOKUP(A9232,EMPRESA!A$2:B$5796,2,FALSE)</f>
        <v>4599</v>
      </c>
    </row>
    <row r="9233" spans="1:5">
      <c r="A9233" t="s">
        <v>1111</v>
      </c>
      <c r="B9233" t="str">
        <f t="shared" si="144"/>
        <v>QUIMICK SPA</v>
      </c>
      <c r="C9233" t="s">
        <v>6436</v>
      </c>
      <c r="D9233">
        <f>VLOOKUP(C9233,RUBRO!A$2:B$935,2)</f>
        <v>856</v>
      </c>
      <c r="E9233">
        <f>VLOOKUP(A9233,EMPRESA!A$2:B$5796,2,FALSE)</f>
        <v>4599</v>
      </c>
    </row>
    <row r="9234" spans="1:5">
      <c r="A9234" t="s">
        <v>2195</v>
      </c>
      <c r="B9234" t="str">
        <f t="shared" si="144"/>
        <v>QUIMILAB HT S.A.</v>
      </c>
      <c r="C9234" t="s">
        <v>2196</v>
      </c>
      <c r="D9234">
        <f>VLOOKUP(C9234,RUBRO!A$2:B$935,2)</f>
        <v>243</v>
      </c>
      <c r="E9234">
        <f>VLOOKUP(A9234,EMPRESA!A$2:B$5796,2,FALSE)</f>
        <v>4600</v>
      </c>
    </row>
    <row r="9235" spans="1:5">
      <c r="A9235" t="s">
        <v>2195</v>
      </c>
      <c r="B9235" t="str">
        <f t="shared" si="144"/>
        <v>QUIMILAB HT S.A.</v>
      </c>
      <c r="C9235" t="s">
        <v>2705</v>
      </c>
      <c r="D9235">
        <f>VLOOKUP(C9235,RUBRO!A$2:B$935,2)</f>
        <v>315</v>
      </c>
      <c r="E9235">
        <f>VLOOKUP(A9235,EMPRESA!A$2:B$5796,2,FALSE)</f>
        <v>4600</v>
      </c>
    </row>
    <row r="9236" spans="1:5">
      <c r="A9236" t="s">
        <v>2195</v>
      </c>
      <c r="B9236" t="str">
        <f t="shared" si="144"/>
        <v>QUIMILAB HT S.A.</v>
      </c>
      <c r="C9236" t="s">
        <v>5894</v>
      </c>
      <c r="D9236">
        <f>VLOOKUP(C9236,RUBRO!A$2:B$935,2)</f>
        <v>721</v>
      </c>
      <c r="E9236">
        <f>VLOOKUP(A9236,EMPRESA!A$2:B$5796,2,FALSE)</f>
        <v>4600</v>
      </c>
    </row>
    <row r="9237" spans="1:5">
      <c r="A9237" t="s">
        <v>4973</v>
      </c>
      <c r="B9237" t="str">
        <f t="shared" si="144"/>
        <v>QUINENCO S.A.</v>
      </c>
      <c r="C9237" t="s">
        <v>4923</v>
      </c>
      <c r="D9237">
        <f>VLOOKUP(C9237,RUBRO!A$2:B$935,2)</f>
        <v>525</v>
      </c>
      <c r="E9237">
        <f>VLOOKUP(A9237,EMPRESA!A$2:B$5796,2,FALSE)</f>
        <v>4601</v>
      </c>
    </row>
    <row r="9238" spans="1:5">
      <c r="A9238" t="s">
        <v>5916</v>
      </c>
      <c r="B9238" t="str">
        <f t="shared" si="144"/>
        <v>QUINOVA CHILE SPA</v>
      </c>
      <c r="C9238" t="s">
        <v>5894</v>
      </c>
      <c r="D9238">
        <f>VLOOKUP(C9238,RUBRO!A$2:B$935,2)</f>
        <v>721</v>
      </c>
      <c r="E9238">
        <f>VLOOKUP(A9238,EMPRESA!A$2:B$5796,2,FALSE)</f>
        <v>4602</v>
      </c>
    </row>
    <row r="9239" spans="1:5">
      <c r="A9239" t="s">
        <v>5916</v>
      </c>
      <c r="B9239" t="str">
        <f t="shared" si="144"/>
        <v>QUINOVA CHILE SPA</v>
      </c>
      <c r="C9239" t="s">
        <v>6587</v>
      </c>
      <c r="D9239">
        <f>VLOOKUP(C9239,RUBRO!A$2:B$935,2)</f>
        <v>912</v>
      </c>
      <c r="E9239">
        <f>VLOOKUP(A9239,EMPRESA!A$2:B$5796,2,FALSE)</f>
        <v>4602</v>
      </c>
    </row>
    <row r="9240" spans="1:5">
      <c r="A9240" t="s">
        <v>2285</v>
      </c>
      <c r="B9240" t="str">
        <f t="shared" si="144"/>
        <v>QUINTEC DISTRIBUCION S.A.</v>
      </c>
      <c r="C9240" t="s">
        <v>2250</v>
      </c>
      <c r="D9240">
        <f>VLOOKUP(C9240,RUBRO!A$2:B$935,2)</f>
        <v>253</v>
      </c>
      <c r="E9240">
        <f>VLOOKUP(A9240,EMPRESA!A$2:B$5796,2,FALSE)</f>
        <v>4603</v>
      </c>
    </row>
    <row r="9241" spans="1:5">
      <c r="A9241" t="s">
        <v>3791</v>
      </c>
      <c r="B9241" t="str">
        <f t="shared" si="144"/>
        <v>R Y R IMPRESORES LTDA.</v>
      </c>
      <c r="C9241" t="s">
        <v>3788</v>
      </c>
      <c r="D9241">
        <f>VLOOKUP(C9241,RUBRO!A$2:B$935,2)</f>
        <v>439</v>
      </c>
      <c r="E9241">
        <f>VLOOKUP(A9241,EMPRESA!A$2:B$5796,2,FALSE)</f>
        <v>4604</v>
      </c>
    </row>
    <row r="9242" spans="1:5">
      <c r="A9242" t="s">
        <v>3791</v>
      </c>
      <c r="B9242" t="str">
        <f t="shared" si="144"/>
        <v>R Y R IMPRESORES LTDA.</v>
      </c>
      <c r="C9242" t="s">
        <v>4700</v>
      </c>
      <c r="D9242">
        <f>VLOOKUP(C9242,RUBRO!A$2:B$935,2)</f>
        <v>489</v>
      </c>
      <c r="E9242">
        <f>VLOOKUP(A9242,EMPRESA!A$2:B$5796,2,FALSE)</f>
        <v>4604</v>
      </c>
    </row>
    <row r="9243" spans="1:5">
      <c r="A9243" t="s">
        <v>2424</v>
      </c>
      <c r="B9243" t="str">
        <f t="shared" si="144"/>
        <v>R&amp;Q INGENIERIA S.A.</v>
      </c>
      <c r="C9243" t="s">
        <v>2401</v>
      </c>
      <c r="D9243">
        <f>VLOOKUP(C9243,RUBRO!A$2:B$935,2)</f>
        <v>272</v>
      </c>
      <c r="E9243">
        <f>VLOOKUP(A9243,EMPRESA!A$2:B$5796,2,FALSE)</f>
        <v>4605</v>
      </c>
    </row>
    <row r="9244" spans="1:5">
      <c r="A9244" t="s">
        <v>2424</v>
      </c>
      <c r="B9244" t="str">
        <f t="shared" si="144"/>
        <v>R&amp;Q INGENIERIA S.A.</v>
      </c>
      <c r="C9244" t="s">
        <v>2985</v>
      </c>
      <c r="D9244">
        <f>VLOOKUP(C9244,RUBRO!A$2:B$935,2)</f>
        <v>336</v>
      </c>
      <c r="E9244">
        <f>VLOOKUP(A9244,EMPRESA!A$2:B$5796,2,FALSE)</f>
        <v>4605</v>
      </c>
    </row>
    <row r="9245" spans="1:5">
      <c r="A9245" t="s">
        <v>2424</v>
      </c>
      <c r="B9245" t="str">
        <f t="shared" si="144"/>
        <v>R&amp;Q INGENIERIA S.A.</v>
      </c>
      <c r="C9245" t="s">
        <v>6312</v>
      </c>
      <c r="D9245">
        <f>VLOOKUP(C9245,RUBRO!A$2:B$935,2)</f>
        <v>823</v>
      </c>
      <c r="E9245">
        <f>VLOOKUP(A9245,EMPRESA!A$2:B$5796,2,FALSE)</f>
        <v>4605</v>
      </c>
    </row>
    <row r="9246" spans="1:5">
      <c r="A9246" t="s">
        <v>1634</v>
      </c>
      <c r="B9246" t="str">
        <f t="shared" si="144"/>
        <v>RADIADORES GALLARDO LTDA.</v>
      </c>
      <c r="C9246" t="s">
        <v>1627</v>
      </c>
      <c r="D9246">
        <f>VLOOKUP(C9246,RUBRO!A$2:B$935,2)</f>
        <v>174</v>
      </c>
      <c r="E9246">
        <f>VLOOKUP(A9246,EMPRESA!A$2:B$5796,2,FALSE)</f>
        <v>4606</v>
      </c>
    </row>
    <row r="9247" spans="1:5">
      <c r="A9247" t="s">
        <v>1634</v>
      </c>
      <c r="B9247" t="str">
        <f t="shared" si="144"/>
        <v>RADIADORES GALLARDO LTDA.</v>
      </c>
      <c r="C9247" t="s">
        <v>1901</v>
      </c>
      <c r="D9247">
        <f>VLOOKUP(C9247,RUBRO!A$2:B$935,2)</f>
        <v>186</v>
      </c>
      <c r="E9247">
        <f>VLOOKUP(A9247,EMPRESA!A$2:B$5796,2,FALSE)</f>
        <v>4606</v>
      </c>
    </row>
    <row r="9248" spans="1:5">
      <c r="A9248" t="s">
        <v>1634</v>
      </c>
      <c r="B9248" t="str">
        <f t="shared" si="144"/>
        <v>RADIADORES GALLARDO LTDA.</v>
      </c>
      <c r="C9248" t="s">
        <v>3207</v>
      </c>
      <c r="D9248">
        <f>VLOOKUP(C9248,RUBRO!A$2:B$935,2)</f>
        <v>360</v>
      </c>
      <c r="E9248">
        <f>VLOOKUP(A9248,EMPRESA!A$2:B$5796,2,FALSE)</f>
        <v>4606</v>
      </c>
    </row>
    <row r="9249" spans="1:5">
      <c r="A9249" t="s">
        <v>1634</v>
      </c>
      <c r="B9249" t="str">
        <f t="shared" si="144"/>
        <v>RADIADORES GALLARDO LTDA.</v>
      </c>
      <c r="C9249" t="s">
        <v>3293</v>
      </c>
      <c r="D9249">
        <f>VLOOKUP(C9249,RUBRO!A$2:B$935,2)</f>
        <v>387</v>
      </c>
      <c r="E9249">
        <f>VLOOKUP(A9249,EMPRESA!A$2:B$5796,2,FALSE)</f>
        <v>4606</v>
      </c>
    </row>
    <row r="9250" spans="1:5">
      <c r="A9250" t="s">
        <v>1634</v>
      </c>
      <c r="B9250" t="str">
        <f t="shared" si="144"/>
        <v>RADIADORES GALLARDO LTDA.</v>
      </c>
      <c r="C9250" t="s">
        <v>5248</v>
      </c>
      <c r="D9250">
        <f>VLOOKUP(C9250,RUBRO!A$2:B$935,2)</f>
        <v>572</v>
      </c>
      <c r="E9250">
        <f>VLOOKUP(A9250,EMPRESA!A$2:B$5796,2,FALSE)</f>
        <v>4606</v>
      </c>
    </row>
    <row r="9251" spans="1:5">
      <c r="A9251" t="s">
        <v>1634</v>
      </c>
      <c r="B9251" t="str">
        <f t="shared" si="144"/>
        <v>RADIADORES GALLARDO LTDA.</v>
      </c>
      <c r="C9251" t="s">
        <v>5266</v>
      </c>
      <c r="D9251">
        <f>VLOOKUP(C9251,RUBRO!A$2:B$935,2)</f>
        <v>573</v>
      </c>
      <c r="E9251">
        <f>VLOOKUP(A9251,EMPRESA!A$2:B$5796,2,FALSE)</f>
        <v>4606</v>
      </c>
    </row>
    <row r="9252" spans="1:5">
      <c r="A9252" t="s">
        <v>1634</v>
      </c>
      <c r="B9252" t="str">
        <f t="shared" si="144"/>
        <v>RADIADORES GALLARDO LTDA.</v>
      </c>
      <c r="C9252" t="s">
        <v>5267</v>
      </c>
      <c r="D9252">
        <f>VLOOKUP(C9252,RUBRO!A$2:B$935,2)</f>
        <v>574</v>
      </c>
      <c r="E9252">
        <f>VLOOKUP(A9252,EMPRESA!A$2:B$5796,2,FALSE)</f>
        <v>4606</v>
      </c>
    </row>
    <row r="9253" spans="1:5">
      <c r="A9253" t="s">
        <v>1634</v>
      </c>
      <c r="B9253" t="str">
        <f t="shared" si="144"/>
        <v>RADIADORES GALLARDO LTDA.</v>
      </c>
      <c r="C9253" t="s">
        <v>5280</v>
      </c>
      <c r="D9253">
        <f>VLOOKUP(C9253,RUBRO!A$2:B$935,2)</f>
        <v>576</v>
      </c>
      <c r="E9253">
        <f>VLOOKUP(A9253,EMPRESA!A$2:B$5796,2,FALSE)</f>
        <v>4606</v>
      </c>
    </row>
    <row r="9254" spans="1:5">
      <c r="A9254" t="s">
        <v>1634</v>
      </c>
      <c r="B9254" t="str">
        <f t="shared" si="144"/>
        <v>RADIADORES GALLARDO LTDA.</v>
      </c>
      <c r="C9254" t="s">
        <v>5293</v>
      </c>
      <c r="D9254">
        <f>VLOOKUP(C9254,RUBRO!A$2:B$935,2)</f>
        <v>577</v>
      </c>
      <c r="E9254">
        <f>VLOOKUP(A9254,EMPRESA!A$2:B$5796,2,FALSE)</f>
        <v>4606</v>
      </c>
    </row>
    <row r="9255" spans="1:5">
      <c r="A9255" t="s">
        <v>1634</v>
      </c>
      <c r="B9255" t="str">
        <f t="shared" si="144"/>
        <v>RADIADORES GALLARDO LTDA.</v>
      </c>
      <c r="C9255" t="s">
        <v>5295</v>
      </c>
      <c r="D9255">
        <f>VLOOKUP(C9255,RUBRO!A$2:B$935,2)</f>
        <v>578</v>
      </c>
      <c r="E9255">
        <f>VLOOKUP(A9255,EMPRESA!A$2:B$5796,2,FALSE)</f>
        <v>4606</v>
      </c>
    </row>
    <row r="9256" spans="1:5">
      <c r="A9256" t="s">
        <v>1634</v>
      </c>
      <c r="B9256" t="str">
        <f t="shared" si="144"/>
        <v>RADIADORES GALLARDO LTDA.</v>
      </c>
      <c r="C9256" t="s">
        <v>5313</v>
      </c>
      <c r="D9256">
        <f>VLOOKUP(C9256,RUBRO!A$2:B$935,2)</f>
        <v>580</v>
      </c>
      <c r="E9256">
        <f>VLOOKUP(A9256,EMPRESA!A$2:B$5796,2,FALSE)</f>
        <v>4606</v>
      </c>
    </row>
    <row r="9257" spans="1:5">
      <c r="A9257" t="s">
        <v>1634</v>
      </c>
      <c r="B9257" t="str">
        <f t="shared" si="144"/>
        <v>RADIADORES GALLARDO LTDA.</v>
      </c>
      <c r="C9257" t="s">
        <v>5974</v>
      </c>
      <c r="D9257">
        <f>VLOOKUP(C9257,RUBRO!A$2:B$935,2)</f>
        <v>737</v>
      </c>
      <c r="E9257">
        <f>VLOOKUP(A9257,EMPRESA!A$2:B$5796,2,FALSE)</f>
        <v>4606</v>
      </c>
    </row>
    <row r="9258" spans="1:5">
      <c r="A9258" t="s">
        <v>5975</v>
      </c>
      <c r="B9258" t="str">
        <f t="shared" si="144"/>
        <v>RADIADORES GOMEZ LTDA.</v>
      </c>
      <c r="C9258" t="s">
        <v>5974</v>
      </c>
      <c r="D9258">
        <f>VLOOKUP(C9258,RUBRO!A$2:B$935,2)</f>
        <v>737</v>
      </c>
      <c r="E9258">
        <f>VLOOKUP(A9258,EMPRESA!A$2:B$5796,2,FALSE)</f>
        <v>4607</v>
      </c>
    </row>
    <row r="9259" spans="1:5">
      <c r="A9259" t="s">
        <v>5976</v>
      </c>
      <c r="B9259" t="str">
        <f t="shared" si="144"/>
        <v>RADIADORES HERCUN LTDA.</v>
      </c>
      <c r="C9259" t="s">
        <v>5974</v>
      </c>
      <c r="D9259">
        <f>VLOOKUP(C9259,RUBRO!A$2:B$935,2)</f>
        <v>737</v>
      </c>
      <c r="E9259">
        <f>VLOOKUP(A9259,EMPRESA!A$2:B$5796,2,FALSE)</f>
        <v>4608</v>
      </c>
    </row>
    <row r="9260" spans="1:5">
      <c r="A9260" t="s">
        <v>5981</v>
      </c>
      <c r="B9260" t="str">
        <f t="shared" si="144"/>
        <v>RADIO AGRICULTURA</v>
      </c>
      <c r="C9260" t="s">
        <v>5978</v>
      </c>
      <c r="D9260">
        <f>VLOOKUP(C9260,RUBRO!A$2:B$935,2)</f>
        <v>738</v>
      </c>
      <c r="E9260">
        <f>VLOOKUP(A9260,EMPRESA!A$2:B$5796,2,FALSE)</f>
        <v>4609</v>
      </c>
    </row>
    <row r="9261" spans="1:5">
      <c r="A9261" t="s">
        <v>5982</v>
      </c>
      <c r="B9261" t="str">
        <f t="shared" si="144"/>
        <v>RADIO EL CONQUISTADOR FM 91.3 - SANTIAGO</v>
      </c>
      <c r="C9261" t="s">
        <v>5978</v>
      </c>
      <c r="D9261">
        <f>VLOOKUP(C9261,RUBRO!A$2:B$935,2)</f>
        <v>738</v>
      </c>
      <c r="E9261">
        <f>VLOOKUP(A9261,EMPRESA!A$2:B$5796,2,FALSE)</f>
        <v>4610</v>
      </c>
    </row>
    <row r="9262" spans="1:5">
      <c r="A9262" t="s">
        <v>5983</v>
      </c>
      <c r="B9262" t="str">
        <f t="shared" si="144"/>
        <v>RADIO UNIVERSIDAD DE CHILE</v>
      </c>
      <c r="C9262" t="s">
        <v>5978</v>
      </c>
      <c r="D9262">
        <f>VLOOKUP(C9262,RUBRO!A$2:B$935,2)</f>
        <v>738</v>
      </c>
      <c r="E9262">
        <f>VLOOKUP(A9262,EMPRESA!A$2:B$5796,2,FALSE)</f>
        <v>4611</v>
      </c>
    </row>
    <row r="9263" spans="1:5">
      <c r="A9263" t="s">
        <v>5984</v>
      </c>
      <c r="B9263" t="str">
        <f t="shared" si="144"/>
        <v>RADIO UNIVERSIDAD DE SANTIAGO DE CHILE</v>
      </c>
      <c r="C9263" t="s">
        <v>5978</v>
      </c>
      <c r="D9263">
        <f>VLOOKUP(C9263,RUBRO!A$2:B$935,2)</f>
        <v>738</v>
      </c>
      <c r="E9263">
        <f>VLOOKUP(A9263,EMPRESA!A$2:B$5796,2,FALSE)</f>
        <v>4612</v>
      </c>
    </row>
    <row r="9264" spans="1:5">
      <c r="A9264" t="s">
        <v>5985</v>
      </c>
      <c r="B9264" t="str">
        <f t="shared" si="144"/>
        <v>RADIODIFUSION SPA</v>
      </c>
      <c r="C9264" t="s">
        <v>5978</v>
      </c>
      <c r="D9264">
        <f>VLOOKUP(C9264,RUBRO!A$2:B$935,2)</f>
        <v>738</v>
      </c>
      <c r="E9264">
        <f>VLOOKUP(A9264,EMPRESA!A$2:B$5796,2,FALSE)</f>
        <v>4613</v>
      </c>
    </row>
    <row r="9265" spans="1:5">
      <c r="A9265" t="s">
        <v>1112</v>
      </c>
      <c r="B9265" t="str">
        <f t="shared" si="144"/>
        <v>RAIMUNDO GARCIA DE LA HUERTA B. Y CIA. LTDA.</v>
      </c>
      <c r="C9265" t="s">
        <v>1090</v>
      </c>
      <c r="D9265">
        <f>VLOOKUP(C9265,RUBRO!A$2:B$935,2)</f>
        <v>112</v>
      </c>
      <c r="E9265">
        <f>VLOOKUP(A9265,EMPRESA!A$2:B$5796,2,FALSE)</f>
        <v>4614</v>
      </c>
    </row>
    <row r="9266" spans="1:5">
      <c r="A9266" t="s">
        <v>1112</v>
      </c>
      <c r="B9266" t="str">
        <f t="shared" si="144"/>
        <v>RAIMUNDO GARCIA DE LA HUERTA B. Y CIA. LTDA.</v>
      </c>
      <c r="C9266" t="s">
        <v>5771</v>
      </c>
      <c r="D9266">
        <f>VLOOKUP(C9266,RUBRO!A$2:B$935,2)</f>
        <v>707</v>
      </c>
      <c r="E9266">
        <f>VLOOKUP(A9266,EMPRESA!A$2:B$5796,2,FALSE)</f>
        <v>4614</v>
      </c>
    </row>
    <row r="9267" spans="1:5">
      <c r="A9267" t="s">
        <v>5242</v>
      </c>
      <c r="B9267" t="str">
        <f t="shared" si="144"/>
        <v>RAMACIOTTI Y MANTELLI CIA. LTDA.</v>
      </c>
      <c r="C9267" t="s">
        <v>5221</v>
      </c>
      <c r="D9267">
        <f>VLOOKUP(C9267,RUBRO!A$2:B$935,2)</f>
        <v>571</v>
      </c>
      <c r="E9267">
        <f>VLOOKUP(A9267,EMPRESA!A$2:B$5796,2,FALSE)</f>
        <v>4615</v>
      </c>
    </row>
    <row r="9268" spans="1:5">
      <c r="A9268" t="s">
        <v>3845</v>
      </c>
      <c r="B9268" t="str">
        <f t="shared" si="144"/>
        <v>RAMON ACHURRA Y CIA. LTDA.</v>
      </c>
      <c r="C9268" t="s">
        <v>3814</v>
      </c>
      <c r="D9268">
        <f>VLOOKUP(C9268,RUBRO!A$2:B$935,2)</f>
        <v>449</v>
      </c>
      <c r="E9268">
        <f>VLOOKUP(A9268,EMPRESA!A$2:B$5796,2,FALSE)</f>
        <v>4616</v>
      </c>
    </row>
    <row r="9269" spans="1:5">
      <c r="A9269" t="s">
        <v>2361</v>
      </c>
      <c r="B9269" t="str">
        <f t="shared" si="144"/>
        <v>RANDSTAD SERVICIOS LTDA.</v>
      </c>
      <c r="C9269" t="s">
        <v>2354</v>
      </c>
      <c r="D9269">
        <f>VLOOKUP(C9269,RUBRO!A$2:B$935,2)</f>
        <v>264</v>
      </c>
      <c r="E9269">
        <f>VLOOKUP(A9269,EMPRESA!A$2:B$5796,2,FALSE)</f>
        <v>4617</v>
      </c>
    </row>
    <row r="9270" spans="1:5">
      <c r="A9270" t="s">
        <v>2361</v>
      </c>
      <c r="B9270" t="str">
        <f t="shared" si="144"/>
        <v>RANDSTAD SERVICIOS LTDA.</v>
      </c>
      <c r="C9270" t="s">
        <v>2437</v>
      </c>
      <c r="D9270">
        <f>VLOOKUP(C9270,RUBRO!A$2:B$935,2)</f>
        <v>273</v>
      </c>
      <c r="E9270">
        <f>VLOOKUP(A9270,EMPRESA!A$2:B$5796,2,FALSE)</f>
        <v>4617</v>
      </c>
    </row>
    <row r="9271" spans="1:5">
      <c r="A9271" t="s">
        <v>2361</v>
      </c>
      <c r="B9271" t="str">
        <f t="shared" si="144"/>
        <v>RANDSTAD SERVICIOS LTDA.</v>
      </c>
      <c r="C9271" t="s">
        <v>5613</v>
      </c>
      <c r="D9271">
        <f>VLOOKUP(C9271,RUBRO!A$2:B$935,2)</f>
        <v>644</v>
      </c>
      <c r="E9271">
        <f>VLOOKUP(A9271,EMPRESA!A$2:B$5796,2,FALSE)</f>
        <v>4617</v>
      </c>
    </row>
    <row r="9272" spans="1:5">
      <c r="A9272" t="s">
        <v>2361</v>
      </c>
      <c r="B9272" t="str">
        <f t="shared" si="144"/>
        <v>RANDSTAD SERVICIOS LTDA.</v>
      </c>
      <c r="C9272" t="s">
        <v>5615</v>
      </c>
      <c r="D9272">
        <f>VLOOKUP(C9272,RUBRO!A$2:B$935,2)</f>
        <v>645</v>
      </c>
      <c r="E9272">
        <f>VLOOKUP(A9272,EMPRESA!A$2:B$5796,2,FALSE)</f>
        <v>4617</v>
      </c>
    </row>
    <row r="9273" spans="1:5">
      <c r="A9273" t="s">
        <v>2361</v>
      </c>
      <c r="B9273" t="str">
        <f t="shared" si="144"/>
        <v>RANDSTAD SERVICIOS LTDA.</v>
      </c>
      <c r="C9273" t="s">
        <v>6246</v>
      </c>
      <c r="D9273">
        <f>VLOOKUP(C9273,RUBRO!A$2:B$935,2)</f>
        <v>806</v>
      </c>
      <c r="E9273">
        <f>VLOOKUP(A9273,EMPRESA!A$2:B$5796,2,FALSE)</f>
        <v>4617</v>
      </c>
    </row>
    <row r="9274" spans="1:5">
      <c r="A9274" t="s">
        <v>2361</v>
      </c>
      <c r="B9274" t="str">
        <f t="shared" si="144"/>
        <v>RANDSTAD SERVICIOS LTDA.</v>
      </c>
      <c r="C9274" t="s">
        <v>6258</v>
      </c>
      <c r="D9274">
        <f>VLOOKUP(C9274,RUBRO!A$2:B$935,2)</f>
        <v>809</v>
      </c>
      <c r="E9274">
        <f>VLOOKUP(A9274,EMPRESA!A$2:B$5796,2,FALSE)</f>
        <v>4617</v>
      </c>
    </row>
    <row r="9275" spans="1:5">
      <c r="A9275" t="s">
        <v>2361</v>
      </c>
      <c r="B9275" t="str">
        <f t="shared" si="144"/>
        <v>RANDSTAD SERVICIOS LTDA.</v>
      </c>
      <c r="C9275" t="s">
        <v>6364</v>
      </c>
      <c r="D9275">
        <f>VLOOKUP(C9275,RUBRO!A$2:B$935,2)</f>
        <v>833</v>
      </c>
      <c r="E9275">
        <f>VLOOKUP(A9275,EMPRESA!A$2:B$5796,2,FALSE)</f>
        <v>4617</v>
      </c>
    </row>
    <row r="9276" spans="1:5">
      <c r="A9276" t="s">
        <v>4974</v>
      </c>
      <c r="B9276" t="str">
        <f t="shared" si="144"/>
        <v>RAP S.A.</v>
      </c>
      <c r="C9276" t="s">
        <v>4923</v>
      </c>
      <c r="D9276">
        <f>VLOOKUP(C9276,RUBRO!A$2:B$935,2)</f>
        <v>525</v>
      </c>
      <c r="E9276">
        <f>VLOOKUP(A9276,EMPRESA!A$2:B$5796,2,FALSE)</f>
        <v>4618</v>
      </c>
    </row>
    <row r="9277" spans="1:5">
      <c r="A9277" t="s">
        <v>2519</v>
      </c>
      <c r="B9277" t="str">
        <f t="shared" si="144"/>
        <v>RAUL TAGLE E HIJOS LTDA. (TECNICOR)</v>
      </c>
      <c r="C9277" t="s">
        <v>2513</v>
      </c>
      <c r="D9277">
        <f>VLOOKUP(C9277,RUBRO!A$2:B$935,2)</f>
        <v>285</v>
      </c>
      <c r="E9277">
        <f>VLOOKUP(A9277,EMPRESA!A$2:B$5796,2,FALSE)</f>
        <v>4619</v>
      </c>
    </row>
    <row r="9278" spans="1:5">
      <c r="A9278" t="s">
        <v>2519</v>
      </c>
      <c r="B9278" t="str">
        <f t="shared" si="144"/>
        <v>RAUL TAGLE E HIJOS LTDA. (TECNICOR)</v>
      </c>
      <c r="C9278" t="s">
        <v>5200</v>
      </c>
      <c r="D9278">
        <f>VLOOKUP(C9278,RUBRO!A$2:B$935,2)</f>
        <v>564</v>
      </c>
      <c r="E9278">
        <f>VLOOKUP(A9278,EMPRESA!A$2:B$5796,2,FALSE)</f>
        <v>4619</v>
      </c>
    </row>
    <row r="9279" spans="1:5">
      <c r="A9279" t="s">
        <v>2519</v>
      </c>
      <c r="B9279" t="str">
        <f t="shared" si="144"/>
        <v>RAUL TAGLE E HIJOS LTDA. (TECNICOR)</v>
      </c>
      <c r="C9279" t="s">
        <v>6041</v>
      </c>
      <c r="D9279">
        <f>VLOOKUP(C9279,RUBRO!A$2:B$935,2)</f>
        <v>763</v>
      </c>
      <c r="E9279">
        <f>VLOOKUP(A9279,EMPRESA!A$2:B$5796,2,FALSE)</f>
        <v>4619</v>
      </c>
    </row>
    <row r="9280" spans="1:5">
      <c r="A9280" t="s">
        <v>2286</v>
      </c>
      <c r="B9280" t="str">
        <f t="shared" si="144"/>
        <v>RAYEN SALUD SPA</v>
      </c>
      <c r="C9280" t="s">
        <v>2250</v>
      </c>
      <c r="D9280">
        <f>VLOOKUP(C9280,RUBRO!A$2:B$935,2)</f>
        <v>253</v>
      </c>
      <c r="E9280">
        <f>VLOOKUP(A9280,EMPRESA!A$2:B$5796,2,FALSE)</f>
        <v>4620</v>
      </c>
    </row>
    <row r="9281" spans="1:5">
      <c r="A9281" t="s">
        <v>2286</v>
      </c>
      <c r="B9281" t="str">
        <f t="shared" si="144"/>
        <v>RAYEN SALUD SPA</v>
      </c>
      <c r="C9281" t="s">
        <v>6412</v>
      </c>
      <c r="D9281">
        <f>VLOOKUP(C9281,RUBRO!A$2:B$935,2)</f>
        <v>846</v>
      </c>
      <c r="E9281">
        <f>VLOOKUP(A9281,EMPRESA!A$2:B$5796,2,FALSE)</f>
        <v>4620</v>
      </c>
    </row>
    <row r="9282" spans="1:5">
      <c r="A9282" t="s">
        <v>967</v>
      </c>
      <c r="B9282" t="str">
        <f t="shared" si="144"/>
        <v>RCL SUDAMERICANA S.A.</v>
      </c>
      <c r="C9282" t="s">
        <v>927</v>
      </c>
      <c r="D9282">
        <f>VLOOKUP(C9282,RUBRO!A$2:B$935,2)</f>
        <v>98</v>
      </c>
      <c r="E9282">
        <f>VLOOKUP(A9282,EMPRESA!A$2:B$5796,2,FALSE)</f>
        <v>4621</v>
      </c>
    </row>
    <row r="9283" spans="1:5">
      <c r="A9283" t="s">
        <v>967</v>
      </c>
      <c r="B9283" t="str">
        <f t="shared" ref="B9283:B9346" si="145">UPPER(A9283)</f>
        <v>RCL SUDAMERICANA S.A.</v>
      </c>
      <c r="C9283" t="s">
        <v>4627</v>
      </c>
      <c r="D9283">
        <f>VLOOKUP(C9283,RUBRO!A$2:B$935,2)</f>
        <v>488</v>
      </c>
      <c r="E9283">
        <f>VLOOKUP(A9283,EMPRESA!A$2:B$5796,2,FALSE)</f>
        <v>4621</v>
      </c>
    </row>
    <row r="9284" spans="1:5">
      <c r="A9284" t="s">
        <v>237</v>
      </c>
      <c r="B9284" t="str">
        <f t="shared" si="145"/>
        <v>RCM LTDA.</v>
      </c>
      <c r="C9284" t="s">
        <v>217</v>
      </c>
      <c r="D9284">
        <f>VLOOKUP(C9284,RUBRO!A$2:B$935,2)</f>
        <v>19</v>
      </c>
      <c r="E9284">
        <f>VLOOKUP(A9284,EMPRESA!A$2:B$5796,2,FALSE)</f>
        <v>4622</v>
      </c>
    </row>
    <row r="9285" spans="1:5">
      <c r="A9285" t="s">
        <v>1071</v>
      </c>
      <c r="B9285" t="str">
        <f t="shared" si="145"/>
        <v>REALTUM S.A.</v>
      </c>
      <c r="C9285" t="s">
        <v>1061</v>
      </c>
      <c r="D9285">
        <f>VLOOKUP(C9285,RUBRO!A$2:B$935,2)</f>
        <v>110</v>
      </c>
      <c r="E9285">
        <f>VLOOKUP(A9285,EMPRESA!A$2:B$5796,2,FALSE)</f>
        <v>4623</v>
      </c>
    </row>
    <row r="9286" spans="1:5">
      <c r="A9286" t="s">
        <v>1071</v>
      </c>
      <c r="B9286" t="str">
        <f t="shared" si="145"/>
        <v>REALTUM S.A.</v>
      </c>
      <c r="C9286" t="s">
        <v>2542</v>
      </c>
      <c r="D9286">
        <f>VLOOKUP(C9286,RUBRO!A$2:B$935,2)</f>
        <v>288</v>
      </c>
      <c r="E9286">
        <f>VLOOKUP(A9286,EMPRESA!A$2:B$5796,2,FALSE)</f>
        <v>4623</v>
      </c>
    </row>
    <row r="9287" spans="1:5">
      <c r="A9287" t="s">
        <v>4975</v>
      </c>
      <c r="B9287" t="str">
        <f t="shared" si="145"/>
        <v>REBRISA S.A.</v>
      </c>
      <c r="C9287" t="s">
        <v>4923</v>
      </c>
      <c r="D9287">
        <f>VLOOKUP(C9287,RUBRO!A$2:B$935,2)</f>
        <v>525</v>
      </c>
      <c r="E9287">
        <f>VLOOKUP(A9287,EMPRESA!A$2:B$5796,2,FALSE)</f>
        <v>4624</v>
      </c>
    </row>
    <row r="9288" spans="1:5">
      <c r="A9288" t="s">
        <v>5501</v>
      </c>
      <c r="B9288" t="str">
        <f t="shared" si="145"/>
        <v>RECAUCHAJES ATLAS LTDA.</v>
      </c>
      <c r="C9288" t="s">
        <v>5496</v>
      </c>
      <c r="D9288">
        <f>VLOOKUP(C9288,RUBRO!A$2:B$935,2)</f>
        <v>631</v>
      </c>
      <c r="E9288">
        <f>VLOOKUP(A9288,EMPRESA!A$2:B$5796,2,FALSE)</f>
        <v>4625</v>
      </c>
    </row>
    <row r="9289" spans="1:5">
      <c r="A9289" t="s">
        <v>5502</v>
      </c>
      <c r="B9289" t="str">
        <f t="shared" si="145"/>
        <v>RECAUCHAJES BAILAC-THOR LTDA.</v>
      </c>
      <c r="C9289" t="s">
        <v>5496</v>
      </c>
      <c r="D9289">
        <f>VLOOKUP(C9289,RUBRO!A$2:B$935,2)</f>
        <v>631</v>
      </c>
      <c r="E9289">
        <f>VLOOKUP(A9289,EMPRESA!A$2:B$5796,2,FALSE)</f>
        <v>4626</v>
      </c>
    </row>
    <row r="9290" spans="1:5">
      <c r="A9290" t="s">
        <v>5503</v>
      </c>
      <c r="B9290" t="str">
        <f t="shared" si="145"/>
        <v>RECAUCHAJES BANDAG DEL SUR S.A.</v>
      </c>
      <c r="C9290" t="s">
        <v>5496</v>
      </c>
      <c r="D9290">
        <f>VLOOKUP(C9290,RUBRO!A$2:B$935,2)</f>
        <v>631</v>
      </c>
      <c r="E9290">
        <f>VLOOKUP(A9290,EMPRESA!A$2:B$5796,2,FALSE)</f>
        <v>4627</v>
      </c>
    </row>
    <row r="9291" spans="1:5">
      <c r="A9291" t="s">
        <v>5504</v>
      </c>
      <c r="B9291" t="str">
        <f t="shared" si="145"/>
        <v>RECAUCHAJES MINEROS BAILAC LTDA.</v>
      </c>
      <c r="C9291" t="s">
        <v>5496</v>
      </c>
      <c r="D9291">
        <f>VLOOKUP(C9291,RUBRO!A$2:B$935,2)</f>
        <v>631</v>
      </c>
      <c r="E9291">
        <f>VLOOKUP(A9291,EMPRESA!A$2:B$5796,2,FALSE)</f>
        <v>4628</v>
      </c>
    </row>
    <row r="9292" spans="1:5">
      <c r="A9292" t="s">
        <v>6016</v>
      </c>
      <c r="B9292" t="str">
        <f t="shared" si="145"/>
        <v>RECICLADOS INDUSTRIALES S.A.</v>
      </c>
      <c r="C9292" t="s">
        <v>6017</v>
      </c>
      <c r="D9292">
        <f>VLOOKUP(C9292,RUBRO!A$2:B$935,2)</f>
        <v>750</v>
      </c>
      <c r="E9292">
        <f>VLOOKUP(A9292,EMPRESA!A$2:B$5796,2,FALSE)</f>
        <v>4629</v>
      </c>
    </row>
    <row r="9293" spans="1:5">
      <c r="A9293" t="s">
        <v>1018</v>
      </c>
      <c r="B9293" t="str">
        <f t="shared" si="145"/>
        <v>RECKITT BENCKISER CHILE S.A.</v>
      </c>
      <c r="C9293" t="s">
        <v>1008</v>
      </c>
      <c r="D9293">
        <f>VLOOKUP(C9293,RUBRO!A$2:B$935,2)</f>
        <v>102</v>
      </c>
      <c r="E9293">
        <f>VLOOKUP(A9293,EMPRESA!A$2:B$5796,2,FALSE)</f>
        <v>4630</v>
      </c>
    </row>
    <row r="9294" spans="1:5">
      <c r="A9294" t="s">
        <v>1018</v>
      </c>
      <c r="B9294" t="str">
        <f t="shared" si="145"/>
        <v>RECKITT BENCKISER CHILE S.A.</v>
      </c>
      <c r="C9294" t="s">
        <v>1997</v>
      </c>
      <c r="D9294">
        <f>VLOOKUP(C9294,RUBRO!A$2:B$935,2)</f>
        <v>214</v>
      </c>
      <c r="E9294">
        <f>VLOOKUP(A9294,EMPRESA!A$2:B$5796,2,FALSE)</f>
        <v>4630</v>
      </c>
    </row>
    <row r="9295" spans="1:5">
      <c r="A9295" t="s">
        <v>1018</v>
      </c>
      <c r="B9295" t="str">
        <f t="shared" si="145"/>
        <v>RECKITT BENCKISER CHILE S.A.</v>
      </c>
      <c r="C9295" t="s">
        <v>2696</v>
      </c>
      <c r="D9295">
        <f>VLOOKUP(C9295,RUBRO!A$2:B$935,2)</f>
        <v>311</v>
      </c>
      <c r="E9295">
        <f>VLOOKUP(A9295,EMPRESA!A$2:B$5796,2,FALSE)</f>
        <v>4630</v>
      </c>
    </row>
    <row r="9296" spans="1:5">
      <c r="A9296" t="s">
        <v>1018</v>
      </c>
      <c r="B9296" t="str">
        <f t="shared" si="145"/>
        <v>RECKITT BENCKISER CHILE S.A.</v>
      </c>
      <c r="C9296" t="s">
        <v>2705</v>
      </c>
      <c r="D9296">
        <f>VLOOKUP(C9296,RUBRO!A$2:B$935,2)</f>
        <v>315</v>
      </c>
      <c r="E9296">
        <f>VLOOKUP(A9296,EMPRESA!A$2:B$5796,2,FALSE)</f>
        <v>4630</v>
      </c>
    </row>
    <row r="9297" spans="1:5">
      <c r="A9297" t="s">
        <v>5776</v>
      </c>
      <c r="B9297" t="str">
        <f t="shared" si="145"/>
        <v>RECOVER AMERICA CORREDORA Y PRODUCTORA DE SEGUROS SOC. LTDA.</v>
      </c>
      <c r="C9297" t="s">
        <v>5771</v>
      </c>
      <c r="D9297">
        <f>VLOOKUP(C9297,RUBRO!A$2:B$935,2)</f>
        <v>707</v>
      </c>
      <c r="E9297">
        <f>VLOOKUP(A9297,EMPRESA!A$2:B$5796,2,FALSE)</f>
        <v>4631</v>
      </c>
    </row>
    <row r="9298" spans="1:5">
      <c r="A9298" t="s">
        <v>2139</v>
      </c>
      <c r="B9298" t="str">
        <f t="shared" si="145"/>
        <v>RECSA CHILE</v>
      </c>
      <c r="C9298" t="s">
        <v>2134</v>
      </c>
      <c r="D9298">
        <f>VLOOKUP(C9298,RUBRO!A$2:B$935,2)</f>
        <v>237</v>
      </c>
      <c r="E9298">
        <f>VLOOKUP(A9298,EMPRESA!A$2:B$5796,2,FALSE)</f>
        <v>4632</v>
      </c>
    </row>
    <row r="9299" spans="1:5">
      <c r="A9299" t="s">
        <v>203</v>
      </c>
      <c r="B9299" t="str">
        <f t="shared" si="145"/>
        <v>RECSOL S.A.</v>
      </c>
      <c r="C9299" t="s">
        <v>202</v>
      </c>
      <c r="D9299">
        <f>VLOOKUP(C9299,RUBRO!A$2:B$935,2)</f>
        <v>15</v>
      </c>
      <c r="E9299">
        <f>VLOOKUP(A9299,EMPRESA!A$2:B$5796,2,FALSE)</f>
        <v>4633</v>
      </c>
    </row>
    <row r="9300" spans="1:5">
      <c r="A9300" t="s">
        <v>203</v>
      </c>
      <c r="B9300" t="str">
        <f t="shared" si="145"/>
        <v>RECSOL S.A.</v>
      </c>
      <c r="C9300" t="s">
        <v>6100</v>
      </c>
      <c r="D9300">
        <f>VLOOKUP(C9300,RUBRO!A$2:B$935,2)</f>
        <v>768</v>
      </c>
      <c r="E9300">
        <f>VLOOKUP(A9300,EMPRESA!A$2:B$5796,2,FALSE)</f>
        <v>4633</v>
      </c>
    </row>
    <row r="9301" spans="1:5">
      <c r="A9301" t="s">
        <v>6012</v>
      </c>
      <c r="B9301" t="str">
        <f t="shared" si="145"/>
        <v>RECTIFICADORA DE MOTORES PELIZZOLA Y PIZARRO SPA</v>
      </c>
      <c r="C9301" t="s">
        <v>6011</v>
      </c>
      <c r="D9301">
        <f>VLOOKUP(C9301,RUBRO!A$2:B$935,2)</f>
        <v>747</v>
      </c>
      <c r="E9301">
        <f>VLOOKUP(A9301,EMPRESA!A$2:B$5796,2,FALSE)</f>
        <v>4634</v>
      </c>
    </row>
    <row r="9302" spans="1:5">
      <c r="A9302" t="s">
        <v>3612</v>
      </c>
      <c r="B9302" t="str">
        <f t="shared" si="145"/>
        <v>RECUPAC S.A.</v>
      </c>
      <c r="C9302" t="s">
        <v>3431</v>
      </c>
      <c r="D9302">
        <f>VLOOKUP(C9302,RUBRO!A$2:B$935,2)</f>
        <v>413</v>
      </c>
      <c r="E9302">
        <f>VLOOKUP(A9302,EMPRESA!A$2:B$5796,2,FALSE)</f>
        <v>4635</v>
      </c>
    </row>
    <row r="9303" spans="1:5">
      <c r="A9303" t="s">
        <v>3612</v>
      </c>
      <c r="B9303" t="str">
        <f t="shared" si="145"/>
        <v>RECUPAC S.A.</v>
      </c>
      <c r="C9303" t="s">
        <v>6017</v>
      </c>
      <c r="D9303">
        <f>VLOOKUP(C9303,RUBRO!A$2:B$935,2)</f>
        <v>750</v>
      </c>
      <c r="E9303">
        <f>VLOOKUP(A9303,EMPRESA!A$2:B$5796,2,FALSE)</f>
        <v>4635</v>
      </c>
    </row>
    <row r="9304" spans="1:5">
      <c r="A9304" t="s">
        <v>1784</v>
      </c>
      <c r="B9304" t="str">
        <f t="shared" si="145"/>
        <v>RECURSOS PORTUARIOS Y ESTIBAS LTDA.</v>
      </c>
      <c r="C9304" t="s">
        <v>1764</v>
      </c>
      <c r="D9304">
        <f>VLOOKUP(C9304,RUBRO!A$2:B$935,2)</f>
        <v>190</v>
      </c>
      <c r="E9304">
        <f>VLOOKUP(A9304,EMPRESA!A$2:B$5796,2,FALSE)</f>
        <v>4636</v>
      </c>
    </row>
    <row r="9305" spans="1:5">
      <c r="A9305" t="s">
        <v>1784</v>
      </c>
      <c r="B9305" t="str">
        <f t="shared" si="145"/>
        <v>RECURSOS PORTUARIOS Y ESTIBAS LTDA.</v>
      </c>
      <c r="C9305" t="s">
        <v>6349</v>
      </c>
      <c r="D9305">
        <f>VLOOKUP(C9305,RUBRO!A$2:B$935,2)</f>
        <v>830</v>
      </c>
      <c r="E9305">
        <f>VLOOKUP(A9305,EMPRESA!A$2:B$5796,2,FALSE)</f>
        <v>4636</v>
      </c>
    </row>
    <row r="9306" spans="1:5">
      <c r="A9306" t="s">
        <v>5999</v>
      </c>
      <c r="B9306" t="str">
        <f t="shared" si="145"/>
        <v>RECYCLA CHILE S.A.</v>
      </c>
      <c r="C9306" t="s">
        <v>5998</v>
      </c>
      <c r="D9306">
        <f>VLOOKUP(C9306,RUBRO!A$2:B$935,2)</f>
        <v>744</v>
      </c>
      <c r="E9306">
        <f>VLOOKUP(A9306,EMPRESA!A$2:B$5796,2,FALSE)</f>
        <v>4637</v>
      </c>
    </row>
    <row r="9307" spans="1:5">
      <c r="A9307" t="s">
        <v>1675</v>
      </c>
      <c r="B9307" t="str">
        <f t="shared" si="145"/>
        <v>RED DE TELEVISION CHILEVISION S.A.</v>
      </c>
      <c r="C9307" t="s">
        <v>1669</v>
      </c>
      <c r="D9307">
        <f>VLOOKUP(C9307,RUBRO!A$2:B$935,2)</f>
        <v>180</v>
      </c>
      <c r="E9307">
        <f>VLOOKUP(A9307,EMPRESA!A$2:B$5796,2,FALSE)</f>
        <v>4638</v>
      </c>
    </row>
    <row r="9308" spans="1:5">
      <c r="A9308" t="s">
        <v>2129</v>
      </c>
      <c r="B9308" t="str">
        <f t="shared" si="145"/>
        <v>RED OFTALMOLOGICA ISV</v>
      </c>
      <c r="C9308" t="s">
        <v>2114</v>
      </c>
      <c r="D9308">
        <f>VLOOKUP(C9308,RUBRO!A$2:B$935,2)</f>
        <v>234</v>
      </c>
      <c r="E9308">
        <f>VLOOKUP(A9308,EMPRESA!A$2:B$5796,2,FALSE)</f>
        <v>4639</v>
      </c>
    </row>
    <row r="9309" spans="1:5">
      <c r="A9309" t="s">
        <v>3406</v>
      </c>
      <c r="B9309" t="str">
        <f t="shared" si="145"/>
        <v>RED PRINT LTDA.</v>
      </c>
      <c r="C9309" t="s">
        <v>3395</v>
      </c>
      <c r="D9309">
        <f>VLOOKUP(C9309,RUBRO!A$2:B$935,2)</f>
        <v>403</v>
      </c>
      <c r="E9309">
        <f>VLOOKUP(A9309,EMPRESA!A$2:B$5796,2,FALSE)</f>
        <v>4640</v>
      </c>
    </row>
    <row r="9310" spans="1:5">
      <c r="A9310" t="s">
        <v>2130</v>
      </c>
      <c r="B9310" t="str">
        <f t="shared" si="145"/>
        <v>RED SALUD SANTIAGO</v>
      </c>
      <c r="C9310" t="s">
        <v>2114</v>
      </c>
      <c r="D9310">
        <f>VLOOKUP(C9310,RUBRO!A$2:B$935,2)</f>
        <v>234</v>
      </c>
      <c r="E9310">
        <f>VLOOKUP(A9310,EMPRESA!A$2:B$5796,2,FALSE)</f>
        <v>4641</v>
      </c>
    </row>
    <row r="9311" spans="1:5">
      <c r="A9311" t="s">
        <v>1674</v>
      </c>
      <c r="B9311" t="str">
        <f t="shared" si="145"/>
        <v>RED TELEVISIVA MEGAVISION S.A.</v>
      </c>
      <c r="C9311" t="s">
        <v>1669</v>
      </c>
      <c r="D9311">
        <f>VLOOKUP(C9311,RUBRO!A$2:B$935,2)</f>
        <v>180</v>
      </c>
      <c r="E9311">
        <f>VLOOKUP(A9311,EMPRESA!A$2:B$5796,2,FALSE)</f>
        <v>4642</v>
      </c>
    </row>
    <row r="9312" spans="1:5">
      <c r="A9312" t="s">
        <v>1353</v>
      </c>
      <c r="B9312" t="str">
        <f t="shared" si="145"/>
        <v>RED TO GREEN S.A.</v>
      </c>
      <c r="C9312" t="s">
        <v>1331</v>
      </c>
      <c r="D9312">
        <f>VLOOKUP(C9312,RUBRO!A$2:B$935,2)</f>
        <v>121</v>
      </c>
      <c r="E9312">
        <f>VLOOKUP(A9312,EMPRESA!A$2:B$5796,2,FALSE)</f>
        <v>4643</v>
      </c>
    </row>
    <row r="9313" spans="1:5">
      <c r="A9313" t="s">
        <v>1353</v>
      </c>
      <c r="B9313" t="str">
        <f t="shared" si="145"/>
        <v>RED TO GREEN S.A.</v>
      </c>
      <c r="C9313" t="s">
        <v>2250</v>
      </c>
      <c r="D9313">
        <f>VLOOKUP(C9313,RUBRO!A$2:B$935,2)</f>
        <v>253</v>
      </c>
      <c r="E9313">
        <f>VLOOKUP(A9313,EMPRESA!A$2:B$5796,2,FALSE)</f>
        <v>4643</v>
      </c>
    </row>
    <row r="9314" spans="1:5">
      <c r="A9314" t="s">
        <v>1353</v>
      </c>
      <c r="B9314" t="str">
        <f t="shared" si="145"/>
        <v>RED TO GREEN S.A.</v>
      </c>
      <c r="C9314" t="s">
        <v>6412</v>
      </c>
      <c r="D9314">
        <f>VLOOKUP(C9314,RUBRO!A$2:B$935,2)</f>
        <v>846</v>
      </c>
      <c r="E9314">
        <f>VLOOKUP(A9314,EMPRESA!A$2:B$5796,2,FALSE)</f>
        <v>4643</v>
      </c>
    </row>
    <row r="9315" spans="1:5">
      <c r="A9315" t="s">
        <v>6547</v>
      </c>
      <c r="B9315" t="str">
        <f t="shared" si="145"/>
        <v>REDBANC S.A.</v>
      </c>
      <c r="C9315" t="s">
        <v>6546</v>
      </c>
      <c r="D9315">
        <f>VLOOKUP(C9315,RUBRO!A$2:B$935,2)</f>
        <v>897</v>
      </c>
      <c r="E9315">
        <f>VLOOKUP(A9315,EMPRESA!A$2:B$5796,2,FALSE)</f>
        <v>4644</v>
      </c>
    </row>
    <row r="9316" spans="1:5">
      <c r="A9316" t="s">
        <v>6522</v>
      </c>
      <c r="B9316" t="str">
        <f t="shared" si="145"/>
        <v>REDD</v>
      </c>
      <c r="C9316" t="s">
        <v>6519</v>
      </c>
      <c r="D9316">
        <f>VLOOKUP(C9316,RUBRO!A$2:B$935,2)</f>
        <v>880</v>
      </c>
      <c r="E9316">
        <f>VLOOKUP(A9316,EMPRESA!A$2:B$5796,2,FALSE)</f>
        <v>4645</v>
      </c>
    </row>
    <row r="9317" spans="1:5">
      <c r="A9317" t="s">
        <v>3199</v>
      </c>
      <c r="B9317" t="str">
        <f t="shared" si="145"/>
        <v>REDES NITTO (CHILE) LTDA.</v>
      </c>
      <c r="C9317" t="s">
        <v>3196</v>
      </c>
      <c r="D9317">
        <f>VLOOKUP(C9317,RUBRO!A$2:B$935,2)</f>
        <v>357</v>
      </c>
      <c r="E9317">
        <f>VLOOKUP(A9317,EMPRESA!A$2:B$5796,2,FALSE)</f>
        <v>4646</v>
      </c>
    </row>
    <row r="9318" spans="1:5">
      <c r="A9318" t="s">
        <v>3199</v>
      </c>
      <c r="B9318" t="str">
        <f t="shared" si="145"/>
        <v>REDES NITTO (CHILE) LTDA.</v>
      </c>
      <c r="C9318" t="s">
        <v>5812</v>
      </c>
      <c r="D9318">
        <f>VLOOKUP(C9318,RUBRO!A$2:B$935,2)</f>
        <v>714</v>
      </c>
      <c r="E9318">
        <f>VLOOKUP(A9318,EMPRESA!A$2:B$5796,2,FALSE)</f>
        <v>4646</v>
      </c>
    </row>
    <row r="9319" spans="1:5">
      <c r="A9319" t="s">
        <v>4512</v>
      </c>
      <c r="B9319" t="str">
        <f t="shared" si="145"/>
        <v>REDIMIX HORMIGONES LTDA.</v>
      </c>
      <c r="C9319" t="s">
        <v>4502</v>
      </c>
      <c r="D9319">
        <f>VLOOKUP(C9319,RUBRO!A$2:B$935,2)</f>
        <v>482</v>
      </c>
      <c r="E9319">
        <f>VLOOKUP(A9319,EMPRESA!A$2:B$5796,2,FALSE)</f>
        <v>4647</v>
      </c>
    </row>
    <row r="9320" spans="1:5">
      <c r="A9320" t="s">
        <v>4512</v>
      </c>
      <c r="B9320" t="str">
        <f t="shared" si="145"/>
        <v>REDIMIX HORMIGONES LTDA.</v>
      </c>
      <c r="C9320" t="s">
        <v>5330</v>
      </c>
      <c r="D9320">
        <f>VLOOKUP(C9320,RUBRO!A$2:B$935,2)</f>
        <v>596</v>
      </c>
      <c r="E9320">
        <f>VLOOKUP(A9320,EMPRESA!A$2:B$5796,2,FALSE)</f>
        <v>4647</v>
      </c>
    </row>
    <row r="9321" spans="1:5">
      <c r="A9321" t="s">
        <v>1612</v>
      </c>
      <c r="B9321" t="str">
        <f t="shared" si="145"/>
        <v>REDTEC S.A.</v>
      </c>
      <c r="C9321" t="s">
        <v>1608</v>
      </c>
      <c r="D9321">
        <f>VLOOKUP(C9321,RUBRO!A$2:B$935,2)</f>
        <v>170</v>
      </c>
      <c r="E9321">
        <f>VLOOKUP(A9321,EMPRESA!A$2:B$5796,2,FALSE)</f>
        <v>4648</v>
      </c>
    </row>
    <row r="9322" spans="1:5">
      <c r="A9322" t="s">
        <v>6067</v>
      </c>
      <c r="B9322" t="str">
        <f t="shared" si="145"/>
        <v>REFAX CHILE S.A.</v>
      </c>
      <c r="C9322" t="s">
        <v>6041</v>
      </c>
      <c r="D9322">
        <f>VLOOKUP(C9322,RUBRO!A$2:B$935,2)</f>
        <v>763</v>
      </c>
      <c r="E9322">
        <f>VLOOKUP(A9322,EMPRESA!A$2:B$5796,2,FALSE)</f>
        <v>4649</v>
      </c>
    </row>
    <row r="9323" spans="1:5">
      <c r="A9323" t="s">
        <v>6548</v>
      </c>
      <c r="B9323" t="str">
        <f t="shared" si="145"/>
        <v>REFINITIV LIMITED - CHILE BRANCH</v>
      </c>
      <c r="C9323" t="s">
        <v>6546</v>
      </c>
      <c r="D9323">
        <f>VLOOKUP(C9323,RUBRO!A$2:B$935,2)</f>
        <v>897</v>
      </c>
      <c r="E9323">
        <f>VLOOKUP(A9323,EMPRESA!A$2:B$5796,2,FALSE)</f>
        <v>4650</v>
      </c>
    </row>
    <row r="9324" spans="1:5">
      <c r="A9324" t="s">
        <v>5025</v>
      </c>
      <c r="B9324" t="str">
        <f t="shared" si="145"/>
        <v>REFRACTARIOS IUNGE LTDA.</v>
      </c>
      <c r="C9324" t="s">
        <v>5020</v>
      </c>
      <c r="D9324">
        <f>VLOOKUP(C9324,RUBRO!A$2:B$935,2)</f>
        <v>534</v>
      </c>
      <c r="E9324">
        <f>VLOOKUP(A9324,EMPRESA!A$2:B$5796,2,FALSE)</f>
        <v>4651</v>
      </c>
    </row>
    <row r="9325" spans="1:5">
      <c r="A9325" t="s">
        <v>3301</v>
      </c>
      <c r="B9325" t="str">
        <f t="shared" si="145"/>
        <v>REFRICENTRO S.A.</v>
      </c>
      <c r="C9325" t="s">
        <v>3293</v>
      </c>
      <c r="D9325">
        <f>VLOOKUP(C9325,RUBRO!A$2:B$935,2)</f>
        <v>387</v>
      </c>
      <c r="E9325">
        <f>VLOOKUP(A9325,EMPRESA!A$2:B$5796,2,FALSE)</f>
        <v>4652</v>
      </c>
    </row>
    <row r="9326" spans="1:5">
      <c r="A9326" t="s">
        <v>3301</v>
      </c>
      <c r="B9326" t="str">
        <f t="shared" si="145"/>
        <v>REFRICENTRO S.A.</v>
      </c>
      <c r="C9326" t="s">
        <v>5632</v>
      </c>
      <c r="D9326">
        <f>VLOOKUP(C9326,RUBRO!A$2:B$935,2)</f>
        <v>648</v>
      </c>
      <c r="E9326">
        <f>VLOOKUP(A9326,EMPRESA!A$2:B$5796,2,FALSE)</f>
        <v>4652</v>
      </c>
    </row>
    <row r="9327" spans="1:5">
      <c r="A9327" t="s">
        <v>3301</v>
      </c>
      <c r="B9327" t="str">
        <f t="shared" si="145"/>
        <v>REFRICENTRO S.A.</v>
      </c>
      <c r="C9327" t="s">
        <v>5744</v>
      </c>
      <c r="D9327">
        <f>VLOOKUP(C9327,RUBRO!A$2:B$935,2)</f>
        <v>695</v>
      </c>
      <c r="E9327">
        <f>VLOOKUP(A9327,EMPRESA!A$2:B$5796,2,FALSE)</f>
        <v>4652</v>
      </c>
    </row>
    <row r="9328" spans="1:5">
      <c r="A9328" t="s">
        <v>3301</v>
      </c>
      <c r="B9328" t="str">
        <f t="shared" si="145"/>
        <v>REFRICENTRO S.A.</v>
      </c>
      <c r="C9328" t="s">
        <v>5939</v>
      </c>
      <c r="D9328">
        <f>VLOOKUP(C9328,RUBRO!A$2:B$935,2)</f>
        <v>732</v>
      </c>
      <c r="E9328">
        <f>VLOOKUP(A9328,EMPRESA!A$2:B$5796,2,FALSE)</f>
        <v>4652</v>
      </c>
    </row>
    <row r="9329" spans="1:5">
      <c r="A9329" t="s">
        <v>3302</v>
      </c>
      <c r="B9329" t="str">
        <f t="shared" si="145"/>
        <v>REFRIGERACION Y REPUESTOS S.A.C.</v>
      </c>
      <c r="C9329" t="s">
        <v>3293</v>
      </c>
      <c r="D9329">
        <f>VLOOKUP(C9329,RUBRO!A$2:B$935,2)</f>
        <v>387</v>
      </c>
      <c r="E9329">
        <f>VLOOKUP(A9329,EMPRESA!A$2:B$5796,2,FALSE)</f>
        <v>4653</v>
      </c>
    </row>
    <row r="9330" spans="1:5">
      <c r="A9330" t="s">
        <v>6006</v>
      </c>
      <c r="B9330" t="str">
        <f t="shared" si="145"/>
        <v>REGEMAC S.A.</v>
      </c>
      <c r="C9330" t="s">
        <v>6004</v>
      </c>
      <c r="D9330">
        <f>VLOOKUP(C9330,RUBRO!A$2:B$935,2)</f>
        <v>746</v>
      </c>
      <c r="E9330">
        <f>VLOOKUP(A9330,EMPRESA!A$2:B$5796,2,FALSE)</f>
        <v>4654</v>
      </c>
    </row>
    <row r="9331" spans="1:5">
      <c r="A9331" t="s">
        <v>799</v>
      </c>
      <c r="B9331" t="str">
        <f t="shared" si="145"/>
        <v>REGUS MANAGEMENT DE CHILE LTDA.</v>
      </c>
      <c r="C9331" t="s">
        <v>794</v>
      </c>
      <c r="D9331">
        <f>VLOOKUP(C9331,RUBRO!A$2:B$935,2)</f>
        <v>84</v>
      </c>
      <c r="E9331">
        <f>VLOOKUP(A9331,EMPRESA!A$2:B$5796,2,FALSE)</f>
        <v>4655</v>
      </c>
    </row>
    <row r="9332" spans="1:5">
      <c r="A9332" t="s">
        <v>3241</v>
      </c>
      <c r="B9332" t="str">
        <f t="shared" si="145"/>
        <v>REICH DE COMERCIO EXTERIOR SPA</v>
      </c>
      <c r="C9332" t="s">
        <v>3231</v>
      </c>
      <c r="D9332">
        <f>VLOOKUP(C9332,RUBRO!A$2:B$935,2)</f>
        <v>366</v>
      </c>
      <c r="E9332">
        <f>VLOOKUP(A9332,EMPRESA!A$2:B$5796,2,FALSE)</f>
        <v>4656</v>
      </c>
    </row>
    <row r="9333" spans="1:5">
      <c r="A9333" t="s">
        <v>3241</v>
      </c>
      <c r="B9333" t="str">
        <f t="shared" si="145"/>
        <v>REICH DE COMERCIO EXTERIOR SPA</v>
      </c>
      <c r="C9333" t="s">
        <v>3264</v>
      </c>
      <c r="D9333">
        <f>VLOOKUP(C9333,RUBRO!A$2:B$935,2)</f>
        <v>375</v>
      </c>
      <c r="E9333">
        <f>VLOOKUP(A9333,EMPRESA!A$2:B$5796,2,FALSE)</f>
        <v>4656</v>
      </c>
    </row>
    <row r="9334" spans="1:5">
      <c r="A9334" t="s">
        <v>3241</v>
      </c>
      <c r="B9334" t="str">
        <f t="shared" si="145"/>
        <v>REICH DE COMERCIO EXTERIOR SPA</v>
      </c>
      <c r="C9334" t="s">
        <v>6300</v>
      </c>
      <c r="D9334">
        <f>VLOOKUP(C9334,RUBRO!A$2:B$935,2)</f>
        <v>816</v>
      </c>
      <c r="E9334">
        <f>VLOOKUP(A9334,EMPRESA!A$2:B$5796,2,FALSE)</f>
        <v>4656</v>
      </c>
    </row>
    <row r="9335" spans="1:5">
      <c r="A9335" t="s">
        <v>3613</v>
      </c>
      <c r="B9335" t="str">
        <f t="shared" si="145"/>
        <v>REICOTEX TECNOLOGIA SPA</v>
      </c>
      <c r="C9335" t="s">
        <v>3431</v>
      </c>
      <c r="D9335">
        <f>VLOOKUP(C9335,RUBRO!A$2:B$935,2)</f>
        <v>413</v>
      </c>
      <c r="E9335">
        <f>VLOOKUP(A9335,EMPRESA!A$2:B$5796,2,FALSE)</f>
        <v>4657</v>
      </c>
    </row>
    <row r="9336" spans="1:5">
      <c r="A9336" t="s">
        <v>3613</v>
      </c>
      <c r="B9336" t="str">
        <f t="shared" si="145"/>
        <v>REICOTEX TECNOLOGIA SPA</v>
      </c>
      <c r="C9336" t="s">
        <v>3755</v>
      </c>
      <c r="D9336">
        <f>VLOOKUP(C9336,RUBRO!A$2:B$935,2)</f>
        <v>430</v>
      </c>
      <c r="E9336">
        <f>VLOOKUP(A9336,EMPRESA!A$2:B$5796,2,FALSE)</f>
        <v>4657</v>
      </c>
    </row>
    <row r="9337" spans="1:5">
      <c r="A9337" t="s">
        <v>3613</v>
      </c>
      <c r="B9337" t="str">
        <f t="shared" si="145"/>
        <v>REICOTEX TECNOLOGIA SPA</v>
      </c>
      <c r="C9337" t="s">
        <v>6379</v>
      </c>
      <c r="D9337">
        <f>VLOOKUP(C9337,RUBRO!A$2:B$935,2)</f>
        <v>836</v>
      </c>
      <c r="E9337">
        <f>VLOOKUP(A9337,EMPRESA!A$2:B$5796,2,FALSE)</f>
        <v>4657</v>
      </c>
    </row>
    <row r="9338" spans="1:5">
      <c r="A9338" t="s">
        <v>3613</v>
      </c>
      <c r="B9338" t="str">
        <f t="shared" si="145"/>
        <v>REICOTEX TECNOLOGIA SPA</v>
      </c>
      <c r="C9338" t="s">
        <v>6475</v>
      </c>
      <c r="D9338">
        <f>VLOOKUP(C9338,RUBRO!A$2:B$935,2)</f>
        <v>876</v>
      </c>
      <c r="E9338">
        <f>VLOOKUP(A9338,EMPRESA!A$2:B$5796,2,FALSE)</f>
        <v>4657</v>
      </c>
    </row>
    <row r="9339" spans="1:5">
      <c r="A9339" t="s">
        <v>5885</v>
      </c>
      <c r="B9339" t="str">
        <f t="shared" si="145"/>
        <v>REIFOX INDUSTRIAL SPA</v>
      </c>
      <c r="C9339" t="s">
        <v>5857</v>
      </c>
      <c r="D9339">
        <f>VLOOKUP(C9339,RUBRO!A$2:B$935,2)</f>
        <v>720</v>
      </c>
      <c r="E9339">
        <f>VLOOKUP(A9339,EMPRESA!A$2:B$5796,2,FALSE)</f>
        <v>4658</v>
      </c>
    </row>
    <row r="9340" spans="1:5">
      <c r="A9340" t="s">
        <v>3797</v>
      </c>
      <c r="B9340" t="str">
        <f t="shared" si="145"/>
        <v>REIFSCHNEIDER S.A.</v>
      </c>
      <c r="C9340" t="s">
        <v>3796</v>
      </c>
      <c r="D9340">
        <f>VLOOKUP(C9340,RUBRO!A$2:B$935,2)</f>
        <v>445</v>
      </c>
      <c r="E9340">
        <f>VLOOKUP(A9340,EMPRESA!A$2:B$5796,2,FALSE)</f>
        <v>4659</v>
      </c>
    </row>
    <row r="9341" spans="1:5">
      <c r="A9341" t="s">
        <v>5182</v>
      </c>
      <c r="B9341" t="str">
        <f t="shared" si="145"/>
        <v>REIMAQ Y CIA. LTDA.</v>
      </c>
      <c r="C9341" t="s">
        <v>5150</v>
      </c>
      <c r="D9341">
        <f>VLOOKUP(C9341,RUBRO!A$2:B$935,2)</f>
        <v>557</v>
      </c>
      <c r="E9341">
        <f>VLOOKUP(A9341,EMPRESA!A$2:B$5796,2,FALSE)</f>
        <v>4660</v>
      </c>
    </row>
    <row r="9342" spans="1:5">
      <c r="A9342" t="s">
        <v>5182</v>
      </c>
      <c r="B9342" t="str">
        <f t="shared" si="145"/>
        <v>REIMAQ Y CIA. LTDA.</v>
      </c>
      <c r="C9342" t="s">
        <v>6664</v>
      </c>
      <c r="D9342">
        <f>VLOOKUP(C9342,RUBRO!A$2:B$935,2)</f>
        <v>926</v>
      </c>
      <c r="E9342">
        <f>VLOOKUP(A9342,EMPRESA!A$2:B$5796,2,FALSE)</f>
        <v>4660</v>
      </c>
    </row>
    <row r="9343" spans="1:5">
      <c r="A9343" t="s">
        <v>4516</v>
      </c>
      <c r="B9343" t="str">
        <f t="shared" si="145"/>
        <v>REINAX</v>
      </c>
      <c r="C9343" t="s">
        <v>4513</v>
      </c>
      <c r="D9343">
        <f>VLOOKUP(C9343,RUBRO!A$2:B$935,2)</f>
        <v>483</v>
      </c>
      <c r="E9343">
        <f>VLOOKUP(A9343,EMPRESA!A$2:B$5796,2,FALSE)</f>
        <v>4661</v>
      </c>
    </row>
    <row r="9344" spans="1:5">
      <c r="A9344" t="s">
        <v>4516</v>
      </c>
      <c r="B9344" t="str">
        <f t="shared" si="145"/>
        <v>REINAX</v>
      </c>
      <c r="C9344" t="s">
        <v>5460</v>
      </c>
      <c r="D9344">
        <f>VLOOKUP(C9344,RUBRO!A$2:B$935,2)</f>
        <v>622</v>
      </c>
      <c r="E9344">
        <f>VLOOKUP(A9344,EMPRESA!A$2:B$5796,2,FALSE)</f>
        <v>4661</v>
      </c>
    </row>
    <row r="9345" spans="1:5">
      <c r="A9345" t="s">
        <v>685</v>
      </c>
      <c r="B9345" t="str">
        <f t="shared" si="145"/>
        <v>REINIKE S.A.</v>
      </c>
      <c r="C9345" t="s">
        <v>680</v>
      </c>
      <c r="D9345">
        <f>VLOOKUP(C9345,RUBRO!A$2:B$935,2)</f>
        <v>67</v>
      </c>
      <c r="E9345">
        <f>VLOOKUP(A9345,EMPRESA!A$2:B$5796,2,FALSE)</f>
        <v>4662</v>
      </c>
    </row>
    <row r="9346" spans="1:5">
      <c r="A9346" t="s">
        <v>685</v>
      </c>
      <c r="B9346" t="str">
        <f t="shared" si="145"/>
        <v>REINIKE S.A.</v>
      </c>
      <c r="C9346" t="s">
        <v>3332</v>
      </c>
      <c r="D9346">
        <f>VLOOKUP(C9346,RUBRO!A$2:B$935,2)</f>
        <v>396</v>
      </c>
      <c r="E9346">
        <f>VLOOKUP(A9346,EMPRESA!A$2:B$5796,2,FALSE)</f>
        <v>4662</v>
      </c>
    </row>
    <row r="9347" spans="1:5">
      <c r="A9347" t="s">
        <v>685</v>
      </c>
      <c r="B9347" t="str">
        <f t="shared" ref="B9347:B9410" si="146">UPPER(A9347)</f>
        <v>REINIKE S.A.</v>
      </c>
      <c r="C9347" t="s">
        <v>3351</v>
      </c>
      <c r="D9347">
        <f>VLOOKUP(C9347,RUBRO!A$2:B$935,2)</f>
        <v>400</v>
      </c>
      <c r="E9347">
        <f>VLOOKUP(A9347,EMPRESA!A$2:B$5796,2,FALSE)</f>
        <v>4662</v>
      </c>
    </row>
    <row r="9348" spans="1:5">
      <c r="A9348" t="s">
        <v>685</v>
      </c>
      <c r="B9348" t="str">
        <f t="shared" si="146"/>
        <v>REINIKE S.A.</v>
      </c>
      <c r="C9348" t="s">
        <v>5150</v>
      </c>
      <c r="D9348">
        <f>VLOOKUP(C9348,RUBRO!A$2:B$935,2)</f>
        <v>557</v>
      </c>
      <c r="E9348">
        <f>VLOOKUP(A9348,EMPRESA!A$2:B$5796,2,FALSE)</f>
        <v>4662</v>
      </c>
    </row>
    <row r="9349" spans="1:5">
      <c r="A9349" t="s">
        <v>685</v>
      </c>
      <c r="B9349" t="str">
        <f t="shared" si="146"/>
        <v>REINIKE S.A.</v>
      </c>
      <c r="C9349" t="s">
        <v>5683</v>
      </c>
      <c r="D9349">
        <f>VLOOKUP(C9349,RUBRO!A$2:B$935,2)</f>
        <v>668</v>
      </c>
      <c r="E9349">
        <f>VLOOKUP(A9349,EMPRESA!A$2:B$5796,2,FALSE)</f>
        <v>4662</v>
      </c>
    </row>
    <row r="9350" spans="1:5">
      <c r="A9350" t="s">
        <v>3736</v>
      </c>
      <c r="B9350" t="str">
        <f t="shared" si="146"/>
        <v>RELIPER COMERCIAL LTDA.</v>
      </c>
      <c r="C9350" t="s">
        <v>3715</v>
      </c>
      <c r="D9350">
        <f>VLOOKUP(C9350,RUBRO!A$2:B$935,2)</f>
        <v>422</v>
      </c>
      <c r="E9350">
        <f>VLOOKUP(A9350,EMPRESA!A$2:B$5796,2,FALSE)</f>
        <v>4663</v>
      </c>
    </row>
    <row r="9351" spans="1:5">
      <c r="A9351" t="s">
        <v>3736</v>
      </c>
      <c r="B9351" t="str">
        <f t="shared" si="146"/>
        <v>RELIPER COMERCIAL LTDA.</v>
      </c>
      <c r="C9351" t="s">
        <v>4627</v>
      </c>
      <c r="D9351">
        <f>VLOOKUP(C9351,RUBRO!A$2:B$935,2)</f>
        <v>488</v>
      </c>
      <c r="E9351">
        <f>VLOOKUP(A9351,EMPRESA!A$2:B$5796,2,FALSE)</f>
        <v>4663</v>
      </c>
    </row>
    <row r="9352" spans="1:5">
      <c r="A9352" t="s">
        <v>3736</v>
      </c>
      <c r="B9352" t="str">
        <f t="shared" si="146"/>
        <v>RELIPER COMERCIAL LTDA.</v>
      </c>
      <c r="C9352" t="s">
        <v>6041</v>
      </c>
      <c r="D9352">
        <f>VLOOKUP(C9352,RUBRO!A$2:B$935,2)</f>
        <v>763</v>
      </c>
      <c r="E9352">
        <f>VLOOKUP(A9352,EMPRESA!A$2:B$5796,2,FALSE)</f>
        <v>4663</v>
      </c>
    </row>
    <row r="9353" spans="1:5">
      <c r="A9353" t="s">
        <v>970</v>
      </c>
      <c r="B9353" t="str">
        <f t="shared" si="146"/>
        <v>REMA COMERCIAL E INDUSTRIAL LTDA.</v>
      </c>
      <c r="C9353" t="s">
        <v>927</v>
      </c>
      <c r="D9353">
        <f>VLOOKUP(C9353,RUBRO!A$2:B$935,2)</f>
        <v>98</v>
      </c>
      <c r="E9353">
        <f>VLOOKUP(A9353,EMPRESA!A$2:B$5796,2,FALSE)</f>
        <v>4664</v>
      </c>
    </row>
    <row r="9354" spans="1:5">
      <c r="A9354" t="s">
        <v>5289</v>
      </c>
      <c r="B9354" t="str">
        <f t="shared" si="146"/>
        <v>REMACHES Y MAQUINARIAS LTDA.</v>
      </c>
      <c r="C9354" t="s">
        <v>5280</v>
      </c>
      <c r="D9354">
        <f>VLOOKUP(C9354,RUBRO!A$2:B$935,2)</f>
        <v>576</v>
      </c>
      <c r="E9354">
        <f>VLOOKUP(A9354,EMPRESA!A$2:B$5796,2,FALSE)</f>
        <v>4665</v>
      </c>
    </row>
    <row r="9355" spans="1:5">
      <c r="A9355" t="s">
        <v>5289</v>
      </c>
      <c r="B9355" t="str">
        <f t="shared" si="146"/>
        <v>REMACHES Y MAQUINARIAS LTDA.</v>
      </c>
      <c r="C9355" t="s">
        <v>6034</v>
      </c>
      <c r="D9355">
        <f>VLOOKUP(C9355,RUBRO!A$2:B$935,2)</f>
        <v>760</v>
      </c>
      <c r="E9355">
        <f>VLOOKUP(A9355,EMPRESA!A$2:B$5796,2,FALSE)</f>
        <v>4665</v>
      </c>
    </row>
    <row r="9356" spans="1:5">
      <c r="A9356" t="s">
        <v>5289</v>
      </c>
      <c r="B9356" t="str">
        <f t="shared" si="146"/>
        <v>REMACHES Y MAQUINARIAS LTDA.</v>
      </c>
      <c r="C9356" t="s">
        <v>6451</v>
      </c>
      <c r="D9356">
        <f>VLOOKUP(C9356,RUBRO!A$2:B$935,2)</f>
        <v>862</v>
      </c>
      <c r="E9356">
        <f>VLOOKUP(A9356,EMPRESA!A$2:B$5796,2,FALSE)</f>
        <v>4665</v>
      </c>
    </row>
    <row r="9357" spans="1:5">
      <c r="A9357" t="s">
        <v>3713</v>
      </c>
      <c r="B9357" t="str">
        <f t="shared" si="146"/>
        <v>REMATES FERIA OSORNO SPA.</v>
      </c>
      <c r="C9357" t="s">
        <v>3710</v>
      </c>
      <c r="D9357">
        <f>VLOOKUP(C9357,RUBRO!A$2:B$935,2)</f>
        <v>421</v>
      </c>
      <c r="E9357">
        <f>VLOOKUP(A9357,EMPRESA!A$2:B$5796,2,FALSE)</f>
        <v>4666</v>
      </c>
    </row>
    <row r="9358" spans="1:5">
      <c r="A9358" t="s">
        <v>841</v>
      </c>
      <c r="B9358" t="str">
        <f t="shared" si="146"/>
        <v>RENA WARE DE CHILE S.A.I.C.</v>
      </c>
      <c r="C9358" t="s">
        <v>839</v>
      </c>
      <c r="D9358">
        <f>VLOOKUP(C9358,RUBRO!A$2:B$935,2)</f>
        <v>89</v>
      </c>
      <c r="E9358">
        <f>VLOOKUP(A9358,EMPRESA!A$2:B$5796,2,FALSE)</f>
        <v>4667</v>
      </c>
    </row>
    <row r="9359" spans="1:5">
      <c r="A9359" t="s">
        <v>841</v>
      </c>
      <c r="B9359" t="str">
        <f t="shared" si="146"/>
        <v>RENA WARE DE CHILE S.A.I.C.</v>
      </c>
      <c r="C9359" t="s">
        <v>4627</v>
      </c>
      <c r="D9359">
        <f>VLOOKUP(C9359,RUBRO!A$2:B$935,2)</f>
        <v>488</v>
      </c>
      <c r="E9359">
        <f>VLOOKUP(A9359,EMPRESA!A$2:B$5796,2,FALSE)</f>
        <v>4667</v>
      </c>
    </row>
    <row r="9360" spans="1:5">
      <c r="A9360" t="s">
        <v>841</v>
      </c>
      <c r="B9360" t="str">
        <f t="shared" si="146"/>
        <v>RENA WARE DE CHILE S.A.I.C.</v>
      </c>
      <c r="C9360" t="s">
        <v>6645</v>
      </c>
      <c r="D9360">
        <f>VLOOKUP(C9360,RUBRO!A$2:B$935,2)</f>
        <v>920</v>
      </c>
      <c r="E9360">
        <f>VLOOKUP(A9360,EMPRESA!A$2:B$5796,2,FALSE)</f>
        <v>4667</v>
      </c>
    </row>
    <row r="9361" spans="1:5">
      <c r="A9361" t="s">
        <v>6335</v>
      </c>
      <c r="B9361" t="str">
        <f t="shared" si="146"/>
        <v>RENE LAGOS Y ASOCIADOS INGENIEROS CIVILES LTDA.</v>
      </c>
      <c r="C9361" t="s">
        <v>6312</v>
      </c>
      <c r="D9361">
        <f>VLOOKUP(C9361,RUBRO!A$2:B$935,2)</f>
        <v>823</v>
      </c>
      <c r="E9361">
        <f>VLOOKUP(A9361,EMPRESA!A$2:B$5796,2,FALSE)</f>
        <v>4668</v>
      </c>
    </row>
    <row r="9362" spans="1:5">
      <c r="A9362" t="s">
        <v>5704</v>
      </c>
      <c r="B9362" t="str">
        <f t="shared" si="146"/>
        <v>RENNER COATINGS CHILE SPA</v>
      </c>
      <c r="C9362" t="s">
        <v>5696</v>
      </c>
      <c r="D9362">
        <f>VLOOKUP(C9362,RUBRO!A$2:B$935,2)</f>
        <v>676</v>
      </c>
      <c r="E9362">
        <f>VLOOKUP(A9362,EMPRESA!A$2:B$5796,2,FALSE)</f>
        <v>4669</v>
      </c>
    </row>
    <row r="9363" spans="1:5">
      <c r="A9363" t="s">
        <v>5704</v>
      </c>
      <c r="B9363" t="str">
        <f t="shared" si="146"/>
        <v>RENNER COATINGS CHILE SPA</v>
      </c>
      <c r="C9363" t="s">
        <v>5894</v>
      </c>
      <c r="D9363">
        <f>VLOOKUP(C9363,RUBRO!A$2:B$935,2)</f>
        <v>721</v>
      </c>
      <c r="E9363">
        <f>VLOOKUP(A9363,EMPRESA!A$2:B$5796,2,FALSE)</f>
        <v>4669</v>
      </c>
    </row>
    <row r="9364" spans="1:5">
      <c r="A9364" t="s">
        <v>264</v>
      </c>
      <c r="B9364" t="str">
        <f t="shared" si="146"/>
        <v>RENO CHILE S.A.</v>
      </c>
      <c r="C9364" t="s">
        <v>249</v>
      </c>
      <c r="D9364">
        <f>VLOOKUP(C9364,RUBRO!A$2:B$935,2)</f>
        <v>21</v>
      </c>
      <c r="E9364">
        <f>VLOOKUP(A9364,EMPRESA!A$2:B$5796,2,FALSE)</f>
        <v>4670</v>
      </c>
    </row>
    <row r="9365" spans="1:5">
      <c r="A9365" t="s">
        <v>264</v>
      </c>
      <c r="B9365" t="str">
        <f t="shared" si="146"/>
        <v>RENO CHILE S.A.</v>
      </c>
      <c r="C9365" t="s">
        <v>1878</v>
      </c>
      <c r="D9365">
        <f>VLOOKUP(C9365,RUBRO!A$2:B$935,2)</f>
        <v>199</v>
      </c>
      <c r="E9365">
        <f>VLOOKUP(A9365,EMPRESA!A$2:B$5796,2,FALSE)</f>
        <v>4670</v>
      </c>
    </row>
    <row r="9366" spans="1:5">
      <c r="A9366" t="s">
        <v>264</v>
      </c>
      <c r="B9366" t="str">
        <f t="shared" si="146"/>
        <v>RENO CHILE S.A.</v>
      </c>
      <c r="C9366" t="s">
        <v>2197</v>
      </c>
      <c r="D9366">
        <f>VLOOKUP(C9366,RUBRO!A$2:B$935,2)</f>
        <v>244</v>
      </c>
      <c r="E9366">
        <f>VLOOKUP(A9366,EMPRESA!A$2:B$5796,2,FALSE)</f>
        <v>4670</v>
      </c>
    </row>
    <row r="9367" spans="1:5">
      <c r="A9367" t="s">
        <v>264</v>
      </c>
      <c r="B9367" t="str">
        <f t="shared" si="146"/>
        <v>RENO CHILE S.A.</v>
      </c>
      <c r="C9367" t="s">
        <v>2580</v>
      </c>
      <c r="D9367">
        <f>VLOOKUP(C9367,RUBRO!A$2:B$935,2)</f>
        <v>294</v>
      </c>
      <c r="E9367">
        <f>VLOOKUP(A9367,EMPRESA!A$2:B$5796,2,FALSE)</f>
        <v>4670</v>
      </c>
    </row>
    <row r="9368" spans="1:5">
      <c r="A9368" t="s">
        <v>264</v>
      </c>
      <c r="B9368" t="str">
        <f t="shared" si="146"/>
        <v>RENO CHILE S.A.</v>
      </c>
      <c r="C9368" t="s">
        <v>2705</v>
      </c>
      <c r="D9368">
        <f>VLOOKUP(C9368,RUBRO!A$2:B$935,2)</f>
        <v>315</v>
      </c>
      <c r="E9368">
        <f>VLOOKUP(A9368,EMPRESA!A$2:B$5796,2,FALSE)</f>
        <v>4670</v>
      </c>
    </row>
    <row r="9369" spans="1:5">
      <c r="A9369" t="s">
        <v>264</v>
      </c>
      <c r="B9369" t="str">
        <f t="shared" si="146"/>
        <v>RENO CHILE S.A.</v>
      </c>
      <c r="C9369" t="s">
        <v>5696</v>
      </c>
      <c r="D9369">
        <f>VLOOKUP(C9369,RUBRO!A$2:B$935,2)</f>
        <v>676</v>
      </c>
      <c r="E9369">
        <f>VLOOKUP(A9369,EMPRESA!A$2:B$5796,2,FALSE)</f>
        <v>4670</v>
      </c>
    </row>
    <row r="9370" spans="1:5">
      <c r="A9370" t="s">
        <v>264</v>
      </c>
      <c r="B9370" t="str">
        <f t="shared" si="146"/>
        <v>RENO CHILE S.A.</v>
      </c>
      <c r="C9370" t="s">
        <v>5782</v>
      </c>
      <c r="D9370">
        <f>VLOOKUP(C9370,RUBRO!A$2:B$935,2)</f>
        <v>708</v>
      </c>
      <c r="E9370">
        <f>VLOOKUP(A9370,EMPRESA!A$2:B$5796,2,FALSE)</f>
        <v>4670</v>
      </c>
    </row>
    <row r="9371" spans="1:5">
      <c r="A9371" t="s">
        <v>264</v>
      </c>
      <c r="B9371" t="str">
        <f t="shared" si="146"/>
        <v>RENO CHILE S.A.</v>
      </c>
      <c r="C9371" t="s">
        <v>5815</v>
      </c>
      <c r="D9371">
        <f>VLOOKUP(C9371,RUBRO!A$2:B$935,2)</f>
        <v>716</v>
      </c>
      <c r="E9371">
        <f>VLOOKUP(A9371,EMPRESA!A$2:B$5796,2,FALSE)</f>
        <v>4670</v>
      </c>
    </row>
    <row r="9372" spans="1:5">
      <c r="A9372" t="s">
        <v>264</v>
      </c>
      <c r="B9372" t="str">
        <f t="shared" si="146"/>
        <v>RENO CHILE S.A.</v>
      </c>
      <c r="C9372" t="s">
        <v>5894</v>
      </c>
      <c r="D9372">
        <f>VLOOKUP(C9372,RUBRO!A$2:B$935,2)</f>
        <v>721</v>
      </c>
      <c r="E9372">
        <f>VLOOKUP(A9372,EMPRESA!A$2:B$5796,2,FALSE)</f>
        <v>4670</v>
      </c>
    </row>
    <row r="9373" spans="1:5">
      <c r="A9373" t="s">
        <v>264</v>
      </c>
      <c r="B9373" t="str">
        <f t="shared" si="146"/>
        <v>RENO CHILE S.A.</v>
      </c>
      <c r="C9373" t="s">
        <v>5925</v>
      </c>
      <c r="D9373">
        <f>VLOOKUP(C9373,RUBRO!A$2:B$935,2)</f>
        <v>723</v>
      </c>
      <c r="E9373">
        <f>VLOOKUP(A9373,EMPRESA!A$2:B$5796,2,FALSE)</f>
        <v>4670</v>
      </c>
    </row>
    <row r="9374" spans="1:5">
      <c r="A9374" t="s">
        <v>264</v>
      </c>
      <c r="B9374" t="str">
        <f t="shared" si="146"/>
        <v>RENO CHILE S.A.</v>
      </c>
      <c r="C9374" t="s">
        <v>6438</v>
      </c>
      <c r="D9374">
        <f>VLOOKUP(C9374,RUBRO!A$2:B$935,2)</f>
        <v>857</v>
      </c>
      <c r="E9374">
        <f>VLOOKUP(A9374,EMPRESA!A$2:B$5796,2,FALSE)</f>
        <v>4670</v>
      </c>
    </row>
    <row r="9375" spans="1:5">
      <c r="A9375" t="s">
        <v>743</v>
      </c>
      <c r="B9375" t="str">
        <f t="shared" si="146"/>
        <v>RENT A CAR PIAMONTE</v>
      </c>
      <c r="C9375" t="s">
        <v>732</v>
      </c>
      <c r="D9375">
        <f>VLOOKUP(C9375,RUBRO!A$2:B$935,2)</f>
        <v>77</v>
      </c>
      <c r="E9375">
        <f>VLOOKUP(A9375,EMPRESA!A$2:B$5796,2,FALSE)</f>
        <v>4671</v>
      </c>
    </row>
    <row r="9376" spans="1:5">
      <c r="A9376" t="s">
        <v>759</v>
      </c>
      <c r="B9376" t="str">
        <f t="shared" si="146"/>
        <v>RENTA EQUIP CHILE LTDA.</v>
      </c>
      <c r="C9376" t="s">
        <v>754</v>
      </c>
      <c r="D9376">
        <f>VLOOKUP(C9376,RUBRO!A$2:B$935,2)</f>
        <v>80</v>
      </c>
      <c r="E9376">
        <f>VLOOKUP(A9376,EMPRESA!A$2:B$5796,2,FALSE)</f>
        <v>4672</v>
      </c>
    </row>
    <row r="9377" spans="1:5">
      <c r="A9377" t="s">
        <v>759</v>
      </c>
      <c r="B9377" t="str">
        <f t="shared" si="146"/>
        <v>RENTA EQUIP CHILE LTDA.</v>
      </c>
      <c r="C9377" t="s">
        <v>5267</v>
      </c>
      <c r="D9377">
        <f>VLOOKUP(C9377,RUBRO!A$2:B$935,2)</f>
        <v>574</v>
      </c>
      <c r="E9377">
        <f>VLOOKUP(A9377,EMPRESA!A$2:B$5796,2,FALSE)</f>
        <v>4672</v>
      </c>
    </row>
    <row r="9378" spans="1:5">
      <c r="A9378" t="s">
        <v>2230</v>
      </c>
      <c r="B9378" t="str">
        <f t="shared" si="146"/>
        <v>RENTA NACIONAL COMPANIA DE SEGUROS DE VIDA S.A.</v>
      </c>
      <c r="C9378" t="s">
        <v>2212</v>
      </c>
      <c r="D9378">
        <f>VLOOKUP(C9378,RUBRO!A$2:B$935,2)</f>
        <v>248</v>
      </c>
      <c r="E9378">
        <f>VLOOKUP(A9378,EMPRESA!A$2:B$5796,2,FALSE)</f>
        <v>4673</v>
      </c>
    </row>
    <row r="9379" spans="1:5">
      <c r="A9379" t="s">
        <v>2229</v>
      </c>
      <c r="B9379" t="str">
        <f t="shared" si="146"/>
        <v>RENTA NACIONAL COMPANIA DE SEGUROS GENERALES S.A.</v>
      </c>
      <c r="C9379" t="s">
        <v>2212</v>
      </c>
      <c r="D9379">
        <f>VLOOKUP(C9379,RUBRO!A$2:B$935,2)</f>
        <v>248</v>
      </c>
      <c r="E9379">
        <f>VLOOKUP(A9379,EMPRESA!A$2:B$5796,2,FALSE)</f>
        <v>4674</v>
      </c>
    </row>
    <row r="9380" spans="1:5">
      <c r="A9380" t="s">
        <v>2426</v>
      </c>
      <c r="B9380" t="str">
        <f t="shared" si="146"/>
        <v>RENTAS E INVERSIONES ECOTECNOS S.A.</v>
      </c>
      <c r="C9380" t="s">
        <v>2401</v>
      </c>
      <c r="D9380">
        <f>VLOOKUP(C9380,RUBRO!A$2:B$935,2)</f>
        <v>272</v>
      </c>
      <c r="E9380">
        <f>VLOOKUP(A9380,EMPRESA!A$2:B$5796,2,FALSE)</f>
        <v>4675</v>
      </c>
    </row>
    <row r="9381" spans="1:5">
      <c r="A9381" t="s">
        <v>744</v>
      </c>
      <c r="B9381" t="str">
        <f t="shared" si="146"/>
        <v>RENTAS Y SERVICIOS S.A.</v>
      </c>
      <c r="C9381" t="s">
        <v>732</v>
      </c>
      <c r="D9381">
        <f>VLOOKUP(C9381,RUBRO!A$2:B$935,2)</f>
        <v>77</v>
      </c>
      <c r="E9381">
        <f>VLOOKUP(A9381,EMPRESA!A$2:B$5796,2,FALSE)</f>
        <v>4676</v>
      </c>
    </row>
    <row r="9382" spans="1:5">
      <c r="A9382" t="s">
        <v>744</v>
      </c>
      <c r="B9382" t="str">
        <f t="shared" si="146"/>
        <v>RENTAS Y SERVICIOS S.A.</v>
      </c>
      <c r="C9382" t="s">
        <v>5037</v>
      </c>
      <c r="D9382">
        <f>VLOOKUP(C9382,RUBRO!A$2:B$935,2)</f>
        <v>539</v>
      </c>
      <c r="E9382">
        <f>VLOOKUP(A9382,EMPRESA!A$2:B$5796,2,FALSE)</f>
        <v>4676</v>
      </c>
    </row>
    <row r="9383" spans="1:5">
      <c r="A9383" t="s">
        <v>2760</v>
      </c>
      <c r="B9383" t="str">
        <f t="shared" si="146"/>
        <v>RENTOKIL INITIAL CHILE SPA</v>
      </c>
      <c r="C9383" t="s">
        <v>2757</v>
      </c>
      <c r="D9383">
        <f>VLOOKUP(C9383,RUBRO!A$2:B$935,2)</f>
        <v>321</v>
      </c>
      <c r="E9383">
        <f>VLOOKUP(A9383,EMPRESA!A$2:B$5796,2,FALSE)</f>
        <v>4677</v>
      </c>
    </row>
    <row r="9384" spans="1:5">
      <c r="A9384" t="s">
        <v>2760</v>
      </c>
      <c r="B9384" t="str">
        <f t="shared" si="146"/>
        <v>RENTOKIL INITIAL CHILE SPA</v>
      </c>
      <c r="C9384" t="s">
        <v>3858</v>
      </c>
      <c r="D9384">
        <f>VLOOKUP(C9384,RUBRO!A$2:B$935,2)</f>
        <v>450</v>
      </c>
      <c r="E9384">
        <f>VLOOKUP(A9384,EMPRESA!A$2:B$5796,2,FALSE)</f>
        <v>4677</v>
      </c>
    </row>
    <row r="9385" spans="1:5">
      <c r="A9385" t="s">
        <v>2760</v>
      </c>
      <c r="B9385" t="str">
        <f t="shared" si="146"/>
        <v>RENTOKIL INITIAL CHILE SPA</v>
      </c>
      <c r="C9385" t="s">
        <v>4760</v>
      </c>
      <c r="D9385">
        <f>VLOOKUP(C9385,RUBRO!A$2:B$935,2)</f>
        <v>501</v>
      </c>
      <c r="E9385">
        <f>VLOOKUP(A9385,EMPRESA!A$2:B$5796,2,FALSE)</f>
        <v>4677</v>
      </c>
    </row>
    <row r="9386" spans="1:5">
      <c r="A9386" t="s">
        <v>2760</v>
      </c>
      <c r="B9386" t="str">
        <f t="shared" si="146"/>
        <v>RENTOKIL INITIAL CHILE SPA</v>
      </c>
      <c r="C9386" t="s">
        <v>6344</v>
      </c>
      <c r="D9386">
        <f>VLOOKUP(C9386,RUBRO!A$2:B$935,2)</f>
        <v>828</v>
      </c>
      <c r="E9386">
        <f>VLOOKUP(A9386,EMPRESA!A$2:B$5796,2,FALSE)</f>
        <v>4677</v>
      </c>
    </row>
    <row r="9387" spans="1:5">
      <c r="A9387" t="s">
        <v>2760</v>
      </c>
      <c r="B9387" t="str">
        <f t="shared" si="146"/>
        <v>RENTOKIL INITIAL CHILE SPA</v>
      </c>
      <c r="C9387" t="s">
        <v>6578</v>
      </c>
      <c r="D9387">
        <f>VLOOKUP(C9387,RUBRO!A$2:B$935,2)</f>
        <v>908</v>
      </c>
      <c r="E9387">
        <f>VLOOKUP(A9387,EMPRESA!A$2:B$5796,2,FALSE)</f>
        <v>4677</v>
      </c>
    </row>
    <row r="9388" spans="1:5">
      <c r="A9388" t="s">
        <v>2760</v>
      </c>
      <c r="B9388" t="str">
        <f t="shared" si="146"/>
        <v>RENTOKIL INITIAL CHILE SPA</v>
      </c>
      <c r="C9388" t="s">
        <v>6580</v>
      </c>
      <c r="D9388">
        <f>VLOOKUP(C9388,RUBRO!A$2:B$935,2)</f>
        <v>909</v>
      </c>
      <c r="E9388">
        <f>VLOOKUP(A9388,EMPRESA!A$2:B$5796,2,FALSE)</f>
        <v>4677</v>
      </c>
    </row>
    <row r="9389" spans="1:5">
      <c r="A9389" t="s">
        <v>2760</v>
      </c>
      <c r="B9389" t="str">
        <f t="shared" si="146"/>
        <v>RENTOKIL INITIAL CHILE SPA</v>
      </c>
      <c r="C9389" t="s">
        <v>6587</v>
      </c>
      <c r="D9389">
        <f>VLOOKUP(C9389,RUBRO!A$2:B$935,2)</f>
        <v>912</v>
      </c>
      <c r="E9389">
        <f>VLOOKUP(A9389,EMPRESA!A$2:B$5796,2,FALSE)</f>
        <v>4677</v>
      </c>
    </row>
    <row r="9390" spans="1:5">
      <c r="A9390" t="s">
        <v>5309</v>
      </c>
      <c r="B9390" t="str">
        <f t="shared" si="146"/>
        <v>REPMIN SPA</v>
      </c>
      <c r="C9390" t="s">
        <v>5295</v>
      </c>
      <c r="D9390">
        <f>VLOOKUP(C9390,RUBRO!A$2:B$935,2)</f>
        <v>578</v>
      </c>
      <c r="E9390">
        <f>VLOOKUP(A9390,EMPRESA!A$2:B$5796,2,FALSE)</f>
        <v>4678</v>
      </c>
    </row>
    <row r="9391" spans="1:5">
      <c r="A9391" t="s">
        <v>5309</v>
      </c>
      <c r="B9391" t="str">
        <f t="shared" si="146"/>
        <v>REPMIN SPA</v>
      </c>
      <c r="C9391" t="s">
        <v>6366</v>
      </c>
      <c r="D9391">
        <f>VLOOKUP(C9391,RUBRO!A$2:B$935,2)</f>
        <v>832</v>
      </c>
      <c r="E9391">
        <f>VLOOKUP(A9391,EMPRESA!A$2:B$5796,2,FALSE)</f>
        <v>4678</v>
      </c>
    </row>
    <row r="9392" spans="1:5">
      <c r="A9392" t="s">
        <v>2460</v>
      </c>
      <c r="B9392" t="str">
        <f t="shared" si="146"/>
        <v>REPRESENTACIONES DOCE S.A.</v>
      </c>
      <c r="C9392" t="s">
        <v>2452</v>
      </c>
      <c r="D9392">
        <f>VLOOKUP(C9392,RUBRO!A$2:B$935,2)</f>
        <v>275</v>
      </c>
      <c r="E9392">
        <f>VLOOKUP(A9392,EMPRESA!A$2:B$5796,2,FALSE)</f>
        <v>4679</v>
      </c>
    </row>
    <row r="9393" spans="1:5">
      <c r="A9393" t="s">
        <v>5262</v>
      </c>
      <c r="B9393" t="str">
        <f t="shared" si="146"/>
        <v>REPRESENTACIONES JCE S.A.</v>
      </c>
      <c r="C9393" t="s">
        <v>5248</v>
      </c>
      <c r="D9393">
        <f>VLOOKUP(C9393,RUBRO!A$2:B$935,2)</f>
        <v>572</v>
      </c>
      <c r="E9393">
        <f>VLOOKUP(A9393,EMPRESA!A$2:B$5796,2,FALSE)</f>
        <v>4680</v>
      </c>
    </row>
    <row r="9394" spans="1:5">
      <c r="A9394" t="s">
        <v>6039</v>
      </c>
      <c r="B9394" t="str">
        <f t="shared" si="146"/>
        <v>REPRESENTACIONES SPACE LTDA.</v>
      </c>
      <c r="C9394" t="s">
        <v>6038</v>
      </c>
      <c r="D9394">
        <f>VLOOKUP(C9394,RUBRO!A$2:B$935,2)</f>
        <v>762</v>
      </c>
      <c r="E9394">
        <f>VLOOKUP(A9394,EMPRESA!A$2:B$5796,2,FALSE)</f>
        <v>4681</v>
      </c>
    </row>
    <row r="9395" spans="1:5">
      <c r="A9395" t="s">
        <v>277</v>
      </c>
      <c r="B9395" t="str">
        <f t="shared" si="146"/>
        <v>REPUBLIC PARKING SYSTEM CHILE S.A.</v>
      </c>
      <c r="C9395" t="s">
        <v>272</v>
      </c>
      <c r="D9395">
        <f>VLOOKUP(C9395,RUBRO!A$2:B$935,2)</f>
        <v>23</v>
      </c>
      <c r="E9395">
        <f>VLOOKUP(A9395,EMPRESA!A$2:B$5796,2,FALSE)</f>
        <v>4682</v>
      </c>
    </row>
    <row r="9396" spans="1:5">
      <c r="A9396" t="s">
        <v>6068</v>
      </c>
      <c r="B9396" t="str">
        <f t="shared" si="146"/>
        <v>REPUESTOS PER-BUJ</v>
      </c>
      <c r="C9396" t="s">
        <v>6041</v>
      </c>
      <c r="D9396">
        <f>VLOOKUP(C9396,RUBRO!A$2:B$935,2)</f>
        <v>763</v>
      </c>
      <c r="E9396">
        <f>VLOOKUP(A9396,EMPRESA!A$2:B$5796,2,FALSE)</f>
        <v>4683</v>
      </c>
    </row>
    <row r="9397" spans="1:5">
      <c r="A9397" t="s">
        <v>3614</v>
      </c>
      <c r="B9397" t="str">
        <f t="shared" si="146"/>
        <v>RESICHIL SPA</v>
      </c>
      <c r="C9397" t="s">
        <v>3431</v>
      </c>
      <c r="D9397">
        <f>VLOOKUP(C9397,RUBRO!A$2:B$935,2)</f>
        <v>413</v>
      </c>
      <c r="E9397">
        <f>VLOOKUP(A9397,EMPRESA!A$2:B$5796,2,FALSE)</f>
        <v>4684</v>
      </c>
    </row>
    <row r="9398" spans="1:5">
      <c r="A9398" t="s">
        <v>3614</v>
      </c>
      <c r="B9398" t="str">
        <f t="shared" si="146"/>
        <v>RESICHIL SPA</v>
      </c>
      <c r="C9398" t="s">
        <v>5894</v>
      </c>
      <c r="D9398">
        <f>VLOOKUP(C9398,RUBRO!A$2:B$935,2)</f>
        <v>721</v>
      </c>
      <c r="E9398">
        <f>VLOOKUP(A9398,EMPRESA!A$2:B$5796,2,FALSE)</f>
        <v>4684</v>
      </c>
    </row>
    <row r="9399" spans="1:5">
      <c r="A9399" t="s">
        <v>3614</v>
      </c>
      <c r="B9399" t="str">
        <f t="shared" si="146"/>
        <v>RESICHIL SPA</v>
      </c>
      <c r="C9399" t="s">
        <v>6075</v>
      </c>
      <c r="D9399">
        <f>VLOOKUP(C9399,RUBRO!A$2:B$935,2)</f>
        <v>764</v>
      </c>
      <c r="E9399">
        <f>VLOOKUP(A9399,EMPRESA!A$2:B$5796,2,FALSE)</f>
        <v>4684</v>
      </c>
    </row>
    <row r="9400" spans="1:5">
      <c r="A9400" t="s">
        <v>6076</v>
      </c>
      <c r="B9400" t="str">
        <f t="shared" si="146"/>
        <v>RESINAS DEL BIO-BIO S.A.</v>
      </c>
      <c r="C9400" t="s">
        <v>6075</v>
      </c>
      <c r="D9400">
        <f>VLOOKUP(C9400,RUBRO!A$2:B$935,2)</f>
        <v>764</v>
      </c>
      <c r="E9400">
        <f>VLOOKUP(A9400,EMPRESA!A$2:B$5796,2,FALSE)</f>
        <v>4685</v>
      </c>
    </row>
    <row r="9401" spans="1:5">
      <c r="A9401" t="s">
        <v>6007</v>
      </c>
      <c r="B9401" t="str">
        <f t="shared" si="146"/>
        <v>RESITER S.A.</v>
      </c>
      <c r="C9401" t="s">
        <v>6004</v>
      </c>
      <c r="D9401">
        <f>VLOOKUP(C9401,RUBRO!A$2:B$935,2)</f>
        <v>746</v>
      </c>
      <c r="E9401">
        <f>VLOOKUP(A9401,EMPRESA!A$2:B$5796,2,FALSE)</f>
        <v>4686</v>
      </c>
    </row>
    <row r="9402" spans="1:5">
      <c r="A9402" t="s">
        <v>6078</v>
      </c>
      <c r="B9402" t="str">
        <f t="shared" si="146"/>
        <v>RESORTES DEVAL</v>
      </c>
      <c r="C9402" t="s">
        <v>6077</v>
      </c>
      <c r="D9402">
        <f>VLOOKUP(C9402,RUBRO!A$2:B$935,2)</f>
        <v>765</v>
      </c>
      <c r="E9402">
        <f>VLOOKUP(A9402,EMPRESA!A$2:B$5796,2,FALSE)</f>
        <v>4687</v>
      </c>
    </row>
    <row r="9403" spans="1:5">
      <c r="A9403" t="s">
        <v>6079</v>
      </c>
      <c r="B9403" t="str">
        <f t="shared" si="146"/>
        <v>RESORTES FIEBIG LTDA.</v>
      </c>
      <c r="C9403" t="s">
        <v>6077</v>
      </c>
      <c r="D9403">
        <f>VLOOKUP(C9403,RUBRO!A$2:B$935,2)</f>
        <v>765</v>
      </c>
      <c r="E9403">
        <f>VLOOKUP(A9403,EMPRESA!A$2:B$5796,2,FALSE)</f>
        <v>4688</v>
      </c>
    </row>
    <row r="9404" spans="1:5">
      <c r="A9404" t="s">
        <v>6080</v>
      </c>
      <c r="B9404" t="str">
        <f t="shared" si="146"/>
        <v>RESORTES MADRIGAL</v>
      </c>
      <c r="C9404" t="s">
        <v>6077</v>
      </c>
      <c r="D9404">
        <f>VLOOKUP(C9404,RUBRO!A$2:B$935,2)</f>
        <v>765</v>
      </c>
      <c r="E9404">
        <f>VLOOKUP(A9404,EMPRESA!A$2:B$5796,2,FALSE)</f>
        <v>4689</v>
      </c>
    </row>
    <row r="9405" spans="1:5">
      <c r="A9405" t="s">
        <v>6081</v>
      </c>
      <c r="B9405" t="str">
        <f t="shared" si="146"/>
        <v>RESORTES XIMENA</v>
      </c>
      <c r="C9405" t="s">
        <v>6077</v>
      </c>
      <c r="D9405">
        <f>VLOOKUP(C9405,RUBRO!A$2:B$935,2)</f>
        <v>765</v>
      </c>
      <c r="E9405">
        <f>VLOOKUP(A9405,EMPRESA!A$2:B$5796,2,FALSE)</f>
        <v>4690</v>
      </c>
    </row>
    <row r="9406" spans="1:5">
      <c r="A9406" t="s">
        <v>6089</v>
      </c>
      <c r="B9406" t="str">
        <f t="shared" si="146"/>
        <v>RESTAURANT EL DANUBIO AZUL S.A.</v>
      </c>
      <c r="C9406" t="s">
        <v>6082</v>
      </c>
      <c r="D9406">
        <f>VLOOKUP(C9406,RUBRO!A$2:B$935,2)</f>
        <v>766</v>
      </c>
      <c r="E9406">
        <f>VLOOKUP(A9406,EMPRESA!A$2:B$5796,2,FALSE)</f>
        <v>4691</v>
      </c>
    </row>
    <row r="9407" spans="1:5">
      <c r="A9407" t="s">
        <v>6090</v>
      </c>
      <c r="B9407" t="str">
        <f t="shared" si="146"/>
        <v>RESTAURANT LOS ADOBES DE ARGOMEDO S.A.</v>
      </c>
      <c r="C9407" t="s">
        <v>6082</v>
      </c>
      <c r="D9407">
        <f>VLOOKUP(C9407,RUBRO!A$2:B$935,2)</f>
        <v>766</v>
      </c>
      <c r="E9407">
        <f>VLOOKUP(A9407,EMPRESA!A$2:B$5796,2,FALSE)</f>
        <v>4692</v>
      </c>
    </row>
    <row r="9408" spans="1:5">
      <c r="A9408" t="s">
        <v>3615</v>
      </c>
      <c r="B9408" t="str">
        <f t="shared" si="146"/>
        <v>RESTAURANT MIRAOLAS</v>
      </c>
      <c r="C9408" t="s">
        <v>3431</v>
      </c>
      <c r="D9408">
        <f>VLOOKUP(C9408,RUBRO!A$2:B$935,2)</f>
        <v>413</v>
      </c>
      <c r="E9408">
        <f>VLOOKUP(A9408,EMPRESA!A$2:B$5796,2,FALSE)</f>
        <v>4693</v>
      </c>
    </row>
    <row r="9409" spans="1:5">
      <c r="A9409" t="s">
        <v>3615</v>
      </c>
      <c r="B9409" t="str">
        <f t="shared" si="146"/>
        <v>RESTAURANT MIRAOLAS</v>
      </c>
      <c r="C9409" t="s">
        <v>6082</v>
      </c>
      <c r="D9409">
        <f>VLOOKUP(C9409,RUBRO!A$2:B$935,2)</f>
        <v>766</v>
      </c>
      <c r="E9409">
        <f>VLOOKUP(A9409,EMPRESA!A$2:B$5796,2,FALSE)</f>
        <v>4693</v>
      </c>
    </row>
    <row r="9410" spans="1:5">
      <c r="A9410" t="s">
        <v>6091</v>
      </c>
      <c r="B9410" t="str">
        <f t="shared" si="146"/>
        <v>RESTAURANT MULATO</v>
      </c>
      <c r="C9410" t="s">
        <v>6082</v>
      </c>
      <c r="D9410">
        <f>VLOOKUP(C9410,RUBRO!A$2:B$935,2)</f>
        <v>766</v>
      </c>
      <c r="E9410">
        <f>VLOOKUP(A9410,EMPRESA!A$2:B$5796,2,FALSE)</f>
        <v>4694</v>
      </c>
    </row>
    <row r="9411" spans="1:5">
      <c r="A9411" t="s">
        <v>6092</v>
      </c>
      <c r="B9411" t="str">
        <f t="shared" ref="B9411:B9474" si="147">UPPER(A9411)</f>
        <v>RESTAURANT PANORAMA GIRATORIO Y CIA. LTDA.</v>
      </c>
      <c r="C9411" t="s">
        <v>6082</v>
      </c>
      <c r="D9411">
        <f>VLOOKUP(C9411,RUBRO!A$2:B$935,2)</f>
        <v>766</v>
      </c>
      <c r="E9411">
        <f>VLOOKUP(A9411,EMPRESA!A$2:B$5796,2,FALSE)</f>
        <v>4695</v>
      </c>
    </row>
    <row r="9412" spans="1:5">
      <c r="A9412" t="s">
        <v>6093</v>
      </c>
      <c r="B9412" t="str">
        <f t="shared" si="147"/>
        <v>RESTAURANTE LOS BUENOS MUCHACHOS</v>
      </c>
      <c r="C9412" t="s">
        <v>6082</v>
      </c>
      <c r="D9412">
        <f>VLOOKUP(C9412,RUBRO!A$2:B$935,2)</f>
        <v>766</v>
      </c>
      <c r="E9412">
        <f>VLOOKUP(A9412,EMPRESA!A$2:B$5796,2,FALSE)</f>
        <v>4696</v>
      </c>
    </row>
    <row r="9413" spans="1:5">
      <c r="A9413" t="s">
        <v>6094</v>
      </c>
      <c r="B9413" t="str">
        <f t="shared" si="147"/>
        <v>RESTORAN PINPILINPAUSHA SPA</v>
      </c>
      <c r="C9413" t="s">
        <v>6082</v>
      </c>
      <c r="D9413">
        <f>VLOOKUP(C9413,RUBRO!A$2:B$935,2)</f>
        <v>766</v>
      </c>
      <c r="E9413">
        <f>VLOOKUP(A9413,EMPRESA!A$2:B$5796,2,FALSE)</f>
        <v>4697</v>
      </c>
    </row>
    <row r="9414" spans="1:5">
      <c r="A9414" t="s">
        <v>903</v>
      </c>
      <c r="B9414" t="str">
        <f t="shared" si="147"/>
        <v>REUTTER S.A.</v>
      </c>
      <c r="C9414" t="s">
        <v>887</v>
      </c>
      <c r="D9414">
        <f>VLOOKUP(C9414,RUBRO!A$2:B$935,2)</f>
        <v>96</v>
      </c>
      <c r="E9414">
        <f>VLOOKUP(A9414,EMPRESA!A$2:B$5796,2,FALSE)</f>
        <v>4698</v>
      </c>
    </row>
    <row r="9415" spans="1:5">
      <c r="A9415" t="s">
        <v>903</v>
      </c>
      <c r="B9415" t="str">
        <f t="shared" si="147"/>
        <v>REUTTER S.A.</v>
      </c>
      <c r="C9415" t="s">
        <v>912</v>
      </c>
      <c r="D9415">
        <f>VLOOKUP(C9415,RUBRO!A$2:B$935,2)</f>
        <v>97</v>
      </c>
      <c r="E9415">
        <f>VLOOKUP(A9415,EMPRESA!A$2:B$5796,2,FALSE)</f>
        <v>4698</v>
      </c>
    </row>
    <row r="9416" spans="1:5">
      <c r="A9416" t="s">
        <v>903</v>
      </c>
      <c r="B9416" t="str">
        <f t="shared" si="147"/>
        <v>REUTTER S.A.</v>
      </c>
      <c r="C9416" t="s">
        <v>4627</v>
      </c>
      <c r="D9416">
        <f>VLOOKUP(C9416,RUBRO!A$2:B$935,2)</f>
        <v>488</v>
      </c>
      <c r="E9416">
        <f>VLOOKUP(A9416,EMPRESA!A$2:B$5796,2,FALSE)</f>
        <v>4698</v>
      </c>
    </row>
    <row r="9417" spans="1:5">
      <c r="A9417" t="s">
        <v>903</v>
      </c>
      <c r="B9417" t="str">
        <f t="shared" si="147"/>
        <v>REUTTER S.A.</v>
      </c>
      <c r="C9417" t="s">
        <v>4894</v>
      </c>
      <c r="D9417">
        <f>VLOOKUP(C9417,RUBRO!A$2:B$935,2)</f>
        <v>520</v>
      </c>
      <c r="E9417">
        <f>VLOOKUP(A9417,EMPRESA!A$2:B$5796,2,FALSE)</f>
        <v>4698</v>
      </c>
    </row>
    <row r="9418" spans="1:5">
      <c r="A9418" t="s">
        <v>903</v>
      </c>
      <c r="B9418" t="str">
        <f t="shared" si="147"/>
        <v>REUTTER S.A.</v>
      </c>
      <c r="C9418" t="s">
        <v>5815</v>
      </c>
      <c r="D9418">
        <f>VLOOKUP(C9418,RUBRO!A$2:B$935,2)</f>
        <v>716</v>
      </c>
      <c r="E9418">
        <f>VLOOKUP(A9418,EMPRESA!A$2:B$5796,2,FALSE)</f>
        <v>4698</v>
      </c>
    </row>
    <row r="9419" spans="1:5">
      <c r="A9419" t="s">
        <v>903</v>
      </c>
      <c r="B9419" t="str">
        <f t="shared" si="147"/>
        <v>REUTTER S.A.</v>
      </c>
      <c r="C9419" t="s">
        <v>5894</v>
      </c>
      <c r="D9419">
        <f>VLOOKUP(C9419,RUBRO!A$2:B$935,2)</f>
        <v>721</v>
      </c>
      <c r="E9419">
        <f>VLOOKUP(A9419,EMPRESA!A$2:B$5796,2,FALSE)</f>
        <v>4698</v>
      </c>
    </row>
    <row r="9420" spans="1:5">
      <c r="A9420" t="s">
        <v>1506</v>
      </c>
      <c r="B9420" t="str">
        <f t="shared" si="147"/>
        <v>REVAL</v>
      </c>
      <c r="C9420" t="s">
        <v>1501</v>
      </c>
      <c r="D9420">
        <f>VLOOKUP(C9420,RUBRO!A$2:B$935,2)</f>
        <v>149</v>
      </c>
      <c r="E9420">
        <f>VLOOKUP(A9420,EMPRESA!A$2:B$5796,2,FALSE)</f>
        <v>4699</v>
      </c>
    </row>
    <row r="9421" spans="1:5">
      <c r="A9421" t="s">
        <v>2862</v>
      </c>
      <c r="B9421" t="str">
        <f t="shared" si="147"/>
        <v>REVESOL</v>
      </c>
      <c r="C9421" t="s">
        <v>2861</v>
      </c>
      <c r="D9421">
        <f>VLOOKUP(C9421,RUBRO!A$2:B$935,2)</f>
        <v>331</v>
      </c>
      <c r="E9421">
        <f>VLOOKUP(A9421,EMPRESA!A$2:B$5796,2,FALSE)</f>
        <v>4700</v>
      </c>
    </row>
    <row r="9422" spans="1:5">
      <c r="A9422" t="s">
        <v>2862</v>
      </c>
      <c r="B9422" t="str">
        <f t="shared" si="147"/>
        <v>REVESOL</v>
      </c>
      <c r="C9422" t="s">
        <v>3289</v>
      </c>
      <c r="D9422">
        <f>VLOOKUP(C9422,RUBRO!A$2:B$935,2)</f>
        <v>384</v>
      </c>
      <c r="E9422">
        <f>VLOOKUP(A9422,EMPRESA!A$2:B$5796,2,FALSE)</f>
        <v>4700</v>
      </c>
    </row>
    <row r="9423" spans="1:5">
      <c r="A9423" t="s">
        <v>2862</v>
      </c>
      <c r="B9423" t="str">
        <f t="shared" si="147"/>
        <v>REVESOL</v>
      </c>
      <c r="C9423" t="s">
        <v>3431</v>
      </c>
      <c r="D9423">
        <f>VLOOKUP(C9423,RUBRO!A$2:B$935,2)</f>
        <v>413</v>
      </c>
      <c r="E9423">
        <f>VLOOKUP(A9423,EMPRESA!A$2:B$5796,2,FALSE)</f>
        <v>4700</v>
      </c>
    </row>
    <row r="9424" spans="1:5">
      <c r="A9424" t="s">
        <v>2862</v>
      </c>
      <c r="B9424" t="str">
        <f t="shared" si="147"/>
        <v>REVESOL</v>
      </c>
      <c r="C9424" t="s">
        <v>5221</v>
      </c>
      <c r="D9424">
        <f>VLOOKUP(C9424,RUBRO!A$2:B$935,2)</f>
        <v>571</v>
      </c>
      <c r="E9424">
        <f>VLOOKUP(A9424,EMPRESA!A$2:B$5796,2,FALSE)</f>
        <v>4700</v>
      </c>
    </row>
    <row r="9425" spans="1:5">
      <c r="A9425" t="s">
        <v>2862</v>
      </c>
      <c r="B9425" t="str">
        <f t="shared" si="147"/>
        <v>REVESOL</v>
      </c>
      <c r="C9425" t="s">
        <v>5295</v>
      </c>
      <c r="D9425">
        <f>VLOOKUP(C9425,RUBRO!A$2:B$935,2)</f>
        <v>578</v>
      </c>
      <c r="E9425">
        <f>VLOOKUP(A9425,EMPRESA!A$2:B$5796,2,FALSE)</f>
        <v>4700</v>
      </c>
    </row>
    <row r="9426" spans="1:5">
      <c r="A9426" t="s">
        <v>544</v>
      </c>
      <c r="B9426" t="str">
        <f t="shared" si="147"/>
        <v>REVESTIMIENTOS FLOORCENTER LTDA.</v>
      </c>
      <c r="C9426" t="s">
        <v>518</v>
      </c>
      <c r="D9426">
        <f>VLOOKUP(C9426,RUBRO!A$2:B$935,2)</f>
        <v>47</v>
      </c>
      <c r="E9426">
        <f>VLOOKUP(A9426,EMPRESA!A$2:B$5796,2,FALSE)</f>
        <v>4701</v>
      </c>
    </row>
    <row r="9427" spans="1:5">
      <c r="A9427" t="s">
        <v>544</v>
      </c>
      <c r="B9427" t="str">
        <f t="shared" si="147"/>
        <v>REVESTIMIENTOS FLOORCENTER LTDA.</v>
      </c>
      <c r="C9427" t="s">
        <v>5657</v>
      </c>
      <c r="D9427">
        <f>VLOOKUP(C9427,RUBRO!A$2:B$935,2)</f>
        <v>656</v>
      </c>
      <c r="E9427">
        <f>VLOOKUP(A9427,EMPRESA!A$2:B$5796,2,FALSE)</f>
        <v>4701</v>
      </c>
    </row>
    <row r="9428" spans="1:5">
      <c r="A9428" t="s">
        <v>544</v>
      </c>
      <c r="B9428" t="str">
        <f t="shared" si="147"/>
        <v>REVESTIMIENTOS FLOORCENTER LTDA.</v>
      </c>
      <c r="C9428" t="s">
        <v>5684</v>
      </c>
      <c r="D9428">
        <f>VLOOKUP(C9428,RUBRO!A$2:B$935,2)</f>
        <v>669</v>
      </c>
      <c r="E9428">
        <f>VLOOKUP(A9428,EMPRESA!A$2:B$5796,2,FALSE)</f>
        <v>4701</v>
      </c>
    </row>
    <row r="9429" spans="1:5">
      <c r="A9429" t="s">
        <v>544</v>
      </c>
      <c r="B9429" t="str">
        <f t="shared" si="147"/>
        <v>REVESTIMIENTOS FLOORCENTER LTDA.</v>
      </c>
      <c r="C9429" t="s">
        <v>5709</v>
      </c>
      <c r="D9429">
        <f>VLOOKUP(C9429,RUBRO!A$2:B$935,2)</f>
        <v>678</v>
      </c>
      <c r="E9429">
        <f>VLOOKUP(A9429,EMPRESA!A$2:B$5796,2,FALSE)</f>
        <v>4701</v>
      </c>
    </row>
    <row r="9430" spans="1:5">
      <c r="A9430" t="s">
        <v>544</v>
      </c>
      <c r="B9430" t="str">
        <f t="shared" si="147"/>
        <v>REVESTIMIENTOS FLOORCENTER LTDA.</v>
      </c>
      <c r="C9430" t="s">
        <v>5713</v>
      </c>
      <c r="D9430">
        <f>VLOOKUP(C9430,RUBRO!A$2:B$935,2)</f>
        <v>681</v>
      </c>
      <c r="E9430">
        <f>VLOOKUP(A9430,EMPRESA!A$2:B$5796,2,FALSE)</f>
        <v>4701</v>
      </c>
    </row>
    <row r="9431" spans="1:5">
      <c r="A9431" t="s">
        <v>2793</v>
      </c>
      <c r="B9431" t="str">
        <f t="shared" si="147"/>
        <v>REVISTA AMERICAECONOMIA</v>
      </c>
      <c r="C9431" t="s">
        <v>2770</v>
      </c>
      <c r="D9431">
        <f>VLOOKUP(C9431,RUBRO!A$2:B$935,2)</f>
        <v>326</v>
      </c>
      <c r="E9431">
        <f>VLOOKUP(A9431,EMPRESA!A$2:B$5796,2,FALSE)</f>
        <v>4702</v>
      </c>
    </row>
    <row r="9432" spans="1:5">
      <c r="A9432" t="s">
        <v>2793</v>
      </c>
      <c r="B9432" t="str">
        <f t="shared" si="147"/>
        <v>REVISTA AMERICAECONOMIA</v>
      </c>
      <c r="C9432" t="s">
        <v>6104</v>
      </c>
      <c r="D9432">
        <f>VLOOKUP(C9432,RUBRO!A$2:B$935,2)</f>
        <v>771</v>
      </c>
      <c r="E9432">
        <f>VLOOKUP(A9432,EMPRESA!A$2:B$5796,2,FALSE)</f>
        <v>4702</v>
      </c>
    </row>
    <row r="9433" spans="1:5">
      <c r="A9433" t="s">
        <v>5205</v>
      </c>
      <c r="B9433" t="str">
        <f t="shared" si="147"/>
        <v>REYHER LTDA.</v>
      </c>
      <c r="C9433" t="s">
        <v>5200</v>
      </c>
      <c r="D9433">
        <f>VLOOKUP(C9433,RUBRO!A$2:B$935,2)</f>
        <v>564</v>
      </c>
      <c r="E9433">
        <f>VLOOKUP(A9433,EMPRESA!A$2:B$5796,2,FALSE)</f>
        <v>4703</v>
      </c>
    </row>
    <row r="9434" spans="1:5">
      <c r="A9434" t="s">
        <v>5205</v>
      </c>
      <c r="B9434" t="str">
        <f t="shared" si="147"/>
        <v>REYHER LTDA.</v>
      </c>
      <c r="C9434" t="s">
        <v>5206</v>
      </c>
      <c r="D9434">
        <f>VLOOKUP(C9434,RUBRO!A$2:B$935,2)</f>
        <v>565</v>
      </c>
      <c r="E9434">
        <f>VLOOKUP(A9434,EMPRESA!A$2:B$5796,2,FALSE)</f>
        <v>4703</v>
      </c>
    </row>
    <row r="9435" spans="1:5">
      <c r="A9435" t="s">
        <v>2972</v>
      </c>
      <c r="B9435" t="str">
        <f t="shared" si="147"/>
        <v>REZEPKA DESARROLLO INMOBILIARIO LTDA.</v>
      </c>
      <c r="C9435" t="s">
        <v>2881</v>
      </c>
      <c r="D9435">
        <f>VLOOKUP(C9435,RUBRO!A$2:B$935,2)</f>
        <v>335</v>
      </c>
      <c r="E9435">
        <f>VLOOKUP(A9435,EMPRESA!A$2:B$5796,2,FALSE)</f>
        <v>4704</v>
      </c>
    </row>
    <row r="9436" spans="1:5">
      <c r="A9436" t="s">
        <v>2972</v>
      </c>
      <c r="B9436" t="str">
        <f t="shared" si="147"/>
        <v>REZEPKA DESARROLLO INMOBILIARIO LTDA.</v>
      </c>
      <c r="C9436" t="s">
        <v>4773</v>
      </c>
      <c r="D9436">
        <f>VLOOKUP(C9436,RUBRO!A$2:B$935,2)</f>
        <v>504</v>
      </c>
      <c r="E9436">
        <f>VLOOKUP(A9436,EMPRESA!A$2:B$5796,2,FALSE)</f>
        <v>4704</v>
      </c>
    </row>
    <row r="9437" spans="1:5">
      <c r="A9437" t="s">
        <v>6334</v>
      </c>
      <c r="B9437" t="str">
        <f t="shared" si="147"/>
        <v>RFA INGENIEROS CONSULTORES LTDA.</v>
      </c>
      <c r="C9437" t="s">
        <v>6312</v>
      </c>
      <c r="D9437">
        <f>VLOOKUP(C9437,RUBRO!A$2:B$935,2)</f>
        <v>823</v>
      </c>
      <c r="E9437">
        <f>VLOOKUP(A9437,EMPRESA!A$2:B$5796,2,FALSE)</f>
        <v>4705</v>
      </c>
    </row>
    <row r="9438" spans="1:5">
      <c r="A9438" t="s">
        <v>1166</v>
      </c>
      <c r="B9438" t="str">
        <f t="shared" si="147"/>
        <v>RFA INGENIEROS LTDA.</v>
      </c>
      <c r="C9438" t="s">
        <v>1120</v>
      </c>
      <c r="D9438">
        <f>VLOOKUP(C9438,RUBRO!A$2:B$935,2)</f>
        <v>114</v>
      </c>
      <c r="E9438">
        <f>VLOOKUP(A9438,EMPRESA!A$2:B$5796,2,FALSE)</f>
        <v>4706</v>
      </c>
    </row>
    <row r="9439" spans="1:5">
      <c r="A9439" t="s">
        <v>1166</v>
      </c>
      <c r="B9439" t="str">
        <f t="shared" si="147"/>
        <v>RFA INGENIEROS LTDA.</v>
      </c>
      <c r="C9439" t="s">
        <v>2483</v>
      </c>
      <c r="D9439">
        <f>VLOOKUP(C9439,RUBRO!A$2:B$935,2)</f>
        <v>279</v>
      </c>
      <c r="E9439">
        <f>VLOOKUP(A9439,EMPRESA!A$2:B$5796,2,FALSE)</f>
        <v>4706</v>
      </c>
    </row>
    <row r="9440" spans="1:5">
      <c r="A9440" t="s">
        <v>1166</v>
      </c>
      <c r="B9440" t="str">
        <f t="shared" si="147"/>
        <v>RFA INGENIEROS LTDA.</v>
      </c>
      <c r="C9440" t="s">
        <v>2985</v>
      </c>
      <c r="D9440">
        <f>VLOOKUP(C9440,RUBRO!A$2:B$935,2)</f>
        <v>336</v>
      </c>
      <c r="E9440">
        <f>VLOOKUP(A9440,EMPRESA!A$2:B$5796,2,FALSE)</f>
        <v>4706</v>
      </c>
    </row>
    <row r="9441" spans="1:5">
      <c r="A9441" t="s">
        <v>1166</v>
      </c>
      <c r="B9441" t="str">
        <f t="shared" si="147"/>
        <v>RFA INGENIEROS LTDA.</v>
      </c>
      <c r="C9441" t="s">
        <v>4817</v>
      </c>
      <c r="D9441">
        <f>VLOOKUP(C9441,RUBRO!A$2:B$935,2)</f>
        <v>506</v>
      </c>
      <c r="E9441">
        <f>VLOOKUP(A9441,EMPRESA!A$2:B$5796,2,FALSE)</f>
        <v>4706</v>
      </c>
    </row>
    <row r="9442" spans="1:5">
      <c r="A9442" t="s">
        <v>1166</v>
      </c>
      <c r="B9442" t="str">
        <f t="shared" si="147"/>
        <v>RFA INGENIEROS LTDA.</v>
      </c>
      <c r="C9442" t="s">
        <v>6312</v>
      </c>
      <c r="D9442">
        <f>VLOOKUP(C9442,RUBRO!A$2:B$935,2)</f>
        <v>823</v>
      </c>
      <c r="E9442">
        <f>VLOOKUP(A9442,EMPRESA!A$2:B$5796,2,FALSE)</f>
        <v>4706</v>
      </c>
    </row>
    <row r="9443" spans="1:5">
      <c r="A9443" t="s">
        <v>1166</v>
      </c>
      <c r="B9443" t="str">
        <f t="shared" si="147"/>
        <v>RFA INGENIEROS LTDA.</v>
      </c>
      <c r="C9443" t="s">
        <v>6400</v>
      </c>
      <c r="D9443">
        <f>VLOOKUP(C9443,RUBRO!A$2:B$935,2)</f>
        <v>842</v>
      </c>
      <c r="E9443">
        <f>VLOOKUP(A9443,EMPRESA!A$2:B$5796,2,FALSE)</f>
        <v>4706</v>
      </c>
    </row>
    <row r="9444" spans="1:5">
      <c r="A9444" t="s">
        <v>498</v>
      </c>
      <c r="B9444" t="str">
        <f t="shared" si="147"/>
        <v>RGM MALLAS DE ALAMBRE LTDA.</v>
      </c>
      <c r="C9444" t="s">
        <v>478</v>
      </c>
      <c r="D9444">
        <f>VLOOKUP(C9444,RUBRO!A$2:B$935,2)</f>
        <v>44</v>
      </c>
      <c r="E9444">
        <f>VLOOKUP(A9444,EMPRESA!A$2:B$5796,2,FALSE)</f>
        <v>4707</v>
      </c>
    </row>
    <row r="9445" spans="1:5">
      <c r="A9445" t="s">
        <v>498</v>
      </c>
      <c r="B9445" t="str">
        <f t="shared" si="147"/>
        <v>RGM MALLAS DE ALAMBRE LTDA.</v>
      </c>
      <c r="C9445" t="s">
        <v>2068</v>
      </c>
      <c r="D9445">
        <f>VLOOKUP(C9445,RUBRO!A$2:B$935,2)</f>
        <v>230</v>
      </c>
      <c r="E9445">
        <f>VLOOKUP(A9445,EMPRESA!A$2:B$5796,2,FALSE)</f>
        <v>4707</v>
      </c>
    </row>
    <row r="9446" spans="1:5">
      <c r="A9446" t="s">
        <v>498</v>
      </c>
      <c r="B9446" t="str">
        <f t="shared" si="147"/>
        <v>RGM MALLAS DE ALAMBRE LTDA.</v>
      </c>
      <c r="C9446" t="s">
        <v>5192</v>
      </c>
      <c r="D9446">
        <f>VLOOKUP(C9446,RUBRO!A$2:B$935,2)</f>
        <v>560</v>
      </c>
      <c r="E9446">
        <f>VLOOKUP(A9446,EMPRESA!A$2:B$5796,2,FALSE)</f>
        <v>4707</v>
      </c>
    </row>
    <row r="9447" spans="1:5">
      <c r="A9447" t="s">
        <v>6025</v>
      </c>
      <c r="B9447" t="str">
        <f t="shared" si="147"/>
        <v>RGM PUBLICIDAD</v>
      </c>
      <c r="C9447" t="s">
        <v>6023</v>
      </c>
      <c r="D9447">
        <f>VLOOKUP(C9447,RUBRO!A$2:B$935,2)</f>
        <v>755</v>
      </c>
      <c r="E9447">
        <f>VLOOKUP(A9447,EMPRESA!A$2:B$5796,2,FALSE)</f>
        <v>4708</v>
      </c>
    </row>
    <row r="9448" spans="1:5">
      <c r="A9448" t="s">
        <v>6025</v>
      </c>
      <c r="B9448" t="str">
        <f t="shared" si="147"/>
        <v>RGM PUBLICIDAD</v>
      </c>
      <c r="C9448" t="s">
        <v>6355</v>
      </c>
      <c r="D9448">
        <f>VLOOKUP(C9448,RUBRO!A$2:B$935,2)</f>
        <v>831</v>
      </c>
      <c r="E9448">
        <f>VLOOKUP(A9448,EMPRESA!A$2:B$5796,2,FALSE)</f>
        <v>4708</v>
      </c>
    </row>
    <row r="9449" spans="1:5">
      <c r="A9449" t="s">
        <v>995</v>
      </c>
      <c r="B9449" t="str">
        <f t="shared" si="147"/>
        <v>RHEIN CHILE SPA</v>
      </c>
      <c r="C9449" t="s">
        <v>978</v>
      </c>
      <c r="D9449">
        <f>VLOOKUP(C9449,RUBRO!A$2:B$935,2)</f>
        <v>99</v>
      </c>
      <c r="E9449">
        <f>VLOOKUP(A9449,EMPRESA!A$2:B$5796,2,FALSE)</f>
        <v>4709</v>
      </c>
    </row>
    <row r="9450" spans="1:5">
      <c r="A9450" t="s">
        <v>995</v>
      </c>
      <c r="B9450" t="str">
        <f t="shared" si="147"/>
        <v>RHEIN CHILE SPA</v>
      </c>
      <c r="C9450" t="s">
        <v>3431</v>
      </c>
      <c r="D9450">
        <f>VLOOKUP(C9450,RUBRO!A$2:B$935,2)</f>
        <v>413</v>
      </c>
      <c r="E9450">
        <f>VLOOKUP(A9450,EMPRESA!A$2:B$5796,2,FALSE)</f>
        <v>4709</v>
      </c>
    </row>
    <row r="9451" spans="1:5">
      <c r="A9451" t="s">
        <v>5024</v>
      </c>
      <c r="B9451" t="str">
        <f t="shared" si="147"/>
        <v>RHI CHILE S.A.</v>
      </c>
      <c r="C9451" t="s">
        <v>5020</v>
      </c>
      <c r="D9451">
        <f>VLOOKUP(C9451,RUBRO!A$2:B$935,2)</f>
        <v>534</v>
      </c>
      <c r="E9451">
        <f>VLOOKUP(A9451,EMPRESA!A$2:B$5796,2,FALSE)</f>
        <v>4710</v>
      </c>
    </row>
    <row r="9452" spans="1:5">
      <c r="A9452" t="s">
        <v>6417</v>
      </c>
      <c r="B9452" t="str">
        <f t="shared" si="147"/>
        <v>RHISCOM S.A.</v>
      </c>
      <c r="C9452" t="s">
        <v>6412</v>
      </c>
      <c r="D9452">
        <f>VLOOKUP(C9452,RUBRO!A$2:B$935,2)</f>
        <v>846</v>
      </c>
      <c r="E9452">
        <f>VLOOKUP(A9452,EMPRESA!A$2:B$5796,2,FALSE)</f>
        <v>4711</v>
      </c>
    </row>
    <row r="9453" spans="1:5">
      <c r="A9453" t="s">
        <v>238</v>
      </c>
      <c r="B9453" t="str">
        <f t="shared" si="147"/>
        <v>RHODIA CHILE LTDA.</v>
      </c>
      <c r="C9453" t="s">
        <v>217</v>
      </c>
      <c r="D9453">
        <f>VLOOKUP(C9453,RUBRO!A$2:B$935,2)</f>
        <v>19</v>
      </c>
      <c r="E9453">
        <f>VLOOKUP(A9453,EMPRESA!A$2:B$5796,2,FALSE)</f>
        <v>4712</v>
      </c>
    </row>
    <row r="9454" spans="1:5">
      <c r="A9454" t="s">
        <v>238</v>
      </c>
      <c r="B9454" t="str">
        <f t="shared" si="147"/>
        <v>RHODIA CHILE LTDA.</v>
      </c>
      <c r="C9454" t="s">
        <v>4484</v>
      </c>
      <c r="D9454">
        <f>VLOOKUP(C9454,RUBRO!A$2:B$935,2)</f>
        <v>479</v>
      </c>
      <c r="E9454">
        <f>VLOOKUP(A9454,EMPRESA!A$2:B$5796,2,FALSE)</f>
        <v>4712</v>
      </c>
    </row>
    <row r="9455" spans="1:5">
      <c r="A9455" t="s">
        <v>238</v>
      </c>
      <c r="B9455" t="str">
        <f t="shared" si="147"/>
        <v>RHODIA CHILE LTDA.</v>
      </c>
      <c r="C9455" t="s">
        <v>5732</v>
      </c>
      <c r="D9455">
        <f>VLOOKUP(C9455,RUBRO!A$2:B$935,2)</f>
        <v>686</v>
      </c>
      <c r="E9455">
        <f>VLOOKUP(A9455,EMPRESA!A$2:B$5796,2,FALSE)</f>
        <v>4712</v>
      </c>
    </row>
    <row r="9456" spans="1:5">
      <c r="A9456" t="s">
        <v>238</v>
      </c>
      <c r="B9456" t="str">
        <f t="shared" si="147"/>
        <v>RHODIA CHILE LTDA.</v>
      </c>
      <c r="C9456" t="s">
        <v>5894</v>
      </c>
      <c r="D9456">
        <f>VLOOKUP(C9456,RUBRO!A$2:B$935,2)</f>
        <v>721</v>
      </c>
      <c r="E9456">
        <f>VLOOKUP(A9456,EMPRESA!A$2:B$5796,2,FALSE)</f>
        <v>4712</v>
      </c>
    </row>
    <row r="9457" spans="1:5">
      <c r="A9457" t="s">
        <v>238</v>
      </c>
      <c r="B9457" t="str">
        <f t="shared" si="147"/>
        <v>RHODIA CHILE LTDA.</v>
      </c>
      <c r="C9457" t="s">
        <v>5925</v>
      </c>
      <c r="D9457">
        <f>VLOOKUP(C9457,RUBRO!A$2:B$935,2)</f>
        <v>723</v>
      </c>
      <c r="E9457">
        <f>VLOOKUP(A9457,EMPRESA!A$2:B$5796,2,FALSE)</f>
        <v>4712</v>
      </c>
    </row>
    <row r="9458" spans="1:5">
      <c r="A9458" t="s">
        <v>238</v>
      </c>
      <c r="B9458" t="str">
        <f t="shared" si="147"/>
        <v>RHODIA CHILE LTDA.</v>
      </c>
      <c r="C9458" t="s">
        <v>6438</v>
      </c>
      <c r="D9458">
        <f>VLOOKUP(C9458,RUBRO!A$2:B$935,2)</f>
        <v>857</v>
      </c>
      <c r="E9458">
        <f>VLOOKUP(A9458,EMPRESA!A$2:B$5796,2,FALSE)</f>
        <v>4712</v>
      </c>
    </row>
    <row r="9459" spans="1:5">
      <c r="A9459" t="s">
        <v>968</v>
      </c>
      <c r="B9459" t="str">
        <f t="shared" si="147"/>
        <v>RHONA S.A.</v>
      </c>
      <c r="C9459" t="s">
        <v>927</v>
      </c>
      <c r="D9459">
        <f>VLOOKUP(C9459,RUBRO!A$2:B$935,2)</f>
        <v>98</v>
      </c>
      <c r="E9459">
        <f>VLOOKUP(A9459,EMPRESA!A$2:B$5796,2,FALSE)</f>
        <v>4713</v>
      </c>
    </row>
    <row r="9460" spans="1:5">
      <c r="A9460" t="s">
        <v>968</v>
      </c>
      <c r="B9460" t="str">
        <f t="shared" si="147"/>
        <v>RHONA S.A.</v>
      </c>
      <c r="C9460" t="s">
        <v>1331</v>
      </c>
      <c r="D9460">
        <f>VLOOKUP(C9460,RUBRO!A$2:B$935,2)</f>
        <v>121</v>
      </c>
      <c r="E9460">
        <f>VLOOKUP(A9460,EMPRESA!A$2:B$5796,2,FALSE)</f>
        <v>4713</v>
      </c>
    </row>
    <row r="9461" spans="1:5">
      <c r="A9461" t="s">
        <v>968</v>
      </c>
      <c r="B9461" t="str">
        <f t="shared" si="147"/>
        <v>RHONA S.A.</v>
      </c>
      <c r="C9461" t="s">
        <v>2341</v>
      </c>
      <c r="D9461">
        <f>VLOOKUP(C9461,RUBRO!A$2:B$935,2)</f>
        <v>259</v>
      </c>
      <c r="E9461">
        <f>VLOOKUP(A9461,EMPRESA!A$2:B$5796,2,FALSE)</f>
        <v>4713</v>
      </c>
    </row>
    <row r="9462" spans="1:5">
      <c r="A9462" t="s">
        <v>968</v>
      </c>
      <c r="B9462" t="str">
        <f t="shared" si="147"/>
        <v>RHONA S.A.</v>
      </c>
      <c r="C9462" t="s">
        <v>2479</v>
      </c>
      <c r="D9462">
        <f>VLOOKUP(C9462,RUBRO!A$2:B$935,2)</f>
        <v>277</v>
      </c>
      <c r="E9462">
        <f>VLOOKUP(A9462,EMPRESA!A$2:B$5796,2,FALSE)</f>
        <v>4713</v>
      </c>
    </row>
    <row r="9463" spans="1:5">
      <c r="A9463" t="s">
        <v>968</v>
      </c>
      <c r="B9463" t="str">
        <f t="shared" si="147"/>
        <v>RHONA S.A.</v>
      </c>
      <c r="C9463" t="s">
        <v>2500</v>
      </c>
      <c r="D9463">
        <f>VLOOKUP(C9463,RUBRO!A$2:B$935,2)</f>
        <v>280</v>
      </c>
      <c r="E9463">
        <f>VLOOKUP(A9463,EMPRESA!A$2:B$5796,2,FALSE)</f>
        <v>4713</v>
      </c>
    </row>
    <row r="9464" spans="1:5">
      <c r="A9464" t="s">
        <v>968</v>
      </c>
      <c r="B9464" t="str">
        <f t="shared" si="147"/>
        <v>RHONA S.A.</v>
      </c>
      <c r="C9464" t="s">
        <v>3222</v>
      </c>
      <c r="D9464">
        <f>VLOOKUP(C9464,RUBRO!A$2:B$935,2)</f>
        <v>363</v>
      </c>
      <c r="E9464">
        <f>VLOOKUP(A9464,EMPRESA!A$2:B$5796,2,FALSE)</f>
        <v>4713</v>
      </c>
    </row>
    <row r="9465" spans="1:5">
      <c r="A9465" t="s">
        <v>968</v>
      </c>
      <c r="B9465" t="str">
        <f t="shared" si="147"/>
        <v>RHONA S.A.</v>
      </c>
      <c r="C9465" t="s">
        <v>3224</v>
      </c>
      <c r="D9465">
        <f>VLOOKUP(C9465,RUBRO!A$2:B$935,2)</f>
        <v>364</v>
      </c>
      <c r="E9465">
        <f>VLOOKUP(A9465,EMPRESA!A$2:B$5796,2,FALSE)</f>
        <v>4713</v>
      </c>
    </row>
    <row r="9466" spans="1:5">
      <c r="A9466" t="s">
        <v>968</v>
      </c>
      <c r="B9466" t="str">
        <f t="shared" si="147"/>
        <v>RHONA S.A.</v>
      </c>
      <c r="C9466" t="s">
        <v>3277</v>
      </c>
      <c r="D9466">
        <f>VLOOKUP(C9466,RUBRO!A$2:B$935,2)</f>
        <v>381</v>
      </c>
      <c r="E9466">
        <f>VLOOKUP(A9466,EMPRESA!A$2:B$5796,2,FALSE)</f>
        <v>4713</v>
      </c>
    </row>
    <row r="9467" spans="1:5">
      <c r="A9467" t="s">
        <v>968</v>
      </c>
      <c r="B9467" t="str">
        <f t="shared" si="147"/>
        <v>RHONA S.A.</v>
      </c>
      <c r="C9467" t="s">
        <v>5342</v>
      </c>
      <c r="D9467">
        <f>VLOOKUP(C9467,RUBRO!A$2:B$935,2)</f>
        <v>597</v>
      </c>
      <c r="E9467">
        <f>VLOOKUP(A9467,EMPRESA!A$2:B$5796,2,FALSE)</f>
        <v>4713</v>
      </c>
    </row>
    <row r="9468" spans="1:5">
      <c r="A9468" t="s">
        <v>968</v>
      </c>
      <c r="B9468" t="str">
        <f t="shared" si="147"/>
        <v>RHONA S.A.</v>
      </c>
      <c r="C9468" t="s">
        <v>6029</v>
      </c>
      <c r="D9468">
        <f>VLOOKUP(C9468,RUBRO!A$2:B$935,2)</f>
        <v>758</v>
      </c>
      <c r="E9468">
        <f>VLOOKUP(A9468,EMPRESA!A$2:B$5796,2,FALSE)</f>
        <v>4713</v>
      </c>
    </row>
    <row r="9469" spans="1:5">
      <c r="A9469" t="s">
        <v>968</v>
      </c>
      <c r="B9469" t="str">
        <f t="shared" si="147"/>
        <v>RHONA S.A.</v>
      </c>
      <c r="C9469" t="s">
        <v>6447</v>
      </c>
      <c r="D9469">
        <f>VLOOKUP(C9469,RUBRO!A$2:B$935,2)</f>
        <v>860</v>
      </c>
      <c r="E9469">
        <f>VLOOKUP(A9469,EMPRESA!A$2:B$5796,2,FALSE)</f>
        <v>4713</v>
      </c>
    </row>
    <row r="9470" spans="1:5">
      <c r="A9470" t="s">
        <v>968</v>
      </c>
      <c r="B9470" t="str">
        <f t="shared" si="147"/>
        <v>RHONA S.A.</v>
      </c>
      <c r="C9470" t="s">
        <v>6526</v>
      </c>
      <c r="D9470">
        <f>VLOOKUP(C9470,RUBRO!A$2:B$935,2)</f>
        <v>883</v>
      </c>
      <c r="E9470">
        <f>VLOOKUP(A9470,EMPRESA!A$2:B$5796,2,FALSE)</f>
        <v>4713</v>
      </c>
    </row>
    <row r="9471" spans="1:5">
      <c r="A9471" t="s">
        <v>968</v>
      </c>
      <c r="B9471" t="str">
        <f t="shared" si="147"/>
        <v>RHONA S.A.</v>
      </c>
      <c r="C9471" t="s">
        <v>6551</v>
      </c>
      <c r="D9471">
        <f>VLOOKUP(C9471,RUBRO!A$2:B$935,2)</f>
        <v>899</v>
      </c>
      <c r="E9471">
        <f>VLOOKUP(A9471,EMPRESA!A$2:B$5796,2,FALSE)</f>
        <v>4713</v>
      </c>
    </row>
    <row r="9472" spans="1:5">
      <c r="A9472" t="s">
        <v>968</v>
      </c>
      <c r="B9472" t="str">
        <f t="shared" si="147"/>
        <v>RHONA S.A.</v>
      </c>
      <c r="C9472" t="s">
        <v>6648</v>
      </c>
      <c r="D9472">
        <f>VLOOKUP(C9472,RUBRO!A$2:B$935,2)</f>
        <v>923</v>
      </c>
      <c r="E9472">
        <f>VLOOKUP(A9472,EMPRESA!A$2:B$5796,2,FALSE)</f>
        <v>4713</v>
      </c>
    </row>
    <row r="9473" spans="1:5">
      <c r="A9473" t="s">
        <v>499</v>
      </c>
      <c r="B9473" t="str">
        <f t="shared" si="147"/>
        <v>RICARDO DELPORTE DE LA BARRERA</v>
      </c>
      <c r="C9473" t="s">
        <v>478</v>
      </c>
      <c r="D9473">
        <f>VLOOKUP(C9473,RUBRO!A$2:B$935,2)</f>
        <v>44</v>
      </c>
      <c r="E9473">
        <f>VLOOKUP(A9473,EMPRESA!A$2:B$5796,2,FALSE)</f>
        <v>4714</v>
      </c>
    </row>
    <row r="9474" spans="1:5">
      <c r="A9474" t="s">
        <v>499</v>
      </c>
      <c r="B9474" t="str">
        <f t="shared" si="147"/>
        <v>RICARDO DELPORTE DE LA BARRERA</v>
      </c>
      <c r="C9474" t="s">
        <v>1501</v>
      </c>
      <c r="D9474">
        <f>VLOOKUP(C9474,RUBRO!A$2:B$935,2)</f>
        <v>149</v>
      </c>
      <c r="E9474">
        <f>VLOOKUP(A9474,EMPRESA!A$2:B$5796,2,FALSE)</f>
        <v>4714</v>
      </c>
    </row>
    <row r="9475" spans="1:5">
      <c r="A9475" t="s">
        <v>499</v>
      </c>
      <c r="B9475" t="str">
        <f t="shared" ref="B9475:B9538" si="148">UPPER(A9475)</f>
        <v>RICARDO DELPORTE DE LA BARRERA</v>
      </c>
      <c r="C9475" t="s">
        <v>2068</v>
      </c>
      <c r="D9475">
        <f>VLOOKUP(C9475,RUBRO!A$2:B$935,2)</f>
        <v>230</v>
      </c>
      <c r="E9475">
        <f>VLOOKUP(A9475,EMPRESA!A$2:B$5796,2,FALSE)</f>
        <v>4714</v>
      </c>
    </row>
    <row r="9476" spans="1:5">
      <c r="A9476" t="s">
        <v>499</v>
      </c>
      <c r="B9476" t="str">
        <f t="shared" si="148"/>
        <v>RICARDO DELPORTE DE LA BARRERA</v>
      </c>
      <c r="C9476" t="s">
        <v>5192</v>
      </c>
      <c r="D9476">
        <f>VLOOKUP(C9476,RUBRO!A$2:B$935,2)</f>
        <v>560</v>
      </c>
      <c r="E9476">
        <f>VLOOKUP(A9476,EMPRESA!A$2:B$5796,2,FALSE)</f>
        <v>4714</v>
      </c>
    </row>
    <row r="9477" spans="1:5">
      <c r="A9477" t="s">
        <v>2287</v>
      </c>
      <c r="B9477" t="str">
        <f t="shared" si="148"/>
        <v>RICARDO RODRIGUEZ Y CIA. LTDA.</v>
      </c>
      <c r="C9477" t="s">
        <v>2250</v>
      </c>
      <c r="D9477">
        <f>VLOOKUP(C9477,RUBRO!A$2:B$935,2)</f>
        <v>253</v>
      </c>
      <c r="E9477">
        <f>VLOOKUP(A9477,EMPRESA!A$2:B$5796,2,FALSE)</f>
        <v>4715</v>
      </c>
    </row>
    <row r="9478" spans="1:5">
      <c r="A9478" t="s">
        <v>2287</v>
      </c>
      <c r="B9478" t="str">
        <f t="shared" si="148"/>
        <v>RICARDO RODRIGUEZ Y CIA. LTDA.</v>
      </c>
      <c r="C9478" t="s">
        <v>2881</v>
      </c>
      <c r="D9478">
        <f>VLOOKUP(C9478,RUBRO!A$2:B$935,2)</f>
        <v>335</v>
      </c>
      <c r="E9478">
        <f>VLOOKUP(A9478,EMPRESA!A$2:B$5796,2,FALSE)</f>
        <v>4715</v>
      </c>
    </row>
    <row r="9479" spans="1:5">
      <c r="A9479" t="s">
        <v>2287</v>
      </c>
      <c r="B9479" t="str">
        <f t="shared" si="148"/>
        <v>RICARDO RODRIGUEZ Y CIA. LTDA.</v>
      </c>
      <c r="C9479" t="s">
        <v>2985</v>
      </c>
      <c r="D9479">
        <f>VLOOKUP(C9479,RUBRO!A$2:B$935,2)</f>
        <v>336</v>
      </c>
      <c r="E9479">
        <f>VLOOKUP(A9479,EMPRESA!A$2:B$5796,2,FALSE)</f>
        <v>4715</v>
      </c>
    </row>
    <row r="9480" spans="1:5">
      <c r="A9480" t="s">
        <v>2287</v>
      </c>
      <c r="B9480" t="str">
        <f t="shared" si="148"/>
        <v>RICARDO RODRIGUEZ Y CIA. LTDA.</v>
      </c>
      <c r="C9480" t="s">
        <v>4737</v>
      </c>
      <c r="D9480">
        <f>VLOOKUP(C9480,RUBRO!A$2:B$935,2)</f>
        <v>491</v>
      </c>
      <c r="E9480">
        <f>VLOOKUP(A9480,EMPRESA!A$2:B$5796,2,FALSE)</f>
        <v>4715</v>
      </c>
    </row>
    <row r="9481" spans="1:5">
      <c r="A9481" t="s">
        <v>3688</v>
      </c>
      <c r="B9481" t="str">
        <f t="shared" si="148"/>
        <v>RICOH CHILE S.A.</v>
      </c>
      <c r="C9481" t="s">
        <v>3686</v>
      </c>
      <c r="D9481">
        <f>VLOOKUP(C9481,RUBRO!A$2:B$935,2)</f>
        <v>417</v>
      </c>
      <c r="E9481">
        <f>VLOOKUP(A9481,EMPRESA!A$2:B$5796,2,FALSE)</f>
        <v>4716</v>
      </c>
    </row>
    <row r="9482" spans="1:5">
      <c r="A9482" t="s">
        <v>3688</v>
      </c>
      <c r="B9482" t="str">
        <f t="shared" si="148"/>
        <v>RICOH CHILE S.A.</v>
      </c>
      <c r="C9482" t="s">
        <v>3794</v>
      </c>
      <c r="D9482">
        <f>VLOOKUP(C9482,RUBRO!A$2:B$935,2)</f>
        <v>443</v>
      </c>
      <c r="E9482">
        <f>VLOOKUP(A9482,EMPRESA!A$2:B$5796,2,FALSE)</f>
        <v>4716</v>
      </c>
    </row>
    <row r="9483" spans="1:5">
      <c r="A9483" t="s">
        <v>3688</v>
      </c>
      <c r="B9483" t="str">
        <f t="shared" si="148"/>
        <v>RICOH CHILE S.A.</v>
      </c>
      <c r="C9483" t="s">
        <v>4737</v>
      </c>
      <c r="D9483">
        <f>VLOOKUP(C9483,RUBRO!A$2:B$935,2)</f>
        <v>491</v>
      </c>
      <c r="E9483">
        <f>VLOOKUP(A9483,EMPRESA!A$2:B$5796,2,FALSE)</f>
        <v>4716</v>
      </c>
    </row>
    <row r="9484" spans="1:5">
      <c r="A9484" t="s">
        <v>2973</v>
      </c>
      <c r="B9484" t="str">
        <f t="shared" si="148"/>
        <v>RINOL HORMIPUL CHILE S.A.</v>
      </c>
      <c r="C9484" t="s">
        <v>2881</v>
      </c>
      <c r="D9484">
        <f>VLOOKUP(C9484,RUBRO!A$2:B$935,2)</f>
        <v>335</v>
      </c>
      <c r="E9484">
        <f>VLOOKUP(A9484,EMPRESA!A$2:B$5796,2,FALSE)</f>
        <v>4717</v>
      </c>
    </row>
    <row r="9485" spans="1:5">
      <c r="A9485" t="s">
        <v>2973</v>
      </c>
      <c r="B9485" t="str">
        <f t="shared" si="148"/>
        <v>RINOL HORMIPUL CHILE S.A.</v>
      </c>
      <c r="C9485" t="s">
        <v>4773</v>
      </c>
      <c r="D9485">
        <f>VLOOKUP(C9485,RUBRO!A$2:B$935,2)</f>
        <v>504</v>
      </c>
      <c r="E9485">
        <f>VLOOKUP(A9485,EMPRESA!A$2:B$5796,2,FALSE)</f>
        <v>4717</v>
      </c>
    </row>
    <row r="9486" spans="1:5">
      <c r="A9486" t="s">
        <v>1785</v>
      </c>
      <c r="B9486" t="str">
        <f t="shared" si="148"/>
        <v>RIO PUELO LTDA.</v>
      </c>
      <c r="C9486" t="s">
        <v>1764</v>
      </c>
      <c r="D9486">
        <f>VLOOKUP(C9486,RUBRO!A$2:B$935,2)</f>
        <v>190</v>
      </c>
      <c r="E9486">
        <f>VLOOKUP(A9486,EMPRESA!A$2:B$5796,2,FALSE)</f>
        <v>4718</v>
      </c>
    </row>
    <row r="9487" spans="1:5">
      <c r="A9487" t="s">
        <v>1785</v>
      </c>
      <c r="B9487" t="str">
        <f t="shared" si="148"/>
        <v>RIO PUELO LTDA.</v>
      </c>
      <c r="C9487" t="s">
        <v>3341</v>
      </c>
      <c r="D9487">
        <f>VLOOKUP(C9487,RUBRO!A$2:B$935,2)</f>
        <v>397</v>
      </c>
      <c r="E9487">
        <f>VLOOKUP(A9487,EMPRESA!A$2:B$5796,2,FALSE)</f>
        <v>4718</v>
      </c>
    </row>
    <row r="9488" spans="1:5">
      <c r="A9488" t="s">
        <v>1785</v>
      </c>
      <c r="B9488" t="str">
        <f t="shared" si="148"/>
        <v>RIO PUELO LTDA.</v>
      </c>
      <c r="C9488" t="s">
        <v>6562</v>
      </c>
      <c r="D9488">
        <f>VLOOKUP(C9488,RUBRO!A$2:B$935,2)</f>
        <v>903</v>
      </c>
      <c r="E9488">
        <f>VLOOKUP(A9488,EMPRESA!A$2:B$5796,2,FALSE)</f>
        <v>4718</v>
      </c>
    </row>
    <row r="9489" spans="1:5">
      <c r="A9489" t="s">
        <v>1785</v>
      </c>
      <c r="B9489" t="str">
        <f t="shared" si="148"/>
        <v>RIO PUELO LTDA.</v>
      </c>
      <c r="C9489" t="s">
        <v>6565</v>
      </c>
      <c r="D9489">
        <f>VLOOKUP(C9489,RUBRO!A$2:B$935,2)</f>
        <v>905</v>
      </c>
      <c r="E9489">
        <f>VLOOKUP(A9489,EMPRESA!A$2:B$5796,2,FALSE)</f>
        <v>4718</v>
      </c>
    </row>
    <row r="9490" spans="1:5">
      <c r="A9490" t="s">
        <v>5930</v>
      </c>
      <c r="B9490" t="str">
        <f t="shared" si="148"/>
        <v>RIO TINTO MINING AND EXPLORATION LIMITED, AGENCIA CHILE</v>
      </c>
      <c r="C9490" t="s">
        <v>5929</v>
      </c>
      <c r="D9490">
        <f>VLOOKUP(C9490,RUBRO!A$2:B$935,2)</f>
        <v>727</v>
      </c>
      <c r="E9490">
        <f>VLOOKUP(A9490,EMPRESA!A$2:B$5796,2,FALSE)</f>
        <v>4719</v>
      </c>
    </row>
    <row r="9491" spans="1:5">
      <c r="A9491" t="s">
        <v>5505</v>
      </c>
      <c r="B9491" t="str">
        <f t="shared" si="148"/>
        <v>RIOSAN CIA. LTDA.</v>
      </c>
      <c r="C9491" t="s">
        <v>5496</v>
      </c>
      <c r="D9491">
        <f>VLOOKUP(C9491,RUBRO!A$2:B$935,2)</f>
        <v>631</v>
      </c>
      <c r="E9491">
        <f>VLOOKUP(A9491,EMPRESA!A$2:B$5796,2,FALSE)</f>
        <v>4720</v>
      </c>
    </row>
    <row r="9492" spans="1:5">
      <c r="A9492" t="s">
        <v>6095</v>
      </c>
      <c r="B9492" t="str">
        <f t="shared" si="148"/>
        <v>RISTORANTE LE DUE TORRI</v>
      </c>
      <c r="C9492" t="s">
        <v>6082</v>
      </c>
      <c r="D9492">
        <f>VLOOKUP(C9492,RUBRO!A$2:B$935,2)</f>
        <v>766</v>
      </c>
      <c r="E9492">
        <f>VLOOKUP(A9492,EMPRESA!A$2:B$5796,2,FALSE)</f>
        <v>4721</v>
      </c>
    </row>
    <row r="9493" spans="1:5">
      <c r="A9493" t="s">
        <v>4611</v>
      </c>
      <c r="B9493" t="str">
        <f t="shared" si="148"/>
        <v>RIVIERA HOTEL</v>
      </c>
      <c r="C9493" t="s">
        <v>4530</v>
      </c>
      <c r="D9493">
        <f>VLOOKUP(C9493,RUBRO!A$2:B$935,2)</f>
        <v>486</v>
      </c>
      <c r="E9493">
        <f>VLOOKUP(A9493,EMPRESA!A$2:B$5796,2,FALSE)</f>
        <v>4722</v>
      </c>
    </row>
    <row r="9494" spans="1:5">
      <c r="A9494" t="s">
        <v>904</v>
      </c>
      <c r="B9494" t="str">
        <f t="shared" si="148"/>
        <v>RIZZOLI STEFANO Y CIA. LTDA.</v>
      </c>
      <c r="C9494" t="s">
        <v>887</v>
      </c>
      <c r="D9494">
        <f>VLOOKUP(C9494,RUBRO!A$2:B$935,2)</f>
        <v>96</v>
      </c>
      <c r="E9494">
        <f>VLOOKUP(A9494,EMPRESA!A$2:B$5796,2,FALSE)</f>
        <v>4723</v>
      </c>
    </row>
    <row r="9495" spans="1:5">
      <c r="A9495" t="s">
        <v>904</v>
      </c>
      <c r="B9495" t="str">
        <f t="shared" si="148"/>
        <v>RIZZOLI STEFANO Y CIA. LTDA.</v>
      </c>
      <c r="C9495" t="s">
        <v>1653</v>
      </c>
      <c r="D9495">
        <f>VLOOKUP(C9495,RUBRO!A$2:B$935,2)</f>
        <v>179</v>
      </c>
      <c r="E9495">
        <f>VLOOKUP(A9495,EMPRESA!A$2:B$5796,2,FALSE)</f>
        <v>4723</v>
      </c>
    </row>
    <row r="9496" spans="1:5">
      <c r="A9496" t="s">
        <v>904</v>
      </c>
      <c r="B9496" t="str">
        <f t="shared" si="148"/>
        <v>RIZZOLI STEFANO Y CIA. LTDA.</v>
      </c>
      <c r="C9496" t="s">
        <v>6115</v>
      </c>
      <c r="D9496">
        <f>VLOOKUP(C9496,RUBRO!A$2:B$935,2)</f>
        <v>777</v>
      </c>
      <c r="E9496">
        <f>VLOOKUP(A9496,EMPRESA!A$2:B$5796,2,FALSE)</f>
        <v>4723</v>
      </c>
    </row>
    <row r="9497" spans="1:5">
      <c r="A9497" t="s">
        <v>1626</v>
      </c>
      <c r="B9497" t="str">
        <f t="shared" si="148"/>
        <v>ROBERT BOSCH S.A.</v>
      </c>
      <c r="C9497" t="s">
        <v>1618</v>
      </c>
      <c r="D9497">
        <f>VLOOKUP(C9497,RUBRO!A$2:B$935,2)</f>
        <v>173</v>
      </c>
      <c r="E9497">
        <f>VLOOKUP(A9497,EMPRESA!A$2:B$5796,2,FALSE)</f>
        <v>4724</v>
      </c>
    </row>
    <row r="9498" spans="1:5">
      <c r="A9498" t="s">
        <v>1626</v>
      </c>
      <c r="B9498" t="str">
        <f t="shared" si="148"/>
        <v>ROBERT BOSCH S.A.</v>
      </c>
      <c r="C9498" t="s">
        <v>1638</v>
      </c>
      <c r="D9498">
        <f>VLOOKUP(C9498,RUBRO!A$2:B$935,2)</f>
        <v>175</v>
      </c>
      <c r="E9498">
        <f>VLOOKUP(A9498,EMPRESA!A$2:B$5796,2,FALSE)</f>
        <v>4724</v>
      </c>
    </row>
    <row r="9499" spans="1:5">
      <c r="A9499" t="s">
        <v>3148</v>
      </c>
      <c r="B9499" t="str">
        <f t="shared" si="148"/>
        <v>ROBERTO GARCES VIAL Y CIA. LTDA.</v>
      </c>
      <c r="C9499" t="s">
        <v>3122</v>
      </c>
      <c r="D9499">
        <f>VLOOKUP(C9499,RUBRO!A$2:B$935,2)</f>
        <v>351</v>
      </c>
      <c r="E9499">
        <f>VLOOKUP(A9499,EMPRESA!A$2:B$5796,2,FALSE)</f>
        <v>4725</v>
      </c>
    </row>
    <row r="9500" spans="1:5">
      <c r="A9500" t="s">
        <v>3148</v>
      </c>
      <c r="B9500" t="str">
        <f t="shared" si="148"/>
        <v>ROBERTO GARCES VIAL Y CIA. LTDA.</v>
      </c>
      <c r="C9500" t="s">
        <v>5785</v>
      </c>
      <c r="D9500">
        <f>VLOOKUP(C9500,RUBRO!A$2:B$935,2)</f>
        <v>710</v>
      </c>
      <c r="E9500">
        <f>VLOOKUP(A9500,EMPRESA!A$2:B$5796,2,FALSE)</f>
        <v>4725</v>
      </c>
    </row>
    <row r="9501" spans="1:5">
      <c r="A9501" t="s">
        <v>545</v>
      </c>
      <c r="B9501" t="str">
        <f t="shared" si="148"/>
        <v>ROCHA S.A. - MULTIOFICINA</v>
      </c>
      <c r="C9501" t="s">
        <v>518</v>
      </c>
      <c r="D9501">
        <f>VLOOKUP(C9501,RUBRO!A$2:B$935,2)</f>
        <v>47</v>
      </c>
      <c r="E9501">
        <f>VLOOKUP(A9501,EMPRESA!A$2:B$5796,2,FALSE)</f>
        <v>4726</v>
      </c>
    </row>
    <row r="9502" spans="1:5">
      <c r="A9502" t="s">
        <v>545</v>
      </c>
      <c r="B9502" t="str">
        <f t="shared" si="148"/>
        <v>ROCHA S.A. - MULTIOFICINA</v>
      </c>
      <c r="C9502" t="s">
        <v>1563</v>
      </c>
      <c r="D9502">
        <f>VLOOKUP(C9502,RUBRO!A$2:B$935,2)</f>
        <v>156</v>
      </c>
      <c r="E9502">
        <f>VLOOKUP(A9502,EMPRESA!A$2:B$5796,2,FALSE)</f>
        <v>4726</v>
      </c>
    </row>
    <row r="9503" spans="1:5">
      <c r="A9503" t="s">
        <v>545</v>
      </c>
      <c r="B9503" t="str">
        <f t="shared" si="148"/>
        <v>ROCHA S.A. - MULTIOFICINA</v>
      </c>
      <c r="C9503" t="s">
        <v>3344</v>
      </c>
      <c r="D9503">
        <f>VLOOKUP(C9503,RUBRO!A$2:B$935,2)</f>
        <v>399</v>
      </c>
      <c r="E9503">
        <f>VLOOKUP(A9503,EMPRESA!A$2:B$5796,2,FALSE)</f>
        <v>4726</v>
      </c>
    </row>
    <row r="9504" spans="1:5">
      <c r="A9504" t="s">
        <v>545</v>
      </c>
      <c r="B9504" t="str">
        <f t="shared" si="148"/>
        <v>ROCHA S.A. - MULTIOFICINA</v>
      </c>
      <c r="C9504" t="s">
        <v>4627</v>
      </c>
      <c r="D9504">
        <f>VLOOKUP(C9504,RUBRO!A$2:B$935,2)</f>
        <v>488</v>
      </c>
      <c r="E9504">
        <f>VLOOKUP(A9504,EMPRESA!A$2:B$5796,2,FALSE)</f>
        <v>4726</v>
      </c>
    </row>
    <row r="9505" spans="1:5">
      <c r="A9505" t="s">
        <v>545</v>
      </c>
      <c r="B9505" t="str">
        <f t="shared" si="148"/>
        <v>ROCHA S.A. - MULTIOFICINA</v>
      </c>
      <c r="C9505" t="s">
        <v>4825</v>
      </c>
      <c r="D9505">
        <f>VLOOKUP(C9505,RUBRO!A$2:B$935,2)</f>
        <v>509</v>
      </c>
      <c r="E9505">
        <f>VLOOKUP(A9505,EMPRESA!A$2:B$5796,2,FALSE)</f>
        <v>4726</v>
      </c>
    </row>
    <row r="9506" spans="1:5">
      <c r="A9506" t="s">
        <v>545</v>
      </c>
      <c r="B9506" t="str">
        <f t="shared" si="148"/>
        <v>ROCHA S.A. - MULTIOFICINA</v>
      </c>
      <c r="C9506" t="s">
        <v>5429</v>
      </c>
      <c r="D9506">
        <f>VLOOKUP(C9506,RUBRO!A$2:B$935,2)</f>
        <v>620</v>
      </c>
      <c r="E9506">
        <f>VLOOKUP(A9506,EMPRESA!A$2:B$5796,2,FALSE)</f>
        <v>4726</v>
      </c>
    </row>
    <row r="9507" spans="1:5">
      <c r="A9507" t="s">
        <v>545</v>
      </c>
      <c r="B9507" t="str">
        <f t="shared" si="148"/>
        <v>ROCHA S.A. - MULTIOFICINA</v>
      </c>
      <c r="C9507" t="s">
        <v>5449</v>
      </c>
      <c r="D9507">
        <f>VLOOKUP(C9507,RUBRO!A$2:B$935,2)</f>
        <v>621</v>
      </c>
      <c r="E9507">
        <f>VLOOKUP(A9507,EMPRESA!A$2:B$5796,2,FALSE)</f>
        <v>4726</v>
      </c>
    </row>
    <row r="9508" spans="1:5">
      <c r="A9508" t="s">
        <v>545</v>
      </c>
      <c r="B9508" t="str">
        <f t="shared" si="148"/>
        <v>ROCHA S.A. - MULTIOFICINA</v>
      </c>
      <c r="C9508" t="s">
        <v>5469</v>
      </c>
      <c r="D9508">
        <f>VLOOKUP(C9508,RUBRO!A$2:B$935,2)</f>
        <v>623</v>
      </c>
      <c r="E9508">
        <f>VLOOKUP(A9508,EMPRESA!A$2:B$5796,2,FALSE)</f>
        <v>4726</v>
      </c>
    </row>
    <row r="9509" spans="1:5">
      <c r="A9509" t="s">
        <v>545</v>
      </c>
      <c r="B9509" t="str">
        <f t="shared" si="148"/>
        <v>ROCHA S.A. - MULTIOFICINA</v>
      </c>
      <c r="C9509" t="s">
        <v>5684</v>
      </c>
      <c r="D9509">
        <f>VLOOKUP(C9509,RUBRO!A$2:B$935,2)</f>
        <v>669</v>
      </c>
      <c r="E9509">
        <f>VLOOKUP(A9509,EMPRESA!A$2:B$5796,2,FALSE)</f>
        <v>4726</v>
      </c>
    </row>
    <row r="9510" spans="1:5">
      <c r="A9510" t="s">
        <v>5849</v>
      </c>
      <c r="B9510" t="str">
        <f t="shared" si="148"/>
        <v>ROCHE CHILE LTDA.</v>
      </c>
      <c r="C9510" t="s">
        <v>5815</v>
      </c>
      <c r="D9510">
        <f>VLOOKUP(C9510,RUBRO!A$2:B$935,2)</f>
        <v>716</v>
      </c>
      <c r="E9510">
        <f>VLOOKUP(A9510,EMPRESA!A$2:B$5796,2,FALSE)</f>
        <v>4727</v>
      </c>
    </row>
    <row r="9511" spans="1:5">
      <c r="A9511" t="s">
        <v>3616</v>
      </c>
      <c r="B9511" t="str">
        <f t="shared" si="148"/>
        <v>ROCOFRUT S.A.</v>
      </c>
      <c r="C9511" t="s">
        <v>3431</v>
      </c>
      <c r="D9511">
        <f>VLOOKUP(C9511,RUBRO!A$2:B$935,2)</f>
        <v>413</v>
      </c>
      <c r="E9511">
        <f>VLOOKUP(A9511,EMPRESA!A$2:B$5796,2,FALSE)</f>
        <v>4728</v>
      </c>
    </row>
    <row r="9512" spans="1:5">
      <c r="A9512" t="s">
        <v>870</v>
      </c>
      <c r="B9512" t="str">
        <f t="shared" si="148"/>
        <v>RODAL SPA</v>
      </c>
      <c r="C9512" t="s">
        <v>861</v>
      </c>
      <c r="D9512">
        <f>VLOOKUP(C9512,RUBRO!A$2:B$935,2)</f>
        <v>93</v>
      </c>
      <c r="E9512">
        <f>VLOOKUP(A9512,EMPRESA!A$2:B$5796,2,FALSE)</f>
        <v>4729</v>
      </c>
    </row>
    <row r="9513" spans="1:5">
      <c r="A9513" t="s">
        <v>870</v>
      </c>
      <c r="B9513" t="str">
        <f t="shared" si="148"/>
        <v>RODAL SPA</v>
      </c>
      <c r="C9513" t="s">
        <v>3431</v>
      </c>
      <c r="D9513">
        <f>VLOOKUP(C9513,RUBRO!A$2:B$935,2)</f>
        <v>413</v>
      </c>
      <c r="E9513">
        <f>VLOOKUP(A9513,EMPRESA!A$2:B$5796,2,FALSE)</f>
        <v>4729</v>
      </c>
    </row>
    <row r="9514" spans="1:5">
      <c r="A9514" t="s">
        <v>6110</v>
      </c>
      <c r="B9514" t="str">
        <f t="shared" si="148"/>
        <v>RODAMENDEZ LTDA.</v>
      </c>
      <c r="C9514" t="s">
        <v>6108</v>
      </c>
      <c r="D9514">
        <f>VLOOKUP(C9514,RUBRO!A$2:B$935,2)</f>
        <v>773</v>
      </c>
      <c r="E9514">
        <f>VLOOKUP(A9514,EMPRESA!A$2:B$5796,2,FALSE)</f>
        <v>4730</v>
      </c>
    </row>
    <row r="9515" spans="1:5">
      <c r="A9515" t="s">
        <v>66</v>
      </c>
      <c r="B9515" t="str">
        <f t="shared" si="148"/>
        <v>RODRIGUEZ VERGARA &amp; CIA. ABOGADOS LTDA.</v>
      </c>
      <c r="C9515" t="s">
        <v>20</v>
      </c>
      <c r="D9515">
        <f>VLOOKUP(C9515,RUBRO!A$2:B$935,2)</f>
        <v>3</v>
      </c>
      <c r="E9515">
        <f>VLOOKUP(A9515,EMPRESA!A$2:B$5796,2,FALSE)</f>
        <v>4731</v>
      </c>
    </row>
    <row r="9516" spans="1:5">
      <c r="A9516" t="s">
        <v>4732</v>
      </c>
      <c r="B9516" t="str">
        <f t="shared" si="148"/>
        <v>ROENSA S.A.</v>
      </c>
      <c r="C9516" t="s">
        <v>4700</v>
      </c>
      <c r="D9516">
        <f>VLOOKUP(C9516,RUBRO!A$2:B$935,2)</f>
        <v>489</v>
      </c>
      <c r="E9516">
        <f>VLOOKUP(A9516,EMPRESA!A$2:B$5796,2,FALSE)</f>
        <v>4732</v>
      </c>
    </row>
    <row r="9517" spans="1:5">
      <c r="A9517" t="s">
        <v>1635</v>
      </c>
      <c r="B9517" t="str">
        <f t="shared" si="148"/>
        <v>ROMER INGENIERIA Y CONSTRUCCION LTDA.</v>
      </c>
      <c r="C9517" t="s">
        <v>1627</v>
      </c>
      <c r="D9517">
        <f>VLOOKUP(C9517,RUBRO!A$2:B$935,2)</f>
        <v>174</v>
      </c>
      <c r="E9517">
        <f>VLOOKUP(A9517,EMPRESA!A$2:B$5796,2,FALSE)</f>
        <v>4733</v>
      </c>
    </row>
    <row r="9518" spans="1:5">
      <c r="A9518" t="s">
        <v>1635</v>
      </c>
      <c r="B9518" t="str">
        <f t="shared" si="148"/>
        <v>ROMER INGENIERIA Y CONSTRUCCION LTDA.</v>
      </c>
      <c r="C9518" t="s">
        <v>3351</v>
      </c>
      <c r="D9518">
        <f>VLOOKUP(C9518,RUBRO!A$2:B$935,2)</f>
        <v>400</v>
      </c>
      <c r="E9518">
        <f>VLOOKUP(A9518,EMPRESA!A$2:B$5796,2,FALSE)</f>
        <v>4733</v>
      </c>
    </row>
    <row r="9519" spans="1:5">
      <c r="A9519" t="s">
        <v>5000</v>
      </c>
      <c r="B9519" t="str">
        <f t="shared" si="148"/>
        <v>RO-ROPLAST S.A.</v>
      </c>
      <c r="C9519" t="s">
        <v>4993</v>
      </c>
      <c r="D9519">
        <f>VLOOKUP(C9519,RUBRO!A$2:B$935,2)</f>
        <v>529</v>
      </c>
      <c r="E9519">
        <f>VLOOKUP(A9519,EMPRESA!A$2:B$5796,2,FALSE)</f>
        <v>4734</v>
      </c>
    </row>
    <row r="9520" spans="1:5">
      <c r="A9520" t="s">
        <v>745</v>
      </c>
      <c r="B9520" t="str">
        <f t="shared" si="148"/>
        <v>ROSSELOT Y FIGUEROA LTDA.</v>
      </c>
      <c r="C9520" t="s">
        <v>732</v>
      </c>
      <c r="D9520">
        <f>VLOOKUP(C9520,RUBRO!A$2:B$935,2)</f>
        <v>77</v>
      </c>
      <c r="E9520">
        <f>VLOOKUP(A9520,EMPRESA!A$2:B$5796,2,FALSE)</f>
        <v>4735</v>
      </c>
    </row>
    <row r="9521" spans="1:5">
      <c r="A9521" t="s">
        <v>905</v>
      </c>
      <c r="B9521" t="str">
        <f t="shared" si="148"/>
        <v>ROSSIGNOL S.A.</v>
      </c>
      <c r="C9521" t="s">
        <v>887</v>
      </c>
      <c r="D9521">
        <f>VLOOKUP(C9521,RUBRO!A$2:B$935,2)</f>
        <v>96</v>
      </c>
      <c r="E9521">
        <f>VLOOKUP(A9521,EMPRESA!A$2:B$5796,2,FALSE)</f>
        <v>4736</v>
      </c>
    </row>
    <row r="9522" spans="1:5">
      <c r="A9522" t="s">
        <v>905</v>
      </c>
      <c r="B9522" t="str">
        <f t="shared" si="148"/>
        <v>ROSSIGNOL S.A.</v>
      </c>
      <c r="C9522" t="s">
        <v>6115</v>
      </c>
      <c r="D9522">
        <f>VLOOKUP(C9522,RUBRO!A$2:B$935,2)</f>
        <v>777</v>
      </c>
      <c r="E9522">
        <f>VLOOKUP(A9522,EMPRESA!A$2:B$5796,2,FALSE)</f>
        <v>4736</v>
      </c>
    </row>
    <row r="9523" spans="1:5">
      <c r="A9523" t="s">
        <v>905</v>
      </c>
      <c r="B9523" t="str">
        <f t="shared" si="148"/>
        <v>ROSSIGNOL S.A.</v>
      </c>
      <c r="C9523" t="s">
        <v>6179</v>
      </c>
      <c r="D9523">
        <f>VLOOKUP(C9523,RUBRO!A$2:B$935,2)</f>
        <v>782</v>
      </c>
      <c r="E9523">
        <f>VLOOKUP(A9523,EMPRESA!A$2:B$5796,2,FALSE)</f>
        <v>4736</v>
      </c>
    </row>
    <row r="9524" spans="1:5">
      <c r="A9524" t="s">
        <v>905</v>
      </c>
      <c r="B9524" t="str">
        <f t="shared" si="148"/>
        <v>ROSSIGNOL S.A.</v>
      </c>
      <c r="C9524" t="s">
        <v>6184</v>
      </c>
      <c r="D9524">
        <f>VLOOKUP(C9524,RUBRO!A$2:B$935,2)</f>
        <v>783</v>
      </c>
      <c r="E9524">
        <f>VLOOKUP(A9524,EMPRESA!A$2:B$5796,2,FALSE)</f>
        <v>4736</v>
      </c>
    </row>
    <row r="9525" spans="1:5">
      <c r="A9525" t="s">
        <v>3212</v>
      </c>
      <c r="B9525" t="str">
        <f t="shared" si="148"/>
        <v>ROSTER LTDA.</v>
      </c>
      <c r="C9525" t="s">
        <v>3207</v>
      </c>
      <c r="D9525">
        <f>VLOOKUP(C9525,RUBRO!A$2:B$935,2)</f>
        <v>360</v>
      </c>
      <c r="E9525">
        <f>VLOOKUP(A9525,EMPRESA!A$2:B$5796,2,FALSE)</f>
        <v>4737</v>
      </c>
    </row>
    <row r="9526" spans="1:5">
      <c r="A9526" t="s">
        <v>3212</v>
      </c>
      <c r="B9526" t="str">
        <f t="shared" si="148"/>
        <v>ROSTER LTDA.</v>
      </c>
      <c r="C9526" t="s">
        <v>4627</v>
      </c>
      <c r="D9526">
        <f>VLOOKUP(C9526,RUBRO!A$2:B$935,2)</f>
        <v>488</v>
      </c>
      <c r="E9526">
        <f>VLOOKUP(A9526,EMPRESA!A$2:B$5796,2,FALSE)</f>
        <v>4737</v>
      </c>
    </row>
    <row r="9527" spans="1:5">
      <c r="A9527" t="s">
        <v>429</v>
      </c>
      <c r="B9527" t="str">
        <f t="shared" si="148"/>
        <v>ROYAL BLUE LTDA.</v>
      </c>
      <c r="C9527" t="s">
        <v>417</v>
      </c>
      <c r="D9527">
        <f>VLOOKUP(C9527,RUBRO!A$2:B$935,2)</f>
        <v>38</v>
      </c>
      <c r="E9527">
        <f>VLOOKUP(A9527,EMPRESA!A$2:B$5796,2,FALSE)</f>
        <v>4738</v>
      </c>
    </row>
    <row r="9528" spans="1:5">
      <c r="A9528" t="s">
        <v>2425</v>
      </c>
      <c r="B9528" t="str">
        <f t="shared" si="148"/>
        <v>RPMGLOBAL CHILE LTDA.</v>
      </c>
      <c r="C9528" t="s">
        <v>2401</v>
      </c>
      <c r="D9528">
        <f>VLOOKUP(C9528,RUBRO!A$2:B$935,2)</f>
        <v>272</v>
      </c>
      <c r="E9528">
        <f>VLOOKUP(A9528,EMPRESA!A$2:B$5796,2,FALSE)</f>
        <v>4739</v>
      </c>
    </row>
    <row r="9529" spans="1:5">
      <c r="A9529" t="s">
        <v>969</v>
      </c>
      <c r="B9529" t="str">
        <f t="shared" si="148"/>
        <v>RS COMPONENTES ELECTRONICOS LTDA.</v>
      </c>
      <c r="C9529" t="s">
        <v>927</v>
      </c>
      <c r="D9529">
        <f>VLOOKUP(C9529,RUBRO!A$2:B$935,2)</f>
        <v>98</v>
      </c>
      <c r="E9529">
        <f>VLOOKUP(A9529,EMPRESA!A$2:B$5796,2,FALSE)</f>
        <v>4740</v>
      </c>
    </row>
    <row r="9530" spans="1:5">
      <c r="A9530" t="s">
        <v>969</v>
      </c>
      <c r="B9530" t="str">
        <f t="shared" si="148"/>
        <v>RS COMPONENTES ELECTRONICOS LTDA.</v>
      </c>
      <c r="C9530" t="s">
        <v>3431</v>
      </c>
      <c r="D9530">
        <f>VLOOKUP(C9530,RUBRO!A$2:B$935,2)</f>
        <v>413</v>
      </c>
      <c r="E9530">
        <f>VLOOKUP(A9530,EMPRESA!A$2:B$5796,2,FALSE)</f>
        <v>4740</v>
      </c>
    </row>
    <row r="9531" spans="1:5">
      <c r="A9531" t="s">
        <v>5775</v>
      </c>
      <c r="B9531" t="str">
        <f t="shared" si="148"/>
        <v>RSG CHILE CORREDORES DE SEGUROS S.A.</v>
      </c>
      <c r="C9531" t="s">
        <v>5771</v>
      </c>
      <c r="D9531">
        <f>VLOOKUP(C9531,RUBRO!A$2:B$935,2)</f>
        <v>707</v>
      </c>
      <c r="E9531">
        <f>VLOOKUP(A9531,EMPRESA!A$2:B$5796,2,FALSE)</f>
        <v>4741</v>
      </c>
    </row>
    <row r="9532" spans="1:5">
      <c r="A9532" t="s">
        <v>2873</v>
      </c>
      <c r="B9532" t="str">
        <f t="shared" si="148"/>
        <v>RTS EMBALAJES DE CHILE LTDA.</v>
      </c>
      <c r="C9532" t="s">
        <v>2863</v>
      </c>
      <c r="D9532">
        <f>VLOOKUP(C9532,RUBRO!A$2:B$935,2)</f>
        <v>332</v>
      </c>
      <c r="E9532">
        <f>VLOOKUP(A9532,EMPRESA!A$2:B$5796,2,FALSE)</f>
        <v>4742</v>
      </c>
    </row>
    <row r="9533" spans="1:5">
      <c r="A9533" t="s">
        <v>871</v>
      </c>
      <c r="B9533" t="str">
        <f t="shared" si="148"/>
        <v>RUBBERTECH SPA</v>
      </c>
      <c r="C9533" t="s">
        <v>861</v>
      </c>
      <c r="D9533">
        <f>VLOOKUP(C9533,RUBRO!A$2:B$935,2)</f>
        <v>93</v>
      </c>
      <c r="E9533">
        <f>VLOOKUP(A9533,EMPRESA!A$2:B$5796,2,FALSE)</f>
        <v>4743</v>
      </c>
    </row>
    <row r="9534" spans="1:5">
      <c r="A9534" t="s">
        <v>871</v>
      </c>
      <c r="B9534" t="str">
        <f t="shared" si="148"/>
        <v>RUBBERTECH SPA</v>
      </c>
      <c r="C9534" t="s">
        <v>5496</v>
      </c>
      <c r="D9534">
        <f>VLOOKUP(C9534,RUBRO!A$2:B$935,2)</f>
        <v>631</v>
      </c>
      <c r="E9534">
        <f>VLOOKUP(A9534,EMPRESA!A$2:B$5796,2,FALSE)</f>
        <v>4743</v>
      </c>
    </row>
    <row r="9535" spans="1:5">
      <c r="A9535" t="s">
        <v>871</v>
      </c>
      <c r="B9535" t="str">
        <f t="shared" si="148"/>
        <v>RUBBERTECH SPA</v>
      </c>
      <c r="C9535" t="s">
        <v>6101</v>
      </c>
      <c r="D9535">
        <f>VLOOKUP(C9535,RUBRO!A$2:B$935,2)</f>
        <v>769</v>
      </c>
      <c r="E9535">
        <f>VLOOKUP(A9535,EMPRESA!A$2:B$5796,2,FALSE)</f>
        <v>4743</v>
      </c>
    </row>
    <row r="9536" spans="1:5">
      <c r="A9536" t="s">
        <v>1864</v>
      </c>
      <c r="B9536" t="str">
        <f t="shared" si="148"/>
        <v>RUCANTU S.A.</v>
      </c>
      <c r="C9536" t="s">
        <v>1861</v>
      </c>
      <c r="D9536">
        <f>VLOOKUP(C9536,RUBRO!A$2:B$935,2)</f>
        <v>195</v>
      </c>
      <c r="E9536">
        <f>VLOOKUP(A9536,EMPRESA!A$2:B$5796,2,FALSE)</f>
        <v>4744</v>
      </c>
    </row>
    <row r="9537" spans="1:5">
      <c r="A9537" t="s">
        <v>1864</v>
      </c>
      <c r="B9537" t="str">
        <f t="shared" si="148"/>
        <v>RUCANTU S.A.</v>
      </c>
      <c r="C9537" t="s">
        <v>2881</v>
      </c>
      <c r="D9537">
        <f>VLOOKUP(C9537,RUBRO!A$2:B$935,2)</f>
        <v>335</v>
      </c>
      <c r="E9537">
        <f>VLOOKUP(A9537,EMPRESA!A$2:B$5796,2,FALSE)</f>
        <v>4744</v>
      </c>
    </row>
    <row r="9538" spans="1:5">
      <c r="A9538" t="s">
        <v>3617</v>
      </c>
      <c r="B9538" t="str">
        <f t="shared" si="148"/>
        <v>RUCARAY S.A.</v>
      </c>
      <c r="C9538" t="s">
        <v>3431</v>
      </c>
      <c r="D9538">
        <f>VLOOKUP(C9538,RUBRO!A$2:B$935,2)</f>
        <v>413</v>
      </c>
      <c r="E9538">
        <f>VLOOKUP(A9538,EMPRESA!A$2:B$5796,2,FALSE)</f>
        <v>4745</v>
      </c>
    </row>
    <row r="9539" spans="1:5">
      <c r="A9539" t="s">
        <v>3617</v>
      </c>
      <c r="B9539" t="str">
        <f t="shared" ref="B9539:B9602" si="149">UPPER(A9539)</f>
        <v>RUCARAY S.A.</v>
      </c>
      <c r="C9539" t="s">
        <v>3814</v>
      </c>
      <c r="D9539">
        <f>VLOOKUP(C9539,RUBRO!A$2:B$935,2)</f>
        <v>449</v>
      </c>
      <c r="E9539">
        <f>VLOOKUP(A9539,EMPRESA!A$2:B$5796,2,FALSE)</f>
        <v>4745</v>
      </c>
    </row>
    <row r="9540" spans="1:5">
      <c r="A9540" t="s">
        <v>182</v>
      </c>
      <c r="B9540" t="str">
        <f t="shared" si="149"/>
        <v>RUDEL S.A.</v>
      </c>
      <c r="C9540" t="s">
        <v>165</v>
      </c>
      <c r="D9540">
        <f>VLOOKUP(C9540,RUBRO!A$2:B$935,2)</f>
        <v>12</v>
      </c>
      <c r="E9540">
        <f>VLOOKUP(A9540,EMPRESA!A$2:B$5796,2,FALSE)</f>
        <v>4746</v>
      </c>
    </row>
    <row r="9541" spans="1:5">
      <c r="A9541" t="s">
        <v>182</v>
      </c>
      <c r="B9541" t="str">
        <f t="shared" si="149"/>
        <v>RUDEL S.A.</v>
      </c>
      <c r="C9541" t="s">
        <v>3332</v>
      </c>
      <c r="D9541">
        <f>VLOOKUP(C9541,RUBRO!A$2:B$935,2)</f>
        <v>396</v>
      </c>
      <c r="E9541">
        <f>VLOOKUP(A9541,EMPRESA!A$2:B$5796,2,FALSE)</f>
        <v>4746</v>
      </c>
    </row>
    <row r="9542" spans="1:5">
      <c r="A9542" t="s">
        <v>182</v>
      </c>
      <c r="B9542" t="str">
        <f t="shared" si="149"/>
        <v>RUDEL S.A.</v>
      </c>
      <c r="C9542" t="s">
        <v>3351</v>
      </c>
      <c r="D9542">
        <f>VLOOKUP(C9542,RUBRO!A$2:B$935,2)</f>
        <v>400</v>
      </c>
      <c r="E9542">
        <f>VLOOKUP(A9542,EMPRESA!A$2:B$5796,2,FALSE)</f>
        <v>4746</v>
      </c>
    </row>
    <row r="9543" spans="1:5">
      <c r="A9543" t="s">
        <v>182</v>
      </c>
      <c r="B9543" t="str">
        <f t="shared" si="149"/>
        <v>RUDEL S.A.</v>
      </c>
      <c r="C9543" t="s">
        <v>5392</v>
      </c>
      <c r="D9543">
        <f>VLOOKUP(C9543,RUBRO!A$2:B$935,2)</f>
        <v>613</v>
      </c>
      <c r="E9543">
        <f>VLOOKUP(A9543,EMPRESA!A$2:B$5796,2,FALSE)</f>
        <v>4746</v>
      </c>
    </row>
    <row r="9544" spans="1:5">
      <c r="A9544" t="s">
        <v>2427</v>
      </c>
      <c r="B9544" t="str">
        <f t="shared" si="149"/>
        <v>RUIZ SAAVEDRA Y CIA. LTDA.</v>
      </c>
      <c r="C9544" t="s">
        <v>2401</v>
      </c>
      <c r="D9544">
        <f>VLOOKUP(C9544,RUBRO!A$2:B$935,2)</f>
        <v>272</v>
      </c>
      <c r="E9544">
        <f>VLOOKUP(A9544,EMPRESA!A$2:B$5796,2,FALSE)</f>
        <v>4747</v>
      </c>
    </row>
    <row r="9545" spans="1:5">
      <c r="A9545" t="s">
        <v>2314</v>
      </c>
      <c r="B9545" t="str">
        <f t="shared" si="149"/>
        <v>RUTA DE LA ARAUCANIA SOCIEDAD CONCESIONARIA S.A.</v>
      </c>
      <c r="C9545" t="s">
        <v>2311</v>
      </c>
      <c r="D9545">
        <f>VLOOKUP(C9545,RUBRO!A$2:B$935,2)</f>
        <v>257</v>
      </c>
      <c r="E9545">
        <f>VLOOKUP(A9545,EMPRESA!A$2:B$5796,2,FALSE)</f>
        <v>4748</v>
      </c>
    </row>
    <row r="9546" spans="1:5">
      <c r="A9546" t="s">
        <v>2315</v>
      </c>
      <c r="B9546" t="str">
        <f t="shared" si="149"/>
        <v>RUTA DE LOS RIOS SOCIEDAD CONCESIONARIA S.A.</v>
      </c>
      <c r="C9546" t="s">
        <v>2311</v>
      </c>
      <c r="D9546">
        <f>VLOOKUP(C9546,RUBRO!A$2:B$935,2)</f>
        <v>257</v>
      </c>
      <c r="E9546">
        <f>VLOOKUP(A9546,EMPRESA!A$2:B$5796,2,FALSE)</f>
        <v>4749</v>
      </c>
    </row>
    <row r="9547" spans="1:5">
      <c r="A9547" t="s">
        <v>2316</v>
      </c>
      <c r="B9547" t="str">
        <f t="shared" si="149"/>
        <v>RUTA DEL MAIPO SOCIEDAD CONCESIONARIA S.A.</v>
      </c>
      <c r="C9547" t="s">
        <v>2311</v>
      </c>
      <c r="D9547">
        <f>VLOOKUP(C9547,RUBRO!A$2:B$935,2)</f>
        <v>257</v>
      </c>
      <c r="E9547">
        <f>VLOOKUP(A9547,EMPRESA!A$2:B$5796,2,FALSE)</f>
        <v>4750</v>
      </c>
    </row>
    <row r="9548" spans="1:5">
      <c r="A9548" t="s">
        <v>2317</v>
      </c>
      <c r="B9548" t="str">
        <f t="shared" si="149"/>
        <v>RUTA DEL MAULE SOCIEDAD CONCESIONARIA S.A.</v>
      </c>
      <c r="C9548" t="s">
        <v>2311</v>
      </c>
      <c r="D9548">
        <f>VLOOKUP(C9548,RUBRO!A$2:B$935,2)</f>
        <v>257</v>
      </c>
      <c r="E9548">
        <f>VLOOKUP(A9548,EMPRESA!A$2:B$5796,2,FALSE)</f>
        <v>4751</v>
      </c>
    </row>
    <row r="9549" spans="1:5">
      <c r="A9549" t="s">
        <v>6026</v>
      </c>
      <c r="B9549" t="str">
        <f t="shared" si="149"/>
        <v>S Y S IMPORT LTDA. / BULL</v>
      </c>
      <c r="C9549" t="s">
        <v>6023</v>
      </c>
      <c r="D9549">
        <f>VLOOKUP(C9549,RUBRO!A$2:B$935,2)</f>
        <v>755</v>
      </c>
      <c r="E9549">
        <f>VLOOKUP(A9549,EMPRESA!A$2:B$5796,2,FALSE)</f>
        <v>4752</v>
      </c>
    </row>
    <row r="9550" spans="1:5">
      <c r="A9550" t="s">
        <v>6026</v>
      </c>
      <c r="B9550" t="str">
        <f t="shared" si="149"/>
        <v>S Y S IMPORT LTDA. / BULL</v>
      </c>
      <c r="C9550" t="s">
        <v>6179</v>
      </c>
      <c r="D9550">
        <f>VLOOKUP(C9550,RUBRO!A$2:B$935,2)</f>
        <v>782</v>
      </c>
      <c r="E9550">
        <f>VLOOKUP(A9550,EMPRESA!A$2:B$5796,2,FALSE)</f>
        <v>4752</v>
      </c>
    </row>
    <row r="9551" spans="1:5">
      <c r="A9551" t="s">
        <v>2428</v>
      </c>
      <c r="B9551" t="str">
        <f t="shared" si="149"/>
        <v>S Y S INGENIEROS CONSULTORES LTDA.</v>
      </c>
      <c r="C9551" t="s">
        <v>2401</v>
      </c>
      <c r="D9551">
        <f>VLOOKUP(C9551,RUBRO!A$2:B$935,2)</f>
        <v>272</v>
      </c>
      <c r="E9551">
        <f>VLOOKUP(A9551,EMPRESA!A$2:B$5796,2,FALSE)</f>
        <v>4753</v>
      </c>
    </row>
    <row r="9552" spans="1:5">
      <c r="A9552" t="s">
        <v>2428</v>
      </c>
      <c r="B9552" t="str">
        <f t="shared" si="149"/>
        <v>S Y S INGENIEROS CONSULTORES LTDA.</v>
      </c>
      <c r="C9552" t="s">
        <v>2985</v>
      </c>
      <c r="D9552">
        <f>VLOOKUP(C9552,RUBRO!A$2:B$935,2)</f>
        <v>336</v>
      </c>
      <c r="E9552">
        <f>VLOOKUP(A9552,EMPRESA!A$2:B$5796,2,FALSE)</f>
        <v>4753</v>
      </c>
    </row>
    <row r="9553" spans="1:5">
      <c r="A9553" t="s">
        <v>2428</v>
      </c>
      <c r="B9553" t="str">
        <f t="shared" si="149"/>
        <v>S Y S INGENIEROS CONSULTORES LTDA.</v>
      </c>
      <c r="C9553" t="s">
        <v>6312</v>
      </c>
      <c r="D9553">
        <f>VLOOKUP(C9553,RUBRO!A$2:B$935,2)</f>
        <v>823</v>
      </c>
      <c r="E9553">
        <f>VLOOKUP(A9553,EMPRESA!A$2:B$5796,2,FALSE)</f>
        <v>4753</v>
      </c>
    </row>
    <row r="9554" spans="1:5">
      <c r="A9554" t="s">
        <v>1167</v>
      </c>
      <c r="B9554" t="str">
        <f t="shared" si="149"/>
        <v>S&amp;A CONSULTORES ASOCIADOS CHILE S.A.</v>
      </c>
      <c r="C9554" t="s">
        <v>1120</v>
      </c>
      <c r="D9554">
        <f>VLOOKUP(C9554,RUBRO!A$2:B$935,2)</f>
        <v>114</v>
      </c>
      <c r="E9554">
        <f>VLOOKUP(A9554,EMPRESA!A$2:B$5796,2,FALSE)</f>
        <v>4754</v>
      </c>
    </row>
    <row r="9555" spans="1:5">
      <c r="A9555" t="s">
        <v>1167</v>
      </c>
      <c r="B9555" t="str">
        <f t="shared" si="149"/>
        <v>S&amp;A CONSULTORES ASOCIADOS CHILE S.A.</v>
      </c>
      <c r="C9555" t="s">
        <v>2250</v>
      </c>
      <c r="D9555">
        <f>VLOOKUP(C9555,RUBRO!A$2:B$935,2)</f>
        <v>253</v>
      </c>
      <c r="E9555">
        <f>VLOOKUP(A9555,EMPRESA!A$2:B$5796,2,FALSE)</f>
        <v>4754</v>
      </c>
    </row>
    <row r="9556" spans="1:5">
      <c r="A9556" t="s">
        <v>1167</v>
      </c>
      <c r="B9556" t="str">
        <f t="shared" si="149"/>
        <v>S&amp;A CONSULTORES ASOCIADOS CHILE S.A.</v>
      </c>
      <c r="C9556" t="s">
        <v>6412</v>
      </c>
      <c r="D9556">
        <f>VLOOKUP(C9556,RUBRO!A$2:B$935,2)</f>
        <v>846</v>
      </c>
      <c r="E9556">
        <f>VLOOKUP(A9556,EMPRESA!A$2:B$5796,2,FALSE)</f>
        <v>4754</v>
      </c>
    </row>
    <row r="9557" spans="1:5">
      <c r="A9557" t="s">
        <v>4467</v>
      </c>
      <c r="B9557" t="str">
        <f t="shared" si="149"/>
        <v>S. FERRETTI Y CIA. LTDA.</v>
      </c>
      <c r="C9557" t="s">
        <v>4453</v>
      </c>
      <c r="D9557">
        <f>VLOOKUP(C9557,RUBRO!A$2:B$935,2)</f>
        <v>477</v>
      </c>
      <c r="E9557">
        <f>VLOOKUP(A9557,EMPRESA!A$2:B$5796,2,FALSE)</f>
        <v>4755</v>
      </c>
    </row>
    <row r="9558" spans="1:5">
      <c r="A9558" t="s">
        <v>4467</v>
      </c>
      <c r="B9558" t="str">
        <f t="shared" si="149"/>
        <v>S. FERRETTI Y CIA. LTDA.</v>
      </c>
      <c r="C9558" t="s">
        <v>5429</v>
      </c>
      <c r="D9558">
        <f>VLOOKUP(C9558,RUBRO!A$2:B$935,2)</f>
        <v>620</v>
      </c>
      <c r="E9558">
        <f>VLOOKUP(A9558,EMPRESA!A$2:B$5796,2,FALSE)</f>
        <v>4755</v>
      </c>
    </row>
    <row r="9559" spans="1:5">
      <c r="A9559" t="s">
        <v>2109</v>
      </c>
      <c r="B9559" t="str">
        <f t="shared" si="149"/>
        <v>S.A. DE DEPORTES CACHAGUA</v>
      </c>
      <c r="C9559" t="s">
        <v>2090</v>
      </c>
      <c r="D9559">
        <f>VLOOKUP(C9559,RUBRO!A$2:B$935,2)</f>
        <v>236</v>
      </c>
      <c r="E9559">
        <f>VLOOKUP(A9559,EMPRESA!A$2:B$5796,2,FALSE)</f>
        <v>4756</v>
      </c>
    </row>
    <row r="9560" spans="1:5">
      <c r="A9560" t="s">
        <v>3709</v>
      </c>
      <c r="B9560" t="str">
        <f t="shared" si="149"/>
        <v>S.A. FERIA DE LOS AGRICULTORES</v>
      </c>
      <c r="C9560" t="s">
        <v>3705</v>
      </c>
      <c r="D9560">
        <f>VLOOKUP(C9560,RUBRO!A$2:B$935,2)</f>
        <v>420</v>
      </c>
      <c r="E9560">
        <f>VLOOKUP(A9560,EMPRESA!A$2:B$5796,2,FALSE)</f>
        <v>4757</v>
      </c>
    </row>
    <row r="9561" spans="1:5">
      <c r="A9561" t="s">
        <v>4806</v>
      </c>
      <c r="B9561" t="str">
        <f t="shared" si="149"/>
        <v>S.A. INMOBILIARIA SPORT FRANCAIS</v>
      </c>
      <c r="C9561" t="s">
        <v>4773</v>
      </c>
      <c r="D9561">
        <f>VLOOKUP(C9561,RUBRO!A$2:B$935,2)</f>
        <v>504</v>
      </c>
      <c r="E9561">
        <f>VLOOKUP(A9561,EMPRESA!A$2:B$5796,2,FALSE)</f>
        <v>4758</v>
      </c>
    </row>
    <row r="9562" spans="1:5">
      <c r="A9562" t="s">
        <v>2002</v>
      </c>
      <c r="B9562" t="str">
        <f t="shared" si="149"/>
        <v>S.C. JOHNSON &amp; SON CHILE LTDA.</v>
      </c>
      <c r="C9562" t="s">
        <v>1997</v>
      </c>
      <c r="D9562">
        <f>VLOOKUP(C9562,RUBRO!A$2:B$935,2)</f>
        <v>214</v>
      </c>
      <c r="E9562">
        <f>VLOOKUP(A9562,EMPRESA!A$2:B$5796,2,FALSE)</f>
        <v>4759</v>
      </c>
    </row>
    <row r="9563" spans="1:5">
      <c r="A9563" t="s">
        <v>2002</v>
      </c>
      <c r="B9563" t="str">
        <f t="shared" si="149"/>
        <v>S.C. JOHNSON &amp; SON CHILE LTDA.</v>
      </c>
      <c r="C9563" t="s">
        <v>5894</v>
      </c>
      <c r="D9563">
        <f>VLOOKUP(C9563,RUBRO!A$2:B$935,2)</f>
        <v>721</v>
      </c>
      <c r="E9563">
        <f>VLOOKUP(A9563,EMPRESA!A$2:B$5796,2,FALSE)</f>
        <v>4759</v>
      </c>
    </row>
    <row r="9564" spans="1:5">
      <c r="A9564" t="s">
        <v>278</v>
      </c>
      <c r="B9564" t="str">
        <f t="shared" si="149"/>
        <v>SABA ESTACIONAMIENTO DE CHILE S.A.</v>
      </c>
      <c r="C9564" t="s">
        <v>272</v>
      </c>
      <c r="D9564">
        <f>VLOOKUP(C9564,RUBRO!A$2:B$935,2)</f>
        <v>23</v>
      </c>
      <c r="E9564">
        <f>VLOOKUP(A9564,EMPRESA!A$2:B$5796,2,FALSE)</f>
        <v>4760</v>
      </c>
    </row>
    <row r="9565" spans="1:5">
      <c r="A9565" t="s">
        <v>2349</v>
      </c>
      <c r="B9565" t="str">
        <f t="shared" si="149"/>
        <v>SACYR CHILE S.A.</v>
      </c>
      <c r="C9565" t="s">
        <v>2348</v>
      </c>
      <c r="D9565">
        <f>VLOOKUP(C9565,RUBRO!A$2:B$935,2)</f>
        <v>262</v>
      </c>
      <c r="E9565">
        <f>VLOOKUP(A9565,EMPRESA!A$2:B$5796,2,FALSE)</f>
        <v>4761</v>
      </c>
    </row>
    <row r="9566" spans="1:5">
      <c r="A9566" t="s">
        <v>2349</v>
      </c>
      <c r="B9566" t="str">
        <f t="shared" si="149"/>
        <v>SACYR CHILE S.A.</v>
      </c>
      <c r="C9566" t="s">
        <v>2881</v>
      </c>
      <c r="D9566">
        <f>VLOOKUP(C9566,RUBRO!A$2:B$935,2)</f>
        <v>335</v>
      </c>
      <c r="E9566">
        <f>VLOOKUP(A9566,EMPRESA!A$2:B$5796,2,FALSE)</f>
        <v>4761</v>
      </c>
    </row>
    <row r="9567" spans="1:5">
      <c r="A9567" t="s">
        <v>906</v>
      </c>
      <c r="B9567" t="str">
        <f t="shared" si="149"/>
        <v>SAFETY SERVICE SPA</v>
      </c>
      <c r="C9567" t="s">
        <v>887</v>
      </c>
      <c r="D9567">
        <f>VLOOKUP(C9567,RUBRO!A$2:B$935,2)</f>
        <v>96</v>
      </c>
      <c r="E9567">
        <f>VLOOKUP(A9567,EMPRESA!A$2:B$5796,2,FALSE)</f>
        <v>4762</v>
      </c>
    </row>
    <row r="9568" spans="1:5">
      <c r="A9568" t="s">
        <v>906</v>
      </c>
      <c r="B9568" t="str">
        <f t="shared" si="149"/>
        <v>SAFETY SERVICE SPA</v>
      </c>
      <c r="C9568" t="s">
        <v>2855</v>
      </c>
      <c r="D9568">
        <f>VLOOKUP(C9568,RUBRO!A$2:B$935,2)</f>
        <v>330</v>
      </c>
      <c r="E9568">
        <f>VLOOKUP(A9568,EMPRESA!A$2:B$5796,2,FALSE)</f>
        <v>4762</v>
      </c>
    </row>
    <row r="9569" spans="1:5">
      <c r="A9569" t="s">
        <v>906</v>
      </c>
      <c r="B9569" t="str">
        <f t="shared" si="149"/>
        <v>SAFETY SERVICE SPA</v>
      </c>
      <c r="C9569" t="s">
        <v>3277</v>
      </c>
      <c r="D9569">
        <f>VLOOKUP(C9569,RUBRO!A$2:B$935,2)</f>
        <v>381</v>
      </c>
      <c r="E9569">
        <f>VLOOKUP(A9569,EMPRESA!A$2:B$5796,2,FALSE)</f>
        <v>4762</v>
      </c>
    </row>
    <row r="9570" spans="1:5">
      <c r="A9570" t="s">
        <v>906</v>
      </c>
      <c r="B9570" t="str">
        <f t="shared" si="149"/>
        <v>SAFETY SERVICE SPA</v>
      </c>
      <c r="C9570" t="s">
        <v>3283</v>
      </c>
      <c r="D9570">
        <f>VLOOKUP(C9570,RUBRO!A$2:B$935,2)</f>
        <v>383</v>
      </c>
      <c r="E9570">
        <f>VLOOKUP(A9570,EMPRESA!A$2:B$5796,2,FALSE)</f>
        <v>4762</v>
      </c>
    </row>
    <row r="9571" spans="1:5">
      <c r="A9571" t="s">
        <v>906</v>
      </c>
      <c r="B9571" t="str">
        <f t="shared" si="149"/>
        <v>SAFETY SERVICE SPA</v>
      </c>
      <c r="C9571" t="s">
        <v>4627</v>
      </c>
      <c r="D9571">
        <f>VLOOKUP(C9571,RUBRO!A$2:B$935,2)</f>
        <v>488</v>
      </c>
      <c r="E9571">
        <f>VLOOKUP(A9571,EMPRESA!A$2:B$5796,2,FALSE)</f>
        <v>4762</v>
      </c>
    </row>
    <row r="9572" spans="1:5">
      <c r="A9572" t="s">
        <v>906</v>
      </c>
      <c r="B9572" t="str">
        <f t="shared" si="149"/>
        <v>SAFETY SERVICE SPA</v>
      </c>
      <c r="C9572" t="s">
        <v>4746</v>
      </c>
      <c r="D9572">
        <f>VLOOKUP(C9572,RUBRO!A$2:B$935,2)</f>
        <v>496</v>
      </c>
      <c r="E9572">
        <f>VLOOKUP(A9572,EMPRESA!A$2:B$5796,2,FALSE)</f>
        <v>4762</v>
      </c>
    </row>
    <row r="9573" spans="1:5">
      <c r="A9573" t="s">
        <v>3618</v>
      </c>
      <c r="B9573" t="str">
        <f t="shared" si="149"/>
        <v>SAIEG &amp; CIA. LTDA.</v>
      </c>
      <c r="C9573" t="s">
        <v>3431</v>
      </c>
      <c r="D9573">
        <f>VLOOKUP(C9573,RUBRO!A$2:B$935,2)</f>
        <v>413</v>
      </c>
      <c r="E9573">
        <f>VLOOKUP(A9573,EMPRESA!A$2:B$5796,2,FALSE)</f>
        <v>4763</v>
      </c>
    </row>
    <row r="9574" spans="1:5">
      <c r="A9574" t="s">
        <v>3618</v>
      </c>
      <c r="B9574" t="str">
        <f t="shared" si="149"/>
        <v>SAIEG &amp; CIA. LTDA.</v>
      </c>
      <c r="C9574" t="s">
        <v>4484</v>
      </c>
      <c r="D9574">
        <f>VLOOKUP(C9574,RUBRO!A$2:B$935,2)</f>
        <v>479</v>
      </c>
      <c r="E9574">
        <f>VLOOKUP(A9574,EMPRESA!A$2:B$5796,2,FALSE)</f>
        <v>4763</v>
      </c>
    </row>
    <row r="9575" spans="1:5">
      <c r="A9575" t="s">
        <v>3618</v>
      </c>
      <c r="B9575" t="str">
        <f t="shared" si="149"/>
        <v>SAIEG &amp; CIA. LTDA.</v>
      </c>
      <c r="C9575" t="s">
        <v>5026</v>
      </c>
      <c r="D9575">
        <f>VLOOKUP(C9575,RUBRO!A$2:B$935,2)</f>
        <v>535</v>
      </c>
      <c r="E9575">
        <f>VLOOKUP(A9575,EMPRESA!A$2:B$5796,2,FALSE)</f>
        <v>4763</v>
      </c>
    </row>
    <row r="9576" spans="1:5">
      <c r="A9576" t="s">
        <v>3619</v>
      </c>
      <c r="B9576" t="str">
        <f t="shared" si="149"/>
        <v>SAKATA SEED CHILE S.A.</v>
      </c>
      <c r="C9576" t="s">
        <v>3431</v>
      </c>
      <c r="D9576">
        <f>VLOOKUP(C9576,RUBRO!A$2:B$935,2)</f>
        <v>413</v>
      </c>
      <c r="E9576">
        <f>VLOOKUP(A9576,EMPRESA!A$2:B$5796,2,FALSE)</f>
        <v>4764</v>
      </c>
    </row>
    <row r="9577" spans="1:5">
      <c r="A9577" t="s">
        <v>3619</v>
      </c>
      <c r="B9577" t="str">
        <f t="shared" si="149"/>
        <v>SAKATA SEED CHILE S.A.</v>
      </c>
      <c r="C9577" t="s">
        <v>6223</v>
      </c>
      <c r="D9577">
        <f>VLOOKUP(C9577,RUBRO!A$2:B$935,2)</f>
        <v>799</v>
      </c>
      <c r="E9577">
        <f>VLOOKUP(A9577,EMPRESA!A$2:B$5796,2,FALSE)</f>
        <v>4764</v>
      </c>
    </row>
    <row r="9578" spans="1:5">
      <c r="A9578" t="s">
        <v>6196</v>
      </c>
      <c r="B9578" t="str">
        <f t="shared" si="149"/>
        <v>SAL TRINIDAD</v>
      </c>
      <c r="C9578" t="s">
        <v>6195</v>
      </c>
      <c r="D9578">
        <f>VLOOKUP(C9578,RUBRO!A$2:B$935,2)</f>
        <v>786</v>
      </c>
      <c r="E9578">
        <f>VLOOKUP(A9578,EMPRESA!A$2:B$5796,2,FALSE)</f>
        <v>4765</v>
      </c>
    </row>
    <row r="9579" spans="1:5">
      <c r="A9579" t="s">
        <v>68</v>
      </c>
      <c r="B9579" t="str">
        <f t="shared" si="149"/>
        <v>SALCEDO &amp; CIA., ABOGADOS + AUDITORES TRIBUTARIOS</v>
      </c>
      <c r="C9579" t="s">
        <v>20</v>
      </c>
      <c r="D9579">
        <f>VLOOKUP(C9579,RUBRO!A$2:B$935,2)</f>
        <v>3</v>
      </c>
      <c r="E9579">
        <f>VLOOKUP(A9579,EMPRESA!A$2:B$5796,2,FALSE)</f>
        <v>4766</v>
      </c>
    </row>
    <row r="9580" spans="1:5">
      <c r="A9580" t="s">
        <v>68</v>
      </c>
      <c r="B9580" t="str">
        <f t="shared" si="149"/>
        <v>SALCEDO &amp; CIA., ABOGADOS + AUDITORES TRIBUTARIOS</v>
      </c>
      <c r="C9580" t="s">
        <v>1076</v>
      </c>
      <c r="D9580">
        <f>VLOOKUP(C9580,RUBRO!A$2:B$935,2)</f>
        <v>113</v>
      </c>
      <c r="E9580">
        <f>VLOOKUP(A9580,EMPRESA!A$2:B$5796,2,FALSE)</f>
        <v>4766</v>
      </c>
    </row>
    <row r="9581" spans="1:5">
      <c r="A9581" t="s">
        <v>68</v>
      </c>
      <c r="B9581" t="str">
        <f t="shared" si="149"/>
        <v>SALCEDO &amp; CIA., ABOGADOS + AUDITORES TRIBUTARIOS</v>
      </c>
      <c r="C9581" t="s">
        <v>1318</v>
      </c>
      <c r="D9581">
        <f>VLOOKUP(C9581,RUBRO!A$2:B$935,2)</f>
        <v>119</v>
      </c>
      <c r="E9581">
        <f>VLOOKUP(A9581,EMPRESA!A$2:B$5796,2,FALSE)</f>
        <v>4766</v>
      </c>
    </row>
    <row r="9582" spans="1:5">
      <c r="A9582" t="s">
        <v>68</v>
      </c>
      <c r="B9582" t="str">
        <f t="shared" si="149"/>
        <v>SALCEDO &amp; CIA., ABOGADOS + AUDITORES TRIBUTARIOS</v>
      </c>
      <c r="C9582" t="s">
        <v>2676</v>
      </c>
      <c r="D9582">
        <f>VLOOKUP(C9582,RUBRO!A$2:B$935,2)</f>
        <v>306</v>
      </c>
      <c r="E9582">
        <f>VLOOKUP(A9582,EMPRESA!A$2:B$5796,2,FALSE)</f>
        <v>4766</v>
      </c>
    </row>
    <row r="9583" spans="1:5">
      <c r="A9583" t="s">
        <v>3704</v>
      </c>
      <c r="B9583" t="str">
        <f t="shared" si="149"/>
        <v>SALCOBRAND S.A.</v>
      </c>
      <c r="C9583" t="s">
        <v>3700</v>
      </c>
      <c r="D9583">
        <f>VLOOKUP(C9583,RUBRO!A$2:B$935,2)</f>
        <v>419</v>
      </c>
      <c r="E9583">
        <f>VLOOKUP(A9583,EMPRESA!A$2:B$5796,2,FALSE)</f>
        <v>4767</v>
      </c>
    </row>
    <row r="9584" spans="1:5">
      <c r="A9584" t="s">
        <v>2350</v>
      </c>
      <c r="B9584" t="str">
        <f t="shared" si="149"/>
        <v>SALES DE MAGNESIO LIMITADA</v>
      </c>
      <c r="C9584" t="s">
        <v>2348</v>
      </c>
      <c r="D9584">
        <f>VLOOKUP(C9584,RUBRO!A$2:B$935,2)</f>
        <v>262</v>
      </c>
      <c r="E9584">
        <f>VLOOKUP(A9584,EMPRESA!A$2:B$5796,2,FALSE)</f>
        <v>4768</v>
      </c>
    </row>
    <row r="9585" spans="1:5">
      <c r="A9585" t="s">
        <v>2350</v>
      </c>
      <c r="B9585" t="str">
        <f t="shared" si="149"/>
        <v>SALES DE MAGNESIO LIMITADA</v>
      </c>
      <c r="C9585" t="s">
        <v>6197</v>
      </c>
      <c r="D9585">
        <f>VLOOKUP(C9585,RUBRO!A$2:B$935,2)</f>
        <v>787</v>
      </c>
      <c r="E9585">
        <f>VLOOKUP(A9585,EMPRESA!A$2:B$5796,2,FALSE)</f>
        <v>4768</v>
      </c>
    </row>
    <row r="9586" spans="1:5">
      <c r="A9586" t="s">
        <v>2350</v>
      </c>
      <c r="B9586" t="str">
        <f t="shared" si="149"/>
        <v>SALES DE MAGNESIO LIMITADA</v>
      </c>
      <c r="C9586" t="s">
        <v>6379</v>
      </c>
      <c r="D9586">
        <f>VLOOKUP(C9586,RUBRO!A$2:B$935,2)</f>
        <v>836</v>
      </c>
      <c r="E9586">
        <f>VLOOKUP(A9586,EMPRESA!A$2:B$5796,2,FALSE)</f>
        <v>4768</v>
      </c>
    </row>
    <row r="9587" spans="1:5">
      <c r="A9587" t="s">
        <v>3089</v>
      </c>
      <c r="B9587" t="str">
        <f t="shared" si="149"/>
        <v>SALESIANOS IMPRESORES S.A.</v>
      </c>
      <c r="C9587" t="s">
        <v>3082</v>
      </c>
      <c r="D9587">
        <f>VLOOKUP(C9587,RUBRO!A$2:B$935,2)</f>
        <v>341</v>
      </c>
      <c r="E9587">
        <f>VLOOKUP(A9587,EMPRESA!A$2:B$5796,2,FALSE)</f>
        <v>4769</v>
      </c>
    </row>
    <row r="9588" spans="1:5">
      <c r="A9588" t="s">
        <v>3089</v>
      </c>
      <c r="B9588" t="str">
        <f t="shared" si="149"/>
        <v>SALESIANOS IMPRESORES S.A.</v>
      </c>
      <c r="C9588" t="s">
        <v>4700</v>
      </c>
      <c r="D9588">
        <f>VLOOKUP(C9588,RUBRO!A$2:B$935,2)</f>
        <v>489</v>
      </c>
      <c r="E9588">
        <f>VLOOKUP(A9588,EMPRESA!A$2:B$5796,2,FALSE)</f>
        <v>4769</v>
      </c>
    </row>
    <row r="9589" spans="1:5">
      <c r="A9589" t="s">
        <v>2974</v>
      </c>
      <c r="B9589" t="str">
        <f t="shared" si="149"/>
        <v>SALFACORP S.A.</v>
      </c>
      <c r="C9589" t="s">
        <v>2881</v>
      </c>
      <c r="D9589">
        <f>VLOOKUP(C9589,RUBRO!A$2:B$935,2)</f>
        <v>335</v>
      </c>
      <c r="E9589">
        <f>VLOOKUP(A9589,EMPRESA!A$2:B$5796,2,FALSE)</f>
        <v>4770</v>
      </c>
    </row>
    <row r="9590" spans="1:5">
      <c r="A9590" t="s">
        <v>2974</v>
      </c>
      <c r="B9590" t="str">
        <f t="shared" si="149"/>
        <v>SALFACORP S.A.</v>
      </c>
      <c r="C9590" t="s">
        <v>4773</v>
      </c>
      <c r="D9590">
        <f>VLOOKUP(C9590,RUBRO!A$2:B$935,2)</f>
        <v>504</v>
      </c>
      <c r="E9590">
        <f>VLOOKUP(A9590,EMPRESA!A$2:B$5796,2,FALSE)</f>
        <v>4770</v>
      </c>
    </row>
    <row r="9591" spans="1:5">
      <c r="A9591" t="s">
        <v>2974</v>
      </c>
      <c r="B9591" t="str">
        <f t="shared" si="149"/>
        <v>SALFACORP S.A.</v>
      </c>
      <c r="C9591" t="s">
        <v>6312</v>
      </c>
      <c r="D9591">
        <f>VLOOKUP(C9591,RUBRO!A$2:B$935,2)</f>
        <v>823</v>
      </c>
      <c r="E9591">
        <f>VLOOKUP(A9591,EMPRESA!A$2:B$5796,2,FALSE)</f>
        <v>4770</v>
      </c>
    </row>
    <row r="9592" spans="1:5">
      <c r="A9592" t="s">
        <v>1584</v>
      </c>
      <c r="B9592" t="str">
        <f t="shared" si="149"/>
        <v>SALFAVEL COMERCIAL S.A.</v>
      </c>
      <c r="C9592" t="s">
        <v>1581</v>
      </c>
      <c r="D9592">
        <f>VLOOKUP(C9592,RUBRO!A$2:B$935,2)</f>
        <v>162</v>
      </c>
      <c r="E9592">
        <f>VLOOKUP(A9592,EMPRESA!A$2:B$5796,2,FALSE)</f>
        <v>4771</v>
      </c>
    </row>
    <row r="9593" spans="1:5">
      <c r="A9593" t="s">
        <v>1584</v>
      </c>
      <c r="B9593" t="str">
        <f t="shared" si="149"/>
        <v>SALFAVEL COMERCIAL S.A.</v>
      </c>
      <c r="C9593" t="s">
        <v>3289</v>
      </c>
      <c r="D9593">
        <f>VLOOKUP(C9593,RUBRO!A$2:B$935,2)</f>
        <v>384</v>
      </c>
      <c r="E9593">
        <f>VLOOKUP(A9593,EMPRESA!A$2:B$5796,2,FALSE)</f>
        <v>4771</v>
      </c>
    </row>
    <row r="9594" spans="1:5">
      <c r="A9594" t="s">
        <v>1584</v>
      </c>
      <c r="B9594" t="str">
        <f t="shared" si="149"/>
        <v>SALFAVEL COMERCIAL S.A.</v>
      </c>
      <c r="C9594" t="s">
        <v>4627</v>
      </c>
      <c r="D9594">
        <f>VLOOKUP(C9594,RUBRO!A$2:B$935,2)</f>
        <v>488</v>
      </c>
      <c r="E9594">
        <f>VLOOKUP(A9594,EMPRESA!A$2:B$5796,2,FALSE)</f>
        <v>4771</v>
      </c>
    </row>
    <row r="9595" spans="1:5">
      <c r="A9595" t="s">
        <v>1584</v>
      </c>
      <c r="B9595" t="str">
        <f t="shared" si="149"/>
        <v>SALFAVEL COMERCIAL S.A.</v>
      </c>
      <c r="C9595" t="s">
        <v>5295</v>
      </c>
      <c r="D9595">
        <f>VLOOKUP(C9595,RUBRO!A$2:B$935,2)</f>
        <v>578</v>
      </c>
      <c r="E9595">
        <f>VLOOKUP(A9595,EMPRESA!A$2:B$5796,2,FALSE)</f>
        <v>4771</v>
      </c>
    </row>
    <row r="9596" spans="1:5">
      <c r="A9596" t="s">
        <v>1584</v>
      </c>
      <c r="B9596" t="str">
        <f t="shared" si="149"/>
        <v>SALFAVEL COMERCIAL S.A.</v>
      </c>
      <c r="C9596" t="s">
        <v>6021</v>
      </c>
      <c r="D9596">
        <f>VLOOKUP(C9596,RUBRO!A$2:B$935,2)</f>
        <v>753</v>
      </c>
      <c r="E9596">
        <f>VLOOKUP(A9596,EMPRESA!A$2:B$5796,2,FALSE)</f>
        <v>4771</v>
      </c>
    </row>
    <row r="9597" spans="1:5">
      <c r="A9597" t="s">
        <v>1584</v>
      </c>
      <c r="B9597" t="str">
        <f t="shared" si="149"/>
        <v>SALFAVEL COMERCIAL S.A.</v>
      </c>
      <c r="C9597" t="s">
        <v>6108</v>
      </c>
      <c r="D9597">
        <f>VLOOKUP(C9597,RUBRO!A$2:B$935,2)</f>
        <v>773</v>
      </c>
      <c r="E9597">
        <f>VLOOKUP(A9597,EMPRESA!A$2:B$5796,2,FALSE)</f>
        <v>4771</v>
      </c>
    </row>
    <row r="9598" spans="1:5">
      <c r="A9598" t="s">
        <v>3620</v>
      </c>
      <c r="B9598" t="str">
        <f t="shared" si="149"/>
        <v>SALGADO Y CIA. LTDA.</v>
      </c>
      <c r="C9598" t="s">
        <v>3431</v>
      </c>
      <c r="D9598">
        <f>VLOOKUP(C9598,RUBRO!A$2:B$935,2)</f>
        <v>413</v>
      </c>
      <c r="E9598">
        <f>VLOOKUP(A9598,EMPRESA!A$2:B$5796,2,FALSE)</f>
        <v>4772</v>
      </c>
    </row>
    <row r="9599" spans="1:5">
      <c r="A9599" t="s">
        <v>3620</v>
      </c>
      <c r="B9599" t="str">
        <f t="shared" si="149"/>
        <v>SALGADO Y CIA. LTDA.</v>
      </c>
      <c r="C9599" t="s">
        <v>3814</v>
      </c>
      <c r="D9599">
        <f>VLOOKUP(C9599,RUBRO!A$2:B$935,2)</f>
        <v>449</v>
      </c>
      <c r="E9599">
        <f>VLOOKUP(A9599,EMPRESA!A$2:B$5796,2,FALSE)</f>
        <v>4772</v>
      </c>
    </row>
    <row r="9600" spans="1:5">
      <c r="A9600" t="s">
        <v>3620</v>
      </c>
      <c r="B9600" t="str">
        <f t="shared" si="149"/>
        <v>SALGADO Y CIA. LTDA.</v>
      </c>
      <c r="C9600" t="s">
        <v>4627</v>
      </c>
      <c r="D9600">
        <f>VLOOKUP(C9600,RUBRO!A$2:B$935,2)</f>
        <v>488</v>
      </c>
      <c r="E9600">
        <f>VLOOKUP(A9600,EMPRESA!A$2:B$5796,2,FALSE)</f>
        <v>4772</v>
      </c>
    </row>
    <row r="9601" spans="1:5">
      <c r="A9601" t="s">
        <v>3902</v>
      </c>
      <c r="B9601" t="str">
        <f t="shared" si="149"/>
        <v>SALINAS Y FABRES S.A.</v>
      </c>
      <c r="C9601" t="s">
        <v>3886</v>
      </c>
      <c r="D9601">
        <f>VLOOKUP(C9601,RUBRO!A$2:B$935,2)</f>
        <v>454</v>
      </c>
      <c r="E9601">
        <f>VLOOKUP(A9601,EMPRESA!A$2:B$5796,2,FALSE)</f>
        <v>4773</v>
      </c>
    </row>
    <row r="9602" spans="1:5">
      <c r="A9602" t="s">
        <v>3902</v>
      </c>
      <c r="B9602" t="str">
        <f t="shared" si="149"/>
        <v>SALINAS Y FABRES S.A.</v>
      </c>
      <c r="C9602" t="s">
        <v>5267</v>
      </c>
      <c r="D9602">
        <f>VLOOKUP(C9602,RUBRO!A$2:B$935,2)</f>
        <v>574</v>
      </c>
      <c r="E9602">
        <f>VLOOKUP(A9602,EMPRESA!A$2:B$5796,2,FALSE)</f>
        <v>4773</v>
      </c>
    </row>
    <row r="9603" spans="1:5">
      <c r="A9603" t="s">
        <v>3902</v>
      </c>
      <c r="B9603" t="str">
        <f t="shared" ref="B9603:B9666" si="150">UPPER(A9603)</f>
        <v>SALINAS Y FABRES S.A.</v>
      </c>
      <c r="C9603" t="s">
        <v>5496</v>
      </c>
      <c r="D9603">
        <f>VLOOKUP(C9603,RUBRO!A$2:B$935,2)</f>
        <v>631</v>
      </c>
      <c r="E9603">
        <f>VLOOKUP(A9603,EMPRESA!A$2:B$5796,2,FALSE)</f>
        <v>4773</v>
      </c>
    </row>
    <row r="9604" spans="1:5">
      <c r="A9604" t="s">
        <v>3902</v>
      </c>
      <c r="B9604" t="str">
        <f t="shared" si="150"/>
        <v>SALINAS Y FABRES S.A.</v>
      </c>
      <c r="C9604" t="s">
        <v>6041</v>
      </c>
      <c r="D9604">
        <f>VLOOKUP(C9604,RUBRO!A$2:B$935,2)</f>
        <v>763</v>
      </c>
      <c r="E9604">
        <f>VLOOKUP(A9604,EMPRESA!A$2:B$5796,2,FALSE)</f>
        <v>4773</v>
      </c>
    </row>
    <row r="9605" spans="1:5">
      <c r="A9605" t="s">
        <v>3902</v>
      </c>
      <c r="B9605" t="str">
        <f t="shared" si="150"/>
        <v>SALINAS Y FABRES S.A.</v>
      </c>
      <c r="C9605" t="s">
        <v>6649</v>
      </c>
      <c r="D9605">
        <f>VLOOKUP(C9605,RUBRO!A$2:B$935,2)</f>
        <v>924</v>
      </c>
      <c r="E9605">
        <f>VLOOKUP(A9605,EMPRESA!A$2:B$5796,2,FALSE)</f>
        <v>4773</v>
      </c>
    </row>
    <row r="9606" spans="1:5">
      <c r="A9606" t="s">
        <v>597</v>
      </c>
      <c r="B9606" t="str">
        <f t="shared" si="150"/>
        <v>SALMONES ANTARTICA S.A.</v>
      </c>
      <c r="C9606" t="s">
        <v>595</v>
      </c>
      <c r="D9606">
        <f>VLOOKUP(C9606,RUBRO!A$2:B$935,2)</f>
        <v>54</v>
      </c>
      <c r="E9606">
        <f>VLOOKUP(A9606,EMPRESA!A$2:B$5796,2,FALSE)</f>
        <v>4774</v>
      </c>
    </row>
    <row r="9607" spans="1:5">
      <c r="A9607" t="s">
        <v>597</v>
      </c>
      <c r="B9607" t="str">
        <f t="shared" si="150"/>
        <v>SALMONES ANTARTICA S.A.</v>
      </c>
      <c r="C9607" t="s">
        <v>3059</v>
      </c>
      <c r="D9607">
        <f>VLOOKUP(C9607,RUBRO!A$2:B$935,2)</f>
        <v>339</v>
      </c>
      <c r="E9607">
        <f>VLOOKUP(A9607,EMPRESA!A$2:B$5796,2,FALSE)</f>
        <v>4774</v>
      </c>
    </row>
    <row r="9608" spans="1:5">
      <c r="A9608" t="s">
        <v>597</v>
      </c>
      <c r="B9608" t="str">
        <f t="shared" si="150"/>
        <v>SALMONES ANTARTICA S.A.</v>
      </c>
      <c r="C9608" t="s">
        <v>3431</v>
      </c>
      <c r="D9608">
        <f>VLOOKUP(C9608,RUBRO!A$2:B$935,2)</f>
        <v>413</v>
      </c>
      <c r="E9608">
        <f>VLOOKUP(A9608,EMPRESA!A$2:B$5796,2,FALSE)</f>
        <v>4774</v>
      </c>
    </row>
    <row r="9609" spans="1:5">
      <c r="A9609" t="s">
        <v>2642</v>
      </c>
      <c r="B9609" t="str">
        <f t="shared" si="150"/>
        <v>SALMONES AYSEN S.A.</v>
      </c>
      <c r="C9609" t="s">
        <v>2624</v>
      </c>
      <c r="D9609">
        <f>VLOOKUP(C9609,RUBRO!A$2:B$935,2)</f>
        <v>296</v>
      </c>
      <c r="E9609">
        <f>VLOOKUP(A9609,EMPRESA!A$2:B$5796,2,FALSE)</f>
        <v>4775</v>
      </c>
    </row>
    <row r="9610" spans="1:5">
      <c r="A9610" t="s">
        <v>2642</v>
      </c>
      <c r="B9610" t="str">
        <f t="shared" si="150"/>
        <v>SALMONES AYSEN S.A.</v>
      </c>
      <c r="C9610" t="s">
        <v>3059</v>
      </c>
      <c r="D9610">
        <f>VLOOKUP(C9610,RUBRO!A$2:B$935,2)</f>
        <v>339</v>
      </c>
      <c r="E9610">
        <f>VLOOKUP(A9610,EMPRESA!A$2:B$5796,2,FALSE)</f>
        <v>4775</v>
      </c>
    </row>
    <row r="9611" spans="1:5">
      <c r="A9611" t="s">
        <v>2645</v>
      </c>
      <c r="B9611" t="str">
        <f t="shared" si="150"/>
        <v>SALMONES DE CHILE ALIMENTOS SPA</v>
      </c>
      <c r="C9611" t="s">
        <v>2624</v>
      </c>
      <c r="D9611">
        <f>VLOOKUP(C9611,RUBRO!A$2:B$935,2)</f>
        <v>296</v>
      </c>
      <c r="E9611">
        <f>VLOOKUP(A9611,EMPRESA!A$2:B$5796,2,FALSE)</f>
        <v>4776</v>
      </c>
    </row>
    <row r="9612" spans="1:5">
      <c r="A9612" t="s">
        <v>2645</v>
      </c>
      <c r="B9612" t="str">
        <f t="shared" si="150"/>
        <v>SALMONES DE CHILE ALIMENTOS SPA</v>
      </c>
      <c r="C9612" t="s">
        <v>3431</v>
      </c>
      <c r="D9612">
        <f>VLOOKUP(C9612,RUBRO!A$2:B$935,2)</f>
        <v>413</v>
      </c>
      <c r="E9612">
        <f>VLOOKUP(A9612,EMPRESA!A$2:B$5796,2,FALSE)</f>
        <v>4776</v>
      </c>
    </row>
    <row r="9613" spans="1:5">
      <c r="A9613" t="s">
        <v>2643</v>
      </c>
      <c r="B9613" t="str">
        <f t="shared" si="150"/>
        <v>SALMONES MULTIEXPORT S.A.</v>
      </c>
      <c r="C9613" t="s">
        <v>2624</v>
      </c>
      <c r="D9613">
        <f>VLOOKUP(C9613,RUBRO!A$2:B$935,2)</f>
        <v>296</v>
      </c>
      <c r="E9613">
        <f>VLOOKUP(A9613,EMPRESA!A$2:B$5796,2,FALSE)</f>
        <v>4777</v>
      </c>
    </row>
    <row r="9614" spans="1:5">
      <c r="A9614" t="s">
        <v>2643</v>
      </c>
      <c r="B9614" t="str">
        <f t="shared" si="150"/>
        <v>SALMONES MULTIEXPORT S.A.</v>
      </c>
      <c r="C9614" t="s">
        <v>3431</v>
      </c>
      <c r="D9614">
        <f>VLOOKUP(C9614,RUBRO!A$2:B$935,2)</f>
        <v>413</v>
      </c>
      <c r="E9614">
        <f>VLOOKUP(A9614,EMPRESA!A$2:B$5796,2,FALSE)</f>
        <v>4777</v>
      </c>
    </row>
    <row r="9615" spans="1:5">
      <c r="A9615" t="s">
        <v>2644</v>
      </c>
      <c r="B9615" t="str">
        <f t="shared" si="150"/>
        <v>SALMONES PACIFIC STAR S.A.</v>
      </c>
      <c r="C9615" t="s">
        <v>2624</v>
      </c>
      <c r="D9615">
        <f>VLOOKUP(C9615,RUBRO!A$2:B$935,2)</f>
        <v>296</v>
      </c>
      <c r="E9615">
        <f>VLOOKUP(A9615,EMPRESA!A$2:B$5796,2,FALSE)</f>
        <v>4778</v>
      </c>
    </row>
    <row r="9616" spans="1:5">
      <c r="A9616" t="s">
        <v>2644</v>
      </c>
      <c r="B9616" t="str">
        <f t="shared" si="150"/>
        <v>SALMONES PACIFIC STAR S.A.</v>
      </c>
      <c r="C9616" t="s">
        <v>3431</v>
      </c>
      <c r="D9616">
        <f>VLOOKUP(C9616,RUBRO!A$2:B$935,2)</f>
        <v>413</v>
      </c>
      <c r="E9616">
        <f>VLOOKUP(A9616,EMPRESA!A$2:B$5796,2,FALSE)</f>
        <v>4778</v>
      </c>
    </row>
    <row r="9617" spans="1:5">
      <c r="A9617" t="s">
        <v>154</v>
      </c>
      <c r="B9617" t="str">
        <f t="shared" si="150"/>
        <v>SALMONOIL S.A.</v>
      </c>
      <c r="C9617" t="s">
        <v>137</v>
      </c>
      <c r="D9617">
        <f>VLOOKUP(C9617,RUBRO!A$2:B$935,2)</f>
        <v>10</v>
      </c>
      <c r="E9617">
        <f>VLOOKUP(A9617,EMPRESA!A$2:B$5796,2,FALSE)</f>
        <v>4779</v>
      </c>
    </row>
    <row r="9618" spans="1:5">
      <c r="A9618" t="s">
        <v>154</v>
      </c>
      <c r="B9618" t="str">
        <f t="shared" si="150"/>
        <v>SALMONOIL S.A.</v>
      </c>
      <c r="C9618" t="s">
        <v>3431</v>
      </c>
      <c r="D9618">
        <f>VLOOKUP(C9618,RUBRO!A$2:B$935,2)</f>
        <v>413</v>
      </c>
      <c r="E9618">
        <f>VLOOKUP(A9618,EMPRESA!A$2:B$5796,2,FALSE)</f>
        <v>4779</v>
      </c>
    </row>
    <row r="9619" spans="1:5">
      <c r="A9619" t="s">
        <v>154</v>
      </c>
      <c r="B9619" t="str">
        <f t="shared" si="150"/>
        <v>SALMONOIL S.A.</v>
      </c>
      <c r="C9619" t="s">
        <v>4400</v>
      </c>
      <c r="D9619">
        <f>VLOOKUP(C9619,RUBRO!A$2:B$935,2)</f>
        <v>470</v>
      </c>
      <c r="E9619">
        <f>VLOOKUP(A9619,EMPRESA!A$2:B$5796,2,FALSE)</f>
        <v>4779</v>
      </c>
    </row>
    <row r="9620" spans="1:5">
      <c r="A9620" t="s">
        <v>183</v>
      </c>
      <c r="B9620" t="str">
        <f t="shared" si="150"/>
        <v>SALOMON SACK S.A.</v>
      </c>
      <c r="C9620" t="s">
        <v>165</v>
      </c>
      <c r="D9620">
        <f>VLOOKUP(C9620,RUBRO!A$2:B$935,2)</f>
        <v>12</v>
      </c>
      <c r="E9620">
        <f>VLOOKUP(A9620,EMPRESA!A$2:B$5796,2,FALSE)</f>
        <v>4780</v>
      </c>
    </row>
    <row r="9621" spans="1:5">
      <c r="A9621" t="s">
        <v>183</v>
      </c>
      <c r="B9621" t="str">
        <f t="shared" si="150"/>
        <v>SALOMON SACK S.A.</v>
      </c>
      <c r="C9621" t="s">
        <v>478</v>
      </c>
      <c r="D9621">
        <f>VLOOKUP(C9621,RUBRO!A$2:B$935,2)</f>
        <v>44</v>
      </c>
      <c r="E9621">
        <f>VLOOKUP(A9621,EMPRESA!A$2:B$5796,2,FALSE)</f>
        <v>4780</v>
      </c>
    </row>
    <row r="9622" spans="1:5">
      <c r="A9622" t="s">
        <v>183</v>
      </c>
      <c r="B9622" t="str">
        <f t="shared" si="150"/>
        <v>SALOMON SACK S.A.</v>
      </c>
      <c r="C9622" t="s">
        <v>1422</v>
      </c>
      <c r="D9622">
        <f>VLOOKUP(C9622,RUBRO!A$2:B$935,2)</f>
        <v>135</v>
      </c>
      <c r="E9622">
        <f>VLOOKUP(A9622,EMPRESA!A$2:B$5796,2,FALSE)</f>
        <v>4780</v>
      </c>
    </row>
    <row r="9623" spans="1:5">
      <c r="A9623" t="s">
        <v>183</v>
      </c>
      <c r="B9623" t="str">
        <f t="shared" si="150"/>
        <v>SALOMON SACK S.A.</v>
      </c>
      <c r="C9623" t="s">
        <v>1430</v>
      </c>
      <c r="D9623">
        <f>VLOOKUP(C9623,RUBRO!A$2:B$935,2)</f>
        <v>139</v>
      </c>
      <c r="E9623">
        <f>VLOOKUP(A9623,EMPRESA!A$2:B$5796,2,FALSE)</f>
        <v>4780</v>
      </c>
    </row>
    <row r="9624" spans="1:5">
      <c r="A9624" t="s">
        <v>183</v>
      </c>
      <c r="B9624" t="str">
        <f t="shared" si="150"/>
        <v>SALOMON SACK S.A.</v>
      </c>
      <c r="C9624" t="s">
        <v>1901</v>
      </c>
      <c r="D9624">
        <f>VLOOKUP(C9624,RUBRO!A$2:B$935,2)</f>
        <v>186</v>
      </c>
      <c r="E9624">
        <f>VLOOKUP(A9624,EMPRESA!A$2:B$5796,2,FALSE)</f>
        <v>4780</v>
      </c>
    </row>
    <row r="9625" spans="1:5">
      <c r="A9625" t="s">
        <v>183</v>
      </c>
      <c r="B9625" t="str">
        <f t="shared" si="150"/>
        <v>SALOMON SACK S.A.</v>
      </c>
      <c r="C9625" t="s">
        <v>5192</v>
      </c>
      <c r="D9625">
        <f>VLOOKUP(C9625,RUBRO!A$2:B$935,2)</f>
        <v>560</v>
      </c>
      <c r="E9625">
        <f>VLOOKUP(A9625,EMPRESA!A$2:B$5796,2,FALSE)</f>
        <v>4780</v>
      </c>
    </row>
    <row r="9626" spans="1:5">
      <c r="A9626" t="s">
        <v>183</v>
      </c>
      <c r="B9626" t="str">
        <f t="shared" si="150"/>
        <v>SALOMON SACK S.A.</v>
      </c>
      <c r="C9626" t="s">
        <v>5330</v>
      </c>
      <c r="D9626">
        <f>VLOOKUP(C9626,RUBRO!A$2:B$935,2)</f>
        <v>596</v>
      </c>
      <c r="E9626">
        <f>VLOOKUP(A9626,EMPRESA!A$2:B$5796,2,FALSE)</f>
        <v>4780</v>
      </c>
    </row>
    <row r="9627" spans="1:5">
      <c r="A9627" t="s">
        <v>183</v>
      </c>
      <c r="B9627" t="str">
        <f t="shared" si="150"/>
        <v>SALOMON SACK S.A.</v>
      </c>
      <c r="C9627" t="s">
        <v>5673</v>
      </c>
      <c r="D9627">
        <f>VLOOKUP(C9627,RUBRO!A$2:B$935,2)</f>
        <v>665</v>
      </c>
      <c r="E9627">
        <f>VLOOKUP(A9627,EMPRESA!A$2:B$5796,2,FALSE)</f>
        <v>4780</v>
      </c>
    </row>
    <row r="9628" spans="1:5">
      <c r="A9628" t="s">
        <v>183</v>
      </c>
      <c r="B9628" t="str">
        <f t="shared" si="150"/>
        <v>SALOMON SACK S.A.</v>
      </c>
      <c r="C9628" t="s">
        <v>5721</v>
      </c>
      <c r="D9628">
        <f>VLOOKUP(C9628,RUBRO!A$2:B$935,2)</f>
        <v>685</v>
      </c>
      <c r="E9628">
        <f>VLOOKUP(A9628,EMPRESA!A$2:B$5796,2,FALSE)</f>
        <v>4780</v>
      </c>
    </row>
    <row r="9629" spans="1:5">
      <c r="A9629" t="s">
        <v>4612</v>
      </c>
      <c r="B9629" t="str">
        <f t="shared" si="150"/>
        <v>SALZBURG HOTEL Y SPA S.A.</v>
      </c>
      <c r="C9629" t="s">
        <v>4530</v>
      </c>
      <c r="D9629">
        <f>VLOOKUP(C9629,RUBRO!A$2:B$935,2)</f>
        <v>486</v>
      </c>
      <c r="E9629">
        <f>VLOOKUP(A9629,EMPRESA!A$2:B$5796,2,FALSE)</f>
        <v>4781</v>
      </c>
    </row>
    <row r="9630" spans="1:5">
      <c r="A9630" t="s">
        <v>4612</v>
      </c>
      <c r="B9630" t="str">
        <f t="shared" si="150"/>
        <v>SALZBURG HOTEL Y SPA S.A.</v>
      </c>
      <c r="C9630" t="s">
        <v>6082</v>
      </c>
      <c r="D9630">
        <f>VLOOKUP(C9630,RUBRO!A$2:B$935,2)</f>
        <v>766</v>
      </c>
      <c r="E9630">
        <f>VLOOKUP(A9630,EMPRESA!A$2:B$5796,2,FALSE)</f>
        <v>4781</v>
      </c>
    </row>
    <row r="9631" spans="1:5">
      <c r="A9631" t="s">
        <v>3106</v>
      </c>
      <c r="B9631" t="str">
        <f t="shared" si="150"/>
        <v>SAM MARSALLI JUNIOR LTDA.</v>
      </c>
      <c r="C9631" t="s">
        <v>3102</v>
      </c>
      <c r="D9631">
        <f>VLOOKUP(C9631,RUBRO!A$2:B$935,2)</f>
        <v>348</v>
      </c>
      <c r="E9631">
        <f>VLOOKUP(A9631,EMPRESA!A$2:B$5796,2,FALSE)</f>
        <v>4782</v>
      </c>
    </row>
    <row r="9632" spans="1:5">
      <c r="A9632" t="s">
        <v>3859</v>
      </c>
      <c r="B9632" t="str">
        <f t="shared" si="150"/>
        <v>SAMI LTDA.</v>
      </c>
      <c r="C9632" t="s">
        <v>3858</v>
      </c>
      <c r="D9632">
        <f>VLOOKUP(C9632,RUBRO!A$2:B$935,2)</f>
        <v>450</v>
      </c>
      <c r="E9632">
        <f>VLOOKUP(A9632,EMPRESA!A$2:B$5796,2,FALSE)</f>
        <v>4783</v>
      </c>
    </row>
    <row r="9633" spans="1:5">
      <c r="A9633" t="s">
        <v>3859</v>
      </c>
      <c r="B9633" t="str">
        <f t="shared" si="150"/>
        <v>SAMI LTDA.</v>
      </c>
      <c r="C9633" t="s">
        <v>6279</v>
      </c>
      <c r="D9633">
        <f>VLOOKUP(C9633,RUBRO!A$2:B$935,2)</f>
        <v>813</v>
      </c>
      <c r="E9633">
        <f>VLOOKUP(A9633,EMPRESA!A$2:B$5796,2,FALSE)</f>
        <v>4783</v>
      </c>
    </row>
    <row r="9634" spans="1:5">
      <c r="A9634" t="s">
        <v>3859</v>
      </c>
      <c r="B9634" t="str">
        <f t="shared" si="150"/>
        <v>SAMI LTDA.</v>
      </c>
      <c r="C9634" t="s">
        <v>6364</v>
      </c>
      <c r="D9634">
        <f>VLOOKUP(C9634,RUBRO!A$2:B$935,2)</f>
        <v>833</v>
      </c>
      <c r="E9634">
        <f>VLOOKUP(A9634,EMPRESA!A$2:B$5796,2,FALSE)</f>
        <v>4783</v>
      </c>
    </row>
    <row r="9635" spans="1:5">
      <c r="A9635" t="s">
        <v>5027</v>
      </c>
      <c r="B9635" t="str">
        <f t="shared" si="150"/>
        <v>SAMMUR HNOS. Y CIA. LTDA.</v>
      </c>
      <c r="C9635" t="s">
        <v>5026</v>
      </c>
      <c r="D9635">
        <f>VLOOKUP(C9635,RUBRO!A$2:B$935,2)</f>
        <v>535</v>
      </c>
      <c r="E9635">
        <f>VLOOKUP(A9635,EMPRESA!A$2:B$5796,2,FALSE)</f>
        <v>4784</v>
      </c>
    </row>
    <row r="9636" spans="1:5">
      <c r="A9636" t="s">
        <v>5027</v>
      </c>
      <c r="B9636" t="str">
        <f t="shared" si="150"/>
        <v>SAMMUR HNOS. Y CIA. LTDA.</v>
      </c>
      <c r="C9636" t="s">
        <v>6122</v>
      </c>
      <c r="D9636">
        <f>VLOOKUP(C9636,RUBRO!A$2:B$935,2)</f>
        <v>778</v>
      </c>
      <c r="E9636">
        <f>VLOOKUP(A9636,EMPRESA!A$2:B$5796,2,FALSE)</f>
        <v>4784</v>
      </c>
    </row>
    <row r="9637" spans="1:5">
      <c r="A9637" t="s">
        <v>5027</v>
      </c>
      <c r="B9637" t="str">
        <f t="shared" si="150"/>
        <v>SAMMUR HNOS. Y CIA. LTDA.</v>
      </c>
      <c r="C9637" t="s">
        <v>6184</v>
      </c>
      <c r="D9637">
        <f>VLOOKUP(C9637,RUBRO!A$2:B$935,2)</f>
        <v>783</v>
      </c>
      <c r="E9637">
        <f>VLOOKUP(A9637,EMPRESA!A$2:B$5796,2,FALSE)</f>
        <v>4784</v>
      </c>
    </row>
    <row r="9638" spans="1:5">
      <c r="A9638" t="s">
        <v>5191</v>
      </c>
      <c r="B9638" t="str">
        <f t="shared" si="150"/>
        <v>SAMSONITE CHILE S.A.</v>
      </c>
      <c r="C9638" t="s">
        <v>5187</v>
      </c>
      <c r="D9638">
        <f>VLOOKUP(C9638,RUBRO!A$2:B$935,2)</f>
        <v>559</v>
      </c>
      <c r="E9638">
        <f>VLOOKUP(A9638,EMPRESA!A$2:B$5796,2,FALSE)</f>
        <v>4785</v>
      </c>
    </row>
    <row r="9639" spans="1:5">
      <c r="A9639" t="s">
        <v>2860</v>
      </c>
      <c r="B9639" t="str">
        <f t="shared" si="150"/>
        <v>SAMSUNG ELECTRONICS CHILE LTDA.</v>
      </c>
      <c r="C9639" t="s">
        <v>2855</v>
      </c>
      <c r="D9639">
        <f>VLOOKUP(C9639,RUBRO!A$2:B$935,2)</f>
        <v>330</v>
      </c>
      <c r="E9639">
        <f>VLOOKUP(A9639,EMPRESA!A$2:B$5796,2,FALSE)</f>
        <v>4786</v>
      </c>
    </row>
    <row r="9640" spans="1:5">
      <c r="A9640" t="s">
        <v>2860</v>
      </c>
      <c r="B9640" t="str">
        <f t="shared" si="150"/>
        <v>SAMSUNG ELECTRONICS CHILE LTDA.</v>
      </c>
      <c r="C9640" t="s">
        <v>3431</v>
      </c>
      <c r="D9640">
        <f>VLOOKUP(C9640,RUBRO!A$2:B$935,2)</f>
        <v>413</v>
      </c>
      <c r="E9640">
        <f>VLOOKUP(A9640,EMPRESA!A$2:B$5796,2,FALSE)</f>
        <v>4786</v>
      </c>
    </row>
    <row r="9641" spans="1:5">
      <c r="A9641" t="s">
        <v>2860</v>
      </c>
      <c r="B9641" t="str">
        <f t="shared" si="150"/>
        <v>SAMSUNG ELECTRONICS CHILE LTDA.</v>
      </c>
      <c r="C9641" t="s">
        <v>5365</v>
      </c>
      <c r="D9641">
        <f>VLOOKUP(C9641,RUBRO!A$2:B$935,2)</f>
        <v>606</v>
      </c>
      <c r="E9641">
        <f>VLOOKUP(A9641,EMPRESA!A$2:B$5796,2,FALSE)</f>
        <v>4786</v>
      </c>
    </row>
    <row r="9642" spans="1:5">
      <c r="A9642" t="s">
        <v>2860</v>
      </c>
      <c r="B9642" t="str">
        <f t="shared" si="150"/>
        <v>SAMSUNG ELECTRONICS CHILE LTDA.</v>
      </c>
      <c r="C9642" t="s">
        <v>6366</v>
      </c>
      <c r="D9642">
        <f>VLOOKUP(C9642,RUBRO!A$2:B$935,2)</f>
        <v>832</v>
      </c>
      <c r="E9642">
        <f>VLOOKUP(A9642,EMPRESA!A$2:B$5796,2,FALSE)</f>
        <v>4786</v>
      </c>
    </row>
    <row r="9643" spans="1:5">
      <c r="A9643" t="s">
        <v>1889</v>
      </c>
      <c r="B9643" t="str">
        <f t="shared" si="150"/>
        <v>SAMUEL DE VICENTE C. E HIJOS LTDA.</v>
      </c>
      <c r="C9643" t="s">
        <v>1878</v>
      </c>
      <c r="D9643">
        <f>VLOOKUP(C9643,RUBRO!A$2:B$935,2)</f>
        <v>199</v>
      </c>
      <c r="E9643">
        <f>VLOOKUP(A9643,EMPRESA!A$2:B$5796,2,FALSE)</f>
        <v>4787</v>
      </c>
    </row>
    <row r="9644" spans="1:5">
      <c r="A9644" t="s">
        <v>5412</v>
      </c>
      <c r="B9644" t="str">
        <f t="shared" si="150"/>
        <v>SAN FELIPE S.A.</v>
      </c>
      <c r="C9644" t="s">
        <v>5408</v>
      </c>
      <c r="D9644">
        <f>VLOOKUP(C9644,RUBRO!A$2:B$935,2)</f>
        <v>617</v>
      </c>
      <c r="E9644">
        <f>VLOOKUP(A9644,EMPRESA!A$2:B$5796,2,FALSE)</f>
        <v>4788</v>
      </c>
    </row>
    <row r="9645" spans="1:5">
      <c r="A9645" t="s">
        <v>1874</v>
      </c>
      <c r="B9645" t="str">
        <f t="shared" si="150"/>
        <v>SAN FRANCISCO INVESTMENT S.A.</v>
      </c>
      <c r="C9645" t="s">
        <v>1867</v>
      </c>
      <c r="D9645">
        <f>VLOOKUP(C9645,RUBRO!A$2:B$935,2)</f>
        <v>196</v>
      </c>
      <c r="E9645">
        <f>VLOOKUP(A9645,EMPRESA!A$2:B$5796,2,FALSE)</f>
        <v>4789</v>
      </c>
    </row>
    <row r="9646" spans="1:5">
      <c r="A9646" t="s">
        <v>1874</v>
      </c>
      <c r="B9646" t="str">
        <f t="shared" si="150"/>
        <v>SAN FRANCISCO INVESTMENT S.A.</v>
      </c>
      <c r="C9646" t="s">
        <v>6082</v>
      </c>
      <c r="D9646">
        <f>VLOOKUP(C9646,RUBRO!A$2:B$935,2)</f>
        <v>766</v>
      </c>
      <c r="E9646">
        <f>VLOOKUP(A9646,EMPRESA!A$2:B$5796,2,FALSE)</f>
        <v>4789</v>
      </c>
    </row>
    <row r="9647" spans="1:5">
      <c r="A9647" t="s">
        <v>2690</v>
      </c>
      <c r="B9647" t="str">
        <f t="shared" si="150"/>
        <v>SAN FRANCISCO LODGE</v>
      </c>
      <c r="C9647" t="s">
        <v>2681</v>
      </c>
      <c r="D9647">
        <f>VLOOKUP(C9647,RUBRO!A$2:B$935,2)</f>
        <v>308</v>
      </c>
      <c r="E9647">
        <f>VLOOKUP(A9647,EMPRESA!A$2:B$5796,2,FALSE)</f>
        <v>4790</v>
      </c>
    </row>
    <row r="9648" spans="1:5">
      <c r="A9648" t="s">
        <v>2690</v>
      </c>
      <c r="B9648" t="str">
        <f t="shared" si="150"/>
        <v>SAN FRANCISCO LODGE</v>
      </c>
      <c r="C9648" t="s">
        <v>5605</v>
      </c>
      <c r="D9648">
        <f>VLOOKUP(C9648,RUBRO!A$2:B$935,2)</f>
        <v>642</v>
      </c>
      <c r="E9648">
        <f>VLOOKUP(A9648,EMPRESA!A$2:B$5796,2,FALSE)</f>
        <v>4790</v>
      </c>
    </row>
    <row r="9649" spans="1:5">
      <c r="A9649" t="s">
        <v>5886</v>
      </c>
      <c r="B9649" t="str">
        <f t="shared" si="150"/>
        <v>SAN JORGE PACKAGING S.A.</v>
      </c>
      <c r="C9649" t="s">
        <v>5857</v>
      </c>
      <c r="D9649">
        <f>VLOOKUP(C9649,RUBRO!A$2:B$935,2)</f>
        <v>720</v>
      </c>
      <c r="E9649">
        <f>VLOOKUP(A9649,EMPRESA!A$2:B$5796,2,FALSE)</f>
        <v>4791</v>
      </c>
    </row>
    <row r="9650" spans="1:5">
      <c r="A9650" t="s">
        <v>3621</v>
      </c>
      <c r="B9650" t="str">
        <f t="shared" si="150"/>
        <v>SAN NICOLAS WINES S.A.</v>
      </c>
      <c r="C9650" t="s">
        <v>3431</v>
      </c>
      <c r="D9650">
        <f>VLOOKUP(C9650,RUBRO!A$2:B$935,2)</f>
        <v>413</v>
      </c>
      <c r="E9650">
        <f>VLOOKUP(A9650,EMPRESA!A$2:B$5796,2,FALSE)</f>
        <v>4792</v>
      </c>
    </row>
    <row r="9651" spans="1:5">
      <c r="A9651" t="s">
        <v>3621</v>
      </c>
      <c r="B9651" t="str">
        <f t="shared" si="150"/>
        <v>SAN NICOLAS WINES S.A.</v>
      </c>
      <c r="C9651" t="s">
        <v>6670</v>
      </c>
      <c r="D9651">
        <f>VLOOKUP(C9651,RUBRO!A$2:B$935,2)</f>
        <v>929</v>
      </c>
      <c r="E9651">
        <f>VLOOKUP(A9651,EMPRESA!A$2:B$5796,2,FALSE)</f>
        <v>4792</v>
      </c>
    </row>
    <row r="9652" spans="1:5">
      <c r="A9652" t="s">
        <v>1932</v>
      </c>
      <c r="B9652" t="str">
        <f t="shared" si="150"/>
        <v>SAN PABLO ALIMENTOS LTDA.</v>
      </c>
      <c r="C9652" t="s">
        <v>1912</v>
      </c>
      <c r="D9652">
        <f>VLOOKUP(C9652,RUBRO!A$2:B$935,2)</f>
        <v>201</v>
      </c>
      <c r="E9652">
        <f>VLOOKUP(A9652,EMPRESA!A$2:B$5796,2,FALSE)</f>
        <v>4793</v>
      </c>
    </row>
    <row r="9653" spans="1:5">
      <c r="A9653" t="s">
        <v>5968</v>
      </c>
      <c r="B9653" t="str">
        <f t="shared" si="150"/>
        <v>SAN VICENTE TERMINAL INTERNACIONAL S.A.</v>
      </c>
      <c r="C9653" t="s">
        <v>5953</v>
      </c>
      <c r="D9653">
        <f>VLOOKUP(C9653,RUBRO!A$2:B$935,2)</f>
        <v>734</v>
      </c>
      <c r="E9653">
        <f>VLOOKUP(A9653,EMPRESA!A$2:B$5796,2,FALSE)</f>
        <v>4794</v>
      </c>
    </row>
    <row r="9654" spans="1:5">
      <c r="A9654" t="s">
        <v>3860</v>
      </c>
      <c r="B9654" t="str">
        <f t="shared" si="150"/>
        <v>SANAM LTDA.</v>
      </c>
      <c r="C9654" t="s">
        <v>3858</v>
      </c>
      <c r="D9654">
        <f>VLOOKUP(C9654,RUBRO!A$2:B$935,2)</f>
        <v>450</v>
      </c>
      <c r="E9654">
        <f>VLOOKUP(A9654,EMPRESA!A$2:B$5796,2,FALSE)</f>
        <v>4795</v>
      </c>
    </row>
    <row r="9655" spans="1:5">
      <c r="A9655" t="s">
        <v>4528</v>
      </c>
      <c r="B9655" t="str">
        <f t="shared" si="150"/>
        <v>SANATORIO MARITIMO SAN JUAN DE DIOS</v>
      </c>
      <c r="C9655" t="s">
        <v>4519</v>
      </c>
      <c r="D9655">
        <f>VLOOKUP(C9655,RUBRO!A$2:B$935,2)</f>
        <v>485</v>
      </c>
      <c r="E9655">
        <f>VLOOKUP(A9655,EMPRESA!A$2:B$5796,2,FALSE)</f>
        <v>4796</v>
      </c>
    </row>
    <row r="9656" spans="1:5">
      <c r="A9656" t="s">
        <v>1890</v>
      </c>
      <c r="B9656" t="str">
        <f t="shared" si="150"/>
        <v>SANCES LTDA.</v>
      </c>
      <c r="C9656" t="s">
        <v>1878</v>
      </c>
      <c r="D9656">
        <f>VLOOKUP(C9656,RUBRO!A$2:B$935,2)</f>
        <v>199</v>
      </c>
      <c r="E9656">
        <f>VLOOKUP(A9656,EMPRESA!A$2:B$5796,2,FALSE)</f>
        <v>4797</v>
      </c>
    </row>
    <row r="9657" spans="1:5">
      <c r="A9657" t="s">
        <v>1890</v>
      </c>
      <c r="B9657" t="str">
        <f t="shared" si="150"/>
        <v>SANCES LTDA.</v>
      </c>
      <c r="C9657" t="s">
        <v>3431</v>
      </c>
      <c r="D9657">
        <f>VLOOKUP(C9657,RUBRO!A$2:B$935,2)</f>
        <v>413</v>
      </c>
      <c r="E9657">
        <f>VLOOKUP(A9657,EMPRESA!A$2:B$5796,2,FALSE)</f>
        <v>4797</v>
      </c>
    </row>
    <row r="9658" spans="1:5">
      <c r="A9658" t="s">
        <v>1890</v>
      </c>
      <c r="B9658" t="str">
        <f t="shared" si="150"/>
        <v>SANCES LTDA.</v>
      </c>
      <c r="C9658" t="s">
        <v>5327</v>
      </c>
      <c r="D9658">
        <f>VLOOKUP(C9658,RUBRO!A$2:B$935,2)</f>
        <v>594</v>
      </c>
      <c r="E9658">
        <f>VLOOKUP(A9658,EMPRESA!A$2:B$5796,2,FALSE)</f>
        <v>4797</v>
      </c>
    </row>
    <row r="9659" spans="1:5">
      <c r="A9659" t="s">
        <v>1890</v>
      </c>
      <c r="B9659" t="str">
        <f t="shared" si="150"/>
        <v>SANCES LTDA.</v>
      </c>
      <c r="C9659" t="s">
        <v>5740</v>
      </c>
      <c r="D9659">
        <f>VLOOKUP(C9659,RUBRO!A$2:B$935,2)</f>
        <v>694</v>
      </c>
      <c r="E9659">
        <f>VLOOKUP(A9659,EMPRESA!A$2:B$5796,2,FALSE)</f>
        <v>4797</v>
      </c>
    </row>
    <row r="9660" spans="1:5">
      <c r="A9660" t="s">
        <v>5891</v>
      </c>
      <c r="B9660" t="str">
        <f t="shared" si="150"/>
        <v>SANCHEZ E HIJOS LTDA.</v>
      </c>
      <c r="C9660" t="s">
        <v>5857</v>
      </c>
      <c r="D9660">
        <f>VLOOKUP(C9660,RUBRO!A$2:B$935,2)</f>
        <v>720</v>
      </c>
      <c r="E9660">
        <f>VLOOKUP(A9660,EMPRESA!A$2:B$5796,2,FALSE)</f>
        <v>4798</v>
      </c>
    </row>
    <row r="9661" spans="1:5">
      <c r="A9661" t="s">
        <v>5891</v>
      </c>
      <c r="B9661" t="str">
        <f t="shared" si="150"/>
        <v>SANCHEZ E HIJOS LTDA.</v>
      </c>
      <c r="C9661" t="s">
        <v>6454</v>
      </c>
      <c r="D9661">
        <f>VLOOKUP(C9661,RUBRO!A$2:B$935,2)</f>
        <v>865</v>
      </c>
      <c r="E9661">
        <f>VLOOKUP(A9661,EMPRESA!A$2:B$5796,2,FALSE)</f>
        <v>4798</v>
      </c>
    </row>
    <row r="9662" spans="1:5">
      <c r="A9662" t="s">
        <v>3149</v>
      </c>
      <c r="B9662" t="str">
        <f t="shared" si="150"/>
        <v>SANCHEZ Y CIA. LTDA.</v>
      </c>
      <c r="C9662" t="s">
        <v>3122</v>
      </c>
      <c r="D9662">
        <f>VLOOKUP(C9662,RUBRO!A$2:B$935,2)</f>
        <v>351</v>
      </c>
      <c r="E9662">
        <f>VLOOKUP(A9662,EMPRESA!A$2:B$5796,2,FALSE)</f>
        <v>4799</v>
      </c>
    </row>
    <row r="9663" spans="1:5">
      <c r="A9663" t="s">
        <v>3149</v>
      </c>
      <c r="B9663" t="str">
        <f t="shared" si="150"/>
        <v>SANCHEZ Y CIA. LTDA.</v>
      </c>
      <c r="C9663" t="s">
        <v>5894</v>
      </c>
      <c r="D9663">
        <f>VLOOKUP(C9663,RUBRO!A$2:B$935,2)</f>
        <v>721</v>
      </c>
      <c r="E9663">
        <f>VLOOKUP(A9663,EMPRESA!A$2:B$5796,2,FALSE)</f>
        <v>4799</v>
      </c>
    </row>
    <row r="9664" spans="1:5">
      <c r="A9664" t="s">
        <v>500</v>
      </c>
      <c r="B9664" t="str">
        <f t="shared" si="150"/>
        <v>SANDE S.A.</v>
      </c>
      <c r="C9664" t="s">
        <v>478</v>
      </c>
      <c r="D9664">
        <f>VLOOKUP(C9664,RUBRO!A$2:B$935,2)</f>
        <v>44</v>
      </c>
      <c r="E9664">
        <f>VLOOKUP(A9664,EMPRESA!A$2:B$5796,2,FALSE)</f>
        <v>4800</v>
      </c>
    </row>
    <row r="9665" spans="1:5">
      <c r="A9665" t="s">
        <v>500</v>
      </c>
      <c r="B9665" t="str">
        <f t="shared" si="150"/>
        <v>SANDE S.A.</v>
      </c>
      <c r="C9665" t="s">
        <v>2246</v>
      </c>
      <c r="D9665">
        <f>VLOOKUP(C9665,RUBRO!A$2:B$935,2)</f>
        <v>252</v>
      </c>
      <c r="E9665">
        <f>VLOOKUP(A9665,EMPRESA!A$2:B$5796,2,FALSE)</f>
        <v>4800</v>
      </c>
    </row>
    <row r="9666" spans="1:5">
      <c r="A9666" t="s">
        <v>500</v>
      </c>
      <c r="B9666" t="str">
        <f t="shared" si="150"/>
        <v>SANDE S.A.</v>
      </c>
      <c r="C9666" t="s">
        <v>3246</v>
      </c>
      <c r="D9666">
        <f>VLOOKUP(C9666,RUBRO!A$2:B$935,2)</f>
        <v>368</v>
      </c>
      <c r="E9666">
        <f>VLOOKUP(A9666,EMPRESA!A$2:B$5796,2,FALSE)</f>
        <v>4800</v>
      </c>
    </row>
    <row r="9667" spans="1:5">
      <c r="A9667" t="s">
        <v>500</v>
      </c>
      <c r="B9667" t="str">
        <f t="shared" ref="B9667:B9730" si="151">UPPER(A9667)</f>
        <v>SANDE S.A.</v>
      </c>
      <c r="C9667" t="s">
        <v>3715</v>
      </c>
      <c r="D9667">
        <f>VLOOKUP(C9667,RUBRO!A$2:B$935,2)</f>
        <v>422</v>
      </c>
      <c r="E9667">
        <f>VLOOKUP(A9667,EMPRESA!A$2:B$5796,2,FALSE)</f>
        <v>4800</v>
      </c>
    </row>
    <row r="9668" spans="1:5">
      <c r="A9668" t="s">
        <v>500</v>
      </c>
      <c r="B9668" t="str">
        <f t="shared" si="151"/>
        <v>SANDE S.A.</v>
      </c>
      <c r="C9668" t="s">
        <v>3910</v>
      </c>
      <c r="D9668">
        <f>VLOOKUP(C9668,RUBRO!A$2:B$935,2)</f>
        <v>456</v>
      </c>
      <c r="E9668">
        <f>VLOOKUP(A9668,EMPRESA!A$2:B$5796,2,FALSE)</f>
        <v>4800</v>
      </c>
    </row>
    <row r="9669" spans="1:5">
      <c r="A9669" t="s">
        <v>500</v>
      </c>
      <c r="B9669" t="str">
        <f t="shared" si="151"/>
        <v>SANDE S.A.</v>
      </c>
      <c r="C9669" t="s">
        <v>4439</v>
      </c>
      <c r="D9669">
        <f>VLOOKUP(C9669,RUBRO!A$2:B$935,2)</f>
        <v>473</v>
      </c>
      <c r="E9669">
        <f>VLOOKUP(A9669,EMPRESA!A$2:B$5796,2,FALSE)</f>
        <v>4800</v>
      </c>
    </row>
    <row r="9670" spans="1:5">
      <c r="A9670" t="s">
        <v>500</v>
      </c>
      <c r="B9670" t="str">
        <f t="shared" si="151"/>
        <v>SANDE S.A.</v>
      </c>
      <c r="C9670" t="s">
        <v>4446</v>
      </c>
      <c r="D9670">
        <f>VLOOKUP(C9670,RUBRO!A$2:B$935,2)</f>
        <v>474</v>
      </c>
      <c r="E9670">
        <f>VLOOKUP(A9670,EMPRESA!A$2:B$5796,2,FALSE)</f>
        <v>4800</v>
      </c>
    </row>
    <row r="9671" spans="1:5">
      <c r="A9671" t="s">
        <v>500</v>
      </c>
      <c r="B9671" t="str">
        <f t="shared" si="151"/>
        <v>SANDE S.A.</v>
      </c>
      <c r="C9671" t="s">
        <v>5313</v>
      </c>
      <c r="D9671">
        <f>VLOOKUP(C9671,RUBRO!A$2:B$935,2)</f>
        <v>580</v>
      </c>
      <c r="E9671">
        <f>VLOOKUP(A9671,EMPRESA!A$2:B$5796,2,FALSE)</f>
        <v>4800</v>
      </c>
    </row>
    <row r="9672" spans="1:5">
      <c r="A9672" t="s">
        <v>500</v>
      </c>
      <c r="B9672" t="str">
        <f t="shared" si="151"/>
        <v>SANDE S.A.</v>
      </c>
      <c r="C9672" t="s">
        <v>6421</v>
      </c>
      <c r="D9672">
        <f>VLOOKUP(C9672,RUBRO!A$2:B$935,2)</f>
        <v>847</v>
      </c>
      <c r="E9672">
        <f>VLOOKUP(A9672,EMPRESA!A$2:B$5796,2,FALSE)</f>
        <v>4800</v>
      </c>
    </row>
    <row r="9673" spans="1:5">
      <c r="A9673" t="s">
        <v>500</v>
      </c>
      <c r="B9673" t="str">
        <f t="shared" si="151"/>
        <v>SANDE S.A.</v>
      </c>
      <c r="C9673" t="s">
        <v>6451</v>
      </c>
      <c r="D9673">
        <f>VLOOKUP(C9673,RUBRO!A$2:B$935,2)</f>
        <v>862</v>
      </c>
      <c r="E9673">
        <f>VLOOKUP(A9673,EMPRESA!A$2:B$5796,2,FALSE)</f>
        <v>4800</v>
      </c>
    </row>
    <row r="9674" spans="1:5">
      <c r="A9674" t="s">
        <v>500</v>
      </c>
      <c r="B9674" t="str">
        <f t="shared" si="151"/>
        <v>SANDE S.A.</v>
      </c>
      <c r="C9674" t="s">
        <v>6543</v>
      </c>
      <c r="D9674">
        <f>VLOOKUP(C9674,RUBRO!A$2:B$935,2)</f>
        <v>894</v>
      </c>
      <c r="E9674">
        <f>VLOOKUP(A9674,EMPRESA!A$2:B$5796,2,FALSE)</f>
        <v>4800</v>
      </c>
    </row>
    <row r="9675" spans="1:5">
      <c r="A9675" t="s">
        <v>132</v>
      </c>
      <c r="B9675" t="str">
        <f t="shared" si="151"/>
        <v>SANDSIL QUIMICA LTDA.</v>
      </c>
      <c r="C9675" t="s">
        <v>125</v>
      </c>
      <c r="D9675">
        <f>VLOOKUP(C9675,RUBRO!A$2:B$935,2)</f>
        <v>9</v>
      </c>
      <c r="E9675">
        <f>VLOOKUP(A9675,EMPRESA!A$2:B$5796,2,FALSE)</f>
        <v>4801</v>
      </c>
    </row>
    <row r="9676" spans="1:5">
      <c r="A9676" t="s">
        <v>132</v>
      </c>
      <c r="B9676" t="str">
        <f t="shared" si="151"/>
        <v>SANDSIL QUIMICA LTDA.</v>
      </c>
      <c r="C9676" t="s">
        <v>5894</v>
      </c>
      <c r="D9676">
        <f>VLOOKUP(C9676,RUBRO!A$2:B$935,2)</f>
        <v>721</v>
      </c>
      <c r="E9676">
        <f>VLOOKUP(A9676,EMPRESA!A$2:B$5796,2,FALSE)</f>
        <v>4801</v>
      </c>
    </row>
    <row r="9677" spans="1:5">
      <c r="A9677" t="s">
        <v>184</v>
      </c>
      <c r="B9677" t="str">
        <f t="shared" si="151"/>
        <v>SANDVIK CHILE S.A.</v>
      </c>
      <c r="C9677" t="s">
        <v>165</v>
      </c>
      <c r="D9677">
        <f>VLOOKUP(C9677,RUBRO!A$2:B$935,2)</f>
        <v>12</v>
      </c>
      <c r="E9677">
        <f>VLOOKUP(A9677,EMPRESA!A$2:B$5796,2,FALSE)</f>
        <v>4802</v>
      </c>
    </row>
    <row r="9678" spans="1:5">
      <c r="A9678" t="s">
        <v>184</v>
      </c>
      <c r="B9678" t="str">
        <f t="shared" si="151"/>
        <v>SANDVIK CHILE S.A.</v>
      </c>
      <c r="C9678" t="s">
        <v>1041</v>
      </c>
      <c r="D9678">
        <f>VLOOKUP(C9678,RUBRO!A$2:B$935,2)</f>
        <v>107</v>
      </c>
      <c r="E9678">
        <f>VLOOKUP(A9678,EMPRESA!A$2:B$5796,2,FALSE)</f>
        <v>4802</v>
      </c>
    </row>
    <row r="9679" spans="1:5">
      <c r="A9679" t="s">
        <v>184</v>
      </c>
      <c r="B9679" t="str">
        <f t="shared" si="151"/>
        <v>SANDVIK CHILE S.A.</v>
      </c>
      <c r="C9679" t="s">
        <v>1901</v>
      </c>
      <c r="D9679">
        <f>VLOOKUP(C9679,RUBRO!A$2:B$935,2)</f>
        <v>186</v>
      </c>
      <c r="E9679">
        <f>VLOOKUP(A9679,EMPRESA!A$2:B$5796,2,FALSE)</f>
        <v>4802</v>
      </c>
    </row>
    <row r="9680" spans="1:5">
      <c r="A9680" t="s">
        <v>184</v>
      </c>
      <c r="B9680" t="str">
        <f t="shared" si="151"/>
        <v>SANDVIK CHILE S.A.</v>
      </c>
      <c r="C9680" t="s">
        <v>2074</v>
      </c>
      <c r="D9680">
        <f>VLOOKUP(C9680,RUBRO!A$2:B$935,2)</f>
        <v>231</v>
      </c>
      <c r="E9680">
        <f>VLOOKUP(A9680,EMPRESA!A$2:B$5796,2,FALSE)</f>
        <v>4802</v>
      </c>
    </row>
    <row r="9681" spans="1:5">
      <c r="A9681" t="s">
        <v>184</v>
      </c>
      <c r="B9681" t="str">
        <f t="shared" si="151"/>
        <v>SANDVIK CHILE S.A.</v>
      </c>
      <c r="C9681" t="s">
        <v>3774</v>
      </c>
      <c r="D9681">
        <f>VLOOKUP(C9681,RUBRO!A$2:B$935,2)</f>
        <v>434</v>
      </c>
      <c r="E9681">
        <f>VLOOKUP(A9681,EMPRESA!A$2:B$5796,2,FALSE)</f>
        <v>4802</v>
      </c>
    </row>
    <row r="9682" spans="1:5">
      <c r="A9682" t="s">
        <v>184</v>
      </c>
      <c r="B9682" t="str">
        <f t="shared" si="151"/>
        <v>SANDVIK CHILE S.A.</v>
      </c>
      <c r="C9682" t="s">
        <v>4627</v>
      </c>
      <c r="D9682">
        <f>VLOOKUP(C9682,RUBRO!A$2:B$935,2)</f>
        <v>488</v>
      </c>
      <c r="E9682">
        <f>VLOOKUP(A9682,EMPRESA!A$2:B$5796,2,FALSE)</f>
        <v>4802</v>
      </c>
    </row>
    <row r="9683" spans="1:5">
      <c r="A9683" t="s">
        <v>184</v>
      </c>
      <c r="B9683" t="str">
        <f t="shared" si="151"/>
        <v>SANDVIK CHILE S.A.</v>
      </c>
      <c r="C9683" t="s">
        <v>5248</v>
      </c>
      <c r="D9683">
        <f>VLOOKUP(C9683,RUBRO!A$2:B$935,2)</f>
        <v>572</v>
      </c>
      <c r="E9683">
        <f>VLOOKUP(A9683,EMPRESA!A$2:B$5796,2,FALSE)</f>
        <v>4802</v>
      </c>
    </row>
    <row r="9684" spans="1:5">
      <c r="A9684" t="s">
        <v>184</v>
      </c>
      <c r="B9684" t="str">
        <f t="shared" si="151"/>
        <v>SANDVIK CHILE S.A.</v>
      </c>
      <c r="C9684" t="s">
        <v>5295</v>
      </c>
      <c r="D9684">
        <f>VLOOKUP(C9684,RUBRO!A$2:B$935,2)</f>
        <v>578</v>
      </c>
      <c r="E9684">
        <f>VLOOKUP(A9684,EMPRESA!A$2:B$5796,2,FALSE)</f>
        <v>4802</v>
      </c>
    </row>
    <row r="9685" spans="1:5">
      <c r="A9685" t="s">
        <v>184</v>
      </c>
      <c r="B9685" t="str">
        <f t="shared" si="151"/>
        <v>SANDVIK CHILE S.A.</v>
      </c>
      <c r="C9685" t="s">
        <v>5721</v>
      </c>
      <c r="D9685">
        <f>VLOOKUP(C9685,RUBRO!A$2:B$935,2)</f>
        <v>685</v>
      </c>
      <c r="E9685">
        <f>VLOOKUP(A9685,EMPRESA!A$2:B$5796,2,FALSE)</f>
        <v>4802</v>
      </c>
    </row>
    <row r="9686" spans="1:5">
      <c r="A9686" t="s">
        <v>184</v>
      </c>
      <c r="B9686" t="str">
        <f t="shared" si="151"/>
        <v>SANDVIK CHILE S.A.</v>
      </c>
      <c r="C9686" t="s">
        <v>6267</v>
      </c>
      <c r="D9686">
        <f>VLOOKUP(C9686,RUBRO!A$2:B$935,2)</f>
        <v>812</v>
      </c>
      <c r="E9686">
        <f>VLOOKUP(A9686,EMPRESA!A$2:B$5796,2,FALSE)</f>
        <v>4802</v>
      </c>
    </row>
    <row r="9687" spans="1:5">
      <c r="A9687" t="s">
        <v>184</v>
      </c>
      <c r="B9687" t="str">
        <f t="shared" si="151"/>
        <v>SANDVIK CHILE S.A.</v>
      </c>
      <c r="C9687" t="s">
        <v>6379</v>
      </c>
      <c r="D9687">
        <f>VLOOKUP(C9687,RUBRO!A$2:B$935,2)</f>
        <v>836</v>
      </c>
      <c r="E9687">
        <f>VLOOKUP(A9687,EMPRESA!A$2:B$5796,2,FALSE)</f>
        <v>4802</v>
      </c>
    </row>
    <row r="9688" spans="1:5">
      <c r="A9688" t="s">
        <v>184</v>
      </c>
      <c r="B9688" t="str">
        <f t="shared" si="151"/>
        <v>SANDVIK CHILE S.A.</v>
      </c>
      <c r="C9688" t="s">
        <v>6422</v>
      </c>
      <c r="D9688">
        <f>VLOOKUP(C9688,RUBRO!A$2:B$935,2)</f>
        <v>848</v>
      </c>
      <c r="E9688">
        <f>VLOOKUP(A9688,EMPRESA!A$2:B$5796,2,FALSE)</f>
        <v>4802</v>
      </c>
    </row>
    <row r="9689" spans="1:5">
      <c r="A9689" t="s">
        <v>57819</v>
      </c>
      <c r="B9689" t="str">
        <f t="shared" si="151"/>
        <v>SANIGLASS</v>
      </c>
      <c r="C9689" t="s">
        <v>3332</v>
      </c>
      <c r="D9689">
        <f>VLOOKUP(C9689,RUBRO!A$2:B$935,2)</f>
        <v>396</v>
      </c>
      <c r="E9689">
        <f>VLOOKUP(A9689,EMPRESA!A$2:B$5796,2,FALSE)</f>
        <v>4803</v>
      </c>
    </row>
    <row r="9690" spans="1:5">
      <c r="A9690" t="s">
        <v>57819</v>
      </c>
      <c r="B9690" t="str">
        <f t="shared" si="151"/>
        <v>SANIGLASS</v>
      </c>
      <c r="C9690" t="s">
        <v>6199</v>
      </c>
      <c r="D9690">
        <f>VLOOKUP(C9690,RUBRO!A$2:B$935,2)</f>
        <v>789</v>
      </c>
      <c r="E9690">
        <f>VLOOKUP(A9690,EMPRESA!A$2:B$5796,2,FALSE)</f>
        <v>4803</v>
      </c>
    </row>
    <row r="9691" spans="1:5">
      <c r="A9691" t="s">
        <v>921</v>
      </c>
      <c r="B9691" t="str">
        <f t="shared" si="151"/>
        <v>SANIX S.A.</v>
      </c>
      <c r="C9691" t="s">
        <v>912</v>
      </c>
      <c r="D9691">
        <f>VLOOKUP(C9691,RUBRO!A$2:B$935,2)</f>
        <v>97</v>
      </c>
      <c r="E9691">
        <f>VLOOKUP(A9691,EMPRESA!A$2:B$5796,2,FALSE)</f>
        <v>4804</v>
      </c>
    </row>
    <row r="9692" spans="1:5">
      <c r="A9692" t="s">
        <v>5850</v>
      </c>
      <c r="B9692" t="str">
        <f t="shared" si="151"/>
        <v>SANOFI AVENTIS DE CHILE S.A.</v>
      </c>
      <c r="C9692" t="s">
        <v>5815</v>
      </c>
      <c r="D9692">
        <f>VLOOKUP(C9692,RUBRO!A$2:B$935,2)</f>
        <v>716</v>
      </c>
      <c r="E9692">
        <f>VLOOKUP(A9692,EMPRESA!A$2:B$5796,2,FALSE)</f>
        <v>4805</v>
      </c>
    </row>
    <row r="9693" spans="1:5">
      <c r="A9693" t="s">
        <v>5850</v>
      </c>
      <c r="B9693" t="str">
        <f t="shared" si="151"/>
        <v>SANOFI AVENTIS DE CHILE S.A.</v>
      </c>
      <c r="C9693" t="s">
        <v>5894</v>
      </c>
      <c r="D9693">
        <f>VLOOKUP(C9693,RUBRO!A$2:B$935,2)</f>
        <v>721</v>
      </c>
      <c r="E9693">
        <f>VLOOKUP(A9693,EMPRESA!A$2:B$5796,2,FALSE)</f>
        <v>4805</v>
      </c>
    </row>
    <row r="9694" spans="1:5">
      <c r="A9694" t="s">
        <v>5413</v>
      </c>
      <c r="B9694" t="str">
        <f t="shared" si="151"/>
        <v>SANTA ELVIRA S.A.</v>
      </c>
      <c r="C9694" t="s">
        <v>5408</v>
      </c>
      <c r="D9694">
        <f>VLOOKUP(C9694,RUBRO!A$2:B$935,2)</f>
        <v>617</v>
      </c>
      <c r="E9694">
        <f>VLOOKUP(A9694,EMPRESA!A$2:B$5796,2,FALSE)</f>
        <v>4806</v>
      </c>
    </row>
    <row r="9695" spans="1:5">
      <c r="A9695" t="s">
        <v>5887</v>
      </c>
      <c r="B9695" t="str">
        <f t="shared" si="151"/>
        <v>SANTA ISABEL SELLOS DE SEGURIDAD LIMITADA</v>
      </c>
      <c r="C9695" t="s">
        <v>5857</v>
      </c>
      <c r="D9695">
        <f>VLOOKUP(C9695,RUBRO!A$2:B$935,2)</f>
        <v>720</v>
      </c>
      <c r="E9695">
        <f>VLOOKUP(A9695,EMPRESA!A$2:B$5796,2,FALSE)</f>
        <v>4807</v>
      </c>
    </row>
    <row r="9696" spans="1:5">
      <c r="A9696" t="s">
        <v>4680</v>
      </c>
      <c r="B9696" t="str">
        <f t="shared" si="151"/>
        <v>SANTA ROSA CHILE ALIMENTOS LTDA.</v>
      </c>
      <c r="C9696" t="s">
        <v>4627</v>
      </c>
      <c r="D9696">
        <f>VLOOKUP(C9696,RUBRO!A$2:B$935,2)</f>
        <v>488</v>
      </c>
      <c r="E9696">
        <f>VLOOKUP(A9696,EMPRESA!A$2:B$5796,2,FALSE)</f>
        <v>4808</v>
      </c>
    </row>
    <row r="9697" spans="1:5">
      <c r="A9697" t="s">
        <v>4680</v>
      </c>
      <c r="B9697" t="str">
        <f t="shared" si="151"/>
        <v>SANTA ROSA CHILE ALIMENTOS LTDA.</v>
      </c>
      <c r="C9697" t="s">
        <v>5038</v>
      </c>
      <c r="D9697">
        <f>VLOOKUP(C9697,RUBRO!A$2:B$935,2)</f>
        <v>540</v>
      </c>
      <c r="E9697">
        <f>VLOOKUP(A9697,EMPRESA!A$2:B$5796,2,FALSE)</f>
        <v>4808</v>
      </c>
    </row>
    <row r="9698" spans="1:5">
      <c r="A9698" t="s">
        <v>4976</v>
      </c>
      <c r="B9698" t="str">
        <f t="shared" si="151"/>
        <v>SANTANA S.A.</v>
      </c>
      <c r="C9698" t="s">
        <v>4923</v>
      </c>
      <c r="D9698">
        <f>VLOOKUP(C9698,RUBRO!A$2:B$935,2)</f>
        <v>525</v>
      </c>
      <c r="E9698">
        <f>VLOOKUP(A9698,EMPRESA!A$2:B$5796,2,FALSE)</f>
        <v>4809</v>
      </c>
    </row>
    <row r="9699" spans="1:5">
      <c r="A9699" t="s">
        <v>4500</v>
      </c>
      <c r="B9699" t="str">
        <f t="shared" si="151"/>
        <v>SANTANDER CHILE HOLDING S.A.</v>
      </c>
      <c r="C9699" t="s">
        <v>4492</v>
      </c>
      <c r="D9699">
        <f>VLOOKUP(C9699,RUBRO!A$2:B$935,2)</f>
        <v>481</v>
      </c>
      <c r="E9699">
        <f>VLOOKUP(A9699,EMPRESA!A$2:B$5796,2,FALSE)</f>
        <v>4810</v>
      </c>
    </row>
    <row r="9700" spans="1:5">
      <c r="A9700" t="s">
        <v>2430</v>
      </c>
      <c r="B9700" t="str">
        <f t="shared" si="151"/>
        <v>SANTANDER CORPORATE &amp; INVESTMENT BANKING</v>
      </c>
      <c r="C9700" t="s">
        <v>2401</v>
      </c>
      <c r="D9700">
        <f>VLOOKUP(C9700,RUBRO!A$2:B$935,2)</f>
        <v>272</v>
      </c>
      <c r="E9700">
        <f>VLOOKUP(A9700,EMPRESA!A$2:B$5796,2,FALSE)</f>
        <v>4811</v>
      </c>
    </row>
    <row r="9701" spans="1:5">
      <c r="A9701" t="s">
        <v>2430</v>
      </c>
      <c r="B9701" t="str">
        <f t="shared" si="151"/>
        <v>SANTANDER CORPORATE &amp; INVESTMENT BANKING</v>
      </c>
      <c r="C9701" t="s">
        <v>4923</v>
      </c>
      <c r="D9701">
        <f>VLOOKUP(C9701,RUBRO!A$2:B$935,2)</f>
        <v>525</v>
      </c>
      <c r="E9701">
        <f>VLOOKUP(A9701,EMPRESA!A$2:B$5796,2,FALSE)</f>
        <v>4811</v>
      </c>
    </row>
    <row r="9702" spans="1:5">
      <c r="A9702" t="s">
        <v>2539</v>
      </c>
      <c r="B9702" t="str">
        <f t="shared" si="151"/>
        <v>SANTANDER CORREDORES DE BOLSA LTDA.</v>
      </c>
      <c r="C9702" t="s">
        <v>2523</v>
      </c>
      <c r="D9702">
        <f>VLOOKUP(C9702,RUBRO!A$2:B$935,2)</f>
        <v>286</v>
      </c>
      <c r="E9702">
        <f>VLOOKUP(A9702,EMPRESA!A$2:B$5796,2,FALSE)</f>
        <v>4812</v>
      </c>
    </row>
    <row r="9703" spans="1:5">
      <c r="A9703" t="s">
        <v>2241</v>
      </c>
      <c r="B9703" t="str">
        <f t="shared" si="151"/>
        <v>SANTANDER FACTORING S.A.</v>
      </c>
      <c r="C9703" t="s">
        <v>2236</v>
      </c>
      <c r="D9703">
        <f>VLOOKUP(C9703,RUBRO!A$2:B$935,2)</f>
        <v>249</v>
      </c>
      <c r="E9703">
        <f>VLOOKUP(A9703,EMPRESA!A$2:B$5796,2,FALSE)</f>
        <v>4813</v>
      </c>
    </row>
    <row r="9704" spans="1:5">
      <c r="A9704" t="s">
        <v>2241</v>
      </c>
      <c r="B9704" t="str">
        <f t="shared" si="151"/>
        <v>SANTANDER FACTORING S.A.</v>
      </c>
      <c r="C9704" t="s">
        <v>3691</v>
      </c>
      <c r="D9704">
        <f>VLOOKUP(C9704,RUBRO!A$2:B$935,2)</f>
        <v>418</v>
      </c>
      <c r="E9704">
        <f>VLOOKUP(A9704,EMPRESA!A$2:B$5796,2,FALSE)</f>
        <v>4813</v>
      </c>
    </row>
    <row r="9705" spans="1:5">
      <c r="A9705" t="s">
        <v>6209</v>
      </c>
      <c r="B9705" t="str">
        <f t="shared" si="151"/>
        <v>SANTANDER S.A., SOCIEDAD SECURITIZADORA</v>
      </c>
      <c r="C9705" t="s">
        <v>6207</v>
      </c>
      <c r="D9705">
        <f>VLOOKUP(C9705,RUBRO!A$2:B$935,2)</f>
        <v>792</v>
      </c>
      <c r="E9705">
        <f>VLOOKUP(A9705,EMPRESA!A$2:B$5796,2,FALSE)</f>
        <v>4814</v>
      </c>
    </row>
    <row r="9706" spans="1:5">
      <c r="A9706" t="s">
        <v>5218</v>
      </c>
      <c r="B9706" t="str">
        <f t="shared" si="151"/>
        <v>SANTIAGO AGLIATI E HIJOS LTDA.</v>
      </c>
      <c r="C9706" t="s">
        <v>5215</v>
      </c>
      <c r="D9706">
        <f>VLOOKUP(C9706,RUBRO!A$2:B$935,2)</f>
        <v>570</v>
      </c>
      <c r="E9706">
        <f>VLOOKUP(A9706,EMPRESA!A$2:B$5796,2,FALSE)</f>
        <v>4815</v>
      </c>
    </row>
    <row r="9707" spans="1:5">
      <c r="A9707" t="s">
        <v>3813</v>
      </c>
      <c r="B9707" t="str">
        <f t="shared" si="151"/>
        <v>SANTIAGO COMERCIO EXTERIOR EXPORTACIONES S.A.</v>
      </c>
      <c r="C9707" t="s">
        <v>3812</v>
      </c>
      <c r="D9707">
        <f>VLOOKUP(C9707,RUBRO!A$2:B$935,2)</f>
        <v>448</v>
      </c>
      <c r="E9707">
        <f>VLOOKUP(A9707,EMPRESA!A$2:B$5796,2,FALSE)</f>
        <v>4816</v>
      </c>
    </row>
    <row r="9708" spans="1:5">
      <c r="A9708" t="s">
        <v>3813</v>
      </c>
      <c r="B9708" t="str">
        <f t="shared" si="151"/>
        <v>SANTIAGO COMERCIO EXTERIOR EXPORTACIONES S.A.</v>
      </c>
      <c r="C9708" t="s">
        <v>4988</v>
      </c>
      <c r="D9708">
        <f>VLOOKUP(C9708,RUBRO!A$2:B$935,2)</f>
        <v>528</v>
      </c>
      <c r="E9708">
        <f>VLOOKUP(A9708,EMPRESA!A$2:B$5796,2,FALSE)</f>
        <v>4816</v>
      </c>
    </row>
    <row r="9709" spans="1:5">
      <c r="A9709" t="s">
        <v>2795</v>
      </c>
      <c r="B9709" t="str">
        <f t="shared" si="151"/>
        <v>SANTILLANA DEL PACIFICO S.A. DE EDICIONES</v>
      </c>
      <c r="C9709" t="s">
        <v>2770</v>
      </c>
      <c r="D9709">
        <f>VLOOKUP(C9709,RUBRO!A$2:B$935,2)</f>
        <v>326</v>
      </c>
      <c r="E9709">
        <f>VLOOKUP(A9709,EMPRESA!A$2:B$5796,2,FALSE)</f>
        <v>4817</v>
      </c>
    </row>
    <row r="9710" spans="1:5">
      <c r="A9710" t="s">
        <v>6377</v>
      </c>
      <c r="B9710" t="str">
        <f t="shared" si="151"/>
        <v>SAP CHILE LTDA.</v>
      </c>
      <c r="C9710" t="s">
        <v>6373</v>
      </c>
      <c r="D9710">
        <f>VLOOKUP(C9710,RUBRO!A$2:B$935,2)</f>
        <v>835</v>
      </c>
      <c r="E9710">
        <f>VLOOKUP(A9710,EMPRESA!A$2:B$5796,2,FALSE)</f>
        <v>4818</v>
      </c>
    </row>
    <row r="9711" spans="1:5">
      <c r="A9711" t="s">
        <v>6377</v>
      </c>
      <c r="B9711" t="str">
        <f t="shared" si="151"/>
        <v>SAP CHILE LTDA.</v>
      </c>
      <c r="C9711" t="s">
        <v>6412</v>
      </c>
      <c r="D9711">
        <f>VLOOKUP(C9711,RUBRO!A$2:B$935,2)</f>
        <v>846</v>
      </c>
      <c r="E9711">
        <f>VLOOKUP(A9711,EMPRESA!A$2:B$5796,2,FALSE)</f>
        <v>4818</v>
      </c>
    </row>
    <row r="9712" spans="1:5">
      <c r="A9712" t="s">
        <v>6228</v>
      </c>
      <c r="B9712" t="str">
        <f t="shared" si="151"/>
        <v>SAPROSEM S.A.</v>
      </c>
      <c r="C9712" t="s">
        <v>6223</v>
      </c>
      <c r="D9712">
        <f>VLOOKUP(C9712,RUBRO!A$2:B$935,2)</f>
        <v>799</v>
      </c>
      <c r="E9712">
        <f>VLOOKUP(A9712,EMPRESA!A$2:B$5796,2,FALSE)</f>
        <v>4819</v>
      </c>
    </row>
    <row r="9713" spans="1:5">
      <c r="A9713" t="s">
        <v>69</v>
      </c>
      <c r="B9713" t="str">
        <f t="shared" si="151"/>
        <v>SARGENT &amp; KRAHN PROCURADORES INTERNACIONALES DE PATENTES Y MARCAS</v>
      </c>
      <c r="C9713" t="s">
        <v>20</v>
      </c>
      <c r="D9713">
        <f>VLOOKUP(C9713,RUBRO!A$2:B$935,2)</f>
        <v>3</v>
      </c>
      <c r="E9713">
        <f>VLOOKUP(A9713,EMPRESA!A$2:B$5796,2,FALSE)</f>
        <v>4820</v>
      </c>
    </row>
    <row r="9714" spans="1:5">
      <c r="A9714" t="s">
        <v>69</v>
      </c>
      <c r="B9714" t="str">
        <f t="shared" si="151"/>
        <v>SARGENT &amp; KRAHN PROCURADORES INTERNACIONALES DE PATENTES Y MARCAS</v>
      </c>
      <c r="C9714" t="s">
        <v>5751</v>
      </c>
      <c r="D9714">
        <f>VLOOKUP(C9714,RUBRO!A$2:B$935,2)</f>
        <v>700</v>
      </c>
      <c r="E9714">
        <f>VLOOKUP(A9714,EMPRESA!A$2:B$5796,2,FALSE)</f>
        <v>4820</v>
      </c>
    </row>
    <row r="9715" spans="1:5">
      <c r="A9715" t="s">
        <v>4681</v>
      </c>
      <c r="B9715" t="str">
        <f t="shared" si="151"/>
        <v>SARGENT AGRICOLA LTDA.</v>
      </c>
      <c r="C9715" t="s">
        <v>4627</v>
      </c>
      <c r="D9715">
        <f>VLOOKUP(C9715,RUBRO!A$2:B$935,2)</f>
        <v>488</v>
      </c>
      <c r="E9715">
        <f>VLOOKUP(A9715,EMPRESA!A$2:B$5796,2,FALSE)</f>
        <v>4821</v>
      </c>
    </row>
    <row r="9716" spans="1:5">
      <c r="A9716" t="s">
        <v>4681</v>
      </c>
      <c r="B9716" t="str">
        <f t="shared" si="151"/>
        <v>SARGENT AGRICOLA LTDA.</v>
      </c>
      <c r="C9716" t="s">
        <v>5248</v>
      </c>
      <c r="D9716">
        <f>VLOOKUP(C9716,RUBRO!A$2:B$935,2)</f>
        <v>572</v>
      </c>
      <c r="E9716">
        <f>VLOOKUP(A9716,EMPRESA!A$2:B$5796,2,FALSE)</f>
        <v>4821</v>
      </c>
    </row>
    <row r="9717" spans="1:5">
      <c r="A9717" t="s">
        <v>4681</v>
      </c>
      <c r="B9717" t="str">
        <f t="shared" si="151"/>
        <v>SARGENT AGRICOLA LTDA.</v>
      </c>
      <c r="C9717" t="s">
        <v>5799</v>
      </c>
      <c r="D9717">
        <f>VLOOKUP(C9717,RUBRO!A$2:B$935,2)</f>
        <v>713</v>
      </c>
      <c r="E9717">
        <f>VLOOKUP(A9717,EMPRESA!A$2:B$5796,2,FALSE)</f>
        <v>4821</v>
      </c>
    </row>
    <row r="9718" spans="1:5">
      <c r="A9718" t="s">
        <v>4681</v>
      </c>
      <c r="B9718" t="str">
        <f t="shared" si="151"/>
        <v>SARGENT AGRICOLA LTDA.</v>
      </c>
      <c r="C9718" t="s">
        <v>6404</v>
      </c>
      <c r="D9718">
        <f>VLOOKUP(C9718,RUBRO!A$2:B$935,2)</f>
        <v>843</v>
      </c>
      <c r="E9718">
        <f>VLOOKUP(A9718,EMPRESA!A$2:B$5796,2,FALSE)</f>
        <v>4821</v>
      </c>
    </row>
    <row r="9719" spans="1:5">
      <c r="A9719" t="s">
        <v>1558</v>
      </c>
      <c r="B9719" t="str">
        <f t="shared" si="151"/>
        <v>SARGENT S.A,</v>
      </c>
      <c r="C9719" t="s">
        <v>1556</v>
      </c>
      <c r="D9719">
        <f>VLOOKUP(C9719,RUBRO!A$2:B$935,2)</f>
        <v>154</v>
      </c>
      <c r="E9719">
        <f>VLOOKUP(A9719,EMPRESA!A$2:B$5796,2,FALSE)</f>
        <v>4822</v>
      </c>
    </row>
    <row r="9720" spans="1:5">
      <c r="A9720" t="s">
        <v>1558</v>
      </c>
      <c r="B9720" t="str">
        <f t="shared" si="151"/>
        <v>SARGENT S.A,</v>
      </c>
      <c r="C9720" t="s">
        <v>2500</v>
      </c>
      <c r="D9720">
        <f>VLOOKUP(C9720,RUBRO!A$2:B$935,2)</f>
        <v>280</v>
      </c>
      <c r="E9720">
        <f>VLOOKUP(A9720,EMPRESA!A$2:B$5796,2,FALSE)</f>
        <v>4822</v>
      </c>
    </row>
    <row r="9721" spans="1:5">
      <c r="A9721" t="s">
        <v>1558</v>
      </c>
      <c r="B9721" t="str">
        <f t="shared" si="151"/>
        <v>SARGENT S.A,</v>
      </c>
      <c r="C9721" t="s">
        <v>2513</v>
      </c>
      <c r="D9721">
        <f>VLOOKUP(C9721,RUBRO!A$2:B$935,2)</f>
        <v>285</v>
      </c>
      <c r="E9721">
        <f>VLOOKUP(A9721,EMPRESA!A$2:B$5796,2,FALSE)</f>
        <v>4822</v>
      </c>
    </row>
    <row r="9722" spans="1:5">
      <c r="A9722" t="s">
        <v>1558</v>
      </c>
      <c r="B9722" t="str">
        <f t="shared" si="151"/>
        <v>SARGENT S.A,</v>
      </c>
      <c r="C9722" t="s">
        <v>4627</v>
      </c>
      <c r="D9722">
        <f>VLOOKUP(C9722,RUBRO!A$2:B$935,2)</f>
        <v>488</v>
      </c>
      <c r="E9722">
        <f>VLOOKUP(A9722,EMPRESA!A$2:B$5796,2,FALSE)</f>
        <v>4822</v>
      </c>
    </row>
    <row r="9723" spans="1:5">
      <c r="A9723" t="s">
        <v>1558</v>
      </c>
      <c r="B9723" t="str">
        <f t="shared" si="151"/>
        <v>SARGENT S.A,</v>
      </c>
      <c r="C9723" t="s">
        <v>4888</v>
      </c>
      <c r="D9723">
        <f>VLOOKUP(C9723,RUBRO!A$2:B$935,2)</f>
        <v>518</v>
      </c>
      <c r="E9723">
        <f>VLOOKUP(A9723,EMPRESA!A$2:B$5796,2,FALSE)</f>
        <v>4822</v>
      </c>
    </row>
    <row r="9724" spans="1:5">
      <c r="A9724" t="s">
        <v>1558</v>
      </c>
      <c r="B9724" t="str">
        <f t="shared" si="151"/>
        <v>SARGENT S.A,</v>
      </c>
      <c r="C9724" t="s">
        <v>5248</v>
      </c>
      <c r="D9724">
        <f>VLOOKUP(C9724,RUBRO!A$2:B$935,2)</f>
        <v>572</v>
      </c>
      <c r="E9724">
        <f>VLOOKUP(A9724,EMPRESA!A$2:B$5796,2,FALSE)</f>
        <v>4822</v>
      </c>
    </row>
    <row r="9725" spans="1:5">
      <c r="A9725" t="s">
        <v>1558</v>
      </c>
      <c r="B9725" t="str">
        <f t="shared" si="151"/>
        <v>SARGENT S.A,</v>
      </c>
      <c r="C9725" t="s">
        <v>5280</v>
      </c>
      <c r="D9725">
        <f>VLOOKUP(C9725,RUBRO!A$2:B$935,2)</f>
        <v>576</v>
      </c>
      <c r="E9725">
        <f>VLOOKUP(A9725,EMPRESA!A$2:B$5796,2,FALSE)</f>
        <v>4822</v>
      </c>
    </row>
    <row r="9726" spans="1:5">
      <c r="A9726" t="s">
        <v>1558</v>
      </c>
      <c r="B9726" t="str">
        <f t="shared" si="151"/>
        <v>SARGENT S.A,</v>
      </c>
      <c r="C9726" t="s">
        <v>5295</v>
      </c>
      <c r="D9726">
        <f>VLOOKUP(C9726,RUBRO!A$2:B$935,2)</f>
        <v>578</v>
      </c>
      <c r="E9726">
        <f>VLOOKUP(A9726,EMPRESA!A$2:B$5796,2,FALSE)</f>
        <v>4822</v>
      </c>
    </row>
    <row r="9727" spans="1:5">
      <c r="A9727" t="s">
        <v>1558</v>
      </c>
      <c r="B9727" t="str">
        <f t="shared" si="151"/>
        <v>SARGENT S.A,</v>
      </c>
      <c r="C9727" t="s">
        <v>5404</v>
      </c>
      <c r="D9727">
        <f>VLOOKUP(C9727,RUBRO!A$2:B$935,2)</f>
        <v>616</v>
      </c>
      <c r="E9727">
        <f>VLOOKUP(A9727,EMPRESA!A$2:B$5796,2,FALSE)</f>
        <v>4822</v>
      </c>
    </row>
    <row r="9728" spans="1:5">
      <c r="A9728" t="s">
        <v>1558</v>
      </c>
      <c r="B9728" t="str">
        <f t="shared" si="151"/>
        <v>SARGENT S.A,</v>
      </c>
      <c r="C9728" t="s">
        <v>6021</v>
      </c>
      <c r="D9728">
        <f>VLOOKUP(C9728,RUBRO!A$2:B$935,2)</f>
        <v>753</v>
      </c>
      <c r="E9728">
        <f>VLOOKUP(A9728,EMPRESA!A$2:B$5796,2,FALSE)</f>
        <v>4822</v>
      </c>
    </row>
    <row r="9729" spans="1:5">
      <c r="A9729" t="s">
        <v>1558</v>
      </c>
      <c r="B9729" t="str">
        <f t="shared" si="151"/>
        <v>SARGENT S.A,</v>
      </c>
      <c r="C9729" t="s">
        <v>6379</v>
      </c>
      <c r="D9729">
        <f>VLOOKUP(C9729,RUBRO!A$2:B$935,2)</f>
        <v>836</v>
      </c>
      <c r="E9729">
        <f>VLOOKUP(A9729,EMPRESA!A$2:B$5796,2,FALSE)</f>
        <v>4822</v>
      </c>
    </row>
    <row r="9730" spans="1:5">
      <c r="A9730" t="s">
        <v>1558</v>
      </c>
      <c r="B9730" t="str">
        <f t="shared" si="151"/>
        <v>SARGENT S.A,</v>
      </c>
      <c r="C9730" t="s">
        <v>6473</v>
      </c>
      <c r="D9730">
        <f>VLOOKUP(C9730,RUBRO!A$2:B$935,2)</f>
        <v>874</v>
      </c>
      <c r="E9730">
        <f>VLOOKUP(A9730,EMPRESA!A$2:B$5796,2,FALSE)</f>
        <v>4822</v>
      </c>
    </row>
    <row r="9731" spans="1:5">
      <c r="A9731" t="s">
        <v>1558</v>
      </c>
      <c r="B9731" t="str">
        <f t="shared" ref="B9731:B9794" si="152">UPPER(A9731)</f>
        <v>SARGENT S.A,</v>
      </c>
      <c r="C9731" t="s">
        <v>6526</v>
      </c>
      <c r="D9731">
        <f>VLOOKUP(C9731,RUBRO!A$2:B$935,2)</f>
        <v>883</v>
      </c>
      <c r="E9731">
        <f>VLOOKUP(A9731,EMPRESA!A$2:B$5796,2,FALSE)</f>
        <v>4822</v>
      </c>
    </row>
    <row r="9732" spans="1:5">
      <c r="A9732" t="s">
        <v>1558</v>
      </c>
      <c r="B9732" t="str">
        <f t="shared" si="152"/>
        <v>SARGENT S.A,</v>
      </c>
      <c r="C9732" t="s">
        <v>6700</v>
      </c>
      <c r="D9732">
        <f>VLOOKUP(C9732,RUBRO!A$2:B$935,2)</f>
        <v>922</v>
      </c>
      <c r="E9732">
        <f>VLOOKUP(A9732,EMPRESA!A$2:B$5796,2,FALSE)</f>
        <v>4822</v>
      </c>
    </row>
    <row r="9733" spans="1:5">
      <c r="A9733" t="s">
        <v>1558</v>
      </c>
      <c r="B9733" t="str">
        <f t="shared" si="152"/>
        <v>SARGENT S.A,</v>
      </c>
      <c r="C9733" t="s">
        <v>6648</v>
      </c>
      <c r="D9733">
        <f>VLOOKUP(C9733,RUBRO!A$2:B$935,2)</f>
        <v>923</v>
      </c>
      <c r="E9733">
        <f>VLOOKUP(A9733,EMPRESA!A$2:B$5796,2,FALSE)</f>
        <v>4822</v>
      </c>
    </row>
    <row r="9734" spans="1:5">
      <c r="A9734" t="s">
        <v>1113</v>
      </c>
      <c r="B9734" t="str">
        <f t="shared" si="152"/>
        <v>SAYBOLT CHILE S.R.L.</v>
      </c>
      <c r="C9734" t="s">
        <v>1090</v>
      </c>
      <c r="D9734">
        <f>VLOOKUP(C9734,RUBRO!A$2:B$935,2)</f>
        <v>112</v>
      </c>
      <c r="E9734">
        <f>VLOOKUP(A9734,EMPRESA!A$2:B$5796,2,FALSE)</f>
        <v>4823</v>
      </c>
    </row>
    <row r="9735" spans="1:5">
      <c r="A9735" t="s">
        <v>1113</v>
      </c>
      <c r="B9735" t="str">
        <f t="shared" si="152"/>
        <v>SAYBOLT CHILE S.R.L.</v>
      </c>
      <c r="C9735" t="s">
        <v>2483</v>
      </c>
      <c r="D9735">
        <f>VLOOKUP(C9735,RUBRO!A$2:B$935,2)</f>
        <v>279</v>
      </c>
      <c r="E9735">
        <f>VLOOKUP(A9735,EMPRESA!A$2:B$5796,2,FALSE)</f>
        <v>4823</v>
      </c>
    </row>
    <row r="9736" spans="1:5">
      <c r="A9736" t="s">
        <v>3000</v>
      </c>
      <c r="B9736" t="str">
        <f t="shared" si="152"/>
        <v>SCAF INGENIERIA Y SERVICIOS S.A.</v>
      </c>
      <c r="C9736" t="s">
        <v>2985</v>
      </c>
      <c r="D9736">
        <f>VLOOKUP(C9736,RUBRO!A$2:B$935,2)</f>
        <v>336</v>
      </c>
      <c r="E9736">
        <f>VLOOKUP(A9736,EMPRESA!A$2:B$5796,2,FALSE)</f>
        <v>4824</v>
      </c>
    </row>
    <row r="9737" spans="1:5">
      <c r="A9737" t="s">
        <v>3000</v>
      </c>
      <c r="B9737" t="str">
        <f t="shared" si="152"/>
        <v>SCAF INGENIERIA Y SERVICIOS S.A.</v>
      </c>
      <c r="C9737" t="s">
        <v>4751</v>
      </c>
      <c r="D9737">
        <f>VLOOKUP(C9737,RUBRO!A$2:B$935,2)</f>
        <v>497</v>
      </c>
      <c r="E9737">
        <f>VLOOKUP(A9737,EMPRESA!A$2:B$5796,2,FALSE)</f>
        <v>4824</v>
      </c>
    </row>
    <row r="9738" spans="1:5">
      <c r="A9738" t="s">
        <v>3000</v>
      </c>
      <c r="B9738" t="str">
        <f t="shared" si="152"/>
        <v>SCAF INGENIERIA Y SERVICIOS S.A.</v>
      </c>
      <c r="C9738" t="s">
        <v>5088</v>
      </c>
      <c r="D9738">
        <f>VLOOKUP(C9738,RUBRO!A$2:B$935,2)</f>
        <v>552</v>
      </c>
      <c r="E9738">
        <f>VLOOKUP(A9738,EMPRESA!A$2:B$5796,2,FALSE)</f>
        <v>4824</v>
      </c>
    </row>
    <row r="9739" spans="1:5">
      <c r="A9739" t="s">
        <v>3000</v>
      </c>
      <c r="B9739" t="str">
        <f t="shared" si="152"/>
        <v>SCAF INGENIERIA Y SERVICIOS S.A.</v>
      </c>
      <c r="C9739" t="s">
        <v>6312</v>
      </c>
      <c r="D9739">
        <f>VLOOKUP(C9739,RUBRO!A$2:B$935,2)</f>
        <v>823</v>
      </c>
      <c r="E9739">
        <f>VLOOKUP(A9739,EMPRESA!A$2:B$5796,2,FALSE)</f>
        <v>4824</v>
      </c>
    </row>
    <row r="9740" spans="1:5">
      <c r="A9740" t="s">
        <v>3000</v>
      </c>
      <c r="B9740" t="str">
        <f t="shared" si="152"/>
        <v>SCAF INGENIERIA Y SERVICIOS S.A.</v>
      </c>
      <c r="C9740" t="s">
        <v>6379</v>
      </c>
      <c r="D9740">
        <f>VLOOKUP(C9740,RUBRO!A$2:B$935,2)</f>
        <v>836</v>
      </c>
      <c r="E9740">
        <f>VLOOKUP(A9740,EMPRESA!A$2:B$5796,2,FALSE)</f>
        <v>4824</v>
      </c>
    </row>
    <row r="9741" spans="1:5">
      <c r="A9741" t="s">
        <v>5493</v>
      </c>
      <c r="B9741" t="str">
        <f t="shared" si="152"/>
        <v>SCAMUSICA S.A.</v>
      </c>
      <c r="C9741" t="s">
        <v>5491</v>
      </c>
      <c r="D9741">
        <f>VLOOKUP(C9741,RUBRO!A$2:B$935,2)</f>
        <v>628</v>
      </c>
      <c r="E9741">
        <f>VLOOKUP(A9741,EMPRESA!A$2:B$5796,2,FALSE)</f>
        <v>4825</v>
      </c>
    </row>
    <row r="9742" spans="1:5">
      <c r="A9742" t="s">
        <v>6069</v>
      </c>
      <c r="B9742" t="str">
        <f t="shared" si="152"/>
        <v>SCANIA CHILE S.A.</v>
      </c>
      <c r="C9742" t="s">
        <v>6041</v>
      </c>
      <c r="D9742">
        <f>VLOOKUP(C9742,RUBRO!A$2:B$935,2)</f>
        <v>763</v>
      </c>
      <c r="E9742">
        <f>VLOOKUP(A9742,EMPRESA!A$2:B$5796,2,FALSE)</f>
        <v>4826</v>
      </c>
    </row>
    <row r="9743" spans="1:5">
      <c r="A9743" t="s">
        <v>6069</v>
      </c>
      <c r="B9743" t="str">
        <f t="shared" si="152"/>
        <v>SCANIA CHILE S.A.</v>
      </c>
      <c r="C9743" t="s">
        <v>6649</v>
      </c>
      <c r="D9743">
        <f>VLOOKUP(C9743,RUBRO!A$2:B$935,2)</f>
        <v>924</v>
      </c>
      <c r="E9743">
        <f>VLOOKUP(A9743,EMPRESA!A$2:B$5796,2,FALSE)</f>
        <v>4826</v>
      </c>
    </row>
    <row r="9744" spans="1:5">
      <c r="A9744" t="s">
        <v>1419</v>
      </c>
      <c r="B9744" t="str">
        <f t="shared" si="152"/>
        <v>SCHAFFNER S.A.</v>
      </c>
      <c r="C9744" t="s">
        <v>1417</v>
      </c>
      <c r="D9744">
        <f>VLOOKUP(C9744,RUBRO!A$2:B$935,2)</f>
        <v>131</v>
      </c>
      <c r="E9744">
        <f>VLOOKUP(A9744,EMPRESA!A$2:B$5796,2,FALSE)</f>
        <v>4827</v>
      </c>
    </row>
    <row r="9745" spans="1:5">
      <c r="A9745" t="s">
        <v>1419</v>
      </c>
      <c r="B9745" t="str">
        <f t="shared" si="152"/>
        <v>SCHAFFNER S.A.</v>
      </c>
      <c r="C9745" t="s">
        <v>3431</v>
      </c>
      <c r="D9745">
        <f>VLOOKUP(C9745,RUBRO!A$2:B$935,2)</f>
        <v>413</v>
      </c>
      <c r="E9745">
        <f>VLOOKUP(A9745,EMPRESA!A$2:B$5796,2,FALSE)</f>
        <v>4827</v>
      </c>
    </row>
    <row r="9746" spans="1:5">
      <c r="A9746" t="s">
        <v>1419</v>
      </c>
      <c r="B9746" t="str">
        <f t="shared" si="152"/>
        <v>SCHAFFNER S.A.</v>
      </c>
      <c r="C9746" t="s">
        <v>6551</v>
      </c>
      <c r="D9746">
        <f>VLOOKUP(C9746,RUBRO!A$2:B$935,2)</f>
        <v>899</v>
      </c>
      <c r="E9746">
        <f>VLOOKUP(A9746,EMPRESA!A$2:B$5796,2,FALSE)</f>
        <v>4827</v>
      </c>
    </row>
    <row r="9747" spans="1:5">
      <c r="A9747" t="s">
        <v>2081</v>
      </c>
      <c r="B9747" t="str">
        <f t="shared" si="152"/>
        <v>SCHARFSTEIN S.A.</v>
      </c>
      <c r="C9747" t="s">
        <v>2077</v>
      </c>
      <c r="D9747">
        <f>VLOOKUP(C9747,RUBRO!A$2:B$935,2)</f>
        <v>232</v>
      </c>
      <c r="E9747">
        <f>VLOOKUP(A9747,EMPRESA!A$2:B$5796,2,FALSE)</f>
        <v>4828</v>
      </c>
    </row>
    <row r="9748" spans="1:5">
      <c r="A9748" t="s">
        <v>2081</v>
      </c>
      <c r="B9748" t="str">
        <f t="shared" si="152"/>
        <v>SCHARFSTEIN S.A.</v>
      </c>
      <c r="C9748" t="s">
        <v>3272</v>
      </c>
      <c r="D9748">
        <f>VLOOKUP(C9748,RUBRO!A$2:B$935,2)</f>
        <v>379</v>
      </c>
      <c r="E9748">
        <f>VLOOKUP(A9748,EMPRESA!A$2:B$5796,2,FALSE)</f>
        <v>4828</v>
      </c>
    </row>
    <row r="9749" spans="1:5">
      <c r="A9749" t="s">
        <v>2081</v>
      </c>
      <c r="B9749" t="str">
        <f t="shared" si="152"/>
        <v>SCHARFSTEIN S.A.</v>
      </c>
      <c r="C9749" t="s">
        <v>6027</v>
      </c>
      <c r="D9749">
        <f>VLOOKUP(C9749,RUBRO!A$2:B$935,2)</f>
        <v>756</v>
      </c>
      <c r="E9749">
        <f>VLOOKUP(A9749,EMPRESA!A$2:B$5796,2,FALSE)</f>
        <v>4828</v>
      </c>
    </row>
    <row r="9750" spans="1:5">
      <c r="A9750" t="s">
        <v>1491</v>
      </c>
      <c r="B9750" t="str">
        <f t="shared" si="152"/>
        <v>SCHENKER CHILE S.A.</v>
      </c>
      <c r="C9750" t="s">
        <v>1472</v>
      </c>
      <c r="D9750">
        <f>VLOOKUP(C9750,RUBRO!A$2:B$935,2)</f>
        <v>146</v>
      </c>
      <c r="E9750">
        <f>VLOOKUP(A9750,EMPRESA!A$2:B$5796,2,FALSE)</f>
        <v>4829</v>
      </c>
    </row>
    <row r="9751" spans="1:5">
      <c r="A9751" t="s">
        <v>1491</v>
      </c>
      <c r="B9751" t="str">
        <f t="shared" si="152"/>
        <v>SCHENKER CHILE S.A.</v>
      </c>
      <c r="C9751" t="s">
        <v>1733</v>
      </c>
      <c r="D9751">
        <f>VLOOKUP(C9751,RUBRO!A$2:B$935,2)</f>
        <v>189</v>
      </c>
      <c r="E9751">
        <f>VLOOKUP(A9751,EMPRESA!A$2:B$5796,2,FALSE)</f>
        <v>4829</v>
      </c>
    </row>
    <row r="9752" spans="1:5">
      <c r="A9752" t="s">
        <v>1491</v>
      </c>
      <c r="B9752" t="str">
        <f t="shared" si="152"/>
        <v>SCHENKER CHILE S.A.</v>
      </c>
      <c r="C9752" t="s">
        <v>1764</v>
      </c>
      <c r="D9752">
        <f>VLOOKUP(C9752,RUBRO!A$2:B$935,2)</f>
        <v>190</v>
      </c>
      <c r="E9752">
        <f>VLOOKUP(A9752,EMPRESA!A$2:B$5796,2,FALSE)</f>
        <v>4829</v>
      </c>
    </row>
    <row r="9753" spans="1:5">
      <c r="A9753" t="s">
        <v>1491</v>
      </c>
      <c r="B9753" t="str">
        <f t="shared" si="152"/>
        <v>SCHENKER CHILE S.A.</v>
      </c>
      <c r="C9753" t="s">
        <v>1790</v>
      </c>
      <c r="D9753">
        <f>VLOOKUP(C9753,RUBRO!A$2:B$935,2)</f>
        <v>191</v>
      </c>
      <c r="E9753">
        <f>VLOOKUP(A9753,EMPRESA!A$2:B$5796,2,FALSE)</f>
        <v>4829</v>
      </c>
    </row>
    <row r="9754" spans="1:5">
      <c r="A9754" t="s">
        <v>1491</v>
      </c>
      <c r="B9754" t="str">
        <f t="shared" si="152"/>
        <v>SCHENKER CHILE S.A.</v>
      </c>
      <c r="C9754" t="s">
        <v>2875</v>
      </c>
      <c r="D9754">
        <f>VLOOKUP(C9754,RUBRO!A$2:B$935,2)</f>
        <v>333</v>
      </c>
      <c r="E9754">
        <f>VLOOKUP(A9754,EMPRESA!A$2:B$5796,2,FALSE)</f>
        <v>4829</v>
      </c>
    </row>
    <row r="9755" spans="1:5">
      <c r="A9755" t="s">
        <v>1491</v>
      </c>
      <c r="B9755" t="str">
        <f t="shared" si="152"/>
        <v>SCHENKER CHILE S.A.</v>
      </c>
      <c r="C9755" t="s">
        <v>5088</v>
      </c>
      <c r="D9755">
        <f>VLOOKUP(C9755,RUBRO!A$2:B$935,2)</f>
        <v>552</v>
      </c>
      <c r="E9755">
        <f>VLOOKUP(A9755,EMPRESA!A$2:B$5796,2,FALSE)</f>
        <v>4829</v>
      </c>
    </row>
    <row r="9756" spans="1:5">
      <c r="A9756" t="s">
        <v>513</v>
      </c>
      <c r="B9756" t="str">
        <f t="shared" si="152"/>
        <v>SCHNEIDER ELECTRIC CHILE S.A.</v>
      </c>
      <c r="C9756" t="s">
        <v>505</v>
      </c>
      <c r="D9756">
        <f>VLOOKUP(C9756,RUBRO!A$2:B$935,2)</f>
        <v>46</v>
      </c>
      <c r="E9756">
        <f>VLOOKUP(A9756,EMPRESA!A$2:B$5796,2,FALSE)</f>
        <v>4830</v>
      </c>
    </row>
    <row r="9757" spans="1:5">
      <c r="A9757" t="s">
        <v>513</v>
      </c>
      <c r="B9757" t="str">
        <f t="shared" si="152"/>
        <v>SCHNEIDER ELECTRIC CHILE S.A.</v>
      </c>
      <c r="C9757" t="s">
        <v>730</v>
      </c>
      <c r="D9757">
        <f>VLOOKUP(C9757,RUBRO!A$2:B$935,2)</f>
        <v>76</v>
      </c>
      <c r="E9757">
        <f>VLOOKUP(A9757,EMPRESA!A$2:B$5796,2,FALSE)</f>
        <v>4830</v>
      </c>
    </row>
    <row r="9758" spans="1:5">
      <c r="A9758" t="s">
        <v>513</v>
      </c>
      <c r="B9758" t="str">
        <f t="shared" si="152"/>
        <v>SCHNEIDER ELECTRIC CHILE S.A.</v>
      </c>
      <c r="C9758" t="s">
        <v>927</v>
      </c>
      <c r="D9758">
        <f>VLOOKUP(C9758,RUBRO!A$2:B$935,2)</f>
        <v>98</v>
      </c>
      <c r="E9758">
        <f>VLOOKUP(A9758,EMPRESA!A$2:B$5796,2,FALSE)</f>
        <v>4830</v>
      </c>
    </row>
    <row r="9759" spans="1:5">
      <c r="A9759" t="s">
        <v>513</v>
      </c>
      <c r="B9759" t="str">
        <f t="shared" si="152"/>
        <v>SCHNEIDER ELECTRIC CHILE S.A.</v>
      </c>
      <c r="C9759" t="s">
        <v>1331</v>
      </c>
      <c r="D9759">
        <f>VLOOKUP(C9759,RUBRO!A$2:B$935,2)</f>
        <v>121</v>
      </c>
      <c r="E9759">
        <f>VLOOKUP(A9759,EMPRESA!A$2:B$5796,2,FALSE)</f>
        <v>4830</v>
      </c>
    </row>
    <row r="9760" spans="1:5">
      <c r="A9760" t="s">
        <v>513</v>
      </c>
      <c r="B9760" t="str">
        <f t="shared" si="152"/>
        <v>SCHNEIDER ELECTRIC CHILE S.A.</v>
      </c>
      <c r="C9760" t="s">
        <v>2077</v>
      </c>
      <c r="D9760">
        <f>VLOOKUP(C9760,RUBRO!A$2:B$935,2)</f>
        <v>232</v>
      </c>
      <c r="E9760">
        <f>VLOOKUP(A9760,EMPRESA!A$2:B$5796,2,FALSE)</f>
        <v>4830</v>
      </c>
    </row>
    <row r="9761" spans="1:5">
      <c r="A9761" t="s">
        <v>513</v>
      </c>
      <c r="B9761" t="str">
        <f t="shared" si="152"/>
        <v>SCHNEIDER ELECTRIC CHILE S.A.</v>
      </c>
      <c r="C9761" t="s">
        <v>2479</v>
      </c>
      <c r="D9761">
        <f>VLOOKUP(C9761,RUBRO!A$2:B$935,2)</f>
        <v>277</v>
      </c>
      <c r="E9761">
        <f>VLOOKUP(A9761,EMPRESA!A$2:B$5796,2,FALSE)</f>
        <v>4830</v>
      </c>
    </row>
    <row r="9762" spans="1:5">
      <c r="A9762" t="s">
        <v>513</v>
      </c>
      <c r="B9762" t="str">
        <f t="shared" si="152"/>
        <v>SCHNEIDER ELECTRIC CHILE S.A.</v>
      </c>
      <c r="C9762" t="s">
        <v>2500</v>
      </c>
      <c r="D9762">
        <f>VLOOKUP(C9762,RUBRO!A$2:B$935,2)</f>
        <v>280</v>
      </c>
      <c r="E9762">
        <f>VLOOKUP(A9762,EMPRESA!A$2:B$5796,2,FALSE)</f>
        <v>4830</v>
      </c>
    </row>
    <row r="9763" spans="1:5">
      <c r="A9763" t="s">
        <v>513</v>
      </c>
      <c r="B9763" t="str">
        <f t="shared" si="152"/>
        <v>SCHNEIDER ELECTRIC CHILE S.A.</v>
      </c>
      <c r="C9763" t="s">
        <v>3222</v>
      </c>
      <c r="D9763">
        <f>VLOOKUP(C9763,RUBRO!A$2:B$935,2)</f>
        <v>363</v>
      </c>
      <c r="E9763">
        <f>VLOOKUP(A9763,EMPRESA!A$2:B$5796,2,FALSE)</f>
        <v>4830</v>
      </c>
    </row>
    <row r="9764" spans="1:5">
      <c r="A9764" t="s">
        <v>513</v>
      </c>
      <c r="B9764" t="str">
        <f t="shared" si="152"/>
        <v>SCHNEIDER ELECTRIC CHILE S.A.</v>
      </c>
      <c r="C9764" t="s">
        <v>3224</v>
      </c>
      <c r="D9764">
        <f>VLOOKUP(C9764,RUBRO!A$2:B$935,2)</f>
        <v>364</v>
      </c>
      <c r="E9764">
        <f>VLOOKUP(A9764,EMPRESA!A$2:B$5796,2,FALSE)</f>
        <v>4830</v>
      </c>
    </row>
    <row r="9765" spans="1:5">
      <c r="A9765" t="s">
        <v>513</v>
      </c>
      <c r="B9765" t="str">
        <f t="shared" si="152"/>
        <v>SCHNEIDER ELECTRIC CHILE S.A.</v>
      </c>
      <c r="C9765" t="s">
        <v>3259</v>
      </c>
      <c r="D9765">
        <f>VLOOKUP(C9765,RUBRO!A$2:B$935,2)</f>
        <v>373</v>
      </c>
      <c r="E9765">
        <f>VLOOKUP(A9765,EMPRESA!A$2:B$5796,2,FALSE)</f>
        <v>4830</v>
      </c>
    </row>
    <row r="9766" spans="1:5">
      <c r="A9766" t="s">
        <v>513</v>
      </c>
      <c r="B9766" t="str">
        <f t="shared" si="152"/>
        <v>SCHNEIDER ELECTRIC CHILE S.A.</v>
      </c>
      <c r="C9766" t="s">
        <v>4627</v>
      </c>
      <c r="D9766">
        <f>VLOOKUP(C9766,RUBRO!A$2:B$935,2)</f>
        <v>488</v>
      </c>
      <c r="E9766">
        <f>VLOOKUP(A9766,EMPRESA!A$2:B$5796,2,FALSE)</f>
        <v>4830</v>
      </c>
    </row>
    <row r="9767" spans="1:5">
      <c r="A9767" t="s">
        <v>513</v>
      </c>
      <c r="B9767" t="str">
        <f t="shared" si="152"/>
        <v>SCHNEIDER ELECTRIC CHILE S.A.</v>
      </c>
      <c r="C9767" t="s">
        <v>4888</v>
      </c>
      <c r="D9767">
        <f>VLOOKUP(C9767,RUBRO!A$2:B$935,2)</f>
        <v>518</v>
      </c>
      <c r="E9767">
        <f>VLOOKUP(A9767,EMPRESA!A$2:B$5796,2,FALSE)</f>
        <v>4830</v>
      </c>
    </row>
    <row r="9768" spans="1:5">
      <c r="A9768" t="s">
        <v>513</v>
      </c>
      <c r="B9768" t="str">
        <f t="shared" si="152"/>
        <v>SCHNEIDER ELECTRIC CHILE S.A.</v>
      </c>
      <c r="C9768" t="s">
        <v>5295</v>
      </c>
      <c r="D9768">
        <f>VLOOKUP(C9768,RUBRO!A$2:B$935,2)</f>
        <v>578</v>
      </c>
      <c r="E9768">
        <f>VLOOKUP(A9768,EMPRESA!A$2:B$5796,2,FALSE)</f>
        <v>4830</v>
      </c>
    </row>
    <row r="9769" spans="1:5">
      <c r="A9769" t="s">
        <v>513</v>
      </c>
      <c r="B9769" t="str">
        <f t="shared" si="152"/>
        <v>SCHNEIDER ELECTRIC CHILE S.A.</v>
      </c>
      <c r="C9769" t="s">
        <v>5342</v>
      </c>
      <c r="D9769">
        <f>VLOOKUP(C9769,RUBRO!A$2:B$935,2)</f>
        <v>597</v>
      </c>
      <c r="E9769">
        <f>VLOOKUP(A9769,EMPRESA!A$2:B$5796,2,FALSE)</f>
        <v>4830</v>
      </c>
    </row>
    <row r="9770" spans="1:5">
      <c r="A9770" t="s">
        <v>513</v>
      </c>
      <c r="B9770" t="str">
        <f t="shared" si="152"/>
        <v>SCHNEIDER ELECTRIC CHILE S.A.</v>
      </c>
      <c r="C9770" t="s">
        <v>5362</v>
      </c>
      <c r="D9770">
        <f>VLOOKUP(C9770,RUBRO!A$2:B$935,2)</f>
        <v>605</v>
      </c>
      <c r="E9770">
        <f>VLOOKUP(A9770,EMPRESA!A$2:B$5796,2,FALSE)</f>
        <v>4830</v>
      </c>
    </row>
    <row r="9771" spans="1:5">
      <c r="A9771" t="s">
        <v>513</v>
      </c>
      <c r="B9771" t="str">
        <f t="shared" si="152"/>
        <v>SCHNEIDER ELECTRIC CHILE S.A.</v>
      </c>
      <c r="C9771" t="s">
        <v>5813</v>
      </c>
      <c r="D9771">
        <f>VLOOKUP(C9771,RUBRO!A$2:B$935,2)</f>
        <v>715</v>
      </c>
      <c r="E9771">
        <f>VLOOKUP(A9771,EMPRESA!A$2:B$5796,2,FALSE)</f>
        <v>4830</v>
      </c>
    </row>
    <row r="9772" spans="1:5">
      <c r="A9772" t="s">
        <v>513</v>
      </c>
      <c r="B9772" t="str">
        <f t="shared" si="152"/>
        <v>SCHNEIDER ELECTRIC CHILE S.A.</v>
      </c>
      <c r="C9772" t="s">
        <v>5971</v>
      </c>
      <c r="D9772">
        <f>VLOOKUP(C9772,RUBRO!A$2:B$935,2)</f>
        <v>735</v>
      </c>
      <c r="E9772">
        <f>VLOOKUP(A9772,EMPRESA!A$2:B$5796,2,FALSE)</f>
        <v>4830</v>
      </c>
    </row>
    <row r="9773" spans="1:5">
      <c r="A9773" t="s">
        <v>513</v>
      </c>
      <c r="B9773" t="str">
        <f t="shared" si="152"/>
        <v>SCHNEIDER ELECTRIC CHILE S.A.</v>
      </c>
      <c r="C9773" t="s">
        <v>6029</v>
      </c>
      <c r="D9773">
        <f>VLOOKUP(C9773,RUBRO!A$2:B$935,2)</f>
        <v>758</v>
      </c>
      <c r="E9773">
        <f>VLOOKUP(A9773,EMPRESA!A$2:B$5796,2,FALSE)</f>
        <v>4830</v>
      </c>
    </row>
    <row r="9774" spans="1:5">
      <c r="A9774" t="s">
        <v>513</v>
      </c>
      <c r="B9774" t="str">
        <f t="shared" si="152"/>
        <v>SCHNEIDER ELECTRIC CHILE S.A.</v>
      </c>
      <c r="C9774" t="s">
        <v>6379</v>
      </c>
      <c r="D9774">
        <f>VLOOKUP(C9774,RUBRO!A$2:B$935,2)</f>
        <v>836</v>
      </c>
      <c r="E9774">
        <f>VLOOKUP(A9774,EMPRESA!A$2:B$5796,2,FALSE)</f>
        <v>4830</v>
      </c>
    </row>
    <row r="9775" spans="1:5">
      <c r="A9775" t="s">
        <v>513</v>
      </c>
      <c r="B9775" t="str">
        <f t="shared" si="152"/>
        <v>SCHNEIDER ELECTRIC CHILE S.A.</v>
      </c>
      <c r="C9775" t="s">
        <v>6447</v>
      </c>
      <c r="D9775">
        <f>VLOOKUP(C9775,RUBRO!A$2:B$935,2)</f>
        <v>860</v>
      </c>
      <c r="E9775">
        <f>VLOOKUP(A9775,EMPRESA!A$2:B$5796,2,FALSE)</f>
        <v>4830</v>
      </c>
    </row>
    <row r="9776" spans="1:5">
      <c r="A9776" t="s">
        <v>513</v>
      </c>
      <c r="B9776" t="str">
        <f t="shared" si="152"/>
        <v>SCHNEIDER ELECTRIC CHILE S.A.</v>
      </c>
      <c r="C9776" t="s">
        <v>6526</v>
      </c>
      <c r="D9776">
        <f>VLOOKUP(C9776,RUBRO!A$2:B$935,2)</f>
        <v>883</v>
      </c>
      <c r="E9776">
        <f>VLOOKUP(A9776,EMPRESA!A$2:B$5796,2,FALSE)</f>
        <v>4830</v>
      </c>
    </row>
    <row r="9777" spans="1:5">
      <c r="A9777" t="s">
        <v>513</v>
      </c>
      <c r="B9777" t="str">
        <f t="shared" si="152"/>
        <v>SCHNEIDER ELECTRIC CHILE S.A.</v>
      </c>
      <c r="C9777" t="s">
        <v>6551</v>
      </c>
      <c r="D9777">
        <f>VLOOKUP(C9777,RUBRO!A$2:B$935,2)</f>
        <v>899</v>
      </c>
      <c r="E9777">
        <f>VLOOKUP(A9777,EMPRESA!A$2:B$5796,2,FALSE)</f>
        <v>4830</v>
      </c>
    </row>
    <row r="9778" spans="1:5">
      <c r="A9778" t="s">
        <v>513</v>
      </c>
      <c r="B9778" t="str">
        <f t="shared" si="152"/>
        <v>SCHNEIDER ELECTRIC CHILE S.A.</v>
      </c>
      <c r="C9778" t="s">
        <v>6648</v>
      </c>
      <c r="D9778">
        <f>VLOOKUP(C9778,RUBRO!A$2:B$935,2)</f>
        <v>923</v>
      </c>
      <c r="E9778">
        <f>VLOOKUP(A9778,EMPRESA!A$2:B$5796,2,FALSE)</f>
        <v>4830</v>
      </c>
    </row>
    <row r="9779" spans="1:5">
      <c r="A9779" t="s">
        <v>3263</v>
      </c>
      <c r="B9779" t="str">
        <f t="shared" si="152"/>
        <v>SCHNEIDER ELECTRIC SYSTEMS CHILE LTDA.</v>
      </c>
      <c r="C9779" t="s">
        <v>3261</v>
      </c>
      <c r="D9779">
        <f>VLOOKUP(C9779,RUBRO!A$2:B$935,2)</f>
        <v>374</v>
      </c>
      <c r="E9779">
        <f>VLOOKUP(A9779,EMPRESA!A$2:B$5796,2,FALSE)</f>
        <v>4831</v>
      </c>
    </row>
    <row r="9780" spans="1:5">
      <c r="A9780" t="s">
        <v>3263</v>
      </c>
      <c r="B9780" t="str">
        <f t="shared" si="152"/>
        <v>SCHNEIDER ELECTRIC SYSTEMS CHILE LTDA.</v>
      </c>
      <c r="C9780" t="s">
        <v>3270</v>
      </c>
      <c r="D9780">
        <f>VLOOKUP(C9780,RUBRO!A$2:B$935,2)</f>
        <v>378</v>
      </c>
      <c r="E9780">
        <f>VLOOKUP(A9780,EMPRESA!A$2:B$5796,2,FALSE)</f>
        <v>4831</v>
      </c>
    </row>
    <row r="9781" spans="1:5">
      <c r="A9781" t="s">
        <v>3263</v>
      </c>
      <c r="B9781" t="str">
        <f t="shared" si="152"/>
        <v>SCHNEIDER ELECTRIC SYSTEMS CHILE LTDA.</v>
      </c>
      <c r="C9781" t="s">
        <v>4627</v>
      </c>
      <c r="D9781">
        <f>VLOOKUP(C9781,RUBRO!A$2:B$935,2)</f>
        <v>488</v>
      </c>
      <c r="E9781">
        <f>VLOOKUP(A9781,EMPRESA!A$2:B$5796,2,FALSE)</f>
        <v>4831</v>
      </c>
    </row>
    <row r="9782" spans="1:5">
      <c r="A9782" t="s">
        <v>6703</v>
      </c>
      <c r="B9782" t="str">
        <f t="shared" si="152"/>
        <v>SCHULTZ AUTOMATIZACION E INGENIERIA  S.A.</v>
      </c>
      <c r="C9782" t="s">
        <v>6700</v>
      </c>
      <c r="D9782">
        <f>VLOOKUP(C9782,RUBRO!A$2:B$935,2)</f>
        <v>922</v>
      </c>
      <c r="E9782">
        <f>VLOOKUP(A9782,EMPRESA!A$2:B$5796,2,FALSE)</f>
        <v>4832</v>
      </c>
    </row>
    <row r="9783" spans="1:5">
      <c r="A9783" t="s">
        <v>5888</v>
      </c>
      <c r="B9783" t="str">
        <f t="shared" si="152"/>
        <v>SCHUSSLER S.A.</v>
      </c>
      <c r="C9783" t="s">
        <v>5857</v>
      </c>
      <c r="D9783">
        <f>VLOOKUP(C9783,RUBRO!A$2:B$935,2)</f>
        <v>720</v>
      </c>
      <c r="E9783">
        <f>VLOOKUP(A9783,EMPRESA!A$2:B$5796,2,FALSE)</f>
        <v>4833</v>
      </c>
    </row>
    <row r="9784" spans="1:5">
      <c r="A9784" t="s">
        <v>2849</v>
      </c>
      <c r="B9784" t="str">
        <f t="shared" si="152"/>
        <v>SCHWAGER ENERGY S.A.</v>
      </c>
      <c r="C9784" t="s">
        <v>2830</v>
      </c>
      <c r="D9784">
        <f>VLOOKUP(C9784,RUBRO!A$2:B$935,2)</f>
        <v>329</v>
      </c>
      <c r="E9784">
        <f>VLOOKUP(A9784,EMPRESA!A$2:B$5796,2,FALSE)</f>
        <v>4834</v>
      </c>
    </row>
    <row r="9785" spans="1:5">
      <c r="A9785" t="s">
        <v>2849</v>
      </c>
      <c r="B9785" t="str">
        <f t="shared" si="152"/>
        <v>SCHWAGER ENERGY S.A.</v>
      </c>
      <c r="C9785" t="s">
        <v>3094</v>
      </c>
      <c r="D9785">
        <f>VLOOKUP(C9785,RUBRO!A$2:B$935,2)</f>
        <v>344</v>
      </c>
      <c r="E9785">
        <f>VLOOKUP(A9785,EMPRESA!A$2:B$5796,2,FALSE)</f>
        <v>4834</v>
      </c>
    </row>
    <row r="9786" spans="1:5">
      <c r="A9786" t="s">
        <v>2849</v>
      </c>
      <c r="B9786" t="str">
        <f t="shared" si="152"/>
        <v>SCHWAGER ENERGY S.A.</v>
      </c>
      <c r="C9786" t="s">
        <v>6379</v>
      </c>
      <c r="D9786">
        <f>VLOOKUP(C9786,RUBRO!A$2:B$935,2)</f>
        <v>836</v>
      </c>
      <c r="E9786">
        <f>VLOOKUP(A9786,EMPRESA!A$2:B$5796,2,FALSE)</f>
        <v>4834</v>
      </c>
    </row>
    <row r="9787" spans="1:5">
      <c r="A9787" t="s">
        <v>5145</v>
      </c>
      <c r="B9787" t="str">
        <f t="shared" si="152"/>
        <v>SCHWARZ - HAUS Y COMPANIA LTDA.</v>
      </c>
      <c r="C9787" t="s">
        <v>5104</v>
      </c>
      <c r="D9787">
        <f>VLOOKUP(C9787,RUBRO!A$2:B$935,2)</f>
        <v>555</v>
      </c>
      <c r="E9787">
        <f>VLOOKUP(A9787,EMPRESA!A$2:B$5796,2,FALSE)</f>
        <v>4835</v>
      </c>
    </row>
    <row r="9788" spans="1:5">
      <c r="A9788" t="s">
        <v>5145</v>
      </c>
      <c r="B9788" t="str">
        <f t="shared" si="152"/>
        <v>SCHWARZ - HAUS Y COMPANIA LTDA.</v>
      </c>
      <c r="C9788" t="s">
        <v>5940</v>
      </c>
      <c r="D9788">
        <f>VLOOKUP(C9788,RUBRO!A$2:B$935,2)</f>
        <v>733</v>
      </c>
      <c r="E9788">
        <f>VLOOKUP(A9788,EMPRESA!A$2:B$5796,2,FALSE)</f>
        <v>4835</v>
      </c>
    </row>
    <row r="9789" spans="1:5">
      <c r="A9789" t="s">
        <v>4733</v>
      </c>
      <c r="B9789" t="str">
        <f t="shared" si="152"/>
        <v>SCIENTIFIC GAMES CHILE LTDA.</v>
      </c>
      <c r="C9789" t="s">
        <v>4700</v>
      </c>
      <c r="D9789">
        <f>VLOOKUP(C9789,RUBRO!A$2:B$935,2)</f>
        <v>489</v>
      </c>
      <c r="E9789">
        <f>VLOOKUP(A9789,EMPRESA!A$2:B$5796,2,FALSE)</f>
        <v>4836</v>
      </c>
    </row>
    <row r="9790" spans="1:5">
      <c r="A9790" t="s">
        <v>620</v>
      </c>
      <c r="B9790" t="str">
        <f t="shared" si="152"/>
        <v>SCIENTIFICBODY</v>
      </c>
      <c r="C9790" t="s">
        <v>621</v>
      </c>
      <c r="D9790">
        <f>VLOOKUP(C9790,RUBRO!A$2:B$935,2)</f>
        <v>57</v>
      </c>
      <c r="E9790">
        <f>VLOOKUP(A9790,EMPRESA!A$2:B$5796,2,FALSE)</f>
        <v>4837</v>
      </c>
    </row>
    <row r="9791" spans="1:5">
      <c r="A9791" t="s">
        <v>2540</v>
      </c>
      <c r="B9791" t="str">
        <f t="shared" si="152"/>
        <v>SCOTIA CORREDORA DE BOLSA CHILE LTDA.</v>
      </c>
      <c r="C9791" t="s">
        <v>2523</v>
      </c>
      <c r="D9791">
        <f>VLOOKUP(C9791,RUBRO!A$2:B$935,2)</f>
        <v>286</v>
      </c>
      <c r="E9791">
        <f>VLOOKUP(A9791,EMPRESA!A$2:B$5796,2,FALSE)</f>
        <v>4838</v>
      </c>
    </row>
    <row r="9792" spans="1:5">
      <c r="A9792" t="s">
        <v>5777</v>
      </c>
      <c r="B9792" t="str">
        <f t="shared" si="152"/>
        <v>SCOTIA CORREDORA DE SEGUROS CHILE LTDA.</v>
      </c>
      <c r="C9792" t="s">
        <v>5771</v>
      </c>
      <c r="D9792">
        <f>VLOOKUP(C9792,RUBRO!A$2:B$935,2)</f>
        <v>707</v>
      </c>
      <c r="E9792">
        <f>VLOOKUP(A9792,EMPRESA!A$2:B$5796,2,FALSE)</f>
        <v>4839</v>
      </c>
    </row>
    <row r="9793" spans="1:5">
      <c r="A9793" t="s">
        <v>1407</v>
      </c>
      <c r="B9793" t="str">
        <f t="shared" si="152"/>
        <v>SCOTIABANK CHILE</v>
      </c>
      <c r="C9793" t="s">
        <v>1386</v>
      </c>
      <c r="D9793">
        <f>VLOOKUP(C9793,RUBRO!A$2:B$935,2)</f>
        <v>129</v>
      </c>
      <c r="E9793">
        <f>VLOOKUP(A9793,EMPRESA!A$2:B$5796,2,FALSE)</f>
        <v>4840</v>
      </c>
    </row>
    <row r="9794" spans="1:5">
      <c r="A9794" t="s">
        <v>1407</v>
      </c>
      <c r="B9794" t="str">
        <f t="shared" si="152"/>
        <v>SCOTIABANK CHILE</v>
      </c>
      <c r="C9794" t="s">
        <v>3768</v>
      </c>
      <c r="D9794">
        <f>VLOOKUP(C9794,RUBRO!A$2:B$935,2)</f>
        <v>431</v>
      </c>
      <c r="E9794">
        <f>VLOOKUP(A9794,EMPRESA!A$2:B$5796,2,FALSE)</f>
        <v>4840</v>
      </c>
    </row>
    <row r="9795" spans="1:5">
      <c r="A9795" t="s">
        <v>2187</v>
      </c>
      <c r="B9795" t="str">
        <f t="shared" ref="B9795:B9858" si="153">UPPER(A9795)</f>
        <v>SCUOLA ITALIANA "VITTORIO MONTIGLIO"</v>
      </c>
      <c r="C9795" t="s">
        <v>2161</v>
      </c>
      <c r="D9795">
        <f>VLOOKUP(C9795,RUBRO!A$2:B$935,2)</f>
        <v>241</v>
      </c>
      <c r="E9795">
        <f>VLOOKUP(A9795,EMPRESA!A$2:B$5796,2,FALSE)</f>
        <v>4841</v>
      </c>
    </row>
    <row r="9796" spans="1:5">
      <c r="A9796" t="s">
        <v>3622</v>
      </c>
      <c r="B9796" t="str">
        <f t="shared" si="153"/>
        <v>SEA GARDEN S.A.</v>
      </c>
      <c r="C9796" t="s">
        <v>3431</v>
      </c>
      <c r="D9796">
        <f>VLOOKUP(C9796,RUBRO!A$2:B$935,2)</f>
        <v>413</v>
      </c>
      <c r="E9796">
        <f>VLOOKUP(A9796,EMPRESA!A$2:B$5796,2,FALSE)</f>
        <v>4842</v>
      </c>
    </row>
    <row r="9797" spans="1:5">
      <c r="A9797" t="s">
        <v>3622</v>
      </c>
      <c r="B9797" t="str">
        <f t="shared" si="153"/>
        <v>SEA GARDEN S.A.</v>
      </c>
      <c r="C9797" t="s">
        <v>5790</v>
      </c>
      <c r="D9797">
        <f>VLOOKUP(C9797,RUBRO!A$2:B$935,2)</f>
        <v>712</v>
      </c>
      <c r="E9797">
        <f>VLOOKUP(A9797,EMPRESA!A$2:B$5796,2,FALSE)</f>
        <v>4842</v>
      </c>
    </row>
    <row r="9798" spans="1:5">
      <c r="A9798" t="s">
        <v>872</v>
      </c>
      <c r="B9798" t="str">
        <f t="shared" si="153"/>
        <v>SEALS</v>
      </c>
      <c r="C9798" t="s">
        <v>861</v>
      </c>
      <c r="D9798">
        <f>VLOOKUP(C9798,RUBRO!A$2:B$935,2)</f>
        <v>93</v>
      </c>
      <c r="E9798">
        <f>VLOOKUP(A9798,EMPRESA!A$2:B$5796,2,FALSE)</f>
        <v>4843</v>
      </c>
    </row>
    <row r="9799" spans="1:5">
      <c r="A9799" t="s">
        <v>872</v>
      </c>
      <c r="B9799" t="str">
        <f t="shared" si="153"/>
        <v>SEALS</v>
      </c>
      <c r="C9799" t="s">
        <v>2878</v>
      </c>
      <c r="D9799">
        <f>VLOOKUP(C9799,RUBRO!A$2:B$935,2)</f>
        <v>334</v>
      </c>
      <c r="E9799">
        <f>VLOOKUP(A9799,EMPRESA!A$2:B$5796,2,FALSE)</f>
        <v>4843</v>
      </c>
    </row>
    <row r="9800" spans="1:5">
      <c r="A9800" t="s">
        <v>1490</v>
      </c>
      <c r="B9800" t="str">
        <f t="shared" si="153"/>
        <v>SEAPORT S.A.</v>
      </c>
      <c r="C9800" t="s">
        <v>1472</v>
      </c>
      <c r="D9800">
        <f>VLOOKUP(C9800,RUBRO!A$2:B$935,2)</f>
        <v>146</v>
      </c>
      <c r="E9800">
        <f>VLOOKUP(A9800,EMPRESA!A$2:B$5796,2,FALSE)</f>
        <v>4844</v>
      </c>
    </row>
    <row r="9801" spans="1:5">
      <c r="A9801" t="s">
        <v>1490</v>
      </c>
      <c r="B9801" t="str">
        <f t="shared" si="153"/>
        <v>SEAPORT S.A.</v>
      </c>
      <c r="C9801" t="s">
        <v>1764</v>
      </c>
      <c r="D9801">
        <f>VLOOKUP(C9801,RUBRO!A$2:B$935,2)</f>
        <v>190</v>
      </c>
      <c r="E9801">
        <f>VLOOKUP(A9801,EMPRESA!A$2:B$5796,2,FALSE)</f>
        <v>4844</v>
      </c>
    </row>
    <row r="9802" spans="1:5">
      <c r="A9802" t="s">
        <v>1490</v>
      </c>
      <c r="B9802" t="str">
        <f t="shared" si="153"/>
        <v>SEAPORT S.A.</v>
      </c>
      <c r="C9802" t="s">
        <v>1790</v>
      </c>
      <c r="D9802">
        <f>VLOOKUP(C9802,RUBRO!A$2:B$935,2)</f>
        <v>191</v>
      </c>
      <c r="E9802">
        <f>VLOOKUP(A9802,EMPRESA!A$2:B$5796,2,FALSE)</f>
        <v>4844</v>
      </c>
    </row>
    <row r="9803" spans="1:5">
      <c r="A9803" t="s">
        <v>1490</v>
      </c>
      <c r="B9803" t="str">
        <f t="shared" si="153"/>
        <v>SEAPORT S.A.</v>
      </c>
      <c r="C9803" t="s">
        <v>2347</v>
      </c>
      <c r="D9803">
        <f>VLOOKUP(C9803,RUBRO!A$2:B$935,2)</f>
        <v>261</v>
      </c>
      <c r="E9803">
        <f>VLOOKUP(A9803,EMPRESA!A$2:B$5796,2,FALSE)</f>
        <v>4844</v>
      </c>
    </row>
    <row r="9804" spans="1:5">
      <c r="A9804" t="s">
        <v>1490</v>
      </c>
      <c r="B9804" t="str">
        <f t="shared" si="153"/>
        <v>SEAPORT S.A.</v>
      </c>
      <c r="C9804" t="s">
        <v>6349</v>
      </c>
      <c r="D9804">
        <f>VLOOKUP(C9804,RUBRO!A$2:B$935,2)</f>
        <v>830</v>
      </c>
      <c r="E9804">
        <f>VLOOKUP(A9804,EMPRESA!A$2:B$5796,2,FALSE)</f>
        <v>4844</v>
      </c>
    </row>
    <row r="9805" spans="1:5">
      <c r="A9805" t="s">
        <v>2431</v>
      </c>
      <c r="B9805" t="str">
        <f t="shared" si="153"/>
        <v>SEARCH CONSULTORES LTDA.</v>
      </c>
      <c r="C9805" t="s">
        <v>2401</v>
      </c>
      <c r="D9805">
        <f>VLOOKUP(C9805,RUBRO!A$2:B$935,2)</f>
        <v>272</v>
      </c>
      <c r="E9805">
        <f>VLOOKUP(A9805,EMPRESA!A$2:B$5796,2,FALSE)</f>
        <v>4845</v>
      </c>
    </row>
    <row r="9806" spans="1:5">
      <c r="A9806" t="s">
        <v>2431</v>
      </c>
      <c r="B9806" t="str">
        <f t="shared" si="153"/>
        <v>SEARCH CONSULTORES LTDA.</v>
      </c>
      <c r="C9806" t="s">
        <v>2437</v>
      </c>
      <c r="D9806">
        <f>VLOOKUP(C9806,RUBRO!A$2:B$935,2)</f>
        <v>273</v>
      </c>
      <c r="E9806">
        <f>VLOOKUP(A9806,EMPRESA!A$2:B$5796,2,FALSE)</f>
        <v>4845</v>
      </c>
    </row>
    <row r="9807" spans="1:5">
      <c r="A9807" t="s">
        <v>2431</v>
      </c>
      <c r="B9807" t="str">
        <f t="shared" si="153"/>
        <v>SEARCH CONSULTORES LTDA.</v>
      </c>
      <c r="C9807" t="s">
        <v>2452</v>
      </c>
      <c r="D9807">
        <f>VLOOKUP(C9807,RUBRO!A$2:B$935,2)</f>
        <v>275</v>
      </c>
      <c r="E9807">
        <f>VLOOKUP(A9807,EMPRESA!A$2:B$5796,2,FALSE)</f>
        <v>4845</v>
      </c>
    </row>
    <row r="9808" spans="1:5">
      <c r="A9808" t="s">
        <v>2431</v>
      </c>
      <c r="B9808" t="str">
        <f t="shared" si="153"/>
        <v>SEARCH CONSULTORES LTDA.</v>
      </c>
      <c r="C9808" t="s">
        <v>4868</v>
      </c>
      <c r="D9808">
        <f>VLOOKUP(C9808,RUBRO!A$2:B$935,2)</f>
        <v>515</v>
      </c>
      <c r="E9808">
        <f>VLOOKUP(A9808,EMPRESA!A$2:B$5796,2,FALSE)</f>
        <v>4845</v>
      </c>
    </row>
    <row r="9809" spans="1:5">
      <c r="A9809" t="s">
        <v>2431</v>
      </c>
      <c r="B9809" t="str">
        <f t="shared" si="153"/>
        <v>SEARCH CONSULTORES LTDA.</v>
      </c>
      <c r="C9809" t="s">
        <v>6258</v>
      </c>
      <c r="D9809">
        <f>VLOOKUP(C9809,RUBRO!A$2:B$935,2)</f>
        <v>809</v>
      </c>
      <c r="E9809">
        <f>VLOOKUP(A9809,EMPRESA!A$2:B$5796,2,FALSE)</f>
        <v>4845</v>
      </c>
    </row>
    <row r="9810" spans="1:5">
      <c r="A9810" t="s">
        <v>4361</v>
      </c>
      <c r="B9810" t="str">
        <f t="shared" si="153"/>
        <v>SECRETARIA REGIONAL MINISTERIAL DE SALUD, REGION METROPOLITANA</v>
      </c>
      <c r="C9810" t="s">
        <v>3925</v>
      </c>
      <c r="D9810">
        <f>VLOOKUP(C9810,RUBRO!A$2:B$935,2)</f>
        <v>466</v>
      </c>
      <c r="E9810">
        <f>VLOOKUP(A9810,EMPRESA!A$2:B$5796,2,FALSE)</f>
        <v>4846</v>
      </c>
    </row>
    <row r="9811" spans="1:5">
      <c r="A9811" t="s">
        <v>514</v>
      </c>
      <c r="B9811" t="str">
        <f t="shared" si="153"/>
        <v>SECURITAS CHILE</v>
      </c>
      <c r="C9811" t="s">
        <v>505</v>
      </c>
      <c r="D9811">
        <f>VLOOKUP(C9811,RUBRO!A$2:B$935,2)</f>
        <v>46</v>
      </c>
      <c r="E9811">
        <f>VLOOKUP(A9811,EMPRESA!A$2:B$5796,2,FALSE)</f>
        <v>4847</v>
      </c>
    </row>
    <row r="9812" spans="1:5">
      <c r="A9812" t="s">
        <v>514</v>
      </c>
      <c r="B9812" t="str">
        <f t="shared" si="153"/>
        <v>SECURITAS CHILE</v>
      </c>
      <c r="C9812" t="s">
        <v>2077</v>
      </c>
      <c r="D9812">
        <f>VLOOKUP(C9812,RUBRO!A$2:B$935,2)</f>
        <v>232</v>
      </c>
      <c r="E9812">
        <f>VLOOKUP(A9812,EMPRESA!A$2:B$5796,2,FALSE)</f>
        <v>4847</v>
      </c>
    </row>
    <row r="9813" spans="1:5">
      <c r="A9813" t="s">
        <v>514</v>
      </c>
      <c r="B9813" t="str">
        <f t="shared" si="153"/>
        <v>SECURITAS CHILE</v>
      </c>
      <c r="C9813" t="s">
        <v>3203</v>
      </c>
      <c r="D9813">
        <f>VLOOKUP(C9813,RUBRO!A$2:B$935,2)</f>
        <v>359</v>
      </c>
      <c r="E9813">
        <f>VLOOKUP(A9813,EMPRESA!A$2:B$5796,2,FALSE)</f>
        <v>4847</v>
      </c>
    </row>
    <row r="9814" spans="1:5">
      <c r="A9814" t="s">
        <v>514</v>
      </c>
      <c r="B9814" t="str">
        <f t="shared" si="153"/>
        <v>SECURITAS CHILE</v>
      </c>
      <c r="C9814" t="s">
        <v>4755</v>
      </c>
      <c r="D9814">
        <f>VLOOKUP(C9814,RUBRO!A$2:B$935,2)</f>
        <v>500</v>
      </c>
      <c r="E9814">
        <f>VLOOKUP(A9814,EMPRESA!A$2:B$5796,2,FALSE)</f>
        <v>4847</v>
      </c>
    </row>
    <row r="9815" spans="1:5">
      <c r="A9815" t="s">
        <v>514</v>
      </c>
      <c r="B9815" t="str">
        <f t="shared" si="153"/>
        <v>SECURITAS CHILE</v>
      </c>
      <c r="C9815" t="s">
        <v>6339</v>
      </c>
      <c r="D9815">
        <f>VLOOKUP(C9815,RUBRO!A$2:B$935,2)</f>
        <v>826</v>
      </c>
      <c r="E9815">
        <f>VLOOKUP(A9815,EMPRESA!A$2:B$5796,2,FALSE)</f>
        <v>4847</v>
      </c>
    </row>
    <row r="9816" spans="1:5">
      <c r="A9816" t="s">
        <v>6210</v>
      </c>
      <c r="B9816" t="str">
        <f t="shared" si="153"/>
        <v>SECURITIZADORA BICE S.A.</v>
      </c>
      <c r="C9816" t="s">
        <v>6207</v>
      </c>
      <c r="D9816">
        <f>VLOOKUP(C9816,RUBRO!A$2:B$935,2)</f>
        <v>792</v>
      </c>
      <c r="E9816">
        <f>VLOOKUP(A9816,EMPRESA!A$2:B$5796,2,FALSE)</f>
        <v>4848</v>
      </c>
    </row>
    <row r="9817" spans="1:5">
      <c r="A9817" t="s">
        <v>6211</v>
      </c>
      <c r="B9817" t="str">
        <f t="shared" si="153"/>
        <v>SECURITIZADORA SECURITY S.A.</v>
      </c>
      <c r="C9817" t="s">
        <v>6207</v>
      </c>
      <c r="D9817">
        <f>VLOOKUP(C9817,RUBRO!A$2:B$935,2)</f>
        <v>792</v>
      </c>
      <c r="E9817">
        <f>VLOOKUP(A9817,EMPRESA!A$2:B$5796,2,FALSE)</f>
        <v>4849</v>
      </c>
    </row>
    <row r="9818" spans="1:5">
      <c r="A9818" t="s">
        <v>1758</v>
      </c>
      <c r="B9818" t="str">
        <f t="shared" si="153"/>
        <v>SECURITY EXPRESS SERVICE S.A.</v>
      </c>
      <c r="C9818" t="s">
        <v>1733</v>
      </c>
      <c r="D9818">
        <f>VLOOKUP(C9818,RUBRO!A$2:B$935,2)</f>
        <v>189</v>
      </c>
      <c r="E9818">
        <f>VLOOKUP(A9818,EMPRESA!A$2:B$5796,2,FALSE)</f>
        <v>4850</v>
      </c>
    </row>
    <row r="9819" spans="1:5">
      <c r="A9819" t="s">
        <v>1758</v>
      </c>
      <c r="B9819" t="str">
        <f t="shared" si="153"/>
        <v>SECURITY EXPRESS SERVICE S.A.</v>
      </c>
      <c r="C9819" t="s">
        <v>2554</v>
      </c>
      <c r="D9819">
        <f>VLOOKUP(C9819,RUBRO!A$2:B$935,2)</f>
        <v>289</v>
      </c>
      <c r="E9819">
        <f>VLOOKUP(A9819,EMPRESA!A$2:B$5796,2,FALSE)</f>
        <v>4850</v>
      </c>
    </row>
    <row r="9820" spans="1:5">
      <c r="A9820" t="s">
        <v>1758</v>
      </c>
      <c r="B9820" t="str">
        <f t="shared" si="153"/>
        <v>SECURITY EXPRESS SERVICE S.A.</v>
      </c>
      <c r="C9820" t="s">
        <v>2875</v>
      </c>
      <c r="D9820">
        <f>VLOOKUP(C9820,RUBRO!A$2:B$935,2)</f>
        <v>333</v>
      </c>
      <c r="E9820">
        <f>VLOOKUP(A9820,EMPRESA!A$2:B$5796,2,FALSE)</f>
        <v>4850</v>
      </c>
    </row>
    <row r="9821" spans="1:5">
      <c r="A9821" t="s">
        <v>1758</v>
      </c>
      <c r="B9821" t="str">
        <f t="shared" si="153"/>
        <v>SECURITY EXPRESS SERVICE S.A.</v>
      </c>
      <c r="C9821" t="s">
        <v>6566</v>
      </c>
      <c r="D9821">
        <f>VLOOKUP(C9821,RUBRO!A$2:B$935,2)</f>
        <v>906</v>
      </c>
      <c r="E9821">
        <f>VLOOKUP(A9821,EMPRESA!A$2:B$5796,2,FALSE)</f>
        <v>4850</v>
      </c>
    </row>
    <row r="9822" spans="1:5">
      <c r="A9822" t="s">
        <v>2185</v>
      </c>
      <c r="B9822" t="str">
        <f t="shared" si="153"/>
        <v>SEDUC SPA Y COMPANIA C.P.A. CUATRO</v>
      </c>
      <c r="C9822" t="s">
        <v>2161</v>
      </c>
      <c r="D9822">
        <f>VLOOKUP(C9822,RUBRO!A$2:B$935,2)</f>
        <v>241</v>
      </c>
      <c r="E9822">
        <f>VLOOKUP(A9822,EMPRESA!A$2:B$5796,2,FALSE)</f>
        <v>4851</v>
      </c>
    </row>
    <row r="9823" spans="1:5">
      <c r="A9823" t="s">
        <v>2186</v>
      </c>
      <c r="B9823" t="str">
        <f t="shared" si="153"/>
        <v>SEDUC SPA Y COMPANIA C.P.A. DOS</v>
      </c>
      <c r="C9823" t="s">
        <v>2161</v>
      </c>
      <c r="D9823">
        <f>VLOOKUP(C9823,RUBRO!A$2:B$935,2)</f>
        <v>241</v>
      </c>
      <c r="E9823">
        <f>VLOOKUP(A9823,EMPRESA!A$2:B$5796,2,FALSE)</f>
        <v>4852</v>
      </c>
    </row>
    <row r="9824" spans="1:5">
      <c r="A9824" t="s">
        <v>6292</v>
      </c>
      <c r="B9824" t="str">
        <f t="shared" si="153"/>
        <v>SEGEAM LTDA.</v>
      </c>
      <c r="C9824" t="s">
        <v>6279</v>
      </c>
      <c r="D9824">
        <f>VLOOKUP(C9824,RUBRO!A$2:B$935,2)</f>
        <v>813</v>
      </c>
      <c r="E9824">
        <f>VLOOKUP(A9824,EMPRESA!A$2:B$5796,2,FALSE)</f>
        <v>4853</v>
      </c>
    </row>
    <row r="9825" spans="1:5">
      <c r="A9825" t="s">
        <v>3287</v>
      </c>
      <c r="B9825" t="str">
        <f t="shared" si="153"/>
        <v>SEGMA S.A.</v>
      </c>
      <c r="C9825" t="s">
        <v>3283</v>
      </c>
      <c r="D9825">
        <f>VLOOKUP(C9825,RUBRO!A$2:B$935,2)</f>
        <v>383</v>
      </c>
      <c r="E9825">
        <f>VLOOKUP(A9825,EMPRESA!A$2:B$5796,2,FALSE)</f>
        <v>4854</v>
      </c>
    </row>
    <row r="9826" spans="1:5">
      <c r="A9826" t="s">
        <v>816</v>
      </c>
      <c r="B9826" t="str">
        <f t="shared" si="153"/>
        <v>SEGUEL HNOS. LTDA.</v>
      </c>
      <c r="C9826" t="s">
        <v>807</v>
      </c>
      <c r="D9826">
        <f>VLOOKUP(C9826,RUBRO!A$2:B$935,2)</f>
        <v>86</v>
      </c>
      <c r="E9826">
        <f>VLOOKUP(A9826,EMPRESA!A$2:B$5796,2,FALSE)</f>
        <v>4855</v>
      </c>
    </row>
    <row r="9827" spans="1:5">
      <c r="A9827" t="s">
        <v>6342</v>
      </c>
      <c r="B9827" t="str">
        <f t="shared" si="153"/>
        <v>SEGURIDAD GPS -  GRUPO PRIVADO DE SEGURIDAD LTDA.</v>
      </c>
      <c r="C9827" t="s">
        <v>6339</v>
      </c>
      <c r="D9827">
        <f>VLOOKUP(C9827,RUBRO!A$2:B$935,2)</f>
        <v>826</v>
      </c>
      <c r="E9827">
        <f>VLOOKUP(A9827,EMPRESA!A$2:B$5796,2,FALSE)</f>
        <v>4856</v>
      </c>
    </row>
    <row r="9828" spans="1:5">
      <c r="A9828" t="s">
        <v>2231</v>
      </c>
      <c r="B9828" t="str">
        <f t="shared" si="153"/>
        <v>SEGUROS GENERALES SURAMERICANA S.A.</v>
      </c>
      <c r="C9828" t="s">
        <v>2212</v>
      </c>
      <c r="D9828">
        <f>VLOOKUP(C9828,RUBRO!A$2:B$935,2)</f>
        <v>248</v>
      </c>
      <c r="E9828">
        <f>VLOOKUP(A9828,EMPRESA!A$2:B$5796,2,FALSE)</f>
        <v>4857</v>
      </c>
    </row>
    <row r="9829" spans="1:5">
      <c r="A9829" t="s">
        <v>2232</v>
      </c>
      <c r="B9829" t="str">
        <f t="shared" si="153"/>
        <v>SEGUROS VIDA SECURITY PREVISION S.A.</v>
      </c>
      <c r="C9829" t="s">
        <v>2212</v>
      </c>
      <c r="D9829">
        <f>VLOOKUP(C9829,RUBRO!A$2:B$935,2)</f>
        <v>248</v>
      </c>
      <c r="E9829">
        <f>VLOOKUP(A9829,EMPRESA!A$2:B$5796,2,FALSE)</f>
        <v>4858</v>
      </c>
    </row>
    <row r="9830" spans="1:5">
      <c r="A9830" t="s">
        <v>907</v>
      </c>
      <c r="B9830" t="str">
        <f t="shared" si="153"/>
        <v>SEGURYCEL S.A.</v>
      </c>
      <c r="C9830" t="s">
        <v>887</v>
      </c>
      <c r="D9830">
        <f>VLOOKUP(C9830,RUBRO!A$2:B$935,2)</f>
        <v>96</v>
      </c>
      <c r="E9830">
        <f>VLOOKUP(A9830,EMPRESA!A$2:B$5796,2,FALSE)</f>
        <v>4859</v>
      </c>
    </row>
    <row r="9831" spans="1:5">
      <c r="A9831" t="s">
        <v>907</v>
      </c>
      <c r="B9831" t="str">
        <f t="shared" si="153"/>
        <v>SEGURYCEL S.A.</v>
      </c>
      <c r="C9831" t="s">
        <v>3431</v>
      </c>
      <c r="D9831">
        <f>VLOOKUP(C9831,RUBRO!A$2:B$935,2)</f>
        <v>413</v>
      </c>
      <c r="E9831">
        <f>VLOOKUP(A9831,EMPRESA!A$2:B$5796,2,FALSE)</f>
        <v>4859</v>
      </c>
    </row>
    <row r="9832" spans="1:5">
      <c r="A9832" t="s">
        <v>907</v>
      </c>
      <c r="B9832" t="str">
        <f t="shared" si="153"/>
        <v>SEGURYCEL S.A.</v>
      </c>
      <c r="C9832" t="s">
        <v>4627</v>
      </c>
      <c r="D9832">
        <f>VLOOKUP(C9832,RUBRO!A$2:B$935,2)</f>
        <v>488</v>
      </c>
      <c r="E9832">
        <f>VLOOKUP(A9832,EMPRESA!A$2:B$5796,2,FALSE)</f>
        <v>4859</v>
      </c>
    </row>
    <row r="9833" spans="1:5">
      <c r="A9833" t="s">
        <v>907</v>
      </c>
      <c r="B9833" t="str">
        <f t="shared" si="153"/>
        <v>SEGURYCEL S.A.</v>
      </c>
      <c r="C9833" t="s">
        <v>6115</v>
      </c>
      <c r="D9833">
        <f>VLOOKUP(C9833,RUBRO!A$2:B$935,2)</f>
        <v>777</v>
      </c>
      <c r="E9833">
        <f>VLOOKUP(A9833,EMPRESA!A$2:B$5796,2,FALSE)</f>
        <v>4859</v>
      </c>
    </row>
    <row r="9834" spans="1:5">
      <c r="A9834" t="s">
        <v>6229</v>
      </c>
      <c r="B9834" t="str">
        <f t="shared" si="153"/>
        <v>SEMILLAS AGRICAL S.A.</v>
      </c>
      <c r="C9834" t="s">
        <v>6223</v>
      </c>
      <c r="D9834">
        <f>VLOOKUP(C9834,RUBRO!A$2:B$935,2)</f>
        <v>799</v>
      </c>
      <c r="E9834">
        <f>VLOOKUP(A9834,EMPRESA!A$2:B$5796,2,FALSE)</f>
        <v>4860</v>
      </c>
    </row>
    <row r="9835" spans="1:5">
      <c r="A9835" t="s">
        <v>3623</v>
      </c>
      <c r="B9835" t="str">
        <f t="shared" si="153"/>
        <v>SEMILLAS BAER LTDA.</v>
      </c>
      <c r="C9835" t="s">
        <v>3431</v>
      </c>
      <c r="D9835">
        <f>VLOOKUP(C9835,RUBRO!A$2:B$935,2)</f>
        <v>413</v>
      </c>
      <c r="E9835">
        <f>VLOOKUP(A9835,EMPRESA!A$2:B$5796,2,FALSE)</f>
        <v>4861</v>
      </c>
    </row>
    <row r="9836" spans="1:5">
      <c r="A9836" t="s">
        <v>3623</v>
      </c>
      <c r="B9836" t="str">
        <f t="shared" si="153"/>
        <v>SEMILLAS BAER LTDA.</v>
      </c>
      <c r="C9836" t="s">
        <v>6223</v>
      </c>
      <c r="D9836">
        <f>VLOOKUP(C9836,RUBRO!A$2:B$935,2)</f>
        <v>799</v>
      </c>
      <c r="E9836">
        <f>VLOOKUP(A9836,EMPRESA!A$2:B$5796,2,FALSE)</f>
        <v>4861</v>
      </c>
    </row>
    <row r="9837" spans="1:5">
      <c r="A9837" t="s">
        <v>6230</v>
      </c>
      <c r="B9837" t="str">
        <f t="shared" si="153"/>
        <v>SEMILLAS KWS CHILE LTDA.</v>
      </c>
      <c r="C9837" t="s">
        <v>6223</v>
      </c>
      <c r="D9837">
        <f>VLOOKUP(C9837,RUBRO!A$2:B$935,2)</f>
        <v>799</v>
      </c>
      <c r="E9837">
        <f>VLOOKUP(A9837,EMPRESA!A$2:B$5796,2,FALSE)</f>
        <v>4862</v>
      </c>
    </row>
    <row r="9838" spans="1:5">
      <c r="A9838" t="s">
        <v>6231</v>
      </c>
      <c r="B9838" t="str">
        <f t="shared" si="153"/>
        <v>SEMILLAS OSORNO LTDA.</v>
      </c>
      <c r="C9838" t="s">
        <v>6223</v>
      </c>
      <c r="D9838">
        <f>VLOOKUP(C9838,RUBRO!A$2:B$935,2)</f>
        <v>799</v>
      </c>
      <c r="E9838">
        <f>VLOOKUP(A9838,EMPRESA!A$2:B$5796,2,FALSE)</f>
        <v>4863</v>
      </c>
    </row>
    <row r="9839" spans="1:5">
      <c r="A9839" t="s">
        <v>6232</v>
      </c>
      <c r="B9839" t="str">
        <f t="shared" si="153"/>
        <v>SEMILLAS PIONEER CHILE LTDA.</v>
      </c>
      <c r="C9839" t="s">
        <v>6223</v>
      </c>
      <c r="D9839">
        <f>VLOOKUP(C9839,RUBRO!A$2:B$935,2)</f>
        <v>799</v>
      </c>
      <c r="E9839">
        <f>VLOOKUP(A9839,EMPRESA!A$2:B$5796,2,FALSE)</f>
        <v>4864</v>
      </c>
    </row>
    <row r="9840" spans="1:5">
      <c r="A9840" t="s">
        <v>6234</v>
      </c>
      <c r="B9840" t="str">
        <f t="shared" si="153"/>
        <v>SEMILLAS SILAS SMITH LTDA.</v>
      </c>
      <c r="C9840" t="s">
        <v>6223</v>
      </c>
      <c r="D9840">
        <f>VLOOKUP(C9840,RUBRO!A$2:B$935,2)</f>
        <v>799</v>
      </c>
      <c r="E9840">
        <f>VLOOKUP(A9840,EMPRESA!A$2:B$5796,2,FALSE)</f>
        <v>4865</v>
      </c>
    </row>
    <row r="9841" spans="1:5">
      <c r="A9841" t="s">
        <v>6233</v>
      </c>
      <c r="B9841" t="str">
        <f t="shared" si="153"/>
        <v>SEMILLAS SZ SOCIEDAD ANONIMA</v>
      </c>
      <c r="C9841" t="s">
        <v>6223</v>
      </c>
      <c r="D9841">
        <f>VLOOKUP(C9841,RUBRO!A$2:B$935,2)</f>
        <v>799</v>
      </c>
      <c r="E9841">
        <f>VLOOKUP(A9841,EMPRESA!A$2:B$5796,2,FALSE)</f>
        <v>4866</v>
      </c>
    </row>
    <row r="9842" spans="1:5">
      <c r="A9842" t="s">
        <v>5809</v>
      </c>
      <c r="B9842" t="str">
        <f t="shared" si="153"/>
        <v>SEMILLAS TRACY LTDA.</v>
      </c>
      <c r="C9842" t="s">
        <v>5799</v>
      </c>
      <c r="D9842">
        <f>VLOOKUP(C9842,RUBRO!A$2:B$935,2)</f>
        <v>713</v>
      </c>
      <c r="E9842">
        <f>VLOOKUP(A9842,EMPRESA!A$2:B$5796,2,FALSE)</f>
        <v>4867</v>
      </c>
    </row>
    <row r="9843" spans="1:5">
      <c r="A9843" t="s">
        <v>5809</v>
      </c>
      <c r="B9843" t="str">
        <f t="shared" si="153"/>
        <v>SEMILLAS TRACY LTDA.</v>
      </c>
      <c r="C9843" t="s">
        <v>6223</v>
      </c>
      <c r="D9843">
        <f>VLOOKUP(C9843,RUBRO!A$2:B$935,2)</f>
        <v>799</v>
      </c>
      <c r="E9843">
        <f>VLOOKUP(A9843,EMPRESA!A$2:B$5796,2,FALSE)</f>
        <v>4867</v>
      </c>
    </row>
    <row r="9844" spans="1:5">
      <c r="A9844" t="s">
        <v>4866</v>
      </c>
      <c r="B9844" t="str">
        <f t="shared" si="153"/>
        <v>SEMINARIUM CHILE SPA</v>
      </c>
      <c r="C9844" t="s">
        <v>4860</v>
      </c>
      <c r="D9844">
        <f>VLOOKUP(C9844,RUBRO!A$2:B$935,2)</f>
        <v>513</v>
      </c>
      <c r="E9844">
        <f>VLOOKUP(A9844,EMPRESA!A$2:B$5796,2,FALSE)</f>
        <v>4868</v>
      </c>
    </row>
    <row r="9845" spans="1:5">
      <c r="A9845" t="s">
        <v>4866</v>
      </c>
      <c r="B9845" t="str">
        <f t="shared" si="153"/>
        <v>SEMINARIUM CHILE SPA</v>
      </c>
      <c r="C9845" t="s">
        <v>5605</v>
      </c>
      <c r="D9845">
        <f>VLOOKUP(C9845,RUBRO!A$2:B$935,2)</f>
        <v>642</v>
      </c>
      <c r="E9845">
        <f>VLOOKUP(A9845,EMPRESA!A$2:B$5796,2,FALSE)</f>
        <v>4868</v>
      </c>
    </row>
    <row r="9846" spans="1:5">
      <c r="A9846" t="s">
        <v>6251</v>
      </c>
      <c r="B9846" t="str">
        <f t="shared" si="153"/>
        <v>SEMINARIUM SELECCION SPA</v>
      </c>
      <c r="C9846" t="s">
        <v>6246</v>
      </c>
      <c r="D9846">
        <f>VLOOKUP(C9846,RUBRO!A$2:B$935,2)</f>
        <v>806</v>
      </c>
      <c r="E9846">
        <f>VLOOKUP(A9846,EMPRESA!A$2:B$5796,2,FALSE)</f>
        <v>4869</v>
      </c>
    </row>
    <row r="9847" spans="1:5">
      <c r="A9847" t="s">
        <v>1759</v>
      </c>
      <c r="B9847" t="str">
        <f t="shared" si="153"/>
        <v>SENATOR INTERNATIONAL CHILE S.A.</v>
      </c>
      <c r="C9847" t="s">
        <v>1733</v>
      </c>
      <c r="D9847">
        <f>VLOOKUP(C9847,RUBRO!A$2:B$935,2)</f>
        <v>189</v>
      </c>
      <c r="E9847">
        <f>VLOOKUP(A9847,EMPRESA!A$2:B$5796,2,FALSE)</f>
        <v>4870</v>
      </c>
    </row>
    <row r="9848" spans="1:5">
      <c r="A9848" t="s">
        <v>1759</v>
      </c>
      <c r="B9848" t="str">
        <f t="shared" si="153"/>
        <v>SENATOR INTERNATIONAL CHILE S.A.</v>
      </c>
      <c r="C9848" t="s">
        <v>1764</v>
      </c>
      <c r="D9848">
        <f>VLOOKUP(C9848,RUBRO!A$2:B$935,2)</f>
        <v>190</v>
      </c>
      <c r="E9848">
        <f>VLOOKUP(A9848,EMPRESA!A$2:B$5796,2,FALSE)</f>
        <v>4870</v>
      </c>
    </row>
    <row r="9849" spans="1:5">
      <c r="A9849" t="s">
        <v>6293</v>
      </c>
      <c r="B9849" t="str">
        <f t="shared" si="153"/>
        <v>SENAVIN SPA</v>
      </c>
      <c r="C9849" t="s">
        <v>6279</v>
      </c>
      <c r="D9849">
        <f>VLOOKUP(C9849,RUBRO!A$2:B$935,2)</f>
        <v>813</v>
      </c>
      <c r="E9849">
        <f>VLOOKUP(A9849,EMPRESA!A$2:B$5796,2,FALSE)</f>
        <v>4871</v>
      </c>
    </row>
    <row r="9850" spans="1:5">
      <c r="A9850" t="s">
        <v>728</v>
      </c>
      <c r="B9850" t="str">
        <f t="shared" si="153"/>
        <v>SENCORP</v>
      </c>
      <c r="C9850" t="s">
        <v>724</v>
      </c>
      <c r="D9850">
        <f>VLOOKUP(C9850,RUBRO!A$2:B$935,2)</f>
        <v>75</v>
      </c>
      <c r="E9850">
        <f>VLOOKUP(A9850,EMPRESA!A$2:B$5796,2,FALSE)</f>
        <v>4872</v>
      </c>
    </row>
    <row r="9851" spans="1:5">
      <c r="A9851" t="s">
        <v>728</v>
      </c>
      <c r="B9851" t="str">
        <f t="shared" si="153"/>
        <v>SENCORP</v>
      </c>
      <c r="C9851" t="s">
        <v>794</v>
      </c>
      <c r="D9851">
        <f>VLOOKUP(C9851,RUBRO!A$2:B$935,2)</f>
        <v>84</v>
      </c>
      <c r="E9851">
        <f>VLOOKUP(A9851,EMPRESA!A$2:B$5796,2,FALSE)</f>
        <v>4872</v>
      </c>
    </row>
    <row r="9852" spans="1:5">
      <c r="A9852" t="s">
        <v>728</v>
      </c>
      <c r="B9852" t="str">
        <f t="shared" si="153"/>
        <v>SENCORP</v>
      </c>
      <c r="C9852" t="s">
        <v>2881</v>
      </c>
      <c r="D9852">
        <f>VLOOKUP(C9852,RUBRO!A$2:B$935,2)</f>
        <v>335</v>
      </c>
      <c r="E9852">
        <f>VLOOKUP(A9852,EMPRESA!A$2:B$5796,2,FALSE)</f>
        <v>4872</v>
      </c>
    </row>
    <row r="9853" spans="1:5">
      <c r="A9853" t="s">
        <v>728</v>
      </c>
      <c r="B9853" t="str">
        <f t="shared" si="153"/>
        <v>SENCORP</v>
      </c>
      <c r="C9853" t="s">
        <v>4773</v>
      </c>
      <c r="D9853">
        <f>VLOOKUP(C9853,RUBRO!A$2:B$935,2)</f>
        <v>504</v>
      </c>
      <c r="E9853">
        <f>VLOOKUP(A9853,EMPRESA!A$2:B$5796,2,FALSE)</f>
        <v>4872</v>
      </c>
    </row>
    <row r="9854" spans="1:5">
      <c r="A9854" t="s">
        <v>4919</v>
      </c>
      <c r="B9854" t="str">
        <f t="shared" si="153"/>
        <v>SENEGOCIA</v>
      </c>
      <c r="C9854" t="s">
        <v>4903</v>
      </c>
      <c r="D9854">
        <f>VLOOKUP(C9854,RUBRO!A$2:B$935,2)</f>
        <v>524</v>
      </c>
      <c r="E9854">
        <f>VLOOKUP(A9854,EMPRESA!A$2:B$5796,2,FALSE)</f>
        <v>4873</v>
      </c>
    </row>
    <row r="9855" spans="1:5">
      <c r="A9855" t="s">
        <v>3624</v>
      </c>
      <c r="B9855" t="str">
        <f t="shared" si="153"/>
        <v>SENSUS CHILE S.A.</v>
      </c>
      <c r="C9855" t="s">
        <v>3431</v>
      </c>
      <c r="D9855">
        <f>VLOOKUP(C9855,RUBRO!A$2:B$935,2)</f>
        <v>413</v>
      </c>
      <c r="E9855">
        <f>VLOOKUP(A9855,EMPRESA!A$2:B$5796,2,FALSE)</f>
        <v>4874</v>
      </c>
    </row>
    <row r="9856" spans="1:5">
      <c r="A9856" t="s">
        <v>3624</v>
      </c>
      <c r="B9856" t="str">
        <f t="shared" si="153"/>
        <v>SENSUS CHILE S.A.</v>
      </c>
      <c r="C9856" t="s">
        <v>5362</v>
      </c>
      <c r="D9856">
        <f>VLOOKUP(C9856,RUBRO!A$2:B$935,2)</f>
        <v>605</v>
      </c>
      <c r="E9856">
        <f>VLOOKUP(A9856,EMPRESA!A$2:B$5796,2,FALSE)</f>
        <v>4874</v>
      </c>
    </row>
    <row r="9857" spans="1:5">
      <c r="A9857" t="s">
        <v>2578</v>
      </c>
      <c r="B9857" t="str">
        <f t="shared" si="153"/>
        <v>SEPULVEDA ZUNIGA Y CIA. LTDA.</v>
      </c>
      <c r="C9857" t="s">
        <v>2572</v>
      </c>
      <c r="D9857">
        <f>VLOOKUP(C9857,RUBRO!A$2:B$935,2)</f>
        <v>293</v>
      </c>
      <c r="E9857">
        <f>VLOOKUP(A9857,EMPRESA!A$2:B$5796,2,FALSE)</f>
        <v>4875</v>
      </c>
    </row>
    <row r="9858" spans="1:5">
      <c r="A9858" t="s">
        <v>2578</v>
      </c>
      <c r="B9858" t="str">
        <f t="shared" si="153"/>
        <v>SEPULVEDA ZUNIGA Y CIA. LTDA.</v>
      </c>
      <c r="C9858" t="s">
        <v>5684</v>
      </c>
      <c r="D9858">
        <f>VLOOKUP(C9858,RUBRO!A$2:B$935,2)</f>
        <v>669</v>
      </c>
      <c r="E9858">
        <f>VLOOKUP(A9858,EMPRESA!A$2:B$5796,2,FALSE)</f>
        <v>4875</v>
      </c>
    </row>
    <row r="9859" spans="1:5">
      <c r="A9859" t="s">
        <v>2578</v>
      </c>
      <c r="B9859" t="str">
        <f t="shared" ref="B9859:B9922" si="154">UPPER(A9859)</f>
        <v>SEPULVEDA ZUNIGA Y CIA. LTDA.</v>
      </c>
      <c r="C9859" t="s">
        <v>6439</v>
      </c>
      <c r="D9859">
        <f>VLOOKUP(C9859,RUBRO!A$2:B$935,2)</f>
        <v>784</v>
      </c>
      <c r="E9859">
        <f>VLOOKUP(A9859,EMPRESA!A$2:B$5796,2,FALSE)</f>
        <v>4875</v>
      </c>
    </row>
    <row r="9860" spans="1:5">
      <c r="A9860" t="s">
        <v>2140</v>
      </c>
      <c r="B9860" t="str">
        <f t="shared" si="154"/>
        <v>SERBANC</v>
      </c>
      <c r="C9860" t="s">
        <v>2134</v>
      </c>
      <c r="D9860">
        <f>VLOOKUP(C9860,RUBRO!A$2:B$935,2)</f>
        <v>237</v>
      </c>
      <c r="E9860">
        <f>VLOOKUP(A9860,EMPRESA!A$2:B$5796,2,FALSE)</f>
        <v>4876</v>
      </c>
    </row>
    <row r="9861" spans="1:5">
      <c r="A9861" t="s">
        <v>5920</v>
      </c>
      <c r="B9861" t="str">
        <f t="shared" si="154"/>
        <v>SERCOIN S.C.I. S.A.</v>
      </c>
      <c r="C9861" t="s">
        <v>5894</v>
      </c>
      <c r="D9861">
        <f>VLOOKUP(C9861,RUBRO!A$2:B$935,2)</f>
        <v>721</v>
      </c>
      <c r="E9861">
        <f>VLOOKUP(A9861,EMPRESA!A$2:B$5796,2,FALSE)</f>
        <v>4877</v>
      </c>
    </row>
    <row r="9862" spans="1:5">
      <c r="A9862" t="s">
        <v>4442</v>
      </c>
      <c r="B9862" t="str">
        <f t="shared" si="154"/>
        <v>SERCOM CHILE LTDA.</v>
      </c>
      <c r="C9862" t="s">
        <v>4439</v>
      </c>
      <c r="D9862">
        <f>VLOOKUP(C9862,RUBRO!A$2:B$935,2)</f>
        <v>473</v>
      </c>
      <c r="E9862">
        <f>VLOOKUP(A9862,EMPRESA!A$2:B$5796,2,FALSE)</f>
        <v>4878</v>
      </c>
    </row>
    <row r="9863" spans="1:5">
      <c r="A9863" t="s">
        <v>2290</v>
      </c>
      <c r="B9863" t="str">
        <f t="shared" si="154"/>
        <v>SERCOMP RUIZ LTDA.</v>
      </c>
      <c r="C9863" t="s">
        <v>2250</v>
      </c>
      <c r="D9863">
        <f>VLOOKUP(C9863,RUBRO!A$2:B$935,2)</f>
        <v>253</v>
      </c>
      <c r="E9863">
        <f>VLOOKUP(A9863,EMPRESA!A$2:B$5796,2,FALSE)</f>
        <v>4879</v>
      </c>
    </row>
    <row r="9864" spans="1:5">
      <c r="A9864" t="s">
        <v>2290</v>
      </c>
      <c r="B9864" t="str">
        <f t="shared" si="154"/>
        <v>SERCOMP RUIZ LTDA.</v>
      </c>
      <c r="C9864" t="s">
        <v>6412</v>
      </c>
      <c r="D9864">
        <f>VLOOKUP(C9864,RUBRO!A$2:B$935,2)</f>
        <v>846</v>
      </c>
      <c r="E9864">
        <f>VLOOKUP(A9864,EMPRESA!A$2:B$5796,2,FALSE)</f>
        <v>4879</v>
      </c>
    </row>
    <row r="9865" spans="1:5">
      <c r="A9865" t="s">
        <v>6070</v>
      </c>
      <c r="B9865" t="str">
        <f t="shared" si="154"/>
        <v>SERGIO ESCOBAR Y CIA. LTDA.</v>
      </c>
      <c r="C9865" t="s">
        <v>6041</v>
      </c>
      <c r="D9865">
        <f>VLOOKUP(C9865,RUBRO!A$2:B$935,2)</f>
        <v>763</v>
      </c>
      <c r="E9865">
        <f>VLOOKUP(A9865,EMPRESA!A$2:B$5796,2,FALSE)</f>
        <v>4880</v>
      </c>
    </row>
    <row r="9866" spans="1:5">
      <c r="A9866" t="s">
        <v>6070</v>
      </c>
      <c r="B9866" t="str">
        <f t="shared" si="154"/>
        <v>SERGIO ESCOBAR Y CIA. LTDA.</v>
      </c>
      <c r="C9866" t="s">
        <v>6366</v>
      </c>
      <c r="D9866">
        <f>VLOOKUP(C9866,RUBRO!A$2:B$935,2)</f>
        <v>832</v>
      </c>
      <c r="E9866">
        <f>VLOOKUP(A9866,EMPRESA!A$2:B$5796,2,FALSE)</f>
        <v>4880</v>
      </c>
    </row>
    <row r="9867" spans="1:5">
      <c r="A9867" t="s">
        <v>6070</v>
      </c>
      <c r="B9867" t="str">
        <f t="shared" si="154"/>
        <v>SERGIO ESCOBAR Y CIA. LTDA.</v>
      </c>
      <c r="C9867" t="s">
        <v>6649</v>
      </c>
      <c r="D9867">
        <f>VLOOKUP(C9867,RUBRO!A$2:B$935,2)</f>
        <v>924</v>
      </c>
      <c r="E9867">
        <f>VLOOKUP(A9867,EMPRESA!A$2:B$5796,2,FALSE)</f>
        <v>4880</v>
      </c>
    </row>
    <row r="9868" spans="1:5">
      <c r="A9868" t="s">
        <v>6071</v>
      </c>
      <c r="B9868" t="str">
        <f t="shared" si="154"/>
        <v>SERGO CHILE S.A.</v>
      </c>
      <c r="C9868" t="s">
        <v>6041</v>
      </c>
      <c r="D9868">
        <f>VLOOKUP(C9868,RUBRO!A$2:B$935,2)</f>
        <v>763</v>
      </c>
      <c r="E9868">
        <f>VLOOKUP(A9868,EMPRESA!A$2:B$5796,2,FALSE)</f>
        <v>4881</v>
      </c>
    </row>
    <row r="9869" spans="1:5">
      <c r="A9869" t="s">
        <v>4468</v>
      </c>
      <c r="B9869" t="str">
        <f t="shared" si="154"/>
        <v>SERMO LTDA.</v>
      </c>
      <c r="C9869" t="s">
        <v>4453</v>
      </c>
      <c r="D9869">
        <f>VLOOKUP(C9869,RUBRO!A$2:B$935,2)</f>
        <v>477</v>
      </c>
      <c r="E9869">
        <f>VLOOKUP(A9869,EMPRESA!A$2:B$5796,2,FALSE)</f>
        <v>4882</v>
      </c>
    </row>
    <row r="9870" spans="1:5">
      <c r="A9870" t="s">
        <v>4360</v>
      </c>
      <c r="B9870" t="str">
        <f t="shared" si="154"/>
        <v>SERNAMEG SERVICIO NACIONAL DE LA MUJER Y LA EQUIDAD DE GENERO</v>
      </c>
      <c r="C9870" t="s">
        <v>3925</v>
      </c>
      <c r="D9870">
        <f>VLOOKUP(C9870,RUBRO!A$2:B$935,2)</f>
        <v>466</v>
      </c>
      <c r="E9870">
        <f>VLOOKUP(A9870,EMPRESA!A$2:B$5796,2,FALSE)</f>
        <v>4883</v>
      </c>
    </row>
    <row r="9871" spans="1:5">
      <c r="A9871" t="s">
        <v>6346</v>
      </c>
      <c r="B9871" t="str">
        <f t="shared" si="154"/>
        <v>SERPRAM - SERVICIOS Y PROYECTOS AMBIENTALES</v>
      </c>
      <c r="C9871" t="s">
        <v>6344</v>
      </c>
      <c r="D9871">
        <f>VLOOKUP(C9871,RUBRO!A$2:B$935,2)</f>
        <v>828</v>
      </c>
      <c r="E9871">
        <f>VLOOKUP(A9871,EMPRESA!A$2:B$5796,2,FALSE)</f>
        <v>4884</v>
      </c>
    </row>
    <row r="9872" spans="1:5">
      <c r="A9872" t="s">
        <v>2023</v>
      </c>
      <c r="B9872" t="str">
        <f t="shared" si="154"/>
        <v>SERTEC LTDA.</v>
      </c>
      <c r="C9872" t="s">
        <v>2022</v>
      </c>
      <c r="D9872">
        <f>VLOOKUP(C9872,RUBRO!A$2:B$935,2)</f>
        <v>222</v>
      </c>
      <c r="E9872">
        <f>VLOOKUP(A9872,EMPRESA!A$2:B$5796,2,FALSE)</f>
        <v>4885</v>
      </c>
    </row>
    <row r="9873" spans="1:5">
      <c r="A9873" t="s">
        <v>2023</v>
      </c>
      <c r="B9873" t="str">
        <f t="shared" si="154"/>
        <v>SERTEC LTDA.</v>
      </c>
      <c r="C9873" t="s">
        <v>2703</v>
      </c>
      <c r="D9873">
        <f>VLOOKUP(C9873,RUBRO!A$2:B$935,2)</f>
        <v>313</v>
      </c>
      <c r="E9873">
        <f>VLOOKUP(A9873,EMPRESA!A$2:B$5796,2,FALSE)</f>
        <v>4885</v>
      </c>
    </row>
    <row r="9874" spans="1:5">
      <c r="A9874" t="s">
        <v>2023</v>
      </c>
      <c r="B9874" t="str">
        <f t="shared" si="154"/>
        <v>SERTEC LTDA.</v>
      </c>
      <c r="C9874" t="s">
        <v>2704</v>
      </c>
      <c r="D9874">
        <f>VLOOKUP(C9874,RUBRO!A$2:B$935,2)</f>
        <v>314</v>
      </c>
      <c r="E9874">
        <f>VLOOKUP(A9874,EMPRESA!A$2:B$5796,2,FALSE)</f>
        <v>4885</v>
      </c>
    </row>
    <row r="9875" spans="1:5">
      <c r="A9875" t="s">
        <v>2023</v>
      </c>
      <c r="B9875" t="str">
        <f t="shared" si="154"/>
        <v>SERTEC LTDA.</v>
      </c>
      <c r="C9875" t="s">
        <v>2863</v>
      </c>
      <c r="D9875">
        <f>VLOOKUP(C9875,RUBRO!A$2:B$935,2)</f>
        <v>332</v>
      </c>
      <c r="E9875">
        <f>VLOOKUP(A9875,EMPRESA!A$2:B$5796,2,FALSE)</f>
        <v>4885</v>
      </c>
    </row>
    <row r="9876" spans="1:5">
      <c r="A9876" t="s">
        <v>2023</v>
      </c>
      <c r="B9876" t="str">
        <f t="shared" si="154"/>
        <v>SERTEC LTDA.</v>
      </c>
      <c r="C9876" t="s">
        <v>3270</v>
      </c>
      <c r="D9876">
        <f>VLOOKUP(C9876,RUBRO!A$2:B$935,2)</f>
        <v>378</v>
      </c>
      <c r="E9876">
        <f>VLOOKUP(A9876,EMPRESA!A$2:B$5796,2,FALSE)</f>
        <v>4885</v>
      </c>
    </row>
    <row r="9877" spans="1:5">
      <c r="A9877" t="s">
        <v>2023</v>
      </c>
      <c r="B9877" t="str">
        <f t="shared" si="154"/>
        <v>SERTEC LTDA.</v>
      </c>
      <c r="C9877" t="s">
        <v>3391</v>
      </c>
      <c r="D9877">
        <f>VLOOKUP(C9877,RUBRO!A$2:B$935,2)</f>
        <v>402</v>
      </c>
      <c r="E9877">
        <f>VLOOKUP(A9877,EMPRESA!A$2:B$5796,2,FALSE)</f>
        <v>4885</v>
      </c>
    </row>
    <row r="9878" spans="1:5">
      <c r="A9878" t="s">
        <v>2023</v>
      </c>
      <c r="B9878" t="str">
        <f t="shared" si="154"/>
        <v>SERTEC LTDA.</v>
      </c>
      <c r="C9878" t="s">
        <v>4736</v>
      </c>
      <c r="D9878">
        <f>VLOOKUP(C9878,RUBRO!A$2:B$935,2)</f>
        <v>490</v>
      </c>
      <c r="E9878">
        <f>VLOOKUP(A9878,EMPRESA!A$2:B$5796,2,FALSE)</f>
        <v>4885</v>
      </c>
    </row>
    <row r="9879" spans="1:5">
      <c r="A9879" t="s">
        <v>2023</v>
      </c>
      <c r="B9879" t="str">
        <f t="shared" si="154"/>
        <v>SERTEC LTDA.</v>
      </c>
      <c r="C9879" t="s">
        <v>6489</v>
      </c>
      <c r="D9879">
        <f>VLOOKUP(C9879,RUBRO!A$2:B$935,2)</f>
        <v>879</v>
      </c>
      <c r="E9879">
        <f>VLOOKUP(A9879,EMPRESA!A$2:B$5796,2,FALSE)</f>
        <v>4885</v>
      </c>
    </row>
    <row r="9880" spans="1:5">
      <c r="A9880" t="s">
        <v>5060</v>
      </c>
      <c r="B9880" t="str">
        <f t="shared" si="154"/>
        <v>SERVAL PUBLICIDAD LTDA.</v>
      </c>
      <c r="C9880" t="s">
        <v>5053</v>
      </c>
      <c r="D9880">
        <f>VLOOKUP(C9880,RUBRO!A$2:B$935,2)</f>
        <v>542</v>
      </c>
      <c r="E9880">
        <f>VLOOKUP(A9880,EMPRESA!A$2:B$5796,2,FALSE)</f>
        <v>4886</v>
      </c>
    </row>
    <row r="9881" spans="1:5">
      <c r="A9881" t="s">
        <v>1019</v>
      </c>
      <c r="B9881" t="str">
        <f t="shared" si="154"/>
        <v>SERVIAMBIENTE S.A.</v>
      </c>
      <c r="C9881" t="s">
        <v>1008</v>
      </c>
      <c r="D9881">
        <f>VLOOKUP(C9881,RUBRO!A$2:B$935,2)</f>
        <v>102</v>
      </c>
      <c r="E9881">
        <f>VLOOKUP(A9881,EMPRESA!A$2:B$5796,2,FALSE)</f>
        <v>4887</v>
      </c>
    </row>
    <row r="9882" spans="1:5">
      <c r="A9882" t="s">
        <v>1019</v>
      </c>
      <c r="B9882" t="str">
        <f t="shared" si="154"/>
        <v>SERVIAMBIENTE S.A.</v>
      </c>
      <c r="C9882" t="s">
        <v>6279</v>
      </c>
      <c r="D9882">
        <f>VLOOKUP(C9882,RUBRO!A$2:B$935,2)</f>
        <v>813</v>
      </c>
      <c r="E9882">
        <f>VLOOKUP(A9882,EMPRESA!A$2:B$5796,2,FALSE)</f>
        <v>4887</v>
      </c>
    </row>
    <row r="9883" spans="1:5">
      <c r="A9883" t="s">
        <v>3193</v>
      </c>
      <c r="B9883" t="str">
        <f t="shared" si="154"/>
        <v>SERVICAJ LTDA.</v>
      </c>
      <c r="C9883" t="s">
        <v>3174</v>
      </c>
      <c r="D9883">
        <f>VLOOKUP(C9883,RUBRO!A$2:B$935,2)</f>
        <v>356</v>
      </c>
      <c r="E9883">
        <f>VLOOKUP(A9883,EMPRESA!A$2:B$5796,2,FALSE)</f>
        <v>4888</v>
      </c>
    </row>
    <row r="9884" spans="1:5">
      <c r="A9884" t="s">
        <v>4362</v>
      </c>
      <c r="B9884" t="str">
        <f t="shared" si="154"/>
        <v>SERVICIO AGRICOLA Y GANADERO</v>
      </c>
      <c r="C9884" t="s">
        <v>3925</v>
      </c>
      <c r="D9884">
        <f>VLOOKUP(C9884,RUBRO!A$2:B$935,2)</f>
        <v>466</v>
      </c>
      <c r="E9884">
        <f>VLOOKUP(A9884,EMPRESA!A$2:B$5796,2,FALSE)</f>
        <v>4889</v>
      </c>
    </row>
    <row r="9885" spans="1:5">
      <c r="A9885" t="s">
        <v>6294</v>
      </c>
      <c r="B9885" t="str">
        <f t="shared" si="154"/>
        <v>SERVICIO DE ASEO INTEGRAL MONTERREDONDO S.A.</v>
      </c>
      <c r="C9885" t="s">
        <v>6279</v>
      </c>
      <c r="D9885">
        <f>VLOOKUP(C9885,RUBRO!A$2:B$935,2)</f>
        <v>813</v>
      </c>
      <c r="E9885">
        <f>VLOOKUP(A9885,EMPRESA!A$2:B$5796,2,FALSE)</f>
        <v>4890</v>
      </c>
    </row>
    <row r="9886" spans="1:5">
      <c r="A9886" t="s">
        <v>1114</v>
      </c>
      <c r="B9886" t="str">
        <f t="shared" si="154"/>
        <v>SERVICIO DE COOPERACION TECNICA</v>
      </c>
      <c r="C9886" t="s">
        <v>1090</v>
      </c>
      <c r="D9886">
        <f>VLOOKUP(C9886,RUBRO!A$2:B$935,2)</f>
        <v>112</v>
      </c>
      <c r="E9886">
        <f>VLOOKUP(A9886,EMPRESA!A$2:B$5796,2,FALSE)</f>
        <v>4891</v>
      </c>
    </row>
    <row r="9887" spans="1:5">
      <c r="A9887" t="s">
        <v>6036</v>
      </c>
      <c r="B9887" t="str">
        <f t="shared" si="154"/>
        <v>SERVICIO DE CORREO OCS SANTIAGO LTDA.</v>
      </c>
      <c r="C9887" t="s">
        <v>6035</v>
      </c>
      <c r="D9887">
        <f>VLOOKUP(C9887,RUBRO!A$2:B$935,2)</f>
        <v>761</v>
      </c>
      <c r="E9887">
        <f>VLOOKUP(A9887,EMPRESA!A$2:B$5796,2,FALSE)</f>
        <v>4892</v>
      </c>
    </row>
    <row r="9888" spans="1:5">
      <c r="A9888" t="s">
        <v>4373</v>
      </c>
      <c r="B9888" t="str">
        <f t="shared" si="154"/>
        <v>SERVICIO DE IMPUESTOS INTERNOS - SII</v>
      </c>
      <c r="C9888" t="s">
        <v>3925</v>
      </c>
      <c r="D9888">
        <f>VLOOKUP(C9888,RUBRO!A$2:B$935,2)</f>
        <v>466</v>
      </c>
      <c r="E9888">
        <f>VLOOKUP(A9888,EMPRESA!A$2:B$5796,2,FALSE)</f>
        <v>4893</v>
      </c>
    </row>
    <row r="9889" spans="1:5">
      <c r="A9889" t="s">
        <v>4374</v>
      </c>
      <c r="B9889" t="str">
        <f t="shared" si="154"/>
        <v>SERVICIO DE REGISTRO CIVIL E IDENTIFICACION</v>
      </c>
      <c r="C9889" t="s">
        <v>3925</v>
      </c>
      <c r="D9889">
        <f>VLOOKUP(C9889,RUBRO!A$2:B$935,2)</f>
        <v>466</v>
      </c>
      <c r="E9889">
        <f>VLOOKUP(A9889,EMPRESA!A$2:B$5796,2,FALSE)</f>
        <v>4894</v>
      </c>
    </row>
    <row r="9890" spans="1:5">
      <c r="A9890" t="s">
        <v>4375</v>
      </c>
      <c r="B9890" t="str">
        <f t="shared" si="154"/>
        <v>SERVICIO DE SALUD METROPOLITANO CENTRAL</v>
      </c>
      <c r="C9890" t="s">
        <v>3925</v>
      </c>
      <c r="D9890">
        <f>VLOOKUP(C9890,RUBRO!A$2:B$935,2)</f>
        <v>466</v>
      </c>
      <c r="E9890">
        <f>VLOOKUP(A9890,EMPRESA!A$2:B$5796,2,FALSE)</f>
        <v>4895</v>
      </c>
    </row>
    <row r="9891" spans="1:5">
      <c r="A9891" t="s">
        <v>4376</v>
      </c>
      <c r="B9891" t="str">
        <f t="shared" si="154"/>
        <v>SERVICIO DE SALUD METROPOLITANO OCCIDENTE</v>
      </c>
      <c r="C9891" t="s">
        <v>3925</v>
      </c>
      <c r="D9891">
        <f>VLOOKUP(C9891,RUBRO!A$2:B$935,2)</f>
        <v>466</v>
      </c>
      <c r="E9891">
        <f>VLOOKUP(A9891,EMPRESA!A$2:B$5796,2,FALSE)</f>
        <v>4896</v>
      </c>
    </row>
    <row r="9892" spans="1:5">
      <c r="A9892" t="s">
        <v>4377</v>
      </c>
      <c r="B9892" t="str">
        <f t="shared" si="154"/>
        <v>SERVICIO DE SALUD METROPOLITANO ORIENTE</v>
      </c>
      <c r="C9892" t="s">
        <v>3925</v>
      </c>
      <c r="D9892">
        <f>VLOOKUP(C9892,RUBRO!A$2:B$935,2)</f>
        <v>466</v>
      </c>
      <c r="E9892">
        <f>VLOOKUP(A9892,EMPRESA!A$2:B$5796,2,FALSE)</f>
        <v>4897</v>
      </c>
    </row>
    <row r="9893" spans="1:5">
      <c r="A9893" t="s">
        <v>4378</v>
      </c>
      <c r="B9893" t="str">
        <f t="shared" si="154"/>
        <v>SERVICIO DE SALUD METROPOLITANO SUR ORIENTE</v>
      </c>
      <c r="C9893" t="s">
        <v>3925</v>
      </c>
      <c r="D9893">
        <f>VLOOKUP(C9893,RUBRO!A$2:B$935,2)</f>
        <v>466</v>
      </c>
      <c r="E9893">
        <f>VLOOKUP(A9893,EMPRESA!A$2:B$5796,2,FALSE)</f>
        <v>4898</v>
      </c>
    </row>
    <row r="9894" spans="1:5">
      <c r="A9894" t="s">
        <v>4379</v>
      </c>
      <c r="B9894" t="str">
        <f t="shared" si="154"/>
        <v>SERVICIO DE VIVIENDA Y URBANIZACION - SERVIU</v>
      </c>
      <c r="C9894" t="s">
        <v>3925</v>
      </c>
      <c r="D9894">
        <f>VLOOKUP(C9894,RUBRO!A$2:B$935,2)</f>
        <v>466</v>
      </c>
      <c r="E9894">
        <f>VLOOKUP(A9894,EMPRESA!A$2:B$5796,2,FALSE)</f>
        <v>4899</v>
      </c>
    </row>
    <row r="9895" spans="1:5">
      <c r="A9895" t="s">
        <v>4363</v>
      </c>
      <c r="B9895" t="str">
        <f t="shared" si="154"/>
        <v>SERVICIO ELECTORAL</v>
      </c>
      <c r="C9895" t="s">
        <v>3925</v>
      </c>
      <c r="D9895">
        <f>VLOOKUP(C9895,RUBRO!A$2:B$935,2)</f>
        <v>466</v>
      </c>
      <c r="E9895">
        <f>VLOOKUP(A9895,EMPRESA!A$2:B$5796,2,FALSE)</f>
        <v>4900</v>
      </c>
    </row>
    <row r="9896" spans="1:5">
      <c r="A9896" t="s">
        <v>6072</v>
      </c>
      <c r="B9896" t="str">
        <f t="shared" si="154"/>
        <v>SERVICIO LUCAS BLANDFORD S.A.</v>
      </c>
      <c r="C9896" t="s">
        <v>6041</v>
      </c>
      <c r="D9896">
        <f>VLOOKUP(C9896,RUBRO!A$2:B$935,2)</f>
        <v>763</v>
      </c>
      <c r="E9896">
        <f>VLOOKUP(A9896,EMPRESA!A$2:B$5796,2,FALSE)</f>
        <v>4901</v>
      </c>
    </row>
    <row r="9897" spans="1:5">
      <c r="A9897" t="s">
        <v>4364</v>
      </c>
      <c r="B9897" t="str">
        <f t="shared" si="154"/>
        <v>SERVICIO MEDICO LEGAL</v>
      </c>
      <c r="C9897" t="s">
        <v>3925</v>
      </c>
      <c r="D9897">
        <f>VLOOKUP(C9897,RUBRO!A$2:B$935,2)</f>
        <v>466</v>
      </c>
      <c r="E9897">
        <f>VLOOKUP(A9897,EMPRESA!A$2:B$5796,2,FALSE)</f>
        <v>4902</v>
      </c>
    </row>
    <row r="9898" spans="1:5">
      <c r="A9898" t="s">
        <v>842</v>
      </c>
      <c r="B9898" t="str">
        <f t="shared" si="154"/>
        <v>SERVICIO MINEROS METAL MECANICO E INDUSTRIALES S.A.</v>
      </c>
      <c r="C9898" t="s">
        <v>839</v>
      </c>
      <c r="D9898">
        <f>VLOOKUP(C9898,RUBRO!A$2:B$935,2)</f>
        <v>89</v>
      </c>
      <c r="E9898">
        <f>VLOOKUP(A9898,EMPRESA!A$2:B$5796,2,FALSE)</f>
        <v>4903</v>
      </c>
    </row>
    <row r="9899" spans="1:5">
      <c r="A9899" t="s">
        <v>842</v>
      </c>
      <c r="B9899" t="str">
        <f t="shared" si="154"/>
        <v>SERVICIO MINEROS METAL MECANICO E INDUSTRIALES S.A.</v>
      </c>
      <c r="C9899" t="s">
        <v>3332</v>
      </c>
      <c r="D9899">
        <f>VLOOKUP(C9899,RUBRO!A$2:B$935,2)</f>
        <v>396</v>
      </c>
      <c r="E9899">
        <f>VLOOKUP(A9899,EMPRESA!A$2:B$5796,2,FALSE)</f>
        <v>4903</v>
      </c>
    </row>
    <row r="9900" spans="1:5">
      <c r="A9900" t="s">
        <v>842</v>
      </c>
      <c r="B9900" t="str">
        <f t="shared" si="154"/>
        <v>SERVICIO MINEROS METAL MECANICO E INDUSTRIALES S.A.</v>
      </c>
      <c r="C9900" t="s">
        <v>3351</v>
      </c>
      <c r="D9900">
        <f>VLOOKUP(C9900,RUBRO!A$2:B$935,2)</f>
        <v>400</v>
      </c>
      <c r="E9900">
        <f>VLOOKUP(A9900,EMPRESA!A$2:B$5796,2,FALSE)</f>
        <v>4903</v>
      </c>
    </row>
    <row r="9901" spans="1:5">
      <c r="A9901" t="s">
        <v>842</v>
      </c>
      <c r="B9901" t="str">
        <f t="shared" si="154"/>
        <v>SERVICIO MINEROS METAL MECANICO E INDUSTRIALES S.A.</v>
      </c>
      <c r="C9901" t="s">
        <v>5150</v>
      </c>
      <c r="D9901">
        <f>VLOOKUP(C9901,RUBRO!A$2:B$935,2)</f>
        <v>557</v>
      </c>
      <c r="E9901">
        <f>VLOOKUP(A9901,EMPRESA!A$2:B$5796,2,FALSE)</f>
        <v>4903</v>
      </c>
    </row>
    <row r="9902" spans="1:5">
      <c r="A9902" t="s">
        <v>842</v>
      </c>
      <c r="B9902" t="str">
        <f t="shared" si="154"/>
        <v>SERVICIO MINEROS METAL MECANICO E INDUSTRIALES S.A.</v>
      </c>
      <c r="C9902" t="s">
        <v>5221</v>
      </c>
      <c r="D9902">
        <f>VLOOKUP(C9902,RUBRO!A$2:B$935,2)</f>
        <v>571</v>
      </c>
      <c r="E9902">
        <f>VLOOKUP(A9902,EMPRESA!A$2:B$5796,2,FALSE)</f>
        <v>4903</v>
      </c>
    </row>
    <row r="9903" spans="1:5">
      <c r="A9903" t="s">
        <v>842</v>
      </c>
      <c r="B9903" t="str">
        <f t="shared" si="154"/>
        <v>SERVICIO MINEROS METAL MECANICO E INDUSTRIALES S.A.</v>
      </c>
      <c r="C9903" t="s">
        <v>5295</v>
      </c>
      <c r="D9903">
        <f>VLOOKUP(C9903,RUBRO!A$2:B$935,2)</f>
        <v>578</v>
      </c>
      <c r="E9903">
        <f>VLOOKUP(A9903,EMPRESA!A$2:B$5796,2,FALSE)</f>
        <v>4903</v>
      </c>
    </row>
    <row r="9904" spans="1:5">
      <c r="A9904" t="s">
        <v>4365</v>
      </c>
      <c r="B9904" t="str">
        <f t="shared" si="154"/>
        <v>SERVICIO NACIONAL DE ADUANAS</v>
      </c>
      <c r="C9904" t="s">
        <v>3925</v>
      </c>
      <c r="D9904">
        <f>VLOOKUP(C9904,RUBRO!A$2:B$935,2)</f>
        <v>466</v>
      </c>
      <c r="E9904">
        <f>VLOOKUP(A9904,EMPRESA!A$2:B$5796,2,FALSE)</f>
        <v>4904</v>
      </c>
    </row>
    <row r="9905" spans="1:5">
      <c r="A9905" t="s">
        <v>4366</v>
      </c>
      <c r="B9905" t="str">
        <f t="shared" si="154"/>
        <v>SERVICIO NACIONAL DE CAPACITACION Y EMPLEO, SENCE</v>
      </c>
      <c r="C9905" t="s">
        <v>3925</v>
      </c>
      <c r="D9905">
        <f>VLOOKUP(C9905,RUBRO!A$2:B$935,2)</f>
        <v>466</v>
      </c>
      <c r="E9905">
        <f>VLOOKUP(A9905,EMPRESA!A$2:B$5796,2,FALSE)</f>
        <v>4905</v>
      </c>
    </row>
    <row r="9906" spans="1:5">
      <c r="A9906" t="s">
        <v>4367</v>
      </c>
      <c r="B9906" t="str">
        <f t="shared" si="154"/>
        <v>SERVICIO NACIONAL DE GEOLOGIA Y MINERIA, SERNAGEOMIN</v>
      </c>
      <c r="C9906" t="s">
        <v>3925</v>
      </c>
      <c r="D9906">
        <f>VLOOKUP(C9906,RUBRO!A$2:B$935,2)</f>
        <v>466</v>
      </c>
      <c r="E9906">
        <f>VLOOKUP(A9906,EMPRESA!A$2:B$5796,2,FALSE)</f>
        <v>4906</v>
      </c>
    </row>
    <row r="9907" spans="1:5">
      <c r="A9907" t="s">
        <v>4367</v>
      </c>
      <c r="B9907" t="str">
        <f t="shared" si="154"/>
        <v>SERVICIO NACIONAL DE GEOLOGIA Y MINERIA, SERNAGEOMIN</v>
      </c>
      <c r="C9907" t="s">
        <v>4874</v>
      </c>
      <c r="D9907">
        <f>VLOOKUP(C9907,RUBRO!A$2:B$935,2)</f>
        <v>516</v>
      </c>
      <c r="E9907">
        <f>VLOOKUP(A9907,EMPRESA!A$2:B$5796,2,FALSE)</f>
        <v>4906</v>
      </c>
    </row>
    <row r="9908" spans="1:5">
      <c r="A9908" t="s">
        <v>4368</v>
      </c>
      <c r="B9908" t="str">
        <f t="shared" si="154"/>
        <v>SERVICIO NACIONAL DE MENORES - SENAME</v>
      </c>
      <c r="C9908" t="s">
        <v>3925</v>
      </c>
      <c r="D9908">
        <f>VLOOKUP(C9908,RUBRO!A$2:B$935,2)</f>
        <v>466</v>
      </c>
      <c r="E9908">
        <f>VLOOKUP(A9908,EMPRESA!A$2:B$5796,2,FALSE)</f>
        <v>4907</v>
      </c>
    </row>
    <row r="9909" spans="1:5">
      <c r="A9909" t="s">
        <v>4369</v>
      </c>
      <c r="B9909" t="str">
        <f t="shared" si="154"/>
        <v>SERVICIO NACIONAL DE PESCA Y ACUICULTURA (DEPENDIENTE DEL MINISTERIO DE ECONOMIA, FOMENTO Y TURISMO) DIRECCION NACIONAL</v>
      </c>
      <c r="C9909" t="s">
        <v>3925</v>
      </c>
      <c r="D9909">
        <f>VLOOKUP(C9909,RUBRO!A$2:B$935,2)</f>
        <v>466</v>
      </c>
      <c r="E9909">
        <f>VLOOKUP(A9909,EMPRESA!A$2:B$5796,2,FALSE)</f>
        <v>4908</v>
      </c>
    </row>
    <row r="9910" spans="1:5">
      <c r="A9910" t="s">
        <v>4370</v>
      </c>
      <c r="B9910" t="str">
        <f t="shared" si="154"/>
        <v>SERVICIO NACIONAL DE TURISMO, SERNATUR</v>
      </c>
      <c r="C9910" t="s">
        <v>3925</v>
      </c>
      <c r="D9910">
        <f>VLOOKUP(C9910,RUBRO!A$2:B$935,2)</f>
        <v>466</v>
      </c>
      <c r="E9910">
        <f>VLOOKUP(A9910,EMPRESA!A$2:B$5796,2,FALSE)</f>
        <v>4909</v>
      </c>
    </row>
    <row r="9911" spans="1:5">
      <c r="A9911" t="s">
        <v>4371</v>
      </c>
      <c r="B9911" t="str">
        <f t="shared" si="154"/>
        <v>SERVICIO NACIONAL DEL CONSUMIDOR</v>
      </c>
      <c r="C9911" t="s">
        <v>3925</v>
      </c>
      <c r="D9911">
        <f>VLOOKUP(C9911,RUBRO!A$2:B$935,2)</f>
        <v>466</v>
      </c>
      <c r="E9911">
        <f>VLOOKUP(A9911,EMPRESA!A$2:B$5796,2,FALSE)</f>
        <v>4910</v>
      </c>
    </row>
    <row r="9912" spans="1:5">
      <c r="A9912" t="s">
        <v>4372</v>
      </c>
      <c r="B9912" t="str">
        <f t="shared" si="154"/>
        <v>SERVICIO NACIONAL DEL PATRIMONIO CULTURAL</v>
      </c>
      <c r="C9912" t="s">
        <v>3925</v>
      </c>
      <c r="D9912">
        <f>VLOOKUP(C9912,RUBRO!A$2:B$935,2)</f>
        <v>466</v>
      </c>
      <c r="E9912">
        <f>VLOOKUP(A9912,EMPRESA!A$2:B$5796,2,FALSE)</f>
        <v>4911</v>
      </c>
    </row>
    <row r="9913" spans="1:5">
      <c r="A9913" t="s">
        <v>3213</v>
      </c>
      <c r="B9913" t="str">
        <f t="shared" si="154"/>
        <v>SERVICIO TECNICO REFRICENTER LTDA.</v>
      </c>
      <c r="C9913" t="s">
        <v>3207</v>
      </c>
      <c r="D9913">
        <f>VLOOKUP(C9913,RUBRO!A$2:B$935,2)</f>
        <v>360</v>
      </c>
      <c r="E9913">
        <f>VLOOKUP(A9913,EMPRESA!A$2:B$5796,2,FALSE)</f>
        <v>4912</v>
      </c>
    </row>
    <row r="9914" spans="1:5">
      <c r="A9914" t="s">
        <v>3213</v>
      </c>
      <c r="B9914" t="str">
        <f t="shared" si="154"/>
        <v>SERVICIO TECNICO REFRICENTER LTDA.</v>
      </c>
      <c r="C9914" t="s">
        <v>3293</v>
      </c>
      <c r="D9914">
        <f>VLOOKUP(C9914,RUBRO!A$2:B$935,2)</f>
        <v>387</v>
      </c>
      <c r="E9914">
        <f>VLOOKUP(A9914,EMPRESA!A$2:B$5796,2,FALSE)</f>
        <v>4912</v>
      </c>
    </row>
    <row r="9915" spans="1:5">
      <c r="A9915" t="s">
        <v>3213</v>
      </c>
      <c r="B9915" t="str">
        <f t="shared" si="154"/>
        <v>SERVICIO TECNICO REFRICENTER LTDA.</v>
      </c>
      <c r="C9915" t="s">
        <v>6366</v>
      </c>
      <c r="D9915">
        <f>VLOOKUP(C9915,RUBRO!A$2:B$935,2)</f>
        <v>832</v>
      </c>
      <c r="E9915">
        <f>VLOOKUP(A9915,EMPRESA!A$2:B$5796,2,FALSE)</f>
        <v>4912</v>
      </c>
    </row>
    <row r="9916" spans="1:5">
      <c r="A9916" t="s">
        <v>6265</v>
      </c>
      <c r="B9916" t="str">
        <f t="shared" si="154"/>
        <v>SERVICIOS AEROPORTUARIOS AEROSAN S.A.</v>
      </c>
      <c r="C9916" t="s">
        <v>6263</v>
      </c>
      <c r="D9916">
        <f>VLOOKUP(C9916,RUBRO!A$2:B$935,2)</f>
        <v>811</v>
      </c>
      <c r="E9916">
        <f>VLOOKUP(A9916,EMPRESA!A$2:B$5796,2,FALSE)</f>
        <v>4913</v>
      </c>
    </row>
    <row r="9917" spans="1:5">
      <c r="A9917" t="s">
        <v>1315</v>
      </c>
      <c r="B9917" t="str">
        <f t="shared" si="154"/>
        <v>SERVICIOS AUDIOVISUALES EMPRESARIALES SPA</v>
      </c>
      <c r="C9917" t="s">
        <v>1310</v>
      </c>
      <c r="D9917">
        <f>VLOOKUP(C9917,RUBRO!A$2:B$935,2)</f>
        <v>118</v>
      </c>
      <c r="E9917">
        <f>VLOOKUP(A9917,EMPRESA!A$2:B$5796,2,FALSE)</f>
        <v>4914</v>
      </c>
    </row>
    <row r="9918" spans="1:5">
      <c r="A9918" t="s">
        <v>2207</v>
      </c>
      <c r="B9918" t="str">
        <f t="shared" si="154"/>
        <v>SERVICIOS COMPUTACIONALES CHILERED LTDA.</v>
      </c>
      <c r="C9918" t="s">
        <v>2203</v>
      </c>
      <c r="D9918">
        <f>VLOOKUP(C9918,RUBRO!A$2:B$935,2)</f>
        <v>245</v>
      </c>
      <c r="E9918">
        <f>VLOOKUP(A9918,EMPRESA!A$2:B$5796,2,FALSE)</f>
        <v>4915</v>
      </c>
    </row>
    <row r="9919" spans="1:5">
      <c r="A9919" t="s">
        <v>2207</v>
      </c>
      <c r="B9919" t="str">
        <f t="shared" si="154"/>
        <v>SERVICIOS COMPUTACIONALES CHILERED LTDA.</v>
      </c>
      <c r="C9919" t="s">
        <v>4903</v>
      </c>
      <c r="D9919">
        <f>VLOOKUP(C9919,RUBRO!A$2:B$935,2)</f>
        <v>524</v>
      </c>
      <c r="E9919">
        <f>VLOOKUP(A9919,EMPRESA!A$2:B$5796,2,FALSE)</f>
        <v>4915</v>
      </c>
    </row>
    <row r="9920" spans="1:5">
      <c r="A9920" t="s">
        <v>2207</v>
      </c>
      <c r="B9920" t="str">
        <f t="shared" si="154"/>
        <v>SERVICIOS COMPUTACIONALES CHILERED LTDA.</v>
      </c>
      <c r="C9920" t="s">
        <v>6408</v>
      </c>
      <c r="D9920">
        <f>VLOOKUP(C9920,RUBRO!A$2:B$935,2)</f>
        <v>844</v>
      </c>
      <c r="E9920">
        <f>VLOOKUP(A9920,EMPRESA!A$2:B$5796,2,FALSE)</f>
        <v>4915</v>
      </c>
    </row>
    <row r="9921" spans="1:5">
      <c r="A9921" t="s">
        <v>817</v>
      </c>
      <c r="B9921" t="str">
        <f t="shared" si="154"/>
        <v>SERVICIOS DE GRUAS Y TRANSPORTES ESPECIALES BURGER LTDA.</v>
      </c>
      <c r="C9921" t="s">
        <v>807</v>
      </c>
      <c r="D9921">
        <f>VLOOKUP(C9921,RUBRO!A$2:B$935,2)</f>
        <v>86</v>
      </c>
      <c r="E9921">
        <f>VLOOKUP(A9921,EMPRESA!A$2:B$5796,2,FALSE)</f>
        <v>4916</v>
      </c>
    </row>
    <row r="9922" spans="1:5">
      <c r="A9922" t="s">
        <v>1377</v>
      </c>
      <c r="B9922" t="str">
        <f t="shared" si="154"/>
        <v>SERVICIOS DE INGENIERIA SIGREN Y SIGREN S.A.</v>
      </c>
      <c r="C9922" t="s">
        <v>1374</v>
      </c>
      <c r="D9922">
        <f>VLOOKUP(C9922,RUBRO!A$2:B$935,2)</f>
        <v>127</v>
      </c>
      <c r="E9922">
        <f>VLOOKUP(A9922,EMPRESA!A$2:B$5796,2,FALSE)</f>
        <v>4917</v>
      </c>
    </row>
    <row r="9923" spans="1:5">
      <c r="A9923" t="s">
        <v>1377</v>
      </c>
      <c r="B9923" t="str">
        <f t="shared" ref="B9923:B9986" si="155">UPPER(A9923)</f>
        <v>SERVICIOS DE INGENIERIA SIGREN Y SIGREN S.A.</v>
      </c>
      <c r="C9923" t="s">
        <v>1618</v>
      </c>
      <c r="D9923">
        <f>VLOOKUP(C9923,RUBRO!A$2:B$935,2)</f>
        <v>173</v>
      </c>
      <c r="E9923">
        <f>VLOOKUP(A9923,EMPRESA!A$2:B$5796,2,FALSE)</f>
        <v>4917</v>
      </c>
    </row>
    <row r="9924" spans="1:5">
      <c r="A9924" t="s">
        <v>1377</v>
      </c>
      <c r="B9924" t="str">
        <f t="shared" si="155"/>
        <v>SERVICIOS DE INGENIERIA SIGREN Y SIGREN S.A.</v>
      </c>
      <c r="C9924" t="s">
        <v>2513</v>
      </c>
      <c r="D9924">
        <f>VLOOKUP(C9924,RUBRO!A$2:B$935,2)</f>
        <v>285</v>
      </c>
      <c r="E9924">
        <f>VLOOKUP(A9924,EMPRESA!A$2:B$5796,2,FALSE)</f>
        <v>4917</v>
      </c>
    </row>
    <row r="9925" spans="1:5">
      <c r="A9925" t="s">
        <v>1377</v>
      </c>
      <c r="B9925" t="str">
        <f t="shared" si="155"/>
        <v>SERVICIOS DE INGENIERIA SIGREN Y SIGREN S.A.</v>
      </c>
      <c r="C9925" t="s">
        <v>3261</v>
      </c>
      <c r="D9925">
        <f>VLOOKUP(C9925,RUBRO!A$2:B$935,2)</f>
        <v>374</v>
      </c>
      <c r="E9925">
        <f>VLOOKUP(A9925,EMPRESA!A$2:B$5796,2,FALSE)</f>
        <v>4917</v>
      </c>
    </row>
    <row r="9926" spans="1:5">
      <c r="A9926" t="s">
        <v>1377</v>
      </c>
      <c r="B9926" t="str">
        <f t="shared" si="155"/>
        <v>SERVICIOS DE INGENIERIA SIGREN Y SIGREN S.A.</v>
      </c>
      <c r="C9926" t="s">
        <v>4754</v>
      </c>
      <c r="D9926">
        <f>VLOOKUP(C9926,RUBRO!A$2:B$935,2)</f>
        <v>499</v>
      </c>
      <c r="E9926">
        <f>VLOOKUP(A9926,EMPRESA!A$2:B$5796,2,FALSE)</f>
        <v>4917</v>
      </c>
    </row>
    <row r="9927" spans="1:5">
      <c r="A9927" t="s">
        <v>1377</v>
      </c>
      <c r="B9927" t="str">
        <f t="shared" si="155"/>
        <v>SERVICIOS DE INGENIERIA SIGREN Y SIGREN S.A.</v>
      </c>
      <c r="C9927" t="s">
        <v>5275</v>
      </c>
      <c r="D9927">
        <f>VLOOKUP(C9927,RUBRO!A$2:B$935,2)</f>
        <v>575</v>
      </c>
      <c r="E9927">
        <f>VLOOKUP(A9927,EMPRESA!A$2:B$5796,2,FALSE)</f>
        <v>4917</v>
      </c>
    </row>
    <row r="9928" spans="1:5">
      <c r="A9928" t="s">
        <v>1377</v>
      </c>
      <c r="B9928" t="str">
        <f t="shared" si="155"/>
        <v>SERVICIOS DE INGENIERIA SIGREN Y SIGREN S.A.</v>
      </c>
      <c r="C9928" t="s">
        <v>5295</v>
      </c>
      <c r="D9928">
        <f>VLOOKUP(C9928,RUBRO!A$2:B$935,2)</f>
        <v>578</v>
      </c>
      <c r="E9928">
        <f>VLOOKUP(A9928,EMPRESA!A$2:B$5796,2,FALSE)</f>
        <v>4917</v>
      </c>
    </row>
    <row r="9929" spans="1:5">
      <c r="A9929" t="s">
        <v>1377</v>
      </c>
      <c r="B9929" t="str">
        <f t="shared" si="155"/>
        <v>SERVICIOS DE INGENIERIA SIGREN Y SIGREN S.A.</v>
      </c>
      <c r="C9929" t="s">
        <v>5316</v>
      </c>
      <c r="D9929">
        <f>VLOOKUP(C9929,RUBRO!A$2:B$935,2)</f>
        <v>581</v>
      </c>
      <c r="E9929">
        <f>VLOOKUP(A9929,EMPRESA!A$2:B$5796,2,FALSE)</f>
        <v>4917</v>
      </c>
    </row>
    <row r="9930" spans="1:5">
      <c r="A9930" t="s">
        <v>1377</v>
      </c>
      <c r="B9930" t="str">
        <f t="shared" si="155"/>
        <v>SERVICIOS DE INGENIERIA SIGREN Y SIGREN S.A.</v>
      </c>
      <c r="C9930" t="s">
        <v>5479</v>
      </c>
      <c r="D9930">
        <f>VLOOKUP(C9930,RUBRO!A$2:B$935,2)</f>
        <v>585</v>
      </c>
      <c r="E9930">
        <f>VLOOKUP(A9930,EMPRESA!A$2:B$5796,2,FALSE)</f>
        <v>4917</v>
      </c>
    </row>
    <row r="9931" spans="1:5">
      <c r="A9931" t="s">
        <v>1377</v>
      </c>
      <c r="B9931" t="str">
        <f t="shared" si="155"/>
        <v>SERVICIOS DE INGENIERIA SIGREN Y SIGREN S.A.</v>
      </c>
      <c r="C9931" t="s">
        <v>6312</v>
      </c>
      <c r="D9931">
        <f>VLOOKUP(C9931,RUBRO!A$2:B$935,2)</f>
        <v>823</v>
      </c>
      <c r="E9931">
        <f>VLOOKUP(A9931,EMPRESA!A$2:B$5796,2,FALSE)</f>
        <v>4917</v>
      </c>
    </row>
    <row r="9932" spans="1:5">
      <c r="A9932" t="s">
        <v>1377</v>
      </c>
      <c r="B9932" t="str">
        <f t="shared" si="155"/>
        <v>SERVICIOS DE INGENIERIA SIGREN Y SIGREN S.A.</v>
      </c>
      <c r="C9932" t="s">
        <v>6587</v>
      </c>
      <c r="D9932">
        <f>VLOOKUP(C9932,RUBRO!A$2:B$935,2)</f>
        <v>912</v>
      </c>
      <c r="E9932">
        <f>VLOOKUP(A9932,EMPRESA!A$2:B$5796,2,FALSE)</f>
        <v>4917</v>
      </c>
    </row>
    <row r="9933" spans="1:5">
      <c r="A9933" t="s">
        <v>1440</v>
      </c>
      <c r="B9933" t="str">
        <f t="shared" si="155"/>
        <v>SERVICIOS DE RESPALDO DE ENERGIA TEKNICA LTDA.</v>
      </c>
      <c r="C9933" t="s">
        <v>1435</v>
      </c>
      <c r="D9933">
        <f>VLOOKUP(C9933,RUBRO!A$2:B$935,2)</f>
        <v>142</v>
      </c>
      <c r="E9933">
        <f>VLOOKUP(A9933,EMPRESA!A$2:B$5796,2,FALSE)</f>
        <v>4918</v>
      </c>
    </row>
    <row r="9934" spans="1:5">
      <c r="A9934" t="s">
        <v>1440</v>
      </c>
      <c r="B9934" t="str">
        <f t="shared" si="155"/>
        <v>SERVICIOS DE RESPALDO DE ENERGIA TEKNICA LTDA.</v>
      </c>
      <c r="C9934" t="s">
        <v>3224</v>
      </c>
      <c r="D9934">
        <f>VLOOKUP(C9934,RUBRO!A$2:B$935,2)</f>
        <v>364</v>
      </c>
      <c r="E9934">
        <f>VLOOKUP(A9934,EMPRESA!A$2:B$5796,2,FALSE)</f>
        <v>4918</v>
      </c>
    </row>
    <row r="9935" spans="1:5">
      <c r="A9935" t="s">
        <v>1440</v>
      </c>
      <c r="B9935" t="str">
        <f t="shared" si="155"/>
        <v>SERVICIOS DE RESPALDO DE ENERGIA TEKNICA LTDA.</v>
      </c>
      <c r="C9935" t="s">
        <v>3250</v>
      </c>
      <c r="D9935">
        <f>VLOOKUP(C9935,RUBRO!A$2:B$935,2)</f>
        <v>370</v>
      </c>
      <c r="E9935">
        <f>VLOOKUP(A9935,EMPRESA!A$2:B$5796,2,FALSE)</f>
        <v>4918</v>
      </c>
    </row>
    <row r="9936" spans="1:5">
      <c r="A9936" t="s">
        <v>6073</v>
      </c>
      <c r="B9936" t="str">
        <f t="shared" si="155"/>
        <v>SERVICIOS DOMINICA LTDA.</v>
      </c>
      <c r="C9936" t="s">
        <v>6041</v>
      </c>
      <c r="D9936">
        <f>VLOOKUP(C9936,RUBRO!A$2:B$935,2)</f>
        <v>763</v>
      </c>
      <c r="E9936">
        <f>VLOOKUP(A9936,EMPRESA!A$2:B$5796,2,FALSE)</f>
        <v>4919</v>
      </c>
    </row>
    <row r="9937" spans="1:5">
      <c r="A9937" t="s">
        <v>6073</v>
      </c>
      <c r="B9937" t="str">
        <f t="shared" si="155"/>
        <v>SERVICIOS DOMINICA LTDA.</v>
      </c>
      <c r="C9937" t="s">
        <v>6366</v>
      </c>
      <c r="D9937">
        <f>VLOOKUP(C9937,RUBRO!A$2:B$935,2)</f>
        <v>832</v>
      </c>
      <c r="E9937">
        <f>VLOOKUP(A9937,EMPRESA!A$2:B$5796,2,FALSE)</f>
        <v>4919</v>
      </c>
    </row>
    <row r="9938" spans="1:5">
      <c r="A9938" t="s">
        <v>3625</v>
      </c>
      <c r="B9938" t="str">
        <f t="shared" si="155"/>
        <v>SERVICIOS E INVERSIONES BOUCHON S.A.</v>
      </c>
      <c r="C9938" t="s">
        <v>3431</v>
      </c>
      <c r="D9938">
        <f>VLOOKUP(C9938,RUBRO!A$2:B$935,2)</f>
        <v>413</v>
      </c>
      <c r="E9938">
        <f>VLOOKUP(A9938,EMPRESA!A$2:B$5796,2,FALSE)</f>
        <v>4920</v>
      </c>
    </row>
    <row r="9939" spans="1:5">
      <c r="A9939" t="s">
        <v>3625</v>
      </c>
      <c r="B9939" t="str">
        <f t="shared" si="155"/>
        <v>SERVICIOS E INVERSIONES BOUCHON S.A.</v>
      </c>
      <c r="C9939" t="s">
        <v>6670</v>
      </c>
      <c r="D9939">
        <f>VLOOKUP(C9939,RUBRO!A$2:B$935,2)</f>
        <v>929</v>
      </c>
      <c r="E9939">
        <f>VLOOKUP(A9939,EMPRESA!A$2:B$5796,2,FALSE)</f>
        <v>4920</v>
      </c>
    </row>
    <row r="9940" spans="1:5">
      <c r="A9940" t="s">
        <v>5778</v>
      </c>
      <c r="B9940" t="str">
        <f t="shared" si="155"/>
        <v>SERVICIOS FINANCIEROS Y DE SEGUROS S.A.</v>
      </c>
      <c r="C9940" t="s">
        <v>5771</v>
      </c>
      <c r="D9940">
        <f>VLOOKUP(C9940,RUBRO!A$2:B$935,2)</f>
        <v>707</v>
      </c>
      <c r="E9940">
        <f>VLOOKUP(A9940,EMPRESA!A$2:B$5796,2,FALSE)</f>
        <v>4921</v>
      </c>
    </row>
    <row r="9941" spans="1:5">
      <c r="A9941" t="s">
        <v>6274</v>
      </c>
      <c r="B9941" t="str">
        <f t="shared" si="155"/>
        <v>SERVICIOS FORESTALES EL BOSQUE S.A.</v>
      </c>
      <c r="C9941" t="s">
        <v>6267</v>
      </c>
      <c r="D9941">
        <f>VLOOKUP(C9941,RUBRO!A$2:B$935,2)</f>
        <v>812</v>
      </c>
      <c r="E9941">
        <f>VLOOKUP(A9941,EMPRESA!A$2:B$5796,2,FALSE)</f>
        <v>4922</v>
      </c>
    </row>
    <row r="9942" spans="1:5">
      <c r="A9942" t="s">
        <v>6275</v>
      </c>
      <c r="B9942" t="str">
        <f t="shared" si="155"/>
        <v>SERVICIOS FORESTALES GERARDO CERDA AGURTO E.I.R.L.</v>
      </c>
      <c r="C9942" t="s">
        <v>6267</v>
      </c>
      <c r="D9942">
        <f>VLOOKUP(C9942,RUBRO!A$2:B$935,2)</f>
        <v>812</v>
      </c>
      <c r="E9942">
        <f>VLOOKUP(A9942,EMPRESA!A$2:B$5796,2,FALSE)</f>
        <v>4923</v>
      </c>
    </row>
    <row r="9943" spans="1:5">
      <c r="A9943" t="s">
        <v>4807</v>
      </c>
      <c r="B9943" t="str">
        <f t="shared" si="155"/>
        <v>SERVICIOS INMOBILIARIOS ECOMAC S.A.</v>
      </c>
      <c r="C9943" t="s">
        <v>4773</v>
      </c>
      <c r="D9943">
        <f>VLOOKUP(C9943,RUBRO!A$2:B$935,2)</f>
        <v>504</v>
      </c>
      <c r="E9943">
        <f>VLOOKUP(A9943,EMPRESA!A$2:B$5796,2,FALSE)</f>
        <v>4924</v>
      </c>
    </row>
    <row r="9944" spans="1:5">
      <c r="A9944" t="s">
        <v>6008</v>
      </c>
      <c r="B9944" t="str">
        <f t="shared" si="155"/>
        <v>SERVICIOS INTEGRALES MONTERREDONDO S.A.</v>
      </c>
      <c r="C9944" t="s">
        <v>6004</v>
      </c>
      <c r="D9944">
        <f>VLOOKUP(C9944,RUBRO!A$2:B$935,2)</f>
        <v>746</v>
      </c>
      <c r="E9944">
        <f>VLOOKUP(A9944,EMPRESA!A$2:B$5796,2,FALSE)</f>
        <v>4925</v>
      </c>
    </row>
    <row r="9945" spans="1:5">
      <c r="A9945" t="s">
        <v>4920</v>
      </c>
      <c r="B9945" t="str">
        <f t="shared" si="155"/>
        <v>SERVICIOS INTERNET LTDA.</v>
      </c>
      <c r="C9945" t="s">
        <v>4903</v>
      </c>
      <c r="D9945">
        <f>VLOOKUP(C9945,RUBRO!A$2:B$935,2)</f>
        <v>524</v>
      </c>
      <c r="E9945">
        <f>VLOOKUP(A9945,EMPRESA!A$2:B$5796,2,FALSE)</f>
        <v>4926</v>
      </c>
    </row>
    <row r="9946" spans="1:5">
      <c r="A9946" t="s">
        <v>4920</v>
      </c>
      <c r="B9946" t="str">
        <f t="shared" si="155"/>
        <v>SERVICIOS INTERNET LTDA.</v>
      </c>
      <c r="C9946" t="s">
        <v>6484</v>
      </c>
      <c r="D9946">
        <f>VLOOKUP(C9946,RUBRO!A$2:B$935,2)</f>
        <v>877</v>
      </c>
      <c r="E9946">
        <f>VLOOKUP(A9946,EMPRESA!A$2:B$5796,2,FALSE)</f>
        <v>4926</v>
      </c>
    </row>
    <row r="9947" spans="1:5">
      <c r="A9947" t="s">
        <v>4920</v>
      </c>
      <c r="B9947" t="str">
        <f t="shared" si="155"/>
        <v>SERVICIOS INTERNET LTDA.</v>
      </c>
      <c r="C9947" t="s">
        <v>6489</v>
      </c>
      <c r="D9947">
        <f>VLOOKUP(C9947,RUBRO!A$2:B$935,2)</f>
        <v>879</v>
      </c>
      <c r="E9947">
        <f>VLOOKUP(A9947,EMPRESA!A$2:B$5796,2,FALSE)</f>
        <v>4926</v>
      </c>
    </row>
    <row r="9948" spans="1:5">
      <c r="A9948" t="s">
        <v>1800</v>
      </c>
      <c r="B9948" t="str">
        <f t="shared" si="155"/>
        <v>SERVICIOS LOGISTICOS EL ARRIERO S.A.</v>
      </c>
      <c r="C9948" t="s">
        <v>1790</v>
      </c>
      <c r="D9948">
        <f>VLOOKUP(C9948,RUBRO!A$2:B$935,2)</f>
        <v>191</v>
      </c>
      <c r="E9948">
        <f>VLOOKUP(A9948,EMPRESA!A$2:B$5796,2,FALSE)</f>
        <v>4927</v>
      </c>
    </row>
    <row r="9949" spans="1:5">
      <c r="A9949" t="s">
        <v>1800</v>
      </c>
      <c r="B9949" t="str">
        <f t="shared" si="155"/>
        <v>SERVICIOS LOGISTICOS EL ARRIERO S.A.</v>
      </c>
      <c r="C9949" t="s">
        <v>5088</v>
      </c>
      <c r="D9949">
        <f>VLOOKUP(C9949,RUBRO!A$2:B$935,2)</f>
        <v>552</v>
      </c>
      <c r="E9949">
        <f>VLOOKUP(A9949,EMPRESA!A$2:B$5796,2,FALSE)</f>
        <v>4927</v>
      </c>
    </row>
    <row r="9950" spans="1:5">
      <c r="A9950" t="s">
        <v>6353</v>
      </c>
      <c r="B9950" t="str">
        <f t="shared" si="155"/>
        <v>SERVICIOS MARITIMOS Y TRANSPORTES LTDA.</v>
      </c>
      <c r="C9950" t="s">
        <v>6349</v>
      </c>
      <c r="D9950">
        <f>VLOOKUP(C9950,RUBRO!A$2:B$935,2)</f>
        <v>830</v>
      </c>
      <c r="E9950">
        <f>VLOOKUP(A9950,EMPRESA!A$2:B$5796,2,FALSE)</f>
        <v>4928</v>
      </c>
    </row>
    <row r="9951" spans="1:5">
      <c r="A9951" t="s">
        <v>1992</v>
      </c>
      <c r="B9951" t="str">
        <f t="shared" si="155"/>
        <v>SERVICIOS MEDICOS INTEGRADOS MYRA SPA</v>
      </c>
      <c r="C9951" t="s">
        <v>1977</v>
      </c>
      <c r="D9951">
        <f>VLOOKUP(C9951,RUBRO!A$2:B$935,2)</f>
        <v>210</v>
      </c>
      <c r="E9951">
        <f>VLOOKUP(A9951,EMPRESA!A$2:B$5796,2,FALSE)</f>
        <v>4929</v>
      </c>
    </row>
    <row r="9952" spans="1:5">
      <c r="A9952" t="s">
        <v>1854</v>
      </c>
      <c r="B9952" t="str">
        <f t="shared" si="155"/>
        <v>SERVICIOS METALICOS S.A. (MONTENEGRO)</v>
      </c>
      <c r="C9952" t="s">
        <v>1842</v>
      </c>
      <c r="D9952">
        <f>VLOOKUP(C9952,RUBRO!A$2:B$935,2)</f>
        <v>193</v>
      </c>
      <c r="E9952">
        <f>VLOOKUP(A9952,EMPRESA!A$2:B$5796,2,FALSE)</f>
        <v>4930</v>
      </c>
    </row>
    <row r="9953" spans="1:5">
      <c r="A9953" t="s">
        <v>1854</v>
      </c>
      <c r="B9953" t="str">
        <f t="shared" si="155"/>
        <v>SERVICIOS METALICOS S.A. (MONTENEGRO)</v>
      </c>
      <c r="C9953" t="s">
        <v>5221</v>
      </c>
      <c r="D9953">
        <f>VLOOKUP(C9953,RUBRO!A$2:B$935,2)</f>
        <v>571</v>
      </c>
      <c r="E9953">
        <f>VLOOKUP(A9953,EMPRESA!A$2:B$5796,2,FALSE)</f>
        <v>4930</v>
      </c>
    </row>
    <row r="9954" spans="1:5">
      <c r="A9954" t="s">
        <v>3051</v>
      </c>
      <c r="B9954" t="str">
        <f t="shared" si="155"/>
        <v>SERVICIOS MINEROS TRICOMIN S.A.</v>
      </c>
      <c r="C9954" t="s">
        <v>3016</v>
      </c>
      <c r="D9954">
        <f>VLOOKUP(C9954,RUBRO!A$2:B$935,2)</f>
        <v>338</v>
      </c>
      <c r="E9954">
        <f>VLOOKUP(A9954,EMPRESA!A$2:B$5796,2,FALSE)</f>
        <v>4931</v>
      </c>
    </row>
    <row r="9955" spans="1:5">
      <c r="A9955" t="s">
        <v>5310</v>
      </c>
      <c r="B9955" t="str">
        <f t="shared" si="155"/>
        <v>SERVICIOS NEWVAC SPA</v>
      </c>
      <c r="C9955" t="s">
        <v>5295</v>
      </c>
      <c r="D9955">
        <f>VLOOKUP(C9955,RUBRO!A$2:B$935,2)</f>
        <v>578</v>
      </c>
      <c r="E9955">
        <f>VLOOKUP(A9955,EMPRESA!A$2:B$5796,2,FALSE)</f>
        <v>4932</v>
      </c>
    </row>
    <row r="9956" spans="1:5">
      <c r="A9956" t="s">
        <v>6363</v>
      </c>
      <c r="B9956" t="str">
        <f t="shared" si="155"/>
        <v>SERVICIOS PUBLICITARIOS PUBLIVISION LTDA.</v>
      </c>
      <c r="C9956" t="s">
        <v>6355</v>
      </c>
      <c r="D9956">
        <f>VLOOKUP(C9956,RUBRO!A$2:B$935,2)</f>
        <v>831</v>
      </c>
      <c r="E9956">
        <f>VLOOKUP(A9956,EMPRESA!A$2:B$5796,2,FALSE)</f>
        <v>4933</v>
      </c>
    </row>
    <row r="9957" spans="1:5">
      <c r="A9957" t="s">
        <v>3112</v>
      </c>
      <c r="B9957" t="str">
        <f t="shared" si="155"/>
        <v>SERVICIOS Y EMPAQUE LTDA.</v>
      </c>
      <c r="C9957" t="s">
        <v>3107</v>
      </c>
      <c r="D9957">
        <f>VLOOKUP(C9957,RUBRO!A$2:B$935,2)</f>
        <v>349</v>
      </c>
      <c r="E9957">
        <f>VLOOKUP(A9957,EMPRESA!A$2:B$5796,2,FALSE)</f>
        <v>4934</v>
      </c>
    </row>
    <row r="9958" spans="1:5">
      <c r="A9958" t="s">
        <v>155</v>
      </c>
      <c r="B9958" t="str">
        <f t="shared" si="155"/>
        <v>SERVICIOS Y REFINERIAS DEL NORTE S.A. - SERENOR</v>
      </c>
      <c r="C9958" t="s">
        <v>137</v>
      </c>
      <c r="D9958">
        <f>VLOOKUP(C9958,RUBRO!A$2:B$935,2)</f>
        <v>10</v>
      </c>
      <c r="E9958">
        <f>VLOOKUP(A9958,EMPRESA!A$2:B$5796,2,FALSE)</f>
        <v>4935</v>
      </c>
    </row>
    <row r="9959" spans="1:5">
      <c r="A9959" t="s">
        <v>155</v>
      </c>
      <c r="B9959" t="str">
        <f t="shared" si="155"/>
        <v>SERVICIOS Y REFINERIAS DEL NORTE S.A. - SERENOR</v>
      </c>
      <c r="C9959" t="s">
        <v>3431</v>
      </c>
      <c r="D9959">
        <f>VLOOKUP(C9959,RUBRO!A$2:B$935,2)</f>
        <v>413</v>
      </c>
      <c r="E9959">
        <f>VLOOKUP(A9959,EMPRESA!A$2:B$5796,2,FALSE)</f>
        <v>4935</v>
      </c>
    </row>
    <row r="9960" spans="1:5">
      <c r="A9960" t="s">
        <v>1168</v>
      </c>
      <c r="B9960" t="str">
        <f t="shared" si="155"/>
        <v>SERVICIOS Y SOLUCIONES INFORMATICAS S.A.</v>
      </c>
      <c r="C9960" t="s">
        <v>1120</v>
      </c>
      <c r="D9960">
        <f>VLOOKUP(C9960,RUBRO!A$2:B$935,2)</f>
        <v>114</v>
      </c>
      <c r="E9960">
        <f>VLOOKUP(A9960,EMPRESA!A$2:B$5796,2,FALSE)</f>
        <v>4936</v>
      </c>
    </row>
    <row r="9961" spans="1:5">
      <c r="A9961" t="s">
        <v>2131</v>
      </c>
      <c r="B9961" t="str">
        <f t="shared" si="155"/>
        <v>SERVICLINICA S.A.</v>
      </c>
      <c r="C9961" t="s">
        <v>2114</v>
      </c>
      <c r="D9961">
        <f>VLOOKUP(C9961,RUBRO!A$2:B$935,2)</f>
        <v>234</v>
      </c>
      <c r="E9961">
        <f>VLOOKUP(A9961,EMPRESA!A$2:B$5796,2,FALSE)</f>
        <v>4937</v>
      </c>
    </row>
    <row r="9962" spans="1:5">
      <c r="A9962" t="s">
        <v>6235</v>
      </c>
      <c r="B9962" t="str">
        <f t="shared" si="155"/>
        <v>SERVIMAK S.A.</v>
      </c>
      <c r="C9962" t="s">
        <v>6223</v>
      </c>
      <c r="D9962">
        <f>VLOOKUP(C9962,RUBRO!A$2:B$935,2)</f>
        <v>799</v>
      </c>
      <c r="E9962">
        <f>VLOOKUP(A9962,EMPRESA!A$2:B$5796,2,FALSE)</f>
        <v>4938</v>
      </c>
    </row>
    <row r="9963" spans="1:5">
      <c r="A9963" t="s">
        <v>6235</v>
      </c>
      <c r="B9963" t="str">
        <f t="shared" si="155"/>
        <v>SERVIMAK S.A.</v>
      </c>
      <c r="C9963" t="s">
        <v>6267</v>
      </c>
      <c r="D9963">
        <f>VLOOKUP(C9963,RUBRO!A$2:B$935,2)</f>
        <v>812</v>
      </c>
      <c r="E9963">
        <f>VLOOKUP(A9963,EMPRESA!A$2:B$5796,2,FALSE)</f>
        <v>4938</v>
      </c>
    </row>
    <row r="9964" spans="1:5">
      <c r="A9964" t="s">
        <v>3339</v>
      </c>
      <c r="B9964" t="str">
        <f t="shared" si="155"/>
        <v>SERVINDUSTRIA LTDA.</v>
      </c>
      <c r="C9964" t="s">
        <v>3332</v>
      </c>
      <c r="D9964">
        <f>VLOOKUP(C9964,RUBRO!A$2:B$935,2)</f>
        <v>396</v>
      </c>
      <c r="E9964">
        <f>VLOOKUP(A9964,EMPRESA!A$2:B$5796,2,FALSE)</f>
        <v>4939</v>
      </c>
    </row>
    <row r="9965" spans="1:5">
      <c r="A9965" t="s">
        <v>3339</v>
      </c>
      <c r="B9965" t="str">
        <f t="shared" si="155"/>
        <v>SERVINDUSTRIA LTDA.</v>
      </c>
      <c r="C9965" t="s">
        <v>3431</v>
      </c>
      <c r="D9965">
        <f>VLOOKUP(C9965,RUBRO!A$2:B$935,2)</f>
        <v>413</v>
      </c>
      <c r="E9965">
        <f>VLOOKUP(A9965,EMPRESA!A$2:B$5796,2,FALSE)</f>
        <v>4939</v>
      </c>
    </row>
    <row r="9966" spans="1:5">
      <c r="A9966" t="s">
        <v>3339</v>
      </c>
      <c r="B9966" t="str">
        <f t="shared" si="155"/>
        <v>SERVINDUSTRIA LTDA.</v>
      </c>
      <c r="C9966" t="s">
        <v>5150</v>
      </c>
      <c r="D9966">
        <f>VLOOKUP(C9966,RUBRO!A$2:B$935,2)</f>
        <v>557</v>
      </c>
      <c r="E9966">
        <f>VLOOKUP(A9966,EMPRESA!A$2:B$5796,2,FALSE)</f>
        <v>4939</v>
      </c>
    </row>
    <row r="9967" spans="1:5">
      <c r="A9967" t="s">
        <v>3339</v>
      </c>
      <c r="B9967" t="str">
        <f t="shared" si="155"/>
        <v>SERVINDUSTRIA LTDA.</v>
      </c>
      <c r="C9967" t="s">
        <v>5392</v>
      </c>
      <c r="D9967">
        <f>VLOOKUP(C9967,RUBRO!A$2:B$935,2)</f>
        <v>613</v>
      </c>
      <c r="E9967">
        <f>VLOOKUP(A9967,EMPRESA!A$2:B$5796,2,FALSE)</f>
        <v>4939</v>
      </c>
    </row>
    <row r="9968" spans="1:5">
      <c r="A9968" t="s">
        <v>3339</v>
      </c>
      <c r="B9968" t="str">
        <f t="shared" si="155"/>
        <v>SERVINDUSTRIA LTDA.</v>
      </c>
      <c r="C9968" t="s">
        <v>6312</v>
      </c>
      <c r="D9968">
        <f>VLOOKUP(C9968,RUBRO!A$2:B$935,2)</f>
        <v>823</v>
      </c>
      <c r="E9968">
        <f>VLOOKUP(A9968,EMPRESA!A$2:B$5796,2,FALSE)</f>
        <v>4939</v>
      </c>
    </row>
    <row r="9969" spans="1:5">
      <c r="A9969" t="s">
        <v>5996</v>
      </c>
      <c r="B9969" t="str">
        <f t="shared" si="155"/>
        <v>SERVIPAG</v>
      </c>
      <c r="C9969" t="s">
        <v>5993</v>
      </c>
      <c r="D9969">
        <f>VLOOKUP(C9969,RUBRO!A$2:B$935,2)</f>
        <v>743</v>
      </c>
      <c r="E9969">
        <f>VLOOKUP(A9969,EMPRESA!A$2:B$5796,2,FALSE)</f>
        <v>4940</v>
      </c>
    </row>
    <row r="9970" spans="1:5">
      <c r="A9970" t="s">
        <v>6261</v>
      </c>
      <c r="B9970" t="str">
        <f t="shared" si="155"/>
        <v>SERVISEG LTDA.</v>
      </c>
      <c r="C9970" t="s">
        <v>6258</v>
      </c>
      <c r="D9970">
        <f>VLOOKUP(C9970,RUBRO!A$2:B$935,2)</f>
        <v>809</v>
      </c>
      <c r="E9970">
        <f>VLOOKUP(A9970,EMPRESA!A$2:B$5796,2,FALSE)</f>
        <v>4941</v>
      </c>
    </row>
    <row r="9971" spans="1:5">
      <c r="A9971" t="s">
        <v>6261</v>
      </c>
      <c r="B9971" t="str">
        <f t="shared" si="155"/>
        <v>SERVISEG LTDA.</v>
      </c>
      <c r="C9971" t="s">
        <v>6339</v>
      </c>
      <c r="D9971">
        <f>VLOOKUP(C9971,RUBRO!A$2:B$935,2)</f>
        <v>826</v>
      </c>
      <c r="E9971">
        <f>VLOOKUP(A9971,EMPRESA!A$2:B$5796,2,FALSE)</f>
        <v>4941</v>
      </c>
    </row>
    <row r="9972" spans="1:5">
      <c r="A9972" t="s">
        <v>5405</v>
      </c>
      <c r="B9972" t="str">
        <f t="shared" si="155"/>
        <v>SEW EURODRIVE CHILE LTDA.</v>
      </c>
      <c r="C9972" t="s">
        <v>5404</v>
      </c>
      <c r="D9972">
        <f>VLOOKUP(C9972,RUBRO!A$2:B$935,2)</f>
        <v>616</v>
      </c>
      <c r="E9972">
        <f>VLOOKUP(A9972,EMPRESA!A$2:B$5796,2,FALSE)</f>
        <v>4942</v>
      </c>
    </row>
    <row r="9973" spans="1:5">
      <c r="A9973" t="s">
        <v>5405</v>
      </c>
      <c r="B9973" t="str">
        <f t="shared" si="155"/>
        <v>SEW EURODRIVE CHILE LTDA.</v>
      </c>
      <c r="C9973" t="s">
        <v>6021</v>
      </c>
      <c r="D9973">
        <f>VLOOKUP(C9973,RUBRO!A$2:B$935,2)</f>
        <v>753</v>
      </c>
      <c r="E9973">
        <f>VLOOKUP(A9973,EMPRESA!A$2:B$5796,2,FALSE)</f>
        <v>4942</v>
      </c>
    </row>
    <row r="9974" spans="1:5">
      <c r="A9974" t="s">
        <v>1087</v>
      </c>
      <c r="B9974" t="str">
        <f t="shared" si="155"/>
        <v>SFAI CHILE</v>
      </c>
      <c r="C9974" t="s">
        <v>1076</v>
      </c>
      <c r="D9974">
        <f>VLOOKUP(C9974,RUBRO!A$2:B$935,2)</f>
        <v>113</v>
      </c>
      <c r="E9974">
        <f>VLOOKUP(A9974,EMPRESA!A$2:B$5796,2,FALSE)</f>
        <v>4943</v>
      </c>
    </row>
    <row r="9975" spans="1:5">
      <c r="A9975" t="s">
        <v>1087</v>
      </c>
      <c r="B9975" t="str">
        <f t="shared" si="155"/>
        <v>SFAI CHILE</v>
      </c>
      <c r="C9975" t="s">
        <v>1318</v>
      </c>
      <c r="D9975">
        <f>VLOOKUP(C9975,RUBRO!A$2:B$935,2)</f>
        <v>119</v>
      </c>
      <c r="E9975">
        <f>VLOOKUP(A9975,EMPRESA!A$2:B$5796,2,FALSE)</f>
        <v>4943</v>
      </c>
    </row>
    <row r="9976" spans="1:5">
      <c r="A9976" t="s">
        <v>1087</v>
      </c>
      <c r="B9976" t="str">
        <f t="shared" si="155"/>
        <v>SFAI CHILE</v>
      </c>
      <c r="C9976" t="s">
        <v>2676</v>
      </c>
      <c r="D9976">
        <f>VLOOKUP(C9976,RUBRO!A$2:B$935,2)</f>
        <v>306</v>
      </c>
      <c r="E9976">
        <f>VLOOKUP(A9976,EMPRESA!A$2:B$5796,2,FALSE)</f>
        <v>4943</v>
      </c>
    </row>
    <row r="9977" spans="1:5">
      <c r="A9977" t="s">
        <v>3258</v>
      </c>
      <c r="B9977" t="str">
        <f t="shared" si="155"/>
        <v>SG LINE CHEF CHILE LTDA.</v>
      </c>
      <c r="C9977" t="s">
        <v>3256</v>
      </c>
      <c r="D9977">
        <f>VLOOKUP(C9977,RUBRO!A$2:B$935,2)</f>
        <v>372</v>
      </c>
      <c r="E9977">
        <f>VLOOKUP(A9977,EMPRESA!A$2:B$5796,2,FALSE)</f>
        <v>4944</v>
      </c>
    </row>
    <row r="9978" spans="1:5">
      <c r="A9978" t="s">
        <v>3258</v>
      </c>
      <c r="B9978" t="str">
        <f t="shared" si="155"/>
        <v>SG LINE CHEF CHILE LTDA.</v>
      </c>
      <c r="C9978" t="s">
        <v>3431</v>
      </c>
      <c r="D9978">
        <f>VLOOKUP(C9978,RUBRO!A$2:B$935,2)</f>
        <v>413</v>
      </c>
      <c r="E9978">
        <f>VLOOKUP(A9978,EMPRESA!A$2:B$5796,2,FALSE)</f>
        <v>4944</v>
      </c>
    </row>
    <row r="9979" spans="1:5">
      <c r="A9979" t="s">
        <v>3258</v>
      </c>
      <c r="B9979" t="str">
        <f t="shared" si="155"/>
        <v>SG LINE CHEF CHILE LTDA.</v>
      </c>
      <c r="C9979" t="s">
        <v>4627</v>
      </c>
      <c r="D9979">
        <f>VLOOKUP(C9979,RUBRO!A$2:B$935,2)</f>
        <v>488</v>
      </c>
      <c r="E9979">
        <f>VLOOKUP(A9979,EMPRESA!A$2:B$5796,2,FALSE)</f>
        <v>4944</v>
      </c>
    </row>
    <row r="9980" spans="1:5">
      <c r="A9980" t="s">
        <v>3258</v>
      </c>
      <c r="B9980" t="str">
        <f t="shared" si="155"/>
        <v>SG LINE CHEF CHILE LTDA.</v>
      </c>
      <c r="C9980" t="s">
        <v>5275</v>
      </c>
      <c r="D9980">
        <f>VLOOKUP(C9980,RUBRO!A$2:B$935,2)</f>
        <v>575</v>
      </c>
      <c r="E9980">
        <f>VLOOKUP(A9980,EMPRESA!A$2:B$5796,2,FALSE)</f>
        <v>4944</v>
      </c>
    </row>
    <row r="9981" spans="1:5">
      <c r="A9981" t="s">
        <v>3258</v>
      </c>
      <c r="B9981" t="str">
        <f t="shared" si="155"/>
        <v>SG LINE CHEF CHILE LTDA.</v>
      </c>
      <c r="C9981" t="s">
        <v>6366</v>
      </c>
      <c r="D9981">
        <f>VLOOKUP(C9981,RUBRO!A$2:B$935,2)</f>
        <v>832</v>
      </c>
      <c r="E9981">
        <f>VLOOKUP(A9981,EMPRESA!A$2:B$5796,2,FALSE)</f>
        <v>4944</v>
      </c>
    </row>
    <row r="9982" spans="1:5">
      <c r="A9982" t="s">
        <v>1714</v>
      </c>
      <c r="B9982" t="str">
        <f t="shared" si="155"/>
        <v>SGS CHILE</v>
      </c>
      <c r="C9982" t="s">
        <v>1686</v>
      </c>
      <c r="D9982">
        <f>VLOOKUP(C9982,RUBRO!A$2:B$935,2)</f>
        <v>187</v>
      </c>
      <c r="E9982">
        <f>VLOOKUP(A9982,EMPRESA!A$2:B$5796,2,FALSE)</f>
        <v>4945</v>
      </c>
    </row>
    <row r="9983" spans="1:5">
      <c r="A9983" t="s">
        <v>1714</v>
      </c>
      <c r="B9983" t="str">
        <f t="shared" si="155"/>
        <v>SGS CHILE</v>
      </c>
      <c r="C9983" t="s">
        <v>2483</v>
      </c>
      <c r="D9983">
        <f>VLOOKUP(C9983,RUBRO!A$2:B$935,2)</f>
        <v>279</v>
      </c>
      <c r="E9983">
        <f>VLOOKUP(A9983,EMPRESA!A$2:B$5796,2,FALSE)</f>
        <v>4945</v>
      </c>
    </row>
    <row r="9984" spans="1:5">
      <c r="A9984" t="s">
        <v>1714</v>
      </c>
      <c r="B9984" t="str">
        <f t="shared" si="155"/>
        <v>SGS CHILE</v>
      </c>
      <c r="C9984" t="s">
        <v>4817</v>
      </c>
      <c r="D9984">
        <f>VLOOKUP(C9984,RUBRO!A$2:B$935,2)</f>
        <v>506</v>
      </c>
      <c r="E9984">
        <f>VLOOKUP(A9984,EMPRESA!A$2:B$5796,2,FALSE)</f>
        <v>4945</v>
      </c>
    </row>
    <row r="9985" spans="1:5">
      <c r="A9985" t="s">
        <v>1714</v>
      </c>
      <c r="B9985" t="str">
        <f t="shared" si="155"/>
        <v>SGS CHILE</v>
      </c>
      <c r="C9985" t="s">
        <v>5003</v>
      </c>
      <c r="D9985">
        <f>VLOOKUP(C9985,RUBRO!A$2:B$935,2)</f>
        <v>530</v>
      </c>
      <c r="E9985">
        <f>VLOOKUP(A9985,EMPRESA!A$2:B$5796,2,FALSE)</f>
        <v>4945</v>
      </c>
    </row>
    <row r="9986" spans="1:5">
      <c r="A9986" t="s">
        <v>3050</v>
      </c>
      <c r="B9986" t="str">
        <f t="shared" si="155"/>
        <v>SGS MINERALS S.A.</v>
      </c>
      <c r="C9986" t="s">
        <v>3016</v>
      </c>
      <c r="D9986">
        <f>VLOOKUP(C9986,RUBRO!A$2:B$935,2)</f>
        <v>338</v>
      </c>
      <c r="E9986">
        <f>VLOOKUP(A9986,EMPRESA!A$2:B$5796,2,FALSE)</f>
        <v>4946</v>
      </c>
    </row>
    <row r="9987" spans="1:5">
      <c r="A9987" t="s">
        <v>3050</v>
      </c>
      <c r="B9987" t="str">
        <f t="shared" ref="B9987:B10050" si="156">UPPER(A9987)</f>
        <v>SGS MINERALS S.A.</v>
      </c>
      <c r="C9987" t="s">
        <v>3911</v>
      </c>
      <c r="D9987">
        <f>VLOOKUP(C9987,RUBRO!A$2:B$935,2)</f>
        <v>458</v>
      </c>
      <c r="E9987">
        <f>VLOOKUP(A9987,EMPRESA!A$2:B$5796,2,FALSE)</f>
        <v>4946</v>
      </c>
    </row>
    <row r="9988" spans="1:5">
      <c r="A9988" t="s">
        <v>3050</v>
      </c>
      <c r="B9988" t="str">
        <f t="shared" si="156"/>
        <v>SGS MINERALS S.A.</v>
      </c>
      <c r="C9988" t="s">
        <v>6379</v>
      </c>
      <c r="D9988">
        <f>VLOOKUP(C9988,RUBRO!A$2:B$935,2)</f>
        <v>836</v>
      </c>
      <c r="E9988">
        <f>VLOOKUP(A9988,EMPRESA!A$2:B$5796,2,FALSE)</f>
        <v>4946</v>
      </c>
    </row>
    <row r="9989" spans="1:5">
      <c r="A9989" t="s">
        <v>4613</v>
      </c>
      <c r="B9989" t="str">
        <f t="shared" si="156"/>
        <v>SHERATON MIRAMAR HOTEL &amp; CONVENTION CENTER</v>
      </c>
      <c r="C9989" t="s">
        <v>4530</v>
      </c>
      <c r="D9989">
        <f>VLOOKUP(C9989,RUBRO!A$2:B$935,2)</f>
        <v>486</v>
      </c>
      <c r="E9989">
        <f>VLOOKUP(A9989,EMPRESA!A$2:B$5796,2,FALSE)</f>
        <v>4947</v>
      </c>
    </row>
    <row r="9990" spans="1:5">
      <c r="A9990" t="s">
        <v>5705</v>
      </c>
      <c r="B9990" t="str">
        <f t="shared" si="156"/>
        <v>SHERWIN WILLIAMS CHILE S.A.</v>
      </c>
      <c r="C9990" t="s">
        <v>5696</v>
      </c>
      <c r="D9990">
        <f>VLOOKUP(C9990,RUBRO!A$2:B$935,2)</f>
        <v>676</v>
      </c>
      <c r="E9990">
        <f>VLOOKUP(A9990,EMPRESA!A$2:B$5796,2,FALSE)</f>
        <v>4948</v>
      </c>
    </row>
    <row r="9991" spans="1:5">
      <c r="A9991" t="s">
        <v>6276</v>
      </c>
      <c r="B9991" t="str">
        <f t="shared" si="156"/>
        <v>SIBAFOR LTDA. - SERVICIOS INTEGRALES BERNARDO ARAVENA FORESTAL LTDA.</v>
      </c>
      <c r="C9991" t="s">
        <v>6267</v>
      </c>
      <c r="D9991">
        <f>VLOOKUP(C9991,RUBRO!A$2:B$935,2)</f>
        <v>812</v>
      </c>
      <c r="E9991">
        <f>VLOOKUP(A9991,EMPRESA!A$2:B$5796,2,FALSE)</f>
        <v>4949</v>
      </c>
    </row>
    <row r="9992" spans="1:5">
      <c r="A9992" t="s">
        <v>2499</v>
      </c>
      <c r="B9992" t="str">
        <f t="shared" si="156"/>
        <v>SICAL INGENIEROS S.A.</v>
      </c>
      <c r="C9992" t="s">
        <v>2483</v>
      </c>
      <c r="D9992">
        <f>VLOOKUP(C9992,RUBRO!A$2:B$935,2)</f>
        <v>279</v>
      </c>
      <c r="E9992">
        <f>VLOOKUP(A9992,EMPRESA!A$2:B$5796,2,FALSE)</f>
        <v>4950</v>
      </c>
    </row>
    <row r="9993" spans="1:5">
      <c r="A9993" t="s">
        <v>1679</v>
      </c>
      <c r="B9993" t="str">
        <f t="shared" si="156"/>
        <v>SICE AGENCIA CHILE S.A.</v>
      </c>
      <c r="C9993" t="s">
        <v>1680</v>
      </c>
      <c r="D9993">
        <f>VLOOKUP(C9993,RUBRO!A$2:B$935,2)</f>
        <v>182</v>
      </c>
      <c r="E9993">
        <f>VLOOKUP(A9993,EMPRESA!A$2:B$5796,2,FALSE)</f>
        <v>4951</v>
      </c>
    </row>
    <row r="9994" spans="1:5">
      <c r="A9994" t="s">
        <v>1679</v>
      </c>
      <c r="B9994" t="str">
        <f t="shared" si="156"/>
        <v>SICE AGENCIA CHILE S.A.</v>
      </c>
      <c r="C9994" t="s">
        <v>2830</v>
      </c>
      <c r="D9994">
        <f>VLOOKUP(C9994,RUBRO!A$2:B$935,2)</f>
        <v>329</v>
      </c>
      <c r="E9994">
        <f>VLOOKUP(A9994,EMPRESA!A$2:B$5796,2,FALSE)</f>
        <v>4951</v>
      </c>
    </row>
    <row r="9995" spans="1:5">
      <c r="A9995" t="s">
        <v>1679</v>
      </c>
      <c r="B9995" t="str">
        <f t="shared" si="156"/>
        <v>SICE AGENCIA CHILE S.A.</v>
      </c>
      <c r="C9995" t="s">
        <v>3094</v>
      </c>
      <c r="D9995">
        <f>VLOOKUP(C9995,RUBRO!A$2:B$935,2)</f>
        <v>344</v>
      </c>
      <c r="E9995">
        <f>VLOOKUP(A9995,EMPRESA!A$2:B$5796,2,FALSE)</f>
        <v>4951</v>
      </c>
    </row>
    <row r="9996" spans="1:5">
      <c r="A9996" t="s">
        <v>1679</v>
      </c>
      <c r="B9996" t="str">
        <f t="shared" si="156"/>
        <v>SICE AGENCIA CHILE S.A.</v>
      </c>
      <c r="C9996" t="s">
        <v>6487</v>
      </c>
      <c r="D9996">
        <f>VLOOKUP(C9996,RUBRO!A$2:B$935,2)</f>
        <v>878</v>
      </c>
      <c r="E9996">
        <f>VLOOKUP(A9996,EMPRESA!A$2:B$5796,2,FALSE)</f>
        <v>4951</v>
      </c>
    </row>
    <row r="9997" spans="1:5">
      <c r="A9997" t="s">
        <v>3626</v>
      </c>
      <c r="B9997" t="str">
        <f t="shared" si="156"/>
        <v>SICK SPA</v>
      </c>
      <c r="C9997" t="s">
        <v>3431</v>
      </c>
      <c r="D9997">
        <f>VLOOKUP(C9997,RUBRO!A$2:B$935,2)</f>
        <v>413</v>
      </c>
      <c r="E9997">
        <f>VLOOKUP(A9997,EMPRESA!A$2:B$5796,2,FALSE)</f>
        <v>4952</v>
      </c>
    </row>
    <row r="9998" spans="1:5">
      <c r="A9998" t="s">
        <v>3626</v>
      </c>
      <c r="B9998" t="str">
        <f t="shared" si="156"/>
        <v>SICK SPA</v>
      </c>
      <c r="C9998" t="s">
        <v>4627</v>
      </c>
      <c r="D9998">
        <f>VLOOKUP(C9998,RUBRO!A$2:B$935,2)</f>
        <v>488</v>
      </c>
      <c r="E9998">
        <f>VLOOKUP(A9998,EMPRESA!A$2:B$5796,2,FALSE)</f>
        <v>4952</v>
      </c>
    </row>
    <row r="9999" spans="1:5">
      <c r="A9999" t="s">
        <v>3626</v>
      </c>
      <c r="B9999" t="str">
        <f t="shared" si="156"/>
        <v>SICK SPA</v>
      </c>
      <c r="C9999" t="s">
        <v>4888</v>
      </c>
      <c r="D9999">
        <f>VLOOKUP(C9999,RUBRO!A$2:B$935,2)</f>
        <v>518</v>
      </c>
      <c r="E9999">
        <f>VLOOKUP(A9999,EMPRESA!A$2:B$5796,2,FALSE)</f>
        <v>4952</v>
      </c>
    </row>
    <row r="10000" spans="1:5">
      <c r="A10000" t="s">
        <v>3626</v>
      </c>
      <c r="B10000" t="str">
        <f t="shared" si="156"/>
        <v>SICK SPA</v>
      </c>
      <c r="C10000" t="s">
        <v>5813</v>
      </c>
      <c r="D10000">
        <f>VLOOKUP(C10000,RUBRO!A$2:B$935,2)</f>
        <v>715</v>
      </c>
      <c r="E10000">
        <f>VLOOKUP(A10000,EMPRESA!A$2:B$5796,2,FALSE)</f>
        <v>4952</v>
      </c>
    </row>
    <row r="10001" spans="1:5">
      <c r="A10001" t="s">
        <v>2975</v>
      </c>
      <c r="B10001" t="str">
        <f t="shared" si="156"/>
        <v>SICOMAQ SPA</v>
      </c>
      <c r="C10001" t="s">
        <v>2881</v>
      </c>
      <c r="D10001">
        <f>VLOOKUP(C10001,RUBRO!A$2:B$935,2)</f>
        <v>335</v>
      </c>
      <c r="E10001">
        <f>VLOOKUP(A10001,EMPRESA!A$2:B$5796,2,FALSE)</f>
        <v>4953</v>
      </c>
    </row>
    <row r="10002" spans="1:5">
      <c r="A10002" t="s">
        <v>2520</v>
      </c>
      <c r="B10002" t="str">
        <f t="shared" si="156"/>
        <v>SIDEL CHILE SPA</v>
      </c>
      <c r="C10002" t="s">
        <v>2513</v>
      </c>
      <c r="D10002">
        <f>VLOOKUP(C10002,RUBRO!A$2:B$935,2)</f>
        <v>285</v>
      </c>
      <c r="E10002">
        <f>VLOOKUP(A10002,EMPRESA!A$2:B$5796,2,FALSE)</f>
        <v>4954</v>
      </c>
    </row>
    <row r="10003" spans="1:5">
      <c r="A10003" t="s">
        <v>2520</v>
      </c>
      <c r="B10003" t="str">
        <f t="shared" si="156"/>
        <v>SIDEL CHILE SPA</v>
      </c>
      <c r="C10003" t="s">
        <v>5477</v>
      </c>
      <c r="D10003">
        <f>VLOOKUP(C10003,RUBRO!A$2:B$935,2)</f>
        <v>583</v>
      </c>
      <c r="E10003">
        <f>VLOOKUP(A10003,EMPRESA!A$2:B$5796,2,FALSE)</f>
        <v>4954</v>
      </c>
    </row>
    <row r="10004" spans="1:5">
      <c r="A10004" t="s">
        <v>6535</v>
      </c>
      <c r="B10004" t="str">
        <f t="shared" si="156"/>
        <v>SIEGWERK CHILE S.A.</v>
      </c>
      <c r="C10004" t="s">
        <v>6534</v>
      </c>
      <c r="D10004">
        <f>VLOOKUP(C10004,RUBRO!A$2:B$935,2)</f>
        <v>888</v>
      </c>
      <c r="E10004">
        <f>VLOOKUP(A10004,EMPRESA!A$2:B$5796,2,FALSE)</f>
        <v>4955</v>
      </c>
    </row>
    <row r="10005" spans="1:5">
      <c r="A10005" t="s">
        <v>2825</v>
      </c>
      <c r="B10005" t="str">
        <f t="shared" si="156"/>
        <v>SIEMENS CHILE</v>
      </c>
      <c r="C10005" t="s">
        <v>2803</v>
      </c>
      <c r="D10005">
        <f>VLOOKUP(C10005,RUBRO!A$2:B$935,2)</f>
        <v>328</v>
      </c>
      <c r="E10005">
        <f>VLOOKUP(A10005,EMPRESA!A$2:B$5796,2,FALSE)</f>
        <v>4956</v>
      </c>
    </row>
    <row r="10006" spans="1:5">
      <c r="A10006" t="s">
        <v>2825</v>
      </c>
      <c r="B10006" t="str">
        <f t="shared" si="156"/>
        <v>SIEMENS CHILE</v>
      </c>
      <c r="C10006" t="s">
        <v>2830</v>
      </c>
      <c r="D10006">
        <f>VLOOKUP(C10006,RUBRO!A$2:B$935,2)</f>
        <v>329</v>
      </c>
      <c r="E10006">
        <f>VLOOKUP(A10006,EMPRESA!A$2:B$5796,2,FALSE)</f>
        <v>4956</v>
      </c>
    </row>
    <row r="10007" spans="1:5">
      <c r="A10007" t="s">
        <v>2825</v>
      </c>
      <c r="B10007" t="str">
        <f t="shared" si="156"/>
        <v>SIEMENS CHILE</v>
      </c>
      <c r="C10007" t="s">
        <v>3224</v>
      </c>
      <c r="D10007">
        <f>VLOOKUP(C10007,RUBRO!A$2:B$935,2)</f>
        <v>364</v>
      </c>
      <c r="E10007">
        <f>VLOOKUP(A10007,EMPRESA!A$2:B$5796,2,FALSE)</f>
        <v>4956</v>
      </c>
    </row>
    <row r="10008" spans="1:5">
      <c r="A10008" t="s">
        <v>2825</v>
      </c>
      <c r="B10008" t="str">
        <f t="shared" si="156"/>
        <v>SIEMENS CHILE</v>
      </c>
      <c r="C10008" t="s">
        <v>3231</v>
      </c>
      <c r="D10008">
        <f>VLOOKUP(C10008,RUBRO!A$2:B$935,2)</f>
        <v>366</v>
      </c>
      <c r="E10008">
        <f>VLOOKUP(A10008,EMPRESA!A$2:B$5796,2,FALSE)</f>
        <v>4956</v>
      </c>
    </row>
    <row r="10009" spans="1:5">
      <c r="A10009" t="s">
        <v>2825</v>
      </c>
      <c r="B10009" t="str">
        <f t="shared" si="156"/>
        <v>SIEMENS CHILE</v>
      </c>
      <c r="C10009" t="s">
        <v>3244</v>
      </c>
      <c r="D10009">
        <f>VLOOKUP(C10009,RUBRO!A$2:B$935,2)</f>
        <v>367</v>
      </c>
      <c r="E10009">
        <f>VLOOKUP(A10009,EMPRESA!A$2:B$5796,2,FALSE)</f>
        <v>4956</v>
      </c>
    </row>
    <row r="10010" spans="1:5">
      <c r="A10010" t="s">
        <v>2825</v>
      </c>
      <c r="B10010" t="str">
        <f t="shared" si="156"/>
        <v>SIEMENS CHILE</v>
      </c>
      <c r="C10010" t="s">
        <v>5295</v>
      </c>
      <c r="D10010">
        <f>VLOOKUP(C10010,RUBRO!A$2:B$935,2)</f>
        <v>578</v>
      </c>
      <c r="E10010">
        <f>VLOOKUP(A10010,EMPRESA!A$2:B$5796,2,FALSE)</f>
        <v>4956</v>
      </c>
    </row>
    <row r="10011" spans="1:5">
      <c r="A10011" t="s">
        <v>2825</v>
      </c>
      <c r="B10011" t="str">
        <f t="shared" si="156"/>
        <v>SIEMENS CHILE</v>
      </c>
      <c r="C10011" t="s">
        <v>6379</v>
      </c>
      <c r="D10011">
        <f>VLOOKUP(C10011,RUBRO!A$2:B$935,2)</f>
        <v>836</v>
      </c>
      <c r="E10011">
        <f>VLOOKUP(A10011,EMPRESA!A$2:B$5796,2,FALSE)</f>
        <v>4956</v>
      </c>
    </row>
    <row r="10012" spans="1:5">
      <c r="A10012" t="s">
        <v>4977</v>
      </c>
      <c r="B10012" t="str">
        <f t="shared" si="156"/>
        <v>SIGDO KOPPERS S.A.</v>
      </c>
      <c r="C10012" t="s">
        <v>4923</v>
      </c>
      <c r="D10012">
        <f>VLOOKUP(C10012,RUBRO!A$2:B$935,2)</f>
        <v>525</v>
      </c>
      <c r="E10012">
        <f>VLOOKUP(A10012,EMPRESA!A$2:B$5796,2,FALSE)</f>
        <v>4957</v>
      </c>
    </row>
    <row r="10013" spans="1:5">
      <c r="A10013" t="s">
        <v>567</v>
      </c>
      <c r="B10013" t="str">
        <f t="shared" si="156"/>
        <v>SIGES CHILE S.A.</v>
      </c>
      <c r="C10013" t="s">
        <v>557</v>
      </c>
      <c r="D10013">
        <f>VLOOKUP(C10013,RUBRO!A$2:B$935,2)</f>
        <v>51</v>
      </c>
      <c r="E10013">
        <f>VLOOKUP(A10013,EMPRESA!A$2:B$5796,2,FALSE)</f>
        <v>4958</v>
      </c>
    </row>
    <row r="10014" spans="1:5">
      <c r="A10014" t="s">
        <v>3340</v>
      </c>
      <c r="B10014" t="str">
        <f t="shared" si="156"/>
        <v>SIGU INGENIERIA Y CONSTRUCCION</v>
      </c>
      <c r="C10014" t="s">
        <v>3332</v>
      </c>
      <c r="D10014">
        <f>VLOOKUP(C10014,RUBRO!A$2:B$935,2)</f>
        <v>396</v>
      </c>
      <c r="E10014">
        <f>VLOOKUP(A10014,EMPRESA!A$2:B$5796,2,FALSE)</f>
        <v>4959</v>
      </c>
    </row>
    <row r="10015" spans="1:5">
      <c r="A10015" t="s">
        <v>3340</v>
      </c>
      <c r="B10015" t="str">
        <f t="shared" si="156"/>
        <v>SIGU INGENIERIA Y CONSTRUCCION</v>
      </c>
      <c r="C10015" t="s">
        <v>3351</v>
      </c>
      <c r="D10015">
        <f>VLOOKUP(C10015,RUBRO!A$2:B$935,2)</f>
        <v>400</v>
      </c>
      <c r="E10015">
        <f>VLOOKUP(A10015,EMPRESA!A$2:B$5796,2,FALSE)</f>
        <v>4959</v>
      </c>
    </row>
    <row r="10016" spans="1:5">
      <c r="A10016" t="s">
        <v>3340</v>
      </c>
      <c r="B10016" t="str">
        <f t="shared" si="156"/>
        <v>SIGU INGENIERIA Y CONSTRUCCION</v>
      </c>
      <c r="C10016" t="s">
        <v>5150</v>
      </c>
      <c r="D10016">
        <f>VLOOKUP(C10016,RUBRO!A$2:B$935,2)</f>
        <v>557</v>
      </c>
      <c r="E10016">
        <f>VLOOKUP(A10016,EMPRESA!A$2:B$5796,2,FALSE)</f>
        <v>4959</v>
      </c>
    </row>
    <row r="10017" spans="1:5">
      <c r="A10017" t="s">
        <v>4682</v>
      </c>
      <c r="B10017" t="str">
        <f t="shared" si="156"/>
        <v>SIHI-CHILE S.A.</v>
      </c>
      <c r="C10017" t="s">
        <v>4627</v>
      </c>
      <c r="D10017">
        <f>VLOOKUP(C10017,RUBRO!A$2:B$935,2)</f>
        <v>488</v>
      </c>
      <c r="E10017">
        <f>VLOOKUP(A10017,EMPRESA!A$2:B$5796,2,FALSE)</f>
        <v>4960</v>
      </c>
    </row>
    <row r="10018" spans="1:5">
      <c r="A10018" t="s">
        <v>239</v>
      </c>
      <c r="B10018" t="str">
        <f t="shared" si="156"/>
        <v>SIKA S.A. CHILE</v>
      </c>
      <c r="C10018" t="s">
        <v>217</v>
      </c>
      <c r="D10018">
        <f>VLOOKUP(C10018,RUBRO!A$2:B$935,2)</f>
        <v>19</v>
      </c>
      <c r="E10018">
        <f>VLOOKUP(A10018,EMPRESA!A$2:B$5796,2,FALSE)</f>
        <v>4961</v>
      </c>
    </row>
    <row r="10019" spans="1:5">
      <c r="A10019" t="s">
        <v>239</v>
      </c>
      <c r="B10019" t="str">
        <f t="shared" si="156"/>
        <v>SIKA S.A. CHILE</v>
      </c>
      <c r="C10019" t="s">
        <v>243</v>
      </c>
      <c r="D10019">
        <f>VLOOKUP(C10019,RUBRO!A$2:B$935,2)</f>
        <v>20</v>
      </c>
      <c r="E10019">
        <f>VLOOKUP(A10019,EMPRESA!A$2:B$5796,2,FALSE)</f>
        <v>4961</v>
      </c>
    </row>
    <row r="10020" spans="1:5">
      <c r="A10020" t="s">
        <v>239</v>
      </c>
      <c r="B10020" t="str">
        <f t="shared" si="156"/>
        <v>SIKA S.A. CHILE</v>
      </c>
      <c r="C10020" t="s">
        <v>5330</v>
      </c>
      <c r="D10020">
        <f>VLOOKUP(C10020,RUBRO!A$2:B$935,2)</f>
        <v>596</v>
      </c>
      <c r="E10020">
        <f>VLOOKUP(A10020,EMPRESA!A$2:B$5796,2,FALSE)</f>
        <v>4961</v>
      </c>
    </row>
    <row r="10021" spans="1:5">
      <c r="A10021" t="s">
        <v>555</v>
      </c>
      <c r="B10021" t="str">
        <f t="shared" si="156"/>
        <v>SILESA S.A.</v>
      </c>
      <c r="C10021" t="s">
        <v>554</v>
      </c>
      <c r="D10021">
        <f>VLOOKUP(C10021,RUBRO!A$2:B$935,2)</f>
        <v>49</v>
      </c>
      <c r="E10021">
        <f>VLOOKUP(A10021,EMPRESA!A$2:B$5796,2,FALSE)</f>
        <v>4962</v>
      </c>
    </row>
    <row r="10022" spans="1:5">
      <c r="A10022" t="s">
        <v>555</v>
      </c>
      <c r="B10022" t="str">
        <f t="shared" si="156"/>
        <v>SILESA S.A.</v>
      </c>
      <c r="C10022" t="s">
        <v>1472</v>
      </c>
      <c r="D10022">
        <f>VLOOKUP(C10022,RUBRO!A$2:B$935,2)</f>
        <v>146</v>
      </c>
      <c r="E10022">
        <f>VLOOKUP(A10022,EMPRESA!A$2:B$5796,2,FALSE)</f>
        <v>4962</v>
      </c>
    </row>
    <row r="10023" spans="1:5">
      <c r="A10023" t="s">
        <v>555</v>
      </c>
      <c r="B10023" t="str">
        <f t="shared" si="156"/>
        <v>SILESA S.A.</v>
      </c>
      <c r="C10023" t="s">
        <v>4453</v>
      </c>
      <c r="D10023">
        <f>VLOOKUP(C10023,RUBRO!A$2:B$935,2)</f>
        <v>477</v>
      </c>
      <c r="E10023">
        <f>VLOOKUP(A10023,EMPRESA!A$2:B$5796,2,FALSE)</f>
        <v>4962</v>
      </c>
    </row>
    <row r="10024" spans="1:5">
      <c r="A10024" t="s">
        <v>555</v>
      </c>
      <c r="B10024" t="str">
        <f t="shared" si="156"/>
        <v>SILESA S.A.</v>
      </c>
      <c r="C10024" t="s">
        <v>6538</v>
      </c>
      <c r="D10024">
        <f>VLOOKUP(C10024,RUBRO!A$2:B$935,2)</f>
        <v>890</v>
      </c>
      <c r="E10024">
        <f>VLOOKUP(A10024,EMPRESA!A$2:B$5796,2,FALSE)</f>
        <v>4962</v>
      </c>
    </row>
    <row r="10025" spans="1:5">
      <c r="A10025" t="s">
        <v>5011</v>
      </c>
      <c r="B10025" t="str">
        <f t="shared" si="156"/>
        <v>SILOB LABORATORIO PUERTO MONTT LTDA.</v>
      </c>
      <c r="C10025" t="s">
        <v>5003</v>
      </c>
      <c r="D10025">
        <f>VLOOKUP(C10025,RUBRO!A$2:B$935,2)</f>
        <v>530</v>
      </c>
      <c r="E10025">
        <f>VLOOKUP(A10025,EMPRESA!A$2:B$5796,2,FALSE)</f>
        <v>4963</v>
      </c>
    </row>
    <row r="10026" spans="1:5">
      <c r="A10026" t="s">
        <v>133</v>
      </c>
      <c r="B10026" t="str">
        <f t="shared" si="156"/>
        <v>SILOKS</v>
      </c>
      <c r="C10026" t="s">
        <v>125</v>
      </c>
      <c r="D10026">
        <f>VLOOKUP(C10026,RUBRO!A$2:B$935,2)</f>
        <v>9</v>
      </c>
      <c r="E10026">
        <f>VLOOKUP(A10026,EMPRESA!A$2:B$5796,2,FALSE)</f>
        <v>4964</v>
      </c>
    </row>
    <row r="10027" spans="1:5">
      <c r="A10027" t="s">
        <v>133</v>
      </c>
      <c r="B10027" t="str">
        <f t="shared" si="156"/>
        <v>SILOKS</v>
      </c>
      <c r="C10027" t="s">
        <v>463</v>
      </c>
      <c r="D10027">
        <f>VLOOKUP(C10027,RUBRO!A$2:B$935,2)</f>
        <v>43</v>
      </c>
      <c r="E10027">
        <f>VLOOKUP(A10027,EMPRESA!A$2:B$5796,2,FALSE)</f>
        <v>4964</v>
      </c>
    </row>
    <row r="10028" spans="1:5">
      <c r="A10028" t="s">
        <v>133</v>
      </c>
      <c r="B10028" t="str">
        <f t="shared" si="156"/>
        <v>SILOKS</v>
      </c>
      <c r="C10028" t="s">
        <v>883</v>
      </c>
      <c r="D10028">
        <f>VLOOKUP(C10028,RUBRO!A$2:B$935,2)</f>
        <v>95</v>
      </c>
      <c r="E10028">
        <f>VLOOKUP(A10028,EMPRESA!A$2:B$5796,2,FALSE)</f>
        <v>4964</v>
      </c>
    </row>
    <row r="10029" spans="1:5">
      <c r="A10029" t="s">
        <v>133</v>
      </c>
      <c r="B10029" t="str">
        <f t="shared" si="156"/>
        <v>SILOKS</v>
      </c>
      <c r="C10029" t="s">
        <v>3917</v>
      </c>
      <c r="D10029">
        <f>VLOOKUP(C10029,RUBRO!A$2:B$935,2)</f>
        <v>459</v>
      </c>
      <c r="E10029">
        <f>VLOOKUP(A10029,EMPRESA!A$2:B$5796,2,FALSE)</f>
        <v>4964</v>
      </c>
    </row>
    <row r="10030" spans="1:5">
      <c r="A10030" t="s">
        <v>133</v>
      </c>
      <c r="B10030" t="str">
        <f t="shared" si="156"/>
        <v>SILOKS</v>
      </c>
      <c r="C10030" t="s">
        <v>3918</v>
      </c>
      <c r="D10030">
        <f>VLOOKUP(C10030,RUBRO!A$2:B$935,2)</f>
        <v>460</v>
      </c>
      <c r="E10030">
        <f>VLOOKUP(A10030,EMPRESA!A$2:B$5796,2,FALSE)</f>
        <v>4964</v>
      </c>
    </row>
    <row r="10031" spans="1:5">
      <c r="A10031" t="s">
        <v>133</v>
      </c>
      <c r="B10031" t="str">
        <f t="shared" si="156"/>
        <v>SILOKS</v>
      </c>
      <c r="C10031" t="s">
        <v>5096</v>
      </c>
      <c r="D10031">
        <f>VLOOKUP(C10031,RUBRO!A$2:B$935,2)</f>
        <v>554</v>
      </c>
      <c r="E10031">
        <f>VLOOKUP(A10031,EMPRESA!A$2:B$5796,2,FALSE)</f>
        <v>4964</v>
      </c>
    </row>
    <row r="10032" spans="1:5">
      <c r="A10032" t="s">
        <v>133</v>
      </c>
      <c r="B10032" t="str">
        <f t="shared" si="156"/>
        <v>SILOKS</v>
      </c>
      <c r="C10032" t="s">
        <v>5275</v>
      </c>
      <c r="D10032">
        <f>VLOOKUP(C10032,RUBRO!A$2:B$935,2)</f>
        <v>575</v>
      </c>
      <c r="E10032">
        <f>VLOOKUP(A10032,EMPRESA!A$2:B$5796,2,FALSE)</f>
        <v>4964</v>
      </c>
    </row>
    <row r="10033" spans="1:5">
      <c r="A10033" t="s">
        <v>133</v>
      </c>
      <c r="B10033" t="str">
        <f t="shared" si="156"/>
        <v>SILOKS</v>
      </c>
      <c r="C10033" t="s">
        <v>5392</v>
      </c>
      <c r="D10033">
        <f>VLOOKUP(C10033,RUBRO!A$2:B$935,2)</f>
        <v>613</v>
      </c>
      <c r="E10033">
        <f>VLOOKUP(A10033,EMPRESA!A$2:B$5796,2,FALSE)</f>
        <v>4964</v>
      </c>
    </row>
    <row r="10034" spans="1:5">
      <c r="A10034" t="s">
        <v>133</v>
      </c>
      <c r="B10034" t="str">
        <f t="shared" si="156"/>
        <v>SILOKS</v>
      </c>
      <c r="C10034" t="s">
        <v>5691</v>
      </c>
      <c r="D10034">
        <f>VLOOKUP(C10034,RUBRO!A$2:B$935,2)</f>
        <v>674</v>
      </c>
      <c r="E10034">
        <f>VLOOKUP(A10034,EMPRESA!A$2:B$5796,2,FALSE)</f>
        <v>4964</v>
      </c>
    </row>
    <row r="10035" spans="1:5">
      <c r="A10035" t="s">
        <v>133</v>
      </c>
      <c r="B10035" t="str">
        <f t="shared" si="156"/>
        <v>SILOKS</v>
      </c>
      <c r="C10035" t="s">
        <v>5740</v>
      </c>
      <c r="D10035">
        <f>VLOOKUP(C10035,RUBRO!A$2:B$935,2)</f>
        <v>694</v>
      </c>
      <c r="E10035">
        <f>VLOOKUP(A10035,EMPRESA!A$2:B$5796,2,FALSE)</f>
        <v>4964</v>
      </c>
    </row>
    <row r="10036" spans="1:5">
      <c r="A10036" t="s">
        <v>133</v>
      </c>
      <c r="B10036" t="str">
        <f t="shared" si="156"/>
        <v>SILOKS</v>
      </c>
      <c r="C10036" t="s">
        <v>5894</v>
      </c>
      <c r="D10036">
        <f>VLOOKUP(C10036,RUBRO!A$2:B$935,2)</f>
        <v>721</v>
      </c>
      <c r="E10036">
        <f>VLOOKUP(A10036,EMPRESA!A$2:B$5796,2,FALSE)</f>
        <v>4964</v>
      </c>
    </row>
    <row r="10037" spans="1:5">
      <c r="A10037" t="s">
        <v>133</v>
      </c>
      <c r="B10037" t="str">
        <f t="shared" si="156"/>
        <v>SILOKS</v>
      </c>
      <c r="C10037" t="s">
        <v>6075</v>
      </c>
      <c r="D10037">
        <f>VLOOKUP(C10037,RUBRO!A$2:B$935,2)</f>
        <v>764</v>
      </c>
      <c r="E10037">
        <f>VLOOKUP(A10037,EMPRESA!A$2:B$5796,2,FALSE)</f>
        <v>4964</v>
      </c>
    </row>
    <row r="10038" spans="1:5">
      <c r="A10038" t="s">
        <v>133</v>
      </c>
      <c r="B10038" t="str">
        <f t="shared" si="156"/>
        <v>SILOKS</v>
      </c>
      <c r="C10038" t="s">
        <v>6100</v>
      </c>
      <c r="D10038">
        <f>VLOOKUP(C10038,RUBRO!A$2:B$935,2)</f>
        <v>768</v>
      </c>
      <c r="E10038">
        <f>VLOOKUP(A10038,EMPRESA!A$2:B$5796,2,FALSE)</f>
        <v>4964</v>
      </c>
    </row>
    <row r="10039" spans="1:5">
      <c r="A10039" t="s">
        <v>133</v>
      </c>
      <c r="B10039" t="str">
        <f t="shared" si="156"/>
        <v>SILOKS</v>
      </c>
      <c r="C10039" t="s">
        <v>6379</v>
      </c>
      <c r="D10039">
        <f>VLOOKUP(C10039,RUBRO!A$2:B$935,2)</f>
        <v>836</v>
      </c>
      <c r="E10039">
        <f>VLOOKUP(A10039,EMPRESA!A$2:B$5796,2,FALSE)</f>
        <v>4964</v>
      </c>
    </row>
    <row r="10040" spans="1:5">
      <c r="A10040" t="s">
        <v>133</v>
      </c>
      <c r="B10040" t="str">
        <f t="shared" si="156"/>
        <v>SILOKS</v>
      </c>
      <c r="C10040" t="s">
        <v>6669</v>
      </c>
      <c r="D10040">
        <f>VLOOKUP(C10040,RUBRO!A$2:B$935,2)</f>
        <v>928</v>
      </c>
      <c r="E10040">
        <f>VLOOKUP(A10040,EMPRESA!A$2:B$5796,2,FALSE)</f>
        <v>4964</v>
      </c>
    </row>
    <row r="10041" spans="1:5">
      <c r="A10041" t="s">
        <v>240</v>
      </c>
      <c r="B10041" t="str">
        <f t="shared" si="156"/>
        <v>SILPAK S.A.</v>
      </c>
      <c r="C10041" t="s">
        <v>217</v>
      </c>
      <c r="D10041">
        <f>VLOOKUP(C10041,RUBRO!A$2:B$935,2)</f>
        <v>19</v>
      </c>
      <c r="E10041">
        <f>VLOOKUP(A10041,EMPRESA!A$2:B$5796,2,FALSE)</f>
        <v>4965</v>
      </c>
    </row>
    <row r="10042" spans="1:5">
      <c r="A10042" t="s">
        <v>67</v>
      </c>
      <c r="B10042" t="str">
        <f t="shared" si="156"/>
        <v>SILVA ABOGADOS</v>
      </c>
      <c r="C10042" t="s">
        <v>20</v>
      </c>
      <c r="D10042">
        <f>VLOOKUP(C10042,RUBRO!A$2:B$935,2)</f>
        <v>3</v>
      </c>
      <c r="E10042">
        <f>VLOOKUP(A10042,EMPRESA!A$2:B$5796,2,FALSE)</f>
        <v>4966</v>
      </c>
    </row>
    <row r="10043" spans="1:5">
      <c r="A10043" t="s">
        <v>67</v>
      </c>
      <c r="B10043" t="str">
        <f t="shared" si="156"/>
        <v>SILVA ABOGADOS</v>
      </c>
      <c r="C10043" t="s">
        <v>5751</v>
      </c>
      <c r="D10043">
        <f>VLOOKUP(C10043,RUBRO!A$2:B$935,2)</f>
        <v>700</v>
      </c>
      <c r="E10043">
        <f>VLOOKUP(A10043,EMPRESA!A$2:B$5796,2,FALSE)</f>
        <v>4966</v>
      </c>
    </row>
    <row r="10044" spans="1:5">
      <c r="A10044" t="s">
        <v>2850</v>
      </c>
      <c r="B10044" t="str">
        <f t="shared" si="156"/>
        <v>SIMELCO INGENIERIA LTDA.</v>
      </c>
      <c r="C10044" t="s">
        <v>2830</v>
      </c>
      <c r="D10044">
        <f>VLOOKUP(C10044,RUBRO!A$2:B$935,2)</f>
        <v>329</v>
      </c>
      <c r="E10044">
        <f>VLOOKUP(A10044,EMPRESA!A$2:B$5796,2,FALSE)</f>
        <v>4967</v>
      </c>
    </row>
    <row r="10045" spans="1:5">
      <c r="A10045" t="s">
        <v>206</v>
      </c>
      <c r="B10045" t="str">
        <f t="shared" si="156"/>
        <v>SIMMA S.A.</v>
      </c>
      <c r="C10045" t="s">
        <v>205</v>
      </c>
      <c r="D10045">
        <f>VLOOKUP(C10045,RUBRO!A$2:B$935,2)</f>
        <v>16</v>
      </c>
      <c r="E10045">
        <f>VLOOKUP(A10045,EMPRESA!A$2:B$5796,2,FALSE)</f>
        <v>4968</v>
      </c>
    </row>
    <row r="10046" spans="1:5">
      <c r="A10046" t="s">
        <v>206</v>
      </c>
      <c r="B10046" t="str">
        <f t="shared" si="156"/>
        <v>SIMMA S.A.</v>
      </c>
      <c r="C10046" t="s">
        <v>754</v>
      </c>
      <c r="D10046">
        <f>VLOOKUP(C10046,RUBRO!A$2:B$935,2)</f>
        <v>80</v>
      </c>
      <c r="E10046">
        <f>VLOOKUP(A10046,EMPRESA!A$2:B$5796,2,FALSE)</f>
        <v>4968</v>
      </c>
    </row>
    <row r="10047" spans="1:5">
      <c r="A10047" t="s">
        <v>206</v>
      </c>
      <c r="B10047" t="str">
        <f t="shared" si="156"/>
        <v>SIMMA S.A.</v>
      </c>
      <c r="C10047" t="s">
        <v>763</v>
      </c>
      <c r="D10047">
        <f>VLOOKUP(C10047,RUBRO!A$2:B$935,2)</f>
        <v>81</v>
      </c>
      <c r="E10047">
        <f>VLOOKUP(A10047,EMPRESA!A$2:B$5796,2,FALSE)</f>
        <v>4968</v>
      </c>
    </row>
    <row r="10048" spans="1:5">
      <c r="A10048" t="s">
        <v>206</v>
      </c>
      <c r="B10048" t="str">
        <f t="shared" si="156"/>
        <v>SIMMA S.A.</v>
      </c>
      <c r="C10048" t="s">
        <v>807</v>
      </c>
      <c r="D10048">
        <f>VLOOKUP(C10048,RUBRO!A$2:B$935,2)</f>
        <v>86</v>
      </c>
      <c r="E10048">
        <f>VLOOKUP(A10048,EMPRESA!A$2:B$5796,2,FALSE)</f>
        <v>4968</v>
      </c>
    </row>
    <row r="10049" spans="1:5">
      <c r="A10049" t="s">
        <v>206</v>
      </c>
      <c r="B10049" t="str">
        <f t="shared" si="156"/>
        <v>SIMMA S.A.</v>
      </c>
      <c r="C10049" t="s">
        <v>1542</v>
      </c>
      <c r="D10049">
        <f>VLOOKUP(C10049,RUBRO!A$2:B$935,2)</f>
        <v>153</v>
      </c>
      <c r="E10049">
        <f>VLOOKUP(A10049,EMPRESA!A$2:B$5796,2,FALSE)</f>
        <v>4968</v>
      </c>
    </row>
    <row r="10050" spans="1:5">
      <c r="A10050" t="s">
        <v>206</v>
      </c>
      <c r="B10050" t="str">
        <f t="shared" si="156"/>
        <v>SIMMA S.A.</v>
      </c>
      <c r="C10050" t="s">
        <v>1567</v>
      </c>
      <c r="D10050">
        <f>VLOOKUP(C10050,RUBRO!A$2:B$935,2)</f>
        <v>158</v>
      </c>
      <c r="E10050">
        <f>VLOOKUP(A10050,EMPRESA!A$2:B$5796,2,FALSE)</f>
        <v>4968</v>
      </c>
    </row>
    <row r="10051" spans="1:5">
      <c r="A10051" t="s">
        <v>206</v>
      </c>
      <c r="B10051" t="str">
        <f t="shared" ref="B10051:B10114" si="157">UPPER(A10051)</f>
        <v>SIMMA S.A.</v>
      </c>
      <c r="C10051" t="s">
        <v>2243</v>
      </c>
      <c r="D10051">
        <f>VLOOKUP(C10051,RUBRO!A$2:B$935,2)</f>
        <v>251</v>
      </c>
      <c r="E10051">
        <f>VLOOKUP(A10051,EMPRESA!A$2:B$5796,2,FALSE)</f>
        <v>4968</v>
      </c>
    </row>
    <row r="10052" spans="1:5">
      <c r="A10052" t="s">
        <v>206</v>
      </c>
      <c r="B10052" t="str">
        <f t="shared" si="157"/>
        <v>SIMMA S.A.</v>
      </c>
      <c r="C10052" t="s">
        <v>2246</v>
      </c>
      <c r="D10052">
        <f>VLOOKUP(C10052,RUBRO!A$2:B$935,2)</f>
        <v>252</v>
      </c>
      <c r="E10052">
        <f>VLOOKUP(A10052,EMPRESA!A$2:B$5796,2,FALSE)</f>
        <v>4968</v>
      </c>
    </row>
    <row r="10053" spans="1:5">
      <c r="A10053" t="s">
        <v>206</v>
      </c>
      <c r="B10053" t="str">
        <f t="shared" si="157"/>
        <v>SIMMA S.A.</v>
      </c>
      <c r="C10053" t="s">
        <v>2346</v>
      </c>
      <c r="D10053">
        <f>VLOOKUP(C10053,RUBRO!A$2:B$935,2)</f>
        <v>260</v>
      </c>
      <c r="E10053">
        <f>VLOOKUP(A10053,EMPRESA!A$2:B$5796,2,FALSE)</f>
        <v>4968</v>
      </c>
    </row>
    <row r="10054" spans="1:5">
      <c r="A10054" t="s">
        <v>206</v>
      </c>
      <c r="B10054" t="str">
        <f t="shared" si="157"/>
        <v>SIMMA S.A.</v>
      </c>
      <c r="C10054" t="s">
        <v>2513</v>
      </c>
      <c r="D10054">
        <f>VLOOKUP(C10054,RUBRO!A$2:B$935,2)</f>
        <v>285</v>
      </c>
      <c r="E10054">
        <f>VLOOKUP(A10054,EMPRESA!A$2:B$5796,2,FALSE)</f>
        <v>4968</v>
      </c>
    </row>
    <row r="10055" spans="1:5">
      <c r="A10055" t="s">
        <v>206</v>
      </c>
      <c r="B10055" t="str">
        <f t="shared" si="157"/>
        <v>SIMMA S.A.</v>
      </c>
      <c r="C10055" t="s">
        <v>3277</v>
      </c>
      <c r="D10055">
        <f>VLOOKUP(C10055,RUBRO!A$2:B$935,2)</f>
        <v>381</v>
      </c>
      <c r="E10055">
        <f>VLOOKUP(A10055,EMPRESA!A$2:B$5796,2,FALSE)</f>
        <v>4968</v>
      </c>
    </row>
    <row r="10056" spans="1:5">
      <c r="A10056" t="s">
        <v>206</v>
      </c>
      <c r="B10056" t="str">
        <f t="shared" si="157"/>
        <v>SIMMA S.A.</v>
      </c>
      <c r="C10056" t="s">
        <v>3289</v>
      </c>
      <c r="D10056">
        <f>VLOOKUP(C10056,RUBRO!A$2:B$935,2)</f>
        <v>384</v>
      </c>
      <c r="E10056">
        <f>VLOOKUP(A10056,EMPRESA!A$2:B$5796,2,FALSE)</f>
        <v>4968</v>
      </c>
    </row>
    <row r="10057" spans="1:5">
      <c r="A10057" t="s">
        <v>206</v>
      </c>
      <c r="B10057" t="str">
        <f t="shared" si="157"/>
        <v>SIMMA S.A.</v>
      </c>
      <c r="C10057" t="s">
        <v>3908</v>
      </c>
      <c r="D10057">
        <f>VLOOKUP(C10057,RUBRO!A$2:B$935,2)</f>
        <v>457</v>
      </c>
      <c r="E10057">
        <f>VLOOKUP(A10057,EMPRESA!A$2:B$5796,2,FALSE)</f>
        <v>4968</v>
      </c>
    </row>
    <row r="10058" spans="1:5">
      <c r="A10058" t="s">
        <v>206</v>
      </c>
      <c r="B10058" t="str">
        <f t="shared" si="157"/>
        <v>SIMMA S.A.</v>
      </c>
      <c r="C10058" t="s">
        <v>5200</v>
      </c>
      <c r="D10058">
        <f>VLOOKUP(C10058,RUBRO!A$2:B$935,2)</f>
        <v>564</v>
      </c>
      <c r="E10058">
        <f>VLOOKUP(A10058,EMPRESA!A$2:B$5796,2,FALSE)</f>
        <v>4968</v>
      </c>
    </row>
    <row r="10059" spans="1:5">
      <c r="A10059" t="s">
        <v>206</v>
      </c>
      <c r="B10059" t="str">
        <f t="shared" si="157"/>
        <v>SIMMA S.A.</v>
      </c>
      <c r="C10059" t="s">
        <v>5267</v>
      </c>
      <c r="D10059">
        <f>VLOOKUP(C10059,RUBRO!A$2:B$935,2)</f>
        <v>574</v>
      </c>
      <c r="E10059">
        <f>VLOOKUP(A10059,EMPRESA!A$2:B$5796,2,FALSE)</f>
        <v>4968</v>
      </c>
    </row>
    <row r="10060" spans="1:5">
      <c r="A10060" t="s">
        <v>206</v>
      </c>
      <c r="B10060" t="str">
        <f t="shared" si="157"/>
        <v>SIMMA S.A.</v>
      </c>
      <c r="C10060" t="s">
        <v>5280</v>
      </c>
      <c r="D10060">
        <f>VLOOKUP(C10060,RUBRO!A$2:B$935,2)</f>
        <v>576</v>
      </c>
      <c r="E10060">
        <f>VLOOKUP(A10060,EMPRESA!A$2:B$5796,2,FALSE)</f>
        <v>4968</v>
      </c>
    </row>
    <row r="10061" spans="1:5">
      <c r="A10061" t="s">
        <v>206</v>
      </c>
      <c r="B10061" t="str">
        <f t="shared" si="157"/>
        <v>SIMMA S.A.</v>
      </c>
      <c r="C10061" t="s">
        <v>5295</v>
      </c>
      <c r="D10061">
        <f>VLOOKUP(C10061,RUBRO!A$2:B$935,2)</f>
        <v>578</v>
      </c>
      <c r="E10061">
        <f>VLOOKUP(A10061,EMPRESA!A$2:B$5796,2,FALSE)</f>
        <v>4968</v>
      </c>
    </row>
    <row r="10062" spans="1:5">
      <c r="A10062" t="s">
        <v>206</v>
      </c>
      <c r="B10062" t="str">
        <f t="shared" si="157"/>
        <v>SIMMA S.A.</v>
      </c>
      <c r="C10062" t="s">
        <v>5681</v>
      </c>
      <c r="D10062">
        <f>VLOOKUP(C10062,RUBRO!A$2:B$935,2)</f>
        <v>667</v>
      </c>
      <c r="E10062">
        <f>VLOOKUP(A10062,EMPRESA!A$2:B$5796,2,FALSE)</f>
        <v>4968</v>
      </c>
    </row>
    <row r="10063" spans="1:5">
      <c r="A10063" t="s">
        <v>4808</v>
      </c>
      <c r="B10063" t="str">
        <f t="shared" si="157"/>
        <v>SIMONETTI INMOBILIARIA S.A.</v>
      </c>
      <c r="C10063" t="s">
        <v>4773</v>
      </c>
      <c r="D10063">
        <f>VLOOKUP(C10063,RUBRO!A$2:B$935,2)</f>
        <v>504</v>
      </c>
      <c r="E10063">
        <f>VLOOKUP(A10063,EMPRESA!A$2:B$5796,2,FALSE)</f>
        <v>4969</v>
      </c>
    </row>
    <row r="10064" spans="1:5">
      <c r="A10064" t="s">
        <v>3407</v>
      </c>
      <c r="B10064" t="str">
        <f t="shared" si="157"/>
        <v>SINCLAIR INTERNATIONAL SOUTH AMERICA</v>
      </c>
      <c r="C10064" t="s">
        <v>3395</v>
      </c>
      <c r="D10064">
        <f>VLOOKUP(C10064,RUBRO!A$2:B$935,2)</f>
        <v>403</v>
      </c>
      <c r="E10064">
        <f>VLOOKUP(A10064,EMPRESA!A$2:B$5796,2,FALSE)</f>
        <v>4970</v>
      </c>
    </row>
    <row r="10065" spans="1:5">
      <c r="A10065" t="s">
        <v>5368</v>
      </c>
      <c r="B10065" t="str">
        <f t="shared" si="157"/>
        <v>SINDELEN S.A.</v>
      </c>
      <c r="C10065" t="s">
        <v>5365</v>
      </c>
      <c r="D10065">
        <f>VLOOKUP(C10065,RUBRO!A$2:B$935,2)</f>
        <v>606</v>
      </c>
      <c r="E10065">
        <f>VLOOKUP(A10065,EMPRESA!A$2:B$5796,2,FALSE)</f>
        <v>4971</v>
      </c>
    </row>
    <row r="10066" spans="1:5">
      <c r="A10066" t="s">
        <v>2976</v>
      </c>
      <c r="B10066" t="str">
        <f t="shared" si="157"/>
        <v>SINEL S.A., INGENIERIA Y CONSTRUCCION</v>
      </c>
      <c r="C10066" t="s">
        <v>2881</v>
      </c>
      <c r="D10066">
        <f>VLOOKUP(C10066,RUBRO!A$2:B$935,2)</f>
        <v>335</v>
      </c>
      <c r="E10066">
        <f>VLOOKUP(A10066,EMPRESA!A$2:B$5796,2,FALSE)</f>
        <v>4972</v>
      </c>
    </row>
    <row r="10067" spans="1:5">
      <c r="A10067" t="s">
        <v>2976</v>
      </c>
      <c r="B10067" t="str">
        <f t="shared" si="157"/>
        <v>SINEL S.A., INGENIERIA Y CONSTRUCCION</v>
      </c>
      <c r="C10067" t="s">
        <v>6312</v>
      </c>
      <c r="D10067">
        <f>VLOOKUP(C10067,RUBRO!A$2:B$935,2)</f>
        <v>823</v>
      </c>
      <c r="E10067">
        <f>VLOOKUP(A10067,EMPRESA!A$2:B$5796,2,FALSE)</f>
        <v>4972</v>
      </c>
    </row>
    <row r="10068" spans="1:5">
      <c r="A10068" t="s">
        <v>5921</v>
      </c>
      <c r="B10068" t="str">
        <f t="shared" si="157"/>
        <v>SINQUIVER SPA.</v>
      </c>
      <c r="C10068" t="s">
        <v>5894</v>
      </c>
      <c r="D10068">
        <f>VLOOKUP(C10068,RUBRO!A$2:B$935,2)</f>
        <v>721</v>
      </c>
      <c r="E10068">
        <f>VLOOKUP(A10068,EMPRESA!A$2:B$5796,2,FALSE)</f>
        <v>4973</v>
      </c>
    </row>
    <row r="10069" spans="1:5">
      <c r="A10069" t="s">
        <v>4978</v>
      </c>
      <c r="B10069" t="str">
        <f t="shared" si="157"/>
        <v>SIPSA SOCIEDAD ANONIMA</v>
      </c>
      <c r="C10069" t="s">
        <v>4923</v>
      </c>
      <c r="D10069">
        <f>VLOOKUP(C10069,RUBRO!A$2:B$935,2)</f>
        <v>525</v>
      </c>
      <c r="E10069">
        <f>VLOOKUP(A10069,EMPRESA!A$2:B$5796,2,FALSE)</f>
        <v>4974</v>
      </c>
    </row>
    <row r="10070" spans="1:5">
      <c r="A10070" t="s">
        <v>1169</v>
      </c>
      <c r="B10070" t="str">
        <f t="shared" si="157"/>
        <v>SISDEF LTDA.</v>
      </c>
      <c r="C10070" t="s">
        <v>1120</v>
      </c>
      <c r="D10070">
        <f>VLOOKUP(C10070,RUBRO!A$2:B$935,2)</f>
        <v>114</v>
      </c>
      <c r="E10070">
        <f>VLOOKUP(A10070,EMPRESA!A$2:B$5796,2,FALSE)</f>
        <v>4975</v>
      </c>
    </row>
    <row r="10071" spans="1:5">
      <c r="A10071" t="s">
        <v>1169</v>
      </c>
      <c r="B10071" t="str">
        <f t="shared" si="157"/>
        <v>SISDEF LTDA.</v>
      </c>
      <c r="C10071" t="s">
        <v>6400</v>
      </c>
      <c r="D10071">
        <f>VLOOKUP(C10071,RUBRO!A$2:B$935,2)</f>
        <v>842</v>
      </c>
      <c r="E10071">
        <f>VLOOKUP(A10071,EMPRESA!A$2:B$5796,2,FALSE)</f>
        <v>4975</v>
      </c>
    </row>
    <row r="10072" spans="1:5">
      <c r="A10072" t="s">
        <v>2826</v>
      </c>
      <c r="B10072" t="str">
        <f t="shared" si="157"/>
        <v>SISTEMA DE TRANSMISION DEL SUR S.A.</v>
      </c>
      <c r="C10072" t="s">
        <v>2803</v>
      </c>
      <c r="D10072">
        <f>VLOOKUP(C10072,RUBRO!A$2:B$935,2)</f>
        <v>328</v>
      </c>
      <c r="E10072">
        <f>VLOOKUP(A10072,EMPRESA!A$2:B$5796,2,FALSE)</f>
        <v>4976</v>
      </c>
    </row>
    <row r="10073" spans="1:5">
      <c r="A10073" t="s">
        <v>4759</v>
      </c>
      <c r="B10073" t="str">
        <f t="shared" si="157"/>
        <v>SISTEMAS CONTRA INCENDIOS EUROCOMERCIAL LTDA.</v>
      </c>
      <c r="C10073" t="s">
        <v>4755</v>
      </c>
      <c r="D10073">
        <f>VLOOKUP(C10073,RUBRO!A$2:B$935,2)</f>
        <v>500</v>
      </c>
      <c r="E10073">
        <f>VLOOKUP(A10073,EMPRESA!A$2:B$5796,2,FALSE)</f>
        <v>4977</v>
      </c>
    </row>
    <row r="10074" spans="1:5">
      <c r="A10074" t="s">
        <v>6592</v>
      </c>
      <c r="B10074" t="str">
        <f t="shared" si="157"/>
        <v>SISTEMAS DE PURIFICACION BIO LIGHT S.A.</v>
      </c>
      <c r="C10074" t="s">
        <v>6587</v>
      </c>
      <c r="D10074">
        <f>VLOOKUP(C10074,RUBRO!A$2:B$935,2)</f>
        <v>912</v>
      </c>
      <c r="E10074">
        <f>VLOOKUP(A10074,EMPRESA!A$2:B$5796,2,FALSE)</f>
        <v>4978</v>
      </c>
    </row>
    <row r="10075" spans="1:5">
      <c r="A10075" t="s">
        <v>2521</v>
      </c>
      <c r="B10075" t="str">
        <f t="shared" si="157"/>
        <v>SISTEMAS DE TRANSPORTE DE MATERIALES S.A.</v>
      </c>
      <c r="C10075" t="s">
        <v>2513</v>
      </c>
      <c r="D10075">
        <f>VLOOKUP(C10075,RUBRO!A$2:B$935,2)</f>
        <v>285</v>
      </c>
      <c r="E10075">
        <f>VLOOKUP(A10075,EMPRESA!A$2:B$5796,2,FALSE)</f>
        <v>4979</v>
      </c>
    </row>
    <row r="10076" spans="1:5">
      <c r="A10076" t="s">
        <v>2291</v>
      </c>
      <c r="B10076" t="str">
        <f t="shared" si="157"/>
        <v>SISTEMAS INTEGRADOS DE GESTION S.A.</v>
      </c>
      <c r="C10076" t="s">
        <v>2250</v>
      </c>
      <c r="D10076">
        <f>VLOOKUP(C10076,RUBRO!A$2:B$935,2)</f>
        <v>253</v>
      </c>
      <c r="E10076">
        <f>VLOOKUP(A10076,EMPRESA!A$2:B$5796,2,FALSE)</f>
        <v>4980</v>
      </c>
    </row>
    <row r="10077" spans="1:5">
      <c r="A10077" t="s">
        <v>2291</v>
      </c>
      <c r="B10077" t="str">
        <f t="shared" si="157"/>
        <v>SISTEMAS INTEGRADOS DE GESTION S.A.</v>
      </c>
      <c r="C10077" t="s">
        <v>6400</v>
      </c>
      <c r="D10077">
        <f>VLOOKUP(C10077,RUBRO!A$2:B$935,2)</f>
        <v>842</v>
      </c>
      <c r="E10077">
        <f>VLOOKUP(A10077,EMPRESA!A$2:B$5796,2,FALSE)</f>
        <v>4980</v>
      </c>
    </row>
    <row r="10078" spans="1:5">
      <c r="A10078" t="s">
        <v>2291</v>
      </c>
      <c r="B10078" t="str">
        <f t="shared" si="157"/>
        <v>SISTEMAS INTEGRADOS DE GESTION S.A.</v>
      </c>
      <c r="C10078" t="s">
        <v>6412</v>
      </c>
      <c r="D10078">
        <f>VLOOKUP(C10078,RUBRO!A$2:B$935,2)</f>
        <v>846</v>
      </c>
      <c r="E10078">
        <f>VLOOKUP(A10078,EMPRESA!A$2:B$5796,2,FALSE)</f>
        <v>4980</v>
      </c>
    </row>
    <row r="10079" spans="1:5">
      <c r="A10079" t="s">
        <v>1170</v>
      </c>
      <c r="B10079" t="str">
        <f t="shared" si="157"/>
        <v>SISTEMAS MODULARES DE COMPUTACION SPA</v>
      </c>
      <c r="C10079" t="s">
        <v>1120</v>
      </c>
      <c r="D10079">
        <f>VLOOKUP(C10079,RUBRO!A$2:B$935,2)</f>
        <v>114</v>
      </c>
      <c r="E10079">
        <f>VLOOKUP(A10079,EMPRESA!A$2:B$5796,2,FALSE)</f>
        <v>4981</v>
      </c>
    </row>
    <row r="10080" spans="1:5">
      <c r="A10080" t="s">
        <v>1170</v>
      </c>
      <c r="B10080" t="str">
        <f t="shared" si="157"/>
        <v>SISTEMAS MODULARES DE COMPUTACION SPA</v>
      </c>
      <c r="C10080" t="s">
        <v>2250</v>
      </c>
      <c r="D10080">
        <f>VLOOKUP(C10080,RUBRO!A$2:B$935,2)</f>
        <v>253</v>
      </c>
      <c r="E10080">
        <f>VLOOKUP(A10080,EMPRESA!A$2:B$5796,2,FALSE)</f>
        <v>4981</v>
      </c>
    </row>
    <row r="10081" spans="1:5">
      <c r="A10081" t="s">
        <v>1171</v>
      </c>
      <c r="B10081" t="str">
        <f t="shared" si="157"/>
        <v>SISTEMAS S.A.</v>
      </c>
      <c r="C10081" t="s">
        <v>1120</v>
      </c>
      <c r="D10081">
        <f>VLOOKUP(C10081,RUBRO!A$2:B$935,2)</f>
        <v>114</v>
      </c>
      <c r="E10081">
        <f>VLOOKUP(A10081,EMPRESA!A$2:B$5796,2,FALSE)</f>
        <v>4982</v>
      </c>
    </row>
    <row r="10082" spans="1:5">
      <c r="A10082" t="s">
        <v>1171</v>
      </c>
      <c r="B10082" t="str">
        <f t="shared" si="157"/>
        <v>SISTEMAS S.A.</v>
      </c>
      <c r="C10082" t="s">
        <v>2250</v>
      </c>
      <c r="D10082">
        <f>VLOOKUP(C10082,RUBRO!A$2:B$935,2)</f>
        <v>253</v>
      </c>
      <c r="E10082">
        <f>VLOOKUP(A10082,EMPRESA!A$2:B$5796,2,FALSE)</f>
        <v>4982</v>
      </c>
    </row>
    <row r="10083" spans="1:5">
      <c r="A10083" t="s">
        <v>1171</v>
      </c>
      <c r="B10083" t="str">
        <f t="shared" si="157"/>
        <v>SISTEMAS S.A.</v>
      </c>
      <c r="C10083" t="s">
        <v>6400</v>
      </c>
      <c r="D10083">
        <f>VLOOKUP(C10083,RUBRO!A$2:B$935,2)</f>
        <v>842</v>
      </c>
      <c r="E10083">
        <f>VLOOKUP(A10083,EMPRESA!A$2:B$5796,2,FALSE)</f>
        <v>4982</v>
      </c>
    </row>
    <row r="10084" spans="1:5">
      <c r="A10084" t="s">
        <v>5528</v>
      </c>
      <c r="B10084" t="str">
        <f t="shared" si="157"/>
        <v>SITAC S.A.</v>
      </c>
      <c r="C10084" t="s">
        <v>5512</v>
      </c>
      <c r="D10084">
        <f>VLOOKUP(C10084,RUBRO!A$2:B$935,2)</f>
        <v>634</v>
      </c>
      <c r="E10084">
        <f>VLOOKUP(A10084,EMPRESA!A$2:B$5796,2,FALSE)</f>
        <v>4983</v>
      </c>
    </row>
    <row r="10085" spans="1:5">
      <c r="A10085" t="s">
        <v>6509</v>
      </c>
      <c r="B10085" t="str">
        <f t="shared" si="157"/>
        <v>SITE CHILE S.A.</v>
      </c>
      <c r="C10085" t="s">
        <v>6489</v>
      </c>
      <c r="D10085">
        <f>VLOOKUP(C10085,RUBRO!A$2:B$935,2)</f>
        <v>879</v>
      </c>
      <c r="E10085">
        <f>VLOOKUP(A10085,EMPRESA!A$2:B$5796,2,FALSE)</f>
        <v>4984</v>
      </c>
    </row>
    <row r="10086" spans="1:5">
      <c r="A10086" t="s">
        <v>1307</v>
      </c>
      <c r="B10086" t="str">
        <f t="shared" si="157"/>
        <v>SITECNA LTDA.(SERVICIOS EN IMPLEMENTACION DE TECNOLOGIA NAVAL LTDA.)</v>
      </c>
      <c r="C10086" t="s">
        <v>1300</v>
      </c>
      <c r="D10086">
        <f>VLOOKUP(C10086,RUBRO!A$2:B$935,2)</f>
        <v>117</v>
      </c>
      <c r="E10086">
        <f>VLOOKUP(A10086,EMPRESA!A$2:B$5796,2,FALSE)</f>
        <v>4985</v>
      </c>
    </row>
    <row r="10087" spans="1:5">
      <c r="A10087" t="s">
        <v>646</v>
      </c>
      <c r="B10087" t="str">
        <f t="shared" si="157"/>
        <v>SITRANS LTDA.</v>
      </c>
      <c r="C10087" t="s">
        <v>643</v>
      </c>
      <c r="D10087">
        <f>VLOOKUP(C10087,RUBRO!A$2:B$935,2)</f>
        <v>61</v>
      </c>
      <c r="E10087">
        <f>VLOOKUP(A10087,EMPRESA!A$2:B$5796,2,FALSE)</f>
        <v>4986</v>
      </c>
    </row>
    <row r="10088" spans="1:5">
      <c r="A10088" t="s">
        <v>646</v>
      </c>
      <c r="B10088" t="str">
        <f t="shared" si="157"/>
        <v>SITRANS LTDA.</v>
      </c>
      <c r="C10088" t="s">
        <v>1472</v>
      </c>
      <c r="D10088">
        <f>VLOOKUP(C10088,RUBRO!A$2:B$935,2)</f>
        <v>146</v>
      </c>
      <c r="E10088">
        <f>VLOOKUP(A10088,EMPRESA!A$2:B$5796,2,FALSE)</f>
        <v>4986</v>
      </c>
    </row>
    <row r="10089" spans="1:5">
      <c r="A10089" t="s">
        <v>646</v>
      </c>
      <c r="B10089" t="str">
        <f t="shared" si="157"/>
        <v>SITRANS LTDA.</v>
      </c>
      <c r="C10089" t="s">
        <v>1764</v>
      </c>
      <c r="D10089">
        <f>VLOOKUP(C10089,RUBRO!A$2:B$935,2)</f>
        <v>190</v>
      </c>
      <c r="E10089">
        <f>VLOOKUP(A10089,EMPRESA!A$2:B$5796,2,FALSE)</f>
        <v>4986</v>
      </c>
    </row>
    <row r="10090" spans="1:5">
      <c r="A10090" t="s">
        <v>646</v>
      </c>
      <c r="B10090" t="str">
        <f t="shared" si="157"/>
        <v>SITRANS LTDA.</v>
      </c>
      <c r="C10090" t="s">
        <v>1790</v>
      </c>
      <c r="D10090">
        <f>VLOOKUP(C10090,RUBRO!A$2:B$935,2)</f>
        <v>191</v>
      </c>
      <c r="E10090">
        <f>VLOOKUP(A10090,EMPRESA!A$2:B$5796,2,FALSE)</f>
        <v>4986</v>
      </c>
    </row>
    <row r="10091" spans="1:5">
      <c r="A10091" t="s">
        <v>646</v>
      </c>
      <c r="B10091" t="str">
        <f t="shared" si="157"/>
        <v>SITRANS LTDA.</v>
      </c>
      <c r="C10091" t="s">
        <v>2347</v>
      </c>
      <c r="D10091">
        <f>VLOOKUP(C10091,RUBRO!A$2:B$935,2)</f>
        <v>261</v>
      </c>
      <c r="E10091">
        <f>VLOOKUP(A10091,EMPRESA!A$2:B$5796,2,FALSE)</f>
        <v>4986</v>
      </c>
    </row>
    <row r="10092" spans="1:5">
      <c r="A10092" t="s">
        <v>646</v>
      </c>
      <c r="B10092" t="str">
        <f t="shared" si="157"/>
        <v>SITRANS LTDA.</v>
      </c>
      <c r="C10092" t="s">
        <v>5088</v>
      </c>
      <c r="D10092">
        <f>VLOOKUP(C10092,RUBRO!A$2:B$935,2)</f>
        <v>552</v>
      </c>
      <c r="E10092">
        <f>VLOOKUP(A10092,EMPRESA!A$2:B$5796,2,FALSE)</f>
        <v>4986</v>
      </c>
    </row>
    <row r="10093" spans="1:5">
      <c r="A10093" t="s">
        <v>646</v>
      </c>
      <c r="B10093" t="str">
        <f t="shared" si="157"/>
        <v>SITRANS LTDA.</v>
      </c>
      <c r="C10093" t="s">
        <v>6556</v>
      </c>
      <c r="D10093">
        <f>VLOOKUP(C10093,RUBRO!A$2:B$935,2)</f>
        <v>900</v>
      </c>
      <c r="E10093">
        <f>VLOOKUP(A10093,EMPRESA!A$2:B$5796,2,FALSE)</f>
        <v>4986</v>
      </c>
    </row>
    <row r="10094" spans="1:5">
      <c r="A10094" t="s">
        <v>646</v>
      </c>
      <c r="B10094" t="str">
        <f t="shared" si="157"/>
        <v>SITRANS LTDA.</v>
      </c>
      <c r="C10094" t="s">
        <v>6564</v>
      </c>
      <c r="D10094">
        <f>VLOOKUP(C10094,RUBRO!A$2:B$935,2)</f>
        <v>904</v>
      </c>
      <c r="E10094">
        <f>VLOOKUP(A10094,EMPRESA!A$2:B$5796,2,FALSE)</f>
        <v>4986</v>
      </c>
    </row>
    <row r="10095" spans="1:5">
      <c r="A10095" t="s">
        <v>408</v>
      </c>
      <c r="B10095" t="str">
        <f t="shared" si="157"/>
        <v>SITRISA S.A.</v>
      </c>
      <c r="C10095" t="s">
        <v>377</v>
      </c>
      <c r="D10095">
        <f>VLOOKUP(C10095,RUBRO!A$2:B$935,2)</f>
        <v>37</v>
      </c>
      <c r="E10095">
        <f>VLOOKUP(A10095,EMPRESA!A$2:B$5796,2,FALSE)</f>
        <v>4987</v>
      </c>
    </row>
    <row r="10096" spans="1:5">
      <c r="A10096" t="s">
        <v>408</v>
      </c>
      <c r="B10096" t="str">
        <f t="shared" si="157"/>
        <v>SITRISA S.A.</v>
      </c>
      <c r="C10096" t="s">
        <v>5320</v>
      </c>
      <c r="D10096">
        <f>VLOOKUP(C10096,RUBRO!A$2:B$935,2)</f>
        <v>591</v>
      </c>
      <c r="E10096">
        <f>VLOOKUP(A10096,EMPRESA!A$2:B$5796,2,FALSE)</f>
        <v>4987</v>
      </c>
    </row>
    <row r="10097" spans="1:5">
      <c r="A10097" t="s">
        <v>408</v>
      </c>
      <c r="B10097" t="str">
        <f t="shared" si="157"/>
        <v>SITRISA S.A.</v>
      </c>
      <c r="C10097" t="s">
        <v>6355</v>
      </c>
      <c r="D10097">
        <f>VLOOKUP(C10097,RUBRO!A$2:B$935,2)</f>
        <v>831</v>
      </c>
      <c r="E10097">
        <f>VLOOKUP(A10097,EMPRESA!A$2:B$5796,2,FALSE)</f>
        <v>4987</v>
      </c>
    </row>
    <row r="10098" spans="1:5">
      <c r="A10098" t="s">
        <v>1715</v>
      </c>
      <c r="B10098" t="str">
        <f t="shared" si="157"/>
        <v>SIXMA - SOLUCIONES DE GESTION</v>
      </c>
      <c r="C10098" t="s">
        <v>1686</v>
      </c>
      <c r="D10098">
        <f>VLOOKUP(C10098,RUBRO!A$2:B$935,2)</f>
        <v>187</v>
      </c>
      <c r="E10098">
        <f>VLOOKUP(A10098,EMPRESA!A$2:B$5796,2,FALSE)</f>
        <v>4988</v>
      </c>
    </row>
    <row r="10099" spans="1:5">
      <c r="A10099" t="s">
        <v>1715</v>
      </c>
      <c r="B10099" t="str">
        <f t="shared" si="157"/>
        <v>SIXMA - SOLUCIONES DE GESTION</v>
      </c>
      <c r="C10099" t="s">
        <v>2463</v>
      </c>
      <c r="D10099">
        <f>VLOOKUP(C10099,RUBRO!A$2:B$935,2)</f>
        <v>276</v>
      </c>
      <c r="E10099">
        <f>VLOOKUP(A10099,EMPRESA!A$2:B$5796,2,FALSE)</f>
        <v>4988</v>
      </c>
    </row>
    <row r="10100" spans="1:5">
      <c r="A10100" t="s">
        <v>3274</v>
      </c>
      <c r="B10100" t="str">
        <f t="shared" si="157"/>
        <v>SIXTRA CHILE S.A.</v>
      </c>
      <c r="C10100" t="s">
        <v>3272</v>
      </c>
      <c r="D10100">
        <f>VLOOKUP(C10100,RUBRO!A$2:B$935,2)</f>
        <v>379</v>
      </c>
      <c r="E10100">
        <f>VLOOKUP(A10100,EMPRESA!A$2:B$5796,2,FALSE)</f>
        <v>4989</v>
      </c>
    </row>
    <row r="10101" spans="1:5">
      <c r="A10101" t="s">
        <v>3274</v>
      </c>
      <c r="B10101" t="str">
        <f t="shared" si="157"/>
        <v>SIXTRA CHILE S.A.</v>
      </c>
      <c r="C10101" t="s">
        <v>4627</v>
      </c>
      <c r="D10101">
        <f>VLOOKUP(C10101,RUBRO!A$2:B$935,2)</f>
        <v>488</v>
      </c>
      <c r="E10101">
        <f>VLOOKUP(A10101,EMPRESA!A$2:B$5796,2,FALSE)</f>
        <v>4989</v>
      </c>
    </row>
    <row r="10102" spans="1:5">
      <c r="A10102" t="s">
        <v>3274</v>
      </c>
      <c r="B10102" t="str">
        <f t="shared" si="157"/>
        <v>SIXTRA CHILE S.A.</v>
      </c>
      <c r="C10102" t="s">
        <v>6412</v>
      </c>
      <c r="D10102">
        <f>VLOOKUP(C10102,RUBRO!A$2:B$935,2)</f>
        <v>846</v>
      </c>
      <c r="E10102">
        <f>VLOOKUP(A10102,EMPRESA!A$2:B$5796,2,FALSE)</f>
        <v>4989</v>
      </c>
    </row>
    <row r="10103" spans="1:5">
      <c r="A10103" t="s">
        <v>3274</v>
      </c>
      <c r="B10103" t="str">
        <f t="shared" si="157"/>
        <v>SIXTRA CHILE S.A.</v>
      </c>
      <c r="C10103" t="s">
        <v>6489</v>
      </c>
      <c r="D10103">
        <f>VLOOKUP(C10103,RUBRO!A$2:B$935,2)</f>
        <v>879</v>
      </c>
      <c r="E10103">
        <f>VLOOKUP(A10103,EMPRESA!A$2:B$5796,2,FALSE)</f>
        <v>4989</v>
      </c>
    </row>
    <row r="10104" spans="1:5">
      <c r="A10104" t="s">
        <v>760</v>
      </c>
      <c r="B10104" t="str">
        <f t="shared" si="157"/>
        <v>SK RENTAL S.A.</v>
      </c>
      <c r="C10104" t="s">
        <v>754</v>
      </c>
      <c r="D10104">
        <f>VLOOKUP(C10104,RUBRO!A$2:B$935,2)</f>
        <v>80</v>
      </c>
      <c r="E10104">
        <f>VLOOKUP(A10104,EMPRESA!A$2:B$5796,2,FALSE)</f>
        <v>4990</v>
      </c>
    </row>
    <row r="10105" spans="1:5">
      <c r="A10105" t="s">
        <v>760</v>
      </c>
      <c r="B10105" t="str">
        <f t="shared" si="157"/>
        <v>SK RENTAL S.A.</v>
      </c>
      <c r="C10105" t="s">
        <v>763</v>
      </c>
      <c r="D10105">
        <f>VLOOKUP(C10105,RUBRO!A$2:B$935,2)</f>
        <v>81</v>
      </c>
      <c r="E10105">
        <f>VLOOKUP(A10105,EMPRESA!A$2:B$5796,2,FALSE)</f>
        <v>4990</v>
      </c>
    </row>
    <row r="10106" spans="1:5">
      <c r="A10106" t="s">
        <v>760</v>
      </c>
      <c r="B10106" t="str">
        <f t="shared" si="157"/>
        <v>SK RENTAL S.A.</v>
      </c>
      <c r="C10106" t="s">
        <v>769</v>
      </c>
      <c r="D10106">
        <f>VLOOKUP(C10106,RUBRO!A$2:B$935,2)</f>
        <v>82</v>
      </c>
      <c r="E10106">
        <f>VLOOKUP(A10106,EMPRESA!A$2:B$5796,2,FALSE)</f>
        <v>4990</v>
      </c>
    </row>
    <row r="10107" spans="1:5">
      <c r="A10107" t="s">
        <v>4678</v>
      </c>
      <c r="B10107" t="str">
        <f t="shared" si="157"/>
        <v>SKBERGE AUTOMOTRIZ S.A.</v>
      </c>
      <c r="C10107" t="s">
        <v>4627</v>
      </c>
      <c r="D10107">
        <f>VLOOKUP(C10107,RUBRO!A$2:B$935,2)</f>
        <v>488</v>
      </c>
      <c r="E10107">
        <f>VLOOKUP(A10107,EMPRESA!A$2:B$5796,2,FALSE)</f>
        <v>4991</v>
      </c>
    </row>
    <row r="10108" spans="1:5">
      <c r="A10108" t="s">
        <v>4678</v>
      </c>
      <c r="B10108" t="str">
        <f t="shared" si="157"/>
        <v>SKBERGE AUTOMOTRIZ S.A.</v>
      </c>
      <c r="C10108" t="s">
        <v>6649</v>
      </c>
      <c r="D10108">
        <f>VLOOKUP(C10108,RUBRO!A$2:B$935,2)</f>
        <v>924</v>
      </c>
      <c r="E10108">
        <f>VLOOKUP(A10108,EMPRESA!A$2:B$5796,2,FALSE)</f>
        <v>4991</v>
      </c>
    </row>
    <row r="10109" spans="1:5">
      <c r="A10109" t="s">
        <v>3901</v>
      </c>
      <c r="B10109" t="str">
        <f t="shared" si="157"/>
        <v>SKBTT S.A. (TATA MOTORS)</v>
      </c>
      <c r="C10109" t="s">
        <v>3886</v>
      </c>
      <c r="D10109">
        <f>VLOOKUP(C10109,RUBRO!A$2:B$935,2)</f>
        <v>454</v>
      </c>
      <c r="E10109">
        <f>VLOOKUP(A10109,EMPRESA!A$2:B$5796,2,FALSE)</f>
        <v>4992</v>
      </c>
    </row>
    <row r="10110" spans="1:5">
      <c r="A10110" t="s">
        <v>3901</v>
      </c>
      <c r="B10110" t="str">
        <f t="shared" si="157"/>
        <v>SKBTT S.A. (TATA MOTORS)</v>
      </c>
      <c r="C10110" t="s">
        <v>4627</v>
      </c>
      <c r="D10110">
        <f>VLOOKUP(C10110,RUBRO!A$2:B$935,2)</f>
        <v>488</v>
      </c>
      <c r="E10110">
        <f>VLOOKUP(A10110,EMPRESA!A$2:B$5796,2,FALSE)</f>
        <v>4992</v>
      </c>
    </row>
    <row r="10111" spans="1:5">
      <c r="A10111" t="s">
        <v>3901</v>
      </c>
      <c r="B10111" t="str">
        <f t="shared" si="157"/>
        <v>SKBTT S.A. (TATA MOTORS)</v>
      </c>
      <c r="C10111" t="s">
        <v>6041</v>
      </c>
      <c r="D10111">
        <f>VLOOKUP(C10111,RUBRO!A$2:B$935,2)</f>
        <v>763</v>
      </c>
      <c r="E10111">
        <f>VLOOKUP(A10111,EMPRESA!A$2:B$5796,2,FALSE)</f>
        <v>4992</v>
      </c>
    </row>
    <row r="10112" spans="1:5">
      <c r="A10112" t="s">
        <v>3901</v>
      </c>
      <c r="B10112" t="str">
        <f t="shared" si="157"/>
        <v>SKBTT S.A. (TATA MOTORS)</v>
      </c>
      <c r="C10112" t="s">
        <v>6649</v>
      </c>
      <c r="D10112">
        <f>VLOOKUP(C10112,RUBRO!A$2:B$935,2)</f>
        <v>924</v>
      </c>
      <c r="E10112">
        <f>VLOOKUP(A10112,EMPRESA!A$2:B$5796,2,FALSE)</f>
        <v>4992</v>
      </c>
    </row>
    <row r="10113" spans="1:5">
      <c r="A10113" t="s">
        <v>4679</v>
      </c>
      <c r="B10113" t="str">
        <f t="shared" si="157"/>
        <v>SKC MAQUINARIAS S.A.</v>
      </c>
      <c r="C10113" t="s">
        <v>4627</v>
      </c>
      <c r="D10113">
        <f>VLOOKUP(C10113,RUBRO!A$2:B$935,2)</f>
        <v>488</v>
      </c>
      <c r="E10113">
        <f>VLOOKUP(A10113,EMPRESA!A$2:B$5796,2,FALSE)</f>
        <v>4993</v>
      </c>
    </row>
    <row r="10114" spans="1:5">
      <c r="A10114" t="s">
        <v>4679</v>
      </c>
      <c r="B10114" t="str">
        <f t="shared" si="157"/>
        <v>SKC MAQUINARIAS S.A.</v>
      </c>
      <c r="C10114" t="s">
        <v>5248</v>
      </c>
      <c r="D10114">
        <f>VLOOKUP(C10114,RUBRO!A$2:B$935,2)</f>
        <v>572</v>
      </c>
      <c r="E10114">
        <f>VLOOKUP(A10114,EMPRESA!A$2:B$5796,2,FALSE)</f>
        <v>4993</v>
      </c>
    </row>
    <row r="10115" spans="1:5">
      <c r="A10115" t="s">
        <v>4679</v>
      </c>
      <c r="B10115" t="str">
        <f t="shared" ref="B10115:B10178" si="158">UPPER(A10115)</f>
        <v>SKC MAQUINARIAS S.A.</v>
      </c>
      <c r="C10115" t="s">
        <v>5267</v>
      </c>
      <c r="D10115">
        <f>VLOOKUP(C10115,RUBRO!A$2:B$935,2)</f>
        <v>574</v>
      </c>
      <c r="E10115">
        <f>VLOOKUP(A10115,EMPRESA!A$2:B$5796,2,FALSE)</f>
        <v>4993</v>
      </c>
    </row>
    <row r="10116" spans="1:5">
      <c r="A10116" t="s">
        <v>4679</v>
      </c>
      <c r="B10116" t="str">
        <f t="shared" si="158"/>
        <v>SKC MAQUINARIAS S.A.</v>
      </c>
      <c r="C10116" t="s">
        <v>5280</v>
      </c>
      <c r="D10116">
        <f>VLOOKUP(C10116,RUBRO!A$2:B$935,2)</f>
        <v>576</v>
      </c>
      <c r="E10116">
        <f>VLOOKUP(A10116,EMPRESA!A$2:B$5796,2,FALSE)</f>
        <v>4993</v>
      </c>
    </row>
    <row r="10117" spans="1:5">
      <c r="A10117" t="s">
        <v>4679</v>
      </c>
      <c r="B10117" t="str">
        <f t="shared" si="158"/>
        <v>SKC MAQUINARIAS S.A.</v>
      </c>
      <c r="C10117" t="s">
        <v>5295</v>
      </c>
      <c r="D10117">
        <f>VLOOKUP(C10117,RUBRO!A$2:B$935,2)</f>
        <v>578</v>
      </c>
      <c r="E10117">
        <f>VLOOKUP(A10117,EMPRESA!A$2:B$5796,2,FALSE)</f>
        <v>4993</v>
      </c>
    </row>
    <row r="10118" spans="1:5">
      <c r="A10118" t="s">
        <v>131</v>
      </c>
      <c r="B10118" t="str">
        <f t="shared" si="158"/>
        <v>SKF CHILENA S.A.I.C.</v>
      </c>
      <c r="C10118" t="s">
        <v>125</v>
      </c>
      <c r="D10118">
        <f>VLOOKUP(C10118,RUBRO!A$2:B$935,2)</f>
        <v>9</v>
      </c>
      <c r="E10118">
        <f>VLOOKUP(A10118,EMPRESA!A$2:B$5796,2,FALSE)</f>
        <v>4994</v>
      </c>
    </row>
    <row r="10119" spans="1:5">
      <c r="A10119" t="s">
        <v>131</v>
      </c>
      <c r="B10119" t="str">
        <f t="shared" si="158"/>
        <v>SKF CHILENA S.A.I.C.</v>
      </c>
      <c r="C10119" t="s">
        <v>4439</v>
      </c>
      <c r="D10119">
        <f>VLOOKUP(C10119,RUBRO!A$2:B$935,2)</f>
        <v>473</v>
      </c>
      <c r="E10119">
        <f>VLOOKUP(A10119,EMPRESA!A$2:B$5796,2,FALSE)</f>
        <v>4994</v>
      </c>
    </row>
    <row r="10120" spans="1:5">
      <c r="A10120" t="s">
        <v>131</v>
      </c>
      <c r="B10120" t="str">
        <f t="shared" si="158"/>
        <v>SKF CHILENA S.A.I.C.</v>
      </c>
      <c r="C10120" t="s">
        <v>4627</v>
      </c>
      <c r="D10120">
        <f>VLOOKUP(C10120,RUBRO!A$2:B$935,2)</f>
        <v>488</v>
      </c>
      <c r="E10120">
        <f>VLOOKUP(A10120,EMPRESA!A$2:B$5796,2,FALSE)</f>
        <v>4994</v>
      </c>
    </row>
    <row r="10121" spans="1:5">
      <c r="A10121" t="s">
        <v>131</v>
      </c>
      <c r="B10121" t="str">
        <f t="shared" si="158"/>
        <v>SKF CHILENA S.A.I.C.</v>
      </c>
      <c r="C10121" t="s">
        <v>5096</v>
      </c>
      <c r="D10121">
        <f>VLOOKUP(C10121,RUBRO!A$2:B$935,2)</f>
        <v>554</v>
      </c>
      <c r="E10121">
        <f>VLOOKUP(A10121,EMPRESA!A$2:B$5796,2,FALSE)</f>
        <v>4994</v>
      </c>
    </row>
    <row r="10122" spans="1:5">
      <c r="A10122" t="s">
        <v>131</v>
      </c>
      <c r="B10122" t="str">
        <f t="shared" si="158"/>
        <v>SKF CHILENA S.A.I.C.</v>
      </c>
      <c r="C10122" t="s">
        <v>6098</v>
      </c>
      <c r="D10122">
        <f>VLOOKUP(C10122,RUBRO!A$2:B$935,2)</f>
        <v>767</v>
      </c>
      <c r="E10122">
        <f>VLOOKUP(A10122,EMPRESA!A$2:B$5796,2,FALSE)</f>
        <v>4994</v>
      </c>
    </row>
    <row r="10123" spans="1:5">
      <c r="A10123" t="s">
        <v>131</v>
      </c>
      <c r="B10123" t="str">
        <f t="shared" si="158"/>
        <v>SKF CHILENA S.A.I.C.</v>
      </c>
      <c r="C10123" t="s">
        <v>6108</v>
      </c>
      <c r="D10123">
        <f>VLOOKUP(C10123,RUBRO!A$2:B$935,2)</f>
        <v>773</v>
      </c>
      <c r="E10123">
        <f>VLOOKUP(A10123,EMPRESA!A$2:B$5796,2,FALSE)</f>
        <v>4994</v>
      </c>
    </row>
    <row r="10124" spans="1:5">
      <c r="A10124" t="s">
        <v>131</v>
      </c>
      <c r="B10124" t="str">
        <f t="shared" si="158"/>
        <v>SKF CHILENA S.A.I.C.</v>
      </c>
      <c r="C10124" t="s">
        <v>6366</v>
      </c>
      <c r="D10124">
        <f>VLOOKUP(C10124,RUBRO!A$2:B$935,2)</f>
        <v>832</v>
      </c>
      <c r="E10124">
        <f>VLOOKUP(A10124,EMPRESA!A$2:B$5796,2,FALSE)</f>
        <v>4994</v>
      </c>
    </row>
    <row r="10125" spans="1:5">
      <c r="A10125" t="s">
        <v>2691</v>
      </c>
      <c r="B10125" t="str">
        <f t="shared" si="158"/>
        <v>SKI LA PARVA S.A.</v>
      </c>
      <c r="C10125" t="s">
        <v>2681</v>
      </c>
      <c r="D10125">
        <f>VLOOKUP(C10125,RUBRO!A$2:B$935,2)</f>
        <v>308</v>
      </c>
      <c r="E10125">
        <f>VLOOKUP(A10125,EMPRESA!A$2:B$5796,2,FALSE)</f>
        <v>4995</v>
      </c>
    </row>
    <row r="10126" spans="1:5">
      <c r="A10126" t="s">
        <v>2692</v>
      </c>
      <c r="B10126" t="str">
        <f t="shared" si="158"/>
        <v>SKI PORTILLO S.A.</v>
      </c>
      <c r="C10126" t="s">
        <v>2681</v>
      </c>
      <c r="D10126">
        <f>VLOOKUP(C10126,RUBRO!A$2:B$935,2)</f>
        <v>308</v>
      </c>
      <c r="E10126">
        <f>VLOOKUP(A10126,EMPRESA!A$2:B$5796,2,FALSE)</f>
        <v>4996</v>
      </c>
    </row>
    <row r="10127" spans="1:5">
      <c r="A10127" t="s">
        <v>2692</v>
      </c>
      <c r="B10127" t="str">
        <f t="shared" si="158"/>
        <v>SKI PORTILLO S.A.</v>
      </c>
      <c r="C10127" t="s">
        <v>4530</v>
      </c>
      <c r="D10127">
        <f>VLOOKUP(C10127,RUBRO!A$2:B$935,2)</f>
        <v>486</v>
      </c>
      <c r="E10127">
        <f>VLOOKUP(A10127,EMPRESA!A$2:B$5796,2,FALSE)</f>
        <v>4996</v>
      </c>
    </row>
    <row r="10128" spans="1:5">
      <c r="A10128" t="s">
        <v>1760</v>
      </c>
      <c r="B10128" t="str">
        <f t="shared" si="158"/>
        <v>SKY AIRLINE S.A.</v>
      </c>
      <c r="C10128" t="s">
        <v>1733</v>
      </c>
      <c r="D10128">
        <f>VLOOKUP(C10128,RUBRO!A$2:B$935,2)</f>
        <v>189</v>
      </c>
      <c r="E10128">
        <f>VLOOKUP(A10128,EMPRESA!A$2:B$5796,2,FALSE)</f>
        <v>4997</v>
      </c>
    </row>
    <row r="10129" spans="1:5">
      <c r="A10129" t="s">
        <v>572</v>
      </c>
      <c r="B10129" t="str">
        <f t="shared" si="158"/>
        <v>SKY CHEFS CHILE SPA</v>
      </c>
      <c r="C10129" t="s">
        <v>571</v>
      </c>
      <c r="D10129">
        <f>VLOOKUP(C10129,RUBRO!A$2:B$935,2)</f>
        <v>52</v>
      </c>
      <c r="E10129">
        <f>VLOOKUP(A10129,EMPRESA!A$2:B$5796,2,FALSE)</f>
        <v>4998</v>
      </c>
    </row>
    <row r="10130" spans="1:5">
      <c r="A10130" t="s">
        <v>572</v>
      </c>
      <c r="B10130" t="str">
        <f t="shared" si="158"/>
        <v>SKY CHEFS CHILE SPA</v>
      </c>
      <c r="C10130" t="s">
        <v>599</v>
      </c>
      <c r="D10130">
        <f>VLOOKUP(C10130,RUBRO!A$2:B$935,2)</f>
        <v>55</v>
      </c>
      <c r="E10130">
        <f>VLOOKUP(A10130,EMPRESA!A$2:B$5796,2,FALSE)</f>
        <v>4998</v>
      </c>
    </row>
    <row r="10131" spans="1:5">
      <c r="A10131" t="s">
        <v>788</v>
      </c>
      <c r="B10131" t="str">
        <f t="shared" si="158"/>
        <v>SLAVEN LTDA.</v>
      </c>
      <c r="C10131" t="s">
        <v>769</v>
      </c>
      <c r="D10131">
        <f>VLOOKUP(C10131,RUBRO!A$2:B$935,2)</f>
        <v>82</v>
      </c>
      <c r="E10131">
        <f>VLOOKUP(A10131,EMPRESA!A$2:B$5796,2,FALSE)</f>
        <v>4999</v>
      </c>
    </row>
    <row r="10132" spans="1:5">
      <c r="A10132" t="s">
        <v>2794</v>
      </c>
      <c r="B10132" t="str">
        <f t="shared" si="158"/>
        <v>SM S.A.</v>
      </c>
      <c r="C10132" t="s">
        <v>2770</v>
      </c>
      <c r="D10132">
        <f>VLOOKUP(C10132,RUBRO!A$2:B$935,2)</f>
        <v>326</v>
      </c>
      <c r="E10132">
        <f>VLOOKUP(A10132,EMPRESA!A$2:B$5796,2,FALSE)</f>
        <v>5000</v>
      </c>
    </row>
    <row r="10133" spans="1:5">
      <c r="A10133" t="s">
        <v>3698</v>
      </c>
      <c r="B10133" t="str">
        <f t="shared" si="158"/>
        <v>SMB FACTORING S.A.</v>
      </c>
      <c r="C10133" t="s">
        <v>3691</v>
      </c>
      <c r="D10133">
        <f>VLOOKUP(C10133,RUBRO!A$2:B$935,2)</f>
        <v>418</v>
      </c>
      <c r="E10133">
        <f>VLOOKUP(A10133,EMPRESA!A$2:B$5796,2,FALSE)</f>
        <v>5001</v>
      </c>
    </row>
    <row r="10134" spans="1:5">
      <c r="A10134" t="s">
        <v>1326</v>
      </c>
      <c r="B10134" t="str">
        <f t="shared" si="158"/>
        <v>SMS CHILE S.A.</v>
      </c>
      <c r="C10134" t="s">
        <v>1318</v>
      </c>
      <c r="D10134">
        <f>VLOOKUP(C10134,RUBRO!A$2:B$935,2)</f>
        <v>119</v>
      </c>
      <c r="E10134">
        <f>VLOOKUP(A10134,EMPRESA!A$2:B$5796,2,FALSE)</f>
        <v>5002</v>
      </c>
    </row>
    <row r="10135" spans="1:5">
      <c r="A10135" t="s">
        <v>1326</v>
      </c>
      <c r="B10135" t="str">
        <f t="shared" si="158"/>
        <v>SMS CHILE S.A.</v>
      </c>
      <c r="C10135" t="s">
        <v>2354</v>
      </c>
      <c r="D10135">
        <f>VLOOKUP(C10135,RUBRO!A$2:B$935,2)</f>
        <v>264</v>
      </c>
      <c r="E10135">
        <f>VLOOKUP(A10135,EMPRESA!A$2:B$5796,2,FALSE)</f>
        <v>5002</v>
      </c>
    </row>
    <row r="10136" spans="1:5">
      <c r="A10136" t="s">
        <v>1326</v>
      </c>
      <c r="B10136" t="str">
        <f t="shared" si="158"/>
        <v>SMS CHILE S.A.</v>
      </c>
      <c r="C10136" t="s">
        <v>2372</v>
      </c>
      <c r="D10136">
        <f>VLOOKUP(C10136,RUBRO!A$2:B$935,2)</f>
        <v>269</v>
      </c>
      <c r="E10136">
        <f>VLOOKUP(A10136,EMPRESA!A$2:B$5796,2,FALSE)</f>
        <v>5002</v>
      </c>
    </row>
    <row r="10137" spans="1:5">
      <c r="A10137" t="s">
        <v>3077</v>
      </c>
      <c r="B10137" t="str">
        <f t="shared" si="158"/>
        <v>SNOWLAND COMERCIO EXTERIOR LTDA.</v>
      </c>
      <c r="C10137" t="s">
        <v>3059</v>
      </c>
      <c r="D10137">
        <f>VLOOKUP(C10137,RUBRO!A$2:B$935,2)</f>
        <v>339</v>
      </c>
      <c r="E10137">
        <f>VLOOKUP(A10137,EMPRESA!A$2:B$5796,2,FALSE)</f>
        <v>5003</v>
      </c>
    </row>
    <row r="10138" spans="1:5">
      <c r="A10138" t="s">
        <v>6410</v>
      </c>
      <c r="B10138" t="str">
        <f t="shared" si="158"/>
        <v>SOBRES NACIONALES LTDA.</v>
      </c>
      <c r="C10138" t="s">
        <v>6409</v>
      </c>
      <c r="D10138">
        <f>VLOOKUP(C10138,RUBRO!A$2:B$935,2)</f>
        <v>845</v>
      </c>
      <c r="E10138">
        <f>VLOOKUP(A10138,EMPRESA!A$2:B$5796,2,FALSE)</f>
        <v>5004</v>
      </c>
    </row>
    <row r="10139" spans="1:5">
      <c r="A10139" t="s">
        <v>1308</v>
      </c>
      <c r="B10139" t="str">
        <f t="shared" si="158"/>
        <v>SOCIBER LTDA.</v>
      </c>
      <c r="C10139" t="s">
        <v>1300</v>
      </c>
      <c r="D10139">
        <f>VLOOKUP(C10139,RUBRO!A$2:B$935,2)</f>
        <v>117</v>
      </c>
      <c r="E10139">
        <f>VLOOKUP(A10139,EMPRESA!A$2:B$5796,2,FALSE)</f>
        <v>5005</v>
      </c>
    </row>
    <row r="10140" spans="1:5">
      <c r="A10140" t="s">
        <v>2141</v>
      </c>
      <c r="B10140" t="str">
        <f t="shared" si="158"/>
        <v>SOCIEDAD ADMINISTRADORA DE CREDITO SOLVENCIA S.A.</v>
      </c>
      <c r="C10140" t="s">
        <v>2134</v>
      </c>
      <c r="D10140">
        <f>VLOOKUP(C10140,RUBRO!A$2:B$935,2)</f>
        <v>237</v>
      </c>
      <c r="E10140">
        <f>VLOOKUP(A10140,EMPRESA!A$2:B$5796,2,FALSE)</f>
        <v>5006</v>
      </c>
    </row>
    <row r="10141" spans="1:5">
      <c r="A10141" t="s">
        <v>300</v>
      </c>
      <c r="B10141" t="str">
        <f t="shared" si="158"/>
        <v>SOCIEDAD ADMINISTRADORA DE FONDOS DE INVERSION PRIVADOS ALCANTARA S.A.</v>
      </c>
      <c r="C10141" t="s">
        <v>290</v>
      </c>
      <c r="D10141">
        <f>VLOOKUP(C10141,RUBRO!A$2:B$935,2)</f>
        <v>27</v>
      </c>
      <c r="E10141">
        <f>VLOOKUP(A10141,EMPRESA!A$2:B$5796,2,FALSE)</f>
        <v>5007</v>
      </c>
    </row>
    <row r="10142" spans="1:5">
      <c r="A10142" t="s">
        <v>3846</v>
      </c>
      <c r="B10142" t="str">
        <f t="shared" si="158"/>
        <v>SOCIEDAD AGRICOLA ALFONSO LTDA.</v>
      </c>
      <c r="C10142" t="s">
        <v>3814</v>
      </c>
      <c r="D10142">
        <f>VLOOKUP(C10142,RUBRO!A$2:B$935,2)</f>
        <v>449</v>
      </c>
      <c r="E10142">
        <f>VLOOKUP(A10142,EMPRESA!A$2:B$5796,2,FALSE)</f>
        <v>5008</v>
      </c>
    </row>
    <row r="10143" spans="1:5">
      <c r="A10143" t="s">
        <v>3627</v>
      </c>
      <c r="B10143" t="str">
        <f t="shared" si="158"/>
        <v>SOCIEDAD AGRICOLA CERRO CAMPANARIO SPA</v>
      </c>
      <c r="C10143" t="s">
        <v>3431</v>
      </c>
      <c r="D10143">
        <f>VLOOKUP(C10143,RUBRO!A$2:B$935,2)</f>
        <v>413</v>
      </c>
      <c r="E10143">
        <f>VLOOKUP(A10143,EMPRESA!A$2:B$5796,2,FALSE)</f>
        <v>5009</v>
      </c>
    </row>
    <row r="10144" spans="1:5">
      <c r="A10144" t="s">
        <v>3627</v>
      </c>
      <c r="B10144" t="str">
        <f t="shared" si="158"/>
        <v>SOCIEDAD AGRICOLA CERRO CAMPANARIO SPA</v>
      </c>
      <c r="C10144" t="s">
        <v>3814</v>
      </c>
      <c r="D10144">
        <f>VLOOKUP(C10144,RUBRO!A$2:B$935,2)</f>
        <v>449</v>
      </c>
      <c r="E10144">
        <f>VLOOKUP(A10144,EMPRESA!A$2:B$5796,2,FALSE)</f>
        <v>5009</v>
      </c>
    </row>
    <row r="10145" spans="1:5">
      <c r="A10145" t="s">
        <v>3847</v>
      </c>
      <c r="B10145" t="str">
        <f t="shared" si="158"/>
        <v>SOCIEDAD AGRICOLA CHICUREO LTDA.</v>
      </c>
      <c r="C10145" t="s">
        <v>3814</v>
      </c>
      <c r="D10145">
        <f>VLOOKUP(C10145,RUBRO!A$2:B$935,2)</f>
        <v>449</v>
      </c>
      <c r="E10145">
        <f>VLOOKUP(A10145,EMPRESA!A$2:B$5796,2,FALSE)</f>
        <v>5010</v>
      </c>
    </row>
    <row r="10146" spans="1:5">
      <c r="A10146" t="s">
        <v>3628</v>
      </c>
      <c r="B10146" t="str">
        <f t="shared" si="158"/>
        <v>SOCIEDAD AGRICOLA LA ROSA SOFRUCO S.A.</v>
      </c>
      <c r="C10146" t="s">
        <v>3431</v>
      </c>
      <c r="D10146">
        <f>VLOOKUP(C10146,RUBRO!A$2:B$935,2)</f>
        <v>413</v>
      </c>
      <c r="E10146">
        <f>VLOOKUP(A10146,EMPRESA!A$2:B$5796,2,FALSE)</f>
        <v>5011</v>
      </c>
    </row>
    <row r="10147" spans="1:5">
      <c r="A10147" t="s">
        <v>3628</v>
      </c>
      <c r="B10147" t="str">
        <f t="shared" si="158"/>
        <v>SOCIEDAD AGRICOLA LA ROSA SOFRUCO S.A.</v>
      </c>
      <c r="C10147" t="s">
        <v>3814</v>
      </c>
      <c r="D10147">
        <f>VLOOKUP(C10147,RUBRO!A$2:B$935,2)</f>
        <v>449</v>
      </c>
      <c r="E10147">
        <f>VLOOKUP(A10147,EMPRESA!A$2:B$5796,2,FALSE)</f>
        <v>5011</v>
      </c>
    </row>
    <row r="10148" spans="1:5">
      <c r="A10148" t="s">
        <v>3628</v>
      </c>
      <c r="B10148" t="str">
        <f t="shared" si="158"/>
        <v>SOCIEDAD AGRICOLA LA ROSA SOFRUCO S.A.</v>
      </c>
      <c r="C10148" t="s">
        <v>4988</v>
      </c>
      <c r="D10148">
        <f>VLOOKUP(C10148,RUBRO!A$2:B$935,2)</f>
        <v>528</v>
      </c>
      <c r="E10148">
        <f>VLOOKUP(A10148,EMPRESA!A$2:B$5796,2,FALSE)</f>
        <v>5011</v>
      </c>
    </row>
    <row r="10149" spans="1:5">
      <c r="A10149" t="s">
        <v>3628</v>
      </c>
      <c r="B10149" t="str">
        <f t="shared" si="158"/>
        <v>SOCIEDAD AGRICOLA LA ROSA SOFRUCO S.A.</v>
      </c>
      <c r="C10149" t="s">
        <v>6670</v>
      </c>
      <c r="D10149">
        <f>VLOOKUP(C10149,RUBRO!A$2:B$935,2)</f>
        <v>929</v>
      </c>
      <c r="E10149">
        <f>VLOOKUP(A10149,EMPRESA!A$2:B$5796,2,FALSE)</f>
        <v>5011</v>
      </c>
    </row>
    <row r="10150" spans="1:5">
      <c r="A10150" t="s">
        <v>5049</v>
      </c>
      <c r="B10150" t="str">
        <f t="shared" si="158"/>
        <v>SOCIEDAD AGRICOLA LA ROTUNDA LTDA.</v>
      </c>
      <c r="C10150" t="s">
        <v>5038</v>
      </c>
      <c r="D10150">
        <f>VLOOKUP(C10150,RUBRO!A$2:B$935,2)</f>
        <v>540</v>
      </c>
      <c r="E10150">
        <f>VLOOKUP(A10150,EMPRESA!A$2:B$5796,2,FALSE)</f>
        <v>5012</v>
      </c>
    </row>
    <row r="10151" spans="1:5">
      <c r="A10151" t="s">
        <v>3848</v>
      </c>
      <c r="B10151" t="str">
        <f t="shared" si="158"/>
        <v>SOCIEDAD AGRICOLA LOS GIRASOLES LTDA.</v>
      </c>
      <c r="C10151" t="s">
        <v>3814</v>
      </c>
      <c r="D10151">
        <f>VLOOKUP(C10151,RUBRO!A$2:B$935,2)</f>
        <v>449</v>
      </c>
      <c r="E10151">
        <f>VLOOKUP(A10151,EMPRESA!A$2:B$5796,2,FALSE)</f>
        <v>5013</v>
      </c>
    </row>
    <row r="10152" spans="1:5">
      <c r="A10152" t="s">
        <v>3849</v>
      </c>
      <c r="B10152" t="str">
        <f t="shared" si="158"/>
        <v>SOCIEDAD AGRICOLA QUILIN LTDA.</v>
      </c>
      <c r="C10152" t="s">
        <v>3814</v>
      </c>
      <c r="D10152">
        <f>VLOOKUP(C10152,RUBRO!A$2:B$935,2)</f>
        <v>449</v>
      </c>
      <c r="E10152">
        <f>VLOOKUP(A10152,EMPRESA!A$2:B$5796,2,FALSE)</f>
        <v>5014</v>
      </c>
    </row>
    <row r="10153" spans="1:5">
      <c r="A10153" t="s">
        <v>5810</v>
      </c>
      <c r="B10153" t="str">
        <f t="shared" si="158"/>
        <v>SOCIEDAD AGRICOLA REQUINGUA LTDA.</v>
      </c>
      <c r="C10153" t="s">
        <v>5799</v>
      </c>
      <c r="D10153">
        <f>VLOOKUP(C10153,RUBRO!A$2:B$935,2)</f>
        <v>713</v>
      </c>
      <c r="E10153">
        <f>VLOOKUP(A10153,EMPRESA!A$2:B$5796,2,FALSE)</f>
        <v>5015</v>
      </c>
    </row>
    <row r="10154" spans="1:5">
      <c r="A10154" t="s">
        <v>5810</v>
      </c>
      <c r="B10154" t="str">
        <f t="shared" si="158"/>
        <v>SOCIEDAD AGRICOLA REQUINGUA LTDA.</v>
      </c>
      <c r="C10154" t="s">
        <v>6670</v>
      </c>
      <c r="D10154">
        <f>VLOOKUP(C10154,RUBRO!A$2:B$935,2)</f>
        <v>929</v>
      </c>
      <c r="E10154">
        <f>VLOOKUP(A10154,EMPRESA!A$2:B$5796,2,FALSE)</f>
        <v>5015</v>
      </c>
    </row>
    <row r="10155" spans="1:5">
      <c r="A10155" t="s">
        <v>3851</v>
      </c>
      <c r="B10155" t="str">
        <f t="shared" si="158"/>
        <v>SOCIEDAD AGRICOLA VINA PEREZ LLANO LTDA.</v>
      </c>
      <c r="C10155" t="s">
        <v>3814</v>
      </c>
      <c r="D10155">
        <f>VLOOKUP(C10155,RUBRO!A$2:B$935,2)</f>
        <v>449</v>
      </c>
      <c r="E10155">
        <f>VLOOKUP(A10155,EMPRESA!A$2:B$5796,2,FALSE)</f>
        <v>5016</v>
      </c>
    </row>
    <row r="10156" spans="1:5">
      <c r="A10156" t="s">
        <v>3850</v>
      </c>
      <c r="B10156" t="str">
        <f t="shared" si="158"/>
        <v>SOCIEDAD AGRICOLA VISTA HERMOSA LTDA.</v>
      </c>
      <c r="C10156" t="s">
        <v>3814</v>
      </c>
      <c r="D10156">
        <f>VLOOKUP(C10156,RUBRO!A$2:B$935,2)</f>
        <v>449</v>
      </c>
      <c r="E10156">
        <f>VLOOKUP(A10156,EMPRESA!A$2:B$5796,2,FALSE)</f>
        <v>5017</v>
      </c>
    </row>
    <row r="10157" spans="1:5">
      <c r="A10157" t="s">
        <v>3629</v>
      </c>
      <c r="B10157" t="str">
        <f t="shared" si="158"/>
        <v>SOCIEDAD AGRICOLA Y FORESTAL CASINO SPA</v>
      </c>
      <c r="C10157" t="s">
        <v>3431</v>
      </c>
      <c r="D10157">
        <f>VLOOKUP(C10157,RUBRO!A$2:B$935,2)</f>
        <v>413</v>
      </c>
      <c r="E10157">
        <f>VLOOKUP(A10157,EMPRESA!A$2:B$5796,2,FALSE)</f>
        <v>5018</v>
      </c>
    </row>
    <row r="10158" spans="1:5">
      <c r="A10158" t="s">
        <v>3629</v>
      </c>
      <c r="B10158" t="str">
        <f t="shared" si="158"/>
        <v>SOCIEDAD AGRICOLA Y FORESTAL CASINO SPA</v>
      </c>
      <c r="C10158" t="s">
        <v>6599</v>
      </c>
      <c r="D10158">
        <f>VLOOKUP(C10158,RUBRO!A$2:B$935,2)</f>
        <v>871</v>
      </c>
      <c r="E10158">
        <f>VLOOKUP(A10158,EMPRESA!A$2:B$5796,2,FALSE)</f>
        <v>5018</v>
      </c>
    </row>
    <row r="10159" spans="1:5">
      <c r="A10159" t="s">
        <v>2851</v>
      </c>
      <c r="B10159" t="str">
        <f t="shared" si="158"/>
        <v>SOCIEDAD AGRICOLA Y SERVICIO ISLA DE PASCUA SPA</v>
      </c>
      <c r="C10159" t="s">
        <v>2830</v>
      </c>
      <c r="D10159">
        <f>VLOOKUP(C10159,RUBRO!A$2:B$935,2)</f>
        <v>329</v>
      </c>
      <c r="E10159">
        <f>VLOOKUP(A10159,EMPRESA!A$2:B$5796,2,FALSE)</f>
        <v>5019</v>
      </c>
    </row>
    <row r="10160" spans="1:5">
      <c r="A10160" t="s">
        <v>2851</v>
      </c>
      <c r="B10160" t="str">
        <f t="shared" si="158"/>
        <v>SOCIEDAD AGRICOLA Y SERVICIO ISLA DE PASCUA SPA</v>
      </c>
      <c r="C10160" t="s">
        <v>6267</v>
      </c>
      <c r="D10160">
        <f>VLOOKUP(C10160,RUBRO!A$2:B$935,2)</f>
        <v>812</v>
      </c>
      <c r="E10160">
        <f>VLOOKUP(A10160,EMPRESA!A$2:B$5796,2,FALSE)</f>
        <v>5019</v>
      </c>
    </row>
    <row r="10161" spans="1:5">
      <c r="A10161" t="s">
        <v>1933</v>
      </c>
      <c r="B10161" t="str">
        <f t="shared" si="158"/>
        <v>SOCIEDAD ALIMENTOS SCHWENCKE SPA</v>
      </c>
      <c r="C10161" t="s">
        <v>1912</v>
      </c>
      <c r="D10161">
        <f>VLOOKUP(C10161,RUBRO!A$2:B$935,2)</f>
        <v>201</v>
      </c>
      <c r="E10161">
        <f>VLOOKUP(A10161,EMPRESA!A$2:B$5796,2,FALSE)</f>
        <v>5020</v>
      </c>
    </row>
    <row r="10162" spans="1:5">
      <c r="A10162" t="s">
        <v>686</v>
      </c>
      <c r="B10162" t="str">
        <f t="shared" si="158"/>
        <v>SOCIEDAD ANCLAJES CHILE LTDA.</v>
      </c>
      <c r="C10162" t="s">
        <v>680</v>
      </c>
      <c r="D10162">
        <f>VLOOKUP(C10162,RUBRO!A$2:B$935,2)</f>
        <v>67</v>
      </c>
      <c r="E10162">
        <f>VLOOKUP(A10162,EMPRESA!A$2:B$5796,2,FALSE)</f>
        <v>5021</v>
      </c>
    </row>
    <row r="10163" spans="1:5">
      <c r="A10163" t="s">
        <v>2110</v>
      </c>
      <c r="B10163" t="str">
        <f t="shared" si="158"/>
        <v>SOCIEDAD ANONIMA DE DEPORTES CASCADA DE EL SALTO</v>
      </c>
      <c r="C10163" t="s">
        <v>2090</v>
      </c>
      <c r="D10163">
        <f>VLOOKUP(C10163,RUBRO!A$2:B$935,2)</f>
        <v>236</v>
      </c>
      <c r="E10163">
        <f>VLOOKUP(A10163,EMPRESA!A$2:B$5796,2,FALSE)</f>
        <v>5022</v>
      </c>
    </row>
    <row r="10164" spans="1:5">
      <c r="A10164" t="s">
        <v>2110</v>
      </c>
      <c r="B10164" t="str">
        <f t="shared" si="158"/>
        <v>SOCIEDAD ANONIMA DE DEPORTES CASCADA DE EL SALTO</v>
      </c>
      <c r="C10164" t="s">
        <v>2681</v>
      </c>
      <c r="D10164">
        <f>VLOOKUP(C10164,RUBRO!A$2:B$935,2)</f>
        <v>308</v>
      </c>
      <c r="E10164">
        <f>VLOOKUP(A10164,EMPRESA!A$2:B$5796,2,FALSE)</f>
        <v>5022</v>
      </c>
    </row>
    <row r="10165" spans="1:5">
      <c r="A10165" t="s">
        <v>2111</v>
      </c>
      <c r="B10165" t="str">
        <f t="shared" si="158"/>
        <v>SOCIEDAD ANONIMA DE DEPORTES CLUB DE GOLF SANTIAGO</v>
      </c>
      <c r="C10165" t="s">
        <v>2090</v>
      </c>
      <c r="D10165">
        <f>VLOOKUP(C10165,RUBRO!A$2:B$935,2)</f>
        <v>236</v>
      </c>
      <c r="E10165">
        <f>VLOOKUP(A10165,EMPRESA!A$2:B$5796,2,FALSE)</f>
        <v>5023</v>
      </c>
    </row>
    <row r="10166" spans="1:5">
      <c r="A10166" t="s">
        <v>971</v>
      </c>
      <c r="B10166" t="str">
        <f t="shared" si="158"/>
        <v>SOCIEDAD ANONIMA INDUSTRIAL METALURGICA Y ELECTRICA SCANABISSI GREDILLA</v>
      </c>
      <c r="C10166" t="s">
        <v>927</v>
      </c>
      <c r="D10166">
        <f>VLOOKUP(C10166,RUBRO!A$2:B$935,2)</f>
        <v>98</v>
      </c>
      <c r="E10166">
        <f>VLOOKUP(A10166,EMPRESA!A$2:B$5796,2,FALSE)</f>
        <v>5024</v>
      </c>
    </row>
    <row r="10167" spans="1:5">
      <c r="A10167" t="s">
        <v>3630</v>
      </c>
      <c r="B10167" t="str">
        <f t="shared" si="158"/>
        <v>SOCIEDAD ANONIMA VINA SANTA RITA</v>
      </c>
      <c r="C10167" t="s">
        <v>3431</v>
      </c>
      <c r="D10167">
        <f>VLOOKUP(C10167,RUBRO!A$2:B$935,2)</f>
        <v>413</v>
      </c>
      <c r="E10167">
        <f>VLOOKUP(A10167,EMPRESA!A$2:B$5796,2,FALSE)</f>
        <v>5025</v>
      </c>
    </row>
    <row r="10168" spans="1:5">
      <c r="A10168" t="s">
        <v>3630</v>
      </c>
      <c r="B10168" t="str">
        <f t="shared" si="158"/>
        <v>SOCIEDAD ANONIMA VINA SANTA RITA</v>
      </c>
      <c r="C10168" t="s">
        <v>5071</v>
      </c>
      <c r="D10168">
        <f>VLOOKUP(C10168,RUBRO!A$2:B$935,2)</f>
        <v>546</v>
      </c>
      <c r="E10168">
        <f>VLOOKUP(A10168,EMPRESA!A$2:B$5796,2,FALSE)</f>
        <v>5025</v>
      </c>
    </row>
    <row r="10169" spans="1:5">
      <c r="A10169" t="s">
        <v>3630</v>
      </c>
      <c r="B10169" t="str">
        <f t="shared" si="158"/>
        <v>SOCIEDAD ANONIMA VINA SANTA RITA</v>
      </c>
      <c r="C10169" t="s">
        <v>6670</v>
      </c>
      <c r="D10169">
        <f>VLOOKUP(C10169,RUBRO!A$2:B$935,2)</f>
        <v>929</v>
      </c>
      <c r="E10169">
        <f>VLOOKUP(A10169,EMPRESA!A$2:B$5796,2,FALSE)</f>
        <v>5025</v>
      </c>
    </row>
    <row r="10170" spans="1:5">
      <c r="A10170" t="s">
        <v>5379</v>
      </c>
      <c r="B10170" t="str">
        <f t="shared" si="158"/>
        <v>SOCIEDAD APICOLA LOS QUILLAYES LTDA.</v>
      </c>
      <c r="C10170" t="s">
        <v>5375</v>
      </c>
      <c r="D10170">
        <f>VLOOKUP(C10170,RUBRO!A$2:B$935,2)</f>
        <v>609</v>
      </c>
      <c r="E10170">
        <f>VLOOKUP(A10170,EMPRESA!A$2:B$5796,2,FALSE)</f>
        <v>5026</v>
      </c>
    </row>
    <row r="10171" spans="1:5">
      <c r="A10171" t="s">
        <v>3631</v>
      </c>
      <c r="B10171" t="str">
        <f t="shared" si="158"/>
        <v>SOCIEDAD ASERRADERO VOIPIR LTDA.</v>
      </c>
      <c r="C10171" t="s">
        <v>3431</v>
      </c>
      <c r="D10171">
        <f>VLOOKUP(C10171,RUBRO!A$2:B$935,2)</f>
        <v>413</v>
      </c>
      <c r="E10171">
        <f>VLOOKUP(A10171,EMPRESA!A$2:B$5796,2,FALSE)</f>
        <v>5027</v>
      </c>
    </row>
    <row r="10172" spans="1:5">
      <c r="A10172" t="s">
        <v>3631</v>
      </c>
      <c r="B10172" t="str">
        <f t="shared" si="158"/>
        <v>SOCIEDAD ASERRADERO VOIPIR LTDA.</v>
      </c>
      <c r="C10172" t="s">
        <v>5104</v>
      </c>
      <c r="D10172">
        <f>VLOOKUP(C10172,RUBRO!A$2:B$935,2)</f>
        <v>555</v>
      </c>
      <c r="E10172">
        <f>VLOOKUP(A10172,EMPRESA!A$2:B$5796,2,FALSE)</f>
        <v>5027</v>
      </c>
    </row>
    <row r="10173" spans="1:5">
      <c r="A10173" t="s">
        <v>2827</v>
      </c>
      <c r="B10173" t="str">
        <f t="shared" si="158"/>
        <v>SOCIEDAD AUSTRAL DE ELECTRICIDAD S.A.</v>
      </c>
      <c r="C10173" t="s">
        <v>2803</v>
      </c>
      <c r="D10173">
        <f>VLOOKUP(C10173,RUBRO!A$2:B$935,2)</f>
        <v>328</v>
      </c>
      <c r="E10173">
        <f>VLOOKUP(A10173,EMPRESA!A$2:B$5796,2,FALSE)</f>
        <v>5028</v>
      </c>
    </row>
    <row r="10174" spans="1:5">
      <c r="A10174" t="s">
        <v>1367</v>
      </c>
      <c r="B10174" t="str">
        <f t="shared" si="158"/>
        <v>SOCIEDAD AZUFRERA POLAN</v>
      </c>
      <c r="C10174" t="s">
        <v>1365</v>
      </c>
      <c r="D10174">
        <f>VLOOKUP(C10174,RUBRO!A$2:B$935,2)</f>
        <v>125</v>
      </c>
      <c r="E10174">
        <f>VLOOKUP(A10174,EMPRESA!A$2:B$5796,2,FALSE)</f>
        <v>5029</v>
      </c>
    </row>
    <row r="10175" spans="1:5">
      <c r="A10175" t="s">
        <v>5069</v>
      </c>
      <c r="B10175" t="str">
        <f t="shared" si="158"/>
        <v>SOCIEDAD BIBLICA CHILENA</v>
      </c>
      <c r="C10175" t="s">
        <v>5064</v>
      </c>
      <c r="D10175">
        <f>VLOOKUP(C10175,RUBRO!A$2:B$935,2)</f>
        <v>544</v>
      </c>
      <c r="E10175">
        <f>VLOOKUP(A10175,EMPRESA!A$2:B$5796,2,FALSE)</f>
        <v>5030</v>
      </c>
    </row>
    <row r="10176" spans="1:5">
      <c r="A10176" t="s">
        <v>4734</v>
      </c>
      <c r="B10176" t="str">
        <f t="shared" si="158"/>
        <v>SOCIEDAD CANNONI HERMANOS LTDA.</v>
      </c>
      <c r="C10176" t="s">
        <v>4700</v>
      </c>
      <c r="D10176">
        <f>VLOOKUP(C10176,RUBRO!A$2:B$935,2)</f>
        <v>489</v>
      </c>
      <c r="E10176">
        <f>VLOOKUP(A10176,EMPRESA!A$2:B$5796,2,FALSE)</f>
        <v>5031</v>
      </c>
    </row>
    <row r="10177" spans="1:5">
      <c r="A10177" t="s">
        <v>1944</v>
      </c>
      <c r="B10177" t="str">
        <f t="shared" si="158"/>
        <v>SOCIEDAD CEMENTERIO METROPOLITANO LTDA.</v>
      </c>
      <c r="C10177" t="s">
        <v>1939</v>
      </c>
      <c r="D10177">
        <f>VLOOKUP(C10177,RUBRO!A$2:B$935,2)</f>
        <v>203</v>
      </c>
      <c r="E10177">
        <f>VLOOKUP(A10177,EMPRESA!A$2:B$5796,2,FALSE)</f>
        <v>5032</v>
      </c>
    </row>
    <row r="10178" spans="1:5">
      <c r="A10178" t="s">
        <v>1294</v>
      </c>
      <c r="B10178" t="str">
        <f t="shared" si="158"/>
        <v>SOCIEDAD CHILENA DE AUTORES E INTERPRETES MUSICALES</v>
      </c>
      <c r="C10178" t="s">
        <v>1188</v>
      </c>
      <c r="D10178">
        <f>VLOOKUP(C10178,RUBRO!A$2:B$935,2)</f>
        <v>116</v>
      </c>
      <c r="E10178">
        <f>VLOOKUP(A10178,EMPRESA!A$2:B$5796,2,FALSE)</f>
        <v>5033</v>
      </c>
    </row>
    <row r="10179" spans="1:5">
      <c r="A10179" t="s">
        <v>2132</v>
      </c>
      <c r="B10179" t="str">
        <f t="shared" ref="B10179:B10242" si="159">UPPER(A10179)</f>
        <v>SOCIEDAD CLINICA DEL MAULE S.A.</v>
      </c>
      <c r="C10179" t="s">
        <v>2114</v>
      </c>
      <c r="D10179">
        <f>VLOOKUP(C10179,RUBRO!A$2:B$935,2)</f>
        <v>234</v>
      </c>
      <c r="E10179">
        <f>VLOOKUP(A10179,EMPRESA!A$2:B$5796,2,FALSE)</f>
        <v>5034</v>
      </c>
    </row>
    <row r="10180" spans="1:5">
      <c r="A10180" t="s">
        <v>6160</v>
      </c>
      <c r="B10180" t="str">
        <f t="shared" si="159"/>
        <v>SOCIEDAD COMERCIAL ABUJATUM Y TALA LTDA.</v>
      </c>
      <c r="C10180" t="s">
        <v>6122</v>
      </c>
      <c r="D10180">
        <f>VLOOKUP(C10180,RUBRO!A$2:B$935,2)</f>
        <v>778</v>
      </c>
      <c r="E10180">
        <f>VLOOKUP(A10180,EMPRESA!A$2:B$5796,2,FALSE)</f>
        <v>5035</v>
      </c>
    </row>
    <row r="10181" spans="1:5">
      <c r="A10181" t="s">
        <v>6160</v>
      </c>
      <c r="B10181" t="str">
        <f t="shared" si="159"/>
        <v>SOCIEDAD COMERCIAL ABUJATUM Y TALA LTDA.</v>
      </c>
      <c r="C10181" t="s">
        <v>6179</v>
      </c>
      <c r="D10181">
        <f>VLOOKUP(C10181,RUBRO!A$2:B$935,2)</f>
        <v>782</v>
      </c>
      <c r="E10181">
        <f>VLOOKUP(A10181,EMPRESA!A$2:B$5796,2,FALSE)</f>
        <v>5035</v>
      </c>
    </row>
    <row r="10182" spans="1:5">
      <c r="A10182" t="s">
        <v>6160</v>
      </c>
      <c r="B10182" t="str">
        <f t="shared" si="159"/>
        <v>SOCIEDAD COMERCIAL ABUJATUM Y TALA LTDA.</v>
      </c>
      <c r="C10182" t="s">
        <v>6545</v>
      </c>
      <c r="D10182">
        <f>VLOOKUP(C10182,RUBRO!A$2:B$935,2)</f>
        <v>896</v>
      </c>
      <c r="E10182">
        <f>VLOOKUP(A10182,EMPRESA!A$2:B$5796,2,FALSE)</f>
        <v>5035</v>
      </c>
    </row>
    <row r="10183" spans="1:5">
      <c r="A10183" t="s">
        <v>766</v>
      </c>
      <c r="B10183" t="str">
        <f t="shared" si="159"/>
        <v>SOCIEDAD COMERCIAL ALO RENTAL Y CIA. LTDA.</v>
      </c>
      <c r="C10183" t="s">
        <v>763</v>
      </c>
      <c r="D10183">
        <f>VLOOKUP(C10183,RUBRO!A$2:B$935,2)</f>
        <v>81</v>
      </c>
      <c r="E10183">
        <f>VLOOKUP(A10183,EMPRESA!A$2:B$5796,2,FALSE)</f>
        <v>5036</v>
      </c>
    </row>
    <row r="10184" spans="1:5">
      <c r="A10184" t="s">
        <v>1934</v>
      </c>
      <c r="B10184" t="str">
        <f t="shared" si="159"/>
        <v>SOCIEDAD COMERCIAL CECINAS ANCUD LTDA.</v>
      </c>
      <c r="C10184" t="s">
        <v>1912</v>
      </c>
      <c r="D10184">
        <f>VLOOKUP(C10184,RUBRO!A$2:B$935,2)</f>
        <v>201</v>
      </c>
      <c r="E10184">
        <f>VLOOKUP(A10184,EMPRESA!A$2:B$5796,2,FALSE)</f>
        <v>5037</v>
      </c>
    </row>
    <row r="10185" spans="1:5">
      <c r="A10185" t="s">
        <v>4614</v>
      </c>
      <c r="B10185" t="str">
        <f t="shared" si="159"/>
        <v>SOCIEDAD COMERCIAL CHARMI LTDA.</v>
      </c>
      <c r="C10185" t="s">
        <v>4530</v>
      </c>
      <c r="D10185">
        <f>VLOOKUP(C10185,RUBRO!A$2:B$935,2)</f>
        <v>486</v>
      </c>
      <c r="E10185">
        <f>VLOOKUP(A10185,EMPRESA!A$2:B$5796,2,FALSE)</f>
        <v>5038</v>
      </c>
    </row>
    <row r="10186" spans="1:5">
      <c r="A10186" t="s">
        <v>873</v>
      </c>
      <c r="B10186" t="str">
        <f t="shared" si="159"/>
        <v>SOCIEDAD COMERCIAL CRUZEIRO GOMAS LTDA.</v>
      </c>
      <c r="C10186" t="s">
        <v>861</v>
      </c>
      <c r="D10186">
        <f>VLOOKUP(C10186,RUBRO!A$2:B$935,2)</f>
        <v>93</v>
      </c>
      <c r="E10186">
        <f>VLOOKUP(A10186,EMPRESA!A$2:B$5796,2,FALSE)</f>
        <v>5039</v>
      </c>
    </row>
    <row r="10187" spans="1:5">
      <c r="A10187" t="s">
        <v>873</v>
      </c>
      <c r="B10187" t="str">
        <f t="shared" si="159"/>
        <v>SOCIEDAD COMERCIAL CRUZEIRO GOMAS LTDA.</v>
      </c>
      <c r="C10187" t="s">
        <v>6041</v>
      </c>
      <c r="D10187">
        <f>VLOOKUP(C10187,RUBRO!A$2:B$935,2)</f>
        <v>763</v>
      </c>
      <c r="E10187">
        <f>VLOOKUP(A10187,EMPRESA!A$2:B$5796,2,FALSE)</f>
        <v>5039</v>
      </c>
    </row>
    <row r="10188" spans="1:5">
      <c r="A10188" t="s">
        <v>3737</v>
      </c>
      <c r="B10188" t="str">
        <f t="shared" si="159"/>
        <v>SOCIEDAD COMERCIAL E INDUSTRIAL MACROMUNDO LTDA.</v>
      </c>
      <c r="C10188" t="s">
        <v>3715</v>
      </c>
      <c r="D10188">
        <f>VLOOKUP(C10188,RUBRO!A$2:B$935,2)</f>
        <v>422</v>
      </c>
      <c r="E10188">
        <f>VLOOKUP(A10188,EMPRESA!A$2:B$5796,2,FALSE)</f>
        <v>5040</v>
      </c>
    </row>
    <row r="10189" spans="1:5">
      <c r="A10189" t="s">
        <v>3383</v>
      </c>
      <c r="B10189" t="str">
        <f t="shared" si="159"/>
        <v>SOCIEDAD COMERCIAL E INVERSIONES RICARDO SANHUEZA HOTT LTDA.</v>
      </c>
      <c r="C10189" t="s">
        <v>3351</v>
      </c>
      <c r="D10189">
        <f>VLOOKUP(C10189,RUBRO!A$2:B$935,2)</f>
        <v>400</v>
      </c>
      <c r="E10189">
        <f>VLOOKUP(A10189,EMPRESA!A$2:B$5796,2,FALSE)</f>
        <v>5041</v>
      </c>
    </row>
    <row r="10190" spans="1:5">
      <c r="A10190" t="s">
        <v>5889</v>
      </c>
      <c r="B10190" t="str">
        <f t="shared" si="159"/>
        <v>SOCIEDAD COMERCIAL INDUSTRIAL PLAYCAR LTDA.</v>
      </c>
      <c r="C10190" t="s">
        <v>5857</v>
      </c>
      <c r="D10190">
        <f>VLOOKUP(C10190,RUBRO!A$2:B$935,2)</f>
        <v>720</v>
      </c>
      <c r="E10190">
        <f>VLOOKUP(A10190,EMPRESA!A$2:B$5796,2,FALSE)</f>
        <v>5042</v>
      </c>
    </row>
    <row r="10191" spans="1:5">
      <c r="A10191" t="s">
        <v>1840</v>
      </c>
      <c r="B10191" t="str">
        <f t="shared" si="159"/>
        <v>SOCIEDAD COMERCIAL JOSE MARIN ANTONIN Y CIA. LTDA.</v>
      </c>
      <c r="C10191" t="s">
        <v>1823</v>
      </c>
      <c r="D10191">
        <f>VLOOKUP(C10191,RUBRO!A$2:B$935,2)</f>
        <v>192</v>
      </c>
      <c r="E10191">
        <f>VLOOKUP(A10191,EMPRESA!A$2:B$5796,2,FALSE)</f>
        <v>5043</v>
      </c>
    </row>
    <row r="10192" spans="1:5">
      <c r="A10192" t="s">
        <v>1840</v>
      </c>
      <c r="B10192" t="str">
        <f t="shared" si="159"/>
        <v>SOCIEDAD COMERCIAL JOSE MARIN ANTONIN Y CIA. LTDA.</v>
      </c>
      <c r="C10192" t="s">
        <v>3431</v>
      </c>
      <c r="D10192">
        <f>VLOOKUP(C10192,RUBRO!A$2:B$935,2)</f>
        <v>413</v>
      </c>
      <c r="E10192">
        <f>VLOOKUP(A10192,EMPRESA!A$2:B$5796,2,FALSE)</f>
        <v>5043</v>
      </c>
    </row>
    <row r="10193" spans="1:5">
      <c r="A10193" t="s">
        <v>1840</v>
      </c>
      <c r="B10193" t="str">
        <f t="shared" si="159"/>
        <v>SOCIEDAD COMERCIAL JOSE MARIN ANTONIN Y CIA. LTDA.</v>
      </c>
      <c r="C10193" t="s">
        <v>3802</v>
      </c>
      <c r="D10193">
        <f>VLOOKUP(C10193,RUBRO!A$2:B$935,2)</f>
        <v>447</v>
      </c>
      <c r="E10193">
        <f>VLOOKUP(A10193,EMPRESA!A$2:B$5796,2,FALSE)</f>
        <v>5043</v>
      </c>
    </row>
    <row r="10194" spans="1:5">
      <c r="A10194" t="s">
        <v>1801</v>
      </c>
      <c r="B10194" t="str">
        <f t="shared" si="159"/>
        <v>SOCIEDAD COMERCIAL LAS COSCOJAS LTDA.</v>
      </c>
      <c r="C10194" t="s">
        <v>1790</v>
      </c>
      <c r="D10194">
        <f>VLOOKUP(C10194,RUBRO!A$2:B$935,2)</f>
        <v>191</v>
      </c>
      <c r="E10194">
        <f>VLOOKUP(A10194,EMPRESA!A$2:B$5796,2,FALSE)</f>
        <v>5044</v>
      </c>
    </row>
    <row r="10195" spans="1:5">
      <c r="A10195" t="s">
        <v>2292</v>
      </c>
      <c r="B10195" t="str">
        <f t="shared" si="159"/>
        <v>SOCIEDAD COMERCIAL LIBRERIAS COLON LTDA.</v>
      </c>
      <c r="C10195" t="s">
        <v>2250</v>
      </c>
      <c r="D10195">
        <f>VLOOKUP(C10195,RUBRO!A$2:B$935,2)</f>
        <v>253</v>
      </c>
      <c r="E10195">
        <f>VLOOKUP(A10195,EMPRESA!A$2:B$5796,2,FALSE)</f>
        <v>5045</v>
      </c>
    </row>
    <row r="10196" spans="1:5">
      <c r="A10196" t="s">
        <v>2292</v>
      </c>
      <c r="B10196" t="str">
        <f t="shared" si="159"/>
        <v>SOCIEDAD COMERCIAL LIBRERIAS COLON LTDA.</v>
      </c>
      <c r="C10196" t="s">
        <v>5064</v>
      </c>
      <c r="D10196">
        <f>VLOOKUP(C10196,RUBRO!A$2:B$935,2)</f>
        <v>544</v>
      </c>
      <c r="E10196">
        <f>VLOOKUP(A10196,EMPRESA!A$2:B$5796,2,FALSE)</f>
        <v>5045</v>
      </c>
    </row>
    <row r="10197" spans="1:5">
      <c r="A10197" t="s">
        <v>972</v>
      </c>
      <c r="B10197" t="str">
        <f t="shared" si="159"/>
        <v>SOCIEDAD COMERCIAL NUEVA LUZ LTDA.</v>
      </c>
      <c r="C10197" t="s">
        <v>927</v>
      </c>
      <c r="D10197">
        <f>VLOOKUP(C10197,RUBRO!A$2:B$935,2)</f>
        <v>98</v>
      </c>
      <c r="E10197">
        <f>VLOOKUP(A10197,EMPRESA!A$2:B$5796,2,FALSE)</f>
        <v>5046</v>
      </c>
    </row>
    <row r="10198" spans="1:5">
      <c r="A10198" t="s">
        <v>5490</v>
      </c>
      <c r="B10198" t="str">
        <f t="shared" si="159"/>
        <v>SOCIEDAD COMERCIAL PELLACANI SPA</v>
      </c>
      <c r="C10198" t="s">
        <v>5487</v>
      </c>
      <c r="D10198">
        <f>VLOOKUP(C10198,RUBRO!A$2:B$935,2)</f>
        <v>592</v>
      </c>
      <c r="E10198">
        <f>VLOOKUP(A10198,EMPRESA!A$2:B$5796,2,FALSE)</f>
        <v>5047</v>
      </c>
    </row>
    <row r="10199" spans="1:5">
      <c r="A10199" t="s">
        <v>908</v>
      </c>
      <c r="B10199" t="str">
        <f t="shared" si="159"/>
        <v>SOCIEDAD COMERCIAL SAN ANDRES LTDA.</v>
      </c>
      <c r="C10199" t="s">
        <v>887</v>
      </c>
      <c r="D10199">
        <f>VLOOKUP(C10199,RUBRO!A$2:B$935,2)</f>
        <v>96</v>
      </c>
      <c r="E10199">
        <f>VLOOKUP(A10199,EMPRESA!A$2:B$5796,2,FALSE)</f>
        <v>5048</v>
      </c>
    </row>
    <row r="10200" spans="1:5">
      <c r="A10200" t="s">
        <v>908</v>
      </c>
      <c r="B10200" t="str">
        <f t="shared" si="159"/>
        <v>SOCIEDAD COMERCIAL SAN ANDRES LTDA.</v>
      </c>
      <c r="C10200" t="s">
        <v>3715</v>
      </c>
      <c r="D10200">
        <f>VLOOKUP(C10200,RUBRO!A$2:B$935,2)</f>
        <v>422</v>
      </c>
      <c r="E10200">
        <f>VLOOKUP(A10200,EMPRESA!A$2:B$5796,2,FALSE)</f>
        <v>5048</v>
      </c>
    </row>
    <row r="10201" spans="1:5">
      <c r="A10201" t="s">
        <v>2293</v>
      </c>
      <c r="B10201" t="str">
        <f t="shared" si="159"/>
        <v>SOCIEDAD COMERCIAL SINTAS LTDA.</v>
      </c>
      <c r="C10201" t="s">
        <v>2250</v>
      </c>
      <c r="D10201">
        <f>VLOOKUP(C10201,RUBRO!A$2:B$935,2)</f>
        <v>253</v>
      </c>
      <c r="E10201">
        <f>VLOOKUP(A10201,EMPRESA!A$2:B$5796,2,FALSE)</f>
        <v>5049</v>
      </c>
    </row>
    <row r="10202" spans="1:5">
      <c r="A10202" t="s">
        <v>2293</v>
      </c>
      <c r="B10202" t="str">
        <f t="shared" si="159"/>
        <v>SOCIEDAD COMERCIAL SINTAS LTDA.</v>
      </c>
      <c r="C10202" t="s">
        <v>6366</v>
      </c>
      <c r="D10202">
        <f>VLOOKUP(C10202,RUBRO!A$2:B$935,2)</f>
        <v>832</v>
      </c>
      <c r="E10202">
        <f>VLOOKUP(A10202,EMPRESA!A$2:B$5796,2,FALSE)</f>
        <v>5049</v>
      </c>
    </row>
    <row r="10203" spans="1:5">
      <c r="A10203" t="s">
        <v>3632</v>
      </c>
      <c r="B10203" t="str">
        <f t="shared" si="159"/>
        <v>SOCIEDAD COMERCIAL SUNAGRO LTDA.</v>
      </c>
      <c r="C10203" t="s">
        <v>3431</v>
      </c>
      <c r="D10203">
        <f>VLOOKUP(C10203,RUBRO!A$2:B$935,2)</f>
        <v>413</v>
      </c>
      <c r="E10203">
        <f>VLOOKUP(A10203,EMPRESA!A$2:B$5796,2,FALSE)</f>
        <v>5050</v>
      </c>
    </row>
    <row r="10204" spans="1:5">
      <c r="A10204" t="s">
        <v>3632</v>
      </c>
      <c r="B10204" t="str">
        <f t="shared" si="159"/>
        <v>SOCIEDAD COMERCIAL SUNAGRO LTDA.</v>
      </c>
      <c r="C10204" t="s">
        <v>3814</v>
      </c>
      <c r="D10204">
        <f>VLOOKUP(C10204,RUBRO!A$2:B$935,2)</f>
        <v>449</v>
      </c>
      <c r="E10204">
        <f>VLOOKUP(A10204,EMPRESA!A$2:B$5796,2,FALSE)</f>
        <v>5050</v>
      </c>
    </row>
    <row r="10205" spans="1:5">
      <c r="A10205" t="s">
        <v>501</v>
      </c>
      <c r="B10205" t="str">
        <f t="shared" si="159"/>
        <v>SOCIEDAD COMERCIAL TECNISA CHILE SPA</v>
      </c>
      <c r="C10205" t="s">
        <v>478</v>
      </c>
      <c r="D10205">
        <f>VLOOKUP(C10205,RUBRO!A$2:B$935,2)</f>
        <v>44</v>
      </c>
      <c r="E10205">
        <f>VLOOKUP(A10205,EMPRESA!A$2:B$5796,2,FALSE)</f>
        <v>5051</v>
      </c>
    </row>
    <row r="10206" spans="1:5">
      <c r="A10206" t="s">
        <v>501</v>
      </c>
      <c r="B10206" t="str">
        <f t="shared" si="159"/>
        <v>SOCIEDAD COMERCIAL TECNISA CHILE SPA</v>
      </c>
      <c r="C10206" t="s">
        <v>2513</v>
      </c>
      <c r="D10206">
        <f>VLOOKUP(C10206,RUBRO!A$2:B$935,2)</f>
        <v>285</v>
      </c>
      <c r="E10206">
        <f>VLOOKUP(A10206,EMPRESA!A$2:B$5796,2,FALSE)</f>
        <v>5051</v>
      </c>
    </row>
    <row r="10207" spans="1:5">
      <c r="A10207" t="s">
        <v>501</v>
      </c>
      <c r="B10207" t="str">
        <f t="shared" si="159"/>
        <v>SOCIEDAD COMERCIAL TECNISA CHILE SPA</v>
      </c>
      <c r="C10207" t="s">
        <v>5200</v>
      </c>
      <c r="D10207">
        <f>VLOOKUP(C10207,RUBRO!A$2:B$935,2)</f>
        <v>564</v>
      </c>
      <c r="E10207">
        <f>VLOOKUP(A10207,EMPRESA!A$2:B$5796,2,FALSE)</f>
        <v>5051</v>
      </c>
    </row>
    <row r="10208" spans="1:5">
      <c r="A10208" t="s">
        <v>501</v>
      </c>
      <c r="B10208" t="str">
        <f t="shared" si="159"/>
        <v>SOCIEDAD COMERCIAL TECNISA CHILE SPA</v>
      </c>
      <c r="C10208" t="s">
        <v>5206</v>
      </c>
      <c r="D10208">
        <f>VLOOKUP(C10208,RUBRO!A$2:B$935,2)</f>
        <v>565</v>
      </c>
      <c r="E10208">
        <f>VLOOKUP(A10208,EMPRESA!A$2:B$5796,2,FALSE)</f>
        <v>5051</v>
      </c>
    </row>
    <row r="10209" spans="1:5">
      <c r="A10209" t="s">
        <v>6033</v>
      </c>
      <c r="B10209" t="str">
        <f t="shared" si="159"/>
        <v>SOCIEDAD COMERCIAL VICENTE GIMENO C. S.A.</v>
      </c>
      <c r="C10209" t="s">
        <v>6031</v>
      </c>
      <c r="D10209">
        <f>VLOOKUP(C10209,RUBRO!A$2:B$935,2)</f>
        <v>759</v>
      </c>
      <c r="E10209">
        <f>VLOOKUP(A10209,EMPRESA!A$2:B$5796,2,FALSE)</f>
        <v>5052</v>
      </c>
    </row>
    <row r="10210" spans="1:5">
      <c r="A10210" t="s">
        <v>84</v>
      </c>
      <c r="B10210" t="str">
        <f t="shared" si="159"/>
        <v>SOCIEDAD COMERCIAL WERNER Y RADDATZ SPA</v>
      </c>
      <c r="C10210" t="s">
        <v>75</v>
      </c>
      <c r="D10210">
        <f>VLOOKUP(C10210,RUBRO!A$2:B$935,2)</f>
        <v>4</v>
      </c>
      <c r="E10210">
        <f>VLOOKUP(A10210,EMPRESA!A$2:B$5796,2,FALSE)</f>
        <v>5053</v>
      </c>
    </row>
    <row r="10211" spans="1:5">
      <c r="A10211" t="s">
        <v>84</v>
      </c>
      <c r="B10211" t="str">
        <f t="shared" si="159"/>
        <v>SOCIEDAD COMERCIAL WERNER Y RADDATZ SPA</v>
      </c>
      <c r="C10211" t="s">
        <v>478</v>
      </c>
      <c r="D10211">
        <f>VLOOKUP(C10211,RUBRO!A$2:B$935,2)</f>
        <v>44</v>
      </c>
      <c r="E10211">
        <f>VLOOKUP(A10211,EMPRESA!A$2:B$5796,2,FALSE)</f>
        <v>5053</v>
      </c>
    </row>
    <row r="10212" spans="1:5">
      <c r="A10212" t="s">
        <v>84</v>
      </c>
      <c r="B10212" t="str">
        <f t="shared" si="159"/>
        <v>SOCIEDAD COMERCIAL WERNER Y RADDATZ SPA</v>
      </c>
      <c r="C10212" t="s">
        <v>720</v>
      </c>
      <c r="D10212">
        <f>VLOOKUP(C10212,RUBRO!A$2:B$935,2)</f>
        <v>74</v>
      </c>
      <c r="E10212">
        <f>VLOOKUP(A10212,EMPRESA!A$2:B$5796,2,FALSE)</f>
        <v>5053</v>
      </c>
    </row>
    <row r="10213" spans="1:5">
      <c r="A10213" t="s">
        <v>84</v>
      </c>
      <c r="B10213" t="str">
        <f t="shared" si="159"/>
        <v>SOCIEDAD COMERCIAL WERNER Y RADDATZ SPA</v>
      </c>
      <c r="C10213" t="s">
        <v>887</v>
      </c>
      <c r="D10213">
        <f>VLOOKUP(C10213,RUBRO!A$2:B$935,2)</f>
        <v>96</v>
      </c>
      <c r="E10213">
        <f>VLOOKUP(A10213,EMPRESA!A$2:B$5796,2,FALSE)</f>
        <v>5053</v>
      </c>
    </row>
    <row r="10214" spans="1:5">
      <c r="A10214" t="s">
        <v>84</v>
      </c>
      <c r="B10214" t="str">
        <f t="shared" si="159"/>
        <v>SOCIEDAD COMERCIAL WERNER Y RADDATZ SPA</v>
      </c>
      <c r="C10214" t="s">
        <v>2696</v>
      </c>
      <c r="D10214">
        <f>VLOOKUP(C10214,RUBRO!A$2:B$935,2)</f>
        <v>311</v>
      </c>
      <c r="E10214">
        <f>VLOOKUP(A10214,EMPRESA!A$2:B$5796,2,FALSE)</f>
        <v>5053</v>
      </c>
    </row>
    <row r="10215" spans="1:5">
      <c r="A10215" t="s">
        <v>84</v>
      </c>
      <c r="B10215" t="str">
        <f t="shared" si="159"/>
        <v>SOCIEDAD COMERCIAL WERNER Y RADDATZ SPA</v>
      </c>
      <c r="C10215" t="s">
        <v>3715</v>
      </c>
      <c r="D10215">
        <f>VLOOKUP(C10215,RUBRO!A$2:B$935,2)</f>
        <v>422</v>
      </c>
      <c r="E10215">
        <f>VLOOKUP(A10215,EMPRESA!A$2:B$5796,2,FALSE)</f>
        <v>5053</v>
      </c>
    </row>
    <row r="10216" spans="1:5">
      <c r="A10216" t="s">
        <v>84</v>
      </c>
      <c r="B10216" t="str">
        <f t="shared" si="159"/>
        <v>SOCIEDAD COMERCIAL WERNER Y RADDATZ SPA</v>
      </c>
      <c r="C10216" t="s">
        <v>5330</v>
      </c>
      <c r="D10216">
        <f>VLOOKUP(C10216,RUBRO!A$2:B$935,2)</f>
        <v>596</v>
      </c>
      <c r="E10216">
        <f>VLOOKUP(A10216,EMPRESA!A$2:B$5796,2,FALSE)</f>
        <v>5053</v>
      </c>
    </row>
    <row r="10217" spans="1:5">
      <c r="A10217" t="s">
        <v>84</v>
      </c>
      <c r="B10217" t="str">
        <f t="shared" si="159"/>
        <v>SOCIEDAD COMERCIAL WERNER Y RADDATZ SPA</v>
      </c>
      <c r="C10217" t="s">
        <v>5696</v>
      </c>
      <c r="D10217">
        <f>VLOOKUP(C10217,RUBRO!A$2:B$935,2)</f>
        <v>676</v>
      </c>
      <c r="E10217">
        <f>VLOOKUP(A10217,EMPRESA!A$2:B$5796,2,FALSE)</f>
        <v>5053</v>
      </c>
    </row>
    <row r="10218" spans="1:5">
      <c r="A10218" t="s">
        <v>84</v>
      </c>
      <c r="B10218" t="str">
        <f t="shared" si="159"/>
        <v>SOCIEDAD COMERCIAL WERNER Y RADDATZ SPA</v>
      </c>
      <c r="C10218" t="s">
        <v>6100</v>
      </c>
      <c r="D10218">
        <f>VLOOKUP(C10218,RUBRO!A$2:B$935,2)</f>
        <v>768</v>
      </c>
      <c r="E10218">
        <f>VLOOKUP(A10218,EMPRESA!A$2:B$5796,2,FALSE)</f>
        <v>5053</v>
      </c>
    </row>
    <row r="10219" spans="1:5">
      <c r="A10219" t="s">
        <v>475</v>
      </c>
      <c r="B10219" t="str">
        <f t="shared" si="159"/>
        <v>SOCIEDAD COMERCIAL Y AISLANTES SUR-POL LTDA.</v>
      </c>
      <c r="C10219" t="s">
        <v>463</v>
      </c>
      <c r="D10219">
        <f>VLOOKUP(C10219,RUBRO!A$2:B$935,2)</f>
        <v>43</v>
      </c>
      <c r="E10219">
        <f>VLOOKUP(A10219,EMPRESA!A$2:B$5796,2,FALSE)</f>
        <v>5054</v>
      </c>
    </row>
    <row r="10220" spans="1:5">
      <c r="A10220" t="s">
        <v>5146</v>
      </c>
      <c r="B10220" t="str">
        <f t="shared" si="159"/>
        <v>SOCIEDAD COMERCIAL Y FORESTAL RIO BLANCO LTDA.</v>
      </c>
      <c r="C10220" t="s">
        <v>5104</v>
      </c>
      <c r="D10220">
        <f>VLOOKUP(C10220,RUBRO!A$2:B$935,2)</f>
        <v>555</v>
      </c>
      <c r="E10220">
        <f>VLOOKUP(A10220,EMPRESA!A$2:B$5796,2,FALSE)</f>
        <v>5055</v>
      </c>
    </row>
    <row r="10221" spans="1:5">
      <c r="A10221" t="s">
        <v>5448</v>
      </c>
      <c r="B10221" t="str">
        <f t="shared" si="159"/>
        <v>SOCIEDAD COMERCIALIZADORA Y DISTRIBUIDORA LIBERONA S.A.</v>
      </c>
      <c r="C10221" t="s">
        <v>5429</v>
      </c>
      <c r="D10221">
        <f>VLOOKUP(C10221,RUBRO!A$2:B$935,2)</f>
        <v>620</v>
      </c>
      <c r="E10221">
        <f>VLOOKUP(A10221,EMPRESA!A$2:B$5796,2,FALSE)</f>
        <v>5056</v>
      </c>
    </row>
    <row r="10222" spans="1:5">
      <c r="A10222" t="s">
        <v>328</v>
      </c>
      <c r="B10222" t="str">
        <f t="shared" si="159"/>
        <v>SOCIEDAD CONCESIONARIA AEROPUERTO DE ARICA S.A.</v>
      </c>
      <c r="C10222" t="s">
        <v>327</v>
      </c>
      <c r="D10222">
        <f>VLOOKUP(C10222,RUBRO!A$2:B$935,2)</f>
        <v>34</v>
      </c>
      <c r="E10222">
        <f>VLOOKUP(A10222,EMPRESA!A$2:B$5796,2,FALSE)</f>
        <v>5057</v>
      </c>
    </row>
    <row r="10223" spans="1:5">
      <c r="A10223" t="s">
        <v>328</v>
      </c>
      <c r="B10223" t="str">
        <f t="shared" si="159"/>
        <v>SOCIEDAD CONCESIONARIA AEROPUERTO DE ARICA S.A.</v>
      </c>
      <c r="C10223" t="s">
        <v>2311</v>
      </c>
      <c r="D10223">
        <f>VLOOKUP(C10223,RUBRO!A$2:B$935,2)</f>
        <v>257</v>
      </c>
      <c r="E10223">
        <f>VLOOKUP(A10223,EMPRESA!A$2:B$5796,2,FALSE)</f>
        <v>5057</v>
      </c>
    </row>
    <row r="10224" spans="1:5">
      <c r="A10224" t="s">
        <v>2320</v>
      </c>
      <c r="B10224" t="str">
        <f t="shared" si="159"/>
        <v>SOCIEDAD CONCESIONARIA AUTOPISTA DE LOS ANDES S.A.</v>
      </c>
      <c r="C10224" t="s">
        <v>2311</v>
      </c>
      <c r="D10224">
        <f>VLOOKUP(C10224,RUBRO!A$2:B$935,2)</f>
        <v>257</v>
      </c>
      <c r="E10224">
        <f>VLOOKUP(A10224,EMPRESA!A$2:B$5796,2,FALSE)</f>
        <v>5058</v>
      </c>
    </row>
    <row r="10225" spans="1:5">
      <c r="A10225" t="s">
        <v>2321</v>
      </c>
      <c r="B10225" t="str">
        <f t="shared" si="159"/>
        <v>SOCIEDAD CONCESIONARIA AUTOPISTA DEL ACONCAGUA S.A.</v>
      </c>
      <c r="C10225" t="s">
        <v>2311</v>
      </c>
      <c r="D10225">
        <f>VLOOKUP(C10225,RUBRO!A$2:B$935,2)</f>
        <v>257</v>
      </c>
      <c r="E10225">
        <f>VLOOKUP(A10225,EMPRESA!A$2:B$5796,2,FALSE)</f>
        <v>5059</v>
      </c>
    </row>
    <row r="10226" spans="1:5">
      <c r="A10226" t="s">
        <v>2322</v>
      </c>
      <c r="B10226" t="str">
        <f t="shared" si="159"/>
        <v>SOCIEDAD CONCESIONARIA AUTOPISTA DEL ITATA S.A.</v>
      </c>
      <c r="C10226" t="s">
        <v>2311</v>
      </c>
      <c r="D10226">
        <f>VLOOKUP(C10226,RUBRO!A$2:B$935,2)</f>
        <v>257</v>
      </c>
      <c r="E10226">
        <f>VLOOKUP(A10226,EMPRESA!A$2:B$5796,2,FALSE)</f>
        <v>5060</v>
      </c>
    </row>
    <row r="10227" spans="1:5">
      <c r="A10227" t="s">
        <v>2323</v>
      </c>
      <c r="B10227" t="str">
        <f t="shared" si="159"/>
        <v>SOCIEDAD CONCESIONARIA AUTOPISTA DEL SOL S.A.</v>
      </c>
      <c r="C10227" t="s">
        <v>2311</v>
      </c>
      <c r="D10227">
        <f>VLOOKUP(C10227,RUBRO!A$2:B$935,2)</f>
        <v>257</v>
      </c>
      <c r="E10227">
        <f>VLOOKUP(A10227,EMPRESA!A$2:B$5796,2,FALSE)</f>
        <v>5061</v>
      </c>
    </row>
    <row r="10228" spans="1:5">
      <c r="A10228" t="s">
        <v>2318</v>
      </c>
      <c r="B10228" t="str">
        <f t="shared" si="159"/>
        <v>SOCIEDAD CONCESIONARIA AUTOPISTA INTERPORTUARIA S.A</v>
      </c>
      <c r="C10228" t="s">
        <v>2311</v>
      </c>
      <c r="D10228">
        <f>VLOOKUP(C10228,RUBRO!A$2:B$935,2)</f>
        <v>257</v>
      </c>
      <c r="E10228">
        <f>VLOOKUP(A10228,EMPRESA!A$2:B$5796,2,FALSE)</f>
        <v>5062</v>
      </c>
    </row>
    <row r="10229" spans="1:5">
      <c r="A10229" t="s">
        <v>2319</v>
      </c>
      <c r="B10229" t="str">
        <f t="shared" si="159"/>
        <v>SOCIEDAD CONCESIONARIA AUTOPISTA NORORIENTE S.A.</v>
      </c>
      <c r="C10229" t="s">
        <v>2311</v>
      </c>
      <c r="D10229">
        <f>VLOOKUP(C10229,RUBRO!A$2:B$935,2)</f>
        <v>257</v>
      </c>
      <c r="E10229">
        <f>VLOOKUP(A10229,EMPRESA!A$2:B$5796,2,FALSE)</f>
        <v>5063</v>
      </c>
    </row>
    <row r="10230" spans="1:5">
      <c r="A10230" t="s">
        <v>2324</v>
      </c>
      <c r="B10230" t="str">
        <f t="shared" si="159"/>
        <v>SOCIEDAD CONCESIONARIA BAS S.A.</v>
      </c>
      <c r="C10230" t="s">
        <v>2311</v>
      </c>
      <c r="D10230">
        <f>VLOOKUP(C10230,RUBRO!A$2:B$935,2)</f>
        <v>257</v>
      </c>
      <c r="E10230">
        <f>VLOOKUP(A10230,EMPRESA!A$2:B$5796,2,FALSE)</f>
        <v>5064</v>
      </c>
    </row>
    <row r="10231" spans="1:5">
      <c r="A10231" t="s">
        <v>2325</v>
      </c>
      <c r="B10231" t="str">
        <f t="shared" si="159"/>
        <v>SOCIEDAD CONCESIONARIA CONEXION LAS REJAS S.A.</v>
      </c>
      <c r="C10231" t="s">
        <v>2311</v>
      </c>
      <c r="D10231">
        <f>VLOOKUP(C10231,RUBRO!A$2:B$935,2)</f>
        <v>257</v>
      </c>
      <c r="E10231">
        <f>VLOOKUP(A10231,EMPRESA!A$2:B$5796,2,FALSE)</f>
        <v>5065</v>
      </c>
    </row>
    <row r="10232" spans="1:5">
      <c r="A10232" t="s">
        <v>2326</v>
      </c>
      <c r="B10232" t="str">
        <f t="shared" si="159"/>
        <v>SOCIEDAD CONCESIONARIA COSTANERA NORTE S.A.</v>
      </c>
      <c r="C10232" t="s">
        <v>2311</v>
      </c>
      <c r="D10232">
        <f>VLOOKUP(C10232,RUBRO!A$2:B$935,2)</f>
        <v>257</v>
      </c>
      <c r="E10232">
        <f>VLOOKUP(A10232,EMPRESA!A$2:B$5796,2,FALSE)</f>
        <v>5066</v>
      </c>
    </row>
    <row r="10233" spans="1:5">
      <c r="A10233" t="s">
        <v>2334</v>
      </c>
      <c r="B10233" t="str">
        <f t="shared" si="159"/>
        <v>SOCIEDAD CONCESIONARIA DE LOS LAGOS S.A.</v>
      </c>
      <c r="C10233" t="s">
        <v>2311</v>
      </c>
      <c r="D10233">
        <f>VLOOKUP(C10233,RUBRO!A$2:B$935,2)</f>
        <v>257</v>
      </c>
      <c r="E10233">
        <f>VLOOKUP(A10233,EMPRESA!A$2:B$5796,2,FALSE)</f>
        <v>5067</v>
      </c>
    </row>
    <row r="10234" spans="1:5">
      <c r="A10234" t="s">
        <v>2335</v>
      </c>
      <c r="B10234" t="str">
        <f t="shared" si="159"/>
        <v>SOCIEDAD CONCESIONARIA DEL ELQUI S.A.</v>
      </c>
      <c r="C10234" t="s">
        <v>2311</v>
      </c>
      <c r="D10234">
        <f>VLOOKUP(C10234,RUBRO!A$2:B$935,2)</f>
        <v>257</v>
      </c>
      <c r="E10234">
        <f>VLOOKUP(A10234,EMPRESA!A$2:B$5796,2,FALSE)</f>
        <v>5068</v>
      </c>
    </row>
    <row r="10235" spans="1:5">
      <c r="A10235" t="s">
        <v>2327</v>
      </c>
      <c r="B10235" t="str">
        <f t="shared" si="159"/>
        <v>SOCIEDAD CONCESIONARIA EMBALSE CONVENTO VIEJO S.A.</v>
      </c>
      <c r="C10235" t="s">
        <v>2311</v>
      </c>
      <c r="D10235">
        <f>VLOOKUP(C10235,RUBRO!A$2:B$935,2)</f>
        <v>257</v>
      </c>
      <c r="E10235">
        <f>VLOOKUP(A10235,EMPRESA!A$2:B$5796,2,FALSE)</f>
        <v>5069</v>
      </c>
    </row>
    <row r="10236" spans="1:5">
      <c r="A10236" t="s">
        <v>2328</v>
      </c>
      <c r="B10236" t="str">
        <f t="shared" si="159"/>
        <v>SOCIEDAD CONCESIONARIA INTERMODAL LA CISTERNA S.A.</v>
      </c>
      <c r="C10236" t="s">
        <v>2311</v>
      </c>
      <c r="D10236">
        <f>VLOOKUP(C10236,RUBRO!A$2:B$935,2)</f>
        <v>257</v>
      </c>
      <c r="E10236">
        <f>VLOOKUP(A10236,EMPRESA!A$2:B$5796,2,FALSE)</f>
        <v>5070</v>
      </c>
    </row>
    <row r="10237" spans="1:5">
      <c r="A10237" t="s">
        <v>2329</v>
      </c>
      <c r="B10237" t="str">
        <f t="shared" si="159"/>
        <v>SOCIEDAD CONCESIONARIA MELIPILLA S.A.</v>
      </c>
      <c r="C10237" t="s">
        <v>2311</v>
      </c>
      <c r="D10237">
        <f>VLOOKUP(C10237,RUBRO!A$2:B$935,2)</f>
        <v>257</v>
      </c>
      <c r="E10237">
        <f>VLOOKUP(A10237,EMPRESA!A$2:B$5796,2,FALSE)</f>
        <v>5071</v>
      </c>
    </row>
    <row r="10238" spans="1:5">
      <c r="A10238" t="s">
        <v>2330</v>
      </c>
      <c r="B10238" t="str">
        <f t="shared" si="159"/>
        <v>SOCIEDAD CONCESIONARIA NUEVA VESPUCIO SUR S.A.</v>
      </c>
      <c r="C10238" t="s">
        <v>2311</v>
      </c>
      <c r="D10238">
        <f>VLOOKUP(C10238,RUBRO!A$2:B$935,2)</f>
        <v>257</v>
      </c>
      <c r="E10238">
        <f>VLOOKUP(A10238,EMPRESA!A$2:B$5796,2,FALSE)</f>
        <v>5072</v>
      </c>
    </row>
    <row r="10239" spans="1:5">
      <c r="A10239" t="s">
        <v>6573</v>
      </c>
      <c r="B10239" t="str">
        <f t="shared" si="159"/>
        <v>SOCIEDAD CONCESIONARIA NUEVO PUDAHUEL S.A.</v>
      </c>
      <c r="C10239" t="s">
        <v>6568</v>
      </c>
      <c r="D10239">
        <f>VLOOKUP(C10239,RUBRO!A$2:B$935,2)</f>
        <v>907</v>
      </c>
      <c r="E10239">
        <f>VLOOKUP(A10239,EMPRESA!A$2:B$5796,2,FALSE)</f>
        <v>5073</v>
      </c>
    </row>
    <row r="10240" spans="1:5">
      <c r="A10240" t="s">
        <v>279</v>
      </c>
      <c r="B10240" t="str">
        <f t="shared" si="159"/>
        <v>SOCIEDAD CONCESIONARIA PLAZA DE LA CIUDADANIA S.A.</v>
      </c>
      <c r="C10240" t="s">
        <v>272</v>
      </c>
      <c r="D10240">
        <f>VLOOKUP(C10240,RUBRO!A$2:B$935,2)</f>
        <v>23</v>
      </c>
      <c r="E10240">
        <f>VLOOKUP(A10240,EMPRESA!A$2:B$5796,2,FALSE)</f>
        <v>5074</v>
      </c>
    </row>
    <row r="10241" spans="1:5">
      <c r="A10241" t="s">
        <v>279</v>
      </c>
      <c r="B10241" t="str">
        <f t="shared" si="159"/>
        <v>SOCIEDAD CONCESIONARIA PLAZA DE LA CIUDADANIA S.A.</v>
      </c>
      <c r="C10241" t="s">
        <v>2311</v>
      </c>
      <c r="D10241">
        <f>VLOOKUP(C10241,RUBRO!A$2:B$935,2)</f>
        <v>257</v>
      </c>
      <c r="E10241">
        <f>VLOOKUP(A10241,EMPRESA!A$2:B$5796,2,FALSE)</f>
        <v>5074</v>
      </c>
    </row>
    <row r="10242" spans="1:5">
      <c r="A10242" t="s">
        <v>2331</v>
      </c>
      <c r="B10242" t="str">
        <f t="shared" si="159"/>
        <v>SOCIEDAD CONCESIONARIA RUTA DEL ALGARROBO S.A.</v>
      </c>
      <c r="C10242" t="s">
        <v>2311</v>
      </c>
      <c r="D10242">
        <f>VLOOKUP(C10242,RUBRO!A$2:B$935,2)</f>
        <v>257</v>
      </c>
      <c r="E10242">
        <f>VLOOKUP(A10242,EMPRESA!A$2:B$5796,2,FALSE)</f>
        <v>5075</v>
      </c>
    </row>
    <row r="10243" spans="1:5">
      <c r="A10243" t="s">
        <v>2332</v>
      </c>
      <c r="B10243" t="str">
        <f t="shared" ref="B10243:B10306" si="160">UPPER(A10243)</f>
        <v>SOCIEDAD CONCESIONARIA RUTAS DEL DESIERTO S.A.</v>
      </c>
      <c r="C10243" t="s">
        <v>2311</v>
      </c>
      <c r="D10243">
        <f>VLOOKUP(C10243,RUBRO!A$2:B$935,2)</f>
        <v>257</v>
      </c>
      <c r="E10243">
        <f>VLOOKUP(A10243,EMPRESA!A$2:B$5796,2,FALSE)</f>
        <v>5076</v>
      </c>
    </row>
    <row r="10244" spans="1:5">
      <c r="A10244" t="s">
        <v>2333</v>
      </c>
      <c r="B10244" t="str">
        <f t="shared" si="160"/>
        <v>SOCIEDAD CONCESIONARIA RUTAS DEL PACIFICO S.A.</v>
      </c>
      <c r="C10244" t="s">
        <v>2311</v>
      </c>
      <c r="D10244">
        <f>VLOOKUP(C10244,RUBRO!A$2:B$935,2)</f>
        <v>257</v>
      </c>
      <c r="E10244">
        <f>VLOOKUP(A10244,EMPRESA!A$2:B$5796,2,FALSE)</f>
        <v>5077</v>
      </c>
    </row>
    <row r="10245" spans="1:5">
      <c r="A10245" t="s">
        <v>3078</v>
      </c>
      <c r="B10245" t="str">
        <f t="shared" si="160"/>
        <v>SOCIEDAD CONSERVERA COQUIMBO LTDA.</v>
      </c>
      <c r="C10245" t="s">
        <v>3059</v>
      </c>
      <c r="D10245">
        <f>VLOOKUP(C10245,RUBRO!A$2:B$935,2)</f>
        <v>339</v>
      </c>
      <c r="E10245">
        <f>VLOOKUP(A10245,EMPRESA!A$2:B$5796,2,FALSE)</f>
        <v>5078</v>
      </c>
    </row>
    <row r="10246" spans="1:5">
      <c r="A10246" t="s">
        <v>3078</v>
      </c>
      <c r="B10246" t="str">
        <f t="shared" si="160"/>
        <v>SOCIEDAD CONSERVERA COQUIMBO LTDA.</v>
      </c>
      <c r="C10246" t="s">
        <v>3431</v>
      </c>
      <c r="D10246">
        <f>VLOOKUP(C10246,RUBRO!A$2:B$935,2)</f>
        <v>413</v>
      </c>
      <c r="E10246">
        <f>VLOOKUP(A10246,EMPRESA!A$2:B$5796,2,FALSE)</f>
        <v>5078</v>
      </c>
    </row>
    <row r="10247" spans="1:5">
      <c r="A10247" t="s">
        <v>2977</v>
      </c>
      <c r="B10247" t="str">
        <f t="shared" si="160"/>
        <v>SOCIEDAD CONSTRUCTORA DI MAGNA LTDA.</v>
      </c>
      <c r="C10247" t="s">
        <v>2881</v>
      </c>
      <c r="D10247">
        <f>VLOOKUP(C10247,RUBRO!A$2:B$935,2)</f>
        <v>335</v>
      </c>
      <c r="E10247">
        <f>VLOOKUP(A10247,EMPRESA!A$2:B$5796,2,FALSE)</f>
        <v>5079</v>
      </c>
    </row>
    <row r="10248" spans="1:5">
      <c r="A10248" t="s">
        <v>2977</v>
      </c>
      <c r="B10248" t="str">
        <f t="shared" si="160"/>
        <v>SOCIEDAD CONSTRUCTORA DI MAGNA LTDA.</v>
      </c>
      <c r="C10248" t="s">
        <v>6279</v>
      </c>
      <c r="D10248">
        <f>VLOOKUP(C10248,RUBRO!A$2:B$935,2)</f>
        <v>813</v>
      </c>
      <c r="E10248">
        <f>VLOOKUP(A10248,EMPRESA!A$2:B$5796,2,FALSE)</f>
        <v>5079</v>
      </c>
    </row>
    <row r="10249" spans="1:5">
      <c r="A10249" t="s">
        <v>3384</v>
      </c>
      <c r="B10249" t="str">
        <f t="shared" si="160"/>
        <v>SOCIEDAD CONSTRUCTORA THX LTDA.</v>
      </c>
      <c r="C10249" t="s">
        <v>3351</v>
      </c>
      <c r="D10249">
        <f>VLOOKUP(C10249,RUBRO!A$2:B$935,2)</f>
        <v>400</v>
      </c>
      <c r="E10249">
        <f>VLOOKUP(A10249,EMPRESA!A$2:B$5796,2,FALSE)</f>
        <v>5080</v>
      </c>
    </row>
    <row r="10250" spans="1:5">
      <c r="A10250" t="s">
        <v>3052</v>
      </c>
      <c r="B10250" t="str">
        <f t="shared" si="160"/>
        <v>SOCIEDAD CONTRACTUAL MINERA ATACAMA KOZAN</v>
      </c>
      <c r="C10250" t="s">
        <v>3016</v>
      </c>
      <c r="D10250">
        <f>VLOOKUP(C10250,RUBRO!A$2:B$935,2)</f>
        <v>338</v>
      </c>
      <c r="E10250">
        <f>VLOOKUP(A10250,EMPRESA!A$2:B$5796,2,FALSE)</f>
        <v>5081</v>
      </c>
    </row>
    <row r="10251" spans="1:5">
      <c r="A10251" t="s">
        <v>3053</v>
      </c>
      <c r="B10251" t="str">
        <f t="shared" si="160"/>
        <v>SOCIEDAD CONTRACTUAL MINERA EL ABRA</v>
      </c>
      <c r="C10251" t="s">
        <v>3016</v>
      </c>
      <c r="D10251">
        <f>VLOOKUP(C10251,RUBRO!A$2:B$935,2)</f>
        <v>338</v>
      </c>
      <c r="E10251">
        <f>VLOOKUP(A10251,EMPRESA!A$2:B$5796,2,FALSE)</f>
        <v>5082</v>
      </c>
    </row>
    <row r="10252" spans="1:5">
      <c r="A10252" t="s">
        <v>3054</v>
      </c>
      <c r="B10252" t="str">
        <f t="shared" si="160"/>
        <v>SOCIEDAD CONTRACTUAL MINERA EL TOQUI</v>
      </c>
      <c r="C10252" t="s">
        <v>3016</v>
      </c>
      <c r="D10252">
        <f>VLOOKUP(C10252,RUBRO!A$2:B$935,2)</f>
        <v>338</v>
      </c>
      <c r="E10252">
        <f>VLOOKUP(A10252,EMPRESA!A$2:B$5796,2,FALSE)</f>
        <v>5083</v>
      </c>
    </row>
    <row r="10253" spans="1:5">
      <c r="A10253" t="s">
        <v>3054</v>
      </c>
      <c r="B10253" t="str">
        <f t="shared" si="160"/>
        <v>SOCIEDAD CONTRACTUAL MINERA EL TOQUI</v>
      </c>
      <c r="C10253" t="s">
        <v>3431</v>
      </c>
      <c r="D10253">
        <f>VLOOKUP(C10253,RUBRO!A$2:B$935,2)</f>
        <v>413</v>
      </c>
      <c r="E10253">
        <f>VLOOKUP(A10253,EMPRESA!A$2:B$5796,2,FALSE)</f>
        <v>5083</v>
      </c>
    </row>
    <row r="10254" spans="1:5">
      <c r="A10254" t="s">
        <v>5779</v>
      </c>
      <c r="B10254" t="str">
        <f t="shared" si="160"/>
        <v>SOCIEDAD CORREDORA DE SEGUROS TOCONAO LTDA.</v>
      </c>
      <c r="C10254" t="s">
        <v>5771</v>
      </c>
      <c r="D10254">
        <f>VLOOKUP(C10254,RUBRO!A$2:B$935,2)</f>
        <v>707</v>
      </c>
      <c r="E10254">
        <f>VLOOKUP(A10254,EMPRESA!A$2:B$5796,2,FALSE)</f>
        <v>5084</v>
      </c>
    </row>
    <row r="10255" spans="1:5">
      <c r="A10255" t="s">
        <v>2133</v>
      </c>
      <c r="B10255" t="str">
        <f t="shared" si="160"/>
        <v>SOCIEDAD CORTES Y AGUILERA CIA. LTDA.</v>
      </c>
      <c r="C10255" t="s">
        <v>2114</v>
      </c>
      <c r="D10255">
        <f>VLOOKUP(C10255,RUBRO!A$2:B$935,2)</f>
        <v>234</v>
      </c>
      <c r="E10255">
        <f>VLOOKUP(A10255,EMPRESA!A$2:B$5796,2,FALSE)</f>
        <v>5085</v>
      </c>
    </row>
    <row r="10256" spans="1:5">
      <c r="A10256" t="s">
        <v>1364</v>
      </c>
      <c r="B10256" t="str">
        <f t="shared" si="160"/>
        <v>SOCIEDAD CRIADERO FREIRE LTDA.</v>
      </c>
      <c r="C10256" t="s">
        <v>1356</v>
      </c>
      <c r="D10256">
        <f>VLOOKUP(C10256,RUBRO!A$2:B$935,2)</f>
        <v>123</v>
      </c>
      <c r="E10256">
        <f>VLOOKUP(A10256,EMPRESA!A$2:B$5796,2,FALSE)</f>
        <v>5086</v>
      </c>
    </row>
    <row r="10257" spans="1:5">
      <c r="A10257" t="s">
        <v>1364</v>
      </c>
      <c r="B10257" t="str">
        <f t="shared" si="160"/>
        <v>SOCIEDAD CRIADERO FREIRE LTDA.</v>
      </c>
      <c r="C10257" t="s">
        <v>5038</v>
      </c>
      <c r="D10257">
        <f>VLOOKUP(C10257,RUBRO!A$2:B$935,2)</f>
        <v>540</v>
      </c>
      <c r="E10257">
        <f>VLOOKUP(A10257,EMPRESA!A$2:B$5796,2,FALSE)</f>
        <v>5086</v>
      </c>
    </row>
    <row r="10258" spans="1:5">
      <c r="A10258" t="s">
        <v>1364</v>
      </c>
      <c r="B10258" t="str">
        <f t="shared" si="160"/>
        <v>SOCIEDAD CRIADERO FREIRE LTDA.</v>
      </c>
      <c r="C10258" t="s">
        <v>5799</v>
      </c>
      <c r="D10258">
        <f>VLOOKUP(C10258,RUBRO!A$2:B$935,2)</f>
        <v>713</v>
      </c>
      <c r="E10258">
        <f>VLOOKUP(A10258,EMPRESA!A$2:B$5796,2,FALSE)</f>
        <v>5086</v>
      </c>
    </row>
    <row r="10259" spans="1:5">
      <c r="A10259" t="s">
        <v>5631</v>
      </c>
      <c r="B10259" t="str">
        <f t="shared" si="160"/>
        <v>SOCIEDAD DE ALIMENTOS PAYPAS LTDA.</v>
      </c>
      <c r="C10259" t="s">
        <v>5619</v>
      </c>
      <c r="D10259">
        <f>VLOOKUP(C10259,RUBRO!A$2:B$935,2)</f>
        <v>647</v>
      </c>
      <c r="E10259">
        <f>VLOOKUP(A10259,EMPRESA!A$2:B$5796,2,FALSE)</f>
        <v>5087</v>
      </c>
    </row>
    <row r="10260" spans="1:5">
      <c r="A10260" t="s">
        <v>6303</v>
      </c>
      <c r="B10260" t="str">
        <f t="shared" si="160"/>
        <v>SOCIEDAD DE COMERCIO EXTERIOR MEMO LTDA.</v>
      </c>
      <c r="C10260" t="s">
        <v>6300</v>
      </c>
      <c r="D10260">
        <f>VLOOKUP(C10260,RUBRO!A$2:B$935,2)</f>
        <v>816</v>
      </c>
      <c r="E10260">
        <f>VLOOKUP(A10260,EMPRESA!A$2:B$5796,2,FALSE)</f>
        <v>5088</v>
      </c>
    </row>
    <row r="10261" spans="1:5">
      <c r="A10261" t="s">
        <v>2351</v>
      </c>
      <c r="B10261" t="str">
        <f t="shared" si="160"/>
        <v>SOCIEDAD DE CONSTRUCTORES TENSACON S.A.</v>
      </c>
      <c r="C10261" t="s">
        <v>2348</v>
      </c>
      <c r="D10261">
        <f>VLOOKUP(C10261,RUBRO!A$2:B$935,2)</f>
        <v>262</v>
      </c>
      <c r="E10261">
        <f>VLOOKUP(A10261,EMPRESA!A$2:B$5796,2,FALSE)</f>
        <v>5089</v>
      </c>
    </row>
    <row r="10262" spans="1:5">
      <c r="A10262" t="s">
        <v>2351</v>
      </c>
      <c r="B10262" t="str">
        <f t="shared" si="160"/>
        <v>SOCIEDAD DE CONSTRUCTORES TENSACON S.A.</v>
      </c>
      <c r="C10262" t="s">
        <v>5392</v>
      </c>
      <c r="D10262">
        <f>VLOOKUP(C10262,RUBRO!A$2:B$935,2)</f>
        <v>613</v>
      </c>
      <c r="E10262">
        <f>VLOOKUP(A10262,EMPRESA!A$2:B$5796,2,FALSE)</f>
        <v>5089</v>
      </c>
    </row>
    <row r="10263" spans="1:5">
      <c r="A10263" t="s">
        <v>2351</v>
      </c>
      <c r="B10263" t="str">
        <f t="shared" si="160"/>
        <v>SOCIEDAD DE CONSTRUCTORES TENSACON S.A.</v>
      </c>
      <c r="C10263" t="s">
        <v>6312</v>
      </c>
      <c r="D10263">
        <f>VLOOKUP(C10263,RUBRO!A$2:B$935,2)</f>
        <v>823</v>
      </c>
      <c r="E10263">
        <f>VLOOKUP(A10263,EMPRESA!A$2:B$5796,2,FALSE)</f>
        <v>5089</v>
      </c>
    </row>
    <row r="10264" spans="1:5">
      <c r="A10264" t="s">
        <v>1716</v>
      </c>
      <c r="B10264" t="str">
        <f t="shared" si="160"/>
        <v>SOCIEDAD DE DESARROLLO TECNOLOGICO DE LA USACH LTDA.</v>
      </c>
      <c r="C10264" t="s">
        <v>1686</v>
      </c>
      <c r="D10264">
        <f>VLOOKUP(C10264,RUBRO!A$2:B$935,2)</f>
        <v>187</v>
      </c>
      <c r="E10264">
        <f>VLOOKUP(A10264,EMPRESA!A$2:B$5796,2,FALSE)</f>
        <v>5090</v>
      </c>
    </row>
    <row r="10265" spans="1:5">
      <c r="A10265" t="s">
        <v>1717</v>
      </c>
      <c r="B10265" t="str">
        <f t="shared" si="160"/>
        <v>SOCIEDAD DE DESARROLLO Y CAPACITACION AURORA LTDA. (FUNDACION FEDES)</v>
      </c>
      <c r="C10265" t="s">
        <v>1686</v>
      </c>
      <c r="D10265">
        <f>VLOOKUP(C10265,RUBRO!A$2:B$935,2)</f>
        <v>187</v>
      </c>
      <c r="E10265">
        <f>VLOOKUP(A10265,EMPRESA!A$2:B$5796,2,FALSE)</f>
        <v>5091</v>
      </c>
    </row>
    <row r="10266" spans="1:5">
      <c r="A10266" t="s">
        <v>3058</v>
      </c>
      <c r="B10266" t="str">
        <f t="shared" si="160"/>
        <v>SOCIEDAD DE EXPLORACION Y DESARROLLO MINERO</v>
      </c>
      <c r="C10266" t="s">
        <v>3016</v>
      </c>
      <c r="D10266">
        <f>VLOOKUP(C10266,RUBRO!A$2:B$935,2)</f>
        <v>338</v>
      </c>
      <c r="E10266">
        <f>VLOOKUP(A10266,EMPRESA!A$2:B$5796,2,FALSE)</f>
        <v>5092</v>
      </c>
    </row>
    <row r="10267" spans="1:5">
      <c r="A10267" t="s">
        <v>1297</v>
      </c>
      <c r="B10267" t="str">
        <f t="shared" si="160"/>
        <v>SOCIEDAD DE FOMENTO FABRIL F.G. (SOFOFA)</v>
      </c>
      <c r="C10267" t="s">
        <v>1188</v>
      </c>
      <c r="D10267">
        <f>VLOOKUP(C10267,RUBRO!A$2:B$935,2)</f>
        <v>116</v>
      </c>
      <c r="E10267">
        <f>VLOOKUP(A10267,EMPRESA!A$2:B$5796,2,FALSE)</f>
        <v>5093</v>
      </c>
    </row>
    <row r="10268" spans="1:5">
      <c r="A10268" t="s">
        <v>1172</v>
      </c>
      <c r="B10268" t="str">
        <f t="shared" si="160"/>
        <v>SOCIEDAD DE INGENIERIA PULMARI LTDA.</v>
      </c>
      <c r="C10268" t="s">
        <v>1120</v>
      </c>
      <c r="D10268">
        <f>VLOOKUP(C10268,RUBRO!A$2:B$935,2)</f>
        <v>114</v>
      </c>
      <c r="E10268">
        <f>VLOOKUP(A10268,EMPRESA!A$2:B$5796,2,FALSE)</f>
        <v>5094</v>
      </c>
    </row>
    <row r="10269" spans="1:5">
      <c r="A10269" t="s">
        <v>1172</v>
      </c>
      <c r="B10269" t="str">
        <f t="shared" si="160"/>
        <v>SOCIEDAD DE INGENIERIA PULMARI LTDA.</v>
      </c>
      <c r="C10269" t="s">
        <v>4903</v>
      </c>
      <c r="D10269">
        <f>VLOOKUP(C10269,RUBRO!A$2:B$935,2)</f>
        <v>524</v>
      </c>
      <c r="E10269">
        <f>VLOOKUP(A10269,EMPRESA!A$2:B$5796,2,FALSE)</f>
        <v>5094</v>
      </c>
    </row>
    <row r="10270" spans="1:5">
      <c r="A10270" t="s">
        <v>1172</v>
      </c>
      <c r="B10270" t="str">
        <f t="shared" si="160"/>
        <v>SOCIEDAD DE INGENIERIA PULMARI LTDA.</v>
      </c>
      <c r="C10270" t="s">
        <v>6412</v>
      </c>
      <c r="D10270">
        <f>VLOOKUP(C10270,RUBRO!A$2:B$935,2)</f>
        <v>846</v>
      </c>
      <c r="E10270">
        <f>VLOOKUP(A10270,EMPRESA!A$2:B$5796,2,FALSE)</f>
        <v>5094</v>
      </c>
    </row>
    <row r="10271" spans="1:5">
      <c r="A10271" t="s">
        <v>910</v>
      </c>
      <c r="B10271" t="str">
        <f t="shared" si="160"/>
        <v>SOCIEDAD DE INVERSIONES ALIDA ULGINI LTDA.</v>
      </c>
      <c r="C10271" t="s">
        <v>887</v>
      </c>
      <c r="D10271">
        <f>VLOOKUP(C10271,RUBRO!A$2:B$935,2)</f>
        <v>96</v>
      </c>
      <c r="E10271">
        <f>VLOOKUP(A10271,EMPRESA!A$2:B$5796,2,FALSE)</f>
        <v>5095</v>
      </c>
    </row>
    <row r="10272" spans="1:5">
      <c r="A10272" t="s">
        <v>910</v>
      </c>
      <c r="B10272" t="str">
        <f t="shared" si="160"/>
        <v>SOCIEDAD DE INVERSIONES ALIDA ULGINI LTDA.</v>
      </c>
      <c r="C10272" t="s">
        <v>1422</v>
      </c>
      <c r="D10272">
        <f>VLOOKUP(C10272,RUBRO!A$2:B$935,2)</f>
        <v>135</v>
      </c>
      <c r="E10272">
        <f>VLOOKUP(A10272,EMPRESA!A$2:B$5796,2,FALSE)</f>
        <v>5095</v>
      </c>
    </row>
    <row r="10273" spans="1:5">
      <c r="A10273" t="s">
        <v>910</v>
      </c>
      <c r="B10273" t="str">
        <f t="shared" si="160"/>
        <v>SOCIEDAD DE INVERSIONES ALIDA ULGINI LTDA.</v>
      </c>
      <c r="C10273" t="s">
        <v>3715</v>
      </c>
      <c r="D10273">
        <f>VLOOKUP(C10273,RUBRO!A$2:B$935,2)</f>
        <v>422</v>
      </c>
      <c r="E10273">
        <f>VLOOKUP(A10273,EMPRESA!A$2:B$5796,2,FALSE)</f>
        <v>5095</v>
      </c>
    </row>
    <row r="10274" spans="1:5">
      <c r="A10274" t="s">
        <v>4980</v>
      </c>
      <c r="B10274" t="str">
        <f t="shared" si="160"/>
        <v>SOCIEDAD DE INVERSIONES CAMPOS CHILENOS S.A.</v>
      </c>
      <c r="C10274" t="s">
        <v>4923</v>
      </c>
      <c r="D10274">
        <f>VLOOKUP(C10274,RUBRO!A$2:B$935,2)</f>
        <v>525</v>
      </c>
      <c r="E10274">
        <f>VLOOKUP(A10274,EMPRESA!A$2:B$5796,2,FALSE)</f>
        <v>5096</v>
      </c>
    </row>
    <row r="10275" spans="1:5">
      <c r="A10275" t="s">
        <v>5395</v>
      </c>
      <c r="B10275" t="str">
        <f t="shared" si="160"/>
        <v>SOCIEDAD DE INVERSIONES METANER LTDA.</v>
      </c>
      <c r="C10275" t="s">
        <v>5392</v>
      </c>
      <c r="D10275">
        <f>VLOOKUP(C10275,RUBRO!A$2:B$935,2)</f>
        <v>613</v>
      </c>
      <c r="E10275">
        <f>VLOOKUP(A10275,EMPRESA!A$2:B$5796,2,FALSE)</f>
        <v>5097</v>
      </c>
    </row>
    <row r="10276" spans="1:5">
      <c r="A10276" t="s">
        <v>4981</v>
      </c>
      <c r="B10276" t="str">
        <f t="shared" si="160"/>
        <v>SOCIEDAD DE INVERSIONES ORO BLANCO S.A.</v>
      </c>
      <c r="C10276" t="s">
        <v>4923</v>
      </c>
      <c r="D10276">
        <f>VLOOKUP(C10276,RUBRO!A$2:B$935,2)</f>
        <v>525</v>
      </c>
      <c r="E10276">
        <f>VLOOKUP(A10276,EMPRESA!A$2:B$5796,2,FALSE)</f>
        <v>5098</v>
      </c>
    </row>
    <row r="10277" spans="1:5">
      <c r="A10277" t="s">
        <v>4982</v>
      </c>
      <c r="B10277" t="str">
        <f t="shared" si="160"/>
        <v>SOCIEDAD DE INVERSIONES PAMPA CALICHERA S.A.</v>
      </c>
      <c r="C10277" t="s">
        <v>4923</v>
      </c>
      <c r="D10277">
        <f>VLOOKUP(C10277,RUBRO!A$2:B$935,2)</f>
        <v>525</v>
      </c>
      <c r="E10277">
        <f>VLOOKUP(A10277,EMPRESA!A$2:B$5796,2,FALSE)</f>
        <v>5099</v>
      </c>
    </row>
    <row r="10278" spans="1:5">
      <c r="A10278" t="s">
        <v>818</v>
      </c>
      <c r="B10278" t="str">
        <f t="shared" si="160"/>
        <v>SOCIEDAD DE INVERSIONES PAMPA UNION LTDA.</v>
      </c>
      <c r="C10278" t="s">
        <v>807</v>
      </c>
      <c r="D10278">
        <f>VLOOKUP(C10278,RUBRO!A$2:B$935,2)</f>
        <v>86</v>
      </c>
      <c r="E10278">
        <f>VLOOKUP(A10278,EMPRESA!A$2:B$5796,2,FALSE)</f>
        <v>5100</v>
      </c>
    </row>
    <row r="10279" spans="1:5">
      <c r="A10279" t="s">
        <v>818</v>
      </c>
      <c r="B10279" t="str">
        <f t="shared" si="160"/>
        <v>SOCIEDAD DE INVERSIONES PAMPA UNION LTDA.</v>
      </c>
      <c r="C10279" t="s">
        <v>5392</v>
      </c>
      <c r="D10279">
        <f>VLOOKUP(C10279,RUBRO!A$2:B$935,2)</f>
        <v>613</v>
      </c>
      <c r="E10279">
        <f>VLOOKUP(A10279,EMPRESA!A$2:B$5796,2,FALSE)</f>
        <v>5100</v>
      </c>
    </row>
    <row r="10280" spans="1:5">
      <c r="A10280" t="s">
        <v>818</v>
      </c>
      <c r="B10280" t="str">
        <f t="shared" si="160"/>
        <v>SOCIEDAD DE INVERSIONES PAMPA UNION LTDA.</v>
      </c>
      <c r="C10280" t="s">
        <v>5408</v>
      </c>
      <c r="D10280">
        <f>VLOOKUP(C10280,RUBRO!A$2:B$935,2)</f>
        <v>617</v>
      </c>
      <c r="E10280">
        <f>VLOOKUP(A10280,EMPRESA!A$2:B$5796,2,FALSE)</f>
        <v>5100</v>
      </c>
    </row>
    <row r="10281" spans="1:5">
      <c r="A10281" t="s">
        <v>5467</v>
      </c>
      <c r="B10281" t="str">
        <f t="shared" si="160"/>
        <v>SOCIEDAD DE INVERSIONES PARQUE ITALIA LTDA.</v>
      </c>
      <c r="C10281" t="s">
        <v>5460</v>
      </c>
      <c r="D10281">
        <f>VLOOKUP(C10281,RUBRO!A$2:B$935,2)</f>
        <v>622</v>
      </c>
      <c r="E10281">
        <f>VLOOKUP(A10281,EMPRESA!A$2:B$5796,2,FALSE)</f>
        <v>5101</v>
      </c>
    </row>
    <row r="10282" spans="1:5">
      <c r="A10282" t="s">
        <v>6427</v>
      </c>
      <c r="B10282" t="str">
        <f t="shared" si="160"/>
        <v>SOCIEDAD DE INVERSIONES W.B. S.A.</v>
      </c>
      <c r="C10282" t="s">
        <v>6426</v>
      </c>
      <c r="D10282">
        <f>VLOOKUP(C10282,RUBRO!A$2:B$935,2)</f>
        <v>851</v>
      </c>
      <c r="E10282">
        <f>VLOOKUP(A10282,EMPRESA!A$2:B$5796,2,FALSE)</f>
        <v>5102</v>
      </c>
    </row>
    <row r="10283" spans="1:5">
      <c r="A10283" t="s">
        <v>316</v>
      </c>
      <c r="B10283" t="str">
        <f t="shared" si="160"/>
        <v>SOCIEDAD DE MANTENCION, CONSERVACION Y REPARACION S.A.</v>
      </c>
      <c r="C10283" t="s">
        <v>315</v>
      </c>
      <c r="D10283">
        <f>VLOOKUP(C10283,RUBRO!A$2:B$935,2)</f>
        <v>31</v>
      </c>
      <c r="E10283">
        <f>VLOOKUP(A10283,EMPRESA!A$2:B$5796,2,FALSE)</f>
        <v>5103</v>
      </c>
    </row>
    <row r="10284" spans="1:5">
      <c r="A10284" t="s">
        <v>316</v>
      </c>
      <c r="B10284" t="str">
        <f t="shared" si="160"/>
        <v>SOCIEDAD DE MANTENCION, CONSERVACION Y REPARACION S.A.</v>
      </c>
      <c r="C10284" t="s">
        <v>325</v>
      </c>
      <c r="D10284">
        <f>VLOOKUP(C10284,RUBRO!A$2:B$935,2)</f>
        <v>33</v>
      </c>
      <c r="E10284">
        <f>VLOOKUP(A10284,EMPRESA!A$2:B$5796,2,FALSE)</f>
        <v>5103</v>
      </c>
    </row>
    <row r="10285" spans="1:5">
      <c r="A10285" t="s">
        <v>316</v>
      </c>
      <c r="B10285" t="str">
        <f t="shared" si="160"/>
        <v>SOCIEDAD DE MANTENCION, CONSERVACION Y REPARACION S.A.</v>
      </c>
      <c r="C10285" t="s">
        <v>6279</v>
      </c>
      <c r="D10285">
        <f>VLOOKUP(C10285,RUBRO!A$2:B$935,2)</f>
        <v>813</v>
      </c>
      <c r="E10285">
        <f>VLOOKUP(A10285,EMPRESA!A$2:B$5796,2,FALSE)</f>
        <v>5103</v>
      </c>
    </row>
    <row r="10286" spans="1:5">
      <c r="A10286" t="s">
        <v>316</v>
      </c>
      <c r="B10286" t="str">
        <f t="shared" si="160"/>
        <v>SOCIEDAD DE MANTENCION, CONSERVACION Y REPARACION S.A.</v>
      </c>
      <c r="C10286" t="s">
        <v>6339</v>
      </c>
      <c r="D10286">
        <f>VLOOKUP(C10286,RUBRO!A$2:B$935,2)</f>
        <v>826</v>
      </c>
      <c r="E10286">
        <f>VLOOKUP(A10286,EMPRESA!A$2:B$5796,2,FALSE)</f>
        <v>5103</v>
      </c>
    </row>
    <row r="10287" spans="1:5">
      <c r="A10287" t="s">
        <v>3636</v>
      </c>
      <c r="B10287" t="str">
        <f t="shared" si="160"/>
        <v>SOCIEDAD DE MANUFACTURAS TIMBERNI LTDA.</v>
      </c>
      <c r="C10287" t="s">
        <v>3431</v>
      </c>
      <c r="D10287">
        <f>VLOOKUP(C10287,RUBRO!A$2:B$935,2)</f>
        <v>413</v>
      </c>
      <c r="E10287">
        <f>VLOOKUP(A10287,EMPRESA!A$2:B$5796,2,FALSE)</f>
        <v>5104</v>
      </c>
    </row>
    <row r="10288" spans="1:5">
      <c r="A10288" t="s">
        <v>3636</v>
      </c>
      <c r="B10288" t="str">
        <f t="shared" si="160"/>
        <v>SOCIEDAD DE MANUFACTURAS TIMBERNI LTDA.</v>
      </c>
      <c r="C10288" t="s">
        <v>5104</v>
      </c>
      <c r="D10288">
        <f>VLOOKUP(C10288,RUBRO!A$2:B$935,2)</f>
        <v>555</v>
      </c>
      <c r="E10288">
        <f>VLOOKUP(A10288,EMPRESA!A$2:B$5796,2,FALSE)</f>
        <v>5104</v>
      </c>
    </row>
    <row r="10289" spans="1:5">
      <c r="A10289" t="s">
        <v>3636</v>
      </c>
      <c r="B10289" t="str">
        <f t="shared" si="160"/>
        <v>SOCIEDAD DE MANUFACTURAS TIMBERNI LTDA.</v>
      </c>
      <c r="C10289" t="s">
        <v>6446</v>
      </c>
      <c r="D10289">
        <f>VLOOKUP(C10289,RUBRO!A$2:B$935,2)</f>
        <v>859</v>
      </c>
      <c r="E10289">
        <f>VLOOKUP(A10289,EMPRESA!A$2:B$5796,2,FALSE)</f>
        <v>5104</v>
      </c>
    </row>
    <row r="10290" spans="1:5">
      <c r="A10290" t="s">
        <v>409</v>
      </c>
      <c r="B10290" t="str">
        <f t="shared" si="160"/>
        <v>SOCIEDAD DE MARKETING Y DISENO BTL S.A.</v>
      </c>
      <c r="C10290" t="s">
        <v>377</v>
      </c>
      <c r="D10290">
        <f>VLOOKUP(C10290,RUBRO!A$2:B$935,2)</f>
        <v>37</v>
      </c>
      <c r="E10290">
        <f>VLOOKUP(A10290,EMPRESA!A$2:B$5796,2,FALSE)</f>
        <v>5105</v>
      </c>
    </row>
    <row r="10291" spans="1:5">
      <c r="A10291" t="s">
        <v>5890</v>
      </c>
      <c r="B10291" t="str">
        <f t="shared" si="160"/>
        <v>SOCIEDAD DE PLASTICOS CSD LTDA.</v>
      </c>
      <c r="C10291" t="s">
        <v>5857</v>
      </c>
      <c r="D10291">
        <f>VLOOKUP(C10291,RUBRO!A$2:B$935,2)</f>
        <v>720</v>
      </c>
      <c r="E10291">
        <f>VLOOKUP(A10291,EMPRESA!A$2:B$5796,2,FALSE)</f>
        <v>5106</v>
      </c>
    </row>
    <row r="10292" spans="1:5">
      <c r="A10292" t="s">
        <v>2113</v>
      </c>
      <c r="B10292" t="str">
        <f t="shared" si="160"/>
        <v>SOCIEDAD DE PROFESIONALES DE LA EQUITACION LTDA.</v>
      </c>
      <c r="C10292" t="s">
        <v>2090</v>
      </c>
      <c r="D10292">
        <f>VLOOKUP(C10292,RUBRO!A$2:B$935,2)</f>
        <v>236</v>
      </c>
      <c r="E10292">
        <f>VLOOKUP(A10292,EMPRESA!A$2:B$5796,2,FALSE)</f>
        <v>5107</v>
      </c>
    </row>
    <row r="10293" spans="1:5">
      <c r="A10293" t="s">
        <v>2113</v>
      </c>
      <c r="B10293" t="str">
        <f t="shared" si="160"/>
        <v>SOCIEDAD DE PROFESIONALES DE LA EQUITACION LTDA.</v>
      </c>
      <c r="C10293" t="s">
        <v>2681</v>
      </c>
      <c r="D10293">
        <f>VLOOKUP(C10293,RUBRO!A$2:B$935,2)</f>
        <v>308</v>
      </c>
      <c r="E10293">
        <f>VLOOKUP(A10293,EMPRESA!A$2:B$5796,2,FALSE)</f>
        <v>5107</v>
      </c>
    </row>
    <row r="10294" spans="1:5">
      <c r="A10294" t="s">
        <v>1960</v>
      </c>
      <c r="B10294" t="str">
        <f t="shared" si="160"/>
        <v>SOCIEDAD DE RENTAS INMOBILIARIAS LTDA.</v>
      </c>
      <c r="C10294" t="s">
        <v>1953</v>
      </c>
      <c r="D10294">
        <f>VLOOKUP(C10294,RUBRO!A$2:B$935,2)</f>
        <v>206</v>
      </c>
      <c r="E10294">
        <f>VLOOKUP(A10294,EMPRESA!A$2:B$5796,2,FALSE)</f>
        <v>5108</v>
      </c>
    </row>
    <row r="10295" spans="1:5">
      <c r="A10295" t="s">
        <v>4829</v>
      </c>
      <c r="B10295" t="str">
        <f t="shared" si="160"/>
        <v>SOCIEDAD DE REPRESENTACIONES INEX CHILE S.A.</v>
      </c>
      <c r="C10295" t="s">
        <v>4825</v>
      </c>
      <c r="D10295">
        <f>VLOOKUP(C10295,RUBRO!A$2:B$935,2)</f>
        <v>509</v>
      </c>
      <c r="E10295">
        <f>VLOOKUP(A10295,EMPRESA!A$2:B$5796,2,FALSE)</f>
        <v>5109</v>
      </c>
    </row>
    <row r="10296" spans="1:5">
      <c r="A10296" t="s">
        <v>4829</v>
      </c>
      <c r="B10296" t="str">
        <f t="shared" si="160"/>
        <v>SOCIEDAD DE REPRESENTACIONES INEX CHILE S.A.</v>
      </c>
      <c r="C10296" t="s">
        <v>5342</v>
      </c>
      <c r="D10296">
        <f>VLOOKUP(C10296,RUBRO!A$2:B$935,2)</f>
        <v>597</v>
      </c>
      <c r="E10296">
        <f>VLOOKUP(A10296,EMPRESA!A$2:B$5796,2,FALSE)</f>
        <v>5109</v>
      </c>
    </row>
    <row r="10297" spans="1:5">
      <c r="A10297" t="s">
        <v>6296</v>
      </c>
      <c r="B10297" t="str">
        <f t="shared" si="160"/>
        <v>SOCIEDAD DE SERVICIOS Y ASESORIAS SWAN (CHILE) S.A.</v>
      </c>
      <c r="C10297" t="s">
        <v>6279</v>
      </c>
      <c r="D10297">
        <f>VLOOKUP(C10297,RUBRO!A$2:B$935,2)</f>
        <v>813</v>
      </c>
      <c r="E10297">
        <f>VLOOKUP(A10297,EMPRESA!A$2:B$5796,2,FALSE)</f>
        <v>5110</v>
      </c>
    </row>
    <row r="10298" spans="1:5">
      <c r="A10298" t="s">
        <v>515</v>
      </c>
      <c r="B10298" t="str">
        <f t="shared" si="160"/>
        <v>SOCIEDAD DE SERVICIOS Y CAPACITACION EN SEGURIDAD INTEGRAL LTDA.</v>
      </c>
      <c r="C10298" t="s">
        <v>505</v>
      </c>
      <c r="D10298">
        <f>VLOOKUP(C10298,RUBRO!A$2:B$935,2)</f>
        <v>46</v>
      </c>
      <c r="E10298">
        <f>VLOOKUP(A10298,EMPRESA!A$2:B$5796,2,FALSE)</f>
        <v>5111</v>
      </c>
    </row>
    <row r="10299" spans="1:5">
      <c r="A10299" t="s">
        <v>515</v>
      </c>
      <c r="B10299" t="str">
        <f t="shared" si="160"/>
        <v>SOCIEDAD DE SERVICIOS Y CAPACITACION EN SEGURIDAD INTEGRAL LTDA.</v>
      </c>
      <c r="C10299" t="s">
        <v>6339</v>
      </c>
      <c r="D10299">
        <f>VLOOKUP(C10299,RUBRO!A$2:B$935,2)</f>
        <v>826</v>
      </c>
      <c r="E10299">
        <f>VLOOKUP(A10299,EMPRESA!A$2:B$5796,2,FALSE)</f>
        <v>5111</v>
      </c>
    </row>
    <row r="10300" spans="1:5">
      <c r="A10300" t="s">
        <v>747</v>
      </c>
      <c r="B10300" t="str">
        <f t="shared" si="160"/>
        <v>SOCIEDAD DE TRANSPORTES CHARRIOT LTDA.</v>
      </c>
      <c r="C10300" t="s">
        <v>732</v>
      </c>
      <c r="D10300">
        <f>VLOOKUP(C10300,RUBRO!A$2:B$935,2)</f>
        <v>77</v>
      </c>
      <c r="E10300">
        <f>VLOOKUP(A10300,EMPRESA!A$2:B$5796,2,FALSE)</f>
        <v>5112</v>
      </c>
    </row>
    <row r="10301" spans="1:5">
      <c r="A10301" t="s">
        <v>1803</v>
      </c>
      <c r="B10301" t="str">
        <f t="shared" si="160"/>
        <v>SOCIEDAD DE TRANSPORTES PABLO Y BERNARDINO VERGARA LTDA.</v>
      </c>
      <c r="C10301" t="s">
        <v>1790</v>
      </c>
      <c r="D10301">
        <f>VLOOKUP(C10301,RUBRO!A$2:B$935,2)</f>
        <v>191</v>
      </c>
      <c r="E10301">
        <f>VLOOKUP(A10301,EMPRESA!A$2:B$5796,2,FALSE)</f>
        <v>5113</v>
      </c>
    </row>
    <row r="10302" spans="1:5">
      <c r="A10302" t="s">
        <v>1803</v>
      </c>
      <c r="B10302" t="str">
        <f t="shared" si="160"/>
        <v>SOCIEDAD DE TRANSPORTES PABLO Y BERNARDINO VERGARA LTDA.</v>
      </c>
      <c r="C10302" t="s">
        <v>6041</v>
      </c>
      <c r="D10302">
        <f>VLOOKUP(C10302,RUBRO!A$2:B$935,2)</f>
        <v>763</v>
      </c>
      <c r="E10302">
        <f>VLOOKUP(A10302,EMPRESA!A$2:B$5796,2,FALSE)</f>
        <v>5113</v>
      </c>
    </row>
    <row r="10303" spans="1:5">
      <c r="A10303" t="s">
        <v>1804</v>
      </c>
      <c r="B10303" t="str">
        <f t="shared" si="160"/>
        <v>SOCIEDAD DE TRANSPORTES THOMAS LTDA.</v>
      </c>
      <c r="C10303" t="s">
        <v>1790</v>
      </c>
      <c r="D10303">
        <f>VLOOKUP(C10303,RUBRO!A$2:B$935,2)</f>
        <v>191</v>
      </c>
      <c r="E10303">
        <f>VLOOKUP(A10303,EMPRESA!A$2:B$5796,2,FALSE)</f>
        <v>5114</v>
      </c>
    </row>
    <row r="10304" spans="1:5">
      <c r="A10304" t="s">
        <v>431</v>
      </c>
      <c r="B10304" t="str">
        <f t="shared" si="160"/>
        <v>SOCIEDAD DE TURISMO CASCADA DE LAS ANIMAS LTDA.</v>
      </c>
      <c r="C10304" t="s">
        <v>417</v>
      </c>
      <c r="D10304">
        <f>VLOOKUP(C10304,RUBRO!A$2:B$935,2)</f>
        <v>38</v>
      </c>
      <c r="E10304">
        <f>VLOOKUP(A10304,EMPRESA!A$2:B$5796,2,FALSE)</f>
        <v>5115</v>
      </c>
    </row>
    <row r="10305" spans="1:5">
      <c r="A10305" t="s">
        <v>431</v>
      </c>
      <c r="B10305" t="str">
        <f t="shared" si="160"/>
        <v>SOCIEDAD DE TURISMO CASCADA DE LAS ANIMAS LTDA.</v>
      </c>
      <c r="C10305" t="s">
        <v>4530</v>
      </c>
      <c r="D10305">
        <f>VLOOKUP(C10305,RUBRO!A$2:B$935,2)</f>
        <v>486</v>
      </c>
      <c r="E10305">
        <f>VLOOKUP(A10305,EMPRESA!A$2:B$5796,2,FALSE)</f>
        <v>5115</v>
      </c>
    </row>
    <row r="10306" spans="1:5">
      <c r="A10306" t="s">
        <v>431</v>
      </c>
      <c r="B10306" t="str">
        <f t="shared" si="160"/>
        <v>SOCIEDAD DE TURISMO CASCADA DE LAS ANIMAS LTDA.</v>
      </c>
      <c r="C10306" t="s">
        <v>6082</v>
      </c>
      <c r="D10306">
        <f>VLOOKUP(C10306,RUBRO!A$2:B$935,2)</f>
        <v>766</v>
      </c>
      <c r="E10306">
        <f>VLOOKUP(A10306,EMPRESA!A$2:B$5796,2,FALSE)</f>
        <v>5115</v>
      </c>
    </row>
    <row r="10307" spans="1:5">
      <c r="A10307" t="s">
        <v>2112</v>
      </c>
      <c r="B10307" t="str">
        <f t="shared" ref="B10307:B10370" si="161">UPPER(A10307)</f>
        <v>SOCIEDAD DEPORTIVA STADE FRANCAIS</v>
      </c>
      <c r="C10307" t="s">
        <v>2090</v>
      </c>
      <c r="D10307">
        <f>VLOOKUP(C10307,RUBRO!A$2:B$935,2)</f>
        <v>236</v>
      </c>
      <c r="E10307">
        <f>VLOOKUP(A10307,EMPRESA!A$2:B$5796,2,FALSE)</f>
        <v>5116</v>
      </c>
    </row>
    <row r="10308" spans="1:5">
      <c r="A10308" t="s">
        <v>5788</v>
      </c>
      <c r="B10308" t="str">
        <f t="shared" si="161"/>
        <v>SOCIEDAD DISTRIBUIDORA Y COMERCIAL POLYQUI LTDA.</v>
      </c>
      <c r="C10308" t="s">
        <v>5785</v>
      </c>
      <c r="D10308">
        <f>VLOOKUP(C10308,RUBRO!A$2:B$935,2)</f>
        <v>710</v>
      </c>
      <c r="E10308">
        <f>VLOOKUP(A10308,EMPRESA!A$2:B$5796,2,FALSE)</f>
        <v>5117</v>
      </c>
    </row>
    <row r="10309" spans="1:5">
      <c r="A10309" t="s">
        <v>5788</v>
      </c>
      <c r="B10309" t="str">
        <f t="shared" si="161"/>
        <v>SOCIEDAD DISTRIBUIDORA Y COMERCIAL POLYQUI LTDA.</v>
      </c>
      <c r="C10309" t="s">
        <v>5894</v>
      </c>
      <c r="D10309">
        <f>VLOOKUP(C10309,RUBRO!A$2:B$935,2)</f>
        <v>721</v>
      </c>
      <c r="E10309">
        <f>VLOOKUP(A10309,EMPRESA!A$2:B$5796,2,FALSE)</f>
        <v>5117</v>
      </c>
    </row>
    <row r="10310" spans="1:5">
      <c r="A10310" t="s">
        <v>2796</v>
      </c>
      <c r="B10310" t="str">
        <f t="shared" si="161"/>
        <v>SOCIEDAD EDN IMPRESORES S.A.</v>
      </c>
      <c r="C10310" t="s">
        <v>2770</v>
      </c>
      <c r="D10310">
        <f>VLOOKUP(C10310,RUBRO!A$2:B$935,2)</f>
        <v>326</v>
      </c>
      <c r="E10310">
        <f>VLOOKUP(A10310,EMPRESA!A$2:B$5796,2,FALSE)</f>
        <v>5118</v>
      </c>
    </row>
    <row r="10311" spans="1:5">
      <c r="A10311" t="s">
        <v>2796</v>
      </c>
      <c r="B10311" t="str">
        <f t="shared" si="161"/>
        <v>SOCIEDAD EDN IMPRESORES S.A.</v>
      </c>
      <c r="C10311" t="s">
        <v>5933</v>
      </c>
      <c r="D10311">
        <f>VLOOKUP(C10311,RUBRO!A$2:B$935,2)</f>
        <v>729</v>
      </c>
      <c r="E10311">
        <f>VLOOKUP(A10311,EMPRESA!A$2:B$5796,2,FALSE)</f>
        <v>5118</v>
      </c>
    </row>
    <row r="10312" spans="1:5">
      <c r="A10312" t="s">
        <v>2188</v>
      </c>
      <c r="B10312" t="str">
        <f t="shared" si="161"/>
        <v>SOCIEDAD EDUCACIONAL BENEDICTINA LTDA.</v>
      </c>
      <c r="C10312" t="s">
        <v>2161</v>
      </c>
      <c r="D10312">
        <f>VLOOKUP(C10312,RUBRO!A$2:B$935,2)</f>
        <v>241</v>
      </c>
      <c r="E10312">
        <f>VLOOKUP(A10312,EMPRESA!A$2:B$5796,2,FALSE)</f>
        <v>5119</v>
      </c>
    </row>
    <row r="10313" spans="1:5">
      <c r="A10313" t="s">
        <v>2189</v>
      </c>
      <c r="B10313" t="str">
        <f t="shared" si="161"/>
        <v>SOCIEDAD EDUCACIONAL RUBY MICHELL TREWHELA S.A.</v>
      </c>
      <c r="C10313" t="s">
        <v>2161</v>
      </c>
      <c r="D10313">
        <f>VLOOKUP(C10313,RUBRO!A$2:B$935,2)</f>
        <v>241</v>
      </c>
      <c r="E10313">
        <f>VLOOKUP(A10313,EMPRESA!A$2:B$5796,2,FALSE)</f>
        <v>5120</v>
      </c>
    </row>
    <row r="10314" spans="1:5">
      <c r="A10314" t="s">
        <v>2190</v>
      </c>
      <c r="B10314" t="str">
        <f t="shared" si="161"/>
        <v>SOCIEDAD EDUCACIONAL THE MAYFLOWER SCHOOL LTDA.</v>
      </c>
      <c r="C10314" t="s">
        <v>2161</v>
      </c>
      <c r="D10314">
        <f>VLOOKUP(C10314,RUBRO!A$2:B$935,2)</f>
        <v>241</v>
      </c>
      <c r="E10314">
        <f>VLOOKUP(A10314,EMPRESA!A$2:B$5796,2,FALSE)</f>
        <v>5121</v>
      </c>
    </row>
    <row r="10315" spans="1:5">
      <c r="A10315" t="s">
        <v>2191</v>
      </c>
      <c r="B10315" t="str">
        <f t="shared" si="161"/>
        <v>SOCIEDAD EDUCACIONAL VALLE LO CAMPINO S.A.</v>
      </c>
      <c r="C10315" t="s">
        <v>2161</v>
      </c>
      <c r="D10315">
        <f>VLOOKUP(C10315,RUBRO!A$2:B$935,2)</f>
        <v>241</v>
      </c>
      <c r="E10315">
        <f>VLOOKUP(A10315,EMPRESA!A$2:B$5796,2,FALSE)</f>
        <v>5122</v>
      </c>
    </row>
    <row r="10316" spans="1:5">
      <c r="A10316" t="s">
        <v>6510</v>
      </c>
      <c r="B10316" t="str">
        <f t="shared" si="161"/>
        <v>SOCIEDAD ENERSET LTDA.</v>
      </c>
      <c r="C10316" t="s">
        <v>6489</v>
      </c>
      <c r="D10316">
        <f>VLOOKUP(C10316,RUBRO!A$2:B$935,2)</f>
        <v>879</v>
      </c>
      <c r="E10316">
        <f>VLOOKUP(A10316,EMPRESA!A$2:B$5796,2,FALSE)</f>
        <v>5123</v>
      </c>
    </row>
    <row r="10317" spans="1:5">
      <c r="A10317" t="s">
        <v>6510</v>
      </c>
      <c r="B10317" t="str">
        <f t="shared" si="161"/>
        <v>SOCIEDAD ENERSET LTDA.</v>
      </c>
      <c r="C10317" t="s">
        <v>6519</v>
      </c>
      <c r="D10317">
        <f>VLOOKUP(C10317,RUBRO!A$2:B$935,2)</f>
        <v>880</v>
      </c>
      <c r="E10317">
        <f>VLOOKUP(A10317,EMPRESA!A$2:B$5796,2,FALSE)</f>
        <v>5123</v>
      </c>
    </row>
    <row r="10318" spans="1:5">
      <c r="A10318" t="s">
        <v>1020</v>
      </c>
      <c r="B10318" t="str">
        <f t="shared" si="161"/>
        <v>SOCIEDAD ESCOBILLERA LA INDUSTRIAL LTDA.</v>
      </c>
      <c r="C10318" t="s">
        <v>1008</v>
      </c>
      <c r="D10318">
        <f>VLOOKUP(C10318,RUBRO!A$2:B$935,2)</f>
        <v>102</v>
      </c>
      <c r="E10318">
        <f>VLOOKUP(A10318,EMPRESA!A$2:B$5796,2,FALSE)</f>
        <v>5124</v>
      </c>
    </row>
    <row r="10319" spans="1:5">
      <c r="A10319" t="s">
        <v>552</v>
      </c>
      <c r="B10319" t="str">
        <f t="shared" si="161"/>
        <v>SOCIEDAD EXPORTADORA DE PRODUCTOS MARINOS Y AGRICOLAS LTDA.</v>
      </c>
      <c r="C10319" t="s">
        <v>548</v>
      </c>
      <c r="D10319">
        <f>VLOOKUP(C10319,RUBRO!A$2:B$935,2)</f>
        <v>48</v>
      </c>
      <c r="E10319">
        <f>VLOOKUP(A10319,EMPRESA!A$2:B$5796,2,FALSE)</f>
        <v>5125</v>
      </c>
    </row>
    <row r="10320" spans="1:5">
      <c r="A10320" t="s">
        <v>552</v>
      </c>
      <c r="B10320" t="str">
        <f t="shared" si="161"/>
        <v>SOCIEDAD EXPORTADORA DE PRODUCTOS MARINOS Y AGRICOLAS LTDA.</v>
      </c>
      <c r="C10320" t="s">
        <v>3431</v>
      </c>
      <c r="D10320">
        <f>VLOOKUP(C10320,RUBRO!A$2:B$935,2)</f>
        <v>413</v>
      </c>
      <c r="E10320">
        <f>VLOOKUP(A10320,EMPRESA!A$2:B$5796,2,FALSE)</f>
        <v>5125</v>
      </c>
    </row>
    <row r="10321" spans="1:5">
      <c r="A10321" t="s">
        <v>3633</v>
      </c>
      <c r="B10321" t="str">
        <f t="shared" si="161"/>
        <v>SOCIEDAD EXPORTADORA SANTIS FRUT LTDA.</v>
      </c>
      <c r="C10321" t="s">
        <v>3431</v>
      </c>
      <c r="D10321">
        <f>VLOOKUP(C10321,RUBRO!A$2:B$935,2)</f>
        <v>413</v>
      </c>
      <c r="E10321">
        <f>VLOOKUP(A10321,EMPRESA!A$2:B$5796,2,FALSE)</f>
        <v>5126</v>
      </c>
    </row>
    <row r="10322" spans="1:5">
      <c r="A10322" t="s">
        <v>3633</v>
      </c>
      <c r="B10322" t="str">
        <f t="shared" si="161"/>
        <v>SOCIEDAD EXPORTADORA SANTIS FRUT LTDA.</v>
      </c>
      <c r="C10322" t="s">
        <v>4627</v>
      </c>
      <c r="D10322">
        <f>VLOOKUP(C10322,RUBRO!A$2:B$935,2)</f>
        <v>488</v>
      </c>
      <c r="E10322">
        <f>VLOOKUP(A10322,EMPRESA!A$2:B$5796,2,FALSE)</f>
        <v>5126</v>
      </c>
    </row>
    <row r="10323" spans="1:5">
      <c r="A10323" t="s">
        <v>3633</v>
      </c>
      <c r="B10323" t="str">
        <f t="shared" si="161"/>
        <v>SOCIEDAD EXPORTADORA SANTIS FRUT LTDA.</v>
      </c>
      <c r="C10323" t="s">
        <v>5799</v>
      </c>
      <c r="D10323">
        <f>VLOOKUP(C10323,RUBRO!A$2:B$935,2)</f>
        <v>713</v>
      </c>
      <c r="E10323">
        <f>VLOOKUP(A10323,EMPRESA!A$2:B$5796,2,FALSE)</f>
        <v>5126</v>
      </c>
    </row>
    <row r="10324" spans="1:5">
      <c r="A10324" t="s">
        <v>3634</v>
      </c>
      <c r="B10324" t="str">
        <f t="shared" si="161"/>
        <v>SOCIEDAD EXPORTADORA VERFRUT SPA</v>
      </c>
      <c r="C10324" t="s">
        <v>3431</v>
      </c>
      <c r="D10324">
        <f>VLOOKUP(C10324,RUBRO!A$2:B$935,2)</f>
        <v>413</v>
      </c>
      <c r="E10324">
        <f>VLOOKUP(A10324,EMPRESA!A$2:B$5796,2,FALSE)</f>
        <v>5127</v>
      </c>
    </row>
    <row r="10325" spans="1:5">
      <c r="A10325" t="s">
        <v>3634</v>
      </c>
      <c r="B10325" t="str">
        <f t="shared" si="161"/>
        <v>SOCIEDAD EXPORTADORA VERFRUT SPA</v>
      </c>
      <c r="C10325" t="s">
        <v>3814</v>
      </c>
      <c r="D10325">
        <f>VLOOKUP(C10325,RUBRO!A$2:B$935,2)</f>
        <v>449</v>
      </c>
      <c r="E10325">
        <f>VLOOKUP(A10325,EMPRESA!A$2:B$5796,2,FALSE)</f>
        <v>5127</v>
      </c>
    </row>
    <row r="10326" spans="1:5">
      <c r="A10326" t="s">
        <v>6120</v>
      </c>
      <c r="B10326" t="str">
        <f t="shared" si="161"/>
        <v>SOCIEDAD FLAMME LTDA.</v>
      </c>
      <c r="C10326" t="s">
        <v>6115</v>
      </c>
      <c r="D10326">
        <f>VLOOKUP(C10326,RUBRO!A$2:B$935,2)</f>
        <v>777</v>
      </c>
      <c r="E10326">
        <f>VLOOKUP(A10326,EMPRESA!A$2:B$5796,2,FALSE)</f>
        <v>5128</v>
      </c>
    </row>
    <row r="10327" spans="1:5">
      <c r="A10327" t="s">
        <v>6120</v>
      </c>
      <c r="B10327" t="str">
        <f t="shared" si="161"/>
        <v>SOCIEDAD FLAMME LTDA.</v>
      </c>
      <c r="C10327" t="s">
        <v>6184</v>
      </c>
      <c r="D10327">
        <f>VLOOKUP(C10327,RUBRO!A$2:B$935,2)</f>
        <v>783</v>
      </c>
      <c r="E10327">
        <f>VLOOKUP(A10327,EMPRESA!A$2:B$5796,2,FALSE)</f>
        <v>5128</v>
      </c>
    </row>
    <row r="10328" spans="1:5">
      <c r="A10328" t="s">
        <v>636</v>
      </c>
      <c r="B10328" t="str">
        <f t="shared" si="161"/>
        <v>SOCIEDAD FRIGORIFICO SANTIAGO LTDA.</v>
      </c>
      <c r="C10328" t="s">
        <v>631</v>
      </c>
      <c r="D10328">
        <f>VLOOKUP(C10328,RUBRO!A$2:B$935,2)</f>
        <v>59</v>
      </c>
      <c r="E10328">
        <f>VLOOKUP(A10328,EMPRESA!A$2:B$5796,2,FALSE)</f>
        <v>5129</v>
      </c>
    </row>
    <row r="10329" spans="1:5">
      <c r="A10329" t="s">
        <v>636</v>
      </c>
      <c r="B10329" t="str">
        <f t="shared" si="161"/>
        <v>SOCIEDAD FRIGORIFICO SANTIAGO LTDA.</v>
      </c>
      <c r="C10329" t="s">
        <v>3802</v>
      </c>
      <c r="D10329">
        <f>VLOOKUP(C10329,RUBRO!A$2:B$935,2)</f>
        <v>447</v>
      </c>
      <c r="E10329">
        <f>VLOOKUP(A10329,EMPRESA!A$2:B$5796,2,FALSE)</f>
        <v>5129</v>
      </c>
    </row>
    <row r="10330" spans="1:5">
      <c r="A10330" t="s">
        <v>636</v>
      </c>
      <c r="B10330" t="str">
        <f t="shared" si="161"/>
        <v>SOCIEDAD FRIGORIFICO SANTIAGO LTDA.</v>
      </c>
      <c r="C10330" t="s">
        <v>4450</v>
      </c>
      <c r="D10330">
        <f>VLOOKUP(C10330,RUBRO!A$2:B$935,2)</f>
        <v>475</v>
      </c>
      <c r="E10330">
        <f>VLOOKUP(A10330,EMPRESA!A$2:B$5796,2,FALSE)</f>
        <v>5129</v>
      </c>
    </row>
    <row r="10331" spans="1:5">
      <c r="A10331" t="s">
        <v>5796</v>
      </c>
      <c r="B10331" t="str">
        <f t="shared" si="161"/>
        <v>SOCIEDAD GUIDOMAR LTDA.</v>
      </c>
      <c r="C10331" t="s">
        <v>5790</v>
      </c>
      <c r="D10331">
        <f>VLOOKUP(C10331,RUBRO!A$2:B$935,2)</f>
        <v>712</v>
      </c>
      <c r="E10331">
        <f>VLOOKUP(A10331,EMPRESA!A$2:B$5796,2,FALSE)</f>
        <v>5130</v>
      </c>
    </row>
    <row r="10332" spans="1:5">
      <c r="A10332" t="s">
        <v>6295</v>
      </c>
      <c r="B10332" t="str">
        <f t="shared" si="161"/>
        <v>SOCIEDAD H.V. SERVICIOS LTDA.</v>
      </c>
      <c r="C10332" t="s">
        <v>6279</v>
      </c>
      <c r="D10332">
        <f>VLOOKUP(C10332,RUBRO!A$2:B$935,2)</f>
        <v>813</v>
      </c>
      <c r="E10332">
        <f>VLOOKUP(A10332,EMPRESA!A$2:B$5796,2,FALSE)</f>
        <v>5131</v>
      </c>
    </row>
    <row r="10333" spans="1:5">
      <c r="A10333" t="s">
        <v>4489</v>
      </c>
      <c r="B10333" t="str">
        <f t="shared" si="161"/>
        <v>SOCIEDAD HIPODROMO CHILE S.A.</v>
      </c>
      <c r="C10333" t="s">
        <v>4487</v>
      </c>
      <c r="D10333">
        <f>VLOOKUP(C10333,RUBRO!A$2:B$935,2)</f>
        <v>480</v>
      </c>
      <c r="E10333">
        <f>VLOOKUP(A10333,EMPRESA!A$2:B$5796,2,FALSE)</f>
        <v>5132</v>
      </c>
    </row>
    <row r="10334" spans="1:5">
      <c r="A10334" t="s">
        <v>4615</v>
      </c>
      <c r="B10334" t="str">
        <f t="shared" si="161"/>
        <v>SOCIEDAD HOTELERA BARROS ARANA LTDA.</v>
      </c>
      <c r="C10334" t="s">
        <v>4530</v>
      </c>
      <c r="D10334">
        <f>VLOOKUP(C10334,RUBRO!A$2:B$935,2)</f>
        <v>486</v>
      </c>
      <c r="E10334">
        <f>VLOOKUP(A10334,EMPRESA!A$2:B$5796,2,FALSE)</f>
        <v>5133</v>
      </c>
    </row>
    <row r="10335" spans="1:5">
      <c r="A10335" t="s">
        <v>4616</v>
      </c>
      <c r="B10335" t="str">
        <f t="shared" si="161"/>
        <v>SOCIEDAD HOTELERA TERRASUR LTDA.</v>
      </c>
      <c r="C10335" t="s">
        <v>4530</v>
      </c>
      <c r="D10335">
        <f>VLOOKUP(C10335,RUBRO!A$2:B$935,2)</f>
        <v>486</v>
      </c>
      <c r="E10335">
        <f>VLOOKUP(A10335,EMPRESA!A$2:B$5796,2,FALSE)</f>
        <v>5134</v>
      </c>
    </row>
    <row r="10336" spans="1:5">
      <c r="A10336" t="s">
        <v>5338</v>
      </c>
      <c r="B10336" t="str">
        <f t="shared" si="161"/>
        <v>SOCIEDAD HUMBERTO MOYA E HIJOS LTDA.</v>
      </c>
      <c r="C10336" t="s">
        <v>5330</v>
      </c>
      <c r="D10336">
        <f>VLOOKUP(C10336,RUBRO!A$2:B$935,2)</f>
        <v>596</v>
      </c>
      <c r="E10336">
        <f>VLOOKUP(A10336,EMPRESA!A$2:B$5796,2,FALSE)</f>
        <v>5135</v>
      </c>
    </row>
    <row r="10337" spans="1:5">
      <c r="A10337" t="s">
        <v>4892</v>
      </c>
      <c r="B10337" t="str">
        <f t="shared" si="161"/>
        <v>SOCIEDAD IMPORTADORA DENTAL S.A., SIDENTAL</v>
      </c>
      <c r="C10337" t="s">
        <v>4893</v>
      </c>
      <c r="D10337">
        <f>VLOOKUP(C10337,RUBRO!A$2:B$935,2)</f>
        <v>519</v>
      </c>
      <c r="E10337">
        <f>VLOOKUP(A10337,EMPRESA!A$2:B$5796,2,FALSE)</f>
        <v>5136</v>
      </c>
    </row>
    <row r="10338" spans="1:5">
      <c r="A10338" t="s">
        <v>1875</v>
      </c>
      <c r="B10338" t="str">
        <f t="shared" si="161"/>
        <v>SOCIEDAD IMPORTADORA PROVIDENCIA Y CIA. LTDA.</v>
      </c>
      <c r="C10338" t="s">
        <v>1876</v>
      </c>
      <c r="D10338">
        <f>VLOOKUP(C10338,RUBRO!A$2:B$935,2)</f>
        <v>197</v>
      </c>
      <c r="E10338">
        <f>VLOOKUP(A10338,EMPRESA!A$2:B$5796,2,FALSE)</f>
        <v>5137</v>
      </c>
    </row>
    <row r="10339" spans="1:5">
      <c r="A10339" t="s">
        <v>4683</v>
      </c>
      <c r="B10339" t="str">
        <f t="shared" si="161"/>
        <v>SOCIEDAD IMPORTADORA VERGARA Y CIA. LTDA.</v>
      </c>
      <c r="C10339" t="s">
        <v>4627</v>
      </c>
      <c r="D10339">
        <f>VLOOKUP(C10339,RUBRO!A$2:B$935,2)</f>
        <v>488</v>
      </c>
      <c r="E10339">
        <f>VLOOKUP(A10339,EMPRESA!A$2:B$5796,2,FALSE)</f>
        <v>5138</v>
      </c>
    </row>
    <row r="10340" spans="1:5">
      <c r="A10340" t="s">
        <v>5279</v>
      </c>
      <c r="B10340" t="str">
        <f t="shared" si="161"/>
        <v>SOCIEDAD IMPORTADORA Y COMERCIALIZADORA ERMEZ LTDA.</v>
      </c>
      <c r="C10340" t="s">
        <v>5275</v>
      </c>
      <c r="D10340">
        <f>VLOOKUP(C10340,RUBRO!A$2:B$935,2)</f>
        <v>575</v>
      </c>
      <c r="E10340">
        <f>VLOOKUP(A10340,EMPRESA!A$2:B$5796,2,FALSE)</f>
        <v>5139</v>
      </c>
    </row>
    <row r="10341" spans="1:5">
      <c r="A10341" t="s">
        <v>4469</v>
      </c>
      <c r="B10341" t="str">
        <f t="shared" si="161"/>
        <v>SOCIEDAD INDUSTRIAL CAMUS S.A.</v>
      </c>
      <c r="C10341" t="s">
        <v>4453</v>
      </c>
      <c r="D10341">
        <f>VLOOKUP(C10341,RUBRO!A$2:B$935,2)</f>
        <v>477</v>
      </c>
      <c r="E10341">
        <f>VLOOKUP(A10341,EMPRESA!A$2:B$5796,2,FALSE)</f>
        <v>5140</v>
      </c>
    </row>
    <row r="10342" spans="1:5">
      <c r="A10342" t="s">
        <v>2664</v>
      </c>
      <c r="B10342" t="str">
        <f t="shared" si="161"/>
        <v>SOCIEDAD INDUSTRIAL COMERCIAL VALCUER LTDA.</v>
      </c>
      <c r="C10342" t="s">
        <v>2658</v>
      </c>
      <c r="D10342">
        <f>VLOOKUP(C10342,RUBRO!A$2:B$935,2)</f>
        <v>303</v>
      </c>
      <c r="E10342">
        <f>VLOOKUP(A10342,EMPRESA!A$2:B$5796,2,FALSE)</f>
        <v>5141</v>
      </c>
    </row>
    <row r="10343" spans="1:5">
      <c r="A10343" t="s">
        <v>2664</v>
      </c>
      <c r="B10343" t="str">
        <f t="shared" si="161"/>
        <v>SOCIEDAD INDUSTRIAL COMERCIAL VALCUER LTDA.</v>
      </c>
      <c r="C10343" t="s">
        <v>3431</v>
      </c>
      <c r="D10343">
        <f>VLOOKUP(C10343,RUBRO!A$2:B$935,2)</f>
        <v>413</v>
      </c>
      <c r="E10343">
        <f>VLOOKUP(A10343,EMPRESA!A$2:B$5796,2,FALSE)</f>
        <v>5141</v>
      </c>
    </row>
    <row r="10344" spans="1:5">
      <c r="A10344" t="s">
        <v>2664</v>
      </c>
      <c r="B10344" t="str">
        <f t="shared" si="161"/>
        <v>SOCIEDAD INDUSTRIAL COMERCIAL VALCUER LTDA.</v>
      </c>
      <c r="C10344" t="s">
        <v>4627</v>
      </c>
      <c r="D10344">
        <f>VLOOKUP(C10344,RUBRO!A$2:B$935,2)</f>
        <v>488</v>
      </c>
      <c r="E10344">
        <f>VLOOKUP(A10344,EMPRESA!A$2:B$5796,2,FALSE)</f>
        <v>5141</v>
      </c>
    </row>
    <row r="10345" spans="1:5">
      <c r="A10345" t="s">
        <v>909</v>
      </c>
      <c r="B10345" t="str">
        <f t="shared" si="161"/>
        <v>SOCIEDAD INDUSTRIAL JORRATT Y ZAMORA S.A.</v>
      </c>
      <c r="C10345" t="s">
        <v>887</v>
      </c>
      <c r="D10345">
        <f>VLOOKUP(C10345,RUBRO!A$2:B$935,2)</f>
        <v>96</v>
      </c>
      <c r="E10345">
        <f>VLOOKUP(A10345,EMPRESA!A$2:B$5796,2,FALSE)</f>
        <v>5142</v>
      </c>
    </row>
    <row r="10346" spans="1:5">
      <c r="A10346" t="s">
        <v>909</v>
      </c>
      <c r="B10346" t="str">
        <f t="shared" si="161"/>
        <v>SOCIEDAD INDUSTRIAL JORRATT Y ZAMORA S.A.</v>
      </c>
      <c r="C10346" t="s">
        <v>1653</v>
      </c>
      <c r="D10346">
        <f>VLOOKUP(C10346,RUBRO!A$2:B$935,2)</f>
        <v>179</v>
      </c>
      <c r="E10346">
        <f>VLOOKUP(A10346,EMPRESA!A$2:B$5796,2,FALSE)</f>
        <v>5142</v>
      </c>
    </row>
    <row r="10347" spans="1:5">
      <c r="A10347" t="s">
        <v>909</v>
      </c>
      <c r="B10347" t="str">
        <f t="shared" si="161"/>
        <v>SOCIEDAD INDUSTRIAL JORRATT Y ZAMORA S.A.</v>
      </c>
      <c r="C10347" t="s">
        <v>6115</v>
      </c>
      <c r="D10347">
        <f>VLOOKUP(C10347,RUBRO!A$2:B$935,2)</f>
        <v>777</v>
      </c>
      <c r="E10347">
        <f>VLOOKUP(A10347,EMPRESA!A$2:B$5796,2,FALSE)</f>
        <v>5142</v>
      </c>
    </row>
    <row r="10348" spans="1:5">
      <c r="A10348" t="s">
        <v>4431</v>
      </c>
      <c r="B10348" t="str">
        <f t="shared" si="161"/>
        <v>SOCIEDAD INDUSTRIAL KUNSTMANN S.A.</v>
      </c>
      <c r="C10348" t="s">
        <v>4402</v>
      </c>
      <c r="D10348">
        <f>VLOOKUP(C10348,RUBRO!A$2:B$935,2)</f>
        <v>471</v>
      </c>
      <c r="E10348">
        <f>VLOOKUP(A10348,EMPRESA!A$2:B$5796,2,FALSE)</f>
        <v>5143</v>
      </c>
    </row>
    <row r="10349" spans="1:5">
      <c r="A10349" t="s">
        <v>241</v>
      </c>
      <c r="B10349" t="str">
        <f t="shared" si="161"/>
        <v>SOCIEDAD INDUSTRIAL LA CALERA LTDA.</v>
      </c>
      <c r="C10349" t="s">
        <v>217</v>
      </c>
      <c r="D10349">
        <f>VLOOKUP(C10349,RUBRO!A$2:B$935,2)</f>
        <v>19</v>
      </c>
      <c r="E10349">
        <f>VLOOKUP(A10349,EMPRESA!A$2:B$5796,2,FALSE)</f>
        <v>5144</v>
      </c>
    </row>
    <row r="10350" spans="1:5">
      <c r="A10350" t="s">
        <v>673</v>
      </c>
      <c r="B10350" t="str">
        <f t="shared" si="161"/>
        <v>SOCIEDAD INDUSTRIAL MAESTRANZA BELGA LTDA.</v>
      </c>
      <c r="C10350" t="s">
        <v>658</v>
      </c>
      <c r="D10350">
        <f>VLOOKUP(C10350,RUBRO!A$2:B$935,2)</f>
        <v>65</v>
      </c>
      <c r="E10350">
        <f>VLOOKUP(A10350,EMPRESA!A$2:B$5796,2,FALSE)</f>
        <v>5145</v>
      </c>
    </row>
    <row r="10351" spans="1:5">
      <c r="A10351" t="s">
        <v>673</v>
      </c>
      <c r="B10351" t="str">
        <f t="shared" si="161"/>
        <v>SOCIEDAD INDUSTRIAL MAESTRANZA BELGA LTDA.</v>
      </c>
      <c r="C10351" t="s">
        <v>5150</v>
      </c>
      <c r="D10351">
        <f>VLOOKUP(C10351,RUBRO!A$2:B$935,2)</f>
        <v>557</v>
      </c>
      <c r="E10351">
        <f>VLOOKUP(A10351,EMPRESA!A$2:B$5796,2,FALSE)</f>
        <v>5145</v>
      </c>
    </row>
    <row r="10352" spans="1:5">
      <c r="A10352" t="s">
        <v>4448</v>
      </c>
      <c r="B10352" t="str">
        <f t="shared" si="161"/>
        <v>SOCIEDAD INDUSTRIAL Y COMERCIAL AUTOMAC LTDA.</v>
      </c>
      <c r="C10352" t="s">
        <v>4446</v>
      </c>
      <c r="D10352">
        <f>VLOOKUP(C10352,RUBRO!A$2:B$935,2)</f>
        <v>474</v>
      </c>
      <c r="E10352">
        <f>VLOOKUP(A10352,EMPRESA!A$2:B$5796,2,FALSE)</f>
        <v>5146</v>
      </c>
    </row>
    <row r="10353" spans="1:5">
      <c r="A10353" t="s">
        <v>4448</v>
      </c>
      <c r="B10353" t="str">
        <f t="shared" si="161"/>
        <v>SOCIEDAD INDUSTRIAL Y COMERCIAL AUTOMAC LTDA.</v>
      </c>
      <c r="C10353" t="s">
        <v>5313</v>
      </c>
      <c r="D10353">
        <f>VLOOKUP(C10353,RUBRO!A$2:B$935,2)</f>
        <v>580</v>
      </c>
      <c r="E10353">
        <f>VLOOKUP(A10353,EMPRESA!A$2:B$5796,2,FALSE)</f>
        <v>5146</v>
      </c>
    </row>
    <row r="10354" spans="1:5">
      <c r="A10354" t="s">
        <v>3317</v>
      </c>
      <c r="B10354" t="str">
        <f t="shared" si="161"/>
        <v>SOCIEDAD INDUSTRIAL Y COMERCIAL ESPINOSA HNOS. LTDA. (EXPUMATEX)</v>
      </c>
      <c r="C10354" t="s">
        <v>3315</v>
      </c>
      <c r="D10354">
        <f>VLOOKUP(C10354,RUBRO!A$2:B$935,2)</f>
        <v>392</v>
      </c>
      <c r="E10354">
        <f>VLOOKUP(A10354,EMPRESA!A$2:B$5796,2,FALSE)</f>
        <v>5147</v>
      </c>
    </row>
    <row r="10355" spans="1:5">
      <c r="A10355" t="s">
        <v>3317</v>
      </c>
      <c r="B10355" t="str">
        <f t="shared" si="161"/>
        <v>SOCIEDAD INDUSTRIAL Y COMERCIAL ESPINOSA HNOS. LTDA. (EXPUMATEX)</v>
      </c>
      <c r="C10355" t="s">
        <v>5857</v>
      </c>
      <c r="D10355">
        <f>VLOOKUP(C10355,RUBRO!A$2:B$935,2)</f>
        <v>720</v>
      </c>
      <c r="E10355">
        <f>VLOOKUP(A10355,EMPRESA!A$2:B$5796,2,FALSE)</f>
        <v>5147</v>
      </c>
    </row>
    <row r="10356" spans="1:5">
      <c r="A10356" t="s">
        <v>5147</v>
      </c>
      <c r="B10356" t="str">
        <f t="shared" si="161"/>
        <v>SOCIEDAD INDUSTRIAL Y COMERCIAL MAYPAR LTDA.</v>
      </c>
      <c r="C10356" t="s">
        <v>5104</v>
      </c>
      <c r="D10356">
        <f>VLOOKUP(C10356,RUBRO!A$2:B$935,2)</f>
        <v>555</v>
      </c>
      <c r="E10356">
        <f>VLOOKUP(A10356,EMPRESA!A$2:B$5796,2,FALSE)</f>
        <v>5148</v>
      </c>
    </row>
    <row r="10357" spans="1:5">
      <c r="A10357" t="s">
        <v>5147</v>
      </c>
      <c r="B10357" t="str">
        <f t="shared" si="161"/>
        <v>SOCIEDAD INDUSTRIAL Y COMERCIAL MAYPAR LTDA.</v>
      </c>
      <c r="C10357" t="s">
        <v>5665</v>
      </c>
      <c r="D10357">
        <f>VLOOKUP(C10357,RUBRO!A$2:B$935,2)</f>
        <v>661</v>
      </c>
      <c r="E10357">
        <f>VLOOKUP(A10357,EMPRESA!A$2:B$5796,2,FALSE)</f>
        <v>5148</v>
      </c>
    </row>
    <row r="10358" spans="1:5">
      <c r="A10358" t="s">
        <v>556</v>
      </c>
      <c r="B10358" t="str">
        <f t="shared" si="161"/>
        <v>SOCIEDAD INDUSTRIAL Y COMERCIAL PYMA LTDA.</v>
      </c>
      <c r="C10358" t="s">
        <v>554</v>
      </c>
      <c r="D10358">
        <f>VLOOKUP(C10358,RUBRO!A$2:B$935,2)</f>
        <v>49</v>
      </c>
      <c r="E10358">
        <f>VLOOKUP(A10358,EMPRESA!A$2:B$5796,2,FALSE)</f>
        <v>5149</v>
      </c>
    </row>
    <row r="10359" spans="1:5">
      <c r="A10359" t="s">
        <v>556</v>
      </c>
      <c r="B10359" t="str">
        <f t="shared" si="161"/>
        <v>SOCIEDAD INDUSTRIAL Y COMERCIAL PYMA LTDA.</v>
      </c>
      <c r="C10359" t="s">
        <v>4480</v>
      </c>
      <c r="D10359">
        <f>VLOOKUP(C10359,RUBRO!A$2:B$935,2)</f>
        <v>478</v>
      </c>
      <c r="E10359">
        <f>VLOOKUP(A10359,EMPRESA!A$2:B$5796,2,FALSE)</f>
        <v>5149</v>
      </c>
    </row>
    <row r="10360" spans="1:5">
      <c r="A10360" t="s">
        <v>556</v>
      </c>
      <c r="B10360" t="str">
        <f t="shared" si="161"/>
        <v>SOCIEDAD INDUSTRIAL Y COMERCIAL PYMA LTDA.</v>
      </c>
      <c r="C10360" t="s">
        <v>6475</v>
      </c>
      <c r="D10360">
        <f>VLOOKUP(C10360,RUBRO!A$2:B$935,2)</f>
        <v>876</v>
      </c>
      <c r="E10360">
        <f>VLOOKUP(A10360,EMPRESA!A$2:B$5796,2,FALSE)</f>
        <v>5149</v>
      </c>
    </row>
    <row r="10361" spans="1:5">
      <c r="A10361" t="s">
        <v>1034</v>
      </c>
      <c r="B10361" t="str">
        <f t="shared" si="161"/>
        <v>SOCIEDAD INDUSTRIAL Y COMERCIAL ROSSEL LTDA.</v>
      </c>
      <c r="C10361" t="s">
        <v>1024</v>
      </c>
      <c r="D10361">
        <f>VLOOKUP(C10361,RUBRO!A$2:B$935,2)</f>
        <v>103</v>
      </c>
      <c r="E10361">
        <f>VLOOKUP(A10361,EMPRESA!A$2:B$5796,2,FALSE)</f>
        <v>5150</v>
      </c>
    </row>
    <row r="10362" spans="1:5">
      <c r="A10362" t="s">
        <v>1034</v>
      </c>
      <c r="B10362" t="str">
        <f t="shared" si="161"/>
        <v>SOCIEDAD INDUSTRIAL Y COMERCIAL ROSSEL LTDA.</v>
      </c>
      <c r="C10362" t="s">
        <v>5383</v>
      </c>
      <c r="D10362">
        <f>VLOOKUP(C10362,RUBRO!A$2:B$935,2)</f>
        <v>611</v>
      </c>
      <c r="E10362">
        <f>VLOOKUP(A10362,EMPRESA!A$2:B$5796,2,FALSE)</f>
        <v>5150</v>
      </c>
    </row>
    <row r="10363" spans="1:5">
      <c r="A10363" t="s">
        <v>4809</v>
      </c>
      <c r="B10363" t="str">
        <f t="shared" si="161"/>
        <v>SOCIEDAD INMOBILIARIA VALLE NEVADO S.A.</v>
      </c>
      <c r="C10363" t="s">
        <v>4773</v>
      </c>
      <c r="D10363">
        <f>VLOOKUP(C10363,RUBRO!A$2:B$935,2)</f>
        <v>504</v>
      </c>
      <c r="E10363">
        <f>VLOOKUP(A10363,EMPRESA!A$2:B$5796,2,FALSE)</f>
        <v>5151</v>
      </c>
    </row>
    <row r="10364" spans="1:5">
      <c r="A10364" t="s">
        <v>4810</v>
      </c>
      <c r="B10364" t="str">
        <f t="shared" si="161"/>
        <v>SOCIEDAD INMOBILIARIA VINA DEL MAR S.A.</v>
      </c>
      <c r="C10364" t="s">
        <v>4773</v>
      </c>
      <c r="D10364">
        <f>VLOOKUP(C10364,RUBRO!A$2:B$935,2)</f>
        <v>504</v>
      </c>
      <c r="E10364">
        <f>VLOOKUP(A10364,EMPRESA!A$2:B$5796,2,FALSE)</f>
        <v>5152</v>
      </c>
    </row>
    <row r="10365" spans="1:5">
      <c r="A10365" t="s">
        <v>4979</v>
      </c>
      <c r="B10365" t="str">
        <f t="shared" si="161"/>
        <v>SOCIEDAD INVERSIONES TRICAHUE S.A.</v>
      </c>
      <c r="C10365" t="s">
        <v>4923</v>
      </c>
      <c r="D10365">
        <f>VLOOKUP(C10365,RUBRO!A$2:B$935,2)</f>
        <v>525</v>
      </c>
      <c r="E10365">
        <f>VLOOKUP(A10365,EMPRESA!A$2:B$5796,2,FALSE)</f>
        <v>5153</v>
      </c>
    </row>
    <row r="10366" spans="1:5">
      <c r="A10366" t="s">
        <v>4443</v>
      </c>
      <c r="B10366" t="str">
        <f t="shared" si="161"/>
        <v>SOCIEDAD MANUFACTURERA Y COMERCIAL FAB S.A.</v>
      </c>
      <c r="C10366" t="s">
        <v>4439</v>
      </c>
      <c r="D10366">
        <f>VLOOKUP(C10366,RUBRO!A$2:B$935,2)</f>
        <v>473</v>
      </c>
      <c r="E10366">
        <f>VLOOKUP(A10366,EMPRESA!A$2:B$5796,2,FALSE)</f>
        <v>5154</v>
      </c>
    </row>
    <row r="10367" spans="1:5">
      <c r="A10367" t="s">
        <v>4443</v>
      </c>
      <c r="B10367" t="str">
        <f t="shared" si="161"/>
        <v>SOCIEDAD MANUFACTURERA Y COMERCIAL FAB S.A.</v>
      </c>
      <c r="C10367" t="s">
        <v>5221</v>
      </c>
      <c r="D10367">
        <f>VLOOKUP(C10367,RUBRO!A$2:B$935,2)</f>
        <v>571</v>
      </c>
      <c r="E10367">
        <f>VLOOKUP(A10367,EMPRESA!A$2:B$5796,2,FALSE)</f>
        <v>5154</v>
      </c>
    </row>
    <row r="10368" spans="1:5">
      <c r="A10368" t="s">
        <v>4443</v>
      </c>
      <c r="B10368" t="str">
        <f t="shared" si="161"/>
        <v>SOCIEDAD MANUFACTURERA Y COMERCIAL FAB S.A.</v>
      </c>
      <c r="C10368" t="s">
        <v>5857</v>
      </c>
      <c r="D10368">
        <f>VLOOKUP(C10368,RUBRO!A$2:B$935,2)</f>
        <v>720</v>
      </c>
      <c r="E10368">
        <f>VLOOKUP(A10368,EMPRESA!A$2:B$5796,2,FALSE)</f>
        <v>5154</v>
      </c>
    </row>
    <row r="10369" spans="1:5">
      <c r="A10369" t="s">
        <v>4443</v>
      </c>
      <c r="B10369" t="str">
        <f t="shared" si="161"/>
        <v>SOCIEDAD MANUFACTURERA Y COMERCIAL FAB S.A.</v>
      </c>
      <c r="C10369" t="s">
        <v>6454</v>
      </c>
      <c r="D10369">
        <f>VLOOKUP(C10369,RUBRO!A$2:B$935,2)</f>
        <v>865</v>
      </c>
      <c r="E10369">
        <f>VLOOKUP(A10369,EMPRESA!A$2:B$5796,2,FALSE)</f>
        <v>5154</v>
      </c>
    </row>
    <row r="10370" spans="1:5">
      <c r="A10370" t="s">
        <v>1786</v>
      </c>
      <c r="B10370" t="str">
        <f t="shared" si="161"/>
        <v>SOCIEDAD MARITIMA Y COMERCIAL SOMARCO LTDA.</v>
      </c>
      <c r="C10370" t="s">
        <v>1764</v>
      </c>
      <c r="D10370">
        <f>VLOOKUP(C10370,RUBRO!A$2:B$935,2)</f>
        <v>190</v>
      </c>
      <c r="E10370">
        <f>VLOOKUP(A10370,EMPRESA!A$2:B$5796,2,FALSE)</f>
        <v>5155</v>
      </c>
    </row>
    <row r="10371" spans="1:5">
      <c r="A10371" t="s">
        <v>746</v>
      </c>
      <c r="B10371" t="str">
        <f t="shared" ref="B10371:B10434" si="162">UPPER(A10371)</f>
        <v>SOCIEDAD MECANICA EDUARDO ASPILLAGA HORNAUER Y CIA. LTDA.</v>
      </c>
      <c r="C10371" t="s">
        <v>732</v>
      </c>
      <c r="D10371">
        <f>VLOOKUP(C10371,RUBRO!A$2:B$935,2)</f>
        <v>77</v>
      </c>
      <c r="E10371">
        <f>VLOOKUP(A10371,EMPRESA!A$2:B$5796,2,FALSE)</f>
        <v>5156</v>
      </c>
    </row>
    <row r="10372" spans="1:5">
      <c r="A10372" t="s">
        <v>746</v>
      </c>
      <c r="B10372" t="str">
        <f t="shared" si="162"/>
        <v>SOCIEDAD MECANICA EDUARDO ASPILLAGA HORNAUER Y CIA. LTDA.</v>
      </c>
      <c r="C10372" t="s">
        <v>3886</v>
      </c>
      <c r="D10372">
        <f>VLOOKUP(C10372,RUBRO!A$2:B$935,2)</f>
        <v>454</v>
      </c>
      <c r="E10372">
        <f>VLOOKUP(A10372,EMPRESA!A$2:B$5796,2,FALSE)</f>
        <v>5156</v>
      </c>
    </row>
    <row r="10373" spans="1:5">
      <c r="A10373" t="s">
        <v>746</v>
      </c>
      <c r="B10373" t="str">
        <f t="shared" si="162"/>
        <v>SOCIEDAD MECANICA EDUARDO ASPILLAGA HORNAUER Y CIA. LTDA.</v>
      </c>
      <c r="C10373" t="s">
        <v>6041</v>
      </c>
      <c r="D10373">
        <f>VLOOKUP(C10373,RUBRO!A$2:B$935,2)</f>
        <v>763</v>
      </c>
      <c r="E10373">
        <f>VLOOKUP(A10373,EMPRESA!A$2:B$5796,2,FALSE)</f>
        <v>5156</v>
      </c>
    </row>
    <row r="10374" spans="1:5">
      <c r="A10374" t="s">
        <v>746</v>
      </c>
      <c r="B10374" t="str">
        <f t="shared" si="162"/>
        <v>SOCIEDAD MECANICA EDUARDO ASPILLAGA HORNAUER Y CIA. LTDA.</v>
      </c>
      <c r="C10374" t="s">
        <v>6649</v>
      </c>
      <c r="D10374">
        <f>VLOOKUP(C10374,RUBRO!A$2:B$935,2)</f>
        <v>924</v>
      </c>
      <c r="E10374">
        <f>VLOOKUP(A10374,EMPRESA!A$2:B$5796,2,FALSE)</f>
        <v>5156</v>
      </c>
    </row>
    <row r="10375" spans="1:5">
      <c r="A10375" t="s">
        <v>5339</v>
      </c>
      <c r="B10375" t="str">
        <f t="shared" si="162"/>
        <v>SOCIEDAD MINERA ARRIP S.A.</v>
      </c>
      <c r="C10375" t="s">
        <v>5330</v>
      </c>
      <c r="D10375">
        <f>VLOOKUP(C10375,RUBRO!A$2:B$935,2)</f>
        <v>596</v>
      </c>
      <c r="E10375">
        <f>VLOOKUP(A10375,EMPRESA!A$2:B$5796,2,FALSE)</f>
        <v>5157</v>
      </c>
    </row>
    <row r="10376" spans="1:5">
      <c r="A10376" t="s">
        <v>3055</v>
      </c>
      <c r="B10376" t="str">
        <f t="shared" si="162"/>
        <v>SOCIEDAD MINERA CARLOS GUERRA VIVANCO LTDA.</v>
      </c>
      <c r="C10376" t="s">
        <v>3016</v>
      </c>
      <c r="D10376">
        <f>VLOOKUP(C10376,RUBRO!A$2:B$935,2)</f>
        <v>338</v>
      </c>
      <c r="E10376">
        <f>VLOOKUP(A10376,EMPRESA!A$2:B$5796,2,FALSE)</f>
        <v>5158</v>
      </c>
    </row>
    <row r="10377" spans="1:5">
      <c r="A10377" t="s">
        <v>3056</v>
      </c>
      <c r="B10377" t="str">
        <f t="shared" si="162"/>
        <v>SOCIEDAD MINERA LA CONDESA</v>
      </c>
      <c r="C10377" t="s">
        <v>3016</v>
      </c>
      <c r="D10377">
        <f>VLOOKUP(C10377,RUBRO!A$2:B$935,2)</f>
        <v>338</v>
      </c>
      <c r="E10377">
        <f>VLOOKUP(A10377,EMPRESA!A$2:B$5796,2,FALSE)</f>
        <v>5159</v>
      </c>
    </row>
    <row r="10378" spans="1:5">
      <c r="A10378" t="s">
        <v>718</v>
      </c>
      <c r="B10378" t="str">
        <f t="shared" si="162"/>
        <v>SOCIEDAD MINERA PETREOS QUILIN LTDA.</v>
      </c>
      <c r="C10378" t="s">
        <v>709</v>
      </c>
      <c r="D10378">
        <f>VLOOKUP(C10378,RUBRO!A$2:B$935,2)</f>
        <v>73</v>
      </c>
      <c r="E10378">
        <f>VLOOKUP(A10378,EMPRESA!A$2:B$5796,2,FALSE)</f>
        <v>5160</v>
      </c>
    </row>
    <row r="10379" spans="1:5">
      <c r="A10379" t="s">
        <v>718</v>
      </c>
      <c r="B10379" t="str">
        <f t="shared" si="162"/>
        <v>SOCIEDAD MINERA PETREOS QUILIN LTDA.</v>
      </c>
      <c r="C10379" t="s">
        <v>1183</v>
      </c>
      <c r="D10379">
        <f>VLOOKUP(C10379,RUBRO!A$2:B$935,2)</f>
        <v>115</v>
      </c>
      <c r="E10379">
        <f>VLOOKUP(A10379,EMPRESA!A$2:B$5796,2,FALSE)</f>
        <v>5160</v>
      </c>
    </row>
    <row r="10380" spans="1:5">
      <c r="A10380" t="s">
        <v>2852</v>
      </c>
      <c r="B10380" t="str">
        <f t="shared" si="162"/>
        <v>SOCIEDAD MINERA, INDUSTRIAL E INMOBILIARIA SPA</v>
      </c>
      <c r="C10380" t="s">
        <v>2830</v>
      </c>
      <c r="D10380">
        <f>VLOOKUP(C10380,RUBRO!A$2:B$935,2)</f>
        <v>329</v>
      </c>
      <c r="E10380">
        <f>VLOOKUP(A10380,EMPRESA!A$2:B$5796,2,FALSE)</f>
        <v>5161</v>
      </c>
    </row>
    <row r="10381" spans="1:5">
      <c r="A10381" t="s">
        <v>2852</v>
      </c>
      <c r="B10381" t="str">
        <f t="shared" si="162"/>
        <v>SOCIEDAD MINERA, INDUSTRIAL E INMOBILIARIA SPA</v>
      </c>
      <c r="C10381" t="s">
        <v>5392</v>
      </c>
      <c r="D10381">
        <f>VLOOKUP(C10381,RUBRO!A$2:B$935,2)</f>
        <v>613</v>
      </c>
      <c r="E10381">
        <f>VLOOKUP(A10381,EMPRESA!A$2:B$5796,2,FALSE)</f>
        <v>5161</v>
      </c>
    </row>
    <row r="10382" spans="1:5">
      <c r="A10382" t="s">
        <v>4432</v>
      </c>
      <c r="B10382" t="str">
        <f t="shared" si="162"/>
        <v>SOCIEDAD MOLINERA CAUTIN LTDA.</v>
      </c>
      <c r="C10382" t="s">
        <v>4402</v>
      </c>
      <c r="D10382">
        <f>VLOOKUP(C10382,RUBRO!A$2:B$935,2)</f>
        <v>471</v>
      </c>
      <c r="E10382">
        <f>VLOOKUP(A10382,EMPRESA!A$2:B$5796,2,FALSE)</f>
        <v>5162</v>
      </c>
    </row>
    <row r="10383" spans="1:5">
      <c r="A10383" t="s">
        <v>1115</v>
      </c>
      <c r="B10383" t="str">
        <f t="shared" si="162"/>
        <v>SOCIEDAD NACIONAL DE AGRICULTURA - FEDERACION GREMIAL</v>
      </c>
      <c r="C10383" t="s">
        <v>1090</v>
      </c>
      <c r="D10383">
        <f>VLOOKUP(C10383,RUBRO!A$2:B$935,2)</f>
        <v>112</v>
      </c>
      <c r="E10383">
        <f>VLOOKUP(A10383,EMPRESA!A$2:B$5796,2,FALSE)</f>
        <v>5163</v>
      </c>
    </row>
    <row r="10384" spans="1:5">
      <c r="A10384" t="s">
        <v>1115</v>
      </c>
      <c r="B10384" t="str">
        <f t="shared" si="162"/>
        <v>SOCIEDAD NACIONAL DE AGRICULTURA - FEDERACION GREMIAL</v>
      </c>
      <c r="C10384" t="s">
        <v>1188</v>
      </c>
      <c r="D10384">
        <f>VLOOKUP(C10384,RUBRO!A$2:B$935,2)</f>
        <v>116</v>
      </c>
      <c r="E10384">
        <f>VLOOKUP(A10384,EMPRESA!A$2:B$5796,2,FALSE)</f>
        <v>5163</v>
      </c>
    </row>
    <row r="10385" spans="1:5">
      <c r="A10385" t="s">
        <v>1115</v>
      </c>
      <c r="B10385" t="str">
        <f t="shared" si="162"/>
        <v>SOCIEDAD NACIONAL DE AGRICULTURA - FEDERACION GREMIAL</v>
      </c>
      <c r="C10385" t="s">
        <v>1969</v>
      </c>
      <c r="D10385">
        <f>VLOOKUP(C10385,RUBRO!A$2:B$935,2)</f>
        <v>209</v>
      </c>
      <c r="E10385">
        <f>VLOOKUP(A10385,EMPRESA!A$2:B$5796,2,FALSE)</f>
        <v>5163</v>
      </c>
    </row>
    <row r="10386" spans="1:5">
      <c r="A10386" t="s">
        <v>200</v>
      </c>
      <c r="B10386" t="str">
        <f t="shared" si="162"/>
        <v>SOCIEDAD NACIONAL DE METALES LTDA.</v>
      </c>
      <c r="C10386" t="s">
        <v>193</v>
      </c>
      <c r="D10386">
        <f>VLOOKUP(C10386,RUBRO!A$2:B$935,2)</f>
        <v>14</v>
      </c>
      <c r="E10386">
        <f>VLOOKUP(A10386,EMPRESA!A$2:B$5796,2,FALSE)</f>
        <v>5164</v>
      </c>
    </row>
    <row r="10387" spans="1:5">
      <c r="A10387" t="s">
        <v>200</v>
      </c>
      <c r="B10387" t="str">
        <f t="shared" si="162"/>
        <v>SOCIEDAD NACIONAL DE METALES LTDA.</v>
      </c>
      <c r="C10387" t="s">
        <v>1425</v>
      </c>
      <c r="D10387">
        <f>VLOOKUP(C10387,RUBRO!A$2:B$935,2)</f>
        <v>136</v>
      </c>
      <c r="E10387">
        <f>VLOOKUP(A10387,EMPRESA!A$2:B$5796,2,FALSE)</f>
        <v>5164</v>
      </c>
    </row>
    <row r="10388" spans="1:5">
      <c r="A10388" t="s">
        <v>200</v>
      </c>
      <c r="B10388" t="str">
        <f t="shared" si="162"/>
        <v>SOCIEDAD NACIONAL DE METALES LTDA.</v>
      </c>
      <c r="C10388" t="s">
        <v>3774</v>
      </c>
      <c r="D10388">
        <f>VLOOKUP(C10388,RUBRO!A$2:B$935,2)</f>
        <v>434</v>
      </c>
      <c r="E10388">
        <f>VLOOKUP(A10388,EMPRESA!A$2:B$5796,2,FALSE)</f>
        <v>5164</v>
      </c>
    </row>
    <row r="10389" spans="1:5">
      <c r="A10389" t="s">
        <v>200</v>
      </c>
      <c r="B10389" t="str">
        <f t="shared" si="162"/>
        <v>SOCIEDAD NACIONAL DE METALES LTDA.</v>
      </c>
      <c r="C10389" t="s">
        <v>5720</v>
      </c>
      <c r="D10389">
        <f>VLOOKUP(C10389,RUBRO!A$2:B$935,2)</f>
        <v>684</v>
      </c>
      <c r="E10389">
        <f>VLOOKUP(A10389,EMPRESA!A$2:B$5796,2,FALSE)</f>
        <v>5164</v>
      </c>
    </row>
    <row r="10390" spans="1:5">
      <c r="A10390" t="s">
        <v>1295</v>
      </c>
      <c r="B10390" t="str">
        <f t="shared" si="162"/>
        <v>SOCIEDAD NACIONAL DE MINERIA, FEDERACION GREMIAL</v>
      </c>
      <c r="C10390" t="s">
        <v>1188</v>
      </c>
      <c r="D10390">
        <f>VLOOKUP(C10390,RUBRO!A$2:B$935,2)</f>
        <v>116</v>
      </c>
      <c r="E10390">
        <f>VLOOKUP(A10390,EMPRESA!A$2:B$5796,2,FALSE)</f>
        <v>5165</v>
      </c>
    </row>
    <row r="10391" spans="1:5">
      <c r="A10391" t="s">
        <v>1802</v>
      </c>
      <c r="B10391" t="str">
        <f t="shared" si="162"/>
        <v>SOCIEDAD NACIONAL DE OLEODUCTOS S.A.</v>
      </c>
      <c r="C10391" t="s">
        <v>1790</v>
      </c>
      <c r="D10391">
        <f>VLOOKUP(C10391,RUBRO!A$2:B$935,2)</f>
        <v>191</v>
      </c>
      <c r="E10391">
        <f>VLOOKUP(A10391,EMPRESA!A$2:B$5796,2,FALSE)</f>
        <v>5166</v>
      </c>
    </row>
    <row r="10392" spans="1:5">
      <c r="A10392" t="s">
        <v>1296</v>
      </c>
      <c r="B10392" t="str">
        <f t="shared" si="162"/>
        <v>SOCIEDAD NACIONAL DE PESCA F.G.</v>
      </c>
      <c r="C10392" t="s">
        <v>1188</v>
      </c>
      <c r="D10392">
        <f>VLOOKUP(C10392,RUBRO!A$2:B$935,2)</f>
        <v>116</v>
      </c>
      <c r="E10392">
        <f>VLOOKUP(A10392,EMPRESA!A$2:B$5796,2,FALSE)</f>
        <v>5167</v>
      </c>
    </row>
    <row r="10393" spans="1:5">
      <c r="A10393" t="s">
        <v>1021</v>
      </c>
      <c r="B10393" t="str">
        <f t="shared" si="162"/>
        <v>SOCIEDAD NACIONAL DE VENTAS LTDA.</v>
      </c>
      <c r="C10393" t="s">
        <v>1008</v>
      </c>
      <c r="D10393">
        <f>VLOOKUP(C10393,RUBRO!A$2:B$935,2)</f>
        <v>102</v>
      </c>
      <c r="E10393">
        <f>VLOOKUP(A10393,EMPRESA!A$2:B$5796,2,FALSE)</f>
        <v>5168</v>
      </c>
    </row>
    <row r="10394" spans="1:5">
      <c r="A10394" t="s">
        <v>2304</v>
      </c>
      <c r="B10394" t="str">
        <f t="shared" si="162"/>
        <v>SOCIEDAD PERIODISTICA CAMBIO S.A.</v>
      </c>
      <c r="C10394" t="s">
        <v>2300</v>
      </c>
      <c r="D10394">
        <f>VLOOKUP(C10394,RUBRO!A$2:B$935,2)</f>
        <v>254</v>
      </c>
      <c r="E10394">
        <f>VLOOKUP(A10394,EMPRESA!A$2:B$5796,2,FALSE)</f>
        <v>5169</v>
      </c>
    </row>
    <row r="10395" spans="1:5">
      <c r="A10395" t="s">
        <v>2304</v>
      </c>
      <c r="B10395" t="str">
        <f t="shared" si="162"/>
        <v>SOCIEDAD PERIODISTICA CAMBIO S.A.</v>
      </c>
      <c r="C10395" t="s">
        <v>2713</v>
      </c>
      <c r="D10395">
        <f>VLOOKUP(C10395,RUBRO!A$2:B$935,2)</f>
        <v>316</v>
      </c>
      <c r="E10395">
        <f>VLOOKUP(A10395,EMPRESA!A$2:B$5796,2,FALSE)</f>
        <v>5169</v>
      </c>
    </row>
    <row r="10396" spans="1:5">
      <c r="A10396" t="s">
        <v>2797</v>
      </c>
      <c r="B10396" t="str">
        <f t="shared" si="162"/>
        <v>SOCIEDAD PERIODISTICA PORTALES LTDA.</v>
      </c>
      <c r="C10396" t="s">
        <v>2770</v>
      </c>
      <c r="D10396">
        <f>VLOOKUP(C10396,RUBRO!A$2:B$935,2)</f>
        <v>326</v>
      </c>
      <c r="E10396">
        <f>VLOOKUP(A10396,EMPRESA!A$2:B$5796,2,FALSE)</f>
        <v>5170</v>
      </c>
    </row>
    <row r="10397" spans="1:5">
      <c r="A10397" t="s">
        <v>502</v>
      </c>
      <c r="B10397" t="str">
        <f t="shared" si="162"/>
        <v>SOCIEDAD PERNOS BRASIL LTDA.</v>
      </c>
      <c r="C10397" t="s">
        <v>478</v>
      </c>
      <c r="D10397">
        <f>VLOOKUP(C10397,RUBRO!A$2:B$935,2)</f>
        <v>44</v>
      </c>
      <c r="E10397">
        <f>VLOOKUP(A10397,EMPRESA!A$2:B$5796,2,FALSE)</f>
        <v>5171</v>
      </c>
    </row>
    <row r="10398" spans="1:5">
      <c r="A10398" t="s">
        <v>502</v>
      </c>
      <c r="B10398" t="str">
        <f t="shared" si="162"/>
        <v>SOCIEDAD PERNOS BRASIL LTDA.</v>
      </c>
      <c r="C10398" t="s">
        <v>5200</v>
      </c>
      <c r="D10398">
        <f>VLOOKUP(C10398,RUBRO!A$2:B$935,2)</f>
        <v>564</v>
      </c>
      <c r="E10398">
        <f>VLOOKUP(A10398,EMPRESA!A$2:B$5796,2,FALSE)</f>
        <v>5171</v>
      </c>
    </row>
    <row r="10399" spans="1:5">
      <c r="A10399" t="s">
        <v>502</v>
      </c>
      <c r="B10399" t="str">
        <f t="shared" si="162"/>
        <v>SOCIEDAD PERNOS BRASIL LTDA.</v>
      </c>
      <c r="C10399" t="s">
        <v>5330</v>
      </c>
      <c r="D10399">
        <f>VLOOKUP(C10399,RUBRO!A$2:B$935,2)</f>
        <v>596</v>
      </c>
      <c r="E10399">
        <f>VLOOKUP(A10399,EMPRESA!A$2:B$5796,2,FALSE)</f>
        <v>5171</v>
      </c>
    </row>
    <row r="10400" spans="1:5">
      <c r="A10400" t="s">
        <v>502</v>
      </c>
      <c r="B10400" t="str">
        <f t="shared" si="162"/>
        <v>SOCIEDAD PERNOS BRASIL LTDA.</v>
      </c>
      <c r="C10400" t="s">
        <v>6041</v>
      </c>
      <c r="D10400">
        <f>VLOOKUP(C10400,RUBRO!A$2:B$935,2)</f>
        <v>763</v>
      </c>
      <c r="E10400">
        <f>VLOOKUP(A10400,EMPRESA!A$2:B$5796,2,FALSE)</f>
        <v>5171</v>
      </c>
    </row>
    <row r="10401" spans="1:5">
      <c r="A10401" t="s">
        <v>3635</v>
      </c>
      <c r="B10401" t="str">
        <f t="shared" si="162"/>
        <v>SOCIEDAD PESQUERA COMERCIAL CHAICAS LTDA.</v>
      </c>
      <c r="C10401" t="s">
        <v>3431</v>
      </c>
      <c r="D10401">
        <f>VLOOKUP(C10401,RUBRO!A$2:B$935,2)</f>
        <v>413</v>
      </c>
      <c r="E10401">
        <f>VLOOKUP(A10401,EMPRESA!A$2:B$5796,2,FALSE)</f>
        <v>5172</v>
      </c>
    </row>
    <row r="10402" spans="1:5">
      <c r="A10402" t="s">
        <v>3635</v>
      </c>
      <c r="B10402" t="str">
        <f t="shared" si="162"/>
        <v>SOCIEDAD PESQUERA COMERCIAL CHAICAS LTDA.</v>
      </c>
      <c r="C10402" t="s">
        <v>5790</v>
      </c>
      <c r="D10402">
        <f>VLOOKUP(C10402,RUBRO!A$2:B$935,2)</f>
        <v>712</v>
      </c>
      <c r="E10402">
        <f>VLOOKUP(A10402,EMPRESA!A$2:B$5796,2,FALSE)</f>
        <v>5172</v>
      </c>
    </row>
    <row r="10403" spans="1:5">
      <c r="A10403" t="s">
        <v>156</v>
      </c>
      <c r="B10403" t="str">
        <f t="shared" si="162"/>
        <v>SOCIEDAD PESQUERA LANDES S.A.</v>
      </c>
      <c r="C10403" t="s">
        <v>137</v>
      </c>
      <c r="D10403">
        <f>VLOOKUP(C10403,RUBRO!A$2:B$935,2)</f>
        <v>10</v>
      </c>
      <c r="E10403">
        <f>VLOOKUP(A10403,EMPRESA!A$2:B$5796,2,FALSE)</f>
        <v>5173</v>
      </c>
    </row>
    <row r="10404" spans="1:5">
      <c r="A10404" t="s">
        <v>156</v>
      </c>
      <c r="B10404" t="str">
        <f t="shared" si="162"/>
        <v>SOCIEDAD PESQUERA LANDES S.A.</v>
      </c>
      <c r="C10404" t="s">
        <v>3059</v>
      </c>
      <c r="D10404">
        <f>VLOOKUP(C10404,RUBRO!A$2:B$935,2)</f>
        <v>339</v>
      </c>
      <c r="E10404">
        <f>VLOOKUP(A10404,EMPRESA!A$2:B$5796,2,FALSE)</f>
        <v>5173</v>
      </c>
    </row>
    <row r="10405" spans="1:5">
      <c r="A10405" t="s">
        <v>156</v>
      </c>
      <c r="B10405" t="str">
        <f t="shared" si="162"/>
        <v>SOCIEDAD PESQUERA LANDES S.A.</v>
      </c>
      <c r="C10405" t="s">
        <v>3431</v>
      </c>
      <c r="D10405">
        <f>VLOOKUP(C10405,RUBRO!A$2:B$935,2)</f>
        <v>413</v>
      </c>
      <c r="E10405">
        <f>VLOOKUP(A10405,EMPRESA!A$2:B$5796,2,FALSE)</f>
        <v>5173</v>
      </c>
    </row>
    <row r="10406" spans="1:5">
      <c r="A10406" t="s">
        <v>156</v>
      </c>
      <c r="B10406" t="str">
        <f t="shared" si="162"/>
        <v>SOCIEDAD PESQUERA LANDES S.A.</v>
      </c>
      <c r="C10406" t="s">
        <v>4400</v>
      </c>
      <c r="D10406">
        <f>VLOOKUP(C10406,RUBRO!A$2:B$935,2)</f>
        <v>470</v>
      </c>
      <c r="E10406">
        <f>VLOOKUP(A10406,EMPRESA!A$2:B$5796,2,FALSE)</f>
        <v>5173</v>
      </c>
    </row>
    <row r="10407" spans="1:5">
      <c r="A10407" t="s">
        <v>185</v>
      </c>
      <c r="B10407" t="str">
        <f t="shared" si="162"/>
        <v>SOCIEDAD POBLETE Y CIA. LTDA.</v>
      </c>
      <c r="C10407" t="s">
        <v>165</v>
      </c>
      <c r="D10407">
        <f>VLOOKUP(C10407,RUBRO!A$2:B$935,2)</f>
        <v>12</v>
      </c>
      <c r="E10407">
        <f>VLOOKUP(A10407,EMPRESA!A$2:B$5796,2,FALSE)</f>
        <v>5174</v>
      </c>
    </row>
    <row r="10408" spans="1:5">
      <c r="A10408" t="s">
        <v>185</v>
      </c>
      <c r="B10408" t="str">
        <f t="shared" si="162"/>
        <v>SOCIEDAD POBLETE Y CIA. LTDA.</v>
      </c>
      <c r="C10408" t="s">
        <v>658</v>
      </c>
      <c r="D10408">
        <f>VLOOKUP(C10408,RUBRO!A$2:B$935,2)</f>
        <v>65</v>
      </c>
      <c r="E10408">
        <f>VLOOKUP(A10408,EMPRESA!A$2:B$5796,2,FALSE)</f>
        <v>5174</v>
      </c>
    </row>
    <row r="10409" spans="1:5">
      <c r="A10409" t="s">
        <v>185</v>
      </c>
      <c r="B10409" t="str">
        <f t="shared" si="162"/>
        <v>SOCIEDAD POBLETE Y CIA. LTDA.</v>
      </c>
      <c r="C10409" t="s">
        <v>1559</v>
      </c>
      <c r="D10409">
        <f>VLOOKUP(C10409,RUBRO!A$2:B$935,2)</f>
        <v>155</v>
      </c>
      <c r="E10409">
        <f>VLOOKUP(A10409,EMPRESA!A$2:B$5796,2,FALSE)</f>
        <v>5174</v>
      </c>
    </row>
    <row r="10410" spans="1:5">
      <c r="A10410" t="s">
        <v>185</v>
      </c>
      <c r="B10410" t="str">
        <f t="shared" si="162"/>
        <v>SOCIEDAD POBLETE Y CIA. LTDA.</v>
      </c>
      <c r="C10410" t="s">
        <v>4451</v>
      </c>
      <c r="D10410">
        <f>VLOOKUP(C10410,RUBRO!A$2:B$935,2)</f>
        <v>476</v>
      </c>
      <c r="E10410">
        <f>VLOOKUP(A10410,EMPRESA!A$2:B$5796,2,FALSE)</f>
        <v>5174</v>
      </c>
    </row>
    <row r="10411" spans="1:5">
      <c r="A10411" t="s">
        <v>185</v>
      </c>
      <c r="B10411" t="str">
        <f t="shared" si="162"/>
        <v>SOCIEDAD POBLETE Y CIA. LTDA.</v>
      </c>
      <c r="C10411" t="s">
        <v>5732</v>
      </c>
      <c r="D10411">
        <f>VLOOKUP(C10411,RUBRO!A$2:B$935,2)</f>
        <v>686</v>
      </c>
      <c r="E10411">
        <f>VLOOKUP(A10411,EMPRESA!A$2:B$5796,2,FALSE)</f>
        <v>5174</v>
      </c>
    </row>
    <row r="10412" spans="1:5">
      <c r="A10412" t="s">
        <v>5797</v>
      </c>
      <c r="B10412" t="str">
        <f t="shared" si="162"/>
        <v>SOCIEDAD PRODUCTOS PESQUEROS S.A.</v>
      </c>
      <c r="C10412" t="s">
        <v>5790</v>
      </c>
      <c r="D10412">
        <f>VLOOKUP(C10412,RUBRO!A$2:B$935,2)</f>
        <v>712</v>
      </c>
      <c r="E10412">
        <f>VLOOKUP(A10412,EMPRESA!A$2:B$5796,2,FALSE)</f>
        <v>5175</v>
      </c>
    </row>
    <row r="10413" spans="1:5">
      <c r="A10413" t="s">
        <v>3057</v>
      </c>
      <c r="B10413" t="str">
        <f t="shared" si="162"/>
        <v>SOCIEDAD PUNTA DEL COBRE S.A.</v>
      </c>
      <c r="C10413" t="s">
        <v>3016</v>
      </c>
      <c r="D10413">
        <f>VLOOKUP(C10413,RUBRO!A$2:B$935,2)</f>
        <v>338</v>
      </c>
      <c r="E10413">
        <f>VLOOKUP(A10413,EMPRESA!A$2:B$5796,2,FALSE)</f>
        <v>5176</v>
      </c>
    </row>
    <row r="10414" spans="1:5">
      <c r="A10414" t="s">
        <v>3057</v>
      </c>
      <c r="B10414" t="str">
        <f t="shared" si="162"/>
        <v>SOCIEDAD PUNTA DEL COBRE S.A.</v>
      </c>
      <c r="C10414" t="s">
        <v>3431</v>
      </c>
      <c r="D10414">
        <f>VLOOKUP(C10414,RUBRO!A$2:B$935,2)</f>
        <v>413</v>
      </c>
      <c r="E10414">
        <f>VLOOKUP(A10414,EMPRESA!A$2:B$5796,2,FALSE)</f>
        <v>5176</v>
      </c>
    </row>
    <row r="10415" spans="1:5">
      <c r="A10415" t="s">
        <v>5977</v>
      </c>
      <c r="B10415" t="str">
        <f t="shared" si="162"/>
        <v>SOCIEDAD RADIADORES SANTO DOMINGO LTDA.</v>
      </c>
      <c r="C10415" t="s">
        <v>5974</v>
      </c>
      <c r="D10415">
        <f>VLOOKUP(C10415,RUBRO!A$2:B$935,2)</f>
        <v>737</v>
      </c>
      <c r="E10415">
        <f>VLOOKUP(A10415,EMPRESA!A$2:B$5796,2,FALSE)</f>
        <v>5177</v>
      </c>
    </row>
    <row r="10416" spans="1:5">
      <c r="A10416" t="s">
        <v>5986</v>
      </c>
      <c r="B10416" t="str">
        <f t="shared" si="162"/>
        <v>SOCIEDAD RADIODIFUSORA INFINITA S.A.</v>
      </c>
      <c r="C10416" t="s">
        <v>5978</v>
      </c>
      <c r="D10416">
        <f>VLOOKUP(C10416,RUBRO!A$2:B$935,2)</f>
        <v>738</v>
      </c>
      <c r="E10416">
        <f>VLOOKUP(A10416,EMPRESA!A$2:B$5796,2,FALSE)</f>
        <v>5178</v>
      </c>
    </row>
    <row r="10417" spans="1:5">
      <c r="A10417" t="s">
        <v>3876</v>
      </c>
      <c r="B10417" t="str">
        <f t="shared" si="162"/>
        <v>SOCIEDAD TECNICA EN METALES LTDA.</v>
      </c>
      <c r="C10417" t="s">
        <v>3863</v>
      </c>
      <c r="D10417">
        <f>VLOOKUP(C10417,RUBRO!A$2:B$935,2)</f>
        <v>451</v>
      </c>
      <c r="E10417">
        <f>VLOOKUP(A10417,EMPRESA!A$2:B$5796,2,FALSE)</f>
        <v>5179</v>
      </c>
    </row>
    <row r="10418" spans="1:5">
      <c r="A10418" t="s">
        <v>4617</v>
      </c>
      <c r="B10418" t="str">
        <f t="shared" si="162"/>
        <v>SOCIEDAD TURISMO CONCEPCION S.A.</v>
      </c>
      <c r="C10418" t="s">
        <v>4530</v>
      </c>
      <c r="D10418">
        <f>VLOOKUP(C10418,RUBRO!A$2:B$935,2)</f>
        <v>486</v>
      </c>
      <c r="E10418">
        <f>VLOOKUP(A10418,EMPRESA!A$2:B$5796,2,FALSE)</f>
        <v>5180</v>
      </c>
    </row>
    <row r="10419" spans="1:5">
      <c r="A10419" t="s">
        <v>430</v>
      </c>
      <c r="B10419" t="str">
        <f t="shared" si="162"/>
        <v>SOCIEDAD TURISMO ZAHR LTDA.</v>
      </c>
      <c r="C10419" t="s">
        <v>417</v>
      </c>
      <c r="D10419">
        <f>VLOOKUP(C10419,RUBRO!A$2:B$935,2)</f>
        <v>38</v>
      </c>
      <c r="E10419">
        <f>VLOOKUP(A10419,EMPRESA!A$2:B$5796,2,FALSE)</f>
        <v>5181</v>
      </c>
    </row>
    <row r="10420" spans="1:5">
      <c r="A10420" t="s">
        <v>3738</v>
      </c>
      <c r="B10420" t="str">
        <f t="shared" si="162"/>
        <v>SOCIEDAD UBERLINDA OVANDO ANTOFAGASTA LTDA.</v>
      </c>
      <c r="C10420" t="s">
        <v>3715</v>
      </c>
      <c r="D10420">
        <f>VLOOKUP(C10420,RUBRO!A$2:B$935,2)</f>
        <v>422</v>
      </c>
      <c r="E10420">
        <f>VLOOKUP(A10420,EMPRESA!A$2:B$5796,2,FALSE)</f>
        <v>5182</v>
      </c>
    </row>
    <row r="10421" spans="1:5">
      <c r="A10421" t="s">
        <v>3738</v>
      </c>
      <c r="B10421" t="str">
        <f t="shared" si="162"/>
        <v>SOCIEDAD UBERLINDA OVANDO ANTOFAGASTA LTDA.</v>
      </c>
      <c r="C10421" t="s">
        <v>6115</v>
      </c>
      <c r="D10421">
        <f>VLOOKUP(C10421,RUBRO!A$2:B$935,2)</f>
        <v>777</v>
      </c>
      <c r="E10421">
        <f>VLOOKUP(A10421,EMPRESA!A$2:B$5796,2,FALSE)</f>
        <v>5182</v>
      </c>
    </row>
    <row r="10422" spans="1:5">
      <c r="A10422" t="s">
        <v>6676</v>
      </c>
      <c r="B10422" t="str">
        <f t="shared" si="162"/>
        <v>SOCIEDAD VINICOLA MIGUEL TORRES S.A.</v>
      </c>
      <c r="C10422" t="s">
        <v>6670</v>
      </c>
      <c r="D10422">
        <f>VLOOKUP(C10422,RUBRO!A$2:B$935,2)</f>
        <v>929</v>
      </c>
      <c r="E10422">
        <f>VLOOKUP(A10422,EMPRESA!A$2:B$5796,2,FALSE)</f>
        <v>5183</v>
      </c>
    </row>
    <row r="10423" spans="1:5">
      <c r="A10423" t="s">
        <v>5851</v>
      </c>
      <c r="B10423" t="str">
        <f t="shared" si="162"/>
        <v>SOCOFAR S.A.</v>
      </c>
      <c r="C10423" t="s">
        <v>5815</v>
      </c>
      <c r="D10423">
        <f>VLOOKUP(C10423,RUBRO!A$2:B$935,2)</f>
        <v>716</v>
      </c>
      <c r="E10423">
        <f>VLOOKUP(A10423,EMPRESA!A$2:B$5796,2,FALSE)</f>
        <v>5184</v>
      </c>
    </row>
    <row r="10424" spans="1:5">
      <c r="A10424" t="s">
        <v>3385</v>
      </c>
      <c r="B10424" t="str">
        <f t="shared" si="162"/>
        <v>SOCOMETAL LTDA.</v>
      </c>
      <c r="C10424" t="s">
        <v>3351</v>
      </c>
      <c r="D10424">
        <f>VLOOKUP(C10424,RUBRO!A$2:B$935,2)</f>
        <v>400</v>
      </c>
      <c r="E10424">
        <f>VLOOKUP(A10424,EMPRESA!A$2:B$5796,2,FALSE)</f>
        <v>5185</v>
      </c>
    </row>
    <row r="10425" spans="1:5">
      <c r="A10425" t="s">
        <v>3385</v>
      </c>
      <c r="B10425" t="str">
        <f t="shared" si="162"/>
        <v>SOCOMETAL LTDA.</v>
      </c>
      <c r="C10425" t="s">
        <v>5150</v>
      </c>
      <c r="D10425">
        <f>VLOOKUP(C10425,RUBRO!A$2:B$935,2)</f>
        <v>557</v>
      </c>
      <c r="E10425">
        <f>VLOOKUP(A10425,EMPRESA!A$2:B$5796,2,FALSE)</f>
        <v>5185</v>
      </c>
    </row>
    <row r="10426" spans="1:5">
      <c r="A10426" t="s">
        <v>3385</v>
      </c>
      <c r="B10426" t="str">
        <f t="shared" si="162"/>
        <v>SOCOMETAL LTDA.</v>
      </c>
      <c r="C10426" t="s">
        <v>5221</v>
      </c>
      <c r="D10426">
        <f>VLOOKUP(C10426,RUBRO!A$2:B$935,2)</f>
        <v>571</v>
      </c>
      <c r="E10426">
        <f>VLOOKUP(A10426,EMPRESA!A$2:B$5796,2,FALSE)</f>
        <v>5185</v>
      </c>
    </row>
    <row r="10427" spans="1:5">
      <c r="A10427" t="s">
        <v>996</v>
      </c>
      <c r="B10427" t="str">
        <f t="shared" si="162"/>
        <v>SOCOMISCH Y CIA. LTDA.</v>
      </c>
      <c r="C10427" t="s">
        <v>978</v>
      </c>
      <c r="D10427">
        <f>VLOOKUP(C10427,RUBRO!A$2:B$935,2)</f>
        <v>99</v>
      </c>
      <c r="E10427">
        <f>VLOOKUP(A10427,EMPRESA!A$2:B$5796,2,FALSE)</f>
        <v>5186</v>
      </c>
    </row>
    <row r="10428" spans="1:5">
      <c r="A10428" t="s">
        <v>996</v>
      </c>
      <c r="B10428" t="str">
        <f t="shared" si="162"/>
        <v>SOCOMISCH Y CIA. LTDA.</v>
      </c>
      <c r="C10428" t="s">
        <v>2210</v>
      </c>
      <c r="D10428">
        <f>VLOOKUP(C10428,RUBRO!A$2:B$935,2)</f>
        <v>247</v>
      </c>
      <c r="E10428">
        <f>VLOOKUP(A10428,EMPRESA!A$2:B$5796,2,FALSE)</f>
        <v>5186</v>
      </c>
    </row>
    <row r="10429" spans="1:5">
      <c r="A10429" t="s">
        <v>996</v>
      </c>
      <c r="B10429" t="str">
        <f t="shared" si="162"/>
        <v>SOCOMISCH Y CIA. LTDA.</v>
      </c>
      <c r="C10429" t="s">
        <v>3082</v>
      </c>
      <c r="D10429">
        <f>VLOOKUP(C10429,RUBRO!A$2:B$935,2)</f>
        <v>341</v>
      </c>
      <c r="E10429">
        <f>VLOOKUP(A10429,EMPRESA!A$2:B$5796,2,FALSE)</f>
        <v>5186</v>
      </c>
    </row>
    <row r="10430" spans="1:5">
      <c r="A10430" t="s">
        <v>996</v>
      </c>
      <c r="B10430" t="str">
        <f t="shared" si="162"/>
        <v>SOCOMISCH Y CIA. LTDA.</v>
      </c>
      <c r="C10430" t="s">
        <v>3122</v>
      </c>
      <c r="D10430">
        <f>VLOOKUP(C10430,RUBRO!A$2:B$935,2)</f>
        <v>351</v>
      </c>
      <c r="E10430">
        <f>VLOOKUP(A10430,EMPRESA!A$2:B$5796,2,FALSE)</f>
        <v>5186</v>
      </c>
    </row>
    <row r="10431" spans="1:5">
      <c r="A10431" t="s">
        <v>996</v>
      </c>
      <c r="B10431" t="str">
        <f t="shared" si="162"/>
        <v>SOCOMISCH Y CIA. LTDA.</v>
      </c>
      <c r="C10431" t="s">
        <v>4627</v>
      </c>
      <c r="D10431">
        <f>VLOOKUP(C10431,RUBRO!A$2:B$935,2)</f>
        <v>488</v>
      </c>
      <c r="E10431">
        <f>VLOOKUP(A10431,EMPRESA!A$2:B$5796,2,FALSE)</f>
        <v>5186</v>
      </c>
    </row>
    <row r="10432" spans="1:5">
      <c r="A10432" t="s">
        <v>996</v>
      </c>
      <c r="B10432" t="str">
        <f t="shared" si="162"/>
        <v>SOCOMISCH Y CIA. LTDA.</v>
      </c>
      <c r="C10432" t="s">
        <v>5484</v>
      </c>
      <c r="D10432">
        <f>VLOOKUP(C10432,RUBRO!A$2:B$935,2)</f>
        <v>587</v>
      </c>
      <c r="E10432">
        <f>VLOOKUP(A10432,EMPRESA!A$2:B$5796,2,FALSE)</f>
        <v>5186</v>
      </c>
    </row>
    <row r="10433" spans="1:5">
      <c r="A10433" t="s">
        <v>996</v>
      </c>
      <c r="B10433" t="str">
        <f t="shared" si="162"/>
        <v>SOCOMISCH Y CIA. LTDA.</v>
      </c>
      <c r="C10433" t="s">
        <v>5715</v>
      </c>
      <c r="D10433">
        <f>VLOOKUP(C10433,RUBRO!A$2:B$935,2)</f>
        <v>682</v>
      </c>
      <c r="E10433">
        <f>VLOOKUP(A10433,EMPRESA!A$2:B$5796,2,FALSE)</f>
        <v>5186</v>
      </c>
    </row>
    <row r="10434" spans="1:5">
      <c r="A10434" t="s">
        <v>996</v>
      </c>
      <c r="B10434" t="str">
        <f t="shared" si="162"/>
        <v>SOCOMISCH Y CIA. LTDA.</v>
      </c>
      <c r="C10434" t="s">
        <v>5732</v>
      </c>
      <c r="D10434">
        <f>VLOOKUP(C10434,RUBRO!A$2:B$935,2)</f>
        <v>686</v>
      </c>
      <c r="E10434">
        <f>VLOOKUP(A10434,EMPRESA!A$2:B$5796,2,FALSE)</f>
        <v>5186</v>
      </c>
    </row>
    <row r="10435" spans="1:5">
      <c r="A10435" t="s">
        <v>996</v>
      </c>
      <c r="B10435" t="str">
        <f t="shared" ref="B10435:B10498" si="163">UPPER(A10435)</f>
        <v>SOCOMISCH Y CIA. LTDA.</v>
      </c>
      <c r="C10435" t="s">
        <v>5857</v>
      </c>
      <c r="D10435">
        <f>VLOOKUP(C10435,RUBRO!A$2:B$935,2)</f>
        <v>720</v>
      </c>
      <c r="E10435">
        <f>VLOOKUP(A10435,EMPRESA!A$2:B$5796,2,FALSE)</f>
        <v>5186</v>
      </c>
    </row>
    <row r="10436" spans="1:5">
      <c r="A10436" t="s">
        <v>2052</v>
      </c>
      <c r="B10436" t="str">
        <f t="shared" si="163"/>
        <v>SODECO S.A.</v>
      </c>
      <c r="C10436" t="s">
        <v>2050</v>
      </c>
      <c r="D10436">
        <f>VLOOKUP(C10436,RUBRO!A$2:B$935,2)</f>
        <v>226</v>
      </c>
      <c r="E10436">
        <f>VLOOKUP(A10436,EMPRESA!A$2:B$5796,2,FALSE)</f>
        <v>5187</v>
      </c>
    </row>
    <row r="10437" spans="1:5">
      <c r="A10437" t="s">
        <v>2052</v>
      </c>
      <c r="B10437" t="str">
        <f t="shared" si="163"/>
        <v>SODECO S.A.</v>
      </c>
      <c r="C10437" t="s">
        <v>2881</v>
      </c>
      <c r="D10437">
        <f>VLOOKUP(C10437,RUBRO!A$2:B$935,2)</f>
        <v>335</v>
      </c>
      <c r="E10437">
        <f>VLOOKUP(A10437,EMPRESA!A$2:B$5796,2,FALSE)</f>
        <v>5187</v>
      </c>
    </row>
    <row r="10438" spans="1:5">
      <c r="A10438" t="s">
        <v>2052</v>
      </c>
      <c r="B10438" t="str">
        <f t="shared" si="163"/>
        <v>SODECO S.A.</v>
      </c>
      <c r="C10438" t="s">
        <v>3277</v>
      </c>
      <c r="D10438">
        <f>VLOOKUP(C10438,RUBRO!A$2:B$935,2)</f>
        <v>381</v>
      </c>
      <c r="E10438">
        <f>VLOOKUP(A10438,EMPRESA!A$2:B$5796,2,FALSE)</f>
        <v>5187</v>
      </c>
    </row>
    <row r="10439" spans="1:5">
      <c r="A10439" t="s">
        <v>2052</v>
      </c>
      <c r="B10439" t="str">
        <f t="shared" si="163"/>
        <v>SODECO S.A.</v>
      </c>
      <c r="C10439" t="s">
        <v>5711</v>
      </c>
      <c r="D10439">
        <f>VLOOKUP(C10439,RUBRO!A$2:B$935,2)</f>
        <v>679</v>
      </c>
      <c r="E10439">
        <f>VLOOKUP(A10439,EMPRESA!A$2:B$5796,2,FALSE)</f>
        <v>5187</v>
      </c>
    </row>
    <row r="10440" spans="1:5">
      <c r="A10440" t="s">
        <v>568</v>
      </c>
      <c r="B10440" t="str">
        <f t="shared" si="163"/>
        <v>SODEXO</v>
      </c>
      <c r="C10440" t="s">
        <v>573</v>
      </c>
      <c r="D10440">
        <f>VLOOKUP(C10440,RUBRO!A$2:B$935,2)</f>
        <v>50</v>
      </c>
      <c r="E10440">
        <f>VLOOKUP(A10440,EMPRESA!A$2:B$5796,2,FALSE)</f>
        <v>5188</v>
      </c>
    </row>
    <row r="10441" spans="1:5">
      <c r="A10441" t="s">
        <v>568</v>
      </c>
      <c r="B10441" t="str">
        <f t="shared" si="163"/>
        <v>SODEXO</v>
      </c>
      <c r="C10441" t="s">
        <v>557</v>
      </c>
      <c r="D10441">
        <f>VLOOKUP(C10441,RUBRO!A$2:B$935,2)</f>
        <v>51</v>
      </c>
      <c r="E10441">
        <f>VLOOKUP(A10441,EMPRESA!A$2:B$5796,2,FALSE)</f>
        <v>5188</v>
      </c>
    </row>
    <row r="10442" spans="1:5">
      <c r="A10442" t="s">
        <v>568</v>
      </c>
      <c r="B10442" t="str">
        <f t="shared" si="163"/>
        <v>SODEXO</v>
      </c>
      <c r="C10442" t="s">
        <v>6279</v>
      </c>
      <c r="D10442">
        <f>VLOOKUP(C10442,RUBRO!A$2:B$935,2)</f>
        <v>813</v>
      </c>
      <c r="E10442">
        <f>VLOOKUP(A10442,EMPRESA!A$2:B$5796,2,FALSE)</f>
        <v>5188</v>
      </c>
    </row>
    <row r="10443" spans="1:5">
      <c r="A10443" t="s">
        <v>282</v>
      </c>
      <c r="B10443" t="str">
        <f t="shared" si="163"/>
        <v>SODEXO SOLUCIONES DE MOTIVACION CHILE S.A.</v>
      </c>
      <c r="C10443" t="s">
        <v>280</v>
      </c>
      <c r="D10443">
        <f>VLOOKUP(C10443,RUBRO!A$2:B$935,2)</f>
        <v>24</v>
      </c>
      <c r="E10443">
        <f>VLOOKUP(A10443,EMPRESA!A$2:B$5796,2,FALSE)</f>
        <v>5189</v>
      </c>
    </row>
    <row r="10444" spans="1:5">
      <c r="A10444" t="s">
        <v>282</v>
      </c>
      <c r="B10444" t="str">
        <f t="shared" si="163"/>
        <v>SODEXO SOLUCIONES DE MOTIVACION CHILE S.A.</v>
      </c>
      <c r="C10444" t="s">
        <v>2024</v>
      </c>
      <c r="D10444">
        <f>VLOOKUP(C10444,RUBRO!A$2:B$935,2)</f>
        <v>223</v>
      </c>
      <c r="E10444">
        <f>VLOOKUP(A10444,EMPRESA!A$2:B$5796,2,FALSE)</f>
        <v>5189</v>
      </c>
    </row>
    <row r="10445" spans="1:5">
      <c r="A10445" t="s">
        <v>282</v>
      </c>
      <c r="B10445" t="str">
        <f t="shared" si="163"/>
        <v>SODEXO SOLUCIONES DE MOTIVACION CHILE S.A.</v>
      </c>
      <c r="C10445" t="s">
        <v>6082</v>
      </c>
      <c r="D10445">
        <f>VLOOKUP(C10445,RUBRO!A$2:B$935,2)</f>
        <v>766</v>
      </c>
      <c r="E10445">
        <f>VLOOKUP(A10445,EMPRESA!A$2:B$5796,2,FALSE)</f>
        <v>5189</v>
      </c>
    </row>
    <row r="10446" spans="1:5">
      <c r="A10446" t="s">
        <v>186</v>
      </c>
      <c r="B10446" t="str">
        <f t="shared" si="163"/>
        <v>SODIAC LTDA.</v>
      </c>
      <c r="C10446" t="s">
        <v>165</v>
      </c>
      <c r="D10446">
        <f>VLOOKUP(C10446,RUBRO!A$2:B$935,2)</f>
        <v>12</v>
      </c>
      <c r="E10446">
        <f>VLOOKUP(A10446,EMPRESA!A$2:B$5796,2,FALSE)</f>
        <v>5190</v>
      </c>
    </row>
    <row r="10447" spans="1:5">
      <c r="A10447" t="s">
        <v>186</v>
      </c>
      <c r="B10447" t="str">
        <f t="shared" si="163"/>
        <v>SODIAC LTDA.</v>
      </c>
      <c r="C10447" t="s">
        <v>1425</v>
      </c>
      <c r="D10447">
        <f>VLOOKUP(C10447,RUBRO!A$2:B$935,2)</f>
        <v>136</v>
      </c>
      <c r="E10447">
        <f>VLOOKUP(A10447,EMPRESA!A$2:B$5796,2,FALSE)</f>
        <v>5190</v>
      </c>
    </row>
    <row r="10448" spans="1:5">
      <c r="A10448" t="s">
        <v>186</v>
      </c>
      <c r="B10448" t="str">
        <f t="shared" si="163"/>
        <v>SODIAC LTDA.</v>
      </c>
      <c r="C10448" t="s">
        <v>1891</v>
      </c>
      <c r="D10448">
        <f>VLOOKUP(C10448,RUBRO!A$2:B$935,2)</f>
        <v>184</v>
      </c>
      <c r="E10448">
        <f>VLOOKUP(A10448,EMPRESA!A$2:B$5796,2,FALSE)</f>
        <v>5190</v>
      </c>
    </row>
    <row r="10449" spans="1:5">
      <c r="A10449" t="s">
        <v>186</v>
      </c>
      <c r="B10449" t="str">
        <f t="shared" si="163"/>
        <v>SODIAC LTDA.</v>
      </c>
      <c r="C10449" t="s">
        <v>5673</v>
      </c>
      <c r="D10449">
        <f>VLOOKUP(C10449,RUBRO!A$2:B$935,2)</f>
        <v>665</v>
      </c>
      <c r="E10449">
        <f>VLOOKUP(A10449,EMPRESA!A$2:B$5796,2,FALSE)</f>
        <v>5190</v>
      </c>
    </row>
    <row r="10450" spans="1:5">
      <c r="A10450" t="s">
        <v>186</v>
      </c>
      <c r="B10450" t="str">
        <f t="shared" si="163"/>
        <v>SODIAC LTDA.</v>
      </c>
      <c r="C10450" t="s">
        <v>5720</v>
      </c>
      <c r="D10450">
        <f>VLOOKUP(C10450,RUBRO!A$2:B$935,2)</f>
        <v>684</v>
      </c>
      <c r="E10450">
        <f>VLOOKUP(A10450,EMPRESA!A$2:B$5796,2,FALSE)</f>
        <v>5190</v>
      </c>
    </row>
    <row r="10451" spans="1:5">
      <c r="A10451" t="s">
        <v>5340</v>
      </c>
      <c r="B10451" t="str">
        <f t="shared" si="163"/>
        <v>SODIMAC S.A.</v>
      </c>
      <c r="C10451" t="s">
        <v>5330</v>
      </c>
      <c r="D10451">
        <f>VLOOKUP(C10451,RUBRO!A$2:B$935,2)</f>
        <v>596</v>
      </c>
      <c r="E10451">
        <f>VLOOKUP(A10451,EMPRESA!A$2:B$5796,2,FALSE)</f>
        <v>5191</v>
      </c>
    </row>
    <row r="10452" spans="1:5">
      <c r="A10452" t="s">
        <v>3852</v>
      </c>
      <c r="B10452" t="str">
        <f t="shared" si="163"/>
        <v>SOFRUCO ALIMENTOS LTDA.</v>
      </c>
      <c r="C10452" t="s">
        <v>3814</v>
      </c>
      <c r="D10452">
        <f>VLOOKUP(C10452,RUBRO!A$2:B$935,2)</f>
        <v>449</v>
      </c>
      <c r="E10452">
        <f>VLOOKUP(A10452,EMPRESA!A$2:B$5796,2,FALSE)</f>
        <v>5192</v>
      </c>
    </row>
    <row r="10453" spans="1:5">
      <c r="A10453" t="s">
        <v>3852</v>
      </c>
      <c r="B10453" t="str">
        <f t="shared" si="163"/>
        <v>SOFRUCO ALIMENTOS LTDA.</v>
      </c>
      <c r="C10453" t="s">
        <v>4988</v>
      </c>
      <c r="D10453">
        <f>VLOOKUP(C10453,RUBRO!A$2:B$935,2)</f>
        <v>528</v>
      </c>
      <c r="E10453">
        <f>VLOOKUP(A10453,EMPRESA!A$2:B$5796,2,FALSE)</f>
        <v>5192</v>
      </c>
    </row>
    <row r="10454" spans="1:5">
      <c r="A10454" t="s">
        <v>1173</v>
      </c>
      <c r="B10454" t="str">
        <f t="shared" si="163"/>
        <v>SOFTLAND INGENIERIA LTDA.</v>
      </c>
      <c r="C10454" t="s">
        <v>1120</v>
      </c>
      <c r="D10454">
        <f>VLOOKUP(C10454,RUBRO!A$2:B$935,2)</f>
        <v>114</v>
      </c>
      <c r="E10454">
        <f>VLOOKUP(A10454,EMPRESA!A$2:B$5796,2,FALSE)</f>
        <v>5193</v>
      </c>
    </row>
    <row r="10455" spans="1:5">
      <c r="A10455" t="s">
        <v>1173</v>
      </c>
      <c r="B10455" t="str">
        <f t="shared" si="163"/>
        <v>SOFTLAND INGENIERIA LTDA.</v>
      </c>
      <c r="C10455" t="s">
        <v>6400</v>
      </c>
      <c r="D10455">
        <f>VLOOKUP(C10455,RUBRO!A$2:B$935,2)</f>
        <v>842</v>
      </c>
      <c r="E10455">
        <f>VLOOKUP(A10455,EMPRESA!A$2:B$5796,2,FALSE)</f>
        <v>5193</v>
      </c>
    </row>
    <row r="10456" spans="1:5">
      <c r="A10456" t="s">
        <v>1173</v>
      </c>
      <c r="B10456" t="str">
        <f t="shared" si="163"/>
        <v>SOFTLAND INGENIERIA LTDA.</v>
      </c>
      <c r="C10456" t="s">
        <v>6412</v>
      </c>
      <c r="D10456">
        <f>VLOOKUP(C10456,RUBRO!A$2:B$935,2)</f>
        <v>846</v>
      </c>
      <c r="E10456">
        <f>VLOOKUP(A10456,EMPRESA!A$2:B$5796,2,FALSE)</f>
        <v>5193</v>
      </c>
    </row>
    <row r="10457" spans="1:5">
      <c r="A10457" t="s">
        <v>3637</v>
      </c>
      <c r="B10457" t="str">
        <f t="shared" si="163"/>
        <v>SOINBAL COMERCIAL SPA</v>
      </c>
      <c r="C10457" t="s">
        <v>3431</v>
      </c>
      <c r="D10457">
        <f>VLOOKUP(C10457,RUBRO!A$2:B$935,2)</f>
        <v>413</v>
      </c>
      <c r="E10457">
        <f>VLOOKUP(A10457,EMPRESA!A$2:B$5796,2,FALSE)</f>
        <v>5194</v>
      </c>
    </row>
    <row r="10458" spans="1:5">
      <c r="A10458" t="s">
        <v>3637</v>
      </c>
      <c r="B10458" t="str">
        <f t="shared" si="163"/>
        <v>SOINBAL COMERCIAL SPA</v>
      </c>
      <c r="C10458" t="s">
        <v>6041</v>
      </c>
      <c r="D10458">
        <f>VLOOKUP(C10458,RUBRO!A$2:B$935,2)</f>
        <v>763</v>
      </c>
      <c r="E10458">
        <f>VLOOKUP(A10458,EMPRESA!A$2:B$5796,2,FALSE)</f>
        <v>5194</v>
      </c>
    </row>
    <row r="10459" spans="1:5">
      <c r="A10459" t="s">
        <v>5390</v>
      </c>
      <c r="B10459" t="str">
        <f t="shared" si="163"/>
        <v>SOINSA SPA</v>
      </c>
      <c r="C10459" t="s">
        <v>5386</v>
      </c>
      <c r="D10459">
        <f>VLOOKUP(C10459,RUBRO!A$2:B$935,2)</f>
        <v>612</v>
      </c>
      <c r="E10459">
        <f>VLOOKUP(A10459,EMPRESA!A$2:B$5796,2,FALSE)</f>
        <v>5195</v>
      </c>
    </row>
    <row r="10460" spans="1:5">
      <c r="A10460" t="s">
        <v>5243</v>
      </c>
      <c r="B10460" t="str">
        <f t="shared" si="163"/>
        <v>SOLAR GAS</v>
      </c>
      <c r="C10460" t="s">
        <v>5221</v>
      </c>
      <c r="D10460">
        <f>VLOOKUP(C10460,RUBRO!A$2:B$935,2)</f>
        <v>571</v>
      </c>
      <c r="E10460">
        <f>VLOOKUP(A10460,EMPRESA!A$2:B$5796,2,FALSE)</f>
        <v>5196</v>
      </c>
    </row>
    <row r="10461" spans="1:5">
      <c r="A10461" t="s">
        <v>5481</v>
      </c>
      <c r="B10461" t="str">
        <f t="shared" si="163"/>
        <v>SOLDADURAS SOLTEC SPA</v>
      </c>
      <c r="C10461" t="s">
        <v>5482</v>
      </c>
      <c r="D10461">
        <f>VLOOKUP(C10461,RUBRO!A$2:B$935,2)</f>
        <v>586</v>
      </c>
      <c r="E10461">
        <f>VLOOKUP(A10461,EMPRESA!A$2:B$5796,2,FALSE)</f>
        <v>5197</v>
      </c>
    </row>
    <row r="10462" spans="1:5">
      <c r="A10462" t="s">
        <v>5481</v>
      </c>
      <c r="B10462" t="str">
        <f t="shared" si="163"/>
        <v>SOLDADURAS SOLTEC SPA</v>
      </c>
      <c r="C10462" t="s">
        <v>6422</v>
      </c>
      <c r="D10462">
        <f>VLOOKUP(C10462,RUBRO!A$2:B$935,2)</f>
        <v>848</v>
      </c>
      <c r="E10462">
        <f>VLOOKUP(A10462,EMPRESA!A$2:B$5796,2,FALSE)</f>
        <v>5197</v>
      </c>
    </row>
    <row r="10463" spans="1:5">
      <c r="A10463" t="s">
        <v>2978</v>
      </c>
      <c r="B10463" t="str">
        <f t="shared" si="163"/>
        <v>SOLETANCHE BACHY CHILE SPA</v>
      </c>
      <c r="C10463" t="s">
        <v>2881</v>
      </c>
      <c r="D10463">
        <f>VLOOKUP(C10463,RUBRO!A$2:B$935,2)</f>
        <v>335</v>
      </c>
      <c r="E10463">
        <f>VLOOKUP(A10463,EMPRESA!A$2:B$5796,2,FALSE)</f>
        <v>5198</v>
      </c>
    </row>
    <row r="10464" spans="1:5">
      <c r="A10464" t="s">
        <v>2978</v>
      </c>
      <c r="B10464" t="str">
        <f t="shared" si="163"/>
        <v>SOLETANCHE BACHY CHILE SPA</v>
      </c>
      <c r="C10464" t="s">
        <v>3911</v>
      </c>
      <c r="D10464">
        <f>VLOOKUP(C10464,RUBRO!A$2:B$935,2)</f>
        <v>458</v>
      </c>
      <c r="E10464">
        <f>VLOOKUP(A10464,EMPRESA!A$2:B$5796,2,FALSE)</f>
        <v>5198</v>
      </c>
    </row>
    <row r="10465" spans="1:5">
      <c r="A10465" t="s">
        <v>2978</v>
      </c>
      <c r="B10465" t="str">
        <f t="shared" si="163"/>
        <v>SOLETANCHE BACHY CHILE SPA</v>
      </c>
      <c r="C10465" t="s">
        <v>5929</v>
      </c>
      <c r="D10465">
        <f>VLOOKUP(C10465,RUBRO!A$2:B$935,2)</f>
        <v>727</v>
      </c>
      <c r="E10465">
        <f>VLOOKUP(A10465,EMPRESA!A$2:B$5796,2,FALSE)</f>
        <v>5198</v>
      </c>
    </row>
    <row r="10466" spans="1:5">
      <c r="A10466" t="s">
        <v>1174</v>
      </c>
      <c r="B10466" t="str">
        <f t="shared" si="163"/>
        <v>SOLEX S.A.</v>
      </c>
      <c r="C10466" t="s">
        <v>1120</v>
      </c>
      <c r="D10466">
        <f>VLOOKUP(C10466,RUBRO!A$2:B$935,2)</f>
        <v>114</v>
      </c>
      <c r="E10466">
        <f>VLOOKUP(A10466,EMPRESA!A$2:B$5796,2,FALSE)</f>
        <v>5199</v>
      </c>
    </row>
    <row r="10467" spans="1:5">
      <c r="A10467" t="s">
        <v>1174</v>
      </c>
      <c r="B10467" t="str">
        <f t="shared" si="163"/>
        <v>SOLEX S.A.</v>
      </c>
      <c r="C10467" t="s">
        <v>6412</v>
      </c>
      <c r="D10467">
        <f>VLOOKUP(C10467,RUBRO!A$2:B$935,2)</f>
        <v>846</v>
      </c>
      <c r="E10467">
        <f>VLOOKUP(A10467,EMPRESA!A$2:B$5796,2,FALSE)</f>
        <v>5199</v>
      </c>
    </row>
    <row r="10468" spans="1:5">
      <c r="A10468" t="s">
        <v>3638</v>
      </c>
      <c r="B10468" t="str">
        <f t="shared" si="163"/>
        <v>SOLFRUT S.A.</v>
      </c>
      <c r="C10468" t="s">
        <v>3431</v>
      </c>
      <c r="D10468">
        <f>VLOOKUP(C10468,RUBRO!A$2:B$935,2)</f>
        <v>413</v>
      </c>
      <c r="E10468">
        <f>VLOOKUP(A10468,EMPRESA!A$2:B$5796,2,FALSE)</f>
        <v>5200</v>
      </c>
    </row>
    <row r="10469" spans="1:5">
      <c r="A10469" t="s">
        <v>3638</v>
      </c>
      <c r="B10469" t="str">
        <f t="shared" si="163"/>
        <v>SOLFRUT S.A.</v>
      </c>
      <c r="C10469" t="s">
        <v>3814</v>
      </c>
      <c r="D10469">
        <f>VLOOKUP(C10469,RUBRO!A$2:B$935,2)</f>
        <v>449</v>
      </c>
      <c r="E10469">
        <f>VLOOKUP(A10469,EMPRESA!A$2:B$5796,2,FALSE)</f>
        <v>5200</v>
      </c>
    </row>
    <row r="10470" spans="1:5">
      <c r="A10470" t="s">
        <v>5922</v>
      </c>
      <c r="B10470" t="str">
        <f t="shared" si="163"/>
        <v>SOLIMPEX S.A.</v>
      </c>
      <c r="C10470" t="s">
        <v>5894</v>
      </c>
      <c r="D10470">
        <f>VLOOKUP(C10470,RUBRO!A$2:B$935,2)</f>
        <v>721</v>
      </c>
      <c r="E10470">
        <f>VLOOKUP(A10470,EMPRESA!A$2:B$5796,2,FALSE)</f>
        <v>5201</v>
      </c>
    </row>
    <row r="10471" spans="1:5">
      <c r="A10471" t="s">
        <v>1897</v>
      </c>
      <c r="B10471" t="str">
        <f t="shared" si="163"/>
        <v>SOLMAX CHILE SPA</v>
      </c>
      <c r="C10471" t="s">
        <v>1895</v>
      </c>
      <c r="D10471">
        <f>VLOOKUP(C10471,RUBRO!A$2:B$935,2)</f>
        <v>185</v>
      </c>
      <c r="E10471">
        <f>VLOOKUP(A10471,EMPRESA!A$2:B$5796,2,FALSE)</f>
        <v>5202</v>
      </c>
    </row>
    <row r="10472" spans="1:5">
      <c r="A10472" t="s">
        <v>1897</v>
      </c>
      <c r="B10472" t="str">
        <f t="shared" si="163"/>
        <v>SOLMAX CHILE SPA</v>
      </c>
      <c r="C10472" t="s">
        <v>3431</v>
      </c>
      <c r="D10472">
        <f>VLOOKUP(C10472,RUBRO!A$2:B$935,2)</f>
        <v>413</v>
      </c>
      <c r="E10472">
        <f>VLOOKUP(A10472,EMPRESA!A$2:B$5796,2,FALSE)</f>
        <v>5202</v>
      </c>
    </row>
    <row r="10473" spans="1:5">
      <c r="A10473" t="s">
        <v>1897</v>
      </c>
      <c r="B10473" t="str">
        <f t="shared" si="163"/>
        <v>SOLMAX CHILE SPA</v>
      </c>
      <c r="C10473" t="s">
        <v>3771</v>
      </c>
      <c r="D10473">
        <f>VLOOKUP(C10473,RUBRO!A$2:B$935,2)</f>
        <v>433</v>
      </c>
      <c r="E10473">
        <f>VLOOKUP(A10473,EMPRESA!A$2:B$5796,2,FALSE)</f>
        <v>5202</v>
      </c>
    </row>
    <row r="10474" spans="1:5">
      <c r="A10474" t="s">
        <v>1897</v>
      </c>
      <c r="B10474" t="str">
        <f t="shared" si="163"/>
        <v>SOLMAX CHILE SPA</v>
      </c>
      <c r="C10474" t="s">
        <v>3917</v>
      </c>
      <c r="D10474">
        <f>VLOOKUP(C10474,RUBRO!A$2:B$935,2)</f>
        <v>459</v>
      </c>
      <c r="E10474">
        <f>VLOOKUP(A10474,EMPRESA!A$2:B$5796,2,FALSE)</f>
        <v>5202</v>
      </c>
    </row>
    <row r="10475" spans="1:5">
      <c r="A10475" t="s">
        <v>1897</v>
      </c>
      <c r="B10475" t="str">
        <f t="shared" si="163"/>
        <v>SOLMAX CHILE SPA</v>
      </c>
      <c r="C10475" t="s">
        <v>5857</v>
      </c>
      <c r="D10475">
        <f>VLOOKUP(C10475,RUBRO!A$2:B$935,2)</f>
        <v>720</v>
      </c>
      <c r="E10475">
        <f>VLOOKUP(A10475,EMPRESA!A$2:B$5796,2,FALSE)</f>
        <v>5202</v>
      </c>
    </row>
    <row r="10476" spans="1:5">
      <c r="A10476" t="s">
        <v>5263</v>
      </c>
      <c r="B10476" t="str">
        <f t="shared" si="163"/>
        <v>SOLO CHILE SPA</v>
      </c>
      <c r="C10476" t="s">
        <v>5248</v>
      </c>
      <c r="D10476">
        <f>VLOOKUP(C10476,RUBRO!A$2:B$935,2)</f>
        <v>572</v>
      </c>
      <c r="E10476">
        <f>VLOOKUP(A10476,EMPRESA!A$2:B$5796,2,FALSE)</f>
        <v>5203</v>
      </c>
    </row>
    <row r="10477" spans="1:5">
      <c r="A10477" t="s">
        <v>1538</v>
      </c>
      <c r="B10477" t="str">
        <f t="shared" si="163"/>
        <v>SOLTEX CHILE S.A.</v>
      </c>
      <c r="C10477" t="s">
        <v>1526</v>
      </c>
      <c r="D10477">
        <f>VLOOKUP(C10477,RUBRO!A$2:B$935,2)</f>
        <v>152</v>
      </c>
      <c r="E10477">
        <f>VLOOKUP(A10477,EMPRESA!A$2:B$5796,2,FALSE)</f>
        <v>5204</v>
      </c>
    </row>
    <row r="10478" spans="1:5">
      <c r="A10478" t="s">
        <v>1538</v>
      </c>
      <c r="B10478" t="str">
        <f t="shared" si="163"/>
        <v>SOLTEX CHILE S.A.</v>
      </c>
      <c r="C10478" t="s">
        <v>1542</v>
      </c>
      <c r="D10478">
        <f>VLOOKUP(C10478,RUBRO!A$2:B$935,2)</f>
        <v>153</v>
      </c>
      <c r="E10478">
        <f>VLOOKUP(A10478,EMPRESA!A$2:B$5796,2,FALSE)</f>
        <v>5204</v>
      </c>
    </row>
    <row r="10479" spans="1:5">
      <c r="A10479" t="s">
        <v>1538</v>
      </c>
      <c r="B10479" t="str">
        <f t="shared" si="163"/>
        <v>SOLTEX CHILE S.A.</v>
      </c>
      <c r="C10479" t="s">
        <v>3203</v>
      </c>
      <c r="D10479">
        <f>VLOOKUP(C10479,RUBRO!A$2:B$935,2)</f>
        <v>359</v>
      </c>
      <c r="E10479">
        <f>VLOOKUP(A10479,EMPRESA!A$2:B$5796,2,FALSE)</f>
        <v>5204</v>
      </c>
    </row>
    <row r="10480" spans="1:5">
      <c r="A10480" t="s">
        <v>1538</v>
      </c>
      <c r="B10480" t="str">
        <f t="shared" si="163"/>
        <v>SOLTEX CHILE S.A.</v>
      </c>
      <c r="C10480" t="s">
        <v>3230</v>
      </c>
      <c r="D10480">
        <f>VLOOKUP(C10480,RUBRO!A$2:B$935,2)</f>
        <v>365</v>
      </c>
      <c r="E10480">
        <f>VLOOKUP(A10480,EMPRESA!A$2:B$5796,2,FALSE)</f>
        <v>5204</v>
      </c>
    </row>
    <row r="10481" spans="1:5">
      <c r="A10481" t="s">
        <v>1538</v>
      </c>
      <c r="B10481" t="str">
        <f t="shared" si="163"/>
        <v>SOLTEX CHILE S.A.</v>
      </c>
      <c r="C10481" t="s">
        <v>4888</v>
      </c>
      <c r="D10481">
        <f>VLOOKUP(C10481,RUBRO!A$2:B$935,2)</f>
        <v>518</v>
      </c>
      <c r="E10481">
        <f>VLOOKUP(A10481,EMPRESA!A$2:B$5796,2,FALSE)</f>
        <v>5204</v>
      </c>
    </row>
    <row r="10482" spans="1:5">
      <c r="A10482" t="s">
        <v>1538</v>
      </c>
      <c r="B10482" t="str">
        <f t="shared" si="163"/>
        <v>SOLTEX CHILE S.A.</v>
      </c>
      <c r="C10482" t="s">
        <v>5362</v>
      </c>
      <c r="D10482">
        <f>VLOOKUP(C10482,RUBRO!A$2:B$935,2)</f>
        <v>605</v>
      </c>
      <c r="E10482">
        <f>VLOOKUP(A10482,EMPRESA!A$2:B$5796,2,FALSE)</f>
        <v>5204</v>
      </c>
    </row>
    <row r="10483" spans="1:5">
      <c r="A10483" t="s">
        <v>1538</v>
      </c>
      <c r="B10483" t="str">
        <f t="shared" si="163"/>
        <v>SOLTEX CHILE S.A.</v>
      </c>
      <c r="C10483" t="s">
        <v>6700</v>
      </c>
      <c r="D10483">
        <f>VLOOKUP(C10483,RUBRO!A$2:B$935,2)</f>
        <v>922</v>
      </c>
      <c r="E10483">
        <f>VLOOKUP(A10483,EMPRESA!A$2:B$5796,2,FALSE)</f>
        <v>5204</v>
      </c>
    </row>
    <row r="10484" spans="1:5">
      <c r="A10484" t="s">
        <v>2003</v>
      </c>
      <c r="B10484" t="str">
        <f t="shared" si="163"/>
        <v>SOLUCIONES INTEGRALES DE LIMPIEZA LTDA.</v>
      </c>
      <c r="C10484" t="s">
        <v>1997</v>
      </c>
      <c r="D10484">
        <f>VLOOKUP(C10484,RUBRO!A$2:B$935,2)</f>
        <v>214</v>
      </c>
      <c r="E10484">
        <f>VLOOKUP(A10484,EMPRESA!A$2:B$5796,2,FALSE)</f>
        <v>5205</v>
      </c>
    </row>
    <row r="10485" spans="1:5">
      <c r="A10485" t="s">
        <v>2003</v>
      </c>
      <c r="B10485" t="str">
        <f t="shared" si="163"/>
        <v>SOLUCIONES INTEGRALES DE LIMPIEZA LTDA.</v>
      </c>
      <c r="C10485" t="s">
        <v>2696</v>
      </c>
      <c r="D10485">
        <f>VLOOKUP(C10485,RUBRO!A$2:B$935,2)</f>
        <v>311</v>
      </c>
      <c r="E10485">
        <f>VLOOKUP(A10485,EMPRESA!A$2:B$5796,2,FALSE)</f>
        <v>5205</v>
      </c>
    </row>
    <row r="10486" spans="1:5">
      <c r="A10486" t="s">
        <v>2003</v>
      </c>
      <c r="B10486" t="str">
        <f t="shared" si="163"/>
        <v>SOLUCIONES INTEGRALES DE LIMPIEZA LTDA.</v>
      </c>
      <c r="C10486" t="s">
        <v>2705</v>
      </c>
      <c r="D10486">
        <f>VLOOKUP(C10486,RUBRO!A$2:B$935,2)</f>
        <v>315</v>
      </c>
      <c r="E10486">
        <f>VLOOKUP(A10486,EMPRESA!A$2:B$5796,2,FALSE)</f>
        <v>5205</v>
      </c>
    </row>
    <row r="10487" spans="1:5">
      <c r="A10487" t="s">
        <v>2003</v>
      </c>
      <c r="B10487" t="str">
        <f t="shared" si="163"/>
        <v>SOLUCIONES INTEGRALES DE LIMPIEZA LTDA.</v>
      </c>
      <c r="C10487" t="s">
        <v>3219</v>
      </c>
      <c r="D10487">
        <f>VLOOKUP(C10487,RUBRO!A$2:B$935,2)</f>
        <v>362</v>
      </c>
      <c r="E10487">
        <f>VLOOKUP(A10487,EMPRESA!A$2:B$5796,2,FALSE)</f>
        <v>5205</v>
      </c>
    </row>
    <row r="10488" spans="1:5">
      <c r="A10488" t="s">
        <v>6255</v>
      </c>
      <c r="B10488" t="str">
        <f t="shared" si="163"/>
        <v>SOLUCIONES MODULARES Y ESTRUCTURALES LTDA.</v>
      </c>
      <c r="C10488" t="s">
        <v>6253</v>
      </c>
      <c r="D10488">
        <f>VLOOKUP(C10488,RUBRO!A$2:B$935,2)</f>
        <v>807</v>
      </c>
      <c r="E10488">
        <f>VLOOKUP(A10488,EMPRESA!A$2:B$5796,2,FALSE)</f>
        <v>5206</v>
      </c>
    </row>
    <row r="10489" spans="1:5">
      <c r="A10489" t="s">
        <v>1650</v>
      </c>
      <c r="B10489" t="str">
        <f t="shared" si="163"/>
        <v>SOLUSERVICIOS S.A.</v>
      </c>
      <c r="C10489" t="s">
        <v>1644</v>
      </c>
      <c r="D10489">
        <f>VLOOKUP(C10489,RUBRO!A$2:B$935,2)</f>
        <v>178</v>
      </c>
      <c r="E10489">
        <f>VLOOKUP(A10489,EMPRESA!A$2:B$5796,2,FALSE)</f>
        <v>5207</v>
      </c>
    </row>
    <row r="10490" spans="1:5">
      <c r="A10490" t="s">
        <v>1650</v>
      </c>
      <c r="B10490" t="str">
        <f t="shared" si="163"/>
        <v>SOLUSERVICIOS S.A.</v>
      </c>
      <c r="C10490" t="s">
        <v>2354</v>
      </c>
      <c r="D10490">
        <f>VLOOKUP(C10490,RUBRO!A$2:B$935,2)</f>
        <v>264</v>
      </c>
      <c r="E10490">
        <f>VLOOKUP(A10490,EMPRESA!A$2:B$5796,2,FALSE)</f>
        <v>5207</v>
      </c>
    </row>
    <row r="10491" spans="1:5">
      <c r="A10491" t="s">
        <v>1650</v>
      </c>
      <c r="B10491" t="str">
        <f t="shared" si="163"/>
        <v>SOLUSERVICIOS S.A.</v>
      </c>
      <c r="C10491" t="s">
        <v>2437</v>
      </c>
      <c r="D10491">
        <f>VLOOKUP(C10491,RUBRO!A$2:B$935,2)</f>
        <v>273</v>
      </c>
      <c r="E10491">
        <f>VLOOKUP(A10491,EMPRESA!A$2:B$5796,2,FALSE)</f>
        <v>5207</v>
      </c>
    </row>
    <row r="10492" spans="1:5">
      <c r="A10492" t="s">
        <v>6459</v>
      </c>
      <c r="B10492" t="str">
        <f t="shared" si="163"/>
        <v>SOLVENTA SERVICIOS FINANCIEROS S.A.</v>
      </c>
      <c r="C10492" t="s">
        <v>6455</v>
      </c>
      <c r="D10492">
        <f>VLOOKUP(C10492,RUBRO!A$2:B$935,2)</f>
        <v>866</v>
      </c>
      <c r="E10492">
        <f>VLOOKUP(A10492,EMPRESA!A$2:B$5796,2,FALSE)</f>
        <v>5208</v>
      </c>
    </row>
    <row r="10493" spans="1:5">
      <c r="A10493" t="s">
        <v>1787</v>
      </c>
      <c r="B10493" t="str">
        <f t="shared" si="163"/>
        <v>SOLVTRANS CHILE S.A.</v>
      </c>
      <c r="C10493" t="s">
        <v>1764</v>
      </c>
      <c r="D10493">
        <f>VLOOKUP(C10493,RUBRO!A$2:B$935,2)</f>
        <v>190</v>
      </c>
      <c r="E10493">
        <f>VLOOKUP(A10493,EMPRESA!A$2:B$5796,2,FALSE)</f>
        <v>5209</v>
      </c>
    </row>
    <row r="10494" spans="1:5">
      <c r="A10494" t="s">
        <v>5264</v>
      </c>
      <c r="B10494" t="str">
        <f t="shared" si="163"/>
        <v>SOMCA MAQUINARIA AGROINDUSTRIAL LTDA.</v>
      </c>
      <c r="C10494" t="s">
        <v>5248</v>
      </c>
      <c r="D10494">
        <f>VLOOKUP(C10494,RUBRO!A$2:B$935,2)</f>
        <v>572</v>
      </c>
      <c r="E10494">
        <f>VLOOKUP(A10494,EMPRESA!A$2:B$5796,2,FALSE)</f>
        <v>5210</v>
      </c>
    </row>
    <row r="10495" spans="1:5">
      <c r="A10495" t="s">
        <v>5264</v>
      </c>
      <c r="B10495" t="str">
        <f t="shared" si="163"/>
        <v>SOMCA MAQUINARIA AGROINDUSTRIAL LTDA.</v>
      </c>
      <c r="C10495" t="s">
        <v>6366</v>
      </c>
      <c r="D10495">
        <f>VLOOKUP(C10495,RUBRO!A$2:B$935,2)</f>
        <v>832</v>
      </c>
      <c r="E10495">
        <f>VLOOKUP(A10495,EMPRESA!A$2:B$5796,2,FALSE)</f>
        <v>5210</v>
      </c>
    </row>
    <row r="10496" spans="1:5">
      <c r="A10496" t="s">
        <v>6015</v>
      </c>
      <c r="B10496" t="str">
        <f t="shared" si="163"/>
        <v>SONAMET LTDA.</v>
      </c>
      <c r="C10496" t="s">
        <v>6014</v>
      </c>
      <c r="D10496">
        <f>VLOOKUP(C10496,RUBRO!A$2:B$935,2)</f>
        <v>749</v>
      </c>
      <c r="E10496">
        <f>VLOOKUP(A10496,EMPRESA!A$2:B$5796,2,FALSE)</f>
        <v>5211</v>
      </c>
    </row>
    <row r="10497" spans="1:5">
      <c r="A10497" t="s">
        <v>2288</v>
      </c>
      <c r="B10497" t="str">
        <f t="shared" si="163"/>
        <v>SONDA S.A.</v>
      </c>
      <c r="C10497" t="s">
        <v>2250</v>
      </c>
      <c r="D10497">
        <f>VLOOKUP(C10497,RUBRO!A$2:B$935,2)</f>
        <v>253</v>
      </c>
      <c r="E10497">
        <f>VLOOKUP(A10497,EMPRESA!A$2:B$5796,2,FALSE)</f>
        <v>5212</v>
      </c>
    </row>
    <row r="10498" spans="1:5">
      <c r="A10498" t="s">
        <v>2288</v>
      </c>
      <c r="B10498" t="str">
        <f t="shared" si="163"/>
        <v>SONDA S.A.</v>
      </c>
      <c r="C10498" t="s">
        <v>2354</v>
      </c>
      <c r="D10498">
        <f>VLOOKUP(C10498,RUBRO!A$2:B$935,2)</f>
        <v>264</v>
      </c>
      <c r="E10498">
        <f>VLOOKUP(A10498,EMPRESA!A$2:B$5796,2,FALSE)</f>
        <v>5212</v>
      </c>
    </row>
    <row r="10499" spans="1:5">
      <c r="A10499" t="s">
        <v>2288</v>
      </c>
      <c r="B10499" t="str">
        <f t="shared" ref="B10499:B10562" si="164">UPPER(A10499)</f>
        <v>SONDA S.A.</v>
      </c>
      <c r="C10499" t="s">
        <v>2366</v>
      </c>
      <c r="D10499">
        <f>VLOOKUP(C10499,RUBRO!A$2:B$935,2)</f>
        <v>267</v>
      </c>
      <c r="E10499">
        <f>VLOOKUP(A10499,EMPRESA!A$2:B$5796,2,FALSE)</f>
        <v>5212</v>
      </c>
    </row>
    <row r="10500" spans="1:5">
      <c r="A10500" t="s">
        <v>2288</v>
      </c>
      <c r="B10500" t="str">
        <f t="shared" si="164"/>
        <v>SONDA S.A.</v>
      </c>
      <c r="C10500" t="s">
        <v>2694</v>
      </c>
      <c r="D10500">
        <f>VLOOKUP(C10500,RUBRO!A$2:B$935,2)</f>
        <v>309</v>
      </c>
      <c r="E10500">
        <f>VLOOKUP(A10500,EMPRESA!A$2:B$5796,2,FALSE)</f>
        <v>5212</v>
      </c>
    </row>
    <row r="10501" spans="1:5">
      <c r="A10501" t="s">
        <v>2288</v>
      </c>
      <c r="B10501" t="str">
        <f t="shared" si="164"/>
        <v>SONDA S.A.</v>
      </c>
      <c r="C10501" t="s">
        <v>3270</v>
      </c>
      <c r="D10501">
        <f>VLOOKUP(C10501,RUBRO!A$2:B$935,2)</f>
        <v>378</v>
      </c>
      <c r="E10501">
        <f>VLOOKUP(A10501,EMPRESA!A$2:B$5796,2,FALSE)</f>
        <v>5212</v>
      </c>
    </row>
    <row r="10502" spans="1:5">
      <c r="A10502" t="s">
        <v>2288</v>
      </c>
      <c r="B10502" t="str">
        <f t="shared" si="164"/>
        <v>SONDA S.A.</v>
      </c>
      <c r="C10502" t="s">
        <v>4737</v>
      </c>
      <c r="D10502">
        <f>VLOOKUP(C10502,RUBRO!A$2:B$935,2)</f>
        <v>491</v>
      </c>
      <c r="E10502">
        <f>VLOOKUP(A10502,EMPRESA!A$2:B$5796,2,FALSE)</f>
        <v>5212</v>
      </c>
    </row>
    <row r="10503" spans="1:5">
      <c r="A10503" t="s">
        <v>2288</v>
      </c>
      <c r="B10503" t="str">
        <f t="shared" si="164"/>
        <v>SONDA S.A.</v>
      </c>
      <c r="C10503" t="s">
        <v>5052</v>
      </c>
      <c r="D10503">
        <f>VLOOKUP(C10503,RUBRO!A$2:B$935,2)</f>
        <v>541</v>
      </c>
      <c r="E10503">
        <f>VLOOKUP(A10503,EMPRESA!A$2:B$5796,2,FALSE)</f>
        <v>5212</v>
      </c>
    </row>
    <row r="10504" spans="1:5">
      <c r="A10504" t="s">
        <v>2288</v>
      </c>
      <c r="B10504" t="str">
        <f t="shared" si="164"/>
        <v>SONDA S.A.</v>
      </c>
      <c r="C10504" t="s">
        <v>5855</v>
      </c>
      <c r="D10504">
        <f>VLOOKUP(C10504,RUBRO!A$2:B$935,2)</f>
        <v>719</v>
      </c>
      <c r="E10504">
        <f>VLOOKUP(A10504,EMPRESA!A$2:B$5796,2,FALSE)</f>
        <v>5212</v>
      </c>
    </row>
    <row r="10505" spans="1:5">
      <c r="A10505" t="s">
        <v>2288</v>
      </c>
      <c r="B10505" t="str">
        <f t="shared" si="164"/>
        <v>SONDA S.A.</v>
      </c>
      <c r="C10505" t="s">
        <v>6020</v>
      </c>
      <c r="D10505">
        <f>VLOOKUP(C10505,RUBRO!A$2:B$935,2)</f>
        <v>752</v>
      </c>
      <c r="E10505">
        <f>VLOOKUP(A10505,EMPRESA!A$2:B$5796,2,FALSE)</f>
        <v>5212</v>
      </c>
    </row>
    <row r="10506" spans="1:5">
      <c r="A10506" t="s">
        <v>2288</v>
      </c>
      <c r="B10506" t="str">
        <f t="shared" si="164"/>
        <v>SONDA S.A.</v>
      </c>
      <c r="C10506" t="s">
        <v>6373</v>
      </c>
      <c r="D10506">
        <f>VLOOKUP(C10506,RUBRO!A$2:B$935,2)</f>
        <v>835</v>
      </c>
      <c r="E10506">
        <f>VLOOKUP(A10506,EMPRESA!A$2:B$5796,2,FALSE)</f>
        <v>5212</v>
      </c>
    </row>
    <row r="10507" spans="1:5">
      <c r="A10507" t="s">
        <v>2288</v>
      </c>
      <c r="B10507" t="str">
        <f t="shared" si="164"/>
        <v>SONDA S.A.</v>
      </c>
      <c r="C10507" t="s">
        <v>6397</v>
      </c>
      <c r="D10507">
        <f>VLOOKUP(C10507,RUBRO!A$2:B$935,2)</f>
        <v>839</v>
      </c>
      <c r="E10507">
        <f>VLOOKUP(A10507,EMPRESA!A$2:B$5796,2,FALSE)</f>
        <v>5212</v>
      </c>
    </row>
    <row r="10508" spans="1:5">
      <c r="A10508" t="s">
        <v>2288</v>
      </c>
      <c r="B10508" t="str">
        <f t="shared" si="164"/>
        <v>SONDA S.A.</v>
      </c>
      <c r="C10508" t="s">
        <v>6398</v>
      </c>
      <c r="D10508">
        <f>VLOOKUP(C10508,RUBRO!A$2:B$935,2)</f>
        <v>840</v>
      </c>
      <c r="E10508">
        <f>VLOOKUP(A10508,EMPRESA!A$2:B$5796,2,FALSE)</f>
        <v>5212</v>
      </c>
    </row>
    <row r="10509" spans="1:5">
      <c r="A10509" t="s">
        <v>2288</v>
      </c>
      <c r="B10509" t="str">
        <f t="shared" si="164"/>
        <v>SONDA S.A.</v>
      </c>
      <c r="C10509" t="s">
        <v>6399</v>
      </c>
      <c r="D10509">
        <f>VLOOKUP(C10509,RUBRO!A$2:B$935,2)</f>
        <v>841</v>
      </c>
      <c r="E10509">
        <f>VLOOKUP(A10509,EMPRESA!A$2:B$5796,2,FALSE)</f>
        <v>5212</v>
      </c>
    </row>
    <row r="10510" spans="1:5">
      <c r="A10510" t="s">
        <v>2288</v>
      </c>
      <c r="B10510" t="str">
        <f t="shared" si="164"/>
        <v>SONDA S.A.</v>
      </c>
      <c r="C10510" t="s">
        <v>6400</v>
      </c>
      <c r="D10510">
        <f>VLOOKUP(C10510,RUBRO!A$2:B$935,2)</f>
        <v>842</v>
      </c>
      <c r="E10510">
        <f>VLOOKUP(A10510,EMPRESA!A$2:B$5796,2,FALSE)</f>
        <v>5212</v>
      </c>
    </row>
    <row r="10511" spans="1:5">
      <c r="A10511" t="s">
        <v>2288</v>
      </c>
      <c r="B10511" t="str">
        <f t="shared" si="164"/>
        <v>SONDA S.A.</v>
      </c>
      <c r="C10511" t="s">
        <v>6412</v>
      </c>
      <c r="D10511">
        <f>VLOOKUP(C10511,RUBRO!A$2:B$935,2)</f>
        <v>846</v>
      </c>
      <c r="E10511">
        <f>VLOOKUP(A10511,EMPRESA!A$2:B$5796,2,FALSE)</f>
        <v>5212</v>
      </c>
    </row>
    <row r="10512" spans="1:5">
      <c r="A10512" t="s">
        <v>973</v>
      </c>
      <c r="B10512" t="str">
        <f t="shared" si="164"/>
        <v>SONY CHILE LTDA.</v>
      </c>
      <c r="C10512" t="s">
        <v>927</v>
      </c>
      <c r="D10512">
        <f>VLOOKUP(C10512,RUBRO!A$2:B$935,2)</f>
        <v>98</v>
      </c>
      <c r="E10512">
        <f>VLOOKUP(A10512,EMPRESA!A$2:B$5796,2,FALSE)</f>
        <v>5213</v>
      </c>
    </row>
    <row r="10513" spans="1:5">
      <c r="A10513" t="s">
        <v>973</v>
      </c>
      <c r="B10513" t="str">
        <f t="shared" si="164"/>
        <v>SONY CHILE LTDA.</v>
      </c>
      <c r="C10513" t="s">
        <v>3275</v>
      </c>
      <c r="D10513">
        <f>VLOOKUP(C10513,RUBRO!A$2:B$935,2)</f>
        <v>380</v>
      </c>
      <c r="E10513">
        <f>VLOOKUP(A10513,EMPRESA!A$2:B$5796,2,FALSE)</f>
        <v>5213</v>
      </c>
    </row>
    <row r="10514" spans="1:5">
      <c r="A10514" t="s">
        <v>973</v>
      </c>
      <c r="B10514" t="str">
        <f t="shared" si="164"/>
        <v>SONY CHILE LTDA.</v>
      </c>
      <c r="C10514" t="s">
        <v>4627</v>
      </c>
      <c r="D10514">
        <f>VLOOKUP(C10514,RUBRO!A$2:B$935,2)</f>
        <v>488</v>
      </c>
      <c r="E10514">
        <f>VLOOKUP(A10514,EMPRESA!A$2:B$5796,2,FALSE)</f>
        <v>5213</v>
      </c>
    </row>
    <row r="10515" spans="1:5">
      <c r="A10515" t="s">
        <v>3389</v>
      </c>
      <c r="B10515" t="str">
        <f t="shared" si="164"/>
        <v>SONY MUSIC ENTERTAINMENT CHILE S.A.</v>
      </c>
      <c r="C10515" t="s">
        <v>3388</v>
      </c>
      <c r="D10515">
        <f>VLOOKUP(C10515,RUBRO!A$2:B$935,2)</f>
        <v>401</v>
      </c>
      <c r="E10515">
        <f>VLOOKUP(A10515,EMPRESA!A$2:B$5796,2,FALSE)</f>
        <v>5214</v>
      </c>
    </row>
    <row r="10516" spans="1:5">
      <c r="A10516" t="s">
        <v>157</v>
      </c>
      <c r="B10516" t="str">
        <f t="shared" si="164"/>
        <v>SOPESA S.A.</v>
      </c>
      <c r="C10516" t="s">
        <v>137</v>
      </c>
      <c r="D10516">
        <f>VLOOKUP(C10516,RUBRO!A$2:B$935,2)</f>
        <v>10</v>
      </c>
      <c r="E10516">
        <f>VLOOKUP(A10516,EMPRESA!A$2:B$5796,2,FALSE)</f>
        <v>5215</v>
      </c>
    </row>
    <row r="10517" spans="1:5">
      <c r="A10517" t="s">
        <v>157</v>
      </c>
      <c r="B10517" t="str">
        <f t="shared" si="164"/>
        <v>SOPESA S.A.</v>
      </c>
      <c r="C10517" t="s">
        <v>3431</v>
      </c>
      <c r="D10517">
        <f>VLOOKUP(C10517,RUBRO!A$2:B$935,2)</f>
        <v>413</v>
      </c>
      <c r="E10517">
        <f>VLOOKUP(A10517,EMPRESA!A$2:B$5796,2,FALSE)</f>
        <v>5215</v>
      </c>
    </row>
    <row r="10518" spans="1:5">
      <c r="A10518" t="s">
        <v>157</v>
      </c>
      <c r="B10518" t="str">
        <f t="shared" si="164"/>
        <v>SOPESA S.A.</v>
      </c>
      <c r="C10518" t="s">
        <v>4400</v>
      </c>
      <c r="D10518">
        <f>VLOOKUP(C10518,RUBRO!A$2:B$935,2)</f>
        <v>470</v>
      </c>
      <c r="E10518">
        <f>VLOOKUP(A10518,EMPRESA!A$2:B$5796,2,FALSE)</f>
        <v>5215</v>
      </c>
    </row>
    <row r="10519" spans="1:5">
      <c r="A10519" t="s">
        <v>1613</v>
      </c>
      <c r="B10519" t="str">
        <f t="shared" si="164"/>
        <v>SOPROCAL CALERIAS E INDUSTRIAS S.A.</v>
      </c>
      <c r="C10519" t="s">
        <v>1614</v>
      </c>
      <c r="D10519">
        <f>VLOOKUP(C10519,RUBRO!A$2:B$935,2)</f>
        <v>171</v>
      </c>
      <c r="E10519">
        <f>VLOOKUP(A10519,EMPRESA!A$2:B$5796,2,FALSE)</f>
        <v>5216</v>
      </c>
    </row>
    <row r="10520" spans="1:5">
      <c r="A10520" t="s">
        <v>5050</v>
      </c>
      <c r="B10520" t="str">
        <f t="shared" si="164"/>
        <v>SOPROLE S.A.</v>
      </c>
      <c r="C10520" t="s">
        <v>5038</v>
      </c>
      <c r="D10520">
        <f>VLOOKUP(C10520,RUBRO!A$2:B$935,2)</f>
        <v>540</v>
      </c>
      <c r="E10520">
        <f>VLOOKUP(A10520,EMPRESA!A$2:B$5796,2,FALSE)</f>
        <v>5217</v>
      </c>
    </row>
    <row r="10521" spans="1:5">
      <c r="A10521" t="s">
        <v>85</v>
      </c>
      <c r="B10521" t="str">
        <f t="shared" si="164"/>
        <v>SOQUIMICH COMERCIAL S.A.</v>
      </c>
      <c r="C10521" t="s">
        <v>75</v>
      </c>
      <c r="D10521">
        <f>VLOOKUP(C10521,RUBRO!A$2:B$935,2)</f>
        <v>4</v>
      </c>
      <c r="E10521">
        <f>VLOOKUP(A10521,EMPRESA!A$2:B$5796,2,FALSE)</f>
        <v>5218</v>
      </c>
    </row>
    <row r="10522" spans="1:5">
      <c r="A10522" t="s">
        <v>85</v>
      </c>
      <c r="B10522" t="str">
        <f t="shared" si="164"/>
        <v>SOQUIMICH COMERCIAL S.A.</v>
      </c>
      <c r="C10522" t="s">
        <v>5799</v>
      </c>
      <c r="D10522">
        <f>VLOOKUP(C10522,RUBRO!A$2:B$935,2)</f>
        <v>713</v>
      </c>
      <c r="E10522">
        <f>VLOOKUP(A10522,EMPRESA!A$2:B$5796,2,FALSE)</f>
        <v>5218</v>
      </c>
    </row>
    <row r="10523" spans="1:5">
      <c r="A10523" t="s">
        <v>6018</v>
      </c>
      <c r="B10523" t="str">
        <f t="shared" si="164"/>
        <v>SOREPA S.A.</v>
      </c>
      <c r="C10523" t="s">
        <v>6017</v>
      </c>
      <c r="D10523">
        <f>VLOOKUP(C10523,RUBRO!A$2:B$935,2)</f>
        <v>750</v>
      </c>
      <c r="E10523">
        <f>VLOOKUP(A10523,EMPRESA!A$2:B$5796,2,FALSE)</f>
        <v>5219</v>
      </c>
    </row>
    <row r="10524" spans="1:5">
      <c r="A10524" t="s">
        <v>1056</v>
      </c>
      <c r="B10524" t="str">
        <f t="shared" si="164"/>
        <v>SOTECSA ASCENSORES S.A.</v>
      </c>
      <c r="C10524" t="s">
        <v>1050</v>
      </c>
      <c r="D10524">
        <f>VLOOKUP(C10524,RUBRO!A$2:B$935,2)</f>
        <v>108</v>
      </c>
      <c r="E10524">
        <f>VLOOKUP(A10524,EMPRESA!A$2:B$5796,2,FALSE)</f>
        <v>5220</v>
      </c>
    </row>
    <row r="10525" spans="1:5">
      <c r="A10525" t="s">
        <v>5093</v>
      </c>
      <c r="B10525" t="str">
        <f t="shared" si="164"/>
        <v>SOTRASER LOGISTICA Y DISTRIBUCION S.A.</v>
      </c>
      <c r="C10525" t="s">
        <v>5088</v>
      </c>
      <c r="D10525">
        <f>VLOOKUP(C10525,RUBRO!A$2:B$935,2)</f>
        <v>552</v>
      </c>
      <c r="E10525">
        <f>VLOOKUP(A10525,EMPRESA!A$2:B$5796,2,FALSE)</f>
        <v>5221</v>
      </c>
    </row>
    <row r="10526" spans="1:5">
      <c r="A10526" t="s">
        <v>1805</v>
      </c>
      <c r="B10526" t="str">
        <f t="shared" si="164"/>
        <v>SOTRASER S.A.</v>
      </c>
      <c r="C10526" t="s">
        <v>1790</v>
      </c>
      <c r="D10526">
        <f>VLOOKUP(C10526,RUBRO!A$2:B$935,2)</f>
        <v>191</v>
      </c>
      <c r="E10526">
        <f>VLOOKUP(A10526,EMPRESA!A$2:B$5796,2,FALSE)</f>
        <v>5222</v>
      </c>
    </row>
    <row r="10527" spans="1:5">
      <c r="A10527" t="s">
        <v>1805</v>
      </c>
      <c r="B10527" t="str">
        <f t="shared" si="164"/>
        <v>SOTRASER S.A.</v>
      </c>
      <c r="C10527" t="s">
        <v>5088</v>
      </c>
      <c r="D10527">
        <f>VLOOKUP(C10527,RUBRO!A$2:B$935,2)</f>
        <v>552</v>
      </c>
      <c r="E10527">
        <f>VLOOKUP(A10527,EMPRESA!A$2:B$5796,2,FALSE)</f>
        <v>5222</v>
      </c>
    </row>
    <row r="10528" spans="1:5">
      <c r="A10528" t="s">
        <v>1805</v>
      </c>
      <c r="B10528" t="str">
        <f t="shared" si="164"/>
        <v>SOTRASER S.A.</v>
      </c>
      <c r="C10528" t="s">
        <v>6568</v>
      </c>
      <c r="D10528">
        <f>VLOOKUP(C10528,RUBRO!A$2:B$935,2)</f>
        <v>907</v>
      </c>
      <c r="E10528">
        <f>VLOOKUP(A10528,EMPRESA!A$2:B$5796,2,FALSE)</f>
        <v>5222</v>
      </c>
    </row>
    <row r="10529" spans="1:5">
      <c r="A10529" t="s">
        <v>6074</v>
      </c>
      <c r="B10529" t="str">
        <f t="shared" si="164"/>
        <v>SOUNDTEK LTDA.</v>
      </c>
      <c r="C10529" t="s">
        <v>6041</v>
      </c>
      <c r="D10529">
        <f>VLOOKUP(C10529,RUBRO!A$2:B$935,2)</f>
        <v>763</v>
      </c>
      <c r="E10529">
        <f>VLOOKUP(A10529,EMPRESA!A$2:B$5796,2,FALSE)</f>
        <v>5223</v>
      </c>
    </row>
    <row r="10530" spans="1:5">
      <c r="A10530" t="s">
        <v>2477</v>
      </c>
      <c r="B10530" t="str">
        <f t="shared" si="164"/>
        <v>SOUTH ANDES CAPITAL ASESORIAS FINANCIERAS SPA</v>
      </c>
      <c r="C10530" t="s">
        <v>2463</v>
      </c>
      <c r="D10530">
        <f>VLOOKUP(C10530,RUBRO!A$2:B$935,2)</f>
        <v>276</v>
      </c>
      <c r="E10530">
        <f>VLOOKUP(A10530,EMPRESA!A$2:B$5796,2,FALSE)</f>
        <v>5224</v>
      </c>
    </row>
    <row r="10531" spans="1:5">
      <c r="A10531" t="s">
        <v>3639</v>
      </c>
      <c r="B10531" t="str">
        <f t="shared" si="164"/>
        <v>SOUTH PACIFIC INSUMOS Y MATERIAS PRIMAS LIMITADA</v>
      </c>
      <c r="C10531" t="s">
        <v>3431</v>
      </c>
      <c r="D10531">
        <f>VLOOKUP(C10531,RUBRO!A$2:B$935,2)</f>
        <v>413</v>
      </c>
      <c r="E10531">
        <f>VLOOKUP(A10531,EMPRESA!A$2:B$5796,2,FALSE)</f>
        <v>5225</v>
      </c>
    </row>
    <row r="10532" spans="1:5">
      <c r="A10532" t="s">
        <v>3639</v>
      </c>
      <c r="B10532" t="str">
        <f t="shared" si="164"/>
        <v>SOUTH PACIFIC INSUMOS Y MATERIAS PRIMAS LIMITADA</v>
      </c>
      <c r="C10532" t="s">
        <v>4627</v>
      </c>
      <c r="D10532">
        <f>VLOOKUP(C10532,RUBRO!A$2:B$935,2)</f>
        <v>488</v>
      </c>
      <c r="E10532">
        <f>VLOOKUP(A10532,EMPRESA!A$2:B$5796,2,FALSE)</f>
        <v>5225</v>
      </c>
    </row>
    <row r="10533" spans="1:5">
      <c r="A10533" t="s">
        <v>3639</v>
      </c>
      <c r="B10533" t="str">
        <f t="shared" si="164"/>
        <v>SOUTH PACIFIC INSUMOS Y MATERIAS PRIMAS LIMITADA</v>
      </c>
      <c r="C10533" t="s">
        <v>5894</v>
      </c>
      <c r="D10533">
        <f>VLOOKUP(C10533,RUBRO!A$2:B$935,2)</f>
        <v>721</v>
      </c>
      <c r="E10533">
        <f>VLOOKUP(A10533,EMPRESA!A$2:B$5796,2,FALSE)</f>
        <v>5225</v>
      </c>
    </row>
    <row r="10534" spans="1:5">
      <c r="A10534" t="s">
        <v>3903</v>
      </c>
      <c r="B10534" t="str">
        <f t="shared" si="164"/>
        <v>SOUTH PACIFIC MOTOR CHILE SPA (MG)</v>
      </c>
      <c r="C10534" t="s">
        <v>3886</v>
      </c>
      <c r="D10534">
        <f>VLOOKUP(C10534,RUBRO!A$2:B$935,2)</f>
        <v>454</v>
      </c>
      <c r="E10534">
        <f>VLOOKUP(A10534,EMPRESA!A$2:B$5796,2,FALSE)</f>
        <v>5226</v>
      </c>
    </row>
    <row r="10535" spans="1:5">
      <c r="A10535" t="s">
        <v>3903</v>
      </c>
      <c r="B10535" t="str">
        <f t="shared" si="164"/>
        <v>SOUTH PACIFIC MOTOR CHILE SPA (MG)</v>
      </c>
      <c r="C10535" t="s">
        <v>4627</v>
      </c>
      <c r="D10535">
        <f>VLOOKUP(C10535,RUBRO!A$2:B$935,2)</f>
        <v>488</v>
      </c>
      <c r="E10535">
        <f>VLOOKUP(A10535,EMPRESA!A$2:B$5796,2,FALSE)</f>
        <v>5226</v>
      </c>
    </row>
    <row r="10536" spans="1:5">
      <c r="A10536" t="s">
        <v>3903</v>
      </c>
      <c r="B10536" t="str">
        <f t="shared" si="164"/>
        <v>SOUTH PACIFIC MOTOR CHILE SPA (MG)</v>
      </c>
      <c r="C10536" t="s">
        <v>6041</v>
      </c>
      <c r="D10536">
        <f>VLOOKUP(C10536,RUBRO!A$2:B$935,2)</f>
        <v>763</v>
      </c>
      <c r="E10536">
        <f>VLOOKUP(A10536,EMPRESA!A$2:B$5796,2,FALSE)</f>
        <v>5226</v>
      </c>
    </row>
    <row r="10537" spans="1:5">
      <c r="A10537" t="s">
        <v>3903</v>
      </c>
      <c r="B10537" t="str">
        <f t="shared" si="164"/>
        <v>SOUTH PACIFIC MOTOR CHILE SPA (MG)</v>
      </c>
      <c r="C10537" t="s">
        <v>6649</v>
      </c>
      <c r="D10537">
        <f>VLOOKUP(C10537,RUBRO!A$2:B$935,2)</f>
        <v>924</v>
      </c>
      <c r="E10537">
        <f>VLOOKUP(A10537,EMPRESA!A$2:B$5796,2,FALSE)</f>
        <v>5226</v>
      </c>
    </row>
    <row r="10538" spans="1:5">
      <c r="A10538" t="s">
        <v>6304</v>
      </c>
      <c r="B10538" t="str">
        <f t="shared" si="164"/>
        <v>SOUTH WIND CHILE S.A.</v>
      </c>
      <c r="C10538" t="s">
        <v>6300</v>
      </c>
      <c r="D10538">
        <f>VLOOKUP(C10538,RUBRO!A$2:B$935,2)</f>
        <v>816</v>
      </c>
      <c r="E10538">
        <f>VLOOKUP(A10538,EMPRESA!A$2:B$5796,2,FALSE)</f>
        <v>5227</v>
      </c>
    </row>
    <row r="10539" spans="1:5">
      <c r="A10539" t="s">
        <v>2233</v>
      </c>
      <c r="B10539" t="str">
        <f t="shared" si="164"/>
        <v>SOUTHBRIDGE COMPANIA DE SEGUROS GENERALES S.A.</v>
      </c>
      <c r="C10539" t="s">
        <v>2212</v>
      </c>
      <c r="D10539">
        <f>VLOOKUP(C10539,RUBRO!A$2:B$935,2)</f>
        <v>248</v>
      </c>
      <c r="E10539">
        <f>VLOOKUP(A10539,EMPRESA!A$2:B$5796,2,FALSE)</f>
        <v>5228</v>
      </c>
    </row>
    <row r="10540" spans="1:5">
      <c r="A10540" t="s">
        <v>789</v>
      </c>
      <c r="B10540" t="str">
        <f t="shared" si="164"/>
        <v>SOUTHERN TECHNOLOGY GROUP LTDA.</v>
      </c>
      <c r="C10540" t="s">
        <v>769</v>
      </c>
      <c r="D10540">
        <f>VLOOKUP(C10540,RUBRO!A$2:B$935,2)</f>
        <v>82</v>
      </c>
      <c r="E10540">
        <f>VLOOKUP(A10540,EMPRESA!A$2:B$5796,2,FALSE)</f>
        <v>5229</v>
      </c>
    </row>
    <row r="10541" spans="1:5">
      <c r="A10541" t="s">
        <v>789</v>
      </c>
      <c r="B10541" t="str">
        <f t="shared" si="164"/>
        <v>SOUTHERN TECHNOLOGY GROUP LTDA.</v>
      </c>
      <c r="C10541" t="s">
        <v>3270</v>
      </c>
      <c r="D10541">
        <f>VLOOKUP(C10541,RUBRO!A$2:B$935,2)</f>
        <v>378</v>
      </c>
      <c r="E10541">
        <f>VLOOKUP(A10541,EMPRESA!A$2:B$5796,2,FALSE)</f>
        <v>5229</v>
      </c>
    </row>
    <row r="10542" spans="1:5">
      <c r="A10542" t="s">
        <v>789</v>
      </c>
      <c r="B10542" t="str">
        <f t="shared" si="164"/>
        <v>SOUTHERN TECHNOLOGY GROUP LTDA.</v>
      </c>
      <c r="C10542" t="s">
        <v>4737</v>
      </c>
      <c r="D10542">
        <f>VLOOKUP(C10542,RUBRO!A$2:B$935,2)</f>
        <v>491</v>
      </c>
      <c r="E10542">
        <f>VLOOKUP(A10542,EMPRESA!A$2:B$5796,2,FALSE)</f>
        <v>5229</v>
      </c>
    </row>
    <row r="10543" spans="1:5">
      <c r="A10543" t="s">
        <v>789</v>
      </c>
      <c r="B10543" t="str">
        <f t="shared" si="164"/>
        <v>SOUTHERN TECHNOLOGY GROUP LTDA.</v>
      </c>
      <c r="C10543" t="s">
        <v>5052</v>
      </c>
      <c r="D10543">
        <f>VLOOKUP(C10543,RUBRO!A$2:B$935,2)</f>
        <v>541</v>
      </c>
      <c r="E10543">
        <f>VLOOKUP(A10543,EMPRESA!A$2:B$5796,2,FALSE)</f>
        <v>5229</v>
      </c>
    </row>
    <row r="10544" spans="1:5">
      <c r="A10544" t="s">
        <v>789</v>
      </c>
      <c r="B10544" t="str">
        <f t="shared" si="164"/>
        <v>SOUTHERN TECHNOLOGY GROUP LTDA.</v>
      </c>
      <c r="C10544" t="s">
        <v>6020</v>
      </c>
      <c r="D10544">
        <f>VLOOKUP(C10544,RUBRO!A$2:B$935,2)</f>
        <v>752</v>
      </c>
      <c r="E10544">
        <f>VLOOKUP(A10544,EMPRESA!A$2:B$5796,2,FALSE)</f>
        <v>5229</v>
      </c>
    </row>
    <row r="10545" spans="1:5">
      <c r="A10545" t="s">
        <v>789</v>
      </c>
      <c r="B10545" t="str">
        <f t="shared" si="164"/>
        <v>SOUTHERN TECHNOLOGY GROUP LTDA.</v>
      </c>
      <c r="C10545" t="s">
        <v>6412</v>
      </c>
      <c r="D10545">
        <f>VLOOKUP(C10545,RUBRO!A$2:B$935,2)</f>
        <v>846</v>
      </c>
      <c r="E10545">
        <f>VLOOKUP(A10545,EMPRESA!A$2:B$5796,2,FALSE)</f>
        <v>5229</v>
      </c>
    </row>
    <row r="10546" spans="1:5">
      <c r="A10546" t="s">
        <v>789</v>
      </c>
      <c r="B10546" t="str">
        <f t="shared" si="164"/>
        <v>SOUTHERN TECHNOLOGY GROUP LTDA.</v>
      </c>
      <c r="C10546" t="s">
        <v>6484</v>
      </c>
      <c r="D10546">
        <f>VLOOKUP(C10546,RUBRO!A$2:B$935,2)</f>
        <v>877</v>
      </c>
      <c r="E10546">
        <f>VLOOKUP(A10546,EMPRESA!A$2:B$5796,2,FALSE)</f>
        <v>5229</v>
      </c>
    </row>
    <row r="10547" spans="1:5">
      <c r="A10547" t="s">
        <v>922</v>
      </c>
      <c r="B10547" t="str">
        <f t="shared" si="164"/>
        <v>SOVIQUIM LTDA.</v>
      </c>
      <c r="C10547" t="s">
        <v>912</v>
      </c>
      <c r="D10547">
        <f>VLOOKUP(C10547,RUBRO!A$2:B$935,2)</f>
        <v>97</v>
      </c>
      <c r="E10547">
        <f>VLOOKUP(A10547,EMPRESA!A$2:B$5796,2,FALSE)</f>
        <v>5230</v>
      </c>
    </row>
    <row r="10548" spans="1:5">
      <c r="A10548" t="s">
        <v>922</v>
      </c>
      <c r="B10548" t="str">
        <f t="shared" si="164"/>
        <v>SOVIQUIM LTDA.</v>
      </c>
      <c r="C10548" t="s">
        <v>1374</v>
      </c>
      <c r="D10548">
        <f>VLOOKUP(C10548,RUBRO!A$2:B$935,2)</f>
        <v>127</v>
      </c>
      <c r="E10548">
        <f>VLOOKUP(A10548,EMPRESA!A$2:B$5796,2,FALSE)</f>
        <v>5230</v>
      </c>
    </row>
    <row r="10549" spans="1:5">
      <c r="A10549" t="s">
        <v>922</v>
      </c>
      <c r="B10549" t="str">
        <f t="shared" si="164"/>
        <v>SOVIQUIM LTDA.</v>
      </c>
      <c r="C10549" t="s">
        <v>4627</v>
      </c>
      <c r="D10549">
        <f>VLOOKUP(C10549,RUBRO!A$2:B$935,2)</f>
        <v>488</v>
      </c>
      <c r="E10549">
        <f>VLOOKUP(A10549,EMPRESA!A$2:B$5796,2,FALSE)</f>
        <v>5230</v>
      </c>
    </row>
    <row r="10550" spans="1:5">
      <c r="A10550" t="s">
        <v>6418</v>
      </c>
      <c r="B10550" t="str">
        <f t="shared" si="164"/>
        <v>SOVOS</v>
      </c>
      <c r="C10550" t="s">
        <v>6412</v>
      </c>
      <c r="D10550">
        <f>VLOOKUP(C10550,RUBRO!A$2:B$935,2)</f>
        <v>846</v>
      </c>
      <c r="E10550">
        <f>VLOOKUP(A10550,EMPRESA!A$2:B$5796,2,FALSE)</f>
        <v>5231</v>
      </c>
    </row>
    <row r="10551" spans="1:5">
      <c r="A10551" t="s">
        <v>6418</v>
      </c>
      <c r="B10551" t="str">
        <f t="shared" si="164"/>
        <v>SOVOS</v>
      </c>
      <c r="C10551" t="s">
        <v>6489</v>
      </c>
      <c r="D10551">
        <f>VLOOKUP(C10551,RUBRO!A$2:B$935,2)</f>
        <v>879</v>
      </c>
      <c r="E10551">
        <f>VLOOKUP(A10551,EMPRESA!A$2:B$5796,2,FALSE)</f>
        <v>5231</v>
      </c>
    </row>
    <row r="10552" spans="1:5">
      <c r="A10552" t="s">
        <v>2389</v>
      </c>
      <c r="B10552" t="str">
        <f t="shared" si="164"/>
        <v>SPENCER STUART INTERNATIONAL (CHILE) LTDA.</v>
      </c>
      <c r="C10552" t="s">
        <v>2372</v>
      </c>
      <c r="D10552">
        <f>VLOOKUP(C10552,RUBRO!A$2:B$935,2)</f>
        <v>269</v>
      </c>
      <c r="E10552">
        <f>VLOOKUP(A10552,EMPRESA!A$2:B$5796,2,FALSE)</f>
        <v>5232</v>
      </c>
    </row>
    <row r="10553" spans="1:5">
      <c r="A10553" t="s">
        <v>2389</v>
      </c>
      <c r="B10553" t="str">
        <f t="shared" si="164"/>
        <v>SPENCER STUART INTERNATIONAL (CHILE) LTDA.</v>
      </c>
      <c r="C10553" t="s">
        <v>2391</v>
      </c>
      <c r="D10553">
        <f>VLOOKUP(C10553,RUBRO!A$2:B$935,2)</f>
        <v>270</v>
      </c>
      <c r="E10553">
        <f>VLOOKUP(A10553,EMPRESA!A$2:B$5796,2,FALSE)</f>
        <v>5232</v>
      </c>
    </row>
    <row r="10554" spans="1:5">
      <c r="A10554" t="s">
        <v>2389</v>
      </c>
      <c r="B10554" t="str">
        <f t="shared" si="164"/>
        <v>SPENCER STUART INTERNATIONAL (CHILE) LTDA.</v>
      </c>
      <c r="C10554" t="s">
        <v>2401</v>
      </c>
      <c r="D10554">
        <f>VLOOKUP(C10554,RUBRO!A$2:B$935,2)</f>
        <v>272</v>
      </c>
      <c r="E10554">
        <f>VLOOKUP(A10554,EMPRESA!A$2:B$5796,2,FALSE)</f>
        <v>5232</v>
      </c>
    </row>
    <row r="10555" spans="1:5">
      <c r="A10555" t="s">
        <v>2389</v>
      </c>
      <c r="B10555" t="str">
        <f t="shared" si="164"/>
        <v>SPENCER STUART INTERNATIONAL (CHILE) LTDA.</v>
      </c>
      <c r="C10555" t="s">
        <v>6246</v>
      </c>
      <c r="D10555">
        <f>VLOOKUP(C10555,RUBRO!A$2:B$935,2)</f>
        <v>806</v>
      </c>
      <c r="E10555">
        <f>VLOOKUP(A10555,EMPRESA!A$2:B$5796,2,FALSE)</f>
        <v>5232</v>
      </c>
    </row>
    <row r="10556" spans="1:5">
      <c r="A10556" t="s">
        <v>2693</v>
      </c>
      <c r="B10556" t="str">
        <f t="shared" si="164"/>
        <v>SPORTLIFE S.A.</v>
      </c>
      <c r="C10556" t="s">
        <v>2681</v>
      </c>
      <c r="D10556">
        <f>VLOOKUP(C10556,RUBRO!A$2:B$935,2)</f>
        <v>308</v>
      </c>
      <c r="E10556">
        <f>VLOOKUP(A10556,EMPRESA!A$2:B$5796,2,FALSE)</f>
        <v>5233</v>
      </c>
    </row>
    <row r="10557" spans="1:5">
      <c r="A10557" t="s">
        <v>1035</v>
      </c>
      <c r="B10557" t="str">
        <f t="shared" si="164"/>
        <v>SPORTMASTER</v>
      </c>
      <c r="C10557" t="s">
        <v>1024</v>
      </c>
      <c r="D10557">
        <f>VLOOKUP(C10557,RUBRO!A$2:B$935,2)</f>
        <v>103</v>
      </c>
      <c r="E10557">
        <f>VLOOKUP(A10557,EMPRESA!A$2:B$5796,2,FALSE)</f>
        <v>5234</v>
      </c>
    </row>
    <row r="10558" spans="1:5">
      <c r="A10558" t="s">
        <v>5856</v>
      </c>
      <c r="B10558" t="str">
        <f t="shared" si="164"/>
        <v>SQL TECHNOLOGY LTDA.</v>
      </c>
      <c r="C10558" t="s">
        <v>5855</v>
      </c>
      <c r="D10558">
        <f>VLOOKUP(C10558,RUBRO!A$2:B$935,2)</f>
        <v>719</v>
      </c>
      <c r="E10558">
        <f>VLOOKUP(A10558,EMPRESA!A$2:B$5796,2,FALSE)</f>
        <v>5235</v>
      </c>
    </row>
    <row r="10559" spans="1:5">
      <c r="A10559" t="s">
        <v>5856</v>
      </c>
      <c r="B10559" t="str">
        <f t="shared" si="164"/>
        <v>SQL TECHNOLOGY LTDA.</v>
      </c>
      <c r="C10559" t="s">
        <v>6412</v>
      </c>
      <c r="D10559">
        <f>VLOOKUP(C10559,RUBRO!A$2:B$935,2)</f>
        <v>846</v>
      </c>
      <c r="E10559">
        <f>VLOOKUP(A10559,EMPRESA!A$2:B$5796,2,FALSE)</f>
        <v>5235</v>
      </c>
    </row>
    <row r="10560" spans="1:5">
      <c r="A10560" t="s">
        <v>83</v>
      </c>
      <c r="B10560" t="str">
        <f t="shared" si="164"/>
        <v>SQM S.A.</v>
      </c>
      <c r="C10560" t="s">
        <v>75</v>
      </c>
      <c r="D10560">
        <f>VLOOKUP(C10560,RUBRO!A$2:B$935,2)</f>
        <v>4</v>
      </c>
      <c r="E10560">
        <f>VLOOKUP(A10560,EMPRESA!A$2:B$5796,2,FALSE)</f>
        <v>5236</v>
      </c>
    </row>
    <row r="10561" spans="1:5">
      <c r="A10561" t="s">
        <v>83</v>
      </c>
      <c r="B10561" t="str">
        <f t="shared" si="164"/>
        <v>SQM S.A.</v>
      </c>
      <c r="C10561" t="s">
        <v>3431</v>
      </c>
      <c r="D10561">
        <f>VLOOKUP(C10561,RUBRO!A$2:B$935,2)</f>
        <v>413</v>
      </c>
      <c r="E10561">
        <f>VLOOKUP(A10561,EMPRESA!A$2:B$5796,2,FALSE)</f>
        <v>5236</v>
      </c>
    </row>
    <row r="10562" spans="1:5">
      <c r="A10562" t="s">
        <v>83</v>
      </c>
      <c r="B10562" t="str">
        <f t="shared" si="164"/>
        <v>SQM S.A.</v>
      </c>
      <c r="C10562" t="s">
        <v>5799</v>
      </c>
      <c r="D10562">
        <f>VLOOKUP(C10562,RUBRO!A$2:B$935,2)</f>
        <v>713</v>
      </c>
      <c r="E10562">
        <f>VLOOKUP(A10562,EMPRESA!A$2:B$5796,2,FALSE)</f>
        <v>5236</v>
      </c>
    </row>
    <row r="10563" spans="1:5">
      <c r="A10563" t="s">
        <v>83</v>
      </c>
      <c r="B10563" t="str">
        <f t="shared" ref="B10563:B10626" si="165">UPPER(A10563)</f>
        <v>SQM S.A.</v>
      </c>
      <c r="C10563" t="s">
        <v>5894</v>
      </c>
      <c r="D10563">
        <f>VLOOKUP(C10563,RUBRO!A$2:B$935,2)</f>
        <v>721</v>
      </c>
      <c r="E10563">
        <f>VLOOKUP(A10563,EMPRESA!A$2:B$5796,2,FALSE)</f>
        <v>5236</v>
      </c>
    </row>
    <row r="10564" spans="1:5">
      <c r="A10564" t="s">
        <v>83</v>
      </c>
      <c r="B10564" t="str">
        <f t="shared" si="165"/>
        <v>SQM S.A.</v>
      </c>
      <c r="C10564" t="s">
        <v>6704</v>
      </c>
      <c r="D10564">
        <f>VLOOKUP(C10564,RUBRO!A$2:B$935,2)</f>
        <v>932</v>
      </c>
      <c r="E10564">
        <f>VLOOKUP(A10564,EMPRESA!A$2:B$5796,2,FALSE)</f>
        <v>5236</v>
      </c>
    </row>
    <row r="10565" spans="1:5">
      <c r="A10565" t="s">
        <v>2429</v>
      </c>
      <c r="B10565" t="str">
        <f t="shared" si="165"/>
        <v>SRK CONSULTING (CHILE) S.A.</v>
      </c>
      <c r="C10565" t="s">
        <v>2401</v>
      </c>
      <c r="D10565">
        <f>VLOOKUP(C10565,RUBRO!A$2:B$935,2)</f>
        <v>272</v>
      </c>
      <c r="E10565">
        <f>VLOOKUP(A10565,EMPRESA!A$2:B$5796,2,FALSE)</f>
        <v>5237</v>
      </c>
    </row>
    <row r="10566" spans="1:5">
      <c r="A10566" t="s">
        <v>3904</v>
      </c>
      <c r="B10566" t="str">
        <f t="shared" si="165"/>
        <v>SSANGYONG MOTOR CHILE S.A.</v>
      </c>
      <c r="C10566" t="s">
        <v>3886</v>
      </c>
      <c r="D10566">
        <f>VLOOKUP(C10566,RUBRO!A$2:B$935,2)</f>
        <v>454</v>
      </c>
      <c r="E10566">
        <f>VLOOKUP(A10566,EMPRESA!A$2:B$5796,2,FALSE)</f>
        <v>5238</v>
      </c>
    </row>
    <row r="10567" spans="1:5">
      <c r="A10567" t="s">
        <v>3904</v>
      </c>
      <c r="B10567" t="str">
        <f t="shared" si="165"/>
        <v>SSANGYONG MOTOR CHILE S.A.</v>
      </c>
      <c r="C10567" t="s">
        <v>4627</v>
      </c>
      <c r="D10567">
        <f>VLOOKUP(C10567,RUBRO!A$2:B$935,2)</f>
        <v>488</v>
      </c>
      <c r="E10567">
        <f>VLOOKUP(A10567,EMPRESA!A$2:B$5796,2,FALSE)</f>
        <v>5238</v>
      </c>
    </row>
    <row r="10568" spans="1:5">
      <c r="A10568" t="s">
        <v>3904</v>
      </c>
      <c r="B10568" t="str">
        <f t="shared" si="165"/>
        <v>SSANGYONG MOTOR CHILE S.A.</v>
      </c>
      <c r="C10568" t="s">
        <v>6041</v>
      </c>
      <c r="D10568">
        <f>VLOOKUP(C10568,RUBRO!A$2:B$935,2)</f>
        <v>763</v>
      </c>
      <c r="E10568">
        <f>VLOOKUP(A10568,EMPRESA!A$2:B$5796,2,FALSE)</f>
        <v>5238</v>
      </c>
    </row>
    <row r="10569" spans="1:5">
      <c r="A10569" t="s">
        <v>3904</v>
      </c>
      <c r="B10569" t="str">
        <f t="shared" si="165"/>
        <v>SSANGYONG MOTOR CHILE S.A.</v>
      </c>
      <c r="C10569" t="s">
        <v>6649</v>
      </c>
      <c r="D10569">
        <f>VLOOKUP(C10569,RUBRO!A$2:B$935,2)</f>
        <v>924</v>
      </c>
      <c r="E10569">
        <f>VLOOKUP(A10569,EMPRESA!A$2:B$5796,2,FALSE)</f>
        <v>5238</v>
      </c>
    </row>
    <row r="10570" spans="1:5">
      <c r="A10570" t="s">
        <v>2289</v>
      </c>
      <c r="B10570" t="str">
        <f t="shared" si="165"/>
        <v>ST COMPUTACION S.A.</v>
      </c>
      <c r="C10570" t="s">
        <v>2250</v>
      </c>
      <c r="D10570">
        <f>VLOOKUP(C10570,RUBRO!A$2:B$935,2)</f>
        <v>253</v>
      </c>
      <c r="E10570">
        <f>VLOOKUP(A10570,EMPRESA!A$2:B$5796,2,FALSE)</f>
        <v>5239</v>
      </c>
    </row>
    <row r="10571" spans="1:5">
      <c r="A10571" t="s">
        <v>3640</v>
      </c>
      <c r="B10571" t="str">
        <f t="shared" si="165"/>
        <v>STANDARD WOOL CHILE S.A.</v>
      </c>
      <c r="C10571" t="s">
        <v>3431</v>
      </c>
      <c r="D10571">
        <f>VLOOKUP(C10571,RUBRO!A$2:B$935,2)</f>
        <v>413</v>
      </c>
      <c r="E10571">
        <f>VLOOKUP(A10571,EMPRESA!A$2:B$5796,2,FALSE)</f>
        <v>5240</v>
      </c>
    </row>
    <row r="10572" spans="1:5">
      <c r="A10572" t="s">
        <v>3640</v>
      </c>
      <c r="B10572" t="str">
        <f t="shared" si="165"/>
        <v>STANDARD WOOL CHILE S.A.</v>
      </c>
      <c r="C10572" t="s">
        <v>5026</v>
      </c>
      <c r="D10572">
        <f>VLOOKUP(C10572,RUBRO!A$2:B$935,2)</f>
        <v>535</v>
      </c>
      <c r="E10572">
        <f>VLOOKUP(A10572,EMPRESA!A$2:B$5796,2,FALSE)</f>
        <v>5240</v>
      </c>
    </row>
    <row r="10573" spans="1:5">
      <c r="A10573" t="s">
        <v>4444</v>
      </c>
      <c r="B10573" t="str">
        <f t="shared" si="165"/>
        <v>STANLEY BLACK &amp; DECKER, INC. - CHILE</v>
      </c>
      <c r="C10573" t="s">
        <v>4439</v>
      </c>
      <c r="D10573">
        <f>VLOOKUP(C10573,RUBRO!A$2:B$935,2)</f>
        <v>473</v>
      </c>
      <c r="E10573">
        <f>VLOOKUP(A10573,EMPRESA!A$2:B$5796,2,FALSE)</f>
        <v>5241</v>
      </c>
    </row>
    <row r="10574" spans="1:5">
      <c r="A10574" t="s">
        <v>4444</v>
      </c>
      <c r="B10574" t="str">
        <f t="shared" si="165"/>
        <v>STANLEY BLACK &amp; DECKER, INC. - CHILE</v>
      </c>
      <c r="C10574" t="s">
        <v>4446</v>
      </c>
      <c r="D10574">
        <f>VLOOKUP(C10574,RUBRO!A$2:B$935,2)</f>
        <v>474</v>
      </c>
      <c r="E10574">
        <f>VLOOKUP(A10574,EMPRESA!A$2:B$5796,2,FALSE)</f>
        <v>5241</v>
      </c>
    </row>
    <row r="10575" spans="1:5">
      <c r="A10575" t="s">
        <v>3001</v>
      </c>
      <c r="B10575" t="str">
        <f t="shared" si="165"/>
        <v>STANTEC CONSULTORIA CHILE LTDA.</v>
      </c>
      <c r="C10575" t="s">
        <v>2985</v>
      </c>
      <c r="D10575">
        <f>VLOOKUP(C10575,RUBRO!A$2:B$935,2)</f>
        <v>336</v>
      </c>
      <c r="E10575">
        <f>VLOOKUP(A10575,EMPRESA!A$2:B$5796,2,FALSE)</f>
        <v>5242</v>
      </c>
    </row>
    <row r="10576" spans="1:5">
      <c r="A10576" t="s">
        <v>3001</v>
      </c>
      <c r="B10576" t="str">
        <f t="shared" si="165"/>
        <v>STANTEC CONSULTORIA CHILE LTDA.</v>
      </c>
      <c r="C10576" t="s">
        <v>4746</v>
      </c>
      <c r="D10576">
        <f>VLOOKUP(C10576,RUBRO!A$2:B$935,2)</f>
        <v>496</v>
      </c>
      <c r="E10576">
        <f>VLOOKUP(A10576,EMPRESA!A$2:B$5796,2,FALSE)</f>
        <v>5242</v>
      </c>
    </row>
    <row r="10577" spans="1:5">
      <c r="A10577" t="s">
        <v>3001</v>
      </c>
      <c r="B10577" t="str">
        <f t="shared" si="165"/>
        <v>STANTEC CONSULTORIA CHILE LTDA.</v>
      </c>
      <c r="C10577" t="s">
        <v>4760</v>
      </c>
      <c r="D10577">
        <f>VLOOKUP(C10577,RUBRO!A$2:B$935,2)</f>
        <v>501</v>
      </c>
      <c r="E10577">
        <f>VLOOKUP(A10577,EMPRESA!A$2:B$5796,2,FALSE)</f>
        <v>5242</v>
      </c>
    </row>
    <row r="10578" spans="1:5">
      <c r="A10578" t="s">
        <v>3001</v>
      </c>
      <c r="B10578" t="str">
        <f t="shared" si="165"/>
        <v>STANTEC CONSULTORIA CHILE LTDA.</v>
      </c>
      <c r="C10578" t="s">
        <v>5512</v>
      </c>
      <c r="D10578">
        <f>VLOOKUP(C10578,RUBRO!A$2:B$935,2)</f>
        <v>634</v>
      </c>
      <c r="E10578">
        <f>VLOOKUP(A10578,EMPRESA!A$2:B$5796,2,FALSE)</f>
        <v>5242</v>
      </c>
    </row>
    <row r="10579" spans="1:5">
      <c r="A10579" t="s">
        <v>3001</v>
      </c>
      <c r="B10579" t="str">
        <f t="shared" si="165"/>
        <v>STANTEC CONSULTORIA CHILE LTDA.</v>
      </c>
      <c r="C10579" t="s">
        <v>6312</v>
      </c>
      <c r="D10579">
        <f>VLOOKUP(C10579,RUBRO!A$2:B$935,2)</f>
        <v>823</v>
      </c>
      <c r="E10579">
        <f>VLOOKUP(A10579,EMPRESA!A$2:B$5796,2,FALSE)</f>
        <v>5242</v>
      </c>
    </row>
    <row r="10580" spans="1:5">
      <c r="A10580" t="s">
        <v>3001</v>
      </c>
      <c r="B10580" t="str">
        <f t="shared" si="165"/>
        <v>STANTEC CONSULTORIA CHILE LTDA.</v>
      </c>
      <c r="C10580" t="s">
        <v>6587</v>
      </c>
      <c r="D10580">
        <f>VLOOKUP(C10580,RUBRO!A$2:B$935,2)</f>
        <v>912</v>
      </c>
      <c r="E10580">
        <f>VLOOKUP(A10580,EMPRESA!A$2:B$5796,2,FALSE)</f>
        <v>5242</v>
      </c>
    </row>
    <row r="10581" spans="1:5">
      <c r="A10581" t="s">
        <v>1855</v>
      </c>
      <c r="B10581" t="str">
        <f t="shared" si="165"/>
        <v>STATUS S.A.</v>
      </c>
      <c r="C10581" t="s">
        <v>1842</v>
      </c>
      <c r="D10581">
        <f>VLOOKUP(C10581,RUBRO!A$2:B$935,2)</f>
        <v>193</v>
      </c>
      <c r="E10581">
        <f>VLOOKUP(A10581,EMPRESA!A$2:B$5796,2,FALSE)</f>
        <v>5243</v>
      </c>
    </row>
    <row r="10582" spans="1:5">
      <c r="A10582" t="s">
        <v>1855</v>
      </c>
      <c r="B10582" t="str">
        <f t="shared" si="165"/>
        <v>STATUS S.A.</v>
      </c>
      <c r="C10582" t="s">
        <v>5221</v>
      </c>
      <c r="D10582">
        <f>VLOOKUP(C10582,RUBRO!A$2:B$935,2)</f>
        <v>571</v>
      </c>
      <c r="E10582">
        <f>VLOOKUP(A10582,EMPRESA!A$2:B$5796,2,FALSE)</f>
        <v>5243</v>
      </c>
    </row>
    <row r="10583" spans="1:5">
      <c r="A10583" t="s">
        <v>5428</v>
      </c>
      <c r="B10583" t="str">
        <f t="shared" si="165"/>
        <v>STAUB Y CIA. S.A.</v>
      </c>
      <c r="C10583" t="s">
        <v>5416</v>
      </c>
      <c r="D10583">
        <f>VLOOKUP(C10583,RUBRO!A$2:B$935,2)</f>
        <v>619</v>
      </c>
      <c r="E10583">
        <f>VLOOKUP(A10583,EMPRESA!A$2:B$5796,2,FALSE)</f>
        <v>5244</v>
      </c>
    </row>
    <row r="10584" spans="1:5">
      <c r="A10584" t="s">
        <v>5428</v>
      </c>
      <c r="B10584" t="str">
        <f t="shared" si="165"/>
        <v>STAUB Y CIA. S.A.</v>
      </c>
      <c r="C10584" t="s">
        <v>5449</v>
      </c>
      <c r="D10584">
        <f>VLOOKUP(C10584,RUBRO!A$2:B$935,2)</f>
        <v>621</v>
      </c>
      <c r="E10584">
        <f>VLOOKUP(A10584,EMPRESA!A$2:B$5796,2,FALSE)</f>
        <v>5244</v>
      </c>
    </row>
    <row r="10585" spans="1:5">
      <c r="A10585" t="s">
        <v>767</v>
      </c>
      <c r="B10585" t="str">
        <f t="shared" si="165"/>
        <v>STEEL FERROVIAL SERVICIOS</v>
      </c>
      <c r="C10585" t="s">
        <v>763</v>
      </c>
      <c r="D10585">
        <f>VLOOKUP(C10585,RUBRO!A$2:B$935,2)</f>
        <v>81</v>
      </c>
      <c r="E10585">
        <f>VLOOKUP(A10585,EMPRESA!A$2:B$5796,2,FALSE)</f>
        <v>5245</v>
      </c>
    </row>
    <row r="10586" spans="1:5">
      <c r="A10586" t="s">
        <v>767</v>
      </c>
      <c r="B10586" t="str">
        <f t="shared" si="165"/>
        <v>STEEL FERROVIAL SERVICIOS</v>
      </c>
      <c r="C10586" t="s">
        <v>769</v>
      </c>
      <c r="D10586">
        <f>VLOOKUP(C10586,RUBRO!A$2:B$935,2)</f>
        <v>82</v>
      </c>
      <c r="E10586">
        <f>VLOOKUP(A10586,EMPRESA!A$2:B$5796,2,FALSE)</f>
        <v>5245</v>
      </c>
    </row>
    <row r="10587" spans="1:5">
      <c r="A10587" t="s">
        <v>767</v>
      </c>
      <c r="B10587" t="str">
        <f t="shared" si="165"/>
        <v>STEEL FERROVIAL SERVICIOS</v>
      </c>
      <c r="C10587" t="s">
        <v>4751</v>
      </c>
      <c r="D10587">
        <f>VLOOKUP(C10587,RUBRO!A$2:B$935,2)</f>
        <v>497</v>
      </c>
      <c r="E10587">
        <f>VLOOKUP(A10587,EMPRESA!A$2:B$5796,2,FALSE)</f>
        <v>5245</v>
      </c>
    </row>
    <row r="10588" spans="1:5">
      <c r="A10588" t="s">
        <v>767</v>
      </c>
      <c r="B10588" t="str">
        <f t="shared" si="165"/>
        <v>STEEL FERROVIAL SERVICIOS</v>
      </c>
      <c r="C10588" t="s">
        <v>6279</v>
      </c>
      <c r="D10588">
        <f>VLOOKUP(C10588,RUBRO!A$2:B$935,2)</f>
        <v>813</v>
      </c>
      <c r="E10588">
        <f>VLOOKUP(A10588,EMPRESA!A$2:B$5796,2,FALSE)</f>
        <v>5245</v>
      </c>
    </row>
    <row r="10589" spans="1:5">
      <c r="A10589" t="s">
        <v>767</v>
      </c>
      <c r="B10589" t="str">
        <f t="shared" si="165"/>
        <v>STEEL FERROVIAL SERVICIOS</v>
      </c>
      <c r="C10589" t="s">
        <v>6379</v>
      </c>
      <c r="D10589">
        <f>VLOOKUP(C10589,RUBRO!A$2:B$935,2)</f>
        <v>836</v>
      </c>
      <c r="E10589">
        <f>VLOOKUP(A10589,EMPRESA!A$2:B$5796,2,FALSE)</f>
        <v>5245</v>
      </c>
    </row>
    <row r="10590" spans="1:5">
      <c r="A10590" t="s">
        <v>1175</v>
      </c>
      <c r="B10590" t="str">
        <f t="shared" si="165"/>
        <v>STEFANINI CHILE S.A.</v>
      </c>
      <c r="C10590" t="s">
        <v>1120</v>
      </c>
      <c r="D10590">
        <f>VLOOKUP(C10590,RUBRO!A$2:B$935,2)</f>
        <v>114</v>
      </c>
      <c r="E10590">
        <f>VLOOKUP(A10590,EMPRESA!A$2:B$5796,2,FALSE)</f>
        <v>5246</v>
      </c>
    </row>
    <row r="10591" spans="1:5">
      <c r="A10591" t="s">
        <v>6009</v>
      </c>
      <c r="B10591" t="str">
        <f t="shared" si="165"/>
        <v>STERICYCLE URBANO SPA</v>
      </c>
      <c r="C10591" t="s">
        <v>6004</v>
      </c>
      <c r="D10591">
        <f>VLOOKUP(C10591,RUBRO!A$2:B$935,2)</f>
        <v>746</v>
      </c>
      <c r="E10591">
        <f>VLOOKUP(A10591,EMPRESA!A$2:B$5796,2,FALSE)</f>
        <v>5247</v>
      </c>
    </row>
    <row r="10592" spans="1:5">
      <c r="A10592" t="s">
        <v>791</v>
      </c>
      <c r="B10592" t="str">
        <f t="shared" si="165"/>
        <v>STEWARD S.A.</v>
      </c>
      <c r="C10592" t="s">
        <v>792</v>
      </c>
      <c r="D10592">
        <f>VLOOKUP(C10592,RUBRO!A$2:B$935,2)</f>
        <v>83</v>
      </c>
      <c r="E10592">
        <f>VLOOKUP(A10592,EMPRESA!A$2:B$5796,2,FALSE)</f>
        <v>5248</v>
      </c>
    </row>
    <row r="10593" spans="1:5">
      <c r="A10593" t="s">
        <v>791</v>
      </c>
      <c r="B10593" t="str">
        <f t="shared" si="165"/>
        <v>STEWARD S.A.</v>
      </c>
      <c r="C10593" t="s">
        <v>821</v>
      </c>
      <c r="D10593">
        <f>VLOOKUP(C10593,RUBRO!A$2:B$935,2)</f>
        <v>87</v>
      </c>
      <c r="E10593">
        <f>VLOOKUP(A10593,EMPRESA!A$2:B$5796,2,FALSE)</f>
        <v>5248</v>
      </c>
    </row>
    <row r="10594" spans="1:5">
      <c r="A10594" t="s">
        <v>602</v>
      </c>
      <c r="B10594" t="str">
        <f t="shared" si="165"/>
        <v>STRINDBERG S.A.</v>
      </c>
      <c r="C10594" t="s">
        <v>599</v>
      </c>
      <c r="D10594">
        <f>VLOOKUP(C10594,RUBRO!A$2:B$935,2)</f>
        <v>55</v>
      </c>
      <c r="E10594">
        <f>VLOOKUP(A10594,EMPRESA!A$2:B$5796,2,FALSE)</f>
        <v>5249</v>
      </c>
    </row>
    <row r="10595" spans="1:5">
      <c r="A10595" t="s">
        <v>602</v>
      </c>
      <c r="B10595" t="str">
        <f t="shared" si="165"/>
        <v>STRINDBERG S.A.</v>
      </c>
      <c r="C10595" t="s">
        <v>2025</v>
      </c>
      <c r="D10595">
        <f>VLOOKUP(C10595,RUBRO!A$2:B$935,2)</f>
        <v>224</v>
      </c>
      <c r="E10595">
        <f>VLOOKUP(A10595,EMPRESA!A$2:B$5796,2,FALSE)</f>
        <v>5249</v>
      </c>
    </row>
    <row r="10596" spans="1:5">
      <c r="A10596" t="s">
        <v>602</v>
      </c>
      <c r="B10596" t="str">
        <f t="shared" si="165"/>
        <v>STRINDBERG S.A.</v>
      </c>
      <c r="C10596" t="s">
        <v>4433</v>
      </c>
      <c r="D10596">
        <f>VLOOKUP(C10596,RUBRO!A$2:B$935,2)</f>
        <v>472</v>
      </c>
      <c r="E10596">
        <f>VLOOKUP(A10596,EMPRESA!A$2:B$5796,2,FALSE)</f>
        <v>5249</v>
      </c>
    </row>
    <row r="10597" spans="1:5">
      <c r="A10597" t="s">
        <v>602</v>
      </c>
      <c r="B10597" t="str">
        <f t="shared" si="165"/>
        <v>STRINDBERG S.A.</v>
      </c>
      <c r="C10597" t="s">
        <v>5619</v>
      </c>
      <c r="D10597">
        <f>VLOOKUP(C10597,RUBRO!A$2:B$935,2)</f>
        <v>647</v>
      </c>
      <c r="E10597">
        <f>VLOOKUP(A10597,EMPRESA!A$2:B$5796,2,FALSE)</f>
        <v>5249</v>
      </c>
    </row>
    <row r="10598" spans="1:5">
      <c r="A10598" t="s">
        <v>602</v>
      </c>
      <c r="B10598" t="str">
        <f t="shared" si="165"/>
        <v>STRINDBERG S.A.</v>
      </c>
      <c r="C10598" t="s">
        <v>6198</v>
      </c>
      <c r="D10598">
        <f>VLOOKUP(C10598,RUBRO!A$2:B$935,2)</f>
        <v>788</v>
      </c>
      <c r="E10598">
        <f>VLOOKUP(A10598,EMPRESA!A$2:B$5796,2,FALSE)</f>
        <v>5249</v>
      </c>
    </row>
    <row r="10599" spans="1:5">
      <c r="A10599" t="s">
        <v>6480</v>
      </c>
      <c r="B10599" t="str">
        <f t="shared" si="165"/>
        <v>STROBEL LTDA.</v>
      </c>
      <c r="C10599" t="s">
        <v>6475</v>
      </c>
      <c r="D10599">
        <f>VLOOKUP(C10599,RUBRO!A$2:B$935,2)</f>
        <v>876</v>
      </c>
      <c r="E10599">
        <f>VLOOKUP(A10599,EMPRESA!A$2:B$5796,2,FALSE)</f>
        <v>5250</v>
      </c>
    </row>
    <row r="10600" spans="1:5">
      <c r="A10600" t="s">
        <v>923</v>
      </c>
      <c r="B10600" t="str">
        <f t="shared" si="165"/>
        <v>STRYKER CORPORATION (CHILE) Y CIA. LTDA.</v>
      </c>
      <c r="C10600" t="s">
        <v>912</v>
      </c>
      <c r="D10600">
        <f>VLOOKUP(C10600,RUBRO!A$2:B$935,2)</f>
        <v>97</v>
      </c>
      <c r="E10600">
        <f>VLOOKUP(A10600,EMPRESA!A$2:B$5796,2,FALSE)</f>
        <v>5251</v>
      </c>
    </row>
    <row r="10601" spans="1:5">
      <c r="A10601" t="s">
        <v>6574</v>
      </c>
      <c r="B10601" t="str">
        <f t="shared" si="165"/>
        <v>SU BUS CHILE S.A.</v>
      </c>
      <c r="C10601" t="s">
        <v>6568</v>
      </c>
      <c r="D10601">
        <f>VLOOKUP(C10601,RUBRO!A$2:B$935,2)</f>
        <v>907</v>
      </c>
      <c r="E10601">
        <f>VLOOKUP(A10601,EMPRESA!A$2:B$5796,2,FALSE)</f>
        <v>5252</v>
      </c>
    </row>
    <row r="10602" spans="1:5">
      <c r="A10602" t="s">
        <v>1961</v>
      </c>
      <c r="B10602" t="str">
        <f t="shared" si="165"/>
        <v>SUBCENTRO LAS CONDES S.A.</v>
      </c>
      <c r="C10602" t="s">
        <v>1953</v>
      </c>
      <c r="D10602">
        <f>VLOOKUP(C10602,RUBRO!A$2:B$935,2)</f>
        <v>206</v>
      </c>
      <c r="E10602">
        <f>VLOOKUP(A10602,EMPRESA!A$2:B$5796,2,FALSE)</f>
        <v>5253</v>
      </c>
    </row>
    <row r="10603" spans="1:5">
      <c r="A10603" t="s">
        <v>1718</v>
      </c>
      <c r="B10603" t="str">
        <f t="shared" si="165"/>
        <v>SUBERCASEAUX INSTITUTO DE BANCA Y FINANZAS</v>
      </c>
      <c r="C10603" t="s">
        <v>1686</v>
      </c>
      <c r="D10603">
        <f>VLOOKUP(C10603,RUBRO!A$2:B$935,2)</f>
        <v>187</v>
      </c>
      <c r="E10603">
        <f>VLOOKUP(A10603,EMPRESA!A$2:B$5796,2,FALSE)</f>
        <v>5254</v>
      </c>
    </row>
    <row r="10604" spans="1:5">
      <c r="A10604" t="s">
        <v>1718</v>
      </c>
      <c r="B10604" t="str">
        <f t="shared" si="165"/>
        <v>SUBERCASEAUX INSTITUTO DE BANCA Y FINANZAS</v>
      </c>
      <c r="C10604" t="s">
        <v>4860</v>
      </c>
      <c r="D10604">
        <f>VLOOKUP(C10604,RUBRO!A$2:B$935,2)</f>
        <v>513</v>
      </c>
      <c r="E10604">
        <f>VLOOKUP(A10604,EMPRESA!A$2:B$5796,2,FALSE)</f>
        <v>5254</v>
      </c>
    </row>
    <row r="10605" spans="1:5">
      <c r="A10605" t="s">
        <v>1718</v>
      </c>
      <c r="B10605" t="str">
        <f t="shared" si="165"/>
        <v>SUBERCASEAUX INSTITUTO DE BANCA Y FINANZAS</v>
      </c>
      <c r="C10605" t="s">
        <v>4880</v>
      </c>
      <c r="D10605">
        <f>VLOOKUP(C10605,RUBRO!A$2:B$935,2)</f>
        <v>517</v>
      </c>
      <c r="E10605">
        <f>VLOOKUP(A10605,EMPRESA!A$2:B$5796,2,FALSE)</f>
        <v>5254</v>
      </c>
    </row>
    <row r="10606" spans="1:5">
      <c r="A10606" t="s">
        <v>4380</v>
      </c>
      <c r="B10606" t="str">
        <f t="shared" si="165"/>
        <v>SUBSECRETARIA DE DESARROLLO REGIONAL Y ADMINISTRATIVO</v>
      </c>
      <c r="C10606" t="s">
        <v>3925</v>
      </c>
      <c r="D10606">
        <f>VLOOKUP(C10606,RUBRO!A$2:B$935,2)</f>
        <v>466</v>
      </c>
      <c r="E10606">
        <f>VLOOKUP(A10606,EMPRESA!A$2:B$5796,2,FALSE)</f>
        <v>5255</v>
      </c>
    </row>
    <row r="10607" spans="1:5">
      <c r="A10607" t="s">
        <v>4381</v>
      </c>
      <c r="B10607" t="str">
        <f t="shared" si="165"/>
        <v>SUBSECRETARIA DE PESCA Y ACUICULTURA</v>
      </c>
      <c r="C10607" t="s">
        <v>3925</v>
      </c>
      <c r="D10607">
        <f>VLOOKUP(C10607,RUBRO!A$2:B$935,2)</f>
        <v>466</v>
      </c>
      <c r="E10607">
        <f>VLOOKUP(A10607,EMPRESA!A$2:B$5796,2,FALSE)</f>
        <v>5256</v>
      </c>
    </row>
    <row r="10608" spans="1:5">
      <c r="A10608" t="s">
        <v>4382</v>
      </c>
      <c r="B10608" t="str">
        <f t="shared" si="165"/>
        <v>SUBSECRETARIA DE TELECOMUNICACIONES</v>
      </c>
      <c r="C10608" t="s">
        <v>3925</v>
      </c>
      <c r="D10608">
        <f>VLOOKUP(C10608,RUBRO!A$2:B$935,2)</f>
        <v>466</v>
      </c>
      <c r="E10608">
        <f>VLOOKUP(A10608,EMPRESA!A$2:B$5796,2,FALSE)</f>
        <v>5257</v>
      </c>
    </row>
    <row r="10609" spans="1:5">
      <c r="A10609" t="s">
        <v>2731</v>
      </c>
      <c r="B10609" t="str">
        <f t="shared" si="165"/>
        <v>SUBSECRETARIA DEL INTERIOR - DIARIO OFICIAL</v>
      </c>
      <c r="C10609" t="s">
        <v>2713</v>
      </c>
      <c r="D10609">
        <f>VLOOKUP(C10609,RUBRO!A$2:B$935,2)</f>
        <v>316</v>
      </c>
      <c r="E10609">
        <f>VLOOKUP(A10609,EMPRESA!A$2:B$5796,2,FALSE)</f>
        <v>5258</v>
      </c>
    </row>
    <row r="10610" spans="1:5">
      <c r="A10610" t="s">
        <v>2731</v>
      </c>
      <c r="B10610" t="str">
        <f t="shared" si="165"/>
        <v>SUBSECRETARIA DEL INTERIOR - DIARIO OFICIAL</v>
      </c>
      <c r="C10610" t="s">
        <v>3925</v>
      </c>
      <c r="D10610">
        <f>VLOOKUP(C10610,RUBRO!A$2:B$935,2)</f>
        <v>466</v>
      </c>
      <c r="E10610">
        <f>VLOOKUP(A10610,EMPRESA!A$2:B$5796,2,FALSE)</f>
        <v>5258</v>
      </c>
    </row>
    <row r="10611" spans="1:5">
      <c r="A10611" t="s">
        <v>4383</v>
      </c>
      <c r="B10611" t="str">
        <f t="shared" si="165"/>
        <v>SUBSECRETARIA DEL TRABAJO</v>
      </c>
      <c r="C10611" t="s">
        <v>3925</v>
      </c>
      <c r="D10611">
        <f>VLOOKUP(C10611,RUBRO!A$2:B$935,2)</f>
        <v>466</v>
      </c>
      <c r="E10611">
        <f>VLOOKUP(A10611,EMPRESA!A$2:B$5796,2,FALSE)</f>
        <v>5259</v>
      </c>
    </row>
    <row r="10612" spans="1:5">
      <c r="A10612" t="s">
        <v>265</v>
      </c>
      <c r="B10612" t="str">
        <f t="shared" si="165"/>
        <v>SUDAMERICA COMERCIAL S.A.</v>
      </c>
      <c r="C10612" t="s">
        <v>249</v>
      </c>
      <c r="D10612">
        <f>VLOOKUP(C10612,RUBRO!A$2:B$935,2)</f>
        <v>21</v>
      </c>
      <c r="E10612">
        <f>VLOOKUP(A10612,EMPRESA!A$2:B$5796,2,FALSE)</f>
        <v>5260</v>
      </c>
    </row>
    <row r="10613" spans="1:5">
      <c r="A10613" t="s">
        <v>265</v>
      </c>
      <c r="B10613" t="str">
        <f t="shared" si="165"/>
        <v>SUDAMERICA COMERCIAL S.A.</v>
      </c>
      <c r="C10613" t="s">
        <v>1472</v>
      </c>
      <c r="D10613">
        <f>VLOOKUP(C10613,RUBRO!A$2:B$935,2)</f>
        <v>146</v>
      </c>
      <c r="E10613">
        <f>VLOOKUP(A10613,EMPRESA!A$2:B$5796,2,FALSE)</f>
        <v>5260</v>
      </c>
    </row>
    <row r="10614" spans="1:5">
      <c r="A10614" t="s">
        <v>265</v>
      </c>
      <c r="B10614" t="str">
        <f t="shared" si="165"/>
        <v>SUDAMERICA COMERCIAL S.A.</v>
      </c>
      <c r="C10614" t="s">
        <v>3091</v>
      </c>
      <c r="D10614">
        <f>VLOOKUP(C10614,RUBRO!A$2:B$935,2)</f>
        <v>342</v>
      </c>
      <c r="E10614">
        <f>VLOOKUP(A10614,EMPRESA!A$2:B$5796,2,FALSE)</f>
        <v>5260</v>
      </c>
    </row>
    <row r="10615" spans="1:5">
      <c r="A10615" t="s">
        <v>4765</v>
      </c>
      <c r="B10615" t="str">
        <f t="shared" si="165"/>
        <v>SUEZ MEDIOAMBIENTE CHILE S.A.</v>
      </c>
      <c r="C10615" t="s">
        <v>4760</v>
      </c>
      <c r="D10615">
        <f>VLOOKUP(C10615,RUBRO!A$2:B$935,2)</f>
        <v>501</v>
      </c>
      <c r="E10615">
        <f>VLOOKUP(A10615,EMPRESA!A$2:B$5796,2,FALSE)</f>
        <v>5261</v>
      </c>
    </row>
    <row r="10616" spans="1:5">
      <c r="A10616" t="s">
        <v>4765</v>
      </c>
      <c r="B10616" t="str">
        <f t="shared" si="165"/>
        <v>SUEZ MEDIOAMBIENTE CHILE S.A.</v>
      </c>
      <c r="C10616" t="s">
        <v>6580</v>
      </c>
      <c r="D10616">
        <f>VLOOKUP(C10616,RUBRO!A$2:B$935,2)</f>
        <v>909</v>
      </c>
      <c r="E10616">
        <f>VLOOKUP(A10616,EMPRESA!A$2:B$5796,2,FALSE)</f>
        <v>5261</v>
      </c>
    </row>
    <row r="10617" spans="1:5">
      <c r="A10617" t="s">
        <v>4765</v>
      </c>
      <c r="B10617" t="str">
        <f t="shared" si="165"/>
        <v>SUEZ MEDIOAMBIENTE CHILE S.A.</v>
      </c>
      <c r="C10617" t="s">
        <v>6587</v>
      </c>
      <c r="D10617">
        <f>VLOOKUP(C10617,RUBRO!A$2:B$935,2)</f>
        <v>912</v>
      </c>
      <c r="E10617">
        <f>VLOOKUP(A10617,EMPRESA!A$2:B$5796,2,FALSE)</f>
        <v>5261</v>
      </c>
    </row>
    <row r="10618" spans="1:5">
      <c r="A10618" t="s">
        <v>6392</v>
      </c>
      <c r="B10618" t="str">
        <f t="shared" si="165"/>
        <v>SUINCO S.A.</v>
      </c>
      <c r="C10618" t="s">
        <v>6379</v>
      </c>
      <c r="D10618">
        <f>VLOOKUP(C10618,RUBRO!A$2:B$935,2)</f>
        <v>836</v>
      </c>
      <c r="E10618">
        <f>VLOOKUP(A10618,EMPRESA!A$2:B$5796,2,FALSE)</f>
        <v>5262</v>
      </c>
    </row>
    <row r="10619" spans="1:5">
      <c r="A10619" t="s">
        <v>2294</v>
      </c>
      <c r="B10619" t="str">
        <f t="shared" si="165"/>
        <v>SUMINISTRA S.A.</v>
      </c>
      <c r="C10619" t="s">
        <v>2250</v>
      </c>
      <c r="D10619">
        <f>VLOOKUP(C10619,RUBRO!A$2:B$935,2)</f>
        <v>253</v>
      </c>
      <c r="E10619">
        <f>VLOOKUP(A10619,EMPRESA!A$2:B$5796,2,FALSE)</f>
        <v>5263</v>
      </c>
    </row>
    <row r="10620" spans="1:5">
      <c r="A10620" t="s">
        <v>4684</v>
      </c>
      <c r="B10620" t="str">
        <f t="shared" si="165"/>
        <v>SUMINISTROS DE REPUESTOS Y ACCESORIOS LM SPA</v>
      </c>
      <c r="C10620" t="s">
        <v>4627</v>
      </c>
      <c r="D10620">
        <f>VLOOKUP(C10620,RUBRO!A$2:B$935,2)</f>
        <v>488</v>
      </c>
      <c r="E10620">
        <f>VLOOKUP(A10620,EMPRESA!A$2:B$5796,2,FALSE)</f>
        <v>5264</v>
      </c>
    </row>
    <row r="10621" spans="1:5">
      <c r="A10621" t="s">
        <v>4684</v>
      </c>
      <c r="B10621" t="str">
        <f t="shared" si="165"/>
        <v>SUMINISTROS DE REPUESTOS Y ACCESORIOS LM SPA</v>
      </c>
      <c r="C10621" t="s">
        <v>5295</v>
      </c>
      <c r="D10621">
        <f>VLOOKUP(C10621,RUBRO!A$2:B$935,2)</f>
        <v>578</v>
      </c>
      <c r="E10621">
        <f>VLOOKUP(A10621,EMPRESA!A$2:B$5796,2,FALSE)</f>
        <v>5264</v>
      </c>
    </row>
    <row r="10622" spans="1:5">
      <c r="A10622" t="s">
        <v>2295</v>
      </c>
      <c r="B10622" t="str">
        <f t="shared" si="165"/>
        <v>SUMINISTROS TELEFONICOS Y COMPUTACIONALES ESTEC LTDA.</v>
      </c>
      <c r="C10622" t="s">
        <v>2250</v>
      </c>
      <c r="D10622">
        <f>VLOOKUP(C10622,RUBRO!A$2:B$935,2)</f>
        <v>253</v>
      </c>
      <c r="E10622">
        <f>VLOOKUP(A10622,EMPRESA!A$2:B$5796,2,FALSE)</f>
        <v>5265</v>
      </c>
    </row>
    <row r="10623" spans="1:5">
      <c r="A10623" t="s">
        <v>5290</v>
      </c>
      <c r="B10623" t="str">
        <f t="shared" si="165"/>
        <v>SUMITOMO (SM-CYCLO DE CHILE LTDA.)</v>
      </c>
      <c r="C10623" t="s">
        <v>5280</v>
      </c>
      <c r="D10623">
        <f>VLOOKUP(C10623,RUBRO!A$2:B$935,2)</f>
        <v>576</v>
      </c>
      <c r="E10623">
        <f>VLOOKUP(A10623,EMPRESA!A$2:B$5796,2,FALSE)</f>
        <v>5266</v>
      </c>
    </row>
    <row r="10624" spans="1:5">
      <c r="A10624" t="s">
        <v>5290</v>
      </c>
      <c r="B10624" t="str">
        <f t="shared" si="165"/>
        <v>SUMITOMO (SM-CYCLO DE CHILE LTDA.)</v>
      </c>
      <c r="C10624" t="s">
        <v>6021</v>
      </c>
      <c r="D10624">
        <f>VLOOKUP(C10624,RUBRO!A$2:B$935,2)</f>
        <v>753</v>
      </c>
      <c r="E10624">
        <f>VLOOKUP(A10624,EMPRESA!A$2:B$5796,2,FALSE)</f>
        <v>5266</v>
      </c>
    </row>
    <row r="10625" spans="1:5">
      <c r="A10625" t="s">
        <v>6305</v>
      </c>
      <c r="B10625" t="str">
        <f t="shared" si="165"/>
        <v>SUMITOMO CORPORATION (CHILE) LTDA.</v>
      </c>
      <c r="C10625" t="s">
        <v>6300</v>
      </c>
      <c r="D10625">
        <f>VLOOKUP(C10625,RUBRO!A$2:B$935,2)</f>
        <v>816</v>
      </c>
      <c r="E10625">
        <f>VLOOKUP(A10625,EMPRESA!A$2:B$5796,2,FALSE)</f>
        <v>5267</v>
      </c>
    </row>
    <row r="10626" spans="1:5">
      <c r="A10626" t="s">
        <v>6536</v>
      </c>
      <c r="B10626" t="str">
        <f t="shared" si="165"/>
        <v>SUN CHEMICAL (CHILE) S.A.</v>
      </c>
      <c r="C10626" t="s">
        <v>6534</v>
      </c>
      <c r="D10626">
        <f>VLOOKUP(C10626,RUBRO!A$2:B$935,2)</f>
        <v>888</v>
      </c>
      <c r="E10626">
        <f>VLOOKUP(A10626,EMPRESA!A$2:B$5796,2,FALSE)</f>
        <v>5268</v>
      </c>
    </row>
    <row r="10627" spans="1:5">
      <c r="A10627" t="s">
        <v>3303</v>
      </c>
      <c r="B10627" t="str">
        <f t="shared" ref="B10627:B10690" si="166">UPPER(A10627)</f>
        <v>SUPERFRIGO INGENIERIA Y REFRIGERACION LTDA.</v>
      </c>
      <c r="C10627" t="s">
        <v>3293</v>
      </c>
      <c r="D10627">
        <f>VLOOKUP(C10627,RUBRO!A$2:B$935,2)</f>
        <v>387</v>
      </c>
      <c r="E10627">
        <f>VLOOKUP(A10627,EMPRESA!A$2:B$5796,2,FALSE)</f>
        <v>5269</v>
      </c>
    </row>
    <row r="10628" spans="1:5">
      <c r="A10628" t="s">
        <v>3303</v>
      </c>
      <c r="B10628" t="str">
        <f t="shared" si="166"/>
        <v>SUPERFRIGO INGENIERIA Y REFRIGERACION LTDA.</v>
      </c>
      <c r="C10628" t="s">
        <v>3802</v>
      </c>
      <c r="D10628">
        <f>VLOOKUP(C10628,RUBRO!A$2:B$935,2)</f>
        <v>447</v>
      </c>
      <c r="E10628">
        <f>VLOOKUP(A10628,EMPRESA!A$2:B$5796,2,FALSE)</f>
        <v>5269</v>
      </c>
    </row>
    <row r="10629" spans="1:5">
      <c r="A10629" t="s">
        <v>4384</v>
      </c>
      <c r="B10629" t="str">
        <f t="shared" si="166"/>
        <v>SUPERINTENDENCIA DE CASINOS DE JUEGO</v>
      </c>
      <c r="C10629" t="s">
        <v>3925</v>
      </c>
      <c r="D10629">
        <f>VLOOKUP(C10629,RUBRO!A$2:B$935,2)</f>
        <v>466</v>
      </c>
      <c r="E10629">
        <f>VLOOKUP(A10629,EMPRESA!A$2:B$5796,2,FALSE)</f>
        <v>5270</v>
      </c>
    </row>
    <row r="10630" spans="1:5">
      <c r="A10630" t="s">
        <v>4385</v>
      </c>
      <c r="B10630" t="str">
        <f t="shared" si="166"/>
        <v>SUPERINTENDENCIA DE ELECTRICIDAD Y COMBUSTIBLES</v>
      </c>
      <c r="C10630" t="s">
        <v>3925</v>
      </c>
      <c r="D10630">
        <f>VLOOKUP(C10630,RUBRO!A$2:B$935,2)</f>
        <v>466</v>
      </c>
      <c r="E10630">
        <f>VLOOKUP(A10630,EMPRESA!A$2:B$5796,2,FALSE)</f>
        <v>5271</v>
      </c>
    </row>
    <row r="10631" spans="1:5">
      <c r="A10631" t="s">
        <v>4386</v>
      </c>
      <c r="B10631" t="str">
        <f t="shared" si="166"/>
        <v>SUPERINTENDENCIA DE INSOLVENCIA Y REEMPRENDIMIENTO</v>
      </c>
      <c r="C10631" t="s">
        <v>3925</v>
      </c>
      <c r="D10631">
        <f>VLOOKUP(C10631,RUBRO!A$2:B$935,2)</f>
        <v>466</v>
      </c>
      <c r="E10631">
        <f>VLOOKUP(A10631,EMPRESA!A$2:B$5796,2,FALSE)</f>
        <v>5272</v>
      </c>
    </row>
    <row r="10632" spans="1:5">
      <c r="A10632" t="s">
        <v>4387</v>
      </c>
      <c r="B10632" t="str">
        <f t="shared" si="166"/>
        <v>SUPERINTENDENCIA DE PENSIONES</v>
      </c>
      <c r="C10632" t="s">
        <v>3925</v>
      </c>
      <c r="D10632">
        <f>VLOOKUP(C10632,RUBRO!A$2:B$935,2)</f>
        <v>466</v>
      </c>
      <c r="E10632">
        <f>VLOOKUP(A10632,EMPRESA!A$2:B$5796,2,FALSE)</f>
        <v>5273</v>
      </c>
    </row>
    <row r="10633" spans="1:5">
      <c r="A10633" t="s">
        <v>4388</v>
      </c>
      <c r="B10633" t="str">
        <f t="shared" si="166"/>
        <v>SUPERINTENDENCIA DE SALUD</v>
      </c>
      <c r="C10633" t="s">
        <v>3925</v>
      </c>
      <c r="D10633">
        <f>VLOOKUP(C10633,RUBRO!A$2:B$935,2)</f>
        <v>466</v>
      </c>
      <c r="E10633">
        <f>VLOOKUP(A10633,EMPRESA!A$2:B$5796,2,FALSE)</f>
        <v>5274</v>
      </c>
    </row>
    <row r="10634" spans="1:5">
      <c r="A10634" t="s">
        <v>4389</v>
      </c>
      <c r="B10634" t="str">
        <f t="shared" si="166"/>
        <v>SUPERINTENDENCIA DE SEGURIDAD SOCIAL</v>
      </c>
      <c r="C10634" t="s">
        <v>3925</v>
      </c>
      <c r="D10634">
        <f>VLOOKUP(C10634,RUBRO!A$2:B$935,2)</f>
        <v>466</v>
      </c>
      <c r="E10634">
        <f>VLOOKUP(A10634,EMPRESA!A$2:B$5796,2,FALSE)</f>
        <v>5275</v>
      </c>
    </row>
    <row r="10635" spans="1:5">
      <c r="A10635" t="s">
        <v>4390</v>
      </c>
      <c r="B10635" t="str">
        <f t="shared" si="166"/>
        <v>SUPERINTENDENCIA DE SERVICIOS SANITARIOS</v>
      </c>
      <c r="C10635" t="s">
        <v>3925</v>
      </c>
      <c r="D10635">
        <f>VLOOKUP(C10635,RUBRO!A$2:B$935,2)</f>
        <v>466</v>
      </c>
      <c r="E10635">
        <f>VLOOKUP(A10635,EMPRESA!A$2:B$5796,2,FALSE)</f>
        <v>5276</v>
      </c>
    </row>
    <row r="10636" spans="1:5">
      <c r="A10636" t="s">
        <v>5506</v>
      </c>
      <c r="B10636" t="str">
        <f t="shared" si="166"/>
        <v>SUPERMERCADO DEL NEUMATICO LTDA.</v>
      </c>
      <c r="C10636" t="s">
        <v>5496</v>
      </c>
      <c r="D10636">
        <f>VLOOKUP(C10636,RUBRO!A$2:B$935,2)</f>
        <v>631</v>
      </c>
      <c r="E10636">
        <f>VLOOKUP(A10636,EMPRESA!A$2:B$5796,2,FALSE)</f>
        <v>5277</v>
      </c>
    </row>
    <row r="10637" spans="1:5">
      <c r="A10637" t="s">
        <v>6433</v>
      </c>
      <c r="B10637" t="str">
        <f t="shared" si="166"/>
        <v>SUPERMERCADOS LOS ALPES</v>
      </c>
      <c r="C10637" t="s">
        <v>6431</v>
      </c>
      <c r="D10637">
        <f>VLOOKUP(C10637,RUBRO!A$2:B$935,2)</f>
        <v>854</v>
      </c>
      <c r="E10637">
        <f>VLOOKUP(A10637,EMPRESA!A$2:B$5796,2,FALSE)</f>
        <v>5278</v>
      </c>
    </row>
    <row r="10638" spans="1:5">
      <c r="A10638" t="s">
        <v>6434</v>
      </c>
      <c r="B10638" t="str">
        <f t="shared" si="166"/>
        <v>SUPERMERCADOS MONTSERRAT S.A.C.</v>
      </c>
      <c r="C10638" t="s">
        <v>6431</v>
      </c>
      <c r="D10638">
        <f>VLOOKUP(C10638,RUBRO!A$2:B$935,2)</f>
        <v>854</v>
      </c>
      <c r="E10638">
        <f>VLOOKUP(A10638,EMPRESA!A$2:B$5796,2,FALSE)</f>
        <v>5279</v>
      </c>
    </row>
    <row r="10639" spans="1:5">
      <c r="A10639" t="s">
        <v>3777</v>
      </c>
      <c r="B10639" t="str">
        <f t="shared" si="166"/>
        <v>SUPPLY FITTINGS LTDA.</v>
      </c>
      <c r="C10639" t="s">
        <v>3774</v>
      </c>
      <c r="D10639">
        <f>VLOOKUP(C10639,RUBRO!A$2:B$935,2)</f>
        <v>434</v>
      </c>
      <c r="E10639">
        <f>VLOOKUP(A10639,EMPRESA!A$2:B$5796,2,FALSE)</f>
        <v>5280</v>
      </c>
    </row>
    <row r="10640" spans="1:5">
      <c r="A10640" t="s">
        <v>3777</v>
      </c>
      <c r="B10640" t="str">
        <f t="shared" si="166"/>
        <v>SUPPLY FITTINGS LTDA.</v>
      </c>
      <c r="C10640" t="s">
        <v>6404</v>
      </c>
      <c r="D10640">
        <f>VLOOKUP(C10640,RUBRO!A$2:B$935,2)</f>
        <v>843</v>
      </c>
      <c r="E10640">
        <f>VLOOKUP(A10640,EMPRESA!A$2:B$5796,2,FALSE)</f>
        <v>5280</v>
      </c>
    </row>
    <row r="10641" spans="1:5">
      <c r="A10641" t="s">
        <v>3777</v>
      </c>
      <c r="B10641" t="str">
        <f t="shared" si="166"/>
        <v>SUPPLY FITTINGS LTDA.</v>
      </c>
      <c r="C10641" t="s">
        <v>6700</v>
      </c>
      <c r="D10641">
        <f>VLOOKUP(C10641,RUBRO!A$2:B$935,2)</f>
        <v>922</v>
      </c>
      <c r="E10641">
        <f>VLOOKUP(A10641,EMPRESA!A$2:B$5796,2,FALSE)</f>
        <v>5280</v>
      </c>
    </row>
    <row r="10642" spans="1:5">
      <c r="A10642" t="s">
        <v>3714</v>
      </c>
      <c r="B10642" t="str">
        <f t="shared" si="166"/>
        <v>SUR ACTIVO LTDA.</v>
      </c>
      <c r="C10642" t="s">
        <v>3710</v>
      </c>
      <c r="D10642">
        <f>VLOOKUP(C10642,RUBRO!A$2:B$935,2)</f>
        <v>421</v>
      </c>
      <c r="E10642">
        <f>VLOOKUP(A10642,EMPRESA!A$2:B$5796,2,FALSE)</f>
        <v>5281</v>
      </c>
    </row>
    <row r="10643" spans="1:5">
      <c r="A10643" t="s">
        <v>3714</v>
      </c>
      <c r="B10643" t="str">
        <f t="shared" si="166"/>
        <v>SUR ACTIVO LTDA.</v>
      </c>
      <c r="C10643" t="s">
        <v>5605</v>
      </c>
      <c r="D10643">
        <f>VLOOKUP(C10643,RUBRO!A$2:B$935,2)</f>
        <v>642</v>
      </c>
      <c r="E10643">
        <f>VLOOKUP(A10643,EMPRESA!A$2:B$5796,2,FALSE)</f>
        <v>5281</v>
      </c>
    </row>
    <row r="10644" spans="1:5">
      <c r="A10644" t="s">
        <v>3641</v>
      </c>
      <c r="B10644" t="str">
        <f t="shared" si="166"/>
        <v>SUR ANDINO S.A.</v>
      </c>
      <c r="C10644" t="s">
        <v>3431</v>
      </c>
      <c r="D10644">
        <f>VLOOKUP(C10644,RUBRO!A$2:B$935,2)</f>
        <v>413</v>
      </c>
      <c r="E10644">
        <f>VLOOKUP(A10644,EMPRESA!A$2:B$5796,2,FALSE)</f>
        <v>5282</v>
      </c>
    </row>
    <row r="10645" spans="1:5">
      <c r="A10645" t="s">
        <v>3641</v>
      </c>
      <c r="B10645" t="str">
        <f t="shared" si="166"/>
        <v>SUR ANDINO S.A.</v>
      </c>
      <c r="C10645" t="s">
        <v>6670</v>
      </c>
      <c r="D10645">
        <f>VLOOKUP(C10645,RUBRO!A$2:B$935,2)</f>
        <v>929</v>
      </c>
      <c r="E10645">
        <f>VLOOKUP(A10645,EMPRESA!A$2:B$5796,2,FALSE)</f>
        <v>5282</v>
      </c>
    </row>
    <row r="10646" spans="1:5">
      <c r="A10646" t="s">
        <v>432</v>
      </c>
      <c r="B10646" t="str">
        <f t="shared" si="166"/>
        <v>SUR ASISTENCIA S.A.</v>
      </c>
      <c r="C10646" t="s">
        <v>417</v>
      </c>
      <c r="D10646">
        <f>VLOOKUP(C10646,RUBRO!A$2:B$935,2)</f>
        <v>38</v>
      </c>
      <c r="E10646">
        <f>VLOOKUP(A10646,EMPRESA!A$2:B$5796,2,FALSE)</f>
        <v>5283</v>
      </c>
    </row>
    <row r="10647" spans="1:5">
      <c r="A10647" t="s">
        <v>432</v>
      </c>
      <c r="B10647" t="str">
        <f t="shared" si="166"/>
        <v>SUR ASISTENCIA S.A.</v>
      </c>
      <c r="C10647" t="s">
        <v>1644</v>
      </c>
      <c r="D10647">
        <f>VLOOKUP(C10647,RUBRO!A$2:B$935,2)</f>
        <v>178</v>
      </c>
      <c r="E10647">
        <f>VLOOKUP(A10647,EMPRESA!A$2:B$5796,2,FALSE)</f>
        <v>5283</v>
      </c>
    </row>
    <row r="10648" spans="1:5">
      <c r="A10648" t="s">
        <v>432</v>
      </c>
      <c r="B10648" t="str">
        <f t="shared" si="166"/>
        <v>SUR ASISTENCIA S.A.</v>
      </c>
      <c r="C10648" t="s">
        <v>6308</v>
      </c>
      <c r="D10648">
        <f>VLOOKUP(C10648,RUBRO!A$2:B$935,2)</f>
        <v>819</v>
      </c>
      <c r="E10648">
        <f>VLOOKUP(A10648,EMPRESA!A$2:B$5796,2,FALSE)</f>
        <v>5283</v>
      </c>
    </row>
    <row r="10649" spans="1:5">
      <c r="A10649" t="s">
        <v>314</v>
      </c>
      <c r="B10649" t="str">
        <f t="shared" si="166"/>
        <v>SURA SERVICIOS PROFESIONALES S.A.</v>
      </c>
      <c r="C10649" t="s">
        <v>307</v>
      </c>
      <c r="D10649">
        <f>VLOOKUP(C10649,RUBRO!A$2:B$935,2)</f>
        <v>30</v>
      </c>
      <c r="E10649">
        <f>VLOOKUP(A10649,EMPRESA!A$2:B$5796,2,FALSE)</f>
        <v>5284</v>
      </c>
    </row>
    <row r="10650" spans="1:5">
      <c r="A10650" t="s">
        <v>314</v>
      </c>
      <c r="B10650" t="str">
        <f t="shared" si="166"/>
        <v>SURA SERVICIOS PROFESIONALES S.A.</v>
      </c>
      <c r="C10650" t="s">
        <v>2212</v>
      </c>
      <c r="D10650">
        <f>VLOOKUP(C10650,RUBRO!A$2:B$935,2)</f>
        <v>248</v>
      </c>
      <c r="E10650">
        <f>VLOOKUP(A10650,EMPRESA!A$2:B$5796,2,FALSE)</f>
        <v>5284</v>
      </c>
    </row>
    <row r="10651" spans="1:5">
      <c r="A10651" t="s">
        <v>314</v>
      </c>
      <c r="B10651" t="str">
        <f t="shared" si="166"/>
        <v>SURA SERVICIOS PROFESIONALES S.A.</v>
      </c>
      <c r="C10651" t="s">
        <v>4492</v>
      </c>
      <c r="D10651">
        <f>VLOOKUP(C10651,RUBRO!A$2:B$935,2)</f>
        <v>481</v>
      </c>
      <c r="E10651">
        <f>VLOOKUP(A10651,EMPRESA!A$2:B$5796,2,FALSE)</f>
        <v>5284</v>
      </c>
    </row>
    <row r="10652" spans="1:5">
      <c r="A10652" t="s">
        <v>3642</v>
      </c>
      <c r="B10652" t="str">
        <f t="shared" si="166"/>
        <v>SURFRUT LTDA.</v>
      </c>
      <c r="C10652" t="s">
        <v>3431</v>
      </c>
      <c r="D10652">
        <f>VLOOKUP(C10652,RUBRO!A$2:B$935,2)</f>
        <v>413</v>
      </c>
      <c r="E10652">
        <f>VLOOKUP(A10652,EMPRESA!A$2:B$5796,2,FALSE)</f>
        <v>5285</v>
      </c>
    </row>
    <row r="10653" spans="1:5">
      <c r="A10653" t="s">
        <v>3642</v>
      </c>
      <c r="B10653" t="str">
        <f t="shared" si="166"/>
        <v>SURFRUT LTDA.</v>
      </c>
      <c r="C10653" t="s">
        <v>3814</v>
      </c>
      <c r="D10653">
        <f>VLOOKUP(C10653,RUBRO!A$2:B$935,2)</f>
        <v>449</v>
      </c>
      <c r="E10653">
        <f>VLOOKUP(A10653,EMPRESA!A$2:B$5796,2,FALSE)</f>
        <v>5285</v>
      </c>
    </row>
    <row r="10654" spans="1:5">
      <c r="A10654" t="s">
        <v>5051</v>
      </c>
      <c r="B10654" t="str">
        <f t="shared" si="166"/>
        <v>SURLAT COMERCIAL SPA</v>
      </c>
      <c r="C10654" t="s">
        <v>5038</v>
      </c>
      <c r="D10654">
        <f>VLOOKUP(C10654,RUBRO!A$2:B$935,2)</f>
        <v>540</v>
      </c>
      <c r="E10654">
        <f>VLOOKUP(A10654,EMPRESA!A$2:B$5796,2,FALSE)</f>
        <v>5286</v>
      </c>
    </row>
    <row r="10655" spans="1:5">
      <c r="A10655" t="s">
        <v>1327</v>
      </c>
      <c r="B10655" t="str">
        <f t="shared" si="166"/>
        <v>SURLATINA AUDITORES LTDA. - MIEMBRO GRANT THORNTON INTERNATIONAL LIMITED</v>
      </c>
      <c r="C10655" t="s">
        <v>1318</v>
      </c>
      <c r="D10655">
        <f>VLOOKUP(C10655,RUBRO!A$2:B$935,2)</f>
        <v>119</v>
      </c>
      <c r="E10655">
        <f>VLOOKUP(A10655,EMPRESA!A$2:B$5796,2,FALSE)</f>
        <v>5287</v>
      </c>
    </row>
    <row r="10656" spans="1:5">
      <c r="A10656" t="s">
        <v>2432</v>
      </c>
      <c r="B10656" t="str">
        <f t="shared" si="166"/>
        <v>SURLATINA CONSULTORES EN GESTION SPA</v>
      </c>
      <c r="C10656" t="s">
        <v>2401</v>
      </c>
      <c r="D10656">
        <f>VLOOKUP(C10656,RUBRO!A$2:B$935,2)</f>
        <v>272</v>
      </c>
      <c r="E10656">
        <f>VLOOKUP(A10656,EMPRESA!A$2:B$5796,2,FALSE)</f>
        <v>5288</v>
      </c>
    </row>
    <row r="10657" spans="1:5">
      <c r="A10657" t="s">
        <v>476</v>
      </c>
      <c r="B10657" t="str">
        <f t="shared" si="166"/>
        <v>SURPLAST SPA</v>
      </c>
      <c r="C10657" t="s">
        <v>463</v>
      </c>
      <c r="D10657">
        <f>VLOOKUP(C10657,RUBRO!A$2:B$935,2)</f>
        <v>43</v>
      </c>
      <c r="E10657">
        <f>VLOOKUP(A10657,EMPRESA!A$2:B$5796,2,FALSE)</f>
        <v>5289</v>
      </c>
    </row>
    <row r="10658" spans="1:5">
      <c r="A10658" t="s">
        <v>476</v>
      </c>
      <c r="B10658" t="str">
        <f t="shared" si="166"/>
        <v>SURPLAST SPA</v>
      </c>
      <c r="C10658" t="s">
        <v>2878</v>
      </c>
      <c r="D10658">
        <f>VLOOKUP(C10658,RUBRO!A$2:B$935,2)</f>
        <v>334</v>
      </c>
      <c r="E10658">
        <f>VLOOKUP(A10658,EMPRESA!A$2:B$5796,2,FALSE)</f>
        <v>5289</v>
      </c>
    </row>
    <row r="10659" spans="1:5">
      <c r="A10659" t="s">
        <v>14</v>
      </c>
      <c r="B10659" t="str">
        <f t="shared" si="166"/>
        <v>SURTI VENTAS S.A.</v>
      </c>
      <c r="C10659" t="s">
        <v>3</v>
      </c>
      <c r="D10659">
        <f>VLOOKUP(C10659,RUBRO!A$2:B$935,2)</f>
        <v>1</v>
      </c>
      <c r="E10659">
        <f>VLOOKUP(A10659,EMPRESA!A$2:B$5796,2,FALSE)</f>
        <v>5290</v>
      </c>
    </row>
    <row r="10660" spans="1:5">
      <c r="A10660" t="s">
        <v>14</v>
      </c>
      <c r="B10660" t="str">
        <f t="shared" si="166"/>
        <v>SURTI VENTAS S.A.</v>
      </c>
      <c r="C10660" t="s">
        <v>15</v>
      </c>
      <c r="D10660">
        <f>VLOOKUP(C10660,RUBRO!A$2:B$935,2)</f>
        <v>2</v>
      </c>
      <c r="E10660">
        <f>VLOOKUP(A10660,EMPRESA!A$2:B$5796,2,FALSE)</f>
        <v>5290</v>
      </c>
    </row>
    <row r="10661" spans="1:5">
      <c r="A10661" t="s">
        <v>14</v>
      </c>
      <c r="B10661" t="str">
        <f t="shared" si="166"/>
        <v>SURTI VENTAS S.A.</v>
      </c>
      <c r="C10661" t="s">
        <v>858</v>
      </c>
      <c r="D10661">
        <f>VLOOKUP(C10661,RUBRO!A$2:B$935,2)</f>
        <v>92</v>
      </c>
      <c r="E10661">
        <f>VLOOKUP(A10661,EMPRESA!A$2:B$5796,2,FALSE)</f>
        <v>5290</v>
      </c>
    </row>
    <row r="10662" spans="1:5">
      <c r="A10662" t="s">
        <v>14</v>
      </c>
      <c r="B10662" t="str">
        <f t="shared" si="166"/>
        <v>SURTI VENTAS S.A.</v>
      </c>
      <c r="C10662" t="s">
        <v>978</v>
      </c>
      <c r="D10662">
        <f>VLOOKUP(C10662,RUBRO!A$2:B$935,2)</f>
        <v>99</v>
      </c>
      <c r="E10662">
        <f>VLOOKUP(A10662,EMPRESA!A$2:B$5796,2,FALSE)</f>
        <v>5290</v>
      </c>
    </row>
    <row r="10663" spans="1:5">
      <c r="A10663" t="s">
        <v>14</v>
      </c>
      <c r="B10663" t="str">
        <f t="shared" si="166"/>
        <v>SURTI VENTAS S.A.</v>
      </c>
      <c r="C10663" t="s">
        <v>1008</v>
      </c>
      <c r="D10663">
        <f>VLOOKUP(C10663,RUBRO!A$2:B$935,2)</f>
        <v>102</v>
      </c>
      <c r="E10663">
        <f>VLOOKUP(A10663,EMPRESA!A$2:B$5796,2,FALSE)</f>
        <v>5290</v>
      </c>
    </row>
    <row r="10664" spans="1:5">
      <c r="A10664" t="s">
        <v>14</v>
      </c>
      <c r="B10664" t="str">
        <f t="shared" si="166"/>
        <v>SURTI VENTAS S.A.</v>
      </c>
      <c r="C10664" t="s">
        <v>1037</v>
      </c>
      <c r="D10664">
        <f>VLOOKUP(C10664,RUBRO!A$2:B$935,2)</f>
        <v>104</v>
      </c>
      <c r="E10664">
        <f>VLOOKUP(A10664,EMPRESA!A$2:B$5796,2,FALSE)</f>
        <v>5290</v>
      </c>
    </row>
    <row r="10665" spans="1:5">
      <c r="A10665" t="s">
        <v>14</v>
      </c>
      <c r="B10665" t="str">
        <f t="shared" si="166"/>
        <v>SURTI VENTAS S.A.</v>
      </c>
      <c r="C10665" t="s">
        <v>1876</v>
      </c>
      <c r="D10665">
        <f>VLOOKUP(C10665,RUBRO!A$2:B$935,2)</f>
        <v>197</v>
      </c>
      <c r="E10665">
        <f>VLOOKUP(A10665,EMPRESA!A$2:B$5796,2,FALSE)</f>
        <v>5290</v>
      </c>
    </row>
    <row r="10666" spans="1:5">
      <c r="A10666" t="s">
        <v>14</v>
      </c>
      <c r="B10666" t="str">
        <f t="shared" si="166"/>
        <v>SURTI VENTAS S.A.</v>
      </c>
      <c r="C10666" t="s">
        <v>1995</v>
      </c>
      <c r="D10666">
        <f>VLOOKUP(C10666,RUBRO!A$2:B$935,2)</f>
        <v>212</v>
      </c>
      <c r="E10666">
        <f>VLOOKUP(A10666,EMPRESA!A$2:B$5796,2,FALSE)</f>
        <v>5290</v>
      </c>
    </row>
    <row r="10667" spans="1:5">
      <c r="A10667" t="s">
        <v>14</v>
      </c>
      <c r="B10667" t="str">
        <f t="shared" si="166"/>
        <v>SURTI VENTAS S.A.</v>
      </c>
      <c r="C10667" t="s">
        <v>2701</v>
      </c>
      <c r="D10667">
        <f>VLOOKUP(C10667,RUBRO!A$2:B$935,2)</f>
        <v>312</v>
      </c>
      <c r="E10667">
        <f>VLOOKUP(A10667,EMPRESA!A$2:B$5796,2,FALSE)</f>
        <v>5290</v>
      </c>
    </row>
    <row r="10668" spans="1:5">
      <c r="A10668" t="s">
        <v>14</v>
      </c>
      <c r="B10668" t="str">
        <f t="shared" si="166"/>
        <v>SURTI VENTAS S.A.</v>
      </c>
      <c r="C10668" t="s">
        <v>2743</v>
      </c>
      <c r="D10668">
        <f>VLOOKUP(C10668,RUBRO!A$2:B$935,2)</f>
        <v>320</v>
      </c>
      <c r="E10668">
        <f>VLOOKUP(A10668,EMPRESA!A$2:B$5796,2,FALSE)</f>
        <v>5290</v>
      </c>
    </row>
    <row r="10669" spans="1:5">
      <c r="A10669" t="s">
        <v>14</v>
      </c>
      <c r="B10669" t="str">
        <f t="shared" si="166"/>
        <v>SURTI VENTAS S.A.</v>
      </c>
      <c r="C10669" t="s">
        <v>2757</v>
      </c>
      <c r="D10669">
        <f>VLOOKUP(C10669,RUBRO!A$2:B$935,2)</f>
        <v>321</v>
      </c>
      <c r="E10669">
        <f>VLOOKUP(A10669,EMPRESA!A$2:B$5796,2,FALSE)</f>
        <v>5290</v>
      </c>
    </row>
    <row r="10670" spans="1:5">
      <c r="A10670" t="s">
        <v>14</v>
      </c>
      <c r="B10670" t="str">
        <f t="shared" si="166"/>
        <v>SURTI VENTAS S.A.</v>
      </c>
      <c r="C10670" t="s">
        <v>3080</v>
      </c>
      <c r="D10670">
        <f>VLOOKUP(C10670,RUBRO!A$2:B$935,2)</f>
        <v>340</v>
      </c>
      <c r="E10670">
        <f>VLOOKUP(A10670,EMPRESA!A$2:B$5796,2,FALSE)</f>
        <v>5290</v>
      </c>
    </row>
    <row r="10671" spans="1:5">
      <c r="A10671" t="s">
        <v>14</v>
      </c>
      <c r="B10671" t="str">
        <f t="shared" si="166"/>
        <v>SURTI VENTAS S.A.</v>
      </c>
      <c r="C10671" t="s">
        <v>3700</v>
      </c>
      <c r="D10671">
        <f>VLOOKUP(C10671,RUBRO!A$2:B$935,2)</f>
        <v>419</v>
      </c>
      <c r="E10671">
        <f>VLOOKUP(A10671,EMPRESA!A$2:B$5796,2,FALSE)</f>
        <v>5290</v>
      </c>
    </row>
    <row r="10672" spans="1:5">
      <c r="A10672" t="s">
        <v>14</v>
      </c>
      <c r="B10672" t="str">
        <f t="shared" si="166"/>
        <v>SURTI VENTAS S.A.</v>
      </c>
      <c r="C10672" t="s">
        <v>3715</v>
      </c>
      <c r="D10672">
        <f>VLOOKUP(C10672,RUBRO!A$2:B$935,2)</f>
        <v>422</v>
      </c>
      <c r="E10672">
        <f>VLOOKUP(A10672,EMPRESA!A$2:B$5796,2,FALSE)</f>
        <v>5290</v>
      </c>
    </row>
    <row r="10673" spans="1:5">
      <c r="A10673" t="s">
        <v>14</v>
      </c>
      <c r="B10673" t="str">
        <f t="shared" si="166"/>
        <v>SURTI VENTAS S.A.</v>
      </c>
      <c r="C10673" t="s">
        <v>4627</v>
      </c>
      <c r="D10673">
        <f>VLOOKUP(C10673,RUBRO!A$2:B$935,2)</f>
        <v>488</v>
      </c>
      <c r="E10673">
        <f>VLOOKUP(A10673,EMPRESA!A$2:B$5796,2,FALSE)</f>
        <v>5290</v>
      </c>
    </row>
    <row r="10674" spans="1:5">
      <c r="A10674" t="s">
        <v>14</v>
      </c>
      <c r="B10674" t="str">
        <f t="shared" si="166"/>
        <v>SURTI VENTAS S.A.</v>
      </c>
      <c r="C10674" t="s">
        <v>4993</v>
      </c>
      <c r="D10674">
        <f>VLOOKUP(C10674,RUBRO!A$2:B$935,2)</f>
        <v>529</v>
      </c>
      <c r="E10674">
        <f>VLOOKUP(A10674,EMPRESA!A$2:B$5796,2,FALSE)</f>
        <v>5290</v>
      </c>
    </row>
    <row r="10675" spans="1:5">
      <c r="A10675" t="s">
        <v>14</v>
      </c>
      <c r="B10675" t="str">
        <f t="shared" si="166"/>
        <v>SURTI VENTAS S.A.</v>
      </c>
      <c r="C10675" t="s">
        <v>5064</v>
      </c>
      <c r="D10675">
        <f>VLOOKUP(C10675,RUBRO!A$2:B$935,2)</f>
        <v>544</v>
      </c>
      <c r="E10675">
        <f>VLOOKUP(A10675,EMPRESA!A$2:B$5796,2,FALSE)</f>
        <v>5290</v>
      </c>
    </row>
    <row r="10676" spans="1:5">
      <c r="A10676" t="s">
        <v>14</v>
      </c>
      <c r="B10676" t="str">
        <f t="shared" si="166"/>
        <v>SURTI VENTAS S.A.</v>
      </c>
      <c r="C10676" t="s">
        <v>5635</v>
      </c>
      <c r="D10676">
        <f>VLOOKUP(C10676,RUBRO!A$2:B$935,2)</f>
        <v>650</v>
      </c>
      <c r="E10676">
        <f>VLOOKUP(A10676,EMPRESA!A$2:B$5796,2,FALSE)</f>
        <v>5290</v>
      </c>
    </row>
    <row r="10677" spans="1:5">
      <c r="A10677" t="s">
        <v>14</v>
      </c>
      <c r="B10677" t="str">
        <f t="shared" si="166"/>
        <v>SURTI VENTAS S.A.</v>
      </c>
      <c r="C10677" t="s">
        <v>5662</v>
      </c>
      <c r="D10677">
        <f>VLOOKUP(C10677,RUBRO!A$2:B$935,2)</f>
        <v>659</v>
      </c>
      <c r="E10677">
        <f>VLOOKUP(A10677,EMPRESA!A$2:B$5796,2,FALSE)</f>
        <v>5290</v>
      </c>
    </row>
    <row r="10678" spans="1:5">
      <c r="A10678" t="s">
        <v>14</v>
      </c>
      <c r="B10678" t="str">
        <f t="shared" si="166"/>
        <v>SURTI VENTAS S.A.</v>
      </c>
      <c r="C10678" t="s">
        <v>5694</v>
      </c>
      <c r="D10678">
        <f>VLOOKUP(C10678,RUBRO!A$2:B$935,2)</f>
        <v>675</v>
      </c>
      <c r="E10678">
        <f>VLOOKUP(A10678,EMPRESA!A$2:B$5796,2,FALSE)</f>
        <v>5290</v>
      </c>
    </row>
    <row r="10679" spans="1:5">
      <c r="A10679" t="s">
        <v>14</v>
      </c>
      <c r="B10679" t="str">
        <f t="shared" si="166"/>
        <v>SURTI VENTAS S.A.</v>
      </c>
      <c r="C10679" t="s">
        <v>5790</v>
      </c>
      <c r="D10679">
        <f>VLOOKUP(C10679,RUBRO!A$2:B$935,2)</f>
        <v>712</v>
      </c>
      <c r="E10679">
        <f>VLOOKUP(A10679,EMPRESA!A$2:B$5796,2,FALSE)</f>
        <v>5290</v>
      </c>
    </row>
    <row r="10680" spans="1:5">
      <c r="A10680" t="s">
        <v>14</v>
      </c>
      <c r="B10680" t="str">
        <f t="shared" si="166"/>
        <v>SURTI VENTAS S.A.</v>
      </c>
      <c r="C10680" t="s">
        <v>6111</v>
      </c>
      <c r="D10680">
        <f>VLOOKUP(C10680,RUBRO!A$2:B$935,2)</f>
        <v>774</v>
      </c>
      <c r="E10680">
        <f>VLOOKUP(A10680,EMPRESA!A$2:B$5796,2,FALSE)</f>
        <v>5290</v>
      </c>
    </row>
    <row r="10681" spans="1:5">
      <c r="A10681" t="s">
        <v>14</v>
      </c>
      <c r="B10681" t="str">
        <f t="shared" si="166"/>
        <v>SURTI VENTAS S.A.</v>
      </c>
      <c r="C10681" t="s">
        <v>6539</v>
      </c>
      <c r="D10681">
        <f>VLOOKUP(C10681,RUBRO!A$2:B$935,2)</f>
        <v>891</v>
      </c>
      <c r="E10681">
        <f>VLOOKUP(A10681,EMPRESA!A$2:B$5796,2,FALSE)</f>
        <v>5290</v>
      </c>
    </row>
    <row r="10682" spans="1:5">
      <c r="A10682" t="s">
        <v>1176</v>
      </c>
      <c r="B10682" t="str">
        <f t="shared" si="166"/>
        <v>SWITCH COMUNICACIONES LTDA.</v>
      </c>
      <c r="C10682" t="s">
        <v>1120</v>
      </c>
      <c r="D10682">
        <f>VLOOKUP(C10682,RUBRO!A$2:B$935,2)</f>
        <v>114</v>
      </c>
      <c r="E10682">
        <f>VLOOKUP(A10682,EMPRESA!A$2:B$5796,2,FALSE)</f>
        <v>5291</v>
      </c>
    </row>
    <row r="10683" spans="1:5">
      <c r="A10683" t="s">
        <v>1176</v>
      </c>
      <c r="B10683" t="str">
        <f t="shared" si="166"/>
        <v>SWITCH COMUNICACIONES LTDA.</v>
      </c>
      <c r="C10683" t="s">
        <v>1644</v>
      </c>
      <c r="D10683">
        <f>VLOOKUP(C10683,RUBRO!A$2:B$935,2)</f>
        <v>178</v>
      </c>
      <c r="E10683">
        <f>VLOOKUP(A10683,EMPRESA!A$2:B$5796,2,FALSE)</f>
        <v>5291</v>
      </c>
    </row>
    <row r="10684" spans="1:5">
      <c r="A10684" t="s">
        <v>1176</v>
      </c>
      <c r="B10684" t="str">
        <f t="shared" si="166"/>
        <v>SWITCH COMUNICACIONES LTDA.</v>
      </c>
      <c r="C10684" t="s">
        <v>2250</v>
      </c>
      <c r="D10684">
        <f>VLOOKUP(C10684,RUBRO!A$2:B$935,2)</f>
        <v>253</v>
      </c>
      <c r="E10684">
        <f>VLOOKUP(A10684,EMPRESA!A$2:B$5796,2,FALSE)</f>
        <v>5291</v>
      </c>
    </row>
    <row r="10685" spans="1:5">
      <c r="A10685" t="s">
        <v>1176</v>
      </c>
      <c r="B10685" t="str">
        <f t="shared" si="166"/>
        <v>SWITCH COMUNICACIONES LTDA.</v>
      </c>
      <c r="C10685" t="s">
        <v>2307</v>
      </c>
      <c r="D10685">
        <f>VLOOKUP(C10685,RUBRO!A$2:B$935,2)</f>
        <v>255</v>
      </c>
      <c r="E10685">
        <f>VLOOKUP(A10685,EMPRESA!A$2:B$5796,2,FALSE)</f>
        <v>5291</v>
      </c>
    </row>
    <row r="10686" spans="1:5">
      <c r="A10686" t="s">
        <v>1176</v>
      </c>
      <c r="B10686" t="str">
        <f t="shared" si="166"/>
        <v>SWITCH COMUNICACIONES LTDA.</v>
      </c>
      <c r="C10686" t="s">
        <v>2354</v>
      </c>
      <c r="D10686">
        <f>VLOOKUP(C10686,RUBRO!A$2:B$935,2)</f>
        <v>264</v>
      </c>
      <c r="E10686">
        <f>VLOOKUP(A10686,EMPRESA!A$2:B$5796,2,FALSE)</f>
        <v>5291</v>
      </c>
    </row>
    <row r="10687" spans="1:5">
      <c r="A10687" t="s">
        <v>1176</v>
      </c>
      <c r="B10687" t="str">
        <f t="shared" si="166"/>
        <v>SWITCH COMUNICACIONES LTDA.</v>
      </c>
      <c r="C10687" t="s">
        <v>2366</v>
      </c>
      <c r="D10687">
        <f>VLOOKUP(C10687,RUBRO!A$2:B$935,2)</f>
        <v>267</v>
      </c>
      <c r="E10687">
        <f>VLOOKUP(A10687,EMPRESA!A$2:B$5796,2,FALSE)</f>
        <v>5291</v>
      </c>
    </row>
    <row r="10688" spans="1:5">
      <c r="A10688" t="s">
        <v>1176</v>
      </c>
      <c r="B10688" t="str">
        <f t="shared" si="166"/>
        <v>SWITCH COMUNICACIONES LTDA.</v>
      </c>
      <c r="C10688" t="s">
        <v>2401</v>
      </c>
      <c r="D10688">
        <f>VLOOKUP(C10688,RUBRO!A$2:B$935,2)</f>
        <v>272</v>
      </c>
      <c r="E10688">
        <f>VLOOKUP(A10688,EMPRESA!A$2:B$5796,2,FALSE)</f>
        <v>5291</v>
      </c>
    </row>
    <row r="10689" spans="1:5">
      <c r="A10689" t="s">
        <v>1176</v>
      </c>
      <c r="B10689" t="str">
        <f t="shared" si="166"/>
        <v>SWITCH COMUNICACIONES LTDA.</v>
      </c>
      <c r="C10689" t="s">
        <v>2448</v>
      </c>
      <c r="D10689">
        <f>VLOOKUP(C10689,RUBRO!A$2:B$935,2)</f>
        <v>274</v>
      </c>
      <c r="E10689">
        <f>VLOOKUP(A10689,EMPRESA!A$2:B$5796,2,FALSE)</f>
        <v>5291</v>
      </c>
    </row>
    <row r="10690" spans="1:5">
      <c r="A10690" t="s">
        <v>1176</v>
      </c>
      <c r="B10690" t="str">
        <f t="shared" si="166"/>
        <v>SWITCH COMUNICACIONES LTDA.</v>
      </c>
      <c r="C10690" t="s">
        <v>3269</v>
      </c>
      <c r="D10690">
        <f>VLOOKUP(C10690,RUBRO!A$2:B$935,2)</f>
        <v>377</v>
      </c>
      <c r="E10690">
        <f>VLOOKUP(A10690,EMPRESA!A$2:B$5796,2,FALSE)</f>
        <v>5291</v>
      </c>
    </row>
    <row r="10691" spans="1:5">
      <c r="A10691" t="s">
        <v>1176</v>
      </c>
      <c r="B10691" t="str">
        <f t="shared" ref="B10691:B10754" si="167">UPPER(A10691)</f>
        <v>SWITCH COMUNICACIONES LTDA.</v>
      </c>
      <c r="C10691" t="s">
        <v>3270</v>
      </c>
      <c r="D10691">
        <f>VLOOKUP(C10691,RUBRO!A$2:B$935,2)</f>
        <v>378</v>
      </c>
      <c r="E10691">
        <f>VLOOKUP(A10691,EMPRESA!A$2:B$5796,2,FALSE)</f>
        <v>5291</v>
      </c>
    </row>
    <row r="10692" spans="1:5">
      <c r="A10692" t="s">
        <v>1176</v>
      </c>
      <c r="B10692" t="str">
        <f t="shared" si="167"/>
        <v>SWITCH COMUNICACIONES LTDA.</v>
      </c>
      <c r="C10692" t="s">
        <v>3272</v>
      </c>
      <c r="D10692">
        <f>VLOOKUP(C10692,RUBRO!A$2:B$935,2)</f>
        <v>379</v>
      </c>
      <c r="E10692">
        <f>VLOOKUP(A10692,EMPRESA!A$2:B$5796,2,FALSE)</f>
        <v>5291</v>
      </c>
    </row>
    <row r="10693" spans="1:5">
      <c r="A10693" t="s">
        <v>1176</v>
      </c>
      <c r="B10693" t="str">
        <f t="shared" si="167"/>
        <v>SWITCH COMUNICACIONES LTDA.</v>
      </c>
      <c r="C10693" t="s">
        <v>4903</v>
      </c>
      <c r="D10693">
        <f>VLOOKUP(C10693,RUBRO!A$2:B$935,2)</f>
        <v>524</v>
      </c>
      <c r="E10693">
        <f>VLOOKUP(A10693,EMPRESA!A$2:B$5796,2,FALSE)</f>
        <v>5291</v>
      </c>
    </row>
    <row r="10694" spans="1:5">
      <c r="A10694" t="s">
        <v>1176</v>
      </c>
      <c r="B10694" t="str">
        <f t="shared" si="167"/>
        <v>SWITCH COMUNICACIONES LTDA.</v>
      </c>
      <c r="C10694" t="s">
        <v>6262</v>
      </c>
      <c r="D10694">
        <f>VLOOKUP(C10694,RUBRO!A$2:B$935,2)</f>
        <v>810</v>
      </c>
      <c r="E10694">
        <f>VLOOKUP(A10694,EMPRESA!A$2:B$5796,2,FALSE)</f>
        <v>5291</v>
      </c>
    </row>
    <row r="10695" spans="1:5">
      <c r="A10695" t="s">
        <v>1176</v>
      </c>
      <c r="B10695" t="str">
        <f t="shared" si="167"/>
        <v>SWITCH COMUNICACIONES LTDA.</v>
      </c>
      <c r="C10695" t="s">
        <v>6400</v>
      </c>
      <c r="D10695">
        <f>VLOOKUP(C10695,RUBRO!A$2:B$935,2)</f>
        <v>842</v>
      </c>
      <c r="E10695">
        <f>VLOOKUP(A10695,EMPRESA!A$2:B$5796,2,FALSE)</f>
        <v>5291</v>
      </c>
    </row>
    <row r="10696" spans="1:5">
      <c r="A10696" t="s">
        <v>1176</v>
      </c>
      <c r="B10696" t="str">
        <f t="shared" si="167"/>
        <v>SWITCH COMUNICACIONES LTDA.</v>
      </c>
      <c r="C10696" t="s">
        <v>6412</v>
      </c>
      <c r="D10696">
        <f>VLOOKUP(C10696,RUBRO!A$2:B$935,2)</f>
        <v>846</v>
      </c>
      <c r="E10696">
        <f>VLOOKUP(A10696,EMPRESA!A$2:B$5796,2,FALSE)</f>
        <v>5291</v>
      </c>
    </row>
    <row r="10697" spans="1:5">
      <c r="A10697" t="s">
        <v>1176</v>
      </c>
      <c r="B10697" t="str">
        <f t="shared" si="167"/>
        <v>SWITCH COMUNICACIONES LTDA.</v>
      </c>
      <c r="C10697" t="s">
        <v>6484</v>
      </c>
      <c r="D10697">
        <f>VLOOKUP(C10697,RUBRO!A$2:B$935,2)</f>
        <v>877</v>
      </c>
      <c r="E10697">
        <f>VLOOKUP(A10697,EMPRESA!A$2:B$5796,2,FALSE)</f>
        <v>5291</v>
      </c>
    </row>
    <row r="10698" spans="1:5">
      <c r="A10698" t="s">
        <v>1176</v>
      </c>
      <c r="B10698" t="str">
        <f t="shared" si="167"/>
        <v>SWITCH COMUNICACIONES LTDA.</v>
      </c>
      <c r="C10698" t="s">
        <v>6489</v>
      </c>
      <c r="D10698">
        <f>VLOOKUP(C10698,RUBRO!A$2:B$935,2)</f>
        <v>879</v>
      </c>
      <c r="E10698">
        <f>VLOOKUP(A10698,EMPRESA!A$2:B$5796,2,FALSE)</f>
        <v>5291</v>
      </c>
    </row>
    <row r="10699" spans="1:5">
      <c r="A10699" t="s">
        <v>1176</v>
      </c>
      <c r="B10699" t="str">
        <f t="shared" si="167"/>
        <v>SWITCH COMUNICACIONES LTDA.</v>
      </c>
      <c r="C10699" t="s">
        <v>6523</v>
      </c>
      <c r="D10699">
        <f>VLOOKUP(C10699,RUBRO!A$2:B$935,2)</f>
        <v>881</v>
      </c>
      <c r="E10699">
        <f>VLOOKUP(A10699,EMPRESA!A$2:B$5796,2,FALSE)</f>
        <v>5291</v>
      </c>
    </row>
    <row r="10700" spans="1:5">
      <c r="A10700" t="s">
        <v>3880</v>
      </c>
      <c r="B10700" t="str">
        <f t="shared" si="167"/>
        <v>SYC SPA</v>
      </c>
      <c r="C10700" t="s">
        <v>3879</v>
      </c>
      <c r="D10700">
        <f>VLOOKUP(C10700,RUBRO!A$2:B$935,2)</f>
        <v>452</v>
      </c>
      <c r="E10700">
        <f>VLOOKUP(A10700,EMPRESA!A$2:B$5796,2,FALSE)</f>
        <v>5292</v>
      </c>
    </row>
    <row r="10701" spans="1:5">
      <c r="A10701" t="s">
        <v>3880</v>
      </c>
      <c r="B10701" t="str">
        <f t="shared" si="167"/>
        <v>SYC SPA</v>
      </c>
      <c r="C10701" t="s">
        <v>5894</v>
      </c>
      <c r="D10701">
        <f>VLOOKUP(C10701,RUBRO!A$2:B$935,2)</f>
        <v>721</v>
      </c>
      <c r="E10701">
        <f>VLOOKUP(A10701,EMPRESA!A$2:B$5796,2,FALSE)</f>
        <v>5292</v>
      </c>
    </row>
    <row r="10702" spans="1:5">
      <c r="A10702" t="s">
        <v>86</v>
      </c>
      <c r="B10702" t="str">
        <f t="shared" si="167"/>
        <v>SYNGENTA S.A.</v>
      </c>
      <c r="C10702" t="s">
        <v>75</v>
      </c>
      <c r="D10702">
        <f>VLOOKUP(C10702,RUBRO!A$2:B$935,2)</f>
        <v>4</v>
      </c>
      <c r="E10702">
        <f>VLOOKUP(A10702,EMPRESA!A$2:B$5796,2,FALSE)</f>
        <v>5293</v>
      </c>
    </row>
    <row r="10703" spans="1:5">
      <c r="A10703" t="s">
        <v>86</v>
      </c>
      <c r="B10703" t="str">
        <f t="shared" si="167"/>
        <v>SYNGENTA S.A.</v>
      </c>
      <c r="C10703" t="s">
        <v>6223</v>
      </c>
      <c r="D10703">
        <f>VLOOKUP(C10703,RUBRO!A$2:B$935,2)</f>
        <v>799</v>
      </c>
      <c r="E10703">
        <f>VLOOKUP(A10703,EMPRESA!A$2:B$5796,2,FALSE)</f>
        <v>5293</v>
      </c>
    </row>
    <row r="10704" spans="1:5">
      <c r="A10704" t="s">
        <v>477</v>
      </c>
      <c r="B10704" t="str">
        <f t="shared" si="167"/>
        <v>SYNTHEON CHILE LTDA.</v>
      </c>
      <c r="C10704" t="s">
        <v>463</v>
      </c>
      <c r="D10704">
        <f>VLOOKUP(C10704,RUBRO!A$2:B$935,2)</f>
        <v>43</v>
      </c>
      <c r="E10704">
        <f>VLOOKUP(A10704,EMPRESA!A$2:B$5796,2,FALSE)</f>
        <v>5294</v>
      </c>
    </row>
    <row r="10705" spans="1:5">
      <c r="A10705" t="s">
        <v>477</v>
      </c>
      <c r="B10705" t="str">
        <f t="shared" si="167"/>
        <v>SYNTHEON CHILE LTDA.</v>
      </c>
      <c r="C10705" t="s">
        <v>3173</v>
      </c>
      <c r="D10705">
        <f>VLOOKUP(C10705,RUBRO!A$2:B$935,2)</f>
        <v>355</v>
      </c>
      <c r="E10705">
        <f>VLOOKUP(A10705,EMPRESA!A$2:B$5796,2,FALSE)</f>
        <v>5294</v>
      </c>
    </row>
    <row r="10706" spans="1:5">
      <c r="A10706" t="s">
        <v>477</v>
      </c>
      <c r="B10706" t="str">
        <f t="shared" si="167"/>
        <v>SYNTHEON CHILE LTDA.</v>
      </c>
      <c r="C10706" t="s">
        <v>5330</v>
      </c>
      <c r="D10706">
        <f>VLOOKUP(C10706,RUBRO!A$2:B$935,2)</f>
        <v>596</v>
      </c>
      <c r="E10706">
        <f>VLOOKUP(A10706,EMPRESA!A$2:B$5796,2,FALSE)</f>
        <v>5294</v>
      </c>
    </row>
    <row r="10707" spans="1:5">
      <c r="A10707" t="s">
        <v>477</v>
      </c>
      <c r="B10707" t="str">
        <f t="shared" si="167"/>
        <v>SYNTHEON CHILE LTDA.</v>
      </c>
      <c r="C10707" t="s">
        <v>6312</v>
      </c>
      <c r="D10707">
        <f>VLOOKUP(C10707,RUBRO!A$2:B$935,2)</f>
        <v>823</v>
      </c>
      <c r="E10707">
        <f>VLOOKUP(A10707,EMPRESA!A$2:B$5796,2,FALSE)</f>
        <v>5294</v>
      </c>
    </row>
    <row r="10708" spans="1:5">
      <c r="A10708" t="s">
        <v>5852</v>
      </c>
      <c r="B10708" t="str">
        <f t="shared" si="167"/>
        <v>SYNTHON CHILE LTDA.</v>
      </c>
      <c r="C10708" t="s">
        <v>5815</v>
      </c>
      <c r="D10708">
        <f>VLOOKUP(C10708,RUBRO!A$2:B$935,2)</f>
        <v>716</v>
      </c>
      <c r="E10708">
        <f>VLOOKUP(A10708,EMPRESA!A$2:B$5796,2,FALSE)</f>
        <v>5295</v>
      </c>
    </row>
    <row r="10709" spans="1:5">
      <c r="A10709" t="s">
        <v>729</v>
      </c>
      <c r="B10709" t="str">
        <f t="shared" si="167"/>
        <v>SYSPROTEC S.A.</v>
      </c>
      <c r="C10709" t="s">
        <v>724</v>
      </c>
      <c r="D10709">
        <f>VLOOKUP(C10709,RUBRO!A$2:B$935,2)</f>
        <v>75</v>
      </c>
      <c r="E10709">
        <f>VLOOKUP(A10709,EMPRESA!A$2:B$5796,2,FALSE)</f>
        <v>5296</v>
      </c>
    </row>
    <row r="10710" spans="1:5">
      <c r="A10710" t="s">
        <v>729</v>
      </c>
      <c r="B10710" t="str">
        <f t="shared" si="167"/>
        <v>SYSPROTEC S.A.</v>
      </c>
      <c r="C10710" t="s">
        <v>2401</v>
      </c>
      <c r="D10710">
        <f>VLOOKUP(C10710,RUBRO!A$2:B$935,2)</f>
        <v>272</v>
      </c>
      <c r="E10710">
        <f>VLOOKUP(A10710,EMPRESA!A$2:B$5796,2,FALSE)</f>
        <v>5296</v>
      </c>
    </row>
    <row r="10711" spans="1:5">
      <c r="A10711" t="s">
        <v>729</v>
      </c>
      <c r="B10711" t="str">
        <f t="shared" si="167"/>
        <v>SYSPROTEC S.A.</v>
      </c>
      <c r="C10711" t="s">
        <v>2672</v>
      </c>
      <c r="D10711">
        <f>VLOOKUP(C10711,RUBRO!A$2:B$935,2)</f>
        <v>305</v>
      </c>
      <c r="E10711">
        <f>VLOOKUP(A10711,EMPRESA!A$2:B$5796,2,FALSE)</f>
        <v>5296</v>
      </c>
    </row>
    <row r="10712" spans="1:5">
      <c r="A10712" t="s">
        <v>729</v>
      </c>
      <c r="B10712" t="str">
        <f t="shared" si="167"/>
        <v>SYSPROTEC S.A.</v>
      </c>
      <c r="C10712" t="s">
        <v>2881</v>
      </c>
      <c r="D10712">
        <f>VLOOKUP(C10712,RUBRO!A$2:B$935,2)</f>
        <v>335</v>
      </c>
      <c r="E10712">
        <f>VLOOKUP(A10712,EMPRESA!A$2:B$5796,2,FALSE)</f>
        <v>5296</v>
      </c>
    </row>
    <row r="10713" spans="1:5">
      <c r="A10713" t="s">
        <v>729</v>
      </c>
      <c r="B10713" t="str">
        <f t="shared" si="167"/>
        <v>SYSPROTEC S.A.</v>
      </c>
      <c r="C10713" t="s">
        <v>4530</v>
      </c>
      <c r="D10713">
        <f>VLOOKUP(C10713,RUBRO!A$2:B$935,2)</f>
        <v>486</v>
      </c>
      <c r="E10713">
        <f>VLOOKUP(A10713,EMPRESA!A$2:B$5796,2,FALSE)</f>
        <v>5296</v>
      </c>
    </row>
    <row r="10714" spans="1:5">
      <c r="A10714" t="s">
        <v>729</v>
      </c>
      <c r="B10714" t="str">
        <f t="shared" si="167"/>
        <v>SYSPROTEC S.A.</v>
      </c>
      <c r="C10714" t="s">
        <v>4773</v>
      </c>
      <c r="D10714">
        <f>VLOOKUP(C10714,RUBRO!A$2:B$935,2)</f>
        <v>504</v>
      </c>
      <c r="E10714">
        <f>VLOOKUP(A10714,EMPRESA!A$2:B$5796,2,FALSE)</f>
        <v>5296</v>
      </c>
    </row>
    <row r="10715" spans="1:5">
      <c r="A10715" t="s">
        <v>3643</v>
      </c>
      <c r="B10715" t="str">
        <f t="shared" si="167"/>
        <v>T. VILLARD FINE WINES LTDA.</v>
      </c>
      <c r="C10715" t="s">
        <v>3431</v>
      </c>
      <c r="D10715">
        <f>VLOOKUP(C10715,RUBRO!A$2:B$935,2)</f>
        <v>413</v>
      </c>
      <c r="E10715">
        <f>VLOOKUP(A10715,EMPRESA!A$2:B$5796,2,FALSE)</f>
        <v>5297</v>
      </c>
    </row>
    <row r="10716" spans="1:5">
      <c r="A10716" t="s">
        <v>3643</v>
      </c>
      <c r="B10716" t="str">
        <f t="shared" si="167"/>
        <v>T. VILLARD FINE WINES LTDA.</v>
      </c>
      <c r="C10716" t="s">
        <v>6670</v>
      </c>
      <c r="D10716">
        <f>VLOOKUP(C10716,RUBRO!A$2:B$935,2)</f>
        <v>929</v>
      </c>
      <c r="E10716">
        <f>VLOOKUP(A10716,EMPRESA!A$2:B$5796,2,FALSE)</f>
        <v>5297</v>
      </c>
    </row>
    <row r="10717" spans="1:5">
      <c r="A10717" t="s">
        <v>6444</v>
      </c>
      <c r="B10717" t="str">
        <f t="shared" si="167"/>
        <v>TABACOS APOLO S.A.</v>
      </c>
      <c r="C10717" t="s">
        <v>6442</v>
      </c>
      <c r="D10717">
        <f>VLOOKUP(C10717,RUBRO!A$2:B$935,2)</f>
        <v>858</v>
      </c>
      <c r="E10717">
        <f>VLOOKUP(A10717,EMPRESA!A$2:B$5796,2,FALSE)</f>
        <v>5298</v>
      </c>
    </row>
    <row r="10718" spans="1:5">
      <c r="A10718" t="s">
        <v>2445</v>
      </c>
      <c r="B10718" t="str">
        <f t="shared" si="167"/>
        <v>TAILOR MADE CONSULTING LTDA.</v>
      </c>
      <c r="C10718" t="s">
        <v>2437</v>
      </c>
      <c r="D10718">
        <f>VLOOKUP(C10718,RUBRO!A$2:B$935,2)</f>
        <v>273</v>
      </c>
      <c r="E10718">
        <f>VLOOKUP(A10718,EMPRESA!A$2:B$5796,2,FALSE)</f>
        <v>5299</v>
      </c>
    </row>
    <row r="10719" spans="1:5">
      <c r="A10719" t="s">
        <v>2445</v>
      </c>
      <c r="B10719" t="str">
        <f t="shared" si="167"/>
        <v>TAILOR MADE CONSULTING LTDA.</v>
      </c>
      <c r="C10719" t="s">
        <v>6246</v>
      </c>
      <c r="D10719">
        <f>VLOOKUP(C10719,RUBRO!A$2:B$935,2)</f>
        <v>806</v>
      </c>
      <c r="E10719">
        <f>VLOOKUP(A10719,EMPRESA!A$2:B$5796,2,FALSE)</f>
        <v>5299</v>
      </c>
    </row>
    <row r="10720" spans="1:5">
      <c r="A10720" t="s">
        <v>2445</v>
      </c>
      <c r="B10720" t="str">
        <f t="shared" si="167"/>
        <v>TAILOR MADE CONSULTING LTDA.</v>
      </c>
      <c r="C10720" t="s">
        <v>6258</v>
      </c>
      <c r="D10720">
        <f>VLOOKUP(C10720,RUBRO!A$2:B$935,2)</f>
        <v>809</v>
      </c>
      <c r="E10720">
        <f>VLOOKUP(A10720,EMPRESA!A$2:B$5796,2,FALSE)</f>
        <v>5299</v>
      </c>
    </row>
    <row r="10721" spans="1:5">
      <c r="A10721" t="s">
        <v>5458</v>
      </c>
      <c r="B10721" t="str">
        <f t="shared" si="167"/>
        <v>TALLER GORILAS SPA</v>
      </c>
      <c r="C10721" t="s">
        <v>5449</v>
      </c>
      <c r="D10721">
        <f>VLOOKUP(C10721,RUBRO!A$2:B$935,2)</f>
        <v>621</v>
      </c>
      <c r="E10721">
        <f>VLOOKUP(A10721,EMPRESA!A$2:B$5796,2,FALSE)</f>
        <v>5300</v>
      </c>
    </row>
    <row r="10722" spans="1:5">
      <c r="A10722" t="s">
        <v>6370</v>
      </c>
      <c r="B10722" t="str">
        <f t="shared" si="167"/>
        <v>TALLERES LUCAS S.A.</v>
      </c>
      <c r="C10722" t="s">
        <v>6366</v>
      </c>
      <c r="D10722">
        <f>VLOOKUP(C10722,RUBRO!A$2:B$935,2)</f>
        <v>832</v>
      </c>
      <c r="E10722">
        <f>VLOOKUP(A10722,EMPRESA!A$2:B$5796,2,FALSE)</f>
        <v>5301</v>
      </c>
    </row>
    <row r="10723" spans="1:5">
      <c r="A10723" t="s">
        <v>5244</v>
      </c>
      <c r="B10723" t="str">
        <f t="shared" si="167"/>
        <v>TALLERES METALURGICOS TAMET LO ESPEJO S.A.</v>
      </c>
      <c r="C10723" t="s">
        <v>5221</v>
      </c>
      <c r="D10723">
        <f>VLOOKUP(C10723,RUBRO!A$2:B$935,2)</f>
        <v>571</v>
      </c>
      <c r="E10723">
        <f>VLOOKUP(A10723,EMPRESA!A$2:B$5796,2,FALSE)</f>
        <v>5302</v>
      </c>
    </row>
    <row r="10724" spans="1:5">
      <c r="A10724" t="s">
        <v>5244</v>
      </c>
      <c r="B10724" t="str">
        <f t="shared" si="167"/>
        <v>TALLERES METALURGICOS TAMET LO ESPEJO S.A.</v>
      </c>
      <c r="C10724" t="s">
        <v>5712</v>
      </c>
      <c r="D10724">
        <f>VLOOKUP(C10724,RUBRO!A$2:B$935,2)</f>
        <v>680</v>
      </c>
      <c r="E10724">
        <f>VLOOKUP(A10724,EMPRESA!A$2:B$5796,2,FALSE)</f>
        <v>5302</v>
      </c>
    </row>
    <row r="10725" spans="1:5">
      <c r="A10725" t="s">
        <v>3877</v>
      </c>
      <c r="B10725" t="str">
        <f t="shared" si="167"/>
        <v>TALMET, TALLERES METALURGICOS CHILE S.A.</v>
      </c>
      <c r="C10725" t="s">
        <v>3863</v>
      </c>
      <c r="D10725">
        <f>VLOOKUP(C10725,RUBRO!A$2:B$935,2)</f>
        <v>451</v>
      </c>
      <c r="E10725">
        <f>VLOOKUP(A10725,EMPRESA!A$2:B$5796,2,FALSE)</f>
        <v>5303</v>
      </c>
    </row>
    <row r="10726" spans="1:5">
      <c r="A10726" t="s">
        <v>3877</v>
      </c>
      <c r="B10726" t="str">
        <f t="shared" si="167"/>
        <v>TALMET, TALLERES METALURGICOS CHILE S.A.</v>
      </c>
      <c r="C10726" t="s">
        <v>6700</v>
      </c>
      <c r="D10726">
        <f>VLOOKUP(C10726,RUBRO!A$2:B$935,2)</f>
        <v>922</v>
      </c>
      <c r="E10726">
        <f>VLOOKUP(A10726,EMPRESA!A$2:B$5796,2,FALSE)</f>
        <v>5303</v>
      </c>
    </row>
    <row r="10727" spans="1:5">
      <c r="A10727" t="s">
        <v>4685</v>
      </c>
      <c r="B10727" t="str">
        <f t="shared" si="167"/>
        <v>TANICA S.A.</v>
      </c>
      <c r="C10727" t="s">
        <v>4627</v>
      </c>
      <c r="D10727">
        <f>VLOOKUP(C10727,RUBRO!A$2:B$935,2)</f>
        <v>488</v>
      </c>
      <c r="E10727">
        <f>VLOOKUP(A10727,EMPRESA!A$2:B$5796,2,FALSE)</f>
        <v>5304</v>
      </c>
    </row>
    <row r="10728" spans="1:5">
      <c r="A10728" t="s">
        <v>5245</v>
      </c>
      <c r="B10728" t="str">
        <f t="shared" si="167"/>
        <v>TAPIA REBOLLEDO HERMANOS LTDA.</v>
      </c>
      <c r="C10728" t="s">
        <v>5221</v>
      </c>
      <c r="D10728">
        <f>VLOOKUP(C10728,RUBRO!A$2:B$935,2)</f>
        <v>571</v>
      </c>
      <c r="E10728">
        <f>VLOOKUP(A10728,EMPRESA!A$2:B$5796,2,FALSE)</f>
        <v>5305</v>
      </c>
    </row>
    <row r="10729" spans="1:5">
      <c r="A10729" t="s">
        <v>5245</v>
      </c>
      <c r="B10729" t="str">
        <f t="shared" si="167"/>
        <v>TAPIA REBOLLEDO HERMANOS LTDA.</v>
      </c>
      <c r="C10729" t="s">
        <v>5799</v>
      </c>
      <c r="D10729">
        <f>VLOOKUP(C10729,RUBRO!A$2:B$935,2)</f>
        <v>713</v>
      </c>
      <c r="E10729">
        <f>VLOOKUP(A10729,EMPRESA!A$2:B$5796,2,FALSE)</f>
        <v>5305</v>
      </c>
    </row>
    <row r="10730" spans="1:5">
      <c r="A10730" t="s">
        <v>5780</v>
      </c>
      <c r="B10730" t="str">
        <f t="shared" si="167"/>
        <v>TAS CORREDORES DE SEGUROS S.A.</v>
      </c>
      <c r="C10730" t="s">
        <v>5771</v>
      </c>
      <c r="D10730">
        <f>VLOOKUP(C10730,RUBRO!A$2:B$935,2)</f>
        <v>707</v>
      </c>
      <c r="E10730">
        <f>VLOOKUP(A10730,EMPRESA!A$2:B$5796,2,FALSE)</f>
        <v>5306</v>
      </c>
    </row>
    <row r="10731" spans="1:5">
      <c r="A10731" t="s">
        <v>6466</v>
      </c>
      <c r="B10731" t="str">
        <f t="shared" si="167"/>
        <v>TASAURBE LTDA.</v>
      </c>
      <c r="C10731" t="s">
        <v>6465</v>
      </c>
      <c r="D10731">
        <f>VLOOKUP(C10731,RUBRO!A$2:B$935,2)</f>
        <v>869</v>
      </c>
      <c r="E10731">
        <f>VLOOKUP(A10731,EMPRESA!A$2:B$5796,2,FALSE)</f>
        <v>5307</v>
      </c>
    </row>
    <row r="10732" spans="1:5">
      <c r="A10732" t="s">
        <v>6466</v>
      </c>
      <c r="B10732" t="str">
        <f t="shared" si="167"/>
        <v>TASAURBE LTDA.</v>
      </c>
      <c r="C10732" t="s">
        <v>6647</v>
      </c>
      <c r="D10732">
        <f>VLOOKUP(C10732,RUBRO!A$2:B$935,2)</f>
        <v>921</v>
      </c>
      <c r="E10732">
        <f>VLOOKUP(A10732,EMPRESA!A$2:B$5796,2,FALSE)</f>
        <v>5307</v>
      </c>
    </row>
    <row r="10733" spans="1:5">
      <c r="A10733" t="s">
        <v>2979</v>
      </c>
      <c r="B10733" t="str">
        <f t="shared" si="167"/>
        <v>TASCO BOETSCH LTDA.</v>
      </c>
      <c r="C10733" t="s">
        <v>2881</v>
      </c>
      <c r="D10733">
        <f>VLOOKUP(C10733,RUBRO!A$2:B$935,2)</f>
        <v>335</v>
      </c>
      <c r="E10733">
        <f>VLOOKUP(A10733,EMPRESA!A$2:B$5796,2,FALSE)</f>
        <v>5308</v>
      </c>
    </row>
    <row r="10734" spans="1:5">
      <c r="A10734" t="s">
        <v>2979</v>
      </c>
      <c r="B10734" t="str">
        <f t="shared" si="167"/>
        <v>TASCO BOETSCH LTDA.</v>
      </c>
      <c r="C10734" t="s">
        <v>4530</v>
      </c>
      <c r="D10734">
        <f>VLOOKUP(C10734,RUBRO!A$2:B$935,2)</f>
        <v>486</v>
      </c>
      <c r="E10734">
        <f>VLOOKUP(A10734,EMPRESA!A$2:B$5796,2,FALSE)</f>
        <v>5308</v>
      </c>
    </row>
    <row r="10735" spans="1:5">
      <c r="A10735" t="s">
        <v>2979</v>
      </c>
      <c r="B10735" t="str">
        <f t="shared" si="167"/>
        <v>TASCO BOETSCH LTDA.</v>
      </c>
      <c r="C10735" t="s">
        <v>4773</v>
      </c>
      <c r="D10735">
        <f>VLOOKUP(C10735,RUBRO!A$2:B$935,2)</f>
        <v>504</v>
      </c>
      <c r="E10735">
        <f>VLOOKUP(A10735,EMPRESA!A$2:B$5796,2,FALSE)</f>
        <v>5308</v>
      </c>
    </row>
    <row r="10736" spans="1:5">
      <c r="A10736" t="s">
        <v>2296</v>
      </c>
      <c r="B10736" t="str">
        <f t="shared" si="167"/>
        <v>TATA CONSULTANCY SERVICES CHILE S.A.</v>
      </c>
      <c r="C10736" t="s">
        <v>2250</v>
      </c>
      <c r="D10736">
        <f>VLOOKUP(C10736,RUBRO!A$2:B$935,2)</f>
        <v>253</v>
      </c>
      <c r="E10736">
        <f>VLOOKUP(A10736,EMPRESA!A$2:B$5796,2,FALSE)</f>
        <v>5309</v>
      </c>
    </row>
    <row r="10737" spans="1:5">
      <c r="A10737" t="s">
        <v>2296</v>
      </c>
      <c r="B10737" t="str">
        <f t="shared" si="167"/>
        <v>TATA CONSULTANCY SERVICES CHILE S.A.</v>
      </c>
      <c r="C10737" t="s">
        <v>3250</v>
      </c>
      <c r="D10737">
        <f>VLOOKUP(C10737,RUBRO!A$2:B$935,2)</f>
        <v>370</v>
      </c>
      <c r="E10737">
        <f>VLOOKUP(A10737,EMPRESA!A$2:B$5796,2,FALSE)</f>
        <v>5309</v>
      </c>
    </row>
    <row r="10738" spans="1:5">
      <c r="A10738" t="s">
        <v>2296</v>
      </c>
      <c r="B10738" t="str">
        <f t="shared" si="167"/>
        <v>TATA CONSULTANCY SERVICES CHILE S.A.</v>
      </c>
      <c r="C10738" t="s">
        <v>3270</v>
      </c>
      <c r="D10738">
        <f>VLOOKUP(C10738,RUBRO!A$2:B$935,2)</f>
        <v>378</v>
      </c>
      <c r="E10738">
        <f>VLOOKUP(A10738,EMPRESA!A$2:B$5796,2,FALSE)</f>
        <v>5309</v>
      </c>
    </row>
    <row r="10739" spans="1:5">
      <c r="A10739" t="s">
        <v>2296</v>
      </c>
      <c r="B10739" t="str">
        <f t="shared" si="167"/>
        <v>TATA CONSULTANCY SERVICES CHILE S.A.</v>
      </c>
      <c r="C10739" t="s">
        <v>6366</v>
      </c>
      <c r="D10739">
        <f>VLOOKUP(C10739,RUBRO!A$2:B$935,2)</f>
        <v>832</v>
      </c>
      <c r="E10739">
        <f>VLOOKUP(A10739,EMPRESA!A$2:B$5796,2,FALSE)</f>
        <v>5309</v>
      </c>
    </row>
    <row r="10740" spans="1:5">
      <c r="A10740" t="s">
        <v>2296</v>
      </c>
      <c r="B10740" t="str">
        <f t="shared" si="167"/>
        <v>TATA CONSULTANCY SERVICES CHILE S.A.</v>
      </c>
      <c r="C10740" t="s">
        <v>6400</v>
      </c>
      <c r="D10740">
        <f>VLOOKUP(C10740,RUBRO!A$2:B$935,2)</f>
        <v>842</v>
      </c>
      <c r="E10740">
        <f>VLOOKUP(A10740,EMPRESA!A$2:B$5796,2,FALSE)</f>
        <v>5309</v>
      </c>
    </row>
    <row r="10741" spans="1:5">
      <c r="A10741" t="s">
        <v>2296</v>
      </c>
      <c r="B10741" t="str">
        <f t="shared" si="167"/>
        <v>TATA CONSULTANCY SERVICES CHILE S.A.</v>
      </c>
      <c r="C10741" t="s">
        <v>6412</v>
      </c>
      <c r="D10741">
        <f>VLOOKUP(C10741,RUBRO!A$2:B$935,2)</f>
        <v>846</v>
      </c>
      <c r="E10741">
        <f>VLOOKUP(A10741,EMPRESA!A$2:B$5796,2,FALSE)</f>
        <v>5309</v>
      </c>
    </row>
    <row r="10742" spans="1:5">
      <c r="A10742" t="s">
        <v>2296</v>
      </c>
      <c r="B10742" t="str">
        <f t="shared" si="167"/>
        <v>TATA CONSULTANCY SERVICES CHILE S.A.</v>
      </c>
      <c r="C10742" t="s">
        <v>6489</v>
      </c>
      <c r="D10742">
        <f>VLOOKUP(C10742,RUBRO!A$2:B$935,2)</f>
        <v>879</v>
      </c>
      <c r="E10742">
        <f>VLOOKUP(A10742,EMPRESA!A$2:B$5796,2,FALSE)</f>
        <v>5309</v>
      </c>
    </row>
    <row r="10743" spans="1:5">
      <c r="A10743" t="s">
        <v>1590</v>
      </c>
      <c r="B10743" t="str">
        <f t="shared" si="167"/>
        <v>TAVELLI S.A.</v>
      </c>
      <c r="C10743" t="s">
        <v>1588</v>
      </c>
      <c r="D10743">
        <f>VLOOKUP(C10743,RUBRO!A$2:B$935,2)</f>
        <v>164</v>
      </c>
      <c r="E10743">
        <f>VLOOKUP(A10743,EMPRESA!A$2:B$5796,2,FALSE)</f>
        <v>5310</v>
      </c>
    </row>
    <row r="10744" spans="1:5">
      <c r="A10744" t="s">
        <v>1590</v>
      </c>
      <c r="B10744" t="str">
        <f t="shared" si="167"/>
        <v>TAVELLI S.A.</v>
      </c>
      <c r="C10744" t="s">
        <v>6198</v>
      </c>
      <c r="D10744">
        <f>VLOOKUP(C10744,RUBRO!A$2:B$935,2)</f>
        <v>788</v>
      </c>
      <c r="E10744">
        <f>VLOOKUP(A10744,EMPRESA!A$2:B$5796,2,FALSE)</f>
        <v>5310</v>
      </c>
    </row>
    <row r="10745" spans="1:5">
      <c r="A10745" t="s">
        <v>2397</v>
      </c>
      <c r="B10745" t="str">
        <f t="shared" si="167"/>
        <v>TAWA CHILE S.A.</v>
      </c>
      <c r="C10745" t="s">
        <v>2391</v>
      </c>
      <c r="D10745">
        <f>VLOOKUP(C10745,RUBRO!A$2:B$935,2)</f>
        <v>270</v>
      </c>
      <c r="E10745">
        <f>VLOOKUP(A10745,EMPRESA!A$2:B$5796,2,FALSE)</f>
        <v>5311</v>
      </c>
    </row>
    <row r="10746" spans="1:5">
      <c r="A10746" t="s">
        <v>2397</v>
      </c>
      <c r="B10746" t="str">
        <f t="shared" si="167"/>
        <v>TAWA CHILE S.A.</v>
      </c>
      <c r="C10746" t="s">
        <v>2401</v>
      </c>
      <c r="D10746">
        <f>VLOOKUP(C10746,RUBRO!A$2:B$935,2)</f>
        <v>272</v>
      </c>
      <c r="E10746">
        <f>VLOOKUP(A10746,EMPRESA!A$2:B$5796,2,FALSE)</f>
        <v>5311</v>
      </c>
    </row>
    <row r="10747" spans="1:5">
      <c r="A10747" t="s">
        <v>2397</v>
      </c>
      <c r="B10747" t="str">
        <f t="shared" si="167"/>
        <v>TAWA CHILE S.A.</v>
      </c>
      <c r="C10747" t="s">
        <v>2437</v>
      </c>
      <c r="D10747">
        <f>VLOOKUP(C10747,RUBRO!A$2:B$935,2)</f>
        <v>273</v>
      </c>
      <c r="E10747">
        <f>VLOOKUP(A10747,EMPRESA!A$2:B$5796,2,FALSE)</f>
        <v>5311</v>
      </c>
    </row>
    <row r="10748" spans="1:5">
      <c r="A10748" t="s">
        <v>2397</v>
      </c>
      <c r="B10748" t="str">
        <f t="shared" si="167"/>
        <v>TAWA CHILE S.A.</v>
      </c>
      <c r="C10748" t="s">
        <v>5615</v>
      </c>
      <c r="D10748">
        <f>VLOOKUP(C10748,RUBRO!A$2:B$935,2)</f>
        <v>645</v>
      </c>
      <c r="E10748">
        <f>VLOOKUP(A10748,EMPRESA!A$2:B$5796,2,FALSE)</f>
        <v>5311</v>
      </c>
    </row>
    <row r="10749" spans="1:5">
      <c r="A10749" t="s">
        <v>2397</v>
      </c>
      <c r="B10749" t="str">
        <f t="shared" si="167"/>
        <v>TAWA CHILE S.A.</v>
      </c>
      <c r="C10749" t="s">
        <v>6246</v>
      </c>
      <c r="D10749">
        <f>VLOOKUP(C10749,RUBRO!A$2:B$935,2)</f>
        <v>806</v>
      </c>
      <c r="E10749">
        <f>VLOOKUP(A10749,EMPRESA!A$2:B$5796,2,FALSE)</f>
        <v>5311</v>
      </c>
    </row>
    <row r="10750" spans="1:5">
      <c r="A10750" t="s">
        <v>2397</v>
      </c>
      <c r="B10750" t="str">
        <f t="shared" si="167"/>
        <v>TAWA CHILE S.A.</v>
      </c>
      <c r="C10750" t="s">
        <v>6258</v>
      </c>
      <c r="D10750">
        <f>VLOOKUP(C10750,RUBRO!A$2:B$935,2)</f>
        <v>809</v>
      </c>
      <c r="E10750">
        <f>VLOOKUP(A10750,EMPRESA!A$2:B$5796,2,FALSE)</f>
        <v>5311</v>
      </c>
    </row>
    <row r="10751" spans="1:5">
      <c r="A10751" t="s">
        <v>1088</v>
      </c>
      <c r="B10751" t="str">
        <f t="shared" si="167"/>
        <v>TAX ADVISORS SPA</v>
      </c>
      <c r="C10751" t="s">
        <v>1076</v>
      </c>
      <c r="D10751">
        <f>VLOOKUP(C10751,RUBRO!A$2:B$935,2)</f>
        <v>113</v>
      </c>
      <c r="E10751">
        <f>VLOOKUP(A10751,EMPRESA!A$2:B$5796,2,FALSE)</f>
        <v>5312</v>
      </c>
    </row>
    <row r="10752" spans="1:5">
      <c r="A10752" t="s">
        <v>57802</v>
      </c>
      <c r="B10752" t="str">
        <f t="shared" si="167"/>
        <v>TAYLOR AUTOMATIZACION S.A.</v>
      </c>
      <c r="C10752" t="s">
        <v>5280</v>
      </c>
      <c r="D10752">
        <f>VLOOKUP(C10752,RUBRO!A$2:B$935,2)</f>
        <v>576</v>
      </c>
      <c r="E10752">
        <f>VLOOKUP(A10752,EMPRESA!A$2:B$5796,2,FALSE)</f>
        <v>5313</v>
      </c>
    </row>
    <row r="10753" spans="1:5">
      <c r="A10753" t="s">
        <v>6354</v>
      </c>
      <c r="B10753" t="str">
        <f t="shared" si="167"/>
        <v>TAYLOR LOGISTICS CHILE S.A.</v>
      </c>
      <c r="C10753" t="s">
        <v>6349</v>
      </c>
      <c r="D10753">
        <f>VLOOKUP(C10753,RUBRO!A$2:B$935,2)</f>
        <v>830</v>
      </c>
      <c r="E10753">
        <f>VLOOKUP(A10753,EMPRESA!A$2:B$5796,2,FALSE)</f>
        <v>5314</v>
      </c>
    </row>
    <row r="10754" spans="1:5">
      <c r="A10754" t="s">
        <v>6354</v>
      </c>
      <c r="B10754" t="str">
        <f t="shared" si="167"/>
        <v>TAYLOR LOGISTICS CHILE S.A.</v>
      </c>
      <c r="C10754" t="s">
        <v>6568</v>
      </c>
      <c r="D10754">
        <f>VLOOKUP(C10754,RUBRO!A$2:B$935,2)</f>
        <v>907</v>
      </c>
      <c r="E10754">
        <f>VLOOKUP(A10754,EMPRESA!A$2:B$5796,2,FALSE)</f>
        <v>5314</v>
      </c>
    </row>
    <row r="10755" spans="1:5">
      <c r="A10755" t="s">
        <v>5459</v>
      </c>
      <c r="B10755" t="str">
        <f t="shared" ref="B10755:B10818" si="168">UPPER(A10755)</f>
        <v>TAZ S.A.</v>
      </c>
      <c r="C10755" t="s">
        <v>5449</v>
      </c>
      <c r="D10755">
        <f>VLOOKUP(C10755,RUBRO!A$2:B$935,2)</f>
        <v>621</v>
      </c>
      <c r="E10755">
        <f>VLOOKUP(A10755,EMPRESA!A$2:B$5796,2,FALSE)</f>
        <v>5315</v>
      </c>
    </row>
    <row r="10756" spans="1:5">
      <c r="A10756" t="s">
        <v>410</v>
      </c>
      <c r="B10756" t="str">
        <f t="shared" si="168"/>
        <v>TBWA FREDERICK S.A.</v>
      </c>
      <c r="C10756" t="s">
        <v>377</v>
      </c>
      <c r="D10756">
        <f>VLOOKUP(C10756,RUBRO!A$2:B$935,2)</f>
        <v>37</v>
      </c>
      <c r="E10756">
        <f>VLOOKUP(A10756,EMPRESA!A$2:B$5796,2,FALSE)</f>
        <v>5316</v>
      </c>
    </row>
    <row r="10757" spans="1:5">
      <c r="A10757" t="s">
        <v>158</v>
      </c>
      <c r="B10757" t="str">
        <f t="shared" si="168"/>
        <v>TEAM FOODS CHILE SPA</v>
      </c>
      <c r="C10757" t="s">
        <v>137</v>
      </c>
      <c r="D10757">
        <f>VLOOKUP(C10757,RUBRO!A$2:B$935,2)</f>
        <v>10</v>
      </c>
      <c r="E10757">
        <f>VLOOKUP(A10757,EMPRESA!A$2:B$5796,2,FALSE)</f>
        <v>5317</v>
      </c>
    </row>
    <row r="10758" spans="1:5">
      <c r="A10758" t="s">
        <v>158</v>
      </c>
      <c r="B10758" t="str">
        <f t="shared" si="168"/>
        <v>TEAM FOODS CHILE SPA</v>
      </c>
      <c r="C10758" t="s">
        <v>5318</v>
      </c>
      <c r="D10758">
        <f>VLOOKUP(C10758,RUBRO!A$2:B$935,2)</f>
        <v>590</v>
      </c>
      <c r="E10758">
        <f>VLOOKUP(A10758,EMPRESA!A$2:B$5796,2,FALSE)</f>
        <v>5317</v>
      </c>
    </row>
    <row r="10759" spans="1:5">
      <c r="A10759" t="s">
        <v>2390</v>
      </c>
      <c r="B10759" t="str">
        <f t="shared" si="168"/>
        <v>TEAMSEARCH S.A.</v>
      </c>
      <c r="C10759" t="s">
        <v>2372</v>
      </c>
      <c r="D10759">
        <f>VLOOKUP(C10759,RUBRO!A$2:B$935,2)</f>
        <v>269</v>
      </c>
      <c r="E10759">
        <f>VLOOKUP(A10759,EMPRESA!A$2:B$5796,2,FALSE)</f>
        <v>5318</v>
      </c>
    </row>
    <row r="10760" spans="1:5">
      <c r="A10760" t="s">
        <v>2390</v>
      </c>
      <c r="B10760" t="str">
        <f t="shared" si="168"/>
        <v>TEAMSEARCH S.A.</v>
      </c>
      <c r="C10760" t="s">
        <v>2401</v>
      </c>
      <c r="D10760">
        <f>VLOOKUP(C10760,RUBRO!A$2:B$935,2)</f>
        <v>272</v>
      </c>
      <c r="E10760">
        <f>VLOOKUP(A10760,EMPRESA!A$2:B$5796,2,FALSE)</f>
        <v>5318</v>
      </c>
    </row>
    <row r="10761" spans="1:5">
      <c r="A10761" t="s">
        <v>2390</v>
      </c>
      <c r="B10761" t="str">
        <f t="shared" si="168"/>
        <v>TEAMSEARCH S.A.</v>
      </c>
      <c r="C10761" t="s">
        <v>2437</v>
      </c>
      <c r="D10761">
        <f>VLOOKUP(C10761,RUBRO!A$2:B$935,2)</f>
        <v>273</v>
      </c>
      <c r="E10761">
        <f>VLOOKUP(A10761,EMPRESA!A$2:B$5796,2,FALSE)</f>
        <v>5318</v>
      </c>
    </row>
    <row r="10762" spans="1:5">
      <c r="A10762" t="s">
        <v>6203</v>
      </c>
      <c r="B10762" t="str">
        <f t="shared" si="168"/>
        <v>TEBISA</v>
      </c>
      <c r="C10762" t="s">
        <v>6199</v>
      </c>
      <c r="D10762">
        <f>VLOOKUP(C10762,RUBRO!A$2:B$935,2)</f>
        <v>789</v>
      </c>
      <c r="E10762">
        <f>VLOOKUP(A10762,EMPRESA!A$2:B$5796,2,FALSE)</f>
        <v>5319</v>
      </c>
    </row>
    <row r="10763" spans="1:5">
      <c r="A10763" t="s">
        <v>722</v>
      </c>
      <c r="B10763" t="str">
        <f t="shared" si="168"/>
        <v>TEC HARSEIM SPA</v>
      </c>
      <c r="C10763" t="s">
        <v>720</v>
      </c>
      <c r="D10763">
        <f>VLOOKUP(C10763,RUBRO!A$2:B$935,2)</f>
        <v>74</v>
      </c>
      <c r="E10763">
        <f>VLOOKUP(A10763,EMPRESA!A$2:B$5796,2,FALSE)</f>
        <v>5320</v>
      </c>
    </row>
    <row r="10764" spans="1:5">
      <c r="A10764" t="s">
        <v>722</v>
      </c>
      <c r="B10764" t="str">
        <f t="shared" si="168"/>
        <v>TEC HARSEIM SPA</v>
      </c>
      <c r="C10764" t="s">
        <v>3431</v>
      </c>
      <c r="D10764">
        <f>VLOOKUP(C10764,RUBRO!A$2:B$935,2)</f>
        <v>413</v>
      </c>
      <c r="E10764">
        <f>VLOOKUP(A10764,EMPRESA!A$2:B$5796,2,FALSE)</f>
        <v>5320</v>
      </c>
    </row>
    <row r="10765" spans="1:5">
      <c r="A10765" t="s">
        <v>4686</v>
      </c>
      <c r="B10765" t="str">
        <f t="shared" si="168"/>
        <v>TECBOLT S.A.</v>
      </c>
      <c r="C10765" t="s">
        <v>4627</v>
      </c>
      <c r="D10765">
        <f>VLOOKUP(C10765,RUBRO!A$2:B$935,2)</f>
        <v>488</v>
      </c>
      <c r="E10765">
        <f>VLOOKUP(A10765,EMPRESA!A$2:B$5796,2,FALSE)</f>
        <v>5321</v>
      </c>
    </row>
    <row r="10766" spans="1:5">
      <c r="A10766" t="s">
        <v>4686</v>
      </c>
      <c r="B10766" t="str">
        <f t="shared" si="168"/>
        <v>TECBOLT S.A.</v>
      </c>
      <c r="C10766" t="s">
        <v>5221</v>
      </c>
      <c r="D10766">
        <f>VLOOKUP(C10766,RUBRO!A$2:B$935,2)</f>
        <v>571</v>
      </c>
      <c r="E10766">
        <f>VLOOKUP(A10766,EMPRESA!A$2:B$5796,2,FALSE)</f>
        <v>5321</v>
      </c>
    </row>
    <row r="10767" spans="1:5">
      <c r="A10767" t="s">
        <v>5265</v>
      </c>
      <c r="B10767" t="str">
        <f t="shared" si="168"/>
        <v>TECFOR LTDA.</v>
      </c>
      <c r="C10767" t="s">
        <v>5248</v>
      </c>
      <c r="D10767">
        <f>VLOOKUP(C10767,RUBRO!A$2:B$935,2)</f>
        <v>572</v>
      </c>
      <c r="E10767">
        <f>VLOOKUP(A10767,EMPRESA!A$2:B$5796,2,FALSE)</f>
        <v>5322</v>
      </c>
    </row>
    <row r="10768" spans="1:5">
      <c r="A10768" t="s">
        <v>5265</v>
      </c>
      <c r="B10768" t="str">
        <f t="shared" si="168"/>
        <v>TECFOR LTDA.</v>
      </c>
      <c r="C10768" t="s">
        <v>5722</v>
      </c>
      <c r="D10768">
        <f>VLOOKUP(C10768,RUBRO!A$2:B$935,2)</f>
        <v>687</v>
      </c>
      <c r="E10768">
        <f>VLOOKUP(A10768,EMPRESA!A$2:B$5796,2,FALSE)</f>
        <v>5322</v>
      </c>
    </row>
    <row r="10769" spans="1:5">
      <c r="A10769" t="s">
        <v>4983</v>
      </c>
      <c r="B10769" t="str">
        <f t="shared" si="168"/>
        <v>TECH PACK S.A.</v>
      </c>
      <c r="C10769" t="s">
        <v>4923</v>
      </c>
      <c r="D10769">
        <f>VLOOKUP(C10769,RUBRO!A$2:B$935,2)</f>
        <v>525</v>
      </c>
      <c r="E10769">
        <f>VLOOKUP(A10769,EMPRESA!A$2:B$5796,2,FALSE)</f>
        <v>5323</v>
      </c>
    </row>
    <row r="10770" spans="1:5">
      <c r="A10770" t="s">
        <v>5949</v>
      </c>
      <c r="B10770" t="str">
        <f t="shared" si="168"/>
        <v>TECMA S.A.</v>
      </c>
      <c r="C10770" t="s">
        <v>5940</v>
      </c>
      <c r="D10770">
        <f>VLOOKUP(C10770,RUBRO!A$2:B$935,2)</f>
        <v>733</v>
      </c>
      <c r="E10770">
        <f>VLOOKUP(A10770,EMPRESA!A$2:B$5796,2,FALSE)</f>
        <v>5324</v>
      </c>
    </row>
    <row r="10771" spans="1:5">
      <c r="A10771" t="s">
        <v>2053</v>
      </c>
      <c r="B10771" t="str">
        <f t="shared" si="168"/>
        <v>TECMEMAD S.A.</v>
      </c>
      <c r="C10771" t="s">
        <v>2050</v>
      </c>
      <c r="D10771">
        <f>VLOOKUP(C10771,RUBRO!A$2:B$935,2)</f>
        <v>226</v>
      </c>
      <c r="E10771">
        <f>VLOOKUP(A10771,EMPRESA!A$2:B$5796,2,FALSE)</f>
        <v>5325</v>
      </c>
    </row>
    <row r="10772" spans="1:5">
      <c r="A10772" t="s">
        <v>2053</v>
      </c>
      <c r="B10772" t="str">
        <f t="shared" si="168"/>
        <v>TECMEMAD S.A.</v>
      </c>
      <c r="C10772" t="s">
        <v>5711</v>
      </c>
      <c r="D10772">
        <f>VLOOKUP(C10772,RUBRO!A$2:B$935,2)</f>
        <v>679</v>
      </c>
      <c r="E10772">
        <f>VLOOKUP(A10772,EMPRESA!A$2:B$5796,2,FALSE)</f>
        <v>5325</v>
      </c>
    </row>
    <row r="10773" spans="1:5">
      <c r="A10773" t="s">
        <v>5274</v>
      </c>
      <c r="B10773" t="str">
        <f t="shared" si="168"/>
        <v>TECNA MAQ</v>
      </c>
      <c r="C10773" t="s">
        <v>5267</v>
      </c>
      <c r="D10773">
        <f>VLOOKUP(C10773,RUBRO!A$2:B$935,2)</f>
        <v>574</v>
      </c>
      <c r="E10773">
        <f>VLOOKUP(A10773,EMPRESA!A$2:B$5796,2,FALSE)</f>
        <v>5326</v>
      </c>
    </row>
    <row r="10774" spans="1:5">
      <c r="A10774" t="s">
        <v>5274</v>
      </c>
      <c r="B10774" t="str">
        <f t="shared" si="168"/>
        <v>TECNA MAQ</v>
      </c>
      <c r="C10774" t="s">
        <v>6366</v>
      </c>
      <c r="D10774">
        <f>VLOOKUP(C10774,RUBRO!A$2:B$935,2)</f>
        <v>832</v>
      </c>
      <c r="E10774">
        <f>VLOOKUP(A10774,EMPRESA!A$2:B$5796,2,FALSE)</f>
        <v>5326</v>
      </c>
    </row>
    <row r="10775" spans="1:5">
      <c r="A10775" t="s">
        <v>5396</v>
      </c>
      <c r="B10775" t="str">
        <f t="shared" si="168"/>
        <v>TECNASIC S.A.</v>
      </c>
      <c r="C10775" t="s">
        <v>5392</v>
      </c>
      <c r="D10775">
        <f>VLOOKUP(C10775,RUBRO!A$2:B$935,2)</f>
        <v>613</v>
      </c>
      <c r="E10775">
        <f>VLOOKUP(A10775,EMPRESA!A$2:B$5796,2,FALSE)</f>
        <v>5327</v>
      </c>
    </row>
    <row r="10776" spans="1:5">
      <c r="A10776" t="s">
        <v>5396</v>
      </c>
      <c r="B10776" t="str">
        <f t="shared" si="168"/>
        <v>TECNASIC S.A.</v>
      </c>
      <c r="C10776" t="s">
        <v>6312</v>
      </c>
      <c r="D10776">
        <f>VLOOKUP(C10776,RUBRO!A$2:B$935,2)</f>
        <v>823</v>
      </c>
      <c r="E10776">
        <f>VLOOKUP(A10776,EMPRESA!A$2:B$5796,2,FALSE)</f>
        <v>5327</v>
      </c>
    </row>
    <row r="10777" spans="1:5">
      <c r="A10777" t="s">
        <v>1571</v>
      </c>
      <c r="B10777" t="str">
        <f t="shared" si="168"/>
        <v>TECNICABLES LTDA.</v>
      </c>
      <c r="C10777" t="s">
        <v>1567</v>
      </c>
      <c r="D10777">
        <f>VLOOKUP(C10777,RUBRO!A$2:B$935,2)</f>
        <v>158</v>
      </c>
      <c r="E10777">
        <f>VLOOKUP(A10777,EMPRESA!A$2:B$5796,2,FALSE)</f>
        <v>5328</v>
      </c>
    </row>
    <row r="10778" spans="1:5">
      <c r="A10778" t="s">
        <v>4397</v>
      </c>
      <c r="B10778" t="str">
        <f t="shared" si="168"/>
        <v>TECNICOLOR SPA</v>
      </c>
      <c r="C10778" t="s">
        <v>4395</v>
      </c>
      <c r="D10778">
        <f>VLOOKUP(C10778,RUBRO!A$2:B$935,2)</f>
        <v>468</v>
      </c>
      <c r="E10778">
        <f>VLOOKUP(A10778,EMPRESA!A$2:B$5796,2,FALSE)</f>
        <v>5329</v>
      </c>
    </row>
    <row r="10779" spans="1:5">
      <c r="A10779" t="s">
        <v>924</v>
      </c>
      <c r="B10779" t="str">
        <f t="shared" si="168"/>
        <v>TECNIGEN S.A.</v>
      </c>
      <c r="C10779" t="s">
        <v>912</v>
      </c>
      <c r="D10779">
        <f>VLOOKUP(C10779,RUBRO!A$2:B$935,2)</f>
        <v>97</v>
      </c>
      <c r="E10779">
        <f>VLOOKUP(A10779,EMPRESA!A$2:B$5796,2,FALSE)</f>
        <v>5330</v>
      </c>
    </row>
    <row r="10780" spans="1:5">
      <c r="A10780" t="s">
        <v>924</v>
      </c>
      <c r="B10780" t="str">
        <f t="shared" si="168"/>
        <v>TECNIGEN S.A.</v>
      </c>
      <c r="C10780" t="s">
        <v>3231</v>
      </c>
      <c r="D10780">
        <f>VLOOKUP(C10780,RUBRO!A$2:B$935,2)</f>
        <v>366</v>
      </c>
      <c r="E10780">
        <f>VLOOKUP(A10780,EMPRESA!A$2:B$5796,2,FALSE)</f>
        <v>5330</v>
      </c>
    </row>
    <row r="10781" spans="1:5">
      <c r="A10781" t="s">
        <v>924</v>
      </c>
      <c r="B10781" t="str">
        <f t="shared" si="168"/>
        <v>TECNIGEN S.A.</v>
      </c>
      <c r="C10781" t="s">
        <v>4627</v>
      </c>
      <c r="D10781">
        <f>VLOOKUP(C10781,RUBRO!A$2:B$935,2)</f>
        <v>488</v>
      </c>
      <c r="E10781">
        <f>VLOOKUP(A10781,EMPRESA!A$2:B$5796,2,FALSE)</f>
        <v>5330</v>
      </c>
    </row>
    <row r="10782" spans="1:5">
      <c r="A10782" t="s">
        <v>924</v>
      </c>
      <c r="B10782" t="str">
        <f t="shared" si="168"/>
        <v>TECNIGEN S.A.</v>
      </c>
      <c r="C10782" t="s">
        <v>4894</v>
      </c>
      <c r="D10782">
        <f>VLOOKUP(C10782,RUBRO!A$2:B$935,2)</f>
        <v>520</v>
      </c>
      <c r="E10782">
        <f>VLOOKUP(A10782,EMPRESA!A$2:B$5796,2,FALSE)</f>
        <v>5330</v>
      </c>
    </row>
    <row r="10783" spans="1:5">
      <c r="A10783" t="s">
        <v>924</v>
      </c>
      <c r="B10783" t="str">
        <f t="shared" si="168"/>
        <v>TECNIGEN S.A.</v>
      </c>
      <c r="C10783" t="s">
        <v>4898</v>
      </c>
      <c r="D10783">
        <f>VLOOKUP(C10783,RUBRO!A$2:B$935,2)</f>
        <v>521</v>
      </c>
      <c r="E10783">
        <f>VLOOKUP(A10783,EMPRESA!A$2:B$5796,2,FALSE)</f>
        <v>5330</v>
      </c>
    </row>
    <row r="10784" spans="1:5">
      <c r="A10784" t="s">
        <v>924</v>
      </c>
      <c r="B10784" t="str">
        <f t="shared" si="168"/>
        <v>TECNIGEN S.A.</v>
      </c>
      <c r="C10784" t="s">
        <v>5989</v>
      </c>
      <c r="D10784">
        <f>VLOOKUP(C10784,RUBRO!A$2:B$935,2)</f>
        <v>741</v>
      </c>
      <c r="E10784">
        <f>VLOOKUP(A10784,EMPRESA!A$2:B$5796,2,FALSE)</f>
        <v>5330</v>
      </c>
    </row>
    <row r="10785" spans="1:5">
      <c r="A10785" t="s">
        <v>4687</v>
      </c>
      <c r="B10785" t="str">
        <f t="shared" si="168"/>
        <v>TECNILUB LTDA.</v>
      </c>
      <c r="C10785" t="s">
        <v>4627</v>
      </c>
      <c r="D10785">
        <f>VLOOKUP(C10785,RUBRO!A$2:B$935,2)</f>
        <v>488</v>
      </c>
      <c r="E10785">
        <f>VLOOKUP(A10785,EMPRESA!A$2:B$5796,2,FALSE)</f>
        <v>5331</v>
      </c>
    </row>
    <row r="10786" spans="1:5">
      <c r="A10786" t="s">
        <v>4687</v>
      </c>
      <c r="B10786" t="str">
        <f t="shared" si="168"/>
        <v>TECNILUB LTDA.</v>
      </c>
      <c r="C10786" t="s">
        <v>5096</v>
      </c>
      <c r="D10786">
        <f>VLOOKUP(C10786,RUBRO!A$2:B$935,2)</f>
        <v>554</v>
      </c>
      <c r="E10786">
        <f>VLOOKUP(A10786,EMPRESA!A$2:B$5796,2,FALSE)</f>
        <v>5331</v>
      </c>
    </row>
    <row r="10787" spans="1:5">
      <c r="A10787" t="s">
        <v>1667</v>
      </c>
      <c r="B10787" t="str">
        <f t="shared" si="168"/>
        <v>TECNO BOGA COMERCIAL LTDA.</v>
      </c>
      <c r="C10787" t="s">
        <v>1653</v>
      </c>
      <c r="D10787">
        <f>VLOOKUP(C10787,RUBRO!A$2:B$935,2)</f>
        <v>179</v>
      </c>
      <c r="E10787">
        <f>VLOOKUP(A10787,EMPRESA!A$2:B$5796,2,FALSE)</f>
        <v>5332</v>
      </c>
    </row>
    <row r="10788" spans="1:5">
      <c r="A10788" t="s">
        <v>6297</v>
      </c>
      <c r="B10788" t="str">
        <f t="shared" si="168"/>
        <v>TECNO CLEAN LTDA.</v>
      </c>
      <c r="C10788" t="s">
        <v>6279</v>
      </c>
      <c r="D10788">
        <f>VLOOKUP(C10788,RUBRO!A$2:B$935,2)</f>
        <v>813</v>
      </c>
      <c r="E10788">
        <f>VLOOKUP(A10788,EMPRESA!A$2:B$5796,2,FALSE)</f>
        <v>5333</v>
      </c>
    </row>
    <row r="10789" spans="1:5">
      <c r="A10789" t="s">
        <v>800</v>
      </c>
      <c r="B10789" t="str">
        <f t="shared" si="168"/>
        <v>TECNO FAST S.A.</v>
      </c>
      <c r="C10789" t="s">
        <v>794</v>
      </c>
      <c r="D10789">
        <f>VLOOKUP(C10789,RUBRO!A$2:B$935,2)</f>
        <v>84</v>
      </c>
      <c r="E10789">
        <f>VLOOKUP(A10789,EMPRESA!A$2:B$5796,2,FALSE)</f>
        <v>5334</v>
      </c>
    </row>
    <row r="10790" spans="1:5">
      <c r="A10790" t="s">
        <v>800</v>
      </c>
      <c r="B10790" t="str">
        <f t="shared" si="168"/>
        <v>TECNO FAST S.A.</v>
      </c>
      <c r="C10790" t="s">
        <v>1861</v>
      </c>
      <c r="D10790">
        <f>VLOOKUP(C10790,RUBRO!A$2:B$935,2)</f>
        <v>195</v>
      </c>
      <c r="E10790">
        <f>VLOOKUP(A10790,EMPRESA!A$2:B$5796,2,FALSE)</f>
        <v>5334</v>
      </c>
    </row>
    <row r="10791" spans="1:5">
      <c r="A10791" t="s">
        <v>800</v>
      </c>
      <c r="B10791" t="str">
        <f t="shared" si="168"/>
        <v>TECNO FAST S.A.</v>
      </c>
      <c r="C10791" t="s">
        <v>2767</v>
      </c>
      <c r="D10791">
        <f>VLOOKUP(C10791,RUBRO!A$2:B$935,2)</f>
        <v>325</v>
      </c>
      <c r="E10791">
        <f>VLOOKUP(A10791,EMPRESA!A$2:B$5796,2,FALSE)</f>
        <v>5334</v>
      </c>
    </row>
    <row r="10792" spans="1:5">
      <c r="A10792" t="s">
        <v>800</v>
      </c>
      <c r="B10792" t="str">
        <f t="shared" si="168"/>
        <v>TECNO FAST S.A.</v>
      </c>
      <c r="C10792" t="s">
        <v>2830</v>
      </c>
      <c r="D10792">
        <f>VLOOKUP(C10792,RUBRO!A$2:B$935,2)</f>
        <v>329</v>
      </c>
      <c r="E10792">
        <f>VLOOKUP(A10792,EMPRESA!A$2:B$5796,2,FALSE)</f>
        <v>5334</v>
      </c>
    </row>
    <row r="10793" spans="1:5">
      <c r="A10793" t="s">
        <v>800</v>
      </c>
      <c r="B10793" t="str">
        <f t="shared" si="168"/>
        <v>TECNO FAST S.A.</v>
      </c>
      <c r="C10793" t="s">
        <v>2881</v>
      </c>
      <c r="D10793">
        <f>VLOOKUP(C10793,RUBRO!A$2:B$935,2)</f>
        <v>335</v>
      </c>
      <c r="E10793">
        <f>VLOOKUP(A10793,EMPRESA!A$2:B$5796,2,FALSE)</f>
        <v>5334</v>
      </c>
    </row>
    <row r="10794" spans="1:5">
      <c r="A10794" t="s">
        <v>3861</v>
      </c>
      <c r="B10794" t="str">
        <f t="shared" si="168"/>
        <v>TECNOAMBIENTE SPA</v>
      </c>
      <c r="C10794" t="s">
        <v>3858</v>
      </c>
      <c r="D10794">
        <f>VLOOKUP(C10794,RUBRO!A$2:B$935,2)</f>
        <v>450</v>
      </c>
      <c r="E10794">
        <f>VLOOKUP(A10794,EMPRESA!A$2:B$5796,2,FALSE)</f>
        <v>5335</v>
      </c>
    </row>
    <row r="10795" spans="1:5">
      <c r="A10795" t="s">
        <v>3861</v>
      </c>
      <c r="B10795" t="str">
        <f t="shared" si="168"/>
        <v>TECNOAMBIENTE SPA</v>
      </c>
      <c r="C10795" t="s">
        <v>6344</v>
      </c>
      <c r="D10795">
        <f>VLOOKUP(C10795,RUBRO!A$2:B$935,2)</f>
        <v>828</v>
      </c>
      <c r="E10795">
        <f>VLOOKUP(A10795,EMPRESA!A$2:B$5796,2,FALSE)</f>
        <v>5335</v>
      </c>
    </row>
    <row r="10796" spans="1:5">
      <c r="A10796" t="s">
        <v>4890</v>
      </c>
      <c r="B10796" t="str">
        <f t="shared" si="168"/>
        <v>TECNOCAL</v>
      </c>
      <c r="C10796" t="s">
        <v>4888</v>
      </c>
      <c r="D10796">
        <f>VLOOKUP(C10796,RUBRO!A$2:B$935,2)</f>
        <v>518</v>
      </c>
      <c r="E10796">
        <f>VLOOKUP(A10796,EMPRESA!A$2:B$5796,2,FALSE)</f>
        <v>5336</v>
      </c>
    </row>
    <row r="10797" spans="1:5">
      <c r="A10797" t="s">
        <v>3221</v>
      </c>
      <c r="B10797" t="str">
        <f t="shared" si="168"/>
        <v>TECNOCHILE S.A.</v>
      </c>
      <c r="C10797" t="s">
        <v>3219</v>
      </c>
      <c r="D10797">
        <f>VLOOKUP(C10797,RUBRO!A$2:B$935,2)</f>
        <v>362</v>
      </c>
      <c r="E10797">
        <f>VLOOKUP(A10797,EMPRESA!A$2:B$5796,2,FALSE)</f>
        <v>5337</v>
      </c>
    </row>
    <row r="10798" spans="1:5">
      <c r="A10798" t="s">
        <v>3221</v>
      </c>
      <c r="B10798" t="str">
        <f t="shared" si="168"/>
        <v>TECNOCHILE S.A.</v>
      </c>
      <c r="C10798" t="s">
        <v>6422</v>
      </c>
      <c r="D10798">
        <f>VLOOKUP(C10798,RUBRO!A$2:B$935,2)</f>
        <v>848</v>
      </c>
      <c r="E10798">
        <f>VLOOKUP(A10798,EMPRESA!A$2:B$5796,2,FALSE)</f>
        <v>5337</v>
      </c>
    </row>
    <row r="10799" spans="1:5">
      <c r="A10799" t="s">
        <v>5291</v>
      </c>
      <c r="B10799" t="str">
        <f t="shared" si="168"/>
        <v>TECNOEQUIPOS S.A.</v>
      </c>
      <c r="C10799" t="s">
        <v>5280</v>
      </c>
      <c r="D10799">
        <f>VLOOKUP(C10799,RUBRO!A$2:B$935,2)</f>
        <v>576</v>
      </c>
      <c r="E10799">
        <f>VLOOKUP(A10799,EMPRESA!A$2:B$5796,2,FALSE)</f>
        <v>5338</v>
      </c>
    </row>
    <row r="10800" spans="1:5">
      <c r="A10800" t="s">
        <v>2297</v>
      </c>
      <c r="B10800" t="str">
        <f t="shared" si="168"/>
        <v>TECNOGLOBAL S.A.</v>
      </c>
      <c r="C10800" t="s">
        <v>2250</v>
      </c>
      <c r="D10800">
        <f>VLOOKUP(C10800,RUBRO!A$2:B$935,2)</f>
        <v>253</v>
      </c>
      <c r="E10800">
        <f>VLOOKUP(A10800,EMPRESA!A$2:B$5796,2,FALSE)</f>
        <v>5339</v>
      </c>
    </row>
    <row r="10801" spans="1:5">
      <c r="A10801" t="s">
        <v>2297</v>
      </c>
      <c r="B10801" t="str">
        <f t="shared" si="168"/>
        <v>TECNOGLOBAL S.A.</v>
      </c>
      <c r="C10801" t="s">
        <v>6412</v>
      </c>
      <c r="D10801">
        <f>VLOOKUP(C10801,RUBRO!A$2:B$935,2)</f>
        <v>846</v>
      </c>
      <c r="E10801">
        <f>VLOOKUP(A10801,EMPRESA!A$2:B$5796,2,FALSE)</f>
        <v>5339</v>
      </c>
    </row>
    <row r="10802" spans="1:5">
      <c r="A10802" t="s">
        <v>819</v>
      </c>
      <c r="B10802" t="str">
        <f t="shared" si="168"/>
        <v>TECNOGRUAS LTDA.</v>
      </c>
      <c r="C10802" t="s">
        <v>807</v>
      </c>
      <c r="D10802">
        <f>VLOOKUP(C10802,RUBRO!A$2:B$935,2)</f>
        <v>86</v>
      </c>
      <c r="E10802">
        <f>VLOOKUP(A10802,EMPRESA!A$2:B$5796,2,FALSE)</f>
        <v>5340</v>
      </c>
    </row>
    <row r="10803" spans="1:5">
      <c r="A10803" t="s">
        <v>1116</v>
      </c>
      <c r="B10803" t="str">
        <f t="shared" si="168"/>
        <v>TECNOLOGIA INTEGRAL S.A.</v>
      </c>
      <c r="C10803" t="s">
        <v>1090</v>
      </c>
      <c r="D10803">
        <f>VLOOKUP(C10803,RUBRO!A$2:B$935,2)</f>
        <v>112</v>
      </c>
      <c r="E10803">
        <f>VLOOKUP(A10803,EMPRESA!A$2:B$5796,2,FALSE)</f>
        <v>5341</v>
      </c>
    </row>
    <row r="10804" spans="1:5">
      <c r="A10804" t="s">
        <v>1116</v>
      </c>
      <c r="B10804" t="str">
        <f t="shared" si="168"/>
        <v>TECNOLOGIA INTEGRAL S.A.</v>
      </c>
      <c r="C10804" t="s">
        <v>4888</v>
      </c>
      <c r="D10804">
        <f>VLOOKUP(C10804,RUBRO!A$2:B$935,2)</f>
        <v>518</v>
      </c>
      <c r="E10804">
        <f>VLOOKUP(A10804,EMPRESA!A$2:B$5796,2,FALSE)</f>
        <v>5341</v>
      </c>
    </row>
    <row r="10805" spans="1:5">
      <c r="A10805" t="s">
        <v>4891</v>
      </c>
      <c r="B10805" t="str">
        <f t="shared" si="168"/>
        <v>TECNOLOGIA Y CONTROL LTDA.</v>
      </c>
      <c r="C10805" t="s">
        <v>4888</v>
      </c>
      <c r="D10805">
        <f>VLOOKUP(C10805,RUBRO!A$2:B$935,2)</f>
        <v>518</v>
      </c>
      <c r="E10805">
        <f>VLOOKUP(A10805,EMPRESA!A$2:B$5796,2,FALSE)</f>
        <v>5342</v>
      </c>
    </row>
    <row r="10806" spans="1:5">
      <c r="A10806" t="s">
        <v>1178</v>
      </c>
      <c r="B10806" t="str">
        <f t="shared" si="168"/>
        <v>TECNOLOGIAS DE INFORMACION Y SEGURIDAD SPA</v>
      </c>
      <c r="C10806" t="s">
        <v>1120</v>
      </c>
      <c r="D10806">
        <f>VLOOKUP(C10806,RUBRO!A$2:B$935,2)</f>
        <v>114</v>
      </c>
      <c r="E10806">
        <f>VLOOKUP(A10806,EMPRESA!A$2:B$5796,2,FALSE)</f>
        <v>5343</v>
      </c>
    </row>
    <row r="10807" spans="1:5">
      <c r="A10807" t="s">
        <v>1178</v>
      </c>
      <c r="B10807" t="str">
        <f t="shared" si="168"/>
        <v>TECNOLOGIAS DE INFORMACION Y SEGURIDAD SPA</v>
      </c>
      <c r="C10807" t="s">
        <v>2250</v>
      </c>
      <c r="D10807">
        <f>VLOOKUP(C10807,RUBRO!A$2:B$935,2)</f>
        <v>253</v>
      </c>
      <c r="E10807">
        <f>VLOOKUP(A10807,EMPRESA!A$2:B$5796,2,FALSE)</f>
        <v>5343</v>
      </c>
    </row>
    <row r="10808" spans="1:5">
      <c r="A10808" t="s">
        <v>1178</v>
      </c>
      <c r="B10808" t="str">
        <f t="shared" si="168"/>
        <v>TECNOLOGIAS DE INFORMACION Y SEGURIDAD SPA</v>
      </c>
      <c r="C10808" t="s">
        <v>6020</v>
      </c>
      <c r="D10808">
        <f>VLOOKUP(C10808,RUBRO!A$2:B$935,2)</f>
        <v>752</v>
      </c>
      <c r="E10808">
        <f>VLOOKUP(A10808,EMPRESA!A$2:B$5796,2,FALSE)</f>
        <v>5343</v>
      </c>
    </row>
    <row r="10809" spans="1:5">
      <c r="A10809" t="s">
        <v>1178</v>
      </c>
      <c r="B10809" t="str">
        <f t="shared" si="168"/>
        <v>TECNOLOGIAS DE INFORMACION Y SEGURIDAD SPA</v>
      </c>
      <c r="C10809" t="s">
        <v>6400</v>
      </c>
      <c r="D10809">
        <f>VLOOKUP(C10809,RUBRO!A$2:B$935,2)</f>
        <v>842</v>
      </c>
      <c r="E10809">
        <f>VLOOKUP(A10809,EMPRESA!A$2:B$5796,2,FALSE)</f>
        <v>5343</v>
      </c>
    </row>
    <row r="10810" spans="1:5">
      <c r="A10810" t="s">
        <v>2980</v>
      </c>
      <c r="B10810" t="str">
        <f t="shared" si="168"/>
        <v>TECNORED S.A.</v>
      </c>
      <c r="C10810" t="s">
        <v>2881</v>
      </c>
      <c r="D10810">
        <f>VLOOKUP(C10810,RUBRO!A$2:B$935,2)</f>
        <v>335</v>
      </c>
      <c r="E10810">
        <f>VLOOKUP(A10810,EMPRESA!A$2:B$5796,2,FALSE)</f>
        <v>5344</v>
      </c>
    </row>
    <row r="10811" spans="1:5">
      <c r="A10811" t="s">
        <v>2980</v>
      </c>
      <c r="B10811" t="str">
        <f t="shared" si="168"/>
        <v>TECNORED S.A.</v>
      </c>
      <c r="C10811" t="s">
        <v>3224</v>
      </c>
      <c r="D10811">
        <f>VLOOKUP(C10811,RUBRO!A$2:B$935,2)</f>
        <v>364</v>
      </c>
      <c r="E10811">
        <f>VLOOKUP(A10811,EMPRESA!A$2:B$5796,2,FALSE)</f>
        <v>5344</v>
      </c>
    </row>
    <row r="10812" spans="1:5">
      <c r="A10812" t="s">
        <v>2980</v>
      </c>
      <c r="B10812" t="str">
        <f t="shared" si="168"/>
        <v>TECNORED S.A.</v>
      </c>
      <c r="C10812" t="s">
        <v>4825</v>
      </c>
      <c r="D10812">
        <f>VLOOKUP(C10812,RUBRO!A$2:B$935,2)</f>
        <v>509</v>
      </c>
      <c r="E10812">
        <f>VLOOKUP(A10812,EMPRESA!A$2:B$5796,2,FALSE)</f>
        <v>5344</v>
      </c>
    </row>
    <row r="10813" spans="1:5">
      <c r="A10813" t="s">
        <v>2980</v>
      </c>
      <c r="B10813" t="str">
        <f t="shared" si="168"/>
        <v>TECNORED S.A.</v>
      </c>
      <c r="C10813" t="s">
        <v>5342</v>
      </c>
      <c r="D10813">
        <f>VLOOKUP(C10813,RUBRO!A$2:B$935,2)</f>
        <v>597</v>
      </c>
      <c r="E10813">
        <f>VLOOKUP(A10813,EMPRESA!A$2:B$5796,2,FALSE)</f>
        <v>5344</v>
      </c>
    </row>
    <row r="10814" spans="1:5">
      <c r="A10814" t="s">
        <v>2980</v>
      </c>
      <c r="B10814" t="str">
        <f t="shared" si="168"/>
        <v>TECNORED S.A.</v>
      </c>
      <c r="C10814" t="s">
        <v>5362</v>
      </c>
      <c r="D10814">
        <f>VLOOKUP(C10814,RUBRO!A$2:B$935,2)</f>
        <v>605</v>
      </c>
      <c r="E10814">
        <f>VLOOKUP(A10814,EMPRESA!A$2:B$5796,2,FALSE)</f>
        <v>5344</v>
      </c>
    </row>
    <row r="10815" spans="1:5">
      <c r="A10815" t="s">
        <v>2980</v>
      </c>
      <c r="B10815" t="str">
        <f t="shared" si="168"/>
        <v>TECNORED S.A.</v>
      </c>
      <c r="C10815" t="s">
        <v>5392</v>
      </c>
      <c r="D10815">
        <f>VLOOKUP(C10815,RUBRO!A$2:B$935,2)</f>
        <v>613</v>
      </c>
      <c r="E10815">
        <f>VLOOKUP(A10815,EMPRESA!A$2:B$5796,2,FALSE)</f>
        <v>5344</v>
      </c>
    </row>
    <row r="10816" spans="1:5">
      <c r="A10816" t="s">
        <v>3172</v>
      </c>
      <c r="B10816" t="str">
        <f t="shared" si="168"/>
        <v>TECNOTAMBORES S.A.</v>
      </c>
      <c r="C10816" t="s">
        <v>3167</v>
      </c>
      <c r="D10816">
        <f>VLOOKUP(C10816,RUBRO!A$2:B$935,2)</f>
        <v>354</v>
      </c>
      <c r="E10816">
        <f>VLOOKUP(A10816,EMPRESA!A$2:B$5796,2,FALSE)</f>
        <v>5345</v>
      </c>
    </row>
    <row r="10817" spans="1:5">
      <c r="A10817" t="s">
        <v>1908</v>
      </c>
      <c r="B10817" t="str">
        <f t="shared" si="168"/>
        <v>TECNOVIAL S.A.</v>
      </c>
      <c r="C10817" t="s">
        <v>1901</v>
      </c>
      <c r="D10817">
        <f>VLOOKUP(C10817,RUBRO!A$2:B$935,2)</f>
        <v>186</v>
      </c>
      <c r="E10817">
        <f>VLOOKUP(A10817,EMPRESA!A$2:B$5796,2,FALSE)</f>
        <v>5346</v>
      </c>
    </row>
    <row r="10818" spans="1:5">
      <c r="A10818" t="s">
        <v>1908</v>
      </c>
      <c r="B10818" t="str">
        <f t="shared" si="168"/>
        <v>TECNOVIAL S.A.</v>
      </c>
      <c r="C10818" t="s">
        <v>6214</v>
      </c>
      <c r="D10818">
        <f>VLOOKUP(C10818,RUBRO!A$2:B$935,2)</f>
        <v>793</v>
      </c>
      <c r="E10818">
        <f>VLOOKUP(A10818,EMPRESA!A$2:B$5796,2,FALSE)</f>
        <v>5346</v>
      </c>
    </row>
    <row r="10819" spans="1:5">
      <c r="A10819" t="s">
        <v>3248</v>
      </c>
      <c r="B10819" t="str">
        <f t="shared" ref="B10819:B10882" si="169">UPPER(A10819)</f>
        <v>TECPROMIN S.A.</v>
      </c>
      <c r="C10819" t="s">
        <v>3246</v>
      </c>
      <c r="D10819">
        <f>VLOOKUP(C10819,RUBRO!A$2:B$935,2)</f>
        <v>368</v>
      </c>
      <c r="E10819">
        <f>VLOOKUP(A10819,EMPRESA!A$2:B$5796,2,FALSE)</f>
        <v>5347</v>
      </c>
    </row>
    <row r="10820" spans="1:5">
      <c r="A10820" t="s">
        <v>3228</v>
      </c>
      <c r="B10820" t="str">
        <f t="shared" si="169"/>
        <v>TECSIS LTDA.</v>
      </c>
      <c r="C10820" t="s">
        <v>3224</v>
      </c>
      <c r="D10820">
        <f>VLOOKUP(C10820,RUBRO!A$2:B$935,2)</f>
        <v>364</v>
      </c>
      <c r="E10820">
        <f>VLOOKUP(A10820,EMPRESA!A$2:B$5796,2,FALSE)</f>
        <v>5348</v>
      </c>
    </row>
    <row r="10821" spans="1:5">
      <c r="A10821" t="s">
        <v>3228</v>
      </c>
      <c r="B10821" t="str">
        <f t="shared" si="169"/>
        <v>TECSIS LTDA.</v>
      </c>
      <c r="C10821" t="s">
        <v>3249</v>
      </c>
      <c r="D10821">
        <f>VLOOKUP(C10821,RUBRO!A$2:B$935,2)</f>
        <v>369</v>
      </c>
      <c r="E10821">
        <f>VLOOKUP(A10821,EMPRESA!A$2:B$5796,2,FALSE)</f>
        <v>5348</v>
      </c>
    </row>
    <row r="10822" spans="1:5">
      <c r="A10822" t="s">
        <v>3228</v>
      </c>
      <c r="B10822" t="str">
        <f t="shared" si="169"/>
        <v>TECSIS LTDA.</v>
      </c>
      <c r="C10822" t="s">
        <v>3250</v>
      </c>
      <c r="D10822">
        <f>VLOOKUP(C10822,RUBRO!A$2:B$935,2)</f>
        <v>370</v>
      </c>
      <c r="E10822">
        <f>VLOOKUP(A10822,EMPRESA!A$2:B$5796,2,FALSE)</f>
        <v>5348</v>
      </c>
    </row>
    <row r="10823" spans="1:5">
      <c r="A10823" t="s">
        <v>3228</v>
      </c>
      <c r="B10823" t="str">
        <f t="shared" si="169"/>
        <v>TECSIS LTDA.</v>
      </c>
      <c r="C10823" t="s">
        <v>4627</v>
      </c>
      <c r="D10823">
        <f>VLOOKUP(C10823,RUBRO!A$2:B$935,2)</f>
        <v>488</v>
      </c>
      <c r="E10823">
        <f>VLOOKUP(A10823,EMPRESA!A$2:B$5796,2,FALSE)</f>
        <v>5348</v>
      </c>
    </row>
    <row r="10824" spans="1:5">
      <c r="A10824" t="s">
        <v>3228</v>
      </c>
      <c r="B10824" t="str">
        <f t="shared" si="169"/>
        <v>TECSIS LTDA.</v>
      </c>
      <c r="C10824" t="s">
        <v>4888</v>
      </c>
      <c r="D10824">
        <f>VLOOKUP(C10824,RUBRO!A$2:B$935,2)</f>
        <v>518</v>
      </c>
      <c r="E10824">
        <f>VLOOKUP(A10824,EMPRESA!A$2:B$5796,2,FALSE)</f>
        <v>5348</v>
      </c>
    </row>
    <row r="10825" spans="1:5">
      <c r="A10825" t="s">
        <v>3228</v>
      </c>
      <c r="B10825" t="str">
        <f t="shared" si="169"/>
        <v>TECSIS LTDA.</v>
      </c>
      <c r="C10825" t="s">
        <v>5248</v>
      </c>
      <c r="D10825">
        <f>VLOOKUP(C10825,RUBRO!A$2:B$935,2)</f>
        <v>572</v>
      </c>
      <c r="E10825">
        <f>VLOOKUP(A10825,EMPRESA!A$2:B$5796,2,FALSE)</f>
        <v>5348</v>
      </c>
    </row>
    <row r="10826" spans="1:5">
      <c r="A10826" t="s">
        <v>3228</v>
      </c>
      <c r="B10826" t="str">
        <f t="shared" si="169"/>
        <v>TECSIS LTDA.</v>
      </c>
      <c r="C10826" t="s">
        <v>5267</v>
      </c>
      <c r="D10826">
        <f>VLOOKUP(C10826,RUBRO!A$2:B$935,2)</f>
        <v>574</v>
      </c>
      <c r="E10826">
        <f>VLOOKUP(A10826,EMPRESA!A$2:B$5796,2,FALSE)</f>
        <v>5348</v>
      </c>
    </row>
    <row r="10827" spans="1:5">
      <c r="A10827" t="s">
        <v>3228</v>
      </c>
      <c r="B10827" t="str">
        <f t="shared" si="169"/>
        <v>TECSIS LTDA.</v>
      </c>
      <c r="C10827" t="s">
        <v>5275</v>
      </c>
      <c r="D10827">
        <f>VLOOKUP(C10827,RUBRO!A$2:B$935,2)</f>
        <v>575</v>
      </c>
      <c r="E10827">
        <f>VLOOKUP(A10827,EMPRESA!A$2:B$5796,2,FALSE)</f>
        <v>5348</v>
      </c>
    </row>
    <row r="10828" spans="1:5">
      <c r="A10828" t="s">
        <v>3228</v>
      </c>
      <c r="B10828" t="str">
        <f t="shared" si="169"/>
        <v>TECSIS LTDA.</v>
      </c>
      <c r="C10828" t="s">
        <v>5280</v>
      </c>
      <c r="D10828">
        <f>VLOOKUP(C10828,RUBRO!A$2:B$935,2)</f>
        <v>576</v>
      </c>
      <c r="E10828">
        <f>VLOOKUP(A10828,EMPRESA!A$2:B$5796,2,FALSE)</f>
        <v>5348</v>
      </c>
    </row>
    <row r="10829" spans="1:5">
      <c r="A10829" t="s">
        <v>3228</v>
      </c>
      <c r="B10829" t="str">
        <f t="shared" si="169"/>
        <v>TECSIS LTDA.</v>
      </c>
      <c r="C10829" t="s">
        <v>5293</v>
      </c>
      <c r="D10829">
        <f>VLOOKUP(C10829,RUBRO!A$2:B$935,2)</f>
        <v>577</v>
      </c>
      <c r="E10829">
        <f>VLOOKUP(A10829,EMPRESA!A$2:B$5796,2,FALSE)</f>
        <v>5348</v>
      </c>
    </row>
    <row r="10830" spans="1:5">
      <c r="A10830" t="s">
        <v>3228</v>
      </c>
      <c r="B10830" t="str">
        <f t="shared" si="169"/>
        <v>TECSIS LTDA.</v>
      </c>
      <c r="C10830" t="s">
        <v>5295</v>
      </c>
      <c r="D10830">
        <f>VLOOKUP(C10830,RUBRO!A$2:B$935,2)</f>
        <v>578</v>
      </c>
      <c r="E10830">
        <f>VLOOKUP(A10830,EMPRESA!A$2:B$5796,2,FALSE)</f>
        <v>5348</v>
      </c>
    </row>
    <row r="10831" spans="1:5">
      <c r="A10831" t="s">
        <v>3228</v>
      </c>
      <c r="B10831" t="str">
        <f t="shared" si="169"/>
        <v>TECSIS LTDA.</v>
      </c>
      <c r="C10831" t="s">
        <v>5362</v>
      </c>
      <c r="D10831">
        <f>VLOOKUP(C10831,RUBRO!A$2:B$935,2)</f>
        <v>605</v>
      </c>
      <c r="E10831">
        <f>VLOOKUP(A10831,EMPRESA!A$2:B$5796,2,FALSE)</f>
        <v>5348</v>
      </c>
    </row>
    <row r="10832" spans="1:5">
      <c r="A10832" t="s">
        <v>1909</v>
      </c>
      <c r="B10832" t="str">
        <f t="shared" si="169"/>
        <v>TECVAL S.A.</v>
      </c>
      <c r="C10832" t="s">
        <v>1901</v>
      </c>
      <c r="D10832">
        <f>VLOOKUP(C10832,RUBRO!A$2:B$935,2)</f>
        <v>186</v>
      </c>
      <c r="E10832">
        <f>VLOOKUP(A10832,EMPRESA!A$2:B$5796,2,FALSE)</f>
        <v>5349</v>
      </c>
    </row>
    <row r="10833" spans="1:5">
      <c r="A10833" t="s">
        <v>1909</v>
      </c>
      <c r="B10833" t="str">
        <f t="shared" si="169"/>
        <v>TECVAL S.A.</v>
      </c>
      <c r="C10833" t="s">
        <v>3774</v>
      </c>
      <c r="D10833">
        <f>VLOOKUP(C10833,RUBRO!A$2:B$935,2)</f>
        <v>434</v>
      </c>
      <c r="E10833">
        <f>VLOOKUP(A10833,EMPRESA!A$2:B$5796,2,FALSE)</f>
        <v>5349</v>
      </c>
    </row>
    <row r="10834" spans="1:5">
      <c r="A10834" t="s">
        <v>1909</v>
      </c>
      <c r="B10834" t="str">
        <f t="shared" si="169"/>
        <v>TECVAL S.A.</v>
      </c>
      <c r="C10834" t="s">
        <v>4627</v>
      </c>
      <c r="D10834">
        <f>VLOOKUP(C10834,RUBRO!A$2:B$935,2)</f>
        <v>488</v>
      </c>
      <c r="E10834">
        <f>VLOOKUP(A10834,EMPRESA!A$2:B$5796,2,FALSE)</f>
        <v>5349</v>
      </c>
    </row>
    <row r="10835" spans="1:5">
      <c r="A10835" t="s">
        <v>1909</v>
      </c>
      <c r="B10835" t="str">
        <f t="shared" si="169"/>
        <v>TECVAL S.A.</v>
      </c>
      <c r="C10835" t="s">
        <v>6700</v>
      </c>
      <c r="D10835">
        <f>VLOOKUP(C10835,RUBRO!A$2:B$935,2)</f>
        <v>922</v>
      </c>
      <c r="E10835">
        <f>VLOOKUP(A10835,EMPRESA!A$2:B$5796,2,FALSE)</f>
        <v>5349</v>
      </c>
    </row>
    <row r="10836" spans="1:5">
      <c r="A10836" t="s">
        <v>874</v>
      </c>
      <c r="B10836" t="str">
        <f t="shared" si="169"/>
        <v>TEGA INDUSTRIES CHILE SPA</v>
      </c>
      <c r="C10836" t="s">
        <v>861</v>
      </c>
      <c r="D10836">
        <f>VLOOKUP(C10836,RUBRO!A$2:B$935,2)</f>
        <v>93</v>
      </c>
      <c r="E10836">
        <f>VLOOKUP(A10836,EMPRESA!A$2:B$5796,2,FALSE)</f>
        <v>5350</v>
      </c>
    </row>
    <row r="10837" spans="1:5">
      <c r="A10837" t="s">
        <v>874</v>
      </c>
      <c r="B10837" t="str">
        <f t="shared" si="169"/>
        <v>TEGA INDUSTRIES CHILE SPA</v>
      </c>
      <c r="C10837" t="s">
        <v>883</v>
      </c>
      <c r="D10837">
        <f>VLOOKUP(C10837,RUBRO!A$2:B$935,2)</f>
        <v>95</v>
      </c>
      <c r="E10837">
        <f>VLOOKUP(A10837,EMPRESA!A$2:B$5796,2,FALSE)</f>
        <v>5350</v>
      </c>
    </row>
    <row r="10838" spans="1:5">
      <c r="A10838" t="s">
        <v>874</v>
      </c>
      <c r="B10838" t="str">
        <f t="shared" si="169"/>
        <v>TEGA INDUSTRIES CHILE SPA</v>
      </c>
      <c r="C10838" t="s">
        <v>1901</v>
      </c>
      <c r="D10838">
        <f>VLOOKUP(C10838,RUBRO!A$2:B$935,2)</f>
        <v>186</v>
      </c>
      <c r="E10838">
        <f>VLOOKUP(A10838,EMPRESA!A$2:B$5796,2,FALSE)</f>
        <v>5350</v>
      </c>
    </row>
    <row r="10839" spans="1:5">
      <c r="A10839" t="s">
        <v>874</v>
      </c>
      <c r="B10839" t="str">
        <f t="shared" si="169"/>
        <v>TEGA INDUSTRIES CHILE SPA</v>
      </c>
      <c r="C10839" t="s">
        <v>3246</v>
      </c>
      <c r="D10839">
        <f>VLOOKUP(C10839,RUBRO!A$2:B$935,2)</f>
        <v>368</v>
      </c>
      <c r="E10839">
        <f>VLOOKUP(A10839,EMPRESA!A$2:B$5796,2,FALSE)</f>
        <v>5350</v>
      </c>
    </row>
    <row r="10840" spans="1:5">
      <c r="A10840" t="s">
        <v>874</v>
      </c>
      <c r="B10840" t="str">
        <f t="shared" si="169"/>
        <v>TEGA INDUSTRIES CHILE SPA</v>
      </c>
      <c r="C10840" t="s">
        <v>5295</v>
      </c>
      <c r="D10840">
        <f>VLOOKUP(C10840,RUBRO!A$2:B$935,2)</f>
        <v>578</v>
      </c>
      <c r="E10840">
        <f>VLOOKUP(A10840,EMPRESA!A$2:B$5796,2,FALSE)</f>
        <v>5350</v>
      </c>
    </row>
    <row r="10841" spans="1:5">
      <c r="A10841" t="s">
        <v>874</v>
      </c>
      <c r="B10841" t="str">
        <f t="shared" si="169"/>
        <v>TEGA INDUSTRIES CHILE SPA</v>
      </c>
      <c r="C10841" t="s">
        <v>6101</v>
      </c>
      <c r="D10841">
        <f>VLOOKUP(C10841,RUBRO!A$2:B$935,2)</f>
        <v>769</v>
      </c>
      <c r="E10841">
        <f>VLOOKUP(A10841,EMPRESA!A$2:B$5796,2,FALSE)</f>
        <v>5350</v>
      </c>
    </row>
    <row r="10842" spans="1:5">
      <c r="A10842" t="s">
        <v>874</v>
      </c>
      <c r="B10842" t="str">
        <f t="shared" si="169"/>
        <v>TEGA INDUSTRIES CHILE SPA</v>
      </c>
      <c r="C10842" t="s">
        <v>6379</v>
      </c>
      <c r="D10842">
        <f>VLOOKUP(C10842,RUBRO!A$2:B$935,2)</f>
        <v>836</v>
      </c>
      <c r="E10842">
        <f>VLOOKUP(A10842,EMPRESA!A$2:B$5796,2,FALSE)</f>
        <v>5350</v>
      </c>
    </row>
    <row r="10843" spans="1:5">
      <c r="A10843" t="s">
        <v>1898</v>
      </c>
      <c r="B10843" t="str">
        <f t="shared" si="169"/>
        <v>TEHMCO S.A.</v>
      </c>
      <c r="C10843" t="s">
        <v>1895</v>
      </c>
      <c r="D10843">
        <f>VLOOKUP(C10843,RUBRO!A$2:B$935,2)</f>
        <v>185</v>
      </c>
      <c r="E10843">
        <f>VLOOKUP(A10843,EMPRESA!A$2:B$5796,2,FALSE)</f>
        <v>5351</v>
      </c>
    </row>
    <row r="10844" spans="1:5">
      <c r="A10844" t="s">
        <v>1898</v>
      </c>
      <c r="B10844" t="str">
        <f t="shared" si="169"/>
        <v>TEHMCO S.A.</v>
      </c>
      <c r="C10844" t="s">
        <v>3771</v>
      </c>
      <c r="D10844">
        <f>VLOOKUP(C10844,RUBRO!A$2:B$935,2)</f>
        <v>433</v>
      </c>
      <c r="E10844">
        <f>VLOOKUP(A10844,EMPRESA!A$2:B$5796,2,FALSE)</f>
        <v>5351</v>
      </c>
    </row>
    <row r="10845" spans="1:5">
      <c r="A10845" t="s">
        <v>1898</v>
      </c>
      <c r="B10845" t="str">
        <f t="shared" si="169"/>
        <v>TEHMCO S.A.</v>
      </c>
      <c r="C10845" t="s">
        <v>6100</v>
      </c>
      <c r="D10845">
        <f>VLOOKUP(C10845,RUBRO!A$2:B$935,2)</f>
        <v>768</v>
      </c>
      <c r="E10845">
        <f>VLOOKUP(A10845,EMPRESA!A$2:B$5796,2,FALSE)</f>
        <v>5351</v>
      </c>
    </row>
    <row r="10846" spans="1:5">
      <c r="A10846" t="s">
        <v>1898</v>
      </c>
      <c r="B10846" t="str">
        <f t="shared" si="169"/>
        <v>TEHMCO S.A.</v>
      </c>
      <c r="C10846" t="s">
        <v>6662</v>
      </c>
      <c r="D10846">
        <f>VLOOKUP(C10846,RUBRO!A$2:B$935,2)</f>
        <v>925</v>
      </c>
      <c r="E10846">
        <f>VLOOKUP(A10846,EMPRESA!A$2:B$5796,2,FALSE)</f>
        <v>5351</v>
      </c>
    </row>
    <row r="10847" spans="1:5">
      <c r="A10847" t="s">
        <v>875</v>
      </c>
      <c r="B10847" t="str">
        <f t="shared" si="169"/>
        <v>TEIXIDO SOCIEDAD LTDA.</v>
      </c>
      <c r="C10847" t="s">
        <v>861</v>
      </c>
      <c r="D10847">
        <f>VLOOKUP(C10847,RUBRO!A$2:B$935,2)</f>
        <v>93</v>
      </c>
      <c r="E10847">
        <f>VLOOKUP(A10847,EMPRESA!A$2:B$5796,2,FALSE)</f>
        <v>5352</v>
      </c>
    </row>
    <row r="10848" spans="1:5">
      <c r="A10848" t="s">
        <v>4470</v>
      </c>
      <c r="B10848" t="str">
        <f t="shared" si="169"/>
        <v>TEJIDOS COVENTRY</v>
      </c>
      <c r="C10848" t="s">
        <v>4453</v>
      </c>
      <c r="D10848">
        <f>VLOOKUP(C10848,RUBRO!A$2:B$935,2)</f>
        <v>477</v>
      </c>
      <c r="E10848">
        <f>VLOOKUP(A10848,EMPRESA!A$2:B$5796,2,FALSE)</f>
        <v>5353</v>
      </c>
    </row>
    <row r="10849" spans="1:5">
      <c r="A10849" t="s">
        <v>4471</v>
      </c>
      <c r="B10849" t="str">
        <f t="shared" si="169"/>
        <v>TEJIDOS GRISSU S.A.</v>
      </c>
      <c r="C10849" t="s">
        <v>4453</v>
      </c>
      <c r="D10849">
        <f>VLOOKUP(C10849,RUBRO!A$2:B$935,2)</f>
        <v>477</v>
      </c>
      <c r="E10849">
        <f>VLOOKUP(A10849,EMPRESA!A$2:B$5796,2,FALSE)</f>
        <v>5354</v>
      </c>
    </row>
    <row r="10850" spans="1:5">
      <c r="A10850" t="s">
        <v>4472</v>
      </c>
      <c r="B10850" t="str">
        <f t="shared" si="169"/>
        <v>TEJIDOS HELEN JADUE</v>
      </c>
      <c r="C10850" t="s">
        <v>4453</v>
      </c>
      <c r="D10850">
        <f>VLOOKUP(C10850,RUBRO!A$2:B$935,2)</f>
        <v>477</v>
      </c>
      <c r="E10850">
        <f>VLOOKUP(A10850,EMPRESA!A$2:B$5796,2,FALSE)</f>
        <v>5355</v>
      </c>
    </row>
    <row r="10851" spans="1:5">
      <c r="A10851" t="s">
        <v>6169</v>
      </c>
      <c r="B10851" t="str">
        <f t="shared" si="169"/>
        <v>TEJIDOS SAILOR</v>
      </c>
      <c r="C10851" t="s">
        <v>6165</v>
      </c>
      <c r="D10851">
        <f>VLOOKUP(C10851,RUBRO!A$2:B$935,2)</f>
        <v>780</v>
      </c>
      <c r="E10851">
        <f>VLOOKUP(A10851,EMPRESA!A$2:B$5796,2,FALSE)</f>
        <v>5356</v>
      </c>
    </row>
    <row r="10852" spans="1:5">
      <c r="A10852" t="s">
        <v>6169</v>
      </c>
      <c r="B10852" t="str">
        <f t="shared" si="169"/>
        <v>TEJIDOS SAILOR</v>
      </c>
      <c r="C10852" t="s">
        <v>6170</v>
      </c>
      <c r="D10852">
        <f>VLOOKUP(C10852,RUBRO!A$2:B$935,2)</f>
        <v>781</v>
      </c>
      <c r="E10852">
        <f>VLOOKUP(A10852,EMPRESA!A$2:B$5796,2,FALSE)</f>
        <v>5356</v>
      </c>
    </row>
    <row r="10853" spans="1:5">
      <c r="A10853" t="s">
        <v>4473</v>
      </c>
      <c r="B10853" t="str">
        <f t="shared" si="169"/>
        <v>TEJIDOS TIPY TOWN LTDA.</v>
      </c>
      <c r="C10853" t="s">
        <v>4453</v>
      </c>
      <c r="D10853">
        <f>VLOOKUP(C10853,RUBRO!A$2:B$935,2)</f>
        <v>477</v>
      </c>
      <c r="E10853">
        <f>VLOOKUP(A10853,EMPRESA!A$2:B$5796,2,FALSE)</f>
        <v>5357</v>
      </c>
    </row>
    <row r="10854" spans="1:5">
      <c r="A10854" t="s">
        <v>4474</v>
      </c>
      <c r="B10854" t="str">
        <f t="shared" si="169"/>
        <v>TEJIDOS TRENZATEX LTDA.</v>
      </c>
      <c r="C10854" t="s">
        <v>4453</v>
      </c>
      <c r="D10854">
        <f>VLOOKUP(C10854,RUBRO!A$2:B$935,2)</f>
        <v>477</v>
      </c>
      <c r="E10854">
        <f>VLOOKUP(A10854,EMPRESA!A$2:B$5796,2,FALSE)</f>
        <v>5358</v>
      </c>
    </row>
    <row r="10855" spans="1:5">
      <c r="A10855" t="s">
        <v>4474</v>
      </c>
      <c r="B10855" t="str">
        <f t="shared" si="169"/>
        <v>TEJIDOS TRENZATEX LTDA.</v>
      </c>
      <c r="C10855" t="s">
        <v>6475</v>
      </c>
      <c r="D10855">
        <f>VLOOKUP(C10855,RUBRO!A$2:B$935,2)</f>
        <v>876</v>
      </c>
      <c r="E10855">
        <f>VLOOKUP(A10855,EMPRESA!A$2:B$5796,2,FALSE)</f>
        <v>5358</v>
      </c>
    </row>
    <row r="10856" spans="1:5">
      <c r="A10856" t="s">
        <v>4475</v>
      </c>
      <c r="B10856" t="str">
        <f t="shared" si="169"/>
        <v>TEJIDOS YORDALL</v>
      </c>
      <c r="C10856" t="s">
        <v>4453</v>
      </c>
      <c r="D10856">
        <f>VLOOKUP(C10856,RUBRO!A$2:B$935,2)</f>
        <v>477</v>
      </c>
      <c r="E10856">
        <f>VLOOKUP(A10856,EMPRESA!A$2:B$5796,2,FALSE)</f>
        <v>5359</v>
      </c>
    </row>
    <row r="10857" spans="1:5">
      <c r="A10857" t="s">
        <v>4475</v>
      </c>
      <c r="B10857" t="str">
        <f t="shared" si="169"/>
        <v>TEJIDOS YORDALL</v>
      </c>
      <c r="C10857" t="s">
        <v>6184</v>
      </c>
      <c r="D10857">
        <f>VLOOKUP(C10857,RUBRO!A$2:B$935,2)</f>
        <v>783</v>
      </c>
      <c r="E10857">
        <f>VLOOKUP(A10857,EMPRESA!A$2:B$5796,2,FALSE)</f>
        <v>5359</v>
      </c>
    </row>
    <row r="10858" spans="1:5">
      <c r="A10858" t="s">
        <v>4475</v>
      </c>
      <c r="B10858" t="str">
        <f t="shared" si="169"/>
        <v>TEJIDOS YORDALL</v>
      </c>
      <c r="C10858" t="s">
        <v>6475</v>
      </c>
      <c r="D10858">
        <f>VLOOKUP(C10858,RUBRO!A$2:B$935,2)</f>
        <v>876</v>
      </c>
      <c r="E10858">
        <f>VLOOKUP(A10858,EMPRESA!A$2:B$5796,2,FALSE)</f>
        <v>5359</v>
      </c>
    </row>
    <row r="10859" spans="1:5">
      <c r="A10859" t="s">
        <v>974</v>
      </c>
      <c r="B10859" t="str">
        <f t="shared" si="169"/>
        <v>TEKA CHILE S.A.</v>
      </c>
      <c r="C10859" t="s">
        <v>927</v>
      </c>
      <c r="D10859">
        <f>VLOOKUP(C10859,RUBRO!A$2:B$935,2)</f>
        <v>98</v>
      </c>
      <c r="E10859">
        <f>VLOOKUP(A10859,EMPRESA!A$2:B$5796,2,FALSE)</f>
        <v>5360</v>
      </c>
    </row>
    <row r="10860" spans="1:5">
      <c r="A10860" t="s">
        <v>974</v>
      </c>
      <c r="B10860" t="str">
        <f t="shared" si="169"/>
        <v>TEKA CHILE S.A.</v>
      </c>
      <c r="C10860" t="s">
        <v>4627</v>
      </c>
      <c r="D10860">
        <f>VLOOKUP(C10860,RUBRO!A$2:B$935,2)</f>
        <v>488</v>
      </c>
      <c r="E10860">
        <f>VLOOKUP(A10860,EMPRESA!A$2:B$5796,2,FALSE)</f>
        <v>5360</v>
      </c>
    </row>
    <row r="10861" spans="1:5">
      <c r="A10861" t="s">
        <v>974</v>
      </c>
      <c r="B10861" t="str">
        <f t="shared" si="169"/>
        <v>TEKA CHILE S.A.</v>
      </c>
      <c r="C10861" t="s">
        <v>5036</v>
      </c>
      <c r="D10861">
        <f>VLOOKUP(C10861,RUBRO!A$2:B$935,2)</f>
        <v>538</v>
      </c>
      <c r="E10861">
        <f>VLOOKUP(A10861,EMPRESA!A$2:B$5796,2,FALSE)</f>
        <v>5360</v>
      </c>
    </row>
    <row r="10862" spans="1:5">
      <c r="A10862" t="s">
        <v>974</v>
      </c>
      <c r="B10862" t="str">
        <f t="shared" si="169"/>
        <v>TEKA CHILE S.A.</v>
      </c>
      <c r="C10862" t="s">
        <v>5365</v>
      </c>
      <c r="D10862">
        <f>VLOOKUP(C10862,RUBRO!A$2:B$935,2)</f>
        <v>606</v>
      </c>
      <c r="E10862">
        <f>VLOOKUP(A10862,EMPRESA!A$2:B$5796,2,FALSE)</f>
        <v>5360</v>
      </c>
    </row>
    <row r="10863" spans="1:5">
      <c r="A10863" t="s">
        <v>1639</v>
      </c>
      <c r="B10863" t="str">
        <f t="shared" si="169"/>
        <v>TEKKROM LTDA.</v>
      </c>
      <c r="C10863" t="s">
        <v>1640</v>
      </c>
      <c r="D10863">
        <f>VLOOKUP(C10863,RUBRO!A$2:B$935,2)</f>
        <v>176</v>
      </c>
      <c r="E10863">
        <f>VLOOKUP(A10863,EMPRESA!A$2:B$5796,2,FALSE)</f>
        <v>5361</v>
      </c>
    </row>
    <row r="10864" spans="1:5">
      <c r="A10864" t="s">
        <v>1639</v>
      </c>
      <c r="B10864" t="str">
        <f t="shared" si="169"/>
        <v>TEKKROM LTDA.</v>
      </c>
      <c r="C10864" t="s">
        <v>2695</v>
      </c>
      <c r="D10864">
        <f>VLOOKUP(C10864,RUBRO!A$2:B$935,2)</f>
        <v>310</v>
      </c>
      <c r="E10864">
        <f>VLOOKUP(A10864,EMPRESA!A$2:B$5796,2,FALSE)</f>
        <v>5361</v>
      </c>
    </row>
    <row r="10865" spans="1:5">
      <c r="A10865" t="s">
        <v>1639</v>
      </c>
      <c r="B10865" t="str">
        <f t="shared" si="169"/>
        <v>TEKKROM LTDA.</v>
      </c>
      <c r="C10865" t="s">
        <v>2737</v>
      </c>
      <c r="D10865">
        <f>VLOOKUP(C10865,RUBRO!A$2:B$935,2)</f>
        <v>319</v>
      </c>
      <c r="E10865">
        <f>VLOOKUP(A10865,EMPRESA!A$2:B$5796,2,FALSE)</f>
        <v>5361</v>
      </c>
    </row>
    <row r="10866" spans="1:5">
      <c r="A10866" t="s">
        <v>1639</v>
      </c>
      <c r="B10866" t="str">
        <f t="shared" si="169"/>
        <v>TEKKROM LTDA.</v>
      </c>
      <c r="C10866" t="s">
        <v>2770</v>
      </c>
      <c r="D10866">
        <f>VLOOKUP(C10866,RUBRO!A$2:B$935,2)</f>
        <v>326</v>
      </c>
      <c r="E10866">
        <f>VLOOKUP(A10866,EMPRESA!A$2:B$5796,2,FALSE)</f>
        <v>5361</v>
      </c>
    </row>
    <row r="10867" spans="1:5">
      <c r="A10867" t="s">
        <v>1639</v>
      </c>
      <c r="B10867" t="str">
        <f t="shared" si="169"/>
        <v>TEKKROM LTDA.</v>
      </c>
      <c r="C10867" t="s">
        <v>3082</v>
      </c>
      <c r="D10867">
        <f>VLOOKUP(C10867,RUBRO!A$2:B$935,2)</f>
        <v>341</v>
      </c>
      <c r="E10867">
        <f>VLOOKUP(A10867,EMPRESA!A$2:B$5796,2,FALSE)</f>
        <v>5361</v>
      </c>
    </row>
    <row r="10868" spans="1:5">
      <c r="A10868" t="s">
        <v>1639</v>
      </c>
      <c r="B10868" t="str">
        <f t="shared" si="169"/>
        <v>TEKKROM LTDA.</v>
      </c>
      <c r="C10868" t="s">
        <v>3395</v>
      </c>
      <c r="D10868">
        <f>VLOOKUP(C10868,RUBRO!A$2:B$935,2)</f>
        <v>403</v>
      </c>
      <c r="E10868">
        <f>VLOOKUP(A10868,EMPRESA!A$2:B$5796,2,FALSE)</f>
        <v>5361</v>
      </c>
    </row>
    <row r="10869" spans="1:5">
      <c r="A10869" t="s">
        <v>1639</v>
      </c>
      <c r="B10869" t="str">
        <f t="shared" si="169"/>
        <v>TEKKROM LTDA.</v>
      </c>
      <c r="C10869" t="s">
        <v>3795</v>
      </c>
      <c r="D10869">
        <f>VLOOKUP(C10869,RUBRO!A$2:B$935,2)</f>
        <v>444</v>
      </c>
      <c r="E10869">
        <f>VLOOKUP(A10869,EMPRESA!A$2:B$5796,2,FALSE)</f>
        <v>5361</v>
      </c>
    </row>
    <row r="10870" spans="1:5">
      <c r="A10870" t="s">
        <v>1639</v>
      </c>
      <c r="B10870" t="str">
        <f t="shared" si="169"/>
        <v>TEKKROM LTDA.</v>
      </c>
      <c r="C10870" t="s">
        <v>3921</v>
      </c>
      <c r="D10870">
        <f>VLOOKUP(C10870,RUBRO!A$2:B$935,2)</f>
        <v>463</v>
      </c>
      <c r="E10870">
        <f>VLOOKUP(A10870,EMPRESA!A$2:B$5796,2,FALSE)</f>
        <v>5361</v>
      </c>
    </row>
    <row r="10871" spans="1:5">
      <c r="A10871" t="s">
        <v>1639</v>
      </c>
      <c r="B10871" t="str">
        <f t="shared" si="169"/>
        <v>TEKKROM LTDA.</v>
      </c>
      <c r="C10871" t="s">
        <v>4394</v>
      </c>
      <c r="D10871">
        <f>VLOOKUP(C10871,RUBRO!A$2:B$935,2)</f>
        <v>467</v>
      </c>
      <c r="E10871">
        <f>VLOOKUP(A10871,EMPRESA!A$2:B$5796,2,FALSE)</f>
        <v>5361</v>
      </c>
    </row>
    <row r="10872" spans="1:5">
      <c r="A10872" t="s">
        <v>1639</v>
      </c>
      <c r="B10872" t="str">
        <f t="shared" si="169"/>
        <v>TEKKROM LTDA.</v>
      </c>
      <c r="C10872" t="s">
        <v>4700</v>
      </c>
      <c r="D10872">
        <f>VLOOKUP(C10872,RUBRO!A$2:B$935,2)</f>
        <v>489</v>
      </c>
      <c r="E10872">
        <f>VLOOKUP(A10872,EMPRESA!A$2:B$5796,2,FALSE)</f>
        <v>5361</v>
      </c>
    </row>
    <row r="10873" spans="1:5">
      <c r="A10873" t="s">
        <v>1639</v>
      </c>
      <c r="B10873" t="str">
        <f t="shared" si="169"/>
        <v>TEKKROM LTDA.</v>
      </c>
      <c r="C10873" t="s">
        <v>4740</v>
      </c>
      <c r="D10873">
        <f>VLOOKUP(C10873,RUBRO!A$2:B$935,2)</f>
        <v>492</v>
      </c>
      <c r="E10873">
        <f>VLOOKUP(A10873,EMPRESA!A$2:B$5796,2,FALSE)</f>
        <v>5361</v>
      </c>
    </row>
    <row r="10874" spans="1:5">
      <c r="A10874" t="s">
        <v>1639</v>
      </c>
      <c r="B10874" t="str">
        <f t="shared" si="169"/>
        <v>TEKKROM LTDA.</v>
      </c>
      <c r="C10874" t="s">
        <v>4741</v>
      </c>
      <c r="D10874">
        <f>VLOOKUP(C10874,RUBRO!A$2:B$935,2)</f>
        <v>493</v>
      </c>
      <c r="E10874">
        <f>VLOOKUP(A10874,EMPRESA!A$2:B$5796,2,FALSE)</f>
        <v>5361</v>
      </c>
    </row>
    <row r="10875" spans="1:5">
      <c r="A10875" t="s">
        <v>1639</v>
      </c>
      <c r="B10875" t="str">
        <f t="shared" si="169"/>
        <v>TEKKROM LTDA.</v>
      </c>
      <c r="C10875" t="s">
        <v>5727</v>
      </c>
      <c r="D10875">
        <f>VLOOKUP(C10875,RUBRO!A$2:B$935,2)</f>
        <v>690</v>
      </c>
      <c r="E10875">
        <f>VLOOKUP(A10875,EMPRESA!A$2:B$5796,2,FALSE)</f>
        <v>5361</v>
      </c>
    </row>
    <row r="10876" spans="1:5">
      <c r="A10876" t="s">
        <v>1639</v>
      </c>
      <c r="B10876" t="str">
        <f t="shared" si="169"/>
        <v>TEKKROM LTDA.</v>
      </c>
      <c r="C10876" t="s">
        <v>6309</v>
      </c>
      <c r="D10876">
        <f>VLOOKUP(C10876,RUBRO!A$2:B$935,2)</f>
        <v>820</v>
      </c>
      <c r="E10876">
        <f>VLOOKUP(A10876,EMPRESA!A$2:B$5796,2,FALSE)</f>
        <v>5361</v>
      </c>
    </row>
    <row r="10877" spans="1:5">
      <c r="A10877" t="s">
        <v>1639</v>
      </c>
      <c r="B10877" t="str">
        <f t="shared" si="169"/>
        <v>TEKKROM LTDA.</v>
      </c>
      <c r="C10877" t="s">
        <v>6461</v>
      </c>
      <c r="D10877">
        <f>VLOOKUP(C10877,RUBRO!A$2:B$935,2)</f>
        <v>867</v>
      </c>
      <c r="E10877">
        <f>VLOOKUP(A10877,EMPRESA!A$2:B$5796,2,FALSE)</f>
        <v>5361</v>
      </c>
    </row>
    <row r="10878" spans="1:5">
      <c r="A10878" t="s">
        <v>6411</v>
      </c>
      <c r="B10878" t="str">
        <f t="shared" si="169"/>
        <v>TEKNOFAS S.A.</v>
      </c>
      <c r="C10878" t="s">
        <v>6409</v>
      </c>
      <c r="D10878">
        <f>VLOOKUP(C10878,RUBRO!A$2:B$935,2)</f>
        <v>845</v>
      </c>
      <c r="E10878">
        <f>VLOOKUP(A10878,EMPRESA!A$2:B$5796,2,FALSE)</f>
        <v>5362</v>
      </c>
    </row>
    <row r="10879" spans="1:5">
      <c r="A10879" t="s">
        <v>6411</v>
      </c>
      <c r="B10879" t="str">
        <f t="shared" si="169"/>
        <v>TEKNOFAS S.A.</v>
      </c>
      <c r="C10879" t="s">
        <v>6450</v>
      </c>
      <c r="D10879">
        <f>VLOOKUP(C10879,RUBRO!A$2:B$935,2)</f>
        <v>861</v>
      </c>
      <c r="E10879">
        <f>VLOOKUP(A10879,EMPRESA!A$2:B$5796,2,FALSE)</f>
        <v>5362</v>
      </c>
    </row>
    <row r="10880" spans="1:5">
      <c r="A10880" t="s">
        <v>1316</v>
      </c>
      <c r="B10880" t="str">
        <f t="shared" si="169"/>
        <v>TEKNOS CHILE S.A.</v>
      </c>
      <c r="C10880" t="s">
        <v>1310</v>
      </c>
      <c r="D10880">
        <f>VLOOKUP(C10880,RUBRO!A$2:B$935,2)</f>
        <v>118</v>
      </c>
      <c r="E10880">
        <f>VLOOKUP(A10880,EMPRESA!A$2:B$5796,2,FALSE)</f>
        <v>5363</v>
      </c>
    </row>
    <row r="10881" spans="1:5">
      <c r="A10881" t="s">
        <v>1316</v>
      </c>
      <c r="B10881" t="str">
        <f t="shared" si="169"/>
        <v>TEKNOS CHILE S.A.</v>
      </c>
      <c r="C10881" t="s">
        <v>2077</v>
      </c>
      <c r="D10881">
        <f>VLOOKUP(C10881,RUBRO!A$2:B$935,2)</f>
        <v>232</v>
      </c>
      <c r="E10881">
        <f>VLOOKUP(A10881,EMPRESA!A$2:B$5796,2,FALSE)</f>
        <v>5363</v>
      </c>
    </row>
    <row r="10882" spans="1:5">
      <c r="A10882" t="s">
        <v>1316</v>
      </c>
      <c r="B10882" t="str">
        <f t="shared" si="169"/>
        <v>TEKNOS CHILE S.A.</v>
      </c>
      <c r="C10882" t="s">
        <v>2307</v>
      </c>
      <c r="D10882">
        <f>VLOOKUP(C10882,RUBRO!A$2:B$935,2)</f>
        <v>255</v>
      </c>
      <c r="E10882">
        <f>VLOOKUP(A10882,EMPRESA!A$2:B$5796,2,FALSE)</f>
        <v>5363</v>
      </c>
    </row>
    <row r="10883" spans="1:5">
      <c r="A10883" t="s">
        <v>1316</v>
      </c>
      <c r="B10883" t="str">
        <f t="shared" ref="B10883:B10946" si="170">UPPER(A10883)</f>
        <v>TEKNOS CHILE S.A.</v>
      </c>
      <c r="C10883" t="s">
        <v>3269</v>
      </c>
      <c r="D10883">
        <f>VLOOKUP(C10883,RUBRO!A$2:B$935,2)</f>
        <v>377</v>
      </c>
      <c r="E10883">
        <f>VLOOKUP(A10883,EMPRESA!A$2:B$5796,2,FALSE)</f>
        <v>5363</v>
      </c>
    </row>
    <row r="10884" spans="1:5">
      <c r="A10884" t="s">
        <v>1316</v>
      </c>
      <c r="B10884" t="str">
        <f t="shared" si="170"/>
        <v>TEKNOS CHILE S.A.</v>
      </c>
      <c r="C10884" t="s">
        <v>3270</v>
      </c>
      <c r="D10884">
        <f>VLOOKUP(C10884,RUBRO!A$2:B$935,2)</f>
        <v>378</v>
      </c>
      <c r="E10884">
        <f>VLOOKUP(A10884,EMPRESA!A$2:B$5796,2,FALSE)</f>
        <v>5363</v>
      </c>
    </row>
    <row r="10885" spans="1:5">
      <c r="A10885" t="s">
        <v>1316</v>
      </c>
      <c r="B10885" t="str">
        <f t="shared" si="170"/>
        <v>TEKNOS CHILE S.A.</v>
      </c>
      <c r="C10885" t="s">
        <v>3272</v>
      </c>
      <c r="D10885">
        <f>VLOOKUP(C10885,RUBRO!A$2:B$935,2)</f>
        <v>379</v>
      </c>
      <c r="E10885">
        <f>VLOOKUP(A10885,EMPRESA!A$2:B$5796,2,FALSE)</f>
        <v>5363</v>
      </c>
    </row>
    <row r="10886" spans="1:5">
      <c r="A10886" t="s">
        <v>1316</v>
      </c>
      <c r="B10886" t="str">
        <f t="shared" si="170"/>
        <v>TEKNOS CHILE S.A.</v>
      </c>
      <c r="C10886" t="s">
        <v>3275</v>
      </c>
      <c r="D10886">
        <f>VLOOKUP(C10886,RUBRO!A$2:B$935,2)</f>
        <v>380</v>
      </c>
      <c r="E10886">
        <f>VLOOKUP(A10886,EMPRESA!A$2:B$5796,2,FALSE)</f>
        <v>5363</v>
      </c>
    </row>
    <row r="10887" spans="1:5">
      <c r="A10887" t="s">
        <v>1316</v>
      </c>
      <c r="B10887" t="str">
        <f t="shared" si="170"/>
        <v>TEKNOS CHILE S.A.</v>
      </c>
      <c r="C10887" t="s">
        <v>3283</v>
      </c>
      <c r="D10887">
        <f>VLOOKUP(C10887,RUBRO!A$2:B$935,2)</f>
        <v>383</v>
      </c>
      <c r="E10887">
        <f>VLOOKUP(A10887,EMPRESA!A$2:B$5796,2,FALSE)</f>
        <v>5363</v>
      </c>
    </row>
    <row r="10888" spans="1:5">
      <c r="A10888" t="s">
        <v>1316</v>
      </c>
      <c r="B10888" t="str">
        <f t="shared" si="170"/>
        <v>TEKNOS CHILE S.A.</v>
      </c>
      <c r="C10888" t="s">
        <v>5295</v>
      </c>
      <c r="D10888">
        <f>VLOOKUP(C10888,RUBRO!A$2:B$935,2)</f>
        <v>578</v>
      </c>
      <c r="E10888">
        <f>VLOOKUP(A10888,EMPRESA!A$2:B$5796,2,FALSE)</f>
        <v>5363</v>
      </c>
    </row>
    <row r="10889" spans="1:5">
      <c r="A10889" t="s">
        <v>1316</v>
      </c>
      <c r="B10889" t="str">
        <f t="shared" si="170"/>
        <v>TEKNOS CHILE S.A.</v>
      </c>
      <c r="C10889" t="s">
        <v>6412</v>
      </c>
      <c r="D10889">
        <f>VLOOKUP(C10889,RUBRO!A$2:B$935,2)</f>
        <v>846</v>
      </c>
      <c r="E10889">
        <f>VLOOKUP(A10889,EMPRESA!A$2:B$5796,2,FALSE)</f>
        <v>5363</v>
      </c>
    </row>
    <row r="10890" spans="1:5">
      <c r="A10890" t="s">
        <v>1316</v>
      </c>
      <c r="B10890" t="str">
        <f t="shared" si="170"/>
        <v>TEKNOS CHILE S.A.</v>
      </c>
      <c r="C10890" t="s">
        <v>6489</v>
      </c>
      <c r="D10890">
        <f>VLOOKUP(C10890,RUBRO!A$2:B$935,2)</f>
        <v>879</v>
      </c>
      <c r="E10890">
        <f>VLOOKUP(A10890,EMPRESA!A$2:B$5796,2,FALSE)</f>
        <v>5363</v>
      </c>
    </row>
    <row r="10891" spans="1:5">
      <c r="A10891" t="s">
        <v>6511</v>
      </c>
      <c r="B10891" t="str">
        <f t="shared" si="170"/>
        <v>TEL Y DATA</v>
      </c>
      <c r="C10891" t="s">
        <v>6489</v>
      </c>
      <c r="D10891">
        <f>VLOOKUP(C10891,RUBRO!A$2:B$935,2)</f>
        <v>879</v>
      </c>
      <c r="E10891">
        <f>VLOOKUP(A10891,EMPRESA!A$2:B$5796,2,FALSE)</f>
        <v>5364</v>
      </c>
    </row>
    <row r="10892" spans="1:5">
      <c r="A10892" t="s">
        <v>2142</v>
      </c>
      <c r="B10892" t="str">
        <f t="shared" si="170"/>
        <v>TELECHEQUE INFORMACION Y GESTION S.A.</v>
      </c>
      <c r="C10892" t="s">
        <v>2134</v>
      </c>
      <c r="D10892">
        <f>VLOOKUP(C10892,RUBRO!A$2:B$935,2)</f>
        <v>237</v>
      </c>
      <c r="E10892">
        <f>VLOOKUP(A10892,EMPRESA!A$2:B$5796,2,FALSE)</f>
        <v>5365</v>
      </c>
    </row>
    <row r="10893" spans="1:5">
      <c r="A10893" t="s">
        <v>2142</v>
      </c>
      <c r="B10893" t="str">
        <f t="shared" si="170"/>
        <v>TELECHEQUE INFORMACION Y GESTION S.A.</v>
      </c>
      <c r="C10893" t="s">
        <v>4743</v>
      </c>
      <c r="D10893">
        <f>VLOOKUP(C10893,RUBRO!A$2:B$935,2)</f>
        <v>495</v>
      </c>
      <c r="E10893">
        <f>VLOOKUP(A10893,EMPRESA!A$2:B$5796,2,FALSE)</f>
        <v>5365</v>
      </c>
    </row>
    <row r="10894" spans="1:5">
      <c r="A10894" t="s">
        <v>2142</v>
      </c>
      <c r="B10894" t="str">
        <f t="shared" si="170"/>
        <v>TELECHEQUE INFORMACION Y GESTION S.A.</v>
      </c>
      <c r="C10894" t="s">
        <v>4903</v>
      </c>
      <c r="D10894">
        <f>VLOOKUP(C10894,RUBRO!A$2:B$935,2)</f>
        <v>524</v>
      </c>
      <c r="E10894">
        <f>VLOOKUP(A10894,EMPRESA!A$2:B$5796,2,FALSE)</f>
        <v>5365</v>
      </c>
    </row>
    <row r="10895" spans="1:5">
      <c r="A10895" t="s">
        <v>2142</v>
      </c>
      <c r="B10895" t="str">
        <f t="shared" si="170"/>
        <v>TELECHEQUE INFORMACION Y GESTION S.A.</v>
      </c>
      <c r="C10895" t="s">
        <v>5932</v>
      </c>
      <c r="D10895">
        <f>VLOOKUP(C10895,RUBRO!A$2:B$935,2)</f>
        <v>728</v>
      </c>
      <c r="E10895">
        <f>VLOOKUP(A10895,EMPRESA!A$2:B$5796,2,FALSE)</f>
        <v>5365</v>
      </c>
    </row>
    <row r="10896" spans="1:5">
      <c r="A10896" t="s">
        <v>2142</v>
      </c>
      <c r="B10896" t="str">
        <f t="shared" si="170"/>
        <v>TELECHEQUE INFORMACION Y GESTION S.A.</v>
      </c>
      <c r="C10896" t="s">
        <v>6667</v>
      </c>
      <c r="D10896">
        <f>VLOOKUP(C10896,RUBRO!A$2:B$935,2)</f>
        <v>927</v>
      </c>
      <c r="E10896">
        <f>VLOOKUP(A10896,EMPRESA!A$2:B$5796,2,FALSE)</f>
        <v>5365</v>
      </c>
    </row>
    <row r="10897" spans="1:5">
      <c r="A10897" t="s">
        <v>6512</v>
      </c>
      <c r="B10897" t="str">
        <f t="shared" si="170"/>
        <v>TELECOMUNICACIONES ALEMANAS SPA</v>
      </c>
      <c r="C10897" t="s">
        <v>6489</v>
      </c>
      <c r="D10897">
        <f>VLOOKUP(C10897,RUBRO!A$2:B$935,2)</f>
        <v>879</v>
      </c>
      <c r="E10897">
        <f>VLOOKUP(A10897,EMPRESA!A$2:B$5796,2,FALSE)</f>
        <v>5366</v>
      </c>
    </row>
    <row r="10898" spans="1:5">
      <c r="A10898" t="s">
        <v>6488</v>
      </c>
      <c r="B10898" t="str">
        <f t="shared" si="170"/>
        <v>TELECOMUNICACIONES Y SERVICIOS CONOSUR LTDA.</v>
      </c>
      <c r="C10898" t="s">
        <v>6487</v>
      </c>
      <c r="D10898">
        <f>VLOOKUP(C10898,RUBRO!A$2:B$935,2)</f>
        <v>878</v>
      </c>
      <c r="E10898">
        <f>VLOOKUP(A10898,EMPRESA!A$2:B$5796,2,FALSE)</f>
        <v>5367</v>
      </c>
    </row>
    <row r="10899" spans="1:5">
      <c r="A10899" t="s">
        <v>1651</v>
      </c>
      <c r="B10899" t="str">
        <f t="shared" si="170"/>
        <v>TELECTRONIC SPA</v>
      </c>
      <c r="C10899" t="s">
        <v>1644</v>
      </c>
      <c r="D10899">
        <f>VLOOKUP(C10899,RUBRO!A$2:B$935,2)</f>
        <v>178</v>
      </c>
      <c r="E10899">
        <f>VLOOKUP(A10899,EMPRESA!A$2:B$5796,2,FALSE)</f>
        <v>5368</v>
      </c>
    </row>
    <row r="10900" spans="1:5">
      <c r="A10900" t="s">
        <v>1651</v>
      </c>
      <c r="B10900" t="str">
        <f t="shared" si="170"/>
        <v>TELECTRONIC SPA</v>
      </c>
      <c r="C10900" t="s">
        <v>2307</v>
      </c>
      <c r="D10900">
        <f>VLOOKUP(C10900,RUBRO!A$2:B$935,2)</f>
        <v>255</v>
      </c>
      <c r="E10900">
        <f>VLOOKUP(A10900,EMPRESA!A$2:B$5796,2,FALSE)</f>
        <v>5368</v>
      </c>
    </row>
    <row r="10901" spans="1:5">
      <c r="A10901" t="s">
        <v>1651</v>
      </c>
      <c r="B10901" t="str">
        <f t="shared" si="170"/>
        <v>TELECTRONIC SPA</v>
      </c>
      <c r="C10901" t="s">
        <v>3270</v>
      </c>
      <c r="D10901">
        <f>VLOOKUP(C10901,RUBRO!A$2:B$935,2)</f>
        <v>378</v>
      </c>
      <c r="E10901">
        <f>VLOOKUP(A10901,EMPRESA!A$2:B$5796,2,FALSE)</f>
        <v>5368</v>
      </c>
    </row>
    <row r="10902" spans="1:5">
      <c r="A10902" t="s">
        <v>1651</v>
      </c>
      <c r="B10902" t="str">
        <f t="shared" si="170"/>
        <v>TELECTRONIC SPA</v>
      </c>
      <c r="C10902" t="s">
        <v>3272</v>
      </c>
      <c r="D10902">
        <f>VLOOKUP(C10902,RUBRO!A$2:B$935,2)</f>
        <v>379</v>
      </c>
      <c r="E10902">
        <f>VLOOKUP(A10902,EMPRESA!A$2:B$5796,2,FALSE)</f>
        <v>5368</v>
      </c>
    </row>
    <row r="10903" spans="1:5">
      <c r="A10903" t="s">
        <v>1651</v>
      </c>
      <c r="B10903" t="str">
        <f t="shared" si="170"/>
        <v>TELECTRONIC SPA</v>
      </c>
      <c r="C10903" t="s">
        <v>6484</v>
      </c>
      <c r="D10903">
        <f>VLOOKUP(C10903,RUBRO!A$2:B$935,2)</f>
        <v>877</v>
      </c>
      <c r="E10903">
        <f>VLOOKUP(A10903,EMPRESA!A$2:B$5796,2,FALSE)</f>
        <v>5368</v>
      </c>
    </row>
    <row r="10904" spans="1:5">
      <c r="A10904" t="s">
        <v>1651</v>
      </c>
      <c r="B10904" t="str">
        <f t="shared" si="170"/>
        <v>TELECTRONIC SPA</v>
      </c>
      <c r="C10904" t="s">
        <v>6489</v>
      </c>
      <c r="D10904">
        <f>VLOOKUP(C10904,RUBRO!A$2:B$935,2)</f>
        <v>879</v>
      </c>
      <c r="E10904">
        <f>VLOOKUP(A10904,EMPRESA!A$2:B$5796,2,FALSE)</f>
        <v>5368</v>
      </c>
    </row>
    <row r="10905" spans="1:5">
      <c r="A10905" t="s">
        <v>6513</v>
      </c>
      <c r="B10905" t="str">
        <f t="shared" si="170"/>
        <v>TELEFONICA DEL SUR S.A.</v>
      </c>
      <c r="C10905" t="s">
        <v>6489</v>
      </c>
      <c r="D10905">
        <f>VLOOKUP(C10905,RUBRO!A$2:B$935,2)</f>
        <v>879</v>
      </c>
      <c r="E10905">
        <f>VLOOKUP(A10905,EMPRESA!A$2:B$5796,2,FALSE)</f>
        <v>5369</v>
      </c>
    </row>
    <row r="10906" spans="1:5">
      <c r="A10906" t="s">
        <v>6378</v>
      </c>
      <c r="B10906" t="str">
        <f t="shared" si="170"/>
        <v>TELEMARKETING CHILE</v>
      </c>
      <c r="C10906" t="s">
        <v>6373</v>
      </c>
      <c r="D10906">
        <f>VLOOKUP(C10906,RUBRO!A$2:B$935,2)</f>
        <v>835</v>
      </c>
      <c r="E10906">
        <f>VLOOKUP(A10906,EMPRESA!A$2:B$5796,2,FALSE)</f>
        <v>5370</v>
      </c>
    </row>
    <row r="10907" spans="1:5">
      <c r="A10907" t="s">
        <v>6378</v>
      </c>
      <c r="B10907" t="str">
        <f t="shared" si="170"/>
        <v>TELEMARKETING CHILE</v>
      </c>
      <c r="C10907" t="s">
        <v>6525</v>
      </c>
      <c r="D10907">
        <f>VLOOKUP(C10907,RUBRO!A$2:B$935,2)</f>
        <v>882</v>
      </c>
      <c r="E10907">
        <f>VLOOKUP(A10907,EMPRESA!A$2:B$5796,2,FALSE)</f>
        <v>5370</v>
      </c>
    </row>
    <row r="10908" spans="1:5">
      <c r="A10908" t="s">
        <v>1676</v>
      </c>
      <c r="B10908" t="str">
        <f t="shared" si="170"/>
        <v>TELEVISION NACIONAL DE CHILE</v>
      </c>
      <c r="C10908" t="s">
        <v>1669</v>
      </c>
      <c r="D10908">
        <f>VLOOKUP(C10908,RUBRO!A$2:B$935,2)</f>
        <v>180</v>
      </c>
      <c r="E10908">
        <f>VLOOKUP(A10908,EMPRESA!A$2:B$5796,2,FALSE)</f>
        <v>5371</v>
      </c>
    </row>
    <row r="10909" spans="1:5">
      <c r="A10909" t="s">
        <v>1676</v>
      </c>
      <c r="B10909" t="str">
        <f t="shared" si="170"/>
        <v>TELEVISION NACIONAL DE CHILE</v>
      </c>
      <c r="C10909" t="s">
        <v>5752</v>
      </c>
      <c r="D10909">
        <f>VLOOKUP(C10909,RUBRO!A$2:B$935,2)</f>
        <v>701</v>
      </c>
      <c r="E10909">
        <f>VLOOKUP(A10909,EMPRESA!A$2:B$5796,2,FALSE)</f>
        <v>5371</v>
      </c>
    </row>
    <row r="10910" spans="1:5">
      <c r="A10910" t="s">
        <v>1676</v>
      </c>
      <c r="B10910" t="str">
        <f t="shared" si="170"/>
        <v>TELEVISION NACIONAL DE CHILE</v>
      </c>
      <c r="C10910" t="s">
        <v>5765</v>
      </c>
      <c r="D10910">
        <f>VLOOKUP(C10910,RUBRO!A$2:B$935,2)</f>
        <v>706</v>
      </c>
      <c r="E10910">
        <f>VLOOKUP(A10910,EMPRESA!A$2:B$5796,2,FALSE)</f>
        <v>5371</v>
      </c>
    </row>
    <row r="10911" spans="1:5">
      <c r="A10911" t="s">
        <v>6514</v>
      </c>
      <c r="B10911" t="str">
        <f t="shared" si="170"/>
        <v>TELXIUS CABLE CHILE S.A.</v>
      </c>
      <c r="C10911" t="s">
        <v>6489</v>
      </c>
      <c r="D10911">
        <f>VLOOKUP(C10911,RUBRO!A$2:B$935,2)</f>
        <v>879</v>
      </c>
      <c r="E10911">
        <f>VLOOKUP(A10911,EMPRESA!A$2:B$5796,2,FALSE)</f>
        <v>5372</v>
      </c>
    </row>
    <row r="10912" spans="1:5">
      <c r="A10912" t="s">
        <v>1554</v>
      </c>
      <c r="B10912" t="str">
        <f t="shared" si="170"/>
        <v>TEMAC S.A.</v>
      </c>
      <c r="C10912" t="s">
        <v>1542</v>
      </c>
      <c r="D10912">
        <f>VLOOKUP(C10912,RUBRO!A$2:B$935,2)</f>
        <v>153</v>
      </c>
      <c r="E10912">
        <f>VLOOKUP(A10912,EMPRESA!A$2:B$5796,2,FALSE)</f>
        <v>5373</v>
      </c>
    </row>
    <row r="10913" spans="1:5">
      <c r="A10913" t="s">
        <v>1554</v>
      </c>
      <c r="B10913" t="str">
        <f t="shared" si="170"/>
        <v>TEMAC S.A.</v>
      </c>
      <c r="C10913" t="s">
        <v>3217</v>
      </c>
      <c r="D10913">
        <f>VLOOKUP(C10913,RUBRO!A$2:B$935,2)</f>
        <v>361</v>
      </c>
      <c r="E10913">
        <f>VLOOKUP(A10913,EMPRESA!A$2:B$5796,2,FALSE)</f>
        <v>5373</v>
      </c>
    </row>
    <row r="10914" spans="1:5">
      <c r="A10914" t="s">
        <v>1554</v>
      </c>
      <c r="B10914" t="str">
        <f t="shared" si="170"/>
        <v>TEMAC S.A.</v>
      </c>
      <c r="C10914" t="s">
        <v>4627</v>
      </c>
      <c r="D10914">
        <f>VLOOKUP(C10914,RUBRO!A$2:B$935,2)</f>
        <v>488</v>
      </c>
      <c r="E10914">
        <f>VLOOKUP(A10914,EMPRESA!A$2:B$5796,2,FALSE)</f>
        <v>5373</v>
      </c>
    </row>
    <row r="10915" spans="1:5">
      <c r="A10915" t="s">
        <v>1554</v>
      </c>
      <c r="B10915" t="str">
        <f t="shared" si="170"/>
        <v>TEMAC S.A.</v>
      </c>
      <c r="C10915" t="s">
        <v>5295</v>
      </c>
      <c r="D10915">
        <f>VLOOKUP(C10915,RUBRO!A$2:B$935,2)</f>
        <v>578</v>
      </c>
      <c r="E10915">
        <f>VLOOKUP(A10915,EMPRESA!A$2:B$5796,2,FALSE)</f>
        <v>5373</v>
      </c>
    </row>
    <row r="10916" spans="1:5">
      <c r="A10916" t="s">
        <v>1554</v>
      </c>
      <c r="B10916" t="str">
        <f t="shared" si="170"/>
        <v>TEMAC S.A.</v>
      </c>
      <c r="C10916" t="s">
        <v>5925</v>
      </c>
      <c r="D10916">
        <f>VLOOKUP(C10916,RUBRO!A$2:B$935,2)</f>
        <v>723</v>
      </c>
      <c r="E10916">
        <f>VLOOKUP(A10916,EMPRESA!A$2:B$5796,2,FALSE)</f>
        <v>5373</v>
      </c>
    </row>
    <row r="10917" spans="1:5">
      <c r="A10917" t="s">
        <v>1554</v>
      </c>
      <c r="B10917" t="str">
        <f t="shared" si="170"/>
        <v>TEMAC S.A.</v>
      </c>
      <c r="C10917" t="s">
        <v>6700</v>
      </c>
      <c r="D10917">
        <f>VLOOKUP(C10917,RUBRO!A$2:B$935,2)</f>
        <v>922</v>
      </c>
      <c r="E10917">
        <f>VLOOKUP(A10917,EMPRESA!A$2:B$5796,2,FALSE)</f>
        <v>5373</v>
      </c>
    </row>
    <row r="10918" spans="1:5">
      <c r="A10918" t="s">
        <v>2665</v>
      </c>
      <c r="B10918" t="str">
        <f t="shared" si="170"/>
        <v>TENERIA BAS S.A.</v>
      </c>
      <c r="C10918" t="s">
        <v>2658</v>
      </c>
      <c r="D10918">
        <f>VLOOKUP(C10918,RUBRO!A$2:B$935,2)</f>
        <v>303</v>
      </c>
      <c r="E10918">
        <f>VLOOKUP(A10918,EMPRESA!A$2:B$5796,2,FALSE)</f>
        <v>5374</v>
      </c>
    </row>
    <row r="10919" spans="1:5">
      <c r="A10919" t="s">
        <v>2665</v>
      </c>
      <c r="B10919" t="str">
        <f t="shared" si="170"/>
        <v>TENERIA BAS S.A.</v>
      </c>
      <c r="C10919" t="s">
        <v>3431</v>
      </c>
      <c r="D10919">
        <f>VLOOKUP(C10919,RUBRO!A$2:B$935,2)</f>
        <v>413</v>
      </c>
      <c r="E10919">
        <f>VLOOKUP(A10919,EMPRESA!A$2:B$5796,2,FALSE)</f>
        <v>5374</v>
      </c>
    </row>
    <row r="10920" spans="1:5">
      <c r="A10920" t="s">
        <v>1117</v>
      </c>
      <c r="B10920" t="str">
        <f t="shared" si="170"/>
        <v>TENOVA CHILE SPA - EMPRESAS RELACIONADAS: TAKRAF, DELKOR, BATEMAN TECHNOLOGIES</v>
      </c>
      <c r="C10920" t="s">
        <v>1090</v>
      </c>
      <c r="D10920">
        <f>VLOOKUP(C10920,RUBRO!A$2:B$935,2)</f>
        <v>112</v>
      </c>
      <c r="E10920">
        <f>VLOOKUP(A10920,EMPRESA!A$2:B$5796,2,FALSE)</f>
        <v>5375</v>
      </c>
    </row>
    <row r="10921" spans="1:5">
      <c r="A10921" t="s">
        <v>1117</v>
      </c>
      <c r="B10921" t="str">
        <f t="shared" si="170"/>
        <v>TENOVA CHILE SPA - EMPRESAS RELACIONADAS: TAKRAF, DELKOR, BATEMAN TECHNOLOGIES</v>
      </c>
      <c r="C10921" t="s">
        <v>2068</v>
      </c>
      <c r="D10921">
        <f>VLOOKUP(C10921,RUBRO!A$2:B$935,2)</f>
        <v>230</v>
      </c>
      <c r="E10921">
        <f>VLOOKUP(A10921,EMPRESA!A$2:B$5796,2,FALSE)</f>
        <v>5375</v>
      </c>
    </row>
    <row r="10922" spans="1:5">
      <c r="A10922" t="s">
        <v>1117</v>
      </c>
      <c r="B10922" t="str">
        <f t="shared" si="170"/>
        <v>TENOVA CHILE SPA - EMPRESAS RELACIONADAS: TAKRAF, DELKOR, BATEMAN TECHNOLOGIES</v>
      </c>
      <c r="C10922" t="s">
        <v>2513</v>
      </c>
      <c r="D10922">
        <f>VLOOKUP(C10922,RUBRO!A$2:B$935,2)</f>
        <v>285</v>
      </c>
      <c r="E10922">
        <f>VLOOKUP(A10922,EMPRESA!A$2:B$5796,2,FALSE)</f>
        <v>5375</v>
      </c>
    </row>
    <row r="10923" spans="1:5">
      <c r="A10923" t="s">
        <v>1117</v>
      </c>
      <c r="B10923" t="str">
        <f t="shared" si="170"/>
        <v>TENOVA CHILE SPA - EMPRESAS RELACIONADAS: TAKRAF, DELKOR, BATEMAN TECHNOLOGIES</v>
      </c>
      <c r="C10923" t="s">
        <v>2985</v>
      </c>
      <c r="D10923">
        <f>VLOOKUP(C10923,RUBRO!A$2:B$935,2)</f>
        <v>336</v>
      </c>
      <c r="E10923">
        <f>VLOOKUP(A10923,EMPRESA!A$2:B$5796,2,FALSE)</f>
        <v>5375</v>
      </c>
    </row>
    <row r="10924" spans="1:5">
      <c r="A10924" t="s">
        <v>1117</v>
      </c>
      <c r="B10924" t="str">
        <f t="shared" si="170"/>
        <v>TENOVA CHILE SPA - EMPRESAS RELACIONADAS: TAKRAF, DELKOR, BATEMAN TECHNOLOGIES</v>
      </c>
      <c r="C10924" t="s">
        <v>3246</v>
      </c>
      <c r="D10924">
        <f>VLOOKUP(C10924,RUBRO!A$2:B$935,2)</f>
        <v>368</v>
      </c>
      <c r="E10924">
        <f>VLOOKUP(A10924,EMPRESA!A$2:B$5796,2,FALSE)</f>
        <v>5375</v>
      </c>
    </row>
    <row r="10925" spans="1:5">
      <c r="A10925" t="s">
        <v>1117</v>
      </c>
      <c r="B10925" t="str">
        <f t="shared" si="170"/>
        <v>TENOVA CHILE SPA - EMPRESAS RELACIONADAS: TAKRAF, DELKOR, BATEMAN TECHNOLOGIES</v>
      </c>
      <c r="C10925" t="s">
        <v>3289</v>
      </c>
      <c r="D10925">
        <f>VLOOKUP(C10925,RUBRO!A$2:B$935,2)</f>
        <v>384</v>
      </c>
      <c r="E10925">
        <f>VLOOKUP(A10925,EMPRESA!A$2:B$5796,2,FALSE)</f>
        <v>5375</v>
      </c>
    </row>
    <row r="10926" spans="1:5">
      <c r="A10926" t="s">
        <v>1117</v>
      </c>
      <c r="B10926" t="str">
        <f t="shared" si="170"/>
        <v>TENOVA CHILE SPA - EMPRESAS RELACIONADAS: TAKRAF, DELKOR, BATEMAN TECHNOLOGIES</v>
      </c>
      <c r="C10926" t="s">
        <v>3431</v>
      </c>
      <c r="D10926">
        <f>VLOOKUP(C10926,RUBRO!A$2:B$935,2)</f>
        <v>413</v>
      </c>
      <c r="E10926">
        <f>VLOOKUP(A10926,EMPRESA!A$2:B$5796,2,FALSE)</f>
        <v>5375</v>
      </c>
    </row>
    <row r="10927" spans="1:5">
      <c r="A10927" t="s">
        <v>1117</v>
      </c>
      <c r="B10927" t="str">
        <f t="shared" si="170"/>
        <v>TENOVA CHILE SPA - EMPRESAS RELACIONADAS: TAKRAF, DELKOR, BATEMAN TECHNOLOGIES</v>
      </c>
      <c r="C10927" t="s">
        <v>4627</v>
      </c>
      <c r="D10927">
        <f>VLOOKUP(C10927,RUBRO!A$2:B$935,2)</f>
        <v>488</v>
      </c>
      <c r="E10927">
        <f>VLOOKUP(A10927,EMPRESA!A$2:B$5796,2,FALSE)</f>
        <v>5375</v>
      </c>
    </row>
    <row r="10928" spans="1:5">
      <c r="A10928" t="s">
        <v>1117</v>
      </c>
      <c r="B10928" t="str">
        <f t="shared" si="170"/>
        <v>TENOVA CHILE SPA - EMPRESAS RELACIONADAS: TAKRAF, DELKOR, BATEMAN TECHNOLOGIES</v>
      </c>
      <c r="C10928" t="s">
        <v>5003</v>
      </c>
      <c r="D10928">
        <f>VLOOKUP(C10928,RUBRO!A$2:B$935,2)</f>
        <v>530</v>
      </c>
      <c r="E10928">
        <f>VLOOKUP(A10928,EMPRESA!A$2:B$5796,2,FALSE)</f>
        <v>5375</v>
      </c>
    </row>
    <row r="10929" spans="1:5">
      <c r="A10929" t="s">
        <v>1117</v>
      </c>
      <c r="B10929" t="str">
        <f t="shared" si="170"/>
        <v>TENOVA CHILE SPA - EMPRESAS RELACIONADAS: TAKRAF, DELKOR, BATEMAN TECHNOLOGIES</v>
      </c>
      <c r="C10929" t="s">
        <v>5295</v>
      </c>
      <c r="D10929">
        <f>VLOOKUP(C10929,RUBRO!A$2:B$935,2)</f>
        <v>578</v>
      </c>
      <c r="E10929">
        <f>VLOOKUP(A10929,EMPRESA!A$2:B$5796,2,FALSE)</f>
        <v>5375</v>
      </c>
    </row>
    <row r="10930" spans="1:5">
      <c r="A10930" t="s">
        <v>1117</v>
      </c>
      <c r="B10930" t="str">
        <f t="shared" si="170"/>
        <v>TENOVA CHILE SPA - EMPRESAS RELACIONADAS: TAKRAF, DELKOR, BATEMAN TECHNOLOGIES</v>
      </c>
      <c r="C10930" t="s">
        <v>5316</v>
      </c>
      <c r="D10930">
        <f>VLOOKUP(C10930,RUBRO!A$2:B$935,2)</f>
        <v>581</v>
      </c>
      <c r="E10930">
        <f>VLOOKUP(A10930,EMPRESA!A$2:B$5796,2,FALSE)</f>
        <v>5375</v>
      </c>
    </row>
    <row r="10931" spans="1:5">
      <c r="A10931" t="s">
        <v>1117</v>
      </c>
      <c r="B10931" t="str">
        <f t="shared" si="170"/>
        <v>TENOVA CHILE SPA - EMPRESAS RELACIONADAS: TAKRAF, DELKOR, BATEMAN TECHNOLOGIES</v>
      </c>
      <c r="C10931" t="s">
        <v>6312</v>
      </c>
      <c r="D10931">
        <f>VLOOKUP(C10931,RUBRO!A$2:B$935,2)</f>
        <v>823</v>
      </c>
      <c r="E10931">
        <f>VLOOKUP(A10931,EMPRESA!A$2:B$5796,2,FALSE)</f>
        <v>5375</v>
      </c>
    </row>
    <row r="10932" spans="1:5">
      <c r="A10932" t="s">
        <v>1117</v>
      </c>
      <c r="B10932" t="str">
        <f t="shared" si="170"/>
        <v>TENOVA CHILE SPA - EMPRESAS RELACIONADAS: TAKRAF, DELKOR, BATEMAN TECHNOLOGIES</v>
      </c>
      <c r="C10932" t="s">
        <v>6379</v>
      </c>
      <c r="D10932">
        <f>VLOOKUP(C10932,RUBRO!A$2:B$935,2)</f>
        <v>836</v>
      </c>
      <c r="E10932">
        <f>VLOOKUP(A10932,EMPRESA!A$2:B$5796,2,FALSE)</f>
        <v>5375</v>
      </c>
    </row>
    <row r="10933" spans="1:5">
      <c r="A10933" t="s">
        <v>1179</v>
      </c>
      <c r="B10933" t="str">
        <f t="shared" si="170"/>
        <v>TERADATA CHILE TECNOLOGIAS DE INFORMACION LTDA.</v>
      </c>
      <c r="C10933" t="s">
        <v>1120</v>
      </c>
      <c r="D10933">
        <f>VLOOKUP(C10933,RUBRO!A$2:B$935,2)</f>
        <v>114</v>
      </c>
      <c r="E10933">
        <f>VLOOKUP(A10933,EMPRESA!A$2:B$5796,2,FALSE)</f>
        <v>5376</v>
      </c>
    </row>
    <row r="10934" spans="1:5">
      <c r="A10934" t="s">
        <v>1179</v>
      </c>
      <c r="B10934" t="str">
        <f t="shared" si="170"/>
        <v>TERADATA CHILE TECNOLOGIAS DE INFORMACION LTDA.</v>
      </c>
      <c r="C10934" t="s">
        <v>2250</v>
      </c>
      <c r="D10934">
        <f>VLOOKUP(C10934,RUBRO!A$2:B$935,2)</f>
        <v>253</v>
      </c>
      <c r="E10934">
        <f>VLOOKUP(A10934,EMPRESA!A$2:B$5796,2,FALSE)</f>
        <v>5376</v>
      </c>
    </row>
    <row r="10935" spans="1:5">
      <c r="A10935" t="s">
        <v>1179</v>
      </c>
      <c r="B10935" t="str">
        <f t="shared" si="170"/>
        <v>TERADATA CHILE TECNOLOGIAS DE INFORMACION LTDA.</v>
      </c>
      <c r="C10935" t="s">
        <v>6400</v>
      </c>
      <c r="D10935">
        <f>VLOOKUP(C10935,RUBRO!A$2:B$935,2)</f>
        <v>842</v>
      </c>
      <c r="E10935">
        <f>VLOOKUP(A10935,EMPRESA!A$2:B$5796,2,FALSE)</f>
        <v>5376</v>
      </c>
    </row>
    <row r="10936" spans="1:5">
      <c r="A10936" t="s">
        <v>1179</v>
      </c>
      <c r="B10936" t="str">
        <f t="shared" si="170"/>
        <v>TERADATA CHILE TECNOLOGIAS DE INFORMACION LTDA.</v>
      </c>
      <c r="C10936" t="s">
        <v>6412</v>
      </c>
      <c r="D10936">
        <f>VLOOKUP(C10936,RUBRO!A$2:B$935,2)</f>
        <v>846</v>
      </c>
      <c r="E10936">
        <f>VLOOKUP(A10936,EMPRESA!A$2:B$5796,2,FALSE)</f>
        <v>5376</v>
      </c>
    </row>
    <row r="10937" spans="1:5">
      <c r="A10937" t="s">
        <v>3119</v>
      </c>
      <c r="B10937" t="str">
        <f t="shared" si="170"/>
        <v>TERCIADOS Y ELABORACION DE MADERAS S.A.</v>
      </c>
      <c r="C10937" t="s">
        <v>3115</v>
      </c>
      <c r="D10937">
        <f>VLOOKUP(C10937,RUBRO!A$2:B$935,2)</f>
        <v>350</v>
      </c>
      <c r="E10937">
        <f>VLOOKUP(A10937,EMPRESA!A$2:B$5796,2,FALSE)</f>
        <v>5377</v>
      </c>
    </row>
    <row r="10938" spans="1:5">
      <c r="A10938" t="s">
        <v>3119</v>
      </c>
      <c r="B10938" t="str">
        <f t="shared" si="170"/>
        <v>TERCIADOS Y ELABORACION DE MADERAS S.A.</v>
      </c>
      <c r="C10938" t="s">
        <v>5104</v>
      </c>
      <c r="D10938">
        <f>VLOOKUP(C10938,RUBRO!A$2:B$935,2)</f>
        <v>555</v>
      </c>
      <c r="E10938">
        <f>VLOOKUP(A10938,EMPRESA!A$2:B$5796,2,FALSE)</f>
        <v>5377</v>
      </c>
    </row>
    <row r="10939" spans="1:5">
      <c r="A10939" t="s">
        <v>4618</v>
      </c>
      <c r="B10939" t="str">
        <f t="shared" si="170"/>
        <v>TERMAS DE PANIMAVIDA</v>
      </c>
      <c r="C10939" t="s">
        <v>4530</v>
      </c>
      <c r="D10939">
        <f>VLOOKUP(C10939,RUBRO!A$2:B$935,2)</f>
        <v>486</v>
      </c>
      <c r="E10939">
        <f>VLOOKUP(A10939,EMPRESA!A$2:B$5796,2,FALSE)</f>
        <v>5378</v>
      </c>
    </row>
    <row r="10940" spans="1:5">
      <c r="A10940" t="s">
        <v>4619</v>
      </c>
      <c r="B10940" t="str">
        <f t="shared" si="170"/>
        <v>TERMAS DE PUYEHUE S.A.</v>
      </c>
      <c r="C10940" t="s">
        <v>4530</v>
      </c>
      <c r="D10940">
        <f>VLOOKUP(C10940,RUBRO!A$2:B$935,2)</f>
        <v>486</v>
      </c>
      <c r="E10940">
        <f>VLOOKUP(A10940,EMPRESA!A$2:B$5796,2,FALSE)</f>
        <v>5379</v>
      </c>
    </row>
    <row r="10941" spans="1:5">
      <c r="A10941" t="s">
        <v>4620</v>
      </c>
      <c r="B10941" t="str">
        <f t="shared" si="170"/>
        <v>TERMAS DE QUINAMAVIDA</v>
      </c>
      <c r="C10941" t="s">
        <v>4530</v>
      </c>
      <c r="D10941">
        <f>VLOOKUP(C10941,RUBRO!A$2:B$935,2)</f>
        <v>486</v>
      </c>
      <c r="E10941">
        <f>VLOOKUP(A10941,EMPRESA!A$2:B$5796,2,FALSE)</f>
        <v>5380</v>
      </c>
    </row>
    <row r="10942" spans="1:5">
      <c r="A10942" t="s">
        <v>4823</v>
      </c>
      <c r="B10942" t="str">
        <f t="shared" si="170"/>
        <v>TERMIKA S.A. INGENERIA Y MONTAJE</v>
      </c>
      <c r="C10942" t="s">
        <v>4821</v>
      </c>
      <c r="D10942">
        <f>VLOOKUP(C10942,RUBRO!A$2:B$935,2)</f>
        <v>508</v>
      </c>
      <c r="E10942">
        <f>VLOOKUP(A10942,EMPRESA!A$2:B$5796,2,FALSE)</f>
        <v>5381</v>
      </c>
    </row>
    <row r="10943" spans="1:5">
      <c r="A10943" t="s">
        <v>5969</v>
      </c>
      <c r="B10943" t="str">
        <f t="shared" si="170"/>
        <v>TERMINAL PACIFICO SUR VALPARAISO S.A.</v>
      </c>
      <c r="C10943" t="s">
        <v>5953</v>
      </c>
      <c r="D10943">
        <f>VLOOKUP(C10943,RUBRO!A$2:B$935,2)</f>
        <v>734</v>
      </c>
      <c r="E10943">
        <f>VLOOKUP(A10943,EMPRESA!A$2:B$5796,2,FALSE)</f>
        <v>5382</v>
      </c>
    </row>
    <row r="10944" spans="1:5">
      <c r="A10944" t="s">
        <v>5969</v>
      </c>
      <c r="B10944" t="str">
        <f t="shared" si="170"/>
        <v>TERMINAL PACIFICO SUR VALPARAISO S.A.</v>
      </c>
      <c r="C10944" t="s">
        <v>6349</v>
      </c>
      <c r="D10944">
        <f>VLOOKUP(C10944,RUBRO!A$2:B$935,2)</f>
        <v>830</v>
      </c>
      <c r="E10944">
        <f>VLOOKUP(A10944,EMPRESA!A$2:B$5796,2,FALSE)</f>
        <v>5382</v>
      </c>
    </row>
    <row r="10945" spans="1:5">
      <c r="A10945" t="s">
        <v>5970</v>
      </c>
      <c r="B10945" t="str">
        <f t="shared" si="170"/>
        <v>TERMINAL PUERTO ARICA S.A.</v>
      </c>
      <c r="C10945" t="s">
        <v>5953</v>
      </c>
      <c r="D10945">
        <f>VLOOKUP(C10945,RUBRO!A$2:B$935,2)</f>
        <v>734</v>
      </c>
      <c r="E10945">
        <f>VLOOKUP(A10945,EMPRESA!A$2:B$5796,2,FALSE)</f>
        <v>5383</v>
      </c>
    </row>
    <row r="10946" spans="1:5">
      <c r="A10946" t="s">
        <v>6663</v>
      </c>
      <c r="B10946" t="str">
        <f t="shared" si="170"/>
        <v>TERMOACUSTIC S.A.</v>
      </c>
      <c r="C10946" t="s">
        <v>6662</v>
      </c>
      <c r="D10946">
        <f>VLOOKUP(C10946,RUBRO!A$2:B$935,2)</f>
        <v>925</v>
      </c>
      <c r="E10946">
        <f>VLOOKUP(A10946,EMPRESA!A$2:B$5796,2,FALSE)</f>
        <v>5384</v>
      </c>
    </row>
    <row r="10947" spans="1:5">
      <c r="A10947" t="s">
        <v>4688</v>
      </c>
      <c r="B10947" t="str">
        <f t="shared" ref="B10947:B11010" si="171">UPPER(A10947)</f>
        <v>TERMODINAMICA LIMITADA</v>
      </c>
      <c r="C10947" t="s">
        <v>4627</v>
      </c>
      <c r="D10947">
        <f>VLOOKUP(C10947,RUBRO!A$2:B$935,2)</f>
        <v>488</v>
      </c>
      <c r="E10947">
        <f>VLOOKUP(A10947,EMPRESA!A$2:B$5796,2,FALSE)</f>
        <v>5385</v>
      </c>
    </row>
    <row r="10948" spans="1:5">
      <c r="A10948" t="s">
        <v>4688</v>
      </c>
      <c r="B10948" t="str">
        <f t="shared" si="171"/>
        <v>TERMODINAMICA LIMITADA</v>
      </c>
      <c r="C10948" t="s">
        <v>4888</v>
      </c>
      <c r="D10948">
        <f>VLOOKUP(C10948,RUBRO!A$2:B$935,2)</f>
        <v>518</v>
      </c>
      <c r="E10948">
        <f>VLOOKUP(A10948,EMPRESA!A$2:B$5796,2,FALSE)</f>
        <v>5385</v>
      </c>
    </row>
    <row r="10949" spans="1:5">
      <c r="A10949" t="s">
        <v>4688</v>
      </c>
      <c r="B10949" t="str">
        <f t="shared" si="171"/>
        <v>TERMODINAMICA LIMITADA</v>
      </c>
      <c r="C10949" t="s">
        <v>6700</v>
      </c>
      <c r="D10949">
        <f>VLOOKUP(C10949,RUBRO!A$2:B$935,2)</f>
        <v>922</v>
      </c>
      <c r="E10949">
        <f>VLOOKUP(A10949,EMPRESA!A$2:B$5796,2,FALSE)</f>
        <v>5385</v>
      </c>
    </row>
    <row r="10950" spans="1:5">
      <c r="A10950" t="s">
        <v>1636</v>
      </c>
      <c r="B10950" t="str">
        <f t="shared" si="171"/>
        <v>TERMOFRIO LTDA.</v>
      </c>
      <c r="C10950" t="s">
        <v>1627</v>
      </c>
      <c r="D10950">
        <f>VLOOKUP(C10950,RUBRO!A$2:B$935,2)</f>
        <v>174</v>
      </c>
      <c r="E10950">
        <f>VLOOKUP(A10950,EMPRESA!A$2:B$5796,2,FALSE)</f>
        <v>5386</v>
      </c>
    </row>
    <row r="10951" spans="1:5">
      <c r="A10951" t="s">
        <v>1636</v>
      </c>
      <c r="B10951" t="str">
        <f t="shared" si="171"/>
        <v>TERMOFRIO LTDA.</v>
      </c>
      <c r="C10951" t="s">
        <v>3207</v>
      </c>
      <c r="D10951">
        <f>VLOOKUP(C10951,RUBRO!A$2:B$935,2)</f>
        <v>360</v>
      </c>
      <c r="E10951">
        <f>VLOOKUP(A10951,EMPRESA!A$2:B$5796,2,FALSE)</f>
        <v>5386</v>
      </c>
    </row>
    <row r="10952" spans="1:5">
      <c r="A10952" t="s">
        <v>1636</v>
      </c>
      <c r="B10952" t="str">
        <f t="shared" si="171"/>
        <v>TERMOFRIO LTDA.</v>
      </c>
      <c r="C10952" t="s">
        <v>3293</v>
      </c>
      <c r="D10952">
        <f>VLOOKUP(C10952,RUBRO!A$2:B$935,2)</f>
        <v>387</v>
      </c>
      <c r="E10952">
        <f>VLOOKUP(A10952,EMPRESA!A$2:B$5796,2,FALSE)</f>
        <v>5386</v>
      </c>
    </row>
    <row r="10953" spans="1:5">
      <c r="A10953" t="s">
        <v>641</v>
      </c>
      <c r="B10953" t="str">
        <f t="shared" si="171"/>
        <v>TERQUIM S.A.</v>
      </c>
      <c r="C10953" t="s">
        <v>638</v>
      </c>
      <c r="D10953">
        <f>VLOOKUP(C10953,RUBRO!A$2:B$935,2)</f>
        <v>60</v>
      </c>
      <c r="E10953">
        <f>VLOOKUP(A10953,EMPRESA!A$2:B$5796,2,FALSE)</f>
        <v>5387</v>
      </c>
    </row>
    <row r="10954" spans="1:5">
      <c r="A10954" t="s">
        <v>5931</v>
      </c>
      <c r="B10954" t="str">
        <f t="shared" si="171"/>
        <v>TERRA SERVICE S.A.</v>
      </c>
      <c r="C10954" t="s">
        <v>5929</v>
      </c>
      <c r="D10954">
        <f>VLOOKUP(C10954,RUBRO!A$2:B$935,2)</f>
        <v>727</v>
      </c>
      <c r="E10954">
        <f>VLOOKUP(A10954,EMPRESA!A$2:B$5796,2,FALSE)</f>
        <v>5388</v>
      </c>
    </row>
    <row r="10955" spans="1:5">
      <c r="A10955" t="s">
        <v>159</v>
      </c>
      <c r="B10955" t="str">
        <f t="shared" si="171"/>
        <v>TERRAMATER S.A.</v>
      </c>
      <c r="C10955" t="s">
        <v>137</v>
      </c>
      <c r="D10955">
        <f>VLOOKUP(C10955,RUBRO!A$2:B$935,2)</f>
        <v>10</v>
      </c>
      <c r="E10955">
        <f>VLOOKUP(A10955,EMPRESA!A$2:B$5796,2,FALSE)</f>
        <v>5389</v>
      </c>
    </row>
    <row r="10956" spans="1:5">
      <c r="A10956" t="s">
        <v>159</v>
      </c>
      <c r="B10956" t="str">
        <f t="shared" si="171"/>
        <v>TERRAMATER S.A.</v>
      </c>
      <c r="C10956" t="s">
        <v>3431</v>
      </c>
      <c r="D10956">
        <f>VLOOKUP(C10956,RUBRO!A$2:B$935,2)</f>
        <v>413</v>
      </c>
      <c r="E10956">
        <f>VLOOKUP(A10956,EMPRESA!A$2:B$5796,2,FALSE)</f>
        <v>5389</v>
      </c>
    </row>
    <row r="10957" spans="1:5">
      <c r="A10957" t="s">
        <v>159</v>
      </c>
      <c r="B10957" t="str">
        <f t="shared" si="171"/>
        <v>TERRAMATER S.A.</v>
      </c>
      <c r="C10957" t="s">
        <v>3814</v>
      </c>
      <c r="D10957">
        <f>VLOOKUP(C10957,RUBRO!A$2:B$935,2)</f>
        <v>449</v>
      </c>
      <c r="E10957">
        <f>VLOOKUP(A10957,EMPRESA!A$2:B$5796,2,FALSE)</f>
        <v>5389</v>
      </c>
    </row>
    <row r="10958" spans="1:5">
      <c r="A10958" t="s">
        <v>159</v>
      </c>
      <c r="B10958" t="str">
        <f t="shared" si="171"/>
        <v>TERRAMATER S.A.</v>
      </c>
      <c r="C10958" t="s">
        <v>6670</v>
      </c>
      <c r="D10958">
        <f>VLOOKUP(C10958,RUBRO!A$2:B$935,2)</f>
        <v>929</v>
      </c>
      <c r="E10958">
        <f>VLOOKUP(A10958,EMPRESA!A$2:B$5796,2,FALSE)</f>
        <v>5389</v>
      </c>
    </row>
    <row r="10959" spans="1:5">
      <c r="A10959" t="s">
        <v>2853</v>
      </c>
      <c r="B10959" t="str">
        <f t="shared" si="171"/>
        <v>TERRAWELD LTDA.</v>
      </c>
      <c r="C10959" t="s">
        <v>2830</v>
      </c>
      <c r="D10959">
        <f>VLOOKUP(C10959,RUBRO!A$2:B$935,2)</f>
        <v>329</v>
      </c>
      <c r="E10959">
        <f>VLOOKUP(A10959,EMPRESA!A$2:B$5796,2,FALSE)</f>
        <v>5390</v>
      </c>
    </row>
    <row r="10960" spans="1:5">
      <c r="A10960" t="s">
        <v>843</v>
      </c>
      <c r="B10960" t="str">
        <f t="shared" si="171"/>
        <v>TERSAINOX SPA</v>
      </c>
      <c r="C10960" t="s">
        <v>839</v>
      </c>
      <c r="D10960">
        <f>VLOOKUP(C10960,RUBRO!A$2:B$935,2)</f>
        <v>89</v>
      </c>
      <c r="E10960">
        <f>VLOOKUP(A10960,EMPRESA!A$2:B$5796,2,FALSE)</f>
        <v>5391</v>
      </c>
    </row>
    <row r="10961" spans="1:5">
      <c r="A10961" t="s">
        <v>6515</v>
      </c>
      <c r="B10961" t="str">
        <f t="shared" si="171"/>
        <v>TESAM CHILE S.A. (TESACOM)</v>
      </c>
      <c r="C10961" t="s">
        <v>6489</v>
      </c>
      <c r="D10961">
        <f>VLOOKUP(C10961,RUBRO!A$2:B$935,2)</f>
        <v>879</v>
      </c>
      <c r="E10961">
        <f>VLOOKUP(A10961,EMPRESA!A$2:B$5796,2,FALSE)</f>
        <v>5392</v>
      </c>
    </row>
    <row r="10962" spans="1:5">
      <c r="A10962" t="s">
        <v>6515</v>
      </c>
      <c r="B10962" t="str">
        <f t="shared" si="171"/>
        <v>TESAM CHILE S.A. (TESACOM)</v>
      </c>
      <c r="C10962" t="s">
        <v>6519</v>
      </c>
      <c r="D10962">
        <f>VLOOKUP(C10962,RUBRO!A$2:B$935,2)</f>
        <v>880</v>
      </c>
      <c r="E10962">
        <f>VLOOKUP(A10962,EMPRESA!A$2:B$5796,2,FALSE)</f>
        <v>5392</v>
      </c>
    </row>
    <row r="10963" spans="1:5">
      <c r="A10963" t="s">
        <v>4391</v>
      </c>
      <c r="B10963" t="str">
        <f t="shared" si="171"/>
        <v>TESORERIA GENERAL DE LA REPUBLICA</v>
      </c>
      <c r="C10963" t="s">
        <v>3925</v>
      </c>
      <c r="D10963">
        <f>VLOOKUP(C10963,RUBRO!A$2:B$935,2)</f>
        <v>466</v>
      </c>
      <c r="E10963">
        <f>VLOOKUP(A10963,EMPRESA!A$2:B$5796,2,FALSE)</f>
        <v>5393</v>
      </c>
    </row>
    <row r="10964" spans="1:5">
      <c r="A10964" t="s">
        <v>2433</v>
      </c>
      <c r="B10964" t="str">
        <f t="shared" si="171"/>
        <v>TETRA TECH CHILE S.A.</v>
      </c>
      <c r="C10964" t="s">
        <v>2401</v>
      </c>
      <c r="D10964">
        <f>VLOOKUP(C10964,RUBRO!A$2:B$935,2)</f>
        <v>272</v>
      </c>
      <c r="E10964">
        <f>VLOOKUP(A10964,EMPRESA!A$2:B$5796,2,FALSE)</f>
        <v>5394</v>
      </c>
    </row>
    <row r="10965" spans="1:5">
      <c r="A10965" t="s">
        <v>2433</v>
      </c>
      <c r="B10965" t="str">
        <f t="shared" si="171"/>
        <v>TETRA TECH CHILE S.A.</v>
      </c>
      <c r="C10965" t="s">
        <v>6312</v>
      </c>
      <c r="D10965">
        <f>VLOOKUP(C10965,RUBRO!A$2:B$935,2)</f>
        <v>823</v>
      </c>
      <c r="E10965">
        <f>VLOOKUP(A10965,EMPRESA!A$2:B$5796,2,FALSE)</f>
        <v>5394</v>
      </c>
    </row>
    <row r="10966" spans="1:5">
      <c r="A10966" t="s">
        <v>2433</v>
      </c>
      <c r="B10966" t="str">
        <f t="shared" si="171"/>
        <v>TETRA TECH CHILE S.A.</v>
      </c>
      <c r="C10966" t="s">
        <v>6379</v>
      </c>
      <c r="D10966">
        <f>VLOOKUP(C10966,RUBRO!A$2:B$935,2)</f>
        <v>836</v>
      </c>
      <c r="E10966">
        <f>VLOOKUP(A10966,EMPRESA!A$2:B$5796,2,FALSE)</f>
        <v>5394</v>
      </c>
    </row>
    <row r="10967" spans="1:5">
      <c r="A10967" t="s">
        <v>134</v>
      </c>
      <c r="B10967" t="str">
        <f t="shared" si="171"/>
        <v>TEXAS LABORATORIES INC SIC LTDA.</v>
      </c>
      <c r="C10967" t="s">
        <v>125</v>
      </c>
      <c r="D10967">
        <f>VLOOKUP(C10967,RUBRO!A$2:B$935,2)</f>
        <v>9</v>
      </c>
      <c r="E10967">
        <f>VLOOKUP(A10967,EMPRESA!A$2:B$5796,2,FALSE)</f>
        <v>5395</v>
      </c>
    </row>
    <row r="10968" spans="1:5">
      <c r="A10968" t="s">
        <v>134</v>
      </c>
      <c r="B10968" t="str">
        <f t="shared" si="171"/>
        <v>TEXAS LABORATORIES INC SIC LTDA.</v>
      </c>
      <c r="C10968" t="s">
        <v>5096</v>
      </c>
      <c r="D10968">
        <f>VLOOKUP(C10968,RUBRO!A$2:B$935,2)</f>
        <v>554</v>
      </c>
      <c r="E10968">
        <f>VLOOKUP(A10968,EMPRESA!A$2:B$5796,2,FALSE)</f>
        <v>5395</v>
      </c>
    </row>
    <row r="10969" spans="1:5">
      <c r="A10969" t="s">
        <v>6575</v>
      </c>
      <c r="B10969" t="str">
        <f t="shared" si="171"/>
        <v>TEXINCO LTDA.</v>
      </c>
      <c r="C10969" t="s">
        <v>6568</v>
      </c>
      <c r="D10969">
        <f>VLOOKUP(C10969,RUBRO!A$2:B$935,2)</f>
        <v>907</v>
      </c>
      <c r="E10969">
        <f>VLOOKUP(A10969,EMPRESA!A$2:B$5796,2,FALSE)</f>
        <v>5396</v>
      </c>
    </row>
    <row r="10970" spans="1:5">
      <c r="A10970" t="s">
        <v>4476</v>
      </c>
      <c r="B10970" t="str">
        <f t="shared" si="171"/>
        <v>TEXTIL ARAUCO LTDA.</v>
      </c>
      <c r="C10970" t="s">
        <v>4453</v>
      </c>
      <c r="D10970">
        <f>VLOOKUP(C10970,RUBRO!A$2:B$935,2)</f>
        <v>477</v>
      </c>
      <c r="E10970">
        <f>VLOOKUP(A10970,EMPRESA!A$2:B$5796,2,FALSE)</f>
        <v>5397</v>
      </c>
    </row>
    <row r="10971" spans="1:5">
      <c r="A10971" t="s">
        <v>546</v>
      </c>
      <c r="B10971" t="str">
        <f t="shared" si="171"/>
        <v>TEXTIL CASALE LTDA.</v>
      </c>
      <c r="C10971" t="s">
        <v>518</v>
      </c>
      <c r="D10971">
        <f>VLOOKUP(C10971,RUBRO!A$2:B$935,2)</f>
        <v>47</v>
      </c>
      <c r="E10971">
        <f>VLOOKUP(A10971,EMPRESA!A$2:B$5796,2,FALSE)</f>
        <v>5398</v>
      </c>
    </row>
    <row r="10972" spans="1:5">
      <c r="A10972" t="s">
        <v>546</v>
      </c>
      <c r="B10972" t="str">
        <f t="shared" si="171"/>
        <v>TEXTIL CASALE LTDA.</v>
      </c>
      <c r="C10972" t="s">
        <v>3751</v>
      </c>
      <c r="D10972">
        <f>VLOOKUP(C10972,RUBRO!A$2:B$935,2)</f>
        <v>427</v>
      </c>
      <c r="E10972">
        <f>VLOOKUP(A10972,EMPRESA!A$2:B$5796,2,FALSE)</f>
        <v>5398</v>
      </c>
    </row>
    <row r="10973" spans="1:5">
      <c r="A10973" t="s">
        <v>546</v>
      </c>
      <c r="B10973" t="str">
        <f t="shared" si="171"/>
        <v>TEXTIL CASALE LTDA.</v>
      </c>
      <c r="C10973" t="s">
        <v>3798</v>
      </c>
      <c r="D10973">
        <f>VLOOKUP(C10973,RUBRO!A$2:B$935,2)</f>
        <v>446</v>
      </c>
      <c r="E10973">
        <f>VLOOKUP(A10973,EMPRESA!A$2:B$5796,2,FALSE)</f>
        <v>5398</v>
      </c>
    </row>
    <row r="10974" spans="1:5">
      <c r="A10974" t="s">
        <v>4477</v>
      </c>
      <c r="B10974" t="str">
        <f t="shared" si="171"/>
        <v>TEXTIL CASSIS S.A.</v>
      </c>
      <c r="C10974" t="s">
        <v>4453</v>
      </c>
      <c r="D10974">
        <f>VLOOKUP(C10974,RUBRO!A$2:B$935,2)</f>
        <v>477</v>
      </c>
      <c r="E10974">
        <f>VLOOKUP(A10974,EMPRESA!A$2:B$5796,2,FALSE)</f>
        <v>5399</v>
      </c>
    </row>
    <row r="10975" spans="1:5">
      <c r="A10975" t="s">
        <v>2059</v>
      </c>
      <c r="B10975" t="str">
        <f t="shared" si="171"/>
        <v>TEXTIL CHAFIK NALLAR E HIJOS LTDA.</v>
      </c>
      <c r="C10975" t="s">
        <v>2055</v>
      </c>
      <c r="D10975">
        <f>VLOOKUP(C10975,RUBRO!A$2:B$935,2)</f>
        <v>227</v>
      </c>
      <c r="E10975">
        <f>VLOOKUP(A10975,EMPRESA!A$2:B$5796,2,FALSE)</f>
        <v>5400</v>
      </c>
    </row>
    <row r="10976" spans="1:5">
      <c r="A10976" t="s">
        <v>2059</v>
      </c>
      <c r="B10976" t="str">
        <f t="shared" si="171"/>
        <v>TEXTIL CHAFIK NALLAR E HIJOS LTDA.</v>
      </c>
      <c r="C10976" t="s">
        <v>4484</v>
      </c>
      <c r="D10976">
        <f>VLOOKUP(C10976,RUBRO!A$2:B$935,2)</f>
        <v>479</v>
      </c>
      <c r="E10976">
        <f>VLOOKUP(A10976,EMPRESA!A$2:B$5796,2,FALSE)</f>
        <v>5400</v>
      </c>
    </row>
    <row r="10977" spans="1:5">
      <c r="A10977" t="s">
        <v>2059</v>
      </c>
      <c r="B10977" t="str">
        <f t="shared" si="171"/>
        <v>TEXTIL CHAFIK NALLAR E HIJOS LTDA.</v>
      </c>
      <c r="C10977" t="s">
        <v>6184</v>
      </c>
      <c r="D10977">
        <f>VLOOKUP(C10977,RUBRO!A$2:B$935,2)</f>
        <v>783</v>
      </c>
      <c r="E10977">
        <f>VLOOKUP(A10977,EMPRESA!A$2:B$5796,2,FALSE)</f>
        <v>5400</v>
      </c>
    </row>
    <row r="10978" spans="1:5">
      <c r="A10978" t="s">
        <v>4478</v>
      </c>
      <c r="B10978" t="str">
        <f t="shared" si="171"/>
        <v>TEXTIL CIRCUTEX S.A.</v>
      </c>
      <c r="C10978" t="s">
        <v>4453</v>
      </c>
      <c r="D10978">
        <f>VLOOKUP(C10978,RUBRO!A$2:B$935,2)</f>
        <v>477</v>
      </c>
      <c r="E10978">
        <f>VLOOKUP(A10978,EMPRESA!A$2:B$5796,2,FALSE)</f>
        <v>5401</v>
      </c>
    </row>
    <row r="10979" spans="1:5">
      <c r="A10979" t="s">
        <v>6481</v>
      </c>
      <c r="B10979" t="str">
        <f t="shared" si="171"/>
        <v>TEXTIL COHEN Y GOMBEROFF LTDA.</v>
      </c>
      <c r="C10979" t="s">
        <v>6475</v>
      </c>
      <c r="D10979">
        <f>VLOOKUP(C10979,RUBRO!A$2:B$935,2)</f>
        <v>876</v>
      </c>
      <c r="E10979">
        <f>VLOOKUP(A10979,EMPRESA!A$2:B$5796,2,FALSE)</f>
        <v>5402</v>
      </c>
    </row>
    <row r="10980" spans="1:5">
      <c r="A10980" t="s">
        <v>5361</v>
      </c>
      <c r="B10980" t="str">
        <f t="shared" si="171"/>
        <v>TEXTIL FORMOSA LTDA.</v>
      </c>
      <c r="C10980" t="s">
        <v>5354</v>
      </c>
      <c r="D10980">
        <f>VLOOKUP(C10980,RUBRO!A$2:B$935,2)</f>
        <v>604</v>
      </c>
      <c r="E10980">
        <f>VLOOKUP(A10980,EMPRESA!A$2:B$5796,2,FALSE)</f>
        <v>5403</v>
      </c>
    </row>
    <row r="10981" spans="1:5">
      <c r="A10981" t="s">
        <v>6161</v>
      </c>
      <c r="B10981" t="str">
        <f t="shared" si="171"/>
        <v>TEXTIL GIVE SPA</v>
      </c>
      <c r="C10981" t="s">
        <v>6122</v>
      </c>
      <c r="D10981">
        <f>VLOOKUP(C10981,RUBRO!A$2:B$935,2)</f>
        <v>778</v>
      </c>
      <c r="E10981">
        <f>VLOOKUP(A10981,EMPRESA!A$2:B$5796,2,FALSE)</f>
        <v>5404</v>
      </c>
    </row>
    <row r="10982" spans="1:5">
      <c r="A10982" t="s">
        <v>2579</v>
      </c>
      <c r="B10982" t="str">
        <f t="shared" si="171"/>
        <v>TEXTIL INDUSTRIAL S.A., TEXTINSA</v>
      </c>
      <c r="C10982" t="s">
        <v>2572</v>
      </c>
      <c r="D10982">
        <f>VLOOKUP(C10982,RUBRO!A$2:B$935,2)</f>
        <v>293</v>
      </c>
      <c r="E10982">
        <f>VLOOKUP(A10982,EMPRESA!A$2:B$5796,2,FALSE)</f>
        <v>5405</v>
      </c>
    </row>
    <row r="10983" spans="1:5">
      <c r="A10983" t="s">
        <v>6482</v>
      </c>
      <c r="B10983" t="str">
        <f t="shared" si="171"/>
        <v>TEXTIL JADUE LTDA.</v>
      </c>
      <c r="C10983" t="s">
        <v>6475</v>
      </c>
      <c r="D10983">
        <f>VLOOKUP(C10983,RUBRO!A$2:B$935,2)</f>
        <v>876</v>
      </c>
      <c r="E10983">
        <f>VLOOKUP(A10983,EMPRESA!A$2:B$5796,2,FALSE)</f>
        <v>5406</v>
      </c>
    </row>
    <row r="10984" spans="1:5">
      <c r="A10984" t="s">
        <v>6483</v>
      </c>
      <c r="B10984" t="str">
        <f t="shared" si="171"/>
        <v>TEXTIL JUSOCAR LTDA.</v>
      </c>
      <c r="C10984" t="s">
        <v>6475</v>
      </c>
      <c r="D10984">
        <f>VLOOKUP(C10984,RUBRO!A$2:B$935,2)</f>
        <v>876</v>
      </c>
      <c r="E10984">
        <f>VLOOKUP(A10984,EMPRESA!A$2:B$5796,2,FALSE)</f>
        <v>5407</v>
      </c>
    </row>
    <row r="10985" spans="1:5">
      <c r="A10985" t="s">
        <v>6121</v>
      </c>
      <c r="B10985" t="str">
        <f t="shared" si="171"/>
        <v>TEXTIL KIMBA LTDA.</v>
      </c>
      <c r="C10985" t="s">
        <v>6115</v>
      </c>
      <c r="D10985">
        <f>VLOOKUP(C10985,RUBRO!A$2:B$935,2)</f>
        <v>777</v>
      </c>
      <c r="E10985">
        <f>VLOOKUP(A10985,EMPRESA!A$2:B$5796,2,FALSE)</f>
        <v>5408</v>
      </c>
    </row>
    <row r="10986" spans="1:5">
      <c r="A10986" t="s">
        <v>6121</v>
      </c>
      <c r="B10986" t="str">
        <f t="shared" si="171"/>
        <v>TEXTIL KIMBA LTDA.</v>
      </c>
      <c r="C10986" t="s">
        <v>6184</v>
      </c>
      <c r="D10986">
        <f>VLOOKUP(C10986,RUBRO!A$2:B$935,2)</f>
        <v>783</v>
      </c>
      <c r="E10986">
        <f>VLOOKUP(A10986,EMPRESA!A$2:B$5796,2,FALSE)</f>
        <v>5408</v>
      </c>
    </row>
    <row r="10987" spans="1:5">
      <c r="A10987" t="s">
        <v>6193</v>
      </c>
      <c r="B10987" t="str">
        <f t="shared" si="171"/>
        <v>TEXTIL SUPER LTDA.</v>
      </c>
      <c r="C10987" t="s">
        <v>6184</v>
      </c>
      <c r="D10987">
        <f>VLOOKUP(C10987,RUBRO!A$2:B$935,2)</f>
        <v>783</v>
      </c>
      <c r="E10987">
        <f>VLOOKUP(A10987,EMPRESA!A$2:B$5796,2,FALSE)</f>
        <v>5409</v>
      </c>
    </row>
    <row r="10988" spans="1:5">
      <c r="A10988" t="s">
        <v>6193</v>
      </c>
      <c r="B10988" t="str">
        <f t="shared" si="171"/>
        <v>TEXTIL SUPER LTDA.</v>
      </c>
      <c r="C10988" t="s">
        <v>6439</v>
      </c>
      <c r="D10988">
        <f>VLOOKUP(C10988,RUBRO!A$2:B$935,2)</f>
        <v>784</v>
      </c>
      <c r="E10988">
        <f>VLOOKUP(A10988,EMPRESA!A$2:B$5796,2,FALSE)</f>
        <v>5409</v>
      </c>
    </row>
    <row r="10989" spans="1:5">
      <c r="A10989" t="s">
        <v>3801</v>
      </c>
      <c r="B10989" t="str">
        <f t="shared" si="171"/>
        <v>TEXTILES BINA LTDA.</v>
      </c>
      <c r="C10989" t="s">
        <v>3798</v>
      </c>
      <c r="D10989">
        <f>VLOOKUP(C10989,RUBRO!A$2:B$935,2)</f>
        <v>446</v>
      </c>
      <c r="E10989">
        <f>VLOOKUP(A10989,EMPRESA!A$2:B$5796,2,FALSE)</f>
        <v>5410</v>
      </c>
    </row>
    <row r="10990" spans="1:5">
      <c r="A10990" t="s">
        <v>3801</v>
      </c>
      <c r="B10990" t="str">
        <f t="shared" si="171"/>
        <v>TEXTILES BINA LTDA.</v>
      </c>
      <c r="C10990" t="s">
        <v>4453</v>
      </c>
      <c r="D10990">
        <f>VLOOKUP(C10990,RUBRO!A$2:B$935,2)</f>
        <v>477</v>
      </c>
      <c r="E10990">
        <f>VLOOKUP(A10990,EMPRESA!A$2:B$5796,2,FALSE)</f>
        <v>5410</v>
      </c>
    </row>
    <row r="10991" spans="1:5">
      <c r="A10991" t="s">
        <v>3644</v>
      </c>
      <c r="B10991" t="str">
        <f t="shared" si="171"/>
        <v>TEXTILES LANABEL LTDA.</v>
      </c>
      <c r="C10991" t="s">
        <v>3431</v>
      </c>
      <c r="D10991">
        <f>VLOOKUP(C10991,RUBRO!A$2:B$935,2)</f>
        <v>413</v>
      </c>
      <c r="E10991">
        <f>VLOOKUP(A10991,EMPRESA!A$2:B$5796,2,FALSE)</f>
        <v>5411</v>
      </c>
    </row>
    <row r="10992" spans="1:5">
      <c r="A10992" t="s">
        <v>3644</v>
      </c>
      <c r="B10992" t="str">
        <f t="shared" si="171"/>
        <v>TEXTILES LANABEL LTDA.</v>
      </c>
      <c r="C10992" t="s">
        <v>4453</v>
      </c>
      <c r="D10992">
        <f>VLOOKUP(C10992,RUBRO!A$2:B$935,2)</f>
        <v>477</v>
      </c>
      <c r="E10992">
        <f>VLOOKUP(A10992,EMPRESA!A$2:B$5796,2,FALSE)</f>
        <v>5411</v>
      </c>
    </row>
    <row r="10993" spans="1:5">
      <c r="A10993" t="s">
        <v>6178</v>
      </c>
      <c r="B10993" t="str">
        <f t="shared" si="171"/>
        <v>TEXTILES Y CONFECCIONES BENDEK SPA</v>
      </c>
      <c r="C10993" t="s">
        <v>6170</v>
      </c>
      <c r="D10993">
        <f>VLOOKUP(C10993,RUBRO!A$2:B$935,2)</f>
        <v>781</v>
      </c>
      <c r="E10993">
        <f>VLOOKUP(A10993,EMPRESA!A$2:B$5796,2,FALSE)</f>
        <v>5412</v>
      </c>
    </row>
    <row r="10994" spans="1:5">
      <c r="A10994" t="s">
        <v>3645</v>
      </c>
      <c r="B10994" t="str">
        <f t="shared" si="171"/>
        <v>TEXTILES ZAHR S.A.</v>
      </c>
      <c r="C10994" t="s">
        <v>3431</v>
      </c>
      <c r="D10994">
        <f>VLOOKUP(C10994,RUBRO!A$2:B$935,2)</f>
        <v>413</v>
      </c>
      <c r="E10994">
        <f>VLOOKUP(A10994,EMPRESA!A$2:B$5796,2,FALSE)</f>
        <v>5413</v>
      </c>
    </row>
    <row r="10995" spans="1:5">
      <c r="A10995" t="s">
        <v>3645</v>
      </c>
      <c r="B10995" t="str">
        <f t="shared" si="171"/>
        <v>TEXTILES ZAHR S.A.</v>
      </c>
      <c r="C10995" t="s">
        <v>3798</v>
      </c>
      <c r="D10995">
        <f>VLOOKUP(C10995,RUBRO!A$2:B$935,2)</f>
        <v>446</v>
      </c>
      <c r="E10995">
        <f>VLOOKUP(A10995,EMPRESA!A$2:B$5796,2,FALSE)</f>
        <v>5413</v>
      </c>
    </row>
    <row r="10996" spans="1:5">
      <c r="A10996" t="s">
        <v>3645</v>
      </c>
      <c r="B10996" t="str">
        <f t="shared" si="171"/>
        <v>TEXTILES ZAHR S.A.</v>
      </c>
      <c r="C10996" t="s">
        <v>4627</v>
      </c>
      <c r="D10996">
        <f>VLOOKUP(C10996,RUBRO!A$2:B$935,2)</f>
        <v>488</v>
      </c>
      <c r="E10996">
        <f>VLOOKUP(A10996,EMPRESA!A$2:B$5796,2,FALSE)</f>
        <v>5413</v>
      </c>
    </row>
    <row r="10997" spans="1:5">
      <c r="A10997" t="s">
        <v>5990</v>
      </c>
      <c r="B10997" t="str">
        <f t="shared" si="171"/>
        <v>THB CHILE CORREDORES DE REASEGUROS S.A.</v>
      </c>
      <c r="C10997" t="s">
        <v>5991</v>
      </c>
      <c r="D10997">
        <f>VLOOKUP(C10997,RUBRO!A$2:B$935,2)</f>
        <v>742</v>
      </c>
      <c r="E10997">
        <f>VLOOKUP(A10997,EMPRESA!A$2:B$5796,2,FALSE)</f>
        <v>5414</v>
      </c>
    </row>
    <row r="10998" spans="1:5">
      <c r="A10998" t="s">
        <v>5781</v>
      </c>
      <c r="B10998" t="str">
        <f t="shared" si="171"/>
        <v>THB CHILE CORREDORES DE SEGUROS S.A.</v>
      </c>
      <c r="C10998" t="s">
        <v>5771</v>
      </c>
      <c r="D10998">
        <f>VLOOKUP(C10998,RUBRO!A$2:B$935,2)</f>
        <v>707</v>
      </c>
      <c r="E10998">
        <f>VLOOKUP(A10998,EMPRESA!A$2:B$5796,2,FALSE)</f>
        <v>5415</v>
      </c>
    </row>
    <row r="10999" spans="1:5">
      <c r="A10999" t="s">
        <v>3772</v>
      </c>
      <c r="B10999" t="str">
        <f t="shared" si="171"/>
        <v>THC CHILE S.A.</v>
      </c>
      <c r="C10999" t="s">
        <v>3771</v>
      </c>
      <c r="D10999">
        <f>VLOOKUP(C10999,RUBRO!A$2:B$935,2)</f>
        <v>433</v>
      </c>
      <c r="E10999">
        <f>VLOOKUP(A10999,EMPRESA!A$2:B$5796,2,FALSE)</f>
        <v>5416</v>
      </c>
    </row>
    <row r="11000" spans="1:5">
      <c r="A11000" t="s">
        <v>2192</v>
      </c>
      <c r="B11000" t="str">
        <f t="shared" si="171"/>
        <v>THE GRANGE SCHOOL S.A.</v>
      </c>
      <c r="C11000" t="s">
        <v>2161</v>
      </c>
      <c r="D11000">
        <f>VLOOKUP(C11000,RUBRO!A$2:B$935,2)</f>
        <v>241</v>
      </c>
      <c r="E11000">
        <f>VLOOKUP(A11000,EMPRESA!A$2:B$5796,2,FALSE)</f>
        <v>5417</v>
      </c>
    </row>
    <row r="11001" spans="1:5">
      <c r="A11001" t="s">
        <v>761</v>
      </c>
      <c r="B11001" t="str">
        <f t="shared" si="171"/>
        <v>THE RENTAL STORE CHILE S.A.</v>
      </c>
      <c r="C11001" t="s">
        <v>754</v>
      </c>
      <c r="D11001">
        <f>VLOOKUP(C11001,RUBRO!A$2:B$935,2)</f>
        <v>80</v>
      </c>
      <c r="E11001">
        <f>VLOOKUP(A11001,EMPRESA!A$2:B$5796,2,FALSE)</f>
        <v>5418</v>
      </c>
    </row>
    <row r="11002" spans="1:5">
      <c r="A11002" t="s">
        <v>6579</v>
      </c>
      <c r="B11002" t="str">
        <f t="shared" si="171"/>
        <v>THE SYNERGY GROUP SPA</v>
      </c>
      <c r="C11002" t="s">
        <v>6578</v>
      </c>
      <c r="D11002">
        <f>VLOOKUP(C11002,RUBRO!A$2:B$935,2)</f>
        <v>908</v>
      </c>
      <c r="E11002">
        <f>VLOOKUP(A11002,EMPRESA!A$2:B$5796,2,FALSE)</f>
        <v>5419</v>
      </c>
    </row>
    <row r="11003" spans="1:5">
      <c r="A11003" t="s">
        <v>1003</v>
      </c>
      <c r="B11003" t="str">
        <f t="shared" si="171"/>
        <v>THEODULOZ Y CIA. SPA</v>
      </c>
      <c r="C11003" t="s">
        <v>999</v>
      </c>
      <c r="D11003">
        <f>VLOOKUP(C11003,RUBRO!A$2:B$935,2)</f>
        <v>100</v>
      </c>
      <c r="E11003">
        <f>VLOOKUP(A11003,EMPRESA!A$2:B$5796,2,FALSE)</f>
        <v>5420</v>
      </c>
    </row>
    <row r="11004" spans="1:5">
      <c r="A11004" t="s">
        <v>3214</v>
      </c>
      <c r="B11004" t="str">
        <f t="shared" si="171"/>
        <v>THK IMPORTACIONES S.A. - REPRESENTANTE OFICIAL PARA CHILE DE THERMO KING CORPORATION</v>
      </c>
      <c r="C11004" t="s">
        <v>3207</v>
      </c>
      <c r="D11004">
        <f>VLOOKUP(C11004,RUBRO!A$2:B$935,2)</f>
        <v>360</v>
      </c>
      <c r="E11004">
        <f>VLOOKUP(A11004,EMPRESA!A$2:B$5796,2,FALSE)</f>
        <v>5421</v>
      </c>
    </row>
    <row r="11005" spans="1:5">
      <c r="A11005" t="s">
        <v>3214</v>
      </c>
      <c r="B11005" t="str">
        <f t="shared" si="171"/>
        <v>THK IMPORTACIONES S.A. - REPRESENTANTE OFICIAL PARA CHILE DE THERMO KING CORPORATION</v>
      </c>
      <c r="C11005" t="s">
        <v>3293</v>
      </c>
      <c r="D11005">
        <f>VLOOKUP(C11005,RUBRO!A$2:B$935,2)</f>
        <v>387</v>
      </c>
      <c r="E11005">
        <f>VLOOKUP(A11005,EMPRESA!A$2:B$5796,2,FALSE)</f>
        <v>5421</v>
      </c>
    </row>
    <row r="11006" spans="1:5">
      <c r="A11006" t="s">
        <v>3214</v>
      </c>
      <c r="B11006" t="str">
        <f t="shared" si="171"/>
        <v>THK IMPORTACIONES S.A. - REPRESENTANTE OFICIAL PARA CHILE DE THERMO KING CORPORATION</v>
      </c>
      <c r="C11006" t="s">
        <v>4627</v>
      </c>
      <c r="D11006">
        <f>VLOOKUP(C11006,RUBRO!A$2:B$935,2)</f>
        <v>488</v>
      </c>
      <c r="E11006">
        <f>VLOOKUP(A11006,EMPRESA!A$2:B$5796,2,FALSE)</f>
        <v>5421</v>
      </c>
    </row>
    <row r="11007" spans="1:5">
      <c r="A11007" t="s">
        <v>3214</v>
      </c>
      <c r="B11007" t="str">
        <f t="shared" si="171"/>
        <v>THK IMPORTACIONES S.A. - REPRESENTANTE OFICIAL PARA CHILE DE THERMO KING CORPORATION</v>
      </c>
      <c r="C11007" t="s">
        <v>5280</v>
      </c>
      <c r="D11007">
        <f>VLOOKUP(C11007,RUBRO!A$2:B$935,2)</f>
        <v>576</v>
      </c>
      <c r="E11007">
        <f>VLOOKUP(A11007,EMPRESA!A$2:B$5796,2,FALSE)</f>
        <v>5421</v>
      </c>
    </row>
    <row r="11008" spans="1:5">
      <c r="A11008" t="s">
        <v>6393</v>
      </c>
      <c r="B11008" t="str">
        <f t="shared" si="171"/>
        <v>THOR SAAN LTDA.</v>
      </c>
      <c r="C11008" t="s">
        <v>6379</v>
      </c>
      <c r="D11008">
        <f>VLOOKUP(C11008,RUBRO!A$2:B$935,2)</f>
        <v>836</v>
      </c>
      <c r="E11008">
        <f>VLOOKUP(A11008,EMPRESA!A$2:B$5796,2,FALSE)</f>
        <v>5422</v>
      </c>
    </row>
    <row r="11009" spans="1:5">
      <c r="A11009" t="s">
        <v>5311</v>
      </c>
      <c r="B11009" t="str">
        <f t="shared" si="171"/>
        <v>THYSSENKRUPP INDUSTRIAL SOLUTIONS CHILE LTDA.</v>
      </c>
      <c r="C11009" t="s">
        <v>5295</v>
      </c>
      <c r="D11009">
        <f>VLOOKUP(C11009,RUBRO!A$2:B$935,2)</f>
        <v>578</v>
      </c>
      <c r="E11009">
        <f>VLOOKUP(A11009,EMPRESA!A$2:B$5796,2,FALSE)</f>
        <v>5423</v>
      </c>
    </row>
    <row r="11010" spans="1:5">
      <c r="A11010" t="s">
        <v>3002</v>
      </c>
      <c r="B11010" t="str">
        <f t="shared" si="171"/>
        <v>TIERRA ARMADA CHILE SPA</v>
      </c>
      <c r="C11010" t="s">
        <v>2985</v>
      </c>
      <c r="D11010">
        <f>VLOOKUP(C11010,RUBRO!A$2:B$935,2)</f>
        <v>336</v>
      </c>
      <c r="E11010">
        <f>VLOOKUP(A11010,EMPRESA!A$2:B$5796,2,FALSE)</f>
        <v>5424</v>
      </c>
    </row>
    <row r="11011" spans="1:5">
      <c r="A11011" t="s">
        <v>3002</v>
      </c>
      <c r="B11011" t="str">
        <f t="shared" ref="B11011:B11074" si="172">UPPER(A11011)</f>
        <v>TIERRA ARMADA CHILE SPA</v>
      </c>
      <c r="C11011" t="s">
        <v>3917</v>
      </c>
      <c r="D11011">
        <f>VLOOKUP(C11011,RUBRO!A$2:B$935,2)</f>
        <v>459</v>
      </c>
      <c r="E11011">
        <f>VLOOKUP(A11011,EMPRESA!A$2:B$5796,2,FALSE)</f>
        <v>5424</v>
      </c>
    </row>
    <row r="11012" spans="1:5">
      <c r="A11012" t="s">
        <v>3002</v>
      </c>
      <c r="B11012" t="str">
        <f t="shared" si="172"/>
        <v>TIERRA ARMADA CHILE SPA</v>
      </c>
      <c r="C11012" t="s">
        <v>5330</v>
      </c>
      <c r="D11012">
        <f>VLOOKUP(C11012,RUBRO!A$2:B$935,2)</f>
        <v>596</v>
      </c>
      <c r="E11012">
        <f>VLOOKUP(A11012,EMPRESA!A$2:B$5796,2,FALSE)</f>
        <v>5424</v>
      </c>
    </row>
    <row r="11013" spans="1:5">
      <c r="A11013" t="s">
        <v>3002</v>
      </c>
      <c r="B11013" t="str">
        <f t="shared" si="172"/>
        <v>TIERRA ARMADA CHILE SPA</v>
      </c>
      <c r="C11013" t="s">
        <v>5408</v>
      </c>
      <c r="D11013">
        <f>VLOOKUP(C11013,RUBRO!A$2:B$935,2)</f>
        <v>617</v>
      </c>
      <c r="E11013">
        <f>VLOOKUP(A11013,EMPRESA!A$2:B$5796,2,FALSE)</f>
        <v>5424</v>
      </c>
    </row>
    <row r="11014" spans="1:5">
      <c r="A11014" t="s">
        <v>3002</v>
      </c>
      <c r="B11014" t="str">
        <f t="shared" si="172"/>
        <v>TIERRA ARMADA CHILE SPA</v>
      </c>
      <c r="C11014" t="s">
        <v>6312</v>
      </c>
      <c r="D11014">
        <f>VLOOKUP(C11014,RUBRO!A$2:B$935,2)</f>
        <v>823</v>
      </c>
      <c r="E11014">
        <f>VLOOKUP(A11014,EMPRESA!A$2:B$5796,2,FALSE)</f>
        <v>5424</v>
      </c>
    </row>
    <row r="11015" spans="1:5">
      <c r="A11015" t="s">
        <v>5474</v>
      </c>
      <c r="B11015" t="str">
        <f t="shared" si="172"/>
        <v>TIERRA REFORZADA S.A.</v>
      </c>
      <c r="C11015" t="s">
        <v>5473</v>
      </c>
      <c r="D11015">
        <f>VLOOKUP(C11015,RUBRO!A$2:B$935,2)</f>
        <v>627</v>
      </c>
      <c r="E11015">
        <f>VLOOKUP(A11015,EMPRESA!A$2:B$5796,2,FALSE)</f>
        <v>5425</v>
      </c>
    </row>
    <row r="11016" spans="1:5">
      <c r="A11016" t="s">
        <v>5474</v>
      </c>
      <c r="B11016" t="str">
        <f t="shared" si="172"/>
        <v>TIERRA REFORZADA S.A.</v>
      </c>
      <c r="C11016" t="s">
        <v>6312</v>
      </c>
      <c r="D11016">
        <f>VLOOKUP(C11016,RUBRO!A$2:B$935,2)</f>
        <v>823</v>
      </c>
      <c r="E11016">
        <f>VLOOKUP(A11016,EMPRESA!A$2:B$5796,2,FALSE)</f>
        <v>5425</v>
      </c>
    </row>
    <row r="11017" spans="1:5">
      <c r="A11017" t="s">
        <v>1899</v>
      </c>
      <c r="B11017" t="str">
        <f t="shared" si="172"/>
        <v>TIGRE CHILE S.A.</v>
      </c>
      <c r="C11017" t="s">
        <v>1895</v>
      </c>
      <c r="D11017">
        <f>VLOOKUP(C11017,RUBRO!A$2:B$935,2)</f>
        <v>185</v>
      </c>
      <c r="E11017">
        <f>VLOOKUP(A11017,EMPRESA!A$2:B$5796,2,FALSE)</f>
        <v>5426</v>
      </c>
    </row>
    <row r="11018" spans="1:5">
      <c r="A11018" t="s">
        <v>1899</v>
      </c>
      <c r="B11018" t="str">
        <f t="shared" si="172"/>
        <v>TIGRE CHILE S.A.</v>
      </c>
      <c r="C11018" t="s">
        <v>5785</v>
      </c>
      <c r="D11018">
        <f>VLOOKUP(C11018,RUBRO!A$2:B$935,2)</f>
        <v>710</v>
      </c>
      <c r="E11018">
        <f>VLOOKUP(A11018,EMPRESA!A$2:B$5796,2,FALSE)</f>
        <v>5426</v>
      </c>
    </row>
    <row r="11019" spans="1:5">
      <c r="A11019" t="s">
        <v>1899</v>
      </c>
      <c r="B11019" t="str">
        <f t="shared" si="172"/>
        <v>TIGRE CHILE S.A.</v>
      </c>
      <c r="C11019" t="s">
        <v>5857</v>
      </c>
      <c r="D11019">
        <f>VLOOKUP(C11019,RUBRO!A$2:B$935,2)</f>
        <v>720</v>
      </c>
      <c r="E11019">
        <f>VLOOKUP(A11019,EMPRESA!A$2:B$5796,2,FALSE)</f>
        <v>5426</v>
      </c>
    </row>
    <row r="11020" spans="1:5">
      <c r="A11020" t="s">
        <v>5034</v>
      </c>
      <c r="B11020" t="str">
        <f t="shared" si="172"/>
        <v>TINTORERIA INDUSTRIAL PEDRO DE VALDIVIA S.A.</v>
      </c>
      <c r="C11020" t="s">
        <v>5030</v>
      </c>
      <c r="D11020">
        <f>VLOOKUP(C11020,RUBRO!A$2:B$935,2)</f>
        <v>537</v>
      </c>
      <c r="E11020">
        <f>VLOOKUP(A11020,EMPRESA!A$2:B$5796,2,FALSE)</f>
        <v>5427</v>
      </c>
    </row>
    <row r="11021" spans="1:5">
      <c r="A11021" t="s">
        <v>5035</v>
      </c>
      <c r="B11021" t="str">
        <f t="shared" si="172"/>
        <v>TINTORERIA KREISEL S.A.I.</v>
      </c>
      <c r="C11021" t="s">
        <v>5030</v>
      </c>
      <c r="D11021">
        <f>VLOOKUP(C11021,RUBRO!A$2:B$935,2)</f>
        <v>537</v>
      </c>
      <c r="E11021">
        <f>VLOOKUP(A11021,EMPRESA!A$2:B$5796,2,FALSE)</f>
        <v>5428</v>
      </c>
    </row>
    <row r="11022" spans="1:5">
      <c r="A11022" t="s">
        <v>2044</v>
      </c>
      <c r="B11022" t="str">
        <f t="shared" si="172"/>
        <v>TIP TOP</v>
      </c>
      <c r="C11022" t="s">
        <v>2025</v>
      </c>
      <c r="D11022">
        <f>VLOOKUP(C11022,RUBRO!A$2:B$935,2)</f>
        <v>224</v>
      </c>
      <c r="E11022">
        <f>VLOOKUP(A11022,EMPRESA!A$2:B$5796,2,FALSE)</f>
        <v>5429</v>
      </c>
    </row>
    <row r="11023" spans="1:5">
      <c r="A11023" t="s">
        <v>2044</v>
      </c>
      <c r="B11023" t="str">
        <f t="shared" si="172"/>
        <v>TIP TOP</v>
      </c>
      <c r="C11023" t="s">
        <v>4433</v>
      </c>
      <c r="D11023">
        <f>VLOOKUP(C11023,RUBRO!A$2:B$935,2)</f>
        <v>472</v>
      </c>
      <c r="E11023">
        <f>VLOOKUP(A11023,EMPRESA!A$2:B$5796,2,FALSE)</f>
        <v>5429</v>
      </c>
    </row>
    <row r="11024" spans="1:5">
      <c r="A11024" t="s">
        <v>2305</v>
      </c>
      <c r="B11024" t="str">
        <f t="shared" si="172"/>
        <v>TIRONI Y ASOCIADOS S.A.</v>
      </c>
      <c r="C11024" t="s">
        <v>2300</v>
      </c>
      <c r="D11024">
        <f>VLOOKUP(C11024,RUBRO!A$2:B$935,2)</f>
        <v>254</v>
      </c>
      <c r="E11024">
        <f>VLOOKUP(A11024,EMPRESA!A$2:B$5796,2,FALSE)</f>
        <v>5430</v>
      </c>
    </row>
    <row r="11025" spans="1:5">
      <c r="A11025" t="s">
        <v>1606</v>
      </c>
      <c r="B11025" t="str">
        <f t="shared" si="172"/>
        <v>TITAN INDUSTRIAS TECNOLOGICAS DE DESARROLLO PROYECTOS DE INGENIERIA LTDA.</v>
      </c>
      <c r="C11025" t="s">
        <v>1605</v>
      </c>
      <c r="D11025">
        <f>VLOOKUP(C11025,RUBRO!A$2:B$935,2)</f>
        <v>169</v>
      </c>
      <c r="E11025">
        <f>VLOOKUP(A11025,EMPRESA!A$2:B$5796,2,FALSE)</f>
        <v>5431</v>
      </c>
    </row>
    <row r="11026" spans="1:5">
      <c r="A11026" t="s">
        <v>1606</v>
      </c>
      <c r="B11026" t="str">
        <f t="shared" si="172"/>
        <v>TITAN INDUSTRIAS TECNOLOGICAS DE DESARROLLO PROYECTOS DE INGENIERIA LTDA.</v>
      </c>
      <c r="C11026" t="s">
        <v>1842</v>
      </c>
      <c r="D11026">
        <f>VLOOKUP(C11026,RUBRO!A$2:B$935,2)</f>
        <v>193</v>
      </c>
      <c r="E11026">
        <f>VLOOKUP(A11026,EMPRESA!A$2:B$5796,2,FALSE)</f>
        <v>5431</v>
      </c>
    </row>
    <row r="11027" spans="1:5">
      <c r="A11027" t="s">
        <v>1606</v>
      </c>
      <c r="B11027" t="str">
        <f t="shared" si="172"/>
        <v>TITAN INDUSTRIAS TECNOLOGICAS DE DESARROLLO PROYECTOS DE INGENIERIA LTDA.</v>
      </c>
      <c r="C11027" t="s">
        <v>3415</v>
      </c>
      <c r="D11027">
        <f>VLOOKUP(C11027,RUBRO!A$2:B$935,2)</f>
        <v>408</v>
      </c>
      <c r="E11027">
        <f>VLOOKUP(A11027,EMPRESA!A$2:B$5796,2,FALSE)</f>
        <v>5431</v>
      </c>
    </row>
    <row r="11028" spans="1:5">
      <c r="A11028" t="s">
        <v>1606</v>
      </c>
      <c r="B11028" t="str">
        <f t="shared" si="172"/>
        <v>TITAN INDUSTRIAS TECNOLOGICAS DE DESARROLLO PROYECTOS DE INGENIERIA LTDA.</v>
      </c>
      <c r="C11028" t="s">
        <v>5221</v>
      </c>
      <c r="D11028">
        <f>VLOOKUP(C11028,RUBRO!A$2:B$935,2)</f>
        <v>571</v>
      </c>
      <c r="E11028">
        <f>VLOOKUP(A11028,EMPRESA!A$2:B$5796,2,FALSE)</f>
        <v>5431</v>
      </c>
    </row>
    <row r="11029" spans="1:5">
      <c r="A11029" t="s">
        <v>1606</v>
      </c>
      <c r="B11029" t="str">
        <f t="shared" si="172"/>
        <v>TITAN INDUSTRIAS TECNOLOGICAS DE DESARROLLO PROYECTOS DE INGENIERIA LTDA.</v>
      </c>
      <c r="C11029" t="s">
        <v>6394</v>
      </c>
      <c r="D11029">
        <f>VLOOKUP(C11029,RUBRO!A$2:B$935,2)</f>
        <v>800</v>
      </c>
      <c r="E11029">
        <f>VLOOKUP(A11029,EMPRESA!A$2:B$5796,2,FALSE)</f>
        <v>5431</v>
      </c>
    </row>
    <row r="11030" spans="1:5">
      <c r="A11030" t="s">
        <v>5292</v>
      </c>
      <c r="B11030" t="str">
        <f t="shared" si="172"/>
        <v>TITO YARAD</v>
      </c>
      <c r="C11030" t="s">
        <v>5280</v>
      </c>
      <c r="D11030">
        <f>VLOOKUP(C11030,RUBRO!A$2:B$935,2)</f>
        <v>576</v>
      </c>
      <c r="E11030">
        <f>VLOOKUP(A11030,EMPRESA!A$2:B$5796,2,FALSE)</f>
        <v>5432</v>
      </c>
    </row>
    <row r="11031" spans="1:5">
      <c r="A11031" t="s">
        <v>1177</v>
      </c>
      <c r="B11031" t="str">
        <f t="shared" si="172"/>
        <v>TIVIT CHILE</v>
      </c>
      <c r="C11031" t="s">
        <v>1120</v>
      </c>
      <c r="D11031">
        <f>VLOOKUP(C11031,RUBRO!A$2:B$935,2)</f>
        <v>114</v>
      </c>
      <c r="E11031">
        <f>VLOOKUP(A11031,EMPRESA!A$2:B$5796,2,FALSE)</f>
        <v>5433</v>
      </c>
    </row>
    <row r="11032" spans="1:5">
      <c r="A11032" t="s">
        <v>1177</v>
      </c>
      <c r="B11032" t="str">
        <f t="shared" si="172"/>
        <v>TIVIT CHILE</v>
      </c>
      <c r="C11032" t="s">
        <v>2250</v>
      </c>
      <c r="D11032">
        <f>VLOOKUP(C11032,RUBRO!A$2:B$935,2)</f>
        <v>253</v>
      </c>
      <c r="E11032">
        <f>VLOOKUP(A11032,EMPRESA!A$2:B$5796,2,FALSE)</f>
        <v>5433</v>
      </c>
    </row>
    <row r="11033" spans="1:5">
      <c r="A11033" t="s">
        <v>1177</v>
      </c>
      <c r="B11033" t="str">
        <f t="shared" si="172"/>
        <v>TIVIT CHILE</v>
      </c>
      <c r="C11033" t="s">
        <v>3269</v>
      </c>
      <c r="D11033">
        <f>VLOOKUP(C11033,RUBRO!A$2:B$935,2)</f>
        <v>377</v>
      </c>
      <c r="E11033">
        <f>VLOOKUP(A11033,EMPRESA!A$2:B$5796,2,FALSE)</f>
        <v>5433</v>
      </c>
    </row>
    <row r="11034" spans="1:5">
      <c r="A11034" t="s">
        <v>1177</v>
      </c>
      <c r="B11034" t="str">
        <f t="shared" si="172"/>
        <v>TIVIT CHILE</v>
      </c>
      <c r="C11034" t="s">
        <v>4754</v>
      </c>
      <c r="D11034">
        <f>VLOOKUP(C11034,RUBRO!A$2:B$935,2)</f>
        <v>499</v>
      </c>
      <c r="E11034">
        <f>VLOOKUP(A11034,EMPRESA!A$2:B$5796,2,FALSE)</f>
        <v>5433</v>
      </c>
    </row>
    <row r="11035" spans="1:5">
      <c r="A11035" t="s">
        <v>1177</v>
      </c>
      <c r="B11035" t="str">
        <f t="shared" si="172"/>
        <v>TIVIT CHILE</v>
      </c>
      <c r="C11035" t="s">
        <v>4903</v>
      </c>
      <c r="D11035">
        <f>VLOOKUP(C11035,RUBRO!A$2:B$935,2)</f>
        <v>524</v>
      </c>
      <c r="E11035">
        <f>VLOOKUP(A11035,EMPRESA!A$2:B$5796,2,FALSE)</f>
        <v>5433</v>
      </c>
    </row>
    <row r="11036" spans="1:5">
      <c r="A11036" t="s">
        <v>1177</v>
      </c>
      <c r="B11036" t="str">
        <f t="shared" si="172"/>
        <v>TIVIT CHILE</v>
      </c>
      <c r="C11036" t="s">
        <v>6366</v>
      </c>
      <c r="D11036">
        <f>VLOOKUP(C11036,RUBRO!A$2:B$935,2)</f>
        <v>832</v>
      </c>
      <c r="E11036">
        <f>VLOOKUP(A11036,EMPRESA!A$2:B$5796,2,FALSE)</f>
        <v>5433</v>
      </c>
    </row>
    <row r="11037" spans="1:5">
      <c r="A11037" t="s">
        <v>1177</v>
      </c>
      <c r="B11037" t="str">
        <f t="shared" si="172"/>
        <v>TIVIT CHILE</v>
      </c>
      <c r="C11037" t="s">
        <v>6484</v>
      </c>
      <c r="D11037">
        <f>VLOOKUP(C11037,RUBRO!A$2:B$935,2)</f>
        <v>877</v>
      </c>
      <c r="E11037">
        <f>VLOOKUP(A11037,EMPRESA!A$2:B$5796,2,FALSE)</f>
        <v>5433</v>
      </c>
    </row>
    <row r="11038" spans="1:5">
      <c r="A11038" t="s">
        <v>1177</v>
      </c>
      <c r="B11038" t="str">
        <f t="shared" si="172"/>
        <v>TIVIT CHILE</v>
      </c>
      <c r="C11038" t="s">
        <v>6489</v>
      </c>
      <c r="D11038">
        <f>VLOOKUP(C11038,RUBRO!A$2:B$935,2)</f>
        <v>879</v>
      </c>
      <c r="E11038">
        <f>VLOOKUP(A11038,EMPRESA!A$2:B$5796,2,FALSE)</f>
        <v>5433</v>
      </c>
    </row>
    <row r="11039" spans="1:5">
      <c r="A11039" t="s">
        <v>6183</v>
      </c>
      <c r="B11039" t="str">
        <f t="shared" si="172"/>
        <v>TJC CHILE S.A.</v>
      </c>
      <c r="C11039" t="s">
        <v>6179</v>
      </c>
      <c r="D11039">
        <f>VLOOKUP(C11039,RUBRO!A$2:B$935,2)</f>
        <v>782</v>
      </c>
      <c r="E11039">
        <f>VLOOKUP(A11039,EMPRESA!A$2:B$5796,2,FALSE)</f>
        <v>5434</v>
      </c>
    </row>
    <row r="11040" spans="1:5">
      <c r="A11040" t="s">
        <v>2558</v>
      </c>
      <c r="B11040" t="str">
        <f t="shared" si="172"/>
        <v>TLC COURIER S.A.</v>
      </c>
      <c r="C11040" t="s">
        <v>2554</v>
      </c>
      <c r="D11040">
        <f>VLOOKUP(C11040,RUBRO!A$2:B$935,2)</f>
        <v>289</v>
      </c>
      <c r="E11040">
        <f>VLOOKUP(A11040,EMPRESA!A$2:B$5796,2,FALSE)</f>
        <v>5435</v>
      </c>
    </row>
    <row r="11041" spans="1:5">
      <c r="A11041" t="s">
        <v>283</v>
      </c>
      <c r="B11041" t="str">
        <f t="shared" si="172"/>
        <v>TMF CHILE ASESORIAS EMPRESARIALES LTDA.</v>
      </c>
      <c r="C11041" t="s">
        <v>280</v>
      </c>
      <c r="D11041">
        <f>VLOOKUP(C11041,RUBRO!A$2:B$935,2)</f>
        <v>24</v>
      </c>
      <c r="E11041">
        <f>VLOOKUP(A11041,EMPRESA!A$2:B$5796,2,FALSE)</f>
        <v>5436</v>
      </c>
    </row>
    <row r="11042" spans="1:5">
      <c r="A11042" t="s">
        <v>283</v>
      </c>
      <c r="B11042" t="str">
        <f t="shared" si="172"/>
        <v>TMF CHILE ASESORIAS EMPRESARIALES LTDA.</v>
      </c>
      <c r="C11042" t="s">
        <v>1076</v>
      </c>
      <c r="D11042">
        <f>VLOOKUP(C11042,RUBRO!A$2:B$935,2)</f>
        <v>113</v>
      </c>
      <c r="E11042">
        <f>VLOOKUP(A11042,EMPRESA!A$2:B$5796,2,FALSE)</f>
        <v>5436</v>
      </c>
    </row>
    <row r="11043" spans="1:5">
      <c r="A11043" t="s">
        <v>283</v>
      </c>
      <c r="B11043" t="str">
        <f t="shared" si="172"/>
        <v>TMF CHILE ASESORIAS EMPRESARIALES LTDA.</v>
      </c>
      <c r="C11043" t="s">
        <v>1318</v>
      </c>
      <c r="D11043">
        <f>VLOOKUP(C11043,RUBRO!A$2:B$935,2)</f>
        <v>119</v>
      </c>
      <c r="E11043">
        <f>VLOOKUP(A11043,EMPRESA!A$2:B$5796,2,FALSE)</f>
        <v>5436</v>
      </c>
    </row>
    <row r="11044" spans="1:5">
      <c r="A11044" t="s">
        <v>283</v>
      </c>
      <c r="B11044" t="str">
        <f t="shared" si="172"/>
        <v>TMF CHILE ASESORIAS EMPRESARIALES LTDA.</v>
      </c>
      <c r="C11044" t="s">
        <v>2354</v>
      </c>
      <c r="D11044">
        <f>VLOOKUP(C11044,RUBRO!A$2:B$935,2)</f>
        <v>264</v>
      </c>
      <c r="E11044">
        <f>VLOOKUP(A11044,EMPRESA!A$2:B$5796,2,FALSE)</f>
        <v>5436</v>
      </c>
    </row>
    <row r="11045" spans="1:5">
      <c r="A11045" t="s">
        <v>283</v>
      </c>
      <c r="B11045" t="str">
        <f t="shared" si="172"/>
        <v>TMF CHILE ASESORIAS EMPRESARIALES LTDA.</v>
      </c>
      <c r="C11045" t="s">
        <v>2401</v>
      </c>
      <c r="D11045">
        <f>VLOOKUP(C11045,RUBRO!A$2:B$935,2)</f>
        <v>272</v>
      </c>
      <c r="E11045">
        <f>VLOOKUP(A11045,EMPRESA!A$2:B$5796,2,FALSE)</f>
        <v>5436</v>
      </c>
    </row>
    <row r="11046" spans="1:5">
      <c r="A11046" t="s">
        <v>283</v>
      </c>
      <c r="B11046" t="str">
        <f t="shared" si="172"/>
        <v>TMF CHILE ASESORIAS EMPRESARIALES LTDA.</v>
      </c>
      <c r="C11046" t="s">
        <v>2437</v>
      </c>
      <c r="D11046">
        <f>VLOOKUP(C11046,RUBRO!A$2:B$935,2)</f>
        <v>273</v>
      </c>
      <c r="E11046">
        <f>VLOOKUP(A11046,EMPRESA!A$2:B$5796,2,FALSE)</f>
        <v>5436</v>
      </c>
    </row>
    <row r="11047" spans="1:5">
      <c r="A11047" t="s">
        <v>283</v>
      </c>
      <c r="B11047" t="str">
        <f t="shared" si="172"/>
        <v>TMF CHILE ASESORIAS EMPRESARIALES LTDA.</v>
      </c>
      <c r="C11047" t="s">
        <v>5613</v>
      </c>
      <c r="D11047">
        <f>VLOOKUP(C11047,RUBRO!A$2:B$935,2)</f>
        <v>644</v>
      </c>
      <c r="E11047">
        <f>VLOOKUP(A11047,EMPRESA!A$2:B$5796,2,FALSE)</f>
        <v>5436</v>
      </c>
    </row>
    <row r="11048" spans="1:5">
      <c r="A11048" t="s">
        <v>283</v>
      </c>
      <c r="B11048" t="str">
        <f t="shared" si="172"/>
        <v>TMF CHILE ASESORIAS EMPRESARIALES LTDA.</v>
      </c>
      <c r="C11048" t="s">
        <v>5615</v>
      </c>
      <c r="D11048">
        <f>VLOOKUP(C11048,RUBRO!A$2:B$935,2)</f>
        <v>645</v>
      </c>
      <c r="E11048">
        <f>VLOOKUP(A11048,EMPRESA!A$2:B$5796,2,FALSE)</f>
        <v>5436</v>
      </c>
    </row>
    <row r="11049" spans="1:5">
      <c r="A11049" t="s">
        <v>283</v>
      </c>
      <c r="B11049" t="str">
        <f t="shared" si="172"/>
        <v>TMF CHILE ASESORIAS EMPRESARIALES LTDA.</v>
      </c>
      <c r="C11049" t="s">
        <v>6258</v>
      </c>
      <c r="D11049">
        <f>VLOOKUP(C11049,RUBRO!A$2:B$935,2)</f>
        <v>809</v>
      </c>
      <c r="E11049">
        <f>VLOOKUP(A11049,EMPRESA!A$2:B$5796,2,FALSE)</f>
        <v>5436</v>
      </c>
    </row>
    <row r="11050" spans="1:5">
      <c r="A11050" t="s">
        <v>283</v>
      </c>
      <c r="B11050" t="str">
        <f t="shared" si="172"/>
        <v>TMF CHILE ASESORIAS EMPRESARIALES LTDA.</v>
      </c>
      <c r="C11050" t="s">
        <v>6373</v>
      </c>
      <c r="D11050">
        <f>VLOOKUP(C11050,RUBRO!A$2:B$935,2)</f>
        <v>835</v>
      </c>
      <c r="E11050">
        <f>VLOOKUP(A11050,EMPRESA!A$2:B$5796,2,FALSE)</f>
        <v>5436</v>
      </c>
    </row>
    <row r="11051" spans="1:5">
      <c r="A11051" t="s">
        <v>1806</v>
      </c>
      <c r="B11051" t="str">
        <f t="shared" si="172"/>
        <v>TNT MERCURIO CARGAS E ENCOMENDAS EXPRESSAS S.A.  AGENCIA EN CHILE</v>
      </c>
      <c r="C11051" t="s">
        <v>1790</v>
      </c>
      <c r="D11051">
        <f>VLOOKUP(C11051,RUBRO!A$2:B$935,2)</f>
        <v>191</v>
      </c>
      <c r="E11051">
        <f>VLOOKUP(A11051,EMPRESA!A$2:B$5796,2,FALSE)</f>
        <v>5437</v>
      </c>
    </row>
    <row r="11052" spans="1:5">
      <c r="A11052" t="s">
        <v>856</v>
      </c>
      <c r="B11052" t="str">
        <f t="shared" si="172"/>
        <v>TODOPIEL S.A.</v>
      </c>
      <c r="C11052" t="s">
        <v>849</v>
      </c>
      <c r="D11052">
        <f>VLOOKUP(C11052,RUBRO!A$2:B$935,2)</f>
        <v>91</v>
      </c>
      <c r="E11052">
        <f>VLOOKUP(A11052,EMPRESA!A$2:B$5796,2,FALSE)</f>
        <v>5438</v>
      </c>
    </row>
    <row r="11053" spans="1:5">
      <c r="A11053" t="s">
        <v>856</v>
      </c>
      <c r="B11053" t="str">
        <f t="shared" si="172"/>
        <v>TODOPIEL S.A.</v>
      </c>
      <c r="C11053" t="s">
        <v>1653</v>
      </c>
      <c r="D11053">
        <f>VLOOKUP(C11053,RUBRO!A$2:B$935,2)</f>
        <v>179</v>
      </c>
      <c r="E11053">
        <f>VLOOKUP(A11053,EMPRESA!A$2:B$5796,2,FALSE)</f>
        <v>5438</v>
      </c>
    </row>
    <row r="11054" spans="1:5">
      <c r="A11054" t="s">
        <v>856</v>
      </c>
      <c r="B11054" t="str">
        <f t="shared" si="172"/>
        <v>TODOPIEL S.A.</v>
      </c>
      <c r="C11054" t="s">
        <v>4627</v>
      </c>
      <c r="D11054">
        <f>VLOOKUP(C11054,RUBRO!A$2:B$935,2)</f>
        <v>488</v>
      </c>
      <c r="E11054">
        <f>VLOOKUP(A11054,EMPRESA!A$2:B$5796,2,FALSE)</f>
        <v>5438</v>
      </c>
    </row>
    <row r="11055" spans="1:5">
      <c r="A11055" t="s">
        <v>856</v>
      </c>
      <c r="B11055" t="str">
        <f t="shared" si="172"/>
        <v>TODOPIEL S.A.</v>
      </c>
      <c r="C11055" t="s">
        <v>6114</v>
      </c>
      <c r="D11055">
        <f>VLOOKUP(C11055,RUBRO!A$2:B$935,2)</f>
        <v>776</v>
      </c>
      <c r="E11055">
        <f>VLOOKUP(A11055,EMPRESA!A$2:B$5796,2,FALSE)</f>
        <v>5438</v>
      </c>
    </row>
    <row r="11056" spans="1:5">
      <c r="A11056" t="s">
        <v>829</v>
      </c>
      <c r="B11056" t="str">
        <f t="shared" si="172"/>
        <v>TOLDOS VENEZIA</v>
      </c>
      <c r="C11056" t="s">
        <v>821</v>
      </c>
      <c r="D11056">
        <f>VLOOKUP(C11056,RUBRO!A$2:B$935,2)</f>
        <v>87</v>
      </c>
      <c r="E11056">
        <f>VLOOKUP(A11056,EMPRESA!A$2:B$5796,2,FALSE)</f>
        <v>5439</v>
      </c>
    </row>
    <row r="11057" spans="1:5">
      <c r="A11057" t="s">
        <v>2981</v>
      </c>
      <c r="B11057" t="str">
        <f t="shared" si="172"/>
        <v>TOMAS TAPIA URETA S.A.</v>
      </c>
      <c r="C11057" t="s">
        <v>2881</v>
      </c>
      <c r="D11057">
        <f>VLOOKUP(C11057,RUBRO!A$2:B$935,2)</f>
        <v>335</v>
      </c>
      <c r="E11057">
        <f>VLOOKUP(A11057,EMPRESA!A$2:B$5796,2,FALSE)</f>
        <v>5440</v>
      </c>
    </row>
    <row r="11058" spans="1:5">
      <c r="A11058" t="s">
        <v>3120</v>
      </c>
      <c r="B11058" t="str">
        <f t="shared" si="172"/>
        <v>TONELERIA NACIONAL LTDA.</v>
      </c>
      <c r="C11058" t="s">
        <v>3115</v>
      </c>
      <c r="D11058">
        <f>VLOOKUP(C11058,RUBRO!A$2:B$935,2)</f>
        <v>350</v>
      </c>
      <c r="E11058">
        <f>VLOOKUP(A11058,EMPRESA!A$2:B$5796,2,FALSE)</f>
        <v>5441</v>
      </c>
    </row>
    <row r="11059" spans="1:5">
      <c r="A11059" t="s">
        <v>3079</v>
      </c>
      <c r="B11059" t="str">
        <f t="shared" si="172"/>
        <v>TORALLA SOCIEDAD ANONIMA</v>
      </c>
      <c r="C11059" t="s">
        <v>3059</v>
      </c>
      <c r="D11059">
        <f>VLOOKUP(C11059,RUBRO!A$2:B$935,2)</f>
        <v>339</v>
      </c>
      <c r="E11059">
        <f>VLOOKUP(A11059,EMPRESA!A$2:B$5796,2,FALSE)</f>
        <v>5442</v>
      </c>
    </row>
    <row r="11060" spans="1:5">
      <c r="A11060" t="s">
        <v>3079</v>
      </c>
      <c r="B11060" t="str">
        <f t="shared" si="172"/>
        <v>TORALLA SOCIEDAD ANONIMA</v>
      </c>
      <c r="C11060" t="s">
        <v>5790</v>
      </c>
      <c r="D11060">
        <f>VLOOKUP(C11060,RUBRO!A$2:B$935,2)</f>
        <v>712</v>
      </c>
      <c r="E11060">
        <f>VLOOKUP(A11060,EMPRESA!A$2:B$5796,2,FALSE)</f>
        <v>5442</v>
      </c>
    </row>
    <row r="11061" spans="1:5">
      <c r="A11061" t="s">
        <v>997</v>
      </c>
      <c r="B11061" t="str">
        <f t="shared" si="172"/>
        <v>TORRE - EMPRESAS TORRE S.A.</v>
      </c>
      <c r="C11061" t="s">
        <v>978</v>
      </c>
      <c r="D11061">
        <f>VLOOKUP(C11061,RUBRO!A$2:B$935,2)</f>
        <v>99</v>
      </c>
      <c r="E11061">
        <f>VLOOKUP(A11061,EMPRESA!A$2:B$5796,2,FALSE)</f>
        <v>5443</v>
      </c>
    </row>
    <row r="11062" spans="1:5">
      <c r="A11062" t="s">
        <v>997</v>
      </c>
      <c r="B11062" t="str">
        <f t="shared" si="172"/>
        <v>TORRE - EMPRESAS TORRE S.A.</v>
      </c>
      <c r="C11062" t="s">
        <v>3431</v>
      </c>
      <c r="D11062">
        <f>VLOOKUP(C11062,RUBRO!A$2:B$935,2)</f>
        <v>413</v>
      </c>
      <c r="E11062">
        <f>VLOOKUP(A11062,EMPRESA!A$2:B$5796,2,FALSE)</f>
        <v>5443</v>
      </c>
    </row>
    <row r="11063" spans="1:5">
      <c r="A11063" t="s">
        <v>5604</v>
      </c>
      <c r="B11063" t="str">
        <f t="shared" si="172"/>
        <v>TORRES IRURETA EVENTOS Y SISTEMAS LTDA.</v>
      </c>
      <c r="C11063" t="s">
        <v>5602</v>
      </c>
      <c r="D11063">
        <f>VLOOKUP(C11063,RUBRO!A$2:B$935,2)</f>
        <v>641</v>
      </c>
      <c r="E11063">
        <f>VLOOKUP(A11063,EMPRESA!A$2:B$5796,2,FALSE)</f>
        <v>5444</v>
      </c>
    </row>
    <row r="11064" spans="1:5">
      <c r="A11064" t="s">
        <v>5604</v>
      </c>
      <c r="B11064" t="str">
        <f t="shared" si="172"/>
        <v>TORRES IRURETA EVENTOS Y SISTEMAS LTDA.</v>
      </c>
      <c r="C11064" t="s">
        <v>5605</v>
      </c>
      <c r="D11064">
        <f>VLOOKUP(C11064,RUBRO!A$2:B$935,2)</f>
        <v>642</v>
      </c>
      <c r="E11064">
        <f>VLOOKUP(A11064,EMPRESA!A$2:B$5796,2,FALSE)</f>
        <v>5444</v>
      </c>
    </row>
    <row r="11065" spans="1:5">
      <c r="A11065" t="s">
        <v>5604</v>
      </c>
      <c r="B11065" t="str">
        <f t="shared" si="172"/>
        <v>TORRES IRURETA EVENTOS Y SISTEMAS LTDA.</v>
      </c>
      <c r="C11065" t="s">
        <v>6028</v>
      </c>
      <c r="D11065">
        <f>VLOOKUP(C11065,RUBRO!A$2:B$935,2)</f>
        <v>757</v>
      </c>
      <c r="E11065">
        <f>VLOOKUP(A11065,EMPRESA!A$2:B$5796,2,FALSE)</f>
        <v>5444</v>
      </c>
    </row>
    <row r="11066" spans="1:5">
      <c r="A11066" t="s">
        <v>2045</v>
      </c>
      <c r="B11066" t="str">
        <f t="shared" si="172"/>
        <v>TORTAS MONTERO LTDA.</v>
      </c>
      <c r="C11066" t="s">
        <v>2025</v>
      </c>
      <c r="D11066">
        <f>VLOOKUP(C11066,RUBRO!A$2:B$935,2)</f>
        <v>224</v>
      </c>
      <c r="E11066">
        <f>VLOOKUP(A11066,EMPRESA!A$2:B$5796,2,FALSE)</f>
        <v>5445</v>
      </c>
    </row>
    <row r="11067" spans="1:5">
      <c r="A11067" t="s">
        <v>2045</v>
      </c>
      <c r="B11067" t="str">
        <f t="shared" si="172"/>
        <v>TORTAS MONTERO LTDA.</v>
      </c>
      <c r="C11067" t="s">
        <v>5619</v>
      </c>
      <c r="D11067">
        <f>VLOOKUP(C11067,RUBRO!A$2:B$935,2)</f>
        <v>647</v>
      </c>
      <c r="E11067">
        <f>VLOOKUP(A11067,EMPRESA!A$2:B$5796,2,FALSE)</f>
        <v>5445</v>
      </c>
    </row>
    <row r="11068" spans="1:5">
      <c r="A11068" t="s">
        <v>3689</v>
      </c>
      <c r="B11068" t="str">
        <f t="shared" si="172"/>
        <v>TOSHIBA BUSINESS SOLUTION CHILE</v>
      </c>
      <c r="C11068" t="s">
        <v>3686</v>
      </c>
      <c r="D11068">
        <f>VLOOKUP(C11068,RUBRO!A$2:B$935,2)</f>
        <v>417</v>
      </c>
      <c r="E11068">
        <f>VLOOKUP(A11068,EMPRESA!A$2:B$5796,2,FALSE)</f>
        <v>5446</v>
      </c>
    </row>
    <row r="11069" spans="1:5">
      <c r="A11069" t="s">
        <v>3689</v>
      </c>
      <c r="B11069" t="str">
        <f t="shared" si="172"/>
        <v>TOSHIBA BUSINESS SOLUTION CHILE</v>
      </c>
      <c r="C11069" t="s">
        <v>3794</v>
      </c>
      <c r="D11069">
        <f>VLOOKUP(C11069,RUBRO!A$2:B$935,2)</f>
        <v>443</v>
      </c>
      <c r="E11069">
        <f>VLOOKUP(A11069,EMPRESA!A$2:B$5796,2,FALSE)</f>
        <v>5446</v>
      </c>
    </row>
    <row r="11070" spans="1:5">
      <c r="A11070" t="s">
        <v>3689</v>
      </c>
      <c r="B11070" t="str">
        <f t="shared" si="172"/>
        <v>TOSHIBA BUSINESS SOLUTION CHILE</v>
      </c>
      <c r="C11070" t="s">
        <v>6309</v>
      </c>
      <c r="D11070">
        <f>VLOOKUP(C11070,RUBRO!A$2:B$935,2)</f>
        <v>820</v>
      </c>
      <c r="E11070">
        <f>VLOOKUP(A11070,EMPRESA!A$2:B$5796,2,FALSE)</f>
        <v>5446</v>
      </c>
    </row>
    <row r="11071" spans="1:5">
      <c r="A11071" t="s">
        <v>135</v>
      </c>
      <c r="B11071" t="str">
        <f t="shared" si="172"/>
        <v>TOTAL CHILE S.A.</v>
      </c>
      <c r="C11071" t="s">
        <v>125</v>
      </c>
      <c r="D11071">
        <f>VLOOKUP(C11071,RUBRO!A$2:B$935,2)</f>
        <v>9</v>
      </c>
      <c r="E11071">
        <f>VLOOKUP(A11071,EMPRESA!A$2:B$5796,2,FALSE)</f>
        <v>5447</v>
      </c>
    </row>
    <row r="11072" spans="1:5">
      <c r="A11072" t="s">
        <v>135</v>
      </c>
      <c r="B11072" t="str">
        <f t="shared" si="172"/>
        <v>TOTAL CHILE S.A.</v>
      </c>
      <c r="C11072" t="s">
        <v>5096</v>
      </c>
      <c r="D11072">
        <f>VLOOKUP(C11072,RUBRO!A$2:B$935,2)</f>
        <v>554</v>
      </c>
      <c r="E11072">
        <f>VLOOKUP(A11072,EMPRESA!A$2:B$5796,2,FALSE)</f>
        <v>5447</v>
      </c>
    </row>
    <row r="11073" spans="1:5">
      <c r="A11073" t="s">
        <v>6096</v>
      </c>
      <c r="B11073" t="str">
        <f t="shared" si="172"/>
        <v>TOUT PARIS</v>
      </c>
      <c r="C11073" t="s">
        <v>6082</v>
      </c>
      <c r="D11073">
        <f>VLOOKUP(C11073,RUBRO!A$2:B$935,2)</f>
        <v>766</v>
      </c>
      <c r="E11073">
        <f>VLOOKUP(A11073,EMPRESA!A$2:B$5796,2,FALSE)</f>
        <v>5448</v>
      </c>
    </row>
    <row r="11074" spans="1:5">
      <c r="A11074" t="s">
        <v>6661</v>
      </c>
      <c r="B11074" t="str">
        <f t="shared" si="172"/>
        <v>TOYOTA CHILE S.A.</v>
      </c>
      <c r="C11074" t="s">
        <v>6649</v>
      </c>
      <c r="D11074">
        <f>VLOOKUP(C11074,RUBRO!A$2:B$935,2)</f>
        <v>924</v>
      </c>
      <c r="E11074">
        <f>VLOOKUP(A11074,EMPRESA!A$2:B$5796,2,FALSE)</f>
        <v>5449</v>
      </c>
    </row>
    <row r="11075" spans="1:5">
      <c r="A11075" t="s">
        <v>201</v>
      </c>
      <c r="B11075" t="str">
        <f t="shared" ref="B11075:B11138" si="173">UPPER(A11075)</f>
        <v>TPI CHILE SPA</v>
      </c>
      <c r="C11075" t="s">
        <v>193</v>
      </c>
      <c r="D11075">
        <f>VLOOKUP(C11075,RUBRO!A$2:B$935,2)</f>
        <v>14</v>
      </c>
      <c r="E11075">
        <f>VLOOKUP(A11075,EMPRESA!A$2:B$5796,2,FALSE)</f>
        <v>5450</v>
      </c>
    </row>
    <row r="11076" spans="1:5">
      <c r="A11076" t="s">
        <v>201</v>
      </c>
      <c r="B11076" t="str">
        <f t="shared" si="173"/>
        <v>TPI CHILE SPA</v>
      </c>
      <c r="C11076" t="s">
        <v>5275</v>
      </c>
      <c r="D11076">
        <f>VLOOKUP(C11076,RUBRO!A$2:B$935,2)</f>
        <v>575</v>
      </c>
      <c r="E11076">
        <f>VLOOKUP(A11076,EMPRESA!A$2:B$5796,2,FALSE)</f>
        <v>5450</v>
      </c>
    </row>
    <row r="11077" spans="1:5">
      <c r="A11077" t="s">
        <v>201</v>
      </c>
      <c r="B11077" t="str">
        <f t="shared" si="173"/>
        <v>TPI CHILE SPA</v>
      </c>
      <c r="C11077" t="s">
        <v>5295</v>
      </c>
      <c r="D11077">
        <f>VLOOKUP(C11077,RUBRO!A$2:B$935,2)</f>
        <v>578</v>
      </c>
      <c r="E11077">
        <f>VLOOKUP(A11077,EMPRESA!A$2:B$5796,2,FALSE)</f>
        <v>5450</v>
      </c>
    </row>
    <row r="11078" spans="1:5">
      <c r="A11078" t="s">
        <v>1180</v>
      </c>
      <c r="B11078" t="str">
        <f t="shared" si="173"/>
        <v>TRABAJANDO.COM CHILE S.A.</v>
      </c>
      <c r="C11078" t="s">
        <v>1120</v>
      </c>
      <c r="D11078">
        <f>VLOOKUP(C11078,RUBRO!A$2:B$935,2)</f>
        <v>114</v>
      </c>
      <c r="E11078">
        <f>VLOOKUP(A11078,EMPRESA!A$2:B$5796,2,FALSE)</f>
        <v>5451</v>
      </c>
    </row>
    <row r="11079" spans="1:5">
      <c r="A11079" t="s">
        <v>1180</v>
      </c>
      <c r="B11079" t="str">
        <f t="shared" si="173"/>
        <v>TRABAJANDO.COM CHILE S.A.</v>
      </c>
      <c r="C11079" t="s">
        <v>6400</v>
      </c>
      <c r="D11079">
        <f>VLOOKUP(C11079,RUBRO!A$2:B$935,2)</f>
        <v>842</v>
      </c>
      <c r="E11079">
        <f>VLOOKUP(A11079,EMPRESA!A$2:B$5796,2,FALSE)</f>
        <v>5451</v>
      </c>
    </row>
    <row r="11080" spans="1:5">
      <c r="A11080" t="s">
        <v>5329</v>
      </c>
      <c r="B11080" t="str">
        <f t="shared" si="173"/>
        <v>TRADCORP S.A.</v>
      </c>
      <c r="C11080" t="s">
        <v>5328</v>
      </c>
      <c r="D11080">
        <f>VLOOKUP(C11080,RUBRO!A$2:B$935,2)</f>
        <v>595</v>
      </c>
      <c r="E11080">
        <f>VLOOKUP(A11080,EMPRESA!A$2:B$5796,2,FALSE)</f>
        <v>5452</v>
      </c>
    </row>
    <row r="11081" spans="1:5">
      <c r="A11081" t="s">
        <v>5329</v>
      </c>
      <c r="B11081" t="str">
        <f t="shared" si="173"/>
        <v>TRADCORP S.A.</v>
      </c>
      <c r="C11081" t="s">
        <v>6454</v>
      </c>
      <c r="D11081">
        <f>VLOOKUP(C11081,RUBRO!A$2:B$935,2)</f>
        <v>865</v>
      </c>
      <c r="E11081">
        <f>VLOOKUP(A11081,EMPRESA!A$2:B$5796,2,FALSE)</f>
        <v>5452</v>
      </c>
    </row>
    <row r="11082" spans="1:5">
      <c r="A11082" t="s">
        <v>3215</v>
      </c>
      <c r="B11082" t="str">
        <f t="shared" si="173"/>
        <v>TRANE DE CHILE S.A.</v>
      </c>
      <c r="C11082" t="s">
        <v>3207</v>
      </c>
      <c r="D11082">
        <f>VLOOKUP(C11082,RUBRO!A$2:B$935,2)</f>
        <v>360</v>
      </c>
      <c r="E11082">
        <f>VLOOKUP(A11082,EMPRESA!A$2:B$5796,2,FALSE)</f>
        <v>5453</v>
      </c>
    </row>
    <row r="11083" spans="1:5">
      <c r="A11083" t="s">
        <v>3215</v>
      </c>
      <c r="B11083" t="str">
        <f t="shared" si="173"/>
        <v>TRANE DE CHILE S.A.</v>
      </c>
      <c r="C11083" t="s">
        <v>4821</v>
      </c>
      <c r="D11083">
        <f>VLOOKUP(C11083,RUBRO!A$2:B$935,2)</f>
        <v>508</v>
      </c>
      <c r="E11083">
        <f>VLOOKUP(A11083,EMPRESA!A$2:B$5796,2,FALSE)</f>
        <v>5453</v>
      </c>
    </row>
    <row r="11084" spans="1:5">
      <c r="A11084" t="s">
        <v>6212</v>
      </c>
      <c r="B11084" t="str">
        <f t="shared" si="173"/>
        <v>TRANSA SECURITIZADORA S.A.</v>
      </c>
      <c r="C11084" t="s">
        <v>6207</v>
      </c>
      <c r="D11084">
        <f>VLOOKUP(C11084,RUBRO!A$2:B$935,2)</f>
        <v>792</v>
      </c>
      <c r="E11084">
        <f>VLOOKUP(A11084,EMPRESA!A$2:B$5796,2,FALSE)</f>
        <v>5454</v>
      </c>
    </row>
    <row r="11085" spans="1:5">
      <c r="A11085" t="s">
        <v>4689</v>
      </c>
      <c r="B11085" t="str">
        <f t="shared" si="173"/>
        <v>TRANSANDINA DE COMERCIO S.A.</v>
      </c>
      <c r="C11085" t="s">
        <v>4627</v>
      </c>
      <c r="D11085">
        <f>VLOOKUP(C11085,RUBRO!A$2:B$935,2)</f>
        <v>488</v>
      </c>
      <c r="E11085">
        <f>VLOOKUP(A11085,EMPRESA!A$2:B$5796,2,FALSE)</f>
        <v>5455</v>
      </c>
    </row>
    <row r="11086" spans="1:5">
      <c r="A11086" t="s">
        <v>4689</v>
      </c>
      <c r="B11086" t="str">
        <f t="shared" si="173"/>
        <v>TRANSANDINA DE COMERCIO S.A.</v>
      </c>
      <c r="C11086" t="s">
        <v>5330</v>
      </c>
      <c r="D11086">
        <f>VLOOKUP(C11086,RUBRO!A$2:B$935,2)</f>
        <v>596</v>
      </c>
      <c r="E11086">
        <f>VLOOKUP(A11086,EMPRESA!A$2:B$5796,2,FALSE)</f>
        <v>5455</v>
      </c>
    </row>
    <row r="11087" spans="1:5">
      <c r="A11087" t="s">
        <v>6460</v>
      </c>
      <c r="B11087" t="str">
        <f t="shared" si="173"/>
        <v>TRANSBANK S.A.</v>
      </c>
      <c r="C11087" t="s">
        <v>6455</v>
      </c>
      <c r="D11087">
        <f>VLOOKUP(C11087,RUBRO!A$2:B$935,2)</f>
        <v>866</v>
      </c>
      <c r="E11087">
        <f>VLOOKUP(A11087,EMPRESA!A$2:B$5796,2,FALSE)</f>
        <v>5456</v>
      </c>
    </row>
    <row r="11088" spans="1:5">
      <c r="A11088" t="s">
        <v>1788</v>
      </c>
      <c r="B11088" t="str">
        <f t="shared" si="173"/>
        <v>TRANSBORDADORA AUSTRAL-BROOM S.A.</v>
      </c>
      <c r="C11088" t="s">
        <v>1764</v>
      </c>
      <c r="D11088">
        <f>VLOOKUP(C11088,RUBRO!A$2:B$935,2)</f>
        <v>190</v>
      </c>
      <c r="E11088">
        <f>VLOOKUP(A11088,EMPRESA!A$2:B$5796,2,FALSE)</f>
        <v>5457</v>
      </c>
    </row>
    <row r="11089" spans="1:5">
      <c r="A11089" t="s">
        <v>2828</v>
      </c>
      <c r="B11089" t="str">
        <f t="shared" si="173"/>
        <v>TRANSELEC S.A.</v>
      </c>
      <c r="C11089" t="s">
        <v>2803</v>
      </c>
      <c r="D11089">
        <f>VLOOKUP(C11089,RUBRO!A$2:B$935,2)</f>
        <v>328</v>
      </c>
      <c r="E11089">
        <f>VLOOKUP(A11089,EMPRESA!A$2:B$5796,2,FALSE)</f>
        <v>5458</v>
      </c>
    </row>
    <row r="11090" spans="1:5">
      <c r="A11090" t="s">
        <v>6553</v>
      </c>
      <c r="B11090" t="str">
        <f t="shared" si="173"/>
        <v>TRANSFORMADORES CH S.A.</v>
      </c>
      <c r="C11090" t="s">
        <v>6551</v>
      </c>
      <c r="D11090">
        <f>VLOOKUP(C11090,RUBRO!A$2:B$935,2)</f>
        <v>899</v>
      </c>
      <c r="E11090">
        <f>VLOOKUP(A11090,EMPRESA!A$2:B$5796,2,FALSE)</f>
        <v>5459</v>
      </c>
    </row>
    <row r="11091" spans="1:5">
      <c r="A11091" t="s">
        <v>6554</v>
      </c>
      <c r="B11091" t="str">
        <f t="shared" si="173"/>
        <v>TRANSFORMADORES MORA S.A.</v>
      </c>
      <c r="C11091" t="s">
        <v>6551</v>
      </c>
      <c r="D11091">
        <f>VLOOKUP(C11091,RUBRO!A$2:B$935,2)</f>
        <v>899</v>
      </c>
      <c r="E11091">
        <f>VLOOKUP(A11091,EMPRESA!A$2:B$5796,2,FALSE)</f>
        <v>5460</v>
      </c>
    </row>
    <row r="11092" spans="1:5">
      <c r="A11092" t="s">
        <v>6555</v>
      </c>
      <c r="B11092" t="str">
        <f t="shared" si="173"/>
        <v>TRANSFORMADORES TUSAN S.A.</v>
      </c>
      <c r="C11092" t="s">
        <v>6551</v>
      </c>
      <c r="D11092">
        <f>VLOOKUP(C11092,RUBRO!A$2:B$935,2)</f>
        <v>899</v>
      </c>
      <c r="E11092">
        <f>VLOOKUP(A11092,EMPRESA!A$2:B$5796,2,FALSE)</f>
        <v>5461</v>
      </c>
    </row>
    <row r="11093" spans="1:5">
      <c r="A11093" t="s">
        <v>1807</v>
      </c>
      <c r="B11093" t="str">
        <f t="shared" si="173"/>
        <v>TRANSPORTES BELLO E HIJOS LTDA.</v>
      </c>
      <c r="C11093" t="s">
        <v>1790</v>
      </c>
      <c r="D11093">
        <f>VLOOKUP(C11093,RUBRO!A$2:B$935,2)</f>
        <v>191</v>
      </c>
      <c r="E11093">
        <f>VLOOKUP(A11093,EMPRESA!A$2:B$5796,2,FALSE)</f>
        <v>5462</v>
      </c>
    </row>
    <row r="11094" spans="1:5">
      <c r="A11094" t="s">
        <v>1807</v>
      </c>
      <c r="B11094" t="str">
        <f t="shared" si="173"/>
        <v>TRANSPORTES BELLO E HIJOS LTDA.</v>
      </c>
      <c r="C11094" t="s">
        <v>6556</v>
      </c>
      <c r="D11094">
        <f>VLOOKUP(C11094,RUBRO!A$2:B$935,2)</f>
        <v>900</v>
      </c>
      <c r="E11094">
        <f>VLOOKUP(A11094,EMPRESA!A$2:B$5796,2,FALSE)</f>
        <v>5462</v>
      </c>
    </row>
    <row r="11095" spans="1:5">
      <c r="A11095" t="s">
        <v>1807</v>
      </c>
      <c r="B11095" t="str">
        <f t="shared" si="173"/>
        <v>TRANSPORTES BELLO E HIJOS LTDA.</v>
      </c>
      <c r="C11095" t="s">
        <v>6564</v>
      </c>
      <c r="D11095">
        <f>VLOOKUP(C11095,RUBRO!A$2:B$935,2)</f>
        <v>904</v>
      </c>
      <c r="E11095">
        <f>VLOOKUP(A11095,EMPRESA!A$2:B$5796,2,FALSE)</f>
        <v>5462</v>
      </c>
    </row>
    <row r="11096" spans="1:5">
      <c r="A11096" t="s">
        <v>1807</v>
      </c>
      <c r="B11096" t="str">
        <f t="shared" si="173"/>
        <v>TRANSPORTES BELLO E HIJOS LTDA.</v>
      </c>
      <c r="C11096" t="s">
        <v>6568</v>
      </c>
      <c r="D11096">
        <f>VLOOKUP(C11096,RUBRO!A$2:B$935,2)</f>
        <v>907</v>
      </c>
      <c r="E11096">
        <f>VLOOKUP(A11096,EMPRESA!A$2:B$5796,2,FALSE)</f>
        <v>5462</v>
      </c>
    </row>
    <row r="11097" spans="1:5">
      <c r="A11097" t="s">
        <v>1808</v>
      </c>
      <c r="B11097" t="str">
        <f t="shared" si="173"/>
        <v>TRANSPORTES BUSTOS LTDA.</v>
      </c>
      <c r="C11097" t="s">
        <v>1790</v>
      </c>
      <c r="D11097">
        <f>VLOOKUP(C11097,RUBRO!A$2:B$935,2)</f>
        <v>191</v>
      </c>
      <c r="E11097">
        <f>VLOOKUP(A11097,EMPRESA!A$2:B$5796,2,FALSE)</f>
        <v>5463</v>
      </c>
    </row>
    <row r="11098" spans="1:5">
      <c r="A11098" t="s">
        <v>1809</v>
      </c>
      <c r="B11098" t="str">
        <f t="shared" si="173"/>
        <v>TRANSPORTES CASABLANCA S.A.</v>
      </c>
      <c r="C11098" t="s">
        <v>1790</v>
      </c>
      <c r="D11098">
        <f>VLOOKUP(C11098,RUBRO!A$2:B$935,2)</f>
        <v>191</v>
      </c>
      <c r="E11098">
        <f>VLOOKUP(A11098,EMPRESA!A$2:B$5796,2,FALSE)</f>
        <v>5464</v>
      </c>
    </row>
    <row r="11099" spans="1:5">
      <c r="A11099" t="s">
        <v>1809</v>
      </c>
      <c r="B11099" t="str">
        <f t="shared" si="173"/>
        <v>TRANSPORTES CASABLANCA S.A.</v>
      </c>
      <c r="C11099" t="s">
        <v>2761</v>
      </c>
      <c r="D11099">
        <f>VLOOKUP(C11099,RUBRO!A$2:B$935,2)</f>
        <v>322</v>
      </c>
      <c r="E11099">
        <f>VLOOKUP(A11099,EMPRESA!A$2:B$5796,2,FALSE)</f>
        <v>5464</v>
      </c>
    </row>
    <row r="11100" spans="1:5">
      <c r="A11100" t="s">
        <v>1492</v>
      </c>
      <c r="B11100" t="str">
        <f t="shared" si="173"/>
        <v>TRANSPORTES CCU LTDA. - FILIAL DE CCU S.A.</v>
      </c>
      <c r="C11100" t="s">
        <v>1472</v>
      </c>
      <c r="D11100">
        <f>VLOOKUP(C11100,RUBRO!A$2:B$935,2)</f>
        <v>146</v>
      </c>
      <c r="E11100">
        <f>VLOOKUP(A11100,EMPRESA!A$2:B$5796,2,FALSE)</f>
        <v>5465</v>
      </c>
    </row>
    <row r="11101" spans="1:5">
      <c r="A11101" t="s">
        <v>1492</v>
      </c>
      <c r="B11101" t="str">
        <f t="shared" si="173"/>
        <v>TRANSPORTES CCU LTDA. - FILIAL DE CCU S.A.</v>
      </c>
      <c r="C11101" t="s">
        <v>6568</v>
      </c>
      <c r="D11101">
        <f>VLOOKUP(C11101,RUBRO!A$2:B$935,2)</f>
        <v>907</v>
      </c>
      <c r="E11101">
        <f>VLOOKUP(A11101,EMPRESA!A$2:B$5796,2,FALSE)</f>
        <v>5465</v>
      </c>
    </row>
    <row r="11102" spans="1:5">
      <c r="A11102" t="s">
        <v>1810</v>
      </c>
      <c r="B11102" t="str">
        <f t="shared" si="173"/>
        <v>TRANSPORTES COLD TRUCK EXPRESS S.A.</v>
      </c>
      <c r="C11102" t="s">
        <v>1790</v>
      </c>
      <c r="D11102">
        <f>VLOOKUP(C11102,RUBRO!A$2:B$935,2)</f>
        <v>191</v>
      </c>
      <c r="E11102">
        <f>VLOOKUP(A11102,EMPRESA!A$2:B$5796,2,FALSE)</f>
        <v>5466</v>
      </c>
    </row>
    <row r="11103" spans="1:5">
      <c r="A11103" t="s">
        <v>1811</v>
      </c>
      <c r="B11103" t="str">
        <f t="shared" si="173"/>
        <v>TRANSPORTES CRUZ DEL SUR LTDA.</v>
      </c>
      <c r="C11103" t="s">
        <v>1790</v>
      </c>
      <c r="D11103">
        <f>VLOOKUP(C11103,RUBRO!A$2:B$935,2)</f>
        <v>191</v>
      </c>
      <c r="E11103">
        <f>VLOOKUP(A11103,EMPRESA!A$2:B$5796,2,FALSE)</f>
        <v>5467</v>
      </c>
    </row>
    <row r="11104" spans="1:5">
      <c r="A11104" t="s">
        <v>649</v>
      </c>
      <c r="B11104" t="str">
        <f t="shared" si="173"/>
        <v>TRANSPORTES E INVERSIONES SCHIAPPACASSE LTDA.</v>
      </c>
      <c r="C11104" t="s">
        <v>643</v>
      </c>
      <c r="D11104">
        <f>VLOOKUP(C11104,RUBRO!A$2:B$935,2)</f>
        <v>61</v>
      </c>
      <c r="E11104">
        <f>VLOOKUP(A11104,EMPRESA!A$2:B$5796,2,FALSE)</f>
        <v>5468</v>
      </c>
    </row>
    <row r="11105" spans="1:5">
      <c r="A11105" t="s">
        <v>649</v>
      </c>
      <c r="B11105" t="str">
        <f t="shared" si="173"/>
        <v>TRANSPORTES E INVERSIONES SCHIAPPACASSE LTDA.</v>
      </c>
      <c r="C11105" t="s">
        <v>1790</v>
      </c>
      <c r="D11105">
        <f>VLOOKUP(C11105,RUBRO!A$2:B$935,2)</f>
        <v>191</v>
      </c>
      <c r="E11105">
        <f>VLOOKUP(A11105,EMPRESA!A$2:B$5796,2,FALSE)</f>
        <v>5468</v>
      </c>
    </row>
    <row r="11106" spans="1:5">
      <c r="A11106" t="s">
        <v>649</v>
      </c>
      <c r="B11106" t="str">
        <f t="shared" si="173"/>
        <v>TRANSPORTES E INVERSIONES SCHIAPPACASSE LTDA.</v>
      </c>
      <c r="C11106" t="s">
        <v>5414</v>
      </c>
      <c r="D11106">
        <f>VLOOKUP(C11106,RUBRO!A$2:B$935,2)</f>
        <v>618</v>
      </c>
      <c r="E11106">
        <f>VLOOKUP(A11106,EMPRESA!A$2:B$5796,2,FALSE)</f>
        <v>5468</v>
      </c>
    </row>
    <row r="11107" spans="1:5">
      <c r="A11107" t="s">
        <v>1812</v>
      </c>
      <c r="B11107" t="str">
        <f t="shared" si="173"/>
        <v>TRANSPORTES ESPINOZA HNOS. LTDA.</v>
      </c>
      <c r="C11107" t="s">
        <v>1790</v>
      </c>
      <c r="D11107">
        <f>VLOOKUP(C11107,RUBRO!A$2:B$935,2)</f>
        <v>191</v>
      </c>
      <c r="E11107">
        <f>VLOOKUP(A11107,EMPRESA!A$2:B$5796,2,FALSE)</f>
        <v>5469</v>
      </c>
    </row>
    <row r="11108" spans="1:5">
      <c r="A11108" t="s">
        <v>1813</v>
      </c>
      <c r="B11108" t="str">
        <f t="shared" si="173"/>
        <v>TRANSPORTES FEPASA LIMITADA</v>
      </c>
      <c r="C11108" t="s">
        <v>1790</v>
      </c>
      <c r="D11108">
        <f>VLOOKUP(C11108,RUBRO!A$2:B$935,2)</f>
        <v>191</v>
      </c>
      <c r="E11108">
        <f>VLOOKUP(A11108,EMPRESA!A$2:B$5796,2,FALSE)</f>
        <v>5470</v>
      </c>
    </row>
    <row r="11109" spans="1:5">
      <c r="A11109" t="s">
        <v>648</v>
      </c>
      <c r="B11109" t="str">
        <f t="shared" si="173"/>
        <v>TRANSPORTES MALDINI LIMITADA</v>
      </c>
      <c r="C11109" t="s">
        <v>643</v>
      </c>
      <c r="D11109">
        <f>VLOOKUP(C11109,RUBRO!A$2:B$935,2)</f>
        <v>61</v>
      </c>
      <c r="E11109">
        <f>VLOOKUP(A11109,EMPRESA!A$2:B$5796,2,FALSE)</f>
        <v>5471</v>
      </c>
    </row>
    <row r="11110" spans="1:5">
      <c r="A11110" t="s">
        <v>648</v>
      </c>
      <c r="B11110" t="str">
        <f t="shared" si="173"/>
        <v>TRANSPORTES MALDINI LIMITADA</v>
      </c>
      <c r="C11110" t="s">
        <v>1790</v>
      </c>
      <c r="D11110">
        <f>VLOOKUP(C11110,RUBRO!A$2:B$935,2)</f>
        <v>191</v>
      </c>
      <c r="E11110">
        <f>VLOOKUP(A11110,EMPRESA!A$2:B$5796,2,FALSE)</f>
        <v>5471</v>
      </c>
    </row>
    <row r="11111" spans="1:5">
      <c r="A11111" t="s">
        <v>1814</v>
      </c>
      <c r="B11111" t="str">
        <f t="shared" si="173"/>
        <v>TRANSPORTES MINEROS S.A.</v>
      </c>
      <c r="C11111" t="s">
        <v>1790</v>
      </c>
      <c r="D11111">
        <f>VLOOKUP(C11111,RUBRO!A$2:B$935,2)</f>
        <v>191</v>
      </c>
      <c r="E11111">
        <f>VLOOKUP(A11111,EMPRESA!A$2:B$5796,2,FALSE)</f>
        <v>5472</v>
      </c>
    </row>
    <row r="11112" spans="1:5">
      <c r="A11112" t="s">
        <v>6467</v>
      </c>
      <c r="B11112" t="str">
        <f t="shared" si="173"/>
        <v>TRANSPORTES NUEVO FLASH S.A.</v>
      </c>
      <c r="C11112" t="s">
        <v>6468</v>
      </c>
      <c r="D11112">
        <f>VLOOKUP(C11112,RUBRO!A$2:B$935,2)</f>
        <v>870</v>
      </c>
      <c r="E11112">
        <f>VLOOKUP(A11112,EMPRESA!A$2:B$5796,2,FALSE)</f>
        <v>5473</v>
      </c>
    </row>
    <row r="11113" spans="1:5">
      <c r="A11113" t="s">
        <v>6256</v>
      </c>
      <c r="B11113" t="str">
        <f t="shared" si="173"/>
        <v>TRANSPORTES PULLMAN CARGO S.A.</v>
      </c>
      <c r="C11113" t="s">
        <v>6253</v>
      </c>
      <c r="D11113">
        <f>VLOOKUP(C11113,RUBRO!A$2:B$935,2)</f>
        <v>807</v>
      </c>
      <c r="E11113">
        <f>VLOOKUP(A11113,EMPRESA!A$2:B$5796,2,FALSE)</f>
        <v>5474</v>
      </c>
    </row>
    <row r="11114" spans="1:5">
      <c r="A11114" t="s">
        <v>6256</v>
      </c>
      <c r="B11114" t="str">
        <f t="shared" si="173"/>
        <v>TRANSPORTES PULLMAN CARGO S.A.</v>
      </c>
      <c r="C11114" t="s">
        <v>6566</v>
      </c>
      <c r="D11114">
        <f>VLOOKUP(C11114,RUBRO!A$2:B$935,2)</f>
        <v>906</v>
      </c>
      <c r="E11114">
        <f>VLOOKUP(A11114,EMPRESA!A$2:B$5796,2,FALSE)</f>
        <v>5474</v>
      </c>
    </row>
    <row r="11115" spans="1:5">
      <c r="A11115" t="s">
        <v>1815</v>
      </c>
      <c r="B11115" t="str">
        <f t="shared" si="173"/>
        <v>TRANSPORTES RUBEN DARIO DIAZ</v>
      </c>
      <c r="C11115" t="s">
        <v>1790</v>
      </c>
      <c r="D11115">
        <f>VLOOKUP(C11115,RUBRO!A$2:B$935,2)</f>
        <v>191</v>
      </c>
      <c r="E11115">
        <f>VLOOKUP(A11115,EMPRESA!A$2:B$5796,2,FALSE)</f>
        <v>5475</v>
      </c>
    </row>
    <row r="11116" spans="1:5">
      <c r="A11116" t="s">
        <v>1815</v>
      </c>
      <c r="B11116" t="str">
        <f t="shared" si="173"/>
        <v>TRANSPORTES RUBEN DARIO DIAZ</v>
      </c>
      <c r="C11116" t="s">
        <v>2863</v>
      </c>
      <c r="D11116">
        <f>VLOOKUP(C11116,RUBRO!A$2:B$935,2)</f>
        <v>332</v>
      </c>
      <c r="E11116">
        <f>VLOOKUP(A11116,EMPRESA!A$2:B$5796,2,FALSE)</f>
        <v>5475</v>
      </c>
    </row>
    <row r="11117" spans="1:5">
      <c r="A11117" t="s">
        <v>1815</v>
      </c>
      <c r="B11117" t="str">
        <f t="shared" si="173"/>
        <v>TRANSPORTES RUBEN DARIO DIAZ</v>
      </c>
      <c r="C11117" t="s">
        <v>5414</v>
      </c>
      <c r="D11117">
        <f>VLOOKUP(C11117,RUBRO!A$2:B$935,2)</f>
        <v>618</v>
      </c>
      <c r="E11117">
        <f>VLOOKUP(A11117,EMPRESA!A$2:B$5796,2,FALSE)</f>
        <v>5475</v>
      </c>
    </row>
    <row r="11118" spans="1:5">
      <c r="A11118" t="s">
        <v>6563</v>
      </c>
      <c r="B11118" t="str">
        <f t="shared" si="173"/>
        <v>TRANSPORTES SANTA MARIA SPA</v>
      </c>
      <c r="C11118" t="s">
        <v>6562</v>
      </c>
      <c r="D11118">
        <f>VLOOKUP(C11118,RUBRO!A$2:B$935,2)</f>
        <v>903</v>
      </c>
      <c r="E11118">
        <f>VLOOKUP(A11118,EMPRESA!A$2:B$5796,2,FALSE)</f>
        <v>5476</v>
      </c>
    </row>
    <row r="11119" spans="1:5">
      <c r="A11119" t="s">
        <v>6563</v>
      </c>
      <c r="B11119" t="str">
        <f t="shared" si="173"/>
        <v>TRANSPORTES SANTA MARIA SPA</v>
      </c>
      <c r="C11119" t="s">
        <v>6568</v>
      </c>
      <c r="D11119">
        <f>VLOOKUP(C11119,RUBRO!A$2:B$935,2)</f>
        <v>907</v>
      </c>
      <c r="E11119">
        <f>VLOOKUP(A11119,EMPRESA!A$2:B$5796,2,FALSE)</f>
        <v>5476</v>
      </c>
    </row>
    <row r="11120" spans="1:5">
      <c r="A11120" t="s">
        <v>1816</v>
      </c>
      <c r="B11120" t="str">
        <f t="shared" si="173"/>
        <v>TRANSPORTES TRANEX LIMITADA</v>
      </c>
      <c r="C11120" t="s">
        <v>1790</v>
      </c>
      <c r="D11120">
        <f>VLOOKUP(C11120,RUBRO!A$2:B$935,2)</f>
        <v>191</v>
      </c>
      <c r="E11120">
        <f>VLOOKUP(A11120,EMPRESA!A$2:B$5796,2,FALSE)</f>
        <v>5477</v>
      </c>
    </row>
    <row r="11121" spans="1:5">
      <c r="A11121" t="s">
        <v>1817</v>
      </c>
      <c r="B11121" t="str">
        <f t="shared" si="173"/>
        <v>TRANSPORTES VALDICAS LTDA.</v>
      </c>
      <c r="C11121" t="s">
        <v>1790</v>
      </c>
      <c r="D11121">
        <f>VLOOKUP(C11121,RUBRO!A$2:B$935,2)</f>
        <v>191</v>
      </c>
      <c r="E11121">
        <f>VLOOKUP(A11121,EMPRESA!A$2:B$5796,2,FALSE)</f>
        <v>5478</v>
      </c>
    </row>
    <row r="11122" spans="1:5">
      <c r="A11122" t="s">
        <v>1818</v>
      </c>
      <c r="B11122" t="str">
        <f t="shared" si="173"/>
        <v>TRANSPORTES VIA TUR LTDA.</v>
      </c>
      <c r="C11122" t="s">
        <v>1790</v>
      </c>
      <c r="D11122">
        <f>VLOOKUP(C11122,RUBRO!A$2:B$935,2)</f>
        <v>191</v>
      </c>
      <c r="E11122">
        <f>VLOOKUP(A11122,EMPRESA!A$2:B$5796,2,FALSE)</f>
        <v>5479</v>
      </c>
    </row>
    <row r="11123" spans="1:5">
      <c r="A11123" t="s">
        <v>6576</v>
      </c>
      <c r="B11123" t="str">
        <f t="shared" si="173"/>
        <v>TRANSPORTES Y DISTRIBUCIONES SPA</v>
      </c>
      <c r="C11123" t="s">
        <v>6568</v>
      </c>
      <c r="D11123">
        <f>VLOOKUP(C11123,RUBRO!A$2:B$935,2)</f>
        <v>907</v>
      </c>
      <c r="E11123">
        <f>VLOOKUP(A11123,EMPRESA!A$2:B$5796,2,FALSE)</f>
        <v>5480</v>
      </c>
    </row>
    <row r="11124" spans="1:5">
      <c r="A11124" t="s">
        <v>6403</v>
      </c>
      <c r="B11124" t="str">
        <f t="shared" si="173"/>
        <v>TRANSTECNIA S.A.</v>
      </c>
      <c r="C11124" t="s">
        <v>6400</v>
      </c>
      <c r="D11124">
        <f>VLOOKUP(C11124,RUBRO!A$2:B$935,2)</f>
        <v>842</v>
      </c>
      <c r="E11124">
        <f>VLOOKUP(A11124,EMPRESA!A$2:B$5796,2,FALSE)</f>
        <v>5481</v>
      </c>
    </row>
    <row r="11125" spans="1:5">
      <c r="A11125" t="s">
        <v>6403</v>
      </c>
      <c r="B11125" t="str">
        <f t="shared" si="173"/>
        <v>TRANSTECNIA S.A.</v>
      </c>
      <c r="C11125" t="s">
        <v>6412</v>
      </c>
      <c r="D11125">
        <f>VLOOKUP(C11125,RUBRO!A$2:B$935,2)</f>
        <v>846</v>
      </c>
      <c r="E11125">
        <f>VLOOKUP(A11125,EMPRESA!A$2:B$5796,2,FALSE)</f>
        <v>5481</v>
      </c>
    </row>
    <row r="11126" spans="1:5">
      <c r="A11126" t="s">
        <v>1415</v>
      </c>
      <c r="B11126" t="str">
        <f t="shared" si="173"/>
        <v>TRANSUNION SOLUCIONES DE INFORMACION CHILE S.A.</v>
      </c>
      <c r="C11126" t="s">
        <v>1409</v>
      </c>
      <c r="D11126">
        <f>VLOOKUP(C11126,RUBRO!A$2:B$935,2)</f>
        <v>130</v>
      </c>
      <c r="E11126">
        <f>VLOOKUP(A11126,EMPRESA!A$2:B$5796,2,FALSE)</f>
        <v>5482</v>
      </c>
    </row>
    <row r="11127" spans="1:5">
      <c r="A11127" t="s">
        <v>1415</v>
      </c>
      <c r="B11127" t="str">
        <f t="shared" si="173"/>
        <v>TRANSUNION SOLUCIONES DE INFORMACION CHILE S.A.</v>
      </c>
      <c r="C11127" t="s">
        <v>2366</v>
      </c>
      <c r="D11127">
        <f>VLOOKUP(C11127,RUBRO!A$2:B$935,2)</f>
        <v>267</v>
      </c>
      <c r="E11127">
        <f>VLOOKUP(A11127,EMPRESA!A$2:B$5796,2,FALSE)</f>
        <v>5482</v>
      </c>
    </row>
    <row r="11128" spans="1:5">
      <c r="A11128" t="s">
        <v>1415</v>
      </c>
      <c r="B11128" t="str">
        <f t="shared" si="173"/>
        <v>TRANSUNION SOLUCIONES DE INFORMACION CHILE S.A.</v>
      </c>
      <c r="C11128" t="s">
        <v>2463</v>
      </c>
      <c r="D11128">
        <f>VLOOKUP(C11128,RUBRO!A$2:B$935,2)</f>
        <v>276</v>
      </c>
      <c r="E11128">
        <f>VLOOKUP(A11128,EMPRESA!A$2:B$5796,2,FALSE)</f>
        <v>5482</v>
      </c>
    </row>
    <row r="11129" spans="1:5">
      <c r="A11129" t="s">
        <v>1415</v>
      </c>
      <c r="B11129" t="str">
        <f t="shared" si="173"/>
        <v>TRANSUNION SOLUCIONES DE INFORMACION CHILE S.A.</v>
      </c>
      <c r="C11129" t="s">
        <v>4743</v>
      </c>
      <c r="D11129">
        <f>VLOOKUP(C11129,RUBRO!A$2:B$935,2)</f>
        <v>495</v>
      </c>
      <c r="E11129">
        <f>VLOOKUP(A11129,EMPRESA!A$2:B$5796,2,FALSE)</f>
        <v>5482</v>
      </c>
    </row>
    <row r="11130" spans="1:5">
      <c r="A11130" t="s">
        <v>1415</v>
      </c>
      <c r="B11130" t="str">
        <f t="shared" si="173"/>
        <v>TRANSUNION SOLUCIONES DE INFORMACION CHILE S.A.</v>
      </c>
      <c r="C11130" t="s">
        <v>5320</v>
      </c>
      <c r="D11130">
        <f>VLOOKUP(C11130,RUBRO!A$2:B$935,2)</f>
        <v>591</v>
      </c>
      <c r="E11130">
        <f>VLOOKUP(A11130,EMPRESA!A$2:B$5796,2,FALSE)</f>
        <v>5482</v>
      </c>
    </row>
    <row r="11131" spans="1:5">
      <c r="A11131" t="s">
        <v>1415</v>
      </c>
      <c r="B11131" t="str">
        <f t="shared" si="173"/>
        <v>TRANSUNION SOLUCIONES DE INFORMACION CHILE S.A.</v>
      </c>
      <c r="C11131" t="s">
        <v>6373</v>
      </c>
      <c r="D11131">
        <f>VLOOKUP(C11131,RUBRO!A$2:B$935,2)</f>
        <v>835</v>
      </c>
      <c r="E11131">
        <f>VLOOKUP(A11131,EMPRESA!A$2:B$5796,2,FALSE)</f>
        <v>5482</v>
      </c>
    </row>
    <row r="11132" spans="1:5">
      <c r="A11132" t="s">
        <v>1415</v>
      </c>
      <c r="B11132" t="str">
        <f t="shared" si="173"/>
        <v>TRANSUNION SOLUCIONES DE INFORMACION CHILE S.A.</v>
      </c>
      <c r="C11132" t="s">
        <v>6667</v>
      </c>
      <c r="D11132">
        <f>VLOOKUP(C11132,RUBRO!A$2:B$935,2)</f>
        <v>927</v>
      </c>
      <c r="E11132">
        <f>VLOOKUP(A11132,EMPRESA!A$2:B$5796,2,FALSE)</f>
        <v>5482</v>
      </c>
    </row>
    <row r="11133" spans="1:5">
      <c r="A11133" t="s">
        <v>2143</v>
      </c>
      <c r="B11133" t="str">
        <f t="shared" si="173"/>
        <v>TRANSWORLD SERVICES S.A.</v>
      </c>
      <c r="C11133" t="s">
        <v>2134</v>
      </c>
      <c r="D11133">
        <f>VLOOKUP(C11133,RUBRO!A$2:B$935,2)</f>
        <v>237</v>
      </c>
      <c r="E11133">
        <f>VLOOKUP(A11133,EMPRESA!A$2:B$5796,2,FALSE)</f>
        <v>5483</v>
      </c>
    </row>
    <row r="11134" spans="1:5">
      <c r="A11134" t="s">
        <v>2143</v>
      </c>
      <c r="B11134" t="str">
        <f t="shared" si="173"/>
        <v>TRANSWORLD SERVICES S.A.</v>
      </c>
      <c r="C11134" t="s">
        <v>4743</v>
      </c>
      <c r="D11134">
        <f>VLOOKUP(C11134,RUBRO!A$2:B$935,2)</f>
        <v>495</v>
      </c>
      <c r="E11134">
        <f>VLOOKUP(A11134,EMPRESA!A$2:B$5796,2,FALSE)</f>
        <v>5483</v>
      </c>
    </row>
    <row r="11135" spans="1:5">
      <c r="A11135" t="s">
        <v>6586</v>
      </c>
      <c r="B11135" t="str">
        <f t="shared" si="173"/>
        <v>TRATAMIENTOS TERMICOS PANAMERICANA NORTE LTDA.</v>
      </c>
      <c r="C11135" t="s">
        <v>6585</v>
      </c>
      <c r="D11135">
        <f>VLOOKUP(C11135,RUBRO!A$2:B$935,2)</f>
        <v>911</v>
      </c>
      <c r="E11135">
        <f>VLOOKUP(A11135,EMPRESA!A$2:B$5796,2,FALSE)</f>
        <v>5484</v>
      </c>
    </row>
    <row r="11136" spans="1:5">
      <c r="A11136" t="s">
        <v>433</v>
      </c>
      <c r="B11136" t="str">
        <f t="shared" si="173"/>
        <v>TRAVEL CLUB S.A.</v>
      </c>
      <c r="C11136" t="s">
        <v>417</v>
      </c>
      <c r="D11136">
        <f>VLOOKUP(C11136,RUBRO!A$2:B$935,2)</f>
        <v>38</v>
      </c>
      <c r="E11136">
        <f>VLOOKUP(A11136,EMPRESA!A$2:B$5796,2,FALSE)</f>
        <v>5485</v>
      </c>
    </row>
    <row r="11137" spans="1:5">
      <c r="A11137" t="s">
        <v>433</v>
      </c>
      <c r="B11137" t="str">
        <f t="shared" si="173"/>
        <v>TRAVEL CLUB S.A.</v>
      </c>
      <c r="C11137" t="s">
        <v>6531</v>
      </c>
      <c r="D11137">
        <f>VLOOKUP(C11137,RUBRO!A$2:B$935,2)</f>
        <v>886</v>
      </c>
      <c r="E11137">
        <f>VLOOKUP(A11137,EMPRESA!A$2:B$5796,2,FALSE)</f>
        <v>5485</v>
      </c>
    </row>
    <row r="11138" spans="1:5">
      <c r="A11138" t="s">
        <v>434</v>
      </c>
      <c r="B11138" t="str">
        <f t="shared" si="173"/>
        <v>TRAVEL SECURITY S.A.</v>
      </c>
      <c r="C11138" t="s">
        <v>417</v>
      </c>
      <c r="D11138">
        <f>VLOOKUP(C11138,RUBRO!A$2:B$935,2)</f>
        <v>38</v>
      </c>
      <c r="E11138">
        <f>VLOOKUP(A11138,EMPRESA!A$2:B$5796,2,FALSE)</f>
        <v>5486</v>
      </c>
    </row>
    <row r="11139" spans="1:5">
      <c r="A11139" t="s">
        <v>2339</v>
      </c>
      <c r="B11139" t="str">
        <f t="shared" ref="B11139:B11202" si="174">UPPER(A11139)</f>
        <v>TRAVERSO S.A.</v>
      </c>
      <c r="C11139" t="s">
        <v>2336</v>
      </c>
      <c r="D11139">
        <f>VLOOKUP(C11139,RUBRO!A$2:B$935,2)</f>
        <v>258</v>
      </c>
      <c r="E11139">
        <f>VLOOKUP(A11139,EMPRESA!A$2:B$5796,2,FALSE)</f>
        <v>5487</v>
      </c>
    </row>
    <row r="11140" spans="1:5">
      <c r="A11140" t="s">
        <v>2339</v>
      </c>
      <c r="B11140" t="str">
        <f t="shared" si="174"/>
        <v>TRAVERSO S.A.</v>
      </c>
      <c r="C11140" t="s">
        <v>4988</v>
      </c>
      <c r="D11140">
        <f>VLOOKUP(C11140,RUBRO!A$2:B$935,2)</f>
        <v>528</v>
      </c>
      <c r="E11140">
        <f>VLOOKUP(A11140,EMPRESA!A$2:B$5796,2,FALSE)</f>
        <v>5487</v>
      </c>
    </row>
    <row r="11141" spans="1:5">
      <c r="A11141" t="s">
        <v>2339</v>
      </c>
      <c r="B11141" t="str">
        <f t="shared" si="174"/>
        <v>TRAVERSO S.A.</v>
      </c>
      <c r="C11141" t="s">
        <v>5688</v>
      </c>
      <c r="D11141">
        <f>VLOOKUP(C11141,RUBRO!A$2:B$935,2)</f>
        <v>671</v>
      </c>
      <c r="E11141">
        <f>VLOOKUP(A11141,EMPRESA!A$2:B$5796,2,FALSE)</f>
        <v>5487</v>
      </c>
    </row>
    <row r="11142" spans="1:5">
      <c r="A11142" t="s">
        <v>6419</v>
      </c>
      <c r="B11142" t="str">
        <f t="shared" si="174"/>
        <v>TREBOL-IT S.A.</v>
      </c>
      <c r="C11142" t="s">
        <v>6412</v>
      </c>
      <c r="D11142">
        <f>VLOOKUP(C11142,RUBRO!A$2:B$935,2)</f>
        <v>846</v>
      </c>
      <c r="E11142">
        <f>VLOOKUP(A11142,EMPRESA!A$2:B$5796,2,FALSE)</f>
        <v>5488</v>
      </c>
    </row>
    <row r="11143" spans="1:5">
      <c r="A11143" t="s">
        <v>876</v>
      </c>
      <c r="B11143" t="str">
        <f t="shared" si="174"/>
        <v>TRECK S.A.</v>
      </c>
      <c r="C11143" t="s">
        <v>861</v>
      </c>
      <c r="D11143">
        <f>VLOOKUP(C11143,RUBRO!A$2:B$935,2)</f>
        <v>93</v>
      </c>
      <c r="E11143">
        <f>VLOOKUP(A11143,EMPRESA!A$2:B$5796,2,FALSE)</f>
        <v>5489</v>
      </c>
    </row>
    <row r="11144" spans="1:5">
      <c r="A11144" t="s">
        <v>876</v>
      </c>
      <c r="B11144" t="str">
        <f t="shared" si="174"/>
        <v>TRECK S.A.</v>
      </c>
      <c r="C11144" t="s">
        <v>1653</v>
      </c>
      <c r="D11144">
        <f>VLOOKUP(C11144,RUBRO!A$2:B$935,2)</f>
        <v>179</v>
      </c>
      <c r="E11144">
        <f>VLOOKUP(A11144,EMPRESA!A$2:B$5796,2,FALSE)</f>
        <v>5489</v>
      </c>
    </row>
    <row r="11145" spans="1:5">
      <c r="A11145" t="s">
        <v>876</v>
      </c>
      <c r="B11145" t="str">
        <f t="shared" si="174"/>
        <v>TRECK S.A.</v>
      </c>
      <c r="C11145" t="s">
        <v>3283</v>
      </c>
      <c r="D11145">
        <f>VLOOKUP(C11145,RUBRO!A$2:B$935,2)</f>
        <v>383</v>
      </c>
      <c r="E11145">
        <f>VLOOKUP(A11145,EMPRESA!A$2:B$5796,2,FALSE)</f>
        <v>5489</v>
      </c>
    </row>
    <row r="11146" spans="1:5">
      <c r="A11146" t="s">
        <v>876</v>
      </c>
      <c r="B11146" t="str">
        <f t="shared" si="174"/>
        <v>TRECK S.A.</v>
      </c>
      <c r="C11146" t="s">
        <v>3431</v>
      </c>
      <c r="D11146">
        <f>VLOOKUP(C11146,RUBRO!A$2:B$935,2)</f>
        <v>413</v>
      </c>
      <c r="E11146">
        <f>VLOOKUP(A11146,EMPRESA!A$2:B$5796,2,FALSE)</f>
        <v>5489</v>
      </c>
    </row>
    <row r="11147" spans="1:5">
      <c r="A11147" t="s">
        <v>876</v>
      </c>
      <c r="B11147" t="str">
        <f t="shared" si="174"/>
        <v>TRECK S.A.</v>
      </c>
      <c r="C11147" t="s">
        <v>4627</v>
      </c>
      <c r="D11147">
        <f>VLOOKUP(C11147,RUBRO!A$2:B$935,2)</f>
        <v>488</v>
      </c>
      <c r="E11147">
        <f>VLOOKUP(A11147,EMPRESA!A$2:B$5796,2,FALSE)</f>
        <v>5489</v>
      </c>
    </row>
    <row r="11148" spans="1:5">
      <c r="A11148" t="s">
        <v>187</v>
      </c>
      <c r="B11148" t="str">
        <f t="shared" si="174"/>
        <v>TREFILACION CABANAS LTDA.</v>
      </c>
      <c r="C11148" t="s">
        <v>165</v>
      </c>
      <c r="D11148">
        <f>VLOOKUP(C11148,RUBRO!A$2:B$935,2)</f>
        <v>12</v>
      </c>
      <c r="E11148">
        <f>VLOOKUP(A11148,EMPRESA!A$2:B$5796,2,FALSE)</f>
        <v>5490</v>
      </c>
    </row>
    <row r="11149" spans="1:5">
      <c r="A11149" t="s">
        <v>187</v>
      </c>
      <c r="B11149" t="str">
        <f t="shared" si="174"/>
        <v>TREFILACION CABANAS LTDA.</v>
      </c>
      <c r="C11149" t="s">
        <v>478</v>
      </c>
      <c r="D11149">
        <f>VLOOKUP(C11149,RUBRO!A$2:B$935,2)</f>
        <v>44</v>
      </c>
      <c r="E11149">
        <f>VLOOKUP(A11149,EMPRESA!A$2:B$5796,2,FALSE)</f>
        <v>5490</v>
      </c>
    </row>
    <row r="11150" spans="1:5">
      <c r="A11150" t="s">
        <v>187</v>
      </c>
      <c r="B11150" t="str">
        <f t="shared" si="174"/>
        <v>TREFILACION CABANAS LTDA.</v>
      </c>
      <c r="C11150" t="s">
        <v>658</v>
      </c>
      <c r="D11150">
        <f>VLOOKUP(C11150,RUBRO!A$2:B$935,2)</f>
        <v>65</v>
      </c>
      <c r="E11150">
        <f>VLOOKUP(A11150,EMPRESA!A$2:B$5796,2,FALSE)</f>
        <v>5490</v>
      </c>
    </row>
    <row r="11151" spans="1:5">
      <c r="A11151" t="s">
        <v>187</v>
      </c>
      <c r="B11151" t="str">
        <f t="shared" si="174"/>
        <v>TREFILACION CABANAS LTDA.</v>
      </c>
      <c r="C11151" t="s">
        <v>2144</v>
      </c>
      <c r="D11151">
        <f>VLOOKUP(C11151,RUBRO!A$2:B$935,2)</f>
        <v>238</v>
      </c>
      <c r="E11151">
        <f>VLOOKUP(A11151,EMPRESA!A$2:B$5796,2,FALSE)</f>
        <v>5490</v>
      </c>
    </row>
    <row r="11152" spans="1:5">
      <c r="A11152" t="s">
        <v>187</v>
      </c>
      <c r="B11152" t="str">
        <f t="shared" si="174"/>
        <v>TREFILACION CABANAS LTDA.</v>
      </c>
      <c r="C11152" t="s">
        <v>6077</v>
      </c>
      <c r="D11152">
        <f>VLOOKUP(C11152,RUBRO!A$2:B$935,2)</f>
        <v>765</v>
      </c>
      <c r="E11152">
        <f>VLOOKUP(A11152,EMPRESA!A$2:B$5796,2,FALSE)</f>
        <v>5490</v>
      </c>
    </row>
    <row r="11153" spans="1:5">
      <c r="A11153" t="s">
        <v>6594</v>
      </c>
      <c r="B11153" t="str">
        <f t="shared" si="174"/>
        <v>TREFIMET S.A.</v>
      </c>
      <c r="C11153" t="s">
        <v>6595</v>
      </c>
      <c r="D11153">
        <f>VLOOKUP(C11153,RUBRO!A$2:B$935,2)</f>
        <v>913</v>
      </c>
      <c r="E11153">
        <f>VLOOKUP(A11153,EMPRESA!A$2:B$5796,2,FALSE)</f>
        <v>5491</v>
      </c>
    </row>
    <row r="11154" spans="1:5">
      <c r="A11154" t="s">
        <v>2208</v>
      </c>
      <c r="B11154" t="str">
        <f t="shared" si="174"/>
        <v>TRENDS S.A.</v>
      </c>
      <c r="C11154" t="s">
        <v>2203</v>
      </c>
      <c r="D11154">
        <f>VLOOKUP(C11154,RUBRO!A$2:B$935,2)</f>
        <v>245</v>
      </c>
      <c r="E11154">
        <f>VLOOKUP(A11154,EMPRESA!A$2:B$5796,2,FALSE)</f>
        <v>5492</v>
      </c>
    </row>
    <row r="11155" spans="1:5">
      <c r="A11155" t="s">
        <v>2208</v>
      </c>
      <c r="B11155" t="str">
        <f t="shared" si="174"/>
        <v>TRENDS S.A.</v>
      </c>
      <c r="C11155" t="s">
        <v>2401</v>
      </c>
      <c r="D11155">
        <f>VLOOKUP(C11155,RUBRO!A$2:B$935,2)</f>
        <v>272</v>
      </c>
      <c r="E11155">
        <f>VLOOKUP(A11155,EMPRESA!A$2:B$5796,2,FALSE)</f>
        <v>5492</v>
      </c>
    </row>
    <row r="11156" spans="1:5">
      <c r="A11156" t="s">
        <v>2208</v>
      </c>
      <c r="B11156" t="str">
        <f t="shared" si="174"/>
        <v>TRENDS S.A.</v>
      </c>
      <c r="C11156" t="s">
        <v>4923</v>
      </c>
      <c r="D11156">
        <f>VLOOKUP(C11156,RUBRO!A$2:B$935,2)</f>
        <v>525</v>
      </c>
      <c r="E11156">
        <f>VLOOKUP(A11156,EMPRESA!A$2:B$5796,2,FALSE)</f>
        <v>5492</v>
      </c>
    </row>
    <row r="11157" spans="1:5">
      <c r="A11157" t="s">
        <v>119</v>
      </c>
      <c r="B11157" t="str">
        <f t="shared" si="174"/>
        <v>TRENZADURIA VINA S.A.I.</v>
      </c>
      <c r="C11157" t="s">
        <v>104</v>
      </c>
      <c r="D11157">
        <f>VLOOKUP(C11157,RUBRO!A$2:B$935,2)</f>
        <v>6</v>
      </c>
      <c r="E11157">
        <f>VLOOKUP(A11157,EMPRESA!A$2:B$5796,2,FALSE)</f>
        <v>5493</v>
      </c>
    </row>
    <row r="11158" spans="1:5">
      <c r="A11158" t="s">
        <v>119</v>
      </c>
      <c r="B11158" t="str">
        <f t="shared" si="174"/>
        <v>TRENZADURIA VINA S.A.I.</v>
      </c>
      <c r="C11158" t="s">
        <v>3412</v>
      </c>
      <c r="D11158">
        <f>VLOOKUP(C11158,RUBRO!A$2:B$935,2)</f>
        <v>407</v>
      </c>
      <c r="E11158">
        <f>VLOOKUP(A11158,EMPRESA!A$2:B$5796,2,FALSE)</f>
        <v>5493</v>
      </c>
    </row>
    <row r="11159" spans="1:5">
      <c r="A11159" t="s">
        <v>119</v>
      </c>
      <c r="B11159" t="str">
        <f t="shared" si="174"/>
        <v>TRENZADURIA VINA S.A.I.</v>
      </c>
      <c r="C11159" t="s">
        <v>4484</v>
      </c>
      <c r="D11159">
        <f>VLOOKUP(C11159,RUBRO!A$2:B$935,2)</f>
        <v>479</v>
      </c>
      <c r="E11159">
        <f>VLOOKUP(A11159,EMPRESA!A$2:B$5796,2,FALSE)</f>
        <v>5493</v>
      </c>
    </row>
    <row r="11160" spans="1:5">
      <c r="A11160" t="s">
        <v>160</v>
      </c>
      <c r="B11160" t="str">
        <f t="shared" si="174"/>
        <v>TRESMONTES LUCCHETTI S.A.</v>
      </c>
      <c r="C11160" t="s">
        <v>137</v>
      </c>
      <c r="D11160">
        <f>VLOOKUP(C11160,RUBRO!A$2:B$935,2)</f>
        <v>10</v>
      </c>
      <c r="E11160">
        <f>VLOOKUP(A11160,EMPRESA!A$2:B$5796,2,FALSE)</f>
        <v>5494</v>
      </c>
    </row>
    <row r="11161" spans="1:5">
      <c r="A11161" t="s">
        <v>160</v>
      </c>
      <c r="B11161" t="str">
        <f t="shared" si="174"/>
        <v>TRESMONTES LUCCHETTI S.A.</v>
      </c>
      <c r="C11161" t="s">
        <v>1586</v>
      </c>
      <c r="D11161">
        <f>VLOOKUP(C11161,RUBRO!A$2:B$935,2)</f>
        <v>163</v>
      </c>
      <c r="E11161">
        <f>VLOOKUP(A11161,EMPRESA!A$2:B$5796,2,FALSE)</f>
        <v>5494</v>
      </c>
    </row>
    <row r="11162" spans="1:5">
      <c r="A11162" t="s">
        <v>160</v>
      </c>
      <c r="B11162" t="str">
        <f t="shared" si="174"/>
        <v>TRESMONTES LUCCHETTI S.A.</v>
      </c>
      <c r="C11162" t="s">
        <v>2025</v>
      </c>
      <c r="D11162">
        <f>VLOOKUP(C11162,RUBRO!A$2:B$935,2)</f>
        <v>224</v>
      </c>
      <c r="E11162">
        <f>VLOOKUP(A11162,EMPRESA!A$2:B$5796,2,FALSE)</f>
        <v>5494</v>
      </c>
    </row>
    <row r="11163" spans="1:5">
      <c r="A11163" t="s">
        <v>160</v>
      </c>
      <c r="B11163" t="str">
        <f t="shared" si="174"/>
        <v>TRESMONTES LUCCHETTI S.A.</v>
      </c>
      <c r="C11163" t="s">
        <v>3431</v>
      </c>
      <c r="D11163">
        <f>VLOOKUP(C11163,RUBRO!A$2:B$935,2)</f>
        <v>413</v>
      </c>
      <c r="E11163">
        <f>VLOOKUP(A11163,EMPRESA!A$2:B$5796,2,FALSE)</f>
        <v>5494</v>
      </c>
    </row>
    <row r="11164" spans="1:5">
      <c r="A11164" t="s">
        <v>160</v>
      </c>
      <c r="B11164" t="str">
        <f t="shared" si="174"/>
        <v>TRESMONTES LUCCHETTI S.A.</v>
      </c>
      <c r="C11164" t="s">
        <v>3750</v>
      </c>
      <c r="D11164">
        <f>VLOOKUP(C11164,RUBRO!A$2:B$935,2)</f>
        <v>426</v>
      </c>
      <c r="E11164">
        <f>VLOOKUP(A11164,EMPRESA!A$2:B$5796,2,FALSE)</f>
        <v>5494</v>
      </c>
    </row>
    <row r="11165" spans="1:5">
      <c r="A11165" t="s">
        <v>160</v>
      </c>
      <c r="B11165" t="str">
        <f t="shared" si="174"/>
        <v>TRESMONTES LUCCHETTI S.A.</v>
      </c>
      <c r="C11165" t="s">
        <v>4988</v>
      </c>
      <c r="D11165">
        <f>VLOOKUP(C11165,RUBRO!A$2:B$935,2)</f>
        <v>528</v>
      </c>
      <c r="E11165">
        <f>VLOOKUP(A11165,EMPRESA!A$2:B$5796,2,FALSE)</f>
        <v>5494</v>
      </c>
    </row>
    <row r="11166" spans="1:5">
      <c r="A11166" t="s">
        <v>160</v>
      </c>
      <c r="B11166" t="str">
        <f t="shared" si="174"/>
        <v>TRESMONTES LUCCHETTI S.A.</v>
      </c>
      <c r="C11166" t="s">
        <v>5669</v>
      </c>
      <c r="D11166">
        <f>VLOOKUP(C11166,RUBRO!A$2:B$935,2)</f>
        <v>663</v>
      </c>
      <c r="E11166">
        <f>VLOOKUP(A11166,EMPRESA!A$2:B$5796,2,FALSE)</f>
        <v>5494</v>
      </c>
    </row>
    <row r="11167" spans="1:5">
      <c r="A11167" t="s">
        <v>160</v>
      </c>
      <c r="B11167" t="str">
        <f t="shared" si="174"/>
        <v>TRESMONTES LUCCHETTI S.A.</v>
      </c>
      <c r="C11167" t="s">
        <v>6022</v>
      </c>
      <c r="D11167">
        <f>VLOOKUP(C11167,RUBRO!A$2:B$935,2)</f>
        <v>754</v>
      </c>
      <c r="E11167">
        <f>VLOOKUP(A11167,EMPRESA!A$2:B$5796,2,FALSE)</f>
        <v>5494</v>
      </c>
    </row>
    <row r="11168" spans="1:5">
      <c r="A11168" t="s">
        <v>160</v>
      </c>
      <c r="B11168" t="str">
        <f t="shared" si="174"/>
        <v>TRESMONTES LUCCHETTI S.A.</v>
      </c>
      <c r="C11168" t="s">
        <v>6426</v>
      </c>
      <c r="D11168">
        <f>VLOOKUP(C11168,RUBRO!A$2:B$935,2)</f>
        <v>851</v>
      </c>
      <c r="E11168">
        <f>VLOOKUP(A11168,EMPRESA!A$2:B$5796,2,FALSE)</f>
        <v>5494</v>
      </c>
    </row>
    <row r="11169" spans="1:5">
      <c r="A11169" t="s">
        <v>160</v>
      </c>
      <c r="B11169" t="str">
        <f t="shared" si="174"/>
        <v>TRESMONTES LUCCHETTI S.A.</v>
      </c>
      <c r="C11169" t="s">
        <v>6599</v>
      </c>
      <c r="D11169">
        <f>VLOOKUP(C11169,RUBRO!A$2:B$935,2)</f>
        <v>871</v>
      </c>
      <c r="E11169">
        <f>VLOOKUP(A11169,EMPRESA!A$2:B$5796,2,FALSE)</f>
        <v>5494</v>
      </c>
    </row>
    <row r="11170" spans="1:5">
      <c r="A11170" t="s">
        <v>2711</v>
      </c>
      <c r="B11170" t="str">
        <f t="shared" si="174"/>
        <v>TRESSA LTDA.</v>
      </c>
      <c r="C11170" t="s">
        <v>2705</v>
      </c>
      <c r="D11170">
        <f>VLOOKUP(C11170,RUBRO!A$2:B$935,2)</f>
        <v>315</v>
      </c>
      <c r="E11170">
        <f>VLOOKUP(A11170,EMPRESA!A$2:B$5796,2,FALSE)</f>
        <v>5495</v>
      </c>
    </row>
    <row r="11171" spans="1:5">
      <c r="A11171" t="s">
        <v>4392</v>
      </c>
      <c r="B11171" t="str">
        <f t="shared" si="174"/>
        <v>TRIBUNAL CONSTITUCIONAL</v>
      </c>
      <c r="C11171" t="s">
        <v>3925</v>
      </c>
      <c r="D11171">
        <f>VLOOKUP(C11171,RUBRO!A$2:B$935,2)</f>
        <v>466</v>
      </c>
      <c r="E11171">
        <f>VLOOKUP(A11171,EMPRESA!A$2:B$5796,2,FALSE)</f>
        <v>5496</v>
      </c>
    </row>
    <row r="11172" spans="1:5">
      <c r="A11172" t="s">
        <v>3907</v>
      </c>
      <c r="B11172" t="str">
        <f t="shared" si="174"/>
        <v>TRIGAS CHILE LTDA.</v>
      </c>
      <c r="C11172" t="s">
        <v>3906</v>
      </c>
      <c r="D11172">
        <f>VLOOKUP(C11172,RUBRO!A$2:B$935,2)</f>
        <v>455</v>
      </c>
      <c r="E11172">
        <f>VLOOKUP(A11172,EMPRESA!A$2:B$5796,2,FALSE)</f>
        <v>5497</v>
      </c>
    </row>
    <row r="11173" spans="1:5">
      <c r="A11173" t="s">
        <v>3884</v>
      </c>
      <c r="B11173" t="str">
        <f t="shared" si="174"/>
        <v>TROFEOS PAZOS</v>
      </c>
      <c r="C11173" t="s">
        <v>3882</v>
      </c>
      <c r="D11173">
        <f>VLOOKUP(C11173,RUBRO!A$2:B$935,2)</f>
        <v>453</v>
      </c>
      <c r="E11173">
        <f>VLOOKUP(A11173,EMPRESA!A$2:B$5796,2,FALSE)</f>
        <v>5498</v>
      </c>
    </row>
    <row r="11174" spans="1:5">
      <c r="A11174" t="s">
        <v>3884</v>
      </c>
      <c r="B11174" t="str">
        <f t="shared" si="174"/>
        <v>TROFEOS PAZOS</v>
      </c>
      <c r="C11174" t="s">
        <v>4813</v>
      </c>
      <c r="D11174">
        <f>VLOOKUP(C11174,RUBRO!A$2:B$935,2)</f>
        <v>505</v>
      </c>
      <c r="E11174">
        <f>VLOOKUP(A11174,EMPRESA!A$2:B$5796,2,FALSE)</f>
        <v>5498</v>
      </c>
    </row>
    <row r="11175" spans="1:5">
      <c r="A11175" t="s">
        <v>3884</v>
      </c>
      <c r="B11175" t="str">
        <f t="shared" si="174"/>
        <v>TROFEOS PAZOS</v>
      </c>
      <c r="C11175" t="s">
        <v>5723</v>
      </c>
      <c r="D11175">
        <f>VLOOKUP(C11175,RUBRO!A$2:B$935,2)</f>
        <v>688</v>
      </c>
      <c r="E11175">
        <f>VLOOKUP(A11175,EMPRESA!A$2:B$5796,2,FALSE)</f>
        <v>5498</v>
      </c>
    </row>
    <row r="11176" spans="1:5">
      <c r="A11176" t="s">
        <v>4896</v>
      </c>
      <c r="B11176" t="str">
        <f t="shared" si="174"/>
        <v>TROMBEN S.A.</v>
      </c>
      <c r="C11176" t="s">
        <v>4894</v>
      </c>
      <c r="D11176">
        <f>VLOOKUP(C11176,RUBRO!A$2:B$935,2)</f>
        <v>520</v>
      </c>
      <c r="E11176">
        <f>VLOOKUP(A11176,EMPRESA!A$2:B$5796,2,FALSE)</f>
        <v>5499</v>
      </c>
    </row>
    <row r="11177" spans="1:5">
      <c r="A11177" t="s">
        <v>4896</v>
      </c>
      <c r="B11177" t="str">
        <f t="shared" si="174"/>
        <v>TROMBEN S.A.</v>
      </c>
      <c r="C11177" t="s">
        <v>5280</v>
      </c>
      <c r="D11177">
        <f>VLOOKUP(C11177,RUBRO!A$2:B$935,2)</f>
        <v>576</v>
      </c>
      <c r="E11177">
        <f>VLOOKUP(A11177,EMPRESA!A$2:B$5796,2,FALSE)</f>
        <v>5499</v>
      </c>
    </row>
    <row r="11178" spans="1:5">
      <c r="A11178" t="s">
        <v>1719</v>
      </c>
      <c r="B11178" t="str">
        <f t="shared" si="174"/>
        <v>TRONWELL</v>
      </c>
      <c r="C11178" t="s">
        <v>1686</v>
      </c>
      <c r="D11178">
        <f>VLOOKUP(C11178,RUBRO!A$2:B$935,2)</f>
        <v>187</v>
      </c>
      <c r="E11178">
        <f>VLOOKUP(A11178,EMPRESA!A$2:B$5796,2,FALSE)</f>
        <v>5500</v>
      </c>
    </row>
    <row r="11179" spans="1:5">
      <c r="A11179" t="s">
        <v>1719</v>
      </c>
      <c r="B11179" t="str">
        <f t="shared" si="174"/>
        <v>TRONWELL</v>
      </c>
      <c r="C11179" t="s">
        <v>2401</v>
      </c>
      <c r="D11179">
        <f>VLOOKUP(C11179,RUBRO!A$2:B$935,2)</f>
        <v>272</v>
      </c>
      <c r="E11179">
        <f>VLOOKUP(A11179,EMPRESA!A$2:B$5796,2,FALSE)</f>
        <v>5500</v>
      </c>
    </row>
    <row r="11180" spans="1:5">
      <c r="A11180" t="s">
        <v>1719</v>
      </c>
      <c r="B11180" t="str">
        <f t="shared" si="174"/>
        <v>TRONWELL</v>
      </c>
      <c r="C11180" t="s">
        <v>3102</v>
      </c>
      <c r="D11180">
        <f>VLOOKUP(C11180,RUBRO!A$2:B$935,2)</f>
        <v>348</v>
      </c>
      <c r="E11180">
        <f>VLOOKUP(A11180,EMPRESA!A$2:B$5796,2,FALSE)</f>
        <v>5500</v>
      </c>
    </row>
    <row r="11181" spans="1:5">
      <c r="A11181" t="s">
        <v>1719</v>
      </c>
      <c r="B11181" t="str">
        <f t="shared" si="174"/>
        <v>TRONWELL</v>
      </c>
      <c r="C11181" t="s">
        <v>4860</v>
      </c>
      <c r="D11181">
        <f>VLOOKUP(C11181,RUBRO!A$2:B$935,2)</f>
        <v>513</v>
      </c>
      <c r="E11181">
        <f>VLOOKUP(A11181,EMPRESA!A$2:B$5796,2,FALSE)</f>
        <v>5500</v>
      </c>
    </row>
    <row r="11182" spans="1:5">
      <c r="A11182" t="s">
        <v>1719</v>
      </c>
      <c r="B11182" t="str">
        <f t="shared" si="174"/>
        <v>TRONWELL</v>
      </c>
      <c r="C11182" t="s">
        <v>6544</v>
      </c>
      <c r="D11182">
        <f>VLOOKUP(C11182,RUBRO!A$2:B$935,2)</f>
        <v>895</v>
      </c>
      <c r="E11182">
        <f>VLOOKUP(A11182,EMPRESA!A$2:B$5796,2,FALSE)</f>
        <v>5500</v>
      </c>
    </row>
    <row r="11183" spans="1:5">
      <c r="A11183" t="s">
        <v>5099</v>
      </c>
      <c r="B11183" t="str">
        <f t="shared" si="174"/>
        <v>TRUCK &amp; CARS SPA</v>
      </c>
      <c r="C11183" t="s">
        <v>5096</v>
      </c>
      <c r="D11183">
        <f>VLOOKUP(C11183,RUBRO!A$2:B$935,2)</f>
        <v>554</v>
      </c>
      <c r="E11183">
        <f>VLOOKUP(A11183,EMPRESA!A$2:B$5796,2,FALSE)</f>
        <v>5501</v>
      </c>
    </row>
    <row r="11184" spans="1:5">
      <c r="A11184" t="s">
        <v>3862</v>
      </c>
      <c r="B11184" t="str">
        <f t="shared" si="174"/>
        <v>TRULY NOLEN CHILE S.A.</v>
      </c>
      <c r="C11184" t="s">
        <v>3858</v>
      </c>
      <c r="D11184">
        <f>VLOOKUP(C11184,RUBRO!A$2:B$935,2)</f>
        <v>450</v>
      </c>
      <c r="E11184">
        <f>VLOOKUP(A11184,EMPRESA!A$2:B$5796,2,FALSE)</f>
        <v>5502</v>
      </c>
    </row>
    <row r="11185" spans="1:5">
      <c r="A11185" t="s">
        <v>2646</v>
      </c>
      <c r="B11185" t="str">
        <f t="shared" si="174"/>
        <v>TRUSAL S.A.</v>
      </c>
      <c r="C11185" t="s">
        <v>2624</v>
      </c>
      <c r="D11185">
        <f>VLOOKUP(C11185,RUBRO!A$2:B$935,2)</f>
        <v>296</v>
      </c>
      <c r="E11185">
        <f>VLOOKUP(A11185,EMPRESA!A$2:B$5796,2,FALSE)</f>
        <v>5503</v>
      </c>
    </row>
    <row r="11186" spans="1:5">
      <c r="A11186" t="s">
        <v>2646</v>
      </c>
      <c r="B11186" t="str">
        <f t="shared" si="174"/>
        <v>TRUSAL S.A.</v>
      </c>
      <c r="C11186" t="s">
        <v>3059</v>
      </c>
      <c r="D11186">
        <f>VLOOKUP(C11186,RUBRO!A$2:B$935,2)</f>
        <v>339</v>
      </c>
      <c r="E11186">
        <f>VLOOKUP(A11186,EMPRESA!A$2:B$5796,2,FALSE)</f>
        <v>5503</v>
      </c>
    </row>
    <row r="11187" spans="1:5">
      <c r="A11187" t="s">
        <v>2646</v>
      </c>
      <c r="B11187" t="str">
        <f t="shared" si="174"/>
        <v>TRUSAL S.A.</v>
      </c>
      <c r="C11187" t="s">
        <v>3431</v>
      </c>
      <c r="D11187">
        <f>VLOOKUP(C11187,RUBRO!A$2:B$935,2)</f>
        <v>413</v>
      </c>
      <c r="E11187">
        <f>VLOOKUP(A11187,EMPRESA!A$2:B$5796,2,FALSE)</f>
        <v>5503</v>
      </c>
    </row>
    <row r="11188" spans="1:5">
      <c r="A11188" t="s">
        <v>6726</v>
      </c>
      <c r="B11188" t="str">
        <f t="shared" si="174"/>
        <v>TRYO\'S MUEBLES</v>
      </c>
      <c r="C11188" t="s">
        <v>5429</v>
      </c>
      <c r="D11188">
        <f>VLOOKUP(C11188,RUBRO!A$2:B$935,2)</f>
        <v>620</v>
      </c>
      <c r="E11188">
        <f>VLOOKUP(A11188,EMPRESA!A$2:B$5796,2,FALSE)</f>
        <v>5504</v>
      </c>
    </row>
    <row r="11189" spans="1:5">
      <c r="A11189" t="s">
        <v>2073</v>
      </c>
      <c r="B11189" t="str">
        <f t="shared" si="174"/>
        <v>TTM CHILE - TECNOLOGIA EN TRANSPORTE DE MINERALES S.A.</v>
      </c>
      <c r="C11189" t="s">
        <v>2068</v>
      </c>
      <c r="D11189">
        <f>VLOOKUP(C11189,RUBRO!A$2:B$935,2)</f>
        <v>230</v>
      </c>
      <c r="E11189">
        <f>VLOOKUP(A11189,EMPRESA!A$2:B$5796,2,FALSE)</f>
        <v>5505</v>
      </c>
    </row>
    <row r="11190" spans="1:5">
      <c r="A11190" t="s">
        <v>2073</v>
      </c>
      <c r="B11190" t="str">
        <f t="shared" si="174"/>
        <v>TTM CHILE - TECNOLOGIA EN TRANSPORTE DE MINERALES S.A.</v>
      </c>
      <c r="C11190" t="s">
        <v>2513</v>
      </c>
      <c r="D11190">
        <f>VLOOKUP(C11190,RUBRO!A$2:B$935,2)</f>
        <v>285</v>
      </c>
      <c r="E11190">
        <f>VLOOKUP(A11190,EMPRESA!A$2:B$5796,2,FALSE)</f>
        <v>5505</v>
      </c>
    </row>
    <row r="11191" spans="1:5">
      <c r="A11191" t="s">
        <v>2073</v>
      </c>
      <c r="B11191" t="str">
        <f t="shared" si="174"/>
        <v>TTM CHILE - TECNOLOGIA EN TRANSPORTE DE MINERALES S.A.</v>
      </c>
      <c r="C11191" t="s">
        <v>4627</v>
      </c>
      <c r="D11191">
        <f>VLOOKUP(C11191,RUBRO!A$2:B$935,2)</f>
        <v>488</v>
      </c>
      <c r="E11191">
        <f>VLOOKUP(A11191,EMPRESA!A$2:B$5796,2,FALSE)</f>
        <v>5505</v>
      </c>
    </row>
    <row r="11192" spans="1:5">
      <c r="A11192" t="s">
        <v>3386</v>
      </c>
      <c r="B11192" t="str">
        <f t="shared" si="174"/>
        <v>TUBOMIN S.A.</v>
      </c>
      <c r="C11192" t="s">
        <v>3351</v>
      </c>
      <c r="D11192">
        <f>VLOOKUP(C11192,RUBRO!A$2:B$935,2)</f>
        <v>400</v>
      </c>
      <c r="E11192">
        <f>VLOOKUP(A11192,EMPRESA!A$2:B$5796,2,FALSE)</f>
        <v>5506</v>
      </c>
    </row>
    <row r="11193" spans="1:5">
      <c r="A11193" t="s">
        <v>3150</v>
      </c>
      <c r="B11193" t="str">
        <f t="shared" si="174"/>
        <v>TUBOPACK S.A.</v>
      </c>
      <c r="C11193" t="s">
        <v>3122</v>
      </c>
      <c r="D11193">
        <f>VLOOKUP(C11193,RUBRO!A$2:B$935,2)</f>
        <v>351</v>
      </c>
      <c r="E11193">
        <f>VLOOKUP(A11193,EMPRESA!A$2:B$5796,2,FALSE)</f>
        <v>5507</v>
      </c>
    </row>
    <row r="11194" spans="1:5">
      <c r="A11194" t="s">
        <v>3150</v>
      </c>
      <c r="B11194" t="str">
        <f t="shared" si="174"/>
        <v>TUBOPACK S.A.</v>
      </c>
      <c r="C11194" t="s">
        <v>3431</v>
      </c>
      <c r="D11194">
        <f>VLOOKUP(C11194,RUBRO!A$2:B$935,2)</f>
        <v>413</v>
      </c>
      <c r="E11194">
        <f>VLOOKUP(A11194,EMPRESA!A$2:B$5796,2,FALSE)</f>
        <v>5507</v>
      </c>
    </row>
    <row r="11195" spans="1:5">
      <c r="A11195" t="s">
        <v>885</v>
      </c>
      <c r="B11195" t="str">
        <f t="shared" si="174"/>
        <v>TUBOS Y PLASTICOS TIGRE - ADS DE CHILE LIMITADA</v>
      </c>
      <c r="C11195" t="s">
        <v>883</v>
      </c>
      <c r="D11195">
        <f>VLOOKUP(C11195,RUBRO!A$2:B$935,2)</f>
        <v>95</v>
      </c>
      <c r="E11195">
        <f>VLOOKUP(A11195,EMPRESA!A$2:B$5796,2,FALSE)</f>
        <v>5508</v>
      </c>
    </row>
    <row r="11196" spans="1:5">
      <c r="A11196" t="s">
        <v>885</v>
      </c>
      <c r="B11196" t="str">
        <f t="shared" si="174"/>
        <v>TUBOS Y PLASTICOS TIGRE - ADS DE CHILE LIMITADA</v>
      </c>
      <c r="C11196" t="s">
        <v>3771</v>
      </c>
      <c r="D11196">
        <f>VLOOKUP(C11196,RUBRO!A$2:B$935,2)</f>
        <v>433</v>
      </c>
      <c r="E11196">
        <f>VLOOKUP(A11196,EMPRESA!A$2:B$5796,2,FALSE)</f>
        <v>5508</v>
      </c>
    </row>
    <row r="11197" spans="1:5">
      <c r="A11197" t="s">
        <v>885</v>
      </c>
      <c r="B11197" t="str">
        <f t="shared" si="174"/>
        <v>TUBOS Y PLASTICOS TIGRE - ADS DE CHILE LIMITADA</v>
      </c>
      <c r="C11197" t="s">
        <v>5785</v>
      </c>
      <c r="D11197">
        <f>VLOOKUP(C11197,RUBRO!A$2:B$935,2)</f>
        <v>710</v>
      </c>
      <c r="E11197">
        <f>VLOOKUP(A11197,EMPRESA!A$2:B$5796,2,FALSE)</f>
        <v>5508</v>
      </c>
    </row>
    <row r="11198" spans="1:5">
      <c r="A11198" t="s">
        <v>885</v>
      </c>
      <c r="B11198" t="str">
        <f t="shared" si="174"/>
        <v>TUBOS Y PLASTICOS TIGRE - ADS DE CHILE LIMITADA</v>
      </c>
      <c r="C11198" t="s">
        <v>5857</v>
      </c>
      <c r="D11198">
        <f>VLOOKUP(C11198,RUBRO!A$2:B$935,2)</f>
        <v>720</v>
      </c>
      <c r="E11198">
        <f>VLOOKUP(A11198,EMPRESA!A$2:B$5796,2,FALSE)</f>
        <v>5508</v>
      </c>
    </row>
    <row r="11199" spans="1:5">
      <c r="A11199" t="s">
        <v>885</v>
      </c>
      <c r="B11199" t="str">
        <f t="shared" si="174"/>
        <v>TUBOS Y PLASTICOS TIGRE - ADS DE CHILE LIMITADA</v>
      </c>
      <c r="C11199" t="s">
        <v>6379</v>
      </c>
      <c r="D11199">
        <f>VLOOKUP(C11199,RUBRO!A$2:B$935,2)</f>
        <v>836</v>
      </c>
      <c r="E11199">
        <f>VLOOKUP(A11199,EMPRESA!A$2:B$5796,2,FALSE)</f>
        <v>5508</v>
      </c>
    </row>
    <row r="11200" spans="1:5">
      <c r="A11200" t="s">
        <v>2021</v>
      </c>
      <c r="B11200" t="str">
        <f t="shared" si="174"/>
        <v>TULSA S.A.</v>
      </c>
      <c r="C11200" t="s">
        <v>2019</v>
      </c>
      <c r="D11200">
        <f>VLOOKUP(C11200,RUBRO!A$2:B$935,2)</f>
        <v>221</v>
      </c>
      <c r="E11200">
        <f>VLOOKUP(A11200,EMPRESA!A$2:B$5796,2,FALSE)</f>
        <v>5509</v>
      </c>
    </row>
    <row r="11201" spans="1:5">
      <c r="A11201" t="s">
        <v>2021</v>
      </c>
      <c r="B11201" t="str">
        <f t="shared" si="174"/>
        <v>TULSA S.A.</v>
      </c>
      <c r="C11201" t="s">
        <v>3431</v>
      </c>
      <c r="D11201">
        <f>VLOOKUP(C11201,RUBRO!A$2:B$935,2)</f>
        <v>413</v>
      </c>
      <c r="E11201">
        <f>VLOOKUP(A11201,EMPRESA!A$2:B$5796,2,FALSE)</f>
        <v>5509</v>
      </c>
    </row>
    <row r="11202" spans="1:5">
      <c r="A11202" t="s">
        <v>2021</v>
      </c>
      <c r="B11202" t="str">
        <f t="shared" si="174"/>
        <v>TULSA S.A.</v>
      </c>
      <c r="C11202" t="s">
        <v>6446</v>
      </c>
      <c r="D11202">
        <f>VLOOKUP(C11202,RUBRO!A$2:B$935,2)</f>
        <v>859</v>
      </c>
      <c r="E11202">
        <f>VLOOKUP(A11202,EMPRESA!A$2:B$5796,2,FALSE)</f>
        <v>5509</v>
      </c>
    </row>
    <row r="11203" spans="1:5">
      <c r="A11203" t="s">
        <v>5406</v>
      </c>
      <c r="B11203" t="str">
        <f t="shared" ref="B11203:B11266" si="175">UPPER(A11203)</f>
        <v>TURBODAL S.A.</v>
      </c>
      <c r="C11203" t="s">
        <v>5404</v>
      </c>
      <c r="D11203">
        <f>VLOOKUP(C11203,RUBRO!A$2:B$935,2)</f>
        <v>616</v>
      </c>
      <c r="E11203">
        <f>VLOOKUP(A11203,EMPRESA!A$2:B$5796,2,FALSE)</f>
        <v>5510</v>
      </c>
    </row>
    <row r="11204" spans="1:5">
      <c r="A11204" t="s">
        <v>1118</v>
      </c>
      <c r="B11204" t="str">
        <f t="shared" si="175"/>
        <v>TURBOMECANICA LTDA.</v>
      </c>
      <c r="C11204" t="s">
        <v>1090</v>
      </c>
      <c r="D11204">
        <f>VLOOKUP(C11204,RUBRO!A$2:B$935,2)</f>
        <v>112</v>
      </c>
      <c r="E11204">
        <f>VLOOKUP(A11204,EMPRESA!A$2:B$5796,2,FALSE)</f>
        <v>5511</v>
      </c>
    </row>
    <row r="11205" spans="1:5">
      <c r="A11205" t="s">
        <v>1118</v>
      </c>
      <c r="B11205" t="str">
        <f t="shared" si="175"/>
        <v>TURBOMECANICA LTDA.</v>
      </c>
      <c r="C11205" t="s">
        <v>5150</v>
      </c>
      <c r="D11205">
        <f>VLOOKUP(C11205,RUBRO!A$2:B$935,2)</f>
        <v>557</v>
      </c>
      <c r="E11205">
        <f>VLOOKUP(A11205,EMPRESA!A$2:B$5796,2,FALSE)</f>
        <v>5511</v>
      </c>
    </row>
    <row r="11206" spans="1:5">
      <c r="A11206" t="s">
        <v>435</v>
      </c>
      <c r="B11206" t="str">
        <f t="shared" si="175"/>
        <v>TURISMO COSTANERA LTDA.</v>
      </c>
      <c r="C11206" t="s">
        <v>417</v>
      </c>
      <c r="D11206">
        <f>VLOOKUP(C11206,RUBRO!A$2:B$935,2)</f>
        <v>38</v>
      </c>
      <c r="E11206">
        <f>VLOOKUP(A11206,EMPRESA!A$2:B$5796,2,FALSE)</f>
        <v>5512</v>
      </c>
    </row>
    <row r="11207" spans="1:5">
      <c r="A11207" t="s">
        <v>436</v>
      </c>
      <c r="B11207" t="str">
        <f t="shared" si="175"/>
        <v>TURISMO J. ZAHR LTDA.</v>
      </c>
      <c r="C11207" t="s">
        <v>417</v>
      </c>
      <c r="D11207">
        <f>VLOOKUP(C11207,RUBRO!A$2:B$935,2)</f>
        <v>38</v>
      </c>
      <c r="E11207">
        <f>VLOOKUP(A11207,EMPRESA!A$2:B$5796,2,FALSE)</f>
        <v>5513</v>
      </c>
    </row>
    <row r="11208" spans="1:5">
      <c r="A11208" t="s">
        <v>437</v>
      </c>
      <c r="B11208" t="str">
        <f t="shared" si="175"/>
        <v>TURISMO MOSTRANDO CHILE</v>
      </c>
      <c r="C11208" t="s">
        <v>417</v>
      </c>
      <c r="D11208">
        <f>VLOOKUP(C11208,RUBRO!A$2:B$935,2)</f>
        <v>38</v>
      </c>
      <c r="E11208">
        <f>VLOOKUP(A11208,EMPRESA!A$2:B$5796,2,FALSE)</f>
        <v>5514</v>
      </c>
    </row>
    <row r="11209" spans="1:5">
      <c r="A11209" t="s">
        <v>438</v>
      </c>
      <c r="B11209" t="str">
        <f t="shared" si="175"/>
        <v>TURISMO OROCO LIMITADA</v>
      </c>
      <c r="C11209" t="s">
        <v>417</v>
      </c>
      <c r="D11209">
        <f>VLOOKUP(C11209,RUBRO!A$2:B$935,2)</f>
        <v>38</v>
      </c>
      <c r="E11209">
        <f>VLOOKUP(A11209,EMPRESA!A$2:B$5796,2,FALSE)</f>
        <v>5515</v>
      </c>
    </row>
    <row r="11210" spans="1:5">
      <c r="A11210" t="s">
        <v>438</v>
      </c>
      <c r="B11210" t="str">
        <f t="shared" si="175"/>
        <v>TURISMO OROCO LIMITADA</v>
      </c>
      <c r="C11210" t="s">
        <v>4530</v>
      </c>
      <c r="D11210">
        <f>VLOOKUP(C11210,RUBRO!A$2:B$935,2)</f>
        <v>486</v>
      </c>
      <c r="E11210">
        <f>VLOOKUP(A11210,EMPRESA!A$2:B$5796,2,FALSE)</f>
        <v>5515</v>
      </c>
    </row>
    <row r="11211" spans="1:5">
      <c r="A11211" t="s">
        <v>438</v>
      </c>
      <c r="B11211" t="str">
        <f t="shared" si="175"/>
        <v>TURISMO OROCO LIMITADA</v>
      </c>
      <c r="C11211" t="s">
        <v>6568</v>
      </c>
      <c r="D11211">
        <f>VLOOKUP(C11211,RUBRO!A$2:B$935,2)</f>
        <v>907</v>
      </c>
      <c r="E11211">
        <f>VLOOKUP(A11211,EMPRESA!A$2:B$5796,2,FALSE)</f>
        <v>5515</v>
      </c>
    </row>
    <row r="11212" spans="1:5">
      <c r="A11212" t="s">
        <v>439</v>
      </c>
      <c r="B11212" t="str">
        <f t="shared" si="175"/>
        <v>TURISMO PATAGONIA EXPEDICION LTDA.</v>
      </c>
      <c r="C11212" t="s">
        <v>417</v>
      </c>
      <c r="D11212">
        <f>VLOOKUP(C11212,RUBRO!A$2:B$935,2)</f>
        <v>38</v>
      </c>
      <c r="E11212">
        <f>VLOOKUP(A11212,EMPRESA!A$2:B$5796,2,FALSE)</f>
        <v>5516</v>
      </c>
    </row>
    <row r="11213" spans="1:5">
      <c r="A11213" t="s">
        <v>439</v>
      </c>
      <c r="B11213" t="str">
        <f t="shared" si="175"/>
        <v>TURISMO PATAGONIA EXPEDICION LTDA.</v>
      </c>
      <c r="C11213" t="s">
        <v>4530</v>
      </c>
      <c r="D11213">
        <f>VLOOKUP(C11213,RUBRO!A$2:B$935,2)</f>
        <v>486</v>
      </c>
      <c r="E11213">
        <f>VLOOKUP(A11213,EMPRESA!A$2:B$5796,2,FALSE)</f>
        <v>5516</v>
      </c>
    </row>
    <row r="11214" spans="1:5">
      <c r="A11214" t="s">
        <v>4621</v>
      </c>
      <c r="B11214" t="str">
        <f t="shared" si="175"/>
        <v>TURISMO TAITAO S.A. - PRESIDENTE HOTELES</v>
      </c>
      <c r="C11214" t="s">
        <v>4530</v>
      </c>
      <c r="D11214">
        <f>VLOOKUP(C11214,RUBRO!A$2:B$935,2)</f>
        <v>486</v>
      </c>
      <c r="E11214">
        <f>VLOOKUP(A11214,EMPRESA!A$2:B$5796,2,FALSE)</f>
        <v>5517</v>
      </c>
    </row>
    <row r="11215" spans="1:5">
      <c r="A11215" t="s">
        <v>6420</v>
      </c>
      <c r="B11215" t="str">
        <f t="shared" si="175"/>
        <v>TUXPAN SOFTWARE S.A.</v>
      </c>
      <c r="C11215" t="s">
        <v>6412</v>
      </c>
      <c r="D11215">
        <f>VLOOKUP(C11215,RUBRO!A$2:B$935,2)</f>
        <v>846</v>
      </c>
      <c r="E11215">
        <f>VLOOKUP(A11215,EMPRESA!A$2:B$5796,2,FALSE)</f>
        <v>5518</v>
      </c>
    </row>
    <row r="11216" spans="1:5">
      <c r="A11216" t="s">
        <v>647</v>
      </c>
      <c r="B11216" t="str">
        <f t="shared" si="175"/>
        <v>TW LOGISTICA</v>
      </c>
      <c r="C11216" t="s">
        <v>643</v>
      </c>
      <c r="D11216">
        <f>VLOOKUP(C11216,RUBRO!A$2:B$935,2)</f>
        <v>61</v>
      </c>
      <c r="E11216">
        <f>VLOOKUP(A11216,EMPRESA!A$2:B$5796,2,FALSE)</f>
        <v>5519</v>
      </c>
    </row>
    <row r="11217" spans="1:5">
      <c r="A11217" t="s">
        <v>647</v>
      </c>
      <c r="B11217" t="str">
        <f t="shared" si="175"/>
        <v>TW LOGISTICA</v>
      </c>
      <c r="C11217" t="s">
        <v>1472</v>
      </c>
      <c r="D11217">
        <f>VLOOKUP(C11217,RUBRO!A$2:B$935,2)</f>
        <v>146</v>
      </c>
      <c r="E11217">
        <f>VLOOKUP(A11217,EMPRESA!A$2:B$5796,2,FALSE)</f>
        <v>5519</v>
      </c>
    </row>
    <row r="11218" spans="1:5">
      <c r="A11218" t="s">
        <v>647</v>
      </c>
      <c r="B11218" t="str">
        <f t="shared" si="175"/>
        <v>TW LOGISTICA</v>
      </c>
      <c r="C11218" t="s">
        <v>5088</v>
      </c>
      <c r="D11218">
        <f>VLOOKUP(C11218,RUBRO!A$2:B$935,2)</f>
        <v>552</v>
      </c>
      <c r="E11218">
        <f>VLOOKUP(A11218,EMPRESA!A$2:B$5796,2,FALSE)</f>
        <v>5519</v>
      </c>
    </row>
    <row r="11219" spans="1:5">
      <c r="A11219" t="s">
        <v>459</v>
      </c>
      <c r="B11219" t="str">
        <f t="shared" si="175"/>
        <v>ULTRAMAR</v>
      </c>
      <c r="C11219" t="s">
        <v>450</v>
      </c>
      <c r="D11219">
        <f>VLOOKUP(C11219,RUBRO!A$2:B$935,2)</f>
        <v>41</v>
      </c>
      <c r="E11219">
        <f>VLOOKUP(A11219,EMPRESA!A$2:B$5796,2,FALSE)</f>
        <v>5520</v>
      </c>
    </row>
    <row r="11220" spans="1:5">
      <c r="A11220" t="s">
        <v>459</v>
      </c>
      <c r="B11220" t="str">
        <f t="shared" si="175"/>
        <v>ULTRAMAR</v>
      </c>
      <c r="C11220" t="s">
        <v>1733</v>
      </c>
      <c r="D11220">
        <f>VLOOKUP(C11220,RUBRO!A$2:B$935,2)</f>
        <v>189</v>
      </c>
      <c r="E11220">
        <f>VLOOKUP(A11220,EMPRESA!A$2:B$5796,2,FALSE)</f>
        <v>5520</v>
      </c>
    </row>
    <row r="11221" spans="1:5">
      <c r="A11221" t="s">
        <v>459</v>
      </c>
      <c r="B11221" t="str">
        <f t="shared" si="175"/>
        <v>ULTRAMAR</v>
      </c>
      <c r="C11221" t="s">
        <v>1764</v>
      </c>
      <c r="D11221">
        <f>VLOOKUP(C11221,RUBRO!A$2:B$935,2)</f>
        <v>190</v>
      </c>
      <c r="E11221">
        <f>VLOOKUP(A11221,EMPRESA!A$2:B$5796,2,FALSE)</f>
        <v>5520</v>
      </c>
    </row>
    <row r="11222" spans="1:5">
      <c r="A11222" t="s">
        <v>459</v>
      </c>
      <c r="B11222" t="str">
        <f t="shared" si="175"/>
        <v>ULTRAMAR</v>
      </c>
      <c r="C11222" t="s">
        <v>1790</v>
      </c>
      <c r="D11222">
        <f>VLOOKUP(C11222,RUBRO!A$2:B$935,2)</f>
        <v>191</v>
      </c>
      <c r="E11222">
        <f>VLOOKUP(A11222,EMPRESA!A$2:B$5796,2,FALSE)</f>
        <v>5520</v>
      </c>
    </row>
    <row r="11223" spans="1:5">
      <c r="A11223" t="s">
        <v>459</v>
      </c>
      <c r="B11223" t="str">
        <f t="shared" si="175"/>
        <v>ULTRAMAR</v>
      </c>
      <c r="C11223" t="s">
        <v>4923</v>
      </c>
      <c r="D11223">
        <f>VLOOKUP(C11223,RUBRO!A$2:B$935,2)</f>
        <v>525</v>
      </c>
      <c r="E11223">
        <f>VLOOKUP(A11223,EMPRESA!A$2:B$5796,2,FALSE)</f>
        <v>5520</v>
      </c>
    </row>
    <row r="11224" spans="1:5">
      <c r="A11224" t="s">
        <v>2434</v>
      </c>
      <c r="B11224" t="str">
        <f t="shared" si="175"/>
        <v>UN PLUS COMUNICACION</v>
      </c>
      <c r="C11224" t="s">
        <v>2401</v>
      </c>
      <c r="D11224">
        <f>VLOOKUP(C11224,RUBRO!A$2:B$935,2)</f>
        <v>272</v>
      </c>
      <c r="E11224">
        <f>VLOOKUP(A11224,EMPRESA!A$2:B$5796,2,FALSE)</f>
        <v>5521</v>
      </c>
    </row>
    <row r="11225" spans="1:5">
      <c r="A11225" t="s">
        <v>6644</v>
      </c>
      <c r="B11225" t="str">
        <f t="shared" si="175"/>
        <v>UNIDAD CORONARIA MOVIL S.A.</v>
      </c>
      <c r="C11225" t="s">
        <v>6642</v>
      </c>
      <c r="D11225">
        <f>VLOOKUP(C11225,RUBRO!A$2:B$935,2)</f>
        <v>919</v>
      </c>
      <c r="E11225">
        <f>VLOOKUP(A11225,EMPRESA!A$2:B$5796,2,FALSE)</f>
        <v>5522</v>
      </c>
    </row>
    <row r="11226" spans="1:5">
      <c r="A11226" t="s">
        <v>4393</v>
      </c>
      <c r="B11226" t="str">
        <f t="shared" si="175"/>
        <v>UNIDAD DE ANALISIS FINANCIERO</v>
      </c>
      <c r="C11226" t="s">
        <v>3925</v>
      </c>
      <c r="D11226">
        <f>VLOOKUP(C11226,RUBRO!A$2:B$935,2)</f>
        <v>466</v>
      </c>
      <c r="E11226">
        <f>VLOOKUP(A11226,EMPRESA!A$2:B$5796,2,FALSE)</f>
        <v>5523</v>
      </c>
    </row>
    <row r="11227" spans="1:5">
      <c r="A11227" t="s">
        <v>592</v>
      </c>
      <c r="B11227" t="str">
        <f t="shared" si="175"/>
        <v>UNILEVER CHILE LTDA.</v>
      </c>
      <c r="C11227" t="s">
        <v>575</v>
      </c>
      <c r="D11227">
        <f>VLOOKUP(C11227,RUBRO!A$2:B$935,2)</f>
        <v>53</v>
      </c>
      <c r="E11227">
        <f>VLOOKUP(A11227,EMPRESA!A$2:B$5796,2,FALSE)</f>
        <v>5524</v>
      </c>
    </row>
    <row r="11228" spans="1:5">
      <c r="A11228" t="s">
        <v>592</v>
      </c>
      <c r="B11228" t="str">
        <f t="shared" si="175"/>
        <v>UNILEVER CHILE LTDA.</v>
      </c>
      <c r="C11228" t="s">
        <v>599</v>
      </c>
      <c r="D11228">
        <f>VLOOKUP(C11228,RUBRO!A$2:B$935,2)</f>
        <v>55</v>
      </c>
      <c r="E11228">
        <f>VLOOKUP(A11228,EMPRESA!A$2:B$5796,2,FALSE)</f>
        <v>5524</v>
      </c>
    </row>
    <row r="11229" spans="1:5">
      <c r="A11229" t="s">
        <v>592</v>
      </c>
      <c r="B11229" t="str">
        <f t="shared" si="175"/>
        <v>UNILEVER CHILE LTDA.</v>
      </c>
      <c r="C11229" t="s">
        <v>2580</v>
      </c>
      <c r="D11229">
        <f>VLOOKUP(C11229,RUBRO!A$2:B$935,2)</f>
        <v>294</v>
      </c>
      <c r="E11229">
        <f>VLOOKUP(A11229,EMPRESA!A$2:B$5796,2,FALSE)</f>
        <v>5524</v>
      </c>
    </row>
    <row r="11230" spans="1:5">
      <c r="A11230" t="s">
        <v>592</v>
      </c>
      <c r="B11230" t="str">
        <f t="shared" si="175"/>
        <v>UNILEVER CHILE LTDA.</v>
      </c>
      <c r="C11230" t="s">
        <v>2705</v>
      </c>
      <c r="D11230">
        <f>VLOOKUP(C11230,RUBRO!A$2:B$935,2)</f>
        <v>315</v>
      </c>
      <c r="E11230">
        <f>VLOOKUP(A11230,EMPRESA!A$2:B$5796,2,FALSE)</f>
        <v>5524</v>
      </c>
    </row>
    <row r="11231" spans="1:5">
      <c r="A11231" t="s">
        <v>4811</v>
      </c>
      <c r="B11231" t="str">
        <f t="shared" si="175"/>
        <v>UNION INMOBILIARIA S.A.</v>
      </c>
      <c r="C11231" t="s">
        <v>4773</v>
      </c>
      <c r="D11231">
        <f>VLOOKUP(C11231,RUBRO!A$2:B$935,2)</f>
        <v>504</v>
      </c>
      <c r="E11231">
        <f>VLOOKUP(A11231,EMPRESA!A$2:B$5796,2,FALSE)</f>
        <v>5525</v>
      </c>
    </row>
    <row r="11232" spans="1:5">
      <c r="A11232" t="s">
        <v>1298</v>
      </c>
      <c r="B11232" t="str">
        <f t="shared" si="175"/>
        <v>UNION SOCIAL DE EMPRESARIOS Y EJECUTIVOS Y EMPRENDEDORES CRISTIANOS</v>
      </c>
      <c r="C11232" t="s">
        <v>1188</v>
      </c>
      <c r="D11232">
        <f>VLOOKUP(C11232,RUBRO!A$2:B$935,2)</f>
        <v>116</v>
      </c>
      <c r="E11232">
        <f>VLOOKUP(A11232,EMPRESA!A$2:B$5796,2,FALSE)</f>
        <v>5526</v>
      </c>
    </row>
    <row r="11233" spans="1:5">
      <c r="A11233" t="s">
        <v>6371</v>
      </c>
      <c r="B11233" t="str">
        <f t="shared" si="175"/>
        <v>UNION TECNICA AUTOMOTRIZ S.A.</v>
      </c>
      <c r="C11233" t="s">
        <v>6366</v>
      </c>
      <c r="D11233">
        <f>VLOOKUP(C11233,RUBRO!A$2:B$935,2)</f>
        <v>832</v>
      </c>
      <c r="E11233">
        <f>VLOOKUP(A11233,EMPRESA!A$2:B$5796,2,FALSE)</f>
        <v>5527</v>
      </c>
    </row>
    <row r="11234" spans="1:5">
      <c r="A11234" t="s">
        <v>6371</v>
      </c>
      <c r="B11234" t="str">
        <f t="shared" si="175"/>
        <v>UNION TECNICA AUTOMOTRIZ S.A.</v>
      </c>
      <c r="C11234" t="s">
        <v>6649</v>
      </c>
      <c r="D11234">
        <f>VLOOKUP(C11234,RUBRO!A$2:B$935,2)</f>
        <v>924</v>
      </c>
      <c r="E11234">
        <f>VLOOKUP(A11234,EMPRESA!A$2:B$5796,2,FALSE)</f>
        <v>5527</v>
      </c>
    </row>
    <row r="11235" spans="1:5">
      <c r="A11235" t="s">
        <v>6577</v>
      </c>
      <c r="B11235" t="str">
        <f t="shared" si="175"/>
        <v>UNIPACK S.A.</v>
      </c>
      <c r="C11235" t="s">
        <v>6568</v>
      </c>
      <c r="D11235">
        <f>VLOOKUP(C11235,RUBRO!A$2:B$935,2)</f>
        <v>907</v>
      </c>
      <c r="E11235">
        <f>VLOOKUP(A11235,EMPRESA!A$2:B$5796,2,FALSE)</f>
        <v>5528</v>
      </c>
    </row>
    <row r="11236" spans="1:5">
      <c r="A11236" t="s">
        <v>5391</v>
      </c>
      <c r="B11236" t="str">
        <f t="shared" si="175"/>
        <v>UNISPAN CHILE S.A.</v>
      </c>
      <c r="C11236" t="s">
        <v>5386</v>
      </c>
      <c r="D11236">
        <f>VLOOKUP(C11236,RUBRO!A$2:B$935,2)</f>
        <v>612</v>
      </c>
      <c r="E11236">
        <f>VLOOKUP(A11236,EMPRESA!A$2:B$5796,2,FALSE)</f>
        <v>5529</v>
      </c>
    </row>
    <row r="11237" spans="1:5">
      <c r="A11237" t="s">
        <v>3151</v>
      </c>
      <c r="B11237" t="str">
        <f t="shared" si="175"/>
        <v>UNITED PLASTIC CORPORATION S.A.</v>
      </c>
      <c r="C11237" t="s">
        <v>3122</v>
      </c>
      <c r="D11237">
        <f>VLOOKUP(C11237,RUBRO!A$2:B$935,2)</f>
        <v>351</v>
      </c>
      <c r="E11237">
        <f>VLOOKUP(A11237,EMPRESA!A$2:B$5796,2,FALSE)</f>
        <v>5530</v>
      </c>
    </row>
    <row r="11238" spans="1:5">
      <c r="A11238" t="s">
        <v>3151</v>
      </c>
      <c r="B11238" t="str">
        <f t="shared" si="175"/>
        <v>UNITED PLASTIC CORPORATION S.A.</v>
      </c>
      <c r="C11238" t="s">
        <v>3315</v>
      </c>
      <c r="D11238">
        <f>VLOOKUP(C11238,RUBRO!A$2:B$935,2)</f>
        <v>392</v>
      </c>
      <c r="E11238">
        <f>VLOOKUP(A11238,EMPRESA!A$2:B$5796,2,FALSE)</f>
        <v>5530</v>
      </c>
    </row>
    <row r="11239" spans="1:5">
      <c r="A11239" t="s">
        <v>3151</v>
      </c>
      <c r="B11239" t="str">
        <f t="shared" si="175"/>
        <v>UNITED PLASTIC CORPORATION S.A.</v>
      </c>
      <c r="C11239" t="s">
        <v>3431</v>
      </c>
      <c r="D11239">
        <f>VLOOKUP(C11239,RUBRO!A$2:B$935,2)</f>
        <v>413</v>
      </c>
      <c r="E11239">
        <f>VLOOKUP(A11239,EMPRESA!A$2:B$5796,2,FALSE)</f>
        <v>5530</v>
      </c>
    </row>
    <row r="11240" spans="1:5">
      <c r="A11240" t="s">
        <v>3151</v>
      </c>
      <c r="B11240" t="str">
        <f t="shared" si="175"/>
        <v>UNITED PLASTIC CORPORATION S.A.</v>
      </c>
      <c r="C11240" t="s">
        <v>5857</v>
      </c>
      <c r="D11240">
        <f>VLOOKUP(C11240,RUBRO!A$2:B$935,2)</f>
        <v>720</v>
      </c>
      <c r="E11240">
        <f>VLOOKUP(A11240,EMPRESA!A$2:B$5796,2,FALSE)</f>
        <v>5530</v>
      </c>
    </row>
    <row r="11241" spans="1:5">
      <c r="A11241" t="s">
        <v>593</v>
      </c>
      <c r="B11241" t="str">
        <f t="shared" si="175"/>
        <v>UNITRADING S.A.</v>
      </c>
      <c r="C11241" t="s">
        <v>575</v>
      </c>
      <c r="D11241">
        <f>VLOOKUP(C11241,RUBRO!A$2:B$935,2)</f>
        <v>53</v>
      </c>
      <c r="E11241">
        <f>VLOOKUP(A11241,EMPRESA!A$2:B$5796,2,FALSE)</f>
        <v>5531</v>
      </c>
    </row>
    <row r="11242" spans="1:5">
      <c r="A11242" t="s">
        <v>593</v>
      </c>
      <c r="B11242" t="str">
        <f t="shared" si="175"/>
        <v>UNITRADING S.A.</v>
      </c>
      <c r="C11242" t="s">
        <v>2743</v>
      </c>
      <c r="D11242">
        <f>VLOOKUP(C11242,RUBRO!A$2:B$935,2)</f>
        <v>320</v>
      </c>
      <c r="E11242">
        <f>VLOOKUP(A11242,EMPRESA!A$2:B$5796,2,FALSE)</f>
        <v>5531</v>
      </c>
    </row>
    <row r="11243" spans="1:5">
      <c r="A11243" t="s">
        <v>593</v>
      </c>
      <c r="B11243" t="str">
        <f t="shared" si="175"/>
        <v>UNITRADING S.A.</v>
      </c>
      <c r="C11243" t="s">
        <v>3431</v>
      </c>
      <c r="D11243">
        <f>VLOOKUP(C11243,RUBRO!A$2:B$935,2)</f>
        <v>413</v>
      </c>
      <c r="E11243">
        <f>VLOOKUP(A11243,EMPRESA!A$2:B$5796,2,FALSE)</f>
        <v>5531</v>
      </c>
    </row>
    <row r="11244" spans="1:5">
      <c r="A11244" t="s">
        <v>3390</v>
      </c>
      <c r="B11244" t="str">
        <f t="shared" si="175"/>
        <v>UNIVERSAL MUSIC CHILE S.A.</v>
      </c>
      <c r="C11244" t="s">
        <v>3388</v>
      </c>
      <c r="D11244">
        <f>VLOOKUP(C11244,RUBRO!A$2:B$935,2)</f>
        <v>401</v>
      </c>
      <c r="E11244">
        <f>VLOOKUP(A11244,EMPRESA!A$2:B$5796,2,FALSE)</f>
        <v>5532</v>
      </c>
    </row>
    <row r="11245" spans="1:5">
      <c r="A11245" t="s">
        <v>6603</v>
      </c>
      <c r="B11245" t="str">
        <f t="shared" si="175"/>
        <v>UNIVERSIDAD ACADEMIA DE HUMANISMO CRISTIANO</v>
      </c>
      <c r="C11245" t="s">
        <v>6602</v>
      </c>
      <c r="D11245">
        <f>VLOOKUP(C11245,RUBRO!A$2:B$935,2)</f>
        <v>918</v>
      </c>
      <c r="E11245">
        <f>VLOOKUP(A11245,EMPRESA!A$2:B$5796,2,FALSE)</f>
        <v>5533</v>
      </c>
    </row>
    <row r="11246" spans="1:5">
      <c r="A11246" t="s">
        <v>1720</v>
      </c>
      <c r="B11246" t="str">
        <f t="shared" si="175"/>
        <v>UNIVERSIDAD ADOLFO IBANEZ</v>
      </c>
      <c r="C11246" t="s">
        <v>1686</v>
      </c>
      <c r="D11246">
        <f>VLOOKUP(C11246,RUBRO!A$2:B$935,2)</f>
        <v>187</v>
      </c>
      <c r="E11246">
        <f>VLOOKUP(A11246,EMPRESA!A$2:B$5796,2,FALSE)</f>
        <v>5534</v>
      </c>
    </row>
    <row r="11247" spans="1:5">
      <c r="A11247" t="s">
        <v>1720</v>
      </c>
      <c r="B11247" t="str">
        <f t="shared" si="175"/>
        <v>UNIVERSIDAD ADOLFO IBANEZ</v>
      </c>
      <c r="C11247" t="s">
        <v>6602</v>
      </c>
      <c r="D11247">
        <f>VLOOKUP(C11247,RUBRO!A$2:B$935,2)</f>
        <v>918</v>
      </c>
      <c r="E11247">
        <f>VLOOKUP(A11247,EMPRESA!A$2:B$5796,2,FALSE)</f>
        <v>5534</v>
      </c>
    </row>
    <row r="11248" spans="1:5">
      <c r="A11248" t="s">
        <v>6604</v>
      </c>
      <c r="B11248" t="str">
        <f t="shared" si="175"/>
        <v>UNIVERSIDAD ADVENTISTA DE CHILE</v>
      </c>
      <c r="C11248" t="s">
        <v>6602</v>
      </c>
      <c r="D11248">
        <f>VLOOKUP(C11248,RUBRO!A$2:B$935,2)</f>
        <v>918</v>
      </c>
      <c r="E11248">
        <f>VLOOKUP(A11248,EMPRESA!A$2:B$5796,2,FALSE)</f>
        <v>5535</v>
      </c>
    </row>
    <row r="11249" spans="1:5">
      <c r="A11249" t="s">
        <v>6605</v>
      </c>
      <c r="B11249" t="str">
        <f t="shared" si="175"/>
        <v>UNIVERSIDAD ALBERTO HURTADO</v>
      </c>
      <c r="C11249" t="s">
        <v>6602</v>
      </c>
      <c r="D11249">
        <f>VLOOKUP(C11249,RUBRO!A$2:B$935,2)</f>
        <v>918</v>
      </c>
      <c r="E11249">
        <f>VLOOKUP(A11249,EMPRESA!A$2:B$5796,2,FALSE)</f>
        <v>5536</v>
      </c>
    </row>
    <row r="11250" spans="1:5">
      <c r="A11250" t="s">
        <v>1721</v>
      </c>
      <c r="B11250" t="str">
        <f t="shared" si="175"/>
        <v>UNIVERSIDAD ANDRES BELLO</v>
      </c>
      <c r="C11250" t="s">
        <v>1686</v>
      </c>
      <c r="D11250">
        <f>VLOOKUP(C11250,RUBRO!A$2:B$935,2)</f>
        <v>187</v>
      </c>
      <c r="E11250">
        <f>VLOOKUP(A11250,EMPRESA!A$2:B$5796,2,FALSE)</f>
        <v>5537</v>
      </c>
    </row>
    <row r="11251" spans="1:5">
      <c r="A11251" t="s">
        <v>1721</v>
      </c>
      <c r="B11251" t="str">
        <f t="shared" si="175"/>
        <v>UNIVERSIDAD ANDRES BELLO</v>
      </c>
      <c r="C11251" t="s">
        <v>6602</v>
      </c>
      <c r="D11251">
        <f>VLOOKUP(C11251,RUBRO!A$2:B$935,2)</f>
        <v>918</v>
      </c>
      <c r="E11251">
        <f>VLOOKUP(A11251,EMPRESA!A$2:B$5796,2,FALSE)</f>
        <v>5537</v>
      </c>
    </row>
    <row r="11252" spans="1:5">
      <c r="A11252" t="s">
        <v>6606</v>
      </c>
      <c r="B11252" t="str">
        <f t="shared" si="175"/>
        <v>UNIVERSIDAD ARTURO PRAT</v>
      </c>
      <c r="C11252" t="s">
        <v>6602</v>
      </c>
      <c r="D11252">
        <f>VLOOKUP(C11252,RUBRO!A$2:B$935,2)</f>
        <v>918</v>
      </c>
      <c r="E11252">
        <f>VLOOKUP(A11252,EMPRESA!A$2:B$5796,2,FALSE)</f>
        <v>5538</v>
      </c>
    </row>
    <row r="11253" spans="1:5">
      <c r="A11253" t="s">
        <v>6607</v>
      </c>
      <c r="B11253" t="str">
        <f t="shared" si="175"/>
        <v>UNIVERSIDAD AUSTRAL DE CHILE</v>
      </c>
      <c r="C11253" t="s">
        <v>6602</v>
      </c>
      <c r="D11253">
        <f>VLOOKUP(C11253,RUBRO!A$2:B$935,2)</f>
        <v>918</v>
      </c>
      <c r="E11253">
        <f>VLOOKUP(A11253,EMPRESA!A$2:B$5796,2,FALSE)</f>
        <v>5539</v>
      </c>
    </row>
    <row r="11254" spans="1:5">
      <c r="A11254" t="s">
        <v>6608</v>
      </c>
      <c r="B11254" t="str">
        <f t="shared" si="175"/>
        <v>UNIVERSIDAD AUTONOMA DE CHILE</v>
      </c>
      <c r="C11254" t="s">
        <v>6602</v>
      </c>
      <c r="D11254">
        <f>VLOOKUP(C11254,RUBRO!A$2:B$935,2)</f>
        <v>918</v>
      </c>
      <c r="E11254">
        <f>VLOOKUP(A11254,EMPRESA!A$2:B$5796,2,FALSE)</f>
        <v>5540</v>
      </c>
    </row>
    <row r="11255" spans="1:5">
      <c r="A11255" t="s">
        <v>6727</v>
      </c>
      <c r="B11255" t="str">
        <f t="shared" si="175"/>
        <v>UNIVERSIDAD BERNARDO O\'HIGGINS</v>
      </c>
      <c r="C11255" t="s">
        <v>6602</v>
      </c>
      <c r="D11255">
        <f>VLOOKUP(C11255,RUBRO!A$2:B$935,2)</f>
        <v>918</v>
      </c>
      <c r="E11255">
        <f>VLOOKUP(A11255,EMPRESA!A$2:B$5796,2,FALSE)</f>
        <v>5541</v>
      </c>
    </row>
    <row r="11256" spans="1:5">
      <c r="A11256" t="s">
        <v>6609</v>
      </c>
      <c r="B11256" t="str">
        <f t="shared" si="175"/>
        <v>UNIVERSIDAD BOLIVARIANA</v>
      </c>
      <c r="C11256" t="s">
        <v>6602</v>
      </c>
      <c r="D11256">
        <f>VLOOKUP(C11256,RUBRO!A$2:B$935,2)</f>
        <v>918</v>
      </c>
      <c r="E11256">
        <f>VLOOKUP(A11256,EMPRESA!A$2:B$5796,2,FALSE)</f>
        <v>5542</v>
      </c>
    </row>
    <row r="11257" spans="1:5">
      <c r="A11257" t="s">
        <v>6611</v>
      </c>
      <c r="B11257" t="str">
        <f t="shared" si="175"/>
        <v>UNIVERSIDAD CATOLICA DE LA SANTISIMA CONCEPCION</v>
      </c>
      <c r="C11257" t="s">
        <v>6602</v>
      </c>
      <c r="D11257">
        <f>VLOOKUP(C11257,RUBRO!A$2:B$935,2)</f>
        <v>918</v>
      </c>
      <c r="E11257">
        <f>VLOOKUP(A11257,EMPRESA!A$2:B$5796,2,FALSE)</f>
        <v>5543</v>
      </c>
    </row>
    <row r="11258" spans="1:5">
      <c r="A11258" t="s">
        <v>6612</v>
      </c>
      <c r="B11258" t="str">
        <f t="shared" si="175"/>
        <v>UNIVERSIDAD CATOLICA DEL MAULE</v>
      </c>
      <c r="C11258" t="s">
        <v>6602</v>
      </c>
      <c r="D11258">
        <f>VLOOKUP(C11258,RUBRO!A$2:B$935,2)</f>
        <v>918</v>
      </c>
      <c r="E11258">
        <f>VLOOKUP(A11258,EMPRESA!A$2:B$5796,2,FALSE)</f>
        <v>5544</v>
      </c>
    </row>
    <row r="11259" spans="1:5">
      <c r="A11259" t="s">
        <v>6613</v>
      </c>
      <c r="B11259" t="str">
        <f t="shared" si="175"/>
        <v>UNIVERSIDAD CATOLICA DEL NORTE</v>
      </c>
      <c r="C11259" t="s">
        <v>6602</v>
      </c>
      <c r="D11259">
        <f>VLOOKUP(C11259,RUBRO!A$2:B$935,2)</f>
        <v>918</v>
      </c>
      <c r="E11259">
        <f>VLOOKUP(A11259,EMPRESA!A$2:B$5796,2,FALSE)</f>
        <v>5545</v>
      </c>
    </row>
    <row r="11260" spans="1:5">
      <c r="A11260" t="s">
        <v>6610</v>
      </c>
      <c r="B11260" t="str">
        <f t="shared" si="175"/>
        <v>UNIVERSIDAD CATOLICA SILVA HENRIQUEZ</v>
      </c>
      <c r="C11260" t="s">
        <v>6602</v>
      </c>
      <c r="D11260">
        <f>VLOOKUP(C11260,RUBRO!A$2:B$935,2)</f>
        <v>918</v>
      </c>
      <c r="E11260">
        <f>VLOOKUP(A11260,EMPRESA!A$2:B$5796,2,FALSE)</f>
        <v>5546</v>
      </c>
    </row>
    <row r="11261" spans="1:5">
      <c r="A11261" t="s">
        <v>6614</v>
      </c>
      <c r="B11261" t="str">
        <f t="shared" si="175"/>
        <v>UNIVERSIDAD CENTRAL DE CHILE</v>
      </c>
      <c r="C11261" t="s">
        <v>6602</v>
      </c>
      <c r="D11261">
        <f>VLOOKUP(C11261,RUBRO!A$2:B$935,2)</f>
        <v>918</v>
      </c>
      <c r="E11261">
        <f>VLOOKUP(A11261,EMPRESA!A$2:B$5796,2,FALSE)</f>
        <v>5547</v>
      </c>
    </row>
    <row r="11262" spans="1:5">
      <c r="A11262" t="s">
        <v>6615</v>
      </c>
      <c r="B11262" t="str">
        <f t="shared" si="175"/>
        <v>UNIVERSIDAD CHILENO-BRITANICA DE CULTURA</v>
      </c>
      <c r="C11262" t="s">
        <v>6602</v>
      </c>
      <c r="D11262">
        <f>VLOOKUP(C11262,RUBRO!A$2:B$935,2)</f>
        <v>918</v>
      </c>
      <c r="E11262">
        <f>VLOOKUP(A11262,EMPRESA!A$2:B$5796,2,FALSE)</f>
        <v>5548</v>
      </c>
    </row>
    <row r="11263" spans="1:5">
      <c r="A11263" t="s">
        <v>6627</v>
      </c>
      <c r="B11263" t="str">
        <f t="shared" si="175"/>
        <v>UNIVERSIDAD DE ACONCAGUA</v>
      </c>
      <c r="C11263" t="s">
        <v>6602</v>
      </c>
      <c r="D11263">
        <f>VLOOKUP(C11263,RUBRO!A$2:B$935,2)</f>
        <v>918</v>
      </c>
      <c r="E11263">
        <f>VLOOKUP(A11263,EMPRESA!A$2:B$5796,2,FALSE)</f>
        <v>5549</v>
      </c>
    </row>
    <row r="11264" spans="1:5">
      <c r="A11264" t="s">
        <v>6628</v>
      </c>
      <c r="B11264" t="str">
        <f t="shared" si="175"/>
        <v>UNIVERSIDAD DE ANTOFAGASTA</v>
      </c>
      <c r="C11264" t="s">
        <v>6602</v>
      </c>
      <c r="D11264">
        <f>VLOOKUP(C11264,RUBRO!A$2:B$935,2)</f>
        <v>918</v>
      </c>
      <c r="E11264">
        <f>VLOOKUP(A11264,EMPRESA!A$2:B$5796,2,FALSE)</f>
        <v>5550</v>
      </c>
    </row>
    <row r="11265" spans="1:5">
      <c r="A11265" t="s">
        <v>6629</v>
      </c>
      <c r="B11265" t="str">
        <f t="shared" si="175"/>
        <v>UNIVERSIDAD DE CHILE</v>
      </c>
      <c r="C11265" t="s">
        <v>6602</v>
      </c>
      <c r="D11265">
        <f>VLOOKUP(C11265,RUBRO!A$2:B$935,2)</f>
        <v>918</v>
      </c>
      <c r="E11265">
        <f>VLOOKUP(A11265,EMPRESA!A$2:B$5796,2,FALSE)</f>
        <v>5551</v>
      </c>
    </row>
    <row r="11266" spans="1:5">
      <c r="A11266" t="s">
        <v>6630</v>
      </c>
      <c r="B11266" t="str">
        <f t="shared" si="175"/>
        <v>UNIVERSIDAD DE CONCEPCION</v>
      </c>
      <c r="C11266" t="s">
        <v>6602</v>
      </c>
      <c r="D11266">
        <f>VLOOKUP(C11266,RUBRO!A$2:B$935,2)</f>
        <v>918</v>
      </c>
      <c r="E11266">
        <f>VLOOKUP(A11266,EMPRESA!A$2:B$5796,2,FALSE)</f>
        <v>5552</v>
      </c>
    </row>
    <row r="11267" spans="1:5">
      <c r="A11267" t="s">
        <v>6631</v>
      </c>
      <c r="B11267" t="str">
        <f t="shared" ref="B11267:B11330" si="176">UPPER(A11267)</f>
        <v>UNIVERSIDAD DE LA FRONTERA</v>
      </c>
      <c r="C11267" t="s">
        <v>6602</v>
      </c>
      <c r="D11267">
        <f>VLOOKUP(C11267,RUBRO!A$2:B$935,2)</f>
        <v>918</v>
      </c>
      <c r="E11267">
        <f>VLOOKUP(A11267,EMPRESA!A$2:B$5796,2,FALSE)</f>
        <v>5553</v>
      </c>
    </row>
    <row r="11268" spans="1:5">
      <c r="A11268" t="s">
        <v>1725</v>
      </c>
      <c r="B11268" t="str">
        <f t="shared" si="176"/>
        <v>UNIVERSIDAD DE LA SERENA</v>
      </c>
      <c r="C11268" t="s">
        <v>1686</v>
      </c>
      <c r="D11268">
        <f>VLOOKUP(C11268,RUBRO!A$2:B$935,2)</f>
        <v>187</v>
      </c>
      <c r="E11268">
        <f>VLOOKUP(A11268,EMPRESA!A$2:B$5796,2,FALSE)</f>
        <v>5554</v>
      </c>
    </row>
    <row r="11269" spans="1:5">
      <c r="A11269" t="s">
        <v>1725</v>
      </c>
      <c r="B11269" t="str">
        <f t="shared" si="176"/>
        <v>UNIVERSIDAD DE LA SERENA</v>
      </c>
      <c r="C11269" t="s">
        <v>6602</v>
      </c>
      <c r="D11269">
        <f>VLOOKUP(C11269,RUBRO!A$2:B$935,2)</f>
        <v>918</v>
      </c>
      <c r="E11269">
        <f>VLOOKUP(A11269,EMPRESA!A$2:B$5796,2,FALSE)</f>
        <v>5554</v>
      </c>
    </row>
    <row r="11270" spans="1:5">
      <c r="A11270" t="s">
        <v>6632</v>
      </c>
      <c r="B11270" t="str">
        <f t="shared" si="176"/>
        <v>UNIVERSIDAD DE LAS AMERICAS</v>
      </c>
      <c r="C11270" t="s">
        <v>6602</v>
      </c>
      <c r="D11270">
        <f>VLOOKUP(C11270,RUBRO!A$2:B$935,2)</f>
        <v>918</v>
      </c>
      <c r="E11270">
        <f>VLOOKUP(A11270,EMPRESA!A$2:B$5796,2,FALSE)</f>
        <v>5555</v>
      </c>
    </row>
    <row r="11271" spans="1:5">
      <c r="A11271" t="s">
        <v>6633</v>
      </c>
      <c r="B11271" t="str">
        <f t="shared" si="176"/>
        <v>UNIVERSIDAD DE LOS ANDES</v>
      </c>
      <c r="C11271" t="s">
        <v>6602</v>
      </c>
      <c r="D11271">
        <f>VLOOKUP(C11271,RUBRO!A$2:B$935,2)</f>
        <v>918</v>
      </c>
      <c r="E11271">
        <f>VLOOKUP(A11271,EMPRESA!A$2:B$5796,2,FALSE)</f>
        <v>5556</v>
      </c>
    </row>
    <row r="11272" spans="1:5">
      <c r="A11272" t="s">
        <v>6634</v>
      </c>
      <c r="B11272" t="str">
        <f t="shared" si="176"/>
        <v>UNIVERSIDAD DE LOS LAGOS</v>
      </c>
      <c r="C11272" t="s">
        <v>6602</v>
      </c>
      <c r="D11272">
        <f>VLOOKUP(C11272,RUBRO!A$2:B$935,2)</f>
        <v>918</v>
      </c>
      <c r="E11272">
        <f>VLOOKUP(A11272,EMPRESA!A$2:B$5796,2,FALSE)</f>
        <v>5557</v>
      </c>
    </row>
    <row r="11273" spans="1:5">
      <c r="A11273" t="s">
        <v>6635</v>
      </c>
      <c r="B11273" t="str">
        <f t="shared" si="176"/>
        <v>UNIVERSIDAD DE MAGALLANES</v>
      </c>
      <c r="C11273" t="s">
        <v>6602</v>
      </c>
      <c r="D11273">
        <f>VLOOKUP(C11273,RUBRO!A$2:B$935,2)</f>
        <v>918</v>
      </c>
      <c r="E11273">
        <f>VLOOKUP(A11273,EMPRESA!A$2:B$5796,2,FALSE)</f>
        <v>5558</v>
      </c>
    </row>
    <row r="11274" spans="1:5">
      <c r="A11274" t="s">
        <v>6636</v>
      </c>
      <c r="B11274" t="str">
        <f t="shared" si="176"/>
        <v>UNIVERSIDAD DE PLAYA ANCHA DE CIENCIAS DE LA EDUCACION</v>
      </c>
      <c r="C11274" t="s">
        <v>6602</v>
      </c>
      <c r="D11274">
        <f>VLOOKUP(C11274,RUBRO!A$2:B$935,2)</f>
        <v>918</v>
      </c>
      <c r="E11274">
        <f>VLOOKUP(A11274,EMPRESA!A$2:B$5796,2,FALSE)</f>
        <v>5559</v>
      </c>
    </row>
    <row r="11275" spans="1:5">
      <c r="A11275" t="s">
        <v>1726</v>
      </c>
      <c r="B11275" t="str">
        <f t="shared" si="176"/>
        <v>UNIVERSIDAD DE SANTIAGO DE CHILE</v>
      </c>
      <c r="C11275" t="s">
        <v>1686</v>
      </c>
      <c r="D11275">
        <f>VLOOKUP(C11275,RUBRO!A$2:B$935,2)</f>
        <v>187</v>
      </c>
      <c r="E11275">
        <f>VLOOKUP(A11275,EMPRESA!A$2:B$5796,2,FALSE)</f>
        <v>5560</v>
      </c>
    </row>
    <row r="11276" spans="1:5">
      <c r="A11276" t="s">
        <v>1726</v>
      </c>
      <c r="B11276" t="str">
        <f t="shared" si="176"/>
        <v>UNIVERSIDAD DE SANTIAGO DE CHILE</v>
      </c>
      <c r="C11276" t="s">
        <v>6602</v>
      </c>
      <c r="D11276">
        <f>VLOOKUP(C11276,RUBRO!A$2:B$935,2)</f>
        <v>918</v>
      </c>
      <c r="E11276">
        <f>VLOOKUP(A11276,EMPRESA!A$2:B$5796,2,FALSE)</f>
        <v>5560</v>
      </c>
    </row>
    <row r="11277" spans="1:5">
      <c r="A11277" t="s">
        <v>6637</v>
      </c>
      <c r="B11277" t="str">
        <f t="shared" si="176"/>
        <v>UNIVERSIDAD DE TALCA</v>
      </c>
      <c r="C11277" t="s">
        <v>6602</v>
      </c>
      <c r="D11277">
        <f>VLOOKUP(C11277,RUBRO!A$2:B$935,2)</f>
        <v>918</v>
      </c>
      <c r="E11277">
        <f>VLOOKUP(A11277,EMPRESA!A$2:B$5796,2,FALSE)</f>
        <v>5561</v>
      </c>
    </row>
    <row r="11278" spans="1:5">
      <c r="A11278" t="s">
        <v>6638</v>
      </c>
      <c r="B11278" t="str">
        <f t="shared" si="176"/>
        <v>UNIVERSIDAD DE TARAPACA</v>
      </c>
      <c r="C11278" t="s">
        <v>6602</v>
      </c>
      <c r="D11278">
        <f>VLOOKUP(C11278,RUBRO!A$2:B$935,2)</f>
        <v>918</v>
      </c>
      <c r="E11278">
        <f>VLOOKUP(A11278,EMPRESA!A$2:B$5796,2,FALSE)</f>
        <v>5562</v>
      </c>
    </row>
    <row r="11279" spans="1:5">
      <c r="A11279" t="s">
        <v>6639</v>
      </c>
      <c r="B11279" t="str">
        <f t="shared" si="176"/>
        <v>UNIVERSIDAD DE VALPARAISO</v>
      </c>
      <c r="C11279" t="s">
        <v>6602</v>
      </c>
      <c r="D11279">
        <f>VLOOKUP(C11279,RUBRO!A$2:B$935,2)</f>
        <v>918</v>
      </c>
      <c r="E11279">
        <f>VLOOKUP(A11279,EMPRESA!A$2:B$5796,2,FALSE)</f>
        <v>5563</v>
      </c>
    </row>
    <row r="11280" spans="1:5">
      <c r="A11280" t="s">
        <v>6640</v>
      </c>
      <c r="B11280" t="str">
        <f t="shared" si="176"/>
        <v>UNIVERSIDAD DEL BIO-BIO</v>
      </c>
      <c r="C11280" t="s">
        <v>6602</v>
      </c>
      <c r="D11280">
        <f>VLOOKUP(C11280,RUBRO!A$2:B$935,2)</f>
        <v>918</v>
      </c>
      <c r="E11280">
        <f>VLOOKUP(A11280,EMPRESA!A$2:B$5796,2,FALSE)</f>
        <v>5564</v>
      </c>
    </row>
    <row r="11281" spans="1:5">
      <c r="A11281" t="s">
        <v>6641</v>
      </c>
      <c r="B11281" t="str">
        <f t="shared" si="176"/>
        <v>UNIVERSIDAD DEL DESARROLLO</v>
      </c>
      <c r="C11281" t="s">
        <v>6602</v>
      </c>
      <c r="D11281">
        <f>VLOOKUP(C11281,RUBRO!A$2:B$935,2)</f>
        <v>918</v>
      </c>
      <c r="E11281">
        <f>VLOOKUP(A11281,EMPRESA!A$2:B$5796,2,FALSE)</f>
        <v>5565</v>
      </c>
    </row>
    <row r="11282" spans="1:5">
      <c r="A11282" t="s">
        <v>1722</v>
      </c>
      <c r="B11282" t="str">
        <f t="shared" si="176"/>
        <v>UNIVERSIDAD DIEGO PORTALES</v>
      </c>
      <c r="C11282" t="s">
        <v>1686</v>
      </c>
      <c r="D11282">
        <f>VLOOKUP(C11282,RUBRO!A$2:B$935,2)</f>
        <v>187</v>
      </c>
      <c r="E11282">
        <f>VLOOKUP(A11282,EMPRESA!A$2:B$5796,2,FALSE)</f>
        <v>5566</v>
      </c>
    </row>
    <row r="11283" spans="1:5">
      <c r="A11283" t="s">
        <v>1722</v>
      </c>
      <c r="B11283" t="str">
        <f t="shared" si="176"/>
        <v>UNIVERSIDAD DIEGO PORTALES</v>
      </c>
      <c r="C11283" t="s">
        <v>6602</v>
      </c>
      <c r="D11283">
        <f>VLOOKUP(C11283,RUBRO!A$2:B$935,2)</f>
        <v>918</v>
      </c>
      <c r="E11283">
        <f>VLOOKUP(A11283,EMPRESA!A$2:B$5796,2,FALSE)</f>
        <v>5566</v>
      </c>
    </row>
    <row r="11284" spans="1:5">
      <c r="A11284" t="s">
        <v>6616</v>
      </c>
      <c r="B11284" t="str">
        <f t="shared" si="176"/>
        <v>UNIVERSIDAD FINIS TERRAE</v>
      </c>
      <c r="C11284" t="s">
        <v>6602</v>
      </c>
      <c r="D11284">
        <f>VLOOKUP(C11284,RUBRO!A$2:B$935,2)</f>
        <v>918</v>
      </c>
      <c r="E11284">
        <f>VLOOKUP(A11284,EMPRESA!A$2:B$5796,2,FALSE)</f>
        <v>5567</v>
      </c>
    </row>
    <row r="11285" spans="1:5">
      <c r="A11285" t="s">
        <v>1723</v>
      </c>
      <c r="B11285" t="str">
        <f t="shared" si="176"/>
        <v>UNIVERSIDAD GABRIELA MISTRAL</v>
      </c>
      <c r="C11285" t="s">
        <v>1686</v>
      </c>
      <c r="D11285">
        <f>VLOOKUP(C11285,RUBRO!A$2:B$935,2)</f>
        <v>187</v>
      </c>
      <c r="E11285">
        <f>VLOOKUP(A11285,EMPRESA!A$2:B$5796,2,FALSE)</f>
        <v>5568</v>
      </c>
    </row>
    <row r="11286" spans="1:5">
      <c r="A11286" t="s">
        <v>1723</v>
      </c>
      <c r="B11286" t="str">
        <f t="shared" si="176"/>
        <v>UNIVERSIDAD GABRIELA MISTRAL</v>
      </c>
      <c r="C11286" t="s">
        <v>6602</v>
      </c>
      <c r="D11286">
        <f>VLOOKUP(C11286,RUBRO!A$2:B$935,2)</f>
        <v>918</v>
      </c>
      <c r="E11286">
        <f>VLOOKUP(A11286,EMPRESA!A$2:B$5796,2,FALSE)</f>
        <v>5568</v>
      </c>
    </row>
    <row r="11287" spans="1:5">
      <c r="A11287" t="s">
        <v>6617</v>
      </c>
      <c r="B11287" t="str">
        <f t="shared" si="176"/>
        <v>UNIVERSIDAD LOS LEONES</v>
      </c>
      <c r="C11287" t="s">
        <v>6602</v>
      </c>
      <c r="D11287">
        <f>VLOOKUP(C11287,RUBRO!A$2:B$935,2)</f>
        <v>918</v>
      </c>
      <c r="E11287">
        <f>VLOOKUP(A11287,EMPRESA!A$2:B$5796,2,FALSE)</f>
        <v>5569</v>
      </c>
    </row>
    <row r="11288" spans="1:5">
      <c r="A11288" t="s">
        <v>6618</v>
      </c>
      <c r="B11288" t="str">
        <f t="shared" si="176"/>
        <v>UNIVERSIDAD MAYOR</v>
      </c>
      <c r="C11288" t="s">
        <v>6602</v>
      </c>
      <c r="D11288">
        <f>VLOOKUP(C11288,RUBRO!A$2:B$935,2)</f>
        <v>918</v>
      </c>
      <c r="E11288">
        <f>VLOOKUP(A11288,EMPRESA!A$2:B$5796,2,FALSE)</f>
        <v>5570</v>
      </c>
    </row>
    <row r="11289" spans="1:5">
      <c r="A11289" t="s">
        <v>6619</v>
      </c>
      <c r="B11289" t="str">
        <f t="shared" si="176"/>
        <v>UNIVERSIDAD METROPOLITANA DE CIENCIAS DE LA EDUCACION</v>
      </c>
      <c r="C11289" t="s">
        <v>6602</v>
      </c>
      <c r="D11289">
        <f>VLOOKUP(C11289,RUBRO!A$2:B$935,2)</f>
        <v>918</v>
      </c>
      <c r="E11289">
        <f>VLOOKUP(A11289,EMPRESA!A$2:B$5796,2,FALSE)</f>
        <v>5571</v>
      </c>
    </row>
    <row r="11290" spans="1:5">
      <c r="A11290" t="s">
        <v>6620</v>
      </c>
      <c r="B11290" t="str">
        <f t="shared" si="176"/>
        <v>UNIVERSIDAD MIGUEL DE CERVANTES</v>
      </c>
      <c r="C11290" t="s">
        <v>6602</v>
      </c>
      <c r="D11290">
        <f>VLOOKUP(C11290,RUBRO!A$2:B$935,2)</f>
        <v>918</v>
      </c>
      <c r="E11290">
        <f>VLOOKUP(A11290,EMPRESA!A$2:B$5796,2,FALSE)</f>
        <v>5572</v>
      </c>
    </row>
    <row r="11291" spans="1:5">
      <c r="A11291" t="s">
        <v>6621</v>
      </c>
      <c r="B11291" t="str">
        <f t="shared" si="176"/>
        <v>UNIVERSIDAD PEDRO DE VALDIVIA</v>
      </c>
      <c r="C11291" t="s">
        <v>6602</v>
      </c>
      <c r="D11291">
        <f>VLOOKUP(C11291,RUBRO!A$2:B$935,2)</f>
        <v>918</v>
      </c>
      <c r="E11291">
        <f>VLOOKUP(A11291,EMPRESA!A$2:B$5796,2,FALSE)</f>
        <v>5573</v>
      </c>
    </row>
    <row r="11292" spans="1:5">
      <c r="A11292" t="s">
        <v>6623</v>
      </c>
      <c r="B11292" t="str">
        <f t="shared" si="176"/>
        <v>UNIVERSIDAD SAN SEBASTIAN</v>
      </c>
      <c r="C11292" t="s">
        <v>6602</v>
      </c>
      <c r="D11292">
        <f>VLOOKUP(C11292,RUBRO!A$2:B$935,2)</f>
        <v>918</v>
      </c>
      <c r="E11292">
        <f>VLOOKUP(A11292,EMPRESA!A$2:B$5796,2,FALSE)</f>
        <v>5574</v>
      </c>
    </row>
    <row r="11293" spans="1:5">
      <c r="A11293" t="s">
        <v>6624</v>
      </c>
      <c r="B11293" t="str">
        <f t="shared" si="176"/>
        <v>UNIVERSIDAD SANTO TOMAS</v>
      </c>
      <c r="C11293" t="s">
        <v>6602</v>
      </c>
      <c r="D11293">
        <f>VLOOKUP(C11293,RUBRO!A$2:B$935,2)</f>
        <v>918</v>
      </c>
      <c r="E11293">
        <f>VLOOKUP(A11293,EMPRESA!A$2:B$5796,2,FALSE)</f>
        <v>5575</v>
      </c>
    </row>
    <row r="11294" spans="1:5">
      <c r="A11294" t="s">
        <v>6622</v>
      </c>
      <c r="B11294" t="str">
        <f t="shared" si="176"/>
        <v>UNIVERSIDAD SEK</v>
      </c>
      <c r="C11294" t="s">
        <v>6602</v>
      </c>
      <c r="D11294">
        <f>VLOOKUP(C11294,RUBRO!A$2:B$935,2)</f>
        <v>918</v>
      </c>
      <c r="E11294">
        <f>VLOOKUP(A11294,EMPRESA!A$2:B$5796,2,FALSE)</f>
        <v>5576</v>
      </c>
    </row>
    <row r="11295" spans="1:5">
      <c r="A11295" t="s">
        <v>1724</v>
      </c>
      <c r="B11295" t="str">
        <f t="shared" si="176"/>
        <v>UNIVERSIDAD TECNICA FEDERICO SANTA MARIA</v>
      </c>
      <c r="C11295" t="s">
        <v>1686</v>
      </c>
      <c r="D11295">
        <f>VLOOKUP(C11295,RUBRO!A$2:B$935,2)</f>
        <v>187</v>
      </c>
      <c r="E11295">
        <f>VLOOKUP(A11295,EMPRESA!A$2:B$5796,2,FALSE)</f>
        <v>5577</v>
      </c>
    </row>
    <row r="11296" spans="1:5">
      <c r="A11296" t="s">
        <v>1724</v>
      </c>
      <c r="B11296" t="str">
        <f t="shared" si="176"/>
        <v>UNIVERSIDAD TECNICA FEDERICO SANTA MARIA</v>
      </c>
      <c r="C11296" t="s">
        <v>6602</v>
      </c>
      <c r="D11296">
        <f>VLOOKUP(C11296,RUBRO!A$2:B$935,2)</f>
        <v>918</v>
      </c>
      <c r="E11296">
        <f>VLOOKUP(A11296,EMPRESA!A$2:B$5796,2,FALSE)</f>
        <v>5577</v>
      </c>
    </row>
    <row r="11297" spans="1:5">
      <c r="A11297" t="s">
        <v>6625</v>
      </c>
      <c r="B11297" t="str">
        <f t="shared" si="176"/>
        <v>UNIVERSIDAD TECNOLOGICA METROPOLITANA</v>
      </c>
      <c r="C11297" t="s">
        <v>6602</v>
      </c>
      <c r="D11297">
        <f>VLOOKUP(C11297,RUBRO!A$2:B$935,2)</f>
        <v>918</v>
      </c>
      <c r="E11297">
        <f>VLOOKUP(A11297,EMPRESA!A$2:B$5796,2,FALSE)</f>
        <v>5578</v>
      </c>
    </row>
    <row r="11298" spans="1:5">
      <c r="A11298" t="s">
        <v>6626</v>
      </c>
      <c r="B11298" t="str">
        <f t="shared" si="176"/>
        <v>UNIVERSIDAD UNIACC</v>
      </c>
      <c r="C11298" t="s">
        <v>6602</v>
      </c>
      <c r="D11298">
        <f>VLOOKUP(C11298,RUBRO!A$2:B$935,2)</f>
        <v>918</v>
      </c>
      <c r="E11298">
        <f>VLOOKUP(A11298,EMPRESA!A$2:B$5796,2,FALSE)</f>
        <v>5579</v>
      </c>
    </row>
    <row r="11299" spans="1:5">
      <c r="A11299" t="s">
        <v>2618</v>
      </c>
      <c r="B11299" t="str">
        <f t="shared" si="176"/>
        <v>UNIVIVEROS</v>
      </c>
      <c r="C11299" t="s">
        <v>2616</v>
      </c>
      <c r="D11299">
        <f>VLOOKUP(C11299,RUBRO!A$2:B$935,2)</f>
        <v>295</v>
      </c>
      <c r="E11299">
        <f>VLOOKUP(A11299,EMPRESA!A$2:B$5796,2,FALSE)</f>
        <v>5580</v>
      </c>
    </row>
    <row r="11300" spans="1:5">
      <c r="A11300" t="s">
        <v>1761</v>
      </c>
      <c r="B11300" t="str">
        <f t="shared" si="176"/>
        <v>UPS SCS TRANSPORTES (CHILE) LTDA.</v>
      </c>
      <c r="C11300" t="s">
        <v>1733</v>
      </c>
      <c r="D11300">
        <f>VLOOKUP(C11300,RUBRO!A$2:B$935,2)</f>
        <v>189</v>
      </c>
      <c r="E11300">
        <f>VLOOKUP(A11300,EMPRESA!A$2:B$5796,2,FALSE)</f>
        <v>5581</v>
      </c>
    </row>
    <row r="11301" spans="1:5">
      <c r="A11301" t="s">
        <v>1761</v>
      </c>
      <c r="B11301" t="str">
        <f t="shared" si="176"/>
        <v>UPS SCS TRANSPORTES (CHILE) LTDA.</v>
      </c>
      <c r="C11301" t="s">
        <v>2554</v>
      </c>
      <c r="D11301">
        <f>VLOOKUP(C11301,RUBRO!A$2:B$935,2)</f>
        <v>289</v>
      </c>
      <c r="E11301">
        <f>VLOOKUP(A11301,EMPRESA!A$2:B$5796,2,FALSE)</f>
        <v>5581</v>
      </c>
    </row>
    <row r="11302" spans="1:5">
      <c r="A11302" t="s">
        <v>1761</v>
      </c>
      <c r="B11302" t="str">
        <f t="shared" si="176"/>
        <v>UPS SCS TRANSPORTES (CHILE) LTDA.</v>
      </c>
      <c r="C11302" t="s">
        <v>2875</v>
      </c>
      <c r="D11302">
        <f>VLOOKUP(C11302,RUBRO!A$2:B$935,2)</f>
        <v>333</v>
      </c>
      <c r="E11302">
        <f>VLOOKUP(A11302,EMPRESA!A$2:B$5796,2,FALSE)</f>
        <v>5581</v>
      </c>
    </row>
    <row r="11303" spans="1:5">
      <c r="A11303" t="s">
        <v>1761</v>
      </c>
      <c r="B11303" t="str">
        <f t="shared" si="176"/>
        <v>UPS SCS TRANSPORTES (CHILE) LTDA.</v>
      </c>
      <c r="C11303" t="s">
        <v>5088</v>
      </c>
      <c r="D11303">
        <f>VLOOKUP(C11303,RUBRO!A$2:B$935,2)</f>
        <v>552</v>
      </c>
      <c r="E11303">
        <f>VLOOKUP(A11303,EMPRESA!A$2:B$5796,2,FALSE)</f>
        <v>5581</v>
      </c>
    </row>
    <row r="11304" spans="1:5">
      <c r="A11304" t="s">
        <v>1761</v>
      </c>
      <c r="B11304" t="str">
        <f t="shared" si="176"/>
        <v>UPS SCS TRANSPORTES (CHILE) LTDA.</v>
      </c>
      <c r="C11304" t="s">
        <v>6566</v>
      </c>
      <c r="D11304">
        <f>VLOOKUP(C11304,RUBRO!A$2:B$935,2)</f>
        <v>906</v>
      </c>
      <c r="E11304">
        <f>VLOOKUP(A11304,EMPRESA!A$2:B$5796,2,FALSE)</f>
        <v>5581</v>
      </c>
    </row>
    <row r="11305" spans="1:5">
      <c r="A11305" t="s">
        <v>70</v>
      </c>
      <c r="B11305" t="str">
        <f t="shared" si="176"/>
        <v>URENDA &amp; CIA. ABOGADOS</v>
      </c>
      <c r="C11305" t="s">
        <v>20</v>
      </c>
      <c r="D11305">
        <f>VLOOKUP(C11305,RUBRO!A$2:B$935,2)</f>
        <v>3</v>
      </c>
      <c r="E11305">
        <f>VLOOKUP(A11305,EMPRESA!A$2:B$5796,2,FALSE)</f>
        <v>5582</v>
      </c>
    </row>
    <row r="11306" spans="1:5">
      <c r="A11306" t="s">
        <v>71</v>
      </c>
      <c r="B11306" t="str">
        <f t="shared" si="176"/>
        <v>URENDA RENCORET ORREGO Y DORR ABOGADOS</v>
      </c>
      <c r="C11306" t="s">
        <v>20</v>
      </c>
      <c r="D11306">
        <f>VLOOKUP(C11306,RUBRO!A$2:B$935,2)</f>
        <v>3</v>
      </c>
      <c r="E11306">
        <f>VLOOKUP(A11306,EMPRESA!A$2:B$5796,2,FALSE)</f>
        <v>5583</v>
      </c>
    </row>
    <row r="11307" spans="1:5">
      <c r="A11307" t="s">
        <v>4735</v>
      </c>
      <c r="B11307" t="str">
        <f t="shared" si="176"/>
        <v>URETA MATTE IMPRESORES SPA</v>
      </c>
      <c r="C11307" t="s">
        <v>4700</v>
      </c>
      <c r="D11307">
        <f>VLOOKUP(C11307,RUBRO!A$2:B$935,2)</f>
        <v>489</v>
      </c>
      <c r="E11307">
        <f>VLOOKUP(A11307,EMPRESA!A$2:B$5796,2,FALSE)</f>
        <v>5584</v>
      </c>
    </row>
    <row r="11308" spans="1:5">
      <c r="A11308" t="s">
        <v>4690</v>
      </c>
      <c r="B11308" t="str">
        <f t="shared" si="176"/>
        <v>USA SPA</v>
      </c>
      <c r="C11308" t="s">
        <v>4627</v>
      </c>
      <c r="D11308">
        <f>VLOOKUP(C11308,RUBRO!A$2:B$935,2)</f>
        <v>488</v>
      </c>
      <c r="E11308">
        <f>VLOOKUP(A11308,EMPRESA!A$2:B$5796,2,FALSE)</f>
        <v>5585</v>
      </c>
    </row>
    <row r="11309" spans="1:5">
      <c r="A11309" t="s">
        <v>5811</v>
      </c>
      <c r="B11309" t="str">
        <f t="shared" si="176"/>
        <v>VALBIFRUT S.A.</v>
      </c>
      <c r="C11309" t="s">
        <v>5799</v>
      </c>
      <c r="D11309">
        <f>VLOOKUP(C11309,RUBRO!A$2:B$935,2)</f>
        <v>713</v>
      </c>
      <c r="E11309">
        <f>VLOOKUP(A11309,EMPRESA!A$2:B$5796,2,FALSE)</f>
        <v>5586</v>
      </c>
    </row>
    <row r="11310" spans="1:5">
      <c r="A11310" t="s">
        <v>5769</v>
      </c>
      <c r="B11310" t="str">
        <f t="shared" si="176"/>
        <v>VALCINE S.A.</v>
      </c>
      <c r="C11310" t="s">
        <v>5765</v>
      </c>
      <c r="D11310">
        <f>VLOOKUP(C11310,RUBRO!A$2:B$935,2)</f>
        <v>706</v>
      </c>
      <c r="E11310">
        <f>VLOOKUP(A11310,EMPRESA!A$2:B$5796,2,FALSE)</f>
        <v>5587</v>
      </c>
    </row>
    <row r="11311" spans="1:5">
      <c r="A11311" t="s">
        <v>1057</v>
      </c>
      <c r="B11311" t="str">
        <f t="shared" si="176"/>
        <v>VALCK Y CIA. S.A.</v>
      </c>
      <c r="C11311" t="s">
        <v>1050</v>
      </c>
      <c r="D11311">
        <f>VLOOKUP(C11311,RUBRO!A$2:B$935,2)</f>
        <v>108</v>
      </c>
      <c r="E11311">
        <f>VLOOKUP(A11311,EMPRESA!A$2:B$5796,2,FALSE)</f>
        <v>5588</v>
      </c>
    </row>
    <row r="11312" spans="1:5">
      <c r="A11312" t="s">
        <v>1057</v>
      </c>
      <c r="B11312" t="str">
        <f t="shared" si="176"/>
        <v>VALCK Y CIA. S.A.</v>
      </c>
      <c r="C11312" t="s">
        <v>1374</v>
      </c>
      <c r="D11312">
        <f>VLOOKUP(C11312,RUBRO!A$2:B$935,2)</f>
        <v>127</v>
      </c>
      <c r="E11312">
        <f>VLOOKUP(A11312,EMPRESA!A$2:B$5796,2,FALSE)</f>
        <v>5588</v>
      </c>
    </row>
    <row r="11313" spans="1:5">
      <c r="A11313" t="s">
        <v>1057</v>
      </c>
      <c r="B11313" t="str">
        <f t="shared" si="176"/>
        <v>VALCK Y CIA. S.A.</v>
      </c>
      <c r="C11313" t="s">
        <v>3259</v>
      </c>
      <c r="D11313">
        <f>VLOOKUP(C11313,RUBRO!A$2:B$935,2)</f>
        <v>373</v>
      </c>
      <c r="E11313">
        <f>VLOOKUP(A11313,EMPRESA!A$2:B$5796,2,FALSE)</f>
        <v>5588</v>
      </c>
    </row>
    <row r="11314" spans="1:5">
      <c r="A11314" t="s">
        <v>1057</v>
      </c>
      <c r="B11314" t="str">
        <f t="shared" si="176"/>
        <v>VALCK Y CIA. S.A.</v>
      </c>
      <c r="C11314" t="s">
        <v>5280</v>
      </c>
      <c r="D11314">
        <f>VLOOKUP(C11314,RUBRO!A$2:B$935,2)</f>
        <v>576</v>
      </c>
      <c r="E11314">
        <f>VLOOKUP(A11314,EMPRESA!A$2:B$5796,2,FALSE)</f>
        <v>5588</v>
      </c>
    </row>
    <row r="11315" spans="1:5">
      <c r="A11315" t="s">
        <v>1057</v>
      </c>
      <c r="B11315" t="str">
        <f t="shared" si="176"/>
        <v>VALCK Y CIA. S.A.</v>
      </c>
      <c r="C11315" t="s">
        <v>6473</v>
      </c>
      <c r="D11315">
        <f>VLOOKUP(C11315,RUBRO!A$2:B$935,2)</f>
        <v>874</v>
      </c>
      <c r="E11315">
        <f>VLOOKUP(A11315,EMPRESA!A$2:B$5796,2,FALSE)</f>
        <v>5588</v>
      </c>
    </row>
    <row r="11316" spans="1:5">
      <c r="A11316" t="s">
        <v>3331</v>
      </c>
      <c r="B11316" t="str">
        <f t="shared" si="176"/>
        <v>VALENCIA S.A.</v>
      </c>
      <c r="C11316" t="s">
        <v>3326</v>
      </c>
      <c r="D11316">
        <f>VLOOKUP(C11316,RUBRO!A$2:B$935,2)</f>
        <v>395</v>
      </c>
      <c r="E11316">
        <f>VLOOKUP(A11316,EMPRESA!A$2:B$5796,2,FALSE)</f>
        <v>5589</v>
      </c>
    </row>
    <row r="11317" spans="1:5">
      <c r="A11317" t="s">
        <v>2798</v>
      </c>
      <c r="B11317" t="str">
        <f t="shared" si="176"/>
        <v>VALENTE IMPRESORES LTDA.</v>
      </c>
      <c r="C11317" t="s">
        <v>2770</v>
      </c>
      <c r="D11317">
        <f>VLOOKUP(C11317,RUBRO!A$2:B$935,2)</f>
        <v>326</v>
      </c>
      <c r="E11317">
        <f>VLOOKUP(A11317,EMPRESA!A$2:B$5796,2,FALSE)</f>
        <v>5590</v>
      </c>
    </row>
    <row r="11318" spans="1:5">
      <c r="A11318" t="s">
        <v>2798</v>
      </c>
      <c r="B11318" t="str">
        <f t="shared" si="176"/>
        <v>VALENTE IMPRESORES LTDA.</v>
      </c>
      <c r="C11318" t="s">
        <v>4700</v>
      </c>
      <c r="D11318">
        <f>VLOOKUP(C11318,RUBRO!A$2:B$935,2)</f>
        <v>489</v>
      </c>
      <c r="E11318">
        <f>VLOOKUP(A11318,EMPRESA!A$2:B$5796,2,FALSE)</f>
        <v>5590</v>
      </c>
    </row>
    <row r="11319" spans="1:5">
      <c r="A11319" t="s">
        <v>4622</v>
      </c>
      <c r="B11319" t="str">
        <f t="shared" si="176"/>
        <v>VALLE NEVADO S.A.</v>
      </c>
      <c r="C11319" t="s">
        <v>4530</v>
      </c>
      <c r="D11319">
        <f>VLOOKUP(C11319,RUBRO!A$2:B$935,2)</f>
        <v>486</v>
      </c>
      <c r="E11319">
        <f>VLOOKUP(A11319,EMPRESA!A$2:B$5796,2,FALSE)</f>
        <v>5591</v>
      </c>
    </row>
    <row r="11320" spans="1:5">
      <c r="A11320" t="s">
        <v>4622</v>
      </c>
      <c r="B11320" t="str">
        <f t="shared" si="176"/>
        <v>VALLE NEVADO S.A.</v>
      </c>
      <c r="C11320" t="s">
        <v>6082</v>
      </c>
      <c r="D11320">
        <f>VLOOKUP(C11320,RUBRO!A$2:B$935,2)</f>
        <v>766</v>
      </c>
      <c r="E11320">
        <f>VLOOKUP(A11320,EMPRESA!A$2:B$5796,2,FALSE)</f>
        <v>5591</v>
      </c>
    </row>
    <row r="11321" spans="1:5">
      <c r="A11321" t="s">
        <v>3152</v>
      </c>
      <c r="B11321" t="str">
        <f t="shared" si="176"/>
        <v>VALLEPACK LTDA.</v>
      </c>
      <c r="C11321" t="s">
        <v>3122</v>
      </c>
      <c r="D11321">
        <f>VLOOKUP(C11321,RUBRO!A$2:B$935,2)</f>
        <v>351</v>
      </c>
      <c r="E11321">
        <f>VLOOKUP(A11321,EMPRESA!A$2:B$5796,2,FALSE)</f>
        <v>5592</v>
      </c>
    </row>
    <row r="11322" spans="1:5">
      <c r="A11322" t="s">
        <v>2461</v>
      </c>
      <c r="B11322" t="str">
        <f t="shared" si="176"/>
        <v>VALORA SPA</v>
      </c>
      <c r="C11322" t="s">
        <v>2452</v>
      </c>
      <c r="D11322">
        <f>VLOOKUP(C11322,RUBRO!A$2:B$935,2)</f>
        <v>275</v>
      </c>
      <c r="E11322">
        <f>VLOOKUP(A11322,EMPRESA!A$2:B$5796,2,FALSE)</f>
        <v>5593</v>
      </c>
    </row>
    <row r="11323" spans="1:5">
      <c r="A11323" t="s">
        <v>2461</v>
      </c>
      <c r="B11323" t="str">
        <f t="shared" si="176"/>
        <v>VALORA SPA</v>
      </c>
      <c r="C11323" t="s">
        <v>6355</v>
      </c>
      <c r="D11323">
        <f>VLOOKUP(C11323,RUBRO!A$2:B$935,2)</f>
        <v>831</v>
      </c>
      <c r="E11323">
        <f>VLOOKUP(A11323,EMPRESA!A$2:B$5796,2,FALSE)</f>
        <v>5593</v>
      </c>
    </row>
    <row r="11324" spans="1:5">
      <c r="A11324" t="s">
        <v>4490</v>
      </c>
      <c r="B11324" t="str">
        <f t="shared" si="176"/>
        <v>VALPARAISO SPORTING CLUB S.A.</v>
      </c>
      <c r="C11324" t="s">
        <v>4487</v>
      </c>
      <c r="D11324">
        <f>VLOOKUP(C11324,RUBRO!A$2:B$935,2)</f>
        <v>480</v>
      </c>
      <c r="E11324">
        <f>VLOOKUP(A11324,EMPRESA!A$2:B$5796,2,FALSE)</f>
        <v>5594</v>
      </c>
    </row>
    <row r="11325" spans="1:5">
      <c r="A11325" t="s">
        <v>5609</v>
      </c>
      <c r="B11325" t="str">
        <f t="shared" si="176"/>
        <v>VALPARAISO TERMINAL DE PASAJEROS VTP</v>
      </c>
      <c r="C11325" t="s">
        <v>5605</v>
      </c>
      <c r="D11325">
        <f>VLOOKUP(C11325,RUBRO!A$2:B$935,2)</f>
        <v>642</v>
      </c>
      <c r="E11325">
        <f>VLOOKUP(A11325,EMPRESA!A$2:B$5796,2,FALSE)</f>
        <v>5595</v>
      </c>
    </row>
    <row r="11326" spans="1:5">
      <c r="A11326" t="s">
        <v>3242</v>
      </c>
      <c r="B11326" t="str">
        <f t="shared" si="176"/>
        <v>VALTEK S.A.</v>
      </c>
      <c r="C11326" t="s">
        <v>3231</v>
      </c>
      <c r="D11326">
        <f>VLOOKUP(C11326,RUBRO!A$2:B$935,2)</f>
        <v>366</v>
      </c>
      <c r="E11326">
        <f>VLOOKUP(A11326,EMPRESA!A$2:B$5796,2,FALSE)</f>
        <v>5596</v>
      </c>
    </row>
    <row r="11327" spans="1:5">
      <c r="A11327" t="s">
        <v>4517</v>
      </c>
      <c r="B11327" t="str">
        <f t="shared" si="176"/>
        <v>VALTRO (GIUSEPPE TROPEANO) IMPORTACIONES</v>
      </c>
      <c r="C11327" t="s">
        <v>4513</v>
      </c>
      <c r="D11327">
        <f>VLOOKUP(C11327,RUBRO!A$2:B$935,2)</f>
        <v>483</v>
      </c>
      <c r="E11327">
        <f>VLOOKUP(A11327,EMPRESA!A$2:B$5796,2,FALSE)</f>
        <v>5597</v>
      </c>
    </row>
    <row r="11328" spans="1:5">
      <c r="A11328" t="s">
        <v>4517</v>
      </c>
      <c r="B11328" t="str">
        <f t="shared" si="176"/>
        <v>VALTRO (GIUSEPPE TROPEANO) IMPORTACIONES</v>
      </c>
      <c r="C11328" t="s">
        <v>5275</v>
      </c>
      <c r="D11328">
        <f>VLOOKUP(C11328,RUBRO!A$2:B$935,2)</f>
        <v>575</v>
      </c>
      <c r="E11328">
        <f>VLOOKUP(A11328,EMPRESA!A$2:B$5796,2,FALSE)</f>
        <v>5597</v>
      </c>
    </row>
    <row r="11329" spans="1:5">
      <c r="A11329" t="s">
        <v>5183</v>
      </c>
      <c r="B11329" t="str">
        <f t="shared" si="176"/>
        <v>VALVULAS CHILE S.A.</v>
      </c>
      <c r="C11329" t="s">
        <v>5150</v>
      </c>
      <c r="D11329">
        <f>VLOOKUP(C11329,RUBRO!A$2:B$935,2)</f>
        <v>557</v>
      </c>
      <c r="E11329">
        <f>VLOOKUP(A11329,EMPRESA!A$2:B$5796,2,FALSE)</f>
        <v>5598</v>
      </c>
    </row>
    <row r="11330" spans="1:5">
      <c r="A11330" t="s">
        <v>5183</v>
      </c>
      <c r="B11330" t="str">
        <f t="shared" si="176"/>
        <v>VALVULAS CHILE S.A.</v>
      </c>
      <c r="C11330" t="s">
        <v>5295</v>
      </c>
      <c r="D11330">
        <f>VLOOKUP(C11330,RUBRO!A$2:B$935,2)</f>
        <v>578</v>
      </c>
      <c r="E11330">
        <f>VLOOKUP(A11330,EMPRESA!A$2:B$5796,2,FALSE)</f>
        <v>5598</v>
      </c>
    </row>
    <row r="11331" spans="1:5">
      <c r="A11331" t="s">
        <v>5183</v>
      </c>
      <c r="B11331" t="str">
        <f t="shared" ref="B11331:B11394" si="177">UPPER(A11331)</f>
        <v>VALVULAS CHILE S.A.</v>
      </c>
      <c r="C11331" t="s">
        <v>6366</v>
      </c>
      <c r="D11331">
        <f>VLOOKUP(C11331,RUBRO!A$2:B$935,2)</f>
        <v>832</v>
      </c>
      <c r="E11331">
        <f>VLOOKUP(A11331,EMPRESA!A$2:B$5796,2,FALSE)</f>
        <v>5598</v>
      </c>
    </row>
    <row r="11332" spans="1:5">
      <c r="A11332" t="s">
        <v>5183</v>
      </c>
      <c r="B11332" t="str">
        <f t="shared" si="177"/>
        <v>VALVULAS CHILE S.A.</v>
      </c>
      <c r="C11332" t="s">
        <v>6379</v>
      </c>
      <c r="D11332">
        <f>VLOOKUP(C11332,RUBRO!A$2:B$935,2)</f>
        <v>836</v>
      </c>
      <c r="E11332">
        <f>VLOOKUP(A11332,EMPRESA!A$2:B$5796,2,FALSE)</f>
        <v>5598</v>
      </c>
    </row>
    <row r="11333" spans="1:5">
      <c r="A11333" t="s">
        <v>5183</v>
      </c>
      <c r="B11333" t="str">
        <f t="shared" si="177"/>
        <v>VALVULAS CHILE S.A.</v>
      </c>
      <c r="C11333" t="s">
        <v>6700</v>
      </c>
      <c r="D11333">
        <f>VLOOKUP(C11333,RUBRO!A$2:B$935,2)</f>
        <v>922</v>
      </c>
      <c r="E11333">
        <f>VLOOKUP(A11333,EMPRESA!A$2:B$5796,2,FALSE)</f>
        <v>5598</v>
      </c>
    </row>
    <row r="11334" spans="1:5">
      <c r="A11334" t="s">
        <v>1910</v>
      </c>
      <c r="B11334" t="str">
        <f t="shared" si="177"/>
        <v>VALVULAS INDUSTRIALES S.A.</v>
      </c>
      <c r="C11334" t="s">
        <v>1901</v>
      </c>
      <c r="D11334">
        <f>VLOOKUP(C11334,RUBRO!A$2:B$935,2)</f>
        <v>186</v>
      </c>
      <c r="E11334">
        <f>VLOOKUP(A11334,EMPRESA!A$2:B$5796,2,FALSE)</f>
        <v>5599</v>
      </c>
    </row>
    <row r="11335" spans="1:5">
      <c r="A11335" t="s">
        <v>1910</v>
      </c>
      <c r="B11335" t="str">
        <f t="shared" si="177"/>
        <v>VALVULAS INDUSTRIALES S.A.</v>
      </c>
      <c r="C11335" t="s">
        <v>3774</v>
      </c>
      <c r="D11335">
        <f>VLOOKUP(C11335,RUBRO!A$2:B$935,2)</f>
        <v>434</v>
      </c>
      <c r="E11335">
        <f>VLOOKUP(A11335,EMPRESA!A$2:B$5796,2,FALSE)</f>
        <v>5599</v>
      </c>
    </row>
    <row r="11336" spans="1:5">
      <c r="A11336" t="s">
        <v>1910</v>
      </c>
      <c r="B11336" t="str">
        <f t="shared" si="177"/>
        <v>VALVULAS INDUSTRIALES S.A.</v>
      </c>
      <c r="C11336" t="s">
        <v>6700</v>
      </c>
      <c r="D11336">
        <f>VLOOKUP(C11336,RUBRO!A$2:B$935,2)</f>
        <v>922</v>
      </c>
      <c r="E11336">
        <f>VLOOKUP(A11336,EMPRESA!A$2:B$5796,2,FALSE)</f>
        <v>5599</v>
      </c>
    </row>
    <row r="11337" spans="1:5">
      <c r="A11337" t="s">
        <v>6162</v>
      </c>
      <c r="B11337" t="str">
        <f t="shared" si="177"/>
        <v>VANDINE S.A.I.C.</v>
      </c>
      <c r="C11337" t="s">
        <v>6122</v>
      </c>
      <c r="D11337">
        <f>VLOOKUP(C11337,RUBRO!A$2:B$935,2)</f>
        <v>778</v>
      </c>
      <c r="E11337">
        <f>VLOOKUP(A11337,EMPRESA!A$2:B$5796,2,FALSE)</f>
        <v>5600</v>
      </c>
    </row>
    <row r="11338" spans="1:5">
      <c r="A11338" t="s">
        <v>3646</v>
      </c>
      <c r="B11338" t="str">
        <f t="shared" si="177"/>
        <v>VANTAGE SPECIALTY CHEMICALS S.A.</v>
      </c>
      <c r="C11338" t="s">
        <v>3431</v>
      </c>
      <c r="D11338">
        <f>VLOOKUP(C11338,RUBRO!A$2:B$935,2)</f>
        <v>413</v>
      </c>
      <c r="E11338">
        <f>VLOOKUP(A11338,EMPRESA!A$2:B$5796,2,FALSE)</f>
        <v>5601</v>
      </c>
    </row>
    <row r="11339" spans="1:5">
      <c r="A11339" t="s">
        <v>3646</v>
      </c>
      <c r="B11339" t="str">
        <f t="shared" si="177"/>
        <v>VANTAGE SPECIALTY CHEMICALS S.A.</v>
      </c>
      <c r="C11339" t="s">
        <v>5894</v>
      </c>
      <c r="D11339">
        <f>VLOOKUP(C11339,RUBRO!A$2:B$935,2)</f>
        <v>721</v>
      </c>
      <c r="E11339">
        <f>VLOOKUP(A11339,EMPRESA!A$2:B$5796,2,FALSE)</f>
        <v>5601</v>
      </c>
    </row>
    <row r="11340" spans="1:5">
      <c r="A11340" t="s">
        <v>2435</v>
      </c>
      <c r="B11340" t="str">
        <f t="shared" si="177"/>
        <v>VANTAZ CHILE CONSULTORES S.A.</v>
      </c>
      <c r="C11340" t="s">
        <v>2401</v>
      </c>
      <c r="D11340">
        <f>VLOOKUP(C11340,RUBRO!A$2:B$935,2)</f>
        <v>272</v>
      </c>
      <c r="E11340">
        <f>VLOOKUP(A11340,EMPRESA!A$2:B$5796,2,FALSE)</f>
        <v>5602</v>
      </c>
    </row>
    <row r="11341" spans="1:5">
      <c r="A11341" t="s">
        <v>5080</v>
      </c>
      <c r="B11341" t="str">
        <f t="shared" si="177"/>
        <v>VCT CHILE</v>
      </c>
      <c r="C11341" t="s">
        <v>5071</v>
      </c>
      <c r="D11341">
        <f>VLOOKUP(C11341,RUBRO!A$2:B$935,2)</f>
        <v>546</v>
      </c>
      <c r="E11341">
        <f>VLOOKUP(A11341,EMPRESA!A$2:B$5796,2,FALSE)</f>
        <v>5603</v>
      </c>
    </row>
    <row r="11342" spans="1:5">
      <c r="A11342" t="s">
        <v>5080</v>
      </c>
      <c r="B11342" t="str">
        <f t="shared" si="177"/>
        <v>VCT CHILE</v>
      </c>
      <c r="C11342" t="s">
        <v>6670</v>
      </c>
      <c r="D11342">
        <f>VLOOKUP(C11342,RUBRO!A$2:B$935,2)</f>
        <v>929</v>
      </c>
      <c r="E11342">
        <f>VLOOKUP(A11342,EMPRESA!A$2:B$5796,2,FALSE)</f>
        <v>5603</v>
      </c>
    </row>
    <row r="11343" spans="1:5">
      <c r="A11343" t="s">
        <v>790</v>
      </c>
      <c r="B11343" t="str">
        <f t="shared" si="177"/>
        <v>VECCHIOLA S.A.</v>
      </c>
      <c r="C11343" t="s">
        <v>769</v>
      </c>
      <c r="D11343">
        <f>VLOOKUP(C11343,RUBRO!A$2:B$935,2)</f>
        <v>82</v>
      </c>
      <c r="E11343">
        <f>VLOOKUP(A11343,EMPRESA!A$2:B$5796,2,FALSE)</f>
        <v>5604</v>
      </c>
    </row>
    <row r="11344" spans="1:5">
      <c r="A11344" t="s">
        <v>790</v>
      </c>
      <c r="B11344" t="str">
        <f t="shared" si="177"/>
        <v>VECCHIOLA S.A.</v>
      </c>
      <c r="C11344" t="s">
        <v>4627</v>
      </c>
      <c r="D11344">
        <f>VLOOKUP(C11344,RUBRO!A$2:B$935,2)</f>
        <v>488</v>
      </c>
      <c r="E11344">
        <f>VLOOKUP(A11344,EMPRESA!A$2:B$5796,2,FALSE)</f>
        <v>5604</v>
      </c>
    </row>
    <row r="11345" spans="1:5">
      <c r="A11345" t="s">
        <v>790</v>
      </c>
      <c r="B11345" t="str">
        <f t="shared" si="177"/>
        <v>VECCHIOLA S.A.</v>
      </c>
      <c r="C11345" t="s">
        <v>5408</v>
      </c>
      <c r="D11345">
        <f>VLOOKUP(C11345,RUBRO!A$2:B$935,2)</f>
        <v>617</v>
      </c>
      <c r="E11345">
        <f>VLOOKUP(A11345,EMPRESA!A$2:B$5796,2,FALSE)</f>
        <v>5604</v>
      </c>
    </row>
    <row r="11346" spans="1:5">
      <c r="A11346" t="s">
        <v>1181</v>
      </c>
      <c r="B11346" t="str">
        <f t="shared" si="177"/>
        <v>VECTOR SERVICIOS Y ASESORIAS SPA</v>
      </c>
      <c r="C11346" t="s">
        <v>1120</v>
      </c>
      <c r="D11346">
        <f>VLOOKUP(C11346,RUBRO!A$2:B$935,2)</f>
        <v>114</v>
      </c>
      <c r="E11346">
        <f>VLOOKUP(A11346,EMPRESA!A$2:B$5796,2,FALSE)</f>
        <v>5605</v>
      </c>
    </row>
    <row r="11347" spans="1:5">
      <c r="A11347" t="s">
        <v>5680</v>
      </c>
      <c r="B11347" t="str">
        <f t="shared" si="177"/>
        <v>VEKA CHILE SPA</v>
      </c>
      <c r="C11347" t="s">
        <v>5679</v>
      </c>
      <c r="D11347">
        <f>VLOOKUP(C11347,RUBRO!A$2:B$935,2)</f>
        <v>666</v>
      </c>
      <c r="E11347">
        <f>VLOOKUP(A11347,EMPRESA!A$2:B$5796,2,FALSE)</f>
        <v>5606</v>
      </c>
    </row>
    <row r="11348" spans="1:5">
      <c r="A11348" t="s">
        <v>5950</v>
      </c>
      <c r="B11348" t="str">
        <f t="shared" si="177"/>
        <v>VELUX CHILE SPA</v>
      </c>
      <c r="C11348" t="s">
        <v>5940</v>
      </c>
      <c r="D11348">
        <f>VLOOKUP(C11348,RUBRO!A$2:B$935,2)</f>
        <v>733</v>
      </c>
      <c r="E11348">
        <f>VLOOKUP(A11348,EMPRESA!A$2:B$5796,2,FALSE)</f>
        <v>5607</v>
      </c>
    </row>
    <row r="11349" spans="1:5">
      <c r="A11349" t="s">
        <v>6666</v>
      </c>
      <c r="B11349" t="str">
        <f t="shared" si="177"/>
        <v>VEMAQ MAQUINARIAS Y VENTILADORES LTDA.</v>
      </c>
      <c r="C11349" t="s">
        <v>6664</v>
      </c>
      <c r="D11349">
        <f>VLOOKUP(C11349,RUBRO!A$2:B$935,2)</f>
        <v>926</v>
      </c>
      <c r="E11349">
        <f>VLOOKUP(A11349,EMPRESA!A$2:B$5796,2,FALSE)</f>
        <v>5608</v>
      </c>
    </row>
    <row r="11350" spans="1:5">
      <c r="A11350" t="s">
        <v>4691</v>
      </c>
      <c r="B11350" t="str">
        <f t="shared" si="177"/>
        <v>VENDOMATICA S.A.</v>
      </c>
      <c r="C11350" t="s">
        <v>4627</v>
      </c>
      <c r="D11350">
        <f>VLOOKUP(C11350,RUBRO!A$2:B$935,2)</f>
        <v>488</v>
      </c>
      <c r="E11350">
        <f>VLOOKUP(A11350,EMPRESA!A$2:B$5796,2,FALSE)</f>
        <v>5609</v>
      </c>
    </row>
    <row r="11351" spans="1:5">
      <c r="A11351" t="s">
        <v>2054</v>
      </c>
      <c r="B11351" t="str">
        <f t="shared" si="177"/>
        <v>VENESUR LTDA.</v>
      </c>
      <c r="C11351" t="s">
        <v>2050</v>
      </c>
      <c r="D11351">
        <f>VLOOKUP(C11351,RUBRO!A$2:B$935,2)</f>
        <v>226</v>
      </c>
      <c r="E11351">
        <f>VLOOKUP(A11351,EMPRESA!A$2:B$5796,2,FALSE)</f>
        <v>5610</v>
      </c>
    </row>
    <row r="11352" spans="1:5">
      <c r="A11352" t="s">
        <v>2054</v>
      </c>
      <c r="B11352" t="str">
        <f t="shared" si="177"/>
        <v>VENESUR LTDA.</v>
      </c>
      <c r="C11352" t="s">
        <v>5330</v>
      </c>
      <c r="D11352">
        <f>VLOOKUP(C11352,RUBRO!A$2:B$935,2)</f>
        <v>596</v>
      </c>
      <c r="E11352">
        <f>VLOOKUP(A11352,EMPRESA!A$2:B$5796,2,FALSE)</f>
        <v>5610</v>
      </c>
    </row>
    <row r="11353" spans="1:5">
      <c r="A11353" t="s">
        <v>2054</v>
      </c>
      <c r="B11353" t="str">
        <f t="shared" si="177"/>
        <v>VENESUR LTDA.</v>
      </c>
      <c r="C11353" t="s">
        <v>5684</v>
      </c>
      <c r="D11353">
        <f>VLOOKUP(C11353,RUBRO!A$2:B$935,2)</f>
        <v>669</v>
      </c>
      <c r="E11353">
        <f>VLOOKUP(A11353,EMPRESA!A$2:B$5796,2,FALSE)</f>
        <v>5610</v>
      </c>
    </row>
    <row r="11354" spans="1:5">
      <c r="A11354" t="s">
        <v>2054</v>
      </c>
      <c r="B11354" t="str">
        <f t="shared" si="177"/>
        <v>VENESUR LTDA.</v>
      </c>
      <c r="C11354" t="s">
        <v>6100</v>
      </c>
      <c r="D11354">
        <f>VLOOKUP(C11354,RUBRO!A$2:B$935,2)</f>
        <v>768</v>
      </c>
      <c r="E11354">
        <f>VLOOKUP(A11354,EMPRESA!A$2:B$5796,2,FALSE)</f>
        <v>5610</v>
      </c>
    </row>
    <row r="11355" spans="1:5">
      <c r="A11355" t="s">
        <v>4692</v>
      </c>
      <c r="B11355" t="str">
        <f t="shared" si="177"/>
        <v>VENTAS TECNICAS LTDA.</v>
      </c>
      <c r="C11355" t="s">
        <v>4627</v>
      </c>
      <c r="D11355">
        <f>VLOOKUP(C11355,RUBRO!A$2:B$935,2)</f>
        <v>488</v>
      </c>
      <c r="E11355">
        <f>VLOOKUP(A11355,EMPRESA!A$2:B$5796,2,FALSE)</f>
        <v>5611</v>
      </c>
    </row>
    <row r="11356" spans="1:5">
      <c r="A11356" t="s">
        <v>4692</v>
      </c>
      <c r="B11356" t="str">
        <f t="shared" si="177"/>
        <v>VENTAS TECNICAS LTDA.</v>
      </c>
      <c r="C11356" t="s">
        <v>5295</v>
      </c>
      <c r="D11356">
        <f>VLOOKUP(C11356,RUBRO!A$2:B$935,2)</f>
        <v>578</v>
      </c>
      <c r="E11356">
        <f>VLOOKUP(A11356,EMPRESA!A$2:B$5796,2,FALSE)</f>
        <v>5611</v>
      </c>
    </row>
    <row r="11357" spans="1:5">
      <c r="A11357" t="s">
        <v>3090</v>
      </c>
      <c r="B11357" t="str">
        <f t="shared" si="177"/>
        <v>VENTROSA IMPRESORES S.A.</v>
      </c>
      <c r="C11357" t="s">
        <v>3082</v>
      </c>
      <c r="D11357">
        <f>VLOOKUP(C11357,RUBRO!A$2:B$935,2)</f>
        <v>341</v>
      </c>
      <c r="E11357">
        <f>VLOOKUP(A11357,EMPRESA!A$2:B$5796,2,FALSE)</f>
        <v>5612</v>
      </c>
    </row>
    <row r="11358" spans="1:5">
      <c r="A11358" t="s">
        <v>3090</v>
      </c>
      <c r="B11358" t="str">
        <f t="shared" si="177"/>
        <v>VENTROSA IMPRESORES S.A.</v>
      </c>
      <c r="C11358" t="s">
        <v>4700</v>
      </c>
      <c r="D11358">
        <f>VLOOKUP(C11358,RUBRO!A$2:B$935,2)</f>
        <v>489</v>
      </c>
      <c r="E11358">
        <f>VLOOKUP(A11358,EMPRESA!A$2:B$5796,2,FALSE)</f>
        <v>5612</v>
      </c>
    </row>
    <row r="11359" spans="1:5">
      <c r="A11359" t="s">
        <v>1820</v>
      </c>
      <c r="B11359" t="str">
        <f t="shared" si="177"/>
        <v>VEOLIA SU CHILE S.A.</v>
      </c>
      <c r="C11359" t="s">
        <v>1790</v>
      </c>
      <c r="D11359">
        <f>VLOOKUP(C11359,RUBRO!A$2:B$935,2)</f>
        <v>191</v>
      </c>
      <c r="E11359">
        <f>VLOOKUP(A11359,EMPRESA!A$2:B$5796,2,FALSE)</f>
        <v>5613</v>
      </c>
    </row>
    <row r="11360" spans="1:5">
      <c r="A11360" t="s">
        <v>1820</v>
      </c>
      <c r="B11360" t="str">
        <f t="shared" si="177"/>
        <v>VEOLIA SU CHILE S.A.</v>
      </c>
      <c r="C11360" t="s">
        <v>6004</v>
      </c>
      <c r="D11360">
        <f>VLOOKUP(C11360,RUBRO!A$2:B$935,2)</f>
        <v>746</v>
      </c>
      <c r="E11360">
        <f>VLOOKUP(A11360,EMPRESA!A$2:B$5796,2,FALSE)</f>
        <v>5613</v>
      </c>
    </row>
    <row r="11361" spans="1:5">
      <c r="A11361" t="s">
        <v>3194</v>
      </c>
      <c r="B11361" t="str">
        <f t="shared" si="177"/>
        <v>VERA Y GIANNINI IMPRESORES S.A.</v>
      </c>
      <c r="C11361" t="s">
        <v>3174</v>
      </c>
      <c r="D11361">
        <f>VLOOKUP(C11361,RUBRO!A$2:B$935,2)</f>
        <v>356</v>
      </c>
      <c r="E11361">
        <f>VLOOKUP(A11361,EMPRESA!A$2:B$5796,2,FALSE)</f>
        <v>5614</v>
      </c>
    </row>
    <row r="11362" spans="1:5">
      <c r="A11362" t="s">
        <v>3194</v>
      </c>
      <c r="B11362" t="str">
        <f t="shared" si="177"/>
        <v>VERA Y GIANNINI IMPRESORES S.A.</v>
      </c>
      <c r="C11362" t="s">
        <v>4700</v>
      </c>
      <c r="D11362">
        <f>VLOOKUP(C11362,RUBRO!A$2:B$935,2)</f>
        <v>489</v>
      </c>
      <c r="E11362">
        <f>VLOOKUP(A11362,EMPRESA!A$2:B$5796,2,FALSE)</f>
        <v>5614</v>
      </c>
    </row>
    <row r="11363" spans="1:5">
      <c r="A11363" t="s">
        <v>411</v>
      </c>
      <c r="B11363" t="str">
        <f t="shared" si="177"/>
        <v>VERITAS PUBLICIDAD S.A.</v>
      </c>
      <c r="C11363" t="s">
        <v>377</v>
      </c>
      <c r="D11363">
        <f>VLOOKUP(C11363,RUBRO!A$2:B$935,2)</f>
        <v>37</v>
      </c>
      <c r="E11363">
        <f>VLOOKUP(A11363,EMPRESA!A$2:B$5796,2,FALSE)</f>
        <v>5615</v>
      </c>
    </row>
    <row r="11364" spans="1:5">
      <c r="A11364" t="s">
        <v>6517</v>
      </c>
      <c r="B11364" t="str">
        <f t="shared" si="177"/>
        <v>VERIZON CHILE S.A.</v>
      </c>
      <c r="C11364" t="s">
        <v>6489</v>
      </c>
      <c r="D11364">
        <f>VLOOKUP(C11364,RUBRO!A$2:B$935,2)</f>
        <v>879</v>
      </c>
      <c r="E11364">
        <f>VLOOKUP(A11364,EMPRESA!A$2:B$5796,2,FALSE)</f>
        <v>5616</v>
      </c>
    </row>
    <row r="11365" spans="1:5">
      <c r="A11365" t="s">
        <v>242</v>
      </c>
      <c r="B11365" t="str">
        <f t="shared" si="177"/>
        <v>VERSACHEM CHILE S.A.</v>
      </c>
      <c r="C11365" t="s">
        <v>217</v>
      </c>
      <c r="D11365">
        <f>VLOOKUP(C11365,RUBRO!A$2:B$935,2)</f>
        <v>19</v>
      </c>
      <c r="E11365">
        <f>VLOOKUP(A11365,EMPRESA!A$2:B$5796,2,FALSE)</f>
        <v>5617</v>
      </c>
    </row>
    <row r="11366" spans="1:5">
      <c r="A11366" t="s">
        <v>242</v>
      </c>
      <c r="B11366" t="str">
        <f t="shared" si="177"/>
        <v>VERSACHEM CHILE S.A.</v>
      </c>
      <c r="C11366" t="s">
        <v>4627</v>
      </c>
      <c r="D11366">
        <f>VLOOKUP(C11366,RUBRO!A$2:B$935,2)</f>
        <v>488</v>
      </c>
      <c r="E11366">
        <f>VLOOKUP(A11366,EMPRESA!A$2:B$5796,2,FALSE)</f>
        <v>5617</v>
      </c>
    </row>
    <row r="11367" spans="1:5">
      <c r="A11367" t="s">
        <v>603</v>
      </c>
      <c r="B11367" t="str">
        <f t="shared" si="177"/>
        <v>VERSLUYS</v>
      </c>
      <c r="C11367" t="s">
        <v>599</v>
      </c>
      <c r="D11367">
        <f>VLOOKUP(C11367,RUBRO!A$2:B$935,2)</f>
        <v>55</v>
      </c>
      <c r="E11367">
        <f>VLOOKUP(A11367,EMPRESA!A$2:B$5796,2,FALSE)</f>
        <v>5618</v>
      </c>
    </row>
    <row r="11368" spans="1:5">
      <c r="A11368" t="s">
        <v>603</v>
      </c>
      <c r="B11368" t="str">
        <f t="shared" si="177"/>
        <v>VERSLUYS</v>
      </c>
      <c r="C11368" t="s">
        <v>5616</v>
      </c>
      <c r="D11368">
        <f>VLOOKUP(C11368,RUBRO!A$2:B$935,2)</f>
        <v>646</v>
      </c>
      <c r="E11368">
        <f>VLOOKUP(A11368,EMPRESA!A$2:B$5796,2,FALSE)</f>
        <v>5618</v>
      </c>
    </row>
    <row r="11369" spans="1:5">
      <c r="A11369" t="s">
        <v>603</v>
      </c>
      <c r="B11369" t="str">
        <f t="shared" si="177"/>
        <v>VERSLUYS</v>
      </c>
      <c r="C11369" t="s">
        <v>5619</v>
      </c>
      <c r="D11369">
        <f>VLOOKUP(C11369,RUBRO!A$2:B$935,2)</f>
        <v>647</v>
      </c>
      <c r="E11369">
        <f>VLOOKUP(A11369,EMPRESA!A$2:B$5796,2,FALSE)</f>
        <v>5618</v>
      </c>
    </row>
    <row r="11370" spans="1:5">
      <c r="A11370" t="s">
        <v>603</v>
      </c>
      <c r="B11370" t="str">
        <f t="shared" si="177"/>
        <v>VERSLUYS</v>
      </c>
      <c r="C11370" t="s">
        <v>6431</v>
      </c>
      <c r="D11370">
        <f>VLOOKUP(C11370,RUBRO!A$2:B$935,2)</f>
        <v>854</v>
      </c>
      <c r="E11370">
        <f>VLOOKUP(A11370,EMPRESA!A$2:B$5796,2,FALSE)</f>
        <v>5618</v>
      </c>
    </row>
    <row r="11371" spans="1:5">
      <c r="A11371" t="s">
        <v>1727</v>
      </c>
      <c r="B11371" t="str">
        <f t="shared" si="177"/>
        <v>VERTICAL S.A.</v>
      </c>
      <c r="C11371" t="s">
        <v>1686</v>
      </c>
      <c r="D11371">
        <f>VLOOKUP(C11371,RUBRO!A$2:B$935,2)</f>
        <v>187</v>
      </c>
      <c r="E11371">
        <f>VLOOKUP(A11371,EMPRESA!A$2:B$5796,2,FALSE)</f>
        <v>5619</v>
      </c>
    </row>
    <row r="11372" spans="1:5">
      <c r="A11372" t="s">
        <v>516</v>
      </c>
      <c r="B11372" t="str">
        <f t="shared" si="177"/>
        <v>VERTIV CONO SUR LTDA.</v>
      </c>
      <c r="C11372" t="s">
        <v>505</v>
      </c>
      <c r="D11372">
        <f>VLOOKUP(C11372,RUBRO!A$2:B$935,2)</f>
        <v>46</v>
      </c>
      <c r="E11372">
        <f>VLOOKUP(A11372,EMPRESA!A$2:B$5796,2,FALSE)</f>
        <v>5620</v>
      </c>
    </row>
    <row r="11373" spans="1:5">
      <c r="A11373" t="s">
        <v>516</v>
      </c>
      <c r="B11373" t="str">
        <f t="shared" si="177"/>
        <v>VERTIV CONO SUR LTDA.</v>
      </c>
      <c r="C11373" t="s">
        <v>3203</v>
      </c>
      <c r="D11373">
        <f>VLOOKUP(C11373,RUBRO!A$2:B$935,2)</f>
        <v>359</v>
      </c>
      <c r="E11373">
        <f>VLOOKUP(A11373,EMPRESA!A$2:B$5796,2,FALSE)</f>
        <v>5620</v>
      </c>
    </row>
    <row r="11374" spans="1:5">
      <c r="A11374" t="s">
        <v>516</v>
      </c>
      <c r="B11374" t="str">
        <f t="shared" si="177"/>
        <v>VERTIV CONO SUR LTDA.</v>
      </c>
      <c r="C11374" t="s">
        <v>3207</v>
      </c>
      <c r="D11374">
        <f>VLOOKUP(C11374,RUBRO!A$2:B$935,2)</f>
        <v>360</v>
      </c>
      <c r="E11374">
        <f>VLOOKUP(A11374,EMPRESA!A$2:B$5796,2,FALSE)</f>
        <v>5620</v>
      </c>
    </row>
    <row r="11375" spans="1:5">
      <c r="A11375" t="s">
        <v>516</v>
      </c>
      <c r="B11375" t="str">
        <f t="shared" si="177"/>
        <v>VERTIV CONO SUR LTDA.</v>
      </c>
      <c r="C11375" t="s">
        <v>3250</v>
      </c>
      <c r="D11375">
        <f>VLOOKUP(C11375,RUBRO!A$2:B$935,2)</f>
        <v>370</v>
      </c>
      <c r="E11375">
        <f>VLOOKUP(A11375,EMPRESA!A$2:B$5796,2,FALSE)</f>
        <v>5620</v>
      </c>
    </row>
    <row r="11376" spans="1:5">
      <c r="A11376" t="s">
        <v>516</v>
      </c>
      <c r="B11376" t="str">
        <f t="shared" si="177"/>
        <v>VERTIV CONO SUR LTDA.</v>
      </c>
      <c r="C11376" t="s">
        <v>3283</v>
      </c>
      <c r="D11376">
        <f>VLOOKUP(C11376,RUBRO!A$2:B$935,2)</f>
        <v>383</v>
      </c>
      <c r="E11376">
        <f>VLOOKUP(A11376,EMPRESA!A$2:B$5796,2,FALSE)</f>
        <v>5620</v>
      </c>
    </row>
    <row r="11377" spans="1:5">
      <c r="A11377" t="s">
        <v>516</v>
      </c>
      <c r="B11377" t="str">
        <f t="shared" si="177"/>
        <v>VERTIV CONO SUR LTDA.</v>
      </c>
      <c r="C11377" t="s">
        <v>4627</v>
      </c>
      <c r="D11377">
        <f>VLOOKUP(C11377,RUBRO!A$2:B$935,2)</f>
        <v>488</v>
      </c>
      <c r="E11377">
        <f>VLOOKUP(A11377,EMPRESA!A$2:B$5796,2,FALSE)</f>
        <v>5620</v>
      </c>
    </row>
    <row r="11378" spans="1:5">
      <c r="A11378" t="s">
        <v>516</v>
      </c>
      <c r="B11378" t="str">
        <f t="shared" si="177"/>
        <v>VERTIV CONO SUR LTDA.</v>
      </c>
      <c r="C11378" t="s">
        <v>5711</v>
      </c>
      <c r="D11378">
        <f>VLOOKUP(C11378,RUBRO!A$2:B$935,2)</f>
        <v>679</v>
      </c>
      <c r="E11378">
        <f>VLOOKUP(A11378,EMPRESA!A$2:B$5796,2,FALSE)</f>
        <v>5620</v>
      </c>
    </row>
    <row r="11379" spans="1:5">
      <c r="A11379" t="s">
        <v>5015</v>
      </c>
      <c r="B11379" t="str">
        <f t="shared" si="177"/>
        <v>VETERQUIMICA S.A.</v>
      </c>
      <c r="C11379" t="s">
        <v>5016</v>
      </c>
      <c r="D11379">
        <f>VLOOKUP(C11379,RUBRO!A$2:B$935,2)</f>
        <v>532</v>
      </c>
      <c r="E11379">
        <f>VLOOKUP(A11379,EMPRESA!A$2:B$5796,2,FALSE)</f>
        <v>5621</v>
      </c>
    </row>
    <row r="11380" spans="1:5">
      <c r="A11380" t="s">
        <v>5015</v>
      </c>
      <c r="B11380" t="str">
        <f t="shared" si="177"/>
        <v>VETERQUIMICA S.A.</v>
      </c>
      <c r="C11380" t="s">
        <v>5894</v>
      </c>
      <c r="D11380">
        <f>VLOOKUP(C11380,RUBRO!A$2:B$935,2)</f>
        <v>721</v>
      </c>
      <c r="E11380">
        <f>VLOOKUP(A11380,EMPRESA!A$2:B$5796,2,FALSE)</f>
        <v>5621</v>
      </c>
    </row>
    <row r="11381" spans="1:5">
      <c r="A11381" t="s">
        <v>5015</v>
      </c>
      <c r="B11381" t="str">
        <f t="shared" si="177"/>
        <v>VETERQUIMICA S.A.</v>
      </c>
      <c r="C11381" t="s">
        <v>5926</v>
      </c>
      <c r="D11381">
        <f>VLOOKUP(C11381,RUBRO!A$2:B$935,2)</f>
        <v>724</v>
      </c>
      <c r="E11381">
        <f>VLOOKUP(A11381,EMPRESA!A$2:B$5796,2,FALSE)</f>
        <v>5621</v>
      </c>
    </row>
    <row r="11382" spans="1:5">
      <c r="A11382" t="s">
        <v>4693</v>
      </c>
      <c r="B11382" t="str">
        <f t="shared" si="177"/>
        <v>VETO Y CIA. LTDA.</v>
      </c>
      <c r="C11382" t="s">
        <v>4627</v>
      </c>
      <c r="D11382">
        <f>VLOOKUP(C11382,RUBRO!A$2:B$935,2)</f>
        <v>488</v>
      </c>
      <c r="E11382">
        <f>VLOOKUP(A11382,EMPRESA!A$2:B$5796,2,FALSE)</f>
        <v>5622</v>
      </c>
    </row>
    <row r="11383" spans="1:5">
      <c r="A11383" t="s">
        <v>188</v>
      </c>
      <c r="B11383" t="str">
        <f t="shared" si="177"/>
        <v>VH MANUFACTURA DE TUBOS DE ACERO S.A.</v>
      </c>
      <c r="C11383" t="s">
        <v>165</v>
      </c>
      <c r="D11383">
        <f>VLOOKUP(C11383,RUBRO!A$2:B$935,2)</f>
        <v>12</v>
      </c>
      <c r="E11383">
        <f>VLOOKUP(A11383,EMPRESA!A$2:B$5796,2,FALSE)</f>
        <v>5623</v>
      </c>
    </row>
    <row r="11384" spans="1:5">
      <c r="A11384" t="s">
        <v>188</v>
      </c>
      <c r="B11384" t="str">
        <f t="shared" si="177"/>
        <v>VH MANUFACTURA DE TUBOS DE ACERO S.A.</v>
      </c>
      <c r="C11384" t="s">
        <v>5673</v>
      </c>
      <c r="D11384">
        <f>VLOOKUP(C11384,RUBRO!A$2:B$935,2)</f>
        <v>665</v>
      </c>
      <c r="E11384">
        <f>VLOOKUP(A11384,EMPRESA!A$2:B$5796,2,FALSE)</f>
        <v>5623</v>
      </c>
    </row>
    <row r="11385" spans="1:5">
      <c r="A11385" t="s">
        <v>72</v>
      </c>
      <c r="B11385" t="str">
        <f t="shared" si="177"/>
        <v>VIAL Y CIA.</v>
      </c>
      <c r="C11385" t="s">
        <v>20</v>
      </c>
      <c r="D11385">
        <f>VLOOKUP(C11385,RUBRO!A$2:B$935,2)</f>
        <v>3</v>
      </c>
      <c r="E11385">
        <f>VLOOKUP(A11385,EMPRESA!A$2:B$5796,2,FALSE)</f>
        <v>5624</v>
      </c>
    </row>
    <row r="11386" spans="1:5">
      <c r="A11386" t="s">
        <v>2982</v>
      </c>
      <c r="B11386" t="str">
        <f t="shared" si="177"/>
        <v>VIAL Y VIVES-DSD S.A.</v>
      </c>
      <c r="C11386" t="s">
        <v>2881</v>
      </c>
      <c r="D11386">
        <f>VLOOKUP(C11386,RUBRO!A$2:B$935,2)</f>
        <v>335</v>
      </c>
      <c r="E11386">
        <f>VLOOKUP(A11386,EMPRESA!A$2:B$5796,2,FALSE)</f>
        <v>5625</v>
      </c>
    </row>
    <row r="11387" spans="1:5">
      <c r="A11387" t="s">
        <v>2982</v>
      </c>
      <c r="B11387" t="str">
        <f t="shared" si="177"/>
        <v>VIAL Y VIVES-DSD S.A.</v>
      </c>
      <c r="C11387" t="s">
        <v>5392</v>
      </c>
      <c r="D11387">
        <f>VLOOKUP(C11387,RUBRO!A$2:B$935,2)</f>
        <v>613</v>
      </c>
      <c r="E11387">
        <f>VLOOKUP(A11387,EMPRESA!A$2:B$5796,2,FALSE)</f>
        <v>5625</v>
      </c>
    </row>
    <row r="11388" spans="1:5">
      <c r="A11388" t="s">
        <v>2982</v>
      </c>
      <c r="B11388" t="str">
        <f t="shared" si="177"/>
        <v>VIAL Y VIVES-DSD S.A.</v>
      </c>
      <c r="C11388" t="s">
        <v>6312</v>
      </c>
      <c r="D11388">
        <f>VLOOKUP(C11388,RUBRO!A$2:B$935,2)</f>
        <v>823</v>
      </c>
      <c r="E11388">
        <f>VLOOKUP(A11388,EMPRESA!A$2:B$5796,2,FALSE)</f>
        <v>5625</v>
      </c>
    </row>
    <row r="11389" spans="1:5">
      <c r="A11389" t="s">
        <v>4921</v>
      </c>
      <c r="B11389" t="str">
        <f t="shared" si="177"/>
        <v>VIARED COMPUTACION LTDA.</v>
      </c>
      <c r="C11389" t="s">
        <v>4903</v>
      </c>
      <c r="D11389">
        <f>VLOOKUP(C11389,RUBRO!A$2:B$935,2)</f>
        <v>524</v>
      </c>
      <c r="E11389">
        <f>VLOOKUP(A11389,EMPRESA!A$2:B$5796,2,FALSE)</f>
        <v>5626</v>
      </c>
    </row>
    <row r="11390" spans="1:5">
      <c r="A11390" t="s">
        <v>2614</v>
      </c>
      <c r="B11390" t="str">
        <f t="shared" si="177"/>
        <v>VICENCIO PERFUMERIAS</v>
      </c>
      <c r="C11390" t="s">
        <v>2580</v>
      </c>
      <c r="D11390">
        <f>VLOOKUP(C11390,RUBRO!A$2:B$935,2)</f>
        <v>294</v>
      </c>
      <c r="E11390">
        <f>VLOOKUP(A11390,EMPRESA!A$2:B$5796,2,FALSE)</f>
        <v>5627</v>
      </c>
    </row>
    <row r="11391" spans="1:5">
      <c r="A11391" t="s">
        <v>3676</v>
      </c>
      <c r="B11391" t="str">
        <f t="shared" si="177"/>
        <v>VICTOR DAWABE LTDA.</v>
      </c>
      <c r="C11391" t="s">
        <v>3431</v>
      </c>
      <c r="D11391">
        <f>VLOOKUP(C11391,RUBRO!A$2:B$935,2)</f>
        <v>413</v>
      </c>
      <c r="E11391">
        <f>VLOOKUP(A11391,EMPRESA!A$2:B$5796,2,FALSE)</f>
        <v>5628</v>
      </c>
    </row>
    <row r="11392" spans="1:5">
      <c r="A11392" t="s">
        <v>3676</v>
      </c>
      <c r="B11392" t="str">
        <f t="shared" si="177"/>
        <v>VICTOR DAWABE LTDA.</v>
      </c>
      <c r="C11392" t="s">
        <v>6475</v>
      </c>
      <c r="D11392">
        <f>VLOOKUP(C11392,RUBRO!A$2:B$935,2)</f>
        <v>876</v>
      </c>
      <c r="E11392">
        <f>VLOOKUP(A11392,EMPRESA!A$2:B$5796,2,FALSE)</f>
        <v>5628</v>
      </c>
    </row>
    <row r="11393" spans="1:5">
      <c r="A11393" t="s">
        <v>1865</v>
      </c>
      <c r="B11393" t="str">
        <f t="shared" si="177"/>
        <v>VICTOR MONTENEGRO VASQUEZ E HIJOS Y CIA. LTDA.</v>
      </c>
      <c r="C11393" t="s">
        <v>1861</v>
      </c>
      <c r="D11393">
        <f>VLOOKUP(C11393,RUBRO!A$2:B$935,2)</f>
        <v>195</v>
      </c>
      <c r="E11393">
        <f>VLOOKUP(A11393,EMPRESA!A$2:B$5796,2,FALSE)</f>
        <v>5629</v>
      </c>
    </row>
    <row r="11394" spans="1:5">
      <c r="A11394" t="s">
        <v>1865</v>
      </c>
      <c r="B11394" t="str">
        <f t="shared" si="177"/>
        <v>VICTOR MONTENEGRO VASQUEZ E HIJOS Y CIA. LTDA.</v>
      </c>
      <c r="C11394" t="s">
        <v>5940</v>
      </c>
      <c r="D11394">
        <f>VLOOKUP(C11394,RUBRO!A$2:B$935,2)</f>
        <v>733</v>
      </c>
      <c r="E11394">
        <f>VLOOKUP(A11394,EMPRESA!A$2:B$5796,2,FALSE)</f>
        <v>5629</v>
      </c>
    </row>
    <row r="11395" spans="1:5">
      <c r="A11395" t="s">
        <v>975</v>
      </c>
      <c r="B11395" t="str">
        <f t="shared" ref="B11395:B11458" si="178">UPPER(A11395)</f>
        <v>VICTORINOX ANDES S.A.</v>
      </c>
      <c r="C11395" t="s">
        <v>927</v>
      </c>
      <c r="D11395">
        <f>VLOOKUP(C11395,RUBRO!A$2:B$935,2)</f>
        <v>98</v>
      </c>
      <c r="E11395">
        <f>VLOOKUP(A11395,EMPRESA!A$2:B$5796,2,FALSE)</f>
        <v>5630</v>
      </c>
    </row>
    <row r="11396" spans="1:5">
      <c r="A11396" t="s">
        <v>3853</v>
      </c>
      <c r="B11396" t="str">
        <f t="shared" si="178"/>
        <v>VICUNA GARCIA-HUIDOBRO Y CIA. LTDA.</v>
      </c>
      <c r="C11396" t="s">
        <v>3814</v>
      </c>
      <c r="D11396">
        <f>VLOOKUP(C11396,RUBRO!A$2:B$935,2)</f>
        <v>449</v>
      </c>
      <c r="E11396">
        <f>VLOOKUP(A11396,EMPRESA!A$2:B$5796,2,FALSE)</f>
        <v>5631</v>
      </c>
    </row>
    <row r="11397" spans="1:5">
      <c r="A11397" t="s">
        <v>5951</v>
      </c>
      <c r="B11397" t="str">
        <f t="shared" si="178"/>
        <v>VICUNA SPA</v>
      </c>
      <c r="C11397" t="s">
        <v>5940</v>
      </c>
      <c r="D11397">
        <f>VLOOKUP(C11397,RUBRO!A$2:B$935,2)</f>
        <v>733</v>
      </c>
      <c r="E11397">
        <f>VLOOKUP(A11397,EMPRESA!A$2:B$5796,2,FALSE)</f>
        <v>5632</v>
      </c>
    </row>
    <row r="11398" spans="1:5">
      <c r="A11398" t="s">
        <v>1317</v>
      </c>
      <c r="B11398" t="str">
        <f t="shared" si="178"/>
        <v>VIDEOCORP S.A.</v>
      </c>
      <c r="C11398" t="s">
        <v>1310</v>
      </c>
      <c r="D11398">
        <f>VLOOKUP(C11398,RUBRO!A$2:B$935,2)</f>
        <v>118</v>
      </c>
      <c r="E11398">
        <f>VLOOKUP(A11398,EMPRESA!A$2:B$5796,2,FALSE)</f>
        <v>5633</v>
      </c>
    </row>
    <row r="11399" spans="1:5">
      <c r="A11399" t="s">
        <v>1317</v>
      </c>
      <c r="B11399" t="str">
        <f t="shared" si="178"/>
        <v>VIDEOCORP S.A.</v>
      </c>
      <c r="C11399" t="s">
        <v>2077</v>
      </c>
      <c r="D11399">
        <f>VLOOKUP(C11399,RUBRO!A$2:B$935,2)</f>
        <v>232</v>
      </c>
      <c r="E11399">
        <f>VLOOKUP(A11399,EMPRESA!A$2:B$5796,2,FALSE)</f>
        <v>5633</v>
      </c>
    </row>
    <row r="11400" spans="1:5">
      <c r="A11400" t="s">
        <v>1317</v>
      </c>
      <c r="B11400" t="str">
        <f t="shared" si="178"/>
        <v>VIDEOCORP S.A.</v>
      </c>
      <c r="C11400" t="s">
        <v>3749</v>
      </c>
      <c r="D11400">
        <f>VLOOKUP(C11400,RUBRO!A$2:B$935,2)</f>
        <v>425</v>
      </c>
      <c r="E11400">
        <f>VLOOKUP(A11400,EMPRESA!A$2:B$5796,2,FALSE)</f>
        <v>5633</v>
      </c>
    </row>
    <row r="11401" spans="1:5">
      <c r="A11401" t="s">
        <v>1317</v>
      </c>
      <c r="B11401" t="str">
        <f t="shared" si="178"/>
        <v>VIDEOCORP S.A.</v>
      </c>
      <c r="C11401" t="s">
        <v>6262</v>
      </c>
      <c r="D11401">
        <f>VLOOKUP(C11401,RUBRO!A$2:B$935,2)</f>
        <v>810</v>
      </c>
      <c r="E11401">
        <f>VLOOKUP(A11401,EMPRESA!A$2:B$5796,2,FALSE)</f>
        <v>5633</v>
      </c>
    </row>
    <row r="11402" spans="1:5">
      <c r="A11402" t="s">
        <v>1317</v>
      </c>
      <c r="B11402" t="str">
        <f t="shared" si="178"/>
        <v>VIDEOCORP S.A.</v>
      </c>
      <c r="C11402" t="s">
        <v>6399</v>
      </c>
      <c r="D11402">
        <f>VLOOKUP(C11402,RUBRO!A$2:B$935,2)</f>
        <v>841</v>
      </c>
      <c r="E11402">
        <f>VLOOKUP(A11402,EMPRESA!A$2:B$5796,2,FALSE)</f>
        <v>5633</v>
      </c>
    </row>
    <row r="11403" spans="1:5">
      <c r="A11403" t="s">
        <v>1317</v>
      </c>
      <c r="B11403" t="str">
        <f t="shared" si="178"/>
        <v>VIDEOCORP S.A.</v>
      </c>
      <c r="C11403" t="s">
        <v>6489</v>
      </c>
      <c r="D11403">
        <f>VLOOKUP(C11403,RUBRO!A$2:B$935,2)</f>
        <v>879</v>
      </c>
      <c r="E11403">
        <f>VLOOKUP(A11403,EMPRESA!A$2:B$5796,2,FALSE)</f>
        <v>5633</v>
      </c>
    </row>
    <row r="11404" spans="1:5">
      <c r="A11404" t="s">
        <v>674</v>
      </c>
      <c r="B11404" t="str">
        <f t="shared" si="178"/>
        <v>VIDRIERIA FERRARI</v>
      </c>
      <c r="C11404" t="s">
        <v>658</v>
      </c>
      <c r="D11404">
        <f>VLOOKUP(C11404,RUBRO!A$2:B$935,2)</f>
        <v>65</v>
      </c>
      <c r="E11404">
        <f>VLOOKUP(A11404,EMPRESA!A$2:B$5796,2,FALSE)</f>
        <v>5634</v>
      </c>
    </row>
    <row r="11405" spans="1:5">
      <c r="A11405" t="s">
        <v>674</v>
      </c>
      <c r="B11405" t="str">
        <f t="shared" si="178"/>
        <v>VIDRIERIA FERRARI</v>
      </c>
      <c r="C11405" t="s">
        <v>3313</v>
      </c>
      <c r="D11405">
        <f>VLOOKUP(C11405,RUBRO!A$2:B$935,2)</f>
        <v>391</v>
      </c>
      <c r="E11405">
        <f>VLOOKUP(A11405,EMPRESA!A$2:B$5796,2,FALSE)</f>
        <v>5634</v>
      </c>
    </row>
    <row r="11406" spans="1:5">
      <c r="A11406" t="s">
        <v>674</v>
      </c>
      <c r="B11406" t="str">
        <f t="shared" si="178"/>
        <v>VIDRIERIA FERRARI</v>
      </c>
      <c r="C11406" t="s">
        <v>3351</v>
      </c>
      <c r="D11406">
        <f>VLOOKUP(C11406,RUBRO!A$2:B$935,2)</f>
        <v>400</v>
      </c>
      <c r="E11406">
        <f>VLOOKUP(A11406,EMPRESA!A$2:B$5796,2,FALSE)</f>
        <v>5634</v>
      </c>
    </row>
    <row r="11407" spans="1:5">
      <c r="A11407" t="s">
        <v>674</v>
      </c>
      <c r="B11407" t="str">
        <f t="shared" si="178"/>
        <v>VIDRIERIA FERRARI</v>
      </c>
      <c r="C11407" t="s">
        <v>6669</v>
      </c>
      <c r="D11407">
        <f>VLOOKUP(C11407,RUBRO!A$2:B$935,2)</f>
        <v>928</v>
      </c>
      <c r="E11407">
        <f>VLOOKUP(A11407,EMPRESA!A$2:B$5796,2,FALSE)</f>
        <v>5634</v>
      </c>
    </row>
    <row r="11408" spans="1:5">
      <c r="A11408" t="s">
        <v>216</v>
      </c>
      <c r="B11408" t="str">
        <f t="shared" si="178"/>
        <v>VIDRIERIA PRAT S.A. (DIGOSA)</v>
      </c>
      <c r="C11408" t="s">
        <v>210</v>
      </c>
      <c r="D11408">
        <f>VLOOKUP(C11408,RUBRO!A$2:B$935,2)</f>
        <v>18</v>
      </c>
      <c r="E11408">
        <f>VLOOKUP(A11408,EMPRESA!A$2:B$5796,2,FALSE)</f>
        <v>5635</v>
      </c>
    </row>
    <row r="11409" spans="1:5">
      <c r="A11409" t="s">
        <v>216</v>
      </c>
      <c r="B11409" t="str">
        <f t="shared" si="178"/>
        <v>VIDRIERIA PRAT S.A. (DIGOSA)</v>
      </c>
      <c r="C11409" t="s">
        <v>658</v>
      </c>
      <c r="D11409">
        <f>VLOOKUP(C11409,RUBRO!A$2:B$935,2)</f>
        <v>65</v>
      </c>
      <c r="E11409">
        <f>VLOOKUP(A11409,EMPRESA!A$2:B$5796,2,FALSE)</f>
        <v>5635</v>
      </c>
    </row>
    <row r="11410" spans="1:5">
      <c r="A11410" t="s">
        <v>216</v>
      </c>
      <c r="B11410" t="str">
        <f t="shared" si="178"/>
        <v>VIDRIERIA PRAT S.A. (DIGOSA)</v>
      </c>
      <c r="C11410" t="s">
        <v>2007</v>
      </c>
      <c r="D11410">
        <f>VLOOKUP(C11410,RUBRO!A$2:B$935,2)</f>
        <v>217</v>
      </c>
      <c r="E11410">
        <f>VLOOKUP(A11410,EMPRESA!A$2:B$5796,2,FALSE)</f>
        <v>5635</v>
      </c>
    </row>
    <row r="11411" spans="1:5">
      <c r="A11411" t="s">
        <v>216</v>
      </c>
      <c r="B11411" t="str">
        <f t="shared" si="178"/>
        <v>VIDRIERIA PRAT S.A. (DIGOSA)</v>
      </c>
      <c r="C11411" t="s">
        <v>5215</v>
      </c>
      <c r="D11411">
        <f>VLOOKUP(C11411,RUBRO!A$2:B$935,2)</f>
        <v>570</v>
      </c>
      <c r="E11411">
        <f>VLOOKUP(A11411,EMPRESA!A$2:B$5796,2,FALSE)</f>
        <v>5635</v>
      </c>
    </row>
    <row r="11412" spans="1:5">
      <c r="A11412" t="s">
        <v>216</v>
      </c>
      <c r="B11412" t="str">
        <f t="shared" si="178"/>
        <v>VIDRIERIA PRAT S.A. (DIGOSA)</v>
      </c>
      <c r="C11412" t="s">
        <v>5634</v>
      </c>
      <c r="D11412">
        <f>VLOOKUP(C11412,RUBRO!A$2:B$935,2)</f>
        <v>649</v>
      </c>
      <c r="E11412">
        <f>VLOOKUP(A11412,EMPRESA!A$2:B$5796,2,FALSE)</f>
        <v>5635</v>
      </c>
    </row>
    <row r="11413" spans="1:5">
      <c r="A11413" t="s">
        <v>216</v>
      </c>
      <c r="B11413" t="str">
        <f t="shared" si="178"/>
        <v>VIDRIERIA PRAT S.A. (DIGOSA)</v>
      </c>
      <c r="C11413" t="s">
        <v>6669</v>
      </c>
      <c r="D11413">
        <f>VLOOKUP(C11413,RUBRO!A$2:B$935,2)</f>
        <v>928</v>
      </c>
      <c r="E11413">
        <f>VLOOKUP(A11413,EMPRESA!A$2:B$5796,2,FALSE)</f>
        <v>5635</v>
      </c>
    </row>
    <row r="11414" spans="1:5">
      <c r="A11414" t="s">
        <v>6728</v>
      </c>
      <c r="B11414" t="str">
        <f t="shared" si="178"/>
        <v>VIDRIOS DELL\'ORTO S.A.</v>
      </c>
      <c r="C11414" t="s">
        <v>658</v>
      </c>
      <c r="D11414">
        <f>VLOOKUP(C11414,RUBRO!A$2:B$935,2)</f>
        <v>65</v>
      </c>
      <c r="E11414">
        <f>VLOOKUP(A11414,EMPRESA!A$2:B$5796,2,FALSE)</f>
        <v>5636</v>
      </c>
    </row>
    <row r="11415" spans="1:5">
      <c r="A11415" t="s">
        <v>6728</v>
      </c>
      <c r="B11415" t="str">
        <f t="shared" si="178"/>
        <v>VIDRIOS DELL\'ORTO S.A.</v>
      </c>
      <c r="C11415" t="s">
        <v>5215</v>
      </c>
      <c r="D11415">
        <f>VLOOKUP(C11415,RUBRO!A$2:B$935,2)</f>
        <v>570</v>
      </c>
      <c r="E11415">
        <f>VLOOKUP(A11415,EMPRESA!A$2:B$5796,2,FALSE)</f>
        <v>5636</v>
      </c>
    </row>
    <row r="11416" spans="1:5">
      <c r="A11416" t="s">
        <v>6728</v>
      </c>
      <c r="B11416" t="str">
        <f t="shared" si="178"/>
        <v>VIDRIOS DELL\'ORTO S.A.</v>
      </c>
      <c r="C11416" t="s">
        <v>6662</v>
      </c>
      <c r="D11416">
        <f>VLOOKUP(C11416,RUBRO!A$2:B$935,2)</f>
        <v>925</v>
      </c>
      <c r="E11416">
        <f>VLOOKUP(A11416,EMPRESA!A$2:B$5796,2,FALSE)</f>
        <v>5636</v>
      </c>
    </row>
    <row r="11417" spans="1:5">
      <c r="A11417" t="s">
        <v>5219</v>
      </c>
      <c r="B11417" t="str">
        <f t="shared" si="178"/>
        <v>VIDRIOS LIRQUEN S.A.</v>
      </c>
      <c r="C11417" t="s">
        <v>5215</v>
      </c>
      <c r="D11417">
        <f>VLOOKUP(C11417,RUBRO!A$2:B$935,2)</f>
        <v>570</v>
      </c>
      <c r="E11417">
        <f>VLOOKUP(A11417,EMPRESA!A$2:B$5796,2,FALSE)</f>
        <v>5637</v>
      </c>
    </row>
    <row r="11418" spans="1:5">
      <c r="A11418" t="s">
        <v>6593</v>
      </c>
      <c r="B11418" t="str">
        <f t="shared" si="178"/>
        <v>VIGAFLOW S.A.</v>
      </c>
      <c r="C11418" t="s">
        <v>6587</v>
      </c>
      <c r="D11418">
        <f>VLOOKUP(C11418,RUBRO!A$2:B$935,2)</f>
        <v>912</v>
      </c>
      <c r="E11418">
        <f>VLOOKUP(A11418,EMPRESA!A$2:B$5796,2,FALSE)</f>
        <v>5638</v>
      </c>
    </row>
    <row r="11419" spans="1:5">
      <c r="A11419" t="s">
        <v>517</v>
      </c>
      <c r="B11419" t="str">
        <f t="shared" si="178"/>
        <v>VIGATEC S.A.</v>
      </c>
      <c r="C11419" t="s">
        <v>505</v>
      </c>
      <c r="D11419">
        <f>VLOOKUP(C11419,RUBRO!A$2:B$935,2)</f>
        <v>46</v>
      </c>
      <c r="E11419">
        <f>VLOOKUP(A11419,EMPRESA!A$2:B$5796,2,FALSE)</f>
        <v>5639</v>
      </c>
    </row>
    <row r="11420" spans="1:5">
      <c r="A11420" t="s">
        <v>517</v>
      </c>
      <c r="B11420" t="str">
        <f t="shared" si="178"/>
        <v>VIGATEC S.A.</v>
      </c>
      <c r="C11420" t="s">
        <v>769</v>
      </c>
      <c r="D11420">
        <f>VLOOKUP(C11420,RUBRO!A$2:B$935,2)</f>
        <v>82</v>
      </c>
      <c r="E11420">
        <f>VLOOKUP(A11420,EMPRESA!A$2:B$5796,2,FALSE)</f>
        <v>5639</v>
      </c>
    </row>
    <row r="11421" spans="1:5">
      <c r="A11421" t="s">
        <v>517</v>
      </c>
      <c r="B11421" t="str">
        <f t="shared" si="178"/>
        <v>VIGATEC S.A.</v>
      </c>
      <c r="C11421" t="s">
        <v>1310</v>
      </c>
      <c r="D11421">
        <f>VLOOKUP(C11421,RUBRO!A$2:B$935,2)</f>
        <v>118</v>
      </c>
      <c r="E11421">
        <f>VLOOKUP(A11421,EMPRESA!A$2:B$5796,2,FALSE)</f>
        <v>5639</v>
      </c>
    </row>
    <row r="11422" spans="1:5">
      <c r="A11422" t="s">
        <v>517</v>
      </c>
      <c r="B11422" t="str">
        <f t="shared" si="178"/>
        <v>VIGATEC S.A.</v>
      </c>
      <c r="C11422" t="s">
        <v>1605</v>
      </c>
      <c r="D11422">
        <f>VLOOKUP(C11422,RUBRO!A$2:B$935,2)</f>
        <v>169</v>
      </c>
      <c r="E11422">
        <f>VLOOKUP(A11422,EMPRESA!A$2:B$5796,2,FALSE)</f>
        <v>5639</v>
      </c>
    </row>
    <row r="11423" spans="1:5">
      <c r="A11423" t="s">
        <v>517</v>
      </c>
      <c r="B11423" t="str">
        <f t="shared" si="178"/>
        <v>VIGATEC S.A.</v>
      </c>
      <c r="C11423" t="s">
        <v>2077</v>
      </c>
      <c r="D11423">
        <f>VLOOKUP(C11423,RUBRO!A$2:B$935,2)</f>
        <v>232</v>
      </c>
      <c r="E11423">
        <f>VLOOKUP(A11423,EMPRESA!A$2:B$5796,2,FALSE)</f>
        <v>5639</v>
      </c>
    </row>
    <row r="11424" spans="1:5">
      <c r="A11424" t="s">
        <v>517</v>
      </c>
      <c r="B11424" t="str">
        <f t="shared" si="178"/>
        <v>VIGATEC S.A.</v>
      </c>
      <c r="C11424" t="s">
        <v>2210</v>
      </c>
      <c r="D11424">
        <f>VLOOKUP(C11424,RUBRO!A$2:B$935,2)</f>
        <v>247</v>
      </c>
      <c r="E11424">
        <f>VLOOKUP(A11424,EMPRESA!A$2:B$5796,2,FALSE)</f>
        <v>5639</v>
      </c>
    </row>
    <row r="11425" spans="1:5">
      <c r="A11425" t="s">
        <v>517</v>
      </c>
      <c r="B11425" t="str">
        <f t="shared" si="178"/>
        <v>VIGATEC S.A.</v>
      </c>
      <c r="C11425" t="s">
        <v>2703</v>
      </c>
      <c r="D11425">
        <f>VLOOKUP(C11425,RUBRO!A$2:B$935,2)</f>
        <v>313</v>
      </c>
      <c r="E11425">
        <f>VLOOKUP(A11425,EMPRESA!A$2:B$5796,2,FALSE)</f>
        <v>5639</v>
      </c>
    </row>
    <row r="11426" spans="1:5">
      <c r="A11426" t="s">
        <v>517</v>
      </c>
      <c r="B11426" t="str">
        <f t="shared" si="178"/>
        <v>VIGATEC S.A.</v>
      </c>
      <c r="C11426" t="s">
        <v>2762</v>
      </c>
      <c r="D11426">
        <f>VLOOKUP(C11426,RUBRO!A$2:B$935,2)</f>
        <v>323</v>
      </c>
      <c r="E11426">
        <f>VLOOKUP(A11426,EMPRESA!A$2:B$5796,2,FALSE)</f>
        <v>5639</v>
      </c>
    </row>
    <row r="11427" spans="1:5">
      <c r="A11427" t="s">
        <v>517</v>
      </c>
      <c r="B11427" t="str">
        <f t="shared" si="178"/>
        <v>VIGATEC S.A.</v>
      </c>
      <c r="C11427" t="s">
        <v>3269</v>
      </c>
      <c r="D11427">
        <f>VLOOKUP(C11427,RUBRO!A$2:B$935,2)</f>
        <v>377</v>
      </c>
      <c r="E11427">
        <f>VLOOKUP(A11427,EMPRESA!A$2:B$5796,2,FALSE)</f>
        <v>5639</v>
      </c>
    </row>
    <row r="11428" spans="1:5">
      <c r="A11428" t="s">
        <v>517</v>
      </c>
      <c r="B11428" t="str">
        <f t="shared" si="178"/>
        <v>VIGATEC S.A.</v>
      </c>
      <c r="C11428" t="s">
        <v>3275</v>
      </c>
      <c r="D11428">
        <f>VLOOKUP(C11428,RUBRO!A$2:B$935,2)</f>
        <v>380</v>
      </c>
      <c r="E11428">
        <f>VLOOKUP(A11428,EMPRESA!A$2:B$5796,2,FALSE)</f>
        <v>5639</v>
      </c>
    </row>
    <row r="11429" spans="1:5">
      <c r="A11429" t="s">
        <v>517</v>
      </c>
      <c r="B11429" t="str">
        <f t="shared" si="178"/>
        <v>VIGATEC S.A.</v>
      </c>
      <c r="C11429" t="s">
        <v>3391</v>
      </c>
      <c r="D11429">
        <f>VLOOKUP(C11429,RUBRO!A$2:B$935,2)</f>
        <v>402</v>
      </c>
      <c r="E11429">
        <f>VLOOKUP(A11429,EMPRESA!A$2:B$5796,2,FALSE)</f>
        <v>5639</v>
      </c>
    </row>
    <row r="11430" spans="1:5">
      <c r="A11430" t="s">
        <v>517</v>
      </c>
      <c r="B11430" t="str">
        <f t="shared" si="178"/>
        <v>VIGATEC S.A.</v>
      </c>
      <c r="C11430" t="s">
        <v>3794</v>
      </c>
      <c r="D11430">
        <f>VLOOKUP(C11430,RUBRO!A$2:B$935,2)</f>
        <v>443</v>
      </c>
      <c r="E11430">
        <f>VLOOKUP(A11430,EMPRESA!A$2:B$5796,2,FALSE)</f>
        <v>5639</v>
      </c>
    </row>
    <row r="11431" spans="1:5">
      <c r="A11431" t="s">
        <v>517</v>
      </c>
      <c r="B11431" t="str">
        <f t="shared" si="178"/>
        <v>VIGATEC S.A.</v>
      </c>
      <c r="C11431" t="s">
        <v>3919</v>
      </c>
      <c r="D11431">
        <f>VLOOKUP(C11431,RUBRO!A$2:B$935,2)</f>
        <v>461</v>
      </c>
      <c r="E11431">
        <f>VLOOKUP(A11431,EMPRESA!A$2:B$5796,2,FALSE)</f>
        <v>5639</v>
      </c>
    </row>
    <row r="11432" spans="1:5">
      <c r="A11432" t="s">
        <v>517</v>
      </c>
      <c r="B11432" t="str">
        <f t="shared" si="178"/>
        <v>VIGATEC S.A.</v>
      </c>
      <c r="C11432" t="s">
        <v>5479</v>
      </c>
      <c r="D11432">
        <f>VLOOKUP(C11432,RUBRO!A$2:B$935,2)</f>
        <v>585</v>
      </c>
      <c r="E11432">
        <f>VLOOKUP(A11432,EMPRESA!A$2:B$5796,2,FALSE)</f>
        <v>5639</v>
      </c>
    </row>
    <row r="11433" spans="1:5">
      <c r="A11433" t="s">
        <v>517</v>
      </c>
      <c r="B11433" t="str">
        <f t="shared" si="178"/>
        <v>VIGATEC S.A.</v>
      </c>
      <c r="C11433" t="s">
        <v>5320</v>
      </c>
      <c r="D11433">
        <f>VLOOKUP(C11433,RUBRO!A$2:B$935,2)</f>
        <v>591</v>
      </c>
      <c r="E11433">
        <f>VLOOKUP(A11433,EMPRESA!A$2:B$5796,2,FALSE)</f>
        <v>5639</v>
      </c>
    </row>
    <row r="11434" spans="1:5">
      <c r="A11434" t="s">
        <v>517</v>
      </c>
      <c r="B11434" t="str">
        <f t="shared" si="178"/>
        <v>VIGATEC S.A.</v>
      </c>
      <c r="C11434" t="s">
        <v>6027</v>
      </c>
      <c r="D11434">
        <f>VLOOKUP(C11434,RUBRO!A$2:B$935,2)</f>
        <v>756</v>
      </c>
      <c r="E11434">
        <f>VLOOKUP(A11434,EMPRESA!A$2:B$5796,2,FALSE)</f>
        <v>5639</v>
      </c>
    </row>
    <row r="11435" spans="1:5">
      <c r="A11435" t="s">
        <v>517</v>
      </c>
      <c r="B11435" t="str">
        <f t="shared" si="178"/>
        <v>VIGATEC S.A.</v>
      </c>
      <c r="C11435" t="s">
        <v>6257</v>
      </c>
      <c r="D11435">
        <f>VLOOKUP(C11435,RUBRO!A$2:B$935,2)</f>
        <v>808</v>
      </c>
      <c r="E11435">
        <f>VLOOKUP(A11435,EMPRESA!A$2:B$5796,2,FALSE)</f>
        <v>5639</v>
      </c>
    </row>
    <row r="11436" spans="1:5">
      <c r="A11436" t="s">
        <v>517</v>
      </c>
      <c r="B11436" t="str">
        <f t="shared" si="178"/>
        <v>VIGATEC S.A.</v>
      </c>
      <c r="C11436" t="s">
        <v>6262</v>
      </c>
      <c r="D11436">
        <f>VLOOKUP(C11436,RUBRO!A$2:B$935,2)</f>
        <v>810</v>
      </c>
      <c r="E11436">
        <f>VLOOKUP(A11436,EMPRESA!A$2:B$5796,2,FALSE)</f>
        <v>5639</v>
      </c>
    </row>
    <row r="11437" spans="1:5">
      <c r="A11437" t="s">
        <v>517</v>
      </c>
      <c r="B11437" t="str">
        <f t="shared" si="178"/>
        <v>VIGATEC S.A.</v>
      </c>
      <c r="C11437" t="s">
        <v>6307</v>
      </c>
      <c r="D11437">
        <f>VLOOKUP(C11437,RUBRO!A$2:B$935,2)</f>
        <v>818</v>
      </c>
      <c r="E11437">
        <f>VLOOKUP(A11437,EMPRESA!A$2:B$5796,2,FALSE)</f>
        <v>5639</v>
      </c>
    </row>
    <row r="11438" spans="1:5">
      <c r="A11438" t="s">
        <v>517</v>
      </c>
      <c r="B11438" t="str">
        <f t="shared" si="178"/>
        <v>VIGATEC S.A.</v>
      </c>
      <c r="C11438" t="s">
        <v>6397</v>
      </c>
      <c r="D11438">
        <f>VLOOKUP(C11438,RUBRO!A$2:B$935,2)</f>
        <v>839</v>
      </c>
      <c r="E11438">
        <f>VLOOKUP(A11438,EMPRESA!A$2:B$5796,2,FALSE)</f>
        <v>5639</v>
      </c>
    </row>
    <row r="11439" spans="1:5">
      <c r="A11439" t="s">
        <v>517</v>
      </c>
      <c r="B11439" t="str">
        <f t="shared" si="178"/>
        <v>VIGATEC S.A.</v>
      </c>
      <c r="C11439" t="s">
        <v>6398</v>
      </c>
      <c r="D11439">
        <f>VLOOKUP(C11439,RUBRO!A$2:B$935,2)</f>
        <v>840</v>
      </c>
      <c r="E11439">
        <f>VLOOKUP(A11439,EMPRESA!A$2:B$5796,2,FALSE)</f>
        <v>5639</v>
      </c>
    </row>
    <row r="11440" spans="1:5">
      <c r="A11440" t="s">
        <v>517</v>
      </c>
      <c r="B11440" t="str">
        <f t="shared" si="178"/>
        <v>VIGATEC S.A.</v>
      </c>
      <c r="C11440" t="s">
        <v>6399</v>
      </c>
      <c r="D11440">
        <f>VLOOKUP(C11440,RUBRO!A$2:B$935,2)</f>
        <v>841</v>
      </c>
      <c r="E11440">
        <f>VLOOKUP(A11440,EMPRESA!A$2:B$5796,2,FALSE)</f>
        <v>5639</v>
      </c>
    </row>
    <row r="11441" spans="1:5">
      <c r="A11441" t="s">
        <v>517</v>
      </c>
      <c r="B11441" t="str">
        <f t="shared" si="178"/>
        <v>VIGATEC S.A.</v>
      </c>
      <c r="C11441" t="s">
        <v>6429</v>
      </c>
      <c r="D11441">
        <f>VLOOKUP(C11441,RUBRO!A$2:B$935,2)</f>
        <v>853</v>
      </c>
      <c r="E11441">
        <f>VLOOKUP(A11441,EMPRESA!A$2:B$5796,2,FALSE)</f>
        <v>5639</v>
      </c>
    </row>
    <row r="11442" spans="1:5">
      <c r="A11442" t="s">
        <v>517</v>
      </c>
      <c r="B11442" t="str">
        <f t="shared" si="178"/>
        <v>VIGATEC S.A.</v>
      </c>
      <c r="C11442" t="s">
        <v>6455</v>
      </c>
      <c r="D11442">
        <f>VLOOKUP(C11442,RUBRO!A$2:B$935,2)</f>
        <v>866</v>
      </c>
      <c r="E11442">
        <f>VLOOKUP(A11442,EMPRESA!A$2:B$5796,2,FALSE)</f>
        <v>5639</v>
      </c>
    </row>
    <row r="11443" spans="1:5">
      <c r="A11443" t="s">
        <v>517</v>
      </c>
      <c r="B11443" t="str">
        <f t="shared" si="178"/>
        <v>VIGATEC S.A.</v>
      </c>
      <c r="C11443" t="s">
        <v>6461</v>
      </c>
      <c r="D11443">
        <f>VLOOKUP(C11443,RUBRO!A$2:B$935,2)</f>
        <v>867</v>
      </c>
      <c r="E11443">
        <f>VLOOKUP(A11443,EMPRESA!A$2:B$5796,2,FALSE)</f>
        <v>5639</v>
      </c>
    </row>
    <row r="11444" spans="1:5">
      <c r="A11444" t="s">
        <v>517</v>
      </c>
      <c r="B11444" t="str">
        <f t="shared" si="178"/>
        <v>VIGATEC S.A.</v>
      </c>
      <c r="C11444" t="s">
        <v>6527</v>
      </c>
      <c r="D11444">
        <f>VLOOKUP(C11444,RUBRO!A$2:B$935,2)</f>
        <v>884</v>
      </c>
      <c r="E11444">
        <f>VLOOKUP(A11444,EMPRESA!A$2:B$5796,2,FALSE)</f>
        <v>5639</v>
      </c>
    </row>
    <row r="11445" spans="1:5">
      <c r="A11445" t="s">
        <v>4694</v>
      </c>
      <c r="B11445" t="str">
        <f t="shared" si="178"/>
        <v>VIGNOLA S.A.</v>
      </c>
      <c r="C11445" t="s">
        <v>4627</v>
      </c>
      <c r="D11445">
        <f>VLOOKUP(C11445,RUBRO!A$2:B$935,2)</f>
        <v>488</v>
      </c>
      <c r="E11445">
        <f>VLOOKUP(A11445,EMPRESA!A$2:B$5796,2,FALSE)</f>
        <v>5640</v>
      </c>
    </row>
    <row r="11446" spans="1:5">
      <c r="A11446" t="s">
        <v>4694</v>
      </c>
      <c r="B11446" t="str">
        <f t="shared" si="178"/>
        <v>VIGNOLA S.A.</v>
      </c>
      <c r="C11446" t="s">
        <v>5280</v>
      </c>
      <c r="D11446">
        <f>VLOOKUP(C11446,RUBRO!A$2:B$935,2)</f>
        <v>576</v>
      </c>
      <c r="E11446">
        <f>VLOOKUP(A11446,EMPRESA!A$2:B$5796,2,FALSE)</f>
        <v>5640</v>
      </c>
    </row>
    <row r="11447" spans="1:5">
      <c r="A11447" t="s">
        <v>3387</v>
      </c>
      <c r="B11447" t="str">
        <f t="shared" si="178"/>
        <v>VIHNS SELLOS DE SEGURIDAD</v>
      </c>
      <c r="C11447" t="s">
        <v>3351</v>
      </c>
      <c r="D11447">
        <f>VLOOKUP(C11447,RUBRO!A$2:B$935,2)</f>
        <v>400</v>
      </c>
      <c r="E11447">
        <f>VLOOKUP(A11447,EMPRESA!A$2:B$5796,2,FALSE)</f>
        <v>5641</v>
      </c>
    </row>
    <row r="11448" spans="1:5">
      <c r="A11448" t="s">
        <v>3739</v>
      </c>
      <c r="B11448" t="str">
        <f t="shared" si="178"/>
        <v>VILLELA S.A.</v>
      </c>
      <c r="C11448" t="s">
        <v>3715</v>
      </c>
      <c r="D11448">
        <f>VLOOKUP(C11448,RUBRO!A$2:B$935,2)</f>
        <v>422</v>
      </c>
      <c r="E11448">
        <f>VLOOKUP(A11448,EMPRESA!A$2:B$5796,2,FALSE)</f>
        <v>5642</v>
      </c>
    </row>
    <row r="11449" spans="1:5">
      <c r="A11449" t="s">
        <v>3739</v>
      </c>
      <c r="B11449" t="str">
        <f t="shared" si="178"/>
        <v>VILLELA S.A.</v>
      </c>
      <c r="C11449" t="s">
        <v>6473</v>
      </c>
      <c r="D11449">
        <f>VLOOKUP(C11449,RUBRO!A$2:B$935,2)</f>
        <v>874</v>
      </c>
      <c r="E11449">
        <f>VLOOKUP(A11449,EMPRESA!A$2:B$5796,2,FALSE)</f>
        <v>5642</v>
      </c>
    </row>
    <row r="11450" spans="1:5">
      <c r="A11450" t="s">
        <v>847</v>
      </c>
      <c r="B11450" t="str">
        <f t="shared" si="178"/>
        <v>VIMEL VIDRIOS Y ALUMINIOS</v>
      </c>
      <c r="C11450" t="s">
        <v>845</v>
      </c>
      <c r="D11450">
        <f>VLOOKUP(C11450,RUBRO!A$2:B$935,2)</f>
        <v>90</v>
      </c>
      <c r="E11450">
        <f>VLOOKUP(A11450,EMPRESA!A$2:B$5796,2,FALSE)</f>
        <v>5643</v>
      </c>
    </row>
    <row r="11451" spans="1:5">
      <c r="A11451" t="s">
        <v>847</v>
      </c>
      <c r="B11451" t="str">
        <f t="shared" si="178"/>
        <v>VIMEL VIDRIOS Y ALUMINIOS</v>
      </c>
      <c r="C11451" t="s">
        <v>3313</v>
      </c>
      <c r="D11451">
        <f>VLOOKUP(C11451,RUBRO!A$2:B$935,2)</f>
        <v>391</v>
      </c>
      <c r="E11451">
        <f>VLOOKUP(A11451,EMPRESA!A$2:B$5796,2,FALSE)</f>
        <v>5643</v>
      </c>
    </row>
    <row r="11452" spans="1:5">
      <c r="A11452" t="s">
        <v>847</v>
      </c>
      <c r="B11452" t="str">
        <f t="shared" si="178"/>
        <v>VIMEL VIDRIOS Y ALUMINIOS</v>
      </c>
      <c r="C11452" t="s">
        <v>6662</v>
      </c>
      <c r="D11452">
        <f>VLOOKUP(C11452,RUBRO!A$2:B$935,2)</f>
        <v>925</v>
      </c>
      <c r="E11452">
        <f>VLOOKUP(A11452,EMPRESA!A$2:B$5796,2,FALSE)</f>
        <v>5643</v>
      </c>
    </row>
    <row r="11453" spans="1:5">
      <c r="A11453" t="s">
        <v>6679</v>
      </c>
      <c r="B11453" t="str">
        <f t="shared" si="178"/>
        <v>VINA ALMAVIVA S.A.</v>
      </c>
      <c r="C11453" t="s">
        <v>6670</v>
      </c>
      <c r="D11453">
        <f>VLOOKUP(C11453,RUBRO!A$2:B$935,2)</f>
        <v>929</v>
      </c>
      <c r="E11453">
        <f>VLOOKUP(A11453,EMPRESA!A$2:B$5796,2,FALSE)</f>
        <v>5644</v>
      </c>
    </row>
    <row r="11454" spans="1:5">
      <c r="A11454" t="s">
        <v>3113</v>
      </c>
      <c r="B11454" t="str">
        <f t="shared" si="178"/>
        <v>VINA AROMO</v>
      </c>
      <c r="C11454" t="s">
        <v>3107</v>
      </c>
      <c r="D11454">
        <f>VLOOKUP(C11454,RUBRO!A$2:B$935,2)</f>
        <v>349</v>
      </c>
      <c r="E11454">
        <f>VLOOKUP(A11454,EMPRESA!A$2:B$5796,2,FALSE)</f>
        <v>5645</v>
      </c>
    </row>
    <row r="11455" spans="1:5">
      <c r="A11455" t="s">
        <v>3113</v>
      </c>
      <c r="B11455" t="str">
        <f t="shared" si="178"/>
        <v>VINA AROMO</v>
      </c>
      <c r="C11455" t="s">
        <v>3431</v>
      </c>
      <c r="D11455">
        <f>VLOOKUP(C11455,RUBRO!A$2:B$935,2)</f>
        <v>413</v>
      </c>
      <c r="E11455">
        <f>VLOOKUP(A11455,EMPRESA!A$2:B$5796,2,FALSE)</f>
        <v>5645</v>
      </c>
    </row>
    <row r="11456" spans="1:5">
      <c r="A11456" t="s">
        <v>3113</v>
      </c>
      <c r="B11456" t="str">
        <f t="shared" si="178"/>
        <v>VINA AROMO</v>
      </c>
      <c r="C11456" t="s">
        <v>5071</v>
      </c>
      <c r="D11456">
        <f>VLOOKUP(C11456,RUBRO!A$2:B$935,2)</f>
        <v>546</v>
      </c>
      <c r="E11456">
        <f>VLOOKUP(A11456,EMPRESA!A$2:B$5796,2,FALSE)</f>
        <v>5645</v>
      </c>
    </row>
    <row r="11457" spans="1:5">
      <c r="A11457" t="s">
        <v>3113</v>
      </c>
      <c r="B11457" t="str">
        <f t="shared" si="178"/>
        <v>VINA AROMO</v>
      </c>
      <c r="C11457" t="s">
        <v>6670</v>
      </c>
      <c r="D11457">
        <f>VLOOKUP(C11457,RUBRO!A$2:B$935,2)</f>
        <v>929</v>
      </c>
      <c r="E11457">
        <f>VLOOKUP(A11457,EMPRESA!A$2:B$5796,2,FALSE)</f>
        <v>5645</v>
      </c>
    </row>
    <row r="11458" spans="1:5">
      <c r="A11458" t="s">
        <v>3650</v>
      </c>
      <c r="B11458" t="str">
        <f t="shared" si="178"/>
        <v>VINA CALITERRA S.A.</v>
      </c>
      <c r="C11458" t="s">
        <v>3431</v>
      </c>
      <c r="D11458">
        <f>VLOOKUP(C11458,RUBRO!A$2:B$935,2)</f>
        <v>413</v>
      </c>
      <c r="E11458">
        <f>VLOOKUP(A11458,EMPRESA!A$2:B$5796,2,FALSE)</f>
        <v>5646</v>
      </c>
    </row>
    <row r="11459" spans="1:5">
      <c r="A11459" t="s">
        <v>3650</v>
      </c>
      <c r="B11459" t="str">
        <f t="shared" ref="B11459:B11522" si="179">UPPER(A11459)</f>
        <v>VINA CALITERRA S.A.</v>
      </c>
      <c r="C11459" t="s">
        <v>6670</v>
      </c>
      <c r="D11459">
        <f>VLOOKUP(C11459,RUBRO!A$2:B$935,2)</f>
        <v>929</v>
      </c>
      <c r="E11459">
        <f>VLOOKUP(A11459,EMPRESA!A$2:B$5796,2,FALSE)</f>
        <v>5646</v>
      </c>
    </row>
    <row r="11460" spans="1:5">
      <c r="A11460" t="s">
        <v>3651</v>
      </c>
      <c r="B11460" t="str">
        <f t="shared" si="179"/>
        <v>VINA CARMEN S.A.</v>
      </c>
      <c r="C11460" t="s">
        <v>3431</v>
      </c>
      <c r="D11460">
        <f>VLOOKUP(C11460,RUBRO!A$2:B$935,2)</f>
        <v>413</v>
      </c>
      <c r="E11460">
        <f>VLOOKUP(A11460,EMPRESA!A$2:B$5796,2,FALSE)</f>
        <v>5647</v>
      </c>
    </row>
    <row r="11461" spans="1:5">
      <c r="A11461" t="s">
        <v>3651</v>
      </c>
      <c r="B11461" t="str">
        <f t="shared" si="179"/>
        <v>VINA CARMEN S.A.</v>
      </c>
      <c r="C11461" t="s">
        <v>6670</v>
      </c>
      <c r="D11461">
        <f>VLOOKUP(C11461,RUBRO!A$2:B$935,2)</f>
        <v>929</v>
      </c>
      <c r="E11461">
        <f>VLOOKUP(A11461,EMPRESA!A$2:B$5796,2,FALSE)</f>
        <v>5647</v>
      </c>
    </row>
    <row r="11462" spans="1:5">
      <c r="A11462" t="s">
        <v>3652</v>
      </c>
      <c r="B11462" t="str">
        <f t="shared" si="179"/>
        <v>VINA CASA DONOSO SPA.</v>
      </c>
      <c r="C11462" t="s">
        <v>3431</v>
      </c>
      <c r="D11462">
        <f>VLOOKUP(C11462,RUBRO!A$2:B$935,2)</f>
        <v>413</v>
      </c>
      <c r="E11462">
        <f>VLOOKUP(A11462,EMPRESA!A$2:B$5796,2,FALSE)</f>
        <v>5648</v>
      </c>
    </row>
    <row r="11463" spans="1:5">
      <c r="A11463" t="s">
        <v>3652</v>
      </c>
      <c r="B11463" t="str">
        <f t="shared" si="179"/>
        <v>VINA CASA DONOSO SPA.</v>
      </c>
      <c r="C11463" t="s">
        <v>6670</v>
      </c>
      <c r="D11463">
        <f>VLOOKUP(C11463,RUBRO!A$2:B$935,2)</f>
        <v>929</v>
      </c>
      <c r="E11463">
        <f>VLOOKUP(A11463,EMPRESA!A$2:B$5796,2,FALSE)</f>
        <v>5648</v>
      </c>
    </row>
    <row r="11464" spans="1:5">
      <c r="A11464" t="s">
        <v>6680</v>
      </c>
      <c r="B11464" t="str">
        <f t="shared" si="179"/>
        <v>VINA CASA MARIN LTDA.</v>
      </c>
      <c r="C11464" t="s">
        <v>6670</v>
      </c>
      <c r="D11464">
        <f>VLOOKUP(C11464,RUBRO!A$2:B$935,2)</f>
        <v>929</v>
      </c>
      <c r="E11464">
        <f>VLOOKUP(A11464,EMPRESA!A$2:B$5796,2,FALSE)</f>
        <v>5649</v>
      </c>
    </row>
    <row r="11465" spans="1:5">
      <c r="A11465" t="s">
        <v>3653</v>
      </c>
      <c r="B11465" t="str">
        <f t="shared" si="179"/>
        <v>VINA CASA SILVA S.A.</v>
      </c>
      <c r="C11465" t="s">
        <v>3431</v>
      </c>
      <c r="D11465">
        <f>VLOOKUP(C11465,RUBRO!A$2:B$935,2)</f>
        <v>413</v>
      </c>
      <c r="E11465">
        <f>VLOOKUP(A11465,EMPRESA!A$2:B$5796,2,FALSE)</f>
        <v>5650</v>
      </c>
    </row>
    <row r="11466" spans="1:5">
      <c r="A11466" t="s">
        <v>3653</v>
      </c>
      <c r="B11466" t="str">
        <f t="shared" si="179"/>
        <v>VINA CASA SILVA S.A.</v>
      </c>
      <c r="C11466" t="s">
        <v>6670</v>
      </c>
      <c r="D11466">
        <f>VLOOKUP(C11466,RUBRO!A$2:B$935,2)</f>
        <v>929</v>
      </c>
      <c r="E11466">
        <f>VLOOKUP(A11466,EMPRESA!A$2:B$5796,2,FALSE)</f>
        <v>5650</v>
      </c>
    </row>
    <row r="11467" spans="1:5">
      <c r="A11467" t="s">
        <v>6681</v>
      </c>
      <c r="B11467" t="str">
        <f t="shared" si="179"/>
        <v>VINA CASABLANCA S.A.</v>
      </c>
      <c r="C11467" t="s">
        <v>6670</v>
      </c>
      <c r="D11467">
        <f>VLOOKUP(C11467,RUBRO!A$2:B$935,2)</f>
        <v>929</v>
      </c>
      <c r="E11467">
        <f>VLOOKUP(A11467,EMPRESA!A$2:B$5796,2,FALSE)</f>
        <v>5651</v>
      </c>
    </row>
    <row r="11468" spans="1:5">
      <c r="A11468" t="s">
        <v>3654</v>
      </c>
      <c r="B11468" t="str">
        <f t="shared" si="179"/>
        <v>VINA CASAL DE GORCHS S.A.</v>
      </c>
      <c r="C11468" t="s">
        <v>3431</v>
      </c>
      <c r="D11468">
        <f>VLOOKUP(C11468,RUBRO!A$2:B$935,2)</f>
        <v>413</v>
      </c>
      <c r="E11468">
        <f>VLOOKUP(A11468,EMPRESA!A$2:B$5796,2,FALSE)</f>
        <v>5652</v>
      </c>
    </row>
    <row r="11469" spans="1:5">
      <c r="A11469" t="s">
        <v>3654</v>
      </c>
      <c r="B11469" t="str">
        <f t="shared" si="179"/>
        <v>VINA CASAL DE GORCHS S.A.</v>
      </c>
      <c r="C11469" t="s">
        <v>6670</v>
      </c>
      <c r="D11469">
        <f>VLOOKUP(C11469,RUBRO!A$2:B$935,2)</f>
        <v>929</v>
      </c>
      <c r="E11469">
        <f>VLOOKUP(A11469,EMPRESA!A$2:B$5796,2,FALSE)</f>
        <v>5652</v>
      </c>
    </row>
    <row r="11470" spans="1:5">
      <c r="A11470" t="s">
        <v>6682</v>
      </c>
      <c r="B11470" t="str">
        <f t="shared" si="179"/>
        <v>VINA CASAS DEL BOSQUE</v>
      </c>
      <c r="C11470" t="s">
        <v>6670</v>
      </c>
      <c r="D11470">
        <f>VLOOKUP(C11470,RUBRO!A$2:B$935,2)</f>
        <v>929</v>
      </c>
      <c r="E11470">
        <f>VLOOKUP(A11470,EMPRESA!A$2:B$5796,2,FALSE)</f>
        <v>5653</v>
      </c>
    </row>
    <row r="11471" spans="1:5">
      <c r="A11471" t="s">
        <v>3655</v>
      </c>
      <c r="B11471" t="str">
        <f t="shared" si="179"/>
        <v>VINA CASAS PATRONALES S.A.</v>
      </c>
      <c r="C11471" t="s">
        <v>3431</v>
      </c>
      <c r="D11471">
        <f>VLOOKUP(C11471,RUBRO!A$2:B$935,2)</f>
        <v>413</v>
      </c>
      <c r="E11471">
        <f>VLOOKUP(A11471,EMPRESA!A$2:B$5796,2,FALSE)</f>
        <v>5654</v>
      </c>
    </row>
    <row r="11472" spans="1:5">
      <c r="A11472" t="s">
        <v>3655</v>
      </c>
      <c r="B11472" t="str">
        <f t="shared" si="179"/>
        <v>VINA CASAS PATRONALES S.A.</v>
      </c>
      <c r="C11472" t="s">
        <v>6670</v>
      </c>
      <c r="D11472">
        <f>VLOOKUP(C11472,RUBRO!A$2:B$935,2)</f>
        <v>929</v>
      </c>
      <c r="E11472">
        <f>VLOOKUP(A11472,EMPRESA!A$2:B$5796,2,FALSE)</f>
        <v>5654</v>
      </c>
    </row>
    <row r="11473" spans="1:5">
      <c r="A11473" t="s">
        <v>3854</v>
      </c>
      <c r="B11473" t="str">
        <f t="shared" si="179"/>
        <v>VINA CHOCALAN SPA</v>
      </c>
      <c r="C11473" t="s">
        <v>3814</v>
      </c>
      <c r="D11473">
        <f>VLOOKUP(C11473,RUBRO!A$2:B$935,2)</f>
        <v>449</v>
      </c>
      <c r="E11473">
        <f>VLOOKUP(A11473,EMPRESA!A$2:B$5796,2,FALSE)</f>
        <v>5655</v>
      </c>
    </row>
    <row r="11474" spans="1:5">
      <c r="A11474" t="s">
        <v>3854</v>
      </c>
      <c r="B11474" t="str">
        <f t="shared" si="179"/>
        <v>VINA CHOCALAN SPA</v>
      </c>
      <c r="C11474" t="s">
        <v>6670</v>
      </c>
      <c r="D11474">
        <f>VLOOKUP(C11474,RUBRO!A$2:B$935,2)</f>
        <v>929</v>
      </c>
      <c r="E11474">
        <f>VLOOKUP(A11474,EMPRESA!A$2:B$5796,2,FALSE)</f>
        <v>5655</v>
      </c>
    </row>
    <row r="11475" spans="1:5">
      <c r="A11475" t="s">
        <v>3656</v>
      </c>
      <c r="B11475" t="str">
        <f t="shared" si="179"/>
        <v>VINA CONCHA Y TORO S.A.</v>
      </c>
      <c r="C11475" t="s">
        <v>3431</v>
      </c>
      <c r="D11475">
        <f>VLOOKUP(C11475,RUBRO!A$2:B$935,2)</f>
        <v>413</v>
      </c>
      <c r="E11475">
        <f>VLOOKUP(A11475,EMPRESA!A$2:B$5796,2,FALSE)</f>
        <v>5656</v>
      </c>
    </row>
    <row r="11476" spans="1:5">
      <c r="A11476" t="s">
        <v>3656</v>
      </c>
      <c r="B11476" t="str">
        <f t="shared" si="179"/>
        <v>VINA CONCHA Y TORO S.A.</v>
      </c>
      <c r="C11476" t="s">
        <v>5071</v>
      </c>
      <c r="D11476">
        <f>VLOOKUP(C11476,RUBRO!A$2:B$935,2)</f>
        <v>546</v>
      </c>
      <c r="E11476">
        <f>VLOOKUP(A11476,EMPRESA!A$2:B$5796,2,FALSE)</f>
        <v>5656</v>
      </c>
    </row>
    <row r="11477" spans="1:5">
      <c r="A11477" t="s">
        <v>3656</v>
      </c>
      <c r="B11477" t="str">
        <f t="shared" si="179"/>
        <v>VINA CONCHA Y TORO S.A.</v>
      </c>
      <c r="C11477" t="s">
        <v>6670</v>
      </c>
      <c r="D11477">
        <f>VLOOKUP(C11477,RUBRO!A$2:B$935,2)</f>
        <v>929</v>
      </c>
      <c r="E11477">
        <f>VLOOKUP(A11477,EMPRESA!A$2:B$5796,2,FALSE)</f>
        <v>5656</v>
      </c>
    </row>
    <row r="11478" spans="1:5">
      <c r="A11478" t="s">
        <v>3657</v>
      </c>
      <c r="B11478" t="str">
        <f t="shared" si="179"/>
        <v>VINA CONO SUR S.A.</v>
      </c>
      <c r="C11478" t="s">
        <v>3431</v>
      </c>
      <c r="D11478">
        <f>VLOOKUP(C11478,RUBRO!A$2:B$935,2)</f>
        <v>413</v>
      </c>
      <c r="E11478">
        <f>VLOOKUP(A11478,EMPRESA!A$2:B$5796,2,FALSE)</f>
        <v>5657</v>
      </c>
    </row>
    <row r="11479" spans="1:5">
      <c r="A11479" t="s">
        <v>3657</v>
      </c>
      <c r="B11479" t="str">
        <f t="shared" si="179"/>
        <v>VINA CONO SUR S.A.</v>
      </c>
      <c r="C11479" t="s">
        <v>5071</v>
      </c>
      <c r="D11479">
        <f>VLOOKUP(C11479,RUBRO!A$2:B$935,2)</f>
        <v>546</v>
      </c>
      <c r="E11479">
        <f>VLOOKUP(A11479,EMPRESA!A$2:B$5796,2,FALSE)</f>
        <v>5657</v>
      </c>
    </row>
    <row r="11480" spans="1:5">
      <c r="A11480" t="s">
        <v>3657</v>
      </c>
      <c r="B11480" t="str">
        <f t="shared" si="179"/>
        <v>VINA CONO SUR S.A.</v>
      </c>
      <c r="C11480" t="s">
        <v>6670</v>
      </c>
      <c r="D11480">
        <f>VLOOKUP(C11480,RUBRO!A$2:B$935,2)</f>
        <v>929</v>
      </c>
      <c r="E11480">
        <f>VLOOKUP(A11480,EMPRESA!A$2:B$5796,2,FALSE)</f>
        <v>5657</v>
      </c>
    </row>
    <row r="11481" spans="1:5">
      <c r="A11481" t="s">
        <v>3658</v>
      </c>
      <c r="B11481" t="str">
        <f t="shared" si="179"/>
        <v>VINA COUSINO MACUL S.A.</v>
      </c>
      <c r="C11481" t="s">
        <v>3431</v>
      </c>
      <c r="D11481">
        <f>VLOOKUP(C11481,RUBRO!A$2:B$935,2)</f>
        <v>413</v>
      </c>
      <c r="E11481">
        <f>VLOOKUP(A11481,EMPRESA!A$2:B$5796,2,FALSE)</f>
        <v>5658</v>
      </c>
    </row>
    <row r="11482" spans="1:5">
      <c r="A11482" t="s">
        <v>3658</v>
      </c>
      <c r="B11482" t="str">
        <f t="shared" si="179"/>
        <v>VINA COUSINO MACUL S.A.</v>
      </c>
      <c r="C11482" t="s">
        <v>6670</v>
      </c>
      <c r="D11482">
        <f>VLOOKUP(C11482,RUBRO!A$2:B$935,2)</f>
        <v>929</v>
      </c>
      <c r="E11482">
        <f>VLOOKUP(A11482,EMPRESA!A$2:B$5796,2,FALSE)</f>
        <v>5658</v>
      </c>
    </row>
    <row r="11483" spans="1:5">
      <c r="A11483" t="s">
        <v>3659</v>
      </c>
      <c r="B11483" t="str">
        <f t="shared" si="179"/>
        <v>VINA DE MARTINO</v>
      </c>
      <c r="C11483" t="s">
        <v>3431</v>
      </c>
      <c r="D11483">
        <f>VLOOKUP(C11483,RUBRO!A$2:B$935,2)</f>
        <v>413</v>
      </c>
      <c r="E11483">
        <f>VLOOKUP(A11483,EMPRESA!A$2:B$5796,2,FALSE)</f>
        <v>5659</v>
      </c>
    </row>
    <row r="11484" spans="1:5">
      <c r="A11484" t="s">
        <v>3659</v>
      </c>
      <c r="B11484" t="str">
        <f t="shared" si="179"/>
        <v>VINA DE MARTINO</v>
      </c>
      <c r="C11484" t="s">
        <v>6670</v>
      </c>
      <c r="D11484">
        <f>VLOOKUP(C11484,RUBRO!A$2:B$935,2)</f>
        <v>929</v>
      </c>
      <c r="E11484">
        <f>VLOOKUP(A11484,EMPRESA!A$2:B$5796,2,FALSE)</f>
        <v>5659</v>
      </c>
    </row>
    <row r="11485" spans="1:5">
      <c r="A11485" t="s">
        <v>3672</v>
      </c>
      <c r="B11485" t="str">
        <f t="shared" si="179"/>
        <v>VINA DEL PEDREGAL S.A.</v>
      </c>
      <c r="C11485" t="s">
        <v>3431</v>
      </c>
      <c r="D11485">
        <f>VLOOKUP(C11485,RUBRO!A$2:B$935,2)</f>
        <v>413</v>
      </c>
      <c r="E11485">
        <f>VLOOKUP(A11485,EMPRESA!A$2:B$5796,2,FALSE)</f>
        <v>5660</v>
      </c>
    </row>
    <row r="11486" spans="1:5">
      <c r="A11486" t="s">
        <v>3672</v>
      </c>
      <c r="B11486" t="str">
        <f t="shared" si="179"/>
        <v>VINA DEL PEDREGAL S.A.</v>
      </c>
      <c r="C11486" t="s">
        <v>6670</v>
      </c>
      <c r="D11486">
        <f>VLOOKUP(C11486,RUBRO!A$2:B$935,2)</f>
        <v>929</v>
      </c>
      <c r="E11486">
        <f>VLOOKUP(A11486,EMPRESA!A$2:B$5796,2,FALSE)</f>
        <v>5660</v>
      </c>
    </row>
    <row r="11487" spans="1:5">
      <c r="A11487" t="s">
        <v>3660</v>
      </c>
      <c r="B11487" t="str">
        <f t="shared" si="179"/>
        <v>VINA ECHEVERRIA LTDA.</v>
      </c>
      <c r="C11487" t="s">
        <v>3431</v>
      </c>
      <c r="D11487">
        <f>VLOOKUP(C11487,RUBRO!A$2:B$935,2)</f>
        <v>413</v>
      </c>
      <c r="E11487">
        <f>VLOOKUP(A11487,EMPRESA!A$2:B$5796,2,FALSE)</f>
        <v>5661</v>
      </c>
    </row>
    <row r="11488" spans="1:5">
      <c r="A11488" t="s">
        <v>3660</v>
      </c>
      <c r="B11488" t="str">
        <f t="shared" si="179"/>
        <v>VINA ECHEVERRIA LTDA.</v>
      </c>
      <c r="C11488" t="s">
        <v>6670</v>
      </c>
      <c r="D11488">
        <f>VLOOKUP(C11488,RUBRO!A$2:B$935,2)</f>
        <v>929</v>
      </c>
      <c r="E11488">
        <f>VLOOKUP(A11488,EMPRESA!A$2:B$5796,2,FALSE)</f>
        <v>5661</v>
      </c>
    </row>
    <row r="11489" spans="1:5">
      <c r="A11489" t="s">
        <v>6683</v>
      </c>
      <c r="B11489" t="str">
        <f t="shared" si="179"/>
        <v>VINA EL PRINCIPAL S.A.</v>
      </c>
      <c r="C11489" t="s">
        <v>6670</v>
      </c>
      <c r="D11489">
        <f>VLOOKUP(C11489,RUBRO!A$2:B$935,2)</f>
        <v>929</v>
      </c>
      <c r="E11489">
        <f>VLOOKUP(A11489,EMPRESA!A$2:B$5796,2,FALSE)</f>
        <v>5662</v>
      </c>
    </row>
    <row r="11490" spans="1:5">
      <c r="A11490" t="s">
        <v>6684</v>
      </c>
      <c r="B11490" t="str">
        <f t="shared" si="179"/>
        <v>VINA FALERNIA S.A.</v>
      </c>
      <c r="C11490" t="s">
        <v>6670</v>
      </c>
      <c r="D11490">
        <f>VLOOKUP(C11490,RUBRO!A$2:B$935,2)</f>
        <v>929</v>
      </c>
      <c r="E11490">
        <f>VLOOKUP(A11490,EMPRESA!A$2:B$5796,2,FALSE)</f>
        <v>5663</v>
      </c>
    </row>
    <row r="11491" spans="1:5">
      <c r="A11491" t="s">
        <v>6685</v>
      </c>
      <c r="B11491" t="str">
        <f t="shared" si="179"/>
        <v>VINA FRANCISCO DE AGUIRRE S.A.</v>
      </c>
      <c r="C11491" t="s">
        <v>6670</v>
      </c>
      <c r="D11491">
        <f>VLOOKUP(C11491,RUBRO!A$2:B$935,2)</f>
        <v>929</v>
      </c>
      <c r="E11491">
        <f>VLOOKUP(A11491,EMPRESA!A$2:B$5796,2,FALSE)</f>
        <v>5664</v>
      </c>
    </row>
    <row r="11492" spans="1:5">
      <c r="A11492" t="s">
        <v>6686</v>
      </c>
      <c r="B11492" t="str">
        <f t="shared" si="179"/>
        <v>VINA GARCES SILVA LTDA.</v>
      </c>
      <c r="C11492" t="s">
        <v>6670</v>
      </c>
      <c r="D11492">
        <f>VLOOKUP(C11492,RUBRO!A$2:B$935,2)</f>
        <v>929</v>
      </c>
      <c r="E11492">
        <f>VLOOKUP(A11492,EMPRESA!A$2:B$5796,2,FALSE)</f>
        <v>5665</v>
      </c>
    </row>
    <row r="11493" spans="1:5">
      <c r="A11493" t="s">
        <v>3661</v>
      </c>
      <c r="B11493" t="str">
        <f t="shared" si="179"/>
        <v>VINA LA RESERVA DE CALIBORO S.A.</v>
      </c>
      <c r="C11493" t="s">
        <v>3431</v>
      </c>
      <c r="D11493">
        <f>VLOOKUP(C11493,RUBRO!A$2:B$935,2)</f>
        <v>413</v>
      </c>
      <c r="E11493">
        <f>VLOOKUP(A11493,EMPRESA!A$2:B$5796,2,FALSE)</f>
        <v>5666</v>
      </c>
    </row>
    <row r="11494" spans="1:5">
      <c r="A11494" t="s">
        <v>3661</v>
      </c>
      <c r="B11494" t="str">
        <f t="shared" si="179"/>
        <v>VINA LA RESERVA DE CALIBORO S.A.</v>
      </c>
      <c r="C11494" t="s">
        <v>6670</v>
      </c>
      <c r="D11494">
        <f>VLOOKUP(C11494,RUBRO!A$2:B$935,2)</f>
        <v>929</v>
      </c>
      <c r="E11494">
        <f>VLOOKUP(A11494,EMPRESA!A$2:B$5796,2,FALSE)</f>
        <v>5666</v>
      </c>
    </row>
    <row r="11495" spans="1:5">
      <c r="A11495" t="s">
        <v>3662</v>
      </c>
      <c r="B11495" t="str">
        <f t="shared" si="179"/>
        <v>VINA LA ROSA S.A.</v>
      </c>
      <c r="C11495" t="s">
        <v>3431</v>
      </c>
      <c r="D11495">
        <f>VLOOKUP(C11495,RUBRO!A$2:B$935,2)</f>
        <v>413</v>
      </c>
      <c r="E11495">
        <f>VLOOKUP(A11495,EMPRESA!A$2:B$5796,2,FALSE)</f>
        <v>5667</v>
      </c>
    </row>
    <row r="11496" spans="1:5">
      <c r="A11496" t="s">
        <v>3662</v>
      </c>
      <c r="B11496" t="str">
        <f t="shared" si="179"/>
        <v>VINA LA ROSA S.A.</v>
      </c>
      <c r="C11496" t="s">
        <v>6670</v>
      </c>
      <c r="D11496">
        <f>VLOOKUP(C11496,RUBRO!A$2:B$935,2)</f>
        <v>929</v>
      </c>
      <c r="E11496">
        <f>VLOOKUP(A11496,EMPRESA!A$2:B$5796,2,FALSE)</f>
        <v>5667</v>
      </c>
    </row>
    <row r="11497" spans="1:5">
      <c r="A11497" t="s">
        <v>3663</v>
      </c>
      <c r="B11497" t="str">
        <f t="shared" si="179"/>
        <v>VINA LAURA HARTWIG</v>
      </c>
      <c r="C11497" t="s">
        <v>3431</v>
      </c>
      <c r="D11497">
        <f>VLOOKUP(C11497,RUBRO!A$2:B$935,2)</f>
        <v>413</v>
      </c>
      <c r="E11497">
        <f>VLOOKUP(A11497,EMPRESA!A$2:B$5796,2,FALSE)</f>
        <v>5668</v>
      </c>
    </row>
    <row r="11498" spans="1:5">
      <c r="A11498" t="s">
        <v>3663</v>
      </c>
      <c r="B11498" t="str">
        <f t="shared" si="179"/>
        <v>VINA LAURA HARTWIG</v>
      </c>
      <c r="C11498" t="s">
        <v>6670</v>
      </c>
      <c r="D11498">
        <f>VLOOKUP(C11498,RUBRO!A$2:B$935,2)</f>
        <v>929</v>
      </c>
      <c r="E11498">
        <f>VLOOKUP(A11498,EMPRESA!A$2:B$5796,2,FALSE)</f>
        <v>5668</v>
      </c>
    </row>
    <row r="11499" spans="1:5">
      <c r="A11499" t="s">
        <v>3664</v>
      </c>
      <c r="B11499" t="str">
        <f t="shared" si="179"/>
        <v>VINA LOS BOLDOS LTDA.</v>
      </c>
      <c r="C11499" t="s">
        <v>3431</v>
      </c>
      <c r="D11499">
        <f>VLOOKUP(C11499,RUBRO!A$2:B$935,2)</f>
        <v>413</v>
      </c>
      <c r="E11499">
        <f>VLOOKUP(A11499,EMPRESA!A$2:B$5796,2,FALSE)</f>
        <v>5669</v>
      </c>
    </row>
    <row r="11500" spans="1:5">
      <c r="A11500" t="s">
        <v>3664</v>
      </c>
      <c r="B11500" t="str">
        <f t="shared" si="179"/>
        <v>VINA LOS BOLDOS LTDA.</v>
      </c>
      <c r="C11500" t="s">
        <v>6670</v>
      </c>
      <c r="D11500">
        <f>VLOOKUP(C11500,RUBRO!A$2:B$935,2)</f>
        <v>929</v>
      </c>
      <c r="E11500">
        <f>VLOOKUP(A11500,EMPRESA!A$2:B$5796,2,FALSE)</f>
        <v>5669</v>
      </c>
    </row>
    <row r="11501" spans="1:5">
      <c r="A11501" t="s">
        <v>6687</v>
      </c>
      <c r="B11501" t="str">
        <f t="shared" si="179"/>
        <v>VINA LOS NOGALES S.A.</v>
      </c>
      <c r="C11501" t="s">
        <v>6670</v>
      </c>
      <c r="D11501">
        <f>VLOOKUP(C11501,RUBRO!A$2:B$935,2)</f>
        <v>929</v>
      </c>
      <c r="E11501">
        <f>VLOOKUP(A11501,EMPRESA!A$2:B$5796,2,FALSE)</f>
        <v>5670</v>
      </c>
    </row>
    <row r="11502" spans="1:5">
      <c r="A11502" t="s">
        <v>3665</v>
      </c>
      <c r="B11502" t="str">
        <f t="shared" si="179"/>
        <v>VINA LOS VASCOS S.A.</v>
      </c>
      <c r="C11502" t="s">
        <v>3431</v>
      </c>
      <c r="D11502">
        <f>VLOOKUP(C11502,RUBRO!A$2:B$935,2)</f>
        <v>413</v>
      </c>
      <c r="E11502">
        <f>VLOOKUP(A11502,EMPRESA!A$2:B$5796,2,FALSE)</f>
        <v>5671</v>
      </c>
    </row>
    <row r="11503" spans="1:5">
      <c r="A11503" t="s">
        <v>3665</v>
      </c>
      <c r="B11503" t="str">
        <f t="shared" si="179"/>
        <v>VINA LOS VASCOS S.A.</v>
      </c>
      <c r="C11503" t="s">
        <v>6670</v>
      </c>
      <c r="D11503">
        <f>VLOOKUP(C11503,RUBRO!A$2:B$935,2)</f>
        <v>929</v>
      </c>
      <c r="E11503">
        <f>VLOOKUP(A11503,EMPRESA!A$2:B$5796,2,FALSE)</f>
        <v>5671</v>
      </c>
    </row>
    <row r="11504" spans="1:5">
      <c r="A11504" t="s">
        <v>3666</v>
      </c>
      <c r="B11504" t="str">
        <f t="shared" si="179"/>
        <v>VINA LUIS FELIPE EDWARDS</v>
      </c>
      <c r="C11504" t="s">
        <v>3431</v>
      </c>
      <c r="D11504">
        <f>VLOOKUP(C11504,RUBRO!A$2:B$935,2)</f>
        <v>413</v>
      </c>
      <c r="E11504">
        <f>VLOOKUP(A11504,EMPRESA!A$2:B$5796,2,FALSE)</f>
        <v>5672</v>
      </c>
    </row>
    <row r="11505" spans="1:5">
      <c r="A11505" t="s">
        <v>6688</v>
      </c>
      <c r="B11505" t="str">
        <f t="shared" si="179"/>
        <v>VINA MAR DE CASABLANCA S.A.</v>
      </c>
      <c r="C11505" t="s">
        <v>6670</v>
      </c>
      <c r="D11505">
        <f>VLOOKUP(C11505,RUBRO!A$2:B$935,2)</f>
        <v>929</v>
      </c>
      <c r="E11505">
        <f>VLOOKUP(A11505,EMPRESA!A$2:B$5796,2,FALSE)</f>
        <v>5673</v>
      </c>
    </row>
    <row r="11506" spans="1:5">
      <c r="A11506" t="s">
        <v>3667</v>
      </c>
      <c r="B11506" t="str">
        <f t="shared" si="179"/>
        <v>VINA MORANDE S.A.</v>
      </c>
      <c r="C11506" t="s">
        <v>3431</v>
      </c>
      <c r="D11506">
        <f>VLOOKUP(C11506,RUBRO!A$2:B$935,2)</f>
        <v>413</v>
      </c>
      <c r="E11506">
        <f>VLOOKUP(A11506,EMPRESA!A$2:B$5796,2,FALSE)</f>
        <v>5674</v>
      </c>
    </row>
    <row r="11507" spans="1:5">
      <c r="A11507" t="s">
        <v>3667</v>
      </c>
      <c r="B11507" t="str">
        <f t="shared" si="179"/>
        <v>VINA MORANDE S.A.</v>
      </c>
      <c r="C11507" t="s">
        <v>6670</v>
      </c>
      <c r="D11507">
        <f>VLOOKUP(C11507,RUBRO!A$2:B$935,2)</f>
        <v>929</v>
      </c>
      <c r="E11507">
        <f>VLOOKUP(A11507,EMPRESA!A$2:B$5796,2,FALSE)</f>
        <v>5674</v>
      </c>
    </row>
    <row r="11508" spans="1:5">
      <c r="A11508" t="s">
        <v>3668</v>
      </c>
      <c r="B11508" t="str">
        <f t="shared" si="179"/>
        <v>VINA SAN ESTEBAN S.A.</v>
      </c>
      <c r="C11508" t="s">
        <v>3431</v>
      </c>
      <c r="D11508">
        <f>VLOOKUP(C11508,RUBRO!A$2:B$935,2)</f>
        <v>413</v>
      </c>
      <c r="E11508">
        <f>VLOOKUP(A11508,EMPRESA!A$2:B$5796,2,FALSE)</f>
        <v>5675</v>
      </c>
    </row>
    <row r="11509" spans="1:5">
      <c r="A11509" t="s">
        <v>3668</v>
      </c>
      <c r="B11509" t="str">
        <f t="shared" si="179"/>
        <v>VINA SAN ESTEBAN S.A.</v>
      </c>
      <c r="C11509" t="s">
        <v>3814</v>
      </c>
      <c r="D11509">
        <f>VLOOKUP(C11509,RUBRO!A$2:B$935,2)</f>
        <v>449</v>
      </c>
      <c r="E11509">
        <f>VLOOKUP(A11509,EMPRESA!A$2:B$5796,2,FALSE)</f>
        <v>5675</v>
      </c>
    </row>
    <row r="11510" spans="1:5">
      <c r="A11510" t="s">
        <v>3668</v>
      </c>
      <c r="B11510" t="str">
        <f t="shared" si="179"/>
        <v>VINA SAN ESTEBAN S.A.</v>
      </c>
      <c r="C11510" t="s">
        <v>6670</v>
      </c>
      <c r="D11510">
        <f>VLOOKUP(C11510,RUBRO!A$2:B$935,2)</f>
        <v>929</v>
      </c>
      <c r="E11510">
        <f>VLOOKUP(A11510,EMPRESA!A$2:B$5796,2,FALSE)</f>
        <v>5675</v>
      </c>
    </row>
    <row r="11511" spans="1:5">
      <c r="A11511" t="s">
        <v>6689</v>
      </c>
      <c r="B11511" t="str">
        <f t="shared" si="179"/>
        <v>VINA SAN JOSE DE APALTA</v>
      </c>
      <c r="C11511" t="s">
        <v>6670</v>
      </c>
      <c r="D11511">
        <f>VLOOKUP(C11511,RUBRO!A$2:B$935,2)</f>
        <v>929</v>
      </c>
      <c r="E11511">
        <f>VLOOKUP(A11511,EMPRESA!A$2:B$5796,2,FALSE)</f>
        <v>5676</v>
      </c>
    </row>
    <row r="11512" spans="1:5">
      <c r="A11512" t="s">
        <v>3114</v>
      </c>
      <c r="B11512" t="str">
        <f t="shared" si="179"/>
        <v>VINA SAN PEDRO TARAPACA S.A.</v>
      </c>
      <c r="C11512" t="s">
        <v>3107</v>
      </c>
      <c r="D11512">
        <f>VLOOKUP(C11512,RUBRO!A$2:B$935,2)</f>
        <v>349</v>
      </c>
      <c r="E11512">
        <f>VLOOKUP(A11512,EMPRESA!A$2:B$5796,2,FALSE)</f>
        <v>5677</v>
      </c>
    </row>
    <row r="11513" spans="1:5">
      <c r="A11513" t="s">
        <v>3114</v>
      </c>
      <c r="B11513" t="str">
        <f t="shared" si="179"/>
        <v>VINA SAN PEDRO TARAPACA S.A.</v>
      </c>
      <c r="C11513" t="s">
        <v>3431</v>
      </c>
      <c r="D11513">
        <f>VLOOKUP(C11513,RUBRO!A$2:B$935,2)</f>
        <v>413</v>
      </c>
      <c r="E11513">
        <f>VLOOKUP(A11513,EMPRESA!A$2:B$5796,2,FALSE)</f>
        <v>5677</v>
      </c>
    </row>
    <row r="11514" spans="1:5">
      <c r="A11514" t="s">
        <v>3114</v>
      </c>
      <c r="B11514" t="str">
        <f t="shared" si="179"/>
        <v>VINA SAN PEDRO TARAPACA S.A.</v>
      </c>
      <c r="C11514" t="s">
        <v>6670</v>
      </c>
      <c r="D11514">
        <f>VLOOKUP(C11514,RUBRO!A$2:B$935,2)</f>
        <v>929</v>
      </c>
      <c r="E11514">
        <f>VLOOKUP(A11514,EMPRESA!A$2:B$5796,2,FALSE)</f>
        <v>5677</v>
      </c>
    </row>
    <row r="11515" spans="1:5">
      <c r="A11515" t="s">
        <v>3856</v>
      </c>
      <c r="B11515" t="str">
        <f t="shared" si="179"/>
        <v>VINA SANCHEZ DE LORIA LTDA.</v>
      </c>
      <c r="C11515" t="s">
        <v>3814</v>
      </c>
      <c r="D11515">
        <f>VLOOKUP(C11515,RUBRO!A$2:B$935,2)</f>
        <v>449</v>
      </c>
      <c r="E11515">
        <f>VLOOKUP(A11515,EMPRESA!A$2:B$5796,2,FALSE)</f>
        <v>5678</v>
      </c>
    </row>
    <row r="11516" spans="1:5">
      <c r="A11516" t="s">
        <v>3856</v>
      </c>
      <c r="B11516" t="str">
        <f t="shared" si="179"/>
        <v>VINA SANCHEZ DE LORIA LTDA.</v>
      </c>
      <c r="C11516" t="s">
        <v>6670</v>
      </c>
      <c r="D11516">
        <f>VLOOKUP(C11516,RUBRO!A$2:B$935,2)</f>
        <v>929</v>
      </c>
      <c r="E11516">
        <f>VLOOKUP(A11516,EMPRESA!A$2:B$5796,2,FALSE)</f>
        <v>5678</v>
      </c>
    </row>
    <row r="11517" spans="1:5">
      <c r="A11517" t="s">
        <v>3669</v>
      </c>
      <c r="B11517" t="str">
        <f t="shared" si="179"/>
        <v>VINA SANTA ALICIA S.A.</v>
      </c>
      <c r="C11517" t="s">
        <v>3431</v>
      </c>
      <c r="D11517">
        <f>VLOOKUP(C11517,RUBRO!A$2:B$935,2)</f>
        <v>413</v>
      </c>
      <c r="E11517">
        <f>VLOOKUP(A11517,EMPRESA!A$2:B$5796,2,FALSE)</f>
        <v>5679</v>
      </c>
    </row>
    <row r="11518" spans="1:5">
      <c r="A11518" t="s">
        <v>3669</v>
      </c>
      <c r="B11518" t="str">
        <f t="shared" si="179"/>
        <v>VINA SANTA ALICIA S.A.</v>
      </c>
      <c r="C11518" t="s">
        <v>6670</v>
      </c>
      <c r="D11518">
        <f>VLOOKUP(C11518,RUBRO!A$2:B$935,2)</f>
        <v>929</v>
      </c>
      <c r="E11518">
        <f>VLOOKUP(A11518,EMPRESA!A$2:B$5796,2,FALSE)</f>
        <v>5679</v>
      </c>
    </row>
    <row r="11519" spans="1:5">
      <c r="A11519" t="s">
        <v>3670</v>
      </c>
      <c r="B11519" t="str">
        <f t="shared" si="179"/>
        <v>VINA SANTA CAROLINA S.A.</v>
      </c>
      <c r="C11519" t="s">
        <v>3431</v>
      </c>
      <c r="D11519">
        <f>VLOOKUP(C11519,RUBRO!A$2:B$935,2)</f>
        <v>413</v>
      </c>
      <c r="E11519">
        <f>VLOOKUP(A11519,EMPRESA!A$2:B$5796,2,FALSE)</f>
        <v>5680</v>
      </c>
    </row>
    <row r="11520" spans="1:5">
      <c r="A11520" t="s">
        <v>3670</v>
      </c>
      <c r="B11520" t="str">
        <f t="shared" si="179"/>
        <v>VINA SANTA CAROLINA S.A.</v>
      </c>
      <c r="C11520" t="s">
        <v>6670</v>
      </c>
      <c r="D11520">
        <f>VLOOKUP(C11520,RUBRO!A$2:B$935,2)</f>
        <v>929</v>
      </c>
      <c r="E11520">
        <f>VLOOKUP(A11520,EMPRESA!A$2:B$5796,2,FALSE)</f>
        <v>5680</v>
      </c>
    </row>
    <row r="11521" spans="1:5">
      <c r="A11521" t="s">
        <v>3671</v>
      </c>
      <c r="B11521" t="str">
        <f t="shared" si="179"/>
        <v>VINA SANTA MONICA LTDA.</v>
      </c>
      <c r="C11521" t="s">
        <v>3431</v>
      </c>
      <c r="D11521">
        <f>VLOOKUP(C11521,RUBRO!A$2:B$935,2)</f>
        <v>413</v>
      </c>
      <c r="E11521">
        <f>VLOOKUP(A11521,EMPRESA!A$2:B$5796,2,FALSE)</f>
        <v>5681</v>
      </c>
    </row>
    <row r="11522" spans="1:5">
      <c r="A11522" t="s">
        <v>3671</v>
      </c>
      <c r="B11522" t="str">
        <f t="shared" si="179"/>
        <v>VINA SANTA MONICA LTDA.</v>
      </c>
      <c r="C11522" t="s">
        <v>6670</v>
      </c>
      <c r="D11522">
        <f>VLOOKUP(C11522,RUBRO!A$2:B$935,2)</f>
        <v>929</v>
      </c>
      <c r="E11522">
        <f>VLOOKUP(A11522,EMPRESA!A$2:B$5796,2,FALSE)</f>
        <v>5681</v>
      </c>
    </row>
    <row r="11523" spans="1:5">
      <c r="A11523" t="s">
        <v>3855</v>
      </c>
      <c r="B11523" t="str">
        <f t="shared" ref="B11523:B11586" si="180">UPPER(A11523)</f>
        <v>VINA SIEGEL S.A.</v>
      </c>
      <c r="C11523" t="s">
        <v>3814</v>
      </c>
      <c r="D11523">
        <f>VLOOKUP(C11523,RUBRO!A$2:B$935,2)</f>
        <v>449</v>
      </c>
      <c r="E11523">
        <f>VLOOKUP(A11523,EMPRESA!A$2:B$5796,2,FALSE)</f>
        <v>5682</v>
      </c>
    </row>
    <row r="11524" spans="1:5">
      <c r="A11524" t="s">
        <v>3855</v>
      </c>
      <c r="B11524" t="str">
        <f t="shared" si="180"/>
        <v>VINA SIEGEL S.A.</v>
      </c>
      <c r="C11524" t="s">
        <v>6670</v>
      </c>
      <c r="D11524">
        <f>VLOOKUP(C11524,RUBRO!A$2:B$935,2)</f>
        <v>929</v>
      </c>
      <c r="E11524">
        <f>VLOOKUP(A11524,EMPRESA!A$2:B$5796,2,FALSE)</f>
        <v>5682</v>
      </c>
    </row>
    <row r="11525" spans="1:5">
      <c r="A11525" t="s">
        <v>6690</v>
      </c>
      <c r="B11525" t="str">
        <f t="shared" si="180"/>
        <v>VINA TABALI S.A.</v>
      </c>
      <c r="C11525" t="s">
        <v>6670</v>
      </c>
      <c r="D11525">
        <f>VLOOKUP(C11525,RUBRO!A$2:B$935,2)</f>
        <v>929</v>
      </c>
      <c r="E11525">
        <f>VLOOKUP(A11525,EMPRESA!A$2:B$5796,2,FALSE)</f>
        <v>5683</v>
      </c>
    </row>
    <row r="11526" spans="1:5">
      <c r="A11526" t="s">
        <v>2647</v>
      </c>
      <c r="B11526" t="str">
        <f t="shared" si="180"/>
        <v>VINA TABONTINAJA S.A.</v>
      </c>
      <c r="C11526" t="s">
        <v>2624</v>
      </c>
      <c r="D11526">
        <f>VLOOKUP(C11526,RUBRO!A$2:B$935,2)</f>
        <v>296</v>
      </c>
      <c r="E11526">
        <f>VLOOKUP(A11526,EMPRESA!A$2:B$5796,2,FALSE)</f>
        <v>5684</v>
      </c>
    </row>
    <row r="11527" spans="1:5">
      <c r="A11527" t="s">
        <v>2647</v>
      </c>
      <c r="B11527" t="str">
        <f t="shared" si="180"/>
        <v>VINA TABONTINAJA S.A.</v>
      </c>
      <c r="C11527" t="s">
        <v>6670</v>
      </c>
      <c r="D11527">
        <f>VLOOKUP(C11527,RUBRO!A$2:B$935,2)</f>
        <v>929</v>
      </c>
      <c r="E11527">
        <f>VLOOKUP(A11527,EMPRESA!A$2:B$5796,2,FALSE)</f>
        <v>5684</v>
      </c>
    </row>
    <row r="11528" spans="1:5">
      <c r="A11528" t="s">
        <v>6691</v>
      </c>
      <c r="B11528" t="str">
        <f t="shared" si="180"/>
        <v>VINA UNDURRAGA S.A.</v>
      </c>
      <c r="C11528" t="s">
        <v>6670</v>
      </c>
      <c r="D11528">
        <f>VLOOKUP(C11528,RUBRO!A$2:B$935,2)</f>
        <v>929</v>
      </c>
      <c r="E11528">
        <f>VLOOKUP(A11528,EMPRESA!A$2:B$5796,2,FALSE)</f>
        <v>5685</v>
      </c>
    </row>
    <row r="11529" spans="1:5">
      <c r="A11529" t="s">
        <v>6692</v>
      </c>
      <c r="B11529" t="str">
        <f t="shared" si="180"/>
        <v>VINA VALDIVIESO S.A.</v>
      </c>
      <c r="C11529" t="s">
        <v>6670</v>
      </c>
      <c r="D11529">
        <f>VLOOKUP(C11529,RUBRO!A$2:B$935,2)</f>
        <v>929</v>
      </c>
      <c r="E11529">
        <f>VLOOKUP(A11529,EMPRESA!A$2:B$5796,2,FALSE)</f>
        <v>5686</v>
      </c>
    </row>
    <row r="11530" spans="1:5">
      <c r="A11530" t="s">
        <v>6693</v>
      </c>
      <c r="B11530" t="str">
        <f t="shared" si="180"/>
        <v>VINA VENTISQUERO LTDA.</v>
      </c>
      <c r="C11530" t="s">
        <v>6670</v>
      </c>
      <c r="D11530">
        <f>VLOOKUP(C11530,RUBRO!A$2:B$935,2)</f>
        <v>929</v>
      </c>
      <c r="E11530">
        <f>VLOOKUP(A11530,EMPRESA!A$2:B$5796,2,FALSE)</f>
        <v>5687</v>
      </c>
    </row>
    <row r="11531" spans="1:5">
      <c r="A11531" t="s">
        <v>6694</v>
      </c>
      <c r="B11531" t="str">
        <f t="shared" si="180"/>
        <v>VINA WILLIAM FEVRE CHILE S.A.</v>
      </c>
      <c r="C11531" t="s">
        <v>6670</v>
      </c>
      <c r="D11531">
        <f>VLOOKUP(C11531,RUBRO!A$2:B$935,2)</f>
        <v>929</v>
      </c>
      <c r="E11531">
        <f>VLOOKUP(A11531,EMPRESA!A$2:B$5796,2,FALSE)</f>
        <v>5688</v>
      </c>
    </row>
    <row r="11532" spans="1:5">
      <c r="A11532" t="s">
        <v>3673</v>
      </c>
      <c r="B11532" t="str">
        <f t="shared" si="180"/>
        <v>VINA Y BODEGA ESTAMPA S.A.</v>
      </c>
      <c r="C11532" t="s">
        <v>3431</v>
      </c>
      <c r="D11532">
        <f>VLOOKUP(C11532,RUBRO!A$2:B$935,2)</f>
        <v>413</v>
      </c>
      <c r="E11532">
        <f>VLOOKUP(A11532,EMPRESA!A$2:B$5796,2,FALSE)</f>
        <v>5689</v>
      </c>
    </row>
    <row r="11533" spans="1:5">
      <c r="A11533" t="s">
        <v>3673</v>
      </c>
      <c r="B11533" t="str">
        <f t="shared" si="180"/>
        <v>VINA Y BODEGA ESTAMPA S.A.</v>
      </c>
      <c r="C11533" t="s">
        <v>6670</v>
      </c>
      <c r="D11533">
        <f>VLOOKUP(C11533,RUBRO!A$2:B$935,2)</f>
        <v>929</v>
      </c>
      <c r="E11533">
        <f>VLOOKUP(A11533,EMPRESA!A$2:B$5796,2,FALSE)</f>
        <v>5689</v>
      </c>
    </row>
    <row r="11534" spans="1:5">
      <c r="A11534" t="s">
        <v>3674</v>
      </c>
      <c r="B11534" t="str">
        <f t="shared" si="180"/>
        <v>VINAS BISQUERTT SPA</v>
      </c>
      <c r="C11534" t="s">
        <v>3431</v>
      </c>
      <c r="D11534">
        <f>VLOOKUP(C11534,RUBRO!A$2:B$935,2)</f>
        <v>413</v>
      </c>
      <c r="E11534">
        <f>VLOOKUP(A11534,EMPRESA!A$2:B$5796,2,FALSE)</f>
        <v>5690</v>
      </c>
    </row>
    <row r="11535" spans="1:5">
      <c r="A11535" t="s">
        <v>3674</v>
      </c>
      <c r="B11535" t="str">
        <f t="shared" si="180"/>
        <v>VINAS BISQUERTT SPA</v>
      </c>
      <c r="C11535" t="s">
        <v>6670</v>
      </c>
      <c r="D11535">
        <f>VLOOKUP(C11535,RUBRO!A$2:B$935,2)</f>
        <v>929</v>
      </c>
      <c r="E11535">
        <f>VLOOKUP(A11535,EMPRESA!A$2:B$5796,2,FALSE)</f>
        <v>5690</v>
      </c>
    </row>
    <row r="11536" spans="1:5">
      <c r="A11536" t="s">
        <v>6695</v>
      </c>
      <c r="B11536" t="str">
        <f t="shared" si="180"/>
        <v>VINAS SANTA CATALINA Y ALGARROBAL S.A.</v>
      </c>
      <c r="C11536" t="s">
        <v>6670</v>
      </c>
      <c r="D11536">
        <f>VLOOKUP(C11536,RUBRO!A$2:B$935,2)</f>
        <v>929</v>
      </c>
      <c r="E11536">
        <f>VLOOKUP(A11536,EMPRESA!A$2:B$5796,2,FALSE)</f>
        <v>5691</v>
      </c>
    </row>
    <row r="11537" spans="1:5">
      <c r="A11537" t="s">
        <v>3675</v>
      </c>
      <c r="B11537" t="str">
        <f t="shared" si="180"/>
        <v>VINEDOS EMILIANA S.A.</v>
      </c>
      <c r="C11537" t="s">
        <v>3431</v>
      </c>
      <c r="D11537">
        <f>VLOOKUP(C11537,RUBRO!A$2:B$935,2)</f>
        <v>413</v>
      </c>
      <c r="E11537">
        <f>VLOOKUP(A11537,EMPRESA!A$2:B$5796,2,FALSE)</f>
        <v>5692</v>
      </c>
    </row>
    <row r="11538" spans="1:5">
      <c r="A11538" t="s">
        <v>3675</v>
      </c>
      <c r="B11538" t="str">
        <f t="shared" si="180"/>
        <v>VINEDOS EMILIANA S.A.</v>
      </c>
      <c r="C11538" t="s">
        <v>6670</v>
      </c>
      <c r="D11538">
        <f>VLOOKUP(C11538,RUBRO!A$2:B$935,2)</f>
        <v>929</v>
      </c>
      <c r="E11538">
        <f>VLOOKUP(A11538,EMPRESA!A$2:B$5796,2,FALSE)</f>
        <v>5692</v>
      </c>
    </row>
    <row r="11539" spans="1:5">
      <c r="A11539" t="s">
        <v>6696</v>
      </c>
      <c r="B11539" t="str">
        <f t="shared" si="180"/>
        <v>VINEDOS FAMILIA CHADWICK SPA</v>
      </c>
      <c r="C11539" t="s">
        <v>6670</v>
      </c>
      <c r="D11539">
        <f>VLOOKUP(C11539,RUBRO!A$2:B$935,2)</f>
        <v>929</v>
      </c>
      <c r="E11539">
        <f>VLOOKUP(A11539,EMPRESA!A$2:B$5796,2,FALSE)</f>
        <v>5693</v>
      </c>
    </row>
    <row r="11540" spans="1:5">
      <c r="A11540" t="s">
        <v>6697</v>
      </c>
      <c r="B11540" t="str">
        <f t="shared" si="180"/>
        <v>VINEDOS TORREON DE PAREDES SPA</v>
      </c>
      <c r="C11540" t="s">
        <v>6670</v>
      </c>
      <c r="D11540">
        <f>VLOOKUP(C11540,RUBRO!A$2:B$935,2)</f>
        <v>929</v>
      </c>
      <c r="E11540">
        <f>VLOOKUP(A11540,EMPRESA!A$2:B$5796,2,FALSE)</f>
        <v>5694</v>
      </c>
    </row>
    <row r="11541" spans="1:5">
      <c r="A11541" t="s">
        <v>6677</v>
      </c>
      <c r="B11541" t="str">
        <f t="shared" si="180"/>
        <v>VINICOLA PATACON SPA</v>
      </c>
      <c r="C11541" t="s">
        <v>6670</v>
      </c>
      <c r="D11541">
        <f>VLOOKUP(C11541,RUBRO!A$2:B$935,2)</f>
        <v>929</v>
      </c>
      <c r="E11541">
        <f>VLOOKUP(A11541,EMPRESA!A$2:B$5796,2,FALSE)</f>
        <v>5695</v>
      </c>
    </row>
    <row r="11542" spans="1:5">
      <c r="A11542" t="s">
        <v>122</v>
      </c>
      <c r="B11542" t="str">
        <f t="shared" si="180"/>
        <v>VINILIT S.A.</v>
      </c>
      <c r="C11542" t="s">
        <v>123</v>
      </c>
      <c r="D11542">
        <f>VLOOKUP(C11542,RUBRO!A$2:B$935,2)</f>
        <v>8</v>
      </c>
      <c r="E11542">
        <f>VLOOKUP(A11542,EMPRESA!A$2:B$5796,2,FALSE)</f>
        <v>5696</v>
      </c>
    </row>
    <row r="11543" spans="1:5">
      <c r="A11543" t="s">
        <v>122</v>
      </c>
      <c r="B11543" t="str">
        <f t="shared" si="180"/>
        <v>VINILIT S.A.</v>
      </c>
      <c r="C11543" t="s">
        <v>883</v>
      </c>
      <c r="D11543">
        <f>VLOOKUP(C11543,RUBRO!A$2:B$935,2)</f>
        <v>95</v>
      </c>
      <c r="E11543">
        <f>VLOOKUP(A11543,EMPRESA!A$2:B$5796,2,FALSE)</f>
        <v>5696</v>
      </c>
    </row>
    <row r="11544" spans="1:5">
      <c r="A11544" t="s">
        <v>122</v>
      </c>
      <c r="B11544" t="str">
        <f t="shared" si="180"/>
        <v>VINILIT S.A.</v>
      </c>
      <c r="C11544" t="s">
        <v>1678</v>
      </c>
      <c r="D11544">
        <f>VLOOKUP(C11544,RUBRO!A$2:B$935,2)</f>
        <v>181</v>
      </c>
      <c r="E11544">
        <f>VLOOKUP(A11544,EMPRESA!A$2:B$5796,2,FALSE)</f>
        <v>5696</v>
      </c>
    </row>
    <row r="11545" spans="1:5">
      <c r="A11545" t="s">
        <v>122</v>
      </c>
      <c r="B11545" t="str">
        <f t="shared" si="180"/>
        <v>VINILIT S.A.</v>
      </c>
      <c r="C11545" t="s">
        <v>1895</v>
      </c>
      <c r="D11545">
        <f>VLOOKUP(C11545,RUBRO!A$2:B$935,2)</f>
        <v>185</v>
      </c>
      <c r="E11545">
        <f>VLOOKUP(A11545,EMPRESA!A$2:B$5796,2,FALSE)</f>
        <v>5696</v>
      </c>
    </row>
    <row r="11546" spans="1:5">
      <c r="A11546" t="s">
        <v>122</v>
      </c>
      <c r="B11546" t="str">
        <f t="shared" si="180"/>
        <v>VINILIT S.A.</v>
      </c>
      <c r="C11546" t="s">
        <v>3771</v>
      </c>
      <c r="D11546">
        <f>VLOOKUP(C11546,RUBRO!A$2:B$935,2)</f>
        <v>433</v>
      </c>
      <c r="E11546">
        <f>VLOOKUP(A11546,EMPRESA!A$2:B$5796,2,FALSE)</f>
        <v>5696</v>
      </c>
    </row>
    <row r="11547" spans="1:5">
      <c r="A11547" t="s">
        <v>122</v>
      </c>
      <c r="B11547" t="str">
        <f t="shared" si="180"/>
        <v>VINILIT S.A.</v>
      </c>
      <c r="C11547" t="s">
        <v>5679</v>
      </c>
      <c r="D11547">
        <f>VLOOKUP(C11547,RUBRO!A$2:B$935,2)</f>
        <v>666</v>
      </c>
      <c r="E11547">
        <f>VLOOKUP(A11547,EMPRESA!A$2:B$5796,2,FALSE)</f>
        <v>5696</v>
      </c>
    </row>
    <row r="11548" spans="1:5">
      <c r="A11548" t="s">
        <v>122</v>
      </c>
      <c r="B11548" t="str">
        <f t="shared" si="180"/>
        <v>VINILIT S.A.</v>
      </c>
      <c r="C11548" t="s">
        <v>5785</v>
      </c>
      <c r="D11548">
        <f>VLOOKUP(C11548,RUBRO!A$2:B$935,2)</f>
        <v>710</v>
      </c>
      <c r="E11548">
        <f>VLOOKUP(A11548,EMPRESA!A$2:B$5796,2,FALSE)</f>
        <v>5696</v>
      </c>
    </row>
    <row r="11549" spans="1:5">
      <c r="A11549" t="s">
        <v>122</v>
      </c>
      <c r="B11549" t="str">
        <f t="shared" si="180"/>
        <v>VINILIT S.A.</v>
      </c>
      <c r="C11549" t="s">
        <v>6700</v>
      </c>
      <c r="D11549">
        <f>VLOOKUP(C11549,RUBRO!A$2:B$935,2)</f>
        <v>922</v>
      </c>
      <c r="E11549">
        <f>VLOOKUP(A11549,EMPRESA!A$2:B$5796,2,FALSE)</f>
        <v>5696</v>
      </c>
    </row>
    <row r="11550" spans="1:5">
      <c r="A11550" t="s">
        <v>3647</v>
      </c>
      <c r="B11550" t="str">
        <f t="shared" si="180"/>
        <v>VINOS RAVANAL LTDA.</v>
      </c>
      <c r="C11550" t="s">
        <v>3431</v>
      </c>
      <c r="D11550">
        <f>VLOOKUP(C11550,RUBRO!A$2:B$935,2)</f>
        <v>413</v>
      </c>
      <c r="E11550">
        <f>VLOOKUP(A11550,EMPRESA!A$2:B$5796,2,FALSE)</f>
        <v>5697</v>
      </c>
    </row>
    <row r="11551" spans="1:5">
      <c r="A11551" t="s">
        <v>3647</v>
      </c>
      <c r="B11551" t="str">
        <f t="shared" si="180"/>
        <v>VINOS RAVANAL LTDA.</v>
      </c>
      <c r="C11551" t="s">
        <v>3814</v>
      </c>
      <c r="D11551">
        <f>VLOOKUP(C11551,RUBRO!A$2:B$935,2)</f>
        <v>449</v>
      </c>
      <c r="E11551">
        <f>VLOOKUP(A11551,EMPRESA!A$2:B$5796,2,FALSE)</f>
        <v>5697</v>
      </c>
    </row>
    <row r="11552" spans="1:5">
      <c r="A11552" t="s">
        <v>3647</v>
      </c>
      <c r="B11552" t="str">
        <f t="shared" si="180"/>
        <v>VINOS RAVANAL LTDA.</v>
      </c>
      <c r="C11552" t="s">
        <v>6670</v>
      </c>
      <c r="D11552">
        <f>VLOOKUP(C11552,RUBRO!A$2:B$935,2)</f>
        <v>929</v>
      </c>
      <c r="E11552">
        <f>VLOOKUP(A11552,EMPRESA!A$2:B$5796,2,FALSE)</f>
        <v>5697</v>
      </c>
    </row>
    <row r="11553" spans="1:5">
      <c r="A11553" t="s">
        <v>3648</v>
      </c>
      <c r="B11553" t="str">
        <f t="shared" si="180"/>
        <v>VINOS SANTA EMA S.A.</v>
      </c>
      <c r="C11553" t="s">
        <v>3431</v>
      </c>
      <c r="D11553">
        <f>VLOOKUP(C11553,RUBRO!A$2:B$935,2)</f>
        <v>413</v>
      </c>
      <c r="E11553">
        <f>VLOOKUP(A11553,EMPRESA!A$2:B$5796,2,FALSE)</f>
        <v>5698</v>
      </c>
    </row>
    <row r="11554" spans="1:5">
      <c r="A11554" t="s">
        <v>3648</v>
      </c>
      <c r="B11554" t="str">
        <f t="shared" si="180"/>
        <v>VINOS SANTA EMA S.A.</v>
      </c>
      <c r="C11554" t="s">
        <v>6670</v>
      </c>
      <c r="D11554">
        <f>VLOOKUP(C11554,RUBRO!A$2:B$935,2)</f>
        <v>929</v>
      </c>
      <c r="E11554">
        <f>VLOOKUP(A11554,EMPRESA!A$2:B$5796,2,FALSE)</f>
        <v>5698</v>
      </c>
    </row>
    <row r="11555" spans="1:5">
      <c r="A11555" t="s">
        <v>5892</v>
      </c>
      <c r="B11555" t="str">
        <f t="shared" si="180"/>
        <v>VIOLETA RODRIGUEZ QUIROZ</v>
      </c>
      <c r="C11555" t="s">
        <v>5857</v>
      </c>
      <c r="D11555">
        <f>VLOOKUP(C11555,RUBRO!A$2:B$935,2)</f>
        <v>720</v>
      </c>
      <c r="E11555">
        <f>VLOOKUP(A11555,EMPRESA!A$2:B$5796,2,FALSE)</f>
        <v>5699</v>
      </c>
    </row>
    <row r="11556" spans="1:5">
      <c r="A11556" t="s">
        <v>6277</v>
      </c>
      <c r="B11556" t="str">
        <f t="shared" si="180"/>
        <v>VIPLANTEX S.A.</v>
      </c>
      <c r="C11556" t="s">
        <v>6267</v>
      </c>
      <c r="D11556">
        <f>VLOOKUP(C11556,RUBRO!A$2:B$935,2)</f>
        <v>812</v>
      </c>
      <c r="E11556">
        <f>VLOOKUP(A11556,EMPRESA!A$2:B$5796,2,FALSE)</f>
        <v>5700</v>
      </c>
    </row>
    <row r="11557" spans="1:5">
      <c r="A11557" t="s">
        <v>5893</v>
      </c>
      <c r="B11557" t="str">
        <f t="shared" si="180"/>
        <v>VIPLASTIC CHILE S.A.C. E I.</v>
      </c>
      <c r="C11557" t="s">
        <v>5857</v>
      </c>
      <c r="D11557">
        <f>VLOOKUP(C11557,RUBRO!A$2:B$935,2)</f>
        <v>720</v>
      </c>
      <c r="E11557">
        <f>VLOOKUP(A11557,EMPRESA!A$2:B$5796,2,FALSE)</f>
        <v>5701</v>
      </c>
    </row>
    <row r="11558" spans="1:5">
      <c r="A11558" t="s">
        <v>2364</v>
      </c>
      <c r="B11558" t="str">
        <f t="shared" si="180"/>
        <v>VIRTUS PARTNERS SPA</v>
      </c>
      <c r="C11558" t="s">
        <v>2363</v>
      </c>
      <c r="D11558">
        <f>VLOOKUP(C11558,RUBRO!A$2:B$935,2)</f>
        <v>265</v>
      </c>
      <c r="E11558">
        <f>VLOOKUP(A11558,EMPRESA!A$2:B$5796,2,FALSE)</f>
        <v>5702</v>
      </c>
    </row>
    <row r="11559" spans="1:5">
      <c r="A11559" t="s">
        <v>2364</v>
      </c>
      <c r="B11559" t="str">
        <f t="shared" si="180"/>
        <v>VIRTUS PARTNERS SPA</v>
      </c>
      <c r="C11559" t="s">
        <v>2372</v>
      </c>
      <c r="D11559">
        <f>VLOOKUP(C11559,RUBRO!A$2:B$935,2)</f>
        <v>269</v>
      </c>
      <c r="E11559">
        <f>VLOOKUP(A11559,EMPRESA!A$2:B$5796,2,FALSE)</f>
        <v>5702</v>
      </c>
    </row>
    <row r="11560" spans="1:5">
      <c r="A11560" t="s">
        <v>2364</v>
      </c>
      <c r="B11560" t="str">
        <f t="shared" si="180"/>
        <v>VIRTUS PARTNERS SPA</v>
      </c>
      <c r="C11560" t="s">
        <v>2398</v>
      </c>
      <c r="D11560">
        <f>VLOOKUP(C11560,RUBRO!A$2:B$935,2)</f>
        <v>271</v>
      </c>
      <c r="E11560">
        <f>VLOOKUP(A11560,EMPRESA!A$2:B$5796,2,FALSE)</f>
        <v>5702</v>
      </c>
    </row>
    <row r="11561" spans="1:5">
      <c r="A11561" t="s">
        <v>2364</v>
      </c>
      <c r="B11561" t="str">
        <f t="shared" si="180"/>
        <v>VIRTUS PARTNERS SPA</v>
      </c>
      <c r="C11561" t="s">
        <v>2401</v>
      </c>
      <c r="D11561">
        <f>VLOOKUP(C11561,RUBRO!A$2:B$935,2)</f>
        <v>272</v>
      </c>
      <c r="E11561">
        <f>VLOOKUP(A11561,EMPRESA!A$2:B$5796,2,FALSE)</f>
        <v>5702</v>
      </c>
    </row>
    <row r="11562" spans="1:5">
      <c r="A11562" t="s">
        <v>1022</v>
      </c>
      <c r="B11562" t="str">
        <f t="shared" si="180"/>
        <v>VIRUTEX ILKO S.A.</v>
      </c>
      <c r="C11562" t="s">
        <v>1008</v>
      </c>
      <c r="D11562">
        <f>VLOOKUP(C11562,RUBRO!A$2:B$935,2)</f>
        <v>102</v>
      </c>
      <c r="E11562">
        <f>VLOOKUP(A11562,EMPRESA!A$2:B$5796,2,FALSE)</f>
        <v>5703</v>
      </c>
    </row>
    <row r="11563" spans="1:5">
      <c r="A11563" t="s">
        <v>1022</v>
      </c>
      <c r="B11563" t="str">
        <f t="shared" si="180"/>
        <v>VIRUTEX ILKO S.A.</v>
      </c>
      <c r="C11563" t="s">
        <v>6645</v>
      </c>
      <c r="D11563">
        <f>VLOOKUP(C11563,RUBRO!A$2:B$935,2)</f>
        <v>920</v>
      </c>
      <c r="E11563">
        <f>VLOOKUP(A11563,EMPRESA!A$2:B$5796,2,FALSE)</f>
        <v>5703</v>
      </c>
    </row>
    <row r="11564" spans="1:5">
      <c r="A11564" t="s">
        <v>2478</v>
      </c>
      <c r="B11564" t="str">
        <f t="shared" si="180"/>
        <v>VISION GLOBAL INVESTMENTS S.A.</v>
      </c>
      <c r="C11564" t="s">
        <v>2463</v>
      </c>
      <c r="D11564">
        <f>VLOOKUP(C11564,RUBRO!A$2:B$935,2)</f>
        <v>276</v>
      </c>
      <c r="E11564">
        <f>VLOOKUP(A11564,EMPRESA!A$2:B$5796,2,FALSE)</f>
        <v>5704</v>
      </c>
    </row>
    <row r="11565" spans="1:5">
      <c r="A11565" t="s">
        <v>1466</v>
      </c>
      <c r="B11565" t="str">
        <f t="shared" si="180"/>
        <v>VITAL JUGOS S.A.</v>
      </c>
      <c r="C11565" t="s">
        <v>1453</v>
      </c>
      <c r="D11565">
        <f>VLOOKUP(C11565,RUBRO!A$2:B$935,2)</f>
        <v>144</v>
      </c>
      <c r="E11565">
        <f>VLOOKUP(A11565,EMPRESA!A$2:B$5796,2,FALSE)</f>
        <v>5705</v>
      </c>
    </row>
    <row r="11566" spans="1:5">
      <c r="A11566" t="s">
        <v>1466</v>
      </c>
      <c r="B11566" t="str">
        <f t="shared" si="180"/>
        <v>VITAL JUGOS S.A.</v>
      </c>
      <c r="C11566" t="s">
        <v>4988</v>
      </c>
      <c r="D11566">
        <f>VLOOKUP(C11566,RUBRO!A$2:B$935,2)</f>
        <v>528</v>
      </c>
      <c r="E11566">
        <f>VLOOKUP(A11566,EMPRESA!A$2:B$5796,2,FALSE)</f>
        <v>5705</v>
      </c>
    </row>
    <row r="11567" spans="1:5">
      <c r="A11567" t="s">
        <v>619</v>
      </c>
      <c r="B11567" t="str">
        <f t="shared" si="180"/>
        <v>VITAPRO CHILE S.A.</v>
      </c>
      <c r="C11567" t="s">
        <v>605</v>
      </c>
      <c r="D11567">
        <f>VLOOKUP(C11567,RUBRO!A$2:B$935,2)</f>
        <v>56</v>
      </c>
      <c r="E11567">
        <f>VLOOKUP(A11567,EMPRESA!A$2:B$5796,2,FALSE)</f>
        <v>5706</v>
      </c>
    </row>
    <row r="11568" spans="1:5">
      <c r="A11568" t="s">
        <v>619</v>
      </c>
      <c r="B11568" t="str">
        <f t="shared" si="180"/>
        <v>VITAPRO CHILE S.A.</v>
      </c>
      <c r="C11568" t="s">
        <v>2624</v>
      </c>
      <c r="D11568">
        <f>VLOOKUP(C11568,RUBRO!A$2:B$935,2)</f>
        <v>296</v>
      </c>
      <c r="E11568">
        <f>VLOOKUP(A11568,EMPRESA!A$2:B$5796,2,FALSE)</f>
        <v>5706</v>
      </c>
    </row>
    <row r="11569" spans="1:5">
      <c r="A11569" t="s">
        <v>976</v>
      </c>
      <c r="B11569" t="str">
        <f t="shared" si="180"/>
        <v>VITEL S.A. ENERGIA</v>
      </c>
      <c r="C11569" t="s">
        <v>927</v>
      </c>
      <c r="D11569">
        <f>VLOOKUP(C11569,RUBRO!A$2:B$935,2)</f>
        <v>98</v>
      </c>
      <c r="E11569">
        <f>VLOOKUP(A11569,EMPRESA!A$2:B$5796,2,FALSE)</f>
        <v>5707</v>
      </c>
    </row>
    <row r="11570" spans="1:5">
      <c r="A11570" t="s">
        <v>976</v>
      </c>
      <c r="B11570" t="str">
        <f t="shared" si="180"/>
        <v>VITEL S.A. ENERGIA</v>
      </c>
      <c r="C11570" t="s">
        <v>3277</v>
      </c>
      <c r="D11570">
        <f>VLOOKUP(C11570,RUBRO!A$2:B$935,2)</f>
        <v>381</v>
      </c>
      <c r="E11570">
        <f>VLOOKUP(A11570,EMPRESA!A$2:B$5796,2,FALSE)</f>
        <v>5707</v>
      </c>
    </row>
    <row r="11571" spans="1:5">
      <c r="A11571" t="s">
        <v>3195</v>
      </c>
      <c r="B11571" t="str">
        <f t="shared" si="180"/>
        <v>VITELA IMPRESORES</v>
      </c>
      <c r="C11571" t="s">
        <v>3174</v>
      </c>
      <c r="D11571">
        <f>VLOOKUP(C11571,RUBRO!A$2:B$935,2)</f>
        <v>356</v>
      </c>
      <c r="E11571">
        <f>VLOOKUP(A11571,EMPRESA!A$2:B$5796,2,FALSE)</f>
        <v>5708</v>
      </c>
    </row>
    <row r="11572" spans="1:5">
      <c r="A11572" t="s">
        <v>3195</v>
      </c>
      <c r="B11572" t="str">
        <f t="shared" si="180"/>
        <v>VITELA IMPRESORES</v>
      </c>
      <c r="C11572" t="s">
        <v>4700</v>
      </c>
      <c r="D11572">
        <f>VLOOKUP(C11572,RUBRO!A$2:B$935,2)</f>
        <v>489</v>
      </c>
      <c r="E11572">
        <f>VLOOKUP(A11572,EMPRESA!A$2:B$5796,2,FALSE)</f>
        <v>5708</v>
      </c>
    </row>
    <row r="11573" spans="1:5">
      <c r="A11573" t="s">
        <v>6678</v>
      </c>
      <c r="B11573" t="str">
        <f t="shared" si="180"/>
        <v>VITIVINICOLA CREMASCHI BARRIGA S.A.</v>
      </c>
      <c r="C11573" t="s">
        <v>6670</v>
      </c>
      <c r="D11573">
        <f>VLOOKUP(C11573,RUBRO!A$2:B$935,2)</f>
        <v>929</v>
      </c>
      <c r="E11573">
        <f>VLOOKUP(A11573,EMPRESA!A$2:B$5796,2,FALSE)</f>
        <v>5709</v>
      </c>
    </row>
    <row r="11574" spans="1:5">
      <c r="A11574" t="s">
        <v>1821</v>
      </c>
      <c r="B11574" t="str">
        <f t="shared" si="180"/>
        <v>VITIVINICOLA Y COMERCIAL TEILLERY LTDA.</v>
      </c>
      <c r="C11574" t="s">
        <v>1790</v>
      </c>
      <c r="D11574">
        <f>VLOOKUP(C11574,RUBRO!A$2:B$935,2)</f>
        <v>191</v>
      </c>
      <c r="E11574">
        <f>VLOOKUP(A11574,EMPRESA!A$2:B$5796,2,FALSE)</f>
        <v>5710</v>
      </c>
    </row>
    <row r="11575" spans="1:5">
      <c r="A11575" t="s">
        <v>1821</v>
      </c>
      <c r="B11575" t="str">
        <f t="shared" si="180"/>
        <v>VITIVINICOLA Y COMERCIAL TEILLERY LTDA.</v>
      </c>
      <c r="C11575" t="s">
        <v>6670</v>
      </c>
      <c r="D11575">
        <f>VLOOKUP(C11575,RUBRO!A$2:B$935,2)</f>
        <v>929</v>
      </c>
      <c r="E11575">
        <f>VLOOKUP(A11575,EMPRESA!A$2:B$5796,2,FALSE)</f>
        <v>5710</v>
      </c>
    </row>
    <row r="11576" spans="1:5">
      <c r="A11576" t="s">
        <v>675</v>
      </c>
      <c r="B11576" t="str">
        <f t="shared" si="180"/>
        <v>VITRALUM LTDA.</v>
      </c>
      <c r="C11576" t="s">
        <v>658</v>
      </c>
      <c r="D11576">
        <f>VLOOKUP(C11576,RUBRO!A$2:B$935,2)</f>
        <v>65</v>
      </c>
      <c r="E11576">
        <f>VLOOKUP(A11576,EMPRESA!A$2:B$5796,2,FALSE)</f>
        <v>5711</v>
      </c>
    </row>
    <row r="11577" spans="1:5">
      <c r="A11577" t="s">
        <v>675</v>
      </c>
      <c r="B11577" t="str">
        <f t="shared" si="180"/>
        <v>VITRALUM LTDA.</v>
      </c>
      <c r="C11577" t="s">
        <v>3351</v>
      </c>
      <c r="D11577">
        <f>VLOOKUP(C11577,RUBRO!A$2:B$935,2)</f>
        <v>400</v>
      </c>
      <c r="E11577">
        <f>VLOOKUP(A11577,EMPRESA!A$2:B$5796,2,FALSE)</f>
        <v>5711</v>
      </c>
    </row>
    <row r="11578" spans="1:5">
      <c r="A11578" t="s">
        <v>675</v>
      </c>
      <c r="B11578" t="str">
        <f t="shared" si="180"/>
        <v>VITRALUM LTDA.</v>
      </c>
      <c r="C11578" t="s">
        <v>5215</v>
      </c>
      <c r="D11578">
        <f>VLOOKUP(C11578,RUBRO!A$2:B$935,2)</f>
        <v>570</v>
      </c>
      <c r="E11578">
        <f>VLOOKUP(A11578,EMPRESA!A$2:B$5796,2,FALSE)</f>
        <v>5711</v>
      </c>
    </row>
    <row r="11579" spans="1:5">
      <c r="A11579" t="s">
        <v>675</v>
      </c>
      <c r="B11579" t="str">
        <f t="shared" si="180"/>
        <v>VITRALUM LTDA.</v>
      </c>
      <c r="C11579" t="s">
        <v>6662</v>
      </c>
      <c r="D11579">
        <f>VLOOKUP(C11579,RUBRO!A$2:B$935,2)</f>
        <v>925</v>
      </c>
      <c r="E11579">
        <f>VLOOKUP(A11579,EMPRESA!A$2:B$5796,2,FALSE)</f>
        <v>5711</v>
      </c>
    </row>
    <row r="11580" spans="1:5">
      <c r="A11580" t="s">
        <v>3649</v>
      </c>
      <c r="B11580" t="str">
        <f t="shared" si="180"/>
        <v>VIU MANENT S.A.</v>
      </c>
      <c r="C11580" t="s">
        <v>3431</v>
      </c>
      <c r="D11580">
        <f>VLOOKUP(C11580,RUBRO!A$2:B$935,2)</f>
        <v>413</v>
      </c>
      <c r="E11580">
        <f>VLOOKUP(A11580,EMPRESA!A$2:B$5796,2,FALSE)</f>
        <v>5712</v>
      </c>
    </row>
    <row r="11581" spans="1:5">
      <c r="A11581" t="s">
        <v>3649</v>
      </c>
      <c r="B11581" t="str">
        <f t="shared" si="180"/>
        <v>VIU MANENT S.A.</v>
      </c>
      <c r="C11581" t="s">
        <v>6670</v>
      </c>
      <c r="D11581">
        <f>VLOOKUP(C11581,RUBRO!A$2:B$935,2)</f>
        <v>929</v>
      </c>
      <c r="E11581">
        <f>VLOOKUP(A11581,EMPRESA!A$2:B$5796,2,FALSE)</f>
        <v>5712</v>
      </c>
    </row>
    <row r="11582" spans="1:5">
      <c r="A11582" t="s">
        <v>2619</v>
      </c>
      <c r="B11582" t="str">
        <f t="shared" si="180"/>
        <v>VIVERO Y JARDIN PUMAHUIDA LTDA.</v>
      </c>
      <c r="C11582" t="s">
        <v>2616</v>
      </c>
      <c r="D11582">
        <f>VLOOKUP(C11582,RUBRO!A$2:B$935,2)</f>
        <v>295</v>
      </c>
      <c r="E11582">
        <f>VLOOKUP(A11582,EMPRESA!A$2:B$5796,2,FALSE)</f>
        <v>5713</v>
      </c>
    </row>
    <row r="11583" spans="1:5">
      <c r="A11583" t="s">
        <v>2619</v>
      </c>
      <c r="B11583" t="str">
        <f t="shared" si="180"/>
        <v>VIVERO Y JARDIN PUMAHUIDA LTDA.</v>
      </c>
      <c r="C11583" t="s">
        <v>3780</v>
      </c>
      <c r="D11583">
        <f>VLOOKUP(C11583,RUBRO!A$2:B$935,2)</f>
        <v>436</v>
      </c>
      <c r="E11583">
        <f>VLOOKUP(A11583,EMPRESA!A$2:B$5796,2,FALSE)</f>
        <v>5713</v>
      </c>
    </row>
    <row r="11584" spans="1:5">
      <c r="A11584" t="s">
        <v>2619</v>
      </c>
      <c r="B11584" t="str">
        <f t="shared" si="180"/>
        <v>VIVERO Y JARDIN PUMAHUIDA LTDA.</v>
      </c>
      <c r="C11584" t="s">
        <v>4984</v>
      </c>
      <c r="D11584">
        <f>VLOOKUP(C11584,RUBRO!A$2:B$935,2)</f>
        <v>526</v>
      </c>
      <c r="E11584">
        <f>VLOOKUP(A11584,EMPRESA!A$2:B$5796,2,FALSE)</f>
        <v>5713</v>
      </c>
    </row>
    <row r="11585" spans="1:5">
      <c r="A11585" t="s">
        <v>2620</v>
      </c>
      <c r="B11585" t="str">
        <f t="shared" si="180"/>
        <v>VIVEROS CINCO PINOS LTDA.</v>
      </c>
      <c r="C11585" t="s">
        <v>2616</v>
      </c>
      <c r="D11585">
        <f>VLOOKUP(C11585,RUBRO!A$2:B$935,2)</f>
        <v>295</v>
      </c>
      <c r="E11585">
        <f>VLOOKUP(A11585,EMPRESA!A$2:B$5796,2,FALSE)</f>
        <v>5714</v>
      </c>
    </row>
    <row r="11586" spans="1:5">
      <c r="A11586" t="s">
        <v>4985</v>
      </c>
      <c r="B11586" t="str">
        <f t="shared" si="180"/>
        <v>VIVEROS HIJUELAS S.A.</v>
      </c>
      <c r="C11586" t="s">
        <v>4984</v>
      </c>
      <c r="D11586">
        <f>VLOOKUP(C11586,RUBRO!A$2:B$935,2)</f>
        <v>526</v>
      </c>
      <c r="E11586">
        <f>VLOOKUP(A11586,EMPRESA!A$2:B$5796,2,FALSE)</f>
        <v>5715</v>
      </c>
    </row>
    <row r="11587" spans="1:5">
      <c r="A11587" t="s">
        <v>2621</v>
      </c>
      <c r="B11587" t="str">
        <f t="shared" ref="B11587:B11650" si="181">UPPER(A11587)</f>
        <v>VIVEROS PARLIER LTDA.</v>
      </c>
      <c r="C11587" t="s">
        <v>2616</v>
      </c>
      <c r="D11587">
        <f>VLOOKUP(C11587,RUBRO!A$2:B$935,2)</f>
        <v>295</v>
      </c>
      <c r="E11587">
        <f>VLOOKUP(A11587,EMPRESA!A$2:B$5796,2,FALSE)</f>
        <v>5716</v>
      </c>
    </row>
    <row r="11588" spans="1:5">
      <c r="A11588" t="s">
        <v>2622</v>
      </c>
      <c r="B11588" t="str">
        <f t="shared" si="181"/>
        <v>VIVEROS REQUINOA LTDA.</v>
      </c>
      <c r="C11588" t="s">
        <v>2616</v>
      </c>
      <c r="D11588">
        <f>VLOOKUP(C11588,RUBRO!A$2:B$935,2)</f>
        <v>295</v>
      </c>
      <c r="E11588">
        <f>VLOOKUP(A11588,EMPRESA!A$2:B$5796,2,FALSE)</f>
        <v>5717</v>
      </c>
    </row>
    <row r="11589" spans="1:5">
      <c r="A11589" t="s">
        <v>4695</v>
      </c>
      <c r="B11589" t="str">
        <f t="shared" si="181"/>
        <v>VIVIPRA LTDA.</v>
      </c>
      <c r="C11589" t="s">
        <v>4627</v>
      </c>
      <c r="D11589">
        <f>VLOOKUP(C11589,RUBRO!A$2:B$935,2)</f>
        <v>488</v>
      </c>
      <c r="E11589">
        <f>VLOOKUP(A11589,EMPRESA!A$2:B$5796,2,FALSE)</f>
        <v>5718</v>
      </c>
    </row>
    <row r="11590" spans="1:5">
      <c r="A11590" t="s">
        <v>4695</v>
      </c>
      <c r="B11590" t="str">
        <f t="shared" si="181"/>
        <v>VIVIPRA LTDA.</v>
      </c>
      <c r="C11590" t="s">
        <v>6649</v>
      </c>
      <c r="D11590">
        <f>VLOOKUP(C11590,RUBRO!A$2:B$935,2)</f>
        <v>924</v>
      </c>
      <c r="E11590">
        <f>VLOOKUP(A11590,EMPRESA!A$2:B$5796,2,FALSE)</f>
        <v>5718</v>
      </c>
    </row>
    <row r="11591" spans="1:5">
      <c r="A11591" t="s">
        <v>4812</v>
      </c>
      <c r="B11591" t="str">
        <f t="shared" si="181"/>
        <v>VIVOCORP</v>
      </c>
      <c r="C11591" t="s">
        <v>4773</v>
      </c>
      <c r="D11591">
        <f>VLOOKUP(C11591,RUBRO!A$2:B$935,2)</f>
        <v>504</v>
      </c>
      <c r="E11591">
        <f>VLOOKUP(A11591,EMPRESA!A$2:B$5796,2,FALSE)</f>
        <v>5719</v>
      </c>
    </row>
    <row r="11592" spans="1:5">
      <c r="A11592" t="s">
        <v>2306</v>
      </c>
      <c r="B11592" t="str">
        <f t="shared" si="181"/>
        <v>VIXONIC SPA</v>
      </c>
      <c r="C11592" t="s">
        <v>2300</v>
      </c>
      <c r="D11592">
        <f>VLOOKUP(C11592,RUBRO!A$2:B$935,2)</f>
        <v>254</v>
      </c>
      <c r="E11592">
        <f>VLOOKUP(A11592,EMPRESA!A$2:B$5796,2,FALSE)</f>
        <v>5720</v>
      </c>
    </row>
    <row r="11593" spans="1:5">
      <c r="A11593" t="s">
        <v>1539</v>
      </c>
      <c r="B11593" t="str">
        <f t="shared" si="181"/>
        <v>VOGT S.A.</v>
      </c>
      <c r="C11593" t="s">
        <v>1526</v>
      </c>
      <c r="D11593">
        <f>VLOOKUP(C11593,RUBRO!A$2:B$935,2)</f>
        <v>152</v>
      </c>
      <c r="E11593">
        <f>VLOOKUP(A11593,EMPRESA!A$2:B$5796,2,FALSE)</f>
        <v>5721</v>
      </c>
    </row>
    <row r="11594" spans="1:5">
      <c r="A11594" t="s">
        <v>1539</v>
      </c>
      <c r="B11594" t="str">
        <f t="shared" si="181"/>
        <v>VOGT S.A.</v>
      </c>
      <c r="C11594" t="s">
        <v>1542</v>
      </c>
      <c r="D11594">
        <f>VLOOKUP(C11594,RUBRO!A$2:B$935,2)</f>
        <v>153</v>
      </c>
      <c r="E11594">
        <f>VLOOKUP(A11594,EMPRESA!A$2:B$5796,2,FALSE)</f>
        <v>5721</v>
      </c>
    </row>
    <row r="11595" spans="1:5">
      <c r="A11595" t="s">
        <v>1539</v>
      </c>
      <c r="B11595" t="str">
        <f t="shared" si="181"/>
        <v>VOGT S.A.</v>
      </c>
      <c r="C11595" t="s">
        <v>3332</v>
      </c>
      <c r="D11595">
        <f>VLOOKUP(C11595,RUBRO!A$2:B$935,2)</f>
        <v>396</v>
      </c>
      <c r="E11595">
        <f>VLOOKUP(A11595,EMPRESA!A$2:B$5796,2,FALSE)</f>
        <v>5721</v>
      </c>
    </row>
    <row r="11596" spans="1:5">
      <c r="A11596" t="s">
        <v>1539</v>
      </c>
      <c r="B11596" t="str">
        <f t="shared" si="181"/>
        <v>VOGT S.A.</v>
      </c>
      <c r="C11596" t="s">
        <v>6447</v>
      </c>
      <c r="D11596">
        <f>VLOOKUP(C11596,RUBRO!A$2:B$935,2)</f>
        <v>860</v>
      </c>
      <c r="E11596">
        <f>VLOOKUP(A11596,EMPRESA!A$2:B$5796,2,FALSE)</f>
        <v>5721</v>
      </c>
    </row>
    <row r="11597" spans="1:5">
      <c r="A11597" t="s">
        <v>2446</v>
      </c>
      <c r="B11597" t="str">
        <f t="shared" si="181"/>
        <v>VON DER HEIDE</v>
      </c>
      <c r="C11597" t="s">
        <v>2437</v>
      </c>
      <c r="D11597">
        <f>VLOOKUP(C11597,RUBRO!A$2:B$935,2)</f>
        <v>273</v>
      </c>
      <c r="E11597">
        <f>VLOOKUP(A11597,EMPRESA!A$2:B$5796,2,FALSE)</f>
        <v>5722</v>
      </c>
    </row>
    <row r="11598" spans="1:5">
      <c r="A11598" t="s">
        <v>1007</v>
      </c>
      <c r="B11598" t="str">
        <f t="shared" si="181"/>
        <v>VORWERK Y CIA. LTDA.</v>
      </c>
      <c r="C11598" t="s">
        <v>1004</v>
      </c>
      <c r="D11598">
        <f>VLOOKUP(C11598,RUBRO!A$2:B$935,2)</f>
        <v>101</v>
      </c>
      <c r="E11598">
        <f>VLOOKUP(A11598,EMPRESA!A$2:B$5796,2,FALSE)</f>
        <v>5723</v>
      </c>
    </row>
    <row r="11599" spans="1:5">
      <c r="A11599" t="s">
        <v>1007</v>
      </c>
      <c r="B11599" t="str">
        <f t="shared" si="181"/>
        <v>VORWERK Y CIA. LTDA.</v>
      </c>
      <c r="C11599" t="s">
        <v>3917</v>
      </c>
      <c r="D11599">
        <f>VLOOKUP(C11599,RUBRO!A$2:B$935,2)</f>
        <v>459</v>
      </c>
      <c r="E11599">
        <f>VLOOKUP(A11599,EMPRESA!A$2:B$5796,2,FALSE)</f>
        <v>5723</v>
      </c>
    </row>
    <row r="11600" spans="1:5">
      <c r="A11600" t="s">
        <v>1007</v>
      </c>
      <c r="B11600" t="str">
        <f t="shared" si="181"/>
        <v>VORWERK Y CIA. LTDA.</v>
      </c>
      <c r="C11600" t="s">
        <v>4746</v>
      </c>
      <c r="D11600">
        <f>VLOOKUP(C11600,RUBRO!A$2:B$935,2)</f>
        <v>496</v>
      </c>
      <c r="E11600">
        <f>VLOOKUP(A11600,EMPRESA!A$2:B$5796,2,FALSE)</f>
        <v>5723</v>
      </c>
    </row>
    <row r="11601" spans="1:5">
      <c r="A11601" t="s">
        <v>1007</v>
      </c>
      <c r="B11601" t="str">
        <f t="shared" si="181"/>
        <v>VORWERK Y CIA. LTDA.</v>
      </c>
      <c r="C11601" t="s">
        <v>5812</v>
      </c>
      <c r="D11601">
        <f>VLOOKUP(C11601,RUBRO!A$2:B$935,2)</f>
        <v>714</v>
      </c>
      <c r="E11601">
        <f>VLOOKUP(A11601,EMPRESA!A$2:B$5796,2,FALSE)</f>
        <v>5723</v>
      </c>
    </row>
    <row r="11602" spans="1:5">
      <c r="A11602" t="s">
        <v>1007</v>
      </c>
      <c r="B11602" t="str">
        <f t="shared" si="181"/>
        <v>VORWERK Y CIA. LTDA.</v>
      </c>
      <c r="C11602" t="s">
        <v>6379</v>
      </c>
      <c r="D11602">
        <f>VLOOKUP(C11602,RUBRO!A$2:B$935,2)</f>
        <v>836</v>
      </c>
      <c r="E11602">
        <f>VLOOKUP(A11602,EMPRESA!A$2:B$5796,2,FALSE)</f>
        <v>5723</v>
      </c>
    </row>
    <row r="11603" spans="1:5">
      <c r="A11603" t="s">
        <v>1007</v>
      </c>
      <c r="B11603" t="str">
        <f t="shared" si="181"/>
        <v>VORWERK Y CIA. LTDA.</v>
      </c>
      <c r="C11603" t="s">
        <v>6472</v>
      </c>
      <c r="D11603">
        <f>VLOOKUP(C11603,RUBRO!A$2:B$935,2)</f>
        <v>873</v>
      </c>
      <c r="E11603">
        <f>VLOOKUP(A11603,EMPRESA!A$2:B$5796,2,FALSE)</f>
        <v>5723</v>
      </c>
    </row>
    <row r="11604" spans="1:5">
      <c r="A11604" t="s">
        <v>1819</v>
      </c>
      <c r="B11604" t="str">
        <f t="shared" si="181"/>
        <v>VPS S.A.</v>
      </c>
      <c r="C11604" t="s">
        <v>1790</v>
      </c>
      <c r="D11604">
        <f>VLOOKUP(C11604,RUBRO!A$2:B$935,2)</f>
        <v>191</v>
      </c>
      <c r="E11604">
        <f>VLOOKUP(A11604,EMPRESA!A$2:B$5796,2,FALSE)</f>
        <v>5724</v>
      </c>
    </row>
    <row r="11605" spans="1:5">
      <c r="A11605" t="s">
        <v>3003</v>
      </c>
      <c r="B11605" t="str">
        <f t="shared" si="181"/>
        <v>VSL SISTEMAS ESPECIALES DE CONSTRUCCION S.A.</v>
      </c>
      <c r="C11605" t="s">
        <v>2985</v>
      </c>
      <c r="D11605">
        <f>VLOOKUP(C11605,RUBRO!A$2:B$935,2)</f>
        <v>336</v>
      </c>
      <c r="E11605">
        <f>VLOOKUP(A11605,EMPRESA!A$2:B$5796,2,FALSE)</f>
        <v>5725</v>
      </c>
    </row>
    <row r="11606" spans="1:5">
      <c r="A11606" t="s">
        <v>3003</v>
      </c>
      <c r="B11606" t="str">
        <f t="shared" si="181"/>
        <v>VSL SISTEMAS ESPECIALES DE CONSTRUCCION S.A.</v>
      </c>
      <c r="C11606" t="s">
        <v>6312</v>
      </c>
      <c r="D11606">
        <f>VLOOKUP(C11606,RUBRO!A$2:B$935,2)</f>
        <v>823</v>
      </c>
      <c r="E11606">
        <f>VLOOKUP(A11606,EMPRESA!A$2:B$5796,2,FALSE)</f>
        <v>5725</v>
      </c>
    </row>
    <row r="11607" spans="1:5">
      <c r="A11607" t="s">
        <v>1677</v>
      </c>
      <c r="B11607" t="str">
        <f t="shared" si="181"/>
        <v>VTR COMUNICACIONES SPA</v>
      </c>
      <c r="C11607" t="s">
        <v>1669</v>
      </c>
      <c r="D11607">
        <f>VLOOKUP(C11607,RUBRO!A$2:B$935,2)</f>
        <v>180</v>
      </c>
      <c r="E11607">
        <f>VLOOKUP(A11607,EMPRESA!A$2:B$5796,2,FALSE)</f>
        <v>5726</v>
      </c>
    </row>
    <row r="11608" spans="1:5">
      <c r="A11608" t="s">
        <v>1677</v>
      </c>
      <c r="B11608" t="str">
        <f t="shared" si="181"/>
        <v>VTR COMUNICACIONES SPA</v>
      </c>
      <c r="C11608" t="s">
        <v>2307</v>
      </c>
      <c r="D11608">
        <f>VLOOKUP(C11608,RUBRO!A$2:B$935,2)</f>
        <v>255</v>
      </c>
      <c r="E11608">
        <f>VLOOKUP(A11608,EMPRESA!A$2:B$5796,2,FALSE)</f>
        <v>5726</v>
      </c>
    </row>
    <row r="11609" spans="1:5">
      <c r="A11609" t="s">
        <v>1677</v>
      </c>
      <c r="B11609" t="str">
        <f t="shared" si="181"/>
        <v>VTR COMUNICACIONES SPA</v>
      </c>
      <c r="C11609" t="s">
        <v>4903</v>
      </c>
      <c r="D11609">
        <f>VLOOKUP(C11609,RUBRO!A$2:B$935,2)</f>
        <v>524</v>
      </c>
      <c r="E11609">
        <f>VLOOKUP(A11609,EMPRESA!A$2:B$5796,2,FALSE)</f>
        <v>5726</v>
      </c>
    </row>
    <row r="11610" spans="1:5">
      <c r="A11610" t="s">
        <v>1677</v>
      </c>
      <c r="B11610" t="str">
        <f t="shared" si="181"/>
        <v>VTR COMUNICACIONES SPA</v>
      </c>
      <c r="C11610" t="s">
        <v>6489</v>
      </c>
      <c r="D11610">
        <f>VLOOKUP(C11610,RUBRO!A$2:B$935,2)</f>
        <v>879</v>
      </c>
      <c r="E11610">
        <f>VLOOKUP(A11610,EMPRESA!A$2:B$5796,2,FALSE)</f>
        <v>5726</v>
      </c>
    </row>
    <row r="11611" spans="1:5">
      <c r="A11611" t="s">
        <v>1677</v>
      </c>
      <c r="B11611" t="str">
        <f t="shared" si="181"/>
        <v>VTR COMUNICACIONES SPA</v>
      </c>
      <c r="C11611" t="s">
        <v>6519</v>
      </c>
      <c r="D11611">
        <f>VLOOKUP(C11611,RUBRO!A$2:B$935,2)</f>
        <v>880</v>
      </c>
      <c r="E11611">
        <f>VLOOKUP(A11611,EMPRESA!A$2:B$5796,2,FALSE)</f>
        <v>5726</v>
      </c>
    </row>
    <row r="11612" spans="1:5">
      <c r="A11612" t="s">
        <v>6516</v>
      </c>
      <c r="B11612" t="str">
        <f t="shared" si="181"/>
        <v>VTR INGENIERIA</v>
      </c>
      <c r="C11612" t="s">
        <v>6489</v>
      </c>
      <c r="D11612">
        <f>VLOOKUP(C11612,RUBRO!A$2:B$935,2)</f>
        <v>879</v>
      </c>
      <c r="E11612">
        <f>VLOOKUP(A11612,EMPRESA!A$2:B$5796,2,FALSE)</f>
        <v>5727</v>
      </c>
    </row>
    <row r="11613" spans="1:5">
      <c r="A11613" t="s">
        <v>877</v>
      </c>
      <c r="B11613" t="str">
        <f t="shared" si="181"/>
        <v>VULCO WEIR MINERALS</v>
      </c>
      <c r="C11613" t="s">
        <v>861</v>
      </c>
      <c r="D11613">
        <f>VLOOKUP(C11613,RUBRO!A$2:B$935,2)</f>
        <v>93</v>
      </c>
      <c r="E11613">
        <f>VLOOKUP(A11613,EMPRESA!A$2:B$5796,2,FALSE)</f>
        <v>5728</v>
      </c>
    </row>
    <row r="11614" spans="1:5">
      <c r="A11614" t="s">
        <v>877</v>
      </c>
      <c r="B11614" t="str">
        <f t="shared" si="181"/>
        <v>VULCO WEIR MINERALS</v>
      </c>
      <c r="C11614" t="s">
        <v>1542</v>
      </c>
      <c r="D11614">
        <f>VLOOKUP(C11614,RUBRO!A$2:B$935,2)</f>
        <v>153</v>
      </c>
      <c r="E11614">
        <f>VLOOKUP(A11614,EMPRESA!A$2:B$5796,2,FALSE)</f>
        <v>5728</v>
      </c>
    </row>
    <row r="11615" spans="1:5">
      <c r="A11615" t="s">
        <v>877</v>
      </c>
      <c r="B11615" t="str">
        <f t="shared" si="181"/>
        <v>VULCO WEIR MINERALS</v>
      </c>
      <c r="C11615" t="s">
        <v>1878</v>
      </c>
      <c r="D11615">
        <f>VLOOKUP(C11615,RUBRO!A$2:B$935,2)</f>
        <v>199</v>
      </c>
      <c r="E11615">
        <f>VLOOKUP(A11615,EMPRESA!A$2:B$5796,2,FALSE)</f>
        <v>5728</v>
      </c>
    </row>
    <row r="11616" spans="1:5">
      <c r="A11616" t="s">
        <v>877</v>
      </c>
      <c r="B11616" t="str">
        <f t="shared" si="181"/>
        <v>VULCO WEIR MINERALS</v>
      </c>
      <c r="C11616" t="s">
        <v>3863</v>
      </c>
      <c r="D11616">
        <f>VLOOKUP(C11616,RUBRO!A$2:B$935,2)</f>
        <v>451</v>
      </c>
      <c r="E11616">
        <f>VLOOKUP(A11616,EMPRESA!A$2:B$5796,2,FALSE)</f>
        <v>5728</v>
      </c>
    </row>
    <row r="11617" spans="1:5">
      <c r="A11617" t="s">
        <v>877</v>
      </c>
      <c r="B11617" t="str">
        <f t="shared" si="181"/>
        <v>VULCO WEIR MINERALS</v>
      </c>
      <c r="C11617" t="s">
        <v>5200</v>
      </c>
      <c r="D11617">
        <f>VLOOKUP(C11617,RUBRO!A$2:B$935,2)</f>
        <v>564</v>
      </c>
      <c r="E11617">
        <f>VLOOKUP(A11617,EMPRESA!A$2:B$5796,2,FALSE)</f>
        <v>5728</v>
      </c>
    </row>
    <row r="11618" spans="1:5">
      <c r="A11618" t="s">
        <v>877</v>
      </c>
      <c r="B11618" t="str">
        <f t="shared" si="181"/>
        <v>VULCO WEIR MINERALS</v>
      </c>
      <c r="C11618" t="s">
        <v>5280</v>
      </c>
      <c r="D11618">
        <f>VLOOKUP(C11618,RUBRO!A$2:B$935,2)</f>
        <v>576</v>
      </c>
      <c r="E11618">
        <f>VLOOKUP(A11618,EMPRESA!A$2:B$5796,2,FALSE)</f>
        <v>5728</v>
      </c>
    </row>
    <row r="11619" spans="1:5">
      <c r="A11619" t="s">
        <v>877</v>
      </c>
      <c r="B11619" t="str">
        <f t="shared" si="181"/>
        <v>VULCO WEIR MINERALS</v>
      </c>
      <c r="C11619" t="s">
        <v>5295</v>
      </c>
      <c r="D11619">
        <f>VLOOKUP(C11619,RUBRO!A$2:B$935,2)</f>
        <v>578</v>
      </c>
      <c r="E11619">
        <f>VLOOKUP(A11619,EMPRESA!A$2:B$5796,2,FALSE)</f>
        <v>5728</v>
      </c>
    </row>
    <row r="11620" spans="1:5">
      <c r="A11620" t="s">
        <v>676</v>
      </c>
      <c r="B11620" t="str">
        <f t="shared" si="181"/>
        <v>VUSA ARQUITECTURA EN ALUMINIO LTDA.</v>
      </c>
      <c r="C11620" t="s">
        <v>658</v>
      </c>
      <c r="D11620">
        <f>VLOOKUP(C11620,RUBRO!A$2:B$935,2)</f>
        <v>65</v>
      </c>
      <c r="E11620">
        <f>VLOOKUP(A11620,EMPRESA!A$2:B$5796,2,FALSE)</f>
        <v>5729</v>
      </c>
    </row>
    <row r="11621" spans="1:5">
      <c r="A11621" t="s">
        <v>676</v>
      </c>
      <c r="B11621" t="str">
        <f t="shared" si="181"/>
        <v>VUSA ARQUITECTURA EN ALUMINIO LTDA.</v>
      </c>
      <c r="C11621" t="s">
        <v>6662</v>
      </c>
      <c r="D11621">
        <f>VLOOKUP(C11621,RUBRO!A$2:B$935,2)</f>
        <v>925</v>
      </c>
      <c r="E11621">
        <f>VLOOKUP(A11621,EMPRESA!A$2:B$5796,2,FALSE)</f>
        <v>5729</v>
      </c>
    </row>
    <row r="11622" spans="1:5">
      <c r="A11622" t="s">
        <v>4623</v>
      </c>
      <c r="B11622" t="str">
        <f t="shared" si="181"/>
        <v>W SANTIAGO</v>
      </c>
      <c r="C11622" t="s">
        <v>4530</v>
      </c>
      <c r="D11622">
        <f>VLOOKUP(C11622,RUBRO!A$2:B$935,2)</f>
        <v>486</v>
      </c>
      <c r="E11622">
        <f>VLOOKUP(A11622,EMPRESA!A$2:B$5796,2,FALSE)</f>
        <v>5730</v>
      </c>
    </row>
    <row r="11623" spans="1:5">
      <c r="A11623" t="s">
        <v>4623</v>
      </c>
      <c r="B11623" t="str">
        <f t="shared" si="181"/>
        <v>W SANTIAGO</v>
      </c>
      <c r="C11623" t="s">
        <v>5601</v>
      </c>
      <c r="D11623">
        <f>VLOOKUP(C11623,RUBRO!A$2:B$935,2)</f>
        <v>640</v>
      </c>
      <c r="E11623">
        <f>VLOOKUP(A11623,EMPRESA!A$2:B$5796,2,FALSE)</f>
        <v>5730</v>
      </c>
    </row>
    <row r="11624" spans="1:5">
      <c r="A11624" t="s">
        <v>4623</v>
      </c>
      <c r="B11624" t="str">
        <f t="shared" si="181"/>
        <v>W SANTIAGO</v>
      </c>
      <c r="C11624" t="s">
        <v>6082</v>
      </c>
      <c r="D11624">
        <f>VLOOKUP(C11624,RUBRO!A$2:B$935,2)</f>
        <v>766</v>
      </c>
      <c r="E11624">
        <f>VLOOKUP(A11624,EMPRESA!A$2:B$5796,2,FALSE)</f>
        <v>5730</v>
      </c>
    </row>
    <row r="11625" spans="1:5">
      <c r="A11625" t="s">
        <v>4696</v>
      </c>
      <c r="B11625" t="str">
        <f t="shared" si="181"/>
        <v>W. REICHMANN Y CIA. LTDA.</v>
      </c>
      <c r="C11625" t="s">
        <v>4627</v>
      </c>
      <c r="D11625">
        <f>VLOOKUP(C11625,RUBRO!A$2:B$935,2)</f>
        <v>488</v>
      </c>
      <c r="E11625">
        <f>VLOOKUP(A11625,EMPRESA!A$2:B$5796,2,FALSE)</f>
        <v>5731</v>
      </c>
    </row>
    <row r="11626" spans="1:5">
      <c r="A11626" t="s">
        <v>4445</v>
      </c>
      <c r="B11626" t="str">
        <f t="shared" si="181"/>
        <v>WACKER NEUSON LTDA.</v>
      </c>
      <c r="C11626" t="s">
        <v>4439</v>
      </c>
      <c r="D11626">
        <f>VLOOKUP(C11626,RUBRO!A$2:B$935,2)</f>
        <v>473</v>
      </c>
      <c r="E11626">
        <f>VLOOKUP(A11626,EMPRESA!A$2:B$5796,2,FALSE)</f>
        <v>5732</v>
      </c>
    </row>
    <row r="11627" spans="1:5">
      <c r="A11627" t="s">
        <v>4445</v>
      </c>
      <c r="B11627" t="str">
        <f t="shared" si="181"/>
        <v>WACKER NEUSON LTDA.</v>
      </c>
      <c r="C11627" t="s">
        <v>5267</v>
      </c>
      <c r="D11627">
        <f>VLOOKUP(C11627,RUBRO!A$2:B$935,2)</f>
        <v>574</v>
      </c>
      <c r="E11627">
        <f>VLOOKUP(A11627,EMPRESA!A$2:B$5796,2,FALSE)</f>
        <v>5732</v>
      </c>
    </row>
    <row r="11628" spans="1:5">
      <c r="A11628" t="s">
        <v>6557</v>
      </c>
      <c r="B11628" t="str">
        <f t="shared" si="181"/>
        <v>WAGNER SEGURIDAD CUSTODIA Y TRANSPORTE DE VALORES SPA</v>
      </c>
      <c r="C11628" t="s">
        <v>6558</v>
      </c>
      <c r="D11628">
        <f>VLOOKUP(C11628,RUBRO!A$2:B$935,2)</f>
        <v>901</v>
      </c>
      <c r="E11628">
        <f>VLOOKUP(A11628,EMPRESA!A$2:B$5796,2,FALSE)</f>
        <v>5733</v>
      </c>
    </row>
    <row r="11629" spans="1:5">
      <c r="A11629" t="s">
        <v>1048</v>
      </c>
      <c r="B11629" t="str">
        <f t="shared" si="181"/>
        <v>WALBAUM REPRESENTACIONES LTDA.</v>
      </c>
      <c r="C11629" t="s">
        <v>1041</v>
      </c>
      <c r="D11629">
        <f>VLOOKUP(C11629,RUBRO!A$2:B$935,2)</f>
        <v>107</v>
      </c>
      <c r="E11629">
        <f>VLOOKUP(A11629,EMPRESA!A$2:B$5796,2,FALSE)</f>
        <v>5734</v>
      </c>
    </row>
    <row r="11630" spans="1:5">
      <c r="A11630" t="s">
        <v>1048</v>
      </c>
      <c r="B11630" t="str">
        <f t="shared" si="181"/>
        <v>WALBAUM REPRESENTACIONES LTDA.</v>
      </c>
      <c r="C11630" t="s">
        <v>3754</v>
      </c>
      <c r="D11630">
        <f>VLOOKUP(C11630,RUBRO!A$2:B$935,2)</f>
        <v>429</v>
      </c>
      <c r="E11630">
        <f>VLOOKUP(A11630,EMPRESA!A$2:B$5796,2,FALSE)</f>
        <v>5734</v>
      </c>
    </row>
    <row r="11631" spans="1:5">
      <c r="A11631" t="s">
        <v>1048</v>
      </c>
      <c r="B11631" t="str">
        <f t="shared" si="181"/>
        <v>WALBAUM REPRESENTACIONES LTDA.</v>
      </c>
      <c r="C11631" t="s">
        <v>3755</v>
      </c>
      <c r="D11631">
        <f>VLOOKUP(C11631,RUBRO!A$2:B$935,2)</f>
        <v>430</v>
      </c>
      <c r="E11631">
        <f>VLOOKUP(A11631,EMPRESA!A$2:B$5796,2,FALSE)</f>
        <v>5734</v>
      </c>
    </row>
    <row r="11632" spans="1:5">
      <c r="A11632" t="s">
        <v>1048</v>
      </c>
      <c r="B11632" t="str">
        <f t="shared" si="181"/>
        <v>WALBAUM REPRESENTACIONES LTDA.</v>
      </c>
      <c r="C11632" t="s">
        <v>4480</v>
      </c>
      <c r="D11632">
        <f>VLOOKUP(C11632,RUBRO!A$2:B$935,2)</f>
        <v>478</v>
      </c>
      <c r="E11632">
        <f>VLOOKUP(A11632,EMPRESA!A$2:B$5796,2,FALSE)</f>
        <v>5734</v>
      </c>
    </row>
    <row r="11633" spans="1:5">
      <c r="A11633" t="s">
        <v>1048</v>
      </c>
      <c r="B11633" t="str">
        <f t="shared" si="181"/>
        <v>WALBAUM REPRESENTACIONES LTDA.</v>
      </c>
      <c r="C11633" t="s">
        <v>5266</v>
      </c>
      <c r="D11633">
        <f>VLOOKUP(C11633,RUBRO!A$2:B$935,2)</f>
        <v>573</v>
      </c>
      <c r="E11633">
        <f>VLOOKUP(A11633,EMPRESA!A$2:B$5796,2,FALSE)</f>
        <v>5734</v>
      </c>
    </row>
    <row r="11634" spans="1:5">
      <c r="A11634" t="s">
        <v>1048</v>
      </c>
      <c r="B11634" t="str">
        <f t="shared" si="181"/>
        <v>WALBAUM REPRESENTACIONES LTDA.</v>
      </c>
      <c r="C11634" t="s">
        <v>5280</v>
      </c>
      <c r="D11634">
        <f>VLOOKUP(C11634,RUBRO!A$2:B$935,2)</f>
        <v>576</v>
      </c>
      <c r="E11634">
        <f>VLOOKUP(A11634,EMPRESA!A$2:B$5796,2,FALSE)</f>
        <v>5734</v>
      </c>
    </row>
    <row r="11635" spans="1:5">
      <c r="A11635" t="s">
        <v>1048</v>
      </c>
      <c r="B11635" t="str">
        <f t="shared" si="181"/>
        <v>WALBAUM REPRESENTACIONES LTDA.</v>
      </c>
      <c r="C11635" t="s">
        <v>5479</v>
      </c>
      <c r="D11635">
        <f>VLOOKUP(C11635,RUBRO!A$2:B$935,2)</f>
        <v>585</v>
      </c>
      <c r="E11635">
        <f>VLOOKUP(A11635,EMPRESA!A$2:B$5796,2,FALSE)</f>
        <v>5734</v>
      </c>
    </row>
    <row r="11636" spans="1:5">
      <c r="A11636" t="s">
        <v>1048</v>
      </c>
      <c r="B11636" t="str">
        <f t="shared" si="181"/>
        <v>WALBAUM REPRESENTACIONES LTDA.</v>
      </c>
      <c r="C11636" t="s">
        <v>6587</v>
      </c>
      <c r="D11636">
        <f>VLOOKUP(C11636,RUBRO!A$2:B$935,2)</f>
        <v>912</v>
      </c>
      <c r="E11636">
        <f>VLOOKUP(A11636,EMPRESA!A$2:B$5796,2,FALSE)</f>
        <v>5734</v>
      </c>
    </row>
    <row r="11637" spans="1:5">
      <c r="A11637" t="s">
        <v>2755</v>
      </c>
      <c r="B11637" t="str">
        <f t="shared" si="181"/>
        <v>WALMART CHILE S.A.</v>
      </c>
      <c r="C11637" t="s">
        <v>2743</v>
      </c>
      <c r="D11637">
        <f>VLOOKUP(C11637,RUBRO!A$2:B$935,2)</f>
        <v>320</v>
      </c>
      <c r="E11637">
        <f>VLOOKUP(A11637,EMPRESA!A$2:B$5796,2,FALSE)</f>
        <v>5735</v>
      </c>
    </row>
    <row r="11638" spans="1:5">
      <c r="A11638" t="s">
        <v>2755</v>
      </c>
      <c r="B11638" t="str">
        <f t="shared" si="181"/>
        <v>WALMART CHILE S.A.</v>
      </c>
      <c r="C11638" t="s">
        <v>6431</v>
      </c>
      <c r="D11638">
        <f>VLOOKUP(C11638,RUBRO!A$2:B$935,2)</f>
        <v>854</v>
      </c>
      <c r="E11638">
        <f>VLOOKUP(A11638,EMPRESA!A$2:B$5796,2,FALSE)</f>
        <v>5735</v>
      </c>
    </row>
    <row r="11639" spans="1:5">
      <c r="A11639" t="s">
        <v>1762</v>
      </c>
      <c r="B11639" t="str">
        <f t="shared" si="181"/>
        <v>WARD VAN LINES S.A.</v>
      </c>
      <c r="C11639" t="s">
        <v>1733</v>
      </c>
      <c r="D11639">
        <f>VLOOKUP(C11639,RUBRO!A$2:B$935,2)</f>
        <v>189</v>
      </c>
      <c r="E11639">
        <f>VLOOKUP(A11639,EMPRESA!A$2:B$5796,2,FALSE)</f>
        <v>5736</v>
      </c>
    </row>
    <row r="11640" spans="1:5">
      <c r="A11640" t="s">
        <v>1762</v>
      </c>
      <c r="B11640" t="str">
        <f t="shared" si="181"/>
        <v>WARD VAN LINES S.A.</v>
      </c>
      <c r="C11640" t="s">
        <v>2863</v>
      </c>
      <c r="D11640">
        <f>VLOOKUP(C11640,RUBRO!A$2:B$935,2)</f>
        <v>332</v>
      </c>
      <c r="E11640">
        <f>VLOOKUP(A11640,EMPRESA!A$2:B$5796,2,FALSE)</f>
        <v>5736</v>
      </c>
    </row>
    <row r="11641" spans="1:5">
      <c r="A11641" t="s">
        <v>1762</v>
      </c>
      <c r="B11641" t="str">
        <f t="shared" si="181"/>
        <v>WARD VAN LINES S.A.</v>
      </c>
      <c r="C11641" t="s">
        <v>5414</v>
      </c>
      <c r="D11641">
        <f>VLOOKUP(C11641,RUBRO!A$2:B$935,2)</f>
        <v>618</v>
      </c>
      <c r="E11641">
        <f>VLOOKUP(A11641,EMPRESA!A$2:B$5796,2,FALSE)</f>
        <v>5736</v>
      </c>
    </row>
    <row r="11642" spans="1:5">
      <c r="A11642" t="s">
        <v>1762</v>
      </c>
      <c r="B11642" t="str">
        <f t="shared" si="181"/>
        <v>WARD VAN LINES S.A.</v>
      </c>
      <c r="C11642" t="s">
        <v>6566</v>
      </c>
      <c r="D11642">
        <f>VLOOKUP(C11642,RUBRO!A$2:B$935,2)</f>
        <v>906</v>
      </c>
      <c r="E11642">
        <f>VLOOKUP(A11642,EMPRESA!A$2:B$5796,2,FALSE)</f>
        <v>5736</v>
      </c>
    </row>
    <row r="11643" spans="1:5">
      <c r="A11643" t="s">
        <v>628</v>
      </c>
      <c r="B11643" t="str">
        <f t="shared" si="181"/>
        <v>WAREHOUSING VALLE GRANDE S.A.</v>
      </c>
      <c r="C11643" t="s">
        <v>622</v>
      </c>
      <c r="D11643">
        <f>VLOOKUP(C11643,RUBRO!A$2:B$935,2)</f>
        <v>58</v>
      </c>
      <c r="E11643">
        <f>VLOOKUP(A11643,EMPRESA!A$2:B$5796,2,FALSE)</f>
        <v>5737</v>
      </c>
    </row>
    <row r="11644" spans="1:5">
      <c r="A11644" t="s">
        <v>628</v>
      </c>
      <c r="B11644" t="str">
        <f t="shared" si="181"/>
        <v>WAREHOUSING VALLE GRANDE S.A.</v>
      </c>
      <c r="C11644" t="s">
        <v>5088</v>
      </c>
      <c r="D11644">
        <f>VLOOKUP(C11644,RUBRO!A$2:B$935,2)</f>
        <v>552</v>
      </c>
      <c r="E11644">
        <f>VLOOKUP(A11644,EMPRESA!A$2:B$5796,2,FALSE)</f>
        <v>5737</v>
      </c>
    </row>
    <row r="11645" spans="1:5">
      <c r="A11645" t="s">
        <v>1877</v>
      </c>
      <c r="B11645" t="str">
        <f t="shared" si="181"/>
        <v>WARNER MUSIC CHILE S.A.</v>
      </c>
      <c r="C11645" t="s">
        <v>1876</v>
      </c>
      <c r="D11645">
        <f>VLOOKUP(C11645,RUBRO!A$2:B$935,2)</f>
        <v>197</v>
      </c>
      <c r="E11645">
        <f>VLOOKUP(A11645,EMPRESA!A$2:B$5796,2,FALSE)</f>
        <v>5738</v>
      </c>
    </row>
    <row r="11646" spans="1:5">
      <c r="A11646" t="s">
        <v>1877</v>
      </c>
      <c r="B11646" t="str">
        <f t="shared" si="181"/>
        <v>WARNER MUSIC CHILE S.A.</v>
      </c>
      <c r="C11646" t="s">
        <v>3388</v>
      </c>
      <c r="D11646">
        <f>VLOOKUP(C11646,RUBRO!A$2:B$935,2)</f>
        <v>401</v>
      </c>
      <c r="E11646">
        <f>VLOOKUP(A11646,EMPRESA!A$2:B$5796,2,FALSE)</f>
        <v>5738</v>
      </c>
    </row>
    <row r="11647" spans="1:5">
      <c r="A11647" t="s">
        <v>6729</v>
      </c>
      <c r="B11647" t="str">
        <f t="shared" si="181"/>
        <v>WATT\'S S.A.</v>
      </c>
      <c r="C11647" t="s">
        <v>137</v>
      </c>
      <c r="D11647">
        <f>VLOOKUP(C11647,RUBRO!A$2:B$935,2)</f>
        <v>10</v>
      </c>
      <c r="E11647">
        <f>VLOOKUP(A11647,EMPRESA!A$2:B$5796,2,FALSE)</f>
        <v>5739</v>
      </c>
    </row>
    <row r="11648" spans="1:5">
      <c r="A11648" t="s">
        <v>6729</v>
      </c>
      <c r="B11648" t="str">
        <f t="shared" si="181"/>
        <v>WATT\'S S.A.</v>
      </c>
      <c r="C11648" t="s">
        <v>575</v>
      </c>
      <c r="D11648">
        <f>VLOOKUP(C11648,RUBRO!A$2:B$935,2)</f>
        <v>53</v>
      </c>
      <c r="E11648">
        <f>VLOOKUP(A11648,EMPRESA!A$2:B$5796,2,FALSE)</f>
        <v>5739</v>
      </c>
    </row>
    <row r="11649" spans="1:5">
      <c r="A11649" t="s">
        <v>6729</v>
      </c>
      <c r="B11649" t="str">
        <f t="shared" si="181"/>
        <v>WATT\'S S.A.</v>
      </c>
      <c r="C11649" t="s">
        <v>4988</v>
      </c>
      <c r="D11649">
        <f>VLOOKUP(C11649,RUBRO!A$2:B$935,2)</f>
        <v>528</v>
      </c>
      <c r="E11649">
        <f>VLOOKUP(A11649,EMPRESA!A$2:B$5796,2,FALSE)</f>
        <v>5739</v>
      </c>
    </row>
    <row r="11650" spans="1:5">
      <c r="A11650" t="s">
        <v>6729</v>
      </c>
      <c r="B11650" t="str">
        <f t="shared" si="181"/>
        <v>WATT\'S S.A.</v>
      </c>
      <c r="C11650" t="s">
        <v>5038</v>
      </c>
      <c r="D11650">
        <f>VLOOKUP(C11650,RUBRO!A$2:B$935,2)</f>
        <v>540</v>
      </c>
      <c r="E11650">
        <f>VLOOKUP(A11650,EMPRESA!A$2:B$5796,2,FALSE)</f>
        <v>5739</v>
      </c>
    </row>
    <row r="11651" spans="1:5">
      <c r="A11651" t="s">
        <v>6729</v>
      </c>
      <c r="B11651" t="str">
        <f t="shared" ref="B11651:B11714" si="182">UPPER(A11651)</f>
        <v>WATT\'S S.A.</v>
      </c>
      <c r="C11651" t="s">
        <v>5318</v>
      </c>
      <c r="D11651">
        <f>VLOOKUP(C11651,RUBRO!A$2:B$935,2)</f>
        <v>590</v>
      </c>
      <c r="E11651">
        <f>VLOOKUP(A11651,EMPRESA!A$2:B$5796,2,FALSE)</f>
        <v>5739</v>
      </c>
    </row>
    <row r="11652" spans="1:5">
      <c r="A11652" t="s">
        <v>6729</v>
      </c>
      <c r="B11652" t="str">
        <f t="shared" si="182"/>
        <v>WATT\'S S.A.</v>
      </c>
      <c r="C11652" t="s">
        <v>5369</v>
      </c>
      <c r="D11652">
        <f>VLOOKUP(C11652,RUBRO!A$2:B$935,2)</f>
        <v>607</v>
      </c>
      <c r="E11652">
        <f>VLOOKUP(A11652,EMPRESA!A$2:B$5796,2,FALSE)</f>
        <v>5739</v>
      </c>
    </row>
    <row r="11653" spans="1:5">
      <c r="A11653" t="s">
        <v>6729</v>
      </c>
      <c r="B11653" t="str">
        <f t="shared" si="182"/>
        <v>WATT\'S S.A.</v>
      </c>
      <c r="C11653" t="s">
        <v>6670</v>
      </c>
      <c r="D11653">
        <f>VLOOKUP(C11653,RUBRO!A$2:B$935,2)</f>
        <v>929</v>
      </c>
      <c r="E11653">
        <f>VLOOKUP(A11653,EMPRESA!A$2:B$5796,2,FALSE)</f>
        <v>5739</v>
      </c>
    </row>
    <row r="11654" spans="1:5">
      <c r="A11654" t="s">
        <v>191</v>
      </c>
      <c r="B11654" t="str">
        <f t="shared" si="182"/>
        <v>WELLER COMERCIAL E INDUSTRIAL CHILE LTDA.</v>
      </c>
      <c r="C11654" t="s">
        <v>190</v>
      </c>
      <c r="D11654">
        <f>VLOOKUP(C11654,RUBRO!A$2:B$935,2)</f>
        <v>13</v>
      </c>
      <c r="E11654">
        <f>VLOOKUP(A11654,EMPRESA!A$2:B$5796,2,FALSE)</f>
        <v>5740</v>
      </c>
    </row>
    <row r="11655" spans="1:5">
      <c r="A11655" t="s">
        <v>5695</v>
      </c>
      <c r="B11655" t="str">
        <f t="shared" si="182"/>
        <v>WESSER S.A.</v>
      </c>
      <c r="C11655" t="s">
        <v>5694</v>
      </c>
      <c r="D11655">
        <f>VLOOKUP(C11655,RUBRO!A$2:B$935,2)</f>
        <v>675</v>
      </c>
      <c r="E11655">
        <f>VLOOKUP(A11655,EMPRESA!A$2:B$5796,2,FALSE)</f>
        <v>5741</v>
      </c>
    </row>
    <row r="11656" spans="1:5">
      <c r="A11656" t="s">
        <v>569</v>
      </c>
      <c r="B11656" t="str">
        <f t="shared" si="182"/>
        <v>WFS FOOD SERVICE S.A.</v>
      </c>
      <c r="C11656" t="s">
        <v>557</v>
      </c>
      <c r="D11656">
        <f>VLOOKUP(C11656,RUBRO!A$2:B$935,2)</f>
        <v>51</v>
      </c>
      <c r="E11656">
        <f>VLOOKUP(A11656,EMPRESA!A$2:B$5796,2,FALSE)</f>
        <v>5742</v>
      </c>
    </row>
    <row r="11657" spans="1:5">
      <c r="A11657" t="s">
        <v>1182</v>
      </c>
      <c r="B11657" t="str">
        <f t="shared" si="182"/>
        <v>WIDEFENSE</v>
      </c>
      <c r="C11657" t="s">
        <v>1120</v>
      </c>
      <c r="D11657">
        <f>VLOOKUP(C11657,RUBRO!A$2:B$935,2)</f>
        <v>114</v>
      </c>
      <c r="E11657">
        <f>VLOOKUP(A11657,EMPRESA!A$2:B$5796,2,FALSE)</f>
        <v>5743</v>
      </c>
    </row>
    <row r="11658" spans="1:5">
      <c r="A11658" t="s">
        <v>1036</v>
      </c>
      <c r="B11658" t="str">
        <f t="shared" si="182"/>
        <v>WIENECKE CAMPING LTDA.</v>
      </c>
      <c r="C11658" t="s">
        <v>1024</v>
      </c>
      <c r="D11658">
        <f>VLOOKUP(C11658,RUBRO!A$2:B$935,2)</f>
        <v>103</v>
      </c>
      <c r="E11658">
        <f>VLOOKUP(A11658,EMPRESA!A$2:B$5796,2,FALSE)</f>
        <v>5744</v>
      </c>
    </row>
    <row r="11659" spans="1:5">
      <c r="A11659" t="s">
        <v>1036</v>
      </c>
      <c r="B11659" t="str">
        <f t="shared" si="182"/>
        <v>WIENECKE CAMPING LTDA.</v>
      </c>
      <c r="C11659" t="s">
        <v>3431</v>
      </c>
      <c r="D11659">
        <f>VLOOKUP(C11659,RUBRO!A$2:B$935,2)</f>
        <v>413</v>
      </c>
      <c r="E11659">
        <f>VLOOKUP(A11659,EMPRESA!A$2:B$5796,2,FALSE)</f>
        <v>5744</v>
      </c>
    </row>
    <row r="11660" spans="1:5">
      <c r="A11660" t="s">
        <v>2571</v>
      </c>
      <c r="B11660" t="str">
        <f t="shared" si="182"/>
        <v>WILHELMSEN SHIPS SERVICE (CHILE) S.A.</v>
      </c>
      <c r="C11660" t="s">
        <v>2570</v>
      </c>
      <c r="D11660">
        <f>VLOOKUP(C11660,RUBRO!A$2:B$935,2)</f>
        <v>292</v>
      </c>
      <c r="E11660">
        <f>VLOOKUP(A11660,EMPRESA!A$2:B$5796,2,FALSE)</f>
        <v>5745</v>
      </c>
    </row>
    <row r="11661" spans="1:5">
      <c r="A11661" t="s">
        <v>878</v>
      </c>
      <c r="B11661" t="str">
        <f t="shared" si="182"/>
        <v>WILLENBRINCK Y CIA. LTDA.</v>
      </c>
      <c r="C11661" t="s">
        <v>861</v>
      </c>
      <c r="D11661">
        <f>VLOOKUP(C11661,RUBRO!A$2:B$935,2)</f>
        <v>93</v>
      </c>
      <c r="E11661">
        <f>VLOOKUP(A11661,EMPRESA!A$2:B$5796,2,FALSE)</f>
        <v>5746</v>
      </c>
    </row>
    <row r="11662" spans="1:5">
      <c r="A11662" t="s">
        <v>878</v>
      </c>
      <c r="B11662" t="str">
        <f t="shared" si="182"/>
        <v>WILLENBRINCK Y CIA. LTDA.</v>
      </c>
      <c r="C11662" t="s">
        <v>1878</v>
      </c>
      <c r="D11662">
        <f>VLOOKUP(C11662,RUBRO!A$2:B$935,2)</f>
        <v>199</v>
      </c>
      <c r="E11662">
        <f>VLOOKUP(A11662,EMPRESA!A$2:B$5796,2,FALSE)</f>
        <v>5746</v>
      </c>
    </row>
    <row r="11663" spans="1:5">
      <c r="A11663" t="s">
        <v>4697</v>
      </c>
      <c r="B11663" t="str">
        <f t="shared" si="182"/>
        <v>WILLIAMSON BALFOUR MOTORS SPA</v>
      </c>
      <c r="C11663" t="s">
        <v>4627</v>
      </c>
      <c r="D11663">
        <f>VLOOKUP(C11663,RUBRO!A$2:B$935,2)</f>
        <v>488</v>
      </c>
      <c r="E11663">
        <f>VLOOKUP(A11663,EMPRESA!A$2:B$5796,2,FALSE)</f>
        <v>5747</v>
      </c>
    </row>
    <row r="11664" spans="1:5">
      <c r="A11664" t="s">
        <v>4697</v>
      </c>
      <c r="B11664" t="str">
        <f t="shared" si="182"/>
        <v>WILLIAMSON BALFOUR MOTORS SPA</v>
      </c>
      <c r="C11664" t="s">
        <v>6041</v>
      </c>
      <c r="D11664">
        <f>VLOOKUP(C11664,RUBRO!A$2:B$935,2)</f>
        <v>763</v>
      </c>
      <c r="E11664">
        <f>VLOOKUP(A11664,EMPRESA!A$2:B$5796,2,FALSE)</f>
        <v>5747</v>
      </c>
    </row>
    <row r="11665" spans="1:5">
      <c r="A11665" t="s">
        <v>4697</v>
      </c>
      <c r="B11665" t="str">
        <f t="shared" si="182"/>
        <v>WILLIAMSON BALFOUR MOTORS SPA</v>
      </c>
      <c r="C11665" t="s">
        <v>6366</v>
      </c>
      <c r="D11665">
        <f>VLOOKUP(C11665,RUBRO!A$2:B$935,2)</f>
        <v>832</v>
      </c>
      <c r="E11665">
        <f>VLOOKUP(A11665,EMPRESA!A$2:B$5796,2,FALSE)</f>
        <v>5747</v>
      </c>
    </row>
    <row r="11666" spans="1:5">
      <c r="A11666" t="s">
        <v>4697</v>
      </c>
      <c r="B11666" t="str">
        <f t="shared" si="182"/>
        <v>WILLIAMSON BALFOUR MOTORS SPA</v>
      </c>
      <c r="C11666" t="s">
        <v>6649</v>
      </c>
      <c r="D11666">
        <f>VLOOKUP(C11666,RUBRO!A$2:B$935,2)</f>
        <v>924</v>
      </c>
      <c r="E11666">
        <f>VLOOKUP(A11666,EMPRESA!A$2:B$5796,2,FALSE)</f>
        <v>5747</v>
      </c>
    </row>
    <row r="11667" spans="1:5">
      <c r="A11667" t="s">
        <v>102</v>
      </c>
      <c r="B11667" t="str">
        <f t="shared" si="182"/>
        <v>WILLIAMSON INDUSTRIAL S.A.</v>
      </c>
      <c r="C11667" t="s">
        <v>88</v>
      </c>
      <c r="D11667">
        <f>VLOOKUP(C11667,RUBRO!A$2:B$935,2)</f>
        <v>5</v>
      </c>
      <c r="E11667">
        <f>VLOOKUP(A11667,EMPRESA!A$2:B$5796,2,FALSE)</f>
        <v>5748</v>
      </c>
    </row>
    <row r="11668" spans="1:5">
      <c r="A11668" t="s">
        <v>102</v>
      </c>
      <c r="B11668" t="str">
        <f t="shared" si="182"/>
        <v>WILLIAMSON INDUSTRIAL S.A.</v>
      </c>
      <c r="C11668" t="s">
        <v>217</v>
      </c>
      <c r="D11668">
        <f>VLOOKUP(C11668,RUBRO!A$2:B$935,2)</f>
        <v>19</v>
      </c>
      <c r="E11668">
        <f>VLOOKUP(A11668,EMPRESA!A$2:B$5796,2,FALSE)</f>
        <v>5748</v>
      </c>
    </row>
    <row r="11669" spans="1:5">
      <c r="A11669" t="s">
        <v>102</v>
      </c>
      <c r="B11669" t="str">
        <f t="shared" si="182"/>
        <v>WILLIAMSON INDUSTRIAL S.A.</v>
      </c>
      <c r="C11669" t="s">
        <v>887</v>
      </c>
      <c r="D11669">
        <f>VLOOKUP(C11669,RUBRO!A$2:B$935,2)</f>
        <v>96</v>
      </c>
      <c r="E11669">
        <f>VLOOKUP(A11669,EMPRESA!A$2:B$5796,2,FALSE)</f>
        <v>5748</v>
      </c>
    </row>
    <row r="11670" spans="1:5">
      <c r="A11670" t="s">
        <v>102</v>
      </c>
      <c r="B11670" t="str">
        <f t="shared" si="182"/>
        <v>WILLIAMSON INDUSTRIAL S.A.</v>
      </c>
      <c r="C11670" t="s">
        <v>2878</v>
      </c>
      <c r="D11670">
        <f>VLOOKUP(C11670,RUBRO!A$2:B$935,2)</f>
        <v>334</v>
      </c>
      <c r="E11670">
        <f>VLOOKUP(A11670,EMPRESA!A$2:B$5796,2,FALSE)</f>
        <v>5748</v>
      </c>
    </row>
    <row r="11671" spans="1:5">
      <c r="A11671" t="s">
        <v>102</v>
      </c>
      <c r="B11671" t="str">
        <f t="shared" si="182"/>
        <v>WILLIAMSON INDUSTRIAL S.A.</v>
      </c>
      <c r="C11671" t="s">
        <v>3203</v>
      </c>
      <c r="D11671">
        <f>VLOOKUP(C11671,RUBRO!A$2:B$935,2)</f>
        <v>359</v>
      </c>
      <c r="E11671">
        <f>VLOOKUP(A11671,EMPRESA!A$2:B$5796,2,FALSE)</f>
        <v>5748</v>
      </c>
    </row>
    <row r="11672" spans="1:5">
      <c r="A11672" t="s">
        <v>102</v>
      </c>
      <c r="B11672" t="str">
        <f t="shared" si="182"/>
        <v>WILLIAMSON INDUSTRIAL S.A.</v>
      </c>
      <c r="C11672" t="s">
        <v>3715</v>
      </c>
      <c r="D11672">
        <f>VLOOKUP(C11672,RUBRO!A$2:B$935,2)</f>
        <v>422</v>
      </c>
      <c r="E11672">
        <f>VLOOKUP(A11672,EMPRESA!A$2:B$5796,2,FALSE)</f>
        <v>5748</v>
      </c>
    </row>
    <row r="11673" spans="1:5">
      <c r="A11673" t="s">
        <v>102</v>
      </c>
      <c r="B11673" t="str">
        <f t="shared" si="182"/>
        <v>WILLIAMSON INDUSTRIAL S.A.</v>
      </c>
      <c r="C11673" t="s">
        <v>4439</v>
      </c>
      <c r="D11673">
        <f>VLOOKUP(C11673,RUBRO!A$2:B$935,2)</f>
        <v>473</v>
      </c>
      <c r="E11673">
        <f>VLOOKUP(A11673,EMPRESA!A$2:B$5796,2,FALSE)</f>
        <v>5748</v>
      </c>
    </row>
    <row r="11674" spans="1:5">
      <c r="A11674" t="s">
        <v>102</v>
      </c>
      <c r="B11674" t="str">
        <f t="shared" si="182"/>
        <v>WILLIAMSON INDUSTRIAL S.A.</v>
      </c>
      <c r="C11674" t="s">
        <v>5732</v>
      </c>
      <c r="D11674">
        <f>VLOOKUP(C11674,RUBRO!A$2:B$935,2)</f>
        <v>686</v>
      </c>
      <c r="E11674">
        <f>VLOOKUP(A11674,EMPRESA!A$2:B$5796,2,FALSE)</f>
        <v>5748</v>
      </c>
    </row>
    <row r="11675" spans="1:5">
      <c r="A11675" t="s">
        <v>102</v>
      </c>
      <c r="B11675" t="str">
        <f t="shared" si="182"/>
        <v>WILLIAMSON INDUSTRIAL S.A.</v>
      </c>
      <c r="C11675" t="s">
        <v>6115</v>
      </c>
      <c r="D11675">
        <f>VLOOKUP(C11675,RUBRO!A$2:B$935,2)</f>
        <v>777</v>
      </c>
      <c r="E11675">
        <f>VLOOKUP(A11675,EMPRESA!A$2:B$5796,2,FALSE)</f>
        <v>5748</v>
      </c>
    </row>
    <row r="11676" spans="1:5">
      <c r="A11676" t="s">
        <v>5992</v>
      </c>
      <c r="B11676" t="str">
        <f t="shared" si="182"/>
        <v>WILLIS CORREDORES DE REASEGUROS LIMITADA</v>
      </c>
      <c r="C11676" t="s">
        <v>5991</v>
      </c>
      <c r="D11676">
        <f>VLOOKUP(C11676,RUBRO!A$2:B$935,2)</f>
        <v>742</v>
      </c>
      <c r="E11676">
        <f>VLOOKUP(A11676,EMPRESA!A$2:B$5796,2,FALSE)</f>
        <v>5749</v>
      </c>
    </row>
    <row r="11677" spans="1:5">
      <c r="A11677" t="s">
        <v>2447</v>
      </c>
      <c r="B11677" t="str">
        <f t="shared" si="182"/>
        <v>WILLIS TOWERS WATSON</v>
      </c>
      <c r="C11677" t="s">
        <v>2437</v>
      </c>
      <c r="D11677">
        <f>VLOOKUP(C11677,RUBRO!A$2:B$935,2)</f>
        <v>273</v>
      </c>
      <c r="E11677">
        <f>VLOOKUP(A11677,EMPRESA!A$2:B$5796,2,FALSE)</f>
        <v>5750</v>
      </c>
    </row>
    <row r="11678" spans="1:5">
      <c r="A11678" t="s">
        <v>2447</v>
      </c>
      <c r="B11678" t="str">
        <f t="shared" si="182"/>
        <v>WILLIS TOWERS WATSON</v>
      </c>
      <c r="C11678" t="s">
        <v>5771</v>
      </c>
      <c r="D11678">
        <f>VLOOKUP(C11678,RUBRO!A$2:B$935,2)</f>
        <v>707</v>
      </c>
      <c r="E11678">
        <f>VLOOKUP(A11678,EMPRESA!A$2:B$5796,2,FALSE)</f>
        <v>5750</v>
      </c>
    </row>
    <row r="11679" spans="1:5">
      <c r="A11679" t="s">
        <v>2447</v>
      </c>
      <c r="B11679" t="str">
        <f t="shared" si="182"/>
        <v>WILLIS TOWERS WATSON</v>
      </c>
      <c r="C11679" t="s">
        <v>5991</v>
      </c>
      <c r="D11679">
        <f>VLOOKUP(C11679,RUBRO!A$2:B$935,2)</f>
        <v>742</v>
      </c>
      <c r="E11679">
        <f>VLOOKUP(A11679,EMPRESA!A$2:B$5796,2,FALSE)</f>
        <v>5750</v>
      </c>
    </row>
    <row r="11680" spans="1:5">
      <c r="A11680" t="s">
        <v>925</v>
      </c>
      <c r="B11680" t="str">
        <f t="shared" si="182"/>
        <v>WINCKLER LTDA.</v>
      </c>
      <c r="C11680" t="s">
        <v>912</v>
      </c>
      <c r="D11680">
        <f>VLOOKUP(C11680,RUBRO!A$2:B$935,2)</f>
        <v>97</v>
      </c>
      <c r="E11680">
        <f>VLOOKUP(A11680,EMPRESA!A$2:B$5796,2,FALSE)</f>
        <v>5751</v>
      </c>
    </row>
    <row r="11681" spans="1:5">
      <c r="A11681" t="s">
        <v>5246</v>
      </c>
      <c r="B11681" t="str">
        <f t="shared" si="182"/>
        <v>WINDSOR PLAQUE LTDA.</v>
      </c>
      <c r="C11681" t="s">
        <v>5221</v>
      </c>
      <c r="D11681">
        <f>VLOOKUP(C11681,RUBRO!A$2:B$935,2)</f>
        <v>571</v>
      </c>
      <c r="E11681">
        <f>VLOOKUP(A11681,EMPRESA!A$2:B$5796,2,FALSE)</f>
        <v>5752</v>
      </c>
    </row>
    <row r="11682" spans="1:5">
      <c r="A11682" t="s">
        <v>5246</v>
      </c>
      <c r="B11682" t="str">
        <f t="shared" si="182"/>
        <v>WINDSOR PLAQUE LTDA.</v>
      </c>
      <c r="C11682" t="s">
        <v>5723</v>
      </c>
      <c r="D11682">
        <f>VLOOKUP(C11682,RUBRO!A$2:B$935,2)</f>
        <v>688</v>
      </c>
      <c r="E11682">
        <f>VLOOKUP(A11682,EMPRESA!A$2:B$5796,2,FALSE)</f>
        <v>5752</v>
      </c>
    </row>
    <row r="11683" spans="1:5">
      <c r="A11683" t="s">
        <v>2874</v>
      </c>
      <c r="B11683" t="str">
        <f t="shared" si="182"/>
        <v>WINPACK S.A.</v>
      </c>
      <c r="C11683" t="s">
        <v>2863</v>
      </c>
      <c r="D11683">
        <f>VLOOKUP(C11683,RUBRO!A$2:B$935,2)</f>
        <v>332</v>
      </c>
      <c r="E11683">
        <f>VLOOKUP(A11683,EMPRESA!A$2:B$5796,2,FALSE)</f>
        <v>5753</v>
      </c>
    </row>
    <row r="11684" spans="1:5">
      <c r="A11684" t="s">
        <v>848</v>
      </c>
      <c r="B11684" t="str">
        <f t="shared" si="182"/>
        <v>WINTEC S.A.</v>
      </c>
      <c r="C11684" t="s">
        <v>845</v>
      </c>
      <c r="D11684">
        <f>VLOOKUP(C11684,RUBRO!A$2:B$935,2)</f>
        <v>90</v>
      </c>
      <c r="E11684">
        <f>VLOOKUP(A11684,EMPRESA!A$2:B$5796,2,FALSE)</f>
        <v>5754</v>
      </c>
    </row>
    <row r="11685" spans="1:5">
      <c r="A11685" t="s">
        <v>5341</v>
      </c>
      <c r="B11685" t="str">
        <f t="shared" si="182"/>
        <v>WINTER PANEL CONSTRUCCIONES CHILE LTDA.</v>
      </c>
      <c r="C11685" t="s">
        <v>5330</v>
      </c>
      <c r="D11685">
        <f>VLOOKUP(C11685,RUBRO!A$2:B$935,2)</f>
        <v>596</v>
      </c>
      <c r="E11685">
        <f>VLOOKUP(A11685,EMPRESA!A$2:B$5796,2,FALSE)</f>
        <v>5755</v>
      </c>
    </row>
    <row r="11686" spans="1:5">
      <c r="A11686" t="s">
        <v>5341</v>
      </c>
      <c r="B11686" t="str">
        <f t="shared" si="182"/>
        <v>WINTER PANEL CONSTRUCCIONES CHILE LTDA.</v>
      </c>
      <c r="C11686" t="s">
        <v>6446</v>
      </c>
      <c r="D11686">
        <f>VLOOKUP(C11686,RUBRO!A$2:B$935,2)</f>
        <v>859</v>
      </c>
      <c r="E11686">
        <f>VLOOKUP(A11686,EMPRESA!A$2:B$5796,2,FALSE)</f>
        <v>5755</v>
      </c>
    </row>
    <row r="11687" spans="1:5">
      <c r="A11687" t="s">
        <v>2298</v>
      </c>
      <c r="B11687" t="str">
        <f t="shared" si="182"/>
        <v>WIRELESS &amp; MOBILE CHILE S.A.</v>
      </c>
      <c r="C11687" t="s">
        <v>2250</v>
      </c>
      <c r="D11687">
        <f>VLOOKUP(C11687,RUBRO!A$2:B$935,2)</f>
        <v>253</v>
      </c>
      <c r="E11687">
        <f>VLOOKUP(A11687,EMPRESA!A$2:B$5796,2,FALSE)</f>
        <v>5756</v>
      </c>
    </row>
    <row r="11688" spans="1:5">
      <c r="A11688" t="s">
        <v>4698</v>
      </c>
      <c r="B11688" t="str">
        <f t="shared" si="182"/>
        <v>WISETRACK CHILE S.A.</v>
      </c>
      <c r="C11688" t="s">
        <v>4627</v>
      </c>
      <c r="D11688">
        <f>VLOOKUP(C11688,RUBRO!A$2:B$935,2)</f>
        <v>488</v>
      </c>
      <c r="E11688">
        <f>VLOOKUP(A11688,EMPRESA!A$2:B$5796,2,FALSE)</f>
        <v>5757</v>
      </c>
    </row>
    <row r="11689" spans="1:5">
      <c r="A11689" t="s">
        <v>4698</v>
      </c>
      <c r="B11689" t="str">
        <f t="shared" si="182"/>
        <v>WISETRACK CHILE S.A.</v>
      </c>
      <c r="C11689" t="s">
        <v>6400</v>
      </c>
      <c r="D11689">
        <f>VLOOKUP(C11689,RUBRO!A$2:B$935,2)</f>
        <v>842</v>
      </c>
      <c r="E11689">
        <f>VLOOKUP(A11689,EMPRESA!A$2:B$5796,2,FALSE)</f>
        <v>5757</v>
      </c>
    </row>
    <row r="11690" spans="1:5">
      <c r="A11690" t="s">
        <v>414</v>
      </c>
      <c r="B11690" t="str">
        <f t="shared" si="182"/>
        <v>WLAVER SPA</v>
      </c>
      <c r="C11690" t="s">
        <v>377</v>
      </c>
      <c r="D11690">
        <f>VLOOKUP(C11690,RUBRO!A$2:B$935,2)</f>
        <v>37</v>
      </c>
      <c r="E11690">
        <f>VLOOKUP(A11690,EMPRESA!A$2:B$5796,2,FALSE)</f>
        <v>5758</v>
      </c>
    </row>
    <row r="11691" spans="1:5">
      <c r="A11691" t="s">
        <v>414</v>
      </c>
      <c r="B11691" t="str">
        <f t="shared" si="182"/>
        <v>WLAVER SPA</v>
      </c>
      <c r="C11691" t="s">
        <v>2649</v>
      </c>
      <c r="D11691">
        <f>VLOOKUP(C11691,RUBRO!A$2:B$935,2)</f>
        <v>297</v>
      </c>
      <c r="E11691">
        <f>VLOOKUP(A11691,EMPRESA!A$2:B$5796,2,FALSE)</f>
        <v>5758</v>
      </c>
    </row>
    <row r="11692" spans="1:5">
      <c r="A11692" t="s">
        <v>414</v>
      </c>
      <c r="B11692" t="str">
        <f t="shared" si="182"/>
        <v>WLAVER SPA</v>
      </c>
      <c r="C11692" t="s">
        <v>2672</v>
      </c>
      <c r="D11692">
        <f>VLOOKUP(C11692,RUBRO!A$2:B$935,2)</f>
        <v>305</v>
      </c>
      <c r="E11692">
        <f>VLOOKUP(A11692,EMPRESA!A$2:B$5796,2,FALSE)</f>
        <v>5758</v>
      </c>
    </row>
    <row r="11693" spans="1:5">
      <c r="A11693" t="s">
        <v>414</v>
      </c>
      <c r="B11693" t="str">
        <f t="shared" si="182"/>
        <v>WLAVER SPA</v>
      </c>
      <c r="C11693" t="s">
        <v>3351</v>
      </c>
      <c r="D11693">
        <f>VLOOKUP(C11693,RUBRO!A$2:B$935,2)</f>
        <v>400</v>
      </c>
      <c r="E11693">
        <f>VLOOKUP(A11693,EMPRESA!A$2:B$5796,2,FALSE)</f>
        <v>5758</v>
      </c>
    </row>
    <row r="11694" spans="1:5">
      <c r="A11694" t="s">
        <v>414</v>
      </c>
      <c r="B11694" t="str">
        <f t="shared" si="182"/>
        <v>WLAVER SPA</v>
      </c>
      <c r="C11694" t="s">
        <v>3415</v>
      </c>
      <c r="D11694">
        <f>VLOOKUP(C11694,RUBRO!A$2:B$935,2)</f>
        <v>408</v>
      </c>
      <c r="E11694">
        <f>VLOOKUP(A11694,EMPRESA!A$2:B$5796,2,FALSE)</f>
        <v>5758</v>
      </c>
    </row>
    <row r="11695" spans="1:5">
      <c r="A11695" t="s">
        <v>414</v>
      </c>
      <c r="B11695" t="str">
        <f t="shared" si="182"/>
        <v>WLAVER SPA</v>
      </c>
      <c r="C11695" t="s">
        <v>5053</v>
      </c>
      <c r="D11695">
        <f>VLOOKUP(C11695,RUBRO!A$2:B$935,2)</f>
        <v>542</v>
      </c>
      <c r="E11695">
        <f>VLOOKUP(A11695,EMPRESA!A$2:B$5796,2,FALSE)</f>
        <v>5758</v>
      </c>
    </row>
    <row r="11696" spans="1:5">
      <c r="A11696" t="s">
        <v>414</v>
      </c>
      <c r="B11696" t="str">
        <f t="shared" si="182"/>
        <v>WLAVER SPA</v>
      </c>
      <c r="C11696" t="s">
        <v>5449</v>
      </c>
      <c r="D11696">
        <f>VLOOKUP(C11696,RUBRO!A$2:B$935,2)</f>
        <v>621</v>
      </c>
      <c r="E11696">
        <f>VLOOKUP(A11696,EMPRESA!A$2:B$5796,2,FALSE)</f>
        <v>5758</v>
      </c>
    </row>
    <row r="11697" spans="1:5">
      <c r="A11697" t="s">
        <v>414</v>
      </c>
      <c r="B11697" t="str">
        <f t="shared" si="182"/>
        <v>WLAVER SPA</v>
      </c>
      <c r="C11697" t="s">
        <v>5460</v>
      </c>
      <c r="D11697">
        <f>VLOOKUP(C11697,RUBRO!A$2:B$935,2)</f>
        <v>622</v>
      </c>
      <c r="E11697">
        <f>VLOOKUP(A11697,EMPRESA!A$2:B$5796,2,FALSE)</f>
        <v>5758</v>
      </c>
    </row>
    <row r="11698" spans="1:5">
      <c r="A11698" t="s">
        <v>414</v>
      </c>
      <c r="B11698" t="str">
        <f t="shared" si="182"/>
        <v>WLAVER SPA</v>
      </c>
      <c r="C11698" t="s">
        <v>6394</v>
      </c>
      <c r="D11698">
        <f>VLOOKUP(C11698,RUBRO!A$2:B$935,2)</f>
        <v>800</v>
      </c>
      <c r="E11698">
        <f>VLOOKUP(A11698,EMPRESA!A$2:B$5796,2,FALSE)</f>
        <v>5758</v>
      </c>
    </row>
    <row r="11699" spans="1:5">
      <c r="A11699" t="s">
        <v>6518</v>
      </c>
      <c r="B11699" t="str">
        <f t="shared" si="182"/>
        <v>WOM S.A.</v>
      </c>
      <c r="C11699" t="s">
        <v>6489</v>
      </c>
      <c r="D11699">
        <f>VLOOKUP(C11699,RUBRO!A$2:B$935,2)</f>
        <v>879</v>
      </c>
      <c r="E11699">
        <f>VLOOKUP(A11699,EMPRESA!A$2:B$5796,2,FALSE)</f>
        <v>5759</v>
      </c>
    </row>
    <row r="11700" spans="1:5">
      <c r="A11700" t="s">
        <v>6518</v>
      </c>
      <c r="B11700" t="str">
        <f t="shared" si="182"/>
        <v>WOM S.A.</v>
      </c>
      <c r="C11700" t="s">
        <v>6519</v>
      </c>
      <c r="D11700">
        <f>VLOOKUP(C11700,RUBRO!A$2:B$935,2)</f>
        <v>880</v>
      </c>
      <c r="E11700">
        <f>VLOOKUP(A11700,EMPRESA!A$2:B$5796,2,FALSE)</f>
        <v>5759</v>
      </c>
    </row>
    <row r="11701" spans="1:5">
      <c r="A11701" t="s">
        <v>322</v>
      </c>
      <c r="B11701" t="str">
        <f t="shared" si="182"/>
        <v>WOOD PLC</v>
      </c>
      <c r="C11701" t="s">
        <v>318</v>
      </c>
      <c r="D11701">
        <f>VLOOKUP(C11701,RUBRO!A$2:B$935,2)</f>
        <v>32</v>
      </c>
      <c r="E11701">
        <f>VLOOKUP(A11701,EMPRESA!A$2:B$5796,2,FALSE)</f>
        <v>5760</v>
      </c>
    </row>
    <row r="11702" spans="1:5">
      <c r="A11702" t="s">
        <v>322</v>
      </c>
      <c r="B11702" t="str">
        <f t="shared" si="182"/>
        <v>WOOD PLC</v>
      </c>
      <c r="C11702" t="s">
        <v>2391</v>
      </c>
      <c r="D11702">
        <f>VLOOKUP(C11702,RUBRO!A$2:B$935,2)</f>
        <v>270</v>
      </c>
      <c r="E11702">
        <f>VLOOKUP(A11702,EMPRESA!A$2:B$5796,2,FALSE)</f>
        <v>5760</v>
      </c>
    </row>
    <row r="11703" spans="1:5">
      <c r="A11703" t="s">
        <v>322</v>
      </c>
      <c r="B11703" t="str">
        <f t="shared" si="182"/>
        <v>WOOD PLC</v>
      </c>
      <c r="C11703" t="s">
        <v>2830</v>
      </c>
      <c r="D11703">
        <f>VLOOKUP(C11703,RUBRO!A$2:B$935,2)</f>
        <v>329</v>
      </c>
      <c r="E11703">
        <f>VLOOKUP(A11703,EMPRESA!A$2:B$5796,2,FALSE)</f>
        <v>5760</v>
      </c>
    </row>
    <row r="11704" spans="1:5">
      <c r="A11704" t="s">
        <v>322</v>
      </c>
      <c r="B11704" t="str">
        <f t="shared" si="182"/>
        <v>WOOD PLC</v>
      </c>
      <c r="C11704" t="s">
        <v>2985</v>
      </c>
      <c r="D11704">
        <f>VLOOKUP(C11704,RUBRO!A$2:B$935,2)</f>
        <v>336</v>
      </c>
      <c r="E11704">
        <f>VLOOKUP(A11704,EMPRESA!A$2:B$5796,2,FALSE)</f>
        <v>5760</v>
      </c>
    </row>
    <row r="11705" spans="1:5">
      <c r="A11705" t="s">
        <v>322</v>
      </c>
      <c r="B11705" t="str">
        <f t="shared" si="182"/>
        <v>WOOD PLC</v>
      </c>
      <c r="C11705" t="s">
        <v>4746</v>
      </c>
      <c r="D11705">
        <f>VLOOKUP(C11705,RUBRO!A$2:B$935,2)</f>
        <v>496</v>
      </c>
      <c r="E11705">
        <f>VLOOKUP(A11705,EMPRESA!A$2:B$5796,2,FALSE)</f>
        <v>5760</v>
      </c>
    </row>
    <row r="11706" spans="1:5">
      <c r="A11706" t="s">
        <v>322</v>
      </c>
      <c r="B11706" t="str">
        <f t="shared" si="182"/>
        <v>WOOD PLC</v>
      </c>
      <c r="C11706" t="s">
        <v>4754</v>
      </c>
      <c r="D11706">
        <f>VLOOKUP(C11706,RUBRO!A$2:B$935,2)</f>
        <v>499</v>
      </c>
      <c r="E11706">
        <f>VLOOKUP(A11706,EMPRESA!A$2:B$5796,2,FALSE)</f>
        <v>5760</v>
      </c>
    </row>
    <row r="11707" spans="1:5">
      <c r="A11707" t="s">
        <v>322</v>
      </c>
      <c r="B11707" t="str">
        <f t="shared" si="182"/>
        <v>WOOD PLC</v>
      </c>
      <c r="C11707" t="s">
        <v>4760</v>
      </c>
      <c r="D11707">
        <f>VLOOKUP(C11707,RUBRO!A$2:B$935,2)</f>
        <v>501</v>
      </c>
      <c r="E11707">
        <f>VLOOKUP(A11707,EMPRESA!A$2:B$5796,2,FALSE)</f>
        <v>5760</v>
      </c>
    </row>
    <row r="11708" spans="1:5">
      <c r="A11708" t="s">
        <v>322</v>
      </c>
      <c r="B11708" t="str">
        <f t="shared" si="182"/>
        <v>WOOD PLC</v>
      </c>
      <c r="C11708" t="s">
        <v>4825</v>
      </c>
      <c r="D11708">
        <f>VLOOKUP(C11708,RUBRO!A$2:B$935,2)</f>
        <v>509</v>
      </c>
      <c r="E11708">
        <f>VLOOKUP(A11708,EMPRESA!A$2:B$5796,2,FALSE)</f>
        <v>5760</v>
      </c>
    </row>
    <row r="11709" spans="1:5">
      <c r="A11709" t="s">
        <v>322</v>
      </c>
      <c r="B11709" t="str">
        <f t="shared" si="182"/>
        <v>WOOD PLC</v>
      </c>
      <c r="C11709" t="s">
        <v>6312</v>
      </c>
      <c r="D11709">
        <f>VLOOKUP(C11709,RUBRO!A$2:B$935,2)</f>
        <v>823</v>
      </c>
      <c r="E11709">
        <f>VLOOKUP(A11709,EMPRESA!A$2:B$5796,2,FALSE)</f>
        <v>5760</v>
      </c>
    </row>
    <row r="11710" spans="1:5">
      <c r="A11710" t="s">
        <v>322</v>
      </c>
      <c r="B11710" t="str">
        <f t="shared" si="182"/>
        <v>WOOD PLC</v>
      </c>
      <c r="C11710" t="s">
        <v>6580</v>
      </c>
      <c r="D11710">
        <f>VLOOKUP(C11710,RUBRO!A$2:B$935,2)</f>
        <v>909</v>
      </c>
      <c r="E11710">
        <f>VLOOKUP(A11710,EMPRESA!A$2:B$5796,2,FALSE)</f>
        <v>5760</v>
      </c>
    </row>
    <row r="11711" spans="1:5">
      <c r="A11711" t="s">
        <v>977</v>
      </c>
      <c r="B11711" t="str">
        <f t="shared" si="182"/>
        <v>WOOD-ES INGENIERIA PLASTICOS LTDA.</v>
      </c>
      <c r="C11711" t="s">
        <v>927</v>
      </c>
      <c r="D11711">
        <f>VLOOKUP(C11711,RUBRO!A$2:B$935,2)</f>
        <v>98</v>
      </c>
      <c r="E11711">
        <f>VLOOKUP(A11711,EMPRESA!A$2:B$5796,2,FALSE)</f>
        <v>5761</v>
      </c>
    </row>
    <row r="11712" spans="1:5">
      <c r="A11712" t="s">
        <v>977</v>
      </c>
      <c r="B11712" t="str">
        <f t="shared" si="182"/>
        <v>WOOD-ES INGENIERIA PLASTICOS LTDA.</v>
      </c>
      <c r="C11712" t="s">
        <v>5732</v>
      </c>
      <c r="D11712">
        <f>VLOOKUP(C11712,RUBRO!A$2:B$935,2)</f>
        <v>686</v>
      </c>
      <c r="E11712">
        <f>VLOOKUP(A11712,EMPRESA!A$2:B$5796,2,FALSE)</f>
        <v>5761</v>
      </c>
    </row>
    <row r="11713" spans="1:5">
      <c r="A11713" t="s">
        <v>977</v>
      </c>
      <c r="B11713" t="str">
        <f t="shared" si="182"/>
        <v>WOOD-ES INGENIERIA PLASTICOS LTDA.</v>
      </c>
      <c r="C11713" t="s">
        <v>5857</v>
      </c>
      <c r="D11713">
        <f>VLOOKUP(C11713,RUBRO!A$2:B$935,2)</f>
        <v>720</v>
      </c>
      <c r="E11713">
        <f>VLOOKUP(A11713,EMPRESA!A$2:B$5796,2,FALSE)</f>
        <v>5761</v>
      </c>
    </row>
    <row r="11714" spans="1:5">
      <c r="A11714" t="s">
        <v>6730</v>
      </c>
      <c r="B11714" t="str">
        <f t="shared" si="182"/>
        <v>WOOD\'S SPA</v>
      </c>
      <c r="C11714" t="s">
        <v>5940</v>
      </c>
      <c r="D11714">
        <f>VLOOKUP(C11714,RUBRO!A$2:B$935,2)</f>
        <v>733</v>
      </c>
      <c r="E11714">
        <f>VLOOKUP(A11714,EMPRESA!A$2:B$5796,2,FALSE)</f>
        <v>5762</v>
      </c>
    </row>
    <row r="11715" spans="1:5">
      <c r="A11715" t="s">
        <v>629</v>
      </c>
      <c r="B11715" t="str">
        <f t="shared" ref="B11715:B11778" si="183">UPPER(A11715)</f>
        <v>WORLD COURIER DE CHILE LTDA.</v>
      </c>
      <c r="C11715" t="s">
        <v>622</v>
      </c>
      <c r="D11715">
        <f>VLOOKUP(C11715,RUBRO!A$2:B$935,2)</f>
        <v>58</v>
      </c>
      <c r="E11715">
        <f>VLOOKUP(A11715,EMPRESA!A$2:B$5796,2,FALSE)</f>
        <v>5763</v>
      </c>
    </row>
    <row r="11716" spans="1:5">
      <c r="A11716" t="s">
        <v>629</v>
      </c>
      <c r="B11716" t="str">
        <f t="shared" si="183"/>
        <v>WORLD COURIER DE CHILE LTDA.</v>
      </c>
      <c r="C11716" t="s">
        <v>2554</v>
      </c>
      <c r="D11716">
        <f>VLOOKUP(C11716,RUBRO!A$2:B$935,2)</f>
        <v>289</v>
      </c>
      <c r="E11716">
        <f>VLOOKUP(A11716,EMPRESA!A$2:B$5796,2,FALSE)</f>
        <v>5763</v>
      </c>
    </row>
    <row r="11717" spans="1:5">
      <c r="A11717" t="s">
        <v>629</v>
      </c>
      <c r="B11717" t="str">
        <f t="shared" si="183"/>
        <v>WORLD COURIER DE CHILE LTDA.</v>
      </c>
      <c r="C11717" t="s">
        <v>6035</v>
      </c>
      <c r="D11717">
        <f>VLOOKUP(C11717,RUBRO!A$2:B$935,2)</f>
        <v>761</v>
      </c>
      <c r="E11717">
        <f>VLOOKUP(A11717,EMPRESA!A$2:B$5796,2,FALSE)</f>
        <v>5763</v>
      </c>
    </row>
    <row r="11718" spans="1:5">
      <c r="A11718" t="s">
        <v>801</v>
      </c>
      <c r="B11718" t="str">
        <f t="shared" si="183"/>
        <v>WORLD TRADE CENTER SANTIAGO S.A.</v>
      </c>
      <c r="C11718" t="s">
        <v>794</v>
      </c>
      <c r="D11718">
        <f>VLOOKUP(C11718,RUBRO!A$2:B$935,2)</f>
        <v>84</v>
      </c>
      <c r="E11718">
        <f>VLOOKUP(A11718,EMPRESA!A$2:B$5796,2,FALSE)</f>
        <v>5764</v>
      </c>
    </row>
    <row r="11719" spans="1:5">
      <c r="A11719" t="s">
        <v>801</v>
      </c>
      <c r="B11719" t="str">
        <f t="shared" si="183"/>
        <v>WORLD TRADE CENTER SANTIAGO S.A.</v>
      </c>
      <c r="C11719" t="s">
        <v>1686</v>
      </c>
      <c r="D11719">
        <f>VLOOKUP(C11719,RUBRO!A$2:B$935,2)</f>
        <v>187</v>
      </c>
      <c r="E11719">
        <f>VLOOKUP(A11719,EMPRESA!A$2:B$5796,2,FALSE)</f>
        <v>5764</v>
      </c>
    </row>
    <row r="11720" spans="1:5">
      <c r="A11720" t="s">
        <v>323</v>
      </c>
      <c r="B11720" t="str">
        <f t="shared" si="183"/>
        <v>WORLEY</v>
      </c>
      <c r="C11720" t="s">
        <v>318</v>
      </c>
      <c r="D11720">
        <f>VLOOKUP(C11720,RUBRO!A$2:B$935,2)</f>
        <v>32</v>
      </c>
      <c r="E11720">
        <f>VLOOKUP(A11720,EMPRESA!A$2:B$5796,2,FALSE)</f>
        <v>5765</v>
      </c>
    </row>
    <row r="11721" spans="1:5">
      <c r="A11721" t="s">
        <v>323</v>
      </c>
      <c r="B11721" t="str">
        <f t="shared" si="183"/>
        <v>WORLEY</v>
      </c>
      <c r="C11721" t="s">
        <v>1090</v>
      </c>
      <c r="D11721">
        <f>VLOOKUP(C11721,RUBRO!A$2:B$935,2)</f>
        <v>112</v>
      </c>
      <c r="E11721">
        <f>VLOOKUP(A11721,EMPRESA!A$2:B$5796,2,FALSE)</f>
        <v>5765</v>
      </c>
    </row>
    <row r="11722" spans="1:5">
      <c r="A11722" t="s">
        <v>323</v>
      </c>
      <c r="B11722" t="str">
        <f t="shared" si="183"/>
        <v>WORLEY</v>
      </c>
      <c r="C11722" t="s">
        <v>2401</v>
      </c>
      <c r="D11722">
        <f>VLOOKUP(C11722,RUBRO!A$2:B$935,2)</f>
        <v>272</v>
      </c>
      <c r="E11722">
        <f>VLOOKUP(A11722,EMPRESA!A$2:B$5796,2,FALSE)</f>
        <v>5765</v>
      </c>
    </row>
    <row r="11723" spans="1:5">
      <c r="A11723" t="s">
        <v>323</v>
      </c>
      <c r="B11723" t="str">
        <f t="shared" si="183"/>
        <v>WORLEY</v>
      </c>
      <c r="C11723" t="s">
        <v>2985</v>
      </c>
      <c r="D11723">
        <f>VLOOKUP(C11723,RUBRO!A$2:B$935,2)</f>
        <v>336</v>
      </c>
      <c r="E11723">
        <f>VLOOKUP(A11723,EMPRESA!A$2:B$5796,2,FALSE)</f>
        <v>5765</v>
      </c>
    </row>
    <row r="11724" spans="1:5">
      <c r="A11724" t="s">
        <v>323</v>
      </c>
      <c r="B11724" t="str">
        <f t="shared" si="183"/>
        <v>WORLEY</v>
      </c>
      <c r="C11724" t="s">
        <v>4817</v>
      </c>
      <c r="D11724">
        <f>VLOOKUP(C11724,RUBRO!A$2:B$935,2)</f>
        <v>506</v>
      </c>
      <c r="E11724">
        <f>VLOOKUP(A11724,EMPRESA!A$2:B$5796,2,FALSE)</f>
        <v>5765</v>
      </c>
    </row>
    <row r="11725" spans="1:5">
      <c r="A11725" t="s">
        <v>323</v>
      </c>
      <c r="B11725" t="str">
        <f t="shared" si="183"/>
        <v>WORLEY</v>
      </c>
      <c r="C11725" t="s">
        <v>6312</v>
      </c>
      <c r="D11725">
        <f>VLOOKUP(C11725,RUBRO!A$2:B$935,2)</f>
        <v>823</v>
      </c>
      <c r="E11725">
        <f>VLOOKUP(A11725,EMPRESA!A$2:B$5796,2,FALSE)</f>
        <v>5765</v>
      </c>
    </row>
    <row r="11726" spans="1:5">
      <c r="A11726" t="s">
        <v>412</v>
      </c>
      <c r="B11726" t="str">
        <f t="shared" si="183"/>
        <v>WR/FOX INVERSIONES Y PUBLICIDAD LTDA.</v>
      </c>
      <c r="C11726" t="s">
        <v>377</v>
      </c>
      <c r="D11726">
        <f>VLOOKUP(C11726,RUBRO!A$2:B$935,2)</f>
        <v>37</v>
      </c>
      <c r="E11726">
        <f>VLOOKUP(A11726,EMPRESA!A$2:B$5796,2,FALSE)</f>
        <v>5766</v>
      </c>
    </row>
    <row r="11727" spans="1:5">
      <c r="A11727" t="s">
        <v>412</v>
      </c>
      <c r="B11727" t="str">
        <f t="shared" si="183"/>
        <v>WR/FOX INVERSIONES Y PUBLICIDAD LTDA.</v>
      </c>
      <c r="C11727" t="s">
        <v>2737</v>
      </c>
      <c r="D11727">
        <f>VLOOKUP(C11727,RUBRO!A$2:B$935,2)</f>
        <v>319</v>
      </c>
      <c r="E11727">
        <f>VLOOKUP(A11727,EMPRESA!A$2:B$5796,2,FALSE)</f>
        <v>5766</v>
      </c>
    </row>
    <row r="11728" spans="1:5">
      <c r="A11728" t="s">
        <v>412</v>
      </c>
      <c r="B11728" t="str">
        <f t="shared" si="183"/>
        <v>WR/FOX INVERSIONES Y PUBLICIDAD LTDA.</v>
      </c>
      <c r="C11728" t="s">
        <v>4903</v>
      </c>
      <c r="D11728">
        <f>VLOOKUP(C11728,RUBRO!A$2:B$935,2)</f>
        <v>524</v>
      </c>
      <c r="E11728">
        <f>VLOOKUP(A11728,EMPRESA!A$2:B$5796,2,FALSE)</f>
        <v>5766</v>
      </c>
    </row>
    <row r="11729" spans="1:5">
      <c r="A11729" t="s">
        <v>2082</v>
      </c>
      <c r="B11729" t="str">
        <f t="shared" si="183"/>
        <v>WRIWARD S.A.</v>
      </c>
      <c r="C11729" t="s">
        <v>2077</v>
      </c>
      <c r="D11729">
        <f>VLOOKUP(C11729,RUBRO!A$2:B$935,2)</f>
        <v>232</v>
      </c>
      <c r="E11729">
        <f>VLOOKUP(A11729,EMPRESA!A$2:B$5796,2,FALSE)</f>
        <v>5767</v>
      </c>
    </row>
    <row r="11730" spans="1:5">
      <c r="A11730" t="s">
        <v>2082</v>
      </c>
      <c r="B11730" t="str">
        <f t="shared" si="183"/>
        <v>WRIWARD S.A.</v>
      </c>
      <c r="C11730" t="s">
        <v>2307</v>
      </c>
      <c r="D11730">
        <f>VLOOKUP(C11730,RUBRO!A$2:B$935,2)</f>
        <v>255</v>
      </c>
      <c r="E11730">
        <f>VLOOKUP(A11730,EMPRESA!A$2:B$5796,2,FALSE)</f>
        <v>5767</v>
      </c>
    </row>
    <row r="11731" spans="1:5">
      <c r="A11731" t="s">
        <v>2082</v>
      </c>
      <c r="B11731" t="str">
        <f t="shared" si="183"/>
        <v>WRIWARD S.A.</v>
      </c>
      <c r="C11731" t="s">
        <v>5744</v>
      </c>
      <c r="D11731">
        <f>VLOOKUP(C11731,RUBRO!A$2:B$935,2)</f>
        <v>695</v>
      </c>
      <c r="E11731">
        <f>VLOOKUP(A11731,EMPRESA!A$2:B$5796,2,FALSE)</f>
        <v>5767</v>
      </c>
    </row>
    <row r="11732" spans="1:5">
      <c r="A11732" t="s">
        <v>3004</v>
      </c>
      <c r="B11732" t="str">
        <f t="shared" si="183"/>
        <v>WSP | WSP CHILE S.A.</v>
      </c>
      <c r="C11732" t="s">
        <v>2985</v>
      </c>
      <c r="D11732">
        <f>VLOOKUP(C11732,RUBRO!A$2:B$935,2)</f>
        <v>336</v>
      </c>
      <c r="E11732">
        <f>VLOOKUP(A11732,EMPRESA!A$2:B$5796,2,FALSE)</f>
        <v>5768</v>
      </c>
    </row>
    <row r="11733" spans="1:5">
      <c r="A11733" t="s">
        <v>3004</v>
      </c>
      <c r="B11733" t="str">
        <f t="shared" si="183"/>
        <v>WSP | WSP CHILE S.A.</v>
      </c>
      <c r="C11733" t="s">
        <v>4746</v>
      </c>
      <c r="D11733">
        <f>VLOOKUP(C11733,RUBRO!A$2:B$935,2)</f>
        <v>496</v>
      </c>
      <c r="E11733">
        <f>VLOOKUP(A11733,EMPRESA!A$2:B$5796,2,FALSE)</f>
        <v>5768</v>
      </c>
    </row>
    <row r="11734" spans="1:5">
      <c r="A11734" t="s">
        <v>3004</v>
      </c>
      <c r="B11734" t="str">
        <f t="shared" si="183"/>
        <v>WSP | WSP CHILE S.A.</v>
      </c>
      <c r="C11734" t="s">
        <v>4754</v>
      </c>
      <c r="D11734">
        <f>VLOOKUP(C11734,RUBRO!A$2:B$935,2)</f>
        <v>499</v>
      </c>
      <c r="E11734">
        <f>VLOOKUP(A11734,EMPRESA!A$2:B$5796,2,FALSE)</f>
        <v>5768</v>
      </c>
    </row>
    <row r="11735" spans="1:5">
      <c r="A11735" t="s">
        <v>3004</v>
      </c>
      <c r="B11735" t="str">
        <f t="shared" si="183"/>
        <v>WSP | WSP CHILE S.A.</v>
      </c>
      <c r="C11735" t="s">
        <v>4755</v>
      </c>
      <c r="D11735">
        <f>VLOOKUP(C11735,RUBRO!A$2:B$935,2)</f>
        <v>500</v>
      </c>
      <c r="E11735">
        <f>VLOOKUP(A11735,EMPRESA!A$2:B$5796,2,FALSE)</f>
        <v>5768</v>
      </c>
    </row>
    <row r="11736" spans="1:5">
      <c r="A11736" t="s">
        <v>3004</v>
      </c>
      <c r="B11736" t="str">
        <f t="shared" si="183"/>
        <v>WSP | WSP CHILE S.A.</v>
      </c>
      <c r="C11736" t="s">
        <v>4760</v>
      </c>
      <c r="D11736">
        <f>VLOOKUP(C11736,RUBRO!A$2:B$935,2)</f>
        <v>501</v>
      </c>
      <c r="E11736">
        <f>VLOOKUP(A11736,EMPRESA!A$2:B$5796,2,FALSE)</f>
        <v>5768</v>
      </c>
    </row>
    <row r="11737" spans="1:5">
      <c r="A11737" t="s">
        <v>3004</v>
      </c>
      <c r="B11737" t="str">
        <f t="shared" si="183"/>
        <v>WSP | WSP CHILE S.A.</v>
      </c>
      <c r="C11737" t="s">
        <v>4766</v>
      </c>
      <c r="D11737">
        <f>VLOOKUP(C11737,RUBRO!A$2:B$935,2)</f>
        <v>502</v>
      </c>
      <c r="E11737">
        <f>VLOOKUP(A11737,EMPRESA!A$2:B$5796,2,FALSE)</f>
        <v>5768</v>
      </c>
    </row>
    <row r="11738" spans="1:5">
      <c r="A11738" t="s">
        <v>3004</v>
      </c>
      <c r="B11738" t="str">
        <f t="shared" si="183"/>
        <v>WSP | WSP CHILE S.A.</v>
      </c>
      <c r="C11738" t="s">
        <v>4771</v>
      </c>
      <c r="D11738">
        <f>VLOOKUP(C11738,RUBRO!A$2:B$935,2)</f>
        <v>503</v>
      </c>
      <c r="E11738">
        <f>VLOOKUP(A11738,EMPRESA!A$2:B$5796,2,FALSE)</f>
        <v>5768</v>
      </c>
    </row>
    <row r="11739" spans="1:5">
      <c r="A11739" t="s">
        <v>3004</v>
      </c>
      <c r="B11739" t="str">
        <f t="shared" si="183"/>
        <v>WSP | WSP CHILE S.A.</v>
      </c>
      <c r="C11739" t="s">
        <v>4817</v>
      </c>
      <c r="D11739">
        <f>VLOOKUP(C11739,RUBRO!A$2:B$935,2)</f>
        <v>506</v>
      </c>
      <c r="E11739">
        <f>VLOOKUP(A11739,EMPRESA!A$2:B$5796,2,FALSE)</f>
        <v>5768</v>
      </c>
    </row>
    <row r="11740" spans="1:5">
      <c r="A11740" t="s">
        <v>3004</v>
      </c>
      <c r="B11740" t="str">
        <f t="shared" si="183"/>
        <v>WSP | WSP CHILE S.A.</v>
      </c>
      <c r="C11740" t="s">
        <v>6019</v>
      </c>
      <c r="D11740">
        <f>VLOOKUP(C11740,RUBRO!A$2:B$935,2)</f>
        <v>751</v>
      </c>
      <c r="E11740">
        <f>VLOOKUP(A11740,EMPRESA!A$2:B$5796,2,FALSE)</f>
        <v>5768</v>
      </c>
    </row>
    <row r="11741" spans="1:5">
      <c r="A11741" t="s">
        <v>3004</v>
      </c>
      <c r="B11741" t="str">
        <f t="shared" si="183"/>
        <v>WSP | WSP CHILE S.A.</v>
      </c>
      <c r="C11741" t="s">
        <v>6312</v>
      </c>
      <c r="D11741">
        <f>VLOOKUP(C11741,RUBRO!A$2:B$935,2)</f>
        <v>823</v>
      </c>
      <c r="E11741">
        <f>VLOOKUP(A11741,EMPRESA!A$2:B$5796,2,FALSE)</f>
        <v>5768</v>
      </c>
    </row>
    <row r="11742" spans="1:5">
      <c r="A11742" t="s">
        <v>2559</v>
      </c>
      <c r="B11742" t="str">
        <f t="shared" si="183"/>
        <v>WSP SERVICIOS POSTALES S.A.</v>
      </c>
      <c r="C11742" t="s">
        <v>2554</v>
      </c>
      <c r="D11742">
        <f>VLOOKUP(C11742,RUBRO!A$2:B$935,2)</f>
        <v>289</v>
      </c>
      <c r="E11742">
        <f>VLOOKUP(A11742,EMPRESA!A$2:B$5796,2,FALSE)</f>
        <v>5769</v>
      </c>
    </row>
    <row r="11743" spans="1:5">
      <c r="A11743" t="s">
        <v>2559</v>
      </c>
      <c r="B11743" t="str">
        <f t="shared" si="183"/>
        <v>WSP SERVICIOS POSTALES S.A.</v>
      </c>
      <c r="C11743" t="s">
        <v>2561</v>
      </c>
      <c r="D11743">
        <f>VLOOKUP(C11743,RUBRO!A$2:B$935,2)</f>
        <v>290</v>
      </c>
      <c r="E11743">
        <f>VLOOKUP(A11743,EMPRESA!A$2:B$5796,2,FALSE)</f>
        <v>5769</v>
      </c>
    </row>
    <row r="11744" spans="1:5">
      <c r="A11744" t="s">
        <v>5001</v>
      </c>
      <c r="B11744" t="str">
        <f t="shared" si="183"/>
        <v>WU Y WU LTDA.</v>
      </c>
      <c r="C11744" t="s">
        <v>4993</v>
      </c>
      <c r="D11744">
        <f>VLOOKUP(C11744,RUBRO!A$2:B$935,2)</f>
        <v>529</v>
      </c>
      <c r="E11744">
        <f>VLOOKUP(A11744,EMPRESA!A$2:B$5796,2,FALSE)</f>
        <v>5770</v>
      </c>
    </row>
    <row r="11745" spans="1:5">
      <c r="A11745" t="s">
        <v>5001</v>
      </c>
      <c r="B11745" t="str">
        <f t="shared" si="183"/>
        <v>WU Y WU LTDA.</v>
      </c>
      <c r="C11745" t="s">
        <v>5404</v>
      </c>
      <c r="D11745">
        <f>VLOOKUP(C11745,RUBRO!A$2:B$935,2)</f>
        <v>616</v>
      </c>
      <c r="E11745">
        <f>VLOOKUP(A11745,EMPRESA!A$2:B$5796,2,FALSE)</f>
        <v>5770</v>
      </c>
    </row>
    <row r="11746" spans="1:5">
      <c r="A11746" t="s">
        <v>5001</v>
      </c>
      <c r="B11746" t="str">
        <f t="shared" si="183"/>
        <v>WU Y WU LTDA.</v>
      </c>
      <c r="C11746" t="s">
        <v>6649</v>
      </c>
      <c r="D11746">
        <f>VLOOKUP(C11746,RUBRO!A$2:B$935,2)</f>
        <v>924</v>
      </c>
      <c r="E11746">
        <f>VLOOKUP(A11746,EMPRESA!A$2:B$5796,2,FALSE)</f>
        <v>5770</v>
      </c>
    </row>
    <row r="11747" spans="1:5">
      <c r="A11747" t="s">
        <v>415</v>
      </c>
      <c r="B11747" t="str">
        <f t="shared" si="183"/>
        <v>WUNDERMAN CHILE SPA</v>
      </c>
      <c r="C11747" t="s">
        <v>377</v>
      </c>
      <c r="D11747">
        <f>VLOOKUP(C11747,RUBRO!A$2:B$935,2)</f>
        <v>37</v>
      </c>
      <c r="E11747">
        <f>VLOOKUP(A11747,EMPRESA!A$2:B$5796,2,FALSE)</f>
        <v>5771</v>
      </c>
    </row>
    <row r="11748" spans="1:5">
      <c r="A11748" t="s">
        <v>415</v>
      </c>
      <c r="B11748" t="str">
        <f t="shared" si="183"/>
        <v>WUNDERMAN CHILE SPA</v>
      </c>
      <c r="C11748" t="s">
        <v>2452</v>
      </c>
      <c r="D11748">
        <f>VLOOKUP(C11748,RUBRO!A$2:B$935,2)</f>
        <v>275</v>
      </c>
      <c r="E11748">
        <f>VLOOKUP(A11748,EMPRESA!A$2:B$5796,2,FALSE)</f>
        <v>5771</v>
      </c>
    </row>
    <row r="11749" spans="1:5">
      <c r="A11749" t="s">
        <v>413</v>
      </c>
      <c r="B11749" t="str">
        <f t="shared" si="183"/>
        <v>WZ PUBLICIDAD S.A.</v>
      </c>
      <c r="C11749" t="s">
        <v>377</v>
      </c>
      <c r="D11749">
        <f>VLOOKUP(C11749,RUBRO!A$2:B$935,2)</f>
        <v>37</v>
      </c>
      <c r="E11749">
        <f>VLOOKUP(A11749,EMPRESA!A$2:B$5796,2,FALSE)</f>
        <v>5772</v>
      </c>
    </row>
    <row r="11750" spans="1:5">
      <c r="A11750" t="s">
        <v>4739</v>
      </c>
      <c r="B11750" t="str">
        <f t="shared" si="183"/>
        <v>XEROX DE CHILE S.A.</v>
      </c>
      <c r="C11750" t="s">
        <v>4737</v>
      </c>
      <c r="D11750">
        <f>VLOOKUP(C11750,RUBRO!A$2:B$935,2)</f>
        <v>491</v>
      </c>
      <c r="E11750">
        <f>VLOOKUP(A11750,EMPRESA!A$2:B$5796,2,FALSE)</f>
        <v>5773</v>
      </c>
    </row>
    <row r="11751" spans="1:5">
      <c r="A11751" t="s">
        <v>4739</v>
      </c>
      <c r="B11751" t="str">
        <f t="shared" si="183"/>
        <v>XEROX DE CHILE S.A.</v>
      </c>
      <c r="C11751" t="s">
        <v>6412</v>
      </c>
      <c r="D11751">
        <f>VLOOKUP(C11751,RUBRO!A$2:B$935,2)</f>
        <v>846</v>
      </c>
      <c r="E11751">
        <f>VLOOKUP(A11751,EMPRESA!A$2:B$5796,2,FALSE)</f>
        <v>5773</v>
      </c>
    </row>
    <row r="11752" spans="1:5">
      <c r="A11752" t="s">
        <v>2362</v>
      </c>
      <c r="B11752" t="str">
        <f t="shared" si="183"/>
        <v>XINERGIA LABORAL S.A.</v>
      </c>
      <c r="C11752" t="s">
        <v>2354</v>
      </c>
      <c r="D11752">
        <f>VLOOKUP(C11752,RUBRO!A$2:B$935,2)</f>
        <v>264</v>
      </c>
      <c r="E11752">
        <f>VLOOKUP(A11752,EMPRESA!A$2:B$5796,2,FALSE)</f>
        <v>5774</v>
      </c>
    </row>
    <row r="11753" spans="1:5">
      <c r="A11753" t="s">
        <v>2362</v>
      </c>
      <c r="B11753" t="str">
        <f t="shared" si="183"/>
        <v>XINERGIA LABORAL S.A.</v>
      </c>
      <c r="C11753" t="s">
        <v>6364</v>
      </c>
      <c r="D11753">
        <f>VLOOKUP(C11753,RUBRO!A$2:B$935,2)</f>
        <v>833</v>
      </c>
      <c r="E11753">
        <f>VLOOKUP(A11753,EMPRESA!A$2:B$5796,2,FALSE)</f>
        <v>5774</v>
      </c>
    </row>
    <row r="11754" spans="1:5">
      <c r="A11754" t="s">
        <v>6365</v>
      </c>
      <c r="B11754" t="str">
        <f t="shared" si="183"/>
        <v>XINERGIA LABORAL SERVICIOS TRANSITORIOS SPA</v>
      </c>
      <c r="C11754" t="s">
        <v>6364</v>
      </c>
      <c r="D11754">
        <f>VLOOKUP(C11754,RUBRO!A$2:B$935,2)</f>
        <v>833</v>
      </c>
      <c r="E11754">
        <f>VLOOKUP(A11754,EMPRESA!A$2:B$5796,2,FALSE)</f>
        <v>5775</v>
      </c>
    </row>
    <row r="11755" spans="1:5">
      <c r="A11755" t="s">
        <v>3677</v>
      </c>
      <c r="B11755" t="str">
        <f t="shared" si="183"/>
        <v>XPOVIN EXPORTACIONES LTDA.</v>
      </c>
      <c r="C11755" t="s">
        <v>3431</v>
      </c>
      <c r="D11755">
        <f>VLOOKUP(C11755,RUBRO!A$2:B$935,2)</f>
        <v>413</v>
      </c>
      <c r="E11755">
        <f>VLOOKUP(A11755,EMPRESA!A$2:B$5796,2,FALSE)</f>
        <v>5776</v>
      </c>
    </row>
    <row r="11756" spans="1:5">
      <c r="A11756" t="s">
        <v>3677</v>
      </c>
      <c r="B11756" t="str">
        <f t="shared" si="183"/>
        <v>XPOVIN EXPORTACIONES LTDA.</v>
      </c>
      <c r="C11756" t="s">
        <v>6670</v>
      </c>
      <c r="D11756">
        <f>VLOOKUP(C11756,RUBRO!A$2:B$935,2)</f>
        <v>929</v>
      </c>
      <c r="E11756">
        <f>VLOOKUP(A11756,EMPRESA!A$2:B$5796,2,FALSE)</f>
        <v>5776</v>
      </c>
    </row>
    <row r="11757" spans="1:5">
      <c r="A11757" t="s">
        <v>2563</v>
      </c>
      <c r="B11757" t="str">
        <f t="shared" si="183"/>
        <v>XY POST GLOBAL SERVICES S.A.</v>
      </c>
      <c r="C11757" t="s">
        <v>2561</v>
      </c>
      <c r="D11757">
        <f>VLOOKUP(C11757,RUBRO!A$2:B$935,2)</f>
        <v>290</v>
      </c>
      <c r="E11757">
        <f>VLOOKUP(A11757,EMPRESA!A$2:B$5796,2,FALSE)</f>
        <v>5777</v>
      </c>
    </row>
    <row r="11758" spans="1:5">
      <c r="A11758" t="s">
        <v>1540</v>
      </c>
      <c r="B11758" t="str">
        <f t="shared" si="183"/>
        <v>XYLEM WATER SOLUTIONS CHILE S.A.</v>
      </c>
      <c r="C11758" t="s">
        <v>1526</v>
      </c>
      <c r="D11758">
        <f>VLOOKUP(C11758,RUBRO!A$2:B$935,2)</f>
        <v>152</v>
      </c>
      <c r="E11758">
        <f>VLOOKUP(A11758,EMPRESA!A$2:B$5796,2,FALSE)</f>
        <v>5778</v>
      </c>
    </row>
    <row r="11759" spans="1:5">
      <c r="A11759" t="s">
        <v>1540</v>
      </c>
      <c r="B11759" t="str">
        <f t="shared" si="183"/>
        <v>XYLEM WATER SOLUTIONS CHILE S.A.</v>
      </c>
      <c r="C11759" t="s">
        <v>5295</v>
      </c>
      <c r="D11759">
        <f>VLOOKUP(C11759,RUBRO!A$2:B$935,2)</f>
        <v>578</v>
      </c>
      <c r="E11759">
        <f>VLOOKUP(A11759,EMPRESA!A$2:B$5796,2,FALSE)</f>
        <v>5778</v>
      </c>
    </row>
    <row r="11760" spans="1:5">
      <c r="A11760" t="s">
        <v>2046</v>
      </c>
      <c r="B11760" t="str">
        <f t="shared" si="183"/>
        <v>YAKSIC TRIANTAFILO S.A.</v>
      </c>
      <c r="C11760" t="s">
        <v>2025</v>
      </c>
      <c r="D11760">
        <f>VLOOKUP(C11760,RUBRO!A$2:B$935,2)</f>
        <v>224</v>
      </c>
      <c r="E11760">
        <f>VLOOKUP(A11760,EMPRESA!A$2:B$5796,2,FALSE)</f>
        <v>5779</v>
      </c>
    </row>
    <row r="11761" spans="1:5">
      <c r="A11761" t="s">
        <v>440</v>
      </c>
      <c r="B11761" t="str">
        <f t="shared" si="183"/>
        <v>YAMADA YASUNAGA Y CIA. LTDA.</v>
      </c>
      <c r="C11761" t="s">
        <v>417</v>
      </c>
      <c r="D11761">
        <f>VLOOKUP(C11761,RUBRO!A$2:B$935,2)</f>
        <v>38</v>
      </c>
      <c r="E11761">
        <f>VLOOKUP(A11761,EMPRESA!A$2:B$5796,2,FALSE)</f>
        <v>5780</v>
      </c>
    </row>
    <row r="11762" spans="1:5">
      <c r="A11762" t="s">
        <v>3678</v>
      </c>
      <c r="B11762" t="str">
        <f t="shared" si="183"/>
        <v>YAMAIMPORT S.A.</v>
      </c>
      <c r="C11762" t="s">
        <v>3431</v>
      </c>
      <c r="D11762">
        <f>VLOOKUP(C11762,RUBRO!A$2:B$935,2)</f>
        <v>413</v>
      </c>
      <c r="E11762">
        <f>VLOOKUP(A11762,EMPRESA!A$2:B$5796,2,FALSE)</f>
        <v>5781</v>
      </c>
    </row>
    <row r="11763" spans="1:5">
      <c r="A11763" t="s">
        <v>3678</v>
      </c>
      <c r="B11763" t="str">
        <f t="shared" si="183"/>
        <v>YAMAIMPORT S.A.</v>
      </c>
      <c r="C11763" t="s">
        <v>4627</v>
      </c>
      <c r="D11763">
        <f>VLOOKUP(C11763,RUBRO!A$2:B$935,2)</f>
        <v>488</v>
      </c>
      <c r="E11763">
        <f>VLOOKUP(A11763,EMPRESA!A$2:B$5796,2,FALSE)</f>
        <v>5781</v>
      </c>
    </row>
    <row r="11764" spans="1:5">
      <c r="A11764" t="s">
        <v>3678</v>
      </c>
      <c r="B11764" t="str">
        <f t="shared" si="183"/>
        <v>YAMAIMPORT S.A.</v>
      </c>
      <c r="C11764" t="s">
        <v>4899</v>
      </c>
      <c r="D11764">
        <f>VLOOKUP(C11764,RUBRO!A$2:B$935,2)</f>
        <v>522</v>
      </c>
      <c r="E11764">
        <f>VLOOKUP(A11764,EMPRESA!A$2:B$5796,2,FALSE)</f>
        <v>5781</v>
      </c>
    </row>
    <row r="11765" spans="1:5">
      <c r="A11765" t="s">
        <v>3678</v>
      </c>
      <c r="B11765" t="str">
        <f t="shared" si="183"/>
        <v>YAMAIMPORT S.A.</v>
      </c>
      <c r="C11765" t="s">
        <v>5399</v>
      </c>
      <c r="D11765">
        <f>VLOOKUP(C11765,RUBRO!A$2:B$935,2)</f>
        <v>615</v>
      </c>
      <c r="E11765">
        <f>VLOOKUP(A11765,EMPRESA!A$2:B$5796,2,FALSE)</f>
        <v>5781</v>
      </c>
    </row>
    <row r="11766" spans="1:5">
      <c r="A11766" t="s">
        <v>879</v>
      </c>
      <c r="B11766" t="str">
        <f t="shared" si="183"/>
        <v>YOLANDA DUMONT RODRIGUEZ LTDA.</v>
      </c>
      <c r="C11766" t="s">
        <v>861</v>
      </c>
      <c r="D11766">
        <f>VLOOKUP(C11766,RUBRO!A$2:B$935,2)</f>
        <v>93</v>
      </c>
      <c r="E11766">
        <f>VLOOKUP(A11766,EMPRESA!A$2:B$5796,2,FALSE)</f>
        <v>5782</v>
      </c>
    </row>
    <row r="11767" spans="1:5">
      <c r="A11767" t="s">
        <v>3740</v>
      </c>
      <c r="B11767" t="str">
        <f t="shared" si="183"/>
        <v>YOLITO BALART HNOS. LTDA.</v>
      </c>
      <c r="C11767" t="s">
        <v>3715</v>
      </c>
      <c r="D11767">
        <f>VLOOKUP(C11767,RUBRO!A$2:B$935,2)</f>
        <v>422</v>
      </c>
      <c r="E11767">
        <f>VLOOKUP(A11767,EMPRESA!A$2:B$5796,2,FALSE)</f>
        <v>5783</v>
      </c>
    </row>
    <row r="11768" spans="1:5">
      <c r="A11768" t="s">
        <v>3740</v>
      </c>
      <c r="B11768" t="str">
        <f t="shared" si="183"/>
        <v>YOLITO BALART HNOS. LTDA.</v>
      </c>
      <c r="C11768" t="s">
        <v>5330</v>
      </c>
      <c r="D11768">
        <f>VLOOKUP(C11768,RUBRO!A$2:B$935,2)</f>
        <v>596</v>
      </c>
      <c r="E11768">
        <f>VLOOKUP(A11768,EMPRESA!A$2:B$5796,2,FALSE)</f>
        <v>5783</v>
      </c>
    </row>
    <row r="11769" spans="1:5">
      <c r="A11769" t="s">
        <v>5148</v>
      </c>
      <c r="B11769" t="str">
        <f t="shared" si="183"/>
        <v>YOUSEF COMERCIAL LTDA.</v>
      </c>
      <c r="C11769" t="s">
        <v>5104</v>
      </c>
      <c r="D11769">
        <f>VLOOKUP(C11769,RUBRO!A$2:B$935,2)</f>
        <v>555</v>
      </c>
      <c r="E11769">
        <f>VLOOKUP(A11769,EMPRESA!A$2:B$5796,2,FALSE)</f>
        <v>5784</v>
      </c>
    </row>
    <row r="11770" spans="1:5">
      <c r="A11770" t="s">
        <v>73</v>
      </c>
      <c r="B11770" t="str">
        <f t="shared" si="183"/>
        <v>YRARRAZAVAL, RUIZ-TAGLE, OVALLE, SALAS &amp; VIAL ABOGADOS</v>
      </c>
      <c r="C11770" t="s">
        <v>20</v>
      </c>
      <c r="D11770">
        <f>VLOOKUP(C11770,RUBRO!A$2:B$935,2)</f>
        <v>3</v>
      </c>
      <c r="E11770">
        <f>VLOOKUP(A11770,EMPRESA!A$2:B$5796,2,FALSE)</f>
        <v>5785</v>
      </c>
    </row>
    <row r="11771" spans="1:5">
      <c r="A11771" t="s">
        <v>3679</v>
      </c>
      <c r="B11771" t="str">
        <f t="shared" si="183"/>
        <v>YUDIGAR CHILE S.A.</v>
      </c>
      <c r="C11771" t="s">
        <v>3431</v>
      </c>
      <c r="D11771">
        <f>VLOOKUP(C11771,RUBRO!A$2:B$935,2)</f>
        <v>413</v>
      </c>
      <c r="E11771">
        <f>VLOOKUP(A11771,EMPRESA!A$2:B$5796,2,FALSE)</f>
        <v>5786</v>
      </c>
    </row>
    <row r="11772" spans="1:5">
      <c r="A11772" t="s">
        <v>3679</v>
      </c>
      <c r="B11772" t="str">
        <f t="shared" si="183"/>
        <v>YUDIGAR CHILE S.A.</v>
      </c>
      <c r="C11772" t="s">
        <v>4627</v>
      </c>
      <c r="D11772">
        <f>VLOOKUP(C11772,RUBRO!A$2:B$935,2)</f>
        <v>488</v>
      </c>
      <c r="E11772">
        <f>VLOOKUP(A11772,EMPRESA!A$2:B$5796,2,FALSE)</f>
        <v>5786</v>
      </c>
    </row>
    <row r="11773" spans="1:5">
      <c r="A11773" t="s">
        <v>3679</v>
      </c>
      <c r="B11773" t="str">
        <f t="shared" si="183"/>
        <v>YUDIGAR CHILE S.A.</v>
      </c>
      <c r="C11773" t="s">
        <v>5460</v>
      </c>
      <c r="D11773">
        <f>VLOOKUP(C11773,RUBRO!A$2:B$935,2)</f>
        <v>622</v>
      </c>
      <c r="E11773">
        <f>VLOOKUP(A11773,EMPRESA!A$2:B$5796,2,FALSE)</f>
        <v>5786</v>
      </c>
    </row>
    <row r="11774" spans="1:5">
      <c r="A11774" t="s">
        <v>3679</v>
      </c>
      <c r="B11774" t="str">
        <f t="shared" si="183"/>
        <v>YUDIGAR CHILE S.A.</v>
      </c>
      <c r="C11774" t="s">
        <v>5471</v>
      </c>
      <c r="D11774">
        <f>VLOOKUP(C11774,RUBRO!A$2:B$935,2)</f>
        <v>625</v>
      </c>
      <c r="E11774">
        <f>VLOOKUP(A11774,EMPRESA!A$2:B$5796,2,FALSE)</f>
        <v>5786</v>
      </c>
    </row>
    <row r="11775" spans="1:5">
      <c r="A11775" t="s">
        <v>1555</v>
      </c>
      <c r="B11775" t="str">
        <f t="shared" si="183"/>
        <v>ZACH S.A.</v>
      </c>
      <c r="C11775" t="s">
        <v>1542</v>
      </c>
      <c r="D11775">
        <f>VLOOKUP(C11775,RUBRO!A$2:B$935,2)</f>
        <v>153</v>
      </c>
      <c r="E11775">
        <f>VLOOKUP(A11775,EMPRESA!A$2:B$5796,2,FALSE)</f>
        <v>5787</v>
      </c>
    </row>
    <row r="11776" spans="1:5">
      <c r="A11776" t="s">
        <v>5468</v>
      </c>
      <c r="B11776" t="str">
        <f t="shared" si="183"/>
        <v>ZAMBON ACERO RACK CHILE</v>
      </c>
      <c r="C11776" t="s">
        <v>5460</v>
      </c>
      <c r="D11776">
        <f>VLOOKUP(C11776,RUBRO!A$2:B$935,2)</f>
        <v>622</v>
      </c>
      <c r="E11776">
        <f>VLOOKUP(A11776,EMPRESA!A$2:B$5796,2,FALSE)</f>
        <v>5788</v>
      </c>
    </row>
    <row r="11777" spans="1:5">
      <c r="A11777" t="s">
        <v>2436</v>
      </c>
      <c r="B11777" t="str">
        <f t="shared" si="183"/>
        <v>ZANARTU INGENIEROS CONSULTORES SPA</v>
      </c>
      <c r="C11777" t="s">
        <v>2401</v>
      </c>
      <c r="D11777">
        <f>VLOOKUP(C11777,RUBRO!A$2:B$935,2)</f>
        <v>272</v>
      </c>
      <c r="E11777">
        <f>VLOOKUP(A11777,EMPRESA!A$2:B$5796,2,FALSE)</f>
        <v>5789</v>
      </c>
    </row>
    <row r="11778" spans="1:5">
      <c r="A11778" t="s">
        <v>4479</v>
      </c>
      <c r="B11778" t="str">
        <f t="shared" si="183"/>
        <v>ZARZAR Y CIA. LTDA.</v>
      </c>
      <c r="C11778" t="s">
        <v>4453</v>
      </c>
      <c r="D11778">
        <f>VLOOKUP(C11778,RUBRO!A$2:B$935,2)</f>
        <v>477</v>
      </c>
      <c r="E11778">
        <f>VLOOKUP(A11778,EMPRESA!A$2:B$5796,2,FALSE)</f>
        <v>5790</v>
      </c>
    </row>
    <row r="11779" spans="1:5">
      <c r="A11779" t="s">
        <v>4699</v>
      </c>
      <c r="B11779" t="str">
        <f t="shared" ref="B11779:B11786" si="184">UPPER(A11779)</f>
        <v>ZEREGA Y CIA. LTDA.</v>
      </c>
      <c r="C11779" t="s">
        <v>4627</v>
      </c>
      <c r="D11779">
        <f>VLOOKUP(C11779,RUBRO!A$2:B$935,2)</f>
        <v>488</v>
      </c>
      <c r="E11779">
        <f>VLOOKUP(A11779,EMPRESA!A$2:B$5796,2,FALSE)</f>
        <v>5791</v>
      </c>
    </row>
    <row r="11780" spans="1:5">
      <c r="A11780" t="s">
        <v>4699</v>
      </c>
      <c r="B11780" t="str">
        <f t="shared" si="184"/>
        <v>ZEREGA Y CIA. LTDA.</v>
      </c>
      <c r="C11780" t="s">
        <v>5280</v>
      </c>
      <c r="D11780">
        <f>VLOOKUP(C11780,RUBRO!A$2:B$935,2)</f>
        <v>576</v>
      </c>
      <c r="E11780">
        <f>VLOOKUP(A11780,EMPRESA!A$2:B$5796,2,FALSE)</f>
        <v>5791</v>
      </c>
    </row>
    <row r="11781" spans="1:5">
      <c r="A11781" t="s">
        <v>3881</v>
      </c>
      <c r="B11781" t="str">
        <f t="shared" si="184"/>
        <v>ZETAENE S.A.</v>
      </c>
      <c r="C11781" t="s">
        <v>3879</v>
      </c>
      <c r="D11781">
        <f>VLOOKUP(C11781,RUBRO!A$2:B$935,2)</f>
        <v>452</v>
      </c>
      <c r="E11781">
        <f>VLOOKUP(A11781,EMPRESA!A$2:B$5796,2,FALSE)</f>
        <v>5792</v>
      </c>
    </row>
    <row r="11782" spans="1:5">
      <c r="A11782" t="s">
        <v>1950</v>
      </c>
      <c r="B11782" t="str">
        <f t="shared" si="184"/>
        <v>ZONA FRANCA DE IQUIQUE S.A.</v>
      </c>
      <c r="C11782" t="s">
        <v>1951</v>
      </c>
      <c r="D11782">
        <f>VLOOKUP(C11782,RUBRO!A$2:B$935,2)</f>
        <v>205</v>
      </c>
      <c r="E11782">
        <f>VLOOKUP(A11782,EMPRESA!A$2:B$5796,2,FALSE)</f>
        <v>5793</v>
      </c>
    </row>
    <row r="11783" spans="1:5">
      <c r="A11783" t="s">
        <v>1950</v>
      </c>
      <c r="B11783" t="str">
        <f t="shared" si="184"/>
        <v>ZONA FRANCA DE IQUIQUE S.A.</v>
      </c>
      <c r="C11783" t="s">
        <v>1953</v>
      </c>
      <c r="D11783">
        <f>VLOOKUP(C11783,RUBRO!A$2:B$935,2)</f>
        <v>206</v>
      </c>
      <c r="E11783">
        <f>VLOOKUP(A11783,EMPRESA!A$2:B$5796,2,FALSE)</f>
        <v>5793</v>
      </c>
    </row>
    <row r="11784" spans="1:5">
      <c r="A11784" t="s">
        <v>2983</v>
      </c>
      <c r="B11784" t="str">
        <f t="shared" si="184"/>
        <v>ZUBLIN INTERNATIONAL GMBH CHILE SPA</v>
      </c>
      <c r="C11784" t="s">
        <v>2881</v>
      </c>
      <c r="D11784">
        <f>VLOOKUP(C11784,RUBRO!A$2:B$935,2)</f>
        <v>335</v>
      </c>
      <c r="E11784">
        <f>VLOOKUP(A11784,EMPRESA!A$2:B$5796,2,FALSE)</f>
        <v>5794</v>
      </c>
    </row>
    <row r="11785" spans="1:5">
      <c r="A11785" t="s">
        <v>2983</v>
      </c>
      <c r="B11785" t="str">
        <f t="shared" si="184"/>
        <v>ZUBLIN INTERNATIONAL GMBH CHILE SPA</v>
      </c>
      <c r="C11785" t="s">
        <v>2985</v>
      </c>
      <c r="D11785">
        <f>VLOOKUP(C11785,RUBRO!A$2:B$935,2)</f>
        <v>336</v>
      </c>
      <c r="E11785">
        <f>VLOOKUP(A11785,EMPRESA!A$2:B$5796,2,FALSE)</f>
        <v>5794</v>
      </c>
    </row>
    <row r="11786" spans="1:5">
      <c r="A11786" t="s">
        <v>2234</v>
      </c>
      <c r="B11786" t="str">
        <f t="shared" si="184"/>
        <v>ZURICH SANTANDER SEGUROS DE VIDA CHILE S.A.</v>
      </c>
      <c r="C11786" t="s">
        <v>2212</v>
      </c>
      <c r="D11786">
        <f>VLOOKUP(C11786,RUBRO!A$2:B$935,2)</f>
        <v>248</v>
      </c>
      <c r="E11786">
        <f>VLOOKUP(A11786,EMPRESA!A$2:B$5796,2,FALSE)</f>
        <v>5795</v>
      </c>
    </row>
  </sheetData>
  <autoFilter ref="A1:E1">
    <filterColumn colId="1"/>
    <sortState ref="A2:D1178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35"/>
  <sheetViews>
    <sheetView topLeftCell="A440" workbookViewId="0">
      <selection activeCell="A440" sqref="A1:A1048576"/>
    </sheetView>
  </sheetViews>
  <sheetFormatPr baseColWidth="10" defaultRowHeight="15"/>
  <cols>
    <col min="1" max="1" width="93.42578125" bestFit="1" customWidth="1"/>
    <col min="2" max="2" width="8.7109375" bestFit="1" customWidth="1"/>
    <col min="3" max="3" width="143.140625" bestFit="1" customWidth="1"/>
  </cols>
  <sheetData>
    <row r="1" spans="1:3">
      <c r="A1" s="1" t="s">
        <v>1</v>
      </c>
      <c r="B1" s="1" t="s">
        <v>6708</v>
      </c>
      <c r="C1" t="s">
        <v>6707</v>
      </c>
    </row>
    <row r="2" spans="1:3">
      <c r="A2" t="s">
        <v>3</v>
      </c>
      <c r="B2">
        <v>1</v>
      </c>
      <c r="C2" t="str">
        <f>CONCATENATE(",(",B2,",'",A2,"')")</f>
        <v>,(1,'Abarrotes')</v>
      </c>
    </row>
    <row r="3" spans="1:3">
      <c r="A3" t="s">
        <v>15</v>
      </c>
      <c r="B3">
        <v>2</v>
      </c>
      <c r="C3" t="str">
        <f t="shared" ref="C3:C66" si="0">CONCATENATE(",(",B3,",'",A3,"')")</f>
        <v>,(2,'Abastecimiento y Centrales de Compra')</v>
      </c>
    </row>
    <row r="4" spans="1:3">
      <c r="A4" t="s">
        <v>20</v>
      </c>
      <c r="B4">
        <v>3</v>
      </c>
      <c r="C4" t="str">
        <f t="shared" si="0"/>
        <v>,(3,'Abogados y Estudios Jurídicos')</v>
      </c>
    </row>
    <row r="5" spans="1:3">
      <c r="A5" t="s">
        <v>75</v>
      </c>
      <c r="B5">
        <v>4</v>
      </c>
      <c r="C5" t="str">
        <f t="shared" si="0"/>
        <v>,(4,'Abonos, Plaguicidas y Pesticidas')</v>
      </c>
    </row>
    <row r="6" spans="1:3">
      <c r="A6" t="s">
        <v>88</v>
      </c>
      <c r="B6">
        <v>5</v>
      </c>
      <c r="C6" t="str">
        <f t="shared" si="0"/>
        <v>,(5,'Abrasivos y Esmeriles')</v>
      </c>
    </row>
    <row r="7" spans="1:3">
      <c r="A7" t="s">
        <v>104</v>
      </c>
      <c r="B7">
        <v>6</v>
      </c>
      <c r="C7" t="str">
        <f t="shared" si="0"/>
        <v>,(6,'Accesorios de Confecciones')</v>
      </c>
    </row>
    <row r="8" spans="1:3">
      <c r="A8" t="s">
        <v>121</v>
      </c>
      <c r="B8">
        <v>7</v>
      </c>
      <c r="C8" t="str">
        <f t="shared" si="0"/>
        <v>,(7,'Accesorios para Baños')</v>
      </c>
    </row>
    <row r="9" spans="1:3">
      <c r="A9" t="s">
        <v>123</v>
      </c>
      <c r="B9">
        <v>8</v>
      </c>
      <c r="C9" t="str">
        <f t="shared" si="0"/>
        <v>,(8,'Accesorios para Tubería')</v>
      </c>
    </row>
    <row r="10" spans="1:3">
      <c r="A10" t="s">
        <v>125</v>
      </c>
      <c r="B10">
        <v>9</v>
      </c>
      <c r="C10" t="str">
        <f t="shared" si="0"/>
        <v>,(9,'Aceites y Grasas Lubricantes')</v>
      </c>
    </row>
    <row r="11" spans="1:3">
      <c r="A11" t="s">
        <v>137</v>
      </c>
      <c r="B11">
        <v>10</v>
      </c>
      <c r="C11" t="str">
        <f t="shared" si="0"/>
        <v>,(10,'Aceites y Grasas Vegetales y Animales')</v>
      </c>
    </row>
    <row r="12" spans="1:3">
      <c r="A12" t="s">
        <v>161</v>
      </c>
      <c r="B12">
        <v>11</v>
      </c>
      <c r="C12" t="str">
        <f t="shared" si="0"/>
        <v>,(11,'Aceitunas')</v>
      </c>
    </row>
    <row r="13" spans="1:3">
      <c r="A13" t="s">
        <v>165</v>
      </c>
      <c r="B13">
        <v>12</v>
      </c>
      <c r="C13" t="str">
        <f t="shared" si="0"/>
        <v>,(12,'Acero')</v>
      </c>
    </row>
    <row r="14" spans="1:3">
      <c r="A14" t="s">
        <v>190</v>
      </c>
      <c r="B14">
        <v>13</v>
      </c>
      <c r="C14" t="str">
        <f t="shared" si="0"/>
        <v>,(13,'Acero Corrugado Galvanizado')</v>
      </c>
    </row>
    <row r="15" spans="1:3">
      <c r="A15" t="s">
        <v>193</v>
      </c>
      <c r="B15">
        <v>14</v>
      </c>
      <c r="C15" t="str">
        <f t="shared" si="0"/>
        <v>,(14,'Acero Inoxidable')</v>
      </c>
    </row>
    <row r="16" spans="1:3">
      <c r="A16" t="s">
        <v>202</v>
      </c>
      <c r="B16">
        <v>15</v>
      </c>
      <c r="C16" t="str">
        <f t="shared" si="0"/>
        <v>,(15,'Aceros Bimetálicos')</v>
      </c>
    </row>
    <row r="17" spans="1:3">
      <c r="A17" t="s">
        <v>205</v>
      </c>
      <c r="B17">
        <v>16</v>
      </c>
      <c r="C17" t="str">
        <f t="shared" si="0"/>
        <v>,(16,'Aceros de Perforación')</v>
      </c>
    </row>
    <row r="18" spans="1:3">
      <c r="A18" t="s">
        <v>208</v>
      </c>
      <c r="B18">
        <v>17</v>
      </c>
      <c r="C18" t="str">
        <f t="shared" si="0"/>
        <v>,(17,'Acidos')</v>
      </c>
    </row>
    <row r="19" spans="1:3">
      <c r="A19" t="s">
        <v>210</v>
      </c>
      <c r="B19">
        <v>18</v>
      </c>
      <c r="C19" t="str">
        <f t="shared" si="0"/>
        <v>,(18,'Acrílicos')</v>
      </c>
    </row>
    <row r="20" spans="1:3">
      <c r="A20" t="s">
        <v>217</v>
      </c>
      <c r="B20">
        <v>19</v>
      </c>
      <c r="C20" t="str">
        <f t="shared" si="0"/>
        <v>,(19,'Adhesivos, Colas, Aprestos, Sellantes y Similares')</v>
      </c>
    </row>
    <row r="21" spans="1:3">
      <c r="A21" t="s">
        <v>243</v>
      </c>
      <c r="B21">
        <v>20</v>
      </c>
      <c r="C21" t="str">
        <f t="shared" si="0"/>
        <v>,(20,'Aditivos e Impermeabilizantes')</v>
      </c>
    </row>
    <row r="22" spans="1:3">
      <c r="A22" t="s">
        <v>249</v>
      </c>
      <c r="B22">
        <v>21</v>
      </c>
      <c r="C22" t="str">
        <f t="shared" si="0"/>
        <v>,(21,'Aditivos para Alimentos')</v>
      </c>
    </row>
    <row r="23" spans="1:3">
      <c r="A23" t="s">
        <v>267</v>
      </c>
      <c r="B23">
        <v>22</v>
      </c>
      <c r="C23" t="str">
        <f t="shared" si="0"/>
        <v>,(22,'Administración de Casinos, Restaurantes y Similares')</v>
      </c>
    </row>
    <row r="24" spans="1:3">
      <c r="A24" t="s">
        <v>272</v>
      </c>
      <c r="B24">
        <v>23</v>
      </c>
      <c r="C24" t="str">
        <f t="shared" si="0"/>
        <v>,(23,'Administración de Estacionamientos')</v>
      </c>
    </row>
    <row r="25" spans="1:3">
      <c r="A25" t="s">
        <v>280</v>
      </c>
      <c r="B25">
        <v>24</v>
      </c>
      <c r="C25" t="str">
        <f t="shared" si="0"/>
        <v>,(24,'Administración de Sistemas Alternativos de pago de Beneficios del Personal')</v>
      </c>
    </row>
    <row r="26" spans="1:3">
      <c r="A26" t="s">
        <v>285</v>
      </c>
      <c r="B26">
        <v>25</v>
      </c>
      <c r="C26" t="str">
        <f t="shared" si="0"/>
        <v>,(25,'Administración y Mantención de Edificios e Instalaciones Industriales')</v>
      </c>
    </row>
    <row r="27" spans="1:3">
      <c r="A27" t="s">
        <v>288</v>
      </c>
      <c r="B27">
        <v>26</v>
      </c>
      <c r="C27" t="str">
        <f t="shared" si="0"/>
        <v>,(26,'Administrador Financiero')</v>
      </c>
    </row>
    <row r="28" spans="1:3">
      <c r="A28" t="s">
        <v>290</v>
      </c>
      <c r="B28">
        <v>27</v>
      </c>
      <c r="C28" t="str">
        <f t="shared" si="0"/>
        <v>,(27,'Administradora de Fondos de Inversiones')</v>
      </c>
    </row>
    <row r="29" spans="1:3">
      <c r="A29" t="s">
        <v>302</v>
      </c>
      <c r="B29">
        <v>28</v>
      </c>
      <c r="C29" t="str">
        <f t="shared" si="0"/>
        <v>,(28,'Administradora de Fondos de Terceros')</v>
      </c>
    </row>
    <row r="30" spans="1:3">
      <c r="A30" t="s">
        <v>305</v>
      </c>
      <c r="B30">
        <v>29</v>
      </c>
      <c r="C30" t="str">
        <f t="shared" si="0"/>
        <v>,(29,'Administradora de Mutuos Hipotecarios')</v>
      </c>
    </row>
    <row r="31" spans="1:3">
      <c r="A31" t="s">
        <v>307</v>
      </c>
      <c r="B31">
        <v>30</v>
      </c>
      <c r="C31" t="str">
        <f t="shared" si="0"/>
        <v>,(30,'Administradoras de Fondos de Pensiones - AFP')</v>
      </c>
    </row>
    <row r="32" spans="1:3">
      <c r="A32" t="s">
        <v>315</v>
      </c>
      <c r="B32">
        <v>31</v>
      </c>
      <c r="C32" t="str">
        <f t="shared" si="0"/>
        <v>,(31,'Administradores de Campamentos de Faena')</v>
      </c>
    </row>
    <row r="33" spans="1:3">
      <c r="A33" t="s">
        <v>318</v>
      </c>
      <c r="B33">
        <v>32</v>
      </c>
      <c r="C33" t="str">
        <f t="shared" si="0"/>
        <v>,(32,'Administradores de Construcción')</v>
      </c>
    </row>
    <row r="34" spans="1:3">
      <c r="A34" t="s">
        <v>325</v>
      </c>
      <c r="B34">
        <v>33</v>
      </c>
      <c r="C34" t="str">
        <f t="shared" si="0"/>
        <v>,(33,'Administradores de Hoteles')</v>
      </c>
    </row>
    <row r="35" spans="1:3">
      <c r="A35" t="s">
        <v>327</v>
      </c>
      <c r="B35">
        <v>34</v>
      </c>
      <c r="C35" t="str">
        <f t="shared" si="0"/>
        <v>,(34,'Aeropuertos')</v>
      </c>
    </row>
    <row r="36" spans="1:3">
      <c r="A36" t="s">
        <v>330</v>
      </c>
      <c r="B36">
        <v>35</v>
      </c>
      <c r="C36" t="str">
        <f t="shared" si="0"/>
        <v>,(35,'Aerosoles en General')</v>
      </c>
    </row>
    <row r="37" spans="1:3">
      <c r="A37" t="s">
        <v>333</v>
      </c>
      <c r="B37">
        <v>36</v>
      </c>
      <c r="C37" t="str">
        <f t="shared" si="0"/>
        <v>,(36,'Agencias de Aduanas')</v>
      </c>
    </row>
    <row r="38" spans="1:3">
      <c r="A38" t="s">
        <v>377</v>
      </c>
      <c r="B38">
        <v>37</v>
      </c>
      <c r="C38" t="str">
        <f t="shared" si="0"/>
        <v>,(37,'Agencias de Publicidad')</v>
      </c>
    </row>
    <row r="39" spans="1:3">
      <c r="A39" t="s">
        <v>417</v>
      </c>
      <c r="B39">
        <v>38</v>
      </c>
      <c r="C39" t="str">
        <f t="shared" si="0"/>
        <v>,(38,'Agencias de Turismo y Viajes')</v>
      </c>
    </row>
    <row r="40" spans="1:3">
      <c r="A40" t="s">
        <v>442</v>
      </c>
      <c r="B40">
        <v>39</v>
      </c>
      <c r="C40" t="str">
        <f t="shared" si="0"/>
        <v>,(39,'Agencias Informativas y Corresponsales Extranjeros')</v>
      </c>
    </row>
    <row r="41" spans="1:3">
      <c r="A41" t="s">
        <v>447</v>
      </c>
      <c r="B41">
        <v>40</v>
      </c>
      <c r="C41" t="str">
        <f t="shared" si="0"/>
        <v>,(40,'Agendas')</v>
      </c>
    </row>
    <row r="42" spans="1:3">
      <c r="A42" t="s">
        <v>450</v>
      </c>
      <c r="B42">
        <v>41</v>
      </c>
      <c r="C42" t="str">
        <f t="shared" si="0"/>
        <v>,(41,'Agentes de Nave')</v>
      </c>
    </row>
    <row r="43" spans="1:3">
      <c r="A43" t="s">
        <v>461</v>
      </c>
      <c r="B43">
        <v>42</v>
      </c>
      <c r="C43" t="str">
        <f t="shared" si="0"/>
        <v>,(42,'Agua Destilada')</v>
      </c>
    </row>
    <row r="44" spans="1:3">
      <c r="A44" t="s">
        <v>463</v>
      </c>
      <c r="B44">
        <v>43</v>
      </c>
      <c r="C44" t="str">
        <f t="shared" si="0"/>
        <v>,(43,'Aislantes e Impermeabilizantes')</v>
      </c>
    </row>
    <row r="45" spans="1:3">
      <c r="A45" t="s">
        <v>478</v>
      </c>
      <c r="B45">
        <v>44</v>
      </c>
      <c r="C45" t="str">
        <f t="shared" si="0"/>
        <v>,(44,'Alambres, Clavos, Pernos, Tornillos, Grapas, Gaviones y Similares')</v>
      </c>
    </row>
    <row r="46" spans="1:3">
      <c r="A46" t="s">
        <v>503</v>
      </c>
      <c r="B46">
        <v>45</v>
      </c>
      <c r="C46" t="str">
        <f t="shared" si="0"/>
        <v>,(45,'Alambrón de Acero')</v>
      </c>
    </row>
    <row r="47" spans="1:3">
      <c r="A47" t="s">
        <v>505</v>
      </c>
      <c r="B47">
        <v>46</v>
      </c>
      <c r="C47" t="str">
        <f t="shared" si="0"/>
        <v>,(46,'Alarmas y Sistemas de Seguridad')</v>
      </c>
    </row>
    <row r="48" spans="1:3">
      <c r="A48" t="s">
        <v>518</v>
      </c>
      <c r="B48">
        <v>47</v>
      </c>
      <c r="C48" t="str">
        <f t="shared" si="0"/>
        <v>,(47,'Alfombras')</v>
      </c>
    </row>
    <row r="49" spans="1:3">
      <c r="A49" t="s">
        <v>548</v>
      </c>
      <c r="B49">
        <v>48</v>
      </c>
      <c r="C49" t="str">
        <f t="shared" si="0"/>
        <v>,(48,'Algas Marinas')</v>
      </c>
    </row>
    <row r="50" spans="1:3">
      <c r="A50" t="s">
        <v>554</v>
      </c>
      <c r="B50">
        <v>49</v>
      </c>
      <c r="C50" t="str">
        <f t="shared" si="0"/>
        <v>,(49,'Algodón')</v>
      </c>
    </row>
    <row r="51" spans="1:3">
      <c r="A51" t="s">
        <v>573</v>
      </c>
      <c r="B51">
        <v>50</v>
      </c>
      <c r="C51" t="str">
        <f t="shared" si="0"/>
        <v>,(50,'Alimentación área Salud y Minería')</v>
      </c>
    </row>
    <row r="52" spans="1:3">
      <c r="A52" t="s">
        <v>557</v>
      </c>
      <c r="B52">
        <v>51</v>
      </c>
      <c r="C52" t="str">
        <f t="shared" si="0"/>
        <v>,(51,'Alimentación Industrial, Salud, Escolar e Institucional')</v>
      </c>
    </row>
    <row r="53" spans="1:3">
      <c r="A53" t="s">
        <v>571</v>
      </c>
      <c r="B53">
        <v>52</v>
      </c>
      <c r="C53" t="str">
        <f t="shared" si="0"/>
        <v>,(52,'Alimentación para Pasajeros de Líneas Aéreas')</v>
      </c>
    </row>
    <row r="54" spans="1:3">
      <c r="A54" t="s">
        <v>575</v>
      </c>
      <c r="B54">
        <v>53</v>
      </c>
      <c r="C54" t="str">
        <f t="shared" si="0"/>
        <v>,(53,'Alimentos Envasados, en Conserva y Congelados')</v>
      </c>
    </row>
    <row r="55" spans="1:3">
      <c r="A55" t="s">
        <v>595</v>
      </c>
      <c r="B55">
        <v>54</v>
      </c>
      <c r="C55" t="str">
        <f t="shared" si="0"/>
        <v>,(54,'Alimentos para Peces')</v>
      </c>
    </row>
    <row r="56" spans="1:3">
      <c r="A56" t="s">
        <v>599</v>
      </c>
      <c r="B56">
        <v>55</v>
      </c>
      <c r="C56" t="str">
        <f t="shared" si="0"/>
        <v>,(55,'Alimentos Preparados')</v>
      </c>
    </row>
    <row r="57" spans="1:3">
      <c r="A57" t="s">
        <v>605</v>
      </c>
      <c r="B57">
        <v>56</v>
      </c>
      <c r="C57" t="str">
        <f t="shared" si="0"/>
        <v>,(56,'Alimentos Preparados para Animales')</v>
      </c>
    </row>
    <row r="58" spans="1:3">
      <c r="A58" t="s">
        <v>621</v>
      </c>
      <c r="B58">
        <v>57</v>
      </c>
      <c r="C58" t="str">
        <f t="shared" si="0"/>
        <v>,(57,'Alimentos y Suplementos Nutricionales')</v>
      </c>
    </row>
    <row r="59" spans="1:3">
      <c r="A59" t="s">
        <v>622</v>
      </c>
      <c r="B59">
        <v>58</v>
      </c>
      <c r="C59" t="str">
        <f t="shared" si="0"/>
        <v>,(58,'Almacenadores')</v>
      </c>
    </row>
    <row r="60" spans="1:3">
      <c r="A60" t="s">
        <v>631</v>
      </c>
      <c r="B60">
        <v>59</v>
      </c>
      <c r="C60" t="str">
        <f t="shared" si="0"/>
        <v>,(59,'Almacenaje de Productos Enfriados y Congelados')</v>
      </c>
    </row>
    <row r="61" spans="1:3">
      <c r="A61" t="s">
        <v>638</v>
      </c>
      <c r="B61">
        <v>60</v>
      </c>
      <c r="C61" t="str">
        <f t="shared" si="0"/>
        <v>,(60,'Almacenamiento de Combustibles, Productos Químicos, etc.')</v>
      </c>
    </row>
    <row r="62" spans="1:3">
      <c r="A62" t="s">
        <v>643</v>
      </c>
      <c r="B62">
        <v>61</v>
      </c>
      <c r="C62" t="str">
        <f t="shared" si="0"/>
        <v>,(61,'Almacenes Generales de Depósitos')</v>
      </c>
    </row>
    <row r="63" spans="1:3">
      <c r="A63" t="s">
        <v>651</v>
      </c>
      <c r="B63">
        <v>62</v>
      </c>
      <c r="C63" t="str">
        <f t="shared" si="0"/>
        <v>,(62,'Almendras, Nueces y Otros')</v>
      </c>
    </row>
    <row r="64" spans="1:3">
      <c r="A64" t="s">
        <v>653</v>
      </c>
      <c r="B64">
        <v>63</v>
      </c>
      <c r="C64" t="str">
        <f t="shared" si="0"/>
        <v>,(63,'Almidón de Maíz')</v>
      </c>
    </row>
    <row r="65" spans="1:3">
      <c r="A65" t="s">
        <v>655</v>
      </c>
      <c r="B65">
        <v>64</v>
      </c>
      <c r="C65" t="str">
        <f t="shared" si="0"/>
        <v>,(64,'Alquiler, Venta y Exportación de Pallets y Otros Elementos de Carga')</v>
      </c>
    </row>
    <row r="66" spans="1:3">
      <c r="A66" t="s">
        <v>658</v>
      </c>
      <c r="B66">
        <v>65</v>
      </c>
      <c r="C66" t="str">
        <f t="shared" si="0"/>
        <v>,(65,'Aluminio')</v>
      </c>
    </row>
    <row r="67" spans="1:3">
      <c r="A67" t="s">
        <v>678</v>
      </c>
      <c r="B67">
        <v>66</v>
      </c>
      <c r="C67" t="str">
        <f t="shared" ref="C67:C130" si="1">CONCATENATE(",(",B67,",'",A67,"')")</f>
        <v>,(66,'Ampollas de Vidrio para Inyectables')</v>
      </c>
    </row>
    <row r="68" spans="1:3">
      <c r="A68" t="s">
        <v>680</v>
      </c>
      <c r="B68">
        <v>67</v>
      </c>
      <c r="C68" t="str">
        <f t="shared" si="1"/>
        <v>,(67,'Anclajes y Fijaciones')</v>
      </c>
    </row>
    <row r="69" spans="1:3">
      <c r="A69" t="s">
        <v>688</v>
      </c>
      <c r="B69">
        <v>68</v>
      </c>
      <c r="C69" t="str">
        <f t="shared" si="1"/>
        <v>,(68,'Anilinas')</v>
      </c>
    </row>
    <row r="70" spans="1:3">
      <c r="A70" t="s">
        <v>690</v>
      </c>
      <c r="B70">
        <v>69</v>
      </c>
      <c r="C70" t="str">
        <f t="shared" si="1"/>
        <v>,(69,'Anticorrosivos')</v>
      </c>
    </row>
    <row r="71" spans="1:3">
      <c r="A71" t="s">
        <v>695</v>
      </c>
      <c r="B71">
        <v>70</v>
      </c>
      <c r="C71" t="str">
        <f t="shared" si="1"/>
        <v>,(70,'Antigüedades, Galerías de Arte')</v>
      </c>
    </row>
    <row r="72" spans="1:3">
      <c r="A72" t="s">
        <v>702</v>
      </c>
      <c r="B72">
        <v>71</v>
      </c>
      <c r="C72" t="str">
        <f t="shared" si="1"/>
        <v>,(71,'Apart Hotel')</v>
      </c>
    </row>
    <row r="73" spans="1:3">
      <c r="A73" t="s">
        <v>707</v>
      </c>
      <c r="B73">
        <v>72</v>
      </c>
      <c r="C73" t="str">
        <f t="shared" si="1"/>
        <v>,(72,'Apoyo Terrestre de Aeronaves')</v>
      </c>
    </row>
    <row r="74" spans="1:3">
      <c r="A74" t="s">
        <v>709</v>
      </c>
      <c r="B74">
        <v>73</v>
      </c>
      <c r="C74" t="str">
        <f t="shared" si="1"/>
        <v>,(73,'Aridos para la Construcción')</v>
      </c>
    </row>
    <row r="75" spans="1:3">
      <c r="A75" t="s">
        <v>720</v>
      </c>
      <c r="B75">
        <v>74</v>
      </c>
      <c r="C75" t="str">
        <f t="shared" si="1"/>
        <v>,(74,'Armas y Municiones')</v>
      </c>
    </row>
    <row r="76" spans="1:3">
      <c r="A76" t="s">
        <v>724</v>
      </c>
      <c r="B76">
        <v>75</v>
      </c>
      <c r="C76" t="str">
        <f t="shared" si="1"/>
        <v>,(75,'Arquitectos')</v>
      </c>
    </row>
    <row r="77" spans="1:3">
      <c r="A77" t="s">
        <v>730</v>
      </c>
      <c r="B77">
        <v>76</v>
      </c>
      <c r="C77" t="str">
        <f t="shared" si="1"/>
        <v>,(76,'Arrancadores')</v>
      </c>
    </row>
    <row r="78" spans="1:3">
      <c r="A78" t="s">
        <v>732</v>
      </c>
      <c r="B78">
        <v>77</v>
      </c>
      <c r="C78" t="str">
        <f t="shared" si="1"/>
        <v>,(77,'Arriendo de Automóviles y Otros Vehículos')</v>
      </c>
    </row>
    <row r="79" spans="1:3">
      <c r="A79" t="s">
        <v>749</v>
      </c>
      <c r="B79">
        <v>78</v>
      </c>
      <c r="C79" t="str">
        <f t="shared" si="1"/>
        <v>,(78,'Arriendo de Equipos de Radiocomunicaciones')</v>
      </c>
    </row>
    <row r="80" spans="1:3">
      <c r="A80" t="s">
        <v>752</v>
      </c>
      <c r="B80">
        <v>79</v>
      </c>
      <c r="C80" t="str">
        <f t="shared" si="1"/>
        <v>,(79,'Arriendo de Grupos Electrógenos')</v>
      </c>
    </row>
    <row r="81" spans="1:3">
      <c r="A81" t="s">
        <v>754</v>
      </c>
      <c r="B81">
        <v>80</v>
      </c>
      <c r="C81" t="str">
        <f t="shared" si="1"/>
        <v>,(80,'Arriendo de Maquinarias para la Construcción')</v>
      </c>
    </row>
    <row r="82" spans="1:3">
      <c r="A82" t="s">
        <v>763</v>
      </c>
      <c r="B82">
        <v>81</v>
      </c>
      <c r="C82" t="str">
        <f t="shared" si="1"/>
        <v>,(81,'Arriendo de Maquinarias para la Minería')</v>
      </c>
    </row>
    <row r="83" spans="1:3">
      <c r="A83" t="s">
        <v>769</v>
      </c>
      <c r="B83">
        <v>82</v>
      </c>
      <c r="C83" t="str">
        <f t="shared" si="1"/>
        <v>,(82,'Arriendo de Maquinarias y Equipos')</v>
      </c>
    </row>
    <row r="84" spans="1:3">
      <c r="A84" t="s">
        <v>792</v>
      </c>
      <c r="B84">
        <v>83</v>
      </c>
      <c r="C84" t="str">
        <f t="shared" si="1"/>
        <v>,(83,'Arriendo de Muebles y Sillas')</v>
      </c>
    </row>
    <row r="85" spans="1:3">
      <c r="A85" t="s">
        <v>794</v>
      </c>
      <c r="B85">
        <v>84</v>
      </c>
      <c r="C85" t="str">
        <f t="shared" si="1"/>
        <v>,(84,'Arriendo y Servicios de Oficina')</v>
      </c>
    </row>
    <row r="86" spans="1:3">
      <c r="A86" t="s">
        <v>803</v>
      </c>
      <c r="B86">
        <v>85</v>
      </c>
      <c r="C86" t="str">
        <f t="shared" si="1"/>
        <v>,(85,'Arriendo y Venta de Aeronaves')</v>
      </c>
    </row>
    <row r="87" spans="1:3">
      <c r="A87" t="s">
        <v>807</v>
      </c>
      <c r="B87">
        <v>86</v>
      </c>
      <c r="C87" t="str">
        <f t="shared" si="1"/>
        <v>,(86,'Arriendo y Venta de Grúas')</v>
      </c>
    </row>
    <row r="88" spans="1:3">
      <c r="A88" t="s">
        <v>821</v>
      </c>
      <c r="B88">
        <v>87</v>
      </c>
      <c r="C88" t="str">
        <f t="shared" si="1"/>
        <v>,(87,'Arriendo, Venta y Confección de Carpas')</v>
      </c>
    </row>
    <row r="89" spans="1:3">
      <c r="A89" t="s">
        <v>831</v>
      </c>
      <c r="B89">
        <v>88</v>
      </c>
      <c r="C89" t="str">
        <f t="shared" si="1"/>
        <v>,(88,'Arroz')</v>
      </c>
    </row>
    <row r="90" spans="1:3">
      <c r="A90" t="s">
        <v>839</v>
      </c>
      <c r="B90">
        <v>89</v>
      </c>
      <c r="C90" t="str">
        <f t="shared" si="1"/>
        <v>,(89,'Artículos de Acero Inoxidable')</v>
      </c>
    </row>
    <row r="91" spans="1:3">
      <c r="A91" t="s">
        <v>845</v>
      </c>
      <c r="B91">
        <v>90</v>
      </c>
      <c r="C91" t="str">
        <f t="shared" si="1"/>
        <v>,(90,'Artículos de Aluminio')</v>
      </c>
    </row>
    <row r="92" spans="1:3">
      <c r="A92" t="s">
        <v>849</v>
      </c>
      <c r="B92">
        <v>91</v>
      </c>
      <c r="C92" t="str">
        <f t="shared" si="1"/>
        <v>,(91,'Artículos de Cuero')</v>
      </c>
    </row>
    <row r="93" spans="1:3">
      <c r="A93" t="s">
        <v>858</v>
      </c>
      <c r="B93">
        <v>92</v>
      </c>
      <c r="C93" t="str">
        <f t="shared" si="1"/>
        <v>,(92,'Artículos de Dibujo Técnico')</v>
      </c>
    </row>
    <row r="94" spans="1:3">
      <c r="A94" t="s">
        <v>861</v>
      </c>
      <c r="B94">
        <v>93</v>
      </c>
      <c r="C94" t="str">
        <f t="shared" si="1"/>
        <v>,(93,'Artículos de Goma, Caucho y Similares')</v>
      </c>
    </row>
    <row r="95" spans="1:3">
      <c r="A95" t="s">
        <v>880</v>
      </c>
      <c r="B95">
        <v>94</v>
      </c>
      <c r="C95" t="str">
        <f t="shared" si="1"/>
        <v>,(94,'Artículos de Madera')</v>
      </c>
    </row>
    <row r="96" spans="1:3">
      <c r="A96" t="s">
        <v>883</v>
      </c>
      <c r="B96">
        <v>95</v>
      </c>
      <c r="C96" t="str">
        <f t="shared" si="1"/>
        <v>,(95,'Artículos de Plástico para Minería y Construcción')</v>
      </c>
    </row>
    <row r="97" spans="1:3">
      <c r="A97" t="s">
        <v>887</v>
      </c>
      <c r="B97">
        <v>96</v>
      </c>
      <c r="C97" t="str">
        <f t="shared" si="1"/>
        <v>,(96,'Artículos de Seguridad Industrial')</v>
      </c>
    </row>
    <row r="98" spans="1:3">
      <c r="A98" t="s">
        <v>912</v>
      </c>
      <c r="B98">
        <v>97</v>
      </c>
      <c r="C98" t="str">
        <f t="shared" si="1"/>
        <v>,(97,'Artículos e Insumos Médicos Anticorrosivos')</v>
      </c>
    </row>
    <row r="99" spans="1:3">
      <c r="A99" t="s">
        <v>927</v>
      </c>
      <c r="B99">
        <v>98</v>
      </c>
      <c r="C99" t="str">
        <f t="shared" si="1"/>
        <v>,(98,'Artículos Eléctricos, Electrónicos y Electrodomésticos')</v>
      </c>
    </row>
    <row r="100" spans="1:3">
      <c r="A100" t="s">
        <v>978</v>
      </c>
      <c r="B100">
        <v>99</v>
      </c>
      <c r="C100" t="str">
        <f t="shared" si="1"/>
        <v>,(99,'Artículos Escolares, Escritorio y Oficina')</v>
      </c>
    </row>
    <row r="101" spans="1:3">
      <c r="A101" t="s">
        <v>999</v>
      </c>
      <c r="B101">
        <v>100</v>
      </c>
      <c r="C101" t="str">
        <f t="shared" si="1"/>
        <v>,(100,'Artículos Ortopédicos')</v>
      </c>
    </row>
    <row r="102" spans="1:3">
      <c r="A102" t="s">
        <v>1004</v>
      </c>
      <c r="B102">
        <v>101</v>
      </c>
      <c r="C102" t="str">
        <f t="shared" si="1"/>
        <v>,(101,'Artículos para Agricultura y Floricultura')</v>
      </c>
    </row>
    <row r="103" spans="1:3">
      <c r="A103" t="s">
        <v>1008</v>
      </c>
      <c r="B103">
        <v>102</v>
      </c>
      <c r="C103" t="str">
        <f t="shared" si="1"/>
        <v>,(102,'Artículos para Aseo')</v>
      </c>
    </row>
    <row r="104" spans="1:3">
      <c r="A104" t="s">
        <v>1024</v>
      </c>
      <c r="B104">
        <v>103</v>
      </c>
      <c r="C104" t="str">
        <f t="shared" si="1"/>
        <v>,(103,'Artículos para Deportes, Camping, Juegos y Similares')</v>
      </c>
    </row>
    <row r="105" spans="1:3">
      <c r="A105" t="s">
        <v>1037</v>
      </c>
      <c r="B105">
        <v>104</v>
      </c>
      <c r="C105" t="str">
        <f t="shared" si="1"/>
        <v>,(104,'Artículos para Fiestas')</v>
      </c>
    </row>
    <row r="106" spans="1:3">
      <c r="A106" t="s">
        <v>1039</v>
      </c>
      <c r="B106">
        <v>105</v>
      </c>
      <c r="C106" t="str">
        <f t="shared" si="1"/>
        <v>,(105,'Artículos para mascotas')</v>
      </c>
    </row>
    <row r="107" spans="1:3">
      <c r="A107" t="s">
        <v>1040</v>
      </c>
      <c r="B107">
        <v>106</v>
      </c>
      <c r="C107" t="str">
        <f t="shared" si="1"/>
        <v>,(106,'Artículos para peluquerías')</v>
      </c>
    </row>
    <row r="108" spans="1:3">
      <c r="A108" t="s">
        <v>1041</v>
      </c>
      <c r="B108">
        <v>107</v>
      </c>
      <c r="C108" t="str">
        <f t="shared" si="1"/>
        <v>,(107,'Artículos y Servicios para Artes Gráficas')</v>
      </c>
    </row>
    <row r="109" spans="1:3">
      <c r="A109" t="s">
        <v>1050</v>
      </c>
      <c r="B109">
        <v>108</v>
      </c>
      <c r="C109" t="str">
        <f t="shared" si="1"/>
        <v>,(108,'Ascensores')</v>
      </c>
    </row>
    <row r="110" spans="1:3">
      <c r="A110" t="s">
        <v>1059</v>
      </c>
      <c r="B110">
        <v>109</v>
      </c>
      <c r="C110" t="str">
        <f t="shared" si="1"/>
        <v>,(109,'Asesores Previsionales')</v>
      </c>
    </row>
    <row r="111" spans="1:3">
      <c r="A111" t="s">
        <v>1061</v>
      </c>
      <c r="B111">
        <v>110</v>
      </c>
      <c r="C111" t="str">
        <f t="shared" si="1"/>
        <v>,(110,'Asesoría y Gestión Inmobiliaria')</v>
      </c>
    </row>
    <row r="112" spans="1:3">
      <c r="A112" t="s">
        <v>1073</v>
      </c>
      <c r="B112">
        <v>111</v>
      </c>
      <c r="C112" t="str">
        <f t="shared" si="1"/>
        <v>,(111,'Asesorías Mercados Internacionales')</v>
      </c>
    </row>
    <row r="113" spans="1:3">
      <c r="A113" t="s">
        <v>1090</v>
      </c>
      <c r="B113">
        <v>112</v>
      </c>
      <c r="C113" t="str">
        <f t="shared" si="1"/>
        <v>,(112,'Asesorías Técnicas')</v>
      </c>
    </row>
    <row r="114" spans="1:3">
      <c r="A114" t="s">
        <v>1076</v>
      </c>
      <c r="B114">
        <v>113</v>
      </c>
      <c r="C114" t="str">
        <f t="shared" si="1"/>
        <v>,(113,'Asesorías Tributarias')</v>
      </c>
    </row>
    <row r="115" spans="1:3">
      <c r="A115" t="s">
        <v>1120</v>
      </c>
      <c r="B115">
        <v>114</v>
      </c>
      <c r="C115" t="str">
        <f t="shared" si="1"/>
        <v>,(114,'Asesorías y Servicios en Computación e Informática')</v>
      </c>
    </row>
    <row r="116" spans="1:3">
      <c r="A116" t="s">
        <v>1183</v>
      </c>
      <c r="B116">
        <v>115</v>
      </c>
      <c r="C116" t="str">
        <f t="shared" si="1"/>
        <v>,(115,'Asfaltos')</v>
      </c>
    </row>
    <row r="117" spans="1:3">
      <c r="A117" t="s">
        <v>1188</v>
      </c>
      <c r="B117">
        <v>116</v>
      </c>
      <c r="C117" t="str">
        <f t="shared" si="1"/>
        <v>,(116,'Asociaciones Empresariales, Gremiales y Profesionales')</v>
      </c>
    </row>
    <row r="118" spans="1:3">
      <c r="A118" t="s">
        <v>1300</v>
      </c>
      <c r="B118">
        <v>117</v>
      </c>
      <c r="C118" t="str">
        <f t="shared" si="1"/>
        <v>,(117,'Astilleros y Construcciones Navales')</v>
      </c>
    </row>
    <row r="119" spans="1:3">
      <c r="A119" t="s">
        <v>1310</v>
      </c>
      <c r="B119">
        <v>118</v>
      </c>
      <c r="C119" t="str">
        <f t="shared" si="1"/>
        <v>,(118,'Audiovisuales, Videos, Equipos y Sistemas')</v>
      </c>
    </row>
    <row r="120" spans="1:3">
      <c r="A120" t="s">
        <v>1318</v>
      </c>
      <c r="B120">
        <v>119</v>
      </c>
      <c r="C120" t="str">
        <f t="shared" si="1"/>
        <v>,(119,'Auditores y Servicios de Contabilidad')</v>
      </c>
    </row>
    <row r="121" spans="1:3">
      <c r="A121" t="s">
        <v>1329</v>
      </c>
      <c r="B121">
        <v>120</v>
      </c>
      <c r="C121" t="str">
        <f t="shared" si="1"/>
        <v>,(120,'Auditoría de Relaciones Laborales a Contratistas')</v>
      </c>
    </row>
    <row r="122" spans="1:3">
      <c r="A122" t="s">
        <v>1331</v>
      </c>
      <c r="B122">
        <v>121</v>
      </c>
      <c r="C122" t="str">
        <f t="shared" si="1"/>
        <v>,(121,'Automatización de Procesos Industriales')</v>
      </c>
    </row>
    <row r="123" spans="1:3">
      <c r="A123" t="s">
        <v>1354</v>
      </c>
      <c r="B123">
        <v>122</v>
      </c>
      <c r="C123" t="str">
        <f t="shared" si="1"/>
        <v>,(122,'Auxiliares para Cuero')</v>
      </c>
    </row>
    <row r="124" spans="1:3">
      <c r="A124" t="s">
        <v>1356</v>
      </c>
      <c r="B124">
        <v>123</v>
      </c>
      <c r="C124" t="str">
        <f t="shared" si="1"/>
        <v>,(123,'Avicultura')</v>
      </c>
    </row>
    <row r="125" spans="1:3">
      <c r="A125" t="s">
        <v>1369</v>
      </c>
      <c r="B125">
        <v>124</v>
      </c>
      <c r="C125" t="str">
        <f t="shared" si="1"/>
        <v>,(124,'Azúcar')</v>
      </c>
    </row>
    <row r="126" spans="1:3">
      <c r="A126" t="s">
        <v>1365</v>
      </c>
      <c r="B126">
        <v>125</v>
      </c>
      <c r="C126" t="str">
        <f t="shared" si="1"/>
        <v>,(125,'Azufre')</v>
      </c>
    </row>
    <row r="127" spans="1:3">
      <c r="A127" t="s">
        <v>1371</v>
      </c>
      <c r="B127">
        <v>126</v>
      </c>
      <c r="C127" t="str">
        <f t="shared" si="1"/>
        <v>,(126,'Balanzas Electrónicas')</v>
      </c>
    </row>
    <row r="128" spans="1:3">
      <c r="A128" t="s">
        <v>1374</v>
      </c>
      <c r="B128">
        <v>127</v>
      </c>
      <c r="C128" t="str">
        <f t="shared" si="1"/>
        <v>,(127,'Balanzas y Básculas')</v>
      </c>
    </row>
    <row r="129" spans="1:3">
      <c r="A129" t="s">
        <v>1379</v>
      </c>
      <c r="B129">
        <v>128</v>
      </c>
      <c r="C129" t="str">
        <f t="shared" si="1"/>
        <v>,(128,'Baldosas')</v>
      </c>
    </row>
    <row r="130" spans="1:3">
      <c r="A130" t="s">
        <v>1386</v>
      </c>
      <c r="B130">
        <v>129</v>
      </c>
      <c r="C130" t="str">
        <f t="shared" si="1"/>
        <v>,(129,'Bancos')</v>
      </c>
    </row>
    <row r="131" spans="1:3">
      <c r="A131" t="s">
        <v>1409</v>
      </c>
      <c r="B131">
        <v>130</v>
      </c>
      <c r="C131" t="str">
        <f t="shared" ref="C131:C194" si="2">CONCATENATE(",(",B131,",'",A131,"')")</f>
        <v>,(130,'Bancos de Datos')</v>
      </c>
    </row>
    <row r="132" spans="1:3">
      <c r="A132" t="s">
        <v>1417</v>
      </c>
      <c r="B132">
        <v>131</v>
      </c>
      <c r="C132" t="str">
        <f t="shared" si="2"/>
        <v>,(131,'Bandejas Portaconductores Eléctricos')</v>
      </c>
    </row>
    <row r="133" spans="1:3">
      <c r="A133" t="s">
        <v>1420</v>
      </c>
      <c r="B133">
        <v>132</v>
      </c>
      <c r="C133" t="str">
        <f t="shared" si="2"/>
        <v>,(132,'Banderas, Banderines y Estandartes')</v>
      </c>
    </row>
    <row r="134" spans="1:3">
      <c r="A134" t="s">
        <v>1445</v>
      </c>
      <c r="B134">
        <v>133</v>
      </c>
      <c r="C134" t="str">
        <f t="shared" si="2"/>
        <v>,(133,'Bañeras de Hidroterapia - Hidromasaje')</v>
      </c>
    </row>
    <row r="135" spans="1:3">
      <c r="A135" t="s">
        <v>1450</v>
      </c>
      <c r="B135">
        <v>134</v>
      </c>
      <c r="C135" t="str">
        <f t="shared" si="2"/>
        <v>,(134,'Baños Químicos')</v>
      </c>
    </row>
    <row r="136" spans="1:3">
      <c r="A136" t="s">
        <v>1422</v>
      </c>
      <c r="B136">
        <v>135</v>
      </c>
      <c r="C136" t="str">
        <f t="shared" si="2"/>
        <v>,(135,'Barracas de Fierro')</v>
      </c>
    </row>
    <row r="137" spans="1:3">
      <c r="A137" t="s">
        <v>1425</v>
      </c>
      <c r="B137">
        <v>136</v>
      </c>
      <c r="C137" t="str">
        <f t="shared" si="2"/>
        <v>,(136,'Barras de Acero Inoxidable')</v>
      </c>
    </row>
    <row r="138" spans="1:3">
      <c r="A138" t="s">
        <v>1427</v>
      </c>
      <c r="B138">
        <v>137</v>
      </c>
      <c r="C138" t="str">
        <f t="shared" si="2"/>
        <v>,(137,'Barras de Cobre')</v>
      </c>
    </row>
    <row r="139" spans="1:3">
      <c r="A139" t="s">
        <v>1429</v>
      </c>
      <c r="B139">
        <v>138</v>
      </c>
      <c r="C139" t="str">
        <f t="shared" si="2"/>
        <v>,(138,'Barras de Latón')</v>
      </c>
    </row>
    <row r="140" spans="1:3">
      <c r="A140" t="s">
        <v>1430</v>
      </c>
      <c r="B140">
        <v>139</v>
      </c>
      <c r="C140" t="str">
        <f t="shared" si="2"/>
        <v>,(139,'Barras para Hormigón')</v>
      </c>
    </row>
    <row r="141" spans="1:3">
      <c r="A141" t="s">
        <v>1432</v>
      </c>
      <c r="B141">
        <v>140</v>
      </c>
      <c r="C141" t="str">
        <f t="shared" si="2"/>
        <v>,(140,'Barreras Camineras')</v>
      </c>
    </row>
    <row r="142" spans="1:3">
      <c r="A142" t="s">
        <v>1434</v>
      </c>
      <c r="B142">
        <v>141</v>
      </c>
      <c r="C142" t="str">
        <f t="shared" si="2"/>
        <v>,(141,'Baterías Estacionarias')</v>
      </c>
    </row>
    <row r="143" spans="1:3">
      <c r="A143" t="s">
        <v>1435</v>
      </c>
      <c r="B143">
        <v>142</v>
      </c>
      <c r="C143" t="str">
        <f t="shared" si="2"/>
        <v>,(142,'Baterías Industriales')</v>
      </c>
    </row>
    <row r="144" spans="1:3">
      <c r="A144" t="s">
        <v>1442</v>
      </c>
      <c r="B144">
        <v>143</v>
      </c>
      <c r="C144" t="str">
        <f t="shared" si="2"/>
        <v>,(143,'Baterías y Pilas')</v>
      </c>
    </row>
    <row r="145" spans="1:3">
      <c r="A145" t="s">
        <v>1453</v>
      </c>
      <c r="B145">
        <v>144</v>
      </c>
      <c r="C145" t="str">
        <f t="shared" si="2"/>
        <v>,(144,'Bebidas no Alcohólicas y Gaseosas')</v>
      </c>
    </row>
    <row r="146" spans="1:3">
      <c r="A146" t="s">
        <v>1468</v>
      </c>
      <c r="B146">
        <v>145</v>
      </c>
      <c r="C146" t="str">
        <f t="shared" si="2"/>
        <v>,(145,'Bloques de Hormigón y Pretensados')</v>
      </c>
    </row>
    <row r="147" spans="1:3">
      <c r="A147" t="s">
        <v>1472</v>
      </c>
      <c r="B147">
        <v>146</v>
      </c>
      <c r="C147" t="str">
        <f t="shared" si="2"/>
        <v>,(146,'Bodegaje')</v>
      </c>
    </row>
    <row r="148" spans="1:3">
      <c r="A148" t="s">
        <v>1494</v>
      </c>
      <c r="B148">
        <v>147</v>
      </c>
      <c r="C148" t="str">
        <f t="shared" si="2"/>
        <v>,(147,'Bolas de Acero para la Molienda')</v>
      </c>
    </row>
    <row r="149" spans="1:3">
      <c r="A149" t="s">
        <v>1498</v>
      </c>
      <c r="B149">
        <v>148</v>
      </c>
      <c r="C149" t="str">
        <f t="shared" si="2"/>
        <v>,(148,'Bolsa de Valores')</v>
      </c>
    </row>
    <row r="150" spans="1:3">
      <c r="A150" t="s">
        <v>1501</v>
      </c>
      <c r="B150">
        <v>149</v>
      </c>
      <c r="C150" t="str">
        <f t="shared" si="2"/>
        <v>,(149,'Bolsas y Sacos')</v>
      </c>
    </row>
    <row r="151" spans="1:3">
      <c r="A151" t="s">
        <v>1508</v>
      </c>
      <c r="B151">
        <v>150</v>
      </c>
      <c r="C151" t="str">
        <f t="shared" si="2"/>
        <v>,(150,'Bolsas, Mangas, Fundas, de Plástico')</v>
      </c>
    </row>
    <row r="152" spans="1:3">
      <c r="A152" t="s">
        <v>1524</v>
      </c>
      <c r="B152">
        <v>151</v>
      </c>
      <c r="C152" t="str">
        <f t="shared" si="2"/>
        <v>,(151,'Bombas Centrígufas')</v>
      </c>
    </row>
    <row r="153" spans="1:3">
      <c r="A153" t="s">
        <v>1526</v>
      </c>
      <c r="B153">
        <v>152</v>
      </c>
      <c r="C153" t="str">
        <f t="shared" si="2"/>
        <v>,(152,'Bombas Hidráulicas Sumergibles, de Superficie y Centrífugas')</v>
      </c>
    </row>
    <row r="154" spans="1:3">
      <c r="A154" t="s">
        <v>1542</v>
      </c>
      <c r="B154">
        <v>153</v>
      </c>
      <c r="C154" t="str">
        <f t="shared" si="2"/>
        <v>,(153,'Bombas Industriales')</v>
      </c>
    </row>
    <row r="155" spans="1:3">
      <c r="A155" t="s">
        <v>1556</v>
      </c>
      <c r="B155">
        <v>154</v>
      </c>
      <c r="C155" t="str">
        <f t="shared" si="2"/>
        <v>,(154,'Bombas Oleohidráulicas')</v>
      </c>
    </row>
    <row r="156" spans="1:3">
      <c r="A156" t="s">
        <v>1559</v>
      </c>
      <c r="B156">
        <v>155</v>
      </c>
      <c r="C156" t="str">
        <f t="shared" si="2"/>
        <v>,(155,'Bronce')</v>
      </c>
    </row>
    <row r="157" spans="1:3">
      <c r="A157" t="s">
        <v>1563</v>
      </c>
      <c r="B157">
        <v>156</v>
      </c>
      <c r="C157" t="str">
        <f t="shared" si="2"/>
        <v>,(156,'Butacas para Cines y Auditorios')</v>
      </c>
    </row>
    <row r="158" spans="1:3">
      <c r="A158" t="s">
        <v>1566</v>
      </c>
      <c r="B158">
        <v>157</v>
      </c>
      <c r="C158" t="str">
        <f t="shared" si="2"/>
        <v>,(157,'Cabinas de Duchas y Shower Door')</v>
      </c>
    </row>
    <row r="159" spans="1:3">
      <c r="A159" t="s">
        <v>1567</v>
      </c>
      <c r="B159">
        <v>158</v>
      </c>
      <c r="C159" t="str">
        <f t="shared" si="2"/>
        <v>,(158,'Cables de Acero y Similares')</v>
      </c>
    </row>
    <row r="160" spans="1:3">
      <c r="A160" t="s">
        <v>1572</v>
      </c>
      <c r="B160">
        <v>159</v>
      </c>
      <c r="C160" t="str">
        <f t="shared" si="2"/>
        <v>,(159,'Cacao y Productos del Cacao')</v>
      </c>
    </row>
    <row r="161" spans="1:3">
      <c r="A161" t="s">
        <v>1574</v>
      </c>
      <c r="B161">
        <v>160</v>
      </c>
      <c r="C161" t="str">
        <f t="shared" si="2"/>
        <v>,(160,'Cadena de Tiendas')</v>
      </c>
    </row>
    <row r="162" spans="1:3">
      <c r="A162" t="s">
        <v>1579</v>
      </c>
      <c r="B162">
        <v>161</v>
      </c>
      <c r="C162" t="str">
        <f t="shared" si="2"/>
        <v>,(161,'Cadenas de Acero')</v>
      </c>
    </row>
    <row r="163" spans="1:3">
      <c r="A163" t="s">
        <v>1581</v>
      </c>
      <c r="B163">
        <v>162</v>
      </c>
      <c r="C163" t="str">
        <f t="shared" si="2"/>
        <v>,(162,'Cadenas de Transmisión')</v>
      </c>
    </row>
    <row r="164" spans="1:3">
      <c r="A164" t="s">
        <v>1586</v>
      </c>
      <c r="B164">
        <v>163</v>
      </c>
      <c r="C164" t="str">
        <f t="shared" si="2"/>
        <v>,(163,'Café y Sucedáneos')</v>
      </c>
    </row>
    <row r="165" spans="1:3">
      <c r="A165" t="s">
        <v>1588</v>
      </c>
      <c r="B165">
        <v>164</v>
      </c>
      <c r="C165" t="str">
        <f t="shared" si="2"/>
        <v>,(164,'Cafés')</v>
      </c>
    </row>
    <row r="166" spans="1:3">
      <c r="A166" t="s">
        <v>1592</v>
      </c>
      <c r="B166">
        <v>165</v>
      </c>
      <c r="C166" t="str">
        <f t="shared" si="2"/>
        <v>,(165,'Cajas de Compensación')</v>
      </c>
    </row>
    <row r="167" spans="1:3">
      <c r="A167" t="s">
        <v>1597</v>
      </c>
      <c r="B167">
        <v>166</v>
      </c>
      <c r="C167" t="str">
        <f t="shared" si="2"/>
        <v>,(166,'Cajas de Previsión')</v>
      </c>
    </row>
    <row r="168" spans="1:3">
      <c r="A168" t="s">
        <v>1600</v>
      </c>
      <c r="B168">
        <v>167</v>
      </c>
      <c r="C168" t="str">
        <f t="shared" si="2"/>
        <v>,(167,'Cajas de Seguridad')</v>
      </c>
    </row>
    <row r="169" spans="1:3">
      <c r="A169" t="s">
        <v>1604</v>
      </c>
      <c r="B169">
        <v>168</v>
      </c>
      <c r="C169" t="str">
        <f t="shared" si="2"/>
        <v>,(168,'Cajas Registradoras')</v>
      </c>
    </row>
    <row r="170" spans="1:3">
      <c r="A170" t="s">
        <v>1605</v>
      </c>
      <c r="B170">
        <v>169</v>
      </c>
      <c r="C170" t="str">
        <f t="shared" si="2"/>
        <v>,(169,'Cajeros Automáticos')</v>
      </c>
    </row>
    <row r="171" spans="1:3">
      <c r="A171" t="s">
        <v>1608</v>
      </c>
      <c r="B171">
        <v>170</v>
      </c>
      <c r="C171" t="str">
        <f t="shared" si="2"/>
        <v>,(170,'Cajones, Pallets y Bins')</v>
      </c>
    </row>
    <row r="172" spans="1:3">
      <c r="A172" t="s">
        <v>1614</v>
      </c>
      <c r="B172">
        <v>171</v>
      </c>
      <c r="C172" t="str">
        <f t="shared" si="2"/>
        <v>,(171,'Cal')</v>
      </c>
    </row>
    <row r="173" spans="1:3">
      <c r="A173" t="s">
        <v>1616</v>
      </c>
      <c r="B173">
        <v>172</v>
      </c>
      <c r="C173" t="str">
        <f t="shared" si="2"/>
        <v>,(172,'Calculadoras y Máquinas de Cálculo y Contabilidad')</v>
      </c>
    </row>
    <row r="174" spans="1:3">
      <c r="A174" t="s">
        <v>1618</v>
      </c>
      <c r="B174">
        <v>173</v>
      </c>
      <c r="C174" t="str">
        <f t="shared" si="2"/>
        <v>,(173,'Calderas y Repuestos de')</v>
      </c>
    </row>
    <row r="175" spans="1:3">
      <c r="A175" t="s">
        <v>1627</v>
      </c>
      <c r="B175">
        <v>174</v>
      </c>
      <c r="C175" t="str">
        <f t="shared" si="2"/>
        <v>,(174,'Calefacción')</v>
      </c>
    </row>
    <row r="176" spans="1:3">
      <c r="A176" t="s">
        <v>1638</v>
      </c>
      <c r="B176">
        <v>175</v>
      </c>
      <c r="C176" t="str">
        <f t="shared" si="2"/>
        <v>,(175,'Calefonts')</v>
      </c>
    </row>
    <row r="177" spans="1:3">
      <c r="A177" t="s">
        <v>1640</v>
      </c>
      <c r="B177">
        <v>176</v>
      </c>
      <c r="C177" t="str">
        <f t="shared" si="2"/>
        <v>,(176,'Calendarios')</v>
      </c>
    </row>
    <row r="178" spans="1:3">
      <c r="A178" t="s">
        <v>1641</v>
      </c>
      <c r="B178">
        <v>177</v>
      </c>
      <c r="C178" t="str">
        <f t="shared" si="2"/>
        <v>,(177,'Calibraciones Industriales')</v>
      </c>
    </row>
    <row r="179" spans="1:3">
      <c r="A179" t="s">
        <v>1644</v>
      </c>
      <c r="B179">
        <v>178</v>
      </c>
      <c r="C179" t="str">
        <f t="shared" si="2"/>
        <v>,(178,'Call Center (Centro de llamados)')</v>
      </c>
    </row>
    <row r="180" spans="1:3">
      <c r="A180" t="s">
        <v>1653</v>
      </c>
      <c r="B180">
        <v>179</v>
      </c>
      <c r="C180" t="str">
        <f t="shared" si="2"/>
        <v>,(179,'Calzado')</v>
      </c>
    </row>
    <row r="181" spans="1:3">
      <c r="A181" t="s">
        <v>1669</v>
      </c>
      <c r="B181">
        <v>180</v>
      </c>
      <c r="C181" t="str">
        <f t="shared" si="2"/>
        <v>,(180,'Canales de Televisión, TV por Cable, Medios Digitales')</v>
      </c>
    </row>
    <row r="182" spans="1:3">
      <c r="A182" t="s">
        <v>1678</v>
      </c>
      <c r="B182">
        <v>181</v>
      </c>
      <c r="C182" t="str">
        <f t="shared" si="2"/>
        <v>,(181,'Canaletas para Techos y Pisos')</v>
      </c>
    </row>
    <row r="183" spans="1:3">
      <c r="A183" t="s">
        <v>1680</v>
      </c>
      <c r="B183">
        <v>182</v>
      </c>
      <c r="C183" t="str">
        <f t="shared" si="2"/>
        <v>,(182,'Canalización para Líneas Telefónicas')</v>
      </c>
    </row>
    <row r="184" spans="1:3">
      <c r="A184" t="s">
        <v>1682</v>
      </c>
      <c r="B184">
        <v>183</v>
      </c>
      <c r="C184" t="str">
        <f t="shared" si="2"/>
        <v>,(183,'Candados')</v>
      </c>
    </row>
    <row r="185" spans="1:3">
      <c r="A185" t="s">
        <v>1891</v>
      </c>
      <c r="B185">
        <v>184</v>
      </c>
      <c r="C185" t="str">
        <f t="shared" si="2"/>
        <v>,(184,'Cañerías y Tubos de Acero Inoxidable')</v>
      </c>
    </row>
    <row r="186" spans="1:3">
      <c r="A186" t="s">
        <v>1895</v>
      </c>
      <c r="B186">
        <v>185</v>
      </c>
      <c r="C186" t="str">
        <f t="shared" si="2"/>
        <v>,(185,'Cañerías y Tubos de PVC, Plástico')</v>
      </c>
    </row>
    <row r="187" spans="1:3">
      <c r="A187" t="s">
        <v>1901</v>
      </c>
      <c r="B187">
        <v>186</v>
      </c>
      <c r="C187" t="str">
        <f t="shared" si="2"/>
        <v>,(186,'Cañerías y Tubos Metálicos')</v>
      </c>
    </row>
    <row r="188" spans="1:3">
      <c r="A188" t="s">
        <v>1686</v>
      </c>
      <c r="B188">
        <v>187</v>
      </c>
      <c r="C188" t="str">
        <f t="shared" si="2"/>
        <v>,(187,'Capacitación de Personal')</v>
      </c>
    </row>
    <row r="189" spans="1:3">
      <c r="A189" t="s">
        <v>1728</v>
      </c>
      <c r="B189">
        <v>188</v>
      </c>
      <c r="C189" t="str">
        <f t="shared" si="2"/>
        <v>,(188,'Captación de Aguas Subterráneas')</v>
      </c>
    </row>
    <row r="190" spans="1:3">
      <c r="A190" t="s">
        <v>1733</v>
      </c>
      <c r="B190">
        <v>189</v>
      </c>
      <c r="C190" t="str">
        <f t="shared" si="2"/>
        <v>,(189,'Carga Aérea, Servicios y Transportes')</v>
      </c>
    </row>
    <row r="191" spans="1:3">
      <c r="A191" t="s">
        <v>1764</v>
      </c>
      <c r="B191">
        <v>190</v>
      </c>
      <c r="C191" t="str">
        <f t="shared" si="2"/>
        <v>,(190,'Carga Marítima, Servicios y Transportes')</v>
      </c>
    </row>
    <row r="192" spans="1:3">
      <c r="A192" t="s">
        <v>1790</v>
      </c>
      <c r="B192">
        <v>191</v>
      </c>
      <c r="C192" t="str">
        <f t="shared" si="2"/>
        <v>,(191,'Carga Terrestre, Frigorífica, Servicios y Transportes')</v>
      </c>
    </row>
    <row r="193" spans="1:3">
      <c r="A193" t="s">
        <v>1823</v>
      </c>
      <c r="B193">
        <v>192</v>
      </c>
      <c r="C193" t="str">
        <f t="shared" si="2"/>
        <v>,(192,'Carnes, Distribuidores de Productos Cárneos')</v>
      </c>
    </row>
    <row r="194" spans="1:3">
      <c r="A194" t="s">
        <v>1842</v>
      </c>
      <c r="B194">
        <v>193</v>
      </c>
      <c r="C194" t="str">
        <f t="shared" si="2"/>
        <v>,(193,'Carrocerías y Remolques')</v>
      </c>
    </row>
    <row r="195" spans="1:3">
      <c r="A195" t="s">
        <v>1857</v>
      </c>
      <c r="B195">
        <v>194</v>
      </c>
      <c r="C195" t="str">
        <f t="shared" ref="C195:C258" si="3">CONCATENATE(",(",B195,",'",A195,"')")</f>
        <v>,(194,'Casas de Cambio')</v>
      </c>
    </row>
    <row r="196" spans="1:3">
      <c r="A196" t="s">
        <v>1861</v>
      </c>
      <c r="B196">
        <v>195</v>
      </c>
      <c r="C196" t="str">
        <f t="shared" si="3"/>
        <v>,(195,'Casas Prefabricadas')</v>
      </c>
    </row>
    <row r="197" spans="1:3">
      <c r="A197" t="s">
        <v>1867</v>
      </c>
      <c r="B197">
        <v>196</v>
      </c>
      <c r="C197" t="str">
        <f t="shared" si="3"/>
        <v>,(196,'Casinos de Juegos')</v>
      </c>
    </row>
    <row r="198" spans="1:3">
      <c r="A198" t="s">
        <v>1876</v>
      </c>
      <c r="B198">
        <v>197</v>
      </c>
      <c r="C198" t="str">
        <f t="shared" si="3"/>
        <v>,(197,'Cassettes de Video y Audio')</v>
      </c>
    </row>
    <row r="199" spans="1:3">
      <c r="A199" t="s">
        <v>2670</v>
      </c>
      <c r="B199">
        <v>198</v>
      </c>
      <c r="C199" t="str">
        <f t="shared" si="3"/>
        <v>,(198,'Cátodos')</v>
      </c>
    </row>
    <row r="200" spans="1:3">
      <c r="A200" t="s">
        <v>1878</v>
      </c>
      <c r="B200">
        <v>199</v>
      </c>
      <c r="C200" t="str">
        <f t="shared" si="3"/>
        <v>,(199,'Caucho')</v>
      </c>
    </row>
    <row r="201" spans="1:3">
      <c r="A201" t="s">
        <v>1911</v>
      </c>
      <c r="B201">
        <v>200</v>
      </c>
      <c r="C201" t="str">
        <f t="shared" si="3"/>
        <v>,(200,'Cebada y Cebada Malteada')</v>
      </c>
    </row>
    <row r="202" spans="1:3">
      <c r="A202" t="s">
        <v>1912</v>
      </c>
      <c r="B202">
        <v>201</v>
      </c>
      <c r="C202" t="str">
        <f t="shared" si="3"/>
        <v>,(201,'Cecinas y Otros Preparados de Carne')</v>
      </c>
    </row>
    <row r="203" spans="1:3">
      <c r="A203" t="s">
        <v>1936</v>
      </c>
      <c r="B203">
        <v>202</v>
      </c>
      <c r="C203" t="str">
        <f t="shared" si="3"/>
        <v>,(202,'Celulosa')</v>
      </c>
    </row>
    <row r="204" spans="1:3">
      <c r="A204" t="s">
        <v>1939</v>
      </c>
      <c r="B204">
        <v>203</v>
      </c>
      <c r="C204" t="str">
        <f t="shared" si="3"/>
        <v>,(203,'Cementerios')</v>
      </c>
    </row>
    <row r="205" spans="1:3">
      <c r="A205" t="s">
        <v>1946</v>
      </c>
      <c r="B205">
        <v>204</v>
      </c>
      <c r="C205" t="str">
        <f t="shared" si="3"/>
        <v>,(204,'Cementos')</v>
      </c>
    </row>
    <row r="206" spans="1:3">
      <c r="A206" t="s">
        <v>1951</v>
      </c>
      <c r="B206">
        <v>205</v>
      </c>
      <c r="C206" t="str">
        <f t="shared" si="3"/>
        <v>,(205,'Centro de Comercio Internacional')</v>
      </c>
    </row>
    <row r="207" spans="1:3">
      <c r="A207" t="s">
        <v>1953</v>
      </c>
      <c r="B207">
        <v>206</v>
      </c>
      <c r="C207" t="str">
        <f t="shared" si="3"/>
        <v>,(206,'Centros Comerciales')</v>
      </c>
    </row>
    <row r="208" spans="1:3">
      <c r="A208" t="s">
        <v>1963</v>
      </c>
      <c r="B208">
        <v>207</v>
      </c>
      <c r="C208" t="str">
        <f t="shared" si="3"/>
        <v>,(207,'Centros de Estudios Sociales')</v>
      </c>
    </row>
    <row r="209" spans="1:3">
      <c r="A209" t="s">
        <v>1966</v>
      </c>
      <c r="B209">
        <v>208</v>
      </c>
      <c r="C209" t="str">
        <f t="shared" si="3"/>
        <v>,(208,'Centros de Exposiciones')</v>
      </c>
    </row>
    <row r="210" spans="1:3">
      <c r="A210" t="s">
        <v>1969</v>
      </c>
      <c r="B210">
        <v>209</v>
      </c>
      <c r="C210" t="str">
        <f t="shared" si="3"/>
        <v>,(209,'Centros de Formación Técnica')</v>
      </c>
    </row>
    <row r="211" spans="1:3">
      <c r="A211" t="s">
        <v>1977</v>
      </c>
      <c r="B211">
        <v>210</v>
      </c>
      <c r="C211" t="str">
        <f t="shared" si="3"/>
        <v>,(210,'Centros Médicos y Dentales')</v>
      </c>
    </row>
    <row r="212" spans="1:3">
      <c r="A212" t="s">
        <v>1993</v>
      </c>
      <c r="B212">
        <v>211</v>
      </c>
      <c r="C212" t="str">
        <f t="shared" si="3"/>
        <v>,(211,'Centros Turísticos')</v>
      </c>
    </row>
    <row r="213" spans="1:3">
      <c r="A213" t="s">
        <v>1995</v>
      </c>
      <c r="B213">
        <v>212</v>
      </c>
      <c r="C213" t="str">
        <f t="shared" si="3"/>
        <v>,(212,'Cepillos Dentales y Cremas Dentales')</v>
      </c>
    </row>
    <row r="214" spans="1:3">
      <c r="A214" t="s">
        <v>1996</v>
      </c>
      <c r="B214">
        <v>213</v>
      </c>
      <c r="C214" t="str">
        <f t="shared" si="3"/>
        <v>,(213,'Ceras Naturales para Recubrimiento de Frutas')</v>
      </c>
    </row>
    <row r="215" spans="1:3">
      <c r="A215" t="s">
        <v>1997</v>
      </c>
      <c r="B215">
        <v>214</v>
      </c>
      <c r="C215" t="str">
        <f t="shared" si="3"/>
        <v>,(214,'Ceras y Similares')</v>
      </c>
    </row>
    <row r="216" spans="1:3">
      <c r="A216" t="s">
        <v>2005</v>
      </c>
      <c r="B216">
        <v>215</v>
      </c>
      <c r="C216" t="str">
        <f t="shared" si="3"/>
        <v>,(215,'Cercos Eléctricos')</v>
      </c>
    </row>
    <row r="217" spans="1:3">
      <c r="A217" t="s">
        <v>2006</v>
      </c>
      <c r="B217">
        <v>216</v>
      </c>
      <c r="C217" t="str">
        <f t="shared" si="3"/>
        <v>,(216,'Cerdos')</v>
      </c>
    </row>
    <row r="218" spans="1:3">
      <c r="A218" t="s">
        <v>2007</v>
      </c>
      <c r="B218">
        <v>217</v>
      </c>
      <c r="C218" t="str">
        <f t="shared" si="3"/>
        <v>,(217,'Cerrajería y Quincallería')</v>
      </c>
    </row>
    <row r="219" spans="1:3">
      <c r="A219" t="s">
        <v>2012</v>
      </c>
      <c r="B219">
        <v>218</v>
      </c>
      <c r="C219" t="str">
        <f t="shared" si="3"/>
        <v>,(218,'Certificación de Cumplimiento de Obligaciones Laborales y Previsionales')</v>
      </c>
    </row>
    <row r="220" spans="1:3">
      <c r="A220" t="s">
        <v>2014</v>
      </c>
      <c r="B220">
        <v>219</v>
      </c>
      <c r="C220" t="str">
        <f t="shared" si="3"/>
        <v>,(219,'Cervezas y Maltas')</v>
      </c>
    </row>
    <row r="221" spans="1:3">
      <c r="A221" t="s">
        <v>2016</v>
      </c>
      <c r="B221">
        <v>220</v>
      </c>
      <c r="C221" t="str">
        <f t="shared" si="3"/>
        <v>,(220,'Chancadores para la Minería')</v>
      </c>
    </row>
    <row r="222" spans="1:3">
      <c r="A222" t="s">
        <v>2019</v>
      </c>
      <c r="B222">
        <v>221</v>
      </c>
      <c r="C222" t="str">
        <f t="shared" si="3"/>
        <v>,(221,'Chapas, Terciados y Tableros Macizos, de Fibras o Aglomerados')</v>
      </c>
    </row>
    <row r="223" spans="1:3">
      <c r="A223" t="s">
        <v>2022</v>
      </c>
      <c r="B223">
        <v>222</v>
      </c>
      <c r="C223" t="str">
        <f t="shared" si="3"/>
        <v>,(222,'Chequeadores de Peso')</v>
      </c>
    </row>
    <row r="224" spans="1:3">
      <c r="A224" t="s">
        <v>2024</v>
      </c>
      <c r="B224">
        <v>223</v>
      </c>
      <c r="C224" t="str">
        <f t="shared" si="3"/>
        <v>,(223,'Cheques de Servicios')</v>
      </c>
    </row>
    <row r="225" spans="1:3">
      <c r="A225" t="s">
        <v>2025</v>
      </c>
      <c r="B225">
        <v>224</v>
      </c>
      <c r="C225" t="str">
        <f t="shared" si="3"/>
        <v>,(224,'Chocolates, Caramelos, Chicles, Galletas y Otros Productos de Confitería')</v>
      </c>
    </row>
    <row r="226" spans="1:3">
      <c r="A226" t="s">
        <v>2047</v>
      </c>
      <c r="B226">
        <v>225</v>
      </c>
      <c r="C226" t="str">
        <f t="shared" si="3"/>
        <v>,(225,'Ciberseguridad')</v>
      </c>
    </row>
    <row r="227" spans="1:3">
      <c r="A227" t="s">
        <v>2050</v>
      </c>
      <c r="B227">
        <v>226</v>
      </c>
      <c r="C227" t="str">
        <f t="shared" si="3"/>
        <v>,(226,'Cielos Falsos')</v>
      </c>
    </row>
    <row r="228" spans="1:3">
      <c r="A228" t="s">
        <v>2055</v>
      </c>
      <c r="B228">
        <v>227</v>
      </c>
      <c r="C228" t="str">
        <f t="shared" si="3"/>
        <v>,(227,'Cierres de Cremallera')</v>
      </c>
    </row>
    <row r="229" spans="1:3">
      <c r="A229" t="s">
        <v>2061</v>
      </c>
      <c r="B229">
        <v>228</v>
      </c>
      <c r="C229" t="str">
        <f t="shared" si="3"/>
        <v>,(228,'Cilindros y Reguladores de Gas')</v>
      </c>
    </row>
    <row r="230" spans="1:3">
      <c r="A230" t="s">
        <v>2064</v>
      </c>
      <c r="B230">
        <v>229</v>
      </c>
      <c r="C230" t="str">
        <f t="shared" si="3"/>
        <v>,(229,'Cintas Adhesivas')</v>
      </c>
    </row>
    <row r="231" spans="1:3">
      <c r="A231" t="s">
        <v>2068</v>
      </c>
      <c r="B231">
        <v>230</v>
      </c>
      <c r="C231" t="str">
        <f t="shared" si="3"/>
        <v>,(230,'Cintas Transportadoras')</v>
      </c>
    </row>
    <row r="232" spans="1:3">
      <c r="A232" t="s">
        <v>2074</v>
      </c>
      <c r="B232">
        <v>231</v>
      </c>
      <c r="C232" t="str">
        <f t="shared" si="3"/>
        <v>,(231,'Cintas y Flejes')</v>
      </c>
    </row>
    <row r="233" spans="1:3">
      <c r="A233" t="s">
        <v>2077</v>
      </c>
      <c r="B233">
        <v>232</v>
      </c>
      <c r="C233" t="str">
        <f t="shared" si="3"/>
        <v>,(232,'Circuito Cerrado de TV')</v>
      </c>
    </row>
    <row r="234" spans="1:3">
      <c r="A234" t="s">
        <v>2084</v>
      </c>
      <c r="B234">
        <v>233</v>
      </c>
      <c r="C234" t="str">
        <f t="shared" si="3"/>
        <v>,(233,'Clasificación de Riesgo')</v>
      </c>
    </row>
    <row r="235" spans="1:3">
      <c r="A235" t="s">
        <v>2114</v>
      </c>
      <c r="B235">
        <v>234</v>
      </c>
      <c r="C235" t="str">
        <f t="shared" si="3"/>
        <v>,(234,'Clínicas')</v>
      </c>
    </row>
    <row r="236" spans="1:3">
      <c r="A236" t="s">
        <v>2088</v>
      </c>
      <c r="B236">
        <v>235</v>
      </c>
      <c r="C236" t="str">
        <f t="shared" si="3"/>
        <v>,(235,'Clorato de Sodio')</v>
      </c>
    </row>
    <row r="237" spans="1:3">
      <c r="A237" t="s">
        <v>2090</v>
      </c>
      <c r="B237">
        <v>236</v>
      </c>
      <c r="C237" t="str">
        <f t="shared" si="3"/>
        <v>,(236,'Clubes')</v>
      </c>
    </row>
    <row r="238" spans="1:3">
      <c r="A238" t="s">
        <v>2134</v>
      </c>
      <c r="B238">
        <v>237</v>
      </c>
      <c r="C238" t="str">
        <f t="shared" si="3"/>
        <v>,(237,'Cobranzas, Recaudaciones, Servicios de')</v>
      </c>
    </row>
    <row r="239" spans="1:3">
      <c r="A239" t="s">
        <v>2144</v>
      </c>
      <c r="B239">
        <v>238</v>
      </c>
      <c r="C239" t="str">
        <f t="shared" si="3"/>
        <v>,(238,'Cobre')</v>
      </c>
    </row>
    <row r="240" spans="1:3">
      <c r="A240" t="s">
        <v>2152</v>
      </c>
      <c r="B240">
        <v>239</v>
      </c>
      <c r="C240" t="str">
        <f t="shared" si="3"/>
        <v>,(239,'Cocinas Domésticas')</v>
      </c>
    </row>
    <row r="241" spans="1:3">
      <c r="A241" t="s">
        <v>2154</v>
      </c>
      <c r="B241">
        <v>240</v>
      </c>
      <c r="C241" t="str">
        <f t="shared" si="3"/>
        <v>,(240,'Colchones')</v>
      </c>
    </row>
    <row r="242" spans="1:3">
      <c r="A242" t="s">
        <v>2161</v>
      </c>
      <c r="B242">
        <v>241</v>
      </c>
      <c r="C242" t="str">
        <f t="shared" si="3"/>
        <v>,(241,'Colegios')</v>
      </c>
    </row>
    <row r="243" spans="1:3">
      <c r="A243" t="s">
        <v>2194</v>
      </c>
      <c r="B243">
        <v>242</v>
      </c>
      <c r="C243" t="str">
        <f t="shared" si="3"/>
        <v>,(242,'Colorantes para plásticos')</v>
      </c>
    </row>
    <row r="244" spans="1:3">
      <c r="A244" t="s">
        <v>2196</v>
      </c>
      <c r="B244">
        <v>243</v>
      </c>
      <c r="C244" t="str">
        <f t="shared" si="3"/>
        <v>,(243,'Colorantes Textiles')</v>
      </c>
    </row>
    <row r="245" spans="1:3">
      <c r="A245" t="s">
        <v>2197</v>
      </c>
      <c r="B245">
        <v>244</v>
      </c>
      <c r="C245" t="str">
        <f t="shared" si="3"/>
        <v>,(244,'Combustibles')</v>
      </c>
    </row>
    <row r="246" spans="1:3">
      <c r="A246" t="s">
        <v>2203</v>
      </c>
      <c r="B246">
        <v>245</v>
      </c>
      <c r="C246" t="str">
        <f t="shared" si="3"/>
        <v>,(245,'Comercio Electrónico')</v>
      </c>
    </row>
    <row r="247" spans="1:3">
      <c r="A247" t="s">
        <v>2209</v>
      </c>
      <c r="B247">
        <v>246</v>
      </c>
      <c r="C247" t="str">
        <f t="shared" si="3"/>
        <v>,(246,'Comisarios de Averías')</v>
      </c>
    </row>
    <row r="248" spans="1:3">
      <c r="A248" t="s">
        <v>2210</v>
      </c>
      <c r="B248">
        <v>247</v>
      </c>
      <c r="C248" t="str">
        <f t="shared" si="3"/>
        <v>,(247,'Compactadoras y Destructoras de Documentos')</v>
      </c>
    </row>
    <row r="249" spans="1:3">
      <c r="A249" t="s">
        <v>2212</v>
      </c>
      <c r="B249">
        <v>248</v>
      </c>
      <c r="C249" t="str">
        <f t="shared" si="3"/>
        <v>,(248,'Compañía de Seguros')</v>
      </c>
    </row>
    <row r="250" spans="1:3">
      <c r="A250" t="s">
        <v>2236</v>
      </c>
      <c r="B250">
        <v>249</v>
      </c>
      <c r="C250" t="str">
        <f t="shared" si="3"/>
        <v>,(249,'Compañías de Leasing')</v>
      </c>
    </row>
    <row r="251" spans="1:3">
      <c r="A251" t="s">
        <v>2242</v>
      </c>
      <c r="B251">
        <v>250</v>
      </c>
      <c r="C251" t="str">
        <f t="shared" si="3"/>
        <v>,(250,'Compañías de Navegación')</v>
      </c>
    </row>
    <row r="252" spans="1:3">
      <c r="A252" t="s">
        <v>2243</v>
      </c>
      <c r="B252">
        <v>251</v>
      </c>
      <c r="C252" t="str">
        <f t="shared" si="3"/>
        <v>,(251,'Compresores de Aire')</v>
      </c>
    </row>
    <row r="253" spans="1:3">
      <c r="A253" t="s">
        <v>2246</v>
      </c>
      <c r="B253">
        <v>252</v>
      </c>
      <c r="C253" t="str">
        <f t="shared" si="3"/>
        <v>,(252,'Compresores de Tornillo')</v>
      </c>
    </row>
    <row r="254" spans="1:3">
      <c r="A254" t="s">
        <v>2250</v>
      </c>
      <c r="B254">
        <v>253</v>
      </c>
      <c r="C254" t="str">
        <f t="shared" si="3"/>
        <v>,(253,'Computación: Equipos, Insumos, Accesorios y Servicios Conexos')</v>
      </c>
    </row>
    <row r="255" spans="1:3">
      <c r="A255" t="s">
        <v>2300</v>
      </c>
      <c r="B255">
        <v>254</v>
      </c>
      <c r="C255" t="str">
        <f t="shared" si="3"/>
        <v>,(254,'Comunicaciones Corporativas')</v>
      </c>
    </row>
    <row r="256" spans="1:3">
      <c r="A256" t="s">
        <v>2307</v>
      </c>
      <c r="B256">
        <v>255</v>
      </c>
      <c r="C256" t="str">
        <f t="shared" si="3"/>
        <v>,(255,'Comunicaciones Telefónicas')</v>
      </c>
    </row>
    <row r="257" spans="1:3">
      <c r="A257" t="s">
        <v>2309</v>
      </c>
      <c r="B257">
        <v>256</v>
      </c>
      <c r="C257" t="str">
        <f t="shared" si="3"/>
        <v>,(256,'Comunicaciones Telegráficas')</v>
      </c>
    </row>
    <row r="258" spans="1:3">
      <c r="A258" t="s">
        <v>2311</v>
      </c>
      <c r="B258">
        <v>257</v>
      </c>
      <c r="C258" t="str">
        <f t="shared" si="3"/>
        <v>,(257,'Concesión de Obras Públicas')</v>
      </c>
    </row>
    <row r="259" spans="1:3">
      <c r="A259" t="s">
        <v>2336</v>
      </c>
      <c r="B259">
        <v>258</v>
      </c>
      <c r="C259" t="str">
        <f t="shared" ref="C259:C322" si="4">CONCATENATE(",(",B259,",'",A259,"')")</f>
        <v>,(258,'Condimentos, Salsas, Mostaza, Vinagres y Similares')</v>
      </c>
    </row>
    <row r="260" spans="1:3">
      <c r="A260" t="s">
        <v>2341</v>
      </c>
      <c r="B260">
        <v>259</v>
      </c>
      <c r="C260" t="str">
        <f t="shared" si="4"/>
        <v>,(259,'Conductores Eléctricos')</v>
      </c>
    </row>
    <row r="261" spans="1:3">
      <c r="A261" t="s">
        <v>2346</v>
      </c>
      <c r="B261">
        <v>260</v>
      </c>
      <c r="C261" t="str">
        <f t="shared" si="4"/>
        <v>,(260,'Conexiones y Adaptadores Hidráulicos')</v>
      </c>
    </row>
    <row r="262" spans="1:3">
      <c r="A262" t="s">
        <v>2347</v>
      </c>
      <c r="B262">
        <v>261</v>
      </c>
      <c r="C262" t="str">
        <f t="shared" si="4"/>
        <v>,(261,'Consolidaciones de Contenedores')</v>
      </c>
    </row>
    <row r="263" spans="1:3">
      <c r="A263" t="s">
        <v>2348</v>
      </c>
      <c r="B263">
        <v>262</v>
      </c>
      <c r="C263" t="str">
        <f t="shared" si="4"/>
        <v>,(262,'Construcción de Obras Públicas en General')</v>
      </c>
    </row>
    <row r="264" spans="1:3">
      <c r="A264" t="s">
        <v>2353</v>
      </c>
      <c r="B264">
        <v>263</v>
      </c>
      <c r="C264" t="str">
        <f t="shared" si="4"/>
        <v>,(263,'Construcción Modular')</v>
      </c>
    </row>
    <row r="265" spans="1:3">
      <c r="A265" t="s">
        <v>2354</v>
      </c>
      <c r="B265">
        <v>264</v>
      </c>
      <c r="C265" t="str">
        <f t="shared" si="4"/>
        <v>,(264,'Consultores de Outsourcing')</v>
      </c>
    </row>
    <row r="266" spans="1:3">
      <c r="A266" t="s">
        <v>2363</v>
      </c>
      <c r="B266">
        <v>265</v>
      </c>
      <c r="C266" t="str">
        <f t="shared" si="4"/>
        <v>,(265,'Consultores en Coaching')</v>
      </c>
    </row>
    <row r="267" spans="1:3">
      <c r="A267" t="s">
        <v>2365</v>
      </c>
      <c r="B267">
        <v>266</v>
      </c>
      <c r="C267" t="str">
        <f t="shared" si="4"/>
        <v>,(266,'Consultores en Hotelería y Restoración')</v>
      </c>
    </row>
    <row r="268" spans="1:3">
      <c r="A268" t="s">
        <v>2366</v>
      </c>
      <c r="B268">
        <v>267</v>
      </c>
      <c r="C268" t="str">
        <f t="shared" si="4"/>
        <v>,(267,'Consultores en Negocios y Tecnología')</v>
      </c>
    </row>
    <row r="269" spans="1:3">
      <c r="A269" t="s">
        <v>2369</v>
      </c>
      <c r="B269">
        <v>268</v>
      </c>
      <c r="C269" t="str">
        <f t="shared" si="4"/>
        <v>,(268,'Consultores en Outplacement')</v>
      </c>
    </row>
    <row r="270" spans="1:3">
      <c r="A270" t="s">
        <v>2372</v>
      </c>
      <c r="B270">
        <v>269</v>
      </c>
      <c r="C270" t="str">
        <f t="shared" si="4"/>
        <v>,(269,'Consultores Gerenciales')</v>
      </c>
    </row>
    <row r="271" spans="1:3">
      <c r="A271" t="s">
        <v>2391</v>
      </c>
      <c r="B271">
        <v>270</v>
      </c>
      <c r="C271" t="str">
        <f t="shared" si="4"/>
        <v>,(270,'Consultores Internacionales')</v>
      </c>
    </row>
    <row r="272" spans="1:3">
      <c r="A272" t="s">
        <v>2398</v>
      </c>
      <c r="B272">
        <v>271</v>
      </c>
      <c r="C272" t="str">
        <f t="shared" si="4"/>
        <v>,(271,'Consultores Organizacionales')</v>
      </c>
    </row>
    <row r="273" spans="1:3">
      <c r="A273" t="s">
        <v>2401</v>
      </c>
      <c r="B273">
        <v>272</v>
      </c>
      <c r="C273" t="str">
        <f t="shared" si="4"/>
        <v>,(272,'Consultores y Asesores de Empresas')</v>
      </c>
    </row>
    <row r="274" spans="1:3">
      <c r="A274" t="s">
        <v>2437</v>
      </c>
      <c r="B274">
        <v>273</v>
      </c>
      <c r="C274" t="str">
        <f t="shared" si="4"/>
        <v>,(273,'Consultores y Asesores de Recursos Humanos')</v>
      </c>
    </row>
    <row r="275" spans="1:3">
      <c r="A275" t="s">
        <v>2448</v>
      </c>
      <c r="B275">
        <v>274</v>
      </c>
      <c r="C275" t="str">
        <f t="shared" si="4"/>
        <v>,(274,'Consultores y Asesores en Comunicaciones')</v>
      </c>
    </row>
    <row r="276" spans="1:3">
      <c r="A276" t="s">
        <v>2452</v>
      </c>
      <c r="B276">
        <v>275</v>
      </c>
      <c r="C276" t="str">
        <f t="shared" si="4"/>
        <v>,(275,'Consultores y Asesores en Marketing y Ventas')</v>
      </c>
    </row>
    <row r="277" spans="1:3">
      <c r="A277" t="s">
        <v>2463</v>
      </c>
      <c r="B277">
        <v>276</v>
      </c>
      <c r="C277" t="str">
        <f t="shared" si="4"/>
        <v>,(276,'Consultores y Asesores Financieros')</v>
      </c>
    </row>
    <row r="278" spans="1:3">
      <c r="A278" t="s">
        <v>2479</v>
      </c>
      <c r="B278">
        <v>277</v>
      </c>
      <c r="C278" t="str">
        <f t="shared" si="4"/>
        <v>,(277,'Contactores')</v>
      </c>
    </row>
    <row r="279" spans="1:3">
      <c r="A279" t="s">
        <v>2481</v>
      </c>
      <c r="B279">
        <v>278</v>
      </c>
      <c r="C279" t="str">
        <f t="shared" si="4"/>
        <v>,(278,'Contenedores')</v>
      </c>
    </row>
    <row r="280" spans="1:3">
      <c r="A280" t="s">
        <v>2483</v>
      </c>
      <c r="B280">
        <v>279</v>
      </c>
      <c r="C280" t="str">
        <f t="shared" si="4"/>
        <v>,(279,'Control de Calidad, Análisis, Certificación y Normalización')</v>
      </c>
    </row>
    <row r="281" spans="1:3">
      <c r="A281" t="s">
        <v>2500</v>
      </c>
      <c r="B281">
        <v>280</v>
      </c>
      <c r="C281" t="str">
        <f t="shared" si="4"/>
        <v>,(280,'Controladores Programables')</v>
      </c>
    </row>
    <row r="282" spans="1:3">
      <c r="A282" t="s">
        <v>2502</v>
      </c>
      <c r="B282">
        <v>281</v>
      </c>
      <c r="C282" t="str">
        <f t="shared" si="4"/>
        <v>,(281,'Cooperativas de Viviendas')</v>
      </c>
    </row>
    <row r="283" spans="1:3">
      <c r="A283" t="s">
        <v>2505</v>
      </c>
      <c r="B283">
        <v>282</v>
      </c>
      <c r="C283" t="str">
        <f t="shared" si="4"/>
        <v>,(282,'Cooperativas y Cajas de Ahorro y Crédito')</v>
      </c>
    </row>
    <row r="284" spans="1:3">
      <c r="A284" t="s">
        <v>2507</v>
      </c>
      <c r="B284">
        <v>283</v>
      </c>
      <c r="C284" t="str">
        <f t="shared" si="4"/>
        <v>,(283,'Corcho y Productos de Corcho')</v>
      </c>
    </row>
    <row r="285" spans="1:3">
      <c r="A285" t="s">
        <v>2509</v>
      </c>
      <c r="B285">
        <v>284</v>
      </c>
      <c r="C285" t="str">
        <f t="shared" si="4"/>
        <v>,(284,'Cordelería')</v>
      </c>
    </row>
    <row r="286" spans="1:3">
      <c r="A286" t="s">
        <v>2513</v>
      </c>
      <c r="B286">
        <v>285</v>
      </c>
      <c r="C286" t="str">
        <f t="shared" si="4"/>
        <v>,(285,'Correas Industriales y Transportadoras')</v>
      </c>
    </row>
    <row r="287" spans="1:3">
      <c r="A287" t="s">
        <v>2523</v>
      </c>
      <c r="B287">
        <v>286</v>
      </c>
      <c r="C287" t="str">
        <f t="shared" si="4"/>
        <v>,(286,'Corredores de Bolsa')</v>
      </c>
    </row>
    <row r="288" spans="1:3">
      <c r="A288" t="s">
        <v>2541</v>
      </c>
      <c r="B288">
        <v>287</v>
      </c>
      <c r="C288" t="str">
        <f t="shared" si="4"/>
        <v>,(287,'Corredores de la Bolsa de Productos')</v>
      </c>
    </row>
    <row r="289" spans="1:3">
      <c r="A289" t="s">
        <v>2542</v>
      </c>
      <c r="B289">
        <v>288</v>
      </c>
      <c r="C289" t="str">
        <f t="shared" si="4"/>
        <v>,(288,'Corredores de Propiedades')</v>
      </c>
    </row>
    <row r="290" spans="1:3">
      <c r="A290" t="s">
        <v>2554</v>
      </c>
      <c r="B290">
        <v>289</v>
      </c>
      <c r="C290" t="str">
        <f t="shared" si="4"/>
        <v>,(289,'Correo Rápido Internacional (Couriers)')</v>
      </c>
    </row>
    <row r="291" spans="1:3">
      <c r="A291" t="s">
        <v>2561</v>
      </c>
      <c r="B291">
        <v>290</v>
      </c>
      <c r="C291" t="str">
        <f t="shared" si="4"/>
        <v>,(290,'Correos y Distribución Postal')</v>
      </c>
    </row>
    <row r="292" spans="1:3">
      <c r="A292" t="s">
        <v>2565</v>
      </c>
      <c r="B292">
        <v>291</v>
      </c>
      <c r="C292" t="str">
        <f t="shared" si="4"/>
        <v>,(291,'Corretaje Agrícola, Ganadero y Pesquero')</v>
      </c>
    </row>
    <row r="293" spans="1:3">
      <c r="A293" t="s">
        <v>2570</v>
      </c>
      <c r="B293">
        <v>292</v>
      </c>
      <c r="C293" t="str">
        <f t="shared" si="4"/>
        <v>,(292,'Corretaje y Servicio Marítimo')</v>
      </c>
    </row>
    <row r="294" spans="1:3">
      <c r="A294" t="s">
        <v>2572</v>
      </c>
      <c r="B294">
        <v>293</v>
      </c>
      <c r="C294" t="str">
        <f t="shared" si="4"/>
        <v>,(293,'Cortinas, Tapicerías, Gobelinos')</v>
      </c>
    </row>
    <row r="295" spans="1:3">
      <c r="A295" t="s">
        <v>2580</v>
      </c>
      <c r="B295">
        <v>294</v>
      </c>
      <c r="C295" t="str">
        <f t="shared" si="4"/>
        <v>,(294,'Cosméticos, Perfumes y Otros Productos de Tocador')</v>
      </c>
    </row>
    <row r="296" spans="1:3">
      <c r="A296" t="s">
        <v>2616</v>
      </c>
      <c r="B296">
        <v>295</v>
      </c>
      <c r="C296" t="str">
        <f t="shared" si="4"/>
        <v>,(295,'Criadero de Arboles y Plantas')</v>
      </c>
    </row>
    <row r="297" spans="1:3">
      <c r="A297" t="s">
        <v>2624</v>
      </c>
      <c r="B297">
        <v>296</v>
      </c>
      <c r="C297" t="str">
        <f t="shared" si="4"/>
        <v>,(296,'Crianza de Animales o Peces')</v>
      </c>
    </row>
    <row r="298" spans="1:3">
      <c r="A298" t="s">
        <v>2649</v>
      </c>
      <c r="B298">
        <v>297</v>
      </c>
      <c r="C298" t="str">
        <f t="shared" si="4"/>
        <v>,(297,'Cromados')</v>
      </c>
    </row>
    <row r="299" spans="1:3">
      <c r="A299" t="s">
        <v>2652</v>
      </c>
      <c r="B299">
        <v>298</v>
      </c>
      <c r="C299" t="str">
        <f t="shared" si="4"/>
        <v>,(298,'Cruceros Turísticos')</v>
      </c>
    </row>
    <row r="300" spans="1:3">
      <c r="A300" t="s">
        <v>2654</v>
      </c>
      <c r="B300">
        <v>299</v>
      </c>
      <c r="C300" t="str">
        <f t="shared" si="4"/>
        <v>,(299,'Cubrealfombras de Acrílico')</v>
      </c>
    </row>
    <row r="301" spans="1:3">
      <c r="A301" t="s">
        <v>2655</v>
      </c>
      <c r="B301">
        <v>300</v>
      </c>
      <c r="C301" t="str">
        <f t="shared" si="4"/>
        <v>,(300,'Cubrepisos Sintéticos')</v>
      </c>
    </row>
    <row r="302" spans="1:3">
      <c r="A302" t="s">
        <v>2656</v>
      </c>
      <c r="B302">
        <v>301</v>
      </c>
      <c r="C302" t="str">
        <f t="shared" si="4"/>
        <v>,(301,'Cuchillos Industriales')</v>
      </c>
    </row>
    <row r="303" spans="1:3">
      <c r="A303" t="s">
        <v>2669</v>
      </c>
      <c r="B303">
        <v>302</v>
      </c>
      <c r="C303" t="str">
        <f t="shared" si="4"/>
        <v>,(302,'Cuñas y Suspensiones para Carros Mineros')</v>
      </c>
    </row>
    <row r="304" spans="1:3">
      <c r="A304" t="s">
        <v>2658</v>
      </c>
      <c r="B304">
        <v>303</v>
      </c>
      <c r="C304" t="str">
        <f t="shared" si="4"/>
        <v>,(303,'Curtiembres')</v>
      </c>
    </row>
    <row r="305" spans="1:3">
      <c r="A305" t="s">
        <v>2667</v>
      </c>
      <c r="B305">
        <v>304</v>
      </c>
      <c r="C305" t="str">
        <f t="shared" si="4"/>
        <v>,(304,'Custodia de Valores')</v>
      </c>
    </row>
    <row r="306" spans="1:3">
      <c r="A306" t="s">
        <v>2672</v>
      </c>
      <c r="B306">
        <v>305</v>
      </c>
      <c r="C306" t="str">
        <f t="shared" si="4"/>
        <v>,(305,'Decoración')</v>
      </c>
    </row>
    <row r="307" spans="1:3">
      <c r="A307" t="s">
        <v>2676</v>
      </c>
      <c r="B307">
        <v>306</v>
      </c>
      <c r="C307" t="str">
        <f t="shared" si="4"/>
        <v>,(306,'Defensa Tributaria Especializada')</v>
      </c>
    </row>
    <row r="308" spans="1:3">
      <c r="A308" t="s">
        <v>2678</v>
      </c>
      <c r="B308">
        <v>307</v>
      </c>
      <c r="C308" t="str">
        <f t="shared" si="4"/>
        <v>,(307,'Departamentos Amoblados para Ejecutivos')</v>
      </c>
    </row>
    <row r="309" spans="1:3">
      <c r="A309" t="s">
        <v>2681</v>
      </c>
      <c r="B309">
        <v>308</v>
      </c>
      <c r="C309" t="str">
        <f t="shared" si="4"/>
        <v>,(308,'Deportes y Recreación')</v>
      </c>
    </row>
    <row r="310" spans="1:3">
      <c r="A310" t="s">
        <v>2694</v>
      </c>
      <c r="B310">
        <v>309</v>
      </c>
      <c r="C310" t="str">
        <f t="shared" si="4"/>
        <v>,(309,'Depósito y Almacenamiento Computacional y otros Servicios Conexos')</v>
      </c>
    </row>
    <row r="311" spans="1:3">
      <c r="A311" t="s">
        <v>2695</v>
      </c>
      <c r="B311">
        <v>310</v>
      </c>
      <c r="C311" t="str">
        <f t="shared" si="4"/>
        <v>,(310,'Desarrollo BIM (Building Information Modeling)')</v>
      </c>
    </row>
    <row r="312" spans="1:3">
      <c r="A312" t="s">
        <v>2696</v>
      </c>
      <c r="B312">
        <v>311</v>
      </c>
      <c r="C312" t="str">
        <f t="shared" si="4"/>
        <v>,(311,'Desinfectantes, Desodorizantes y Similares')</v>
      </c>
    </row>
    <row r="313" spans="1:3">
      <c r="A313" t="s">
        <v>2701</v>
      </c>
      <c r="B313">
        <v>312</v>
      </c>
      <c r="C313" t="str">
        <f t="shared" si="4"/>
        <v>,(312,'Desodorantes Corporales')</v>
      </c>
    </row>
    <row r="314" spans="1:3">
      <c r="A314" t="s">
        <v>2703</v>
      </c>
      <c r="B314">
        <v>313</v>
      </c>
      <c r="C314" t="str">
        <f t="shared" si="4"/>
        <v>,(313,'Detectores de Metales')</v>
      </c>
    </row>
    <row r="315" spans="1:3">
      <c r="A315" t="s">
        <v>2704</v>
      </c>
      <c r="B315">
        <v>314</v>
      </c>
      <c r="C315" t="str">
        <f t="shared" si="4"/>
        <v>,(314,'Detectores de Rayos X')</v>
      </c>
    </row>
    <row r="316" spans="1:3">
      <c r="A316" t="s">
        <v>2705</v>
      </c>
      <c r="B316">
        <v>315</v>
      </c>
      <c r="C316" t="str">
        <f t="shared" si="4"/>
        <v>,(315,'Detergentes y Otros Productos de Limpieza')</v>
      </c>
    </row>
    <row r="317" spans="1:3">
      <c r="A317" t="s">
        <v>2713</v>
      </c>
      <c r="B317">
        <v>316</v>
      </c>
      <c r="C317" t="str">
        <f t="shared" si="4"/>
        <v>,(316,'Diarios')</v>
      </c>
    </row>
    <row r="318" spans="1:3">
      <c r="A318" t="s">
        <v>2732</v>
      </c>
      <c r="B318">
        <v>317</v>
      </c>
      <c r="C318" t="str">
        <f t="shared" si="4"/>
        <v>,(317,'Digitalizadores, Scanners, Data Display, Planografía')</v>
      </c>
    </row>
    <row r="319" spans="1:3">
      <c r="A319" t="s">
        <v>2735</v>
      </c>
      <c r="B319">
        <v>318</v>
      </c>
      <c r="C319" t="str">
        <f t="shared" si="4"/>
        <v>,(318,'Discos Compactos y Cintas Magnéticas')</v>
      </c>
    </row>
    <row r="320" spans="1:3">
      <c r="A320" t="s">
        <v>2737</v>
      </c>
      <c r="B320">
        <v>319</v>
      </c>
      <c r="C320" t="str">
        <f t="shared" si="4"/>
        <v>,(319,'Diseño Gráfico y Publicitario')</v>
      </c>
    </row>
    <row r="321" spans="1:3">
      <c r="A321" t="s">
        <v>2743</v>
      </c>
      <c r="B321">
        <v>320</v>
      </c>
      <c r="C321" t="str">
        <f t="shared" si="4"/>
        <v>,(320,'Distribuidores de Alimentos')</v>
      </c>
    </row>
    <row r="322" spans="1:3">
      <c r="A322" t="s">
        <v>2757</v>
      </c>
      <c r="B322">
        <v>321</v>
      </c>
      <c r="C322" t="str">
        <f t="shared" si="4"/>
        <v>,(321,'Distribuidores de Bebidas Alcohólicas, no Alcohólicas y Gaseosas')</v>
      </c>
    </row>
    <row r="323" spans="1:3">
      <c r="A323" t="s">
        <v>2761</v>
      </c>
      <c r="B323">
        <v>322</v>
      </c>
      <c r="C323" t="str">
        <f t="shared" ref="C323:C386" si="5">CONCATENATE(",(",B323,",'",A323,"')")</f>
        <v>,(322,'Distribuidores de Combustibles')</v>
      </c>
    </row>
    <row r="324" spans="1:3">
      <c r="A324" t="s">
        <v>2762</v>
      </c>
      <c r="B324">
        <v>323</v>
      </c>
      <c r="C324" t="str">
        <f t="shared" si="5"/>
        <v>,(323,'Distribuidores de Maquinaria y Equipos')</v>
      </c>
    </row>
    <row r="325" spans="1:3">
      <c r="A325" t="s">
        <v>2765</v>
      </c>
      <c r="B325">
        <v>324</v>
      </c>
      <c r="C325" t="str">
        <f t="shared" si="5"/>
        <v>,(324,'Distribuidores de Productos para Depilación y Estética')</v>
      </c>
    </row>
    <row r="326" spans="1:3">
      <c r="A326" t="s">
        <v>2767</v>
      </c>
      <c r="B326">
        <v>325</v>
      </c>
      <c r="C326" t="str">
        <f t="shared" si="5"/>
        <v>,(325,'Edificios y Viviendas en Acero')</v>
      </c>
    </row>
    <row r="327" spans="1:3">
      <c r="A327" t="s">
        <v>2770</v>
      </c>
      <c r="B327">
        <v>326</v>
      </c>
      <c r="C327" t="str">
        <f t="shared" si="5"/>
        <v>,(326,'Editoriales')</v>
      </c>
    </row>
    <row r="328" spans="1:3">
      <c r="A328" t="s">
        <v>2800</v>
      </c>
      <c r="B328">
        <v>327</v>
      </c>
      <c r="C328" t="str">
        <f t="shared" si="5"/>
        <v>,(327,'Edulcorantes')</v>
      </c>
    </row>
    <row r="329" spans="1:3">
      <c r="A329" t="s">
        <v>2803</v>
      </c>
      <c r="B329">
        <v>328</v>
      </c>
      <c r="C329" t="str">
        <f t="shared" si="5"/>
        <v>,(328,'Electricidad: Generación, Transmisión y Distribución de Energía')</v>
      </c>
    </row>
    <row r="330" spans="1:3">
      <c r="A330" t="s">
        <v>2830</v>
      </c>
      <c r="B330">
        <v>329</v>
      </c>
      <c r="C330" t="str">
        <f t="shared" si="5"/>
        <v>,(329,'Electricidad: Ingeniería, Construcción e Instalaciones')</v>
      </c>
    </row>
    <row r="331" spans="1:3">
      <c r="A331" t="s">
        <v>2855</v>
      </c>
      <c r="B331">
        <v>330</v>
      </c>
      <c r="C331" t="str">
        <f t="shared" si="5"/>
        <v>,(330,'Electrónica: Ingeniería')</v>
      </c>
    </row>
    <row r="332" spans="1:3">
      <c r="A332" t="s">
        <v>2861</v>
      </c>
      <c r="B332">
        <v>331</v>
      </c>
      <c r="C332" t="str">
        <f t="shared" si="5"/>
        <v>,(331,'Elevadores Hidráulicos para Carga y Descarga de Camiones')</v>
      </c>
    </row>
    <row r="333" spans="1:3">
      <c r="A333" t="s">
        <v>2863</v>
      </c>
      <c r="B333">
        <v>332</v>
      </c>
      <c r="C333" t="str">
        <f t="shared" si="5"/>
        <v>,(332,'Embalajes')</v>
      </c>
    </row>
    <row r="334" spans="1:3">
      <c r="A334" t="s">
        <v>2875</v>
      </c>
      <c r="B334">
        <v>333</v>
      </c>
      <c r="C334" t="str">
        <f t="shared" si="5"/>
        <v>,(333,'Embarcadores')</v>
      </c>
    </row>
    <row r="335" spans="1:3">
      <c r="A335" t="s">
        <v>2878</v>
      </c>
      <c r="B335">
        <v>334</v>
      </c>
      <c r="C335" t="str">
        <f t="shared" si="5"/>
        <v>,(334,'Empaquetaduras')</v>
      </c>
    </row>
    <row r="336" spans="1:3">
      <c r="A336" t="s">
        <v>2881</v>
      </c>
      <c r="B336">
        <v>335</v>
      </c>
      <c r="C336" t="str">
        <f t="shared" si="5"/>
        <v>,(335,'Empresas Constructoras')</v>
      </c>
    </row>
    <row r="337" spans="1:3">
      <c r="A337" t="s">
        <v>2985</v>
      </c>
      <c r="B337">
        <v>336</v>
      </c>
      <c r="C337" t="str">
        <f t="shared" si="5"/>
        <v>,(336,'Empresas de Ingeniería y Obras Civiles')</v>
      </c>
    </row>
    <row r="338" spans="1:3">
      <c r="A338" t="s">
        <v>3006</v>
      </c>
      <c r="B338">
        <v>337</v>
      </c>
      <c r="C338" t="str">
        <f t="shared" si="5"/>
        <v>,(337,'Empresas Forestales')</v>
      </c>
    </row>
    <row r="339" spans="1:3">
      <c r="A339" t="s">
        <v>3016</v>
      </c>
      <c r="B339">
        <v>338</v>
      </c>
      <c r="C339" t="str">
        <f t="shared" si="5"/>
        <v>,(338,'Empresas Mineras')</v>
      </c>
    </row>
    <row r="340" spans="1:3">
      <c r="A340" t="s">
        <v>3059</v>
      </c>
      <c r="B340">
        <v>339</v>
      </c>
      <c r="C340" t="str">
        <f t="shared" si="5"/>
        <v>,(339,'Empresas Pesqueras')</v>
      </c>
    </row>
    <row r="341" spans="1:3">
      <c r="A341" t="s">
        <v>3080</v>
      </c>
      <c r="B341">
        <v>340</v>
      </c>
      <c r="C341" t="str">
        <f t="shared" si="5"/>
        <v>,(340,'Enciclopedias, Diccionarios y Libros en General')</v>
      </c>
    </row>
    <row r="342" spans="1:3">
      <c r="A342" t="s">
        <v>3082</v>
      </c>
      <c r="B342">
        <v>341</v>
      </c>
      <c r="C342" t="str">
        <f t="shared" si="5"/>
        <v>,(341,'Encuadernación')</v>
      </c>
    </row>
    <row r="343" spans="1:3">
      <c r="A343" t="s">
        <v>3091</v>
      </c>
      <c r="B343">
        <v>342</v>
      </c>
      <c r="C343" t="str">
        <f t="shared" si="5"/>
        <v>,(342,'Endulzantes (Sucralosa, Sacarina, Stevia, etc.)')</v>
      </c>
    </row>
    <row r="344" spans="1:3">
      <c r="A344" t="s">
        <v>3093</v>
      </c>
      <c r="B344">
        <v>343</v>
      </c>
      <c r="C344" t="str">
        <f t="shared" si="5"/>
        <v>,(343,'Energía Térmica')</v>
      </c>
    </row>
    <row r="345" spans="1:3">
      <c r="A345" t="s">
        <v>3094</v>
      </c>
      <c r="B345">
        <v>344</v>
      </c>
      <c r="C345" t="str">
        <f t="shared" si="5"/>
        <v>,(344,'Energías Renovables no Convencionales')</v>
      </c>
    </row>
    <row r="346" spans="1:3">
      <c r="A346" t="s">
        <v>3097</v>
      </c>
      <c r="B346">
        <v>345</v>
      </c>
      <c r="C346" t="str">
        <f t="shared" si="5"/>
        <v>,(345,'Enfriadores de Agua')</v>
      </c>
    </row>
    <row r="347" spans="1:3">
      <c r="A347" t="s">
        <v>3098</v>
      </c>
      <c r="B347">
        <v>346</v>
      </c>
      <c r="C347" t="str">
        <f t="shared" si="5"/>
        <v>,(346,'Engranajes')</v>
      </c>
    </row>
    <row r="348" spans="1:3">
      <c r="A348" t="s">
        <v>3100</v>
      </c>
      <c r="B348">
        <v>347</v>
      </c>
      <c r="C348" t="str">
        <f t="shared" si="5"/>
        <v>,(347,'Enlozados')</v>
      </c>
    </row>
    <row r="349" spans="1:3">
      <c r="A349" t="s">
        <v>3102</v>
      </c>
      <c r="B349">
        <v>348</v>
      </c>
      <c r="C349" t="str">
        <f t="shared" si="5"/>
        <v>,(348,'Enseñanza de Idiomas')</v>
      </c>
    </row>
    <row r="350" spans="1:3">
      <c r="A350" t="s">
        <v>3107</v>
      </c>
      <c r="B350">
        <v>349</v>
      </c>
      <c r="C350" t="str">
        <f t="shared" si="5"/>
        <v>,(349,'Envasadores')</v>
      </c>
    </row>
    <row r="351" spans="1:3">
      <c r="A351" t="s">
        <v>3115</v>
      </c>
      <c r="B351">
        <v>350</v>
      </c>
      <c r="C351" t="str">
        <f t="shared" si="5"/>
        <v>,(350,'Envases de Madera, Mimbre y Otras Cañas')</v>
      </c>
    </row>
    <row r="352" spans="1:3">
      <c r="A352" t="s">
        <v>3122</v>
      </c>
      <c r="B352">
        <v>351</v>
      </c>
      <c r="C352" t="str">
        <f t="shared" si="5"/>
        <v>,(351,'Envases de Plástico')</v>
      </c>
    </row>
    <row r="353" spans="1:3">
      <c r="A353" t="s">
        <v>3154</v>
      </c>
      <c r="B353">
        <v>352</v>
      </c>
      <c r="C353" t="str">
        <f t="shared" si="5"/>
        <v>,(352,'Envases de Vidrio')</v>
      </c>
    </row>
    <row r="354" spans="1:3">
      <c r="A354" t="s">
        <v>3157</v>
      </c>
      <c r="B354">
        <v>353</v>
      </c>
      <c r="C354" t="str">
        <f t="shared" si="5"/>
        <v>,(353,'Envases Flexibles')</v>
      </c>
    </row>
    <row r="355" spans="1:3">
      <c r="A355" t="s">
        <v>3167</v>
      </c>
      <c r="B355">
        <v>354</v>
      </c>
      <c r="C355" t="str">
        <f t="shared" si="5"/>
        <v>,(354,'Envases Metálicos')</v>
      </c>
    </row>
    <row r="356" spans="1:3">
      <c r="A356" t="s">
        <v>3173</v>
      </c>
      <c r="B356">
        <v>355</v>
      </c>
      <c r="C356" t="str">
        <f t="shared" si="5"/>
        <v>,(355,'Envases Térmicos')</v>
      </c>
    </row>
    <row r="357" spans="1:3">
      <c r="A357" t="s">
        <v>3174</v>
      </c>
      <c r="B357">
        <v>356</v>
      </c>
      <c r="C357" t="str">
        <f t="shared" si="5"/>
        <v>,(356,'Envases y Cajas de Papel, Cartón o Cartulina')</v>
      </c>
    </row>
    <row r="358" spans="1:3">
      <c r="A358" t="s">
        <v>3196</v>
      </c>
      <c r="B358">
        <v>357</v>
      </c>
      <c r="C358" t="str">
        <f t="shared" si="5"/>
        <v>,(357,'Equipamiento para Barcos e Industria Pesquera')</v>
      </c>
    </row>
    <row r="359" spans="1:3">
      <c r="A359" t="s">
        <v>3201</v>
      </c>
      <c r="B359">
        <v>358</v>
      </c>
      <c r="C359" t="str">
        <f t="shared" si="5"/>
        <v>,(358,'Equipamientos de Piscinas')</v>
      </c>
    </row>
    <row r="360" spans="1:3">
      <c r="A360" t="s">
        <v>3203</v>
      </c>
      <c r="B360">
        <v>359</v>
      </c>
      <c r="C360" t="str">
        <f t="shared" si="5"/>
        <v>,(359,'Equipos Contra Incendio')</v>
      </c>
    </row>
    <row r="361" spans="1:3">
      <c r="A361" t="s">
        <v>3207</v>
      </c>
      <c r="B361">
        <v>360</v>
      </c>
      <c r="C361" t="str">
        <f t="shared" si="5"/>
        <v>,(360,'Equipos de Aire Acondicionado')</v>
      </c>
    </row>
    <row r="362" spans="1:3">
      <c r="A362" t="s">
        <v>3217</v>
      </c>
      <c r="B362">
        <v>361</v>
      </c>
      <c r="C362" t="str">
        <f t="shared" si="5"/>
        <v>,(361,'Equipos de Aire Comprimido')</v>
      </c>
    </row>
    <row r="363" spans="1:3">
      <c r="A363" t="s">
        <v>3219</v>
      </c>
      <c r="B363">
        <v>362</v>
      </c>
      <c r="C363" t="str">
        <f t="shared" si="5"/>
        <v>,(362,'Equipos de Aseo Industrial')</v>
      </c>
    </row>
    <row r="364" spans="1:3">
      <c r="A364" t="s">
        <v>3222</v>
      </c>
      <c r="B364">
        <v>363</v>
      </c>
      <c r="C364" t="str">
        <f t="shared" si="5"/>
        <v>,(363,'Equipos de Baja, Media y Alta Tensión')</v>
      </c>
    </row>
    <row r="365" spans="1:3">
      <c r="A365" t="s">
        <v>3224</v>
      </c>
      <c r="B365">
        <v>364</v>
      </c>
      <c r="C365" t="str">
        <f t="shared" si="5"/>
        <v>,(364,'Equipos de Electricidad o Electrónica Industrial')</v>
      </c>
    </row>
    <row r="366" spans="1:3">
      <c r="A366" t="s">
        <v>3230</v>
      </c>
      <c r="B366">
        <v>365</v>
      </c>
      <c r="C366" t="str">
        <f t="shared" si="5"/>
        <v>,(365,'Equipos de Lubricación')</v>
      </c>
    </row>
    <row r="367" spans="1:3">
      <c r="A367" t="s">
        <v>3231</v>
      </c>
      <c r="B367">
        <v>366</v>
      </c>
      <c r="C367" t="str">
        <f t="shared" si="5"/>
        <v>,(366,'Equipos de Medicina')</v>
      </c>
    </row>
    <row r="368" spans="1:3">
      <c r="A368" t="s">
        <v>3244</v>
      </c>
      <c r="B368">
        <v>367</v>
      </c>
      <c r="C368" t="str">
        <f t="shared" si="5"/>
        <v>,(367,'Equipos de Odontología')</v>
      </c>
    </row>
    <row r="369" spans="1:3">
      <c r="A369" t="s">
        <v>3246</v>
      </c>
      <c r="B369">
        <v>368</v>
      </c>
      <c r="C369" t="str">
        <f t="shared" si="5"/>
        <v>,(368,'Equipos de Procesamiento de Minerales')</v>
      </c>
    </row>
    <row r="370" spans="1:3">
      <c r="A370" t="s">
        <v>3249</v>
      </c>
      <c r="B370">
        <v>369</v>
      </c>
      <c r="C370" t="str">
        <f t="shared" si="5"/>
        <v>,(369,'Equipos de Rayos X')</v>
      </c>
    </row>
    <row r="371" spans="1:3">
      <c r="A371" t="s">
        <v>3250</v>
      </c>
      <c r="B371">
        <v>370</v>
      </c>
      <c r="C371" t="str">
        <f t="shared" si="5"/>
        <v>,(370,'Equipos de Respaldo U.P.S. y Reguladores de Voltaje')</v>
      </c>
    </row>
    <row r="372" spans="1:3">
      <c r="A372" t="s">
        <v>3254</v>
      </c>
      <c r="B372">
        <v>371</v>
      </c>
      <c r="C372" t="str">
        <f t="shared" si="5"/>
        <v>,(371,'Equipos e Instrumentación para Laboratorios Químicos')</v>
      </c>
    </row>
    <row r="373" spans="1:3">
      <c r="A373" t="s">
        <v>3256</v>
      </c>
      <c r="B373">
        <v>372</v>
      </c>
      <c r="C373" t="str">
        <f t="shared" si="5"/>
        <v>,(372,'Equipos para Casinos y Similares')</v>
      </c>
    </row>
    <row r="374" spans="1:3">
      <c r="A374" t="s">
        <v>3259</v>
      </c>
      <c r="B374">
        <v>373</v>
      </c>
      <c r="C374" t="str">
        <f t="shared" si="5"/>
        <v>,(373,'Equipos para Energía Solar')</v>
      </c>
    </row>
    <row r="375" spans="1:3">
      <c r="A375" t="s">
        <v>3261</v>
      </c>
      <c r="B375">
        <v>374</v>
      </c>
      <c r="C375" t="str">
        <f t="shared" si="5"/>
        <v>,(374,'Equipos para la Industria de la Celulosa y Papel')</v>
      </c>
    </row>
    <row r="376" spans="1:3">
      <c r="A376" t="s">
        <v>3264</v>
      </c>
      <c r="B376">
        <v>375</v>
      </c>
      <c r="C376" t="str">
        <f t="shared" si="5"/>
        <v>,(375,'Equipos para Laboratorios de Control de Calidad')</v>
      </c>
    </row>
    <row r="377" spans="1:3">
      <c r="A377" t="s">
        <v>3267</v>
      </c>
      <c r="B377">
        <v>376</v>
      </c>
      <c r="C377" t="str">
        <f t="shared" si="5"/>
        <v>,(376,'Equipos para Movimiento Ferroviario')</v>
      </c>
    </row>
    <row r="378" spans="1:3">
      <c r="A378" t="s">
        <v>3269</v>
      </c>
      <c r="B378">
        <v>377</v>
      </c>
      <c r="C378" t="str">
        <f t="shared" si="5"/>
        <v>,(377,'Equipos para Telecomunicaciones')</v>
      </c>
    </row>
    <row r="379" spans="1:3">
      <c r="A379" t="s">
        <v>3270</v>
      </c>
      <c r="B379">
        <v>378</v>
      </c>
      <c r="C379" t="str">
        <f t="shared" si="5"/>
        <v>,(378,'Equipos para Transmisión y Captura de Datos')</v>
      </c>
    </row>
    <row r="380" spans="1:3">
      <c r="A380" t="s">
        <v>3272</v>
      </c>
      <c r="B380">
        <v>379</v>
      </c>
      <c r="C380" t="str">
        <f t="shared" si="5"/>
        <v>,(379,'Equipos Telefónicos y de Comunicación Interna')</v>
      </c>
    </row>
    <row r="381" spans="1:3">
      <c r="A381" t="s">
        <v>3275</v>
      </c>
      <c r="B381">
        <v>380</v>
      </c>
      <c r="C381" t="str">
        <f t="shared" si="5"/>
        <v>,(380,'Equipos y Aparatos de Radio, Televisión, Sonido, Grabación y Comunicaciones')</v>
      </c>
    </row>
    <row r="382" spans="1:3">
      <c r="A382" t="s">
        <v>3277</v>
      </c>
      <c r="B382">
        <v>381</v>
      </c>
      <c r="C382" t="str">
        <f t="shared" si="5"/>
        <v>,(381,'Equipos y Sistemas de Iluminación')</v>
      </c>
    </row>
    <row r="383" spans="1:3">
      <c r="A383" t="s">
        <v>3282</v>
      </c>
      <c r="B383">
        <v>382</v>
      </c>
      <c r="C383" t="str">
        <f t="shared" si="5"/>
        <v>,(382,'Equipos y Sistemas de Microfilmación')</v>
      </c>
    </row>
    <row r="384" spans="1:3">
      <c r="A384" t="s">
        <v>3283</v>
      </c>
      <c r="B384">
        <v>383</v>
      </c>
      <c r="C384" t="str">
        <f t="shared" si="5"/>
        <v>,(383,'Equipos y Sistemas de Seguridad Industrial')</v>
      </c>
    </row>
    <row r="385" spans="1:3">
      <c r="A385" t="s">
        <v>3289</v>
      </c>
      <c r="B385">
        <v>384</v>
      </c>
      <c r="C385" t="str">
        <f t="shared" si="5"/>
        <v>,(384,'Equipos y Sistemas de Transporte de Materiales y sus Componentes (Poleas, Polines, Rodillos)')</v>
      </c>
    </row>
    <row r="386" spans="1:3">
      <c r="A386" t="s">
        <v>3290</v>
      </c>
      <c r="B386">
        <v>385</v>
      </c>
      <c r="C386" t="str">
        <f t="shared" si="5"/>
        <v>,(385,'Equipos y Sistemas para el Manejo de Imagenes')</v>
      </c>
    </row>
    <row r="387" spans="1:3">
      <c r="A387" t="s">
        <v>3291</v>
      </c>
      <c r="B387">
        <v>386</v>
      </c>
      <c r="C387" t="str">
        <f t="shared" ref="C387:C450" si="6">CONCATENATE(",(",B387,",'",A387,"')")</f>
        <v>,(386,'Equipos y Suministros Fotográficos')</v>
      </c>
    </row>
    <row r="388" spans="1:3">
      <c r="A388" t="s">
        <v>3293</v>
      </c>
      <c r="B388">
        <v>387</v>
      </c>
      <c r="C388" t="str">
        <f t="shared" si="6"/>
        <v>,(387,'Equipos, Accesorios y Sistemas de Refrigeración Industrial y Comercial')</v>
      </c>
    </row>
    <row r="389" spans="1:3">
      <c r="A389" t="s">
        <v>3304</v>
      </c>
      <c r="B389">
        <v>388</v>
      </c>
      <c r="C389" t="str">
        <f t="shared" si="6"/>
        <v>,(388,'Escaleras')</v>
      </c>
    </row>
    <row r="390" spans="1:3">
      <c r="A390" t="s">
        <v>3309</v>
      </c>
      <c r="B390">
        <v>389</v>
      </c>
      <c r="C390" t="str">
        <f t="shared" si="6"/>
        <v>,(389,'Escobillas de Carbón Eléctricos')</v>
      </c>
    </row>
    <row r="391" spans="1:3">
      <c r="A391" t="s">
        <v>3312</v>
      </c>
      <c r="B391">
        <v>390</v>
      </c>
      <c r="C391" t="str">
        <f t="shared" si="6"/>
        <v>,(390,'Escuela de Conductores')</v>
      </c>
    </row>
    <row r="392" spans="1:3">
      <c r="A392" t="s">
        <v>3313</v>
      </c>
      <c r="B392">
        <v>391</v>
      </c>
      <c r="C392" t="str">
        <f t="shared" si="6"/>
        <v>,(391,'Espejos')</v>
      </c>
    </row>
    <row r="393" spans="1:3">
      <c r="A393" t="s">
        <v>3315</v>
      </c>
      <c r="B393">
        <v>392</v>
      </c>
      <c r="C393" t="str">
        <f t="shared" si="6"/>
        <v>,(392,'Espuma Plástica y Productos de Espuma Plástica')</v>
      </c>
    </row>
    <row r="394" spans="1:3">
      <c r="A394" t="s">
        <v>3318</v>
      </c>
      <c r="B394">
        <v>393</v>
      </c>
      <c r="C394" t="str">
        <f t="shared" si="6"/>
        <v>,(393,'Estadios')</v>
      </c>
    </row>
    <row r="395" spans="1:3">
      <c r="A395" t="s">
        <v>3322</v>
      </c>
      <c r="B395">
        <v>394</v>
      </c>
      <c r="C395" t="str">
        <f t="shared" si="6"/>
        <v>,(394,'Estampados en Telas y Prendas')</v>
      </c>
    </row>
    <row r="396" spans="1:3">
      <c r="A396" t="s">
        <v>3326</v>
      </c>
      <c r="B396">
        <v>395</v>
      </c>
      <c r="C396" t="str">
        <f t="shared" si="6"/>
        <v>,(395,'Estampados Metálicos')</v>
      </c>
    </row>
    <row r="397" spans="1:3">
      <c r="A397" t="s">
        <v>3332</v>
      </c>
      <c r="B397">
        <v>396</v>
      </c>
      <c r="C397" t="str">
        <f t="shared" si="6"/>
        <v>,(396,'Estanques')</v>
      </c>
    </row>
    <row r="398" spans="1:3">
      <c r="A398" t="s">
        <v>3341</v>
      </c>
      <c r="B398">
        <v>397</v>
      </c>
      <c r="C398" t="str">
        <f t="shared" si="6"/>
        <v>,(397,'Estanques para Transporte de Líquidos y Gases Peligrosos')</v>
      </c>
    </row>
    <row r="399" spans="1:3">
      <c r="A399" t="s">
        <v>3342</v>
      </c>
      <c r="B399">
        <v>398</v>
      </c>
      <c r="C399" t="str">
        <f t="shared" si="6"/>
        <v>,(398,'Estanques y Reactores para Manejo de Corrosivos')</v>
      </c>
    </row>
    <row r="400" spans="1:3">
      <c r="A400" t="s">
        <v>3344</v>
      </c>
      <c r="B400">
        <v>399</v>
      </c>
      <c r="C400" t="str">
        <f t="shared" si="6"/>
        <v>,(399,'Estanterías')</v>
      </c>
    </row>
    <row r="401" spans="1:3">
      <c r="A401" t="s">
        <v>3351</v>
      </c>
      <c r="B401">
        <v>400</v>
      </c>
      <c r="C401" t="str">
        <f t="shared" si="6"/>
        <v>,(400,'Estructuras Metálicas')</v>
      </c>
    </row>
    <row r="402" spans="1:3">
      <c r="A402" t="s">
        <v>3388</v>
      </c>
      <c r="B402">
        <v>401</v>
      </c>
      <c r="C402" t="str">
        <f t="shared" si="6"/>
        <v>,(401,'Estudios de Grabaciones (Discos) y Sellos Discográficos')</v>
      </c>
    </row>
    <row r="403" spans="1:3">
      <c r="A403" t="s">
        <v>3391</v>
      </c>
      <c r="B403">
        <v>402</v>
      </c>
      <c r="C403" t="str">
        <f t="shared" si="6"/>
        <v>,(402,'Etiquetadoras')</v>
      </c>
    </row>
    <row r="404" spans="1:3">
      <c r="A404" t="s">
        <v>3395</v>
      </c>
      <c r="B404">
        <v>403</v>
      </c>
      <c r="C404" t="str">
        <f t="shared" si="6"/>
        <v>,(403,'Etiquetas Autoadhesivas')</v>
      </c>
    </row>
    <row r="405" spans="1:3">
      <c r="A405" t="s">
        <v>3408</v>
      </c>
      <c r="B405">
        <v>404</v>
      </c>
      <c r="C405" t="str">
        <f t="shared" si="6"/>
        <v>,(404,'Etiquetas con Código de Barra')</v>
      </c>
    </row>
    <row r="406" spans="1:3">
      <c r="A406" t="s">
        <v>3409</v>
      </c>
      <c r="B406">
        <v>405</v>
      </c>
      <c r="C406" t="str">
        <f t="shared" si="6"/>
        <v>,(405,'Etiquetas de Cuero')</v>
      </c>
    </row>
    <row r="407" spans="1:3">
      <c r="A407" t="s">
        <v>3410</v>
      </c>
      <c r="B407">
        <v>406</v>
      </c>
      <c r="C407" t="str">
        <f t="shared" si="6"/>
        <v>,(406,'Etiquetas en Papel')</v>
      </c>
    </row>
    <row r="408" spans="1:3">
      <c r="A408" t="s">
        <v>3412</v>
      </c>
      <c r="B408">
        <v>407</v>
      </c>
      <c r="C408" t="str">
        <f t="shared" si="6"/>
        <v>,(407,'Etiquetas, Adornos de Tela, Bordados y Otros de Cordonería')</v>
      </c>
    </row>
    <row r="409" spans="1:3">
      <c r="A409" t="s">
        <v>3415</v>
      </c>
      <c r="B409">
        <v>408</v>
      </c>
      <c r="C409" t="str">
        <f t="shared" si="6"/>
        <v>,(408,'Exhibidores y Stands Metálicos')</v>
      </c>
    </row>
    <row r="410" spans="1:3">
      <c r="A410" t="s">
        <v>3422</v>
      </c>
      <c r="B410">
        <v>409</v>
      </c>
      <c r="C410" t="str">
        <f t="shared" si="6"/>
        <v>,(409,'Explosivos Usados en la Minería')</v>
      </c>
    </row>
    <row r="411" spans="1:3">
      <c r="A411" t="s">
        <v>3425</v>
      </c>
      <c r="B411">
        <v>410</v>
      </c>
      <c r="C411" t="str">
        <f t="shared" si="6"/>
        <v>,(410,'Explosivos y Municiones')</v>
      </c>
    </row>
    <row r="412" spans="1:3">
      <c r="A412" t="s">
        <v>3427</v>
      </c>
      <c r="B412">
        <v>411</v>
      </c>
      <c r="C412" t="str">
        <f t="shared" si="6"/>
        <v>,(411,'Explotación de Minas')</v>
      </c>
    </row>
    <row r="413" spans="1:3">
      <c r="A413" t="s">
        <v>3429</v>
      </c>
      <c r="B413">
        <v>412</v>
      </c>
      <c r="C413" t="str">
        <f t="shared" si="6"/>
        <v>,(412,'Explotación de Terminal de Buses')</v>
      </c>
    </row>
    <row r="414" spans="1:3">
      <c r="A414" t="s">
        <v>3431</v>
      </c>
      <c r="B414">
        <v>413</v>
      </c>
      <c r="C414" t="str">
        <f t="shared" si="6"/>
        <v>,(413,'Exportaciones')</v>
      </c>
    </row>
    <row r="415" spans="1:3">
      <c r="A415" t="s">
        <v>3681</v>
      </c>
      <c r="B415">
        <v>414</v>
      </c>
      <c r="C415" t="str">
        <f t="shared" si="6"/>
        <v>,(414,'Extinguidores y Similares')</v>
      </c>
    </row>
    <row r="416" spans="1:3">
      <c r="A416" t="s">
        <v>3684</v>
      </c>
      <c r="B416">
        <v>415</v>
      </c>
      <c r="C416" t="str">
        <f t="shared" si="6"/>
        <v>,(415,'Extractos de Malta')</v>
      </c>
    </row>
    <row r="417" spans="1:3">
      <c r="A417" t="s">
        <v>3685</v>
      </c>
      <c r="B417">
        <v>416</v>
      </c>
      <c r="C417" t="str">
        <f t="shared" si="6"/>
        <v>,(416,'Extractos y Especies Saborizantes y Colorantes')</v>
      </c>
    </row>
    <row r="418" spans="1:3">
      <c r="A418" t="s">
        <v>3686</v>
      </c>
      <c r="B418">
        <v>417</v>
      </c>
      <c r="C418" t="str">
        <f t="shared" si="6"/>
        <v>,(417,'Facsimil')</v>
      </c>
    </row>
    <row r="419" spans="1:3">
      <c r="A419" t="s">
        <v>3691</v>
      </c>
      <c r="B419">
        <v>418</v>
      </c>
      <c r="C419" t="str">
        <f t="shared" si="6"/>
        <v>,(418,'Factoring (Financiamiento, Administración y Cobranza)')</v>
      </c>
    </row>
    <row r="420" spans="1:3">
      <c r="A420" t="s">
        <v>3700</v>
      </c>
      <c r="B420">
        <v>419</v>
      </c>
      <c r="C420" t="str">
        <f t="shared" si="6"/>
        <v>,(419,'Farmacias y Perfumerías')</v>
      </c>
    </row>
    <row r="421" spans="1:3">
      <c r="A421" t="s">
        <v>3705</v>
      </c>
      <c r="B421">
        <v>420</v>
      </c>
      <c r="C421" t="str">
        <f t="shared" si="6"/>
        <v>,(420,'Ferias Agrícolas y Ganaderas')</v>
      </c>
    </row>
    <row r="422" spans="1:3">
      <c r="A422" t="s">
        <v>3710</v>
      </c>
      <c r="B422">
        <v>421</v>
      </c>
      <c r="C422" t="str">
        <f t="shared" si="6"/>
        <v>,(421,'Ferias y Exposiciones')</v>
      </c>
    </row>
    <row r="423" spans="1:3">
      <c r="A423" t="s">
        <v>3715</v>
      </c>
      <c r="B423">
        <v>422</v>
      </c>
      <c r="C423" t="str">
        <f t="shared" si="6"/>
        <v>,(422,'Ferretería y Ferretería Industrial')</v>
      </c>
    </row>
    <row r="424" spans="1:3">
      <c r="A424" t="s">
        <v>3741</v>
      </c>
      <c r="B424">
        <v>423</v>
      </c>
      <c r="C424" t="str">
        <f t="shared" si="6"/>
        <v>,(423,'Ferrocarriles')</v>
      </c>
    </row>
    <row r="425" spans="1:3">
      <c r="A425" t="s">
        <v>3743</v>
      </c>
      <c r="B425">
        <v>424</v>
      </c>
      <c r="C425" t="str">
        <f t="shared" si="6"/>
        <v>,(424,'Fertilizantes')</v>
      </c>
    </row>
    <row r="426" spans="1:3">
      <c r="A426" t="s">
        <v>3749</v>
      </c>
      <c r="B426">
        <v>425</v>
      </c>
      <c r="C426" t="str">
        <f t="shared" si="6"/>
        <v>,(425,'Fibra Optica')</v>
      </c>
    </row>
    <row r="427" spans="1:3">
      <c r="A427" t="s">
        <v>3750</v>
      </c>
      <c r="B427">
        <v>426</v>
      </c>
      <c r="C427" t="str">
        <f t="shared" si="6"/>
        <v>,(426,'Fideos, Tallarines y Otras Pastas')</v>
      </c>
    </row>
    <row r="428" spans="1:3">
      <c r="A428" t="s">
        <v>3751</v>
      </c>
      <c r="B428">
        <v>427</v>
      </c>
      <c r="C428" t="str">
        <f t="shared" si="6"/>
        <v>,(427,'Fieltros y Acolchados')</v>
      </c>
    </row>
    <row r="429" spans="1:3">
      <c r="A429" t="s">
        <v>3752</v>
      </c>
      <c r="B429">
        <v>428</v>
      </c>
      <c r="C429" t="str">
        <f t="shared" si="6"/>
        <v>,(428,'Films de Polietileno')</v>
      </c>
    </row>
    <row r="430" spans="1:3">
      <c r="A430" t="s">
        <v>3754</v>
      </c>
      <c r="B430">
        <v>429</v>
      </c>
      <c r="C430" t="str">
        <f t="shared" si="6"/>
        <v>,(429,'Films de Polipropileno')</v>
      </c>
    </row>
    <row r="431" spans="1:3">
      <c r="A431" t="s">
        <v>3755</v>
      </c>
      <c r="B431">
        <v>430</v>
      </c>
      <c r="C431" t="str">
        <f t="shared" si="6"/>
        <v>,(430,'Filtros')</v>
      </c>
    </row>
    <row r="432" spans="1:3">
      <c r="A432" t="s">
        <v>3768</v>
      </c>
      <c r="B432">
        <v>431</v>
      </c>
      <c r="C432" t="str">
        <f t="shared" si="6"/>
        <v>,(431,'Financiamiento Automotriz')</v>
      </c>
    </row>
    <row r="433" spans="1:3">
      <c r="A433" t="s">
        <v>3769</v>
      </c>
      <c r="B433">
        <v>432</v>
      </c>
      <c r="C433" t="str">
        <f t="shared" si="6"/>
        <v>,(432,'Financieras')</v>
      </c>
    </row>
    <row r="434" spans="1:3">
      <c r="A434" t="s">
        <v>3771</v>
      </c>
      <c r="B434">
        <v>433</v>
      </c>
      <c r="C434" t="str">
        <f t="shared" si="6"/>
        <v>,(433,'Fitting Plásticos, PVC')</v>
      </c>
    </row>
    <row r="435" spans="1:3">
      <c r="A435" t="s">
        <v>3774</v>
      </c>
      <c r="B435">
        <v>434</v>
      </c>
      <c r="C435" t="str">
        <f t="shared" si="6"/>
        <v>,(434,'Fittings de Acero Inoxidable')</v>
      </c>
    </row>
    <row r="436" spans="1:3">
      <c r="A436" t="s">
        <v>3778</v>
      </c>
      <c r="B436">
        <v>435</v>
      </c>
      <c r="C436" t="str">
        <f t="shared" si="6"/>
        <v>,(435,'Fittings de Bronce')</v>
      </c>
    </row>
    <row r="437" spans="1:3">
      <c r="A437" t="s">
        <v>3780</v>
      </c>
      <c r="B437">
        <v>436</v>
      </c>
      <c r="C437" t="str">
        <f t="shared" si="6"/>
        <v>,(436,'Florerías y Jardines de Plantas')</v>
      </c>
    </row>
    <row r="438" spans="1:3">
      <c r="A438" t="s">
        <v>3782</v>
      </c>
      <c r="B438">
        <v>437</v>
      </c>
      <c r="C438" t="str">
        <f t="shared" si="6"/>
        <v>,(437,'Fondos Mutuos')</v>
      </c>
    </row>
    <row r="439" spans="1:3">
      <c r="A439" t="s">
        <v>3786</v>
      </c>
      <c r="B439">
        <v>438</v>
      </c>
      <c r="C439" t="str">
        <f t="shared" si="6"/>
        <v>,(438,'Foodservices')</v>
      </c>
    </row>
    <row r="440" spans="1:3">
      <c r="A440" t="s">
        <v>3788</v>
      </c>
      <c r="B440">
        <v>439</v>
      </c>
      <c r="C440" t="str">
        <f t="shared" si="6"/>
        <v>,(439,'Formularios Continuos, Formularios Comerciales')</v>
      </c>
    </row>
    <row r="441" spans="1:3">
      <c r="A441" t="s">
        <v>3792</v>
      </c>
      <c r="B441">
        <v>440</v>
      </c>
      <c r="C441" t="str">
        <f t="shared" si="6"/>
        <v>,(440,'Formularios Impresos')</v>
      </c>
    </row>
    <row r="442" spans="1:3">
      <c r="A442" t="s">
        <v>3793</v>
      </c>
      <c r="B442">
        <v>441</v>
      </c>
      <c r="C442" t="str">
        <f t="shared" si="6"/>
        <v>,(441,'Fosfatos')</v>
      </c>
    </row>
    <row r="443" spans="1:3">
      <c r="A443" t="s">
        <v>3878</v>
      </c>
      <c r="B443">
        <v>442</v>
      </c>
      <c r="C443" t="str">
        <f t="shared" si="6"/>
        <v>,(442,'Fósforos')</v>
      </c>
    </row>
    <row r="444" spans="1:3">
      <c r="A444" t="s">
        <v>3794</v>
      </c>
      <c r="B444">
        <v>443</v>
      </c>
      <c r="C444" t="str">
        <f t="shared" si="6"/>
        <v>,(443,'Fotocopiadoras y Otros Equipos de Reproducción, Venta y Arriendo')</v>
      </c>
    </row>
    <row r="445" spans="1:3">
      <c r="A445" t="s">
        <v>3795</v>
      </c>
      <c r="B445">
        <v>444</v>
      </c>
      <c r="C445" t="str">
        <f t="shared" si="6"/>
        <v>,(444,'Fotografía Publicitaria')</v>
      </c>
    </row>
    <row r="446" spans="1:3">
      <c r="A446" t="s">
        <v>3796</v>
      </c>
      <c r="B446">
        <v>445</v>
      </c>
      <c r="C446" t="str">
        <f t="shared" si="6"/>
        <v>,(445,'Fotografía, Estudios y Laboratorios')</v>
      </c>
    </row>
    <row r="447" spans="1:3">
      <c r="A447" t="s">
        <v>3798</v>
      </c>
      <c r="B447">
        <v>446</v>
      </c>
      <c r="C447" t="str">
        <f t="shared" si="6"/>
        <v>,(446,'Frazadas')</v>
      </c>
    </row>
    <row r="448" spans="1:3">
      <c r="A448" t="s">
        <v>3802</v>
      </c>
      <c r="B448">
        <v>447</v>
      </c>
      <c r="C448" t="str">
        <f t="shared" si="6"/>
        <v>,(447,'Frigoríficos y Faenadoras de Productos Cárneos')</v>
      </c>
    </row>
    <row r="449" spans="1:3">
      <c r="A449" t="s">
        <v>3812</v>
      </c>
      <c r="B449">
        <v>448</v>
      </c>
      <c r="C449" t="str">
        <f t="shared" si="6"/>
        <v>,(448,'Frutas, Hortalizas, Congeladas')</v>
      </c>
    </row>
    <row r="450" spans="1:3">
      <c r="A450" t="s">
        <v>3814</v>
      </c>
      <c r="B450">
        <v>449</v>
      </c>
      <c r="C450" t="str">
        <f t="shared" si="6"/>
        <v>,(449,'Frutas, Hortalizas, Legumbres, Frescas, Secas y Deshidratadas')</v>
      </c>
    </row>
    <row r="451" spans="1:3">
      <c r="A451" t="s">
        <v>3858</v>
      </c>
      <c r="B451">
        <v>450</v>
      </c>
      <c r="C451" t="str">
        <f t="shared" ref="C451:C514" si="7">CONCATENATE(",(",B451,",'",A451,"')")</f>
        <v>,(450,'Fumigaciones y Destrucción de Plagas')</v>
      </c>
    </row>
    <row r="452" spans="1:3">
      <c r="A452" t="s">
        <v>3863</v>
      </c>
      <c r="B452">
        <v>451</v>
      </c>
      <c r="C452" t="str">
        <f t="shared" si="7"/>
        <v>,(451,'Fundiciones')</v>
      </c>
    </row>
    <row r="453" spans="1:3">
      <c r="A453" t="s">
        <v>3879</v>
      </c>
      <c r="B453">
        <v>452</v>
      </c>
      <c r="C453" t="str">
        <f t="shared" si="7"/>
        <v>,(452,'Galvanización y Galvanoplastía')</v>
      </c>
    </row>
    <row r="454" spans="1:3">
      <c r="A454" t="s">
        <v>3882</v>
      </c>
      <c r="B454">
        <v>453</v>
      </c>
      <c r="C454" t="str">
        <f t="shared" si="7"/>
        <v>,(453,'Galvanos')</v>
      </c>
    </row>
    <row r="455" spans="1:3">
      <c r="A455" t="s">
        <v>3886</v>
      </c>
      <c r="B455">
        <v>454</v>
      </c>
      <c r="C455" t="str">
        <f t="shared" si="7"/>
        <v>,(454,'Garages y Estaciones de Servicio')</v>
      </c>
    </row>
    <row r="456" spans="1:3">
      <c r="A456" t="s">
        <v>3906</v>
      </c>
      <c r="B456">
        <v>455</v>
      </c>
      <c r="C456" t="str">
        <f t="shared" si="7"/>
        <v>,(455,'Gases Industriales y Medicinales')</v>
      </c>
    </row>
    <row r="457" spans="1:3">
      <c r="A457" t="s">
        <v>3910</v>
      </c>
      <c r="B457">
        <v>456</v>
      </c>
      <c r="C457" t="str">
        <f t="shared" si="7"/>
        <v>,(456,'Generadores y Grupos Eléctricos')</v>
      </c>
    </row>
    <row r="458" spans="1:3">
      <c r="A458" t="s">
        <v>3908</v>
      </c>
      <c r="B458">
        <v>457</v>
      </c>
      <c r="C458" t="str">
        <f t="shared" si="7"/>
        <v>,(457,'Generadores y Grupos Electrógenos')</v>
      </c>
    </row>
    <row r="459" spans="1:3">
      <c r="A459" t="s">
        <v>3911</v>
      </c>
      <c r="B459">
        <v>458</v>
      </c>
      <c r="C459" t="str">
        <f t="shared" si="7"/>
        <v>,(458,'Geología')</v>
      </c>
    </row>
    <row r="460" spans="1:3">
      <c r="A460" t="s">
        <v>3917</v>
      </c>
      <c r="B460">
        <v>459</v>
      </c>
      <c r="C460" t="str">
        <f t="shared" si="7"/>
        <v>,(459,'Geosintéticos')</v>
      </c>
    </row>
    <row r="461" spans="1:3">
      <c r="A461" t="s">
        <v>3918</v>
      </c>
      <c r="B461">
        <v>460</v>
      </c>
      <c r="C461" t="str">
        <f t="shared" si="7"/>
        <v>,(460,'Geotextiles, Geosintéticos y Geomembranas')</v>
      </c>
    </row>
    <row r="462" spans="1:3">
      <c r="A462" t="s">
        <v>3919</v>
      </c>
      <c r="B462">
        <v>461</v>
      </c>
      <c r="C462" t="str">
        <f t="shared" si="7"/>
        <v>,(461,'Gestión Cajeros Automáticos')</v>
      </c>
    </row>
    <row r="463" spans="1:3">
      <c r="A463" t="s">
        <v>3920</v>
      </c>
      <c r="B463">
        <v>462</v>
      </c>
      <c r="C463" t="str">
        <f t="shared" si="7"/>
        <v>,(462,'Gestión Integral de Residuos')</v>
      </c>
    </row>
    <row r="464" spans="1:3">
      <c r="A464" t="s">
        <v>3921</v>
      </c>
      <c r="B464">
        <v>463</v>
      </c>
      <c r="C464" t="str">
        <f t="shared" si="7"/>
        <v>,(463,'Gigantografías')</v>
      </c>
    </row>
    <row r="465" spans="1:3">
      <c r="A465" t="s">
        <v>3922</v>
      </c>
      <c r="B465">
        <v>464</v>
      </c>
      <c r="C465" t="str">
        <f t="shared" si="7"/>
        <v>,(464,'Giros de Dinero')</v>
      </c>
    </row>
    <row r="466" spans="1:3">
      <c r="A466" t="s">
        <v>3924</v>
      </c>
      <c r="B466">
        <v>465</v>
      </c>
      <c r="C466" t="str">
        <f t="shared" si="7"/>
        <v>,(465,'Glucosa')</v>
      </c>
    </row>
    <row r="467" spans="1:3">
      <c r="A467" t="s">
        <v>3925</v>
      </c>
      <c r="B467">
        <v>466</v>
      </c>
      <c r="C467" t="str">
        <f t="shared" si="7"/>
        <v>,(466,'Gobierno, Administración Pública y Defensa')</v>
      </c>
    </row>
    <row r="468" spans="1:3">
      <c r="A468" t="s">
        <v>4394</v>
      </c>
      <c r="B468">
        <v>467</v>
      </c>
      <c r="C468" t="str">
        <f t="shared" si="7"/>
        <v>,(467,'Grabado e Impresión de CD/DVD')</v>
      </c>
    </row>
    <row r="469" spans="1:3">
      <c r="A469" t="s">
        <v>4395</v>
      </c>
      <c r="B469">
        <v>468</v>
      </c>
      <c r="C469" t="str">
        <f t="shared" si="7"/>
        <v>,(468,'Grabado, Fotograbado y Fotomecánica')</v>
      </c>
    </row>
    <row r="470" spans="1:3">
      <c r="A470" t="s">
        <v>4399</v>
      </c>
      <c r="B470">
        <v>469</v>
      </c>
      <c r="C470" t="str">
        <f t="shared" si="7"/>
        <v>,(469,'Guías y Directorios')</v>
      </c>
    </row>
    <row r="471" spans="1:3">
      <c r="A471" t="s">
        <v>4400</v>
      </c>
      <c r="B471">
        <v>470</v>
      </c>
      <c r="C471" t="str">
        <f t="shared" si="7"/>
        <v>,(470,'Harina de Pescado')</v>
      </c>
    </row>
    <row r="472" spans="1:3">
      <c r="A472" t="s">
        <v>4402</v>
      </c>
      <c r="B472">
        <v>471</v>
      </c>
      <c r="C472" t="str">
        <f t="shared" si="7"/>
        <v>,(471,'Harina, Cereales Preparados y Otros Productos de Molinería')</v>
      </c>
    </row>
    <row r="473" spans="1:3">
      <c r="A473" t="s">
        <v>4433</v>
      </c>
      <c r="B473">
        <v>472</v>
      </c>
      <c r="C473" t="str">
        <f t="shared" si="7"/>
        <v>,(472,'Helados')</v>
      </c>
    </row>
    <row r="474" spans="1:3">
      <c r="A474" t="s">
        <v>4439</v>
      </c>
      <c r="B474">
        <v>473</v>
      </c>
      <c r="C474" t="str">
        <f t="shared" si="7"/>
        <v>,(473,'Herramientas')</v>
      </c>
    </row>
    <row r="475" spans="1:3">
      <c r="A475" t="s">
        <v>4446</v>
      </c>
      <c r="B475">
        <v>474</v>
      </c>
      <c r="C475" t="str">
        <f t="shared" si="7"/>
        <v>,(474,'Herramientas Eléctricas y Electrónicas')</v>
      </c>
    </row>
    <row r="476" spans="1:3">
      <c r="A476" t="s">
        <v>4450</v>
      </c>
      <c r="B476">
        <v>475</v>
      </c>
      <c r="C476" t="str">
        <f t="shared" si="7"/>
        <v>,(475,'Hielo')</v>
      </c>
    </row>
    <row r="477" spans="1:3">
      <c r="A477" t="s">
        <v>4451</v>
      </c>
      <c r="B477">
        <v>476</v>
      </c>
      <c r="C477" t="str">
        <f t="shared" si="7"/>
        <v>,(476,'Hierro')</v>
      </c>
    </row>
    <row r="478" spans="1:3">
      <c r="A478" t="s">
        <v>4453</v>
      </c>
      <c r="B478">
        <v>477</v>
      </c>
      <c r="C478" t="str">
        <f t="shared" si="7"/>
        <v>,(477,'Hilados y Tejidos')</v>
      </c>
    </row>
    <row r="479" spans="1:3">
      <c r="A479" t="s">
        <v>4480</v>
      </c>
      <c r="B479">
        <v>478</v>
      </c>
      <c r="C479" t="str">
        <f t="shared" si="7"/>
        <v>,(478,'Hilados y Telas de Algodón, Polyester, Rayon, Nylon y sus Mezclas (Comprende Fibras Textiles)')</v>
      </c>
    </row>
    <row r="480" spans="1:3">
      <c r="A480" t="s">
        <v>4484</v>
      </c>
      <c r="B480">
        <v>479</v>
      </c>
      <c r="C480" t="str">
        <f t="shared" si="7"/>
        <v>,(479,'Hilos')</v>
      </c>
    </row>
    <row r="481" spans="1:3">
      <c r="A481" t="s">
        <v>4487</v>
      </c>
      <c r="B481">
        <v>480</v>
      </c>
      <c r="C481" t="str">
        <f t="shared" si="7"/>
        <v>,(480,'Hipódromos')</v>
      </c>
    </row>
    <row r="482" spans="1:3">
      <c r="A482" t="s">
        <v>4492</v>
      </c>
      <c r="B482">
        <v>481</v>
      </c>
      <c r="C482" t="str">
        <f t="shared" si="7"/>
        <v>,(481,'Holding')</v>
      </c>
    </row>
    <row r="483" spans="1:3">
      <c r="A483" t="s">
        <v>4502</v>
      </c>
      <c r="B483">
        <v>482</v>
      </c>
      <c r="C483" t="str">
        <f t="shared" si="7"/>
        <v>,(482,'Hormigón')</v>
      </c>
    </row>
    <row r="484" spans="1:3">
      <c r="A484" t="s">
        <v>4513</v>
      </c>
      <c r="B484">
        <v>483</v>
      </c>
      <c r="C484" t="str">
        <f t="shared" si="7"/>
        <v>,(483,'Hornos y Cocinas Industriales')</v>
      </c>
    </row>
    <row r="485" spans="1:3">
      <c r="A485" t="s">
        <v>4518</v>
      </c>
      <c r="B485">
        <v>484</v>
      </c>
      <c r="C485" t="str">
        <f t="shared" si="7"/>
        <v>,(484,'Hortalizas Congeladas')</v>
      </c>
    </row>
    <row r="486" spans="1:3">
      <c r="A486" t="s">
        <v>4519</v>
      </c>
      <c r="B486">
        <v>485</v>
      </c>
      <c r="C486" t="str">
        <f t="shared" si="7"/>
        <v>,(485,'Hospitales')</v>
      </c>
    </row>
    <row r="487" spans="1:3">
      <c r="A487" t="s">
        <v>4530</v>
      </c>
      <c r="B487">
        <v>486</v>
      </c>
      <c r="C487" t="str">
        <f t="shared" si="7"/>
        <v>,(486,'Hoteles')</v>
      </c>
    </row>
    <row r="488" spans="1:3">
      <c r="A488" t="s">
        <v>4624</v>
      </c>
      <c r="B488">
        <v>487</v>
      </c>
      <c r="C488" t="str">
        <f t="shared" si="7"/>
        <v>,(487,'Huevos')</v>
      </c>
    </row>
    <row r="489" spans="1:3">
      <c r="A489" t="s">
        <v>4627</v>
      </c>
      <c r="B489">
        <v>488</v>
      </c>
      <c r="C489" t="str">
        <f t="shared" si="7"/>
        <v>,(488,'Importadores y Representantes')</v>
      </c>
    </row>
    <row r="490" spans="1:3">
      <c r="A490" t="s">
        <v>4700</v>
      </c>
      <c r="B490">
        <v>489</v>
      </c>
      <c r="C490" t="str">
        <f t="shared" si="7"/>
        <v>,(489,'Imprentas')</v>
      </c>
    </row>
    <row r="491" spans="1:3">
      <c r="A491" t="s">
        <v>4736</v>
      </c>
      <c r="B491">
        <v>490</v>
      </c>
      <c r="C491" t="str">
        <f t="shared" si="7"/>
        <v>,(490,'Impresora de Códigos de Barra')</v>
      </c>
    </row>
    <row r="492" spans="1:3">
      <c r="A492" t="s">
        <v>4737</v>
      </c>
      <c r="B492">
        <v>491</v>
      </c>
      <c r="C492" t="str">
        <f t="shared" si="7"/>
        <v>,(491,'Impresoras: Laser, Matriz de Punto, Mutifuncionales, Inyección de Tinta')</v>
      </c>
    </row>
    <row r="493" spans="1:3">
      <c r="A493" t="s">
        <v>4740</v>
      </c>
      <c r="B493">
        <v>492</v>
      </c>
      <c r="C493" t="str">
        <f t="shared" si="7"/>
        <v>,(492,'Impresos Autoadhesivos')</v>
      </c>
    </row>
    <row r="494" spans="1:3">
      <c r="A494" t="s">
        <v>4741</v>
      </c>
      <c r="B494">
        <v>493</v>
      </c>
      <c r="C494" t="str">
        <f t="shared" si="7"/>
        <v>,(493,'Impresos Publicitarios, Impresos Digitales')</v>
      </c>
    </row>
    <row r="495" spans="1:3">
      <c r="A495" t="s">
        <v>4742</v>
      </c>
      <c r="B495">
        <v>494</v>
      </c>
      <c r="C495" t="str">
        <f t="shared" si="7"/>
        <v>,(494,'Información de Comercio Exterior')</v>
      </c>
    </row>
    <row r="496" spans="1:3">
      <c r="A496" t="s">
        <v>4743</v>
      </c>
      <c r="B496">
        <v>495</v>
      </c>
      <c r="C496" t="str">
        <f t="shared" si="7"/>
        <v>,(495,'Informes Comerciales Nacionales e Internacionales')</v>
      </c>
    </row>
    <row r="497" spans="1:3">
      <c r="A497" t="s">
        <v>4746</v>
      </c>
      <c r="B497">
        <v>496</v>
      </c>
      <c r="C497" t="str">
        <f t="shared" si="7"/>
        <v>,(496,'Ingeniería Ambiental')</v>
      </c>
    </row>
    <row r="498" spans="1:3">
      <c r="A498" t="s">
        <v>4751</v>
      </c>
      <c r="B498">
        <v>497</v>
      </c>
      <c r="C498" t="str">
        <f t="shared" si="7"/>
        <v>,(497,'Ingeniería de Mantenimiento')</v>
      </c>
    </row>
    <row r="499" spans="1:3">
      <c r="A499" t="s">
        <v>4752</v>
      </c>
      <c r="B499">
        <v>498</v>
      </c>
      <c r="C499" t="str">
        <f t="shared" si="7"/>
        <v>,(498,'Ingeniería de Transporte')</v>
      </c>
    </row>
    <row r="500" spans="1:3">
      <c r="A500" t="s">
        <v>4754</v>
      </c>
      <c r="B500">
        <v>499</v>
      </c>
      <c r="C500" t="str">
        <f t="shared" si="7"/>
        <v>,(499,'Ingeniería en Control de Procesos e Instrumentación')</v>
      </c>
    </row>
    <row r="501" spans="1:3">
      <c r="A501" t="s">
        <v>4755</v>
      </c>
      <c r="B501">
        <v>500</v>
      </c>
      <c r="C501" t="str">
        <f t="shared" si="7"/>
        <v>,(500,'Ingeniería en Sistemas Contra Incendio')</v>
      </c>
    </row>
    <row r="502" spans="1:3">
      <c r="A502" t="s">
        <v>4760</v>
      </c>
      <c r="B502">
        <v>501</v>
      </c>
      <c r="C502" t="str">
        <f t="shared" si="7"/>
        <v>,(501,'Ingeniería Sanitaria')</v>
      </c>
    </row>
    <row r="503" spans="1:3">
      <c r="A503" t="s">
        <v>4766</v>
      </c>
      <c r="B503">
        <v>502</v>
      </c>
      <c r="C503" t="str">
        <f t="shared" si="7"/>
        <v>,(502,'Ingeniería y Proyectos en Hidráulica y Neumática')</v>
      </c>
    </row>
    <row r="504" spans="1:3">
      <c r="A504" t="s">
        <v>4771</v>
      </c>
      <c r="B504">
        <v>503</v>
      </c>
      <c r="C504" t="str">
        <f t="shared" si="7"/>
        <v>,(503,'Ingeniería y Proyectos en Líneas de Transmisión en Alta, Media, Baja Tensión')</v>
      </c>
    </row>
    <row r="505" spans="1:3">
      <c r="A505" t="s">
        <v>4773</v>
      </c>
      <c r="B505">
        <v>504</v>
      </c>
      <c r="C505" t="str">
        <f t="shared" si="7"/>
        <v>,(504,'Inmobiliarias')</v>
      </c>
    </row>
    <row r="506" spans="1:3">
      <c r="A506" t="s">
        <v>4813</v>
      </c>
      <c r="B506">
        <v>505</v>
      </c>
      <c r="C506" t="str">
        <f t="shared" si="7"/>
        <v>,(505,'Insignias, Escudos y Emblemas')</v>
      </c>
    </row>
    <row r="507" spans="1:3">
      <c r="A507" t="s">
        <v>4817</v>
      </c>
      <c r="B507">
        <v>506</v>
      </c>
      <c r="C507" t="str">
        <f t="shared" si="7"/>
        <v>,(506,'Inspecciones Técnicas, Certificación Marítima e Industrial, Aeronáutica e Ingeniería Civil')</v>
      </c>
    </row>
    <row r="508" spans="1:3">
      <c r="A508" t="s">
        <v>4830</v>
      </c>
      <c r="B508">
        <v>507</v>
      </c>
      <c r="C508" t="str">
        <f t="shared" si="7"/>
        <v>,(507,'Instalación y Construcción de Piscinas')</v>
      </c>
    </row>
    <row r="509" spans="1:3">
      <c r="A509" t="s">
        <v>4821</v>
      </c>
      <c r="B509">
        <v>508</v>
      </c>
      <c r="C509" t="str">
        <f t="shared" si="7"/>
        <v>,(508,'Instalaciones de Calefacción y Acondicionamiento de Aire')</v>
      </c>
    </row>
    <row r="510" spans="1:3">
      <c r="A510" t="s">
        <v>4825</v>
      </c>
      <c r="B510">
        <v>509</v>
      </c>
      <c r="C510" t="str">
        <f t="shared" si="7"/>
        <v>,(509,'Instalaciones y Proyectos Eléctricos')</v>
      </c>
    </row>
    <row r="511" spans="1:3">
      <c r="A511" t="s">
        <v>4833</v>
      </c>
      <c r="B511">
        <v>510</v>
      </c>
      <c r="C511" t="str">
        <f t="shared" si="7"/>
        <v>,(510,'Instituciones Culturales')</v>
      </c>
    </row>
    <row r="512" spans="1:3">
      <c r="A512" t="s">
        <v>4837</v>
      </c>
      <c r="B512">
        <v>511</v>
      </c>
      <c r="C512" t="str">
        <f t="shared" si="7"/>
        <v>,(511,'Instituciones de Beneficencia, Desarrollo y Asistencia Social')</v>
      </c>
    </row>
    <row r="513" spans="1:3">
      <c r="A513" t="s">
        <v>4853</v>
      </c>
      <c r="B513">
        <v>512</v>
      </c>
      <c r="C513" t="str">
        <f t="shared" si="7"/>
        <v>,(512,'Instituciones de Salud Previsional - Isapres')</v>
      </c>
    </row>
    <row r="514" spans="1:3">
      <c r="A514" t="s">
        <v>4860</v>
      </c>
      <c r="B514">
        <v>513</v>
      </c>
      <c r="C514" t="str">
        <f t="shared" si="7"/>
        <v>,(513,'Institutos de Capacitación')</v>
      </c>
    </row>
    <row r="515" spans="1:3">
      <c r="A515" t="s">
        <v>4867</v>
      </c>
      <c r="B515">
        <v>514</v>
      </c>
      <c r="C515" t="str">
        <f t="shared" ref="C515:C578" si="8">CONCATENATE(",(",B515,",'",A515,"')")</f>
        <v>,(514,'Institutos de Diagnósticos Médicos')</v>
      </c>
    </row>
    <row r="516" spans="1:3">
      <c r="A516" t="s">
        <v>4868</v>
      </c>
      <c r="B516">
        <v>515</v>
      </c>
      <c r="C516" t="str">
        <f t="shared" si="8"/>
        <v>,(515,'Institutos de Investigación de Mercado y Opinión')</v>
      </c>
    </row>
    <row r="517" spans="1:3">
      <c r="A517" t="s">
        <v>4874</v>
      </c>
      <c r="B517">
        <v>516</v>
      </c>
      <c r="C517" t="str">
        <f t="shared" si="8"/>
        <v>,(516,'Institutos y Centros Científicos y Tecnológicos')</v>
      </c>
    </row>
    <row r="518" spans="1:3">
      <c r="A518" t="s">
        <v>4880</v>
      </c>
      <c r="B518">
        <v>517</v>
      </c>
      <c r="C518" t="str">
        <f t="shared" si="8"/>
        <v>,(517,'Institutos y Organismos de Formación Profesional')</v>
      </c>
    </row>
    <row r="519" spans="1:3">
      <c r="A519" t="s">
        <v>4888</v>
      </c>
      <c r="B519">
        <v>518</v>
      </c>
      <c r="C519" t="str">
        <f t="shared" si="8"/>
        <v>,(518,'Instrumentación y Control Automático')</v>
      </c>
    </row>
    <row r="520" spans="1:3">
      <c r="A520" t="s">
        <v>4893</v>
      </c>
      <c r="B520">
        <v>519</v>
      </c>
      <c r="C520" t="str">
        <f t="shared" si="8"/>
        <v>,(519,'Instrumental e Insumos Dentales')</v>
      </c>
    </row>
    <row r="521" spans="1:3">
      <c r="A521" t="s">
        <v>4894</v>
      </c>
      <c r="B521">
        <v>520</v>
      </c>
      <c r="C521" t="str">
        <f t="shared" si="8"/>
        <v>,(520,'Instrumental Médico y Quirúrgico')</v>
      </c>
    </row>
    <row r="522" spans="1:3">
      <c r="A522" t="s">
        <v>4898</v>
      </c>
      <c r="B522">
        <v>521</v>
      </c>
      <c r="C522" t="str">
        <f t="shared" si="8"/>
        <v>,(521,'Instrumental Químico de Vidrio')</v>
      </c>
    </row>
    <row r="523" spans="1:3">
      <c r="A523" t="s">
        <v>4899</v>
      </c>
      <c r="B523">
        <v>522</v>
      </c>
      <c r="C523" t="str">
        <f t="shared" si="8"/>
        <v>,(522,'Instrumentos Musicales')</v>
      </c>
    </row>
    <row r="524" spans="1:3">
      <c r="A524" t="s">
        <v>4900</v>
      </c>
      <c r="B524">
        <v>523</v>
      </c>
      <c r="C524" t="str">
        <f t="shared" si="8"/>
        <v>,(523,'Insumos para la Elaboración de Helados')</v>
      </c>
    </row>
    <row r="525" spans="1:3">
      <c r="A525" t="s">
        <v>4903</v>
      </c>
      <c r="B525">
        <v>524</v>
      </c>
      <c r="C525" t="str">
        <f t="shared" si="8"/>
        <v>,(524,'Internet: Proveedores, Páginas Web (Creación, Gestión, Mantención) y Servicios')</v>
      </c>
    </row>
    <row r="526" spans="1:3">
      <c r="A526" t="s">
        <v>4923</v>
      </c>
      <c r="B526">
        <v>525</v>
      </c>
      <c r="C526" t="str">
        <f t="shared" si="8"/>
        <v>,(525,'Inversiones')</v>
      </c>
    </row>
    <row r="527" spans="1:3">
      <c r="A527" t="s">
        <v>4984</v>
      </c>
      <c r="B527">
        <v>526</v>
      </c>
      <c r="C527" t="str">
        <f t="shared" si="8"/>
        <v>,(526,'Jardines y Viveros de Plantas')</v>
      </c>
    </row>
    <row r="528" spans="1:3">
      <c r="A528" t="s">
        <v>4987</v>
      </c>
      <c r="B528">
        <v>527</v>
      </c>
      <c r="C528" t="str">
        <f t="shared" si="8"/>
        <v>,(527,'Juegos de Azar')</v>
      </c>
    </row>
    <row r="529" spans="1:3">
      <c r="A529" t="s">
        <v>4988</v>
      </c>
      <c r="B529">
        <v>528</v>
      </c>
      <c r="C529" t="str">
        <f t="shared" si="8"/>
        <v>,(528,'Jugos y Néctares de Fruta')</v>
      </c>
    </row>
    <row r="530" spans="1:3">
      <c r="A530" t="s">
        <v>4993</v>
      </c>
      <c r="B530">
        <v>529</v>
      </c>
      <c r="C530" t="str">
        <f t="shared" si="8"/>
        <v>,(529,'Juguetes y Juegos Infantiles')</v>
      </c>
    </row>
    <row r="531" spans="1:3">
      <c r="A531" t="s">
        <v>5003</v>
      </c>
      <c r="B531">
        <v>530</v>
      </c>
      <c r="C531" t="str">
        <f t="shared" si="8"/>
        <v>,(530,'Laboratorio de Análisis')</v>
      </c>
    </row>
    <row r="532" spans="1:3">
      <c r="A532" t="s">
        <v>5012</v>
      </c>
      <c r="B532">
        <v>531</v>
      </c>
      <c r="C532" t="str">
        <f t="shared" si="8"/>
        <v>,(531,'Laboratorio Optico')</v>
      </c>
    </row>
    <row r="533" spans="1:3">
      <c r="A533" t="s">
        <v>5016</v>
      </c>
      <c r="B533">
        <v>532</v>
      </c>
      <c r="C533" t="str">
        <f t="shared" si="8"/>
        <v>,(532,'Laboratorio Veterinario')</v>
      </c>
    </row>
    <row r="534" spans="1:3">
      <c r="A534" t="s">
        <v>5017</v>
      </c>
      <c r="B534">
        <v>533</v>
      </c>
      <c r="C534" t="str">
        <f t="shared" si="8"/>
        <v>,(533,'Laboratorios Médicos y Odontológicos')</v>
      </c>
    </row>
    <row r="535" spans="1:3">
      <c r="A535" t="s">
        <v>5020</v>
      </c>
      <c r="B535">
        <v>534</v>
      </c>
      <c r="C535" t="str">
        <f t="shared" si="8"/>
        <v>,(534,'Ladrillos, Ladrillos Refractarios')</v>
      </c>
    </row>
    <row r="536" spans="1:3">
      <c r="A536" t="s">
        <v>5026</v>
      </c>
      <c r="B536">
        <v>535</v>
      </c>
      <c r="C536" t="str">
        <f t="shared" si="8"/>
        <v>,(535,'Lanas')</v>
      </c>
    </row>
    <row r="537" spans="1:3">
      <c r="A537" t="s">
        <v>5029</v>
      </c>
      <c r="B537">
        <v>536</v>
      </c>
      <c r="C537" t="str">
        <f t="shared" si="8"/>
        <v>,(536,'Lavandería de Autoservicios')</v>
      </c>
    </row>
    <row r="538" spans="1:3">
      <c r="A538" t="s">
        <v>5030</v>
      </c>
      <c r="B538">
        <v>537</v>
      </c>
      <c r="C538" t="str">
        <f t="shared" si="8"/>
        <v>,(537,'Lavanderías y Tintorerías')</v>
      </c>
    </row>
    <row r="539" spans="1:3">
      <c r="A539" t="s">
        <v>5036</v>
      </c>
      <c r="B539">
        <v>538</v>
      </c>
      <c r="C539" t="str">
        <f t="shared" si="8"/>
        <v>,(538,'Lavaplatos de Acero Inoxidable')</v>
      </c>
    </row>
    <row r="540" spans="1:3">
      <c r="A540" t="s">
        <v>5037</v>
      </c>
      <c r="B540">
        <v>539</v>
      </c>
      <c r="C540" t="str">
        <f t="shared" si="8"/>
        <v>,(539,'Leasing Operativo')</v>
      </c>
    </row>
    <row r="541" spans="1:3">
      <c r="A541" t="s">
        <v>5038</v>
      </c>
      <c r="B541">
        <v>540</v>
      </c>
      <c r="C541" t="str">
        <f t="shared" si="8"/>
        <v>,(540,'Leche y Productos Lácteos')</v>
      </c>
    </row>
    <row r="542" spans="1:3">
      <c r="A542" t="s">
        <v>5052</v>
      </c>
      <c r="B542">
        <v>541</v>
      </c>
      <c r="C542" t="str">
        <f t="shared" si="8"/>
        <v>,(541,'Lectores de Código de Barras')</v>
      </c>
    </row>
    <row r="543" spans="1:3">
      <c r="A543" t="s">
        <v>5053</v>
      </c>
      <c r="B543">
        <v>542</v>
      </c>
      <c r="C543" t="str">
        <f t="shared" si="8"/>
        <v>,(542,'Letreros Luminosos, Acrílicos y Similares')</v>
      </c>
    </row>
    <row r="544" spans="1:3">
      <c r="A544" t="s">
        <v>5061</v>
      </c>
      <c r="B544">
        <v>543</v>
      </c>
      <c r="C544" t="str">
        <f t="shared" si="8"/>
        <v>,(543,'Levaduras')</v>
      </c>
    </row>
    <row r="545" spans="1:3">
      <c r="A545" t="s">
        <v>5064</v>
      </c>
      <c r="B545">
        <v>544</v>
      </c>
      <c r="C545" t="str">
        <f t="shared" si="8"/>
        <v>,(544,'Librerías y Distribución de Libros')</v>
      </c>
    </row>
    <row r="546" spans="1:3">
      <c r="A546" t="s">
        <v>5070</v>
      </c>
      <c r="B546">
        <v>545</v>
      </c>
      <c r="C546" t="str">
        <f t="shared" si="8"/>
        <v>,(545,'Liceo Politécnico')</v>
      </c>
    </row>
    <row r="547" spans="1:3">
      <c r="A547" t="s">
        <v>5071</v>
      </c>
      <c r="B547">
        <v>546</v>
      </c>
      <c r="C547" t="str">
        <f t="shared" si="8"/>
        <v>,(546,'Licores en General')</v>
      </c>
    </row>
    <row r="548" spans="1:3">
      <c r="A548" t="s">
        <v>5100</v>
      </c>
      <c r="B548">
        <v>547</v>
      </c>
      <c r="C548" t="str">
        <f t="shared" si="8"/>
        <v>,(547,'Líneas Aéreas')</v>
      </c>
    </row>
    <row r="549" spans="1:3">
      <c r="A549" t="s">
        <v>5081</v>
      </c>
      <c r="B549">
        <v>548</v>
      </c>
      <c r="C549" t="str">
        <f t="shared" si="8"/>
        <v>,(548,'Linternas')</v>
      </c>
    </row>
    <row r="550" spans="1:3">
      <c r="A550" t="s">
        <v>5082</v>
      </c>
      <c r="B550">
        <v>549</v>
      </c>
      <c r="C550" t="str">
        <f t="shared" si="8"/>
        <v>,(549,'Liquidadores de Siniestros')</v>
      </c>
    </row>
    <row r="551" spans="1:3">
      <c r="A551" t="s">
        <v>5084</v>
      </c>
      <c r="B551">
        <v>550</v>
      </c>
      <c r="C551" t="str">
        <f t="shared" si="8"/>
        <v>,(550,'Liquidadores y Ajustadores de Seguros')</v>
      </c>
    </row>
    <row r="552" spans="1:3">
      <c r="A552" t="s">
        <v>5086</v>
      </c>
      <c r="B552">
        <v>551</v>
      </c>
      <c r="C552" t="str">
        <f t="shared" si="8"/>
        <v>,(551,'Lockers')</v>
      </c>
    </row>
    <row r="553" spans="1:3">
      <c r="A553" t="s">
        <v>5088</v>
      </c>
      <c r="B553">
        <v>552</v>
      </c>
      <c r="C553" t="str">
        <f t="shared" si="8"/>
        <v>,(552,'Logística y Distribución')</v>
      </c>
    </row>
    <row r="554" spans="1:3">
      <c r="A554" t="s">
        <v>5094</v>
      </c>
      <c r="B554">
        <v>553</v>
      </c>
      <c r="C554" t="str">
        <f t="shared" si="8"/>
        <v>,(553,'Losa de Hormigón')</v>
      </c>
    </row>
    <row r="555" spans="1:3">
      <c r="A555" t="s">
        <v>5096</v>
      </c>
      <c r="B555">
        <v>554</v>
      </c>
      <c r="C555" t="str">
        <f t="shared" si="8"/>
        <v>,(554,'Lubricantes')</v>
      </c>
    </row>
    <row r="556" spans="1:3">
      <c r="A556" t="s">
        <v>5104</v>
      </c>
      <c r="B556">
        <v>555</v>
      </c>
      <c r="C556" t="str">
        <f t="shared" si="8"/>
        <v>,(555,'Maderas en Bruto y Elaboradas')</v>
      </c>
    </row>
    <row r="557" spans="1:3">
      <c r="A557" t="s">
        <v>5149</v>
      </c>
      <c r="B557">
        <v>556</v>
      </c>
      <c r="C557" t="str">
        <f t="shared" si="8"/>
        <v>,(556,'Maderas Impregnadas')</v>
      </c>
    </row>
    <row r="558" spans="1:3">
      <c r="A558" t="s">
        <v>5150</v>
      </c>
      <c r="B558">
        <v>557</v>
      </c>
      <c r="C558" t="str">
        <f t="shared" si="8"/>
        <v>,(557,'Maestranzas')</v>
      </c>
    </row>
    <row r="559" spans="1:3">
      <c r="A559" t="s">
        <v>5184</v>
      </c>
      <c r="B559">
        <v>558</v>
      </c>
      <c r="C559" t="str">
        <f t="shared" si="8"/>
        <v>,(558,'Mailing')</v>
      </c>
    </row>
    <row r="560" spans="1:3">
      <c r="A560" t="s">
        <v>5187</v>
      </c>
      <c r="B560">
        <v>559</v>
      </c>
      <c r="C560" t="str">
        <f t="shared" si="8"/>
        <v>,(559,'Maletería')</v>
      </c>
    </row>
    <row r="561" spans="1:3">
      <c r="A561" t="s">
        <v>5192</v>
      </c>
      <c r="B561">
        <v>560</v>
      </c>
      <c r="C561" t="str">
        <f t="shared" si="8"/>
        <v>,(560,'Mallas Metálicas')</v>
      </c>
    </row>
    <row r="562" spans="1:3">
      <c r="A562" t="s">
        <v>5197</v>
      </c>
      <c r="B562">
        <v>561</v>
      </c>
      <c r="C562" t="str">
        <f t="shared" si="8"/>
        <v>,(561,'Mallas Plásticas')</v>
      </c>
    </row>
    <row r="563" spans="1:3">
      <c r="A563" t="s">
        <v>5198</v>
      </c>
      <c r="B563">
        <v>562</v>
      </c>
      <c r="C563" t="str">
        <f t="shared" si="8"/>
        <v>,(562,'Mamparas Acústicas Móviles')</v>
      </c>
    </row>
    <row r="564" spans="1:3">
      <c r="A564" t="s">
        <v>5199</v>
      </c>
      <c r="B564">
        <v>563</v>
      </c>
      <c r="C564" t="str">
        <f t="shared" si="8"/>
        <v>,(563,'Mangos para Escobas')</v>
      </c>
    </row>
    <row r="565" spans="1:3">
      <c r="A565" t="s">
        <v>5200</v>
      </c>
      <c r="B565">
        <v>564</v>
      </c>
      <c r="C565" t="str">
        <f t="shared" si="8"/>
        <v>,(564,'Mangueras Hidráulicas e Industriales')</v>
      </c>
    </row>
    <row r="566" spans="1:3">
      <c r="A566" t="s">
        <v>5206</v>
      </c>
      <c r="B566">
        <v>565</v>
      </c>
      <c r="C566" t="str">
        <f t="shared" si="8"/>
        <v>,(565,'Mangueras PVC')</v>
      </c>
    </row>
    <row r="567" spans="1:3">
      <c r="A567" t="s">
        <v>5207</v>
      </c>
      <c r="B567">
        <v>566</v>
      </c>
      <c r="C567" t="str">
        <f t="shared" si="8"/>
        <v>,(566,'Mantenimiento de Aviones y Helicópteros')</v>
      </c>
    </row>
    <row r="568" spans="1:3">
      <c r="A568" t="s">
        <v>5208</v>
      </c>
      <c r="B568">
        <v>567</v>
      </c>
      <c r="C568" t="str">
        <f t="shared" si="8"/>
        <v>,(567,'Manufacturas de Cobre')</v>
      </c>
    </row>
    <row r="569" spans="1:3">
      <c r="A569" t="s">
        <v>5209</v>
      </c>
      <c r="B569">
        <v>568</v>
      </c>
      <c r="C569" t="str">
        <f t="shared" si="8"/>
        <v>,(568,'Manufacturas de Loza, Cerámica y Porcelana')</v>
      </c>
    </row>
    <row r="570" spans="1:3">
      <c r="A570" t="s">
        <v>5213</v>
      </c>
      <c r="B570">
        <v>569</v>
      </c>
      <c r="C570" t="str">
        <f t="shared" si="8"/>
        <v>,(569,'Manufacturas de Mármol')</v>
      </c>
    </row>
    <row r="571" spans="1:3">
      <c r="A571" t="s">
        <v>5215</v>
      </c>
      <c r="B571">
        <v>570</v>
      </c>
      <c r="C571" t="str">
        <f t="shared" si="8"/>
        <v>,(570,'Manufacturas de Vidrio y Cristal')</v>
      </c>
    </row>
    <row r="572" spans="1:3">
      <c r="A572" t="s">
        <v>5221</v>
      </c>
      <c r="B572">
        <v>571</v>
      </c>
      <c r="C572" t="str">
        <f t="shared" si="8"/>
        <v>,(571,'Manufacturas Metalúrgicas')</v>
      </c>
    </row>
    <row r="573" spans="1:3">
      <c r="A573" t="s">
        <v>5248</v>
      </c>
      <c r="B573">
        <v>572</v>
      </c>
      <c r="C573" t="str">
        <f t="shared" si="8"/>
        <v>,(572,'Maquinaria, Equipos, Accesorios, Repuestos y Suministros de uso Agrícola y Forestal')</v>
      </c>
    </row>
    <row r="574" spans="1:3">
      <c r="A574" t="s">
        <v>5266</v>
      </c>
      <c r="B574">
        <v>573</v>
      </c>
      <c r="C574" t="str">
        <f t="shared" si="8"/>
        <v>,(573,'Maquinaria, Equipos, Accesorios, Repuestos y Suministros para Imprentas y Editoriales')</v>
      </c>
    </row>
    <row r="575" spans="1:3">
      <c r="A575" t="s">
        <v>5267</v>
      </c>
      <c r="B575">
        <v>574</v>
      </c>
      <c r="C575" t="str">
        <f t="shared" si="8"/>
        <v>,(574,'Maquinaria, Equipos, Accesorios, Repuestos y Suministros para la Construcción y Obras Conexas')</v>
      </c>
    </row>
    <row r="576" spans="1:3">
      <c r="A576" t="s">
        <v>5275</v>
      </c>
      <c r="B576">
        <v>575</v>
      </c>
      <c r="C576" t="str">
        <f t="shared" si="8"/>
        <v>,(575,'Maquinaria, Equipos, Accesorios, Repuestos y Suministros para la Industria Alimentaria')</v>
      </c>
    </row>
    <row r="577" spans="1:3">
      <c r="A577" t="s">
        <v>5280</v>
      </c>
      <c r="B577">
        <v>576</v>
      </c>
      <c r="C577" t="str">
        <f t="shared" si="8"/>
        <v>,(576,'Maquinaria, Equipos, Accesorios, Repuestos y Suministros para la Industria en General')</v>
      </c>
    </row>
    <row r="578" spans="1:3">
      <c r="A578" t="s">
        <v>5293</v>
      </c>
      <c r="B578">
        <v>577</v>
      </c>
      <c r="C578" t="str">
        <f t="shared" si="8"/>
        <v>,(577,'Maquinaria, Equipos, Accesorios, Repuestos y Suministros para la Industria Plástica')</v>
      </c>
    </row>
    <row r="579" spans="1:3">
      <c r="A579" t="s">
        <v>5295</v>
      </c>
      <c r="B579">
        <v>578</v>
      </c>
      <c r="C579" t="str">
        <f t="shared" ref="C579:C642" si="9">CONCATENATE(",(",B579,",'",A579,"')")</f>
        <v>,(578,'Maquinaria, Equipos, Accesorios, Repuestos y Suministros para la Minería')</v>
      </c>
    </row>
    <row r="580" spans="1:3">
      <c r="A580" t="s">
        <v>5312</v>
      </c>
      <c r="B580">
        <v>579</v>
      </c>
      <c r="C580" t="str">
        <f t="shared" si="9"/>
        <v>,(579,'Maquinaria, Equipos, Accesorios, Repuestos y Suministros para Lavandería')</v>
      </c>
    </row>
    <row r="581" spans="1:3">
      <c r="A581" t="s">
        <v>5313</v>
      </c>
      <c r="B581">
        <v>580</v>
      </c>
      <c r="C581" t="str">
        <f t="shared" si="9"/>
        <v>,(580,'Maquinaria, Equipos, Accesorios, Repuestos y Suministros para Procesar Madera y Metales')</v>
      </c>
    </row>
    <row r="582" spans="1:3">
      <c r="A582" t="s">
        <v>5316</v>
      </c>
      <c r="B582">
        <v>581</v>
      </c>
      <c r="C582" t="str">
        <f t="shared" si="9"/>
        <v>,(581,'Maquinaria, Equipos, Accesorios, Repuestos y Suministros para Tratamiento de Efluentes Líquidos o Ag')</v>
      </c>
    </row>
    <row r="583" spans="1:3">
      <c r="A583" t="s">
        <v>5476</v>
      </c>
      <c r="B583">
        <v>582</v>
      </c>
      <c r="C583" t="str">
        <f t="shared" si="9"/>
        <v>,(582,'Máquinas de Coser')</v>
      </c>
    </row>
    <row r="584" spans="1:3">
      <c r="A584" t="s">
        <v>5477</v>
      </c>
      <c r="B584">
        <v>583</v>
      </c>
      <c r="C584" t="str">
        <f t="shared" si="9"/>
        <v>,(583,'Máquinas de Embotellación')</v>
      </c>
    </row>
    <row r="585" spans="1:3">
      <c r="A585" t="s">
        <v>5478</v>
      </c>
      <c r="B585">
        <v>584</v>
      </c>
      <c r="C585" t="str">
        <f t="shared" si="9"/>
        <v>,(584,'Máquinas de Escribir')</v>
      </c>
    </row>
    <row r="586" spans="1:3">
      <c r="A586" t="s">
        <v>5479</v>
      </c>
      <c r="B586">
        <v>585</v>
      </c>
      <c r="C586" t="str">
        <f t="shared" si="9"/>
        <v>,(585,'Máquinas Envasadoras, Dosificadoras, Rotuladoras, Codificadoras y Etiquetadoras')</v>
      </c>
    </row>
    <row r="587" spans="1:3">
      <c r="A587" t="s">
        <v>5482</v>
      </c>
      <c r="B587">
        <v>586</v>
      </c>
      <c r="C587" t="str">
        <f t="shared" si="9"/>
        <v>,(586,'Máquinas Soldadoras')</v>
      </c>
    </row>
    <row r="588" spans="1:3">
      <c r="A588" t="s">
        <v>5484</v>
      </c>
      <c r="B588">
        <v>587</v>
      </c>
      <c r="C588" t="str">
        <f t="shared" si="9"/>
        <v>,(587,'Máquinas y Equipos de Oficina para Termolaminado y Encuadernación')</v>
      </c>
    </row>
    <row r="589" spans="1:3">
      <c r="A589" t="s">
        <v>5486</v>
      </c>
      <c r="B589">
        <v>588</v>
      </c>
      <c r="C589" t="str">
        <f t="shared" si="9"/>
        <v>,(588,'Máquinas y Herramientas para Joyería')</v>
      </c>
    </row>
    <row r="590" spans="1:3">
      <c r="A590" t="s">
        <v>5317</v>
      </c>
      <c r="B590">
        <v>589</v>
      </c>
      <c r="C590" t="str">
        <f t="shared" si="9"/>
        <v>,(589,'Marcos para Puertas y Ventanas, de Metal')</v>
      </c>
    </row>
    <row r="591" spans="1:3">
      <c r="A591" t="s">
        <v>5318</v>
      </c>
      <c r="B591">
        <v>590</v>
      </c>
      <c r="C591" t="str">
        <f t="shared" si="9"/>
        <v>,(590,'Margarinas')</v>
      </c>
    </row>
    <row r="592" spans="1:3">
      <c r="A592" t="s">
        <v>5320</v>
      </c>
      <c r="B592">
        <v>591</v>
      </c>
      <c r="C592" t="str">
        <f t="shared" si="9"/>
        <v>,(591,'Marketing Directo')</v>
      </c>
    </row>
    <row r="593" spans="1:3">
      <c r="A593" t="s">
        <v>5487</v>
      </c>
      <c r="B593">
        <v>592</v>
      </c>
      <c r="C593" t="str">
        <f t="shared" si="9"/>
        <v>,(592,'Mármol y Granitos')</v>
      </c>
    </row>
    <row r="594" spans="1:3">
      <c r="A594" t="s">
        <v>5323</v>
      </c>
      <c r="B594">
        <v>593</v>
      </c>
      <c r="C594" t="str">
        <f t="shared" si="9"/>
        <v>,(593,'Martilleros y Remates')</v>
      </c>
    </row>
    <row r="595" spans="1:3">
      <c r="A595" t="s">
        <v>5327</v>
      </c>
      <c r="B595">
        <v>594</v>
      </c>
      <c r="C595" t="str">
        <f t="shared" si="9"/>
        <v>,(594,'Materiales para Calzado')</v>
      </c>
    </row>
    <row r="596" spans="1:3">
      <c r="A596" t="s">
        <v>5328</v>
      </c>
      <c r="B596">
        <v>595</v>
      </c>
      <c r="C596" t="str">
        <f t="shared" si="9"/>
        <v>,(595,'Materiales para embalaje')</v>
      </c>
    </row>
    <row r="597" spans="1:3">
      <c r="A597" t="s">
        <v>5330</v>
      </c>
      <c r="B597">
        <v>596</v>
      </c>
      <c r="C597" t="str">
        <f t="shared" si="9"/>
        <v>,(596,'Materiales para la Construcción')</v>
      </c>
    </row>
    <row r="598" spans="1:3">
      <c r="A598" t="s">
        <v>5342</v>
      </c>
      <c r="B598">
        <v>597</v>
      </c>
      <c r="C598" t="str">
        <f t="shared" si="9"/>
        <v>,(597,'Materiales para uso Eléctrico')</v>
      </c>
    </row>
    <row r="599" spans="1:3">
      <c r="A599" t="s">
        <v>5345</v>
      </c>
      <c r="B599">
        <v>598</v>
      </c>
      <c r="C599" t="str">
        <f t="shared" si="9"/>
        <v>,(598,'Materias Primas Alimentarias')</v>
      </c>
    </row>
    <row r="600" spans="1:3">
      <c r="A600" t="s">
        <v>5347</v>
      </c>
      <c r="B600">
        <v>599</v>
      </c>
      <c r="C600" t="str">
        <f t="shared" si="9"/>
        <v>,(599,'Materias Primas para Detergencias')</v>
      </c>
    </row>
    <row r="601" spans="1:3">
      <c r="A601" t="s">
        <v>5348</v>
      </c>
      <c r="B601">
        <v>600</v>
      </c>
      <c r="C601" t="str">
        <f t="shared" si="9"/>
        <v>,(600,'Materias Primas para la Industria Farmacéutica')</v>
      </c>
    </row>
    <row r="602" spans="1:3">
      <c r="A602" t="s">
        <v>5349</v>
      </c>
      <c r="B602">
        <v>601</v>
      </c>
      <c r="C602" t="str">
        <f t="shared" si="9"/>
        <v>,(601,'Materias Químicas Plásticas')</v>
      </c>
    </row>
    <row r="603" spans="1:3">
      <c r="A603" t="s">
        <v>5350</v>
      </c>
      <c r="B603">
        <v>602</v>
      </c>
      <c r="C603" t="str">
        <f t="shared" si="9"/>
        <v>,(602,'Mayonesa')</v>
      </c>
    </row>
    <row r="604" spans="1:3">
      <c r="A604" t="s">
        <v>5351</v>
      </c>
      <c r="B604">
        <v>603</v>
      </c>
      <c r="C604" t="str">
        <f t="shared" si="9"/>
        <v>,(603,'Mecanización de Correspondencia')</v>
      </c>
    </row>
    <row r="605" spans="1:3">
      <c r="A605" t="s">
        <v>5354</v>
      </c>
      <c r="B605">
        <v>604</v>
      </c>
      <c r="C605" t="str">
        <f t="shared" si="9"/>
        <v>,(604,'Medias, Calcetines y Pantys')</v>
      </c>
    </row>
    <row r="606" spans="1:3">
      <c r="A606" t="s">
        <v>5362</v>
      </c>
      <c r="B606">
        <v>605</v>
      </c>
      <c r="C606" t="str">
        <f t="shared" si="9"/>
        <v>,(605,'Medidores')</v>
      </c>
    </row>
    <row r="607" spans="1:3">
      <c r="A607" t="s">
        <v>5365</v>
      </c>
      <c r="B607">
        <v>606</v>
      </c>
      <c r="C607" t="str">
        <f t="shared" si="9"/>
        <v>,(606,'Menaje, Línea Blanca y Electrodomésticos')</v>
      </c>
    </row>
    <row r="608" spans="1:3">
      <c r="A608" t="s">
        <v>5369</v>
      </c>
      <c r="B608">
        <v>607</v>
      </c>
      <c r="C608" t="str">
        <f t="shared" si="9"/>
        <v>,(607,'Mermeladas')</v>
      </c>
    </row>
    <row r="609" spans="1:3">
      <c r="A609" t="s">
        <v>5373</v>
      </c>
      <c r="B609">
        <v>608</v>
      </c>
      <c r="C609" t="str">
        <f t="shared" si="9"/>
        <v>,(608,'Metanol')</v>
      </c>
    </row>
    <row r="610" spans="1:3">
      <c r="A610" t="s">
        <v>5375</v>
      </c>
      <c r="B610">
        <v>609</v>
      </c>
      <c r="C610" t="str">
        <f t="shared" si="9"/>
        <v>,(609,'Miel')</v>
      </c>
    </row>
    <row r="611" spans="1:3">
      <c r="A611" t="s">
        <v>5381</v>
      </c>
      <c r="B611">
        <v>610</v>
      </c>
      <c r="C611" t="str">
        <f t="shared" si="9"/>
        <v>,(610,'Minerales No Metálicos')</v>
      </c>
    </row>
    <row r="612" spans="1:3">
      <c r="A612" t="s">
        <v>5383</v>
      </c>
      <c r="B612">
        <v>611</v>
      </c>
      <c r="C612" t="str">
        <f t="shared" si="9"/>
        <v>,(611,'Mobiliario Urbano')</v>
      </c>
    </row>
    <row r="613" spans="1:3">
      <c r="A613" t="s">
        <v>5386</v>
      </c>
      <c r="B613">
        <v>612</v>
      </c>
      <c r="C613" t="str">
        <f t="shared" si="9"/>
        <v>,(612,'Moldajes y Andamios')</v>
      </c>
    </row>
    <row r="614" spans="1:3">
      <c r="A614" t="s">
        <v>5392</v>
      </c>
      <c r="B614">
        <v>613</v>
      </c>
      <c r="C614" t="str">
        <f t="shared" si="9"/>
        <v>,(613,'Montajes Industriales')</v>
      </c>
    </row>
    <row r="615" spans="1:3">
      <c r="A615" t="s">
        <v>5397</v>
      </c>
      <c r="B615">
        <v>614</v>
      </c>
      <c r="C615" t="str">
        <f t="shared" si="9"/>
        <v>,(614,'Morteros para la Construcción')</v>
      </c>
    </row>
    <row r="616" spans="1:3">
      <c r="A616" t="s">
        <v>5399</v>
      </c>
      <c r="B616">
        <v>615</v>
      </c>
      <c r="C616" t="str">
        <f t="shared" si="9"/>
        <v>,(615,'Motocicletas, Bicicletas y Rodados')</v>
      </c>
    </row>
    <row r="617" spans="1:3">
      <c r="A617" t="s">
        <v>5404</v>
      </c>
      <c r="B617">
        <v>616</v>
      </c>
      <c r="C617" t="str">
        <f t="shared" si="9"/>
        <v>,(616,'Motores y Turbinas')</v>
      </c>
    </row>
    <row r="618" spans="1:3">
      <c r="A618" t="s">
        <v>5408</v>
      </c>
      <c r="B618">
        <v>617</v>
      </c>
      <c r="C618" t="str">
        <f t="shared" si="9"/>
        <v>,(617,'Movimiento de Tierras')</v>
      </c>
    </row>
    <row r="619" spans="1:3">
      <c r="A619" t="s">
        <v>5414</v>
      </c>
      <c r="B619">
        <v>618</v>
      </c>
      <c r="C619" t="str">
        <f t="shared" si="9"/>
        <v>,(618,'Mudanzas')</v>
      </c>
    </row>
    <row r="620" spans="1:3">
      <c r="A620" t="s">
        <v>5416</v>
      </c>
      <c r="B620">
        <v>619</v>
      </c>
      <c r="C620" t="str">
        <f t="shared" si="9"/>
        <v>,(619,'Muebles de Cocina y Baños')</v>
      </c>
    </row>
    <row r="621" spans="1:3">
      <c r="A621" t="s">
        <v>5429</v>
      </c>
      <c r="B621">
        <v>620</v>
      </c>
      <c r="C621" t="str">
        <f t="shared" si="9"/>
        <v>,(620,'Muebles de Madera')</v>
      </c>
    </row>
    <row r="622" spans="1:3">
      <c r="A622" t="s">
        <v>5449</v>
      </c>
      <c r="B622">
        <v>621</v>
      </c>
      <c r="C622" t="str">
        <f t="shared" si="9"/>
        <v>,(621,'Muebles de Oficina, Fabricación, Diseño y Venta')</v>
      </c>
    </row>
    <row r="623" spans="1:3">
      <c r="A623" t="s">
        <v>5460</v>
      </c>
      <c r="B623">
        <v>622</v>
      </c>
      <c r="C623" t="str">
        <f t="shared" si="9"/>
        <v>,(622,'Muebles Metálicos y Metal Madera')</v>
      </c>
    </row>
    <row r="624" spans="1:3">
      <c r="A624" t="s">
        <v>5469</v>
      </c>
      <c r="B624">
        <v>623</v>
      </c>
      <c r="C624" t="str">
        <f t="shared" si="9"/>
        <v>,(623,'Muebles para Computación')</v>
      </c>
    </row>
    <row r="625" spans="1:3">
      <c r="A625" t="s">
        <v>5470</v>
      </c>
      <c r="B625">
        <v>624</v>
      </c>
      <c r="C625" t="str">
        <f t="shared" si="9"/>
        <v>,(624,'Muebles para Peluquerías')</v>
      </c>
    </row>
    <row r="626" spans="1:3">
      <c r="A626" t="s">
        <v>5471</v>
      </c>
      <c r="B626">
        <v>625</v>
      </c>
      <c r="C626" t="str">
        <f t="shared" si="9"/>
        <v>,(625,'Muebles y Equipos para Supermercados')</v>
      </c>
    </row>
    <row r="627" spans="1:3">
      <c r="A627" t="s">
        <v>5472</v>
      </c>
      <c r="B627">
        <v>626</v>
      </c>
      <c r="C627" t="str">
        <f t="shared" si="9"/>
        <v>,(626,'Muestreo de Agua, Suelos, Gases y Residuos')</v>
      </c>
    </row>
    <row r="628" spans="1:3">
      <c r="A628" t="s">
        <v>5473</v>
      </c>
      <c r="B628">
        <v>627</v>
      </c>
      <c r="C628" t="str">
        <f t="shared" si="9"/>
        <v>,(627,'Muros y Cubiertas en Acero')</v>
      </c>
    </row>
    <row r="629" spans="1:3">
      <c r="A629" t="s">
        <v>5491</v>
      </c>
      <c r="B629">
        <v>628</v>
      </c>
      <c r="C629" t="str">
        <f t="shared" si="9"/>
        <v>,(628,'Música Ambiental')</v>
      </c>
    </row>
    <row r="630" spans="1:3">
      <c r="A630" t="s">
        <v>5475</v>
      </c>
      <c r="B630">
        <v>629</v>
      </c>
      <c r="C630" t="str">
        <f t="shared" si="9"/>
        <v>,(629,'Mutuales')</v>
      </c>
    </row>
    <row r="631" spans="1:3">
      <c r="A631" t="s">
        <v>5494</v>
      </c>
      <c r="B631">
        <v>630</v>
      </c>
      <c r="C631" t="str">
        <f t="shared" si="9"/>
        <v>,(630,'Napas de Relleno y/o Acolchado')</v>
      </c>
    </row>
    <row r="632" spans="1:3">
      <c r="A632" t="s">
        <v>5496</v>
      </c>
      <c r="B632">
        <v>631</v>
      </c>
      <c r="C632" t="str">
        <f t="shared" si="9"/>
        <v>,(631,'Neumáticos, Cámaras de Caucho y Recauchajes')</v>
      </c>
    </row>
    <row r="633" spans="1:3">
      <c r="A633" t="s">
        <v>5507</v>
      </c>
      <c r="B633">
        <v>632</v>
      </c>
      <c r="C633" t="str">
        <f t="shared" si="9"/>
        <v>,(632,'Niples y Flanges')</v>
      </c>
    </row>
    <row r="634" spans="1:3">
      <c r="A634" t="s">
        <v>5509</v>
      </c>
      <c r="B634">
        <v>633</v>
      </c>
      <c r="C634" t="str">
        <f t="shared" si="9"/>
        <v>,(633,'Notarías')</v>
      </c>
    </row>
    <row r="635" spans="1:3">
      <c r="A635" t="s">
        <v>5512</v>
      </c>
      <c r="B635">
        <v>634</v>
      </c>
      <c r="C635" t="str">
        <f t="shared" si="9"/>
        <v>,(634,'Obras Hidráulicas y Suministro de Agua')</v>
      </c>
    </row>
    <row r="636" spans="1:3">
      <c r="A636" t="s">
        <v>5529</v>
      </c>
      <c r="B636">
        <v>635</v>
      </c>
      <c r="C636" t="str">
        <f t="shared" si="9"/>
        <v>,(635,'Oficinas de Representaciones')</v>
      </c>
    </row>
    <row r="637" spans="1:3">
      <c r="A637" t="s">
        <v>5531</v>
      </c>
      <c r="B637">
        <v>636</v>
      </c>
      <c r="C637" t="str">
        <f t="shared" si="9"/>
        <v>,(636,'Opticas')</v>
      </c>
    </row>
    <row r="638" spans="1:3">
      <c r="A638" t="s">
        <v>5537</v>
      </c>
      <c r="B638">
        <v>637</v>
      </c>
      <c r="C638" t="str">
        <f t="shared" si="9"/>
        <v>,(637,'Organismo Técnico de Capacitación (OTEC)')</v>
      </c>
    </row>
    <row r="639" spans="1:3">
      <c r="A639" t="s">
        <v>5538</v>
      </c>
      <c r="B639">
        <v>638</v>
      </c>
      <c r="C639" t="str">
        <f t="shared" si="9"/>
        <v>,(638,'Organismo Técnico Intermedio de Capacitación (OTIC)')</v>
      </c>
    </row>
    <row r="640" spans="1:3">
      <c r="A640" t="s">
        <v>5540</v>
      </c>
      <c r="B640">
        <v>639</v>
      </c>
      <c r="C640" t="str">
        <f t="shared" si="9"/>
        <v>,(639,'Organismos Internacionales y Representaciones Diplomáticas')</v>
      </c>
    </row>
    <row r="641" spans="1:3">
      <c r="A641" t="s">
        <v>5601</v>
      </c>
      <c r="B641">
        <v>640</v>
      </c>
      <c r="C641" t="str">
        <f t="shared" si="9"/>
        <v>,(640,'Organización de Banquetes, Cocktails y Similares')</v>
      </c>
    </row>
    <row r="642" spans="1:3">
      <c r="A642" t="s">
        <v>5602</v>
      </c>
      <c r="B642">
        <v>641</v>
      </c>
      <c r="C642" t="str">
        <f t="shared" si="9"/>
        <v>,(641,'Organización de Congresos y Conferencias')</v>
      </c>
    </row>
    <row r="643" spans="1:3">
      <c r="A643" t="s">
        <v>5605</v>
      </c>
      <c r="B643">
        <v>642</v>
      </c>
      <c r="C643" t="str">
        <f t="shared" ref="C643:C706" si="10">CONCATENATE(",(",B643,",'",A643,"')")</f>
        <v>,(642,'Organización de Eventos, Promociones y Lanzamientos')</v>
      </c>
    </row>
    <row r="644" spans="1:3">
      <c r="A644" t="s">
        <v>5611</v>
      </c>
      <c r="B644">
        <v>643</v>
      </c>
      <c r="C644" t="str">
        <f t="shared" si="10"/>
        <v>,(643,'Outsourcing de Gestión Hipotecaria')</v>
      </c>
    </row>
    <row r="645" spans="1:3">
      <c r="A645" t="s">
        <v>5613</v>
      </c>
      <c r="B645">
        <v>644</v>
      </c>
      <c r="C645" t="str">
        <f t="shared" si="10"/>
        <v>,(644,'Outsourcing de Personal')</v>
      </c>
    </row>
    <row r="646" spans="1:3">
      <c r="A646" t="s">
        <v>5615</v>
      </c>
      <c r="B646">
        <v>645</v>
      </c>
      <c r="C646" t="str">
        <f t="shared" si="10"/>
        <v>,(645,'Outsourcing de Remuneraciones')</v>
      </c>
    </row>
    <row r="647" spans="1:3">
      <c r="A647" t="s">
        <v>5616</v>
      </c>
      <c r="B647">
        <v>646</v>
      </c>
      <c r="C647" t="str">
        <f t="shared" si="10"/>
        <v>,(646,'Pan de Pascua')</v>
      </c>
    </row>
    <row r="648" spans="1:3">
      <c r="A648" t="s">
        <v>5619</v>
      </c>
      <c r="B648">
        <v>647</v>
      </c>
      <c r="C648" t="str">
        <f t="shared" si="10"/>
        <v>,(647,'Panadería y Pastelería')</v>
      </c>
    </row>
    <row r="649" spans="1:3">
      <c r="A649" t="s">
        <v>5632</v>
      </c>
      <c r="B649">
        <v>648</v>
      </c>
      <c r="C649" t="str">
        <f t="shared" si="10"/>
        <v>,(648,'Paneles Aislantes en Acero')</v>
      </c>
    </row>
    <row r="650" spans="1:3">
      <c r="A650" t="s">
        <v>5634</v>
      </c>
      <c r="B650">
        <v>649</v>
      </c>
      <c r="C650" t="str">
        <f t="shared" si="10"/>
        <v>,(649,'Paneles Solares y Fotovoltaicos')</v>
      </c>
    </row>
    <row r="651" spans="1:3">
      <c r="A651" t="s">
        <v>5635</v>
      </c>
      <c r="B651">
        <v>650</v>
      </c>
      <c r="C651" t="str">
        <f t="shared" si="10"/>
        <v>,(650,'Pantallas y Lámparas')</v>
      </c>
    </row>
    <row r="652" spans="1:3">
      <c r="A652" t="s">
        <v>5637</v>
      </c>
      <c r="B652">
        <v>651</v>
      </c>
      <c r="C652" t="str">
        <f t="shared" si="10"/>
        <v>,(651,'Papel y Cartón')</v>
      </c>
    </row>
    <row r="653" spans="1:3">
      <c r="A653" t="s">
        <v>5649</v>
      </c>
      <c r="B653">
        <v>652</v>
      </c>
      <c r="C653" t="str">
        <f t="shared" si="10"/>
        <v>,(652,'Papeles Autoadhesivos')</v>
      </c>
    </row>
    <row r="654" spans="1:3">
      <c r="A654" t="s">
        <v>5653</v>
      </c>
      <c r="B654">
        <v>653</v>
      </c>
      <c r="C654" t="str">
        <f t="shared" si="10"/>
        <v>,(653,'Papeles Autocopiativos')</v>
      </c>
    </row>
    <row r="655" spans="1:3">
      <c r="A655" t="s">
        <v>5655</v>
      </c>
      <c r="B655">
        <v>654</v>
      </c>
      <c r="C655" t="str">
        <f t="shared" si="10"/>
        <v>,(654,'Papeles Gráficos')</v>
      </c>
    </row>
    <row r="656" spans="1:3">
      <c r="A656" t="s">
        <v>5656</v>
      </c>
      <c r="B656">
        <v>655</v>
      </c>
      <c r="C656" t="str">
        <f t="shared" si="10"/>
        <v>,(655,'Papeles Heliográficos')</v>
      </c>
    </row>
    <row r="657" spans="1:3">
      <c r="A657" t="s">
        <v>5657</v>
      </c>
      <c r="B657">
        <v>656</v>
      </c>
      <c r="C657" t="str">
        <f t="shared" si="10"/>
        <v>,(656,'Papeles Murales')</v>
      </c>
    </row>
    <row r="658" spans="1:3">
      <c r="A658" t="s">
        <v>5659</v>
      </c>
      <c r="B658">
        <v>657</v>
      </c>
      <c r="C658" t="str">
        <f t="shared" si="10"/>
        <v>,(657,'Papeles para Corrugar')</v>
      </c>
    </row>
    <row r="659" spans="1:3">
      <c r="A659" t="s">
        <v>5661</v>
      </c>
      <c r="B659">
        <v>658</v>
      </c>
      <c r="C659" t="str">
        <f t="shared" si="10"/>
        <v>,(658,'Papeles para Envases y Embalajes')</v>
      </c>
    </row>
    <row r="660" spans="1:3">
      <c r="A660" t="s">
        <v>5662</v>
      </c>
      <c r="B660">
        <v>659</v>
      </c>
      <c r="C660" t="str">
        <f t="shared" si="10"/>
        <v>,(659,'Papeles para Fotocopiadora')</v>
      </c>
    </row>
    <row r="661" spans="1:3">
      <c r="A661" t="s">
        <v>5664</v>
      </c>
      <c r="B661">
        <v>660</v>
      </c>
      <c r="C661" t="str">
        <f t="shared" si="10"/>
        <v>,(660,'Parques de Entretención')</v>
      </c>
    </row>
    <row r="662" spans="1:3">
      <c r="A662" t="s">
        <v>5665</v>
      </c>
      <c r="B662">
        <v>661</v>
      </c>
      <c r="C662" t="str">
        <f t="shared" si="10"/>
        <v>,(661,'Parquet, Pisos de Madera, Pisos Flotantes')</v>
      </c>
    </row>
    <row r="663" spans="1:3">
      <c r="A663" t="s">
        <v>5668</v>
      </c>
      <c r="B663">
        <v>662</v>
      </c>
      <c r="C663" t="str">
        <f t="shared" si="10"/>
        <v>,(662,'Partes y Piezas para Muebles')</v>
      </c>
    </row>
    <row r="664" spans="1:3">
      <c r="A664" t="s">
        <v>5669</v>
      </c>
      <c r="B664">
        <v>663</v>
      </c>
      <c r="C664" t="str">
        <f t="shared" si="10"/>
        <v>,(663,'Pasta de Tomates')</v>
      </c>
    </row>
    <row r="665" spans="1:3">
      <c r="A665" t="s">
        <v>5671</v>
      </c>
      <c r="B665">
        <v>664</v>
      </c>
      <c r="C665" t="str">
        <f t="shared" si="10"/>
        <v>,(664,'Pasta para Muros')</v>
      </c>
    </row>
    <row r="666" spans="1:3">
      <c r="A666" t="s">
        <v>5673</v>
      </c>
      <c r="B666">
        <v>665</v>
      </c>
      <c r="C666" t="str">
        <f t="shared" si="10"/>
        <v>,(665,'Perfiles Metálicos')</v>
      </c>
    </row>
    <row r="667" spans="1:3">
      <c r="A667" t="s">
        <v>5679</v>
      </c>
      <c r="B667">
        <v>666</v>
      </c>
      <c r="C667" t="str">
        <f t="shared" si="10"/>
        <v>,(666,'Perfiles Plásticos')</v>
      </c>
    </row>
    <row r="668" spans="1:3">
      <c r="A668" t="s">
        <v>5681</v>
      </c>
      <c r="B668">
        <v>667</v>
      </c>
      <c r="C668" t="str">
        <f t="shared" si="10"/>
        <v>,(667,'Perforación y Sondaje')</v>
      </c>
    </row>
    <row r="669" spans="1:3">
      <c r="A669" t="s">
        <v>5683</v>
      </c>
      <c r="B669">
        <v>668</v>
      </c>
      <c r="C669" t="str">
        <f t="shared" si="10"/>
        <v>,(668,'Pernos de Anclaje')</v>
      </c>
    </row>
    <row r="670" spans="1:3">
      <c r="A670" t="s">
        <v>5684</v>
      </c>
      <c r="B670">
        <v>669</v>
      </c>
      <c r="C670" t="str">
        <f t="shared" si="10"/>
        <v>,(669,'Persianas')</v>
      </c>
    </row>
    <row r="671" spans="1:3">
      <c r="A671" t="s">
        <v>5686</v>
      </c>
      <c r="B671">
        <v>670</v>
      </c>
      <c r="C671" t="str">
        <f t="shared" si="10"/>
        <v>,(670,'Petróleo Crudo')</v>
      </c>
    </row>
    <row r="672" spans="1:3">
      <c r="A672" t="s">
        <v>5688</v>
      </c>
      <c r="B672">
        <v>671</v>
      </c>
      <c r="C672" t="str">
        <f t="shared" si="10"/>
        <v>,(671,'Pickles')</v>
      </c>
    </row>
    <row r="673" spans="1:3">
      <c r="A673" t="s">
        <v>5689</v>
      </c>
      <c r="B673">
        <v>672</v>
      </c>
      <c r="C673" t="str">
        <f t="shared" si="10"/>
        <v>,(672,'Piezas de Carbón para uso Mecánico e Industrial')</v>
      </c>
    </row>
    <row r="674" spans="1:3">
      <c r="A674" t="s">
        <v>5690</v>
      </c>
      <c r="B674">
        <v>673</v>
      </c>
      <c r="C674" t="str">
        <f t="shared" si="10"/>
        <v>,(673,'Pigmentos y Materias Primas para la Industria Cosmética')</v>
      </c>
    </row>
    <row r="675" spans="1:3">
      <c r="A675" t="s">
        <v>5691</v>
      </c>
      <c r="B675">
        <v>674</v>
      </c>
      <c r="C675" t="str">
        <f t="shared" si="10"/>
        <v>,(674,'Pigmentos y Materias Primas para la Industria del Plástico y Pinturas')</v>
      </c>
    </row>
    <row r="676" spans="1:3">
      <c r="A676" t="s">
        <v>5694</v>
      </c>
      <c r="B676">
        <v>675</v>
      </c>
      <c r="C676" t="str">
        <f t="shared" si="10"/>
        <v>,(675,'Pinceles, Brochas y Escobillas de Todo Tipo')</v>
      </c>
    </row>
    <row r="677" spans="1:3">
      <c r="A677" t="s">
        <v>5696</v>
      </c>
      <c r="B677">
        <v>676</v>
      </c>
      <c r="C677" t="str">
        <f t="shared" si="10"/>
        <v>,(676,'Pinturas, Barnices, Esmaltes, Diluyentes, Tierra de Colores y Productos Similares o Conexos')</v>
      </c>
    </row>
    <row r="678" spans="1:3">
      <c r="A678" t="s">
        <v>5707</v>
      </c>
      <c r="B678">
        <v>677</v>
      </c>
      <c r="C678" t="str">
        <f t="shared" si="10"/>
        <v>,(677,'Pisco')</v>
      </c>
    </row>
    <row r="679" spans="1:3">
      <c r="A679" t="s">
        <v>5709</v>
      </c>
      <c r="B679">
        <v>678</v>
      </c>
      <c r="C679" t="str">
        <f t="shared" si="10"/>
        <v>,(678,'Pisos Cerámicos')</v>
      </c>
    </row>
    <row r="680" spans="1:3">
      <c r="A680" t="s">
        <v>5711</v>
      </c>
      <c r="B680">
        <v>679</v>
      </c>
      <c r="C680" t="str">
        <f t="shared" si="10"/>
        <v>,(679,'Pisos Falsos o Accesibles')</v>
      </c>
    </row>
    <row r="681" spans="1:3">
      <c r="A681" t="s">
        <v>5712</v>
      </c>
      <c r="B681">
        <v>680</v>
      </c>
      <c r="C681" t="str">
        <f t="shared" si="10"/>
        <v>,(680,'Pisos Metálicos')</v>
      </c>
    </row>
    <row r="682" spans="1:3">
      <c r="A682" t="s">
        <v>5713</v>
      </c>
      <c r="B682">
        <v>681</v>
      </c>
      <c r="C682" t="str">
        <f t="shared" si="10"/>
        <v>,(681,'Pisos Vinílicos')</v>
      </c>
    </row>
    <row r="683" spans="1:3">
      <c r="A683" t="s">
        <v>5715</v>
      </c>
      <c r="B683">
        <v>682</v>
      </c>
      <c r="C683" t="str">
        <f t="shared" si="10"/>
        <v>,(682,'Planchas de Plástico')</v>
      </c>
    </row>
    <row r="684" spans="1:3">
      <c r="A684" t="s">
        <v>5719</v>
      </c>
      <c r="B684">
        <v>683</v>
      </c>
      <c r="C684" t="str">
        <f t="shared" si="10"/>
        <v>,(683,'Planchas de Yeso-Cartón')</v>
      </c>
    </row>
    <row r="685" spans="1:3">
      <c r="A685" t="s">
        <v>5720</v>
      </c>
      <c r="B685">
        <v>684</v>
      </c>
      <c r="C685" t="str">
        <f t="shared" si="10"/>
        <v>,(684,'Planchas y Bobinas de Acero Inoxidable')</v>
      </c>
    </row>
    <row r="686" spans="1:3">
      <c r="A686" t="s">
        <v>5721</v>
      </c>
      <c r="B686">
        <v>685</v>
      </c>
      <c r="C686" t="str">
        <f t="shared" si="10"/>
        <v>,(685,'Planchas y Chapas Metálicas')</v>
      </c>
    </row>
    <row r="687" spans="1:3">
      <c r="A687" t="s">
        <v>5732</v>
      </c>
      <c r="B687">
        <v>686</v>
      </c>
      <c r="C687" t="str">
        <f t="shared" si="10"/>
        <v>,(686,'Plásticos Industriales')</v>
      </c>
    </row>
    <row r="688" spans="1:3">
      <c r="A688" t="s">
        <v>5722</v>
      </c>
      <c r="B688">
        <v>687</v>
      </c>
      <c r="C688" t="str">
        <f t="shared" si="10"/>
        <v>,(687,'Plataformas Hidráulicas')</v>
      </c>
    </row>
    <row r="689" spans="1:3">
      <c r="A689" t="s">
        <v>5723</v>
      </c>
      <c r="B689">
        <v>688</v>
      </c>
      <c r="C689" t="str">
        <f t="shared" si="10"/>
        <v>,(688,'Platería: Premios, Trofeos, Restauraciones, Etc.')</v>
      </c>
    </row>
    <row r="690" spans="1:3">
      <c r="A690" t="s">
        <v>5726</v>
      </c>
      <c r="B690">
        <v>689</v>
      </c>
      <c r="C690" t="str">
        <f t="shared" si="10"/>
        <v>,(689,'Platos Preparados')</v>
      </c>
    </row>
    <row r="691" spans="1:3">
      <c r="A691" t="s">
        <v>5727</v>
      </c>
      <c r="B691">
        <v>690</v>
      </c>
      <c r="C691" t="str">
        <f t="shared" si="10"/>
        <v>,(690,'Plotters o Graficadores')</v>
      </c>
    </row>
    <row r="692" spans="1:3">
      <c r="A692" t="s">
        <v>5730</v>
      </c>
      <c r="B692">
        <v>691</v>
      </c>
      <c r="C692" t="str">
        <f t="shared" si="10"/>
        <v>,(691,'Plumones, Almohadas, Sacos de Dormir')</v>
      </c>
    </row>
    <row r="693" spans="1:3">
      <c r="A693" t="s">
        <v>5738</v>
      </c>
      <c r="B693">
        <v>692</v>
      </c>
      <c r="C693" t="str">
        <f t="shared" si="10"/>
        <v>,(692,'Policarbonato')</v>
      </c>
    </row>
    <row r="694" spans="1:3">
      <c r="A694" t="s">
        <v>5739</v>
      </c>
      <c r="B694">
        <v>693</v>
      </c>
      <c r="C694" t="str">
        <f t="shared" si="10"/>
        <v>,(693,'Polines y Postes de Madera Impregnados; Servicios de Impregnación')</v>
      </c>
    </row>
    <row r="695" spans="1:3">
      <c r="A695" t="s">
        <v>5740</v>
      </c>
      <c r="B695">
        <v>694</v>
      </c>
      <c r="C695" t="str">
        <f t="shared" si="10"/>
        <v>,(694,'Poliuretano')</v>
      </c>
    </row>
    <row r="696" spans="1:3">
      <c r="A696" t="s">
        <v>5744</v>
      </c>
      <c r="B696">
        <v>695</v>
      </c>
      <c r="C696" t="str">
        <f t="shared" si="10"/>
        <v>,(695,'Portones y Puertas Automáticas')</v>
      </c>
    </row>
    <row r="697" spans="1:3">
      <c r="A697" t="s">
        <v>5745</v>
      </c>
      <c r="B697">
        <v>696</v>
      </c>
      <c r="C697" t="str">
        <f t="shared" si="10"/>
        <v>,(696,'Postes y Ganchos')</v>
      </c>
    </row>
    <row r="698" spans="1:3">
      <c r="A698" t="s">
        <v>5746</v>
      </c>
      <c r="B698">
        <v>697</v>
      </c>
      <c r="C698" t="str">
        <f t="shared" si="10"/>
        <v>,(697,'Preservantes para Madera')</v>
      </c>
    </row>
    <row r="699" spans="1:3">
      <c r="A699" t="s">
        <v>5748</v>
      </c>
      <c r="B699">
        <v>698</v>
      </c>
      <c r="C699" t="str">
        <f t="shared" si="10"/>
        <v>,(698,'Preuniversitarios')</v>
      </c>
    </row>
    <row r="700" spans="1:3">
      <c r="A700" t="s">
        <v>5750</v>
      </c>
      <c r="B700">
        <v>699</v>
      </c>
      <c r="C700" t="str">
        <f t="shared" si="10"/>
        <v>,(699,'Prevención de Riesgos')</v>
      </c>
    </row>
    <row r="701" spans="1:3">
      <c r="A701" t="s">
        <v>5751</v>
      </c>
      <c r="B701">
        <v>700</v>
      </c>
      <c r="C701" t="str">
        <f t="shared" si="10"/>
        <v>,(700,'Procuradores de Marcas y Patentes')</v>
      </c>
    </row>
    <row r="702" spans="1:3">
      <c r="A702" t="s">
        <v>5752</v>
      </c>
      <c r="B702">
        <v>701</v>
      </c>
      <c r="C702" t="str">
        <f t="shared" si="10"/>
        <v>,(701,'Producción de Audiovisuales y Cine Publicitario')</v>
      </c>
    </row>
    <row r="703" spans="1:3">
      <c r="A703" t="s">
        <v>5753</v>
      </c>
      <c r="B703">
        <v>702</v>
      </c>
      <c r="C703" t="str">
        <f t="shared" si="10"/>
        <v>,(702,'Producción y Creación de Espectáculos')</v>
      </c>
    </row>
    <row r="704" spans="1:3">
      <c r="A704" t="s">
        <v>5754</v>
      </c>
      <c r="B704">
        <v>703</v>
      </c>
      <c r="C704" t="str">
        <f t="shared" si="10"/>
        <v>,(703,'Producción y Realización de Eventos (Especiales o no)')</v>
      </c>
    </row>
    <row r="705" spans="1:3">
      <c r="A705" t="s">
        <v>5756</v>
      </c>
      <c r="B705">
        <v>704</v>
      </c>
      <c r="C705" t="str">
        <f t="shared" si="10"/>
        <v>,(704,'Producción, Distribución y Venta de Gas Licuado')</v>
      </c>
    </row>
    <row r="706" spans="1:3">
      <c r="A706" t="s">
        <v>5759</v>
      </c>
      <c r="B706">
        <v>705</v>
      </c>
      <c r="C706" t="str">
        <f t="shared" si="10"/>
        <v>,(705,'Producción, Distribución y Venta de Gas Natural')</v>
      </c>
    </row>
    <row r="707" spans="1:3">
      <c r="A707" t="s">
        <v>5765</v>
      </c>
      <c r="B707">
        <v>706</v>
      </c>
      <c r="C707" t="str">
        <f t="shared" ref="C707:C770" si="11">CONCATENATE(",(",B707,",'",A707,"')")</f>
        <v>,(706,'Productoras de Cine, Televisión, Video y Otros Audiovisuales')</v>
      </c>
    </row>
    <row r="708" spans="1:3">
      <c r="A708" t="s">
        <v>5771</v>
      </c>
      <c r="B708">
        <v>707</v>
      </c>
      <c r="C708" t="str">
        <f t="shared" si="11"/>
        <v>,(707,'Productores y Agentes de Seguros')</v>
      </c>
    </row>
    <row r="709" spans="1:3">
      <c r="A709" t="s">
        <v>5782</v>
      </c>
      <c r="B709">
        <v>708</v>
      </c>
      <c r="C709" t="str">
        <f t="shared" si="11"/>
        <v>,(708,'Productos Agroquímicos')</v>
      </c>
    </row>
    <row r="710" spans="1:3">
      <c r="A710" t="s">
        <v>5784</v>
      </c>
      <c r="B710">
        <v>709</v>
      </c>
      <c r="C710" t="str">
        <f t="shared" si="11"/>
        <v>,(709,'Productos de Concreto')</v>
      </c>
    </row>
    <row r="711" spans="1:3">
      <c r="A711" t="s">
        <v>5785</v>
      </c>
      <c r="B711">
        <v>710</v>
      </c>
      <c r="C711" t="str">
        <f t="shared" si="11"/>
        <v>,(710,'Productos de Latex, P.V.C., Polietileno y Polipropileno')</v>
      </c>
    </row>
    <row r="712" spans="1:3">
      <c r="A712" t="s">
        <v>5789</v>
      </c>
      <c r="B712">
        <v>711</v>
      </c>
      <c r="C712" t="str">
        <f t="shared" si="11"/>
        <v>,(711,'Productos de Yeso')</v>
      </c>
    </row>
    <row r="713" spans="1:3">
      <c r="A713" t="s">
        <v>5790</v>
      </c>
      <c r="B713">
        <v>712</v>
      </c>
      <c r="C713" t="str">
        <f t="shared" si="11"/>
        <v>,(712,'Productos del Mar')</v>
      </c>
    </row>
    <row r="714" spans="1:3">
      <c r="A714" t="s">
        <v>5799</v>
      </c>
      <c r="B714">
        <v>713</v>
      </c>
      <c r="C714" t="str">
        <f t="shared" si="11"/>
        <v>,(713,'Productos e Insumos Agrícolas')</v>
      </c>
    </row>
    <row r="715" spans="1:3">
      <c r="A715" t="s">
        <v>5812</v>
      </c>
      <c r="B715">
        <v>714</v>
      </c>
      <c r="C715" t="str">
        <f t="shared" si="11"/>
        <v>,(714,'Productos e Insumos para la Industria Pesquera')</v>
      </c>
    </row>
    <row r="716" spans="1:3">
      <c r="A716" t="s">
        <v>5813</v>
      </c>
      <c r="B716">
        <v>715</v>
      </c>
      <c r="C716" t="str">
        <f t="shared" si="11"/>
        <v>,(715,'Productos Electrónicos y Electromecánicos')</v>
      </c>
    </row>
    <row r="717" spans="1:3">
      <c r="A717" t="s">
        <v>5815</v>
      </c>
      <c r="B717">
        <v>716</v>
      </c>
      <c r="C717" t="str">
        <f t="shared" si="11"/>
        <v>,(716,'Productos Farmacéuticos y Medicamentos de uso Humano o Veterinario')</v>
      </c>
    </row>
    <row r="718" spans="1:3">
      <c r="A718" t="s">
        <v>5853</v>
      </c>
      <c r="B718">
        <v>717</v>
      </c>
      <c r="C718" t="str">
        <f t="shared" si="11"/>
        <v>,(717,'Productos Naturales y Orgánicos')</v>
      </c>
    </row>
    <row r="719" spans="1:3">
      <c r="A719" t="s">
        <v>5854</v>
      </c>
      <c r="B719">
        <v>718</v>
      </c>
      <c r="C719" t="str">
        <f t="shared" si="11"/>
        <v>,(718,'Productos para la Industria Panadera y Pastelera')</v>
      </c>
    </row>
    <row r="720" spans="1:3">
      <c r="A720" t="s">
        <v>5855</v>
      </c>
      <c r="B720">
        <v>719</v>
      </c>
      <c r="C720" t="str">
        <f t="shared" si="11"/>
        <v>,(719,'Productos para Protección de Software')</v>
      </c>
    </row>
    <row r="721" spans="1:3">
      <c r="A721" t="s">
        <v>5857</v>
      </c>
      <c r="B721">
        <v>720</v>
      </c>
      <c r="C721" t="str">
        <f t="shared" si="11"/>
        <v>,(720,'Productos Plásticos')</v>
      </c>
    </row>
    <row r="722" spans="1:3">
      <c r="A722" t="s">
        <v>5894</v>
      </c>
      <c r="B722">
        <v>721</v>
      </c>
      <c r="C722" t="str">
        <f t="shared" si="11"/>
        <v>,(721,'Productos Químicos Especiales')</v>
      </c>
    </row>
    <row r="723" spans="1:3">
      <c r="A723" t="s">
        <v>5924</v>
      </c>
      <c r="B723">
        <v>722</v>
      </c>
      <c r="C723" t="str">
        <f t="shared" si="11"/>
        <v>,(722,'Productos Químicos Industriales')</v>
      </c>
    </row>
    <row r="724" spans="1:3">
      <c r="A724" t="s">
        <v>5925</v>
      </c>
      <c r="B724">
        <v>723</v>
      </c>
      <c r="C724" t="str">
        <f t="shared" si="11"/>
        <v>,(723,'Productos Químicos para el Tratamiento de Agua y Combustibles')</v>
      </c>
    </row>
    <row r="725" spans="1:3">
      <c r="A725" t="s">
        <v>5926</v>
      </c>
      <c r="B725">
        <v>724</v>
      </c>
      <c r="C725" t="str">
        <f t="shared" si="11"/>
        <v>,(724,'Productos Químicos para la Alimentación Animal')</v>
      </c>
    </row>
    <row r="726" spans="1:3">
      <c r="A726" t="s">
        <v>5927</v>
      </c>
      <c r="B726">
        <v>725</v>
      </c>
      <c r="C726" t="str">
        <f t="shared" si="11"/>
        <v>,(725,'Productos Químicos para Pinturas')</v>
      </c>
    </row>
    <row r="727" spans="1:3">
      <c r="A727" t="s">
        <v>5928</v>
      </c>
      <c r="B727">
        <v>726</v>
      </c>
      <c r="C727" t="str">
        <f t="shared" si="11"/>
        <v>,(726,'Productos Salados (Papas Fritas, Ramitas, Sufles, Maní)')</v>
      </c>
    </row>
    <row r="728" spans="1:3">
      <c r="A728" t="s">
        <v>5929</v>
      </c>
      <c r="B728">
        <v>727</v>
      </c>
      <c r="C728" t="str">
        <f t="shared" si="11"/>
        <v>,(727,'Prospección y Exploración Minera')</v>
      </c>
    </row>
    <row r="729" spans="1:3">
      <c r="A729" t="s">
        <v>5932</v>
      </c>
      <c r="B729">
        <v>728</v>
      </c>
      <c r="C729" t="str">
        <f t="shared" si="11"/>
        <v>,(728,'Protectoras y Garantizadoras de Cheques')</v>
      </c>
    </row>
    <row r="730" spans="1:3">
      <c r="A730" t="s">
        <v>5933</v>
      </c>
      <c r="B730">
        <v>729</v>
      </c>
      <c r="C730" t="str">
        <f t="shared" si="11"/>
        <v>,(729,'Publicaciones no Periodísticas')</v>
      </c>
    </row>
    <row r="731" spans="1:3">
      <c r="A731" t="s">
        <v>5934</v>
      </c>
      <c r="B731">
        <v>730</v>
      </c>
      <c r="C731" t="str">
        <f t="shared" si="11"/>
        <v>,(730,'Publicidad Exterior')</v>
      </c>
    </row>
    <row r="732" spans="1:3">
      <c r="A732" t="s">
        <v>5938</v>
      </c>
      <c r="B732">
        <v>731</v>
      </c>
      <c r="C732" t="str">
        <f t="shared" si="11"/>
        <v>,(731,'Publicidad Telefónica')</v>
      </c>
    </row>
    <row r="733" spans="1:3">
      <c r="A733" t="s">
        <v>5939</v>
      </c>
      <c r="B733">
        <v>732</v>
      </c>
      <c r="C733" t="str">
        <f t="shared" si="11"/>
        <v>,(732,'Puertas Frigoríficas')</v>
      </c>
    </row>
    <row r="734" spans="1:3">
      <c r="A734" t="s">
        <v>5940</v>
      </c>
      <c r="B734">
        <v>733</v>
      </c>
      <c r="C734" t="str">
        <f t="shared" si="11"/>
        <v>,(733,'Puertas, Marcos, Ventanas y Molduras de Madera')</v>
      </c>
    </row>
    <row r="735" spans="1:3">
      <c r="A735" t="s">
        <v>5953</v>
      </c>
      <c r="B735">
        <v>734</v>
      </c>
      <c r="C735" t="str">
        <f t="shared" si="11"/>
        <v>,(734,'Puertos')</v>
      </c>
    </row>
    <row r="736" spans="1:3">
      <c r="A736" t="s">
        <v>5971</v>
      </c>
      <c r="B736">
        <v>735</v>
      </c>
      <c r="C736" t="str">
        <f t="shared" si="11"/>
        <v>,(735,'Pulsadores')</v>
      </c>
    </row>
    <row r="737" spans="1:3">
      <c r="A737" t="s">
        <v>5973</v>
      </c>
      <c r="B737">
        <v>736</v>
      </c>
      <c r="C737" t="str">
        <f t="shared" si="11"/>
        <v>,(736,'Purificadores y Extractores de Aire')</v>
      </c>
    </row>
    <row r="738" spans="1:3">
      <c r="A738" t="s">
        <v>5974</v>
      </c>
      <c r="B738">
        <v>737</v>
      </c>
      <c r="C738" t="str">
        <f t="shared" si="11"/>
        <v>,(737,'Radiadores')</v>
      </c>
    </row>
    <row r="739" spans="1:3">
      <c r="A739" t="s">
        <v>5978</v>
      </c>
      <c r="B739">
        <v>738</v>
      </c>
      <c r="C739" t="str">
        <f t="shared" si="11"/>
        <v>,(738,'Radioemisoras')</v>
      </c>
    </row>
    <row r="740" spans="1:3">
      <c r="A740" t="s">
        <v>5987</v>
      </c>
      <c r="B740">
        <v>739</v>
      </c>
      <c r="C740" t="str">
        <f t="shared" si="11"/>
        <v>,(739,'Radiografías')</v>
      </c>
    </row>
    <row r="741" spans="1:3">
      <c r="A741" t="s">
        <v>5988</v>
      </c>
      <c r="B741">
        <v>740</v>
      </c>
      <c r="C741" t="str">
        <f t="shared" si="11"/>
        <v>,(740,'Radioisotopos y Radiofármacos')</v>
      </c>
    </row>
    <row r="742" spans="1:3">
      <c r="A742" t="s">
        <v>5989</v>
      </c>
      <c r="B742">
        <v>741</v>
      </c>
      <c r="C742" t="str">
        <f t="shared" si="11"/>
        <v>,(741,'Reactivos Químicos')</v>
      </c>
    </row>
    <row r="743" spans="1:3">
      <c r="A743" t="s">
        <v>5991</v>
      </c>
      <c r="B743">
        <v>742</v>
      </c>
      <c r="C743" t="str">
        <f t="shared" si="11"/>
        <v>,(742,'Reaseguradores')</v>
      </c>
    </row>
    <row r="744" spans="1:3">
      <c r="A744" t="s">
        <v>5993</v>
      </c>
      <c r="B744">
        <v>743</v>
      </c>
      <c r="C744" t="str">
        <f t="shared" si="11"/>
        <v>,(743,'Recaudaciones y Pagos de Servicios')</v>
      </c>
    </row>
    <row r="745" spans="1:3">
      <c r="A745" t="s">
        <v>5998</v>
      </c>
      <c r="B745">
        <v>744</v>
      </c>
      <c r="C745" t="str">
        <f t="shared" si="11"/>
        <v>,(744,'Reciclaje de Metales')</v>
      </c>
    </row>
    <row r="746" spans="1:3">
      <c r="A746" t="s">
        <v>6001</v>
      </c>
      <c r="B746">
        <v>745</v>
      </c>
      <c r="C746" t="str">
        <f t="shared" si="11"/>
        <v>,(745,'Reciclaje de PVC y Polietileno')</v>
      </c>
    </row>
    <row r="747" spans="1:3">
      <c r="A747" t="s">
        <v>6004</v>
      </c>
      <c r="B747">
        <v>746</v>
      </c>
      <c r="C747" t="str">
        <f t="shared" si="11"/>
        <v>,(746,'Recolección y Manejo Integral de Residuos Sólidos (Basura)')</v>
      </c>
    </row>
    <row r="748" spans="1:3">
      <c r="A748" t="s">
        <v>6011</v>
      </c>
      <c r="B748">
        <v>747</v>
      </c>
      <c r="C748" t="str">
        <f t="shared" si="11"/>
        <v>,(747,'Rectificación de Motores')</v>
      </c>
    </row>
    <row r="749" spans="1:3">
      <c r="A749" t="s">
        <v>6013</v>
      </c>
      <c r="B749">
        <v>748</v>
      </c>
      <c r="C749" t="str">
        <f t="shared" si="11"/>
        <v>,(748,'Rectificadores para Equipos Industriales')</v>
      </c>
    </row>
    <row r="750" spans="1:3">
      <c r="A750" t="s">
        <v>6014</v>
      </c>
      <c r="B750">
        <v>749</v>
      </c>
      <c r="C750" t="str">
        <f t="shared" si="11"/>
        <v>,(749,'Recuperación Metalúrgica')</v>
      </c>
    </row>
    <row r="751" spans="1:3">
      <c r="A751" t="s">
        <v>6017</v>
      </c>
      <c r="B751">
        <v>750</v>
      </c>
      <c r="C751" t="str">
        <f t="shared" si="11"/>
        <v>,(750,'Recuperadoras de Papel')</v>
      </c>
    </row>
    <row r="752" spans="1:3">
      <c r="A752" t="s">
        <v>6019</v>
      </c>
      <c r="B752">
        <v>751</v>
      </c>
      <c r="C752" t="str">
        <f t="shared" si="11"/>
        <v>,(751,'Recursos Hídricos (Hidrología, Hidrogeología, Hidroquímica)')</v>
      </c>
    </row>
    <row r="753" spans="1:3">
      <c r="A753" t="s">
        <v>6020</v>
      </c>
      <c r="B753">
        <v>752</v>
      </c>
      <c r="C753" t="str">
        <f t="shared" si="11"/>
        <v>,(752,'Redes Computacionales')</v>
      </c>
    </row>
    <row r="754" spans="1:3">
      <c r="A754" t="s">
        <v>6021</v>
      </c>
      <c r="B754">
        <v>753</v>
      </c>
      <c r="C754" t="str">
        <f t="shared" si="11"/>
        <v>,(753,'Reductores de Velocidad')</v>
      </c>
    </row>
    <row r="755" spans="1:3">
      <c r="A755" t="s">
        <v>6022</v>
      </c>
      <c r="B755">
        <v>754</v>
      </c>
      <c r="C755" t="str">
        <f t="shared" si="11"/>
        <v>,(754,'Refrescos en Polvo')</v>
      </c>
    </row>
    <row r="756" spans="1:3">
      <c r="A756" t="s">
        <v>6023</v>
      </c>
      <c r="B756">
        <v>755</v>
      </c>
      <c r="C756" t="str">
        <f t="shared" si="11"/>
        <v>,(755,'Regalos Publicitarios')</v>
      </c>
    </row>
    <row r="757" spans="1:3">
      <c r="A757" t="s">
        <v>6027</v>
      </c>
      <c r="B757">
        <v>756</v>
      </c>
      <c r="C757" t="str">
        <f t="shared" si="11"/>
        <v>,(756,'Rejoles Control de Asistencia')</v>
      </c>
    </row>
    <row r="758" spans="1:3">
      <c r="A758" t="s">
        <v>6028</v>
      </c>
      <c r="B758">
        <v>757</v>
      </c>
      <c r="C758" t="str">
        <f t="shared" si="11"/>
        <v>,(757,'Relaciones Públicas')</v>
      </c>
    </row>
    <row r="759" spans="1:3">
      <c r="A759" t="s">
        <v>6029</v>
      </c>
      <c r="B759">
        <v>758</v>
      </c>
      <c r="C759" t="str">
        <f t="shared" si="11"/>
        <v>,(758,'Reles Térmicos')</v>
      </c>
    </row>
    <row r="760" spans="1:3">
      <c r="A760" t="s">
        <v>6031</v>
      </c>
      <c r="B760">
        <v>759</v>
      </c>
      <c r="C760" t="str">
        <f t="shared" si="11"/>
        <v>,(759,'Relojes y Joyas')</v>
      </c>
    </row>
    <row r="761" spans="1:3">
      <c r="A761" t="s">
        <v>6034</v>
      </c>
      <c r="B761">
        <v>760</v>
      </c>
      <c r="C761" t="str">
        <f t="shared" si="11"/>
        <v>,(760,'Remaches')</v>
      </c>
    </row>
    <row r="762" spans="1:3">
      <c r="A762" t="s">
        <v>6035</v>
      </c>
      <c r="B762">
        <v>761</v>
      </c>
      <c r="C762" t="str">
        <f t="shared" si="11"/>
        <v>,(761,'Reparto Privado de Documentos y Correspondencia')</v>
      </c>
    </row>
    <row r="763" spans="1:3">
      <c r="A763" t="s">
        <v>6038</v>
      </c>
      <c r="B763">
        <v>762</v>
      </c>
      <c r="C763" t="str">
        <f t="shared" si="11"/>
        <v>,(762,'Representaciones')</v>
      </c>
    </row>
    <row r="764" spans="1:3">
      <c r="A764" t="s">
        <v>6041</v>
      </c>
      <c r="B764">
        <v>763</v>
      </c>
      <c r="C764" t="str">
        <f t="shared" si="11"/>
        <v>,(763,'Repuestos, Piezas y Accesorios para Automóviles y Camiones')</v>
      </c>
    </row>
    <row r="765" spans="1:3">
      <c r="A765" t="s">
        <v>6075</v>
      </c>
      <c r="B765">
        <v>764</v>
      </c>
      <c r="C765" t="str">
        <f t="shared" si="11"/>
        <v>,(764,'Resinas Sintéticas')</v>
      </c>
    </row>
    <row r="766" spans="1:3">
      <c r="A766" t="s">
        <v>6077</v>
      </c>
      <c r="B766">
        <v>765</v>
      </c>
      <c r="C766" t="str">
        <f t="shared" si="11"/>
        <v>,(765,'Resortes')</v>
      </c>
    </row>
    <row r="767" spans="1:3">
      <c r="A767" t="s">
        <v>6082</v>
      </c>
      <c r="B767">
        <v>766</v>
      </c>
      <c r="C767" t="str">
        <f t="shared" si="11"/>
        <v>,(766,'Restaurantes')</v>
      </c>
    </row>
    <row r="768" spans="1:3">
      <c r="A768" t="s">
        <v>6098</v>
      </c>
      <c r="B768">
        <v>767</v>
      </c>
      <c r="C768" t="str">
        <f t="shared" si="11"/>
        <v>,(767,'Retenes')</v>
      </c>
    </row>
    <row r="769" spans="1:3">
      <c r="A769" t="s">
        <v>6100</v>
      </c>
      <c r="B769">
        <v>768</v>
      </c>
      <c r="C769" t="str">
        <f t="shared" si="11"/>
        <v>,(768,'Revestimientos')</v>
      </c>
    </row>
    <row r="770" spans="1:3">
      <c r="A770" t="s">
        <v>6101</v>
      </c>
      <c r="B770">
        <v>769</v>
      </c>
      <c r="C770" t="str">
        <f t="shared" si="11"/>
        <v>,(769,'Revestimientos Plásticos, Vinílicos y Caucho')</v>
      </c>
    </row>
    <row r="771" spans="1:3">
      <c r="A771" t="s">
        <v>6103</v>
      </c>
      <c r="B771">
        <v>770</v>
      </c>
      <c r="C771" t="str">
        <f t="shared" ref="C771:C834" si="12">CONCATENATE(",(",B771,",'",A771,"')")</f>
        <v>,(770,'Revisiones Técnicas de Vehículos')</v>
      </c>
    </row>
    <row r="772" spans="1:3">
      <c r="A772" t="s">
        <v>6104</v>
      </c>
      <c r="B772">
        <v>771</v>
      </c>
      <c r="C772" t="str">
        <f t="shared" si="12"/>
        <v>,(771,'Revistas y Semanarios')</v>
      </c>
    </row>
    <row r="773" spans="1:3">
      <c r="A773" t="s">
        <v>6106</v>
      </c>
      <c r="B773">
        <v>772</v>
      </c>
      <c r="C773" t="str">
        <f t="shared" si="12"/>
        <v>,(772,'Robótica')</v>
      </c>
    </row>
    <row r="774" spans="1:3">
      <c r="A774" t="s">
        <v>6108</v>
      </c>
      <c r="B774">
        <v>773</v>
      </c>
      <c r="C774" t="str">
        <f t="shared" si="12"/>
        <v>,(773,'Rodamientos')</v>
      </c>
    </row>
    <row r="775" spans="1:3">
      <c r="A775" t="s">
        <v>6111</v>
      </c>
      <c r="B775">
        <v>774</v>
      </c>
      <c r="C775" t="str">
        <f t="shared" si="12"/>
        <v>,(774,'Rollos de Papel para Fax')</v>
      </c>
    </row>
    <row r="776" spans="1:3">
      <c r="A776" t="s">
        <v>6113</v>
      </c>
      <c r="B776">
        <v>775</v>
      </c>
      <c r="C776" t="str">
        <f t="shared" si="12"/>
        <v>,(775,'Rollos para Registradoras')</v>
      </c>
    </row>
    <row r="777" spans="1:3">
      <c r="A777" t="s">
        <v>6114</v>
      </c>
      <c r="B777">
        <v>776</v>
      </c>
      <c r="C777" t="str">
        <f t="shared" si="12"/>
        <v>,(776,'Ropa de Cuero')</v>
      </c>
    </row>
    <row r="778" spans="1:3">
      <c r="A778" t="s">
        <v>6115</v>
      </c>
      <c r="B778">
        <v>777</v>
      </c>
      <c r="C778" t="str">
        <f t="shared" si="12"/>
        <v>,(777,'Ropa de Seguridad')</v>
      </c>
    </row>
    <row r="779" spans="1:3">
      <c r="A779" t="s">
        <v>6122</v>
      </c>
      <c r="B779">
        <v>778</v>
      </c>
      <c r="C779" t="str">
        <f t="shared" si="12"/>
        <v>,(778,'Ropa de Vestir')</v>
      </c>
    </row>
    <row r="780" spans="1:3">
      <c r="A780" t="s">
        <v>6163</v>
      </c>
      <c r="B780">
        <v>779</v>
      </c>
      <c r="C780" t="str">
        <f t="shared" si="12"/>
        <v>,(779,'Ropa Impermeable')</v>
      </c>
    </row>
    <row r="781" spans="1:3">
      <c r="A781" t="s">
        <v>6165</v>
      </c>
      <c r="B781">
        <v>780</v>
      </c>
      <c r="C781" t="str">
        <f t="shared" si="12"/>
        <v>,(780,'Ropa Infantil')</v>
      </c>
    </row>
    <row r="782" spans="1:3">
      <c r="A782" t="s">
        <v>6170</v>
      </c>
      <c r="B782">
        <v>781</v>
      </c>
      <c r="C782" t="str">
        <f t="shared" si="12"/>
        <v>,(781,'Ropa Interior')</v>
      </c>
    </row>
    <row r="783" spans="1:3">
      <c r="A783" t="s">
        <v>6179</v>
      </c>
      <c r="B783">
        <v>782</v>
      </c>
      <c r="C783" t="str">
        <f t="shared" si="12"/>
        <v>,(782,'Ropa Sport')</v>
      </c>
    </row>
    <row r="784" spans="1:3">
      <c r="A784" t="s">
        <v>6184</v>
      </c>
      <c r="B784">
        <v>783</v>
      </c>
      <c r="C784" t="str">
        <f t="shared" si="12"/>
        <v>,(783,'Ropa y Uniformes de Trabajo')</v>
      </c>
    </row>
    <row r="785" spans="1:3">
      <c r="A785" t="s">
        <v>6439</v>
      </c>
      <c r="B785">
        <v>784</v>
      </c>
      <c r="C785" t="str">
        <f t="shared" si="12"/>
        <v>,(784,'Sábanas, Fundas, Ropa de Cama y Similares')</v>
      </c>
    </row>
    <row r="786" spans="1:3">
      <c r="A786" t="s">
        <v>6194</v>
      </c>
      <c r="B786">
        <v>785</v>
      </c>
      <c r="C786" t="str">
        <f t="shared" si="12"/>
        <v>,(785,'Saborizantes')</v>
      </c>
    </row>
    <row r="787" spans="1:3">
      <c r="A787" t="s">
        <v>6195</v>
      </c>
      <c r="B787">
        <v>786</v>
      </c>
      <c r="C787" t="str">
        <f t="shared" si="12"/>
        <v>,(786,'Sal')</v>
      </c>
    </row>
    <row r="788" spans="1:3">
      <c r="A788" t="s">
        <v>6197</v>
      </c>
      <c r="B788">
        <v>787</v>
      </c>
      <c r="C788" t="str">
        <f t="shared" si="12"/>
        <v>,(787,'Sales de Magnesio')</v>
      </c>
    </row>
    <row r="789" spans="1:3">
      <c r="A789" t="s">
        <v>6198</v>
      </c>
      <c r="B789">
        <v>788</v>
      </c>
      <c r="C789" t="str">
        <f t="shared" si="12"/>
        <v>,(788,'Salón de Té')</v>
      </c>
    </row>
    <row r="790" spans="1:3">
      <c r="A790" t="s">
        <v>6199</v>
      </c>
      <c r="B790">
        <v>789</v>
      </c>
      <c r="C790" t="str">
        <f t="shared" si="12"/>
        <v>,(789,'Sanitarios y Grifería')</v>
      </c>
    </row>
    <row r="791" spans="1:3">
      <c r="A791" t="s">
        <v>6204</v>
      </c>
      <c r="B791">
        <v>790</v>
      </c>
      <c r="C791" t="str">
        <f t="shared" si="12"/>
        <v>,(790,'Sauna')</v>
      </c>
    </row>
    <row r="792" spans="1:3">
      <c r="A792" t="s">
        <v>6205</v>
      </c>
      <c r="B792">
        <v>791</v>
      </c>
      <c r="C792" t="str">
        <f t="shared" si="12"/>
        <v>,(791,'Secadores de Manos')</v>
      </c>
    </row>
    <row r="793" spans="1:3">
      <c r="A793" t="s">
        <v>6207</v>
      </c>
      <c r="B793">
        <v>792</v>
      </c>
      <c r="C793" t="str">
        <f t="shared" si="12"/>
        <v>,(792,'Securitizadora')</v>
      </c>
    </row>
    <row r="794" spans="1:3">
      <c r="A794" t="s">
        <v>6214</v>
      </c>
      <c r="B794">
        <v>793</v>
      </c>
      <c r="C794" t="str">
        <f t="shared" si="12"/>
        <v>,(793,'Seguridad Vial, Defensas Camineras de Hierro o Acero')</v>
      </c>
    </row>
    <row r="795" spans="1:3">
      <c r="A795" t="s">
        <v>6218</v>
      </c>
      <c r="B795">
        <v>794</v>
      </c>
      <c r="C795" t="str">
        <f t="shared" si="12"/>
        <v>,(794,'Seguros de Crédito')</v>
      </c>
    </row>
    <row r="796" spans="1:3">
      <c r="A796" t="s">
        <v>6219</v>
      </c>
      <c r="B796">
        <v>795</v>
      </c>
      <c r="C796" t="str">
        <f t="shared" si="12"/>
        <v>,(795,'Seguros de Garantías')</v>
      </c>
    </row>
    <row r="797" spans="1:3">
      <c r="A797" t="s">
        <v>6220</v>
      </c>
      <c r="B797">
        <v>796</v>
      </c>
      <c r="C797" t="str">
        <f t="shared" si="12"/>
        <v>,(796,'Selladoras')</v>
      </c>
    </row>
    <row r="798" spans="1:3">
      <c r="A798" t="s">
        <v>6222</v>
      </c>
      <c r="B798">
        <v>797</v>
      </c>
      <c r="C798" t="str">
        <f t="shared" si="12"/>
        <v>,(797,'Sellos Mecánicos')</v>
      </c>
    </row>
    <row r="799" spans="1:3">
      <c r="A799" t="s">
        <v>6237</v>
      </c>
      <c r="B799">
        <v>798</v>
      </c>
      <c r="C799" t="str">
        <f t="shared" si="12"/>
        <v>,(798,'Semáforos y Controladores de Tránsito')</v>
      </c>
    </row>
    <row r="800" spans="1:3">
      <c r="A800" t="s">
        <v>6223</v>
      </c>
      <c r="B800">
        <v>799</v>
      </c>
      <c r="C800" t="str">
        <f t="shared" si="12"/>
        <v>,(799,'Semillas')</v>
      </c>
    </row>
    <row r="801" spans="1:3">
      <c r="A801" t="s">
        <v>6394</v>
      </c>
      <c r="B801">
        <v>800</v>
      </c>
      <c r="C801" t="str">
        <f t="shared" si="12"/>
        <v>,(800,'Señalética')</v>
      </c>
    </row>
    <row r="802" spans="1:3">
      <c r="A802" t="s">
        <v>6238</v>
      </c>
      <c r="B802">
        <v>801</v>
      </c>
      <c r="C802" t="str">
        <f t="shared" si="12"/>
        <v>,(801,'Separadores de Fila')</v>
      </c>
    </row>
    <row r="803" spans="1:3">
      <c r="A803" t="s">
        <v>6239</v>
      </c>
      <c r="B803">
        <v>802</v>
      </c>
      <c r="C803" t="str">
        <f t="shared" si="12"/>
        <v>,(802,'Separadores de Oficina')</v>
      </c>
    </row>
    <row r="804" spans="1:3">
      <c r="A804" t="s">
        <v>6240</v>
      </c>
      <c r="B804">
        <v>803</v>
      </c>
      <c r="C804" t="str">
        <f t="shared" si="12"/>
        <v>,(803,'Servicio de Afilado')</v>
      </c>
    </row>
    <row r="805" spans="1:3">
      <c r="A805" t="s">
        <v>6241</v>
      </c>
      <c r="B805">
        <v>804</v>
      </c>
      <c r="C805" t="str">
        <f t="shared" si="12"/>
        <v>,(804,'Servicio de Alisado, Corte y Dimensionado del Acero')</v>
      </c>
    </row>
    <row r="806" spans="1:3">
      <c r="A806" t="s">
        <v>6243</v>
      </c>
      <c r="B806">
        <v>805</v>
      </c>
      <c r="C806" t="str">
        <f t="shared" si="12"/>
        <v>,(805,'Servicio de Archivos')</v>
      </c>
    </row>
    <row r="807" spans="1:3">
      <c r="A807" t="s">
        <v>6246</v>
      </c>
      <c r="B807">
        <v>806</v>
      </c>
      <c r="C807" t="str">
        <f t="shared" si="12"/>
        <v>,(806,'Servicio de Consultoría y Asesoría en Búsqueda Personalizada de Ejecutivos')</v>
      </c>
    </row>
    <row r="808" spans="1:3">
      <c r="A808" t="s">
        <v>6253</v>
      </c>
      <c r="B808">
        <v>807</v>
      </c>
      <c r="C808" t="str">
        <f t="shared" si="12"/>
        <v>,(807,'Servicio de Contenedores y Compactadores')</v>
      </c>
    </row>
    <row r="809" spans="1:3">
      <c r="A809" t="s">
        <v>6257</v>
      </c>
      <c r="B809">
        <v>808</v>
      </c>
      <c r="C809" t="str">
        <f t="shared" si="12"/>
        <v>,(808,'Servicio de Impresión Laser')</v>
      </c>
    </row>
    <row r="810" spans="1:3">
      <c r="A810" t="s">
        <v>6258</v>
      </c>
      <c r="B810">
        <v>809</v>
      </c>
      <c r="C810" t="str">
        <f t="shared" si="12"/>
        <v>,(809,'Servicio de Selección de Personal')</v>
      </c>
    </row>
    <row r="811" spans="1:3">
      <c r="A811" t="s">
        <v>6262</v>
      </c>
      <c r="B811">
        <v>810</v>
      </c>
      <c r="C811" t="str">
        <f t="shared" si="12"/>
        <v>,(810,'Servicio y Sistema de Video Conferencia')</v>
      </c>
    </row>
    <row r="812" spans="1:3">
      <c r="A812" t="s">
        <v>6263</v>
      </c>
      <c r="B812">
        <v>811</v>
      </c>
      <c r="C812" t="str">
        <f t="shared" si="12"/>
        <v>,(811,'Servicios Aeroportuarios')</v>
      </c>
    </row>
    <row r="813" spans="1:3">
      <c r="A813" t="s">
        <v>6267</v>
      </c>
      <c r="B813">
        <v>812</v>
      </c>
      <c r="C813" t="str">
        <f t="shared" si="12"/>
        <v>,(812,'Servicios Agrícolas y Forestales')</v>
      </c>
    </row>
    <row r="814" spans="1:3">
      <c r="A814" t="s">
        <v>6279</v>
      </c>
      <c r="B814">
        <v>813</v>
      </c>
      <c r="C814" t="str">
        <f t="shared" si="12"/>
        <v>,(813,'Servicios de Aseo, Limpieza y Mantención')</v>
      </c>
    </row>
    <row r="815" spans="1:3">
      <c r="A815" t="s">
        <v>6298</v>
      </c>
      <c r="B815">
        <v>814</v>
      </c>
      <c r="C815" t="str">
        <f t="shared" si="12"/>
        <v>,(814,'Servicios de Asistencia en Viajes')</v>
      </c>
    </row>
    <row r="816" spans="1:3">
      <c r="A816" t="s">
        <v>6299</v>
      </c>
      <c r="B816">
        <v>815</v>
      </c>
      <c r="C816" t="str">
        <f t="shared" si="12"/>
        <v>,(815,'Servicios de Asistencia Hogar')</v>
      </c>
    </row>
    <row r="817" spans="1:3">
      <c r="A817" t="s">
        <v>6300</v>
      </c>
      <c r="B817">
        <v>816</v>
      </c>
      <c r="C817" t="str">
        <f t="shared" si="12"/>
        <v>,(816,'Servicios de Comercio Exterior y Exportaciones')</v>
      </c>
    </row>
    <row r="818" spans="1:3">
      <c r="A818" t="s">
        <v>6306</v>
      </c>
      <c r="B818">
        <v>817</v>
      </c>
      <c r="C818" t="str">
        <f t="shared" si="12"/>
        <v>,(817,'Servicios de Diagnóstico Estructural, Rehabilitación y Reparaciones de Estructuras')</v>
      </c>
    </row>
    <row r="819" spans="1:3">
      <c r="A819" t="s">
        <v>6307</v>
      </c>
      <c r="B819">
        <v>818</v>
      </c>
      <c r="C819" t="str">
        <f t="shared" si="12"/>
        <v>,(818,'Servicios de Duplicación de Documentos')</v>
      </c>
    </row>
    <row r="820" spans="1:3">
      <c r="A820" t="s">
        <v>6308</v>
      </c>
      <c r="B820">
        <v>819</v>
      </c>
      <c r="C820" t="str">
        <f t="shared" si="12"/>
        <v>,(819,'Servicios de Emergencia Automotriz')</v>
      </c>
    </row>
    <row r="821" spans="1:3">
      <c r="A821" t="s">
        <v>6309</v>
      </c>
      <c r="B821">
        <v>820</v>
      </c>
      <c r="C821" t="str">
        <f t="shared" si="12"/>
        <v>,(820,'Servicios de Fotocopias y Otros Servicios de Reproducción')</v>
      </c>
    </row>
    <row r="822" spans="1:3">
      <c r="A822" t="s">
        <v>6310</v>
      </c>
      <c r="B822">
        <v>821</v>
      </c>
      <c r="C822" t="str">
        <f t="shared" si="12"/>
        <v>,(821,'Servicios de Gestión Documental')</v>
      </c>
    </row>
    <row r="823" spans="1:3">
      <c r="A823" t="s">
        <v>6311</v>
      </c>
      <c r="B823">
        <v>822</v>
      </c>
      <c r="C823" t="str">
        <f t="shared" si="12"/>
        <v>,(822,'Servicios de Información de Recursos Naturales')</v>
      </c>
    </row>
    <row r="824" spans="1:3">
      <c r="A824" t="s">
        <v>6312</v>
      </c>
      <c r="B824">
        <v>823</v>
      </c>
      <c r="C824" t="str">
        <f t="shared" si="12"/>
        <v>,(823,'Servicios de Ingeniería, Obras Civiles y Construcción')</v>
      </c>
    </row>
    <row r="825" spans="1:3">
      <c r="A825" t="s">
        <v>6336</v>
      </c>
      <c r="B825">
        <v>824</v>
      </c>
      <c r="C825" t="str">
        <f t="shared" si="12"/>
        <v>,(824,'Servicios de Microfilmación y de Información en Microfichas')</v>
      </c>
    </row>
    <row r="826" spans="1:3">
      <c r="A826" t="s">
        <v>6337</v>
      </c>
      <c r="B826">
        <v>825</v>
      </c>
      <c r="C826" t="str">
        <f t="shared" si="12"/>
        <v>,(825,'Servicios de Tesorería')</v>
      </c>
    </row>
    <row r="827" spans="1:3">
      <c r="A827" t="s">
        <v>6339</v>
      </c>
      <c r="B827">
        <v>826</v>
      </c>
      <c r="C827" t="str">
        <f t="shared" si="12"/>
        <v>,(826,'Servicios de Vigilancia, Seguridad y Portería')</v>
      </c>
    </row>
    <row r="828" spans="1:3">
      <c r="A828" t="s">
        <v>6343</v>
      </c>
      <c r="B828">
        <v>827</v>
      </c>
      <c r="C828" t="str">
        <f t="shared" si="12"/>
        <v>,(827,'Servicios Funerarios')</v>
      </c>
    </row>
    <row r="829" spans="1:3">
      <c r="A829" t="s">
        <v>6344</v>
      </c>
      <c r="B829">
        <v>828</v>
      </c>
      <c r="C829" t="str">
        <f t="shared" si="12"/>
        <v>,(828,'Servicios Higiene Ambiental')</v>
      </c>
    </row>
    <row r="830" spans="1:3">
      <c r="A830" t="s">
        <v>6347</v>
      </c>
      <c r="B830">
        <v>829</v>
      </c>
      <c r="C830" t="str">
        <f t="shared" si="12"/>
        <v>,(829,'Servicios Periodísticos')</v>
      </c>
    </row>
    <row r="831" spans="1:3">
      <c r="A831" t="s">
        <v>6349</v>
      </c>
      <c r="B831">
        <v>830</v>
      </c>
      <c r="C831" t="str">
        <f t="shared" si="12"/>
        <v>,(830,'Servicios Portuarios: Administración, Explotación, Estiba y Desestiba')</v>
      </c>
    </row>
    <row r="832" spans="1:3">
      <c r="A832" t="s">
        <v>6355</v>
      </c>
      <c r="B832">
        <v>831</v>
      </c>
      <c r="C832" t="str">
        <f t="shared" si="12"/>
        <v>,(831,'Servicios Publicitarios')</v>
      </c>
    </row>
    <row r="833" spans="1:3">
      <c r="A833" t="s">
        <v>6366</v>
      </c>
      <c r="B833">
        <v>832</v>
      </c>
      <c r="C833" t="str">
        <f t="shared" si="12"/>
        <v>,(832,'Servicios Técnicos de Reparaciones y Mantenimiento')</v>
      </c>
    </row>
    <row r="834" spans="1:3">
      <c r="A834" t="s">
        <v>6364</v>
      </c>
      <c r="B834">
        <v>833</v>
      </c>
      <c r="C834" t="str">
        <f t="shared" si="12"/>
        <v>,(833,'Servicios Temporales de Secretaría, Interpretación, Traducciones y Otros')</v>
      </c>
    </row>
    <row r="835" spans="1:3">
      <c r="A835" t="s">
        <v>6372</v>
      </c>
      <c r="B835">
        <v>834</v>
      </c>
      <c r="C835" t="str">
        <f t="shared" ref="C835:C898" si="13">CONCATENATE(",(",B835,",'",A835,"')")</f>
        <v>,(834,'Servicios y Consultoría en Higiene Industrial')</v>
      </c>
    </row>
    <row r="836" spans="1:3">
      <c r="A836" t="s">
        <v>6373</v>
      </c>
      <c r="B836">
        <v>835</v>
      </c>
      <c r="C836" t="str">
        <f t="shared" si="13"/>
        <v>,(835,'Servicios y Procesamiento de Datos')</v>
      </c>
    </row>
    <row r="837" spans="1:3">
      <c r="A837" t="s">
        <v>6379</v>
      </c>
      <c r="B837">
        <v>836</v>
      </c>
      <c r="C837" t="str">
        <f t="shared" si="13"/>
        <v>,(836,'Servicios, Productos e Insumos para la Minería')</v>
      </c>
    </row>
    <row r="838" spans="1:3">
      <c r="A838" t="s">
        <v>6395</v>
      </c>
      <c r="B838">
        <v>837</v>
      </c>
      <c r="C838" t="str">
        <f t="shared" si="13"/>
        <v>,(837,'Siding de Fibrocemento')</v>
      </c>
    </row>
    <row r="839" spans="1:3">
      <c r="A839" t="s">
        <v>6396</v>
      </c>
      <c r="B839">
        <v>838</v>
      </c>
      <c r="C839" t="str">
        <f t="shared" si="13"/>
        <v>,(838,'Sistemas Constructivos en Acero')</v>
      </c>
    </row>
    <row r="840" spans="1:3">
      <c r="A840" t="s">
        <v>6397</v>
      </c>
      <c r="B840">
        <v>839</v>
      </c>
      <c r="C840" t="str">
        <f t="shared" si="13"/>
        <v>,(839,'Sistemas de Autoservicios Públicos Computarizados')</v>
      </c>
    </row>
    <row r="841" spans="1:3">
      <c r="A841" t="s">
        <v>6398</v>
      </c>
      <c r="B841">
        <v>840</v>
      </c>
      <c r="C841" t="str">
        <f t="shared" si="13"/>
        <v>,(840,'Sistemas de Identificación Biométrico')</v>
      </c>
    </row>
    <row r="842" spans="1:3">
      <c r="A842" t="s">
        <v>6399</v>
      </c>
      <c r="B842">
        <v>841</v>
      </c>
      <c r="C842" t="str">
        <f t="shared" si="13"/>
        <v>,(841,'Sistemas Inteligentes de Control de Accesos, Peajes')</v>
      </c>
    </row>
    <row r="843" spans="1:3">
      <c r="A843" t="s">
        <v>6400</v>
      </c>
      <c r="B843">
        <v>842</v>
      </c>
      <c r="C843" t="str">
        <f t="shared" si="13"/>
        <v>,(842,'Sistemas y Aplicaciones Computacionales')</v>
      </c>
    </row>
    <row r="844" spans="1:3">
      <c r="A844" t="s">
        <v>6404</v>
      </c>
      <c r="B844">
        <v>843</v>
      </c>
      <c r="C844" t="str">
        <f t="shared" si="13"/>
        <v>,(843,'Sistemas y Servicios de Riego')</v>
      </c>
    </row>
    <row r="845" spans="1:3">
      <c r="A845" t="s">
        <v>6408</v>
      </c>
      <c r="B845">
        <v>844</v>
      </c>
      <c r="C845" t="str">
        <f t="shared" si="13"/>
        <v>,(844,'Sitios y Portales')</v>
      </c>
    </row>
    <row r="846" spans="1:3">
      <c r="A846" t="s">
        <v>6409</v>
      </c>
      <c r="B846">
        <v>845</v>
      </c>
      <c r="C846" t="str">
        <f t="shared" si="13"/>
        <v>,(845,'Sobres')</v>
      </c>
    </row>
    <row r="847" spans="1:3">
      <c r="A847" t="s">
        <v>6412</v>
      </c>
      <c r="B847">
        <v>846</v>
      </c>
      <c r="C847" t="str">
        <f t="shared" si="13"/>
        <v>,(846,'Software')</v>
      </c>
    </row>
    <row r="848" spans="1:3">
      <c r="A848" t="s">
        <v>6421</v>
      </c>
      <c r="B848">
        <v>847</v>
      </c>
      <c r="C848" t="str">
        <f t="shared" si="13"/>
        <v>,(847,'Soldadora Móvil')</v>
      </c>
    </row>
    <row r="849" spans="1:3">
      <c r="A849" t="s">
        <v>6422</v>
      </c>
      <c r="B849">
        <v>848</v>
      </c>
      <c r="C849" t="str">
        <f t="shared" si="13"/>
        <v>,(848,'Soldaduras')</v>
      </c>
    </row>
    <row r="850" spans="1:3">
      <c r="A850" t="s">
        <v>6423</v>
      </c>
      <c r="B850">
        <v>849</v>
      </c>
      <c r="C850" t="str">
        <f t="shared" si="13"/>
        <v>,(849,'Soldaduras de Acero Inoxidable')</v>
      </c>
    </row>
    <row r="851" spans="1:3">
      <c r="A851" t="s">
        <v>6425</v>
      </c>
      <c r="B851">
        <v>850</v>
      </c>
      <c r="C851" t="str">
        <f t="shared" si="13"/>
        <v>,(850,'Sombreros, Adornos, Accesorios y Productos Conexos')</v>
      </c>
    </row>
    <row r="852" spans="1:3">
      <c r="A852" t="s">
        <v>6426</v>
      </c>
      <c r="B852">
        <v>851</v>
      </c>
      <c r="C852" t="str">
        <f t="shared" si="13"/>
        <v>,(851,'Sopas, Cremas, Postres y Similares Preparados')</v>
      </c>
    </row>
    <row r="853" spans="1:3">
      <c r="A853" t="s">
        <v>6428</v>
      </c>
      <c r="B853">
        <v>852</v>
      </c>
      <c r="C853" t="str">
        <f t="shared" si="13"/>
        <v>,(852,'Sopladores')</v>
      </c>
    </row>
    <row r="854" spans="1:3">
      <c r="A854" t="s">
        <v>6429</v>
      </c>
      <c r="B854">
        <v>853</v>
      </c>
      <c r="C854" t="str">
        <f t="shared" si="13"/>
        <v>,(853,'Suministros para Máquinas de Oficina')</v>
      </c>
    </row>
    <row r="855" spans="1:3">
      <c r="A855" t="s">
        <v>6431</v>
      </c>
      <c r="B855">
        <v>854</v>
      </c>
      <c r="C855" t="str">
        <f t="shared" si="13"/>
        <v>,(854,'Supermercados')</v>
      </c>
    </row>
    <row r="856" spans="1:3">
      <c r="A856" t="s">
        <v>6435</v>
      </c>
      <c r="B856">
        <v>855</v>
      </c>
      <c r="C856" t="str">
        <f t="shared" si="13"/>
        <v>,(855,'Supervisión de Embarques')</v>
      </c>
    </row>
    <row r="857" spans="1:3">
      <c r="A857" t="s">
        <v>6436</v>
      </c>
      <c r="B857">
        <v>856</v>
      </c>
      <c r="C857" t="str">
        <f t="shared" si="13"/>
        <v>,(856,'Suplementos Nutricionales')</v>
      </c>
    </row>
    <row r="858" spans="1:3">
      <c r="A858" t="s">
        <v>6438</v>
      </c>
      <c r="B858">
        <v>857</v>
      </c>
      <c r="C858" t="str">
        <f t="shared" si="13"/>
        <v>,(857,'Sustancias Químicas Industriales Básicas')</v>
      </c>
    </row>
    <row r="859" spans="1:3">
      <c r="A859" t="s">
        <v>6442</v>
      </c>
      <c r="B859">
        <v>858</v>
      </c>
      <c r="C859" t="str">
        <f t="shared" si="13"/>
        <v>,(858,'Tabacos, Cigarros y Puros')</v>
      </c>
    </row>
    <row r="860" spans="1:3">
      <c r="A860" t="s">
        <v>6446</v>
      </c>
      <c r="B860">
        <v>859</v>
      </c>
      <c r="C860" t="str">
        <f t="shared" si="13"/>
        <v>,(859,'Tableros de Madera')</v>
      </c>
    </row>
    <row r="861" spans="1:3">
      <c r="A861" t="s">
        <v>6447</v>
      </c>
      <c r="B861">
        <v>860</v>
      </c>
      <c r="C861" t="str">
        <f t="shared" si="13"/>
        <v>,(860,'Tableros Eléctricos')</v>
      </c>
    </row>
    <row r="862" spans="1:3">
      <c r="A862" t="s">
        <v>6450</v>
      </c>
      <c r="B862">
        <v>861</v>
      </c>
      <c r="C862" t="str">
        <f t="shared" si="13"/>
        <v>,(861,'Tacos Publicitarios')</v>
      </c>
    </row>
    <row r="863" spans="1:3">
      <c r="A863" t="s">
        <v>6451</v>
      </c>
      <c r="B863">
        <v>862</v>
      </c>
      <c r="C863" t="str">
        <f t="shared" si="13"/>
        <v>,(862,'Taladros')</v>
      </c>
    </row>
    <row r="864" spans="1:3">
      <c r="A864" t="s">
        <v>6452</v>
      </c>
      <c r="B864">
        <v>863</v>
      </c>
      <c r="C864" t="str">
        <f t="shared" si="13"/>
        <v>,(863,'Talleres y Servicios Eléctricos y Electrónicos')</v>
      </c>
    </row>
    <row r="865" spans="1:3">
      <c r="A865" t="s">
        <v>6453</v>
      </c>
      <c r="B865">
        <v>864</v>
      </c>
      <c r="C865" t="str">
        <f t="shared" si="13"/>
        <v>,(864,'Tapas Metálicas')</v>
      </c>
    </row>
    <row r="866" spans="1:3">
      <c r="A866" t="s">
        <v>6454</v>
      </c>
      <c r="B866">
        <v>865</v>
      </c>
      <c r="C866" t="str">
        <f t="shared" si="13"/>
        <v>,(865,'Tapas Plásticas')</v>
      </c>
    </row>
    <row r="867" spans="1:3">
      <c r="A867" t="s">
        <v>6455</v>
      </c>
      <c r="B867">
        <v>866</v>
      </c>
      <c r="C867" t="str">
        <f t="shared" si="13"/>
        <v>,(866,'Tarjetas de Crédito Administración y Procesamiento de')</v>
      </c>
    </row>
    <row r="868" spans="1:3">
      <c r="A868" t="s">
        <v>6461</v>
      </c>
      <c r="B868">
        <v>867</v>
      </c>
      <c r="C868" t="str">
        <f t="shared" si="13"/>
        <v>,(867,'Tarjetas de Crédito, Débito, Identificación y Similares')</v>
      </c>
    </row>
    <row r="869" spans="1:3">
      <c r="A869" t="s">
        <v>6464</v>
      </c>
      <c r="B869">
        <v>868</v>
      </c>
      <c r="C869" t="str">
        <f t="shared" si="13"/>
        <v>,(868,'Tarjetas de Saludo y Afiches')</v>
      </c>
    </row>
    <row r="870" spans="1:3">
      <c r="A870" t="s">
        <v>6465</v>
      </c>
      <c r="B870">
        <v>869</v>
      </c>
      <c r="C870" t="str">
        <f t="shared" si="13"/>
        <v>,(869,'Tasaciones y Peritajes')</v>
      </c>
    </row>
    <row r="871" spans="1:3">
      <c r="A871" t="s">
        <v>6468</v>
      </c>
      <c r="B871">
        <v>870</v>
      </c>
      <c r="C871" t="str">
        <f t="shared" si="13"/>
        <v>,(870,'Taxis Urbanos y Suburbanos')</v>
      </c>
    </row>
    <row r="872" spans="1:3">
      <c r="A872" t="s">
        <v>6599</v>
      </c>
      <c r="B872">
        <v>871</v>
      </c>
      <c r="C872" t="str">
        <f t="shared" si="13"/>
        <v>,(871,'Té y Hierbas')</v>
      </c>
    </row>
    <row r="873" spans="1:3">
      <c r="A873" t="s">
        <v>6470</v>
      </c>
      <c r="B873">
        <v>872</v>
      </c>
      <c r="C873" t="str">
        <f t="shared" si="13"/>
        <v>,(872,'Teatros y Salas de Cine')</v>
      </c>
    </row>
    <row r="874" spans="1:3">
      <c r="A874" t="s">
        <v>6472</v>
      </c>
      <c r="B874">
        <v>873</v>
      </c>
      <c r="C874" t="str">
        <f t="shared" si="13"/>
        <v>,(873,'Techumbres y Cubiertas para Techos')</v>
      </c>
    </row>
    <row r="875" spans="1:3">
      <c r="A875" t="s">
        <v>6473</v>
      </c>
      <c r="B875">
        <v>874</v>
      </c>
      <c r="C875" t="str">
        <f t="shared" si="13"/>
        <v>,(874,'Tecles y Huinches')</v>
      </c>
    </row>
    <row r="876" spans="1:3">
      <c r="A876" t="s">
        <v>6474</v>
      </c>
      <c r="B876">
        <v>875</v>
      </c>
      <c r="C876" t="str">
        <f t="shared" si="13"/>
        <v>,(875,'Tejas de Hormigón y Fibrocemento')</v>
      </c>
    </row>
    <row r="877" spans="1:3">
      <c r="A877" t="s">
        <v>6475</v>
      </c>
      <c r="B877">
        <v>876</v>
      </c>
      <c r="C877" t="str">
        <f t="shared" si="13"/>
        <v>,(876,'Telas en General')</v>
      </c>
    </row>
    <row r="878" spans="1:3">
      <c r="A878" t="s">
        <v>6484</v>
      </c>
      <c r="B878">
        <v>877</v>
      </c>
      <c r="C878" t="str">
        <f t="shared" si="13"/>
        <v>,(877,'Telecomunicaciones (Asesorías y Capacitación)')</v>
      </c>
    </row>
    <row r="879" spans="1:3">
      <c r="A879" t="s">
        <v>6487</v>
      </c>
      <c r="B879">
        <v>878</v>
      </c>
      <c r="C879" t="str">
        <f t="shared" si="13"/>
        <v>,(878,'Telecomunicaciones (Servicios y Suministros)')</v>
      </c>
    </row>
    <row r="880" spans="1:3">
      <c r="A880" t="s">
        <v>6489</v>
      </c>
      <c r="B880">
        <v>879</v>
      </c>
      <c r="C880" t="str">
        <f t="shared" si="13"/>
        <v>,(879,'Telecomunicaciones y Radiocomunicaciones')</v>
      </c>
    </row>
    <row r="881" spans="1:3">
      <c r="A881" t="s">
        <v>6519</v>
      </c>
      <c r="B881">
        <v>880</v>
      </c>
      <c r="C881" t="str">
        <f t="shared" si="13"/>
        <v>,(880,'Telefonía Celular, Satelital y Sistema GPS')</v>
      </c>
    </row>
    <row r="882" spans="1:3">
      <c r="A882" t="s">
        <v>6523</v>
      </c>
      <c r="B882">
        <v>881</v>
      </c>
      <c r="C882" t="str">
        <f t="shared" si="13"/>
        <v>,(881,'Telefonía IP')</v>
      </c>
    </row>
    <row r="883" spans="1:3">
      <c r="A883" t="s">
        <v>6525</v>
      </c>
      <c r="B883">
        <v>882</v>
      </c>
      <c r="C883" t="str">
        <f t="shared" si="13"/>
        <v>,(882,'Telemarketing')</v>
      </c>
    </row>
    <row r="884" spans="1:3">
      <c r="A884" t="s">
        <v>6526</v>
      </c>
      <c r="B884">
        <v>883</v>
      </c>
      <c r="C884" t="str">
        <f t="shared" si="13"/>
        <v>,(883,'Temporizadores')</v>
      </c>
    </row>
    <row r="885" spans="1:3">
      <c r="A885" t="s">
        <v>6527</v>
      </c>
      <c r="B885">
        <v>884</v>
      </c>
      <c r="C885" t="str">
        <f t="shared" si="13"/>
        <v>,(884,'Terminales de Punto de Venta')</v>
      </c>
    </row>
    <row r="886" spans="1:3">
      <c r="A886" t="s">
        <v>6529</v>
      </c>
      <c r="B886">
        <v>885</v>
      </c>
      <c r="C886" t="str">
        <f t="shared" si="13"/>
        <v>,(885,'Tiendas de Departamentos')</v>
      </c>
    </row>
    <row r="887" spans="1:3">
      <c r="A887" t="s">
        <v>6531</v>
      </c>
      <c r="B887">
        <v>886</v>
      </c>
      <c r="C887" t="str">
        <f t="shared" si="13"/>
        <v>,(886,'Tiendas en General')</v>
      </c>
    </row>
    <row r="888" spans="1:3">
      <c r="A888" t="s">
        <v>6533</v>
      </c>
      <c r="B888">
        <v>887</v>
      </c>
      <c r="C888" t="str">
        <f t="shared" si="13"/>
        <v>,(887,'Tinas y Receptáculos de ducha')</v>
      </c>
    </row>
    <row r="889" spans="1:3">
      <c r="A889" t="s">
        <v>6534</v>
      </c>
      <c r="B889">
        <v>888</v>
      </c>
      <c r="C889" t="str">
        <f t="shared" si="13"/>
        <v>,(888,'Tintas Gráficas')</v>
      </c>
    </row>
    <row r="890" spans="1:3">
      <c r="A890" t="s">
        <v>6537</v>
      </c>
      <c r="B890">
        <v>889</v>
      </c>
      <c r="C890" t="str">
        <f t="shared" si="13"/>
        <v>,(889,'Tintas y Betunes para Calzados')</v>
      </c>
    </row>
    <row r="891" spans="1:3">
      <c r="A891" t="s">
        <v>6538</v>
      </c>
      <c r="B891">
        <v>890</v>
      </c>
      <c r="C891" t="str">
        <f t="shared" si="13"/>
        <v>,(890,'Toallas')</v>
      </c>
    </row>
    <row r="892" spans="1:3">
      <c r="A892" t="s">
        <v>6539</v>
      </c>
      <c r="B892">
        <v>891</v>
      </c>
      <c r="C892" t="str">
        <f t="shared" si="13"/>
        <v>,(891,'Toallas, Toallas Higiénicas, Papeles Higiénicos, Pañales Desechables y Similares')</v>
      </c>
    </row>
    <row r="893" spans="1:3">
      <c r="A893" t="s">
        <v>6540</v>
      </c>
      <c r="B893">
        <v>892</v>
      </c>
      <c r="C893" t="str">
        <f t="shared" si="13"/>
        <v>,(892,'Topografía')</v>
      </c>
    </row>
    <row r="894" spans="1:3">
      <c r="A894" t="s">
        <v>6542</v>
      </c>
      <c r="B894">
        <v>893</v>
      </c>
      <c r="C894" t="str">
        <f t="shared" si="13"/>
        <v>,(893,'Tornería')</v>
      </c>
    </row>
    <row r="895" spans="1:3">
      <c r="A895" t="s">
        <v>6543</v>
      </c>
      <c r="B895">
        <v>894</v>
      </c>
      <c r="C895" t="str">
        <f t="shared" si="13"/>
        <v>,(894,'Tornos')</v>
      </c>
    </row>
    <row r="896" spans="1:3">
      <c r="A896" t="s">
        <v>6544</v>
      </c>
      <c r="B896">
        <v>895</v>
      </c>
      <c r="C896" t="str">
        <f t="shared" si="13"/>
        <v>,(895,'Traducciones Técnicas')</v>
      </c>
    </row>
    <row r="897" spans="1:3">
      <c r="A897" t="s">
        <v>6545</v>
      </c>
      <c r="B897">
        <v>896</v>
      </c>
      <c r="C897" t="str">
        <f t="shared" si="13"/>
        <v>,(896,'Trajes de Baño')</v>
      </c>
    </row>
    <row r="898" spans="1:3">
      <c r="A898" t="s">
        <v>6546</v>
      </c>
      <c r="B898">
        <v>897</v>
      </c>
      <c r="C898" t="str">
        <f t="shared" si="13"/>
        <v>,(897,'Transferencia Electrónica de Datos')</v>
      </c>
    </row>
    <row r="899" spans="1:3">
      <c r="A899" t="s">
        <v>6550</v>
      </c>
      <c r="B899">
        <v>898</v>
      </c>
      <c r="C899" t="str">
        <f t="shared" ref="C899:C935" si="14">CONCATENATE(",(",B899,",'",A899,"')")</f>
        <v>,(898,'Transferencia Tecnológica')</v>
      </c>
    </row>
    <row r="900" spans="1:3">
      <c r="A900" t="s">
        <v>6551</v>
      </c>
      <c r="B900">
        <v>899</v>
      </c>
      <c r="C900" t="str">
        <f t="shared" si="14"/>
        <v>,(899,'Transformadores')</v>
      </c>
    </row>
    <row r="901" spans="1:3">
      <c r="A901" t="s">
        <v>6556</v>
      </c>
      <c r="B901">
        <v>900</v>
      </c>
      <c r="C901" t="str">
        <f t="shared" si="14"/>
        <v>,(900,'Transporte de Minerales')</v>
      </c>
    </row>
    <row r="902" spans="1:3">
      <c r="A902" t="s">
        <v>6558</v>
      </c>
      <c r="B902">
        <v>901</v>
      </c>
      <c r="C902" t="str">
        <f t="shared" si="14"/>
        <v>,(901,'Transporte de Valores')</v>
      </c>
    </row>
    <row r="903" spans="1:3">
      <c r="A903" t="s">
        <v>6559</v>
      </c>
      <c r="B903">
        <v>902</v>
      </c>
      <c r="C903" t="str">
        <f t="shared" si="14"/>
        <v>,(902,'Transporte y Almacenamiento de Gas Natural')</v>
      </c>
    </row>
    <row r="904" spans="1:3">
      <c r="A904" t="s">
        <v>6562</v>
      </c>
      <c r="B904">
        <v>903</v>
      </c>
      <c r="C904" t="str">
        <f t="shared" si="14"/>
        <v>,(903,'Transportes de Líquidos y Graneles')</v>
      </c>
    </row>
    <row r="905" spans="1:3">
      <c r="A905" t="s">
        <v>6564</v>
      </c>
      <c r="B905">
        <v>904</v>
      </c>
      <c r="C905" t="str">
        <f t="shared" si="14"/>
        <v>,(904,'Transportes de Materiales de Construcción')</v>
      </c>
    </row>
    <row r="906" spans="1:3">
      <c r="A906" t="s">
        <v>6565</v>
      </c>
      <c r="B906">
        <v>905</v>
      </c>
      <c r="C906" t="str">
        <f t="shared" si="14"/>
        <v>,(905,'Transportes de Productos Químicos a Granel')</v>
      </c>
    </row>
    <row r="907" spans="1:3">
      <c r="A907" t="s">
        <v>6566</v>
      </c>
      <c r="B907">
        <v>906</v>
      </c>
      <c r="C907" t="str">
        <f t="shared" si="14"/>
        <v>,(906,'Transportes Internacionales')</v>
      </c>
    </row>
    <row r="908" spans="1:3">
      <c r="A908" t="s">
        <v>6568</v>
      </c>
      <c r="B908">
        <v>907</v>
      </c>
      <c r="C908" t="str">
        <f t="shared" si="14"/>
        <v>,(907,'Transportes Terrestres Especiales')</v>
      </c>
    </row>
    <row r="909" spans="1:3">
      <c r="A909" t="s">
        <v>6578</v>
      </c>
      <c r="B909">
        <v>908</v>
      </c>
      <c r="C909" t="str">
        <f t="shared" si="14"/>
        <v>,(908,'Tratamiento de Olores')</v>
      </c>
    </row>
    <row r="910" spans="1:3">
      <c r="A910" t="s">
        <v>6580</v>
      </c>
      <c r="B910">
        <v>909</v>
      </c>
      <c r="C910" t="str">
        <f t="shared" si="14"/>
        <v>,(909,'Tratamiento de Residuos Industriales')</v>
      </c>
    </row>
    <row r="911" spans="1:3">
      <c r="A911" t="s">
        <v>6584</v>
      </c>
      <c r="B911">
        <v>910</v>
      </c>
      <c r="C911" t="str">
        <f t="shared" si="14"/>
        <v>,(910,'Tratamiento de Residuos Radioactivos')</v>
      </c>
    </row>
    <row r="912" spans="1:3">
      <c r="A912" t="s">
        <v>6585</v>
      </c>
      <c r="B912">
        <v>911</v>
      </c>
      <c r="C912" t="str">
        <f t="shared" si="14"/>
        <v>,(911,'Tratamiento Térmico del Acero')</v>
      </c>
    </row>
    <row r="913" spans="1:3">
      <c r="A913" t="s">
        <v>6587</v>
      </c>
      <c r="B913">
        <v>912</v>
      </c>
      <c r="C913" t="str">
        <f t="shared" si="14"/>
        <v>,(912,'Tratamientos de Agua')</v>
      </c>
    </row>
    <row r="914" spans="1:3">
      <c r="A914" t="s">
        <v>6595</v>
      </c>
      <c r="B914">
        <v>913</v>
      </c>
      <c r="C914" t="str">
        <f t="shared" si="14"/>
        <v>,(913,'Trefilación de Metales')</v>
      </c>
    </row>
    <row r="915" spans="1:3">
      <c r="A915" t="s">
        <v>6597</v>
      </c>
      <c r="B915">
        <v>914</v>
      </c>
      <c r="C915" t="str">
        <f t="shared" si="14"/>
        <v>,(914,'Tripas Naturales para Embutidos')</v>
      </c>
    </row>
    <row r="916" spans="1:3">
      <c r="A916" t="s">
        <v>6598</v>
      </c>
      <c r="B916">
        <v>915</v>
      </c>
      <c r="C916" t="str">
        <f t="shared" si="14"/>
        <v>,(915,'Tubos de cartón')</v>
      </c>
    </row>
    <row r="917" spans="1:3">
      <c r="A917" t="s">
        <v>6600</v>
      </c>
      <c r="B917">
        <v>916</v>
      </c>
      <c r="C917" t="str">
        <f t="shared" si="14"/>
        <v>,(916,'Uniformes Escolares')</v>
      </c>
    </row>
    <row r="918" spans="1:3">
      <c r="A918" t="s">
        <v>6601</v>
      </c>
      <c r="B918">
        <v>917</v>
      </c>
      <c r="C918" t="str">
        <f t="shared" si="14"/>
        <v>,(917,'Uniones para Cañerías Ranuradas')</v>
      </c>
    </row>
    <row r="919" spans="1:3">
      <c r="A919" t="s">
        <v>6602</v>
      </c>
      <c r="B919">
        <v>918</v>
      </c>
      <c r="C919" t="str">
        <f t="shared" si="14"/>
        <v>,(918,'Universidades')</v>
      </c>
    </row>
    <row r="920" spans="1:3">
      <c r="A920" t="s">
        <v>6642</v>
      </c>
      <c r="B920">
        <v>919</v>
      </c>
      <c r="C920" t="str">
        <f t="shared" si="14"/>
        <v>,(919,'Urgencias Médicas')</v>
      </c>
    </row>
    <row r="921" spans="1:3">
      <c r="A921" t="s">
        <v>6645</v>
      </c>
      <c r="B921">
        <v>920</v>
      </c>
      <c r="C921" t="str">
        <f t="shared" si="14"/>
        <v>,(920,'Utensilios de Cocina')</v>
      </c>
    </row>
    <row r="922" spans="1:3">
      <c r="A922" t="s">
        <v>6647</v>
      </c>
      <c r="B922">
        <v>921</v>
      </c>
      <c r="C922" t="str">
        <f t="shared" si="14"/>
        <v>,(921,'Valorización de Activos Bajo IFRS')</v>
      </c>
    </row>
    <row r="923" spans="1:3">
      <c r="A923" t="s">
        <v>6700</v>
      </c>
      <c r="B923">
        <v>922</v>
      </c>
      <c r="C923" t="str">
        <f t="shared" si="14"/>
        <v>,(922,'Válvulas')</v>
      </c>
    </row>
    <row r="924" spans="1:3">
      <c r="A924" t="s">
        <v>6648</v>
      </c>
      <c r="B924">
        <v>923</v>
      </c>
      <c r="C924" t="str">
        <f t="shared" si="14"/>
        <v>,(923,'Variadores de Frecuencia')</v>
      </c>
    </row>
    <row r="925" spans="1:3">
      <c r="A925" t="s">
        <v>6649</v>
      </c>
      <c r="B925">
        <v>924</v>
      </c>
      <c r="C925" t="str">
        <f t="shared" si="14"/>
        <v>,(924,'Vehículos, Venta y Representación')</v>
      </c>
    </row>
    <row r="926" spans="1:3">
      <c r="A926" t="s">
        <v>6662</v>
      </c>
      <c r="B926">
        <v>925</v>
      </c>
      <c r="C926" t="str">
        <f t="shared" si="14"/>
        <v>,(925,'Ventanas de P.V.C., Fabricación e Instalación')</v>
      </c>
    </row>
    <row r="927" spans="1:3">
      <c r="A927" t="s">
        <v>6664</v>
      </c>
      <c r="B927">
        <v>926</v>
      </c>
      <c r="C927" t="str">
        <f t="shared" si="14"/>
        <v>,(926,'Ventiladores Habitacionales e Industriales')</v>
      </c>
    </row>
    <row r="928" spans="1:3">
      <c r="A928" t="s">
        <v>6667</v>
      </c>
      <c r="B928">
        <v>927</v>
      </c>
      <c r="C928" t="str">
        <f t="shared" si="14"/>
        <v>,(927,'Verificación de Cheques')</v>
      </c>
    </row>
    <row r="929" spans="1:3">
      <c r="A929" t="s">
        <v>6669</v>
      </c>
      <c r="B929">
        <v>928</v>
      </c>
      <c r="C929" t="str">
        <f t="shared" si="14"/>
        <v>,(928,'Vidrio, Fibra de Vidrio y Lana Mineral')</v>
      </c>
    </row>
    <row r="930" spans="1:3">
      <c r="A930" t="s">
        <v>6670</v>
      </c>
      <c r="B930">
        <v>929</v>
      </c>
      <c r="C930" t="str">
        <f t="shared" si="14"/>
        <v>,(929,'Vinos, Sidras y Espumantes')</v>
      </c>
    </row>
    <row r="931" spans="1:3">
      <c r="A931" t="s">
        <v>6698</v>
      </c>
      <c r="B931">
        <v>930</v>
      </c>
      <c r="C931" t="str">
        <f t="shared" si="14"/>
        <v>,(930,'Vitrinas')</v>
      </c>
    </row>
    <row r="932" spans="1:3">
      <c r="A932" t="s">
        <v>6699</v>
      </c>
      <c r="B932">
        <v>931</v>
      </c>
      <c r="C932" t="str">
        <f t="shared" si="14"/>
        <v>,(931,'Vuelos Ambulancia')</v>
      </c>
    </row>
    <row r="933" spans="1:3">
      <c r="A933" t="s">
        <v>6704</v>
      </c>
      <c r="B933">
        <v>932</v>
      </c>
      <c r="C933" t="str">
        <f t="shared" si="14"/>
        <v>,(932,'Yodo y Sales de Yodo')</v>
      </c>
    </row>
    <row r="934" spans="1:3">
      <c r="A934" t="s">
        <v>6705</v>
      </c>
      <c r="B934">
        <v>933</v>
      </c>
      <c r="C934" t="str">
        <f t="shared" si="14"/>
        <v>,(933,'Zunchos Metálicos')</v>
      </c>
    </row>
    <row r="935" spans="1:3">
      <c r="A935" t="s">
        <v>6706</v>
      </c>
      <c r="B935">
        <v>934</v>
      </c>
      <c r="C935" t="str">
        <f t="shared" si="14"/>
        <v>,(934,'Zunchos Plásticos')</v>
      </c>
    </row>
  </sheetData>
  <autoFilter ref="A1:C1">
    <filterColumn colId="1"/>
    <sortState ref="A2:B935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796"/>
  <sheetViews>
    <sheetView topLeftCell="A4799" workbookViewId="0">
      <selection activeCell="A4804" sqref="A1:A1048576"/>
    </sheetView>
  </sheetViews>
  <sheetFormatPr baseColWidth="10" defaultRowHeight="15"/>
  <cols>
    <col min="1" max="1" width="70" customWidth="1"/>
    <col min="4" max="4" width="65.5703125" customWidth="1"/>
  </cols>
  <sheetData>
    <row r="1" spans="1:4">
      <c r="A1" s="1" t="s">
        <v>0</v>
      </c>
      <c r="B1" s="1" t="s">
        <v>6710</v>
      </c>
    </row>
    <row r="2" spans="1:4">
      <c r="A2" t="s">
        <v>87</v>
      </c>
      <c r="B2">
        <v>1</v>
      </c>
      <c r="D2" t="str">
        <f>CONCATENATE(",(",B2,",'",A2,"')")</f>
        <v>,(1,'3M Chile S.A.')</v>
      </c>
    </row>
    <row r="3" spans="1:4">
      <c r="A3" t="s">
        <v>2462</v>
      </c>
      <c r="B3">
        <v>2</v>
      </c>
      <c r="D3" t="str">
        <f t="shared" ref="D3:D66" si="0">CONCATENATE(",(",B3,",'",A3,"')")</f>
        <v>,(2,'5D Consultora Quinta Dimension S.A.')</v>
      </c>
    </row>
    <row r="4" spans="1:4">
      <c r="A4" t="s">
        <v>3081</v>
      </c>
      <c r="B4">
        <v>3</v>
      </c>
      <c r="D4" t="str">
        <f t="shared" si="0"/>
        <v>,(3,'A &amp; C Impresores Ltda.')</v>
      </c>
    </row>
    <row r="5" spans="1:4">
      <c r="A5" t="s">
        <v>2769</v>
      </c>
      <c r="B5">
        <v>4</v>
      </c>
      <c r="D5" t="str">
        <f t="shared" si="0"/>
        <v>,(4,'A Impresores S.A.')</v>
      </c>
    </row>
    <row r="6" spans="1:4">
      <c r="A6" t="s">
        <v>4701</v>
      </c>
      <c r="B6">
        <v>5</v>
      </c>
      <c r="D6" t="str">
        <f t="shared" si="0"/>
        <v>,(5,'A. Color S.A.')</v>
      </c>
    </row>
    <row r="7" spans="1:4">
      <c r="A7" t="s">
        <v>1763</v>
      </c>
      <c r="B7">
        <v>6</v>
      </c>
      <c r="D7" t="str">
        <f t="shared" si="0"/>
        <v>,(6,'A. Hartrodt Chile S.A.')</v>
      </c>
    </row>
    <row r="8" spans="1:4">
      <c r="A8" t="s">
        <v>1789</v>
      </c>
      <c r="B8">
        <v>7</v>
      </c>
      <c r="D8" t="str">
        <f t="shared" si="0"/>
        <v>,(7,'A. Inversiones Automotrices Chilenas y Cia. Ltda.')</v>
      </c>
    </row>
    <row r="9" spans="1:4">
      <c r="A9" t="s">
        <v>1765</v>
      </c>
      <c r="B9">
        <v>8</v>
      </c>
      <c r="D9" t="str">
        <f t="shared" si="0"/>
        <v>,(8,'A. J. Broom y Compania S.A.C.')</v>
      </c>
    </row>
    <row r="10" spans="1:4">
      <c r="A10" t="s">
        <v>3292</v>
      </c>
      <c r="B10">
        <v>9</v>
      </c>
      <c r="D10" t="str">
        <f t="shared" si="0"/>
        <v>,(9,'A. Mayer Refrigeracion Industrial S.A.')</v>
      </c>
    </row>
    <row r="11" spans="1:4">
      <c r="A11" t="s">
        <v>3742</v>
      </c>
      <c r="B11">
        <v>10</v>
      </c>
      <c r="D11" t="str">
        <f t="shared" si="0"/>
        <v>,(10,'A. Music Ltda.')</v>
      </c>
    </row>
    <row r="12" spans="1:4">
      <c r="A12" t="s">
        <v>2984</v>
      </c>
      <c r="B12">
        <v>11</v>
      </c>
      <c r="D12" t="str">
        <f t="shared" si="0"/>
        <v>,(11,'A.F.A. Asociados Ltda.')</v>
      </c>
    </row>
    <row r="13" spans="1:4">
      <c r="A13" t="s">
        <v>306</v>
      </c>
      <c r="B13">
        <v>12</v>
      </c>
      <c r="D13" t="str">
        <f t="shared" si="0"/>
        <v>,(12,'A.F.P. Cuprum S.A.')</v>
      </c>
    </row>
    <row r="14" spans="1:4">
      <c r="A14" t="s">
        <v>308</v>
      </c>
      <c r="B14">
        <v>13</v>
      </c>
      <c r="D14" t="str">
        <f t="shared" si="0"/>
        <v>,(13,'A.F.P. Habitat S.A.')</v>
      </c>
    </row>
    <row r="15" spans="1:4">
      <c r="A15" t="s">
        <v>309</v>
      </c>
      <c r="B15">
        <v>14</v>
      </c>
      <c r="D15" t="str">
        <f t="shared" si="0"/>
        <v>,(14,'A.F.P. Modelo S.A.')</v>
      </c>
    </row>
    <row r="16" spans="1:4">
      <c r="A16" t="s">
        <v>310</v>
      </c>
      <c r="B16">
        <v>15</v>
      </c>
      <c r="D16" t="str">
        <f t="shared" si="0"/>
        <v>,(15,'A.F.P. Planvital S.A.')</v>
      </c>
    </row>
    <row r="17" spans="1:4">
      <c r="A17" t="s">
        <v>311</v>
      </c>
      <c r="B17">
        <v>16</v>
      </c>
      <c r="D17" t="str">
        <f t="shared" si="0"/>
        <v>,(16,'A.F.P. Provida S.A.')</v>
      </c>
    </row>
    <row r="18" spans="1:4">
      <c r="A18" t="s">
        <v>312</v>
      </c>
      <c r="B18">
        <v>17</v>
      </c>
      <c r="D18" t="str">
        <f t="shared" si="0"/>
        <v>,(17,'A.F.P. Uno S.A.')</v>
      </c>
    </row>
    <row r="19" spans="1:4">
      <c r="A19" t="s">
        <v>979</v>
      </c>
      <c r="B19">
        <v>18</v>
      </c>
      <c r="D19" t="str">
        <f t="shared" si="0"/>
        <v>,(18,'A.W. Faber-Castell Chile S.A.')</v>
      </c>
    </row>
    <row r="20" spans="1:4">
      <c r="A20" t="s">
        <v>4704</v>
      </c>
      <c r="B20">
        <v>19</v>
      </c>
      <c r="D20" t="str">
        <f t="shared" si="0"/>
        <v>,(19,'Abaco Inversiones S.A.')</v>
      </c>
    </row>
    <row r="21" spans="1:4">
      <c r="A21" t="s">
        <v>2543</v>
      </c>
      <c r="B21">
        <v>20</v>
      </c>
      <c r="D21" t="str">
        <f t="shared" si="0"/>
        <v>,(20,'Abagen S.A. Propiedades')</v>
      </c>
    </row>
    <row r="22" spans="1:4">
      <c r="A22" t="s">
        <v>888</v>
      </c>
      <c r="B22">
        <v>21</v>
      </c>
      <c r="D22" t="str">
        <f t="shared" si="0"/>
        <v>,(21,'Abal Confecciones Limitada')</v>
      </c>
    </row>
    <row r="23" spans="1:4">
      <c r="A23" t="s">
        <v>6278</v>
      </c>
      <c r="B23">
        <v>22</v>
      </c>
      <c r="D23" t="str">
        <f t="shared" si="0"/>
        <v>,(22,'Abanic (Dreams SpA)')</v>
      </c>
    </row>
    <row r="24" spans="1:4">
      <c r="A24" t="s">
        <v>3773</v>
      </c>
      <c r="B24">
        <v>23</v>
      </c>
      <c r="D24" t="str">
        <f t="shared" si="0"/>
        <v>,(23,'Abarzua Ingenieria Ltda.')</v>
      </c>
    </row>
    <row r="25" spans="1:4">
      <c r="A25" t="s">
        <v>679</v>
      </c>
      <c r="B25">
        <v>24</v>
      </c>
      <c r="D25" t="str">
        <f t="shared" si="0"/>
        <v>,(24,'Abasolo Vallejo S.A.')</v>
      </c>
    </row>
    <row r="26" spans="1:4">
      <c r="A26" t="s">
        <v>6668</v>
      </c>
      <c r="B26">
        <v>25</v>
      </c>
      <c r="D26" t="str">
        <f t="shared" si="0"/>
        <v>,(25,'Abastecedora de Cristales VMGLASS S.A.')</v>
      </c>
    </row>
    <row r="27" spans="1:4">
      <c r="A27" t="s">
        <v>2742</v>
      </c>
      <c r="B27">
        <v>26</v>
      </c>
      <c r="D27" t="str">
        <f t="shared" si="0"/>
        <v>,(26,'Abastecedora de Supermercados S.A.')</v>
      </c>
    </row>
    <row r="28" spans="1:4">
      <c r="A28" t="s">
        <v>5755</v>
      </c>
      <c r="B28">
        <v>27</v>
      </c>
      <c r="D28" t="str">
        <f t="shared" si="0"/>
        <v>,(27,'Abastible S.A.')</v>
      </c>
    </row>
    <row r="29" spans="1:4">
      <c r="A29" t="s">
        <v>3121</v>
      </c>
      <c r="B29">
        <v>28</v>
      </c>
      <c r="D29" t="str">
        <f t="shared" si="0"/>
        <v>,(28,'Abastoplast Limitada / Plasticos TM')</v>
      </c>
    </row>
    <row r="30" spans="1:4">
      <c r="A30" t="s">
        <v>857</v>
      </c>
      <c r="B30">
        <v>29</v>
      </c>
      <c r="D30" t="str">
        <f t="shared" si="0"/>
        <v>,(29,'Abatte Productos para Oficina S.A.')</v>
      </c>
    </row>
    <row r="31" spans="1:4">
      <c r="A31" t="s">
        <v>1330</v>
      </c>
      <c r="B31">
        <v>30</v>
      </c>
      <c r="D31" t="str">
        <f t="shared" si="0"/>
        <v>,(30,'ABB S.A.')</v>
      </c>
    </row>
    <row r="32" spans="1:4">
      <c r="A32" t="s">
        <v>5814</v>
      </c>
      <c r="B32">
        <v>31</v>
      </c>
      <c r="D32" t="str">
        <f t="shared" si="0"/>
        <v>,(31,'Abbott EPD Chile')</v>
      </c>
    </row>
    <row r="33" spans="1:4">
      <c r="A33" t="s">
        <v>5816</v>
      </c>
      <c r="B33">
        <v>32</v>
      </c>
      <c r="D33" t="str">
        <f t="shared" si="0"/>
        <v>,(32,'Abbott Laboratories de Chile Ltda.')</v>
      </c>
    </row>
    <row r="34" spans="1:4">
      <c r="A34" t="s">
        <v>3699</v>
      </c>
      <c r="B34">
        <v>33</v>
      </c>
      <c r="D34" t="str">
        <f t="shared" si="0"/>
        <v>,(33,'Aben Sociedad de Inversiones y Laboratorio Internacional Ltda.')</v>
      </c>
    </row>
    <row r="35" spans="1:4">
      <c r="A35" t="s">
        <v>2829</v>
      </c>
      <c r="B35">
        <v>34</v>
      </c>
      <c r="D35" t="str">
        <f t="shared" si="0"/>
        <v>,(34,'Abengoa Chile S.A.')</v>
      </c>
    </row>
    <row r="36" spans="1:4">
      <c r="A36" t="s">
        <v>2013</v>
      </c>
      <c r="B36">
        <v>35</v>
      </c>
      <c r="D36" t="str">
        <f t="shared" si="0"/>
        <v>,(35,'ABInBev Chile')</v>
      </c>
    </row>
    <row r="37" spans="1:4">
      <c r="A37" t="s">
        <v>21</v>
      </c>
      <c r="B37">
        <v>36</v>
      </c>
      <c r="D37" t="str">
        <f t="shared" si="0"/>
        <v>,(36,'Abogados del Rio SpA')</v>
      </c>
    </row>
    <row r="38" spans="1:4">
      <c r="A38" t="s">
        <v>6245</v>
      </c>
      <c r="B38">
        <v>37</v>
      </c>
      <c r="D38" t="str">
        <f t="shared" si="0"/>
        <v>,(37,'Aborda Consultores S.A.')</v>
      </c>
    </row>
    <row r="39" spans="1:4">
      <c r="A39" t="s">
        <v>3015</v>
      </c>
      <c r="B39">
        <v>38</v>
      </c>
      <c r="D39" t="str">
        <f t="shared" si="0"/>
        <v>,(38,'Abratec S.A.')</v>
      </c>
    </row>
    <row r="40" spans="1:4">
      <c r="A40" t="s">
        <v>5798</v>
      </c>
      <c r="B40">
        <v>39</v>
      </c>
      <c r="D40" t="str">
        <f t="shared" si="0"/>
        <v>,(39,'ABS Chile Ltda.')</v>
      </c>
    </row>
    <row r="41" spans="1:4">
      <c r="A41" t="s">
        <v>2482</v>
      </c>
      <c r="B41">
        <v>40</v>
      </c>
      <c r="D41" t="str">
        <f t="shared" si="0"/>
        <v>,(40,'ABSG Consulting Inc. Agencia en Chile')</v>
      </c>
    </row>
    <row r="42" spans="1:4">
      <c r="A42" t="s">
        <v>5268</v>
      </c>
      <c r="B42">
        <v>41</v>
      </c>
      <c r="D42" t="str">
        <f t="shared" si="0"/>
        <v>,(41,'Abside S.A.')</v>
      </c>
    </row>
    <row r="43" spans="1:4">
      <c r="A43" t="s">
        <v>4630</v>
      </c>
      <c r="B43">
        <v>42</v>
      </c>
      <c r="D43" t="str">
        <f t="shared" si="0"/>
        <v>,(42,'Abugarade y Cia. Ltda.')</v>
      </c>
    </row>
    <row r="44" spans="1:4">
      <c r="A44" t="s">
        <v>4859</v>
      </c>
      <c r="B44">
        <v>43</v>
      </c>
      <c r="D44" t="str">
        <f t="shared" si="0"/>
        <v>,(43,'Academia de Estudios Miraflores Ltda.')</v>
      </c>
    </row>
    <row r="45" spans="1:4">
      <c r="A45" t="s">
        <v>3926</v>
      </c>
      <c r="B45">
        <v>44</v>
      </c>
      <c r="D45" t="str">
        <f t="shared" si="0"/>
        <v>,(44,'Academia Diplomatica de Chile Andres Bello')</v>
      </c>
    </row>
    <row r="46" spans="1:4">
      <c r="A46" t="s">
        <v>3927</v>
      </c>
      <c r="B46">
        <v>45</v>
      </c>
      <c r="D46" t="str">
        <f t="shared" si="0"/>
        <v>,(45,'Academia Nacional de Estudios Politicos y Estrategicos')</v>
      </c>
    </row>
    <row r="47" spans="1:4">
      <c r="A47" t="s">
        <v>1309</v>
      </c>
      <c r="B47">
        <v>46</v>
      </c>
      <c r="D47" t="str">
        <f t="shared" si="0"/>
        <v>,(46,'Acanto S.A.')</v>
      </c>
    </row>
    <row r="48" spans="1:4">
      <c r="A48" t="s">
        <v>2400</v>
      </c>
      <c r="B48">
        <v>47</v>
      </c>
      <c r="D48" t="str">
        <f t="shared" si="0"/>
        <v>,(47,'Accenture Chile')</v>
      </c>
    </row>
    <row r="49" spans="1:4">
      <c r="A49" t="s">
        <v>980</v>
      </c>
      <c r="B49">
        <v>48</v>
      </c>
      <c r="D49" t="str">
        <f t="shared" si="0"/>
        <v>,(48,'Acco Brands Chile S.A.')</v>
      </c>
    </row>
    <row r="50" spans="1:4">
      <c r="A50" t="s">
        <v>4452</v>
      </c>
      <c r="B50">
        <v>49</v>
      </c>
      <c r="D50" t="str">
        <f t="shared" si="0"/>
        <v>,(49,'Accor Ltda. (Manufacturas Textiles Accor Ltda.)')</v>
      </c>
    </row>
    <row r="51" spans="1:4">
      <c r="A51" t="s">
        <v>5095</v>
      </c>
      <c r="B51">
        <v>50</v>
      </c>
      <c r="D51" t="str">
        <f t="shared" si="0"/>
        <v>,(50,'Aceites Industriales Ltda.')</v>
      </c>
    </row>
    <row r="52" spans="1:4">
      <c r="A52" t="s">
        <v>136</v>
      </c>
      <c r="B52">
        <v>51</v>
      </c>
      <c r="D52" t="str">
        <f t="shared" si="0"/>
        <v>,(51,'Aceitunas Treguear Chile Ltda.')</v>
      </c>
    </row>
    <row r="53" spans="1:4">
      <c r="A53" t="s">
        <v>1121</v>
      </c>
      <c r="B53">
        <v>52</v>
      </c>
      <c r="D53" t="str">
        <f t="shared" si="0"/>
        <v>,(52,'Acepta.com S.A.')</v>
      </c>
    </row>
    <row r="54" spans="1:4">
      <c r="A54" t="s">
        <v>192</v>
      </c>
      <c r="B54">
        <v>53</v>
      </c>
      <c r="D54" t="str">
        <f t="shared" si="0"/>
        <v>,(53,'Acerinox Chile S.A.')</v>
      </c>
    </row>
    <row r="55" spans="1:4">
      <c r="A55" t="s">
        <v>1493</v>
      </c>
      <c r="B55">
        <v>54</v>
      </c>
      <c r="D55" t="str">
        <f t="shared" si="0"/>
        <v>,(54,'Aceros Chile S.A.')</v>
      </c>
    </row>
    <row r="56" spans="1:4">
      <c r="A56" t="s">
        <v>166</v>
      </c>
      <c r="B56">
        <v>55</v>
      </c>
      <c r="D56" t="str">
        <f t="shared" si="0"/>
        <v>,(55,'Aceros Cox Comercial S.A.')</v>
      </c>
    </row>
    <row r="57" spans="1:4">
      <c r="A57" t="s">
        <v>1421</v>
      </c>
      <c r="B57">
        <v>56</v>
      </c>
      <c r="D57" t="str">
        <f t="shared" si="0"/>
        <v>,(56,'Aceros Diezco S.A.')</v>
      </c>
    </row>
    <row r="58" spans="1:4">
      <c r="A58" t="s">
        <v>1423</v>
      </c>
      <c r="B58">
        <v>57</v>
      </c>
      <c r="D58" t="str">
        <f t="shared" si="0"/>
        <v>,(57,'Aceros Ferroglobo S.A.')</v>
      </c>
    </row>
    <row r="59" spans="1:4">
      <c r="A59" t="s">
        <v>167</v>
      </c>
      <c r="B59">
        <v>58</v>
      </c>
      <c r="D59" t="str">
        <f t="shared" si="0"/>
        <v>,(58,'Aceros y Cuchilleria Acsa S.A.')</v>
      </c>
    </row>
    <row r="60" spans="1:4">
      <c r="A60" t="s">
        <v>194</v>
      </c>
      <c r="B60">
        <v>59</v>
      </c>
      <c r="D60" t="str">
        <f t="shared" si="0"/>
        <v>,(59,'Aceros y Metales Soc. Ltda.')</v>
      </c>
    </row>
    <row r="61" spans="1:4">
      <c r="A61" t="s">
        <v>195</v>
      </c>
      <c r="B61">
        <v>60</v>
      </c>
      <c r="D61" t="str">
        <f t="shared" si="0"/>
        <v>,(60,'Acerosal S.A.')</v>
      </c>
    </row>
    <row r="62" spans="1:4">
      <c r="A62" t="s">
        <v>3864</v>
      </c>
      <c r="B62">
        <v>61</v>
      </c>
      <c r="D62" t="str">
        <f t="shared" si="0"/>
        <v>,(61,'Acevedo y Cia. Ltda.')</v>
      </c>
    </row>
    <row r="63" spans="1:4">
      <c r="A63" t="s">
        <v>6380</v>
      </c>
      <c r="B63">
        <v>62</v>
      </c>
      <c r="D63" t="str">
        <f t="shared" si="0"/>
        <v>,(62,'Achilles Chile SpA')</v>
      </c>
    </row>
    <row r="64" spans="1:4">
      <c r="A64" t="s">
        <v>3432</v>
      </c>
      <c r="B64">
        <v>63</v>
      </c>
      <c r="D64" t="str">
        <f t="shared" si="0"/>
        <v>,(63,'Acma S.A.')</v>
      </c>
    </row>
    <row r="65" spans="1:4">
      <c r="A65" t="s">
        <v>3716</v>
      </c>
      <c r="B65">
        <v>64</v>
      </c>
      <c r="D65" t="str">
        <f t="shared" si="0"/>
        <v>,(64,'ACO Maquinarias S.A.')</v>
      </c>
    </row>
    <row r="66" spans="1:4">
      <c r="A66" t="s">
        <v>574</v>
      </c>
      <c r="B66">
        <v>65</v>
      </c>
      <c r="D66" t="str">
        <f t="shared" si="0"/>
        <v>,(65,'Aconcagua Foods S.A.')</v>
      </c>
    </row>
    <row r="67" spans="1:4">
      <c r="A67" t="s">
        <v>5610</v>
      </c>
      <c r="B67">
        <v>66</v>
      </c>
      <c r="D67" t="str">
        <f t="shared" ref="D67:D130" si="1">CONCATENATE(",(",B67,",'",A67,"')")</f>
        <v>,(66,'Aconcagua Gestion Inmobiliaria S.A.')</v>
      </c>
    </row>
    <row r="68" spans="1:4">
      <c r="A68" t="s">
        <v>1075</v>
      </c>
      <c r="B68">
        <v>67</v>
      </c>
      <c r="D68" t="str">
        <f t="shared" si="1"/>
        <v>,(67,'Aconsa Auditores Consultores Asociados Ltda.')</v>
      </c>
    </row>
    <row r="69" spans="1:4">
      <c r="A69" t="s">
        <v>1187</v>
      </c>
      <c r="B69">
        <v>68</v>
      </c>
      <c r="D69" t="str">
        <f t="shared" si="1"/>
        <v>,(68,'ACOP - Camara Nacional de Servicios Inmobiliarios A.G.')</v>
      </c>
    </row>
    <row r="70" spans="1:4">
      <c r="A70" t="s">
        <v>209</v>
      </c>
      <c r="B70">
        <v>69</v>
      </c>
      <c r="D70" t="str">
        <f t="shared" si="1"/>
        <v>,(69,'Acribol SpA')</v>
      </c>
    </row>
    <row r="71" spans="1:4">
      <c r="A71" t="s">
        <v>212</v>
      </c>
      <c r="B71">
        <v>70</v>
      </c>
      <c r="D71" t="str">
        <f t="shared" si="1"/>
        <v>,(70,'Acrilicos Norglas S.A.')</v>
      </c>
    </row>
    <row r="72" spans="1:4">
      <c r="A72" t="s">
        <v>5054</v>
      </c>
      <c r="B72">
        <v>71</v>
      </c>
      <c r="D72" t="str">
        <f t="shared" si="1"/>
        <v>,(71,'Acrilicos Pasco S.A.')</v>
      </c>
    </row>
    <row r="73" spans="1:4">
      <c r="A73" t="s">
        <v>211</v>
      </c>
      <c r="B73">
        <v>72</v>
      </c>
      <c r="D73" t="str">
        <f t="shared" si="1"/>
        <v>,(72,'Acryl Ltda.')</v>
      </c>
    </row>
    <row r="74" spans="1:4">
      <c r="A74" t="s">
        <v>2249</v>
      </c>
      <c r="B74">
        <v>73</v>
      </c>
      <c r="D74" t="str">
        <f t="shared" si="1"/>
        <v>,(73,'ACT S.A.')</v>
      </c>
    </row>
    <row r="75" spans="1:4">
      <c r="A75" t="s">
        <v>4772</v>
      </c>
      <c r="B75">
        <v>74</v>
      </c>
      <c r="D75" t="str">
        <f t="shared" si="1"/>
        <v>,(74,'Acuna y Asociados S.A.')</v>
      </c>
    </row>
    <row r="76" spans="1:4">
      <c r="A76" t="s">
        <v>3175</v>
      </c>
      <c r="B76">
        <v>75</v>
      </c>
      <c r="D76" t="str">
        <f t="shared" si="1"/>
        <v>,(75,'Adecar Ltda.')</v>
      </c>
    </row>
    <row r="77" spans="1:4">
      <c r="A77" t="s">
        <v>1687</v>
      </c>
      <c r="B77">
        <v>76</v>
      </c>
      <c r="D77" t="str">
        <f t="shared" si="1"/>
        <v>,(76,'Adecco Formacion S.A.')</v>
      </c>
    </row>
    <row r="78" spans="1:4">
      <c r="A78" t="s">
        <v>1688</v>
      </c>
      <c r="B78">
        <v>77</v>
      </c>
      <c r="D78" t="str">
        <f t="shared" si="1"/>
        <v>,(77,'Adecco Recursos Humanos S.A.')</v>
      </c>
    </row>
    <row r="79" spans="1:4">
      <c r="A79" t="s">
        <v>1689</v>
      </c>
      <c r="B79">
        <v>78</v>
      </c>
      <c r="D79" t="str">
        <f t="shared" si="1"/>
        <v>,(78,'Adecco Servicios Temporarios S.A.')</v>
      </c>
    </row>
    <row r="80" spans="1:4">
      <c r="A80" t="s">
        <v>1332</v>
      </c>
      <c r="B80">
        <v>79</v>
      </c>
      <c r="D80" t="str">
        <f t="shared" si="1"/>
        <v>,(79,'ADEL Generacion Limitada')</v>
      </c>
    </row>
    <row r="81" spans="1:4">
      <c r="A81" t="s">
        <v>2</v>
      </c>
      <c r="B81">
        <v>80</v>
      </c>
      <c r="D81" t="str">
        <f t="shared" si="1"/>
        <v>,(80,'Adelco Ltda.')</v>
      </c>
    </row>
    <row r="82" spans="1:4">
      <c r="A82" t="s">
        <v>218</v>
      </c>
      <c r="B82">
        <v>81</v>
      </c>
      <c r="D82" t="str">
        <f t="shared" si="1"/>
        <v>,(81,'Adepac S.A.')</v>
      </c>
    </row>
    <row r="83" spans="1:4">
      <c r="A83" t="s">
        <v>1122</v>
      </c>
      <c r="B83">
        <v>82</v>
      </c>
      <c r="D83" t="str">
        <f t="shared" si="1"/>
        <v>,(82,'Adepta S.A.')</v>
      </c>
    </row>
    <row r="84" spans="1:4">
      <c r="A84" t="s">
        <v>2065</v>
      </c>
      <c r="B84">
        <v>83</v>
      </c>
      <c r="D84" t="str">
        <f t="shared" si="1"/>
        <v>,(83,'Adhesol Ltda.')</v>
      </c>
    </row>
    <row r="85" spans="1:4">
      <c r="A85" t="s">
        <v>1023</v>
      </c>
      <c r="B85">
        <v>84</v>
      </c>
      <c r="D85" t="str">
        <f t="shared" si="1"/>
        <v>,(84,'Adidas Chile Ltda.')</v>
      </c>
    </row>
    <row r="86" spans="1:4">
      <c r="A86" t="s">
        <v>1690</v>
      </c>
      <c r="B86">
        <v>85</v>
      </c>
      <c r="D86" t="str">
        <f t="shared" si="1"/>
        <v>,(85,'Adistra Capacitacion Ltda.')</v>
      </c>
    </row>
    <row r="87" spans="1:4">
      <c r="A87" t="s">
        <v>287</v>
      </c>
      <c r="B87">
        <v>86</v>
      </c>
      <c r="D87" t="str">
        <f t="shared" si="1"/>
        <v>,(86,'Administrador Financiero de Transantiago S.A.')</v>
      </c>
    </row>
    <row r="88" spans="1:4">
      <c r="A88" t="s">
        <v>451</v>
      </c>
      <c r="B88">
        <v>87</v>
      </c>
      <c r="D88" t="str">
        <f t="shared" si="1"/>
        <v>,(87,'Administradora de Naves Humboldt Ltda.')</v>
      </c>
    </row>
    <row r="89" spans="1:4">
      <c r="A89" t="s">
        <v>1471</v>
      </c>
      <c r="B89">
        <v>88</v>
      </c>
      <c r="D89" t="str">
        <f t="shared" si="1"/>
        <v>,(88,'Administradora de Transportes y Bodegajes Ltda.')</v>
      </c>
    </row>
    <row r="90" spans="1:4">
      <c r="A90" t="s">
        <v>3781</v>
      </c>
      <c r="B90">
        <v>89</v>
      </c>
      <c r="D90" t="str">
        <f t="shared" si="1"/>
        <v>,(89,'Administradora General de Fondos Security S.A.')</v>
      </c>
    </row>
    <row r="91" spans="1:4">
      <c r="A91" t="s">
        <v>4774</v>
      </c>
      <c r="B91">
        <v>90</v>
      </c>
      <c r="D91" t="str">
        <f t="shared" si="1"/>
        <v>,(90,'Administradora Plaza Vespucio S.A.')</v>
      </c>
    </row>
    <row r="92" spans="1:4">
      <c r="A92" t="s">
        <v>1685</v>
      </c>
      <c r="B92">
        <v>91</v>
      </c>
      <c r="D92" t="str">
        <f t="shared" si="1"/>
        <v>,(91,'ADP Payroll')</v>
      </c>
    </row>
    <row r="93" spans="1:4">
      <c r="A93" t="s">
        <v>416</v>
      </c>
      <c r="B93">
        <v>92</v>
      </c>
      <c r="D93" t="str">
        <f t="shared" si="1"/>
        <v>,(92,'ADS Mundo Turismo Ltda.')</v>
      </c>
    </row>
    <row r="94" spans="1:4">
      <c r="A94" t="s">
        <v>504</v>
      </c>
      <c r="B94">
        <v>93</v>
      </c>
      <c r="D94" t="str">
        <f t="shared" si="1"/>
        <v>,(93,'ADT Security Services S.A.')</v>
      </c>
    </row>
    <row r="95" spans="1:4">
      <c r="A95" t="s">
        <v>2484</v>
      </c>
      <c r="B95">
        <v>94</v>
      </c>
      <c r="D95" t="str">
        <f t="shared" si="1"/>
        <v>,(94,'AENORCHILE SpA')</v>
      </c>
    </row>
    <row r="96" spans="1:4">
      <c r="A96" t="s">
        <v>802</v>
      </c>
      <c r="B96">
        <v>95</v>
      </c>
      <c r="D96" t="str">
        <f t="shared" si="1"/>
        <v>,(95,'Aerocardal Ltda.')</v>
      </c>
    </row>
    <row r="97" spans="1:4">
      <c r="A97" t="s">
        <v>1734</v>
      </c>
      <c r="B97">
        <v>96</v>
      </c>
      <c r="D97" t="str">
        <f t="shared" si="1"/>
        <v>,(96,'Aerolineas Argentinas S.A.')</v>
      </c>
    </row>
    <row r="98" spans="1:4">
      <c r="A98" t="s">
        <v>5151</v>
      </c>
      <c r="B98">
        <v>97</v>
      </c>
      <c r="D98" t="str">
        <f t="shared" si="1"/>
        <v>,(97,'Aeromundo S.A.')</v>
      </c>
    </row>
    <row r="99" spans="1:4">
      <c r="A99" t="s">
        <v>706</v>
      </c>
      <c r="B99">
        <v>98</v>
      </c>
      <c r="D99" t="str">
        <f t="shared" si="1"/>
        <v>,(98,'Aerosan Airport Services S.A.')</v>
      </c>
    </row>
    <row r="100" spans="1:4">
      <c r="A100" t="s">
        <v>804</v>
      </c>
      <c r="B100">
        <v>99</v>
      </c>
      <c r="D100" t="str">
        <f t="shared" si="1"/>
        <v>,(99,'Aeroservicio S.A.')</v>
      </c>
    </row>
    <row r="101" spans="1:4">
      <c r="A101" t="s">
        <v>329</v>
      </c>
      <c r="B101">
        <v>100</v>
      </c>
      <c r="D101" t="str">
        <f t="shared" si="1"/>
        <v>,(100,'Aerosol S.A.')</v>
      </c>
    </row>
    <row r="102" spans="1:4">
      <c r="A102" t="s">
        <v>1735</v>
      </c>
      <c r="B102">
        <v>101</v>
      </c>
      <c r="D102" t="str">
        <f t="shared" si="1"/>
        <v>,(101,'Aerovias Dap S.A.')</v>
      </c>
    </row>
    <row r="103" spans="1:4">
      <c r="A103" t="s">
        <v>1736</v>
      </c>
      <c r="B103">
        <v>102</v>
      </c>
      <c r="D103" t="str">
        <f t="shared" si="1"/>
        <v>,(102,'Aerovias de Mexico S.A.  de C.V. Sucursal Chile')</v>
      </c>
    </row>
    <row r="104" spans="1:4">
      <c r="A104" t="s">
        <v>2804</v>
      </c>
      <c r="B104">
        <v>103</v>
      </c>
      <c r="D104" t="str">
        <f t="shared" si="1"/>
        <v>,(103,'AES Gener S.A.')</v>
      </c>
    </row>
    <row r="105" spans="1:4">
      <c r="A105" t="s">
        <v>6221</v>
      </c>
      <c r="B105">
        <v>104</v>
      </c>
      <c r="D105" t="str">
        <f t="shared" si="1"/>
        <v>,(104,'Aesseal Chile S.A.')</v>
      </c>
    </row>
    <row r="106" spans="1:4">
      <c r="A106" t="s">
        <v>1189</v>
      </c>
      <c r="B106">
        <v>105</v>
      </c>
      <c r="D106" t="str">
        <f t="shared" si="1"/>
        <v>,(105,'AFIPA A.G.')</v>
      </c>
    </row>
    <row r="107" spans="1:4">
      <c r="A107" t="s">
        <v>313</v>
      </c>
      <c r="B107">
        <v>106</v>
      </c>
      <c r="D107" t="str">
        <f t="shared" si="1"/>
        <v>,(106,'AFP Capital S.A.')</v>
      </c>
    </row>
    <row r="108" spans="1:4">
      <c r="A108" t="s">
        <v>5087</v>
      </c>
      <c r="B108">
        <v>107</v>
      </c>
      <c r="D108" t="str">
        <f t="shared" si="1"/>
        <v>,(107,'AFV SpA')</v>
      </c>
    </row>
    <row r="109" spans="1:4">
      <c r="A109" t="s">
        <v>6116</v>
      </c>
      <c r="B109">
        <v>108</v>
      </c>
      <c r="D109" t="str">
        <f t="shared" si="1"/>
        <v>,(108,'Agari Confecciones Industriales Ltda.')</v>
      </c>
    </row>
    <row r="110" spans="1:4">
      <c r="A110" t="s">
        <v>5296</v>
      </c>
      <c r="B110">
        <v>109</v>
      </c>
      <c r="D110" t="str">
        <f t="shared" si="1"/>
        <v>,(109,'Agecomet S.A.')</v>
      </c>
    </row>
    <row r="111" spans="1:4">
      <c r="A111" t="s">
        <v>2831</v>
      </c>
      <c r="B111">
        <v>110</v>
      </c>
      <c r="D111" t="str">
        <f t="shared" si="1"/>
        <v>,(110,'Agelec Ltda.')</v>
      </c>
    </row>
    <row r="112" spans="1:4">
      <c r="A112" t="s">
        <v>441</v>
      </c>
      <c r="B112">
        <v>111</v>
      </c>
      <c r="D112" t="str">
        <f t="shared" si="1"/>
        <v>,(111,'Agence France Presse')</v>
      </c>
    </row>
    <row r="113" spans="1:4">
      <c r="A113" t="s">
        <v>332</v>
      </c>
      <c r="B113">
        <v>112</v>
      </c>
      <c r="D113" t="str">
        <f t="shared" si="1"/>
        <v>,(112,'Agencia de Aduana Alan Smith y Cia. Ltda.')</v>
      </c>
    </row>
    <row r="114" spans="1:4">
      <c r="A114" t="s">
        <v>334</v>
      </c>
      <c r="B114">
        <v>113</v>
      </c>
      <c r="D114" t="str">
        <f t="shared" si="1"/>
        <v>,(113,'Agencia de Aduana Bruno Perinetti Zelaya y Cia. Ltda.')</v>
      </c>
    </row>
    <row r="115" spans="1:4">
      <c r="A115" t="s">
        <v>336</v>
      </c>
      <c r="B115">
        <v>114</v>
      </c>
      <c r="D115" t="str">
        <f t="shared" si="1"/>
        <v>,(114,'Agencia de Aduana Cesar Lillo Figueroa y Cia. Ltda.')</v>
      </c>
    </row>
    <row r="116" spans="1:4">
      <c r="A116" t="s">
        <v>335</v>
      </c>
      <c r="B116">
        <v>115</v>
      </c>
      <c r="D116" t="str">
        <f t="shared" si="1"/>
        <v>,(115,'Agencia de Aduana Claudio Pollmann Velasco y Cia. Ltda.')</v>
      </c>
    </row>
    <row r="117" spans="1:4">
      <c r="A117" t="s">
        <v>337</v>
      </c>
      <c r="B117">
        <v>116</v>
      </c>
      <c r="D117" t="str">
        <f t="shared" si="1"/>
        <v>,(116,'Agencia de Aduana Fernando J. Maurel Wilson y Cia. Ltda.')</v>
      </c>
    </row>
    <row r="118" spans="1:4">
      <c r="A118" t="s">
        <v>338</v>
      </c>
      <c r="B118">
        <v>117</v>
      </c>
      <c r="D118" t="str">
        <f t="shared" si="1"/>
        <v>,(117,'Agencia de Aduana Gaston y Benjamin Pizarro y Cia. Ltda.')</v>
      </c>
    </row>
    <row r="119" spans="1:4">
      <c r="A119" t="s">
        <v>339</v>
      </c>
      <c r="B119">
        <v>118</v>
      </c>
      <c r="D119" t="str">
        <f t="shared" si="1"/>
        <v>,(118,'Agencia de Aduana Hernan Telleria y Cia. Ltda.')</v>
      </c>
    </row>
    <row r="120" spans="1:4">
      <c r="A120" t="s">
        <v>340</v>
      </c>
      <c r="B120">
        <v>119</v>
      </c>
      <c r="D120" t="str">
        <f t="shared" si="1"/>
        <v>,(119,'Agencia de Aduana I.P. Hardy y Cia. Ltda.')</v>
      </c>
    </row>
    <row r="121" spans="1:4">
      <c r="A121" t="s">
        <v>341</v>
      </c>
      <c r="B121">
        <v>120</v>
      </c>
      <c r="D121" t="str">
        <f t="shared" si="1"/>
        <v>,(120,'Agencia de Aduana Jorge Correa Becerra y Cia. Ltda.')</v>
      </c>
    </row>
    <row r="122" spans="1:4">
      <c r="A122" t="s">
        <v>342</v>
      </c>
      <c r="B122">
        <v>121</v>
      </c>
      <c r="D122" t="str">
        <f t="shared" si="1"/>
        <v>,(121,'Agencia de Aduana Jorge Vio A. y Kenneth Werner Cia. Ltda.')</v>
      </c>
    </row>
    <row r="123" spans="1:4">
      <c r="A123" t="s">
        <v>343</v>
      </c>
      <c r="B123">
        <v>122</v>
      </c>
      <c r="D123" t="str">
        <f t="shared" si="1"/>
        <v>,(122,'Agencia de Aduana Juan Carlos Octavio Ramos de Aguirre y Cia. Ltda.')</v>
      </c>
    </row>
    <row r="124" spans="1:4">
      <c r="A124" t="s">
        <v>344</v>
      </c>
      <c r="B124">
        <v>123</v>
      </c>
      <c r="D124" t="str">
        <f t="shared" si="1"/>
        <v>,(123,'Agencia de Aduana Juan Carlos Stephens Valenzuela y Cia. Ltda.')</v>
      </c>
    </row>
    <row r="125" spans="1:4">
      <c r="A125" t="s">
        <v>345</v>
      </c>
      <c r="B125">
        <v>124</v>
      </c>
      <c r="D125" t="str">
        <f t="shared" si="1"/>
        <v>,(124,'Agencia de Aduana Juan Gatica Yesurun y Cia. Ltda.')</v>
      </c>
    </row>
    <row r="126" spans="1:4">
      <c r="A126" t="s">
        <v>346</v>
      </c>
      <c r="B126">
        <v>125</v>
      </c>
      <c r="D126" t="str">
        <f t="shared" si="1"/>
        <v>,(125,'Agencia de Aduana Julio Salinas B. y Cia. Ltda.')</v>
      </c>
    </row>
    <row r="127" spans="1:4">
      <c r="A127" t="s">
        <v>347</v>
      </c>
      <c r="B127">
        <v>126</v>
      </c>
      <c r="D127" t="str">
        <f t="shared" si="1"/>
        <v>,(126,'Agencia de Aduana Julio Venegas y Cia. Ltda.')</v>
      </c>
    </row>
    <row r="128" spans="1:4">
      <c r="A128" t="s">
        <v>348</v>
      </c>
      <c r="B128">
        <v>127</v>
      </c>
      <c r="D128" t="str">
        <f t="shared" si="1"/>
        <v>,(127,'Agencia de Aduana Leslie A. Macowan Rimassa')</v>
      </c>
    </row>
    <row r="129" spans="1:4">
      <c r="A129" t="s">
        <v>349</v>
      </c>
      <c r="B129">
        <v>128</v>
      </c>
      <c r="D129" t="str">
        <f t="shared" si="1"/>
        <v>,(128,'Agencia de Aduana M. Francisca Wilson Herrera')</v>
      </c>
    </row>
    <row r="130" spans="1:4">
      <c r="A130" t="s">
        <v>350</v>
      </c>
      <c r="B130">
        <v>129</v>
      </c>
      <c r="D130" t="str">
        <f t="shared" si="1"/>
        <v>,(129,'Agencia de Aduana Pedro Santibanez Luco y Cia. Ltda.')</v>
      </c>
    </row>
    <row r="131" spans="1:4">
      <c r="A131" t="s">
        <v>351</v>
      </c>
      <c r="B131">
        <v>130</v>
      </c>
      <c r="D131" t="str">
        <f t="shared" ref="D131:D194" si="2">CONCATENATE(",(",B131,",'",A131,"')")</f>
        <v>,(130,'Agencia de Aduana Pedro Serrano Solar y Cia. Ltda.')</v>
      </c>
    </row>
    <row r="132" spans="1:4">
      <c r="A132" t="s">
        <v>352</v>
      </c>
      <c r="B132">
        <v>131</v>
      </c>
      <c r="D132" t="str">
        <f t="shared" si="2"/>
        <v>,(131,'Agencia de Aduana Piero Rossi Valle y Cia. Ltda.')</v>
      </c>
    </row>
    <row r="133" spans="1:4">
      <c r="A133" t="s">
        <v>353</v>
      </c>
      <c r="B133">
        <v>132</v>
      </c>
      <c r="D133" t="str">
        <f t="shared" si="2"/>
        <v>,(132,'Agencia de Aduana Ricardo Larraguibel')</v>
      </c>
    </row>
    <row r="134" spans="1:4">
      <c r="A134" t="s">
        <v>354</v>
      </c>
      <c r="B134">
        <v>133</v>
      </c>
      <c r="D134" t="str">
        <f t="shared" si="2"/>
        <v>,(133,'Agencia de Aduana Rodrigo Zulueta Govoni')</v>
      </c>
    </row>
    <row r="135" spans="1:4">
      <c r="A135" t="s">
        <v>355</v>
      </c>
      <c r="B135">
        <v>134</v>
      </c>
      <c r="D135" t="str">
        <f t="shared" si="2"/>
        <v>,(134,'Agencia de Aduanas Anibal Moya y Cia. Ltda.')</v>
      </c>
    </row>
    <row r="136" spans="1:4">
      <c r="A136" t="s">
        <v>356</v>
      </c>
      <c r="B136">
        <v>135</v>
      </c>
      <c r="D136" t="str">
        <f t="shared" si="2"/>
        <v>,(135,'Agencia de Aduanas Browne y Cia. Ltda.')</v>
      </c>
    </row>
    <row r="137" spans="1:4">
      <c r="A137" t="s">
        <v>357</v>
      </c>
      <c r="B137">
        <v>136</v>
      </c>
      <c r="D137" t="str">
        <f t="shared" si="2"/>
        <v>,(136,'Agencia de Aduanas Carlo Rossi Soffia y Cia. Ltda.')</v>
      </c>
    </row>
    <row r="138" spans="1:4">
      <c r="A138" t="s">
        <v>358</v>
      </c>
      <c r="B138">
        <v>137</v>
      </c>
      <c r="D138" t="str">
        <f t="shared" si="2"/>
        <v>,(137,'Agencia de Aduanas Carlos Duran y Cia. Ltda.')</v>
      </c>
    </row>
    <row r="139" spans="1:4">
      <c r="A139" t="s">
        <v>359</v>
      </c>
      <c r="B139">
        <v>138</v>
      </c>
      <c r="D139" t="str">
        <f t="shared" si="2"/>
        <v>,(138,'Agencia de Aduanas Carlos Eduardo de Aguirre Gallegos y Cia. Ltda.')</v>
      </c>
    </row>
    <row r="140" spans="1:4">
      <c r="A140" t="s">
        <v>360</v>
      </c>
      <c r="B140">
        <v>139</v>
      </c>
      <c r="D140" t="str">
        <f t="shared" si="2"/>
        <v>,(139,'Agencia de Aduanas Carlos Patricio Zulueta Govoni y Cia. Ltda.')</v>
      </c>
    </row>
    <row r="141" spans="1:4">
      <c r="A141" t="s">
        <v>361</v>
      </c>
      <c r="B141">
        <v>140</v>
      </c>
      <c r="D141" t="str">
        <f t="shared" si="2"/>
        <v>,(140,'Agencia de Aduanas Edmundo Munoz Flores')</v>
      </c>
    </row>
    <row r="142" spans="1:4">
      <c r="A142" t="s">
        <v>362</v>
      </c>
      <c r="B142">
        <v>141</v>
      </c>
      <c r="D142" t="str">
        <f t="shared" si="2"/>
        <v>,(141,'Agencia de Aduanas Espinosa y Cia. Ltda.')</v>
      </c>
    </row>
    <row r="143" spans="1:4">
      <c r="A143" t="s">
        <v>363</v>
      </c>
      <c r="B143">
        <v>142</v>
      </c>
      <c r="D143" t="str">
        <f t="shared" si="2"/>
        <v>,(142,'Agencia de Aduanas Felipe Serrano Solar y Cia. Ltda.')</v>
      </c>
    </row>
    <row r="144" spans="1:4">
      <c r="A144" t="s">
        <v>364</v>
      </c>
      <c r="B144">
        <v>143</v>
      </c>
      <c r="D144" t="str">
        <f t="shared" si="2"/>
        <v>,(143,'Agencia de Aduanas Hernan y Cristian Pizarro Ltda.')</v>
      </c>
    </row>
    <row r="145" spans="1:4">
      <c r="A145" t="s">
        <v>365</v>
      </c>
      <c r="B145">
        <v>144</v>
      </c>
      <c r="D145" t="str">
        <f t="shared" si="2"/>
        <v>,(144,'Agencia de Aduanas Jorge E. Celis Cornejo y Cia. Ltda.')</v>
      </c>
    </row>
    <row r="146" spans="1:4">
      <c r="A146" t="s">
        <v>366</v>
      </c>
      <c r="B146">
        <v>145</v>
      </c>
      <c r="D146" t="str">
        <f t="shared" si="2"/>
        <v>,(145,'Agencia de Aduanas Jorge Stein y Cia. Ltda.')</v>
      </c>
    </row>
    <row r="147" spans="1:4">
      <c r="A147" t="s">
        <v>367</v>
      </c>
      <c r="B147">
        <v>146</v>
      </c>
      <c r="D147" t="str">
        <f t="shared" si="2"/>
        <v>,(146,'Agencia de Aduanas Juan Sanhueza y Alex Avsolomovich Ltda.')</v>
      </c>
    </row>
    <row r="148" spans="1:4">
      <c r="A148" t="s">
        <v>368</v>
      </c>
      <c r="B148">
        <v>147</v>
      </c>
      <c r="D148" t="str">
        <f t="shared" si="2"/>
        <v>,(147,'Agencia de Aduanas Manuel Fernandez Miranda y Cia. Ltda.')</v>
      </c>
    </row>
    <row r="149" spans="1:4">
      <c r="A149" t="s">
        <v>369</v>
      </c>
      <c r="B149">
        <v>148</v>
      </c>
      <c r="D149" t="str">
        <f t="shared" si="2"/>
        <v>,(148,'Agencia de Aduanas Maria Isabel Vargas y Compania Limitada')</v>
      </c>
    </row>
    <row r="150" spans="1:4">
      <c r="A150" t="s">
        <v>370</v>
      </c>
      <c r="B150">
        <v>149</v>
      </c>
      <c r="D150" t="str">
        <f t="shared" si="2"/>
        <v>,(149,'Agencia de Aduanas Mewes Ltda.')</v>
      </c>
    </row>
    <row r="151" spans="1:4">
      <c r="A151" t="s">
        <v>371</v>
      </c>
      <c r="B151">
        <v>150</v>
      </c>
      <c r="D151" t="str">
        <f t="shared" si="2"/>
        <v>,(150,'Agencia de Aduanas Norman Bobillier Goudie y Cia. Ltda.')</v>
      </c>
    </row>
    <row r="152" spans="1:4">
      <c r="A152" t="s">
        <v>372</v>
      </c>
      <c r="B152">
        <v>151</v>
      </c>
      <c r="D152" t="str">
        <f t="shared" si="2"/>
        <v>,(151,'Agencia de Aduanas Patricio Larranaga y Cia. Ltda.')</v>
      </c>
    </row>
    <row r="153" spans="1:4">
      <c r="A153" t="s">
        <v>373</v>
      </c>
      <c r="B153">
        <v>152</v>
      </c>
      <c r="D153" t="str">
        <f t="shared" si="2"/>
        <v>,(152,'Agencia de Aduanas Pefer Ltda.')</v>
      </c>
    </row>
    <row r="154" spans="1:4">
      <c r="A154" t="s">
        <v>374</v>
      </c>
      <c r="B154">
        <v>153</v>
      </c>
      <c r="D154" t="str">
        <f t="shared" si="2"/>
        <v>,(153,'Agencia de Aduanas Ricardo Fuenzalida Polanco y Cia. Ltda.')</v>
      </c>
    </row>
    <row r="155" spans="1:4">
      <c r="A155" t="s">
        <v>375</v>
      </c>
      <c r="B155">
        <v>154</v>
      </c>
      <c r="D155" t="str">
        <f t="shared" si="2"/>
        <v>,(154,'Agencia de Aduanas Waldemar Adelsdorfer y Cia. Ltda.')</v>
      </c>
    </row>
    <row r="156" spans="1:4">
      <c r="A156" t="s">
        <v>3928</v>
      </c>
      <c r="B156">
        <v>155</v>
      </c>
      <c r="D156" t="str">
        <f t="shared" si="2"/>
        <v>,(155,'Agencia de Cooperacion Internacional - AGCI')</v>
      </c>
    </row>
    <row r="157" spans="1:4">
      <c r="A157" t="s">
        <v>3433</v>
      </c>
      <c r="B157">
        <v>156</v>
      </c>
      <c r="D157" t="str">
        <f t="shared" si="2"/>
        <v>,(156,'Agencia de Exportacion y Cabotaje, Jorge Carle y Cia. Ltda.')</v>
      </c>
    </row>
    <row r="158" spans="1:4">
      <c r="A158" t="s">
        <v>418</v>
      </c>
      <c r="B158">
        <v>157</v>
      </c>
      <c r="D158" t="str">
        <f t="shared" si="2"/>
        <v>,(157,'Agencia de Turismo Skorpios Ltda.')</v>
      </c>
    </row>
    <row r="159" spans="1:4">
      <c r="A159" t="s">
        <v>419</v>
      </c>
      <c r="B159">
        <v>158</v>
      </c>
      <c r="D159" t="str">
        <f t="shared" si="2"/>
        <v>,(158,'Agencia de Viaje Mundo Tour Ltda.')</v>
      </c>
    </row>
    <row r="160" spans="1:4">
      <c r="A160" t="s">
        <v>420</v>
      </c>
      <c r="B160">
        <v>159</v>
      </c>
      <c r="D160" t="str">
        <f t="shared" si="2"/>
        <v>,(159,'Agencia de Viajes Andina del Sud Ltda.')</v>
      </c>
    </row>
    <row r="161" spans="1:4">
      <c r="A161" t="s">
        <v>421</v>
      </c>
      <c r="B161">
        <v>160</v>
      </c>
      <c r="D161" t="str">
        <f t="shared" si="2"/>
        <v>,(160,'Agencia de Viajes Turavion SpA')</v>
      </c>
    </row>
    <row r="162" spans="1:4">
      <c r="A162" t="s">
        <v>443</v>
      </c>
      <c r="B162">
        <v>161</v>
      </c>
      <c r="D162" t="str">
        <f t="shared" si="2"/>
        <v>,(161,'Agencia Informativa ORBE S.A.')</v>
      </c>
    </row>
    <row r="163" spans="1:4">
      <c r="A163" t="s">
        <v>376</v>
      </c>
      <c r="B163">
        <v>162</v>
      </c>
      <c r="D163" t="str">
        <f t="shared" si="2"/>
        <v>,(162,'Agencia Metropoli')</v>
      </c>
    </row>
    <row r="164" spans="1:4">
      <c r="A164" t="s">
        <v>452</v>
      </c>
      <c r="B164">
        <v>163</v>
      </c>
      <c r="D164" t="str">
        <f t="shared" si="2"/>
        <v>,(163,'Agencias Maritimas Agental Ltda.')</v>
      </c>
    </row>
    <row r="165" spans="1:4">
      <c r="A165" t="s">
        <v>446</v>
      </c>
      <c r="B165">
        <v>164</v>
      </c>
      <c r="D165" t="str">
        <f t="shared" si="2"/>
        <v>,(164,'Agendas y Articulos de Cuero Fontet S.A.')</v>
      </c>
    </row>
    <row r="166" spans="1:4">
      <c r="A166" t="s">
        <v>1042</v>
      </c>
      <c r="B166">
        <v>165</v>
      </c>
      <c r="D166" t="str">
        <f t="shared" si="2"/>
        <v>,(165,'Agfa Gevaert Ltda.')</v>
      </c>
    </row>
    <row r="167" spans="1:4">
      <c r="A167" t="s">
        <v>3232</v>
      </c>
      <c r="B167">
        <v>166</v>
      </c>
      <c r="D167" t="str">
        <f t="shared" si="2"/>
        <v>,(166,'Agfa Healthcare Chile Ltda.')</v>
      </c>
    </row>
    <row r="168" spans="1:4">
      <c r="A168" t="s">
        <v>3216</v>
      </c>
      <c r="B168">
        <v>167</v>
      </c>
      <c r="D168" t="str">
        <f t="shared" si="2"/>
        <v>,(167,'Aggreko Chile Ltda.')</v>
      </c>
    </row>
    <row r="169" spans="1:4">
      <c r="A169" t="s">
        <v>1766</v>
      </c>
      <c r="B169">
        <v>168</v>
      </c>
      <c r="D169" t="str">
        <f t="shared" si="2"/>
        <v>,(168,'Agility Logistics Chile S.A.')</v>
      </c>
    </row>
    <row r="170" spans="1:4">
      <c r="A170" t="s">
        <v>196</v>
      </c>
      <c r="B170">
        <v>169</v>
      </c>
      <c r="D170" t="str">
        <f t="shared" si="2"/>
        <v>,(169,'Aginox Comercial Ltda.')</v>
      </c>
    </row>
    <row r="171" spans="1:4">
      <c r="A171" t="s">
        <v>3434</v>
      </c>
      <c r="B171">
        <v>170</v>
      </c>
      <c r="D171" t="str">
        <f t="shared" si="2"/>
        <v>,(170,'Agracom International Ltda.')</v>
      </c>
    </row>
    <row r="172" spans="1:4">
      <c r="A172" t="s">
        <v>2623</v>
      </c>
      <c r="B172">
        <v>171</v>
      </c>
      <c r="D172" t="str">
        <f t="shared" si="2"/>
        <v>,(171,'Agricola AASA Ltda.')</v>
      </c>
    </row>
    <row r="173" spans="1:4">
      <c r="A173" t="s">
        <v>3824</v>
      </c>
      <c r="B173">
        <v>172</v>
      </c>
      <c r="D173" t="str">
        <f t="shared" si="2"/>
        <v>,(172,'Agricola Agrobosque San Isidro S.A.')</v>
      </c>
    </row>
    <row r="174" spans="1:4">
      <c r="A174" t="s">
        <v>1357</v>
      </c>
      <c r="B174">
        <v>173</v>
      </c>
      <c r="D174" t="str">
        <f t="shared" si="2"/>
        <v>,(173,'Agricola Ariztia Ltda.')</v>
      </c>
    </row>
    <row r="175" spans="1:4">
      <c r="A175" t="s">
        <v>2615</v>
      </c>
      <c r="B175">
        <v>174</v>
      </c>
      <c r="D175" t="str">
        <f t="shared" si="2"/>
        <v>,(174,'Agricola Brown S.A.')</v>
      </c>
    </row>
    <row r="176" spans="1:4">
      <c r="A176" t="s">
        <v>5802</v>
      </c>
      <c r="B176">
        <v>175</v>
      </c>
      <c r="D176" t="str">
        <f t="shared" si="2"/>
        <v>,(175,'Agricola Cerrillos de Tamaya S.A.')</v>
      </c>
    </row>
    <row r="177" spans="1:4">
      <c r="A177" t="s">
        <v>1358</v>
      </c>
      <c r="B177">
        <v>176</v>
      </c>
      <c r="D177" t="str">
        <f t="shared" si="2"/>
        <v>,(176,'Agricola Chorombo S.A.')</v>
      </c>
    </row>
    <row r="178" spans="1:4">
      <c r="A178" t="s">
        <v>3825</v>
      </c>
      <c r="B178">
        <v>177</v>
      </c>
      <c r="D178" t="str">
        <f t="shared" si="2"/>
        <v>,(177,'Agricola Cran Chile Ltda.')</v>
      </c>
    </row>
    <row r="179" spans="1:4">
      <c r="A179" t="s">
        <v>3443</v>
      </c>
      <c r="B179">
        <v>178</v>
      </c>
      <c r="D179" t="str">
        <f t="shared" si="2"/>
        <v>,(178,'Agricola Dainal Ltda.')</v>
      </c>
    </row>
    <row r="180" spans="1:4">
      <c r="A180" t="s">
        <v>76</v>
      </c>
      <c r="B180">
        <v>179</v>
      </c>
      <c r="D180" t="str">
        <f t="shared" si="2"/>
        <v>,(179,'Agricola del Norte S.A.')</v>
      </c>
    </row>
    <row r="181" spans="1:4">
      <c r="A181" t="s">
        <v>1359</v>
      </c>
      <c r="B181">
        <v>180</v>
      </c>
      <c r="D181" t="str">
        <f t="shared" si="2"/>
        <v>,(180,'Agricola Don Pollo Ltda.')</v>
      </c>
    </row>
    <row r="182" spans="1:4">
      <c r="A182" t="s">
        <v>6671</v>
      </c>
      <c r="B182">
        <v>181</v>
      </c>
      <c r="D182" t="str">
        <f t="shared" si="2"/>
        <v>,(181,'Agricola Dona Javiera del Monte I S.A.')</v>
      </c>
    </row>
    <row r="183" spans="1:4">
      <c r="A183" t="s">
        <v>3826</v>
      </c>
      <c r="B183">
        <v>182</v>
      </c>
      <c r="D183" t="str">
        <f t="shared" si="2"/>
        <v>,(182,'Agricola Forestal El Escudo Ltda.')</v>
      </c>
    </row>
    <row r="184" spans="1:4">
      <c r="A184" t="s">
        <v>3827</v>
      </c>
      <c r="B184">
        <v>183</v>
      </c>
      <c r="D184" t="str">
        <f t="shared" si="2"/>
        <v>,(183,'Agricola Fusion SpA')</v>
      </c>
    </row>
    <row r="185" spans="1:4">
      <c r="A185" t="s">
        <v>1824</v>
      </c>
      <c r="B185">
        <v>184</v>
      </c>
      <c r="D185" t="str">
        <f t="shared" si="2"/>
        <v>,(184,'Agricola Industrial Lo Valledor AASA S.A.')</v>
      </c>
    </row>
    <row r="186" spans="1:4">
      <c r="A186" t="s">
        <v>3828</v>
      </c>
      <c r="B186">
        <v>185</v>
      </c>
      <c r="D186" t="str">
        <f t="shared" si="2"/>
        <v>,(185,'Agricola Isla Miraflores Ltda.')</v>
      </c>
    </row>
    <row r="187" spans="1:4">
      <c r="A187" t="s">
        <v>3444</v>
      </c>
      <c r="B187">
        <v>186</v>
      </c>
      <c r="D187" t="str">
        <f t="shared" si="2"/>
        <v>,(186,'Agricola La Campana SpA')</v>
      </c>
    </row>
    <row r="188" spans="1:4">
      <c r="A188" t="s">
        <v>3454</v>
      </c>
      <c r="B188">
        <v>187</v>
      </c>
      <c r="D188" t="str">
        <f t="shared" si="2"/>
        <v>,(187,'Agricola la Cantera')</v>
      </c>
    </row>
    <row r="189" spans="1:4">
      <c r="A189" t="s">
        <v>3829</v>
      </c>
      <c r="B189">
        <v>188</v>
      </c>
      <c r="D189" t="str">
        <f t="shared" si="2"/>
        <v>,(188,'Agricola Las Dos Amalias Ltda.')</v>
      </c>
    </row>
    <row r="190" spans="1:4">
      <c r="A190" t="s">
        <v>6225</v>
      </c>
      <c r="B190">
        <v>189</v>
      </c>
      <c r="D190" t="str">
        <f t="shared" si="2"/>
        <v>,(189,'Agricola Llahuen S.A.')</v>
      </c>
    </row>
    <row r="191" spans="1:4">
      <c r="A191" t="s">
        <v>3445</v>
      </c>
      <c r="B191">
        <v>190</v>
      </c>
      <c r="D191" t="str">
        <f t="shared" si="2"/>
        <v>,(190,'Agricola Los Graneros Ltda.')</v>
      </c>
    </row>
    <row r="192" spans="1:4">
      <c r="A192" t="s">
        <v>6266</v>
      </c>
      <c r="B192">
        <v>191</v>
      </c>
      <c r="D192" t="str">
        <f t="shared" si="2"/>
        <v>,(191,'Agricola Los Olmos Ltda.')</v>
      </c>
    </row>
    <row r="193" spans="1:4">
      <c r="A193" t="s">
        <v>3830</v>
      </c>
      <c r="B193">
        <v>192</v>
      </c>
      <c r="D193" t="str">
        <f t="shared" si="2"/>
        <v>,(192,'Agricola Los Paltos Ltda.')</v>
      </c>
    </row>
    <row r="194" spans="1:4">
      <c r="A194" t="s">
        <v>3446</v>
      </c>
      <c r="B194">
        <v>193</v>
      </c>
      <c r="D194" t="str">
        <f t="shared" si="2"/>
        <v>,(193,'Agricola Manuel Santa Maria Ltda.')</v>
      </c>
    </row>
    <row r="195" spans="1:4">
      <c r="A195" t="s">
        <v>3831</v>
      </c>
      <c r="B195">
        <v>194</v>
      </c>
      <c r="D195" t="str">
        <f t="shared" ref="D195:D258" si="3">CONCATENATE(",(",B195,",'",A195,"')")</f>
        <v>,(194,'Agricola Merconuez Ltda.')</v>
      </c>
    </row>
    <row r="196" spans="1:4">
      <c r="A196" t="s">
        <v>3447</v>
      </c>
      <c r="B196">
        <v>195</v>
      </c>
      <c r="D196" t="str">
        <f t="shared" si="3"/>
        <v>,(195,'Agricola Montolin S.A.')</v>
      </c>
    </row>
    <row r="197" spans="1:4">
      <c r="A197" t="s">
        <v>3448</v>
      </c>
      <c r="B197">
        <v>196</v>
      </c>
      <c r="D197" t="str">
        <f t="shared" si="3"/>
        <v>,(196,'Agricola Nadco S.A.')</v>
      </c>
    </row>
    <row r="198" spans="1:4">
      <c r="A198" t="s">
        <v>576</v>
      </c>
      <c r="B198">
        <v>197</v>
      </c>
      <c r="D198" t="str">
        <f t="shared" si="3"/>
        <v>,(197,'Agricola Nova S.A.')</v>
      </c>
    </row>
    <row r="199" spans="1:4">
      <c r="A199" t="s">
        <v>3449</v>
      </c>
      <c r="B199">
        <v>198</v>
      </c>
      <c r="D199" t="str">
        <f t="shared" si="3"/>
        <v>,(198,'Agricola Piemonte Ltda.')</v>
      </c>
    </row>
    <row r="200" spans="1:4">
      <c r="A200" t="s">
        <v>2617</v>
      </c>
      <c r="B200">
        <v>199</v>
      </c>
      <c r="D200" t="str">
        <f t="shared" si="3"/>
        <v>,(199,'Agricola Poch S.A.')</v>
      </c>
    </row>
    <row r="201" spans="1:4">
      <c r="A201" t="s">
        <v>3450</v>
      </c>
      <c r="B201">
        <v>200</v>
      </c>
      <c r="D201" t="str">
        <f t="shared" si="3"/>
        <v>,(200,'Agricola Productos Silvestres S.A.')</v>
      </c>
    </row>
    <row r="202" spans="1:4">
      <c r="A202" t="s">
        <v>3451</v>
      </c>
      <c r="B202">
        <v>201</v>
      </c>
      <c r="D202" t="str">
        <f t="shared" si="3"/>
        <v>,(201,'Agricola Rancho Blanco SpA')</v>
      </c>
    </row>
    <row r="203" spans="1:4">
      <c r="A203" t="s">
        <v>1473</v>
      </c>
      <c r="B203">
        <v>202</v>
      </c>
      <c r="D203" t="str">
        <f t="shared" si="3"/>
        <v>,(202,'Agricola Rio Blanco S.A.')</v>
      </c>
    </row>
    <row r="204" spans="1:4">
      <c r="A204" t="s">
        <v>3832</v>
      </c>
      <c r="B204">
        <v>203</v>
      </c>
      <c r="D204" t="str">
        <f t="shared" si="3"/>
        <v>,(203,'Agricola San Andres S.A.')</v>
      </c>
    </row>
    <row r="205" spans="1:4">
      <c r="A205" t="s">
        <v>3452</v>
      </c>
      <c r="B205">
        <v>204</v>
      </c>
      <c r="D205" t="str">
        <f t="shared" si="3"/>
        <v>,(204,'Agricola San Clemente Ltda.')</v>
      </c>
    </row>
    <row r="206" spans="1:4">
      <c r="A206" t="s">
        <v>5803</v>
      </c>
      <c r="B206">
        <v>205</v>
      </c>
      <c r="D206" t="str">
        <f t="shared" si="3"/>
        <v>,(205,'Agricola San Jose de Pidihuinco Ltda.')</v>
      </c>
    </row>
    <row r="207" spans="1:4">
      <c r="A207" t="s">
        <v>5804</v>
      </c>
      <c r="B207">
        <v>206</v>
      </c>
      <c r="D207" t="str">
        <f t="shared" si="3"/>
        <v>,(206,'Agricola Santa Elena SpA')</v>
      </c>
    </row>
    <row r="208" spans="1:4">
      <c r="A208" t="s">
        <v>2625</v>
      </c>
      <c r="B208">
        <v>207</v>
      </c>
      <c r="D208" t="str">
        <f t="shared" si="3"/>
        <v>,(207,'Agricola Santa Lucia Ltda.')</v>
      </c>
    </row>
    <row r="209" spans="1:4">
      <c r="A209" t="s">
        <v>1360</v>
      </c>
      <c r="B209">
        <v>208</v>
      </c>
      <c r="D209" t="str">
        <f t="shared" si="3"/>
        <v>,(208,'Agricola Santa Marta de Liray S.A.')</v>
      </c>
    </row>
    <row r="210" spans="1:4">
      <c r="A210" t="s">
        <v>3453</v>
      </c>
      <c r="B210">
        <v>209</v>
      </c>
      <c r="D210" t="str">
        <f t="shared" si="3"/>
        <v>,(209,'Agricola Sicor S.A.')</v>
      </c>
    </row>
    <row r="211" spans="1:4">
      <c r="A211" t="s">
        <v>4631</v>
      </c>
      <c r="B211">
        <v>210</v>
      </c>
      <c r="D211" t="str">
        <f t="shared" si="3"/>
        <v>,(210,'Agricola Soler Cortina S.A.')</v>
      </c>
    </row>
    <row r="212" spans="1:4">
      <c r="A212" t="s">
        <v>3833</v>
      </c>
      <c r="B212">
        <v>211</v>
      </c>
      <c r="D212" t="str">
        <f t="shared" si="3"/>
        <v>,(211,'Agricola Tenquelen S.A.')</v>
      </c>
    </row>
    <row r="213" spans="1:4">
      <c r="A213" t="s">
        <v>3834</v>
      </c>
      <c r="B213">
        <v>212</v>
      </c>
      <c r="D213" t="str">
        <f t="shared" si="3"/>
        <v>,(212,'Agricola Uni-Kiwi SpA')</v>
      </c>
    </row>
    <row r="214" spans="1:4">
      <c r="A214" t="s">
        <v>3779</v>
      </c>
      <c r="B214">
        <v>213</v>
      </c>
      <c r="D214" t="str">
        <f t="shared" si="3"/>
        <v>,(213,'Agricola Valleflor Ltda.')</v>
      </c>
    </row>
    <row r="215" spans="1:4">
      <c r="A215" t="s">
        <v>3835</v>
      </c>
      <c r="B215">
        <v>214</v>
      </c>
      <c r="D215" t="str">
        <f t="shared" si="3"/>
        <v>,(214,'Agricola Valles del Sur SpA')</v>
      </c>
    </row>
    <row r="216" spans="1:4">
      <c r="A216" t="s">
        <v>2564</v>
      </c>
      <c r="B216">
        <v>215</v>
      </c>
      <c r="D216" t="str">
        <f t="shared" si="3"/>
        <v>,(215,'Agricola y Comercial Cabilfrut S.A.')</v>
      </c>
    </row>
    <row r="217" spans="1:4">
      <c r="A217" t="s">
        <v>6268</v>
      </c>
      <c r="B217">
        <v>216</v>
      </c>
      <c r="D217" t="str">
        <f t="shared" si="3"/>
        <v>,(216,'Agricola y Comercial La Virgen Ltda.')</v>
      </c>
    </row>
    <row r="218" spans="1:4">
      <c r="A218" t="s">
        <v>5105</v>
      </c>
      <c r="B218">
        <v>217</v>
      </c>
      <c r="D218" t="str">
        <f t="shared" si="3"/>
        <v>,(217,'Agricola y Comercial Mardones y Cia. Ltda.')</v>
      </c>
    </row>
    <row r="219" spans="1:4">
      <c r="A219" t="s">
        <v>3455</v>
      </c>
      <c r="B219">
        <v>218</v>
      </c>
      <c r="D219" t="str">
        <f t="shared" si="3"/>
        <v>,(218,'Agricola y Comercial Santa Camila S.A.')</v>
      </c>
    </row>
    <row r="220" spans="1:4">
      <c r="A220" t="s">
        <v>3005</v>
      </c>
      <c r="B220">
        <v>219</v>
      </c>
      <c r="D220" t="str">
        <f t="shared" si="3"/>
        <v>,(219,'Agricola y Forestal Bagaro Ltda.')</v>
      </c>
    </row>
    <row r="221" spans="1:4">
      <c r="A221" t="s">
        <v>5106</v>
      </c>
      <c r="B221">
        <v>220</v>
      </c>
      <c r="D221" t="str">
        <f t="shared" si="3"/>
        <v>,(220,'Agricola y Forestal Flor del Lago S.A.')</v>
      </c>
    </row>
    <row r="222" spans="1:4">
      <c r="A222" t="s">
        <v>3007</v>
      </c>
      <c r="B222">
        <v>221</v>
      </c>
      <c r="D222" t="str">
        <f t="shared" si="3"/>
        <v>,(221,'Agricola y Forestal Las Raices Ltda.')</v>
      </c>
    </row>
    <row r="223" spans="1:4">
      <c r="A223" t="s">
        <v>5107</v>
      </c>
      <c r="B223">
        <v>222</v>
      </c>
      <c r="D223" t="str">
        <f t="shared" si="3"/>
        <v>,(222,'Agricola y Forestal Naguilan S.A.')</v>
      </c>
    </row>
    <row r="224" spans="1:4">
      <c r="A224" t="s">
        <v>3435</v>
      </c>
      <c r="B224">
        <v>223</v>
      </c>
      <c r="D224" t="str">
        <f t="shared" si="3"/>
        <v>,(223,'Agricom Ltda.')</v>
      </c>
    </row>
    <row r="225" spans="1:4">
      <c r="A225" t="s">
        <v>3815</v>
      </c>
      <c r="B225">
        <v>224</v>
      </c>
      <c r="D225" t="str">
        <f t="shared" si="3"/>
        <v>,(224,'Agricovial S.A.')</v>
      </c>
    </row>
    <row r="226" spans="1:4">
      <c r="A226" t="s">
        <v>3436</v>
      </c>
      <c r="B226">
        <v>225</v>
      </c>
      <c r="D226" t="str">
        <f t="shared" si="3"/>
        <v>,(225,'Agro Alimentos Ltda.')</v>
      </c>
    </row>
    <row r="227" spans="1:4">
      <c r="A227" t="s">
        <v>6040</v>
      </c>
      <c r="B227">
        <v>226</v>
      </c>
      <c r="D227" t="str">
        <f t="shared" si="3"/>
        <v>,(226,'Agro Parts Ltda.')</v>
      </c>
    </row>
    <row r="228" spans="1:4">
      <c r="A228" t="s">
        <v>5800</v>
      </c>
      <c r="B228">
        <v>227</v>
      </c>
      <c r="D228" t="str">
        <f t="shared" si="3"/>
        <v>,(227,'Agro Tuniche Ltda.')</v>
      </c>
    </row>
    <row r="229" spans="1:4">
      <c r="A229" t="s">
        <v>5247</v>
      </c>
      <c r="B229">
        <v>228</v>
      </c>
      <c r="D229" t="str">
        <f t="shared" si="3"/>
        <v>,(228,'Agroarce Limitada')</v>
      </c>
    </row>
    <row r="230" spans="1:4">
      <c r="A230" t="s">
        <v>3816</v>
      </c>
      <c r="B230">
        <v>229</v>
      </c>
      <c r="D230" t="str">
        <f t="shared" si="3"/>
        <v>,(229,'Agrocomercial Las Tinajas Ltda.')</v>
      </c>
    </row>
    <row r="231" spans="1:4">
      <c r="A231" t="s">
        <v>3817</v>
      </c>
      <c r="B231">
        <v>230</v>
      </c>
      <c r="D231" t="str">
        <f t="shared" si="3"/>
        <v>,(230,'Agrocomercial Quillota S.A.')</v>
      </c>
    </row>
    <row r="232" spans="1:4">
      <c r="A232" t="s">
        <v>5801</v>
      </c>
      <c r="B232">
        <v>231</v>
      </c>
      <c r="D232" t="str">
        <f t="shared" si="3"/>
        <v>,(231,'Agroelite Ltda.')</v>
      </c>
    </row>
    <row r="233" spans="1:4">
      <c r="A233" t="s">
        <v>5103</v>
      </c>
      <c r="B233">
        <v>232</v>
      </c>
      <c r="D233" t="str">
        <f t="shared" si="3"/>
        <v>,(232,'Agroforestal Cauquenes S.A.')</v>
      </c>
    </row>
    <row r="234" spans="1:4">
      <c r="A234" t="s">
        <v>3818</v>
      </c>
      <c r="B234">
        <v>233</v>
      </c>
      <c r="D234" t="str">
        <f t="shared" si="3"/>
        <v>,(233,'Agrofruta Ltda.')</v>
      </c>
    </row>
    <row r="235" spans="1:4">
      <c r="A235" t="s">
        <v>3744</v>
      </c>
      <c r="B235">
        <v>234</v>
      </c>
      <c r="D235" t="str">
        <f t="shared" si="3"/>
        <v>,(234,'Agrogestion Vitra S.A.')</v>
      </c>
    </row>
    <row r="236" spans="1:4">
      <c r="A236" t="s">
        <v>3819</v>
      </c>
      <c r="B236">
        <v>235</v>
      </c>
      <c r="D236" t="str">
        <f t="shared" si="3"/>
        <v>,(235,'Agroindustria Fundo Pontigo S.A.')</v>
      </c>
    </row>
    <row r="237" spans="1:4">
      <c r="A237" t="s">
        <v>3437</v>
      </c>
      <c r="B237">
        <v>236</v>
      </c>
      <c r="D237" t="str">
        <f t="shared" si="3"/>
        <v>,(236,'Agroindustria Sagrada Familia Ltda.')</v>
      </c>
    </row>
    <row r="238" spans="1:4">
      <c r="A238" t="s">
        <v>3820</v>
      </c>
      <c r="B238">
        <v>237</v>
      </c>
      <c r="D238" t="str">
        <f t="shared" si="3"/>
        <v>,(237,'Agroindustria San Francisco Ltda.')</v>
      </c>
    </row>
    <row r="239" spans="1:4">
      <c r="A239" t="s">
        <v>6224</v>
      </c>
      <c r="B239">
        <v>238</v>
      </c>
      <c r="D239" t="str">
        <f t="shared" si="3"/>
        <v>,(238,'Agroindustrial A.C. Baldrich Chile Ltda.')</v>
      </c>
    </row>
    <row r="240" spans="1:4">
      <c r="A240" t="s">
        <v>3438</v>
      </c>
      <c r="B240">
        <v>239</v>
      </c>
      <c r="D240" t="str">
        <f t="shared" si="3"/>
        <v>,(239,'Agroindustrial Frutasol S.A.')</v>
      </c>
    </row>
    <row r="241" spans="1:4">
      <c r="A241" t="s">
        <v>3439</v>
      </c>
      <c r="B241">
        <v>240</v>
      </c>
      <c r="D241" t="str">
        <f t="shared" si="3"/>
        <v>,(240,'Agroindustrial Jaime Soler S.A.')</v>
      </c>
    </row>
    <row r="242" spans="1:4">
      <c r="A242" t="s">
        <v>3440</v>
      </c>
      <c r="B242">
        <v>241</v>
      </c>
      <c r="D242" t="str">
        <f t="shared" si="3"/>
        <v>,(241,'Agroindustrial Las 3 Erre SpA')</v>
      </c>
    </row>
    <row r="243" spans="1:4">
      <c r="A243" t="s">
        <v>3821</v>
      </c>
      <c r="B243">
        <v>242</v>
      </c>
      <c r="D243" t="str">
        <f t="shared" si="3"/>
        <v>,(242,'Agroindustrial Montero Ltda.')</v>
      </c>
    </row>
    <row r="244" spans="1:4">
      <c r="A244" t="s">
        <v>630</v>
      </c>
      <c r="B244">
        <v>243</v>
      </c>
      <c r="D244" t="str">
        <f t="shared" si="3"/>
        <v>,(243,'Agroindustrial Valle Frio S.A.')</v>
      </c>
    </row>
    <row r="245" spans="1:4">
      <c r="A245" t="s">
        <v>3822</v>
      </c>
      <c r="B245">
        <v>244</v>
      </c>
      <c r="D245" t="str">
        <f t="shared" si="3"/>
        <v>,(244,'Agroindustrial y Comercial San Basilio')</v>
      </c>
    </row>
    <row r="246" spans="1:4">
      <c r="A246" t="s">
        <v>3823</v>
      </c>
      <c r="B246">
        <v>245</v>
      </c>
      <c r="D246" t="str">
        <f t="shared" si="3"/>
        <v>,(245,'Agroindustrias Cepia S.A.')</v>
      </c>
    </row>
    <row r="247" spans="1:4">
      <c r="A247" t="s">
        <v>1822</v>
      </c>
      <c r="B247">
        <v>246</v>
      </c>
      <c r="D247" t="str">
        <f t="shared" si="3"/>
        <v>,(246,'Agroindustrias Lomas Coloradas Ltda.')</v>
      </c>
    </row>
    <row r="248" spans="1:4">
      <c r="A248" t="s">
        <v>3441</v>
      </c>
      <c r="B248">
        <v>247</v>
      </c>
      <c r="D248" t="str">
        <f t="shared" si="3"/>
        <v>,(247,'Agromar Santa Magdalena Ltda.')</v>
      </c>
    </row>
    <row r="249" spans="1:4">
      <c r="A249" t="s">
        <v>3442</v>
      </c>
      <c r="B249">
        <v>248</v>
      </c>
      <c r="D249" t="str">
        <f t="shared" si="3"/>
        <v>,(248,'Agroprodex Internacional S.A.')</v>
      </c>
    </row>
    <row r="250" spans="1:4">
      <c r="A250" t="s">
        <v>5706</v>
      </c>
      <c r="B250">
        <v>249</v>
      </c>
      <c r="D250" t="str">
        <f t="shared" si="3"/>
        <v>,(249,'Agroproductos Bauza Ltda.')</v>
      </c>
    </row>
    <row r="251" spans="1:4">
      <c r="A251" t="s">
        <v>3017</v>
      </c>
      <c r="B251">
        <v>250</v>
      </c>
      <c r="D251" t="str">
        <f t="shared" si="3"/>
        <v>,(250,'Agroquinto Ltda.')</v>
      </c>
    </row>
    <row r="252" spans="1:4">
      <c r="A252" t="s">
        <v>74</v>
      </c>
      <c r="B252">
        <v>251</v>
      </c>
      <c r="D252" t="str">
        <f t="shared" si="3"/>
        <v>,(251,'Agrospec S.A.')</v>
      </c>
    </row>
    <row r="253" spans="1:4">
      <c r="A253" t="s">
        <v>1355</v>
      </c>
      <c r="B253">
        <v>252</v>
      </c>
      <c r="D253" t="str">
        <f t="shared" si="3"/>
        <v>,(252,'Agrosuper S.A.')</v>
      </c>
    </row>
    <row r="254" spans="1:4">
      <c r="A254" t="s">
        <v>5817</v>
      </c>
      <c r="B254">
        <v>253</v>
      </c>
      <c r="D254" t="str">
        <f t="shared" si="3"/>
        <v>,(253,'Agrovet SpA')</v>
      </c>
    </row>
    <row r="255" spans="1:4">
      <c r="A255" t="s">
        <v>1452</v>
      </c>
      <c r="B255">
        <v>254</v>
      </c>
      <c r="D255" t="str">
        <f t="shared" si="3"/>
        <v>,(254,'Agua Premium S.A.')</v>
      </c>
    </row>
    <row r="256" spans="1:4">
      <c r="A256" t="s">
        <v>1454</v>
      </c>
      <c r="B256">
        <v>255</v>
      </c>
      <c r="D256" t="str">
        <f t="shared" si="3"/>
        <v>,(255,'Agua Purificada Manantial')</v>
      </c>
    </row>
    <row r="257" spans="1:4">
      <c r="A257" t="s">
        <v>3200</v>
      </c>
      <c r="B257">
        <v>256</v>
      </c>
      <c r="D257" t="str">
        <f t="shared" si="3"/>
        <v>,(256,'Aguacentro Fibrogen')</v>
      </c>
    </row>
    <row r="258" spans="1:4">
      <c r="A258" t="s">
        <v>5511</v>
      </c>
      <c r="B258">
        <v>257</v>
      </c>
      <c r="D258" t="str">
        <f t="shared" si="3"/>
        <v>,(257,'Aguas Andinas S.A.')</v>
      </c>
    </row>
    <row r="259" spans="1:4">
      <c r="A259" t="s">
        <v>5513</v>
      </c>
      <c r="B259">
        <v>258</v>
      </c>
      <c r="D259" t="str">
        <f t="shared" ref="D259:D322" si="4">CONCATENATE(",(",B259,",'",A259,"')")</f>
        <v>,(258,'Aguas Araucania S.A.')</v>
      </c>
    </row>
    <row r="260" spans="1:4">
      <c r="A260" t="s">
        <v>5514</v>
      </c>
      <c r="B260">
        <v>259</v>
      </c>
      <c r="D260" t="str">
        <f t="shared" si="4"/>
        <v>,(259,'Aguas Chanar S.A.')</v>
      </c>
    </row>
    <row r="261" spans="1:4">
      <c r="A261" t="s">
        <v>5515</v>
      </c>
      <c r="B261">
        <v>260</v>
      </c>
      <c r="D261" t="str">
        <f t="shared" si="4"/>
        <v>,(260,'Aguas Cordillera S.A.')</v>
      </c>
    </row>
    <row r="262" spans="1:4">
      <c r="A262" t="s">
        <v>5520</v>
      </c>
      <c r="B262">
        <v>261</v>
      </c>
      <c r="D262" t="str">
        <f t="shared" si="4"/>
        <v>,(261,'Aguas de Antofagasta S.A.')</v>
      </c>
    </row>
    <row r="263" spans="1:4">
      <c r="A263" t="s">
        <v>5516</v>
      </c>
      <c r="B263">
        <v>262</v>
      </c>
      <c r="D263" t="str">
        <f t="shared" si="4"/>
        <v>,(262,'Aguas Decima S.A.')</v>
      </c>
    </row>
    <row r="264" spans="1:4">
      <c r="A264" t="s">
        <v>5521</v>
      </c>
      <c r="B264">
        <v>263</v>
      </c>
      <c r="D264" t="str">
        <f t="shared" si="4"/>
        <v>,(263,'Aguas del Altiplano S.A.')</v>
      </c>
    </row>
    <row r="265" spans="1:4">
      <c r="A265" t="s">
        <v>5522</v>
      </c>
      <c r="B265">
        <v>264</v>
      </c>
      <c r="D265" t="str">
        <f t="shared" si="4"/>
        <v>,(264,'Aguas del Valle S.A.')</v>
      </c>
    </row>
    <row r="266" spans="1:4">
      <c r="A266" t="s">
        <v>5517</v>
      </c>
      <c r="B266">
        <v>265</v>
      </c>
      <c r="D266" t="str">
        <f t="shared" si="4"/>
        <v>,(265,'Aguas Manquehue S.A.')</v>
      </c>
    </row>
    <row r="267" spans="1:4">
      <c r="A267" t="s">
        <v>5518</v>
      </c>
      <c r="B267">
        <v>266</v>
      </c>
      <c r="D267" t="str">
        <f t="shared" si="4"/>
        <v>,(266,'Aguas Patagonia de Aysen S.A.')</v>
      </c>
    </row>
    <row r="268" spans="1:4">
      <c r="A268" t="s">
        <v>1455</v>
      </c>
      <c r="B268">
        <v>267</v>
      </c>
      <c r="D268" t="str">
        <f t="shared" si="4"/>
        <v>,(267,'Aguas San Cristobal')</v>
      </c>
    </row>
    <row r="269" spans="1:4">
      <c r="A269" t="s">
        <v>5519</v>
      </c>
      <c r="B269">
        <v>268</v>
      </c>
      <c r="D269" t="str">
        <f t="shared" si="4"/>
        <v>,(268,'Aguas Santiago Poniente S.A.')</v>
      </c>
    </row>
    <row r="270" spans="1:4">
      <c r="A270" t="s">
        <v>6588</v>
      </c>
      <c r="B270">
        <v>269</v>
      </c>
      <c r="D270" t="str">
        <f t="shared" si="4"/>
        <v>,(269,'Aguas y Riles S.A.')</v>
      </c>
    </row>
    <row r="271" spans="1:4">
      <c r="A271" t="s">
        <v>1541</v>
      </c>
      <c r="B271">
        <v>270</v>
      </c>
      <c r="D271" t="str">
        <f t="shared" si="4"/>
        <v>,(270,'Aguasin SpA')</v>
      </c>
    </row>
    <row r="272" spans="1:4">
      <c r="A272" t="s">
        <v>3865</v>
      </c>
      <c r="B272">
        <v>271</v>
      </c>
      <c r="D272" t="str">
        <f t="shared" si="4"/>
        <v>,(271,'Aguayo Hermanos y Cia. Ltda.')</v>
      </c>
    </row>
    <row r="273" spans="1:4">
      <c r="A273" t="s">
        <v>4992</v>
      </c>
      <c r="B273">
        <v>272</v>
      </c>
      <c r="D273" t="str">
        <f t="shared" si="4"/>
        <v>,(272,'Aguilar y Compania Limitada')</v>
      </c>
    </row>
    <row r="274" spans="1:4">
      <c r="A274" t="s">
        <v>449</v>
      </c>
      <c r="B274">
        <v>273</v>
      </c>
      <c r="D274" t="str">
        <f t="shared" si="4"/>
        <v>,(273,'AGUNSA')</v>
      </c>
    </row>
    <row r="275" spans="1:4">
      <c r="A275" t="s">
        <v>4824</v>
      </c>
      <c r="B275">
        <v>274</v>
      </c>
      <c r="D275" t="str">
        <f t="shared" si="4"/>
        <v>,(274,'Agustin Tafall y Cia. Ltda.')</v>
      </c>
    </row>
    <row r="276" spans="1:4">
      <c r="A276" t="s">
        <v>1408</v>
      </c>
      <c r="B276">
        <v>275</v>
      </c>
      <c r="D276" t="str">
        <f t="shared" si="4"/>
        <v>,(275,'AHK Business Center S.A.')</v>
      </c>
    </row>
    <row r="277" spans="1:4">
      <c r="A277" t="s">
        <v>5193</v>
      </c>
      <c r="B277">
        <v>276</v>
      </c>
      <c r="D277" t="str">
        <f t="shared" si="4"/>
        <v>,(276,'Ahosa')</v>
      </c>
    </row>
    <row r="278" spans="1:4">
      <c r="A278" t="s">
        <v>1737</v>
      </c>
      <c r="B278">
        <v>277</v>
      </c>
      <c r="D278" t="str">
        <f t="shared" si="4"/>
        <v>,(277,'Air Canada Agencia en Chile')</v>
      </c>
    </row>
    <row r="279" spans="1:4">
      <c r="A279" t="s">
        <v>1738</v>
      </c>
      <c r="B279">
        <v>278</v>
      </c>
      <c r="D279" t="str">
        <f t="shared" si="4"/>
        <v>,(278,'Air France')</v>
      </c>
    </row>
    <row r="280" spans="1:4">
      <c r="A280" t="s">
        <v>3905</v>
      </c>
      <c r="B280">
        <v>279</v>
      </c>
      <c r="D280" t="str">
        <f t="shared" si="4"/>
        <v>,(279,'Air Liquide Chile S.A.')</v>
      </c>
    </row>
    <row r="281" spans="1:4">
      <c r="A281" t="s">
        <v>3223</v>
      </c>
      <c r="B281">
        <v>280</v>
      </c>
      <c r="D281" t="str">
        <f t="shared" si="4"/>
        <v>,(280,'Aircal Ltda.')</v>
      </c>
    </row>
    <row r="282" spans="1:4">
      <c r="A282" t="s">
        <v>1617</v>
      </c>
      <c r="B282">
        <v>281</v>
      </c>
      <c r="D282" t="str">
        <f t="shared" si="4"/>
        <v>,(281,'Airechile Ltda.')</v>
      </c>
    </row>
    <row r="283" spans="1:4">
      <c r="A283" t="s">
        <v>5972</v>
      </c>
      <c r="B283">
        <v>282</v>
      </c>
      <c r="D283" t="str">
        <f t="shared" si="4"/>
        <v>,(282,'Airlife Service S.A.')</v>
      </c>
    </row>
    <row r="284" spans="1:4">
      <c r="A284" t="s">
        <v>928</v>
      </c>
      <c r="B284">
        <v>283</v>
      </c>
      <c r="D284" t="str">
        <f t="shared" si="4"/>
        <v>,(283,'Airolite S.A.')</v>
      </c>
    </row>
    <row r="285" spans="1:4">
      <c r="A285" t="s">
        <v>219</v>
      </c>
      <c r="B285">
        <v>284</v>
      </c>
      <c r="D285" t="str">
        <f t="shared" si="4"/>
        <v>,(284,'Aislantes Nacionales SpA - Bekron, el Adhesivo Lider en Chile')</v>
      </c>
    </row>
    <row r="286" spans="1:4">
      <c r="A286" t="s">
        <v>464</v>
      </c>
      <c r="B286">
        <v>285</v>
      </c>
      <c r="D286" t="str">
        <f t="shared" si="4"/>
        <v>,(285,'Aislapanel S.A.')</v>
      </c>
    </row>
    <row r="287" spans="1:4">
      <c r="A287" t="s">
        <v>465</v>
      </c>
      <c r="B287">
        <v>286</v>
      </c>
      <c r="D287" t="str">
        <f t="shared" si="4"/>
        <v>,(286,'Aislapol S.A.')</v>
      </c>
    </row>
    <row r="288" spans="1:4">
      <c r="A288" t="s">
        <v>2004</v>
      </c>
      <c r="B288">
        <v>287</v>
      </c>
      <c r="D288" t="str">
        <f t="shared" si="4"/>
        <v>,(287,'Aitec S.A.')</v>
      </c>
    </row>
    <row r="289" spans="1:4">
      <c r="A289" t="s">
        <v>3456</v>
      </c>
      <c r="B289">
        <v>288</v>
      </c>
      <c r="D289" t="str">
        <f t="shared" si="4"/>
        <v>,(288,'Ajay - SQM Chile S.A.')</v>
      </c>
    </row>
    <row r="290" spans="1:4">
      <c r="A290" t="s">
        <v>271</v>
      </c>
      <c r="B290">
        <v>289</v>
      </c>
      <c r="D290" t="str">
        <f t="shared" si="4"/>
        <v>,(289,'Aki Park Estacionamientos')</v>
      </c>
    </row>
    <row r="291" spans="1:4">
      <c r="A291" t="s">
        <v>2544</v>
      </c>
      <c r="B291">
        <v>290</v>
      </c>
      <c r="D291" t="str">
        <f t="shared" si="4"/>
        <v>,(290,'Alaluf Propiedades S.A.')</v>
      </c>
    </row>
    <row r="292" spans="1:4">
      <c r="A292" t="s">
        <v>22</v>
      </c>
      <c r="B292">
        <v>291</v>
      </c>
      <c r="D292" t="str">
        <f t="shared" si="4"/>
        <v>,(291,'Albagli, Zaliansnik SpA')</v>
      </c>
    </row>
    <row r="293" spans="1:4">
      <c r="A293" t="s">
        <v>3018</v>
      </c>
      <c r="B293">
        <v>292</v>
      </c>
      <c r="D293" t="str">
        <f t="shared" si="4"/>
        <v>,(292,'Albemarle Ltda.')</v>
      </c>
    </row>
    <row r="294" spans="1:4">
      <c r="A294" t="s">
        <v>5364</v>
      </c>
      <c r="B294">
        <v>293</v>
      </c>
      <c r="D294" t="str">
        <f t="shared" si="4"/>
        <v>,(293,'Albin Trotter S.A.')</v>
      </c>
    </row>
    <row r="295" spans="1:4">
      <c r="A295" t="s">
        <v>1319</v>
      </c>
      <c r="B295">
        <v>294</v>
      </c>
      <c r="D295" t="str">
        <f t="shared" si="4"/>
        <v>,(294,'Alburquenque S.A. Cpa.')</v>
      </c>
    </row>
    <row r="296" spans="1:4">
      <c r="A296" t="s">
        <v>5743</v>
      </c>
      <c r="B296">
        <v>295</v>
      </c>
      <c r="D296" t="str">
        <f t="shared" si="4"/>
        <v>,(295,'Alcip Metal Ltda.')</v>
      </c>
    </row>
    <row r="297" spans="1:4">
      <c r="A297" t="s">
        <v>1841</v>
      </c>
      <c r="B297">
        <v>296</v>
      </c>
      <c r="D297" t="str">
        <f t="shared" si="4"/>
        <v>,(296,'Alejandrino Fernandez Burdiles E.I.R.L.')</v>
      </c>
    </row>
    <row r="298" spans="1:4">
      <c r="A298" t="s">
        <v>19</v>
      </c>
      <c r="B298">
        <v>297</v>
      </c>
      <c r="D298" t="str">
        <f t="shared" si="4"/>
        <v>,(297,'ALESSANDRI')</v>
      </c>
    </row>
    <row r="299" spans="1:4">
      <c r="A299" t="s">
        <v>2485</v>
      </c>
      <c r="B299">
        <v>298</v>
      </c>
      <c r="D299" t="str">
        <f t="shared" si="4"/>
        <v>,(298,'Alex Stewart Intercorp-Chile y Compania Limitada')</v>
      </c>
    </row>
    <row r="300" spans="1:4">
      <c r="A300" t="s">
        <v>3176</v>
      </c>
      <c r="B300">
        <v>299</v>
      </c>
      <c r="D300" t="str">
        <f t="shared" si="4"/>
        <v>,(299,'Alfa')</v>
      </c>
    </row>
    <row r="301" spans="1:4">
      <c r="A301" t="s">
        <v>248</v>
      </c>
      <c r="B301">
        <v>300</v>
      </c>
      <c r="D301" t="str">
        <f t="shared" si="4"/>
        <v>,(300,'Alfa Group')</v>
      </c>
    </row>
    <row r="302" spans="1:4">
      <c r="A302" t="s">
        <v>1543</v>
      </c>
      <c r="B302">
        <v>301</v>
      </c>
      <c r="D302" t="str">
        <f t="shared" si="4"/>
        <v>,(301,'Alfa Laval SpA')</v>
      </c>
    </row>
    <row r="303" spans="1:4">
      <c r="A303" t="s">
        <v>4705</v>
      </c>
      <c r="B303">
        <v>302</v>
      </c>
      <c r="D303" t="str">
        <f t="shared" si="4"/>
        <v>,(302,'Alfa Servicios Graficos Ltda.')</v>
      </c>
    </row>
    <row r="304" spans="1:4">
      <c r="A304" t="s">
        <v>2251</v>
      </c>
      <c r="B304">
        <v>303</v>
      </c>
      <c r="D304" t="str">
        <f t="shared" si="4"/>
        <v>,(303,'Alfacom Ingenieria Ltda.')</v>
      </c>
    </row>
    <row r="305" spans="1:4">
      <c r="A305" t="s">
        <v>519</v>
      </c>
      <c r="B305">
        <v>304</v>
      </c>
      <c r="D305" t="str">
        <f t="shared" si="4"/>
        <v>,(304,'Alfombrar')</v>
      </c>
    </row>
    <row r="306" spans="1:4">
      <c r="A306" t="s">
        <v>520</v>
      </c>
      <c r="B306">
        <v>305</v>
      </c>
      <c r="D306" t="str">
        <f t="shared" si="4"/>
        <v>,(305,'Alfombras Multicarpet Ltda.')</v>
      </c>
    </row>
    <row r="307" spans="1:4">
      <c r="A307" t="s">
        <v>521</v>
      </c>
      <c r="B307">
        <v>306</v>
      </c>
      <c r="D307" t="str">
        <f t="shared" si="4"/>
        <v>,(306,'Alfombras Wiener')</v>
      </c>
    </row>
    <row r="308" spans="1:4">
      <c r="A308" t="s">
        <v>5220</v>
      </c>
      <c r="B308">
        <v>307</v>
      </c>
      <c r="D308" t="str">
        <f t="shared" si="4"/>
        <v>,(307,'Alfredo Gomez Suspensiones Ltda. (INVICTA)')</v>
      </c>
    </row>
    <row r="309" spans="1:4">
      <c r="A309" t="s">
        <v>1043</v>
      </c>
      <c r="B309">
        <v>308</v>
      </c>
      <c r="D309" t="str">
        <f t="shared" si="4"/>
        <v>,(308,'Alfredo Middleton y Cia. Ltda.')</v>
      </c>
    </row>
    <row r="310" spans="1:4">
      <c r="A310" t="s">
        <v>547</v>
      </c>
      <c r="B310">
        <v>309</v>
      </c>
      <c r="D310" t="str">
        <f t="shared" si="4"/>
        <v>,(309,'Algas Marinas S.A., Algamar')</v>
      </c>
    </row>
    <row r="311" spans="1:4">
      <c r="A311" t="s">
        <v>549</v>
      </c>
      <c r="B311">
        <v>310</v>
      </c>
      <c r="D311" t="str">
        <f t="shared" si="4"/>
        <v>,(310,'Algina S.A.')</v>
      </c>
    </row>
    <row r="312" spans="1:4">
      <c r="A312" t="s">
        <v>3457</v>
      </c>
      <c r="B312">
        <v>311</v>
      </c>
      <c r="D312" t="str">
        <f t="shared" si="4"/>
        <v>,(311,'Alginatos Chile S.A.')</v>
      </c>
    </row>
    <row r="313" spans="1:4">
      <c r="A313" t="s">
        <v>4454</v>
      </c>
      <c r="B313">
        <v>312</v>
      </c>
      <c r="D313" t="str">
        <f t="shared" si="4"/>
        <v>,(312,'Algodonera Colon Ltda.')</v>
      </c>
    </row>
    <row r="314" spans="1:4">
      <c r="A314" t="s">
        <v>577</v>
      </c>
      <c r="B314">
        <v>313</v>
      </c>
      <c r="D314" t="str">
        <f t="shared" si="4"/>
        <v>,(313,'Alifrut S.A.')</v>
      </c>
    </row>
    <row r="315" spans="1:4">
      <c r="A315" t="s">
        <v>103</v>
      </c>
      <c r="B315">
        <v>314</v>
      </c>
      <c r="D315" t="str">
        <f t="shared" si="4"/>
        <v>,(314,'A-Lim SpA')</v>
      </c>
    </row>
    <row r="316" spans="1:4">
      <c r="A316" t="s">
        <v>1368</v>
      </c>
      <c r="B316">
        <v>315</v>
      </c>
      <c r="D316" t="str">
        <f t="shared" si="4"/>
        <v>,(315,'Alimentos 4 M SpA')</v>
      </c>
    </row>
    <row r="317" spans="1:4">
      <c r="A317" t="s">
        <v>2744</v>
      </c>
      <c r="B317">
        <v>316</v>
      </c>
      <c r="D317" t="str">
        <f t="shared" si="4"/>
        <v>,(316,'Alimentos Arauco Ltda.')</v>
      </c>
    </row>
    <row r="318" spans="1:4">
      <c r="A318" t="s">
        <v>604</v>
      </c>
      <c r="B318">
        <v>317</v>
      </c>
      <c r="D318" t="str">
        <f t="shared" si="4"/>
        <v>,(317,'Alimentos Concentrados Cisternas Ltda.')</v>
      </c>
    </row>
    <row r="319" spans="1:4">
      <c r="A319" t="s">
        <v>606</v>
      </c>
      <c r="B319">
        <v>318</v>
      </c>
      <c r="D319" t="str">
        <f t="shared" si="4"/>
        <v>,(318,'Alimentos El Globo S.A.')</v>
      </c>
    </row>
    <row r="320" spans="1:4">
      <c r="A320" t="s">
        <v>1456</v>
      </c>
      <c r="B320">
        <v>319</v>
      </c>
      <c r="D320" t="str">
        <f t="shared" si="4"/>
        <v>,(319,'Alimentos Fruna Ltda.')</v>
      </c>
    </row>
    <row r="321" spans="1:4">
      <c r="A321" t="s">
        <v>2026</v>
      </c>
      <c r="B321">
        <v>320</v>
      </c>
      <c r="D321" t="str">
        <f t="shared" si="4"/>
        <v>,(320,'Alimentos La Europea SpA')</v>
      </c>
    </row>
    <row r="322" spans="1:4">
      <c r="A322" t="s">
        <v>138</v>
      </c>
      <c r="B322">
        <v>321</v>
      </c>
      <c r="D322" t="str">
        <f t="shared" si="4"/>
        <v>,(321,'Alimentos Marinos S.A., Alimar')</v>
      </c>
    </row>
    <row r="323" spans="1:4">
      <c r="A323" t="s">
        <v>5618</v>
      </c>
      <c r="B323">
        <v>322</v>
      </c>
      <c r="D323" t="str">
        <f t="shared" ref="D323:D386" si="5">CONCATENATE(",(",B323,",'",A323,"')")</f>
        <v>,(322,'Alimentos Vollkorn Ltda.')</v>
      </c>
    </row>
    <row r="324" spans="1:4">
      <c r="A324" t="s">
        <v>578</v>
      </c>
      <c r="B324">
        <v>323</v>
      </c>
      <c r="D324" t="str">
        <f t="shared" si="5"/>
        <v>,(323,'Alimex S.A.')</v>
      </c>
    </row>
    <row r="325" spans="1:4">
      <c r="A325" t="s">
        <v>1739</v>
      </c>
      <c r="B325">
        <v>324</v>
      </c>
      <c r="D325" t="str">
        <f t="shared" si="5"/>
        <v>,(324,'All Forwarder Worldwide Ltda.')</v>
      </c>
    </row>
    <row r="326" spans="1:4">
      <c r="A326" t="s">
        <v>23</v>
      </c>
      <c r="B326">
        <v>325</v>
      </c>
      <c r="D326" t="str">
        <f t="shared" si="5"/>
        <v>,(325,'Allende Bascunan y Cia. SpA')</v>
      </c>
    </row>
    <row r="327" spans="1:4">
      <c r="A327" t="s">
        <v>4632</v>
      </c>
      <c r="B327">
        <v>326</v>
      </c>
      <c r="D327" t="str">
        <f t="shared" si="5"/>
        <v>,(326,'Allergan Laboratorios Ltda.')</v>
      </c>
    </row>
    <row r="328" spans="1:4">
      <c r="A328" t="s">
        <v>6247</v>
      </c>
      <c r="B328">
        <v>327</v>
      </c>
      <c r="D328" t="str">
        <f t="shared" si="5"/>
        <v>,(327,'Allot Evaluaciones S.A.')</v>
      </c>
    </row>
    <row r="329" spans="1:4">
      <c r="A329" t="s">
        <v>2402</v>
      </c>
      <c r="B329">
        <v>328</v>
      </c>
      <c r="D329" t="str">
        <f t="shared" si="5"/>
        <v>,(328,'Allot S.A.')</v>
      </c>
    </row>
    <row r="330" spans="1:4">
      <c r="A330" t="s">
        <v>453</v>
      </c>
      <c r="B330">
        <v>329</v>
      </c>
      <c r="D330" t="str">
        <f t="shared" si="5"/>
        <v>,(329,'Almacen Extraportuario Hansen Ltda.')</v>
      </c>
    </row>
    <row r="331" spans="1:4">
      <c r="A331" t="s">
        <v>4775</v>
      </c>
      <c r="B331">
        <v>330</v>
      </c>
      <c r="D331" t="str">
        <f t="shared" si="5"/>
        <v>,(330,'Almagro S.A.')</v>
      </c>
    </row>
    <row r="332" spans="1:4">
      <c r="A332" t="s">
        <v>6185</v>
      </c>
      <c r="B332">
        <v>331</v>
      </c>
      <c r="D332" t="str">
        <f t="shared" si="5"/>
        <v>,(331,'Almat Ltda.')</v>
      </c>
    </row>
    <row r="333" spans="1:4">
      <c r="A333" t="s">
        <v>4922</v>
      </c>
      <c r="B333">
        <v>332</v>
      </c>
      <c r="D333" t="str">
        <f t="shared" si="5"/>
        <v>,(332,'Almendral S.A.')</v>
      </c>
    </row>
    <row r="334" spans="1:4">
      <c r="A334" t="s">
        <v>753</v>
      </c>
      <c r="B334">
        <v>333</v>
      </c>
      <c r="D334" t="str">
        <f t="shared" si="5"/>
        <v>,(333,'Alonso Maquinarias Ltda.')</v>
      </c>
    </row>
    <row r="335" spans="1:4">
      <c r="A335" t="s">
        <v>5818</v>
      </c>
      <c r="B335">
        <v>334</v>
      </c>
      <c r="D335" t="str">
        <f t="shared" si="5"/>
        <v>,(334,'Alpes Chemie S.A.')</v>
      </c>
    </row>
    <row r="336" spans="1:4">
      <c r="A336" t="s">
        <v>6313</v>
      </c>
      <c r="B336">
        <v>335</v>
      </c>
      <c r="D336" t="str">
        <f t="shared" si="5"/>
        <v>,(335,'Alquimia Conceptos S.A.')</v>
      </c>
    </row>
    <row r="337" spans="1:4">
      <c r="A337" t="s">
        <v>5895</v>
      </c>
      <c r="B337">
        <v>336</v>
      </c>
      <c r="D337" t="str">
        <f t="shared" si="5"/>
        <v>,(336,'Alquimia S.A.')</v>
      </c>
    </row>
    <row r="338" spans="1:4">
      <c r="A338" t="s">
        <v>5002</v>
      </c>
      <c r="B338">
        <v>337</v>
      </c>
      <c r="D338" t="str">
        <f t="shared" si="5"/>
        <v>,(337,'ALS Patagonia S.A.')</v>
      </c>
    </row>
    <row r="339" spans="1:4">
      <c r="A339" t="s">
        <v>4628</v>
      </c>
      <c r="B339">
        <v>338</v>
      </c>
      <c r="D339" t="str">
        <f t="shared" si="5"/>
        <v>,(338,'ALSTOM Chile S.A.')</v>
      </c>
    </row>
    <row r="340" spans="1:4">
      <c r="A340" t="s">
        <v>6338</v>
      </c>
      <c r="B340">
        <v>339</v>
      </c>
      <c r="D340" t="str">
        <f t="shared" si="5"/>
        <v>,(339,'Alta Seguridad Ltda.')</v>
      </c>
    </row>
    <row r="341" spans="1:4">
      <c r="A341" t="s">
        <v>3233</v>
      </c>
      <c r="B341">
        <v>340</v>
      </c>
      <c r="D341" t="str">
        <f t="shared" si="5"/>
        <v>,(340,'Alta Tecnologia Medica S.A.')</v>
      </c>
    </row>
    <row r="342" spans="1:4">
      <c r="A342" t="s">
        <v>4902</v>
      </c>
      <c r="B342">
        <v>341</v>
      </c>
      <c r="D342" t="str">
        <f t="shared" si="5"/>
        <v>,(341,'AltaVoz S.A.')</v>
      </c>
    </row>
    <row r="343" spans="1:4">
      <c r="A343" t="s">
        <v>5606</v>
      </c>
      <c r="B343">
        <v>342</v>
      </c>
      <c r="D343" t="str">
        <f t="shared" si="5"/>
        <v>,(342,'Alto de Casablanca S.A.')</v>
      </c>
    </row>
    <row r="344" spans="1:4">
      <c r="A344" t="s">
        <v>24</v>
      </c>
      <c r="B344">
        <v>343</v>
      </c>
      <c r="D344" t="str">
        <f t="shared" si="5"/>
        <v>,(343,'Alto S.A.')</v>
      </c>
    </row>
    <row r="345" spans="1:4">
      <c r="A345" t="s">
        <v>3234</v>
      </c>
      <c r="B345">
        <v>344</v>
      </c>
      <c r="D345" t="str">
        <f t="shared" si="5"/>
        <v>,(344,'Altofem')</v>
      </c>
    </row>
    <row r="346" spans="1:4">
      <c r="A346" t="s">
        <v>3352</v>
      </c>
      <c r="B346">
        <v>345</v>
      </c>
      <c r="D346" t="str">
        <f t="shared" si="5"/>
        <v>,(345,'Alucril Ltda.')</v>
      </c>
    </row>
    <row r="347" spans="1:4">
      <c r="A347" t="s">
        <v>659</v>
      </c>
      <c r="B347">
        <v>346</v>
      </c>
      <c r="D347" t="str">
        <f t="shared" si="5"/>
        <v>,(346,'Aluminios A.M.C. y Cia. Ltda.')</v>
      </c>
    </row>
    <row r="348" spans="1:4">
      <c r="A348" t="s">
        <v>660</v>
      </c>
      <c r="B348">
        <v>347</v>
      </c>
      <c r="D348" t="str">
        <f t="shared" si="5"/>
        <v>,(347,'Aluminios Armados S.A.')</v>
      </c>
    </row>
    <row r="349" spans="1:4">
      <c r="A349" t="s">
        <v>662</v>
      </c>
      <c r="B349">
        <v>348</v>
      </c>
      <c r="D349" t="str">
        <f t="shared" si="5"/>
        <v>,(348,'Aluminios del Maule S.A.')</v>
      </c>
    </row>
    <row r="350" spans="1:4">
      <c r="A350" t="s">
        <v>661</v>
      </c>
      <c r="B350">
        <v>349</v>
      </c>
      <c r="D350" t="str">
        <f t="shared" si="5"/>
        <v>,(349,'Aluminios Tecnalum')</v>
      </c>
    </row>
    <row r="351" spans="1:4">
      <c r="A351" t="s">
        <v>844</v>
      </c>
      <c r="B351">
        <v>350</v>
      </c>
      <c r="D351" t="str">
        <f t="shared" si="5"/>
        <v>,(350,'Aluminios y Cristales Donaggio S.A.')</v>
      </c>
    </row>
    <row r="352" spans="1:4">
      <c r="A352" t="s">
        <v>3314</v>
      </c>
      <c r="B352">
        <v>351</v>
      </c>
      <c r="D352" t="str">
        <f t="shared" si="5"/>
        <v>,(351,'Alumsur Ltda.')</v>
      </c>
    </row>
    <row r="353" spans="1:4">
      <c r="A353" t="s">
        <v>3156</v>
      </c>
      <c r="B353">
        <v>352</v>
      </c>
      <c r="D353" t="str">
        <f t="shared" si="5"/>
        <v>,(352,'Alusa Chile S.A. (Una Compania Amcor)')</v>
      </c>
    </row>
    <row r="354" spans="1:4">
      <c r="A354" t="s">
        <v>4994</v>
      </c>
      <c r="B354">
        <v>353</v>
      </c>
      <c r="D354" t="str">
        <f t="shared" si="5"/>
        <v>,(353,'Alvaro Perez Fuenzalida')</v>
      </c>
    </row>
    <row r="355" spans="1:4">
      <c r="A355" t="s">
        <v>1900</v>
      </c>
      <c r="B355">
        <v>354</v>
      </c>
      <c r="D355" t="str">
        <f t="shared" si="5"/>
        <v>,(354,'Alvenius Chilena Ltda.')</v>
      </c>
    </row>
    <row r="356" spans="1:4">
      <c r="A356" t="s">
        <v>6430</v>
      </c>
      <c r="B356">
        <v>355</v>
      </c>
      <c r="D356" t="str">
        <f t="shared" si="5"/>
        <v>,(355,'Alvi Supermercados Mayoristas S.A.')</v>
      </c>
    </row>
    <row r="357" spans="1:4">
      <c r="A357" t="s">
        <v>4706</v>
      </c>
      <c r="B357">
        <v>356</v>
      </c>
      <c r="D357" t="str">
        <f t="shared" si="5"/>
        <v>,(356,'Alvimpress Impresores Ltda.')</v>
      </c>
    </row>
    <row r="358" spans="1:4">
      <c r="A358" t="s">
        <v>1301</v>
      </c>
      <c r="B358">
        <v>357</v>
      </c>
      <c r="D358" t="str">
        <f t="shared" si="5"/>
        <v>,(357,'Alwoplast S.A.')</v>
      </c>
    </row>
    <row r="359" spans="1:4">
      <c r="A359" t="s">
        <v>5385</v>
      </c>
      <c r="B359">
        <v>358</v>
      </c>
      <c r="D359" t="str">
        <f t="shared" si="5"/>
        <v>,(358,'Alzatec S.A.')</v>
      </c>
    </row>
    <row r="360" spans="1:4">
      <c r="A360" t="s">
        <v>3325</v>
      </c>
      <c r="B360">
        <v>359</v>
      </c>
      <c r="D360" t="str">
        <f t="shared" si="5"/>
        <v>,(359,'Amadei Ingenieria Ltda.')</v>
      </c>
    </row>
    <row r="361" spans="1:4">
      <c r="A361" t="s">
        <v>5896</v>
      </c>
      <c r="B361">
        <v>360</v>
      </c>
      <c r="D361" t="str">
        <f t="shared" si="5"/>
        <v>,(360,'Ambar Quimica Ltda.')</v>
      </c>
    </row>
    <row r="362" spans="1:4">
      <c r="A362" t="s">
        <v>4747</v>
      </c>
      <c r="B362">
        <v>361</v>
      </c>
      <c r="D362" t="str">
        <f t="shared" si="5"/>
        <v>,(361,'Ambiente y Tecnologia Ltda.')</v>
      </c>
    </row>
    <row r="363" spans="1:4">
      <c r="A363" t="s">
        <v>4748</v>
      </c>
      <c r="B363">
        <v>362</v>
      </c>
      <c r="D363" t="str">
        <f t="shared" si="5"/>
        <v>,(362,'Ambitec S.A.')</v>
      </c>
    </row>
    <row r="364" spans="1:4">
      <c r="A364" t="s">
        <v>768</v>
      </c>
      <c r="B364">
        <v>363</v>
      </c>
      <c r="D364" t="str">
        <f t="shared" si="5"/>
        <v>,(363,'AMECO Chile S.A.')</v>
      </c>
    </row>
    <row r="365" spans="1:4">
      <c r="A365" t="s">
        <v>2392</v>
      </c>
      <c r="B365">
        <v>364</v>
      </c>
      <c r="D365" t="str">
        <f t="shared" si="5"/>
        <v>,(364,'America XXI')</v>
      </c>
    </row>
    <row r="366" spans="1:4">
      <c r="A366" t="s">
        <v>5101</v>
      </c>
      <c r="B366">
        <v>365</v>
      </c>
      <c r="D366" t="str">
        <f t="shared" si="5"/>
        <v>,(365,'American Airlines')</v>
      </c>
    </row>
    <row r="367" spans="1:4">
      <c r="A367" t="s">
        <v>479</v>
      </c>
      <c r="B367">
        <v>366</v>
      </c>
      <c r="D367" t="str">
        <f t="shared" si="5"/>
        <v>,(366,'American Screw Chile SpA')</v>
      </c>
    </row>
    <row r="368" spans="1:4">
      <c r="A368" t="s">
        <v>3458</v>
      </c>
      <c r="B368">
        <v>367</v>
      </c>
      <c r="D368" t="str">
        <f t="shared" si="5"/>
        <v>,(367,'Americo y Bruno Gioia y Cia. Ltda.')</v>
      </c>
    </row>
    <row r="369" spans="1:4">
      <c r="A369" t="s">
        <v>289</v>
      </c>
      <c r="B369">
        <v>368</v>
      </c>
      <c r="D369" t="str">
        <f t="shared" si="5"/>
        <v>,(368,'Ameris Capital S.A.')</v>
      </c>
    </row>
    <row r="370" spans="1:4">
      <c r="A370" t="s">
        <v>3396</v>
      </c>
      <c r="B370">
        <v>369</v>
      </c>
      <c r="D370" t="str">
        <f t="shared" si="5"/>
        <v>,(369,'AMF Etiquetas SpA')</v>
      </c>
    </row>
    <row r="371" spans="1:4">
      <c r="A371" t="s">
        <v>4702</v>
      </c>
      <c r="B371">
        <v>370</v>
      </c>
      <c r="D371" t="str">
        <f t="shared" si="5"/>
        <v>,(370,'AMF Impresion Variable SpA')</v>
      </c>
    </row>
    <row r="372" spans="1:4">
      <c r="A372" t="s">
        <v>4703</v>
      </c>
      <c r="B372">
        <v>371</v>
      </c>
      <c r="D372" t="str">
        <f t="shared" si="5"/>
        <v>,(371,'AMF Packaging SpA')</v>
      </c>
    </row>
    <row r="373" spans="1:4">
      <c r="A373" t="s">
        <v>3430</v>
      </c>
      <c r="B373">
        <v>372</v>
      </c>
      <c r="D373" t="str">
        <f t="shared" si="5"/>
        <v>,(372,'AMF Seguridad SpA')</v>
      </c>
    </row>
    <row r="374" spans="1:4">
      <c r="A374" t="s">
        <v>2067</v>
      </c>
      <c r="B374">
        <v>373</v>
      </c>
      <c r="D374" t="str">
        <f t="shared" si="5"/>
        <v>,(373,'Ammeraal Beltech Chile S.A.')</v>
      </c>
    </row>
    <row r="375" spans="1:4">
      <c r="A375" t="s">
        <v>5539</v>
      </c>
      <c r="B375">
        <v>374</v>
      </c>
      <c r="D375" t="str">
        <f t="shared" si="5"/>
        <v>,(374,'Amnistia Internacional')</v>
      </c>
    </row>
    <row r="376" spans="1:4">
      <c r="A376" t="s">
        <v>2193</v>
      </c>
      <c r="B376">
        <v>375</v>
      </c>
      <c r="D376" t="str">
        <f t="shared" si="5"/>
        <v>,(375,'Ampacet Chile Ltda.')</v>
      </c>
    </row>
    <row r="377" spans="1:4">
      <c r="A377" t="s">
        <v>5186</v>
      </c>
      <c r="B377">
        <v>376</v>
      </c>
      <c r="D377" t="str">
        <f t="shared" si="5"/>
        <v>,(376,'Amphora')</v>
      </c>
    </row>
    <row r="378" spans="1:4">
      <c r="A378" t="s">
        <v>2371</v>
      </c>
      <c r="B378">
        <v>377</v>
      </c>
      <c r="D378" t="str">
        <f t="shared" si="5"/>
        <v>,(377,'Amrop MV Consulting')</v>
      </c>
    </row>
    <row r="379" spans="1:4">
      <c r="A379" t="s">
        <v>220</v>
      </c>
      <c r="B379">
        <v>378</v>
      </c>
      <c r="D379" t="str">
        <f t="shared" si="5"/>
        <v>,(378,'Amster S.A.')</v>
      </c>
    </row>
    <row r="380" spans="1:4">
      <c r="A380" t="s">
        <v>250</v>
      </c>
      <c r="B380">
        <v>379</v>
      </c>
      <c r="D380" t="str">
        <f t="shared" si="5"/>
        <v>,(379,'Amtex SpA.')</v>
      </c>
    </row>
    <row r="381" spans="1:4">
      <c r="A381" t="s">
        <v>3745</v>
      </c>
      <c r="B381">
        <v>380</v>
      </c>
      <c r="D381" t="str">
        <f t="shared" si="5"/>
        <v>,(380,'Anagra S.A.')</v>
      </c>
    </row>
    <row r="382" spans="1:4">
      <c r="A382" t="s">
        <v>2745</v>
      </c>
      <c r="B382">
        <v>381</v>
      </c>
      <c r="D382" t="str">
        <f t="shared" si="5"/>
        <v>,(381,'Anahi S.A.C.I.')</v>
      </c>
    </row>
    <row r="383" spans="1:4">
      <c r="A383" t="s">
        <v>2486</v>
      </c>
      <c r="B383">
        <v>382</v>
      </c>
      <c r="D383" t="str">
        <f t="shared" si="5"/>
        <v>,(382,'Analab Chile S.A.')</v>
      </c>
    </row>
    <row r="384" spans="1:4">
      <c r="A384" t="s">
        <v>5004</v>
      </c>
      <c r="B384">
        <v>383</v>
      </c>
      <c r="D384" t="str">
        <f t="shared" si="5"/>
        <v>,(383,'Analisis Ambientales S.A.')</v>
      </c>
    </row>
    <row r="385" spans="1:4">
      <c r="A385" t="s">
        <v>77</v>
      </c>
      <c r="B385">
        <v>384</v>
      </c>
      <c r="D385" t="str">
        <f t="shared" si="5"/>
        <v>,(384,'Anasac Chile S.A.')</v>
      </c>
    </row>
    <row r="386" spans="1:4">
      <c r="A386" t="s">
        <v>2680</v>
      </c>
      <c r="B386">
        <v>385</v>
      </c>
      <c r="D386" t="str">
        <f t="shared" si="5"/>
        <v>,(385,'Andacor S.A.')</v>
      </c>
    </row>
    <row r="387" spans="1:4">
      <c r="A387" t="s">
        <v>2882</v>
      </c>
      <c r="B387">
        <v>386</v>
      </c>
      <c r="D387" t="str">
        <f t="shared" ref="D387:D450" si="6">CONCATENATE(",(",B387,",'",A387,"')")</f>
        <v>,(386,'Ande Ltda.')</v>
      </c>
    </row>
    <row r="388" spans="1:4">
      <c r="A388" t="s">
        <v>5387</v>
      </c>
      <c r="B388">
        <v>387</v>
      </c>
      <c r="D388" t="str">
        <f t="shared" si="6"/>
        <v>,(387,'Andecorp SpA.')</v>
      </c>
    </row>
    <row r="389" spans="1:4">
      <c r="A389" t="s">
        <v>2854</v>
      </c>
      <c r="B389">
        <v>388</v>
      </c>
      <c r="D389" t="str">
        <f t="shared" si="6"/>
        <v>,(388,'Andes Electronica Ltda.')</v>
      </c>
    </row>
    <row r="390" spans="1:4">
      <c r="A390" t="s">
        <v>1691</v>
      </c>
      <c r="B390">
        <v>389</v>
      </c>
      <c r="D390" t="str">
        <f t="shared" si="6"/>
        <v>,(389,'Andes Training Consultores')</v>
      </c>
    </row>
    <row r="391" spans="1:4">
      <c r="A391" t="s">
        <v>139</v>
      </c>
      <c r="B391">
        <v>390</v>
      </c>
      <c r="D391" t="str">
        <f t="shared" si="6"/>
        <v>,(390,'Andesur S.A.')</v>
      </c>
    </row>
    <row r="392" spans="1:4">
      <c r="A392" t="s">
        <v>1474</v>
      </c>
      <c r="B392">
        <v>391</v>
      </c>
      <c r="D392" t="str">
        <f t="shared" si="6"/>
        <v>,(391,'Andimex Ltda.')</v>
      </c>
    </row>
    <row r="393" spans="1:4">
      <c r="A393" t="s">
        <v>3459</v>
      </c>
      <c r="B393">
        <v>392</v>
      </c>
      <c r="D393" t="str">
        <f t="shared" si="6"/>
        <v>,(392,'Andina Exportadora S.A.C.')</v>
      </c>
    </row>
    <row r="394" spans="1:4">
      <c r="A394" t="s">
        <v>3460</v>
      </c>
      <c r="B394">
        <v>393</v>
      </c>
      <c r="D394" t="str">
        <f t="shared" si="6"/>
        <v>,(393,'Andina Ingredients S.A.')</v>
      </c>
    </row>
    <row r="395" spans="1:4">
      <c r="A395" t="s">
        <v>1060</v>
      </c>
      <c r="B395">
        <v>394</v>
      </c>
      <c r="D395" t="str">
        <f t="shared" si="6"/>
        <v>,(394,'AndinaPrime | Real Estate Services')</v>
      </c>
    </row>
    <row r="396" spans="1:4">
      <c r="A396" t="s">
        <v>762</v>
      </c>
      <c r="B396">
        <v>395</v>
      </c>
      <c r="D396" t="str">
        <f t="shared" si="6"/>
        <v>,(395,'Andinor Ltda.')</v>
      </c>
    </row>
    <row r="397" spans="1:4">
      <c r="A397" t="s">
        <v>1089</v>
      </c>
      <c r="B397">
        <v>396</v>
      </c>
      <c r="D397" t="str">
        <f t="shared" si="6"/>
        <v>,(396,'Andres Pirazzoli y Cia. Ltda.')</v>
      </c>
    </row>
    <row r="398" spans="1:4">
      <c r="A398" t="s">
        <v>1525</v>
      </c>
      <c r="B398">
        <v>397</v>
      </c>
      <c r="D398" t="str">
        <f t="shared" si="6"/>
        <v>,(397,'Andritz Chile Ltda.')</v>
      </c>
    </row>
    <row r="399" spans="1:4">
      <c r="A399" t="s">
        <v>3083</v>
      </c>
      <c r="B399">
        <v>398</v>
      </c>
      <c r="D399" t="str">
        <f t="shared" si="6"/>
        <v>,(398,'Andros Impresores')</v>
      </c>
    </row>
    <row r="400" spans="1:4">
      <c r="A400" t="s">
        <v>2706</v>
      </c>
      <c r="B400">
        <v>399</v>
      </c>
      <c r="D400" t="str">
        <f t="shared" si="6"/>
        <v>,(399,'Anfora')</v>
      </c>
    </row>
    <row r="401" spans="1:4">
      <c r="A401" t="s">
        <v>3019</v>
      </c>
      <c r="B401">
        <v>400</v>
      </c>
      <c r="D401" t="str">
        <f t="shared" si="6"/>
        <v>,(400,'Anglo American')</v>
      </c>
    </row>
    <row r="402" spans="1:4">
      <c r="A402" t="s">
        <v>1692</v>
      </c>
      <c r="B402">
        <v>401</v>
      </c>
      <c r="D402" t="str">
        <f t="shared" si="6"/>
        <v>,(401,'Anguita Consultores SpA')</v>
      </c>
    </row>
    <row r="403" spans="1:4">
      <c r="A403" t="s">
        <v>687</v>
      </c>
      <c r="B403">
        <v>402</v>
      </c>
      <c r="D403" t="str">
        <f t="shared" si="6"/>
        <v>,(402,'Anilinas Montblanc Ltda.')</v>
      </c>
    </row>
    <row r="404" spans="1:4">
      <c r="A404" t="s">
        <v>689</v>
      </c>
      <c r="B404">
        <v>403</v>
      </c>
      <c r="D404" t="str">
        <f t="shared" si="6"/>
        <v>,(403,'Anilinas y Colorantes Gatti Ltda.')</v>
      </c>
    </row>
    <row r="405" spans="1:4">
      <c r="A405" t="s">
        <v>5819</v>
      </c>
      <c r="B405">
        <v>404</v>
      </c>
      <c r="D405" t="str">
        <f t="shared" si="6"/>
        <v>,(404,'Animal Services Latina S.A.')</v>
      </c>
    </row>
    <row r="406" spans="1:4">
      <c r="A406" t="s">
        <v>25</v>
      </c>
      <c r="B406">
        <v>405</v>
      </c>
      <c r="D406" t="str">
        <f t="shared" si="6"/>
        <v>,(405,'Aninat Schwencke &amp; Cia.')</v>
      </c>
    </row>
    <row r="407" spans="1:4">
      <c r="A407" t="s">
        <v>663</v>
      </c>
      <c r="B407">
        <v>406</v>
      </c>
      <c r="D407" t="str">
        <f t="shared" si="6"/>
        <v>,(406,'Anodite S.A.')</v>
      </c>
    </row>
    <row r="408" spans="1:4">
      <c r="A408" t="s">
        <v>2746</v>
      </c>
      <c r="B408">
        <v>407</v>
      </c>
      <c r="D408" t="str">
        <f t="shared" si="6"/>
        <v>,(407,'Anson Trading S.A.')</v>
      </c>
    </row>
    <row r="409" spans="1:4">
      <c r="A409" t="s">
        <v>2702</v>
      </c>
      <c r="B409">
        <v>408</v>
      </c>
      <c r="D409" t="str">
        <f t="shared" si="6"/>
        <v>,(408,'Antalis Abitek SpA')</v>
      </c>
    </row>
    <row r="410" spans="1:4">
      <c r="A410" t="s">
        <v>4629</v>
      </c>
      <c r="B410">
        <v>409</v>
      </c>
      <c r="D410" t="str">
        <f t="shared" si="6"/>
        <v>,(409,'ANTALIS Chile Ltda.')</v>
      </c>
    </row>
    <row r="411" spans="1:4">
      <c r="A411" t="s">
        <v>4924</v>
      </c>
      <c r="B411">
        <v>410</v>
      </c>
      <c r="D411" t="str">
        <f t="shared" si="6"/>
        <v>,(410,'AntarChile S.A.')</v>
      </c>
    </row>
    <row r="412" spans="1:4">
      <c r="A412" t="s">
        <v>422</v>
      </c>
      <c r="B412">
        <v>411</v>
      </c>
      <c r="D412" t="str">
        <f t="shared" si="6"/>
        <v>,(411,'Antarctica 21')</v>
      </c>
    </row>
    <row r="413" spans="1:4">
      <c r="A413" t="s">
        <v>5747</v>
      </c>
      <c r="B413">
        <v>412</v>
      </c>
      <c r="D413" t="str">
        <f t="shared" si="6"/>
        <v>,(412,'Antares Institutos de Educacion S.A.')</v>
      </c>
    </row>
    <row r="414" spans="1:4">
      <c r="A414" t="s">
        <v>2453</v>
      </c>
      <c r="B414">
        <v>413</v>
      </c>
      <c r="D414" t="str">
        <f t="shared" si="6"/>
        <v>,(413,'Antel Investigaciones de Mercado Ltda.')</v>
      </c>
    </row>
    <row r="415" spans="1:4">
      <c r="A415" t="s">
        <v>1123</v>
      </c>
      <c r="B415">
        <v>414</v>
      </c>
      <c r="D415" t="str">
        <f t="shared" si="6"/>
        <v>,(414,'Anticipa S.A.')</v>
      </c>
    </row>
    <row r="416" spans="1:4">
      <c r="A416" t="s">
        <v>6672</v>
      </c>
      <c r="B416">
        <v>415</v>
      </c>
      <c r="D416" t="str">
        <f t="shared" si="6"/>
        <v>,(415,'Antinori Chile SpA')</v>
      </c>
    </row>
    <row r="417" spans="1:4">
      <c r="A417" t="s">
        <v>3020</v>
      </c>
      <c r="B417">
        <v>416</v>
      </c>
      <c r="D417" t="str">
        <f t="shared" si="6"/>
        <v>,(416,'Antofagasta Minerals S.A.')</v>
      </c>
    </row>
    <row r="418" spans="1:4">
      <c r="A418" t="s">
        <v>1791</v>
      </c>
      <c r="B418">
        <v>417</v>
      </c>
      <c r="D418" t="str">
        <f t="shared" si="6"/>
        <v>,(417,'Antofagasta Railway Company PLC (Ferrocarril de Antofagasta a Bolivia)')</v>
      </c>
    </row>
    <row r="419" spans="1:4">
      <c r="A419" t="s">
        <v>5952</v>
      </c>
      <c r="B419">
        <v>418</v>
      </c>
      <c r="D419" t="str">
        <f t="shared" si="6"/>
        <v>,(418,'Antofagasta Terminal Internacional S.A.')</v>
      </c>
    </row>
    <row r="420" spans="1:4">
      <c r="A420" t="s">
        <v>5380</v>
      </c>
      <c r="B420">
        <v>419</v>
      </c>
      <c r="D420" t="str">
        <f t="shared" si="6"/>
        <v>,(419,'Antonio Zotti Rosetti y Compania S.A.')</v>
      </c>
    </row>
    <row r="421" spans="1:4">
      <c r="A421" t="s">
        <v>2451</v>
      </c>
      <c r="B421">
        <v>420</v>
      </c>
      <c r="D421" t="str">
        <f t="shared" si="6"/>
        <v>,(420,'ANTS S.A.')</v>
      </c>
    </row>
    <row r="422" spans="1:4">
      <c r="A422" t="s">
        <v>1599</v>
      </c>
      <c r="B422">
        <v>421</v>
      </c>
      <c r="D422" t="str">
        <f t="shared" si="6"/>
        <v>,(421,'Antunez SpA')</v>
      </c>
    </row>
    <row r="423" spans="1:4">
      <c r="A423" t="s">
        <v>1628</v>
      </c>
      <c r="B423">
        <v>422</v>
      </c>
      <c r="D423" t="str">
        <f t="shared" si="6"/>
        <v>,(422,'Anwo')</v>
      </c>
    </row>
    <row r="424" spans="1:4">
      <c r="A424" t="s">
        <v>5770</v>
      </c>
      <c r="B424">
        <v>423</v>
      </c>
      <c r="D424" t="str">
        <f t="shared" si="6"/>
        <v>,(423,'Aon Risk Services (Chile) Corredores de Seguros Limitada')</v>
      </c>
    </row>
    <row r="425" spans="1:4">
      <c r="A425" t="s">
        <v>4529</v>
      </c>
      <c r="B425">
        <v>424</v>
      </c>
      <c r="D425" t="str">
        <f t="shared" si="6"/>
        <v>,(424,'Apart Hotel Alessandria')</v>
      </c>
    </row>
    <row r="426" spans="1:4">
      <c r="A426" t="s">
        <v>6213</v>
      </c>
      <c r="B426">
        <v>425</v>
      </c>
      <c r="D426" t="str">
        <f t="shared" si="6"/>
        <v>,(425,'Apia S.A.')</v>
      </c>
    </row>
    <row r="427" spans="1:4">
      <c r="A427" t="s">
        <v>5374</v>
      </c>
      <c r="B427">
        <v>426</v>
      </c>
      <c r="D427" t="str">
        <f t="shared" si="6"/>
        <v>,(426,'Apicola Azul Cielo - Muebleria Azul Cielo')</v>
      </c>
    </row>
    <row r="428" spans="1:4">
      <c r="A428" t="s">
        <v>886</v>
      </c>
      <c r="B428">
        <v>427</v>
      </c>
      <c r="D428" t="str">
        <f t="shared" si="6"/>
        <v>,(427,'APRO')</v>
      </c>
    </row>
    <row r="429" spans="1:4">
      <c r="A429" t="s">
        <v>1952</v>
      </c>
      <c r="B429">
        <v>428</v>
      </c>
      <c r="D429" t="str">
        <f t="shared" si="6"/>
        <v>,(428,'Apumanque (Provense S.A., Sociedad Administradora)')</v>
      </c>
    </row>
    <row r="430" spans="1:4">
      <c r="A430" t="s">
        <v>3756</v>
      </c>
      <c r="B430">
        <v>429</v>
      </c>
      <c r="D430" t="str">
        <f t="shared" si="6"/>
        <v>,(429,'Aqseptence Group S.A.')</v>
      </c>
    </row>
    <row r="431" spans="1:4">
      <c r="A431" t="s">
        <v>1457</v>
      </c>
      <c r="B431">
        <v>430</v>
      </c>
      <c r="D431" t="str">
        <f t="shared" si="6"/>
        <v>,(430,'Aqua Chile Eden S.A.')</v>
      </c>
    </row>
    <row r="432" spans="1:4">
      <c r="A432" t="s">
        <v>3416</v>
      </c>
      <c r="B432">
        <v>431</v>
      </c>
      <c r="D432" t="str">
        <f t="shared" si="6"/>
        <v>,(431,'Aquafree')</v>
      </c>
    </row>
    <row r="433" spans="1:4">
      <c r="A433" t="s">
        <v>2626</v>
      </c>
      <c r="B433">
        <v>432</v>
      </c>
      <c r="D433" t="str">
        <f t="shared" si="6"/>
        <v>,(432,'Aquagen Chile S.A.')</v>
      </c>
    </row>
    <row r="434" spans="1:4">
      <c r="A434" t="s">
        <v>6589</v>
      </c>
      <c r="B434">
        <v>433</v>
      </c>
      <c r="D434" t="str">
        <f t="shared" si="6"/>
        <v>,(433,'Aquavant SpA')</v>
      </c>
    </row>
    <row r="435" spans="1:4">
      <c r="A435" t="s">
        <v>266</v>
      </c>
      <c r="B435">
        <v>434</v>
      </c>
      <c r="D435" t="str">
        <f t="shared" si="6"/>
        <v>,(434,'Aramark Chile')</v>
      </c>
    </row>
    <row r="436" spans="1:4">
      <c r="A436" t="s">
        <v>701</v>
      </c>
      <c r="B436">
        <v>435</v>
      </c>
      <c r="D436" t="str">
        <f t="shared" si="6"/>
        <v>,(435,'Arauco Apart Hotel Ltda.')</v>
      </c>
    </row>
    <row r="437" spans="1:4">
      <c r="A437" t="s">
        <v>5764</v>
      </c>
      <c r="B437">
        <v>436</v>
      </c>
      <c r="D437" t="str">
        <f t="shared" si="6"/>
        <v>,(436,'Arauco Films')</v>
      </c>
    </row>
    <row r="438" spans="1:4">
      <c r="A438" t="s">
        <v>2883</v>
      </c>
      <c r="B438">
        <v>437</v>
      </c>
      <c r="D438" t="str">
        <f t="shared" si="6"/>
        <v>,(437,'Arauco S.A.')</v>
      </c>
    </row>
    <row r="439" spans="1:4">
      <c r="A439" t="s">
        <v>26</v>
      </c>
      <c r="B439">
        <v>438</v>
      </c>
      <c r="D439" t="str">
        <f t="shared" si="6"/>
        <v>,(438,'Araya, Sanchez, Salim-Hanna y Cia. Abogados Limitada')</v>
      </c>
    </row>
    <row r="440" spans="1:4">
      <c r="A440" t="s">
        <v>2736</v>
      </c>
      <c r="B440">
        <v>439</v>
      </c>
      <c r="D440" t="str">
        <f t="shared" si="6"/>
        <v>,(439,'Arbol de Color Diseno Ltda.')</v>
      </c>
    </row>
    <row r="441" spans="1:4">
      <c r="A441" t="s">
        <v>317</v>
      </c>
      <c r="B441">
        <v>440</v>
      </c>
      <c r="D441" t="str">
        <f t="shared" si="6"/>
        <v>,(440,'Arcadis')</v>
      </c>
    </row>
    <row r="442" spans="1:4">
      <c r="A442" t="s">
        <v>723</v>
      </c>
      <c r="B442">
        <v>441</v>
      </c>
      <c r="D442" t="str">
        <f t="shared" si="6"/>
        <v>,(441,'Archiplan S.A.')</v>
      </c>
    </row>
    <row r="443" spans="1:4">
      <c r="A443" t="s">
        <v>6462</v>
      </c>
      <c r="B443">
        <v>442</v>
      </c>
      <c r="D443" t="str">
        <f t="shared" si="6"/>
        <v>,(442,'Archivert S.A.')</v>
      </c>
    </row>
    <row r="444" spans="1:4">
      <c r="A444" t="s">
        <v>6242</v>
      </c>
      <c r="B444">
        <v>443</v>
      </c>
      <c r="D444" t="str">
        <f t="shared" si="6"/>
        <v>,(443,'Archives Express, Chile S.A.')</v>
      </c>
    </row>
    <row r="445" spans="1:4">
      <c r="A445" t="s">
        <v>6083</v>
      </c>
      <c r="B445">
        <v>444</v>
      </c>
      <c r="D445" t="str">
        <f t="shared" si="6"/>
        <v>,(444,'Arcos Dorados Restaurantes de Chile Ltda.')</v>
      </c>
    </row>
    <row r="446" spans="1:4">
      <c r="A446" t="s">
        <v>2884</v>
      </c>
      <c r="B446">
        <v>445</v>
      </c>
      <c r="D446" t="str">
        <f t="shared" si="6"/>
        <v>,(445,'Ardac Ltda.')</v>
      </c>
    </row>
    <row r="447" spans="1:4">
      <c r="A447" t="s">
        <v>1062</v>
      </c>
      <c r="B447">
        <v>446</v>
      </c>
      <c r="D447" t="str">
        <f t="shared" si="6"/>
        <v>,(446,'Arenas &amp; Cayo S.A. (Tasaciones y Servicios Inmobiliarios)')</v>
      </c>
    </row>
    <row r="448" spans="1:4">
      <c r="A448" t="s">
        <v>708</v>
      </c>
      <c r="B448">
        <v>447</v>
      </c>
      <c r="D448" t="str">
        <f t="shared" si="6"/>
        <v>,(447,'Arenex S.A.')</v>
      </c>
    </row>
    <row r="449" spans="1:4">
      <c r="A449" t="s">
        <v>1077</v>
      </c>
      <c r="B449">
        <v>448</v>
      </c>
      <c r="D449" t="str">
        <f t="shared" si="6"/>
        <v>,(448,'Arenys Administracion Ltda.')</v>
      </c>
    </row>
    <row r="450" spans="1:4">
      <c r="A450" t="s">
        <v>2668</v>
      </c>
      <c r="B450">
        <v>449</v>
      </c>
      <c r="D450" t="str">
        <f t="shared" si="6"/>
        <v>,(449,'Aresco Chile Ltda.')</v>
      </c>
    </row>
    <row r="451" spans="1:4">
      <c r="A451" t="s">
        <v>3461</v>
      </c>
      <c r="B451">
        <v>450</v>
      </c>
      <c r="D451" t="str">
        <f t="shared" ref="D451:D514" si="7">CONCATENATE(",(",B451,",'",A451,"')")</f>
        <v>,(450,'Aresti Chile Wine S.A.')</v>
      </c>
    </row>
    <row r="452" spans="1:4">
      <c r="A452" t="s">
        <v>731</v>
      </c>
      <c r="B452">
        <v>451</v>
      </c>
      <c r="D452" t="str">
        <f t="shared" si="7"/>
        <v>,(451,'Argas Proseser Seguridad y Servicios S.A.')</v>
      </c>
    </row>
    <row r="453" spans="1:4">
      <c r="A453" t="s">
        <v>1333</v>
      </c>
      <c r="B453">
        <v>452</v>
      </c>
      <c r="D453" t="str">
        <f t="shared" si="7"/>
        <v>,(452,'Arian S.A.')</v>
      </c>
    </row>
    <row r="454" spans="1:4">
      <c r="A454" t="s">
        <v>5331</v>
      </c>
      <c r="B454">
        <v>453</v>
      </c>
      <c r="D454" t="str">
        <f t="shared" si="7"/>
        <v>,(453,'Aridos La Socodima SpA')</v>
      </c>
    </row>
    <row r="455" spans="1:4">
      <c r="A455" t="s">
        <v>4501</v>
      </c>
      <c r="B455">
        <v>454</v>
      </c>
      <c r="D455" t="str">
        <f t="shared" si="7"/>
        <v>,(454,'Aridos Las Animas Ltda.')</v>
      </c>
    </row>
    <row r="456" spans="1:4">
      <c r="A456" t="s">
        <v>710</v>
      </c>
      <c r="B456">
        <v>455</v>
      </c>
      <c r="D456" t="str">
        <f t="shared" si="7"/>
        <v>,(455,'Aridos Maggi Limitada')</v>
      </c>
    </row>
    <row r="457" spans="1:4">
      <c r="A457" t="s">
        <v>1361</v>
      </c>
      <c r="B457">
        <v>456</v>
      </c>
      <c r="D457" t="str">
        <f t="shared" si="7"/>
        <v>,(456,'Ariztia Comercial Ltda.')</v>
      </c>
    </row>
    <row r="458" spans="1:4">
      <c r="A458" t="s">
        <v>4455</v>
      </c>
      <c r="B458">
        <v>457</v>
      </c>
      <c r="D458" t="str">
        <f t="shared" si="7"/>
        <v>,(457,'Arja Textil Ltda.')</v>
      </c>
    </row>
    <row r="459" spans="1:4">
      <c r="A459" t="s">
        <v>911</v>
      </c>
      <c r="B459">
        <v>458</v>
      </c>
      <c r="D459" t="str">
        <f t="shared" si="7"/>
        <v>,(458,'Arlab S.A.')</v>
      </c>
    </row>
    <row r="460" spans="1:4">
      <c r="A460" t="s">
        <v>3462</v>
      </c>
      <c r="B460">
        <v>459</v>
      </c>
      <c r="D460" t="str">
        <f t="shared" si="7"/>
        <v>,(459,'Arlavan S.A.')</v>
      </c>
    </row>
    <row r="461" spans="1:4">
      <c r="A461" t="s">
        <v>168</v>
      </c>
      <c r="B461">
        <v>460</v>
      </c>
      <c r="D461" t="str">
        <f t="shared" si="7"/>
        <v>,(460,'Armacero Matco S.A.')</v>
      </c>
    </row>
    <row r="462" spans="1:4">
      <c r="A462" t="s">
        <v>3929</v>
      </c>
      <c r="B462">
        <v>461</v>
      </c>
      <c r="D462" t="str">
        <f t="shared" si="7"/>
        <v>,(461,'Armada de Chile')</v>
      </c>
    </row>
    <row r="463" spans="1:4">
      <c r="A463" t="s">
        <v>771</v>
      </c>
      <c r="B463">
        <v>462</v>
      </c>
      <c r="D463" t="str">
        <f t="shared" si="7"/>
        <v>,(462,'Armaqsubiri S.A.')</v>
      </c>
    </row>
    <row r="464" spans="1:4">
      <c r="A464" t="s">
        <v>378</v>
      </c>
      <c r="B464">
        <v>463</v>
      </c>
      <c r="D464" t="str">
        <f t="shared" si="7"/>
        <v>,(463,'Armstrong &amp; Asociados S.A.')</v>
      </c>
    </row>
    <row r="465" spans="1:4">
      <c r="A465" t="s">
        <v>820</v>
      </c>
      <c r="B465">
        <v>464</v>
      </c>
      <c r="D465" t="str">
        <f t="shared" si="7"/>
        <v>,(464,'Arquitectura y Construccion Tecno-Textil S.A., Arcotex')</v>
      </c>
    </row>
    <row r="466" spans="1:4">
      <c r="A466" t="s">
        <v>772</v>
      </c>
      <c r="B466">
        <v>465</v>
      </c>
      <c r="D466" t="str">
        <f t="shared" si="7"/>
        <v>,(465,'Arrequip Ltda.')</v>
      </c>
    </row>
    <row r="467" spans="1:4">
      <c r="A467" t="s">
        <v>169</v>
      </c>
      <c r="B467">
        <v>466</v>
      </c>
      <c r="D467" t="str">
        <f t="shared" si="7"/>
        <v>,(466,'Arrigoni Metalurgica S.A.')</v>
      </c>
    </row>
    <row r="468" spans="1:4">
      <c r="A468" t="s">
        <v>770</v>
      </c>
      <c r="B468">
        <v>467</v>
      </c>
      <c r="D468" t="str">
        <f t="shared" si="7"/>
        <v>,(467,'ARRIMAQ SpA')</v>
      </c>
    </row>
    <row r="469" spans="1:4">
      <c r="A469" t="s">
        <v>1049</v>
      </c>
      <c r="B469">
        <v>468</v>
      </c>
      <c r="D469" t="str">
        <f t="shared" si="7"/>
        <v>,(468,'Arrimas S.A.')</v>
      </c>
    </row>
    <row r="470" spans="1:4">
      <c r="A470" t="s">
        <v>830</v>
      </c>
      <c r="B470">
        <v>469</v>
      </c>
      <c r="D470" t="str">
        <f t="shared" si="7"/>
        <v>,(469,'Arrocera Aruba S.A.')</v>
      </c>
    </row>
    <row r="471" spans="1:4">
      <c r="A471" t="s">
        <v>832</v>
      </c>
      <c r="B471">
        <v>470</v>
      </c>
      <c r="D471" t="str">
        <f t="shared" si="7"/>
        <v>,(470,'Arrocera Flor de Niquen Ltda.')</v>
      </c>
    </row>
    <row r="472" spans="1:4">
      <c r="A472" t="s">
        <v>833</v>
      </c>
      <c r="B472">
        <v>471</v>
      </c>
      <c r="D472" t="str">
        <f t="shared" si="7"/>
        <v>,(471,'Arrocera Mantul Ltda.')</v>
      </c>
    </row>
    <row r="473" spans="1:4">
      <c r="A473" t="s">
        <v>834</v>
      </c>
      <c r="B473">
        <v>472</v>
      </c>
      <c r="D473" t="str">
        <f t="shared" si="7"/>
        <v>,(472,'Arrocera Santa Monica �')</v>
      </c>
    </row>
    <row r="474" spans="1:4">
      <c r="A474" t="s">
        <v>4904</v>
      </c>
      <c r="B474">
        <v>473</v>
      </c>
      <c r="D474" t="str">
        <f t="shared" si="7"/>
        <v>,(473,'Arslatino.com - Portal de Arte S.A.')</v>
      </c>
    </row>
    <row r="475" spans="1:4">
      <c r="A475" t="s">
        <v>694</v>
      </c>
      <c r="B475">
        <v>474</v>
      </c>
      <c r="D475" t="str">
        <f t="shared" si="7"/>
        <v>,(474,'Arte al Limite Ltda.')</v>
      </c>
    </row>
    <row r="476" spans="1:4">
      <c r="A476" t="s">
        <v>221</v>
      </c>
      <c r="B476">
        <v>475</v>
      </c>
      <c r="D476" t="str">
        <f t="shared" si="7"/>
        <v>,(475,'Artecola Chile S.A.')</v>
      </c>
    </row>
    <row r="477" spans="1:4">
      <c r="A477" t="s">
        <v>981</v>
      </c>
      <c r="B477">
        <v>476</v>
      </c>
      <c r="D477" t="str">
        <f t="shared" si="7"/>
        <v>,(476,'Artel S.A.I.C.')</v>
      </c>
    </row>
    <row r="478" spans="1:4">
      <c r="A478" t="s">
        <v>2211</v>
      </c>
      <c r="B478">
        <v>477</v>
      </c>
      <c r="D478" t="str">
        <f t="shared" si="7"/>
        <v>,(477,'Arthur J. Gallagher Corredores de Seguros S.A.')</v>
      </c>
    </row>
    <row r="479" spans="1:4">
      <c r="A479" t="s">
        <v>4707</v>
      </c>
      <c r="B479">
        <v>478</v>
      </c>
      <c r="D479" t="str">
        <f t="shared" si="7"/>
        <v>,(478,'Artica S.A.')</v>
      </c>
    </row>
    <row r="480" spans="1:4">
      <c r="A480" t="s">
        <v>1025</v>
      </c>
      <c r="B480">
        <v>479</v>
      </c>
      <c r="D480" t="str">
        <f t="shared" si="7"/>
        <v>,(479,'Articulos Deportivos Gacitua y Cia. Ltda.')</v>
      </c>
    </row>
    <row r="481" spans="1:4">
      <c r="A481" t="s">
        <v>506</v>
      </c>
      <c r="B481">
        <v>480</v>
      </c>
      <c r="D481" t="str">
        <f t="shared" si="7"/>
        <v>,(480,'Artilec Ltda.')</v>
      </c>
    </row>
    <row r="482" spans="1:4">
      <c r="A482" t="s">
        <v>5415</v>
      </c>
      <c r="B482">
        <v>481</v>
      </c>
      <c r="D482" t="str">
        <f t="shared" si="7"/>
        <v>,(481,'Artin S.A.')</v>
      </c>
    </row>
    <row r="483" spans="1:4">
      <c r="A483" t="s">
        <v>926</v>
      </c>
      <c r="B483">
        <v>482</v>
      </c>
      <c r="D483" t="str">
        <f t="shared" si="7"/>
        <v>,(482,'ARTPLAST S.A.')</v>
      </c>
    </row>
    <row r="484" spans="1:4">
      <c r="A484" t="s">
        <v>1051</v>
      </c>
      <c r="B484">
        <v>483</v>
      </c>
      <c r="D484" t="str">
        <f t="shared" si="7"/>
        <v>,(483,'Ascensores Otis Chile Ltda.')</v>
      </c>
    </row>
    <row r="485" spans="1:4">
      <c r="A485" t="s">
        <v>1052</v>
      </c>
      <c r="B485">
        <v>484</v>
      </c>
      <c r="D485" t="str">
        <f t="shared" si="7"/>
        <v>,(484,'Ascensores Schindler (Chile) S.A.')</v>
      </c>
    </row>
    <row r="486" spans="1:4">
      <c r="A486" t="s">
        <v>6280</v>
      </c>
      <c r="B486">
        <v>485</v>
      </c>
      <c r="D486" t="str">
        <f t="shared" si="7"/>
        <v>,(485,'Asein Ltda.')</v>
      </c>
    </row>
    <row r="487" spans="1:4">
      <c r="A487" t="s">
        <v>6281</v>
      </c>
      <c r="B487">
        <v>486</v>
      </c>
      <c r="D487" t="str">
        <f t="shared" si="7"/>
        <v>,(486,'Aseo 2000 S.A.')</v>
      </c>
    </row>
    <row r="488" spans="1:4">
      <c r="A488" t="s">
        <v>5108</v>
      </c>
      <c r="B488">
        <v>487</v>
      </c>
      <c r="D488" t="str">
        <f t="shared" si="7"/>
        <v>,(487,'Aserradero San Joaquin S.A.')</v>
      </c>
    </row>
    <row r="489" spans="1:4">
      <c r="A489" t="s">
        <v>3463</v>
      </c>
      <c r="B489">
        <v>488</v>
      </c>
      <c r="D489" t="str">
        <f t="shared" si="7"/>
        <v>,(488,'Aserraderos JCE S.A.')</v>
      </c>
    </row>
    <row r="490" spans="1:4">
      <c r="A490" t="s">
        <v>5109</v>
      </c>
      <c r="B490">
        <v>489</v>
      </c>
      <c r="D490" t="str">
        <f t="shared" si="7"/>
        <v>,(489,'Aserraderos Tilleria Ltda.')</v>
      </c>
    </row>
    <row r="491" spans="1:4">
      <c r="A491" t="s">
        <v>5110</v>
      </c>
      <c r="B491">
        <v>490</v>
      </c>
      <c r="D491" t="str">
        <f t="shared" si="7"/>
        <v>,(490,'Aserraderos Unidos (Chile) Ltda.')</v>
      </c>
    </row>
    <row r="492" spans="1:4">
      <c r="A492" t="s">
        <v>4869</v>
      </c>
      <c r="B492">
        <v>491</v>
      </c>
      <c r="D492" t="str">
        <f t="shared" si="7"/>
        <v>,(491,'Asesoria Comercial Corpa Ltda.')</v>
      </c>
    </row>
    <row r="493" spans="1:4">
      <c r="A493" t="s">
        <v>1063</v>
      </c>
      <c r="B493">
        <v>492</v>
      </c>
      <c r="D493" t="str">
        <f t="shared" si="7"/>
        <v>,(492,'Asesoria e Inversiones Procuratio SpA')</v>
      </c>
    </row>
    <row r="494" spans="1:4">
      <c r="A494" t="s">
        <v>4776</v>
      </c>
      <c r="B494">
        <v>493</v>
      </c>
      <c r="D494" t="str">
        <f t="shared" si="7"/>
        <v>,(493,'Asesorias e Inmobiliaria Froimovich Ltda.')</v>
      </c>
    </row>
    <row r="495" spans="1:4">
      <c r="A495" t="s">
        <v>27</v>
      </c>
      <c r="B495">
        <v>494</v>
      </c>
      <c r="D495" t="str">
        <f t="shared" si="7"/>
        <v>,(494,'Asesorias GP S.A.')</v>
      </c>
    </row>
    <row r="496" spans="1:4">
      <c r="A496" t="s">
        <v>2438</v>
      </c>
      <c r="B496">
        <v>495</v>
      </c>
      <c r="D496" t="str">
        <f t="shared" si="7"/>
        <v>,(495,'Asesorias Recourse S.A.')</v>
      </c>
    </row>
    <row r="497" spans="1:4">
      <c r="A497" t="s">
        <v>1190</v>
      </c>
      <c r="B497">
        <v>496</v>
      </c>
      <c r="D497" t="str">
        <f t="shared" si="7"/>
        <v>,(496,'Asexma Chile A.G.')</v>
      </c>
    </row>
    <row r="498" spans="1:4">
      <c r="A498" t="s">
        <v>1124</v>
      </c>
      <c r="B498">
        <v>497</v>
      </c>
      <c r="D498" t="str">
        <f t="shared" si="7"/>
        <v>,(497,'Asicom S.A.')</v>
      </c>
    </row>
    <row r="499" spans="1:4">
      <c r="A499" t="s">
        <v>3757</v>
      </c>
      <c r="B499">
        <v>498</v>
      </c>
      <c r="D499" t="str">
        <f t="shared" si="7"/>
        <v>,(498,'Asirep Ltda.')</v>
      </c>
    </row>
    <row r="500" spans="1:4">
      <c r="A500" t="s">
        <v>1299</v>
      </c>
      <c r="B500">
        <v>499</v>
      </c>
      <c r="D500" t="str">
        <f t="shared" si="7"/>
        <v>,(499,'ASMAR')</v>
      </c>
    </row>
    <row r="501" spans="1:4">
      <c r="A501" t="s">
        <v>5005</v>
      </c>
      <c r="B501">
        <v>500</v>
      </c>
      <c r="D501" t="str">
        <f t="shared" si="7"/>
        <v>,(500,'Asmin')</v>
      </c>
    </row>
    <row r="502" spans="1:4">
      <c r="A502" t="s">
        <v>6405</v>
      </c>
      <c r="B502">
        <v>501</v>
      </c>
      <c r="D502" t="str">
        <f t="shared" si="7"/>
        <v>,(501,'Asociacion Canales de Maipo')</v>
      </c>
    </row>
    <row r="503" spans="1:4">
      <c r="A503" t="s">
        <v>1191</v>
      </c>
      <c r="B503">
        <v>502</v>
      </c>
      <c r="D503" t="str">
        <f t="shared" si="7"/>
        <v>,(502,'Asociacion Chilena de Agencias de Publicidad A.G.')</v>
      </c>
    </row>
    <row r="504" spans="1:4">
      <c r="A504" t="s">
        <v>1192</v>
      </c>
      <c r="B504">
        <v>503</v>
      </c>
      <c r="D504" t="str">
        <f t="shared" si="7"/>
        <v>,(503,'Asociacion Chilena de Empresas de Tecnologias de Informacion A.G.')</v>
      </c>
    </row>
    <row r="505" spans="1:4">
      <c r="A505" t="s">
        <v>1193</v>
      </c>
      <c r="B505">
        <v>504</v>
      </c>
      <c r="D505" t="str">
        <f t="shared" si="7"/>
        <v>,(504,'Asociacion Chilena de Lineas Aereas A.G.')</v>
      </c>
    </row>
    <row r="506" spans="1:4">
      <c r="A506" t="s">
        <v>1194</v>
      </c>
      <c r="B506">
        <v>505</v>
      </c>
      <c r="D506" t="str">
        <f t="shared" si="7"/>
        <v>,(505,'Asociacion Chilena de Seguridad')</v>
      </c>
    </row>
    <row r="507" spans="1:4">
      <c r="A507" t="s">
        <v>2682</v>
      </c>
      <c r="B507">
        <v>506</v>
      </c>
      <c r="D507" t="str">
        <f t="shared" si="7"/>
        <v>,(506,'Asociacion Cristiana de Jovenes de Santiago')</v>
      </c>
    </row>
    <row r="508" spans="1:4">
      <c r="A508" t="s">
        <v>1209</v>
      </c>
      <c r="B508">
        <v>507</v>
      </c>
      <c r="D508" t="str">
        <f t="shared" si="7"/>
        <v>,(507,'Asociacion de Administradoras de Fondos Mutuos de Chile A.G.')</v>
      </c>
    </row>
    <row r="509" spans="1:4">
      <c r="A509" t="s">
        <v>1208</v>
      </c>
      <c r="B509">
        <v>508</v>
      </c>
      <c r="D509" t="str">
        <f t="shared" si="7"/>
        <v>,(508,'Asociacion de AFP A.G.')</v>
      </c>
    </row>
    <row r="510" spans="1:4">
      <c r="A510" t="s">
        <v>1210</v>
      </c>
      <c r="B510">
        <v>509</v>
      </c>
      <c r="D510" t="str">
        <f t="shared" si="7"/>
        <v>,(509,'Asociacion de Aseguradores de Chile A.G.')</v>
      </c>
    </row>
    <row r="511" spans="1:4">
      <c r="A511" t="s">
        <v>1211</v>
      </c>
      <c r="B511">
        <v>510</v>
      </c>
      <c r="D511" t="str">
        <f t="shared" si="7"/>
        <v>,(510,'Asociacion de Bancos e Instituciones Financieras A.G.')</v>
      </c>
    </row>
    <row r="512" spans="1:4">
      <c r="A512" t="s">
        <v>1212</v>
      </c>
      <c r="B512">
        <v>511</v>
      </c>
      <c r="D512" t="str">
        <f t="shared" si="7"/>
        <v>,(511,'Asociacion de Dializados y Transplantados de Chile')</v>
      </c>
    </row>
    <row r="513" spans="1:4">
      <c r="A513" t="s">
        <v>1213</v>
      </c>
      <c r="B513">
        <v>512</v>
      </c>
      <c r="D513" t="str">
        <f t="shared" si="7"/>
        <v>,(512,'Asociacion de Distribuidores de Combustibles de Chile A.G.')</v>
      </c>
    </row>
    <row r="514" spans="1:4">
      <c r="A514" t="s">
        <v>1214</v>
      </c>
      <c r="B514">
        <v>513</v>
      </c>
      <c r="D514" t="str">
        <f t="shared" si="7"/>
        <v>,(513,'Asociacion de Empresas Consultoras de Ingenieria de Chile A.G.')</v>
      </c>
    </row>
    <row r="515" spans="1:4">
      <c r="A515" t="s">
        <v>1216</v>
      </c>
      <c r="B515">
        <v>514</v>
      </c>
      <c r="D515" t="str">
        <f t="shared" ref="D515:D578" si="8">CONCATENATE(",(",B515,",'",A515,"')")</f>
        <v>,(514,'Asociacion de Empresas de Gas Natural A.G.')</v>
      </c>
    </row>
    <row r="516" spans="1:4">
      <c r="A516" t="s">
        <v>1218</v>
      </c>
      <c r="B516">
        <v>515</v>
      </c>
      <c r="D516" t="str">
        <f t="shared" si="8"/>
        <v>,(515,'Asociacion de Empresas de la V Region - ASIVA')</v>
      </c>
    </row>
    <row r="517" spans="1:4">
      <c r="A517" t="s">
        <v>1217</v>
      </c>
      <c r="B517">
        <v>516</v>
      </c>
      <c r="D517" t="str">
        <f t="shared" si="8"/>
        <v>,(516,'Asociacion de Empresas de Seguridad Privada y de Transporte de Valores (ASEVA)')</v>
      </c>
    </row>
    <row r="518" spans="1:4">
      <c r="A518" t="s">
        <v>1215</v>
      </c>
      <c r="B518">
        <v>517</v>
      </c>
      <c r="D518" t="str">
        <f t="shared" si="8"/>
        <v>,(517,'Asociacion de Empresas Electricas A.G.')</v>
      </c>
    </row>
    <row r="519" spans="1:4">
      <c r="A519" t="s">
        <v>1219</v>
      </c>
      <c r="B519">
        <v>518</v>
      </c>
      <c r="D519" t="str">
        <f t="shared" si="8"/>
        <v>,(518,'Asociacion de Exportadores de Frutas de Chile A.G.')</v>
      </c>
    </row>
    <row r="520" spans="1:4">
      <c r="A520" t="s">
        <v>1220</v>
      </c>
      <c r="B520">
        <v>519</v>
      </c>
      <c r="D520" t="str">
        <f t="shared" si="8"/>
        <v>,(519,'Asociacion de Ganaderos de Magallanes A.G.')</v>
      </c>
    </row>
    <row r="521" spans="1:4">
      <c r="A521" t="s">
        <v>1221</v>
      </c>
      <c r="B521">
        <v>520</v>
      </c>
      <c r="D521" t="str">
        <f t="shared" si="8"/>
        <v>,(520,'Asociacion de Industriales de Iquique A.G.')</v>
      </c>
    </row>
    <row r="522" spans="1:4">
      <c r="A522" t="s">
        <v>1222</v>
      </c>
      <c r="B522">
        <v>521</v>
      </c>
      <c r="D522" t="str">
        <f t="shared" si="8"/>
        <v>,(521,'Asociacion de Industrias Metalurgicas y Metalmecanicas, ASIMET A.G.')</v>
      </c>
    </row>
    <row r="523" spans="1:4">
      <c r="A523" t="s">
        <v>1223</v>
      </c>
      <c r="B523">
        <v>522</v>
      </c>
      <c r="D523" t="str">
        <f t="shared" si="8"/>
        <v>,(522,'Asociacion de Isapres de Chile A.G.')</v>
      </c>
    </row>
    <row r="524" spans="1:4">
      <c r="A524" t="s">
        <v>1227</v>
      </c>
      <c r="B524">
        <v>523</v>
      </c>
      <c r="D524" t="str">
        <f t="shared" si="8"/>
        <v>,(523,'Asociacion de la Industria del Salmon de Chile A.G.')</v>
      </c>
    </row>
    <row r="525" spans="1:4">
      <c r="A525" t="s">
        <v>1224</v>
      </c>
      <c r="B525">
        <v>524</v>
      </c>
      <c r="D525" t="str">
        <f t="shared" si="8"/>
        <v>,(524,'Asociacion de Oficinas de Arquitectos A.G.')</v>
      </c>
    </row>
    <row r="526" spans="1:4">
      <c r="A526" t="s">
        <v>1225</v>
      </c>
      <c r="B526">
        <v>525</v>
      </c>
      <c r="D526" t="str">
        <f t="shared" si="8"/>
        <v>,(525,'Asociacion de Radiodifusores de Chile A.G.')</v>
      </c>
    </row>
    <row r="527" spans="1:4">
      <c r="A527" t="s">
        <v>1226</v>
      </c>
      <c r="B527">
        <v>526</v>
      </c>
      <c r="D527" t="str">
        <f t="shared" si="8"/>
        <v>,(526,'Asociacion de Vinos de Chile A.G.')</v>
      </c>
    </row>
    <row r="528" spans="1:4">
      <c r="A528" t="s">
        <v>1196</v>
      </c>
      <c r="B528">
        <v>527</v>
      </c>
      <c r="D528" t="str">
        <f t="shared" si="8"/>
        <v>,(527,'Asociacion Gremial de Empresarios Hoteleros de Chile')</v>
      </c>
    </row>
    <row r="529" spans="1:4">
      <c r="A529" t="s">
        <v>1197</v>
      </c>
      <c r="B529">
        <v>528</v>
      </c>
      <c r="D529" t="str">
        <f t="shared" si="8"/>
        <v>,(528,'Asociacion Gremial de Fabricantes y Distribuidores de Licores y Bebidas Espirituosas de Chile A.G., AFLECHI')</v>
      </c>
    </row>
    <row r="530" spans="1:4">
      <c r="A530" t="s">
        <v>1198</v>
      </c>
      <c r="B530">
        <v>529</v>
      </c>
      <c r="D530" t="str">
        <f t="shared" si="8"/>
        <v>,(529,'Asociacion Gremial de Generadoras de Chile A.G.')</v>
      </c>
    </row>
    <row r="531" spans="1:4">
      <c r="A531" t="s">
        <v>1200</v>
      </c>
      <c r="B531">
        <v>530</v>
      </c>
      <c r="D531" t="str">
        <f t="shared" si="8"/>
        <v>,(530,'Asociacion Gremial de Industriales del Plastico de Chile, ASIPLA A.G.')</v>
      </c>
    </row>
    <row r="532" spans="1:4">
      <c r="A532" t="s">
        <v>1199</v>
      </c>
      <c r="B532">
        <v>531</v>
      </c>
      <c r="D532" t="str">
        <f t="shared" si="8"/>
        <v>,(531,'Asociacion Gremial de Industriales Quimicos de Chile - ASIQUIM A.G.')</v>
      </c>
    </row>
    <row r="533" spans="1:4">
      <c r="A533" t="s">
        <v>1201</v>
      </c>
      <c r="B533">
        <v>532</v>
      </c>
      <c r="D533" t="str">
        <f t="shared" si="8"/>
        <v>,(532,'Asociacion Gremial de Los Industriales del Pan A.G.')</v>
      </c>
    </row>
    <row r="534" spans="1:4">
      <c r="A534" t="s">
        <v>1202</v>
      </c>
      <c r="B534">
        <v>533</v>
      </c>
      <c r="D534" t="str">
        <f t="shared" si="8"/>
        <v>,(533,'Asociacion Gremial de Productores de Cerdos de Chile')</v>
      </c>
    </row>
    <row r="535" spans="1:4">
      <c r="A535" t="s">
        <v>1195</v>
      </c>
      <c r="B535">
        <v>534</v>
      </c>
      <c r="D535" t="str">
        <f t="shared" si="8"/>
        <v>,(534,'Asociacion Gremial Nacional de Productores de Semillas, ANPROS')</v>
      </c>
    </row>
    <row r="536" spans="1:4">
      <c r="A536" t="s">
        <v>1203</v>
      </c>
      <c r="B536">
        <v>535</v>
      </c>
      <c r="D536" t="str">
        <f t="shared" si="8"/>
        <v>,(535,'Asociacion Nacional de Armadores A.G.')</v>
      </c>
    </row>
    <row r="537" spans="1:4">
      <c r="A537" t="s">
        <v>1204</v>
      </c>
      <c r="B537">
        <v>536</v>
      </c>
      <c r="D537" t="str">
        <f t="shared" si="8"/>
        <v>,(536,'Asociacion Nacional de Avisadores, ANDA A.G.')</v>
      </c>
    </row>
    <row r="538" spans="1:4">
      <c r="A538" t="s">
        <v>1205</v>
      </c>
      <c r="B538">
        <v>537</v>
      </c>
      <c r="D538" t="str">
        <f t="shared" si="8"/>
        <v>,(537,'Asociacion Nacional de Industriales de Cecinas A.G.')</v>
      </c>
    </row>
    <row r="539" spans="1:4">
      <c r="A539" t="s">
        <v>1207</v>
      </c>
      <c r="B539">
        <v>538</v>
      </c>
      <c r="D539" t="str">
        <f t="shared" si="8"/>
        <v>,(538,'Asociacion Nacional de la Prensa A.G.')</v>
      </c>
    </row>
    <row r="540" spans="1:4">
      <c r="A540" t="s">
        <v>1206</v>
      </c>
      <c r="B540">
        <v>539</v>
      </c>
      <c r="D540" t="str">
        <f t="shared" si="8"/>
        <v>,(539,'Asociacion Nacional de Television A.G.')</v>
      </c>
    </row>
    <row r="541" spans="1:4">
      <c r="A541" t="s">
        <v>4708</v>
      </c>
      <c r="B541">
        <v>540</v>
      </c>
      <c r="D541" t="str">
        <f t="shared" si="8"/>
        <v>,(540,'Asociados Undurraga Impresores Ltda.')</v>
      </c>
    </row>
    <row r="542" spans="1:4">
      <c r="A542" t="s">
        <v>1681</v>
      </c>
      <c r="B542">
        <v>541</v>
      </c>
      <c r="D542" t="str">
        <f t="shared" si="8"/>
        <v>,(541,'Assa Abloy Chile SpA')</v>
      </c>
    </row>
    <row r="543" spans="1:4">
      <c r="A543" t="s">
        <v>3333</v>
      </c>
      <c r="B543">
        <v>542</v>
      </c>
      <c r="D543" t="str">
        <f t="shared" si="8"/>
        <v>,(542,'Assa Ingenieria SpA.')</v>
      </c>
    </row>
    <row r="544" spans="1:4">
      <c r="A544" t="s">
        <v>3334</v>
      </c>
      <c r="B544">
        <v>543</v>
      </c>
      <c r="D544" t="str">
        <f t="shared" si="8"/>
        <v>,(543,'Asserco Metales S.A.')</v>
      </c>
    </row>
    <row r="545" spans="1:4">
      <c r="A545" t="s">
        <v>2465</v>
      </c>
      <c r="B545">
        <v>544</v>
      </c>
      <c r="D545" t="str">
        <f t="shared" si="8"/>
        <v>,(544,'Asset Chile S.A.')</v>
      </c>
    </row>
    <row r="546" spans="1:4">
      <c r="A546" t="s">
        <v>1091</v>
      </c>
      <c r="B546">
        <v>545</v>
      </c>
      <c r="D546" t="str">
        <f t="shared" si="8"/>
        <v>,(545,'Assin Ltda.')</v>
      </c>
    </row>
    <row r="547" spans="1:4">
      <c r="A547" t="s">
        <v>4873</v>
      </c>
      <c r="B547">
        <v>546</v>
      </c>
      <c r="D547" t="str">
        <f t="shared" si="8"/>
        <v>,(546,'Association of Universities for Research in Astronomy Inc.')</v>
      </c>
    </row>
    <row r="548" spans="1:4">
      <c r="A548" t="s">
        <v>1302</v>
      </c>
      <c r="B548">
        <v>547</v>
      </c>
      <c r="D548" t="str">
        <f t="shared" si="8"/>
        <v>,(547,'Astilleros Arica S.A.')</v>
      </c>
    </row>
    <row r="549" spans="1:4">
      <c r="A549" t="s">
        <v>1303</v>
      </c>
      <c r="B549">
        <v>548</v>
      </c>
      <c r="D549" t="str">
        <f t="shared" si="8"/>
        <v>,(548,'Astilleros y Servicios Navales S.A.')</v>
      </c>
    </row>
    <row r="550" spans="1:4">
      <c r="A550" t="s">
        <v>5820</v>
      </c>
      <c r="B550">
        <v>549</v>
      </c>
      <c r="D550" t="str">
        <f t="shared" si="8"/>
        <v>,(549,'Astrazeneca S.A.')</v>
      </c>
    </row>
    <row r="551" spans="1:4">
      <c r="A551" t="s">
        <v>162</v>
      </c>
      <c r="B551">
        <v>550</v>
      </c>
      <c r="D551" t="str">
        <f t="shared" si="8"/>
        <v>,(550,'Atacama Aceitunas Ltda.')</v>
      </c>
    </row>
    <row r="552" spans="1:4">
      <c r="A552" t="s">
        <v>3021</v>
      </c>
      <c r="B552">
        <v>551</v>
      </c>
      <c r="D552" t="str">
        <f t="shared" si="8"/>
        <v>,(551,'Atacama Minerals Chile S.C.M.')</v>
      </c>
    </row>
    <row r="553" spans="1:4">
      <c r="A553" t="s">
        <v>1119</v>
      </c>
      <c r="B553">
        <v>552</v>
      </c>
      <c r="D553" t="str">
        <f t="shared" si="8"/>
        <v>,(552,'ATC Ingenieros EST S.A.')</v>
      </c>
    </row>
    <row r="554" spans="1:4">
      <c r="A554" t="s">
        <v>5612</v>
      </c>
      <c r="B554">
        <v>553</v>
      </c>
      <c r="D554" t="str">
        <f t="shared" si="8"/>
        <v>,(553,'ATCOM Outsourcing S.A.')</v>
      </c>
    </row>
    <row r="555" spans="1:4">
      <c r="A555" t="s">
        <v>725</v>
      </c>
      <c r="B555">
        <v>554</v>
      </c>
      <c r="D555" t="str">
        <f t="shared" si="8"/>
        <v>,(554,'Atelier Arquitectura &amp; Construccion')</v>
      </c>
    </row>
    <row r="556" spans="1:4">
      <c r="A556" t="s">
        <v>4709</v>
      </c>
      <c r="B556">
        <v>555</v>
      </c>
      <c r="D556" t="str">
        <f t="shared" si="8"/>
        <v>,(555,'Atenea Impresores Ltda.')</v>
      </c>
    </row>
    <row r="557" spans="1:4">
      <c r="A557" t="s">
        <v>1643</v>
      </c>
      <c r="B557">
        <v>556</v>
      </c>
      <c r="D557" t="str">
        <f t="shared" si="8"/>
        <v>,(556,'Atento Chile S.A.')</v>
      </c>
    </row>
    <row r="558" spans="1:4">
      <c r="A558" t="s">
        <v>1446</v>
      </c>
      <c r="B558">
        <v>557</v>
      </c>
      <c r="D558" t="str">
        <f t="shared" si="8"/>
        <v>,(557,'Atika S.A.')</v>
      </c>
    </row>
    <row r="559" spans="1:4">
      <c r="A559" t="s">
        <v>773</v>
      </c>
      <c r="B559">
        <v>558</v>
      </c>
      <c r="D559" t="str">
        <f t="shared" si="8"/>
        <v>,(558,'Atlas Copco Chile SpA')</v>
      </c>
    </row>
    <row r="560" spans="1:4">
      <c r="A560" t="s">
        <v>3464</v>
      </c>
      <c r="B560">
        <v>559</v>
      </c>
      <c r="D560" t="str">
        <f t="shared" si="8"/>
        <v>,(559,'Atlas Exportadora S.A.')</v>
      </c>
    </row>
    <row r="561" spans="1:4">
      <c r="A561" t="s">
        <v>4745</v>
      </c>
      <c r="B561">
        <v>560</v>
      </c>
      <c r="D561" t="str">
        <f t="shared" si="8"/>
        <v>,(560,'ATM Consultores SpA')</v>
      </c>
    </row>
    <row r="562" spans="1:4">
      <c r="A562" t="s">
        <v>1902</v>
      </c>
      <c r="B562">
        <v>561</v>
      </c>
      <c r="D562" t="str">
        <f t="shared" si="8"/>
        <v>,(561,'Attex Ltda.')</v>
      </c>
    </row>
    <row r="563" spans="1:4">
      <c r="A563" t="s">
        <v>1693</v>
      </c>
      <c r="B563">
        <v>562</v>
      </c>
      <c r="D563" t="str">
        <f t="shared" si="8"/>
        <v>,(562,'Aula Capacita Ltda.')</v>
      </c>
    </row>
    <row r="564" spans="1:4">
      <c r="A564" t="s">
        <v>301</v>
      </c>
      <c r="B564">
        <v>563</v>
      </c>
      <c r="D564" t="str">
        <f t="shared" si="8"/>
        <v>,(563,'Aurus Capital S.A.')</v>
      </c>
    </row>
    <row r="565" spans="1:4">
      <c r="A565" t="s">
        <v>2986</v>
      </c>
      <c r="B565">
        <v>564</v>
      </c>
      <c r="D565" t="str">
        <f t="shared" si="8"/>
        <v>,(564,'Ausenco Chile Ltda.')</v>
      </c>
    </row>
    <row r="566" spans="1:4">
      <c r="A566" t="s">
        <v>4438</v>
      </c>
      <c r="B566">
        <v>565</v>
      </c>
      <c r="D566" t="str">
        <f t="shared" si="8"/>
        <v>,(565,'Ausin Hermanos S.A.')</v>
      </c>
    </row>
    <row r="567" spans="1:4">
      <c r="A567" t="s">
        <v>5897</v>
      </c>
      <c r="B567">
        <v>566</v>
      </c>
      <c r="D567" t="str">
        <f t="shared" si="8"/>
        <v>,(566,'Austrade SpA')</v>
      </c>
    </row>
    <row r="568" spans="1:4">
      <c r="A568" t="s">
        <v>291</v>
      </c>
      <c r="B568">
        <v>567</v>
      </c>
      <c r="D568" t="str">
        <f t="shared" si="8"/>
        <v>,(567,'Austral Capital Partners S.A.')</v>
      </c>
    </row>
    <row r="569" spans="1:4">
      <c r="A569" t="s">
        <v>5898</v>
      </c>
      <c r="B569">
        <v>568</v>
      </c>
      <c r="D569" t="str">
        <f t="shared" si="8"/>
        <v>,(568,'Austral Chemicals Chile S.A.')</v>
      </c>
    </row>
    <row r="570" spans="1:4">
      <c r="A570" t="s">
        <v>6236</v>
      </c>
      <c r="B570">
        <v>569</v>
      </c>
      <c r="D570" t="str">
        <f t="shared" si="8"/>
        <v>,(569,'Auter S.A.')</v>
      </c>
    </row>
    <row r="571" spans="1:4">
      <c r="A571" t="s">
        <v>3276</v>
      </c>
      <c r="B571">
        <v>570</v>
      </c>
      <c r="D571" t="str">
        <f t="shared" si="8"/>
        <v>,(570,'Autobahn S.A.')</v>
      </c>
    </row>
    <row r="572" spans="1:4">
      <c r="A572" t="s">
        <v>507</v>
      </c>
      <c r="B572">
        <v>571</v>
      </c>
      <c r="D572" t="str">
        <f t="shared" si="8"/>
        <v>,(571,'Automa Electronica Ltda.')</v>
      </c>
    </row>
    <row r="573" spans="1:4">
      <c r="A573" t="s">
        <v>5495</v>
      </c>
      <c r="B573">
        <v>572</v>
      </c>
      <c r="D573" t="str">
        <f t="shared" si="8"/>
        <v>,(572,'Automotora Bilbao S.A.')</v>
      </c>
    </row>
    <row r="574" spans="1:4">
      <c r="A574" t="s">
        <v>6650</v>
      </c>
      <c r="B574">
        <v>573</v>
      </c>
      <c r="D574" t="str">
        <f t="shared" si="8"/>
        <v>,(573,'Automotora Inalco S.A.')</v>
      </c>
    </row>
    <row r="575" spans="1:4">
      <c r="A575" t="s">
        <v>3885</v>
      </c>
      <c r="B575">
        <v>574</v>
      </c>
      <c r="D575" t="str">
        <f t="shared" si="8"/>
        <v>,(574,'Automotora Miguel Jacob Helo y Cia. Ltda.')</v>
      </c>
    </row>
    <row r="576" spans="1:4">
      <c r="A576" t="s">
        <v>6042</v>
      </c>
      <c r="B576">
        <v>575</v>
      </c>
      <c r="D576" t="str">
        <f t="shared" si="8"/>
        <v>,(575,'Automotora Valp')</v>
      </c>
    </row>
    <row r="577" spans="1:4">
      <c r="A577" t="s">
        <v>5249</v>
      </c>
      <c r="B577">
        <v>576</v>
      </c>
      <c r="D577" t="str">
        <f t="shared" si="8"/>
        <v>,(576,'Automotores Gildemeister SpA')</v>
      </c>
    </row>
    <row r="578" spans="1:4">
      <c r="A578" t="s">
        <v>774</v>
      </c>
      <c r="B578">
        <v>577</v>
      </c>
      <c r="D578" t="str">
        <f t="shared" si="8"/>
        <v>,(577,'Automotriz Autosur Ltda.')</v>
      </c>
    </row>
    <row r="579" spans="1:4">
      <c r="A579" t="s">
        <v>3887</v>
      </c>
      <c r="B579">
        <v>578</v>
      </c>
      <c r="D579" t="str">
        <f t="shared" ref="D579:D642" si="9">CONCATENATE(",(",B579,",'",A579,"')")</f>
        <v>,(578,'Automotriz Jose Aste Bonadei S.A.')</v>
      </c>
    </row>
    <row r="580" spans="1:4">
      <c r="A580" t="s">
        <v>6367</v>
      </c>
      <c r="B580">
        <v>579</v>
      </c>
      <c r="D580" t="str">
        <f t="shared" si="9"/>
        <v>,(579,'Automotriz Portillo Piramide SpA')</v>
      </c>
    </row>
    <row r="581" spans="1:4">
      <c r="A581" t="s">
        <v>3311</v>
      </c>
      <c r="B581">
        <v>580</v>
      </c>
      <c r="D581" t="str">
        <f t="shared" si="9"/>
        <v>,(580,'Automovil Club de Chile')</v>
      </c>
    </row>
    <row r="582" spans="1:4">
      <c r="A582" t="s">
        <v>6651</v>
      </c>
      <c r="B582">
        <v>581</v>
      </c>
      <c r="D582" t="str">
        <f t="shared" si="9"/>
        <v>,(581,'Automoviles Chamy Hnos. y Cia. Ltda.')</v>
      </c>
    </row>
    <row r="583" spans="1:4">
      <c r="A583" t="s">
        <v>2310</v>
      </c>
      <c r="B583">
        <v>582</v>
      </c>
      <c r="D583" t="str">
        <f t="shared" si="9"/>
        <v>,(582,'Autopista Vespucio Norte')</v>
      </c>
    </row>
    <row r="584" spans="1:4">
      <c r="A584" t="s">
        <v>1362</v>
      </c>
      <c r="B584">
        <v>583</v>
      </c>
      <c r="D584" t="str">
        <f t="shared" si="9"/>
        <v>,(583,'Avemor Ltda.')</v>
      </c>
    </row>
    <row r="585" spans="1:4">
      <c r="A585" t="s">
        <v>3397</v>
      </c>
      <c r="B585">
        <v>584</v>
      </c>
      <c r="D585" t="str">
        <f t="shared" si="9"/>
        <v>,(584,'Avery Dennison Chile S.A.')</v>
      </c>
    </row>
    <row r="586" spans="1:4">
      <c r="A586" t="s">
        <v>1363</v>
      </c>
      <c r="B586">
        <v>585</v>
      </c>
      <c r="D586" t="str">
        <f t="shared" si="9"/>
        <v>,(585,'Avicola y Comercial El Toco Ltda.')</v>
      </c>
    </row>
    <row r="587" spans="1:4">
      <c r="A587" t="s">
        <v>2464</v>
      </c>
      <c r="B587">
        <v>586</v>
      </c>
      <c r="D587" t="str">
        <f t="shared" si="9"/>
        <v>,(586,'AVLA S.A.G.R.')</v>
      </c>
    </row>
    <row r="588" spans="1:4">
      <c r="A588" t="s">
        <v>2399</v>
      </c>
      <c r="B588">
        <v>587</v>
      </c>
      <c r="D588" t="str">
        <f t="shared" si="9"/>
        <v>,(587,'Awake Consultores Ltda.')</v>
      </c>
    </row>
    <row r="589" spans="1:4">
      <c r="A589" t="s">
        <v>4834</v>
      </c>
      <c r="B589">
        <v>588</v>
      </c>
      <c r="D589" t="str">
        <f t="shared" si="9"/>
        <v>,(588,'Ayuda a la Iglesia que Sufre (ACN-Chile)')</v>
      </c>
    </row>
    <row r="590" spans="1:4">
      <c r="A590" t="s">
        <v>164</v>
      </c>
      <c r="B590">
        <v>589</v>
      </c>
      <c r="D590" t="str">
        <f t="shared" si="9"/>
        <v>,(589,'AZA ACERO SOSTENIBLE')</v>
      </c>
    </row>
    <row r="591" spans="1:4">
      <c r="A591" t="s">
        <v>379</v>
      </c>
      <c r="B591">
        <v>590</v>
      </c>
      <c r="D591" t="str">
        <f t="shared" si="9"/>
        <v>,(590,'Azocar &amp; Luco S.A.')</v>
      </c>
    </row>
    <row r="592" spans="1:4">
      <c r="A592" t="s">
        <v>2089</v>
      </c>
      <c r="B592">
        <v>591</v>
      </c>
      <c r="D592" t="str">
        <f t="shared" si="9"/>
        <v>,(591,'Azul Azul S.A.')</v>
      </c>
    </row>
    <row r="593" spans="1:4">
      <c r="A593" t="s">
        <v>1125</v>
      </c>
      <c r="B593">
        <v>592</v>
      </c>
      <c r="D593" t="str">
        <f t="shared" si="9"/>
        <v>,(592,'Azurian Tecnologia Ltda.')</v>
      </c>
    </row>
    <row r="594" spans="1:4">
      <c r="A594" t="s">
        <v>2885</v>
      </c>
      <c r="B594">
        <v>593</v>
      </c>
      <c r="D594" t="str">
        <f t="shared" si="9"/>
        <v>,(593,'Azvi Chile S.A.')</v>
      </c>
    </row>
    <row r="595" spans="1:4">
      <c r="A595" t="s">
        <v>2771</v>
      </c>
      <c r="B595">
        <v>594</v>
      </c>
      <c r="D595" t="str">
        <f t="shared" si="9"/>
        <v>,(594,'B y C Comunicaciones Ltda.')</v>
      </c>
    </row>
    <row r="596" spans="1:4">
      <c r="A596" t="s">
        <v>2466</v>
      </c>
      <c r="B596">
        <v>595</v>
      </c>
      <c r="D596" t="str">
        <f t="shared" si="9"/>
        <v>,(595,'B y V Trust Ltda.')</v>
      </c>
    </row>
    <row r="597" spans="1:4">
      <c r="A597" t="s">
        <v>2832</v>
      </c>
      <c r="B597">
        <v>596</v>
      </c>
      <c r="D597" t="str">
        <f t="shared" si="9"/>
        <v>,(596,'B. Bosch S.A.')</v>
      </c>
    </row>
    <row r="598" spans="1:4">
      <c r="A598" t="s">
        <v>913</v>
      </c>
      <c r="B598">
        <v>597</v>
      </c>
      <c r="D598" t="str">
        <f t="shared" si="9"/>
        <v>,(597,'B. Braun Medical SpA.')</v>
      </c>
    </row>
    <row r="599" spans="1:4">
      <c r="A599" t="s">
        <v>726</v>
      </c>
      <c r="B599">
        <v>598</v>
      </c>
      <c r="D599" t="str">
        <f t="shared" si="9"/>
        <v>,(598,'B. Schneider Consultores Ltda.')</v>
      </c>
    </row>
    <row r="600" spans="1:4">
      <c r="A600" t="s">
        <v>3123</v>
      </c>
      <c r="B600">
        <v>599</v>
      </c>
      <c r="D600" t="str">
        <f t="shared" si="9"/>
        <v>,(599,'B.O. Packaging S.A. - Industria de Envases')</v>
      </c>
    </row>
    <row r="601" spans="1:4">
      <c r="A601" t="s">
        <v>28</v>
      </c>
      <c r="B601">
        <v>600</v>
      </c>
      <c r="D601" t="str">
        <f t="shared" si="9"/>
        <v>,(600,'Backer McKenzie Chile')</v>
      </c>
    </row>
    <row r="602" spans="1:4">
      <c r="A602" t="s">
        <v>6123</v>
      </c>
      <c r="B602">
        <v>601</v>
      </c>
      <c r="D602" t="str">
        <f t="shared" si="9"/>
        <v>,(601,'Badamax Retail S.A.')</v>
      </c>
    </row>
    <row r="603" spans="1:4">
      <c r="A603" t="s">
        <v>3084</v>
      </c>
      <c r="B603">
        <v>602</v>
      </c>
      <c r="D603" t="str">
        <f t="shared" si="9"/>
        <v>,(602,'Baez y Bargellini Impresores Ltda.')</v>
      </c>
    </row>
    <row r="604" spans="1:4">
      <c r="A604" t="s">
        <v>29</v>
      </c>
      <c r="B604">
        <v>603</v>
      </c>
      <c r="D604" t="str">
        <f t="shared" si="9"/>
        <v>,(603,'Baeza y Cia. Ltda.')</v>
      </c>
    </row>
    <row r="605" spans="1:4">
      <c r="A605" t="s">
        <v>3466</v>
      </c>
      <c r="B605">
        <v>604</v>
      </c>
      <c r="D605" t="str">
        <f t="shared" si="9"/>
        <v>,(604,'Bagamar Chile SpA')</v>
      </c>
    </row>
    <row r="606" spans="1:4">
      <c r="A606" t="s">
        <v>5791</v>
      </c>
      <c r="B606">
        <v>605</v>
      </c>
      <c r="D606" t="str">
        <f t="shared" si="9"/>
        <v>,(605,'Bahia Queilen SpA')</v>
      </c>
    </row>
    <row r="607" spans="1:4">
      <c r="A607" t="s">
        <v>6381</v>
      </c>
      <c r="B607">
        <v>606</v>
      </c>
      <c r="D607" t="str">
        <f t="shared" si="9"/>
        <v>,(606,'Bailac SAN Ltda.')</v>
      </c>
    </row>
    <row r="608" spans="1:4">
      <c r="A608" t="s">
        <v>2373</v>
      </c>
      <c r="B608">
        <v>607</v>
      </c>
      <c r="D608" t="str">
        <f t="shared" si="9"/>
        <v>,(607,'Bain &amp; Company Chile')</v>
      </c>
    </row>
    <row r="609" spans="1:4">
      <c r="A609" t="s">
        <v>4403</v>
      </c>
      <c r="B609">
        <v>608</v>
      </c>
      <c r="D609" t="str">
        <f t="shared" si="9"/>
        <v>,(608,'Bakels Chile S.A.')</v>
      </c>
    </row>
    <row r="610" spans="1:4">
      <c r="A610" t="s">
        <v>3467</v>
      </c>
      <c r="B610">
        <v>609</v>
      </c>
      <c r="D610" t="str">
        <f t="shared" si="9"/>
        <v>,(609,'Bakkavor Chile S.A.')</v>
      </c>
    </row>
    <row r="611" spans="1:4">
      <c r="A611" t="s">
        <v>1320</v>
      </c>
      <c r="B611">
        <v>610</v>
      </c>
      <c r="D611" t="str">
        <f t="shared" si="9"/>
        <v>,(610,'Balada Consultores SpA')</v>
      </c>
    </row>
    <row r="612" spans="1:4">
      <c r="A612" t="s">
        <v>30</v>
      </c>
      <c r="B612">
        <v>611</v>
      </c>
      <c r="D612" t="str">
        <f t="shared" si="9"/>
        <v>,(611,'Balbontin Linazasoro y Cia. Ltda.')</v>
      </c>
    </row>
    <row r="613" spans="1:4">
      <c r="A613" t="s">
        <v>1378</v>
      </c>
      <c r="B613">
        <v>612</v>
      </c>
      <c r="D613" t="str">
        <f t="shared" si="9"/>
        <v>,(612,'Baldosas San Jose SpA')</v>
      </c>
    </row>
    <row r="614" spans="1:4">
      <c r="A614" t="s">
        <v>4633</v>
      </c>
      <c r="B614">
        <v>613</v>
      </c>
      <c r="D614" t="str">
        <f t="shared" si="9"/>
        <v>,(613,'Balfer Ltda.')</v>
      </c>
    </row>
    <row r="615" spans="1:4">
      <c r="A615" t="s">
        <v>2683</v>
      </c>
      <c r="B615">
        <v>614</v>
      </c>
      <c r="D615" t="str">
        <f t="shared" si="9"/>
        <v>,(614,'Balthus Vitacura S.A.')</v>
      </c>
    </row>
    <row r="616" spans="1:4">
      <c r="A616" t="s">
        <v>3690</v>
      </c>
      <c r="B616">
        <v>615</v>
      </c>
      <c r="D616" t="str">
        <f t="shared" si="9"/>
        <v>,(615,'Banagro S.A.')</v>
      </c>
    </row>
    <row r="617" spans="1:4">
      <c r="A617" t="s">
        <v>3783</v>
      </c>
      <c r="B617">
        <v>616</v>
      </c>
      <c r="D617" t="str">
        <f t="shared" si="9"/>
        <v>,(616,'Banchile Administradora General de Fondos S.A.')</v>
      </c>
    </row>
    <row r="618" spans="1:4">
      <c r="A618" t="s">
        <v>2524</v>
      </c>
      <c r="B618">
        <v>617</v>
      </c>
      <c r="D618" t="str">
        <f t="shared" si="9"/>
        <v>,(617,'Banchile Corredores de Bolsa S.A.')</v>
      </c>
    </row>
    <row r="619" spans="1:4">
      <c r="A619" t="s">
        <v>5772</v>
      </c>
      <c r="B619">
        <v>618</v>
      </c>
      <c r="D619" t="str">
        <f t="shared" si="9"/>
        <v>,(618,'Banchile Corredores de Seguros Ltda.')</v>
      </c>
    </row>
    <row r="620" spans="1:4">
      <c r="A620" t="s">
        <v>6206</v>
      </c>
      <c r="B620">
        <v>619</v>
      </c>
      <c r="D620" t="str">
        <f t="shared" si="9"/>
        <v>,(619,'Banchile Securitizadora S.A.')</v>
      </c>
    </row>
    <row r="621" spans="1:4">
      <c r="A621" t="s">
        <v>1388</v>
      </c>
      <c r="B621">
        <v>620</v>
      </c>
      <c r="D621" t="str">
        <f t="shared" si="9"/>
        <v>,(620,'Banco BICE')</v>
      </c>
    </row>
    <row r="622" spans="1:4">
      <c r="A622" t="s">
        <v>1389</v>
      </c>
      <c r="B622">
        <v>621</v>
      </c>
      <c r="D622" t="str">
        <f t="shared" si="9"/>
        <v>,(621,'Banco BTG Pactual Chile')</v>
      </c>
    </row>
    <row r="623" spans="1:4">
      <c r="A623" t="s">
        <v>1390</v>
      </c>
      <c r="B623">
        <v>622</v>
      </c>
      <c r="D623" t="str">
        <f t="shared" si="9"/>
        <v>,(622,'Banco Central de Chile')</v>
      </c>
    </row>
    <row r="624" spans="1:4">
      <c r="A624" t="s">
        <v>1391</v>
      </c>
      <c r="B624">
        <v>623</v>
      </c>
      <c r="D624" t="str">
        <f t="shared" si="9"/>
        <v>,(623,'Banco Consorcio')</v>
      </c>
    </row>
    <row r="625" spans="1:4">
      <c r="A625" t="s">
        <v>1398</v>
      </c>
      <c r="B625">
        <v>624</v>
      </c>
      <c r="D625" t="str">
        <f t="shared" si="9"/>
        <v>,(624,'Banco de Chile')</v>
      </c>
    </row>
    <row r="626" spans="1:4">
      <c r="A626" t="s">
        <v>1399</v>
      </c>
      <c r="B626">
        <v>625</v>
      </c>
      <c r="D626" t="str">
        <f t="shared" si="9"/>
        <v>,(625,'Banco do Brasil S.A.')</v>
      </c>
    </row>
    <row r="627" spans="1:4">
      <c r="A627" t="s">
        <v>1392</v>
      </c>
      <c r="B627">
        <v>626</v>
      </c>
      <c r="D627" t="str">
        <f t="shared" si="9"/>
        <v>,(626,'Banco Falabella')</v>
      </c>
    </row>
    <row r="628" spans="1:4">
      <c r="A628" t="s">
        <v>1393</v>
      </c>
      <c r="B628">
        <v>627</v>
      </c>
      <c r="D628" t="str">
        <f t="shared" si="9"/>
        <v>,(627,'Banco Interamericano de Desarrollo')</v>
      </c>
    </row>
    <row r="629" spans="1:4">
      <c r="A629" t="s">
        <v>1394</v>
      </c>
      <c r="B629">
        <v>628</v>
      </c>
      <c r="D629" t="str">
        <f t="shared" si="9"/>
        <v>,(628,'Banco Internacional')</v>
      </c>
    </row>
    <row r="630" spans="1:4">
      <c r="A630" t="s">
        <v>1395</v>
      </c>
      <c r="B630">
        <v>629</v>
      </c>
      <c r="D630" t="str">
        <f t="shared" si="9"/>
        <v>,(629,'Banco Ripley')</v>
      </c>
    </row>
    <row r="631" spans="1:4">
      <c r="A631" t="s">
        <v>1396</v>
      </c>
      <c r="B631">
        <v>630</v>
      </c>
      <c r="D631" t="str">
        <f t="shared" si="9"/>
        <v>,(630,'Banco Santander Chile')</v>
      </c>
    </row>
    <row r="632" spans="1:4">
      <c r="A632" t="s">
        <v>1397</v>
      </c>
      <c r="B632">
        <v>631</v>
      </c>
      <c r="D632" t="str">
        <f t="shared" si="9"/>
        <v>,(631,'Banco Security')</v>
      </c>
    </row>
    <row r="633" spans="1:4">
      <c r="A633" t="s">
        <v>1400</v>
      </c>
      <c r="B633">
        <v>632</v>
      </c>
      <c r="D633" t="str">
        <f t="shared" si="9"/>
        <v>,(632,'BancoEstado')</v>
      </c>
    </row>
    <row r="634" spans="1:4">
      <c r="A634" t="s">
        <v>1401</v>
      </c>
      <c r="B634">
        <v>633</v>
      </c>
      <c r="D634" t="str">
        <f t="shared" si="9"/>
        <v>,(633,'BancoEstado Microempresas S.A.')</v>
      </c>
    </row>
    <row r="635" spans="1:4">
      <c r="A635" t="s">
        <v>292</v>
      </c>
      <c r="B635">
        <v>634</v>
      </c>
      <c r="D635" t="str">
        <f t="shared" si="9"/>
        <v>,(634,'BancoEstado S.A. Administradora General de Fondos')</v>
      </c>
    </row>
    <row r="636" spans="1:4">
      <c r="A636" t="s">
        <v>2525</v>
      </c>
      <c r="B636">
        <v>635</v>
      </c>
      <c r="D636" t="str">
        <f t="shared" si="9"/>
        <v>,(635,'BancoEstado S.A. Corredores de Bolsa')</v>
      </c>
    </row>
    <row r="637" spans="1:4">
      <c r="A637" t="s">
        <v>4491</v>
      </c>
      <c r="B637">
        <v>636</v>
      </c>
      <c r="D637" t="str">
        <f t="shared" si="9"/>
        <v>,(636,'Banmedica S.A.')</v>
      </c>
    </row>
    <row r="638" spans="1:4">
      <c r="A638" t="s">
        <v>4925</v>
      </c>
      <c r="B638">
        <v>637</v>
      </c>
      <c r="D638" t="str">
        <f t="shared" si="9"/>
        <v>,(637,'Banvida S.A.')</v>
      </c>
    </row>
    <row r="639" spans="1:4">
      <c r="A639" t="s">
        <v>3758</v>
      </c>
      <c r="B639">
        <v>638</v>
      </c>
      <c r="D639" t="str">
        <f t="shared" si="9"/>
        <v>,(638,'Bapa S.A.')</v>
      </c>
    </row>
    <row r="640" spans="1:4">
      <c r="A640" t="s">
        <v>5714</v>
      </c>
      <c r="B640">
        <v>639</v>
      </c>
      <c r="D640" t="str">
        <f t="shared" si="9"/>
        <v>,(639,'Bapri SpA')</v>
      </c>
    </row>
    <row r="641" spans="1:4">
      <c r="A641" t="s">
        <v>3468</v>
      </c>
      <c r="B641">
        <v>640</v>
      </c>
      <c r="D641" t="str">
        <f t="shared" si="9"/>
        <v>,(640,'Barahona y Compania Comercial e Industrial Ltda.')</v>
      </c>
    </row>
    <row r="642" spans="1:4">
      <c r="A642" t="s">
        <v>2027</v>
      </c>
      <c r="B642">
        <v>641</v>
      </c>
      <c r="D642" t="str">
        <f t="shared" si="9"/>
        <v>,(641,'Barquillos Carnaval')</v>
      </c>
    </row>
    <row r="643" spans="1:4">
      <c r="A643" t="s">
        <v>31</v>
      </c>
      <c r="B643">
        <v>642</v>
      </c>
      <c r="D643" t="str">
        <f t="shared" ref="D643:D706" si="10">CONCATENATE(",(",B643,",'",A643,"')")</f>
        <v>,(642,'Barros &amp; Errazuriz Abogados Limitada')</v>
      </c>
    </row>
    <row r="644" spans="1:4">
      <c r="A644" t="s">
        <v>2252</v>
      </c>
      <c r="B644">
        <v>643</v>
      </c>
      <c r="D644" t="str">
        <f t="shared" si="10"/>
        <v>,(643,'Bartech S.A.')</v>
      </c>
    </row>
    <row r="645" spans="1:4">
      <c r="A645" t="s">
        <v>78</v>
      </c>
      <c r="B645">
        <v>644</v>
      </c>
      <c r="D645" t="str">
        <f t="shared" si="10"/>
        <v>,(644,'BASF Chile S.A.')</v>
      </c>
    </row>
    <row r="646" spans="1:4">
      <c r="A646" t="s">
        <v>244</v>
      </c>
      <c r="B646">
        <v>645</v>
      </c>
      <c r="D646" t="str">
        <f t="shared" si="10"/>
        <v>,(645,'Basf Construction Chemicals Chile Productos Quimicos Ltda.')</v>
      </c>
    </row>
    <row r="647" spans="1:4">
      <c r="A647" t="s">
        <v>522</v>
      </c>
      <c r="B647">
        <v>646</v>
      </c>
      <c r="D647" t="str">
        <f t="shared" si="10"/>
        <v>,(646,'Bash Muebles de Oficina Ltda.')</v>
      </c>
    </row>
    <row r="648" spans="1:4">
      <c r="A648" t="s">
        <v>508</v>
      </c>
      <c r="B648">
        <v>647</v>
      </c>
      <c r="D648" t="str">
        <f t="shared" si="10"/>
        <v>,(647,'Bash Seguridad S.A.')</v>
      </c>
    </row>
    <row r="649" spans="1:4">
      <c r="A649" t="s">
        <v>1654</v>
      </c>
      <c r="B649">
        <v>648</v>
      </c>
      <c r="D649" t="str">
        <f t="shared" si="10"/>
        <v>,(648,'Bata Chile S.A.')</v>
      </c>
    </row>
    <row r="650" spans="1:4">
      <c r="A650" t="s">
        <v>3866</v>
      </c>
      <c r="B650">
        <v>649</v>
      </c>
      <c r="D650" t="str">
        <f t="shared" si="10"/>
        <v>,(649,'Baterias Cosmos Ltda.')</v>
      </c>
    </row>
    <row r="651" spans="1:4">
      <c r="A651" t="s">
        <v>1441</v>
      </c>
      <c r="B651">
        <v>650</v>
      </c>
      <c r="D651" t="str">
        <f t="shared" si="10"/>
        <v>,(650,'Baterias Cyclon SpA')</v>
      </c>
    </row>
    <row r="652" spans="1:4">
      <c r="A652" t="s">
        <v>1092</v>
      </c>
      <c r="B652">
        <v>651</v>
      </c>
      <c r="D652" t="str">
        <f t="shared" si="10"/>
        <v>,(651,'Baterias Tubular S.A.')</v>
      </c>
    </row>
    <row r="653" spans="1:4">
      <c r="A653" t="s">
        <v>3836</v>
      </c>
      <c r="B653">
        <v>652</v>
      </c>
      <c r="D653" t="str">
        <f t="shared" si="10"/>
        <v>,(652,'Bauza Export Ltda.')</v>
      </c>
    </row>
    <row r="654" spans="1:4">
      <c r="A654" t="s">
        <v>4989</v>
      </c>
      <c r="B654">
        <v>653</v>
      </c>
      <c r="D654" t="str">
        <f t="shared" si="10"/>
        <v>,(653,'Bayas del Sur S.A.')</v>
      </c>
    </row>
    <row r="655" spans="1:4">
      <c r="A655" t="s">
        <v>5783</v>
      </c>
      <c r="B655">
        <v>654</v>
      </c>
      <c r="D655" t="str">
        <f t="shared" si="10"/>
        <v>,(654,'Bayer S.A.')</v>
      </c>
    </row>
    <row r="656" spans="1:4">
      <c r="A656" t="s">
        <v>380</v>
      </c>
      <c r="B656">
        <v>655</v>
      </c>
      <c r="D656" t="str">
        <f t="shared" si="10"/>
        <v>,(655,'BBDO Publicidad S.A.')</v>
      </c>
    </row>
    <row r="657" spans="1:4">
      <c r="A657" t="s">
        <v>2886</v>
      </c>
      <c r="B657">
        <v>656</v>
      </c>
      <c r="D657" t="str">
        <f t="shared" si="10"/>
        <v>,(656,'BBO Ingenieria SpA')</v>
      </c>
    </row>
    <row r="658" spans="1:4">
      <c r="A658" t="s">
        <v>1402</v>
      </c>
      <c r="B658">
        <v>657</v>
      </c>
      <c r="D658" t="str">
        <f t="shared" si="10"/>
        <v>,(657,'Bci')</v>
      </c>
    </row>
    <row r="659" spans="1:4">
      <c r="A659" t="s">
        <v>3784</v>
      </c>
      <c r="B659">
        <v>658</v>
      </c>
      <c r="D659" t="str">
        <f t="shared" si="10"/>
        <v>,(658,'Bci Asset Management Administradora General de Fondos S.A.')</v>
      </c>
    </row>
    <row r="660" spans="1:4">
      <c r="A660" t="s">
        <v>2526</v>
      </c>
      <c r="B660">
        <v>659</v>
      </c>
      <c r="D660" t="str">
        <f t="shared" si="10"/>
        <v>,(659,'Bci Corredor de Bolsa S.A.')</v>
      </c>
    </row>
    <row r="661" spans="1:4">
      <c r="A661" t="s">
        <v>5773</v>
      </c>
      <c r="B661">
        <v>660</v>
      </c>
      <c r="D661" t="str">
        <f t="shared" si="10"/>
        <v>,(660,'Bci Corredores de Seguros S.A.')</v>
      </c>
    </row>
    <row r="662" spans="1:4">
      <c r="A662" t="s">
        <v>3692</v>
      </c>
      <c r="B662">
        <v>661</v>
      </c>
      <c r="D662" t="str">
        <f t="shared" si="10"/>
        <v>,(661,'Bci Factoring S.A.')</v>
      </c>
    </row>
    <row r="663" spans="1:4">
      <c r="A663" t="s">
        <v>6208</v>
      </c>
      <c r="B663">
        <v>662</v>
      </c>
      <c r="D663" t="str">
        <f t="shared" si="10"/>
        <v>,(662,'Bci Securitizadora S.A.')</v>
      </c>
    </row>
    <row r="664" spans="1:4">
      <c r="A664" t="s">
        <v>2213</v>
      </c>
      <c r="B664">
        <v>663</v>
      </c>
      <c r="D664" t="str">
        <f t="shared" si="10"/>
        <v>,(663,'Bci Seguros Generales S.A.')</v>
      </c>
    </row>
    <row r="665" spans="1:4">
      <c r="A665" t="s">
        <v>2214</v>
      </c>
      <c r="B665">
        <v>664</v>
      </c>
      <c r="D665" t="str">
        <f t="shared" si="10"/>
        <v>,(664,'Bci Seguros Vida S.A.')</v>
      </c>
    </row>
    <row r="666" spans="1:4">
      <c r="A666" t="s">
        <v>1078</v>
      </c>
      <c r="B666">
        <v>665</v>
      </c>
      <c r="D666" t="str">
        <f t="shared" si="10"/>
        <v>,(665,'BDO Auditores &amp; Consultores Ltda.')</v>
      </c>
    </row>
    <row r="667" spans="1:4">
      <c r="A667" t="s">
        <v>523</v>
      </c>
      <c r="B667">
        <v>666</v>
      </c>
      <c r="D667" t="str">
        <f t="shared" si="10"/>
        <v>,(666,'Beaulieu Chile S.A.')</v>
      </c>
    </row>
    <row r="668" spans="1:4">
      <c r="A668" t="s">
        <v>5398</v>
      </c>
      <c r="B668">
        <v>667</v>
      </c>
      <c r="D668" t="str">
        <f t="shared" si="10"/>
        <v>,(667,'Bebesit')</v>
      </c>
    </row>
    <row r="669" spans="1:4">
      <c r="A669" t="s">
        <v>6315</v>
      </c>
      <c r="B669">
        <v>668</v>
      </c>
      <c r="D669" t="str">
        <f t="shared" si="10"/>
        <v>,(668,'Bechtel Chile Ltda.')</v>
      </c>
    </row>
    <row r="670" spans="1:4">
      <c r="A670" t="s">
        <v>466</v>
      </c>
      <c r="B670">
        <v>669</v>
      </c>
      <c r="D670" t="str">
        <f t="shared" si="10"/>
        <v>,(669,'Becton S.A.')</v>
      </c>
    </row>
    <row r="671" spans="1:4">
      <c r="A671" t="s">
        <v>2581</v>
      </c>
      <c r="B671">
        <v>670</v>
      </c>
      <c r="D671" t="str">
        <f t="shared" si="10"/>
        <v>,(670,'Beiersdorf Chile S.A.')</v>
      </c>
    </row>
    <row r="672" spans="1:4">
      <c r="A672" t="s">
        <v>6164</v>
      </c>
      <c r="B672">
        <v>671</v>
      </c>
      <c r="D672" t="str">
        <f t="shared" si="10"/>
        <v>,(671,'Beitgroup S.A.')</v>
      </c>
    </row>
    <row r="673" spans="1:4">
      <c r="A673" t="s">
        <v>1645</v>
      </c>
      <c r="B673">
        <v>672</v>
      </c>
      <c r="D673" t="str">
        <f t="shared" si="10"/>
        <v>,(672,'Belltech')</v>
      </c>
    </row>
    <row r="674" spans="1:4">
      <c r="A674" t="s">
        <v>3229</v>
      </c>
      <c r="B674">
        <v>673</v>
      </c>
      <c r="D674" t="str">
        <f t="shared" si="10"/>
        <v>,(673,'Bel-Ray Chile Ltda.')</v>
      </c>
    </row>
    <row r="675" spans="1:4">
      <c r="A675" t="s">
        <v>4456</v>
      </c>
      <c r="B675">
        <v>674</v>
      </c>
      <c r="D675" t="str">
        <f t="shared" si="10"/>
        <v>,(674,'Benkel Hermanos y Cia. Ltda.')</v>
      </c>
    </row>
    <row r="676" spans="1:4">
      <c r="A676" t="s">
        <v>524</v>
      </c>
      <c r="B676">
        <v>675</v>
      </c>
      <c r="D676" t="str">
        <f t="shared" si="10"/>
        <v>,(675,'Bercia S.A.')</v>
      </c>
    </row>
    <row r="677" spans="1:4">
      <c r="A677" t="s">
        <v>6124</v>
      </c>
      <c r="B677">
        <v>676</v>
      </c>
      <c r="D677" t="str">
        <f t="shared" si="10"/>
        <v>,(676,'Bercovich Ltda.')</v>
      </c>
    </row>
    <row r="678" spans="1:4">
      <c r="A678" t="s">
        <v>3101</v>
      </c>
      <c r="B678">
        <v>677</v>
      </c>
      <c r="D678" t="str">
        <f t="shared" si="10"/>
        <v>,(677,'Berlitz Escuelas de Idiomas Ltda.')</v>
      </c>
    </row>
    <row r="679" spans="1:4">
      <c r="A679" t="s">
        <v>2345</v>
      </c>
      <c r="B679">
        <v>678</v>
      </c>
      <c r="D679" t="str">
        <f t="shared" si="10"/>
        <v>,(678,'Bermand Fluid Solutions S.A.')</v>
      </c>
    </row>
    <row r="680" spans="1:4">
      <c r="A680" t="s">
        <v>480</v>
      </c>
      <c r="B680">
        <v>679</v>
      </c>
      <c r="D680" t="str">
        <f t="shared" si="10"/>
        <v>,(679,'Berr y Nally S.A.')</v>
      </c>
    </row>
    <row r="681" spans="1:4">
      <c r="A681" t="s">
        <v>1767</v>
      </c>
      <c r="B681">
        <v>680</v>
      </c>
      <c r="D681" t="str">
        <f t="shared" si="10"/>
        <v>,(680,'Bertling Logistics Chile S.A.')</v>
      </c>
    </row>
    <row r="682" spans="1:4">
      <c r="A682" t="s">
        <v>4777</v>
      </c>
      <c r="B682">
        <v>681</v>
      </c>
      <c r="D682" t="str">
        <f t="shared" si="10"/>
        <v>,(681,'Besalco Inmobiliaria S.A.')</v>
      </c>
    </row>
    <row r="683" spans="1:4">
      <c r="A683" t="s">
        <v>2312</v>
      </c>
      <c r="B683">
        <v>682</v>
      </c>
      <c r="D683" t="str">
        <f t="shared" si="10"/>
        <v>,(682,'Besalco S.A.')</v>
      </c>
    </row>
    <row r="684" spans="1:4">
      <c r="A684" t="s">
        <v>1655</v>
      </c>
      <c r="B684">
        <v>683</v>
      </c>
      <c r="D684" t="str">
        <f t="shared" si="10"/>
        <v>,(683,'Best House S.A.I.C. Productos para Bebes')</v>
      </c>
    </row>
    <row r="685" spans="1:4">
      <c r="A685" t="s">
        <v>4634</v>
      </c>
      <c r="B685">
        <v>684</v>
      </c>
      <c r="D685" t="str">
        <f t="shared" si="10"/>
        <v>,(684,'Betagas SpA')</v>
      </c>
    </row>
    <row r="686" spans="1:4">
      <c r="A686" t="s">
        <v>467</v>
      </c>
      <c r="B686">
        <v>685</v>
      </c>
      <c r="D686" t="str">
        <f t="shared" si="10"/>
        <v>,(685,'Betapaint Ltda.')</v>
      </c>
    </row>
    <row r="687" spans="1:4">
      <c r="A687" t="s">
        <v>4926</v>
      </c>
      <c r="B687">
        <v>686</v>
      </c>
      <c r="D687" t="str">
        <f t="shared" si="10"/>
        <v>,(686,'Bethia S.A.')</v>
      </c>
    </row>
    <row r="688" spans="1:4">
      <c r="A688" t="s">
        <v>2887</v>
      </c>
      <c r="B688">
        <v>687</v>
      </c>
      <c r="D688" t="str">
        <f t="shared" si="10"/>
        <v>,(687,'Bezanilla Construcciones Ltda.')</v>
      </c>
    </row>
    <row r="689" spans="1:4">
      <c r="A689" t="s">
        <v>4778</v>
      </c>
      <c r="B689">
        <v>688</v>
      </c>
      <c r="D689" t="str">
        <f t="shared" si="10"/>
        <v>,(688,'Bezanilla Inmobiliaria Ltda.')</v>
      </c>
    </row>
    <row r="690" spans="1:4">
      <c r="A690" t="s">
        <v>2467</v>
      </c>
      <c r="B690">
        <v>689</v>
      </c>
      <c r="D690" t="str">
        <f t="shared" si="10"/>
        <v>,(689,'BH Compliance Ltda.')</v>
      </c>
    </row>
    <row r="691" spans="1:4">
      <c r="A691" t="s">
        <v>3469</v>
      </c>
      <c r="B691">
        <v>690</v>
      </c>
      <c r="D691" t="str">
        <f t="shared" si="10"/>
        <v>,(690,'Biancardi y Cia. Ltda.')</v>
      </c>
    </row>
    <row r="692" spans="1:4">
      <c r="A692" t="s">
        <v>2135</v>
      </c>
      <c r="B692">
        <v>691</v>
      </c>
      <c r="D692" t="str">
        <f t="shared" si="10"/>
        <v>,(691,'Bianchi Chile S.A.')</v>
      </c>
    </row>
    <row r="693" spans="1:4">
      <c r="A693" t="s">
        <v>982</v>
      </c>
      <c r="B693">
        <v>692</v>
      </c>
      <c r="D693" t="str">
        <f t="shared" si="10"/>
        <v>,(692,'Bic Chile S.A.')</v>
      </c>
    </row>
    <row r="694" spans="1:4">
      <c r="A694" t="s">
        <v>2468</v>
      </c>
      <c r="B694">
        <v>693</v>
      </c>
      <c r="D694" t="str">
        <f t="shared" si="10"/>
        <v>,(693,'Bice Chileconsult Asesorias Financieras S.A.')</v>
      </c>
    </row>
    <row r="695" spans="1:4">
      <c r="A695" t="s">
        <v>3693</v>
      </c>
      <c r="B695">
        <v>694</v>
      </c>
      <c r="D695" t="str">
        <f t="shared" si="10"/>
        <v>,(694,'Bice Factoring S.A.')</v>
      </c>
    </row>
    <row r="696" spans="1:4">
      <c r="A696" t="s">
        <v>2522</v>
      </c>
      <c r="B696">
        <v>695</v>
      </c>
      <c r="D696" t="str">
        <f t="shared" si="10"/>
        <v>,(695,'BICE Inversiones Corredores de Bolsa S.A.')</v>
      </c>
    </row>
    <row r="697" spans="1:4">
      <c r="A697" t="s">
        <v>2215</v>
      </c>
      <c r="B697">
        <v>696</v>
      </c>
      <c r="D697" t="str">
        <f t="shared" si="10"/>
        <v>,(696,'Bice Vida Compania de Seguros S.A.')</v>
      </c>
    </row>
    <row r="698" spans="1:4">
      <c r="A698" t="s">
        <v>1385</v>
      </c>
      <c r="B698">
        <v>697</v>
      </c>
      <c r="D698" t="str">
        <f t="shared" si="10"/>
        <v>,(697,'BICECORP S.A.')</v>
      </c>
    </row>
    <row r="699" spans="1:4">
      <c r="A699" t="s">
        <v>4635</v>
      </c>
      <c r="B699">
        <v>698</v>
      </c>
      <c r="D699" t="str">
        <f t="shared" si="10"/>
        <v>,(698,'Bicicletas Belda Ltda.')</v>
      </c>
    </row>
    <row r="700" spans="1:4">
      <c r="A700" t="s">
        <v>5400</v>
      </c>
      <c r="B700">
        <v>699</v>
      </c>
      <c r="D700" t="str">
        <f t="shared" si="10"/>
        <v>,(699,'Bicicletas Cinelli')</v>
      </c>
    </row>
    <row r="701" spans="1:4">
      <c r="A701" t="s">
        <v>5152</v>
      </c>
      <c r="B701">
        <v>700</v>
      </c>
      <c r="D701" t="str">
        <f t="shared" si="10"/>
        <v>,(700,'Bignotti Hnos. S.A.')</v>
      </c>
    </row>
    <row r="702" spans="1:4">
      <c r="A702" t="s">
        <v>6490</v>
      </c>
      <c r="B702">
        <v>701</v>
      </c>
      <c r="D702" t="str">
        <f t="shared" si="10"/>
        <v>,(701,'Bio Bio Comunicaciones S.A.')</v>
      </c>
    </row>
    <row r="703" spans="1:4">
      <c r="A703" t="s">
        <v>5899</v>
      </c>
      <c r="B703">
        <v>702</v>
      </c>
      <c r="D703" t="str">
        <f t="shared" si="10"/>
        <v>,(702,'Bioagro S.A.')</v>
      </c>
    </row>
    <row r="704" spans="1:4">
      <c r="A704" t="s">
        <v>6269</v>
      </c>
      <c r="B704">
        <v>703</v>
      </c>
      <c r="D704" t="str">
        <f t="shared" si="10"/>
        <v>,(703,'Bioforest S.A.')</v>
      </c>
    </row>
    <row r="705" spans="1:4">
      <c r="A705" t="s">
        <v>2367</v>
      </c>
      <c r="B705">
        <v>704</v>
      </c>
      <c r="D705" t="str">
        <f t="shared" si="10"/>
        <v>,(704,'BioGreen SpA')</v>
      </c>
    </row>
    <row r="706" spans="1:4">
      <c r="A706" t="s">
        <v>594</v>
      </c>
      <c r="B706">
        <v>705</v>
      </c>
      <c r="D706" t="str">
        <f t="shared" si="10"/>
        <v>,(705,'Biomar Chile S.A.')</v>
      </c>
    </row>
    <row r="707" spans="1:4">
      <c r="A707" t="s">
        <v>6282</v>
      </c>
      <c r="B707">
        <v>706</v>
      </c>
      <c r="D707" t="str">
        <f t="shared" ref="D707:D770" si="11">CONCATENATE(",(",B707,",'",A707,"')")</f>
        <v>,(706,'Bio-Rec Ltda.')</v>
      </c>
    </row>
    <row r="708" spans="1:4">
      <c r="A708" t="s">
        <v>140</v>
      </c>
      <c r="B708">
        <v>707</v>
      </c>
      <c r="D708" t="str">
        <f t="shared" si="11"/>
        <v>,(707,'Biorganic Chile S.A.')</v>
      </c>
    </row>
    <row r="709" spans="1:4">
      <c r="A709" t="s">
        <v>691</v>
      </c>
      <c r="B709">
        <v>708</v>
      </c>
      <c r="D709" t="str">
        <f t="shared" si="11"/>
        <v>,(708,'Biotec Chile S.A.')</v>
      </c>
    </row>
    <row r="710" spans="1:4">
      <c r="A710" t="s">
        <v>5821</v>
      </c>
      <c r="B710">
        <v>709</v>
      </c>
      <c r="D710" t="str">
        <f t="shared" si="11"/>
        <v>,(709,'Biotoscana Farma SpA')</v>
      </c>
    </row>
    <row r="711" spans="1:4">
      <c r="A711" t="s">
        <v>1334</v>
      </c>
      <c r="B711">
        <v>710</v>
      </c>
      <c r="D711" t="str">
        <f t="shared" si="11"/>
        <v>,(710,'Bitelco Diebold Chile Ltda.')</v>
      </c>
    </row>
    <row r="712" spans="1:4">
      <c r="A712" t="s">
        <v>1184</v>
      </c>
      <c r="B712">
        <v>711</v>
      </c>
      <c r="D712" t="str">
        <f t="shared" si="11"/>
        <v>,(711,'Bitumix S.A.')</v>
      </c>
    </row>
    <row r="713" spans="1:4">
      <c r="A713" t="s">
        <v>423</v>
      </c>
      <c r="B713">
        <v>712</v>
      </c>
      <c r="D713" t="str">
        <f t="shared" si="11"/>
        <v>,(712,'Blanco Viajes Ltda.')</v>
      </c>
    </row>
    <row r="714" spans="1:4">
      <c r="A714" t="s">
        <v>5461</v>
      </c>
      <c r="B714">
        <v>713</v>
      </c>
      <c r="D714" t="str">
        <f t="shared" si="11"/>
        <v>,(713,'Blanco y Blanco Ltda.')</v>
      </c>
    </row>
    <row r="715" spans="1:4">
      <c r="A715" t="s">
        <v>2091</v>
      </c>
      <c r="B715">
        <v>714</v>
      </c>
      <c r="D715" t="str">
        <f t="shared" si="11"/>
        <v>,(714,'Blanco y Negro S.A.')</v>
      </c>
    </row>
    <row r="716" spans="1:4">
      <c r="A716" t="s">
        <v>170</v>
      </c>
      <c r="B716">
        <v>715</v>
      </c>
      <c r="D716" t="str">
        <f t="shared" si="11"/>
        <v>,(715,'Block y Cia. S.A.C.I.')</v>
      </c>
    </row>
    <row r="717" spans="1:4">
      <c r="A717" t="s">
        <v>1475</v>
      </c>
      <c r="B717">
        <v>716</v>
      </c>
      <c r="D717" t="str">
        <f t="shared" si="11"/>
        <v>,(716,'Blue Express S.A.')</v>
      </c>
    </row>
    <row r="718" spans="1:4">
      <c r="A718" t="s">
        <v>4636</v>
      </c>
      <c r="B718">
        <v>717</v>
      </c>
      <c r="D718" t="str">
        <f t="shared" si="11"/>
        <v>,(717,'Blumaq Chile S.A.')</v>
      </c>
    </row>
    <row r="719" spans="1:4">
      <c r="A719" t="s">
        <v>3060</v>
      </c>
      <c r="B719">
        <v>718</v>
      </c>
      <c r="D719" t="str">
        <f t="shared" si="11"/>
        <v>,(718,'Blumar S.A.')</v>
      </c>
    </row>
    <row r="720" spans="1:4">
      <c r="A720" t="s">
        <v>3923</v>
      </c>
      <c r="B720">
        <v>719</v>
      </c>
      <c r="D720" t="str">
        <f t="shared" si="11"/>
        <v>,(719,'Blumos Ltda.')</v>
      </c>
    </row>
    <row r="721" spans="1:4">
      <c r="A721" t="s">
        <v>998</v>
      </c>
      <c r="B721">
        <v>720</v>
      </c>
      <c r="D721" t="str">
        <f t="shared" si="11"/>
        <v>,(720,'Blunding S.A.')</v>
      </c>
    </row>
    <row r="722" spans="1:4">
      <c r="A722" t="s">
        <v>1387</v>
      </c>
      <c r="B722">
        <v>721</v>
      </c>
      <c r="D722" t="str">
        <f t="shared" si="11"/>
        <v>,(721,'BNP Paribas')</v>
      </c>
    </row>
    <row r="723" spans="1:4">
      <c r="A723" t="s">
        <v>3465</v>
      </c>
      <c r="B723">
        <v>722</v>
      </c>
      <c r="D723" t="str">
        <f t="shared" si="11"/>
        <v>,(722,'BO Foodservice S.A.')</v>
      </c>
    </row>
    <row r="724" spans="1:4">
      <c r="A724" t="s">
        <v>5654</v>
      </c>
      <c r="B724">
        <v>723</v>
      </c>
      <c r="D724" t="str">
        <f t="shared" si="11"/>
        <v>,(723,'Bo Paper Bio Bio S.A.')</v>
      </c>
    </row>
    <row r="725" spans="1:4">
      <c r="A725" t="s">
        <v>5281</v>
      </c>
      <c r="B725">
        <v>724</v>
      </c>
      <c r="D725" t="str">
        <f t="shared" si="11"/>
        <v>,(724,'Boart Longyear Chile Ltda.')</v>
      </c>
    </row>
    <row r="726" spans="1:4">
      <c r="A726" t="s">
        <v>2340</v>
      </c>
      <c r="B726">
        <v>725</v>
      </c>
      <c r="D726" t="str">
        <f t="shared" si="11"/>
        <v>,(725,'Bobinas y Conductores Strongchile S.A.')</v>
      </c>
    </row>
    <row r="727" spans="1:4">
      <c r="A727" t="s">
        <v>642</v>
      </c>
      <c r="B727">
        <v>726</v>
      </c>
      <c r="D727" t="str">
        <f t="shared" si="11"/>
        <v>,(726,'Bodegal Ltda.')</v>
      </c>
    </row>
    <row r="728" spans="1:4">
      <c r="A728" t="s">
        <v>644</v>
      </c>
      <c r="B728">
        <v>727</v>
      </c>
      <c r="D728" t="str">
        <f t="shared" si="11"/>
        <v>,(727,'Bodegal S.A.')</v>
      </c>
    </row>
    <row r="729" spans="1:4">
      <c r="A729" t="s">
        <v>1476</v>
      </c>
      <c r="B729">
        <v>728</v>
      </c>
      <c r="D729" t="str">
        <f t="shared" si="11"/>
        <v>,(728,'Bodegas F.A.C. S.A.')</v>
      </c>
    </row>
    <row r="730" spans="1:4">
      <c r="A730" t="s">
        <v>1477</v>
      </c>
      <c r="B730">
        <v>729</v>
      </c>
      <c r="D730" t="str">
        <f t="shared" si="11"/>
        <v>,(729,'Bodegas Industriales Lo Ruiz')</v>
      </c>
    </row>
    <row r="731" spans="1:4">
      <c r="A731" t="s">
        <v>1478</v>
      </c>
      <c r="B731">
        <v>730</v>
      </c>
      <c r="D731" t="str">
        <f t="shared" si="11"/>
        <v>,(730,'Bodegas Integrales Premier')</v>
      </c>
    </row>
    <row r="732" spans="1:4">
      <c r="A732" t="s">
        <v>793</v>
      </c>
      <c r="B732">
        <v>731</v>
      </c>
      <c r="D732" t="str">
        <f t="shared" si="11"/>
        <v>,(731,'Bodegas San Francisco Ltda.')</v>
      </c>
    </row>
    <row r="733" spans="1:4">
      <c r="A733" t="s">
        <v>6673</v>
      </c>
      <c r="B733">
        <v>732</v>
      </c>
      <c r="D733" t="str">
        <f t="shared" si="11"/>
        <v>,(732,'Bodegas y Vinedos de Aguirre S.A.')</v>
      </c>
    </row>
    <row r="734" spans="1:4">
      <c r="A734" t="s">
        <v>3470</v>
      </c>
      <c r="B734">
        <v>733</v>
      </c>
      <c r="D734" t="str">
        <f t="shared" si="11"/>
        <v>,(733,'Bodegas y Vinedos Quinta Maipo SpA.')</v>
      </c>
    </row>
    <row r="735" spans="1:4">
      <c r="A735" t="s">
        <v>4637</v>
      </c>
      <c r="B735">
        <v>734</v>
      </c>
      <c r="D735" t="str">
        <f t="shared" si="11"/>
        <v>,(734,'Boehringer Ingelheim Ltda.')</v>
      </c>
    </row>
    <row r="736" spans="1:4">
      <c r="A736" t="s">
        <v>2888</v>
      </c>
      <c r="B736">
        <v>735</v>
      </c>
      <c r="D736" t="str">
        <f t="shared" si="11"/>
        <v>,(735,'Boetsch Construcciones y Cia. Ltda.')</v>
      </c>
    </row>
    <row r="737" spans="1:4">
      <c r="A737" t="s">
        <v>2545</v>
      </c>
      <c r="B737">
        <v>736</v>
      </c>
      <c r="D737" t="str">
        <f t="shared" si="11"/>
        <v>,(736,'Boetsch Propiedades')</v>
      </c>
    </row>
    <row r="738" spans="1:4">
      <c r="A738" t="s">
        <v>2889</v>
      </c>
      <c r="B738">
        <v>737</v>
      </c>
      <c r="D738" t="str">
        <f t="shared" si="11"/>
        <v>,(737,'Boetsch S.A.')</v>
      </c>
    </row>
    <row r="739" spans="1:4">
      <c r="A739" t="s">
        <v>32</v>
      </c>
      <c r="B739">
        <v>738</v>
      </c>
      <c r="D739" t="str">
        <f t="shared" si="11"/>
        <v>,(738,'Bofill Mir &amp; Alvarez Jana Abogados Ltda.')</v>
      </c>
    </row>
    <row r="740" spans="1:4">
      <c r="A740" t="s">
        <v>889</v>
      </c>
      <c r="B740">
        <v>739</v>
      </c>
      <c r="D740" t="str">
        <f t="shared" si="11"/>
        <v>,(739,'Bolivar Industrial y Cia. Ltda.')</v>
      </c>
    </row>
    <row r="741" spans="1:4">
      <c r="A741" t="s">
        <v>1499</v>
      </c>
      <c r="B741">
        <v>740</v>
      </c>
      <c r="D741" t="str">
        <f t="shared" si="11"/>
        <v>,(740,'Bolsa de Comercio de Santiago, Bolsa de Valores')</v>
      </c>
    </row>
    <row r="742" spans="1:4">
      <c r="A742" t="s">
        <v>1497</v>
      </c>
      <c r="B742">
        <v>741</v>
      </c>
      <c r="D742" t="str">
        <f t="shared" si="11"/>
        <v>,(741,'Bolsa Electronica de Chile, Bolsa de Valores')</v>
      </c>
    </row>
    <row r="743" spans="1:4">
      <c r="A743" t="s">
        <v>1500</v>
      </c>
      <c r="B743">
        <v>742</v>
      </c>
      <c r="D743" t="str">
        <f t="shared" si="11"/>
        <v>,(742,'Bolsa Pac Ltda.')</v>
      </c>
    </row>
    <row r="744" spans="1:4">
      <c r="A744" t="s">
        <v>1527</v>
      </c>
      <c r="B744">
        <v>743</v>
      </c>
      <c r="D744" t="str">
        <f t="shared" si="11"/>
        <v>,(743,'Bombas Imchisa S.A.')</v>
      </c>
    </row>
    <row r="745" spans="1:4">
      <c r="A745" t="s">
        <v>2028</v>
      </c>
      <c r="B745">
        <v>744</v>
      </c>
      <c r="D745" t="str">
        <f t="shared" si="11"/>
        <v>,(744,'Bombones Varsovienne S.A.')</v>
      </c>
    </row>
    <row r="746" spans="1:4">
      <c r="A746" t="s">
        <v>558</v>
      </c>
      <c r="B746">
        <v>745</v>
      </c>
      <c r="D746" t="str">
        <f t="shared" si="11"/>
        <v>,(745,'Bon Gout SpA')</v>
      </c>
    </row>
    <row r="747" spans="1:4">
      <c r="A747" t="s">
        <v>3411</v>
      </c>
      <c r="B747">
        <v>746</v>
      </c>
      <c r="D747" t="str">
        <f t="shared" si="11"/>
        <v>,(746,'Bordados Krefeld Ltda.')</v>
      </c>
    </row>
    <row r="748" spans="1:4">
      <c r="A748" t="s">
        <v>4779</v>
      </c>
      <c r="B748">
        <v>747</v>
      </c>
      <c r="D748" t="str">
        <f t="shared" si="11"/>
        <v>,(747,'BordeRio')</v>
      </c>
    </row>
    <row r="749" spans="1:4">
      <c r="A749" t="s">
        <v>1335</v>
      </c>
      <c r="B749">
        <v>748</v>
      </c>
      <c r="D749" t="str">
        <f t="shared" si="11"/>
        <v>,(748,'Bormax SpA')</v>
      </c>
    </row>
    <row r="750" spans="1:4">
      <c r="A750" t="s">
        <v>5403</v>
      </c>
      <c r="B750">
        <v>749</v>
      </c>
      <c r="D750" t="str">
        <f t="shared" si="11"/>
        <v>,(749,'Borybor Ltda.')</v>
      </c>
    </row>
    <row r="751" spans="1:4">
      <c r="A751" t="s">
        <v>1629</v>
      </c>
      <c r="B751">
        <v>750</v>
      </c>
      <c r="D751" t="str">
        <f t="shared" si="11"/>
        <v>,(750,'Bosca Chile S.A.')</v>
      </c>
    </row>
    <row r="752" spans="1:4">
      <c r="A752" t="s">
        <v>2374</v>
      </c>
      <c r="B752">
        <v>751</v>
      </c>
      <c r="D752" t="str">
        <f t="shared" si="11"/>
        <v>,(751,'Boston Consulting Group')</v>
      </c>
    </row>
    <row r="753" spans="1:4">
      <c r="A753" t="s">
        <v>5805</v>
      </c>
      <c r="B753">
        <v>752</v>
      </c>
      <c r="D753" t="str">
        <f t="shared" si="11"/>
        <v>,(752,'Botanica SpA')</v>
      </c>
    </row>
    <row r="754" spans="1:4">
      <c r="A754" t="s">
        <v>1467</v>
      </c>
      <c r="B754">
        <v>753</v>
      </c>
      <c r="D754" t="str">
        <f t="shared" si="11"/>
        <v>,(753,'Bottai S.A.')</v>
      </c>
    </row>
    <row r="755" spans="1:4">
      <c r="A755" t="s">
        <v>3471</v>
      </c>
      <c r="B755">
        <v>754</v>
      </c>
      <c r="D755" t="str">
        <f t="shared" si="11"/>
        <v>,(754,'Bournet-Lapostolle Capital Chile SpA')</v>
      </c>
    </row>
    <row r="756" spans="1:4">
      <c r="A756" t="s">
        <v>2375</v>
      </c>
      <c r="B756">
        <v>755</v>
      </c>
      <c r="D756" t="str">
        <f t="shared" si="11"/>
        <v>,(755,'Boyden Chile S.A.')</v>
      </c>
    </row>
    <row r="757" spans="1:4">
      <c r="A757" t="s">
        <v>1373</v>
      </c>
      <c r="B757">
        <v>756</v>
      </c>
      <c r="D757" t="str">
        <f t="shared" si="11"/>
        <v>,(756,'Bozzo S.A.')</v>
      </c>
    </row>
    <row r="758" spans="1:4">
      <c r="A758" t="s">
        <v>381</v>
      </c>
      <c r="B758">
        <v>757</v>
      </c>
      <c r="D758" t="str">
        <f t="shared" si="11"/>
        <v>,(757,'Brandbook')</v>
      </c>
    </row>
    <row r="759" spans="1:4">
      <c r="A759" t="s">
        <v>141</v>
      </c>
      <c r="B759">
        <v>758</v>
      </c>
      <c r="D759" t="str">
        <f t="shared" si="11"/>
        <v>,(758,'Brasil Foods')</v>
      </c>
    </row>
    <row r="760" spans="1:4">
      <c r="A760" t="s">
        <v>6314</v>
      </c>
      <c r="B760">
        <v>759</v>
      </c>
      <c r="D760" t="str">
        <f t="shared" si="11"/>
        <v>,(759,'BRASS Chile S.A.')</v>
      </c>
    </row>
    <row r="761" spans="1:4">
      <c r="A761" t="s">
        <v>5055</v>
      </c>
      <c r="B761">
        <v>760</v>
      </c>
      <c r="D761" t="str">
        <f t="shared" si="11"/>
        <v>,(760,'Braulio Publicidad Grafica')</v>
      </c>
    </row>
    <row r="762" spans="1:4">
      <c r="A762" t="s">
        <v>6581</v>
      </c>
      <c r="B762">
        <v>761</v>
      </c>
      <c r="D762" t="str">
        <f t="shared" si="11"/>
        <v>,(761,'Bravo Energy Chile S.A.')</v>
      </c>
    </row>
    <row r="763" spans="1:4">
      <c r="A763" t="s">
        <v>5923</v>
      </c>
      <c r="B763">
        <v>762</v>
      </c>
      <c r="D763" t="str">
        <f t="shared" si="11"/>
        <v>,(762,'Brenntag Chile Comercial e Industrial Ltda.')</v>
      </c>
    </row>
    <row r="764" spans="1:4">
      <c r="A764" t="s">
        <v>3177</v>
      </c>
      <c r="B764">
        <v>763</v>
      </c>
      <c r="D764" t="str">
        <f t="shared" si="11"/>
        <v>,(763,'Briancon S.A.')</v>
      </c>
    </row>
    <row r="765" spans="1:4">
      <c r="A765" t="s">
        <v>5497</v>
      </c>
      <c r="B765">
        <v>764</v>
      </c>
      <c r="D765" t="str">
        <f t="shared" si="11"/>
        <v>,(764,'Bridgestone Chile S.A.')</v>
      </c>
    </row>
    <row r="766" spans="1:4">
      <c r="A766" t="s">
        <v>4761</v>
      </c>
      <c r="B766">
        <v>765</v>
      </c>
      <c r="D766" t="str">
        <f t="shared" si="11"/>
        <v>,(765,'Brisan Ltda.')</v>
      </c>
    </row>
    <row r="767" spans="1:4">
      <c r="A767" t="s">
        <v>6441</v>
      </c>
      <c r="B767">
        <v>766</v>
      </c>
      <c r="D767" t="str">
        <f t="shared" si="11"/>
        <v>,(766,'British American Tobacco Chile Operaciones S.A.')</v>
      </c>
    </row>
    <row r="768" spans="1:4">
      <c r="A768" t="s">
        <v>5222</v>
      </c>
      <c r="B768">
        <v>767</v>
      </c>
      <c r="D768" t="str">
        <f t="shared" si="11"/>
        <v>,(767,'Brogle Hnos. y Cia. Ltda.')</v>
      </c>
    </row>
    <row r="769" spans="1:4">
      <c r="A769" t="s">
        <v>1560</v>
      </c>
      <c r="B769">
        <v>768</v>
      </c>
      <c r="D769" t="str">
        <f t="shared" si="11"/>
        <v>,(768,'Bronceria Chile Ltda. �')</v>
      </c>
    </row>
    <row r="770" spans="1:4">
      <c r="A770" t="s">
        <v>3472</v>
      </c>
      <c r="B770">
        <v>769</v>
      </c>
      <c r="D770" t="str">
        <f t="shared" si="11"/>
        <v>,(769,'Broncerias y Plasticos Exma Ltda.')</v>
      </c>
    </row>
    <row r="771" spans="1:4">
      <c r="A771" t="s">
        <v>105</v>
      </c>
      <c r="B771">
        <v>770</v>
      </c>
      <c r="D771" t="str">
        <f t="shared" ref="D771:D834" si="12">CONCATENATE(",(",B771,",'",A771,"')")</f>
        <v>,(770,'Bronstein S.A.')</v>
      </c>
    </row>
    <row r="772" spans="1:4">
      <c r="A772" t="s">
        <v>2890</v>
      </c>
      <c r="B772">
        <v>771</v>
      </c>
      <c r="D772" t="str">
        <f t="shared" si="12"/>
        <v>,(771,'Brotec S.A.')</v>
      </c>
    </row>
    <row r="773" spans="1:4">
      <c r="A773" t="s">
        <v>3392</v>
      </c>
      <c r="B773">
        <v>772</v>
      </c>
      <c r="D773" t="str">
        <f t="shared" si="12"/>
        <v>,(772,'Brother International de Chile Ltda.')</v>
      </c>
    </row>
    <row r="774" spans="1:4">
      <c r="A774" t="s">
        <v>6043</v>
      </c>
      <c r="B774">
        <v>773</v>
      </c>
      <c r="D774" t="str">
        <f t="shared" si="12"/>
        <v>,(773,'Bruno Fritsch S.A.')</v>
      </c>
    </row>
    <row r="775" spans="1:4">
      <c r="A775" t="s">
        <v>2403</v>
      </c>
      <c r="B775">
        <v>774</v>
      </c>
      <c r="D775" t="str">
        <f t="shared" si="12"/>
        <v>,(774,'BS Consultores S.A.')</v>
      </c>
    </row>
    <row r="776" spans="1:4">
      <c r="A776" t="s">
        <v>1126</v>
      </c>
      <c r="B776">
        <v>775</v>
      </c>
      <c r="D776" t="str">
        <f t="shared" si="12"/>
        <v>,(775,'BST Consulting Group S.A.')</v>
      </c>
    </row>
    <row r="777" spans="1:4">
      <c r="A777" t="s">
        <v>79</v>
      </c>
      <c r="B777">
        <v>776</v>
      </c>
      <c r="D777" t="str">
        <f t="shared" si="12"/>
        <v>,(776,'BTS Intrade Laboratorios S.A.')</v>
      </c>
    </row>
    <row r="778" spans="1:4">
      <c r="A778" t="s">
        <v>5214</v>
      </c>
      <c r="B778">
        <v>777</v>
      </c>
      <c r="D778" t="str">
        <f t="shared" si="12"/>
        <v>,(777,'Buchert Rosas y Cia. Ltda.')</v>
      </c>
    </row>
    <row r="779" spans="1:4">
      <c r="A779" t="s">
        <v>5710</v>
      </c>
      <c r="B779">
        <v>778</v>
      </c>
      <c r="D779" t="str">
        <f t="shared" si="12"/>
        <v>,(778,'Budnik Hermanos S.A.')</v>
      </c>
    </row>
    <row r="780" spans="1:4">
      <c r="A780" t="s">
        <v>1079</v>
      </c>
      <c r="B780">
        <v>779</v>
      </c>
      <c r="D780" t="str">
        <f t="shared" si="12"/>
        <v>,(779,'Buena Practica Consultores Limitada')</v>
      </c>
    </row>
    <row r="781" spans="1:4">
      <c r="A781" t="s">
        <v>2546</v>
      </c>
      <c r="B781">
        <v>780</v>
      </c>
      <c r="D781" t="str">
        <f t="shared" si="12"/>
        <v>,(780,'Building Brokers Propiedades S.A.')</v>
      </c>
    </row>
    <row r="782" spans="1:4">
      <c r="A782" t="s">
        <v>6316</v>
      </c>
      <c r="B782">
        <v>781</v>
      </c>
      <c r="D782" t="str">
        <f t="shared" si="12"/>
        <v>,(781,'Buildtek SpA')</v>
      </c>
    </row>
    <row r="783" spans="1:4">
      <c r="A783" t="s">
        <v>3353</v>
      </c>
      <c r="B783">
        <v>782</v>
      </c>
      <c r="D783" t="str">
        <f t="shared" si="12"/>
        <v>,(782,'Bunster y Salas S.A.')</v>
      </c>
    </row>
    <row r="784" spans="1:4">
      <c r="A784" t="s">
        <v>2487</v>
      </c>
      <c r="B784">
        <v>783</v>
      </c>
      <c r="D784" t="str">
        <f t="shared" si="12"/>
        <v>,(783,'Bureau Veritas Certification Chile')</v>
      </c>
    </row>
    <row r="785" spans="1:4">
      <c r="A785" t="s">
        <v>1694</v>
      </c>
      <c r="B785">
        <v>784</v>
      </c>
      <c r="D785" t="str">
        <f t="shared" si="12"/>
        <v>,(784,'Buro S.A.')</v>
      </c>
    </row>
    <row r="786" spans="1:4">
      <c r="A786" t="s">
        <v>2856</v>
      </c>
      <c r="B786">
        <v>785</v>
      </c>
      <c r="D786" t="str">
        <f t="shared" si="12"/>
        <v>,(785,'Buron SpA')</v>
      </c>
    </row>
    <row r="787" spans="1:4">
      <c r="A787" t="s">
        <v>2376</v>
      </c>
      <c r="B787">
        <v>786</v>
      </c>
      <c r="D787" t="str">
        <f t="shared" si="12"/>
        <v>,(786,'Burson-Marsteller (una empresa del grupo Young and Rubicam)')</v>
      </c>
    </row>
    <row r="788" spans="1:4">
      <c r="A788" t="s">
        <v>6356</v>
      </c>
      <c r="B788">
        <v>787</v>
      </c>
      <c r="D788" t="str">
        <f t="shared" si="12"/>
        <v>,(787,'Business News Americas Ltda.')</v>
      </c>
    </row>
    <row r="789" spans="1:4">
      <c r="A789" t="s">
        <v>3473</v>
      </c>
      <c r="B789">
        <v>788</v>
      </c>
      <c r="D789" t="str">
        <f t="shared" si="12"/>
        <v>,(788,'C y D Internacional S.A.')</v>
      </c>
    </row>
    <row r="790" spans="1:4">
      <c r="A790" t="s">
        <v>468</v>
      </c>
      <c r="B790">
        <v>789</v>
      </c>
      <c r="D790" t="str">
        <f t="shared" si="12"/>
        <v>,(789,'C.A. Zuniga Martinez Ltda.')</v>
      </c>
    </row>
    <row r="791" spans="1:4">
      <c r="A791" t="s">
        <v>5297</v>
      </c>
      <c r="B791">
        <v>790</v>
      </c>
      <c r="D791" t="str">
        <f t="shared" si="12"/>
        <v>,(790,'C.C. Jensen S.L. Ltda.')</v>
      </c>
    </row>
    <row r="792" spans="1:4">
      <c r="A792" t="s">
        <v>5111</v>
      </c>
      <c r="B792">
        <v>791</v>
      </c>
      <c r="D792" t="str">
        <f t="shared" si="12"/>
        <v>,(791,'C.L.C. S.A.')</v>
      </c>
    </row>
    <row r="793" spans="1:4">
      <c r="A793" t="s">
        <v>1656</v>
      </c>
      <c r="B793">
        <v>792</v>
      </c>
      <c r="D793" t="str">
        <f t="shared" si="12"/>
        <v>,(792,'C/MORAN')</v>
      </c>
    </row>
    <row r="794" spans="1:4">
      <c r="A794" t="s">
        <v>3474</v>
      </c>
      <c r="B794">
        <v>793</v>
      </c>
      <c r="D794" t="str">
        <f t="shared" si="12"/>
        <v>,(793,'Caballero y Cia. Ltda.')</v>
      </c>
    </row>
    <row r="795" spans="1:4">
      <c r="A795" t="s">
        <v>3837</v>
      </c>
      <c r="B795">
        <v>794</v>
      </c>
      <c r="D795" t="str">
        <f t="shared" si="12"/>
        <v>,(794,'Cade Grayson Chile S.A.')</v>
      </c>
    </row>
    <row r="796" spans="1:4">
      <c r="A796" t="s">
        <v>2454</v>
      </c>
      <c r="B796">
        <v>795</v>
      </c>
      <c r="D796" t="str">
        <f t="shared" si="12"/>
        <v>,(795,'Cadem S.A.')</v>
      </c>
    </row>
    <row r="797" spans="1:4">
      <c r="A797" t="s">
        <v>3354</v>
      </c>
      <c r="B797">
        <v>796</v>
      </c>
      <c r="D797" t="str">
        <f t="shared" si="12"/>
        <v>,(796,'Caeme Ltda.')</v>
      </c>
    </row>
    <row r="798" spans="1:4">
      <c r="A798" t="s">
        <v>1585</v>
      </c>
      <c r="B798">
        <v>797</v>
      </c>
      <c r="D798" t="str">
        <f t="shared" si="12"/>
        <v>,(797,'Cafe Haiti Ahumada Ltda.')</v>
      </c>
    </row>
    <row r="799" spans="1:4">
      <c r="A799" t="s">
        <v>5353</v>
      </c>
      <c r="B799">
        <v>798</v>
      </c>
      <c r="D799" t="str">
        <f t="shared" si="12"/>
        <v>,(798,'Caffarena S.A.')</v>
      </c>
    </row>
    <row r="800" spans="1:4">
      <c r="A800" t="s">
        <v>3475</v>
      </c>
      <c r="B800">
        <v>799</v>
      </c>
      <c r="D800" t="str">
        <f t="shared" si="12"/>
        <v>,(799,'Caimi S.A.C.')</v>
      </c>
    </row>
    <row r="801" spans="1:4">
      <c r="A801" t="s">
        <v>860</v>
      </c>
      <c r="B801">
        <v>800</v>
      </c>
      <c r="D801" t="str">
        <f t="shared" si="12"/>
        <v>,(800,'Cainsa (Cauchos Industriales S.A.)')</v>
      </c>
    </row>
    <row r="802" spans="1:4">
      <c r="A802" t="s">
        <v>1593</v>
      </c>
      <c r="B802">
        <v>801</v>
      </c>
      <c r="D802" t="str">
        <f t="shared" si="12"/>
        <v>,(801,'Caja de Compensacion de Asignacion Familiar 18 de Septiembre')</v>
      </c>
    </row>
    <row r="803" spans="1:4">
      <c r="A803" t="s">
        <v>1595</v>
      </c>
      <c r="B803">
        <v>802</v>
      </c>
      <c r="D803" t="str">
        <f t="shared" si="12"/>
        <v>,(802,'Caja de Compensacion de Asignacion Familiar de Los Andes - Camara Chilena de La Construccion')</v>
      </c>
    </row>
    <row r="804" spans="1:4">
      <c r="A804" t="s">
        <v>1594</v>
      </c>
      <c r="B804">
        <v>803</v>
      </c>
      <c r="D804" t="str">
        <f t="shared" si="12"/>
        <v>,(803,'Caja de Compensacion de Asignacion Familiar Los Heroes')</v>
      </c>
    </row>
    <row r="805" spans="1:4">
      <c r="A805" t="s">
        <v>1591</v>
      </c>
      <c r="B805">
        <v>804</v>
      </c>
      <c r="D805" t="str">
        <f t="shared" si="12"/>
        <v>,(804,'Caja de Compensacion La Araucana')</v>
      </c>
    </row>
    <row r="806" spans="1:4">
      <c r="A806" t="s">
        <v>1596</v>
      </c>
      <c r="B806">
        <v>805</v>
      </c>
      <c r="D806" t="str">
        <f t="shared" si="12"/>
        <v>,(805,'Caja de Prevision de la Defensa Nacional')</v>
      </c>
    </row>
    <row r="807" spans="1:4">
      <c r="A807" t="s">
        <v>4531</v>
      </c>
      <c r="B807">
        <v>806</v>
      </c>
      <c r="D807" t="str">
        <f t="shared" si="12"/>
        <v>,(806,'Calcutta y Cia. Ltda.')</v>
      </c>
    </row>
    <row r="808" spans="1:4">
      <c r="A808" t="s">
        <v>2627</v>
      </c>
      <c r="B808">
        <v>807</v>
      </c>
      <c r="D808" t="str">
        <f t="shared" si="12"/>
        <v>,(807,'Caleta Bay Mar SpA')</v>
      </c>
    </row>
    <row r="809" spans="1:4">
      <c r="A809" t="s">
        <v>929</v>
      </c>
      <c r="B809">
        <v>808</v>
      </c>
      <c r="D809" t="str">
        <f t="shared" si="12"/>
        <v>,(808,'Calimport S.A.')</v>
      </c>
    </row>
    <row r="810" spans="1:4">
      <c r="A810" t="s">
        <v>1646</v>
      </c>
      <c r="B810">
        <v>809</v>
      </c>
      <c r="D810" t="str">
        <f t="shared" si="12"/>
        <v>,(809,'Callmark Ltda.')</v>
      </c>
    </row>
    <row r="811" spans="1:4">
      <c r="A811" t="s">
        <v>2488</v>
      </c>
      <c r="B811">
        <v>810</v>
      </c>
      <c r="D811" t="str">
        <f t="shared" si="12"/>
        <v>,(810,'Cal-Tex SpA')</v>
      </c>
    </row>
    <row r="812" spans="1:4">
      <c r="A812" t="s">
        <v>3208</v>
      </c>
      <c r="B812">
        <v>811</v>
      </c>
      <c r="D812" t="str">
        <f t="shared" si="12"/>
        <v>,(811,'Calvo Ingenieria S.A.')</v>
      </c>
    </row>
    <row r="813" spans="1:4">
      <c r="A813" t="s">
        <v>1657</v>
      </c>
      <c r="B813">
        <v>812</v>
      </c>
      <c r="D813" t="str">
        <f t="shared" si="12"/>
        <v>,(812,'Calzados Gino S.A.')</v>
      </c>
    </row>
    <row r="814" spans="1:4">
      <c r="A814" t="s">
        <v>1253</v>
      </c>
      <c r="B814">
        <v>813</v>
      </c>
      <c r="D814" t="str">
        <f t="shared" si="12"/>
        <v>,(813,'Camara Aduanera de Chile A.G.')</v>
      </c>
    </row>
    <row r="815" spans="1:4">
      <c r="A815" t="s">
        <v>1256</v>
      </c>
      <c r="B815">
        <v>814</v>
      </c>
      <c r="D815" t="str">
        <f t="shared" si="12"/>
        <v>,(814,'Camara Chilena de la Construccion A.G.')</v>
      </c>
    </row>
    <row r="816" spans="1:4">
      <c r="A816" t="s">
        <v>1257</v>
      </c>
      <c r="B816">
        <v>815</v>
      </c>
      <c r="D816" t="str">
        <f t="shared" si="12"/>
        <v>,(815,'Camara Chilena del Libro A.G.')</v>
      </c>
    </row>
    <row r="817" spans="1:4">
      <c r="A817" t="s">
        <v>1254</v>
      </c>
      <c r="B817">
        <v>816</v>
      </c>
      <c r="D817" t="str">
        <f t="shared" si="12"/>
        <v>,(816,'Camara Chilena Norteamericana de Comercio A.G.')</v>
      </c>
    </row>
    <row r="818" spans="1:4">
      <c r="A818" t="s">
        <v>1255</v>
      </c>
      <c r="B818">
        <v>817</v>
      </c>
      <c r="D818" t="str">
        <f t="shared" si="12"/>
        <v>,(817,'Camara Chilena Sudafricana de Industria y Comercio y Turismo A.G.')</v>
      </c>
    </row>
    <row r="819" spans="1:4">
      <c r="A819" t="s">
        <v>1258</v>
      </c>
      <c r="B819">
        <v>818</v>
      </c>
      <c r="D819" t="str">
        <f t="shared" si="12"/>
        <v>,(818,'Camara Chileno Alemana de Comercio e Industria A.G. - CAMCHAL')</v>
      </c>
    </row>
    <row r="820" spans="1:4">
      <c r="A820" t="s">
        <v>1259</v>
      </c>
      <c r="B820">
        <v>819</v>
      </c>
      <c r="D820" t="str">
        <f t="shared" si="12"/>
        <v>,(819,'Camara Chileno Arabe de Comercio')</v>
      </c>
    </row>
    <row r="821" spans="1:4">
      <c r="A821" t="s">
        <v>1260</v>
      </c>
      <c r="B821">
        <v>820</v>
      </c>
      <c r="D821" t="str">
        <f t="shared" si="12"/>
        <v>,(820,'Camara Chileno Argentina de Comercio A.G.')</v>
      </c>
    </row>
    <row r="822" spans="1:4">
      <c r="A822" t="s">
        <v>1261</v>
      </c>
      <c r="B822">
        <v>821</v>
      </c>
      <c r="D822" t="str">
        <f t="shared" si="12"/>
        <v>,(821,'Camara Chileno Brasilena de Comercio e Industria Turismo y Transporte A.G.')</v>
      </c>
    </row>
    <row r="823" spans="1:4">
      <c r="A823" t="s">
        <v>1262</v>
      </c>
      <c r="B823">
        <v>822</v>
      </c>
      <c r="D823" t="str">
        <f t="shared" si="12"/>
        <v>,(822,'Camara Chileno Britanica de Comercio A.G.')</v>
      </c>
    </row>
    <row r="824" spans="1:4">
      <c r="A824" t="s">
        <v>1263</v>
      </c>
      <c r="B824">
        <v>823</v>
      </c>
      <c r="D824" t="str">
        <f t="shared" si="12"/>
        <v>,(823,'Camara Chileno China de Comercio, Industria y Turismo A.G.')</v>
      </c>
    </row>
    <row r="825" spans="1:4">
      <c r="A825" t="s">
        <v>1264</v>
      </c>
      <c r="B825">
        <v>824</v>
      </c>
      <c r="D825" t="str">
        <f t="shared" si="12"/>
        <v>,(824,'Camara Chileno Holandesa de Comercio A.G.')</v>
      </c>
    </row>
    <row r="826" spans="1:4">
      <c r="A826" t="s">
        <v>1265</v>
      </c>
      <c r="B826">
        <v>825</v>
      </c>
      <c r="D826" t="str">
        <f t="shared" si="12"/>
        <v>,(825,'Camara Chileno India de Comercio A.G.')</v>
      </c>
    </row>
    <row r="827" spans="1:4">
      <c r="A827" t="s">
        <v>1266</v>
      </c>
      <c r="B827">
        <v>826</v>
      </c>
      <c r="D827" t="str">
        <f t="shared" si="12"/>
        <v>,(826,'Camara Chileno Japonesa de Comercio e Industria A.G.')</v>
      </c>
    </row>
    <row r="828" spans="1:4">
      <c r="A828" t="s">
        <v>1267</v>
      </c>
      <c r="B828">
        <v>827</v>
      </c>
      <c r="D828" t="str">
        <f t="shared" si="12"/>
        <v>,(827,'Camara Chileno Libanesa de Comercio')</v>
      </c>
    </row>
    <row r="829" spans="1:4">
      <c r="A829" t="s">
        <v>1268</v>
      </c>
      <c r="B829">
        <v>828</v>
      </c>
      <c r="D829" t="str">
        <f t="shared" si="12"/>
        <v>,(828,'Camara Chileno Neozelandesa de Comercio A.G.')</v>
      </c>
    </row>
    <row r="830" spans="1:4">
      <c r="A830" t="s">
        <v>1269</v>
      </c>
      <c r="B830">
        <v>829</v>
      </c>
      <c r="D830" t="str">
        <f t="shared" si="12"/>
        <v>,(829,'Camara Chileno Peruana de Comercio A.G.')</v>
      </c>
    </row>
    <row r="831" spans="1:4">
      <c r="A831" t="s">
        <v>1270</v>
      </c>
      <c r="B831">
        <v>830</v>
      </c>
      <c r="D831" t="str">
        <f t="shared" si="12"/>
        <v>,(830,'Camara Chileno-Belgo-Luxemburguesa de Comercio A.G.')</v>
      </c>
    </row>
    <row r="832" spans="1:4">
      <c r="A832" t="s">
        <v>1271</v>
      </c>
      <c r="B832">
        <v>831</v>
      </c>
      <c r="D832" t="str">
        <f t="shared" si="12"/>
        <v>,(831,'Camara Chileno-Checa y Eslovaca de Comercio')</v>
      </c>
    </row>
    <row r="833" spans="1:4">
      <c r="A833" t="s">
        <v>1272</v>
      </c>
      <c r="B833">
        <v>832</v>
      </c>
      <c r="D833" t="str">
        <f t="shared" si="12"/>
        <v>,(832,'Camara Chileno-Suiza de Comercio A.G.')</v>
      </c>
    </row>
    <row r="834" spans="1:4">
      <c r="A834" t="s">
        <v>1279</v>
      </c>
      <c r="B834">
        <v>833</v>
      </c>
      <c r="D834" t="str">
        <f t="shared" si="12"/>
        <v>,(833,'Camara de Comercio A.G., Talcahuano')</v>
      </c>
    </row>
    <row r="835" spans="1:4">
      <c r="A835" t="s">
        <v>2394</v>
      </c>
      <c r="B835">
        <v>834</v>
      </c>
      <c r="D835" t="str">
        <f t="shared" ref="D835:D898" si="13">CONCATENATE(",(",B835,",'",A835,"')")</f>
        <v>,(834,'Camara de Comercio Asia Pacifico')</v>
      </c>
    </row>
    <row r="836" spans="1:4">
      <c r="A836" t="s">
        <v>1280</v>
      </c>
      <c r="B836">
        <v>835</v>
      </c>
      <c r="D836" t="str">
        <f t="shared" si="13"/>
        <v>,(835,'Camara de Comercio Chileno Coreana A.G.')</v>
      </c>
    </row>
    <row r="837" spans="1:4">
      <c r="A837" t="s">
        <v>1072</v>
      </c>
      <c r="B837">
        <v>836</v>
      </c>
      <c r="D837" t="str">
        <f t="shared" si="13"/>
        <v>,(836,'Camara de Comercio de Santiago A.G.')</v>
      </c>
    </row>
    <row r="838" spans="1:4">
      <c r="A838" t="s">
        <v>1281</v>
      </c>
      <c r="B838">
        <v>837</v>
      </c>
      <c r="D838" t="str">
        <f t="shared" si="13"/>
        <v>,(837,'Camara de Comercio Italiana de Chile A.G.')</v>
      </c>
    </row>
    <row r="839" spans="1:4">
      <c r="A839" t="s">
        <v>1282</v>
      </c>
      <c r="B839">
        <v>838</v>
      </c>
      <c r="D839" t="str">
        <f t="shared" si="13"/>
        <v>,(838,'Camara de Comercio, Industrias, Servicios y Turismo de Iquique A.G.')</v>
      </c>
    </row>
    <row r="840" spans="1:4">
      <c r="A840" t="s">
        <v>1283</v>
      </c>
      <c r="B840">
        <v>839</v>
      </c>
      <c r="D840" t="str">
        <f t="shared" si="13"/>
        <v>,(839,'Camara de Emprendimiento y Comercio SIDECO A.G.')</v>
      </c>
    </row>
    <row r="841" spans="1:4">
      <c r="A841" t="s">
        <v>1284</v>
      </c>
      <c r="B841">
        <v>840</v>
      </c>
      <c r="D841" t="str">
        <f t="shared" si="13"/>
        <v>,(840,'Camara de Integracion Chileno-Mexicana A.G., CICMEX')</v>
      </c>
    </row>
    <row r="842" spans="1:4">
      <c r="A842" t="s">
        <v>1285</v>
      </c>
      <c r="B842">
        <v>841</v>
      </c>
      <c r="D842" t="str">
        <f t="shared" si="13"/>
        <v>,(841,'Camara de la Innovacion Farmaceutica de Chile A.G.')</v>
      </c>
    </row>
    <row r="843" spans="1:4">
      <c r="A843" t="s">
        <v>1286</v>
      </c>
      <c r="B843">
        <v>842</v>
      </c>
      <c r="D843" t="str">
        <f t="shared" si="13"/>
        <v>,(842,'Camara de la Produccion y del Comercio de Concepcion A.G.')</v>
      </c>
    </row>
    <row r="844" spans="1:4">
      <c r="A844" t="s">
        <v>1273</v>
      </c>
      <c r="B844">
        <v>843</v>
      </c>
      <c r="D844" t="str">
        <f t="shared" si="13"/>
        <v>,(843,'Camara Franco Chilena para el Comercio y la Industria A.G.')</v>
      </c>
    </row>
    <row r="845" spans="1:4">
      <c r="A845" t="s">
        <v>1274</v>
      </c>
      <c r="B845">
        <v>844</v>
      </c>
      <c r="D845" t="str">
        <f t="shared" si="13"/>
        <v>,(844,'Camara Maritima y Portuaria de Chile A.G.')</v>
      </c>
    </row>
    <row r="846" spans="1:4">
      <c r="A846" t="s">
        <v>1275</v>
      </c>
      <c r="B846">
        <v>845</v>
      </c>
      <c r="D846" t="str">
        <f t="shared" si="13"/>
        <v>,(845,'Camara Nacional de Comercio Automotriz de Chile A.G.')</v>
      </c>
    </row>
    <row r="847" spans="1:4">
      <c r="A847" t="s">
        <v>1276</v>
      </c>
      <c r="B847">
        <v>846</v>
      </c>
      <c r="D847" t="str">
        <f t="shared" si="13"/>
        <v>,(846,'Camara Nacional de Comercio, Servicios y Turismo de Chile F.G.N.')</v>
      </c>
    </row>
    <row r="848" spans="1:4">
      <c r="A848" t="s">
        <v>1277</v>
      </c>
      <c r="B848">
        <v>847</v>
      </c>
      <c r="D848" t="str">
        <f t="shared" si="13"/>
        <v>,(847,'Camara Oficial Espanola de Comercio de Chile A.G.')</v>
      </c>
    </row>
    <row r="849" spans="1:4">
      <c r="A849" t="s">
        <v>1278</v>
      </c>
      <c r="B849">
        <v>848</v>
      </c>
      <c r="D849" t="str">
        <f t="shared" si="13"/>
        <v>,(848,'Camara Regional del Comercio de Valparaiso')</v>
      </c>
    </row>
    <row r="850" spans="1:4">
      <c r="A850" t="s">
        <v>3108</v>
      </c>
      <c r="B850">
        <v>849</v>
      </c>
      <c r="D850" t="str">
        <f t="shared" si="13"/>
        <v>,(849,'Cambiaso Hnos. S.A.C.')</v>
      </c>
    </row>
    <row r="851" spans="1:4">
      <c r="A851" t="s">
        <v>3476</v>
      </c>
      <c r="B851">
        <v>850</v>
      </c>
      <c r="D851" t="str">
        <f t="shared" si="13"/>
        <v>,(850,'Cambium S.A.')</v>
      </c>
    </row>
    <row r="852" spans="1:4">
      <c r="A852" t="s">
        <v>5319</v>
      </c>
      <c r="B852">
        <v>851</v>
      </c>
      <c r="D852" t="str">
        <f t="shared" si="13"/>
        <v>,(851,'Camilo Ferron Chile S.A.')</v>
      </c>
    </row>
    <row r="853" spans="1:4">
      <c r="A853" t="s">
        <v>1668</v>
      </c>
      <c r="B853">
        <v>852</v>
      </c>
      <c r="D853" t="str">
        <f t="shared" si="13"/>
        <v>,(852,'Canal 13 SpA')</v>
      </c>
    </row>
    <row r="854" spans="1:4">
      <c r="A854" t="s">
        <v>1615</v>
      </c>
      <c r="B854">
        <v>853</v>
      </c>
      <c r="D854" t="str">
        <f t="shared" si="13"/>
        <v>,(853,'Canon Chile S.A.')</v>
      </c>
    </row>
    <row r="855" spans="1:4">
      <c r="A855" t="s">
        <v>5729</v>
      </c>
      <c r="B855">
        <v>854</v>
      </c>
      <c r="D855" t="str">
        <f t="shared" si="13"/>
        <v>,(854,'Canontex Ltda.')</v>
      </c>
    </row>
    <row r="856" spans="1:4">
      <c r="A856" t="s">
        <v>171</v>
      </c>
      <c r="B856">
        <v>855</v>
      </c>
      <c r="D856" t="str">
        <f t="shared" si="13"/>
        <v>,(855,'CAP Acero - Compania Siderurgica Huachipato S.A.')</v>
      </c>
    </row>
    <row r="857" spans="1:4">
      <c r="A857" t="s">
        <v>3022</v>
      </c>
      <c r="B857">
        <v>856</v>
      </c>
      <c r="D857" t="str">
        <f t="shared" si="13"/>
        <v>,(856,'CAP Mineria - Compania Minera del Pacifico S.A.')</v>
      </c>
    </row>
    <row r="858" spans="1:4">
      <c r="A858" t="s">
        <v>3327</v>
      </c>
      <c r="B858">
        <v>857</v>
      </c>
      <c r="D858" t="str">
        <f t="shared" si="13"/>
        <v>,(857,'Capo Tresoldi y Cia. Ltda.')</v>
      </c>
    </row>
    <row r="859" spans="1:4">
      <c r="A859" t="s">
        <v>469</v>
      </c>
      <c r="B859">
        <v>858</v>
      </c>
      <c r="D859" t="str">
        <f t="shared" si="13"/>
        <v>,(858,'CARBO CHILE S.A. - Morgan Advanced Materials')</v>
      </c>
    </row>
    <row r="860" spans="1:4">
      <c r="A860" t="s">
        <v>2805</v>
      </c>
      <c r="B860">
        <v>859</v>
      </c>
      <c r="D860" t="str">
        <f t="shared" si="13"/>
        <v>,(859,'Carbomet Energia S.A.')</v>
      </c>
    </row>
    <row r="861" spans="1:4">
      <c r="A861" t="s">
        <v>1658</v>
      </c>
      <c r="B861">
        <v>860</v>
      </c>
      <c r="D861" t="str">
        <f t="shared" si="13"/>
        <v>,(860,'Cardinale S.A.')</v>
      </c>
    </row>
    <row r="862" spans="1:4">
      <c r="A862" t="s">
        <v>34</v>
      </c>
      <c r="B862">
        <v>861</v>
      </c>
      <c r="D862" t="str">
        <f t="shared" si="13"/>
        <v>,(861,'Carey')</v>
      </c>
    </row>
    <row r="863" spans="1:4">
      <c r="A863" t="s">
        <v>6476</v>
      </c>
      <c r="B863">
        <v>862</v>
      </c>
      <c r="D863" t="str">
        <f t="shared" si="13"/>
        <v>,(862,'Cargo Flex SpA')</v>
      </c>
    </row>
    <row r="864" spans="1:4">
      <c r="A864" t="s">
        <v>251</v>
      </c>
      <c r="B864">
        <v>863</v>
      </c>
      <c r="D864" t="str">
        <f t="shared" si="13"/>
        <v>,(863,'Carlos Cramer Productos Aromaticos S.A.C.I.')</v>
      </c>
    </row>
    <row r="865" spans="1:4">
      <c r="A865" t="s">
        <v>1903</v>
      </c>
      <c r="B865">
        <v>864</v>
      </c>
      <c r="D865" t="str">
        <f t="shared" si="13"/>
        <v>,(864,'Carlos Herrera Arredondo Ltda.')</v>
      </c>
    </row>
    <row r="866" spans="1:4">
      <c r="A866" t="s">
        <v>3857</v>
      </c>
      <c r="B866">
        <v>865</v>
      </c>
      <c r="D866" t="str">
        <f t="shared" si="13"/>
        <v>,(865,'Carlos Humberto Rios Pontony')</v>
      </c>
    </row>
    <row r="867" spans="1:4">
      <c r="A867" t="s">
        <v>838</v>
      </c>
      <c r="B867">
        <v>866</v>
      </c>
      <c r="D867" t="str">
        <f t="shared" si="13"/>
        <v>,(866,'Carlos Sepulveda Suzarte y Cia. Ltda.')</v>
      </c>
    </row>
    <row r="868" spans="1:4">
      <c r="A868" t="s">
        <v>424</v>
      </c>
      <c r="B868">
        <v>867</v>
      </c>
      <c r="D868" t="str">
        <f t="shared" si="13"/>
        <v>,(867,'Carlson Wagonlit Chile S.A.')</v>
      </c>
    </row>
    <row r="869" spans="1:4">
      <c r="A869" t="s">
        <v>890</v>
      </c>
      <c r="B869">
        <v>868</v>
      </c>
      <c r="D869" t="str">
        <f t="shared" si="13"/>
        <v>,(868,'Carmelo Tala y Cia. Ltda.')</v>
      </c>
    </row>
    <row r="870" spans="1:4">
      <c r="A870" t="s">
        <v>5223</v>
      </c>
      <c r="B870">
        <v>869</v>
      </c>
      <c r="D870" t="str">
        <f t="shared" si="13"/>
        <v>,(869,'Carmetal')</v>
      </c>
    </row>
    <row r="871" spans="1:4">
      <c r="A871" t="s">
        <v>1826</v>
      </c>
      <c r="B871">
        <v>870</v>
      </c>
      <c r="D871" t="str">
        <f t="shared" si="13"/>
        <v>,(870,'Carnes Nuble S.A.')</v>
      </c>
    </row>
    <row r="872" spans="1:4">
      <c r="A872" t="s">
        <v>1825</v>
      </c>
      <c r="B872">
        <v>871</v>
      </c>
      <c r="D872" t="str">
        <f t="shared" si="13"/>
        <v>,(871,'Carnes R.V. Ltda.')</v>
      </c>
    </row>
    <row r="873" spans="1:4">
      <c r="A873" t="s">
        <v>1913</v>
      </c>
      <c r="B873">
        <v>872</v>
      </c>
      <c r="D873" t="str">
        <f t="shared" si="13"/>
        <v>,(872,'Carnes y Cecinas JD')</v>
      </c>
    </row>
    <row r="874" spans="1:4">
      <c r="A874" t="s">
        <v>823</v>
      </c>
      <c r="B874">
        <v>873</v>
      </c>
      <c r="D874" t="str">
        <f t="shared" si="13"/>
        <v>,(873,'Carpas Alejandro Palacios S.A.')</v>
      </c>
    </row>
    <row r="875" spans="1:4">
      <c r="A875" t="s">
        <v>824</v>
      </c>
      <c r="B875">
        <v>874</v>
      </c>
      <c r="D875" t="str">
        <f t="shared" si="13"/>
        <v>,(874,'Carpas Hidalgo')</v>
      </c>
    </row>
    <row r="876" spans="1:4">
      <c r="A876" t="s">
        <v>222</v>
      </c>
      <c r="B876">
        <v>875</v>
      </c>
      <c r="D876" t="str">
        <f t="shared" si="13"/>
        <v>,(875,'Carpenter S.A.')</v>
      </c>
    </row>
    <row r="877" spans="1:4">
      <c r="A877" t="s">
        <v>5250</v>
      </c>
      <c r="B877">
        <v>876</v>
      </c>
      <c r="D877" t="str">
        <f t="shared" si="13"/>
        <v>,(876,'Carr y Compania S.A.')</v>
      </c>
    </row>
    <row r="878" spans="1:4">
      <c r="A878" t="s">
        <v>2772</v>
      </c>
      <c r="B878">
        <v>877</v>
      </c>
      <c r="D878" t="str">
        <f t="shared" si="13"/>
        <v>,(877,'Carracedo Hnos. Ltda.')</v>
      </c>
    </row>
    <row r="879" spans="1:4">
      <c r="A879" t="s">
        <v>3477</v>
      </c>
      <c r="B879">
        <v>878</v>
      </c>
      <c r="D879" t="str">
        <f t="shared" si="13"/>
        <v>,(878,'Carrera Labs SpA')</v>
      </c>
    </row>
    <row r="880" spans="1:4">
      <c r="A880" t="s">
        <v>1843</v>
      </c>
      <c r="B880">
        <v>879</v>
      </c>
      <c r="D880" t="str">
        <f t="shared" si="13"/>
        <v>,(879,'Carrocerias El Camino')</v>
      </c>
    </row>
    <row r="881" spans="1:4">
      <c r="A881" t="s">
        <v>3478</v>
      </c>
      <c r="B881">
        <v>880</v>
      </c>
      <c r="D881" t="str">
        <f t="shared" si="13"/>
        <v>,(880,'Carter Fruits Agroindustrial S.A.')</v>
      </c>
    </row>
    <row r="882" spans="1:4">
      <c r="A882" t="s">
        <v>1038</v>
      </c>
      <c r="B882">
        <v>881</v>
      </c>
      <c r="D882" t="str">
        <f t="shared" si="13"/>
        <v>,(881,'Cartim S.A.')</v>
      </c>
    </row>
    <row r="883" spans="1:4">
      <c r="A883" t="s">
        <v>3178</v>
      </c>
      <c r="B883">
        <v>882</v>
      </c>
      <c r="D883" t="str">
        <f t="shared" si="13"/>
        <v>,(882,'Cartograf S.A.')</v>
      </c>
    </row>
    <row r="884" spans="1:4">
      <c r="A884" t="s">
        <v>3179</v>
      </c>
      <c r="B884">
        <v>883</v>
      </c>
      <c r="D884" t="str">
        <f t="shared" si="13"/>
        <v>,(883,'Cartonpack S.A.')</v>
      </c>
    </row>
    <row r="885" spans="1:4">
      <c r="A885" t="s">
        <v>2671</v>
      </c>
      <c r="B885">
        <v>884</v>
      </c>
      <c r="D885" t="str">
        <f t="shared" si="13"/>
        <v>,(884,'Casa &amp; Ideas')</v>
      </c>
    </row>
    <row r="886" spans="1:4">
      <c r="A886" t="s">
        <v>6030</v>
      </c>
      <c r="B886">
        <v>885</v>
      </c>
      <c r="D886" t="str">
        <f t="shared" si="13"/>
        <v>,(885,'Casa Barros S.A. , Joyeria y Relojeria')</v>
      </c>
    </row>
    <row r="887" spans="1:4">
      <c r="A887" t="s">
        <v>3930</v>
      </c>
      <c r="B887">
        <v>886</v>
      </c>
      <c r="D887" t="str">
        <f t="shared" si="13"/>
        <v>,(886,'Casa de Moneda de Chile S.A.')</v>
      </c>
    </row>
    <row r="888" spans="1:4">
      <c r="A888" t="s">
        <v>5724</v>
      </c>
      <c r="B888">
        <v>887</v>
      </c>
      <c r="D888" t="str">
        <f t="shared" si="13"/>
        <v>,(887,'Casa Murillo')</v>
      </c>
    </row>
    <row r="889" spans="1:4">
      <c r="A889" t="s">
        <v>930</v>
      </c>
      <c r="B889">
        <v>888</v>
      </c>
      <c r="D889" t="str">
        <f t="shared" si="13"/>
        <v>,(888,'Casa Navia S.A.')</v>
      </c>
    </row>
    <row r="890" spans="1:4">
      <c r="A890" t="s">
        <v>6044</v>
      </c>
      <c r="B890">
        <v>889</v>
      </c>
      <c r="D890" t="str">
        <f t="shared" si="13"/>
        <v>,(889,'Casa Rossier Ltda.')</v>
      </c>
    </row>
    <row r="891" spans="1:4">
      <c r="A891" t="s">
        <v>6010</v>
      </c>
      <c r="B891">
        <v>890</v>
      </c>
      <c r="D891" t="str">
        <f t="shared" si="13"/>
        <v>,(890,'Casagrande Motori Ltda.')</v>
      </c>
    </row>
    <row r="892" spans="1:4">
      <c r="A892" t="s">
        <v>1965</v>
      </c>
      <c r="B892">
        <v>891</v>
      </c>
      <c r="D892" t="str">
        <f t="shared" si="13"/>
        <v>,(891,'CasaPiedra')</v>
      </c>
    </row>
    <row r="893" spans="1:4">
      <c r="A893" t="s">
        <v>3717</v>
      </c>
      <c r="B893">
        <v>892</v>
      </c>
      <c r="D893" t="str">
        <f t="shared" si="13"/>
        <v>,(892,'Casarino y Cia. Ltda.')</v>
      </c>
    </row>
    <row r="894" spans="1:4">
      <c r="A894" t="s">
        <v>3479</v>
      </c>
      <c r="B894">
        <v>893</v>
      </c>
      <c r="D894" t="str">
        <f t="shared" si="13"/>
        <v>,(893,'Casas del Toqui S.A.')</v>
      </c>
    </row>
    <row r="895" spans="1:4">
      <c r="A895" t="s">
        <v>5900</v>
      </c>
      <c r="B895">
        <v>894</v>
      </c>
      <c r="D895" t="str">
        <f t="shared" si="13"/>
        <v>,(894,'Casas del Valle Barros Hnos. Ltda. / Quipasur Ltda.')</v>
      </c>
    </row>
    <row r="896" spans="1:4">
      <c r="A896" t="s">
        <v>1860</v>
      </c>
      <c r="B896">
        <v>895</v>
      </c>
      <c r="D896" t="str">
        <f t="shared" si="13"/>
        <v>,(895,'Casas Delano S.A.')</v>
      </c>
    </row>
    <row r="897" spans="1:4">
      <c r="A897" t="s">
        <v>1869</v>
      </c>
      <c r="B897">
        <v>896</v>
      </c>
      <c r="D897" t="str">
        <f t="shared" si="13"/>
        <v>,(896,'Casino de Juegos de Iquique S.A.')</v>
      </c>
    </row>
    <row r="898" spans="1:4">
      <c r="A898" t="s">
        <v>1870</v>
      </c>
      <c r="B898">
        <v>897</v>
      </c>
      <c r="D898" t="str">
        <f t="shared" si="13"/>
        <v>,(897,'Casino de Juegos del Pacifico S.A.')</v>
      </c>
    </row>
    <row r="899" spans="1:4">
      <c r="A899" t="s">
        <v>559</v>
      </c>
      <c r="B899">
        <v>898</v>
      </c>
      <c r="D899" t="str">
        <f t="shared" ref="D899:D962" si="14">CONCATENATE(",(",B899,",'",A899,"')")</f>
        <v>,(898,'Casino Express S.A.')</v>
      </c>
    </row>
    <row r="900" spans="1:4">
      <c r="A900" t="s">
        <v>1866</v>
      </c>
      <c r="B900">
        <v>899</v>
      </c>
      <c r="D900" t="str">
        <f t="shared" si="14"/>
        <v>,(899,'Casino Municipal de Vina del Mar - Antonio Martinez y Compania')</v>
      </c>
    </row>
    <row r="901" spans="1:4">
      <c r="A901" t="s">
        <v>1868</v>
      </c>
      <c r="B901">
        <v>900</v>
      </c>
      <c r="D901" t="str">
        <f t="shared" si="14"/>
        <v>,(900,'Casino Puerta Norte S.A.')</v>
      </c>
    </row>
    <row r="902" spans="1:4">
      <c r="A902" t="s">
        <v>560</v>
      </c>
      <c r="B902">
        <v>901</v>
      </c>
      <c r="D902" t="str">
        <f t="shared" si="14"/>
        <v>,(901,'Casinos Chile Ltda.')</v>
      </c>
    </row>
    <row r="903" spans="1:4">
      <c r="A903" t="s">
        <v>561</v>
      </c>
      <c r="B903">
        <v>902</v>
      </c>
      <c r="D903" t="str">
        <f t="shared" si="14"/>
        <v>,(902,'Casinos Integrados S.A.')</v>
      </c>
    </row>
    <row r="904" spans="1:4">
      <c r="A904" t="s">
        <v>2747</v>
      </c>
      <c r="B904">
        <v>903</v>
      </c>
      <c r="D904" t="str">
        <f t="shared" si="14"/>
        <v>,(903,'Caso &amp; Cia. S.A.C.')</v>
      </c>
    </row>
    <row r="905" spans="1:4">
      <c r="A905" t="s">
        <v>862</v>
      </c>
      <c r="B905">
        <v>904</v>
      </c>
      <c r="D905" t="str">
        <f t="shared" si="14"/>
        <v>,(904,'Caucho Nova Ltda.')</v>
      </c>
    </row>
    <row r="906" spans="1:4">
      <c r="A906" t="s">
        <v>1879</v>
      </c>
      <c r="B906">
        <v>905</v>
      </c>
      <c r="D906" t="str">
        <f t="shared" si="14"/>
        <v>,(905,'Cauchoval S.A.')</v>
      </c>
    </row>
    <row r="907" spans="1:4">
      <c r="A907" t="s">
        <v>6674</v>
      </c>
      <c r="B907">
        <v>906</v>
      </c>
      <c r="D907" t="str">
        <f t="shared" si="14"/>
        <v>,(906,'CAV S.A.')</v>
      </c>
    </row>
    <row r="908" spans="1:4">
      <c r="A908" t="s">
        <v>1009</v>
      </c>
      <c r="B908">
        <v>907</v>
      </c>
      <c r="D908" t="str">
        <f t="shared" si="14"/>
        <v>,(907,'Cavada Undurraga y Cia. Ltda.')</v>
      </c>
    </row>
    <row r="909" spans="1:4">
      <c r="A909" t="s">
        <v>2756</v>
      </c>
      <c r="B909">
        <v>908</v>
      </c>
      <c r="D909" t="str">
        <f t="shared" si="14"/>
        <v>,(908,'Cavalieri y Cia. Ltda.')</v>
      </c>
    </row>
    <row r="910" spans="1:4">
      <c r="A910" t="s">
        <v>3480</v>
      </c>
      <c r="B910">
        <v>909</v>
      </c>
      <c r="D910" t="str">
        <f t="shared" si="14"/>
        <v>,(909,'Cavas Reunidas S.A.')</v>
      </c>
    </row>
    <row r="911" spans="1:4">
      <c r="A911" t="s">
        <v>5407</v>
      </c>
      <c r="B911">
        <v>910</v>
      </c>
      <c r="D911" t="str">
        <f t="shared" si="14"/>
        <v>,(910,'Cavasal Maquinarias Ltda.')</v>
      </c>
    </row>
    <row r="912" spans="1:4">
      <c r="A912" t="s">
        <v>1064</v>
      </c>
      <c r="B912">
        <v>911</v>
      </c>
      <c r="D912" t="str">
        <f t="shared" si="14"/>
        <v>,(911,'CBRE Chile S.A.')</v>
      </c>
    </row>
    <row r="913" spans="1:4">
      <c r="A913" t="s">
        <v>1458</v>
      </c>
      <c r="B913">
        <v>912</v>
      </c>
      <c r="D913" t="str">
        <f t="shared" si="14"/>
        <v>,(912,'CCU S.A.')</v>
      </c>
    </row>
    <row r="914" spans="1:4">
      <c r="A914" t="s">
        <v>1914</v>
      </c>
      <c r="B914">
        <v>913</v>
      </c>
      <c r="D914" t="str">
        <f t="shared" si="14"/>
        <v>,(913,'Cecinas Chillan Ltda.')</v>
      </c>
    </row>
    <row r="915" spans="1:4">
      <c r="A915" t="s">
        <v>1915</v>
      </c>
      <c r="B915">
        <v>914</v>
      </c>
      <c r="D915" t="str">
        <f t="shared" si="14"/>
        <v>,(914,'Cecinas Fanda')</v>
      </c>
    </row>
    <row r="916" spans="1:4">
      <c r="A916" t="s">
        <v>1916</v>
      </c>
      <c r="B916">
        <v>915</v>
      </c>
      <c r="D916" t="str">
        <f t="shared" si="14"/>
        <v>,(915,'Cecinas Llanquihue')</v>
      </c>
    </row>
    <row r="917" spans="1:4">
      <c r="A917" t="s">
        <v>1827</v>
      </c>
      <c r="B917">
        <v>916</v>
      </c>
      <c r="D917" t="str">
        <f t="shared" si="14"/>
        <v>,(916,'Cecinas Llanquihue (Modinger Hermanos S.A.)')</v>
      </c>
    </row>
    <row r="918" spans="1:4">
      <c r="A918" t="s">
        <v>1917</v>
      </c>
      <c r="B918">
        <v>917</v>
      </c>
      <c r="D918" t="str">
        <f t="shared" si="14"/>
        <v>,(917,'Cecinas Omenaca S.A.')</v>
      </c>
    </row>
    <row r="919" spans="1:4">
      <c r="A919" t="s">
        <v>1918</v>
      </c>
      <c r="B919">
        <v>918</v>
      </c>
      <c r="D919" t="str">
        <f t="shared" si="14"/>
        <v>,(918,'Cecinas Pincheira')</v>
      </c>
    </row>
    <row r="920" spans="1:4">
      <c r="A920" t="s">
        <v>1919</v>
      </c>
      <c r="B920">
        <v>919</v>
      </c>
      <c r="D920" t="str">
        <f t="shared" si="14"/>
        <v>,(919,'Cecinas Soler')</v>
      </c>
    </row>
    <row r="921" spans="1:4">
      <c r="A921" t="s">
        <v>1920</v>
      </c>
      <c r="B921">
        <v>920</v>
      </c>
      <c r="D921" t="str">
        <f t="shared" si="14"/>
        <v>,(920,'Cecinas Sua Wurt S.A.')</v>
      </c>
    </row>
    <row r="922" spans="1:4">
      <c r="A922" t="s">
        <v>1921</v>
      </c>
      <c r="B922">
        <v>921</v>
      </c>
      <c r="D922" t="str">
        <f t="shared" si="14"/>
        <v>,(921,'Cecinas Venezia S.A.')</v>
      </c>
    </row>
    <row r="923" spans="1:4">
      <c r="A923" t="s">
        <v>4753</v>
      </c>
      <c r="B923">
        <v>922</v>
      </c>
      <c r="D923" t="str">
        <f t="shared" si="14"/>
        <v>,(922,'Ceipe Ltda.')</v>
      </c>
    </row>
    <row r="924" spans="1:4">
      <c r="A924" t="s">
        <v>1607</v>
      </c>
      <c r="B924">
        <v>923</v>
      </c>
      <c r="D924" t="str">
        <f t="shared" si="14"/>
        <v>,(923,'Celhex Chile Ltda.')</v>
      </c>
    </row>
    <row r="925" spans="1:4">
      <c r="A925" t="s">
        <v>6491</v>
      </c>
      <c r="B925">
        <v>924</v>
      </c>
      <c r="D925" t="str">
        <f t="shared" si="14"/>
        <v>,(924,'CellStar Chile S.A.')</v>
      </c>
    </row>
    <row r="926" spans="1:4">
      <c r="A926" t="s">
        <v>2405</v>
      </c>
      <c r="B926">
        <v>925</v>
      </c>
      <c r="D926" t="str">
        <f t="shared" si="14"/>
        <v>,(925,'Celta Consultores Ltda.')</v>
      </c>
    </row>
    <row r="927" spans="1:4">
      <c r="A927" t="s">
        <v>1935</v>
      </c>
      <c r="B927">
        <v>926</v>
      </c>
      <c r="D927" t="str">
        <f t="shared" si="14"/>
        <v>,(926,'Celulosa Arauco y Constitucion S.A.')</v>
      </c>
    </row>
    <row r="928" spans="1:4">
      <c r="A928" t="s">
        <v>1637</v>
      </c>
      <c r="B928">
        <v>927</v>
      </c>
      <c r="D928" t="str">
        <f t="shared" si="14"/>
        <v>,(927,'CEM S.A.')</v>
      </c>
    </row>
    <row r="929" spans="1:4">
      <c r="A929" t="s">
        <v>5224</v>
      </c>
      <c r="B929">
        <v>928</v>
      </c>
      <c r="D929" t="str">
        <f t="shared" si="14"/>
        <v>,(928,'Cembrass S.A.')</v>
      </c>
    </row>
    <row r="930" spans="1:4">
      <c r="A930" t="s">
        <v>1938</v>
      </c>
      <c r="B930">
        <v>929</v>
      </c>
      <c r="D930" t="str">
        <f t="shared" si="14"/>
        <v>,(929,'Cementerio Catolico')</v>
      </c>
    </row>
    <row r="931" spans="1:4">
      <c r="A931" t="s">
        <v>1940</v>
      </c>
      <c r="B931">
        <v>930</v>
      </c>
      <c r="D931" t="str">
        <f t="shared" si="14"/>
        <v>,(930,'Cementerio General')</v>
      </c>
    </row>
    <row r="932" spans="1:4">
      <c r="A932" t="s">
        <v>1945</v>
      </c>
      <c r="B932">
        <v>931</v>
      </c>
      <c r="D932" t="str">
        <f t="shared" si="14"/>
        <v>,(931,'Cemento Polpaico S.A.')</v>
      </c>
    </row>
    <row r="933" spans="1:4">
      <c r="A933" t="s">
        <v>1947</v>
      </c>
      <c r="B933">
        <v>932</v>
      </c>
      <c r="D933" t="str">
        <f t="shared" si="14"/>
        <v>,(932,'Cementos Bio Bio S.A.')</v>
      </c>
    </row>
    <row r="934" spans="1:4">
      <c r="A934" t="s">
        <v>711</v>
      </c>
      <c r="B934">
        <v>933</v>
      </c>
      <c r="D934" t="str">
        <f t="shared" si="14"/>
        <v>,(933,'Cementos Transex Ltda.')</v>
      </c>
    </row>
    <row r="935" spans="1:4">
      <c r="A935" t="s">
        <v>1976</v>
      </c>
      <c r="B935">
        <v>934</v>
      </c>
      <c r="D935" t="str">
        <f t="shared" si="14"/>
        <v>,(934,'Cemfri S.A., Centro de Medicina Fisica y Rehabilitacion Integral')</v>
      </c>
    </row>
    <row r="936" spans="1:4">
      <c r="A936" t="s">
        <v>1695</v>
      </c>
      <c r="B936">
        <v>935</v>
      </c>
      <c r="D936" t="str">
        <f t="shared" si="14"/>
        <v>,(935,'Cenac SpA')</v>
      </c>
    </row>
    <row r="937" spans="1:4">
      <c r="A937" t="s">
        <v>4862</v>
      </c>
      <c r="B937">
        <v>936</v>
      </c>
      <c r="D937" t="str">
        <f t="shared" si="14"/>
        <v>,(936,'Cenafom Capacitacion S.A.')</v>
      </c>
    </row>
    <row r="938" spans="1:4">
      <c r="A938" t="s">
        <v>914</v>
      </c>
      <c r="B938">
        <v>937</v>
      </c>
      <c r="D938" t="str">
        <f t="shared" si="14"/>
        <v>,(937,'Cencomex S.A.')</v>
      </c>
    </row>
    <row r="939" spans="1:4">
      <c r="A939" t="s">
        <v>1954</v>
      </c>
      <c r="B939">
        <v>938</v>
      </c>
      <c r="D939" t="str">
        <f t="shared" si="14"/>
        <v>,(938,'Cencosud S.A.')</v>
      </c>
    </row>
    <row r="940" spans="1:4">
      <c r="A940" t="s">
        <v>2582</v>
      </c>
      <c r="B940">
        <v>939</v>
      </c>
      <c r="D940" t="str">
        <f t="shared" si="14"/>
        <v>,(939,'Central de Homeopatia Hahnemann')</v>
      </c>
    </row>
    <row r="941" spans="1:4">
      <c r="A941" t="s">
        <v>1955</v>
      </c>
      <c r="B941">
        <v>940</v>
      </c>
      <c r="D941" t="str">
        <f t="shared" si="14"/>
        <v>,(940,'Centro Comercial Los Cobres de Vitacura')</v>
      </c>
    </row>
    <row r="942" spans="1:4">
      <c r="A942" t="s">
        <v>1697</v>
      </c>
      <c r="B942">
        <v>941</v>
      </c>
      <c r="D942" t="str">
        <f t="shared" si="14"/>
        <v>,(941,'Centro de Capacitacion Cahuala Ltda.')</v>
      </c>
    </row>
    <row r="943" spans="1:4">
      <c r="A943" t="s">
        <v>2204</v>
      </c>
      <c r="B943">
        <v>942</v>
      </c>
      <c r="D943" t="str">
        <f t="shared" si="14"/>
        <v>,(942,'Centro de Compensacion Automatizado S.A. (CCA S.A.)')</v>
      </c>
    </row>
    <row r="944" spans="1:4">
      <c r="A944" t="s">
        <v>1095</v>
      </c>
      <c r="B944">
        <v>943</v>
      </c>
      <c r="D944" t="str">
        <f t="shared" si="14"/>
        <v>,(943,'Centro de Envases y Embalajes de Chile - CENEM')</v>
      </c>
    </row>
    <row r="945" spans="1:4">
      <c r="A945" t="s">
        <v>4875</v>
      </c>
      <c r="B945">
        <v>944</v>
      </c>
      <c r="D945" t="str">
        <f t="shared" si="14"/>
        <v>,(944,'Centro de Estudios Cientificos')</v>
      </c>
    </row>
    <row r="946" spans="1:4">
      <c r="A946" t="s">
        <v>1962</v>
      </c>
      <c r="B946">
        <v>945</v>
      </c>
      <c r="D946" t="str">
        <f t="shared" si="14"/>
        <v>,(945,'Centro de Estudios Publicos')</v>
      </c>
    </row>
    <row r="947" spans="1:4">
      <c r="A947" t="s">
        <v>1970</v>
      </c>
      <c r="B947">
        <v>946</v>
      </c>
      <c r="D947" t="str">
        <f t="shared" si="14"/>
        <v>,(946,'Centro de Formacion Tecnica "CEPONAL"')</v>
      </c>
    </row>
    <row r="948" spans="1:4">
      <c r="A948" t="s">
        <v>1971</v>
      </c>
      <c r="B948">
        <v>947</v>
      </c>
      <c r="D948" t="str">
        <f t="shared" si="14"/>
        <v>,(947,'Centro de Formacion Tecnica Camara de Comercio de Santiago (Escuela de Comercio de Santiago)')</v>
      </c>
    </row>
    <row r="949" spans="1:4">
      <c r="A949" t="s">
        <v>1972</v>
      </c>
      <c r="B949">
        <v>948</v>
      </c>
      <c r="D949" t="str">
        <f t="shared" si="14"/>
        <v>,(948,'Centro de Formacion Tecnica de ENAC')</v>
      </c>
    </row>
    <row r="950" spans="1:4">
      <c r="A950" t="s">
        <v>1096</v>
      </c>
      <c r="B950">
        <v>949</v>
      </c>
      <c r="D950" t="str">
        <f t="shared" si="14"/>
        <v>,(949,'Centro de Investigacion, Desarrollo e Innovacion de Estructuras y Materiales - IDIEM')</v>
      </c>
    </row>
    <row r="951" spans="1:4">
      <c r="A951" t="s">
        <v>1880</v>
      </c>
      <c r="B951">
        <v>950</v>
      </c>
      <c r="D951" t="str">
        <f t="shared" si="14"/>
        <v>,(950,'Centro de Productividad Industrial del Caucho Rubber Mix S.A.')</v>
      </c>
    </row>
    <row r="952" spans="1:4">
      <c r="A952" t="s">
        <v>2115</v>
      </c>
      <c r="B952">
        <v>951</v>
      </c>
      <c r="D952" t="str">
        <f t="shared" si="14"/>
        <v>,(951,'Centro Dermatologico Universitario')</v>
      </c>
    </row>
    <row r="953" spans="1:4">
      <c r="A953" t="s">
        <v>3711</v>
      </c>
      <c r="B953">
        <v>952</v>
      </c>
      <c r="D953" t="str">
        <f t="shared" si="14"/>
        <v>,(952,'Centro Eventos "Casa Dieciocho"')</v>
      </c>
    </row>
    <row r="954" spans="1:4">
      <c r="A954" t="s">
        <v>1696</v>
      </c>
      <c r="B954">
        <v>953</v>
      </c>
      <c r="D954" t="str">
        <f t="shared" si="14"/>
        <v>,(953,'Centro Intermedio para Capacitacion Proforma')</v>
      </c>
    </row>
    <row r="955" spans="1:4">
      <c r="A955" t="s">
        <v>5541</v>
      </c>
      <c r="B955">
        <v>954</v>
      </c>
      <c r="D955" t="str">
        <f t="shared" si="14"/>
        <v>,(954,'Centro Latinoamericano y Caribeno de Demografia - Celade Division de Poblacion, Cepal')</v>
      </c>
    </row>
    <row r="956" spans="1:4">
      <c r="A956" t="s">
        <v>1978</v>
      </c>
      <c r="B956">
        <v>955</v>
      </c>
      <c r="D956" t="str">
        <f t="shared" si="14"/>
        <v>,(955,'Centro Medico Antofagasta S.A.')</v>
      </c>
    </row>
    <row r="957" spans="1:4">
      <c r="A957" t="s">
        <v>1979</v>
      </c>
      <c r="B957">
        <v>956</v>
      </c>
      <c r="D957" t="str">
        <f t="shared" si="14"/>
        <v>,(956,'Centro Medico Espanol')</v>
      </c>
    </row>
    <row r="958" spans="1:4">
      <c r="A958" t="s">
        <v>1094</v>
      </c>
      <c r="B958">
        <v>957</v>
      </c>
      <c r="D958" t="str">
        <f t="shared" si="14"/>
        <v>,(957,'Centro Tecnico Indura Ltda.')</v>
      </c>
    </row>
    <row r="959" spans="1:4">
      <c r="A959" t="s">
        <v>1980</v>
      </c>
      <c r="B959">
        <v>958</v>
      </c>
      <c r="D959" t="str">
        <f t="shared" si="14"/>
        <v>,(958,'Centromed S.A.')</v>
      </c>
    </row>
    <row r="960" spans="1:4">
      <c r="A960" t="s">
        <v>5822</v>
      </c>
      <c r="B960">
        <v>959</v>
      </c>
      <c r="D960" t="str">
        <f t="shared" si="14"/>
        <v>,(959,'Centrovet Ltda.')</v>
      </c>
    </row>
    <row r="961" spans="1:4">
      <c r="A961" t="s">
        <v>1127</v>
      </c>
      <c r="B961">
        <v>960</v>
      </c>
      <c r="D961" t="str">
        <f t="shared" si="14"/>
        <v>,(960,'Century Link Chile S.A.')</v>
      </c>
    </row>
    <row r="962" spans="1:4">
      <c r="A962" t="s">
        <v>5072</v>
      </c>
      <c r="B962">
        <v>961</v>
      </c>
      <c r="D962" t="str">
        <f t="shared" si="14"/>
        <v>,(961,'Cepas Chile S.A.')</v>
      </c>
    </row>
    <row r="963" spans="1:4">
      <c r="A963" t="s">
        <v>3481</v>
      </c>
      <c r="B963">
        <v>962</v>
      </c>
      <c r="D963" t="str">
        <f t="shared" ref="D963:D1026" si="15">CONCATENATE(",(",B963,",'",A963,"')")</f>
        <v>,(962,'Cepia International S.A.')</v>
      </c>
    </row>
    <row r="964" spans="1:4">
      <c r="A964" t="s">
        <v>1380</v>
      </c>
      <c r="B964">
        <v>963</v>
      </c>
      <c r="D964" t="str">
        <f t="shared" si="15"/>
        <v>,(963,'Ceramica Bio-Bio Ltda.')</v>
      </c>
    </row>
    <row r="965" spans="1:4">
      <c r="A965" t="s">
        <v>5210</v>
      </c>
      <c r="B965">
        <v>964</v>
      </c>
      <c r="D965" t="str">
        <f t="shared" si="15"/>
        <v>,(964,'Ceramica Leon Codriansky E.I.R.L.')</v>
      </c>
    </row>
    <row r="966" spans="1:4">
      <c r="A966" t="s">
        <v>5021</v>
      </c>
      <c r="B966">
        <v>965</v>
      </c>
      <c r="D966" t="str">
        <f t="shared" si="15"/>
        <v>,(965,'Ceramica Santiago S.A.')</v>
      </c>
    </row>
    <row r="967" spans="1:4">
      <c r="A967" t="s">
        <v>2628</v>
      </c>
      <c r="B967">
        <v>966</v>
      </c>
      <c r="D967" t="str">
        <f t="shared" si="15"/>
        <v>,(966,'Cermaq Chile S.A.')</v>
      </c>
    </row>
    <row r="968" spans="1:4">
      <c r="A968" t="s">
        <v>1370</v>
      </c>
      <c r="B968">
        <v>967</v>
      </c>
      <c r="D968" t="str">
        <f t="shared" si="15"/>
        <v>,(967,'CertLab')</v>
      </c>
    </row>
    <row r="969" spans="1:4">
      <c r="A969" t="s">
        <v>2015</v>
      </c>
      <c r="B969">
        <v>968</v>
      </c>
      <c r="D969" t="str">
        <f t="shared" si="15"/>
        <v>,(968,'Cervecera CCU Chile - Filial de CCU S.A.')</v>
      </c>
    </row>
    <row r="970" spans="1:4">
      <c r="A970" t="s">
        <v>5858</v>
      </c>
      <c r="B970">
        <v>969</v>
      </c>
      <c r="D970" t="str">
        <f t="shared" si="15"/>
        <v>,(969,'Cesani &amp; Plastic')</v>
      </c>
    </row>
    <row r="971" spans="1:4">
      <c r="A971" t="s">
        <v>4462</v>
      </c>
      <c r="B971">
        <v>970</v>
      </c>
      <c r="D971" t="str">
        <f t="shared" si="15"/>
        <v>,(970,'Cesar Jadue S.A.')</v>
      </c>
    </row>
    <row r="972" spans="1:4">
      <c r="A972" t="s">
        <v>6217</v>
      </c>
      <c r="B972">
        <v>971</v>
      </c>
      <c r="D972" t="str">
        <f t="shared" si="15"/>
        <v>,(971,'Cesce Chile Aseguradores S.A.')</v>
      </c>
    </row>
    <row r="973" spans="1:4">
      <c r="A973" t="s">
        <v>1336</v>
      </c>
      <c r="B973">
        <v>972</v>
      </c>
      <c r="D973" t="str">
        <f t="shared" si="15"/>
        <v>,(972,'Ceskat Systems S.A.')</v>
      </c>
    </row>
    <row r="974" spans="1:4">
      <c r="A974" t="s">
        <v>1097</v>
      </c>
      <c r="B974">
        <v>973</v>
      </c>
      <c r="D974" t="str">
        <f t="shared" si="15"/>
        <v>,(973,'Cesmec S.A.')</v>
      </c>
    </row>
    <row r="975" spans="1:4">
      <c r="A975" t="s">
        <v>1740</v>
      </c>
      <c r="B975">
        <v>974</v>
      </c>
      <c r="D975" t="str">
        <f t="shared" si="15"/>
        <v>,(974,'Ceva Logistics')</v>
      </c>
    </row>
    <row r="976" spans="1:4">
      <c r="A976" t="s">
        <v>2377</v>
      </c>
      <c r="B976">
        <v>975</v>
      </c>
      <c r="D976" t="str">
        <f t="shared" si="15"/>
        <v>,(975,'CF &amp; PARTNERS S.A.')</v>
      </c>
    </row>
    <row r="977" spans="1:4">
      <c r="A977" t="s">
        <v>1968</v>
      </c>
      <c r="B977">
        <v>976</v>
      </c>
      <c r="D977" t="str">
        <f t="shared" si="15"/>
        <v>,(976,'CFT UCEVALPO')</v>
      </c>
    </row>
    <row r="978" spans="1:4">
      <c r="A978" t="s">
        <v>5083</v>
      </c>
      <c r="B978">
        <v>977</v>
      </c>
      <c r="D978" t="str">
        <f t="shared" si="15"/>
        <v>,(977,'Charles Taylor S.A.')</v>
      </c>
    </row>
    <row r="979" spans="1:4">
      <c r="A979" t="s">
        <v>5823</v>
      </c>
      <c r="B979">
        <v>978</v>
      </c>
      <c r="D979" t="str">
        <f t="shared" si="15"/>
        <v>,(978,'Chemopharma S.A.')</v>
      </c>
    </row>
    <row r="980" spans="1:4">
      <c r="A980" t="s">
        <v>656</v>
      </c>
      <c r="B980">
        <v>979</v>
      </c>
      <c r="D980" t="str">
        <f t="shared" si="15"/>
        <v>,(979,'CHEP Chile S.A.')</v>
      </c>
    </row>
    <row r="981" spans="1:4">
      <c r="A981" t="s">
        <v>3482</v>
      </c>
      <c r="B981">
        <v>980</v>
      </c>
      <c r="D981" t="str">
        <f t="shared" si="15"/>
        <v>,(980,'Chile Business Group S.A.')</v>
      </c>
    </row>
    <row r="982" spans="1:4">
      <c r="A982" t="s">
        <v>16</v>
      </c>
      <c r="B982">
        <v>981</v>
      </c>
      <c r="D982" t="str">
        <f t="shared" si="15"/>
        <v>,(981,'Chile Compra')</v>
      </c>
    </row>
    <row r="983" spans="1:4">
      <c r="A983" t="s">
        <v>2527</v>
      </c>
      <c r="B983">
        <v>982</v>
      </c>
      <c r="D983" t="str">
        <f t="shared" si="15"/>
        <v>,(982,'Chile Market S.A. Corredores de Bolsa')</v>
      </c>
    </row>
    <row r="984" spans="1:4">
      <c r="A984" t="s">
        <v>1228</v>
      </c>
      <c r="B984">
        <v>983</v>
      </c>
      <c r="D984" t="str">
        <f t="shared" si="15"/>
        <v>,(983,'Chilealimentos A.G.')</v>
      </c>
    </row>
    <row r="985" spans="1:4">
      <c r="A985" t="s">
        <v>733</v>
      </c>
      <c r="B985">
        <v>984</v>
      </c>
      <c r="D985" t="str">
        <f t="shared" si="15"/>
        <v>,(984,'Chilean-United Rent a Car')</v>
      </c>
    </row>
    <row r="986" spans="1:4">
      <c r="A986" t="s">
        <v>2455</v>
      </c>
      <c r="B986">
        <v>985</v>
      </c>
      <c r="D986" t="str">
        <f t="shared" si="15"/>
        <v>,(985,'Chiledar S.A.')</v>
      </c>
    </row>
    <row r="987" spans="1:4">
      <c r="A987" t="s">
        <v>5766</v>
      </c>
      <c r="B987">
        <v>986</v>
      </c>
      <c r="D987" t="str">
        <f t="shared" si="15"/>
        <v>,(986,'Chilefilms SpA')</v>
      </c>
    </row>
    <row r="988" spans="1:4">
      <c r="A988" t="s">
        <v>3718</v>
      </c>
      <c r="B988">
        <v>987</v>
      </c>
      <c r="D988" t="str">
        <f t="shared" si="15"/>
        <v>,(987,'Chilemat SpA')</v>
      </c>
    </row>
    <row r="989" spans="1:4">
      <c r="A989" t="s">
        <v>3180</v>
      </c>
      <c r="B989">
        <v>988</v>
      </c>
      <c r="D989" t="str">
        <f t="shared" si="15"/>
        <v>,(988,'Chilempack S.A.')</v>
      </c>
    </row>
    <row r="990" spans="1:4">
      <c r="A990" t="s">
        <v>2253</v>
      </c>
      <c r="B990">
        <v>989</v>
      </c>
      <c r="D990" t="str">
        <f t="shared" si="15"/>
        <v>,(989,'Chilena de Computacion Ltda.')</v>
      </c>
    </row>
    <row r="991" spans="1:4">
      <c r="A991" t="s">
        <v>3181</v>
      </c>
      <c r="B991">
        <v>990</v>
      </c>
      <c r="D991" t="str">
        <f t="shared" si="15"/>
        <v>,(990,'Chilena de Moldeados SpA - Chimolsa')</v>
      </c>
    </row>
    <row r="992" spans="1:4">
      <c r="A992" t="s">
        <v>2560</v>
      </c>
      <c r="B992">
        <v>991</v>
      </c>
      <c r="D992" t="str">
        <f t="shared" si="15"/>
        <v>,(991,'ChilePost S.A.')</v>
      </c>
    </row>
    <row r="993" spans="1:4">
      <c r="A993" t="s">
        <v>2555</v>
      </c>
      <c r="B993">
        <v>992</v>
      </c>
      <c r="D993" t="str">
        <f t="shared" si="15"/>
        <v>,(992,'Chilexpress S.A.')</v>
      </c>
    </row>
    <row r="994" spans="1:4">
      <c r="A994" t="s">
        <v>6045</v>
      </c>
      <c r="B994">
        <v>993</v>
      </c>
      <c r="D994" t="str">
        <f t="shared" si="15"/>
        <v>,(993,'Chiloe Motores Ltda.')</v>
      </c>
    </row>
    <row r="995" spans="1:4">
      <c r="A995" t="s">
        <v>931</v>
      </c>
      <c r="B995">
        <v>994</v>
      </c>
      <c r="D995" t="str">
        <f t="shared" si="15"/>
        <v>,(994,'Chilquinta Energia S.A.')</v>
      </c>
    </row>
    <row r="996" spans="1:4">
      <c r="A996" t="s">
        <v>2029</v>
      </c>
      <c r="B996">
        <v>995</v>
      </c>
      <c r="D996" t="str">
        <f t="shared" si="15"/>
        <v>,(995,'Chocolateria Entrelagos S.A.')</v>
      </c>
    </row>
    <row r="997" spans="1:4">
      <c r="A997" t="s">
        <v>2030</v>
      </c>
      <c r="B997">
        <v>996</v>
      </c>
      <c r="D997" t="str">
        <f t="shared" si="15"/>
        <v>,(996,'Chocolates Providencia')</v>
      </c>
    </row>
    <row r="998" spans="1:4">
      <c r="A998" t="s">
        <v>1741</v>
      </c>
      <c r="B998">
        <v>997</v>
      </c>
      <c r="D998" t="str">
        <f t="shared" si="15"/>
        <v>,(997,'Choice Air Courier de Chile Ltda.')</v>
      </c>
    </row>
    <row r="999" spans="1:4">
      <c r="A999" t="s">
        <v>5298</v>
      </c>
      <c r="B999">
        <v>998</v>
      </c>
      <c r="D999" t="str">
        <f t="shared" si="15"/>
        <v>,(998,'Christensen Chile S.A.')</v>
      </c>
    </row>
    <row r="1000" spans="1:4">
      <c r="A1000" t="s">
        <v>470</v>
      </c>
      <c r="B1000">
        <v>999</v>
      </c>
      <c r="D1000" t="str">
        <f t="shared" si="15"/>
        <v>,(999,'Christensen Comercial S.A.')</v>
      </c>
    </row>
    <row r="1001" spans="1:4">
      <c r="A1001" t="s">
        <v>2216</v>
      </c>
      <c r="B1001">
        <v>1000</v>
      </c>
      <c r="D1001" t="str">
        <f t="shared" si="15"/>
        <v>,(1000,'Chubb Seguros Chile S.A.')</v>
      </c>
    </row>
    <row r="1002" spans="1:4">
      <c r="A1002" t="s">
        <v>2254</v>
      </c>
      <c r="B1002">
        <v>1001</v>
      </c>
      <c r="D1002" t="str">
        <f t="shared" si="15"/>
        <v>,(1001,'Cibergroup S.A.')</v>
      </c>
    </row>
    <row r="1003" spans="1:4">
      <c r="A1003" t="s">
        <v>2078</v>
      </c>
      <c r="B1003">
        <v>1002</v>
      </c>
      <c r="D1003" t="str">
        <f t="shared" si="15"/>
        <v>,(1002,'CICAL Tecnoserv.')</v>
      </c>
    </row>
    <row r="1004" spans="1:4">
      <c r="A1004" t="s">
        <v>4861</v>
      </c>
      <c r="B1004">
        <v>1003</v>
      </c>
      <c r="D1004" t="str">
        <f t="shared" si="15"/>
        <v>,(1003,'CIDES Corpotraining Ltda.')</v>
      </c>
    </row>
    <row r="1005" spans="1:4">
      <c r="A1005" t="s">
        <v>3265</v>
      </c>
      <c r="B1005">
        <v>1004</v>
      </c>
      <c r="D1005" t="str">
        <f t="shared" si="15"/>
        <v>,(1004,'Cientec Instrumentos Cientificos S.A.')</v>
      </c>
    </row>
    <row r="1006" spans="1:4">
      <c r="A1006" t="s">
        <v>382</v>
      </c>
      <c r="B1006">
        <v>1005</v>
      </c>
      <c r="D1006" t="str">
        <f t="shared" si="15"/>
        <v>,(1005,'Cientochenta Grados S.A.')</v>
      </c>
    </row>
    <row r="1007" spans="1:4">
      <c r="A1007" t="s">
        <v>2891</v>
      </c>
      <c r="B1007">
        <v>1006</v>
      </c>
      <c r="D1007" t="str">
        <f t="shared" si="15"/>
        <v>,(1006,'Cimap Ltda.')</v>
      </c>
    </row>
    <row r="1008" spans="1:4">
      <c r="A1008" t="s">
        <v>6382</v>
      </c>
      <c r="B1008">
        <v>1007</v>
      </c>
      <c r="D1008" t="str">
        <f t="shared" si="15"/>
        <v>,(1007,'Cimco Ltda.')</v>
      </c>
    </row>
    <row r="1009" spans="1:4">
      <c r="A1009" t="s">
        <v>4927</v>
      </c>
      <c r="B1009">
        <v>1008</v>
      </c>
      <c r="D1009" t="str">
        <f t="shared" si="15"/>
        <v>,(1008,'Cimenta S.A. Administradora General de Fondos')</v>
      </c>
    </row>
    <row r="1010" spans="1:4">
      <c r="A1010" t="s">
        <v>5767</v>
      </c>
      <c r="B1010">
        <v>1009</v>
      </c>
      <c r="D1010" t="str">
        <f t="shared" si="15"/>
        <v>,(1009,'Cinecolor Films Chile SpA')</v>
      </c>
    </row>
    <row r="1011" spans="1:4">
      <c r="A1011" t="s">
        <v>5768</v>
      </c>
      <c r="B1011">
        <v>1010</v>
      </c>
      <c r="D1011" t="str">
        <f t="shared" si="15"/>
        <v>,(1010,'Cinemagica Producciones SpA')</v>
      </c>
    </row>
    <row r="1012" spans="1:4">
      <c r="A1012" t="s">
        <v>6469</v>
      </c>
      <c r="B1012">
        <v>1011</v>
      </c>
      <c r="D1012" t="str">
        <f t="shared" si="15"/>
        <v>,(1011,'Cinemark Chile S.A.')</v>
      </c>
    </row>
    <row r="1013" spans="1:4">
      <c r="A1013" t="s">
        <v>6492</v>
      </c>
      <c r="B1013">
        <v>1012</v>
      </c>
      <c r="D1013" t="str">
        <f t="shared" si="15"/>
        <v>,(1012,'Cingel Ingenieria Electrica SpA')</v>
      </c>
    </row>
    <row r="1014" spans="1:4">
      <c r="A1014" t="s">
        <v>1431</v>
      </c>
      <c r="B1014">
        <v>1013</v>
      </c>
      <c r="D1014" t="str">
        <f t="shared" si="15"/>
        <v>,(1013,'Cintac S.A.I.C.')</v>
      </c>
    </row>
    <row r="1015" spans="1:4">
      <c r="A1015" t="s">
        <v>6046</v>
      </c>
      <c r="B1015">
        <v>1014</v>
      </c>
      <c r="D1015" t="str">
        <f t="shared" si="15"/>
        <v>,(1014,'Ciper Repuestos Ltda.')</v>
      </c>
    </row>
    <row r="1016" spans="1:4">
      <c r="A1016" t="s">
        <v>1098</v>
      </c>
      <c r="B1016">
        <v>1015</v>
      </c>
      <c r="D1016" t="str">
        <f t="shared" si="15"/>
        <v>,(1015,'Ciren, Centro de Informacion de Recursos Naturales')</v>
      </c>
    </row>
    <row r="1017" spans="1:4">
      <c r="A1017" t="s">
        <v>6226</v>
      </c>
      <c r="B1017">
        <v>1016</v>
      </c>
      <c r="D1017" t="str">
        <f t="shared" si="15"/>
        <v>,(1016,'CIS Semillas S.A.')</v>
      </c>
    </row>
    <row r="1018" spans="1:4">
      <c r="A1018" t="s">
        <v>1128</v>
      </c>
      <c r="B1018">
        <v>1017</v>
      </c>
      <c r="D1018" t="str">
        <f t="shared" si="15"/>
        <v>,(1017,'Cisco Chile')</v>
      </c>
    </row>
    <row r="1019" spans="1:4">
      <c r="A1019" t="s">
        <v>6047</v>
      </c>
      <c r="B1019">
        <v>1018</v>
      </c>
      <c r="D1019" t="str">
        <f t="shared" si="15"/>
        <v>,(1018,'Citroen Chile S.A.C.')</v>
      </c>
    </row>
    <row r="1020" spans="1:4">
      <c r="A1020" t="s">
        <v>6406</v>
      </c>
      <c r="B1020">
        <v>1019</v>
      </c>
      <c r="D1020" t="str">
        <f t="shared" si="15"/>
        <v>,(1019,'Civil Agro S.A.')</v>
      </c>
    </row>
    <row r="1021" spans="1:4">
      <c r="A1021" t="s">
        <v>822</v>
      </c>
      <c r="B1021">
        <v>1020</v>
      </c>
      <c r="D1021" t="str">
        <f t="shared" si="15"/>
        <v>,(1020,'CK S.A.')</v>
      </c>
    </row>
    <row r="1022" spans="1:4">
      <c r="A1022" t="s">
        <v>4638</v>
      </c>
      <c r="B1022">
        <v>1021</v>
      </c>
      <c r="D1022" t="str">
        <f t="shared" si="15"/>
        <v>,(1021,'Clariant (Chile) Ltda.')</v>
      </c>
    </row>
    <row r="1023" spans="1:4">
      <c r="A1023" t="s">
        <v>35</v>
      </c>
      <c r="B1023">
        <v>1022</v>
      </c>
      <c r="D1023" t="str">
        <f t="shared" si="15"/>
        <v>,(1022,'Claro &amp; Cia.')</v>
      </c>
    </row>
    <row r="1024" spans="1:4">
      <c r="A1024" t="s">
        <v>1670</v>
      </c>
      <c r="B1024">
        <v>1023</v>
      </c>
      <c r="D1024" t="str">
        <f t="shared" si="15"/>
        <v>,(1023,'Claro Chile S.A.')</v>
      </c>
    </row>
    <row r="1025" spans="1:4">
      <c r="A1025" t="s">
        <v>2833</v>
      </c>
      <c r="B1025">
        <v>1024</v>
      </c>
      <c r="D1025" t="str">
        <f t="shared" si="15"/>
        <v>,(1024,'Clas Ingenieria Electrica S.A.')</v>
      </c>
    </row>
    <row r="1026" spans="1:4">
      <c r="A1026" t="s">
        <v>881</v>
      </c>
      <c r="B1026">
        <v>1025</v>
      </c>
      <c r="D1026" t="str">
        <f t="shared" si="15"/>
        <v>,(1025,'Claudio Desmadryl y Cia. Ltda.')</v>
      </c>
    </row>
    <row r="1027" spans="1:4">
      <c r="A1027" t="s">
        <v>383</v>
      </c>
      <c r="B1027">
        <v>1026</v>
      </c>
      <c r="D1027" t="str">
        <f t="shared" ref="D1027:D1090" si="16">CONCATENATE(",(",B1027,",'",A1027,"')")</f>
        <v>,(1026,'Clear Channel Chile y Publicidad Ltda.')</v>
      </c>
    </row>
    <row r="1028" spans="1:4">
      <c r="A1028" t="s">
        <v>1630</v>
      </c>
      <c r="B1028">
        <v>1027</v>
      </c>
      <c r="D1028" t="str">
        <f t="shared" si="16"/>
        <v>,(1027,'Climatizacion y Electricidad Climacor Ltda.')</v>
      </c>
    </row>
    <row r="1029" spans="1:4">
      <c r="A1029" t="s">
        <v>2116</v>
      </c>
      <c r="B1029">
        <v>1028</v>
      </c>
      <c r="D1029" t="str">
        <f t="shared" si="16"/>
        <v>,(1028,'Clinica Alemana de Valdivia S.A.')</v>
      </c>
    </row>
    <row r="1030" spans="1:4">
      <c r="A1030" t="s">
        <v>2117</v>
      </c>
      <c r="B1030">
        <v>1029</v>
      </c>
      <c r="D1030" t="str">
        <f t="shared" si="16"/>
        <v>,(1029,'Clinica Central S.A.')</v>
      </c>
    </row>
    <row r="1031" spans="1:4">
      <c r="A1031" t="s">
        <v>1981</v>
      </c>
      <c r="B1031">
        <v>1030</v>
      </c>
      <c r="D1031" t="str">
        <f t="shared" si="16"/>
        <v>,(1030,'Clinica Davila y Servicios Medicos SpA')</v>
      </c>
    </row>
    <row r="1032" spans="1:4">
      <c r="A1032" t="s">
        <v>2118</v>
      </c>
      <c r="B1032">
        <v>1031</v>
      </c>
      <c r="D1032" t="str">
        <f t="shared" si="16"/>
        <v>,(1031,'Clinica INDISA')</v>
      </c>
    </row>
    <row r="1033" spans="1:4">
      <c r="A1033" t="s">
        <v>1982</v>
      </c>
      <c r="B1033">
        <v>1032</v>
      </c>
      <c r="D1033" t="str">
        <f t="shared" si="16"/>
        <v>,(1032,'Clinica Las Condes S.A.')</v>
      </c>
    </row>
    <row r="1034" spans="1:4">
      <c r="A1034" t="s">
        <v>2119</v>
      </c>
      <c r="B1034">
        <v>1033</v>
      </c>
      <c r="D1034" t="str">
        <f t="shared" si="16"/>
        <v>,(1033,'Clinica Los Andes S.A.')</v>
      </c>
    </row>
    <row r="1035" spans="1:4">
      <c r="A1035" t="s">
        <v>2120</v>
      </c>
      <c r="B1035">
        <v>1034</v>
      </c>
      <c r="D1035" t="str">
        <f t="shared" si="16"/>
        <v>,(1034,'Clinica Los Carrera')</v>
      </c>
    </row>
    <row r="1036" spans="1:4">
      <c r="A1036" t="s">
        <v>2121</v>
      </c>
      <c r="B1036">
        <v>1035</v>
      </c>
      <c r="D1036" t="str">
        <f t="shared" si="16"/>
        <v>,(1035,'Clinica Miraflores S.A.')</v>
      </c>
    </row>
    <row r="1037" spans="1:4">
      <c r="A1037" t="s">
        <v>1983</v>
      </c>
      <c r="B1037">
        <v>1036</v>
      </c>
      <c r="D1037" t="str">
        <f t="shared" si="16"/>
        <v>,(1036,'Clinica Quirurgica Astra S.A.')</v>
      </c>
    </row>
    <row r="1038" spans="1:4">
      <c r="A1038" t="s">
        <v>2122</v>
      </c>
      <c r="B1038">
        <v>1037</v>
      </c>
      <c r="D1038" t="str">
        <f t="shared" si="16"/>
        <v>,(1037,'Clinica RedSalud Providencia')</v>
      </c>
    </row>
    <row r="1039" spans="1:4">
      <c r="A1039" t="s">
        <v>2123</v>
      </c>
      <c r="B1039">
        <v>1038</v>
      </c>
      <c r="D1039" t="str">
        <f t="shared" si="16"/>
        <v>,(1038,'Clinica RedSalud Vitacura')</v>
      </c>
    </row>
    <row r="1040" spans="1:4">
      <c r="A1040" t="s">
        <v>2124</v>
      </c>
      <c r="B1040">
        <v>1039</v>
      </c>
      <c r="D1040" t="str">
        <f t="shared" si="16"/>
        <v>,(1039,'Clinica Renaca S.A.')</v>
      </c>
    </row>
    <row r="1041" spans="1:4">
      <c r="A1041" t="s">
        <v>1984</v>
      </c>
      <c r="B1041">
        <v>1040</v>
      </c>
      <c r="D1041" t="str">
        <f t="shared" si="16"/>
        <v>,(1040,'Clinica Santa Maria SpA')</v>
      </c>
    </row>
    <row r="1042" spans="1:4">
      <c r="A1042" t="s">
        <v>2125</v>
      </c>
      <c r="B1042">
        <v>1041</v>
      </c>
      <c r="D1042" t="str">
        <f t="shared" si="16"/>
        <v>,(1041,'Clinica Universidad Catolica S.A.')</v>
      </c>
    </row>
    <row r="1043" spans="1:4">
      <c r="A1043" t="s">
        <v>2126</v>
      </c>
      <c r="B1043">
        <v>1042</v>
      </c>
      <c r="D1043" t="str">
        <f t="shared" si="16"/>
        <v>,(1042,'Clinica Vespucio SpA')</v>
      </c>
    </row>
    <row r="1044" spans="1:4">
      <c r="A1044" t="s">
        <v>1010</v>
      </c>
      <c r="B1044">
        <v>1043</v>
      </c>
      <c r="D1044" t="str">
        <f t="shared" si="16"/>
        <v>,(1043,'Clorox Chile S.A.')</v>
      </c>
    </row>
    <row r="1045" spans="1:4">
      <c r="A1045" t="s">
        <v>2684</v>
      </c>
      <c r="B1045">
        <v>1044</v>
      </c>
      <c r="D1045" t="str">
        <f t="shared" si="16"/>
        <v>,(1044,'Club de Deportes Valle Escondido S.A.')</v>
      </c>
    </row>
    <row r="1046" spans="1:4">
      <c r="A1046" t="s">
        <v>2096</v>
      </c>
      <c r="B1046">
        <v>1045</v>
      </c>
      <c r="D1046" t="str">
        <f t="shared" si="16"/>
        <v>,(1045,'Club de Golf Las Araucarias de Linderos')</v>
      </c>
    </row>
    <row r="1047" spans="1:4">
      <c r="A1047" t="s">
        <v>2097</v>
      </c>
      <c r="B1047">
        <v>1046</v>
      </c>
      <c r="D1047" t="str">
        <f t="shared" si="16"/>
        <v>,(1046,'Club de Golf Las Brisas')</v>
      </c>
    </row>
    <row r="1048" spans="1:4">
      <c r="A1048" t="s">
        <v>2098</v>
      </c>
      <c r="B1048">
        <v>1047</v>
      </c>
      <c r="D1048" t="str">
        <f t="shared" si="16"/>
        <v>,(1047,'Club de Golf Los Leones')</v>
      </c>
    </row>
    <row r="1049" spans="1:4">
      <c r="A1049" t="s">
        <v>2685</v>
      </c>
      <c r="B1049">
        <v>1048</v>
      </c>
      <c r="D1049" t="str">
        <f t="shared" si="16"/>
        <v>,(1048,'Club de Golf Rocas de Santo Domingo S.A.')</v>
      </c>
    </row>
    <row r="1050" spans="1:4">
      <c r="A1050" t="s">
        <v>2099</v>
      </c>
      <c r="B1050">
        <v>1049</v>
      </c>
      <c r="D1050" t="str">
        <f t="shared" si="16"/>
        <v>,(1049,'Club de Golf Sport Frances')</v>
      </c>
    </row>
    <row r="1051" spans="1:4">
      <c r="A1051" t="s">
        <v>2100</v>
      </c>
      <c r="B1051">
        <v>1050</v>
      </c>
      <c r="D1051" t="str">
        <f t="shared" si="16"/>
        <v>,(1050,'Club de Golf Valle Escondido')</v>
      </c>
    </row>
    <row r="1052" spans="1:4">
      <c r="A1052" t="s">
        <v>2101</v>
      </c>
      <c r="B1052">
        <v>1051</v>
      </c>
      <c r="D1052" t="str">
        <f t="shared" si="16"/>
        <v>,(1051,'Club de La Union')</v>
      </c>
    </row>
    <row r="1053" spans="1:4">
      <c r="A1053" t="s">
        <v>2102</v>
      </c>
      <c r="B1053">
        <v>1052</v>
      </c>
      <c r="D1053" t="str">
        <f t="shared" si="16"/>
        <v>,(1052,'Club de Polo y Equitacion San Cristobal')</v>
      </c>
    </row>
    <row r="1054" spans="1:4">
      <c r="A1054" t="s">
        <v>2103</v>
      </c>
      <c r="B1054">
        <v>1053</v>
      </c>
      <c r="D1054" t="str">
        <f t="shared" si="16"/>
        <v>,(1053,'Club de Yates de Antofagasta')</v>
      </c>
    </row>
    <row r="1055" spans="1:4">
      <c r="A1055" t="s">
        <v>2092</v>
      </c>
      <c r="B1055">
        <v>1054</v>
      </c>
      <c r="D1055" t="str">
        <f t="shared" si="16"/>
        <v>,(1054,'Club Deportivo Estadio Croata')</v>
      </c>
    </row>
    <row r="1056" spans="1:4">
      <c r="A1056" t="s">
        <v>2093</v>
      </c>
      <c r="B1056">
        <v>1055</v>
      </c>
      <c r="D1056" t="str">
        <f t="shared" si="16"/>
        <v>,(1055,'Club Deportivo Manquehue')</v>
      </c>
    </row>
    <row r="1057" spans="1:4">
      <c r="A1057" t="s">
        <v>1589</v>
      </c>
      <c r="B1057">
        <v>1056</v>
      </c>
      <c r="D1057" t="str">
        <f t="shared" si="16"/>
        <v>,(1056,'Club El Golf 50')</v>
      </c>
    </row>
    <row r="1058" spans="1:4">
      <c r="A1058" t="s">
        <v>4486</v>
      </c>
      <c r="B1058">
        <v>1057</v>
      </c>
      <c r="D1058" t="str">
        <f t="shared" si="16"/>
        <v>,(1057,'Club Hipico de Concepcion S.A.')</v>
      </c>
    </row>
    <row r="1059" spans="1:4">
      <c r="A1059" t="s">
        <v>4488</v>
      </c>
      <c r="B1059">
        <v>1058</v>
      </c>
      <c r="D1059" t="str">
        <f t="shared" si="16"/>
        <v>,(1058,'Club Hipico de Santiago S.A.')</v>
      </c>
    </row>
    <row r="1060" spans="1:4">
      <c r="A1060" t="s">
        <v>2094</v>
      </c>
      <c r="B1060">
        <v>1059</v>
      </c>
      <c r="D1060" t="str">
        <f t="shared" si="16"/>
        <v>,(1059,'Club Palestino')</v>
      </c>
    </row>
    <row r="1061" spans="1:4">
      <c r="A1061" t="s">
        <v>2095</v>
      </c>
      <c r="B1061">
        <v>1060</v>
      </c>
      <c r="D1061" t="str">
        <f t="shared" si="16"/>
        <v>,(1060,'Club Sirio Unido')</v>
      </c>
    </row>
    <row r="1062" spans="1:4">
      <c r="A1062" t="s">
        <v>2404</v>
      </c>
      <c r="B1062">
        <v>1061</v>
      </c>
      <c r="D1062" t="str">
        <f t="shared" si="16"/>
        <v>,(1061,'CMG Consultores')</v>
      </c>
    </row>
    <row r="1063" spans="1:4">
      <c r="A1063" t="s">
        <v>33</v>
      </c>
      <c r="B1063">
        <v>1062</v>
      </c>
      <c r="D1063" t="str">
        <f t="shared" si="16"/>
        <v>,(1062,'CMS Carey Allende Abogados S.A.')</v>
      </c>
    </row>
    <row r="1064" spans="1:4">
      <c r="A1064" t="s">
        <v>5806</v>
      </c>
      <c r="B1064">
        <v>1063</v>
      </c>
      <c r="D1064" t="str">
        <f t="shared" si="16"/>
        <v>,(1063,'Coagra S.A.')</v>
      </c>
    </row>
    <row r="1065" spans="1:4">
      <c r="A1065" t="s">
        <v>5112</v>
      </c>
      <c r="B1065">
        <v>1064</v>
      </c>
      <c r="D1065" t="str">
        <f t="shared" si="16"/>
        <v>,(1064,'Coala Industrial Ltda.')</v>
      </c>
    </row>
    <row r="1066" spans="1:4">
      <c r="A1066" t="s">
        <v>1129</v>
      </c>
      <c r="B1066">
        <v>1065</v>
      </c>
      <c r="D1066" t="str">
        <f t="shared" si="16"/>
        <v>,(1065,'Coasin Chile S.A - CoasinLogicalis')</v>
      </c>
    </row>
    <row r="1067" spans="1:4">
      <c r="A1067" t="s">
        <v>2031</v>
      </c>
      <c r="B1067">
        <v>1066</v>
      </c>
      <c r="D1067" t="str">
        <f t="shared" si="16"/>
        <v>,(1066,'Coberturas Neucober')</v>
      </c>
    </row>
    <row r="1068" spans="1:4">
      <c r="A1068" t="s">
        <v>3483</v>
      </c>
      <c r="B1068">
        <v>1067</v>
      </c>
      <c r="D1068" t="str">
        <f t="shared" si="16"/>
        <v>,(1067,'Cobre y Aleaciones Escocia S.A.')</v>
      </c>
    </row>
    <row r="1069" spans="1:4">
      <c r="A1069" t="s">
        <v>1459</v>
      </c>
      <c r="B1069">
        <v>1068</v>
      </c>
      <c r="D1069" t="str">
        <f t="shared" si="16"/>
        <v>,(1068,'Coca-Cola Andina')</v>
      </c>
    </row>
    <row r="1070" spans="1:4">
      <c r="A1070" t="s">
        <v>1461</v>
      </c>
      <c r="B1070">
        <v>1069</v>
      </c>
      <c r="D1070" t="str">
        <f t="shared" si="16"/>
        <v>,(1069,'Coca-Cola de Chile S.A.')</v>
      </c>
    </row>
    <row r="1071" spans="1:4">
      <c r="A1071" t="s">
        <v>1460</v>
      </c>
      <c r="B1071">
        <v>1070</v>
      </c>
      <c r="D1071" t="str">
        <f t="shared" si="16"/>
        <v>,(1070,'Coca-Cola Embonor S.A.')</v>
      </c>
    </row>
    <row r="1072" spans="1:4">
      <c r="A1072" t="s">
        <v>425</v>
      </c>
      <c r="B1072">
        <v>1071</v>
      </c>
      <c r="D1072" t="str">
        <f t="shared" si="16"/>
        <v>,(1071,'Cocha S.A.')</v>
      </c>
    </row>
    <row r="1073" spans="1:4">
      <c r="A1073" t="s">
        <v>5670</v>
      </c>
      <c r="B1073">
        <v>1072</v>
      </c>
      <c r="D1073" t="str">
        <f t="shared" si="16"/>
        <v>,(1072,'Codelpa Chile S.A.')</v>
      </c>
    </row>
    <row r="1074" spans="1:4">
      <c r="A1074" t="s">
        <v>2864</v>
      </c>
      <c r="B1074">
        <v>1073</v>
      </c>
      <c r="D1074" t="str">
        <f t="shared" si="16"/>
        <v>,(1073,'Codepack S.A.')</v>
      </c>
    </row>
    <row r="1075" spans="1:4">
      <c r="A1075" t="s">
        <v>1544</v>
      </c>
      <c r="B1075">
        <v>1074</v>
      </c>
      <c r="D1075" t="str">
        <f t="shared" si="16"/>
        <v>,(1074,'Coditec Maquinaria S.A.')</v>
      </c>
    </row>
    <row r="1076" spans="1:4">
      <c r="A1076" t="s">
        <v>89</v>
      </c>
      <c r="B1076">
        <v>1075</v>
      </c>
      <c r="D1076" t="str">
        <f t="shared" si="16"/>
        <v>,(1075,'Coditec, Compania Distribuidora Tecnica S.A.')</v>
      </c>
    </row>
    <row r="1077" spans="1:4">
      <c r="A1077" t="s">
        <v>3124</v>
      </c>
      <c r="B1077">
        <v>1076</v>
      </c>
      <c r="D1077" t="str">
        <f t="shared" si="16"/>
        <v>,(1076,'Coembal Chile S.A.')</v>
      </c>
    </row>
    <row r="1078" spans="1:4">
      <c r="A1078" t="s">
        <v>5859</v>
      </c>
      <c r="B1078">
        <v>1077</v>
      </c>
      <c r="D1078" t="str">
        <f t="shared" si="16"/>
        <v>,(1077,'Coexpan Chile S.A.')</v>
      </c>
    </row>
    <row r="1079" spans="1:4">
      <c r="A1079" t="s">
        <v>36</v>
      </c>
      <c r="B1079">
        <v>1078</v>
      </c>
      <c r="D1079" t="str">
        <f t="shared" si="16"/>
        <v>,(1078,'Coeymans Edwards Poblete &amp; Dittborn')</v>
      </c>
    </row>
    <row r="1080" spans="1:4">
      <c r="A1080" t="s">
        <v>1080</v>
      </c>
      <c r="B1080">
        <v>1079</v>
      </c>
      <c r="D1080" t="str">
        <f t="shared" si="16"/>
        <v>,(1079,'Coimpex Ltda.')</v>
      </c>
    </row>
    <row r="1081" spans="1:4">
      <c r="A1081" t="s">
        <v>2489</v>
      </c>
      <c r="B1081">
        <v>1080</v>
      </c>
      <c r="D1081" t="str">
        <f t="shared" si="16"/>
        <v>,(1080,'Cointec Inspecciones y Control Ltda.')</v>
      </c>
    </row>
    <row r="1082" spans="1:4">
      <c r="A1082" t="s">
        <v>481</v>
      </c>
      <c r="B1082">
        <v>1081</v>
      </c>
      <c r="D1082" t="str">
        <f t="shared" si="16"/>
        <v>,(1081,'Colada Continua Chilena S.A.')</v>
      </c>
    </row>
    <row r="1083" spans="1:4">
      <c r="A1083" t="s">
        <v>2806</v>
      </c>
      <c r="B1083">
        <v>1082</v>
      </c>
      <c r="D1083" t="str">
        <f t="shared" si="16"/>
        <v>,(1082,'Colbun S.A.')</v>
      </c>
    </row>
    <row r="1084" spans="1:4">
      <c r="A1084" t="s">
        <v>2153</v>
      </c>
      <c r="B1084">
        <v>1083</v>
      </c>
      <c r="D1084" t="str">
        <f t="shared" si="16"/>
        <v>,(1083,'Colchones Rosen S.A.I.C.')</v>
      </c>
    </row>
    <row r="1085" spans="1:4">
      <c r="A1085" t="s">
        <v>1844</v>
      </c>
      <c r="B1085">
        <v>1084</v>
      </c>
      <c r="D1085" t="str">
        <f t="shared" si="16"/>
        <v>,(1084,'Cold Andina SpA.')</v>
      </c>
    </row>
    <row r="1086" spans="1:4">
      <c r="A1086" t="s">
        <v>6711</v>
      </c>
      <c r="B1086">
        <v>1085</v>
      </c>
      <c r="D1086" t="str">
        <f t="shared" si="16"/>
        <v>,(1085,'Colegio Britanico Saint Margaret\'s S.A.')</v>
      </c>
    </row>
    <row r="1087" spans="1:4">
      <c r="A1087" t="s">
        <v>2162</v>
      </c>
      <c r="B1087">
        <v>1086</v>
      </c>
      <c r="D1087" t="str">
        <f t="shared" si="16"/>
        <v>,(1086,'Colegio Craighouse S.A.')</v>
      </c>
    </row>
    <row r="1088" spans="1:4">
      <c r="A1088" t="s">
        <v>2163</v>
      </c>
      <c r="B1088">
        <v>1087</v>
      </c>
      <c r="D1088" t="str">
        <f t="shared" si="16"/>
        <v>,(1087,'Colegio Cumbres')</v>
      </c>
    </row>
    <row r="1089" spans="1:4">
      <c r="A1089" t="s">
        <v>1230</v>
      </c>
      <c r="B1089">
        <v>1088</v>
      </c>
      <c r="D1089" t="str">
        <f t="shared" si="16"/>
        <v>,(1088,'Colegio de Abogados de Chile A.G.')</v>
      </c>
    </row>
    <row r="1090" spans="1:4">
      <c r="A1090" t="s">
        <v>1231</v>
      </c>
      <c r="B1090">
        <v>1089</v>
      </c>
      <c r="D1090" t="str">
        <f t="shared" si="16"/>
        <v>,(1089,'Colegio de Arquitectos de Chile A.G.')</v>
      </c>
    </row>
    <row r="1091" spans="1:4">
      <c r="A1091" t="s">
        <v>1232</v>
      </c>
      <c r="B1091">
        <v>1090</v>
      </c>
      <c r="D1091" t="str">
        <f t="shared" ref="D1091:D1154" si="17">CONCATENATE(",(",B1091,",'",A1091,"')")</f>
        <v>,(1090,'Colegio de Cirujano Dentistas de Chile A.G.')</v>
      </c>
    </row>
    <row r="1092" spans="1:4">
      <c r="A1092" t="s">
        <v>1233</v>
      </c>
      <c r="B1092">
        <v>1091</v>
      </c>
      <c r="D1092" t="str">
        <f t="shared" si="17"/>
        <v>,(1091,'Colegio de Constructores Civiles e Ingenieros Constructores A.G.')</v>
      </c>
    </row>
    <row r="1093" spans="1:4">
      <c r="A1093" t="s">
        <v>1234</v>
      </c>
      <c r="B1093">
        <v>1092</v>
      </c>
      <c r="D1093" t="str">
        <f t="shared" si="17"/>
        <v>,(1092,'Colegio de Contadores Auditores, Publicos y Generales de Chile')</v>
      </c>
    </row>
    <row r="1094" spans="1:4">
      <c r="A1094" t="s">
        <v>1235</v>
      </c>
      <c r="B1094">
        <v>1093</v>
      </c>
      <c r="D1094" t="str">
        <f t="shared" si="17"/>
        <v>,(1093,'Colegio de Contadores de Chile A.G.')</v>
      </c>
    </row>
    <row r="1095" spans="1:4">
      <c r="A1095" t="s">
        <v>1236</v>
      </c>
      <c r="B1095">
        <v>1094</v>
      </c>
      <c r="D1095" t="str">
        <f t="shared" si="17"/>
        <v>,(1094,'Colegio de Ingenieros Agronomos de Chile A.G.')</v>
      </c>
    </row>
    <row r="1096" spans="1:4">
      <c r="A1096" t="s">
        <v>1237</v>
      </c>
      <c r="B1096">
        <v>1095</v>
      </c>
      <c r="D1096" t="str">
        <f t="shared" si="17"/>
        <v>,(1095,'Colegio de Ingenieros de Chile A.G.')</v>
      </c>
    </row>
    <row r="1097" spans="1:4">
      <c r="A1097" t="s">
        <v>1238</v>
      </c>
      <c r="B1097">
        <v>1096</v>
      </c>
      <c r="D1097" t="str">
        <f t="shared" si="17"/>
        <v>,(1096,'Colegio de Kinesiologos de Chile A.G.')</v>
      </c>
    </row>
    <row r="1098" spans="1:4">
      <c r="A1098" t="s">
        <v>2169</v>
      </c>
      <c r="B1098">
        <v>1097</v>
      </c>
      <c r="D1098" t="str">
        <f t="shared" si="17"/>
        <v>,(1097,'Colegio de La Salle')</v>
      </c>
    </row>
    <row r="1099" spans="1:4">
      <c r="A1099" t="s">
        <v>1239</v>
      </c>
      <c r="B1099">
        <v>1098</v>
      </c>
      <c r="D1099" t="str">
        <f t="shared" si="17"/>
        <v>,(1098,'Colegio de Matronas y Matrones de Chile A.G.')</v>
      </c>
    </row>
    <row r="1100" spans="1:4">
      <c r="A1100" t="s">
        <v>1240</v>
      </c>
      <c r="B1100">
        <v>1099</v>
      </c>
      <c r="D1100" t="str">
        <f t="shared" si="17"/>
        <v>,(1099,'Colegio de Periodistas de Chile A.G. - Consejo Nacional')</v>
      </c>
    </row>
    <row r="1101" spans="1:4">
      <c r="A1101" t="s">
        <v>1241</v>
      </c>
      <c r="B1101">
        <v>1100</v>
      </c>
      <c r="D1101" t="str">
        <f t="shared" si="17"/>
        <v>,(1100,'Colegio de Profesores de Chile A.G.')</v>
      </c>
    </row>
    <row r="1102" spans="1:4">
      <c r="A1102" t="s">
        <v>1242</v>
      </c>
      <c r="B1102">
        <v>1101</v>
      </c>
      <c r="D1102" t="str">
        <f t="shared" si="17"/>
        <v>,(1101,'Colegio de Psicologos de Chile A.G.')</v>
      </c>
    </row>
    <row r="1103" spans="1:4">
      <c r="A1103" t="s">
        <v>1243</v>
      </c>
      <c r="B1103">
        <v>1102</v>
      </c>
      <c r="D1103" t="str">
        <f t="shared" si="17"/>
        <v>,(1102,'Colegio de Quimicos Farmaceuticos de Chile A.G.')</v>
      </c>
    </row>
    <row r="1104" spans="1:4">
      <c r="A1104" t="s">
        <v>1244</v>
      </c>
      <c r="B1104">
        <v>1103</v>
      </c>
      <c r="D1104" t="str">
        <f t="shared" si="17"/>
        <v>,(1103,'Colegio de Tecnologos Medicos de Chile A.G.')</v>
      </c>
    </row>
    <row r="1105" spans="1:4">
      <c r="A1105" t="s">
        <v>2164</v>
      </c>
      <c r="B1105">
        <v>1104</v>
      </c>
      <c r="D1105" t="str">
        <f t="shared" si="17"/>
        <v>,(1104,'Colegio Los Andes')</v>
      </c>
    </row>
    <row r="1106" spans="1:4">
      <c r="A1106" t="s">
        <v>1229</v>
      </c>
      <c r="B1106">
        <v>1105</v>
      </c>
      <c r="D1106" t="str">
        <f t="shared" si="17"/>
        <v>,(1105,'Colegio Medico de Chile A.G.')</v>
      </c>
    </row>
    <row r="1107" spans="1:4">
      <c r="A1107" t="s">
        <v>2165</v>
      </c>
      <c r="B1107">
        <v>1106</v>
      </c>
      <c r="D1107" t="str">
        <f t="shared" si="17"/>
        <v>,(1106,'Colegio Pedro de Valdivia Agustinas')</v>
      </c>
    </row>
    <row r="1108" spans="1:4">
      <c r="A1108" t="s">
        <v>2166</v>
      </c>
      <c r="B1108">
        <v>1107</v>
      </c>
      <c r="D1108" t="str">
        <f t="shared" si="17"/>
        <v>,(1107,'Colegio Pedro de Valdivia Las Condes Ltda.')</v>
      </c>
    </row>
    <row r="1109" spans="1:4">
      <c r="A1109" t="s">
        <v>2167</v>
      </c>
      <c r="B1109">
        <v>1108</v>
      </c>
      <c r="D1109" t="str">
        <f t="shared" si="17"/>
        <v>,(1108,'Colegio Pedro de Valdivia Penalolen SpA')</v>
      </c>
    </row>
    <row r="1110" spans="1:4">
      <c r="A1110" t="s">
        <v>2168</v>
      </c>
      <c r="B1110">
        <v>1109</v>
      </c>
      <c r="D1110" t="str">
        <f t="shared" si="17"/>
        <v>,(1109,'Colegio Pedro de Valdivia Providencia S.A.')</v>
      </c>
    </row>
    <row r="1111" spans="1:4">
      <c r="A1111" t="s">
        <v>2170</v>
      </c>
      <c r="B1111">
        <v>1110</v>
      </c>
      <c r="D1111" t="str">
        <f t="shared" si="17"/>
        <v>,(1110,'Colegios Monte Tabor y Nazaret - Sociedad Educativa Patris SpA')</v>
      </c>
    </row>
    <row r="1112" spans="1:4">
      <c r="A1112" t="s">
        <v>1994</v>
      </c>
      <c r="B1112">
        <v>1111</v>
      </c>
      <c r="D1112" t="str">
        <f t="shared" si="17"/>
        <v>,(1111,'Colgate Palmolive Chile S.A.')</v>
      </c>
    </row>
    <row r="1113" spans="1:4">
      <c r="A1113" t="s">
        <v>2547</v>
      </c>
      <c r="B1113">
        <v>1112</v>
      </c>
      <c r="D1113" t="str">
        <f t="shared" si="17"/>
        <v>,(1112,'Colliers Prosin S.A.')</v>
      </c>
    </row>
    <row r="1114" spans="1:4">
      <c r="A1114" t="s">
        <v>4852</v>
      </c>
      <c r="B1114">
        <v>1113</v>
      </c>
      <c r="D1114" t="str">
        <f t="shared" si="17"/>
        <v>,(1113,'Colmena Golden Cross S.A.')</v>
      </c>
    </row>
    <row r="1115" spans="1:4">
      <c r="A1115" t="s">
        <v>5376</v>
      </c>
      <c r="B1115">
        <v>1114</v>
      </c>
      <c r="D1115" t="str">
        <f t="shared" si="17"/>
        <v>,(1114,'Colmenares Santa Ines S.A.')</v>
      </c>
    </row>
    <row r="1116" spans="1:4">
      <c r="A1116" t="s">
        <v>5377</v>
      </c>
      <c r="B1116">
        <v>1115</v>
      </c>
      <c r="D1116" t="str">
        <f t="shared" si="17"/>
        <v>,(1115,'Colmenares Suizos')</v>
      </c>
    </row>
    <row r="1117" spans="1:4">
      <c r="A1117" t="s">
        <v>5378</v>
      </c>
      <c r="B1117">
        <v>1116</v>
      </c>
      <c r="D1117" t="str">
        <f t="shared" si="17"/>
        <v>,(1116,'Colmenares Werner Ltda.')</v>
      </c>
    </row>
    <row r="1118" spans="1:4">
      <c r="A1118" t="s">
        <v>2738</v>
      </c>
      <c r="B1118">
        <v>1117</v>
      </c>
      <c r="D1118" t="str">
        <f t="shared" si="17"/>
        <v>,(1117,'Color House S.A.')</v>
      </c>
    </row>
    <row r="1119" spans="1:4">
      <c r="A1119" t="s">
        <v>5326</v>
      </c>
      <c r="B1119">
        <v>1118</v>
      </c>
      <c r="D1119" t="str">
        <f t="shared" si="17"/>
        <v>,(1118,'Color Shoes Ltda.')</v>
      </c>
    </row>
    <row r="1120" spans="1:4">
      <c r="A1120" t="s">
        <v>4710</v>
      </c>
      <c r="B1120">
        <v>1119</v>
      </c>
      <c r="D1120" t="str">
        <f t="shared" si="17"/>
        <v>,(1119,'Colorama S.A.')</v>
      </c>
    </row>
    <row r="1121" spans="1:4">
      <c r="A1121" t="s">
        <v>3182</v>
      </c>
      <c r="B1121">
        <v>1120</v>
      </c>
      <c r="D1121" t="str">
        <f t="shared" si="17"/>
        <v>,(1120,'Colorpack Impresores Ltda.')</v>
      </c>
    </row>
    <row r="1122" spans="1:4">
      <c r="A1122" t="s">
        <v>525</v>
      </c>
      <c r="B1122">
        <v>1121</v>
      </c>
      <c r="D1122" t="str">
        <f t="shared" si="17"/>
        <v>,(1121,'Colowall Diseno Ltda.')</v>
      </c>
    </row>
    <row r="1123" spans="1:4">
      <c r="A1123" t="s">
        <v>3484</v>
      </c>
      <c r="B1123">
        <v>1122</v>
      </c>
      <c r="D1123" t="str">
        <f t="shared" si="17"/>
        <v>,(1122,'Colun Ltda.')</v>
      </c>
    </row>
    <row r="1124" spans="1:4">
      <c r="A1124" t="s">
        <v>3803</v>
      </c>
      <c r="B1124">
        <v>1123</v>
      </c>
      <c r="D1124" t="str">
        <f t="shared" si="17"/>
        <v>,(1123,'Comafri S.A.')</v>
      </c>
    </row>
    <row r="1125" spans="1:4">
      <c r="A1125" t="s">
        <v>562</v>
      </c>
      <c r="B1125">
        <v>1124</v>
      </c>
      <c r="D1125" t="str">
        <f t="shared" si="17"/>
        <v>,(1124,'Comalim Ltda.')</v>
      </c>
    </row>
    <row r="1126" spans="1:4">
      <c r="A1126" t="s">
        <v>5860</v>
      </c>
      <c r="B1126">
        <v>1125</v>
      </c>
      <c r="D1126" t="str">
        <f t="shared" si="17"/>
        <v>,(1125,'Comberplast S.A.')</v>
      </c>
    </row>
    <row r="1127" spans="1:4">
      <c r="A1127" t="s">
        <v>124</v>
      </c>
      <c r="B1127">
        <v>1126</v>
      </c>
      <c r="D1127" t="str">
        <f t="shared" si="17"/>
        <v>,(1126,'Combustibles Suarez')</v>
      </c>
    </row>
    <row r="1128" spans="1:4">
      <c r="A1128" t="s">
        <v>851</v>
      </c>
      <c r="B1128">
        <v>1127</v>
      </c>
      <c r="D1128" t="str">
        <f t="shared" si="17"/>
        <v>,(1127,'Comcait S.A.')</v>
      </c>
    </row>
    <row r="1129" spans="1:4">
      <c r="A1129" t="s">
        <v>1011</v>
      </c>
      <c r="B1129">
        <v>1128</v>
      </c>
      <c r="D1129" t="str">
        <f t="shared" si="17"/>
        <v>,(1128,'Comcer')</v>
      </c>
    </row>
    <row r="1130" spans="1:4">
      <c r="A1130" t="s">
        <v>3273</v>
      </c>
      <c r="B1130">
        <v>1129</v>
      </c>
      <c r="D1130" t="str">
        <f t="shared" si="17"/>
        <v>,(1129,'Comdiel Ltda.')</v>
      </c>
    </row>
    <row r="1131" spans="1:4">
      <c r="A1131" t="s">
        <v>4822</v>
      </c>
      <c r="B1131">
        <v>1130</v>
      </c>
      <c r="D1131" t="str">
        <f t="shared" si="17"/>
        <v>,(1130,'Comercial Airex Ltda.')</v>
      </c>
    </row>
    <row r="1132" spans="1:4">
      <c r="A1132" t="s">
        <v>4457</v>
      </c>
      <c r="B1132">
        <v>1131</v>
      </c>
      <c r="D1132" t="str">
        <f t="shared" si="17"/>
        <v>,(1131,'Comercial Alameda SpA')</v>
      </c>
    </row>
    <row r="1133" spans="1:4">
      <c r="A1133" t="s">
        <v>2707</v>
      </c>
      <c r="B1133">
        <v>1132</v>
      </c>
      <c r="D1133" t="str">
        <f t="shared" si="17"/>
        <v>,(1132,'Comercial Albalux Ltda.')</v>
      </c>
    </row>
    <row r="1134" spans="1:4">
      <c r="A1134" t="s">
        <v>5113</v>
      </c>
      <c r="B1134">
        <v>1133</v>
      </c>
      <c r="D1134" t="str">
        <f t="shared" si="17"/>
        <v>,(1133,'Comercial Albas Ltda.')</v>
      </c>
    </row>
    <row r="1135" spans="1:4">
      <c r="A1135" t="s">
        <v>3485</v>
      </c>
      <c r="B1135">
        <v>1134</v>
      </c>
      <c r="D1135" t="str">
        <f t="shared" si="17"/>
        <v>,(1134,'Comercial Alfonso Eyzaguirre y Cia. Ltda.')</v>
      </c>
    </row>
    <row r="1136" spans="1:4">
      <c r="A1136" t="s">
        <v>5039</v>
      </c>
      <c r="B1136">
        <v>1135</v>
      </c>
      <c r="D1136" t="str">
        <f t="shared" si="17"/>
        <v>,(1135,'Comercial Alo Santiago SpA')</v>
      </c>
    </row>
    <row r="1137" spans="1:4">
      <c r="A1137" t="s">
        <v>5294</v>
      </c>
      <c r="B1137">
        <v>1136</v>
      </c>
      <c r="D1137" t="str">
        <f t="shared" si="17"/>
        <v>,(1136,'Comercial Andexport Ltda.')</v>
      </c>
    </row>
    <row r="1138" spans="1:4">
      <c r="A1138" t="s">
        <v>5216</v>
      </c>
      <c r="B1138">
        <v>1137</v>
      </c>
      <c r="D1138" t="str">
        <f t="shared" si="17"/>
        <v>,(1137,'Comercial Angelini Ltda.')</v>
      </c>
    </row>
    <row r="1139" spans="1:4">
      <c r="A1139" t="s">
        <v>482</v>
      </c>
      <c r="B1139">
        <v>1138</v>
      </c>
      <c r="D1139" t="str">
        <f t="shared" si="17"/>
        <v>,(1138,'Comercial Arar Ltda.')</v>
      </c>
    </row>
    <row r="1140" spans="1:4">
      <c r="A1140" t="s">
        <v>3428</v>
      </c>
      <c r="B1140">
        <v>1139</v>
      </c>
      <c r="D1140" t="str">
        <f t="shared" si="17"/>
        <v>,(1139,'Comercial Ardea S.A.')</v>
      </c>
    </row>
    <row r="1141" spans="1:4">
      <c r="A1141" t="s">
        <v>6125</v>
      </c>
      <c r="B1141">
        <v>1140</v>
      </c>
      <c r="D1141" t="str">
        <f t="shared" si="17"/>
        <v>,(1140,'Comercial Arizona Ltda.')</v>
      </c>
    </row>
    <row r="1142" spans="1:4">
      <c r="A1142" t="s">
        <v>3889</v>
      </c>
      <c r="B1142">
        <v>1141</v>
      </c>
      <c r="D1142" t="str">
        <f t="shared" si="17"/>
        <v>,(1141,'Comercial Automotriz SpA')</v>
      </c>
    </row>
    <row r="1143" spans="1:4">
      <c r="A1143" t="s">
        <v>3486</v>
      </c>
      <c r="B1143">
        <v>1142</v>
      </c>
      <c r="D1143" t="str">
        <f t="shared" si="17"/>
        <v>,(1142,'Comercial Balduzzi Wines SpA')</v>
      </c>
    </row>
    <row r="1144" spans="1:4">
      <c r="A1144" t="s">
        <v>1026</v>
      </c>
      <c r="B1144">
        <v>1143</v>
      </c>
      <c r="D1144" t="str">
        <f t="shared" si="17"/>
        <v>,(1143,'Comercial Barlovento Ltda.')</v>
      </c>
    </row>
    <row r="1145" spans="1:4">
      <c r="A1145" t="s">
        <v>3257</v>
      </c>
      <c r="B1145">
        <v>1144</v>
      </c>
      <c r="D1145" t="str">
        <f t="shared" si="17"/>
        <v>,(1144,'Comercial Biggi Chile S.A.')</v>
      </c>
    </row>
    <row r="1146" spans="1:4">
      <c r="A1146" t="s">
        <v>1462</v>
      </c>
      <c r="B1146">
        <v>1145</v>
      </c>
      <c r="D1146" t="str">
        <f t="shared" si="17"/>
        <v>,(1145,'Comercial Blanco y Cia. Ltda.')</v>
      </c>
    </row>
    <row r="1147" spans="1:4">
      <c r="A1147" t="s">
        <v>4532</v>
      </c>
      <c r="B1147">
        <v>1146</v>
      </c>
      <c r="D1147" t="str">
        <f t="shared" si="17"/>
        <v>,(1146,'Comercial Boulevard Suites SpA')</v>
      </c>
    </row>
    <row r="1148" spans="1:4">
      <c r="A1148" t="s">
        <v>3487</v>
      </c>
      <c r="B1148">
        <v>1147</v>
      </c>
      <c r="D1148" t="str">
        <f t="shared" si="17"/>
        <v>,(1147,'Comercial C. y P. S.A.')</v>
      </c>
    </row>
    <row r="1149" spans="1:4">
      <c r="A1149" t="s">
        <v>563</v>
      </c>
      <c r="B1149">
        <v>1148</v>
      </c>
      <c r="D1149" t="str">
        <f t="shared" si="17"/>
        <v>,(1148,'Comercial Casino Max SpA')</v>
      </c>
    </row>
    <row r="1150" spans="1:4">
      <c r="A1150" t="s">
        <v>6432</v>
      </c>
      <c r="B1150">
        <v>1149</v>
      </c>
      <c r="D1150" t="str">
        <f t="shared" si="17"/>
        <v>,(1149,'Comercial Castro S.A.')</v>
      </c>
    </row>
    <row r="1151" spans="1:4">
      <c r="A1151" t="s">
        <v>4</v>
      </c>
      <c r="B1151">
        <v>1150</v>
      </c>
      <c r="D1151" t="str">
        <f t="shared" si="17"/>
        <v>,(1150,'Comercial Chacao S.A.')</v>
      </c>
    </row>
    <row r="1152" spans="1:4">
      <c r="A1152" t="s">
        <v>6186</v>
      </c>
      <c r="B1152">
        <v>1151</v>
      </c>
      <c r="D1152" t="str">
        <f t="shared" si="17"/>
        <v>,(1151,'Comercial Chamal S.A.')</v>
      </c>
    </row>
    <row r="1153" spans="1:4">
      <c r="A1153" t="s">
        <v>5</v>
      </c>
      <c r="B1153">
        <v>1152</v>
      </c>
      <c r="D1153" t="str">
        <f t="shared" si="17"/>
        <v>,(1152,'Comercial Chau S.A.')</v>
      </c>
    </row>
    <row r="1154" spans="1:4">
      <c r="A1154" t="s">
        <v>3746</v>
      </c>
      <c r="B1154">
        <v>1153</v>
      </c>
      <c r="D1154" t="str">
        <f t="shared" si="17"/>
        <v>,(1153,'Comercial Copelec S.A.')</v>
      </c>
    </row>
    <row r="1155" spans="1:4">
      <c r="A1155" t="s">
        <v>2766</v>
      </c>
      <c r="B1155">
        <v>1154</v>
      </c>
      <c r="D1155" t="str">
        <f t="shared" ref="D1155:D1218" si="18">CONCATENATE(",(",B1155,",'",A1155,"')")</f>
        <v>,(1154,'Comercial Craft House Ltda.')</v>
      </c>
    </row>
    <row r="1156" spans="1:4">
      <c r="A1156" t="s">
        <v>1027</v>
      </c>
      <c r="B1156">
        <v>1155</v>
      </c>
      <c r="D1156" t="str">
        <f t="shared" si="18"/>
        <v>,(1155,'Comercial Cruzeiro S.A.')</v>
      </c>
    </row>
    <row r="1157" spans="1:4">
      <c r="A1157" t="s">
        <v>3294</v>
      </c>
      <c r="B1157">
        <v>1156</v>
      </c>
      <c r="D1157" t="str">
        <f t="shared" si="18"/>
        <v>,(1156,'Comercial Cryoservice Ltda.')</v>
      </c>
    </row>
    <row r="1158" spans="1:4">
      <c r="A1158" t="s">
        <v>2583</v>
      </c>
      <c r="B1158">
        <v>1157</v>
      </c>
      <c r="D1158" t="str">
        <f t="shared" si="18"/>
        <v>,(1157,'Comercial Davis S.A.')</v>
      </c>
    </row>
    <row r="1159" spans="1:4">
      <c r="A1159" t="s">
        <v>598</v>
      </c>
      <c r="B1159">
        <v>1158</v>
      </c>
      <c r="D1159" t="str">
        <f t="shared" si="18"/>
        <v>,(1158,'Comercial de Alimentos S.A. (Alicopsa)')</v>
      </c>
    </row>
    <row r="1160" spans="1:4">
      <c r="A1160" t="s">
        <v>665</v>
      </c>
      <c r="B1160">
        <v>1159</v>
      </c>
      <c r="D1160" t="str">
        <f t="shared" si="18"/>
        <v>,(1159,'Comercial de Andes Ltda.')</v>
      </c>
    </row>
    <row r="1161" spans="1:4">
      <c r="A1161" t="s">
        <v>5040</v>
      </c>
      <c r="B1161">
        <v>1160</v>
      </c>
      <c r="D1161" t="str">
        <f t="shared" si="18"/>
        <v>,(1160,'Comercial de Campo S.A.')</v>
      </c>
    </row>
    <row r="1162" spans="1:4">
      <c r="A1162" t="s">
        <v>4481</v>
      </c>
      <c r="B1162">
        <v>1161</v>
      </c>
      <c r="D1162" t="str">
        <f t="shared" si="18"/>
        <v>,(1161,'Comercial Denim Trade Telas Ltda.')</v>
      </c>
    </row>
    <row r="1163" spans="1:4">
      <c r="A1163" t="s">
        <v>3398</v>
      </c>
      <c r="B1163">
        <v>1162</v>
      </c>
      <c r="D1163" t="str">
        <f t="shared" si="18"/>
        <v>,(1162,'Comercial Deymo Ltda.')</v>
      </c>
    </row>
    <row r="1164" spans="1:4">
      <c r="A1164" t="s">
        <v>3278</v>
      </c>
      <c r="B1164">
        <v>1163</v>
      </c>
      <c r="D1164" t="str">
        <f t="shared" si="18"/>
        <v>,(1163,'Comercial Diseno y Gestion Ltda.')</v>
      </c>
    </row>
    <row r="1165" spans="1:4">
      <c r="A1165" t="s">
        <v>2584</v>
      </c>
      <c r="B1165">
        <v>1164</v>
      </c>
      <c r="D1165" t="str">
        <f t="shared" si="18"/>
        <v>,(1164,'Comercial Diven Ltda.')</v>
      </c>
    </row>
    <row r="1166" spans="1:4">
      <c r="A1166" t="s">
        <v>526</v>
      </c>
      <c r="B1166">
        <v>1165</v>
      </c>
      <c r="D1166" t="str">
        <f t="shared" si="18"/>
        <v>,(1165,'Comercial Doral S.A.')</v>
      </c>
    </row>
    <row r="1167" spans="1:4">
      <c r="A1167" t="s">
        <v>1311</v>
      </c>
      <c r="B1167">
        <v>1166</v>
      </c>
      <c r="D1167" t="str">
        <f t="shared" si="18"/>
        <v>,(1166,'Comercial e Importadora Audiomusica SpA')</v>
      </c>
    </row>
    <row r="1168" spans="1:4">
      <c r="A1168" t="s">
        <v>4756</v>
      </c>
      <c r="B1168">
        <v>1167</v>
      </c>
      <c r="D1168" t="str">
        <f t="shared" si="18"/>
        <v>,(1167,'Comercial e industrial Accuratek S.A.')</v>
      </c>
    </row>
    <row r="1169" spans="1:4">
      <c r="A1169" t="s">
        <v>1922</v>
      </c>
      <c r="B1169">
        <v>1168</v>
      </c>
      <c r="D1169" t="str">
        <f t="shared" si="18"/>
        <v>,(1168,'Comercial e Industrial El Monte SpA')</v>
      </c>
    </row>
    <row r="1170" spans="1:4">
      <c r="A1170" t="s">
        <v>91</v>
      </c>
      <c r="B1170">
        <v>1169</v>
      </c>
      <c r="D1170" t="str">
        <f t="shared" si="18"/>
        <v>,(1169,'Comercial e Industrial Isesa S.A.')</v>
      </c>
    </row>
    <row r="1171" spans="1:4">
      <c r="A1171" t="s">
        <v>5941</v>
      </c>
      <c r="B1171">
        <v>1170</v>
      </c>
      <c r="D1171" t="str">
        <f t="shared" si="18"/>
        <v>,(1170,'Comercial e Industrial Los Alisos Ltda.')</v>
      </c>
    </row>
    <row r="1172" spans="1:4">
      <c r="A1172" t="s">
        <v>891</v>
      </c>
      <c r="B1172">
        <v>1171</v>
      </c>
      <c r="D1172" t="str">
        <f t="shared" si="18"/>
        <v>,(1171,'Comercial e Industrial Nova Seguridad Ltda.')</v>
      </c>
    </row>
    <row r="1173" spans="1:4">
      <c r="A1173" t="s">
        <v>808</v>
      </c>
      <c r="B1173">
        <v>1172</v>
      </c>
      <c r="D1173" t="str">
        <f t="shared" si="18"/>
        <v>,(1172,'Comercial e Industrial Paicavi Ltda.')</v>
      </c>
    </row>
    <row r="1174" spans="1:4">
      <c r="A1174" t="s">
        <v>1894</v>
      </c>
      <c r="B1174">
        <v>1173</v>
      </c>
      <c r="D1174" t="str">
        <f t="shared" si="18"/>
        <v>,(1173,'Comercial e Industrial Plasticos Hoffens S.A.')</v>
      </c>
    </row>
    <row r="1175" spans="1:4">
      <c r="A1175" t="s">
        <v>2069</v>
      </c>
      <c r="B1175">
        <v>1174</v>
      </c>
      <c r="D1175" t="str">
        <f t="shared" si="18"/>
        <v>,(1174,'Comercial e Industrial Sijar Ltda.')</v>
      </c>
    </row>
    <row r="1176" spans="1:4">
      <c r="A1176" t="s">
        <v>4641</v>
      </c>
      <c r="B1176">
        <v>1175</v>
      </c>
      <c r="D1176" t="str">
        <f t="shared" si="18"/>
        <v>,(1175,'Comercial e Industrial Silfa S.A.')</v>
      </c>
    </row>
    <row r="1177" spans="1:4">
      <c r="A1177" t="s">
        <v>3491</v>
      </c>
      <c r="B1177">
        <v>1176</v>
      </c>
      <c r="D1177" t="str">
        <f t="shared" si="18"/>
        <v>,(1176,'Comercial e Industrial Titanium Ltda.')</v>
      </c>
    </row>
    <row r="1178" spans="1:4">
      <c r="A1178" t="s">
        <v>484</v>
      </c>
      <c r="B1178">
        <v>1177</v>
      </c>
      <c r="D1178" t="str">
        <f t="shared" si="18"/>
        <v>,(1177,'Comercial e Industrial Vector Ltda.')</v>
      </c>
    </row>
    <row r="1179" spans="1:4">
      <c r="A1179" t="s">
        <v>5333</v>
      </c>
      <c r="B1179">
        <v>1178</v>
      </c>
      <c r="D1179" t="str">
        <f t="shared" si="18"/>
        <v>,(1178,'Comercial e Inversiones Aislacentro Ltda.')</v>
      </c>
    </row>
    <row r="1180" spans="1:4">
      <c r="A1180" t="s">
        <v>1573</v>
      </c>
      <c r="B1180">
        <v>1179</v>
      </c>
      <c r="D1180" t="str">
        <f t="shared" si="18"/>
        <v>,(1179,'Comercial Eccsa S.A.')</v>
      </c>
    </row>
    <row r="1181" spans="1:4">
      <c r="A1181" t="s">
        <v>932</v>
      </c>
      <c r="B1181">
        <v>1180</v>
      </c>
      <c r="D1181" t="str">
        <f t="shared" si="18"/>
        <v>,(1180,'Comercial Electronica Ltda.')</v>
      </c>
    </row>
    <row r="1182" spans="1:4">
      <c r="A1182" t="s">
        <v>2032</v>
      </c>
      <c r="B1182">
        <v>1181</v>
      </c>
      <c r="D1182" t="str">
        <f t="shared" si="18"/>
        <v>,(1181,'Comercial Enrilo Ltda.')</v>
      </c>
    </row>
    <row r="1183" spans="1:4">
      <c r="A1183" t="s">
        <v>4493</v>
      </c>
      <c r="B1183">
        <v>1182</v>
      </c>
      <c r="D1183" t="str">
        <f t="shared" si="18"/>
        <v>,(1182,'Comercial Etcetera S.A.')</v>
      </c>
    </row>
    <row r="1184" spans="1:4">
      <c r="A1184" t="s">
        <v>6</v>
      </c>
      <c r="B1184">
        <v>1183</v>
      </c>
      <c r="D1184" t="str">
        <f t="shared" si="18"/>
        <v>,(1183,'Comercial F.H. Engel S.A.')</v>
      </c>
    </row>
    <row r="1185" spans="1:4">
      <c r="A1185" t="s">
        <v>846</v>
      </c>
      <c r="B1185">
        <v>1184</v>
      </c>
      <c r="D1185" t="str">
        <f t="shared" si="18"/>
        <v>,(1184,'Comercial Ferrosur Ltda.')</v>
      </c>
    </row>
    <row r="1186" spans="1:4">
      <c r="A1186" t="s">
        <v>483</v>
      </c>
      <c r="B1186">
        <v>1185</v>
      </c>
      <c r="D1186" t="str">
        <f t="shared" si="18"/>
        <v>,(1185,'Comercial Fundacion Ltda.')</v>
      </c>
    </row>
    <row r="1187" spans="1:4">
      <c r="A1187" t="s">
        <v>5251</v>
      </c>
      <c r="B1187">
        <v>1186</v>
      </c>
      <c r="D1187" t="str">
        <f t="shared" si="18"/>
        <v>,(1186,'Comercial Gidi Hnos. y Cia. Ltda.')</v>
      </c>
    </row>
    <row r="1188" spans="1:4">
      <c r="A1188" t="s">
        <v>6126</v>
      </c>
      <c r="B1188">
        <v>1187</v>
      </c>
      <c r="D1188" t="str">
        <f t="shared" si="18"/>
        <v>,(1187,'Comercial Giovo Ltda.')</v>
      </c>
    </row>
    <row r="1189" spans="1:4">
      <c r="A1189" t="s">
        <v>3787</v>
      </c>
      <c r="B1189">
        <v>1188</v>
      </c>
      <c r="D1189" t="str">
        <f t="shared" si="18"/>
        <v>,(1188,'Comercial Grafica Millantue Ltda.')</v>
      </c>
    </row>
    <row r="1190" spans="1:4">
      <c r="A1190" t="s">
        <v>6048</v>
      </c>
      <c r="B1190">
        <v>1189</v>
      </c>
      <c r="D1190" t="str">
        <f t="shared" si="18"/>
        <v>,(1189,'Comercial Grass y Arueste Ltda.')</v>
      </c>
    </row>
    <row r="1191" spans="1:4">
      <c r="A1191" t="s">
        <v>3488</v>
      </c>
      <c r="B1191">
        <v>1190</v>
      </c>
      <c r="D1191" t="str">
        <f t="shared" si="18"/>
        <v>,(1190,'Comercial Greenvic S.A.')</v>
      </c>
    </row>
    <row r="1192" spans="1:4">
      <c r="A1192" t="s">
        <v>6127</v>
      </c>
      <c r="B1192">
        <v>1191</v>
      </c>
      <c r="D1192" t="str">
        <f t="shared" si="18"/>
        <v>,(1191,'Comercial Grietas SpA.')</v>
      </c>
    </row>
    <row r="1193" spans="1:4">
      <c r="A1193" t="s">
        <v>5667</v>
      </c>
      <c r="B1193">
        <v>1192</v>
      </c>
      <c r="D1193" t="str">
        <f t="shared" si="18"/>
        <v>,(1192,'Comercial Habitat Ltda.')</v>
      </c>
    </row>
    <row r="1194" spans="1:4">
      <c r="A1194" t="s">
        <v>5430</v>
      </c>
      <c r="B1194">
        <v>1193</v>
      </c>
      <c r="D1194" t="str">
        <f t="shared" si="18"/>
        <v>,(1193,'Comercial Hagelin Ltda.')</v>
      </c>
    </row>
    <row r="1195" spans="1:4">
      <c r="A1195" t="s">
        <v>5332</v>
      </c>
      <c r="B1195">
        <v>1194</v>
      </c>
      <c r="D1195" t="str">
        <f t="shared" si="18"/>
        <v>,(1194,'Comercial Hispano Chilena Ltda.')</v>
      </c>
    </row>
    <row r="1196" spans="1:4">
      <c r="A1196" t="s">
        <v>664</v>
      </c>
      <c r="B1196">
        <v>1195</v>
      </c>
      <c r="D1196" t="str">
        <f t="shared" si="18"/>
        <v>,(1195,'Comercial Hual Ltda.')</v>
      </c>
    </row>
    <row r="1197" spans="1:4">
      <c r="A1197" t="s">
        <v>6383</v>
      </c>
      <c r="B1197">
        <v>1196</v>
      </c>
      <c r="D1197" t="str">
        <f t="shared" si="18"/>
        <v>,(1196,'Comercial Huanacu SpA')</v>
      </c>
    </row>
    <row r="1198" spans="1:4">
      <c r="A1198" t="s">
        <v>1012</v>
      </c>
      <c r="B1198">
        <v>1197</v>
      </c>
      <c r="D1198" t="str">
        <f t="shared" si="18"/>
        <v>,(1197,'Comercial Huenumanque Ltda.')</v>
      </c>
    </row>
    <row r="1199" spans="1:4">
      <c r="A1199" t="s">
        <v>3890</v>
      </c>
      <c r="B1199">
        <v>1198</v>
      </c>
      <c r="D1199" t="str">
        <f t="shared" si="18"/>
        <v>,(1198,'Comercial Itala SpA')</v>
      </c>
    </row>
    <row r="1200" spans="1:4">
      <c r="A1200" t="s">
        <v>5355</v>
      </c>
      <c r="B1200">
        <v>1199</v>
      </c>
      <c r="D1200" t="str">
        <f t="shared" si="18"/>
        <v>,(1199,'Comercial Italia Ltda.')</v>
      </c>
    </row>
    <row r="1201" spans="1:4">
      <c r="A1201" t="s">
        <v>90</v>
      </c>
      <c r="B1201">
        <v>1200</v>
      </c>
      <c r="D1201" t="str">
        <f t="shared" si="18"/>
        <v>,(1200,'Comercial Klingspor Chile Ltda.')</v>
      </c>
    </row>
    <row r="1202" spans="1:4">
      <c r="A1202" t="s">
        <v>5356</v>
      </c>
      <c r="B1202">
        <v>1201</v>
      </c>
      <c r="D1202" t="str">
        <f t="shared" si="18"/>
        <v>,(1201,'Comercial Lady Genny Ltda.')</v>
      </c>
    </row>
    <row r="1203" spans="1:4">
      <c r="A1203" t="s">
        <v>2834</v>
      </c>
      <c r="B1203">
        <v>1202</v>
      </c>
      <c r="D1203" t="str">
        <f t="shared" si="18"/>
        <v>,(1202,'Comercial Larrain S.A.')</v>
      </c>
    </row>
    <row r="1204" spans="1:4">
      <c r="A1204" t="s">
        <v>527</v>
      </c>
      <c r="B1204">
        <v>1203</v>
      </c>
      <c r="D1204" t="str">
        <f t="shared" si="18"/>
        <v>,(1203,'Comercial Lo Castillo Ltda.')</v>
      </c>
    </row>
    <row r="1205" spans="1:4">
      <c r="A1205" t="s">
        <v>2247</v>
      </c>
      <c r="B1205">
        <v>1204</v>
      </c>
      <c r="D1205" t="str">
        <f t="shared" si="18"/>
        <v>,(1204,'Comercial Lo Espejo Maquinarias y Equipos S.A.')</v>
      </c>
    </row>
    <row r="1206" spans="1:4">
      <c r="A1206" t="s">
        <v>1828</v>
      </c>
      <c r="B1206">
        <v>1205</v>
      </c>
      <c r="D1206" t="str">
        <f t="shared" si="18"/>
        <v>,(1205,'Comercial Mac Lean y Cia. Ltda.')</v>
      </c>
    </row>
    <row r="1207" spans="1:4">
      <c r="A1207" t="s">
        <v>1659</v>
      </c>
      <c r="B1207">
        <v>1206</v>
      </c>
      <c r="D1207" t="str">
        <f t="shared" si="18"/>
        <v>,(1206,'Comercial Macme Ltda.')</v>
      </c>
    </row>
    <row r="1208" spans="1:4">
      <c r="A1208" t="s">
        <v>3489</v>
      </c>
      <c r="B1208">
        <v>1207</v>
      </c>
      <c r="D1208" t="str">
        <f t="shared" si="18"/>
        <v>,(1207,'Comercial Maletek Ltda.')</v>
      </c>
    </row>
    <row r="1209" spans="1:4">
      <c r="A1209" t="s">
        <v>4814</v>
      </c>
      <c r="B1209">
        <v>1208</v>
      </c>
      <c r="D1209" t="str">
        <f t="shared" si="18"/>
        <v>,(1208,'Comercial Maria del Pilar Waddington E.R.I.L.')</v>
      </c>
    </row>
    <row r="1210" spans="1:4">
      <c r="A1210" t="s">
        <v>3804</v>
      </c>
      <c r="B1210">
        <v>1209</v>
      </c>
      <c r="D1210" t="str">
        <f t="shared" si="18"/>
        <v>,(1209,'Comercial Maxagro S.A.')</v>
      </c>
    </row>
    <row r="1211" spans="1:4">
      <c r="A1211" t="s">
        <v>3328</v>
      </c>
      <c r="B1211">
        <v>1210</v>
      </c>
      <c r="D1211" t="str">
        <f t="shared" si="18"/>
        <v>,(1210,'Comercial Mery SpA')</v>
      </c>
    </row>
    <row r="1212" spans="1:4">
      <c r="A1212" t="s">
        <v>5674</v>
      </c>
      <c r="B1212">
        <v>1211</v>
      </c>
      <c r="D1212" t="str">
        <f t="shared" si="18"/>
        <v>,(1211,'Comercial Metalurgica Rover Ltda.')</v>
      </c>
    </row>
    <row r="1213" spans="1:4">
      <c r="A1213" t="s">
        <v>5431</v>
      </c>
      <c r="B1213">
        <v>1212</v>
      </c>
      <c r="D1213" t="str">
        <f t="shared" si="18"/>
        <v>,(1212,'Comercial Mobelrex SpA (Sofacama Rex)')</v>
      </c>
    </row>
    <row r="1214" spans="1:4">
      <c r="A1214" t="s">
        <v>4639</v>
      </c>
      <c r="B1214">
        <v>1213</v>
      </c>
      <c r="D1214" t="str">
        <f t="shared" si="18"/>
        <v>,(1213,'Comercial Nueva Forma Ltda.')</v>
      </c>
    </row>
    <row r="1215" spans="1:4">
      <c r="A1215" t="s">
        <v>4711</v>
      </c>
      <c r="B1215">
        <v>1214</v>
      </c>
      <c r="D1215" t="str">
        <f t="shared" si="18"/>
        <v>,(1214,'Comercial OMG Chile Ltda.')</v>
      </c>
    </row>
    <row r="1216" spans="1:4">
      <c r="A1216" t="s">
        <v>2514</v>
      </c>
      <c r="B1216">
        <v>1215</v>
      </c>
      <c r="D1216" t="str">
        <f t="shared" si="18"/>
        <v>,(1215,'Comercial Pacific Ltda.')</v>
      </c>
    </row>
    <row r="1217" spans="1:4">
      <c r="A1217" t="s">
        <v>1564</v>
      </c>
      <c r="B1217">
        <v>1216</v>
      </c>
      <c r="D1217" t="str">
        <f t="shared" si="18"/>
        <v>,(1216,'Comercial Pau y Cia. Ltda.')</v>
      </c>
    </row>
    <row r="1218" spans="1:4">
      <c r="A1218" t="s">
        <v>6368</v>
      </c>
      <c r="B1218">
        <v>1217</v>
      </c>
      <c r="D1218" t="str">
        <f t="shared" si="18"/>
        <v>,(1217,'Comercial Penon')</v>
      </c>
    </row>
    <row r="1219" spans="1:4">
      <c r="A1219" t="s">
        <v>4640</v>
      </c>
      <c r="B1219">
        <v>1218</v>
      </c>
      <c r="D1219" t="str">
        <f t="shared" ref="D1219:D1282" si="19">CONCATENATE(",(",B1219,",'",A1219,"')")</f>
        <v>,(1218,'Comercial Pio Nono Ltda.')</v>
      </c>
    </row>
    <row r="1220" spans="1:4">
      <c r="A1220" t="s">
        <v>650</v>
      </c>
      <c r="B1220">
        <v>1219</v>
      </c>
      <c r="D1220" t="str">
        <f t="shared" si="19"/>
        <v>,(1219,'Comercial Piwen SpA')</v>
      </c>
    </row>
    <row r="1221" spans="1:4">
      <c r="A1221" t="s">
        <v>5607</v>
      </c>
      <c r="B1221">
        <v>1220</v>
      </c>
      <c r="D1221" t="str">
        <f t="shared" si="19"/>
        <v>,(1220,'Comercial Portia Ltda.')</v>
      </c>
    </row>
    <row r="1222" spans="1:4">
      <c r="A1222" t="s">
        <v>5225</v>
      </c>
      <c r="B1222">
        <v>1221</v>
      </c>
      <c r="D1222" t="str">
        <f t="shared" si="19"/>
        <v>,(1221,'Comercial PPE Ltda.')</v>
      </c>
    </row>
    <row r="1223" spans="1:4">
      <c r="A1223" t="s">
        <v>3197</v>
      </c>
      <c r="B1223">
        <v>1222</v>
      </c>
      <c r="D1223" t="str">
        <f t="shared" si="19"/>
        <v>,(1222,'Comercial Pronautica S.A.')</v>
      </c>
    </row>
    <row r="1224" spans="1:4">
      <c r="A1224" t="s">
        <v>6128</v>
      </c>
      <c r="B1224">
        <v>1223</v>
      </c>
      <c r="D1224" t="str">
        <f t="shared" si="19"/>
        <v>,(1223,'Comercial Ramses S.A.')</v>
      </c>
    </row>
    <row r="1225" spans="1:4">
      <c r="A1225" t="s">
        <v>4458</v>
      </c>
      <c r="B1225">
        <v>1224</v>
      </c>
      <c r="D1225" t="str">
        <f t="shared" si="19"/>
        <v>,(1224,'Comercial Reginella Ltda.')</v>
      </c>
    </row>
    <row r="1226" spans="1:4">
      <c r="A1226" t="s">
        <v>5226</v>
      </c>
      <c r="B1226">
        <v>1225</v>
      </c>
      <c r="D1226" t="str">
        <f t="shared" si="19"/>
        <v>,(1225,'Comercial Reno Limitada')</v>
      </c>
    </row>
    <row r="1227" spans="1:4">
      <c r="A1227" t="s">
        <v>2008</v>
      </c>
      <c r="B1227">
        <v>1226</v>
      </c>
      <c r="D1227" t="str">
        <f t="shared" si="19"/>
        <v>,(1226,'Comercial Rey Ltda.')</v>
      </c>
    </row>
    <row r="1228" spans="1:4">
      <c r="A1228" t="s">
        <v>3116</v>
      </c>
      <c r="B1228">
        <v>1227</v>
      </c>
      <c r="D1228" t="str">
        <f t="shared" si="19"/>
        <v>,(1227,'Comercial Roberto Becerra y Cia. Ltda.')</v>
      </c>
    </row>
    <row r="1229" spans="1:4">
      <c r="A1229" t="s">
        <v>5417</v>
      </c>
      <c r="B1229">
        <v>1228</v>
      </c>
      <c r="D1229" t="str">
        <f t="shared" si="19"/>
        <v>,(1228,'Comercial S y M Ltda.')</v>
      </c>
    </row>
    <row r="1230" spans="1:4">
      <c r="A1230" t="s">
        <v>3719</v>
      </c>
      <c r="B1230">
        <v>1229</v>
      </c>
      <c r="D1230" t="str">
        <f t="shared" si="19"/>
        <v>,(1229,'Comercial San Cristobal S.A.')</v>
      </c>
    </row>
    <row r="1231" spans="1:4">
      <c r="A1231" t="s">
        <v>2758</v>
      </c>
      <c r="B1231">
        <v>1230</v>
      </c>
      <c r="D1231" t="str">
        <f t="shared" si="19"/>
        <v>,(1230,'Comercial San Fermin Ltda.')</v>
      </c>
    </row>
    <row r="1232" spans="1:4">
      <c r="A1232" t="s">
        <v>6129</v>
      </c>
      <c r="B1232">
        <v>1231</v>
      </c>
      <c r="D1232" t="str">
        <f t="shared" si="19"/>
        <v>,(1231,'Comercial San Fernando Ltda.')</v>
      </c>
    </row>
    <row r="1233" spans="1:4">
      <c r="A1233" t="s">
        <v>2566</v>
      </c>
      <c r="B1233">
        <v>1232</v>
      </c>
      <c r="D1233" t="str">
        <f t="shared" si="19"/>
        <v>,(1232,'Comercial San Francisco SpA')</v>
      </c>
    </row>
    <row r="1234" spans="1:4">
      <c r="A1234" t="s">
        <v>1660</v>
      </c>
      <c r="B1234">
        <v>1233</v>
      </c>
      <c r="D1234" t="str">
        <f t="shared" si="19"/>
        <v>,(1233,'Comercial Satex Ltda.')</v>
      </c>
    </row>
    <row r="1235" spans="1:4">
      <c r="A1235" t="s">
        <v>3218</v>
      </c>
      <c r="B1235">
        <v>1234</v>
      </c>
      <c r="D1235" t="str">
        <f t="shared" si="19"/>
        <v>,(1234,'Comercial Sauber Ltda.')</v>
      </c>
    </row>
    <row r="1236" spans="1:4">
      <c r="A1236" t="s">
        <v>3204</v>
      </c>
      <c r="B1236">
        <v>1235</v>
      </c>
      <c r="D1236" t="str">
        <f t="shared" si="19"/>
        <v>,(1235,'Comercial Sierralta Ltda.')</v>
      </c>
    </row>
    <row r="1237" spans="1:4">
      <c r="A1237" t="s">
        <v>3490</v>
      </c>
      <c r="B1237">
        <v>1236</v>
      </c>
      <c r="D1237" t="str">
        <f t="shared" si="19"/>
        <v>,(1236,'Comercial Sportex SpA')</v>
      </c>
    </row>
    <row r="1238" spans="1:4">
      <c r="A1238" t="s">
        <v>2748</v>
      </c>
      <c r="B1238">
        <v>1237</v>
      </c>
      <c r="D1238" t="str">
        <f t="shared" si="19"/>
        <v>,(1237,'Comercial Sudamericana Ltda.')</v>
      </c>
    </row>
    <row r="1239" spans="1:4">
      <c r="A1239" t="s">
        <v>6171</v>
      </c>
      <c r="B1239">
        <v>1238</v>
      </c>
      <c r="D1239" t="str">
        <f t="shared" si="19"/>
        <v>,(1238,'Comercial T Ltda.')</v>
      </c>
    </row>
    <row r="1240" spans="1:4">
      <c r="A1240" t="s">
        <v>2255</v>
      </c>
      <c r="B1240">
        <v>1239</v>
      </c>
      <c r="D1240" t="str">
        <f t="shared" si="19"/>
        <v>,(1239,'Comercial Technosystems Chile Ltda.')</v>
      </c>
    </row>
    <row r="1241" spans="1:4">
      <c r="A1241" t="s">
        <v>6270</v>
      </c>
      <c r="B1241">
        <v>1240</v>
      </c>
      <c r="D1241" t="str">
        <f t="shared" si="19"/>
        <v>,(1240,'Comercial Tecnipak Ltda.')</v>
      </c>
    </row>
    <row r="1242" spans="1:4">
      <c r="A1242" t="s">
        <v>4459</v>
      </c>
      <c r="B1242">
        <v>1241</v>
      </c>
      <c r="D1242" t="str">
        <f t="shared" si="19"/>
        <v>,(1241,'Comercial Textil Abusleme Ltda.')</v>
      </c>
    </row>
    <row r="1243" spans="1:4">
      <c r="A1243" t="s">
        <v>6477</v>
      </c>
      <c r="B1243">
        <v>1242</v>
      </c>
      <c r="D1243" t="str">
        <f t="shared" si="19"/>
        <v>,(1242,'Comercial Trama S.A.')</v>
      </c>
    </row>
    <row r="1244" spans="1:4">
      <c r="A1244" t="s">
        <v>652</v>
      </c>
      <c r="B1244">
        <v>1243</v>
      </c>
      <c r="D1244" t="str">
        <f t="shared" si="19"/>
        <v>,(1243,'Comercial Venser S.A.')</v>
      </c>
    </row>
    <row r="1245" spans="1:4">
      <c r="A1245" t="s">
        <v>6675</v>
      </c>
      <c r="B1245">
        <v>1244</v>
      </c>
      <c r="D1245" t="str">
        <f t="shared" si="19"/>
        <v>,(1244,'Comercial Vina La Ronciere Ltda.')</v>
      </c>
    </row>
    <row r="1246" spans="1:4">
      <c r="A1246" t="s">
        <v>528</v>
      </c>
      <c r="B1246">
        <v>1245</v>
      </c>
      <c r="D1246" t="str">
        <f t="shared" si="19"/>
        <v>,(1245,'Comercial Windsor Ltda.')</v>
      </c>
    </row>
    <row r="1247" spans="1:4">
      <c r="A1247" t="s">
        <v>3492</v>
      </c>
      <c r="B1247">
        <v>1246</v>
      </c>
      <c r="D1247" t="str">
        <f t="shared" si="19"/>
        <v>,(1246,'Comercial y Distribuidora Bertonati S.A.')</v>
      </c>
    </row>
    <row r="1248" spans="1:4">
      <c r="A1248" t="s">
        <v>4514</v>
      </c>
      <c r="B1248">
        <v>1247</v>
      </c>
      <c r="D1248" t="str">
        <f t="shared" si="19"/>
        <v>,(1247,'Comercial y Servicios Anachemia Science Ltda.')</v>
      </c>
    </row>
    <row r="1249" spans="1:4">
      <c r="A1249" t="s">
        <v>775</v>
      </c>
      <c r="B1249">
        <v>1248</v>
      </c>
      <c r="D1249" t="str">
        <f t="shared" si="19"/>
        <v>,(1248,'Comercial y Servicios Garcia Burr Ltda.')</v>
      </c>
    </row>
    <row r="1250" spans="1:4">
      <c r="A1250" t="s">
        <v>1099</v>
      </c>
      <c r="B1250">
        <v>1249</v>
      </c>
      <c r="D1250" t="str">
        <f t="shared" si="19"/>
        <v>,(1249,'Comercial y Servicios Rosario S.A.')</v>
      </c>
    </row>
    <row r="1251" spans="1:4">
      <c r="A1251" t="s">
        <v>4744</v>
      </c>
      <c r="B1251">
        <v>1250</v>
      </c>
      <c r="D1251" t="str">
        <f t="shared" si="19"/>
        <v>,(1250,'Comercializacion Berta Guinez Bascunan E.I.R.L.')</v>
      </c>
    </row>
    <row r="1252" spans="1:4">
      <c r="A1252" t="s">
        <v>4995</v>
      </c>
      <c r="B1252">
        <v>1251</v>
      </c>
      <c r="D1252" t="str">
        <f t="shared" si="19"/>
        <v>,(1251,'Comercializadora Baby Rainbow SpA')</v>
      </c>
    </row>
    <row r="1253" spans="1:4">
      <c r="A1253" t="s">
        <v>6252</v>
      </c>
      <c r="B1253">
        <v>1252</v>
      </c>
      <c r="D1253" t="str">
        <f t="shared" si="19"/>
        <v>,(1252,'Comercializadora de Container SpA')</v>
      </c>
    </row>
    <row r="1254" spans="1:4">
      <c r="A1254" t="s">
        <v>1507</v>
      </c>
      <c r="B1254">
        <v>1253</v>
      </c>
      <c r="D1254" t="str">
        <f t="shared" si="19"/>
        <v>,(1253,'Comercializadora de Plasticos Ltda.')</v>
      </c>
    </row>
    <row r="1255" spans="1:4">
      <c r="A1255" t="s">
        <v>835</v>
      </c>
      <c r="B1255">
        <v>1254</v>
      </c>
      <c r="D1255" t="str">
        <f t="shared" si="19"/>
        <v>,(1254,'Comercializadora de Trigo S.A.')</v>
      </c>
    </row>
    <row r="1256" spans="1:4">
      <c r="A1256" t="s">
        <v>6130</v>
      </c>
      <c r="B1256">
        <v>1255</v>
      </c>
      <c r="D1256" t="str">
        <f t="shared" si="19"/>
        <v>,(1255,'Comercializadora de Vestuario S.A.')</v>
      </c>
    </row>
    <row r="1257" spans="1:4">
      <c r="A1257" t="s">
        <v>6652</v>
      </c>
      <c r="B1257">
        <v>1256</v>
      </c>
      <c r="D1257" t="str">
        <f t="shared" si="19"/>
        <v>,(1256,'Comercializadora Ditec Automoviles S.A.')</v>
      </c>
    </row>
    <row r="1258" spans="1:4">
      <c r="A1258" t="s">
        <v>1829</v>
      </c>
      <c r="B1258">
        <v>1257</v>
      </c>
      <c r="D1258" t="str">
        <f t="shared" si="19"/>
        <v>,(1257,'Comercializadora El Mirador S.A.')</v>
      </c>
    </row>
    <row r="1259" spans="1:4">
      <c r="A1259" t="s">
        <v>892</v>
      </c>
      <c r="B1259">
        <v>1258</v>
      </c>
      <c r="D1259" t="str">
        <f t="shared" si="19"/>
        <v>,(1258,'Comercializadora Fabrica Moises Iquique Ltda.')</v>
      </c>
    </row>
    <row r="1260" spans="1:4">
      <c r="A1260" t="s">
        <v>5153</v>
      </c>
      <c r="B1260">
        <v>1259</v>
      </c>
      <c r="D1260" t="str">
        <f t="shared" si="19"/>
        <v>,(1259,'Comercializadora Hernandez Ltda.')</v>
      </c>
    </row>
    <row r="1261" spans="1:4">
      <c r="A1261" t="s">
        <v>755</v>
      </c>
      <c r="B1261">
        <v>1260</v>
      </c>
      <c r="D1261" t="str">
        <f t="shared" si="19"/>
        <v>,(1260,'Comercializadora Industrial W&amp;L Ltda.')</v>
      </c>
    </row>
    <row r="1262" spans="1:4">
      <c r="A1262" t="s">
        <v>1830</v>
      </c>
      <c r="B1262">
        <v>1261</v>
      </c>
      <c r="D1262" t="str">
        <f t="shared" si="19"/>
        <v>,(1261,'Comercializadora Interandina S.A.')</v>
      </c>
    </row>
    <row r="1263" spans="1:4">
      <c r="A1263" t="s">
        <v>6384</v>
      </c>
      <c r="B1263">
        <v>1262</v>
      </c>
      <c r="D1263" t="str">
        <f t="shared" si="19"/>
        <v>,(1262,'Comercializadora Luagher Ltda.')</v>
      </c>
    </row>
    <row r="1264" spans="1:4">
      <c r="A1264" t="s">
        <v>5276</v>
      </c>
      <c r="B1264">
        <v>1263</v>
      </c>
      <c r="D1264" t="str">
        <f t="shared" si="19"/>
        <v>,(1263,'Comercializadora Maquipan Chile Ltda.')</v>
      </c>
    </row>
    <row r="1265" spans="1:4">
      <c r="A1265" t="s">
        <v>3225</v>
      </c>
      <c r="B1265">
        <v>1264</v>
      </c>
      <c r="D1265" t="str">
        <f t="shared" si="19"/>
        <v>,(1264,'Comercializadora Multinacional S.A.')</v>
      </c>
    </row>
    <row r="1266" spans="1:4">
      <c r="A1266" t="s">
        <v>579</v>
      </c>
      <c r="B1266">
        <v>1265</v>
      </c>
      <c r="D1266" t="str">
        <f t="shared" si="19"/>
        <v>,(1265,'Comercializadora Novaverde S.A.')</v>
      </c>
    </row>
    <row r="1267" spans="1:4">
      <c r="A1267" t="s">
        <v>607</v>
      </c>
      <c r="B1267">
        <v>1266</v>
      </c>
      <c r="D1267" t="str">
        <f t="shared" si="19"/>
        <v>,(1266,'Comercializadora Nutreco Chile Ltda. - (Skretting)')</v>
      </c>
    </row>
    <row r="1268" spans="1:4">
      <c r="A1268" t="s">
        <v>6097</v>
      </c>
      <c r="B1268">
        <v>1267</v>
      </c>
      <c r="D1268" t="str">
        <f t="shared" si="19"/>
        <v>,(1267,'Comercializadora Rodacar Ltda.')</v>
      </c>
    </row>
    <row r="1269" spans="1:4">
      <c r="A1269" t="s">
        <v>460</v>
      </c>
      <c r="B1269">
        <v>1268</v>
      </c>
      <c r="D1269" t="str">
        <f t="shared" si="19"/>
        <v>,(1268,'Comercializadora Sanchez Escobar Ltda.')</v>
      </c>
    </row>
    <row r="1270" spans="1:4">
      <c r="A1270" t="s">
        <v>252</v>
      </c>
      <c r="B1270">
        <v>1269</v>
      </c>
      <c r="D1270" t="str">
        <f t="shared" si="19"/>
        <v>,(1269,'Comercio Internacional Tagler S.A.')</v>
      </c>
    </row>
    <row r="1271" spans="1:4">
      <c r="A1271" t="s">
        <v>1881</v>
      </c>
      <c r="B1271">
        <v>1270</v>
      </c>
      <c r="D1271" t="str">
        <f t="shared" si="19"/>
        <v>,(1270,'Comex S.A.')</v>
      </c>
    </row>
    <row r="1272" spans="1:4">
      <c r="A1272" t="s">
        <v>3493</v>
      </c>
      <c r="B1272">
        <v>1271</v>
      </c>
      <c r="D1272" t="str">
        <f t="shared" si="19"/>
        <v>,(1271,'Comfrut S.A.')</v>
      </c>
    </row>
    <row r="1273" spans="1:4">
      <c r="A1273" t="s">
        <v>6385</v>
      </c>
      <c r="B1273">
        <v>1272</v>
      </c>
      <c r="D1273" t="str">
        <f t="shared" si="19"/>
        <v>,(1272,'Cominor Ingenieria y Proyectos S.A.')</v>
      </c>
    </row>
    <row r="1274" spans="1:4">
      <c r="A1274" t="s">
        <v>3931</v>
      </c>
      <c r="B1274">
        <v>1273</v>
      </c>
      <c r="D1274" t="str">
        <f t="shared" si="19"/>
        <v>,(1273,'Comision Chilena de Energia Nuclear - CCHEN')</v>
      </c>
    </row>
    <row r="1275" spans="1:4">
      <c r="A1275" t="s">
        <v>3932</v>
      </c>
      <c r="B1275">
        <v>1274</v>
      </c>
      <c r="D1275" t="str">
        <f t="shared" si="19"/>
        <v>,(1274,'Comision Chilena del Cobre')</v>
      </c>
    </row>
    <row r="1276" spans="1:4">
      <c r="A1276" t="s">
        <v>5542</v>
      </c>
      <c r="B1276">
        <v>1275</v>
      </c>
      <c r="D1276" t="str">
        <f t="shared" si="19"/>
        <v>,(1275,'Comision Economica para America Latina y El Caribe, Cepal')</v>
      </c>
    </row>
    <row r="1277" spans="1:4">
      <c r="A1277" t="s">
        <v>3933</v>
      </c>
      <c r="B1277">
        <v>1276</v>
      </c>
      <c r="D1277" t="str">
        <f t="shared" si="19"/>
        <v>,(1276,'Comision Nacional de Energia')</v>
      </c>
    </row>
    <row r="1278" spans="1:4">
      <c r="A1278" t="s">
        <v>3934</v>
      </c>
      <c r="B1278">
        <v>1277</v>
      </c>
      <c r="D1278" t="str">
        <f t="shared" si="19"/>
        <v>,(1277,'Comision Nacional de Investigacion Cientifica y Tecnologica, Conicyt')</v>
      </c>
    </row>
    <row r="1279" spans="1:4">
      <c r="A1279" t="s">
        <v>3935</v>
      </c>
      <c r="B1279">
        <v>1278</v>
      </c>
      <c r="D1279" t="str">
        <f t="shared" si="19"/>
        <v>,(1278,'Comision Nacional de Riego')</v>
      </c>
    </row>
    <row r="1280" spans="1:4">
      <c r="A1280" t="s">
        <v>3936</v>
      </c>
      <c r="B1280">
        <v>1279</v>
      </c>
      <c r="D1280" t="str">
        <f t="shared" si="19"/>
        <v>,(1279,'Comision para el Mercado Financiero')</v>
      </c>
    </row>
    <row r="1281" spans="1:4">
      <c r="A1281" t="s">
        <v>6000</v>
      </c>
      <c r="B1281">
        <v>1280</v>
      </c>
      <c r="D1281" t="str">
        <f t="shared" si="19"/>
        <v>,(1280,'Compakta S.A.')</v>
      </c>
    </row>
    <row r="1282" spans="1:4">
      <c r="A1282" t="s">
        <v>882</v>
      </c>
      <c r="B1282">
        <v>1281</v>
      </c>
      <c r="D1282" t="str">
        <f t="shared" si="19"/>
        <v>,(1281,'Compania Agricola y Forestal El Alamo Ltda.')</v>
      </c>
    </row>
    <row r="1283" spans="1:4">
      <c r="A1283" t="s">
        <v>2198</v>
      </c>
      <c r="B1283">
        <v>1282</v>
      </c>
      <c r="D1283" t="str">
        <f t="shared" ref="D1283:D1346" si="20">CONCATENATE(",(",B1283,",'",A1283,"')")</f>
        <v>,(1282,'Compania Agropecuaria Copeval S.A.')</v>
      </c>
    </row>
    <row r="1284" spans="1:4">
      <c r="A1284" t="s">
        <v>426</v>
      </c>
      <c r="B1284">
        <v>1283</v>
      </c>
      <c r="D1284" t="str">
        <f t="shared" si="20"/>
        <v>,(1283,'Compania Andina de Turismo SpA " AGENTUR "')</v>
      </c>
    </row>
    <row r="1285" spans="1:4">
      <c r="A1285" t="s">
        <v>5979</v>
      </c>
      <c r="B1285">
        <v>1284</v>
      </c>
      <c r="D1285" t="str">
        <f t="shared" si="20"/>
        <v>,(1284,'Compania Chilena de Comunicaciones S.A.')</v>
      </c>
    </row>
    <row r="1286" spans="1:4">
      <c r="A1286" t="s">
        <v>3494</v>
      </c>
      <c r="B1286">
        <v>1285</v>
      </c>
      <c r="D1286" t="str">
        <f t="shared" si="20"/>
        <v>,(1285,'Compania Chilena de Fosforos S.A.')</v>
      </c>
    </row>
    <row r="1287" spans="1:4">
      <c r="A1287" t="s">
        <v>5363</v>
      </c>
      <c r="B1287">
        <v>1286</v>
      </c>
      <c r="D1287" t="str">
        <f t="shared" si="20"/>
        <v>,(1286,'Compania Chilena de Medicion S.A.')</v>
      </c>
    </row>
    <row r="1288" spans="1:4">
      <c r="A1288" t="s">
        <v>1729</v>
      </c>
      <c r="B1288">
        <v>1287</v>
      </c>
      <c r="D1288" t="str">
        <f t="shared" si="20"/>
        <v>,(1287,'Compania Chilena de Perforaciones Ltda.')</v>
      </c>
    </row>
    <row r="1289" spans="1:4">
      <c r="A1289" t="s">
        <v>3495</v>
      </c>
      <c r="B1289">
        <v>1288</v>
      </c>
      <c r="D1289" t="str">
        <f t="shared" si="20"/>
        <v>,(1288,'Compania Chilena de Soldaduras Especiales Argenta Ltda.')</v>
      </c>
    </row>
    <row r="1290" spans="1:4">
      <c r="A1290" t="s">
        <v>2145</v>
      </c>
      <c r="B1290">
        <v>1289</v>
      </c>
      <c r="D1290" t="str">
        <f t="shared" si="20"/>
        <v>,(1289,'Compania Contractual Minera Candelaria')</v>
      </c>
    </row>
    <row r="1291" spans="1:4">
      <c r="A1291" t="s">
        <v>2217</v>
      </c>
      <c r="B1291">
        <v>1290</v>
      </c>
      <c r="D1291" t="str">
        <f t="shared" si="20"/>
        <v>,(1290,'Compania de Seguros Confuturo S.A.')</v>
      </c>
    </row>
    <row r="1292" spans="1:4">
      <c r="A1292" t="s">
        <v>2219</v>
      </c>
      <c r="B1292">
        <v>1291</v>
      </c>
      <c r="D1292" t="str">
        <f t="shared" si="20"/>
        <v>,(1291,'Compania de Seguros de Credito Coface Chile S.A.')</v>
      </c>
    </row>
    <row r="1293" spans="1:4">
      <c r="A1293" t="s">
        <v>2220</v>
      </c>
      <c r="B1293">
        <v>1292</v>
      </c>
      <c r="D1293" t="str">
        <f t="shared" si="20"/>
        <v>,(1292,'Compania de Seguros de Credito Continental S.A.')</v>
      </c>
    </row>
    <row r="1294" spans="1:4">
      <c r="A1294" t="s">
        <v>2221</v>
      </c>
      <c r="B1294">
        <v>1293</v>
      </c>
      <c r="D1294" t="str">
        <f t="shared" si="20"/>
        <v>,(1293,'Compania de Seguros de Vida Camara S.A.')</v>
      </c>
    </row>
    <row r="1295" spans="1:4">
      <c r="A1295" t="s">
        <v>2218</v>
      </c>
      <c r="B1295">
        <v>1294</v>
      </c>
      <c r="D1295" t="str">
        <f t="shared" si="20"/>
        <v>,(1294,'Compania de Seguros Generales Continental S.A.')</v>
      </c>
    </row>
    <row r="1296" spans="1:4">
      <c r="A1296" t="s">
        <v>2136</v>
      </c>
      <c r="B1296">
        <v>1295</v>
      </c>
      <c r="D1296" t="str">
        <f t="shared" si="20"/>
        <v>,(1295,'Compania de Servicios Empresariales S.A.')</v>
      </c>
    </row>
    <row r="1297" spans="1:4">
      <c r="A1297" t="s">
        <v>4460</v>
      </c>
      <c r="B1297">
        <v>1296</v>
      </c>
      <c r="D1297" t="str">
        <f t="shared" si="20"/>
        <v>,(1296,'Compania de Tejidos Primatex S.A.')</v>
      </c>
    </row>
    <row r="1298" spans="1:4">
      <c r="A1298" t="s">
        <v>6485</v>
      </c>
      <c r="B1298">
        <v>1297</v>
      </c>
      <c r="D1298" t="str">
        <f t="shared" si="20"/>
        <v>,(1297,'Compania de Telecomunicaciones Sistek SpA')</v>
      </c>
    </row>
    <row r="1299" spans="1:4">
      <c r="A1299" t="s">
        <v>4905</v>
      </c>
      <c r="B1299">
        <v>1298</v>
      </c>
      <c r="D1299" t="str">
        <f t="shared" si="20"/>
        <v>,(1298,'Compania de Telefonos CMET')</v>
      </c>
    </row>
    <row r="1300" spans="1:4">
      <c r="A1300" t="s">
        <v>4928</v>
      </c>
      <c r="B1300">
        <v>1299</v>
      </c>
      <c r="D1300" t="str">
        <f t="shared" si="20"/>
        <v>,(1299,'Compania del Mar y la Patagonia S.A. - Holding')</v>
      </c>
    </row>
    <row r="1301" spans="1:4">
      <c r="A1301" t="s">
        <v>2807</v>
      </c>
      <c r="B1301">
        <v>1300</v>
      </c>
      <c r="D1301" t="str">
        <f t="shared" si="20"/>
        <v>,(1300,'Compania Electrica de Osorno S.A.')</v>
      </c>
    </row>
    <row r="1302" spans="1:4">
      <c r="A1302" t="s">
        <v>2808</v>
      </c>
      <c r="B1302">
        <v>1301</v>
      </c>
      <c r="D1302" t="str">
        <f t="shared" si="20"/>
        <v>,(1301,'Compania Electrica del Litoral S.A.')</v>
      </c>
    </row>
    <row r="1303" spans="1:4">
      <c r="A1303" t="s">
        <v>3023</v>
      </c>
      <c r="B1303">
        <v>1302</v>
      </c>
      <c r="D1303" t="str">
        <f t="shared" si="20"/>
        <v>,(1302,'Compania Exploradora y Explotadora Minera Chileno Rumana S.A.')</v>
      </c>
    </row>
    <row r="1304" spans="1:4">
      <c r="A1304" t="s">
        <v>2146</v>
      </c>
      <c r="B1304">
        <v>1303</v>
      </c>
      <c r="D1304" t="str">
        <f t="shared" si="20"/>
        <v>,(1303,'Compania Explotadora de Minas SpA')</v>
      </c>
    </row>
    <row r="1305" spans="1:4">
      <c r="A1305" t="s">
        <v>3497</v>
      </c>
      <c r="B1305">
        <v>1304</v>
      </c>
      <c r="D1305" t="str">
        <f t="shared" si="20"/>
        <v>,(1304,'Compania Frutera del Norte S.A.')</v>
      </c>
    </row>
    <row r="1306" spans="1:4">
      <c r="A1306" t="s">
        <v>3496</v>
      </c>
      <c r="B1306">
        <v>1305</v>
      </c>
      <c r="D1306" t="str">
        <f t="shared" si="20"/>
        <v>,(1305,'Compania Frutera Santa Maria S.A.')</v>
      </c>
    </row>
    <row r="1307" spans="1:4">
      <c r="A1307" t="s">
        <v>2809</v>
      </c>
      <c r="B1307">
        <v>1306</v>
      </c>
      <c r="D1307" t="str">
        <f t="shared" si="20"/>
        <v>,(1306,'Compania General de Electricidad S.A.')</v>
      </c>
    </row>
    <row r="1308" spans="1:4">
      <c r="A1308" t="s">
        <v>4533</v>
      </c>
      <c r="B1308">
        <v>1307</v>
      </c>
      <c r="D1308" t="str">
        <f t="shared" si="20"/>
        <v>,(1307,'Compania Hotelera Andes S.A.')</v>
      </c>
    </row>
    <row r="1309" spans="1:4">
      <c r="A1309" t="s">
        <v>80</v>
      </c>
      <c r="B1309">
        <v>1308</v>
      </c>
      <c r="D1309" t="str">
        <f t="shared" si="20"/>
        <v>,(1308,'Compania Industrial El Volcan S.A.')</v>
      </c>
    </row>
    <row r="1310" spans="1:4">
      <c r="A1310" t="s">
        <v>3024</v>
      </c>
      <c r="B1310">
        <v>1309</v>
      </c>
      <c r="D1310" t="str">
        <f t="shared" si="20"/>
        <v>,(1309,'Compania Mantos de la Luna S.A.')</v>
      </c>
    </row>
    <row r="1311" spans="1:4">
      <c r="A1311" t="s">
        <v>3025</v>
      </c>
      <c r="B1311">
        <v>1310</v>
      </c>
      <c r="D1311" t="str">
        <f t="shared" si="20"/>
        <v>,(1310,'Compania Minera Catemu Limitada')</v>
      </c>
    </row>
    <row r="1312" spans="1:4">
      <c r="A1312" t="s">
        <v>3026</v>
      </c>
      <c r="B1312">
        <v>1311</v>
      </c>
      <c r="D1312" t="str">
        <f t="shared" si="20"/>
        <v>,(1311,'Compania Minera Cerro Bayo Ltda.')</v>
      </c>
    </row>
    <row r="1313" spans="1:4">
      <c r="A1313" t="s">
        <v>3035</v>
      </c>
      <c r="B1313">
        <v>1312</v>
      </c>
      <c r="D1313" t="str">
        <f t="shared" si="20"/>
        <v>,(1312,'Compania Minera de Tocopilla S.A.')</v>
      </c>
    </row>
    <row r="1314" spans="1:4">
      <c r="A1314" t="s">
        <v>3027</v>
      </c>
      <c r="B1314">
        <v>1313</v>
      </c>
      <c r="D1314" t="str">
        <f t="shared" si="20"/>
        <v>,(1313,'Compania Minera Dona Ines de Collahuasi SCM')</v>
      </c>
    </row>
    <row r="1315" spans="1:4">
      <c r="A1315" t="s">
        <v>3028</v>
      </c>
      <c r="B1315">
        <v>1314</v>
      </c>
      <c r="D1315" t="str">
        <f t="shared" si="20"/>
        <v>,(1314,'Compania Minera La Patagua')</v>
      </c>
    </row>
    <row r="1316" spans="1:4">
      <c r="A1316" t="s">
        <v>3029</v>
      </c>
      <c r="B1316">
        <v>1315</v>
      </c>
      <c r="D1316" t="str">
        <f t="shared" si="20"/>
        <v>,(1315,'Compania Minera Mantos de Oro')</v>
      </c>
    </row>
    <row r="1317" spans="1:4">
      <c r="A1317" t="s">
        <v>3030</v>
      </c>
      <c r="B1317">
        <v>1316</v>
      </c>
      <c r="D1317" t="str">
        <f t="shared" si="20"/>
        <v>,(1316,'Compania Minera Nevada SpA')</v>
      </c>
    </row>
    <row r="1318" spans="1:4">
      <c r="A1318" t="s">
        <v>776</v>
      </c>
      <c r="B1318">
        <v>1317</v>
      </c>
      <c r="D1318" t="str">
        <f t="shared" si="20"/>
        <v>,(1317,'Compania Minera Santa Laura Ltda.')</v>
      </c>
    </row>
    <row r="1319" spans="1:4">
      <c r="A1319" t="s">
        <v>3031</v>
      </c>
      <c r="B1319">
        <v>1318</v>
      </c>
      <c r="D1319" t="str">
        <f t="shared" si="20"/>
        <v>,(1318,'Compania Minera Teck Carmen de Andacollo')</v>
      </c>
    </row>
    <row r="1320" spans="1:4">
      <c r="A1320" t="s">
        <v>3032</v>
      </c>
      <c r="B1320">
        <v>1319</v>
      </c>
      <c r="D1320" t="str">
        <f t="shared" si="20"/>
        <v>,(1319,'Compania Minera Teck Quebrada Blanca S.A.')</v>
      </c>
    </row>
    <row r="1321" spans="1:4">
      <c r="A1321" t="s">
        <v>3033</v>
      </c>
      <c r="B1321">
        <v>1320</v>
      </c>
      <c r="D1321" t="str">
        <f t="shared" si="20"/>
        <v>,(1320,'Compania Minera Teresita Ltda.')</v>
      </c>
    </row>
    <row r="1322" spans="1:4">
      <c r="A1322" t="s">
        <v>3034</v>
      </c>
      <c r="B1322">
        <v>1321</v>
      </c>
      <c r="D1322" t="str">
        <f t="shared" si="20"/>
        <v>,(1321,'Compania Minera Zaldivar SpA del Grupo Antofagasta Minerals')</v>
      </c>
    </row>
    <row r="1323" spans="1:4">
      <c r="A1323" t="s">
        <v>4404</v>
      </c>
      <c r="B1323">
        <v>1322</v>
      </c>
      <c r="D1323" t="str">
        <f t="shared" si="20"/>
        <v>,(1322,'Compania Molinera San Cristobal S.A.')</v>
      </c>
    </row>
    <row r="1324" spans="1:4">
      <c r="A1324" t="s">
        <v>4405</v>
      </c>
      <c r="B1324">
        <v>1323</v>
      </c>
      <c r="D1324" t="str">
        <f t="shared" si="20"/>
        <v>,(1323,'Compania Molinera Schott S.A.')</v>
      </c>
    </row>
    <row r="1325" spans="1:4">
      <c r="A1325" t="s">
        <v>4406</v>
      </c>
      <c r="B1325">
        <v>1324</v>
      </c>
      <c r="D1325" t="str">
        <f t="shared" si="20"/>
        <v>,(1324,'Compania Molinera Villarrica Ltda.')</v>
      </c>
    </row>
    <row r="1326" spans="1:4">
      <c r="A1326" t="s">
        <v>2657</v>
      </c>
      <c r="B1326">
        <v>1325</v>
      </c>
      <c r="D1326" t="str">
        <f t="shared" si="20"/>
        <v>,(1325,'Compania Nacional de Cueros S.A.')</v>
      </c>
    </row>
    <row r="1327" spans="1:4">
      <c r="A1327" t="s">
        <v>5102</v>
      </c>
      <c r="B1327">
        <v>1326</v>
      </c>
      <c r="D1327" t="str">
        <f t="shared" si="20"/>
        <v>,(1326,'Compania Panamena de Aviacion S.A.')</v>
      </c>
    </row>
    <row r="1328" spans="1:4">
      <c r="A1328" t="s">
        <v>5638</v>
      </c>
      <c r="B1328">
        <v>1327</v>
      </c>
      <c r="D1328" t="str">
        <f t="shared" si="20"/>
        <v>,(1327,'Compania Papelera del Pacifico S.A.')</v>
      </c>
    </row>
    <row r="1329" spans="1:4">
      <c r="A1329" t="s">
        <v>2629</v>
      </c>
      <c r="B1329">
        <v>1328</v>
      </c>
      <c r="D1329" t="str">
        <f t="shared" si="20"/>
        <v>,(1328,'Compania Pesquera Camanchaca S.A.')</v>
      </c>
    </row>
    <row r="1330" spans="1:4">
      <c r="A1330" t="s">
        <v>5073</v>
      </c>
      <c r="B1330">
        <v>1329</v>
      </c>
      <c r="D1330" t="str">
        <f t="shared" si="20"/>
        <v>,(1329,'Compania Pisquera de Chile S.A. - Filial de CCU S.A.')</v>
      </c>
    </row>
    <row r="1331" spans="1:4">
      <c r="A1331" t="s">
        <v>2686</v>
      </c>
      <c r="B1331">
        <v>1330</v>
      </c>
      <c r="D1331" t="str">
        <f t="shared" si="20"/>
        <v>,(1330,'Compania Planet Muscle Ltda.')</v>
      </c>
    </row>
    <row r="1332" spans="1:4">
      <c r="A1332" t="s">
        <v>1768</v>
      </c>
      <c r="B1332">
        <v>1331</v>
      </c>
      <c r="D1332" t="str">
        <f t="shared" si="20"/>
        <v>,(1331,'Compania Puerto de Coronel S.A.')</v>
      </c>
    </row>
    <row r="1333" spans="1:4">
      <c r="A1333" t="s">
        <v>2630</v>
      </c>
      <c r="B1333">
        <v>1332</v>
      </c>
      <c r="D1333" t="str">
        <f t="shared" si="20"/>
        <v>,(1332,'Compania Salmonifera Dalcahue Ltda.')</v>
      </c>
    </row>
    <row r="1334" spans="1:4">
      <c r="A1334" t="s">
        <v>1769</v>
      </c>
      <c r="B1334">
        <v>1333</v>
      </c>
      <c r="D1334" t="str">
        <f t="shared" si="20"/>
        <v>,(1333,'Compania Sud Americana de Vapores S.A.')</v>
      </c>
    </row>
    <row r="1335" spans="1:4">
      <c r="A1335" t="s">
        <v>692</v>
      </c>
      <c r="B1335">
        <v>1334</v>
      </c>
      <c r="D1335" t="str">
        <f t="shared" si="20"/>
        <v>,(1334,'Compania Tratamientos de Agua y Combustion Ltda.')</v>
      </c>
    </row>
    <row r="1336" spans="1:4">
      <c r="A1336" t="s">
        <v>2155</v>
      </c>
      <c r="B1336">
        <v>1335</v>
      </c>
      <c r="D1336" t="str">
        <f t="shared" si="20"/>
        <v>,(1335,'Companias CIC S.A.')</v>
      </c>
    </row>
    <row r="1337" spans="1:4">
      <c r="A1337" t="s">
        <v>5114</v>
      </c>
      <c r="B1337">
        <v>1336</v>
      </c>
      <c r="D1337" t="str">
        <f t="shared" si="20"/>
        <v>,(1336,'Company Industrial SpA')</v>
      </c>
    </row>
    <row r="1338" spans="1:4">
      <c r="A1338" t="s">
        <v>268</v>
      </c>
      <c r="B1338">
        <v>1337</v>
      </c>
      <c r="D1338" t="str">
        <f t="shared" si="20"/>
        <v>,(1337,'Compass Catering S.A.')</v>
      </c>
    </row>
    <row r="1339" spans="1:4">
      <c r="A1339" t="s">
        <v>3103</v>
      </c>
      <c r="B1339">
        <v>1338</v>
      </c>
      <c r="D1339" t="str">
        <f t="shared" si="20"/>
        <v>,(1338,'Competent Ltda.')</v>
      </c>
    </row>
    <row r="1340" spans="1:4">
      <c r="A1340" t="s">
        <v>5954</v>
      </c>
      <c r="B1340">
        <v>1339</v>
      </c>
      <c r="D1340" t="str">
        <f t="shared" si="20"/>
        <v>,(1339,'Complejo Portuario Mejillones S.A.')</v>
      </c>
    </row>
    <row r="1341" spans="1:4">
      <c r="A1341" t="s">
        <v>5697</v>
      </c>
      <c r="B1341">
        <v>1340</v>
      </c>
      <c r="D1341" t="str">
        <f t="shared" si="20"/>
        <v>,(1340,'Complementos Sanitarios Chile Ltda.')</v>
      </c>
    </row>
    <row r="1342" spans="1:4">
      <c r="A1342" t="s">
        <v>5861</v>
      </c>
      <c r="B1342">
        <v>1341</v>
      </c>
      <c r="D1342" t="str">
        <f t="shared" si="20"/>
        <v>,(1341,'Compoflex Ltda.')</v>
      </c>
    </row>
    <row r="1343" spans="1:4">
      <c r="A1343" t="s">
        <v>3417</v>
      </c>
      <c r="B1343">
        <v>1342</v>
      </c>
      <c r="D1343" t="str">
        <f t="shared" si="20"/>
        <v>,(1342,'Compomet Industrial Ltda.')</v>
      </c>
    </row>
    <row r="1344" spans="1:4">
      <c r="A1344" t="s">
        <v>1337</v>
      </c>
      <c r="B1344">
        <v>1343</v>
      </c>
      <c r="D1344" t="str">
        <f t="shared" si="20"/>
        <v>,(1343,'Componentes Industriales Ltda.')</v>
      </c>
    </row>
    <row r="1345" spans="1:4">
      <c r="A1345" t="s">
        <v>1130</v>
      </c>
      <c r="B1345">
        <v>1344</v>
      </c>
      <c r="D1345" t="str">
        <f t="shared" si="20"/>
        <v>,(1344,'Computacion e Ingenieria S.A.')</v>
      </c>
    </row>
    <row r="1346" spans="1:4">
      <c r="A1346" t="s">
        <v>6494</v>
      </c>
      <c r="B1346">
        <v>1345</v>
      </c>
      <c r="D1346" t="str">
        <f t="shared" si="20"/>
        <v>,(1345,'Comunicacion y Telefonia Rural S.A.')</v>
      </c>
    </row>
    <row r="1347" spans="1:4">
      <c r="A1347" t="s">
        <v>6520</v>
      </c>
      <c r="B1347">
        <v>1346</v>
      </c>
      <c r="D1347" t="str">
        <f t="shared" ref="D1347:D1410" si="21">CONCATENATE(",(",B1347,",'",A1347,"')")</f>
        <v>,(1346,'Comunicaciones Bermann S.A.')</v>
      </c>
    </row>
    <row r="1348" spans="1:4">
      <c r="A1348" t="s">
        <v>444</v>
      </c>
      <c r="B1348">
        <v>1347</v>
      </c>
      <c r="D1348" t="str">
        <f t="shared" si="21"/>
        <v>,(1347,'Comunicaciones Financhile S.A.')</v>
      </c>
    </row>
    <row r="1349" spans="1:4">
      <c r="A1349" t="s">
        <v>6493</v>
      </c>
      <c r="B1349">
        <v>1348</v>
      </c>
      <c r="D1349" t="str">
        <f t="shared" si="21"/>
        <v>,(1348,'Comunicaciones Latincom SpA')</v>
      </c>
    </row>
    <row r="1350" spans="1:4">
      <c r="A1350" t="s">
        <v>37</v>
      </c>
      <c r="B1350">
        <v>1349</v>
      </c>
      <c r="D1350" t="str">
        <f t="shared" si="21"/>
        <v>,(1349,'Comunidad Ossa Bulnes Abogados Asociados')</v>
      </c>
    </row>
    <row r="1351" spans="1:4">
      <c r="A1351" t="s">
        <v>2342</v>
      </c>
      <c r="B1351">
        <v>1350</v>
      </c>
      <c r="D1351" t="str">
        <f t="shared" si="21"/>
        <v>,(1350,'Concables S.A.')</v>
      </c>
    </row>
    <row r="1352" spans="1:4">
      <c r="A1352" t="s">
        <v>2235</v>
      </c>
      <c r="B1352">
        <v>1351</v>
      </c>
      <c r="D1352" t="str">
        <f t="shared" si="21"/>
        <v>,(1351,'Concreces Leasing S.A.')</v>
      </c>
    </row>
    <row r="1353" spans="1:4">
      <c r="A1353" t="s">
        <v>1862</v>
      </c>
      <c r="B1353">
        <v>1352</v>
      </c>
      <c r="D1353" t="str">
        <f t="shared" si="21"/>
        <v>,(1352,'Concretos e Ingenieria Vipret SpA')</v>
      </c>
    </row>
    <row r="1354" spans="1:4">
      <c r="A1354" t="s">
        <v>2490</v>
      </c>
      <c r="B1354">
        <v>1353</v>
      </c>
      <c r="D1354" t="str">
        <f t="shared" si="21"/>
        <v>,(1353,'Condecal Ltda.')</v>
      </c>
    </row>
    <row r="1355" spans="1:4">
      <c r="A1355" t="s">
        <v>3166</v>
      </c>
      <c r="B1355">
        <v>1354</v>
      </c>
      <c r="D1355" t="str">
        <f t="shared" si="21"/>
        <v>,(1354,'Condensa S.A.')</v>
      </c>
    </row>
    <row r="1356" spans="1:4">
      <c r="A1356" t="s">
        <v>933</v>
      </c>
      <c r="B1356">
        <v>1355</v>
      </c>
      <c r="D1356" t="str">
        <f t="shared" si="21"/>
        <v>,(1355,'Condensadores DNA Chile S.A.')</v>
      </c>
    </row>
    <row r="1357" spans="1:4">
      <c r="A1357" t="s">
        <v>934</v>
      </c>
      <c r="B1357">
        <v>1356</v>
      </c>
      <c r="D1357" t="str">
        <f t="shared" si="21"/>
        <v>,(1356,'Conecta Ingenieria S.A.')</v>
      </c>
    </row>
    <row r="1358" spans="1:4">
      <c r="A1358" t="s">
        <v>2835</v>
      </c>
      <c r="B1358">
        <v>1357</v>
      </c>
      <c r="D1358" t="str">
        <f t="shared" si="21"/>
        <v>,(1357,'Conelse Montajes Electricos Ltda.')</v>
      </c>
    </row>
    <row r="1359" spans="1:4">
      <c r="A1359" t="s">
        <v>2892</v>
      </c>
      <c r="B1359">
        <v>1358</v>
      </c>
      <c r="D1359" t="str">
        <f t="shared" si="21"/>
        <v>,(1358,'Conequip SpA.')</v>
      </c>
    </row>
    <row r="1360" spans="1:4">
      <c r="A1360" t="s">
        <v>893</v>
      </c>
      <c r="B1360">
        <v>1359</v>
      </c>
      <c r="D1360" t="str">
        <f t="shared" si="21"/>
        <v>,(1359,'Confecciones Beas y Cia. Ltda.')</v>
      </c>
    </row>
    <row r="1361" spans="1:4">
      <c r="A1361" t="s">
        <v>6117</v>
      </c>
      <c r="B1361">
        <v>1360</v>
      </c>
      <c r="D1361" t="str">
        <f t="shared" si="21"/>
        <v>,(1360,'Confecciones Butka Ltda.')</v>
      </c>
    </row>
    <row r="1362" spans="1:4">
      <c r="A1362" t="s">
        <v>6131</v>
      </c>
      <c r="B1362">
        <v>1361</v>
      </c>
      <c r="D1362" t="str">
        <f t="shared" si="21"/>
        <v>,(1361,'Confecciones Cubillos SpA.')</v>
      </c>
    </row>
    <row r="1363" spans="1:4">
      <c r="A1363" t="s">
        <v>6182</v>
      </c>
      <c r="B1363">
        <v>1362</v>
      </c>
      <c r="D1363" t="str">
        <f t="shared" si="21"/>
        <v>,(1362,'Confecciones de Vestuarios Spin Ltda.')</v>
      </c>
    </row>
    <row r="1364" spans="1:4">
      <c r="A1364" t="s">
        <v>6180</v>
      </c>
      <c r="B1364">
        <v>1363</v>
      </c>
      <c r="D1364" t="str">
        <f t="shared" si="21"/>
        <v>,(1363,'Confecciones Emete y Cia. Ltda.')</v>
      </c>
    </row>
    <row r="1365" spans="1:4">
      <c r="A1365" t="s">
        <v>6181</v>
      </c>
      <c r="B1365">
        <v>1364</v>
      </c>
      <c r="D1365" t="str">
        <f t="shared" si="21"/>
        <v>,(1364,'Confecciones Gallardo Berrios y Cia. Ltda.')</v>
      </c>
    </row>
    <row r="1366" spans="1:4">
      <c r="A1366" t="s">
        <v>6132</v>
      </c>
      <c r="B1366">
        <v>1365</v>
      </c>
      <c r="D1366" t="str">
        <f t="shared" si="21"/>
        <v>,(1365,'Confecciones Herrs Ltda.')</v>
      </c>
    </row>
    <row r="1367" spans="1:4">
      <c r="A1367" t="s">
        <v>6133</v>
      </c>
      <c r="B1367">
        <v>1366</v>
      </c>
      <c r="D1367" t="str">
        <f t="shared" si="21"/>
        <v>,(1366,'Confecciones La Oriental')</v>
      </c>
    </row>
    <row r="1368" spans="1:4">
      <c r="A1368" t="s">
        <v>6134</v>
      </c>
      <c r="B1368">
        <v>1367</v>
      </c>
      <c r="D1368" t="str">
        <f t="shared" si="21"/>
        <v>,(1367,'Confecciones Leclerc y Lecler Ltda.')</v>
      </c>
    </row>
    <row r="1369" spans="1:4">
      <c r="A1369" t="s">
        <v>6166</v>
      </c>
      <c r="B1369">
        <v>1368</v>
      </c>
      <c r="D1369" t="str">
        <f t="shared" si="21"/>
        <v>,(1368,'Confecciones Miriam Nazar Ltda.')</v>
      </c>
    </row>
    <row r="1370" spans="1:4">
      <c r="A1370" t="s">
        <v>6172</v>
      </c>
      <c r="B1370">
        <v>1369</v>
      </c>
      <c r="D1370" t="str">
        <f t="shared" si="21"/>
        <v>,(1369,'Confecciones Nazal Ltda.')</v>
      </c>
    </row>
    <row r="1371" spans="1:4">
      <c r="A1371" t="s">
        <v>6187</v>
      </c>
      <c r="B1371">
        <v>1370</v>
      </c>
      <c r="D1371" t="str">
        <f t="shared" si="21"/>
        <v>,(1370,'Confecciones Saba Ltda.')</v>
      </c>
    </row>
    <row r="1372" spans="1:4">
      <c r="A1372" t="s">
        <v>6135</v>
      </c>
      <c r="B1372">
        <v>1371</v>
      </c>
      <c r="D1372" t="str">
        <f t="shared" si="21"/>
        <v>,(1371,'Confecciones Sartre y Cia. Ltda.')</v>
      </c>
    </row>
    <row r="1373" spans="1:4">
      <c r="A1373" t="s">
        <v>6136</v>
      </c>
      <c r="B1373">
        <v>1372</v>
      </c>
      <c r="D1373" t="str">
        <f t="shared" si="21"/>
        <v>,(1372,'Confecciones Scappini')</v>
      </c>
    </row>
    <row r="1374" spans="1:4">
      <c r="A1374" t="s">
        <v>6188</v>
      </c>
      <c r="B1374">
        <v>1373</v>
      </c>
      <c r="D1374" t="str">
        <f t="shared" si="21"/>
        <v>,(1373,'Confecciones Soledad Llanos')</v>
      </c>
    </row>
    <row r="1375" spans="1:4">
      <c r="A1375" t="s">
        <v>6137</v>
      </c>
      <c r="B1375">
        <v>1374</v>
      </c>
      <c r="D1375" t="str">
        <f t="shared" si="21"/>
        <v>,(1374,'Confecciones Sonia Melej y Cia. Ltda.')</v>
      </c>
    </row>
    <row r="1376" spans="1:4">
      <c r="A1376" t="s">
        <v>6173</v>
      </c>
      <c r="B1376">
        <v>1375</v>
      </c>
      <c r="D1376" t="str">
        <f t="shared" si="21"/>
        <v>,(1375,'Confecciones Top Ltda.')</v>
      </c>
    </row>
    <row r="1377" spans="1:4">
      <c r="A1377" t="s">
        <v>6138</v>
      </c>
      <c r="B1377">
        <v>1376</v>
      </c>
      <c r="D1377" t="str">
        <f t="shared" si="21"/>
        <v>,(1376,'Confecciones y Tejidos M y M Ltda.')</v>
      </c>
    </row>
    <row r="1378" spans="1:4">
      <c r="A1378" t="s">
        <v>1247</v>
      </c>
      <c r="B1378">
        <v>1377</v>
      </c>
      <c r="D1378" t="str">
        <f t="shared" si="21"/>
        <v>,(1377,'Confederacion de la Produccion y del Comercio (CPC)')</v>
      </c>
    </row>
    <row r="1379" spans="1:4">
      <c r="A1379" t="s">
        <v>1248</v>
      </c>
      <c r="B1379">
        <v>1378</v>
      </c>
      <c r="D1379" t="str">
        <f t="shared" si="21"/>
        <v>,(1378,'Confederacion del Comercio Detallista y Turismo de Chile')</v>
      </c>
    </row>
    <row r="1380" spans="1:4">
      <c r="A1380" t="s">
        <v>1246</v>
      </c>
      <c r="B1380">
        <v>1379</v>
      </c>
      <c r="D1380" t="str">
        <f t="shared" si="21"/>
        <v>,(1379,'Confederacion Nacional de Federaciones de Cooperativas y Asociaciones Silvoagropecuarias Ltda.')</v>
      </c>
    </row>
    <row r="1381" spans="1:4">
      <c r="A1381" t="s">
        <v>1245</v>
      </c>
      <c r="B1381">
        <v>1380</v>
      </c>
      <c r="D1381" t="str">
        <f t="shared" si="21"/>
        <v>,(1380,'Confederacion Nacional Gremial de Duenos de Camiones de Chile')</v>
      </c>
    </row>
    <row r="1382" spans="1:4">
      <c r="A1382" t="s">
        <v>2033</v>
      </c>
      <c r="B1382">
        <v>1381</v>
      </c>
      <c r="D1382" t="str">
        <f t="shared" si="21"/>
        <v>,(1381,'Confiteria Larbos Ltda.')</v>
      </c>
    </row>
    <row r="1383" spans="1:4">
      <c r="A1383" t="s">
        <v>2034</v>
      </c>
      <c r="B1383">
        <v>1382</v>
      </c>
      <c r="D1383" t="str">
        <f t="shared" si="21"/>
        <v>,(1382,'Confites Cookieman Ltda.')</v>
      </c>
    </row>
    <row r="1384" spans="1:4">
      <c r="A1384" t="s">
        <v>2035</v>
      </c>
      <c r="B1384">
        <v>1383</v>
      </c>
      <c r="D1384" t="str">
        <f t="shared" si="21"/>
        <v>,(1383,'Confites Merello S.A.')</v>
      </c>
    </row>
    <row r="1385" spans="1:4">
      <c r="A1385" t="s">
        <v>2567</v>
      </c>
      <c r="B1385">
        <v>1384</v>
      </c>
      <c r="D1385" t="str">
        <f t="shared" si="21"/>
        <v>,(1384,'Confrex SpA')</v>
      </c>
    </row>
    <row r="1386" spans="1:4">
      <c r="A1386" t="s">
        <v>3937</v>
      </c>
      <c r="B1386">
        <v>1385</v>
      </c>
      <c r="D1386" t="str">
        <f t="shared" si="21"/>
        <v>,(1385,'Congreso Nacional (Camara de Diputados)')</v>
      </c>
    </row>
    <row r="1387" spans="1:4">
      <c r="A1387" t="s">
        <v>3938</v>
      </c>
      <c r="B1387">
        <v>1386</v>
      </c>
      <c r="D1387" t="str">
        <f t="shared" si="21"/>
        <v>,(1386,'Congreso Nacional (Camara de Senadores)')</v>
      </c>
    </row>
    <row r="1388" spans="1:4">
      <c r="A1388" t="s">
        <v>5692</v>
      </c>
      <c r="B1388">
        <v>1387</v>
      </c>
      <c r="D1388" t="str">
        <f t="shared" si="21"/>
        <v>,(1387,'Coninter SpA')</v>
      </c>
    </row>
    <row r="1389" spans="1:4">
      <c r="A1389" t="s">
        <v>1426</v>
      </c>
      <c r="B1389">
        <v>1388</v>
      </c>
      <c r="D1389" t="str">
        <f t="shared" si="21"/>
        <v>,(1388,'Conmetal Ltda.')</v>
      </c>
    </row>
    <row r="1390" spans="1:4">
      <c r="A1390" t="s">
        <v>6357</v>
      </c>
      <c r="B1390">
        <v>1389</v>
      </c>
      <c r="D1390" t="str">
        <f t="shared" si="21"/>
        <v>,(1389,'Conmetal Ltda., Corte y Plegado')</v>
      </c>
    </row>
    <row r="1391" spans="1:4">
      <c r="A1391" t="s">
        <v>6174</v>
      </c>
      <c r="B1391">
        <v>1390</v>
      </c>
      <c r="D1391" t="str">
        <f t="shared" si="21"/>
        <v>,(1390,'Connytex S.A.')</v>
      </c>
    </row>
    <row r="1392" spans="1:4">
      <c r="A1392" t="s">
        <v>712</v>
      </c>
      <c r="B1392">
        <v>1391</v>
      </c>
      <c r="D1392" t="str">
        <f t="shared" si="21"/>
        <v>,(1391,'Conovia Ltda.')</v>
      </c>
    </row>
    <row r="1393" spans="1:4">
      <c r="A1393" t="s">
        <v>3939</v>
      </c>
      <c r="B1393">
        <v>1392</v>
      </c>
      <c r="D1393" t="str">
        <f t="shared" si="21"/>
        <v>,(1392,'Consejo de Defensa del Estado')</v>
      </c>
    </row>
    <row r="1394" spans="1:4">
      <c r="A1394" t="s">
        <v>1250</v>
      </c>
      <c r="B1394">
        <v>1393</v>
      </c>
      <c r="D1394" t="str">
        <f t="shared" si="21"/>
        <v>,(1393,'Consejo de Etica de los Medios de Comunicacion Social')</v>
      </c>
    </row>
    <row r="1395" spans="1:4">
      <c r="A1395" t="s">
        <v>1249</v>
      </c>
      <c r="B1395">
        <v>1394</v>
      </c>
      <c r="D1395" t="str">
        <f t="shared" si="21"/>
        <v>,(1394,'Consejo Minero de Chile A.G.')</v>
      </c>
    </row>
    <row r="1396" spans="1:4">
      <c r="A1396" t="s">
        <v>4838</v>
      </c>
      <c r="B1396">
        <v>1395</v>
      </c>
      <c r="D1396" t="str">
        <f t="shared" si="21"/>
        <v>,(1395,'Consejo Nacional de Proteccion a La Ancianidad')</v>
      </c>
    </row>
    <row r="1397" spans="1:4">
      <c r="A1397" t="s">
        <v>580</v>
      </c>
      <c r="B1397">
        <v>1396</v>
      </c>
      <c r="D1397" t="str">
        <f t="shared" si="21"/>
        <v>,(1396,'Conservas Centauro S.A.')</v>
      </c>
    </row>
    <row r="1398" spans="1:4">
      <c r="A1398" t="s">
        <v>581</v>
      </c>
      <c r="B1398">
        <v>1397</v>
      </c>
      <c r="D1398" t="str">
        <f t="shared" si="21"/>
        <v>,(1397,'Conservas Los Angeles Ltda.')</v>
      </c>
    </row>
    <row r="1399" spans="1:4">
      <c r="A1399" t="s">
        <v>3498</v>
      </c>
      <c r="B1399">
        <v>1398</v>
      </c>
      <c r="D1399" t="str">
        <f t="shared" si="21"/>
        <v>,(1398,'Conservas y Congelados de Puerto Montt S.A.')</v>
      </c>
    </row>
    <row r="1400" spans="1:4">
      <c r="A1400" t="s">
        <v>6264</v>
      </c>
      <c r="B1400">
        <v>1399</v>
      </c>
      <c r="D1400" t="str">
        <f t="shared" si="21"/>
        <v>,(1399,'Consorcio Aeroportuario de La Serena S.A. Sociedad Concesionaria')</v>
      </c>
    </row>
    <row r="1401" spans="1:4">
      <c r="A1401" t="s">
        <v>2528</v>
      </c>
      <c r="B1401">
        <v>1400</v>
      </c>
      <c r="D1401" t="str">
        <f t="shared" si="21"/>
        <v>,(1400,'Consorcio Corredores de Bolsa S.A.')</v>
      </c>
    </row>
    <row r="1402" spans="1:4">
      <c r="A1402" t="s">
        <v>1671</v>
      </c>
      <c r="B1402">
        <v>1401</v>
      </c>
      <c r="D1402" t="str">
        <f t="shared" si="21"/>
        <v>,(1401,'Consorcio de Medios')</v>
      </c>
    </row>
    <row r="1403" spans="1:4">
      <c r="A1403" t="s">
        <v>1923</v>
      </c>
      <c r="B1403">
        <v>1402</v>
      </c>
      <c r="D1403" t="str">
        <f t="shared" si="21"/>
        <v>,(1402,'Consorcio Industrial de Alimentos S.A.')</v>
      </c>
    </row>
    <row r="1404" spans="1:4">
      <c r="A1404" t="s">
        <v>3499</v>
      </c>
      <c r="B1404">
        <v>1403</v>
      </c>
      <c r="D1404" t="str">
        <f t="shared" si="21"/>
        <v>,(1403,'Consorcio Maderero S.A.')</v>
      </c>
    </row>
    <row r="1405" spans="1:4">
      <c r="A1405" t="s">
        <v>777</v>
      </c>
      <c r="B1405">
        <v>1404</v>
      </c>
      <c r="D1405" t="str">
        <f t="shared" si="21"/>
        <v>,(1404,'Construcciones Especializadas Ltda.')</v>
      </c>
    </row>
    <row r="1406" spans="1:4">
      <c r="A1406" t="s">
        <v>2352</v>
      </c>
      <c r="B1406">
        <v>1405</v>
      </c>
      <c r="D1406" t="str">
        <f t="shared" si="21"/>
        <v>,(1405,'Construcciones Intermodulares Ltda.')</v>
      </c>
    </row>
    <row r="1407" spans="1:4">
      <c r="A1407" t="s">
        <v>2893</v>
      </c>
      <c r="B1407">
        <v>1406</v>
      </c>
      <c r="D1407" t="str">
        <f t="shared" si="21"/>
        <v>,(1406,'Construcciones Nordicas Ltda.')</v>
      </c>
    </row>
    <row r="1408" spans="1:4">
      <c r="A1408" t="s">
        <v>2894</v>
      </c>
      <c r="B1408">
        <v>1407</v>
      </c>
      <c r="D1408" t="str">
        <f t="shared" si="21"/>
        <v>,(1407,'Construcciones Tecnologicas S.A.')</v>
      </c>
    </row>
    <row r="1409" spans="1:4">
      <c r="A1409" t="s">
        <v>2895</v>
      </c>
      <c r="B1409">
        <v>1408</v>
      </c>
      <c r="D1409" t="str">
        <f t="shared" si="21"/>
        <v>,(1408,'Construcciones y Montajes COM S.A.')</v>
      </c>
    </row>
    <row r="1410" spans="1:4">
      <c r="A1410" t="s">
        <v>1065</v>
      </c>
      <c r="B1410">
        <v>1409</v>
      </c>
      <c r="D1410" t="str">
        <f t="shared" si="21"/>
        <v>,(1409,'Construcciones y Proyectos Los Maitenes S.A.')</v>
      </c>
    </row>
    <row r="1411" spans="1:4">
      <c r="A1411" t="s">
        <v>5663</v>
      </c>
      <c r="B1411">
        <v>1410</v>
      </c>
      <c r="D1411" t="str">
        <f t="shared" ref="D1411:D1474" si="22">CONCATENATE(",(",B1411,",'",A1411,"')")</f>
        <v>,(1410,'Construcciones, Movimientos de Tierra y Atracciones Comterra S.A.')</v>
      </c>
    </row>
    <row r="1412" spans="1:4">
      <c r="A1412" t="s">
        <v>2896</v>
      </c>
      <c r="B1412">
        <v>1411</v>
      </c>
      <c r="D1412" t="str">
        <f t="shared" si="22"/>
        <v>,(1411,'Constructora Armas Ltda.')</v>
      </c>
    </row>
    <row r="1413" spans="1:4">
      <c r="A1413" t="s">
        <v>2897</v>
      </c>
      <c r="B1413">
        <v>1412</v>
      </c>
      <c r="D1413" t="str">
        <f t="shared" si="22"/>
        <v>,(1412,'Constructora Belmar y Ribba Ltda.')</v>
      </c>
    </row>
    <row r="1414" spans="1:4">
      <c r="A1414" t="s">
        <v>2898</v>
      </c>
      <c r="B1414">
        <v>1413</v>
      </c>
      <c r="D1414" t="str">
        <f t="shared" si="22"/>
        <v>,(1413,'Constructora Besalco Ltda.')</v>
      </c>
    </row>
    <row r="1415" spans="1:4">
      <c r="A1415" t="s">
        <v>2899</v>
      </c>
      <c r="B1415">
        <v>1414</v>
      </c>
      <c r="D1415" t="str">
        <f t="shared" si="22"/>
        <v>,(1414,'Constructora Bio Bio S.A.')</v>
      </c>
    </row>
    <row r="1416" spans="1:4">
      <c r="A1416" t="s">
        <v>778</v>
      </c>
      <c r="B1416">
        <v>1415</v>
      </c>
      <c r="D1416" t="str">
        <f t="shared" si="22"/>
        <v>,(1415,'Constructora Briceno y Cia. Ltda.')</v>
      </c>
    </row>
    <row r="1417" spans="1:4">
      <c r="A1417" t="s">
        <v>2900</v>
      </c>
      <c r="B1417">
        <v>1416</v>
      </c>
      <c r="D1417" t="str">
        <f t="shared" si="22"/>
        <v>,(1416,'Constructora Cadel Ltda.')</v>
      </c>
    </row>
    <row r="1418" spans="1:4">
      <c r="A1418" t="s">
        <v>2901</v>
      </c>
      <c r="B1418">
        <v>1417</v>
      </c>
      <c r="D1418" t="str">
        <f t="shared" si="22"/>
        <v>,(1417,'Constructora Carlos Rene Garcia Gross Ltda.')</v>
      </c>
    </row>
    <row r="1419" spans="1:4">
      <c r="A1419" t="s">
        <v>2902</v>
      </c>
      <c r="B1419">
        <v>1418</v>
      </c>
      <c r="D1419" t="str">
        <f t="shared" si="22"/>
        <v>,(1418,'Constructora Concreta S.A.')</v>
      </c>
    </row>
    <row r="1420" spans="1:4">
      <c r="A1420" t="s">
        <v>2903</v>
      </c>
      <c r="B1420">
        <v>1419</v>
      </c>
      <c r="D1420" t="str">
        <f t="shared" si="22"/>
        <v>,(1419,'Constructora Conpax SpA')</v>
      </c>
    </row>
    <row r="1421" spans="1:4">
      <c r="A1421" t="s">
        <v>2904</v>
      </c>
      <c r="B1421">
        <v>1420</v>
      </c>
      <c r="D1421" t="str">
        <f t="shared" si="22"/>
        <v>,(1420,'Constructora Costa Brava Ltda.')</v>
      </c>
    </row>
    <row r="1422" spans="1:4">
      <c r="A1422" t="s">
        <v>2905</v>
      </c>
      <c r="B1422">
        <v>1421</v>
      </c>
      <c r="D1422" t="str">
        <f t="shared" si="22"/>
        <v>,(1421,'Constructora Defluv Ltda.')</v>
      </c>
    </row>
    <row r="1423" spans="1:4">
      <c r="A1423" t="s">
        <v>2906</v>
      </c>
      <c r="B1423">
        <v>1422</v>
      </c>
      <c r="D1423" t="str">
        <f t="shared" si="22"/>
        <v>,(1422,'Constructora Dimar Ltda.')</v>
      </c>
    </row>
    <row r="1424" spans="1:4">
      <c r="A1424" t="s">
        <v>2929</v>
      </c>
      <c r="B1424">
        <v>1423</v>
      </c>
      <c r="D1424" t="str">
        <f t="shared" si="22"/>
        <v>,(1423,'Constructora e Inmobiliaria Magal Ltda.')</v>
      </c>
    </row>
    <row r="1425" spans="1:4">
      <c r="A1425" t="s">
        <v>2907</v>
      </c>
      <c r="B1425">
        <v>1424</v>
      </c>
      <c r="D1425" t="str">
        <f t="shared" si="22"/>
        <v>,(1424,'Constructora Ecomac S.A.')</v>
      </c>
    </row>
    <row r="1426" spans="1:4">
      <c r="A1426" t="s">
        <v>5432</v>
      </c>
      <c r="B1426">
        <v>1425</v>
      </c>
      <c r="D1426" t="str">
        <f t="shared" si="22"/>
        <v>,(1425,'Constructora Einstein')</v>
      </c>
    </row>
    <row r="1427" spans="1:4">
      <c r="A1427" t="s">
        <v>2908</v>
      </c>
      <c r="B1427">
        <v>1426</v>
      </c>
      <c r="D1427" t="str">
        <f t="shared" si="22"/>
        <v>,(1426,'Constructora Excon S.A.')</v>
      </c>
    </row>
    <row r="1428" spans="1:4">
      <c r="A1428" t="s">
        <v>2909</v>
      </c>
      <c r="B1428">
        <v>1427</v>
      </c>
      <c r="D1428" t="str">
        <f t="shared" si="22"/>
        <v>,(1427,'Constructora Gresol Ltda.')</v>
      </c>
    </row>
    <row r="1429" spans="1:4">
      <c r="A1429" t="s">
        <v>2910</v>
      </c>
      <c r="B1429">
        <v>1428</v>
      </c>
      <c r="D1429" t="str">
        <f t="shared" si="22"/>
        <v>,(1428,'Constructora Grevia SpA')</v>
      </c>
    </row>
    <row r="1430" spans="1:4">
      <c r="A1430" t="s">
        <v>2911</v>
      </c>
      <c r="B1430">
        <v>1429</v>
      </c>
      <c r="D1430" t="str">
        <f t="shared" si="22"/>
        <v>,(1429,'Constructora Inarco S.A.')</v>
      </c>
    </row>
    <row r="1431" spans="1:4">
      <c r="A1431" t="s">
        <v>2912</v>
      </c>
      <c r="B1431">
        <v>1430</v>
      </c>
      <c r="D1431" t="str">
        <f t="shared" si="22"/>
        <v>,(1430,'Constructora Inca Ltda.')</v>
      </c>
    </row>
    <row r="1432" spans="1:4">
      <c r="A1432" t="s">
        <v>2913</v>
      </c>
      <c r="B1432">
        <v>1431</v>
      </c>
      <c r="D1432" t="str">
        <f t="shared" si="22"/>
        <v>,(1431,'Constructora Industrial Ecocir Ltda.')</v>
      </c>
    </row>
    <row r="1433" spans="1:4">
      <c r="A1433" t="s">
        <v>2914</v>
      </c>
      <c r="B1433">
        <v>1432</v>
      </c>
      <c r="D1433" t="str">
        <f t="shared" si="22"/>
        <v>,(1432,'Constructora Ingetasco Ltda.')</v>
      </c>
    </row>
    <row r="1434" spans="1:4">
      <c r="A1434" t="s">
        <v>2915</v>
      </c>
      <c r="B1434">
        <v>1433</v>
      </c>
      <c r="D1434" t="str">
        <f t="shared" si="22"/>
        <v>,(1433,'Constructora Ingevec S.A.')</v>
      </c>
    </row>
    <row r="1435" spans="1:4">
      <c r="A1435" t="s">
        <v>2916</v>
      </c>
      <c r="B1435">
        <v>1434</v>
      </c>
      <c r="D1435" t="str">
        <f t="shared" si="22"/>
        <v>,(1434,'Constructora Internacional S.A.')</v>
      </c>
    </row>
    <row r="1436" spans="1:4">
      <c r="A1436" t="s">
        <v>2917</v>
      </c>
      <c r="B1436">
        <v>1435</v>
      </c>
      <c r="D1436" t="str">
        <f t="shared" si="22"/>
        <v>,(1435,'Constructora Larrain Prieto S.A.')</v>
      </c>
    </row>
    <row r="1437" spans="1:4">
      <c r="A1437" t="s">
        <v>2918</v>
      </c>
      <c r="B1437">
        <v>1436</v>
      </c>
      <c r="D1437" t="str">
        <f t="shared" si="22"/>
        <v>,(1436,'Constructora M. Morales S.A.')</v>
      </c>
    </row>
    <row r="1438" spans="1:4">
      <c r="A1438" t="s">
        <v>2919</v>
      </c>
      <c r="B1438">
        <v>1437</v>
      </c>
      <c r="D1438" t="str">
        <f t="shared" si="22"/>
        <v>,(1437,'Constructora Metropolitana S.A.')</v>
      </c>
    </row>
    <row r="1439" spans="1:4">
      <c r="A1439" t="s">
        <v>2920</v>
      </c>
      <c r="B1439">
        <v>1438</v>
      </c>
      <c r="D1439" t="str">
        <f t="shared" si="22"/>
        <v>,(1438,'Constructora Orion Ltda.')</v>
      </c>
    </row>
    <row r="1440" spans="1:4">
      <c r="A1440" t="s">
        <v>2921</v>
      </c>
      <c r="B1440">
        <v>1439</v>
      </c>
      <c r="D1440" t="str">
        <f t="shared" si="22"/>
        <v>,(1439,'Constructora Pacal S.A.')</v>
      </c>
    </row>
    <row r="1441" spans="1:4">
      <c r="A1441" t="s">
        <v>2922</v>
      </c>
      <c r="B1441">
        <v>1440</v>
      </c>
      <c r="D1441" t="str">
        <f t="shared" si="22"/>
        <v>,(1440,'Constructora Pilen Ltda.')</v>
      </c>
    </row>
    <row r="1442" spans="1:4">
      <c r="A1442" t="s">
        <v>2923</v>
      </c>
      <c r="B1442">
        <v>1441</v>
      </c>
      <c r="D1442" t="str">
        <f t="shared" si="22"/>
        <v>,(1441,'Constructora Pocuro SpA')</v>
      </c>
    </row>
    <row r="1443" spans="1:4">
      <c r="A1443" t="s">
        <v>2924</v>
      </c>
      <c r="B1443">
        <v>1442</v>
      </c>
      <c r="D1443" t="str">
        <f t="shared" si="22"/>
        <v>,(1442,'Constructora Rucalhue Ltda.')</v>
      </c>
    </row>
    <row r="1444" spans="1:4">
      <c r="A1444" t="s">
        <v>2925</v>
      </c>
      <c r="B1444">
        <v>1443</v>
      </c>
      <c r="D1444" t="str">
        <f t="shared" si="22"/>
        <v>,(1443,'Constructora San Vicente SpA')</v>
      </c>
    </row>
    <row r="1445" spans="1:4">
      <c r="A1445" t="s">
        <v>2926</v>
      </c>
      <c r="B1445">
        <v>1444</v>
      </c>
      <c r="D1445" t="str">
        <f t="shared" si="22"/>
        <v>,(1444,'Constructora Socovesa S.A.')</v>
      </c>
    </row>
    <row r="1446" spans="1:4">
      <c r="A1446" t="s">
        <v>2927</v>
      </c>
      <c r="B1446">
        <v>1445</v>
      </c>
      <c r="D1446" t="str">
        <f t="shared" si="22"/>
        <v>,(1445,'Constructora Valko S.A.')</v>
      </c>
    </row>
    <row r="1447" spans="1:4">
      <c r="A1447" t="s">
        <v>2928</v>
      </c>
      <c r="B1447">
        <v>1446</v>
      </c>
      <c r="D1447" t="str">
        <f t="shared" si="22"/>
        <v>,(1446,'Constructora Worner S.A.')</v>
      </c>
    </row>
    <row r="1448" spans="1:4">
      <c r="A1448" t="s">
        <v>2930</v>
      </c>
      <c r="B1448">
        <v>1447</v>
      </c>
      <c r="D1448" t="str">
        <f t="shared" si="22"/>
        <v>,(1447,'Constructora y Comercial El Alba Ltda.')</v>
      </c>
    </row>
    <row r="1449" spans="1:4">
      <c r="A1449" t="s">
        <v>5334</v>
      </c>
      <c r="B1449">
        <v>1448</v>
      </c>
      <c r="D1449" t="str">
        <f t="shared" si="22"/>
        <v>,(1448,'Construmart S.A.')</v>
      </c>
    </row>
    <row r="1450" spans="1:4">
      <c r="A1450" t="s">
        <v>5543</v>
      </c>
      <c r="B1450">
        <v>1449</v>
      </c>
      <c r="D1450" t="str">
        <f t="shared" si="22"/>
        <v>,(1449,'Consulado General de Bolivia')</v>
      </c>
    </row>
    <row r="1451" spans="1:4">
      <c r="A1451" t="s">
        <v>2355</v>
      </c>
      <c r="B1451">
        <v>1450</v>
      </c>
      <c r="D1451" t="str">
        <f t="shared" si="22"/>
        <v>,(1450,'Consultora Robert Metcalfe E.I.R.L.')</v>
      </c>
    </row>
    <row r="1452" spans="1:4">
      <c r="A1452" t="s">
        <v>2836</v>
      </c>
      <c r="B1452">
        <v>1451</v>
      </c>
      <c r="D1452" t="str">
        <f t="shared" si="22"/>
        <v>,(1451,'Consultora, Servicios e Inversiones Quantica SpA')</v>
      </c>
    </row>
    <row r="1453" spans="1:4">
      <c r="A1453" t="s">
        <v>4870</v>
      </c>
      <c r="B1453">
        <v>1452</v>
      </c>
      <c r="D1453" t="str">
        <f t="shared" si="22"/>
        <v>,(1452,'Consultores Asociados Ltda.')</v>
      </c>
    </row>
    <row r="1454" spans="1:4">
      <c r="A1454" t="s">
        <v>6317</v>
      </c>
      <c r="B1454">
        <v>1453</v>
      </c>
      <c r="D1454" t="str">
        <f t="shared" si="22"/>
        <v>,(1453,'Consultores de Ingenieria SpA. - CDI Ltda.')</v>
      </c>
    </row>
    <row r="1455" spans="1:4">
      <c r="A1455" t="s">
        <v>2393</v>
      </c>
      <c r="B1455">
        <v>1454</v>
      </c>
      <c r="D1455" t="str">
        <f t="shared" si="22"/>
        <v>,(1454,'Consultores en Asuntos Publicos S.A.')</v>
      </c>
    </row>
    <row r="1456" spans="1:4">
      <c r="A1456" t="s">
        <v>2378</v>
      </c>
      <c r="B1456">
        <v>1455</v>
      </c>
      <c r="D1456" t="str">
        <f t="shared" si="22"/>
        <v>,(1455,'Consultores Target Ltda.')</v>
      </c>
    </row>
    <row r="1457" spans="1:4">
      <c r="A1457" t="s">
        <v>1131</v>
      </c>
      <c r="B1457">
        <v>1456</v>
      </c>
      <c r="D1457" t="str">
        <f t="shared" si="22"/>
        <v>,(1456,'Contac Ingenieros Ltda.')</v>
      </c>
    </row>
    <row r="1458" spans="1:4">
      <c r="A1458" t="s">
        <v>454</v>
      </c>
      <c r="B1458">
        <v>1457</v>
      </c>
      <c r="D1458" t="str">
        <f t="shared" si="22"/>
        <v>,(1457,'Container Operators S.A.')</v>
      </c>
    </row>
    <row r="1459" spans="1:4">
      <c r="A1459" t="s">
        <v>1845</v>
      </c>
      <c r="B1459">
        <v>1458</v>
      </c>
      <c r="D1459" t="str">
        <f t="shared" si="22"/>
        <v>,(1458,'Containerland')</v>
      </c>
    </row>
    <row r="1460" spans="1:4">
      <c r="A1460" t="s">
        <v>1081</v>
      </c>
      <c r="B1460">
        <v>1459</v>
      </c>
      <c r="D1460" t="str">
        <f t="shared" si="22"/>
        <v>,(1459,'Contaline S.A.')</v>
      </c>
    </row>
    <row r="1461" spans="1:4">
      <c r="A1461" t="s">
        <v>4642</v>
      </c>
      <c r="B1461">
        <v>1460</v>
      </c>
      <c r="D1461" t="str">
        <f t="shared" si="22"/>
        <v>,(1460,'Contatto S.A.')</v>
      </c>
    </row>
    <row r="1462" spans="1:4">
      <c r="A1462" t="s">
        <v>3183</v>
      </c>
      <c r="B1462">
        <v>1461</v>
      </c>
      <c r="D1462" t="str">
        <f t="shared" si="22"/>
        <v>,(1461,'Contenedores San Fernando SpA')</v>
      </c>
    </row>
    <row r="1463" spans="1:4">
      <c r="A1463" t="s">
        <v>1882</v>
      </c>
      <c r="B1463">
        <v>1462</v>
      </c>
      <c r="D1463" t="str">
        <f t="shared" si="22"/>
        <v>,(1462,'Contitech Chile S.A.')</v>
      </c>
    </row>
    <row r="1464" spans="1:4">
      <c r="A1464" t="s">
        <v>38</v>
      </c>
      <c r="B1464">
        <v>1463</v>
      </c>
      <c r="D1464" t="str">
        <f t="shared" si="22"/>
        <v>,(1463,'Contreras y Cia Ltda.')</v>
      </c>
    </row>
    <row r="1465" spans="1:4">
      <c r="A1465" t="s">
        <v>6495</v>
      </c>
      <c r="B1465">
        <v>1464</v>
      </c>
      <c r="D1465" t="str">
        <f t="shared" si="22"/>
        <v>,(1464,'Convergia Chile S.A.')</v>
      </c>
    </row>
    <row r="1466" spans="1:4">
      <c r="A1466" t="s">
        <v>2070</v>
      </c>
      <c r="B1466">
        <v>1465</v>
      </c>
      <c r="D1466" t="str">
        <f t="shared" si="22"/>
        <v>,(1465,'Conveyor Services S.A.')</v>
      </c>
    </row>
    <row r="1467" spans="1:4">
      <c r="A1467" t="s">
        <v>5792</v>
      </c>
      <c r="B1467">
        <v>1466</v>
      </c>
      <c r="D1467" t="str">
        <f t="shared" si="22"/>
        <v>,(1466,'Cooke Aquaculture Chile S.A.')</v>
      </c>
    </row>
    <row r="1468" spans="1:4">
      <c r="A1468" t="s">
        <v>3355</v>
      </c>
      <c r="B1468">
        <v>1467</v>
      </c>
      <c r="D1468" t="str">
        <f t="shared" si="22"/>
        <v>,(1467,'Co-ol Ltda.')</v>
      </c>
    </row>
    <row r="1469" spans="1:4">
      <c r="A1469" t="s">
        <v>2501</v>
      </c>
      <c r="B1469">
        <v>1468</v>
      </c>
      <c r="D1469" t="str">
        <f t="shared" si="22"/>
        <v>,(1468,'Cooperativa Abierta de Vivienda Provicoop')</v>
      </c>
    </row>
    <row r="1470" spans="1:4">
      <c r="A1470" t="s">
        <v>5807</v>
      </c>
      <c r="B1470">
        <v>1469</v>
      </c>
      <c r="D1470" t="str">
        <f t="shared" si="22"/>
        <v>,(1469,'Cooperativa Agricola Lechera Santiago Ltda.')</v>
      </c>
    </row>
    <row r="1471" spans="1:4">
      <c r="A1471" t="s">
        <v>582</v>
      </c>
      <c r="B1471">
        <v>1470</v>
      </c>
      <c r="D1471" t="str">
        <f t="shared" si="22"/>
        <v>,(1470,'Cooperativa Agricola Pisquera San Carlos Ltda.')</v>
      </c>
    </row>
    <row r="1472" spans="1:4">
      <c r="A1472" t="s">
        <v>1005</v>
      </c>
      <c r="B1472">
        <v>1471</v>
      </c>
      <c r="D1472" t="str">
        <f t="shared" si="22"/>
        <v>,(1471,'Cooperativa Agricola y de Servicio Ltda.')</v>
      </c>
    </row>
    <row r="1473" spans="1:4">
      <c r="A1473" t="s">
        <v>5041</v>
      </c>
      <c r="B1473">
        <v>1472</v>
      </c>
      <c r="D1473" t="str">
        <f t="shared" si="22"/>
        <v>,(1472,'Cooperativa Agricola y Lechera de Casablanca Ltda.')</v>
      </c>
    </row>
    <row r="1474" spans="1:4">
      <c r="A1474" t="s">
        <v>5708</v>
      </c>
      <c r="B1474">
        <v>1473</v>
      </c>
      <c r="D1474" t="str">
        <f t="shared" si="22"/>
        <v>,(1473,'Cooperativa Capel')</v>
      </c>
    </row>
    <row r="1475" spans="1:4">
      <c r="A1475" t="s">
        <v>2812</v>
      </c>
      <c r="B1475">
        <v>1474</v>
      </c>
      <c r="D1475" t="str">
        <f t="shared" ref="D1475:D1538" si="23">CONCATENATE(",(",B1475,",'",A1475,"')")</f>
        <v>,(1474,'Cooperativa de Consumo de Energia Electrica Chillan Ltda.')</v>
      </c>
    </row>
    <row r="1476" spans="1:4">
      <c r="A1476" t="s">
        <v>2810</v>
      </c>
      <c r="B1476">
        <v>1475</v>
      </c>
      <c r="D1476" t="str">
        <f t="shared" si="23"/>
        <v>,(1475,'Cooperativa Electrica Los Angeles Ltda.')</v>
      </c>
    </row>
    <row r="1477" spans="1:4">
      <c r="A1477" t="s">
        <v>2811</v>
      </c>
      <c r="B1477">
        <v>1476</v>
      </c>
      <c r="D1477" t="str">
        <f t="shared" si="23"/>
        <v>,(1476,'Cooperativa Regional Electrica Llanquihue Ltda.')</v>
      </c>
    </row>
    <row r="1478" spans="1:4">
      <c r="A1478" t="s">
        <v>3158</v>
      </c>
      <c r="B1478">
        <v>1477</v>
      </c>
      <c r="D1478" t="str">
        <f t="shared" si="23"/>
        <v>,(1477,'Copack S.A.')</v>
      </c>
    </row>
    <row r="1479" spans="1:4">
      <c r="A1479" t="s">
        <v>253</v>
      </c>
      <c r="B1479">
        <v>1478</v>
      </c>
      <c r="D1479" t="str">
        <f t="shared" si="23"/>
        <v>,(1478,'Copan Ltda.')</v>
      </c>
    </row>
    <row r="1480" spans="1:4">
      <c r="A1480" t="s">
        <v>3393</v>
      </c>
      <c r="B1480">
        <v>1479</v>
      </c>
      <c r="D1480" t="str">
        <f t="shared" si="23"/>
        <v>,(1479,'Copapel Ltda.')</v>
      </c>
    </row>
    <row r="1481" spans="1:4">
      <c r="A1481" t="s">
        <v>3500</v>
      </c>
      <c r="B1481">
        <v>1480</v>
      </c>
      <c r="D1481" t="str">
        <f t="shared" si="23"/>
        <v>,(1480,'Copefrut S.A.')</v>
      </c>
    </row>
    <row r="1482" spans="1:4">
      <c r="A1482" t="s">
        <v>2712</v>
      </c>
      <c r="B1482">
        <v>1481</v>
      </c>
      <c r="D1482" t="str">
        <f t="shared" si="23"/>
        <v>,(1481,'Copesa S.A.')</v>
      </c>
    </row>
    <row r="1483" spans="1:4">
      <c r="A1483" t="s">
        <v>5056</v>
      </c>
      <c r="B1483">
        <v>1482</v>
      </c>
      <c r="D1483" t="str">
        <f t="shared" si="23"/>
        <v>,(1482,'Copias Graficas Ltda.')</v>
      </c>
    </row>
    <row r="1484" spans="1:4">
      <c r="A1484" t="s">
        <v>5620</v>
      </c>
      <c r="B1484">
        <v>1483</v>
      </c>
      <c r="D1484" t="str">
        <f t="shared" si="23"/>
        <v>,(1483,'Coppelia SpA')</v>
      </c>
    </row>
    <row r="1485" spans="1:4">
      <c r="A1485" t="s">
        <v>5063</v>
      </c>
      <c r="B1485">
        <v>1484</v>
      </c>
      <c r="D1485" t="str">
        <f t="shared" si="23"/>
        <v>,(1484,'Copyexpress')</v>
      </c>
    </row>
    <row r="1486" spans="1:4">
      <c r="A1486" t="s">
        <v>223</v>
      </c>
      <c r="B1486">
        <v>1485</v>
      </c>
      <c r="D1486" t="str">
        <f t="shared" si="23"/>
        <v>,(1485,'Corbetta')</v>
      </c>
    </row>
    <row r="1487" spans="1:4">
      <c r="A1487" t="s">
        <v>7</v>
      </c>
      <c r="B1487">
        <v>1486</v>
      </c>
      <c r="D1487" t="str">
        <f t="shared" si="23"/>
        <v>,(1486,'Corcoran y Cia. Ltda.')</v>
      </c>
    </row>
    <row r="1488" spans="1:4">
      <c r="A1488" t="s">
        <v>4534</v>
      </c>
      <c r="B1488">
        <v>1487</v>
      </c>
      <c r="D1488" t="str">
        <f t="shared" si="23"/>
        <v>,(1487,'Cordano y Poblete SpA')</v>
      </c>
    </row>
    <row r="1489" spans="1:4">
      <c r="A1489" t="s">
        <v>6552</v>
      </c>
      <c r="B1489">
        <v>1488</v>
      </c>
      <c r="D1489" t="str">
        <f t="shared" si="23"/>
        <v>,(1488,'Cordero S.A.')</v>
      </c>
    </row>
    <row r="1490" spans="1:4">
      <c r="A1490" t="s">
        <v>106</v>
      </c>
      <c r="B1490">
        <v>1489</v>
      </c>
      <c r="D1490" t="str">
        <f t="shared" si="23"/>
        <v>,(1489,'Cordoneria Edith S.A.')</v>
      </c>
    </row>
    <row r="1491" spans="1:4">
      <c r="A1491" t="s">
        <v>5282</v>
      </c>
      <c r="B1491">
        <v>1490</v>
      </c>
      <c r="D1491" t="str">
        <f t="shared" si="23"/>
        <v>,(1490,'Coremaq S.A.')</v>
      </c>
    </row>
    <row r="1492" spans="1:4">
      <c r="A1492" t="s">
        <v>825</v>
      </c>
      <c r="B1492">
        <v>1491</v>
      </c>
      <c r="D1492" t="str">
        <f t="shared" si="23"/>
        <v>,(1491,'Coresa S.A. Contenedores, Redes y Envases')</v>
      </c>
    </row>
    <row r="1493" spans="1:4">
      <c r="A1493" t="s">
        <v>39</v>
      </c>
      <c r="B1493">
        <v>1492</v>
      </c>
      <c r="D1493" t="str">
        <f t="shared" si="23"/>
        <v>,(1492,'Cornejo y San Martin Sociedad de Profesionales Ltda.')</v>
      </c>
    </row>
    <row r="1494" spans="1:4">
      <c r="A1494" t="s">
        <v>4494</v>
      </c>
      <c r="B1494">
        <v>1493</v>
      </c>
      <c r="D1494" t="str">
        <f t="shared" si="23"/>
        <v>,(1493,'Corp Group Interhold SpA')</v>
      </c>
    </row>
    <row r="1495" spans="1:4">
      <c r="A1495" t="s">
        <v>2506</v>
      </c>
      <c r="B1495">
        <v>1494</v>
      </c>
      <c r="D1495" t="str">
        <f t="shared" si="23"/>
        <v>,(1494,'Corpack ACI S.A.')</v>
      </c>
    </row>
    <row r="1496" spans="1:4">
      <c r="A1496" t="s">
        <v>142</v>
      </c>
      <c r="B1496">
        <v>1495</v>
      </c>
      <c r="D1496" t="str">
        <f t="shared" si="23"/>
        <v>,(1495,'Corpesca S.A.')</v>
      </c>
    </row>
    <row r="1497" spans="1:4">
      <c r="A1497" t="s">
        <v>3501</v>
      </c>
      <c r="B1497">
        <v>1496</v>
      </c>
      <c r="D1497" t="str">
        <f t="shared" si="23"/>
        <v>,(1496,'Corpora Agricola S.A.')</v>
      </c>
    </row>
    <row r="1498" spans="1:4">
      <c r="A1498" t="s">
        <v>1973</v>
      </c>
      <c r="B1498">
        <v>1497</v>
      </c>
      <c r="D1498" t="str">
        <f t="shared" si="23"/>
        <v>,(1497,'Corporacion Centro de Formacion Tecnica Santo Tomas')</v>
      </c>
    </row>
    <row r="1499" spans="1:4">
      <c r="A1499" t="s">
        <v>4520</v>
      </c>
      <c r="B1499">
        <v>1498</v>
      </c>
      <c r="D1499" t="str">
        <f t="shared" si="23"/>
        <v>,(1498,'Corporacion Chilena Alemana de Beneficencia')</v>
      </c>
    </row>
    <row r="1500" spans="1:4">
      <c r="A1500" t="s">
        <v>1251</v>
      </c>
      <c r="B1500">
        <v>1499</v>
      </c>
      <c r="D1500" t="str">
        <f t="shared" si="23"/>
        <v>,(1499,'Corporacion Chilena de la Madera A.G. - CORMA')</v>
      </c>
    </row>
    <row r="1501" spans="1:4">
      <c r="A1501" t="s">
        <v>4863</v>
      </c>
      <c r="B1501">
        <v>1500</v>
      </c>
      <c r="D1501" t="str">
        <f t="shared" si="23"/>
        <v>,(1500,'Corporacion CIEDESS')</v>
      </c>
    </row>
    <row r="1502" spans="1:4">
      <c r="A1502" t="s">
        <v>2104</v>
      </c>
      <c r="B1502">
        <v>1501</v>
      </c>
      <c r="D1502" t="str">
        <f t="shared" si="23"/>
        <v>,(1501,'Corporacion Club Vina del Mar')</v>
      </c>
    </row>
    <row r="1503" spans="1:4">
      <c r="A1503" t="s">
        <v>6471</v>
      </c>
      <c r="B1503">
        <v>1502</v>
      </c>
      <c r="D1503" t="str">
        <f t="shared" si="23"/>
        <v>,(1502,'Corporacion Cultural de la Ilustre Municipalidad de Santiago')</v>
      </c>
    </row>
    <row r="1504" spans="1:4">
      <c r="A1504" t="s">
        <v>4839</v>
      </c>
      <c r="B1504">
        <v>1503</v>
      </c>
      <c r="D1504" t="str">
        <f t="shared" si="23"/>
        <v>,(1503,'Corporacion de Ayuda a la Familia de Carabineros de Chile')</v>
      </c>
    </row>
    <row r="1505" spans="1:4">
      <c r="A1505" t="s">
        <v>1699</v>
      </c>
      <c r="B1505">
        <v>1504</v>
      </c>
      <c r="D1505" t="str">
        <f t="shared" si="23"/>
        <v>,(1504,'Corporacion de Capacitacion y Empleo SOFOFA')</v>
      </c>
    </row>
    <row r="1506" spans="1:4">
      <c r="A1506" t="s">
        <v>2687</v>
      </c>
      <c r="B1506">
        <v>1505</v>
      </c>
      <c r="D1506" t="str">
        <f t="shared" si="23"/>
        <v>,(1505,'Corporacion de Deportes de la Camara Chilena de la Construccion')</v>
      </c>
    </row>
    <row r="1507" spans="1:4">
      <c r="A1507" t="s">
        <v>2105</v>
      </c>
      <c r="B1507">
        <v>1506</v>
      </c>
      <c r="D1507" t="str">
        <f t="shared" si="23"/>
        <v>,(1506,'Corporacion de Derecho Privado Stadio Italiano')</v>
      </c>
    </row>
    <row r="1508" spans="1:4">
      <c r="A1508" t="s">
        <v>1100</v>
      </c>
      <c r="B1508">
        <v>1507</v>
      </c>
      <c r="D1508" t="str">
        <f t="shared" si="23"/>
        <v>,(1507,'Corporacion de Desarrollo Tecnologico')</v>
      </c>
    </row>
    <row r="1509" spans="1:4">
      <c r="A1509" t="s">
        <v>2368</v>
      </c>
      <c r="B1509">
        <v>1508</v>
      </c>
      <c r="D1509" t="str">
        <f t="shared" si="23"/>
        <v>,(1508,'Corporacion de Desarrollo Tecnologico de Bienes de Capital')</v>
      </c>
    </row>
    <row r="1510" spans="1:4">
      <c r="A1510" t="s">
        <v>3941</v>
      </c>
      <c r="B1510">
        <v>1509</v>
      </c>
      <c r="D1510" t="str">
        <f t="shared" si="23"/>
        <v>,(1509,'Corporacion de Fomento de la Produccion')</v>
      </c>
    </row>
    <row r="1511" spans="1:4">
      <c r="A1511" t="s">
        <v>2171</v>
      </c>
      <c r="B1511">
        <v>1510</v>
      </c>
      <c r="D1511" t="str">
        <f t="shared" si="23"/>
        <v>,(1510,'Corporacion Educacional Atenas')</v>
      </c>
    </row>
    <row r="1512" spans="1:4">
      <c r="A1512" t="s">
        <v>2172</v>
      </c>
      <c r="B1512">
        <v>1511</v>
      </c>
      <c r="D1512" t="str">
        <f t="shared" si="23"/>
        <v>,(1511,'Corporacion Educacional Bradford')</v>
      </c>
    </row>
    <row r="1513" spans="1:4">
      <c r="A1513" t="s">
        <v>1698</v>
      </c>
      <c r="B1513">
        <v>1512</v>
      </c>
      <c r="D1513" t="str">
        <f t="shared" si="23"/>
        <v>,(1512,'Corporacion Educacional de Asimet')</v>
      </c>
    </row>
    <row r="1514" spans="1:4">
      <c r="A1514" t="s">
        <v>4881</v>
      </c>
      <c r="B1514">
        <v>1513</v>
      </c>
      <c r="D1514" t="str">
        <f t="shared" si="23"/>
        <v>,(1513,'Corporacion Instituto Profesional Santo Tomas')</v>
      </c>
    </row>
    <row r="1515" spans="1:4">
      <c r="A1515" t="s">
        <v>2147</v>
      </c>
      <c r="B1515">
        <v>1514</v>
      </c>
      <c r="D1515" t="str">
        <f t="shared" si="23"/>
        <v>,(1514,'Corporacion Nacional del Cobre de Chile, CODELCO-CHILE')</v>
      </c>
    </row>
    <row r="1516" spans="1:4">
      <c r="A1516" t="s">
        <v>3940</v>
      </c>
      <c r="B1516">
        <v>1515</v>
      </c>
      <c r="D1516" t="str">
        <f t="shared" si="23"/>
        <v>,(1515,'Corporacion Nacional Forestal, CONAF')</v>
      </c>
    </row>
    <row r="1517" spans="1:4">
      <c r="A1517" t="s">
        <v>2308</v>
      </c>
      <c r="B1517">
        <v>1516</v>
      </c>
      <c r="D1517" t="str">
        <f t="shared" si="23"/>
        <v>,(1516,'Corporacion Rabco S.A.')</v>
      </c>
    </row>
    <row r="1518" spans="1:4">
      <c r="A1518" t="s">
        <v>4906</v>
      </c>
      <c r="B1518">
        <v>1517</v>
      </c>
      <c r="D1518" t="str">
        <f t="shared" si="23"/>
        <v>,(1517,'Corporacion Red Universitaria Nacional')</v>
      </c>
    </row>
    <row r="1519" spans="1:4">
      <c r="A1519" t="s">
        <v>1528</v>
      </c>
      <c r="B1519">
        <v>1518</v>
      </c>
      <c r="D1519" t="str">
        <f t="shared" si="23"/>
        <v>,(1518,'Corporacion Tecnica de Fluidos S.A.')</v>
      </c>
    </row>
    <row r="1520" spans="1:4">
      <c r="A1520" t="s">
        <v>2299</v>
      </c>
      <c r="B1520">
        <v>1519</v>
      </c>
      <c r="D1520" t="str">
        <f t="shared" si="23"/>
        <v>,(1519,'Correa y Correa Consultores Ltda.')</v>
      </c>
    </row>
    <row r="1521" spans="1:4">
      <c r="A1521" t="s">
        <v>2865</v>
      </c>
      <c r="B1521">
        <v>1520</v>
      </c>
      <c r="D1521" t="str">
        <f t="shared" si="23"/>
        <v>,(1520,'Corrupac S.A.')</v>
      </c>
    </row>
    <row r="1522" spans="1:4">
      <c r="A1522" t="s">
        <v>1252</v>
      </c>
      <c r="B1522">
        <v>1521</v>
      </c>
      <c r="D1522" t="str">
        <f t="shared" si="23"/>
        <v>,(1521,'Corte de Apelaciones Santiago')</v>
      </c>
    </row>
    <row r="1523" spans="1:4">
      <c r="A1523" t="s">
        <v>3942</v>
      </c>
      <c r="B1523">
        <v>1522</v>
      </c>
      <c r="D1523" t="str">
        <f t="shared" si="23"/>
        <v>,(1522,'Corte Suprema de Justicia')</v>
      </c>
    </row>
    <row r="1524" spans="1:4">
      <c r="A1524" t="s">
        <v>2491</v>
      </c>
      <c r="B1524">
        <v>1523</v>
      </c>
      <c r="D1524" t="str">
        <f t="shared" si="23"/>
        <v>,(1523,'Corthorn Quality (Chile) S.A.')</v>
      </c>
    </row>
    <row r="1525" spans="1:4">
      <c r="A1525" t="s">
        <v>5194</v>
      </c>
      <c r="B1525">
        <v>1524</v>
      </c>
      <c r="D1525" t="str">
        <f t="shared" si="23"/>
        <v>,(1524,'Cortinas Metalicas Cormet Ltda.')</v>
      </c>
    </row>
    <row r="1526" spans="1:4">
      <c r="A1526" t="s">
        <v>3888</v>
      </c>
      <c r="B1526">
        <v>1525</v>
      </c>
      <c r="D1526" t="str">
        <f t="shared" si="23"/>
        <v>,(1525,'COSECHE S.A.')</v>
      </c>
    </row>
    <row r="1527" spans="1:4">
      <c r="A1527" t="s">
        <v>6283</v>
      </c>
      <c r="B1527">
        <v>1526</v>
      </c>
      <c r="D1527" t="str">
        <f t="shared" si="23"/>
        <v>,(1526,'Cosemar S.A.')</v>
      </c>
    </row>
    <row r="1528" spans="1:4">
      <c r="A1528" t="s">
        <v>2585</v>
      </c>
      <c r="B1528">
        <v>1527</v>
      </c>
      <c r="D1528" t="str">
        <f t="shared" si="23"/>
        <v>,(1527,'Cosme Chile S.A.')</v>
      </c>
    </row>
    <row r="1529" spans="1:4">
      <c r="A1529" t="s">
        <v>2586</v>
      </c>
      <c r="B1529">
        <v>1528</v>
      </c>
      <c r="D1529" t="str">
        <f t="shared" si="23"/>
        <v>,(1528,'Cosmetica Nacional S.A.')</v>
      </c>
    </row>
    <row r="1530" spans="1:4">
      <c r="A1530" t="s">
        <v>2587</v>
      </c>
      <c r="B1530">
        <v>1529</v>
      </c>
      <c r="D1530" t="str">
        <f t="shared" si="23"/>
        <v>,(1529,'Cosmeticos Avon S.A.')</v>
      </c>
    </row>
    <row r="1531" spans="1:4">
      <c r="A1531" t="s">
        <v>1006</v>
      </c>
      <c r="B1531">
        <v>1530</v>
      </c>
      <c r="D1531" t="str">
        <f t="shared" si="23"/>
        <v>,(1530,'Cosmoplas S.A.')</v>
      </c>
    </row>
    <row r="1532" spans="1:4">
      <c r="A1532" t="s">
        <v>2588</v>
      </c>
      <c r="B1532">
        <v>1531</v>
      </c>
      <c r="D1532" t="str">
        <f t="shared" si="23"/>
        <v>,(1531,'Cosvan Ltda.')</v>
      </c>
    </row>
    <row r="1533" spans="1:4">
      <c r="A1533" t="s">
        <v>2866</v>
      </c>
      <c r="B1533">
        <v>1532</v>
      </c>
      <c r="D1533" t="str">
        <f t="shared" si="23"/>
        <v>,(1532,'Cotelsa S.A.')</v>
      </c>
    </row>
    <row r="1534" spans="1:4">
      <c r="A1534" t="s">
        <v>2548</v>
      </c>
      <c r="B1534">
        <v>1533</v>
      </c>
      <c r="D1534" t="str">
        <f t="shared" si="23"/>
        <v>,(1533,'Covarrubias y Cia. Ltda.')</v>
      </c>
    </row>
    <row r="1535" spans="1:4">
      <c r="A1535" t="s">
        <v>2568</v>
      </c>
      <c r="B1535">
        <v>1534</v>
      </c>
      <c r="D1535" t="str">
        <f t="shared" si="23"/>
        <v>,(1534,'Covarrubias, Vial y Cia. Ltda. (Covial Ltda.)')</v>
      </c>
    </row>
    <row r="1536" spans="1:4">
      <c r="A1536" t="s">
        <v>2256</v>
      </c>
      <c r="B1536">
        <v>1535</v>
      </c>
      <c r="D1536" t="str">
        <f t="shared" si="23"/>
        <v>,(1535,'Covenco S.A.')</v>
      </c>
    </row>
    <row r="1537" spans="1:4">
      <c r="A1537" t="s">
        <v>3747</v>
      </c>
      <c r="B1537">
        <v>1536</v>
      </c>
      <c r="D1537" t="str">
        <f t="shared" si="23"/>
        <v>,(1536,'Covepa SpA')</v>
      </c>
    </row>
    <row r="1538" spans="1:4">
      <c r="A1538" t="s">
        <v>5862</v>
      </c>
      <c r="B1538">
        <v>1537</v>
      </c>
      <c r="D1538" t="str">
        <f t="shared" si="23"/>
        <v>,(1537,'Cover Composites SpA')</v>
      </c>
    </row>
    <row r="1539" spans="1:4">
      <c r="A1539" t="s">
        <v>2343</v>
      </c>
      <c r="B1539">
        <v>1538</v>
      </c>
      <c r="D1539" t="str">
        <f t="shared" ref="D1539:D1602" si="24">CONCATENATE(",(",B1539,",'",A1539,"')")</f>
        <v>,(1538,'Covisa S.A.')</v>
      </c>
    </row>
    <row r="1540" spans="1:4">
      <c r="A1540" t="s">
        <v>6350</v>
      </c>
      <c r="B1540">
        <v>1539</v>
      </c>
      <c r="D1540" t="str">
        <f t="shared" si="24"/>
        <v>,(1539,'CPT Empresas Maritimas S.A.')</v>
      </c>
    </row>
    <row r="1541" spans="1:4">
      <c r="A1541" t="s">
        <v>6139</v>
      </c>
      <c r="B1541">
        <v>1540</v>
      </c>
      <c r="D1541" t="str">
        <f t="shared" si="24"/>
        <v>,(1540,'Creaciones Mary Violet Ltda.')</v>
      </c>
    </row>
    <row r="1542" spans="1:4">
      <c r="A1542" t="s">
        <v>6140</v>
      </c>
      <c r="B1542">
        <v>1541</v>
      </c>
      <c r="D1542" t="str">
        <f t="shared" si="24"/>
        <v>,(1541,'Creaciones Melody Ltda.')</v>
      </c>
    </row>
    <row r="1543" spans="1:4">
      <c r="A1543" t="s">
        <v>5608</v>
      </c>
      <c r="B1543">
        <v>1542</v>
      </c>
      <c r="D1543" t="str">
        <f t="shared" si="24"/>
        <v>,(1542,'Creaciones Panisello &amp; Asociados')</v>
      </c>
    </row>
    <row r="1544" spans="1:4">
      <c r="A1544" t="s">
        <v>6175</v>
      </c>
      <c r="B1544">
        <v>1543</v>
      </c>
      <c r="D1544" t="str">
        <f t="shared" si="24"/>
        <v>,(1543,'Creaciones Wanser')</v>
      </c>
    </row>
    <row r="1545" spans="1:4">
      <c r="A1545" t="s">
        <v>3694</v>
      </c>
      <c r="B1545">
        <v>1544</v>
      </c>
      <c r="D1545" t="str">
        <f t="shared" si="24"/>
        <v>,(1544,'Crecer Factoring S.A.')</v>
      </c>
    </row>
    <row r="1546" spans="1:4">
      <c r="A1546" t="s">
        <v>2257</v>
      </c>
      <c r="B1546">
        <v>1545</v>
      </c>
      <c r="D1546" t="str">
        <f t="shared" si="24"/>
        <v>,(1545,'Crecic S.A.')</v>
      </c>
    </row>
    <row r="1547" spans="1:4">
      <c r="A1547" t="s">
        <v>2529</v>
      </c>
      <c r="B1547">
        <v>1546</v>
      </c>
      <c r="D1547" t="str">
        <f t="shared" si="24"/>
        <v>,(1546,'Credicorp Capital Asset Management S.A., Administradora')</v>
      </c>
    </row>
    <row r="1548" spans="1:4">
      <c r="A1548" t="s">
        <v>2631</v>
      </c>
      <c r="B1548">
        <v>1547</v>
      </c>
      <c r="D1548" t="str">
        <f t="shared" si="24"/>
        <v>,(1547,'Criadores Fina Sangre de Carrera S.A.')</v>
      </c>
    </row>
    <row r="1549" spans="1:4">
      <c r="A1549" t="s">
        <v>3279</v>
      </c>
      <c r="B1549">
        <v>1548</v>
      </c>
      <c r="D1549" t="str">
        <f t="shared" si="24"/>
        <v>,(1548,'Cristaleria Artistica Ltda.')</v>
      </c>
    </row>
    <row r="1550" spans="1:4">
      <c r="A1550" t="s">
        <v>3155</v>
      </c>
      <c r="B1550">
        <v>1549</v>
      </c>
      <c r="D1550" t="str">
        <f t="shared" si="24"/>
        <v>,(1549,'Cristalerias de Chile S.A.')</v>
      </c>
    </row>
    <row r="1551" spans="1:4">
      <c r="A1551" t="s">
        <v>3153</v>
      </c>
      <c r="B1551">
        <v>1550</v>
      </c>
      <c r="D1551" t="str">
        <f t="shared" si="24"/>
        <v>,(1550,'Cristalerias Toro SpA')</v>
      </c>
    </row>
    <row r="1552" spans="1:4">
      <c r="A1552" t="s">
        <v>1000</v>
      </c>
      <c r="B1552">
        <v>1551</v>
      </c>
      <c r="D1552" t="str">
        <f t="shared" si="24"/>
        <v>,(1551,'Cromometal Ltda.')</v>
      </c>
    </row>
    <row r="1553" spans="1:4">
      <c r="A1553" t="s">
        <v>4461</v>
      </c>
      <c r="B1553">
        <v>1552</v>
      </c>
      <c r="D1553" t="str">
        <f t="shared" si="24"/>
        <v>,(1552,'Crossville Fabric Chile S.A.')</v>
      </c>
    </row>
    <row r="1554" spans="1:4">
      <c r="A1554" t="s">
        <v>2653</v>
      </c>
      <c r="B1554">
        <v>1553</v>
      </c>
      <c r="D1554" t="str">
        <f t="shared" si="24"/>
        <v>,(1553,'Cruceros Australis S.A.')</v>
      </c>
    </row>
    <row r="1555" spans="1:4">
      <c r="A1555" t="s">
        <v>3891</v>
      </c>
      <c r="B1555">
        <v>1554</v>
      </c>
      <c r="D1555" t="str">
        <f t="shared" si="24"/>
        <v>,(1554,'Cruciani y Compania Ltda.')</v>
      </c>
    </row>
    <row r="1556" spans="1:4">
      <c r="A1556" t="s">
        <v>40</v>
      </c>
      <c r="B1556">
        <v>1555</v>
      </c>
      <c r="D1556" t="str">
        <f t="shared" si="24"/>
        <v>,(1555,'Cruz Abogados')</v>
      </c>
    </row>
    <row r="1557" spans="1:4">
      <c r="A1557" t="s">
        <v>850</v>
      </c>
      <c r="B1557">
        <v>1556</v>
      </c>
      <c r="D1557" t="str">
        <f t="shared" si="24"/>
        <v>,(1556,'CTM Group SpA')</v>
      </c>
    </row>
    <row r="1558" spans="1:4">
      <c r="A1558" t="s">
        <v>107</v>
      </c>
      <c r="B1558">
        <v>1557</v>
      </c>
      <c r="D1558" t="str">
        <f t="shared" si="24"/>
        <v>,(1557,'Cuci Ltda.')</v>
      </c>
    </row>
    <row r="1559" spans="1:4">
      <c r="A1559" t="s">
        <v>5433</v>
      </c>
      <c r="B1559">
        <v>1558</v>
      </c>
      <c r="D1559" t="str">
        <f t="shared" si="24"/>
        <v>,(1558,'Cueros La Reina')</v>
      </c>
    </row>
    <row r="1560" spans="1:4">
      <c r="A1560" t="s">
        <v>852</v>
      </c>
      <c r="B1560">
        <v>1559</v>
      </c>
      <c r="D1560" t="str">
        <f t="shared" si="24"/>
        <v>,(1559,'Cuerotex S.A.')</v>
      </c>
    </row>
    <row r="1561" spans="1:4">
      <c r="A1561" t="s">
        <v>2632</v>
      </c>
      <c r="B1561">
        <v>1560</v>
      </c>
      <c r="D1561" t="str">
        <f t="shared" si="24"/>
        <v>,(1560,'Cultivos Marinos San Cristobal S.A.')</v>
      </c>
    </row>
    <row r="1562" spans="1:4">
      <c r="A1562" t="s">
        <v>2633</v>
      </c>
      <c r="B1562">
        <v>1561</v>
      </c>
      <c r="D1562" t="str">
        <f t="shared" si="24"/>
        <v>,(1561,'Cultivos Marinos Tongoy S.A.')</v>
      </c>
    </row>
    <row r="1563" spans="1:4">
      <c r="A1563" t="s">
        <v>2634</v>
      </c>
      <c r="B1563">
        <v>1562</v>
      </c>
      <c r="D1563" t="str">
        <f t="shared" si="24"/>
        <v>,(1562,'Cultivos Yadran S.A.')</v>
      </c>
    </row>
    <row r="1564" spans="1:4">
      <c r="A1564" t="s">
        <v>4643</v>
      </c>
      <c r="B1564">
        <v>1563</v>
      </c>
      <c r="D1564" t="str">
        <f t="shared" si="24"/>
        <v>,(1563,'Curifor S.A.')</v>
      </c>
    </row>
    <row r="1565" spans="1:4">
      <c r="A1565" t="s">
        <v>2659</v>
      </c>
      <c r="B1565">
        <v>1564</v>
      </c>
      <c r="D1565" t="str">
        <f t="shared" si="24"/>
        <v>,(1564,'Curtiembre Baska S.A.')</v>
      </c>
    </row>
    <row r="1566" spans="1:4">
      <c r="A1566" t="s">
        <v>2660</v>
      </c>
      <c r="B1566">
        <v>1565</v>
      </c>
      <c r="D1566" t="str">
        <f t="shared" si="24"/>
        <v>,(1565,'Curtiembre Rufino Melero S.A.')</v>
      </c>
    </row>
    <row r="1567" spans="1:4">
      <c r="A1567" t="s">
        <v>2661</v>
      </c>
      <c r="B1567">
        <v>1566</v>
      </c>
      <c r="D1567" t="str">
        <f t="shared" si="24"/>
        <v>,(1566,'Curtiembres Fischer C&amp;F Limitada')</v>
      </c>
    </row>
    <row r="1568" spans="1:4">
      <c r="A1568" t="s">
        <v>5115</v>
      </c>
      <c r="B1568">
        <v>1567</v>
      </c>
      <c r="D1568" t="str">
        <f t="shared" si="24"/>
        <v>,(1567,'Curvatec SpA')</v>
      </c>
    </row>
    <row r="1569" spans="1:4">
      <c r="A1569" t="s">
        <v>5935</v>
      </c>
      <c r="B1569">
        <v>1568</v>
      </c>
      <c r="D1569" t="str">
        <f t="shared" si="24"/>
        <v>,(1568,'CVMARK Publicidad Ltda.')</v>
      </c>
    </row>
    <row r="1570" spans="1:4">
      <c r="A1570" t="s">
        <v>384</v>
      </c>
      <c r="B1570">
        <v>1569</v>
      </c>
      <c r="D1570" t="str">
        <f t="shared" si="24"/>
        <v>,(1569,'Cybercenter S.A.')</v>
      </c>
    </row>
    <row r="1571" spans="1:4">
      <c r="A1571" t="s">
        <v>5492</v>
      </c>
      <c r="B1571">
        <v>1570</v>
      </c>
      <c r="D1571" t="str">
        <f t="shared" si="24"/>
        <v>,(1570,'Cybermedial S.A.')</v>
      </c>
    </row>
    <row r="1572" spans="1:4">
      <c r="A1572" t="s">
        <v>2987</v>
      </c>
      <c r="B1572">
        <v>1571</v>
      </c>
      <c r="D1572" t="str">
        <f t="shared" si="24"/>
        <v>,(1571,'CyD Ingenieria')</v>
      </c>
    </row>
    <row r="1573" spans="1:4">
      <c r="A1573" t="s">
        <v>5614</v>
      </c>
      <c r="B1573">
        <v>1572</v>
      </c>
      <c r="D1573" t="str">
        <f t="shared" si="24"/>
        <v>,(1572,'Cygnus Empresa de Servicios Transitorios Ltda.')</v>
      </c>
    </row>
    <row r="1574" spans="1:4">
      <c r="A1574" t="s">
        <v>6259</v>
      </c>
      <c r="B1574">
        <v>1573</v>
      </c>
      <c r="D1574" t="str">
        <f t="shared" si="24"/>
        <v>,(1573,'Cygnus Ltda.')</v>
      </c>
    </row>
    <row r="1575" spans="1:4">
      <c r="A1575" t="s">
        <v>1093</v>
      </c>
      <c r="B1575">
        <v>1574</v>
      </c>
      <c r="D1575" t="str">
        <f t="shared" si="24"/>
        <v>,(1574,'CYGSA Chile S.A.')</v>
      </c>
    </row>
    <row r="1576" spans="1:4">
      <c r="A1576" t="s">
        <v>3251</v>
      </c>
      <c r="B1576">
        <v>1575</v>
      </c>
      <c r="D1576" t="str">
        <f t="shared" si="24"/>
        <v>,(1575,'Cynersis Chile Ltda.')</v>
      </c>
    </row>
    <row r="1577" spans="1:4">
      <c r="A1577" t="s">
        <v>5901</v>
      </c>
      <c r="B1577">
        <v>1576</v>
      </c>
      <c r="D1577" t="str">
        <f t="shared" si="24"/>
        <v>,(1576,'Cytec Chile Ltda.')</v>
      </c>
    </row>
    <row r="1578" spans="1:4">
      <c r="A1578" t="s">
        <v>6318</v>
      </c>
      <c r="B1578">
        <v>1577</v>
      </c>
      <c r="D1578" t="str">
        <f t="shared" si="24"/>
        <v>,(1577,'D.P.A. Ingenieria Ltda.')</v>
      </c>
    </row>
    <row r="1579" spans="1:4">
      <c r="A1579" t="s">
        <v>2739</v>
      </c>
      <c r="B1579">
        <v>1578</v>
      </c>
      <c r="D1579" t="str">
        <f t="shared" si="24"/>
        <v>,(1578,'DA Disenadores Asociados')</v>
      </c>
    </row>
    <row r="1580" spans="1:4">
      <c r="A1580" t="s">
        <v>623</v>
      </c>
      <c r="B1580">
        <v>1579</v>
      </c>
      <c r="D1580" t="str">
        <f t="shared" si="24"/>
        <v>,(1579,'Dachser Chile SpA')</v>
      </c>
    </row>
    <row r="1581" spans="1:4">
      <c r="A1581" t="s">
        <v>2799</v>
      </c>
      <c r="B1581">
        <v>1580</v>
      </c>
      <c r="D1581" t="str">
        <f t="shared" si="24"/>
        <v>,(1580,'Daily Foods S.A.')</v>
      </c>
    </row>
    <row r="1582" spans="1:4">
      <c r="A1582" t="s">
        <v>6032</v>
      </c>
      <c r="B1582">
        <v>1581</v>
      </c>
      <c r="D1582" t="str">
        <f t="shared" si="24"/>
        <v>,(1581,'Daisy Ltda.')</v>
      </c>
    </row>
    <row r="1583" spans="1:4">
      <c r="A1583" t="s">
        <v>529</v>
      </c>
      <c r="B1583">
        <v>1582</v>
      </c>
      <c r="D1583" t="str">
        <f t="shared" si="24"/>
        <v>,(1582,'Dalfom Ltda.')</v>
      </c>
    </row>
    <row r="1584" spans="1:4">
      <c r="A1584" t="s">
        <v>734</v>
      </c>
      <c r="B1584">
        <v>1583</v>
      </c>
      <c r="D1584" t="str">
        <f t="shared" si="24"/>
        <v>,(1583,'Danilo Jordan S.A.')</v>
      </c>
    </row>
    <row r="1585" spans="1:4">
      <c r="A1585" t="s">
        <v>255</v>
      </c>
      <c r="B1585">
        <v>1584</v>
      </c>
      <c r="D1585" t="str">
        <f t="shared" si="24"/>
        <v>,(1584,'Danisco Chile S.A.')</v>
      </c>
    </row>
    <row r="1586" spans="1:4">
      <c r="A1586" t="s">
        <v>2248</v>
      </c>
      <c r="B1586">
        <v>1585</v>
      </c>
      <c r="D1586" t="str">
        <f t="shared" si="24"/>
        <v>,(1585,'Dantechnique SpA')</v>
      </c>
    </row>
    <row r="1587" spans="1:4">
      <c r="A1587" t="s">
        <v>1892</v>
      </c>
      <c r="B1587">
        <v>1586</v>
      </c>
      <c r="D1587" t="str">
        <f t="shared" si="24"/>
        <v>,(1586,'Danus Conexiones SpA')</v>
      </c>
    </row>
    <row r="1588" spans="1:4">
      <c r="A1588" t="s">
        <v>108</v>
      </c>
      <c r="B1588">
        <v>1587</v>
      </c>
      <c r="D1588" t="str">
        <f t="shared" si="24"/>
        <v>,(1587,'Darcotex Ltda.')</v>
      </c>
    </row>
    <row r="1589" spans="1:4">
      <c r="A1589" t="s">
        <v>935</v>
      </c>
      <c r="B1589">
        <v>1588</v>
      </c>
      <c r="D1589" t="str">
        <f t="shared" si="24"/>
        <v>,(1588,'Dartel S.A.')</v>
      </c>
    </row>
    <row r="1590" spans="1:4">
      <c r="A1590" t="s">
        <v>936</v>
      </c>
      <c r="B1590">
        <v>1589</v>
      </c>
      <c r="D1590" t="str">
        <f t="shared" si="24"/>
        <v>,(1589,'Dartel Valparaiso Ltda.')</v>
      </c>
    </row>
    <row r="1591" spans="1:4">
      <c r="A1591" t="s">
        <v>6413</v>
      </c>
      <c r="B1591">
        <v>1590</v>
      </c>
      <c r="D1591" t="str">
        <f t="shared" si="24"/>
        <v>,(1590,'Dassault Systemes Chile S.A.')</v>
      </c>
    </row>
    <row r="1592" spans="1:4">
      <c r="A1592" t="s">
        <v>6414</v>
      </c>
      <c r="B1592">
        <v>1591</v>
      </c>
      <c r="D1592" t="str">
        <f t="shared" si="24"/>
        <v>,(1591,'Datamine Chile S.A.')</v>
      </c>
    </row>
    <row r="1593" spans="1:4">
      <c r="A1593" t="s">
        <v>2258</v>
      </c>
      <c r="B1593">
        <v>1592</v>
      </c>
      <c r="D1593" t="str">
        <f t="shared" si="24"/>
        <v>,(1592,'Datco Chile S.A.')</v>
      </c>
    </row>
    <row r="1594" spans="1:4">
      <c r="A1594" t="s">
        <v>3504</v>
      </c>
      <c r="B1594">
        <v>1593</v>
      </c>
      <c r="D1594" t="str">
        <f t="shared" si="24"/>
        <v>,(1593,'David Del Curto S.A.')</v>
      </c>
    </row>
    <row r="1595" spans="1:4">
      <c r="A1595" t="s">
        <v>983</v>
      </c>
      <c r="B1595">
        <v>1594</v>
      </c>
      <c r="D1595" t="str">
        <f t="shared" si="24"/>
        <v>,(1594,'Davis Graphics S.A.')</v>
      </c>
    </row>
    <row r="1596" spans="1:4">
      <c r="A1596" t="s">
        <v>509</v>
      </c>
      <c r="B1596">
        <v>1595</v>
      </c>
      <c r="D1596" t="str">
        <f t="shared" si="24"/>
        <v>,(1595,'Daycro Electronica Ltda.')</v>
      </c>
    </row>
    <row r="1597" spans="1:4">
      <c r="A1597" t="s">
        <v>5269</v>
      </c>
      <c r="B1597">
        <v>1596</v>
      </c>
      <c r="D1597" t="str">
        <f t="shared" si="24"/>
        <v>,(1596,'Daza Ltda.')</v>
      </c>
    </row>
    <row r="1598" spans="1:4">
      <c r="A1598" t="s">
        <v>6401</v>
      </c>
      <c r="B1598">
        <v>1597</v>
      </c>
      <c r="D1598" t="str">
        <f t="shared" si="24"/>
        <v>,(1597,'DBNet Ingenieria de Software S.A.')</v>
      </c>
    </row>
    <row r="1599" spans="1:4">
      <c r="A1599" t="s">
        <v>385</v>
      </c>
      <c r="B1599">
        <v>1598</v>
      </c>
      <c r="D1599" t="str">
        <f t="shared" si="24"/>
        <v>,(1598,'DDB Chile SpA')</v>
      </c>
    </row>
    <row r="1600" spans="1:4">
      <c r="A1600" t="s">
        <v>3502</v>
      </c>
      <c r="B1600">
        <v>1599</v>
      </c>
      <c r="D1600" t="str">
        <f t="shared" si="24"/>
        <v>,(1599,'DDW Latam Ltda.')</v>
      </c>
    </row>
    <row r="1601" spans="1:4">
      <c r="A1601" t="s">
        <v>530</v>
      </c>
      <c r="B1601">
        <v>1600</v>
      </c>
      <c r="D1601" t="str">
        <f t="shared" si="24"/>
        <v>,(1600,'De Las Heras Hnos. y Cia. Ltda.')</v>
      </c>
    </row>
    <row r="1602" spans="1:4">
      <c r="A1602" t="s">
        <v>3505</v>
      </c>
      <c r="B1602">
        <v>1601</v>
      </c>
      <c r="D1602" t="str">
        <f t="shared" si="24"/>
        <v>,(1601,'De Vicente Plasticos S.A.')</v>
      </c>
    </row>
    <row r="1603" spans="1:4">
      <c r="A1603" t="s">
        <v>1744</v>
      </c>
      <c r="B1603">
        <v>1602</v>
      </c>
      <c r="D1603" t="str">
        <f t="shared" ref="D1603:D1666" si="25">CONCATENATE(",(",B1603,",'",A1603,"')")</f>
        <v>,(1602,'Deca Express S.A.')</v>
      </c>
    </row>
    <row r="1604" spans="1:4">
      <c r="A1604" t="s">
        <v>1480</v>
      </c>
      <c r="B1604">
        <v>1603</v>
      </c>
      <c r="D1604" t="str">
        <f t="shared" si="25"/>
        <v>,(1603,'Decapack')</v>
      </c>
    </row>
    <row r="1605" spans="1:4">
      <c r="A1605" t="s">
        <v>2406</v>
      </c>
      <c r="B1605">
        <v>1604</v>
      </c>
      <c r="D1605" t="str">
        <f t="shared" si="25"/>
        <v>,(1604,'Decofrut S.A.')</v>
      </c>
    </row>
    <row r="1606" spans="1:4">
      <c r="A1606" t="s">
        <v>224</v>
      </c>
      <c r="B1606">
        <v>1605</v>
      </c>
      <c r="D1606" t="str">
        <f t="shared" si="25"/>
        <v>,(1605,'Decoraciones Decomural S.A.')</v>
      </c>
    </row>
    <row r="1607" spans="1:4">
      <c r="A1607" t="s">
        <v>5211</v>
      </c>
      <c r="B1607">
        <v>1606</v>
      </c>
      <c r="D1607" t="str">
        <f t="shared" si="25"/>
        <v>,(1606,'Decoralia SpA')</v>
      </c>
    </row>
    <row r="1608" spans="1:4">
      <c r="A1608" t="s">
        <v>2259</v>
      </c>
      <c r="B1608">
        <v>1607</v>
      </c>
      <c r="D1608" t="str">
        <f t="shared" si="25"/>
        <v>,(1607,'Defontana Comercial S.A.')</v>
      </c>
    </row>
    <row r="1609" spans="1:4">
      <c r="A1609" t="s">
        <v>81</v>
      </c>
      <c r="B1609">
        <v>1608</v>
      </c>
      <c r="D1609" t="str">
        <f t="shared" si="25"/>
        <v>,(1608,'Degesch de Chile Ltda.')</v>
      </c>
    </row>
    <row r="1610" spans="1:4">
      <c r="A1610" t="s">
        <v>3506</v>
      </c>
      <c r="B1610">
        <v>1609</v>
      </c>
      <c r="D1610" t="str">
        <f t="shared" si="25"/>
        <v>,(1609,'Del Monte Fresh Produce (Chile) S.A.')</v>
      </c>
    </row>
    <row r="1611" spans="1:4">
      <c r="A1611" t="s">
        <v>2066</v>
      </c>
      <c r="B1611">
        <v>1610</v>
      </c>
      <c r="D1611" t="str">
        <f t="shared" si="25"/>
        <v>,(1610,'Del Rio Lihn y Cia. Ltda.')</v>
      </c>
    </row>
    <row r="1612" spans="1:4">
      <c r="A1612" t="s">
        <v>3805</v>
      </c>
      <c r="B1612">
        <v>1611</v>
      </c>
      <c r="D1612" t="str">
        <f t="shared" si="25"/>
        <v>,(1611,'Delfrio S.A.')</v>
      </c>
    </row>
    <row r="1613" spans="1:4">
      <c r="A1613" t="s">
        <v>3356</v>
      </c>
      <c r="B1613">
        <v>1612</v>
      </c>
      <c r="D1613" t="str">
        <f t="shared" si="25"/>
        <v>,(1612,'Delgado S.A.')</v>
      </c>
    </row>
    <row r="1614" spans="1:4">
      <c r="A1614" t="s">
        <v>2260</v>
      </c>
      <c r="B1614">
        <v>1613</v>
      </c>
      <c r="D1614" t="str">
        <f t="shared" si="25"/>
        <v>,(1613,'Dell Computer de Chile Ltda.')</v>
      </c>
    </row>
    <row r="1615" spans="1:4">
      <c r="A1615" t="s">
        <v>41</v>
      </c>
      <c r="B1615">
        <v>1614</v>
      </c>
      <c r="D1615" t="str">
        <f t="shared" si="25"/>
        <v>,(1614,'Deloitte Auditores y Consultores Ltda.')</v>
      </c>
    </row>
    <row r="1616" spans="1:4">
      <c r="A1616" t="s">
        <v>6712</v>
      </c>
      <c r="B1616">
        <v>1615</v>
      </c>
      <c r="D1616" t="str">
        <f t="shared" si="25"/>
        <v>,(1615,'De\'Longhi Group')</v>
      </c>
    </row>
    <row r="1617" spans="1:4">
      <c r="A1617" t="s">
        <v>3394</v>
      </c>
      <c r="B1617">
        <v>1616</v>
      </c>
      <c r="D1617" t="str">
        <f t="shared" si="25"/>
        <v>,(1616,'Demarka S.A.')</v>
      </c>
    </row>
    <row r="1618" spans="1:4">
      <c r="A1618" t="s">
        <v>2261</v>
      </c>
      <c r="B1618">
        <v>1617</v>
      </c>
      <c r="D1618" t="str">
        <f t="shared" si="25"/>
        <v>,(1617,'Demco Ltda.')</v>
      </c>
    </row>
    <row r="1619" spans="1:4">
      <c r="A1619" t="s">
        <v>1481</v>
      </c>
      <c r="B1619">
        <v>1618</v>
      </c>
      <c r="D1619" t="str">
        <f t="shared" si="25"/>
        <v>,(1618,'Depocargo Deposito Aduanero de Carga Ltda.')</v>
      </c>
    </row>
    <row r="1620" spans="1:4">
      <c r="A1620" t="s">
        <v>1028</v>
      </c>
      <c r="B1620">
        <v>1619</v>
      </c>
      <c r="D1620" t="str">
        <f t="shared" si="25"/>
        <v>,(1619,'Deportes Sparta Ltda.')</v>
      </c>
    </row>
    <row r="1621" spans="1:4">
      <c r="A1621" t="s">
        <v>2666</v>
      </c>
      <c r="B1621">
        <v>1620</v>
      </c>
      <c r="D1621" t="str">
        <f t="shared" si="25"/>
        <v>,(1620,'Deposito Central de Valores S.A., Deposito de Valores')</v>
      </c>
    </row>
    <row r="1622" spans="1:4">
      <c r="A1622" t="s">
        <v>6254</v>
      </c>
      <c r="B1622">
        <v>1621</v>
      </c>
      <c r="D1622" t="str">
        <f t="shared" si="25"/>
        <v>,(1621,'Depositos y Contenedores S.A.')</v>
      </c>
    </row>
    <row r="1623" spans="1:4">
      <c r="A1623" t="s">
        <v>1998</v>
      </c>
      <c r="B1623">
        <v>1622</v>
      </c>
      <c r="D1623" t="str">
        <f t="shared" si="25"/>
        <v>,(1622,'Depro Ltda.')</v>
      </c>
    </row>
    <row r="1624" spans="1:4">
      <c r="A1624" t="s">
        <v>3892</v>
      </c>
      <c r="B1624">
        <v>1623</v>
      </c>
      <c r="D1624" t="str">
        <f t="shared" si="25"/>
        <v>,(1623,'DERCO S.A.')</v>
      </c>
    </row>
    <row r="1625" spans="1:4">
      <c r="A1625" t="s">
        <v>2589</v>
      </c>
      <c r="B1625">
        <v>1624</v>
      </c>
      <c r="D1625" t="str">
        <f t="shared" si="25"/>
        <v>,(1624,'Dermik Ltda.')</v>
      </c>
    </row>
    <row r="1626" spans="1:4">
      <c r="A1626" t="s">
        <v>1642</v>
      </c>
      <c r="B1626">
        <v>1625</v>
      </c>
      <c r="D1626" t="str">
        <f t="shared" si="25"/>
        <v>,(1625,'Desarrollo de Tecnologias y Sistemas Ltda.')</v>
      </c>
    </row>
    <row r="1627" spans="1:4">
      <c r="A1627" t="s">
        <v>1066</v>
      </c>
      <c r="B1627">
        <v>1626</v>
      </c>
      <c r="D1627" t="str">
        <f t="shared" si="25"/>
        <v>,(1626,'Desarrollo e Ingenieria Ltda.')</v>
      </c>
    </row>
    <row r="1628" spans="1:4">
      <c r="A1628" t="s">
        <v>4780</v>
      </c>
      <c r="B1628">
        <v>1627</v>
      </c>
      <c r="D1628" t="str">
        <f t="shared" si="25"/>
        <v>,(1627,'Desarrollo Inmobiliario FFV S.A.')</v>
      </c>
    </row>
    <row r="1629" spans="1:4">
      <c r="A1629" t="s">
        <v>1338</v>
      </c>
      <c r="B1629">
        <v>1628</v>
      </c>
      <c r="D1629" t="str">
        <f t="shared" si="25"/>
        <v>,(1628,'Desarrollos de Automatizacion S.A.')</v>
      </c>
    </row>
    <row r="1630" spans="1:4">
      <c r="A1630" t="s">
        <v>2837</v>
      </c>
      <c r="B1630">
        <v>1629</v>
      </c>
      <c r="D1630" t="str">
        <f t="shared" si="25"/>
        <v>,(1629,'Dessau Ingenieria SpA')</v>
      </c>
    </row>
    <row r="1631" spans="1:4">
      <c r="A1631" t="s">
        <v>1304</v>
      </c>
      <c r="B1631">
        <v>1630</v>
      </c>
      <c r="D1631" t="str">
        <f t="shared" si="25"/>
        <v>,(1630,'Detroit S.A.')</v>
      </c>
    </row>
    <row r="1632" spans="1:4">
      <c r="A1632" t="s">
        <v>2407</v>
      </c>
      <c r="B1632">
        <v>1631</v>
      </c>
      <c r="D1632" t="str">
        <f t="shared" si="25"/>
        <v>,(1631,'Development Systems S.A.')</v>
      </c>
    </row>
    <row r="1633" spans="1:4">
      <c r="A1633" t="s">
        <v>4644</v>
      </c>
      <c r="B1633">
        <v>1632</v>
      </c>
      <c r="D1633" t="str">
        <f t="shared" si="25"/>
        <v>,(1632,'DFM S.A.')</v>
      </c>
    </row>
    <row r="1634" spans="1:4">
      <c r="A1634" t="s">
        <v>1742</v>
      </c>
      <c r="B1634">
        <v>1633</v>
      </c>
      <c r="D1634" t="str">
        <f t="shared" si="25"/>
        <v>,(1633,'DHL Express (Chile) Ltda.')</v>
      </c>
    </row>
    <row r="1635" spans="1:4">
      <c r="A1635" t="s">
        <v>1743</v>
      </c>
      <c r="B1635">
        <v>1634</v>
      </c>
      <c r="D1635" t="str">
        <f t="shared" si="25"/>
        <v>,(1634,'DHL Global Forwarding Chile S.A.')</v>
      </c>
    </row>
    <row r="1636" spans="1:4">
      <c r="A1636" t="s">
        <v>1479</v>
      </c>
      <c r="B1636">
        <v>1635</v>
      </c>
      <c r="D1636" t="str">
        <f t="shared" si="25"/>
        <v>,(1635,'DHL Supply Chain Chile S.A.')</v>
      </c>
    </row>
    <row r="1637" spans="1:4">
      <c r="A1637" t="s">
        <v>5074</v>
      </c>
      <c r="B1637">
        <v>1636</v>
      </c>
      <c r="D1637" t="str">
        <f t="shared" si="25"/>
        <v>,(1636,'Diageo Chile Ltda.')</v>
      </c>
    </row>
    <row r="1638" spans="1:4">
      <c r="A1638" t="s">
        <v>1985</v>
      </c>
      <c r="B1638">
        <v>1637</v>
      </c>
      <c r="D1638" t="str">
        <f t="shared" si="25"/>
        <v>,(1637,'Diagnostico por Imagen San Vicente de Paul Ltda.')</v>
      </c>
    </row>
    <row r="1639" spans="1:4">
      <c r="A1639" t="s">
        <v>3507</v>
      </c>
      <c r="B1639">
        <v>1638</v>
      </c>
      <c r="D1639" t="str">
        <f t="shared" si="25"/>
        <v>,(1638,'Diana Food Chile SpA')</v>
      </c>
    </row>
    <row r="1640" spans="1:4">
      <c r="A1640" t="s">
        <v>2715</v>
      </c>
      <c r="B1640">
        <v>1639</v>
      </c>
      <c r="D1640" t="str">
        <f t="shared" si="25"/>
        <v>,(1639,'Diario Austral de la Araucania')</v>
      </c>
    </row>
    <row r="1641" spans="1:4">
      <c r="A1641" t="s">
        <v>2714</v>
      </c>
      <c r="B1641">
        <v>1640</v>
      </c>
      <c r="D1641" t="str">
        <f t="shared" si="25"/>
        <v>,(1640,'Diario Austral Region de los Rios')</v>
      </c>
    </row>
    <row r="1642" spans="1:4">
      <c r="A1642" t="s">
        <v>2716</v>
      </c>
      <c r="B1642">
        <v>1641</v>
      </c>
      <c r="D1642" t="str">
        <f t="shared" si="25"/>
        <v>,(1641,'Diario Chanarcillo Ltda.')</v>
      </c>
    </row>
    <row r="1643" spans="1:4">
      <c r="A1643" t="s">
        <v>2717</v>
      </c>
      <c r="B1643">
        <v>1642</v>
      </c>
      <c r="D1643" t="str">
        <f t="shared" si="25"/>
        <v>,(1642,'Diario El Dia')</v>
      </c>
    </row>
    <row r="1644" spans="1:4">
      <c r="A1644" t="s">
        <v>2718</v>
      </c>
      <c r="B1644">
        <v>1643</v>
      </c>
      <c r="D1644" t="str">
        <f t="shared" si="25"/>
        <v>,(1643,'Diario El Llanquihue de Puerto Montt')</v>
      </c>
    </row>
    <row r="1645" spans="1:4">
      <c r="A1645" t="s">
        <v>2719</v>
      </c>
      <c r="B1645">
        <v>1644</v>
      </c>
      <c r="D1645" t="str">
        <f t="shared" si="25"/>
        <v>,(1644,'Diario El Observador')</v>
      </c>
    </row>
    <row r="1646" spans="1:4">
      <c r="A1646" t="s">
        <v>2720</v>
      </c>
      <c r="B1646">
        <v>1645</v>
      </c>
      <c r="D1646" t="str">
        <f t="shared" si="25"/>
        <v>,(1645,'Diario El Sur S.A.')</v>
      </c>
    </row>
    <row r="1647" spans="1:4">
      <c r="A1647" t="s">
        <v>2721</v>
      </c>
      <c r="B1647">
        <v>1646</v>
      </c>
      <c r="D1647" t="str">
        <f t="shared" si="25"/>
        <v>,(1646,'Diario Financiero - Ediciones Financieras S.A.')</v>
      </c>
    </row>
    <row r="1648" spans="1:4">
      <c r="A1648" t="s">
        <v>2722</v>
      </c>
      <c r="B1648">
        <v>1647</v>
      </c>
      <c r="D1648" t="str">
        <f t="shared" si="25"/>
        <v>,(1647,'Diario La Prensa')</v>
      </c>
    </row>
    <row r="1649" spans="1:4">
      <c r="A1649" t="s">
        <v>2723</v>
      </c>
      <c r="B1649">
        <v>1648</v>
      </c>
      <c r="D1649" t="str">
        <f t="shared" si="25"/>
        <v>,(1648,'Diario La Prensa Austral Ltda.')</v>
      </c>
    </row>
    <row r="1650" spans="1:4">
      <c r="A1650" t="s">
        <v>2724</v>
      </c>
      <c r="B1650">
        <v>1649</v>
      </c>
      <c r="D1650" t="str">
        <f t="shared" si="25"/>
        <v>,(1649,'Diario Las Ultimas Noticias')</v>
      </c>
    </row>
    <row r="1651" spans="1:4">
      <c r="A1651" t="s">
        <v>3399</v>
      </c>
      <c r="B1651">
        <v>1650</v>
      </c>
      <c r="D1651" t="str">
        <f t="shared" si="25"/>
        <v>,(1650,'Dib Echeverria y Cia. Ltda.')</v>
      </c>
    </row>
    <row r="1652" spans="1:4">
      <c r="A1652" t="s">
        <v>5650</v>
      </c>
      <c r="B1652">
        <v>1651</v>
      </c>
      <c r="D1652" t="str">
        <f t="shared" si="25"/>
        <v>,(1651,'Dibco SpA')</v>
      </c>
    </row>
    <row r="1653" spans="1:4">
      <c r="A1653" t="s">
        <v>1509</v>
      </c>
      <c r="B1653">
        <v>1652</v>
      </c>
      <c r="D1653" t="str">
        <f t="shared" si="25"/>
        <v>,(1652,'Dibolplast Ltda. �')</v>
      </c>
    </row>
    <row r="1654" spans="1:4">
      <c r="A1654" t="s">
        <v>1831</v>
      </c>
      <c r="B1654">
        <v>1653</v>
      </c>
      <c r="D1654" t="str">
        <f t="shared" si="25"/>
        <v>,(1653,'Dicarco S.A.')</v>
      </c>
    </row>
    <row r="1655" spans="1:4">
      <c r="A1655" t="s">
        <v>764</v>
      </c>
      <c r="B1655">
        <v>1654</v>
      </c>
      <c r="D1655" t="str">
        <f t="shared" si="25"/>
        <v>,(1654,'Dicore Ltda.')</v>
      </c>
    </row>
    <row r="1656" spans="1:4">
      <c r="A1656" t="s">
        <v>1101</v>
      </c>
      <c r="B1656">
        <v>1655</v>
      </c>
      <c r="D1656" t="str">
        <f t="shared" si="25"/>
        <v>,(1655,'Dictuc')</v>
      </c>
    </row>
    <row r="1657" spans="1:4">
      <c r="A1657" t="s">
        <v>5902</v>
      </c>
      <c r="B1657">
        <v>1656</v>
      </c>
      <c r="D1657" t="str">
        <f t="shared" si="25"/>
        <v>,(1656,'Dideval Ltda.')</v>
      </c>
    </row>
    <row r="1658" spans="1:4">
      <c r="A1658" t="s">
        <v>3424</v>
      </c>
      <c r="B1658">
        <v>1657</v>
      </c>
      <c r="D1658" t="str">
        <f t="shared" si="25"/>
        <v>,(1657,'Diexa S.A.')</v>
      </c>
    </row>
    <row r="1659" spans="1:4">
      <c r="A1659" t="s">
        <v>2590</v>
      </c>
      <c r="B1659">
        <v>1658</v>
      </c>
      <c r="D1659" t="str">
        <f t="shared" si="25"/>
        <v>,(1658,'Difem Laboratorios S.A.')</v>
      </c>
    </row>
    <row r="1660" spans="1:4">
      <c r="A1660" t="s">
        <v>6653</v>
      </c>
      <c r="B1660">
        <v>1659</v>
      </c>
      <c r="D1660" t="str">
        <f t="shared" si="25"/>
        <v>,(1659,'Difor Chile S.A.')</v>
      </c>
    </row>
    <row r="1661" spans="1:4">
      <c r="A1661" t="s">
        <v>6141</v>
      </c>
      <c r="B1661">
        <v>1660</v>
      </c>
      <c r="D1661" t="str">
        <f t="shared" si="25"/>
        <v>,(1660,'Dijon Comercial Ltda.')</v>
      </c>
    </row>
    <row r="1662" spans="1:4">
      <c r="A1662" t="s">
        <v>531</v>
      </c>
      <c r="B1662">
        <v>1661</v>
      </c>
      <c r="D1662" t="str">
        <f t="shared" si="25"/>
        <v>,(1661,'Dimacen')</v>
      </c>
    </row>
    <row r="1663" spans="1:4">
      <c r="A1663" t="s">
        <v>92</v>
      </c>
      <c r="B1663">
        <v>1662</v>
      </c>
      <c r="D1663" t="str">
        <f t="shared" si="25"/>
        <v>,(1662,'Dimaco S.A.C.')</v>
      </c>
    </row>
    <row r="1664" spans="1:4">
      <c r="A1664" t="s">
        <v>3687</v>
      </c>
      <c r="B1664">
        <v>1663</v>
      </c>
      <c r="D1664" t="str">
        <f t="shared" si="25"/>
        <v>,(1663,'Dimacofi S.A.')</v>
      </c>
    </row>
    <row r="1665" spans="1:4">
      <c r="A1665" t="s">
        <v>213</v>
      </c>
      <c r="B1665">
        <v>1664</v>
      </c>
      <c r="D1665" t="str">
        <f t="shared" si="25"/>
        <v>,(1664,'Dimacril S.A.')</v>
      </c>
    </row>
    <row r="1666" spans="1:4">
      <c r="A1666" t="s">
        <v>5116</v>
      </c>
      <c r="B1666">
        <v>1665</v>
      </c>
      <c r="D1666" t="str">
        <f t="shared" si="25"/>
        <v>,(1665,'Dimasa S.A.')</v>
      </c>
    </row>
    <row r="1667" spans="1:4">
      <c r="A1667" t="s">
        <v>984</v>
      </c>
      <c r="B1667">
        <v>1666</v>
      </c>
      <c r="D1667" t="str">
        <f t="shared" ref="D1667:D1730" si="26">CONCATENATE(",(",B1667,",'",A1667,"')")</f>
        <v>,(1666,'Dimeiggs S.A.')</v>
      </c>
    </row>
    <row r="1668" spans="1:4">
      <c r="A1668" t="s">
        <v>1132</v>
      </c>
      <c r="B1668">
        <v>1667</v>
      </c>
      <c r="D1668" t="str">
        <f t="shared" si="26"/>
        <v>,(1667,'Dimension Data Chile S.A.')</v>
      </c>
    </row>
    <row r="1669" spans="1:4">
      <c r="A1669" t="s">
        <v>17</v>
      </c>
      <c r="B1669">
        <v>1668</v>
      </c>
      <c r="D1669" t="str">
        <f t="shared" si="26"/>
        <v>,(1668,'Dimerc S.A.')</v>
      </c>
    </row>
    <row r="1670" spans="1:4">
      <c r="A1670" t="s">
        <v>6037</v>
      </c>
      <c r="B1670">
        <v>1669</v>
      </c>
      <c r="D1670" t="str">
        <f t="shared" si="26"/>
        <v>,(1669,'Dimerco Comercial S.A.')</v>
      </c>
    </row>
    <row r="1671" spans="1:4">
      <c r="A1671" t="s">
        <v>2708</v>
      </c>
      <c r="B1671">
        <v>1670</v>
      </c>
      <c r="D1671" t="str">
        <f t="shared" si="26"/>
        <v>,(1670,'Dinaclor')</v>
      </c>
    </row>
    <row r="1672" spans="1:4">
      <c r="A1672" t="s">
        <v>4434</v>
      </c>
      <c r="B1672">
        <v>1671</v>
      </c>
      <c r="D1672" t="str">
        <f t="shared" si="26"/>
        <v>,(1671,'Dinar S.A.')</v>
      </c>
    </row>
    <row r="1673" spans="1:4">
      <c r="A1673" t="s">
        <v>937</v>
      </c>
      <c r="B1673">
        <v>1672</v>
      </c>
      <c r="D1673" t="str">
        <f t="shared" si="26"/>
        <v>,(1672,'Diproel S.A.')</v>
      </c>
    </row>
    <row r="1674" spans="1:4">
      <c r="A1674" t="s">
        <v>1428</v>
      </c>
      <c r="B1674">
        <v>1673</v>
      </c>
      <c r="D1674" t="str">
        <f t="shared" si="26"/>
        <v>,(1673,'Diprolat Ltda.')</v>
      </c>
    </row>
    <row r="1675" spans="1:4">
      <c r="A1675" t="s">
        <v>3956</v>
      </c>
      <c r="B1675">
        <v>1674</v>
      </c>
      <c r="D1675" t="str">
        <f t="shared" si="26"/>
        <v>,(1674,'Direccion de Obras Hidraulicas')</v>
      </c>
    </row>
    <row r="1676" spans="1:4">
      <c r="A1676" t="s">
        <v>3957</v>
      </c>
      <c r="B1676">
        <v>1675</v>
      </c>
      <c r="D1676" t="str">
        <f t="shared" si="26"/>
        <v>,(1675,'Direccion de Planeamiento')</v>
      </c>
    </row>
    <row r="1677" spans="1:4">
      <c r="A1677" t="s">
        <v>3958</v>
      </c>
      <c r="B1677">
        <v>1676</v>
      </c>
      <c r="D1677" t="str">
        <f t="shared" si="26"/>
        <v>,(1676,'Direccion de Presupuestos Ministerio de Hacienda')</v>
      </c>
    </row>
    <row r="1678" spans="1:4">
      <c r="A1678" t="s">
        <v>326</v>
      </c>
      <c r="B1678">
        <v>1677</v>
      </c>
      <c r="D1678" t="str">
        <f t="shared" si="26"/>
        <v>,(1677,'Direccion General de Aeronautica Civil Aeropuerto Arturo Merino Benitez')</v>
      </c>
    </row>
    <row r="1679" spans="1:4">
      <c r="A1679" t="s">
        <v>3943</v>
      </c>
      <c r="B1679">
        <v>1678</v>
      </c>
      <c r="D1679" t="str">
        <f t="shared" si="26"/>
        <v>,(1678,'Direccion General de Aguas')</v>
      </c>
    </row>
    <row r="1680" spans="1:4">
      <c r="A1680" t="s">
        <v>3944</v>
      </c>
      <c r="B1680">
        <v>1679</v>
      </c>
      <c r="D1680" t="str">
        <f t="shared" si="26"/>
        <v>,(1679,'Direccion General de Carabineros')</v>
      </c>
    </row>
    <row r="1681" spans="1:4">
      <c r="A1681" t="s">
        <v>3945</v>
      </c>
      <c r="B1681">
        <v>1680</v>
      </c>
      <c r="D1681" t="str">
        <f t="shared" si="26"/>
        <v>,(1680,'Direccion General de Movilizacion Nacional')</v>
      </c>
    </row>
    <row r="1682" spans="1:4">
      <c r="A1682" t="s">
        <v>3946</v>
      </c>
      <c r="B1682">
        <v>1681</v>
      </c>
      <c r="D1682" t="str">
        <f t="shared" si="26"/>
        <v>,(1681,'Direccion General de Obras Publicas')</v>
      </c>
    </row>
    <row r="1683" spans="1:4">
      <c r="A1683" t="s">
        <v>3947</v>
      </c>
      <c r="B1683">
        <v>1682</v>
      </c>
      <c r="D1683" t="str">
        <f t="shared" si="26"/>
        <v>,(1682,'Direccion General de Promocion de Exportaciones, ProChile')</v>
      </c>
    </row>
    <row r="1684" spans="1:4">
      <c r="A1684" t="s">
        <v>3948</v>
      </c>
      <c r="B1684">
        <v>1683</v>
      </c>
      <c r="D1684" t="str">
        <f t="shared" si="26"/>
        <v>,(1683,'Direccion General del Credito Prendario')</v>
      </c>
    </row>
    <row r="1685" spans="1:4">
      <c r="A1685" t="s">
        <v>3949</v>
      </c>
      <c r="B1685">
        <v>1684</v>
      </c>
      <c r="D1685" t="str">
        <f t="shared" si="26"/>
        <v>,(1684,'Direccion Nacional de Aeropuertos')</v>
      </c>
    </row>
    <row r="1686" spans="1:4">
      <c r="A1686" t="s">
        <v>3950</v>
      </c>
      <c r="B1686">
        <v>1685</v>
      </c>
      <c r="D1686" t="str">
        <f t="shared" si="26"/>
        <v>,(1685,'Direccion Nacional de Arquitectura')</v>
      </c>
    </row>
    <row r="1687" spans="1:4">
      <c r="A1687" t="s">
        <v>3951</v>
      </c>
      <c r="B1687">
        <v>1686</v>
      </c>
      <c r="D1687" t="str">
        <f t="shared" si="26"/>
        <v>,(1686,'Direccion Nacional de Fronteras y Limites del Estado')</v>
      </c>
    </row>
    <row r="1688" spans="1:4">
      <c r="A1688" t="s">
        <v>3952</v>
      </c>
      <c r="B1688">
        <v>1687</v>
      </c>
      <c r="D1688" t="str">
        <f t="shared" si="26"/>
        <v>,(1687,'Direccion Nacional de Obras Portuarias')</v>
      </c>
    </row>
    <row r="1689" spans="1:4">
      <c r="A1689" t="s">
        <v>3953</v>
      </c>
      <c r="B1689">
        <v>1688</v>
      </c>
      <c r="D1689" t="str">
        <f t="shared" si="26"/>
        <v>,(1688,'Direccion Nacional del Trabajo')</v>
      </c>
    </row>
    <row r="1690" spans="1:4">
      <c r="A1690" t="s">
        <v>3954</v>
      </c>
      <c r="B1690">
        <v>1689</v>
      </c>
      <c r="D1690" t="str">
        <f t="shared" si="26"/>
        <v>,(1689,'Direccion Regional Aduana Metropolitana')</v>
      </c>
    </row>
    <row r="1691" spans="1:4">
      <c r="A1691" t="s">
        <v>3955</v>
      </c>
      <c r="B1691">
        <v>1690</v>
      </c>
      <c r="D1691" t="str">
        <f t="shared" si="26"/>
        <v>,(1690,'Direccion Servicio Salud Metropolitano Norte')</v>
      </c>
    </row>
    <row r="1692" spans="1:4">
      <c r="A1692" t="s">
        <v>1672</v>
      </c>
      <c r="B1692">
        <v>1691</v>
      </c>
      <c r="D1692" t="str">
        <f t="shared" si="26"/>
        <v>,(1691,'DIRECTV CHILE')</v>
      </c>
    </row>
    <row r="1693" spans="1:4">
      <c r="A1693" t="s">
        <v>6440</v>
      </c>
      <c r="B1693">
        <v>1692</v>
      </c>
      <c r="D1693" t="str">
        <f t="shared" si="26"/>
        <v>,(1692,'Disenos Nina Herrera')</v>
      </c>
    </row>
    <row r="1694" spans="1:4">
      <c r="A1694" t="s">
        <v>915</v>
      </c>
      <c r="B1694">
        <v>1693</v>
      </c>
      <c r="D1694" t="str">
        <f t="shared" si="26"/>
        <v>,(1693,'Dispolab Farmaceutica S.A.')</v>
      </c>
    </row>
    <row r="1695" spans="1:4">
      <c r="A1695" t="s">
        <v>2749</v>
      </c>
      <c r="B1695">
        <v>1694</v>
      </c>
      <c r="D1695" t="str">
        <f t="shared" si="26"/>
        <v>,(1694,'Distal S.A.')</v>
      </c>
    </row>
    <row r="1696" spans="1:4">
      <c r="A1696" t="s">
        <v>1568</v>
      </c>
      <c r="B1696">
        <v>1695</v>
      </c>
      <c r="D1696" t="str">
        <f t="shared" si="26"/>
        <v>,(1695,'Distintec SpA')</v>
      </c>
    </row>
    <row r="1697" spans="1:4">
      <c r="A1697" t="s">
        <v>5075</v>
      </c>
      <c r="B1697">
        <v>1696</v>
      </c>
      <c r="D1697" t="str">
        <f t="shared" si="26"/>
        <v>,(1696,'Distribucion y Excelencia S.A.')</v>
      </c>
    </row>
    <row r="1698" spans="1:4">
      <c r="A1698" t="s">
        <v>2763</v>
      </c>
      <c r="B1698">
        <v>1697</v>
      </c>
      <c r="D1698" t="str">
        <f t="shared" si="26"/>
        <v>,(1697,'Distribuidor Mayorista De Pos')</v>
      </c>
    </row>
    <row r="1699" spans="1:4">
      <c r="A1699" t="s">
        <v>735</v>
      </c>
      <c r="B1699">
        <v>1698</v>
      </c>
      <c r="D1699" t="str">
        <f t="shared" si="26"/>
        <v>,(1698,'Distribuidora Bengolea y Cia. S.A.')</v>
      </c>
    </row>
    <row r="1700" spans="1:4">
      <c r="A1700" t="s">
        <v>938</v>
      </c>
      <c r="B1700">
        <v>1699</v>
      </c>
      <c r="D1700" t="str">
        <f t="shared" si="26"/>
        <v>,(1699,'Distribuidora Caleu Ltda.')</v>
      </c>
    </row>
    <row r="1701" spans="1:4">
      <c r="A1701" t="s">
        <v>4645</v>
      </c>
      <c r="B1701">
        <v>1700</v>
      </c>
      <c r="D1701" t="str">
        <f t="shared" si="26"/>
        <v>,(1700,'Distribuidora Comercial Imexporta Ltda.')</v>
      </c>
    </row>
    <row r="1702" spans="1:4">
      <c r="A1702" t="s">
        <v>3760</v>
      </c>
      <c r="B1702">
        <v>1701</v>
      </c>
      <c r="D1702" t="str">
        <f t="shared" si="26"/>
        <v>,(1701,'Distribuidora Cummins Chile S.A.')</v>
      </c>
    </row>
    <row r="1703" spans="1:4">
      <c r="A1703" t="s">
        <v>939</v>
      </c>
      <c r="B1703">
        <v>1702</v>
      </c>
      <c r="D1703" t="str">
        <f t="shared" si="26"/>
        <v>,(1702,'Distribuidora de Industrias Nacionales S.A.')</v>
      </c>
    </row>
    <row r="1704" spans="1:4">
      <c r="A1704" t="s">
        <v>940</v>
      </c>
      <c r="B1704">
        <v>1703</v>
      </c>
      <c r="D1704" t="str">
        <f t="shared" si="26"/>
        <v>,(1703,'Distribuidora de Maquinas de Coser S.A. (Dismaco S.A.)')</v>
      </c>
    </row>
    <row r="1705" spans="1:4">
      <c r="A1705" t="s">
        <v>1044</v>
      </c>
      <c r="B1705">
        <v>1704</v>
      </c>
      <c r="D1705" t="str">
        <f t="shared" si="26"/>
        <v>,(1704,'Distribuidora de Productos Graficos Mas S.A.')</v>
      </c>
    </row>
    <row r="1706" spans="1:4">
      <c r="A1706" t="s">
        <v>5483</v>
      </c>
      <c r="B1706">
        <v>1705</v>
      </c>
      <c r="D1706" t="str">
        <f t="shared" si="26"/>
        <v>,(1705,'Distribuidora Diazol S.A.')</v>
      </c>
    </row>
    <row r="1707" spans="1:4">
      <c r="A1707" t="s">
        <v>3893</v>
      </c>
      <c r="B1707">
        <v>1706</v>
      </c>
      <c r="D1707" t="str">
        <f t="shared" si="26"/>
        <v>,(1706,'Distribuidora Disag S.A.')</v>
      </c>
    </row>
    <row r="1708" spans="1:4">
      <c r="A1708" t="s">
        <v>809</v>
      </c>
      <c r="B1708">
        <v>1707</v>
      </c>
      <c r="D1708" t="str">
        <f t="shared" si="26"/>
        <v>,(1707,'Distribuidora Divalco S.A.')</v>
      </c>
    </row>
    <row r="1709" spans="1:4">
      <c r="A1709" t="s">
        <v>3125</v>
      </c>
      <c r="B1709">
        <v>1708</v>
      </c>
      <c r="D1709" t="str">
        <f t="shared" si="26"/>
        <v>,(1708,'Distribuidora e Importadora Holgrei Ltda.')</v>
      </c>
    </row>
    <row r="1710" spans="1:4">
      <c r="A1710" t="s">
        <v>5076</v>
      </c>
      <c r="B1710">
        <v>1709</v>
      </c>
      <c r="D1710" t="str">
        <f t="shared" si="26"/>
        <v>,(1709,'Distribuidora El Cielo S.A.')</v>
      </c>
    </row>
    <row r="1711" spans="1:4">
      <c r="A1711" t="s">
        <v>1443</v>
      </c>
      <c r="B1711">
        <v>1710</v>
      </c>
      <c r="D1711" t="str">
        <f t="shared" si="26"/>
        <v>,(1710,'Distribuidora Heinrich SpA')</v>
      </c>
    </row>
    <row r="1712" spans="1:4">
      <c r="A1712" t="s">
        <v>6528</v>
      </c>
      <c r="B1712">
        <v>1711</v>
      </c>
      <c r="D1712" t="str">
        <f t="shared" si="26"/>
        <v>,(1711,'Distribuidora Importadora Dimarsa Ltda.')</v>
      </c>
    </row>
    <row r="1713" spans="1:4">
      <c r="A1713" t="s">
        <v>8</v>
      </c>
      <c r="B1713">
        <v>1712</v>
      </c>
      <c r="D1713" t="str">
        <f t="shared" si="26"/>
        <v>,(1712,'Distribuidora Italia')</v>
      </c>
    </row>
    <row r="1714" spans="1:4">
      <c r="A1714" t="s">
        <v>1792</v>
      </c>
      <c r="B1714">
        <v>1713</v>
      </c>
      <c r="D1714" t="str">
        <f t="shared" si="26"/>
        <v>,(1713,'Distribuidora J.R. / Jose Fernandez Beltran')</v>
      </c>
    </row>
    <row r="1715" spans="1:4">
      <c r="A1715" t="s">
        <v>1529</v>
      </c>
      <c r="B1715">
        <v>1714</v>
      </c>
      <c r="D1715" t="str">
        <f t="shared" si="26"/>
        <v>,(1714,'Distribuidora Koslan SpA')</v>
      </c>
    </row>
    <row r="1716" spans="1:4">
      <c r="A1716" t="s">
        <v>5639</v>
      </c>
      <c r="B1716">
        <v>1715</v>
      </c>
      <c r="D1716" t="str">
        <f t="shared" si="26"/>
        <v>,(1715,'Distribuidora Papeles Industriales S.A. (Dipisa)')</v>
      </c>
    </row>
    <row r="1717" spans="1:4">
      <c r="A1717" t="s">
        <v>3761</v>
      </c>
      <c r="B1717">
        <v>1716</v>
      </c>
      <c r="D1717" t="str">
        <f t="shared" si="26"/>
        <v>,(1716,'Distribuidora Perkins Chilena S.A.C.')</v>
      </c>
    </row>
    <row r="1718" spans="1:4">
      <c r="A1718" t="s">
        <v>2759</v>
      </c>
      <c r="B1718">
        <v>1717</v>
      </c>
      <c r="D1718" t="str">
        <f t="shared" si="26"/>
        <v>,(1717,'Distribuidora Pisquera Portugal Ltda.')</v>
      </c>
    </row>
    <row r="1719" spans="1:4">
      <c r="A1719" t="s">
        <v>5824</v>
      </c>
      <c r="B1719">
        <v>1718</v>
      </c>
      <c r="D1719" t="str">
        <f t="shared" si="26"/>
        <v>,(1718,'Distribuidora Quimica Holanda Ltda.')</v>
      </c>
    </row>
    <row r="1720" spans="1:4">
      <c r="A1720" t="s">
        <v>1924</v>
      </c>
      <c r="B1720">
        <v>1719</v>
      </c>
      <c r="D1720" t="str">
        <f t="shared" si="26"/>
        <v>,(1719,'Distribuidora Sur Ltda.')</v>
      </c>
    </row>
    <row r="1721" spans="1:4">
      <c r="A1721" t="s">
        <v>5077</v>
      </c>
      <c r="B1721">
        <v>1720</v>
      </c>
      <c r="D1721" t="str">
        <f t="shared" si="26"/>
        <v>,(1720,'Distribuidora Undurraga Ltda.')</v>
      </c>
    </row>
    <row r="1722" spans="1:4">
      <c r="A1722" t="s">
        <v>4485</v>
      </c>
      <c r="B1722">
        <v>1721</v>
      </c>
      <c r="D1722" t="str">
        <f t="shared" si="26"/>
        <v>,(1721,'Distribuidora Volcano Ltda.')</v>
      </c>
    </row>
    <row r="1723" spans="1:4">
      <c r="A1723" t="s">
        <v>5640</v>
      </c>
      <c r="B1723">
        <v>1722</v>
      </c>
      <c r="D1723" t="str">
        <f t="shared" si="26"/>
        <v>,(1722,'Distribuidora Walter Lund Bellocchio y Cia. Ltda.')</v>
      </c>
    </row>
    <row r="1724" spans="1:4">
      <c r="A1724" t="s">
        <v>1482</v>
      </c>
      <c r="B1724">
        <v>1723</v>
      </c>
      <c r="D1724" t="str">
        <f t="shared" si="26"/>
        <v>,(1723,'Diteco Ltda.')</v>
      </c>
    </row>
    <row r="1725" spans="1:4">
      <c r="A1725" t="s">
        <v>1045</v>
      </c>
      <c r="B1725">
        <v>1724</v>
      </c>
      <c r="D1725" t="str">
        <f t="shared" si="26"/>
        <v>,(1724,'Ditra Industrial Ltda.')</v>
      </c>
    </row>
    <row r="1726" spans="1:4">
      <c r="A1726" t="s">
        <v>386</v>
      </c>
      <c r="B1726">
        <v>1725</v>
      </c>
      <c r="D1726" t="str">
        <f t="shared" si="26"/>
        <v>,(1725,'Dittborn y Unzueta S.A.')</v>
      </c>
    </row>
    <row r="1727" spans="1:4">
      <c r="A1727" t="s">
        <v>632</v>
      </c>
      <c r="B1727">
        <v>1726</v>
      </c>
      <c r="D1727" t="str">
        <f t="shared" si="26"/>
        <v>,(1726,'Ditzler Chile Ltda.')</v>
      </c>
    </row>
    <row r="1728" spans="1:4">
      <c r="A1728" t="s">
        <v>2709</v>
      </c>
      <c r="B1728">
        <v>1727</v>
      </c>
      <c r="D1728" t="str">
        <f t="shared" si="26"/>
        <v>,(1727,'Diversey Industrial y Comercial de Chile Ltda.')</v>
      </c>
    </row>
    <row r="1729" spans="1:4">
      <c r="A1729" t="s">
        <v>5042</v>
      </c>
      <c r="B1729">
        <v>1728</v>
      </c>
      <c r="D1729" t="str">
        <f t="shared" si="26"/>
        <v>,(1728,'Diwatts S.A.')</v>
      </c>
    </row>
    <row r="1730" spans="1:4">
      <c r="A1730" t="s">
        <v>3759</v>
      </c>
      <c r="B1730">
        <v>1729</v>
      </c>
      <c r="D1730" t="str">
        <f t="shared" si="26"/>
        <v>,(1729,'DLC Ltda.')</v>
      </c>
    </row>
    <row r="1731" spans="1:4">
      <c r="A1731" t="s">
        <v>2395</v>
      </c>
      <c r="B1731">
        <v>1730</v>
      </c>
      <c r="D1731" t="str">
        <f t="shared" ref="D1731:D1794" si="27">CONCATENATE(",(",B1731,",'",A1731,"')")</f>
        <v>,(1730,'DNVGL Chile SpA')</v>
      </c>
    </row>
    <row r="1732" spans="1:4">
      <c r="A1732" t="s">
        <v>5936</v>
      </c>
      <c r="B1732">
        <v>1731</v>
      </c>
      <c r="D1732" t="str">
        <f t="shared" si="27"/>
        <v>,(1731,'Doble Via Publicidad Ltda.')</v>
      </c>
    </row>
    <row r="1733" spans="1:4">
      <c r="A1733" t="s">
        <v>3508</v>
      </c>
      <c r="B1733">
        <v>1732</v>
      </c>
      <c r="D1733" t="str">
        <f t="shared" si="27"/>
        <v>,(1732,'Dole Chile S.A.')</v>
      </c>
    </row>
    <row r="1734" spans="1:4">
      <c r="A1734" t="s">
        <v>3305</v>
      </c>
      <c r="B1734">
        <v>1733</v>
      </c>
      <c r="D1734" t="str">
        <f t="shared" si="27"/>
        <v>,(1733,'Dom S.A.')</v>
      </c>
    </row>
    <row r="1735" spans="1:4">
      <c r="A1735" t="s">
        <v>2510</v>
      </c>
      <c r="B1735">
        <v>1734</v>
      </c>
      <c r="D1735" t="str">
        <f t="shared" si="27"/>
        <v>,(1734,'Don Jose S.A.')</v>
      </c>
    </row>
    <row r="1736" spans="1:4">
      <c r="A1736" t="s">
        <v>2056</v>
      </c>
      <c r="B1736">
        <v>1735</v>
      </c>
      <c r="D1736" t="str">
        <f t="shared" si="27"/>
        <v>,(1735,'Donnebaum S.A.')</v>
      </c>
    </row>
    <row r="1737" spans="1:4">
      <c r="A1737" t="s">
        <v>5450</v>
      </c>
      <c r="B1737">
        <v>1736</v>
      </c>
      <c r="D1737" t="str">
        <f t="shared" si="27"/>
        <v>,(1736,'Donoso Muebles')</v>
      </c>
    </row>
    <row r="1738" spans="1:4">
      <c r="A1738" t="s">
        <v>5270</v>
      </c>
      <c r="B1738">
        <v>1737</v>
      </c>
      <c r="D1738" t="str">
        <f t="shared" si="27"/>
        <v>,(1737,'Doosan Bobcat Chile S.A.')</v>
      </c>
    </row>
    <row r="1739" spans="1:4">
      <c r="A1739" t="s">
        <v>3509</v>
      </c>
      <c r="B1739">
        <v>1738</v>
      </c>
      <c r="D1739" t="str">
        <f t="shared" si="27"/>
        <v>,(1738,'Dosal Hnos. y Cia. Ltda.')</v>
      </c>
    </row>
    <row r="1740" spans="1:4">
      <c r="A1740" t="s">
        <v>5741</v>
      </c>
      <c r="B1740">
        <v>1739</v>
      </c>
      <c r="D1740" t="str">
        <f t="shared" si="27"/>
        <v>,(1739,'Dow Quimica Chilena S.A.')</v>
      </c>
    </row>
    <row r="1741" spans="1:4">
      <c r="A1741" t="s">
        <v>2396</v>
      </c>
      <c r="B1741">
        <v>1740</v>
      </c>
      <c r="D1741" t="str">
        <f t="shared" si="27"/>
        <v>,(1740,'Downing Teal Chile SpA')</v>
      </c>
    </row>
    <row r="1742" spans="1:4">
      <c r="A1742" t="s">
        <v>5863</v>
      </c>
      <c r="B1742">
        <v>1741</v>
      </c>
      <c r="D1742" t="str">
        <f t="shared" si="27"/>
        <v>,(1741,'DPS Chile Comercial Ltda.')</v>
      </c>
    </row>
    <row r="1743" spans="1:4">
      <c r="A1743" t="s">
        <v>894</v>
      </c>
      <c r="B1743">
        <v>1742</v>
      </c>
      <c r="D1743" t="str">
        <f t="shared" si="27"/>
        <v>,(1742,'Draeger Simsa S.A.')</v>
      </c>
    </row>
    <row r="1744" spans="1:4">
      <c r="A1744" t="s">
        <v>204</v>
      </c>
      <c r="B1744">
        <v>1743</v>
      </c>
      <c r="D1744" t="str">
        <f t="shared" si="27"/>
        <v>,(1743,'Drillco Tools S.A.')</v>
      </c>
    </row>
    <row r="1745" spans="1:4">
      <c r="A1745" t="s">
        <v>6713</v>
      </c>
      <c r="B1745">
        <v>1744</v>
      </c>
      <c r="D1745" t="str">
        <f t="shared" si="27"/>
        <v>,(1744,'Driscoll\'s de Chile S.A.')</v>
      </c>
    </row>
    <row r="1746" spans="1:4">
      <c r="A1746" t="s">
        <v>5825</v>
      </c>
      <c r="B1746">
        <v>1745</v>
      </c>
      <c r="D1746" t="str">
        <f t="shared" si="27"/>
        <v>,(1745,'Drogueria Farmoquimica del Pacifico SpA')</v>
      </c>
    </row>
    <row r="1747" spans="1:4">
      <c r="A1747" t="s">
        <v>2591</v>
      </c>
      <c r="B1747">
        <v>1746</v>
      </c>
      <c r="D1747" t="str">
        <f t="shared" si="27"/>
        <v>,(1746,'Drogueria Hofmann S.A.C.')</v>
      </c>
    </row>
    <row r="1748" spans="1:4">
      <c r="A1748" t="s">
        <v>319</v>
      </c>
      <c r="B1748">
        <v>1747</v>
      </c>
      <c r="D1748" t="str">
        <f t="shared" si="27"/>
        <v>,(1747,'DRS Ingenieria y Gestion')</v>
      </c>
    </row>
    <row r="1749" spans="1:4">
      <c r="A1749" t="s">
        <v>3109</v>
      </c>
      <c r="B1749">
        <v>1748</v>
      </c>
      <c r="D1749" t="str">
        <f t="shared" si="27"/>
        <v>,(1748,'Drug Plastics Arcadia Ltda.')</v>
      </c>
    </row>
    <row r="1750" spans="1:4">
      <c r="A1750" t="s">
        <v>254</v>
      </c>
      <c r="B1750">
        <v>1749</v>
      </c>
      <c r="D1750" t="str">
        <f t="shared" si="27"/>
        <v>,(1749,'DSM Nutritional Products Chile S.A.')</v>
      </c>
    </row>
    <row r="1751" spans="1:4">
      <c r="A1751" t="s">
        <v>2876</v>
      </c>
      <c r="B1751">
        <v>1750</v>
      </c>
      <c r="D1751" t="str">
        <f t="shared" si="27"/>
        <v>,(1750,'DSV AIR &amp; SEA S.A.')</v>
      </c>
    </row>
    <row r="1752" spans="1:4">
      <c r="A1752" t="s">
        <v>2801</v>
      </c>
      <c r="B1752">
        <v>1751</v>
      </c>
      <c r="D1752" t="str">
        <f t="shared" si="27"/>
        <v>,(1751,'Duas Rodas Chile SpA')</v>
      </c>
    </row>
    <row r="1753" spans="1:4">
      <c r="A1753" t="s">
        <v>1557</v>
      </c>
      <c r="B1753">
        <v>1752</v>
      </c>
      <c r="D1753" t="str">
        <f t="shared" si="27"/>
        <v>,(1752,'Ducasse Comercial Ltda.')</v>
      </c>
    </row>
    <row r="1754" spans="1:4">
      <c r="A1754" t="s">
        <v>1424</v>
      </c>
      <c r="B1754">
        <v>1753</v>
      </c>
      <c r="D1754" t="str">
        <f t="shared" si="27"/>
        <v>,(1753,'Ducasse Industrial S.A.')</v>
      </c>
    </row>
    <row r="1755" spans="1:4">
      <c r="A1755" t="s">
        <v>2036</v>
      </c>
      <c r="B1755">
        <v>1754</v>
      </c>
      <c r="D1755" t="str">
        <f t="shared" si="27"/>
        <v>,(1754,'Dulcono Roma Ltda.')</v>
      </c>
    </row>
    <row r="1756" spans="1:4">
      <c r="A1756" t="s">
        <v>197</v>
      </c>
      <c r="B1756">
        <v>1755</v>
      </c>
      <c r="D1756" t="str">
        <f t="shared" si="27"/>
        <v>,(1755,'Dulox')</v>
      </c>
    </row>
    <row r="1757" spans="1:4">
      <c r="A1757" t="s">
        <v>4929</v>
      </c>
      <c r="B1757">
        <v>1756</v>
      </c>
      <c r="D1757" t="str">
        <f t="shared" si="27"/>
        <v>,(1756,'Duncan Fox S.A.')</v>
      </c>
    </row>
    <row r="1758" spans="1:4">
      <c r="A1758" t="s">
        <v>4767</v>
      </c>
      <c r="B1758">
        <v>1757</v>
      </c>
      <c r="D1758" t="str">
        <f t="shared" si="27"/>
        <v>,(1757,'Duncan Ingenieria Industrial Ltda.')</v>
      </c>
    </row>
    <row r="1759" spans="1:4">
      <c r="A1759" t="s">
        <v>5641</v>
      </c>
      <c r="B1759">
        <v>1758</v>
      </c>
      <c r="D1759" t="str">
        <f t="shared" si="27"/>
        <v>,(1758,'Duncker y Duncker Ltda.')</v>
      </c>
    </row>
    <row r="1760" spans="1:4">
      <c r="A1760" t="s">
        <v>1053</v>
      </c>
      <c r="B1760">
        <v>1759</v>
      </c>
      <c r="D1760" t="str">
        <f t="shared" si="27"/>
        <v>,(1759,'Duplex S.A.')</v>
      </c>
    </row>
    <row r="1761" spans="1:4">
      <c r="A1761" t="s">
        <v>2530</v>
      </c>
      <c r="B1761">
        <v>1760</v>
      </c>
      <c r="D1761" t="str">
        <f t="shared" si="27"/>
        <v>,(1760,'Dupol S.A. Corredores de Bolsa')</v>
      </c>
    </row>
    <row r="1762" spans="1:4">
      <c r="A1762" t="s">
        <v>1483</v>
      </c>
      <c r="B1762">
        <v>1761</v>
      </c>
      <c r="D1762" t="str">
        <f t="shared" si="27"/>
        <v>,(1761,'Duramet S.A.')</v>
      </c>
    </row>
    <row r="1763" spans="1:4">
      <c r="A1763" t="s">
        <v>2648</v>
      </c>
      <c r="B1763">
        <v>1762</v>
      </c>
      <c r="D1763" t="str">
        <f t="shared" si="27"/>
        <v>,(1762,'Durocrom S.A.')</v>
      </c>
    </row>
    <row r="1764" spans="1:4">
      <c r="A1764" t="s">
        <v>5212</v>
      </c>
      <c r="B1764">
        <v>1763</v>
      </c>
      <c r="D1764" t="str">
        <f t="shared" si="27"/>
        <v>,(1763,'Duromarmol S.A.')</v>
      </c>
    </row>
    <row r="1765" spans="1:4">
      <c r="A1765" t="s">
        <v>3503</v>
      </c>
      <c r="B1765">
        <v>1764</v>
      </c>
      <c r="D1765" t="str">
        <f t="shared" si="27"/>
        <v>,(1764,'DXB Consumo Masivo S.A.')</v>
      </c>
    </row>
    <row r="1766" spans="1:4">
      <c r="A1766" t="s">
        <v>6496</v>
      </c>
      <c r="B1766">
        <v>1765</v>
      </c>
      <c r="D1766" t="str">
        <f t="shared" si="27"/>
        <v>,(1765,'Dymeq Ltda.')</v>
      </c>
    </row>
    <row r="1767" spans="1:4">
      <c r="A1767" t="s">
        <v>126</v>
      </c>
      <c r="B1767">
        <v>1766</v>
      </c>
      <c r="D1767" t="str">
        <f t="shared" si="27"/>
        <v>,(1766,'Dynal Industrial S.A.')</v>
      </c>
    </row>
    <row r="1768" spans="1:4">
      <c r="A1768" t="s">
        <v>2379</v>
      </c>
      <c r="B1768">
        <v>1767</v>
      </c>
      <c r="D1768" t="str">
        <f t="shared" si="27"/>
        <v>,(1767,'Dynamisa - Consultores Alta Direccion')</v>
      </c>
    </row>
    <row r="1769" spans="1:4">
      <c r="A1769" t="s">
        <v>1601</v>
      </c>
      <c r="B1769">
        <v>1768</v>
      </c>
      <c r="D1769" t="str">
        <f t="shared" si="27"/>
        <v>,(1768,'E. Hinze Ltda.')</v>
      </c>
    </row>
    <row r="1770" spans="1:4">
      <c r="A1770" t="s">
        <v>2931</v>
      </c>
      <c r="B1770">
        <v>1769</v>
      </c>
      <c r="D1770" t="str">
        <f t="shared" si="27"/>
        <v>,(1769,'E. Molina Morel Constructora S.A.')</v>
      </c>
    </row>
    <row r="1771" spans="1:4">
      <c r="A1771" t="s">
        <v>806</v>
      </c>
      <c r="B1771">
        <v>1770</v>
      </c>
      <c r="D1771" t="str">
        <f t="shared" si="27"/>
        <v>,(1770,'Eagle Copters South America S.A.')</v>
      </c>
    </row>
    <row r="1772" spans="1:4">
      <c r="A1772" t="s">
        <v>3510</v>
      </c>
      <c r="B1772">
        <v>1771</v>
      </c>
      <c r="D1772" t="str">
        <f t="shared" si="27"/>
        <v>,(1771,'Eagon Lautaro S.A.')</v>
      </c>
    </row>
    <row r="1773" spans="1:4">
      <c r="A1773" t="s">
        <v>3280</v>
      </c>
      <c r="B1773">
        <v>1772</v>
      </c>
      <c r="D1773" t="str">
        <f t="shared" si="27"/>
        <v>,(1772,'Easy Retail S.A.')</v>
      </c>
    </row>
    <row r="1774" spans="1:4">
      <c r="A1774" t="s">
        <v>5343</v>
      </c>
      <c r="B1774">
        <v>1773</v>
      </c>
      <c r="D1774" t="str">
        <f t="shared" si="27"/>
        <v>,(1773,'Eaton Industries Chile SpA')</v>
      </c>
    </row>
    <row r="1775" spans="1:4">
      <c r="A1775" t="s">
        <v>1652</v>
      </c>
      <c r="B1775">
        <v>1774</v>
      </c>
      <c r="D1775" t="str">
        <f t="shared" si="27"/>
        <v>,(1774,'e-Business Distribution S.A.')</v>
      </c>
    </row>
    <row r="1776" spans="1:4">
      <c r="A1776" t="s">
        <v>3252</v>
      </c>
      <c r="B1776">
        <v>1775</v>
      </c>
      <c r="D1776" t="str">
        <f t="shared" si="27"/>
        <v>,(1775,'Ecanor S.A.C.I.')</v>
      </c>
    </row>
    <row r="1777" spans="1:4">
      <c r="A1777" t="s">
        <v>3357</v>
      </c>
      <c r="B1777">
        <v>1776</v>
      </c>
      <c r="D1777" t="str">
        <f t="shared" si="27"/>
        <v>,(1776,'Ecaso S.A.')</v>
      </c>
    </row>
    <row r="1778" spans="1:4">
      <c r="A1778" t="s">
        <v>4864</v>
      </c>
      <c r="B1778">
        <v>1777</v>
      </c>
      <c r="D1778" t="str">
        <f t="shared" si="27"/>
        <v>,(1777,'Ecatema Ltda.')</v>
      </c>
    </row>
    <row r="1779" spans="1:4">
      <c r="A1779" t="s">
        <v>6049</v>
      </c>
      <c r="B1779">
        <v>1778</v>
      </c>
      <c r="D1779" t="str">
        <f t="shared" si="27"/>
        <v>,(1778,'Echaurren S.A.')</v>
      </c>
    </row>
    <row r="1780" spans="1:4">
      <c r="A1780" t="s">
        <v>2934</v>
      </c>
      <c r="B1780">
        <v>1779</v>
      </c>
      <c r="D1780" t="str">
        <f t="shared" si="27"/>
        <v>,(1779,'Echeverria Izquierdo Ingenieria y Construccion S.A.')</v>
      </c>
    </row>
    <row r="1781" spans="1:4">
      <c r="A1781" t="s">
        <v>2697</v>
      </c>
      <c r="B1781">
        <v>1780</v>
      </c>
      <c r="D1781" t="str">
        <f t="shared" si="27"/>
        <v>,(1780,'Echeverria S.A.')</v>
      </c>
    </row>
    <row r="1782" spans="1:4">
      <c r="A1782" t="s">
        <v>608</v>
      </c>
      <c r="B1782">
        <v>1781</v>
      </c>
      <c r="D1782" t="str">
        <f t="shared" si="27"/>
        <v>,(1781,'Echeverria y Cia., Sociedad Comercial Ltda.')</v>
      </c>
    </row>
    <row r="1783" spans="1:4">
      <c r="A1783" t="s">
        <v>5043</v>
      </c>
      <c r="B1783">
        <v>1782</v>
      </c>
      <c r="D1783" t="str">
        <f t="shared" si="27"/>
        <v>,(1782,'Eckart Alimentos SpA')</v>
      </c>
    </row>
    <row r="1784" spans="1:4">
      <c r="A1784" t="s">
        <v>273</v>
      </c>
      <c r="B1784">
        <v>1783</v>
      </c>
      <c r="D1784" t="str">
        <f t="shared" si="27"/>
        <v>,(1783,'ECM Ingenieria S.A.')</v>
      </c>
    </row>
    <row r="1785" spans="1:4">
      <c r="A1785" t="s">
        <v>6284</v>
      </c>
      <c r="B1785">
        <v>1784</v>
      </c>
      <c r="D1785" t="str">
        <f t="shared" si="27"/>
        <v>,(1784,'Eco Limp Ltda.')</v>
      </c>
    </row>
    <row r="1786" spans="1:4">
      <c r="A1786" t="s">
        <v>1745</v>
      </c>
      <c r="B1786">
        <v>1785</v>
      </c>
      <c r="D1786" t="str">
        <f t="shared" si="27"/>
        <v>,(1785,'Ecocopter S.A.')</v>
      </c>
    </row>
    <row r="1787" spans="1:4">
      <c r="A1787" t="s">
        <v>3748</v>
      </c>
      <c r="B1787">
        <v>1786</v>
      </c>
      <c r="D1787" t="str">
        <f t="shared" si="27"/>
        <v>,(1786,'Ecofos SpA')</v>
      </c>
    </row>
    <row r="1788" spans="1:4">
      <c r="A1788" t="s">
        <v>1013</v>
      </c>
      <c r="B1788">
        <v>1787</v>
      </c>
      <c r="D1788" t="str">
        <f t="shared" si="27"/>
        <v>,(1787,'Ecolab S.A.')</v>
      </c>
    </row>
    <row r="1789" spans="1:4">
      <c r="A1789" t="s">
        <v>2935</v>
      </c>
      <c r="B1789">
        <v>1788</v>
      </c>
      <c r="D1789" t="str">
        <f t="shared" si="27"/>
        <v>,(1788,'Ecomet S.A.')</v>
      </c>
    </row>
    <row r="1790" spans="1:4">
      <c r="A1790" t="s">
        <v>2936</v>
      </c>
      <c r="B1790">
        <v>1789</v>
      </c>
      <c r="D1790" t="str">
        <f t="shared" si="27"/>
        <v>,(1789,'Ecomin S.A. Empresa Constructora')</v>
      </c>
    </row>
    <row r="1791" spans="1:4">
      <c r="A1791" t="s">
        <v>736</v>
      </c>
      <c r="B1791">
        <v>1790</v>
      </c>
      <c r="D1791" t="str">
        <f t="shared" si="27"/>
        <v>,(1790,'Econorent Car Rental')</v>
      </c>
    </row>
    <row r="1792" spans="1:4">
      <c r="A1792" t="s">
        <v>293</v>
      </c>
      <c r="B1792">
        <v>1791</v>
      </c>
      <c r="D1792" t="str">
        <f t="shared" si="27"/>
        <v>,(1791,'Econsult Administradora General de Fondos de Inversion S.A.')</v>
      </c>
    </row>
    <row r="1793" spans="1:4">
      <c r="A1793" t="s">
        <v>713</v>
      </c>
      <c r="B1793">
        <v>1792</v>
      </c>
      <c r="D1793" t="str">
        <f t="shared" si="27"/>
        <v>,(1792,'Ecopar Chile Ltda.')</v>
      </c>
    </row>
    <row r="1794" spans="1:4">
      <c r="A1794" t="s">
        <v>6590</v>
      </c>
      <c r="B1794">
        <v>1793</v>
      </c>
      <c r="D1794" t="str">
        <f t="shared" si="27"/>
        <v>,(1793,'Ecopreneur Chile S.A.')</v>
      </c>
    </row>
    <row r="1795" spans="1:4">
      <c r="A1795" t="s">
        <v>6582</v>
      </c>
      <c r="B1795">
        <v>1794</v>
      </c>
      <c r="D1795" t="str">
        <f t="shared" ref="D1795:D1858" si="28">CONCATENATE(",(",B1795,",'",A1795,"')")</f>
        <v>,(1794,'EcoRiles S.A.')</v>
      </c>
    </row>
    <row r="1796" spans="1:4">
      <c r="A1796" t="s">
        <v>6003</v>
      </c>
      <c r="B1796">
        <v>1795</v>
      </c>
      <c r="D1796" t="str">
        <f t="shared" si="28"/>
        <v>,(1795,'Ecoser SpA')</v>
      </c>
    </row>
    <row r="1797" spans="1:4">
      <c r="A1797" t="s">
        <v>3762</v>
      </c>
      <c r="B1797">
        <v>1796</v>
      </c>
      <c r="D1797" t="str">
        <f t="shared" si="28"/>
        <v>,(1796,'Ecosystem S.A.')</v>
      </c>
    </row>
    <row r="1798" spans="1:4">
      <c r="A1798" t="s">
        <v>3763</v>
      </c>
      <c r="B1798">
        <v>1797</v>
      </c>
      <c r="D1798" t="str">
        <f t="shared" si="28"/>
        <v>,(1797,'Ecotecnica Ltda.')</v>
      </c>
    </row>
    <row r="1799" spans="1:4">
      <c r="A1799" t="s">
        <v>1619</v>
      </c>
      <c r="B1799">
        <v>1798</v>
      </c>
      <c r="D1799" t="str">
        <f t="shared" si="28"/>
        <v>,(1798,'Ecral Climatizaciones Ltda.')</v>
      </c>
    </row>
    <row r="1800" spans="1:4">
      <c r="A1800" t="s">
        <v>1700</v>
      </c>
      <c r="B1800">
        <v>1799</v>
      </c>
      <c r="D1800" t="str">
        <f t="shared" si="28"/>
        <v>,(1799,'ECRGROUP �')</v>
      </c>
    </row>
    <row r="1801" spans="1:4">
      <c r="A1801" t="s">
        <v>5698</v>
      </c>
      <c r="B1801">
        <v>1800</v>
      </c>
      <c r="D1801" t="str">
        <f t="shared" si="28"/>
        <v>,(1800,'Ecse Ltda.')</v>
      </c>
    </row>
    <row r="1802" spans="1:4">
      <c r="A1802" t="s">
        <v>2877</v>
      </c>
      <c r="B1802">
        <v>1801</v>
      </c>
      <c r="D1802" t="str">
        <f t="shared" si="28"/>
        <v>,(1801,'Ecu Worldwide (Chile) S.A.')</v>
      </c>
    </row>
    <row r="1803" spans="1:4">
      <c r="A1803" t="s">
        <v>294</v>
      </c>
      <c r="B1803">
        <v>1802</v>
      </c>
      <c r="D1803" t="str">
        <f t="shared" si="28"/>
        <v>,(1802,'Ecus Administradora General de Fondos S.A.')</v>
      </c>
    </row>
    <row r="1804" spans="1:4">
      <c r="A1804" t="s">
        <v>1134</v>
      </c>
      <c r="B1804">
        <v>1803</v>
      </c>
      <c r="D1804" t="str">
        <f t="shared" si="28"/>
        <v>,(1803,'EDAPI S.A.')</v>
      </c>
    </row>
    <row r="1805" spans="1:4">
      <c r="A1805" t="s">
        <v>281</v>
      </c>
      <c r="B1805">
        <v>1804</v>
      </c>
      <c r="D1805" t="str">
        <f t="shared" si="28"/>
        <v>,(1804,'Edenred Chile S.A. (Ticket Restaurant, Ticket Sala Cuna, Ticket Regalo, Ticket Vestuario, Ticket Experiencia)')</v>
      </c>
    </row>
    <row r="1806" spans="1:4">
      <c r="A1806" t="s">
        <v>2989</v>
      </c>
      <c r="B1806">
        <v>1805</v>
      </c>
      <c r="D1806" t="str">
        <f t="shared" si="28"/>
        <v>,(1805,'Edic Ingenieros SpA')</v>
      </c>
    </row>
    <row r="1807" spans="1:4">
      <c r="A1807" t="s">
        <v>6105</v>
      </c>
      <c r="B1807">
        <v>1806</v>
      </c>
      <c r="D1807" t="str">
        <f t="shared" si="28"/>
        <v>,(1806,'Ediciones Artisticas S.A.')</v>
      </c>
    </row>
    <row r="1808" spans="1:4">
      <c r="A1808" t="s">
        <v>2773</v>
      </c>
      <c r="B1808">
        <v>1807</v>
      </c>
      <c r="D1808" t="str">
        <f t="shared" si="28"/>
        <v>,(1807,'Ediciones San Pablo')</v>
      </c>
    </row>
    <row r="1809" spans="1:4">
      <c r="A1809" t="s">
        <v>2774</v>
      </c>
      <c r="B1809">
        <v>1808</v>
      </c>
      <c r="D1809" t="str">
        <f t="shared" si="28"/>
        <v>,(1808,'Ediciones Urano S.A.')</v>
      </c>
    </row>
    <row r="1810" spans="1:4">
      <c r="A1810" t="s">
        <v>2677</v>
      </c>
      <c r="B1810">
        <v>1809</v>
      </c>
      <c r="D1810" t="str">
        <f t="shared" si="28"/>
        <v>,(1809,'Edificio Roca Blanca')</v>
      </c>
    </row>
    <row r="1811" spans="1:4">
      <c r="A1811" t="s">
        <v>5643</v>
      </c>
      <c r="B1811">
        <v>1810</v>
      </c>
      <c r="D1811" t="str">
        <f t="shared" si="28"/>
        <v>,(1810,'Edipac SpA')</v>
      </c>
    </row>
    <row r="1812" spans="1:4">
      <c r="A1812" t="s">
        <v>2725</v>
      </c>
      <c r="B1812">
        <v>1811</v>
      </c>
      <c r="D1812" t="str">
        <f t="shared" si="28"/>
        <v>,(1811,'Editora El Centro Empresa Periodistica S.A.')</v>
      </c>
    </row>
    <row r="1813" spans="1:4">
      <c r="A1813" t="s">
        <v>2775</v>
      </c>
      <c r="B1813">
        <v>1812</v>
      </c>
      <c r="D1813" t="str">
        <f t="shared" si="28"/>
        <v>,(1812,'Editorial Bibliografica Internacional Ltda.')</v>
      </c>
    </row>
    <row r="1814" spans="1:4">
      <c r="A1814" t="s">
        <v>2776</v>
      </c>
      <c r="B1814">
        <v>1813</v>
      </c>
      <c r="D1814" t="str">
        <f t="shared" si="28"/>
        <v>,(1813,'Editorial CMYK E.I.R.L.')</v>
      </c>
    </row>
    <row r="1815" spans="1:4">
      <c r="A1815" t="s">
        <v>2777</v>
      </c>
      <c r="B1815">
        <v>1814</v>
      </c>
      <c r="D1815" t="str">
        <f t="shared" si="28"/>
        <v>,(1814,'Editorial Contrapunto Ltda.')</v>
      </c>
    </row>
    <row r="1816" spans="1:4">
      <c r="A1816" t="s">
        <v>2778</v>
      </c>
      <c r="B1816">
        <v>1815</v>
      </c>
      <c r="D1816" t="str">
        <f t="shared" si="28"/>
        <v>,(1815,'Editorial Don Bosco S.A.')</v>
      </c>
    </row>
    <row r="1817" spans="1:4">
      <c r="A1817" t="s">
        <v>2779</v>
      </c>
      <c r="B1817">
        <v>1816</v>
      </c>
      <c r="D1817" t="str">
        <f t="shared" si="28"/>
        <v>,(1816,'Editorial Mediterraneo Ltda.')</v>
      </c>
    </row>
    <row r="1818" spans="1:4">
      <c r="A1818" t="s">
        <v>2780</v>
      </c>
      <c r="B1818">
        <v>1817</v>
      </c>
      <c r="D1818" t="str">
        <f t="shared" si="28"/>
        <v>,(1817,'Editorial Nueva Patris S.A.')</v>
      </c>
    </row>
    <row r="1819" spans="1:4">
      <c r="A1819" t="s">
        <v>2781</v>
      </c>
      <c r="B1819">
        <v>1818</v>
      </c>
      <c r="D1819" t="str">
        <f t="shared" si="28"/>
        <v>,(1818,'Editorial Oceano de Chile S.A.')</v>
      </c>
    </row>
    <row r="1820" spans="1:4">
      <c r="A1820" t="s">
        <v>2782</v>
      </c>
      <c r="B1820">
        <v>1819</v>
      </c>
      <c r="D1820" t="str">
        <f t="shared" si="28"/>
        <v>,(1819,'Editorial Planeta Chilena S.A.')</v>
      </c>
    </row>
    <row r="1821" spans="1:4">
      <c r="A1821" t="s">
        <v>2783</v>
      </c>
      <c r="B1821">
        <v>1820</v>
      </c>
      <c r="D1821" t="str">
        <f t="shared" si="28"/>
        <v>,(1820,'Editorial Universitaria S.A.')</v>
      </c>
    </row>
    <row r="1822" spans="1:4">
      <c r="A1822" t="s">
        <v>6463</v>
      </c>
      <c r="B1822">
        <v>1821</v>
      </c>
      <c r="D1822" t="str">
        <f t="shared" si="28"/>
        <v>,(1821,'Editorial y Comercial de Artes Graficas y Cia. Ltda.')</v>
      </c>
    </row>
    <row r="1823" spans="1:4">
      <c r="A1823" t="s">
        <v>2988</v>
      </c>
      <c r="B1823">
        <v>1822</v>
      </c>
      <c r="D1823" t="str">
        <f t="shared" si="28"/>
        <v>,(1822,'EDSA S.A.')</v>
      </c>
    </row>
    <row r="1824" spans="1:4">
      <c r="A1824" t="s">
        <v>532</v>
      </c>
      <c r="B1824">
        <v>1823</v>
      </c>
      <c r="D1824" t="str">
        <f t="shared" si="28"/>
        <v>,(1823,'Eduardo Dib H. y Cia. Ltda.')</v>
      </c>
    </row>
    <row r="1825" spans="1:4">
      <c r="A1825" t="s">
        <v>2768</v>
      </c>
      <c r="B1825">
        <v>1824</v>
      </c>
      <c r="D1825" t="str">
        <f t="shared" si="28"/>
        <v>,(1824,'Edyce Metalurgica S.A.')</v>
      </c>
    </row>
    <row r="1826" spans="1:4">
      <c r="A1826" t="s">
        <v>941</v>
      </c>
      <c r="B1826">
        <v>1825</v>
      </c>
      <c r="D1826" t="str">
        <f t="shared" si="28"/>
        <v>,(1825,'Eecol Electric Ltda.')</v>
      </c>
    </row>
    <row r="1827" spans="1:4">
      <c r="A1827" t="s">
        <v>3358</v>
      </c>
      <c r="B1827">
        <v>1826</v>
      </c>
      <c r="D1827" t="str">
        <f t="shared" si="28"/>
        <v>,(1826,'Efco de Chile S.A.')</v>
      </c>
    </row>
    <row r="1828" spans="1:4">
      <c r="A1828" t="s">
        <v>3912</v>
      </c>
      <c r="B1828">
        <v>1827</v>
      </c>
      <c r="D1828" t="str">
        <f t="shared" si="28"/>
        <v>,(1827,'EGM Servicios Geologicos Mineros Ltda.')</v>
      </c>
    </row>
    <row r="1829" spans="1:4">
      <c r="A1829" t="s">
        <v>471</v>
      </c>
      <c r="B1829">
        <v>1828</v>
      </c>
      <c r="D1829" t="str">
        <f t="shared" si="28"/>
        <v>,(1828,'Eico S.A.')</v>
      </c>
    </row>
    <row r="1830" spans="1:4">
      <c r="A1830" t="s">
        <v>624</v>
      </c>
      <c r="B1830">
        <v>1829</v>
      </c>
      <c r="D1830" t="str">
        <f t="shared" si="28"/>
        <v>,(1829,'EIT Logistica S.A.')</v>
      </c>
    </row>
    <row r="1831" spans="1:4">
      <c r="A1831" t="s">
        <v>2087</v>
      </c>
      <c r="B1831">
        <v>1830</v>
      </c>
      <c r="D1831" t="str">
        <f t="shared" si="28"/>
        <v>,(1830,'Eka Chile S.A.')</v>
      </c>
    </row>
    <row r="1832" spans="1:4">
      <c r="A1832" t="s">
        <v>3235</v>
      </c>
      <c r="B1832">
        <v>1831</v>
      </c>
      <c r="D1832" t="str">
        <f t="shared" si="28"/>
        <v>,(1831,'Ekipotel Chile S.A.')</v>
      </c>
    </row>
    <row r="1833" spans="1:4">
      <c r="A1833" t="s">
        <v>2857</v>
      </c>
      <c r="B1833">
        <v>1832</v>
      </c>
      <c r="D1833" t="str">
        <f t="shared" si="28"/>
        <v>,(1832,'Eko Maiko Ltda.')</v>
      </c>
    </row>
    <row r="1834" spans="1:4">
      <c r="A1834" t="s">
        <v>4781</v>
      </c>
      <c r="B1834">
        <v>1833</v>
      </c>
      <c r="D1834" t="str">
        <f t="shared" si="28"/>
        <v>,(1833,'El Chamisero Inmobiliaria S.A.')</v>
      </c>
    </row>
    <row r="1835" spans="1:4">
      <c r="A1835" t="s">
        <v>2726</v>
      </c>
      <c r="B1835">
        <v>1834</v>
      </c>
      <c r="D1835" t="str">
        <f t="shared" si="28"/>
        <v>,(1834,'El Diario Austral de Osorno')</v>
      </c>
    </row>
    <row r="1836" spans="1:4">
      <c r="A1836" t="s">
        <v>4535</v>
      </c>
      <c r="B1836">
        <v>1835</v>
      </c>
      <c r="D1836" t="str">
        <f t="shared" si="28"/>
        <v>,(1835,'El Fiordo SpA')</v>
      </c>
    </row>
    <row r="1837" spans="1:4">
      <c r="A1837" t="s">
        <v>654</v>
      </c>
      <c r="B1837">
        <v>1836</v>
      </c>
      <c r="D1837" t="str">
        <f t="shared" si="28"/>
        <v>,(1836,'Elabal Ltda.')</v>
      </c>
    </row>
    <row r="1838" spans="1:4">
      <c r="A1838" t="s">
        <v>1925</v>
      </c>
      <c r="B1838">
        <v>1837</v>
      </c>
      <c r="D1838" t="str">
        <f t="shared" si="28"/>
        <v>,(1837,'Elaboradora de Alimentos Donihue Ltda.')</v>
      </c>
    </row>
    <row r="1839" spans="1:4">
      <c r="A1839" t="s">
        <v>3168</v>
      </c>
      <c r="B1839">
        <v>1838</v>
      </c>
      <c r="D1839" t="str">
        <f t="shared" si="28"/>
        <v>,(1838,'Elaboradora de Envases S.A.')</v>
      </c>
    </row>
    <row r="1840" spans="1:4">
      <c r="A1840" t="s">
        <v>485</v>
      </c>
      <c r="B1840">
        <v>1839</v>
      </c>
      <c r="D1840" t="str">
        <f t="shared" si="28"/>
        <v>,(1839,'Elaboradora de Metales Tremet S.A.')</v>
      </c>
    </row>
    <row r="1841" spans="1:4">
      <c r="A1841" t="s">
        <v>6084</v>
      </c>
      <c r="B1841">
        <v>1840</v>
      </c>
      <c r="D1841" t="str">
        <f t="shared" si="28"/>
        <v>,(1840,'Eladio S.A.')</v>
      </c>
    </row>
    <row r="1842" spans="1:4">
      <c r="A1842" t="s">
        <v>863</v>
      </c>
      <c r="B1842">
        <v>1841</v>
      </c>
      <c r="D1842" t="str">
        <f t="shared" si="28"/>
        <v>,(1841,'Elagom Ltda.')</v>
      </c>
    </row>
    <row r="1843" spans="1:4">
      <c r="A1843" t="s">
        <v>1883</v>
      </c>
      <c r="B1843">
        <v>1842</v>
      </c>
      <c r="D1843" t="str">
        <f t="shared" si="28"/>
        <v>,(1842,'Elastomeros Industriales Ltda.')</v>
      </c>
    </row>
    <row r="1844" spans="1:4">
      <c r="A1844" t="s">
        <v>4646</v>
      </c>
      <c r="B1844">
        <v>1843</v>
      </c>
      <c r="D1844" t="str">
        <f t="shared" si="28"/>
        <v>,(1843,'Elbelman Corp. S.A.')</v>
      </c>
    </row>
    <row r="1845" spans="1:4">
      <c r="A1845" t="s">
        <v>2838</v>
      </c>
      <c r="B1845">
        <v>1844</v>
      </c>
      <c r="D1845" t="str">
        <f t="shared" si="28"/>
        <v>,(1844,'Elec - Chile Ltda.')</v>
      </c>
    </row>
    <row r="1846" spans="1:4">
      <c r="A1846" t="s">
        <v>779</v>
      </c>
      <c r="B1846">
        <v>1845</v>
      </c>
      <c r="D1846" t="str">
        <f t="shared" si="28"/>
        <v>,(1845,'Eleccon Maquinarias S.A.')</v>
      </c>
    </row>
    <row r="1847" spans="1:4">
      <c r="A1847" t="s">
        <v>2344</v>
      </c>
      <c r="B1847">
        <v>1846</v>
      </c>
      <c r="D1847" t="str">
        <f t="shared" si="28"/>
        <v>,(1846,'ELECTRAFK S.A.')</v>
      </c>
    </row>
    <row r="1848" spans="1:4">
      <c r="A1848" t="s">
        <v>1339</v>
      </c>
      <c r="B1848">
        <v>1847</v>
      </c>
      <c r="D1848" t="str">
        <f t="shared" si="28"/>
        <v>,(1847,'Electricidad Gobantes S.A.')</v>
      </c>
    </row>
    <row r="1849" spans="1:4">
      <c r="A1849" t="s">
        <v>942</v>
      </c>
      <c r="B1849">
        <v>1848</v>
      </c>
      <c r="D1849" t="str">
        <f t="shared" si="28"/>
        <v>,(1848,'Electricidad Guzman S.A.')</v>
      </c>
    </row>
    <row r="1850" spans="1:4">
      <c r="A1850" t="s">
        <v>2839</v>
      </c>
      <c r="B1850">
        <v>1849</v>
      </c>
      <c r="D1850" t="str">
        <f t="shared" si="28"/>
        <v>,(1849,'Electricidad M. Lomuscio e Hijos Ltda.')</v>
      </c>
    </row>
    <row r="1851" spans="1:4">
      <c r="A1851" t="s">
        <v>2840</v>
      </c>
      <c r="B1851">
        <v>1850</v>
      </c>
      <c r="D1851" t="str">
        <f t="shared" si="28"/>
        <v>,(1850,'Electrival S.A.')</v>
      </c>
    </row>
    <row r="1852" spans="1:4">
      <c r="A1852" t="s">
        <v>943</v>
      </c>
      <c r="B1852">
        <v>1851</v>
      </c>
      <c r="D1852" t="str">
        <f t="shared" si="28"/>
        <v>,(1851,'Electro Andina Ltda.')</v>
      </c>
    </row>
    <row r="1853" spans="1:4">
      <c r="A1853" t="s">
        <v>944</v>
      </c>
      <c r="B1853">
        <v>1852</v>
      </c>
      <c r="D1853" t="str">
        <f t="shared" si="28"/>
        <v>,(1852,'Electro Productos S.A.')</v>
      </c>
    </row>
    <row r="1854" spans="1:4">
      <c r="A1854" t="s">
        <v>5335</v>
      </c>
      <c r="B1854">
        <v>1853</v>
      </c>
      <c r="D1854" t="str">
        <f t="shared" si="28"/>
        <v>,(1853,'Electrocom S.A.')</v>
      </c>
    </row>
    <row r="1855" spans="1:4">
      <c r="A1855" t="s">
        <v>6560</v>
      </c>
      <c r="B1855">
        <v>1854</v>
      </c>
      <c r="D1855" t="str">
        <f t="shared" si="28"/>
        <v>,(1854,'Electrogas S.A.')</v>
      </c>
    </row>
    <row r="1856" spans="1:4">
      <c r="A1856" t="s">
        <v>945</v>
      </c>
      <c r="B1856">
        <v>1855</v>
      </c>
      <c r="D1856" t="str">
        <f t="shared" si="28"/>
        <v>,(1855,'Electrolux de Chile S.A.')</v>
      </c>
    </row>
    <row r="1857" spans="1:4">
      <c r="A1857" t="s">
        <v>1340</v>
      </c>
      <c r="B1857">
        <v>1856</v>
      </c>
      <c r="D1857" t="str">
        <f t="shared" si="28"/>
        <v>,(1856,'Electromatica Ltda.')</v>
      </c>
    </row>
    <row r="1858" spans="1:4">
      <c r="A1858" t="s">
        <v>6407</v>
      </c>
      <c r="B1858">
        <v>1857</v>
      </c>
      <c r="D1858" t="str">
        <f t="shared" si="28"/>
        <v>,(1857,'Electromecanica Unimatic S.A.')</v>
      </c>
    </row>
    <row r="1859" spans="1:4">
      <c r="A1859" t="s">
        <v>1701</v>
      </c>
      <c r="B1859">
        <v>1858</v>
      </c>
      <c r="D1859" t="str">
        <f t="shared" ref="D1859:D1922" si="29">CONCATENATE(",(",B1859,",'",A1859,"')")</f>
        <v>,(1858,'Electromechanics Ltda.')</v>
      </c>
    </row>
    <row r="1860" spans="1:4">
      <c r="A1860" t="s">
        <v>946</v>
      </c>
      <c r="B1860">
        <v>1859</v>
      </c>
      <c r="D1860" t="str">
        <f t="shared" si="29"/>
        <v>,(1859,'Electron S.A.')</v>
      </c>
    </row>
    <row r="1861" spans="1:4">
      <c r="A1861" t="s">
        <v>947</v>
      </c>
      <c r="B1861">
        <v>1860</v>
      </c>
      <c r="D1861" t="str">
        <f t="shared" si="29"/>
        <v>,(1860,'Electronica Casa Royal Ltda.')</v>
      </c>
    </row>
    <row r="1862" spans="1:4">
      <c r="A1862" t="s">
        <v>948</v>
      </c>
      <c r="B1862">
        <v>1861</v>
      </c>
      <c r="D1862" t="str">
        <f t="shared" si="29"/>
        <v>,(1861,'Elfle Comercial Dos Ltda.')</v>
      </c>
    </row>
    <row r="1863" spans="1:4">
      <c r="A1863" t="s">
        <v>4482</v>
      </c>
      <c r="B1863">
        <v>1862</v>
      </c>
      <c r="D1863" t="str">
        <f t="shared" si="29"/>
        <v>,(1862,'Elias Cassis SpA')</v>
      </c>
    </row>
    <row r="1864" spans="1:4">
      <c r="A1864" t="s">
        <v>6285</v>
      </c>
      <c r="B1864">
        <v>1863</v>
      </c>
      <c r="D1864" t="str">
        <f t="shared" si="29"/>
        <v>,(1863,'Elite S.A.')</v>
      </c>
    </row>
    <row r="1865" spans="1:4">
      <c r="A1865" t="s">
        <v>5699</v>
      </c>
      <c r="B1865">
        <v>1864</v>
      </c>
      <c r="D1865" t="str">
        <f t="shared" si="29"/>
        <v>,(1864,'Elproin')</v>
      </c>
    </row>
    <row r="1866" spans="1:4">
      <c r="A1866" t="s">
        <v>43</v>
      </c>
      <c r="B1866">
        <v>1865</v>
      </c>
      <c r="D1866" t="str">
        <f t="shared" si="29"/>
        <v>,(1865,'Eluchans y Cia. Abogados SpA')</v>
      </c>
    </row>
    <row r="1867" spans="1:4">
      <c r="A1867" t="s">
        <v>93</v>
      </c>
      <c r="B1867">
        <v>1866</v>
      </c>
      <c r="D1867" t="str">
        <f t="shared" si="29"/>
        <v>,(1866,'Emaresa, Ingenieros y Representaciones S.A.')</v>
      </c>
    </row>
    <row r="1868" spans="1:4">
      <c r="A1868" t="s">
        <v>4647</v>
      </c>
      <c r="B1868">
        <v>1867</v>
      </c>
      <c r="D1868" t="str">
        <f t="shared" si="29"/>
        <v>,(1867,'Emasa Comercial S.A.')</v>
      </c>
    </row>
    <row r="1869" spans="1:4">
      <c r="A1869" t="s">
        <v>4495</v>
      </c>
      <c r="B1869">
        <v>1868</v>
      </c>
      <c r="D1869" t="str">
        <f t="shared" si="29"/>
        <v>,(1868,'Emasa, Equipos y Maquinarias S.A.')</v>
      </c>
    </row>
    <row r="1870" spans="1:4">
      <c r="A1870" t="s">
        <v>5544</v>
      </c>
      <c r="B1870">
        <v>1869</v>
      </c>
      <c r="D1870" t="str">
        <f t="shared" si="29"/>
        <v>,(1869,'Embajada Britanica')</v>
      </c>
    </row>
    <row r="1871" spans="1:4">
      <c r="A1871" t="s">
        <v>5546</v>
      </c>
      <c r="B1871">
        <v>1870</v>
      </c>
      <c r="D1871" t="str">
        <f t="shared" si="29"/>
        <v>,(1870,'Embajada de Argentina')</v>
      </c>
    </row>
    <row r="1872" spans="1:4">
      <c r="A1872" t="s">
        <v>5547</v>
      </c>
      <c r="B1872">
        <v>1871</v>
      </c>
      <c r="D1872" t="str">
        <f t="shared" si="29"/>
        <v>,(1871,'Embajada de Australia')</v>
      </c>
    </row>
    <row r="1873" spans="1:4">
      <c r="A1873" t="s">
        <v>5548</v>
      </c>
      <c r="B1873">
        <v>1872</v>
      </c>
      <c r="D1873" t="str">
        <f t="shared" si="29"/>
        <v>,(1872,'Embajada de Austria')</v>
      </c>
    </row>
    <row r="1874" spans="1:4">
      <c r="A1874" t="s">
        <v>5550</v>
      </c>
      <c r="B1874">
        <v>1873</v>
      </c>
      <c r="D1874" t="str">
        <f t="shared" si="29"/>
        <v>,(1873,'Embajada de Belgica')</v>
      </c>
    </row>
    <row r="1875" spans="1:4">
      <c r="A1875" t="s">
        <v>5549</v>
      </c>
      <c r="B1875">
        <v>1874</v>
      </c>
      <c r="D1875" t="str">
        <f t="shared" si="29"/>
        <v>,(1874,'Embajada de Brasil')</v>
      </c>
    </row>
    <row r="1876" spans="1:4">
      <c r="A1876" t="s">
        <v>5551</v>
      </c>
      <c r="B1876">
        <v>1875</v>
      </c>
      <c r="D1876" t="str">
        <f t="shared" si="29"/>
        <v>,(1875,'Embajada de Canada')</v>
      </c>
    </row>
    <row r="1877" spans="1:4">
      <c r="A1877" t="s">
        <v>5552</v>
      </c>
      <c r="B1877">
        <v>1876</v>
      </c>
      <c r="D1877" t="str">
        <f t="shared" si="29"/>
        <v>,(1876,'Embajada de Colombia')</v>
      </c>
    </row>
    <row r="1878" spans="1:4">
      <c r="A1878" t="s">
        <v>5553</v>
      </c>
      <c r="B1878">
        <v>1877</v>
      </c>
      <c r="D1878" t="str">
        <f t="shared" si="29"/>
        <v>,(1877,'Embajada de El Salvador')</v>
      </c>
    </row>
    <row r="1879" spans="1:4">
      <c r="A1879" t="s">
        <v>5554</v>
      </c>
      <c r="B1879">
        <v>1878</v>
      </c>
      <c r="D1879" t="str">
        <f t="shared" si="29"/>
        <v>,(1878,'Embajada de Espana')</v>
      </c>
    </row>
    <row r="1880" spans="1:4">
      <c r="A1880" t="s">
        <v>5555</v>
      </c>
      <c r="B1880">
        <v>1879</v>
      </c>
      <c r="D1880" t="str">
        <f t="shared" si="29"/>
        <v>,(1879,'Embajada de Filipinas')</v>
      </c>
    </row>
    <row r="1881" spans="1:4">
      <c r="A1881" t="s">
        <v>5556</v>
      </c>
      <c r="B1881">
        <v>1880</v>
      </c>
      <c r="D1881" t="str">
        <f t="shared" si="29"/>
        <v>,(1880,'Embajada de Finlandia')</v>
      </c>
    </row>
    <row r="1882" spans="1:4">
      <c r="A1882" t="s">
        <v>5557</v>
      </c>
      <c r="B1882">
        <v>1881</v>
      </c>
      <c r="D1882" t="str">
        <f t="shared" si="29"/>
        <v>,(1881,'Embajada de Francia')</v>
      </c>
    </row>
    <row r="1883" spans="1:4">
      <c r="A1883" t="s">
        <v>5558</v>
      </c>
      <c r="B1883">
        <v>1882</v>
      </c>
      <c r="D1883" t="str">
        <f t="shared" si="29"/>
        <v>,(1882,'Embajada de Grecia')</v>
      </c>
    </row>
    <row r="1884" spans="1:4">
      <c r="A1884" t="s">
        <v>5559</v>
      </c>
      <c r="B1884">
        <v>1883</v>
      </c>
      <c r="D1884" t="str">
        <f t="shared" si="29"/>
        <v>,(1883,'Embajada de Indonesia')</v>
      </c>
    </row>
    <row r="1885" spans="1:4">
      <c r="A1885" t="s">
        <v>5560</v>
      </c>
      <c r="B1885">
        <v>1884</v>
      </c>
      <c r="D1885" t="str">
        <f t="shared" si="29"/>
        <v>,(1884,'Embajada de Israel')</v>
      </c>
    </row>
    <row r="1886" spans="1:4">
      <c r="A1886" t="s">
        <v>5561</v>
      </c>
      <c r="B1886">
        <v>1885</v>
      </c>
      <c r="D1886" t="str">
        <f t="shared" si="29"/>
        <v>,(1885,'Embajada de Italia')</v>
      </c>
    </row>
    <row r="1887" spans="1:4">
      <c r="A1887" t="s">
        <v>5569</v>
      </c>
      <c r="B1887">
        <v>1886</v>
      </c>
      <c r="D1887" t="str">
        <f t="shared" si="29"/>
        <v>,(1886,'Embajada de la Federacion de Rusia')</v>
      </c>
    </row>
    <row r="1888" spans="1:4">
      <c r="A1888" t="s">
        <v>5570</v>
      </c>
      <c r="B1888">
        <v>1887</v>
      </c>
      <c r="D1888" t="str">
        <f t="shared" si="29"/>
        <v>,(1887,'Embajada de la India')</v>
      </c>
    </row>
    <row r="1889" spans="1:4">
      <c r="A1889" t="s">
        <v>5572</v>
      </c>
      <c r="B1889">
        <v>1888</v>
      </c>
      <c r="D1889" t="str">
        <f t="shared" si="29"/>
        <v>,(1888,'Embajada de la Republica Arabe de Egipto')</v>
      </c>
    </row>
    <row r="1890" spans="1:4">
      <c r="A1890" t="s">
        <v>5571</v>
      </c>
      <c r="B1890">
        <v>1889</v>
      </c>
      <c r="D1890" t="str">
        <f t="shared" si="29"/>
        <v>,(1889,'Embajada de la Republica Arabe Siria')</v>
      </c>
    </row>
    <row r="1891" spans="1:4">
      <c r="A1891" t="s">
        <v>5573</v>
      </c>
      <c r="B1891">
        <v>1890</v>
      </c>
      <c r="D1891" t="str">
        <f t="shared" si="29"/>
        <v>,(1890,'Embajada de la Republica Bolivariana de Venezuela')</v>
      </c>
    </row>
    <row r="1892" spans="1:4">
      <c r="A1892" t="s">
        <v>5577</v>
      </c>
      <c r="B1892">
        <v>1891</v>
      </c>
      <c r="D1892" t="str">
        <f t="shared" si="29"/>
        <v>,(1891,'Embajada de la Republica de Corea')</v>
      </c>
    </row>
    <row r="1893" spans="1:4">
      <c r="A1893" t="s">
        <v>5578</v>
      </c>
      <c r="B1893">
        <v>1892</v>
      </c>
      <c r="D1893" t="str">
        <f t="shared" si="29"/>
        <v>,(1892,'Embajada de la Republica de Polonia')</v>
      </c>
    </row>
    <row r="1894" spans="1:4">
      <c r="A1894" t="s">
        <v>5579</v>
      </c>
      <c r="B1894">
        <v>1893</v>
      </c>
      <c r="D1894" t="str">
        <f t="shared" si="29"/>
        <v>,(1893,'Embajada de la Republica de Sudafrica')</v>
      </c>
    </row>
    <row r="1895" spans="1:4">
      <c r="A1895" t="s">
        <v>5580</v>
      </c>
      <c r="B1895">
        <v>1894</v>
      </c>
      <c r="D1895" t="str">
        <f t="shared" si="29"/>
        <v>,(1894,'Embajada de la Republica del Ecuador')</v>
      </c>
    </row>
    <row r="1896" spans="1:4">
      <c r="A1896" t="s">
        <v>5581</v>
      </c>
      <c r="B1896">
        <v>1895</v>
      </c>
      <c r="D1896" t="str">
        <f t="shared" si="29"/>
        <v>,(1895,'Embajada de la Republica del Paraguay')</v>
      </c>
    </row>
    <row r="1897" spans="1:4">
      <c r="A1897" t="s">
        <v>5574</v>
      </c>
      <c r="B1897">
        <v>1896</v>
      </c>
      <c r="D1897" t="str">
        <f t="shared" si="29"/>
        <v>,(1896,'Embajada de la Republica Federal de Alemania')</v>
      </c>
    </row>
    <row r="1898" spans="1:4">
      <c r="A1898" t="s">
        <v>5575</v>
      </c>
      <c r="B1898">
        <v>1897</v>
      </c>
      <c r="D1898" t="str">
        <f t="shared" si="29"/>
        <v>,(1897,'Embajada de la Republica Oriental del Uruguay')</v>
      </c>
    </row>
    <row r="1899" spans="1:4">
      <c r="A1899" t="s">
        <v>5576</v>
      </c>
      <c r="B1899">
        <v>1898</v>
      </c>
      <c r="D1899" t="str">
        <f t="shared" si="29"/>
        <v>,(1898,'Embajada de la Republica Popular China')</v>
      </c>
    </row>
    <row r="1900" spans="1:4">
      <c r="A1900" t="s">
        <v>5582</v>
      </c>
      <c r="B1900">
        <v>1899</v>
      </c>
      <c r="D1900" t="str">
        <f t="shared" si="29"/>
        <v>,(1899,'Embajada de los Estados Unidos')</v>
      </c>
    </row>
    <row r="1901" spans="1:4">
      <c r="A1901" t="s">
        <v>5562</v>
      </c>
      <c r="B1901">
        <v>1900</v>
      </c>
      <c r="D1901" t="str">
        <f t="shared" si="29"/>
        <v>,(1900,'Embajada de Mexico')</v>
      </c>
    </row>
    <row r="1902" spans="1:4">
      <c r="A1902" t="s">
        <v>5563</v>
      </c>
      <c r="B1902">
        <v>1901</v>
      </c>
      <c r="D1902" t="str">
        <f t="shared" si="29"/>
        <v>,(1901,'Embajada de Noruega')</v>
      </c>
    </row>
    <row r="1903" spans="1:4">
      <c r="A1903" t="s">
        <v>5564</v>
      </c>
      <c r="B1903">
        <v>1902</v>
      </c>
      <c r="D1903" t="str">
        <f t="shared" si="29"/>
        <v>,(1902,'Embajada de Nueva Zelandia')</v>
      </c>
    </row>
    <row r="1904" spans="1:4">
      <c r="A1904" t="s">
        <v>5565</v>
      </c>
      <c r="B1904">
        <v>1903</v>
      </c>
      <c r="D1904" t="str">
        <f t="shared" si="29"/>
        <v>,(1903,'Embajada de Peru')</v>
      </c>
    </row>
    <row r="1905" spans="1:4">
      <c r="A1905" t="s">
        <v>5566</v>
      </c>
      <c r="B1905">
        <v>1904</v>
      </c>
      <c r="D1905" t="str">
        <f t="shared" si="29"/>
        <v>,(1904,'Embajada de Rumania')</v>
      </c>
    </row>
    <row r="1906" spans="1:4">
      <c r="A1906" t="s">
        <v>5567</v>
      </c>
      <c r="B1906">
        <v>1905</v>
      </c>
      <c r="D1906" t="str">
        <f t="shared" si="29"/>
        <v>,(1905,'Embajada de Suiza')</v>
      </c>
    </row>
    <row r="1907" spans="1:4">
      <c r="A1907" t="s">
        <v>5568</v>
      </c>
      <c r="B1907">
        <v>1906</v>
      </c>
      <c r="D1907" t="str">
        <f t="shared" si="29"/>
        <v>,(1906,'Embajada de Turquia')</v>
      </c>
    </row>
    <row r="1908" spans="1:4">
      <c r="A1908" t="s">
        <v>5583</v>
      </c>
      <c r="B1908">
        <v>1907</v>
      </c>
      <c r="D1908" t="str">
        <f t="shared" si="29"/>
        <v>,(1907,'Embajada del Japon')</v>
      </c>
    </row>
    <row r="1909" spans="1:4">
      <c r="A1909" t="s">
        <v>5584</v>
      </c>
      <c r="B1909">
        <v>1908</v>
      </c>
      <c r="D1909" t="str">
        <f t="shared" si="29"/>
        <v>,(1908,'Embajada del Libano')</v>
      </c>
    </row>
    <row r="1910" spans="1:4">
      <c r="A1910" t="s">
        <v>5585</v>
      </c>
      <c r="B1910">
        <v>1909</v>
      </c>
      <c r="D1910" t="str">
        <f t="shared" si="29"/>
        <v>,(1909,'Embajada del Reino de los Paises Bajos')</v>
      </c>
    </row>
    <row r="1911" spans="1:4">
      <c r="A1911" t="s">
        <v>5545</v>
      </c>
      <c r="B1911">
        <v>1910</v>
      </c>
      <c r="D1911" t="str">
        <f t="shared" si="29"/>
        <v>,(1910,'Embajada Real de Dinamarca')</v>
      </c>
    </row>
    <row r="1912" spans="1:4">
      <c r="A1912" t="s">
        <v>2867</v>
      </c>
      <c r="B1912">
        <v>1911</v>
      </c>
      <c r="D1912" t="str">
        <f t="shared" si="29"/>
        <v>,(1911,'Embalajes Proem Ltda.')</v>
      </c>
    </row>
    <row r="1913" spans="1:4">
      <c r="A1913" t="s">
        <v>2868</v>
      </c>
      <c r="B1913">
        <v>1912</v>
      </c>
      <c r="D1913" t="str">
        <f t="shared" si="29"/>
        <v>,(1912,'Embalajes Standard Ltda.')</v>
      </c>
    </row>
    <row r="1914" spans="1:4">
      <c r="A1914" t="s">
        <v>2869</v>
      </c>
      <c r="B1914">
        <v>1913</v>
      </c>
      <c r="D1914" t="str">
        <f t="shared" si="29"/>
        <v>,(1913,'Embalajes y Mudanzas Salazar Ltda.')</v>
      </c>
    </row>
    <row r="1915" spans="1:4">
      <c r="A1915" t="s">
        <v>4815</v>
      </c>
      <c r="B1915">
        <v>1914</v>
      </c>
      <c r="D1915" t="str">
        <f t="shared" si="29"/>
        <v>,(1914,'Emblecar Chile S.A.')</v>
      </c>
    </row>
    <row r="1916" spans="1:4">
      <c r="A1916" t="s">
        <v>1463</v>
      </c>
      <c r="B1916">
        <v>1915</v>
      </c>
      <c r="D1916" t="str">
        <f t="shared" si="29"/>
        <v>,(1915,'Embotelladora CCU - Filial de CCU S.A.')</v>
      </c>
    </row>
    <row r="1917" spans="1:4">
      <c r="A1917" t="s">
        <v>1464</v>
      </c>
      <c r="B1917">
        <v>1916</v>
      </c>
      <c r="D1917" t="str">
        <f t="shared" si="29"/>
        <v>,(1916,'Embotelladora Continental SpA')</v>
      </c>
    </row>
    <row r="1918" spans="1:4">
      <c r="A1918" t="s">
        <v>1465</v>
      </c>
      <c r="B1918">
        <v>1917</v>
      </c>
      <c r="D1918" t="str">
        <f t="shared" si="29"/>
        <v>,(1917,'Embotelladora Iquique S.A.')</v>
      </c>
    </row>
    <row r="1919" spans="1:4">
      <c r="A1919" t="s">
        <v>6320</v>
      </c>
      <c r="B1919">
        <v>1918</v>
      </c>
      <c r="D1919" t="str">
        <f t="shared" si="29"/>
        <v>,(1918,'Emcol S.A.')</v>
      </c>
    </row>
    <row r="1920" spans="1:4">
      <c r="A1920" t="s">
        <v>1410</v>
      </c>
      <c r="B1920">
        <v>1919</v>
      </c>
      <c r="D1920" t="str">
        <f t="shared" si="29"/>
        <v>,(1919,'Emcotec Ltda.')</v>
      </c>
    </row>
    <row r="1921" spans="1:4">
      <c r="A1921" t="s">
        <v>5154</v>
      </c>
      <c r="B1921">
        <v>1920</v>
      </c>
      <c r="D1921" t="str">
        <f t="shared" si="29"/>
        <v>,(1920,'Emem Ltda.')</v>
      </c>
    </row>
    <row r="1922" spans="1:4">
      <c r="A1922" t="s">
        <v>3169</v>
      </c>
      <c r="B1922">
        <v>1921</v>
      </c>
      <c r="D1922" t="str">
        <f t="shared" si="29"/>
        <v>,(1921,'Emetal Ltda.')</v>
      </c>
    </row>
    <row r="1923" spans="1:4">
      <c r="A1923" t="s">
        <v>3359</v>
      </c>
      <c r="B1923">
        <v>1922</v>
      </c>
      <c r="D1923" t="str">
        <f t="shared" ref="D1923:D1986" si="30">CONCATENATE(",(",B1923,",'",A1923,"')")</f>
        <v>,(1922,'Emgifor Ltda.')</v>
      </c>
    </row>
    <row r="1924" spans="1:4">
      <c r="A1924" t="s">
        <v>5117</v>
      </c>
      <c r="B1924">
        <v>1923</v>
      </c>
      <c r="D1924" t="str">
        <f t="shared" si="30"/>
        <v>,(1923,'Emilio Pohl y Cia. Ltda.')</v>
      </c>
    </row>
    <row r="1925" spans="1:4">
      <c r="A1925" t="s">
        <v>4648</v>
      </c>
      <c r="B1925">
        <v>1924</v>
      </c>
      <c r="D1925" t="str">
        <f t="shared" si="30"/>
        <v>,(1924,'Emilio Silva Hijos S.A.')</v>
      </c>
    </row>
    <row r="1926" spans="1:4">
      <c r="A1926" t="s">
        <v>2932</v>
      </c>
      <c r="B1926">
        <v>1925</v>
      </c>
      <c r="D1926" t="str">
        <f t="shared" si="30"/>
        <v>,(1925,'EMIN, Ingenieria y Construccion S.A.')</v>
      </c>
    </row>
    <row r="1927" spans="1:4">
      <c r="A1927" t="s">
        <v>6319</v>
      </c>
      <c r="B1927">
        <v>1926</v>
      </c>
      <c r="D1927" t="str">
        <f t="shared" si="30"/>
        <v>,(1926,'E-Mining Technology S.A.')</v>
      </c>
    </row>
    <row r="1928" spans="1:4">
      <c r="A1928" t="s">
        <v>1133</v>
      </c>
      <c r="B1928">
        <v>1927</v>
      </c>
      <c r="D1928" t="str">
        <f t="shared" si="30"/>
        <v>,(1927,'E-Money Chile S.A.')</v>
      </c>
    </row>
    <row r="1929" spans="1:4">
      <c r="A1929" t="s">
        <v>5155</v>
      </c>
      <c r="B1929">
        <v>1928</v>
      </c>
      <c r="D1929" t="str">
        <f t="shared" si="30"/>
        <v>,(1928,'Emotag Ltda.')</v>
      </c>
    </row>
    <row r="1930" spans="1:4">
      <c r="A1930" t="s">
        <v>3511</v>
      </c>
      <c r="B1930">
        <v>1929</v>
      </c>
      <c r="D1930" t="str">
        <f t="shared" si="30"/>
        <v>,(1929,'Empacadora de Pasas de Exportacion S.A.')</v>
      </c>
    </row>
    <row r="1931" spans="1:4">
      <c r="A1931" t="s">
        <v>1341</v>
      </c>
      <c r="B1931">
        <v>1930</v>
      </c>
      <c r="D1931" t="str">
        <f t="shared" si="30"/>
        <v>,(1930,'Empack Ltda.')</v>
      </c>
    </row>
    <row r="1932" spans="1:4">
      <c r="A1932" t="s">
        <v>1926</v>
      </c>
      <c r="B1932">
        <v>1931</v>
      </c>
      <c r="D1932" t="str">
        <f t="shared" si="30"/>
        <v>,(1931,'Emporio Aleman S.A.')</v>
      </c>
    </row>
    <row r="1933" spans="1:4">
      <c r="A1933" t="s">
        <v>3343</v>
      </c>
      <c r="B1933">
        <v>1932</v>
      </c>
      <c r="D1933" t="str">
        <f t="shared" si="30"/>
        <v>,(1932,'Empremetal S.A.')</v>
      </c>
    </row>
    <row r="1934" spans="1:4">
      <c r="A1934" t="s">
        <v>5524</v>
      </c>
      <c r="B1934">
        <v>1933</v>
      </c>
      <c r="D1934" t="str">
        <f t="shared" si="30"/>
        <v>,(1933,'Empresa Concesionaria de Servicios Sanitarios S.A.')</v>
      </c>
    </row>
    <row r="1935" spans="1:4">
      <c r="A1935" t="s">
        <v>2937</v>
      </c>
      <c r="B1935">
        <v>1934</v>
      </c>
      <c r="D1935" t="str">
        <f t="shared" si="30"/>
        <v>,(1934,'Empresa Constructora Agua Santa S.A.')</v>
      </c>
    </row>
    <row r="1936" spans="1:4">
      <c r="A1936" t="s">
        <v>2938</v>
      </c>
      <c r="B1936">
        <v>1935</v>
      </c>
      <c r="D1936" t="str">
        <f t="shared" si="30"/>
        <v>,(1935,'Empresa Constructora Alborada Ltda.')</v>
      </c>
    </row>
    <row r="1937" spans="1:4">
      <c r="A1937" t="s">
        <v>2939</v>
      </c>
      <c r="B1937">
        <v>1936</v>
      </c>
      <c r="D1937" t="str">
        <f t="shared" si="30"/>
        <v>,(1936,'Empresa Constructora Belfi S.A.')</v>
      </c>
    </row>
    <row r="1938" spans="1:4">
      <c r="A1938" t="s">
        <v>2940</v>
      </c>
      <c r="B1938">
        <v>1937</v>
      </c>
      <c r="D1938" t="str">
        <f t="shared" si="30"/>
        <v>,(1937,'Empresa Constructora Bellolio Ltda.')</v>
      </c>
    </row>
    <row r="1939" spans="1:4">
      <c r="A1939" t="s">
        <v>2933</v>
      </c>
      <c r="B1939">
        <v>1938</v>
      </c>
      <c r="D1939" t="str">
        <f t="shared" si="30"/>
        <v>,(1938,'EMPRESA CONSTRUCTORA BRAVO E IZQUIERDO LTDA.')</v>
      </c>
    </row>
    <row r="1940" spans="1:4">
      <c r="A1940" t="s">
        <v>2941</v>
      </c>
      <c r="B1940">
        <v>1939</v>
      </c>
      <c r="D1940" t="str">
        <f t="shared" si="30"/>
        <v>,(1939,'Empresa Constructora Calavaro y Cia. Ltda.')</v>
      </c>
    </row>
    <row r="1941" spans="1:4">
      <c r="A1941" t="s">
        <v>2942</v>
      </c>
      <c r="B1941">
        <v>1940</v>
      </c>
      <c r="D1941" t="str">
        <f t="shared" si="30"/>
        <v>,(1940,'Empresa Constructora Desco S.A.')</v>
      </c>
    </row>
    <row r="1942" spans="1:4">
      <c r="A1942" t="s">
        <v>2943</v>
      </c>
      <c r="B1942">
        <v>1941</v>
      </c>
      <c r="D1942" t="str">
        <f t="shared" si="30"/>
        <v>,(1941,'Empresa Constructora Ecosan Ltda.')</v>
      </c>
    </row>
    <row r="1943" spans="1:4">
      <c r="A1943" t="s">
        <v>2944</v>
      </c>
      <c r="B1943">
        <v>1942</v>
      </c>
      <c r="D1943" t="str">
        <f t="shared" si="30"/>
        <v>,(1942,'Empresa Constructora Fe Grande S.A.')</v>
      </c>
    </row>
    <row r="1944" spans="1:4">
      <c r="A1944" t="s">
        <v>2945</v>
      </c>
      <c r="B1944">
        <v>1943</v>
      </c>
      <c r="D1944" t="str">
        <f t="shared" si="30"/>
        <v>,(1943,'Empresa Constructora Guzman y Larrain Ltda.')</v>
      </c>
    </row>
    <row r="1945" spans="1:4">
      <c r="A1945" t="s">
        <v>2946</v>
      </c>
      <c r="B1945">
        <v>1944</v>
      </c>
      <c r="D1945" t="str">
        <f t="shared" si="30"/>
        <v>,(1944,'Empresa Constructora Mena y Ovalle S.A.')</v>
      </c>
    </row>
    <row r="1946" spans="1:4">
      <c r="A1946" t="s">
        <v>2947</v>
      </c>
      <c r="B1946">
        <v>1945</v>
      </c>
      <c r="D1946" t="str">
        <f t="shared" si="30"/>
        <v>,(1945,'Empresa Constructora Moller y Perez-Cotapos S.A.')</v>
      </c>
    </row>
    <row r="1947" spans="1:4">
      <c r="A1947" t="s">
        <v>2948</v>
      </c>
      <c r="B1947">
        <v>1946</v>
      </c>
      <c r="D1947" t="str">
        <f t="shared" si="30"/>
        <v>,(1946,'Empresa Constructora Ormuz Ltda.')</v>
      </c>
    </row>
    <row r="1948" spans="1:4">
      <c r="A1948" t="s">
        <v>2949</v>
      </c>
      <c r="B1948">
        <v>1947</v>
      </c>
      <c r="D1948" t="str">
        <f t="shared" si="30"/>
        <v>,(1947,'Empresa Constructora Precon S.A.')</v>
      </c>
    </row>
    <row r="1949" spans="1:4">
      <c r="A1949" t="s">
        <v>2950</v>
      </c>
      <c r="B1949">
        <v>1948</v>
      </c>
      <c r="D1949" t="str">
        <f t="shared" si="30"/>
        <v>,(1948,'Empresa Constructora Queylen S.A.')</v>
      </c>
    </row>
    <row r="1950" spans="1:4">
      <c r="A1950" t="s">
        <v>2951</v>
      </c>
      <c r="B1950">
        <v>1949</v>
      </c>
      <c r="D1950" t="str">
        <f t="shared" si="30"/>
        <v>,(1949,'Empresa Constructora Rosa Zambrano Betanzo')</v>
      </c>
    </row>
    <row r="1951" spans="1:4">
      <c r="A1951" t="s">
        <v>2952</v>
      </c>
      <c r="B1951">
        <v>1950</v>
      </c>
      <c r="D1951" t="str">
        <f t="shared" si="30"/>
        <v>,(1950,'Empresa Constructora Sigro S.A.')</v>
      </c>
    </row>
    <row r="1952" spans="1:4">
      <c r="A1952" t="s">
        <v>2262</v>
      </c>
      <c r="B1952">
        <v>1951</v>
      </c>
      <c r="D1952" t="str">
        <f t="shared" si="30"/>
        <v>,(1951,'Empresa Conyser Ltda.')</v>
      </c>
    </row>
    <row r="1953" spans="1:4">
      <c r="A1953" t="s">
        <v>5525</v>
      </c>
      <c r="B1953">
        <v>1952</v>
      </c>
      <c r="D1953" t="str">
        <f t="shared" si="30"/>
        <v>,(1952,'Empresa de Agua Potable Melipilla Norte S.A.')</v>
      </c>
    </row>
    <row r="1954" spans="1:4">
      <c r="A1954" t="s">
        <v>6286</v>
      </c>
      <c r="B1954">
        <v>1953</v>
      </c>
      <c r="D1954" t="str">
        <f t="shared" si="30"/>
        <v>,(1953,'Empresa de Aseo Alondra SpA')</v>
      </c>
    </row>
    <row r="1955" spans="1:4">
      <c r="A1955" t="s">
        <v>2556</v>
      </c>
      <c r="B1955">
        <v>1954</v>
      </c>
      <c r="D1955" t="str">
        <f t="shared" si="30"/>
        <v>,(1954,'Empresa de Correos de Chile')</v>
      </c>
    </row>
    <row r="1956" spans="1:4">
      <c r="A1956" t="s">
        <v>3063</v>
      </c>
      <c r="B1956">
        <v>1955</v>
      </c>
      <c r="D1956" t="str">
        <f t="shared" si="30"/>
        <v>,(1955,'Empresa de Desarrollo Pesquero de Chile S.A.')</v>
      </c>
    </row>
    <row r="1957" spans="1:4">
      <c r="A1957" t="s">
        <v>1342</v>
      </c>
      <c r="B1957">
        <v>1956</v>
      </c>
      <c r="D1957" t="str">
        <f t="shared" si="30"/>
        <v>,(1956,'Empresa de Ingenieria y Comunicaciones Global Data S.A.')</v>
      </c>
    </row>
    <row r="1958" spans="1:4">
      <c r="A1958" t="s">
        <v>1796</v>
      </c>
      <c r="B1958">
        <v>1957</v>
      </c>
      <c r="D1958" t="str">
        <f t="shared" si="30"/>
        <v>,(1957,'Empresa de los Ferrocarriles del Estado')</v>
      </c>
    </row>
    <row r="1959" spans="1:4">
      <c r="A1959" t="s">
        <v>4826</v>
      </c>
      <c r="B1959">
        <v>1958</v>
      </c>
      <c r="D1959" t="str">
        <f t="shared" si="30"/>
        <v>,(1958,'Empresa de Montajes Electricos Emelta S.A.')</v>
      </c>
    </row>
    <row r="1960" spans="1:4">
      <c r="A1960" t="s">
        <v>1449</v>
      </c>
      <c r="B1960">
        <v>1959</v>
      </c>
      <c r="D1960" t="str">
        <f t="shared" si="30"/>
        <v>,(1959,'Empresa de Servicios Himce Ltda.')</v>
      </c>
    </row>
    <row r="1961" spans="1:4">
      <c r="A1961" t="s">
        <v>1102</v>
      </c>
      <c r="B1961">
        <v>1960</v>
      </c>
      <c r="D1961" t="str">
        <f t="shared" si="30"/>
        <v>,(1960,'Empresa de Servicios Industriales Adrian Bonilla y Cia. Ltda.')</v>
      </c>
    </row>
    <row r="1962" spans="1:4">
      <c r="A1962" t="s">
        <v>5527</v>
      </c>
      <c r="B1962">
        <v>1961</v>
      </c>
      <c r="D1962" t="str">
        <f t="shared" si="30"/>
        <v>,(1961,'Empresa de Servicios Sanitarios de Los Lagos S.A.')</v>
      </c>
    </row>
    <row r="1963" spans="1:4">
      <c r="A1963" t="s">
        <v>5526</v>
      </c>
      <c r="B1963">
        <v>1962</v>
      </c>
      <c r="D1963" t="str">
        <f t="shared" si="30"/>
        <v>,(1962,'Empresa de Servicios Sanitarios San Isidro S.A.')</v>
      </c>
    </row>
    <row r="1964" spans="1:4">
      <c r="A1964" t="s">
        <v>1794</v>
      </c>
      <c r="B1964">
        <v>1963</v>
      </c>
      <c r="D1964" t="str">
        <f t="shared" si="30"/>
        <v>,(1963,'Empresa de Transporte de Carga Pesada Juan Patricio Diaz Lara')</v>
      </c>
    </row>
    <row r="1965" spans="1:4">
      <c r="A1965" t="s">
        <v>1793</v>
      </c>
      <c r="B1965">
        <v>1964</v>
      </c>
      <c r="D1965" t="str">
        <f t="shared" si="30"/>
        <v>,(1964,'Empresa de Transporte Ferroviario S.A.')</v>
      </c>
    </row>
    <row r="1966" spans="1:4">
      <c r="A1966" t="s">
        <v>1795</v>
      </c>
      <c r="B1966">
        <v>1965</v>
      </c>
      <c r="D1966" t="str">
        <f t="shared" si="30"/>
        <v>,(1965,'Empresa de Transportes Rurales SpA')</v>
      </c>
    </row>
    <row r="1967" spans="1:4">
      <c r="A1967" t="s">
        <v>2784</v>
      </c>
      <c r="B1967">
        <v>1966</v>
      </c>
      <c r="D1967" t="str">
        <f t="shared" si="30"/>
        <v>,(1966,'Empresa Editora Zig-Zag S.A.')</v>
      </c>
    </row>
    <row r="1968" spans="1:4">
      <c r="A1968" t="s">
        <v>2728</v>
      </c>
      <c r="B1968">
        <v>1967</v>
      </c>
      <c r="D1968" t="str">
        <f t="shared" si="30"/>
        <v>,(1967,'Empresa El Mercurio de Valparaiso S.A.P.')</v>
      </c>
    </row>
    <row r="1969" spans="1:4">
      <c r="A1969" t="s">
        <v>2727</v>
      </c>
      <c r="B1969">
        <v>1968</v>
      </c>
      <c r="D1969" t="str">
        <f t="shared" si="30"/>
        <v>,(1968,'Empresa El Mercurio S.A.P.')</v>
      </c>
    </row>
    <row r="1970" spans="1:4">
      <c r="A1970" t="s">
        <v>2814</v>
      </c>
      <c r="B1970">
        <v>1969</v>
      </c>
      <c r="D1970" t="str">
        <f t="shared" si="30"/>
        <v>,(1969,'Empresa Electrica de Aisen S.A.')</v>
      </c>
    </row>
    <row r="1971" spans="1:4">
      <c r="A1971" t="s">
        <v>2816</v>
      </c>
      <c r="B1971">
        <v>1970</v>
      </c>
      <c r="D1971" t="str">
        <f t="shared" si="30"/>
        <v>,(1970,'Empresa Electrica de la Frontera S.A.')</v>
      </c>
    </row>
    <row r="1972" spans="1:4">
      <c r="A1972" t="s">
        <v>2815</v>
      </c>
      <c r="B1972">
        <v>1971</v>
      </c>
      <c r="D1972" t="str">
        <f t="shared" si="30"/>
        <v>,(1971,'Empresa Electrica de Magallanes S.A.')</v>
      </c>
    </row>
    <row r="1973" spans="1:4">
      <c r="A1973" t="s">
        <v>2813</v>
      </c>
      <c r="B1973">
        <v>1972</v>
      </c>
      <c r="D1973" t="str">
        <f t="shared" si="30"/>
        <v>,(1972,'Empresa Electrica Puente Alto S.A.')</v>
      </c>
    </row>
    <row r="1974" spans="1:4">
      <c r="A1974" t="s">
        <v>5903</v>
      </c>
      <c r="B1974">
        <v>1973</v>
      </c>
      <c r="D1974" t="str">
        <f t="shared" si="30"/>
        <v>,(1973,'Empresa Multiquimica Ltda.')</v>
      </c>
    </row>
    <row r="1975" spans="1:4">
      <c r="A1975" t="s">
        <v>2199</v>
      </c>
      <c r="B1975">
        <v>1974</v>
      </c>
      <c r="D1975" t="str">
        <f t="shared" si="30"/>
        <v>,(1974,'Empresa Nacional de Energia Enex S.A.')</v>
      </c>
    </row>
    <row r="1976" spans="1:4">
      <c r="A1976" t="s">
        <v>2953</v>
      </c>
      <c r="B1976">
        <v>1975</v>
      </c>
      <c r="D1976" t="str">
        <f t="shared" si="30"/>
        <v>,(1975,'Empresa Nacional de la Construccion Enaco S.A.')</v>
      </c>
    </row>
    <row r="1977" spans="1:4">
      <c r="A1977" t="s">
        <v>3036</v>
      </c>
      <c r="B1977">
        <v>1976</v>
      </c>
      <c r="D1977" t="str">
        <f t="shared" si="30"/>
        <v>,(1976,'Empresa Nacional de Mineria')</v>
      </c>
    </row>
    <row r="1978" spans="1:4">
      <c r="A1978" t="s">
        <v>1647</v>
      </c>
      <c r="B1978">
        <v>1977</v>
      </c>
      <c r="D1978" t="str">
        <f t="shared" si="30"/>
        <v>,(1977,'Empresa Nacional de Telecomunicaciones S.A.')</v>
      </c>
    </row>
    <row r="1979" spans="1:4">
      <c r="A1979" t="s">
        <v>2200</v>
      </c>
      <c r="B1979">
        <v>1978</v>
      </c>
      <c r="D1979" t="str">
        <f t="shared" si="30"/>
        <v>,(1978,'Empresa Nacional del Petroleo - ENAP')</v>
      </c>
    </row>
    <row r="1980" spans="1:4">
      <c r="A1980" t="s">
        <v>3061</v>
      </c>
      <c r="B1980">
        <v>1979</v>
      </c>
      <c r="D1980" t="str">
        <f t="shared" si="30"/>
        <v>,(1979,'Empresa Pesquera Apiao S.A.')</v>
      </c>
    </row>
    <row r="1981" spans="1:4">
      <c r="A1981" t="s">
        <v>3062</v>
      </c>
      <c r="B1981">
        <v>1980</v>
      </c>
      <c r="D1981" t="str">
        <f t="shared" si="30"/>
        <v>,(1980,'Empresa Pesquera Eperva S.A.')</v>
      </c>
    </row>
    <row r="1982" spans="1:4">
      <c r="A1982" t="s">
        <v>5955</v>
      </c>
      <c r="B1982">
        <v>1981</v>
      </c>
      <c r="D1982" t="str">
        <f t="shared" si="30"/>
        <v>,(1981,'Empresa Portuaria Antofagasta')</v>
      </c>
    </row>
    <row r="1983" spans="1:4">
      <c r="A1983" t="s">
        <v>5956</v>
      </c>
      <c r="B1983">
        <v>1982</v>
      </c>
      <c r="D1983" t="str">
        <f t="shared" si="30"/>
        <v>,(1982,'Empresa Portuaria Arica')</v>
      </c>
    </row>
    <row r="1984" spans="1:4">
      <c r="A1984" t="s">
        <v>5957</v>
      </c>
      <c r="B1984">
        <v>1983</v>
      </c>
      <c r="D1984" t="str">
        <f t="shared" si="30"/>
        <v>,(1983,'Empresa Portuaria Austral')</v>
      </c>
    </row>
    <row r="1985" spans="1:4">
      <c r="A1985" t="s">
        <v>5958</v>
      </c>
      <c r="B1985">
        <v>1984</v>
      </c>
      <c r="D1985" t="str">
        <f t="shared" si="30"/>
        <v>,(1984,'Empresa Portuaria Chacabuco')</v>
      </c>
    </row>
    <row r="1986" spans="1:4">
      <c r="A1986" t="s">
        <v>5959</v>
      </c>
      <c r="B1986">
        <v>1985</v>
      </c>
      <c r="D1986" t="str">
        <f t="shared" si="30"/>
        <v>,(1985,'Empresa Portuaria Iquique')</v>
      </c>
    </row>
    <row r="1987" spans="1:4">
      <c r="A1987" t="s">
        <v>5960</v>
      </c>
      <c r="B1987">
        <v>1986</v>
      </c>
      <c r="D1987" t="str">
        <f t="shared" ref="D1987:D2050" si="31">CONCATENATE(",(",B1987,",'",A1987,"')")</f>
        <v>,(1986,'Empresa Portuaria Puerto Montt')</v>
      </c>
    </row>
    <row r="1988" spans="1:4">
      <c r="A1988" t="s">
        <v>5961</v>
      </c>
      <c r="B1988">
        <v>1987</v>
      </c>
      <c r="D1988" t="str">
        <f t="shared" si="31"/>
        <v>,(1987,'Empresa Portuaria San Antonio')</v>
      </c>
    </row>
    <row r="1989" spans="1:4">
      <c r="A1989" t="s">
        <v>5962</v>
      </c>
      <c r="B1989">
        <v>1988</v>
      </c>
      <c r="D1989" t="str">
        <f t="shared" si="31"/>
        <v>,(1988,'Empresa Portuaria Talcahuano - San Vicente')</v>
      </c>
    </row>
    <row r="1990" spans="1:4">
      <c r="A1990" t="s">
        <v>5963</v>
      </c>
      <c r="B1990">
        <v>1989</v>
      </c>
      <c r="D1990" t="str">
        <f t="shared" si="31"/>
        <v>,(1989,'Empresa Portuaria Valparaiso')</v>
      </c>
    </row>
    <row r="1991" spans="1:4">
      <c r="A1991" t="s">
        <v>5937</v>
      </c>
      <c r="B1991">
        <v>1990</v>
      </c>
      <c r="D1991" t="str">
        <f t="shared" si="31"/>
        <v>,(1990,'Empresa Publicitaria Anepco S.A.')</v>
      </c>
    </row>
    <row r="1992" spans="1:4">
      <c r="A1992" t="s">
        <v>4930</v>
      </c>
      <c r="B1992">
        <v>1991</v>
      </c>
      <c r="D1992" t="str">
        <f t="shared" si="31"/>
        <v>,(1991,'Empresas Ariztia S.A.')</v>
      </c>
    </row>
    <row r="1993" spans="1:4">
      <c r="A1993" t="s">
        <v>609</v>
      </c>
      <c r="B1993">
        <v>1992</v>
      </c>
      <c r="D1993" t="str">
        <f t="shared" si="31"/>
        <v>,(1992,'Empresas Carozzi S.A.')</v>
      </c>
    </row>
    <row r="1994" spans="1:4">
      <c r="A1994" t="s">
        <v>4649</v>
      </c>
      <c r="B1994">
        <v>1993</v>
      </c>
      <c r="D1994" t="str">
        <f t="shared" si="31"/>
        <v>,(1993,'Empresas Cloramon S.A.')</v>
      </c>
    </row>
    <row r="1995" spans="1:4">
      <c r="A1995" t="s">
        <v>1937</v>
      </c>
      <c r="B1995">
        <v>1994</v>
      </c>
      <c r="D1995" t="str">
        <f t="shared" si="31"/>
        <v>,(1994,'Empresas CMPC S.A.')</v>
      </c>
    </row>
    <row r="1996" spans="1:4">
      <c r="A1996" t="s">
        <v>4931</v>
      </c>
      <c r="B1996">
        <v>1995</v>
      </c>
      <c r="D1996" t="str">
        <f t="shared" si="31"/>
        <v>,(1995,'Empresas Copec S.A.')</v>
      </c>
    </row>
    <row r="1997" spans="1:4">
      <c r="A1997" t="s">
        <v>1375</v>
      </c>
      <c r="B1997">
        <v>1996</v>
      </c>
      <c r="D1997" t="str">
        <f t="shared" si="31"/>
        <v>,(1996,'Empresas Covery Pesaje Industrial')</v>
      </c>
    </row>
    <row r="1998" spans="1:4">
      <c r="A1998" t="s">
        <v>3720</v>
      </c>
      <c r="B1998">
        <v>1997</v>
      </c>
      <c r="D1998" t="str">
        <f t="shared" si="31"/>
        <v>,(1997,'Empresas Dabed')</v>
      </c>
    </row>
    <row r="1999" spans="1:4">
      <c r="A1999" t="s">
        <v>1135</v>
      </c>
      <c r="B1999">
        <v>1998</v>
      </c>
      <c r="D1999" t="str">
        <f t="shared" si="31"/>
        <v>,(1998,'Empresas Davis S.A.')</v>
      </c>
    </row>
    <row r="2000" spans="1:4">
      <c r="A2000" t="s">
        <v>610</v>
      </c>
      <c r="B2000">
        <v>1999</v>
      </c>
      <c r="D2000" t="str">
        <f t="shared" si="31"/>
        <v>,(1999,'Empresas Iansa S.A.')</v>
      </c>
    </row>
    <row r="2001" spans="1:4">
      <c r="A2001" t="s">
        <v>2673</v>
      </c>
      <c r="B2001">
        <v>2000</v>
      </c>
      <c r="D2001" t="str">
        <f t="shared" si="31"/>
        <v>,(2000,'Empresas Indenor S.A.')</v>
      </c>
    </row>
    <row r="2002" spans="1:4">
      <c r="A2002" t="s">
        <v>3894</v>
      </c>
      <c r="B2002">
        <v>2001</v>
      </c>
      <c r="D2002" t="str">
        <f t="shared" si="31"/>
        <v>,(2001,'Empresas Indumotora')</v>
      </c>
    </row>
    <row r="2003" spans="1:4">
      <c r="A2003" t="s">
        <v>3789</v>
      </c>
      <c r="B2003">
        <v>2002</v>
      </c>
      <c r="D2003" t="str">
        <f t="shared" si="31"/>
        <v>,(2002,'Empresas Jordan S.A.')</v>
      </c>
    </row>
    <row r="2004" spans="1:4">
      <c r="A2004" t="s">
        <v>4932</v>
      </c>
      <c r="B2004">
        <v>2003</v>
      </c>
      <c r="D2004" t="str">
        <f t="shared" si="31"/>
        <v>,(2003,'Empresas Juan Yarur SpA')</v>
      </c>
    </row>
    <row r="2005" spans="1:4">
      <c r="A2005" t="s">
        <v>1575</v>
      </c>
      <c r="B2005">
        <v>2004</v>
      </c>
      <c r="D2005" t="str">
        <f t="shared" si="31"/>
        <v>,(2004,'Empresas La Polar S.A.')</v>
      </c>
    </row>
    <row r="2006" spans="1:4">
      <c r="A2006" t="s">
        <v>5757</v>
      </c>
      <c r="B2006">
        <v>2005</v>
      </c>
      <c r="D2006" t="str">
        <f t="shared" si="31"/>
        <v>,(2005,'Empresas Lipigas S.A.')</v>
      </c>
    </row>
    <row r="2007" spans="1:4">
      <c r="A2007" t="s">
        <v>4990</v>
      </c>
      <c r="B2007">
        <v>2006</v>
      </c>
      <c r="D2007" t="str">
        <f t="shared" si="31"/>
        <v>,(2006,'Empresas Lourdes S.A.')</v>
      </c>
    </row>
    <row r="2008" spans="1:4">
      <c r="A2008" t="s">
        <v>1305</v>
      </c>
      <c r="B2008">
        <v>2007</v>
      </c>
      <c r="D2008" t="str">
        <f t="shared" si="31"/>
        <v>,(2007,'Empresas Oxxean S.A.')</v>
      </c>
    </row>
    <row r="2009" spans="1:4">
      <c r="A2009" t="s">
        <v>5904</v>
      </c>
      <c r="B2009">
        <v>2008</v>
      </c>
      <c r="D2009" t="str">
        <f t="shared" si="31"/>
        <v>,(2008,'Empresas Quimicas Cerquim SpA')</v>
      </c>
    </row>
    <row r="2010" spans="1:4">
      <c r="A2010" t="s">
        <v>2049</v>
      </c>
      <c r="B2010">
        <v>2009</v>
      </c>
      <c r="D2010" t="str">
        <f t="shared" si="31"/>
        <v>,(2009,'Empresas Rubel y Cia. Ltda.')</v>
      </c>
    </row>
    <row r="2011" spans="1:4">
      <c r="A2011" t="s">
        <v>1856</v>
      </c>
      <c r="B2011">
        <v>2010</v>
      </c>
      <c r="D2011" t="str">
        <f t="shared" si="31"/>
        <v>,(2010,'Empresas SIMSA S.A.')</v>
      </c>
    </row>
    <row r="2012" spans="1:4">
      <c r="A2012" t="s">
        <v>4496</v>
      </c>
      <c r="B2012">
        <v>2011</v>
      </c>
      <c r="D2012" t="str">
        <f t="shared" si="31"/>
        <v>,(2011,'Empresas Sutil S.A.')</v>
      </c>
    </row>
    <row r="2013" spans="1:4">
      <c r="A2013" t="s">
        <v>737</v>
      </c>
      <c r="B2013">
        <v>2012</v>
      </c>
      <c r="D2013" t="str">
        <f t="shared" si="31"/>
        <v>,(2012,'Empresas Tattersall S.A.')</v>
      </c>
    </row>
    <row r="2014" spans="1:4">
      <c r="A2014" t="s">
        <v>836</v>
      </c>
      <c r="B2014">
        <v>2013</v>
      </c>
      <c r="D2014" t="str">
        <f t="shared" si="31"/>
        <v>,(2013,'Empresas Tucapel S.A.')</v>
      </c>
    </row>
    <row r="2015" spans="1:4">
      <c r="A2015" t="s">
        <v>2592</v>
      </c>
      <c r="B2015">
        <v>2014</v>
      </c>
      <c r="D2015" t="str">
        <f t="shared" si="31"/>
        <v>,(2014,'EmuChile S.A.')</v>
      </c>
    </row>
    <row r="2016" spans="1:4">
      <c r="A2016" t="s">
        <v>805</v>
      </c>
      <c r="B2016">
        <v>2015</v>
      </c>
      <c r="D2016" t="str">
        <f t="shared" si="31"/>
        <v>,(2015,'ENAER, Empresa Nacional de Aeronautica de Chile')</v>
      </c>
    </row>
    <row r="2017" spans="1:4">
      <c r="A2017" t="s">
        <v>3037</v>
      </c>
      <c r="B2017">
        <v>2016</v>
      </c>
      <c r="D2017" t="str">
        <f t="shared" si="31"/>
        <v>,(2016,'Enaex S.A.')</v>
      </c>
    </row>
    <row r="2018" spans="1:4">
      <c r="A2018" t="s">
        <v>2201</v>
      </c>
      <c r="B2018">
        <v>2017</v>
      </c>
      <c r="D2018" t="str">
        <f t="shared" si="31"/>
        <v>,(2017,'Enap Magallanes')</v>
      </c>
    </row>
    <row r="2019" spans="1:4">
      <c r="A2019" t="s">
        <v>5687</v>
      </c>
      <c r="B2019">
        <v>2018</v>
      </c>
      <c r="D2019" t="str">
        <f t="shared" si="31"/>
        <v>,(2018,'Enap Sipetrol S.A.')</v>
      </c>
    </row>
    <row r="2020" spans="1:4">
      <c r="A2020" t="s">
        <v>109</v>
      </c>
      <c r="B2020">
        <v>2019</v>
      </c>
      <c r="D2020" t="str">
        <f t="shared" si="31"/>
        <v>,(2019,'Encajes Lolas S.A.C.I.')</v>
      </c>
    </row>
    <row r="2021" spans="1:4">
      <c r="A2021" t="s">
        <v>6445</v>
      </c>
      <c r="B2021">
        <v>2020</v>
      </c>
      <c r="D2021" t="str">
        <f t="shared" si="31"/>
        <v>,(2020,'Enchapadora de Paneles y Maderas Ltda.')</v>
      </c>
    </row>
    <row r="2022" spans="1:4">
      <c r="A2022" t="s">
        <v>5089</v>
      </c>
      <c r="B2022">
        <v>2021</v>
      </c>
      <c r="D2022" t="str">
        <f t="shared" si="31"/>
        <v>,(2021,'Encrypta Chile S.A.')</v>
      </c>
    </row>
    <row r="2023" spans="1:4">
      <c r="A2023" t="s">
        <v>4933</v>
      </c>
      <c r="B2023">
        <v>2022</v>
      </c>
      <c r="D2023" t="str">
        <f t="shared" si="31"/>
        <v>,(2022,'Enel Americas S.A.')</v>
      </c>
    </row>
    <row r="2024" spans="1:4">
      <c r="A2024" t="s">
        <v>4934</v>
      </c>
      <c r="B2024">
        <v>2023</v>
      </c>
      <c r="D2024" t="str">
        <f t="shared" si="31"/>
        <v>,(2023,'Enel Chile S.A.')</v>
      </c>
    </row>
    <row r="2025" spans="1:4">
      <c r="A2025" t="s">
        <v>2817</v>
      </c>
      <c r="B2025">
        <v>2024</v>
      </c>
      <c r="D2025" t="str">
        <f t="shared" si="31"/>
        <v>,(2024,'Enel Distribucion Chile S.A.')</v>
      </c>
    </row>
    <row r="2026" spans="1:4">
      <c r="A2026" t="s">
        <v>2818</v>
      </c>
      <c r="B2026">
        <v>2025</v>
      </c>
      <c r="D2026" t="str">
        <f t="shared" si="31"/>
        <v>,(2025,'Enel Generacion Chile S.A.')</v>
      </c>
    </row>
    <row r="2027" spans="1:4">
      <c r="A2027" t="s">
        <v>1702</v>
      </c>
      <c r="B2027">
        <v>2026</v>
      </c>
      <c r="D2027" t="str">
        <f t="shared" si="31"/>
        <v>,(2026,'Enera Consultores Organizacionales Limitada')</v>
      </c>
    </row>
    <row r="2028" spans="1:4">
      <c r="A2028" t="s">
        <v>2819</v>
      </c>
      <c r="B2028">
        <v>2027</v>
      </c>
      <c r="D2028" t="str">
        <f t="shared" si="31"/>
        <v>,(2027,'Energia Latina S.A.')</v>
      </c>
    </row>
    <row r="2029" spans="1:4">
      <c r="A2029" t="s">
        <v>3092</v>
      </c>
      <c r="B2029">
        <v>2028</v>
      </c>
      <c r="D2029" t="str">
        <f t="shared" si="31"/>
        <v>,(2028,'Energias Industriales S.A.')</v>
      </c>
    </row>
    <row r="2030" spans="1:4">
      <c r="A2030" t="s">
        <v>1444</v>
      </c>
      <c r="B2030">
        <v>2029</v>
      </c>
      <c r="D2030" t="str">
        <f t="shared" si="31"/>
        <v>,(2029,'Energizer de Chile SpA')</v>
      </c>
    </row>
    <row r="2031" spans="1:4">
      <c r="A2031" t="s">
        <v>2688</v>
      </c>
      <c r="B2031">
        <v>2030</v>
      </c>
      <c r="D2031" t="str">
        <f t="shared" si="31"/>
        <v>,(2030,'Energy Fitness Clubs SPA')</v>
      </c>
    </row>
    <row r="2032" spans="1:4">
      <c r="A2032" t="s">
        <v>6112</v>
      </c>
      <c r="B2032">
        <v>2031</v>
      </c>
      <c r="D2032" t="str">
        <f t="shared" si="31"/>
        <v>,(2031,'Engatel S.A.')</v>
      </c>
    </row>
    <row r="2033" spans="1:4">
      <c r="A2033" t="s">
        <v>2820</v>
      </c>
      <c r="B2033">
        <v>2032</v>
      </c>
      <c r="D2033" t="str">
        <f t="shared" si="31"/>
        <v>,(2032,'Engie Energia Chile S.A.')</v>
      </c>
    </row>
    <row r="2034" spans="1:4">
      <c r="A2034" t="s">
        <v>4935</v>
      </c>
      <c r="B2034">
        <v>2033</v>
      </c>
      <c r="D2034" t="str">
        <f t="shared" si="31"/>
        <v>,(2033,'Engie Latam S.A.')</v>
      </c>
    </row>
    <row r="2035" spans="1:4">
      <c r="A2035" t="s">
        <v>4536</v>
      </c>
      <c r="B2035">
        <v>2034</v>
      </c>
      <c r="D2035" t="str">
        <f t="shared" si="31"/>
        <v>,(2034,'Enjoy Park Lake')</v>
      </c>
    </row>
    <row r="2036" spans="1:4">
      <c r="A2036" t="s">
        <v>1871</v>
      </c>
      <c r="B2036">
        <v>2035</v>
      </c>
      <c r="D2036" t="str">
        <f t="shared" si="31"/>
        <v>,(2035,'Enjoy S.A.')</v>
      </c>
    </row>
    <row r="2037" spans="1:4">
      <c r="A2037" t="s">
        <v>666</v>
      </c>
      <c r="B2037">
        <v>2036</v>
      </c>
      <c r="D2037" t="str">
        <f t="shared" si="31"/>
        <v>,(2036,'Enlozados Condor S.A.')</v>
      </c>
    </row>
    <row r="2038" spans="1:4">
      <c r="A2038" t="s">
        <v>6167</v>
      </c>
      <c r="B2038">
        <v>2037</v>
      </c>
      <c r="D2038" t="str">
        <f t="shared" si="31"/>
        <v>,(2037,'Enrique Kettlun y Cia. Ltda.')</v>
      </c>
    </row>
    <row r="2039" spans="1:4">
      <c r="A2039" t="s">
        <v>6415</v>
      </c>
      <c r="B2039">
        <v>2038</v>
      </c>
      <c r="D2039" t="str">
        <f t="shared" si="31"/>
        <v>,(2038,'Entersoft Computacion e Informatica Ltda.')</v>
      </c>
    </row>
    <row r="2040" spans="1:4">
      <c r="A2040" t="s">
        <v>3127</v>
      </c>
      <c r="B2040">
        <v>2039</v>
      </c>
      <c r="D2040" t="str">
        <f t="shared" si="31"/>
        <v>,(2039,'Envases Carrillo S.A.')</v>
      </c>
    </row>
    <row r="2041" spans="1:4">
      <c r="A2041" t="s">
        <v>3126</v>
      </c>
      <c r="B2041">
        <v>2040</v>
      </c>
      <c r="D2041" t="str">
        <f t="shared" si="31"/>
        <v>,(2040,'Envases CMF S.A.')</v>
      </c>
    </row>
    <row r="2042" spans="1:4">
      <c r="A2042" t="s">
        <v>1510</v>
      </c>
      <c r="B2042">
        <v>2041</v>
      </c>
      <c r="D2042" t="str">
        <f t="shared" si="31"/>
        <v>,(2041,'Envases Creativos su Bolsa y Caja SpA')</v>
      </c>
    </row>
    <row r="2043" spans="1:4">
      <c r="A2043" t="s">
        <v>3159</v>
      </c>
      <c r="B2043">
        <v>2042</v>
      </c>
      <c r="D2043" t="str">
        <f t="shared" si="31"/>
        <v>,(2042,'Envases del Pacifico S.A.')</v>
      </c>
    </row>
    <row r="2044" spans="1:4">
      <c r="A2044" t="s">
        <v>3184</v>
      </c>
      <c r="B2044">
        <v>2043</v>
      </c>
      <c r="D2044" t="str">
        <f t="shared" si="31"/>
        <v>,(2043,'Envases Impresos SpA')</v>
      </c>
    </row>
    <row r="2045" spans="1:4">
      <c r="A2045" t="s">
        <v>5864</v>
      </c>
      <c r="B2045">
        <v>2044</v>
      </c>
      <c r="D2045" t="str">
        <f t="shared" si="31"/>
        <v>,(2044,'Envases Pet- Kivato Ltda.')</v>
      </c>
    </row>
    <row r="2046" spans="1:4">
      <c r="A2046" t="s">
        <v>611</v>
      </c>
      <c r="B2046">
        <v>2045</v>
      </c>
      <c r="D2046" t="str">
        <f t="shared" si="31"/>
        <v>,(2045,'Envases Publicidad Tresko Ltda.')</v>
      </c>
    </row>
    <row r="2047" spans="1:4">
      <c r="A2047" t="s">
        <v>3128</v>
      </c>
      <c r="B2047">
        <v>2046</v>
      </c>
      <c r="D2047" t="str">
        <f t="shared" si="31"/>
        <v>,(2046,'Envases Tecnicos Ltda.')</v>
      </c>
    </row>
    <row r="2048" spans="1:4">
      <c r="A2048" t="s">
        <v>472</v>
      </c>
      <c r="B2048">
        <v>2047</v>
      </c>
      <c r="D2048" t="str">
        <f t="shared" si="31"/>
        <v>,(2047,'Envases Termoaislantes S.A.')</v>
      </c>
    </row>
    <row r="2049" spans="1:4">
      <c r="A2049" t="s">
        <v>3170</v>
      </c>
      <c r="B2049">
        <v>2048</v>
      </c>
      <c r="D2049" t="str">
        <f t="shared" si="31"/>
        <v>,(2048,'Envases y Litografia Aguila S.A.')</v>
      </c>
    </row>
    <row r="2050" spans="1:4">
      <c r="A2050" t="s">
        <v>3764</v>
      </c>
      <c r="B2050">
        <v>2049</v>
      </c>
      <c r="D2050" t="str">
        <f t="shared" si="31"/>
        <v>,(2049,'Enviro Care Chile Ltda.')</v>
      </c>
    </row>
    <row r="2051" spans="1:4">
      <c r="A2051" t="s">
        <v>2990</v>
      </c>
      <c r="B2051">
        <v>2050</v>
      </c>
      <c r="D2051" t="str">
        <f t="shared" ref="D2051:D2114" si="32">CONCATENATE(",(",B2051,",'",A2051,"')")</f>
        <v>,(2050,'Enyse Agencia Chile S.A.')</v>
      </c>
    </row>
    <row r="2052" spans="1:4">
      <c r="A2052" t="s">
        <v>2841</v>
      </c>
      <c r="B2052">
        <v>2051</v>
      </c>
      <c r="D2052" t="str">
        <f t="shared" si="32"/>
        <v>,(2051,'Epelec SpA')</v>
      </c>
    </row>
    <row r="2053" spans="1:4">
      <c r="A2053" t="s">
        <v>5271</v>
      </c>
      <c r="B2053">
        <v>2052</v>
      </c>
      <c r="D2053" t="str">
        <f t="shared" si="32"/>
        <v>,(2052,'Epiroc Chile S.A.C.')</v>
      </c>
    </row>
    <row r="2054" spans="1:4">
      <c r="A2054" t="s">
        <v>225</v>
      </c>
      <c r="B2054">
        <v>2053</v>
      </c>
      <c r="D2054" t="str">
        <f t="shared" si="32"/>
        <v>,(2053,'Epoxa S.A.')</v>
      </c>
    </row>
    <row r="2055" spans="1:4">
      <c r="A2055" t="s">
        <v>2263</v>
      </c>
      <c r="B2055">
        <v>2054</v>
      </c>
      <c r="D2055" t="str">
        <f t="shared" si="32"/>
        <v>,(2054,'Epson Chile S.A.')</v>
      </c>
    </row>
    <row r="2056" spans="1:4">
      <c r="A2056" t="s">
        <v>6654</v>
      </c>
      <c r="B2056">
        <v>2055</v>
      </c>
      <c r="D2056" t="str">
        <f t="shared" si="32"/>
        <v>,(2055,'Epysa Buses Ltda.')</v>
      </c>
    </row>
    <row r="2057" spans="1:4">
      <c r="A2057" t="s">
        <v>2381</v>
      </c>
      <c r="B2057">
        <v>2056</v>
      </c>
      <c r="D2057" t="str">
        <f t="shared" si="32"/>
        <v>,(2056,'Equation Partners Asesores Ltda.')</v>
      </c>
    </row>
    <row r="2058" spans="1:4">
      <c r="A2058" t="s">
        <v>1411</v>
      </c>
      <c r="B2058">
        <v>2057</v>
      </c>
      <c r="D2058" t="str">
        <f t="shared" si="32"/>
        <v>,(2057,'Equifax Chile')</v>
      </c>
    </row>
    <row r="2059" spans="1:4">
      <c r="A2059" t="s">
        <v>3198</v>
      </c>
      <c r="B2059">
        <v>2058</v>
      </c>
      <c r="D2059" t="str">
        <f t="shared" si="32"/>
        <v>,(2058,'Equimar SpA')</v>
      </c>
    </row>
    <row r="2060" spans="1:4">
      <c r="A2060" t="s">
        <v>3680</v>
      </c>
      <c r="B2060">
        <v>2059</v>
      </c>
      <c r="D2060" t="str">
        <f t="shared" si="32"/>
        <v>,(2059,'Equipos Contra Incendio Rally S.A.')</v>
      </c>
    </row>
    <row r="2061" spans="1:4">
      <c r="A2061" t="s">
        <v>5299</v>
      </c>
      <c r="B2061">
        <v>2060</v>
      </c>
      <c r="D2061" t="str">
        <f t="shared" si="32"/>
        <v>,(2060,'Equipos Mineros EMSA Ltda.')</v>
      </c>
    </row>
    <row r="2062" spans="1:4">
      <c r="A2062" t="s">
        <v>4650</v>
      </c>
      <c r="B2062">
        <v>2061</v>
      </c>
      <c r="D2062" t="str">
        <f t="shared" si="32"/>
        <v>,(2061,'Equipos y Servicios Trex SpA.')</v>
      </c>
    </row>
    <row r="2063" spans="1:4">
      <c r="A2063" t="s">
        <v>2380</v>
      </c>
      <c r="B2063">
        <v>2062</v>
      </c>
      <c r="D2063" t="str">
        <f t="shared" si="32"/>
        <v>,(2062,'ER Consulting Group Chile - Executive Recruitment')</v>
      </c>
    </row>
    <row r="2064" spans="1:4">
      <c r="A2064" t="s">
        <v>5451</v>
      </c>
      <c r="B2064">
        <v>2063</v>
      </c>
      <c r="D2064" t="str">
        <f t="shared" si="32"/>
        <v>,(2063,'Ergotec Muebles S.A.')</v>
      </c>
    </row>
    <row r="2065" spans="1:4">
      <c r="A2065" t="s">
        <v>6109</v>
      </c>
      <c r="B2065">
        <v>2064</v>
      </c>
      <c r="D2065" t="str">
        <f t="shared" si="32"/>
        <v>,(2064,'Eric Piecha y Cia. Ltda.')</v>
      </c>
    </row>
    <row r="2066" spans="1:4">
      <c r="A2066" t="s">
        <v>6497</v>
      </c>
      <c r="B2066">
        <v>2065</v>
      </c>
      <c r="D2066" t="str">
        <f t="shared" si="32"/>
        <v>,(2065,'Ericsson Chile S.A.')</v>
      </c>
    </row>
    <row r="2067" spans="1:4">
      <c r="A2067" t="s">
        <v>1136</v>
      </c>
      <c r="B2067">
        <v>2066</v>
      </c>
      <c r="D2067" t="str">
        <f t="shared" si="32"/>
        <v>,(2066,'Ermez Hard &amp; Soft')</v>
      </c>
    </row>
    <row r="2068" spans="1:4">
      <c r="A2068" t="s">
        <v>853</v>
      </c>
      <c r="B2068">
        <v>2067</v>
      </c>
      <c r="D2068" t="str">
        <f t="shared" si="32"/>
        <v>,(2067,'Ernesto Nathan H. y Cia. Ltda.')</v>
      </c>
    </row>
    <row r="2069" spans="1:4">
      <c r="A2069" t="s">
        <v>6050</v>
      </c>
      <c r="B2069">
        <v>2068</v>
      </c>
      <c r="D2069" t="str">
        <f t="shared" si="32"/>
        <v>,(2068,'Escapes Mendoza')</v>
      </c>
    </row>
    <row r="2070" spans="1:4">
      <c r="A2070" t="s">
        <v>4882</v>
      </c>
      <c r="B2070">
        <v>2069</v>
      </c>
      <c r="D2070" t="str">
        <f t="shared" si="32"/>
        <v>,(2069,'Escuela de Contadores Auditores de Santiago')</v>
      </c>
    </row>
    <row r="2071" spans="1:4">
      <c r="A2071" t="s">
        <v>4907</v>
      </c>
      <c r="B2071">
        <v>2070</v>
      </c>
      <c r="D2071" t="str">
        <f t="shared" si="32"/>
        <v>,(2070,'E-Shopping Express S.A.')</v>
      </c>
    </row>
    <row r="2072" spans="1:4">
      <c r="A2072" t="s">
        <v>2202</v>
      </c>
      <c r="B2072">
        <v>2071</v>
      </c>
      <c r="D2072" t="str">
        <f t="shared" si="32"/>
        <v>,(2071,'Esmax Distribucion SpA')</v>
      </c>
    </row>
    <row r="2073" spans="1:4">
      <c r="A2073" t="s">
        <v>2750</v>
      </c>
      <c r="B2073">
        <v>2072</v>
      </c>
      <c r="D2073" t="str">
        <f t="shared" si="32"/>
        <v>,(2072,'Esmax Red Ltda.')</v>
      </c>
    </row>
    <row r="2074" spans="1:4">
      <c r="A2074" t="s">
        <v>3512</v>
      </c>
      <c r="B2074">
        <v>2073</v>
      </c>
      <c r="D2074" t="str">
        <f t="shared" si="32"/>
        <v>,(2073,'Esmital Ltda., Montajes y Servicios Industriales')</v>
      </c>
    </row>
    <row r="2075" spans="1:4">
      <c r="A2075" t="s">
        <v>3712</v>
      </c>
      <c r="B2075">
        <v>2074</v>
      </c>
      <c r="D2075" t="str">
        <f t="shared" si="32"/>
        <v>,(2074,'Espacio Riesco')</v>
      </c>
    </row>
    <row r="2076" spans="1:4">
      <c r="A2076" t="s">
        <v>3513</v>
      </c>
      <c r="B2076">
        <v>2075</v>
      </c>
      <c r="D2076" t="str">
        <f t="shared" si="32"/>
        <v>,(2075,'Especiera del Sur Ltda.')</v>
      </c>
    </row>
    <row r="2077" spans="1:4">
      <c r="A2077" t="s">
        <v>1137</v>
      </c>
      <c r="B2077">
        <v>2076</v>
      </c>
      <c r="D2077" t="str">
        <f t="shared" si="32"/>
        <v>,(2076,'Espex Ingenieria Ltda.')</v>
      </c>
    </row>
    <row r="2078" spans="1:4">
      <c r="A2078" t="s">
        <v>1138</v>
      </c>
      <c r="B2078">
        <v>2077</v>
      </c>
      <c r="D2078" t="str">
        <f t="shared" si="32"/>
        <v>,(2077,'Espinoza y Becerra Ltda.')</v>
      </c>
    </row>
    <row r="2079" spans="1:4">
      <c r="A2079" t="s">
        <v>3085</v>
      </c>
      <c r="B2079">
        <v>2078</v>
      </c>
      <c r="D2079" t="str">
        <f t="shared" si="32"/>
        <v>,(2078,'Espiraflej Ltda.')</v>
      </c>
    </row>
    <row r="2080" spans="1:4">
      <c r="A2080" t="s">
        <v>1609</v>
      </c>
      <c r="B2080">
        <v>2079</v>
      </c>
      <c r="D2080" t="str">
        <f t="shared" si="32"/>
        <v>,(2079,'ESPUCON (Espumas Concepcion)')</v>
      </c>
    </row>
    <row r="2081" spans="1:4">
      <c r="A2081" t="s">
        <v>2156</v>
      </c>
      <c r="B2081">
        <v>2080</v>
      </c>
      <c r="D2081" t="str">
        <f t="shared" si="32"/>
        <v>,(2080,'Espumas Sebastian')</v>
      </c>
    </row>
    <row r="2082" spans="1:4">
      <c r="A2082" t="s">
        <v>5523</v>
      </c>
      <c r="B2082">
        <v>2081</v>
      </c>
      <c r="D2082" t="str">
        <f t="shared" si="32"/>
        <v>,(2081,'ESSBIO S.A.')</v>
      </c>
    </row>
    <row r="2083" spans="1:4">
      <c r="A2083" t="s">
        <v>3110</v>
      </c>
      <c r="B2083">
        <v>2082</v>
      </c>
      <c r="D2083" t="str">
        <f t="shared" si="32"/>
        <v>,(2082,'Essen Chile Envasadores Ltda.')</v>
      </c>
    </row>
    <row r="2084" spans="1:4">
      <c r="A2084" t="s">
        <v>5642</v>
      </c>
      <c r="B2084">
        <v>2083</v>
      </c>
      <c r="D2084" t="str">
        <f t="shared" si="32"/>
        <v>,(2083,'ESSITY CHILE S.A.')</v>
      </c>
    </row>
    <row r="2085" spans="1:4">
      <c r="A2085" t="s">
        <v>3721</v>
      </c>
      <c r="B2085">
        <v>2084</v>
      </c>
      <c r="D2085" t="str">
        <f t="shared" si="32"/>
        <v>,(2084,'Establecimientos Calesan S.A.C.I.')</v>
      </c>
    </row>
    <row r="2086" spans="1:4">
      <c r="A2086" t="s">
        <v>1436</v>
      </c>
      <c r="B2086">
        <v>2085</v>
      </c>
      <c r="D2086" t="str">
        <f t="shared" si="32"/>
        <v>,(2085,'Establecimientos Gardilcic S.A.')</v>
      </c>
    </row>
    <row r="2087" spans="1:4">
      <c r="A2087" t="s">
        <v>5621</v>
      </c>
      <c r="B2087">
        <v>2086</v>
      </c>
      <c r="D2087" t="str">
        <f t="shared" si="32"/>
        <v>,(2086,'Establecimientos Lucia')</v>
      </c>
    </row>
    <row r="2088" spans="1:4">
      <c r="A2088" t="s">
        <v>3895</v>
      </c>
      <c r="B2088">
        <v>2087</v>
      </c>
      <c r="D2088" t="str">
        <f t="shared" si="32"/>
        <v>,(2087,'Estacion de Servicio Cordillera Ltda.')</v>
      </c>
    </row>
    <row r="2089" spans="1:4">
      <c r="A2089" t="s">
        <v>274</v>
      </c>
      <c r="B2089">
        <v>2088</v>
      </c>
      <c r="D2089" t="str">
        <f t="shared" si="32"/>
        <v>,(2088,'Estacionamientos Central Parking System Chile S.A.')</v>
      </c>
    </row>
    <row r="2090" spans="1:4">
      <c r="A2090" t="s">
        <v>3319</v>
      </c>
      <c r="B2090">
        <v>2089</v>
      </c>
      <c r="D2090" t="str">
        <f t="shared" si="32"/>
        <v>,(2089,'Estadio Espanol')</v>
      </c>
    </row>
    <row r="2091" spans="1:4">
      <c r="A2091" t="s">
        <v>2106</v>
      </c>
      <c r="B2091">
        <v>2090</v>
      </c>
      <c r="D2091" t="str">
        <f t="shared" si="32"/>
        <v>,(2090,'Estadio Espanol de Concepcion S.A.')</v>
      </c>
    </row>
    <row r="2092" spans="1:4">
      <c r="A2092" t="s">
        <v>3959</v>
      </c>
      <c r="B2092">
        <v>2091</v>
      </c>
      <c r="D2092" t="str">
        <f t="shared" si="32"/>
        <v>,(2091,'Estadio Nacional  "Julio Martinez Pradanos"')</v>
      </c>
    </row>
    <row r="2093" spans="1:4">
      <c r="A2093" t="s">
        <v>3320</v>
      </c>
      <c r="B2093">
        <v>2092</v>
      </c>
      <c r="D2093" t="str">
        <f t="shared" si="32"/>
        <v>,(2092,'Estadio Victor Jara - IND')</v>
      </c>
    </row>
    <row r="2094" spans="1:4">
      <c r="A2094" t="s">
        <v>5336</v>
      </c>
      <c r="B2094">
        <v>2093</v>
      </c>
      <c r="D2094" t="str">
        <f t="shared" si="32"/>
        <v>,(2093,'Estructuras Arquetipo SpA')</v>
      </c>
    </row>
    <row r="2095" spans="1:4">
      <c r="A2095" t="s">
        <v>3360</v>
      </c>
      <c r="B2095">
        <v>2094</v>
      </c>
      <c r="D2095" t="str">
        <f t="shared" si="32"/>
        <v>,(2094,'Estructuras Metalicas Lasam Ltda.')</v>
      </c>
    </row>
    <row r="2096" spans="1:4">
      <c r="A2096" t="s">
        <v>3361</v>
      </c>
      <c r="B2096">
        <v>2095</v>
      </c>
      <c r="D2096" t="str">
        <f t="shared" si="32"/>
        <v>,(2095,'Estructuras Metalicas VH Ingenieria')</v>
      </c>
    </row>
    <row r="2097" spans="1:4">
      <c r="A2097" t="s">
        <v>44</v>
      </c>
      <c r="B2097">
        <v>2096</v>
      </c>
      <c r="D2097" t="str">
        <f t="shared" si="32"/>
        <v>,(2096,'Estudio Fermandois')</v>
      </c>
    </row>
    <row r="2098" spans="1:4">
      <c r="A2098" t="s">
        <v>45</v>
      </c>
      <c r="B2098">
        <v>2097</v>
      </c>
      <c r="D2098" t="str">
        <f t="shared" si="32"/>
        <v>,(2097,'Estudio Juridico Otero Ltda.')</v>
      </c>
    </row>
    <row r="2099" spans="1:4">
      <c r="A2099" t="s">
        <v>47</v>
      </c>
      <c r="B2099">
        <v>2098</v>
      </c>
      <c r="D2099" t="str">
        <f t="shared" si="32"/>
        <v>,(2098,'Estudio Juridico Perez Donoso y Cia. Ltda.')</v>
      </c>
    </row>
    <row r="2100" spans="1:4">
      <c r="A2100" t="s">
        <v>46</v>
      </c>
      <c r="B2100">
        <v>2099</v>
      </c>
      <c r="D2100" t="str">
        <f t="shared" si="32"/>
        <v>,(2099,'Estudio Juridico Pfeffer y Asociados')</v>
      </c>
    </row>
    <row r="2101" spans="1:4">
      <c r="A2101" t="s">
        <v>4762</v>
      </c>
      <c r="B2101">
        <v>2100</v>
      </c>
      <c r="D2101" t="str">
        <f t="shared" si="32"/>
        <v>,(2100,'Esval S.A.')</v>
      </c>
    </row>
    <row r="2102" spans="1:4">
      <c r="A2102" t="s">
        <v>3185</v>
      </c>
      <c r="B2102">
        <v>2101</v>
      </c>
      <c r="D2102" t="str">
        <f t="shared" si="32"/>
        <v>,(2101,'Etal Impresores Ltda.')</v>
      </c>
    </row>
    <row r="2103" spans="1:4">
      <c r="A2103" t="s">
        <v>48</v>
      </c>
      <c r="B2103">
        <v>2102</v>
      </c>
      <c r="D2103" t="str">
        <f t="shared" si="32"/>
        <v>,(2102,'Etcheberry, Garcia y Bragado Ltda.')</v>
      </c>
    </row>
    <row r="2104" spans="1:4">
      <c r="A2104" t="s">
        <v>4651</v>
      </c>
      <c r="B2104">
        <v>2103</v>
      </c>
      <c r="D2104" t="str">
        <f t="shared" si="32"/>
        <v>,(2103,'Eteco Ltda.')</v>
      </c>
    </row>
    <row r="2105" spans="1:4">
      <c r="A2105" t="s">
        <v>533</v>
      </c>
      <c r="B2105">
        <v>2104</v>
      </c>
      <c r="D2105" t="str">
        <f t="shared" si="32"/>
        <v>,(2104,'Etersol SpA')</v>
      </c>
    </row>
    <row r="2106" spans="1:4">
      <c r="A2106" t="s">
        <v>6498</v>
      </c>
      <c r="B2106">
        <v>2105</v>
      </c>
      <c r="D2106" t="str">
        <f t="shared" si="32"/>
        <v>,(2105,'Eticsa S.A.')</v>
      </c>
    </row>
    <row r="2107" spans="1:4">
      <c r="A2107" t="s">
        <v>3400</v>
      </c>
      <c r="B2107">
        <v>2106</v>
      </c>
      <c r="D2107" t="str">
        <f t="shared" si="32"/>
        <v>,(2106,'Etipress S.A.')</v>
      </c>
    </row>
    <row r="2108" spans="1:4">
      <c r="A2108" t="s">
        <v>110</v>
      </c>
      <c r="B2108">
        <v>2107</v>
      </c>
      <c r="D2108" t="str">
        <f t="shared" si="32"/>
        <v>,(2107,'Etiquetas y Marcas Ltda.')</v>
      </c>
    </row>
    <row r="2109" spans="1:4">
      <c r="A2109" t="s">
        <v>2057</v>
      </c>
      <c r="B2109">
        <v>2108</v>
      </c>
      <c r="D2109" t="str">
        <f t="shared" si="32"/>
        <v>,(2108,'Etiquetas Zalaquett Chile SpA')</v>
      </c>
    </row>
    <row r="2110" spans="1:4">
      <c r="A2110" t="s">
        <v>3401</v>
      </c>
      <c r="B2110">
        <v>2109</v>
      </c>
      <c r="D2110" t="str">
        <f t="shared" si="32"/>
        <v>,(2109,'Etiquetex')</v>
      </c>
    </row>
    <row r="2111" spans="1:4">
      <c r="A2111" t="s">
        <v>738</v>
      </c>
      <c r="B2111">
        <v>2110</v>
      </c>
      <c r="D2111" t="str">
        <f t="shared" si="32"/>
        <v>,(2110,'Euro Rent a CAR S.A.')</v>
      </c>
    </row>
    <row r="2112" spans="1:4">
      <c r="A2112" t="s">
        <v>5826</v>
      </c>
      <c r="B2112">
        <v>2111</v>
      </c>
      <c r="D2112" t="str">
        <f t="shared" si="32"/>
        <v>,(2111,'Eurofarma Chile S.A.')</v>
      </c>
    </row>
    <row r="2113" spans="1:4">
      <c r="A2113" t="s">
        <v>5827</v>
      </c>
      <c r="B2113">
        <v>2112</v>
      </c>
      <c r="D2113" t="str">
        <f t="shared" si="32"/>
        <v>,(2112,'Eurolab Ltda')</v>
      </c>
    </row>
    <row r="2114" spans="1:4">
      <c r="A2114" t="s">
        <v>1103</v>
      </c>
      <c r="B2114">
        <v>2113</v>
      </c>
      <c r="D2114" t="str">
        <f t="shared" si="32"/>
        <v>,(2113,'Europ Assistance S.A.')</v>
      </c>
    </row>
    <row r="2115" spans="1:4">
      <c r="A2115" t="s">
        <v>445</v>
      </c>
      <c r="B2115">
        <v>2114</v>
      </c>
      <c r="D2115" t="str">
        <f t="shared" ref="D2115:D2178" si="33">CONCATENATE(",(",B2115,",'",A2115,"')")</f>
        <v>,(2114,'Europa Press Chile Ltda.')</v>
      </c>
    </row>
    <row r="2116" spans="1:4">
      <c r="A2116" t="s">
        <v>4871</v>
      </c>
      <c r="B2116">
        <v>2115</v>
      </c>
      <c r="D2116" t="str">
        <f t="shared" si="33"/>
        <v>,(2115,'Evaluacion Estrategica de Marketing Scan S.A.')</v>
      </c>
    </row>
    <row r="2117" spans="1:4">
      <c r="A2117" t="s">
        <v>6189</v>
      </c>
      <c r="B2117">
        <v>2116</v>
      </c>
      <c r="D2117" t="str">
        <f t="shared" si="33"/>
        <v>,(2116,'Eveleganz')</v>
      </c>
    </row>
    <row r="2118" spans="1:4">
      <c r="A2118" t="s">
        <v>1139</v>
      </c>
      <c r="B2118">
        <v>2117</v>
      </c>
      <c r="D2118" t="str">
        <f t="shared" si="33"/>
        <v>,(2117,'Everis Chile S.A.')</v>
      </c>
    </row>
    <row r="2119" spans="1:4">
      <c r="A2119" t="s">
        <v>5031</v>
      </c>
      <c r="B2119">
        <v>2118</v>
      </c>
      <c r="D2119" t="str">
        <f t="shared" si="33"/>
        <v>,(2118,'Eversec Ltda.')</v>
      </c>
    </row>
    <row r="2120" spans="1:4">
      <c r="A2120" t="s">
        <v>6530</v>
      </c>
      <c r="B2120">
        <v>2119</v>
      </c>
      <c r="D2120" t="str">
        <f t="shared" si="33"/>
        <v>,(2119,'Evita Ltda.')</v>
      </c>
    </row>
    <row r="2121" spans="1:4">
      <c r="A2121" t="s">
        <v>596</v>
      </c>
      <c r="B2121">
        <v>2120</v>
      </c>
      <c r="D2121" t="str">
        <f t="shared" si="33"/>
        <v>,(2120,'Ewos Chile Alimentos Ltda.')</v>
      </c>
    </row>
    <row r="2122" spans="1:4">
      <c r="A2122" t="s">
        <v>3266</v>
      </c>
      <c r="B2122">
        <v>2121</v>
      </c>
      <c r="D2122" t="str">
        <f t="shared" si="33"/>
        <v>,(2121,'Excedindus Comercial e Industrial Ltda.')</v>
      </c>
    </row>
    <row r="2123" spans="1:4">
      <c r="A2123" t="s">
        <v>6051</v>
      </c>
      <c r="B2123">
        <v>2122</v>
      </c>
      <c r="D2123" t="str">
        <f t="shared" si="33"/>
        <v>,(2122,'Exequiel Berrios SpA')</v>
      </c>
    </row>
    <row r="2124" spans="1:4">
      <c r="A2124" t="s">
        <v>3335</v>
      </c>
      <c r="B2124">
        <v>2123</v>
      </c>
      <c r="D2124" t="str">
        <f t="shared" si="33"/>
        <v>,(2123,'Exfibro Ltda.')</v>
      </c>
    </row>
    <row r="2125" spans="1:4">
      <c r="A2125" t="s">
        <v>1287</v>
      </c>
      <c r="B2125">
        <v>2124</v>
      </c>
      <c r="D2125" t="str">
        <f t="shared" si="33"/>
        <v>,(2124,'Exporlac Chile A.G.')</v>
      </c>
    </row>
    <row r="2126" spans="1:4">
      <c r="A2126" t="s">
        <v>3514</v>
      </c>
      <c r="B2126">
        <v>2125</v>
      </c>
      <c r="D2126" t="str">
        <f t="shared" si="33"/>
        <v>,(2125,'Exportadora Anakena Ltda.')</v>
      </c>
    </row>
    <row r="2127" spans="1:4">
      <c r="A2127" t="s">
        <v>3515</v>
      </c>
      <c r="B2127">
        <v>2126</v>
      </c>
      <c r="D2127" t="str">
        <f t="shared" si="33"/>
        <v>,(2126,'Exportadora Copramar Ltda.')</v>
      </c>
    </row>
    <row r="2128" spans="1:4">
      <c r="A2128" t="s">
        <v>3838</v>
      </c>
      <c r="B2128">
        <v>2127</v>
      </c>
      <c r="D2128" t="str">
        <f t="shared" si="33"/>
        <v>,(2127,'Exportadora e Inversiones Agroberries S.A.')</v>
      </c>
    </row>
    <row r="2129" spans="1:4">
      <c r="A2129" t="s">
        <v>3516</v>
      </c>
      <c r="B2129">
        <v>2128</v>
      </c>
      <c r="D2129" t="str">
        <f t="shared" si="33"/>
        <v>,(2128,'Exportadora Fruit Grower Chile S.A.')</v>
      </c>
    </row>
    <row r="2130" spans="1:4">
      <c r="A2130" t="s">
        <v>3517</v>
      </c>
      <c r="B2130">
        <v>2129</v>
      </c>
      <c r="D2130" t="str">
        <f t="shared" si="33"/>
        <v>,(2129,'Exportadora Frutexport Ltda.')</v>
      </c>
    </row>
    <row r="2131" spans="1:4">
      <c r="A2131" t="s">
        <v>3518</v>
      </c>
      <c r="B2131">
        <v>2130</v>
      </c>
      <c r="D2131" t="str">
        <f t="shared" si="33"/>
        <v>,(2130,'Exportadora Geofrut Ltda.')</v>
      </c>
    </row>
    <row r="2132" spans="1:4">
      <c r="A2132" t="s">
        <v>3519</v>
      </c>
      <c r="B2132">
        <v>2131</v>
      </c>
      <c r="D2132" t="str">
        <f t="shared" si="33"/>
        <v>,(2131,'Exportadora Huertos del Valle S.A.')</v>
      </c>
    </row>
    <row r="2133" spans="1:4">
      <c r="A2133" t="s">
        <v>3520</v>
      </c>
      <c r="B2133">
        <v>2132</v>
      </c>
      <c r="D2133" t="str">
        <f t="shared" si="33"/>
        <v>,(2132,'Exportadora Los Lirios S.A.')</v>
      </c>
    </row>
    <row r="2134" spans="1:4">
      <c r="A2134" t="s">
        <v>3521</v>
      </c>
      <c r="B2134">
        <v>2133</v>
      </c>
      <c r="D2134" t="str">
        <f t="shared" si="33"/>
        <v>,(2133,'Exportadora Quintay S.A.')</v>
      </c>
    </row>
    <row r="2135" spans="1:4">
      <c r="A2135" t="s">
        <v>3522</v>
      </c>
      <c r="B2135">
        <v>2134</v>
      </c>
      <c r="D2135" t="str">
        <f t="shared" si="33"/>
        <v>,(2134,'Exportadora San Clemente S.A.')</v>
      </c>
    </row>
    <row r="2136" spans="1:4">
      <c r="A2136" t="s">
        <v>3523</v>
      </c>
      <c r="B2136">
        <v>2135</v>
      </c>
      <c r="D2136" t="str">
        <f t="shared" si="33"/>
        <v>,(2135,'Exportadora San Gregorio S.A.')</v>
      </c>
    </row>
    <row r="2137" spans="1:4">
      <c r="A2137" t="s">
        <v>3524</v>
      </c>
      <c r="B2137">
        <v>2136</v>
      </c>
      <c r="D2137" t="str">
        <f t="shared" si="33"/>
        <v>,(2136,'Exportadora Santa Cruz S.A.')</v>
      </c>
    </row>
    <row r="2138" spans="1:4">
      <c r="A2138" t="s">
        <v>3525</v>
      </c>
      <c r="B2138">
        <v>2137</v>
      </c>
      <c r="D2138" t="str">
        <f t="shared" si="33"/>
        <v>,(2137,'Exportadora Santa Elena S.A.')</v>
      </c>
    </row>
    <row r="2139" spans="1:4">
      <c r="A2139" t="s">
        <v>3526</v>
      </c>
      <c r="B2139">
        <v>2138</v>
      </c>
      <c r="D2139" t="str">
        <f t="shared" si="33"/>
        <v>,(2138,'Exportadora Sergio Ruiz-Tagle Humeres Ltda.')</v>
      </c>
    </row>
    <row r="2140" spans="1:4">
      <c r="A2140" t="s">
        <v>3527</v>
      </c>
      <c r="B2140">
        <v>2139</v>
      </c>
      <c r="D2140" t="str">
        <f t="shared" si="33"/>
        <v>,(2139,'Exportadora Subsole S.A.')</v>
      </c>
    </row>
    <row r="2141" spans="1:4">
      <c r="A2141" t="s">
        <v>3528</v>
      </c>
      <c r="B2141">
        <v>2140</v>
      </c>
      <c r="D2141" t="str">
        <f t="shared" si="33"/>
        <v>,(2140,'Exportadora Sur Valles Ltda.')</v>
      </c>
    </row>
    <row r="2142" spans="1:4">
      <c r="A2142" t="s">
        <v>3529</v>
      </c>
      <c r="B2142">
        <v>2141</v>
      </c>
      <c r="D2142" t="str">
        <f t="shared" si="33"/>
        <v>,(2141,'Exportadora Unifrutti Traders SpA')</v>
      </c>
    </row>
    <row r="2143" spans="1:4">
      <c r="A2143" t="s">
        <v>3839</v>
      </c>
      <c r="B2143">
        <v>2142</v>
      </c>
      <c r="D2143" t="str">
        <f t="shared" si="33"/>
        <v>,(2142,'Exportal Ltda.')</v>
      </c>
    </row>
    <row r="2144" spans="1:4">
      <c r="A2144" t="s">
        <v>1797</v>
      </c>
      <c r="B2144">
        <v>2143</v>
      </c>
      <c r="D2144" t="str">
        <f t="shared" si="33"/>
        <v>,(2143,'Expreso Norte Ltda.')</v>
      </c>
    </row>
    <row r="2145" spans="1:4">
      <c r="A2145" t="s">
        <v>1746</v>
      </c>
      <c r="B2145">
        <v>2144</v>
      </c>
      <c r="D2145" t="str">
        <f t="shared" si="33"/>
        <v>,(2144,'Expressit Operaciones Internacionales Ltda.')</v>
      </c>
    </row>
    <row r="2146" spans="1:4">
      <c r="A2146" t="s">
        <v>3243</v>
      </c>
      <c r="B2146">
        <v>2145</v>
      </c>
      <c r="D2146" t="str">
        <f t="shared" si="33"/>
        <v>,(2145,'Expro Dental')</v>
      </c>
    </row>
    <row r="2147" spans="1:4">
      <c r="A2147" t="s">
        <v>3530</v>
      </c>
      <c r="B2147">
        <v>2146</v>
      </c>
      <c r="D2147" t="str">
        <f t="shared" si="33"/>
        <v>,(2146,'Exser Ltda.')</v>
      </c>
    </row>
    <row r="2148" spans="1:4">
      <c r="A2148" t="s">
        <v>2301</v>
      </c>
      <c r="B2148">
        <v>2147</v>
      </c>
      <c r="D2148" t="str">
        <f t="shared" si="33"/>
        <v>,(2147,'Extend Comunicaciones S.A.')</v>
      </c>
    </row>
    <row r="2149" spans="1:4">
      <c r="A2149" t="s">
        <v>3682</v>
      </c>
      <c r="B2149">
        <v>2148</v>
      </c>
      <c r="D2149" t="str">
        <f t="shared" si="33"/>
        <v>,(2148,'Extintores Germania Ltda.')</v>
      </c>
    </row>
    <row r="2150" spans="1:4">
      <c r="A2150" t="s">
        <v>3205</v>
      </c>
      <c r="B2150">
        <v>2149</v>
      </c>
      <c r="D2150" t="str">
        <f t="shared" si="33"/>
        <v>,(2149,'Extintores Start Fire y Cia. Ltda.')</v>
      </c>
    </row>
    <row r="2151" spans="1:4">
      <c r="A2151" t="s">
        <v>3683</v>
      </c>
      <c r="B2151">
        <v>2150</v>
      </c>
      <c r="D2151" t="str">
        <f t="shared" si="33"/>
        <v>,(2150,'Extintores Susana del Pilar Munoz Salgado E.I.R.L.')</v>
      </c>
    </row>
    <row r="2152" spans="1:4">
      <c r="A2152" t="s">
        <v>256</v>
      </c>
      <c r="B2152">
        <v>2151</v>
      </c>
      <c r="D2152" t="str">
        <f t="shared" si="33"/>
        <v>,(2151,'Extractos Naturales Gelymar S.A.')</v>
      </c>
    </row>
    <row r="2153" spans="1:4">
      <c r="A2153" t="s">
        <v>612</v>
      </c>
      <c r="B2153">
        <v>2152</v>
      </c>
      <c r="D2153" t="str">
        <f t="shared" si="33"/>
        <v>,(2152,'Extruder S.A.')</v>
      </c>
    </row>
    <row r="2154" spans="1:4">
      <c r="A2154" t="s">
        <v>1140</v>
      </c>
      <c r="B2154">
        <v>2153</v>
      </c>
      <c r="D2154" t="str">
        <f t="shared" si="33"/>
        <v>,(2153,'Exxis S.A.')</v>
      </c>
    </row>
    <row r="2155" spans="1:4">
      <c r="A2155" t="s">
        <v>42</v>
      </c>
      <c r="B2155">
        <v>2154</v>
      </c>
      <c r="D2155" t="str">
        <f t="shared" si="33"/>
        <v>,(2154,'EY')</v>
      </c>
    </row>
    <row r="2156" spans="1:4">
      <c r="A2156" t="s">
        <v>2079</v>
      </c>
      <c r="B2156">
        <v>2155</v>
      </c>
      <c r="D2156" t="str">
        <f t="shared" si="33"/>
        <v>,(2155,'EYD Soluciones Expertas')</v>
      </c>
    </row>
    <row r="2157" spans="1:4">
      <c r="A2157" t="s">
        <v>4712</v>
      </c>
      <c r="B2157">
        <v>2156</v>
      </c>
      <c r="D2157" t="str">
        <f t="shared" si="33"/>
        <v>,(2156,'Eynaudi Impresores S.A.')</v>
      </c>
    </row>
    <row r="2158" spans="1:4">
      <c r="A2158" t="s">
        <v>949</v>
      </c>
      <c r="B2158">
        <v>2157</v>
      </c>
      <c r="D2158" t="str">
        <f t="shared" si="33"/>
        <v>,(2157,'Fabrestel Ltda.')</v>
      </c>
    </row>
    <row r="2159" spans="1:4">
      <c r="A2159" t="s">
        <v>1381</v>
      </c>
      <c r="B2159">
        <v>2158</v>
      </c>
      <c r="D2159" t="str">
        <f t="shared" si="33"/>
        <v>,(2158,'Fabrica de Baldosas Super')</v>
      </c>
    </row>
    <row r="2160" spans="1:4">
      <c r="A2160" t="s">
        <v>3187</v>
      </c>
      <c r="B2160">
        <v>2159</v>
      </c>
      <c r="D2160" t="str">
        <f t="shared" si="33"/>
        <v>,(2159,'Fabrica de Bandejas Ltda.')</v>
      </c>
    </row>
    <row r="2161" spans="1:4">
      <c r="A2161" t="s">
        <v>112</v>
      </c>
      <c r="B2161">
        <v>2160</v>
      </c>
      <c r="D2161" t="str">
        <f t="shared" si="33"/>
        <v>,(2160,'Fabrica de Botones La Moda Ltda.')</v>
      </c>
    </row>
    <row r="2162" spans="1:4">
      <c r="A2162" t="s">
        <v>3188</v>
      </c>
      <c r="B2162">
        <v>2161</v>
      </c>
      <c r="D2162" t="str">
        <f t="shared" si="33"/>
        <v>,(2161,'Fabrica de Cajas')</v>
      </c>
    </row>
    <row r="2163" spans="1:4">
      <c r="A2163" t="s">
        <v>826</v>
      </c>
      <c r="B2163">
        <v>2162</v>
      </c>
      <c r="D2163" t="str">
        <f t="shared" si="33"/>
        <v>,(2162,'Fabrica de Carpas Gillibrand')</v>
      </c>
    </row>
    <row r="2164" spans="1:4">
      <c r="A2164" t="s">
        <v>1928</v>
      </c>
      <c r="B2164">
        <v>2163</v>
      </c>
      <c r="D2164" t="str">
        <f t="shared" si="33"/>
        <v>,(2163,'Fabrica de Cecinas Don Amancio Ltda.')</v>
      </c>
    </row>
    <row r="2165" spans="1:4">
      <c r="A2165" t="s">
        <v>1929</v>
      </c>
      <c r="B2165">
        <v>2164</v>
      </c>
      <c r="D2165" t="str">
        <f t="shared" si="33"/>
        <v>,(2164,'Fabrica de Cecinas La Chilenita')</v>
      </c>
    </row>
    <row r="2166" spans="1:4">
      <c r="A2166" t="s">
        <v>1930</v>
      </c>
      <c r="B2166">
        <v>2165</v>
      </c>
      <c r="D2166" t="str">
        <f t="shared" si="33"/>
        <v>,(2165,'Fabrica de Cecinas La Portena S.A.I.C.')</v>
      </c>
    </row>
    <row r="2167" spans="1:4">
      <c r="A2167" t="s">
        <v>1382</v>
      </c>
      <c r="B2167">
        <v>2166</v>
      </c>
      <c r="D2167" t="str">
        <f t="shared" si="33"/>
        <v>,(2166,'Fabrica de Cierros Los Angeles')</v>
      </c>
    </row>
    <row r="2168" spans="1:4">
      <c r="A2168" t="s">
        <v>1620</v>
      </c>
      <c r="B2168">
        <v>2167</v>
      </c>
      <c r="D2168" t="str">
        <f t="shared" si="33"/>
        <v>,(2167,'Fabrica de Cocinas Klapp')</v>
      </c>
    </row>
    <row r="2169" spans="1:4">
      <c r="A2169" t="s">
        <v>2151</v>
      </c>
      <c r="B2169">
        <v>2168</v>
      </c>
      <c r="D2169" t="str">
        <f t="shared" si="33"/>
        <v>,(2168,'Fabrica de Cocinas Yunque Ltda.')</v>
      </c>
    </row>
    <row r="2170" spans="1:4">
      <c r="A2170" t="s">
        <v>986</v>
      </c>
      <c r="B2170">
        <v>2169</v>
      </c>
      <c r="D2170" t="str">
        <f t="shared" si="33"/>
        <v>,(2169,'Fabrica de Cuadernos Aron y Cia. Ltda.')</v>
      </c>
    </row>
    <row r="2171" spans="1:4">
      <c r="A2171" t="s">
        <v>3130</v>
      </c>
      <c r="B2171">
        <v>2170</v>
      </c>
      <c r="D2171" t="str">
        <f t="shared" si="33"/>
        <v>,(2170,'Fabrica de Envases Fosko S.A.')</v>
      </c>
    </row>
    <row r="2172" spans="1:4">
      <c r="A2172" t="s">
        <v>3131</v>
      </c>
      <c r="B2172">
        <v>2171</v>
      </c>
      <c r="D2172" t="str">
        <f t="shared" si="33"/>
        <v>,(2171,'Fabrica de Envases Plasticos S.A. - Filial de CCU S.A.')</v>
      </c>
    </row>
    <row r="2173" spans="1:4">
      <c r="A2173" t="s">
        <v>3316</v>
      </c>
      <c r="B2173">
        <v>2172</v>
      </c>
      <c r="D2173" t="str">
        <f t="shared" si="33"/>
        <v>,(2172,'Fabrica de Espuma Plastica Faval S.A.')</v>
      </c>
    </row>
    <row r="2174" spans="1:4">
      <c r="A2174" t="s">
        <v>3364</v>
      </c>
      <c r="B2174">
        <v>2173</v>
      </c>
      <c r="D2174" t="str">
        <f t="shared" si="33"/>
        <v>,(2173,'Fabrica de Estampados Metalicos Ltda.')</v>
      </c>
    </row>
    <row r="2175" spans="1:4">
      <c r="A2175" t="s">
        <v>4435</v>
      </c>
      <c r="B2175">
        <v>2174</v>
      </c>
      <c r="D2175" t="str">
        <f t="shared" si="33"/>
        <v>,(2174,'Fabrica de Helados Italfrio Ltda.')</v>
      </c>
    </row>
    <row r="2176" spans="1:4">
      <c r="A2176" t="s">
        <v>4436</v>
      </c>
      <c r="B2176">
        <v>2175</v>
      </c>
      <c r="D2176" t="str">
        <f t="shared" si="33"/>
        <v>,(2175,'Fabrica de Helados y Restaurant Lihuen Ltda.')</v>
      </c>
    </row>
    <row r="2177" spans="1:4">
      <c r="A2177" t="s">
        <v>5023</v>
      </c>
      <c r="B2177">
        <v>2176</v>
      </c>
      <c r="D2177" t="str">
        <f t="shared" si="33"/>
        <v>,(2176,'Fabrica de Ladrillos y Tejas Traiguen Ltda.')</v>
      </c>
    </row>
    <row r="2178" spans="1:4">
      <c r="A2178" t="s">
        <v>127</v>
      </c>
      <c r="B2178">
        <v>2177</v>
      </c>
      <c r="D2178" t="str">
        <f t="shared" si="33"/>
        <v>,(2177,'Fabrica de Lubricantes Industriales Graxoil SpA')</v>
      </c>
    </row>
    <row r="2179" spans="1:4">
      <c r="A2179" t="s">
        <v>5419</v>
      </c>
      <c r="B2179">
        <v>2178</v>
      </c>
      <c r="D2179" t="str">
        <f t="shared" ref="D2179:D2242" si="34">CONCATENATE(",(",B2179,",'",A2179,"')")</f>
        <v>,(2178,'Fabrica de Muebles Gonzalo Jaramillo E.I.R.L.')</v>
      </c>
    </row>
    <row r="2180" spans="1:4">
      <c r="A2180" t="s">
        <v>5420</v>
      </c>
      <c r="B2180">
        <v>2179</v>
      </c>
      <c r="D2180" t="str">
        <f t="shared" si="34"/>
        <v>,(2179,'Fabrica de Muebles Mobel S.A.')</v>
      </c>
    </row>
    <row r="2181" spans="1:4">
      <c r="A2181" t="s">
        <v>5421</v>
      </c>
      <c r="B2181">
        <v>2180</v>
      </c>
      <c r="D2181" t="str">
        <f t="shared" si="34"/>
        <v>,(2180,'Fabrica de Muebles Rigal')</v>
      </c>
    </row>
    <row r="2182" spans="1:4">
      <c r="A2182" t="s">
        <v>5700</v>
      </c>
      <c r="B2182">
        <v>2181</v>
      </c>
      <c r="D2182" t="str">
        <f t="shared" si="34"/>
        <v>,(2181,'Fabrica de Pinturas Amanecer')</v>
      </c>
    </row>
    <row r="2183" spans="1:4">
      <c r="A2183" t="s">
        <v>3132</v>
      </c>
      <c r="B2183">
        <v>2182</v>
      </c>
      <c r="D2183" t="str">
        <f t="shared" si="34"/>
        <v>,(2182,'Fabrica de Plasticos Ceruti Ltda.')</v>
      </c>
    </row>
    <row r="2184" spans="1:4">
      <c r="A2184" t="s">
        <v>1503</v>
      </c>
      <c r="B2184">
        <v>2183</v>
      </c>
      <c r="D2184" t="str">
        <f t="shared" si="34"/>
        <v>,(2183,'Fabrica de Sacos S.A.')</v>
      </c>
    </row>
    <row r="2185" spans="1:4">
      <c r="A2185" t="s">
        <v>3799</v>
      </c>
      <c r="B2185">
        <v>2184</v>
      </c>
      <c r="D2185" t="str">
        <f t="shared" si="34"/>
        <v>,(2184,'Fabrica Nacional de Colchas El Castillo S.A.')</v>
      </c>
    </row>
    <row r="2186" spans="1:4">
      <c r="A2186" t="s">
        <v>3362</v>
      </c>
      <c r="B2186">
        <v>2185</v>
      </c>
      <c r="D2186" t="str">
        <f t="shared" si="34"/>
        <v>,(2185,'Fabricacion de Productos Metalicos Pratto SpA')</v>
      </c>
    </row>
    <row r="2187" spans="1:4">
      <c r="A2187" t="s">
        <v>5462</v>
      </c>
      <c r="B2187">
        <v>2186</v>
      </c>
      <c r="D2187" t="str">
        <f t="shared" si="34"/>
        <v>,(2186,'Fabricados Especiales Ltda.')</v>
      </c>
    </row>
    <row r="2188" spans="1:4">
      <c r="A2188" t="s">
        <v>719</v>
      </c>
      <c r="B2188">
        <v>2187</v>
      </c>
      <c r="D2188" t="str">
        <f t="shared" si="34"/>
        <v>,(2187,'Fabricas y Maestranzas del Ejercito (FAMAE)')</v>
      </c>
    </row>
    <row r="2189" spans="1:4">
      <c r="A2189" t="s">
        <v>2573</v>
      </c>
      <c r="B2189">
        <v>2188</v>
      </c>
      <c r="D2189" t="str">
        <f t="shared" si="34"/>
        <v>,(2188,'Fabrics')</v>
      </c>
    </row>
    <row r="2190" spans="1:4">
      <c r="A2190" t="s">
        <v>1054</v>
      </c>
      <c r="B2190">
        <v>2189</v>
      </c>
      <c r="D2190" t="str">
        <f t="shared" si="34"/>
        <v>,(2189,'Fabrimetal S.A.')</v>
      </c>
    </row>
    <row r="2191" spans="1:4">
      <c r="A2191" t="s">
        <v>3418</v>
      </c>
      <c r="B2191">
        <v>2190</v>
      </c>
      <c r="D2191" t="str">
        <f t="shared" si="34"/>
        <v>,(2190,'Facma')</v>
      </c>
    </row>
    <row r="2192" spans="1:4">
      <c r="A2192" t="s">
        <v>5156</v>
      </c>
      <c r="B2192">
        <v>2191</v>
      </c>
      <c r="D2192" t="str">
        <f t="shared" si="34"/>
        <v>,(2191,'Facomet SpA')</v>
      </c>
    </row>
    <row r="2193" spans="1:4">
      <c r="A2193" t="s">
        <v>1433</v>
      </c>
      <c r="B2193">
        <v>2192</v>
      </c>
      <c r="D2193" t="str">
        <f t="shared" si="34"/>
        <v>,(2192,'Facoro SpA')</v>
      </c>
    </row>
    <row r="2194" spans="1:4">
      <c r="A2194" t="s">
        <v>486</v>
      </c>
      <c r="B2194">
        <v>2193</v>
      </c>
      <c r="D2194" t="str">
        <f t="shared" si="34"/>
        <v>,(2193,'Facta Ltda.')</v>
      </c>
    </row>
    <row r="2195" spans="1:4">
      <c r="A2195" t="s">
        <v>3695</v>
      </c>
      <c r="B2195">
        <v>2194</v>
      </c>
      <c r="D2195" t="str">
        <f t="shared" si="34"/>
        <v>,(2194,'Factoring Mercantil S.A.')</v>
      </c>
    </row>
    <row r="2196" spans="1:4">
      <c r="A2196" t="s">
        <v>2237</v>
      </c>
      <c r="B2196">
        <v>2195</v>
      </c>
      <c r="D2196" t="str">
        <f t="shared" si="34"/>
        <v>,(2195,'Factotal Leasing S.A.')</v>
      </c>
    </row>
    <row r="2197" spans="1:4">
      <c r="A2197" t="s">
        <v>3696</v>
      </c>
      <c r="B2197">
        <v>2196</v>
      </c>
      <c r="D2197" t="str">
        <f t="shared" si="34"/>
        <v>,(2196,'Factotal S.A.')</v>
      </c>
    </row>
    <row r="2198" spans="1:4">
      <c r="A2198" t="s">
        <v>5586</v>
      </c>
      <c r="B2198">
        <v>2197</v>
      </c>
      <c r="D2198" t="str">
        <f t="shared" si="34"/>
        <v>,(2197,'Facultad Latinoamericana de Ciencias Sociales')</v>
      </c>
    </row>
    <row r="2199" spans="1:4">
      <c r="A2199" t="s">
        <v>1927</v>
      </c>
      <c r="B2199">
        <v>2198</v>
      </c>
      <c r="D2199" t="str">
        <f t="shared" si="34"/>
        <v>,(2198,'Faenadora de Carnes Victoria S.A.')</v>
      </c>
    </row>
    <row r="2200" spans="1:4">
      <c r="A2200" t="s">
        <v>1832</v>
      </c>
      <c r="B2200">
        <v>2199</v>
      </c>
      <c r="D2200" t="str">
        <f t="shared" si="34"/>
        <v>,(2199,'Faenadora y Frigorifico Cordillera S.A.')</v>
      </c>
    </row>
    <row r="2201" spans="1:4">
      <c r="A2201" t="s">
        <v>3308</v>
      </c>
      <c r="B2201">
        <v>2200</v>
      </c>
      <c r="D2201" t="str">
        <f t="shared" si="34"/>
        <v>,(2200,'Faesin S.A.')</v>
      </c>
    </row>
    <row r="2202" spans="1:4">
      <c r="A2202" t="s">
        <v>3775</v>
      </c>
      <c r="B2202">
        <v>2201</v>
      </c>
      <c r="D2202" t="str">
        <f t="shared" si="34"/>
        <v>,(2201,'Faiwood y Compania Ltda.')</v>
      </c>
    </row>
    <row r="2203" spans="1:4">
      <c r="A2203" t="s">
        <v>1576</v>
      </c>
      <c r="B2203">
        <v>2202</v>
      </c>
      <c r="D2203" t="str">
        <f t="shared" si="34"/>
        <v>,(2202,'Falabella Retail S.A.')</v>
      </c>
    </row>
    <row r="2204" spans="1:4">
      <c r="A2204" t="s">
        <v>3336</v>
      </c>
      <c r="B2204">
        <v>2203</v>
      </c>
      <c r="D2204" t="str">
        <f t="shared" si="34"/>
        <v>,(2203,'Famacon S.A.')</v>
      </c>
    </row>
    <row r="2205" spans="1:4">
      <c r="A2205" t="s">
        <v>5277</v>
      </c>
      <c r="B2205">
        <v>2204</v>
      </c>
      <c r="D2205" t="str">
        <f t="shared" si="34"/>
        <v>,(2204,'Famadich Ltda.')</v>
      </c>
    </row>
    <row r="2206" spans="1:4">
      <c r="A2206" t="s">
        <v>4996</v>
      </c>
      <c r="B2206">
        <v>2205</v>
      </c>
      <c r="D2206" t="str">
        <f t="shared" si="34"/>
        <v>,(2205,'Family Entertainment Center Geyger Mailath Ltda.')</v>
      </c>
    </row>
    <row r="2207" spans="1:4">
      <c r="A2207" t="s">
        <v>1884</v>
      </c>
      <c r="B2207">
        <v>2206</v>
      </c>
      <c r="D2207" t="str">
        <f t="shared" si="34"/>
        <v>,(2206,'Fanadego SpA')</v>
      </c>
    </row>
    <row r="2208" spans="1:4">
      <c r="A2208" t="s">
        <v>3531</v>
      </c>
      <c r="B2208">
        <v>2207</v>
      </c>
      <c r="D2208" t="str">
        <f t="shared" si="34"/>
        <v>,(2207,'Fanaloza S.A.')</v>
      </c>
    </row>
    <row r="2209" spans="1:4">
      <c r="A2209" t="s">
        <v>6541</v>
      </c>
      <c r="B2209">
        <v>2208</v>
      </c>
      <c r="D2209" t="str">
        <f t="shared" si="34"/>
        <v>,(2208,'Fanamet')</v>
      </c>
    </row>
    <row r="2210" spans="1:4">
      <c r="A2210" t="s">
        <v>3532</v>
      </c>
      <c r="B2210">
        <v>2209</v>
      </c>
      <c r="D2210" t="str">
        <f t="shared" si="34"/>
        <v>,(2209,'Fantasias Daisy Ltda.')</v>
      </c>
    </row>
    <row r="2211" spans="1:4">
      <c r="A2211" t="s">
        <v>3701</v>
      </c>
      <c r="B2211">
        <v>2210</v>
      </c>
      <c r="D2211" t="str">
        <f t="shared" si="34"/>
        <v>,(2210,'Farmacia Reccius S.A.')</v>
      </c>
    </row>
    <row r="2212" spans="1:4">
      <c r="A2212" t="s">
        <v>3702</v>
      </c>
      <c r="B2212">
        <v>2211</v>
      </c>
      <c r="D2212" t="str">
        <f t="shared" si="34"/>
        <v>,(2211,'Farmacias Hahnemann')</v>
      </c>
    </row>
    <row r="2213" spans="1:4">
      <c r="A2213" t="s">
        <v>3703</v>
      </c>
      <c r="B2213">
        <v>2212</v>
      </c>
      <c r="D2213" t="str">
        <f t="shared" si="34"/>
        <v>,(2212,'Farmagestion Ltda.')</v>
      </c>
    </row>
    <row r="2214" spans="1:4">
      <c r="A2214" t="s">
        <v>2593</v>
      </c>
      <c r="B2214">
        <v>2213</v>
      </c>
      <c r="D2214" t="str">
        <f t="shared" si="34"/>
        <v>,(2213,'Farmodental S.A.C.I.')</v>
      </c>
    </row>
    <row r="2215" spans="1:4">
      <c r="A2215" t="s">
        <v>6200</v>
      </c>
      <c r="B2215">
        <v>2214</v>
      </c>
      <c r="D2215" t="str">
        <f t="shared" si="34"/>
        <v>,(2214,'FAS S.A.')</v>
      </c>
    </row>
    <row r="2216" spans="1:4">
      <c r="A2216" t="s">
        <v>4840</v>
      </c>
      <c r="B2216">
        <v>2215</v>
      </c>
      <c r="D2216" t="str">
        <f t="shared" si="34"/>
        <v>,(2215,'Fasic - Fundacion de Ayuda Social de Las Iglesias Cristianas')</v>
      </c>
    </row>
    <row r="2217" spans="1:4">
      <c r="A2217" t="s">
        <v>5742</v>
      </c>
      <c r="B2217">
        <v>2216</v>
      </c>
      <c r="D2217" t="str">
        <f t="shared" si="34"/>
        <v>,(2216,'Fasmel')</v>
      </c>
    </row>
    <row r="2218" spans="1:4">
      <c r="A2218" t="s">
        <v>172</v>
      </c>
      <c r="B2218">
        <v>2217</v>
      </c>
      <c r="D2218" t="str">
        <f t="shared" si="34"/>
        <v>,(2217,'Fastpack S.A.')</v>
      </c>
    </row>
    <row r="2219" spans="1:4">
      <c r="A2219" t="s">
        <v>677</v>
      </c>
      <c r="B2219">
        <v>2218</v>
      </c>
      <c r="D2219" t="str">
        <f t="shared" si="34"/>
        <v>,(2218,'Favima SpA')</v>
      </c>
    </row>
    <row r="2220" spans="1:4">
      <c r="A2220" t="s">
        <v>5452</v>
      </c>
      <c r="B2220">
        <v>2219</v>
      </c>
      <c r="D2220" t="str">
        <f t="shared" si="34"/>
        <v>,(2219,'Faymo S.A.')</v>
      </c>
    </row>
    <row r="2221" spans="1:4">
      <c r="A2221" t="s">
        <v>2842</v>
      </c>
      <c r="B2221">
        <v>2220</v>
      </c>
      <c r="D2221" t="str">
        <f t="shared" si="34"/>
        <v>,(2220,'FDA Ingenieros')</v>
      </c>
    </row>
    <row r="2222" spans="1:4">
      <c r="A2222" t="s">
        <v>1288</v>
      </c>
      <c r="B2222">
        <v>2221</v>
      </c>
      <c r="D2222" t="str">
        <f t="shared" si="34"/>
        <v>,(2221,'Federacion Criadores de Caballos Raza Chilena')</v>
      </c>
    </row>
    <row r="2223" spans="1:4">
      <c r="A2223" t="s">
        <v>1289</v>
      </c>
      <c r="B2223">
        <v>2222</v>
      </c>
      <c r="D2223" t="str">
        <f t="shared" si="34"/>
        <v>,(2222,'Federacion Gremial Nacional de Productores de Fruta F.G.')</v>
      </c>
    </row>
    <row r="2224" spans="1:4">
      <c r="A2224" t="s">
        <v>1747</v>
      </c>
      <c r="B2224">
        <v>2223</v>
      </c>
      <c r="D2224" t="str">
        <f t="shared" si="34"/>
        <v>,(2223,'FedEx Express Chile SpA')</v>
      </c>
    </row>
    <row r="2225" spans="1:4">
      <c r="A2225" t="s">
        <v>2449</v>
      </c>
      <c r="B2225">
        <v>2224</v>
      </c>
      <c r="D2225" t="str">
        <f t="shared" si="34"/>
        <v>,(2224,'Feedback Comunicaciones S.A.')</v>
      </c>
    </row>
    <row r="2226" spans="1:4">
      <c r="A2226" t="s">
        <v>2408</v>
      </c>
      <c r="B2226">
        <v>2225</v>
      </c>
      <c r="D2226" t="str">
        <f t="shared" si="34"/>
        <v>,(2225,'Feller Rate Clasificadora de Riesgo Ltda.')</v>
      </c>
    </row>
    <row r="2227" spans="1:4">
      <c r="A2227" t="s">
        <v>534</v>
      </c>
      <c r="B2227">
        <v>2226</v>
      </c>
      <c r="D2227" t="str">
        <f t="shared" si="34"/>
        <v>,(2226,'Feltrex S.A.')</v>
      </c>
    </row>
    <row r="2228" spans="1:4">
      <c r="A2228" t="s">
        <v>3722</v>
      </c>
      <c r="B2228">
        <v>2227</v>
      </c>
      <c r="D2228" t="str">
        <f t="shared" si="34"/>
        <v>,(2227,'Fenasa S.A.')</v>
      </c>
    </row>
    <row r="2229" spans="1:4">
      <c r="A2229" t="s">
        <v>5324</v>
      </c>
      <c r="B2229">
        <v>2228</v>
      </c>
      <c r="D2229" t="str">
        <f t="shared" si="34"/>
        <v>,(2228,'Feria Bernedo S.A.')</v>
      </c>
    </row>
    <row r="2230" spans="1:4">
      <c r="A2230" t="s">
        <v>5065</v>
      </c>
      <c r="B2230">
        <v>2229</v>
      </c>
      <c r="D2230" t="str">
        <f t="shared" si="34"/>
        <v>,(2229,'Feria Chilena del Libro')</v>
      </c>
    </row>
    <row r="2231" spans="1:4">
      <c r="A2231" t="s">
        <v>3708</v>
      </c>
      <c r="B2231">
        <v>2230</v>
      </c>
      <c r="D2231" t="str">
        <f t="shared" si="34"/>
        <v>,(2230,'Feria de Osorno S.A.')</v>
      </c>
    </row>
    <row r="2232" spans="1:4">
      <c r="A2232" t="s">
        <v>3706</v>
      </c>
      <c r="B2232">
        <v>2231</v>
      </c>
      <c r="D2232" t="str">
        <f t="shared" si="34"/>
        <v>,(2231,'Feria La Calera S.A.')</v>
      </c>
    </row>
    <row r="2233" spans="1:4">
      <c r="A2233" t="s">
        <v>3707</v>
      </c>
      <c r="B2233">
        <v>2232</v>
      </c>
      <c r="D2233" t="str">
        <f t="shared" si="34"/>
        <v>,(2232,'Feria Regional San Vicente Ltda.')</v>
      </c>
    </row>
    <row r="2234" spans="1:4">
      <c r="A2234" t="s">
        <v>2569</v>
      </c>
      <c r="B2234">
        <v>2233</v>
      </c>
      <c r="D2234" t="str">
        <f t="shared" si="34"/>
        <v>,(2233,'Ferias Araucania S.A.')</v>
      </c>
    </row>
    <row r="2235" spans="1:4">
      <c r="A2235" t="s">
        <v>2843</v>
      </c>
      <c r="B2235">
        <v>2234</v>
      </c>
      <c r="D2235" t="str">
        <f t="shared" si="34"/>
        <v>,(2234,'Fernandez Fica S.A.')</v>
      </c>
    </row>
    <row r="2236" spans="1:4">
      <c r="A2236" t="s">
        <v>5352</v>
      </c>
      <c r="B2236">
        <v>2235</v>
      </c>
      <c r="D2236" t="str">
        <f t="shared" si="34"/>
        <v>,(2235,'Fernando Baldrich y Cia. Ltda.')</v>
      </c>
    </row>
    <row r="2237" spans="1:4">
      <c r="A2237" t="s">
        <v>6052</v>
      </c>
      <c r="B2237">
        <v>2236</v>
      </c>
      <c r="D2237" t="str">
        <f t="shared" si="34"/>
        <v>,(2236,'Fernando Lopez-Aliaga Sessarego')</v>
      </c>
    </row>
    <row r="2238" spans="1:4">
      <c r="A2238" t="s">
        <v>2674</v>
      </c>
      <c r="B2238">
        <v>2237</v>
      </c>
      <c r="D2238" t="str">
        <f t="shared" si="34"/>
        <v>,(2237,'Fernando Mayer S.A.')</v>
      </c>
    </row>
    <row r="2239" spans="1:4">
      <c r="A2239" t="s">
        <v>49</v>
      </c>
      <c r="B2239">
        <v>2238</v>
      </c>
      <c r="D2239" t="str">
        <f t="shared" si="34"/>
        <v>,(2238,'Ferrada Nehme Ltda.')</v>
      </c>
    </row>
    <row r="2240" spans="1:4">
      <c r="A2240" t="s">
        <v>94</v>
      </c>
      <c r="B2240">
        <v>2239</v>
      </c>
      <c r="D2240" t="str">
        <f t="shared" si="34"/>
        <v>,(2239,'Ferreteria Amunategui S.A.')</v>
      </c>
    </row>
    <row r="2241" spans="1:4">
      <c r="A2241" t="s">
        <v>3723</v>
      </c>
      <c r="B2241">
        <v>2240</v>
      </c>
      <c r="D2241" t="str">
        <f t="shared" si="34"/>
        <v>,(2240,'Ferreteria Covadonga Ltda.')</v>
      </c>
    </row>
    <row r="2242" spans="1:4">
      <c r="A2242" t="s">
        <v>3724</v>
      </c>
      <c r="B2242">
        <v>2241</v>
      </c>
      <c r="D2242" t="str">
        <f t="shared" si="34"/>
        <v>,(2241,'Ferreteria El Aguila SpA')</v>
      </c>
    </row>
    <row r="2243" spans="1:4">
      <c r="A2243" t="s">
        <v>895</v>
      </c>
      <c r="B2243">
        <v>2242</v>
      </c>
      <c r="D2243" t="str">
        <f t="shared" ref="D2243:D2306" si="35">CONCATENATE(",(",B2243,",'",A2243,"')")</f>
        <v>,(2242,'Ferreteria Industrial SpA')</v>
      </c>
    </row>
    <row r="2244" spans="1:4">
      <c r="A2244" t="s">
        <v>3725</v>
      </c>
      <c r="B2244">
        <v>2243</v>
      </c>
      <c r="D2244" t="str">
        <f t="shared" si="35"/>
        <v>,(2243,'Ferreteria Las Dos Estrellas S.A.')</v>
      </c>
    </row>
    <row r="2245" spans="1:4">
      <c r="A2245" t="s">
        <v>6714</v>
      </c>
      <c r="B2245">
        <v>2244</v>
      </c>
      <c r="D2245" t="str">
        <f t="shared" si="35"/>
        <v>,(2244,'Ferreteria O\'Higgins - Villar Hnos. S.A.')</v>
      </c>
    </row>
    <row r="2246" spans="1:4">
      <c r="A2246" t="s">
        <v>3726</v>
      </c>
      <c r="B2246">
        <v>2245</v>
      </c>
      <c r="D2246" t="str">
        <f t="shared" si="35"/>
        <v>,(2245,'Ferreteria Santiago S.A.')</v>
      </c>
    </row>
    <row r="2247" spans="1:4">
      <c r="A2247" t="s">
        <v>3727</v>
      </c>
      <c r="B2247">
        <v>2246</v>
      </c>
      <c r="D2247" t="str">
        <f t="shared" si="35"/>
        <v>,(2246,'Ferreteria y Maquinaria Geyger Sociedad Ltda.')</v>
      </c>
    </row>
    <row r="2248" spans="1:4">
      <c r="A2248" t="s">
        <v>1798</v>
      </c>
      <c r="B2248">
        <v>2247</v>
      </c>
      <c r="D2248" t="str">
        <f t="shared" si="35"/>
        <v>,(2247,'Ferrocarril del Pacifico S.A.')</v>
      </c>
    </row>
    <row r="2249" spans="1:4">
      <c r="A2249" t="s">
        <v>3867</v>
      </c>
      <c r="B2249">
        <v>2248</v>
      </c>
      <c r="D2249" t="str">
        <f t="shared" si="35"/>
        <v>,(2248,'FerroCast Ltda.')</v>
      </c>
    </row>
    <row r="2250" spans="1:4">
      <c r="A2250" t="s">
        <v>5022</v>
      </c>
      <c r="B2250">
        <v>2249</v>
      </c>
      <c r="D2250" t="str">
        <f t="shared" si="35"/>
        <v>,(2249,'Ferrolusac S.A.')</v>
      </c>
    </row>
    <row r="2251" spans="1:4">
      <c r="A2251" t="s">
        <v>6002</v>
      </c>
      <c r="B2251">
        <v>2250</v>
      </c>
      <c r="D2251" t="str">
        <f t="shared" si="35"/>
        <v>,(2250,'Ferroplast Ltda.')</v>
      </c>
    </row>
    <row r="2252" spans="1:4">
      <c r="A2252" t="s">
        <v>5300</v>
      </c>
      <c r="B2252">
        <v>2251</v>
      </c>
      <c r="D2252" t="str">
        <f t="shared" si="35"/>
        <v>,(2251,'Ferrostaal Chile S.A.C.')</v>
      </c>
    </row>
    <row r="2253" spans="1:4">
      <c r="A2253" t="s">
        <v>2264</v>
      </c>
      <c r="B2253">
        <v>2252</v>
      </c>
      <c r="D2253" t="str">
        <f t="shared" si="35"/>
        <v>,(2252,'Ferrostaal Graphics SpA')</v>
      </c>
    </row>
    <row r="2254" spans="1:4">
      <c r="A2254" t="s">
        <v>5252</v>
      </c>
      <c r="B2254">
        <v>2253</v>
      </c>
      <c r="D2254" t="str">
        <f t="shared" si="35"/>
        <v>,(2253,'Fesanco SpA')</v>
      </c>
    </row>
    <row r="2255" spans="1:4">
      <c r="A2255" t="s">
        <v>1343</v>
      </c>
      <c r="B2255">
        <v>2254</v>
      </c>
      <c r="D2255" t="str">
        <f t="shared" si="35"/>
        <v>,(2254,'Festo S.A.')</v>
      </c>
    </row>
    <row r="2256" spans="1:4">
      <c r="A2256" t="s">
        <v>5733</v>
      </c>
      <c r="B2256">
        <v>2255</v>
      </c>
      <c r="D2256" t="str">
        <f t="shared" si="35"/>
        <v>,(2255,'Fibra Ingenieria y Construccion S.A.')</v>
      </c>
    </row>
    <row r="2257" spans="1:4">
      <c r="A2257" t="s">
        <v>6053</v>
      </c>
      <c r="B2257">
        <v>2256</v>
      </c>
      <c r="D2257" t="str">
        <f t="shared" si="35"/>
        <v>,(2256,'Fibrasport S.A.')</v>
      </c>
    </row>
    <row r="2258" spans="1:4">
      <c r="A2258" t="s">
        <v>1484</v>
      </c>
      <c r="B2258">
        <v>2257</v>
      </c>
      <c r="D2258" t="str">
        <f t="shared" si="35"/>
        <v>,(2257,'Fibratex Ltda.')</v>
      </c>
    </row>
    <row r="2259" spans="1:4">
      <c r="A2259" t="s">
        <v>3186</v>
      </c>
      <c r="B2259">
        <v>2258</v>
      </c>
      <c r="D2259" t="str">
        <f t="shared" si="35"/>
        <v>,(2258,'Fibro Sonoco S.A.')</v>
      </c>
    </row>
    <row r="2260" spans="1:4">
      <c r="A2260" t="s">
        <v>6168</v>
      </c>
      <c r="B2260">
        <v>2259</v>
      </c>
      <c r="D2260" t="str">
        <f t="shared" si="35"/>
        <v>,(2259,'FICCUS')</v>
      </c>
    </row>
    <row r="2261" spans="1:4">
      <c r="A2261" t="s">
        <v>1648</v>
      </c>
      <c r="B2261">
        <v>2260</v>
      </c>
      <c r="D2261" t="str">
        <f t="shared" si="35"/>
        <v>,(2260,'Fidelis')</v>
      </c>
    </row>
    <row r="2262" spans="1:4">
      <c r="A2262" t="s">
        <v>1748</v>
      </c>
      <c r="B2262">
        <v>2261</v>
      </c>
      <c r="D2262" t="str">
        <f t="shared" si="35"/>
        <v>,(2261,'Figueroa Air Cargo y Cia. Ltda.')</v>
      </c>
    </row>
    <row r="2263" spans="1:4">
      <c r="A2263" t="s">
        <v>5337</v>
      </c>
      <c r="B2263">
        <v>2262</v>
      </c>
      <c r="D2263" t="str">
        <f t="shared" si="35"/>
        <v>,(2262,'Fijaciones de Acero Ltda.')</v>
      </c>
    </row>
    <row r="2264" spans="1:4">
      <c r="A2264" t="s">
        <v>985</v>
      </c>
      <c r="B2264">
        <v>2263</v>
      </c>
      <c r="D2264" t="str">
        <f t="shared" si="35"/>
        <v>,(2263,'Fila Chile Ltda.')</v>
      </c>
    </row>
    <row r="2265" spans="1:4">
      <c r="A2265" t="s">
        <v>3160</v>
      </c>
      <c r="B2265">
        <v>2264</v>
      </c>
      <c r="D2265" t="str">
        <f t="shared" si="35"/>
        <v>,(2264,'Filter Print Ltda.')</v>
      </c>
    </row>
    <row r="2266" spans="1:4">
      <c r="A2266" t="s">
        <v>3765</v>
      </c>
      <c r="B2266">
        <v>2265</v>
      </c>
      <c r="D2266" t="str">
        <f t="shared" si="35"/>
        <v>,(2265,'Filtros Marticorena Sociedad Anonima')</v>
      </c>
    </row>
    <row r="2267" spans="1:4">
      <c r="A2267" t="s">
        <v>2531</v>
      </c>
      <c r="B2267">
        <v>2266</v>
      </c>
      <c r="D2267" t="str">
        <f t="shared" si="35"/>
        <v>,(2266,'Finanzas y Negocios S.A., Corredores de Bolsa')</v>
      </c>
    </row>
    <row r="2268" spans="1:4">
      <c r="A2268" t="s">
        <v>4757</v>
      </c>
      <c r="B2268">
        <v>2267</v>
      </c>
      <c r="D2268" t="str">
        <f t="shared" si="35"/>
        <v>,(2267,'Fire Stop Systems Chile S.A.')</v>
      </c>
    </row>
    <row r="2269" spans="1:4">
      <c r="A2269" t="s">
        <v>2469</v>
      </c>
      <c r="B2269">
        <v>2268</v>
      </c>
      <c r="D2269" t="str">
        <f t="shared" si="35"/>
        <v>,(2268,'First Financial S.A.')</v>
      </c>
    </row>
    <row r="2270" spans="1:4">
      <c r="A2270" t="s">
        <v>739</v>
      </c>
      <c r="B2270">
        <v>2269</v>
      </c>
      <c r="D2270" t="str">
        <f t="shared" si="35"/>
        <v>,(2269,'First Rent a Car')</v>
      </c>
    </row>
    <row r="2271" spans="1:4">
      <c r="A2271" t="s">
        <v>2439</v>
      </c>
      <c r="B2271">
        <v>2270</v>
      </c>
      <c r="D2271" t="str">
        <f t="shared" si="35"/>
        <v>,(2270,'First Security S.A.')</v>
      </c>
    </row>
    <row r="2272" spans="1:4">
      <c r="A2272" t="s">
        <v>5603</v>
      </c>
      <c r="B2272">
        <v>2271</v>
      </c>
      <c r="D2272" t="str">
        <f t="shared" si="35"/>
        <v>,(2271,'Fisa S.A.')</v>
      </c>
    </row>
    <row r="2273" spans="1:4">
      <c r="A2273" t="s">
        <v>3960</v>
      </c>
      <c r="B2273">
        <v>2272</v>
      </c>
      <c r="D2273" t="str">
        <f t="shared" si="35"/>
        <v>,(2272,'Fiscalia Nacional Economica')</v>
      </c>
    </row>
    <row r="2274" spans="1:4">
      <c r="A2274" t="s">
        <v>2083</v>
      </c>
      <c r="B2274">
        <v>2273</v>
      </c>
      <c r="D2274" t="str">
        <f t="shared" si="35"/>
        <v>,(2273,'Fitch Chile Clasificadora de Riesgo Ltda.')</v>
      </c>
    </row>
    <row r="2275" spans="1:4">
      <c r="A2275" t="s">
        <v>1344</v>
      </c>
      <c r="B2275">
        <v>2274</v>
      </c>
      <c r="D2275" t="str">
        <f t="shared" si="35"/>
        <v>,(2274,'Fitting y Valvulas SpA')</v>
      </c>
    </row>
    <row r="2276" spans="1:4">
      <c r="A2276" t="s">
        <v>1029</v>
      </c>
      <c r="B2276">
        <v>2275</v>
      </c>
      <c r="D2276" t="str">
        <f t="shared" si="35"/>
        <v>,(2275,'FJ Sport SpA')</v>
      </c>
    </row>
    <row r="2277" spans="1:4">
      <c r="A2277" t="s">
        <v>2844</v>
      </c>
      <c r="B2277">
        <v>2276</v>
      </c>
      <c r="D2277" t="str">
        <f t="shared" si="35"/>
        <v>,(2276,'Fleischmann Chile S.A.')</v>
      </c>
    </row>
    <row r="2278" spans="1:4">
      <c r="A2278" t="s">
        <v>681</v>
      </c>
      <c r="B2278">
        <v>2277</v>
      </c>
      <c r="D2278" t="str">
        <f t="shared" si="35"/>
        <v>,(2277,'Flesan S.A.')</v>
      </c>
    </row>
    <row r="2279" spans="1:4">
      <c r="A2279" t="s">
        <v>1893</v>
      </c>
      <c r="B2279">
        <v>2278</v>
      </c>
      <c r="D2279" t="str">
        <f t="shared" si="35"/>
        <v>,(2278,'Flexibles Covarrubias Ltda.')</v>
      </c>
    </row>
    <row r="2280" spans="1:4">
      <c r="A2280" t="s">
        <v>1046</v>
      </c>
      <c r="B2280">
        <v>2279</v>
      </c>
      <c r="D2280" t="str">
        <f t="shared" si="35"/>
        <v>,(2279,'Flint Ink Chile Comercial Ltda.')</v>
      </c>
    </row>
    <row r="2281" spans="1:4">
      <c r="A2281" t="s">
        <v>6358</v>
      </c>
      <c r="B2281">
        <v>2280</v>
      </c>
      <c r="D2281" t="str">
        <f t="shared" si="35"/>
        <v>,(2280,'Flix Media S.A.')</v>
      </c>
    </row>
    <row r="2282" spans="1:4">
      <c r="A2282" t="s">
        <v>111</v>
      </c>
      <c r="B2282">
        <v>2281</v>
      </c>
      <c r="D2282" t="str">
        <f t="shared" si="35"/>
        <v>,(2281,'Flomet')</v>
      </c>
    </row>
    <row r="2283" spans="1:4">
      <c r="A2283" t="s">
        <v>5118</v>
      </c>
      <c r="B2283">
        <v>2282</v>
      </c>
      <c r="D2283" t="str">
        <f t="shared" si="35"/>
        <v>,(2282,'Florentino Garcia y Cia. Ltda.')</v>
      </c>
    </row>
    <row r="2284" spans="1:4">
      <c r="A2284" t="s">
        <v>3533</v>
      </c>
      <c r="B2284">
        <v>2283</v>
      </c>
      <c r="D2284" t="str">
        <f t="shared" si="35"/>
        <v>,(2283,'Flores y Compania S.A.')</v>
      </c>
    </row>
    <row r="2285" spans="1:4">
      <c r="A2285" t="s">
        <v>1799</v>
      </c>
      <c r="B2285">
        <v>2284</v>
      </c>
      <c r="D2285" t="str">
        <f t="shared" si="35"/>
        <v>,(2284,'Flota Verschae S.A.')</v>
      </c>
    </row>
    <row r="2286" spans="1:4">
      <c r="A2286" t="s">
        <v>1530</v>
      </c>
      <c r="B2286">
        <v>2285</v>
      </c>
      <c r="D2286" t="str">
        <f t="shared" si="35"/>
        <v>,(2285,'Flowserve Chile SpA')</v>
      </c>
    </row>
    <row r="2287" spans="1:4">
      <c r="A2287" t="s">
        <v>864</v>
      </c>
      <c r="B2287">
        <v>2286</v>
      </c>
      <c r="D2287" t="str">
        <f t="shared" si="35"/>
        <v>,(2286,'FLSmidth S.A.')</v>
      </c>
    </row>
    <row r="2288" spans="1:4">
      <c r="A2288" t="s">
        <v>5283</v>
      </c>
      <c r="B2288">
        <v>2287</v>
      </c>
      <c r="D2288" t="str">
        <f t="shared" si="35"/>
        <v>,(2287,'Fluitek Chile S.A.')</v>
      </c>
    </row>
    <row r="2289" spans="1:4">
      <c r="A2289" t="s">
        <v>2991</v>
      </c>
      <c r="B2289">
        <v>2288</v>
      </c>
      <c r="D2289" t="str">
        <f t="shared" si="35"/>
        <v>,(2288,'Fluor Chile S.A.')</v>
      </c>
    </row>
    <row r="2290" spans="1:4">
      <c r="A2290" t="s">
        <v>3245</v>
      </c>
      <c r="B2290">
        <v>2289</v>
      </c>
      <c r="D2290" t="str">
        <f t="shared" si="35"/>
        <v>,(2289,'FMA Industrial (Chile) S.A.')</v>
      </c>
    </row>
    <row r="2291" spans="1:4">
      <c r="A2291" t="s">
        <v>6248</v>
      </c>
      <c r="B2291">
        <v>2290</v>
      </c>
      <c r="D2291" t="str">
        <f t="shared" si="35"/>
        <v>,(2290,'Focus Consulting S.A.')</v>
      </c>
    </row>
    <row r="2292" spans="1:4">
      <c r="A2292" t="s">
        <v>2785</v>
      </c>
      <c r="B2292">
        <v>2291</v>
      </c>
      <c r="D2292" t="str">
        <f t="shared" si="35"/>
        <v>,(2291,'Fondo de Cultura Economica Chile S.A.')</v>
      </c>
    </row>
    <row r="2293" spans="1:4">
      <c r="A2293" t="s">
        <v>5587</v>
      </c>
      <c r="B2293">
        <v>2292</v>
      </c>
      <c r="D2293" t="str">
        <f t="shared" si="35"/>
        <v>,(2292,'Fondo de las Naciones Unidas para la Infancia, UNICEF')</v>
      </c>
    </row>
    <row r="2294" spans="1:4">
      <c r="A2294" t="s">
        <v>3961</v>
      </c>
      <c r="B2294">
        <v>2293</v>
      </c>
      <c r="D2294" t="str">
        <f t="shared" si="35"/>
        <v>,(2293,'Fondo Nacional de Salud - FONASA')</v>
      </c>
    </row>
    <row r="2295" spans="1:4">
      <c r="A2295" t="s">
        <v>3129</v>
      </c>
      <c r="B2295">
        <v>2294</v>
      </c>
      <c r="D2295" t="str">
        <f t="shared" si="35"/>
        <v>,(2294,'Food - Pack Ltda.')</v>
      </c>
    </row>
    <row r="2296" spans="1:4">
      <c r="A2296" t="s">
        <v>3064</v>
      </c>
      <c r="B2296">
        <v>2295</v>
      </c>
      <c r="D2296" t="str">
        <f t="shared" si="35"/>
        <v>,(2295,'Foodcorp Chile S.A.')</v>
      </c>
    </row>
    <row r="2297" spans="1:4">
      <c r="A2297" t="s">
        <v>4991</v>
      </c>
      <c r="B2297">
        <v>2296</v>
      </c>
      <c r="D2297" t="str">
        <f t="shared" si="35"/>
        <v>,(2296,'FoodGroup SpA.')</v>
      </c>
    </row>
    <row r="2298" spans="1:4">
      <c r="A2298" t="s">
        <v>6386</v>
      </c>
      <c r="B2298">
        <v>2297</v>
      </c>
      <c r="D2298" t="str">
        <f t="shared" si="35"/>
        <v>,(2297,'Foraco Chile S.A.')</v>
      </c>
    </row>
    <row r="2299" spans="1:4">
      <c r="A2299" t="s">
        <v>5119</v>
      </c>
      <c r="B2299">
        <v>2298</v>
      </c>
      <c r="D2299" t="str">
        <f t="shared" si="35"/>
        <v>,(2298,'Foraction Chili S.A.')</v>
      </c>
    </row>
    <row r="2300" spans="1:4">
      <c r="A2300" t="s">
        <v>2515</v>
      </c>
      <c r="B2300">
        <v>2299</v>
      </c>
      <c r="D2300" t="str">
        <f t="shared" si="35"/>
        <v>,(2299,'Forbo Siegling Chile S.A.')</v>
      </c>
    </row>
    <row r="2301" spans="1:4">
      <c r="A2301" t="s">
        <v>6655</v>
      </c>
      <c r="B2301">
        <v>2300</v>
      </c>
      <c r="D2301" t="str">
        <f t="shared" si="35"/>
        <v>,(2300,'Ford Motor Company Chile SpA.')</v>
      </c>
    </row>
    <row r="2302" spans="1:4">
      <c r="A2302" t="s">
        <v>5120</v>
      </c>
      <c r="B2302">
        <v>2301</v>
      </c>
      <c r="D2302" t="str">
        <f t="shared" si="35"/>
        <v>,(2301,'Forestal Acza S.A.')</v>
      </c>
    </row>
    <row r="2303" spans="1:4">
      <c r="A2303" t="s">
        <v>3008</v>
      </c>
      <c r="B2303">
        <v>2302</v>
      </c>
      <c r="D2303" t="str">
        <f t="shared" si="35"/>
        <v>,(2302,'Forestal Anchile Ltda.')</v>
      </c>
    </row>
    <row r="2304" spans="1:4">
      <c r="A2304" t="s">
        <v>5121</v>
      </c>
      <c r="B2304">
        <v>2303</v>
      </c>
      <c r="D2304" t="str">
        <f t="shared" si="35"/>
        <v>,(2303,'Forestal Andes Ltda.')</v>
      </c>
    </row>
    <row r="2305" spans="1:4">
      <c r="A2305" t="s">
        <v>3009</v>
      </c>
      <c r="B2305">
        <v>2304</v>
      </c>
      <c r="D2305" t="str">
        <f t="shared" si="35"/>
        <v>,(2304,'Forestal Comaco S.A.')</v>
      </c>
    </row>
    <row r="2306" spans="1:4">
      <c r="A2306" t="s">
        <v>3012</v>
      </c>
      <c r="B2306">
        <v>2305</v>
      </c>
      <c r="D2306" t="str">
        <f t="shared" si="35"/>
        <v>,(2305,'Forestal del Sur S.A.')</v>
      </c>
    </row>
    <row r="2307" spans="1:4">
      <c r="A2307" t="s">
        <v>3534</v>
      </c>
      <c r="B2307">
        <v>2306</v>
      </c>
      <c r="D2307" t="str">
        <f t="shared" ref="D2307:D2370" si="36">CONCATENATE(",(",B2307,",'",A2307,"')")</f>
        <v>,(2306,'Forestal Fatima Ltda.')</v>
      </c>
    </row>
    <row r="2308" spans="1:4">
      <c r="A2308" t="s">
        <v>5122</v>
      </c>
      <c r="B2308">
        <v>2307</v>
      </c>
      <c r="D2308" t="str">
        <f t="shared" si="36"/>
        <v>,(2307,'Forestal Forvir Ltda.')</v>
      </c>
    </row>
    <row r="2309" spans="1:4">
      <c r="A2309" t="s">
        <v>3010</v>
      </c>
      <c r="B2309">
        <v>2308</v>
      </c>
      <c r="D2309" t="str">
        <f t="shared" si="36"/>
        <v>,(2308,'Forestal Los Lagos S.A.')</v>
      </c>
    </row>
    <row r="2310" spans="1:4">
      <c r="A2310" t="s">
        <v>1485</v>
      </c>
      <c r="B2310">
        <v>2309</v>
      </c>
      <c r="D2310" t="str">
        <f t="shared" si="36"/>
        <v>,(2309,'Forestal Los Robles Ltda.')</v>
      </c>
    </row>
    <row r="2311" spans="1:4">
      <c r="A2311" t="s">
        <v>3535</v>
      </c>
      <c r="B2311">
        <v>2310</v>
      </c>
      <c r="D2311" t="str">
        <f t="shared" si="36"/>
        <v>,(2310,'Forestal Magasa Ltda.')</v>
      </c>
    </row>
    <row r="2312" spans="1:4">
      <c r="A2312" t="s">
        <v>1610</v>
      </c>
      <c r="B2312">
        <v>2311</v>
      </c>
      <c r="D2312" t="str">
        <f t="shared" si="36"/>
        <v>,(2311,'Forestal Rinihue')</v>
      </c>
    </row>
    <row r="2313" spans="1:4">
      <c r="A2313" t="s">
        <v>5123</v>
      </c>
      <c r="B2313">
        <v>2312</v>
      </c>
      <c r="D2313" t="str">
        <f t="shared" si="36"/>
        <v>,(2312,'Forestal Russfin Ltda.')</v>
      </c>
    </row>
    <row r="2314" spans="1:4">
      <c r="A2314" t="s">
        <v>3011</v>
      </c>
      <c r="B2314">
        <v>2313</v>
      </c>
      <c r="D2314" t="str">
        <f t="shared" si="36"/>
        <v>,(2313,'Forestal Santa Blanca S.A.')</v>
      </c>
    </row>
    <row r="2315" spans="1:4">
      <c r="A2315" t="s">
        <v>5124</v>
      </c>
      <c r="B2315">
        <v>2314</v>
      </c>
      <c r="D2315" t="str">
        <f t="shared" si="36"/>
        <v>,(2314,'Forestal Santa Laura Ltda.')</v>
      </c>
    </row>
    <row r="2316" spans="1:4">
      <c r="A2316" t="s">
        <v>5125</v>
      </c>
      <c r="B2316">
        <v>2315</v>
      </c>
      <c r="D2316" t="str">
        <f t="shared" si="36"/>
        <v>,(2315,'Forestal y Agricola Los Boldos Ltda.')</v>
      </c>
    </row>
    <row r="2317" spans="1:4">
      <c r="A2317" t="s">
        <v>5660</v>
      </c>
      <c r="B2317">
        <v>2316</v>
      </c>
      <c r="D2317" t="str">
        <f t="shared" si="36"/>
        <v>,(2316,'Forestal y Papelera Concepcion S.A.')</v>
      </c>
    </row>
    <row r="2318" spans="1:4">
      <c r="A2318" t="s">
        <v>4936</v>
      </c>
      <c r="B2318">
        <v>2317</v>
      </c>
      <c r="D2318" t="str">
        <f t="shared" si="36"/>
        <v>,(2317,'Forestal, Constructora y Comercial del Pacifico Sur S.A.')</v>
      </c>
    </row>
    <row r="2319" spans="1:4">
      <c r="A2319" t="s">
        <v>5157</v>
      </c>
      <c r="B2319">
        <v>2318</v>
      </c>
      <c r="D2319" t="str">
        <f t="shared" si="36"/>
        <v>,(2318,'Forjados S.A.')</v>
      </c>
    </row>
    <row r="2320" spans="1:4">
      <c r="A2320" t="s">
        <v>2675</v>
      </c>
      <c r="B2320">
        <v>2319</v>
      </c>
      <c r="D2320" t="str">
        <f t="shared" si="36"/>
        <v>,(2319,'Forma S.A.')</v>
      </c>
    </row>
    <row r="2321" spans="1:4">
      <c r="A2321" t="s">
        <v>5675</v>
      </c>
      <c r="B2321">
        <v>2320</v>
      </c>
      <c r="D2321" t="str">
        <f t="shared" si="36"/>
        <v>,(2320,'Formac S.A.')</v>
      </c>
    </row>
    <row r="2322" spans="1:4">
      <c r="A2322" t="s">
        <v>1502</v>
      </c>
      <c r="B2322">
        <v>2321</v>
      </c>
      <c r="D2322" t="str">
        <f t="shared" si="36"/>
        <v>,(2321,'Forsac SpA')</v>
      </c>
    </row>
    <row r="2323" spans="1:4">
      <c r="A2323" t="s">
        <v>2238</v>
      </c>
      <c r="B2323">
        <v>2322</v>
      </c>
      <c r="D2323" t="str">
        <f t="shared" si="36"/>
        <v>,(2322,'Forum Servicios Financieros S.A.')</v>
      </c>
    </row>
    <row r="2324" spans="1:4">
      <c r="A2324" t="s">
        <v>1030</v>
      </c>
      <c r="B2324">
        <v>2323</v>
      </c>
      <c r="D2324" t="str">
        <f t="shared" si="36"/>
        <v>,(2323,'Forus S.A.')</v>
      </c>
    </row>
    <row r="2325" spans="1:4">
      <c r="A2325" t="s">
        <v>5905</v>
      </c>
      <c r="B2325">
        <v>2324</v>
      </c>
      <c r="D2325" t="str">
        <f t="shared" si="36"/>
        <v>,(2324,'Fosfoquim S.A.')</v>
      </c>
    </row>
    <row r="2326" spans="1:4">
      <c r="A2326" t="s">
        <v>5188</v>
      </c>
      <c r="B2326">
        <v>2325</v>
      </c>
      <c r="D2326" t="str">
        <f t="shared" si="36"/>
        <v>,(2325,'Fotokina y Multikina, Maletasshop')</v>
      </c>
    </row>
    <row r="2327" spans="1:4">
      <c r="A2327" t="s">
        <v>4396</v>
      </c>
      <c r="B2327">
        <v>2326</v>
      </c>
      <c r="D2327" t="str">
        <f t="shared" si="36"/>
        <v>,(2326,'Fotomecanica Record Ltda.')</v>
      </c>
    </row>
    <row r="2328" spans="1:4">
      <c r="A2328" t="s">
        <v>3363</v>
      </c>
      <c r="B2328">
        <v>2327</v>
      </c>
      <c r="D2328" t="str">
        <f t="shared" si="36"/>
        <v>,(2327,'Francisco Petricio Ltda.')</v>
      </c>
    </row>
    <row r="2329" spans="1:4">
      <c r="A2329" t="s">
        <v>950</v>
      </c>
      <c r="B2329">
        <v>2328</v>
      </c>
      <c r="D2329" t="str">
        <f t="shared" si="36"/>
        <v>,(2328,'Franco Fabbri Landi y Otros')</v>
      </c>
    </row>
    <row r="2330" spans="1:4">
      <c r="A2330" t="s">
        <v>5498</v>
      </c>
      <c r="B2330">
        <v>2329</v>
      </c>
      <c r="D2330" t="str">
        <f t="shared" si="36"/>
        <v>,(2329,'Frano Atlagich Marcoch S.A.')</v>
      </c>
    </row>
    <row r="2331" spans="1:4">
      <c r="A2331" t="s">
        <v>1833</v>
      </c>
      <c r="B2331">
        <v>2330</v>
      </c>
      <c r="D2331" t="str">
        <f t="shared" si="36"/>
        <v>,(2330,'Frigomart Ltda.')</v>
      </c>
    </row>
    <row r="2332" spans="1:4">
      <c r="A2332" t="s">
        <v>633</v>
      </c>
      <c r="B2332">
        <v>2331</v>
      </c>
      <c r="D2332" t="str">
        <f t="shared" si="36"/>
        <v>,(2331,'Frigorent Frigorifico SpA.')</v>
      </c>
    </row>
    <row r="2333" spans="1:4">
      <c r="A2333" t="s">
        <v>3806</v>
      </c>
      <c r="B2333">
        <v>2332</v>
      </c>
      <c r="D2333" t="str">
        <f t="shared" si="36"/>
        <v>,(2332,'Frigorifico Camer Ltda.')</v>
      </c>
    </row>
    <row r="2334" spans="1:4">
      <c r="A2334" t="s">
        <v>3809</v>
      </c>
      <c r="B2334">
        <v>2333</v>
      </c>
      <c r="D2334" t="str">
        <f t="shared" si="36"/>
        <v>,(2333,'Frigorifico de Osorno S.A.')</v>
      </c>
    </row>
    <row r="2335" spans="1:4">
      <c r="A2335" t="s">
        <v>3807</v>
      </c>
      <c r="B2335">
        <v>2334</v>
      </c>
      <c r="D2335" t="str">
        <f t="shared" si="36"/>
        <v>,(2334,'Frigorifico La Calera Ltda.')</v>
      </c>
    </row>
    <row r="2336" spans="1:4">
      <c r="A2336" t="s">
        <v>3808</v>
      </c>
      <c r="B2336">
        <v>2335</v>
      </c>
      <c r="D2336" t="str">
        <f t="shared" si="36"/>
        <v>,(2335,'Frigorifico Patagonia S.A.')</v>
      </c>
    </row>
    <row r="2337" spans="1:4">
      <c r="A2337" t="s">
        <v>3536</v>
      </c>
      <c r="B2337">
        <v>2336</v>
      </c>
      <c r="D2337" t="str">
        <f t="shared" si="36"/>
        <v>,(2336,'Frigorifico Simunovic S.A.')</v>
      </c>
    </row>
    <row r="2338" spans="1:4">
      <c r="A2338" t="s">
        <v>634</v>
      </c>
      <c r="B2338">
        <v>2337</v>
      </c>
      <c r="D2338" t="str">
        <f t="shared" si="36"/>
        <v>,(2337,'Frigorifico Sur Ltda.')</v>
      </c>
    </row>
    <row r="2339" spans="1:4">
      <c r="A2339" t="s">
        <v>1834</v>
      </c>
      <c r="B2339">
        <v>2338</v>
      </c>
      <c r="D2339" t="str">
        <f t="shared" si="36"/>
        <v>,(2338,'Frigorifico Temuco S.A.')</v>
      </c>
    </row>
    <row r="2340" spans="1:4">
      <c r="A2340" t="s">
        <v>1835</v>
      </c>
      <c r="B2340">
        <v>2339</v>
      </c>
      <c r="D2340" t="str">
        <f t="shared" si="36"/>
        <v>,(2339,'Frima S.A.')</v>
      </c>
    </row>
    <row r="2341" spans="1:4">
      <c r="A2341" t="s">
        <v>3728</v>
      </c>
      <c r="B2341">
        <v>2340</v>
      </c>
      <c r="D2341" t="str">
        <f t="shared" si="36"/>
        <v>,(2340,'Frindt S.A.')</v>
      </c>
    </row>
    <row r="2342" spans="1:4">
      <c r="A2342" t="s">
        <v>1836</v>
      </c>
      <c r="B2342">
        <v>2341</v>
      </c>
      <c r="D2342" t="str">
        <f t="shared" si="36"/>
        <v>,(2341,'Friofood S.A.')</v>
      </c>
    </row>
    <row r="2343" spans="1:4">
      <c r="A2343" t="s">
        <v>3810</v>
      </c>
      <c r="B2343">
        <v>2342</v>
      </c>
      <c r="D2343" t="str">
        <f t="shared" si="36"/>
        <v>,(2342,'Friofort S.A.')</v>
      </c>
    </row>
    <row r="2344" spans="1:4">
      <c r="A2344" t="s">
        <v>295</v>
      </c>
      <c r="B2344">
        <v>2343</v>
      </c>
      <c r="D2344" t="str">
        <f t="shared" si="36"/>
        <v>,(2343,'Frontal Trust S.A.')</v>
      </c>
    </row>
    <row r="2345" spans="1:4">
      <c r="A2345" t="s">
        <v>583</v>
      </c>
      <c r="B2345">
        <v>2344</v>
      </c>
      <c r="D2345" t="str">
        <f t="shared" si="36"/>
        <v>,(2344,'Frutas de Curico Ltda.')</v>
      </c>
    </row>
    <row r="2346" spans="1:4">
      <c r="A2346" t="s">
        <v>3537</v>
      </c>
      <c r="B2346">
        <v>2345</v>
      </c>
      <c r="D2346" t="str">
        <f t="shared" si="36"/>
        <v>,(2345,'Frutas de Exportacion SpA')</v>
      </c>
    </row>
    <row r="2347" spans="1:4">
      <c r="A2347" t="s">
        <v>3538</v>
      </c>
      <c r="B2347">
        <v>2346</v>
      </c>
      <c r="D2347" t="str">
        <f t="shared" si="36"/>
        <v>,(2346,'Frutas y Hortalizas del Sur S.A.')</v>
      </c>
    </row>
    <row r="2348" spans="1:4">
      <c r="A2348" t="s">
        <v>3539</v>
      </c>
      <c r="B2348">
        <v>2347</v>
      </c>
      <c r="D2348" t="str">
        <f t="shared" si="36"/>
        <v>,(2347,'Frutera San Fernando S.A.')</v>
      </c>
    </row>
    <row r="2349" spans="1:4">
      <c r="A2349" t="s">
        <v>3840</v>
      </c>
      <c r="B2349">
        <v>2348</v>
      </c>
      <c r="D2349" t="str">
        <f t="shared" si="36"/>
        <v>,(2348,'Fruticola El Aromo S.A.')</v>
      </c>
    </row>
    <row r="2350" spans="1:4">
      <c r="A2350" t="s">
        <v>3540</v>
      </c>
      <c r="B2350">
        <v>2349</v>
      </c>
      <c r="D2350" t="str">
        <f t="shared" si="36"/>
        <v>,(2349,'Fruticola Olmue SpA')</v>
      </c>
    </row>
    <row r="2351" spans="1:4">
      <c r="A2351" t="s">
        <v>3541</v>
      </c>
      <c r="B2351">
        <v>2350</v>
      </c>
      <c r="D2351" t="str">
        <f t="shared" si="36"/>
        <v>,(2350,'Fruticola Viconto S.A.')</v>
      </c>
    </row>
    <row r="2352" spans="1:4">
      <c r="A2352" t="s">
        <v>3542</v>
      </c>
      <c r="B2352">
        <v>2351</v>
      </c>
      <c r="D2352" t="str">
        <f t="shared" si="36"/>
        <v>,(2351,'Fruticola y Exportadora Atacama Limitada')</v>
      </c>
    </row>
    <row r="2353" spans="1:4">
      <c r="A2353" t="s">
        <v>5418</v>
      </c>
      <c r="B2353">
        <v>2352</v>
      </c>
      <c r="D2353" t="str">
        <f t="shared" si="36"/>
        <v>,(2352,'Fuentes Fabrica de Muebles')</v>
      </c>
    </row>
    <row r="2354" spans="1:4">
      <c r="A2354" t="s">
        <v>2549</v>
      </c>
      <c r="B2354">
        <v>2353</v>
      </c>
      <c r="D2354" t="str">
        <f t="shared" si="36"/>
        <v>,(2353,'Fuenzalida Mujica Binswanger')</v>
      </c>
    </row>
    <row r="2355" spans="1:4">
      <c r="A2355" t="s">
        <v>2550</v>
      </c>
      <c r="B2355">
        <v>2354</v>
      </c>
      <c r="D2355" t="str">
        <f t="shared" si="36"/>
        <v>,(2354,'Fuenzalida Propiedades Santiago S.A.')</v>
      </c>
    </row>
    <row r="2356" spans="1:4">
      <c r="A2356" t="s">
        <v>387</v>
      </c>
      <c r="B2356">
        <v>2355</v>
      </c>
      <c r="D2356" t="str">
        <f t="shared" si="36"/>
        <v>,(2355,'Full One S.A.')</v>
      </c>
    </row>
    <row r="2357" spans="1:4">
      <c r="A2357" t="s">
        <v>5434</v>
      </c>
      <c r="B2357">
        <v>2356</v>
      </c>
      <c r="D2357" t="str">
        <f t="shared" si="36"/>
        <v>,(2356,'Fullgraff y Barnechea Ltda.')</v>
      </c>
    </row>
    <row r="2358" spans="1:4">
      <c r="A2358" t="s">
        <v>2127</v>
      </c>
      <c r="B2358">
        <v>2357</v>
      </c>
      <c r="D2358" t="str">
        <f t="shared" si="36"/>
        <v>,(2357,'Fundacion Arturo Lopez Perez')</v>
      </c>
    </row>
    <row r="2359" spans="1:4">
      <c r="A2359" t="s">
        <v>6549</v>
      </c>
      <c r="B2359">
        <v>2358</v>
      </c>
      <c r="D2359" t="str">
        <f t="shared" si="36"/>
        <v>,(2358,'Fundacion Chile')</v>
      </c>
    </row>
    <row r="2360" spans="1:4">
      <c r="A2360" t="s">
        <v>1074</v>
      </c>
      <c r="B2360">
        <v>2359</v>
      </c>
      <c r="D2360" t="str">
        <f t="shared" si="36"/>
        <v>,(2359,'Fundacion Chilena del Pacifico')</v>
      </c>
    </row>
    <row r="2361" spans="1:4">
      <c r="A2361" t="s">
        <v>4841</v>
      </c>
      <c r="B2361">
        <v>2360</v>
      </c>
      <c r="D2361" t="str">
        <f t="shared" si="36"/>
        <v>,(2360,'Fundacion Coanil')</v>
      </c>
    </row>
    <row r="2362" spans="1:4">
      <c r="A2362" t="s">
        <v>2173</v>
      </c>
      <c r="B2362">
        <v>2361</v>
      </c>
      <c r="D2362" t="str">
        <f t="shared" si="36"/>
        <v>,(2361,'Fundacion Colegio San Ignacio El Bosque')</v>
      </c>
    </row>
    <row r="2363" spans="1:4">
      <c r="A2363" t="s">
        <v>4849</v>
      </c>
      <c r="B2363">
        <v>2362</v>
      </c>
      <c r="D2363" t="str">
        <f t="shared" si="36"/>
        <v>,(2362,'Fundacion de Beneficencia Hogar de Cristo')</v>
      </c>
    </row>
    <row r="2364" spans="1:4">
      <c r="A2364" t="s">
        <v>4850</v>
      </c>
      <c r="B2364">
        <v>2363</v>
      </c>
      <c r="D2364" t="str">
        <f t="shared" si="36"/>
        <v>,(2363,'Fundacion de Desarrollo Integral de Ninos y Ninas')</v>
      </c>
    </row>
    <row r="2365" spans="1:4">
      <c r="A2365" t="s">
        <v>1703</v>
      </c>
      <c r="B2365">
        <v>2364</v>
      </c>
      <c r="D2365" t="str">
        <f t="shared" si="36"/>
        <v>,(2364,'Fundacion de Desarrollo Padre Adolfo Kolping')</v>
      </c>
    </row>
    <row r="2366" spans="1:4">
      <c r="A2366" t="s">
        <v>4854</v>
      </c>
      <c r="B2366">
        <v>2365</v>
      </c>
      <c r="D2366" t="str">
        <f t="shared" si="36"/>
        <v>,(2365,'Fundacion de Salud Trabajadores del Banco del Estado de Chile')</v>
      </c>
    </row>
    <row r="2367" spans="1:4">
      <c r="A2367" t="s">
        <v>2174</v>
      </c>
      <c r="B2367">
        <v>2366</v>
      </c>
      <c r="D2367" t="str">
        <f t="shared" si="36"/>
        <v>,(2366,'Fundacion Educacional Belen')</v>
      </c>
    </row>
    <row r="2368" spans="1:4">
      <c r="A2368" t="s">
        <v>2175</v>
      </c>
      <c r="B2368">
        <v>2367</v>
      </c>
      <c r="D2368" t="str">
        <f t="shared" si="36"/>
        <v>,(2367,'Fundacion Educacional Colegio de Los Sagrados Corazones de Manquehue')</v>
      </c>
    </row>
    <row r="2369" spans="1:4">
      <c r="A2369" t="s">
        <v>2176</v>
      </c>
      <c r="B2369">
        <v>2368</v>
      </c>
      <c r="D2369" t="str">
        <f t="shared" si="36"/>
        <v>,(2368,'Fundacion Educacional Colegio de Los Sagrados Corazones del Arzobispado de Santiago')</v>
      </c>
    </row>
    <row r="2370" spans="1:4">
      <c r="A2370" t="s">
        <v>2177</v>
      </c>
      <c r="B2370">
        <v>2369</v>
      </c>
      <c r="D2370" t="str">
        <f t="shared" si="36"/>
        <v>,(2369,'Fundacion Educacional Compania de Maria Apoquindo')</v>
      </c>
    </row>
    <row r="2371" spans="1:4">
      <c r="A2371" t="s">
        <v>2178</v>
      </c>
      <c r="B2371">
        <v>2370</v>
      </c>
      <c r="D2371" t="str">
        <f t="shared" ref="D2371:D2434" si="37">CONCATENATE(",(",B2371,",'",A2371,"')")</f>
        <v>,(2370,'Fundacion Educacional Nido de Aguilas')</v>
      </c>
    </row>
    <row r="2372" spans="1:4">
      <c r="A2372" t="s">
        <v>2179</v>
      </c>
      <c r="B2372">
        <v>2371</v>
      </c>
      <c r="D2372" t="str">
        <f t="shared" si="37"/>
        <v>,(2371,'Fundacion Educacional San Antonio')</v>
      </c>
    </row>
    <row r="2373" spans="1:4">
      <c r="A2373" t="s">
        <v>2180</v>
      </c>
      <c r="B2373">
        <v>2372</v>
      </c>
      <c r="D2373" t="str">
        <f t="shared" si="37"/>
        <v>,(2372,'Fundacion Educacional Santiago College')</v>
      </c>
    </row>
    <row r="2374" spans="1:4">
      <c r="A2374" t="s">
        <v>4842</v>
      </c>
      <c r="B2374">
        <v>2373</v>
      </c>
      <c r="D2374" t="str">
        <f t="shared" si="37"/>
        <v>,(2373,'Fundacion Educacional y Cultural La Fuente')</v>
      </c>
    </row>
    <row r="2375" spans="1:4">
      <c r="A2375" t="s">
        <v>1290</v>
      </c>
      <c r="B2375">
        <v>2374</v>
      </c>
      <c r="D2375" t="str">
        <f t="shared" si="37"/>
        <v>,(2374,'Fundacion Empresarial Comunidad Europea-Chile')</v>
      </c>
    </row>
    <row r="2376" spans="1:4">
      <c r="A2376" t="s">
        <v>4843</v>
      </c>
      <c r="B2376">
        <v>2375</v>
      </c>
      <c r="D2376" t="str">
        <f t="shared" si="37"/>
        <v>,(2375,'Fundacion Futuro')</v>
      </c>
    </row>
    <row r="2377" spans="1:4">
      <c r="A2377" t="s">
        <v>4844</v>
      </c>
      <c r="B2377">
        <v>2376</v>
      </c>
      <c r="D2377" t="str">
        <f t="shared" si="37"/>
        <v>,(2376,'Fundacion Gabriel &amp; Mary Mustakis')</v>
      </c>
    </row>
    <row r="2378" spans="1:4">
      <c r="A2378" t="s">
        <v>4845</v>
      </c>
      <c r="B2378">
        <v>2377</v>
      </c>
      <c r="D2378" t="str">
        <f t="shared" si="37"/>
        <v>,(2377,'Fundacion Gantz Hospital del Nino con Fisura')</v>
      </c>
    </row>
    <row r="2379" spans="1:4">
      <c r="A2379" t="s">
        <v>4846</v>
      </c>
      <c r="B2379">
        <v>2378</v>
      </c>
      <c r="D2379" t="str">
        <f t="shared" si="37"/>
        <v>,(2378,'Fundacion Generacion Empresarial')</v>
      </c>
    </row>
    <row r="2380" spans="1:4">
      <c r="A2380" t="s">
        <v>5588</v>
      </c>
      <c r="B2380">
        <v>2379</v>
      </c>
      <c r="D2380" t="str">
        <f t="shared" si="37"/>
        <v>,(2379,'Fundacion Hanns Seidel')</v>
      </c>
    </row>
    <row r="2381" spans="1:4">
      <c r="A2381" t="s">
        <v>2181</v>
      </c>
      <c r="B2381">
        <v>2380</v>
      </c>
      <c r="D2381" t="str">
        <f t="shared" si="37"/>
        <v>,(2380,'Fundacion Instituto de Humanidades Luis Campino')</v>
      </c>
    </row>
    <row r="2382" spans="1:4">
      <c r="A2382" t="s">
        <v>1974</v>
      </c>
      <c r="B2382">
        <v>2381</v>
      </c>
      <c r="D2382" t="str">
        <f t="shared" si="37"/>
        <v>,(2381,'Fundacion Instituto Profesional Duoc UC')</v>
      </c>
    </row>
    <row r="2383" spans="1:4">
      <c r="A2383" t="s">
        <v>1967</v>
      </c>
      <c r="B2383">
        <v>2382</v>
      </c>
      <c r="D2383" t="str">
        <f t="shared" si="37"/>
        <v>,(2382,'Fundacion Planetario')</v>
      </c>
    </row>
    <row r="2384" spans="1:4">
      <c r="A2384" t="s">
        <v>4847</v>
      </c>
      <c r="B2384">
        <v>2383</v>
      </c>
      <c r="D2384" t="str">
        <f t="shared" si="37"/>
        <v>,(2383,'Fundacion San Jose para la Adopcion')</v>
      </c>
    </row>
    <row r="2385" spans="1:4">
      <c r="A2385" t="s">
        <v>4848</v>
      </c>
      <c r="B2385">
        <v>2384</v>
      </c>
      <c r="D2385" t="str">
        <f t="shared" si="37"/>
        <v>,(2384,'Fundacion Teleton')</v>
      </c>
    </row>
    <row r="2386" spans="1:4">
      <c r="A2386" t="s">
        <v>4835</v>
      </c>
      <c r="B2386">
        <v>2385</v>
      </c>
      <c r="D2386" t="str">
        <f t="shared" si="37"/>
        <v>,(2385,'Fundacion Valparaiso')</v>
      </c>
    </row>
    <row r="2387" spans="1:4">
      <c r="A2387" t="s">
        <v>2182</v>
      </c>
      <c r="B2387">
        <v>2386</v>
      </c>
      <c r="D2387" t="str">
        <f t="shared" si="37"/>
        <v>,(2386,'Fundacion Villa Maria Academy')</v>
      </c>
    </row>
    <row r="2388" spans="1:4">
      <c r="A2388" t="s">
        <v>3306</v>
      </c>
      <c r="B2388">
        <v>2387</v>
      </c>
      <c r="D2388" t="str">
        <f t="shared" si="37"/>
        <v>,(2387,'Fundicion Alister Industrial Ltda.')</v>
      </c>
    </row>
    <row r="2389" spans="1:4">
      <c r="A2389" t="s">
        <v>1904</v>
      </c>
      <c r="B2389">
        <v>2388</v>
      </c>
      <c r="D2389" t="str">
        <f t="shared" si="37"/>
        <v>,(2388,'Fundicion Bruno S.A.')</v>
      </c>
    </row>
    <row r="2390" spans="1:4">
      <c r="A2390" t="s">
        <v>3868</v>
      </c>
      <c r="B2390">
        <v>2389</v>
      </c>
      <c r="D2390" t="str">
        <f t="shared" si="37"/>
        <v>,(2389,'Fundicion Imperial')</v>
      </c>
    </row>
    <row r="2391" spans="1:4">
      <c r="A2391" t="s">
        <v>3869</v>
      </c>
      <c r="B2391">
        <v>2390</v>
      </c>
      <c r="D2391" t="str">
        <f t="shared" si="37"/>
        <v>,(2390,'Fundicion Jofre y Cia. Ltda.')</v>
      </c>
    </row>
    <row r="2392" spans="1:4">
      <c r="A2392" t="s">
        <v>3543</v>
      </c>
      <c r="B2392">
        <v>2391</v>
      </c>
      <c r="D2392" t="str">
        <f t="shared" si="37"/>
        <v>,(2391,'Fundicion Las Rosas S.A.')</v>
      </c>
    </row>
    <row r="2393" spans="1:4">
      <c r="A2393" t="s">
        <v>3870</v>
      </c>
      <c r="B2393">
        <v>2392</v>
      </c>
      <c r="D2393" t="str">
        <f t="shared" si="37"/>
        <v>,(2392,'Fundicion Manchester Ltda.')</v>
      </c>
    </row>
    <row r="2394" spans="1:4">
      <c r="A2394" t="s">
        <v>3871</v>
      </c>
      <c r="B2394">
        <v>2393</v>
      </c>
      <c r="D2394" t="str">
        <f t="shared" si="37"/>
        <v>,(2393,'Fundicion Vespucio Ltda.')</v>
      </c>
    </row>
    <row r="2395" spans="1:4">
      <c r="A2395" t="s">
        <v>3872</v>
      </c>
      <c r="B2395">
        <v>2394</v>
      </c>
      <c r="D2395" t="str">
        <f t="shared" si="37"/>
        <v>,(2394,'Fundicion y Maestranza Omamet SpA')</v>
      </c>
    </row>
    <row r="2396" spans="1:4">
      <c r="A2396" t="s">
        <v>173</v>
      </c>
      <c r="B2396">
        <v>2395</v>
      </c>
      <c r="D2396" t="str">
        <f t="shared" si="37"/>
        <v>,(2395,'Fundinox Chile S.A.')</v>
      </c>
    </row>
    <row r="2397" spans="1:4">
      <c r="A2397" t="s">
        <v>4908</v>
      </c>
      <c r="B2397">
        <v>2396</v>
      </c>
      <c r="D2397" t="str">
        <f t="shared" si="37"/>
        <v>,(2396,'Fusiona S.A.')</v>
      </c>
    </row>
    <row r="2398" spans="1:4">
      <c r="A2398" t="s">
        <v>6201</v>
      </c>
      <c r="B2398">
        <v>2397</v>
      </c>
      <c r="D2398" t="str">
        <f t="shared" si="37"/>
        <v>,(2397,'Fusiplast')</v>
      </c>
    </row>
    <row r="2399" spans="1:4">
      <c r="A2399" t="s">
        <v>1345</v>
      </c>
      <c r="B2399">
        <v>2398</v>
      </c>
      <c r="D2399" t="str">
        <f t="shared" si="37"/>
        <v>,(2398,'Future and Quality Industrial Systems')</v>
      </c>
    </row>
    <row r="2400" spans="1:4">
      <c r="A2400" t="s">
        <v>4713</v>
      </c>
      <c r="B2400">
        <v>2399</v>
      </c>
      <c r="D2400" t="str">
        <f t="shared" si="37"/>
        <v>,(2399,'Fyrma Grafica Ltda.')</v>
      </c>
    </row>
    <row r="2401" spans="1:4">
      <c r="A2401" t="s">
        <v>896</v>
      </c>
      <c r="B2401">
        <v>2400</v>
      </c>
      <c r="D2401" t="str">
        <f t="shared" si="37"/>
        <v>,(2400,'G y G Thomas Safety S.A.')</v>
      </c>
    </row>
    <row r="2402" spans="1:4">
      <c r="A2402" t="s">
        <v>6340</v>
      </c>
      <c r="B2402">
        <v>2401</v>
      </c>
      <c r="D2402" t="str">
        <f t="shared" si="37"/>
        <v>,(2401,'G4S Security Services Ltda.')</v>
      </c>
    </row>
    <row r="2403" spans="1:4">
      <c r="A2403" t="s">
        <v>1661</v>
      </c>
      <c r="B2403">
        <v>2402</v>
      </c>
      <c r="D2403" t="str">
        <f t="shared" si="37"/>
        <v>,(2402,'Gacel')</v>
      </c>
    </row>
    <row r="2404" spans="1:4">
      <c r="A2404" t="s">
        <v>4537</v>
      </c>
      <c r="B2404">
        <v>2403</v>
      </c>
      <c r="D2404" t="str">
        <f t="shared" si="37"/>
        <v>,(2403,'Gala Hotel')</v>
      </c>
    </row>
    <row r="2405" spans="1:4">
      <c r="A2405" t="s">
        <v>5828</v>
      </c>
      <c r="B2405">
        <v>2404</v>
      </c>
      <c r="D2405" t="str">
        <f t="shared" si="37"/>
        <v>,(2404,'Galderma Chile Laboratorios Ltda.')</v>
      </c>
    </row>
    <row r="2406" spans="1:4">
      <c r="A2406" t="s">
        <v>696</v>
      </c>
      <c r="B2406">
        <v>2405</v>
      </c>
      <c r="D2406" t="str">
        <f t="shared" si="37"/>
        <v>,(2405,'Galeria Animal')</v>
      </c>
    </row>
    <row r="2407" spans="1:4">
      <c r="A2407" t="s">
        <v>697</v>
      </c>
      <c r="B2407">
        <v>2406</v>
      </c>
      <c r="D2407" t="str">
        <f t="shared" si="37"/>
        <v>,(2406,'Galeria Artespacio')</v>
      </c>
    </row>
    <row r="2408" spans="1:4">
      <c r="A2408" t="s">
        <v>699</v>
      </c>
      <c r="B2408">
        <v>2407</v>
      </c>
      <c r="D2408" t="str">
        <f t="shared" si="37"/>
        <v>,(2407,'Galeria de Arte La Sala S.A.')</v>
      </c>
    </row>
    <row r="2409" spans="1:4">
      <c r="A2409" t="s">
        <v>698</v>
      </c>
      <c r="B2409">
        <v>2408</v>
      </c>
      <c r="D2409" t="str">
        <f t="shared" si="37"/>
        <v>,(2408,'Galeria Patricia Ready Ltda.')</v>
      </c>
    </row>
    <row r="2410" spans="1:4">
      <c r="A2410" t="s">
        <v>4782</v>
      </c>
      <c r="B2410">
        <v>2409</v>
      </c>
      <c r="D2410" t="str">
        <f t="shared" si="37"/>
        <v>,(2409,'Galilea S.A. de Ingenieria y Construccion')</v>
      </c>
    </row>
    <row r="2411" spans="1:4">
      <c r="A2411" t="s">
        <v>3729</v>
      </c>
      <c r="B2411">
        <v>2410</v>
      </c>
      <c r="D2411" t="str">
        <f t="shared" si="37"/>
        <v>,(2410,'Galmae Ltda.')</v>
      </c>
    </row>
    <row r="2412" spans="1:4">
      <c r="A2412" t="s">
        <v>2650</v>
      </c>
      <c r="B2412">
        <v>2411</v>
      </c>
      <c r="D2412" t="str">
        <f t="shared" si="37"/>
        <v>,(2411,'Galvanoplastia Crom-Niq Ltda.')</v>
      </c>
    </row>
    <row r="2413" spans="1:4">
      <c r="A2413" t="s">
        <v>2071</v>
      </c>
      <c r="B2413">
        <v>2412</v>
      </c>
      <c r="D2413" t="str">
        <f t="shared" si="37"/>
        <v>,(2412,'Galvez e Hijos Ltda.')</v>
      </c>
    </row>
    <row r="2414" spans="1:4">
      <c r="A2414" t="s">
        <v>2594</v>
      </c>
      <c r="B2414">
        <v>2413</v>
      </c>
      <c r="D2414" t="str">
        <f t="shared" si="37"/>
        <v>,(2413,'Gama Chile S.A.')</v>
      </c>
    </row>
    <row r="2415" spans="1:4">
      <c r="A2415" t="s">
        <v>5253</v>
      </c>
      <c r="B2415">
        <v>2414</v>
      </c>
      <c r="D2415" t="str">
        <f t="shared" si="37"/>
        <v>,(2414,'Gamonal Hnos. Ltda.')</v>
      </c>
    </row>
    <row r="2416" spans="1:4">
      <c r="A2416" t="s">
        <v>18</v>
      </c>
      <c r="B2416">
        <v>2415</v>
      </c>
      <c r="D2416" t="str">
        <f t="shared" si="37"/>
        <v>,(2415,'Gandara Chile S.A.')</v>
      </c>
    </row>
    <row r="2417" spans="1:4">
      <c r="A2417" t="s">
        <v>4497</v>
      </c>
      <c r="B2417">
        <v>2416</v>
      </c>
      <c r="D2417" t="str">
        <f t="shared" si="37"/>
        <v>,(2416,'Gap International Holding S.A.')</v>
      </c>
    </row>
    <row r="2418" spans="1:4">
      <c r="A2418" t="s">
        <v>2075</v>
      </c>
      <c r="B2418">
        <v>2417</v>
      </c>
      <c r="D2418" t="str">
        <f t="shared" si="37"/>
        <v>,(2417,'Garibaldi S.A.')</v>
      </c>
    </row>
    <row r="2419" spans="1:4">
      <c r="A2419" t="s">
        <v>897</v>
      </c>
      <c r="B2419">
        <v>2418</v>
      </c>
      <c r="D2419" t="str">
        <f t="shared" si="37"/>
        <v>,(2418,'Garmendia Macus S.A.')</v>
      </c>
    </row>
    <row r="2420" spans="1:4">
      <c r="A2420" t="s">
        <v>5761</v>
      </c>
      <c r="B2420">
        <v>2419</v>
      </c>
      <c r="D2420" t="str">
        <f t="shared" si="37"/>
        <v>,(2419,'Gas Sur S.A.')</v>
      </c>
    </row>
    <row r="2421" spans="1:4">
      <c r="A2421" t="s">
        <v>5758</v>
      </c>
      <c r="B2421">
        <v>2420</v>
      </c>
      <c r="D2421" t="str">
        <f t="shared" si="37"/>
        <v>,(2420,'Gasco GLP S.A.')</v>
      </c>
    </row>
    <row r="2422" spans="1:4">
      <c r="A2422" t="s">
        <v>637</v>
      </c>
      <c r="B2422">
        <v>2421</v>
      </c>
      <c r="D2422" t="str">
        <f t="shared" si="37"/>
        <v>,(2421,'Gasmar S.A.')</v>
      </c>
    </row>
    <row r="2423" spans="1:4">
      <c r="A2423" t="s">
        <v>6561</v>
      </c>
      <c r="B2423">
        <v>2422</v>
      </c>
      <c r="D2423" t="str">
        <f t="shared" si="37"/>
        <v>,(2422,'Gasoducto GasAndes S.A.')</v>
      </c>
    </row>
    <row r="2424" spans="1:4">
      <c r="A2424" t="s">
        <v>5057</v>
      </c>
      <c r="B2424">
        <v>2423</v>
      </c>
      <c r="D2424" t="str">
        <f t="shared" si="37"/>
        <v>,(2423,'Gaston Saldias Navarrete y Cia. Ltda.')</v>
      </c>
    </row>
    <row r="2425" spans="1:4">
      <c r="A2425" t="s">
        <v>5762</v>
      </c>
      <c r="B2425">
        <v>2424</v>
      </c>
      <c r="D2425" t="str">
        <f t="shared" si="37"/>
        <v>,(2424,'GasValpo SpA')</v>
      </c>
    </row>
    <row r="2426" spans="1:4">
      <c r="A2426" t="s">
        <v>570</v>
      </c>
      <c r="B2426">
        <v>2425</v>
      </c>
      <c r="D2426" t="str">
        <f t="shared" si="37"/>
        <v>,(2425,'Gate Gourmet Catering Chile Ltda.')</v>
      </c>
    </row>
    <row r="2427" spans="1:4">
      <c r="A2427" t="s">
        <v>1749</v>
      </c>
      <c r="B2427">
        <v>2426</v>
      </c>
      <c r="D2427" t="str">
        <f t="shared" si="37"/>
        <v>,(2426,'Gava Chile S.A.')</v>
      </c>
    </row>
    <row r="2428" spans="1:4">
      <c r="A2428" t="s">
        <v>4538</v>
      </c>
      <c r="B2428">
        <v>2427</v>
      </c>
      <c r="D2428" t="str">
        <f t="shared" si="37"/>
        <v>,(2427,'Gavina Sens')</v>
      </c>
    </row>
    <row r="2429" spans="1:4">
      <c r="A2429" t="s">
        <v>245</v>
      </c>
      <c r="B2429">
        <v>2428</v>
      </c>
      <c r="D2429" t="str">
        <f t="shared" si="37"/>
        <v>,(2428,'GCP Quimica Compania Ltda.')</v>
      </c>
    </row>
    <row r="2430" spans="1:4">
      <c r="A2430" t="s">
        <v>4937</v>
      </c>
      <c r="B2430">
        <v>2429</v>
      </c>
      <c r="D2430" t="str">
        <f t="shared" si="37"/>
        <v>,(2429,'Gedesa S.A.')</v>
      </c>
    </row>
    <row r="2431" spans="1:4">
      <c r="A2431" t="s">
        <v>6715</v>
      </c>
      <c r="B2431">
        <v>2430</v>
      </c>
      <c r="D2431" t="str">
        <f t="shared" si="37"/>
        <v>,(2430,'Gelato\'s')</v>
      </c>
    </row>
    <row r="2432" spans="1:4">
      <c r="A2432" t="s">
        <v>2410</v>
      </c>
      <c r="B2432">
        <v>2431</v>
      </c>
      <c r="D2432" t="str">
        <f t="shared" si="37"/>
        <v>,(2431,'Gemines SpA')</v>
      </c>
    </row>
    <row r="2433" spans="1:4">
      <c r="A2433" t="s">
        <v>6054</v>
      </c>
      <c r="B2433">
        <v>2432</v>
      </c>
      <c r="D2433" t="str">
        <f t="shared" si="37"/>
        <v>,(2432,'Gemoflex S.A.')</v>
      </c>
    </row>
    <row r="2434" spans="1:4">
      <c r="A2434" t="s">
        <v>3962</v>
      </c>
      <c r="B2434">
        <v>2433</v>
      </c>
      <c r="D2434" t="str">
        <f t="shared" si="37"/>
        <v>,(2433,'Gendarmeria de Chile')</v>
      </c>
    </row>
    <row r="2435" spans="1:4">
      <c r="A2435" t="s">
        <v>1142</v>
      </c>
      <c r="B2435">
        <v>2434</v>
      </c>
      <c r="D2435" t="str">
        <f t="shared" ref="D2435:D2498" si="38">CONCATENATE(",(",B2435,",'",A2435,"')")</f>
        <v>,(2434,'Genera S.A.')</v>
      </c>
    </row>
    <row r="2436" spans="1:4">
      <c r="A2436" t="s">
        <v>3236</v>
      </c>
      <c r="B2436">
        <v>2435</v>
      </c>
      <c r="D2436" t="str">
        <f t="shared" si="38"/>
        <v>,(2435,'General Electric')</v>
      </c>
    </row>
    <row r="2437" spans="1:4">
      <c r="A2437" t="s">
        <v>6656</v>
      </c>
      <c r="B2437">
        <v>2436</v>
      </c>
      <c r="D2437" t="str">
        <f t="shared" si="38"/>
        <v>,(2436,'General Motors Chile Ltda.')</v>
      </c>
    </row>
    <row r="2438" spans="1:4">
      <c r="A2438" t="s">
        <v>5284</v>
      </c>
      <c r="B2438">
        <v>2437</v>
      </c>
      <c r="D2438" t="str">
        <f t="shared" si="38"/>
        <v>,(2437,'General Trade S.A.')</v>
      </c>
    </row>
    <row r="2439" spans="1:4">
      <c r="A2439" t="s">
        <v>1847</v>
      </c>
      <c r="B2439">
        <v>2438</v>
      </c>
      <c r="D2439" t="str">
        <f t="shared" si="38"/>
        <v>,(2438,'Genesis S.A.')</v>
      </c>
    </row>
    <row r="2440" spans="1:4">
      <c r="A2440" t="s">
        <v>2764</v>
      </c>
      <c r="B2440">
        <v>2439</v>
      </c>
      <c r="D2440" t="str">
        <f t="shared" si="38"/>
        <v>,(2439,'Geocom S.A.')</v>
      </c>
    </row>
    <row r="2441" spans="1:4">
      <c r="A2441" t="s">
        <v>6387</v>
      </c>
      <c r="B2441">
        <v>2440</v>
      </c>
      <c r="D2441" t="str">
        <f t="shared" si="38"/>
        <v>,(2440,'Geodata S.p.A. Agencia en Chile')</v>
      </c>
    </row>
    <row r="2442" spans="1:4">
      <c r="A2442" t="s">
        <v>1730</v>
      </c>
      <c r="B2442">
        <v>2441</v>
      </c>
      <c r="D2442" t="str">
        <f t="shared" si="38"/>
        <v>,(2441,'Geodatos S.A.I.C.')</v>
      </c>
    </row>
    <row r="2443" spans="1:4">
      <c r="A2443" t="s">
        <v>6567</v>
      </c>
      <c r="B2443">
        <v>2442</v>
      </c>
      <c r="D2443" t="str">
        <f t="shared" si="38"/>
        <v>,(2442,'Geodis Limitada')</v>
      </c>
    </row>
    <row r="2444" spans="1:4">
      <c r="A2444" t="s">
        <v>3913</v>
      </c>
      <c r="B2444">
        <v>2443</v>
      </c>
      <c r="D2444" t="str">
        <f t="shared" si="38"/>
        <v>,(2443,'Geoequipos S.A.')</v>
      </c>
    </row>
    <row r="2445" spans="1:4">
      <c r="A2445" t="s">
        <v>3914</v>
      </c>
      <c r="B2445">
        <v>2444</v>
      </c>
      <c r="D2445" t="str">
        <f t="shared" si="38"/>
        <v>,(2444,'Geoestudios Ltda.')</v>
      </c>
    </row>
    <row r="2446" spans="1:4">
      <c r="A2446" t="s">
        <v>6321</v>
      </c>
      <c r="B2446">
        <v>2445</v>
      </c>
      <c r="D2446" t="str">
        <f t="shared" si="38"/>
        <v>,(2445,'Geoexploraciones S.A.')</v>
      </c>
    </row>
    <row r="2447" spans="1:4">
      <c r="A2447" t="s">
        <v>3915</v>
      </c>
      <c r="B2447">
        <v>2446</v>
      </c>
      <c r="D2447" t="str">
        <f t="shared" si="38"/>
        <v>,(2446,'Geolologia de Proyectos Geologica Ltda.')</v>
      </c>
    </row>
    <row r="2448" spans="1:4">
      <c r="A2448" t="s">
        <v>3544</v>
      </c>
      <c r="B2448">
        <v>2447</v>
      </c>
      <c r="D2448" t="str">
        <f t="shared" si="38"/>
        <v>,(2447,'Geomar SpA')</v>
      </c>
    </row>
    <row r="2449" spans="1:4">
      <c r="A2449" t="s">
        <v>5906</v>
      </c>
      <c r="B2449">
        <v>2448</v>
      </c>
      <c r="D2449" t="str">
        <f t="shared" si="38"/>
        <v>,(2448,'Georgia Pacific Resinas Ltda.')</v>
      </c>
    </row>
    <row r="2450" spans="1:4">
      <c r="A2450" t="s">
        <v>1731</v>
      </c>
      <c r="B2450">
        <v>2449</v>
      </c>
      <c r="D2450" t="str">
        <f t="shared" si="38"/>
        <v>,(2449,'Geotec Boyles Bros S.A.')</v>
      </c>
    </row>
    <row r="2451" spans="1:4">
      <c r="A2451" t="s">
        <v>6215</v>
      </c>
      <c r="B2451">
        <v>2450</v>
      </c>
      <c r="D2451" t="str">
        <f t="shared" si="38"/>
        <v>,(2450,'Geovia Servicios Viales SpA')</v>
      </c>
    </row>
    <row r="2452" spans="1:4">
      <c r="A2452" t="s">
        <v>6388</v>
      </c>
      <c r="B2452">
        <v>2451</v>
      </c>
      <c r="D2452" t="str">
        <f t="shared" si="38"/>
        <v>,(2451,'Geovita S.A.')</v>
      </c>
    </row>
    <row r="2453" spans="1:4">
      <c r="A2453" t="s">
        <v>2440</v>
      </c>
      <c r="B2453">
        <v>2452</v>
      </c>
      <c r="D2453" t="str">
        <f t="shared" si="38"/>
        <v>,(2452,'Gepys Empresa de Servicios Transitorios SpA')</v>
      </c>
    </row>
    <row r="2454" spans="1:4">
      <c r="A2454" t="s">
        <v>3545</v>
      </c>
      <c r="B2454">
        <v>2453</v>
      </c>
      <c r="D2454" t="str">
        <f t="shared" si="38"/>
        <v>,(2453,'Gesex S.A.')</v>
      </c>
    </row>
    <row r="2455" spans="1:4">
      <c r="A2455" t="s">
        <v>6345</v>
      </c>
      <c r="B2455">
        <v>2454</v>
      </c>
      <c r="D2455" t="str">
        <f t="shared" si="38"/>
        <v>,(2454,'Gestion Ambiente S.A.')</v>
      </c>
    </row>
    <row r="2456" spans="1:4">
      <c r="A2456" t="s">
        <v>2492</v>
      </c>
      <c r="B2456">
        <v>2455</v>
      </c>
      <c r="D2456" t="str">
        <f t="shared" si="38"/>
        <v>,(2455,'Gestion de Calidad y Laboratorio S.A.')</v>
      </c>
    </row>
    <row r="2457" spans="1:4">
      <c r="A2457" t="s">
        <v>1649</v>
      </c>
      <c r="B2457">
        <v>2456</v>
      </c>
      <c r="D2457" t="str">
        <f t="shared" si="38"/>
        <v>,(2456,'Gestion de Personas y Servicios SpA')</v>
      </c>
    </row>
    <row r="2458" spans="1:4">
      <c r="A2458" t="s">
        <v>4763</v>
      </c>
      <c r="B2458">
        <v>2457</v>
      </c>
      <c r="D2458" t="str">
        <f t="shared" si="38"/>
        <v>,(2457,'Gestion Ecologica de Residuos S.A.')</v>
      </c>
    </row>
    <row r="2459" spans="1:4">
      <c r="A2459" t="s">
        <v>296</v>
      </c>
      <c r="B2459">
        <v>2458</v>
      </c>
      <c r="D2459" t="str">
        <f t="shared" si="38"/>
        <v>,(2458,'Gestion y Desarrollo S.A.')</v>
      </c>
    </row>
    <row r="2460" spans="1:4">
      <c r="A2460" t="s">
        <v>2740</v>
      </c>
      <c r="B2460">
        <v>2459</v>
      </c>
      <c r="D2460" t="str">
        <f t="shared" si="38"/>
        <v>,(2459,'Gestion y Soluciones de Recursos Humanos S.A.')</v>
      </c>
    </row>
    <row r="2461" spans="1:4">
      <c r="A2461" t="s">
        <v>2954</v>
      </c>
      <c r="B2461">
        <v>2460</v>
      </c>
      <c r="D2461" t="str">
        <f t="shared" si="38"/>
        <v>,(2460,'Gestora Constructora EMEBEDI Ltda.')</v>
      </c>
    </row>
    <row r="2462" spans="1:4">
      <c r="A2462" t="s">
        <v>1141</v>
      </c>
      <c r="B2462">
        <v>2461</v>
      </c>
      <c r="D2462" t="str">
        <f t="shared" si="38"/>
        <v>,(2461,'GETS S.A.')</v>
      </c>
    </row>
    <row r="2463" spans="1:4">
      <c r="A2463" t="s">
        <v>4872</v>
      </c>
      <c r="B2463">
        <v>2462</v>
      </c>
      <c r="D2463" t="str">
        <f t="shared" si="38"/>
        <v>,(2462,'Gfk Adimark Chile S.A.')</v>
      </c>
    </row>
    <row r="2464" spans="1:4">
      <c r="A2464" t="s">
        <v>6176</v>
      </c>
      <c r="B2464">
        <v>2463</v>
      </c>
      <c r="D2464" t="str">
        <f t="shared" si="38"/>
        <v>,(2463,'Ghattas Abusada e Hijos y Cia. Ltda.')</v>
      </c>
    </row>
    <row r="2465" spans="1:4">
      <c r="A2465" t="s">
        <v>6716</v>
      </c>
      <c r="B2465">
        <v>2464</v>
      </c>
      <c r="D2465" t="str">
        <f t="shared" si="38"/>
        <v>,(2464,'Gibbs y Cia. S.A.C. - Lloyd\'s Agents')</v>
      </c>
    </row>
    <row r="2466" spans="1:4">
      <c r="A2466" t="s">
        <v>3546</v>
      </c>
      <c r="B2466">
        <v>2465</v>
      </c>
      <c r="D2466" t="str">
        <f t="shared" si="38"/>
        <v>,(2465,'Giddings Berries Chile S.A.')</v>
      </c>
    </row>
    <row r="2467" spans="1:4">
      <c r="A2467" t="s">
        <v>6118</v>
      </c>
      <c r="B2467">
        <v>2466</v>
      </c>
      <c r="D2467" t="str">
        <f t="shared" si="38"/>
        <v>,(2466,'Gidi Confeccion Industrial Ltda.')</v>
      </c>
    </row>
    <row r="2468" spans="1:4">
      <c r="A2468" t="s">
        <v>5158</v>
      </c>
      <c r="B2468">
        <v>2467</v>
      </c>
      <c r="D2468" t="str">
        <f t="shared" si="38"/>
        <v>,(2467,'Giglio y Cia. Ltda.')</v>
      </c>
    </row>
    <row r="2469" spans="1:4">
      <c r="A2469" t="s">
        <v>510</v>
      </c>
      <c r="B2469">
        <v>2468</v>
      </c>
      <c r="D2469" t="str">
        <f t="shared" si="38"/>
        <v>,(2468,'Gilabert y Chavez Alarmas Ltda.')</v>
      </c>
    </row>
    <row r="2470" spans="1:4">
      <c r="A2470" t="s">
        <v>3284</v>
      </c>
      <c r="B2470">
        <v>2469</v>
      </c>
      <c r="D2470" t="str">
        <f t="shared" si="38"/>
        <v>,(2469,'Gilabert y Chavez Ltda.')</v>
      </c>
    </row>
    <row r="2471" spans="1:4">
      <c r="A2471" t="s">
        <v>721</v>
      </c>
      <c r="B2471">
        <v>2470</v>
      </c>
      <c r="D2471" t="str">
        <f t="shared" si="38"/>
        <v>,(2470,'Gili S.A.')</v>
      </c>
    </row>
    <row r="2472" spans="1:4">
      <c r="A2472" t="s">
        <v>6055</v>
      </c>
      <c r="B2472">
        <v>2471</v>
      </c>
      <c r="D2472" t="str">
        <f t="shared" si="38"/>
        <v>,(2471,'Gimport Ltda.')</v>
      </c>
    </row>
    <row r="2473" spans="1:4">
      <c r="A2473" t="s">
        <v>564</v>
      </c>
      <c r="B2473">
        <v>2472</v>
      </c>
      <c r="D2473" t="str">
        <f t="shared" si="38"/>
        <v>,(2472,'Giser S.A.')</v>
      </c>
    </row>
    <row r="2474" spans="1:4">
      <c r="A2474" t="s">
        <v>5217</v>
      </c>
      <c r="B2474">
        <v>2473</v>
      </c>
      <c r="D2474" t="str">
        <f t="shared" si="38"/>
        <v>,(2473,'Glasser Sur SpA')</v>
      </c>
    </row>
    <row r="2475" spans="1:4">
      <c r="A2475" t="s">
        <v>667</v>
      </c>
      <c r="B2475">
        <v>2474</v>
      </c>
      <c r="D2475" t="str">
        <f t="shared" si="38"/>
        <v>,(2474,'Glasstech S.A.')</v>
      </c>
    </row>
    <row r="2476" spans="1:4">
      <c r="A2476" t="s">
        <v>2595</v>
      </c>
      <c r="B2476">
        <v>2475</v>
      </c>
      <c r="D2476" t="str">
        <f t="shared" si="38"/>
        <v>,(2475,'GlaxoSmithKline Chile Farmaceutica Ltda.')</v>
      </c>
    </row>
    <row r="2477" spans="1:4">
      <c r="A2477" t="s">
        <v>3547</v>
      </c>
      <c r="B2477">
        <v>2476</v>
      </c>
      <c r="D2477" t="str">
        <f t="shared" si="38"/>
        <v>,(2476,'Global Andes Export SpA')</v>
      </c>
    </row>
    <row r="2478" spans="1:4">
      <c r="A2478" t="s">
        <v>6249</v>
      </c>
      <c r="B2478">
        <v>2477</v>
      </c>
      <c r="D2478" t="str">
        <f t="shared" si="38"/>
        <v>,(2477,'Global Consulting S.A.')</v>
      </c>
    </row>
    <row r="2479" spans="1:4">
      <c r="A2479" t="s">
        <v>6499</v>
      </c>
      <c r="B2479">
        <v>2478</v>
      </c>
      <c r="D2479" t="str">
        <f t="shared" si="38"/>
        <v>,(2478,'GlobalCom Telecomunicaciones S.A.')</v>
      </c>
    </row>
    <row r="2480" spans="1:4">
      <c r="A2480" t="s">
        <v>2562</v>
      </c>
      <c r="B2480">
        <v>2479</v>
      </c>
      <c r="D2480" t="str">
        <f t="shared" si="38"/>
        <v>,(2479,'Globalcourier')</v>
      </c>
    </row>
    <row r="2481" spans="1:4">
      <c r="A2481" t="s">
        <v>3365</v>
      </c>
      <c r="B2481">
        <v>2480</v>
      </c>
      <c r="D2481" t="str">
        <f t="shared" si="38"/>
        <v>,(2480,'Globalmet S.A.')</v>
      </c>
    </row>
    <row r="2482" spans="1:4">
      <c r="A2482" t="s">
        <v>2409</v>
      </c>
      <c r="B2482">
        <v>2481</v>
      </c>
      <c r="D2482" t="str">
        <f t="shared" si="38"/>
        <v>,(2481,'GLS International S.A.')</v>
      </c>
    </row>
    <row r="2483" spans="1:4">
      <c r="A2483" t="s">
        <v>2239</v>
      </c>
      <c r="B2483">
        <v>2482</v>
      </c>
      <c r="D2483" t="str">
        <f t="shared" si="38"/>
        <v>,(2482,'GM Financial Chile S.A.')</v>
      </c>
    </row>
    <row r="2484" spans="1:4">
      <c r="A2484" t="s">
        <v>5435</v>
      </c>
      <c r="B2484">
        <v>2483</v>
      </c>
      <c r="D2484" t="str">
        <f t="shared" si="38"/>
        <v>,(2483,'GM Muebles SpA')</v>
      </c>
    </row>
    <row r="2485" spans="1:4">
      <c r="A2485" t="s">
        <v>50</v>
      </c>
      <c r="B2485">
        <v>2484</v>
      </c>
      <c r="D2485" t="str">
        <f t="shared" si="38"/>
        <v>,(2484,'GMOE SpA')</v>
      </c>
    </row>
    <row r="2486" spans="1:4">
      <c r="A2486" t="s">
        <v>5760</v>
      </c>
      <c r="B2486">
        <v>2485</v>
      </c>
      <c r="D2486" t="str">
        <f t="shared" si="38"/>
        <v>,(2485,'GNL Chile S.A.')</v>
      </c>
    </row>
    <row r="2487" spans="1:4">
      <c r="A2487" t="s">
        <v>5032</v>
      </c>
      <c r="B2487">
        <v>2486</v>
      </c>
      <c r="D2487" t="str">
        <f t="shared" si="38"/>
        <v>,(2486,'Golden Clean S.A.')</v>
      </c>
    </row>
    <row r="2488" spans="1:4">
      <c r="A2488" t="s">
        <v>143</v>
      </c>
      <c r="B2488">
        <v>2487</v>
      </c>
      <c r="D2488" t="str">
        <f t="shared" si="38"/>
        <v>,(2487,'Golden Omega S.A.')</v>
      </c>
    </row>
    <row r="2489" spans="1:4">
      <c r="A2489" t="s">
        <v>1486</v>
      </c>
      <c r="B2489">
        <v>2488</v>
      </c>
      <c r="D2489" t="str">
        <f t="shared" si="38"/>
        <v>,(2488,'GOLDENFROST S.A.')</v>
      </c>
    </row>
    <row r="2490" spans="1:4">
      <c r="A2490" t="s">
        <v>2992</v>
      </c>
      <c r="B2490">
        <v>2489</v>
      </c>
      <c r="D2490" t="str">
        <f t="shared" si="38"/>
        <v>,(2489,'Golder Associates S.A.')</v>
      </c>
    </row>
    <row r="2491" spans="1:4">
      <c r="A2491" t="s">
        <v>4714</v>
      </c>
      <c r="B2491">
        <v>2490</v>
      </c>
      <c r="D2491" t="str">
        <f t="shared" si="38"/>
        <v>,(2490,'Gonsa S.A.')</v>
      </c>
    </row>
    <row r="2492" spans="1:4">
      <c r="A2492" t="s">
        <v>6322</v>
      </c>
      <c r="B2492">
        <v>2491</v>
      </c>
      <c r="D2492" t="str">
        <f t="shared" si="38"/>
        <v>,(2491,'Gonzalo Santolaya Ingenieros Consultores S.A.')</v>
      </c>
    </row>
    <row r="2493" spans="1:4">
      <c r="A2493" t="s">
        <v>3548</v>
      </c>
      <c r="B2493">
        <v>2492</v>
      </c>
      <c r="D2493" t="str">
        <f t="shared" si="38"/>
        <v>,(2492,'Gonzalo y Jaime Valdivieso Ltda. (Plasval)')</v>
      </c>
    </row>
    <row r="2494" spans="1:4">
      <c r="A2494" t="s">
        <v>2337</v>
      </c>
      <c r="B2494">
        <v>2493</v>
      </c>
      <c r="D2494" t="str">
        <f t="shared" si="38"/>
        <v>,(2493,'Good Food S.A.')</v>
      </c>
    </row>
    <row r="2495" spans="1:4">
      <c r="A2495" t="s">
        <v>2596</v>
      </c>
      <c r="B2495">
        <v>2494</v>
      </c>
      <c r="D2495" t="str">
        <f t="shared" si="38"/>
        <v>,(2494,'Gozo y Cia. Ltda.')</v>
      </c>
    </row>
    <row r="2496" spans="1:4">
      <c r="A2496" t="s">
        <v>4715</v>
      </c>
      <c r="B2496">
        <v>2495</v>
      </c>
      <c r="D2496" t="str">
        <f t="shared" si="38"/>
        <v>,(2495,'Grafica Andes Ltda.')</v>
      </c>
    </row>
    <row r="2497" spans="1:4">
      <c r="A2497" t="s">
        <v>3321</v>
      </c>
      <c r="B2497">
        <v>2496</v>
      </c>
      <c r="D2497" t="str">
        <f t="shared" si="38"/>
        <v>,(2496,'Grafica Industrial S.A.')</v>
      </c>
    </row>
    <row r="2498" spans="1:4">
      <c r="A2498" t="s">
        <v>390</v>
      </c>
      <c r="B2498">
        <v>2497</v>
      </c>
      <c r="D2498" t="str">
        <f t="shared" si="38"/>
        <v>,(2497,'Grafica Nueva S.A.')</v>
      </c>
    </row>
    <row r="2499" spans="1:4">
      <c r="A2499" t="s">
        <v>1872</v>
      </c>
      <c r="B2499">
        <v>2498</v>
      </c>
      <c r="D2499" t="str">
        <f t="shared" ref="D2499:D2562" si="39">CONCATENATE(",(",B2499,",'",A2499,"')")</f>
        <v>,(2498,'Gran Enjoy Pucon')</v>
      </c>
    </row>
    <row r="2500" spans="1:4">
      <c r="A2500" t="s">
        <v>4539</v>
      </c>
      <c r="B2500">
        <v>2499</v>
      </c>
      <c r="D2500" t="str">
        <f t="shared" si="39"/>
        <v>,(2499,'Gran Hotel Vicente Costanera S.A.')</v>
      </c>
    </row>
    <row r="2501" spans="1:4">
      <c r="A2501" t="s">
        <v>5622</v>
      </c>
      <c r="B2501">
        <v>2500</v>
      </c>
      <c r="D2501" t="str">
        <f t="shared" si="39"/>
        <v>,(2500,'Gran Pavesi Alimentos Ltda.')</v>
      </c>
    </row>
    <row r="2502" spans="1:4">
      <c r="A2502" t="s">
        <v>2751</v>
      </c>
      <c r="B2502">
        <v>2501</v>
      </c>
      <c r="D2502" t="str">
        <f t="shared" si="39"/>
        <v>,(2501,'Graneles de Chile S.A.')</v>
      </c>
    </row>
    <row r="2503" spans="1:4">
      <c r="A2503" t="s">
        <v>4625</v>
      </c>
      <c r="B2503">
        <v>2502</v>
      </c>
      <c r="D2503" t="str">
        <f t="shared" si="39"/>
        <v>,(2502,'Granja Agricola Avicola Arizona Ltda.')</v>
      </c>
    </row>
    <row r="2504" spans="1:4">
      <c r="A2504" t="s">
        <v>4626</v>
      </c>
      <c r="B2504">
        <v>2503</v>
      </c>
      <c r="D2504" t="str">
        <f t="shared" si="39"/>
        <v>,(2503,'Granja Avicola El Yugo')</v>
      </c>
    </row>
    <row r="2505" spans="1:4">
      <c r="A2505" t="s">
        <v>2635</v>
      </c>
      <c r="B2505">
        <v>2504</v>
      </c>
      <c r="D2505" t="str">
        <f t="shared" si="39"/>
        <v>,(2504,'Granja Marina Chauquear Ltda.')</v>
      </c>
    </row>
    <row r="2506" spans="1:4">
      <c r="A2506" t="s">
        <v>257</v>
      </c>
      <c r="B2506">
        <v>2505</v>
      </c>
      <c r="D2506" t="str">
        <f t="shared" si="39"/>
        <v>,(2505,'Granotec Chile S.A.')</v>
      </c>
    </row>
    <row r="2507" spans="1:4">
      <c r="A2507" t="s">
        <v>4503</v>
      </c>
      <c r="B2507">
        <v>2506</v>
      </c>
      <c r="D2507" t="str">
        <f t="shared" si="39"/>
        <v>,(2506,'Grau S.A., Aglomerados de Hormigon')</v>
      </c>
    </row>
    <row r="2508" spans="1:4">
      <c r="A2508" t="s">
        <v>3133</v>
      </c>
      <c r="B2508">
        <v>2507</v>
      </c>
      <c r="D2508" t="str">
        <f t="shared" si="39"/>
        <v>,(2507,'Greif Embalajes Industriales SpA')</v>
      </c>
    </row>
    <row r="2509" spans="1:4">
      <c r="A2509" t="s">
        <v>388</v>
      </c>
      <c r="B2509">
        <v>2508</v>
      </c>
      <c r="D2509" t="str">
        <f t="shared" si="39"/>
        <v>,(2508,'Grey Chile SpA')</v>
      </c>
    </row>
    <row r="2510" spans="1:4">
      <c r="A2510" t="s">
        <v>1846</v>
      </c>
      <c r="B2510">
        <v>2509</v>
      </c>
      <c r="D2510" t="str">
        <f t="shared" si="39"/>
        <v>,(2509,'Grisolia y Cia. Ltda.')</v>
      </c>
    </row>
    <row r="2511" spans="1:4">
      <c r="A2511" t="s">
        <v>780</v>
      </c>
      <c r="B2511">
        <v>2510</v>
      </c>
      <c r="D2511" t="str">
        <f t="shared" si="39"/>
        <v>,(2510,'Gruas Bohme')</v>
      </c>
    </row>
    <row r="2512" spans="1:4">
      <c r="A2512" t="s">
        <v>810</v>
      </c>
      <c r="B2512">
        <v>2511</v>
      </c>
      <c r="D2512" t="str">
        <f t="shared" si="39"/>
        <v>,(2511,'Gruas Rivadeneira Ltda.')</v>
      </c>
    </row>
    <row r="2513" spans="1:4">
      <c r="A2513" t="s">
        <v>811</v>
      </c>
      <c r="B2513">
        <v>2512</v>
      </c>
      <c r="D2513" t="str">
        <f t="shared" si="39"/>
        <v>,(2512,'Gruas y Equipos Cruz del Sur S.A.')</v>
      </c>
    </row>
    <row r="2514" spans="1:4">
      <c r="A2514" t="s">
        <v>5829</v>
      </c>
      <c r="B2514">
        <v>2513</v>
      </c>
      <c r="D2514" t="str">
        <f t="shared" si="39"/>
        <v>,(2513,'Grunenthal Chilena Ltda.')</v>
      </c>
    </row>
    <row r="2515" spans="1:4">
      <c r="A2515" t="s">
        <v>5227</v>
      </c>
      <c r="B2515">
        <v>2514</v>
      </c>
      <c r="D2515" t="str">
        <f t="shared" si="39"/>
        <v>,(2514,'Grunenwald Hnos. Ltda.')</v>
      </c>
    </row>
    <row r="2516" spans="1:4">
      <c r="A2516" t="s">
        <v>1750</v>
      </c>
      <c r="B2516">
        <v>2515</v>
      </c>
      <c r="D2516" t="str">
        <f t="shared" si="39"/>
        <v>,(2515,'Grupo Combix Chile S.A.')</v>
      </c>
    </row>
    <row r="2517" spans="1:4">
      <c r="A2517" t="s">
        <v>2698</v>
      </c>
      <c r="B2517">
        <v>2516</v>
      </c>
      <c r="D2517" t="str">
        <f t="shared" si="39"/>
        <v>,(2516,'Grupo Comercial Abluo Ltda.')</v>
      </c>
    </row>
    <row r="2518" spans="1:4">
      <c r="A2518" t="s">
        <v>2503</v>
      </c>
      <c r="B2518">
        <v>2517</v>
      </c>
      <c r="D2518" t="str">
        <f t="shared" si="39"/>
        <v>,(2517,'Grupo de Empresas CONAVICOOP')</v>
      </c>
    </row>
    <row r="2519" spans="1:4">
      <c r="A2519" t="s">
        <v>6102</v>
      </c>
      <c r="B2519">
        <v>2518</v>
      </c>
      <c r="D2519" t="str">
        <f t="shared" si="39"/>
        <v>,(2518,'Grupo de Empresas Denham')</v>
      </c>
    </row>
    <row r="2520" spans="1:4">
      <c r="A2520" t="s">
        <v>2786</v>
      </c>
      <c r="B2520">
        <v>2519</v>
      </c>
      <c r="D2520" t="str">
        <f t="shared" si="39"/>
        <v>,(2519,'Grupo Editorial Editec SpA')</v>
      </c>
    </row>
    <row r="2521" spans="1:4">
      <c r="A2521" t="s">
        <v>6657</v>
      </c>
      <c r="B2521">
        <v>2520</v>
      </c>
      <c r="D2521" t="str">
        <f t="shared" si="39"/>
        <v>,(2520,'Grupo Empresas Callegari Automotriz')</v>
      </c>
    </row>
    <row r="2522" spans="1:4">
      <c r="A2522" t="s">
        <v>4938</v>
      </c>
      <c r="B2522">
        <v>2521</v>
      </c>
      <c r="D2522" t="str">
        <f t="shared" si="39"/>
        <v>,(2521,'Grupo Empresas Navieras S.A.')</v>
      </c>
    </row>
    <row r="2523" spans="1:4">
      <c r="A2523" t="s">
        <v>6260</v>
      </c>
      <c r="B2523">
        <v>2522</v>
      </c>
      <c r="D2523" t="str">
        <f t="shared" si="39"/>
        <v>,(2522,'Grupo Eulen Chile S.A.')</v>
      </c>
    </row>
    <row r="2524" spans="1:4">
      <c r="A2524" t="s">
        <v>389</v>
      </c>
      <c r="B2524">
        <v>2523</v>
      </c>
      <c r="D2524" t="str">
        <f t="shared" si="39"/>
        <v>,(2523,'Grupo Eva Comunicaciones Estrategia y Creatividad S.A.')</v>
      </c>
    </row>
    <row r="2525" spans="1:4">
      <c r="A2525" t="s">
        <v>2411</v>
      </c>
      <c r="B2525">
        <v>2524</v>
      </c>
      <c r="D2525" t="str">
        <f t="shared" si="39"/>
        <v>,(2524,'Grupo Incorp S.A.')</v>
      </c>
    </row>
    <row r="2526" spans="1:4">
      <c r="A2526" t="s">
        <v>6478</v>
      </c>
      <c r="B2526">
        <v>2525</v>
      </c>
      <c r="D2526" t="str">
        <f t="shared" si="39"/>
        <v>,(2525,'Grupo Industrial Norte - Sur Ltda.')</v>
      </c>
    </row>
    <row r="2527" spans="1:4">
      <c r="A2527" t="s">
        <v>1143</v>
      </c>
      <c r="B2527">
        <v>2526</v>
      </c>
      <c r="D2527" t="str">
        <f t="shared" si="39"/>
        <v>,(2526,'Grupo Latino S.A.')</v>
      </c>
    </row>
    <row r="2528" spans="1:4">
      <c r="A2528" t="s">
        <v>5357</v>
      </c>
      <c r="B2528">
        <v>2527</v>
      </c>
      <c r="D2528" t="str">
        <f t="shared" si="39"/>
        <v>,(2527,'GRUPO MONARCH - Peruggi, Voila, Vigorella, Furor, Lasst, Tais, Teen Class.')</v>
      </c>
    </row>
    <row r="2529" spans="1:4">
      <c r="A2529" t="s">
        <v>1511</v>
      </c>
      <c r="B2529">
        <v>2528</v>
      </c>
      <c r="D2529" t="str">
        <f t="shared" si="39"/>
        <v>,(2528,'Grupo Montesa SpA')</v>
      </c>
    </row>
    <row r="2530" spans="1:4">
      <c r="A2530" t="s">
        <v>4498</v>
      </c>
      <c r="B2530">
        <v>2529</v>
      </c>
      <c r="D2530" t="str">
        <f t="shared" si="39"/>
        <v>,(2529,'Grupo Prisma SpA')</v>
      </c>
    </row>
    <row r="2531" spans="1:4">
      <c r="A2531" t="s">
        <v>4939</v>
      </c>
      <c r="B2531">
        <v>2530</v>
      </c>
      <c r="D2531" t="str">
        <f t="shared" si="39"/>
        <v>,(2530,'Grupo Security S.A.')</v>
      </c>
    </row>
    <row r="2532" spans="1:4">
      <c r="A2532" t="s">
        <v>5006</v>
      </c>
      <c r="B2532">
        <v>2531</v>
      </c>
      <c r="D2532" t="str">
        <f t="shared" si="39"/>
        <v>,(2531,'GrupoBios S.A.')</v>
      </c>
    </row>
    <row r="2533" spans="1:4">
      <c r="A2533" t="s">
        <v>6500</v>
      </c>
      <c r="B2533">
        <v>2532</v>
      </c>
      <c r="D2533" t="str">
        <f t="shared" si="39"/>
        <v>,(2532,'Gtd')</v>
      </c>
    </row>
    <row r="2534" spans="1:4">
      <c r="A2534" t="s">
        <v>2821</v>
      </c>
      <c r="B2534">
        <v>2533</v>
      </c>
      <c r="D2534" t="str">
        <f t="shared" si="39"/>
        <v>,(2533,'Guacolda Energia S.A.')</v>
      </c>
    </row>
    <row r="2535" spans="1:4">
      <c r="A2535" t="s">
        <v>113</v>
      </c>
      <c r="B2535">
        <v>2534</v>
      </c>
      <c r="D2535" t="str">
        <f t="shared" si="39"/>
        <v>,(2534,'Guantes Hasse')</v>
      </c>
    </row>
    <row r="2536" spans="1:4">
      <c r="A2536" t="s">
        <v>898</v>
      </c>
      <c r="B2536">
        <v>2535</v>
      </c>
      <c r="D2536" t="str">
        <f t="shared" si="39"/>
        <v>,(2535,'Guantes Industriales Verlan Ltda.')</v>
      </c>
    </row>
    <row r="2537" spans="1:4">
      <c r="A2537" t="s">
        <v>6341</v>
      </c>
      <c r="B2537">
        <v>2536</v>
      </c>
      <c r="D2537" t="str">
        <f t="shared" si="39"/>
        <v>,(2536,'Guard Service Seguridad S.A.')</v>
      </c>
    </row>
    <row r="2538" spans="1:4">
      <c r="A2538" t="s">
        <v>51</v>
      </c>
      <c r="B2538">
        <v>2537</v>
      </c>
      <c r="D2538" t="str">
        <f t="shared" si="39"/>
        <v>,(2537,'Guerrero &amp; Cia. Ltda.')</v>
      </c>
    </row>
    <row r="2539" spans="1:4">
      <c r="A2539" t="s">
        <v>6658</v>
      </c>
      <c r="B2539">
        <v>2538</v>
      </c>
      <c r="D2539" t="str">
        <f t="shared" si="39"/>
        <v>,(2538,'Guillermo Morales Ltda.')</v>
      </c>
    </row>
    <row r="2540" spans="1:4">
      <c r="A2540" t="s">
        <v>1858</v>
      </c>
      <c r="B2540">
        <v>2539</v>
      </c>
      <c r="D2540" t="str">
        <f t="shared" si="39"/>
        <v>,(2539,'Guinazu Transfer Ltda.')</v>
      </c>
    </row>
    <row r="2541" spans="1:4">
      <c r="A2541" t="s">
        <v>2441</v>
      </c>
      <c r="B2541">
        <v>2540</v>
      </c>
      <c r="D2541" t="str">
        <f t="shared" si="39"/>
        <v>,(2540,'Guinez Ingenieria Ltda.')</v>
      </c>
    </row>
    <row r="2542" spans="1:4">
      <c r="A2542" t="s">
        <v>4398</v>
      </c>
      <c r="B2542">
        <v>2541</v>
      </c>
      <c r="D2542" t="str">
        <f t="shared" si="39"/>
        <v>,(2541,'Guru')</v>
      </c>
    </row>
    <row r="2543" spans="1:4">
      <c r="A2543" t="s">
        <v>2636</v>
      </c>
      <c r="B2543">
        <v>2542</v>
      </c>
      <c r="D2543" t="str">
        <f t="shared" si="39"/>
        <v>,(2542,'Guzman Calvo, Juan Luis')</v>
      </c>
    </row>
    <row r="2544" spans="1:4">
      <c r="A2544" t="s">
        <v>4652</v>
      </c>
      <c r="B2544">
        <v>2543</v>
      </c>
      <c r="D2544" t="str">
        <f t="shared" si="39"/>
        <v>,(2543,'H. Briones Comercial S.A.')</v>
      </c>
    </row>
    <row r="2545" spans="1:4">
      <c r="A2545" t="s">
        <v>3226</v>
      </c>
      <c r="B2545">
        <v>2544</v>
      </c>
      <c r="D2545" t="str">
        <f t="shared" si="39"/>
        <v>,(2544,'H. Briones S.A.')</v>
      </c>
    </row>
    <row r="2546" spans="1:4">
      <c r="A2546" t="s">
        <v>226</v>
      </c>
      <c r="B2546">
        <v>2545</v>
      </c>
      <c r="D2546" t="str">
        <f t="shared" si="39"/>
        <v>,(2545,'H.B. Fuller Chile SpA')</v>
      </c>
    </row>
    <row r="2547" spans="1:4">
      <c r="A2547" t="s">
        <v>5734</v>
      </c>
      <c r="B2547">
        <v>2546</v>
      </c>
      <c r="D2547" t="str">
        <f t="shared" si="39"/>
        <v>,(2546,'H.E. Fiberglass S.A.')</v>
      </c>
    </row>
    <row r="2548" spans="1:4">
      <c r="A2548" t="s">
        <v>6202</v>
      </c>
      <c r="B2548">
        <v>2547</v>
      </c>
      <c r="D2548" t="str">
        <f t="shared" si="39"/>
        <v>,(2547,'H2O Sostenible')</v>
      </c>
    </row>
    <row r="2549" spans="1:4">
      <c r="A2549" t="s">
        <v>2637</v>
      </c>
      <c r="B2549">
        <v>2548</v>
      </c>
      <c r="D2549" t="str">
        <f t="shared" si="39"/>
        <v>,(2548,'Hacienda San Lorenzo S.A.')</v>
      </c>
    </row>
    <row r="2550" spans="1:4">
      <c r="A2550" t="s">
        <v>6142</v>
      </c>
      <c r="B2550">
        <v>2549</v>
      </c>
      <c r="D2550" t="str">
        <f t="shared" si="39"/>
        <v>,(2549,'Haddad - Tacklers')</v>
      </c>
    </row>
    <row r="2551" spans="1:4">
      <c r="A2551" t="s">
        <v>4653</v>
      </c>
      <c r="B2551">
        <v>2550</v>
      </c>
      <c r="D2551" t="str">
        <f t="shared" si="39"/>
        <v>,(2550,'Hagraf S.A.')</v>
      </c>
    </row>
    <row r="2552" spans="1:4">
      <c r="A2552" t="s">
        <v>2148</v>
      </c>
      <c r="B2552">
        <v>2551</v>
      </c>
      <c r="D2552" t="str">
        <f t="shared" si="39"/>
        <v>,(2551,'Haldeman Mining Company S.A.')</v>
      </c>
    </row>
    <row r="2553" spans="1:4">
      <c r="A2553" t="s">
        <v>1770</v>
      </c>
      <c r="B2553">
        <v>2552</v>
      </c>
      <c r="D2553" t="str">
        <f t="shared" si="39"/>
        <v>,(2552,'Hamburg Sud Chile')</v>
      </c>
    </row>
    <row r="2554" spans="1:4">
      <c r="A2554" t="s">
        <v>2638</v>
      </c>
      <c r="B2554">
        <v>2553</v>
      </c>
      <c r="D2554" t="str">
        <f t="shared" si="39"/>
        <v>,(2553,'Haras de Pirque S.A.')</v>
      </c>
    </row>
    <row r="2555" spans="1:4">
      <c r="A2555" t="s">
        <v>5907</v>
      </c>
      <c r="B2555">
        <v>2554</v>
      </c>
      <c r="D2555" t="str">
        <f t="shared" si="39"/>
        <v>,(2554,'Harting S.A.')</v>
      </c>
    </row>
    <row r="2556" spans="1:4">
      <c r="A2556" t="s">
        <v>6085</v>
      </c>
      <c r="B2556">
        <v>2555</v>
      </c>
      <c r="D2556" t="str">
        <f t="shared" si="39"/>
        <v>,(2555,'Hasbun Kattan SpA')</v>
      </c>
    </row>
    <row r="2557" spans="1:4">
      <c r="A2557" t="s">
        <v>6323</v>
      </c>
      <c r="B2557">
        <v>2556</v>
      </c>
      <c r="D2557" t="str">
        <f t="shared" si="39"/>
        <v>,(2556,'Hatch Ingenieros Consultores Ltda.')</v>
      </c>
    </row>
    <row r="2558" spans="1:4">
      <c r="A2558" t="s">
        <v>5302</v>
      </c>
      <c r="B2558">
        <v>2557</v>
      </c>
      <c r="D2558" t="str">
        <f t="shared" si="39"/>
        <v>,(2557,'HCA Mineria SpA')</v>
      </c>
    </row>
    <row r="2559" spans="1:4">
      <c r="A2559" t="s">
        <v>2222</v>
      </c>
      <c r="B2559">
        <v>2558</v>
      </c>
      <c r="D2559" t="str">
        <f t="shared" si="39"/>
        <v>,(2558,'HDI Seguros S.A.')</v>
      </c>
    </row>
    <row r="2560" spans="1:4">
      <c r="A2560" t="s">
        <v>5301</v>
      </c>
      <c r="B2560">
        <v>2559</v>
      </c>
      <c r="D2560" t="str">
        <f t="shared" si="39"/>
        <v>,(2559,'H-E Parts International Chile SpA')</v>
      </c>
    </row>
    <row r="2561" spans="1:4">
      <c r="A2561" t="s">
        <v>1055</v>
      </c>
      <c r="B2561">
        <v>2560</v>
      </c>
      <c r="D2561" t="str">
        <f t="shared" si="39"/>
        <v>,(2560,'Heavenward Ascensores S.A.')</v>
      </c>
    </row>
    <row r="2562" spans="1:4">
      <c r="A2562" t="s">
        <v>1504</v>
      </c>
      <c r="B2562">
        <v>2561</v>
      </c>
      <c r="D2562" t="str">
        <f t="shared" si="39"/>
        <v>,(2561,'Helios S.A.')</v>
      </c>
    </row>
    <row r="2563" spans="1:4">
      <c r="A2563" t="s">
        <v>5090</v>
      </c>
      <c r="B2563">
        <v>2562</v>
      </c>
      <c r="D2563" t="str">
        <f t="shared" ref="D2563:D2626" si="40">CONCATENATE(",(",B2563,",'",A2563,"')")</f>
        <v>,(2562,'Hellmann Worldwide Logistics Ltda.')</v>
      </c>
    </row>
    <row r="2564" spans="1:4">
      <c r="A2564" t="s">
        <v>5725</v>
      </c>
      <c r="B2564">
        <v>2563</v>
      </c>
      <c r="D2564" t="str">
        <f t="shared" si="40"/>
        <v>,(2563,'Helmlinger Joyas Ltda.')</v>
      </c>
    </row>
    <row r="2565" spans="1:4">
      <c r="A2565" t="s">
        <v>487</v>
      </c>
      <c r="B2565">
        <v>2564</v>
      </c>
      <c r="D2565" t="str">
        <f t="shared" si="40"/>
        <v>,(2564,'Helmut Hoffmann Schoester')</v>
      </c>
    </row>
    <row r="2566" spans="1:4">
      <c r="A2566" t="s">
        <v>6643</v>
      </c>
      <c r="B2566">
        <v>2565</v>
      </c>
      <c r="D2566" t="str">
        <f t="shared" si="40"/>
        <v>,(2565,'Help SpA')</v>
      </c>
    </row>
    <row r="2567" spans="1:4">
      <c r="A2567" t="s">
        <v>4716</v>
      </c>
      <c r="B2567">
        <v>2566</v>
      </c>
      <c r="D2567" t="str">
        <f t="shared" si="40"/>
        <v>,(2566,'Hemisferio Norte S.A.')</v>
      </c>
    </row>
    <row r="2568" spans="1:4">
      <c r="A2568" t="s">
        <v>227</v>
      </c>
      <c r="B2568">
        <v>2567</v>
      </c>
      <c r="D2568" t="str">
        <f t="shared" si="40"/>
        <v>,(2567,'Henkel Chile Ltda.')</v>
      </c>
    </row>
    <row r="2569" spans="1:4">
      <c r="A2569" t="s">
        <v>2157</v>
      </c>
      <c r="B2569">
        <v>2568</v>
      </c>
      <c r="D2569" t="str">
        <f t="shared" si="40"/>
        <v>,(2568,'Heraldo Castro Palma')</v>
      </c>
    </row>
    <row r="2570" spans="1:4">
      <c r="A2570" t="s">
        <v>6437</v>
      </c>
      <c r="B2570">
        <v>2569</v>
      </c>
      <c r="D2570" t="str">
        <f t="shared" si="40"/>
        <v>,(2569,'Herbalife Chile Ltda.')</v>
      </c>
    </row>
    <row r="2571" spans="1:4">
      <c r="A2571" t="s">
        <v>4407</v>
      </c>
      <c r="B2571">
        <v>2570</v>
      </c>
      <c r="D2571" t="str">
        <f t="shared" si="40"/>
        <v>,(2570,'Heredia Molinos S.A.')</v>
      </c>
    </row>
    <row r="2572" spans="1:4">
      <c r="A2572" t="s">
        <v>6143</v>
      </c>
      <c r="B2572">
        <v>2571</v>
      </c>
      <c r="D2572" t="str">
        <f t="shared" si="40"/>
        <v>,(2571,'Hermanos Haddad y Cia. Ltda.')</v>
      </c>
    </row>
    <row r="2573" spans="1:4">
      <c r="A2573" t="s">
        <v>1848</v>
      </c>
      <c r="B2573">
        <v>2572</v>
      </c>
      <c r="D2573" t="str">
        <f t="shared" si="40"/>
        <v>,(2572,'Hermanos Munizaga S.A.')</v>
      </c>
    </row>
    <row r="2574" spans="1:4">
      <c r="A2574" t="s">
        <v>5436</v>
      </c>
      <c r="B2574">
        <v>2573</v>
      </c>
      <c r="D2574" t="str">
        <f t="shared" si="40"/>
        <v>,(2573,'Hernan Briceno y Cia. Ltda.')</v>
      </c>
    </row>
    <row r="2575" spans="1:4">
      <c r="A2575" t="s">
        <v>3366</v>
      </c>
      <c r="B2575">
        <v>2574</v>
      </c>
      <c r="D2575" t="str">
        <f t="shared" si="40"/>
        <v>,(2574,'Herreros y Cia. Ltda.')</v>
      </c>
    </row>
    <row r="2576" spans="1:4">
      <c r="A2576" t="s">
        <v>1531</v>
      </c>
      <c r="B2576">
        <v>2575</v>
      </c>
      <c r="D2576" t="str">
        <f t="shared" si="40"/>
        <v>,(2575,'Hidragua S.A.C.I.')</v>
      </c>
    </row>
    <row r="2577" spans="1:4">
      <c r="A2577" t="s">
        <v>1533</v>
      </c>
      <c r="B2577">
        <v>2576</v>
      </c>
      <c r="D2577" t="str">
        <f t="shared" si="40"/>
        <v>,(2576,'Hidraulica Ltda.')</v>
      </c>
    </row>
    <row r="2578" spans="1:4">
      <c r="A2578" t="s">
        <v>1144</v>
      </c>
      <c r="B2578">
        <v>2577</v>
      </c>
      <c r="D2578" t="str">
        <f t="shared" si="40"/>
        <v>,(2577,'Hidrelec Proyectos de Ingenieria Ltda.')</v>
      </c>
    </row>
    <row r="2579" spans="1:4">
      <c r="A2579" t="s">
        <v>5201</v>
      </c>
      <c r="B2579">
        <v>2578</v>
      </c>
      <c r="D2579" t="str">
        <f t="shared" si="40"/>
        <v>,(2578,'Hidroca Chile S.A.')</v>
      </c>
    </row>
    <row r="2580" spans="1:4">
      <c r="A2580" t="s">
        <v>781</v>
      </c>
      <c r="B2580">
        <v>2579</v>
      </c>
      <c r="D2580" t="str">
        <f t="shared" si="40"/>
        <v>,(2579,'Hidromec SpA')</v>
      </c>
    </row>
    <row r="2581" spans="1:4">
      <c r="A2581" t="s">
        <v>6583</v>
      </c>
      <c r="B2581">
        <v>2580</v>
      </c>
      <c r="D2581" t="str">
        <f t="shared" si="40"/>
        <v>,(2580,'Hidronor Chile S.A.')</v>
      </c>
    </row>
    <row r="2582" spans="1:4">
      <c r="A2582" t="s">
        <v>1532</v>
      </c>
      <c r="B2582">
        <v>2581</v>
      </c>
      <c r="D2582" t="str">
        <f t="shared" si="40"/>
        <v>,(2581,'Hidropack S.A.')</v>
      </c>
    </row>
    <row r="2583" spans="1:4">
      <c r="A2583" t="s">
        <v>4768</v>
      </c>
      <c r="B2583">
        <v>2582</v>
      </c>
      <c r="D2583" t="str">
        <f t="shared" si="40"/>
        <v>,(2582,'Hidrosan Ingenieria S.A.')</v>
      </c>
    </row>
    <row r="2584" spans="1:4">
      <c r="A2584" t="s">
        <v>1545</v>
      </c>
      <c r="B2584">
        <v>2583</v>
      </c>
      <c r="D2584" t="str">
        <f t="shared" si="40"/>
        <v>,(2583,'Hidroservicio Holzapfel y Cia. Ltda.')</v>
      </c>
    </row>
    <row r="2585" spans="1:4">
      <c r="A2585" t="s">
        <v>3549</v>
      </c>
      <c r="B2585">
        <v>2584</v>
      </c>
      <c r="D2585" t="str">
        <f t="shared" si="40"/>
        <v>,(2584,'Hidrotattersall S.A.')</v>
      </c>
    </row>
    <row r="2586" spans="1:4">
      <c r="A2586" t="s">
        <v>1546</v>
      </c>
      <c r="B2586">
        <v>2585</v>
      </c>
      <c r="D2586" t="str">
        <f t="shared" si="40"/>
        <v>,(2585,'Hidrotecnica SpA')</v>
      </c>
    </row>
    <row r="2587" spans="1:4">
      <c r="A2587" t="s">
        <v>4449</v>
      </c>
      <c r="B2587">
        <v>2586</v>
      </c>
      <c r="D2587" t="str">
        <f t="shared" si="40"/>
        <v>,(2586,'Hielo Fiesta S.A.')</v>
      </c>
    </row>
    <row r="2588" spans="1:4">
      <c r="A2588" t="s">
        <v>6389</v>
      </c>
      <c r="B2588">
        <v>2587</v>
      </c>
      <c r="D2588" t="str">
        <f t="shared" si="40"/>
        <v>,(2587,'HighService Corp SpA')</v>
      </c>
    </row>
    <row r="2589" spans="1:4">
      <c r="A2589" t="s">
        <v>4463</v>
      </c>
      <c r="B2589">
        <v>2588</v>
      </c>
      <c r="D2589" t="str">
        <f t="shared" si="40"/>
        <v>,(2588,'Hilanderia Maisa S.A.')</v>
      </c>
    </row>
    <row r="2590" spans="1:4">
      <c r="A2590" t="s">
        <v>2302</v>
      </c>
      <c r="B2590">
        <v>2589</v>
      </c>
      <c r="D2590" t="str">
        <f t="shared" si="40"/>
        <v>,(2589,'Hill + Knowlton Strategies SpA')</v>
      </c>
    </row>
    <row r="2591" spans="1:4">
      <c r="A2591" t="s">
        <v>682</v>
      </c>
      <c r="B2591">
        <v>2590</v>
      </c>
      <c r="D2591" t="str">
        <f t="shared" si="40"/>
        <v>,(2590,'Hilti Chile Ltda.')</v>
      </c>
    </row>
    <row r="2592" spans="1:4">
      <c r="A2592" t="s">
        <v>3896</v>
      </c>
      <c r="B2592">
        <v>2591</v>
      </c>
      <c r="D2592" t="str">
        <f t="shared" si="40"/>
        <v>,(2591,'Hino Chile S.A.')</v>
      </c>
    </row>
    <row r="2593" spans="1:4">
      <c r="A2593" t="s">
        <v>987</v>
      </c>
      <c r="B2593">
        <v>2592</v>
      </c>
      <c r="D2593" t="str">
        <f t="shared" si="40"/>
        <v>,(2592,'Hinzquin Ltda.')</v>
      </c>
    </row>
    <row r="2594" spans="1:4">
      <c r="A2594" t="s">
        <v>304</v>
      </c>
      <c r="B2594">
        <v>2593</v>
      </c>
      <c r="D2594" t="str">
        <f t="shared" si="40"/>
        <v>,(2593,'Hipotecaria La Construccion S.A.')</v>
      </c>
    </row>
    <row r="2595" spans="1:4">
      <c r="A2595" t="s">
        <v>2265</v>
      </c>
      <c r="B2595">
        <v>2594</v>
      </c>
      <c r="D2595" t="str">
        <f t="shared" si="40"/>
        <v>,(2594,'Hitachi Data Systems Chile Ltda.')</v>
      </c>
    </row>
    <row r="2596" spans="1:4">
      <c r="A2596" t="s">
        <v>3323</v>
      </c>
      <c r="B2596">
        <v>2595</v>
      </c>
      <c r="D2596" t="str">
        <f t="shared" si="40"/>
        <v>,(2595,'HITEGA S.A.')</v>
      </c>
    </row>
    <row r="2597" spans="1:4">
      <c r="A2597" t="s">
        <v>1577</v>
      </c>
      <c r="B2597">
        <v>2596</v>
      </c>
      <c r="D2597" t="str">
        <f t="shared" si="40"/>
        <v>,(2596,'Hites')</v>
      </c>
    </row>
    <row r="2598" spans="1:4">
      <c r="A2598" t="s">
        <v>6227</v>
      </c>
      <c r="B2598">
        <v>2597</v>
      </c>
      <c r="D2598" t="str">
        <f t="shared" si="40"/>
        <v>,(2597,'HM Clause Chile S.A.')</v>
      </c>
    </row>
    <row r="2599" spans="1:4">
      <c r="A2599" t="s">
        <v>4783</v>
      </c>
      <c r="B2599">
        <v>2598</v>
      </c>
      <c r="D2599" t="str">
        <f t="shared" si="40"/>
        <v>,(2598,'Hobbins Morgan Propiedades Ltda.')</v>
      </c>
    </row>
    <row r="2600" spans="1:4">
      <c r="A2600" t="s">
        <v>4717</v>
      </c>
      <c r="B2600">
        <v>2599</v>
      </c>
      <c r="D2600" t="str">
        <f t="shared" si="40"/>
        <v>,(2599,'Hoces de la Guardia Impresores Ltda.')</v>
      </c>
    </row>
    <row r="2601" spans="1:4">
      <c r="A2601" t="s">
        <v>2955</v>
      </c>
      <c r="B2601">
        <v>2600</v>
      </c>
      <c r="D2601" t="str">
        <f t="shared" si="40"/>
        <v>,(2600,'Hochtief Construction Chilena Ltda.')</v>
      </c>
    </row>
    <row r="2602" spans="1:4">
      <c r="A2602" t="s">
        <v>6324</v>
      </c>
      <c r="B2602">
        <v>2601</v>
      </c>
      <c r="D2602" t="str">
        <f t="shared" si="40"/>
        <v>,(2601,'Hoehmann Stagno y Asociados Ingenieria de Proyectos Ltda.')</v>
      </c>
    </row>
    <row r="2603" spans="1:4">
      <c r="A2603" t="s">
        <v>3730</v>
      </c>
      <c r="B2603">
        <v>2602</v>
      </c>
      <c r="D2603" t="str">
        <f t="shared" si="40"/>
        <v>,(2602,'Home Center Real')</v>
      </c>
    </row>
    <row r="2604" spans="1:4">
      <c r="A2604" t="s">
        <v>2128</v>
      </c>
      <c r="B2604">
        <v>2603</v>
      </c>
      <c r="D2604" t="str">
        <f t="shared" si="40"/>
        <v>,(2603,'Home Medical S.A.')</v>
      </c>
    </row>
    <row r="2605" spans="1:4">
      <c r="A2605" t="s">
        <v>1512</v>
      </c>
      <c r="B2605">
        <v>2604</v>
      </c>
      <c r="D2605" t="str">
        <f t="shared" si="40"/>
        <v>,(2604,'Homs Pack Ltda.')</v>
      </c>
    </row>
    <row r="2606" spans="1:4">
      <c r="A2606" t="s">
        <v>4654</v>
      </c>
      <c r="B2606">
        <v>2605</v>
      </c>
      <c r="D2606" t="str">
        <f t="shared" si="40"/>
        <v>,(2605,'Honda Motor de Chile S.A.')</v>
      </c>
    </row>
    <row r="2607" spans="1:4">
      <c r="A2607" t="s">
        <v>1291</v>
      </c>
      <c r="B2607">
        <v>2606</v>
      </c>
      <c r="D2607" t="str">
        <f t="shared" si="40"/>
        <v>,(2606,'Hong Kong Trade Development Council (Oficina Comercial de Hong Kong)')</v>
      </c>
    </row>
    <row r="2608" spans="1:4">
      <c r="A2608" t="s">
        <v>4504</v>
      </c>
      <c r="B2608">
        <v>2607</v>
      </c>
      <c r="D2608" t="str">
        <f t="shared" si="40"/>
        <v>,(2607,'Hormar Ltda.')</v>
      </c>
    </row>
    <row r="2609" spans="1:4">
      <c r="A2609" t="s">
        <v>1948</v>
      </c>
      <c r="B2609">
        <v>2608</v>
      </c>
      <c r="D2609" t="str">
        <f t="shared" si="40"/>
        <v>,(2608,'Hormigones Bicentenario S.A.')</v>
      </c>
    </row>
    <row r="2610" spans="1:4">
      <c r="A2610" t="s">
        <v>714</v>
      </c>
      <c r="B2610">
        <v>2609</v>
      </c>
      <c r="D2610" t="str">
        <f t="shared" si="40"/>
        <v>,(2609,'Hormigones Transex Ltda.')</v>
      </c>
    </row>
    <row r="2611" spans="1:4">
      <c r="A2611" t="s">
        <v>4505</v>
      </c>
      <c r="B2611">
        <v>2610</v>
      </c>
      <c r="D2611" t="str">
        <f t="shared" si="40"/>
        <v>,(2610,'Hormisur - Inein S.A.')</v>
      </c>
    </row>
    <row r="2612" spans="1:4">
      <c r="A2612" t="s">
        <v>3550</v>
      </c>
      <c r="B2612">
        <v>2611</v>
      </c>
      <c r="D2612" t="str">
        <f t="shared" si="40"/>
        <v>,(2611,'Hortifrut Chile S.A.')</v>
      </c>
    </row>
    <row r="2613" spans="1:4">
      <c r="A2613" t="s">
        <v>1082</v>
      </c>
      <c r="B2613">
        <v>2612</v>
      </c>
      <c r="D2613" t="str">
        <f t="shared" si="40"/>
        <v>,(2612,'Horwath HB Auditores Consultores Ltda.')</v>
      </c>
    </row>
    <row r="2614" spans="1:4">
      <c r="A2614" t="s">
        <v>4521</v>
      </c>
      <c r="B2614">
        <v>2613</v>
      </c>
      <c r="D2614" t="str">
        <f t="shared" si="40"/>
        <v>,(2613,'Hospital Carlos Van Buren')</v>
      </c>
    </row>
    <row r="2615" spans="1:4">
      <c r="A2615" t="s">
        <v>1986</v>
      </c>
      <c r="B2615">
        <v>2614</v>
      </c>
      <c r="D2615" t="str">
        <f t="shared" si="40"/>
        <v>,(2614,'Hospital Clinico de la Universidad de Chile')</v>
      </c>
    </row>
    <row r="2616" spans="1:4">
      <c r="A2616" t="s">
        <v>4522</v>
      </c>
      <c r="B2616">
        <v>2615</v>
      </c>
      <c r="D2616" t="str">
        <f t="shared" si="40"/>
        <v>,(2615,'Hospital Clinico Regional Guillermo Grant Benavente Concepcion')</v>
      </c>
    </row>
    <row r="2617" spans="1:4">
      <c r="A2617" t="s">
        <v>4523</v>
      </c>
      <c r="B2617">
        <v>2616</v>
      </c>
      <c r="D2617" t="str">
        <f t="shared" si="40"/>
        <v>,(2616,'Hospital Clinico San Borja Arriaran')</v>
      </c>
    </row>
    <row r="2618" spans="1:4">
      <c r="A2618" t="s">
        <v>4525</v>
      </c>
      <c r="B2618">
        <v>2617</v>
      </c>
      <c r="D2618" t="str">
        <f t="shared" si="40"/>
        <v>,(2617,'Hospital de Urgencia Asistencia Publica Dr. Alejandro del Rio')</v>
      </c>
    </row>
    <row r="2619" spans="1:4">
      <c r="A2619" t="s">
        <v>4526</v>
      </c>
      <c r="B2619">
        <v>2618</v>
      </c>
      <c r="D2619" t="str">
        <f t="shared" si="40"/>
        <v>,(2618,'Hospital del Salvador')</v>
      </c>
    </row>
    <row r="2620" spans="1:4">
      <c r="A2620" t="s">
        <v>4527</v>
      </c>
      <c r="B2620">
        <v>2619</v>
      </c>
      <c r="D2620" t="str">
        <f t="shared" si="40"/>
        <v>,(2619,'Hospital del Trabajador ACHS')</v>
      </c>
    </row>
    <row r="2621" spans="1:4">
      <c r="A2621" t="s">
        <v>4524</v>
      </c>
      <c r="B2621">
        <v>2620</v>
      </c>
      <c r="D2621" t="str">
        <f t="shared" si="40"/>
        <v>,(2620,'Hospital Parroquial de San Bernardo')</v>
      </c>
    </row>
    <row r="2622" spans="1:4">
      <c r="A2622" t="s">
        <v>4540</v>
      </c>
      <c r="B2622">
        <v>2621</v>
      </c>
      <c r="D2622" t="str">
        <f t="shared" si="40"/>
        <v>,(2621,'Hotel Acacias de Vitacura S.A.')</v>
      </c>
    </row>
    <row r="2623" spans="1:4">
      <c r="A2623" t="s">
        <v>4541</v>
      </c>
      <c r="B2623">
        <v>2622</v>
      </c>
      <c r="D2623" t="str">
        <f t="shared" si="40"/>
        <v>,(2622,'Hotel Aitue y Centro de Convenciones')</v>
      </c>
    </row>
    <row r="2624" spans="1:4">
      <c r="A2624" t="s">
        <v>4542</v>
      </c>
      <c r="B2624">
        <v>2623</v>
      </c>
      <c r="D2624" t="str">
        <f t="shared" si="40"/>
        <v>,(2623,'Hotel Alborada')</v>
      </c>
    </row>
    <row r="2625" spans="1:4">
      <c r="A2625" t="s">
        <v>4543</v>
      </c>
      <c r="B2625">
        <v>2624</v>
      </c>
      <c r="D2625" t="str">
        <f t="shared" si="40"/>
        <v>,(2624,'Hotel Alcala Del Rio')</v>
      </c>
    </row>
    <row r="2626" spans="1:4">
      <c r="A2626" t="s">
        <v>4544</v>
      </c>
      <c r="B2626">
        <v>2625</v>
      </c>
      <c r="D2626" t="str">
        <f t="shared" si="40"/>
        <v>,(2625,'Hotel Almacruz')</v>
      </c>
    </row>
    <row r="2627" spans="1:4">
      <c r="A2627" t="s">
        <v>4545</v>
      </c>
      <c r="B2627">
        <v>2626</v>
      </c>
      <c r="D2627" t="str">
        <f t="shared" ref="D2627:D2690" si="41">CONCATENATE(",(",B2627,",'",A2627,"')")</f>
        <v>,(2626,'Hotel Amaru')</v>
      </c>
    </row>
    <row r="2628" spans="1:4">
      <c r="A2628" t="s">
        <v>4546</v>
      </c>
      <c r="B2628">
        <v>2627</v>
      </c>
      <c r="D2628" t="str">
        <f t="shared" si="41"/>
        <v>,(2627,'Hotel Ancud')</v>
      </c>
    </row>
    <row r="2629" spans="1:4">
      <c r="A2629" t="s">
        <v>4547</v>
      </c>
      <c r="B2629">
        <v>2628</v>
      </c>
      <c r="D2629" t="str">
        <f t="shared" si="41"/>
        <v>,(2628,'Hotel Antofagasta')</v>
      </c>
    </row>
    <row r="2630" spans="1:4">
      <c r="A2630" t="s">
        <v>4548</v>
      </c>
      <c r="B2630">
        <v>2629</v>
      </c>
      <c r="D2630" t="str">
        <f t="shared" si="41"/>
        <v>,(2629,'Hotel Arica Ltda.')</v>
      </c>
    </row>
    <row r="2631" spans="1:4">
      <c r="A2631" t="s">
        <v>4549</v>
      </c>
      <c r="B2631">
        <v>2630</v>
      </c>
      <c r="D2631" t="str">
        <f t="shared" si="41"/>
        <v>,(2630,'Hotel Bayern')</v>
      </c>
    </row>
    <row r="2632" spans="1:4">
      <c r="A2632" t="s">
        <v>4550</v>
      </c>
      <c r="B2632">
        <v>2631</v>
      </c>
      <c r="D2632" t="str">
        <f t="shared" si="41"/>
        <v>,(2631,'Hotel Bellavista Ltda.')</v>
      </c>
    </row>
    <row r="2633" spans="1:4">
      <c r="A2633" t="s">
        <v>4551</v>
      </c>
      <c r="B2633">
        <v>2632</v>
      </c>
      <c r="D2633" t="str">
        <f t="shared" si="41"/>
        <v>,(2632,'Hotel Bidasoa')</v>
      </c>
    </row>
    <row r="2634" spans="1:4">
      <c r="A2634" t="s">
        <v>4552</v>
      </c>
      <c r="B2634">
        <v>2633</v>
      </c>
      <c r="D2634" t="str">
        <f t="shared" si="41"/>
        <v>,(2633,'Hotel Bosque de Renaca')</v>
      </c>
    </row>
    <row r="2635" spans="1:4">
      <c r="A2635" t="s">
        <v>4553</v>
      </c>
      <c r="B2635">
        <v>2634</v>
      </c>
      <c r="D2635" t="str">
        <f t="shared" si="41"/>
        <v>,(2634,'Hotel Cabana del Lago')</v>
      </c>
    </row>
    <row r="2636" spans="1:4">
      <c r="A2636" t="s">
        <v>4554</v>
      </c>
      <c r="B2636">
        <v>2635</v>
      </c>
      <c r="D2636" t="str">
        <f t="shared" si="41"/>
        <v>,(2635,'Hotel Camino del Inca')</v>
      </c>
    </row>
    <row r="2637" spans="1:4">
      <c r="A2637" t="s">
        <v>324</v>
      </c>
      <c r="B2637">
        <v>2636</v>
      </c>
      <c r="D2637" t="str">
        <f t="shared" si="41"/>
        <v>,(2636,'Hotel Club La Serena &amp; Centro de Convenciones')</v>
      </c>
    </row>
    <row r="2638" spans="1:4">
      <c r="A2638" t="s">
        <v>4555</v>
      </c>
      <c r="B2638">
        <v>2637</v>
      </c>
      <c r="D2638" t="str">
        <f t="shared" si="41"/>
        <v>,(2637,'Hotel Costa Real')</v>
      </c>
    </row>
    <row r="2639" spans="1:4">
      <c r="A2639" t="s">
        <v>4556</v>
      </c>
      <c r="B2639">
        <v>2638</v>
      </c>
      <c r="D2639" t="str">
        <f t="shared" si="41"/>
        <v>,(2638,'Hotel Crowne Plaza Santiago')</v>
      </c>
    </row>
    <row r="2640" spans="1:4">
      <c r="A2640" t="s">
        <v>704</v>
      </c>
      <c r="B2640">
        <v>2639</v>
      </c>
      <c r="D2640" t="str">
        <f t="shared" si="41"/>
        <v>,(2639,'Hotel de Departamentos Tempo Rent Ltda.')</v>
      </c>
    </row>
    <row r="2641" spans="1:4">
      <c r="A2641" t="s">
        <v>4557</v>
      </c>
      <c r="B2641">
        <v>2640</v>
      </c>
      <c r="D2641" t="str">
        <f t="shared" si="41"/>
        <v>,(2640,'Hotel Ensenada')</v>
      </c>
    </row>
    <row r="2642" spans="1:4">
      <c r="A2642" t="s">
        <v>4558</v>
      </c>
      <c r="B2642">
        <v>2641</v>
      </c>
      <c r="D2642" t="str">
        <f t="shared" si="41"/>
        <v>,(2641,'Hotel Espanol')</v>
      </c>
    </row>
    <row r="2643" spans="1:4">
      <c r="A2643" t="s">
        <v>4559</v>
      </c>
      <c r="B2643">
        <v>2642</v>
      </c>
      <c r="D2643" t="str">
        <f t="shared" si="41"/>
        <v>,(2642,'Hotel Eurotel')</v>
      </c>
    </row>
    <row r="2644" spans="1:4">
      <c r="A2644" t="s">
        <v>4560</v>
      </c>
      <c r="B2644">
        <v>2643</v>
      </c>
      <c r="D2644" t="str">
        <f t="shared" si="41"/>
        <v>,(2643,'Hotel Finis Terrae')</v>
      </c>
    </row>
    <row r="2645" spans="1:4">
      <c r="A2645" t="s">
        <v>4561</v>
      </c>
      <c r="B2645">
        <v>2644</v>
      </c>
      <c r="D2645" t="str">
        <f t="shared" si="41"/>
        <v>,(2644,'Hotel Foresta')</v>
      </c>
    </row>
    <row r="2646" spans="1:4">
      <c r="A2646" t="s">
        <v>4562</v>
      </c>
      <c r="B2646">
        <v>2645</v>
      </c>
      <c r="D2646" t="str">
        <f t="shared" si="41"/>
        <v>,(2645,'Hotel Four Points by Sheraton Santiago')</v>
      </c>
    </row>
    <row r="2647" spans="1:4">
      <c r="A2647" t="s">
        <v>4563</v>
      </c>
      <c r="B2647">
        <v>2646</v>
      </c>
      <c r="D2647" t="str">
        <f t="shared" si="41"/>
        <v>,(2646,'Hotel Garra de Leon')</v>
      </c>
    </row>
    <row r="2648" spans="1:4">
      <c r="A2648" t="s">
        <v>4564</v>
      </c>
      <c r="B2648">
        <v>2647</v>
      </c>
      <c r="D2648" t="str">
        <f t="shared" si="41"/>
        <v>,(2647,'Hotel Gran Palace')</v>
      </c>
    </row>
    <row r="2649" spans="1:4">
      <c r="A2649" t="s">
        <v>4565</v>
      </c>
      <c r="B2649">
        <v>2648</v>
      </c>
      <c r="D2649" t="str">
        <f t="shared" si="41"/>
        <v>,(2648,'Hotel Hanga Roa')</v>
      </c>
    </row>
    <row r="2650" spans="1:4">
      <c r="A2650" t="s">
        <v>4566</v>
      </c>
      <c r="B2650">
        <v>2649</v>
      </c>
      <c r="D2650" t="str">
        <f t="shared" si="41"/>
        <v>,(2649,'Hotel Holley')</v>
      </c>
    </row>
    <row r="2651" spans="1:4">
      <c r="A2651" t="s">
        <v>4567</v>
      </c>
      <c r="B2651">
        <v>2650</v>
      </c>
      <c r="D2651" t="str">
        <f t="shared" si="41"/>
        <v>,(2650,'Hotel Isla Seca - Zapallar')</v>
      </c>
    </row>
    <row r="2652" spans="1:4">
      <c r="A2652" t="s">
        <v>4568</v>
      </c>
      <c r="B2652">
        <v>2651</v>
      </c>
      <c r="D2652" t="str">
        <f t="shared" si="41"/>
        <v>,(2651,'Hotel Kennedy')</v>
      </c>
    </row>
    <row r="2653" spans="1:4">
      <c r="A2653" t="s">
        <v>703</v>
      </c>
      <c r="B2653">
        <v>2652</v>
      </c>
      <c r="D2653" t="str">
        <f t="shared" si="41"/>
        <v>,(2652,'Hotel La Fayette Suites Providencia')</v>
      </c>
    </row>
    <row r="2654" spans="1:4">
      <c r="A2654" t="s">
        <v>4569</v>
      </c>
      <c r="B2654">
        <v>2653</v>
      </c>
      <c r="D2654" t="str">
        <f t="shared" si="41"/>
        <v>,(2653,'Hotel Las Pircas')</v>
      </c>
    </row>
    <row r="2655" spans="1:4">
      <c r="A2655" t="s">
        <v>4570</v>
      </c>
      <c r="B2655">
        <v>2654</v>
      </c>
      <c r="D2655" t="str">
        <f t="shared" si="41"/>
        <v>,(2654,'Hotel Leonardo Da Vinci')</v>
      </c>
    </row>
    <row r="2656" spans="1:4">
      <c r="A2656" t="s">
        <v>4571</v>
      </c>
      <c r="B2656">
        <v>2655</v>
      </c>
      <c r="D2656" t="str">
        <f t="shared" si="41"/>
        <v>,(2655,'Hotel Los Navegantes')</v>
      </c>
    </row>
    <row r="2657" spans="1:4">
      <c r="A2657" t="s">
        <v>4572</v>
      </c>
      <c r="B2657">
        <v>2656</v>
      </c>
      <c r="D2657" t="str">
        <f t="shared" si="41"/>
        <v>,(2656,'Hotel Manquehue S.A.')</v>
      </c>
    </row>
    <row r="2658" spans="1:4">
      <c r="A2658" t="s">
        <v>4573</v>
      </c>
      <c r="B2658">
        <v>2657</v>
      </c>
      <c r="D2658" t="str">
        <f t="shared" si="41"/>
        <v>,(2657,'Hotel Mercure')</v>
      </c>
    </row>
    <row r="2659" spans="1:4">
      <c r="A2659" t="s">
        <v>4574</v>
      </c>
      <c r="B2659">
        <v>2658</v>
      </c>
      <c r="D2659" t="str">
        <f t="shared" si="41"/>
        <v>,(2658,'Hotel NH Ciudad de Santiago')</v>
      </c>
    </row>
    <row r="2660" spans="1:4">
      <c r="A2660" t="s">
        <v>4575</v>
      </c>
      <c r="B2660">
        <v>2659</v>
      </c>
      <c r="D2660" t="str">
        <f t="shared" si="41"/>
        <v>,(2659,'Hotel Nicolas')</v>
      </c>
    </row>
    <row r="2661" spans="1:4">
      <c r="A2661" t="s">
        <v>4576</v>
      </c>
      <c r="B2661">
        <v>2660</v>
      </c>
      <c r="D2661" t="str">
        <f t="shared" si="41"/>
        <v>,(2660,'Hotel Oceanic')</v>
      </c>
    </row>
    <row r="2662" spans="1:4">
      <c r="A2662" t="s">
        <v>6717</v>
      </c>
      <c r="B2662">
        <v>2661</v>
      </c>
      <c r="D2662" t="str">
        <f t="shared" si="41"/>
        <v>,(2661,'Hotel O\'Grimm')</v>
      </c>
    </row>
    <row r="2663" spans="1:4">
      <c r="A2663" t="s">
        <v>6718</v>
      </c>
      <c r="B2663">
        <v>2662</v>
      </c>
      <c r="D2663" t="str">
        <f t="shared" si="41"/>
        <v>,(2662,'Hotel O\'Higgins')</v>
      </c>
    </row>
    <row r="2664" spans="1:4">
      <c r="A2664" t="s">
        <v>4577</v>
      </c>
      <c r="B2664">
        <v>2663</v>
      </c>
      <c r="D2664" t="str">
        <f t="shared" si="41"/>
        <v>,(2663,'Hotel Park Inn by Radisson')</v>
      </c>
    </row>
    <row r="2665" spans="1:4">
      <c r="A2665" t="s">
        <v>4578</v>
      </c>
      <c r="B2665">
        <v>2664</v>
      </c>
      <c r="D2665" t="str">
        <f t="shared" si="41"/>
        <v>,(2664,'Hotel Park Plaza Bonaparte Ltda.')</v>
      </c>
    </row>
    <row r="2666" spans="1:4">
      <c r="A2666" t="s">
        <v>4579</v>
      </c>
      <c r="B2666">
        <v>2665</v>
      </c>
      <c r="D2666" t="str">
        <f t="shared" si="41"/>
        <v>,(2665,'Hotel Park Plaza Santiago')</v>
      </c>
    </row>
    <row r="2667" spans="1:4">
      <c r="A2667" t="s">
        <v>4580</v>
      </c>
      <c r="B2667">
        <v>2666</v>
      </c>
      <c r="D2667" t="str">
        <f t="shared" si="41"/>
        <v>,(2666,'Hotel Principado')</v>
      </c>
    </row>
    <row r="2668" spans="1:4">
      <c r="A2668" t="s">
        <v>427</v>
      </c>
      <c r="B2668">
        <v>2667</v>
      </c>
      <c r="D2668" t="str">
        <f t="shared" si="41"/>
        <v>,(2667,'Hotel Puyuguapi Lodge &amp; SpA')</v>
      </c>
    </row>
    <row r="2669" spans="1:4">
      <c r="A2669" t="s">
        <v>795</v>
      </c>
      <c r="B2669">
        <v>2668</v>
      </c>
      <c r="D2669" t="str">
        <f t="shared" si="41"/>
        <v>,(2668,'Hotel Regal Pacific Santiago')</v>
      </c>
    </row>
    <row r="2670" spans="1:4">
      <c r="A2670" t="s">
        <v>4581</v>
      </c>
      <c r="B2670">
        <v>2669</v>
      </c>
      <c r="D2670" t="str">
        <f t="shared" si="41"/>
        <v>,(2669,'Hotel Restaurant Cap Ducal')</v>
      </c>
    </row>
    <row r="2671" spans="1:4">
      <c r="A2671" t="s">
        <v>4582</v>
      </c>
      <c r="B2671">
        <v>2670</v>
      </c>
      <c r="D2671" t="str">
        <f t="shared" si="41"/>
        <v>,(2670,'Hotel Santa Cruz Plaza S.A.')</v>
      </c>
    </row>
    <row r="2672" spans="1:4">
      <c r="A2672" t="s">
        <v>4583</v>
      </c>
      <c r="B2672">
        <v>2671</v>
      </c>
      <c r="D2672" t="str">
        <f t="shared" si="41"/>
        <v>,(2671,'Hotel Santiago Marriott')</v>
      </c>
    </row>
    <row r="2673" spans="1:4">
      <c r="A2673" t="s">
        <v>4584</v>
      </c>
      <c r="B2673">
        <v>2672</v>
      </c>
      <c r="D2673" t="str">
        <f t="shared" si="41"/>
        <v>,(2672,'Hotel Sheraton Santiago &amp; Convention Center')</v>
      </c>
    </row>
    <row r="2674" spans="1:4">
      <c r="A2674" t="s">
        <v>4585</v>
      </c>
      <c r="B2674">
        <v>2673</v>
      </c>
      <c r="D2674" t="str">
        <f t="shared" si="41"/>
        <v>,(2673,'Hotel Termas de Puyehue Ltda.')</v>
      </c>
    </row>
    <row r="2675" spans="1:4">
      <c r="A2675" t="s">
        <v>4586</v>
      </c>
      <c r="B2675">
        <v>2674</v>
      </c>
      <c r="D2675" t="str">
        <f t="shared" si="41"/>
        <v>,(2674,'Hotel Torremayor')</v>
      </c>
    </row>
    <row r="2676" spans="1:4">
      <c r="A2676" t="s">
        <v>4587</v>
      </c>
      <c r="B2676">
        <v>2675</v>
      </c>
      <c r="D2676" t="str">
        <f t="shared" si="41"/>
        <v>,(2675,'Hotel Vallenar')</v>
      </c>
    </row>
    <row r="2677" spans="1:4">
      <c r="A2677" t="s">
        <v>4588</v>
      </c>
      <c r="B2677">
        <v>2676</v>
      </c>
      <c r="D2677" t="str">
        <f t="shared" si="41"/>
        <v>,(2676,'Hotelera Cordovez Limitada')</v>
      </c>
    </row>
    <row r="2678" spans="1:4">
      <c r="A2678" t="s">
        <v>4589</v>
      </c>
      <c r="B2678">
        <v>2677</v>
      </c>
      <c r="D2678" t="str">
        <f t="shared" si="41"/>
        <v>,(2677,'Hotelera Curapalihue S.A.')</v>
      </c>
    </row>
    <row r="2679" spans="1:4">
      <c r="A2679" t="s">
        <v>4597</v>
      </c>
      <c r="B2679">
        <v>2678</v>
      </c>
      <c r="D2679" t="str">
        <f t="shared" si="41"/>
        <v>,(2678,'Hotelera del Sur SpA')</v>
      </c>
    </row>
    <row r="2680" spans="1:4">
      <c r="A2680" t="s">
        <v>4598</v>
      </c>
      <c r="B2680">
        <v>2679</v>
      </c>
      <c r="D2680" t="str">
        <f t="shared" si="41"/>
        <v>,(2679,'Hotelera e Inmobiliaria Nueva Ltda.')</v>
      </c>
    </row>
    <row r="2681" spans="1:4">
      <c r="A2681" t="s">
        <v>4590</v>
      </c>
      <c r="B2681">
        <v>2680</v>
      </c>
      <c r="D2681" t="str">
        <f t="shared" si="41"/>
        <v>,(2680,'Hotelera Los Espanoles Ltda.')</v>
      </c>
    </row>
    <row r="2682" spans="1:4">
      <c r="A2682" t="s">
        <v>4591</v>
      </c>
      <c r="B2682">
        <v>2681</v>
      </c>
      <c r="D2682" t="str">
        <f t="shared" si="41"/>
        <v>,(2681,'Hotelera Luxe SpA')</v>
      </c>
    </row>
    <row r="2683" spans="1:4">
      <c r="A2683" t="s">
        <v>4592</v>
      </c>
      <c r="B2683">
        <v>2682</v>
      </c>
      <c r="D2683" t="str">
        <f t="shared" si="41"/>
        <v>,(2682,'Hotelera Mares y Lagos del Sur S.A.')</v>
      </c>
    </row>
    <row r="2684" spans="1:4">
      <c r="A2684" t="s">
        <v>4593</v>
      </c>
      <c r="B2684">
        <v>2683</v>
      </c>
      <c r="D2684" t="str">
        <f t="shared" si="41"/>
        <v>,(2683,'Hotelera Renta Home Ltda.')</v>
      </c>
    </row>
    <row r="2685" spans="1:4">
      <c r="A2685" t="s">
        <v>4594</v>
      </c>
      <c r="B2685">
        <v>2684</v>
      </c>
      <c r="D2685" t="str">
        <f t="shared" si="41"/>
        <v>,(2684,'Hotelera Rukaleufu S.A.')</v>
      </c>
    </row>
    <row r="2686" spans="1:4">
      <c r="A2686" t="s">
        <v>4595</v>
      </c>
      <c r="B2686">
        <v>2685</v>
      </c>
      <c r="D2686" t="str">
        <f t="shared" si="41"/>
        <v>,(2685,'Hotelera Saint Germain S.A.')</v>
      </c>
    </row>
    <row r="2687" spans="1:4">
      <c r="A2687" t="s">
        <v>4596</v>
      </c>
      <c r="B2687">
        <v>2686</v>
      </c>
      <c r="D2687" t="str">
        <f t="shared" si="41"/>
        <v>,(2686,'Hotelera Solace SpA')</v>
      </c>
    </row>
    <row r="2688" spans="1:4">
      <c r="A2688" t="s">
        <v>4599</v>
      </c>
      <c r="B2688">
        <v>2687</v>
      </c>
      <c r="D2688" t="str">
        <f t="shared" si="41"/>
        <v>,(2687,'Hotelera y Turismo Oceano S.A.')</v>
      </c>
    </row>
    <row r="2689" spans="1:4">
      <c r="A2689" t="s">
        <v>4600</v>
      </c>
      <c r="B2689">
        <v>2688</v>
      </c>
      <c r="D2689" t="str">
        <f t="shared" si="41"/>
        <v>,(2688,'Hoteles Australis Ltda.')</v>
      </c>
    </row>
    <row r="2690" spans="1:4">
      <c r="A2690" t="s">
        <v>4601</v>
      </c>
      <c r="B2690">
        <v>2689</v>
      </c>
      <c r="D2690" t="str">
        <f t="shared" si="41"/>
        <v>,(2689,'Hoteles Director Ltda.')</v>
      </c>
    </row>
    <row r="2691" spans="1:4">
      <c r="A2691" t="s">
        <v>4602</v>
      </c>
      <c r="B2691">
        <v>2690</v>
      </c>
      <c r="D2691" t="str">
        <f t="shared" ref="D2691:D2754" si="42">CONCATENATE(",(",B2691,",'",A2691,"')")</f>
        <v>,(2690,'Hoteles Plaza El Bosque')</v>
      </c>
    </row>
    <row r="2692" spans="1:4">
      <c r="A2692" t="s">
        <v>391</v>
      </c>
      <c r="B2692">
        <v>2691</v>
      </c>
      <c r="D2692" t="str">
        <f t="shared" si="42"/>
        <v>,(2691,'House Club Service')</v>
      </c>
    </row>
    <row r="2693" spans="1:4">
      <c r="A2693" t="s">
        <v>951</v>
      </c>
      <c r="B2693">
        <v>2692</v>
      </c>
      <c r="D2693" t="str">
        <f t="shared" si="42"/>
        <v>,(2692,'Household Products Chile Comercial Ltda.')</v>
      </c>
    </row>
    <row r="2694" spans="1:4">
      <c r="A2694" t="s">
        <v>3038</v>
      </c>
      <c r="B2694">
        <v>2693</v>
      </c>
      <c r="D2694" t="str">
        <f t="shared" si="42"/>
        <v>,(2693,'HRI S.A. (Ex Bafco Procesos)')</v>
      </c>
    </row>
    <row r="2695" spans="1:4">
      <c r="A2695" t="s">
        <v>4889</v>
      </c>
      <c r="B2695">
        <v>2694</v>
      </c>
      <c r="D2695" t="str">
        <f t="shared" si="42"/>
        <v>,(2694,'HS Group SpA')</v>
      </c>
    </row>
    <row r="2696" spans="1:4">
      <c r="A2696" t="s">
        <v>1403</v>
      </c>
      <c r="B2696">
        <v>2695</v>
      </c>
      <c r="D2696" t="str">
        <f t="shared" si="42"/>
        <v>,(2695,'HSBC Bank (Chile)')</v>
      </c>
    </row>
    <row r="2697" spans="1:4">
      <c r="A2697" t="s">
        <v>3402</v>
      </c>
      <c r="B2697">
        <v>2696</v>
      </c>
      <c r="D2697" t="str">
        <f t="shared" si="42"/>
        <v>,(2696,'Huberto Scott Hohne e Hijos S.A.')</v>
      </c>
    </row>
    <row r="2698" spans="1:4">
      <c r="A2698" t="s">
        <v>5159</v>
      </c>
      <c r="B2698">
        <v>2697</v>
      </c>
      <c r="D2698" t="str">
        <f t="shared" si="42"/>
        <v>,(2697,'Hugo Jofre e Hijos S.A.')</v>
      </c>
    </row>
    <row r="2699" spans="1:4">
      <c r="A2699" t="s">
        <v>6287</v>
      </c>
      <c r="B2699">
        <v>2698</v>
      </c>
      <c r="D2699" t="str">
        <f t="shared" si="42"/>
        <v>,(2698,'Hugo Osorio Aseo Industrial Modern Clean E.I.R.L.')</v>
      </c>
    </row>
    <row r="2700" spans="1:4">
      <c r="A2700" t="s">
        <v>715</v>
      </c>
      <c r="B2700">
        <v>2699</v>
      </c>
      <c r="D2700" t="str">
        <f t="shared" si="42"/>
        <v>,(2699,'Huinca e Hijos Ltda.')</v>
      </c>
    </row>
    <row r="2701" spans="1:4">
      <c r="A2701" t="s">
        <v>2382</v>
      </c>
      <c r="B2701">
        <v>2700</v>
      </c>
      <c r="D2701" t="str">
        <f t="shared" si="42"/>
        <v>,(2700,'Humanitas Executive Search, miembro oficial de Cornestone International Group')</v>
      </c>
    </row>
    <row r="2702" spans="1:4">
      <c r="A2702" t="s">
        <v>3551</v>
      </c>
      <c r="B2702">
        <v>2701</v>
      </c>
      <c r="D2702" t="str">
        <f t="shared" si="42"/>
        <v>,(2701,'Humberto Garetto e Hijos Ltda.')</v>
      </c>
    </row>
    <row r="2703" spans="1:4">
      <c r="A2703" t="s">
        <v>2076</v>
      </c>
      <c r="B2703">
        <v>2702</v>
      </c>
      <c r="D2703" t="str">
        <f t="shared" si="42"/>
        <v>,(2702,'Hunter Douglas Chile S.A.')</v>
      </c>
    </row>
    <row r="2704" spans="1:4">
      <c r="A2704" t="s">
        <v>4718</v>
      </c>
      <c r="B2704">
        <v>2703</v>
      </c>
      <c r="D2704" t="str">
        <f t="shared" si="42"/>
        <v>,(2703,'Hurst Labeling Systems LLC Chile Ltda.')</v>
      </c>
    </row>
    <row r="2705" spans="1:4">
      <c r="A2705" t="s">
        <v>6369</v>
      </c>
      <c r="B2705">
        <v>2704</v>
      </c>
      <c r="D2705" t="str">
        <f t="shared" si="42"/>
        <v>,(2704,'Hydroservices Ltda.')</v>
      </c>
    </row>
    <row r="2706" spans="1:4">
      <c r="A2706" t="s">
        <v>455</v>
      </c>
      <c r="B2706">
        <v>2705</v>
      </c>
      <c r="D2706" t="str">
        <f t="shared" si="42"/>
        <v>,(2705,'IAN TAYLOR CHILE S.A.')</v>
      </c>
    </row>
    <row r="2707" spans="1:4">
      <c r="A2707" t="s">
        <v>1751</v>
      </c>
      <c r="B2707">
        <v>2706</v>
      </c>
      <c r="D2707" t="str">
        <f t="shared" si="42"/>
        <v>,(2706,'Iberia Lineas Aereas de Espana S.A. Operadora Agencia en Chile')</v>
      </c>
    </row>
    <row r="2708" spans="1:4">
      <c r="A2708" t="s">
        <v>5693</v>
      </c>
      <c r="B2708">
        <v>2707</v>
      </c>
      <c r="D2708" t="str">
        <f t="shared" si="42"/>
        <v>,(2707,'Iberica Industrial Ltda.')</v>
      </c>
    </row>
    <row r="2709" spans="1:4">
      <c r="A2709" t="s">
        <v>5980</v>
      </c>
      <c r="B2709">
        <v>2708</v>
      </c>
      <c r="D2709" t="str">
        <f t="shared" si="42"/>
        <v>,(2708,'Iberoamericana Radio Chile S.A.')</v>
      </c>
    </row>
    <row r="2710" spans="1:4">
      <c r="A2710" t="s">
        <v>1145</v>
      </c>
      <c r="B2710">
        <v>2709</v>
      </c>
      <c r="D2710" t="str">
        <f t="shared" si="42"/>
        <v>,(2709,'IBM de Chile S.A.C.')</v>
      </c>
    </row>
    <row r="2711" spans="1:4">
      <c r="A2711" t="s">
        <v>3552</v>
      </c>
      <c r="B2711">
        <v>2710</v>
      </c>
      <c r="D2711" t="str">
        <f t="shared" si="42"/>
        <v>,(2710,'IC Trading Chile Ltda.')</v>
      </c>
    </row>
    <row r="2712" spans="1:4">
      <c r="A2712" t="s">
        <v>2956</v>
      </c>
      <c r="B2712">
        <v>2711</v>
      </c>
      <c r="D2712" t="str">
        <f t="shared" si="42"/>
        <v>,(2711,'Icafal Ingenieria y Construccion S.A.')</v>
      </c>
    </row>
    <row r="2713" spans="1:4">
      <c r="A2713" t="s">
        <v>1292</v>
      </c>
      <c r="B2713">
        <v>2712</v>
      </c>
      <c r="D2713" t="str">
        <f t="shared" si="42"/>
        <v>,(2712,'ICARE, Instituto Chileno de Administracion Racional de Empresas')</v>
      </c>
    </row>
    <row r="2714" spans="1:4">
      <c r="A2714" t="s">
        <v>1837</v>
      </c>
      <c r="B2714">
        <v>2713</v>
      </c>
      <c r="D2714" t="str">
        <f t="shared" si="42"/>
        <v>,(2713,'ICB Food Services SpA')</v>
      </c>
    </row>
    <row r="2715" spans="1:4">
      <c r="A2715" t="s">
        <v>5589</v>
      </c>
      <c r="B2715">
        <v>2714</v>
      </c>
      <c r="D2715" t="str">
        <f t="shared" si="42"/>
        <v>,(2714,'ICE - Agencia Italiana para el Comercio Exterior')</v>
      </c>
    </row>
    <row r="2716" spans="1:4">
      <c r="A2716" t="s">
        <v>2994</v>
      </c>
      <c r="B2716">
        <v>2715</v>
      </c>
      <c r="D2716" t="str">
        <f t="shared" si="42"/>
        <v>,(2715,'Icem S.A.')</v>
      </c>
    </row>
    <row r="2717" spans="1:4">
      <c r="A2717" t="s">
        <v>635</v>
      </c>
      <c r="B2717">
        <v>2716</v>
      </c>
      <c r="D2717" t="str">
        <f t="shared" si="42"/>
        <v>,(2716,'Icestar')</v>
      </c>
    </row>
    <row r="2718" spans="1:4">
      <c r="A2718" t="s">
        <v>2995</v>
      </c>
      <c r="B2718">
        <v>2717</v>
      </c>
      <c r="D2718" t="str">
        <f t="shared" si="42"/>
        <v>,(2717,'Icil Icafal S.A.')</v>
      </c>
    </row>
    <row r="2719" spans="1:4">
      <c r="A2719" t="s">
        <v>3811</v>
      </c>
      <c r="B2719">
        <v>2718</v>
      </c>
      <c r="D2719" t="str">
        <f t="shared" si="42"/>
        <v>,(2718,'Icofrut S.A.')</v>
      </c>
    </row>
    <row r="2720" spans="1:4">
      <c r="A2720" t="s">
        <v>2266</v>
      </c>
      <c r="B2720">
        <v>2719</v>
      </c>
      <c r="D2720" t="str">
        <f t="shared" si="42"/>
        <v>,(2719,'Iconex (Chile) SpA')</v>
      </c>
    </row>
    <row r="2721" spans="1:4">
      <c r="A2721" t="s">
        <v>2205</v>
      </c>
      <c r="B2721">
        <v>2720</v>
      </c>
      <c r="D2721" t="str">
        <f t="shared" si="42"/>
        <v>,(2720,'Iconstruye S.A.')</v>
      </c>
    </row>
    <row r="2722" spans="1:4">
      <c r="A2722" t="s">
        <v>2085</v>
      </c>
      <c r="B2722">
        <v>2721</v>
      </c>
      <c r="D2722" t="str">
        <f t="shared" si="42"/>
        <v>,(2721,'ICR Chile')</v>
      </c>
    </row>
    <row r="2723" spans="1:4">
      <c r="A2723" t="s">
        <v>2752</v>
      </c>
      <c r="B2723">
        <v>2722</v>
      </c>
      <c r="D2723" t="str">
        <f t="shared" si="42"/>
        <v>,(2722,'Idal S.A.')</v>
      </c>
    </row>
    <row r="2724" spans="1:4">
      <c r="A2724" t="s">
        <v>3553</v>
      </c>
      <c r="B2724">
        <v>2723</v>
      </c>
      <c r="D2724" t="str">
        <f t="shared" si="42"/>
        <v>,(2723,'Ideal S.A.')</v>
      </c>
    </row>
    <row r="2725" spans="1:4">
      <c r="A2725" t="s">
        <v>2993</v>
      </c>
      <c r="B2725">
        <v>2724</v>
      </c>
      <c r="D2725" t="str">
        <f t="shared" si="42"/>
        <v>,(2724,'IEG, Sociedad de Asesorias y Servicios de Ingenieria Ltda.')</v>
      </c>
    </row>
    <row r="2726" spans="1:4">
      <c r="A2726" t="s">
        <v>4769</v>
      </c>
      <c r="B2726">
        <v>2725</v>
      </c>
      <c r="D2726" t="str">
        <f t="shared" si="42"/>
        <v>,(2725,'Ifarle Ltda.')</v>
      </c>
    </row>
    <row r="2727" spans="1:4">
      <c r="A2727" t="s">
        <v>2870</v>
      </c>
      <c r="B2727">
        <v>2726</v>
      </c>
      <c r="D2727" t="str">
        <f t="shared" si="42"/>
        <v>,(2726,'Ifco Systems Chile S.A.')</v>
      </c>
    </row>
    <row r="2728" spans="1:4">
      <c r="A2728" t="s">
        <v>1146</v>
      </c>
      <c r="B2728">
        <v>2727</v>
      </c>
      <c r="D2728" t="str">
        <f t="shared" si="42"/>
        <v>,(2727,'IFX Networks Chile S.A.')</v>
      </c>
    </row>
    <row r="2729" spans="1:4">
      <c r="A2729" t="s">
        <v>3419</v>
      </c>
      <c r="B2729">
        <v>2728</v>
      </c>
      <c r="D2729" t="str">
        <f t="shared" si="42"/>
        <v>,(2728,'Igenar S.A.')</v>
      </c>
    </row>
    <row r="2730" spans="1:4">
      <c r="A2730" t="s">
        <v>5994</v>
      </c>
      <c r="B2730">
        <v>2729</v>
      </c>
      <c r="D2730" t="str">
        <f t="shared" si="42"/>
        <v>,(2729,'IGT')</v>
      </c>
    </row>
    <row r="2731" spans="1:4">
      <c r="A2731" t="s">
        <v>3268</v>
      </c>
      <c r="B2731">
        <v>2730</v>
      </c>
      <c r="D2731" t="str">
        <f t="shared" si="42"/>
        <v>,(2730,'IIM Ingenieria Industrial Ltda.')</v>
      </c>
    </row>
    <row r="2732" spans="1:4">
      <c r="A2732" t="s">
        <v>52</v>
      </c>
      <c r="B2732">
        <v>2731</v>
      </c>
      <c r="D2732" t="str">
        <f t="shared" si="42"/>
        <v>,(2731,'ILLANES &amp; CIA.')</v>
      </c>
    </row>
    <row r="2733" spans="1:4">
      <c r="A2733" t="s">
        <v>1346</v>
      </c>
      <c r="B2733">
        <v>2732</v>
      </c>
      <c r="D2733" t="str">
        <f t="shared" si="42"/>
        <v>,(2732,'IMA Industrial Ltda.')</v>
      </c>
    </row>
    <row r="2734" spans="1:4">
      <c r="A2734" t="s">
        <v>5126</v>
      </c>
      <c r="B2734">
        <v>2733</v>
      </c>
      <c r="D2734" t="str">
        <f t="shared" si="42"/>
        <v>,(2733,'Imacon Ltda.')</v>
      </c>
    </row>
    <row r="2735" spans="1:4">
      <c r="A2735" t="s">
        <v>6359</v>
      </c>
      <c r="B2735">
        <v>2734</v>
      </c>
      <c r="D2735" t="str">
        <f t="shared" si="42"/>
        <v>,(2734,'Image Group Chile')</v>
      </c>
    </row>
    <row r="2736" spans="1:4">
      <c r="A2736" t="s">
        <v>6416</v>
      </c>
      <c r="B2736">
        <v>2735</v>
      </c>
      <c r="D2736" t="str">
        <f t="shared" si="42"/>
        <v>,(2735,'Imagen S.A.')</v>
      </c>
    </row>
    <row r="2737" spans="1:4">
      <c r="A2737" t="s">
        <v>1014</v>
      </c>
      <c r="B2737">
        <v>2736</v>
      </c>
      <c r="D2737" t="str">
        <f t="shared" si="42"/>
        <v>,(2736,'Imahe S.A.')</v>
      </c>
    </row>
    <row r="2738" spans="1:4">
      <c r="A2738" t="s">
        <v>2017</v>
      </c>
      <c r="B2738">
        <v>2737</v>
      </c>
      <c r="D2738" t="str">
        <f t="shared" si="42"/>
        <v>,(2737,'Imatesa S.A.')</v>
      </c>
    </row>
    <row r="2739" spans="1:4">
      <c r="A2739" t="s">
        <v>4655</v>
      </c>
      <c r="B2739">
        <v>2738</v>
      </c>
      <c r="D2739" t="str">
        <f t="shared" si="42"/>
        <v>,(2738,'Imbra')</v>
      </c>
    </row>
    <row r="2740" spans="1:4">
      <c r="A2740" t="s">
        <v>1569</v>
      </c>
      <c r="B2740">
        <v>2739</v>
      </c>
      <c r="D2740" t="str">
        <f t="shared" si="42"/>
        <v>,(2739,'Imdifer Ltda.')</v>
      </c>
    </row>
    <row r="2741" spans="1:4">
      <c r="A2741" t="s">
        <v>782</v>
      </c>
      <c r="B2741">
        <v>2740</v>
      </c>
      <c r="D2741" t="str">
        <f t="shared" si="42"/>
        <v>,(2740,'Imein S.A.')</v>
      </c>
    </row>
    <row r="2742" spans="1:4">
      <c r="A2742" t="s">
        <v>5382</v>
      </c>
      <c r="B2742">
        <v>2741</v>
      </c>
      <c r="D2742" t="str">
        <f t="shared" si="42"/>
        <v>,(2741,'Imerys Minerales Chile SpA')</v>
      </c>
    </row>
    <row r="2743" spans="1:4">
      <c r="A2743" t="s">
        <v>228</v>
      </c>
      <c r="B2743">
        <v>2742</v>
      </c>
      <c r="D2743" t="str">
        <f t="shared" si="42"/>
        <v>,(2742,'Imex Estado Ltda.')</v>
      </c>
    </row>
    <row r="2744" spans="1:4">
      <c r="A2744" t="s">
        <v>3134</v>
      </c>
      <c r="B2744">
        <v>2743</v>
      </c>
      <c r="D2744" t="str">
        <f t="shared" si="42"/>
        <v>,(2743,'Imiflex SpA')</v>
      </c>
    </row>
    <row r="2745" spans="1:4">
      <c r="A2745" t="s">
        <v>1031</v>
      </c>
      <c r="B2745">
        <v>2744</v>
      </c>
      <c r="D2745" t="str">
        <f t="shared" si="42"/>
        <v>,(2744,'Immaval Ltda.')</v>
      </c>
    </row>
    <row r="2746" spans="1:4">
      <c r="A2746" t="s">
        <v>5409</v>
      </c>
      <c r="B2746">
        <v>2745</v>
      </c>
      <c r="D2746" t="str">
        <f t="shared" si="42"/>
        <v>,(2745,'Imopac Ltda.')</v>
      </c>
    </row>
    <row r="2747" spans="1:4">
      <c r="A2747" t="s">
        <v>1621</v>
      </c>
      <c r="B2747">
        <v>2746</v>
      </c>
      <c r="D2747" t="str">
        <f t="shared" si="42"/>
        <v>,(2746,'IMPA Ltda.')</v>
      </c>
    </row>
    <row r="2748" spans="1:4">
      <c r="A2748" t="s">
        <v>5254</v>
      </c>
      <c r="B2748">
        <v>2747</v>
      </c>
      <c r="D2748" t="str">
        <f t="shared" si="42"/>
        <v>,(2747,'Impac S.A.')</v>
      </c>
    </row>
    <row r="2749" spans="1:4">
      <c r="A2749" t="s">
        <v>5865</v>
      </c>
      <c r="B2749">
        <v>2748</v>
      </c>
      <c r="D2749" t="str">
        <f t="shared" si="42"/>
        <v>,(2748,'Impex SpA')</v>
      </c>
    </row>
    <row r="2750" spans="1:4">
      <c r="A2750" t="s">
        <v>3554</v>
      </c>
      <c r="B2750">
        <v>2749</v>
      </c>
      <c r="D2750" t="str">
        <f t="shared" si="42"/>
        <v>,(2749,'Implementos S.A.')</v>
      </c>
    </row>
    <row r="2751" spans="1:4">
      <c r="A2751" t="s">
        <v>668</v>
      </c>
      <c r="B2751">
        <v>2750</v>
      </c>
      <c r="D2751" t="str">
        <f t="shared" si="42"/>
        <v>,(2750,'Importaciones y Exportaciones Rahue SpA')</v>
      </c>
    </row>
    <row r="2752" spans="1:4">
      <c r="A2752" t="s">
        <v>6056</v>
      </c>
      <c r="B2752">
        <v>2751</v>
      </c>
      <c r="D2752" t="str">
        <f t="shared" si="42"/>
        <v>,(2751,'Importadora Alsacia SpA')</v>
      </c>
    </row>
    <row r="2753" spans="1:4">
      <c r="A2753" t="s">
        <v>4656</v>
      </c>
      <c r="B2753">
        <v>2752</v>
      </c>
      <c r="D2753" t="str">
        <f t="shared" si="42"/>
        <v>,(2752,'Importadora Automarco Ltda.')</v>
      </c>
    </row>
    <row r="2754" spans="1:4">
      <c r="A2754" t="s">
        <v>4657</v>
      </c>
      <c r="B2754">
        <v>2753</v>
      </c>
      <c r="D2754" t="str">
        <f t="shared" si="42"/>
        <v>,(2753,'Importadora Babul Ltda.')</v>
      </c>
    </row>
    <row r="2755" spans="1:4">
      <c r="A2755" t="s">
        <v>952</v>
      </c>
      <c r="B2755">
        <v>2754</v>
      </c>
      <c r="D2755" t="str">
        <f t="shared" ref="D2755:D2818" si="43">CONCATENATE(",(",B2755,",'",A2755,"')")</f>
        <v>,(2754,'Importadora Bucarest Ltda.')</v>
      </c>
    </row>
    <row r="2756" spans="1:4">
      <c r="A2756" t="s">
        <v>9</v>
      </c>
      <c r="B2756">
        <v>2755</v>
      </c>
      <c r="D2756" t="str">
        <f t="shared" si="43"/>
        <v>,(2755,'Importadora Cafe Do Brasil S.A.')</v>
      </c>
    </row>
    <row r="2757" spans="1:4">
      <c r="A2757" t="s">
        <v>4440</v>
      </c>
      <c r="B2757">
        <v>2756</v>
      </c>
      <c r="D2757" t="str">
        <f t="shared" si="43"/>
        <v>,(2756,'Importadora Coimpex Chilena Ltda.')</v>
      </c>
    </row>
    <row r="2758" spans="1:4">
      <c r="A2758" t="s">
        <v>488</v>
      </c>
      <c r="B2758">
        <v>2757</v>
      </c>
      <c r="D2758" t="str">
        <f t="shared" si="43"/>
        <v>,(2757,'Importadora Comercial ITC S.A.')</v>
      </c>
    </row>
    <row r="2759" spans="1:4">
      <c r="A2759" t="s">
        <v>6057</v>
      </c>
      <c r="B2759">
        <v>2758</v>
      </c>
      <c r="D2759" t="str">
        <f t="shared" si="43"/>
        <v>,(2758,'Importadora de Repuestos Selmer')</v>
      </c>
    </row>
    <row r="2760" spans="1:4">
      <c r="A2760" t="s">
        <v>6479</v>
      </c>
      <c r="B2760">
        <v>2759</v>
      </c>
      <c r="D2760" t="str">
        <f t="shared" si="43"/>
        <v>,(2759,'Importadora Di Lido Ltda.')</v>
      </c>
    </row>
    <row r="2761" spans="1:4">
      <c r="A2761" t="s">
        <v>258</v>
      </c>
      <c r="B2761">
        <v>2760</v>
      </c>
      <c r="D2761" t="str">
        <f t="shared" si="43"/>
        <v>,(2760,'Importadora Dilaco S.A.')</v>
      </c>
    </row>
    <row r="2762" spans="1:4">
      <c r="A2762" t="s">
        <v>5401</v>
      </c>
      <c r="B2762">
        <v>2761</v>
      </c>
      <c r="D2762" t="str">
        <f t="shared" si="43"/>
        <v>,(2761,'Importadora Imoto S.A.')</v>
      </c>
    </row>
    <row r="2763" spans="1:4">
      <c r="A2763" t="s">
        <v>5908</v>
      </c>
      <c r="B2763">
        <v>2762</v>
      </c>
      <c r="D2763" t="str">
        <f t="shared" si="43"/>
        <v>,(2762,'Importadora La Estrella Ltda.')</v>
      </c>
    </row>
    <row r="2764" spans="1:4">
      <c r="A2764" t="s">
        <v>953</v>
      </c>
      <c r="B2764">
        <v>2763</v>
      </c>
      <c r="D2764" t="str">
        <f t="shared" si="43"/>
        <v>,(2763,'Importadora Midea Carrier Chile Ltda.')</v>
      </c>
    </row>
    <row r="2765" spans="1:4">
      <c r="A2765" t="s">
        <v>6659</v>
      </c>
      <c r="B2765">
        <v>2764</v>
      </c>
      <c r="D2765" t="str">
        <f t="shared" si="43"/>
        <v>,(2764,'Importadora Nicolas Ltda.')</v>
      </c>
    </row>
    <row r="2766" spans="1:4">
      <c r="A2766" t="s">
        <v>2037</v>
      </c>
      <c r="B2766">
        <v>2765</v>
      </c>
      <c r="D2766" t="str">
        <f t="shared" si="43"/>
        <v>,(2765,'Importadora Ortuno Nieto S.A.')</v>
      </c>
    </row>
    <row r="2767" spans="1:4">
      <c r="A2767" t="s">
        <v>4658</v>
      </c>
      <c r="B2767">
        <v>2766</v>
      </c>
      <c r="D2767" t="str">
        <f t="shared" si="43"/>
        <v>,(2766,'Importadora Santa Elena Ltda.')</v>
      </c>
    </row>
    <row r="2768" spans="1:4">
      <c r="A2768" t="s">
        <v>5202</v>
      </c>
      <c r="B2768">
        <v>2767</v>
      </c>
      <c r="D2768" t="str">
        <f t="shared" si="43"/>
        <v>,(2767,'Importadora Stalus Conexiones Ltda.')</v>
      </c>
    </row>
    <row r="2769" spans="1:4">
      <c r="A2769" t="s">
        <v>4895</v>
      </c>
      <c r="B2769">
        <v>2768</v>
      </c>
      <c r="D2769" t="str">
        <f t="shared" si="43"/>
        <v>,(2768,'Importadora Surdent Ltda.')</v>
      </c>
    </row>
    <row r="2770" spans="1:4">
      <c r="A2770" t="s">
        <v>1622</v>
      </c>
      <c r="B2770">
        <v>2769</v>
      </c>
      <c r="D2770" t="str">
        <f t="shared" si="43"/>
        <v>,(2769,'Importadora Termomin Ltda.')</v>
      </c>
    </row>
    <row r="2771" spans="1:4">
      <c r="A2771" t="s">
        <v>4660</v>
      </c>
      <c r="B2771">
        <v>2770</v>
      </c>
      <c r="D2771" t="str">
        <f t="shared" si="43"/>
        <v>,(2770,'Importadora y Comercial Altea Ltda.')</v>
      </c>
    </row>
    <row r="2772" spans="1:4">
      <c r="A2772" t="s">
        <v>1587</v>
      </c>
      <c r="B2772">
        <v>2771</v>
      </c>
      <c r="D2772" t="str">
        <f t="shared" si="43"/>
        <v>,(2771,'Importadora y Comercial Cafetal Ltda.')</v>
      </c>
    </row>
    <row r="2773" spans="1:4">
      <c r="A2773" t="s">
        <v>5285</v>
      </c>
      <c r="B2773">
        <v>2772</v>
      </c>
      <c r="D2773" t="str">
        <f t="shared" si="43"/>
        <v>,(2772,'Importadora y Comercializadora Ital Chile Ltda.')</v>
      </c>
    </row>
    <row r="2774" spans="1:4">
      <c r="A2774" t="s">
        <v>4483</v>
      </c>
      <c r="B2774">
        <v>2773</v>
      </c>
      <c r="D2774" t="str">
        <f t="shared" si="43"/>
        <v>,(2773,'Importadora y Comercializadora Telarte Ltda.')</v>
      </c>
    </row>
    <row r="2775" spans="1:4">
      <c r="A2775" t="s">
        <v>917</v>
      </c>
      <c r="B2775">
        <v>2774</v>
      </c>
      <c r="D2775" t="str">
        <f t="shared" si="43"/>
        <v>,(2774,'Importadora y Distribuidora Arquimed Ltda.')</v>
      </c>
    </row>
    <row r="2776" spans="1:4">
      <c r="A2776" t="s">
        <v>1001</v>
      </c>
      <c r="B2776">
        <v>2775</v>
      </c>
      <c r="D2776" t="str">
        <f t="shared" si="43"/>
        <v>,(2775,'Importadora y Exportadora Garimed Ltda.')</v>
      </c>
    </row>
    <row r="2777" spans="1:4">
      <c r="A2777" t="s">
        <v>2267</v>
      </c>
      <c r="B2777">
        <v>2776</v>
      </c>
      <c r="D2777" t="str">
        <f t="shared" si="43"/>
        <v>,(2776,'Importadora y Exportadora H.J. Ltda.')</v>
      </c>
    </row>
    <row r="2778" spans="1:4">
      <c r="A2778" t="s">
        <v>6099</v>
      </c>
      <c r="B2778">
        <v>2777</v>
      </c>
      <c r="D2778" t="str">
        <f t="shared" si="43"/>
        <v>,(2777,'Importadora y Exportadora Lo Canas Ltda.')</v>
      </c>
    </row>
    <row r="2779" spans="1:4">
      <c r="A2779" t="s">
        <v>3731</v>
      </c>
      <c r="B2779">
        <v>2778</v>
      </c>
      <c r="D2779" t="str">
        <f t="shared" si="43"/>
        <v>,(2778,'Importadora y Manufacturera von der Heyde S.A.C.I.')</v>
      </c>
    </row>
    <row r="2780" spans="1:4">
      <c r="A2780" t="s">
        <v>4659</v>
      </c>
      <c r="B2780">
        <v>2779</v>
      </c>
      <c r="D2780" t="str">
        <f t="shared" si="43"/>
        <v>,(2779,'Importadora Yoemar Sociedad Ltda.')</v>
      </c>
    </row>
    <row r="2781" spans="1:4">
      <c r="A2781" t="s">
        <v>3161</v>
      </c>
      <c r="B2781">
        <v>2780</v>
      </c>
      <c r="D2781" t="str">
        <f t="shared" si="43"/>
        <v>,(2780,'Impregraf Ltda.')</v>
      </c>
    </row>
    <row r="2782" spans="1:4">
      <c r="A2782" t="s">
        <v>2871</v>
      </c>
      <c r="B2782">
        <v>2781</v>
      </c>
      <c r="D2782" t="str">
        <f t="shared" si="43"/>
        <v>,(2781,'Imprenta Alfredo Molina Flores S.A.')</v>
      </c>
    </row>
    <row r="2783" spans="1:4">
      <c r="A2783" t="s">
        <v>4719</v>
      </c>
      <c r="B2783">
        <v>2782</v>
      </c>
      <c r="D2783" t="str">
        <f t="shared" si="43"/>
        <v>,(2782,'Imprenta America Limitada')</v>
      </c>
    </row>
    <row r="2784" spans="1:4">
      <c r="A2784" t="s">
        <v>4720</v>
      </c>
      <c r="B2784">
        <v>2783</v>
      </c>
      <c r="D2784" t="str">
        <f t="shared" si="43"/>
        <v>,(2783,'Imprenta Atelier S.A.')</v>
      </c>
    </row>
    <row r="2785" spans="1:4">
      <c r="A2785" t="s">
        <v>392</v>
      </c>
      <c r="B2785">
        <v>2784</v>
      </c>
      <c r="D2785" t="str">
        <f t="shared" si="43"/>
        <v>,(2784,'Imprenta El Salitre')</v>
      </c>
    </row>
    <row r="2786" spans="1:4">
      <c r="A2786" t="s">
        <v>4721</v>
      </c>
      <c r="B2786">
        <v>2785</v>
      </c>
      <c r="D2786" t="str">
        <f t="shared" si="43"/>
        <v>,(2785,'Imprenta Minerva Ltda.')</v>
      </c>
    </row>
    <row r="2787" spans="1:4">
      <c r="A2787" t="s">
        <v>4722</v>
      </c>
      <c r="B2787">
        <v>2786</v>
      </c>
      <c r="D2787" t="str">
        <f t="shared" si="43"/>
        <v>,(2786,'Imprenta Moris')</v>
      </c>
    </row>
    <row r="2788" spans="1:4">
      <c r="A2788" t="s">
        <v>2729</v>
      </c>
      <c r="B2788">
        <v>2787</v>
      </c>
      <c r="D2788" t="str">
        <f t="shared" si="43"/>
        <v>,(2787,'Imprenta Rasmussen')</v>
      </c>
    </row>
    <row r="2789" spans="1:4">
      <c r="A2789" t="s">
        <v>3189</v>
      </c>
      <c r="B2789">
        <v>2788</v>
      </c>
      <c r="D2789" t="str">
        <f t="shared" si="43"/>
        <v>,(2788,'Imprenta y Editorial La Selecta S.A.')</v>
      </c>
    </row>
    <row r="2790" spans="1:4">
      <c r="A2790" t="s">
        <v>4723</v>
      </c>
      <c r="B2790">
        <v>2789</v>
      </c>
      <c r="D2790" t="str">
        <f t="shared" si="43"/>
        <v>,(2789,'Imprenta y Libreria Grafik Ltda.')</v>
      </c>
    </row>
    <row r="2791" spans="1:4">
      <c r="A2791" t="s">
        <v>4724</v>
      </c>
      <c r="B2791">
        <v>2790</v>
      </c>
      <c r="D2791" t="str">
        <f t="shared" si="43"/>
        <v>,(2790,'Imprenta y Libreria Mansilla Galindo Ltda.')</v>
      </c>
    </row>
    <row r="2792" spans="1:4">
      <c r="A2792" t="s">
        <v>4725</v>
      </c>
      <c r="B2792">
        <v>2791</v>
      </c>
      <c r="D2792" t="str">
        <f t="shared" si="43"/>
        <v>,(2791,'Imprentas Wesaldi')</v>
      </c>
    </row>
    <row r="2793" spans="1:4">
      <c r="A2793" t="s">
        <v>2787</v>
      </c>
      <c r="B2793">
        <v>2792</v>
      </c>
      <c r="D2793" t="str">
        <f t="shared" si="43"/>
        <v>,(2792,'Impresora Ograma Ltda.')</v>
      </c>
    </row>
    <row r="2794" spans="1:4">
      <c r="A2794" t="s">
        <v>3086</v>
      </c>
      <c r="B2794">
        <v>2793</v>
      </c>
      <c r="D2794" t="str">
        <f t="shared" si="43"/>
        <v>,(2793,'Impresora Printer S.A.')</v>
      </c>
    </row>
    <row r="2795" spans="1:4">
      <c r="A2795" t="s">
        <v>3087</v>
      </c>
      <c r="B2795">
        <v>2794</v>
      </c>
      <c r="D2795" t="str">
        <f t="shared" si="43"/>
        <v>,(2794,'Impresora Valus Ltda.')</v>
      </c>
    </row>
    <row r="2796" spans="1:4">
      <c r="A2796" t="s">
        <v>4726</v>
      </c>
      <c r="B2796">
        <v>2795</v>
      </c>
      <c r="D2796" t="str">
        <f t="shared" si="43"/>
        <v>,(2795,'Impresos Berton (Luis Berton Arias)')</v>
      </c>
    </row>
    <row r="2797" spans="1:4">
      <c r="A2797" t="s">
        <v>3162</v>
      </c>
      <c r="B2797">
        <v>2796</v>
      </c>
      <c r="D2797" t="str">
        <f t="shared" si="43"/>
        <v>,(2796,'Impresos Industriales S.A.')</v>
      </c>
    </row>
    <row r="2798" spans="1:4">
      <c r="A2798" t="s">
        <v>4727</v>
      </c>
      <c r="B2798">
        <v>2797</v>
      </c>
      <c r="D2798" t="str">
        <f t="shared" si="43"/>
        <v>,(2797,'Impresos Lahosa S.A.')</v>
      </c>
    </row>
    <row r="2799" spans="1:4">
      <c r="A2799" t="s">
        <v>4728</v>
      </c>
      <c r="B2799">
        <v>2798</v>
      </c>
      <c r="D2799" t="str">
        <f t="shared" si="43"/>
        <v>,(2798,'Impresos Paredones Ltda.')</v>
      </c>
    </row>
    <row r="2800" spans="1:4">
      <c r="A2800" t="s">
        <v>5644</v>
      </c>
      <c r="B2800">
        <v>2799</v>
      </c>
      <c r="D2800" t="str">
        <f t="shared" si="43"/>
        <v>,(2799,'Impresos y Cartonajes S.A.')</v>
      </c>
    </row>
    <row r="2801" spans="1:4">
      <c r="A2801" t="s">
        <v>2443</v>
      </c>
      <c r="B2801">
        <v>2800</v>
      </c>
      <c r="D2801" t="str">
        <f t="shared" si="43"/>
        <v>,(2800,'Improve Servicios de Personal S.A.')</v>
      </c>
    </row>
    <row r="2802" spans="1:4">
      <c r="A2802" t="s">
        <v>1623</v>
      </c>
      <c r="B2802">
        <v>2801</v>
      </c>
      <c r="D2802" t="str">
        <f t="shared" si="43"/>
        <v>,(2801,'Inamar Vapor Industrial SpA')</v>
      </c>
    </row>
    <row r="2803" spans="1:4">
      <c r="A2803" t="s">
        <v>6058</v>
      </c>
      <c r="B2803">
        <v>2802</v>
      </c>
      <c r="D2803" t="str">
        <f t="shared" si="43"/>
        <v>,(2802,'Inar Ltda.')</v>
      </c>
    </row>
    <row r="2804" spans="1:4">
      <c r="A2804" t="s">
        <v>2413</v>
      </c>
      <c r="B2804">
        <v>2803</v>
      </c>
      <c r="D2804" t="str">
        <f t="shared" si="43"/>
        <v>,(2803,'Inca S.A.')</v>
      </c>
    </row>
    <row r="2805" spans="1:4">
      <c r="A2805" t="s">
        <v>456</v>
      </c>
      <c r="B2805">
        <v>2804</v>
      </c>
      <c r="D2805" t="str">
        <f t="shared" si="43"/>
        <v>,(2804,'Inchcape Shipping Services')</v>
      </c>
    </row>
    <row r="2806" spans="1:4">
      <c r="A2806" t="s">
        <v>2038</v>
      </c>
      <c r="B2806">
        <v>2805</v>
      </c>
      <c r="D2806" t="str">
        <f t="shared" si="43"/>
        <v>,(2805,'Inco Alimentos S.A.')</v>
      </c>
    </row>
    <row r="2807" spans="1:4">
      <c r="A2807" t="s">
        <v>3770</v>
      </c>
      <c r="B2807">
        <v>2806</v>
      </c>
      <c r="D2807" t="str">
        <f t="shared" si="43"/>
        <v>,(2806,'Incofin S.A.')</v>
      </c>
    </row>
    <row r="2808" spans="1:4">
      <c r="A2808" t="s">
        <v>5286</v>
      </c>
      <c r="B2808">
        <v>2807</v>
      </c>
      <c r="D2808" t="str">
        <f t="shared" si="43"/>
        <v>,(2807,'Incomaq S.A.')</v>
      </c>
    </row>
    <row r="2809" spans="1:4">
      <c r="A2809" t="s">
        <v>2356</v>
      </c>
      <c r="B2809">
        <v>2808</v>
      </c>
      <c r="D2809" t="str">
        <f t="shared" si="43"/>
        <v>,(2808,'Incosec S.A.')</v>
      </c>
    </row>
    <row r="2810" spans="1:4">
      <c r="A2810" t="s">
        <v>2357</v>
      </c>
      <c r="B2810">
        <v>2809</v>
      </c>
      <c r="D2810" t="str">
        <f t="shared" si="43"/>
        <v>,(2809,'Incosec Sociedad Ltda., Administracion Integral de Recursos Humanos - Outsourcing')</v>
      </c>
    </row>
    <row r="2811" spans="1:4">
      <c r="A2811" t="s">
        <v>214</v>
      </c>
      <c r="B2811">
        <v>2810</v>
      </c>
      <c r="D2811" t="str">
        <f t="shared" si="43"/>
        <v>,(2810,'Indarte Ltda.')</v>
      </c>
    </row>
    <row r="2812" spans="1:4">
      <c r="A2812" t="s">
        <v>3345</v>
      </c>
      <c r="B2812">
        <v>2811</v>
      </c>
      <c r="D2812" t="str">
        <f t="shared" si="43"/>
        <v>,(2811,'Indegal Ltda.')</v>
      </c>
    </row>
    <row r="2813" spans="1:4">
      <c r="A2813" t="s">
        <v>96</v>
      </c>
      <c r="B2813">
        <v>2812</v>
      </c>
      <c r="D2813" t="str">
        <f t="shared" si="43"/>
        <v>,(2812,'Indekap Ltda.')</v>
      </c>
    </row>
    <row r="2814" spans="1:4">
      <c r="A2814" t="s">
        <v>297</v>
      </c>
      <c r="B2814">
        <v>2813</v>
      </c>
      <c r="D2814" t="str">
        <f t="shared" si="43"/>
        <v>,(2813,'Independencia S.A. Administradora General de Fondos de Inversion')</v>
      </c>
    </row>
    <row r="2815" spans="1:4">
      <c r="A2815" t="s">
        <v>4940</v>
      </c>
      <c r="B2815">
        <v>2814</v>
      </c>
      <c r="D2815" t="str">
        <f t="shared" si="43"/>
        <v>,(2814,'INDER SpA')</v>
      </c>
    </row>
    <row r="2816" spans="1:4">
      <c r="A2816" t="s">
        <v>4506</v>
      </c>
      <c r="B2816">
        <v>2815</v>
      </c>
      <c r="D2816" t="str">
        <f t="shared" si="43"/>
        <v>,(2815,'Indherco Ltda.')</v>
      </c>
    </row>
    <row r="2817" spans="1:4">
      <c r="A2817" t="s">
        <v>2206</v>
      </c>
      <c r="B2817">
        <v>2816</v>
      </c>
      <c r="D2817" t="str">
        <f t="shared" si="43"/>
        <v>,(2816,'Indra')</v>
      </c>
    </row>
    <row r="2818" spans="1:4">
      <c r="A2818" t="s">
        <v>215</v>
      </c>
      <c r="B2818">
        <v>2817</v>
      </c>
      <c r="D2818" t="str">
        <f t="shared" si="43"/>
        <v>,(2817,'Induacril SpA')</v>
      </c>
    </row>
    <row r="2819" spans="1:4">
      <c r="A2819" t="s">
        <v>865</v>
      </c>
      <c r="B2819">
        <v>2818</v>
      </c>
      <c r="D2819" t="str">
        <f t="shared" ref="D2819:D2882" si="44">CONCATENATE(",(",B2819,",'",A2819,"')")</f>
        <v>,(2818,'Inducaucho Ltda.')</v>
      </c>
    </row>
    <row r="2820" spans="1:4">
      <c r="A2820" t="s">
        <v>954</v>
      </c>
      <c r="B2820">
        <v>2819</v>
      </c>
      <c r="D2820" t="str">
        <f t="shared" si="44"/>
        <v>,(2819,'Induelectro S.A.')</v>
      </c>
    </row>
    <row r="2821" spans="1:4">
      <c r="A2821" t="s">
        <v>3281</v>
      </c>
      <c r="B2821">
        <v>2820</v>
      </c>
      <c r="D2821" t="str">
        <f t="shared" si="44"/>
        <v>,(2820,'Indulamp Ltda.')</v>
      </c>
    </row>
    <row r="2822" spans="1:4">
      <c r="A2822" t="s">
        <v>3555</v>
      </c>
      <c r="B2822">
        <v>2821</v>
      </c>
      <c r="D2822" t="str">
        <f t="shared" si="44"/>
        <v>,(2821,'Indumac Ltda.')</v>
      </c>
    </row>
    <row r="2823" spans="1:4">
      <c r="A2823" t="s">
        <v>2516</v>
      </c>
      <c r="B2823">
        <v>2822</v>
      </c>
      <c r="D2823" t="str">
        <f t="shared" si="44"/>
        <v>,(2822,'Indumark S.A.')</v>
      </c>
    </row>
    <row r="2824" spans="1:4">
      <c r="A2824" t="s">
        <v>97</v>
      </c>
      <c r="B2824">
        <v>2823</v>
      </c>
      <c r="D2824" t="str">
        <f t="shared" si="44"/>
        <v>,(2823,'Indumat S.A.')</v>
      </c>
    </row>
    <row r="2825" spans="1:4">
      <c r="A2825" t="s">
        <v>3873</v>
      </c>
      <c r="B2825">
        <v>2824</v>
      </c>
      <c r="D2825" t="str">
        <f t="shared" si="44"/>
        <v>,(2824,'Indumet Ltda.')</v>
      </c>
    </row>
    <row r="2826" spans="1:4">
      <c r="A2826" t="s">
        <v>3310</v>
      </c>
      <c r="B2826">
        <v>2825</v>
      </c>
      <c r="D2826" t="str">
        <f t="shared" si="44"/>
        <v>,(2825,'Induminer S.A.C.')</v>
      </c>
    </row>
    <row r="2827" spans="1:4">
      <c r="A2827" t="s">
        <v>1580</v>
      </c>
      <c r="B2827">
        <v>2826</v>
      </c>
      <c r="D2827" t="str">
        <f t="shared" si="44"/>
        <v>,(2826,'Indumotora CARS')</v>
      </c>
    </row>
    <row r="2828" spans="1:4">
      <c r="A2828" t="s">
        <v>95</v>
      </c>
      <c r="B2828">
        <v>2827</v>
      </c>
      <c r="D2828" t="str">
        <f t="shared" si="44"/>
        <v>,(2827,'INDURA S.A.')</v>
      </c>
    </row>
    <row r="2829" spans="1:4">
      <c r="A2829" t="s">
        <v>6144</v>
      </c>
      <c r="B2829">
        <v>2828</v>
      </c>
      <c r="D2829" t="str">
        <f t="shared" si="44"/>
        <v>,(2828,'Induropa Ltda.')</v>
      </c>
    </row>
    <row r="2830" spans="1:4">
      <c r="A2830" t="s">
        <v>683</v>
      </c>
      <c r="B2830">
        <v>2829</v>
      </c>
      <c r="D2830" t="str">
        <f t="shared" si="44"/>
        <v>,(2829,'Indusper Ltda.')</v>
      </c>
    </row>
    <row r="2831" spans="1:4">
      <c r="A2831" t="s">
        <v>6524</v>
      </c>
      <c r="B2831">
        <v>2830</v>
      </c>
      <c r="D2831" t="str">
        <f t="shared" si="44"/>
        <v>,(2830,'Industel Telecom SpA')</v>
      </c>
    </row>
    <row r="2832" spans="1:4">
      <c r="A2832" t="s">
        <v>955</v>
      </c>
      <c r="B2832">
        <v>2831</v>
      </c>
      <c r="D2832" t="str">
        <f t="shared" si="44"/>
        <v>,(2831,'Industria Castillo Ltda.')</v>
      </c>
    </row>
    <row r="2833" spans="1:4">
      <c r="A2833" t="s">
        <v>3163</v>
      </c>
      <c r="B2833">
        <v>2832</v>
      </c>
      <c r="D2833" t="str">
        <f t="shared" si="44"/>
        <v>,(2832,'Industria Convertidora S.A.')</v>
      </c>
    </row>
    <row r="2834" spans="1:4">
      <c r="A2834" t="s">
        <v>2508</v>
      </c>
      <c r="B2834">
        <v>2833</v>
      </c>
      <c r="D2834" t="str">
        <f t="shared" si="44"/>
        <v>,(2833,'Industria Corchera S.A.')</v>
      </c>
    </row>
    <row r="2835" spans="1:4">
      <c r="A2835" t="s">
        <v>5676</v>
      </c>
      <c r="B2835">
        <v>2834</v>
      </c>
      <c r="D2835" t="str">
        <f t="shared" si="44"/>
        <v>,(2834,'Industria de Acero Manufacturado Ltda.')</v>
      </c>
    </row>
    <row r="2836" spans="1:4">
      <c r="A2836" t="s">
        <v>2039</v>
      </c>
      <c r="B2836">
        <v>2835</v>
      </c>
      <c r="D2836" t="str">
        <f t="shared" si="44"/>
        <v>,(2835,'Industria de Alimentos Dos en Uno S.A.')</v>
      </c>
    </row>
    <row r="2837" spans="1:4">
      <c r="A2837" t="s">
        <v>2040</v>
      </c>
      <c r="B2837">
        <v>2836</v>
      </c>
      <c r="D2837" t="str">
        <f t="shared" si="44"/>
        <v>,(2836,'Industria de Alimentos Trendy S.A.')</v>
      </c>
    </row>
    <row r="2838" spans="1:4">
      <c r="A2838" t="s">
        <v>5500</v>
      </c>
      <c r="B2838">
        <v>2837</v>
      </c>
      <c r="D2838" t="str">
        <f t="shared" si="44"/>
        <v>,(2837,'Industria de Balatas Cabal S.A.')</v>
      </c>
    </row>
    <row r="2839" spans="1:4">
      <c r="A2839" t="s">
        <v>6059</v>
      </c>
      <c r="B2839">
        <v>2838</v>
      </c>
      <c r="D2839" t="str">
        <f t="shared" si="44"/>
        <v>,(2838,'Industria de Balatas SpA')</v>
      </c>
    </row>
    <row r="2840" spans="1:4">
      <c r="A2840" t="s">
        <v>3558</v>
      </c>
      <c r="B2840">
        <v>2839</v>
      </c>
      <c r="D2840" t="str">
        <f t="shared" si="44"/>
        <v>,(2839,'Industria de Conjuntos Mecanicos Aconcagua S.A.')</v>
      </c>
    </row>
    <row r="2841" spans="1:4">
      <c r="A2841" t="s">
        <v>115</v>
      </c>
      <c r="B2841">
        <v>2840</v>
      </c>
      <c r="D2841" t="str">
        <f t="shared" si="44"/>
        <v>,(2840,'Industria de Encajes Margarita S.A.')</v>
      </c>
    </row>
    <row r="2842" spans="1:4">
      <c r="A2842" t="s">
        <v>3135</v>
      </c>
      <c r="B2842">
        <v>2841</v>
      </c>
      <c r="D2842" t="str">
        <f t="shared" si="44"/>
        <v>,(2841,'Industria de Envases Strong Ltda.')</v>
      </c>
    </row>
    <row r="2843" spans="1:4">
      <c r="A2843" t="s">
        <v>5623</v>
      </c>
      <c r="B2843">
        <v>2842</v>
      </c>
      <c r="D2843" t="str">
        <f t="shared" si="44"/>
        <v>,(2842,'Industria de Inversiones e Inmobiliaria Paradiso S.A.')</v>
      </c>
    </row>
    <row r="2844" spans="1:4">
      <c r="A2844" t="s">
        <v>5422</v>
      </c>
      <c r="B2844">
        <v>2843</v>
      </c>
      <c r="D2844" t="str">
        <f t="shared" si="44"/>
        <v>,(2843,'Industria de Muebles Dhomo Ltda.')</v>
      </c>
    </row>
    <row r="2845" spans="1:4">
      <c r="A2845" t="s">
        <v>489</v>
      </c>
      <c r="B2845">
        <v>2844</v>
      </c>
      <c r="D2845" t="str">
        <f t="shared" si="44"/>
        <v>,(2844,'Industria de Pernos Irua Ltda.')</v>
      </c>
    </row>
    <row r="2846" spans="1:4">
      <c r="A2846" t="s">
        <v>3164</v>
      </c>
      <c r="B2846">
        <v>2845</v>
      </c>
      <c r="D2846" t="str">
        <f t="shared" si="44"/>
        <v>,(2845,'Industria de Plasticos Serplas S.A.')</v>
      </c>
    </row>
    <row r="2847" spans="1:4">
      <c r="A2847" t="s">
        <v>3136</v>
      </c>
      <c r="B2847">
        <v>2846</v>
      </c>
      <c r="D2847" t="str">
        <f t="shared" si="44"/>
        <v>,(2846,'Industria de Plasticos Tecnicos SpA')</v>
      </c>
    </row>
    <row r="2848" spans="1:4">
      <c r="A2848" t="s">
        <v>956</v>
      </c>
      <c r="B2848">
        <v>2847</v>
      </c>
      <c r="D2848" t="str">
        <f t="shared" si="44"/>
        <v>,(2847,'Industria Electrica Hess May S.A.')</v>
      </c>
    </row>
    <row r="2849" spans="1:4">
      <c r="A2849" t="s">
        <v>3732</v>
      </c>
      <c r="B2849">
        <v>2848</v>
      </c>
      <c r="D2849" t="str">
        <f t="shared" si="44"/>
        <v>,(2848,'Industria Indaval Ltda.')</v>
      </c>
    </row>
    <row r="2850" spans="1:4">
      <c r="A2850" t="s">
        <v>5685</v>
      </c>
      <c r="B2850">
        <v>2849</v>
      </c>
      <c r="D2850" t="str">
        <f t="shared" si="44"/>
        <v>,(2849,'Industria Maderera Caballero y Cia. Ltda.')</v>
      </c>
    </row>
    <row r="2851" spans="1:4">
      <c r="A2851" t="s">
        <v>5437</v>
      </c>
      <c r="B2851">
        <v>2850</v>
      </c>
      <c r="D2851" t="str">
        <f t="shared" si="44"/>
        <v>,(2850,'Industria Maderera Ltda.')</v>
      </c>
    </row>
    <row r="2852" spans="1:4">
      <c r="A2852" t="s">
        <v>3013</v>
      </c>
      <c r="B2852">
        <v>2851</v>
      </c>
      <c r="D2852" t="str">
        <f t="shared" si="44"/>
        <v>,(2851,'Industria Maderera Prosperidad Ltda.')</v>
      </c>
    </row>
    <row r="2853" spans="1:4">
      <c r="A2853" t="s">
        <v>684</v>
      </c>
      <c r="B2853">
        <v>2852</v>
      </c>
      <c r="D2853" t="str">
        <f t="shared" si="44"/>
        <v>,(2852,'Industria Mecanica Gevemac Ltda.')</v>
      </c>
    </row>
    <row r="2854" spans="1:4">
      <c r="A2854" t="s">
        <v>1849</v>
      </c>
      <c r="B2854">
        <v>2853</v>
      </c>
      <c r="D2854" t="str">
        <f t="shared" si="44"/>
        <v>,(2853,'Industria Mecanica Matricera')</v>
      </c>
    </row>
    <row r="2855" spans="1:4">
      <c r="A2855" t="s">
        <v>4515</v>
      </c>
      <c r="B2855">
        <v>2854</v>
      </c>
      <c r="D2855" t="str">
        <f t="shared" si="44"/>
        <v>,(2854,'Industria Mecanica Romco Ltda.')</v>
      </c>
    </row>
    <row r="2856" spans="1:4">
      <c r="A2856" t="s">
        <v>5303</v>
      </c>
      <c r="B2856">
        <v>2855</v>
      </c>
      <c r="D2856" t="str">
        <f t="shared" si="44"/>
        <v>,(2855,'Industria Metalmecanica Rivet Ltda.')</v>
      </c>
    </row>
    <row r="2857" spans="1:4">
      <c r="A2857" t="s">
        <v>2651</v>
      </c>
      <c r="B2857">
        <v>2856</v>
      </c>
      <c r="D2857" t="str">
        <f t="shared" si="44"/>
        <v>,(2856,'Industria Metalmecanica y Cromados S.A.')</v>
      </c>
    </row>
    <row r="2858" spans="1:4">
      <c r="A2858" t="s">
        <v>1561</v>
      </c>
      <c r="B2858">
        <v>2857</v>
      </c>
      <c r="D2858" t="str">
        <f t="shared" si="44"/>
        <v>,(2857,'Industria Metalurgica Bronces Rey Ltda.')</v>
      </c>
    </row>
    <row r="2859" spans="1:4">
      <c r="A2859" t="s">
        <v>1416</v>
      </c>
      <c r="B2859">
        <v>2858</v>
      </c>
      <c r="D2859" t="str">
        <f t="shared" si="44"/>
        <v>,(2858,'Industria Metalurgica Limitada')</v>
      </c>
    </row>
    <row r="2860" spans="1:4">
      <c r="A2860" t="s">
        <v>3346</v>
      </c>
      <c r="B2860">
        <v>2859</v>
      </c>
      <c r="D2860" t="str">
        <f t="shared" si="44"/>
        <v>,(2859,'Industria Metalurgica Procesa S.A.')</v>
      </c>
    </row>
    <row r="2861" spans="1:4">
      <c r="A2861" t="s">
        <v>1631</v>
      </c>
      <c r="B2861">
        <v>2860</v>
      </c>
      <c r="D2861" t="str">
        <f t="shared" si="44"/>
        <v>,(2860,'Industria Metalurgica Ursus Trotter S.A.')</v>
      </c>
    </row>
    <row r="2862" spans="1:4">
      <c r="A2862" t="s">
        <v>837</v>
      </c>
      <c r="B2862">
        <v>2861</v>
      </c>
      <c r="D2862" t="str">
        <f t="shared" si="44"/>
        <v>,(2861,'Industria Molinera y Arrocera Santa Marta Ltda.')</v>
      </c>
    </row>
    <row r="2863" spans="1:4">
      <c r="A2863" t="s">
        <v>114</v>
      </c>
      <c r="B2863">
        <v>2862</v>
      </c>
      <c r="D2863" t="str">
        <f t="shared" si="44"/>
        <v>,(2862,'Industria Nacional de Encajes Ltda.')</v>
      </c>
    </row>
    <row r="2864" spans="1:4">
      <c r="A2864" t="s">
        <v>3413</v>
      </c>
      <c r="B2864">
        <v>2863</v>
      </c>
      <c r="D2864" t="str">
        <f t="shared" si="44"/>
        <v>,(2863,'Industria Nacional de Etiquetas Ltda.')</v>
      </c>
    </row>
    <row r="2865" spans="1:4">
      <c r="A2865" t="s">
        <v>5228</v>
      </c>
      <c r="B2865">
        <v>2864</v>
      </c>
      <c r="D2865" t="str">
        <f t="shared" si="44"/>
        <v>,(2864,'Industria Nacional de Piezas y Partes Metalurgicas S.A.')</v>
      </c>
    </row>
    <row r="2866" spans="1:4">
      <c r="A2866" t="s">
        <v>3556</v>
      </c>
      <c r="B2866">
        <v>2865</v>
      </c>
      <c r="D2866" t="str">
        <f t="shared" si="44"/>
        <v>,(2865,'Industria Nacional Indepp SpA')</v>
      </c>
    </row>
    <row r="2867" spans="1:4">
      <c r="A2867" t="s">
        <v>3557</v>
      </c>
      <c r="B2867">
        <v>2866</v>
      </c>
      <c r="D2867" t="str">
        <f t="shared" si="44"/>
        <v>,(2866,'Industria Optica Rodenstock Chile S.A.')</v>
      </c>
    </row>
    <row r="2868" spans="1:4">
      <c r="A2868" t="s">
        <v>3065</v>
      </c>
      <c r="B2868">
        <v>2867</v>
      </c>
      <c r="D2868" t="str">
        <f t="shared" si="44"/>
        <v>,(2867,'Industria Pesquera Costa Azul S.A.')</v>
      </c>
    </row>
    <row r="2869" spans="1:4">
      <c r="A2869" t="s">
        <v>4408</v>
      </c>
      <c r="B2869">
        <v>2868</v>
      </c>
      <c r="D2869" t="str">
        <f t="shared" si="44"/>
        <v>,(2868,'Industria Prosecor Ltda.')</v>
      </c>
    </row>
    <row r="2870" spans="1:4">
      <c r="A2870" t="s">
        <v>5499</v>
      </c>
      <c r="B2870">
        <v>2869</v>
      </c>
      <c r="D2870" t="str">
        <f t="shared" si="44"/>
        <v>,(2869,'Industria Recuperadora de Neumaticos S.A.C.I.')</v>
      </c>
    </row>
    <row r="2871" spans="1:4">
      <c r="A2871" t="s">
        <v>6145</v>
      </c>
      <c r="B2871">
        <v>2870</v>
      </c>
      <c r="D2871" t="str">
        <f t="shared" si="44"/>
        <v>,(2870,'Industria Textil Talinay Ltda.')</v>
      </c>
    </row>
    <row r="2872" spans="1:4">
      <c r="A2872" t="s">
        <v>5942</v>
      </c>
      <c r="B2872">
        <v>2871</v>
      </c>
      <c r="D2872" t="str">
        <f t="shared" si="44"/>
        <v>,(2871,'Industria Transformadora de Maderas S.A.I.C.')</v>
      </c>
    </row>
    <row r="2873" spans="1:4">
      <c r="A2873" t="s">
        <v>2058</v>
      </c>
      <c r="B2873">
        <v>2872</v>
      </c>
      <c r="D2873" t="str">
        <f t="shared" si="44"/>
        <v>,(2872,'Industria YKK (Chile) Ltda.')</v>
      </c>
    </row>
    <row r="2874" spans="1:4">
      <c r="A2874" t="s">
        <v>2072</v>
      </c>
      <c r="B2874">
        <v>2873</v>
      </c>
      <c r="D2874" t="str">
        <f t="shared" si="44"/>
        <v>,(2873,'Industrial Agroandina Ltda.')</v>
      </c>
    </row>
    <row r="2875" spans="1:4">
      <c r="A2875" t="s">
        <v>98</v>
      </c>
      <c r="B2875">
        <v>2874</v>
      </c>
      <c r="D2875" t="str">
        <f t="shared" si="44"/>
        <v>,(2874,'Industrial Comercial Chile Ltda.')</v>
      </c>
    </row>
    <row r="2876" spans="1:4">
      <c r="A2876" t="s">
        <v>5160</v>
      </c>
      <c r="B2876">
        <v>2875</v>
      </c>
      <c r="D2876" t="str">
        <f t="shared" si="44"/>
        <v>,(2875,'Industrial de Limache Ltda.')</v>
      </c>
    </row>
    <row r="2877" spans="1:4">
      <c r="A2877" t="s">
        <v>3368</v>
      </c>
      <c r="B2877">
        <v>2876</v>
      </c>
      <c r="D2877" t="str">
        <f t="shared" si="44"/>
        <v>,(2876,'Industrial Estrumec Ltda.')</v>
      </c>
    </row>
    <row r="2878" spans="1:4">
      <c r="A2878" t="s">
        <v>5127</v>
      </c>
      <c r="B2878">
        <v>2877</v>
      </c>
      <c r="D2878" t="str">
        <f t="shared" si="44"/>
        <v>,(2877,'Industrial Glover SpA')</v>
      </c>
    </row>
    <row r="2879" spans="1:4">
      <c r="A2879" t="s">
        <v>1905</v>
      </c>
      <c r="B2879">
        <v>2878</v>
      </c>
      <c r="D2879" t="str">
        <f t="shared" si="44"/>
        <v>,(2878,'Industrial y Comercial Ferrocentro Limitada')</v>
      </c>
    </row>
    <row r="2880" spans="1:4">
      <c r="A2880" t="s">
        <v>4464</v>
      </c>
      <c r="B2880">
        <v>2879</v>
      </c>
      <c r="D2880" t="str">
        <f t="shared" si="44"/>
        <v>,(2879,'Industrial y Comercial Modatex SpA')</v>
      </c>
    </row>
    <row r="2881" spans="1:4">
      <c r="A2881" t="s">
        <v>1293</v>
      </c>
      <c r="B2881">
        <v>2880</v>
      </c>
      <c r="D2881" t="str">
        <f t="shared" si="44"/>
        <v>,(2880,'Industriales Graficos A.G.')</v>
      </c>
    </row>
    <row r="2882" spans="1:4">
      <c r="A2882" t="s">
        <v>5645</v>
      </c>
      <c r="B2882">
        <v>2881</v>
      </c>
      <c r="D2882" t="str">
        <f t="shared" si="44"/>
        <v>,(2881,'Industrias Alpina Ltda.')</v>
      </c>
    </row>
    <row r="2883" spans="1:4">
      <c r="A2883" t="s">
        <v>2158</v>
      </c>
      <c r="B2883">
        <v>2882</v>
      </c>
      <c r="D2883" t="str">
        <f t="shared" ref="D2883:D2946" si="45">CONCATENATE(",(",B2883,",'",A2883,"')")</f>
        <v>,(2882,'Industrias Celta Ltda.')</v>
      </c>
    </row>
    <row r="2884" spans="1:4">
      <c r="A2884" t="s">
        <v>490</v>
      </c>
      <c r="B2884">
        <v>2883</v>
      </c>
      <c r="D2884" t="str">
        <f t="shared" si="45"/>
        <v>,(2883,'Industrias Chilenas de Alambre Inchalam S.A.')</v>
      </c>
    </row>
    <row r="2885" spans="1:4">
      <c r="A2885" t="s">
        <v>4901</v>
      </c>
      <c r="B2885">
        <v>2884</v>
      </c>
      <c r="D2885" t="str">
        <f t="shared" si="45"/>
        <v>,(2884,'Industrias de Barquillos Bric Bric Ltda.')</v>
      </c>
    </row>
    <row r="2886" spans="1:4">
      <c r="A2886" t="s">
        <v>957</v>
      </c>
      <c r="B2886">
        <v>2885</v>
      </c>
      <c r="D2886" t="str">
        <f t="shared" si="45"/>
        <v>,(2885,'Industrias Electricas R.M.S. S.A.')</v>
      </c>
    </row>
    <row r="2887" spans="1:4">
      <c r="A2887" t="s">
        <v>5786</v>
      </c>
      <c r="B2887">
        <v>2886</v>
      </c>
      <c r="D2887" t="str">
        <f t="shared" si="45"/>
        <v>,(2886,'Industrias Enflex S.A.')</v>
      </c>
    </row>
    <row r="2888" spans="1:4">
      <c r="A2888" t="s">
        <v>5358</v>
      </c>
      <c r="B2888">
        <v>2887</v>
      </c>
      <c r="D2888" t="str">
        <f t="shared" si="45"/>
        <v>,(2887,'Industrias Lifelon S.A.')</v>
      </c>
    </row>
    <row r="2889" spans="1:4">
      <c r="A2889" t="s">
        <v>2957</v>
      </c>
      <c r="B2889">
        <v>2888</v>
      </c>
      <c r="D2889" t="str">
        <f t="shared" si="45"/>
        <v>,(2888,'Industrias Longisur Ltda.')</v>
      </c>
    </row>
    <row r="2890" spans="1:4">
      <c r="A2890" t="s">
        <v>2958</v>
      </c>
      <c r="B2890">
        <v>2889</v>
      </c>
      <c r="D2890" t="str">
        <f t="shared" si="45"/>
        <v>,(2889,'Industrias Magisur Ltda.')</v>
      </c>
    </row>
    <row r="2891" spans="1:4">
      <c r="A2891" t="s">
        <v>1562</v>
      </c>
      <c r="B2891">
        <v>2890</v>
      </c>
      <c r="D2891" t="str">
        <f t="shared" si="45"/>
        <v>,(2890,'Industrias Metalurgicas Sorena S.A.')</v>
      </c>
    </row>
    <row r="2892" spans="1:4">
      <c r="A2892" t="s">
        <v>5735</v>
      </c>
      <c r="B2892">
        <v>2891</v>
      </c>
      <c r="D2892" t="str">
        <f t="shared" si="45"/>
        <v>,(2891,'Industrias Plasticas Corvalan S.A.')</v>
      </c>
    </row>
    <row r="2893" spans="1:4">
      <c r="A2893" t="s">
        <v>259</v>
      </c>
      <c r="B2893">
        <v>2892</v>
      </c>
      <c r="D2893" t="str">
        <f t="shared" si="45"/>
        <v>,(2892,'Industrias Relkon y Cia. Ltda.')</v>
      </c>
    </row>
    <row r="2894" spans="1:4">
      <c r="A2894" t="s">
        <v>3800</v>
      </c>
      <c r="B2894">
        <v>2893</v>
      </c>
      <c r="D2894" t="str">
        <f t="shared" si="45"/>
        <v>,(2893,'Industrias Reunidas Andes S.A.C. e I.')</v>
      </c>
    </row>
    <row r="2895" spans="1:4">
      <c r="A2895" t="s">
        <v>116</v>
      </c>
      <c r="B2895">
        <v>2894</v>
      </c>
      <c r="D2895" t="str">
        <f t="shared" si="45"/>
        <v>,(2894,'Industrias Santini Ltda.')</v>
      </c>
    </row>
    <row r="2896" spans="1:4">
      <c r="A2896" t="s">
        <v>6146</v>
      </c>
      <c r="B2896">
        <v>2895</v>
      </c>
      <c r="D2896" t="str">
        <f t="shared" si="45"/>
        <v>,(2895,'Industrias Textiles Jose Ananias S.A.')</v>
      </c>
    </row>
    <row r="2897" spans="1:4">
      <c r="A2897" t="s">
        <v>3190</v>
      </c>
      <c r="B2897">
        <v>2896</v>
      </c>
      <c r="D2897" t="str">
        <f t="shared" si="45"/>
        <v>,(2896,'Industrias Vanni S.A.')</v>
      </c>
    </row>
    <row r="2898" spans="1:4">
      <c r="A2898" t="s">
        <v>5189</v>
      </c>
      <c r="B2898">
        <v>2897</v>
      </c>
      <c r="D2898" t="str">
        <f t="shared" si="45"/>
        <v>,(2897,'Industrias Viaggio Ltda.')</v>
      </c>
    </row>
    <row r="2899" spans="1:4">
      <c r="A2899" t="s">
        <v>207</v>
      </c>
      <c r="B2899">
        <v>2898</v>
      </c>
      <c r="D2899" t="str">
        <f t="shared" si="45"/>
        <v>,(2898,'Industrias Vinicas S.A.')</v>
      </c>
    </row>
    <row r="2900" spans="1:4">
      <c r="A2900" t="s">
        <v>5731</v>
      </c>
      <c r="B2900">
        <v>2899</v>
      </c>
      <c r="D2900" t="str">
        <f t="shared" si="45"/>
        <v>,(2899,'Induvet S.A.')</v>
      </c>
    </row>
    <row r="2901" spans="1:4">
      <c r="A2901" t="s">
        <v>57788</v>
      </c>
      <c r="B2901">
        <v>2900</v>
      </c>
      <c r="D2901" t="str">
        <f t="shared" si="45"/>
        <v>,(2900,'Inelma - Gamma')</v>
      </c>
    </row>
    <row r="2902" spans="1:4">
      <c r="A2902" t="s">
        <v>3295</v>
      </c>
      <c r="B2902">
        <v>2901</v>
      </c>
      <c r="D2902" t="str">
        <f t="shared" si="45"/>
        <v>,(2901,'Inema S.A.')</v>
      </c>
    </row>
    <row r="2903" spans="1:4">
      <c r="A2903" t="s">
        <v>5536</v>
      </c>
      <c r="B2903">
        <v>2902</v>
      </c>
      <c r="D2903" t="str">
        <f t="shared" si="45"/>
        <v>,(2902,'INFOCAP, La Universidad del Trabajador')</v>
      </c>
    </row>
    <row r="2904" spans="1:4">
      <c r="A2904" t="s">
        <v>2268</v>
      </c>
      <c r="B2904">
        <v>2903</v>
      </c>
      <c r="D2904" t="str">
        <f t="shared" si="45"/>
        <v>,(2903,'Infocorp Chile S.A.')</v>
      </c>
    </row>
    <row r="2905" spans="1:4">
      <c r="A2905" t="s">
        <v>2018</v>
      </c>
      <c r="B2905">
        <v>2904</v>
      </c>
      <c r="D2905" t="str">
        <f t="shared" si="45"/>
        <v>,(2904,'Infodema S.A.')</v>
      </c>
    </row>
    <row r="2906" spans="1:4">
      <c r="A2906" t="s">
        <v>1148</v>
      </c>
      <c r="B2906">
        <v>2905</v>
      </c>
      <c r="D2906" t="str">
        <f t="shared" si="45"/>
        <v>,(2905,'Informat, Empresa de Servicios de Informatica S.A.')</v>
      </c>
    </row>
    <row r="2907" spans="1:4">
      <c r="A2907" t="s">
        <v>1149</v>
      </c>
      <c r="B2907">
        <v>2906</v>
      </c>
      <c r="D2907" t="str">
        <f t="shared" si="45"/>
        <v>,(2906,'Information Technology Ltda.')</v>
      </c>
    </row>
    <row r="2908" spans="1:4">
      <c r="A2908" t="s">
        <v>3337</v>
      </c>
      <c r="B2908">
        <v>2907</v>
      </c>
      <c r="D2908" t="str">
        <f t="shared" si="45"/>
        <v>,(2907,'Infraplast S.A.')</v>
      </c>
    </row>
    <row r="2909" spans="1:4">
      <c r="A2909" t="s">
        <v>4818</v>
      </c>
      <c r="B2909">
        <v>2908</v>
      </c>
      <c r="D2909" t="str">
        <f t="shared" si="45"/>
        <v>,(2908,'Ingcer S.A.')</v>
      </c>
    </row>
    <row r="2910" spans="1:4">
      <c r="A2910" t="s">
        <v>491</v>
      </c>
      <c r="B2910">
        <v>2909</v>
      </c>
      <c r="D2910" t="str">
        <f t="shared" si="45"/>
        <v>,(2909,'Ingebolt Ltda.')</v>
      </c>
    </row>
    <row r="2911" spans="1:4">
      <c r="A2911" t="s">
        <v>1151</v>
      </c>
      <c r="B2911">
        <v>2910</v>
      </c>
      <c r="D2911" t="str">
        <f t="shared" si="45"/>
        <v>,(2910,'Ingelan Consultores Ltda.')</v>
      </c>
    </row>
    <row r="2912" spans="1:4">
      <c r="A2912" t="s">
        <v>4749</v>
      </c>
      <c r="B2912">
        <v>2911</v>
      </c>
      <c r="D2912" t="str">
        <f t="shared" si="45"/>
        <v>,(2911,'Ingelog Consultores de Ingenieria y Sistemas S.A.')</v>
      </c>
    </row>
    <row r="2913" spans="1:4">
      <c r="A2913" t="s">
        <v>5314</v>
      </c>
      <c r="B2913">
        <v>2912</v>
      </c>
      <c r="D2913" t="str">
        <f t="shared" si="45"/>
        <v>,(2912,'Ingemad Ltda.')</v>
      </c>
    </row>
    <row r="2914" spans="1:4">
      <c r="A2914" t="s">
        <v>1624</v>
      </c>
      <c r="B2914">
        <v>2913</v>
      </c>
      <c r="D2914" t="str">
        <f t="shared" si="45"/>
        <v>,(2913,'Ingemec Ltda.')</v>
      </c>
    </row>
    <row r="2915" spans="1:4">
      <c r="A2915" t="s">
        <v>2269</v>
      </c>
      <c r="B2915">
        <v>2914</v>
      </c>
      <c r="D2915" t="str">
        <f t="shared" si="45"/>
        <v>,(2914,'Ingenieria Adolfo Carrasco Ltda.')</v>
      </c>
    </row>
    <row r="2916" spans="1:4">
      <c r="A2916" t="s">
        <v>5255</v>
      </c>
      <c r="B2916">
        <v>2915</v>
      </c>
      <c r="D2916" t="str">
        <f t="shared" si="45"/>
        <v>,(2915,'Ingenieria CIMA Savard Ltda.')</v>
      </c>
    </row>
    <row r="2917" spans="1:4">
      <c r="A2917" t="s">
        <v>2996</v>
      </c>
      <c r="B2917">
        <v>2916</v>
      </c>
      <c r="D2917" t="str">
        <f t="shared" si="45"/>
        <v>,(2916,'Ingenieria Civil Vicente S.A.')</v>
      </c>
    </row>
    <row r="2918" spans="1:4">
      <c r="A2918" t="s">
        <v>5272</v>
      </c>
      <c r="B2918">
        <v>2917</v>
      </c>
      <c r="D2918" t="str">
        <f t="shared" si="45"/>
        <v>,(2917,'Ingenieria Comercio Internacional S.A.')</v>
      </c>
    </row>
    <row r="2919" spans="1:4">
      <c r="A2919" t="s">
        <v>6325</v>
      </c>
      <c r="B2919">
        <v>2918</v>
      </c>
      <c r="D2919" t="str">
        <f t="shared" si="45"/>
        <v>,(2918,'Ingenieria Cuatro Ltda.')</v>
      </c>
    </row>
    <row r="2920" spans="1:4">
      <c r="A2920" t="s">
        <v>827</v>
      </c>
      <c r="B2920">
        <v>2919</v>
      </c>
      <c r="D2920" t="str">
        <f t="shared" si="45"/>
        <v>,(2919,'Ingenieria de Proteccion SpA')</v>
      </c>
    </row>
    <row r="2921" spans="1:4">
      <c r="A2921" t="s">
        <v>5393</v>
      </c>
      <c r="B2921">
        <v>2920</v>
      </c>
      <c r="D2921" t="str">
        <f t="shared" si="45"/>
        <v>,(2920,'Ingenieria de Transportes Javier Cortes S.A.')</v>
      </c>
    </row>
    <row r="2922" spans="1:4">
      <c r="A2922" t="s">
        <v>1513</v>
      </c>
      <c r="B2922">
        <v>2921</v>
      </c>
      <c r="D2922" t="str">
        <f t="shared" si="45"/>
        <v>,(2921,'Ingenieria Delpafi Ltda.')</v>
      </c>
    </row>
    <row r="2923" spans="1:4">
      <c r="A2923" t="s">
        <v>2845</v>
      </c>
      <c r="B2923">
        <v>2922</v>
      </c>
      <c r="D2923" t="str">
        <f t="shared" si="45"/>
        <v>,(2922,'Ingenieria Desimat Ltda.')</v>
      </c>
    </row>
    <row r="2924" spans="1:4">
      <c r="A2924" t="s">
        <v>884</v>
      </c>
      <c r="B2924">
        <v>2923</v>
      </c>
      <c r="D2924" t="str">
        <f t="shared" si="45"/>
        <v>,(2923,'Ingenieria en Plasticos y Metales S.A.')</v>
      </c>
    </row>
    <row r="2925" spans="1:4">
      <c r="A2925" t="s">
        <v>6271</v>
      </c>
      <c r="B2925">
        <v>2924</v>
      </c>
      <c r="D2925" t="str">
        <f t="shared" si="45"/>
        <v>,(2924,'Ingenieria Forestal Pinto y Cia. Ltda.')</v>
      </c>
    </row>
    <row r="2926" spans="1:4">
      <c r="A2926" t="s">
        <v>2858</v>
      </c>
      <c r="B2926">
        <v>2925</v>
      </c>
      <c r="D2926" t="str">
        <f t="shared" si="45"/>
        <v>,(2925,'Ingenieria H. Wallem y Cia. Ltda.')</v>
      </c>
    </row>
    <row r="2927" spans="1:4">
      <c r="A2927" t="s">
        <v>1152</v>
      </c>
      <c r="B2927">
        <v>2926</v>
      </c>
      <c r="D2927" t="str">
        <f t="shared" si="45"/>
        <v>,(2926,'Ingenieria Informatica Kibernum S.A.')</v>
      </c>
    </row>
    <row r="2928" spans="1:4">
      <c r="A2928" t="s">
        <v>5728</v>
      </c>
      <c r="B2928">
        <v>2927</v>
      </c>
      <c r="D2928" t="str">
        <f t="shared" si="45"/>
        <v>,(2927,'Ingenieria Internacional Andina S.A.')</v>
      </c>
    </row>
    <row r="2929" spans="1:4">
      <c r="A2929" t="s">
        <v>3227</v>
      </c>
      <c r="B2929">
        <v>2928</v>
      </c>
      <c r="D2929" t="str">
        <f t="shared" si="45"/>
        <v>,(2928,'Ingenieria MCI Ltda.')</v>
      </c>
    </row>
    <row r="2930" spans="1:4">
      <c r="A2930" t="s">
        <v>1153</v>
      </c>
      <c r="B2930">
        <v>2929</v>
      </c>
      <c r="D2930" t="str">
        <f t="shared" si="45"/>
        <v>,(2929,'Ingenieria Solem S.A.')</v>
      </c>
    </row>
    <row r="2931" spans="1:4">
      <c r="A2931" t="s">
        <v>2846</v>
      </c>
      <c r="B2931">
        <v>2930</v>
      </c>
      <c r="D2931" t="str">
        <f t="shared" si="45"/>
        <v>,(2930,'Ingenieria y Construccion Energiza Ltda.')</v>
      </c>
    </row>
    <row r="2932" spans="1:4">
      <c r="A2932" t="s">
        <v>2961</v>
      </c>
      <c r="B2932">
        <v>2931</v>
      </c>
      <c r="D2932" t="str">
        <f t="shared" si="45"/>
        <v>,(2931,'Ingenieria y Construccion Sigdo Koppers S.A.')</v>
      </c>
    </row>
    <row r="2933" spans="1:4">
      <c r="A2933" t="s">
        <v>2962</v>
      </c>
      <c r="B2933">
        <v>2932</v>
      </c>
      <c r="D2933" t="str">
        <f t="shared" si="45"/>
        <v>,(2932,'Ingenieria y Construccion Valmar Ltda.')</v>
      </c>
    </row>
    <row r="2934" spans="1:4">
      <c r="A2934" t="s">
        <v>2960</v>
      </c>
      <c r="B2934">
        <v>2933</v>
      </c>
      <c r="D2934" t="str">
        <f t="shared" si="45"/>
        <v>,(2933,'Ingenieria y Construcciones del Pacifico Ltda.')</v>
      </c>
    </row>
    <row r="2935" spans="1:4">
      <c r="A2935" t="s">
        <v>2959</v>
      </c>
      <c r="B2935">
        <v>2934</v>
      </c>
      <c r="D2935" t="str">
        <f t="shared" si="45"/>
        <v>,(2934,'Ingenieria y Construcciones Incolur S.A.')</v>
      </c>
    </row>
    <row r="2936" spans="1:4">
      <c r="A2936" t="s">
        <v>2517</v>
      </c>
      <c r="B2936">
        <v>2935</v>
      </c>
      <c r="D2936" t="str">
        <f t="shared" si="45"/>
        <v>,(2935,'Ingenieria y Construcciones Salas Hermanos Ltda.')</v>
      </c>
    </row>
    <row r="2937" spans="1:4">
      <c r="A2937" t="s">
        <v>6569</v>
      </c>
      <c r="B2937">
        <v>2936</v>
      </c>
      <c r="D2937" t="str">
        <f t="shared" si="45"/>
        <v>,(2936,'Ingenieria y Montaje Ferrovial S.A.')</v>
      </c>
    </row>
    <row r="2938" spans="1:4">
      <c r="A2938" t="s">
        <v>783</v>
      </c>
      <c r="B2938">
        <v>2937</v>
      </c>
      <c r="D2938" t="str">
        <f t="shared" si="45"/>
        <v>,(2937,'Ingenieria y Movimientos de Tierra Tranex Ltda.')</v>
      </c>
    </row>
    <row r="2939" spans="1:4">
      <c r="A2939" t="s">
        <v>3209</v>
      </c>
      <c r="B2939">
        <v>2938</v>
      </c>
      <c r="D2939" t="str">
        <f t="shared" si="45"/>
        <v>,(2938,'Ingenieria y Servicios Ltda.')</v>
      </c>
    </row>
    <row r="2940" spans="1:4">
      <c r="A2940" t="s">
        <v>5161</v>
      </c>
      <c r="B2940">
        <v>2939</v>
      </c>
      <c r="D2940" t="str">
        <f t="shared" si="45"/>
        <v>,(2939,'Ingenieria y Servicios Metalmecanicos S.A.')</v>
      </c>
    </row>
    <row r="2941" spans="1:4">
      <c r="A2941" t="s">
        <v>6402</v>
      </c>
      <c r="B2941">
        <v>2940</v>
      </c>
      <c r="D2941" t="str">
        <f t="shared" si="45"/>
        <v>,(2940,'Ingenieria y Sistemas Computacionales S.A.')</v>
      </c>
    </row>
    <row r="2942" spans="1:4">
      <c r="A2942" t="s">
        <v>2414</v>
      </c>
      <c r="B2942">
        <v>2941</v>
      </c>
      <c r="D2942" t="str">
        <f t="shared" si="45"/>
        <v>,(2941,'Ingenieria y Sistemas Geosig Ltda.')</v>
      </c>
    </row>
    <row r="2943" spans="1:4">
      <c r="A2943" t="s">
        <v>2963</v>
      </c>
      <c r="B2943">
        <v>2942</v>
      </c>
      <c r="D2943" t="str">
        <f t="shared" si="45"/>
        <v>,(2942,'Ingenieria, Construccion y Mantencion Industrial Aconcagua Ltda.')</v>
      </c>
    </row>
    <row r="2944" spans="1:4">
      <c r="A2944" t="s">
        <v>2270</v>
      </c>
      <c r="B2944">
        <v>2943</v>
      </c>
      <c r="D2944" t="str">
        <f t="shared" si="45"/>
        <v>,(2943,'Ingenieria, Informatica Asociados Ltda.')</v>
      </c>
    </row>
    <row r="2945" spans="1:4">
      <c r="A2945" t="s">
        <v>4764</v>
      </c>
      <c r="B2945">
        <v>2944</v>
      </c>
      <c r="D2945" t="str">
        <f t="shared" si="45"/>
        <v>,(2944,'Ingenieros Consultores Asociados SpA')</v>
      </c>
    </row>
    <row r="2946" spans="1:4">
      <c r="A2946" t="s">
        <v>2415</v>
      </c>
      <c r="B2946">
        <v>2945</v>
      </c>
      <c r="D2946" t="str">
        <f t="shared" si="45"/>
        <v>,(2945,'Ingeroc SpA')</v>
      </c>
    </row>
    <row r="2947" spans="1:4">
      <c r="A2947" t="s">
        <v>1150</v>
      </c>
      <c r="B2947">
        <v>2946</v>
      </c>
      <c r="D2947" t="str">
        <f t="shared" ref="D2947:D3010" si="46">CONCATENATE(",(",B2947,",'",A2947,"')")</f>
        <v>,(2946,'IngeSmart S.A.')</v>
      </c>
    </row>
    <row r="2948" spans="1:4">
      <c r="A2948" t="s">
        <v>1347</v>
      </c>
      <c r="B2948">
        <v>2947</v>
      </c>
      <c r="D2948" t="str">
        <f t="shared" si="46"/>
        <v>,(2947,'Ingetrol S.A.')</v>
      </c>
    </row>
    <row r="2949" spans="1:4">
      <c r="A2949" t="s">
        <v>866</v>
      </c>
      <c r="B2949">
        <v>2948</v>
      </c>
      <c r="D2949" t="str">
        <f t="shared" si="46"/>
        <v>,(2948,'Ingomar S.A.')</v>
      </c>
    </row>
    <row r="2950" spans="1:4">
      <c r="A2950" t="s">
        <v>2271</v>
      </c>
      <c r="B2950">
        <v>2949</v>
      </c>
      <c r="D2950" t="str">
        <f t="shared" si="46"/>
        <v>,(2949,'Ingram Micro Chile S.A.')</v>
      </c>
    </row>
    <row r="2951" spans="1:4">
      <c r="A2951" t="s">
        <v>2997</v>
      </c>
      <c r="B2951">
        <v>2950</v>
      </c>
      <c r="D2951" t="str">
        <f t="shared" si="46"/>
        <v>,(2950,'Ingre Ingenieros S.A.')</v>
      </c>
    </row>
    <row r="2952" spans="1:4">
      <c r="A2952" t="s">
        <v>2822</v>
      </c>
      <c r="B2952">
        <v>2951</v>
      </c>
      <c r="D2952" t="str">
        <f t="shared" si="46"/>
        <v>,(2951,'Inkia Energy')</v>
      </c>
    </row>
    <row r="2953" spans="1:4">
      <c r="A2953" t="s">
        <v>5438</v>
      </c>
      <c r="B2953">
        <v>2952</v>
      </c>
      <c r="D2953" t="str">
        <f t="shared" si="46"/>
        <v>,(2952,'Inmarq')</v>
      </c>
    </row>
    <row r="2954" spans="1:4">
      <c r="A2954" t="s">
        <v>916</v>
      </c>
      <c r="B2954">
        <v>2953</v>
      </c>
      <c r="D2954" t="str">
        <f t="shared" si="46"/>
        <v>,(2953,'INMED S.A.')</v>
      </c>
    </row>
    <row r="2955" spans="1:4">
      <c r="A2955" t="s">
        <v>1487</v>
      </c>
      <c r="B2955">
        <v>2954</v>
      </c>
      <c r="D2955" t="str">
        <f t="shared" si="46"/>
        <v>,(2954,'Inmobiliaria Austral Ltda.')</v>
      </c>
    </row>
    <row r="2956" spans="1:4">
      <c r="A2956" t="s">
        <v>4603</v>
      </c>
      <c r="B2956">
        <v>2955</v>
      </c>
      <c r="D2956" t="str">
        <f t="shared" si="46"/>
        <v>,(2955,'Inmobiliaria Beranga Ltda.')</v>
      </c>
    </row>
    <row r="2957" spans="1:4">
      <c r="A2957" t="s">
        <v>4784</v>
      </c>
      <c r="B2957">
        <v>2956</v>
      </c>
      <c r="D2957" t="str">
        <f t="shared" si="46"/>
        <v>,(2956,'Inmobiliaria Bricsa')</v>
      </c>
    </row>
    <row r="2958" spans="1:4">
      <c r="A2958" t="s">
        <v>4785</v>
      </c>
      <c r="B2958">
        <v>2957</v>
      </c>
      <c r="D2958" t="str">
        <f t="shared" si="46"/>
        <v>,(2957,'Inmobiliaria Caleuche Ltda.')</v>
      </c>
    </row>
    <row r="2959" spans="1:4">
      <c r="A2959" t="s">
        <v>275</v>
      </c>
      <c r="B2959">
        <v>2958</v>
      </c>
      <c r="D2959" t="str">
        <f t="shared" si="46"/>
        <v>,(2958,'Inmobiliaria Central de Estacionamiento Agustinas S.A.')</v>
      </c>
    </row>
    <row r="2960" spans="1:4">
      <c r="A2960" t="s">
        <v>4786</v>
      </c>
      <c r="B2960">
        <v>2959</v>
      </c>
      <c r="D2960" t="str">
        <f t="shared" si="46"/>
        <v>,(2959,'Inmobiliaria Club Concepcion S.A.')</v>
      </c>
    </row>
    <row r="2961" spans="1:4">
      <c r="A2961" t="s">
        <v>4943</v>
      </c>
      <c r="B2961">
        <v>2960</v>
      </c>
      <c r="D2961" t="str">
        <f t="shared" si="46"/>
        <v>,(2960,'Inmobiliaria e Inversiones Cordillera Austral S.A.')</v>
      </c>
    </row>
    <row r="2962" spans="1:4">
      <c r="A2962" t="s">
        <v>639</v>
      </c>
      <c r="B2962">
        <v>2961</v>
      </c>
      <c r="D2962" t="str">
        <f t="shared" si="46"/>
        <v>,(2961,'Inmobiliaria e Inversiones Polykarpo S.A.')</v>
      </c>
    </row>
    <row r="2963" spans="1:4">
      <c r="A2963" t="s">
        <v>4787</v>
      </c>
      <c r="B2963">
        <v>2962</v>
      </c>
      <c r="D2963" t="str">
        <f t="shared" si="46"/>
        <v>,(2962,'Inmobiliaria Gestora S.A.')</v>
      </c>
    </row>
    <row r="2964" spans="1:4">
      <c r="A2964" t="s">
        <v>1067</v>
      </c>
      <c r="B2964">
        <v>2963</v>
      </c>
      <c r="D2964" t="str">
        <f t="shared" si="46"/>
        <v>,(2963,'Inmobiliaria Habite S.A.')</v>
      </c>
    </row>
    <row r="2965" spans="1:4">
      <c r="A2965" t="s">
        <v>4788</v>
      </c>
      <c r="B2965">
        <v>2964</v>
      </c>
      <c r="D2965" t="str">
        <f t="shared" si="46"/>
        <v>,(2964,'Inmobiliaria IPA S.A.')</v>
      </c>
    </row>
    <row r="2966" spans="1:4">
      <c r="A2966" t="s">
        <v>4789</v>
      </c>
      <c r="B2966">
        <v>2965</v>
      </c>
      <c r="D2966" t="str">
        <f t="shared" si="46"/>
        <v>,(2965,'Inmobiliaria Italia Ltda.')</v>
      </c>
    </row>
    <row r="2967" spans="1:4">
      <c r="A2967" t="s">
        <v>4790</v>
      </c>
      <c r="B2967">
        <v>2966</v>
      </c>
      <c r="D2967" t="str">
        <f t="shared" si="46"/>
        <v>,(2966,'Inmobiliaria Macul S.A.')</v>
      </c>
    </row>
    <row r="2968" spans="1:4">
      <c r="A2968" t="s">
        <v>4791</v>
      </c>
      <c r="B2968">
        <v>2967</v>
      </c>
      <c r="D2968" t="str">
        <f t="shared" si="46"/>
        <v>,(2967,'Inmobiliaria Manquehue S.A.')</v>
      </c>
    </row>
    <row r="2969" spans="1:4">
      <c r="A2969" t="s">
        <v>303</v>
      </c>
      <c r="B2969">
        <v>2968</v>
      </c>
      <c r="D2969" t="str">
        <f t="shared" si="46"/>
        <v>,(2968,'Inmobiliaria Mapsa S.A.')</v>
      </c>
    </row>
    <row r="2970" spans="1:4">
      <c r="A2970" t="s">
        <v>4792</v>
      </c>
      <c r="B2970">
        <v>2969</v>
      </c>
      <c r="D2970" t="str">
        <f t="shared" si="46"/>
        <v>,(2969,'Inmobiliaria Miraflores S.A.')</v>
      </c>
    </row>
    <row r="2971" spans="1:4">
      <c r="A2971" t="s">
        <v>4793</v>
      </c>
      <c r="B2971">
        <v>2970</v>
      </c>
      <c r="D2971" t="str">
        <f t="shared" si="46"/>
        <v>,(2970,'Inmobiliaria Nataniel Ltda.')</v>
      </c>
    </row>
    <row r="2972" spans="1:4">
      <c r="A2972" t="s">
        <v>4794</v>
      </c>
      <c r="B2972">
        <v>2971</v>
      </c>
      <c r="D2972" t="str">
        <f t="shared" si="46"/>
        <v>,(2971,'Inmobiliaria Oasis de la Campana S.A.')</v>
      </c>
    </row>
    <row r="2973" spans="1:4">
      <c r="A2973" t="s">
        <v>1941</v>
      </c>
      <c r="B2973">
        <v>2972</v>
      </c>
      <c r="D2973" t="str">
        <f t="shared" si="46"/>
        <v>,(2972,'Inmobiliaria Pacifico Austral S.A.')</v>
      </c>
    </row>
    <row r="2974" spans="1:4">
      <c r="A2974" t="s">
        <v>1942</v>
      </c>
      <c r="B2974">
        <v>2973</v>
      </c>
      <c r="D2974" t="str">
        <f t="shared" si="46"/>
        <v>,(2973,'Inmobiliaria Parque La Florida S.A.')</v>
      </c>
    </row>
    <row r="2975" spans="1:4">
      <c r="A2975" t="s">
        <v>4796</v>
      </c>
      <c r="B2975">
        <v>2974</v>
      </c>
      <c r="D2975" t="str">
        <f t="shared" si="46"/>
        <v>,(2974,'Inmobiliaria Parque Tres S.A.')</v>
      </c>
    </row>
    <row r="2976" spans="1:4">
      <c r="A2976" t="s">
        <v>1068</v>
      </c>
      <c r="B2976">
        <v>2975</v>
      </c>
      <c r="D2976" t="str">
        <f t="shared" si="46"/>
        <v>,(2975,'Inmobiliaria Paz SpA')</v>
      </c>
    </row>
    <row r="2977" spans="1:4">
      <c r="A2977" t="s">
        <v>4797</v>
      </c>
      <c r="B2977">
        <v>2976</v>
      </c>
      <c r="D2977" t="str">
        <f t="shared" si="46"/>
        <v>,(2976,'Inmobiliaria Pocuro SpA')</v>
      </c>
    </row>
    <row r="2978" spans="1:4">
      <c r="A2978" t="s">
        <v>4798</v>
      </c>
      <c r="B2978">
        <v>2977</v>
      </c>
      <c r="D2978" t="str">
        <f t="shared" si="46"/>
        <v>,(2977,'Inmobiliaria Puerto Nuevo S.A.')</v>
      </c>
    </row>
    <row r="2979" spans="1:4">
      <c r="A2979" t="s">
        <v>4795</v>
      </c>
      <c r="B2979">
        <v>2978</v>
      </c>
      <c r="D2979" t="str">
        <f t="shared" si="46"/>
        <v>,(2978,'Inmobiliaria PY S.A.')</v>
      </c>
    </row>
    <row r="2980" spans="1:4">
      <c r="A2980" t="s">
        <v>796</v>
      </c>
      <c r="B2980">
        <v>2979</v>
      </c>
      <c r="D2980" t="str">
        <f t="shared" si="46"/>
        <v>,(2979,'Inmobiliaria San Bernardo S.A.')</v>
      </c>
    </row>
    <row r="2981" spans="1:4">
      <c r="A2981" t="s">
        <v>797</v>
      </c>
      <c r="B2981">
        <v>2980</v>
      </c>
      <c r="D2981" t="str">
        <f t="shared" si="46"/>
        <v>,(2980,'Inmobiliaria Santa Ines Ltda.')</v>
      </c>
    </row>
    <row r="2982" spans="1:4">
      <c r="A2982" t="s">
        <v>798</v>
      </c>
      <c r="B2982">
        <v>2981</v>
      </c>
      <c r="D2982" t="str">
        <f t="shared" si="46"/>
        <v>,(2981,'Inmobiliaria Ultraterra Ltda.')</v>
      </c>
    </row>
    <row r="2983" spans="1:4">
      <c r="A2983" t="s">
        <v>4799</v>
      </c>
      <c r="B2983">
        <v>2982</v>
      </c>
      <c r="D2983" t="str">
        <f t="shared" si="46"/>
        <v>,(2982,'Inmobiliaria Vega Monumental S.A.')</v>
      </c>
    </row>
    <row r="2984" spans="1:4">
      <c r="A2984" t="s">
        <v>4800</v>
      </c>
      <c r="B2984">
        <v>2983</v>
      </c>
      <c r="D2984" t="str">
        <f t="shared" si="46"/>
        <v>,(2983,'Inmobiliaria Vinedos El Huique Ltda.')</v>
      </c>
    </row>
    <row r="2985" spans="1:4">
      <c r="A2985" t="s">
        <v>4801</v>
      </c>
      <c r="B2985">
        <v>2984</v>
      </c>
      <c r="D2985" t="str">
        <f t="shared" si="46"/>
        <v>,(2984,'Inmobiliaria y Asesorias Imsa - Adportas S.A.')</v>
      </c>
    </row>
    <row r="2986" spans="1:4">
      <c r="A2986" t="s">
        <v>4401</v>
      </c>
      <c r="B2986">
        <v>2985</v>
      </c>
      <c r="D2986" t="str">
        <f t="shared" si="46"/>
        <v>,(2985,'Inmobiliaria y Molinera Gavilla SpA')</v>
      </c>
    </row>
    <row r="2987" spans="1:4">
      <c r="A2987" t="s">
        <v>584</v>
      </c>
      <c r="B2987">
        <v>2986</v>
      </c>
      <c r="D2987" t="str">
        <f t="shared" si="46"/>
        <v>,(2986,'Inmuebles Cataluna Ltda.')</v>
      </c>
    </row>
    <row r="2988" spans="1:4">
      <c r="A2988" t="s">
        <v>2412</v>
      </c>
      <c r="B2988">
        <v>2987</v>
      </c>
      <c r="D2988" t="str">
        <f t="shared" si="46"/>
        <v>,(2987,'INNSPIRAL')</v>
      </c>
    </row>
    <row r="2989" spans="1:4">
      <c r="A2989" t="s">
        <v>1582</v>
      </c>
      <c r="B2989">
        <v>2988</v>
      </c>
      <c r="D2989" t="str">
        <f t="shared" si="46"/>
        <v>,(2988,'Inoxa S.A.')</v>
      </c>
    </row>
    <row r="2990" spans="1:4">
      <c r="A2990" t="s">
        <v>6486</v>
      </c>
      <c r="B2990">
        <v>2989</v>
      </c>
      <c r="D2990" t="str">
        <f t="shared" si="46"/>
        <v>,(2989,'Inpact S.A.')</v>
      </c>
    </row>
    <row r="2991" spans="1:4">
      <c r="A2991" t="s">
        <v>5229</v>
      </c>
      <c r="B2991">
        <v>2990</v>
      </c>
      <c r="D2991" t="str">
        <f t="shared" si="46"/>
        <v>,(2990,'Inppamet Ltda.')</v>
      </c>
    </row>
    <row r="2992" spans="1:4">
      <c r="A2992" t="s">
        <v>3220</v>
      </c>
      <c r="B2992">
        <v>2991</v>
      </c>
      <c r="D2992" t="str">
        <f t="shared" si="46"/>
        <v>,(2991,'Inpromas Ltda.')</v>
      </c>
    </row>
    <row r="2993" spans="1:4">
      <c r="A2993" t="s">
        <v>6448</v>
      </c>
      <c r="B2993">
        <v>2992</v>
      </c>
      <c r="D2993" t="str">
        <f t="shared" si="46"/>
        <v>,(2992,'Inpromec Ltda.')</v>
      </c>
    </row>
    <row r="2994" spans="1:4">
      <c r="A2994" t="s">
        <v>3096</v>
      </c>
      <c r="B2994">
        <v>2993</v>
      </c>
      <c r="D2994" t="str">
        <f t="shared" si="46"/>
        <v>,(2993,'INRA Refrigeracion Industrial SpA')</v>
      </c>
    </row>
    <row r="2995" spans="1:4">
      <c r="A2995" t="s">
        <v>6449</v>
      </c>
      <c r="B2995">
        <v>2994</v>
      </c>
      <c r="D2995" t="str">
        <f t="shared" si="46"/>
        <v>,(2994,'Insat S.A.')</v>
      </c>
    </row>
    <row r="2996" spans="1:4">
      <c r="A2996" t="s">
        <v>4729</v>
      </c>
      <c r="B2996">
        <v>2995</v>
      </c>
      <c r="D2996" t="str">
        <f t="shared" si="46"/>
        <v>,(2995,'Inser Impresores Ltda.')</v>
      </c>
    </row>
    <row r="2997" spans="1:4">
      <c r="A2997" t="s">
        <v>5287</v>
      </c>
      <c r="B2997">
        <v>2996</v>
      </c>
      <c r="D2997" t="str">
        <f t="shared" si="46"/>
        <v>,(2996,'Insesa, Ingenieria y Servicios S.A.')</v>
      </c>
    </row>
    <row r="2998" spans="1:4">
      <c r="A2998" t="s">
        <v>3883</v>
      </c>
      <c r="B2998">
        <v>2997</v>
      </c>
      <c r="D2998" t="str">
        <f t="shared" si="46"/>
        <v>,(2997,'Insignias Milled SpA')</v>
      </c>
    </row>
    <row r="2999" spans="1:4">
      <c r="A2999" t="s">
        <v>4819</v>
      </c>
      <c r="B2999">
        <v>2998</v>
      </c>
      <c r="D2999" t="str">
        <f t="shared" si="46"/>
        <v>,(2998,'Inspecta S.A.')</v>
      </c>
    </row>
    <row r="3000" spans="1:4">
      <c r="A3000" t="s">
        <v>2493</v>
      </c>
      <c r="B3000">
        <v>2999</v>
      </c>
      <c r="D3000" t="str">
        <f t="shared" si="46"/>
        <v>,(2999,'Inspectorate Chile Ltda.')</v>
      </c>
    </row>
    <row r="3001" spans="1:4">
      <c r="A3001" t="s">
        <v>3171</v>
      </c>
      <c r="B3001">
        <v>3000</v>
      </c>
      <c r="D3001" t="str">
        <f t="shared" si="46"/>
        <v>,(3000,'INSPIRAL (Ex Inesa)')</v>
      </c>
    </row>
    <row r="3002" spans="1:4">
      <c r="A3002" t="s">
        <v>1104</v>
      </c>
      <c r="B3002">
        <v>3001</v>
      </c>
      <c r="D3002" t="str">
        <f t="shared" si="46"/>
        <v>,(3001,'Insprotel Ltda.')</v>
      </c>
    </row>
    <row r="3003" spans="1:4">
      <c r="A3003" t="s">
        <v>4827</v>
      </c>
      <c r="B3003">
        <v>3002</v>
      </c>
      <c r="D3003" t="str">
        <f t="shared" si="46"/>
        <v>,(3002,'Instalaciones Electricas S.A.')</v>
      </c>
    </row>
    <row r="3004" spans="1:4">
      <c r="A3004" t="s">
        <v>2504</v>
      </c>
      <c r="B3004">
        <v>3003</v>
      </c>
      <c r="D3004" t="str">
        <f t="shared" si="46"/>
        <v>,(3003,'Institucion Financiera Cooperativa COOPEUCH')</v>
      </c>
    </row>
    <row r="3005" spans="1:4">
      <c r="A3005" t="s">
        <v>3963</v>
      </c>
      <c r="B3005">
        <v>3004</v>
      </c>
      <c r="D3005" t="str">
        <f t="shared" si="46"/>
        <v>,(3004,'Instituto Antartico Chileno - Inach')</v>
      </c>
    </row>
    <row r="3006" spans="1:4">
      <c r="A3006" t="s">
        <v>1704</v>
      </c>
      <c r="B3006">
        <v>3005</v>
      </c>
      <c r="D3006" t="str">
        <f t="shared" si="46"/>
        <v>,(3005,'Instituto Chileno Britanico de Cultura Casa Central')</v>
      </c>
    </row>
    <row r="3007" spans="1:4">
      <c r="A3007" t="s">
        <v>3104</v>
      </c>
      <c r="B3007">
        <v>3006</v>
      </c>
      <c r="D3007" t="str">
        <f t="shared" si="46"/>
        <v>,(3006,'Instituto Chileno Frances de Cultura')</v>
      </c>
    </row>
    <row r="3008" spans="1:4">
      <c r="A3008" t="s">
        <v>4836</v>
      </c>
      <c r="B3008">
        <v>3007</v>
      </c>
      <c r="D3008" t="str">
        <f t="shared" si="46"/>
        <v>,(3007,'Instituto Cultural Chileno Japones')</v>
      </c>
    </row>
    <row r="3009" spans="1:4">
      <c r="A3009" t="s">
        <v>1964</v>
      </c>
      <c r="B3009">
        <v>3008</v>
      </c>
      <c r="D3009" t="str">
        <f t="shared" si="46"/>
        <v>,(3008,'Instituto de Asuntos Publicos, Universidad de Chile')</v>
      </c>
    </row>
    <row r="3010" spans="1:4">
      <c r="A3010" t="s">
        <v>4865</v>
      </c>
      <c r="B3010">
        <v>3009</v>
      </c>
      <c r="D3010" t="str">
        <f t="shared" si="46"/>
        <v>,(3009,'Instituto de Capacitacion Leal Ltda.')</v>
      </c>
    </row>
    <row r="3011" spans="1:4">
      <c r="A3011" t="s">
        <v>6272</v>
      </c>
      <c r="B3011">
        <v>3010</v>
      </c>
      <c r="D3011" t="str">
        <f t="shared" ref="D3011:D3074" si="47">CONCATENATE(",(",B3011,",'",A3011,"')")</f>
        <v>,(3010,'Instituto de Desarrollo Agropecuario, Indap')</v>
      </c>
    </row>
    <row r="3012" spans="1:4">
      <c r="A3012" t="s">
        <v>4877</v>
      </c>
      <c r="B3012">
        <v>3011</v>
      </c>
      <c r="D3012" t="str">
        <f t="shared" si="47"/>
        <v>,(3011,'Instituto de Fomento Pesquero, IFOP')</v>
      </c>
    </row>
    <row r="3013" spans="1:4">
      <c r="A3013" t="s">
        <v>4878</v>
      </c>
      <c r="B3013">
        <v>3012</v>
      </c>
      <c r="D3013" t="str">
        <f t="shared" si="47"/>
        <v>,(3012,'Instituto de Investigaciones Agropecuarias')</v>
      </c>
    </row>
    <row r="3014" spans="1:4">
      <c r="A3014" t="s">
        <v>2495</v>
      </c>
      <c r="B3014">
        <v>3013</v>
      </c>
      <c r="D3014" t="str">
        <f t="shared" si="47"/>
        <v>,(3013,'Instituto de Investigaciones y Control')</v>
      </c>
    </row>
    <row r="3015" spans="1:4">
      <c r="A3015" t="s">
        <v>4879</v>
      </c>
      <c r="B3015">
        <v>3014</v>
      </c>
      <c r="D3015" t="str">
        <f t="shared" si="47"/>
        <v>,(3014,'Instituto de Nutricion y Tecnologia de los Alimentos Dr. Fernando Monckeberg Barros de la Universidad de Chile')</v>
      </c>
    </row>
    <row r="3016" spans="1:4">
      <c r="A3016" t="s">
        <v>1598</v>
      </c>
      <c r="B3016">
        <v>3015</v>
      </c>
      <c r="D3016" t="str">
        <f t="shared" si="47"/>
        <v>,(3015,'Instituto de Prevision Social IPS')</v>
      </c>
    </row>
    <row r="3017" spans="1:4">
      <c r="A3017" t="s">
        <v>3968</v>
      </c>
      <c r="B3017">
        <v>3016</v>
      </c>
      <c r="D3017" t="str">
        <f t="shared" si="47"/>
        <v>,(3016,'Instituto de Salud Publica de Chile')</v>
      </c>
    </row>
    <row r="3018" spans="1:4">
      <c r="A3018" t="s">
        <v>1706</v>
      </c>
      <c r="B3018">
        <v>3017</v>
      </c>
      <c r="D3018" t="str">
        <f t="shared" si="47"/>
        <v>,(3017,'Instituto de Seguridad del Trabajo (IST)')</v>
      </c>
    </row>
    <row r="3019" spans="1:4">
      <c r="A3019" t="s">
        <v>1106</v>
      </c>
      <c r="B3019">
        <v>3018</v>
      </c>
      <c r="D3019" t="str">
        <f t="shared" si="47"/>
        <v>,(3018,'Instituto del Cemento y del Hormigon de Chile')</v>
      </c>
    </row>
    <row r="3020" spans="1:4">
      <c r="A3020" t="s">
        <v>3964</v>
      </c>
      <c r="B3020">
        <v>3019</v>
      </c>
      <c r="D3020" t="str">
        <f t="shared" si="47"/>
        <v>,(3019,'Instituto Forestal')</v>
      </c>
    </row>
    <row r="3021" spans="1:4">
      <c r="A3021" t="s">
        <v>3965</v>
      </c>
      <c r="B3021">
        <v>3020</v>
      </c>
      <c r="D3021" t="str">
        <f t="shared" si="47"/>
        <v>,(3020,'Instituto Geografico Militar (IGM)')</v>
      </c>
    </row>
    <row r="3022" spans="1:4">
      <c r="A3022" t="s">
        <v>4883</v>
      </c>
      <c r="B3022">
        <v>3021</v>
      </c>
      <c r="D3022" t="str">
        <f t="shared" si="47"/>
        <v>,(3021,'Instituto Internacional de Artes Culinarias y Servicios SpA')</v>
      </c>
    </row>
    <row r="3023" spans="1:4">
      <c r="A3023" t="s">
        <v>3105</v>
      </c>
      <c r="B3023">
        <v>3022</v>
      </c>
      <c r="D3023" t="str">
        <f t="shared" si="47"/>
        <v>,(3022,'Instituto Italiano de Cultura')</v>
      </c>
    </row>
    <row r="3024" spans="1:4">
      <c r="A3024" t="s">
        <v>1105</v>
      </c>
      <c r="B3024">
        <v>3023</v>
      </c>
      <c r="D3024" t="str">
        <f t="shared" si="47"/>
        <v>,(3023,'Instituto Libertad')</v>
      </c>
    </row>
    <row r="3025" spans="1:4">
      <c r="A3025" t="s">
        <v>3966</v>
      </c>
      <c r="B3025">
        <v>3024</v>
      </c>
      <c r="D3025" t="str">
        <f t="shared" si="47"/>
        <v>,(3024,'Instituto Nacional de Deportes de Chile')</v>
      </c>
    </row>
    <row r="3026" spans="1:4">
      <c r="A3026" t="s">
        <v>3967</v>
      </c>
      <c r="B3026">
        <v>3025</v>
      </c>
      <c r="D3026" t="str">
        <f t="shared" si="47"/>
        <v>,(3025,'Instituto Nacional de Estadisticas, INE')</v>
      </c>
    </row>
    <row r="3027" spans="1:4">
      <c r="A3027" t="s">
        <v>4876</v>
      </c>
      <c r="B3027">
        <v>3026</v>
      </c>
      <c r="D3027" t="str">
        <f t="shared" si="47"/>
        <v>,(3026,'Instituto Nacional de Hidraulica')</v>
      </c>
    </row>
    <row r="3028" spans="1:4">
      <c r="A3028" t="s">
        <v>2494</v>
      </c>
      <c r="B3028">
        <v>3027</v>
      </c>
      <c r="D3028" t="str">
        <f t="shared" si="47"/>
        <v>,(3027,'Instituto Nacional de Normalizacion')</v>
      </c>
    </row>
    <row r="3029" spans="1:4">
      <c r="A3029" t="s">
        <v>2183</v>
      </c>
      <c r="B3029">
        <v>3028</v>
      </c>
      <c r="D3029" t="str">
        <f t="shared" si="47"/>
        <v>,(3028,'Instituto Nacional General Jose Miguel Carrera')</v>
      </c>
    </row>
    <row r="3030" spans="1:4">
      <c r="A3030" t="s">
        <v>4884</v>
      </c>
      <c r="B3030">
        <v>3029</v>
      </c>
      <c r="D3030" t="str">
        <f t="shared" si="47"/>
        <v>,(3029,'Instituto Profesional Carlos Casanueva S.A.')</v>
      </c>
    </row>
    <row r="3031" spans="1:4">
      <c r="A3031" t="s">
        <v>1705</v>
      </c>
      <c r="B3031">
        <v>3030</v>
      </c>
      <c r="D3031" t="str">
        <f t="shared" si="47"/>
        <v>,(3030,'Instituto Profesional Chileno Britanico de Cultura S.A.')</v>
      </c>
    </row>
    <row r="3032" spans="1:4">
      <c r="A3032" t="s">
        <v>4886</v>
      </c>
      <c r="B3032">
        <v>3031</v>
      </c>
      <c r="D3032" t="str">
        <f t="shared" si="47"/>
        <v>,(3031,'Instituto Profesional de Artes y Comunicacion Arcos S.A.')</v>
      </c>
    </row>
    <row r="3033" spans="1:4">
      <c r="A3033" t="s">
        <v>4887</v>
      </c>
      <c r="B3033">
        <v>3032</v>
      </c>
      <c r="D3033" t="str">
        <f t="shared" si="47"/>
        <v>,(3032,'Instituto Profesional de Providencia S.A.')</v>
      </c>
    </row>
    <row r="3034" spans="1:4">
      <c r="A3034" t="s">
        <v>1975</v>
      </c>
      <c r="B3034">
        <v>3033</v>
      </c>
      <c r="D3034" t="str">
        <f t="shared" si="47"/>
        <v>,(3033,'Instituto Profesional Diego Portales Ltda.')</v>
      </c>
    </row>
    <row r="3035" spans="1:4">
      <c r="A3035" t="s">
        <v>4885</v>
      </c>
      <c r="B3035">
        <v>3034</v>
      </c>
      <c r="D3035" t="str">
        <f t="shared" si="47"/>
        <v>,(3034,'Instituto Profesional INACAP')</v>
      </c>
    </row>
    <row r="3036" spans="1:4">
      <c r="A3036" t="s">
        <v>3559</v>
      </c>
      <c r="B3036">
        <v>3035</v>
      </c>
      <c r="D3036" t="str">
        <f t="shared" si="47"/>
        <v>,(3035,'Instituto Sanitas S.A.')</v>
      </c>
    </row>
    <row r="3037" spans="1:4">
      <c r="A3037" t="s">
        <v>1348</v>
      </c>
      <c r="B3037">
        <v>3036</v>
      </c>
      <c r="D3037" t="str">
        <f t="shared" si="47"/>
        <v>,(3036,'Instruvalve Ltda.')</v>
      </c>
    </row>
    <row r="3038" spans="1:4">
      <c r="A3038" t="s">
        <v>6596</v>
      </c>
      <c r="B3038">
        <v>3037</v>
      </c>
      <c r="D3038" t="str">
        <f t="shared" si="47"/>
        <v>,(3037,'Insuban SpA')</v>
      </c>
    </row>
    <row r="3039" spans="1:4">
      <c r="A3039" t="s">
        <v>5866</v>
      </c>
      <c r="B3039">
        <v>3038</v>
      </c>
      <c r="D3039" t="str">
        <f t="shared" si="47"/>
        <v>,(3038,'Insur Ltda.')</v>
      </c>
    </row>
    <row r="3040" spans="1:4">
      <c r="A3040" t="s">
        <v>5195</v>
      </c>
      <c r="B3040">
        <v>3039</v>
      </c>
      <c r="D3040" t="str">
        <f t="shared" si="47"/>
        <v>,(3039,'Intal Ltda.')</v>
      </c>
    </row>
    <row r="3041" spans="1:4">
      <c r="A3041" t="s">
        <v>2272</v>
      </c>
      <c r="B3041">
        <v>3040</v>
      </c>
      <c r="D3041" t="str">
        <f t="shared" si="47"/>
        <v>,(3040,'Intcomex Chile S.A.')</v>
      </c>
    </row>
    <row r="3042" spans="1:4">
      <c r="A3042" t="s">
        <v>5196</v>
      </c>
      <c r="B3042">
        <v>3041</v>
      </c>
      <c r="D3042" t="str">
        <f t="shared" si="47"/>
        <v>,(3041,'Intec S.A.')</v>
      </c>
    </row>
    <row r="3043" spans="1:4">
      <c r="A3043" t="s">
        <v>4828</v>
      </c>
      <c r="B3043">
        <v>3042</v>
      </c>
      <c r="D3043" t="str">
        <f t="shared" si="47"/>
        <v>,(3042,'Intecma Ltda.')</v>
      </c>
    </row>
    <row r="3044" spans="1:4">
      <c r="A3044" t="s">
        <v>2470</v>
      </c>
      <c r="B3044">
        <v>3043</v>
      </c>
      <c r="D3044" t="str">
        <f t="shared" si="47"/>
        <v>,(3043,'Integracion de Actividades Ltda.')</v>
      </c>
    </row>
    <row r="3045" spans="1:4">
      <c r="A3045" t="s">
        <v>625</v>
      </c>
      <c r="B3045">
        <v>3044</v>
      </c>
      <c r="D3045" t="str">
        <f t="shared" si="47"/>
        <v>,(3044,'Integral Chile SpA')</v>
      </c>
    </row>
    <row r="3046" spans="1:4">
      <c r="A3046" t="s">
        <v>756</v>
      </c>
      <c r="B3046">
        <v>3045</v>
      </c>
      <c r="D3046" t="str">
        <f t="shared" si="47"/>
        <v>,(3045,'Integral SpA')</v>
      </c>
    </row>
    <row r="3047" spans="1:4">
      <c r="A3047" t="s">
        <v>1987</v>
      </c>
      <c r="B3047">
        <v>3046</v>
      </c>
      <c r="D3047" t="str">
        <f t="shared" si="47"/>
        <v>,(3046,'Integramedica S.A. - Red de Proteccion Medica')</v>
      </c>
    </row>
    <row r="3048" spans="1:4">
      <c r="A3048" t="s">
        <v>3137</v>
      </c>
      <c r="B3048">
        <v>3047</v>
      </c>
      <c r="D3048" t="str">
        <f t="shared" si="47"/>
        <v>,(3047,'Integrity S.A.')</v>
      </c>
    </row>
    <row r="3049" spans="1:4">
      <c r="A3049" t="s">
        <v>3969</v>
      </c>
      <c r="B3049">
        <v>3048</v>
      </c>
      <c r="D3049" t="str">
        <f t="shared" si="47"/>
        <v>,(3048,'Intendencia Region Atacama')</v>
      </c>
    </row>
    <row r="3050" spans="1:4">
      <c r="A3050" t="s">
        <v>3970</v>
      </c>
      <c r="B3050">
        <v>3049</v>
      </c>
      <c r="D3050" t="str">
        <f t="shared" si="47"/>
        <v>,(3049,'Intendencia Region Bio Bio')</v>
      </c>
    </row>
    <row r="3051" spans="1:4">
      <c r="A3051" t="s">
        <v>3971</v>
      </c>
      <c r="B3051">
        <v>3050</v>
      </c>
      <c r="D3051" t="str">
        <f t="shared" si="47"/>
        <v>,(3050,'Intendencia Region Coquimbo')</v>
      </c>
    </row>
    <row r="3052" spans="1:4">
      <c r="A3052" t="s">
        <v>3974</v>
      </c>
      <c r="B3052">
        <v>3051</v>
      </c>
      <c r="D3052" t="str">
        <f t="shared" si="47"/>
        <v>,(3051,'Intendencia Region de Antofagasta')</v>
      </c>
    </row>
    <row r="3053" spans="1:4">
      <c r="A3053" t="s">
        <v>3975</v>
      </c>
      <c r="B3053">
        <v>3052</v>
      </c>
      <c r="D3053" t="str">
        <f t="shared" si="47"/>
        <v>,(3052,'Intendencia Region de Arica y Parinacota')</v>
      </c>
    </row>
    <row r="3054" spans="1:4">
      <c r="A3054" t="s">
        <v>3976</v>
      </c>
      <c r="B3054">
        <v>3053</v>
      </c>
      <c r="D3054" t="str">
        <f t="shared" si="47"/>
        <v>,(3053,'Intendencia Region de Aysen del General Carlos Ibanez del Campo')</v>
      </c>
    </row>
    <row r="3055" spans="1:4">
      <c r="A3055" t="s">
        <v>3977</v>
      </c>
      <c r="B3055">
        <v>3054</v>
      </c>
      <c r="D3055" t="str">
        <f t="shared" si="47"/>
        <v>,(3054,'Intendencia Region de La Araucania')</v>
      </c>
    </row>
    <row r="3056" spans="1:4">
      <c r="A3056" t="s">
        <v>3978</v>
      </c>
      <c r="B3056">
        <v>3055</v>
      </c>
      <c r="D3056" t="str">
        <f t="shared" si="47"/>
        <v>,(3055,'Intendencia Region de Los Lagos')</v>
      </c>
    </row>
    <row r="3057" spans="1:4">
      <c r="A3057" t="s">
        <v>3979</v>
      </c>
      <c r="B3057">
        <v>3056</v>
      </c>
      <c r="D3057" t="str">
        <f t="shared" si="47"/>
        <v>,(3056,'Intendencia Region de Los Rios')</v>
      </c>
    </row>
    <row r="3058" spans="1:4">
      <c r="A3058" t="s">
        <v>3980</v>
      </c>
      <c r="B3058">
        <v>3057</v>
      </c>
      <c r="D3058" t="str">
        <f t="shared" si="47"/>
        <v>,(3057,'Intendencia Region de Magallanes y Antartica Chilena')</v>
      </c>
    </row>
    <row r="3059" spans="1:4">
      <c r="A3059" t="s">
        <v>3982</v>
      </c>
      <c r="B3059">
        <v>3058</v>
      </c>
      <c r="D3059" t="str">
        <f t="shared" si="47"/>
        <v>,(3058,'Intendencia Region de Nuble')</v>
      </c>
    </row>
    <row r="3060" spans="1:4">
      <c r="A3060" t="s">
        <v>3981</v>
      </c>
      <c r="B3060">
        <v>3059</v>
      </c>
      <c r="D3060" t="str">
        <f t="shared" si="47"/>
        <v>,(3059,'Intendencia Region de Tarapaca')</v>
      </c>
    </row>
    <row r="3061" spans="1:4">
      <c r="A3061" t="s">
        <v>6719</v>
      </c>
      <c r="B3061">
        <v>3060</v>
      </c>
      <c r="D3061" t="str">
        <f t="shared" si="47"/>
        <v>,(3060,'Intendencia Region del Libertador Bernardo O\'Higgins')</v>
      </c>
    </row>
    <row r="3062" spans="1:4">
      <c r="A3062" t="s">
        <v>3983</v>
      </c>
      <c r="B3062">
        <v>3061</v>
      </c>
      <c r="D3062" t="str">
        <f t="shared" si="47"/>
        <v>,(3061,'Intendencia Region del Maule')</v>
      </c>
    </row>
    <row r="3063" spans="1:4">
      <c r="A3063" t="s">
        <v>3972</v>
      </c>
      <c r="B3063">
        <v>3062</v>
      </c>
      <c r="D3063" t="str">
        <f t="shared" si="47"/>
        <v>,(3062,'Intendencia Region Metropolitana Santiago')</v>
      </c>
    </row>
    <row r="3064" spans="1:4">
      <c r="A3064" t="s">
        <v>3973</v>
      </c>
      <c r="B3064">
        <v>3063</v>
      </c>
      <c r="D3064" t="str">
        <f t="shared" si="47"/>
        <v>,(3063,'Intendencia Region Valparaiso')</v>
      </c>
    </row>
    <row r="3065" spans="1:4">
      <c r="A3065" t="s">
        <v>600</v>
      </c>
      <c r="B3065">
        <v>3064</v>
      </c>
      <c r="D3065" t="str">
        <f t="shared" si="47"/>
        <v>,(3064,'Interagro S.A.')</v>
      </c>
    </row>
    <row r="3066" spans="1:4">
      <c r="A3066" t="s">
        <v>5624</v>
      </c>
      <c r="B3066">
        <v>3065</v>
      </c>
      <c r="D3066" t="str">
        <f t="shared" si="47"/>
        <v>,(3065,'Interbake Chile SpA')</v>
      </c>
    </row>
    <row r="3067" spans="1:4">
      <c r="A3067" t="s">
        <v>3210</v>
      </c>
      <c r="B3067">
        <v>3066</v>
      </c>
      <c r="D3067" t="str">
        <f t="shared" si="47"/>
        <v>,(3066,'Intercambiadores de Calor S.A.')</v>
      </c>
    </row>
    <row r="3068" spans="1:4">
      <c r="A3068" t="s">
        <v>5091</v>
      </c>
      <c r="B3068">
        <v>3067</v>
      </c>
      <c r="D3068" t="str">
        <f t="shared" si="47"/>
        <v>,(3067,'Intercarry Logistica Limitada')</v>
      </c>
    </row>
    <row r="3069" spans="1:4">
      <c r="A3069" t="s">
        <v>1154</v>
      </c>
      <c r="B3069">
        <v>3068</v>
      </c>
      <c r="D3069" t="str">
        <f t="shared" si="47"/>
        <v>,(3068,'Intercity S.A.')</v>
      </c>
    </row>
    <row r="3070" spans="1:4">
      <c r="A3070" t="s">
        <v>6301</v>
      </c>
      <c r="B3070">
        <v>3069</v>
      </c>
      <c r="D3070" t="str">
        <f t="shared" si="47"/>
        <v>,(3069,'Intercomex Ltda.')</v>
      </c>
    </row>
    <row r="3071" spans="1:4">
      <c r="A3071" t="s">
        <v>4604</v>
      </c>
      <c r="B3071">
        <v>3070</v>
      </c>
      <c r="D3071" t="str">
        <f t="shared" si="47"/>
        <v>,(3070,'Intercontinental Santiago')</v>
      </c>
    </row>
    <row r="3072" spans="1:4">
      <c r="A3072" t="s">
        <v>2597</v>
      </c>
      <c r="B3072">
        <v>3071</v>
      </c>
      <c r="D3072" t="str">
        <f t="shared" si="47"/>
        <v>,(3071,'Intercos')</v>
      </c>
    </row>
    <row r="3073" spans="1:4">
      <c r="A3073" t="s">
        <v>6501</v>
      </c>
      <c r="B3073">
        <v>3072</v>
      </c>
      <c r="D3073" t="str">
        <f t="shared" si="47"/>
        <v>,(3072,'Interexport Telecomunicaciones e Integracion de Sistemas S.A.')</v>
      </c>
    </row>
    <row r="3074" spans="1:4">
      <c r="A3074" t="s">
        <v>6502</v>
      </c>
      <c r="B3074">
        <v>3073</v>
      </c>
      <c r="D3074" t="str">
        <f t="shared" si="47"/>
        <v>,(3073,'Interexport Telecomunicaciones y Servicios S.A.')</v>
      </c>
    </row>
    <row r="3075" spans="1:4">
      <c r="A3075" t="s">
        <v>428</v>
      </c>
      <c r="B3075">
        <v>3074</v>
      </c>
      <c r="D3075" t="str">
        <f t="shared" ref="D3075:D3138" si="48">CONCATENATE(",(",B3075,",'",A3075,"')")</f>
        <v>,(3074,'Interexpress S.A.')</v>
      </c>
    </row>
    <row r="3076" spans="1:4">
      <c r="A3076" t="s">
        <v>3697</v>
      </c>
      <c r="B3076">
        <v>3075</v>
      </c>
      <c r="D3076" t="str">
        <f t="shared" si="48"/>
        <v>,(3075,'Interfactor S.A.')</v>
      </c>
    </row>
    <row r="3077" spans="1:4">
      <c r="A3077" t="s">
        <v>5453</v>
      </c>
      <c r="B3077">
        <v>3076</v>
      </c>
      <c r="D3077" t="str">
        <f t="shared" si="48"/>
        <v>,(3076,'Intergroupe S.A.')</v>
      </c>
    </row>
    <row r="3078" spans="1:4">
      <c r="A3078" t="s">
        <v>2496</v>
      </c>
      <c r="B3078">
        <v>3077</v>
      </c>
      <c r="D3078" t="str">
        <f t="shared" si="48"/>
        <v>,(3077,'Interlab Diagnostica Ltda.')</v>
      </c>
    </row>
    <row r="3079" spans="1:4">
      <c r="A3079" t="s">
        <v>1632</v>
      </c>
      <c r="B3079">
        <v>3078</v>
      </c>
      <c r="D3079" t="str">
        <f t="shared" si="48"/>
        <v>,(3078,'Interma S.A.')</v>
      </c>
    </row>
    <row r="3080" spans="1:4">
      <c r="A3080" t="s">
        <v>1155</v>
      </c>
      <c r="B3080">
        <v>3079</v>
      </c>
      <c r="D3080" t="str">
        <f t="shared" si="48"/>
        <v>,(3079,'Intermec Chile S.A.')</v>
      </c>
    </row>
    <row r="3081" spans="1:4">
      <c r="A3081" t="s">
        <v>3347</v>
      </c>
      <c r="B3081">
        <v>3080</v>
      </c>
      <c r="D3081" t="str">
        <f t="shared" si="48"/>
        <v>,(3080,'Intermob S.A.')</v>
      </c>
    </row>
    <row r="3082" spans="1:4">
      <c r="A3082" t="s">
        <v>1156</v>
      </c>
      <c r="B3082">
        <v>3081</v>
      </c>
      <c r="D3082" t="str">
        <f t="shared" si="48"/>
        <v>,(3081,'International Data Corporation de Chile S.A.')</v>
      </c>
    </row>
    <row r="3083" spans="1:4">
      <c r="A3083" t="s">
        <v>2416</v>
      </c>
      <c r="B3083">
        <v>3082</v>
      </c>
      <c r="D3083" t="str">
        <f t="shared" si="48"/>
        <v>,(3082,'International Links Ltd.')</v>
      </c>
    </row>
    <row r="3084" spans="1:4">
      <c r="A3084" t="s">
        <v>2184</v>
      </c>
      <c r="B3084">
        <v>3083</v>
      </c>
      <c r="D3084" t="str">
        <f t="shared" si="48"/>
        <v>,(3083,'International Preparatory School')</v>
      </c>
    </row>
    <row r="3085" spans="1:4">
      <c r="A3085" t="s">
        <v>2872</v>
      </c>
      <c r="B3085">
        <v>3084</v>
      </c>
      <c r="D3085" t="str">
        <f t="shared" si="48"/>
        <v>,(3084,'Interpanel Ltda.')</v>
      </c>
    </row>
    <row r="3086" spans="1:4">
      <c r="A3086" t="s">
        <v>3909</v>
      </c>
      <c r="B3086">
        <v>3085</v>
      </c>
      <c r="D3086" t="str">
        <f t="shared" si="48"/>
        <v>,(3085,'Intershang Smiec S.A.')</v>
      </c>
    </row>
    <row r="3087" spans="1:4">
      <c r="A3087" t="s">
        <v>6302</v>
      </c>
      <c r="B3087">
        <v>3086</v>
      </c>
      <c r="D3087" t="str">
        <f t="shared" si="48"/>
        <v>,(3086,'Intertanktainer Ltda.')</v>
      </c>
    </row>
    <row r="3088" spans="1:4">
      <c r="A3088" t="s">
        <v>1107</v>
      </c>
      <c r="B3088">
        <v>3087</v>
      </c>
      <c r="D3088" t="str">
        <f t="shared" si="48"/>
        <v>,(3087,'Intertek Caleb Brett Chile S.A.')</v>
      </c>
    </row>
    <row r="3089" spans="1:4">
      <c r="A3089" t="s">
        <v>5278</v>
      </c>
      <c r="B3089">
        <v>3088</v>
      </c>
      <c r="D3089" t="str">
        <f t="shared" si="48"/>
        <v>,(3088,'Intertrade Chile S.A.')</v>
      </c>
    </row>
    <row r="3090" spans="1:4">
      <c r="A3090" t="s">
        <v>2313</v>
      </c>
      <c r="B3090">
        <v>3089</v>
      </c>
      <c r="D3090" t="str">
        <f t="shared" si="48"/>
        <v>,(3089,'Intervial Chile S.A.')</v>
      </c>
    </row>
    <row r="3091" spans="1:4">
      <c r="A3091" t="s">
        <v>2080</v>
      </c>
      <c r="B3091">
        <v>3090</v>
      </c>
      <c r="D3091" t="str">
        <f t="shared" si="48"/>
        <v>,(3090,'Intervideo Ingenieria Ltda.')</v>
      </c>
    </row>
    <row r="3092" spans="1:4">
      <c r="A3092" t="s">
        <v>5033</v>
      </c>
      <c r="B3092">
        <v>3091</v>
      </c>
      <c r="D3092" t="str">
        <f t="shared" si="48"/>
        <v>,(3091,'Interwash')</v>
      </c>
    </row>
    <row r="3093" spans="1:4">
      <c r="A3093" t="s">
        <v>2699</v>
      </c>
      <c r="B3093">
        <v>3092</v>
      </c>
      <c r="D3093" t="str">
        <f t="shared" si="48"/>
        <v>,(3092,'Intrade S.A.')</v>
      </c>
    </row>
    <row r="3094" spans="1:4">
      <c r="A3094" t="s">
        <v>6326</v>
      </c>
      <c r="B3094">
        <v>3093</v>
      </c>
      <c r="D3094" t="str">
        <f t="shared" si="48"/>
        <v>,(3093,'Intrat Consultores S.A.')</v>
      </c>
    </row>
    <row r="3095" spans="1:4">
      <c r="A3095" t="s">
        <v>2879</v>
      </c>
      <c r="B3095">
        <v>3094</v>
      </c>
      <c r="D3095" t="str">
        <f t="shared" si="48"/>
        <v>,(3094,'Invenio S.A.')</v>
      </c>
    </row>
    <row r="3096" spans="1:4">
      <c r="A3096" t="s">
        <v>4944</v>
      </c>
      <c r="B3096">
        <v>3095</v>
      </c>
      <c r="D3096" t="str">
        <f t="shared" si="48"/>
        <v>,(3095,'Invercap S.A.')</v>
      </c>
    </row>
    <row r="3097" spans="1:4">
      <c r="A3097" t="s">
        <v>4945</v>
      </c>
      <c r="B3097">
        <v>3096</v>
      </c>
      <c r="D3097" t="str">
        <f t="shared" si="48"/>
        <v>,(3096,'Inverluz S.A.')</v>
      </c>
    </row>
    <row r="3098" spans="1:4">
      <c r="A3098" t="s">
        <v>3066</v>
      </c>
      <c r="B3098">
        <v>3097</v>
      </c>
      <c r="D3098" t="str">
        <f t="shared" si="48"/>
        <v>,(3097,'Invermar S.A.')</v>
      </c>
    </row>
    <row r="3099" spans="1:4">
      <c r="A3099" t="s">
        <v>4661</v>
      </c>
      <c r="B3099">
        <v>3098</v>
      </c>
      <c r="D3099" t="str">
        <f t="shared" si="48"/>
        <v>,(3098,'Inversierra S.A.')</v>
      </c>
    </row>
    <row r="3100" spans="1:4">
      <c r="A3100" t="s">
        <v>4946</v>
      </c>
      <c r="B3100">
        <v>3099</v>
      </c>
      <c r="D3100" t="str">
        <f t="shared" si="48"/>
        <v>,(3099,'Inversiones Aculeo S.A.')</v>
      </c>
    </row>
    <row r="3101" spans="1:4">
      <c r="A3101" t="s">
        <v>4947</v>
      </c>
      <c r="B3101">
        <v>3100</v>
      </c>
      <c r="D3101" t="str">
        <f t="shared" si="48"/>
        <v>,(3100,'Inversiones Agricolas y Comerciales S.A.')</v>
      </c>
    </row>
    <row r="3102" spans="1:4">
      <c r="A3102" t="s">
        <v>4948</v>
      </c>
      <c r="B3102">
        <v>3101</v>
      </c>
      <c r="D3102" t="str">
        <f t="shared" si="48"/>
        <v>,(3101,'Inversiones Alsacia S.A.')</v>
      </c>
    </row>
    <row r="3103" spans="1:4">
      <c r="A3103" t="s">
        <v>3039</v>
      </c>
      <c r="B3103">
        <v>3102</v>
      </c>
      <c r="D3103" t="str">
        <f t="shared" si="48"/>
        <v>,(3102,'Inversiones Alxar S.A.')</v>
      </c>
    </row>
    <row r="3104" spans="1:4">
      <c r="A3104" t="s">
        <v>1535</v>
      </c>
      <c r="B3104">
        <v>3103</v>
      </c>
      <c r="D3104" t="str">
        <f t="shared" si="48"/>
        <v>,(3103,'Inversiones Aquasub S.A.')</v>
      </c>
    </row>
    <row r="3105" spans="1:4">
      <c r="A3105" t="s">
        <v>740</v>
      </c>
      <c r="B3105">
        <v>3104</v>
      </c>
      <c r="D3105" t="str">
        <f t="shared" si="48"/>
        <v>,(3104,'Inversiones Automotrices Ltda.')</v>
      </c>
    </row>
    <row r="3106" spans="1:4">
      <c r="A3106" t="s">
        <v>3040</v>
      </c>
      <c r="B3106">
        <v>3105</v>
      </c>
      <c r="D3106" t="str">
        <f t="shared" si="48"/>
        <v>,(3105,'Inversiones Barrick Conosur SpA')</v>
      </c>
    </row>
    <row r="3107" spans="1:4">
      <c r="A3107" t="s">
        <v>492</v>
      </c>
      <c r="B3107">
        <v>3106</v>
      </c>
      <c r="D3107" t="str">
        <f t="shared" si="48"/>
        <v>,(3106,'Inversiones Collins y Collins Ltda.')</v>
      </c>
    </row>
    <row r="3108" spans="1:4">
      <c r="A3108" t="s">
        <v>4949</v>
      </c>
      <c r="B3108">
        <v>3107</v>
      </c>
      <c r="D3108" t="str">
        <f t="shared" si="48"/>
        <v>,(3107,'Inversiones Cordel S.A.')</v>
      </c>
    </row>
    <row r="3109" spans="1:4">
      <c r="A3109" t="s">
        <v>4950</v>
      </c>
      <c r="B3109">
        <v>3108</v>
      </c>
      <c r="D3109" t="str">
        <f t="shared" si="48"/>
        <v>,(3108,'Inversiones Covadonga S.A.')</v>
      </c>
    </row>
    <row r="3110" spans="1:4">
      <c r="A3110" t="s">
        <v>3560</v>
      </c>
      <c r="B3110">
        <v>3109</v>
      </c>
      <c r="D3110" t="str">
        <f t="shared" si="48"/>
        <v>,(3109,'Inversiones del Pacifico Ltda.')</v>
      </c>
    </row>
    <row r="3111" spans="1:4">
      <c r="A3111" t="s">
        <v>4605</v>
      </c>
      <c r="B3111">
        <v>3110</v>
      </c>
      <c r="D3111" t="str">
        <f t="shared" si="48"/>
        <v>,(3110,'Inversiones Gastronomia y Hotelera Calderon y Cia. Ltda.')</v>
      </c>
    </row>
    <row r="3112" spans="1:4">
      <c r="A3112" t="s">
        <v>4802</v>
      </c>
      <c r="B3112">
        <v>3111</v>
      </c>
      <c r="D3112" t="str">
        <f t="shared" si="48"/>
        <v>,(3111,'Inversiones Grosco S.A.')</v>
      </c>
    </row>
    <row r="3113" spans="1:4">
      <c r="A3113" t="s">
        <v>493</v>
      </c>
      <c r="B3113">
        <v>3112</v>
      </c>
      <c r="D3113" t="str">
        <f t="shared" si="48"/>
        <v>,(3112,'Inversiones Industriales Ltda.')</v>
      </c>
    </row>
    <row r="3114" spans="1:4">
      <c r="A3114" t="s">
        <v>5463</v>
      </c>
      <c r="B3114">
        <v>3113</v>
      </c>
      <c r="D3114" t="str">
        <f t="shared" si="48"/>
        <v>,(3113,'Inversiones Inmobiliaria y Cormercializadora Hielos del Sur SpA')</v>
      </c>
    </row>
    <row r="3115" spans="1:4">
      <c r="A3115" t="s">
        <v>4951</v>
      </c>
      <c r="B3115">
        <v>3114</v>
      </c>
      <c r="D3115" t="str">
        <f t="shared" si="48"/>
        <v>,(3114,'Inversiones Innovadoras S.A.')</v>
      </c>
    </row>
    <row r="3116" spans="1:4">
      <c r="A3116" t="s">
        <v>4952</v>
      </c>
      <c r="B3116">
        <v>3115</v>
      </c>
      <c r="D3116" t="str">
        <f t="shared" si="48"/>
        <v>,(3115,'Inversiones Juan Yarur S.A.')</v>
      </c>
    </row>
    <row r="3117" spans="1:4">
      <c r="A3117" t="s">
        <v>1015</v>
      </c>
      <c r="B3117">
        <v>3116</v>
      </c>
      <c r="D3117" t="str">
        <f t="shared" si="48"/>
        <v>,(3116,'Inversiones Klenzo y Serkomer SpA')</v>
      </c>
    </row>
    <row r="3118" spans="1:4">
      <c r="A3118" t="s">
        <v>4953</v>
      </c>
      <c r="B3118">
        <v>3117</v>
      </c>
      <c r="D3118" t="str">
        <f t="shared" si="48"/>
        <v>,(3117,'Inversiones Lota Green Ltda.')</v>
      </c>
    </row>
    <row r="3119" spans="1:4">
      <c r="A3119" t="s">
        <v>4954</v>
      </c>
      <c r="B3119">
        <v>3118</v>
      </c>
      <c r="D3119" t="str">
        <f t="shared" si="48"/>
        <v>,(3118,'Inversiones Metropolitana Ltda.')</v>
      </c>
    </row>
    <row r="3120" spans="1:4">
      <c r="A3120" t="s">
        <v>535</v>
      </c>
      <c r="B3120">
        <v>3119</v>
      </c>
      <c r="D3120" t="str">
        <f t="shared" si="48"/>
        <v>,(3119,'Inversiones Muro Ltda.')</v>
      </c>
    </row>
    <row r="3121" spans="1:4">
      <c r="A3121" t="s">
        <v>4955</v>
      </c>
      <c r="B3121">
        <v>3120</v>
      </c>
      <c r="D3121" t="str">
        <f t="shared" si="48"/>
        <v>,(3120,'Inversiones Pathfinder Chile S.A.')</v>
      </c>
    </row>
    <row r="3122" spans="1:4">
      <c r="A3122" t="s">
        <v>2639</v>
      </c>
      <c r="B3122">
        <v>3121</v>
      </c>
      <c r="D3122" t="str">
        <f t="shared" si="48"/>
        <v>,(3121,'Inversiones Santa Bertina S.A.')</v>
      </c>
    </row>
    <row r="3123" spans="1:4">
      <c r="A3123" t="s">
        <v>4956</v>
      </c>
      <c r="B3123">
        <v>3122</v>
      </c>
      <c r="D3123" t="str">
        <f t="shared" si="48"/>
        <v>,(3122,'Inversiones Schilling SpA')</v>
      </c>
    </row>
    <row r="3124" spans="1:4">
      <c r="A3124" t="s">
        <v>4957</v>
      </c>
      <c r="B3124">
        <v>3123</v>
      </c>
      <c r="D3124" t="str">
        <f t="shared" si="48"/>
        <v>,(3123,'Inversiones Siemel S.A.')</v>
      </c>
    </row>
    <row r="3125" spans="1:4">
      <c r="A3125" t="s">
        <v>2532</v>
      </c>
      <c r="B3125">
        <v>3124</v>
      </c>
      <c r="D3125" t="str">
        <f t="shared" si="48"/>
        <v>,(3124,'Inversiones Ugarte S.A.')</v>
      </c>
    </row>
    <row r="3126" spans="1:4">
      <c r="A3126" t="s">
        <v>4958</v>
      </c>
      <c r="B3126">
        <v>3125</v>
      </c>
      <c r="D3126" t="str">
        <f t="shared" si="48"/>
        <v>,(3125,'Inversiones Unespa S.A.')</v>
      </c>
    </row>
    <row r="3127" spans="1:4">
      <c r="A3127" t="s">
        <v>4959</v>
      </c>
      <c r="B3127">
        <v>3126</v>
      </c>
      <c r="D3127" t="str">
        <f t="shared" si="48"/>
        <v>,(3126,'Inversiones Union Espanola S.A.')</v>
      </c>
    </row>
    <row r="3128" spans="1:4">
      <c r="A3128" t="s">
        <v>4960</v>
      </c>
      <c r="B3128">
        <v>3127</v>
      </c>
      <c r="D3128" t="str">
        <f t="shared" si="48"/>
        <v>,(3127,'Inversiones y Asesorias Lobo de Gubbio SpA')</v>
      </c>
    </row>
    <row r="3129" spans="1:4">
      <c r="A3129" t="s">
        <v>2417</v>
      </c>
      <c r="B3129">
        <v>3128</v>
      </c>
      <c r="D3129" t="str">
        <f t="shared" si="48"/>
        <v>,(3128,'Inversiones y Asesorias Transearch S.A.')</v>
      </c>
    </row>
    <row r="3130" spans="1:4">
      <c r="A3130" t="s">
        <v>3561</v>
      </c>
      <c r="B3130">
        <v>3129</v>
      </c>
      <c r="D3130" t="str">
        <f t="shared" si="48"/>
        <v>,(3129,'Invertec Foods S.A.')</v>
      </c>
    </row>
    <row r="3131" spans="1:4">
      <c r="A3131" t="s">
        <v>3562</v>
      </c>
      <c r="B3131">
        <v>3130</v>
      </c>
      <c r="D3131" t="str">
        <f t="shared" si="48"/>
        <v>,(3130,'Invertec Natural Juice S.A.')</v>
      </c>
    </row>
    <row r="3132" spans="1:4">
      <c r="A3132" t="s">
        <v>4941</v>
      </c>
      <c r="B3132">
        <v>3131</v>
      </c>
      <c r="D3132" t="str">
        <f t="shared" si="48"/>
        <v>,(3131,'INVEXANS S.A.')</v>
      </c>
    </row>
    <row r="3133" spans="1:4">
      <c r="A3133" t="s">
        <v>189</v>
      </c>
      <c r="B3133">
        <v>3132</v>
      </c>
      <c r="D3133" t="str">
        <f t="shared" si="48"/>
        <v>,(3132,'Ipacer S.A.')</v>
      </c>
    </row>
    <row r="3134" spans="1:4">
      <c r="A3134" t="s">
        <v>4942</v>
      </c>
      <c r="B3134">
        <v>3133</v>
      </c>
      <c r="D3134" t="str">
        <f t="shared" si="48"/>
        <v>,(3133,'IPAL S.A.')</v>
      </c>
    </row>
    <row r="3135" spans="1:4">
      <c r="A3135" t="s">
        <v>3367</v>
      </c>
      <c r="B3135">
        <v>3134</v>
      </c>
      <c r="D3135" t="str">
        <f t="shared" si="48"/>
        <v>,(3134,'IPF Ingenieria Ltda.')</v>
      </c>
    </row>
    <row r="3136" spans="1:4">
      <c r="A3136" t="s">
        <v>2456</v>
      </c>
      <c r="B3136">
        <v>3135</v>
      </c>
      <c r="D3136" t="str">
        <f t="shared" si="48"/>
        <v>,(3135,'IPSOS (Chile) SpA')</v>
      </c>
    </row>
    <row r="3137" spans="1:4">
      <c r="A3137" t="s">
        <v>6351</v>
      </c>
      <c r="B3137">
        <v>3136</v>
      </c>
      <c r="D3137" t="str">
        <f t="shared" si="48"/>
        <v>,(3136,'Iquique Terminal Internacional S.A.')</v>
      </c>
    </row>
    <row r="3138" spans="1:4">
      <c r="A3138" t="s">
        <v>1328</v>
      </c>
      <c r="B3138">
        <v>3137</v>
      </c>
      <c r="D3138" t="str">
        <f t="shared" si="48"/>
        <v>,(3137,'IR Consulting S.A.')</v>
      </c>
    </row>
    <row r="3139" spans="1:4">
      <c r="A3139" t="s">
        <v>2011</v>
      </c>
      <c r="B3139">
        <v>3138</v>
      </c>
      <c r="D3139" t="str">
        <f t="shared" ref="D3139:D3202" si="49">CONCATENATE(",(",B3139,",'",A3139,"')")</f>
        <v>,(3138,'IRC Verificadora Ltda.')</v>
      </c>
    </row>
    <row r="3140" spans="1:4">
      <c r="A3140" t="s">
        <v>1488</v>
      </c>
      <c r="B3140">
        <v>3139</v>
      </c>
      <c r="D3140" t="str">
        <f t="shared" si="49"/>
        <v>,(3139,'Iron Mountain Chile S.A.')</v>
      </c>
    </row>
    <row r="3141" spans="1:4">
      <c r="A3141" t="s">
        <v>4855</v>
      </c>
      <c r="B3141">
        <v>3140</v>
      </c>
      <c r="D3141" t="str">
        <f t="shared" si="49"/>
        <v>,(3140,'Isapre Consalud S.A.')</v>
      </c>
    </row>
    <row r="3142" spans="1:4">
      <c r="A3142" t="s">
        <v>4856</v>
      </c>
      <c r="B3142">
        <v>3141</v>
      </c>
      <c r="D3142" t="str">
        <f t="shared" si="49"/>
        <v>,(3141,'Isapre CruzBlanca S.A.')</v>
      </c>
    </row>
    <row r="3143" spans="1:4">
      <c r="A3143" t="s">
        <v>4857</v>
      </c>
      <c r="B3143">
        <v>3142</v>
      </c>
      <c r="D3143" t="str">
        <f t="shared" si="49"/>
        <v>,(3142,'Isapre Fusat Ltda.')</v>
      </c>
    </row>
    <row r="3144" spans="1:4">
      <c r="A3144" t="s">
        <v>4858</v>
      </c>
      <c r="B3144">
        <v>3143</v>
      </c>
      <c r="D3144" t="str">
        <f t="shared" si="49"/>
        <v>,(3143,'Isapre Nueva Masvida S.A.')</v>
      </c>
    </row>
    <row r="3145" spans="1:4">
      <c r="A3145" t="s">
        <v>1147</v>
      </c>
      <c r="B3145">
        <v>3144</v>
      </c>
      <c r="D3145" t="str">
        <f t="shared" si="49"/>
        <v>,(3144,'ISC S.A.')</v>
      </c>
    </row>
    <row r="3146" spans="1:4">
      <c r="A3146" t="s">
        <v>473</v>
      </c>
      <c r="B3146">
        <v>3145</v>
      </c>
      <c r="D3146" t="str">
        <f t="shared" si="49"/>
        <v>,(3145,'Isoplast SpA')</v>
      </c>
    </row>
    <row r="3147" spans="1:4">
      <c r="A3147" t="s">
        <v>284</v>
      </c>
      <c r="B3147">
        <v>3146</v>
      </c>
      <c r="D3147" t="str">
        <f t="shared" si="49"/>
        <v>,(3146,'ISS SERVICIOS GENERALES')</v>
      </c>
    </row>
    <row r="3148" spans="1:4">
      <c r="A3148" t="s">
        <v>6147</v>
      </c>
      <c r="B3148">
        <v>3147</v>
      </c>
      <c r="D3148" t="str">
        <f t="shared" si="49"/>
        <v>,(3147,'Issa Hanania y Cia. Ltda. - Camisas Prisma')</v>
      </c>
    </row>
    <row r="3149" spans="1:4">
      <c r="A3149" t="s">
        <v>3253</v>
      </c>
      <c r="B3149">
        <v>3148</v>
      </c>
      <c r="D3149" t="str">
        <f t="shared" si="49"/>
        <v>,(3148,'I-Systems S.A.')</v>
      </c>
    </row>
    <row r="3150" spans="1:4">
      <c r="A3150" t="s">
        <v>2442</v>
      </c>
      <c r="B3150">
        <v>3149</v>
      </c>
      <c r="D3150" t="str">
        <f t="shared" si="49"/>
        <v>,(3149,'IT Hunter - Head Hunter de Ejecutivos')</v>
      </c>
    </row>
    <row r="3151" spans="1:4">
      <c r="A3151" t="s">
        <v>840</v>
      </c>
      <c r="B3151">
        <v>3150</v>
      </c>
      <c r="D3151" t="str">
        <f t="shared" si="49"/>
        <v>,(3150,'Italinox Ltda.')</v>
      </c>
    </row>
    <row r="3152" spans="1:4">
      <c r="A3152" t="s">
        <v>6148</v>
      </c>
      <c r="B3152">
        <v>3151</v>
      </c>
      <c r="D3152" t="str">
        <f t="shared" si="49"/>
        <v>,(3151,'Italmod S.A.')</v>
      </c>
    </row>
    <row r="3153" spans="1:4">
      <c r="A3153" t="s">
        <v>3165</v>
      </c>
      <c r="B3153">
        <v>3152</v>
      </c>
      <c r="D3153" t="str">
        <f t="shared" si="49"/>
        <v>,(3152,'Italplast')</v>
      </c>
    </row>
    <row r="3154" spans="1:4">
      <c r="A3154" t="s">
        <v>1404</v>
      </c>
      <c r="B3154">
        <v>3153</v>
      </c>
      <c r="D3154" t="str">
        <f t="shared" si="49"/>
        <v>,(3153,'Itau')</v>
      </c>
    </row>
    <row r="3155" spans="1:4">
      <c r="A3155" t="s">
        <v>3785</v>
      </c>
      <c r="B3155">
        <v>3154</v>
      </c>
      <c r="D3155" t="str">
        <f t="shared" si="49"/>
        <v>,(3154,'Itau Administradora General de Fondos S.A.')</v>
      </c>
    </row>
    <row r="3156" spans="1:4">
      <c r="A3156" t="s">
        <v>2471</v>
      </c>
      <c r="B3156">
        <v>3155</v>
      </c>
      <c r="D3156" t="str">
        <f t="shared" si="49"/>
        <v>,(3155,'Itau Asesorias Financieras S.A.')</v>
      </c>
    </row>
    <row r="3157" spans="1:4">
      <c r="A3157" t="s">
        <v>2533</v>
      </c>
      <c r="B3157">
        <v>3156</v>
      </c>
      <c r="D3157" t="str">
        <f t="shared" si="49"/>
        <v>,(3156,'Itau CorpBanca Corredores de Bolsa S.A.')</v>
      </c>
    </row>
    <row r="3158" spans="1:4">
      <c r="A3158" t="s">
        <v>2137</v>
      </c>
      <c r="B3158">
        <v>3157</v>
      </c>
      <c r="D3158" t="str">
        <f t="shared" si="49"/>
        <v>,(3157,'Itau CorpBanca y Recaudaciones y Cobranzas S.A.')</v>
      </c>
    </row>
    <row r="3159" spans="1:4">
      <c r="A3159" t="s">
        <v>5830</v>
      </c>
      <c r="B3159">
        <v>3158</v>
      </c>
      <c r="D3159" t="str">
        <f t="shared" si="49"/>
        <v>,(3158,'ITF-Labomed Farmaceutica Ltda.')</v>
      </c>
    </row>
    <row r="3160" spans="1:4">
      <c r="A3160" t="s">
        <v>1534</v>
      </c>
      <c r="B3160">
        <v>3159</v>
      </c>
      <c r="D3160" t="str">
        <f t="shared" si="49"/>
        <v>,(3159,'ITT Fluid Technology S.A.')</v>
      </c>
    </row>
    <row r="3161" spans="1:4">
      <c r="A3161" t="s">
        <v>1412</v>
      </c>
      <c r="B3161">
        <v>3160</v>
      </c>
      <c r="D3161" t="str">
        <f t="shared" si="49"/>
        <v>,(3160,'ITV Editores')</v>
      </c>
    </row>
    <row r="3162" spans="1:4">
      <c r="A3162" t="s">
        <v>3776</v>
      </c>
      <c r="B3162">
        <v>3161</v>
      </c>
      <c r="D3162" t="str">
        <f t="shared" si="49"/>
        <v>,(3161,'Ivese Ltda.')</v>
      </c>
    </row>
    <row r="3163" spans="1:4">
      <c r="A3163" t="s">
        <v>260</v>
      </c>
      <c r="B3163">
        <v>3162</v>
      </c>
      <c r="D3163" t="str">
        <f t="shared" si="49"/>
        <v>,(3162,'Ixom Chile S.A.')</v>
      </c>
    </row>
    <row r="3164" spans="1:4">
      <c r="A3164" t="s">
        <v>536</v>
      </c>
      <c r="B3164">
        <v>3163</v>
      </c>
      <c r="D3164" t="str">
        <f t="shared" si="49"/>
        <v>,(3163,'Izafe Ltda.')</v>
      </c>
    </row>
    <row r="3165" spans="1:4">
      <c r="A3165" t="s">
        <v>2574</v>
      </c>
      <c r="B3165">
        <v>3164</v>
      </c>
      <c r="D3165" t="str">
        <f t="shared" si="49"/>
        <v>,(3164,'Izurieta y Cia. Ltda.')</v>
      </c>
    </row>
    <row r="3166" spans="1:4">
      <c r="A3166" t="s">
        <v>3329</v>
      </c>
      <c r="B3166">
        <v>3165</v>
      </c>
      <c r="D3166" t="str">
        <f t="shared" si="49"/>
        <v>,(3165,'J. Leiva S.A.')</v>
      </c>
    </row>
    <row r="3167" spans="1:4">
      <c r="A3167" t="s">
        <v>128</v>
      </c>
      <c r="B3167">
        <v>3166</v>
      </c>
      <c r="D3167" t="str">
        <f t="shared" si="49"/>
        <v>,(3166,'J. Riveros S.A.I.C.')</v>
      </c>
    </row>
    <row r="3168" spans="1:4">
      <c r="A3168" t="s">
        <v>5092</v>
      </c>
      <c r="B3168">
        <v>3167</v>
      </c>
      <c r="D3168" t="str">
        <f t="shared" si="49"/>
        <v>,(3167,'J.F. Hillebrand Chile Ltda.')</v>
      </c>
    </row>
    <row r="3169" spans="1:4">
      <c r="A3169" t="s">
        <v>1405</v>
      </c>
      <c r="B3169">
        <v>3168</v>
      </c>
      <c r="D3169" t="str">
        <f t="shared" si="49"/>
        <v>,(3168,'J.P. Morgan Chase Bank, N.A. Agencia en Chile')</v>
      </c>
    </row>
    <row r="3170" spans="1:4">
      <c r="A3170" t="s">
        <v>1108</v>
      </c>
      <c r="B3170">
        <v>3169</v>
      </c>
      <c r="D3170" t="str">
        <f t="shared" si="49"/>
        <v>,(3169,'Jacobs Chile S.A.')</v>
      </c>
    </row>
    <row r="3171" spans="1:4">
      <c r="A3171" t="s">
        <v>1447</v>
      </c>
      <c r="B3171">
        <v>3170</v>
      </c>
      <c r="D3171" t="str">
        <f t="shared" si="49"/>
        <v>,(3170,'Jacuzzi (Chile) S.A.')</v>
      </c>
    </row>
    <row r="3172" spans="1:4">
      <c r="A3172" t="s">
        <v>3563</v>
      </c>
      <c r="B3172">
        <v>3171</v>
      </c>
      <c r="D3172" t="str">
        <f t="shared" si="49"/>
        <v>,(3171,'Jaime Bosch B. e Hijos Cia. Ltda.')</v>
      </c>
    </row>
    <row r="3173" spans="1:4">
      <c r="A3173" t="s">
        <v>5325</v>
      </c>
      <c r="B3173">
        <v>3172</v>
      </c>
      <c r="D3173" t="str">
        <f t="shared" si="49"/>
        <v>,(3172,'Jaime Marticorena G. y Cia. Limitada')</v>
      </c>
    </row>
    <row r="3174" spans="1:4">
      <c r="A3174" t="s">
        <v>3564</v>
      </c>
      <c r="B3174">
        <v>3173</v>
      </c>
      <c r="D3174" t="str">
        <f t="shared" si="49"/>
        <v>,(3173,'Jaime Perello Arias')</v>
      </c>
    </row>
    <row r="3175" spans="1:4">
      <c r="A3175" t="s">
        <v>812</v>
      </c>
      <c r="B3175">
        <v>3174</v>
      </c>
      <c r="D3175" t="str">
        <f t="shared" si="49"/>
        <v>,(3174,'Janssen S.A.')</v>
      </c>
    </row>
    <row r="3176" spans="1:4">
      <c r="A3176" t="s">
        <v>53</v>
      </c>
      <c r="B3176">
        <v>3175</v>
      </c>
      <c r="D3176" t="str">
        <f t="shared" si="49"/>
        <v>,(3175,'Jara Del Favero Abogados Ltda.')</v>
      </c>
    </row>
    <row r="3177" spans="1:4">
      <c r="A3177" t="s">
        <v>4507</v>
      </c>
      <c r="B3177">
        <v>3176</v>
      </c>
      <c r="D3177" t="str">
        <f t="shared" si="49"/>
        <v>,(3176,'JC Margas SpA')</v>
      </c>
    </row>
    <row r="3178" spans="1:4">
      <c r="A3178" t="s">
        <v>6360</v>
      </c>
      <c r="B3178">
        <v>3177</v>
      </c>
      <c r="D3178" t="str">
        <f t="shared" si="49"/>
        <v>,(3177,'JCDecaux Chile S.A.')</v>
      </c>
    </row>
    <row r="3179" spans="1:4">
      <c r="A3179" t="s">
        <v>2273</v>
      </c>
      <c r="B3179">
        <v>3178</v>
      </c>
      <c r="D3179" t="str">
        <f t="shared" si="49"/>
        <v>,(3178,'JDA Chile S.A.')</v>
      </c>
    </row>
    <row r="3180" spans="1:4">
      <c r="A3180" t="s">
        <v>6665</v>
      </c>
      <c r="B3180">
        <v>3179</v>
      </c>
      <c r="D3180" t="str">
        <f t="shared" si="49"/>
        <v>,(3179,'JDH E.I.R.L.')</v>
      </c>
    </row>
    <row r="3181" spans="1:4">
      <c r="A3181" t="s">
        <v>6149</v>
      </c>
      <c r="B3181">
        <v>3180</v>
      </c>
      <c r="D3181" t="str">
        <f t="shared" si="49"/>
        <v>,(3180,'Jeans de Carriel')</v>
      </c>
    </row>
    <row r="3182" spans="1:4">
      <c r="A3182" t="s">
        <v>537</v>
      </c>
      <c r="B3182">
        <v>3181</v>
      </c>
      <c r="D3182" t="str">
        <f t="shared" si="49"/>
        <v>,(3181,'JF Comercial e Industrial (Cipol)')</v>
      </c>
    </row>
    <row r="3183" spans="1:4">
      <c r="A3183" t="s">
        <v>2159</v>
      </c>
      <c r="B3183">
        <v>3182</v>
      </c>
      <c r="D3183" t="str">
        <f t="shared" si="49"/>
        <v>,(3182,'Jimenez y Cia. Ltda.')</v>
      </c>
    </row>
    <row r="3184" spans="1:4">
      <c r="A3184" t="s">
        <v>3403</v>
      </c>
      <c r="B3184">
        <v>3183</v>
      </c>
      <c r="D3184" t="str">
        <f t="shared" si="49"/>
        <v>,(3183,'JM Internacional')</v>
      </c>
    </row>
    <row r="3185" spans="1:4">
      <c r="A3185" t="s">
        <v>54</v>
      </c>
      <c r="B3185">
        <v>3184</v>
      </c>
      <c r="D3185" t="str">
        <f t="shared" si="49"/>
        <v>,(3184,'Johansson &amp; Langlois Ltda.')</v>
      </c>
    </row>
    <row r="3186" spans="1:4">
      <c r="A3186" t="s">
        <v>5230</v>
      </c>
      <c r="B3186">
        <v>3185</v>
      </c>
      <c r="D3186" t="str">
        <f t="shared" si="49"/>
        <v>,(3185,'John Crane Chile S.A.')</v>
      </c>
    </row>
    <row r="3187" spans="1:4">
      <c r="A3187" t="s">
        <v>6720</v>
      </c>
      <c r="B3187">
        <v>3186</v>
      </c>
      <c r="D3187" t="str">
        <f t="shared" si="49"/>
        <v>,(3186,'John O\'Ryan Surveyors S.A.')</v>
      </c>
    </row>
    <row r="3188" spans="1:4">
      <c r="A3188" t="s">
        <v>1002</v>
      </c>
      <c r="B3188">
        <v>3187</v>
      </c>
      <c r="D3188" t="str">
        <f t="shared" si="49"/>
        <v>,(3187,'Johnson &amp; Johnson de Chile S.A.')</v>
      </c>
    </row>
    <row r="3189" spans="1:4">
      <c r="A3189" t="s">
        <v>3211</v>
      </c>
      <c r="B3189">
        <v>3188</v>
      </c>
      <c r="D3189" t="str">
        <f t="shared" si="49"/>
        <v>,(3188,'Johnson Controls Chile S.A.')</v>
      </c>
    </row>
    <row r="3190" spans="1:4">
      <c r="A3190" t="s">
        <v>2880</v>
      </c>
      <c r="B3190">
        <v>3189</v>
      </c>
      <c r="D3190" t="str">
        <f t="shared" si="49"/>
        <v>,(3189,'Jomar Ltda.')</v>
      </c>
    </row>
    <row r="3191" spans="1:4">
      <c r="A3191" t="s">
        <v>6150</v>
      </c>
      <c r="B3191">
        <v>3190</v>
      </c>
      <c r="D3191" t="str">
        <f t="shared" si="49"/>
        <v>,(3190,'Jorge Abugoch y Cia. Ltda.')</v>
      </c>
    </row>
    <row r="3192" spans="1:4">
      <c r="A3192" t="s">
        <v>2662</v>
      </c>
      <c r="B3192">
        <v>3191</v>
      </c>
      <c r="D3192" t="str">
        <f t="shared" si="49"/>
        <v>,(3191,'Jorge de Camino y Cia. Ltda.')</v>
      </c>
    </row>
    <row r="3193" spans="1:4">
      <c r="A3193" t="s">
        <v>3111</v>
      </c>
      <c r="B3193">
        <v>3192</v>
      </c>
      <c r="D3193" t="str">
        <f t="shared" si="49"/>
        <v>,(3192,'Jorge E. Gallardo F. S.A.C.')</v>
      </c>
    </row>
    <row r="3194" spans="1:4">
      <c r="A3194" t="s">
        <v>4820</v>
      </c>
      <c r="B3194">
        <v>3193</v>
      </c>
      <c r="D3194" t="str">
        <f t="shared" si="49"/>
        <v>,(3193,'Jorge Isaias Ruiz y Cia. Ltda.')</v>
      </c>
    </row>
    <row r="3195" spans="1:4">
      <c r="A3195" t="s">
        <v>6660</v>
      </c>
      <c r="B3195">
        <v>3194</v>
      </c>
      <c r="D3195" t="str">
        <f t="shared" si="49"/>
        <v>,(3194,'Jorge Valenzuela V. y Cia Ltda.')</v>
      </c>
    </row>
    <row r="3196" spans="1:4">
      <c r="A3196" t="s">
        <v>3841</v>
      </c>
      <c r="B3196">
        <v>3195</v>
      </c>
      <c r="D3196" t="str">
        <f t="shared" si="49"/>
        <v>,(3195,'Jose Celsi Ltda.')</v>
      </c>
    </row>
    <row r="3197" spans="1:4">
      <c r="A3197" t="s">
        <v>5370</v>
      </c>
      <c r="B3197">
        <v>3196</v>
      </c>
      <c r="D3197" t="str">
        <f t="shared" si="49"/>
        <v>,(3196,'Jose Manuel Langer Giordano')</v>
      </c>
    </row>
    <row r="3198" spans="1:4">
      <c r="A3198" t="s">
        <v>5366</v>
      </c>
      <c r="B3198">
        <v>3197</v>
      </c>
      <c r="D3198" t="str">
        <f t="shared" si="49"/>
        <v>,(3197,'Jose Riveros Llamazales y Cia. Ltda.')</v>
      </c>
    </row>
    <row r="3199" spans="1:4">
      <c r="A3199" t="s">
        <v>5943</v>
      </c>
      <c r="B3199">
        <v>3198</v>
      </c>
      <c r="D3199" t="str">
        <f t="shared" si="49"/>
        <v>,(3198,'Jotache Ltda.')</v>
      </c>
    </row>
    <row r="3200" spans="1:4">
      <c r="A3200" t="s">
        <v>5867</v>
      </c>
      <c r="B3200">
        <v>3199</v>
      </c>
      <c r="D3200" t="str">
        <f t="shared" si="49"/>
        <v>,(3199,'Jovino Ceron Cornejo')</v>
      </c>
    </row>
    <row r="3201" spans="1:4">
      <c r="A3201" t="s">
        <v>2418</v>
      </c>
      <c r="B3201">
        <v>3200</v>
      </c>
      <c r="D3201" t="str">
        <f t="shared" si="49"/>
        <v>,(3200,'JRI Ingenieria S.A.')</v>
      </c>
    </row>
    <row r="3202" spans="1:4">
      <c r="A3202" t="s">
        <v>163</v>
      </c>
      <c r="B3202">
        <v>3201</v>
      </c>
      <c r="D3202" t="str">
        <f t="shared" si="49"/>
        <v>,(3201,'Juan Bas Alimentos S.A.')</v>
      </c>
    </row>
    <row r="3203" spans="1:4">
      <c r="A3203" t="s">
        <v>854</v>
      </c>
      <c r="B3203">
        <v>3202</v>
      </c>
      <c r="D3203" t="str">
        <f t="shared" ref="D3203:D3266" si="50">CONCATENATE(",(",B3203,",'",A3203,"')")</f>
        <v>,(3202,'Juan Batarse y Cia. Ltda. (Cuerobat)')</v>
      </c>
    </row>
    <row r="3204" spans="1:4">
      <c r="A3204" t="s">
        <v>5231</v>
      </c>
      <c r="B3204">
        <v>3203</v>
      </c>
      <c r="D3204" t="str">
        <f t="shared" si="50"/>
        <v>,(3203,'Juan Happ y Cia. S.A.')</v>
      </c>
    </row>
    <row r="3205" spans="1:4">
      <c r="A3205" t="s">
        <v>4897</v>
      </c>
      <c r="B3205">
        <v>3204</v>
      </c>
      <c r="D3205" t="str">
        <f t="shared" si="50"/>
        <v>,(3204,'Juan y Gerardo Heyn y Cia. Ltda.')</v>
      </c>
    </row>
    <row r="3206" spans="1:4">
      <c r="A3206" t="s">
        <v>5097</v>
      </c>
      <c r="B3206">
        <v>3205</v>
      </c>
      <c r="D3206" t="str">
        <f t="shared" si="50"/>
        <v>,(3205,'Juan Zamora y Cia. Ltda.')</v>
      </c>
    </row>
    <row r="3207" spans="1:4">
      <c r="A3207" t="s">
        <v>4662</v>
      </c>
      <c r="B3207">
        <v>3206</v>
      </c>
      <c r="D3207" t="str">
        <f t="shared" si="50"/>
        <v>,(3206,'Juguetes Internacionales S.A.')</v>
      </c>
    </row>
    <row r="3208" spans="1:4">
      <c r="A3208" t="s">
        <v>6190</v>
      </c>
      <c r="B3208">
        <v>3207</v>
      </c>
      <c r="D3208" t="str">
        <f t="shared" si="50"/>
        <v>,(3207,'Julio Serra y Cia. Ltda.')</v>
      </c>
    </row>
    <row r="3209" spans="1:4">
      <c r="A3209" t="s">
        <v>2472</v>
      </c>
      <c r="B3209">
        <v>3208</v>
      </c>
      <c r="D3209" t="str">
        <f t="shared" si="50"/>
        <v>,(3208,'Julius Baer (Chile) SpA')</v>
      </c>
    </row>
    <row r="3210" spans="1:4">
      <c r="A3210" t="s">
        <v>3985</v>
      </c>
      <c r="B3210">
        <v>3209</v>
      </c>
      <c r="D3210" t="str">
        <f t="shared" si="50"/>
        <v>,(3209,'Junta de Aeronautica Civil')</v>
      </c>
    </row>
    <row r="3211" spans="1:4">
      <c r="A3211" t="s">
        <v>3984</v>
      </c>
      <c r="B3211">
        <v>3210</v>
      </c>
      <c r="D3211" t="str">
        <f t="shared" si="50"/>
        <v>,(3210,'Junta Nacional de Jardines Infantiles')</v>
      </c>
    </row>
    <row r="3212" spans="1:4">
      <c r="A3212" t="s">
        <v>2511</v>
      </c>
      <c r="B3212">
        <v>3211</v>
      </c>
      <c r="D3212" t="str">
        <f t="shared" si="50"/>
        <v>,(3211,'Jure Esguep Ltda.')</v>
      </c>
    </row>
    <row r="3213" spans="1:4">
      <c r="A3213" t="s">
        <v>1771</v>
      </c>
      <c r="B3213">
        <v>3212</v>
      </c>
      <c r="D3213" t="str">
        <f t="shared" si="50"/>
        <v>,(3212,'K LINE')</v>
      </c>
    </row>
    <row r="3214" spans="1:4">
      <c r="A3214" t="s">
        <v>3565</v>
      </c>
      <c r="B3214">
        <v>3213</v>
      </c>
      <c r="D3214" t="str">
        <f t="shared" si="50"/>
        <v>,(3213,'K+S Chile S.A.')</v>
      </c>
    </row>
    <row r="3215" spans="1:4">
      <c r="A3215" t="s">
        <v>958</v>
      </c>
      <c r="B3215">
        <v>3214</v>
      </c>
      <c r="D3215" t="str">
        <f t="shared" si="50"/>
        <v>,(3214,'Kabelco S.A.')</v>
      </c>
    </row>
    <row r="3216" spans="1:4">
      <c r="A3216" t="s">
        <v>144</v>
      </c>
      <c r="B3216">
        <v>3215</v>
      </c>
      <c r="D3216" t="str">
        <f t="shared" si="50"/>
        <v>,(3215,'Kabsa S.A.')</v>
      </c>
    </row>
    <row r="3217" spans="1:4">
      <c r="A3217" t="s">
        <v>4961</v>
      </c>
      <c r="B3217">
        <v>3216</v>
      </c>
      <c r="D3217" t="str">
        <f t="shared" si="50"/>
        <v>,(3216,'Kacinco S.A.')</v>
      </c>
    </row>
    <row r="3218" spans="1:4">
      <c r="A3218" t="s">
        <v>1547</v>
      </c>
      <c r="B3218">
        <v>3217</v>
      </c>
      <c r="D3218" t="str">
        <f t="shared" si="50"/>
        <v>,(3217,'Kaeser Compresores de Chile Ltda.')</v>
      </c>
    </row>
    <row r="3219" spans="1:4">
      <c r="A3219" t="s">
        <v>3138</v>
      </c>
      <c r="B3219">
        <v>3218</v>
      </c>
      <c r="D3219" t="str">
        <f t="shared" si="50"/>
        <v>,(3218,'Kalle Chile S.A.')</v>
      </c>
    </row>
    <row r="3220" spans="1:4">
      <c r="A3220" t="s">
        <v>1083</v>
      </c>
      <c r="B3220">
        <v>3219</v>
      </c>
      <c r="D3220" t="str">
        <f t="shared" si="50"/>
        <v>,(3219,'KAM Auditores Consultores SpA')</v>
      </c>
    </row>
    <row r="3221" spans="1:4">
      <c r="A3221" t="s">
        <v>6060</v>
      </c>
      <c r="B3221">
        <v>3220</v>
      </c>
      <c r="D3221" t="str">
        <f t="shared" si="50"/>
        <v>,(3220,'KAUFMANN')</v>
      </c>
    </row>
    <row r="3222" spans="1:4">
      <c r="A3222" t="s">
        <v>6005</v>
      </c>
      <c r="B3222">
        <v>3221</v>
      </c>
      <c r="D3222" t="str">
        <f t="shared" si="50"/>
        <v>,(3221,'KDM S.A.')</v>
      </c>
    </row>
    <row r="3223" spans="1:4">
      <c r="A3223" t="s">
        <v>269</v>
      </c>
      <c r="B3223">
        <v>3222</v>
      </c>
      <c r="D3223" t="str">
        <f t="shared" si="50"/>
        <v>,(3222,'Kentucky Foods Chile Ltda.')</v>
      </c>
    </row>
    <row r="3224" spans="1:4">
      <c r="A3224" t="s">
        <v>959</v>
      </c>
      <c r="B3224">
        <v>3223</v>
      </c>
      <c r="D3224" t="str">
        <f t="shared" si="50"/>
        <v>,(3223,'Kersting S.A.')</v>
      </c>
    </row>
    <row r="3225" spans="1:4">
      <c r="A3225" t="s">
        <v>55</v>
      </c>
      <c r="B3225">
        <v>3224</v>
      </c>
      <c r="D3225" t="str">
        <f t="shared" si="50"/>
        <v>,(3224,'Ketrawe Gestion Inmobiliaria')</v>
      </c>
    </row>
    <row r="3226" spans="1:4">
      <c r="A3226" t="s">
        <v>4909</v>
      </c>
      <c r="B3226">
        <v>3225</v>
      </c>
      <c r="D3226" t="str">
        <f t="shared" si="50"/>
        <v>,(3225,'Ki Teknology SpA')</v>
      </c>
    </row>
    <row r="3227" spans="1:4">
      <c r="A3227" t="s">
        <v>2383</v>
      </c>
      <c r="B3227">
        <v>3226</v>
      </c>
      <c r="D3227" t="str">
        <f t="shared" si="50"/>
        <v>,(3226,'Kingsley Gate Partners')</v>
      </c>
    </row>
    <row r="3228" spans="1:4">
      <c r="A3228" t="s">
        <v>3041</v>
      </c>
      <c r="B3228">
        <v>3227</v>
      </c>
      <c r="D3228" t="str">
        <f t="shared" si="50"/>
        <v>,(3227,'Kinross Minera Chile Ltda.')</v>
      </c>
    </row>
    <row r="3229" spans="1:4">
      <c r="A3229" t="s">
        <v>5367</v>
      </c>
      <c r="B3229">
        <v>3228</v>
      </c>
      <c r="D3229" t="str">
        <f t="shared" si="50"/>
        <v>,(3228,'Kitchen Center SpA')</v>
      </c>
    </row>
    <row r="3230" spans="1:4">
      <c r="A3230" t="s">
        <v>5128</v>
      </c>
      <c r="B3230">
        <v>3229</v>
      </c>
      <c r="D3230" t="str">
        <f t="shared" si="50"/>
        <v>,(3229,'Kleiner S.A.')</v>
      </c>
    </row>
    <row r="3231" spans="1:4">
      <c r="A3231" t="s">
        <v>6288</v>
      </c>
      <c r="B3231">
        <v>3230</v>
      </c>
      <c r="D3231" t="str">
        <f t="shared" si="50"/>
        <v>,(3230,'Klin S.A.')</v>
      </c>
    </row>
    <row r="3232" spans="1:4">
      <c r="A3232" t="s">
        <v>2419</v>
      </c>
      <c r="B3232">
        <v>3231</v>
      </c>
      <c r="D3232" t="str">
        <f t="shared" si="50"/>
        <v>,(3231,'Knight Piesold S.A.')</v>
      </c>
    </row>
    <row r="3233" spans="1:4">
      <c r="A3233" t="s">
        <v>3566</v>
      </c>
      <c r="B3233">
        <v>3232</v>
      </c>
      <c r="D3233" t="str">
        <f t="shared" si="50"/>
        <v>,(3232,'Knop Laboratorios S.A.')</v>
      </c>
    </row>
    <row r="3234" spans="1:4">
      <c r="A3234" t="s">
        <v>4730</v>
      </c>
      <c r="B3234">
        <v>3233</v>
      </c>
      <c r="D3234" t="str">
        <f t="shared" si="50"/>
        <v>,(3233,'Koalabox Limitada')</v>
      </c>
    </row>
    <row r="3235" spans="1:4">
      <c r="A3235" t="s">
        <v>1437</v>
      </c>
      <c r="B3235">
        <v>3234</v>
      </c>
      <c r="D3235" t="str">
        <f t="shared" si="50"/>
        <v>,(3234,'KOLFF SpA')</v>
      </c>
    </row>
    <row r="3236" spans="1:4">
      <c r="A3236" t="s">
        <v>5256</v>
      </c>
      <c r="B3236">
        <v>3235</v>
      </c>
      <c r="D3236" t="str">
        <f t="shared" si="50"/>
        <v>,(3235,'Komatsu Chile S.A.')</v>
      </c>
    </row>
    <row r="3237" spans="1:4">
      <c r="A3237" t="s">
        <v>1662</v>
      </c>
      <c r="B3237">
        <v>3236</v>
      </c>
      <c r="D3237" t="str">
        <f t="shared" si="50"/>
        <v>,(3236,'Komax S.A.')</v>
      </c>
    </row>
    <row r="3238" spans="1:4">
      <c r="A3238" t="s">
        <v>5304</v>
      </c>
      <c r="B3238">
        <v>3237</v>
      </c>
      <c r="D3238" t="str">
        <f t="shared" si="50"/>
        <v>,(3237,'Konecranes Chile SpA')</v>
      </c>
    </row>
    <row r="3239" spans="1:4">
      <c r="A3239" t="s">
        <v>988</v>
      </c>
      <c r="B3239">
        <v>3238</v>
      </c>
      <c r="D3239" t="str">
        <f t="shared" si="50"/>
        <v>,(3238,'Kores Chilena S.A.I. y C.')</v>
      </c>
    </row>
    <row r="3240" spans="1:4">
      <c r="A3240" t="s">
        <v>2384</v>
      </c>
      <c r="B3240">
        <v>3239</v>
      </c>
      <c r="D3240" t="str">
        <f t="shared" si="50"/>
        <v>,(3239,'Korn Ferry International S.A.')</v>
      </c>
    </row>
    <row r="3241" spans="1:4">
      <c r="A3241" t="s">
        <v>741</v>
      </c>
      <c r="B3241">
        <v>3240</v>
      </c>
      <c r="D3241" t="str">
        <f t="shared" si="50"/>
        <v>,(3240,'Kovacs SpA')</v>
      </c>
    </row>
    <row r="3242" spans="1:4">
      <c r="A3242" t="s">
        <v>1084</v>
      </c>
      <c r="B3242">
        <v>3241</v>
      </c>
      <c r="D3242" t="str">
        <f t="shared" si="50"/>
        <v>,(3241,'KPMG Auditores Consultores Ltda.')</v>
      </c>
    </row>
    <row r="3243" spans="1:4">
      <c r="A3243" t="s">
        <v>494</v>
      </c>
      <c r="B3243">
        <v>3242</v>
      </c>
      <c r="D3243" t="str">
        <f t="shared" si="50"/>
        <v>,(3242,'Kraemer y Mohr S.A.')</v>
      </c>
    </row>
    <row r="3244" spans="1:4">
      <c r="A3244" t="s">
        <v>1312</v>
      </c>
      <c r="B3244">
        <v>3243</v>
      </c>
      <c r="D3244" t="str">
        <f t="shared" si="50"/>
        <v>,(3243,'Kramer Electronics Chile SpA')</v>
      </c>
    </row>
    <row r="3245" spans="1:4">
      <c r="A3245" t="s">
        <v>1536</v>
      </c>
      <c r="B3245">
        <v>3244</v>
      </c>
      <c r="D3245" t="str">
        <f t="shared" si="50"/>
        <v>,(3244,'KSB Chile S.A.')</v>
      </c>
    </row>
    <row r="3246" spans="1:4">
      <c r="A3246" t="s">
        <v>1752</v>
      </c>
      <c r="B3246">
        <v>3245</v>
      </c>
      <c r="D3246" t="str">
        <f t="shared" si="50"/>
        <v>,(3245,'Kuehne+Nagel Ltda.')</v>
      </c>
    </row>
    <row r="3247" spans="1:4">
      <c r="A3247" t="s">
        <v>1583</v>
      </c>
      <c r="B3247">
        <v>3246</v>
      </c>
      <c r="D3247" t="str">
        <f t="shared" si="50"/>
        <v>,(3246,'Kunstmann Chile S.A.')</v>
      </c>
    </row>
    <row r="3248" spans="1:4">
      <c r="A3248" t="s">
        <v>174</v>
      </c>
      <c r="B3248">
        <v>3247</v>
      </c>
      <c r="D3248" t="str">
        <f t="shared" si="50"/>
        <v>,(3247,'Kupfer Hnos. S.A.')</v>
      </c>
    </row>
    <row r="3249" spans="1:4">
      <c r="A3249" t="s">
        <v>5808</v>
      </c>
      <c r="B3249">
        <v>3248</v>
      </c>
      <c r="D3249" t="str">
        <f t="shared" si="50"/>
        <v>,(3248,'Kutulas Razmilic y Cia. Ltda.')</v>
      </c>
    </row>
    <row r="3250" spans="1:4">
      <c r="A3250" t="s">
        <v>989</v>
      </c>
      <c r="B3250">
        <v>3249</v>
      </c>
      <c r="D3250" t="str">
        <f t="shared" si="50"/>
        <v>,(3249,'Kychenthal Industrial y Comercial S.A.')</v>
      </c>
    </row>
    <row r="3251" spans="1:4">
      <c r="A3251" t="s">
        <v>2847</v>
      </c>
      <c r="B3251">
        <v>3250</v>
      </c>
      <c r="D3251" t="str">
        <f t="shared" si="50"/>
        <v>,(3250,'L.M.V. Ingenieria y Construccion Ltda.')</v>
      </c>
    </row>
    <row r="3252" spans="1:4">
      <c r="A3252" t="s">
        <v>3842</v>
      </c>
      <c r="B3252">
        <v>3251</v>
      </c>
      <c r="D3252" t="str">
        <f t="shared" si="50"/>
        <v>,(3251,'La Fortuna S.A.')</v>
      </c>
    </row>
    <row r="3253" spans="1:4">
      <c r="A3253" t="s">
        <v>3567</v>
      </c>
      <c r="B3253">
        <v>3252</v>
      </c>
      <c r="D3253" t="str">
        <f t="shared" si="50"/>
        <v>,(3252,'La Higuera S.A.')</v>
      </c>
    </row>
    <row r="3254" spans="1:4">
      <c r="A3254" t="s">
        <v>393</v>
      </c>
      <c r="B3254">
        <v>3253</v>
      </c>
      <c r="D3254" t="str">
        <f t="shared" si="50"/>
        <v>,(3253,'La Mesa Publicidad S.A.')</v>
      </c>
    </row>
    <row r="3255" spans="1:4">
      <c r="A3255" t="s">
        <v>6086</v>
      </c>
      <c r="B3255">
        <v>3254</v>
      </c>
      <c r="D3255" t="str">
        <f t="shared" si="50"/>
        <v>,(3254,'La Pizza Nostra IL Ristorante Italiano')</v>
      </c>
    </row>
    <row r="3256" spans="1:4">
      <c r="A3256" t="s">
        <v>1673</v>
      </c>
      <c r="B3256">
        <v>3255</v>
      </c>
      <c r="D3256" t="str">
        <f t="shared" si="50"/>
        <v>,(3255,'La Red - Compania Chilena de Television S.A.')</v>
      </c>
    </row>
    <row r="3257" spans="1:4">
      <c r="A3257" t="s">
        <v>705</v>
      </c>
      <c r="B3257">
        <v>3256</v>
      </c>
      <c r="D3257" t="str">
        <f t="shared" si="50"/>
        <v>,(3256,'La Sebastiana Suites')</v>
      </c>
    </row>
    <row r="3258" spans="1:4">
      <c r="A3258" t="s">
        <v>2598</v>
      </c>
      <c r="B3258">
        <v>3257</v>
      </c>
      <c r="D3258" t="str">
        <f t="shared" si="50"/>
        <v>,(3257,'Laboratorio Arensburg S.A.I.C.')</v>
      </c>
    </row>
    <row r="3259" spans="1:4">
      <c r="A3259" t="s">
        <v>4750</v>
      </c>
      <c r="B3259">
        <v>3258</v>
      </c>
      <c r="D3259" t="str">
        <f t="shared" si="50"/>
        <v>,(3258,'Laboratorio Asitec')</v>
      </c>
    </row>
    <row r="3260" spans="1:4">
      <c r="A3260" t="s">
        <v>2599</v>
      </c>
      <c r="B3260">
        <v>3259</v>
      </c>
      <c r="D3260" t="str">
        <f t="shared" si="50"/>
        <v>,(3259,'Laboratorio Ballerina Ltda.')</v>
      </c>
    </row>
    <row r="3261" spans="1:4">
      <c r="A3261" t="s">
        <v>2600</v>
      </c>
      <c r="B3261">
        <v>3260</v>
      </c>
      <c r="D3261" t="str">
        <f t="shared" si="50"/>
        <v>,(3260,'Laboratorio Barik y Cia. Ltda.')</v>
      </c>
    </row>
    <row r="3262" spans="1:4">
      <c r="A3262" t="s">
        <v>5007</v>
      </c>
      <c r="B3262">
        <v>3261</v>
      </c>
      <c r="D3262" t="str">
        <f t="shared" si="50"/>
        <v>,(3261,'Laboratorio Barnafi Krause Diagnostica')</v>
      </c>
    </row>
    <row r="3263" spans="1:4">
      <c r="A3263" t="s">
        <v>2601</v>
      </c>
      <c r="B3263">
        <v>3262</v>
      </c>
      <c r="D3263" t="str">
        <f t="shared" si="50"/>
        <v>,(3262,'Laboratorio BellCos Ltda.')</v>
      </c>
    </row>
    <row r="3264" spans="1:4">
      <c r="A3264" t="s">
        <v>5831</v>
      </c>
      <c r="B3264">
        <v>3263</v>
      </c>
      <c r="D3264" t="str">
        <f t="shared" si="50"/>
        <v>,(3263,'Laboratorio Biosano S.A.')</v>
      </c>
    </row>
    <row r="3265" spans="1:4">
      <c r="A3265" t="s">
        <v>5832</v>
      </c>
      <c r="B3265">
        <v>3264</v>
      </c>
      <c r="D3265" t="str">
        <f t="shared" si="50"/>
        <v>,(3264,'Laboratorio Chile S.A.')</v>
      </c>
    </row>
    <row r="3266" spans="1:4">
      <c r="A3266" t="s">
        <v>5018</v>
      </c>
      <c r="B3266">
        <v>3265</v>
      </c>
      <c r="D3266" t="str">
        <f t="shared" si="50"/>
        <v>,(3265,'Laboratorio Clinico Moraga')</v>
      </c>
    </row>
    <row r="3267" spans="1:4">
      <c r="A3267" t="s">
        <v>5008</v>
      </c>
      <c r="B3267">
        <v>3266</v>
      </c>
      <c r="D3267" t="str">
        <f t="shared" ref="D3267:D3330" si="51">CONCATENATE(",(",B3267,",'",A3267,"')")</f>
        <v>,(3266,'Laboratorio Clinico Perfil Bioquimico Ltda.')</v>
      </c>
    </row>
    <row r="3268" spans="1:4">
      <c r="A3268" t="s">
        <v>2602</v>
      </c>
      <c r="B3268">
        <v>3267</v>
      </c>
      <c r="D3268" t="str">
        <f t="shared" si="51"/>
        <v>,(3267,'Laboratorio Cosmetico Colorbel S.A.')</v>
      </c>
    </row>
    <row r="3269" spans="1:4">
      <c r="A3269" t="s">
        <v>6721</v>
      </c>
      <c r="B3269">
        <v>3268</v>
      </c>
      <c r="D3269" t="str">
        <f t="shared" si="51"/>
        <v>,(3268,'Laboratorio de Cosmeticos D\'Albert Lorenz Ltda.')</v>
      </c>
    </row>
    <row r="3270" spans="1:4">
      <c r="A3270" t="s">
        <v>5833</v>
      </c>
      <c r="B3270">
        <v>3269</v>
      </c>
      <c r="D3270" t="str">
        <f t="shared" si="51"/>
        <v>,(3269,'Laboratorio Drag Pharma Invetec Chile S.A.')</v>
      </c>
    </row>
    <row r="3271" spans="1:4">
      <c r="A3271" t="s">
        <v>331</v>
      </c>
      <c r="B3271">
        <v>3270</v>
      </c>
      <c r="D3271" t="str">
        <f t="shared" si="51"/>
        <v>,(3270,'Laboratorio Dukay S.A.')</v>
      </c>
    </row>
    <row r="3272" spans="1:4">
      <c r="A3272" t="s">
        <v>2603</v>
      </c>
      <c r="B3272">
        <v>3271</v>
      </c>
      <c r="D3272" t="str">
        <f t="shared" si="51"/>
        <v>,(3271,'Laboratorio Durandin S.A.')</v>
      </c>
    </row>
    <row r="3273" spans="1:4">
      <c r="A3273" t="s">
        <v>2604</v>
      </c>
      <c r="B3273">
        <v>3272</v>
      </c>
      <c r="D3273" t="str">
        <f t="shared" si="51"/>
        <v>,(3272,'Laboratorio Emproquim Ltda.')</v>
      </c>
    </row>
    <row r="3274" spans="1:4">
      <c r="A3274" t="s">
        <v>1999</v>
      </c>
      <c r="B3274">
        <v>3273</v>
      </c>
      <c r="D3274" t="str">
        <f t="shared" si="51"/>
        <v>,(3273,'Laboratorio Handson Ltda.')</v>
      </c>
    </row>
    <row r="3275" spans="1:4">
      <c r="A3275" t="s">
        <v>2605</v>
      </c>
      <c r="B3275">
        <v>3274</v>
      </c>
      <c r="D3275" t="str">
        <f t="shared" si="51"/>
        <v>,(3274,'Laboratorio Hudson S.A.')</v>
      </c>
    </row>
    <row r="3276" spans="1:4">
      <c r="A3276" t="s">
        <v>2606</v>
      </c>
      <c r="B3276">
        <v>3275</v>
      </c>
      <c r="D3276" t="str">
        <f t="shared" si="51"/>
        <v>,(3275,'Laboratorio Labococh SpA')</v>
      </c>
    </row>
    <row r="3277" spans="1:4">
      <c r="A3277" t="s">
        <v>5019</v>
      </c>
      <c r="B3277">
        <v>3276</v>
      </c>
      <c r="D3277" t="str">
        <f t="shared" si="51"/>
        <v>,(3276,'Laboratorio Maver S.A.')</v>
      </c>
    </row>
    <row r="3278" spans="1:4">
      <c r="A3278" t="s">
        <v>5834</v>
      </c>
      <c r="B3278">
        <v>3277</v>
      </c>
      <c r="D3278" t="str">
        <f t="shared" si="51"/>
        <v>,(3277,'Laboratorio Pasteur S.A.')</v>
      </c>
    </row>
    <row r="3279" spans="1:4">
      <c r="A3279" t="s">
        <v>2607</v>
      </c>
      <c r="B3279">
        <v>3278</v>
      </c>
      <c r="D3279" t="str">
        <f t="shared" si="51"/>
        <v>,(3278,'Laboratorio Petrizzio Ltda.')</v>
      </c>
    </row>
    <row r="3280" spans="1:4">
      <c r="A3280" t="s">
        <v>5835</v>
      </c>
      <c r="B3280">
        <v>3279</v>
      </c>
      <c r="D3280" t="str">
        <f t="shared" si="51"/>
        <v>,(3279,'Laboratorio Reccius Ltda.')</v>
      </c>
    </row>
    <row r="3281" spans="1:4">
      <c r="A3281" t="s">
        <v>5836</v>
      </c>
      <c r="B3281">
        <v>3280</v>
      </c>
      <c r="D3281" t="str">
        <f t="shared" si="51"/>
        <v>,(3280,'Laboratorio Sanderson S.A.')</v>
      </c>
    </row>
    <row r="3282" spans="1:4">
      <c r="A3282" t="s">
        <v>2608</v>
      </c>
      <c r="B3282">
        <v>3281</v>
      </c>
      <c r="D3282" t="str">
        <f t="shared" si="51"/>
        <v>,(3281,'Laboratorio Sanibel S.A.')</v>
      </c>
    </row>
    <row r="3283" spans="1:4">
      <c r="A3283" t="s">
        <v>5837</v>
      </c>
      <c r="B3283">
        <v>3282</v>
      </c>
      <c r="D3283" t="str">
        <f t="shared" si="51"/>
        <v>,(3282,'Laboratorio Sanofi Pasteur Chile S.A.')</v>
      </c>
    </row>
    <row r="3284" spans="1:4">
      <c r="A3284" t="s">
        <v>5009</v>
      </c>
      <c r="B3284">
        <v>3283</v>
      </c>
      <c r="D3284" t="str">
        <f t="shared" si="51"/>
        <v>,(3283,'Laboratorio Stewart - Blaitt y Cia. Ltda.')</v>
      </c>
    </row>
    <row r="3285" spans="1:4">
      <c r="A3285" t="s">
        <v>5838</v>
      </c>
      <c r="B3285">
        <v>3284</v>
      </c>
      <c r="D3285" t="str">
        <f t="shared" si="51"/>
        <v>,(3284,'Laboratorio Tecnofarma S.A.')</v>
      </c>
    </row>
    <row r="3286" spans="1:4">
      <c r="A3286" t="s">
        <v>3568</v>
      </c>
      <c r="B3286">
        <v>3285</v>
      </c>
      <c r="D3286" t="str">
        <f t="shared" si="51"/>
        <v>,(3285,'Laboratorios Andromaco S.A.')</v>
      </c>
    </row>
    <row r="3287" spans="1:4">
      <c r="A3287" t="s">
        <v>2497</v>
      </c>
      <c r="B3287">
        <v>3286</v>
      </c>
      <c r="D3287" t="str">
        <f t="shared" si="51"/>
        <v>,(3286,'Laboratorios Davis S.A.')</v>
      </c>
    </row>
    <row r="3288" spans="1:4">
      <c r="A3288" t="s">
        <v>5839</v>
      </c>
      <c r="B3288">
        <v>3287</v>
      </c>
      <c r="D3288" t="str">
        <f t="shared" si="51"/>
        <v>,(3287,'Laboratorios Dentaid S.A.')</v>
      </c>
    </row>
    <row r="3289" spans="1:4">
      <c r="A3289" t="s">
        <v>5840</v>
      </c>
      <c r="B3289">
        <v>3288</v>
      </c>
      <c r="D3289" t="str">
        <f t="shared" si="51"/>
        <v>,(3288,'Laboratorios Garden House Chile S.A.')</v>
      </c>
    </row>
    <row r="3290" spans="1:4">
      <c r="A3290" t="s">
        <v>5841</v>
      </c>
      <c r="B3290">
        <v>3289</v>
      </c>
      <c r="D3290" t="str">
        <f t="shared" si="51"/>
        <v>,(3289,'Laboratorios Garden House Farmaceutica S.A.')</v>
      </c>
    </row>
    <row r="3291" spans="1:4">
      <c r="A3291" t="s">
        <v>3569</v>
      </c>
      <c r="B3291">
        <v>3290</v>
      </c>
      <c r="D3291" t="str">
        <f t="shared" si="51"/>
        <v>,(3290,'Laboratorios Garden House Internacional S.A.')</v>
      </c>
    </row>
    <row r="3292" spans="1:4">
      <c r="A3292" t="s">
        <v>2802</v>
      </c>
      <c r="B3292">
        <v>3291</v>
      </c>
      <c r="D3292" t="str">
        <f t="shared" si="51"/>
        <v>,(3291,'Laboratorios Prater S.A.')</v>
      </c>
    </row>
    <row r="3293" spans="1:4">
      <c r="A3293" t="s">
        <v>5842</v>
      </c>
      <c r="B3293">
        <v>3292</v>
      </c>
      <c r="D3293" t="str">
        <f t="shared" si="51"/>
        <v>,(3292,'Laboratorios S.M.B. Farma S.A.')</v>
      </c>
    </row>
    <row r="3294" spans="1:4">
      <c r="A3294" t="s">
        <v>5843</v>
      </c>
      <c r="B3294">
        <v>3293</v>
      </c>
      <c r="D3294" t="str">
        <f t="shared" si="51"/>
        <v>,(3293,'Laboratorios Saval S.A.')</v>
      </c>
    </row>
    <row r="3295" spans="1:4">
      <c r="A3295" t="s">
        <v>5844</v>
      </c>
      <c r="B3295">
        <v>3294</v>
      </c>
      <c r="D3295" t="str">
        <f t="shared" si="51"/>
        <v>,(3294,'Laboratorios Silesia S.A.')</v>
      </c>
    </row>
    <row r="3296" spans="1:4">
      <c r="A3296" t="s">
        <v>1413</v>
      </c>
      <c r="B3296">
        <v>3295</v>
      </c>
      <c r="D3296" t="str">
        <f t="shared" si="51"/>
        <v>,(3295,'Laborum Chile Online S.A.')</v>
      </c>
    </row>
    <row r="3297" spans="1:4">
      <c r="A3297" t="s">
        <v>2498</v>
      </c>
      <c r="B3297">
        <v>3296</v>
      </c>
      <c r="D3297" t="str">
        <f t="shared" si="51"/>
        <v>,(3296,'Lacofar y Cia. Ltda.')</v>
      </c>
    </row>
    <row r="3298" spans="1:4">
      <c r="A3298" t="s">
        <v>5045</v>
      </c>
      <c r="B3298">
        <v>3297</v>
      </c>
      <c r="D3298" t="str">
        <f t="shared" si="51"/>
        <v>,(3297,'Lacteos Dos Castanos Industrial y Comercial Ltda.')</v>
      </c>
    </row>
    <row r="3299" spans="1:4">
      <c r="A3299" t="s">
        <v>3570</v>
      </c>
      <c r="B3299">
        <v>3298</v>
      </c>
      <c r="D3299" t="str">
        <f t="shared" si="51"/>
        <v>,(3298,'Lafrut Ltda.')</v>
      </c>
    </row>
    <row r="3300" spans="1:4">
      <c r="A3300" t="s">
        <v>5257</v>
      </c>
      <c r="B3300">
        <v>3299</v>
      </c>
      <c r="D3300" t="str">
        <f t="shared" si="51"/>
        <v>,(3299,'Lahsen Hermanos SpA')</v>
      </c>
    </row>
    <row r="3301" spans="1:4">
      <c r="A3301" t="s">
        <v>5129</v>
      </c>
      <c r="B3301">
        <v>3300</v>
      </c>
      <c r="D3301" t="str">
        <f t="shared" si="51"/>
        <v>,(3300,'Lamitec Coprema Ltda.')</v>
      </c>
    </row>
    <row r="3302" spans="1:4">
      <c r="A3302" t="s">
        <v>1321</v>
      </c>
      <c r="B3302">
        <v>3301</v>
      </c>
      <c r="D3302" t="str">
        <f t="shared" si="51"/>
        <v>,(3301,'Landa Consultores Auditores Ltda.')</v>
      </c>
    </row>
    <row r="3303" spans="1:4">
      <c r="A3303" t="s">
        <v>1322</v>
      </c>
      <c r="B3303">
        <v>3302</v>
      </c>
      <c r="D3303" t="str">
        <f t="shared" si="51"/>
        <v>,(3302,'Landabur y Cia. Ltda.')</v>
      </c>
    </row>
    <row r="3304" spans="1:4">
      <c r="A3304" t="s">
        <v>2473</v>
      </c>
      <c r="B3304">
        <v>3303</v>
      </c>
      <c r="D3304" t="str">
        <f t="shared" si="51"/>
        <v>,(3303,'Landmark Capital S.A.')</v>
      </c>
    </row>
    <row r="3305" spans="1:4">
      <c r="A3305" t="s">
        <v>4465</v>
      </c>
      <c r="B3305">
        <v>3304</v>
      </c>
      <c r="D3305" t="str">
        <f t="shared" si="51"/>
        <v>,(3304,'Lanera Chilena S.A.')</v>
      </c>
    </row>
    <row r="3306" spans="1:4">
      <c r="A3306" t="s">
        <v>2274</v>
      </c>
      <c r="B3306">
        <v>3305</v>
      </c>
      <c r="D3306" t="str">
        <f t="shared" si="51"/>
        <v>,(3305,'Lanix Technology Chile S.A.')</v>
      </c>
    </row>
    <row r="3307" spans="1:4">
      <c r="A3307" t="s">
        <v>1548</v>
      </c>
      <c r="B3307">
        <v>3306</v>
      </c>
      <c r="D3307" t="str">
        <f t="shared" si="51"/>
        <v>,(3306,'Lanz Tecnomaster Ltda.')</v>
      </c>
    </row>
    <row r="3308" spans="1:4">
      <c r="A3308" t="s">
        <v>5305</v>
      </c>
      <c r="B3308">
        <v>3307</v>
      </c>
      <c r="D3308" t="str">
        <f t="shared" si="51"/>
        <v>,(3307,'Lanz y Cia. Ltda.')</v>
      </c>
    </row>
    <row r="3309" spans="1:4">
      <c r="A3309" t="s">
        <v>4499</v>
      </c>
      <c r="B3309">
        <v>3308</v>
      </c>
      <c r="D3309" t="str">
        <f t="shared" si="51"/>
        <v>,(3308,'Lanzco')</v>
      </c>
    </row>
    <row r="3310" spans="1:4">
      <c r="A3310" t="s">
        <v>859</v>
      </c>
      <c r="B3310">
        <v>3309</v>
      </c>
      <c r="D3310" t="str">
        <f t="shared" si="51"/>
        <v>,(3309,'Lapiz Lopez')</v>
      </c>
    </row>
    <row r="3311" spans="1:4">
      <c r="A3311" t="s">
        <v>6024</v>
      </c>
      <c r="B3311">
        <v>3310</v>
      </c>
      <c r="D3311" t="str">
        <f t="shared" si="51"/>
        <v>,(3310,'Larrain Empresa de Servicios S.A.')</v>
      </c>
    </row>
    <row r="3312" spans="1:4">
      <c r="A3312" t="s">
        <v>2534</v>
      </c>
      <c r="B3312">
        <v>3311</v>
      </c>
      <c r="D3312" t="str">
        <f t="shared" si="51"/>
        <v>,(3311,'Larrain Vial S.A. Corredora de Bolsa')</v>
      </c>
    </row>
    <row r="3313" spans="1:4">
      <c r="A3313" t="s">
        <v>56</v>
      </c>
      <c r="B3313">
        <v>3312</v>
      </c>
      <c r="D3313" t="str">
        <f t="shared" si="51"/>
        <v>,(3312,'Larrain y Asociados Ltda.')</v>
      </c>
    </row>
    <row r="3314" spans="1:4">
      <c r="A3314" t="s">
        <v>394</v>
      </c>
      <c r="B3314">
        <v>3313</v>
      </c>
      <c r="D3314" t="str">
        <f t="shared" si="51"/>
        <v>,(3313,'Larrain y Compania Limitada')</v>
      </c>
    </row>
    <row r="3315" spans="1:4">
      <c r="A3315" t="s">
        <v>2551</v>
      </c>
      <c r="B3315">
        <v>3314</v>
      </c>
      <c r="D3315" t="str">
        <f t="shared" si="51"/>
        <v>,(3314,'Larrain, Valdivieso, Silva  Ltda.')</v>
      </c>
    </row>
    <row r="3316" spans="1:4">
      <c r="A3316" t="s">
        <v>298</v>
      </c>
      <c r="B3316">
        <v>3315</v>
      </c>
      <c r="D3316" t="str">
        <f t="shared" si="51"/>
        <v>,(3315,'LarrainVial Asset Management Administradora General de Fondos S.A.')</v>
      </c>
    </row>
    <row r="3317" spans="1:4">
      <c r="A3317" t="s">
        <v>2051</v>
      </c>
      <c r="B3317">
        <v>3316</v>
      </c>
      <c r="D3317" t="str">
        <f t="shared" si="51"/>
        <v>,(3316,'Las Americas - Vive Inteligente')</v>
      </c>
    </row>
    <row r="3318" spans="1:4">
      <c r="A3318" t="s">
        <v>2734</v>
      </c>
      <c r="B3318">
        <v>3317</v>
      </c>
      <c r="D3318" t="str">
        <f t="shared" si="51"/>
        <v>,(3317,'Laser Disc Chile Comercial e Industrial SpA')</v>
      </c>
    </row>
    <row r="3319" spans="1:4">
      <c r="A3319" t="s">
        <v>5666</v>
      </c>
      <c r="B3319">
        <v>3318</v>
      </c>
      <c r="D3319" t="str">
        <f t="shared" si="51"/>
        <v>,(3318,'Lash Saga Parquet Ltda.')</v>
      </c>
    </row>
    <row r="3320" spans="1:4">
      <c r="A3320" t="s">
        <v>1157</v>
      </c>
      <c r="B3320">
        <v>3319</v>
      </c>
      <c r="D3320" t="str">
        <f t="shared" si="51"/>
        <v>,(3319,'Last-Call S.A.')</v>
      </c>
    </row>
    <row r="3321" spans="1:4">
      <c r="A3321" t="s">
        <v>553</v>
      </c>
      <c r="B3321">
        <v>3320</v>
      </c>
      <c r="D3321" t="str">
        <f t="shared" si="51"/>
        <v>,(3320,'Lastrade Hnos. y Cia. Ltda.')</v>
      </c>
    </row>
    <row r="3322" spans="1:4">
      <c r="A3322" t="s">
        <v>1753</v>
      </c>
      <c r="B3322">
        <v>3321</v>
      </c>
      <c r="D3322" t="str">
        <f t="shared" si="51"/>
        <v>,(3321,'Latam Airlines Group')</v>
      </c>
    </row>
    <row r="3323" spans="1:4">
      <c r="A3323" t="s">
        <v>1859</v>
      </c>
      <c r="B3323">
        <v>3322</v>
      </c>
      <c r="D3323" t="str">
        <f t="shared" si="51"/>
        <v>,(3322,'Latcam Pagos Internacionales S.A.')</v>
      </c>
    </row>
    <row r="3324" spans="1:4">
      <c r="A3324" t="s">
        <v>1873</v>
      </c>
      <c r="B3324">
        <v>3323</v>
      </c>
      <c r="D3324" t="str">
        <f t="shared" si="51"/>
        <v>,(3323,'Latin Gaming Calama S.A.')</v>
      </c>
    </row>
    <row r="3325" spans="1:4">
      <c r="A3325" t="s">
        <v>5388</v>
      </c>
      <c r="B3325">
        <v>3324</v>
      </c>
      <c r="D3325" t="str">
        <f t="shared" si="51"/>
        <v>,(3324,'Layher del Pacifico S.A.')</v>
      </c>
    </row>
    <row r="3326" spans="1:4">
      <c r="A3326" t="s">
        <v>3296</v>
      </c>
      <c r="B3326">
        <v>3325</v>
      </c>
      <c r="D3326" t="str">
        <f t="shared" si="51"/>
        <v>,(3325,'Lean Quality Ltda.')</v>
      </c>
    </row>
    <row r="3327" spans="1:4">
      <c r="A3327" t="s">
        <v>5044</v>
      </c>
      <c r="B3327">
        <v>3326</v>
      </c>
      <c r="D3327" t="str">
        <f t="shared" si="51"/>
        <v>,(3326,'Lechera Cantarrana')</v>
      </c>
    </row>
    <row r="3328" spans="1:4">
      <c r="A3328" t="s">
        <v>4437</v>
      </c>
      <c r="B3328">
        <v>3327</v>
      </c>
      <c r="D3328" t="str">
        <f t="shared" si="51"/>
        <v>,(3327,'Lecheria Loncomilla Ltda.')</v>
      </c>
    </row>
    <row r="3329" spans="1:4">
      <c r="A3329" t="s">
        <v>2275</v>
      </c>
      <c r="B3329">
        <v>3328</v>
      </c>
      <c r="D3329" t="str">
        <f t="shared" si="51"/>
        <v>,(3328,'Lectra Chile S.A.')</v>
      </c>
    </row>
    <row r="3330" spans="1:4">
      <c r="A3330" t="s">
        <v>5058</v>
      </c>
      <c r="B3330">
        <v>3329</v>
      </c>
      <c r="D3330" t="str">
        <f t="shared" si="51"/>
        <v>,(3329,'Led Neon Chile S.A.')</v>
      </c>
    </row>
    <row r="3331" spans="1:4">
      <c r="A3331" t="s">
        <v>57</v>
      </c>
      <c r="B3331">
        <v>3330</v>
      </c>
      <c r="D3331" t="str">
        <f t="shared" ref="D3331:D3394" si="52">CONCATENATE(",(",B3331,",'",A3331,"')")</f>
        <v>,(3330,'LegalChile S.A.')</v>
      </c>
    </row>
    <row r="3332" spans="1:4">
      <c r="A3332" t="s">
        <v>2788</v>
      </c>
      <c r="B3332">
        <v>3331</v>
      </c>
      <c r="D3332" t="str">
        <f t="shared" si="52"/>
        <v>,(3331,'Legalpublishing Chile Ltda.')</v>
      </c>
    </row>
    <row r="3333" spans="1:4">
      <c r="A3333" t="s">
        <v>5464</v>
      </c>
      <c r="B3333">
        <v>3332</v>
      </c>
      <c r="D3333" t="str">
        <f t="shared" si="52"/>
        <v>,(3332,'Leguina y Rojas Ltda. / Mueble Metal')</v>
      </c>
    </row>
    <row r="3334" spans="1:4">
      <c r="A3334" t="s">
        <v>4663</v>
      </c>
      <c r="B3334">
        <v>3333</v>
      </c>
      <c r="D3334" t="str">
        <f t="shared" si="52"/>
        <v>,(3333,'Lein S.A.')</v>
      </c>
    </row>
    <row r="3335" spans="1:4">
      <c r="A3335" t="s">
        <v>5273</v>
      </c>
      <c r="B3335">
        <v>3334</v>
      </c>
      <c r="D3335" t="str">
        <f t="shared" si="52"/>
        <v>,(3334,'Lemaco SpA')</v>
      </c>
    </row>
    <row r="3336" spans="1:4">
      <c r="A3336" t="s">
        <v>5062</v>
      </c>
      <c r="B3336">
        <v>3335</v>
      </c>
      <c r="D3336" t="str">
        <f t="shared" si="52"/>
        <v>,(3335,'Lesaffre Industrial Chile S.A.')</v>
      </c>
    </row>
    <row r="3337" spans="1:4">
      <c r="A3337" t="s">
        <v>4409</v>
      </c>
      <c r="B3337">
        <v>3336</v>
      </c>
      <c r="D3337" t="str">
        <f t="shared" si="52"/>
        <v>,(3336,'Levaduras Collico S.A.')</v>
      </c>
    </row>
    <row r="3338" spans="1:4">
      <c r="A3338" t="s">
        <v>4738</v>
      </c>
      <c r="B3338">
        <v>3337</v>
      </c>
      <c r="D3338" t="str">
        <f t="shared" si="52"/>
        <v>,(3337,'Lexmark International de Chile Ltda.')</v>
      </c>
    </row>
    <row r="3339" spans="1:4">
      <c r="A3339" t="s">
        <v>2358</v>
      </c>
      <c r="B3339">
        <v>3338</v>
      </c>
      <c r="D3339" t="str">
        <f t="shared" si="52"/>
        <v>,(3338,'Libano &amp; Asociados SpA - Executive Head Hunting')</v>
      </c>
    </row>
    <row r="3340" spans="1:4">
      <c r="A3340" t="s">
        <v>990</v>
      </c>
      <c r="B3340">
        <v>3339</v>
      </c>
      <c r="D3340" t="str">
        <f t="shared" si="52"/>
        <v>,(3339,'Libertad S.A.')</v>
      </c>
    </row>
    <row r="3341" spans="1:4">
      <c r="A3341" t="s">
        <v>2223</v>
      </c>
      <c r="B3341">
        <v>3340</v>
      </c>
      <c r="D3341" t="str">
        <f t="shared" si="52"/>
        <v>,(3340,'Liberty Compania de Seguros Generales S.A.')</v>
      </c>
    </row>
    <row r="3342" spans="1:4">
      <c r="A3342" t="s">
        <v>448</v>
      </c>
      <c r="B3342">
        <v>3341</v>
      </c>
      <c r="D3342" t="str">
        <f t="shared" si="52"/>
        <v>,(3341,'Libesa Ltda.')</v>
      </c>
    </row>
    <row r="3343" spans="1:4">
      <c r="A3343" t="s">
        <v>5066</v>
      </c>
      <c r="B3343">
        <v>3342</v>
      </c>
      <c r="D3343" t="str">
        <f t="shared" si="52"/>
        <v>,(3342,'Libreria Antartica Ltda.')</v>
      </c>
    </row>
    <row r="3344" spans="1:4">
      <c r="A3344" t="s">
        <v>5067</v>
      </c>
      <c r="B3344">
        <v>3343</v>
      </c>
      <c r="D3344" t="str">
        <f t="shared" si="52"/>
        <v>,(3343,'Libreria Atlantida Ltda.')</v>
      </c>
    </row>
    <row r="3345" spans="1:4">
      <c r="A3345" t="s">
        <v>2789</v>
      </c>
      <c r="B3345">
        <v>3344</v>
      </c>
      <c r="D3345" t="str">
        <f t="shared" si="52"/>
        <v>,(3344,'Libreria Especializada Olejnik')</v>
      </c>
    </row>
    <row r="3346" spans="1:4">
      <c r="A3346" t="s">
        <v>991</v>
      </c>
      <c r="B3346">
        <v>3345</v>
      </c>
      <c r="D3346" t="str">
        <f t="shared" si="52"/>
        <v>,(3345,'Libreria La Mercantil')</v>
      </c>
    </row>
    <row r="3347" spans="1:4">
      <c r="A3347" t="s">
        <v>5068</v>
      </c>
      <c r="B3347">
        <v>3346</v>
      </c>
      <c r="D3347" t="str">
        <f t="shared" si="52"/>
        <v>,(3346,'Libreria Manantial')</v>
      </c>
    </row>
    <row r="3348" spans="1:4">
      <c r="A3348" t="s">
        <v>992</v>
      </c>
      <c r="B3348">
        <v>3347</v>
      </c>
      <c r="D3348" t="str">
        <f t="shared" si="52"/>
        <v>,(3347,'Libreria Rey-Ser y Cia. Ltda.')</v>
      </c>
    </row>
    <row r="3349" spans="1:4">
      <c r="A3349" t="s">
        <v>899</v>
      </c>
      <c r="B3349">
        <v>3348</v>
      </c>
      <c r="D3349" t="str">
        <f t="shared" si="52"/>
        <v>,(3348,'Libus Proseg S.A.')</v>
      </c>
    </row>
    <row r="3350" spans="1:4">
      <c r="A3350" t="s">
        <v>3067</v>
      </c>
      <c r="B3350">
        <v>3349</v>
      </c>
      <c r="D3350" t="str">
        <f t="shared" si="52"/>
        <v>,(3349,'Lican Sea Food S.A.')</v>
      </c>
    </row>
    <row r="3351" spans="1:4">
      <c r="A3351" t="s">
        <v>5078</v>
      </c>
      <c r="B3351">
        <v>3350</v>
      </c>
      <c r="D3351" t="str">
        <f t="shared" si="52"/>
        <v>,(3350,'Licores Mitjans S.A.')</v>
      </c>
    </row>
    <row r="3352" spans="1:4">
      <c r="A3352" t="s">
        <v>813</v>
      </c>
      <c r="B3352">
        <v>3351</v>
      </c>
      <c r="D3352" t="str">
        <f t="shared" si="52"/>
        <v>,(3351,'Liebherr Chile S.p.A.')</v>
      </c>
    </row>
    <row r="3353" spans="1:4">
      <c r="A3353" t="s">
        <v>2107</v>
      </c>
      <c r="B3353">
        <v>3352</v>
      </c>
      <c r="D3353" t="str">
        <f t="shared" si="52"/>
        <v>,(3352,'Liga Independiente de Futbol S.A.')</v>
      </c>
    </row>
    <row r="3354" spans="1:4">
      <c r="A3354" t="s">
        <v>6087</v>
      </c>
      <c r="B3354">
        <v>3353</v>
      </c>
      <c r="D3354" t="str">
        <f t="shared" si="52"/>
        <v>,(3353,'Liguria Bar &amp; Restaurant')</v>
      </c>
    </row>
    <row r="3355" spans="1:4">
      <c r="A3355" t="s">
        <v>2224</v>
      </c>
      <c r="B3355">
        <v>3354</v>
      </c>
      <c r="D3355" t="str">
        <f t="shared" si="52"/>
        <v>,(3354,'Lilienfeld Asesores en Riesgos y Seguros')</v>
      </c>
    </row>
    <row r="3356" spans="1:4">
      <c r="A3356" t="s">
        <v>5315</v>
      </c>
      <c r="B3356">
        <v>3355</v>
      </c>
      <c r="D3356" t="str">
        <f t="shared" si="52"/>
        <v>,(3355,'Limaq')</v>
      </c>
    </row>
    <row r="3357" spans="1:4">
      <c r="A3357" t="s">
        <v>784</v>
      </c>
      <c r="B3357">
        <v>3356</v>
      </c>
      <c r="D3357" t="str">
        <f t="shared" si="52"/>
        <v>,(3356,'Limpieza Integral Chile')</v>
      </c>
    </row>
    <row r="3358" spans="1:4">
      <c r="A3358" t="s">
        <v>3571</v>
      </c>
      <c r="B3358">
        <v>3357</v>
      </c>
      <c r="D3358" t="str">
        <f t="shared" si="52"/>
        <v>,(3357,'Linde Gas Chile S.A.')</v>
      </c>
    </row>
    <row r="3359" spans="1:4">
      <c r="A3359" t="s">
        <v>785</v>
      </c>
      <c r="B3359">
        <v>3358</v>
      </c>
      <c r="D3359" t="str">
        <f t="shared" si="52"/>
        <v>,(3358,'Linde High Lift Chile S.A.')</v>
      </c>
    </row>
    <row r="3360" spans="1:4">
      <c r="A3360" t="s">
        <v>1755</v>
      </c>
      <c r="B3360">
        <v>3359</v>
      </c>
      <c r="D3360" t="str">
        <f t="shared" si="52"/>
        <v>,(3359,'Linea de Aeroservicios S.A.')</v>
      </c>
    </row>
    <row r="3361" spans="1:4">
      <c r="A3361" t="s">
        <v>286</v>
      </c>
      <c r="B3361">
        <v>3360</v>
      </c>
      <c r="D3361" t="str">
        <f t="shared" si="52"/>
        <v>,(3360,'LINKES Chile S.A.')</v>
      </c>
    </row>
    <row r="3362" spans="1:4">
      <c r="A3362" t="s">
        <v>5909</v>
      </c>
      <c r="B3362">
        <v>3361</v>
      </c>
      <c r="D3362" t="str">
        <f t="shared" si="52"/>
        <v>,(3361,'Liplata Ltda.')</v>
      </c>
    </row>
    <row r="3363" spans="1:4">
      <c r="A3363" t="s">
        <v>99</v>
      </c>
      <c r="B3363">
        <v>3362</v>
      </c>
      <c r="D3363" t="str">
        <f t="shared" si="52"/>
        <v>,(3362,'Liqui Moly Chile SpA')</v>
      </c>
    </row>
    <row r="3364" spans="1:4">
      <c r="A3364" t="s">
        <v>2474</v>
      </c>
      <c r="B3364">
        <v>3363</v>
      </c>
      <c r="D3364" t="str">
        <f t="shared" si="52"/>
        <v>,(3363,'Lira y Compania Ltda.')</v>
      </c>
    </row>
    <row r="3365" spans="1:4">
      <c r="A3365" t="s">
        <v>6348</v>
      </c>
      <c r="B3365">
        <v>3364</v>
      </c>
      <c r="D3365" t="str">
        <f t="shared" si="52"/>
        <v>,(3364,'Litoralpress Media Informacion S.A.')</v>
      </c>
    </row>
    <row r="3366" spans="1:4">
      <c r="A3366" t="s">
        <v>2663</v>
      </c>
      <c r="B3366">
        <v>3365</v>
      </c>
      <c r="D3366" t="str">
        <f t="shared" si="52"/>
        <v>,(3365,'Lizcal S.A.')</v>
      </c>
    </row>
    <row r="3367" spans="1:4">
      <c r="A3367" t="s">
        <v>5359</v>
      </c>
      <c r="B3367">
        <v>3366</v>
      </c>
      <c r="D3367" t="str">
        <f t="shared" si="52"/>
        <v>,(3366,'Llabur Hnos. y Cia. Ltda.')</v>
      </c>
    </row>
    <row r="3368" spans="1:4">
      <c r="A3368" t="s">
        <v>2450</v>
      </c>
      <c r="B3368">
        <v>3367</v>
      </c>
      <c r="D3368" t="str">
        <f t="shared" si="52"/>
        <v>,(3367,'Llorente &amp; Cuenca Chile S.A.')</v>
      </c>
    </row>
    <row r="3369" spans="1:4">
      <c r="A3369" t="s">
        <v>814</v>
      </c>
      <c r="B3369">
        <v>3368</v>
      </c>
      <c r="D3369" t="str">
        <f t="shared" si="52"/>
        <v>,(3368,'Llorente Industrial S.A.')</v>
      </c>
    </row>
    <row r="3370" spans="1:4">
      <c r="A3370" t="s">
        <v>6722</v>
      </c>
      <c r="B3370">
        <v>3369</v>
      </c>
      <c r="D3370" t="str">
        <f t="shared" si="52"/>
        <v>,(3369,'Lloyd\'s Register Central and South America Limited')</v>
      </c>
    </row>
    <row r="3371" spans="1:4">
      <c r="A3371" t="s">
        <v>626</v>
      </c>
      <c r="B3371">
        <v>3370</v>
      </c>
      <c r="D3371" t="str">
        <f t="shared" si="52"/>
        <v>,(3370,'Logistica Industrial S.A.')</v>
      </c>
    </row>
    <row r="3372" spans="1:4">
      <c r="A3372" t="s">
        <v>1754</v>
      </c>
      <c r="B3372">
        <v>3371</v>
      </c>
      <c r="D3372" t="str">
        <f t="shared" si="52"/>
        <v>,(3371,'Logistica y Distribucion Chibra Ltda.')</v>
      </c>
    </row>
    <row r="3373" spans="1:4">
      <c r="A3373" t="s">
        <v>6723</v>
      </c>
      <c r="B3373">
        <v>3372</v>
      </c>
      <c r="D3373" t="str">
        <f t="shared" si="52"/>
        <v>,(3372,'L\'Oreal Chile S.A.')</v>
      </c>
    </row>
    <row r="3374" spans="1:4">
      <c r="A3374" t="s">
        <v>1885</v>
      </c>
      <c r="B3374">
        <v>3373</v>
      </c>
      <c r="D3374" t="str">
        <f t="shared" si="52"/>
        <v>,(3373,'Lorenzini Pagliettini y Cia. Ltda.')</v>
      </c>
    </row>
    <row r="3375" spans="1:4">
      <c r="A3375" t="s">
        <v>6151</v>
      </c>
      <c r="B3375">
        <v>3374</v>
      </c>
      <c r="D3375" t="str">
        <f t="shared" si="52"/>
        <v>,(3374,'Lorenzo Di Pontti')</v>
      </c>
    </row>
    <row r="3376" spans="1:4">
      <c r="A3376" t="s">
        <v>3095</v>
      </c>
      <c r="B3376">
        <v>3375</v>
      </c>
      <c r="D3376" t="str">
        <f t="shared" si="52"/>
        <v>,(3375,'Los Llanos S.A.')</v>
      </c>
    </row>
    <row r="3377" spans="1:4">
      <c r="A3377" t="s">
        <v>3068</v>
      </c>
      <c r="B3377">
        <v>3376</v>
      </c>
      <c r="D3377" t="str">
        <f t="shared" si="52"/>
        <v>,(3376,'Lota Protein S.A.')</v>
      </c>
    </row>
    <row r="3378" spans="1:4">
      <c r="A3378" t="s">
        <v>4986</v>
      </c>
      <c r="B3378">
        <v>3377</v>
      </c>
      <c r="D3378" t="str">
        <f t="shared" si="52"/>
        <v>,(3377,'Loteria de Concepcion')</v>
      </c>
    </row>
    <row r="3379" spans="1:4">
      <c r="A3379" t="s">
        <v>3572</v>
      </c>
      <c r="B3379">
        <v>3378</v>
      </c>
      <c r="D3379" t="str">
        <f t="shared" si="52"/>
        <v>,(3378,'Louisiana Pacific Chile S.A.')</v>
      </c>
    </row>
    <row r="3380" spans="1:4">
      <c r="A3380" t="s">
        <v>117</v>
      </c>
      <c r="B3380">
        <v>3379</v>
      </c>
      <c r="D3380" t="str">
        <f t="shared" si="52"/>
        <v>,(3379,'Lounge S.A.')</v>
      </c>
    </row>
    <row r="3381" spans="1:4">
      <c r="A3381" t="s">
        <v>5944</v>
      </c>
      <c r="B3381">
        <v>3380</v>
      </c>
      <c r="D3381" t="str">
        <f t="shared" si="52"/>
        <v>,(3380,'Lozano y Vargas Ltda.')</v>
      </c>
    </row>
    <row r="3382" spans="1:4">
      <c r="A3382" t="s">
        <v>4910</v>
      </c>
      <c r="B3382">
        <v>3381</v>
      </c>
      <c r="D3382" t="str">
        <f t="shared" si="52"/>
        <v>,(3381,'LS Consultores')</v>
      </c>
    </row>
    <row r="3383" spans="1:4">
      <c r="A3383" t="s">
        <v>4664</v>
      </c>
      <c r="B3383">
        <v>3382</v>
      </c>
      <c r="D3383" t="str">
        <f t="shared" si="52"/>
        <v>,(3382,'Lubricantes Internacionales Ltda.')</v>
      </c>
    </row>
    <row r="3384" spans="1:4">
      <c r="A3384" t="s">
        <v>1349</v>
      </c>
      <c r="B3384">
        <v>3383</v>
      </c>
      <c r="D3384" t="str">
        <f t="shared" si="52"/>
        <v>,(3383,'Lucio Vicencio Urrutia')</v>
      </c>
    </row>
    <row r="3385" spans="1:4">
      <c r="A3385" t="s">
        <v>960</v>
      </c>
      <c r="B3385">
        <v>3384</v>
      </c>
      <c r="D3385" t="str">
        <f t="shared" si="52"/>
        <v>,(3384,'Ludwig Wunkhaus y Cia. Ltda.')</v>
      </c>
    </row>
    <row r="3386" spans="1:4">
      <c r="A3386" t="s">
        <v>5344</v>
      </c>
      <c r="B3386">
        <v>3385</v>
      </c>
      <c r="D3386" t="str">
        <f t="shared" si="52"/>
        <v>,(3385,'Luis Araneda Pacheco')</v>
      </c>
    </row>
    <row r="3387" spans="1:4">
      <c r="A3387" t="s">
        <v>2009</v>
      </c>
      <c r="B3387">
        <v>3386</v>
      </c>
      <c r="D3387" t="str">
        <f t="shared" si="52"/>
        <v>,(3386,'Luis Dehnhardt y Cia. Ltda.')</v>
      </c>
    </row>
    <row r="3388" spans="1:4">
      <c r="A3388" t="s">
        <v>6119</v>
      </c>
      <c r="B3388">
        <v>3387</v>
      </c>
      <c r="D3388" t="str">
        <f t="shared" si="52"/>
        <v>,(3387,'Luis Eltit e Hijos Ltda.')</v>
      </c>
    </row>
    <row r="3389" spans="1:4">
      <c r="A3389" t="s">
        <v>2060</v>
      </c>
      <c r="B3389">
        <v>3388</v>
      </c>
      <c r="D3389" t="str">
        <f t="shared" si="52"/>
        <v>,(3388,'Luis Jimenez y Cia Ltda.')</v>
      </c>
    </row>
    <row r="3390" spans="1:4">
      <c r="A3390" t="s">
        <v>867</v>
      </c>
      <c r="B3390">
        <v>3389</v>
      </c>
      <c r="D3390" t="str">
        <f t="shared" si="52"/>
        <v>,(3389,'Luis Philipps S.A.I.C. Gomas')</v>
      </c>
    </row>
    <row r="3391" spans="1:4">
      <c r="A3391" t="s">
        <v>2518</v>
      </c>
      <c r="B3391">
        <v>3390</v>
      </c>
      <c r="D3391" t="str">
        <f t="shared" si="52"/>
        <v>,(3390,'Luksic, Zuanic S.A.')</v>
      </c>
    </row>
    <row r="3392" spans="1:4">
      <c r="A3392" t="s">
        <v>5636</v>
      </c>
      <c r="B3392">
        <v>3391</v>
      </c>
      <c r="D3392" t="str">
        <f t="shared" si="52"/>
        <v>,(3391,'Luminotecnia S.A.')</v>
      </c>
    </row>
    <row r="3393" spans="1:4">
      <c r="A3393" t="s">
        <v>6724</v>
      </c>
      <c r="B3393">
        <v>3392</v>
      </c>
      <c r="D3393" t="str">
        <f t="shared" si="52"/>
        <v>,(3392,'L\'uomo Ltda.')</v>
      </c>
    </row>
    <row r="3394" spans="1:4">
      <c r="A3394" t="s">
        <v>751</v>
      </c>
      <c r="B3394">
        <v>3393</v>
      </c>
      <c r="D3394" t="str">
        <f t="shared" si="52"/>
        <v>,(3393,'Lureye Electromecanica S.A.')</v>
      </c>
    </row>
    <row r="3395" spans="1:4">
      <c r="A3395" t="s">
        <v>1016</v>
      </c>
      <c r="B3395">
        <v>3394</v>
      </c>
      <c r="D3395" t="str">
        <f t="shared" ref="D3395:D3458" si="53">CONCATENATE(",(",B3395,",'",A3395,"')")</f>
        <v>,(3394,'Lustingsons S.A.')</v>
      </c>
    </row>
    <row r="3396" spans="1:4">
      <c r="A3396" t="s">
        <v>5098</v>
      </c>
      <c r="B3396">
        <v>3395</v>
      </c>
      <c r="D3396" t="str">
        <f t="shared" si="53"/>
        <v>,(3395,'Luval S.A.')</v>
      </c>
    </row>
    <row r="3397" spans="1:4">
      <c r="A3397" t="s">
        <v>2823</v>
      </c>
      <c r="B3397">
        <v>3396</v>
      </c>
      <c r="D3397" t="str">
        <f t="shared" si="53"/>
        <v>,(3396,'LUZPARRAL S.A.')</v>
      </c>
    </row>
    <row r="3398" spans="1:4">
      <c r="A3398" t="s">
        <v>6289</v>
      </c>
      <c r="B3398">
        <v>3397</v>
      </c>
      <c r="D3398" t="str">
        <f t="shared" si="53"/>
        <v>,(3397,'Lyon Facility Value')</v>
      </c>
    </row>
    <row r="3399" spans="1:4">
      <c r="A3399" t="s">
        <v>4447</v>
      </c>
      <c r="B3399">
        <v>3398</v>
      </c>
      <c r="D3399" t="str">
        <f t="shared" si="53"/>
        <v>,(3398,'M y H Comercial e Industrial Ltda.')</v>
      </c>
    </row>
    <row r="3400" spans="1:4">
      <c r="A3400" t="s">
        <v>5910</v>
      </c>
      <c r="B3400">
        <v>3399</v>
      </c>
      <c r="D3400" t="str">
        <f t="shared" si="53"/>
        <v>,(3399,'M.I.L. Chemical Specialities S.A.')</v>
      </c>
    </row>
    <row r="3401" spans="1:4">
      <c r="A3401" t="s">
        <v>1514</v>
      </c>
      <c r="B3401">
        <v>3400</v>
      </c>
      <c r="D3401" t="str">
        <f t="shared" si="53"/>
        <v>,(3400,'Maboplas SpA')</v>
      </c>
    </row>
    <row r="3402" spans="1:4">
      <c r="A3402" t="s">
        <v>58</v>
      </c>
      <c r="B3402">
        <v>3401</v>
      </c>
      <c r="D3402" t="str">
        <f t="shared" si="53"/>
        <v>,(3401,'Mackenna, Cruzat y Cia.')</v>
      </c>
    </row>
    <row r="3403" spans="1:4">
      <c r="A3403" t="s">
        <v>6290</v>
      </c>
      <c r="B3403">
        <v>3402</v>
      </c>
      <c r="D3403" t="str">
        <f t="shared" si="53"/>
        <v>,(3402,'Maclin SpA')</v>
      </c>
    </row>
    <row r="3404" spans="1:4">
      <c r="A3404" t="s">
        <v>3324</v>
      </c>
      <c r="B3404">
        <v>3403</v>
      </c>
      <c r="D3404" t="str">
        <f t="shared" si="53"/>
        <v>,(3403,'Macor Estampados y Cia. Ltda.')</v>
      </c>
    </row>
    <row r="3405" spans="1:4">
      <c r="A3405" t="s">
        <v>3414</v>
      </c>
      <c r="B3405">
        <v>3404</v>
      </c>
      <c r="D3405" t="str">
        <f t="shared" si="53"/>
        <v>,(3404,'Macus Ltda.')</v>
      </c>
    </row>
    <row r="3406" spans="1:4">
      <c r="A3406" t="s">
        <v>868</v>
      </c>
      <c r="B3406">
        <v>3405</v>
      </c>
      <c r="D3406" t="str">
        <f t="shared" si="53"/>
        <v>,(3405,'Madegom S.A.')</v>
      </c>
    </row>
    <row r="3407" spans="1:4">
      <c r="A3407" t="s">
        <v>5162</v>
      </c>
      <c r="B3407">
        <v>3406</v>
      </c>
      <c r="D3407" t="str">
        <f t="shared" si="53"/>
        <v>,(3406,'Mademet Ltda.')</v>
      </c>
    </row>
    <row r="3408" spans="1:4">
      <c r="A3408" t="s">
        <v>5130</v>
      </c>
      <c r="B3408">
        <v>3407</v>
      </c>
      <c r="D3408" t="str">
        <f t="shared" si="53"/>
        <v>,(3407,'Maderas Anihue Ltda.')</v>
      </c>
    </row>
    <row r="3409" spans="1:4">
      <c r="A3409" t="s">
        <v>3307</v>
      </c>
      <c r="B3409">
        <v>3408</v>
      </c>
      <c r="D3409" t="str">
        <f t="shared" si="53"/>
        <v>,(3408,'Maderas Bravo Ltda.')</v>
      </c>
    </row>
    <row r="3410" spans="1:4">
      <c r="A3410" t="s">
        <v>5131</v>
      </c>
      <c r="B3410">
        <v>3409</v>
      </c>
      <c r="D3410" t="str">
        <f t="shared" si="53"/>
        <v>,(3409,'Maderas Castro')</v>
      </c>
    </row>
    <row r="3411" spans="1:4">
      <c r="A3411" t="s">
        <v>5132</v>
      </c>
      <c r="B3411">
        <v>3410</v>
      </c>
      <c r="D3411" t="str">
        <f t="shared" si="53"/>
        <v>,(3410,'Maderas Flor del Lago Ltda.')</v>
      </c>
    </row>
    <row r="3412" spans="1:4">
      <c r="A3412" t="s">
        <v>5133</v>
      </c>
      <c r="B3412">
        <v>3411</v>
      </c>
      <c r="D3412" t="str">
        <f t="shared" si="53"/>
        <v>,(3411,'Maderas Fulgeri Ltda.')</v>
      </c>
    </row>
    <row r="3413" spans="1:4">
      <c r="A3413" t="s">
        <v>5134</v>
      </c>
      <c r="B3413">
        <v>3412</v>
      </c>
      <c r="D3413" t="str">
        <f t="shared" si="53"/>
        <v>,(3412,'Maderas Haas SpA')</v>
      </c>
    </row>
    <row r="3414" spans="1:4">
      <c r="A3414" t="s">
        <v>1611</v>
      </c>
      <c r="B3414">
        <v>3413</v>
      </c>
      <c r="D3414" t="str">
        <f t="shared" si="53"/>
        <v>,(3413,'Maderas Iberia Ltda.')</v>
      </c>
    </row>
    <row r="3415" spans="1:4">
      <c r="A3415" t="s">
        <v>5135</v>
      </c>
      <c r="B3415">
        <v>3414</v>
      </c>
      <c r="D3415" t="str">
        <f t="shared" si="53"/>
        <v>,(3414,'Maderas Jaime Venturelli y Cia. Ltda.')</v>
      </c>
    </row>
    <row r="3416" spans="1:4">
      <c r="A3416" t="s">
        <v>5136</v>
      </c>
      <c r="B3416">
        <v>3415</v>
      </c>
      <c r="D3416" t="str">
        <f t="shared" si="53"/>
        <v>,(3415,'Maderas Lifewood Ltda.')</v>
      </c>
    </row>
    <row r="3417" spans="1:4">
      <c r="A3417" t="s">
        <v>5137</v>
      </c>
      <c r="B3417">
        <v>3416</v>
      </c>
      <c r="D3417" t="str">
        <f t="shared" si="53"/>
        <v>,(3416,'Maderas Martin Ltda.')</v>
      </c>
    </row>
    <row r="3418" spans="1:4">
      <c r="A3418" t="s">
        <v>3117</v>
      </c>
      <c r="B3418">
        <v>3417</v>
      </c>
      <c r="D3418" t="str">
        <f t="shared" si="53"/>
        <v>,(3417,'Maderas Mujica S.A.')</v>
      </c>
    </row>
    <row r="3419" spans="1:4">
      <c r="A3419" t="s">
        <v>5138</v>
      </c>
      <c r="B3419">
        <v>3418</v>
      </c>
      <c r="D3419" t="str">
        <f t="shared" si="53"/>
        <v>,(3418,'Maderas Orellana Ltda.')</v>
      </c>
    </row>
    <row r="3420" spans="1:4">
      <c r="A3420" t="s">
        <v>5139</v>
      </c>
      <c r="B3420">
        <v>3419</v>
      </c>
      <c r="D3420" t="str">
        <f t="shared" si="53"/>
        <v>,(3419,'Maderas San Patricio')</v>
      </c>
    </row>
    <row r="3421" spans="1:4">
      <c r="A3421" t="s">
        <v>3574</v>
      </c>
      <c r="B3421">
        <v>3420</v>
      </c>
      <c r="D3421" t="str">
        <f t="shared" si="53"/>
        <v>,(3420,'Maderas San Vicente Ltda.')</v>
      </c>
    </row>
    <row r="3422" spans="1:4">
      <c r="A3422" t="s">
        <v>4665</v>
      </c>
      <c r="B3422">
        <v>3421</v>
      </c>
      <c r="D3422" t="str">
        <f t="shared" si="53"/>
        <v>,(3421,'Maderas Tarapaca SpA')</v>
      </c>
    </row>
    <row r="3423" spans="1:4">
      <c r="A3423" t="s">
        <v>229</v>
      </c>
      <c r="B3423">
        <v>3422</v>
      </c>
      <c r="D3423" t="str">
        <f t="shared" si="53"/>
        <v>,(3422,'Maderas Valdes S.A.')</v>
      </c>
    </row>
    <row r="3424" spans="1:4">
      <c r="A3424" t="s">
        <v>1863</v>
      </c>
      <c r="B3424">
        <v>3423</v>
      </c>
      <c r="D3424" t="str">
        <f t="shared" si="53"/>
        <v>,(3423,'Maderas Valdivia S.A.')</v>
      </c>
    </row>
    <row r="3425" spans="1:4">
      <c r="A3425" t="s">
        <v>716</v>
      </c>
      <c r="B3425">
        <v>3424</v>
      </c>
      <c r="D3425" t="str">
        <f t="shared" si="53"/>
        <v>,(3424,'Maderera San Cristobal Ltda.')</v>
      </c>
    </row>
    <row r="3426" spans="1:4">
      <c r="A3426" t="s">
        <v>5945</v>
      </c>
      <c r="B3426">
        <v>3425</v>
      </c>
      <c r="D3426" t="str">
        <f t="shared" si="53"/>
        <v>,(3425,'Maderera Tres Pinos Ltda.')</v>
      </c>
    </row>
    <row r="3427" spans="1:4">
      <c r="A3427" t="s">
        <v>230</v>
      </c>
      <c r="B3427">
        <v>3426</v>
      </c>
      <c r="D3427" t="str">
        <f t="shared" si="53"/>
        <v>,(3426,'Madesa S.A.')</v>
      </c>
    </row>
    <row r="3428" spans="1:4">
      <c r="A3428" t="s">
        <v>3014</v>
      </c>
      <c r="B3428">
        <v>3427</v>
      </c>
      <c r="D3428" t="str">
        <f t="shared" si="53"/>
        <v>,(3427,'Madesal SpA')</v>
      </c>
    </row>
    <row r="3429" spans="1:4">
      <c r="A3429" t="s">
        <v>3118</v>
      </c>
      <c r="B3429">
        <v>3428</v>
      </c>
      <c r="D3429" t="str">
        <f t="shared" si="53"/>
        <v>,(3428,'Madesan SpA')</v>
      </c>
    </row>
    <row r="3430" spans="1:4">
      <c r="A3430" t="s">
        <v>5140</v>
      </c>
      <c r="B3430">
        <v>3429</v>
      </c>
      <c r="D3430" t="str">
        <f t="shared" si="53"/>
        <v>,(3429,'Madesur Ltda.')</v>
      </c>
    </row>
    <row r="3431" spans="1:4">
      <c r="A3431" t="s">
        <v>1772</v>
      </c>
      <c r="B3431">
        <v>3430</v>
      </c>
      <c r="D3431" t="str">
        <f t="shared" si="53"/>
        <v>,(3430,'Maersk Chile S.A.')</v>
      </c>
    </row>
    <row r="3432" spans="1:4">
      <c r="A3432" t="s">
        <v>5163</v>
      </c>
      <c r="B3432">
        <v>3431</v>
      </c>
      <c r="D3432" t="str">
        <f t="shared" si="53"/>
        <v>,(3431,'Maestranza Ali S.A.')</v>
      </c>
    </row>
    <row r="3433" spans="1:4">
      <c r="A3433" t="s">
        <v>1850</v>
      </c>
      <c r="B3433">
        <v>3432</v>
      </c>
      <c r="D3433" t="str">
        <f t="shared" si="53"/>
        <v>,(3432,'Maestranza Almahue SpA')</v>
      </c>
    </row>
    <row r="3434" spans="1:4">
      <c r="A3434" t="s">
        <v>3369</v>
      </c>
      <c r="B3434">
        <v>3433</v>
      </c>
      <c r="D3434" t="str">
        <f t="shared" si="53"/>
        <v>,(3433,'Maestranza Andes')</v>
      </c>
    </row>
    <row r="3435" spans="1:4">
      <c r="A3435" t="s">
        <v>5164</v>
      </c>
      <c r="B3435">
        <v>3434</v>
      </c>
      <c r="D3435" t="str">
        <f t="shared" si="53"/>
        <v>,(3434,'Maestranza Arbal')</v>
      </c>
    </row>
    <row r="3436" spans="1:4">
      <c r="A3436" t="s">
        <v>5165</v>
      </c>
      <c r="B3436">
        <v>3435</v>
      </c>
      <c r="D3436" t="str">
        <f t="shared" si="53"/>
        <v>,(3435,'Maestranza Cantele Ltda.')</v>
      </c>
    </row>
    <row r="3437" spans="1:4">
      <c r="A3437" t="s">
        <v>3370</v>
      </c>
      <c r="B3437">
        <v>3436</v>
      </c>
      <c r="D3437" t="str">
        <f t="shared" si="53"/>
        <v>,(3436,'Maestranza Chile Ltda.')</v>
      </c>
    </row>
    <row r="3438" spans="1:4">
      <c r="A3438" t="s">
        <v>5166</v>
      </c>
      <c r="B3438">
        <v>3437</v>
      </c>
      <c r="D3438" t="str">
        <f t="shared" si="53"/>
        <v>,(3437,'Maestranza Cylinder Ltda.')</v>
      </c>
    </row>
    <row r="3439" spans="1:4">
      <c r="A3439" t="s">
        <v>5167</v>
      </c>
      <c r="B3439">
        <v>3438</v>
      </c>
      <c r="D3439" t="str">
        <f t="shared" si="53"/>
        <v>,(3438,'Maestranza Diesel S.A.')</v>
      </c>
    </row>
    <row r="3440" spans="1:4">
      <c r="A3440" t="s">
        <v>5178</v>
      </c>
      <c r="B3440">
        <v>3439</v>
      </c>
      <c r="D3440" t="str">
        <f t="shared" si="53"/>
        <v>,(3439,'Maestranza e Ingenieria Lo Espejo S.A.')</v>
      </c>
    </row>
    <row r="3441" spans="1:4">
      <c r="A3441" t="s">
        <v>5168</v>
      </c>
      <c r="B3441">
        <v>3440</v>
      </c>
      <c r="D3441" t="str">
        <f t="shared" si="53"/>
        <v>,(3440,'Maestranza Fajardo Ltda.')</v>
      </c>
    </row>
    <row r="3442" spans="1:4">
      <c r="A3442" t="s">
        <v>1549</v>
      </c>
      <c r="B3442">
        <v>3441</v>
      </c>
      <c r="D3442" t="str">
        <f t="shared" si="53"/>
        <v>,(3441,'Maestranza Fanari Ltda.')</v>
      </c>
    </row>
    <row r="3443" spans="1:4">
      <c r="A3443" t="s">
        <v>5169</v>
      </c>
      <c r="B3443">
        <v>3442</v>
      </c>
      <c r="D3443" t="str">
        <f t="shared" si="53"/>
        <v>,(3442,'Maestranza Gordillo S.A.C.')</v>
      </c>
    </row>
    <row r="3444" spans="1:4">
      <c r="A3444" t="s">
        <v>5170</v>
      </c>
      <c r="B3444">
        <v>3443</v>
      </c>
      <c r="D3444" t="str">
        <f t="shared" si="53"/>
        <v>,(3443,'Maestranza Hetol')</v>
      </c>
    </row>
    <row r="3445" spans="1:4">
      <c r="A3445" t="s">
        <v>495</v>
      </c>
      <c r="B3445">
        <v>3444</v>
      </c>
      <c r="D3445" t="str">
        <f t="shared" si="53"/>
        <v>,(3444,'Maestranza Industrial y Comercial Ltda.')</v>
      </c>
    </row>
    <row r="3446" spans="1:4">
      <c r="A3446" t="s">
        <v>3371</v>
      </c>
      <c r="B3446">
        <v>3445</v>
      </c>
      <c r="D3446" t="str">
        <f t="shared" si="53"/>
        <v>,(3445,'Maestranza Italia Ltda.')</v>
      </c>
    </row>
    <row r="3447" spans="1:4">
      <c r="A3447" t="s">
        <v>3372</v>
      </c>
      <c r="B3447">
        <v>3446</v>
      </c>
      <c r="D3447" t="str">
        <f t="shared" si="53"/>
        <v>,(3446,'Maestranza Joma S.A.')</v>
      </c>
    </row>
    <row r="3448" spans="1:4">
      <c r="A3448" t="s">
        <v>5171</v>
      </c>
      <c r="B3448">
        <v>3447</v>
      </c>
      <c r="D3448" t="str">
        <f t="shared" si="53"/>
        <v>,(3447,'Maestranza Makimet Ltda.')</v>
      </c>
    </row>
    <row r="3449" spans="1:4">
      <c r="A3449" t="s">
        <v>5172</v>
      </c>
      <c r="B3449">
        <v>3448</v>
      </c>
      <c r="D3449" t="str">
        <f t="shared" si="53"/>
        <v>,(3448,'Maestranza Nachipa S.A.')</v>
      </c>
    </row>
    <row r="3450" spans="1:4">
      <c r="A3450" t="s">
        <v>5173</v>
      </c>
      <c r="B3450">
        <v>3449</v>
      </c>
      <c r="D3450" t="str">
        <f t="shared" si="53"/>
        <v>,(3449,'Maestranza PG Ltda.')</v>
      </c>
    </row>
    <row r="3451" spans="1:4">
      <c r="A3451" t="s">
        <v>5174</v>
      </c>
      <c r="B3451">
        <v>3450</v>
      </c>
      <c r="D3451" t="str">
        <f t="shared" si="53"/>
        <v>,(3450,'Maestranza Roche Ltda.')</v>
      </c>
    </row>
    <row r="3452" spans="1:4">
      <c r="A3452" t="s">
        <v>5175</v>
      </c>
      <c r="B3452">
        <v>3451</v>
      </c>
      <c r="D3452" t="str">
        <f t="shared" si="53"/>
        <v>,(3451,'Maestranza Seemann S.A.')</v>
      </c>
    </row>
    <row r="3453" spans="1:4">
      <c r="A3453" t="s">
        <v>5176</v>
      </c>
      <c r="B3453">
        <v>3452</v>
      </c>
      <c r="D3453" t="str">
        <f t="shared" si="53"/>
        <v>,(3452,'Maestranza Talmetal Ltda.')</v>
      </c>
    </row>
    <row r="3454" spans="1:4">
      <c r="A3454" t="s">
        <v>3733</v>
      </c>
      <c r="B3454">
        <v>3453</v>
      </c>
      <c r="D3454" t="str">
        <f t="shared" si="53"/>
        <v>,(3453,'Maestranza Veas')</v>
      </c>
    </row>
    <row r="3455" spans="1:4">
      <c r="A3455" t="s">
        <v>5177</v>
      </c>
      <c r="B3455">
        <v>3454</v>
      </c>
      <c r="D3455" t="str">
        <f t="shared" si="53"/>
        <v>,(3454,'Maestranza Vic Mar Ltda.')</v>
      </c>
    </row>
    <row r="3456" spans="1:4">
      <c r="A3456" t="s">
        <v>3373</v>
      </c>
      <c r="B3456">
        <v>3455</v>
      </c>
      <c r="D3456" t="str">
        <f t="shared" si="53"/>
        <v>,(3455,'Maestranza Villafana y Cia. Ltda.')</v>
      </c>
    </row>
    <row r="3457" spans="1:4">
      <c r="A3457" t="s">
        <v>3374</v>
      </c>
      <c r="B3457">
        <v>3456</v>
      </c>
      <c r="D3457" t="str">
        <f t="shared" si="53"/>
        <v>,(3456,'Maestranza y Construcciones Del Rio Ltda.')</v>
      </c>
    </row>
    <row r="3458" spans="1:4">
      <c r="A3458" t="s">
        <v>1625</v>
      </c>
      <c r="B3458">
        <v>3457</v>
      </c>
      <c r="D3458" t="str">
        <f t="shared" si="53"/>
        <v>,(3457,'Maestranza y Fundicion Vespucio S.A.')</v>
      </c>
    </row>
    <row r="3459" spans="1:4">
      <c r="A3459" t="s">
        <v>176</v>
      </c>
      <c r="B3459">
        <v>3458</v>
      </c>
      <c r="D3459" t="str">
        <f t="shared" ref="D3459:D3522" si="54">CONCATENATE(",(",B3459,",'",A3459,"')")</f>
        <v>,(3458,'Maestranzas Alfametal Ltda.')</v>
      </c>
    </row>
    <row r="3460" spans="1:4">
      <c r="A3460" t="s">
        <v>1306</v>
      </c>
      <c r="B3460">
        <v>3459</v>
      </c>
      <c r="D3460" t="str">
        <f t="shared" si="54"/>
        <v>,(3459,'Maestranzas Navales S.A.')</v>
      </c>
    </row>
    <row r="3461" spans="1:4">
      <c r="A3461" t="s">
        <v>5258</v>
      </c>
      <c r="B3461">
        <v>3460</v>
      </c>
      <c r="D3461" t="str">
        <f t="shared" si="54"/>
        <v>,(3460,'Maf Chile SpA')</v>
      </c>
    </row>
    <row r="3462" spans="1:4">
      <c r="A3462" t="s">
        <v>3575</v>
      </c>
      <c r="B3462">
        <v>3461</v>
      </c>
      <c r="D3462" t="str">
        <f t="shared" si="54"/>
        <v>,(3461,'Mafor S.A.')</v>
      </c>
    </row>
    <row r="3463" spans="1:4">
      <c r="A3463" t="s">
        <v>4770</v>
      </c>
      <c r="B3463">
        <v>3462</v>
      </c>
      <c r="D3463" t="str">
        <f t="shared" si="54"/>
        <v>,(3462,'Magin Ltda.')</v>
      </c>
    </row>
    <row r="3464" spans="1:4">
      <c r="A3464" t="s">
        <v>1495</v>
      </c>
      <c r="B3464">
        <v>3463</v>
      </c>
      <c r="D3464" t="str">
        <f t="shared" si="54"/>
        <v>,(3463,'Magotteaux Andino S.A.')</v>
      </c>
    </row>
    <row r="3465" spans="1:4">
      <c r="A3465" t="s">
        <v>177</v>
      </c>
      <c r="B3465">
        <v>3464</v>
      </c>
      <c r="D3465" t="str">
        <f t="shared" si="54"/>
        <v>,(3464,'Magotteaux Chile S.A.')</v>
      </c>
    </row>
    <row r="3466" spans="1:4">
      <c r="A3466" t="s">
        <v>3576</v>
      </c>
      <c r="B3466">
        <v>3465</v>
      </c>
      <c r="D3466" t="str">
        <f t="shared" si="54"/>
        <v>,(3465,'Maigas Comercial S.A.')</v>
      </c>
    </row>
    <row r="3467" spans="1:4">
      <c r="A3467" t="s">
        <v>1773</v>
      </c>
      <c r="B3467">
        <v>3466</v>
      </c>
      <c r="D3467" t="str">
        <f t="shared" si="54"/>
        <v>,(3466,'Main Cargo Ltda.')</v>
      </c>
    </row>
    <row r="3468" spans="1:4">
      <c r="A3468" t="s">
        <v>1158</v>
      </c>
      <c r="B3468">
        <v>3467</v>
      </c>
      <c r="D3468" t="str">
        <f t="shared" si="54"/>
        <v>,(3467,'Mainsoft S.A.')</v>
      </c>
    </row>
    <row r="3469" spans="1:4">
      <c r="A3469" t="s">
        <v>5682</v>
      </c>
      <c r="B3469">
        <v>3468</v>
      </c>
      <c r="D3469" t="str">
        <f t="shared" si="54"/>
        <v>,(3468,'Major Drilling Chile S.A')</v>
      </c>
    </row>
    <row r="3470" spans="1:4">
      <c r="A3470" t="s">
        <v>4758</v>
      </c>
      <c r="B3470">
        <v>3469</v>
      </c>
      <c r="D3470" t="str">
        <f t="shared" si="54"/>
        <v>,(3469,'Malbec S.A.')</v>
      </c>
    </row>
    <row r="3471" spans="1:4">
      <c r="A3471" t="s">
        <v>5190</v>
      </c>
      <c r="B3471">
        <v>3470</v>
      </c>
      <c r="D3471" t="str">
        <f t="shared" si="54"/>
        <v>,(3470,'Maletas Chile SpA')</v>
      </c>
    </row>
    <row r="3472" spans="1:4">
      <c r="A3472" t="s">
        <v>1515</v>
      </c>
      <c r="B3472">
        <v>3471</v>
      </c>
      <c r="D3472" t="str">
        <f t="shared" si="54"/>
        <v>,(3471,'Malfanti S.A.')</v>
      </c>
    </row>
    <row r="3473" spans="1:4">
      <c r="A3473" t="s">
        <v>1956</v>
      </c>
      <c r="B3473">
        <v>3472</v>
      </c>
      <c r="D3473" t="str">
        <f t="shared" si="54"/>
        <v>,(3472,'Mall Arauco Estacion')</v>
      </c>
    </row>
    <row r="3474" spans="1:4">
      <c r="A3474" t="s">
        <v>4803</v>
      </c>
      <c r="B3474">
        <v>3473</v>
      </c>
      <c r="D3474" t="str">
        <f t="shared" si="54"/>
        <v>,(3473,'Mall Marina')</v>
      </c>
    </row>
    <row r="3475" spans="1:4">
      <c r="A3475" t="s">
        <v>261</v>
      </c>
      <c r="B3475">
        <v>3474</v>
      </c>
      <c r="D3475" t="str">
        <f t="shared" si="54"/>
        <v>,(3474,'Maltexco S.A.')</v>
      </c>
    </row>
    <row r="3476" spans="1:4">
      <c r="A3476" t="s">
        <v>1159</v>
      </c>
      <c r="B3476">
        <v>3475</v>
      </c>
      <c r="D3476" t="str">
        <f t="shared" si="54"/>
        <v>,(3475,'Manager Software S.A.')</v>
      </c>
    </row>
    <row r="3477" spans="1:4">
      <c r="A3477" t="s">
        <v>6591</v>
      </c>
      <c r="B3477">
        <v>3476</v>
      </c>
      <c r="D3477" t="str">
        <f t="shared" si="54"/>
        <v>,(3476,'Manantial Ambiental SpA')</v>
      </c>
    </row>
    <row r="3478" spans="1:4">
      <c r="A3478" t="s">
        <v>4606</v>
      </c>
      <c r="B3478">
        <v>3477</v>
      </c>
      <c r="D3478" t="str">
        <f t="shared" si="54"/>
        <v>,(3477,'Mandarin Oriental Santiago')</v>
      </c>
    </row>
    <row r="3479" spans="1:4">
      <c r="A3479" t="s">
        <v>900</v>
      </c>
      <c r="B3479">
        <v>3478</v>
      </c>
      <c r="D3479" t="str">
        <f t="shared" si="54"/>
        <v>,(3478,'Manex Ltda.')</v>
      </c>
    </row>
    <row r="3480" spans="1:4">
      <c r="A3480" t="s">
        <v>815</v>
      </c>
      <c r="B3480">
        <v>3479</v>
      </c>
      <c r="D3480" t="str">
        <f t="shared" si="54"/>
        <v>,(3479,'Manipulacion Materiales S.A.')</v>
      </c>
    </row>
    <row r="3481" spans="1:4">
      <c r="A3481" t="s">
        <v>5868</v>
      </c>
      <c r="B3481">
        <v>3480</v>
      </c>
      <c r="D3481" t="str">
        <f t="shared" si="54"/>
        <v>,(3480,'Maniquies Jacinto Ortega')</v>
      </c>
    </row>
    <row r="3482" spans="1:4">
      <c r="A3482" t="s">
        <v>5869</v>
      </c>
      <c r="B3482">
        <v>3481</v>
      </c>
      <c r="D3482" t="str">
        <f t="shared" si="54"/>
        <v>,(3481,'Maniquies Ortega')</v>
      </c>
    </row>
    <row r="3483" spans="1:4">
      <c r="A3483" t="s">
        <v>4666</v>
      </c>
      <c r="B3483">
        <v>3482</v>
      </c>
      <c r="D3483" t="str">
        <f t="shared" si="54"/>
        <v>,(3482,'Mannheim SpA')</v>
      </c>
    </row>
    <row r="3484" spans="1:4">
      <c r="A3484" t="s">
        <v>2359</v>
      </c>
      <c r="B3484">
        <v>3483</v>
      </c>
      <c r="D3484" t="str">
        <f t="shared" si="54"/>
        <v>,(3483,'Manpower')</v>
      </c>
    </row>
    <row r="3485" spans="1:4">
      <c r="A3485" t="s">
        <v>4911</v>
      </c>
      <c r="B3485">
        <v>3484</v>
      </c>
      <c r="D3485" t="str">
        <f t="shared" si="54"/>
        <v>,(3484,'Manriquez y Cia. Ltda.')</v>
      </c>
    </row>
    <row r="3486" spans="1:4">
      <c r="A3486" t="s">
        <v>1663</v>
      </c>
      <c r="B3486">
        <v>3485</v>
      </c>
      <c r="D3486" t="str">
        <f t="shared" si="54"/>
        <v>,(3485,'Manufactura de Calzados San Miguel Ltda.')</v>
      </c>
    </row>
    <row r="3487" spans="1:4">
      <c r="A3487" t="s">
        <v>3297</v>
      </c>
      <c r="B3487">
        <v>3486</v>
      </c>
      <c r="D3487" t="str">
        <f t="shared" si="54"/>
        <v>,(3486,'Manufacturas Acero Cobre Ltda.')</v>
      </c>
    </row>
    <row r="3488" spans="1:4">
      <c r="A3488" t="s">
        <v>6152</v>
      </c>
      <c r="B3488">
        <v>3487</v>
      </c>
      <c r="D3488" t="str">
        <f t="shared" si="54"/>
        <v>,(3487,'Manufacturas Adauy S.A.')</v>
      </c>
    </row>
    <row r="3489" spans="1:4">
      <c r="A3489" t="s">
        <v>539</v>
      </c>
      <c r="B3489">
        <v>3488</v>
      </c>
      <c r="D3489" t="str">
        <f t="shared" si="54"/>
        <v>,(3488,'Manufacturas de Alfombras Checoslovaquia Ltda.')</v>
      </c>
    </row>
    <row r="3490" spans="1:4">
      <c r="A3490" t="s">
        <v>1665</v>
      </c>
      <c r="B3490">
        <v>3489</v>
      </c>
      <c r="D3490" t="str">
        <f t="shared" si="54"/>
        <v>,(3489,'Manufacturas de Cuero Hega Ltda.')</v>
      </c>
    </row>
    <row r="3491" spans="1:4">
      <c r="A3491" t="s">
        <v>855</v>
      </c>
      <c r="B3491">
        <v>3490</v>
      </c>
      <c r="D3491" t="str">
        <f t="shared" si="54"/>
        <v>,(3490,'Manufacturas de Cuero M.A. Ltda.')</v>
      </c>
    </row>
    <row r="3492" spans="1:4">
      <c r="A3492" t="s">
        <v>5439</v>
      </c>
      <c r="B3492">
        <v>3491</v>
      </c>
      <c r="D3492" t="str">
        <f t="shared" si="54"/>
        <v>,(3491,'Manufacturas de Muebles F. Undurraga SpA')</v>
      </c>
    </row>
    <row r="3493" spans="1:4">
      <c r="A3493" t="s">
        <v>6424</v>
      </c>
      <c r="B3493">
        <v>3492</v>
      </c>
      <c r="D3493" t="str">
        <f t="shared" si="54"/>
        <v>,(3492,'Manufacturas de Sombreros Delpiano Ltda.')</v>
      </c>
    </row>
    <row r="3494" spans="1:4">
      <c r="A3494" t="s">
        <v>6155</v>
      </c>
      <c r="B3494">
        <v>3493</v>
      </c>
      <c r="D3494" t="str">
        <f t="shared" si="54"/>
        <v>,(3493,'Manufacturas de Vestuario Mavesa Ltda.')</v>
      </c>
    </row>
    <row r="3495" spans="1:4">
      <c r="A3495" t="s">
        <v>6153</v>
      </c>
      <c r="B3495">
        <v>3494</v>
      </c>
      <c r="D3495" t="str">
        <f t="shared" si="54"/>
        <v>,(3494,'Manufacturas Interamericana S.A.')</v>
      </c>
    </row>
    <row r="3496" spans="1:4">
      <c r="A3496" t="s">
        <v>6191</v>
      </c>
      <c r="B3496">
        <v>3495</v>
      </c>
      <c r="D3496" t="str">
        <f t="shared" si="54"/>
        <v>,(3495,'Manufacturas Keylon S.A.')</v>
      </c>
    </row>
    <row r="3497" spans="1:4">
      <c r="A3497" t="s">
        <v>6154</v>
      </c>
      <c r="B3497">
        <v>3496</v>
      </c>
      <c r="D3497" t="str">
        <f t="shared" si="54"/>
        <v>,(3496,'Manufacturas Louis Philippe Ltda.')</v>
      </c>
    </row>
    <row r="3498" spans="1:4">
      <c r="A3498" t="s">
        <v>5232</v>
      </c>
      <c r="B3498">
        <v>3497</v>
      </c>
      <c r="D3498" t="str">
        <f t="shared" si="54"/>
        <v>,(3497,'Manufacturas Metalicas Ebro Ltda.')</v>
      </c>
    </row>
    <row r="3499" spans="1:4">
      <c r="A3499" t="s">
        <v>3139</v>
      </c>
      <c r="B3499">
        <v>3498</v>
      </c>
      <c r="D3499" t="str">
        <f t="shared" si="54"/>
        <v>,(3498,'Manufacturas Metalurgicas Rheem Chilena SpA')</v>
      </c>
    </row>
    <row r="3500" spans="1:4">
      <c r="A3500" t="s">
        <v>901</v>
      </c>
      <c r="B3500">
        <v>3499</v>
      </c>
      <c r="D3500" t="str">
        <f t="shared" si="54"/>
        <v>,(3499,'Manufacturas Protec Ltda.')</v>
      </c>
    </row>
    <row r="3501" spans="1:4">
      <c r="A3501" t="s">
        <v>1664</v>
      </c>
      <c r="B3501">
        <v>3500</v>
      </c>
      <c r="D3501" t="str">
        <f t="shared" si="54"/>
        <v>,(3500,'Manufacturas Rac Ltda.')</v>
      </c>
    </row>
    <row r="3502" spans="1:4">
      <c r="A3502" t="s">
        <v>4466</v>
      </c>
      <c r="B3502">
        <v>3501</v>
      </c>
      <c r="D3502" t="str">
        <f t="shared" si="54"/>
        <v>,(3501,'Manufacturas Textiles Carlos Canziani S.A.')</v>
      </c>
    </row>
    <row r="3503" spans="1:4">
      <c r="A3503" t="s">
        <v>1372</v>
      </c>
      <c r="B3503">
        <v>3502</v>
      </c>
      <c r="D3503" t="str">
        <f t="shared" si="54"/>
        <v>,(3502,'Manufacturas Triunfo Ltda.')</v>
      </c>
    </row>
    <row r="3504" spans="1:4">
      <c r="A3504" t="s">
        <v>5360</v>
      </c>
      <c r="B3504">
        <v>3503</v>
      </c>
      <c r="D3504" t="str">
        <f t="shared" si="54"/>
        <v>,(3503,'Manufacturas Voila S.A.')</v>
      </c>
    </row>
    <row r="3505" spans="1:4">
      <c r="A3505" t="s">
        <v>538</v>
      </c>
      <c r="B3505">
        <v>3504</v>
      </c>
      <c r="D3505" t="str">
        <f t="shared" si="54"/>
        <v>,(3504,'Manufacturas Winter S.A.')</v>
      </c>
    </row>
    <row r="3506" spans="1:4">
      <c r="A3506" t="s">
        <v>5233</v>
      </c>
      <c r="B3506">
        <v>3505</v>
      </c>
      <c r="D3506" t="str">
        <f t="shared" si="54"/>
        <v>,(3505,'Manumetal Ltda.')</v>
      </c>
    </row>
    <row r="3507" spans="1:4">
      <c r="A3507" t="s">
        <v>6156</v>
      </c>
      <c r="B3507">
        <v>3506</v>
      </c>
      <c r="D3507" t="str">
        <f t="shared" si="54"/>
        <v>,(3506,'Manzur Hnos. SpA')</v>
      </c>
    </row>
    <row r="3508" spans="1:4">
      <c r="A3508" t="s">
        <v>1851</v>
      </c>
      <c r="B3508">
        <v>3507</v>
      </c>
      <c r="D3508" t="str">
        <f t="shared" si="54"/>
        <v>,(3507,'Mapar Ltda.')</v>
      </c>
    </row>
    <row r="3509" spans="1:4">
      <c r="A3509" t="s">
        <v>2276</v>
      </c>
      <c r="B3509">
        <v>3508</v>
      </c>
      <c r="D3509" t="str">
        <f t="shared" si="54"/>
        <v>,(3508,'Maptek Computacion Chile Ltda.')</v>
      </c>
    </row>
    <row r="3510" spans="1:4">
      <c r="A3510" t="s">
        <v>178</v>
      </c>
      <c r="B3510">
        <v>3509</v>
      </c>
      <c r="D3510" t="str">
        <f t="shared" si="54"/>
        <v>,(3509,'Maquimetal Ltda.')</v>
      </c>
    </row>
    <row r="3511" spans="1:4">
      <c r="A3511" t="s">
        <v>786</v>
      </c>
      <c r="B3511">
        <v>3510</v>
      </c>
      <c r="D3511" t="str">
        <f t="shared" si="54"/>
        <v>,(3510,'Maquinaria y Construcciones Rio Loa S.A.')</v>
      </c>
    </row>
    <row r="3512" spans="1:4">
      <c r="A3512" t="s">
        <v>5411</v>
      </c>
      <c r="B3512">
        <v>3511</v>
      </c>
      <c r="D3512" t="str">
        <f t="shared" si="54"/>
        <v>,(3511,'Maquinarias Pivcevic e Hijos Ltda.')</v>
      </c>
    </row>
    <row r="3513" spans="1:4">
      <c r="A3513" t="s">
        <v>765</v>
      </c>
      <c r="B3513">
        <v>3512</v>
      </c>
      <c r="D3513" t="str">
        <f t="shared" si="54"/>
        <v>,(3512,'Maquinarias y Construcciones Cerro Alto Ltda.')</v>
      </c>
    </row>
    <row r="3514" spans="1:4">
      <c r="A3514" t="s">
        <v>757</v>
      </c>
      <c r="B3514">
        <v>3513</v>
      </c>
      <c r="D3514" t="str">
        <f t="shared" si="54"/>
        <v>,(3513,'Maquinarias y Equipos MAQSA S.A.')</v>
      </c>
    </row>
    <row r="3515" spans="1:4">
      <c r="A3515" t="s">
        <v>963</v>
      </c>
      <c r="B3515">
        <v>3514</v>
      </c>
      <c r="D3515" t="str">
        <f t="shared" si="54"/>
        <v>,(3514,'Maravill Comercial Ltda.')</v>
      </c>
    </row>
    <row r="3516" spans="1:4">
      <c r="A3516" t="s">
        <v>2244</v>
      </c>
      <c r="B3516">
        <v>3515</v>
      </c>
      <c r="D3516" t="str">
        <f t="shared" si="54"/>
        <v>,(3515,'Marco Industrial SpA.')</v>
      </c>
    </row>
    <row r="3517" spans="1:4">
      <c r="A3517" t="s">
        <v>3298</v>
      </c>
      <c r="B3517">
        <v>3516</v>
      </c>
      <c r="D3517" t="str">
        <f t="shared" si="54"/>
        <v>,(3516,'Marengo Valenzuela y Cia. Ltda.')</v>
      </c>
    </row>
    <row r="3518" spans="1:4">
      <c r="A3518" t="s">
        <v>1838</v>
      </c>
      <c r="B3518">
        <v>3517</v>
      </c>
      <c r="D3518" t="str">
        <f t="shared" si="54"/>
        <v>,(3517,'Marfrig Chile S.A.')</v>
      </c>
    </row>
    <row r="3519" spans="1:4">
      <c r="A3519" t="s">
        <v>1505</v>
      </c>
      <c r="B3519">
        <v>3518</v>
      </c>
      <c r="D3519" t="str">
        <f t="shared" si="54"/>
        <v>,(3518,'Marienberg Gestora de Negocios Limitada y Compania en Comandita')</v>
      </c>
    </row>
    <row r="3520" spans="1:4">
      <c r="A3520" t="s">
        <v>4607</v>
      </c>
      <c r="B3520">
        <v>3519</v>
      </c>
      <c r="D3520" t="str">
        <f t="shared" si="54"/>
        <v>,(3519,'Marina Hoteles Ltda.')</v>
      </c>
    </row>
    <row r="3521" spans="1:4">
      <c r="A3521" t="s">
        <v>5793</v>
      </c>
      <c r="B3521">
        <v>3520</v>
      </c>
      <c r="D3521" t="str">
        <f t="shared" si="54"/>
        <v>,(3520,'Marine Farm')</v>
      </c>
    </row>
    <row r="3522" spans="1:4">
      <c r="A3522" t="s">
        <v>2225</v>
      </c>
      <c r="B3522">
        <v>3521</v>
      </c>
      <c r="D3522" t="str">
        <f t="shared" si="54"/>
        <v>,(3521,'Mario Cerna y Cia. Ltda.')</v>
      </c>
    </row>
    <row r="3523" spans="1:4">
      <c r="A3523" t="s">
        <v>669</v>
      </c>
      <c r="B3523">
        <v>3522</v>
      </c>
      <c r="D3523" t="str">
        <f t="shared" ref="D3523:D3586" si="55">CONCATENATE(",(",B3523,",'",A3523,"')")</f>
        <v>,(3522,'Mario De la Cuadra Chapman')</v>
      </c>
    </row>
    <row r="3524" spans="1:4">
      <c r="A3524" t="s">
        <v>964</v>
      </c>
      <c r="B3524">
        <v>3523</v>
      </c>
      <c r="D3524" t="str">
        <f t="shared" si="55"/>
        <v>,(3523,'Mario Gallardo y Cia. Ltda.')</v>
      </c>
    </row>
    <row r="3525" spans="1:4">
      <c r="A3525" t="s">
        <v>5288</v>
      </c>
      <c r="B3525">
        <v>3524</v>
      </c>
      <c r="D3525" t="str">
        <f t="shared" si="55"/>
        <v>,(3524,'Mario Lahsen y Cia. Ltda.')</v>
      </c>
    </row>
    <row r="3526" spans="1:4">
      <c r="A3526" t="s">
        <v>6061</v>
      </c>
      <c r="B3526">
        <v>3525</v>
      </c>
      <c r="D3526" t="str">
        <f t="shared" si="55"/>
        <v>,(3525,'Maritano y Ebensperger Ltda.')</v>
      </c>
    </row>
    <row r="3527" spans="1:4">
      <c r="A3527" t="s">
        <v>4962</v>
      </c>
      <c r="B3527">
        <v>3526</v>
      </c>
      <c r="D3527" t="str">
        <f t="shared" si="55"/>
        <v>,(3526,'Maritima de Inversiones S.A.')</v>
      </c>
    </row>
    <row r="3528" spans="1:4">
      <c r="A3528" t="s">
        <v>457</v>
      </c>
      <c r="B3528">
        <v>3527</v>
      </c>
      <c r="D3528" t="str">
        <f t="shared" si="55"/>
        <v>,(3527,'Maritima Patagonia S.A.')</v>
      </c>
    </row>
    <row r="3529" spans="1:4">
      <c r="A3529" t="s">
        <v>1774</v>
      </c>
      <c r="B3529">
        <v>3528</v>
      </c>
      <c r="D3529" t="str">
        <f t="shared" si="55"/>
        <v>,(3528,'Maritima Valparaiso Chile SpA')</v>
      </c>
    </row>
    <row r="3530" spans="1:4">
      <c r="A3530" t="s">
        <v>5321</v>
      </c>
      <c r="B3530">
        <v>3529</v>
      </c>
      <c r="D3530" t="str">
        <f t="shared" si="55"/>
        <v>,(3529,'Marketing y Promociones S.A.')</v>
      </c>
    </row>
    <row r="3531" spans="1:4">
      <c r="A3531" t="s">
        <v>198</v>
      </c>
      <c r="B3531">
        <v>3530</v>
      </c>
      <c r="D3531" t="str">
        <f t="shared" si="55"/>
        <v>,(3530,'Marmevit Ltda.')</v>
      </c>
    </row>
    <row r="3532" spans="1:4">
      <c r="A3532" t="s">
        <v>5488</v>
      </c>
      <c r="B3532">
        <v>3531</v>
      </c>
      <c r="D3532" t="str">
        <f t="shared" si="55"/>
        <v>,(3531,'Marmoleria Italo Cedolin y Cia. Ltda.')</v>
      </c>
    </row>
    <row r="3533" spans="1:4">
      <c r="A3533" t="s">
        <v>5489</v>
      </c>
      <c r="B3533">
        <v>3532</v>
      </c>
      <c r="D3533" t="str">
        <f t="shared" si="55"/>
        <v>,(3532,'Marmoles Tecnicos S.A.')</v>
      </c>
    </row>
    <row r="3534" spans="1:4">
      <c r="A3534" t="s">
        <v>3577</v>
      </c>
      <c r="B3534">
        <v>3533</v>
      </c>
      <c r="D3534" t="str">
        <f t="shared" si="55"/>
        <v>,(3533,'Marple Plastic Solution Group S.A.')</v>
      </c>
    </row>
    <row r="3535" spans="1:4">
      <c r="A3535" t="s">
        <v>613</v>
      </c>
      <c r="B3535">
        <v>3534</v>
      </c>
      <c r="D3535" t="str">
        <f t="shared" si="55"/>
        <v>,(3534,'Mars Cono Sur')</v>
      </c>
    </row>
    <row r="3536" spans="1:4">
      <c r="A3536" t="s">
        <v>1109</v>
      </c>
      <c r="B3536">
        <v>3535</v>
      </c>
      <c r="D3536" t="str">
        <f t="shared" si="55"/>
        <v>,(3535,'Marsh S.A. Corredores de Seguros')</v>
      </c>
    </row>
    <row r="3537" spans="1:4">
      <c r="A3537" t="s">
        <v>4667</v>
      </c>
      <c r="B3537">
        <v>3536</v>
      </c>
      <c r="D3537" t="str">
        <f t="shared" si="55"/>
        <v>,(3536,'Marsol S.A.')</v>
      </c>
    </row>
    <row r="3538" spans="1:4">
      <c r="A3538" t="s">
        <v>6192</v>
      </c>
      <c r="B3538">
        <v>3537</v>
      </c>
      <c r="D3538" t="str">
        <f t="shared" si="55"/>
        <v>,(3537,'Martin-G SpA')</v>
      </c>
    </row>
    <row r="3539" spans="1:4">
      <c r="A3539" t="s">
        <v>3898</v>
      </c>
      <c r="B3539">
        <v>3538</v>
      </c>
      <c r="D3539" t="str">
        <f t="shared" si="55"/>
        <v>,(3538,'Marubeni Holding Ltda.')</v>
      </c>
    </row>
    <row r="3540" spans="1:4">
      <c r="A3540" t="s">
        <v>2000</v>
      </c>
      <c r="B3540">
        <v>3539</v>
      </c>
      <c r="D3540" t="str">
        <f t="shared" si="55"/>
        <v>,(3539,'Marvelkleen Chemical SpA')</v>
      </c>
    </row>
    <row r="3541" spans="1:4">
      <c r="A3541" t="s">
        <v>246</v>
      </c>
      <c r="B3541">
        <v>3540</v>
      </c>
      <c r="D3541" t="str">
        <f t="shared" si="55"/>
        <v>,(3540,'Marzullo S.A.')</v>
      </c>
    </row>
    <row r="3542" spans="1:4">
      <c r="A3542" t="s">
        <v>3578</v>
      </c>
      <c r="B3542">
        <v>3541</v>
      </c>
      <c r="D3542" t="str">
        <f t="shared" si="55"/>
        <v>,(3541,'Mascato Chile S.A.')</v>
      </c>
    </row>
    <row r="3543" spans="1:4">
      <c r="A3543" t="s">
        <v>5179</v>
      </c>
      <c r="B3543">
        <v>3542</v>
      </c>
      <c r="D3543" t="str">
        <f t="shared" si="55"/>
        <v>,(3542,'Maser S.A.')</v>
      </c>
    </row>
    <row r="3544" spans="1:4">
      <c r="A3544" t="s">
        <v>2020</v>
      </c>
      <c r="B3544">
        <v>3543</v>
      </c>
      <c r="D3544" t="str">
        <f t="shared" si="55"/>
        <v>,(3543,'Masisa S.A.')</v>
      </c>
    </row>
    <row r="3545" spans="1:4">
      <c r="A3545" t="s">
        <v>5141</v>
      </c>
      <c r="B3545">
        <v>3544</v>
      </c>
      <c r="D3545" t="str">
        <f t="shared" si="55"/>
        <v>,(3544,'Masmadera Ltda.')</v>
      </c>
    </row>
    <row r="3546" spans="1:4">
      <c r="A3546" t="s">
        <v>5946</v>
      </c>
      <c r="B3546">
        <v>3545</v>
      </c>
      <c r="D3546" t="str">
        <f t="shared" si="55"/>
        <v>,(3545,'Masonite Chile S.A.')</v>
      </c>
    </row>
    <row r="3547" spans="1:4">
      <c r="A3547" t="s">
        <v>3285</v>
      </c>
      <c r="B3547">
        <v>3546</v>
      </c>
      <c r="D3547" t="str">
        <f t="shared" si="55"/>
        <v>,(3546,'Masprot S.C. e I. Ltda.')</v>
      </c>
    </row>
    <row r="3548" spans="1:4">
      <c r="A3548" t="s">
        <v>6456</v>
      </c>
      <c r="B3548">
        <v>3547</v>
      </c>
      <c r="D3548" t="str">
        <f t="shared" si="55"/>
        <v>,(3547,'Mastercard International')</v>
      </c>
    </row>
    <row r="3549" spans="1:4">
      <c r="A3549" t="s">
        <v>3734</v>
      </c>
      <c r="B3549">
        <v>3548</v>
      </c>
      <c r="D3549" t="str">
        <f t="shared" si="55"/>
        <v>,(3548,'Materiales Tigero S.A.C.I.')</v>
      </c>
    </row>
    <row r="3550" spans="1:4">
      <c r="A3550" t="s">
        <v>3735</v>
      </c>
      <c r="B3550">
        <v>3549</v>
      </c>
      <c r="D3550" t="str">
        <f t="shared" si="55"/>
        <v>,(3549,'Materiales y Soluciones S.A.')</v>
      </c>
    </row>
    <row r="3551" spans="1:4">
      <c r="A3551" t="s">
        <v>262</v>
      </c>
      <c r="B3551">
        <v>3550</v>
      </c>
      <c r="D3551" t="str">
        <f t="shared" si="55"/>
        <v>,(3550,'Mathiesen S.A.C.')</v>
      </c>
    </row>
    <row r="3552" spans="1:4">
      <c r="A3552" t="s">
        <v>5870</v>
      </c>
      <c r="B3552">
        <v>3551</v>
      </c>
      <c r="D3552" t="str">
        <f t="shared" si="55"/>
        <v>,(3551,'Matrices Plasticos y Cia. Ltda.')</v>
      </c>
    </row>
    <row r="3553" spans="1:4">
      <c r="A3553" t="s">
        <v>4997</v>
      </c>
      <c r="B3553">
        <v>3552</v>
      </c>
      <c r="D3553" t="str">
        <f t="shared" si="55"/>
        <v>,(3552,'Mattel Chile S.A.')</v>
      </c>
    </row>
    <row r="3554" spans="1:4">
      <c r="A3554" t="s">
        <v>1085</v>
      </c>
      <c r="B3554">
        <v>3553</v>
      </c>
      <c r="D3554" t="str">
        <f t="shared" si="55"/>
        <v>,(3553,'Matthei Abogados y Consultores Tributarios SpA')</v>
      </c>
    </row>
    <row r="3555" spans="1:4">
      <c r="A3555" t="s">
        <v>1550</v>
      </c>
      <c r="B3555">
        <v>3554</v>
      </c>
      <c r="D3555" t="str">
        <f t="shared" si="55"/>
        <v>,(3554,'Mauricio Hochschild Ingenieria y Servicios S.A.')</v>
      </c>
    </row>
    <row r="3556" spans="1:4">
      <c r="A3556" t="s">
        <v>5142</v>
      </c>
      <c r="B3556">
        <v>3555</v>
      </c>
      <c r="D3556" t="str">
        <f t="shared" si="55"/>
        <v>,(3555,'Mauricio Munoz y Cia. Ltda.')</v>
      </c>
    </row>
    <row r="3557" spans="1:4">
      <c r="A3557" t="s">
        <v>3140</v>
      </c>
      <c r="B3557">
        <v>3556</v>
      </c>
      <c r="D3557" t="str">
        <f t="shared" si="55"/>
        <v>,(3556,'Mauro Horacio Echeverria Galindo, Envases E.I.R.L.')</v>
      </c>
    </row>
    <row r="3558" spans="1:4">
      <c r="A3558" t="s">
        <v>6216</v>
      </c>
      <c r="B3558">
        <v>3557</v>
      </c>
      <c r="D3558" t="str">
        <f t="shared" si="55"/>
        <v>,(3557,'Mavisa')</v>
      </c>
    </row>
    <row r="3559" spans="1:4">
      <c r="A3559" t="s">
        <v>657</v>
      </c>
      <c r="B3559">
        <v>3558</v>
      </c>
      <c r="D3559" t="str">
        <f t="shared" si="55"/>
        <v>,(3558,'Mawunko SpA')</v>
      </c>
    </row>
    <row r="3560" spans="1:4">
      <c r="A3560" t="s">
        <v>2733</v>
      </c>
      <c r="B3560">
        <v>3559</v>
      </c>
      <c r="D3560" t="str">
        <f t="shared" si="55"/>
        <v>,(3559,'Max Huber Reprotecnica S.A.')</v>
      </c>
    </row>
    <row r="3561" spans="1:4">
      <c r="A3561" t="s">
        <v>902</v>
      </c>
      <c r="B3561">
        <v>3560</v>
      </c>
      <c r="D3561" t="str">
        <f t="shared" si="55"/>
        <v>,(3560,'Max Service Seguridad Industrial S.A.')</v>
      </c>
    </row>
    <row r="3562" spans="1:4">
      <c r="A3562" t="s">
        <v>3426</v>
      </c>
      <c r="B3562">
        <v>3561</v>
      </c>
      <c r="D3562" t="str">
        <f t="shared" si="55"/>
        <v>,(3561,'Maxam Chile S.A.')</v>
      </c>
    </row>
    <row r="3563" spans="1:4">
      <c r="A3563" t="s">
        <v>3579</v>
      </c>
      <c r="B3563">
        <v>3562</v>
      </c>
      <c r="D3563" t="str">
        <f t="shared" si="55"/>
        <v>,(3562,'Maximise S.A.')</v>
      </c>
    </row>
    <row r="3564" spans="1:4">
      <c r="A3564" t="s">
        <v>2338</v>
      </c>
      <c r="B3564">
        <v>3563</v>
      </c>
      <c r="D3564" t="str">
        <f t="shared" si="55"/>
        <v>,(3563,'Maximo Rucik S.A. (Iguazu)')</v>
      </c>
    </row>
    <row r="3565" spans="1:4">
      <c r="A3565" t="s">
        <v>3191</v>
      </c>
      <c r="B3565">
        <v>3564</v>
      </c>
      <c r="D3565" t="str">
        <f t="shared" si="55"/>
        <v>,(3564,'Mayr-Melnhof Packaging Marinetti Ltda.')</v>
      </c>
    </row>
    <row r="3566" spans="1:4">
      <c r="A3566" t="s">
        <v>1323</v>
      </c>
      <c r="B3566">
        <v>3565</v>
      </c>
      <c r="D3566" t="str">
        <f t="shared" si="55"/>
        <v>,(3565,'Mazars Auditores Consultores SpA')</v>
      </c>
    </row>
    <row r="3567" spans="1:4">
      <c r="A3567" t="s">
        <v>2476</v>
      </c>
      <c r="B3567">
        <v>3566</v>
      </c>
      <c r="D3567" t="str">
        <f t="shared" si="55"/>
        <v>,(3566,'Mazicorp SpA')</v>
      </c>
    </row>
    <row r="3568" spans="1:4">
      <c r="A3568" t="s">
        <v>2575</v>
      </c>
      <c r="B3568">
        <v>3567</v>
      </c>
      <c r="D3568" t="str">
        <f t="shared" si="55"/>
        <v>,(3567,'Mazzarelli y Cia. Ltda.')</v>
      </c>
    </row>
    <row r="3569" spans="1:4">
      <c r="A3569" t="s">
        <v>2535</v>
      </c>
      <c r="B3569">
        <v>3568</v>
      </c>
      <c r="D3569" t="str">
        <f t="shared" si="55"/>
        <v>,(3568,'MBI Corredores de Bolsa S.A.')</v>
      </c>
    </row>
    <row r="3570" spans="1:4">
      <c r="A3570" t="s">
        <v>2475</v>
      </c>
      <c r="B3570">
        <v>3569</v>
      </c>
      <c r="D3570" t="str">
        <f t="shared" si="55"/>
        <v>,(3569,'MC Compliance S.A.')</v>
      </c>
    </row>
    <row r="3571" spans="1:4">
      <c r="A3571" t="s">
        <v>2536</v>
      </c>
      <c r="B3571">
        <v>3570</v>
      </c>
      <c r="D3571" t="str">
        <f t="shared" si="55"/>
        <v>,(3570,'MCC S.A., Corredores de Bolsa')</v>
      </c>
    </row>
    <row r="3572" spans="1:4">
      <c r="A3572" t="s">
        <v>585</v>
      </c>
      <c r="B3572">
        <v>3571</v>
      </c>
      <c r="D3572" t="str">
        <f t="shared" si="55"/>
        <v>,(3571,'McCain Chile S.A.')</v>
      </c>
    </row>
    <row r="3573" spans="1:4">
      <c r="A3573" t="s">
        <v>395</v>
      </c>
      <c r="B3573">
        <v>3572</v>
      </c>
      <c r="D3573" t="str">
        <f t="shared" si="55"/>
        <v>,(3572,'McCann Erickson S.A. de Publicidad')</v>
      </c>
    </row>
    <row r="3574" spans="1:4">
      <c r="A3574" t="s">
        <v>3766</v>
      </c>
      <c r="B3574">
        <v>3573</v>
      </c>
      <c r="D3574" t="str">
        <f t="shared" si="55"/>
        <v>,(3573,'Mcfil S.A.')</v>
      </c>
    </row>
    <row r="3575" spans="1:4">
      <c r="A3575" t="s">
        <v>2790</v>
      </c>
      <c r="B3575">
        <v>3574</v>
      </c>
      <c r="D3575" t="str">
        <f t="shared" si="55"/>
        <v>,(3574,'McGraw-Hill Interamericana de Chile Ltda.')</v>
      </c>
    </row>
    <row r="3576" spans="1:4">
      <c r="A3576" t="s">
        <v>59</v>
      </c>
      <c r="B3576">
        <v>3575</v>
      </c>
      <c r="D3576" t="str">
        <f t="shared" si="55"/>
        <v>,(3575,'McKay &amp; Cia. Abogados SpA')</v>
      </c>
    </row>
    <row r="3577" spans="1:4">
      <c r="A3577" t="s">
        <v>2385</v>
      </c>
      <c r="B3577">
        <v>3576</v>
      </c>
      <c r="D3577" t="str">
        <f t="shared" si="55"/>
        <v>,(3576,'McKinsey &amp; Company Chile Ltda.')</v>
      </c>
    </row>
    <row r="3578" spans="1:4">
      <c r="A3578" t="s">
        <v>5085</v>
      </c>
      <c r="B3578">
        <v>3577</v>
      </c>
      <c r="D3578" t="str">
        <f t="shared" si="55"/>
        <v>,(3577,'McLarens Chile (Liquidadores Oficiales) SpA')</v>
      </c>
    </row>
    <row r="3579" spans="1:4">
      <c r="A3579" t="s">
        <v>2964</v>
      </c>
      <c r="B3579">
        <v>3578</v>
      </c>
      <c r="D3579" t="str">
        <f t="shared" si="55"/>
        <v>,(3578,'MCP Ltda.')</v>
      </c>
    </row>
    <row r="3580" spans="1:4">
      <c r="A3580" t="s">
        <v>175</v>
      </c>
      <c r="B3580">
        <v>3579</v>
      </c>
      <c r="D3580" t="str">
        <f t="shared" si="55"/>
        <v>,(3579,'ME Elecmetal')</v>
      </c>
    </row>
    <row r="3581" spans="1:4">
      <c r="A3581" t="s">
        <v>961</v>
      </c>
      <c r="B3581">
        <v>3580</v>
      </c>
      <c r="D3581" t="str">
        <f t="shared" si="55"/>
        <v>,(3580,'MEC')</v>
      </c>
    </row>
    <row r="3582" spans="1:4">
      <c r="A3582" t="s">
        <v>3348</v>
      </c>
      <c r="B3582">
        <v>3581</v>
      </c>
      <c r="D3582" t="str">
        <f t="shared" si="55"/>
        <v>,(3581,'Mecalux Chile Ltda.')</v>
      </c>
    </row>
    <row r="3583" spans="1:4">
      <c r="A3583" t="s">
        <v>5180</v>
      </c>
      <c r="B3583">
        <v>3582</v>
      </c>
      <c r="D3583" t="str">
        <f t="shared" si="55"/>
        <v>,(3582,'Mecanica Industrial Fonseca')</v>
      </c>
    </row>
    <row r="3584" spans="1:4">
      <c r="A3584" t="s">
        <v>1418</v>
      </c>
      <c r="B3584">
        <v>3583</v>
      </c>
      <c r="D3584" t="str">
        <f t="shared" si="55"/>
        <v>,(3583,'Mecanica Industrial MJM SpA')</v>
      </c>
    </row>
    <row r="3585" spans="1:4">
      <c r="A3585" t="s">
        <v>5716</v>
      </c>
      <c r="B3585">
        <v>3584</v>
      </c>
      <c r="D3585" t="str">
        <f t="shared" si="55"/>
        <v>,(3584,'Mecanica Plastica Ltda.')</v>
      </c>
    </row>
    <row r="3586" spans="1:4">
      <c r="A3586" t="s">
        <v>4816</v>
      </c>
      <c r="B3586">
        <v>3585</v>
      </c>
      <c r="D3586" t="str">
        <f t="shared" si="55"/>
        <v>,(3585,'Medal y Cia. Ltda.')</v>
      </c>
    </row>
    <row r="3587" spans="1:4">
      <c r="A3587" t="s">
        <v>5059</v>
      </c>
      <c r="B3587">
        <v>3586</v>
      </c>
      <c r="D3587" t="str">
        <f t="shared" ref="D3587:D3650" si="56">CONCATENATE(",(",B3587,",'",A3587,"')")</f>
        <v>,(3586,'Medel e Hijos Ltda.')</v>
      </c>
    </row>
    <row r="3588" spans="1:4">
      <c r="A3588" t="s">
        <v>1313</v>
      </c>
      <c r="B3588">
        <v>3587</v>
      </c>
      <c r="D3588" t="str">
        <f t="shared" si="56"/>
        <v>,(3587,'Mediastream SpA')</v>
      </c>
    </row>
    <row r="3589" spans="1:4">
      <c r="A3589" t="s">
        <v>3580</v>
      </c>
      <c r="B3589">
        <v>3588</v>
      </c>
      <c r="D3589" t="str">
        <f t="shared" si="56"/>
        <v>,(3588,'Medical International Laboratories Corporation S.A.')</v>
      </c>
    </row>
    <row r="3590" spans="1:4">
      <c r="A3590" t="s">
        <v>1988</v>
      </c>
      <c r="B3590">
        <v>3589</v>
      </c>
      <c r="D3590" t="str">
        <f t="shared" si="56"/>
        <v>,(3589,'Medical Policenter S.A.')</v>
      </c>
    </row>
    <row r="3591" spans="1:4">
      <c r="A3591" t="s">
        <v>458</v>
      </c>
      <c r="B3591">
        <v>3590</v>
      </c>
      <c r="D3591" t="str">
        <f t="shared" si="56"/>
        <v>,(3590,'Mediterranean Shipping Company (Chile) S.A.')</v>
      </c>
    </row>
    <row r="3592" spans="1:4">
      <c r="A3592" t="s">
        <v>918</v>
      </c>
      <c r="B3592">
        <v>3591</v>
      </c>
      <c r="D3592" t="str">
        <f t="shared" si="56"/>
        <v>,(3591,'Medtec Ltda.')</v>
      </c>
    </row>
    <row r="3593" spans="1:4">
      <c r="A3593" t="s">
        <v>962</v>
      </c>
      <c r="B3593">
        <v>3592</v>
      </c>
      <c r="D3593" t="str">
        <f t="shared" si="56"/>
        <v>,(3592,'MEE Maquinas y Equipos de Energia Ltda.')</v>
      </c>
    </row>
    <row r="3594" spans="1:4">
      <c r="A3594" t="s">
        <v>6244</v>
      </c>
      <c r="B3594">
        <v>3593</v>
      </c>
      <c r="D3594" t="str">
        <f t="shared" si="56"/>
        <v>,(3593,'Mega Archivos S.A.')</v>
      </c>
    </row>
    <row r="3595" spans="1:4">
      <c r="A3595" t="s">
        <v>5013</v>
      </c>
      <c r="B3595">
        <v>3594</v>
      </c>
      <c r="D3595" t="str">
        <f t="shared" si="56"/>
        <v>,(3594,'Megalux (Chile) S.A.')</v>
      </c>
    </row>
    <row r="3596" spans="1:4">
      <c r="A3596" t="s">
        <v>5465</v>
      </c>
      <c r="B3596">
        <v>3595</v>
      </c>
      <c r="D3596" t="str">
        <f t="shared" si="56"/>
        <v>,(3595,'Megamuebles')</v>
      </c>
    </row>
    <row r="3597" spans="1:4">
      <c r="A3597" t="s">
        <v>5871</v>
      </c>
      <c r="B3597">
        <v>3596</v>
      </c>
      <c r="D3597" t="str">
        <f t="shared" si="56"/>
        <v>,(3596,'Megaplast Ltda.')</v>
      </c>
    </row>
    <row r="3598" spans="1:4">
      <c r="A3598" t="s">
        <v>1989</v>
      </c>
      <c r="B3598">
        <v>3597</v>
      </c>
      <c r="D3598" t="str">
        <f t="shared" si="56"/>
        <v>,(3597,'Megasalud SpA')</v>
      </c>
    </row>
    <row r="3599" spans="1:4">
      <c r="A3599" t="s">
        <v>4963</v>
      </c>
      <c r="B3599">
        <v>3598</v>
      </c>
      <c r="D3599" t="str">
        <f t="shared" si="56"/>
        <v>,(3598,'Megeve Consulting S.A.')</v>
      </c>
    </row>
    <row r="3600" spans="1:4">
      <c r="A3600" t="s">
        <v>1160</v>
      </c>
      <c r="B3600">
        <v>3599</v>
      </c>
      <c r="D3600" t="str">
        <f t="shared" si="56"/>
        <v>,(3599,'Mekano Equipos S.A.')</v>
      </c>
    </row>
    <row r="3601" spans="1:4">
      <c r="A3601" t="s">
        <v>5794</v>
      </c>
      <c r="B3601">
        <v>3600</v>
      </c>
      <c r="D3601" t="str">
        <f t="shared" si="56"/>
        <v>,(3600,'Mekis y Cia. Ltda.')</v>
      </c>
    </row>
    <row r="3602" spans="1:4">
      <c r="A3602" t="s">
        <v>5371</v>
      </c>
      <c r="B3602">
        <v>3601</v>
      </c>
      <c r="D3602" t="str">
        <f t="shared" si="56"/>
        <v>,(3601,'Mel Alimentos SpA')</v>
      </c>
    </row>
    <row r="3603" spans="1:4">
      <c r="A3603" t="s">
        <v>2859</v>
      </c>
      <c r="B3603">
        <v>3602</v>
      </c>
      <c r="D3603" t="str">
        <f t="shared" si="56"/>
        <v>,(3602,'Meldic Ltda.')</v>
      </c>
    </row>
    <row r="3604" spans="1:4">
      <c r="A3604" t="s">
        <v>1161</v>
      </c>
      <c r="B3604">
        <v>3603</v>
      </c>
      <c r="D3604" t="str">
        <f t="shared" si="56"/>
        <v>,(3603,'Mellafe y Salas Division Empresas S.A.')</v>
      </c>
    </row>
    <row r="3605" spans="1:4">
      <c r="A3605" t="s">
        <v>717</v>
      </c>
      <c r="B3605">
        <v>3604</v>
      </c>
      <c r="D3605" t="str">
        <f t="shared" si="56"/>
        <v>,(3604,'Melon Aridos Ltda.')</v>
      </c>
    </row>
    <row r="3606" spans="1:4">
      <c r="A3606" t="s">
        <v>4508</v>
      </c>
      <c r="B3606">
        <v>3605</v>
      </c>
      <c r="D3606" t="str">
        <f t="shared" si="56"/>
        <v>,(3605,'Melon Hormigones S.A.')</v>
      </c>
    </row>
    <row r="3607" spans="1:4">
      <c r="A3607" t="s">
        <v>1949</v>
      </c>
      <c r="B3607">
        <v>3606</v>
      </c>
      <c r="D3607" t="str">
        <f t="shared" si="56"/>
        <v>,(3606,'Melon S.A.')</v>
      </c>
    </row>
    <row r="3608" spans="1:4">
      <c r="A3608" t="s">
        <v>4912</v>
      </c>
      <c r="B3608">
        <v>3607</v>
      </c>
      <c r="D3608" t="str">
        <f t="shared" si="56"/>
        <v>,(3607,'Mely Inversiones SpA')</v>
      </c>
    </row>
    <row r="3609" spans="1:4">
      <c r="A3609" t="s">
        <v>5651</v>
      </c>
      <c r="B3609">
        <v>3608</v>
      </c>
      <c r="D3609" t="str">
        <f t="shared" si="56"/>
        <v>,(3608,'Mercapapel S.A.')</v>
      </c>
    </row>
    <row r="3610" spans="1:4">
      <c r="A3610" t="s">
        <v>2444</v>
      </c>
      <c r="B3610">
        <v>3609</v>
      </c>
      <c r="D3610" t="str">
        <f t="shared" si="56"/>
        <v>,(3609,'Mercer Consulting (Chile) Ltda.')</v>
      </c>
    </row>
    <row r="3611" spans="1:4">
      <c r="A3611" t="s">
        <v>3255</v>
      </c>
      <c r="B3611">
        <v>3610</v>
      </c>
      <c r="D3611" t="str">
        <f t="shared" si="56"/>
        <v>,(3610,'Merck S.A.')</v>
      </c>
    </row>
    <row r="3612" spans="1:4">
      <c r="A3612" t="s">
        <v>3843</v>
      </c>
      <c r="B3612">
        <v>3611</v>
      </c>
      <c r="D3612" t="str">
        <f t="shared" si="56"/>
        <v>,(3611,'Mercofrut SpA')</v>
      </c>
    </row>
    <row r="3613" spans="1:4">
      <c r="A3613" t="s">
        <v>586</v>
      </c>
      <c r="B3613">
        <v>3612</v>
      </c>
      <c r="D3613" t="str">
        <f t="shared" si="56"/>
        <v>,(3612,'Mermeladas y Conservas Mickelsen')</v>
      </c>
    </row>
    <row r="3614" spans="1:4">
      <c r="A3614" t="s">
        <v>2537</v>
      </c>
      <c r="B3614">
        <v>3613</v>
      </c>
      <c r="D3614" t="str">
        <f t="shared" si="56"/>
        <v>,(3613,'Merrill Lynch Corredores de Bolsa SpA.')</v>
      </c>
    </row>
    <row r="3615" spans="1:4">
      <c r="A3615" t="s">
        <v>3237</v>
      </c>
      <c r="B3615">
        <v>3614</v>
      </c>
      <c r="D3615" t="str">
        <f t="shared" si="56"/>
        <v>,(3614,'Messer Chile Ltda.')</v>
      </c>
    </row>
    <row r="3616" spans="1:4">
      <c r="A3616" t="s">
        <v>2689</v>
      </c>
      <c r="B3616">
        <v>3615</v>
      </c>
      <c r="D3616" t="str">
        <f t="shared" si="56"/>
        <v>,(3615,'Meta Proyectos S.A.')</v>
      </c>
    </row>
    <row r="3617" spans="1:4">
      <c r="A3617" t="s">
        <v>2277</v>
      </c>
      <c r="B3617">
        <v>3616</v>
      </c>
      <c r="D3617" t="str">
        <f t="shared" si="56"/>
        <v>,(3616,'Metacom Ltda.')</v>
      </c>
    </row>
    <row r="3618" spans="1:4">
      <c r="A3618" t="s">
        <v>6327</v>
      </c>
      <c r="B3618">
        <v>3617</v>
      </c>
      <c r="D3618" t="str">
        <f t="shared" si="56"/>
        <v>,(3617,'Metacontrol Ingenieros S.A.')</v>
      </c>
    </row>
    <row r="3619" spans="1:4">
      <c r="A3619" t="s">
        <v>1448</v>
      </c>
      <c r="B3619">
        <v>3618</v>
      </c>
      <c r="D3619" t="str">
        <f t="shared" si="56"/>
        <v>,(3618,'Metalamerica S.A.')</v>
      </c>
    </row>
    <row r="3620" spans="1:4">
      <c r="A3620" t="s">
        <v>3874</v>
      </c>
      <c r="B3620">
        <v>3619</v>
      </c>
      <c r="D3620" t="str">
        <f t="shared" si="56"/>
        <v>,(3619,'Metalbras Ltda.')</v>
      </c>
    </row>
    <row r="3621" spans="1:4">
      <c r="A3621" t="s">
        <v>3375</v>
      </c>
      <c r="B3621">
        <v>3620</v>
      </c>
      <c r="D3621" t="str">
        <f t="shared" si="56"/>
        <v>,(3620,'Metalfort S.A.')</v>
      </c>
    </row>
    <row r="3622" spans="1:4">
      <c r="A3622" t="s">
        <v>1906</v>
      </c>
      <c r="B3622">
        <v>3621</v>
      </c>
      <c r="D3622" t="str">
        <f t="shared" si="56"/>
        <v>,(3621,'Metalhsa')</v>
      </c>
    </row>
    <row r="3623" spans="1:4">
      <c r="A3623" t="s">
        <v>6701</v>
      </c>
      <c r="B3623">
        <v>3622</v>
      </c>
      <c r="D3623" t="str">
        <f t="shared" si="56"/>
        <v>,(3622,'Metalmack Ltda.')</v>
      </c>
    </row>
    <row r="3624" spans="1:4">
      <c r="A3624" t="s">
        <v>199</v>
      </c>
      <c r="B3624">
        <v>3623</v>
      </c>
      <c r="D3624" t="str">
        <f t="shared" si="56"/>
        <v>,(3623,'Metalmecanica Anclametal S.A.')</v>
      </c>
    </row>
    <row r="3625" spans="1:4">
      <c r="A3625" t="s">
        <v>1852</v>
      </c>
      <c r="B3625">
        <v>3624</v>
      </c>
      <c r="D3625" t="str">
        <f t="shared" si="56"/>
        <v>,(3624,'Metalmecanica Andritec Ltda.')</v>
      </c>
    </row>
    <row r="3626" spans="1:4">
      <c r="A3626" t="s">
        <v>3376</v>
      </c>
      <c r="B3626">
        <v>3625</v>
      </c>
      <c r="D3626" t="str">
        <f t="shared" si="56"/>
        <v>,(3625,'Metalmecanica Bacigalupo Hermanos Ltda.')</v>
      </c>
    </row>
    <row r="3627" spans="1:4">
      <c r="A3627" t="s">
        <v>5234</v>
      </c>
      <c r="B3627">
        <v>3626</v>
      </c>
      <c r="D3627" t="str">
        <f t="shared" si="56"/>
        <v>,(3626,'Metalmecanica Collio Ltda.')</v>
      </c>
    </row>
    <row r="3628" spans="1:4">
      <c r="A3628" t="s">
        <v>2010</v>
      </c>
      <c r="B3628">
        <v>3627</v>
      </c>
      <c r="D3628" t="str">
        <f t="shared" si="56"/>
        <v>,(3627,'Metalmecanica Gal SpA')</v>
      </c>
    </row>
    <row r="3629" spans="1:4">
      <c r="A3629" t="s">
        <v>3099</v>
      </c>
      <c r="B3629">
        <v>3628</v>
      </c>
      <c r="D3629" t="str">
        <f t="shared" si="56"/>
        <v>,(3628,'Metalmecanica Sinsay Ltda.')</v>
      </c>
    </row>
    <row r="3630" spans="1:4">
      <c r="A3630" t="s">
        <v>1853</v>
      </c>
      <c r="B3630">
        <v>3629</v>
      </c>
      <c r="D3630" t="str">
        <f t="shared" si="56"/>
        <v>,(3629,'Metalpar S.A.')</v>
      </c>
    </row>
    <row r="3631" spans="1:4">
      <c r="A3631" t="s">
        <v>3420</v>
      </c>
      <c r="B3631">
        <v>3630</v>
      </c>
      <c r="D3631" t="str">
        <f t="shared" si="56"/>
        <v>,(3630,'Metalurgica Aquiles Clavel y Cia. Ltda.')</v>
      </c>
    </row>
    <row r="3632" spans="1:4">
      <c r="A3632" t="s">
        <v>5235</v>
      </c>
      <c r="B3632">
        <v>3631</v>
      </c>
      <c r="D3632" t="str">
        <f t="shared" si="56"/>
        <v>,(3631,'Metalurgica Fat Ltda.')</v>
      </c>
    </row>
    <row r="3633" spans="1:4">
      <c r="A3633" t="s">
        <v>5236</v>
      </c>
      <c r="B3633">
        <v>3632</v>
      </c>
      <c r="D3633" t="str">
        <f t="shared" si="56"/>
        <v>,(3632,'Metalurgica Gaymer y Cia. Ltda.')</v>
      </c>
    </row>
    <row r="3634" spans="1:4">
      <c r="A3634" t="s">
        <v>5259</v>
      </c>
      <c r="B3634">
        <v>3633</v>
      </c>
      <c r="D3634" t="str">
        <f t="shared" si="56"/>
        <v>,(3633,'Metalurgica Hund Ltda.')</v>
      </c>
    </row>
    <row r="3635" spans="1:4">
      <c r="A3635" t="s">
        <v>5237</v>
      </c>
      <c r="B3635">
        <v>3634</v>
      </c>
      <c r="D3635" t="str">
        <f t="shared" si="56"/>
        <v>,(3634,'Metalurgica Industrial Tobalaba S.A.')</v>
      </c>
    </row>
    <row r="3636" spans="1:4">
      <c r="A3636" t="s">
        <v>5238</v>
      </c>
      <c r="B3636">
        <v>3635</v>
      </c>
      <c r="D3636" t="str">
        <f t="shared" si="56"/>
        <v>,(3635,'Metalurgica Lavin S.A.')</v>
      </c>
    </row>
    <row r="3637" spans="1:4">
      <c r="A3637" t="s">
        <v>1017</v>
      </c>
      <c r="B3637">
        <v>3636</v>
      </c>
      <c r="D3637" t="str">
        <f t="shared" si="56"/>
        <v>,(3636,'Metalurgica Manlac S.A.')</v>
      </c>
    </row>
    <row r="3638" spans="1:4">
      <c r="A3638" t="s">
        <v>3377</v>
      </c>
      <c r="B3638">
        <v>3637</v>
      </c>
      <c r="D3638" t="str">
        <f t="shared" si="56"/>
        <v>,(3637,'Metalurgica Mettal Ltda.')</v>
      </c>
    </row>
    <row r="3639" spans="1:4">
      <c r="A3639" t="s">
        <v>3378</v>
      </c>
      <c r="B3639">
        <v>3638</v>
      </c>
      <c r="D3639" t="str">
        <f t="shared" si="56"/>
        <v>,(3638,'Metalurgica Munchen Ltda.')</v>
      </c>
    </row>
    <row r="3640" spans="1:4">
      <c r="A3640" t="s">
        <v>2965</v>
      </c>
      <c r="B3640">
        <v>3639</v>
      </c>
      <c r="D3640" t="str">
        <f t="shared" si="56"/>
        <v>,(3639,'Metalurgica Sega Ltda.')</v>
      </c>
    </row>
    <row r="3641" spans="1:4">
      <c r="A3641" t="s">
        <v>5455</v>
      </c>
      <c r="B3641">
        <v>3640</v>
      </c>
      <c r="D3641" t="str">
        <f t="shared" si="56"/>
        <v>,(3640,'Metalurgica Silcosil SpA')</v>
      </c>
    </row>
    <row r="3642" spans="1:4">
      <c r="A3642" t="s">
        <v>3581</v>
      </c>
      <c r="B3642">
        <v>3641</v>
      </c>
      <c r="D3642" t="str">
        <f t="shared" si="56"/>
        <v>,(3641,'Metalurgica Sudamericana S.A.')</v>
      </c>
    </row>
    <row r="3643" spans="1:4">
      <c r="A3643" t="s">
        <v>5239</v>
      </c>
      <c r="B3643">
        <v>3642</v>
      </c>
      <c r="D3643" t="str">
        <f t="shared" si="56"/>
        <v>,(3642,'Metalurgica Winter S.A.')</v>
      </c>
    </row>
    <row r="3644" spans="1:4">
      <c r="A3644" t="s">
        <v>5677</v>
      </c>
      <c r="B3644">
        <v>3643</v>
      </c>
      <c r="D3644" t="str">
        <f t="shared" si="56"/>
        <v>,(3643,'Metalval Ltda.')</v>
      </c>
    </row>
    <row r="3645" spans="1:4">
      <c r="A3645" t="s">
        <v>5633</v>
      </c>
      <c r="B3645">
        <v>3644</v>
      </c>
      <c r="D3645" t="str">
        <f t="shared" si="56"/>
        <v>,(3644,'Metecno S.A.')</v>
      </c>
    </row>
    <row r="3646" spans="1:4">
      <c r="A3646" t="s">
        <v>5372</v>
      </c>
      <c r="B3646">
        <v>3645</v>
      </c>
      <c r="D3646" t="str">
        <f t="shared" si="56"/>
        <v>,(3645,'Methanex Chile SpA')</v>
      </c>
    </row>
    <row r="3647" spans="1:4">
      <c r="A3647" t="s">
        <v>4964</v>
      </c>
      <c r="B3647">
        <v>3646</v>
      </c>
      <c r="D3647" t="str">
        <f t="shared" si="56"/>
        <v>,(3646,'MetLife Chile Inversiones Ltda.')</v>
      </c>
    </row>
    <row r="3648" spans="1:4">
      <c r="A3648" t="s">
        <v>2226</v>
      </c>
      <c r="B3648">
        <v>3647</v>
      </c>
      <c r="D3648" t="str">
        <f t="shared" si="56"/>
        <v>,(3647,'MetLife Chile Seguros de Vida S.A.')</v>
      </c>
    </row>
    <row r="3649" spans="1:4">
      <c r="A3649" t="s">
        <v>2063</v>
      </c>
      <c r="B3649">
        <v>3648</v>
      </c>
      <c r="D3649" t="str">
        <f t="shared" si="56"/>
        <v>,(3648,'Metrain S.A.')</v>
      </c>
    </row>
    <row r="3650" spans="1:4">
      <c r="A3650" t="s">
        <v>6570</v>
      </c>
      <c r="B3650">
        <v>3649</v>
      </c>
      <c r="D3650" t="str">
        <f t="shared" si="56"/>
        <v>,(3649,'Metro Regional Valparaiso S.A.')</v>
      </c>
    </row>
    <row r="3651" spans="1:4">
      <c r="A3651" t="s">
        <v>6571</v>
      </c>
      <c r="B3651">
        <v>3650</v>
      </c>
      <c r="D3651" t="str">
        <f t="shared" ref="D3651:D3714" si="57">CONCATENATE(",(",B3651,",'",A3651,"')")</f>
        <v>,(3650,'Metro S.A.')</v>
      </c>
    </row>
    <row r="3652" spans="1:4">
      <c r="A3652" t="s">
        <v>5763</v>
      </c>
      <c r="B3652">
        <v>3651</v>
      </c>
      <c r="D3652" t="str">
        <f t="shared" si="57"/>
        <v>,(3651,'Metrogas S.A.')</v>
      </c>
    </row>
    <row r="3653" spans="1:4">
      <c r="A3653" t="s">
        <v>869</v>
      </c>
      <c r="B3653">
        <v>3652</v>
      </c>
      <c r="D3653" t="str">
        <f t="shared" si="57"/>
        <v>,(3652,'Metso Chile SpA')</v>
      </c>
    </row>
    <row r="3654" spans="1:4">
      <c r="A3654" t="s">
        <v>6250</v>
      </c>
      <c r="B3654">
        <v>3653</v>
      </c>
      <c r="D3654" t="str">
        <f t="shared" si="57"/>
        <v>,(3653,'Michael Page International Chile Ltda.')</v>
      </c>
    </row>
    <row r="3655" spans="1:4">
      <c r="A3655" t="s">
        <v>4668</v>
      </c>
      <c r="B3655">
        <v>3654</v>
      </c>
      <c r="D3655" t="str">
        <f t="shared" si="57"/>
        <v>,(3654,'Michelin Chile Ltda.')</v>
      </c>
    </row>
    <row r="3656" spans="1:4">
      <c r="A3656" t="s">
        <v>1383</v>
      </c>
      <c r="B3656">
        <v>3655</v>
      </c>
      <c r="D3656" t="str">
        <f t="shared" si="57"/>
        <v>,(3655,'Microbal S.A.')</v>
      </c>
    </row>
    <row r="3657" spans="1:4">
      <c r="A3657" t="s">
        <v>1047</v>
      </c>
      <c r="B3657">
        <v>3656</v>
      </c>
      <c r="D3657" t="str">
        <f t="shared" si="57"/>
        <v>,(3656,'Microgeo S.A.')</v>
      </c>
    </row>
    <row r="3658" spans="1:4">
      <c r="A3658" t="s">
        <v>3271</v>
      </c>
      <c r="B3658">
        <v>3657</v>
      </c>
      <c r="D3658" t="str">
        <f t="shared" si="57"/>
        <v>,(3657,'Micrologica S.A.')</v>
      </c>
    </row>
    <row r="3659" spans="1:4">
      <c r="A3659" t="s">
        <v>5872</v>
      </c>
      <c r="B3659">
        <v>3658</v>
      </c>
      <c r="D3659" t="str">
        <f t="shared" si="57"/>
        <v>,(3658,'Micropack Ltda.')</v>
      </c>
    </row>
    <row r="3660" spans="1:4">
      <c r="A3660" t="s">
        <v>6374</v>
      </c>
      <c r="B3660">
        <v>3659</v>
      </c>
      <c r="D3660" t="str">
        <f t="shared" si="57"/>
        <v>,(3659,'Microsoft Chile S.A.')</v>
      </c>
    </row>
    <row r="3661" spans="1:4">
      <c r="A3661" t="s">
        <v>1489</v>
      </c>
      <c r="B3661">
        <v>3660</v>
      </c>
      <c r="D3661" t="str">
        <f t="shared" si="57"/>
        <v>,(3660,'Microsystem S.A.')</v>
      </c>
    </row>
    <row r="3662" spans="1:4">
      <c r="A3662" t="s">
        <v>3767</v>
      </c>
      <c r="B3662">
        <v>3661</v>
      </c>
      <c r="D3662" t="str">
        <f t="shared" si="57"/>
        <v>,(3661,'Microtec S.A.')</v>
      </c>
    </row>
    <row r="3663" spans="1:4">
      <c r="A3663" t="s">
        <v>3582</v>
      </c>
      <c r="B3663">
        <v>3662</v>
      </c>
      <c r="D3663" t="str">
        <f t="shared" si="57"/>
        <v>,(3662,'Midesa S.A.C.')</v>
      </c>
    </row>
    <row r="3664" spans="1:4">
      <c r="A3664" t="s">
        <v>3379</v>
      </c>
      <c r="B3664">
        <v>3663</v>
      </c>
      <c r="D3664" t="str">
        <f t="shared" si="57"/>
        <v>,(3663,'Mies Empresa de Servicios Industriales Ltda.')</v>
      </c>
    </row>
    <row r="3665" spans="1:4">
      <c r="A3665" t="s">
        <v>2512</v>
      </c>
      <c r="B3665">
        <v>3664</v>
      </c>
      <c r="D3665" t="str">
        <f t="shared" si="57"/>
        <v>,(3664,'Miguel Canale y Cia. Ltda. (Plasticord)')</v>
      </c>
    </row>
    <row r="3666" spans="1:4">
      <c r="A3666" t="s">
        <v>145</v>
      </c>
      <c r="B3666">
        <v>3665</v>
      </c>
      <c r="D3666" t="str">
        <f t="shared" si="57"/>
        <v>,(3665,'Miguel Maritano, Industria de Jabones S.A.')</v>
      </c>
    </row>
    <row r="3667" spans="1:4">
      <c r="A3667" t="s">
        <v>5440</v>
      </c>
      <c r="B3667">
        <v>3666</v>
      </c>
      <c r="D3667" t="str">
        <f t="shared" si="57"/>
        <v>,(3666,'Miguel Soto Zambon y Cia. Ltda.')</v>
      </c>
    </row>
    <row r="3668" spans="1:4">
      <c r="A3668" t="s">
        <v>496</v>
      </c>
      <c r="B3668">
        <v>3667</v>
      </c>
      <c r="D3668" t="str">
        <f t="shared" si="57"/>
        <v>,(3667,'Milan Fabjanovic SpA')</v>
      </c>
    </row>
    <row r="3669" spans="1:4">
      <c r="A3669" t="s">
        <v>3583</v>
      </c>
      <c r="B3669">
        <v>3668</v>
      </c>
      <c r="D3669" t="str">
        <f t="shared" si="57"/>
        <v>,(3668,'Millantu Ltda.')</v>
      </c>
    </row>
    <row r="3670" spans="1:4">
      <c r="A3670" t="s">
        <v>3299</v>
      </c>
      <c r="B3670">
        <v>3669</v>
      </c>
      <c r="D3670" t="str">
        <f t="shared" si="57"/>
        <v>,(3669,'Mimet S.A.')</v>
      </c>
    </row>
    <row r="3671" spans="1:4">
      <c r="A3671" t="s">
        <v>2245</v>
      </c>
      <c r="B3671">
        <v>3670</v>
      </c>
      <c r="D3671" t="str">
        <f t="shared" si="57"/>
        <v>,(3670,'Minco Maquinarias S.A.')</v>
      </c>
    </row>
    <row r="3672" spans="1:4">
      <c r="A3672" t="s">
        <v>396</v>
      </c>
      <c r="B3672">
        <v>3671</v>
      </c>
      <c r="D3672" t="str">
        <f t="shared" si="57"/>
        <v>,(3671,'Mindshare Chile')</v>
      </c>
    </row>
    <row r="3673" spans="1:4">
      <c r="A3673" t="s">
        <v>3262</v>
      </c>
      <c r="B3673">
        <v>3672</v>
      </c>
      <c r="D3673" t="str">
        <f t="shared" si="57"/>
        <v>,(3672,'Mindugar SpA')</v>
      </c>
    </row>
    <row r="3674" spans="1:4">
      <c r="A3674" t="s">
        <v>3042</v>
      </c>
      <c r="B3674">
        <v>3673</v>
      </c>
      <c r="D3674" t="str">
        <f t="shared" si="57"/>
        <v>,(3673,'Minera Catamutun S.A.')</v>
      </c>
    </row>
    <row r="3675" spans="1:4">
      <c r="A3675" t="s">
        <v>3916</v>
      </c>
      <c r="B3675">
        <v>3674</v>
      </c>
      <c r="D3675" t="str">
        <f t="shared" si="57"/>
        <v>,(3674,'Minera e Inversiones Geometal Ltda.')</v>
      </c>
    </row>
    <row r="3676" spans="1:4">
      <c r="A3676" t="s">
        <v>3043</v>
      </c>
      <c r="B3676">
        <v>3675</v>
      </c>
      <c r="D3676" t="str">
        <f t="shared" si="57"/>
        <v>,(3675,'Minera Florida Ltda.')</v>
      </c>
    </row>
    <row r="3677" spans="1:4">
      <c r="A3677" t="s">
        <v>3044</v>
      </c>
      <c r="B3677">
        <v>3676</v>
      </c>
      <c r="D3677" t="str">
        <f t="shared" si="57"/>
        <v>,(3676,'Minera Freeport McMoRan South America Ltda.')</v>
      </c>
    </row>
    <row r="3678" spans="1:4">
      <c r="A3678" t="s">
        <v>3045</v>
      </c>
      <c r="B3678">
        <v>3677</v>
      </c>
      <c r="D3678" t="str">
        <f t="shared" si="57"/>
        <v>,(3677,'Minera Las Cenizas S.A.')</v>
      </c>
    </row>
    <row r="3679" spans="1:4">
      <c r="A3679" t="s">
        <v>2149</v>
      </c>
      <c r="B3679">
        <v>3678</v>
      </c>
      <c r="D3679" t="str">
        <f t="shared" si="57"/>
        <v>,(3678,'Minera Los Pelambres')</v>
      </c>
    </row>
    <row r="3680" spans="1:4">
      <c r="A3680" t="s">
        <v>3046</v>
      </c>
      <c r="B3680">
        <v>3679</v>
      </c>
      <c r="D3680" t="str">
        <f t="shared" si="57"/>
        <v>,(3679,'Minera Melon S.A.')</v>
      </c>
    </row>
    <row r="3681" spans="1:4">
      <c r="A3681" t="s">
        <v>2150</v>
      </c>
      <c r="B3681">
        <v>3680</v>
      </c>
      <c r="D3681" t="str">
        <f t="shared" si="57"/>
        <v>,(3680,'Minera San Pedro S.A.')</v>
      </c>
    </row>
    <row r="3682" spans="1:4">
      <c r="A3682" t="s">
        <v>3047</v>
      </c>
      <c r="B3682">
        <v>3681</v>
      </c>
      <c r="D3682" t="str">
        <f t="shared" si="57"/>
        <v>,(3681,'Minera Tongoy SpA')</v>
      </c>
    </row>
    <row r="3683" spans="1:4">
      <c r="A3683" t="s">
        <v>3048</v>
      </c>
      <c r="B3683">
        <v>3682</v>
      </c>
      <c r="D3683" t="str">
        <f t="shared" si="57"/>
        <v>,(3682,'Minera Trucco SpA')</v>
      </c>
    </row>
    <row r="3684" spans="1:4">
      <c r="A3684" t="s">
        <v>3049</v>
      </c>
      <c r="B3684">
        <v>3683</v>
      </c>
      <c r="D3684" t="str">
        <f t="shared" si="57"/>
        <v>,(3683,'Minera Valle Central S.A.')</v>
      </c>
    </row>
    <row r="3685" spans="1:4">
      <c r="A3685" t="s">
        <v>2824</v>
      </c>
      <c r="B3685">
        <v>3684</v>
      </c>
      <c r="D3685" t="str">
        <f t="shared" si="57"/>
        <v>,(3684,'Minera Valparaiso S.A.')</v>
      </c>
    </row>
    <row r="3686" spans="1:4">
      <c r="A3686" t="s">
        <v>3989</v>
      </c>
      <c r="B3686">
        <v>3685</v>
      </c>
      <c r="D3686" t="str">
        <f t="shared" si="57"/>
        <v>,(3685,'Ministerio de Agricultura')</v>
      </c>
    </row>
    <row r="3687" spans="1:4">
      <c r="A3687" t="s">
        <v>3990</v>
      </c>
      <c r="B3687">
        <v>3686</v>
      </c>
      <c r="D3687" t="str">
        <f t="shared" si="57"/>
        <v>,(3686,'Ministerio de Bienes Nacionales')</v>
      </c>
    </row>
    <row r="3688" spans="1:4">
      <c r="A3688" t="s">
        <v>3991</v>
      </c>
      <c r="B3688">
        <v>3687</v>
      </c>
      <c r="D3688" t="str">
        <f t="shared" si="57"/>
        <v>,(3687,'Ministerio de Ciencia, Tecnologia, Conocimiento e Innovacion')</v>
      </c>
    </row>
    <row r="3689" spans="1:4">
      <c r="A3689" t="s">
        <v>3992</v>
      </c>
      <c r="B3689">
        <v>3688</v>
      </c>
      <c r="D3689" t="str">
        <f t="shared" si="57"/>
        <v>,(3688,'Ministerio de Defensa Nacional')</v>
      </c>
    </row>
    <row r="3690" spans="1:4">
      <c r="A3690" t="s">
        <v>3993</v>
      </c>
      <c r="B3690">
        <v>3689</v>
      </c>
      <c r="D3690" t="str">
        <f t="shared" si="57"/>
        <v>,(3689,'Ministerio de Desarrollo Social')</v>
      </c>
    </row>
    <row r="3691" spans="1:4">
      <c r="A3691" t="s">
        <v>3994</v>
      </c>
      <c r="B3691">
        <v>3690</v>
      </c>
      <c r="D3691" t="str">
        <f t="shared" si="57"/>
        <v>,(3690,'Ministerio de Economia, Fomento y Turismo')</v>
      </c>
    </row>
    <row r="3692" spans="1:4">
      <c r="A3692" t="s">
        <v>3995</v>
      </c>
      <c r="B3692">
        <v>3691</v>
      </c>
      <c r="D3692" t="str">
        <f t="shared" si="57"/>
        <v>,(3691,'Ministerio de Educacion')</v>
      </c>
    </row>
    <row r="3693" spans="1:4">
      <c r="A3693" t="s">
        <v>3996</v>
      </c>
      <c r="B3693">
        <v>3692</v>
      </c>
      <c r="D3693" t="str">
        <f t="shared" si="57"/>
        <v>,(3692,'Ministerio de Energia')</v>
      </c>
    </row>
    <row r="3694" spans="1:4">
      <c r="A3694" t="s">
        <v>3997</v>
      </c>
      <c r="B3694">
        <v>3693</v>
      </c>
      <c r="D3694" t="str">
        <f t="shared" si="57"/>
        <v>,(3693,'Ministerio de Hacienda')</v>
      </c>
    </row>
    <row r="3695" spans="1:4">
      <c r="A3695" t="s">
        <v>3998</v>
      </c>
      <c r="B3695">
        <v>3694</v>
      </c>
      <c r="D3695" t="str">
        <f t="shared" si="57"/>
        <v>,(3694,'Ministerio de Justicia y Derechos Humanos')</v>
      </c>
    </row>
    <row r="3696" spans="1:4">
      <c r="A3696" t="s">
        <v>4006</v>
      </c>
      <c r="B3696">
        <v>3695</v>
      </c>
      <c r="D3696" t="str">
        <f t="shared" si="57"/>
        <v>,(3695,'Ministerio de la Mujer y la Equidad de Genero')</v>
      </c>
    </row>
    <row r="3697" spans="1:4">
      <c r="A3697" t="s">
        <v>4007</v>
      </c>
      <c r="B3697">
        <v>3696</v>
      </c>
      <c r="D3697" t="str">
        <f t="shared" si="57"/>
        <v>,(3696,'Ministerio de las Culturas, las Artes y el Patrimonio')</v>
      </c>
    </row>
    <row r="3698" spans="1:4">
      <c r="A3698" t="s">
        <v>3999</v>
      </c>
      <c r="B3698">
        <v>3697</v>
      </c>
      <c r="D3698" t="str">
        <f t="shared" si="57"/>
        <v>,(3697,'Ministerio de Mineria')</v>
      </c>
    </row>
    <row r="3699" spans="1:4">
      <c r="A3699" t="s">
        <v>4000</v>
      </c>
      <c r="B3699">
        <v>3698</v>
      </c>
      <c r="D3699" t="str">
        <f t="shared" si="57"/>
        <v>,(3698,'Ministerio de Obras Publicas')</v>
      </c>
    </row>
    <row r="3700" spans="1:4">
      <c r="A3700" t="s">
        <v>4001</v>
      </c>
      <c r="B3700">
        <v>3699</v>
      </c>
      <c r="D3700" t="str">
        <f t="shared" si="57"/>
        <v>,(3699,'Ministerio de Obras Publicas - Direccion de Vialidad')</v>
      </c>
    </row>
    <row r="3701" spans="1:4">
      <c r="A3701" t="s">
        <v>4002</v>
      </c>
      <c r="B3701">
        <v>3700</v>
      </c>
      <c r="D3701" t="str">
        <f t="shared" si="57"/>
        <v>,(3700,'Ministerio de Relaciones Exteriores')</v>
      </c>
    </row>
    <row r="3702" spans="1:4">
      <c r="A3702" t="s">
        <v>4003</v>
      </c>
      <c r="B3702">
        <v>3701</v>
      </c>
      <c r="D3702" t="str">
        <f t="shared" si="57"/>
        <v>,(3701,'Ministerio de Salud')</v>
      </c>
    </row>
    <row r="3703" spans="1:4">
      <c r="A3703" t="s">
        <v>4004</v>
      </c>
      <c r="B3703">
        <v>3702</v>
      </c>
      <c r="D3703" t="str">
        <f t="shared" si="57"/>
        <v>,(3702,'Ministerio de Transportes y Telecomunicaciones')</v>
      </c>
    </row>
    <row r="3704" spans="1:4">
      <c r="A3704" t="s">
        <v>4005</v>
      </c>
      <c r="B3704">
        <v>3703</v>
      </c>
      <c r="D3704" t="str">
        <f t="shared" si="57"/>
        <v>,(3703,'Ministerio de Vivienda y Urbanismo')</v>
      </c>
    </row>
    <row r="3705" spans="1:4">
      <c r="A3705" t="s">
        <v>4008</v>
      </c>
      <c r="B3705">
        <v>3704</v>
      </c>
      <c r="D3705" t="str">
        <f t="shared" si="57"/>
        <v>,(3704,'Ministerio del Deporte')</v>
      </c>
    </row>
    <row r="3706" spans="1:4">
      <c r="A3706" t="s">
        <v>4009</v>
      </c>
      <c r="B3706">
        <v>3705</v>
      </c>
      <c r="D3706" t="str">
        <f t="shared" si="57"/>
        <v>,(3705,'Ministerio del Interior y Seguridad Publica')</v>
      </c>
    </row>
    <row r="3707" spans="1:4">
      <c r="A3707" t="s">
        <v>4010</v>
      </c>
      <c r="B3707">
        <v>3706</v>
      </c>
      <c r="D3707" t="str">
        <f t="shared" si="57"/>
        <v>,(3706,'Ministerio del Medio Ambiente')</v>
      </c>
    </row>
    <row r="3708" spans="1:4">
      <c r="A3708" t="s">
        <v>4011</v>
      </c>
      <c r="B3708">
        <v>3707</v>
      </c>
      <c r="D3708" t="str">
        <f t="shared" si="57"/>
        <v>,(3707,'Ministerio del Trabajo y Prevision Social')</v>
      </c>
    </row>
    <row r="3709" spans="1:4">
      <c r="A3709" t="s">
        <v>3986</v>
      </c>
      <c r="B3709">
        <v>3708</v>
      </c>
      <c r="D3709" t="str">
        <f t="shared" si="57"/>
        <v>,(3708,'Ministerio Publico de Chile')</v>
      </c>
    </row>
    <row r="3710" spans="1:4">
      <c r="A3710" t="s">
        <v>3987</v>
      </c>
      <c r="B3710">
        <v>3709</v>
      </c>
      <c r="D3710" t="str">
        <f t="shared" si="57"/>
        <v>,(3709,'Ministerio Secretaria General de Gobierno')</v>
      </c>
    </row>
    <row r="3711" spans="1:4">
      <c r="A3711" t="s">
        <v>3988</v>
      </c>
      <c r="B3711">
        <v>3710</v>
      </c>
      <c r="D3711" t="str">
        <f t="shared" si="57"/>
        <v>,(3710,'Ministerio Secretaria General de la Presidencia de la Republica')</v>
      </c>
    </row>
    <row r="3712" spans="1:4">
      <c r="A3712" t="s">
        <v>3260</v>
      </c>
      <c r="B3712">
        <v>3711</v>
      </c>
      <c r="D3712" t="str">
        <f t="shared" si="57"/>
        <v>,(3711,'Mirosolar S.A.')</v>
      </c>
    </row>
    <row r="3713" spans="1:4">
      <c r="A3713" t="s">
        <v>6107</v>
      </c>
      <c r="B3713">
        <v>3712</v>
      </c>
      <c r="D3713" t="str">
        <f t="shared" si="57"/>
        <v>,(3712,'MIRS')</v>
      </c>
    </row>
    <row r="3714" spans="1:4">
      <c r="A3714" t="s">
        <v>742</v>
      </c>
      <c r="B3714">
        <v>3713</v>
      </c>
      <c r="D3714" t="str">
        <f t="shared" si="57"/>
        <v>,(3713,'MITTA')</v>
      </c>
    </row>
    <row r="3715" spans="1:4">
      <c r="A3715" t="s">
        <v>5441</v>
      </c>
      <c r="B3715">
        <v>3714</v>
      </c>
      <c r="D3715" t="str">
        <f t="shared" ref="D3715:D3778" si="58">CONCATENATE(",(",B3715,",'",A3715,"')")</f>
        <v>,(3714,'Mixo SpA')</v>
      </c>
    </row>
    <row r="3716" spans="1:4">
      <c r="A3716" t="s">
        <v>748</v>
      </c>
      <c r="B3716">
        <v>3715</v>
      </c>
      <c r="D3716" t="str">
        <f t="shared" si="58"/>
        <v>,(3715,'MKS S.A.')</v>
      </c>
    </row>
    <row r="3717" spans="1:4">
      <c r="A3717" t="s">
        <v>3897</v>
      </c>
      <c r="B3717">
        <v>3716</v>
      </c>
      <c r="D3717" t="str">
        <f t="shared" si="58"/>
        <v>,(3716,'MMC Chile S.A.')</v>
      </c>
    </row>
    <row r="3718" spans="1:4">
      <c r="A3718" t="s">
        <v>5442</v>
      </c>
      <c r="B3718">
        <v>3717</v>
      </c>
      <c r="D3718" t="str">
        <f t="shared" si="58"/>
        <v>,(3717,'Mobeli Disenos Ltda.')</v>
      </c>
    </row>
    <row r="3719" spans="1:4">
      <c r="A3719" t="s">
        <v>3584</v>
      </c>
      <c r="B3719">
        <v>3718</v>
      </c>
      <c r="D3719" t="str">
        <f t="shared" si="58"/>
        <v>,(3718,'Modaktuall SpA')</v>
      </c>
    </row>
    <row r="3720" spans="1:4">
      <c r="A3720" t="s">
        <v>540</v>
      </c>
      <c r="B3720">
        <v>3719</v>
      </c>
      <c r="D3720" t="str">
        <f t="shared" si="58"/>
        <v>,(3719,'Modus Design')</v>
      </c>
    </row>
    <row r="3721" spans="1:4">
      <c r="A3721" t="s">
        <v>3844</v>
      </c>
      <c r="B3721">
        <v>3720</v>
      </c>
      <c r="D3721" t="str">
        <f t="shared" si="58"/>
        <v>,(3720,'Molfino Alzola, Pablo')</v>
      </c>
    </row>
    <row r="3722" spans="1:4">
      <c r="A3722" t="s">
        <v>3585</v>
      </c>
      <c r="B3722">
        <v>3721</v>
      </c>
      <c r="D3722" t="str">
        <f t="shared" si="58"/>
        <v>,(3721,'Molibdenos y Metales S.A., Molymet')</v>
      </c>
    </row>
    <row r="3723" spans="1:4">
      <c r="A3723" t="s">
        <v>2966</v>
      </c>
      <c r="B3723">
        <v>3722</v>
      </c>
      <c r="D3723" t="str">
        <f t="shared" si="58"/>
        <v>,(3722,'Molina Morel S.A.')</v>
      </c>
    </row>
    <row r="3724" spans="1:4">
      <c r="A3724" t="s">
        <v>4410</v>
      </c>
      <c r="B3724">
        <v>3723</v>
      </c>
      <c r="D3724" t="str">
        <f t="shared" si="58"/>
        <v>,(3723,'Molinera Aconcagua S.A.')</v>
      </c>
    </row>
    <row r="3725" spans="1:4">
      <c r="A3725" t="s">
        <v>4411</v>
      </c>
      <c r="B3725">
        <v>3724</v>
      </c>
      <c r="D3725" t="str">
        <f t="shared" si="58"/>
        <v>,(3724,'Molinera Cabildo S.A.')</v>
      </c>
    </row>
    <row r="3726" spans="1:4">
      <c r="A3726" t="s">
        <v>4412</v>
      </c>
      <c r="B3726">
        <v>3725</v>
      </c>
      <c r="D3726" t="str">
        <f t="shared" si="58"/>
        <v>,(3725,'Molinera Coquimbo S.A.')</v>
      </c>
    </row>
    <row r="3727" spans="1:4">
      <c r="A3727" t="s">
        <v>4416</v>
      </c>
      <c r="B3727">
        <v>3726</v>
      </c>
      <c r="D3727" t="str">
        <f t="shared" si="58"/>
        <v>,(3726,'Molinera del Maipo S.A.')</v>
      </c>
    </row>
    <row r="3728" spans="1:4">
      <c r="A3728" t="s">
        <v>4417</v>
      </c>
      <c r="B3728">
        <v>3727</v>
      </c>
      <c r="D3728" t="str">
        <f t="shared" si="58"/>
        <v>,(3727,'Molinera del Rey Ltda.')</v>
      </c>
    </row>
    <row r="3729" spans="1:4">
      <c r="A3729" t="s">
        <v>4418</v>
      </c>
      <c r="B3729">
        <v>3728</v>
      </c>
      <c r="D3729" t="str">
        <f t="shared" si="58"/>
        <v>,(3728,'Molinera del Valle Ltda.')</v>
      </c>
    </row>
    <row r="3730" spans="1:4">
      <c r="A3730" t="s">
        <v>4413</v>
      </c>
      <c r="B3730">
        <v>3729</v>
      </c>
      <c r="D3730" t="str">
        <f t="shared" si="58"/>
        <v>,(3729,'Molinera Ferrer Hnos. S.A.')</v>
      </c>
    </row>
    <row r="3731" spans="1:4">
      <c r="A3731" t="s">
        <v>4414</v>
      </c>
      <c r="B3731">
        <v>3730</v>
      </c>
      <c r="D3731" t="str">
        <f t="shared" si="58"/>
        <v>,(3730,'Molinera Pamol Ltda.')</v>
      </c>
    </row>
    <row r="3732" spans="1:4">
      <c r="A3732" t="s">
        <v>4415</v>
      </c>
      <c r="B3732">
        <v>3731</v>
      </c>
      <c r="D3732" t="str">
        <f t="shared" si="58"/>
        <v>,(3731,'Molinera San Felipe Ltda.')</v>
      </c>
    </row>
    <row r="3733" spans="1:4">
      <c r="A3733" t="s">
        <v>4419</v>
      </c>
      <c r="B3733">
        <v>3732</v>
      </c>
      <c r="D3733" t="str">
        <f t="shared" si="58"/>
        <v>,(3732,'Molino Balmaceda S.A.')</v>
      </c>
    </row>
    <row r="3734" spans="1:4">
      <c r="A3734" t="s">
        <v>614</v>
      </c>
      <c r="B3734">
        <v>3733</v>
      </c>
      <c r="D3734" t="str">
        <f t="shared" si="58"/>
        <v>,(3733,'Molino Caupolican SpA')</v>
      </c>
    </row>
    <row r="3735" spans="1:4">
      <c r="A3735" t="s">
        <v>4420</v>
      </c>
      <c r="B3735">
        <v>3734</v>
      </c>
      <c r="D3735" t="str">
        <f t="shared" si="58"/>
        <v>,(3734,'Molino Don Quijote')</v>
      </c>
    </row>
    <row r="3736" spans="1:4">
      <c r="A3736" t="s">
        <v>2753</v>
      </c>
      <c r="B3736">
        <v>3735</v>
      </c>
      <c r="D3736" t="str">
        <f t="shared" si="58"/>
        <v>,(3735,'Molino Fuentes S.A.')</v>
      </c>
    </row>
    <row r="3737" spans="1:4">
      <c r="A3737" t="s">
        <v>4421</v>
      </c>
      <c r="B3737">
        <v>3736</v>
      </c>
      <c r="D3737" t="str">
        <f t="shared" si="58"/>
        <v>,(3736,'Molino Koke S.A.C.I.')</v>
      </c>
    </row>
    <row r="3738" spans="1:4">
      <c r="A3738" t="s">
        <v>4422</v>
      </c>
      <c r="B3738">
        <v>3737</v>
      </c>
      <c r="D3738" t="str">
        <f t="shared" si="58"/>
        <v>,(3737,'Molino La Estampa S.A.')</v>
      </c>
    </row>
    <row r="3739" spans="1:4">
      <c r="A3739" t="s">
        <v>4423</v>
      </c>
      <c r="B3739">
        <v>3738</v>
      </c>
      <c r="D3739" t="str">
        <f t="shared" si="58"/>
        <v>,(3738,'Molino Linderos S.A.')</v>
      </c>
    </row>
    <row r="3740" spans="1:4">
      <c r="A3740" t="s">
        <v>4424</v>
      </c>
      <c r="B3740">
        <v>3739</v>
      </c>
      <c r="D3740" t="str">
        <f t="shared" si="58"/>
        <v>,(3739,'Molino Puente Alto S.A.')</v>
      </c>
    </row>
    <row r="3741" spans="1:4">
      <c r="A3741" t="s">
        <v>4425</v>
      </c>
      <c r="B3741">
        <v>3740</v>
      </c>
      <c r="D3741" t="str">
        <f t="shared" si="58"/>
        <v>,(3740,'Molino Victoria S.A.')</v>
      </c>
    </row>
    <row r="3742" spans="1:4">
      <c r="A3742" t="s">
        <v>4426</v>
      </c>
      <c r="B3742">
        <v>3741</v>
      </c>
      <c r="D3742" t="str">
        <f t="shared" si="58"/>
        <v>,(3741,'Molinos Cunaco S.A.')</v>
      </c>
    </row>
    <row r="3743" spans="1:4">
      <c r="A3743" t="s">
        <v>4427</v>
      </c>
      <c r="B3743">
        <v>3742</v>
      </c>
      <c r="D3743" t="str">
        <f t="shared" si="58"/>
        <v>,(3742,'Molinos San Miguel Ltda.')</v>
      </c>
    </row>
    <row r="3744" spans="1:4">
      <c r="A3744" t="s">
        <v>6328</v>
      </c>
      <c r="B3744">
        <v>3743</v>
      </c>
      <c r="D3744" t="str">
        <f t="shared" si="58"/>
        <v>,(3743,'Moller y Erre Ltda.')</v>
      </c>
    </row>
    <row r="3745" spans="1:4">
      <c r="A3745" t="s">
        <v>1496</v>
      </c>
      <c r="B3745">
        <v>3744</v>
      </c>
      <c r="D3745" t="str">
        <f t="shared" si="58"/>
        <v>,(3744,'Moly-Cop Chile S.A.')</v>
      </c>
    </row>
    <row r="3746" spans="1:4">
      <c r="A3746" t="s">
        <v>4913</v>
      </c>
      <c r="B3746">
        <v>3745</v>
      </c>
      <c r="D3746" t="str">
        <f t="shared" si="58"/>
        <v>,(3745,'MoneyMarket Ltda.')</v>
      </c>
    </row>
    <row r="3747" spans="1:4">
      <c r="A3747" t="s">
        <v>2609</v>
      </c>
      <c r="B3747">
        <v>3746</v>
      </c>
      <c r="D3747" t="str">
        <f t="shared" si="58"/>
        <v>,(3746,'Monix S.A.')</v>
      </c>
    </row>
    <row r="3748" spans="1:4">
      <c r="A3748" t="s">
        <v>5394</v>
      </c>
      <c r="B3748">
        <v>3747</v>
      </c>
      <c r="D3748" t="str">
        <f t="shared" si="58"/>
        <v>,(3747,'Montajes Industriales Nieto Ltda.')</v>
      </c>
    </row>
    <row r="3749" spans="1:4">
      <c r="A3749" t="s">
        <v>2998</v>
      </c>
      <c r="B3749">
        <v>3748</v>
      </c>
      <c r="D3749" t="str">
        <f t="shared" si="58"/>
        <v>,(3748,'Montajes y Construcciones Industriales Lo Espejo S.A.')</v>
      </c>
    </row>
    <row r="3750" spans="1:4">
      <c r="A3750" t="s">
        <v>4428</v>
      </c>
      <c r="B3750">
        <v>3749</v>
      </c>
      <c r="D3750" t="str">
        <f t="shared" si="58"/>
        <v>,(3749,'Monte Verde S.A.')</v>
      </c>
    </row>
    <row r="3751" spans="1:4">
      <c r="A3751" t="s">
        <v>1633</v>
      </c>
      <c r="B3751">
        <v>3750</v>
      </c>
      <c r="D3751" t="str">
        <f t="shared" si="58"/>
        <v>,(3750,'Montermic')</v>
      </c>
    </row>
    <row r="3752" spans="1:4">
      <c r="A3752" t="s">
        <v>3587</v>
      </c>
      <c r="B3752">
        <v>3751</v>
      </c>
      <c r="D3752" t="str">
        <f t="shared" si="58"/>
        <v>,(3751,'Montes S.A.')</v>
      </c>
    </row>
    <row r="3753" spans="1:4">
      <c r="A3753" t="s">
        <v>3586</v>
      </c>
      <c r="B3753">
        <v>3752</v>
      </c>
      <c r="D3753" t="str">
        <f t="shared" si="58"/>
        <v>,(3752,'MontGras')</v>
      </c>
    </row>
    <row r="3754" spans="1:4">
      <c r="A3754" t="s">
        <v>6329</v>
      </c>
      <c r="B3754">
        <v>3753</v>
      </c>
      <c r="D3754" t="str">
        <f t="shared" si="58"/>
        <v>,(3753,'Montino Carrasco, Carlos')</v>
      </c>
    </row>
    <row r="3755" spans="1:4">
      <c r="A3755" t="s">
        <v>60</v>
      </c>
      <c r="B3755">
        <v>3754</v>
      </c>
      <c r="D3755" t="str">
        <f t="shared" si="58"/>
        <v>,(3754,'Montt y Cia. S.A.')</v>
      </c>
    </row>
    <row r="3756" spans="1:4">
      <c r="A3756" t="s">
        <v>5240</v>
      </c>
      <c r="B3756">
        <v>3755</v>
      </c>
      <c r="D3756" t="str">
        <f t="shared" si="58"/>
        <v>,(3755,'Morandi y Cia. Ltda.')</v>
      </c>
    </row>
    <row r="3757" spans="1:4">
      <c r="A3757" t="s">
        <v>3192</v>
      </c>
      <c r="B3757">
        <v>3756</v>
      </c>
      <c r="D3757" t="str">
        <f t="shared" si="58"/>
        <v>,(3756,'Morgan Impresores S.A.')</v>
      </c>
    </row>
    <row r="3758" spans="1:4">
      <c r="A3758" t="s">
        <v>1896</v>
      </c>
      <c r="B3758">
        <v>3757</v>
      </c>
      <c r="D3758" t="str">
        <f t="shared" si="58"/>
        <v>,(3757,'Morpet Tecnologias Aplicadas S.A.')</v>
      </c>
    </row>
    <row r="3759" spans="1:4">
      <c r="A3759" t="s">
        <v>3588</v>
      </c>
      <c r="B3759">
        <v>3758</v>
      </c>
      <c r="D3759" t="str">
        <f t="shared" si="58"/>
        <v>,(3758,'Mosaico S.A.')</v>
      </c>
    </row>
    <row r="3760" spans="1:4">
      <c r="A3760" t="s">
        <v>3589</v>
      </c>
      <c r="B3760">
        <v>3759</v>
      </c>
      <c r="D3760" t="str">
        <f t="shared" si="58"/>
        <v>,(3759,'Motonautica Off Road S.A.')</v>
      </c>
    </row>
    <row r="3761" spans="1:4">
      <c r="A3761" t="s">
        <v>758</v>
      </c>
      <c r="B3761">
        <v>3760</v>
      </c>
      <c r="D3761" t="str">
        <f t="shared" si="58"/>
        <v>,(3760,'Motorman S.A.')</v>
      </c>
    </row>
    <row r="3762" spans="1:4">
      <c r="A3762" t="s">
        <v>6503</v>
      </c>
      <c r="B3762">
        <v>3761</v>
      </c>
      <c r="D3762" t="str">
        <f t="shared" si="58"/>
        <v>,(3761,'Motorola Solutions Chile S.A.')</v>
      </c>
    </row>
    <row r="3763" spans="1:4">
      <c r="A3763" t="s">
        <v>1957</v>
      </c>
      <c r="B3763">
        <v>3762</v>
      </c>
      <c r="D3763" t="str">
        <f t="shared" si="58"/>
        <v>,(3762,'Movicenter')</v>
      </c>
    </row>
    <row r="3764" spans="1:4">
      <c r="A3764" t="s">
        <v>1451</v>
      </c>
      <c r="B3764">
        <v>3763</v>
      </c>
      <c r="D3764" t="str">
        <f t="shared" si="58"/>
        <v>,(3763,'Moviles de Chile S.A.')</v>
      </c>
    </row>
    <row r="3765" spans="1:4">
      <c r="A3765" t="s">
        <v>3349</v>
      </c>
      <c r="B3765">
        <v>3764</v>
      </c>
      <c r="D3765" t="str">
        <f t="shared" si="58"/>
        <v>,(3764,'Movilockers Ltda')</v>
      </c>
    </row>
    <row r="3766" spans="1:4">
      <c r="A3766" t="s">
        <v>6504</v>
      </c>
      <c r="B3766">
        <v>3765</v>
      </c>
      <c r="D3766" t="str">
        <f t="shared" si="58"/>
        <v>,(3765,'Movistar')</v>
      </c>
    </row>
    <row r="3767" spans="1:4">
      <c r="A3767" t="s">
        <v>5410</v>
      </c>
      <c r="B3767">
        <v>3766</v>
      </c>
      <c r="D3767" t="str">
        <f t="shared" si="58"/>
        <v>,(3766,'MOVITEC S.A.')</v>
      </c>
    </row>
    <row r="3768" spans="1:4">
      <c r="A3768" t="s">
        <v>5625</v>
      </c>
      <c r="B3768">
        <v>3767</v>
      </c>
      <c r="D3768" t="str">
        <f t="shared" si="58"/>
        <v>,(3767,'Mozart SpA')</v>
      </c>
    </row>
    <row r="3769" spans="1:4">
      <c r="A3769" t="s">
        <v>5845</v>
      </c>
      <c r="B3769">
        <v>3768</v>
      </c>
      <c r="D3769" t="str">
        <f t="shared" si="58"/>
        <v>,(3768,'MSD (Merck Sharp &amp; Dohme)')</v>
      </c>
    </row>
    <row r="3770" spans="1:4">
      <c r="A3770" t="s">
        <v>3573</v>
      </c>
      <c r="B3770">
        <v>3769</v>
      </c>
      <c r="D3770" t="str">
        <f t="shared" si="58"/>
        <v>,(3769,'MSD Salud Animal')</v>
      </c>
    </row>
    <row r="3771" spans="1:4">
      <c r="A3771" t="s">
        <v>5454</v>
      </c>
      <c r="B3771">
        <v>3770</v>
      </c>
      <c r="D3771" t="str">
        <f t="shared" si="58"/>
        <v>,(3770,'MSW Design and Mobel E.I.R.L.')</v>
      </c>
    </row>
    <row r="3772" spans="1:4">
      <c r="A3772" t="s">
        <v>2062</v>
      </c>
      <c r="B3772">
        <v>3771</v>
      </c>
      <c r="D3772" t="str">
        <f t="shared" si="58"/>
        <v>,(3771,'MTE Cemcogas S.A.')</v>
      </c>
    </row>
    <row r="3773" spans="1:4">
      <c r="A3773" t="s">
        <v>5423</v>
      </c>
      <c r="B3773">
        <v>3772</v>
      </c>
      <c r="D3773" t="str">
        <f t="shared" si="58"/>
        <v>,(3772,'Muebleria Los Angeles Ltda.')</v>
      </c>
    </row>
    <row r="3774" spans="1:4">
      <c r="A3774" t="s">
        <v>5456</v>
      </c>
      <c r="B3774">
        <v>3773</v>
      </c>
      <c r="D3774" t="str">
        <f t="shared" si="58"/>
        <v>,(3773,'Muebles Asenjo Ltda.')</v>
      </c>
    </row>
    <row r="3775" spans="1:4">
      <c r="A3775" t="s">
        <v>4998</v>
      </c>
      <c r="B3775">
        <v>3774</v>
      </c>
      <c r="D3775" t="str">
        <f t="shared" si="58"/>
        <v>,(3774,'Muebles de Cocina Lazzari')</v>
      </c>
    </row>
    <row r="3776" spans="1:4">
      <c r="A3776" t="s">
        <v>5424</v>
      </c>
      <c r="B3776">
        <v>3775</v>
      </c>
      <c r="D3776" t="str">
        <f t="shared" si="58"/>
        <v>,(3775,'Muebles Foresta Ltda.')</v>
      </c>
    </row>
    <row r="3777" spans="1:4">
      <c r="A3777" t="s">
        <v>5443</v>
      </c>
      <c r="B3777">
        <v>3776</v>
      </c>
      <c r="D3777" t="str">
        <f t="shared" si="58"/>
        <v>,(3776,'Muebles Funcionales Gacitua Ltda.')</v>
      </c>
    </row>
    <row r="3778" spans="1:4">
      <c r="A3778" t="s">
        <v>5425</v>
      </c>
      <c r="B3778">
        <v>3777</v>
      </c>
      <c r="D3778" t="str">
        <f t="shared" si="58"/>
        <v>,(3777,'Muebles Lasch')</v>
      </c>
    </row>
    <row r="3779" spans="1:4">
      <c r="A3779" t="s">
        <v>5444</v>
      </c>
      <c r="B3779">
        <v>3778</v>
      </c>
      <c r="D3779" t="str">
        <f t="shared" ref="D3779:D3842" si="59">CONCATENATE(",(",B3779,",'",A3779,"')")</f>
        <v>,(3778,'Muebles Pangue Ltda.')</v>
      </c>
    </row>
    <row r="3780" spans="1:4">
      <c r="A3780" t="s">
        <v>5445</v>
      </c>
      <c r="B3780">
        <v>3779</v>
      </c>
      <c r="D3780" t="str">
        <f t="shared" si="59"/>
        <v>,(3779,'Muebles Rojo y Negro S.A.')</v>
      </c>
    </row>
    <row r="3781" spans="1:4">
      <c r="A3781" t="s">
        <v>5446</v>
      </c>
      <c r="B3781">
        <v>3780</v>
      </c>
      <c r="D3781" t="str">
        <f t="shared" si="59"/>
        <v>,(3780,'Muebles Sur SpA')</v>
      </c>
    </row>
    <row r="3782" spans="1:4">
      <c r="A3782" t="s">
        <v>2160</v>
      </c>
      <c r="B3782">
        <v>3781</v>
      </c>
      <c r="D3782" t="str">
        <f t="shared" si="59"/>
        <v>,(3781,'Muebles Timaukel Ltda.')</v>
      </c>
    </row>
    <row r="3783" spans="1:4">
      <c r="A3783" t="s">
        <v>5447</v>
      </c>
      <c r="B3783">
        <v>3782</v>
      </c>
      <c r="D3783" t="str">
        <f t="shared" si="59"/>
        <v>,(3782,'Muebles Valdes SpA')</v>
      </c>
    </row>
    <row r="3784" spans="1:4">
      <c r="A3784" t="s">
        <v>3350</v>
      </c>
      <c r="B3784">
        <v>3783</v>
      </c>
      <c r="D3784" t="str">
        <f t="shared" si="59"/>
        <v>,(3783,'Muebles y Equipamientos Comerciales SpA')</v>
      </c>
    </row>
    <row r="3785" spans="1:4">
      <c r="A3785" t="s">
        <v>1775</v>
      </c>
      <c r="B3785">
        <v>3784</v>
      </c>
      <c r="D3785" t="str">
        <f t="shared" si="59"/>
        <v>,(3784,'Muelles de Penco S.A.')</v>
      </c>
    </row>
    <row r="3786" spans="1:4">
      <c r="A3786" t="s">
        <v>1406</v>
      </c>
      <c r="B3786">
        <v>3785</v>
      </c>
      <c r="D3786" t="str">
        <f t="shared" si="59"/>
        <v>,(3785,'MUFG Bank Ltd. Oficina de Representacion en Chile')</v>
      </c>
    </row>
    <row r="3787" spans="1:4">
      <c r="A3787" t="s">
        <v>5457</v>
      </c>
      <c r="B3787">
        <v>3786</v>
      </c>
      <c r="D3787" t="str">
        <f t="shared" si="59"/>
        <v>,(3786,'Multi Metall')</v>
      </c>
    </row>
    <row r="3788" spans="1:4">
      <c r="A3788" t="s">
        <v>179</v>
      </c>
      <c r="B3788">
        <v>3787</v>
      </c>
      <c r="D3788" t="str">
        <f t="shared" si="59"/>
        <v>,(3787,'Multiaceros S.A.')</v>
      </c>
    </row>
    <row r="3789" spans="1:4">
      <c r="A3789" t="s">
        <v>5203</v>
      </c>
      <c r="B3789">
        <v>3788</v>
      </c>
      <c r="D3789" t="str">
        <f t="shared" si="59"/>
        <v>,(3788,'Multiadapters Hidraulica Comercial e Industrial Ltda.')</v>
      </c>
    </row>
    <row r="3790" spans="1:4">
      <c r="A3790" t="s">
        <v>2848</v>
      </c>
      <c r="B3790">
        <v>3789</v>
      </c>
      <c r="D3790" t="str">
        <f t="shared" si="59"/>
        <v>,(3789,'Multical Ingenieria y Construcciones Ltda.')</v>
      </c>
    </row>
    <row r="3791" spans="1:4">
      <c r="A3791" t="s">
        <v>1756</v>
      </c>
      <c r="B3791">
        <v>3790</v>
      </c>
      <c r="D3791" t="str">
        <f t="shared" si="59"/>
        <v>,(3790,'Multicargo S.A.')</v>
      </c>
    </row>
    <row r="3792" spans="1:4">
      <c r="A3792" t="s">
        <v>6532</v>
      </c>
      <c r="B3792">
        <v>3791</v>
      </c>
      <c r="D3792" t="str">
        <f t="shared" si="59"/>
        <v>,(3791,'Multicentro')</v>
      </c>
    </row>
    <row r="3793" spans="1:4">
      <c r="A3793" t="s">
        <v>3404</v>
      </c>
      <c r="B3793">
        <v>3792</v>
      </c>
      <c r="D3793" t="str">
        <f t="shared" si="59"/>
        <v>,(3792,'Multi-Color Chile S.A.')</v>
      </c>
    </row>
    <row r="3794" spans="1:4">
      <c r="A3794" t="s">
        <v>550</v>
      </c>
      <c r="B3794">
        <v>3793</v>
      </c>
      <c r="D3794" t="str">
        <f t="shared" si="59"/>
        <v>,(3793,'Multiexport S.A.')</v>
      </c>
    </row>
    <row r="3795" spans="1:4">
      <c r="A3795" t="s">
        <v>645</v>
      </c>
      <c r="B3795">
        <v>3794</v>
      </c>
      <c r="D3795" t="str">
        <f t="shared" si="59"/>
        <v>,(3794,'Multifrio S.A.')</v>
      </c>
    </row>
    <row r="3796" spans="1:4">
      <c r="A3796" t="s">
        <v>4914</v>
      </c>
      <c r="B3796">
        <v>3795</v>
      </c>
      <c r="D3796" t="str">
        <f t="shared" si="59"/>
        <v>,(3795,'Multimedios Arte y Red Ltda.')</v>
      </c>
    </row>
    <row r="3797" spans="1:4">
      <c r="A3797" t="s">
        <v>5426</v>
      </c>
      <c r="B3797">
        <v>3796</v>
      </c>
      <c r="D3797" t="str">
        <f t="shared" si="59"/>
        <v>,(3796,'Multimuebles')</v>
      </c>
    </row>
    <row r="3798" spans="1:4">
      <c r="A3798" t="s">
        <v>1314</v>
      </c>
      <c r="B3798">
        <v>3797</v>
      </c>
      <c r="D3798" t="str">
        <f t="shared" si="59"/>
        <v>,(3797,'Multisensorial Ltda.')</v>
      </c>
    </row>
    <row r="3799" spans="1:4">
      <c r="A3799" t="s">
        <v>61</v>
      </c>
      <c r="B3799">
        <v>3798</v>
      </c>
      <c r="D3799" t="str">
        <f t="shared" si="59"/>
        <v>,(3798,'Multiservicios S.A.')</v>
      </c>
    </row>
    <row r="3800" spans="1:4">
      <c r="A3800" t="s">
        <v>1438</v>
      </c>
      <c r="B3800">
        <v>3799</v>
      </c>
      <c r="D3800" t="str">
        <f t="shared" si="59"/>
        <v>,(3799,'Multitecnica S.A.')</v>
      </c>
    </row>
    <row r="3801" spans="1:4">
      <c r="A3801" t="s">
        <v>1578</v>
      </c>
      <c r="B3801">
        <v>3800</v>
      </c>
      <c r="D3801" t="str">
        <f t="shared" si="59"/>
        <v>,(3800,'Multitiendas Corona S.A.')</v>
      </c>
    </row>
    <row r="3802" spans="1:4">
      <c r="A3802" t="s">
        <v>1707</v>
      </c>
      <c r="B3802">
        <v>3801</v>
      </c>
      <c r="D3802" t="str">
        <f t="shared" si="59"/>
        <v>,(3801,'Multivac Chile S.A.')</v>
      </c>
    </row>
    <row r="3803" spans="1:4">
      <c r="A3803" t="s">
        <v>3247</v>
      </c>
      <c r="B3803">
        <v>3802</v>
      </c>
      <c r="D3803" t="str">
        <f t="shared" si="59"/>
        <v>,(3802,'Multotec Chile S.A.')</v>
      </c>
    </row>
    <row r="3804" spans="1:4">
      <c r="A3804" t="s">
        <v>5466</v>
      </c>
      <c r="B3804">
        <v>3803</v>
      </c>
      <c r="D3804" t="str">
        <f t="shared" si="59"/>
        <v>,(3803,'Munchen Medical Ltda.')</v>
      </c>
    </row>
    <row r="3805" spans="1:4">
      <c r="A3805" t="s">
        <v>2576</v>
      </c>
      <c r="B3805">
        <v>3804</v>
      </c>
      <c r="D3805" t="str">
        <f t="shared" si="59"/>
        <v>,(3804,'Mundoroller')</v>
      </c>
    </row>
    <row r="3806" spans="1:4">
      <c r="A3806" t="s">
        <v>4012</v>
      </c>
      <c r="B3806">
        <v>3805</v>
      </c>
      <c r="D3806" t="str">
        <f t="shared" si="59"/>
        <v>,(3805,'Municipalidad de Algarrobo')</v>
      </c>
    </row>
    <row r="3807" spans="1:4">
      <c r="A3807" t="s">
        <v>4013</v>
      </c>
      <c r="B3807">
        <v>3806</v>
      </c>
      <c r="D3807" t="str">
        <f t="shared" si="59"/>
        <v>,(3806,'Municipalidad de Alhue')</v>
      </c>
    </row>
    <row r="3808" spans="1:4">
      <c r="A3808" t="s">
        <v>4014</v>
      </c>
      <c r="B3808">
        <v>3807</v>
      </c>
      <c r="D3808" t="str">
        <f t="shared" si="59"/>
        <v>,(3807,'Municipalidad de Alto Bio Bio')</v>
      </c>
    </row>
    <row r="3809" spans="1:4">
      <c r="A3809" t="s">
        <v>4016</v>
      </c>
      <c r="B3809">
        <v>3808</v>
      </c>
      <c r="D3809" t="str">
        <f t="shared" si="59"/>
        <v>,(3808,'Municipalidad de Alto del Carmen')</v>
      </c>
    </row>
    <row r="3810" spans="1:4">
      <c r="A3810" t="s">
        <v>4015</v>
      </c>
      <c r="B3810">
        <v>3809</v>
      </c>
      <c r="D3810" t="str">
        <f t="shared" si="59"/>
        <v>,(3809,'Municipalidad de Alto Hospicio')</v>
      </c>
    </row>
    <row r="3811" spans="1:4">
      <c r="A3811" t="s">
        <v>4017</v>
      </c>
      <c r="B3811">
        <v>3810</v>
      </c>
      <c r="D3811" t="str">
        <f t="shared" si="59"/>
        <v>,(3810,'Municipalidad de Ancud')</v>
      </c>
    </row>
    <row r="3812" spans="1:4">
      <c r="A3812" t="s">
        <v>4018</v>
      </c>
      <c r="B3812">
        <v>3811</v>
      </c>
      <c r="D3812" t="str">
        <f t="shared" si="59"/>
        <v>,(3811,'Municipalidad de Andacollo')</v>
      </c>
    </row>
    <row r="3813" spans="1:4">
      <c r="A3813" t="s">
        <v>4019</v>
      </c>
      <c r="B3813">
        <v>3812</v>
      </c>
      <c r="D3813" t="str">
        <f t="shared" si="59"/>
        <v>,(3812,'Municipalidad de Angol')</v>
      </c>
    </row>
    <row r="3814" spans="1:4">
      <c r="A3814" t="s">
        <v>4020</v>
      </c>
      <c r="B3814">
        <v>3813</v>
      </c>
      <c r="D3814" t="str">
        <f t="shared" si="59"/>
        <v>,(3813,'Municipalidad de Antofagasta')</v>
      </c>
    </row>
    <row r="3815" spans="1:4">
      <c r="A3815" t="s">
        <v>4021</v>
      </c>
      <c r="B3815">
        <v>3814</v>
      </c>
      <c r="D3815" t="str">
        <f t="shared" si="59"/>
        <v>,(3814,'Municipalidad de Antuco')</v>
      </c>
    </row>
    <row r="3816" spans="1:4">
      <c r="A3816" t="s">
        <v>4022</v>
      </c>
      <c r="B3816">
        <v>3815</v>
      </c>
      <c r="D3816" t="str">
        <f t="shared" si="59"/>
        <v>,(3815,'Municipalidad de Arauco')</v>
      </c>
    </row>
    <row r="3817" spans="1:4">
      <c r="A3817" t="s">
        <v>4023</v>
      </c>
      <c r="B3817">
        <v>3816</v>
      </c>
      <c r="D3817" t="str">
        <f t="shared" si="59"/>
        <v>,(3816,'Municipalidad de Arica')</v>
      </c>
    </row>
    <row r="3818" spans="1:4">
      <c r="A3818" t="s">
        <v>4024</v>
      </c>
      <c r="B3818">
        <v>3817</v>
      </c>
      <c r="D3818" t="str">
        <f t="shared" si="59"/>
        <v>,(3817,'Municipalidad de Aysen')</v>
      </c>
    </row>
    <row r="3819" spans="1:4">
      <c r="A3819" t="s">
        <v>4025</v>
      </c>
      <c r="B3819">
        <v>3818</v>
      </c>
      <c r="D3819" t="str">
        <f t="shared" si="59"/>
        <v>,(3818,'Municipalidad de Buin')</v>
      </c>
    </row>
    <row r="3820" spans="1:4">
      <c r="A3820" t="s">
        <v>4026</v>
      </c>
      <c r="B3820">
        <v>3819</v>
      </c>
      <c r="D3820" t="str">
        <f t="shared" si="59"/>
        <v>,(3819,'Municipalidad de Bulnes')</v>
      </c>
    </row>
    <row r="3821" spans="1:4">
      <c r="A3821" t="s">
        <v>4027</v>
      </c>
      <c r="B3821">
        <v>3820</v>
      </c>
      <c r="D3821" t="str">
        <f t="shared" si="59"/>
        <v>,(3820,'Municipalidad de Cabildo')</v>
      </c>
    </row>
    <row r="3822" spans="1:4">
      <c r="A3822" t="s">
        <v>4028</v>
      </c>
      <c r="B3822">
        <v>3821</v>
      </c>
      <c r="D3822" t="str">
        <f t="shared" si="59"/>
        <v>,(3821,'Municipalidad de Cabo de Hornos')</v>
      </c>
    </row>
    <row r="3823" spans="1:4">
      <c r="A3823" t="s">
        <v>4029</v>
      </c>
      <c r="B3823">
        <v>3822</v>
      </c>
      <c r="D3823" t="str">
        <f t="shared" si="59"/>
        <v>,(3822,'Municipalidad de Cabrero')</v>
      </c>
    </row>
    <row r="3824" spans="1:4">
      <c r="A3824" t="s">
        <v>4030</v>
      </c>
      <c r="B3824">
        <v>3823</v>
      </c>
      <c r="D3824" t="str">
        <f t="shared" si="59"/>
        <v>,(3823,'Municipalidad de Calama')</v>
      </c>
    </row>
    <row r="3825" spans="1:4">
      <c r="A3825" t="s">
        <v>4031</v>
      </c>
      <c r="B3825">
        <v>3824</v>
      </c>
      <c r="D3825" t="str">
        <f t="shared" si="59"/>
        <v>,(3824,'Municipalidad de Calbuco')</v>
      </c>
    </row>
    <row r="3826" spans="1:4">
      <c r="A3826" t="s">
        <v>4032</v>
      </c>
      <c r="B3826">
        <v>3825</v>
      </c>
      <c r="D3826" t="str">
        <f t="shared" si="59"/>
        <v>,(3825,'Municipalidad de Calera de Tango')</v>
      </c>
    </row>
    <row r="3827" spans="1:4">
      <c r="A3827" t="s">
        <v>4033</v>
      </c>
      <c r="B3827">
        <v>3826</v>
      </c>
      <c r="D3827" t="str">
        <f t="shared" si="59"/>
        <v>,(3826,'Municipalidad de Calle Larga')</v>
      </c>
    </row>
    <row r="3828" spans="1:4">
      <c r="A3828" t="s">
        <v>4034</v>
      </c>
      <c r="B3828">
        <v>3827</v>
      </c>
      <c r="D3828" t="str">
        <f t="shared" si="59"/>
        <v>,(3827,'Municipalidad de Camarones')</v>
      </c>
    </row>
    <row r="3829" spans="1:4">
      <c r="A3829" t="s">
        <v>4035</v>
      </c>
      <c r="B3829">
        <v>3828</v>
      </c>
      <c r="D3829" t="str">
        <f t="shared" si="59"/>
        <v>,(3828,'Municipalidad de Camina')</v>
      </c>
    </row>
    <row r="3830" spans="1:4">
      <c r="A3830" t="s">
        <v>4036</v>
      </c>
      <c r="B3830">
        <v>3829</v>
      </c>
      <c r="D3830" t="str">
        <f t="shared" si="59"/>
        <v>,(3829,'Municipalidad de Canela')</v>
      </c>
    </row>
    <row r="3831" spans="1:4">
      <c r="A3831" t="s">
        <v>4043</v>
      </c>
      <c r="B3831">
        <v>3830</v>
      </c>
      <c r="D3831" t="str">
        <f t="shared" si="59"/>
        <v>,(3830,'Municipalidad de Canete')</v>
      </c>
    </row>
    <row r="3832" spans="1:4">
      <c r="A3832" t="s">
        <v>4037</v>
      </c>
      <c r="B3832">
        <v>3831</v>
      </c>
      <c r="D3832" t="str">
        <f t="shared" si="59"/>
        <v>,(3831,'Municipalidad de Carahue')</v>
      </c>
    </row>
    <row r="3833" spans="1:4">
      <c r="A3833" t="s">
        <v>4038</v>
      </c>
      <c r="B3833">
        <v>3832</v>
      </c>
      <c r="D3833" t="str">
        <f t="shared" si="59"/>
        <v>,(3832,'Municipalidad de Cartagena')</v>
      </c>
    </row>
    <row r="3834" spans="1:4">
      <c r="A3834" t="s">
        <v>4039</v>
      </c>
      <c r="B3834">
        <v>3833</v>
      </c>
      <c r="D3834" t="str">
        <f t="shared" si="59"/>
        <v>,(3833,'Municipalidad de Casablanca')</v>
      </c>
    </row>
    <row r="3835" spans="1:4">
      <c r="A3835" t="s">
        <v>4040</v>
      </c>
      <c r="B3835">
        <v>3834</v>
      </c>
      <c r="D3835" t="str">
        <f t="shared" si="59"/>
        <v>,(3834,'Municipalidad de Castro')</v>
      </c>
    </row>
    <row r="3836" spans="1:4">
      <c r="A3836" t="s">
        <v>4041</v>
      </c>
      <c r="B3836">
        <v>3835</v>
      </c>
      <c r="D3836" t="str">
        <f t="shared" si="59"/>
        <v>,(3835,'Municipalidad de Catemu')</v>
      </c>
    </row>
    <row r="3837" spans="1:4">
      <c r="A3837" t="s">
        <v>4042</v>
      </c>
      <c r="B3837">
        <v>3836</v>
      </c>
      <c r="D3837" t="str">
        <f t="shared" si="59"/>
        <v>,(3836,'Municipalidad de Cauquenes')</v>
      </c>
    </row>
    <row r="3838" spans="1:4">
      <c r="A3838" t="s">
        <v>4044</v>
      </c>
      <c r="B3838">
        <v>3837</v>
      </c>
      <c r="D3838" t="str">
        <f t="shared" si="59"/>
        <v>,(3837,'Municipalidad de Cerrillos')</v>
      </c>
    </row>
    <row r="3839" spans="1:4">
      <c r="A3839" t="s">
        <v>4045</v>
      </c>
      <c r="B3839">
        <v>3838</v>
      </c>
      <c r="D3839" t="str">
        <f t="shared" si="59"/>
        <v>,(3838,'Municipalidad de Cerro Navia')</v>
      </c>
    </row>
    <row r="3840" spans="1:4">
      <c r="A3840" t="s">
        <v>4046</v>
      </c>
      <c r="B3840">
        <v>3839</v>
      </c>
      <c r="D3840" t="str">
        <f t="shared" si="59"/>
        <v>,(3839,'Municipalidad de Chaiten')</v>
      </c>
    </row>
    <row r="3841" spans="1:4">
      <c r="A3841" t="s">
        <v>4048</v>
      </c>
      <c r="B3841">
        <v>3840</v>
      </c>
      <c r="D3841" t="str">
        <f t="shared" si="59"/>
        <v>,(3840,'Municipalidad de Chanaral')</v>
      </c>
    </row>
    <row r="3842" spans="1:4">
      <c r="A3842" t="s">
        <v>4047</v>
      </c>
      <c r="B3842">
        <v>3841</v>
      </c>
      <c r="D3842" t="str">
        <f t="shared" si="59"/>
        <v>,(3841,'Municipalidad de Chanco')</v>
      </c>
    </row>
    <row r="3843" spans="1:4">
      <c r="A3843" t="s">
        <v>4056</v>
      </c>
      <c r="B3843">
        <v>3842</v>
      </c>
      <c r="D3843" t="str">
        <f t="shared" ref="D3843:D3906" si="60">CONCATENATE(",(",B3843,",'",A3843,"')")</f>
        <v>,(3842,'Municipalidad de Chepica')</v>
      </c>
    </row>
    <row r="3844" spans="1:4">
      <c r="A3844" t="s">
        <v>4049</v>
      </c>
      <c r="B3844">
        <v>3843</v>
      </c>
      <c r="D3844" t="str">
        <f t="shared" si="60"/>
        <v>,(3843,'Municipalidad de Chiguayante')</v>
      </c>
    </row>
    <row r="3845" spans="1:4">
      <c r="A3845" t="s">
        <v>4050</v>
      </c>
      <c r="B3845">
        <v>3844</v>
      </c>
      <c r="D3845" t="str">
        <f t="shared" si="60"/>
        <v>,(3844,'Municipalidad de Chile Chico')</v>
      </c>
    </row>
    <row r="3846" spans="1:4">
      <c r="A3846" t="s">
        <v>4051</v>
      </c>
      <c r="B3846">
        <v>3845</v>
      </c>
      <c r="D3846" t="str">
        <f t="shared" si="60"/>
        <v>,(3845,'Municipalidad de Chillan')</v>
      </c>
    </row>
    <row r="3847" spans="1:4">
      <c r="A3847" t="s">
        <v>4052</v>
      </c>
      <c r="B3847">
        <v>3846</v>
      </c>
      <c r="D3847" t="str">
        <f t="shared" si="60"/>
        <v>,(3846,'Municipalidad de Chillan Viejo')</v>
      </c>
    </row>
    <row r="3848" spans="1:4">
      <c r="A3848" t="s">
        <v>4053</v>
      </c>
      <c r="B3848">
        <v>3847</v>
      </c>
      <c r="D3848" t="str">
        <f t="shared" si="60"/>
        <v>,(3847,'Municipalidad de Chimbarongo')</v>
      </c>
    </row>
    <row r="3849" spans="1:4">
      <c r="A3849" t="s">
        <v>4054</v>
      </c>
      <c r="B3849">
        <v>3848</v>
      </c>
      <c r="D3849" t="str">
        <f t="shared" si="60"/>
        <v>,(3848,'Municipalidad de Cholchol')</v>
      </c>
    </row>
    <row r="3850" spans="1:4">
      <c r="A3850" t="s">
        <v>4055</v>
      </c>
      <c r="B3850">
        <v>3849</v>
      </c>
      <c r="D3850" t="str">
        <f t="shared" si="60"/>
        <v>,(3849,'Municipalidad de Chonchi')</v>
      </c>
    </row>
    <row r="3851" spans="1:4">
      <c r="A3851" t="s">
        <v>4057</v>
      </c>
      <c r="B3851">
        <v>3850</v>
      </c>
      <c r="D3851" t="str">
        <f t="shared" si="60"/>
        <v>,(3850,'Municipalidad de Cobquecura')</v>
      </c>
    </row>
    <row r="3852" spans="1:4">
      <c r="A3852" t="s">
        <v>4058</v>
      </c>
      <c r="B3852">
        <v>3851</v>
      </c>
      <c r="D3852" t="str">
        <f t="shared" si="60"/>
        <v>,(3851,'Municipalidad de Cochamo')</v>
      </c>
    </row>
    <row r="3853" spans="1:4">
      <c r="A3853" t="s">
        <v>4059</v>
      </c>
      <c r="B3853">
        <v>3852</v>
      </c>
      <c r="D3853" t="str">
        <f t="shared" si="60"/>
        <v>,(3852,'Municipalidad de Cochrane')</v>
      </c>
    </row>
    <row r="3854" spans="1:4">
      <c r="A3854" t="s">
        <v>4060</v>
      </c>
      <c r="B3854">
        <v>3853</v>
      </c>
      <c r="D3854" t="str">
        <f t="shared" si="60"/>
        <v>,(3853,'Municipalidad de Codegua')</v>
      </c>
    </row>
    <row r="3855" spans="1:4">
      <c r="A3855" t="s">
        <v>4061</v>
      </c>
      <c r="B3855">
        <v>3854</v>
      </c>
      <c r="D3855" t="str">
        <f t="shared" si="60"/>
        <v>,(3854,'Municipalidad de Coelemu')</v>
      </c>
    </row>
    <row r="3856" spans="1:4">
      <c r="A3856" t="s">
        <v>4062</v>
      </c>
      <c r="B3856">
        <v>3855</v>
      </c>
      <c r="D3856" t="str">
        <f t="shared" si="60"/>
        <v>,(3855,'Municipalidad de Coihueco')</v>
      </c>
    </row>
    <row r="3857" spans="1:4">
      <c r="A3857" t="s">
        <v>4079</v>
      </c>
      <c r="B3857">
        <v>3856</v>
      </c>
      <c r="D3857" t="str">
        <f t="shared" si="60"/>
        <v>,(3856,'Municipalidad de Coinco')</v>
      </c>
    </row>
    <row r="3858" spans="1:4">
      <c r="A3858" t="s">
        <v>4063</v>
      </c>
      <c r="B3858">
        <v>3857</v>
      </c>
      <c r="D3858" t="str">
        <f t="shared" si="60"/>
        <v>,(3857,'Municipalidad de Colbun')</v>
      </c>
    </row>
    <row r="3859" spans="1:4">
      <c r="A3859" t="s">
        <v>4064</v>
      </c>
      <c r="B3859">
        <v>3858</v>
      </c>
      <c r="D3859" t="str">
        <f t="shared" si="60"/>
        <v>,(3858,'Municipalidad de Colchane')</v>
      </c>
    </row>
    <row r="3860" spans="1:4">
      <c r="A3860" t="s">
        <v>4065</v>
      </c>
      <c r="B3860">
        <v>3859</v>
      </c>
      <c r="D3860" t="str">
        <f t="shared" si="60"/>
        <v>,(3859,'Municipalidad de Colina')</v>
      </c>
    </row>
    <row r="3861" spans="1:4">
      <c r="A3861" t="s">
        <v>4066</v>
      </c>
      <c r="B3861">
        <v>3860</v>
      </c>
      <c r="D3861" t="str">
        <f t="shared" si="60"/>
        <v>,(3860,'Municipalidad de Collipulli')</v>
      </c>
    </row>
    <row r="3862" spans="1:4">
      <c r="A3862" t="s">
        <v>4067</v>
      </c>
      <c r="B3862">
        <v>3861</v>
      </c>
      <c r="D3862" t="str">
        <f t="shared" si="60"/>
        <v>,(3861,'Municipalidad de Coltauco')</v>
      </c>
    </row>
    <row r="3863" spans="1:4">
      <c r="A3863" t="s">
        <v>4068</v>
      </c>
      <c r="B3863">
        <v>3862</v>
      </c>
      <c r="D3863" t="str">
        <f t="shared" si="60"/>
        <v>,(3862,'Municipalidad de Combarbala')</v>
      </c>
    </row>
    <row r="3864" spans="1:4">
      <c r="A3864" t="s">
        <v>4069</v>
      </c>
      <c r="B3864">
        <v>3863</v>
      </c>
      <c r="D3864" t="str">
        <f t="shared" si="60"/>
        <v>,(3863,'Municipalidad de Concepcion')</v>
      </c>
    </row>
    <row r="3865" spans="1:4">
      <c r="A3865" t="s">
        <v>4070</v>
      </c>
      <c r="B3865">
        <v>3864</v>
      </c>
      <c r="D3865" t="str">
        <f t="shared" si="60"/>
        <v>,(3864,'Municipalidad de Conchali')</v>
      </c>
    </row>
    <row r="3866" spans="1:4">
      <c r="A3866" t="s">
        <v>4071</v>
      </c>
      <c r="B3866">
        <v>3865</v>
      </c>
      <c r="D3866" t="str">
        <f t="shared" si="60"/>
        <v>,(3865,'Municipalidad de Concon')</v>
      </c>
    </row>
    <row r="3867" spans="1:4">
      <c r="A3867" t="s">
        <v>4072</v>
      </c>
      <c r="B3867">
        <v>3866</v>
      </c>
      <c r="D3867" t="str">
        <f t="shared" si="60"/>
        <v>,(3866,'Municipalidad de Constitucion')</v>
      </c>
    </row>
    <row r="3868" spans="1:4">
      <c r="A3868" t="s">
        <v>4073</v>
      </c>
      <c r="B3868">
        <v>3867</v>
      </c>
      <c r="D3868" t="str">
        <f t="shared" si="60"/>
        <v>,(3867,'Municipalidad de Contulmo')</v>
      </c>
    </row>
    <row r="3869" spans="1:4">
      <c r="A3869" t="s">
        <v>4074</v>
      </c>
      <c r="B3869">
        <v>3868</v>
      </c>
      <c r="D3869" t="str">
        <f t="shared" si="60"/>
        <v>,(3868,'Municipalidad de Copiapo')</v>
      </c>
    </row>
    <row r="3870" spans="1:4">
      <c r="A3870" t="s">
        <v>4075</v>
      </c>
      <c r="B3870">
        <v>3869</v>
      </c>
      <c r="D3870" t="str">
        <f t="shared" si="60"/>
        <v>,(3869,'Municipalidad de Coquimbo')</v>
      </c>
    </row>
    <row r="3871" spans="1:4">
      <c r="A3871" t="s">
        <v>4076</v>
      </c>
      <c r="B3871">
        <v>3870</v>
      </c>
      <c r="D3871" t="str">
        <f t="shared" si="60"/>
        <v>,(3870,'Municipalidad de Coronel')</v>
      </c>
    </row>
    <row r="3872" spans="1:4">
      <c r="A3872" t="s">
        <v>4077</v>
      </c>
      <c r="B3872">
        <v>3871</v>
      </c>
      <c r="D3872" t="str">
        <f t="shared" si="60"/>
        <v>,(3871,'Municipalidad de Corral')</v>
      </c>
    </row>
    <row r="3873" spans="1:4">
      <c r="A3873" t="s">
        <v>4078</v>
      </c>
      <c r="B3873">
        <v>3872</v>
      </c>
      <c r="D3873" t="str">
        <f t="shared" si="60"/>
        <v>,(3872,'Municipalidad de Coyhaique')</v>
      </c>
    </row>
    <row r="3874" spans="1:4">
      <c r="A3874" t="s">
        <v>4080</v>
      </c>
      <c r="B3874">
        <v>3873</v>
      </c>
      <c r="D3874" t="str">
        <f t="shared" si="60"/>
        <v>,(3873,'Municipalidad de Cunco')</v>
      </c>
    </row>
    <row r="3875" spans="1:4">
      <c r="A3875" t="s">
        <v>4081</v>
      </c>
      <c r="B3875">
        <v>3874</v>
      </c>
      <c r="D3875" t="str">
        <f t="shared" si="60"/>
        <v>,(3874,'Municipalidad de Curacautin')</v>
      </c>
    </row>
    <row r="3876" spans="1:4">
      <c r="A3876" t="s">
        <v>4082</v>
      </c>
      <c r="B3876">
        <v>3875</v>
      </c>
      <c r="D3876" t="str">
        <f t="shared" si="60"/>
        <v>,(3875,'Municipalidad de Curacavi')</v>
      </c>
    </row>
    <row r="3877" spans="1:4">
      <c r="A3877" t="s">
        <v>4083</v>
      </c>
      <c r="B3877">
        <v>3876</v>
      </c>
      <c r="D3877" t="str">
        <f t="shared" si="60"/>
        <v>,(3876,'Municipalidad de Curaco de Velez')</v>
      </c>
    </row>
    <row r="3878" spans="1:4">
      <c r="A3878" t="s">
        <v>4084</v>
      </c>
      <c r="B3878">
        <v>3877</v>
      </c>
      <c r="D3878" t="str">
        <f t="shared" si="60"/>
        <v>,(3877,'Municipalidad de Curanilahue')</v>
      </c>
    </row>
    <row r="3879" spans="1:4">
      <c r="A3879" t="s">
        <v>4085</v>
      </c>
      <c r="B3879">
        <v>3878</v>
      </c>
      <c r="D3879" t="str">
        <f t="shared" si="60"/>
        <v>,(3878,'Municipalidad de Curarrehue')</v>
      </c>
    </row>
    <row r="3880" spans="1:4">
      <c r="A3880" t="s">
        <v>4086</v>
      </c>
      <c r="B3880">
        <v>3879</v>
      </c>
      <c r="D3880" t="str">
        <f t="shared" si="60"/>
        <v>,(3879,'Municipalidad de Curepto')</v>
      </c>
    </row>
    <row r="3881" spans="1:4">
      <c r="A3881" t="s">
        <v>4087</v>
      </c>
      <c r="B3881">
        <v>3880</v>
      </c>
      <c r="D3881" t="str">
        <f t="shared" si="60"/>
        <v>,(3880,'Municipalidad de Curico')</v>
      </c>
    </row>
    <row r="3882" spans="1:4">
      <c r="A3882" t="s">
        <v>4088</v>
      </c>
      <c r="B3882">
        <v>3881</v>
      </c>
      <c r="D3882" t="str">
        <f t="shared" si="60"/>
        <v>,(3881,'Municipalidad de Dalcahue')</v>
      </c>
    </row>
    <row r="3883" spans="1:4">
      <c r="A3883" t="s">
        <v>4089</v>
      </c>
      <c r="B3883">
        <v>3882</v>
      </c>
      <c r="D3883" t="str">
        <f t="shared" si="60"/>
        <v>,(3882,'Municipalidad de Diego de Almagro')</v>
      </c>
    </row>
    <row r="3884" spans="1:4">
      <c r="A3884" t="s">
        <v>4090</v>
      </c>
      <c r="B3884">
        <v>3883</v>
      </c>
      <c r="D3884" t="str">
        <f t="shared" si="60"/>
        <v>,(3883,'Municipalidad de Donihue')</v>
      </c>
    </row>
    <row r="3885" spans="1:4">
      <c r="A3885" t="s">
        <v>4091</v>
      </c>
      <c r="B3885">
        <v>3884</v>
      </c>
      <c r="D3885" t="str">
        <f t="shared" si="60"/>
        <v>,(3884,'Municipalidad de El Bosque')</v>
      </c>
    </row>
    <row r="3886" spans="1:4">
      <c r="A3886" t="s">
        <v>4092</v>
      </c>
      <c r="B3886">
        <v>3885</v>
      </c>
      <c r="D3886" t="str">
        <f t="shared" si="60"/>
        <v>,(3885,'Municipalidad de El Carmen')</v>
      </c>
    </row>
    <row r="3887" spans="1:4">
      <c r="A3887" t="s">
        <v>4093</v>
      </c>
      <c r="B3887">
        <v>3886</v>
      </c>
      <c r="D3887" t="str">
        <f t="shared" si="60"/>
        <v>,(3886,'Municipalidad de El Monte')</v>
      </c>
    </row>
    <row r="3888" spans="1:4">
      <c r="A3888" t="s">
        <v>4094</v>
      </c>
      <c r="B3888">
        <v>3887</v>
      </c>
      <c r="D3888" t="str">
        <f t="shared" si="60"/>
        <v>,(3887,'Municipalidad de El Quisco')</v>
      </c>
    </row>
    <row r="3889" spans="1:4">
      <c r="A3889" t="s">
        <v>4095</v>
      </c>
      <c r="B3889">
        <v>3888</v>
      </c>
      <c r="D3889" t="str">
        <f t="shared" si="60"/>
        <v>,(3888,'Municipalidad de El Tabo')</v>
      </c>
    </row>
    <row r="3890" spans="1:4">
      <c r="A3890" t="s">
        <v>4096</v>
      </c>
      <c r="B3890">
        <v>3889</v>
      </c>
      <c r="D3890" t="str">
        <f t="shared" si="60"/>
        <v>,(3889,'Municipalidad de Empedrado')</v>
      </c>
    </row>
    <row r="3891" spans="1:4">
      <c r="A3891" t="s">
        <v>4097</v>
      </c>
      <c r="B3891">
        <v>3890</v>
      </c>
      <c r="D3891" t="str">
        <f t="shared" si="60"/>
        <v>,(3890,'Municipalidad de Ercilla')</v>
      </c>
    </row>
    <row r="3892" spans="1:4">
      <c r="A3892" t="s">
        <v>4098</v>
      </c>
      <c r="B3892">
        <v>3891</v>
      </c>
      <c r="D3892" t="str">
        <f t="shared" si="60"/>
        <v>,(3891,'Municipalidad de Estacion Central')</v>
      </c>
    </row>
    <row r="3893" spans="1:4">
      <c r="A3893" t="s">
        <v>4099</v>
      </c>
      <c r="B3893">
        <v>3892</v>
      </c>
      <c r="D3893" t="str">
        <f t="shared" si="60"/>
        <v>,(3892,'Municipalidad de Florida')</v>
      </c>
    </row>
    <row r="3894" spans="1:4">
      <c r="A3894" t="s">
        <v>4100</v>
      </c>
      <c r="B3894">
        <v>3893</v>
      </c>
      <c r="D3894" t="str">
        <f t="shared" si="60"/>
        <v>,(3893,'Municipalidad de Freire')</v>
      </c>
    </row>
    <row r="3895" spans="1:4">
      <c r="A3895" t="s">
        <v>4101</v>
      </c>
      <c r="B3895">
        <v>3894</v>
      </c>
      <c r="D3895" t="str">
        <f t="shared" si="60"/>
        <v>,(3894,'Municipalidad de Freirina')</v>
      </c>
    </row>
    <row r="3896" spans="1:4">
      <c r="A3896" t="s">
        <v>4102</v>
      </c>
      <c r="B3896">
        <v>3895</v>
      </c>
      <c r="D3896" t="str">
        <f t="shared" si="60"/>
        <v>,(3895,'Municipalidad de Fresia')</v>
      </c>
    </row>
    <row r="3897" spans="1:4">
      <c r="A3897" t="s">
        <v>4103</v>
      </c>
      <c r="B3897">
        <v>3896</v>
      </c>
      <c r="D3897" t="str">
        <f t="shared" si="60"/>
        <v>,(3896,'Municipalidad de Frutillar')</v>
      </c>
    </row>
    <row r="3898" spans="1:4">
      <c r="A3898" t="s">
        <v>4104</v>
      </c>
      <c r="B3898">
        <v>3897</v>
      </c>
      <c r="D3898" t="str">
        <f t="shared" si="60"/>
        <v>,(3897,'Municipalidad de Futaleufu')</v>
      </c>
    </row>
    <row r="3899" spans="1:4">
      <c r="A3899" t="s">
        <v>4105</v>
      </c>
      <c r="B3899">
        <v>3898</v>
      </c>
      <c r="D3899" t="str">
        <f t="shared" si="60"/>
        <v>,(3898,'Municipalidad de Futrono')</v>
      </c>
    </row>
    <row r="3900" spans="1:4">
      <c r="A3900" t="s">
        <v>4106</v>
      </c>
      <c r="B3900">
        <v>3899</v>
      </c>
      <c r="D3900" t="str">
        <f t="shared" si="60"/>
        <v>,(3899,'Municipalidad de Galvarino')</v>
      </c>
    </row>
    <row r="3901" spans="1:4">
      <c r="A3901" t="s">
        <v>4107</v>
      </c>
      <c r="B3901">
        <v>3900</v>
      </c>
      <c r="D3901" t="str">
        <f t="shared" si="60"/>
        <v>,(3900,'Municipalidad de General Lagos')</v>
      </c>
    </row>
    <row r="3902" spans="1:4">
      <c r="A3902" t="s">
        <v>4108</v>
      </c>
      <c r="B3902">
        <v>3901</v>
      </c>
      <c r="D3902" t="str">
        <f t="shared" si="60"/>
        <v>,(3901,'Municipalidad de Gorbea')</v>
      </c>
    </row>
    <row r="3903" spans="1:4">
      <c r="A3903" t="s">
        <v>4109</v>
      </c>
      <c r="B3903">
        <v>3902</v>
      </c>
      <c r="D3903" t="str">
        <f t="shared" si="60"/>
        <v>,(3902,'Municipalidad de Graneros')</v>
      </c>
    </row>
    <row r="3904" spans="1:4">
      <c r="A3904" t="s">
        <v>4110</v>
      </c>
      <c r="B3904">
        <v>3903</v>
      </c>
      <c r="D3904" t="str">
        <f t="shared" si="60"/>
        <v>,(3903,'Municipalidad de Guaitecas')</v>
      </c>
    </row>
    <row r="3905" spans="1:4">
      <c r="A3905" t="s">
        <v>4111</v>
      </c>
      <c r="B3905">
        <v>3904</v>
      </c>
      <c r="D3905" t="str">
        <f t="shared" si="60"/>
        <v>,(3904,'Municipalidad de Hijuelas')</v>
      </c>
    </row>
    <row r="3906" spans="1:4">
      <c r="A3906" t="s">
        <v>4112</v>
      </c>
      <c r="B3906">
        <v>3905</v>
      </c>
      <c r="D3906" t="str">
        <f t="shared" si="60"/>
        <v>,(3905,'Municipalidad de Hualaihue')</v>
      </c>
    </row>
    <row r="3907" spans="1:4">
      <c r="A3907" t="s">
        <v>4113</v>
      </c>
      <c r="B3907">
        <v>3906</v>
      </c>
      <c r="D3907" t="str">
        <f t="shared" ref="D3907:D3970" si="61">CONCATENATE(",(",B3907,",'",A3907,"')")</f>
        <v>,(3906,'Municipalidad de Hualane')</v>
      </c>
    </row>
    <row r="3908" spans="1:4">
      <c r="A3908" t="s">
        <v>4114</v>
      </c>
      <c r="B3908">
        <v>3907</v>
      </c>
      <c r="D3908" t="str">
        <f t="shared" si="61"/>
        <v>,(3907,'Municipalidad de Hualpen')</v>
      </c>
    </row>
    <row r="3909" spans="1:4">
      <c r="A3909" t="s">
        <v>4115</v>
      </c>
      <c r="B3909">
        <v>3908</v>
      </c>
      <c r="D3909" t="str">
        <f t="shared" si="61"/>
        <v>,(3908,'Municipalidad de Hualqui')</v>
      </c>
    </row>
    <row r="3910" spans="1:4">
      <c r="A3910" t="s">
        <v>4116</v>
      </c>
      <c r="B3910">
        <v>3909</v>
      </c>
      <c r="D3910" t="str">
        <f t="shared" si="61"/>
        <v>,(3909,'Municipalidad de Huara')</v>
      </c>
    </row>
    <row r="3911" spans="1:4">
      <c r="A3911" t="s">
        <v>4117</v>
      </c>
      <c r="B3911">
        <v>3910</v>
      </c>
      <c r="D3911" t="str">
        <f t="shared" si="61"/>
        <v>,(3910,'Municipalidad de Huasco')</v>
      </c>
    </row>
    <row r="3912" spans="1:4">
      <c r="A3912" t="s">
        <v>4118</v>
      </c>
      <c r="B3912">
        <v>3911</v>
      </c>
      <c r="D3912" t="str">
        <f t="shared" si="61"/>
        <v>,(3911,'Municipalidad de Huechuraba')</v>
      </c>
    </row>
    <row r="3913" spans="1:4">
      <c r="A3913" t="s">
        <v>4119</v>
      </c>
      <c r="B3913">
        <v>3912</v>
      </c>
      <c r="D3913" t="str">
        <f t="shared" si="61"/>
        <v>,(3912,'Municipalidad de Illapel')</v>
      </c>
    </row>
    <row r="3914" spans="1:4">
      <c r="A3914" t="s">
        <v>4120</v>
      </c>
      <c r="B3914">
        <v>3913</v>
      </c>
      <c r="D3914" t="str">
        <f t="shared" si="61"/>
        <v>,(3913,'Municipalidad de Independencia')</v>
      </c>
    </row>
    <row r="3915" spans="1:4">
      <c r="A3915" t="s">
        <v>4121</v>
      </c>
      <c r="B3915">
        <v>3914</v>
      </c>
      <c r="D3915" t="str">
        <f t="shared" si="61"/>
        <v>,(3914,'Municipalidad de Iquique')</v>
      </c>
    </row>
    <row r="3916" spans="1:4">
      <c r="A3916" t="s">
        <v>4122</v>
      </c>
      <c r="B3916">
        <v>3915</v>
      </c>
      <c r="D3916" t="str">
        <f t="shared" si="61"/>
        <v>,(3915,'Municipalidad de Isla de Maipo')</v>
      </c>
    </row>
    <row r="3917" spans="1:4">
      <c r="A3917" t="s">
        <v>4123</v>
      </c>
      <c r="B3917">
        <v>3916</v>
      </c>
      <c r="D3917" t="str">
        <f t="shared" si="61"/>
        <v>,(3916,'Municipalidad de Isla de Pascua')</v>
      </c>
    </row>
    <row r="3918" spans="1:4">
      <c r="A3918" t="s">
        <v>4124</v>
      </c>
      <c r="B3918">
        <v>3917</v>
      </c>
      <c r="D3918" t="str">
        <f t="shared" si="61"/>
        <v>,(3917,'Municipalidad de Juan Fernandez')</v>
      </c>
    </row>
    <row r="3919" spans="1:4">
      <c r="A3919" t="s">
        <v>4125</v>
      </c>
      <c r="B3919">
        <v>3918</v>
      </c>
      <c r="D3919" t="str">
        <f t="shared" si="61"/>
        <v>,(3918,'Municipalidad de La Calera')</v>
      </c>
    </row>
    <row r="3920" spans="1:4">
      <c r="A3920" t="s">
        <v>4126</v>
      </c>
      <c r="B3920">
        <v>3919</v>
      </c>
      <c r="D3920" t="str">
        <f t="shared" si="61"/>
        <v>,(3919,'Municipalidad de La Cisterna')</v>
      </c>
    </row>
    <row r="3921" spans="1:4">
      <c r="A3921" t="s">
        <v>4127</v>
      </c>
      <c r="B3921">
        <v>3920</v>
      </c>
      <c r="D3921" t="str">
        <f t="shared" si="61"/>
        <v>,(3920,'Municipalidad de La Cruz')</v>
      </c>
    </row>
    <row r="3922" spans="1:4">
      <c r="A3922" t="s">
        <v>4128</v>
      </c>
      <c r="B3922">
        <v>3921</v>
      </c>
      <c r="D3922" t="str">
        <f t="shared" si="61"/>
        <v>,(3921,'Municipalidad de La Estrella')</v>
      </c>
    </row>
    <row r="3923" spans="1:4">
      <c r="A3923" t="s">
        <v>4129</v>
      </c>
      <c r="B3923">
        <v>3922</v>
      </c>
      <c r="D3923" t="str">
        <f t="shared" si="61"/>
        <v>,(3922,'Municipalidad de La Florida')</v>
      </c>
    </row>
    <row r="3924" spans="1:4">
      <c r="A3924" t="s">
        <v>4130</v>
      </c>
      <c r="B3924">
        <v>3923</v>
      </c>
      <c r="D3924" t="str">
        <f t="shared" si="61"/>
        <v>,(3923,'Municipalidad de La Granja')</v>
      </c>
    </row>
    <row r="3925" spans="1:4">
      <c r="A3925" t="s">
        <v>4131</v>
      </c>
      <c r="B3925">
        <v>3924</v>
      </c>
      <c r="D3925" t="str">
        <f t="shared" si="61"/>
        <v>,(3924,'Municipalidad de La Higuera')</v>
      </c>
    </row>
    <row r="3926" spans="1:4">
      <c r="A3926" t="s">
        <v>4132</v>
      </c>
      <c r="B3926">
        <v>3925</v>
      </c>
      <c r="D3926" t="str">
        <f t="shared" si="61"/>
        <v>,(3925,'Municipalidad de La Ligua')</v>
      </c>
    </row>
    <row r="3927" spans="1:4">
      <c r="A3927" t="s">
        <v>4133</v>
      </c>
      <c r="B3927">
        <v>3926</v>
      </c>
      <c r="D3927" t="str">
        <f t="shared" si="61"/>
        <v>,(3926,'Municipalidad de La Pintana')</v>
      </c>
    </row>
    <row r="3928" spans="1:4">
      <c r="A3928" t="s">
        <v>4134</v>
      </c>
      <c r="B3928">
        <v>3927</v>
      </c>
      <c r="D3928" t="str">
        <f t="shared" si="61"/>
        <v>,(3927,'Municipalidad de La Reina')</v>
      </c>
    </row>
    <row r="3929" spans="1:4">
      <c r="A3929" t="s">
        <v>4135</v>
      </c>
      <c r="B3929">
        <v>3928</v>
      </c>
      <c r="D3929" t="str">
        <f t="shared" si="61"/>
        <v>,(3928,'Municipalidad de La Serena')</v>
      </c>
    </row>
    <row r="3930" spans="1:4">
      <c r="A3930" t="s">
        <v>4136</v>
      </c>
      <c r="B3930">
        <v>3929</v>
      </c>
      <c r="D3930" t="str">
        <f t="shared" si="61"/>
        <v>,(3929,'Municipalidad de La Union')</v>
      </c>
    </row>
    <row r="3931" spans="1:4">
      <c r="A3931" t="s">
        <v>4137</v>
      </c>
      <c r="B3931">
        <v>3930</v>
      </c>
      <c r="D3931" t="str">
        <f t="shared" si="61"/>
        <v>,(3930,'Municipalidad de Lago Ranco')</v>
      </c>
    </row>
    <row r="3932" spans="1:4">
      <c r="A3932" t="s">
        <v>4138</v>
      </c>
      <c r="B3932">
        <v>3931</v>
      </c>
      <c r="D3932" t="str">
        <f t="shared" si="61"/>
        <v>,(3931,'Municipalidad de Lago Verde')</v>
      </c>
    </row>
    <row r="3933" spans="1:4">
      <c r="A3933" t="s">
        <v>4139</v>
      </c>
      <c r="B3933">
        <v>3932</v>
      </c>
      <c r="D3933" t="str">
        <f t="shared" si="61"/>
        <v>,(3932,'Municipalidad de Laguna Blanca')</v>
      </c>
    </row>
    <row r="3934" spans="1:4">
      <c r="A3934" t="s">
        <v>4140</v>
      </c>
      <c r="B3934">
        <v>3933</v>
      </c>
      <c r="D3934" t="str">
        <f t="shared" si="61"/>
        <v>,(3933,'Municipalidad de Laja')</v>
      </c>
    </row>
    <row r="3935" spans="1:4">
      <c r="A3935" t="s">
        <v>4141</v>
      </c>
      <c r="B3935">
        <v>3934</v>
      </c>
      <c r="D3935" t="str">
        <f t="shared" si="61"/>
        <v>,(3934,'Municipalidad de Lampa')</v>
      </c>
    </row>
    <row r="3936" spans="1:4">
      <c r="A3936" t="s">
        <v>4142</v>
      </c>
      <c r="B3936">
        <v>3935</v>
      </c>
      <c r="D3936" t="str">
        <f t="shared" si="61"/>
        <v>,(3935,'Municipalidad de Lanco')</v>
      </c>
    </row>
    <row r="3937" spans="1:4">
      <c r="A3937" t="s">
        <v>4143</v>
      </c>
      <c r="B3937">
        <v>3936</v>
      </c>
      <c r="D3937" t="str">
        <f t="shared" si="61"/>
        <v>,(3936,'Municipalidad de Las Cabras')</v>
      </c>
    </row>
    <row r="3938" spans="1:4">
      <c r="A3938" t="s">
        <v>4144</v>
      </c>
      <c r="B3938">
        <v>3937</v>
      </c>
      <c r="D3938" t="str">
        <f t="shared" si="61"/>
        <v>,(3937,'Municipalidad de Las Condes')</v>
      </c>
    </row>
    <row r="3939" spans="1:4">
      <c r="A3939" t="s">
        <v>4145</v>
      </c>
      <c r="B3939">
        <v>3938</v>
      </c>
      <c r="D3939" t="str">
        <f t="shared" si="61"/>
        <v>,(3938,'Municipalidad de Lautaro')</v>
      </c>
    </row>
    <row r="3940" spans="1:4">
      <c r="A3940" t="s">
        <v>4146</v>
      </c>
      <c r="B3940">
        <v>3939</v>
      </c>
      <c r="D3940" t="str">
        <f t="shared" si="61"/>
        <v>,(3939,'Municipalidad de Lebu')</v>
      </c>
    </row>
    <row r="3941" spans="1:4">
      <c r="A3941" t="s">
        <v>4147</v>
      </c>
      <c r="B3941">
        <v>3940</v>
      </c>
      <c r="D3941" t="str">
        <f t="shared" si="61"/>
        <v>,(3940,'Municipalidad de Licanten')</v>
      </c>
    </row>
    <row r="3942" spans="1:4">
      <c r="A3942" t="s">
        <v>4148</v>
      </c>
      <c r="B3942">
        <v>3941</v>
      </c>
      <c r="D3942" t="str">
        <f t="shared" si="61"/>
        <v>,(3941,'Municipalidad de Limache')</v>
      </c>
    </row>
    <row r="3943" spans="1:4">
      <c r="A3943" t="s">
        <v>4149</v>
      </c>
      <c r="B3943">
        <v>3942</v>
      </c>
      <c r="D3943" t="str">
        <f t="shared" si="61"/>
        <v>,(3942,'Municipalidad de Linares')</v>
      </c>
    </row>
    <row r="3944" spans="1:4">
      <c r="A3944" t="s">
        <v>4150</v>
      </c>
      <c r="B3944">
        <v>3943</v>
      </c>
      <c r="D3944" t="str">
        <f t="shared" si="61"/>
        <v>,(3943,'Municipalidad de Litueche')</v>
      </c>
    </row>
    <row r="3945" spans="1:4">
      <c r="A3945" t="s">
        <v>4151</v>
      </c>
      <c r="B3945">
        <v>3944</v>
      </c>
      <c r="D3945" t="str">
        <f t="shared" si="61"/>
        <v>,(3944,'Municipalidad de Llanquihue')</v>
      </c>
    </row>
    <row r="3946" spans="1:4">
      <c r="A3946" t="s">
        <v>4152</v>
      </c>
      <c r="B3946">
        <v>3945</v>
      </c>
      <c r="D3946" t="str">
        <f t="shared" si="61"/>
        <v>,(3945,'Municipalidad de Llay Llay')</v>
      </c>
    </row>
    <row r="3947" spans="1:4">
      <c r="A3947" t="s">
        <v>4153</v>
      </c>
      <c r="B3947">
        <v>3946</v>
      </c>
      <c r="D3947" t="str">
        <f t="shared" si="61"/>
        <v>,(3946,'Municipalidad de Lo Barnechea')</v>
      </c>
    </row>
    <row r="3948" spans="1:4">
      <c r="A3948" t="s">
        <v>4154</v>
      </c>
      <c r="B3948">
        <v>3947</v>
      </c>
      <c r="D3948" t="str">
        <f t="shared" si="61"/>
        <v>,(3947,'Municipalidad de Lo Espejo')</v>
      </c>
    </row>
    <row r="3949" spans="1:4">
      <c r="A3949" t="s">
        <v>4155</v>
      </c>
      <c r="B3949">
        <v>3948</v>
      </c>
      <c r="D3949" t="str">
        <f t="shared" si="61"/>
        <v>,(3948,'Municipalidad de Lo Prado')</v>
      </c>
    </row>
    <row r="3950" spans="1:4">
      <c r="A3950" t="s">
        <v>4156</v>
      </c>
      <c r="B3950">
        <v>3949</v>
      </c>
      <c r="D3950" t="str">
        <f t="shared" si="61"/>
        <v>,(3949,'Municipalidad de Lolol')</v>
      </c>
    </row>
    <row r="3951" spans="1:4">
      <c r="A3951" t="s">
        <v>4157</v>
      </c>
      <c r="B3951">
        <v>3950</v>
      </c>
      <c r="D3951" t="str">
        <f t="shared" si="61"/>
        <v>,(3950,'Municipalidad de Loncoche')</v>
      </c>
    </row>
    <row r="3952" spans="1:4">
      <c r="A3952" t="s">
        <v>4158</v>
      </c>
      <c r="B3952">
        <v>3951</v>
      </c>
      <c r="D3952" t="str">
        <f t="shared" si="61"/>
        <v>,(3951,'Municipalidad de Longavi')</v>
      </c>
    </row>
    <row r="3953" spans="1:4">
      <c r="A3953" t="s">
        <v>4159</v>
      </c>
      <c r="B3953">
        <v>3952</v>
      </c>
      <c r="D3953" t="str">
        <f t="shared" si="61"/>
        <v>,(3952,'Municipalidad de Lonquimay')</v>
      </c>
    </row>
    <row r="3954" spans="1:4">
      <c r="A3954" t="s">
        <v>4160</v>
      </c>
      <c r="B3954">
        <v>3953</v>
      </c>
      <c r="D3954" t="str">
        <f t="shared" si="61"/>
        <v>,(3953,'Municipalidad de Los Alamos')</v>
      </c>
    </row>
    <row r="3955" spans="1:4">
      <c r="A3955" t="s">
        <v>4161</v>
      </c>
      <c r="B3955">
        <v>3954</v>
      </c>
      <c r="D3955" t="str">
        <f t="shared" si="61"/>
        <v>,(3954,'Municipalidad de Los Andes')</v>
      </c>
    </row>
    <row r="3956" spans="1:4">
      <c r="A3956" t="s">
        <v>4162</v>
      </c>
      <c r="B3956">
        <v>3955</v>
      </c>
      <c r="D3956" t="str">
        <f t="shared" si="61"/>
        <v>,(3955,'Municipalidad de Los Angeles')</v>
      </c>
    </row>
    <row r="3957" spans="1:4">
      <c r="A3957" t="s">
        <v>4163</v>
      </c>
      <c r="B3957">
        <v>3956</v>
      </c>
      <c r="D3957" t="str">
        <f t="shared" si="61"/>
        <v>,(3956,'Municipalidad de Los Lagos')</v>
      </c>
    </row>
    <row r="3958" spans="1:4">
      <c r="A3958" t="s">
        <v>4164</v>
      </c>
      <c r="B3958">
        <v>3957</v>
      </c>
      <c r="D3958" t="str">
        <f t="shared" si="61"/>
        <v>,(3957,'Municipalidad de Los Muermos')</v>
      </c>
    </row>
    <row r="3959" spans="1:4">
      <c r="A3959" t="s">
        <v>4165</v>
      </c>
      <c r="B3959">
        <v>3958</v>
      </c>
      <c r="D3959" t="str">
        <f t="shared" si="61"/>
        <v>,(3958,'Municipalidad de Los Sauces')</v>
      </c>
    </row>
    <row r="3960" spans="1:4">
      <c r="A3960" t="s">
        <v>4166</v>
      </c>
      <c r="B3960">
        <v>3959</v>
      </c>
      <c r="D3960" t="str">
        <f t="shared" si="61"/>
        <v>,(3959,'Municipalidad de Los Vilos')</v>
      </c>
    </row>
    <row r="3961" spans="1:4">
      <c r="A3961" t="s">
        <v>4167</v>
      </c>
      <c r="B3961">
        <v>3960</v>
      </c>
      <c r="D3961" t="str">
        <f t="shared" si="61"/>
        <v>,(3960,'Municipalidad de Lota')</v>
      </c>
    </row>
    <row r="3962" spans="1:4">
      <c r="A3962" t="s">
        <v>4168</v>
      </c>
      <c r="B3962">
        <v>3961</v>
      </c>
      <c r="D3962" t="str">
        <f t="shared" si="61"/>
        <v>,(3961,'Municipalidad de Lumaco')</v>
      </c>
    </row>
    <row r="3963" spans="1:4">
      <c r="A3963" t="s">
        <v>4169</v>
      </c>
      <c r="B3963">
        <v>3962</v>
      </c>
      <c r="D3963" t="str">
        <f t="shared" si="61"/>
        <v>,(3962,'Municipalidad de Machali')</v>
      </c>
    </row>
    <row r="3964" spans="1:4">
      <c r="A3964" t="s">
        <v>4170</v>
      </c>
      <c r="B3964">
        <v>3963</v>
      </c>
      <c r="D3964" t="str">
        <f t="shared" si="61"/>
        <v>,(3963,'Municipalidad de Macul')</v>
      </c>
    </row>
    <row r="3965" spans="1:4">
      <c r="A3965" t="s">
        <v>4186</v>
      </c>
      <c r="B3965">
        <v>3964</v>
      </c>
      <c r="D3965" t="str">
        <f t="shared" si="61"/>
        <v>,(3964,'Municipalidad de Mafil')</v>
      </c>
    </row>
    <row r="3966" spans="1:4">
      <c r="A3966" t="s">
        <v>4171</v>
      </c>
      <c r="B3966">
        <v>3965</v>
      </c>
      <c r="D3966" t="str">
        <f t="shared" si="61"/>
        <v>,(3965,'Municipalidad de Maipu')</v>
      </c>
    </row>
    <row r="3967" spans="1:4">
      <c r="A3967" t="s">
        <v>4172</v>
      </c>
      <c r="B3967">
        <v>3966</v>
      </c>
      <c r="D3967" t="str">
        <f t="shared" si="61"/>
        <v>,(3966,'Municipalidad de Malloa')</v>
      </c>
    </row>
    <row r="3968" spans="1:4">
      <c r="A3968" t="s">
        <v>4173</v>
      </c>
      <c r="B3968">
        <v>3967</v>
      </c>
      <c r="D3968" t="str">
        <f t="shared" si="61"/>
        <v>,(3967,'Municipalidad de Marchigue')</v>
      </c>
    </row>
    <row r="3969" spans="1:4">
      <c r="A3969" t="s">
        <v>4175</v>
      </c>
      <c r="B3969">
        <v>3968</v>
      </c>
      <c r="D3969" t="str">
        <f t="shared" si="61"/>
        <v>,(3968,'Municipalidad de Maria Elena')</v>
      </c>
    </row>
    <row r="3970" spans="1:4">
      <c r="A3970" t="s">
        <v>4176</v>
      </c>
      <c r="B3970">
        <v>3969</v>
      </c>
      <c r="D3970" t="str">
        <f t="shared" si="61"/>
        <v>,(3969,'Municipalidad de Maria Pinto')</v>
      </c>
    </row>
    <row r="3971" spans="1:4">
      <c r="A3971" t="s">
        <v>4174</v>
      </c>
      <c r="B3971">
        <v>3970</v>
      </c>
      <c r="D3971" t="str">
        <f t="shared" ref="D3971:D4034" si="62">CONCATENATE(",(",B3971,",'",A3971,"')")</f>
        <v>,(3970,'Municipalidad de Mariquina')</v>
      </c>
    </row>
    <row r="3972" spans="1:4">
      <c r="A3972" t="s">
        <v>4177</v>
      </c>
      <c r="B3972">
        <v>3971</v>
      </c>
      <c r="D3972" t="str">
        <f t="shared" si="62"/>
        <v>,(3971,'Municipalidad de Maule')</v>
      </c>
    </row>
    <row r="3973" spans="1:4">
      <c r="A3973" t="s">
        <v>4178</v>
      </c>
      <c r="B3973">
        <v>3972</v>
      </c>
      <c r="D3973" t="str">
        <f t="shared" si="62"/>
        <v>,(3972,'Municipalidad de Maullin')</v>
      </c>
    </row>
    <row r="3974" spans="1:4">
      <c r="A3974" t="s">
        <v>4179</v>
      </c>
      <c r="B3974">
        <v>3973</v>
      </c>
      <c r="D3974" t="str">
        <f t="shared" si="62"/>
        <v>,(3973,'Municipalidad de Mejillones')</v>
      </c>
    </row>
    <row r="3975" spans="1:4">
      <c r="A3975" t="s">
        <v>4180</v>
      </c>
      <c r="B3975">
        <v>3974</v>
      </c>
      <c r="D3975" t="str">
        <f t="shared" si="62"/>
        <v>,(3974,'Municipalidad de Melipeuco')</v>
      </c>
    </row>
    <row r="3976" spans="1:4">
      <c r="A3976" t="s">
        <v>4181</v>
      </c>
      <c r="B3976">
        <v>3975</v>
      </c>
      <c r="D3976" t="str">
        <f t="shared" si="62"/>
        <v>,(3975,'Municipalidad de Melipilla')</v>
      </c>
    </row>
    <row r="3977" spans="1:4">
      <c r="A3977" t="s">
        <v>4182</v>
      </c>
      <c r="B3977">
        <v>3976</v>
      </c>
      <c r="D3977" t="str">
        <f t="shared" si="62"/>
        <v>,(3976,'Municipalidad de Molina')</v>
      </c>
    </row>
    <row r="3978" spans="1:4">
      <c r="A3978" t="s">
        <v>4183</v>
      </c>
      <c r="B3978">
        <v>3977</v>
      </c>
      <c r="D3978" t="str">
        <f t="shared" si="62"/>
        <v>,(3977,'Municipalidad de Monte Patria')</v>
      </c>
    </row>
    <row r="3979" spans="1:4">
      <c r="A3979" t="s">
        <v>4184</v>
      </c>
      <c r="B3979">
        <v>3978</v>
      </c>
      <c r="D3979" t="str">
        <f t="shared" si="62"/>
        <v>,(3978,'Municipalidad de Mostazal')</v>
      </c>
    </row>
    <row r="3980" spans="1:4">
      <c r="A3980" t="s">
        <v>4185</v>
      </c>
      <c r="B3980">
        <v>3979</v>
      </c>
      <c r="D3980" t="str">
        <f t="shared" si="62"/>
        <v>,(3979,'Municipalidad de Mulchen')</v>
      </c>
    </row>
    <row r="3981" spans="1:4">
      <c r="A3981" t="s">
        <v>4187</v>
      </c>
      <c r="B3981">
        <v>3980</v>
      </c>
      <c r="D3981" t="str">
        <f t="shared" si="62"/>
        <v>,(3980,'Municipalidad de Nacimiento')</v>
      </c>
    </row>
    <row r="3982" spans="1:4">
      <c r="A3982" t="s">
        <v>4188</v>
      </c>
      <c r="B3982">
        <v>3981</v>
      </c>
      <c r="D3982" t="str">
        <f t="shared" si="62"/>
        <v>,(3981,'Municipalidad de Nancagua')</v>
      </c>
    </row>
    <row r="3983" spans="1:4">
      <c r="A3983" t="s">
        <v>4189</v>
      </c>
      <c r="B3983">
        <v>3982</v>
      </c>
      <c r="D3983" t="str">
        <f t="shared" si="62"/>
        <v>,(3982,'Municipalidad de Navidad')</v>
      </c>
    </row>
    <row r="3984" spans="1:4">
      <c r="A3984" t="s">
        <v>4190</v>
      </c>
      <c r="B3984">
        <v>3983</v>
      </c>
      <c r="D3984" t="str">
        <f t="shared" si="62"/>
        <v>,(3983,'Municipalidad de Negrete')</v>
      </c>
    </row>
    <row r="3985" spans="1:4">
      <c r="A3985" t="s">
        <v>4191</v>
      </c>
      <c r="B3985">
        <v>3984</v>
      </c>
      <c r="D3985" t="str">
        <f t="shared" si="62"/>
        <v>,(3984,'Municipalidad de Ninhue')</v>
      </c>
    </row>
    <row r="3986" spans="1:4">
      <c r="A3986" t="s">
        <v>4353</v>
      </c>
      <c r="B3986">
        <v>3985</v>
      </c>
      <c r="D3986" t="str">
        <f t="shared" si="62"/>
        <v>,(3985,'Municipalidad de Niquen')</v>
      </c>
    </row>
    <row r="3987" spans="1:4">
      <c r="A3987" t="s">
        <v>4192</v>
      </c>
      <c r="B3987">
        <v>3986</v>
      </c>
      <c r="D3987" t="str">
        <f t="shared" si="62"/>
        <v>,(3986,'Municipalidad de Nogales')</v>
      </c>
    </row>
    <row r="3988" spans="1:4">
      <c r="A3988" t="s">
        <v>4193</v>
      </c>
      <c r="B3988">
        <v>3987</v>
      </c>
      <c r="D3988" t="str">
        <f t="shared" si="62"/>
        <v>,(3987,'Municipalidad de Nueva Imperial')</v>
      </c>
    </row>
    <row r="3989" spans="1:4">
      <c r="A3989" t="s">
        <v>4354</v>
      </c>
      <c r="B3989">
        <v>3988</v>
      </c>
      <c r="D3989" t="str">
        <f t="shared" si="62"/>
        <v>,(3988,'Municipalidad de Nunoa')</v>
      </c>
    </row>
    <row r="3990" spans="1:4">
      <c r="A3990" t="s">
        <v>6725</v>
      </c>
      <c r="B3990">
        <v>3989</v>
      </c>
      <c r="D3990" t="str">
        <f t="shared" si="62"/>
        <v>,(3989,'Municipalidad de O\'Higgins')</v>
      </c>
    </row>
    <row r="3991" spans="1:4">
      <c r="A3991" t="s">
        <v>4194</v>
      </c>
      <c r="B3991">
        <v>3990</v>
      </c>
      <c r="D3991" t="str">
        <f t="shared" si="62"/>
        <v>,(3990,'Municipalidad de Olivar')</v>
      </c>
    </row>
    <row r="3992" spans="1:4">
      <c r="A3992" t="s">
        <v>4195</v>
      </c>
      <c r="B3992">
        <v>3991</v>
      </c>
      <c r="D3992" t="str">
        <f t="shared" si="62"/>
        <v>,(3991,'Municipalidad de Ollague')</v>
      </c>
    </row>
    <row r="3993" spans="1:4">
      <c r="A3993" t="s">
        <v>4196</v>
      </c>
      <c r="B3993">
        <v>3992</v>
      </c>
      <c r="D3993" t="str">
        <f t="shared" si="62"/>
        <v>,(3992,'Municipalidad de Olmue')</v>
      </c>
    </row>
    <row r="3994" spans="1:4">
      <c r="A3994" t="s">
        <v>4197</v>
      </c>
      <c r="B3994">
        <v>3993</v>
      </c>
      <c r="D3994" t="str">
        <f t="shared" si="62"/>
        <v>,(3993,'Municipalidad de Osorno')</v>
      </c>
    </row>
    <row r="3995" spans="1:4">
      <c r="A3995" t="s">
        <v>4198</v>
      </c>
      <c r="B3995">
        <v>3994</v>
      </c>
      <c r="D3995" t="str">
        <f t="shared" si="62"/>
        <v>,(3994,'Municipalidad de Ovalle')</v>
      </c>
    </row>
    <row r="3996" spans="1:4">
      <c r="A3996" t="s">
        <v>4199</v>
      </c>
      <c r="B3996">
        <v>3995</v>
      </c>
      <c r="D3996" t="str">
        <f t="shared" si="62"/>
        <v>,(3995,'Municipalidad de Padre Hurtado')</v>
      </c>
    </row>
    <row r="3997" spans="1:4">
      <c r="A3997" t="s">
        <v>4200</v>
      </c>
      <c r="B3997">
        <v>3996</v>
      </c>
      <c r="D3997" t="str">
        <f t="shared" si="62"/>
        <v>,(3996,'Municipalidad de Padre Las Casas')</v>
      </c>
    </row>
    <row r="3998" spans="1:4">
      <c r="A3998" t="s">
        <v>4201</v>
      </c>
      <c r="B3998">
        <v>3997</v>
      </c>
      <c r="D3998" t="str">
        <f t="shared" si="62"/>
        <v>,(3997,'Municipalidad de Paihuano')</v>
      </c>
    </row>
    <row r="3999" spans="1:4">
      <c r="A3999" t="s">
        <v>4202</v>
      </c>
      <c r="B3999">
        <v>3998</v>
      </c>
      <c r="D3999" t="str">
        <f t="shared" si="62"/>
        <v>,(3998,'Municipalidad de Paillaco')</v>
      </c>
    </row>
    <row r="4000" spans="1:4">
      <c r="A4000" t="s">
        <v>4203</v>
      </c>
      <c r="B4000">
        <v>3999</v>
      </c>
      <c r="D4000" t="str">
        <f t="shared" si="62"/>
        <v>,(3999,'Municipalidad de Paine')</v>
      </c>
    </row>
    <row r="4001" spans="1:4">
      <c r="A4001" t="s">
        <v>4204</v>
      </c>
      <c r="B4001">
        <v>4000</v>
      </c>
      <c r="D4001" t="str">
        <f t="shared" si="62"/>
        <v>,(4000,'Municipalidad de Palena')</v>
      </c>
    </row>
    <row r="4002" spans="1:4">
      <c r="A4002" t="s">
        <v>4205</v>
      </c>
      <c r="B4002">
        <v>4001</v>
      </c>
      <c r="D4002" t="str">
        <f t="shared" si="62"/>
        <v>,(4001,'Municipalidad de Palmilla')</v>
      </c>
    </row>
    <row r="4003" spans="1:4">
      <c r="A4003" t="s">
        <v>4206</v>
      </c>
      <c r="B4003">
        <v>4002</v>
      </c>
      <c r="D4003" t="str">
        <f t="shared" si="62"/>
        <v>,(4002,'Municipalidad de Panguipulli')</v>
      </c>
    </row>
    <row r="4004" spans="1:4">
      <c r="A4004" t="s">
        <v>4207</v>
      </c>
      <c r="B4004">
        <v>4003</v>
      </c>
      <c r="D4004" t="str">
        <f t="shared" si="62"/>
        <v>,(4003,'Municipalidad de Panquehue')</v>
      </c>
    </row>
    <row r="4005" spans="1:4">
      <c r="A4005" t="s">
        <v>4208</v>
      </c>
      <c r="B4005">
        <v>4004</v>
      </c>
      <c r="D4005" t="str">
        <f t="shared" si="62"/>
        <v>,(4004,'Municipalidad de Papudo')</v>
      </c>
    </row>
    <row r="4006" spans="1:4">
      <c r="A4006" t="s">
        <v>4209</v>
      </c>
      <c r="B4006">
        <v>4005</v>
      </c>
      <c r="D4006" t="str">
        <f t="shared" si="62"/>
        <v>,(4005,'Municipalidad de Paredones')</v>
      </c>
    </row>
    <row r="4007" spans="1:4">
      <c r="A4007" t="s">
        <v>4210</v>
      </c>
      <c r="B4007">
        <v>4006</v>
      </c>
      <c r="D4007" t="str">
        <f t="shared" si="62"/>
        <v>,(4006,'Municipalidad de Parral')</v>
      </c>
    </row>
    <row r="4008" spans="1:4">
      <c r="A4008" t="s">
        <v>4211</v>
      </c>
      <c r="B4008">
        <v>4007</v>
      </c>
      <c r="D4008" t="str">
        <f t="shared" si="62"/>
        <v>,(4007,'Municipalidad de Pedro Aguirre Cerda')</v>
      </c>
    </row>
    <row r="4009" spans="1:4">
      <c r="A4009" t="s">
        <v>4212</v>
      </c>
      <c r="B4009">
        <v>4008</v>
      </c>
      <c r="D4009" t="str">
        <f t="shared" si="62"/>
        <v>,(4008,'Municipalidad de Pelarco')</v>
      </c>
    </row>
    <row r="4010" spans="1:4">
      <c r="A4010" t="s">
        <v>4213</v>
      </c>
      <c r="B4010">
        <v>4009</v>
      </c>
      <c r="D4010" t="str">
        <f t="shared" si="62"/>
        <v>,(4009,'Municipalidad de Pelluhue')</v>
      </c>
    </row>
    <row r="4011" spans="1:4">
      <c r="A4011" t="s">
        <v>4214</v>
      </c>
      <c r="B4011">
        <v>4010</v>
      </c>
      <c r="D4011" t="str">
        <f t="shared" si="62"/>
        <v>,(4010,'Municipalidad de Pemuco')</v>
      </c>
    </row>
    <row r="4012" spans="1:4">
      <c r="A4012" t="s">
        <v>4221</v>
      </c>
      <c r="B4012">
        <v>4011</v>
      </c>
      <c r="D4012" t="str">
        <f t="shared" si="62"/>
        <v>,(4011,'Municipalidad de Penaflor')</v>
      </c>
    </row>
    <row r="4013" spans="1:4">
      <c r="A4013" t="s">
        <v>4222</v>
      </c>
      <c r="B4013">
        <v>4012</v>
      </c>
      <c r="D4013" t="str">
        <f t="shared" si="62"/>
        <v>,(4012,'Municipalidad de Penalolen')</v>
      </c>
    </row>
    <row r="4014" spans="1:4">
      <c r="A4014" t="s">
        <v>4215</v>
      </c>
      <c r="B4014">
        <v>4013</v>
      </c>
      <c r="D4014" t="str">
        <f t="shared" si="62"/>
        <v>,(4013,'Municipalidad de Pencahue')</v>
      </c>
    </row>
    <row r="4015" spans="1:4">
      <c r="A4015" t="s">
        <v>4216</v>
      </c>
      <c r="B4015">
        <v>4014</v>
      </c>
      <c r="D4015" t="str">
        <f t="shared" si="62"/>
        <v>,(4014,'Municipalidad de Penco')</v>
      </c>
    </row>
    <row r="4016" spans="1:4">
      <c r="A4016" t="s">
        <v>4217</v>
      </c>
      <c r="B4016">
        <v>4015</v>
      </c>
      <c r="D4016" t="str">
        <f t="shared" si="62"/>
        <v>,(4015,'Municipalidad de Peralillo')</v>
      </c>
    </row>
    <row r="4017" spans="1:4">
      <c r="A4017" t="s">
        <v>4218</v>
      </c>
      <c r="B4017">
        <v>4016</v>
      </c>
      <c r="D4017" t="str">
        <f t="shared" si="62"/>
        <v>,(4016,'Municipalidad de Perquenco')</v>
      </c>
    </row>
    <row r="4018" spans="1:4">
      <c r="A4018" t="s">
        <v>4219</v>
      </c>
      <c r="B4018">
        <v>4017</v>
      </c>
      <c r="D4018" t="str">
        <f t="shared" si="62"/>
        <v>,(4017,'Municipalidad de Petorca')</v>
      </c>
    </row>
    <row r="4019" spans="1:4">
      <c r="A4019" t="s">
        <v>4220</v>
      </c>
      <c r="B4019">
        <v>4018</v>
      </c>
      <c r="D4019" t="str">
        <f t="shared" si="62"/>
        <v>,(4018,'Municipalidad de Peumo')</v>
      </c>
    </row>
    <row r="4020" spans="1:4">
      <c r="A4020" t="s">
        <v>4223</v>
      </c>
      <c r="B4020">
        <v>4019</v>
      </c>
      <c r="D4020" t="str">
        <f t="shared" si="62"/>
        <v>,(4019,'Municipalidad de Pica')</v>
      </c>
    </row>
    <row r="4021" spans="1:4">
      <c r="A4021" t="s">
        <v>4224</v>
      </c>
      <c r="B4021">
        <v>4020</v>
      </c>
      <c r="D4021" t="str">
        <f t="shared" si="62"/>
        <v>,(4020,'Municipalidad de Pichidegua')</v>
      </c>
    </row>
    <row r="4022" spans="1:4">
      <c r="A4022" t="s">
        <v>4225</v>
      </c>
      <c r="B4022">
        <v>4021</v>
      </c>
      <c r="D4022" t="str">
        <f t="shared" si="62"/>
        <v>,(4021,'Municipalidad de Pichilemu')</v>
      </c>
    </row>
    <row r="4023" spans="1:4">
      <c r="A4023" t="s">
        <v>4226</v>
      </c>
      <c r="B4023">
        <v>4022</v>
      </c>
      <c r="D4023" t="str">
        <f t="shared" si="62"/>
        <v>,(4022,'Municipalidad de Pinto')</v>
      </c>
    </row>
    <row r="4024" spans="1:4">
      <c r="A4024" t="s">
        <v>4227</v>
      </c>
      <c r="B4024">
        <v>4023</v>
      </c>
      <c r="D4024" t="str">
        <f t="shared" si="62"/>
        <v>,(4023,'Municipalidad de Pirque')</v>
      </c>
    </row>
    <row r="4025" spans="1:4">
      <c r="A4025" t="s">
        <v>4228</v>
      </c>
      <c r="B4025">
        <v>4024</v>
      </c>
      <c r="D4025" t="str">
        <f t="shared" si="62"/>
        <v>,(4024,'Municipalidad de Pitrufquen')</v>
      </c>
    </row>
    <row r="4026" spans="1:4">
      <c r="A4026" t="s">
        <v>4229</v>
      </c>
      <c r="B4026">
        <v>4025</v>
      </c>
      <c r="D4026" t="str">
        <f t="shared" si="62"/>
        <v>,(4025,'Municipalidad de Placilla')</v>
      </c>
    </row>
    <row r="4027" spans="1:4">
      <c r="A4027" t="s">
        <v>4230</v>
      </c>
      <c r="B4027">
        <v>4026</v>
      </c>
      <c r="D4027" t="str">
        <f t="shared" si="62"/>
        <v>,(4026,'Municipalidad de Portezuelo')</v>
      </c>
    </row>
    <row r="4028" spans="1:4">
      <c r="A4028" t="s">
        <v>4231</v>
      </c>
      <c r="B4028">
        <v>4027</v>
      </c>
      <c r="D4028" t="str">
        <f t="shared" si="62"/>
        <v>,(4027,'Municipalidad de Porvenir')</v>
      </c>
    </row>
    <row r="4029" spans="1:4">
      <c r="A4029" t="s">
        <v>4232</v>
      </c>
      <c r="B4029">
        <v>4028</v>
      </c>
      <c r="D4029" t="str">
        <f t="shared" si="62"/>
        <v>,(4028,'Municipalidad de Pozo Almonte')</v>
      </c>
    </row>
    <row r="4030" spans="1:4">
      <c r="A4030" t="s">
        <v>4233</v>
      </c>
      <c r="B4030">
        <v>4029</v>
      </c>
      <c r="D4030" t="str">
        <f t="shared" si="62"/>
        <v>,(4029,'Municipalidad de Primavera')</v>
      </c>
    </row>
    <row r="4031" spans="1:4">
      <c r="A4031" t="s">
        <v>4234</v>
      </c>
      <c r="B4031">
        <v>4030</v>
      </c>
      <c r="D4031" t="str">
        <f t="shared" si="62"/>
        <v>,(4030,'Municipalidad de Providencia')</v>
      </c>
    </row>
    <row r="4032" spans="1:4">
      <c r="A4032" t="s">
        <v>4235</v>
      </c>
      <c r="B4032">
        <v>4031</v>
      </c>
      <c r="D4032" t="str">
        <f t="shared" si="62"/>
        <v>,(4031,'Municipalidad de Puchuncavi')</v>
      </c>
    </row>
    <row r="4033" spans="1:4">
      <c r="A4033" t="s">
        <v>4236</v>
      </c>
      <c r="B4033">
        <v>4032</v>
      </c>
      <c r="D4033" t="str">
        <f t="shared" si="62"/>
        <v>,(4032,'Municipalidad de Pucon')</v>
      </c>
    </row>
    <row r="4034" spans="1:4">
      <c r="A4034" t="s">
        <v>4237</v>
      </c>
      <c r="B4034">
        <v>4033</v>
      </c>
      <c r="D4034" t="str">
        <f t="shared" si="62"/>
        <v>,(4033,'Municipalidad de Pudahuel')</v>
      </c>
    </row>
    <row r="4035" spans="1:4">
      <c r="A4035" t="s">
        <v>4238</v>
      </c>
      <c r="B4035">
        <v>4034</v>
      </c>
      <c r="D4035" t="str">
        <f t="shared" ref="D4035:D4098" si="63">CONCATENATE(",(",B4035,",'",A4035,"')")</f>
        <v>,(4034,'Municipalidad de Puente Alto')</v>
      </c>
    </row>
    <row r="4036" spans="1:4">
      <c r="A4036" t="s">
        <v>4239</v>
      </c>
      <c r="B4036">
        <v>4035</v>
      </c>
      <c r="D4036" t="str">
        <f t="shared" si="63"/>
        <v>,(4035,'Municipalidad de Puerto Cisnes')</v>
      </c>
    </row>
    <row r="4037" spans="1:4">
      <c r="A4037" t="s">
        <v>4240</v>
      </c>
      <c r="B4037">
        <v>4036</v>
      </c>
      <c r="D4037" t="str">
        <f t="shared" si="63"/>
        <v>,(4036,'Municipalidad de Puerto Montt')</v>
      </c>
    </row>
    <row r="4038" spans="1:4">
      <c r="A4038" t="s">
        <v>4241</v>
      </c>
      <c r="B4038">
        <v>4037</v>
      </c>
      <c r="D4038" t="str">
        <f t="shared" si="63"/>
        <v>,(4037,'Municipalidad de Puerto Natales')</v>
      </c>
    </row>
    <row r="4039" spans="1:4">
      <c r="A4039" t="s">
        <v>4242</v>
      </c>
      <c r="B4039">
        <v>4038</v>
      </c>
      <c r="D4039" t="str">
        <f t="shared" si="63"/>
        <v>,(4038,'Municipalidad de Puerto Octay')</v>
      </c>
    </row>
    <row r="4040" spans="1:4">
      <c r="A4040" t="s">
        <v>4243</v>
      </c>
      <c r="B4040">
        <v>4039</v>
      </c>
      <c r="D4040" t="str">
        <f t="shared" si="63"/>
        <v>,(4039,'Municipalidad de Puerto Saavedra')</v>
      </c>
    </row>
    <row r="4041" spans="1:4">
      <c r="A4041" t="s">
        <v>4244</v>
      </c>
      <c r="B4041">
        <v>4040</v>
      </c>
      <c r="D4041" t="str">
        <f t="shared" si="63"/>
        <v>,(4040,'Municipalidad de Puerto Varas')</v>
      </c>
    </row>
    <row r="4042" spans="1:4">
      <c r="A4042" t="s">
        <v>4245</v>
      </c>
      <c r="B4042">
        <v>4041</v>
      </c>
      <c r="D4042" t="str">
        <f t="shared" si="63"/>
        <v>,(4041,'Municipalidad de Pumanque')</v>
      </c>
    </row>
    <row r="4043" spans="1:4">
      <c r="A4043" t="s">
        <v>4246</v>
      </c>
      <c r="B4043">
        <v>4042</v>
      </c>
      <c r="D4043" t="str">
        <f t="shared" si="63"/>
        <v>,(4042,'Municipalidad de Punitaqui')</v>
      </c>
    </row>
    <row r="4044" spans="1:4">
      <c r="A4044" t="s">
        <v>4247</v>
      </c>
      <c r="B4044">
        <v>4043</v>
      </c>
      <c r="D4044" t="str">
        <f t="shared" si="63"/>
        <v>,(4043,'Municipalidad de Punta Arenas')</v>
      </c>
    </row>
    <row r="4045" spans="1:4">
      <c r="A4045" t="s">
        <v>4248</v>
      </c>
      <c r="B4045">
        <v>4044</v>
      </c>
      <c r="D4045" t="str">
        <f t="shared" si="63"/>
        <v>,(4044,'Municipalidad de Puqueldon')</v>
      </c>
    </row>
    <row r="4046" spans="1:4">
      <c r="A4046" t="s">
        <v>4250</v>
      </c>
      <c r="B4046">
        <v>4045</v>
      </c>
      <c r="D4046" t="str">
        <f t="shared" si="63"/>
        <v>,(4045,'Municipalidad de Puren')</v>
      </c>
    </row>
    <row r="4047" spans="1:4">
      <c r="A4047" t="s">
        <v>4249</v>
      </c>
      <c r="B4047">
        <v>4046</v>
      </c>
      <c r="D4047" t="str">
        <f t="shared" si="63"/>
        <v>,(4046,'Municipalidad de Purranque')</v>
      </c>
    </row>
    <row r="4048" spans="1:4">
      <c r="A4048" t="s">
        <v>4251</v>
      </c>
      <c r="B4048">
        <v>4047</v>
      </c>
      <c r="D4048" t="str">
        <f t="shared" si="63"/>
        <v>,(4047,'Municipalidad de Putaendo')</v>
      </c>
    </row>
    <row r="4049" spans="1:4">
      <c r="A4049" t="s">
        <v>4252</v>
      </c>
      <c r="B4049">
        <v>4048</v>
      </c>
      <c r="D4049" t="str">
        <f t="shared" si="63"/>
        <v>,(4048,'Municipalidad de Putre')</v>
      </c>
    </row>
    <row r="4050" spans="1:4">
      <c r="A4050" t="s">
        <v>4253</v>
      </c>
      <c r="B4050">
        <v>4049</v>
      </c>
      <c r="D4050" t="str">
        <f t="shared" si="63"/>
        <v>,(4049,'Municipalidad de Puyehue')</v>
      </c>
    </row>
    <row r="4051" spans="1:4">
      <c r="A4051" t="s">
        <v>4254</v>
      </c>
      <c r="B4051">
        <v>4050</v>
      </c>
      <c r="D4051" t="str">
        <f t="shared" si="63"/>
        <v>,(4050,'Municipalidad de Queilen')</v>
      </c>
    </row>
    <row r="4052" spans="1:4">
      <c r="A4052" t="s">
        <v>4255</v>
      </c>
      <c r="B4052">
        <v>4051</v>
      </c>
      <c r="D4052" t="str">
        <f t="shared" si="63"/>
        <v>,(4051,'Municipalidad de Quellon')</v>
      </c>
    </row>
    <row r="4053" spans="1:4">
      <c r="A4053" t="s">
        <v>4256</v>
      </c>
      <c r="B4053">
        <v>4052</v>
      </c>
      <c r="D4053" t="str">
        <f t="shared" si="63"/>
        <v>,(4052,'Municipalidad de Quemchi')</v>
      </c>
    </row>
    <row r="4054" spans="1:4">
      <c r="A4054" t="s">
        <v>4257</v>
      </c>
      <c r="B4054">
        <v>4053</v>
      </c>
      <c r="D4054" t="str">
        <f t="shared" si="63"/>
        <v>,(4053,'Municipalidad de Quilaco')</v>
      </c>
    </row>
    <row r="4055" spans="1:4">
      <c r="A4055" t="s">
        <v>4258</v>
      </c>
      <c r="B4055">
        <v>4054</v>
      </c>
      <c r="D4055" t="str">
        <f t="shared" si="63"/>
        <v>,(4054,'Municipalidad de Quilicura')</v>
      </c>
    </row>
    <row r="4056" spans="1:4">
      <c r="A4056" t="s">
        <v>4259</v>
      </c>
      <c r="B4056">
        <v>4055</v>
      </c>
      <c r="D4056" t="str">
        <f t="shared" si="63"/>
        <v>,(4055,'Municipalidad de Quilleco')</v>
      </c>
    </row>
    <row r="4057" spans="1:4">
      <c r="A4057" t="s">
        <v>4261</v>
      </c>
      <c r="B4057">
        <v>4056</v>
      </c>
      <c r="D4057" t="str">
        <f t="shared" si="63"/>
        <v>,(4056,'Municipalidad de Quillon')</v>
      </c>
    </row>
    <row r="4058" spans="1:4">
      <c r="A4058" t="s">
        <v>4260</v>
      </c>
      <c r="B4058">
        <v>4057</v>
      </c>
      <c r="D4058" t="str">
        <f t="shared" si="63"/>
        <v>,(4057,'Municipalidad de Quillota')</v>
      </c>
    </row>
    <row r="4059" spans="1:4">
      <c r="A4059" t="s">
        <v>4262</v>
      </c>
      <c r="B4059">
        <v>4058</v>
      </c>
      <c r="D4059" t="str">
        <f t="shared" si="63"/>
        <v>,(4058,'Municipalidad de Quilpue')</v>
      </c>
    </row>
    <row r="4060" spans="1:4">
      <c r="A4060" t="s">
        <v>4263</v>
      </c>
      <c r="B4060">
        <v>4059</v>
      </c>
      <c r="D4060" t="str">
        <f t="shared" si="63"/>
        <v>,(4059,'Municipalidad de Quinchao')</v>
      </c>
    </row>
    <row r="4061" spans="1:4">
      <c r="A4061" t="s">
        <v>4265</v>
      </c>
      <c r="B4061">
        <v>4060</v>
      </c>
      <c r="D4061" t="str">
        <f t="shared" si="63"/>
        <v>,(4060,'Municipalidad de Quinta de Tilcoco')</v>
      </c>
    </row>
    <row r="4062" spans="1:4">
      <c r="A4062" t="s">
        <v>4264</v>
      </c>
      <c r="B4062">
        <v>4061</v>
      </c>
      <c r="D4062" t="str">
        <f t="shared" si="63"/>
        <v>,(4061,'Municipalidad de Quinta Normal')</v>
      </c>
    </row>
    <row r="4063" spans="1:4">
      <c r="A4063" t="s">
        <v>4266</v>
      </c>
      <c r="B4063">
        <v>4062</v>
      </c>
      <c r="D4063" t="str">
        <f t="shared" si="63"/>
        <v>,(4062,'Municipalidad de Quintero')</v>
      </c>
    </row>
    <row r="4064" spans="1:4">
      <c r="A4064" t="s">
        <v>4267</v>
      </c>
      <c r="B4064">
        <v>4063</v>
      </c>
      <c r="D4064" t="str">
        <f t="shared" si="63"/>
        <v>,(4063,'Municipalidad de Quirihue')</v>
      </c>
    </row>
    <row r="4065" spans="1:4">
      <c r="A4065" t="s">
        <v>4268</v>
      </c>
      <c r="B4065">
        <v>4064</v>
      </c>
      <c r="D4065" t="str">
        <f t="shared" si="63"/>
        <v>,(4064,'Municipalidad de Rancagua')</v>
      </c>
    </row>
    <row r="4066" spans="1:4">
      <c r="A4066" t="s">
        <v>4269</v>
      </c>
      <c r="B4066">
        <v>4065</v>
      </c>
      <c r="D4066" t="str">
        <f t="shared" si="63"/>
        <v>,(4065,'Municipalidad de Ranquil')</v>
      </c>
    </row>
    <row r="4067" spans="1:4">
      <c r="A4067" t="s">
        <v>4270</v>
      </c>
      <c r="B4067">
        <v>4066</v>
      </c>
      <c r="D4067" t="str">
        <f t="shared" si="63"/>
        <v>,(4066,'Municipalidad de Rauco')</v>
      </c>
    </row>
    <row r="4068" spans="1:4">
      <c r="A4068" t="s">
        <v>4271</v>
      </c>
      <c r="B4068">
        <v>4067</v>
      </c>
      <c r="D4068" t="str">
        <f t="shared" si="63"/>
        <v>,(4067,'Municipalidad de Recoleta')</v>
      </c>
    </row>
    <row r="4069" spans="1:4">
      <c r="A4069" t="s">
        <v>4272</v>
      </c>
      <c r="B4069">
        <v>4068</v>
      </c>
      <c r="D4069" t="str">
        <f t="shared" si="63"/>
        <v>,(4068,'Municipalidad de Renaico')</v>
      </c>
    </row>
    <row r="4070" spans="1:4">
      <c r="A4070" t="s">
        <v>4273</v>
      </c>
      <c r="B4070">
        <v>4069</v>
      </c>
      <c r="D4070" t="str">
        <f t="shared" si="63"/>
        <v>,(4069,'Municipalidad de Renca')</v>
      </c>
    </row>
    <row r="4071" spans="1:4">
      <c r="A4071" t="s">
        <v>4274</v>
      </c>
      <c r="B4071">
        <v>4070</v>
      </c>
      <c r="D4071" t="str">
        <f t="shared" si="63"/>
        <v>,(4070,'Municipalidad de Rengo')</v>
      </c>
    </row>
    <row r="4072" spans="1:4">
      <c r="A4072" t="s">
        <v>4275</v>
      </c>
      <c r="B4072">
        <v>4071</v>
      </c>
      <c r="D4072" t="str">
        <f t="shared" si="63"/>
        <v>,(4071,'Municipalidad de Requinoa')</v>
      </c>
    </row>
    <row r="4073" spans="1:4">
      <c r="A4073" t="s">
        <v>4276</v>
      </c>
      <c r="B4073">
        <v>4072</v>
      </c>
      <c r="D4073" t="str">
        <f t="shared" si="63"/>
        <v>,(4072,'Municipalidad de Retiro')</v>
      </c>
    </row>
    <row r="4074" spans="1:4">
      <c r="A4074" t="s">
        <v>4277</v>
      </c>
      <c r="B4074">
        <v>4073</v>
      </c>
      <c r="D4074" t="str">
        <f t="shared" si="63"/>
        <v>,(4073,'Municipalidad de Rinconada')</v>
      </c>
    </row>
    <row r="4075" spans="1:4">
      <c r="A4075" t="s">
        <v>4279</v>
      </c>
      <c r="B4075">
        <v>4074</v>
      </c>
      <c r="D4075" t="str">
        <f t="shared" si="63"/>
        <v>,(4074,'Municipalidad de Rio Bueno')</v>
      </c>
    </row>
    <row r="4076" spans="1:4">
      <c r="A4076" t="s">
        <v>4280</v>
      </c>
      <c r="B4076">
        <v>4075</v>
      </c>
      <c r="D4076" t="str">
        <f t="shared" si="63"/>
        <v>,(4075,'Municipalidad de Rio Claro')</v>
      </c>
    </row>
    <row r="4077" spans="1:4">
      <c r="A4077" t="s">
        <v>4281</v>
      </c>
      <c r="B4077">
        <v>4076</v>
      </c>
      <c r="D4077" t="str">
        <f t="shared" si="63"/>
        <v>,(4076,'Municipalidad de Rio Hurtado')</v>
      </c>
    </row>
    <row r="4078" spans="1:4">
      <c r="A4078" t="s">
        <v>4282</v>
      </c>
      <c r="B4078">
        <v>4077</v>
      </c>
      <c r="D4078" t="str">
        <f t="shared" si="63"/>
        <v>,(4077,'Municipalidad de Rio Ibanez')</v>
      </c>
    </row>
    <row r="4079" spans="1:4">
      <c r="A4079" t="s">
        <v>4283</v>
      </c>
      <c r="B4079">
        <v>4078</v>
      </c>
      <c r="D4079" t="str">
        <f t="shared" si="63"/>
        <v>,(4078,'Municipalidad de Rio Negro - Provincia de Osorno')</v>
      </c>
    </row>
    <row r="4080" spans="1:4">
      <c r="A4080" t="s">
        <v>4284</v>
      </c>
      <c r="B4080">
        <v>4079</v>
      </c>
      <c r="D4080" t="str">
        <f t="shared" si="63"/>
        <v>,(4079,'Municipalidad de Rio Verde')</v>
      </c>
    </row>
    <row r="4081" spans="1:4">
      <c r="A4081" t="s">
        <v>4278</v>
      </c>
      <c r="B4081">
        <v>4080</v>
      </c>
      <c r="D4081" t="str">
        <f t="shared" si="63"/>
        <v>,(4080,'Municipalidad de Romeral')</v>
      </c>
    </row>
    <row r="4082" spans="1:4">
      <c r="A4082" t="s">
        <v>4285</v>
      </c>
      <c r="B4082">
        <v>4081</v>
      </c>
      <c r="D4082" t="str">
        <f t="shared" si="63"/>
        <v>,(4081,'Municipalidad de Sagrada Familia')</v>
      </c>
    </row>
    <row r="4083" spans="1:4">
      <c r="A4083" t="s">
        <v>4286</v>
      </c>
      <c r="B4083">
        <v>4082</v>
      </c>
      <c r="D4083" t="str">
        <f t="shared" si="63"/>
        <v>,(4082,'Municipalidad de Salamanca')</v>
      </c>
    </row>
    <row r="4084" spans="1:4">
      <c r="A4084" t="s">
        <v>4287</v>
      </c>
      <c r="B4084">
        <v>4083</v>
      </c>
      <c r="D4084" t="str">
        <f t="shared" si="63"/>
        <v>,(4083,'Municipalidad de San Antonio')</v>
      </c>
    </row>
    <row r="4085" spans="1:4">
      <c r="A4085" t="s">
        <v>4288</v>
      </c>
      <c r="B4085">
        <v>4084</v>
      </c>
      <c r="D4085" t="str">
        <f t="shared" si="63"/>
        <v>,(4084,'Municipalidad de San Bernardo')</v>
      </c>
    </row>
    <row r="4086" spans="1:4">
      <c r="A4086" t="s">
        <v>4289</v>
      </c>
      <c r="B4086">
        <v>4085</v>
      </c>
      <c r="D4086" t="str">
        <f t="shared" si="63"/>
        <v>,(4085,'Municipalidad de San Carlos')</v>
      </c>
    </row>
    <row r="4087" spans="1:4">
      <c r="A4087" t="s">
        <v>4290</v>
      </c>
      <c r="B4087">
        <v>4086</v>
      </c>
      <c r="D4087" t="str">
        <f t="shared" si="63"/>
        <v>,(4086,'Municipalidad de San Clemente')</v>
      </c>
    </row>
    <row r="4088" spans="1:4">
      <c r="A4088" t="s">
        <v>4291</v>
      </c>
      <c r="B4088">
        <v>4087</v>
      </c>
      <c r="D4088" t="str">
        <f t="shared" si="63"/>
        <v>,(4087,'Municipalidad de San Esteban')</v>
      </c>
    </row>
    <row r="4089" spans="1:4">
      <c r="A4089" t="s">
        <v>4292</v>
      </c>
      <c r="B4089">
        <v>4088</v>
      </c>
      <c r="D4089" t="str">
        <f t="shared" si="63"/>
        <v>,(4088,'Municipalidad de San Fabian')</v>
      </c>
    </row>
    <row r="4090" spans="1:4">
      <c r="A4090" t="s">
        <v>4293</v>
      </c>
      <c r="B4090">
        <v>4089</v>
      </c>
      <c r="D4090" t="str">
        <f t="shared" si="63"/>
        <v>,(4089,'Municipalidad de San Felipe')</v>
      </c>
    </row>
    <row r="4091" spans="1:4">
      <c r="A4091" t="s">
        <v>4294</v>
      </c>
      <c r="B4091">
        <v>4090</v>
      </c>
      <c r="D4091" t="str">
        <f t="shared" si="63"/>
        <v>,(4090,'Municipalidad de San Fernando')</v>
      </c>
    </row>
    <row r="4092" spans="1:4">
      <c r="A4092" t="s">
        <v>4295</v>
      </c>
      <c r="B4092">
        <v>4091</v>
      </c>
      <c r="D4092" t="str">
        <f t="shared" si="63"/>
        <v>,(4091,'Municipalidad de San Gregorio')</v>
      </c>
    </row>
    <row r="4093" spans="1:4">
      <c r="A4093" t="s">
        <v>4296</v>
      </c>
      <c r="B4093">
        <v>4092</v>
      </c>
      <c r="D4093" t="str">
        <f t="shared" si="63"/>
        <v>,(4092,'Municipalidad de San Ignacio')</v>
      </c>
    </row>
    <row r="4094" spans="1:4">
      <c r="A4094" t="s">
        <v>4297</v>
      </c>
      <c r="B4094">
        <v>4093</v>
      </c>
      <c r="D4094" t="str">
        <f t="shared" si="63"/>
        <v>,(4093,'Municipalidad de San Javier')</v>
      </c>
    </row>
    <row r="4095" spans="1:4">
      <c r="A4095" t="s">
        <v>4298</v>
      </c>
      <c r="B4095">
        <v>4094</v>
      </c>
      <c r="D4095" t="str">
        <f t="shared" si="63"/>
        <v>,(4094,'Municipalidad de San Joaquin')</v>
      </c>
    </row>
    <row r="4096" spans="1:4">
      <c r="A4096" t="s">
        <v>4299</v>
      </c>
      <c r="B4096">
        <v>4095</v>
      </c>
      <c r="D4096" t="str">
        <f t="shared" si="63"/>
        <v>,(4095,'Municipalidad de San Jose de Maipo')</v>
      </c>
    </row>
    <row r="4097" spans="1:4">
      <c r="A4097" t="s">
        <v>4300</v>
      </c>
      <c r="B4097">
        <v>4096</v>
      </c>
      <c r="D4097" t="str">
        <f t="shared" si="63"/>
        <v>,(4096,'Municipalidad de San Juan de la Costa')</v>
      </c>
    </row>
    <row r="4098" spans="1:4">
      <c r="A4098" t="s">
        <v>4301</v>
      </c>
      <c r="B4098">
        <v>4097</v>
      </c>
      <c r="D4098" t="str">
        <f t="shared" si="63"/>
        <v>,(4097,'Municipalidad de San Miguel')</v>
      </c>
    </row>
    <row r="4099" spans="1:4">
      <c r="A4099" t="s">
        <v>4302</v>
      </c>
      <c r="B4099">
        <v>4098</v>
      </c>
      <c r="D4099" t="str">
        <f t="shared" ref="D4099:D4162" si="64">CONCATENATE(",(",B4099,",'",A4099,"')")</f>
        <v>,(4098,'Municipalidad de San Nicolas')</v>
      </c>
    </row>
    <row r="4100" spans="1:4">
      <c r="A4100" t="s">
        <v>4303</v>
      </c>
      <c r="B4100">
        <v>4099</v>
      </c>
      <c r="D4100" t="str">
        <f t="shared" si="64"/>
        <v>,(4099,'Municipalidad de San Pablo')</v>
      </c>
    </row>
    <row r="4101" spans="1:4">
      <c r="A4101" t="s">
        <v>4304</v>
      </c>
      <c r="B4101">
        <v>4100</v>
      </c>
      <c r="D4101" t="str">
        <f t="shared" si="64"/>
        <v>,(4100,'Municipalidad de San Pedro')</v>
      </c>
    </row>
    <row r="4102" spans="1:4">
      <c r="A4102" t="s">
        <v>4305</v>
      </c>
      <c r="B4102">
        <v>4101</v>
      </c>
      <c r="D4102" t="str">
        <f t="shared" si="64"/>
        <v>,(4101,'Municipalidad de San Pedro de Atacama')</v>
      </c>
    </row>
    <row r="4103" spans="1:4">
      <c r="A4103" t="s">
        <v>4306</v>
      </c>
      <c r="B4103">
        <v>4102</v>
      </c>
      <c r="D4103" t="str">
        <f t="shared" si="64"/>
        <v>,(4102,'Municipalidad de San Pedro de la Paz')</v>
      </c>
    </row>
    <row r="4104" spans="1:4">
      <c r="A4104" t="s">
        <v>4307</v>
      </c>
      <c r="B4104">
        <v>4103</v>
      </c>
      <c r="D4104" t="str">
        <f t="shared" si="64"/>
        <v>,(4103,'Municipalidad de San Rafael')</v>
      </c>
    </row>
    <row r="4105" spans="1:4">
      <c r="A4105" t="s">
        <v>4308</v>
      </c>
      <c r="B4105">
        <v>4104</v>
      </c>
      <c r="D4105" t="str">
        <f t="shared" si="64"/>
        <v>,(4104,'Municipalidad de San Ramon')</v>
      </c>
    </row>
    <row r="4106" spans="1:4">
      <c r="A4106" t="s">
        <v>4309</v>
      </c>
      <c r="B4106">
        <v>4105</v>
      </c>
      <c r="D4106" t="str">
        <f t="shared" si="64"/>
        <v>,(4105,'Municipalidad de San Rosendo')</v>
      </c>
    </row>
    <row r="4107" spans="1:4">
      <c r="A4107" t="s">
        <v>4310</v>
      </c>
      <c r="B4107">
        <v>4106</v>
      </c>
      <c r="D4107" t="str">
        <f t="shared" si="64"/>
        <v>,(4106,'Municipalidad de San Vicente')</v>
      </c>
    </row>
    <row r="4108" spans="1:4">
      <c r="A4108" t="s">
        <v>4311</v>
      </c>
      <c r="B4108">
        <v>4107</v>
      </c>
      <c r="D4108" t="str">
        <f t="shared" si="64"/>
        <v>,(4107,'Municipalidad de Santa Barbara')</v>
      </c>
    </row>
    <row r="4109" spans="1:4">
      <c r="A4109" t="s">
        <v>4312</v>
      </c>
      <c r="B4109">
        <v>4108</v>
      </c>
      <c r="D4109" t="str">
        <f t="shared" si="64"/>
        <v>,(4108,'Municipalidad de Santa Cruz')</v>
      </c>
    </row>
    <row r="4110" spans="1:4">
      <c r="A4110" t="s">
        <v>4313</v>
      </c>
      <c r="B4110">
        <v>4109</v>
      </c>
      <c r="D4110" t="str">
        <f t="shared" si="64"/>
        <v>,(4109,'Municipalidad de Santa Juana')</v>
      </c>
    </row>
    <row r="4111" spans="1:4">
      <c r="A4111" t="s">
        <v>4314</v>
      </c>
      <c r="B4111">
        <v>4110</v>
      </c>
      <c r="D4111" t="str">
        <f t="shared" si="64"/>
        <v>,(4110,'Municipalidad de Santa Maria')</v>
      </c>
    </row>
    <row r="4112" spans="1:4">
      <c r="A4112" t="s">
        <v>4315</v>
      </c>
      <c r="B4112">
        <v>4111</v>
      </c>
      <c r="D4112" t="str">
        <f t="shared" si="64"/>
        <v>,(4111,'Municipalidad de Santiago')</v>
      </c>
    </row>
    <row r="4113" spans="1:4">
      <c r="A4113" t="s">
        <v>4316</v>
      </c>
      <c r="B4113">
        <v>4112</v>
      </c>
      <c r="D4113" t="str">
        <f t="shared" si="64"/>
        <v>,(4112,'Municipalidad de Santo Domingo')</v>
      </c>
    </row>
    <row r="4114" spans="1:4">
      <c r="A4114" t="s">
        <v>4317</v>
      </c>
      <c r="B4114">
        <v>4113</v>
      </c>
      <c r="D4114" t="str">
        <f t="shared" si="64"/>
        <v>,(4113,'Municipalidad de Sierra Gorda')</v>
      </c>
    </row>
    <row r="4115" spans="1:4">
      <c r="A4115" t="s">
        <v>4318</v>
      </c>
      <c r="B4115">
        <v>4114</v>
      </c>
      <c r="D4115" t="str">
        <f t="shared" si="64"/>
        <v>,(4114,'Municipalidad de Talagante')</v>
      </c>
    </row>
    <row r="4116" spans="1:4">
      <c r="A4116" t="s">
        <v>4319</v>
      </c>
      <c r="B4116">
        <v>4115</v>
      </c>
      <c r="D4116" t="str">
        <f t="shared" si="64"/>
        <v>,(4115,'Municipalidad de Talca')</v>
      </c>
    </row>
    <row r="4117" spans="1:4">
      <c r="A4117" t="s">
        <v>4320</v>
      </c>
      <c r="B4117">
        <v>4116</v>
      </c>
      <c r="D4117" t="str">
        <f t="shared" si="64"/>
        <v>,(4116,'Municipalidad de Talcahuano')</v>
      </c>
    </row>
    <row r="4118" spans="1:4">
      <c r="A4118" t="s">
        <v>4321</v>
      </c>
      <c r="B4118">
        <v>4117</v>
      </c>
      <c r="D4118" t="str">
        <f t="shared" si="64"/>
        <v>,(4117,'Municipalidad de Taltal')</v>
      </c>
    </row>
    <row r="4119" spans="1:4">
      <c r="A4119" t="s">
        <v>4322</v>
      </c>
      <c r="B4119">
        <v>4118</v>
      </c>
      <c r="D4119" t="str">
        <f t="shared" si="64"/>
        <v>,(4118,'Municipalidad de Temuco')</v>
      </c>
    </row>
    <row r="4120" spans="1:4">
      <c r="A4120" t="s">
        <v>4323</v>
      </c>
      <c r="B4120">
        <v>4119</v>
      </c>
      <c r="D4120" t="str">
        <f t="shared" si="64"/>
        <v>,(4119,'Municipalidad de Teno')</v>
      </c>
    </row>
    <row r="4121" spans="1:4">
      <c r="A4121" t="s">
        <v>4324</v>
      </c>
      <c r="B4121">
        <v>4120</v>
      </c>
      <c r="D4121" t="str">
        <f t="shared" si="64"/>
        <v>,(4120,'Municipalidad de Teodoro Schmidt')</v>
      </c>
    </row>
    <row r="4122" spans="1:4">
      <c r="A4122" t="s">
        <v>4325</v>
      </c>
      <c r="B4122">
        <v>4121</v>
      </c>
      <c r="D4122" t="str">
        <f t="shared" si="64"/>
        <v>,(4121,'Municipalidad de Tierra Amarilla')</v>
      </c>
    </row>
    <row r="4123" spans="1:4">
      <c r="A4123" t="s">
        <v>4326</v>
      </c>
      <c r="B4123">
        <v>4122</v>
      </c>
      <c r="D4123" t="str">
        <f t="shared" si="64"/>
        <v>,(4122,'Municipalidad de Til Til')</v>
      </c>
    </row>
    <row r="4124" spans="1:4">
      <c r="A4124" t="s">
        <v>4327</v>
      </c>
      <c r="B4124">
        <v>4123</v>
      </c>
      <c r="D4124" t="str">
        <f t="shared" si="64"/>
        <v>,(4123,'Municipalidad de Timaukel')</v>
      </c>
    </row>
    <row r="4125" spans="1:4">
      <c r="A4125" t="s">
        <v>4328</v>
      </c>
      <c r="B4125">
        <v>4124</v>
      </c>
      <c r="D4125" t="str">
        <f t="shared" si="64"/>
        <v>,(4124,'Municipalidad de Tirua')</v>
      </c>
    </row>
    <row r="4126" spans="1:4">
      <c r="A4126" t="s">
        <v>4329</v>
      </c>
      <c r="B4126">
        <v>4125</v>
      </c>
      <c r="D4126" t="str">
        <f t="shared" si="64"/>
        <v>,(4125,'Municipalidad de Tocopilla')</v>
      </c>
    </row>
    <row r="4127" spans="1:4">
      <c r="A4127" t="s">
        <v>4330</v>
      </c>
      <c r="B4127">
        <v>4126</v>
      </c>
      <c r="D4127" t="str">
        <f t="shared" si="64"/>
        <v>,(4126,'Municipalidad de Tolten')</v>
      </c>
    </row>
    <row r="4128" spans="1:4">
      <c r="A4128" t="s">
        <v>4331</v>
      </c>
      <c r="B4128">
        <v>4127</v>
      </c>
      <c r="D4128" t="str">
        <f t="shared" si="64"/>
        <v>,(4127,'Municipalidad de Tome')</v>
      </c>
    </row>
    <row r="4129" spans="1:4">
      <c r="A4129" t="s">
        <v>4332</v>
      </c>
      <c r="B4129">
        <v>4128</v>
      </c>
      <c r="D4129" t="str">
        <f t="shared" si="64"/>
        <v>,(4128,'Municipalidad de Torres del Payne')</v>
      </c>
    </row>
    <row r="4130" spans="1:4">
      <c r="A4130" t="s">
        <v>4333</v>
      </c>
      <c r="B4130">
        <v>4129</v>
      </c>
      <c r="D4130" t="str">
        <f t="shared" si="64"/>
        <v>,(4129,'Municipalidad de Tortel')</v>
      </c>
    </row>
    <row r="4131" spans="1:4">
      <c r="A4131" t="s">
        <v>4334</v>
      </c>
      <c r="B4131">
        <v>4130</v>
      </c>
      <c r="D4131" t="str">
        <f t="shared" si="64"/>
        <v>,(4130,'Municipalidad de Traiguen')</v>
      </c>
    </row>
    <row r="4132" spans="1:4">
      <c r="A4132" t="s">
        <v>4335</v>
      </c>
      <c r="B4132">
        <v>4131</v>
      </c>
      <c r="D4132" t="str">
        <f t="shared" si="64"/>
        <v>,(4131,'Municipalidad de Trehuaco')</v>
      </c>
    </row>
    <row r="4133" spans="1:4">
      <c r="A4133" t="s">
        <v>4336</v>
      </c>
      <c r="B4133">
        <v>4132</v>
      </c>
      <c r="D4133" t="str">
        <f t="shared" si="64"/>
        <v>,(4132,'Municipalidad de Tucapel')</v>
      </c>
    </row>
    <row r="4134" spans="1:4">
      <c r="A4134" t="s">
        <v>4337</v>
      </c>
      <c r="B4134">
        <v>4133</v>
      </c>
      <c r="D4134" t="str">
        <f t="shared" si="64"/>
        <v>,(4133,'Municipalidad de Valdivia')</v>
      </c>
    </row>
    <row r="4135" spans="1:4">
      <c r="A4135" t="s">
        <v>4338</v>
      </c>
      <c r="B4135">
        <v>4134</v>
      </c>
      <c r="D4135" t="str">
        <f t="shared" si="64"/>
        <v>,(4134,'Municipalidad de Vallenar')</v>
      </c>
    </row>
    <row r="4136" spans="1:4">
      <c r="A4136" t="s">
        <v>4339</v>
      </c>
      <c r="B4136">
        <v>4135</v>
      </c>
      <c r="D4136" t="str">
        <f t="shared" si="64"/>
        <v>,(4135,'Municipalidad de Valparaiso')</v>
      </c>
    </row>
    <row r="4137" spans="1:4">
      <c r="A4137" t="s">
        <v>4340</v>
      </c>
      <c r="B4137">
        <v>4136</v>
      </c>
      <c r="D4137" t="str">
        <f t="shared" si="64"/>
        <v>,(4136,'Municipalidad de Vichuquen')</v>
      </c>
    </row>
    <row r="4138" spans="1:4">
      <c r="A4138" t="s">
        <v>4341</v>
      </c>
      <c r="B4138">
        <v>4137</v>
      </c>
      <c r="D4138" t="str">
        <f t="shared" si="64"/>
        <v>,(4137,'Municipalidad de Victoria')</v>
      </c>
    </row>
    <row r="4139" spans="1:4">
      <c r="A4139" t="s">
        <v>4342</v>
      </c>
      <c r="B4139">
        <v>4138</v>
      </c>
      <c r="D4139" t="str">
        <f t="shared" si="64"/>
        <v>,(4138,'Municipalidad de Vicuna')</v>
      </c>
    </row>
    <row r="4140" spans="1:4">
      <c r="A4140" t="s">
        <v>4343</v>
      </c>
      <c r="B4140">
        <v>4139</v>
      </c>
      <c r="D4140" t="str">
        <f t="shared" si="64"/>
        <v>,(4139,'Municipalidad de Vilcun')</v>
      </c>
    </row>
    <row r="4141" spans="1:4">
      <c r="A4141" t="s">
        <v>4344</v>
      </c>
      <c r="B4141">
        <v>4140</v>
      </c>
      <c r="D4141" t="str">
        <f t="shared" si="64"/>
        <v>,(4140,'Municipalidad de Villa Alegre')</v>
      </c>
    </row>
    <row r="4142" spans="1:4">
      <c r="A4142" t="s">
        <v>4345</v>
      </c>
      <c r="B4142">
        <v>4141</v>
      </c>
      <c r="D4142" t="str">
        <f t="shared" si="64"/>
        <v>,(4141,'Municipalidad de Villa Alemana')</v>
      </c>
    </row>
    <row r="4143" spans="1:4">
      <c r="A4143" t="s">
        <v>4346</v>
      </c>
      <c r="B4143">
        <v>4142</v>
      </c>
      <c r="D4143" t="str">
        <f t="shared" si="64"/>
        <v>,(4142,'Municipalidad de Villarrica')</v>
      </c>
    </row>
    <row r="4144" spans="1:4">
      <c r="A4144" t="s">
        <v>4348</v>
      </c>
      <c r="B4144">
        <v>4143</v>
      </c>
      <c r="D4144" t="str">
        <f t="shared" si="64"/>
        <v>,(4143,'Municipalidad de Vina del Mar')</v>
      </c>
    </row>
    <row r="4145" spans="1:4">
      <c r="A4145" t="s">
        <v>4347</v>
      </c>
      <c r="B4145">
        <v>4144</v>
      </c>
      <c r="D4145" t="str">
        <f t="shared" si="64"/>
        <v>,(4144,'Municipalidad de Vitacura')</v>
      </c>
    </row>
    <row r="4146" spans="1:4">
      <c r="A4146" t="s">
        <v>4349</v>
      </c>
      <c r="B4146">
        <v>4145</v>
      </c>
      <c r="D4146" t="str">
        <f t="shared" si="64"/>
        <v>,(4145,'Municipalidad de Yerbas Buenas')</v>
      </c>
    </row>
    <row r="4147" spans="1:4">
      <c r="A4147" t="s">
        <v>4350</v>
      </c>
      <c r="B4147">
        <v>4146</v>
      </c>
      <c r="D4147" t="str">
        <f t="shared" si="64"/>
        <v>,(4146,'Municipalidad de Yumbel')</v>
      </c>
    </row>
    <row r="4148" spans="1:4">
      <c r="A4148" t="s">
        <v>4351</v>
      </c>
      <c r="B4148">
        <v>4147</v>
      </c>
      <c r="D4148" t="str">
        <f t="shared" si="64"/>
        <v>,(4147,'Municipalidad de Yungay')</v>
      </c>
    </row>
    <row r="4149" spans="1:4">
      <c r="A4149" t="s">
        <v>4352</v>
      </c>
      <c r="B4149">
        <v>4148</v>
      </c>
      <c r="D4149" t="str">
        <f t="shared" si="64"/>
        <v>,(4148,'Municipalidad de Zapallar')</v>
      </c>
    </row>
    <row r="4150" spans="1:4">
      <c r="A4150" t="s">
        <v>1666</v>
      </c>
      <c r="B4150">
        <v>4149</v>
      </c>
      <c r="D4150" t="str">
        <f t="shared" si="64"/>
        <v>,(4149,'Munoz y Muhlenbrock Ltda.')</v>
      </c>
    </row>
    <row r="4151" spans="1:4">
      <c r="A4151" t="s">
        <v>2610</v>
      </c>
      <c r="B4151">
        <v>4150</v>
      </c>
      <c r="D4151" t="str">
        <f t="shared" si="64"/>
        <v>,(4150,'Murad Chile')</v>
      </c>
    </row>
    <row r="4152" spans="1:4">
      <c r="A4152" t="s">
        <v>1708</v>
      </c>
      <c r="B4152">
        <v>4151</v>
      </c>
      <c r="D4152" t="str">
        <f t="shared" si="64"/>
        <v>,(4151,'Mutual de Seguridad CChC')</v>
      </c>
    </row>
    <row r="4153" spans="1:4">
      <c r="A4153" t="s">
        <v>2227</v>
      </c>
      <c r="B4153">
        <v>4152</v>
      </c>
      <c r="D4153" t="str">
        <f t="shared" si="64"/>
        <v>,(4152,'Mutual de Seguros de Chile')</v>
      </c>
    </row>
    <row r="4154" spans="1:4">
      <c r="A4154" t="s">
        <v>5873</v>
      </c>
      <c r="B4154">
        <v>4153</v>
      </c>
      <c r="D4154" t="str">
        <f t="shared" si="64"/>
        <v>,(4153,'My Home S.A.')</v>
      </c>
    </row>
    <row r="4155" spans="1:4">
      <c r="A4155" t="s">
        <v>1776</v>
      </c>
      <c r="B4155">
        <v>4154</v>
      </c>
      <c r="D4155" t="str">
        <f t="shared" si="64"/>
        <v>,(4154,'Nachipa')</v>
      </c>
    </row>
    <row r="4156" spans="1:4">
      <c r="A4156" t="s">
        <v>5911</v>
      </c>
      <c r="B4156">
        <v>4155</v>
      </c>
      <c r="D4156" t="str">
        <f t="shared" si="64"/>
        <v>,(4155,'Nalco Industrial Services Chile Ltda.')</v>
      </c>
    </row>
    <row r="4157" spans="1:4">
      <c r="A4157" t="s">
        <v>3590</v>
      </c>
      <c r="B4157">
        <v>4156</v>
      </c>
      <c r="D4157" t="str">
        <f t="shared" si="64"/>
        <v>,(4156,'Nama Internacional S.A.')</v>
      </c>
    </row>
    <row r="4158" spans="1:4">
      <c r="A4158" t="s">
        <v>5346</v>
      </c>
      <c r="B4158">
        <v>4157</v>
      </c>
      <c r="D4158" t="str">
        <f t="shared" si="64"/>
        <v>,(4157,'Natural Response S.A.')</v>
      </c>
    </row>
    <row r="4159" spans="1:4">
      <c r="A4159" t="s">
        <v>1777</v>
      </c>
      <c r="B4159">
        <v>4158</v>
      </c>
      <c r="D4159" t="str">
        <f t="shared" si="64"/>
        <v>,(4158,'Nautilus Sermares Ltda.')</v>
      </c>
    </row>
    <row r="4160" spans="1:4">
      <c r="A4160" t="s">
        <v>4965</v>
      </c>
      <c r="B4160">
        <v>4159</v>
      </c>
      <c r="D4160" t="str">
        <f t="shared" si="64"/>
        <v>,(4159,'Navarino S.A.')</v>
      </c>
    </row>
    <row r="4161" spans="1:4">
      <c r="A4161" t="s">
        <v>5912</v>
      </c>
      <c r="B4161">
        <v>4160</v>
      </c>
      <c r="D4161" t="str">
        <f t="shared" si="64"/>
        <v>,(4160,'Navarro y Cia. Ltda.')</v>
      </c>
    </row>
    <row r="4162" spans="1:4">
      <c r="A4162" t="s">
        <v>2278</v>
      </c>
      <c r="B4162">
        <v>4161</v>
      </c>
      <c r="D4162" t="str">
        <f t="shared" si="64"/>
        <v>,(4161,'Navea Computacion Ltda.')</v>
      </c>
    </row>
    <row r="4163" spans="1:4">
      <c r="A4163" t="s">
        <v>1778</v>
      </c>
      <c r="B4163">
        <v>4162</v>
      </c>
      <c r="D4163" t="str">
        <f t="shared" ref="D4163:D4226" si="65">CONCATENATE(",(",B4163,",'",A4163,"')")</f>
        <v>,(4162,'Naviera Coronel S.A.')</v>
      </c>
    </row>
    <row r="4164" spans="1:4">
      <c r="A4164" t="s">
        <v>1779</v>
      </c>
      <c r="B4164">
        <v>4163</v>
      </c>
      <c r="D4164" t="str">
        <f t="shared" si="65"/>
        <v>,(4163,'Naviera Ultranav Ltda.')</v>
      </c>
    </row>
    <row r="4165" spans="1:4">
      <c r="A4165" t="s">
        <v>1780</v>
      </c>
      <c r="B4165">
        <v>4164</v>
      </c>
      <c r="D4165" t="str">
        <f t="shared" si="65"/>
        <v>,(4164,'Navimag Carga S.A.')</v>
      </c>
    </row>
    <row r="4166" spans="1:4">
      <c r="A4166" t="s">
        <v>1781</v>
      </c>
      <c r="B4166">
        <v>4165</v>
      </c>
      <c r="D4166" t="str">
        <f t="shared" si="65"/>
        <v>,(4165,'Navimag Ferries S.A.')</v>
      </c>
    </row>
    <row r="4167" spans="1:4">
      <c r="A4167" t="s">
        <v>2420</v>
      </c>
      <c r="B4167">
        <v>4166</v>
      </c>
      <c r="D4167" t="str">
        <f t="shared" si="65"/>
        <v>,(4166,'NCL Ingenieria y Construccion SpA')</v>
      </c>
    </row>
    <row r="4168" spans="1:4">
      <c r="A4168" t="s">
        <v>1603</v>
      </c>
      <c r="B4168">
        <v>4167</v>
      </c>
      <c r="D4168" t="str">
        <f t="shared" si="65"/>
        <v>,(4167,'NCR Chile Comercial e Industrial Ltda.')</v>
      </c>
    </row>
    <row r="4169" spans="1:4">
      <c r="A4169" t="s">
        <v>1350</v>
      </c>
      <c r="B4169">
        <v>4168</v>
      </c>
      <c r="D4169" t="str">
        <f t="shared" si="65"/>
        <v>,(4168,'NDU Ingenieria Ltda.')</v>
      </c>
    </row>
    <row r="4170" spans="1:4">
      <c r="A4170" t="s">
        <v>511</v>
      </c>
      <c r="B4170">
        <v>4169</v>
      </c>
      <c r="D4170" t="str">
        <f t="shared" si="65"/>
        <v>,(4169,'Nec Chile S.A.')</v>
      </c>
    </row>
    <row r="4171" spans="1:4">
      <c r="A4171" t="s">
        <v>3875</v>
      </c>
      <c r="B4171">
        <v>4170</v>
      </c>
      <c r="D4171" t="str">
        <f t="shared" si="65"/>
        <v>,(4170,'Neptuno')</v>
      </c>
    </row>
    <row r="4172" spans="1:4">
      <c r="A4172" t="s">
        <v>615</v>
      </c>
      <c r="B4172">
        <v>4171</v>
      </c>
      <c r="D4172" t="str">
        <f t="shared" si="65"/>
        <v>,(4171,'Nestle Chile S.A.')</v>
      </c>
    </row>
    <row r="4173" spans="1:4">
      <c r="A4173" t="s">
        <v>2279</v>
      </c>
      <c r="B4173">
        <v>4172</v>
      </c>
      <c r="D4173" t="str">
        <f t="shared" si="65"/>
        <v>,(4172,'Net Now Tecnologias y Computacion S.A.')</v>
      </c>
    </row>
    <row r="4174" spans="1:4">
      <c r="A4174" t="s">
        <v>6505</v>
      </c>
      <c r="B4174">
        <v>4173</v>
      </c>
      <c r="D4174" t="str">
        <f t="shared" si="65"/>
        <v>,(4173,'Netline Multicarrier S.A.')</v>
      </c>
    </row>
    <row r="4175" spans="1:4">
      <c r="A4175" t="s">
        <v>4915</v>
      </c>
      <c r="B4175">
        <v>4174</v>
      </c>
      <c r="D4175" t="str">
        <f t="shared" si="65"/>
        <v>,(4174,'Netline Telecomunicaciones')</v>
      </c>
    </row>
    <row r="4176" spans="1:4">
      <c r="A4176" t="s">
        <v>4669</v>
      </c>
      <c r="B4176">
        <v>4175</v>
      </c>
      <c r="D4176" t="str">
        <f t="shared" si="65"/>
        <v>,(4175,'Neumaticos San Jorge Ltda.')</v>
      </c>
    </row>
    <row r="4177" spans="1:4">
      <c r="A4177" t="s">
        <v>3591</v>
      </c>
      <c r="B4177">
        <v>4176</v>
      </c>
      <c r="D4177" t="str">
        <f t="shared" si="65"/>
        <v>,(4176,'Nevada Chile S.A.')</v>
      </c>
    </row>
    <row r="4178" spans="1:4">
      <c r="A4178" t="s">
        <v>2538</v>
      </c>
      <c r="B4178">
        <v>4177</v>
      </c>
      <c r="D4178" t="str">
        <f t="shared" si="65"/>
        <v>,(4177,'Nevasa S.A., Corredores de Bolsa')</v>
      </c>
    </row>
    <row r="4179" spans="1:4">
      <c r="A4179" t="s">
        <v>5427</v>
      </c>
      <c r="B4179">
        <v>4178</v>
      </c>
      <c r="D4179" t="str">
        <f t="shared" si="65"/>
        <v>,(4178,'New Forming Ltda.')</v>
      </c>
    </row>
    <row r="4180" spans="1:4">
      <c r="A4180" t="s">
        <v>4916</v>
      </c>
      <c r="B4180">
        <v>4179</v>
      </c>
      <c r="D4180" t="str">
        <f t="shared" si="65"/>
        <v>,(4179,'New Planet S.A.')</v>
      </c>
    </row>
    <row r="4181" spans="1:4">
      <c r="A4181" t="s">
        <v>3592</v>
      </c>
      <c r="B4181">
        <v>4180</v>
      </c>
      <c r="D4181" t="str">
        <f t="shared" si="65"/>
        <v>,(4180,'New York Exportaciones SpA')</v>
      </c>
    </row>
    <row r="4182" spans="1:4">
      <c r="A4182" t="s">
        <v>3899</v>
      </c>
      <c r="B4182">
        <v>4181</v>
      </c>
      <c r="D4182" t="str">
        <f t="shared" si="65"/>
        <v>,(4181,'Newco Motor Chile SpA')</v>
      </c>
    </row>
    <row r="4183" spans="1:4">
      <c r="A4183" t="s">
        <v>6506</v>
      </c>
      <c r="B4183">
        <v>4182</v>
      </c>
      <c r="D4183" t="str">
        <f t="shared" si="65"/>
        <v>,(4182,'Newpro S.A.')</v>
      </c>
    </row>
    <row r="4184" spans="1:4">
      <c r="A4184" t="s">
        <v>270</v>
      </c>
      <c r="B4184">
        <v>4183</v>
      </c>
      <c r="D4184" t="str">
        <f t="shared" si="65"/>
        <v>,(4183,'Newrest Chile')</v>
      </c>
    </row>
    <row r="4185" spans="1:4">
      <c r="A4185" t="s">
        <v>670</v>
      </c>
      <c r="B4185">
        <v>4184</v>
      </c>
      <c r="D4185" t="str">
        <f t="shared" si="65"/>
        <v>,(4184,'Nexans Chile S.A.')</v>
      </c>
    </row>
    <row r="4186" spans="1:4">
      <c r="A4186" t="s">
        <v>2303</v>
      </c>
      <c r="B4186">
        <v>4185</v>
      </c>
      <c r="D4186" t="str">
        <f t="shared" si="65"/>
        <v>,(4185,'Nexos Comunicaciones')</v>
      </c>
    </row>
    <row r="4187" spans="1:4">
      <c r="A4187" t="s">
        <v>6375</v>
      </c>
      <c r="B4187">
        <v>4186</v>
      </c>
      <c r="D4187" t="str">
        <f t="shared" si="65"/>
        <v>,(4186,'Nexttime Software S.A.')</v>
      </c>
    </row>
    <row r="4188" spans="1:4">
      <c r="A4188" t="s">
        <v>2360</v>
      </c>
      <c r="B4188">
        <v>4187</v>
      </c>
      <c r="D4188" t="str">
        <f t="shared" si="65"/>
        <v>,(4187,'Nexum Executive Search S.A.')</v>
      </c>
    </row>
    <row r="4189" spans="1:4">
      <c r="A4189" t="s">
        <v>5322</v>
      </c>
      <c r="B4189">
        <v>4188</v>
      </c>
      <c r="D4189" t="str">
        <f t="shared" si="65"/>
        <v>,(4188,'Nexum Ltda.')</v>
      </c>
    </row>
    <row r="4190" spans="1:4">
      <c r="A4190" t="s">
        <v>6457</v>
      </c>
      <c r="B4190">
        <v>4189</v>
      </c>
      <c r="D4190" t="str">
        <f t="shared" si="65"/>
        <v>,(4189,'Nexus S.A.')</v>
      </c>
    </row>
    <row r="4191" spans="1:4">
      <c r="A4191" t="s">
        <v>6291</v>
      </c>
      <c r="B4191">
        <v>4190</v>
      </c>
      <c r="D4191" t="str">
        <f t="shared" si="65"/>
        <v>,(4190,'Nexxo S.A.')</v>
      </c>
    </row>
    <row r="4192" spans="1:4">
      <c r="A4192" t="s">
        <v>3069</v>
      </c>
      <c r="B4192">
        <v>4191</v>
      </c>
      <c r="D4192" t="str">
        <f t="shared" si="65"/>
        <v>,(4191,'NH foods Chile y Cia. Ltda.')</v>
      </c>
    </row>
    <row r="4193" spans="1:4">
      <c r="A4193" t="s">
        <v>4608</v>
      </c>
      <c r="B4193">
        <v>4192</v>
      </c>
      <c r="D4193" t="str">
        <f t="shared" si="65"/>
        <v>,(4192,'NH Hotel Group')</v>
      </c>
    </row>
    <row r="4194" spans="1:4">
      <c r="A4194" t="s">
        <v>120</v>
      </c>
      <c r="B4194">
        <v>4193</v>
      </c>
      <c r="D4194" t="str">
        <f t="shared" si="65"/>
        <v>,(4193,'Nibsa S.A.')</v>
      </c>
    </row>
    <row r="4195" spans="1:4">
      <c r="A4195" t="s">
        <v>4670</v>
      </c>
      <c r="B4195">
        <v>4194</v>
      </c>
      <c r="D4195" t="str">
        <f t="shared" si="65"/>
        <v>,(4194,'Nicolaides S.A.')</v>
      </c>
    </row>
    <row r="4196" spans="1:4">
      <c r="A4196" t="s">
        <v>6521</v>
      </c>
      <c r="B4196">
        <v>4195</v>
      </c>
      <c r="D4196" t="str">
        <f t="shared" si="65"/>
        <v>,(4195,'Nicoletti y Cia. Ltda.')</v>
      </c>
    </row>
    <row r="4197" spans="1:4">
      <c r="A4197" t="s">
        <v>2457</v>
      </c>
      <c r="B4197">
        <v>4196</v>
      </c>
      <c r="D4197" t="str">
        <f t="shared" si="65"/>
        <v>,(4196,'Nielsen Chile')</v>
      </c>
    </row>
    <row r="4198" spans="1:4">
      <c r="A4198" t="s">
        <v>2458</v>
      </c>
      <c r="B4198">
        <v>4197</v>
      </c>
      <c r="D4198" t="str">
        <f t="shared" si="65"/>
        <v>,(4197,'Nielsen Group - Americas')</v>
      </c>
    </row>
    <row r="4199" spans="1:4">
      <c r="A4199" t="s">
        <v>1032</v>
      </c>
      <c r="B4199">
        <v>4198</v>
      </c>
      <c r="D4199" t="str">
        <f t="shared" si="65"/>
        <v>,(4198,'Nike de Chile Limitada')</v>
      </c>
    </row>
    <row r="4200" spans="1:4">
      <c r="A4200" t="s">
        <v>5530</v>
      </c>
      <c r="B4200">
        <v>4199</v>
      </c>
      <c r="D4200" t="str">
        <f t="shared" si="65"/>
        <v>,(4199,'Nimrod International Ltda.')</v>
      </c>
    </row>
    <row r="4201" spans="1:4">
      <c r="A4201" t="s">
        <v>4966</v>
      </c>
      <c r="B4201">
        <v>4200</v>
      </c>
      <c r="D4201" t="str">
        <f t="shared" si="65"/>
        <v>,(4200,'Nippon Suisan America Latina S.A.')</v>
      </c>
    </row>
    <row r="4202" spans="1:4">
      <c r="A4202" t="s">
        <v>4967</v>
      </c>
      <c r="B4202">
        <v>4201</v>
      </c>
      <c r="D4202" t="str">
        <f t="shared" si="65"/>
        <v>,(4201,'Nogaleda S.A.')</v>
      </c>
    </row>
    <row r="4203" spans="1:4">
      <c r="A4203" t="s">
        <v>6507</v>
      </c>
      <c r="B4203">
        <v>4202</v>
      </c>
      <c r="D4203" t="str">
        <f t="shared" si="65"/>
        <v>,(4202,'Nokia Solutions and Networks Chile Ltda.')</v>
      </c>
    </row>
    <row r="4204" spans="1:4">
      <c r="A4204" t="s">
        <v>787</v>
      </c>
      <c r="B4204">
        <v>4203</v>
      </c>
      <c r="D4204" t="str">
        <f t="shared" si="65"/>
        <v>,(4203,'NOLICHILE SpA')</v>
      </c>
    </row>
    <row r="4205" spans="1:4">
      <c r="A4205" t="s">
        <v>3593</v>
      </c>
      <c r="B4205">
        <v>4204</v>
      </c>
      <c r="D4205" t="str">
        <f t="shared" si="65"/>
        <v>,(4204,'Noramco S.A.')</v>
      </c>
    </row>
    <row r="4206" spans="1:4">
      <c r="A4206" t="s">
        <v>6062</v>
      </c>
      <c r="B4206">
        <v>4205</v>
      </c>
      <c r="D4206" t="str">
        <f t="shared" si="65"/>
        <v>,(4205,'Noriega Vanzulli S.A.')</v>
      </c>
    </row>
    <row r="4207" spans="1:4">
      <c r="A4207" t="s">
        <v>4968</v>
      </c>
      <c r="B4207">
        <v>4206</v>
      </c>
      <c r="D4207" t="str">
        <f t="shared" si="65"/>
        <v>,(4206,'Norte Grande S.A.')</v>
      </c>
    </row>
    <row r="4208" spans="1:4">
      <c r="A4208" t="s">
        <v>5508</v>
      </c>
      <c r="B4208">
        <v>4207</v>
      </c>
      <c r="D4208" t="str">
        <f t="shared" si="65"/>
        <v>,(4207,'Notaria M. Eugenia Rivera')</v>
      </c>
    </row>
    <row r="4209" spans="1:4">
      <c r="A4209" t="s">
        <v>5510</v>
      </c>
      <c r="B4209">
        <v>4208</v>
      </c>
      <c r="D4209" t="str">
        <f t="shared" si="65"/>
        <v>,(4208,'Notaria Margarita Moreno Zamorano')</v>
      </c>
    </row>
    <row r="4210" spans="1:4">
      <c r="A4210" t="s">
        <v>3594</v>
      </c>
      <c r="B4210">
        <v>4209</v>
      </c>
      <c r="D4210" t="str">
        <f t="shared" si="65"/>
        <v>,(4209,'Novafoods S.A.')</v>
      </c>
    </row>
    <row r="4211" spans="1:4">
      <c r="A4211" t="s">
        <v>2048</v>
      </c>
      <c r="B4211">
        <v>4210</v>
      </c>
      <c r="D4211" t="str">
        <f t="shared" si="65"/>
        <v>,(4210,'NovaRed Chile S.A.')</v>
      </c>
    </row>
    <row r="4212" spans="1:4">
      <c r="A4212" t="s">
        <v>5846</v>
      </c>
      <c r="B4212">
        <v>4211</v>
      </c>
      <c r="D4212" t="str">
        <f t="shared" si="65"/>
        <v>,(4211,'Novartis Chile S.A.')</v>
      </c>
    </row>
    <row r="4213" spans="1:4">
      <c r="A4213" t="s">
        <v>693</v>
      </c>
      <c r="B4213">
        <v>4212</v>
      </c>
      <c r="D4213" t="str">
        <f t="shared" si="65"/>
        <v>,(4212,'Nueva Ancor Tecmin S.A.')</v>
      </c>
    </row>
    <row r="4214" spans="1:4">
      <c r="A4214" t="s">
        <v>4731</v>
      </c>
      <c r="B4214">
        <v>4213</v>
      </c>
      <c r="D4214" t="str">
        <f t="shared" si="65"/>
        <v>,(4213,'Nuevamerica Impresores SpA')</v>
      </c>
    </row>
    <row r="4215" spans="1:4">
      <c r="A4215" t="s">
        <v>5590</v>
      </c>
      <c r="B4215">
        <v>4214</v>
      </c>
      <c r="D4215" t="str">
        <f t="shared" si="65"/>
        <v>,(4214,'Nunciatura Apostolica')</v>
      </c>
    </row>
    <row r="4216" spans="1:4">
      <c r="A4216" t="s">
        <v>616</v>
      </c>
      <c r="B4216">
        <v>4215</v>
      </c>
      <c r="D4216" t="str">
        <f t="shared" si="65"/>
        <v>,(4215,'Nutricion Balanceada S.A.')</v>
      </c>
    </row>
    <row r="4217" spans="1:4">
      <c r="A4217" t="s">
        <v>82</v>
      </c>
      <c r="B4217">
        <v>4216</v>
      </c>
      <c r="D4217" t="str">
        <f t="shared" si="65"/>
        <v>,(4216,'Nutrien Ag Solutions Chile S.A.')</v>
      </c>
    </row>
    <row r="4218" spans="1:4">
      <c r="A4218" t="s">
        <v>565</v>
      </c>
      <c r="B4218">
        <v>4217</v>
      </c>
      <c r="D4218" t="str">
        <f t="shared" si="65"/>
        <v>,(4217,'Nutrimento S.A.')</v>
      </c>
    </row>
    <row r="4219" spans="1:4">
      <c r="A4219" t="s">
        <v>2967</v>
      </c>
      <c r="B4219">
        <v>4218</v>
      </c>
      <c r="D4219" t="str">
        <f t="shared" si="65"/>
        <v>,(4218,'Obelco Ingenieria Ltda.')</v>
      </c>
    </row>
    <row r="4220" spans="1:4">
      <c r="A4220" t="s">
        <v>2421</v>
      </c>
      <c r="B4220">
        <v>4219</v>
      </c>
      <c r="D4220" t="str">
        <f t="shared" si="65"/>
        <v>,(4219,'Oblicuo S.A.')</v>
      </c>
    </row>
    <row r="4221" spans="1:4">
      <c r="A4221" t="s">
        <v>5591</v>
      </c>
      <c r="B4221">
        <v>4220</v>
      </c>
      <c r="D4221" t="str">
        <f t="shared" si="65"/>
        <v>,(4220,'Observatorio Europeo Austral, ESO')</v>
      </c>
    </row>
    <row r="4222" spans="1:4">
      <c r="A4222" t="s">
        <v>2557</v>
      </c>
      <c r="B4222">
        <v>4221</v>
      </c>
      <c r="D4222" t="str">
        <f t="shared" si="65"/>
        <v>,(4221,'OCASA Internacional Latinoamericana de Servicios S.A.')</v>
      </c>
    </row>
    <row r="4223" spans="1:4">
      <c r="A4223" t="s">
        <v>3595</v>
      </c>
      <c r="B4223">
        <v>4222</v>
      </c>
      <c r="D4223" t="str">
        <f t="shared" si="65"/>
        <v>,(4222,'Occidental Chemical Chile Ltda.')</v>
      </c>
    </row>
    <row r="4224" spans="1:4">
      <c r="A4224" t="s">
        <v>3596</v>
      </c>
      <c r="B4224">
        <v>4223</v>
      </c>
      <c r="D4224" t="str">
        <f t="shared" si="65"/>
        <v>,(4223,'Odfjell Vineyards S.A.')</v>
      </c>
    </row>
    <row r="4225" spans="1:4">
      <c r="A4225" t="s">
        <v>1602</v>
      </c>
      <c r="B4225">
        <v>4224</v>
      </c>
      <c r="D4225" t="str">
        <f t="shared" si="65"/>
        <v>,(4224,'Odis SpA')</v>
      </c>
    </row>
    <row r="4226" spans="1:4">
      <c r="A4226" t="s">
        <v>1683</v>
      </c>
      <c r="B4226">
        <v>4225</v>
      </c>
      <c r="D4226" t="str">
        <f t="shared" si="65"/>
        <v>,(4225,'Offermanns Flood S.A.')</v>
      </c>
    </row>
    <row r="4227" spans="1:4">
      <c r="A4227" t="s">
        <v>1069</v>
      </c>
      <c r="B4227">
        <v>4226</v>
      </c>
      <c r="D4227" t="str">
        <f t="shared" ref="D4227:D4290" si="66">CONCATENATE(",(",B4227,",'",A4227,"')")</f>
        <v>,(4226,'Office Hunter S.A.')</v>
      </c>
    </row>
    <row r="4228" spans="1:4">
      <c r="A4228" t="s">
        <v>10</v>
      </c>
      <c r="B4228">
        <v>4227</v>
      </c>
      <c r="D4228" t="str">
        <f t="shared" si="66"/>
        <v>,(4227,'Officepro')</v>
      </c>
    </row>
    <row r="4229" spans="1:4">
      <c r="A4229" t="s">
        <v>5592</v>
      </c>
      <c r="B4229">
        <v>4228</v>
      </c>
      <c r="D4229" t="str">
        <f t="shared" si="66"/>
        <v>,(4228,'Oficina Comercial de Malasia - MATRADE')</v>
      </c>
    </row>
    <row r="4230" spans="1:4">
      <c r="A4230" t="s">
        <v>5593</v>
      </c>
      <c r="B4230">
        <v>4229</v>
      </c>
      <c r="D4230" t="str">
        <f t="shared" si="66"/>
        <v>,(4229,'Oficina Comercial del Gobierno de Corea (Kotra)')</v>
      </c>
    </row>
    <row r="4231" spans="1:4">
      <c r="A4231" t="s">
        <v>5594</v>
      </c>
      <c r="B4231">
        <v>4230</v>
      </c>
      <c r="D4231" t="str">
        <f t="shared" si="66"/>
        <v>,(4230,'Oficina Comercial del Peru en Chile')</v>
      </c>
    </row>
    <row r="4232" spans="1:4">
      <c r="A4232" t="s">
        <v>5595</v>
      </c>
      <c r="B4232">
        <v>4231</v>
      </c>
      <c r="D4232" t="str">
        <f t="shared" si="66"/>
        <v>,(4231,'Oficina Economica y Cultural de Taipei, Division Economica')</v>
      </c>
    </row>
    <row r="4233" spans="1:4">
      <c r="A4233" t="s">
        <v>6330</v>
      </c>
      <c r="B4233">
        <v>4232</v>
      </c>
      <c r="D4233" t="str">
        <f t="shared" si="66"/>
        <v>,(4232,'Oficina Julio Zegers y Cia. Ltda.')</v>
      </c>
    </row>
    <row r="4234" spans="1:4">
      <c r="A4234" t="s">
        <v>4355</v>
      </c>
      <c r="B4234">
        <v>4233</v>
      </c>
      <c r="D4234" t="str">
        <f t="shared" si="66"/>
        <v>,(4233,'Oficina Nacional de Emergencia del Ministerio del Interior y Seguridad Publica')</v>
      </c>
    </row>
    <row r="4235" spans="1:4">
      <c r="A4235" t="s">
        <v>1990</v>
      </c>
      <c r="B4235">
        <v>4234</v>
      </c>
      <c r="D4235" t="str">
        <f t="shared" si="66"/>
        <v>,(4234,'Oftalmologia Puerta del Sol')</v>
      </c>
    </row>
    <row r="4236" spans="1:4">
      <c r="A4236" t="s">
        <v>397</v>
      </c>
      <c r="B4236">
        <v>4235</v>
      </c>
      <c r="D4236" t="str">
        <f t="shared" si="66"/>
        <v>,(4235,'Ogilvy &amp; Mather Chile SpA')</v>
      </c>
    </row>
    <row r="4237" spans="1:4">
      <c r="A4237" t="s">
        <v>1565</v>
      </c>
      <c r="B4237">
        <v>4236</v>
      </c>
      <c r="D4237" t="str">
        <f t="shared" si="66"/>
        <v>,(4236,'Ohffice SpA')</v>
      </c>
    </row>
    <row r="4238" spans="1:4">
      <c r="A4238" t="s">
        <v>2228</v>
      </c>
      <c r="B4238">
        <v>4237</v>
      </c>
      <c r="D4238" t="str">
        <f t="shared" si="66"/>
        <v>,(4237,'Ohio National Seguros de Vida S.A.')</v>
      </c>
    </row>
    <row r="4239" spans="1:4">
      <c r="A4239" t="s">
        <v>2968</v>
      </c>
      <c r="B4239">
        <v>4238</v>
      </c>
      <c r="D4239" t="str">
        <f t="shared" si="66"/>
        <v>,(4238,'Olazo Hnos. y Cia. Ltda.')</v>
      </c>
    </row>
    <row r="4240" spans="1:4">
      <c r="A4240" t="s">
        <v>700</v>
      </c>
      <c r="B4240">
        <v>4239</v>
      </c>
      <c r="D4240" t="str">
        <f t="shared" si="66"/>
        <v>,(4239,'Old Prints S.A.')</v>
      </c>
    </row>
    <row r="4241" spans="1:4">
      <c r="A4241" t="s">
        <v>6572</v>
      </c>
      <c r="B4241">
        <v>4240</v>
      </c>
      <c r="D4241" t="str">
        <f t="shared" si="66"/>
        <v>,(4240,'Oleoducto Trasandino (Chile) S.A.')</v>
      </c>
    </row>
    <row r="4242" spans="1:4">
      <c r="A4242" t="s">
        <v>146</v>
      </c>
      <c r="B4242">
        <v>4241</v>
      </c>
      <c r="D4242" t="str">
        <f t="shared" si="66"/>
        <v>,(4241,'Olisur S.A.')</v>
      </c>
    </row>
    <row r="4243" spans="1:4">
      <c r="A4243" t="s">
        <v>5260</v>
      </c>
      <c r="B4243">
        <v>4242</v>
      </c>
      <c r="D4243" t="str">
        <f t="shared" si="66"/>
        <v>,(4242,'Olivos SpA')</v>
      </c>
    </row>
    <row r="4244" spans="1:4">
      <c r="A4244" t="s">
        <v>1991</v>
      </c>
      <c r="B4244">
        <v>4243</v>
      </c>
      <c r="D4244" t="str">
        <f t="shared" si="66"/>
        <v>,(4243,'Omesa SpA')</v>
      </c>
    </row>
    <row r="4245" spans="1:4">
      <c r="A4245" t="s">
        <v>1110</v>
      </c>
      <c r="B4245">
        <v>4244</v>
      </c>
      <c r="D4245" t="str">
        <f t="shared" si="66"/>
        <v>,(4244,'Ondac Chile SpA')</v>
      </c>
    </row>
    <row r="4246" spans="1:4">
      <c r="A4246" t="s">
        <v>2280</v>
      </c>
      <c r="B4246">
        <v>4245</v>
      </c>
      <c r="D4246" t="str">
        <f t="shared" si="66"/>
        <v>,(4245,'Opciones S.A. Sistemas de Informacion')</v>
      </c>
    </row>
    <row r="4247" spans="1:4">
      <c r="A4247" t="s">
        <v>1710</v>
      </c>
      <c r="B4247">
        <v>4246</v>
      </c>
      <c r="D4247" t="str">
        <f t="shared" si="66"/>
        <v>,(4246,'Openz, Experiencia Consultores')</v>
      </c>
    </row>
    <row r="4248" spans="1:4">
      <c r="A4248" t="s">
        <v>750</v>
      </c>
      <c r="B4248">
        <v>4247</v>
      </c>
      <c r="D4248" t="str">
        <f t="shared" si="66"/>
        <v>,(4247,'Operaciones Los Andes S.A.')</v>
      </c>
    </row>
    <row r="4249" spans="1:4">
      <c r="A4249" t="s">
        <v>2679</v>
      </c>
      <c r="B4249">
        <v>4248</v>
      </c>
      <c r="D4249" t="str">
        <f t="shared" si="66"/>
        <v>,(4248,'Operadora Inmobiliaria Callao 2988 Ltda.')</v>
      </c>
    </row>
    <row r="4250" spans="1:4">
      <c r="A4250" t="s">
        <v>3238</v>
      </c>
      <c r="B4250">
        <v>4249</v>
      </c>
      <c r="D4250" t="str">
        <f t="shared" si="66"/>
        <v>,(4249,'Oppici S.A.')</v>
      </c>
    </row>
    <row r="4251" spans="1:4">
      <c r="A4251" t="s">
        <v>2741</v>
      </c>
      <c r="B4251">
        <v>4250</v>
      </c>
      <c r="D4251" t="str">
        <f t="shared" si="66"/>
        <v>,(4250,'Oprint Impresores S.A.')</v>
      </c>
    </row>
    <row r="4252" spans="1:4">
      <c r="A4252" t="s">
        <v>5532</v>
      </c>
      <c r="B4252">
        <v>4251</v>
      </c>
      <c r="D4252" t="str">
        <f t="shared" si="66"/>
        <v>,(4251,'Opti Center Ltda.')</v>
      </c>
    </row>
    <row r="4253" spans="1:4">
      <c r="A4253" t="s">
        <v>5533</v>
      </c>
      <c r="B4253">
        <v>4252</v>
      </c>
      <c r="D4253" t="str">
        <f t="shared" si="66"/>
        <v>,(4252,'Optica Moneda SpA')</v>
      </c>
    </row>
    <row r="4254" spans="1:4">
      <c r="A4254" t="s">
        <v>5014</v>
      </c>
      <c r="B4254">
        <v>4253</v>
      </c>
      <c r="D4254" t="str">
        <f t="shared" si="66"/>
        <v>,(4253,'Optica Pincus Ltda.')</v>
      </c>
    </row>
    <row r="4255" spans="1:4">
      <c r="A4255" t="s">
        <v>5534</v>
      </c>
      <c r="B4255">
        <v>4254</v>
      </c>
      <c r="D4255" t="str">
        <f t="shared" si="66"/>
        <v>,(4254,'Opticas Grandvision Chile Ltda.')</v>
      </c>
    </row>
    <row r="4256" spans="1:4">
      <c r="A4256" t="s">
        <v>4671</v>
      </c>
      <c r="B4256">
        <v>4255</v>
      </c>
      <c r="D4256" t="str">
        <f t="shared" si="66"/>
        <v>,(4255,'Opticas OPV SpA')</v>
      </c>
    </row>
    <row r="4257" spans="1:4">
      <c r="A4257" t="s">
        <v>5535</v>
      </c>
      <c r="B4257">
        <v>4256</v>
      </c>
      <c r="D4257" t="str">
        <f t="shared" si="66"/>
        <v>,(4256,'Opticas Schilling y Cia. Ltda.')</v>
      </c>
    </row>
    <row r="4258" spans="1:4">
      <c r="A4258" t="s">
        <v>1162</v>
      </c>
      <c r="B4258">
        <v>4257</v>
      </c>
      <c r="D4258" t="str">
        <f t="shared" si="66"/>
        <v>,(4257,'Optimisa S.A.')</v>
      </c>
    </row>
    <row r="4259" spans="1:4">
      <c r="A4259" t="s">
        <v>6331</v>
      </c>
      <c r="B4259">
        <v>4258</v>
      </c>
      <c r="D4259" t="str">
        <f t="shared" si="66"/>
        <v>,(4258,'Optimiza Ingenieria y Desarrollo S.A.')</v>
      </c>
    </row>
    <row r="4260" spans="1:4">
      <c r="A4260" t="s">
        <v>5185</v>
      </c>
      <c r="B4260">
        <v>4259</v>
      </c>
      <c r="D4260" t="str">
        <f t="shared" si="66"/>
        <v>,(4259,'Option')</v>
      </c>
    </row>
    <row r="4261" spans="1:4">
      <c r="A4261" t="s">
        <v>6508</v>
      </c>
      <c r="B4261">
        <v>4260</v>
      </c>
      <c r="D4261" t="str">
        <f t="shared" si="66"/>
        <v>,(4260,'Orange Business Services Chile S.A.')</v>
      </c>
    </row>
    <row r="4262" spans="1:4">
      <c r="A4262" t="s">
        <v>1551</v>
      </c>
      <c r="B4262">
        <v>4261</v>
      </c>
      <c r="D4262" t="str">
        <f t="shared" si="66"/>
        <v>,(4261,'Orbit Garant Chile S.A.')</v>
      </c>
    </row>
    <row r="4263" spans="1:4">
      <c r="A4263" t="s">
        <v>1711</v>
      </c>
      <c r="B4263">
        <v>4262</v>
      </c>
      <c r="D4263" t="str">
        <f t="shared" si="66"/>
        <v>,(4262,'Organismo Tecnico de Capacitacion Instituto Chileno Norteamericano Limitada')</v>
      </c>
    </row>
    <row r="4264" spans="1:4">
      <c r="A4264" t="s">
        <v>2138</v>
      </c>
      <c r="B4264">
        <v>4263</v>
      </c>
      <c r="D4264" t="str">
        <f t="shared" si="66"/>
        <v>,(4263,'Organizacion de Cobranzas Orcob Ltda.')</v>
      </c>
    </row>
    <row r="4265" spans="1:4">
      <c r="A4265" t="s">
        <v>5598</v>
      </c>
      <c r="B4265">
        <v>4264</v>
      </c>
      <c r="D4265" t="str">
        <f t="shared" si="66"/>
        <v>,(4264,'Organizacion de las Naciones Unidas para la Alimentacion y la Agricultura, FAO')</v>
      </c>
    </row>
    <row r="4266" spans="1:4">
      <c r="A4266" t="s">
        <v>5599</v>
      </c>
      <c r="B4266">
        <v>4265</v>
      </c>
      <c r="D4266" t="str">
        <f t="shared" si="66"/>
        <v>,(4265,'Organizacion de las Naciones Unidas para la Educacion, la Ciencia y la Cultura, UNESCO Santiago')</v>
      </c>
    </row>
    <row r="4267" spans="1:4">
      <c r="A4267" t="s">
        <v>5596</v>
      </c>
      <c r="B4267">
        <v>4266</v>
      </c>
      <c r="D4267" t="str">
        <f t="shared" si="66"/>
        <v>,(4266,'Organizacion Internacional para las Migraciones - OIM')</v>
      </c>
    </row>
    <row r="4268" spans="1:4">
      <c r="A4268" t="s">
        <v>2086</v>
      </c>
      <c r="B4268">
        <v>4267</v>
      </c>
      <c r="D4268" t="str">
        <f t="shared" si="66"/>
        <v>,(4267,'Organizacion Mueschen y Cia. Ltda.')</v>
      </c>
    </row>
    <row r="4269" spans="1:4">
      <c r="A4269" t="s">
        <v>5597</v>
      </c>
      <c r="B4269">
        <v>4268</v>
      </c>
      <c r="D4269" t="str">
        <f t="shared" si="66"/>
        <v>,(4268,'Organizacion Panamericana de la Salud, OPS / Organizacion Mundial de la Salud, OMS')</v>
      </c>
    </row>
    <row r="4270" spans="1:4">
      <c r="A4270" t="s">
        <v>3423</v>
      </c>
      <c r="B4270">
        <v>4269</v>
      </c>
      <c r="D4270" t="str">
        <f t="shared" si="66"/>
        <v>,(4269,'Orica Chile S.A.')</v>
      </c>
    </row>
    <row r="4271" spans="1:4">
      <c r="A4271" t="s">
        <v>2611</v>
      </c>
      <c r="B4271">
        <v>4270</v>
      </c>
      <c r="D4271" t="str">
        <f t="shared" si="66"/>
        <v>,(4270,'Oriflame de Chile S.A.')</v>
      </c>
    </row>
    <row r="4272" spans="1:4">
      <c r="A4272" t="s">
        <v>1070</v>
      </c>
      <c r="B4272">
        <v>4271</v>
      </c>
      <c r="D4272" t="str">
        <f t="shared" si="66"/>
        <v>,(4271,'Origen Rentas Urbanas SpA')</v>
      </c>
    </row>
    <row r="4273" spans="1:4">
      <c r="A4273" t="s">
        <v>1163</v>
      </c>
      <c r="B4273">
        <v>4272</v>
      </c>
      <c r="D4273" t="str">
        <f t="shared" si="66"/>
        <v>,(4272,'Orion 2000 SpA')</v>
      </c>
    </row>
    <row r="4274" spans="1:4">
      <c r="A4274" t="s">
        <v>587</v>
      </c>
      <c r="B4274">
        <v>4273</v>
      </c>
      <c r="D4274" t="str">
        <f t="shared" si="66"/>
        <v>,(4273,'Orizon S.A.')</v>
      </c>
    </row>
    <row r="4275" spans="1:4">
      <c r="A4275" t="s">
        <v>5181</v>
      </c>
      <c r="B4275">
        <v>4274</v>
      </c>
      <c r="D4275" t="str">
        <f t="shared" si="66"/>
        <v>,(4274,'Ossa Maquinas Ltda.')</v>
      </c>
    </row>
    <row r="4276" spans="1:4">
      <c r="A4276" t="s">
        <v>1324</v>
      </c>
      <c r="B4276">
        <v>4275</v>
      </c>
      <c r="D4276" t="str">
        <f t="shared" si="66"/>
        <v>,(4275,'Ossandon &amp; Ossandon Auditores Consultores Ltda.')</v>
      </c>
    </row>
    <row r="4277" spans="1:4">
      <c r="A4277" t="s">
        <v>62</v>
      </c>
      <c r="B4277">
        <v>4276</v>
      </c>
      <c r="D4277" t="str">
        <f t="shared" si="66"/>
        <v>,(4276,'Ossandon Abogados Ltda.')</v>
      </c>
    </row>
    <row r="4278" spans="1:4">
      <c r="A4278" t="s">
        <v>180</v>
      </c>
      <c r="B4278">
        <v>4277</v>
      </c>
      <c r="D4278" t="str">
        <f t="shared" si="66"/>
        <v>,(4277,'Otero y Dominguez Ltda.')</v>
      </c>
    </row>
    <row r="4279" spans="1:4">
      <c r="A4279" t="s">
        <v>1709</v>
      </c>
      <c r="B4279">
        <v>4278</v>
      </c>
      <c r="D4279" t="str">
        <f t="shared" si="66"/>
        <v>,(4278,'OTIC - Corporacion de Capacitacion de la Construccion')</v>
      </c>
    </row>
    <row r="4280" spans="1:4">
      <c r="A4280" t="s">
        <v>320</v>
      </c>
      <c r="B4280">
        <v>4279</v>
      </c>
      <c r="D4280" t="str">
        <f t="shared" si="66"/>
        <v>,(4279,'Outotec Chile S.A.')</v>
      </c>
    </row>
    <row r="4281" spans="1:4">
      <c r="A4281" t="s">
        <v>6063</v>
      </c>
      <c r="B4281">
        <v>4280</v>
      </c>
      <c r="D4281" t="str">
        <f t="shared" si="66"/>
        <v>,(4280,'Ovalle Hnos. Ltda.')</v>
      </c>
    </row>
    <row r="4282" spans="1:4">
      <c r="A4282" t="s">
        <v>512</v>
      </c>
      <c r="B4282">
        <v>4281</v>
      </c>
      <c r="D4282" t="str">
        <f t="shared" si="66"/>
        <v>,(4281,'Ovalle y Compania Limitada')</v>
      </c>
    </row>
    <row r="4283" spans="1:4">
      <c r="A4283" t="s">
        <v>5402</v>
      </c>
      <c r="B4283">
        <v>4282</v>
      </c>
      <c r="D4283" t="str">
        <f t="shared" si="66"/>
        <v>,(4282,'Oxford S.A.')</v>
      </c>
    </row>
    <row r="4284" spans="1:4">
      <c r="A4284" t="s">
        <v>3239</v>
      </c>
      <c r="B4284">
        <v>4283</v>
      </c>
      <c r="D4284" t="str">
        <f t="shared" si="66"/>
        <v>,(4283,'Oxipur S.A.')</v>
      </c>
    </row>
    <row r="4285" spans="1:4">
      <c r="A4285" t="s">
        <v>231</v>
      </c>
      <c r="B4285">
        <v>4284</v>
      </c>
      <c r="D4285" t="str">
        <f t="shared" si="66"/>
        <v>,(4284,'Oxiquim S.A.')</v>
      </c>
    </row>
    <row r="4286" spans="1:4">
      <c r="A4286" t="s">
        <v>2552</v>
      </c>
      <c r="B4286">
        <v>4285</v>
      </c>
      <c r="D4286" t="str">
        <f t="shared" si="66"/>
        <v>,(4285,'P. y G. Larrain Propiedades Ltda.')</v>
      </c>
    </row>
    <row r="4287" spans="1:4">
      <c r="A4287" t="s">
        <v>3421</v>
      </c>
      <c r="B4287">
        <v>4286</v>
      </c>
      <c r="D4287" t="str">
        <f t="shared" si="66"/>
        <v>,(4286,'P.O.P. Diseno Ltda.')</v>
      </c>
    </row>
    <row r="4288" spans="1:4">
      <c r="A4288" t="s">
        <v>1931</v>
      </c>
      <c r="B4288">
        <v>4287</v>
      </c>
      <c r="D4288" t="str">
        <f t="shared" si="66"/>
        <v>,(4287,'Pacel S.A.')</v>
      </c>
    </row>
    <row r="4289" spans="1:4">
      <c r="A4289" t="s">
        <v>1757</v>
      </c>
      <c r="B4289">
        <v>4288</v>
      </c>
      <c r="D4289" t="str">
        <f t="shared" si="66"/>
        <v>,(4288,'Pacific Feeder Services S.A.')</v>
      </c>
    </row>
    <row r="4290" spans="1:4">
      <c r="A4290" t="s">
        <v>3598</v>
      </c>
      <c r="B4290">
        <v>4289</v>
      </c>
      <c r="D4290" t="str">
        <f t="shared" si="66"/>
        <v>,(4289,'Pacific Nut Company Chile S.A.')</v>
      </c>
    </row>
    <row r="4291" spans="1:4">
      <c r="A4291" t="s">
        <v>3070</v>
      </c>
      <c r="B4291">
        <v>4290</v>
      </c>
      <c r="D4291" t="str">
        <f t="shared" ref="D4291:D4354" si="67">CONCATENATE(",(",B4291,",'",A4291,"')")</f>
        <v>,(4290,'Pacificblu SpA')</v>
      </c>
    </row>
    <row r="4292" spans="1:4">
      <c r="A4292" t="s">
        <v>3380</v>
      </c>
      <c r="B4292">
        <v>4291</v>
      </c>
      <c r="D4292" t="str">
        <f t="shared" si="67"/>
        <v>,(4291,'Packer Ingenieria')</v>
      </c>
    </row>
    <row r="4293" spans="1:4">
      <c r="A4293" t="s">
        <v>5617</v>
      </c>
      <c r="B4293">
        <v>4292</v>
      </c>
      <c r="D4293" t="str">
        <f t="shared" si="67"/>
        <v>,(4292,'Pan Italia')</v>
      </c>
    </row>
    <row r="4294" spans="1:4">
      <c r="A4294" t="s">
        <v>5626</v>
      </c>
      <c r="B4294">
        <v>4293</v>
      </c>
      <c r="D4294" t="str">
        <f t="shared" si="67"/>
        <v>,(4293,'Panaderia Chilena')</v>
      </c>
    </row>
    <row r="4295" spans="1:4">
      <c r="A4295" t="s">
        <v>5627</v>
      </c>
      <c r="B4295">
        <v>4294</v>
      </c>
      <c r="D4295" t="str">
        <f t="shared" si="67"/>
        <v>,(4294,'Panaderia La Floresta')</v>
      </c>
    </row>
    <row r="4296" spans="1:4">
      <c r="A4296" t="s">
        <v>4609</v>
      </c>
      <c r="B4296">
        <v>4295</v>
      </c>
      <c r="D4296" t="str">
        <f t="shared" si="67"/>
        <v>,(4295,'Panamericana Hotel Providencia')</v>
      </c>
    </row>
    <row r="4297" spans="1:4">
      <c r="A4297" t="s">
        <v>2386</v>
      </c>
      <c r="B4297">
        <v>4296</v>
      </c>
      <c r="D4297" t="str">
        <f t="shared" si="67"/>
        <v>,(4296,'Panel Consultores en Gestion')</v>
      </c>
    </row>
    <row r="4298" spans="1:4">
      <c r="A4298" t="s">
        <v>3381</v>
      </c>
      <c r="B4298">
        <v>4297</v>
      </c>
      <c r="D4298" t="str">
        <f t="shared" si="67"/>
        <v>,(4297,'Paneles Estructurales Covintec Chile Ltda.')</v>
      </c>
    </row>
    <row r="4299" spans="1:4">
      <c r="A4299" t="s">
        <v>3599</v>
      </c>
      <c r="B4299">
        <v>4298</v>
      </c>
      <c r="D4299" t="str">
        <f t="shared" si="67"/>
        <v>,(4298,'Panimex Quimica Ltda.')</v>
      </c>
    </row>
    <row r="4300" spans="1:4">
      <c r="A4300" t="s">
        <v>3790</v>
      </c>
      <c r="B4300">
        <v>4299</v>
      </c>
      <c r="D4300" t="str">
        <f t="shared" si="67"/>
        <v>,(4299,'Papel Print')</v>
      </c>
    </row>
    <row r="4301" spans="1:4">
      <c r="A4301" t="s">
        <v>5646</v>
      </c>
      <c r="B4301">
        <v>4300</v>
      </c>
      <c r="D4301" t="str">
        <f t="shared" si="67"/>
        <v>,(4300,'Papelera Dimar S.A.')</v>
      </c>
    </row>
    <row r="4302" spans="1:4">
      <c r="A4302" t="s">
        <v>5647</v>
      </c>
      <c r="B4302">
        <v>4301</v>
      </c>
      <c r="D4302" t="str">
        <f t="shared" si="67"/>
        <v>,(4301,'Papeleria Gundlach')</v>
      </c>
    </row>
    <row r="4303" spans="1:4">
      <c r="A4303" t="s">
        <v>5658</v>
      </c>
      <c r="B4303">
        <v>4302</v>
      </c>
      <c r="D4303" t="str">
        <f t="shared" si="67"/>
        <v>,(4302,'Papeles Cordillera SpA')</v>
      </c>
    </row>
    <row r="4304" spans="1:4">
      <c r="A4304" t="s">
        <v>5648</v>
      </c>
      <c r="B4304">
        <v>4303</v>
      </c>
      <c r="D4304" t="str">
        <f t="shared" si="67"/>
        <v>,(4303,'Papeles Imac Ltda.')</v>
      </c>
    </row>
    <row r="4305" spans="1:4">
      <c r="A4305" t="s">
        <v>5652</v>
      </c>
      <c r="B4305">
        <v>4304</v>
      </c>
      <c r="D4305" t="str">
        <f t="shared" si="67"/>
        <v>,(4304,'Papeles Omega')</v>
      </c>
    </row>
    <row r="4306" spans="1:4">
      <c r="A4306" t="s">
        <v>232</v>
      </c>
      <c r="B4306">
        <v>4305</v>
      </c>
      <c r="D4306" t="str">
        <f t="shared" si="67"/>
        <v>,(4305,'Parex Chile Ltda.')</v>
      </c>
    </row>
    <row r="4307" spans="1:4">
      <c r="A4307" t="s">
        <v>4610</v>
      </c>
      <c r="B4307">
        <v>4306</v>
      </c>
      <c r="D4307" t="str">
        <f t="shared" si="67"/>
        <v>,(4306,'Park Hotel Calama')</v>
      </c>
    </row>
    <row r="4308" spans="1:4">
      <c r="A4308" t="s">
        <v>5306</v>
      </c>
      <c r="B4308">
        <v>4307</v>
      </c>
      <c r="D4308" t="str">
        <f t="shared" si="67"/>
        <v>,(4307,'Parker Hannifin Corporation Chile Ltda.')</v>
      </c>
    </row>
    <row r="4309" spans="1:4">
      <c r="A4309" t="s">
        <v>1351</v>
      </c>
      <c r="B4309">
        <v>4308</v>
      </c>
      <c r="D4309" t="str">
        <f t="shared" si="67"/>
        <v>,(4308,'Parker Ingenieria S.A.')</v>
      </c>
    </row>
    <row r="4310" spans="1:4">
      <c r="A4310" t="s">
        <v>1958</v>
      </c>
      <c r="B4310">
        <v>4309</v>
      </c>
      <c r="D4310" t="str">
        <f t="shared" si="67"/>
        <v>,(4309,'Parque Arauco S.A.')</v>
      </c>
    </row>
    <row r="4311" spans="1:4">
      <c r="A4311" t="s">
        <v>1943</v>
      </c>
      <c r="B4311">
        <v>4310</v>
      </c>
      <c r="D4311" t="str">
        <f t="shared" si="67"/>
        <v>,(4310,'Parque del Recuerdo')</v>
      </c>
    </row>
    <row r="4312" spans="1:4">
      <c r="A4312" t="s">
        <v>4356</v>
      </c>
      <c r="B4312">
        <v>4311</v>
      </c>
      <c r="D4312" t="str">
        <f t="shared" si="67"/>
        <v>,(4311,'Parque Metropolitano de Santiago')</v>
      </c>
    </row>
    <row r="4313" spans="1:4">
      <c r="A4313" t="s">
        <v>276</v>
      </c>
      <c r="B4313">
        <v>4312</v>
      </c>
      <c r="D4313" t="str">
        <f t="shared" si="67"/>
        <v>,(4312,'Parquimetros S.A.')</v>
      </c>
    </row>
    <row r="4314" spans="1:4">
      <c r="A4314" t="s">
        <v>2387</v>
      </c>
      <c r="B4314">
        <v>4313</v>
      </c>
      <c r="D4314" t="str">
        <f t="shared" si="67"/>
        <v>,(4313,'Partners in Performance Chile SpA')</v>
      </c>
    </row>
    <row r="4315" spans="1:4">
      <c r="A4315" t="s">
        <v>6065</v>
      </c>
      <c r="B4315">
        <v>4314</v>
      </c>
      <c r="D4315" t="str">
        <f t="shared" si="67"/>
        <v>,(4314,'Pascal y Cia. S.A.')</v>
      </c>
    </row>
    <row r="4316" spans="1:4">
      <c r="A4316" t="s">
        <v>2041</v>
      </c>
      <c r="B4316">
        <v>4315</v>
      </c>
      <c r="D4316" t="str">
        <f t="shared" si="67"/>
        <v>,(4315,'Pasteleria Alemana Holz y Cia. Ltda.')</v>
      </c>
    </row>
    <row r="4317" spans="1:4">
      <c r="A4317" t="s">
        <v>5628</v>
      </c>
      <c r="B4317">
        <v>4316</v>
      </c>
      <c r="D4317" t="str">
        <f t="shared" si="67"/>
        <v>,(4316,'Pasteleria Gloriet Ltda.')</v>
      </c>
    </row>
    <row r="4318" spans="1:4">
      <c r="A4318" t="s">
        <v>2042</v>
      </c>
      <c r="B4318">
        <v>4317</v>
      </c>
      <c r="D4318" t="str">
        <f t="shared" si="67"/>
        <v>,(4317,'Pasteleria Roggendorf')</v>
      </c>
    </row>
    <row r="4319" spans="1:4">
      <c r="A4319" t="s">
        <v>1376</v>
      </c>
      <c r="B4319">
        <v>4318</v>
      </c>
      <c r="D4319" t="str">
        <f t="shared" si="67"/>
        <v>,(4318,'Pat Traffic Ltda.')</v>
      </c>
    </row>
    <row r="4320" spans="1:4">
      <c r="A4320" t="s">
        <v>3600</v>
      </c>
      <c r="B4320">
        <v>4319</v>
      </c>
      <c r="D4320" t="str">
        <f t="shared" si="67"/>
        <v>,(4319,'Patagoniafresh S.A.')</v>
      </c>
    </row>
    <row r="4321" spans="1:4">
      <c r="A4321" t="s">
        <v>118</v>
      </c>
      <c r="B4321">
        <v>4320</v>
      </c>
      <c r="D4321" t="str">
        <f t="shared" si="67"/>
        <v>,(4320,'Patricio Bar y Cia. Ltda.')</v>
      </c>
    </row>
    <row r="4322" spans="1:4">
      <c r="A4322" t="s">
        <v>3900</v>
      </c>
      <c r="B4322">
        <v>4321</v>
      </c>
      <c r="D4322" t="str">
        <f t="shared" si="67"/>
        <v>,(4321,'Patricio Hidalgo S.A.')</v>
      </c>
    </row>
    <row r="4323" spans="1:4">
      <c r="A4323" t="s">
        <v>1684</v>
      </c>
      <c r="B4323">
        <v>4322</v>
      </c>
      <c r="D4323" t="str">
        <f t="shared" si="67"/>
        <v>,(4322,'Patricio Lioi y Cia. Ltda.')</v>
      </c>
    </row>
    <row r="4324" spans="1:4">
      <c r="A4324" t="s">
        <v>100</v>
      </c>
      <c r="B4324">
        <v>4323</v>
      </c>
      <c r="D4324" t="str">
        <f t="shared" si="67"/>
        <v>,(4323,'Patricio Otero F. y Cia. Ltda.')</v>
      </c>
    </row>
    <row r="4325" spans="1:4">
      <c r="A4325" t="s">
        <v>4851</v>
      </c>
      <c r="B4325">
        <v>4324</v>
      </c>
      <c r="D4325" t="str">
        <f t="shared" si="67"/>
        <v>,(4324,'Patronato Madre - Hijo (Patronato Nacional de la Infancia)')</v>
      </c>
    </row>
    <row r="4326" spans="1:4">
      <c r="A4326" t="s">
        <v>6157</v>
      </c>
      <c r="B4326">
        <v>4325</v>
      </c>
      <c r="D4326" t="str">
        <f t="shared" si="67"/>
        <v>,(4325,'PATT')</v>
      </c>
    </row>
    <row r="4327" spans="1:4">
      <c r="A4327" t="s">
        <v>5143</v>
      </c>
      <c r="B4327">
        <v>4326</v>
      </c>
      <c r="D4327" t="str">
        <f t="shared" si="67"/>
        <v>,(4326,'Pavez Economat')</v>
      </c>
    </row>
    <row r="4328" spans="1:4">
      <c r="A4328" t="s">
        <v>6332</v>
      </c>
      <c r="B4328">
        <v>4327</v>
      </c>
      <c r="D4328" t="str">
        <f t="shared" si="67"/>
        <v>,(4327,'Pavimentos Quilin Ltda.')</v>
      </c>
    </row>
    <row r="4329" spans="1:4">
      <c r="A4329" t="s">
        <v>1516</v>
      </c>
      <c r="B4329">
        <v>4328</v>
      </c>
      <c r="D4329" t="str">
        <f t="shared" si="67"/>
        <v>,(4328,'PBB S.A.')</v>
      </c>
    </row>
    <row r="4330" spans="1:4">
      <c r="A4330" t="s">
        <v>2422</v>
      </c>
      <c r="B4330">
        <v>4329</v>
      </c>
      <c r="D4330" t="str">
        <f t="shared" si="67"/>
        <v>,(4329,'PCI Comunicaciones Corporativas Ltda.')</v>
      </c>
    </row>
    <row r="4331" spans="1:4">
      <c r="A4331" t="s">
        <v>5241</v>
      </c>
      <c r="B4331">
        <v>4330</v>
      </c>
      <c r="D4331" t="str">
        <f t="shared" si="67"/>
        <v>,(4330,'Pedro Alemany Llanos')</v>
      </c>
    </row>
    <row r="4332" spans="1:4">
      <c r="A4332" t="s">
        <v>4969</v>
      </c>
      <c r="B4332">
        <v>4331</v>
      </c>
      <c r="D4332" t="str">
        <f t="shared" si="67"/>
        <v>,(4331,'Peerco S.A.')</v>
      </c>
    </row>
    <row r="4333" spans="1:4">
      <c r="A4333" t="s">
        <v>2791</v>
      </c>
      <c r="B4333">
        <v>4332</v>
      </c>
      <c r="D4333" t="str">
        <f t="shared" si="67"/>
        <v>,(4332,'Pehuen Editores S.A.')</v>
      </c>
    </row>
    <row r="4334" spans="1:4">
      <c r="A4334" t="s">
        <v>3597</v>
      </c>
      <c r="B4334">
        <v>4333</v>
      </c>
      <c r="D4334" t="str">
        <f t="shared" si="67"/>
        <v>,(4333,'PEIDE International')</v>
      </c>
    </row>
    <row r="4335" spans="1:4">
      <c r="A4335" t="s">
        <v>3601</v>
      </c>
      <c r="B4335">
        <v>4334</v>
      </c>
      <c r="D4335" t="str">
        <f t="shared" si="67"/>
        <v>,(4334,'Pelp Internacional S.A.')</v>
      </c>
    </row>
    <row r="4336" spans="1:4">
      <c r="A4336" t="s">
        <v>4672</v>
      </c>
      <c r="B4336">
        <v>4335</v>
      </c>
      <c r="D4336" t="str">
        <f t="shared" si="67"/>
        <v>,(4335,'Pena Spoerer y Cia. S.A.')</v>
      </c>
    </row>
    <row r="4337" spans="1:4">
      <c r="A4337" t="s">
        <v>2792</v>
      </c>
      <c r="B4337">
        <v>4336</v>
      </c>
      <c r="D4337" t="str">
        <f t="shared" si="67"/>
        <v>,(4336,'Penguin Random House Grupo Editorial S.A.')</v>
      </c>
    </row>
    <row r="4338" spans="1:4">
      <c r="A4338" t="s">
        <v>299</v>
      </c>
      <c r="B4338">
        <v>4337</v>
      </c>
      <c r="D4338" t="str">
        <f t="shared" si="67"/>
        <v>,(4337,'Penta Las Americas Administradora General de Fondos S.A.')</v>
      </c>
    </row>
    <row r="4339" spans="1:4">
      <c r="A4339" t="s">
        <v>399</v>
      </c>
      <c r="B4339">
        <v>4338</v>
      </c>
      <c r="D4339" t="str">
        <f t="shared" si="67"/>
        <v>,(4338,'Penta Mac Gready S.A.')</v>
      </c>
    </row>
    <row r="4340" spans="1:4">
      <c r="A4340" t="s">
        <v>2370</v>
      </c>
      <c r="B4340">
        <v>4339</v>
      </c>
      <c r="D4340" t="str">
        <f t="shared" si="67"/>
        <v>,(4339,'People &amp; Partners S.A.')</v>
      </c>
    </row>
    <row r="4341" spans="1:4">
      <c r="A4341" t="s">
        <v>400</v>
      </c>
      <c r="B4341">
        <v>4340</v>
      </c>
      <c r="D4341" t="str">
        <f t="shared" si="67"/>
        <v>,(4340,'People Marketing Group S.A.')</v>
      </c>
    </row>
    <row r="4342" spans="1:4">
      <c r="A4342" t="s">
        <v>588</v>
      </c>
      <c r="B4342">
        <v>4341</v>
      </c>
      <c r="D4342" t="str">
        <f t="shared" si="67"/>
        <v>,(4341,'PEPSICO')</v>
      </c>
    </row>
    <row r="4343" spans="1:4">
      <c r="A4343" t="s">
        <v>6159</v>
      </c>
      <c r="B4343">
        <v>4342</v>
      </c>
      <c r="D4343" t="str">
        <f t="shared" si="67"/>
        <v>,(4342,'Perez De la Fuente Hermanos Ltda.')</v>
      </c>
    </row>
    <row r="4344" spans="1:4">
      <c r="A4344" t="s">
        <v>5678</v>
      </c>
      <c r="B4344">
        <v>4343</v>
      </c>
      <c r="D4344" t="str">
        <f t="shared" si="67"/>
        <v>,(4343,'Perfiles y Metales S.A.')</v>
      </c>
    </row>
    <row r="4345" spans="1:4">
      <c r="A4345" t="s">
        <v>1907</v>
      </c>
      <c r="B4345">
        <v>4344</v>
      </c>
      <c r="D4345" t="str">
        <f t="shared" si="67"/>
        <v>,(4344,'Perfiles y Tubos de Acero Almarza S.A.')</v>
      </c>
    </row>
    <row r="4346" spans="1:4">
      <c r="A4346" t="s">
        <v>3286</v>
      </c>
      <c r="B4346">
        <v>4345</v>
      </c>
      <c r="D4346" t="str">
        <f t="shared" si="67"/>
        <v>,(4345,'Performance Speciality Products SpA')</v>
      </c>
    </row>
    <row r="4347" spans="1:4">
      <c r="A4347" t="s">
        <v>5307</v>
      </c>
      <c r="B4347">
        <v>4346</v>
      </c>
      <c r="D4347" t="str">
        <f t="shared" si="67"/>
        <v>,(4346,'Perforohtt S.A.')</v>
      </c>
    </row>
    <row r="4348" spans="1:4">
      <c r="A4348" t="s">
        <v>2612</v>
      </c>
      <c r="B4348">
        <v>4347</v>
      </c>
      <c r="D4348" t="str">
        <f t="shared" si="67"/>
        <v>,(4347,'Perfumerias Unidas S.A.')</v>
      </c>
    </row>
    <row r="4349" spans="1:4">
      <c r="A4349" t="s">
        <v>5389</v>
      </c>
      <c r="B4349">
        <v>4348</v>
      </c>
      <c r="D4349" t="str">
        <f t="shared" si="67"/>
        <v>,(4348,'PERI Chile')</v>
      </c>
    </row>
    <row r="4350" spans="1:4">
      <c r="A4350" t="s">
        <v>5079</v>
      </c>
      <c r="B4350">
        <v>4349</v>
      </c>
      <c r="D4350" t="str">
        <f t="shared" si="67"/>
        <v>,(4349,'Pernod Ricard Chile S.A.')</v>
      </c>
    </row>
    <row r="4351" spans="1:4">
      <c r="A4351" t="s">
        <v>2577</v>
      </c>
      <c r="B4351">
        <v>4350</v>
      </c>
      <c r="D4351" t="str">
        <f t="shared" si="67"/>
        <v>,(4350,'Persianas Andina Ltda.')</v>
      </c>
    </row>
    <row r="4352" spans="1:4">
      <c r="A4352" t="s">
        <v>541</v>
      </c>
      <c r="B4352">
        <v>4351</v>
      </c>
      <c r="D4352" t="str">
        <f t="shared" si="67"/>
        <v>,(4351,'Persianas Rollux SpA')</v>
      </c>
    </row>
    <row r="4353" spans="1:4">
      <c r="A4353" t="s">
        <v>3330</v>
      </c>
      <c r="B4353">
        <v>4352</v>
      </c>
      <c r="D4353" t="str">
        <f t="shared" si="67"/>
        <v>,(4352,'Persimontt Ltda.')</v>
      </c>
    </row>
    <row r="4354" spans="1:4">
      <c r="A4354" t="s">
        <v>1552</v>
      </c>
      <c r="B4354">
        <v>4353</v>
      </c>
      <c r="D4354" t="str">
        <f t="shared" si="67"/>
        <v>,(4353,'Pesamatic S.A.')</v>
      </c>
    </row>
    <row r="4355" spans="1:4">
      <c r="A4355" t="s">
        <v>3071</v>
      </c>
      <c r="B4355">
        <v>4354</v>
      </c>
      <c r="D4355" t="str">
        <f t="shared" ref="D4355:D4418" si="68">CONCATENATE(",(",B4355,",'",A4355,"')")</f>
        <v>,(4354,'Pesca Cisne S.A.')</v>
      </c>
    </row>
    <row r="4356" spans="1:4">
      <c r="A4356" t="s">
        <v>3072</v>
      </c>
      <c r="B4356">
        <v>4355</v>
      </c>
      <c r="D4356" t="str">
        <f t="shared" si="68"/>
        <v>,(4355,'Pesca y Cultivos Don Jorge Ltda.')</v>
      </c>
    </row>
    <row r="4357" spans="1:4">
      <c r="A4357" t="s">
        <v>3073</v>
      </c>
      <c r="B4357">
        <v>4356</v>
      </c>
      <c r="D4357" t="str">
        <f t="shared" si="68"/>
        <v>,(4356,'Pesquera Friosur S.A.')</v>
      </c>
    </row>
    <row r="4358" spans="1:4">
      <c r="A4358" t="s">
        <v>3074</v>
      </c>
      <c r="B4358">
        <v>4357</v>
      </c>
      <c r="D4358" t="str">
        <f t="shared" si="68"/>
        <v>,(4357,'Pesquera Grimar S.A.')</v>
      </c>
    </row>
    <row r="4359" spans="1:4">
      <c r="A4359" t="s">
        <v>3602</v>
      </c>
      <c r="B4359">
        <v>4358</v>
      </c>
      <c r="D4359" t="str">
        <f t="shared" si="68"/>
        <v>,(4358,'Pesquera Isla del Rey S.A.')</v>
      </c>
    </row>
    <row r="4360" spans="1:4">
      <c r="A4360" t="s">
        <v>3075</v>
      </c>
      <c r="B4360">
        <v>4359</v>
      </c>
      <c r="D4360" t="str">
        <f t="shared" si="68"/>
        <v>,(4359,'Pesquera Lacks E.I.R.L.')</v>
      </c>
    </row>
    <row r="4361" spans="1:4">
      <c r="A4361" t="s">
        <v>3603</v>
      </c>
      <c r="B4361">
        <v>4360</v>
      </c>
      <c r="D4361" t="str">
        <f t="shared" si="68"/>
        <v>,(4360,'Pesquera Magallanes S.A.')</v>
      </c>
    </row>
    <row r="4362" spans="1:4">
      <c r="A4362" t="s">
        <v>147</v>
      </c>
      <c r="B4362">
        <v>4361</v>
      </c>
      <c r="D4362" t="str">
        <f t="shared" si="68"/>
        <v>,(4361,'Pesquera Pacific Star S.A.')</v>
      </c>
    </row>
    <row r="4363" spans="1:4">
      <c r="A4363" t="s">
        <v>3076</v>
      </c>
      <c r="B4363">
        <v>4362</v>
      </c>
      <c r="D4363" t="str">
        <f t="shared" si="68"/>
        <v>,(4362,'Pesquera Quintero S.A.')</v>
      </c>
    </row>
    <row r="4364" spans="1:4">
      <c r="A4364" t="s">
        <v>5795</v>
      </c>
      <c r="B4364">
        <v>4363</v>
      </c>
      <c r="D4364" t="str">
        <f t="shared" si="68"/>
        <v>,(4363,'Pesquera Trans Antartic Ltda.')</v>
      </c>
    </row>
    <row r="4365" spans="1:4">
      <c r="A4365" t="s">
        <v>589</v>
      </c>
      <c r="B4365">
        <v>4364</v>
      </c>
      <c r="D4365" t="str">
        <f t="shared" si="68"/>
        <v>,(4364,'Pesquera y Conservera Isla Lennox Ltda.')</v>
      </c>
    </row>
    <row r="4366" spans="1:4">
      <c r="A4366" t="s">
        <v>2640</v>
      </c>
      <c r="B4366">
        <v>4365</v>
      </c>
      <c r="D4366" t="str">
        <f t="shared" si="68"/>
        <v>,(4365,'Pesquera Yadran S.A.')</v>
      </c>
    </row>
    <row r="4367" spans="1:4">
      <c r="A4367" t="s">
        <v>617</v>
      </c>
      <c r="B4367">
        <v>4366</v>
      </c>
      <c r="D4367" t="str">
        <f t="shared" si="68"/>
        <v>,(4366,'Pet Market Ltda.')</v>
      </c>
    </row>
    <row r="4368" spans="1:4">
      <c r="A4368" t="s">
        <v>2999</v>
      </c>
      <c r="B4368">
        <v>4367</v>
      </c>
      <c r="D4368" t="str">
        <f t="shared" si="68"/>
        <v>,(4367,'Petrinovic SpA')</v>
      </c>
    </row>
    <row r="4369" spans="1:4">
      <c r="A4369" t="s">
        <v>5204</v>
      </c>
      <c r="B4369">
        <v>4368</v>
      </c>
      <c r="D4369" t="str">
        <f t="shared" si="68"/>
        <v>,(4368,'Petroflex S.A.')</v>
      </c>
    </row>
    <row r="4370" spans="1:4">
      <c r="A4370" t="s">
        <v>5874</v>
      </c>
      <c r="B4370">
        <v>4369</v>
      </c>
      <c r="D4370" t="str">
        <f t="shared" si="68"/>
        <v>,(4369,'Petroquim S.A.')</v>
      </c>
    </row>
    <row r="4371" spans="1:4">
      <c r="A4371" t="s">
        <v>5913</v>
      </c>
      <c r="B4371">
        <v>4370</v>
      </c>
      <c r="D4371" t="str">
        <f t="shared" si="68"/>
        <v>,(4370,'Petroquimica Dow S.A.')</v>
      </c>
    </row>
    <row r="4372" spans="1:4">
      <c r="A4372" t="s">
        <v>1352</v>
      </c>
      <c r="B4372">
        <v>4371</v>
      </c>
      <c r="D4372" t="str">
        <f t="shared" si="68"/>
        <v>,(4371,'Pfenniger S.A.')</v>
      </c>
    </row>
    <row r="4373" spans="1:4">
      <c r="A4373" t="s">
        <v>5847</v>
      </c>
      <c r="B4373">
        <v>4372</v>
      </c>
      <c r="D4373" t="str">
        <f t="shared" si="68"/>
        <v>,(4372,'Pfizer Chile S.A.')</v>
      </c>
    </row>
    <row r="4374" spans="1:4">
      <c r="A4374" t="s">
        <v>1537</v>
      </c>
      <c r="B4374">
        <v>4373</v>
      </c>
      <c r="D4374" t="str">
        <f t="shared" si="68"/>
        <v>,(4373,'PGIC S.A.')</v>
      </c>
    </row>
    <row r="4375" spans="1:4">
      <c r="A4375" t="s">
        <v>401</v>
      </c>
      <c r="B4375">
        <v>4374</v>
      </c>
      <c r="D4375" t="str">
        <f t="shared" si="68"/>
        <v>,(4374,'Pharma Grafica Ltda.')</v>
      </c>
    </row>
    <row r="4376" spans="1:4">
      <c r="A4376" t="s">
        <v>919</v>
      </c>
      <c r="B4376">
        <v>4375</v>
      </c>
      <c r="D4376" t="str">
        <f t="shared" si="68"/>
        <v>,(4375,'Pharma Investi de Chile S.A.')</v>
      </c>
    </row>
    <row r="4377" spans="1:4">
      <c r="A4377" t="s">
        <v>6443</v>
      </c>
      <c r="B4377">
        <v>4376</v>
      </c>
      <c r="D4377" t="str">
        <f t="shared" si="68"/>
        <v>,(4376,'Philip Morris Chile Comercializadora Limitada')</v>
      </c>
    </row>
    <row r="4378" spans="1:4">
      <c r="A4378" t="s">
        <v>64</v>
      </c>
      <c r="B4378">
        <v>4377</v>
      </c>
      <c r="D4378" t="str">
        <f t="shared" si="68"/>
        <v>,(4377,'Philippi, Prietocarrizosa Ferrero DU &amp; Uria SpA')</v>
      </c>
    </row>
    <row r="4379" spans="1:4">
      <c r="A4379" t="s">
        <v>965</v>
      </c>
      <c r="B4379">
        <v>4378</v>
      </c>
      <c r="D4379" t="str">
        <f t="shared" si="68"/>
        <v>,(4378,'Philips Chilena S.A.')</v>
      </c>
    </row>
    <row r="4380" spans="1:4">
      <c r="A4380" t="s">
        <v>148</v>
      </c>
      <c r="B4380">
        <v>4379</v>
      </c>
      <c r="D4380" t="str">
        <f t="shared" si="68"/>
        <v>,(4379,'Pibamour Ltda.')</v>
      </c>
    </row>
    <row r="4381" spans="1:4">
      <c r="A4381" t="s">
        <v>4673</v>
      </c>
      <c r="B4381">
        <v>4380</v>
      </c>
      <c r="D4381" t="str">
        <f t="shared" si="68"/>
        <v>,(4380,'Pichara')</v>
      </c>
    </row>
    <row r="4382" spans="1:4">
      <c r="A4382" t="s">
        <v>4804</v>
      </c>
      <c r="B4382">
        <v>4381</v>
      </c>
      <c r="D4382" t="str">
        <f t="shared" si="68"/>
        <v>,(4381,'Piedra Roja Desarrollos Inmobiliarios S.A.')</v>
      </c>
    </row>
    <row r="4383" spans="1:4">
      <c r="A4383" t="s">
        <v>2969</v>
      </c>
      <c r="B4383">
        <v>4382</v>
      </c>
      <c r="D4383" t="str">
        <f t="shared" si="68"/>
        <v>,(4382,'Pilotes Terratest S.A.')</v>
      </c>
    </row>
    <row r="4384" spans="1:4">
      <c r="A4384" t="s">
        <v>671</v>
      </c>
      <c r="B4384">
        <v>4383</v>
      </c>
      <c r="D4384" t="str">
        <f t="shared" si="68"/>
        <v>,(4383,'Pimasa, Proveedora Industrial Minera Andina')</v>
      </c>
    </row>
    <row r="4385" spans="1:4">
      <c r="A4385" t="s">
        <v>1439</v>
      </c>
      <c r="B4385">
        <v>4384</v>
      </c>
      <c r="D4385" t="str">
        <f t="shared" si="68"/>
        <v>,(4384,'Pincu y Gutierrez SpA')</v>
      </c>
    </row>
    <row r="4386" spans="1:4">
      <c r="A4386" t="s">
        <v>3604</v>
      </c>
      <c r="B4386">
        <v>4385</v>
      </c>
      <c r="D4386" t="str">
        <f t="shared" si="68"/>
        <v>,(4385,'Pinto Piga Seeds S.A.')</v>
      </c>
    </row>
    <row r="4387" spans="1:4">
      <c r="A4387" t="s">
        <v>5701</v>
      </c>
      <c r="B4387">
        <v>4386</v>
      </c>
      <c r="D4387" t="str">
        <f t="shared" si="68"/>
        <v>,(4386,'Pinturas Neon Ltda.')</v>
      </c>
    </row>
    <row r="4388" spans="1:4">
      <c r="A4388" t="s">
        <v>5672</v>
      </c>
      <c r="B4388">
        <v>4387</v>
      </c>
      <c r="D4388" t="str">
        <f t="shared" si="68"/>
        <v>,(4387,'Pinturas Tajamar S.A.')</v>
      </c>
    </row>
    <row r="4389" spans="1:4">
      <c r="A4389" t="s">
        <v>474</v>
      </c>
      <c r="B4389">
        <v>4388</v>
      </c>
      <c r="D4389" t="str">
        <f t="shared" si="68"/>
        <v>,(4388,'Pinturas Tricolor S.A.')</v>
      </c>
    </row>
    <row r="4390" spans="1:4">
      <c r="A4390" t="s">
        <v>4831</v>
      </c>
      <c r="B4390">
        <v>4389</v>
      </c>
      <c r="D4390" t="str">
        <f t="shared" si="68"/>
        <v>,(4389,'Piscinas Aquasol Ltda.')</v>
      </c>
    </row>
    <row r="4391" spans="1:4">
      <c r="A4391" t="s">
        <v>4832</v>
      </c>
      <c r="B4391">
        <v>4390</v>
      </c>
      <c r="D4391" t="str">
        <f t="shared" si="68"/>
        <v>,(4390,'Piscinas Swimline')</v>
      </c>
    </row>
    <row r="4392" spans="1:4">
      <c r="A4392" t="s">
        <v>1553</v>
      </c>
      <c r="B4392">
        <v>4391</v>
      </c>
      <c r="D4392" t="str">
        <f t="shared" si="68"/>
        <v>,(4391,'Piston Hidraulics of Canada Industrial y Comercial Ltda.')</v>
      </c>
    </row>
    <row r="4393" spans="1:4">
      <c r="A4393" t="s">
        <v>5718</v>
      </c>
      <c r="B4393">
        <v>4392</v>
      </c>
      <c r="D4393" t="str">
        <f t="shared" si="68"/>
        <v>,(4392,'PIZARRENO - ROMERAL')</v>
      </c>
    </row>
    <row r="4394" spans="1:4">
      <c r="A4394" t="s">
        <v>6088</v>
      </c>
      <c r="B4394">
        <v>4393</v>
      </c>
      <c r="D4394" t="str">
        <f t="shared" si="68"/>
        <v>,(4393,'PJ Chile SpA')</v>
      </c>
    </row>
    <row r="4395" spans="1:4">
      <c r="A4395" t="s">
        <v>1086</v>
      </c>
      <c r="B4395">
        <v>4394</v>
      </c>
      <c r="D4395" t="str">
        <f t="shared" si="68"/>
        <v>,(4394,'PKF Chile Auditores Consultores Ltda.')</v>
      </c>
    </row>
    <row r="4396" spans="1:4">
      <c r="A4396" t="s">
        <v>4999</v>
      </c>
      <c r="B4396">
        <v>4395</v>
      </c>
      <c r="D4396" t="str">
        <f t="shared" si="68"/>
        <v>,(4395,'Planella Juegos Infantiles')</v>
      </c>
    </row>
    <row r="4397" spans="1:4">
      <c r="A4397" t="s">
        <v>1839</v>
      </c>
      <c r="B4397">
        <v>4396</v>
      </c>
      <c r="D4397" t="str">
        <f t="shared" si="68"/>
        <v>,(4396,'Planta Faenadora de Carnes y Frigorificos Calacar')</v>
      </c>
    </row>
    <row r="4398" spans="1:4">
      <c r="A4398" t="s">
        <v>5046</v>
      </c>
      <c r="B4398">
        <v>4397</v>
      </c>
      <c r="D4398" t="str">
        <f t="shared" si="68"/>
        <v>,(4397,'Planta Lechera Puerto Octay')</v>
      </c>
    </row>
    <row r="4399" spans="1:4">
      <c r="A4399" t="s">
        <v>5480</v>
      </c>
      <c r="B4399">
        <v>4398</v>
      </c>
      <c r="D4399" t="str">
        <f t="shared" si="68"/>
        <v>,(4398,'Plaspak Maquinarias SpA')</v>
      </c>
    </row>
    <row r="4400" spans="1:4">
      <c r="A4400" t="s">
        <v>5384</v>
      </c>
      <c r="B4400">
        <v>4399</v>
      </c>
      <c r="D4400" t="str">
        <f t="shared" si="68"/>
        <v>,(4399,'Plastic Omnium S.A.')</v>
      </c>
    </row>
    <row r="4401" spans="1:4">
      <c r="A4401" t="s">
        <v>5876</v>
      </c>
      <c r="B4401">
        <v>4400</v>
      </c>
      <c r="D4401" t="str">
        <f t="shared" si="68"/>
        <v>,(4400,'Plasticos America Ltda.')</v>
      </c>
    </row>
    <row r="4402" spans="1:4">
      <c r="A4402" t="s">
        <v>1518</v>
      </c>
      <c r="B4402">
        <v>4401</v>
      </c>
      <c r="D4402" t="str">
        <f t="shared" si="68"/>
        <v>,(4401,'Plasticos Arauco Ltda.')</v>
      </c>
    </row>
    <row r="4403" spans="1:4">
      <c r="A4403" t="s">
        <v>3141</v>
      </c>
      <c r="B4403">
        <v>4402</v>
      </c>
      <c r="D4403" t="str">
        <f t="shared" si="68"/>
        <v>,(4402,'Plasticos Asturias')</v>
      </c>
    </row>
    <row r="4404" spans="1:4">
      <c r="A4404" t="s">
        <v>5877</v>
      </c>
      <c r="B4404">
        <v>4403</v>
      </c>
      <c r="D4404" t="str">
        <f t="shared" si="68"/>
        <v>,(4403,'Plasticos Coronel Ltda.')</v>
      </c>
    </row>
    <row r="4405" spans="1:4">
      <c r="A4405" t="s">
        <v>3753</v>
      </c>
      <c r="B4405">
        <v>4404</v>
      </c>
      <c r="D4405" t="str">
        <f t="shared" si="68"/>
        <v>,(4404,'Plasticos Elsaca')</v>
      </c>
    </row>
    <row r="4406" spans="1:4">
      <c r="A4406" t="s">
        <v>3142</v>
      </c>
      <c r="B4406">
        <v>4405</v>
      </c>
      <c r="D4406" t="str">
        <f t="shared" si="68"/>
        <v>,(4405,'Plasticos Eroflex S.A.')</v>
      </c>
    </row>
    <row r="4407" spans="1:4">
      <c r="A4407" t="s">
        <v>3143</v>
      </c>
      <c r="B4407">
        <v>4406</v>
      </c>
      <c r="D4407" t="str">
        <f t="shared" si="68"/>
        <v>,(4406,'Plasticos Espana S.A.')</v>
      </c>
    </row>
    <row r="4408" spans="1:4">
      <c r="A4408" t="s">
        <v>5878</v>
      </c>
      <c r="B4408">
        <v>4407</v>
      </c>
      <c r="D4408" t="str">
        <f t="shared" si="68"/>
        <v>,(4407,'Plasticos Filmamerica Ltda.')</v>
      </c>
    </row>
    <row r="4409" spans="1:4">
      <c r="A4409" t="s">
        <v>5879</v>
      </c>
      <c r="B4409">
        <v>4408</v>
      </c>
      <c r="D4409" t="str">
        <f t="shared" si="68"/>
        <v>,(4408,'Plasticos Haddad S.A.')</v>
      </c>
    </row>
    <row r="4410" spans="1:4">
      <c r="A4410" t="s">
        <v>1519</v>
      </c>
      <c r="B4410">
        <v>4409</v>
      </c>
      <c r="D4410" t="str">
        <f t="shared" si="68"/>
        <v>,(4409,'Plasticos Hebrolux Ltda.')</v>
      </c>
    </row>
    <row r="4411" spans="1:4">
      <c r="A4411" t="s">
        <v>1520</v>
      </c>
      <c r="B4411">
        <v>4410</v>
      </c>
      <c r="D4411" t="str">
        <f t="shared" si="68"/>
        <v>,(4410,'Plasticos Jimenez')</v>
      </c>
    </row>
    <row r="4412" spans="1:4">
      <c r="A4412" t="s">
        <v>5880</v>
      </c>
      <c r="B4412">
        <v>4411</v>
      </c>
      <c r="D4412" t="str">
        <f t="shared" si="68"/>
        <v>,(4411,'Plasticos Nalon Ltda.')</v>
      </c>
    </row>
    <row r="4413" spans="1:4">
      <c r="A4413" t="s">
        <v>5881</v>
      </c>
      <c r="B4413">
        <v>4412</v>
      </c>
      <c r="D4413" t="str">
        <f t="shared" si="68"/>
        <v>,(4412,'Plasticos Raquel')</v>
      </c>
    </row>
    <row r="4414" spans="1:4">
      <c r="A4414" t="s">
        <v>3144</v>
      </c>
      <c r="B4414">
        <v>4413</v>
      </c>
      <c r="D4414" t="str">
        <f t="shared" si="68"/>
        <v>,(4413,'Plasticos Tumani SpA')</v>
      </c>
    </row>
    <row r="4415" spans="1:4">
      <c r="A4415" t="s">
        <v>5882</v>
      </c>
      <c r="B4415">
        <v>4414</v>
      </c>
      <c r="D4415" t="str">
        <f t="shared" si="68"/>
        <v>,(4414,'Plasticos Wegner Ltda.')</v>
      </c>
    </row>
    <row r="4416" spans="1:4">
      <c r="A4416" t="s">
        <v>3145</v>
      </c>
      <c r="B4416">
        <v>4415</v>
      </c>
      <c r="D4416" t="str">
        <f t="shared" si="68"/>
        <v>,(4415,'Plasticos William Haddad Ltda.')</v>
      </c>
    </row>
    <row r="4417" spans="1:4">
      <c r="A4417" t="s">
        <v>5883</v>
      </c>
      <c r="B4417">
        <v>4416</v>
      </c>
      <c r="D4417" t="str">
        <f t="shared" si="68"/>
        <v>,(4416,'Plasticos y Envases Ltda.')</v>
      </c>
    </row>
    <row r="4418" spans="1:4">
      <c r="A4418" t="s">
        <v>3146</v>
      </c>
      <c r="B4418">
        <v>4417</v>
      </c>
      <c r="D4418" t="str">
        <f t="shared" si="68"/>
        <v>,(4417,'Plasticos y Matrices Ltda.')</v>
      </c>
    </row>
    <row r="4419" spans="1:4">
      <c r="A4419" t="s">
        <v>5736</v>
      </c>
      <c r="B4419">
        <v>4418</v>
      </c>
      <c r="D4419" t="str">
        <f t="shared" ref="D4419:D4482" si="69">CONCATENATE(",(",B4419,",'",A4419,"')")</f>
        <v>,(4418,'Plastigen')</v>
      </c>
    </row>
    <row r="4420" spans="1:4">
      <c r="A4420" t="s">
        <v>247</v>
      </c>
      <c r="B4420">
        <v>4419</v>
      </c>
      <c r="D4420" t="str">
        <f t="shared" si="69"/>
        <v>,(4419,'Plastiquimica S.I.C. Limitada')</v>
      </c>
    </row>
    <row r="4421" spans="1:4">
      <c r="A4421" t="s">
        <v>5875</v>
      </c>
      <c r="B4421">
        <v>4420</v>
      </c>
      <c r="D4421" t="str">
        <f t="shared" si="69"/>
        <v>,(4420,'Plastiservi Ltda.')</v>
      </c>
    </row>
    <row r="4422" spans="1:4">
      <c r="A4422" t="s">
        <v>828</v>
      </c>
      <c r="B4422">
        <v>4421</v>
      </c>
      <c r="D4422" t="str">
        <f t="shared" si="69"/>
        <v>,(4421,'Plastyverg S.A.')</v>
      </c>
    </row>
    <row r="4423" spans="1:4">
      <c r="A4423" t="s">
        <v>1517</v>
      </c>
      <c r="B4423">
        <v>4422</v>
      </c>
      <c r="D4423" t="str">
        <f t="shared" si="69"/>
        <v>,(4422,'PLASVI SPA')</v>
      </c>
    </row>
    <row r="4424" spans="1:4">
      <c r="A4424" t="s">
        <v>1164</v>
      </c>
      <c r="B4424">
        <v>4423</v>
      </c>
      <c r="D4424" t="str">
        <f t="shared" si="69"/>
        <v>,(4423,'Play Comp Ltda.')</v>
      </c>
    </row>
    <row r="4425" spans="1:4">
      <c r="A4425" t="s">
        <v>1959</v>
      </c>
      <c r="B4425">
        <v>4424</v>
      </c>
      <c r="D4425" t="str">
        <f t="shared" si="69"/>
        <v>,(4424,'Plaza S.A.')</v>
      </c>
    </row>
    <row r="4426" spans="1:4">
      <c r="A4426" t="s">
        <v>321</v>
      </c>
      <c r="B4426">
        <v>4425</v>
      </c>
      <c r="D4426" t="str">
        <f t="shared" si="69"/>
        <v>,(4425,'PM Consulting S.A.')</v>
      </c>
    </row>
    <row r="4427" spans="1:4">
      <c r="A4427" t="s">
        <v>3605</v>
      </c>
      <c r="B4427">
        <v>4426</v>
      </c>
      <c r="D4427" t="str">
        <f t="shared" si="69"/>
        <v>,(4426,'Polemic S.A.')</v>
      </c>
    </row>
    <row r="4428" spans="1:4">
      <c r="A4428" t="s">
        <v>3206</v>
      </c>
      <c r="B4428">
        <v>4427</v>
      </c>
      <c r="D4428" t="str">
        <f t="shared" si="69"/>
        <v>,(4427,'Polex Chile S.A.')</v>
      </c>
    </row>
    <row r="4429" spans="1:4">
      <c r="A4429" t="s">
        <v>5717</v>
      </c>
      <c r="B4429">
        <v>4428</v>
      </c>
      <c r="D4429" t="str">
        <f t="shared" si="69"/>
        <v>,(4428,'Policarbonatos Chile Ltda. - LEKER')</v>
      </c>
    </row>
    <row r="4430" spans="1:4">
      <c r="A4430" t="s">
        <v>4357</v>
      </c>
      <c r="B4430">
        <v>4429</v>
      </c>
      <c r="D4430" t="str">
        <f t="shared" si="69"/>
        <v>,(4429,'Policia de Investigaciones de Chile')</v>
      </c>
    </row>
    <row r="4431" spans="1:4">
      <c r="A4431" t="s">
        <v>2281</v>
      </c>
      <c r="B4431">
        <v>4430</v>
      </c>
      <c r="D4431" t="str">
        <f t="shared" si="69"/>
        <v>,(4430,'Policomp S.A.')</v>
      </c>
    </row>
    <row r="4432" spans="1:4">
      <c r="A4432" t="s">
        <v>5787</v>
      </c>
      <c r="B4432">
        <v>4431</v>
      </c>
      <c r="D4432" t="str">
        <f t="shared" si="69"/>
        <v>,(4431,'Polifusion S.A.')</v>
      </c>
    </row>
    <row r="4433" spans="1:4">
      <c r="A4433" t="s">
        <v>5884</v>
      </c>
      <c r="B4433">
        <v>4432</v>
      </c>
      <c r="D4433" t="str">
        <f t="shared" si="69"/>
        <v>,(4432,'Polimershapes Chile S.A.')</v>
      </c>
    </row>
    <row r="4434" spans="1:4">
      <c r="A4434" t="s">
        <v>5308</v>
      </c>
      <c r="B4434">
        <v>4433</v>
      </c>
      <c r="D4434" t="str">
        <f t="shared" si="69"/>
        <v>,(4433,'Polimin Comercial e Industrial Ltda.')</v>
      </c>
    </row>
    <row r="4435" spans="1:4">
      <c r="A4435" t="s">
        <v>3338</v>
      </c>
      <c r="B4435">
        <v>4434</v>
      </c>
      <c r="D4435" t="str">
        <f t="shared" si="69"/>
        <v>,(4434,'Poliref')</v>
      </c>
    </row>
    <row r="4436" spans="1:4">
      <c r="A4436" t="s">
        <v>57809</v>
      </c>
      <c r="B4436">
        <v>4435</v>
      </c>
      <c r="D4436" t="str">
        <f t="shared" si="69"/>
        <v>,(4435,'Politec S.A. (Femoglas)')</v>
      </c>
    </row>
    <row r="4437" spans="1:4">
      <c r="A4437" t="s">
        <v>4358</v>
      </c>
      <c r="B4437">
        <v>4436</v>
      </c>
      <c r="D4437" t="str">
        <f t="shared" si="69"/>
        <v>,(4436,'Polla Chilena de Beneficencia S.A.')</v>
      </c>
    </row>
    <row r="4438" spans="1:4">
      <c r="A4438" t="s">
        <v>4674</v>
      </c>
      <c r="B4438">
        <v>4437</v>
      </c>
      <c r="D4438" t="str">
        <f t="shared" si="69"/>
        <v>,(4437,'Poly Trade S.A.')</v>
      </c>
    </row>
    <row r="4439" spans="1:4">
      <c r="A4439" t="s">
        <v>5737</v>
      </c>
      <c r="B4439">
        <v>4438</v>
      </c>
      <c r="D4439" t="str">
        <f t="shared" si="69"/>
        <v>,(4438,'Polychem Ltda.')</v>
      </c>
    </row>
    <row r="4440" spans="1:4">
      <c r="A4440" t="s">
        <v>1521</v>
      </c>
      <c r="B4440">
        <v>4439</v>
      </c>
      <c r="D4440" t="str">
        <f t="shared" si="69"/>
        <v>,(4439,'Polytex S.A.')</v>
      </c>
    </row>
    <row r="4441" spans="1:4">
      <c r="A4441" t="s">
        <v>2970</v>
      </c>
      <c r="B4441">
        <v>4440</v>
      </c>
      <c r="D4441" t="str">
        <f t="shared" si="69"/>
        <v>,(4440,'Pomerape S.A.')</v>
      </c>
    </row>
    <row r="4442" spans="1:4">
      <c r="A4442" t="s">
        <v>6066</v>
      </c>
      <c r="B4442">
        <v>4441</v>
      </c>
      <c r="D4442" t="str">
        <f t="shared" si="69"/>
        <v>,(4441,'Pompeyo Carrasco SpA')</v>
      </c>
    </row>
    <row r="4443" spans="1:4">
      <c r="A4443" t="s">
        <v>1712</v>
      </c>
      <c r="B4443">
        <v>4442</v>
      </c>
      <c r="D4443" t="str">
        <f t="shared" si="69"/>
        <v>,(4442,'Pontificia Universidad Catolica de Chile')</v>
      </c>
    </row>
    <row r="4444" spans="1:4">
      <c r="A4444" t="s">
        <v>1713</v>
      </c>
      <c r="B4444">
        <v>4443</v>
      </c>
      <c r="D4444" t="str">
        <f t="shared" si="69"/>
        <v>,(4443,'Pontificia Universidad Catolica de Valparaiso')</v>
      </c>
    </row>
    <row r="4445" spans="1:4">
      <c r="A4445" t="s">
        <v>6646</v>
      </c>
      <c r="B4445">
        <v>4444</v>
      </c>
      <c r="D4445" t="str">
        <f t="shared" si="69"/>
        <v>,(4444,'Porcelanosa')</v>
      </c>
    </row>
    <row r="4446" spans="1:4">
      <c r="A4446" t="s">
        <v>4675</v>
      </c>
      <c r="B4446">
        <v>4445</v>
      </c>
      <c r="D4446" t="str">
        <f t="shared" si="69"/>
        <v>,(4445,'Porsche Chile SpA')</v>
      </c>
    </row>
    <row r="4447" spans="1:4">
      <c r="A4447" t="s">
        <v>402</v>
      </c>
      <c r="B4447">
        <v>4446</v>
      </c>
      <c r="D4447" t="str">
        <f t="shared" si="69"/>
        <v>,(4446,'Porta S.A.')</v>
      </c>
    </row>
    <row r="4448" spans="1:4">
      <c r="A4448" t="s">
        <v>3382</v>
      </c>
      <c r="B4448">
        <v>4447</v>
      </c>
      <c r="D4448" t="str">
        <f t="shared" si="69"/>
        <v>,(4447,'Portaconductores de Chile SpA')</v>
      </c>
    </row>
    <row r="4449" spans="1:4">
      <c r="A4449" t="s">
        <v>2459</v>
      </c>
      <c r="B4449">
        <v>4448</v>
      </c>
      <c r="D4449" t="str">
        <f t="shared" si="69"/>
        <v>,(4448,'Portales de Negocios S.A.')</v>
      </c>
    </row>
    <row r="4450" spans="1:4">
      <c r="A4450" t="s">
        <v>149</v>
      </c>
      <c r="B4450">
        <v>4449</v>
      </c>
      <c r="D4450" t="str">
        <f t="shared" si="69"/>
        <v>,(4449,'Portland S.A.')</v>
      </c>
    </row>
    <row r="4451" spans="1:4">
      <c r="A4451" t="s">
        <v>5964</v>
      </c>
      <c r="B4451">
        <v>4450</v>
      </c>
      <c r="D4451" t="str">
        <f t="shared" si="69"/>
        <v>,(4450,'Portuaria Cabo Froward S.A.')</v>
      </c>
    </row>
    <row r="4452" spans="1:4">
      <c r="A4452" t="s">
        <v>3240</v>
      </c>
      <c r="B4452">
        <v>4451</v>
      </c>
      <c r="D4452" t="str">
        <f t="shared" si="69"/>
        <v>,(4451,'Postigo y Cia. Ltda.')</v>
      </c>
    </row>
    <row r="4453" spans="1:4">
      <c r="A4453" t="s">
        <v>6376</v>
      </c>
      <c r="B4453">
        <v>4452</v>
      </c>
      <c r="D4453" t="str">
        <f t="shared" si="69"/>
        <v>,(4452,'PowerData America Ltda.')</v>
      </c>
    </row>
    <row r="4454" spans="1:4">
      <c r="A4454" t="s">
        <v>1732</v>
      </c>
      <c r="B4454">
        <v>4453</v>
      </c>
      <c r="D4454" t="str">
        <f t="shared" si="69"/>
        <v>,(4453,'Pozos Profundos S.A.')</v>
      </c>
    </row>
    <row r="4455" spans="1:4">
      <c r="A4455" t="s">
        <v>2282</v>
      </c>
      <c r="B4455">
        <v>4454</v>
      </c>
      <c r="D4455" t="str">
        <f t="shared" si="69"/>
        <v>,(4454,'Pragma Informatica S.A.')</v>
      </c>
    </row>
    <row r="4456" spans="1:4">
      <c r="A4456" t="s">
        <v>2423</v>
      </c>
      <c r="B4456">
        <v>4455</v>
      </c>
      <c r="D4456" t="str">
        <f t="shared" si="69"/>
        <v>,(4455,'Pragmaxion S.A.')</v>
      </c>
    </row>
    <row r="4457" spans="1:4">
      <c r="A4457" t="s">
        <v>3288</v>
      </c>
      <c r="B4457">
        <v>4456</v>
      </c>
      <c r="D4457" t="str">
        <f t="shared" si="69"/>
        <v>,(4456,'Precision Pulley &amp; Idler S.A.')</v>
      </c>
    </row>
    <row r="4458" spans="1:4">
      <c r="A4458" t="s">
        <v>2480</v>
      </c>
      <c r="B4458">
        <v>4457</v>
      </c>
      <c r="D4458" t="str">
        <f t="shared" si="69"/>
        <v>,(4457,'Precision S.A.')</v>
      </c>
    </row>
    <row r="4459" spans="1:4">
      <c r="A4459" t="s">
        <v>4509</v>
      </c>
      <c r="B4459">
        <v>4458</v>
      </c>
      <c r="D4459" t="str">
        <f t="shared" si="69"/>
        <v>,(4458,'Prefabricados ADK SpA.')</v>
      </c>
    </row>
    <row r="4460" spans="1:4">
      <c r="A4460" t="s">
        <v>1384</v>
      </c>
      <c r="B4460">
        <v>4459</v>
      </c>
      <c r="D4460" t="str">
        <f t="shared" si="69"/>
        <v>,(4459,'Prefabricados Argandona')</v>
      </c>
    </row>
    <row r="4461" spans="1:4">
      <c r="A4461" t="s">
        <v>1469</v>
      </c>
      <c r="B4461">
        <v>4460</v>
      </c>
      <c r="D4461" t="str">
        <f t="shared" si="69"/>
        <v>,(4460,'Prefabricados de Hormigon Grau S.A.')</v>
      </c>
    </row>
    <row r="4462" spans="1:4">
      <c r="A4462" t="s">
        <v>4510</v>
      </c>
      <c r="B4462">
        <v>4461</v>
      </c>
      <c r="D4462" t="str">
        <f t="shared" si="69"/>
        <v>,(4461,'Prefabricados JC Servicios e Instalaciones Ltda.')</v>
      </c>
    </row>
    <row r="4463" spans="1:4">
      <c r="A4463" t="s">
        <v>1470</v>
      </c>
      <c r="B4463">
        <v>4462</v>
      </c>
      <c r="D4463" t="str">
        <f t="shared" si="69"/>
        <v>,(4462,'Prefabricados y Pretensados de Hormigon S.A.')</v>
      </c>
    </row>
    <row r="4464" spans="1:4">
      <c r="A4464" t="s">
        <v>4511</v>
      </c>
      <c r="B4464">
        <v>4463</v>
      </c>
      <c r="D4464" t="str">
        <f t="shared" si="69"/>
        <v>,(4463,'Prefhor Ltda.')</v>
      </c>
    </row>
    <row r="4465" spans="1:4">
      <c r="A4465" t="s">
        <v>3606</v>
      </c>
      <c r="B4465">
        <v>4464</v>
      </c>
      <c r="D4465" t="str">
        <f t="shared" si="69"/>
        <v>,(4464,'Preserva Ltda.')</v>
      </c>
    </row>
    <row r="4466" spans="1:4">
      <c r="A4466" t="s">
        <v>4359</v>
      </c>
      <c r="B4466">
        <v>4465</v>
      </c>
      <c r="D4466" t="str">
        <f t="shared" si="69"/>
        <v>,(4465,'Presidencia de la Republica')</v>
      </c>
    </row>
    <row r="4467" spans="1:4">
      <c r="A4467" t="s">
        <v>6702</v>
      </c>
      <c r="B4467">
        <v>4466</v>
      </c>
      <c r="D4467" t="str">
        <f t="shared" si="69"/>
        <v>,(4466,'Prestaciones Industriales Prein Chile Ltda.')</v>
      </c>
    </row>
    <row r="4468" spans="1:4">
      <c r="A4468" t="s">
        <v>5749</v>
      </c>
      <c r="B4468">
        <v>4467</v>
      </c>
      <c r="D4468" t="str">
        <f t="shared" si="69"/>
        <v>,(4467,'Preuniversitario Pedro de Valdivia Ltda.')</v>
      </c>
    </row>
    <row r="4469" spans="1:4">
      <c r="A4469" t="s">
        <v>5995</v>
      </c>
      <c r="B4469">
        <v>4468</v>
      </c>
      <c r="D4469" t="str">
        <f t="shared" si="69"/>
        <v>,(4468,'Previred')</v>
      </c>
    </row>
    <row r="4470" spans="1:4">
      <c r="A4470" t="s">
        <v>65</v>
      </c>
      <c r="B4470">
        <v>4469</v>
      </c>
      <c r="D4470" t="str">
        <f t="shared" si="69"/>
        <v>,(4469,'Prieto y Cia. Ltda.')</v>
      </c>
    </row>
    <row r="4471" spans="1:4">
      <c r="A4471" t="s">
        <v>1058</v>
      </c>
      <c r="B4471">
        <v>4470</v>
      </c>
      <c r="D4471" t="str">
        <f t="shared" si="69"/>
        <v>,(4470,'PrimAmerica S.A.')</v>
      </c>
    </row>
    <row r="4472" spans="1:4">
      <c r="A4472" t="s">
        <v>5144</v>
      </c>
      <c r="B4472">
        <v>4471</v>
      </c>
      <c r="D4472" t="str">
        <f t="shared" si="69"/>
        <v>,(4471,'Primus Lumber S.A.')</v>
      </c>
    </row>
    <row r="4473" spans="1:4">
      <c r="A4473" t="s">
        <v>263</v>
      </c>
      <c r="B4473">
        <v>4472</v>
      </c>
      <c r="D4473" t="str">
        <f t="shared" si="69"/>
        <v>,(4472,'Prinal Ltda.')</v>
      </c>
    </row>
    <row r="4474" spans="1:4">
      <c r="A4474" t="s">
        <v>2108</v>
      </c>
      <c r="B4474">
        <v>4473</v>
      </c>
      <c r="D4474" t="str">
        <f t="shared" si="69"/>
        <v>,(4473,'Prince of Wales Country Club')</v>
      </c>
    </row>
    <row r="4475" spans="1:4">
      <c r="A4475" t="s">
        <v>627</v>
      </c>
      <c r="B4475">
        <v>4474</v>
      </c>
      <c r="D4475" t="str">
        <f t="shared" si="69"/>
        <v>,(4474,'Prisa Logistica S.A.')</v>
      </c>
    </row>
    <row r="4476" spans="1:4">
      <c r="A4476" t="s">
        <v>6158</v>
      </c>
      <c r="B4476">
        <v>4475</v>
      </c>
      <c r="D4476" t="str">
        <f t="shared" si="69"/>
        <v>,(4475,'Privilege S.A.')</v>
      </c>
    </row>
    <row r="4477" spans="1:4">
      <c r="A4477" t="s">
        <v>618</v>
      </c>
      <c r="B4477">
        <v>4476</v>
      </c>
      <c r="D4477" t="str">
        <f t="shared" si="69"/>
        <v>,(4476,'Proa S.A.')</v>
      </c>
    </row>
    <row r="4478" spans="1:4">
      <c r="A4478" t="s">
        <v>601</v>
      </c>
      <c r="B4478">
        <v>4477</v>
      </c>
      <c r="D4478" t="str">
        <f t="shared" si="69"/>
        <v>,(4477,'Proalsa S.A.')</v>
      </c>
    </row>
    <row r="4479" spans="1:4">
      <c r="A4479" t="s">
        <v>1185</v>
      </c>
      <c r="B4479">
        <v>4478</v>
      </c>
      <c r="D4479" t="str">
        <f t="shared" si="69"/>
        <v>,(4478,'Probisa S.A.')</v>
      </c>
    </row>
    <row r="4480" spans="1:4">
      <c r="A4480" t="s">
        <v>1886</v>
      </c>
      <c r="B4480">
        <v>4479</v>
      </c>
      <c r="D4480" t="str">
        <f t="shared" si="69"/>
        <v>,(4479,'Procaucho Ltda.')</v>
      </c>
    </row>
    <row r="4481" spans="1:4">
      <c r="A4481" t="s">
        <v>1887</v>
      </c>
      <c r="B4481">
        <v>4480</v>
      </c>
      <c r="D4481" t="str">
        <f t="shared" si="69"/>
        <v>,(4480,'Procausil Ltda.')</v>
      </c>
    </row>
    <row r="4482" spans="1:4">
      <c r="A4482" t="s">
        <v>2283</v>
      </c>
      <c r="B4482">
        <v>4481</v>
      </c>
      <c r="D4482" t="str">
        <f t="shared" si="69"/>
        <v>,(4481,'Procesac S.A.')</v>
      </c>
    </row>
    <row r="4483" spans="1:4">
      <c r="A4483" t="s">
        <v>5997</v>
      </c>
      <c r="B4483">
        <v>4482</v>
      </c>
      <c r="D4483" t="str">
        <f t="shared" ref="D4483:D4546" si="70">CONCATENATE(",(",B4483,",'",A4483,"')")</f>
        <v>,(4482,'Procesadora de Residuos Industriales Ltda.')</v>
      </c>
    </row>
    <row r="4484" spans="1:4">
      <c r="A4484" t="s">
        <v>590</v>
      </c>
      <c r="B4484">
        <v>4483</v>
      </c>
      <c r="D4484" t="str">
        <f t="shared" si="70"/>
        <v>,(4483,'Procesadora y Extrusora de Alimentos S.A.')</v>
      </c>
    </row>
    <row r="4485" spans="1:4">
      <c r="A4485" t="s">
        <v>150</v>
      </c>
      <c r="B4485">
        <v>4484</v>
      </c>
      <c r="D4485" t="str">
        <f t="shared" si="70"/>
        <v>,(4484,'Procesos y Servicios S.A. PROSESA')</v>
      </c>
    </row>
    <row r="4486" spans="1:4">
      <c r="A4486" t="s">
        <v>2240</v>
      </c>
      <c r="B4486">
        <v>4485</v>
      </c>
      <c r="D4486" t="str">
        <f t="shared" si="70"/>
        <v>,(4485,'Procollect Contact Center S.A.')</v>
      </c>
    </row>
    <row r="4487" spans="1:4">
      <c r="A4487" t="s">
        <v>727</v>
      </c>
      <c r="B4487">
        <v>4486</v>
      </c>
      <c r="D4487" t="str">
        <f t="shared" si="70"/>
        <v>,(4486,'Procorp S.A.')</v>
      </c>
    </row>
    <row r="4488" spans="1:4">
      <c r="A4488" t="s">
        <v>2613</v>
      </c>
      <c r="B4488">
        <v>4487</v>
      </c>
      <c r="D4488" t="str">
        <f t="shared" si="70"/>
        <v>,(4487,'Procter &amp; Gamble Chile Ltda.')</v>
      </c>
    </row>
    <row r="4489" spans="1:4">
      <c r="A4489" t="s">
        <v>497</v>
      </c>
      <c r="B4489">
        <v>4488</v>
      </c>
      <c r="D4489" t="str">
        <f t="shared" si="70"/>
        <v>,(4488,'Prodalam S.A.')</v>
      </c>
    </row>
    <row r="4490" spans="1:4">
      <c r="A4490" t="s">
        <v>551</v>
      </c>
      <c r="B4490">
        <v>4489</v>
      </c>
      <c r="D4490" t="str">
        <f t="shared" si="70"/>
        <v>,(4489,'Prodalmar S.A.')</v>
      </c>
    </row>
    <row r="4491" spans="1:4">
      <c r="A4491" t="s">
        <v>672</v>
      </c>
      <c r="B4491">
        <v>4490</v>
      </c>
      <c r="D4491" t="str">
        <f t="shared" si="70"/>
        <v>,(4490,'Prodalum S.A.')</v>
      </c>
    </row>
    <row r="4492" spans="1:4">
      <c r="A4492" t="s">
        <v>1570</v>
      </c>
      <c r="B4492">
        <v>4491</v>
      </c>
      <c r="D4492" t="str">
        <f t="shared" si="70"/>
        <v>,(4491,'PRODINSA S.A.')</v>
      </c>
    </row>
    <row r="4493" spans="1:4">
      <c r="A4493" t="s">
        <v>4441</v>
      </c>
      <c r="B4493">
        <v>4492</v>
      </c>
      <c r="D4493" t="str">
        <f t="shared" si="70"/>
        <v>,(4492,'Productora Chile S.A.')</v>
      </c>
    </row>
    <row r="4494" spans="1:4">
      <c r="A4494" t="s">
        <v>5774</v>
      </c>
      <c r="B4494">
        <v>4493</v>
      </c>
      <c r="D4494" t="str">
        <f t="shared" si="70"/>
        <v>,(4493,'Productora de Seguros Aconcagua S.A.')</v>
      </c>
    </row>
    <row r="4495" spans="1:4">
      <c r="A4495" t="s">
        <v>151</v>
      </c>
      <c r="B4495">
        <v>4494</v>
      </c>
      <c r="D4495" t="str">
        <f t="shared" si="70"/>
        <v>,(4494,'Productos Alimenticios Agrosilva SpA')</v>
      </c>
    </row>
    <row r="4496" spans="1:4">
      <c r="A4496" t="s">
        <v>566</v>
      </c>
      <c r="B4496">
        <v>4495</v>
      </c>
      <c r="D4496" t="str">
        <f t="shared" si="70"/>
        <v>,(4495,'Productos Alimenticios Verdi Ltda.')</v>
      </c>
    </row>
    <row r="4497" spans="1:4">
      <c r="A4497" t="s">
        <v>1888</v>
      </c>
      <c r="B4497">
        <v>4496</v>
      </c>
      <c r="D4497" t="str">
        <f t="shared" si="70"/>
        <v>,(4496,'Productos de Alambres Korda Ltda.')</v>
      </c>
    </row>
    <row r="4498" spans="1:4">
      <c r="A4498" t="s">
        <v>2641</v>
      </c>
      <c r="B4498">
        <v>4497</v>
      </c>
      <c r="D4498" t="str">
        <f t="shared" si="70"/>
        <v>,(4497,'Productos del Mar Ventisqueros S.A.')</v>
      </c>
    </row>
    <row r="4499" spans="1:4">
      <c r="A4499" t="s">
        <v>2043</v>
      </c>
      <c r="B4499">
        <v>4498</v>
      </c>
      <c r="D4499" t="str">
        <f t="shared" si="70"/>
        <v>,(4498,'Productos El Ingenio Ltda.')</v>
      </c>
    </row>
    <row r="4500" spans="1:4">
      <c r="A4500" t="s">
        <v>5848</v>
      </c>
      <c r="B4500">
        <v>4499</v>
      </c>
      <c r="D4500" t="str">
        <f t="shared" si="70"/>
        <v>,(4499,'Productos Farmaceuticos Heel Chile Ltda.')</v>
      </c>
    </row>
    <row r="4501" spans="1:4">
      <c r="A4501" t="s">
        <v>591</v>
      </c>
      <c r="B4501">
        <v>4500</v>
      </c>
      <c r="D4501" t="str">
        <f t="shared" si="70"/>
        <v>,(4500,'Productos Fernandez S.A.')</v>
      </c>
    </row>
    <row r="4502" spans="1:4">
      <c r="A4502" t="s">
        <v>6273</v>
      </c>
      <c r="B4502">
        <v>4501</v>
      </c>
      <c r="D4502" t="str">
        <f t="shared" si="70"/>
        <v>,(4501,'Productos Industriales Madereros Ltda.')</v>
      </c>
    </row>
    <row r="4503" spans="1:4">
      <c r="A4503" t="s">
        <v>129</v>
      </c>
      <c r="B4503">
        <v>4502</v>
      </c>
      <c r="D4503" t="str">
        <f t="shared" si="70"/>
        <v>,(4502,'Productos Industriales S.A.')</v>
      </c>
    </row>
    <row r="4504" spans="1:4">
      <c r="A4504" t="s">
        <v>6177</v>
      </c>
      <c r="B4504">
        <v>4503</v>
      </c>
      <c r="D4504" t="str">
        <f t="shared" si="70"/>
        <v>,(4503,'Productos Mitre Ltda.')</v>
      </c>
    </row>
    <row r="4505" spans="1:4">
      <c r="A4505" t="s">
        <v>4429</v>
      </c>
      <c r="B4505">
        <v>4504</v>
      </c>
      <c r="D4505" t="str">
        <f t="shared" si="70"/>
        <v>,(4504,'Productos Nutritivos Avelup SpA')</v>
      </c>
    </row>
    <row r="4506" spans="1:4">
      <c r="A4506" t="s">
        <v>5914</v>
      </c>
      <c r="B4506">
        <v>4505</v>
      </c>
      <c r="D4506" t="str">
        <f t="shared" si="70"/>
        <v>,(4505,'Productos Quimicos Tanax S.A.C. e I.')</v>
      </c>
    </row>
    <row r="4507" spans="1:4">
      <c r="A4507" t="s">
        <v>3147</v>
      </c>
      <c r="B4507">
        <v>4506</v>
      </c>
      <c r="D4507" t="str">
        <f t="shared" si="70"/>
        <v>,(4506,'Productos Quimicos y Alimenticios Osku S.A.')</v>
      </c>
    </row>
    <row r="4508" spans="1:4">
      <c r="A4508" t="s">
        <v>5629</v>
      </c>
      <c r="B4508">
        <v>4507</v>
      </c>
      <c r="D4508" t="str">
        <f t="shared" si="70"/>
        <v>,(4507,'Productos San Camilo S.A.')</v>
      </c>
    </row>
    <row r="4509" spans="1:4">
      <c r="A4509" t="s">
        <v>2700</v>
      </c>
      <c r="B4509">
        <v>4508</v>
      </c>
      <c r="D4509" t="str">
        <f t="shared" si="70"/>
        <v>,(4508,'Productos Tecnicos Protecsa S.A.')</v>
      </c>
    </row>
    <row r="4510" spans="1:4">
      <c r="A4510" t="s">
        <v>993</v>
      </c>
      <c r="B4510">
        <v>4509</v>
      </c>
      <c r="D4510" t="str">
        <f t="shared" si="70"/>
        <v>,(4509,'Productos Torre S.A.')</v>
      </c>
    </row>
    <row r="4511" spans="1:4">
      <c r="A4511" t="s">
        <v>4917</v>
      </c>
      <c r="B4511">
        <v>4510</v>
      </c>
      <c r="D4511" t="str">
        <f t="shared" si="70"/>
        <v>,(4510,'Productos y Servicios WebManager SPA')</v>
      </c>
    </row>
    <row r="4512" spans="1:4">
      <c r="A4512" t="s">
        <v>3202</v>
      </c>
      <c r="B4512">
        <v>4511</v>
      </c>
      <c r="D4512" t="str">
        <f t="shared" si="70"/>
        <v>,(4511,'Proequipos Ltda.')</v>
      </c>
    </row>
    <row r="4513" spans="1:4">
      <c r="A4513" t="s">
        <v>4970</v>
      </c>
      <c r="B4513">
        <v>4512</v>
      </c>
      <c r="D4513" t="str">
        <f t="shared" si="70"/>
        <v>,(4512,'Profinde S.A.')</v>
      </c>
    </row>
    <row r="4514" spans="1:4">
      <c r="A4514" t="s">
        <v>3300</v>
      </c>
      <c r="B4514">
        <v>4513</v>
      </c>
      <c r="D4514" t="str">
        <f t="shared" si="70"/>
        <v>,(4513,'Profrio Ltda.')</v>
      </c>
    </row>
    <row r="4515" spans="1:4">
      <c r="A4515" t="s">
        <v>5600</v>
      </c>
      <c r="B4515">
        <v>4514</v>
      </c>
      <c r="D4515" t="str">
        <f t="shared" si="70"/>
        <v>,(4514,'Programa de las Naciones Unidas para el Desarrollo, PNUD')</v>
      </c>
    </row>
    <row r="4516" spans="1:4">
      <c r="A4516" t="s">
        <v>6333</v>
      </c>
      <c r="B4516">
        <v>4515</v>
      </c>
      <c r="D4516" t="str">
        <f t="shared" si="70"/>
        <v>,(4515,'Proingesa Ltda.')</v>
      </c>
    </row>
    <row r="4517" spans="1:4">
      <c r="A4517" t="s">
        <v>403</v>
      </c>
      <c r="B4517">
        <v>4516</v>
      </c>
      <c r="D4517" t="str">
        <f t="shared" si="70"/>
        <v>,(4516,'Prolam Young &amp; Rubicam SpA')</v>
      </c>
    </row>
    <row r="4518" spans="1:4">
      <c r="A4518" t="s">
        <v>5047</v>
      </c>
      <c r="B4518">
        <v>4517</v>
      </c>
      <c r="D4518" t="str">
        <f t="shared" si="70"/>
        <v>,(4517,'Prolesur S.A.')</v>
      </c>
    </row>
    <row r="4519" spans="1:4">
      <c r="A4519" t="s">
        <v>5485</v>
      </c>
      <c r="B4519">
        <v>4518</v>
      </c>
      <c r="D4519" t="str">
        <f t="shared" si="70"/>
        <v>,(4518,'Promano Ltda.')</v>
      </c>
    </row>
    <row r="4520" spans="1:4">
      <c r="A4520" t="s">
        <v>5947</v>
      </c>
      <c r="B4520">
        <v>4519</v>
      </c>
      <c r="D4520" t="str">
        <f t="shared" si="70"/>
        <v>,(4519,'Promasa S.A.')</v>
      </c>
    </row>
    <row r="4521" spans="1:4">
      <c r="A4521" t="s">
        <v>920</v>
      </c>
      <c r="B4521">
        <v>4520</v>
      </c>
      <c r="D4521" t="str">
        <f t="shared" si="70"/>
        <v>,(4520,'Promedon Chile S.A.')</v>
      </c>
    </row>
    <row r="4522" spans="1:4">
      <c r="A4522" t="s">
        <v>2754</v>
      </c>
      <c r="B4522">
        <v>4521</v>
      </c>
      <c r="D4522" t="str">
        <f t="shared" si="70"/>
        <v>,(4521,'Promerco S.A.')</v>
      </c>
    </row>
    <row r="4523" spans="1:4">
      <c r="A4523" t="s">
        <v>6390</v>
      </c>
      <c r="B4523">
        <v>4522</v>
      </c>
      <c r="D4523" t="str">
        <f t="shared" si="70"/>
        <v>,(4522,'Promet Servicios SpA')</v>
      </c>
    </row>
    <row r="4524" spans="1:4">
      <c r="A4524" t="s">
        <v>4430</v>
      </c>
      <c r="B4524">
        <v>4523</v>
      </c>
      <c r="D4524" t="str">
        <f t="shared" si="70"/>
        <v>,(4523,'Promol Ltda.')</v>
      </c>
    </row>
    <row r="4525" spans="1:4">
      <c r="A4525" t="s">
        <v>6458</v>
      </c>
      <c r="B4525">
        <v>4524</v>
      </c>
      <c r="D4525" t="str">
        <f t="shared" si="70"/>
        <v>,(4524,'Promotora CMR Falabella S.A.')</v>
      </c>
    </row>
    <row r="4526" spans="1:4">
      <c r="A4526" t="s">
        <v>6361</v>
      </c>
      <c r="B4526">
        <v>4525</v>
      </c>
      <c r="D4526" t="str">
        <f t="shared" si="70"/>
        <v>,(4525,'Promotora del Vino S.A.')</v>
      </c>
    </row>
    <row r="4527" spans="1:4">
      <c r="A4527" t="s">
        <v>4805</v>
      </c>
      <c r="B4527">
        <v>4526</v>
      </c>
      <c r="D4527" t="str">
        <f t="shared" si="70"/>
        <v>,(4526,'Promotora Habitacional Prohabit Ltda.')</v>
      </c>
    </row>
    <row r="4528" spans="1:4">
      <c r="A4528" t="s">
        <v>3405</v>
      </c>
      <c r="B4528">
        <v>4527</v>
      </c>
      <c r="D4528" t="str">
        <f t="shared" si="70"/>
        <v>,(4527,'Promotora y Comercial San Vicente S.A.')</v>
      </c>
    </row>
    <row r="4529" spans="1:4">
      <c r="A4529" t="s">
        <v>1522</v>
      </c>
      <c r="B4529">
        <v>4528</v>
      </c>
      <c r="D4529" t="str">
        <f t="shared" si="70"/>
        <v>,(4528,'Prompit Plastigraf Ltda.')</v>
      </c>
    </row>
    <row r="4530" spans="1:4">
      <c r="A4530" t="s">
        <v>994</v>
      </c>
      <c r="B4530">
        <v>4529</v>
      </c>
      <c r="D4530" t="str">
        <f t="shared" si="70"/>
        <v>,(4529,'Pronobel S.A.')</v>
      </c>
    </row>
    <row r="4531" spans="1:4">
      <c r="A4531" t="s">
        <v>5028</v>
      </c>
      <c r="B4531">
        <v>4530</v>
      </c>
      <c r="D4531" t="str">
        <f t="shared" si="70"/>
        <v>,(4530,'ProntoMatic S.A.')</v>
      </c>
    </row>
    <row r="4532" spans="1:4">
      <c r="A4532" t="s">
        <v>2553</v>
      </c>
      <c r="B4532">
        <v>4531</v>
      </c>
      <c r="D4532" t="str">
        <f t="shared" si="70"/>
        <v>,(4531,'Propiedades Maximiliano Sanchez y Cia. Ltda.')</v>
      </c>
    </row>
    <row r="4533" spans="1:4">
      <c r="A4533" t="s">
        <v>2388</v>
      </c>
      <c r="B4533">
        <v>4532</v>
      </c>
      <c r="D4533" t="str">
        <f t="shared" si="70"/>
        <v>,(4532,'ProQualitas Consultores S.A.')</v>
      </c>
    </row>
    <row r="4534" spans="1:4">
      <c r="A4534" t="s">
        <v>130</v>
      </c>
      <c r="B4534">
        <v>4533</v>
      </c>
      <c r="D4534" t="str">
        <f t="shared" si="70"/>
        <v>,(4533,'Proqui Chile Ltda.')</v>
      </c>
    </row>
    <row r="4535" spans="1:4">
      <c r="A4535" t="s">
        <v>5915</v>
      </c>
      <c r="B4535">
        <v>4534</v>
      </c>
      <c r="D4535" t="str">
        <f t="shared" si="70"/>
        <v>,(4534,'Proquimica S.A.')</v>
      </c>
    </row>
    <row r="4536" spans="1:4">
      <c r="A4536" t="s">
        <v>233</v>
      </c>
      <c r="B4536">
        <v>4535</v>
      </c>
      <c r="D4536" t="str">
        <f t="shared" si="70"/>
        <v>,(4535,'Proquimtex Ltda.')</v>
      </c>
    </row>
    <row r="4537" spans="1:4">
      <c r="A4537" t="s">
        <v>1523</v>
      </c>
      <c r="B4537">
        <v>4536</v>
      </c>
      <c r="D4537" t="str">
        <f t="shared" si="70"/>
        <v>,(4536,'Proseal')</v>
      </c>
    </row>
    <row r="4538" spans="1:4">
      <c r="A4538" t="s">
        <v>2001</v>
      </c>
      <c r="B4538">
        <v>4537</v>
      </c>
      <c r="D4538" t="str">
        <f t="shared" si="70"/>
        <v>,(4537,'Proser S.A.')</v>
      </c>
    </row>
    <row r="4539" spans="1:4">
      <c r="A4539" t="s">
        <v>6391</v>
      </c>
      <c r="B4539">
        <v>4538</v>
      </c>
      <c r="D4539" t="str">
        <f t="shared" si="70"/>
        <v>,(4538,'Protab S.A.')</v>
      </c>
    </row>
    <row r="4540" spans="1:4">
      <c r="A4540" t="s">
        <v>181</v>
      </c>
      <c r="B4540">
        <v>4539</v>
      </c>
      <c r="D4540" t="str">
        <f t="shared" si="70"/>
        <v>,(4539,'Proteco Chile Ltda.')</v>
      </c>
    </row>
    <row r="4541" spans="1:4">
      <c r="A4541" t="s">
        <v>4676</v>
      </c>
      <c r="B4541">
        <v>4540</v>
      </c>
      <c r="D4541" t="str">
        <f t="shared" si="70"/>
        <v>,(4540,'Proveedora e Importadora de Equipos Industriales S.A.C.I.')</v>
      </c>
    </row>
    <row r="4542" spans="1:4">
      <c r="A4542" t="s">
        <v>12</v>
      </c>
      <c r="B4542">
        <v>4541</v>
      </c>
      <c r="D4542" t="str">
        <f t="shared" si="70"/>
        <v>,(4541,'Proveedores Integrales del Norte S.A.')</v>
      </c>
    </row>
    <row r="4543" spans="1:4">
      <c r="A4543" t="s">
        <v>13</v>
      </c>
      <c r="B4543">
        <v>4542</v>
      </c>
      <c r="D4543" t="str">
        <f t="shared" si="70"/>
        <v>,(4542,'Proveedores Integrales del Sur S.A.')</v>
      </c>
    </row>
    <row r="4544" spans="1:4">
      <c r="A4544" t="s">
        <v>11</v>
      </c>
      <c r="B4544">
        <v>4543</v>
      </c>
      <c r="D4544" t="str">
        <f t="shared" si="70"/>
        <v>,(4543,'Proveedores Integrales Prisa S.A.')</v>
      </c>
    </row>
    <row r="4545" spans="1:4">
      <c r="A4545" t="s">
        <v>2284</v>
      </c>
      <c r="B4545">
        <v>4544</v>
      </c>
      <c r="D4545" t="str">
        <f t="shared" si="70"/>
        <v>,(4544,'Proyexion Servicios S.A.')</v>
      </c>
    </row>
    <row r="4546" spans="1:4">
      <c r="A4546" t="s">
        <v>3607</v>
      </c>
      <c r="B4546">
        <v>4545</v>
      </c>
      <c r="D4546" t="str">
        <f t="shared" si="70"/>
        <v>,(4545,'Prunesco SpA')</v>
      </c>
    </row>
    <row r="4547" spans="1:4">
      <c r="A4547" t="s">
        <v>966</v>
      </c>
      <c r="B4547">
        <v>4546</v>
      </c>
      <c r="D4547" t="str">
        <f t="shared" ref="D4547:D4610" si="71">CONCATENATE(",(",B4547,",'",A4547,"')")</f>
        <v>,(4546,'Prysmian Group - Cocesa')</v>
      </c>
    </row>
    <row r="4548" spans="1:4">
      <c r="A4548" t="s">
        <v>6064</v>
      </c>
      <c r="B4548">
        <v>4547</v>
      </c>
      <c r="D4548" t="str">
        <f t="shared" si="71"/>
        <v>,(4547,'PSA Chile S.A.')</v>
      </c>
    </row>
    <row r="4549" spans="1:4">
      <c r="A4549" t="s">
        <v>4918</v>
      </c>
      <c r="B4549">
        <v>4548</v>
      </c>
      <c r="D4549" t="str">
        <f t="shared" si="71"/>
        <v>,(4548,'Psinet Chile S.A.')</v>
      </c>
    </row>
    <row r="4550" spans="1:4">
      <c r="A4550" t="s">
        <v>404</v>
      </c>
      <c r="B4550">
        <v>4549</v>
      </c>
      <c r="D4550" t="str">
        <f t="shared" si="71"/>
        <v>,(4549,'Publicaciones Lo Castillo S.A.')</v>
      </c>
    </row>
    <row r="4551" spans="1:4">
      <c r="A4551" t="s">
        <v>6362</v>
      </c>
      <c r="B4551">
        <v>4550</v>
      </c>
      <c r="D4551" t="str">
        <f t="shared" si="71"/>
        <v>,(4550,'Publicidad Exterior Publivia S.A.')</v>
      </c>
    </row>
    <row r="4552" spans="1:4">
      <c r="A4552" t="s">
        <v>405</v>
      </c>
      <c r="B4552">
        <v>4551</v>
      </c>
      <c r="D4552" t="str">
        <f t="shared" si="71"/>
        <v>,(4551,'Publicidad Grafica')</v>
      </c>
    </row>
    <row r="4553" spans="1:4">
      <c r="A4553" t="s">
        <v>406</v>
      </c>
      <c r="B4553">
        <v>4552</v>
      </c>
      <c r="D4553" t="str">
        <f t="shared" si="71"/>
        <v>,(4552,'Publicidad y Promociones Raya S.A.')</v>
      </c>
    </row>
    <row r="4554" spans="1:4">
      <c r="A4554" t="s">
        <v>407</v>
      </c>
      <c r="B4554">
        <v>4553</v>
      </c>
      <c r="D4554" t="str">
        <f t="shared" si="71"/>
        <v>,(4553,'Publicis / Leo Burnett')</v>
      </c>
    </row>
    <row r="4555" spans="1:4">
      <c r="A4555" t="s">
        <v>1414</v>
      </c>
      <c r="B4555">
        <v>4554</v>
      </c>
      <c r="D4555" t="str">
        <f t="shared" si="71"/>
        <v>,(4554,'Publimail S.A.')</v>
      </c>
    </row>
    <row r="4556" spans="1:4">
      <c r="A4556" t="s">
        <v>2730</v>
      </c>
      <c r="B4556">
        <v>4555</v>
      </c>
      <c r="D4556" t="str">
        <f t="shared" si="71"/>
        <v>,(4555,'Publimetro S.A.')</v>
      </c>
    </row>
    <row r="4557" spans="1:4">
      <c r="A4557" t="s">
        <v>398</v>
      </c>
      <c r="B4557">
        <v>4556</v>
      </c>
      <c r="D4557" t="str">
        <f t="shared" si="71"/>
        <v>,(4556,'PUBLIPOST S.A., Lider en Marketing y Mecanizacion de Correspondencia, Desde 1979')</v>
      </c>
    </row>
    <row r="4558" spans="1:4">
      <c r="A4558" t="s">
        <v>3608</v>
      </c>
      <c r="B4558">
        <v>4557</v>
      </c>
      <c r="D4558" t="str">
        <f t="shared" si="71"/>
        <v>,(4557,'Pudu S.A.')</v>
      </c>
    </row>
    <row r="4559" spans="1:4">
      <c r="A4559" t="s">
        <v>3609</v>
      </c>
      <c r="B4559">
        <v>4558</v>
      </c>
      <c r="D4559" t="str">
        <f t="shared" si="71"/>
        <v>,(4558,'Puelche S.A.')</v>
      </c>
    </row>
    <row r="4560" spans="1:4">
      <c r="A4560" t="s">
        <v>5948</v>
      </c>
      <c r="B4560">
        <v>4559</v>
      </c>
      <c r="D4560" t="str">
        <f t="shared" si="71"/>
        <v>,(4559,'Puertas y Ventanas Alfonso')</v>
      </c>
    </row>
    <row r="4561" spans="1:4">
      <c r="A4561" t="s">
        <v>5965</v>
      </c>
      <c r="B4561">
        <v>4560</v>
      </c>
      <c r="D4561" t="str">
        <f t="shared" si="71"/>
        <v>,(4560,'Puerto Angamos')</v>
      </c>
    </row>
    <row r="4562" spans="1:4">
      <c r="A4562" t="s">
        <v>6352</v>
      </c>
      <c r="B4562">
        <v>4561</v>
      </c>
      <c r="D4562" t="str">
        <f t="shared" si="71"/>
        <v>,(4561,'Puerto Central S.A.')</v>
      </c>
    </row>
    <row r="4563" spans="1:4">
      <c r="A4563" t="s">
        <v>1782</v>
      </c>
      <c r="B4563">
        <v>4562</v>
      </c>
      <c r="D4563" t="str">
        <f t="shared" si="71"/>
        <v>,(4562,'Puerto de Mejillones S.A.')</v>
      </c>
    </row>
    <row r="4564" spans="1:4">
      <c r="A4564" t="s">
        <v>5966</v>
      </c>
      <c r="B4564">
        <v>4563</v>
      </c>
      <c r="D4564" t="str">
        <f t="shared" si="71"/>
        <v>,(4563,'Puerto Panul S.A.')</v>
      </c>
    </row>
    <row r="4565" spans="1:4">
      <c r="A4565" t="s">
        <v>5967</v>
      </c>
      <c r="B4565">
        <v>4564</v>
      </c>
      <c r="D4565" t="str">
        <f t="shared" si="71"/>
        <v>,(4564,'Puerto Ventanas S.A.')</v>
      </c>
    </row>
    <row r="4566" spans="1:4">
      <c r="A4566" t="s">
        <v>1783</v>
      </c>
      <c r="B4566">
        <v>4565</v>
      </c>
      <c r="D4566" t="str">
        <f t="shared" si="71"/>
        <v>,(4565,'Puertos y Logistica S.A.')</v>
      </c>
    </row>
    <row r="4567" spans="1:4">
      <c r="A4567" t="s">
        <v>63</v>
      </c>
      <c r="B4567">
        <v>4566</v>
      </c>
      <c r="D4567" t="str">
        <f t="shared" si="71"/>
        <v>,(4566,'PUGA ORTIZ Abogados')</v>
      </c>
    </row>
    <row r="4568" spans="1:4">
      <c r="A4568" t="s">
        <v>2971</v>
      </c>
      <c r="B4568">
        <v>4567</v>
      </c>
      <c r="D4568" t="str">
        <f t="shared" si="71"/>
        <v>,(4567,'Puga, Mujica Asociados S.A.')</v>
      </c>
    </row>
    <row r="4569" spans="1:4">
      <c r="A4569" t="s">
        <v>5630</v>
      </c>
      <c r="B4569">
        <v>4568</v>
      </c>
      <c r="D4569" t="str">
        <f t="shared" si="71"/>
        <v>,(4568,'Pulmahue')</v>
      </c>
    </row>
    <row r="4570" spans="1:4">
      <c r="A4570" t="s">
        <v>5261</v>
      </c>
      <c r="B4570">
        <v>4569</v>
      </c>
      <c r="D4570" t="str">
        <f t="shared" si="71"/>
        <v>,(4569,'Pulverizadores Agricolas Parada S.A.')</v>
      </c>
    </row>
    <row r="4571" spans="1:4">
      <c r="A4571" t="s">
        <v>1033</v>
      </c>
      <c r="B4571">
        <v>4570</v>
      </c>
      <c r="D4571" t="str">
        <f t="shared" si="71"/>
        <v>,(4570,'Puma Chile SpA')</v>
      </c>
    </row>
    <row r="4572" spans="1:4">
      <c r="A4572" t="s">
        <v>3610</v>
      </c>
      <c r="B4572">
        <v>4571</v>
      </c>
      <c r="D4572" t="str">
        <f t="shared" si="71"/>
        <v>,(4571,'Puratos de Chile S.A.')</v>
      </c>
    </row>
    <row r="4573" spans="1:4">
      <c r="A4573" t="s">
        <v>1325</v>
      </c>
      <c r="B4573">
        <v>4572</v>
      </c>
      <c r="D4573" t="str">
        <f t="shared" si="71"/>
        <v>,(4572,'PwC Chile')</v>
      </c>
    </row>
    <row r="4574" spans="1:4">
      <c r="A4574" t="s">
        <v>542</v>
      </c>
      <c r="B4574">
        <v>4573</v>
      </c>
      <c r="D4574" t="str">
        <f t="shared" si="71"/>
        <v>,(4573,'Pyramid')</v>
      </c>
    </row>
    <row r="4575" spans="1:4">
      <c r="A4575" t="s">
        <v>1165</v>
      </c>
      <c r="B4575">
        <v>4574</v>
      </c>
      <c r="D4575" t="str">
        <f t="shared" si="71"/>
        <v>,(4574,'QAD Chile (IT Consulting S.A.)')</v>
      </c>
    </row>
    <row r="4576" spans="1:4">
      <c r="A4576" t="s">
        <v>640</v>
      </c>
      <c r="B4576">
        <v>4575</v>
      </c>
      <c r="D4576" t="str">
        <f t="shared" si="71"/>
        <v>,(4575,'QC Terminales Chile Ltda.')</v>
      </c>
    </row>
    <row r="4577" spans="1:4">
      <c r="A4577" t="s">
        <v>5010</v>
      </c>
      <c r="B4577">
        <v>4576</v>
      </c>
      <c r="D4577" t="str">
        <f t="shared" si="71"/>
        <v>,(4576,'Qualified SpA')</v>
      </c>
    </row>
    <row r="4578" spans="1:4">
      <c r="A4578" t="s">
        <v>543</v>
      </c>
      <c r="B4578">
        <v>4577</v>
      </c>
      <c r="D4578" t="str">
        <f t="shared" si="71"/>
        <v>,(4577,'Quattro Office International S.A.')</v>
      </c>
    </row>
    <row r="4579" spans="1:4">
      <c r="A4579" t="s">
        <v>4971</v>
      </c>
      <c r="B4579">
        <v>4578</v>
      </c>
      <c r="D4579" t="str">
        <f t="shared" si="71"/>
        <v>,(4578,'Quemchi S.A.')</v>
      </c>
    </row>
    <row r="4580" spans="1:4">
      <c r="A4580" t="s">
        <v>3611</v>
      </c>
      <c r="B4580">
        <v>4579</v>
      </c>
      <c r="D4580" t="str">
        <f t="shared" si="71"/>
        <v>,(4579,'Quiborax S.A.')</v>
      </c>
    </row>
    <row r="4581" spans="1:4">
      <c r="A4581" t="s">
        <v>3088</v>
      </c>
      <c r="B4581">
        <v>4580</v>
      </c>
      <c r="D4581" t="str">
        <f t="shared" si="71"/>
        <v>,(4580,'Quilicura Impresores')</v>
      </c>
    </row>
    <row r="4582" spans="1:4">
      <c r="A4582" t="s">
        <v>4972</v>
      </c>
      <c r="B4582">
        <v>4581</v>
      </c>
      <c r="D4582" t="str">
        <f t="shared" si="71"/>
        <v>,(4581,'Quilicura S.A.')</v>
      </c>
    </row>
    <row r="4583" spans="1:4">
      <c r="A4583" t="s">
        <v>5048</v>
      </c>
      <c r="B4583">
        <v>4582</v>
      </c>
      <c r="D4583" t="str">
        <f t="shared" si="71"/>
        <v>,(4582,'Quillayes, Compania Agricola y Lechera Quillayes de Peteroa Ltda.')</v>
      </c>
    </row>
    <row r="4584" spans="1:4">
      <c r="A4584" t="s">
        <v>152</v>
      </c>
      <c r="B4584">
        <v>4583</v>
      </c>
      <c r="D4584" t="str">
        <f t="shared" si="71"/>
        <v>,(4583,'Quimatic S.A.')</v>
      </c>
    </row>
    <row r="4585" spans="1:4">
      <c r="A4585" t="s">
        <v>1366</v>
      </c>
      <c r="B4585">
        <v>4584</v>
      </c>
      <c r="D4585" t="str">
        <f t="shared" si="71"/>
        <v>,(4584,'Quimetal Industrial S.A.')</v>
      </c>
    </row>
    <row r="4586" spans="1:4">
      <c r="A4586" t="s">
        <v>5917</v>
      </c>
      <c r="B4586">
        <v>4585</v>
      </c>
      <c r="D4586" t="str">
        <f t="shared" si="71"/>
        <v>,(4585,'Quimica Anders Chile Ltda.')</v>
      </c>
    </row>
    <row r="4587" spans="1:4">
      <c r="A4587" t="s">
        <v>462</v>
      </c>
      <c r="B4587">
        <v>4586</v>
      </c>
      <c r="D4587" t="str">
        <f t="shared" si="71"/>
        <v>,(4586,'Quimica Aqua Norte Ltda.')</v>
      </c>
    </row>
    <row r="4588" spans="1:4">
      <c r="A4588" t="s">
        <v>234</v>
      </c>
      <c r="B4588">
        <v>4587</v>
      </c>
      <c r="D4588" t="str">
        <f t="shared" si="71"/>
        <v>,(4587,'Quimica Chile Ltda.')</v>
      </c>
    </row>
    <row r="4589" spans="1:4">
      <c r="A4589" t="s">
        <v>101</v>
      </c>
      <c r="B4589">
        <v>4588</v>
      </c>
      <c r="D4589" t="str">
        <f t="shared" si="71"/>
        <v>,(4588,'Quimica del Campo SpA')</v>
      </c>
    </row>
    <row r="4590" spans="1:4">
      <c r="A4590" t="s">
        <v>5919</v>
      </c>
      <c r="B4590">
        <v>4589</v>
      </c>
      <c r="D4590" t="str">
        <f t="shared" si="71"/>
        <v>,(4589,'Quimica del Sur y Cia. Ltda.')</v>
      </c>
    </row>
    <row r="4591" spans="1:4">
      <c r="A4591" t="s">
        <v>5702</v>
      </c>
      <c r="B4591">
        <v>4590</v>
      </c>
      <c r="D4591" t="str">
        <f t="shared" si="71"/>
        <v>,(4590,'Quimica Hewstone S.A.')</v>
      </c>
    </row>
    <row r="4592" spans="1:4">
      <c r="A4592" t="s">
        <v>5918</v>
      </c>
      <c r="B4592">
        <v>4591</v>
      </c>
      <c r="D4592" t="str">
        <f t="shared" si="71"/>
        <v>,(4591,'Quimica Hurtado S.A.')</v>
      </c>
    </row>
    <row r="4593" spans="1:4">
      <c r="A4593" t="s">
        <v>153</v>
      </c>
      <c r="B4593">
        <v>4592</v>
      </c>
      <c r="D4593" t="str">
        <f t="shared" si="71"/>
        <v>,(4592,'Quimica Industrial SPES S.A.')</v>
      </c>
    </row>
    <row r="4594" spans="1:4">
      <c r="A4594" t="s">
        <v>235</v>
      </c>
      <c r="B4594">
        <v>4593</v>
      </c>
      <c r="D4594" t="str">
        <f t="shared" si="71"/>
        <v>,(4593,'Quimica Italquim S.A.')</v>
      </c>
    </row>
    <row r="4595" spans="1:4">
      <c r="A4595" t="s">
        <v>1186</v>
      </c>
      <c r="B4595">
        <v>4594</v>
      </c>
      <c r="D4595" t="str">
        <f t="shared" si="71"/>
        <v>,(4594,'Quimica Latinoamericana S.A.')</v>
      </c>
    </row>
    <row r="4596" spans="1:4">
      <c r="A4596" t="s">
        <v>4677</v>
      </c>
      <c r="B4596">
        <v>4595</v>
      </c>
      <c r="D4596" t="str">
        <f t="shared" si="71"/>
        <v>,(4595,'Quimica Miralles S.A.')</v>
      </c>
    </row>
    <row r="4597" spans="1:4">
      <c r="A4597" t="s">
        <v>2710</v>
      </c>
      <c r="B4597">
        <v>4596</v>
      </c>
      <c r="D4597" t="str">
        <f t="shared" si="71"/>
        <v>,(4596,'Quimica Passol S.A.')</v>
      </c>
    </row>
    <row r="4598" spans="1:4">
      <c r="A4598" t="s">
        <v>5703</v>
      </c>
      <c r="B4598">
        <v>4597</v>
      </c>
      <c r="D4598" t="str">
        <f t="shared" si="71"/>
        <v>,(4597,'Quimica Universal Ltda.')</v>
      </c>
    </row>
    <row r="4599" spans="1:4">
      <c r="A4599" t="s">
        <v>236</v>
      </c>
      <c r="B4599">
        <v>4598</v>
      </c>
      <c r="D4599" t="str">
        <f t="shared" si="71"/>
        <v>,(4598,'Quimica y Adhesivos Patel Ltda.')</v>
      </c>
    </row>
    <row r="4600" spans="1:4">
      <c r="A4600" t="s">
        <v>1111</v>
      </c>
      <c r="B4600">
        <v>4599</v>
      </c>
      <c r="D4600" t="str">
        <f t="shared" si="71"/>
        <v>,(4599,'Quimick SpA')</v>
      </c>
    </row>
    <row r="4601" spans="1:4">
      <c r="A4601" t="s">
        <v>2195</v>
      </c>
      <c r="B4601">
        <v>4600</v>
      </c>
      <c r="D4601" t="str">
        <f t="shared" si="71"/>
        <v>,(4600,'Quimilab HT S.A.')</v>
      </c>
    </row>
    <row r="4602" spans="1:4">
      <c r="A4602" t="s">
        <v>4973</v>
      </c>
      <c r="B4602">
        <v>4601</v>
      </c>
      <c r="D4602" t="str">
        <f t="shared" si="71"/>
        <v>,(4601,'Quinenco S.A.')</v>
      </c>
    </row>
    <row r="4603" spans="1:4">
      <c r="A4603" t="s">
        <v>5916</v>
      </c>
      <c r="B4603">
        <v>4602</v>
      </c>
      <c r="D4603" t="str">
        <f t="shared" si="71"/>
        <v>,(4602,'Quinova Chile SpA')</v>
      </c>
    </row>
    <row r="4604" spans="1:4">
      <c r="A4604" t="s">
        <v>2285</v>
      </c>
      <c r="B4604">
        <v>4603</v>
      </c>
      <c r="D4604" t="str">
        <f t="shared" si="71"/>
        <v>,(4603,'QUINTEC Distribucion S.A.')</v>
      </c>
    </row>
    <row r="4605" spans="1:4">
      <c r="A4605" t="s">
        <v>3791</v>
      </c>
      <c r="B4605">
        <v>4604</v>
      </c>
      <c r="D4605" t="str">
        <f t="shared" si="71"/>
        <v>,(4604,'R y R Impresores Ltda.')</v>
      </c>
    </row>
    <row r="4606" spans="1:4">
      <c r="A4606" t="s">
        <v>2424</v>
      </c>
      <c r="B4606">
        <v>4605</v>
      </c>
      <c r="D4606" t="str">
        <f t="shared" si="71"/>
        <v>,(4605,'R&amp;Q Ingenieria S.A.')</v>
      </c>
    </row>
    <row r="4607" spans="1:4">
      <c r="A4607" t="s">
        <v>1634</v>
      </c>
      <c r="B4607">
        <v>4606</v>
      </c>
      <c r="D4607" t="str">
        <f t="shared" si="71"/>
        <v>,(4606,'Radiadores Gallardo Ltda.')</v>
      </c>
    </row>
    <row r="4608" spans="1:4">
      <c r="A4608" t="s">
        <v>5975</v>
      </c>
      <c r="B4608">
        <v>4607</v>
      </c>
      <c r="D4608" t="str">
        <f t="shared" si="71"/>
        <v>,(4607,'Radiadores Gomez Ltda.')</v>
      </c>
    </row>
    <row r="4609" spans="1:4">
      <c r="A4609" t="s">
        <v>5976</v>
      </c>
      <c r="B4609">
        <v>4608</v>
      </c>
      <c r="D4609" t="str">
        <f t="shared" si="71"/>
        <v>,(4608,'Radiadores Hercun Ltda.')</v>
      </c>
    </row>
    <row r="4610" spans="1:4">
      <c r="A4610" t="s">
        <v>5981</v>
      </c>
      <c r="B4610">
        <v>4609</v>
      </c>
      <c r="D4610" t="str">
        <f t="shared" si="71"/>
        <v>,(4609,'Radio Agricultura')</v>
      </c>
    </row>
    <row r="4611" spans="1:4">
      <c r="A4611" t="s">
        <v>5982</v>
      </c>
      <c r="B4611">
        <v>4610</v>
      </c>
      <c r="D4611" t="str">
        <f t="shared" ref="D4611:D4674" si="72">CONCATENATE(",(",B4611,",'",A4611,"')")</f>
        <v>,(4610,'Radio El Conquistador FM 91.3 - Santiago')</v>
      </c>
    </row>
    <row r="4612" spans="1:4">
      <c r="A4612" t="s">
        <v>5983</v>
      </c>
      <c r="B4612">
        <v>4611</v>
      </c>
      <c r="D4612" t="str">
        <f t="shared" si="72"/>
        <v>,(4611,'Radio Universidad de Chile')</v>
      </c>
    </row>
    <row r="4613" spans="1:4">
      <c r="A4613" t="s">
        <v>5984</v>
      </c>
      <c r="B4613">
        <v>4612</v>
      </c>
      <c r="D4613" t="str">
        <f t="shared" si="72"/>
        <v>,(4612,'Radio Universidad de Santiago de Chile')</v>
      </c>
    </row>
    <row r="4614" spans="1:4">
      <c r="A4614" t="s">
        <v>5985</v>
      </c>
      <c r="B4614">
        <v>4613</v>
      </c>
      <c r="D4614" t="str">
        <f t="shared" si="72"/>
        <v>,(4613,'Radiodifusion SpA')</v>
      </c>
    </row>
    <row r="4615" spans="1:4">
      <c r="A4615" t="s">
        <v>1112</v>
      </c>
      <c r="B4615">
        <v>4614</v>
      </c>
      <c r="D4615" t="str">
        <f t="shared" si="72"/>
        <v>,(4614,'Raimundo Garcia de la Huerta B. y Cia. Ltda.')</v>
      </c>
    </row>
    <row r="4616" spans="1:4">
      <c r="A4616" t="s">
        <v>5242</v>
      </c>
      <c r="B4616">
        <v>4615</v>
      </c>
      <c r="D4616" t="str">
        <f t="shared" si="72"/>
        <v>,(4615,'Ramaciotti y Mantelli Cia. Ltda.')</v>
      </c>
    </row>
    <row r="4617" spans="1:4">
      <c r="A4617" t="s">
        <v>3845</v>
      </c>
      <c r="B4617">
        <v>4616</v>
      </c>
      <c r="D4617" t="str">
        <f t="shared" si="72"/>
        <v>,(4616,'Ramon Achurra y Cia. Ltda.')</v>
      </c>
    </row>
    <row r="4618" spans="1:4">
      <c r="A4618" t="s">
        <v>2361</v>
      </c>
      <c r="B4618">
        <v>4617</v>
      </c>
      <c r="D4618" t="str">
        <f t="shared" si="72"/>
        <v>,(4617,'Randstad Servicios Ltda.')</v>
      </c>
    </row>
    <row r="4619" spans="1:4">
      <c r="A4619" t="s">
        <v>4974</v>
      </c>
      <c r="B4619">
        <v>4618</v>
      </c>
      <c r="D4619" t="str">
        <f t="shared" si="72"/>
        <v>,(4618,'Rap S.A.')</v>
      </c>
    </row>
    <row r="4620" spans="1:4">
      <c r="A4620" t="s">
        <v>2519</v>
      </c>
      <c r="B4620">
        <v>4619</v>
      </c>
      <c r="D4620" t="str">
        <f t="shared" si="72"/>
        <v>,(4619,'Raul Tagle e Hijos Ltda. (Tecnicor)')</v>
      </c>
    </row>
    <row r="4621" spans="1:4">
      <c r="A4621" t="s">
        <v>2286</v>
      </c>
      <c r="B4621">
        <v>4620</v>
      </c>
      <c r="D4621" t="str">
        <f t="shared" si="72"/>
        <v>,(4620,'Rayen Salud SpA')</v>
      </c>
    </row>
    <row r="4622" spans="1:4">
      <c r="A4622" t="s">
        <v>967</v>
      </c>
      <c r="B4622">
        <v>4621</v>
      </c>
      <c r="D4622" t="str">
        <f t="shared" si="72"/>
        <v>,(4621,'RCL Sudamericana S.A.')</v>
      </c>
    </row>
    <row r="4623" spans="1:4">
      <c r="A4623" t="s">
        <v>237</v>
      </c>
      <c r="B4623">
        <v>4622</v>
      </c>
      <c r="D4623" t="str">
        <f t="shared" si="72"/>
        <v>,(4622,'RCM Ltda.')</v>
      </c>
    </row>
    <row r="4624" spans="1:4">
      <c r="A4624" t="s">
        <v>1071</v>
      </c>
      <c r="B4624">
        <v>4623</v>
      </c>
      <c r="D4624" t="str">
        <f t="shared" si="72"/>
        <v>,(4623,'Realtum S.A.')</v>
      </c>
    </row>
    <row r="4625" spans="1:4">
      <c r="A4625" t="s">
        <v>4975</v>
      </c>
      <c r="B4625">
        <v>4624</v>
      </c>
      <c r="D4625" t="str">
        <f t="shared" si="72"/>
        <v>,(4624,'Rebrisa S.A.')</v>
      </c>
    </row>
    <row r="4626" spans="1:4">
      <c r="A4626" t="s">
        <v>5501</v>
      </c>
      <c r="B4626">
        <v>4625</v>
      </c>
      <c r="D4626" t="str">
        <f t="shared" si="72"/>
        <v>,(4625,'Recauchajes Atlas Ltda.')</v>
      </c>
    </row>
    <row r="4627" spans="1:4">
      <c r="A4627" t="s">
        <v>5502</v>
      </c>
      <c r="B4627">
        <v>4626</v>
      </c>
      <c r="D4627" t="str">
        <f t="shared" si="72"/>
        <v>,(4626,'Recauchajes Bailac-Thor Ltda.')</v>
      </c>
    </row>
    <row r="4628" spans="1:4">
      <c r="A4628" t="s">
        <v>5503</v>
      </c>
      <c r="B4628">
        <v>4627</v>
      </c>
      <c r="D4628" t="str">
        <f t="shared" si="72"/>
        <v>,(4627,'Recauchajes Bandag del Sur S.A.')</v>
      </c>
    </row>
    <row r="4629" spans="1:4">
      <c r="A4629" t="s">
        <v>5504</v>
      </c>
      <c r="B4629">
        <v>4628</v>
      </c>
      <c r="D4629" t="str">
        <f t="shared" si="72"/>
        <v>,(4628,'Recauchajes Mineros Bailac Ltda.')</v>
      </c>
    </row>
    <row r="4630" spans="1:4">
      <c r="A4630" t="s">
        <v>6016</v>
      </c>
      <c r="B4630">
        <v>4629</v>
      </c>
      <c r="D4630" t="str">
        <f t="shared" si="72"/>
        <v>,(4629,'Reciclados Industriales S.A.')</v>
      </c>
    </row>
    <row r="4631" spans="1:4">
      <c r="A4631" t="s">
        <v>1018</v>
      </c>
      <c r="B4631">
        <v>4630</v>
      </c>
      <c r="D4631" t="str">
        <f t="shared" si="72"/>
        <v>,(4630,'Reckitt Benckiser Chile S.A.')</v>
      </c>
    </row>
    <row r="4632" spans="1:4">
      <c r="A4632" t="s">
        <v>5776</v>
      </c>
      <c r="B4632">
        <v>4631</v>
      </c>
      <c r="D4632" t="str">
        <f t="shared" si="72"/>
        <v>,(4631,'Recover America Corredora y Productora de Seguros Soc. Ltda.')</v>
      </c>
    </row>
    <row r="4633" spans="1:4">
      <c r="A4633" t="s">
        <v>2139</v>
      </c>
      <c r="B4633">
        <v>4632</v>
      </c>
      <c r="D4633" t="str">
        <f t="shared" si="72"/>
        <v>,(4632,'RECSA CHILE')</v>
      </c>
    </row>
    <row r="4634" spans="1:4">
      <c r="A4634" t="s">
        <v>203</v>
      </c>
      <c r="B4634">
        <v>4633</v>
      </c>
      <c r="D4634" t="str">
        <f t="shared" si="72"/>
        <v>,(4633,'Recsol S.A.')</v>
      </c>
    </row>
    <row r="4635" spans="1:4">
      <c r="A4635" t="s">
        <v>6012</v>
      </c>
      <c r="B4635">
        <v>4634</v>
      </c>
      <c r="D4635" t="str">
        <f t="shared" si="72"/>
        <v>,(4634,'Rectificadora de Motores Pelizzola y Pizarro SpA')</v>
      </c>
    </row>
    <row r="4636" spans="1:4">
      <c r="A4636" t="s">
        <v>3612</v>
      </c>
      <c r="B4636">
        <v>4635</v>
      </c>
      <c r="D4636" t="str">
        <f t="shared" si="72"/>
        <v>,(4635,'Recupac S.A.')</v>
      </c>
    </row>
    <row r="4637" spans="1:4">
      <c r="A4637" t="s">
        <v>1784</v>
      </c>
      <c r="B4637">
        <v>4636</v>
      </c>
      <c r="D4637" t="str">
        <f t="shared" si="72"/>
        <v>,(4636,'Recursos Portuarios y Estibas Ltda.')</v>
      </c>
    </row>
    <row r="4638" spans="1:4">
      <c r="A4638" t="s">
        <v>5999</v>
      </c>
      <c r="B4638">
        <v>4637</v>
      </c>
      <c r="D4638" t="str">
        <f t="shared" si="72"/>
        <v>,(4637,'Recycla Chile S.A.')</v>
      </c>
    </row>
    <row r="4639" spans="1:4">
      <c r="A4639" t="s">
        <v>1675</v>
      </c>
      <c r="B4639">
        <v>4638</v>
      </c>
      <c r="D4639" t="str">
        <f t="shared" si="72"/>
        <v>,(4638,'Red de Television Chilevision S.A.')</v>
      </c>
    </row>
    <row r="4640" spans="1:4">
      <c r="A4640" t="s">
        <v>2129</v>
      </c>
      <c r="B4640">
        <v>4639</v>
      </c>
      <c r="D4640" t="str">
        <f t="shared" si="72"/>
        <v>,(4639,'Red Oftalmologica ISV')</v>
      </c>
    </row>
    <row r="4641" spans="1:4">
      <c r="A4641" t="s">
        <v>3406</v>
      </c>
      <c r="B4641">
        <v>4640</v>
      </c>
      <c r="D4641" t="str">
        <f t="shared" si="72"/>
        <v>,(4640,'Red Print Ltda.')</v>
      </c>
    </row>
    <row r="4642" spans="1:4">
      <c r="A4642" t="s">
        <v>2130</v>
      </c>
      <c r="B4642">
        <v>4641</v>
      </c>
      <c r="D4642" t="str">
        <f t="shared" si="72"/>
        <v>,(4641,'Red Salud Santiago')</v>
      </c>
    </row>
    <row r="4643" spans="1:4">
      <c r="A4643" t="s">
        <v>1674</v>
      </c>
      <c r="B4643">
        <v>4642</v>
      </c>
      <c r="D4643" t="str">
        <f t="shared" si="72"/>
        <v>,(4642,'Red Televisiva Megavision S.A.')</v>
      </c>
    </row>
    <row r="4644" spans="1:4">
      <c r="A4644" t="s">
        <v>1353</v>
      </c>
      <c r="B4644">
        <v>4643</v>
      </c>
      <c r="D4644" t="str">
        <f t="shared" si="72"/>
        <v>,(4643,'Red To Green S.A.')</v>
      </c>
    </row>
    <row r="4645" spans="1:4">
      <c r="A4645" t="s">
        <v>6547</v>
      </c>
      <c r="B4645">
        <v>4644</v>
      </c>
      <c r="D4645" t="str">
        <f t="shared" si="72"/>
        <v>,(4644,'Redbanc S.A.')</v>
      </c>
    </row>
    <row r="4646" spans="1:4">
      <c r="A4646" t="s">
        <v>6522</v>
      </c>
      <c r="B4646">
        <v>4645</v>
      </c>
      <c r="D4646" t="str">
        <f t="shared" si="72"/>
        <v>,(4645,'Redd')</v>
      </c>
    </row>
    <row r="4647" spans="1:4">
      <c r="A4647" t="s">
        <v>3199</v>
      </c>
      <c r="B4647">
        <v>4646</v>
      </c>
      <c r="D4647" t="str">
        <f t="shared" si="72"/>
        <v>,(4646,'Redes Nitto (Chile) Ltda.')</v>
      </c>
    </row>
    <row r="4648" spans="1:4">
      <c r="A4648" t="s">
        <v>4512</v>
      </c>
      <c r="B4648">
        <v>4647</v>
      </c>
      <c r="D4648" t="str">
        <f t="shared" si="72"/>
        <v>,(4647,'Redimix Hormigones Ltda.')</v>
      </c>
    </row>
    <row r="4649" spans="1:4">
      <c r="A4649" t="s">
        <v>1612</v>
      </c>
      <c r="B4649">
        <v>4648</v>
      </c>
      <c r="D4649" t="str">
        <f t="shared" si="72"/>
        <v>,(4648,'Redtec S.A.')</v>
      </c>
    </row>
    <row r="4650" spans="1:4">
      <c r="A4650" t="s">
        <v>6067</v>
      </c>
      <c r="B4650">
        <v>4649</v>
      </c>
      <c r="D4650" t="str">
        <f t="shared" si="72"/>
        <v>,(4649,'Refax Chile S.A.')</v>
      </c>
    </row>
    <row r="4651" spans="1:4">
      <c r="A4651" t="s">
        <v>6548</v>
      </c>
      <c r="B4651">
        <v>4650</v>
      </c>
      <c r="D4651" t="str">
        <f t="shared" si="72"/>
        <v>,(4650,'Refinitiv Limited - Chile Branch')</v>
      </c>
    </row>
    <row r="4652" spans="1:4">
      <c r="A4652" t="s">
        <v>5025</v>
      </c>
      <c r="B4652">
        <v>4651</v>
      </c>
      <c r="D4652" t="str">
        <f t="shared" si="72"/>
        <v>,(4651,'Refractarios Iunge Ltda.')</v>
      </c>
    </row>
    <row r="4653" spans="1:4">
      <c r="A4653" t="s">
        <v>3301</v>
      </c>
      <c r="B4653">
        <v>4652</v>
      </c>
      <c r="D4653" t="str">
        <f t="shared" si="72"/>
        <v>,(4652,'Refricentro S.A.')</v>
      </c>
    </row>
    <row r="4654" spans="1:4">
      <c r="A4654" t="s">
        <v>3302</v>
      </c>
      <c r="B4654">
        <v>4653</v>
      </c>
      <c r="D4654" t="str">
        <f t="shared" si="72"/>
        <v>,(4653,'Refrigeracion y Repuestos S.A.C.')</v>
      </c>
    </row>
    <row r="4655" spans="1:4">
      <c r="A4655" t="s">
        <v>6006</v>
      </c>
      <c r="B4655">
        <v>4654</v>
      </c>
      <c r="D4655" t="str">
        <f t="shared" si="72"/>
        <v>,(4654,'Regemac S.A.')</v>
      </c>
    </row>
    <row r="4656" spans="1:4">
      <c r="A4656" t="s">
        <v>799</v>
      </c>
      <c r="B4656">
        <v>4655</v>
      </c>
      <c r="D4656" t="str">
        <f t="shared" si="72"/>
        <v>,(4655,'Regus Management de Chile Ltda.')</v>
      </c>
    </row>
    <row r="4657" spans="1:4">
      <c r="A4657" t="s">
        <v>3241</v>
      </c>
      <c r="B4657">
        <v>4656</v>
      </c>
      <c r="D4657" t="str">
        <f t="shared" si="72"/>
        <v>,(4656,'Reich de Comercio Exterior SpA')</v>
      </c>
    </row>
    <row r="4658" spans="1:4">
      <c r="A4658" t="s">
        <v>3613</v>
      </c>
      <c r="B4658">
        <v>4657</v>
      </c>
      <c r="D4658" t="str">
        <f t="shared" si="72"/>
        <v>,(4657,'Reicotex Tecnologia SpA')</v>
      </c>
    </row>
    <row r="4659" spans="1:4">
      <c r="A4659" t="s">
        <v>5885</v>
      </c>
      <c r="B4659">
        <v>4658</v>
      </c>
      <c r="D4659" t="str">
        <f t="shared" si="72"/>
        <v>,(4658,'Reifox Industrial SpA')</v>
      </c>
    </row>
    <row r="4660" spans="1:4">
      <c r="A4660" t="s">
        <v>3797</v>
      </c>
      <c r="B4660">
        <v>4659</v>
      </c>
      <c r="D4660" t="str">
        <f t="shared" si="72"/>
        <v>,(4659,'Reifschneider S.A.')</v>
      </c>
    </row>
    <row r="4661" spans="1:4">
      <c r="A4661" t="s">
        <v>5182</v>
      </c>
      <c r="B4661">
        <v>4660</v>
      </c>
      <c r="D4661" t="str">
        <f t="shared" si="72"/>
        <v>,(4660,'Reimaq y Cia. Ltda.')</v>
      </c>
    </row>
    <row r="4662" spans="1:4">
      <c r="A4662" t="s">
        <v>4516</v>
      </c>
      <c r="B4662">
        <v>4661</v>
      </c>
      <c r="D4662" t="str">
        <f t="shared" si="72"/>
        <v>,(4661,'Reinax')</v>
      </c>
    </row>
    <row r="4663" spans="1:4">
      <c r="A4663" t="s">
        <v>685</v>
      </c>
      <c r="B4663">
        <v>4662</v>
      </c>
      <c r="D4663" t="str">
        <f t="shared" si="72"/>
        <v>,(4662,'Reinike S.A.')</v>
      </c>
    </row>
    <row r="4664" spans="1:4">
      <c r="A4664" t="s">
        <v>3736</v>
      </c>
      <c r="B4664">
        <v>4663</v>
      </c>
      <c r="D4664" t="str">
        <f t="shared" si="72"/>
        <v>,(4663,'Reliper Comercial Ltda.')</v>
      </c>
    </row>
    <row r="4665" spans="1:4">
      <c r="A4665" t="s">
        <v>970</v>
      </c>
      <c r="B4665">
        <v>4664</v>
      </c>
      <c r="D4665" t="str">
        <f t="shared" si="72"/>
        <v>,(4664,'Rema Comercial e Industrial Ltda.')</v>
      </c>
    </row>
    <row r="4666" spans="1:4">
      <c r="A4666" t="s">
        <v>5289</v>
      </c>
      <c r="B4666">
        <v>4665</v>
      </c>
      <c r="D4666" t="str">
        <f t="shared" si="72"/>
        <v>,(4665,'Remaches y Maquinarias Ltda.')</v>
      </c>
    </row>
    <row r="4667" spans="1:4">
      <c r="A4667" t="s">
        <v>3713</v>
      </c>
      <c r="B4667">
        <v>4666</v>
      </c>
      <c r="D4667" t="str">
        <f t="shared" si="72"/>
        <v>,(4666,'Remates Feria Osorno SpA.')</v>
      </c>
    </row>
    <row r="4668" spans="1:4">
      <c r="A4668" t="s">
        <v>841</v>
      </c>
      <c r="B4668">
        <v>4667</v>
      </c>
      <c r="D4668" t="str">
        <f t="shared" si="72"/>
        <v>,(4667,'Rena Ware de Chile S.A.I.C.')</v>
      </c>
    </row>
    <row r="4669" spans="1:4">
      <c r="A4669" t="s">
        <v>6335</v>
      </c>
      <c r="B4669">
        <v>4668</v>
      </c>
      <c r="D4669" t="str">
        <f t="shared" si="72"/>
        <v>,(4668,'Rene Lagos y Asociados Ingenieros Civiles Ltda.')</v>
      </c>
    </row>
    <row r="4670" spans="1:4">
      <c r="A4670" t="s">
        <v>5704</v>
      </c>
      <c r="B4670">
        <v>4669</v>
      </c>
      <c r="D4670" t="str">
        <f t="shared" si="72"/>
        <v>,(4669,'Renner Coatings Chile SpA')</v>
      </c>
    </row>
    <row r="4671" spans="1:4">
      <c r="A4671" t="s">
        <v>264</v>
      </c>
      <c r="B4671">
        <v>4670</v>
      </c>
      <c r="D4671" t="str">
        <f t="shared" si="72"/>
        <v>,(4670,'Reno Chile S.A.')</v>
      </c>
    </row>
    <row r="4672" spans="1:4">
      <c r="A4672" t="s">
        <v>743</v>
      </c>
      <c r="B4672">
        <v>4671</v>
      </c>
      <c r="D4672" t="str">
        <f t="shared" si="72"/>
        <v>,(4671,'Rent a Car Piamonte')</v>
      </c>
    </row>
    <row r="4673" spans="1:4">
      <c r="A4673" t="s">
        <v>759</v>
      </c>
      <c r="B4673">
        <v>4672</v>
      </c>
      <c r="D4673" t="str">
        <f t="shared" si="72"/>
        <v>,(4672,'Renta Equip Chile Ltda.')</v>
      </c>
    </row>
    <row r="4674" spans="1:4">
      <c r="A4674" t="s">
        <v>2230</v>
      </c>
      <c r="B4674">
        <v>4673</v>
      </c>
      <c r="D4674" t="str">
        <f t="shared" si="72"/>
        <v>,(4673,'Renta Nacional Compania de Seguros de Vida S.A.')</v>
      </c>
    </row>
    <row r="4675" spans="1:4">
      <c r="A4675" t="s">
        <v>2229</v>
      </c>
      <c r="B4675">
        <v>4674</v>
      </c>
      <c r="D4675" t="str">
        <f t="shared" ref="D4675:D4738" si="73">CONCATENATE(",(",B4675,",'",A4675,"')")</f>
        <v>,(4674,'Renta Nacional Compania de Seguros Generales S.A.')</v>
      </c>
    </row>
    <row r="4676" spans="1:4">
      <c r="A4676" t="s">
        <v>2426</v>
      </c>
      <c r="B4676">
        <v>4675</v>
      </c>
      <c r="D4676" t="str">
        <f t="shared" si="73"/>
        <v>,(4675,'Rentas e Inversiones Ecotecnos S.A.')</v>
      </c>
    </row>
    <row r="4677" spans="1:4">
      <c r="A4677" t="s">
        <v>744</v>
      </c>
      <c r="B4677">
        <v>4676</v>
      </c>
      <c r="D4677" t="str">
        <f t="shared" si="73"/>
        <v>,(4676,'Rentas y Servicios S.A.')</v>
      </c>
    </row>
    <row r="4678" spans="1:4">
      <c r="A4678" t="s">
        <v>2760</v>
      </c>
      <c r="B4678">
        <v>4677</v>
      </c>
      <c r="D4678" t="str">
        <f t="shared" si="73"/>
        <v>,(4677,'Rentokil Initial Chile SpA')</v>
      </c>
    </row>
    <row r="4679" spans="1:4">
      <c r="A4679" t="s">
        <v>5309</v>
      </c>
      <c r="B4679">
        <v>4678</v>
      </c>
      <c r="D4679" t="str">
        <f t="shared" si="73"/>
        <v>,(4678,'Repmin SpA')</v>
      </c>
    </row>
    <row r="4680" spans="1:4">
      <c r="A4680" t="s">
        <v>2460</v>
      </c>
      <c r="B4680">
        <v>4679</v>
      </c>
      <c r="D4680" t="str">
        <f t="shared" si="73"/>
        <v>,(4679,'Representaciones Doce S.A.')</v>
      </c>
    </row>
    <row r="4681" spans="1:4">
      <c r="A4681" t="s">
        <v>5262</v>
      </c>
      <c r="B4681">
        <v>4680</v>
      </c>
      <c r="D4681" t="str">
        <f t="shared" si="73"/>
        <v>,(4680,'Representaciones JCE S.A.')</v>
      </c>
    </row>
    <row r="4682" spans="1:4">
      <c r="A4682" t="s">
        <v>6039</v>
      </c>
      <c r="B4682">
        <v>4681</v>
      </c>
      <c r="D4682" t="str">
        <f t="shared" si="73"/>
        <v>,(4681,'Representaciones Space Ltda.')</v>
      </c>
    </row>
    <row r="4683" spans="1:4">
      <c r="A4683" t="s">
        <v>277</v>
      </c>
      <c r="B4683">
        <v>4682</v>
      </c>
      <c r="D4683" t="str">
        <f t="shared" si="73"/>
        <v>,(4682,'Republic Parking System Chile S.A.')</v>
      </c>
    </row>
    <row r="4684" spans="1:4">
      <c r="A4684" t="s">
        <v>6068</v>
      </c>
      <c r="B4684">
        <v>4683</v>
      </c>
      <c r="D4684" t="str">
        <f t="shared" si="73"/>
        <v>,(4683,'Repuestos Per-Buj')</v>
      </c>
    </row>
    <row r="4685" spans="1:4">
      <c r="A4685" t="s">
        <v>3614</v>
      </c>
      <c r="B4685">
        <v>4684</v>
      </c>
      <c r="D4685" t="str">
        <f t="shared" si="73"/>
        <v>,(4684,'Resichil SpA')</v>
      </c>
    </row>
    <row r="4686" spans="1:4">
      <c r="A4686" t="s">
        <v>6076</v>
      </c>
      <c r="B4686">
        <v>4685</v>
      </c>
      <c r="D4686" t="str">
        <f t="shared" si="73"/>
        <v>,(4685,'Resinas del Bio-Bio S.A.')</v>
      </c>
    </row>
    <row r="4687" spans="1:4">
      <c r="A4687" t="s">
        <v>6007</v>
      </c>
      <c r="B4687">
        <v>4686</v>
      </c>
      <c r="D4687" t="str">
        <f t="shared" si="73"/>
        <v>,(4686,'Resiter S.A.')</v>
      </c>
    </row>
    <row r="4688" spans="1:4">
      <c r="A4688" t="s">
        <v>6078</v>
      </c>
      <c r="B4688">
        <v>4687</v>
      </c>
      <c r="D4688" t="str">
        <f t="shared" si="73"/>
        <v>,(4687,'Resortes Deval')</v>
      </c>
    </row>
    <row r="4689" spans="1:4">
      <c r="A4689" t="s">
        <v>6079</v>
      </c>
      <c r="B4689">
        <v>4688</v>
      </c>
      <c r="D4689" t="str">
        <f t="shared" si="73"/>
        <v>,(4688,'Resortes Fiebig Ltda.')</v>
      </c>
    </row>
    <row r="4690" spans="1:4">
      <c r="A4690" t="s">
        <v>6080</v>
      </c>
      <c r="B4690">
        <v>4689</v>
      </c>
      <c r="D4690" t="str">
        <f t="shared" si="73"/>
        <v>,(4689,'Resortes Madrigal')</v>
      </c>
    </row>
    <row r="4691" spans="1:4">
      <c r="A4691" t="s">
        <v>6081</v>
      </c>
      <c r="B4691">
        <v>4690</v>
      </c>
      <c r="D4691" t="str">
        <f t="shared" si="73"/>
        <v>,(4690,'Resortes Ximena')</v>
      </c>
    </row>
    <row r="4692" spans="1:4">
      <c r="A4692" t="s">
        <v>6089</v>
      </c>
      <c r="B4692">
        <v>4691</v>
      </c>
      <c r="D4692" t="str">
        <f t="shared" si="73"/>
        <v>,(4691,'Restaurant El Danubio Azul S.A.')</v>
      </c>
    </row>
    <row r="4693" spans="1:4">
      <c r="A4693" t="s">
        <v>6090</v>
      </c>
      <c r="B4693">
        <v>4692</v>
      </c>
      <c r="D4693" t="str">
        <f t="shared" si="73"/>
        <v>,(4692,'Restaurant Los Adobes de Argomedo S.A.')</v>
      </c>
    </row>
    <row r="4694" spans="1:4">
      <c r="A4694" t="s">
        <v>3615</v>
      </c>
      <c r="B4694">
        <v>4693</v>
      </c>
      <c r="D4694" t="str">
        <f t="shared" si="73"/>
        <v>,(4693,'Restaurant Miraolas')</v>
      </c>
    </row>
    <row r="4695" spans="1:4">
      <c r="A4695" t="s">
        <v>6091</v>
      </c>
      <c r="B4695">
        <v>4694</v>
      </c>
      <c r="D4695" t="str">
        <f t="shared" si="73"/>
        <v>,(4694,'Restaurant Mulato')</v>
      </c>
    </row>
    <row r="4696" spans="1:4">
      <c r="A4696" t="s">
        <v>6092</v>
      </c>
      <c r="B4696">
        <v>4695</v>
      </c>
      <c r="D4696" t="str">
        <f t="shared" si="73"/>
        <v>,(4695,'Restaurant Panorama Giratorio y Cia. Ltda.')</v>
      </c>
    </row>
    <row r="4697" spans="1:4">
      <c r="A4697" t="s">
        <v>6093</v>
      </c>
      <c r="B4697">
        <v>4696</v>
      </c>
      <c r="D4697" t="str">
        <f t="shared" si="73"/>
        <v>,(4696,'Restaurante Los Buenos Muchachos')</v>
      </c>
    </row>
    <row r="4698" spans="1:4">
      <c r="A4698" t="s">
        <v>6094</v>
      </c>
      <c r="B4698">
        <v>4697</v>
      </c>
      <c r="D4698" t="str">
        <f t="shared" si="73"/>
        <v>,(4697,'Restoran Pinpilinpausha SpA')</v>
      </c>
    </row>
    <row r="4699" spans="1:4">
      <c r="A4699" t="s">
        <v>903</v>
      </c>
      <c r="B4699">
        <v>4698</v>
      </c>
      <c r="D4699" t="str">
        <f t="shared" si="73"/>
        <v>,(4698,'Reutter S.A.')</v>
      </c>
    </row>
    <row r="4700" spans="1:4">
      <c r="A4700" t="s">
        <v>1506</v>
      </c>
      <c r="B4700">
        <v>4699</v>
      </c>
      <c r="D4700" t="str">
        <f t="shared" si="73"/>
        <v>,(4699,'Reval')</v>
      </c>
    </row>
    <row r="4701" spans="1:4">
      <c r="A4701" t="s">
        <v>2862</v>
      </c>
      <c r="B4701">
        <v>4700</v>
      </c>
      <c r="D4701" t="str">
        <f t="shared" si="73"/>
        <v>,(4700,'REVESOL')</v>
      </c>
    </row>
    <row r="4702" spans="1:4">
      <c r="A4702" t="s">
        <v>544</v>
      </c>
      <c r="B4702">
        <v>4701</v>
      </c>
      <c r="D4702" t="str">
        <f t="shared" si="73"/>
        <v>,(4701,'Revestimientos Floorcenter Ltda.')</v>
      </c>
    </row>
    <row r="4703" spans="1:4">
      <c r="A4703" t="s">
        <v>2793</v>
      </c>
      <c r="B4703">
        <v>4702</v>
      </c>
      <c r="D4703" t="str">
        <f t="shared" si="73"/>
        <v>,(4702,'Revista AmericaEconomia')</v>
      </c>
    </row>
    <row r="4704" spans="1:4">
      <c r="A4704" t="s">
        <v>5205</v>
      </c>
      <c r="B4704">
        <v>4703</v>
      </c>
      <c r="D4704" t="str">
        <f t="shared" si="73"/>
        <v>,(4703,'Reyher Ltda.')</v>
      </c>
    </row>
    <row r="4705" spans="1:4">
      <c r="A4705" t="s">
        <v>2972</v>
      </c>
      <c r="B4705">
        <v>4704</v>
      </c>
      <c r="D4705" t="str">
        <f t="shared" si="73"/>
        <v>,(4704,'Rezepka Desarrollo Inmobiliario Ltda.')</v>
      </c>
    </row>
    <row r="4706" spans="1:4">
      <c r="A4706" t="s">
        <v>6334</v>
      </c>
      <c r="B4706">
        <v>4705</v>
      </c>
      <c r="D4706" t="str">
        <f t="shared" si="73"/>
        <v>,(4705,'RFA Ingenieros Consultores Ltda.')</v>
      </c>
    </row>
    <row r="4707" spans="1:4">
      <c r="A4707" t="s">
        <v>1166</v>
      </c>
      <c r="B4707">
        <v>4706</v>
      </c>
      <c r="D4707" t="str">
        <f t="shared" si="73"/>
        <v>,(4706,'RFA Ingenieros Ltda.')</v>
      </c>
    </row>
    <row r="4708" spans="1:4">
      <c r="A4708" t="s">
        <v>498</v>
      </c>
      <c r="B4708">
        <v>4707</v>
      </c>
      <c r="D4708" t="str">
        <f t="shared" si="73"/>
        <v>,(4707,'RGM Mallas de Alambre Ltda.')</v>
      </c>
    </row>
    <row r="4709" spans="1:4">
      <c r="A4709" t="s">
        <v>6025</v>
      </c>
      <c r="B4709">
        <v>4708</v>
      </c>
      <c r="D4709" t="str">
        <f t="shared" si="73"/>
        <v>,(4708,'RGM Publicidad')</v>
      </c>
    </row>
    <row r="4710" spans="1:4">
      <c r="A4710" t="s">
        <v>995</v>
      </c>
      <c r="B4710">
        <v>4709</v>
      </c>
      <c r="D4710" t="str">
        <f t="shared" si="73"/>
        <v>,(4709,'Rhein Chile SpA')</v>
      </c>
    </row>
    <row r="4711" spans="1:4">
      <c r="A4711" t="s">
        <v>5024</v>
      </c>
      <c r="B4711">
        <v>4710</v>
      </c>
      <c r="D4711" t="str">
        <f t="shared" si="73"/>
        <v>,(4710,'RHI Chile S.A.')</v>
      </c>
    </row>
    <row r="4712" spans="1:4">
      <c r="A4712" t="s">
        <v>6417</v>
      </c>
      <c r="B4712">
        <v>4711</v>
      </c>
      <c r="D4712" t="str">
        <f t="shared" si="73"/>
        <v>,(4711,'Rhiscom S.A.')</v>
      </c>
    </row>
    <row r="4713" spans="1:4">
      <c r="A4713" t="s">
        <v>238</v>
      </c>
      <c r="B4713">
        <v>4712</v>
      </c>
      <c r="D4713" t="str">
        <f t="shared" si="73"/>
        <v>,(4712,'Rhodia Chile Ltda.')</v>
      </c>
    </row>
    <row r="4714" spans="1:4">
      <c r="A4714" t="s">
        <v>968</v>
      </c>
      <c r="B4714">
        <v>4713</v>
      </c>
      <c r="D4714" t="str">
        <f t="shared" si="73"/>
        <v>,(4713,'RHONA S.A.')</v>
      </c>
    </row>
    <row r="4715" spans="1:4">
      <c r="A4715" t="s">
        <v>499</v>
      </c>
      <c r="B4715">
        <v>4714</v>
      </c>
      <c r="D4715" t="str">
        <f t="shared" si="73"/>
        <v>,(4714,'Ricardo Delporte De la Barrera')</v>
      </c>
    </row>
    <row r="4716" spans="1:4">
      <c r="A4716" t="s">
        <v>2287</v>
      </c>
      <c r="B4716">
        <v>4715</v>
      </c>
      <c r="D4716" t="str">
        <f t="shared" si="73"/>
        <v>,(4715,'Ricardo Rodriguez y Cia. Ltda.')</v>
      </c>
    </row>
    <row r="4717" spans="1:4">
      <c r="A4717" t="s">
        <v>3688</v>
      </c>
      <c r="B4717">
        <v>4716</v>
      </c>
      <c r="D4717" t="str">
        <f t="shared" si="73"/>
        <v>,(4716,'Ricoh Chile S.A.')</v>
      </c>
    </row>
    <row r="4718" spans="1:4">
      <c r="A4718" t="s">
        <v>2973</v>
      </c>
      <c r="B4718">
        <v>4717</v>
      </c>
      <c r="D4718" t="str">
        <f t="shared" si="73"/>
        <v>,(4717,'Rinol Hormipul Chile S.A.')</v>
      </c>
    </row>
    <row r="4719" spans="1:4">
      <c r="A4719" t="s">
        <v>1785</v>
      </c>
      <c r="B4719">
        <v>4718</v>
      </c>
      <c r="D4719" t="str">
        <f t="shared" si="73"/>
        <v>,(4718,'Rio Puelo Ltda.')</v>
      </c>
    </row>
    <row r="4720" spans="1:4">
      <c r="A4720" t="s">
        <v>5930</v>
      </c>
      <c r="B4720">
        <v>4719</v>
      </c>
      <c r="D4720" t="str">
        <f t="shared" si="73"/>
        <v>,(4719,'Rio Tinto Mining and Exploration Limited, Agencia Chile')</v>
      </c>
    </row>
    <row r="4721" spans="1:4">
      <c r="A4721" t="s">
        <v>5505</v>
      </c>
      <c r="B4721">
        <v>4720</v>
      </c>
      <c r="D4721" t="str">
        <f t="shared" si="73"/>
        <v>,(4720,'Riosan Cia. Ltda.')</v>
      </c>
    </row>
    <row r="4722" spans="1:4">
      <c r="A4722" t="s">
        <v>6095</v>
      </c>
      <c r="B4722">
        <v>4721</v>
      </c>
      <c r="D4722" t="str">
        <f t="shared" si="73"/>
        <v>,(4721,'Ristorante Le Due Torri')</v>
      </c>
    </row>
    <row r="4723" spans="1:4">
      <c r="A4723" t="s">
        <v>4611</v>
      </c>
      <c r="B4723">
        <v>4722</v>
      </c>
      <c r="D4723" t="str">
        <f t="shared" si="73"/>
        <v>,(4722,'Riviera Hotel')</v>
      </c>
    </row>
    <row r="4724" spans="1:4">
      <c r="A4724" t="s">
        <v>904</v>
      </c>
      <c r="B4724">
        <v>4723</v>
      </c>
      <c r="D4724" t="str">
        <f t="shared" si="73"/>
        <v>,(4723,'Rizzoli Stefano y Cia. Ltda.')</v>
      </c>
    </row>
    <row r="4725" spans="1:4">
      <c r="A4725" t="s">
        <v>1626</v>
      </c>
      <c r="B4725">
        <v>4724</v>
      </c>
      <c r="D4725" t="str">
        <f t="shared" si="73"/>
        <v>,(4724,'Robert Bosch S.A.')</v>
      </c>
    </row>
    <row r="4726" spans="1:4">
      <c r="A4726" t="s">
        <v>3148</v>
      </c>
      <c r="B4726">
        <v>4725</v>
      </c>
      <c r="D4726" t="str">
        <f t="shared" si="73"/>
        <v>,(4725,'Roberto Garces Vial y Cia. Ltda.')</v>
      </c>
    </row>
    <row r="4727" spans="1:4">
      <c r="A4727" t="s">
        <v>545</v>
      </c>
      <c r="B4727">
        <v>4726</v>
      </c>
      <c r="D4727" t="str">
        <f t="shared" si="73"/>
        <v>,(4726,'Rocha S.A. - Multioficina')</v>
      </c>
    </row>
    <row r="4728" spans="1:4">
      <c r="A4728" t="s">
        <v>5849</v>
      </c>
      <c r="B4728">
        <v>4727</v>
      </c>
      <c r="D4728" t="str">
        <f t="shared" si="73"/>
        <v>,(4727,'Roche Chile Ltda.')</v>
      </c>
    </row>
    <row r="4729" spans="1:4">
      <c r="A4729" t="s">
        <v>3616</v>
      </c>
      <c r="B4729">
        <v>4728</v>
      </c>
      <c r="D4729" t="str">
        <f t="shared" si="73"/>
        <v>,(4728,'Rocofrut S.A.')</v>
      </c>
    </row>
    <row r="4730" spans="1:4">
      <c r="A4730" t="s">
        <v>870</v>
      </c>
      <c r="B4730">
        <v>4729</v>
      </c>
      <c r="D4730" t="str">
        <f t="shared" si="73"/>
        <v>,(4729,'Rodal SpA')</v>
      </c>
    </row>
    <row r="4731" spans="1:4">
      <c r="A4731" t="s">
        <v>6110</v>
      </c>
      <c r="B4731">
        <v>4730</v>
      </c>
      <c r="D4731" t="str">
        <f t="shared" si="73"/>
        <v>,(4730,'Rodamendez Ltda.')</v>
      </c>
    </row>
    <row r="4732" spans="1:4">
      <c r="A4732" t="s">
        <v>66</v>
      </c>
      <c r="B4732">
        <v>4731</v>
      </c>
      <c r="D4732" t="str">
        <f t="shared" si="73"/>
        <v>,(4731,'Rodriguez Vergara &amp; Cia. Abogados Ltda.')</v>
      </c>
    </row>
    <row r="4733" spans="1:4">
      <c r="A4733" t="s">
        <v>4732</v>
      </c>
      <c r="B4733">
        <v>4732</v>
      </c>
      <c r="D4733" t="str">
        <f t="shared" si="73"/>
        <v>,(4732,'Roensa S.A.')</v>
      </c>
    </row>
    <row r="4734" spans="1:4">
      <c r="A4734" t="s">
        <v>1635</v>
      </c>
      <c r="B4734">
        <v>4733</v>
      </c>
      <c r="D4734" t="str">
        <f t="shared" si="73"/>
        <v>,(4733,'Romer Ingenieria y Construccion Ltda.')</v>
      </c>
    </row>
    <row r="4735" spans="1:4">
      <c r="A4735" t="s">
        <v>5000</v>
      </c>
      <c r="B4735">
        <v>4734</v>
      </c>
      <c r="D4735" t="str">
        <f t="shared" si="73"/>
        <v>,(4734,'Ro-Roplast S.A.')</v>
      </c>
    </row>
    <row r="4736" spans="1:4">
      <c r="A4736" t="s">
        <v>745</v>
      </c>
      <c r="B4736">
        <v>4735</v>
      </c>
      <c r="D4736" t="str">
        <f t="shared" si="73"/>
        <v>,(4735,'Rosselot y Figueroa Ltda.')</v>
      </c>
    </row>
    <row r="4737" spans="1:4">
      <c r="A4737" t="s">
        <v>905</v>
      </c>
      <c r="B4737">
        <v>4736</v>
      </c>
      <c r="D4737" t="str">
        <f t="shared" si="73"/>
        <v>,(4736,'Rossignol S.A.')</v>
      </c>
    </row>
    <row r="4738" spans="1:4">
      <c r="A4738" t="s">
        <v>3212</v>
      </c>
      <c r="B4738">
        <v>4737</v>
      </c>
      <c r="D4738" t="str">
        <f t="shared" si="73"/>
        <v>,(4737,'Roster Ltda.')</v>
      </c>
    </row>
    <row r="4739" spans="1:4">
      <c r="A4739" t="s">
        <v>429</v>
      </c>
      <c r="B4739">
        <v>4738</v>
      </c>
      <c r="D4739" t="str">
        <f t="shared" ref="D4739:D4802" si="74">CONCATENATE(",(",B4739,",'",A4739,"')")</f>
        <v>,(4738,'Royal Blue Ltda.')</v>
      </c>
    </row>
    <row r="4740" spans="1:4">
      <c r="A4740" t="s">
        <v>2425</v>
      </c>
      <c r="B4740">
        <v>4739</v>
      </c>
      <c r="D4740" t="str">
        <f t="shared" si="74"/>
        <v>,(4739,'RPMGlobal Chile Ltda.')</v>
      </c>
    </row>
    <row r="4741" spans="1:4">
      <c r="A4741" t="s">
        <v>969</v>
      </c>
      <c r="B4741">
        <v>4740</v>
      </c>
      <c r="D4741" t="str">
        <f t="shared" si="74"/>
        <v>,(4740,'RS Componentes Electronicos Ltda.')</v>
      </c>
    </row>
    <row r="4742" spans="1:4">
      <c r="A4742" t="s">
        <v>5775</v>
      </c>
      <c r="B4742">
        <v>4741</v>
      </c>
      <c r="D4742" t="str">
        <f t="shared" si="74"/>
        <v>,(4741,'RSG Chile Corredores de Seguros S.A.')</v>
      </c>
    </row>
    <row r="4743" spans="1:4">
      <c r="A4743" t="s">
        <v>2873</v>
      </c>
      <c r="B4743">
        <v>4742</v>
      </c>
      <c r="D4743" t="str">
        <f t="shared" si="74"/>
        <v>,(4742,'RTS Embalajes de Chile Ltda.')</v>
      </c>
    </row>
    <row r="4744" spans="1:4">
      <c r="A4744" t="s">
        <v>871</v>
      </c>
      <c r="B4744">
        <v>4743</v>
      </c>
      <c r="D4744" t="str">
        <f t="shared" si="74"/>
        <v>,(4743,'Rubbertech SpA')</v>
      </c>
    </row>
    <row r="4745" spans="1:4">
      <c r="A4745" t="s">
        <v>1864</v>
      </c>
      <c r="B4745">
        <v>4744</v>
      </c>
      <c r="D4745" t="str">
        <f t="shared" si="74"/>
        <v>,(4744,'Rucantu S.A.')</v>
      </c>
    </row>
    <row r="4746" spans="1:4">
      <c r="A4746" t="s">
        <v>3617</v>
      </c>
      <c r="B4746">
        <v>4745</v>
      </c>
      <c r="D4746" t="str">
        <f t="shared" si="74"/>
        <v>,(4745,'Rucaray S.A.')</v>
      </c>
    </row>
    <row r="4747" spans="1:4">
      <c r="A4747" t="s">
        <v>182</v>
      </c>
      <c r="B4747">
        <v>4746</v>
      </c>
      <c r="D4747" t="str">
        <f t="shared" si="74"/>
        <v>,(4746,'Rudel S.A.')</v>
      </c>
    </row>
    <row r="4748" spans="1:4">
      <c r="A4748" t="s">
        <v>2427</v>
      </c>
      <c r="B4748">
        <v>4747</v>
      </c>
      <c r="D4748" t="str">
        <f t="shared" si="74"/>
        <v>,(4747,'Ruiz Saavedra y Cia. Ltda.')</v>
      </c>
    </row>
    <row r="4749" spans="1:4">
      <c r="A4749" t="s">
        <v>2314</v>
      </c>
      <c r="B4749">
        <v>4748</v>
      </c>
      <c r="D4749" t="str">
        <f t="shared" si="74"/>
        <v>,(4748,'Ruta de La Araucania Sociedad Concesionaria S.A.')</v>
      </c>
    </row>
    <row r="4750" spans="1:4">
      <c r="A4750" t="s">
        <v>2315</v>
      </c>
      <c r="B4750">
        <v>4749</v>
      </c>
      <c r="D4750" t="str">
        <f t="shared" si="74"/>
        <v>,(4749,'Ruta de Los Rios Sociedad Concesionaria S.A.')</v>
      </c>
    </row>
    <row r="4751" spans="1:4">
      <c r="A4751" t="s">
        <v>2316</v>
      </c>
      <c r="B4751">
        <v>4750</v>
      </c>
      <c r="D4751" t="str">
        <f t="shared" si="74"/>
        <v>,(4750,'Ruta del Maipo Sociedad Concesionaria S.A.')</v>
      </c>
    </row>
    <row r="4752" spans="1:4">
      <c r="A4752" t="s">
        <v>2317</v>
      </c>
      <c r="B4752">
        <v>4751</v>
      </c>
      <c r="D4752" t="str">
        <f t="shared" si="74"/>
        <v>,(4751,'Ruta del Maule Sociedad Concesionaria S.A.')</v>
      </c>
    </row>
    <row r="4753" spans="1:4">
      <c r="A4753" t="s">
        <v>6026</v>
      </c>
      <c r="B4753">
        <v>4752</v>
      </c>
      <c r="D4753" t="str">
        <f t="shared" si="74"/>
        <v>,(4752,'S y S Import Ltda. / Bull')</v>
      </c>
    </row>
    <row r="4754" spans="1:4">
      <c r="A4754" t="s">
        <v>2428</v>
      </c>
      <c r="B4754">
        <v>4753</v>
      </c>
      <c r="D4754" t="str">
        <f t="shared" si="74"/>
        <v>,(4753,'S y S Ingenieros Consultores Ltda.')</v>
      </c>
    </row>
    <row r="4755" spans="1:4">
      <c r="A4755" t="s">
        <v>1167</v>
      </c>
      <c r="B4755">
        <v>4754</v>
      </c>
      <c r="D4755" t="str">
        <f t="shared" si="74"/>
        <v>,(4754,'S&amp;A Consultores Asociados Chile S.A.')</v>
      </c>
    </row>
    <row r="4756" spans="1:4">
      <c r="A4756" t="s">
        <v>4467</v>
      </c>
      <c r="B4756">
        <v>4755</v>
      </c>
      <c r="D4756" t="str">
        <f t="shared" si="74"/>
        <v>,(4755,'S. Ferretti y Cia. Ltda.')</v>
      </c>
    </row>
    <row r="4757" spans="1:4">
      <c r="A4757" t="s">
        <v>2109</v>
      </c>
      <c r="B4757">
        <v>4756</v>
      </c>
      <c r="D4757" t="str">
        <f t="shared" si="74"/>
        <v>,(4756,'S.A. de Deportes Cachagua')</v>
      </c>
    </row>
    <row r="4758" spans="1:4">
      <c r="A4758" t="s">
        <v>3709</v>
      </c>
      <c r="B4758">
        <v>4757</v>
      </c>
      <c r="D4758" t="str">
        <f t="shared" si="74"/>
        <v>,(4757,'S.A. Feria de los Agricultores')</v>
      </c>
    </row>
    <row r="4759" spans="1:4">
      <c r="A4759" t="s">
        <v>4806</v>
      </c>
      <c r="B4759">
        <v>4758</v>
      </c>
      <c r="D4759" t="str">
        <f t="shared" si="74"/>
        <v>,(4758,'S.A. Inmobiliaria Sport Francais')</v>
      </c>
    </row>
    <row r="4760" spans="1:4">
      <c r="A4760" t="s">
        <v>2002</v>
      </c>
      <c r="B4760">
        <v>4759</v>
      </c>
      <c r="D4760" t="str">
        <f t="shared" si="74"/>
        <v>,(4759,'S.C. Johnson &amp; Son Chile Ltda.')</v>
      </c>
    </row>
    <row r="4761" spans="1:4">
      <c r="A4761" t="s">
        <v>278</v>
      </c>
      <c r="B4761">
        <v>4760</v>
      </c>
      <c r="D4761" t="str">
        <f t="shared" si="74"/>
        <v>,(4760,'Saba Estacionamiento de Chile S.A.')</v>
      </c>
    </row>
    <row r="4762" spans="1:4">
      <c r="A4762" t="s">
        <v>2349</v>
      </c>
      <c r="B4762">
        <v>4761</v>
      </c>
      <c r="D4762" t="str">
        <f t="shared" si="74"/>
        <v>,(4761,'Sacyr Chile S.A.')</v>
      </c>
    </row>
    <row r="4763" spans="1:4">
      <c r="A4763" t="s">
        <v>906</v>
      </c>
      <c r="B4763">
        <v>4762</v>
      </c>
      <c r="D4763" t="str">
        <f t="shared" si="74"/>
        <v>,(4762,'Safety Service SpA')</v>
      </c>
    </row>
    <row r="4764" spans="1:4">
      <c r="A4764" t="s">
        <v>3618</v>
      </c>
      <c r="B4764">
        <v>4763</v>
      </c>
      <c r="D4764" t="str">
        <f t="shared" si="74"/>
        <v>,(4763,'Saieg &amp; Cia. Ltda.')</v>
      </c>
    </row>
    <row r="4765" spans="1:4">
      <c r="A4765" t="s">
        <v>3619</v>
      </c>
      <c r="B4765">
        <v>4764</v>
      </c>
      <c r="D4765" t="str">
        <f t="shared" si="74"/>
        <v>,(4764,'Sakata Seed Chile S.A.')</v>
      </c>
    </row>
    <row r="4766" spans="1:4">
      <c r="A4766" t="s">
        <v>6196</v>
      </c>
      <c r="B4766">
        <v>4765</v>
      </c>
      <c r="D4766" t="str">
        <f t="shared" si="74"/>
        <v>,(4765,'Sal Trinidad')</v>
      </c>
    </row>
    <row r="4767" spans="1:4">
      <c r="A4767" t="s">
        <v>68</v>
      </c>
      <c r="B4767">
        <v>4766</v>
      </c>
      <c r="D4767" t="str">
        <f t="shared" si="74"/>
        <v>,(4766,'Salcedo &amp; Cia., Abogados + Auditores Tributarios')</v>
      </c>
    </row>
    <row r="4768" spans="1:4">
      <c r="A4768" t="s">
        <v>3704</v>
      </c>
      <c r="B4768">
        <v>4767</v>
      </c>
      <c r="D4768" t="str">
        <f t="shared" si="74"/>
        <v>,(4767,'Salcobrand S.A.')</v>
      </c>
    </row>
    <row r="4769" spans="1:4">
      <c r="A4769" t="s">
        <v>2350</v>
      </c>
      <c r="B4769">
        <v>4768</v>
      </c>
      <c r="D4769" t="str">
        <f t="shared" si="74"/>
        <v>,(4768,'Sales de Magnesio Limitada')</v>
      </c>
    </row>
    <row r="4770" spans="1:4">
      <c r="A4770" t="s">
        <v>3089</v>
      </c>
      <c r="B4770">
        <v>4769</v>
      </c>
      <c r="D4770" t="str">
        <f t="shared" si="74"/>
        <v>,(4769,'Salesianos Impresores S.A.')</v>
      </c>
    </row>
    <row r="4771" spans="1:4">
      <c r="A4771" t="s">
        <v>2974</v>
      </c>
      <c r="B4771">
        <v>4770</v>
      </c>
      <c r="D4771" t="str">
        <f t="shared" si="74"/>
        <v>,(4770,'SalfaCorp S.A.')</v>
      </c>
    </row>
    <row r="4772" spans="1:4">
      <c r="A4772" t="s">
        <v>1584</v>
      </c>
      <c r="B4772">
        <v>4771</v>
      </c>
      <c r="D4772" t="str">
        <f t="shared" si="74"/>
        <v>,(4771,'Salfavel Comercial S.A.')</v>
      </c>
    </row>
    <row r="4773" spans="1:4">
      <c r="A4773" t="s">
        <v>3620</v>
      </c>
      <c r="B4773">
        <v>4772</v>
      </c>
      <c r="D4773" t="str">
        <f t="shared" si="74"/>
        <v>,(4772,'Salgado y Cia. Ltda.')</v>
      </c>
    </row>
    <row r="4774" spans="1:4">
      <c r="A4774" t="s">
        <v>3902</v>
      </c>
      <c r="B4774">
        <v>4773</v>
      </c>
      <c r="D4774" t="str">
        <f t="shared" si="74"/>
        <v>,(4773,'Salinas y Fabres S.A.')</v>
      </c>
    </row>
    <row r="4775" spans="1:4">
      <c r="A4775" t="s">
        <v>597</v>
      </c>
      <c r="B4775">
        <v>4774</v>
      </c>
      <c r="D4775" t="str">
        <f t="shared" si="74"/>
        <v>,(4774,'Salmones Antartica S.A.')</v>
      </c>
    </row>
    <row r="4776" spans="1:4">
      <c r="A4776" t="s">
        <v>2642</v>
      </c>
      <c r="B4776">
        <v>4775</v>
      </c>
      <c r="D4776" t="str">
        <f t="shared" si="74"/>
        <v>,(4775,'Salmones Aysen S.A.')</v>
      </c>
    </row>
    <row r="4777" spans="1:4">
      <c r="A4777" t="s">
        <v>2645</v>
      </c>
      <c r="B4777">
        <v>4776</v>
      </c>
      <c r="D4777" t="str">
        <f t="shared" si="74"/>
        <v>,(4776,'Salmones de Chile Alimentos SpA')</v>
      </c>
    </row>
    <row r="4778" spans="1:4">
      <c r="A4778" t="s">
        <v>2643</v>
      </c>
      <c r="B4778">
        <v>4777</v>
      </c>
      <c r="D4778" t="str">
        <f t="shared" si="74"/>
        <v>,(4777,'Salmones Multiexport S.A.')</v>
      </c>
    </row>
    <row r="4779" spans="1:4">
      <c r="A4779" t="s">
        <v>2644</v>
      </c>
      <c r="B4779">
        <v>4778</v>
      </c>
      <c r="D4779" t="str">
        <f t="shared" si="74"/>
        <v>,(4778,'Salmones Pacific Star S.A.')</v>
      </c>
    </row>
    <row r="4780" spans="1:4">
      <c r="A4780" t="s">
        <v>154</v>
      </c>
      <c r="B4780">
        <v>4779</v>
      </c>
      <c r="D4780" t="str">
        <f t="shared" si="74"/>
        <v>,(4779,'Salmonoil S.A.')</v>
      </c>
    </row>
    <row r="4781" spans="1:4">
      <c r="A4781" t="s">
        <v>183</v>
      </c>
      <c r="B4781">
        <v>4780</v>
      </c>
      <c r="D4781" t="str">
        <f t="shared" si="74"/>
        <v>,(4780,'Salomon Sack S.A.')</v>
      </c>
    </row>
    <row r="4782" spans="1:4">
      <c r="A4782" t="s">
        <v>4612</v>
      </c>
      <c r="B4782">
        <v>4781</v>
      </c>
      <c r="D4782" t="str">
        <f t="shared" si="74"/>
        <v>,(4781,'Salzburg Hotel y Spa S.A.')</v>
      </c>
    </row>
    <row r="4783" spans="1:4">
      <c r="A4783" t="s">
        <v>3106</v>
      </c>
      <c r="B4783">
        <v>4782</v>
      </c>
      <c r="D4783" t="str">
        <f t="shared" si="74"/>
        <v>,(4782,'Sam Marsalli Junior Ltda.')</v>
      </c>
    </row>
    <row r="4784" spans="1:4">
      <c r="A4784" t="s">
        <v>3859</v>
      </c>
      <c r="B4784">
        <v>4783</v>
      </c>
      <c r="D4784" t="str">
        <f t="shared" si="74"/>
        <v>,(4783,'Sami Ltda.')</v>
      </c>
    </row>
    <row r="4785" spans="1:4">
      <c r="A4785" t="s">
        <v>5027</v>
      </c>
      <c r="B4785">
        <v>4784</v>
      </c>
      <c r="D4785" t="str">
        <f t="shared" si="74"/>
        <v>,(4784,'Sammur Hnos. y Cia. Ltda.')</v>
      </c>
    </row>
    <row r="4786" spans="1:4">
      <c r="A4786" t="s">
        <v>5191</v>
      </c>
      <c r="B4786">
        <v>4785</v>
      </c>
      <c r="D4786" t="str">
        <f t="shared" si="74"/>
        <v>,(4785,'Samsonite Chile S.A.')</v>
      </c>
    </row>
    <row r="4787" spans="1:4">
      <c r="A4787" t="s">
        <v>2860</v>
      </c>
      <c r="B4787">
        <v>4786</v>
      </c>
      <c r="D4787" t="str">
        <f t="shared" si="74"/>
        <v>,(4786,'Samsung Electronics Chile Ltda.')</v>
      </c>
    </row>
    <row r="4788" spans="1:4">
      <c r="A4788" t="s">
        <v>1889</v>
      </c>
      <c r="B4788">
        <v>4787</v>
      </c>
      <c r="D4788" t="str">
        <f t="shared" si="74"/>
        <v>,(4787,'Samuel de Vicente C. e Hijos Ltda.')</v>
      </c>
    </row>
    <row r="4789" spans="1:4">
      <c r="A4789" t="s">
        <v>5412</v>
      </c>
      <c r="B4789">
        <v>4788</v>
      </c>
      <c r="D4789" t="str">
        <f t="shared" si="74"/>
        <v>,(4788,'San Felipe S.A.')</v>
      </c>
    </row>
    <row r="4790" spans="1:4">
      <c r="A4790" t="s">
        <v>1874</v>
      </c>
      <c r="B4790">
        <v>4789</v>
      </c>
      <c r="D4790" t="str">
        <f t="shared" si="74"/>
        <v>,(4789,'San Francisco Investment S.A.')</v>
      </c>
    </row>
    <row r="4791" spans="1:4">
      <c r="A4791" t="s">
        <v>2690</v>
      </c>
      <c r="B4791">
        <v>4790</v>
      </c>
      <c r="D4791" t="str">
        <f t="shared" si="74"/>
        <v>,(4790,'San Francisco Lodge')</v>
      </c>
    </row>
    <row r="4792" spans="1:4">
      <c r="A4792" t="s">
        <v>5886</v>
      </c>
      <c r="B4792">
        <v>4791</v>
      </c>
      <c r="D4792" t="str">
        <f t="shared" si="74"/>
        <v>,(4791,'San Jorge Packaging S.A.')</v>
      </c>
    </row>
    <row r="4793" spans="1:4">
      <c r="A4793" t="s">
        <v>3621</v>
      </c>
      <c r="B4793">
        <v>4792</v>
      </c>
      <c r="D4793" t="str">
        <f t="shared" si="74"/>
        <v>,(4792,'San Nicolas Wines S.A.')</v>
      </c>
    </row>
    <row r="4794" spans="1:4">
      <c r="A4794" t="s">
        <v>1932</v>
      </c>
      <c r="B4794">
        <v>4793</v>
      </c>
      <c r="D4794" t="str">
        <f t="shared" si="74"/>
        <v>,(4793,'San Pablo Alimentos Ltda.')</v>
      </c>
    </row>
    <row r="4795" spans="1:4">
      <c r="A4795" t="s">
        <v>5968</v>
      </c>
      <c r="B4795">
        <v>4794</v>
      </c>
      <c r="D4795" t="str">
        <f t="shared" si="74"/>
        <v>,(4794,'San Vicente Terminal Internacional S.A.')</v>
      </c>
    </row>
    <row r="4796" spans="1:4">
      <c r="A4796" t="s">
        <v>3860</v>
      </c>
      <c r="B4796">
        <v>4795</v>
      </c>
      <c r="D4796" t="str">
        <f t="shared" si="74"/>
        <v>,(4795,'Sanam Ltda.')</v>
      </c>
    </row>
    <row r="4797" spans="1:4">
      <c r="A4797" t="s">
        <v>4528</v>
      </c>
      <c r="B4797">
        <v>4796</v>
      </c>
      <c r="D4797" t="str">
        <f t="shared" si="74"/>
        <v>,(4796,'Sanatorio Maritimo San Juan de Dios')</v>
      </c>
    </row>
    <row r="4798" spans="1:4">
      <c r="A4798" t="s">
        <v>1890</v>
      </c>
      <c r="B4798">
        <v>4797</v>
      </c>
      <c r="D4798" t="str">
        <f t="shared" si="74"/>
        <v>,(4797,'Sances Ltda.')</v>
      </c>
    </row>
    <row r="4799" spans="1:4">
      <c r="A4799" t="s">
        <v>5891</v>
      </c>
      <c r="B4799">
        <v>4798</v>
      </c>
      <c r="D4799" t="str">
        <f t="shared" si="74"/>
        <v>,(4798,'Sanchez e Hijos Ltda.')</v>
      </c>
    </row>
    <row r="4800" spans="1:4">
      <c r="A4800" t="s">
        <v>3149</v>
      </c>
      <c r="B4800">
        <v>4799</v>
      </c>
      <c r="D4800" t="str">
        <f t="shared" si="74"/>
        <v>,(4799,'Sanchez y Cia. Ltda.')</v>
      </c>
    </row>
    <row r="4801" spans="1:4">
      <c r="A4801" t="s">
        <v>500</v>
      </c>
      <c r="B4801">
        <v>4800</v>
      </c>
      <c r="D4801" t="str">
        <f t="shared" si="74"/>
        <v>,(4800,'Sande S.A.')</v>
      </c>
    </row>
    <row r="4802" spans="1:4">
      <c r="A4802" t="s">
        <v>132</v>
      </c>
      <c r="B4802">
        <v>4801</v>
      </c>
      <c r="D4802" t="str">
        <f t="shared" si="74"/>
        <v>,(4801,'Sandsil Quimica Ltda.')</v>
      </c>
    </row>
    <row r="4803" spans="1:4">
      <c r="A4803" t="s">
        <v>184</v>
      </c>
      <c r="B4803">
        <v>4802</v>
      </c>
      <c r="D4803" t="str">
        <f t="shared" ref="D4803:D4866" si="75">CONCATENATE(",(",B4803,",'",A4803,"')")</f>
        <v>,(4802,'Sandvik Chile S.A.')</v>
      </c>
    </row>
    <row r="4804" spans="1:4">
      <c r="A4804" t="s">
        <v>57819</v>
      </c>
      <c r="B4804">
        <v>4803</v>
      </c>
      <c r="D4804" t="str">
        <f t="shared" si="75"/>
        <v>,(4803,'Saniglass')</v>
      </c>
    </row>
    <row r="4805" spans="1:4">
      <c r="A4805" t="s">
        <v>921</v>
      </c>
      <c r="B4805">
        <v>4804</v>
      </c>
      <c r="D4805" t="str">
        <f t="shared" si="75"/>
        <v>,(4804,'Sanix S.A.')</v>
      </c>
    </row>
    <row r="4806" spans="1:4">
      <c r="A4806" t="s">
        <v>5850</v>
      </c>
      <c r="B4806">
        <v>4805</v>
      </c>
      <c r="D4806" t="str">
        <f t="shared" si="75"/>
        <v>,(4805,'Sanofi Aventis de Chile S.A.')</v>
      </c>
    </row>
    <row r="4807" spans="1:4">
      <c r="A4807" t="s">
        <v>5413</v>
      </c>
      <c r="B4807">
        <v>4806</v>
      </c>
      <c r="D4807" t="str">
        <f t="shared" si="75"/>
        <v>,(4806,'Santa Elvira S.A.')</v>
      </c>
    </row>
    <row r="4808" spans="1:4">
      <c r="A4808" t="s">
        <v>5887</v>
      </c>
      <c r="B4808">
        <v>4807</v>
      </c>
      <c r="D4808" t="str">
        <f t="shared" si="75"/>
        <v>,(4807,'Santa Isabel Sellos de Seguridad Limitada')</v>
      </c>
    </row>
    <row r="4809" spans="1:4">
      <c r="A4809" t="s">
        <v>4680</v>
      </c>
      <c r="B4809">
        <v>4808</v>
      </c>
      <c r="D4809" t="str">
        <f t="shared" si="75"/>
        <v>,(4808,'Santa Rosa Chile Alimentos Ltda.')</v>
      </c>
    </row>
    <row r="4810" spans="1:4">
      <c r="A4810" t="s">
        <v>4976</v>
      </c>
      <c r="B4810">
        <v>4809</v>
      </c>
      <c r="D4810" t="str">
        <f t="shared" si="75"/>
        <v>,(4809,'Santana S.A.')</v>
      </c>
    </row>
    <row r="4811" spans="1:4">
      <c r="A4811" t="s">
        <v>4500</v>
      </c>
      <c r="B4811">
        <v>4810</v>
      </c>
      <c r="D4811" t="str">
        <f t="shared" si="75"/>
        <v>,(4810,'Santander Chile Holding S.A.')</v>
      </c>
    </row>
    <row r="4812" spans="1:4">
      <c r="A4812" t="s">
        <v>2430</v>
      </c>
      <c r="B4812">
        <v>4811</v>
      </c>
      <c r="D4812" t="str">
        <f t="shared" si="75"/>
        <v>,(4811,'Santander Corporate &amp; Investment Banking')</v>
      </c>
    </row>
    <row r="4813" spans="1:4">
      <c r="A4813" t="s">
        <v>2539</v>
      </c>
      <c r="B4813">
        <v>4812</v>
      </c>
      <c r="D4813" t="str">
        <f t="shared" si="75"/>
        <v>,(4812,'Santander Corredores de Bolsa Ltda.')</v>
      </c>
    </row>
    <row r="4814" spans="1:4">
      <c r="A4814" t="s">
        <v>2241</v>
      </c>
      <c r="B4814">
        <v>4813</v>
      </c>
      <c r="D4814" t="str">
        <f t="shared" si="75"/>
        <v>,(4813,'Santander Factoring S.A.')</v>
      </c>
    </row>
    <row r="4815" spans="1:4">
      <c r="A4815" t="s">
        <v>6209</v>
      </c>
      <c r="B4815">
        <v>4814</v>
      </c>
      <c r="D4815" t="str">
        <f t="shared" si="75"/>
        <v>,(4814,'Santander S.A., Sociedad Securitizadora')</v>
      </c>
    </row>
    <row r="4816" spans="1:4">
      <c r="A4816" t="s">
        <v>5218</v>
      </c>
      <c r="B4816">
        <v>4815</v>
      </c>
      <c r="D4816" t="str">
        <f t="shared" si="75"/>
        <v>,(4815,'Santiago Agliati e Hijos Ltda.')</v>
      </c>
    </row>
    <row r="4817" spans="1:4">
      <c r="A4817" t="s">
        <v>3813</v>
      </c>
      <c r="B4817">
        <v>4816</v>
      </c>
      <c r="D4817" t="str">
        <f t="shared" si="75"/>
        <v>,(4816,'Santiago Comercio Exterior Exportaciones S.A.')</v>
      </c>
    </row>
    <row r="4818" spans="1:4">
      <c r="A4818" t="s">
        <v>2795</v>
      </c>
      <c r="B4818">
        <v>4817</v>
      </c>
      <c r="D4818" t="str">
        <f t="shared" si="75"/>
        <v>,(4817,'Santillana del Pacifico S.A. de Ediciones')</v>
      </c>
    </row>
    <row r="4819" spans="1:4">
      <c r="A4819" t="s">
        <v>6377</v>
      </c>
      <c r="B4819">
        <v>4818</v>
      </c>
      <c r="D4819" t="str">
        <f t="shared" si="75"/>
        <v>,(4818,'SAP Chile Ltda.')</v>
      </c>
    </row>
    <row r="4820" spans="1:4">
      <c r="A4820" t="s">
        <v>6228</v>
      </c>
      <c r="B4820">
        <v>4819</v>
      </c>
      <c r="D4820" t="str">
        <f t="shared" si="75"/>
        <v>,(4819,'Saprosem S.A.')</v>
      </c>
    </row>
    <row r="4821" spans="1:4">
      <c r="A4821" t="s">
        <v>69</v>
      </c>
      <c r="B4821">
        <v>4820</v>
      </c>
      <c r="D4821" t="str">
        <f t="shared" si="75"/>
        <v>,(4820,'Sargent &amp; Krahn Procuradores Internacionales de Patentes y Marcas')</v>
      </c>
    </row>
    <row r="4822" spans="1:4">
      <c r="A4822" t="s">
        <v>4681</v>
      </c>
      <c r="B4822">
        <v>4821</v>
      </c>
      <c r="D4822" t="str">
        <f t="shared" si="75"/>
        <v>,(4821,'Sargent Agricola Ltda.')</v>
      </c>
    </row>
    <row r="4823" spans="1:4">
      <c r="A4823" t="s">
        <v>1558</v>
      </c>
      <c r="B4823">
        <v>4822</v>
      </c>
      <c r="D4823" t="str">
        <f t="shared" si="75"/>
        <v>,(4822,'Sargent S.A,')</v>
      </c>
    </row>
    <row r="4824" spans="1:4">
      <c r="A4824" t="s">
        <v>1113</v>
      </c>
      <c r="B4824">
        <v>4823</v>
      </c>
      <c r="D4824" t="str">
        <f t="shared" si="75"/>
        <v>,(4823,'Saybolt Chile S.R.L.')</v>
      </c>
    </row>
    <row r="4825" spans="1:4">
      <c r="A4825" t="s">
        <v>3000</v>
      </c>
      <c r="B4825">
        <v>4824</v>
      </c>
      <c r="D4825" t="str">
        <f t="shared" si="75"/>
        <v>,(4824,'Scaf Ingenieria y Servicios S.A.')</v>
      </c>
    </row>
    <row r="4826" spans="1:4">
      <c r="A4826" t="s">
        <v>5493</v>
      </c>
      <c r="B4826">
        <v>4825</v>
      </c>
      <c r="D4826" t="str">
        <f t="shared" si="75"/>
        <v>,(4825,'Scamusica S.A.')</v>
      </c>
    </row>
    <row r="4827" spans="1:4">
      <c r="A4827" t="s">
        <v>6069</v>
      </c>
      <c r="B4827">
        <v>4826</v>
      </c>
      <c r="D4827" t="str">
        <f t="shared" si="75"/>
        <v>,(4826,'Scania Chile S.A.')</v>
      </c>
    </row>
    <row r="4828" spans="1:4">
      <c r="A4828" t="s">
        <v>1419</v>
      </c>
      <c r="B4828">
        <v>4827</v>
      </c>
      <c r="D4828" t="str">
        <f t="shared" si="75"/>
        <v>,(4827,'Schaffner S.A.')</v>
      </c>
    </row>
    <row r="4829" spans="1:4">
      <c r="A4829" t="s">
        <v>2081</v>
      </c>
      <c r="B4829">
        <v>4828</v>
      </c>
      <c r="D4829" t="str">
        <f t="shared" si="75"/>
        <v>,(4828,'Scharfstein S.A.')</v>
      </c>
    </row>
    <row r="4830" spans="1:4">
      <c r="A4830" t="s">
        <v>1491</v>
      </c>
      <c r="B4830">
        <v>4829</v>
      </c>
      <c r="D4830" t="str">
        <f t="shared" si="75"/>
        <v>,(4829,'Schenker Chile S.A.')</v>
      </c>
    </row>
    <row r="4831" spans="1:4">
      <c r="A4831" t="s">
        <v>513</v>
      </c>
      <c r="B4831">
        <v>4830</v>
      </c>
      <c r="D4831" t="str">
        <f t="shared" si="75"/>
        <v>,(4830,'Schneider Electric Chile S.A.')</v>
      </c>
    </row>
    <row r="4832" spans="1:4">
      <c r="A4832" t="s">
        <v>3263</v>
      </c>
      <c r="B4832">
        <v>4831</v>
      </c>
      <c r="D4832" t="str">
        <f t="shared" si="75"/>
        <v>,(4831,'Schneider Electric Systems Chile Ltda.')</v>
      </c>
    </row>
    <row r="4833" spans="1:4">
      <c r="A4833" t="s">
        <v>6703</v>
      </c>
      <c r="B4833">
        <v>4832</v>
      </c>
      <c r="D4833" t="str">
        <f t="shared" si="75"/>
        <v>,(4832,'Schultz Automatizacion e Ingenieria  S.A.')</v>
      </c>
    </row>
    <row r="4834" spans="1:4">
      <c r="A4834" t="s">
        <v>5888</v>
      </c>
      <c r="B4834">
        <v>4833</v>
      </c>
      <c r="D4834" t="str">
        <f t="shared" si="75"/>
        <v>,(4833,'Schussler S.A.')</v>
      </c>
    </row>
    <row r="4835" spans="1:4">
      <c r="A4835" t="s">
        <v>2849</v>
      </c>
      <c r="B4835">
        <v>4834</v>
      </c>
      <c r="D4835" t="str">
        <f t="shared" si="75"/>
        <v>,(4834,'Schwager Energy S.A.')</v>
      </c>
    </row>
    <row r="4836" spans="1:4">
      <c r="A4836" t="s">
        <v>5145</v>
      </c>
      <c r="B4836">
        <v>4835</v>
      </c>
      <c r="D4836" t="str">
        <f t="shared" si="75"/>
        <v>,(4835,'Schwarz - Haus y Compania Ltda.')</v>
      </c>
    </row>
    <row r="4837" spans="1:4">
      <c r="A4837" t="s">
        <v>4733</v>
      </c>
      <c r="B4837">
        <v>4836</v>
      </c>
      <c r="D4837" t="str">
        <f t="shared" si="75"/>
        <v>,(4836,'Scientific Games Chile Ltda.')</v>
      </c>
    </row>
    <row r="4838" spans="1:4">
      <c r="A4838" t="s">
        <v>620</v>
      </c>
      <c r="B4838">
        <v>4837</v>
      </c>
      <c r="D4838" t="str">
        <f t="shared" si="75"/>
        <v>,(4837,'Scientificbody')</v>
      </c>
    </row>
    <row r="4839" spans="1:4">
      <c r="A4839" t="s">
        <v>2540</v>
      </c>
      <c r="B4839">
        <v>4838</v>
      </c>
      <c r="D4839" t="str">
        <f t="shared" si="75"/>
        <v>,(4838,'Scotia Corredora de Bolsa Chile Ltda.')</v>
      </c>
    </row>
    <row r="4840" spans="1:4">
      <c r="A4840" t="s">
        <v>5777</v>
      </c>
      <c r="B4840">
        <v>4839</v>
      </c>
      <c r="D4840" t="str">
        <f t="shared" si="75"/>
        <v>,(4839,'Scotia Corredora de Seguros Chile Ltda.')</v>
      </c>
    </row>
    <row r="4841" spans="1:4">
      <c r="A4841" t="s">
        <v>1407</v>
      </c>
      <c r="B4841">
        <v>4840</v>
      </c>
      <c r="D4841" t="str">
        <f t="shared" si="75"/>
        <v>,(4840,'Scotiabank Chile')</v>
      </c>
    </row>
    <row r="4842" spans="1:4">
      <c r="A4842" t="s">
        <v>2187</v>
      </c>
      <c r="B4842">
        <v>4841</v>
      </c>
      <c r="D4842" t="str">
        <f t="shared" si="75"/>
        <v>,(4841,'Scuola Italiana "Vittorio Montiglio"')</v>
      </c>
    </row>
    <row r="4843" spans="1:4">
      <c r="A4843" t="s">
        <v>3622</v>
      </c>
      <c r="B4843">
        <v>4842</v>
      </c>
      <c r="D4843" t="str">
        <f t="shared" si="75"/>
        <v>,(4842,'Sea Garden S.A.')</v>
      </c>
    </row>
    <row r="4844" spans="1:4">
      <c r="A4844" t="s">
        <v>872</v>
      </c>
      <c r="B4844">
        <v>4843</v>
      </c>
      <c r="D4844" t="str">
        <f t="shared" si="75"/>
        <v>,(4843,'Seals')</v>
      </c>
    </row>
    <row r="4845" spans="1:4">
      <c r="A4845" t="s">
        <v>1490</v>
      </c>
      <c r="B4845">
        <v>4844</v>
      </c>
      <c r="D4845" t="str">
        <f t="shared" si="75"/>
        <v>,(4844,'SEAPORT S.A.')</v>
      </c>
    </row>
    <row r="4846" spans="1:4">
      <c r="A4846" t="s">
        <v>2431</v>
      </c>
      <c r="B4846">
        <v>4845</v>
      </c>
      <c r="D4846" t="str">
        <f t="shared" si="75"/>
        <v>,(4845,'Search Consultores Ltda.')</v>
      </c>
    </row>
    <row r="4847" spans="1:4">
      <c r="A4847" t="s">
        <v>4361</v>
      </c>
      <c r="B4847">
        <v>4846</v>
      </c>
      <c r="D4847" t="str">
        <f t="shared" si="75"/>
        <v>,(4846,'Secretaria Regional Ministerial de Salud, Region Metropolitana')</v>
      </c>
    </row>
    <row r="4848" spans="1:4">
      <c r="A4848" t="s">
        <v>514</v>
      </c>
      <c r="B4848">
        <v>4847</v>
      </c>
      <c r="D4848" t="str">
        <f t="shared" si="75"/>
        <v>,(4847,'Securitas Chile')</v>
      </c>
    </row>
    <row r="4849" spans="1:4">
      <c r="A4849" t="s">
        <v>6210</v>
      </c>
      <c r="B4849">
        <v>4848</v>
      </c>
      <c r="D4849" t="str">
        <f t="shared" si="75"/>
        <v>,(4848,'Securitizadora Bice S.A.')</v>
      </c>
    </row>
    <row r="4850" spans="1:4">
      <c r="A4850" t="s">
        <v>6211</v>
      </c>
      <c r="B4850">
        <v>4849</v>
      </c>
      <c r="D4850" t="str">
        <f t="shared" si="75"/>
        <v>,(4849,'Securitizadora Security S.A.')</v>
      </c>
    </row>
    <row r="4851" spans="1:4">
      <c r="A4851" t="s">
        <v>1758</v>
      </c>
      <c r="B4851">
        <v>4850</v>
      </c>
      <c r="D4851" t="str">
        <f t="shared" si="75"/>
        <v>,(4850,'Security Express Service S.A.')</v>
      </c>
    </row>
    <row r="4852" spans="1:4">
      <c r="A4852" t="s">
        <v>2185</v>
      </c>
      <c r="B4852">
        <v>4851</v>
      </c>
      <c r="D4852" t="str">
        <f t="shared" si="75"/>
        <v>,(4851,'SEDUC SPA y Compania C.P.A. CUATRO')</v>
      </c>
    </row>
    <row r="4853" spans="1:4">
      <c r="A4853" t="s">
        <v>2186</v>
      </c>
      <c r="B4853">
        <v>4852</v>
      </c>
      <c r="D4853" t="str">
        <f t="shared" si="75"/>
        <v>,(4852,'SEDUC SPA y Compania C.P.A. DOS')</v>
      </c>
    </row>
    <row r="4854" spans="1:4">
      <c r="A4854" t="s">
        <v>6292</v>
      </c>
      <c r="B4854">
        <v>4853</v>
      </c>
      <c r="D4854" t="str">
        <f t="shared" si="75"/>
        <v>,(4853,'Segeam Ltda.')</v>
      </c>
    </row>
    <row r="4855" spans="1:4">
      <c r="A4855" t="s">
        <v>3287</v>
      </c>
      <c r="B4855">
        <v>4854</v>
      </c>
      <c r="D4855" t="str">
        <f t="shared" si="75"/>
        <v>,(4854,'Segma S.A.')</v>
      </c>
    </row>
    <row r="4856" spans="1:4">
      <c r="A4856" t="s">
        <v>816</v>
      </c>
      <c r="B4856">
        <v>4855</v>
      </c>
      <c r="D4856" t="str">
        <f t="shared" si="75"/>
        <v>,(4855,'Seguel Hnos. Ltda.')</v>
      </c>
    </row>
    <row r="4857" spans="1:4">
      <c r="A4857" t="s">
        <v>6342</v>
      </c>
      <c r="B4857">
        <v>4856</v>
      </c>
      <c r="D4857" t="str">
        <f t="shared" si="75"/>
        <v>,(4856,'Seguridad GPS -  Grupo Privado de Seguridad Ltda.')</v>
      </c>
    </row>
    <row r="4858" spans="1:4">
      <c r="A4858" t="s">
        <v>2231</v>
      </c>
      <c r="B4858">
        <v>4857</v>
      </c>
      <c r="D4858" t="str">
        <f t="shared" si="75"/>
        <v>,(4857,'Seguros Generales Suramericana S.A.')</v>
      </c>
    </row>
    <row r="4859" spans="1:4">
      <c r="A4859" t="s">
        <v>2232</v>
      </c>
      <c r="B4859">
        <v>4858</v>
      </c>
      <c r="D4859" t="str">
        <f t="shared" si="75"/>
        <v>,(4858,'Seguros Vida Security Prevision S.A.')</v>
      </c>
    </row>
    <row r="4860" spans="1:4">
      <c r="A4860" t="s">
        <v>907</v>
      </c>
      <c r="B4860">
        <v>4859</v>
      </c>
      <c r="D4860" t="str">
        <f t="shared" si="75"/>
        <v>,(4859,'SeguryCel S.A.')</v>
      </c>
    </row>
    <row r="4861" spans="1:4">
      <c r="A4861" t="s">
        <v>6229</v>
      </c>
      <c r="B4861">
        <v>4860</v>
      </c>
      <c r="D4861" t="str">
        <f t="shared" si="75"/>
        <v>,(4860,'Semillas Agrical S.A.')</v>
      </c>
    </row>
    <row r="4862" spans="1:4">
      <c r="A4862" t="s">
        <v>3623</v>
      </c>
      <c r="B4862">
        <v>4861</v>
      </c>
      <c r="D4862" t="str">
        <f t="shared" si="75"/>
        <v>,(4861,'Semillas Baer Ltda.')</v>
      </c>
    </row>
    <row r="4863" spans="1:4">
      <c r="A4863" t="s">
        <v>6230</v>
      </c>
      <c r="B4863">
        <v>4862</v>
      </c>
      <c r="D4863" t="str">
        <f t="shared" si="75"/>
        <v>,(4862,'Semillas KWS Chile Ltda.')</v>
      </c>
    </row>
    <row r="4864" spans="1:4">
      <c r="A4864" t="s">
        <v>6231</v>
      </c>
      <c r="B4864">
        <v>4863</v>
      </c>
      <c r="D4864" t="str">
        <f t="shared" si="75"/>
        <v>,(4863,'Semillas Osorno Ltda.')</v>
      </c>
    </row>
    <row r="4865" spans="1:4">
      <c r="A4865" t="s">
        <v>6232</v>
      </c>
      <c r="B4865">
        <v>4864</v>
      </c>
      <c r="D4865" t="str">
        <f t="shared" si="75"/>
        <v>,(4864,'Semillas Pioneer Chile Ltda.')</v>
      </c>
    </row>
    <row r="4866" spans="1:4">
      <c r="A4866" t="s">
        <v>6234</v>
      </c>
      <c r="B4866">
        <v>4865</v>
      </c>
      <c r="D4866" t="str">
        <f t="shared" si="75"/>
        <v>,(4865,'Semillas Silas Smith Ltda.')</v>
      </c>
    </row>
    <row r="4867" spans="1:4">
      <c r="A4867" t="s">
        <v>6233</v>
      </c>
      <c r="B4867">
        <v>4866</v>
      </c>
      <c r="D4867" t="str">
        <f t="shared" ref="D4867:D4930" si="76">CONCATENATE(",(",B4867,",'",A4867,"')")</f>
        <v>,(4866,'Semillas SZ Sociedad Anonima')</v>
      </c>
    </row>
    <row r="4868" spans="1:4">
      <c r="A4868" t="s">
        <v>5809</v>
      </c>
      <c r="B4868">
        <v>4867</v>
      </c>
      <c r="D4868" t="str">
        <f t="shared" si="76"/>
        <v>,(4867,'Semillas Tracy Ltda.')</v>
      </c>
    </row>
    <row r="4869" spans="1:4">
      <c r="A4869" t="s">
        <v>4866</v>
      </c>
      <c r="B4869">
        <v>4868</v>
      </c>
      <c r="D4869" t="str">
        <f t="shared" si="76"/>
        <v>,(4868,'Seminarium Chile SpA')</v>
      </c>
    </row>
    <row r="4870" spans="1:4">
      <c r="A4870" t="s">
        <v>6251</v>
      </c>
      <c r="B4870">
        <v>4869</v>
      </c>
      <c r="D4870" t="str">
        <f t="shared" si="76"/>
        <v>,(4869,'Seminarium Seleccion SpA')</v>
      </c>
    </row>
    <row r="4871" spans="1:4">
      <c r="A4871" t="s">
        <v>1759</v>
      </c>
      <c r="B4871">
        <v>4870</v>
      </c>
      <c r="D4871" t="str">
        <f t="shared" si="76"/>
        <v>,(4870,'Senator International Chile S.A.')</v>
      </c>
    </row>
    <row r="4872" spans="1:4">
      <c r="A4872" t="s">
        <v>6293</v>
      </c>
      <c r="B4872">
        <v>4871</v>
      </c>
      <c r="D4872" t="str">
        <f t="shared" si="76"/>
        <v>,(4871,'Senavin SpA')</v>
      </c>
    </row>
    <row r="4873" spans="1:4">
      <c r="A4873" t="s">
        <v>728</v>
      </c>
      <c r="B4873">
        <v>4872</v>
      </c>
      <c r="D4873" t="str">
        <f t="shared" si="76"/>
        <v>,(4872,'SENCORP')</v>
      </c>
    </row>
    <row r="4874" spans="1:4">
      <c r="A4874" t="s">
        <v>4919</v>
      </c>
      <c r="B4874">
        <v>4873</v>
      </c>
      <c r="D4874" t="str">
        <f t="shared" si="76"/>
        <v>,(4873,'Senegocia')</v>
      </c>
    </row>
    <row r="4875" spans="1:4">
      <c r="A4875" t="s">
        <v>3624</v>
      </c>
      <c r="B4875">
        <v>4874</v>
      </c>
      <c r="D4875" t="str">
        <f t="shared" si="76"/>
        <v>,(4874,'Sensus Chile S.A.')</v>
      </c>
    </row>
    <row r="4876" spans="1:4">
      <c r="A4876" t="s">
        <v>2578</v>
      </c>
      <c r="B4876">
        <v>4875</v>
      </c>
      <c r="D4876" t="str">
        <f t="shared" si="76"/>
        <v>,(4875,'Sepulveda Zuniga y Cia. Ltda.')</v>
      </c>
    </row>
    <row r="4877" spans="1:4">
      <c r="A4877" t="s">
        <v>2140</v>
      </c>
      <c r="B4877">
        <v>4876</v>
      </c>
      <c r="D4877" t="str">
        <f t="shared" si="76"/>
        <v>,(4876,'Serbanc')</v>
      </c>
    </row>
    <row r="4878" spans="1:4">
      <c r="A4878" t="s">
        <v>5920</v>
      </c>
      <c r="B4878">
        <v>4877</v>
      </c>
      <c r="D4878" t="str">
        <f t="shared" si="76"/>
        <v>,(4877,'Sercoin S.C.I. S.A.')</v>
      </c>
    </row>
    <row r="4879" spans="1:4">
      <c r="A4879" t="s">
        <v>4442</v>
      </c>
      <c r="B4879">
        <v>4878</v>
      </c>
      <c r="D4879" t="str">
        <f t="shared" si="76"/>
        <v>,(4878,'Sercom Chile Ltda.')</v>
      </c>
    </row>
    <row r="4880" spans="1:4">
      <c r="A4880" t="s">
        <v>2290</v>
      </c>
      <c r="B4880">
        <v>4879</v>
      </c>
      <c r="D4880" t="str">
        <f t="shared" si="76"/>
        <v>,(4879,'Sercomp Ruiz Ltda.')</v>
      </c>
    </row>
    <row r="4881" spans="1:4">
      <c r="A4881" t="s">
        <v>6070</v>
      </c>
      <c r="B4881">
        <v>4880</v>
      </c>
      <c r="D4881" t="str">
        <f t="shared" si="76"/>
        <v>,(4880,'Sergio Escobar y Cia. Ltda.')</v>
      </c>
    </row>
    <row r="4882" spans="1:4">
      <c r="A4882" t="s">
        <v>6071</v>
      </c>
      <c r="B4882">
        <v>4881</v>
      </c>
      <c r="D4882" t="str">
        <f t="shared" si="76"/>
        <v>,(4881,'Sergo Chile S.A.')</v>
      </c>
    </row>
    <row r="4883" spans="1:4">
      <c r="A4883" t="s">
        <v>4468</v>
      </c>
      <c r="B4883">
        <v>4882</v>
      </c>
      <c r="D4883" t="str">
        <f t="shared" si="76"/>
        <v>,(4882,'Sermo Ltda.')</v>
      </c>
    </row>
    <row r="4884" spans="1:4">
      <c r="A4884" t="s">
        <v>4360</v>
      </c>
      <c r="B4884">
        <v>4883</v>
      </c>
      <c r="D4884" t="str">
        <f t="shared" si="76"/>
        <v>,(4883,'SERNAMEG Servicio Nacional de la Mujer y la Equidad de Genero')</v>
      </c>
    </row>
    <row r="4885" spans="1:4">
      <c r="A4885" t="s">
        <v>6346</v>
      </c>
      <c r="B4885">
        <v>4884</v>
      </c>
      <c r="D4885" t="str">
        <f t="shared" si="76"/>
        <v>,(4884,'Serpram - Servicios y Proyectos Ambientales')</v>
      </c>
    </row>
    <row r="4886" spans="1:4">
      <c r="A4886" t="s">
        <v>2023</v>
      </c>
      <c r="B4886">
        <v>4885</v>
      </c>
      <c r="D4886" t="str">
        <f t="shared" si="76"/>
        <v>,(4885,'Sertec Ltda.')</v>
      </c>
    </row>
    <row r="4887" spans="1:4">
      <c r="A4887" t="s">
        <v>5060</v>
      </c>
      <c r="B4887">
        <v>4886</v>
      </c>
      <c r="D4887" t="str">
        <f t="shared" si="76"/>
        <v>,(4886,'Serval Publicidad Ltda.')</v>
      </c>
    </row>
    <row r="4888" spans="1:4">
      <c r="A4888" t="s">
        <v>1019</v>
      </c>
      <c r="B4888">
        <v>4887</v>
      </c>
      <c r="D4888" t="str">
        <f t="shared" si="76"/>
        <v>,(4887,'Serviambiente S.A.')</v>
      </c>
    </row>
    <row r="4889" spans="1:4">
      <c r="A4889" t="s">
        <v>3193</v>
      </c>
      <c r="B4889">
        <v>4888</v>
      </c>
      <c r="D4889" t="str">
        <f t="shared" si="76"/>
        <v>,(4888,'Servicaj Ltda.')</v>
      </c>
    </row>
    <row r="4890" spans="1:4">
      <c r="A4890" t="s">
        <v>4362</v>
      </c>
      <c r="B4890">
        <v>4889</v>
      </c>
      <c r="D4890" t="str">
        <f t="shared" si="76"/>
        <v>,(4889,'Servicio Agricola y Ganadero')</v>
      </c>
    </row>
    <row r="4891" spans="1:4">
      <c r="A4891" t="s">
        <v>6294</v>
      </c>
      <c r="B4891">
        <v>4890</v>
      </c>
      <c r="D4891" t="str">
        <f t="shared" si="76"/>
        <v>,(4890,'Servicio de Aseo Integral Monterredondo S.A.')</v>
      </c>
    </row>
    <row r="4892" spans="1:4">
      <c r="A4892" t="s">
        <v>1114</v>
      </c>
      <c r="B4892">
        <v>4891</v>
      </c>
      <c r="D4892" t="str">
        <f t="shared" si="76"/>
        <v>,(4891,'Servicio de Cooperacion Tecnica')</v>
      </c>
    </row>
    <row r="4893" spans="1:4">
      <c r="A4893" t="s">
        <v>6036</v>
      </c>
      <c r="B4893">
        <v>4892</v>
      </c>
      <c r="D4893" t="str">
        <f t="shared" si="76"/>
        <v>,(4892,'Servicio de Correo OCS Santiago Ltda.')</v>
      </c>
    </row>
    <row r="4894" spans="1:4">
      <c r="A4894" t="s">
        <v>4373</v>
      </c>
      <c r="B4894">
        <v>4893</v>
      </c>
      <c r="D4894" t="str">
        <f t="shared" si="76"/>
        <v>,(4893,'Servicio de Impuestos Internos - SII')</v>
      </c>
    </row>
    <row r="4895" spans="1:4">
      <c r="A4895" t="s">
        <v>4374</v>
      </c>
      <c r="B4895">
        <v>4894</v>
      </c>
      <c r="D4895" t="str">
        <f t="shared" si="76"/>
        <v>,(4894,'Servicio de Registro Civil e Identificacion')</v>
      </c>
    </row>
    <row r="4896" spans="1:4">
      <c r="A4896" t="s">
        <v>4375</v>
      </c>
      <c r="B4896">
        <v>4895</v>
      </c>
      <c r="D4896" t="str">
        <f t="shared" si="76"/>
        <v>,(4895,'Servicio de Salud Metropolitano Central')</v>
      </c>
    </row>
    <row r="4897" spans="1:4">
      <c r="A4897" t="s">
        <v>4376</v>
      </c>
      <c r="B4897">
        <v>4896</v>
      </c>
      <c r="D4897" t="str">
        <f t="shared" si="76"/>
        <v>,(4896,'Servicio de Salud Metropolitano Occidente')</v>
      </c>
    </row>
    <row r="4898" spans="1:4">
      <c r="A4898" t="s">
        <v>4377</v>
      </c>
      <c r="B4898">
        <v>4897</v>
      </c>
      <c r="D4898" t="str">
        <f t="shared" si="76"/>
        <v>,(4897,'Servicio de Salud Metropolitano Oriente')</v>
      </c>
    </row>
    <row r="4899" spans="1:4">
      <c r="A4899" t="s">
        <v>4378</v>
      </c>
      <c r="B4899">
        <v>4898</v>
      </c>
      <c r="D4899" t="str">
        <f t="shared" si="76"/>
        <v>,(4898,'Servicio de Salud Metropolitano Sur Oriente')</v>
      </c>
    </row>
    <row r="4900" spans="1:4">
      <c r="A4900" t="s">
        <v>4379</v>
      </c>
      <c r="B4900">
        <v>4899</v>
      </c>
      <c r="D4900" t="str">
        <f t="shared" si="76"/>
        <v>,(4899,'Servicio de Vivienda y Urbanizacion - Serviu')</v>
      </c>
    </row>
    <row r="4901" spans="1:4">
      <c r="A4901" t="s">
        <v>4363</v>
      </c>
      <c r="B4901">
        <v>4900</v>
      </c>
      <c r="D4901" t="str">
        <f t="shared" si="76"/>
        <v>,(4900,'Servicio Electoral')</v>
      </c>
    </row>
    <row r="4902" spans="1:4">
      <c r="A4902" t="s">
        <v>6072</v>
      </c>
      <c r="B4902">
        <v>4901</v>
      </c>
      <c r="D4902" t="str">
        <f t="shared" si="76"/>
        <v>,(4901,'Servicio Lucas Blandford S.A.')</v>
      </c>
    </row>
    <row r="4903" spans="1:4">
      <c r="A4903" t="s">
        <v>4364</v>
      </c>
      <c r="B4903">
        <v>4902</v>
      </c>
      <c r="D4903" t="str">
        <f t="shared" si="76"/>
        <v>,(4902,'Servicio Medico Legal')</v>
      </c>
    </row>
    <row r="4904" spans="1:4">
      <c r="A4904" t="s">
        <v>842</v>
      </c>
      <c r="B4904">
        <v>4903</v>
      </c>
      <c r="D4904" t="str">
        <f t="shared" si="76"/>
        <v>,(4903,'Servicio Mineros Metal Mecanico e Industriales S.A.')</v>
      </c>
    </row>
    <row r="4905" spans="1:4">
      <c r="A4905" t="s">
        <v>4365</v>
      </c>
      <c r="B4905">
        <v>4904</v>
      </c>
      <c r="D4905" t="str">
        <f t="shared" si="76"/>
        <v>,(4904,'Servicio Nacional de Aduanas')</v>
      </c>
    </row>
    <row r="4906" spans="1:4">
      <c r="A4906" t="s">
        <v>4366</v>
      </c>
      <c r="B4906">
        <v>4905</v>
      </c>
      <c r="D4906" t="str">
        <f t="shared" si="76"/>
        <v>,(4905,'Servicio Nacional de Capacitacion y Empleo, Sence')</v>
      </c>
    </row>
    <row r="4907" spans="1:4">
      <c r="A4907" t="s">
        <v>4367</v>
      </c>
      <c r="B4907">
        <v>4906</v>
      </c>
      <c r="D4907" t="str">
        <f t="shared" si="76"/>
        <v>,(4906,'Servicio Nacional de Geologia y Mineria, Sernageomin')</v>
      </c>
    </row>
    <row r="4908" spans="1:4">
      <c r="A4908" t="s">
        <v>4368</v>
      </c>
      <c r="B4908">
        <v>4907</v>
      </c>
      <c r="D4908" t="str">
        <f t="shared" si="76"/>
        <v>,(4907,'Servicio Nacional de Menores - Sename')</v>
      </c>
    </row>
    <row r="4909" spans="1:4">
      <c r="A4909" t="s">
        <v>4369</v>
      </c>
      <c r="B4909">
        <v>4908</v>
      </c>
      <c r="D4909" t="str">
        <f t="shared" si="76"/>
        <v>,(4908,'Servicio Nacional de Pesca y Acuicultura (Dependiente del Ministerio de Economia, Fomento y Turismo) Direccion Nacional')</v>
      </c>
    </row>
    <row r="4910" spans="1:4">
      <c r="A4910" t="s">
        <v>4370</v>
      </c>
      <c r="B4910">
        <v>4909</v>
      </c>
      <c r="D4910" t="str">
        <f t="shared" si="76"/>
        <v>,(4909,'Servicio Nacional de Turismo, Sernatur')</v>
      </c>
    </row>
    <row r="4911" spans="1:4">
      <c r="A4911" t="s">
        <v>4371</v>
      </c>
      <c r="B4911">
        <v>4910</v>
      </c>
      <c r="D4911" t="str">
        <f t="shared" si="76"/>
        <v>,(4910,'Servicio Nacional del Consumidor')</v>
      </c>
    </row>
    <row r="4912" spans="1:4">
      <c r="A4912" t="s">
        <v>4372</v>
      </c>
      <c r="B4912">
        <v>4911</v>
      </c>
      <c r="D4912" t="str">
        <f t="shared" si="76"/>
        <v>,(4911,'Servicio Nacional del Patrimonio Cultural')</v>
      </c>
    </row>
    <row r="4913" spans="1:4">
      <c r="A4913" t="s">
        <v>3213</v>
      </c>
      <c r="B4913">
        <v>4912</v>
      </c>
      <c r="D4913" t="str">
        <f t="shared" si="76"/>
        <v>,(4912,'Servicio Tecnico Refricenter Ltda.')</v>
      </c>
    </row>
    <row r="4914" spans="1:4">
      <c r="A4914" t="s">
        <v>6265</v>
      </c>
      <c r="B4914">
        <v>4913</v>
      </c>
      <c r="D4914" t="str">
        <f t="shared" si="76"/>
        <v>,(4913,'Servicios Aeroportuarios Aerosan S.A.')</v>
      </c>
    </row>
    <row r="4915" spans="1:4">
      <c r="A4915" t="s">
        <v>1315</v>
      </c>
      <c r="B4915">
        <v>4914</v>
      </c>
      <c r="D4915" t="str">
        <f t="shared" si="76"/>
        <v>,(4914,'Servicios Audiovisuales Empresariales SpA')</v>
      </c>
    </row>
    <row r="4916" spans="1:4">
      <c r="A4916" t="s">
        <v>2207</v>
      </c>
      <c r="B4916">
        <v>4915</v>
      </c>
      <c r="D4916" t="str">
        <f t="shared" si="76"/>
        <v>,(4915,'Servicios Computacionales Chilered Ltda.')</v>
      </c>
    </row>
    <row r="4917" spans="1:4">
      <c r="A4917" t="s">
        <v>817</v>
      </c>
      <c r="B4917">
        <v>4916</v>
      </c>
      <c r="D4917" t="str">
        <f t="shared" si="76"/>
        <v>,(4916,'Servicios de Gruas y Transportes Especiales Burger Ltda.')</v>
      </c>
    </row>
    <row r="4918" spans="1:4">
      <c r="A4918" t="s">
        <v>1377</v>
      </c>
      <c r="B4918">
        <v>4917</v>
      </c>
      <c r="D4918" t="str">
        <f t="shared" si="76"/>
        <v>,(4917,'Servicios de Ingenieria Sigren y Sigren S.A.')</v>
      </c>
    </row>
    <row r="4919" spans="1:4">
      <c r="A4919" t="s">
        <v>1440</v>
      </c>
      <c r="B4919">
        <v>4918</v>
      </c>
      <c r="D4919" t="str">
        <f t="shared" si="76"/>
        <v>,(4918,'Servicios de Respaldo de Energia Teknica Ltda.')</v>
      </c>
    </row>
    <row r="4920" spans="1:4">
      <c r="A4920" t="s">
        <v>6073</v>
      </c>
      <c r="B4920">
        <v>4919</v>
      </c>
      <c r="D4920" t="str">
        <f t="shared" si="76"/>
        <v>,(4919,'Servicios Dominica Ltda.')</v>
      </c>
    </row>
    <row r="4921" spans="1:4">
      <c r="A4921" t="s">
        <v>3625</v>
      </c>
      <c r="B4921">
        <v>4920</v>
      </c>
      <c r="D4921" t="str">
        <f t="shared" si="76"/>
        <v>,(4920,'Servicios e Inversiones Bouchon S.A.')</v>
      </c>
    </row>
    <row r="4922" spans="1:4">
      <c r="A4922" t="s">
        <v>5778</v>
      </c>
      <c r="B4922">
        <v>4921</v>
      </c>
      <c r="D4922" t="str">
        <f t="shared" si="76"/>
        <v>,(4921,'Servicios Financieros y de Seguros S.A.')</v>
      </c>
    </row>
    <row r="4923" spans="1:4">
      <c r="A4923" t="s">
        <v>6274</v>
      </c>
      <c r="B4923">
        <v>4922</v>
      </c>
      <c r="D4923" t="str">
        <f t="shared" si="76"/>
        <v>,(4922,'Servicios Forestales El Bosque S.A.')</v>
      </c>
    </row>
    <row r="4924" spans="1:4">
      <c r="A4924" t="s">
        <v>6275</v>
      </c>
      <c r="B4924">
        <v>4923</v>
      </c>
      <c r="D4924" t="str">
        <f t="shared" si="76"/>
        <v>,(4923,'Servicios Forestales Gerardo Cerda Agurto E.I.R.L.')</v>
      </c>
    </row>
    <row r="4925" spans="1:4">
      <c r="A4925" t="s">
        <v>4807</v>
      </c>
      <c r="B4925">
        <v>4924</v>
      </c>
      <c r="D4925" t="str">
        <f t="shared" si="76"/>
        <v>,(4924,'Servicios Inmobiliarios Ecomac S.A.')</v>
      </c>
    </row>
    <row r="4926" spans="1:4">
      <c r="A4926" t="s">
        <v>6008</v>
      </c>
      <c r="B4926">
        <v>4925</v>
      </c>
      <c r="D4926" t="str">
        <f t="shared" si="76"/>
        <v>,(4925,'Servicios Integrales Monterredondo S.A.')</v>
      </c>
    </row>
    <row r="4927" spans="1:4">
      <c r="A4927" t="s">
        <v>4920</v>
      </c>
      <c r="B4927">
        <v>4926</v>
      </c>
      <c r="D4927" t="str">
        <f t="shared" si="76"/>
        <v>,(4926,'Servicios Internet Ltda.')</v>
      </c>
    </row>
    <row r="4928" spans="1:4">
      <c r="A4928" t="s">
        <v>1800</v>
      </c>
      <c r="B4928">
        <v>4927</v>
      </c>
      <c r="D4928" t="str">
        <f t="shared" si="76"/>
        <v>,(4927,'Servicios Logisticos El Arriero S.A.')</v>
      </c>
    </row>
    <row r="4929" spans="1:4">
      <c r="A4929" t="s">
        <v>6353</v>
      </c>
      <c r="B4929">
        <v>4928</v>
      </c>
      <c r="D4929" t="str">
        <f t="shared" si="76"/>
        <v>,(4928,'Servicios Maritimos y Transportes Ltda.')</v>
      </c>
    </row>
    <row r="4930" spans="1:4">
      <c r="A4930" t="s">
        <v>1992</v>
      </c>
      <c r="B4930">
        <v>4929</v>
      </c>
      <c r="D4930" t="str">
        <f t="shared" si="76"/>
        <v>,(4929,'Servicios Medicos Integrados Myra SpA')</v>
      </c>
    </row>
    <row r="4931" spans="1:4">
      <c r="A4931" t="s">
        <v>1854</v>
      </c>
      <c r="B4931">
        <v>4930</v>
      </c>
      <c r="D4931" t="str">
        <f t="shared" ref="D4931:D4994" si="77">CONCATENATE(",(",B4931,",'",A4931,"')")</f>
        <v>,(4930,'Servicios Metalicos S.A. (Montenegro)')</v>
      </c>
    </row>
    <row r="4932" spans="1:4">
      <c r="A4932" t="s">
        <v>3051</v>
      </c>
      <c r="B4932">
        <v>4931</v>
      </c>
      <c r="D4932" t="str">
        <f t="shared" si="77"/>
        <v>,(4931,'Servicios Mineros Tricomin S.A.')</v>
      </c>
    </row>
    <row r="4933" spans="1:4">
      <c r="A4933" t="s">
        <v>5310</v>
      </c>
      <c r="B4933">
        <v>4932</v>
      </c>
      <c r="D4933" t="str">
        <f t="shared" si="77"/>
        <v>,(4932,'Servicios Newvac SpA')</v>
      </c>
    </row>
    <row r="4934" spans="1:4">
      <c r="A4934" t="s">
        <v>6363</v>
      </c>
      <c r="B4934">
        <v>4933</v>
      </c>
      <c r="D4934" t="str">
        <f t="shared" si="77"/>
        <v>,(4933,'Servicios Publicitarios Publivision Ltda.')</v>
      </c>
    </row>
    <row r="4935" spans="1:4">
      <c r="A4935" t="s">
        <v>3112</v>
      </c>
      <c r="B4935">
        <v>4934</v>
      </c>
      <c r="D4935" t="str">
        <f t="shared" si="77"/>
        <v>,(4934,'Servicios y Empaque Ltda.')</v>
      </c>
    </row>
    <row r="4936" spans="1:4">
      <c r="A4936" t="s">
        <v>155</v>
      </c>
      <c r="B4936">
        <v>4935</v>
      </c>
      <c r="D4936" t="str">
        <f t="shared" si="77"/>
        <v>,(4935,'Servicios y Refinerias del Norte S.A. - Serenor')</v>
      </c>
    </row>
    <row r="4937" spans="1:4">
      <c r="A4937" t="s">
        <v>1168</v>
      </c>
      <c r="B4937">
        <v>4936</v>
      </c>
      <c r="D4937" t="str">
        <f t="shared" si="77"/>
        <v>,(4936,'Servicios y Soluciones Informaticas S.A.')</v>
      </c>
    </row>
    <row r="4938" spans="1:4">
      <c r="A4938" t="s">
        <v>2131</v>
      </c>
      <c r="B4938">
        <v>4937</v>
      </c>
      <c r="D4938" t="str">
        <f t="shared" si="77"/>
        <v>,(4937,'Serviclinica S.A.')</v>
      </c>
    </row>
    <row r="4939" spans="1:4">
      <c r="A4939" t="s">
        <v>6235</v>
      </c>
      <c r="B4939">
        <v>4938</v>
      </c>
      <c r="D4939" t="str">
        <f t="shared" si="77"/>
        <v>,(4938,'Servimak S.A.')</v>
      </c>
    </row>
    <row r="4940" spans="1:4">
      <c r="A4940" t="s">
        <v>3339</v>
      </c>
      <c r="B4940">
        <v>4939</v>
      </c>
      <c r="D4940" t="str">
        <f t="shared" si="77"/>
        <v>,(4939,'Servindustria Ltda.')</v>
      </c>
    </row>
    <row r="4941" spans="1:4">
      <c r="A4941" t="s">
        <v>5996</v>
      </c>
      <c r="B4941">
        <v>4940</v>
      </c>
      <c r="D4941" t="str">
        <f t="shared" si="77"/>
        <v>,(4940,'SERVIPAG')</v>
      </c>
    </row>
    <row r="4942" spans="1:4">
      <c r="A4942" t="s">
        <v>6261</v>
      </c>
      <c r="B4942">
        <v>4941</v>
      </c>
      <c r="D4942" t="str">
        <f t="shared" si="77"/>
        <v>,(4941,'Serviseg Ltda.')</v>
      </c>
    </row>
    <row r="4943" spans="1:4">
      <c r="A4943" t="s">
        <v>5405</v>
      </c>
      <c r="B4943">
        <v>4942</v>
      </c>
      <c r="D4943" t="str">
        <f t="shared" si="77"/>
        <v>,(4942,'Sew Eurodrive Chile Ltda.')</v>
      </c>
    </row>
    <row r="4944" spans="1:4">
      <c r="A4944" t="s">
        <v>1087</v>
      </c>
      <c r="B4944">
        <v>4943</v>
      </c>
      <c r="D4944" t="str">
        <f t="shared" si="77"/>
        <v>,(4943,'SFAI CHILE')</v>
      </c>
    </row>
    <row r="4945" spans="1:4">
      <c r="A4945" t="s">
        <v>3258</v>
      </c>
      <c r="B4945">
        <v>4944</v>
      </c>
      <c r="D4945" t="str">
        <f t="shared" si="77"/>
        <v>,(4944,'SG Line Chef Chile Ltda.')</v>
      </c>
    </row>
    <row r="4946" spans="1:4">
      <c r="A4946" t="s">
        <v>1714</v>
      </c>
      <c r="B4946">
        <v>4945</v>
      </c>
      <c r="D4946" t="str">
        <f t="shared" si="77"/>
        <v>,(4945,'SGS Chile')</v>
      </c>
    </row>
    <row r="4947" spans="1:4">
      <c r="A4947" t="s">
        <v>3050</v>
      </c>
      <c r="B4947">
        <v>4946</v>
      </c>
      <c r="D4947" t="str">
        <f t="shared" si="77"/>
        <v>,(4946,'SGS Minerals S.A.')</v>
      </c>
    </row>
    <row r="4948" spans="1:4">
      <c r="A4948" t="s">
        <v>4613</v>
      </c>
      <c r="B4948">
        <v>4947</v>
      </c>
      <c r="D4948" t="str">
        <f t="shared" si="77"/>
        <v>,(4947,'Sheraton Miramar Hotel &amp; Convention Center')</v>
      </c>
    </row>
    <row r="4949" spans="1:4">
      <c r="A4949" t="s">
        <v>5705</v>
      </c>
      <c r="B4949">
        <v>4948</v>
      </c>
      <c r="D4949" t="str">
        <f t="shared" si="77"/>
        <v>,(4948,'Sherwin Williams Chile S.A.')</v>
      </c>
    </row>
    <row r="4950" spans="1:4">
      <c r="A4950" t="s">
        <v>6276</v>
      </c>
      <c r="B4950">
        <v>4949</v>
      </c>
      <c r="D4950" t="str">
        <f t="shared" si="77"/>
        <v>,(4949,'Sibafor Ltda. - Servicios Integrales Bernardo Aravena Forestal Ltda.')</v>
      </c>
    </row>
    <row r="4951" spans="1:4">
      <c r="A4951" t="s">
        <v>2499</v>
      </c>
      <c r="B4951">
        <v>4950</v>
      </c>
      <c r="D4951" t="str">
        <f t="shared" si="77"/>
        <v>,(4950,'Sical Ingenieros S.A.')</v>
      </c>
    </row>
    <row r="4952" spans="1:4">
      <c r="A4952" t="s">
        <v>1679</v>
      </c>
      <c r="B4952">
        <v>4951</v>
      </c>
      <c r="D4952" t="str">
        <f t="shared" si="77"/>
        <v>,(4951,'SICE Agencia Chile S.A.')</v>
      </c>
    </row>
    <row r="4953" spans="1:4">
      <c r="A4953" t="s">
        <v>3626</v>
      </c>
      <c r="B4953">
        <v>4952</v>
      </c>
      <c r="D4953" t="str">
        <f t="shared" si="77"/>
        <v>,(4952,'Sick SpA')</v>
      </c>
    </row>
    <row r="4954" spans="1:4">
      <c r="A4954" t="s">
        <v>2975</v>
      </c>
      <c r="B4954">
        <v>4953</v>
      </c>
      <c r="D4954" t="str">
        <f t="shared" si="77"/>
        <v>,(4953,'Sicomaq SpA')</v>
      </c>
    </row>
    <row r="4955" spans="1:4">
      <c r="A4955" t="s">
        <v>2520</v>
      </c>
      <c r="B4955">
        <v>4954</v>
      </c>
      <c r="D4955" t="str">
        <f t="shared" si="77"/>
        <v>,(4954,'Sidel Chile SpA')</v>
      </c>
    </row>
    <row r="4956" spans="1:4">
      <c r="A4956" t="s">
        <v>6535</v>
      </c>
      <c r="B4956">
        <v>4955</v>
      </c>
      <c r="D4956" t="str">
        <f t="shared" si="77"/>
        <v>,(4955,'Siegwerk Chile S.A.')</v>
      </c>
    </row>
    <row r="4957" spans="1:4">
      <c r="A4957" t="s">
        <v>2825</v>
      </c>
      <c r="B4957">
        <v>4956</v>
      </c>
      <c r="D4957" t="str">
        <f t="shared" si="77"/>
        <v>,(4956,'Siemens Chile')</v>
      </c>
    </row>
    <row r="4958" spans="1:4">
      <c r="A4958" t="s">
        <v>4977</v>
      </c>
      <c r="B4958">
        <v>4957</v>
      </c>
      <c r="D4958" t="str">
        <f t="shared" si="77"/>
        <v>,(4957,'Sigdo Koppers S.A.')</v>
      </c>
    </row>
    <row r="4959" spans="1:4">
      <c r="A4959" t="s">
        <v>567</v>
      </c>
      <c r="B4959">
        <v>4958</v>
      </c>
      <c r="D4959" t="str">
        <f t="shared" si="77"/>
        <v>,(4958,'Siges Chile S.A.')</v>
      </c>
    </row>
    <row r="4960" spans="1:4">
      <c r="A4960" t="s">
        <v>3340</v>
      </c>
      <c r="B4960">
        <v>4959</v>
      </c>
      <c r="D4960" t="str">
        <f t="shared" si="77"/>
        <v>,(4959,'Sigu Ingenieria y Construccion')</v>
      </c>
    </row>
    <row r="4961" spans="1:4">
      <c r="A4961" t="s">
        <v>4682</v>
      </c>
      <c r="B4961">
        <v>4960</v>
      </c>
      <c r="D4961" t="str">
        <f t="shared" si="77"/>
        <v>,(4960,'Sihi-Chile S.A.')</v>
      </c>
    </row>
    <row r="4962" spans="1:4">
      <c r="A4962" t="s">
        <v>239</v>
      </c>
      <c r="B4962">
        <v>4961</v>
      </c>
      <c r="D4962" t="str">
        <f t="shared" si="77"/>
        <v>,(4961,'Sika S.A. Chile')</v>
      </c>
    </row>
    <row r="4963" spans="1:4">
      <c r="A4963" t="s">
        <v>555</v>
      </c>
      <c r="B4963">
        <v>4962</v>
      </c>
      <c r="D4963" t="str">
        <f t="shared" si="77"/>
        <v>,(4962,'Silesa S.A.')</v>
      </c>
    </row>
    <row r="4964" spans="1:4">
      <c r="A4964" t="s">
        <v>5011</v>
      </c>
      <c r="B4964">
        <v>4963</v>
      </c>
      <c r="D4964" t="str">
        <f t="shared" si="77"/>
        <v>,(4963,'Silob Laboratorio Puerto Montt Ltda.')</v>
      </c>
    </row>
    <row r="4965" spans="1:4">
      <c r="A4965" t="s">
        <v>133</v>
      </c>
      <c r="B4965">
        <v>4964</v>
      </c>
      <c r="D4965" t="str">
        <f t="shared" si="77"/>
        <v>,(4964,'Siloks')</v>
      </c>
    </row>
    <row r="4966" spans="1:4">
      <c r="A4966" t="s">
        <v>240</v>
      </c>
      <c r="B4966">
        <v>4965</v>
      </c>
      <c r="D4966" t="str">
        <f t="shared" si="77"/>
        <v>,(4965,'Silpak S.A.')</v>
      </c>
    </row>
    <row r="4967" spans="1:4">
      <c r="A4967" t="s">
        <v>67</v>
      </c>
      <c r="B4967">
        <v>4966</v>
      </c>
      <c r="D4967" t="str">
        <f t="shared" si="77"/>
        <v>,(4966,'SILVA abogados')</v>
      </c>
    </row>
    <row r="4968" spans="1:4">
      <c r="A4968" t="s">
        <v>2850</v>
      </c>
      <c r="B4968">
        <v>4967</v>
      </c>
      <c r="D4968" t="str">
        <f t="shared" si="77"/>
        <v>,(4967,'Simelco Ingenieria Ltda.')</v>
      </c>
    </row>
    <row r="4969" spans="1:4">
      <c r="A4969" t="s">
        <v>206</v>
      </c>
      <c r="B4969">
        <v>4968</v>
      </c>
      <c r="D4969" t="str">
        <f t="shared" si="77"/>
        <v>,(4968,'SIMMA S.A.')</v>
      </c>
    </row>
    <row r="4970" spans="1:4">
      <c r="A4970" t="s">
        <v>4808</v>
      </c>
      <c r="B4970">
        <v>4969</v>
      </c>
      <c r="D4970" t="str">
        <f t="shared" si="77"/>
        <v>,(4969,'Simonetti Inmobiliaria S.A.')</v>
      </c>
    </row>
    <row r="4971" spans="1:4">
      <c r="A4971" t="s">
        <v>3407</v>
      </c>
      <c r="B4971">
        <v>4970</v>
      </c>
      <c r="D4971" t="str">
        <f t="shared" si="77"/>
        <v>,(4970,'Sinclair International South America')</v>
      </c>
    </row>
    <row r="4972" spans="1:4">
      <c r="A4972" t="s">
        <v>5368</v>
      </c>
      <c r="B4972">
        <v>4971</v>
      </c>
      <c r="D4972" t="str">
        <f t="shared" si="77"/>
        <v>,(4971,'Sindelen S.A.')</v>
      </c>
    </row>
    <row r="4973" spans="1:4">
      <c r="A4973" t="s">
        <v>2976</v>
      </c>
      <c r="B4973">
        <v>4972</v>
      </c>
      <c r="D4973" t="str">
        <f t="shared" si="77"/>
        <v>,(4972,'Sinel S.A., Ingenieria y Construccion')</v>
      </c>
    </row>
    <row r="4974" spans="1:4">
      <c r="A4974" t="s">
        <v>5921</v>
      </c>
      <c r="B4974">
        <v>4973</v>
      </c>
      <c r="D4974" t="str">
        <f t="shared" si="77"/>
        <v>,(4973,'Sinquiver SpA.')</v>
      </c>
    </row>
    <row r="4975" spans="1:4">
      <c r="A4975" t="s">
        <v>4978</v>
      </c>
      <c r="B4975">
        <v>4974</v>
      </c>
      <c r="D4975" t="str">
        <f t="shared" si="77"/>
        <v>,(4974,'Sipsa Sociedad Anonima')</v>
      </c>
    </row>
    <row r="4976" spans="1:4">
      <c r="A4976" t="s">
        <v>1169</v>
      </c>
      <c r="B4976">
        <v>4975</v>
      </c>
      <c r="D4976" t="str">
        <f t="shared" si="77"/>
        <v>,(4975,'Sisdef Ltda.')</v>
      </c>
    </row>
    <row r="4977" spans="1:4">
      <c r="A4977" t="s">
        <v>2826</v>
      </c>
      <c r="B4977">
        <v>4976</v>
      </c>
      <c r="D4977" t="str">
        <f t="shared" si="77"/>
        <v>,(4976,'Sistema de Transmision del Sur S.A.')</v>
      </c>
    </row>
    <row r="4978" spans="1:4">
      <c r="A4978" t="s">
        <v>4759</v>
      </c>
      <c r="B4978">
        <v>4977</v>
      </c>
      <c r="D4978" t="str">
        <f t="shared" si="77"/>
        <v>,(4977,'Sistemas Contra Incendios Eurocomercial Ltda.')</v>
      </c>
    </row>
    <row r="4979" spans="1:4">
      <c r="A4979" t="s">
        <v>6592</v>
      </c>
      <c r="B4979">
        <v>4978</v>
      </c>
      <c r="D4979" t="str">
        <f t="shared" si="77"/>
        <v>,(4978,'Sistemas de Purificacion Bio Light S.A.')</v>
      </c>
    </row>
    <row r="4980" spans="1:4">
      <c r="A4980" t="s">
        <v>2521</v>
      </c>
      <c r="B4980">
        <v>4979</v>
      </c>
      <c r="D4980" t="str">
        <f t="shared" si="77"/>
        <v>,(4979,'Sistemas de Transporte de Materiales S.A.')</v>
      </c>
    </row>
    <row r="4981" spans="1:4">
      <c r="A4981" t="s">
        <v>2291</v>
      </c>
      <c r="B4981">
        <v>4980</v>
      </c>
      <c r="D4981" t="str">
        <f t="shared" si="77"/>
        <v>,(4980,'Sistemas Integrados de Gestion S.A.')</v>
      </c>
    </row>
    <row r="4982" spans="1:4">
      <c r="A4982" t="s">
        <v>1170</v>
      </c>
      <c r="B4982">
        <v>4981</v>
      </c>
      <c r="D4982" t="str">
        <f t="shared" si="77"/>
        <v>,(4981,'Sistemas Modulares de Computacion SpA')</v>
      </c>
    </row>
    <row r="4983" spans="1:4">
      <c r="A4983" t="s">
        <v>1171</v>
      </c>
      <c r="B4983">
        <v>4982</v>
      </c>
      <c r="D4983" t="str">
        <f t="shared" si="77"/>
        <v>,(4982,'Sistemas S.A.')</v>
      </c>
    </row>
    <row r="4984" spans="1:4">
      <c r="A4984" t="s">
        <v>5528</v>
      </c>
      <c r="B4984">
        <v>4983</v>
      </c>
      <c r="D4984" t="str">
        <f t="shared" si="77"/>
        <v>,(4983,'Sitac S.A.')</v>
      </c>
    </row>
    <row r="4985" spans="1:4">
      <c r="A4985" t="s">
        <v>6509</v>
      </c>
      <c r="B4985">
        <v>4984</v>
      </c>
      <c r="D4985" t="str">
        <f t="shared" si="77"/>
        <v>,(4984,'Site Chile S.A.')</v>
      </c>
    </row>
    <row r="4986" spans="1:4">
      <c r="A4986" t="s">
        <v>1307</v>
      </c>
      <c r="B4986">
        <v>4985</v>
      </c>
      <c r="D4986" t="str">
        <f t="shared" si="77"/>
        <v>,(4985,'Sitecna Ltda.(Servicios en Implementacion de Tecnologia Naval Ltda.)')</v>
      </c>
    </row>
    <row r="4987" spans="1:4">
      <c r="A4987" t="s">
        <v>646</v>
      </c>
      <c r="B4987">
        <v>4986</v>
      </c>
      <c r="D4987" t="str">
        <f t="shared" si="77"/>
        <v>,(4986,'SITRANS LTDA.')</v>
      </c>
    </row>
    <row r="4988" spans="1:4">
      <c r="A4988" t="s">
        <v>408</v>
      </c>
      <c r="B4988">
        <v>4987</v>
      </c>
      <c r="D4988" t="str">
        <f t="shared" si="77"/>
        <v>,(4987,'Sitrisa S.A.')</v>
      </c>
    </row>
    <row r="4989" spans="1:4">
      <c r="A4989" t="s">
        <v>1715</v>
      </c>
      <c r="B4989">
        <v>4988</v>
      </c>
      <c r="D4989" t="str">
        <f t="shared" si="77"/>
        <v>,(4988,'SIXMA - Soluciones de Gestion')</v>
      </c>
    </row>
    <row r="4990" spans="1:4">
      <c r="A4990" t="s">
        <v>3274</v>
      </c>
      <c r="B4990">
        <v>4989</v>
      </c>
      <c r="D4990" t="str">
        <f t="shared" si="77"/>
        <v>,(4989,'Sixtra Chile S.A.')</v>
      </c>
    </row>
    <row r="4991" spans="1:4">
      <c r="A4991" t="s">
        <v>760</v>
      </c>
      <c r="B4991">
        <v>4990</v>
      </c>
      <c r="D4991" t="str">
        <f t="shared" si="77"/>
        <v>,(4990,'SK Rental S.A.')</v>
      </c>
    </row>
    <row r="4992" spans="1:4">
      <c r="A4992" t="s">
        <v>4678</v>
      </c>
      <c r="B4992">
        <v>4991</v>
      </c>
      <c r="D4992" t="str">
        <f t="shared" si="77"/>
        <v>,(4991,'SKBerge Automotriz S.A.')</v>
      </c>
    </row>
    <row r="4993" spans="1:4">
      <c r="A4993" t="s">
        <v>3901</v>
      </c>
      <c r="B4993">
        <v>4992</v>
      </c>
      <c r="D4993" t="str">
        <f t="shared" si="77"/>
        <v>,(4992,'SKBTT S.A. (Tata Motors)')</v>
      </c>
    </row>
    <row r="4994" spans="1:4">
      <c r="A4994" t="s">
        <v>4679</v>
      </c>
      <c r="B4994">
        <v>4993</v>
      </c>
      <c r="D4994" t="str">
        <f t="shared" si="77"/>
        <v>,(4993,'SKC Maquinarias S.A.')</v>
      </c>
    </row>
    <row r="4995" spans="1:4">
      <c r="A4995" t="s">
        <v>131</v>
      </c>
      <c r="B4995">
        <v>4994</v>
      </c>
      <c r="D4995" t="str">
        <f t="shared" ref="D4995:D5058" si="78">CONCATENATE(",(",B4995,",'",A4995,"')")</f>
        <v>,(4994,'SKF Chilena S.A.I.C.')</v>
      </c>
    </row>
    <row r="4996" spans="1:4">
      <c r="A4996" t="s">
        <v>2691</v>
      </c>
      <c r="B4996">
        <v>4995</v>
      </c>
      <c r="D4996" t="str">
        <f t="shared" si="78"/>
        <v>,(4995,'Ski La Parva S.A.')</v>
      </c>
    </row>
    <row r="4997" spans="1:4">
      <c r="A4997" t="s">
        <v>2692</v>
      </c>
      <c r="B4997">
        <v>4996</v>
      </c>
      <c r="D4997" t="str">
        <f t="shared" si="78"/>
        <v>,(4996,'Ski Portillo S.A.')</v>
      </c>
    </row>
    <row r="4998" spans="1:4">
      <c r="A4998" t="s">
        <v>1760</v>
      </c>
      <c r="B4998">
        <v>4997</v>
      </c>
      <c r="D4998" t="str">
        <f t="shared" si="78"/>
        <v>,(4997,'Sky Airline S.A.')</v>
      </c>
    </row>
    <row r="4999" spans="1:4">
      <c r="A4999" t="s">
        <v>572</v>
      </c>
      <c r="B4999">
        <v>4998</v>
      </c>
      <c r="D4999" t="str">
        <f t="shared" si="78"/>
        <v>,(4998,'Sky Chefs Chile SpA')</v>
      </c>
    </row>
    <row r="5000" spans="1:4">
      <c r="A5000" t="s">
        <v>788</v>
      </c>
      <c r="B5000">
        <v>4999</v>
      </c>
      <c r="D5000" t="str">
        <f t="shared" si="78"/>
        <v>,(4999,'Slaven Ltda.')</v>
      </c>
    </row>
    <row r="5001" spans="1:4">
      <c r="A5001" t="s">
        <v>2794</v>
      </c>
      <c r="B5001">
        <v>5000</v>
      </c>
      <c r="D5001" t="str">
        <f t="shared" si="78"/>
        <v>,(5000,'SM S.A.')</v>
      </c>
    </row>
    <row r="5002" spans="1:4">
      <c r="A5002" t="s">
        <v>3698</v>
      </c>
      <c r="B5002">
        <v>5001</v>
      </c>
      <c r="D5002" t="str">
        <f t="shared" si="78"/>
        <v>,(5001,'SMB Factoring S.A.')</v>
      </c>
    </row>
    <row r="5003" spans="1:4">
      <c r="A5003" t="s">
        <v>1326</v>
      </c>
      <c r="B5003">
        <v>5002</v>
      </c>
      <c r="D5003" t="str">
        <f t="shared" si="78"/>
        <v>,(5002,'SMS Chile S.A.')</v>
      </c>
    </row>
    <row r="5004" spans="1:4">
      <c r="A5004" t="s">
        <v>3077</v>
      </c>
      <c r="B5004">
        <v>5003</v>
      </c>
      <c r="D5004" t="str">
        <f t="shared" si="78"/>
        <v>,(5003,'Snowland Comercio Exterior Ltda.')</v>
      </c>
    </row>
    <row r="5005" spans="1:4">
      <c r="A5005" t="s">
        <v>6410</v>
      </c>
      <c r="B5005">
        <v>5004</v>
      </c>
      <c r="D5005" t="str">
        <f t="shared" si="78"/>
        <v>,(5004,'Sobres Nacionales Ltda.')</v>
      </c>
    </row>
    <row r="5006" spans="1:4">
      <c r="A5006" t="s">
        <v>1308</v>
      </c>
      <c r="B5006">
        <v>5005</v>
      </c>
      <c r="D5006" t="str">
        <f t="shared" si="78"/>
        <v>,(5005,'Sociber Ltda.')</v>
      </c>
    </row>
    <row r="5007" spans="1:4">
      <c r="A5007" t="s">
        <v>2141</v>
      </c>
      <c r="B5007">
        <v>5006</v>
      </c>
      <c r="D5007" t="str">
        <f t="shared" si="78"/>
        <v>,(5006,'Sociedad Administradora de Credito Solvencia S.A.')</v>
      </c>
    </row>
    <row r="5008" spans="1:4">
      <c r="A5008" t="s">
        <v>300</v>
      </c>
      <c r="B5008">
        <v>5007</v>
      </c>
      <c r="D5008" t="str">
        <f t="shared" si="78"/>
        <v>,(5007,'Sociedad Administradora de Fondos de Inversion Privados Alcantara S.A.')</v>
      </c>
    </row>
    <row r="5009" spans="1:4">
      <c r="A5009" t="s">
        <v>3846</v>
      </c>
      <c r="B5009">
        <v>5008</v>
      </c>
      <c r="D5009" t="str">
        <f t="shared" si="78"/>
        <v>,(5008,'Sociedad Agricola Alfonso Ltda.')</v>
      </c>
    </row>
    <row r="5010" spans="1:4">
      <c r="A5010" t="s">
        <v>3627</v>
      </c>
      <c r="B5010">
        <v>5009</v>
      </c>
      <c r="D5010" t="str">
        <f t="shared" si="78"/>
        <v>,(5009,'Sociedad Agricola Cerro Campanario SpA')</v>
      </c>
    </row>
    <row r="5011" spans="1:4">
      <c r="A5011" t="s">
        <v>3847</v>
      </c>
      <c r="B5011">
        <v>5010</v>
      </c>
      <c r="D5011" t="str">
        <f t="shared" si="78"/>
        <v>,(5010,'Sociedad Agricola Chicureo Ltda.')</v>
      </c>
    </row>
    <row r="5012" spans="1:4">
      <c r="A5012" t="s">
        <v>3628</v>
      </c>
      <c r="B5012">
        <v>5011</v>
      </c>
      <c r="D5012" t="str">
        <f t="shared" si="78"/>
        <v>,(5011,'Sociedad Agricola La Rosa Sofruco S.A.')</v>
      </c>
    </row>
    <row r="5013" spans="1:4">
      <c r="A5013" t="s">
        <v>5049</v>
      </c>
      <c r="B5013">
        <v>5012</v>
      </c>
      <c r="D5013" t="str">
        <f t="shared" si="78"/>
        <v>,(5012,'Sociedad Agricola La Rotunda Ltda.')</v>
      </c>
    </row>
    <row r="5014" spans="1:4">
      <c r="A5014" t="s">
        <v>3848</v>
      </c>
      <c r="B5014">
        <v>5013</v>
      </c>
      <c r="D5014" t="str">
        <f t="shared" si="78"/>
        <v>,(5013,'Sociedad Agricola Los Girasoles Ltda.')</v>
      </c>
    </row>
    <row r="5015" spans="1:4">
      <c r="A5015" t="s">
        <v>3849</v>
      </c>
      <c r="B5015">
        <v>5014</v>
      </c>
      <c r="D5015" t="str">
        <f t="shared" si="78"/>
        <v>,(5014,'Sociedad Agricola Quilin Ltda.')</v>
      </c>
    </row>
    <row r="5016" spans="1:4">
      <c r="A5016" t="s">
        <v>5810</v>
      </c>
      <c r="B5016">
        <v>5015</v>
      </c>
      <c r="D5016" t="str">
        <f t="shared" si="78"/>
        <v>,(5015,'Sociedad Agricola Requingua Ltda.')</v>
      </c>
    </row>
    <row r="5017" spans="1:4">
      <c r="A5017" t="s">
        <v>3851</v>
      </c>
      <c r="B5017">
        <v>5016</v>
      </c>
      <c r="D5017" t="str">
        <f t="shared" si="78"/>
        <v>,(5016,'Sociedad Agricola Vina Perez Llano Ltda.')</v>
      </c>
    </row>
    <row r="5018" spans="1:4">
      <c r="A5018" t="s">
        <v>3850</v>
      </c>
      <c r="B5018">
        <v>5017</v>
      </c>
      <c r="D5018" t="str">
        <f t="shared" si="78"/>
        <v>,(5017,'Sociedad Agricola Vista Hermosa Ltda.')</v>
      </c>
    </row>
    <row r="5019" spans="1:4">
      <c r="A5019" t="s">
        <v>3629</v>
      </c>
      <c r="B5019">
        <v>5018</v>
      </c>
      <c r="D5019" t="str">
        <f t="shared" si="78"/>
        <v>,(5018,'Sociedad Agricola y Forestal Casino SpA')</v>
      </c>
    </row>
    <row r="5020" spans="1:4">
      <c r="A5020" t="s">
        <v>2851</v>
      </c>
      <c r="B5020">
        <v>5019</v>
      </c>
      <c r="D5020" t="str">
        <f t="shared" si="78"/>
        <v>,(5019,'Sociedad Agricola y Servicio Isla de Pascua SpA')</v>
      </c>
    </row>
    <row r="5021" spans="1:4">
      <c r="A5021" t="s">
        <v>1933</v>
      </c>
      <c r="B5021">
        <v>5020</v>
      </c>
      <c r="D5021" t="str">
        <f t="shared" si="78"/>
        <v>,(5020,'Sociedad Alimentos Schwencke SpA')</v>
      </c>
    </row>
    <row r="5022" spans="1:4">
      <c r="A5022" t="s">
        <v>686</v>
      </c>
      <c r="B5022">
        <v>5021</v>
      </c>
      <c r="D5022" t="str">
        <f t="shared" si="78"/>
        <v>,(5021,'Sociedad Anclajes Chile Ltda.')</v>
      </c>
    </row>
    <row r="5023" spans="1:4">
      <c r="A5023" t="s">
        <v>2110</v>
      </c>
      <c r="B5023">
        <v>5022</v>
      </c>
      <c r="D5023" t="str">
        <f t="shared" si="78"/>
        <v>,(5022,'Sociedad Anonima de Deportes Cascada de El Salto')</v>
      </c>
    </row>
    <row r="5024" spans="1:4">
      <c r="A5024" t="s">
        <v>2111</v>
      </c>
      <c r="B5024">
        <v>5023</v>
      </c>
      <c r="D5024" t="str">
        <f t="shared" si="78"/>
        <v>,(5023,'Sociedad Anonima de Deportes Club de Golf Santiago')</v>
      </c>
    </row>
    <row r="5025" spans="1:4">
      <c r="A5025" t="s">
        <v>971</v>
      </c>
      <c r="B5025">
        <v>5024</v>
      </c>
      <c r="D5025" t="str">
        <f t="shared" si="78"/>
        <v>,(5024,'Sociedad Anonima Industrial Metalurgica y Electrica Scanabissi Gredilla')</v>
      </c>
    </row>
    <row r="5026" spans="1:4">
      <c r="A5026" t="s">
        <v>3630</v>
      </c>
      <c r="B5026">
        <v>5025</v>
      </c>
      <c r="D5026" t="str">
        <f t="shared" si="78"/>
        <v>,(5025,'Sociedad Anonima Vina Santa Rita')</v>
      </c>
    </row>
    <row r="5027" spans="1:4">
      <c r="A5027" t="s">
        <v>5379</v>
      </c>
      <c r="B5027">
        <v>5026</v>
      </c>
      <c r="D5027" t="str">
        <f t="shared" si="78"/>
        <v>,(5026,'Sociedad Apicola Los Quillayes Ltda.')</v>
      </c>
    </row>
    <row r="5028" spans="1:4">
      <c r="A5028" t="s">
        <v>3631</v>
      </c>
      <c r="B5028">
        <v>5027</v>
      </c>
      <c r="D5028" t="str">
        <f t="shared" si="78"/>
        <v>,(5027,'Sociedad Aserradero Voipir Ltda.')</v>
      </c>
    </row>
    <row r="5029" spans="1:4">
      <c r="A5029" t="s">
        <v>2827</v>
      </c>
      <c r="B5029">
        <v>5028</v>
      </c>
      <c r="D5029" t="str">
        <f t="shared" si="78"/>
        <v>,(5028,'Sociedad Austral de Electricidad S.A.')</v>
      </c>
    </row>
    <row r="5030" spans="1:4">
      <c r="A5030" t="s">
        <v>1367</v>
      </c>
      <c r="B5030">
        <v>5029</v>
      </c>
      <c r="D5030" t="str">
        <f t="shared" si="78"/>
        <v>,(5029,'Sociedad Azufrera Polan')</v>
      </c>
    </row>
    <row r="5031" spans="1:4">
      <c r="A5031" t="s">
        <v>5069</v>
      </c>
      <c r="B5031">
        <v>5030</v>
      </c>
      <c r="D5031" t="str">
        <f t="shared" si="78"/>
        <v>,(5030,'Sociedad Biblica Chilena')</v>
      </c>
    </row>
    <row r="5032" spans="1:4">
      <c r="A5032" t="s">
        <v>4734</v>
      </c>
      <c r="B5032">
        <v>5031</v>
      </c>
      <c r="D5032" t="str">
        <f t="shared" si="78"/>
        <v>,(5031,'Sociedad Cannoni Hermanos Ltda.')</v>
      </c>
    </row>
    <row r="5033" spans="1:4">
      <c r="A5033" t="s">
        <v>1944</v>
      </c>
      <c r="B5033">
        <v>5032</v>
      </c>
      <c r="D5033" t="str">
        <f t="shared" si="78"/>
        <v>,(5032,'Sociedad Cementerio Metropolitano Ltda.')</v>
      </c>
    </row>
    <row r="5034" spans="1:4">
      <c r="A5034" t="s">
        <v>1294</v>
      </c>
      <c r="B5034">
        <v>5033</v>
      </c>
      <c r="D5034" t="str">
        <f t="shared" si="78"/>
        <v>,(5033,'Sociedad Chilena de Autores e Interpretes Musicales')</v>
      </c>
    </row>
    <row r="5035" spans="1:4">
      <c r="A5035" t="s">
        <v>2132</v>
      </c>
      <c r="B5035">
        <v>5034</v>
      </c>
      <c r="D5035" t="str">
        <f t="shared" si="78"/>
        <v>,(5034,'Sociedad Clinica del Maule S.A.')</v>
      </c>
    </row>
    <row r="5036" spans="1:4">
      <c r="A5036" t="s">
        <v>6160</v>
      </c>
      <c r="B5036">
        <v>5035</v>
      </c>
      <c r="D5036" t="str">
        <f t="shared" si="78"/>
        <v>,(5035,'Sociedad Comercial Abujatum y Tala Ltda.')</v>
      </c>
    </row>
    <row r="5037" spans="1:4">
      <c r="A5037" t="s">
        <v>766</v>
      </c>
      <c r="B5037">
        <v>5036</v>
      </c>
      <c r="D5037" t="str">
        <f t="shared" si="78"/>
        <v>,(5036,'Sociedad Comercial ALO Rental y Cia. Ltda.')</v>
      </c>
    </row>
    <row r="5038" spans="1:4">
      <c r="A5038" t="s">
        <v>1934</v>
      </c>
      <c r="B5038">
        <v>5037</v>
      </c>
      <c r="D5038" t="str">
        <f t="shared" si="78"/>
        <v>,(5037,'Sociedad Comercial Cecinas Ancud Ltda.')</v>
      </c>
    </row>
    <row r="5039" spans="1:4">
      <c r="A5039" t="s">
        <v>4614</v>
      </c>
      <c r="B5039">
        <v>5038</v>
      </c>
      <c r="D5039" t="str">
        <f t="shared" si="78"/>
        <v>,(5038,'Sociedad Comercial Charmi Ltda.')</v>
      </c>
    </row>
    <row r="5040" spans="1:4">
      <c r="A5040" t="s">
        <v>873</v>
      </c>
      <c r="B5040">
        <v>5039</v>
      </c>
      <c r="D5040" t="str">
        <f t="shared" si="78"/>
        <v>,(5039,'Sociedad Comercial Cruzeiro Gomas Ltda.')</v>
      </c>
    </row>
    <row r="5041" spans="1:4">
      <c r="A5041" t="s">
        <v>3737</v>
      </c>
      <c r="B5041">
        <v>5040</v>
      </c>
      <c r="D5041" t="str">
        <f t="shared" si="78"/>
        <v>,(5040,'Sociedad Comercial e Industrial Macromundo Ltda.')</v>
      </c>
    </row>
    <row r="5042" spans="1:4">
      <c r="A5042" t="s">
        <v>3383</v>
      </c>
      <c r="B5042">
        <v>5041</v>
      </c>
      <c r="D5042" t="str">
        <f t="shared" si="78"/>
        <v>,(5041,'Sociedad Comercial e Inversiones Ricardo Sanhueza Hott Ltda.')</v>
      </c>
    </row>
    <row r="5043" spans="1:4">
      <c r="A5043" t="s">
        <v>5889</v>
      </c>
      <c r="B5043">
        <v>5042</v>
      </c>
      <c r="D5043" t="str">
        <f t="shared" si="78"/>
        <v>,(5042,'Sociedad Comercial Industrial Playcar Ltda.')</v>
      </c>
    </row>
    <row r="5044" spans="1:4">
      <c r="A5044" t="s">
        <v>1840</v>
      </c>
      <c r="B5044">
        <v>5043</v>
      </c>
      <c r="D5044" t="str">
        <f t="shared" si="78"/>
        <v>,(5043,'Sociedad Comercial Jose Marin Antonin y Cia. Ltda.')</v>
      </c>
    </row>
    <row r="5045" spans="1:4">
      <c r="A5045" t="s">
        <v>1801</v>
      </c>
      <c r="B5045">
        <v>5044</v>
      </c>
      <c r="D5045" t="str">
        <f t="shared" si="78"/>
        <v>,(5044,'Sociedad Comercial Las Coscojas Ltda.')</v>
      </c>
    </row>
    <row r="5046" spans="1:4">
      <c r="A5046" t="s">
        <v>2292</v>
      </c>
      <c r="B5046">
        <v>5045</v>
      </c>
      <c r="D5046" t="str">
        <f t="shared" si="78"/>
        <v>,(5045,'Sociedad Comercial Librerias Colon Ltda.')</v>
      </c>
    </row>
    <row r="5047" spans="1:4">
      <c r="A5047" t="s">
        <v>972</v>
      </c>
      <c r="B5047">
        <v>5046</v>
      </c>
      <c r="D5047" t="str">
        <f t="shared" si="78"/>
        <v>,(5046,'Sociedad Comercial Nueva Luz Ltda.')</v>
      </c>
    </row>
    <row r="5048" spans="1:4">
      <c r="A5048" t="s">
        <v>5490</v>
      </c>
      <c r="B5048">
        <v>5047</v>
      </c>
      <c r="D5048" t="str">
        <f t="shared" si="78"/>
        <v>,(5047,'Sociedad Comercial Pellacani SpA')</v>
      </c>
    </row>
    <row r="5049" spans="1:4">
      <c r="A5049" t="s">
        <v>908</v>
      </c>
      <c r="B5049">
        <v>5048</v>
      </c>
      <c r="D5049" t="str">
        <f t="shared" si="78"/>
        <v>,(5048,'Sociedad Comercial San Andres Ltda.')</v>
      </c>
    </row>
    <row r="5050" spans="1:4">
      <c r="A5050" t="s">
        <v>2293</v>
      </c>
      <c r="B5050">
        <v>5049</v>
      </c>
      <c r="D5050" t="str">
        <f t="shared" si="78"/>
        <v>,(5049,'Sociedad Comercial Sintas Ltda.')</v>
      </c>
    </row>
    <row r="5051" spans="1:4">
      <c r="A5051" t="s">
        <v>3632</v>
      </c>
      <c r="B5051">
        <v>5050</v>
      </c>
      <c r="D5051" t="str">
        <f t="shared" si="78"/>
        <v>,(5050,'Sociedad Comercial Sunagro Ltda.')</v>
      </c>
    </row>
    <row r="5052" spans="1:4">
      <c r="A5052" t="s">
        <v>501</v>
      </c>
      <c r="B5052">
        <v>5051</v>
      </c>
      <c r="D5052" t="str">
        <f t="shared" si="78"/>
        <v>,(5051,'Sociedad Comercial Tecnisa Chile SPA')</v>
      </c>
    </row>
    <row r="5053" spans="1:4">
      <c r="A5053" t="s">
        <v>6033</v>
      </c>
      <c r="B5053">
        <v>5052</v>
      </c>
      <c r="D5053" t="str">
        <f t="shared" si="78"/>
        <v>,(5052,'Sociedad Comercial Vicente Gimeno C. S.A.')</v>
      </c>
    </row>
    <row r="5054" spans="1:4">
      <c r="A5054" t="s">
        <v>84</v>
      </c>
      <c r="B5054">
        <v>5053</v>
      </c>
      <c r="D5054" t="str">
        <f t="shared" si="78"/>
        <v>,(5053,'Sociedad Comercial Werner y Raddatz SpA')</v>
      </c>
    </row>
    <row r="5055" spans="1:4">
      <c r="A5055" t="s">
        <v>475</v>
      </c>
      <c r="B5055">
        <v>5054</v>
      </c>
      <c r="D5055" t="str">
        <f t="shared" si="78"/>
        <v>,(5054,'Sociedad Comercial y Aislantes Sur-Pol Ltda.')</v>
      </c>
    </row>
    <row r="5056" spans="1:4">
      <c r="A5056" t="s">
        <v>5146</v>
      </c>
      <c r="B5056">
        <v>5055</v>
      </c>
      <c r="D5056" t="str">
        <f t="shared" si="78"/>
        <v>,(5055,'Sociedad Comercial y Forestal Rio Blanco Ltda.')</v>
      </c>
    </row>
    <row r="5057" spans="1:4">
      <c r="A5057" t="s">
        <v>5448</v>
      </c>
      <c r="B5057">
        <v>5056</v>
      </c>
      <c r="D5057" t="str">
        <f t="shared" si="78"/>
        <v>,(5056,'Sociedad Comercializadora y Distribuidora Liberona S.A.')</v>
      </c>
    </row>
    <row r="5058" spans="1:4">
      <c r="A5058" t="s">
        <v>328</v>
      </c>
      <c r="B5058">
        <v>5057</v>
      </c>
      <c r="D5058" t="str">
        <f t="shared" si="78"/>
        <v>,(5057,'Sociedad Concesionaria Aeropuerto de Arica S.A.')</v>
      </c>
    </row>
    <row r="5059" spans="1:4">
      <c r="A5059" t="s">
        <v>2320</v>
      </c>
      <c r="B5059">
        <v>5058</v>
      </c>
      <c r="D5059" t="str">
        <f t="shared" ref="D5059:D5122" si="79">CONCATENATE(",(",B5059,",'",A5059,"')")</f>
        <v>,(5058,'Sociedad Concesionaria Autopista de Los Andes S.A.')</v>
      </c>
    </row>
    <row r="5060" spans="1:4">
      <c r="A5060" t="s">
        <v>2321</v>
      </c>
      <c r="B5060">
        <v>5059</v>
      </c>
      <c r="D5060" t="str">
        <f t="shared" si="79"/>
        <v>,(5059,'Sociedad Concesionaria Autopista del Aconcagua S.A.')</v>
      </c>
    </row>
    <row r="5061" spans="1:4">
      <c r="A5061" t="s">
        <v>2322</v>
      </c>
      <c r="B5061">
        <v>5060</v>
      </c>
      <c r="D5061" t="str">
        <f t="shared" si="79"/>
        <v>,(5060,'Sociedad Concesionaria Autopista del Itata S.A.')</v>
      </c>
    </row>
    <row r="5062" spans="1:4">
      <c r="A5062" t="s">
        <v>2323</v>
      </c>
      <c r="B5062">
        <v>5061</v>
      </c>
      <c r="D5062" t="str">
        <f t="shared" si="79"/>
        <v>,(5061,'Sociedad Concesionaria Autopista del Sol S.A.')</v>
      </c>
    </row>
    <row r="5063" spans="1:4">
      <c r="A5063" t="s">
        <v>2318</v>
      </c>
      <c r="B5063">
        <v>5062</v>
      </c>
      <c r="D5063" t="str">
        <f t="shared" si="79"/>
        <v>,(5062,'Sociedad Concesionaria Autopista Interportuaria S.A')</v>
      </c>
    </row>
    <row r="5064" spans="1:4">
      <c r="A5064" t="s">
        <v>2319</v>
      </c>
      <c r="B5064">
        <v>5063</v>
      </c>
      <c r="D5064" t="str">
        <f t="shared" si="79"/>
        <v>,(5063,'Sociedad Concesionaria Autopista Nororiente S.A.')</v>
      </c>
    </row>
    <row r="5065" spans="1:4">
      <c r="A5065" t="s">
        <v>2324</v>
      </c>
      <c r="B5065">
        <v>5064</v>
      </c>
      <c r="D5065" t="str">
        <f t="shared" si="79"/>
        <v>,(5064,'Sociedad Concesionaria Bas S.A.')</v>
      </c>
    </row>
    <row r="5066" spans="1:4">
      <c r="A5066" t="s">
        <v>2325</v>
      </c>
      <c r="B5066">
        <v>5065</v>
      </c>
      <c r="D5066" t="str">
        <f t="shared" si="79"/>
        <v>,(5065,'Sociedad Concesionaria Conexion Las Rejas S.A.')</v>
      </c>
    </row>
    <row r="5067" spans="1:4">
      <c r="A5067" t="s">
        <v>2326</v>
      </c>
      <c r="B5067">
        <v>5066</v>
      </c>
      <c r="D5067" t="str">
        <f t="shared" si="79"/>
        <v>,(5066,'Sociedad Concesionaria Costanera Norte S.A.')</v>
      </c>
    </row>
    <row r="5068" spans="1:4">
      <c r="A5068" t="s">
        <v>2334</v>
      </c>
      <c r="B5068">
        <v>5067</v>
      </c>
      <c r="D5068" t="str">
        <f t="shared" si="79"/>
        <v>,(5067,'Sociedad Concesionaria de Los Lagos S.A.')</v>
      </c>
    </row>
    <row r="5069" spans="1:4">
      <c r="A5069" t="s">
        <v>2335</v>
      </c>
      <c r="B5069">
        <v>5068</v>
      </c>
      <c r="D5069" t="str">
        <f t="shared" si="79"/>
        <v>,(5068,'Sociedad Concesionaria del Elqui S.A.')</v>
      </c>
    </row>
    <row r="5070" spans="1:4">
      <c r="A5070" t="s">
        <v>2327</v>
      </c>
      <c r="B5070">
        <v>5069</v>
      </c>
      <c r="D5070" t="str">
        <f t="shared" si="79"/>
        <v>,(5069,'Sociedad Concesionaria Embalse Convento Viejo S.A.')</v>
      </c>
    </row>
    <row r="5071" spans="1:4">
      <c r="A5071" t="s">
        <v>2328</v>
      </c>
      <c r="B5071">
        <v>5070</v>
      </c>
      <c r="D5071" t="str">
        <f t="shared" si="79"/>
        <v>,(5070,'Sociedad Concesionaria Intermodal La Cisterna S.A.')</v>
      </c>
    </row>
    <row r="5072" spans="1:4">
      <c r="A5072" t="s">
        <v>2329</v>
      </c>
      <c r="B5072">
        <v>5071</v>
      </c>
      <c r="D5072" t="str">
        <f t="shared" si="79"/>
        <v>,(5071,'Sociedad Concesionaria Melipilla S.A.')</v>
      </c>
    </row>
    <row r="5073" spans="1:4">
      <c r="A5073" t="s">
        <v>2330</v>
      </c>
      <c r="B5073">
        <v>5072</v>
      </c>
      <c r="D5073" t="str">
        <f t="shared" si="79"/>
        <v>,(5072,'Sociedad Concesionaria Nueva Vespucio Sur S.A.')</v>
      </c>
    </row>
    <row r="5074" spans="1:4">
      <c r="A5074" t="s">
        <v>6573</v>
      </c>
      <c r="B5074">
        <v>5073</v>
      </c>
      <c r="D5074" t="str">
        <f t="shared" si="79"/>
        <v>,(5073,'Sociedad Concesionaria Nuevo Pudahuel S.A.')</v>
      </c>
    </row>
    <row r="5075" spans="1:4">
      <c r="A5075" t="s">
        <v>279</v>
      </c>
      <c r="B5075">
        <v>5074</v>
      </c>
      <c r="D5075" t="str">
        <f t="shared" si="79"/>
        <v>,(5074,'Sociedad Concesionaria Plaza de la Ciudadania S.A.')</v>
      </c>
    </row>
    <row r="5076" spans="1:4">
      <c r="A5076" t="s">
        <v>2331</v>
      </c>
      <c r="B5076">
        <v>5075</v>
      </c>
      <c r="D5076" t="str">
        <f t="shared" si="79"/>
        <v>,(5075,'Sociedad Concesionaria Ruta del Algarrobo S.A.')</v>
      </c>
    </row>
    <row r="5077" spans="1:4">
      <c r="A5077" t="s">
        <v>2332</v>
      </c>
      <c r="B5077">
        <v>5076</v>
      </c>
      <c r="D5077" t="str">
        <f t="shared" si="79"/>
        <v>,(5076,'Sociedad Concesionaria Rutas del Desierto S.A.')</v>
      </c>
    </row>
    <row r="5078" spans="1:4">
      <c r="A5078" t="s">
        <v>2333</v>
      </c>
      <c r="B5078">
        <v>5077</v>
      </c>
      <c r="D5078" t="str">
        <f t="shared" si="79"/>
        <v>,(5077,'Sociedad Concesionaria Rutas del Pacifico S.A.')</v>
      </c>
    </row>
    <row r="5079" spans="1:4">
      <c r="A5079" t="s">
        <v>3078</v>
      </c>
      <c r="B5079">
        <v>5078</v>
      </c>
      <c r="D5079" t="str">
        <f t="shared" si="79"/>
        <v>,(5078,'Sociedad Conservera Coquimbo Ltda.')</v>
      </c>
    </row>
    <row r="5080" spans="1:4">
      <c r="A5080" t="s">
        <v>2977</v>
      </c>
      <c r="B5080">
        <v>5079</v>
      </c>
      <c r="D5080" t="str">
        <f t="shared" si="79"/>
        <v>,(5079,'Sociedad Constructora Di Magna Ltda.')</v>
      </c>
    </row>
    <row r="5081" spans="1:4">
      <c r="A5081" t="s">
        <v>3384</v>
      </c>
      <c r="B5081">
        <v>5080</v>
      </c>
      <c r="D5081" t="str">
        <f t="shared" si="79"/>
        <v>,(5080,'Sociedad Constructora THX Ltda.')</v>
      </c>
    </row>
    <row r="5082" spans="1:4">
      <c r="A5082" t="s">
        <v>3052</v>
      </c>
      <c r="B5082">
        <v>5081</v>
      </c>
      <c r="D5082" t="str">
        <f t="shared" si="79"/>
        <v>,(5081,'Sociedad Contractual Minera Atacama Kozan')</v>
      </c>
    </row>
    <row r="5083" spans="1:4">
      <c r="A5083" t="s">
        <v>3053</v>
      </c>
      <c r="B5083">
        <v>5082</v>
      </c>
      <c r="D5083" t="str">
        <f t="shared" si="79"/>
        <v>,(5082,'Sociedad Contractual Minera El Abra')</v>
      </c>
    </row>
    <row r="5084" spans="1:4">
      <c r="A5084" t="s">
        <v>3054</v>
      </c>
      <c r="B5084">
        <v>5083</v>
      </c>
      <c r="D5084" t="str">
        <f t="shared" si="79"/>
        <v>,(5083,'Sociedad Contractual Minera El Toqui')</v>
      </c>
    </row>
    <row r="5085" spans="1:4">
      <c r="A5085" t="s">
        <v>5779</v>
      </c>
      <c r="B5085">
        <v>5084</v>
      </c>
      <c r="D5085" t="str">
        <f t="shared" si="79"/>
        <v>,(5084,'Sociedad Corredora de Seguros Toconao Ltda.')</v>
      </c>
    </row>
    <row r="5086" spans="1:4">
      <c r="A5086" t="s">
        <v>2133</v>
      </c>
      <c r="B5086">
        <v>5085</v>
      </c>
      <c r="D5086" t="str">
        <f t="shared" si="79"/>
        <v>,(5085,'Sociedad Cortes y Aguilera Cia. Ltda.')</v>
      </c>
    </row>
    <row r="5087" spans="1:4">
      <c r="A5087" t="s">
        <v>1364</v>
      </c>
      <c r="B5087">
        <v>5086</v>
      </c>
      <c r="D5087" t="str">
        <f t="shared" si="79"/>
        <v>,(5086,'Sociedad Criadero Freire Ltda.')</v>
      </c>
    </row>
    <row r="5088" spans="1:4">
      <c r="A5088" t="s">
        <v>5631</v>
      </c>
      <c r="B5088">
        <v>5087</v>
      </c>
      <c r="D5088" t="str">
        <f t="shared" si="79"/>
        <v>,(5087,'Sociedad de Alimentos Paypas Ltda.')</v>
      </c>
    </row>
    <row r="5089" spans="1:4">
      <c r="A5089" t="s">
        <v>6303</v>
      </c>
      <c r="B5089">
        <v>5088</v>
      </c>
      <c r="D5089" t="str">
        <f t="shared" si="79"/>
        <v>,(5088,'Sociedad de Comercio Exterior Memo Ltda.')</v>
      </c>
    </row>
    <row r="5090" spans="1:4">
      <c r="A5090" t="s">
        <v>2351</v>
      </c>
      <c r="B5090">
        <v>5089</v>
      </c>
      <c r="D5090" t="str">
        <f t="shared" si="79"/>
        <v>,(5089,'Sociedad de Constructores Tensacon S.A.')</v>
      </c>
    </row>
    <row r="5091" spans="1:4">
      <c r="A5091" t="s">
        <v>1716</v>
      </c>
      <c r="B5091">
        <v>5090</v>
      </c>
      <c r="D5091" t="str">
        <f t="shared" si="79"/>
        <v>,(5090,'Sociedad de Desarrollo Tecnologico de la Usach Ltda.')</v>
      </c>
    </row>
    <row r="5092" spans="1:4">
      <c r="A5092" t="s">
        <v>1717</v>
      </c>
      <c r="B5092">
        <v>5091</v>
      </c>
      <c r="D5092" t="str">
        <f t="shared" si="79"/>
        <v>,(5091,'Sociedad de Desarrollo y Capacitacion Aurora Ltda. (Fundacion FEDES)')</v>
      </c>
    </row>
    <row r="5093" spans="1:4">
      <c r="A5093" t="s">
        <v>3058</v>
      </c>
      <c r="B5093">
        <v>5092</v>
      </c>
      <c r="D5093" t="str">
        <f t="shared" si="79"/>
        <v>,(5092,'Sociedad de Exploracion y Desarrollo Minero')</v>
      </c>
    </row>
    <row r="5094" spans="1:4">
      <c r="A5094" t="s">
        <v>1297</v>
      </c>
      <c r="B5094">
        <v>5093</v>
      </c>
      <c r="D5094" t="str">
        <f t="shared" si="79"/>
        <v>,(5093,'Sociedad de Fomento Fabril F.G. (SOFOFA)')</v>
      </c>
    </row>
    <row r="5095" spans="1:4">
      <c r="A5095" t="s">
        <v>1172</v>
      </c>
      <c r="B5095">
        <v>5094</v>
      </c>
      <c r="D5095" t="str">
        <f t="shared" si="79"/>
        <v>,(5094,'Sociedad de Ingenieria Pulmari Ltda.')</v>
      </c>
    </row>
    <row r="5096" spans="1:4">
      <c r="A5096" t="s">
        <v>910</v>
      </c>
      <c r="B5096">
        <v>5095</v>
      </c>
      <c r="D5096" t="str">
        <f t="shared" si="79"/>
        <v>,(5095,'Sociedad de Inversiones Alida Ulgini Ltda.')</v>
      </c>
    </row>
    <row r="5097" spans="1:4">
      <c r="A5097" t="s">
        <v>4980</v>
      </c>
      <c r="B5097">
        <v>5096</v>
      </c>
      <c r="D5097" t="str">
        <f t="shared" si="79"/>
        <v>,(5096,'Sociedad de Inversiones Campos Chilenos S.A.')</v>
      </c>
    </row>
    <row r="5098" spans="1:4">
      <c r="A5098" t="s">
        <v>5395</v>
      </c>
      <c r="B5098">
        <v>5097</v>
      </c>
      <c r="D5098" t="str">
        <f t="shared" si="79"/>
        <v>,(5097,'Sociedad de Inversiones Metaner Ltda.')</v>
      </c>
    </row>
    <row r="5099" spans="1:4">
      <c r="A5099" t="s">
        <v>4981</v>
      </c>
      <c r="B5099">
        <v>5098</v>
      </c>
      <c r="D5099" t="str">
        <f t="shared" si="79"/>
        <v>,(5098,'Sociedad de Inversiones Oro Blanco S.A.')</v>
      </c>
    </row>
    <row r="5100" spans="1:4">
      <c r="A5100" t="s">
        <v>4982</v>
      </c>
      <c r="B5100">
        <v>5099</v>
      </c>
      <c r="D5100" t="str">
        <f t="shared" si="79"/>
        <v>,(5099,'Sociedad de Inversiones Pampa Calichera S.A.')</v>
      </c>
    </row>
    <row r="5101" spans="1:4">
      <c r="A5101" t="s">
        <v>818</v>
      </c>
      <c r="B5101">
        <v>5100</v>
      </c>
      <c r="D5101" t="str">
        <f t="shared" si="79"/>
        <v>,(5100,'Sociedad de Inversiones Pampa Union Ltda.')</v>
      </c>
    </row>
    <row r="5102" spans="1:4">
      <c r="A5102" t="s">
        <v>5467</v>
      </c>
      <c r="B5102">
        <v>5101</v>
      </c>
      <c r="D5102" t="str">
        <f t="shared" si="79"/>
        <v>,(5101,'Sociedad de Inversiones Parque Italia Ltda.')</v>
      </c>
    </row>
    <row r="5103" spans="1:4">
      <c r="A5103" t="s">
        <v>6427</v>
      </c>
      <c r="B5103">
        <v>5102</v>
      </c>
      <c r="D5103" t="str">
        <f t="shared" si="79"/>
        <v>,(5102,'Sociedad de Inversiones W.B. S.A.')</v>
      </c>
    </row>
    <row r="5104" spans="1:4">
      <c r="A5104" t="s">
        <v>316</v>
      </c>
      <c r="B5104">
        <v>5103</v>
      </c>
      <c r="D5104" t="str">
        <f t="shared" si="79"/>
        <v>,(5103,'Sociedad de Mantencion, Conservacion y Reparacion S.A.')</v>
      </c>
    </row>
    <row r="5105" spans="1:4">
      <c r="A5105" t="s">
        <v>3636</v>
      </c>
      <c r="B5105">
        <v>5104</v>
      </c>
      <c r="D5105" t="str">
        <f t="shared" si="79"/>
        <v>,(5104,'Sociedad de Manufacturas Timberni Ltda.')</v>
      </c>
    </row>
    <row r="5106" spans="1:4">
      <c r="A5106" t="s">
        <v>409</v>
      </c>
      <c r="B5106">
        <v>5105</v>
      </c>
      <c r="D5106" t="str">
        <f t="shared" si="79"/>
        <v>,(5105,'Sociedad de Marketing y Diseno BTL S.A.')</v>
      </c>
    </row>
    <row r="5107" spans="1:4">
      <c r="A5107" t="s">
        <v>5890</v>
      </c>
      <c r="B5107">
        <v>5106</v>
      </c>
      <c r="D5107" t="str">
        <f t="shared" si="79"/>
        <v>,(5106,'Sociedad de Plasticos CSD Ltda.')</v>
      </c>
    </row>
    <row r="5108" spans="1:4">
      <c r="A5108" t="s">
        <v>2113</v>
      </c>
      <c r="B5108">
        <v>5107</v>
      </c>
      <c r="D5108" t="str">
        <f t="shared" si="79"/>
        <v>,(5107,'Sociedad de Profesionales de la Equitacion Ltda.')</v>
      </c>
    </row>
    <row r="5109" spans="1:4">
      <c r="A5109" t="s">
        <v>1960</v>
      </c>
      <c r="B5109">
        <v>5108</v>
      </c>
      <c r="D5109" t="str">
        <f t="shared" si="79"/>
        <v>,(5108,'Sociedad de Rentas Inmobiliarias Ltda.')</v>
      </c>
    </row>
    <row r="5110" spans="1:4">
      <c r="A5110" t="s">
        <v>4829</v>
      </c>
      <c r="B5110">
        <v>5109</v>
      </c>
      <c r="D5110" t="str">
        <f t="shared" si="79"/>
        <v>,(5109,'Sociedad de Representaciones Inex Chile S.A.')</v>
      </c>
    </row>
    <row r="5111" spans="1:4">
      <c r="A5111" t="s">
        <v>6296</v>
      </c>
      <c r="B5111">
        <v>5110</v>
      </c>
      <c r="D5111" t="str">
        <f t="shared" si="79"/>
        <v>,(5110,'Sociedad de Servicios y Asesorias Swan (Chile) S.A.')</v>
      </c>
    </row>
    <row r="5112" spans="1:4">
      <c r="A5112" t="s">
        <v>515</v>
      </c>
      <c r="B5112">
        <v>5111</v>
      </c>
      <c r="D5112" t="str">
        <f t="shared" si="79"/>
        <v>,(5111,'Sociedad de Servicios y Capacitacion en Seguridad Integral Ltda.')</v>
      </c>
    </row>
    <row r="5113" spans="1:4">
      <c r="A5113" t="s">
        <v>747</v>
      </c>
      <c r="B5113">
        <v>5112</v>
      </c>
      <c r="D5113" t="str">
        <f t="shared" si="79"/>
        <v>,(5112,'Sociedad de Transportes Charriot Ltda.')</v>
      </c>
    </row>
    <row r="5114" spans="1:4">
      <c r="A5114" t="s">
        <v>1803</v>
      </c>
      <c r="B5114">
        <v>5113</v>
      </c>
      <c r="D5114" t="str">
        <f t="shared" si="79"/>
        <v>,(5113,'Sociedad de Transportes Pablo y Bernardino Vergara Ltda.')</v>
      </c>
    </row>
    <row r="5115" spans="1:4">
      <c r="A5115" t="s">
        <v>1804</v>
      </c>
      <c r="B5115">
        <v>5114</v>
      </c>
      <c r="D5115" t="str">
        <f t="shared" si="79"/>
        <v>,(5114,'Sociedad de Transportes Thomas Ltda.')</v>
      </c>
    </row>
    <row r="5116" spans="1:4">
      <c r="A5116" t="s">
        <v>431</v>
      </c>
      <c r="B5116">
        <v>5115</v>
      </c>
      <c r="D5116" t="str">
        <f t="shared" si="79"/>
        <v>,(5115,'Sociedad de Turismo Cascada de las Animas Ltda.')</v>
      </c>
    </row>
    <row r="5117" spans="1:4">
      <c r="A5117" t="s">
        <v>2112</v>
      </c>
      <c r="B5117">
        <v>5116</v>
      </c>
      <c r="D5117" t="str">
        <f t="shared" si="79"/>
        <v>,(5116,'Sociedad Deportiva Stade Francais')</v>
      </c>
    </row>
    <row r="5118" spans="1:4">
      <c r="A5118" t="s">
        <v>5788</v>
      </c>
      <c r="B5118">
        <v>5117</v>
      </c>
      <c r="D5118" t="str">
        <f t="shared" si="79"/>
        <v>,(5117,'Sociedad Distribuidora y Comercial Polyqui Ltda.')</v>
      </c>
    </row>
    <row r="5119" spans="1:4">
      <c r="A5119" t="s">
        <v>2796</v>
      </c>
      <c r="B5119">
        <v>5118</v>
      </c>
      <c r="D5119" t="str">
        <f t="shared" si="79"/>
        <v>,(5118,'Sociedad EDN Impresores S.A.')</v>
      </c>
    </row>
    <row r="5120" spans="1:4">
      <c r="A5120" t="s">
        <v>2188</v>
      </c>
      <c r="B5120">
        <v>5119</v>
      </c>
      <c r="D5120" t="str">
        <f t="shared" si="79"/>
        <v>,(5119,'Sociedad Educacional Benedictina Ltda.')</v>
      </c>
    </row>
    <row r="5121" spans="1:4">
      <c r="A5121" t="s">
        <v>2189</v>
      </c>
      <c r="B5121">
        <v>5120</v>
      </c>
      <c r="D5121" t="str">
        <f t="shared" si="79"/>
        <v>,(5120,'Sociedad Educacional Ruby Michell Trewhela S.A.')</v>
      </c>
    </row>
    <row r="5122" spans="1:4">
      <c r="A5122" t="s">
        <v>2190</v>
      </c>
      <c r="B5122">
        <v>5121</v>
      </c>
      <c r="D5122" t="str">
        <f t="shared" si="79"/>
        <v>,(5121,'Sociedad Educacional The Mayflower School Ltda.')</v>
      </c>
    </row>
    <row r="5123" spans="1:4">
      <c r="A5123" t="s">
        <v>2191</v>
      </c>
      <c r="B5123">
        <v>5122</v>
      </c>
      <c r="D5123" t="str">
        <f t="shared" ref="D5123:D5186" si="80">CONCATENATE(",(",B5123,",'",A5123,"')")</f>
        <v>,(5122,'Sociedad Educacional Valle Lo Campino S.A.')</v>
      </c>
    </row>
    <row r="5124" spans="1:4">
      <c r="A5124" t="s">
        <v>6510</v>
      </c>
      <c r="B5124">
        <v>5123</v>
      </c>
      <c r="D5124" t="str">
        <f t="shared" si="80"/>
        <v>,(5123,'Sociedad Enerset Ltda.')</v>
      </c>
    </row>
    <row r="5125" spans="1:4">
      <c r="A5125" t="s">
        <v>1020</v>
      </c>
      <c r="B5125">
        <v>5124</v>
      </c>
      <c r="D5125" t="str">
        <f t="shared" si="80"/>
        <v>,(5124,'Sociedad Escobillera La Industrial Ltda.')</v>
      </c>
    </row>
    <row r="5126" spans="1:4">
      <c r="A5126" t="s">
        <v>552</v>
      </c>
      <c r="B5126">
        <v>5125</v>
      </c>
      <c r="D5126" t="str">
        <f t="shared" si="80"/>
        <v>,(5125,'Sociedad Exportadora de Productos Marinos y Agricolas Ltda.')</v>
      </c>
    </row>
    <row r="5127" spans="1:4">
      <c r="A5127" t="s">
        <v>3633</v>
      </c>
      <c r="B5127">
        <v>5126</v>
      </c>
      <c r="D5127" t="str">
        <f t="shared" si="80"/>
        <v>,(5126,'Sociedad Exportadora Santis Frut Ltda.')</v>
      </c>
    </row>
    <row r="5128" spans="1:4">
      <c r="A5128" t="s">
        <v>3634</v>
      </c>
      <c r="B5128">
        <v>5127</v>
      </c>
      <c r="D5128" t="str">
        <f t="shared" si="80"/>
        <v>,(5127,'Sociedad Exportadora Verfrut SpA')</v>
      </c>
    </row>
    <row r="5129" spans="1:4">
      <c r="A5129" t="s">
        <v>6120</v>
      </c>
      <c r="B5129">
        <v>5128</v>
      </c>
      <c r="D5129" t="str">
        <f t="shared" si="80"/>
        <v>,(5128,'Sociedad Flamme Ltda.')</v>
      </c>
    </row>
    <row r="5130" spans="1:4">
      <c r="A5130" t="s">
        <v>636</v>
      </c>
      <c r="B5130">
        <v>5129</v>
      </c>
      <c r="D5130" t="str">
        <f t="shared" si="80"/>
        <v>,(5129,'Sociedad Frigorifico Santiago Ltda.')</v>
      </c>
    </row>
    <row r="5131" spans="1:4">
      <c r="A5131" t="s">
        <v>5796</v>
      </c>
      <c r="B5131">
        <v>5130</v>
      </c>
      <c r="D5131" t="str">
        <f t="shared" si="80"/>
        <v>,(5130,'Sociedad Guidomar Ltda.')</v>
      </c>
    </row>
    <row r="5132" spans="1:4">
      <c r="A5132" t="s">
        <v>6295</v>
      </c>
      <c r="B5132">
        <v>5131</v>
      </c>
      <c r="D5132" t="str">
        <f t="shared" si="80"/>
        <v>,(5131,'Sociedad H.V. Servicios Ltda.')</v>
      </c>
    </row>
    <row r="5133" spans="1:4">
      <c r="A5133" t="s">
        <v>4489</v>
      </c>
      <c r="B5133">
        <v>5132</v>
      </c>
      <c r="D5133" t="str">
        <f t="shared" si="80"/>
        <v>,(5132,'Sociedad Hipodromo Chile S.A.')</v>
      </c>
    </row>
    <row r="5134" spans="1:4">
      <c r="A5134" t="s">
        <v>4615</v>
      </c>
      <c r="B5134">
        <v>5133</v>
      </c>
      <c r="D5134" t="str">
        <f t="shared" si="80"/>
        <v>,(5133,'Sociedad Hotelera Barros Arana Ltda.')</v>
      </c>
    </row>
    <row r="5135" spans="1:4">
      <c r="A5135" t="s">
        <v>4616</v>
      </c>
      <c r="B5135">
        <v>5134</v>
      </c>
      <c r="D5135" t="str">
        <f t="shared" si="80"/>
        <v>,(5134,'Sociedad Hotelera Terrasur Ltda.')</v>
      </c>
    </row>
    <row r="5136" spans="1:4">
      <c r="A5136" t="s">
        <v>5338</v>
      </c>
      <c r="B5136">
        <v>5135</v>
      </c>
      <c r="D5136" t="str">
        <f t="shared" si="80"/>
        <v>,(5135,'Sociedad Humberto Moya e Hijos Ltda.')</v>
      </c>
    </row>
    <row r="5137" spans="1:4">
      <c r="A5137" t="s">
        <v>4892</v>
      </c>
      <c r="B5137">
        <v>5136</v>
      </c>
      <c r="D5137" t="str">
        <f t="shared" si="80"/>
        <v>,(5136,'Sociedad Importadora Dental S.A., Sidental')</v>
      </c>
    </row>
    <row r="5138" spans="1:4">
      <c r="A5138" t="s">
        <v>1875</v>
      </c>
      <c r="B5138">
        <v>5137</v>
      </c>
      <c r="D5138" t="str">
        <f t="shared" si="80"/>
        <v>,(5137,'Sociedad Importadora Providencia y Cia. Ltda.')</v>
      </c>
    </row>
    <row r="5139" spans="1:4">
      <c r="A5139" t="s">
        <v>4683</v>
      </c>
      <c r="B5139">
        <v>5138</v>
      </c>
      <c r="D5139" t="str">
        <f t="shared" si="80"/>
        <v>,(5138,'Sociedad Importadora Vergara y Cia. Ltda.')</v>
      </c>
    </row>
    <row r="5140" spans="1:4">
      <c r="A5140" t="s">
        <v>5279</v>
      </c>
      <c r="B5140">
        <v>5139</v>
      </c>
      <c r="D5140" t="str">
        <f t="shared" si="80"/>
        <v>,(5139,'Sociedad Importadora y Comercializadora Ermez Ltda.')</v>
      </c>
    </row>
    <row r="5141" spans="1:4">
      <c r="A5141" t="s">
        <v>4469</v>
      </c>
      <c r="B5141">
        <v>5140</v>
      </c>
      <c r="D5141" t="str">
        <f t="shared" si="80"/>
        <v>,(5140,'Sociedad Industrial Camus S.A.')</v>
      </c>
    </row>
    <row r="5142" spans="1:4">
      <c r="A5142" t="s">
        <v>2664</v>
      </c>
      <c r="B5142">
        <v>5141</v>
      </c>
      <c r="D5142" t="str">
        <f t="shared" si="80"/>
        <v>,(5141,'Sociedad Industrial Comercial Valcuer Ltda.')</v>
      </c>
    </row>
    <row r="5143" spans="1:4">
      <c r="A5143" t="s">
        <v>909</v>
      </c>
      <c r="B5143">
        <v>5142</v>
      </c>
      <c r="D5143" t="str">
        <f t="shared" si="80"/>
        <v>,(5142,'Sociedad Industrial Jorratt y Zamora S.A.')</v>
      </c>
    </row>
    <row r="5144" spans="1:4">
      <c r="A5144" t="s">
        <v>4431</v>
      </c>
      <c r="B5144">
        <v>5143</v>
      </c>
      <c r="D5144" t="str">
        <f t="shared" si="80"/>
        <v>,(5143,'Sociedad Industrial Kunstmann S.A.')</v>
      </c>
    </row>
    <row r="5145" spans="1:4">
      <c r="A5145" t="s">
        <v>241</v>
      </c>
      <c r="B5145">
        <v>5144</v>
      </c>
      <c r="D5145" t="str">
        <f t="shared" si="80"/>
        <v>,(5144,'Sociedad Industrial La Calera Ltda.')</v>
      </c>
    </row>
    <row r="5146" spans="1:4">
      <c r="A5146" t="s">
        <v>673</v>
      </c>
      <c r="B5146">
        <v>5145</v>
      </c>
      <c r="D5146" t="str">
        <f t="shared" si="80"/>
        <v>,(5145,'Sociedad Industrial Maestranza Belga Ltda.')</v>
      </c>
    </row>
    <row r="5147" spans="1:4">
      <c r="A5147" t="s">
        <v>4448</v>
      </c>
      <c r="B5147">
        <v>5146</v>
      </c>
      <c r="D5147" t="str">
        <f t="shared" si="80"/>
        <v>,(5146,'Sociedad Industrial y Comercial Automac Ltda.')</v>
      </c>
    </row>
    <row r="5148" spans="1:4">
      <c r="A5148" t="s">
        <v>3317</v>
      </c>
      <c r="B5148">
        <v>5147</v>
      </c>
      <c r="D5148" t="str">
        <f t="shared" si="80"/>
        <v>,(5147,'Sociedad Industrial y Comercial Espinosa Hnos. Ltda. (Expumatex)')</v>
      </c>
    </row>
    <row r="5149" spans="1:4">
      <c r="A5149" t="s">
        <v>5147</v>
      </c>
      <c r="B5149">
        <v>5148</v>
      </c>
      <c r="D5149" t="str">
        <f t="shared" si="80"/>
        <v>,(5148,'Sociedad Industrial y Comercial Maypar Ltda.')</v>
      </c>
    </row>
    <row r="5150" spans="1:4">
      <c r="A5150" t="s">
        <v>556</v>
      </c>
      <c r="B5150">
        <v>5149</v>
      </c>
      <c r="D5150" t="str">
        <f t="shared" si="80"/>
        <v>,(5149,'Sociedad Industrial y Comercial Pyma Ltda.')</v>
      </c>
    </row>
    <row r="5151" spans="1:4">
      <c r="A5151" t="s">
        <v>1034</v>
      </c>
      <c r="B5151">
        <v>5150</v>
      </c>
      <c r="D5151" t="str">
        <f t="shared" si="80"/>
        <v>,(5150,'Sociedad Industrial y Comercial Rossel Ltda.')</v>
      </c>
    </row>
    <row r="5152" spans="1:4">
      <c r="A5152" t="s">
        <v>4809</v>
      </c>
      <c r="B5152">
        <v>5151</v>
      </c>
      <c r="D5152" t="str">
        <f t="shared" si="80"/>
        <v>,(5151,'Sociedad Inmobiliaria Valle Nevado S.A.')</v>
      </c>
    </row>
    <row r="5153" spans="1:4">
      <c r="A5153" t="s">
        <v>4810</v>
      </c>
      <c r="B5153">
        <v>5152</v>
      </c>
      <c r="D5153" t="str">
        <f t="shared" si="80"/>
        <v>,(5152,'Sociedad Inmobiliaria Vina del Mar S.A.')</v>
      </c>
    </row>
    <row r="5154" spans="1:4">
      <c r="A5154" t="s">
        <v>4979</v>
      </c>
      <c r="B5154">
        <v>5153</v>
      </c>
      <c r="D5154" t="str">
        <f t="shared" si="80"/>
        <v>,(5153,'Sociedad Inversiones Tricahue S.A.')</v>
      </c>
    </row>
    <row r="5155" spans="1:4">
      <c r="A5155" t="s">
        <v>4443</v>
      </c>
      <c r="B5155">
        <v>5154</v>
      </c>
      <c r="D5155" t="str">
        <f t="shared" si="80"/>
        <v>,(5154,'Sociedad Manufacturera y Comercial Fab S.A.')</v>
      </c>
    </row>
    <row r="5156" spans="1:4">
      <c r="A5156" t="s">
        <v>1786</v>
      </c>
      <c r="B5156">
        <v>5155</v>
      </c>
      <c r="D5156" t="str">
        <f t="shared" si="80"/>
        <v>,(5155,'Sociedad Maritima y Comercial Somarco Ltda.')</v>
      </c>
    </row>
    <row r="5157" spans="1:4">
      <c r="A5157" t="s">
        <v>746</v>
      </c>
      <c r="B5157">
        <v>5156</v>
      </c>
      <c r="D5157" t="str">
        <f t="shared" si="80"/>
        <v>,(5156,'Sociedad Mecanica Eduardo Aspillaga Hornauer y Cia. Ltda.')</v>
      </c>
    </row>
    <row r="5158" spans="1:4">
      <c r="A5158" t="s">
        <v>5339</v>
      </c>
      <c r="B5158">
        <v>5157</v>
      </c>
      <c r="D5158" t="str">
        <f t="shared" si="80"/>
        <v>,(5157,'Sociedad Minera Arrip S.A.')</v>
      </c>
    </row>
    <row r="5159" spans="1:4">
      <c r="A5159" t="s">
        <v>3055</v>
      </c>
      <c r="B5159">
        <v>5158</v>
      </c>
      <c r="D5159" t="str">
        <f t="shared" si="80"/>
        <v>,(5158,'Sociedad Minera Carlos Guerra Vivanco Ltda.')</v>
      </c>
    </row>
    <row r="5160" spans="1:4">
      <c r="A5160" t="s">
        <v>3056</v>
      </c>
      <c r="B5160">
        <v>5159</v>
      </c>
      <c r="D5160" t="str">
        <f t="shared" si="80"/>
        <v>,(5159,'Sociedad Minera La Condesa')</v>
      </c>
    </row>
    <row r="5161" spans="1:4">
      <c r="A5161" t="s">
        <v>718</v>
      </c>
      <c r="B5161">
        <v>5160</v>
      </c>
      <c r="D5161" t="str">
        <f t="shared" si="80"/>
        <v>,(5160,'Sociedad Minera Petreos Quilin Ltda.')</v>
      </c>
    </row>
    <row r="5162" spans="1:4">
      <c r="A5162" t="s">
        <v>2852</v>
      </c>
      <c r="B5162">
        <v>5161</v>
      </c>
      <c r="D5162" t="str">
        <f t="shared" si="80"/>
        <v>,(5161,'Sociedad Minera, Industrial e Inmobiliaria SpA')</v>
      </c>
    </row>
    <row r="5163" spans="1:4">
      <c r="A5163" t="s">
        <v>4432</v>
      </c>
      <c r="B5163">
        <v>5162</v>
      </c>
      <c r="D5163" t="str">
        <f t="shared" si="80"/>
        <v>,(5162,'Sociedad Molinera Cautin Ltda.')</v>
      </c>
    </row>
    <row r="5164" spans="1:4">
      <c r="A5164" t="s">
        <v>1115</v>
      </c>
      <c r="B5164">
        <v>5163</v>
      </c>
      <c r="D5164" t="str">
        <f t="shared" si="80"/>
        <v>,(5163,'Sociedad Nacional de Agricultura - Federacion Gremial')</v>
      </c>
    </row>
    <row r="5165" spans="1:4">
      <c r="A5165" t="s">
        <v>200</v>
      </c>
      <c r="B5165">
        <v>5164</v>
      </c>
      <c r="D5165" t="str">
        <f t="shared" si="80"/>
        <v>,(5164,'Sociedad Nacional de Metales Ltda.')</v>
      </c>
    </row>
    <row r="5166" spans="1:4">
      <c r="A5166" t="s">
        <v>1295</v>
      </c>
      <c r="B5166">
        <v>5165</v>
      </c>
      <c r="D5166" t="str">
        <f t="shared" si="80"/>
        <v>,(5165,'Sociedad Nacional de Mineria, Federacion Gremial')</v>
      </c>
    </row>
    <row r="5167" spans="1:4">
      <c r="A5167" t="s">
        <v>1802</v>
      </c>
      <c r="B5167">
        <v>5166</v>
      </c>
      <c r="D5167" t="str">
        <f t="shared" si="80"/>
        <v>,(5166,'Sociedad Nacional de Oleoductos S.A.')</v>
      </c>
    </row>
    <row r="5168" spans="1:4">
      <c r="A5168" t="s">
        <v>1296</v>
      </c>
      <c r="B5168">
        <v>5167</v>
      </c>
      <c r="D5168" t="str">
        <f t="shared" si="80"/>
        <v>,(5167,'Sociedad Nacional de Pesca F.G.')</v>
      </c>
    </row>
    <row r="5169" spans="1:4">
      <c r="A5169" t="s">
        <v>1021</v>
      </c>
      <c r="B5169">
        <v>5168</v>
      </c>
      <c r="D5169" t="str">
        <f t="shared" si="80"/>
        <v>,(5168,'Sociedad Nacional de Ventas Ltda.')</v>
      </c>
    </row>
    <row r="5170" spans="1:4">
      <c r="A5170" t="s">
        <v>2304</v>
      </c>
      <c r="B5170">
        <v>5169</v>
      </c>
      <c r="D5170" t="str">
        <f t="shared" si="80"/>
        <v>,(5169,'Sociedad Periodistica Cambio S.A.')</v>
      </c>
    </row>
    <row r="5171" spans="1:4">
      <c r="A5171" t="s">
        <v>2797</v>
      </c>
      <c r="B5171">
        <v>5170</v>
      </c>
      <c r="D5171" t="str">
        <f t="shared" si="80"/>
        <v>,(5170,'Sociedad Periodistica Portales Ltda.')</v>
      </c>
    </row>
    <row r="5172" spans="1:4">
      <c r="A5172" t="s">
        <v>502</v>
      </c>
      <c r="B5172">
        <v>5171</v>
      </c>
      <c r="D5172" t="str">
        <f t="shared" si="80"/>
        <v>,(5171,'Sociedad Pernos Brasil Ltda.')</v>
      </c>
    </row>
    <row r="5173" spans="1:4">
      <c r="A5173" t="s">
        <v>3635</v>
      </c>
      <c r="B5173">
        <v>5172</v>
      </c>
      <c r="D5173" t="str">
        <f t="shared" si="80"/>
        <v>,(5172,'Sociedad Pesquera Comercial Chaicas Ltda.')</v>
      </c>
    </row>
    <row r="5174" spans="1:4">
      <c r="A5174" t="s">
        <v>156</v>
      </c>
      <c r="B5174">
        <v>5173</v>
      </c>
      <c r="D5174" t="str">
        <f t="shared" si="80"/>
        <v>,(5173,'Sociedad Pesquera Landes S.A.')</v>
      </c>
    </row>
    <row r="5175" spans="1:4">
      <c r="A5175" t="s">
        <v>185</v>
      </c>
      <c r="B5175">
        <v>5174</v>
      </c>
      <c r="D5175" t="str">
        <f t="shared" si="80"/>
        <v>,(5174,'Sociedad Poblete y Cia. Ltda.')</v>
      </c>
    </row>
    <row r="5176" spans="1:4">
      <c r="A5176" t="s">
        <v>5797</v>
      </c>
      <c r="B5176">
        <v>5175</v>
      </c>
      <c r="D5176" t="str">
        <f t="shared" si="80"/>
        <v>,(5175,'Sociedad Productos Pesqueros S.A.')</v>
      </c>
    </row>
    <row r="5177" spans="1:4">
      <c r="A5177" t="s">
        <v>3057</v>
      </c>
      <c r="B5177">
        <v>5176</v>
      </c>
      <c r="D5177" t="str">
        <f t="shared" si="80"/>
        <v>,(5176,'Sociedad Punta del Cobre S.A.')</v>
      </c>
    </row>
    <row r="5178" spans="1:4">
      <c r="A5178" t="s">
        <v>5977</v>
      </c>
      <c r="B5178">
        <v>5177</v>
      </c>
      <c r="D5178" t="str">
        <f t="shared" si="80"/>
        <v>,(5177,'Sociedad Radiadores Santo Domingo Ltda.')</v>
      </c>
    </row>
    <row r="5179" spans="1:4">
      <c r="A5179" t="s">
        <v>5986</v>
      </c>
      <c r="B5179">
        <v>5178</v>
      </c>
      <c r="D5179" t="str">
        <f t="shared" si="80"/>
        <v>,(5178,'Sociedad Radiodifusora Infinita S.A.')</v>
      </c>
    </row>
    <row r="5180" spans="1:4">
      <c r="A5180" t="s">
        <v>3876</v>
      </c>
      <c r="B5180">
        <v>5179</v>
      </c>
      <c r="D5180" t="str">
        <f t="shared" si="80"/>
        <v>,(5179,'Sociedad Tecnica en Metales Ltda.')</v>
      </c>
    </row>
    <row r="5181" spans="1:4">
      <c r="A5181" t="s">
        <v>4617</v>
      </c>
      <c r="B5181">
        <v>5180</v>
      </c>
      <c r="D5181" t="str">
        <f t="shared" si="80"/>
        <v>,(5180,'Sociedad Turismo Concepcion S.A.')</v>
      </c>
    </row>
    <row r="5182" spans="1:4">
      <c r="A5182" t="s">
        <v>430</v>
      </c>
      <c r="B5182">
        <v>5181</v>
      </c>
      <c r="D5182" t="str">
        <f t="shared" si="80"/>
        <v>,(5181,'Sociedad Turismo Zahr Ltda.')</v>
      </c>
    </row>
    <row r="5183" spans="1:4">
      <c r="A5183" t="s">
        <v>3738</v>
      </c>
      <c r="B5183">
        <v>5182</v>
      </c>
      <c r="D5183" t="str">
        <f t="shared" si="80"/>
        <v>,(5182,'Sociedad Uberlinda Ovando Antofagasta Ltda.')</v>
      </c>
    </row>
    <row r="5184" spans="1:4">
      <c r="A5184" t="s">
        <v>6676</v>
      </c>
      <c r="B5184">
        <v>5183</v>
      </c>
      <c r="D5184" t="str">
        <f t="shared" si="80"/>
        <v>,(5183,'Sociedad Vinicola Miguel Torres S.A.')</v>
      </c>
    </row>
    <row r="5185" spans="1:4">
      <c r="A5185" t="s">
        <v>5851</v>
      </c>
      <c r="B5185">
        <v>5184</v>
      </c>
      <c r="D5185" t="str">
        <f t="shared" si="80"/>
        <v>,(5184,'Socofar S.A.')</v>
      </c>
    </row>
    <row r="5186" spans="1:4">
      <c r="A5186" t="s">
        <v>3385</v>
      </c>
      <c r="B5186">
        <v>5185</v>
      </c>
      <c r="D5186" t="str">
        <f t="shared" si="80"/>
        <v>,(5185,'Socometal Ltda.')</v>
      </c>
    </row>
    <row r="5187" spans="1:4">
      <c r="A5187" t="s">
        <v>996</v>
      </c>
      <c r="B5187">
        <v>5186</v>
      </c>
      <c r="D5187" t="str">
        <f t="shared" ref="D5187:D5250" si="81">CONCATENATE(",(",B5187,",'",A5187,"')")</f>
        <v>,(5186,'Socomisch y Cia. Ltda.')</v>
      </c>
    </row>
    <row r="5188" spans="1:4">
      <c r="A5188" t="s">
        <v>2052</v>
      </c>
      <c r="B5188">
        <v>5187</v>
      </c>
      <c r="D5188" t="str">
        <f t="shared" si="81"/>
        <v>,(5187,'Sodeco S.A.')</v>
      </c>
    </row>
    <row r="5189" spans="1:4">
      <c r="A5189" t="s">
        <v>568</v>
      </c>
      <c r="B5189">
        <v>5188</v>
      </c>
      <c r="D5189" t="str">
        <f t="shared" si="81"/>
        <v>,(5188,'Sodexo')</v>
      </c>
    </row>
    <row r="5190" spans="1:4">
      <c r="A5190" t="s">
        <v>282</v>
      </c>
      <c r="B5190">
        <v>5189</v>
      </c>
      <c r="D5190" t="str">
        <f t="shared" si="81"/>
        <v>,(5189,'Sodexo Soluciones de Motivacion Chile S.A.')</v>
      </c>
    </row>
    <row r="5191" spans="1:4">
      <c r="A5191" t="s">
        <v>186</v>
      </c>
      <c r="B5191">
        <v>5190</v>
      </c>
      <c r="D5191" t="str">
        <f t="shared" si="81"/>
        <v>,(5190,'Sodiac Ltda.')</v>
      </c>
    </row>
    <row r="5192" spans="1:4">
      <c r="A5192" t="s">
        <v>5340</v>
      </c>
      <c r="B5192">
        <v>5191</v>
      </c>
      <c r="D5192" t="str">
        <f t="shared" si="81"/>
        <v>,(5191,'Sodimac S.A.')</v>
      </c>
    </row>
    <row r="5193" spans="1:4">
      <c r="A5193" t="s">
        <v>3852</v>
      </c>
      <c r="B5193">
        <v>5192</v>
      </c>
      <c r="D5193" t="str">
        <f t="shared" si="81"/>
        <v>,(5192,'Sofruco Alimentos Ltda.')</v>
      </c>
    </row>
    <row r="5194" spans="1:4">
      <c r="A5194" t="s">
        <v>1173</v>
      </c>
      <c r="B5194">
        <v>5193</v>
      </c>
      <c r="D5194" t="str">
        <f t="shared" si="81"/>
        <v>,(5193,'Softland Ingenieria Ltda.')</v>
      </c>
    </row>
    <row r="5195" spans="1:4">
      <c r="A5195" t="s">
        <v>3637</v>
      </c>
      <c r="B5195">
        <v>5194</v>
      </c>
      <c r="D5195" t="str">
        <f t="shared" si="81"/>
        <v>,(5194,'Soinbal Comercial SpA')</v>
      </c>
    </row>
    <row r="5196" spans="1:4">
      <c r="A5196" t="s">
        <v>5390</v>
      </c>
      <c r="B5196">
        <v>5195</v>
      </c>
      <c r="D5196" t="str">
        <f t="shared" si="81"/>
        <v>,(5195,'Soinsa SpA')</v>
      </c>
    </row>
    <row r="5197" spans="1:4">
      <c r="A5197" t="s">
        <v>5243</v>
      </c>
      <c r="B5197">
        <v>5196</v>
      </c>
      <c r="D5197" t="str">
        <f t="shared" si="81"/>
        <v>,(5196,'Solar Gas')</v>
      </c>
    </row>
    <row r="5198" spans="1:4">
      <c r="A5198" t="s">
        <v>5481</v>
      </c>
      <c r="B5198">
        <v>5197</v>
      </c>
      <c r="D5198" t="str">
        <f t="shared" si="81"/>
        <v>,(5197,'Soldaduras Soltec SpA')</v>
      </c>
    </row>
    <row r="5199" spans="1:4">
      <c r="A5199" t="s">
        <v>2978</v>
      </c>
      <c r="B5199">
        <v>5198</v>
      </c>
      <c r="D5199" t="str">
        <f t="shared" si="81"/>
        <v>,(5198,'Soletanche Bachy Chile SpA')</v>
      </c>
    </row>
    <row r="5200" spans="1:4">
      <c r="A5200" t="s">
        <v>1174</v>
      </c>
      <c r="B5200">
        <v>5199</v>
      </c>
      <c r="D5200" t="str">
        <f t="shared" si="81"/>
        <v>,(5199,'Solex S.A.')</v>
      </c>
    </row>
    <row r="5201" spans="1:4">
      <c r="A5201" t="s">
        <v>3638</v>
      </c>
      <c r="B5201">
        <v>5200</v>
      </c>
      <c r="D5201" t="str">
        <f t="shared" si="81"/>
        <v>,(5200,'Solfrut S.A.')</v>
      </c>
    </row>
    <row r="5202" spans="1:4">
      <c r="A5202" t="s">
        <v>5922</v>
      </c>
      <c r="B5202">
        <v>5201</v>
      </c>
      <c r="D5202" t="str">
        <f t="shared" si="81"/>
        <v>,(5201,'Solimpex S.A.')</v>
      </c>
    </row>
    <row r="5203" spans="1:4">
      <c r="A5203" t="s">
        <v>1897</v>
      </c>
      <c r="B5203">
        <v>5202</v>
      </c>
      <c r="D5203" t="str">
        <f t="shared" si="81"/>
        <v>,(5202,'Solmax Chile SpA')</v>
      </c>
    </row>
    <row r="5204" spans="1:4">
      <c r="A5204" t="s">
        <v>5263</v>
      </c>
      <c r="B5204">
        <v>5203</v>
      </c>
      <c r="D5204" t="str">
        <f t="shared" si="81"/>
        <v>,(5203,'Solo Chile SpA')</v>
      </c>
    </row>
    <row r="5205" spans="1:4">
      <c r="A5205" t="s">
        <v>1538</v>
      </c>
      <c r="B5205">
        <v>5204</v>
      </c>
      <c r="D5205" t="str">
        <f t="shared" si="81"/>
        <v>,(5204,'Soltex Chile S.A.')</v>
      </c>
    </row>
    <row r="5206" spans="1:4">
      <c r="A5206" t="s">
        <v>2003</v>
      </c>
      <c r="B5206">
        <v>5205</v>
      </c>
      <c r="D5206" t="str">
        <f t="shared" si="81"/>
        <v>,(5205,'Soluciones Integrales de Limpieza Ltda.')</v>
      </c>
    </row>
    <row r="5207" spans="1:4">
      <c r="A5207" t="s">
        <v>6255</v>
      </c>
      <c r="B5207">
        <v>5206</v>
      </c>
      <c r="D5207" t="str">
        <f t="shared" si="81"/>
        <v>,(5206,'Soluciones Modulares y Estructurales Ltda.')</v>
      </c>
    </row>
    <row r="5208" spans="1:4">
      <c r="A5208" t="s">
        <v>1650</v>
      </c>
      <c r="B5208">
        <v>5207</v>
      </c>
      <c r="D5208" t="str">
        <f t="shared" si="81"/>
        <v>,(5207,'Soluservicios S.A.')</v>
      </c>
    </row>
    <row r="5209" spans="1:4">
      <c r="A5209" t="s">
        <v>6459</v>
      </c>
      <c r="B5209">
        <v>5208</v>
      </c>
      <c r="D5209" t="str">
        <f t="shared" si="81"/>
        <v>,(5208,'Solventa Servicios Financieros S.A.')</v>
      </c>
    </row>
    <row r="5210" spans="1:4">
      <c r="A5210" t="s">
        <v>1787</v>
      </c>
      <c r="B5210">
        <v>5209</v>
      </c>
      <c r="D5210" t="str">
        <f t="shared" si="81"/>
        <v>,(5209,'Solvtrans Chile S.A.')</v>
      </c>
    </row>
    <row r="5211" spans="1:4">
      <c r="A5211" t="s">
        <v>5264</v>
      </c>
      <c r="B5211">
        <v>5210</v>
      </c>
      <c r="D5211" t="str">
        <f t="shared" si="81"/>
        <v>,(5210,'Somca Maquinaria Agroindustrial Ltda.')</v>
      </c>
    </row>
    <row r="5212" spans="1:4">
      <c r="A5212" t="s">
        <v>6015</v>
      </c>
      <c r="B5212">
        <v>5211</v>
      </c>
      <c r="D5212" t="str">
        <f t="shared" si="81"/>
        <v>,(5211,'Sonamet Ltda.')</v>
      </c>
    </row>
    <row r="5213" spans="1:4">
      <c r="A5213" t="s">
        <v>2288</v>
      </c>
      <c r="B5213">
        <v>5212</v>
      </c>
      <c r="D5213" t="str">
        <f t="shared" si="81"/>
        <v>,(5212,'SONDA S.A.')</v>
      </c>
    </row>
    <row r="5214" spans="1:4">
      <c r="A5214" t="s">
        <v>973</v>
      </c>
      <c r="B5214">
        <v>5213</v>
      </c>
      <c r="D5214" t="str">
        <f t="shared" si="81"/>
        <v>,(5213,'Sony Chile Ltda.')</v>
      </c>
    </row>
    <row r="5215" spans="1:4">
      <c r="A5215" t="s">
        <v>3389</v>
      </c>
      <c r="B5215">
        <v>5214</v>
      </c>
      <c r="D5215" t="str">
        <f t="shared" si="81"/>
        <v>,(5214,'Sony Music Entertainment Chile S.A.')</v>
      </c>
    </row>
    <row r="5216" spans="1:4">
      <c r="A5216" t="s">
        <v>157</v>
      </c>
      <c r="B5216">
        <v>5215</v>
      </c>
      <c r="D5216" t="str">
        <f t="shared" si="81"/>
        <v>,(5215,'Sopesa S.A.')</v>
      </c>
    </row>
    <row r="5217" spans="1:4">
      <c r="A5217" t="s">
        <v>1613</v>
      </c>
      <c r="B5217">
        <v>5216</v>
      </c>
      <c r="D5217" t="str">
        <f t="shared" si="81"/>
        <v>,(5216,'Soprocal Calerias e Industrias S.A.')</v>
      </c>
    </row>
    <row r="5218" spans="1:4">
      <c r="A5218" t="s">
        <v>5050</v>
      </c>
      <c r="B5218">
        <v>5217</v>
      </c>
      <c r="D5218" t="str">
        <f t="shared" si="81"/>
        <v>,(5217,'Soprole S.A.')</v>
      </c>
    </row>
    <row r="5219" spans="1:4">
      <c r="A5219" t="s">
        <v>85</v>
      </c>
      <c r="B5219">
        <v>5218</v>
      </c>
      <c r="D5219" t="str">
        <f t="shared" si="81"/>
        <v>,(5218,'Soquimich Comercial S.A.')</v>
      </c>
    </row>
    <row r="5220" spans="1:4">
      <c r="A5220" t="s">
        <v>6018</v>
      </c>
      <c r="B5220">
        <v>5219</v>
      </c>
      <c r="D5220" t="str">
        <f t="shared" si="81"/>
        <v>,(5219,'Sorepa S.A.')</v>
      </c>
    </row>
    <row r="5221" spans="1:4">
      <c r="A5221" t="s">
        <v>1056</v>
      </c>
      <c r="B5221">
        <v>5220</v>
      </c>
      <c r="D5221" t="str">
        <f t="shared" si="81"/>
        <v>,(5220,'Sotecsa Ascensores S.A.')</v>
      </c>
    </row>
    <row r="5222" spans="1:4">
      <c r="A5222" t="s">
        <v>5093</v>
      </c>
      <c r="B5222">
        <v>5221</v>
      </c>
      <c r="D5222" t="str">
        <f t="shared" si="81"/>
        <v>,(5221,'Sotraser Logistica y Distribucion S.A.')</v>
      </c>
    </row>
    <row r="5223" spans="1:4">
      <c r="A5223" t="s">
        <v>1805</v>
      </c>
      <c r="B5223">
        <v>5222</v>
      </c>
      <c r="D5223" t="str">
        <f t="shared" si="81"/>
        <v>,(5222,'Sotraser S.A.')</v>
      </c>
    </row>
    <row r="5224" spans="1:4">
      <c r="A5224" t="s">
        <v>6074</v>
      </c>
      <c r="B5224">
        <v>5223</v>
      </c>
      <c r="D5224" t="str">
        <f t="shared" si="81"/>
        <v>,(5223,'Soundtek Ltda.')</v>
      </c>
    </row>
    <row r="5225" spans="1:4">
      <c r="A5225" t="s">
        <v>2477</v>
      </c>
      <c r="B5225">
        <v>5224</v>
      </c>
      <c r="D5225" t="str">
        <f t="shared" si="81"/>
        <v>,(5224,'South Andes Capital Asesorias Financieras SpA')</v>
      </c>
    </row>
    <row r="5226" spans="1:4">
      <c r="A5226" t="s">
        <v>3639</v>
      </c>
      <c r="B5226">
        <v>5225</v>
      </c>
      <c r="D5226" t="str">
        <f t="shared" si="81"/>
        <v>,(5225,'South Pacific Insumos y Materias Primas Limitada')</v>
      </c>
    </row>
    <row r="5227" spans="1:4">
      <c r="A5227" t="s">
        <v>3903</v>
      </c>
      <c r="B5227">
        <v>5226</v>
      </c>
      <c r="D5227" t="str">
        <f t="shared" si="81"/>
        <v>,(5226,'South Pacific Motor Chile SpA (MG)')</v>
      </c>
    </row>
    <row r="5228" spans="1:4">
      <c r="A5228" t="s">
        <v>6304</v>
      </c>
      <c r="B5228">
        <v>5227</v>
      </c>
      <c r="D5228" t="str">
        <f t="shared" si="81"/>
        <v>,(5227,'South Wind Chile S.A.')</v>
      </c>
    </row>
    <row r="5229" spans="1:4">
      <c r="A5229" t="s">
        <v>2233</v>
      </c>
      <c r="B5229">
        <v>5228</v>
      </c>
      <c r="D5229" t="str">
        <f t="shared" si="81"/>
        <v>,(5228,'Southbridge Compania de Seguros Generales S.A.')</v>
      </c>
    </row>
    <row r="5230" spans="1:4">
      <c r="A5230" t="s">
        <v>789</v>
      </c>
      <c r="B5230">
        <v>5229</v>
      </c>
      <c r="D5230" t="str">
        <f t="shared" si="81"/>
        <v>,(5229,'Southern Technology Group Ltda.')</v>
      </c>
    </row>
    <row r="5231" spans="1:4">
      <c r="A5231" t="s">
        <v>922</v>
      </c>
      <c r="B5231">
        <v>5230</v>
      </c>
      <c r="D5231" t="str">
        <f t="shared" si="81"/>
        <v>,(5230,'Soviquim Ltda.')</v>
      </c>
    </row>
    <row r="5232" spans="1:4">
      <c r="A5232" t="s">
        <v>6418</v>
      </c>
      <c r="B5232">
        <v>5231</v>
      </c>
      <c r="D5232" t="str">
        <f t="shared" si="81"/>
        <v>,(5231,'Sovos')</v>
      </c>
    </row>
    <row r="5233" spans="1:4">
      <c r="A5233" t="s">
        <v>2389</v>
      </c>
      <c r="B5233">
        <v>5232</v>
      </c>
      <c r="D5233" t="str">
        <f t="shared" si="81"/>
        <v>,(5232,'Spencer Stuart International (Chile) Ltda.')</v>
      </c>
    </row>
    <row r="5234" spans="1:4">
      <c r="A5234" t="s">
        <v>2693</v>
      </c>
      <c r="B5234">
        <v>5233</v>
      </c>
      <c r="D5234" t="str">
        <f t="shared" si="81"/>
        <v>,(5233,'Sportlife S.A.')</v>
      </c>
    </row>
    <row r="5235" spans="1:4">
      <c r="A5235" t="s">
        <v>1035</v>
      </c>
      <c r="B5235">
        <v>5234</v>
      </c>
      <c r="D5235" t="str">
        <f t="shared" si="81"/>
        <v>,(5234,'SportMaster')</v>
      </c>
    </row>
    <row r="5236" spans="1:4">
      <c r="A5236" t="s">
        <v>5856</v>
      </c>
      <c r="B5236">
        <v>5235</v>
      </c>
      <c r="D5236" t="str">
        <f t="shared" si="81"/>
        <v>,(5235,'SQL Technology Ltda.')</v>
      </c>
    </row>
    <row r="5237" spans="1:4">
      <c r="A5237" t="s">
        <v>83</v>
      </c>
      <c r="B5237">
        <v>5236</v>
      </c>
      <c r="D5237" t="str">
        <f t="shared" si="81"/>
        <v>,(5236,'SQM S.A.')</v>
      </c>
    </row>
    <row r="5238" spans="1:4">
      <c r="A5238" t="s">
        <v>2429</v>
      </c>
      <c r="B5238">
        <v>5237</v>
      </c>
      <c r="D5238" t="str">
        <f t="shared" si="81"/>
        <v>,(5237,'SRK Consulting (Chile) S.A.')</v>
      </c>
    </row>
    <row r="5239" spans="1:4">
      <c r="A5239" t="s">
        <v>3904</v>
      </c>
      <c r="B5239">
        <v>5238</v>
      </c>
      <c r="D5239" t="str">
        <f t="shared" si="81"/>
        <v>,(5238,'Ssangyong Motor Chile S.A.')</v>
      </c>
    </row>
    <row r="5240" spans="1:4">
      <c r="A5240" t="s">
        <v>2289</v>
      </c>
      <c r="B5240">
        <v>5239</v>
      </c>
      <c r="D5240" t="str">
        <f t="shared" si="81"/>
        <v>,(5239,'ST Computacion S.A.')</v>
      </c>
    </row>
    <row r="5241" spans="1:4">
      <c r="A5241" t="s">
        <v>3640</v>
      </c>
      <c r="B5241">
        <v>5240</v>
      </c>
      <c r="D5241" t="str">
        <f t="shared" si="81"/>
        <v>,(5240,'Standard Wool Chile S.A.')</v>
      </c>
    </row>
    <row r="5242" spans="1:4">
      <c r="A5242" t="s">
        <v>4444</v>
      </c>
      <c r="B5242">
        <v>5241</v>
      </c>
      <c r="D5242" t="str">
        <f t="shared" si="81"/>
        <v>,(5241,'Stanley Black &amp; Decker, Inc. - Chile')</v>
      </c>
    </row>
    <row r="5243" spans="1:4">
      <c r="A5243" t="s">
        <v>3001</v>
      </c>
      <c r="B5243">
        <v>5242</v>
      </c>
      <c r="D5243" t="str">
        <f t="shared" si="81"/>
        <v>,(5242,'Stantec Consultoria Chile Ltda.')</v>
      </c>
    </row>
    <row r="5244" spans="1:4">
      <c r="A5244" t="s">
        <v>1855</v>
      </c>
      <c r="B5244">
        <v>5243</v>
      </c>
      <c r="D5244" t="str">
        <f t="shared" si="81"/>
        <v>,(5243,'Status S.A.')</v>
      </c>
    </row>
    <row r="5245" spans="1:4">
      <c r="A5245" t="s">
        <v>5428</v>
      </c>
      <c r="B5245">
        <v>5244</v>
      </c>
      <c r="D5245" t="str">
        <f t="shared" si="81"/>
        <v>,(5244,'Staub y Cia. S.A.')</v>
      </c>
    </row>
    <row r="5246" spans="1:4">
      <c r="A5246" t="s">
        <v>767</v>
      </c>
      <c r="B5246">
        <v>5245</v>
      </c>
      <c r="D5246" t="str">
        <f t="shared" si="81"/>
        <v>,(5245,'Steel Ferrovial Servicios')</v>
      </c>
    </row>
    <row r="5247" spans="1:4">
      <c r="A5247" t="s">
        <v>1175</v>
      </c>
      <c r="B5247">
        <v>5246</v>
      </c>
      <c r="D5247" t="str">
        <f t="shared" si="81"/>
        <v>,(5246,'Stefanini Chile S.A.')</v>
      </c>
    </row>
    <row r="5248" spans="1:4">
      <c r="A5248" t="s">
        <v>6009</v>
      </c>
      <c r="B5248">
        <v>5247</v>
      </c>
      <c r="D5248" t="str">
        <f t="shared" si="81"/>
        <v>,(5247,'Stericycle Urbano SpA')</v>
      </c>
    </row>
    <row r="5249" spans="1:4">
      <c r="A5249" t="s">
        <v>791</v>
      </c>
      <c r="B5249">
        <v>5248</v>
      </c>
      <c r="D5249" t="str">
        <f t="shared" si="81"/>
        <v>,(5248,'Steward S.A.')</v>
      </c>
    </row>
    <row r="5250" spans="1:4">
      <c r="A5250" t="s">
        <v>602</v>
      </c>
      <c r="B5250">
        <v>5249</v>
      </c>
      <c r="D5250" t="str">
        <f t="shared" si="81"/>
        <v>,(5249,'Strindberg S.A.')</v>
      </c>
    </row>
    <row r="5251" spans="1:4">
      <c r="A5251" t="s">
        <v>6480</v>
      </c>
      <c r="B5251">
        <v>5250</v>
      </c>
      <c r="D5251" t="str">
        <f t="shared" ref="D5251:D5314" si="82">CONCATENATE(",(",B5251,",'",A5251,"')")</f>
        <v>,(5250,'Strobel Ltda.')</v>
      </c>
    </row>
    <row r="5252" spans="1:4">
      <c r="A5252" t="s">
        <v>923</v>
      </c>
      <c r="B5252">
        <v>5251</v>
      </c>
      <c r="D5252" t="str">
        <f t="shared" si="82"/>
        <v>,(5251,'Stryker Corporation (Chile) y Cia. Ltda.')</v>
      </c>
    </row>
    <row r="5253" spans="1:4">
      <c r="A5253" t="s">
        <v>6574</v>
      </c>
      <c r="B5253">
        <v>5252</v>
      </c>
      <c r="D5253" t="str">
        <f t="shared" si="82"/>
        <v>,(5252,'Su Bus Chile S.A.')</v>
      </c>
    </row>
    <row r="5254" spans="1:4">
      <c r="A5254" t="s">
        <v>1961</v>
      </c>
      <c r="B5254">
        <v>5253</v>
      </c>
      <c r="D5254" t="str">
        <f t="shared" si="82"/>
        <v>,(5253,'Subcentro Las Condes S.A.')</v>
      </c>
    </row>
    <row r="5255" spans="1:4">
      <c r="A5255" t="s">
        <v>1718</v>
      </c>
      <c r="B5255">
        <v>5254</v>
      </c>
      <c r="D5255" t="str">
        <f t="shared" si="82"/>
        <v>,(5254,'Subercaseaux Instituto de Banca y Finanzas')</v>
      </c>
    </row>
    <row r="5256" spans="1:4">
      <c r="A5256" t="s">
        <v>4380</v>
      </c>
      <c r="B5256">
        <v>5255</v>
      </c>
      <c r="D5256" t="str">
        <f t="shared" si="82"/>
        <v>,(5255,'Subsecretaria de Desarrollo Regional y Administrativo')</v>
      </c>
    </row>
    <row r="5257" spans="1:4">
      <c r="A5257" t="s">
        <v>4381</v>
      </c>
      <c r="B5257">
        <v>5256</v>
      </c>
      <c r="D5257" t="str">
        <f t="shared" si="82"/>
        <v>,(5256,'Subsecretaria de Pesca y Acuicultura')</v>
      </c>
    </row>
    <row r="5258" spans="1:4">
      <c r="A5258" t="s">
        <v>4382</v>
      </c>
      <c r="B5258">
        <v>5257</v>
      </c>
      <c r="D5258" t="str">
        <f t="shared" si="82"/>
        <v>,(5257,'Subsecretaria de Telecomunicaciones')</v>
      </c>
    </row>
    <row r="5259" spans="1:4">
      <c r="A5259" t="s">
        <v>2731</v>
      </c>
      <c r="B5259">
        <v>5258</v>
      </c>
      <c r="D5259" t="str">
        <f t="shared" si="82"/>
        <v>,(5258,'Subsecretaria del Interior - Diario Oficial')</v>
      </c>
    </row>
    <row r="5260" spans="1:4">
      <c r="A5260" t="s">
        <v>4383</v>
      </c>
      <c r="B5260">
        <v>5259</v>
      </c>
      <c r="D5260" t="str">
        <f t="shared" si="82"/>
        <v>,(5259,'Subsecretaria del Trabajo')</v>
      </c>
    </row>
    <row r="5261" spans="1:4">
      <c r="A5261" t="s">
        <v>265</v>
      </c>
      <c r="B5261">
        <v>5260</v>
      </c>
      <c r="D5261" t="str">
        <f t="shared" si="82"/>
        <v>,(5260,'Sudamerica Comercial S.A.')</v>
      </c>
    </row>
    <row r="5262" spans="1:4">
      <c r="A5262" t="s">
        <v>4765</v>
      </c>
      <c r="B5262">
        <v>5261</v>
      </c>
      <c r="D5262" t="str">
        <f t="shared" si="82"/>
        <v>,(5261,'Suez Medioambiente Chile S.A.')</v>
      </c>
    </row>
    <row r="5263" spans="1:4">
      <c r="A5263" t="s">
        <v>6392</v>
      </c>
      <c r="B5263">
        <v>5262</v>
      </c>
      <c r="D5263" t="str">
        <f t="shared" si="82"/>
        <v>,(5262,'Suinco S.A.')</v>
      </c>
    </row>
    <row r="5264" spans="1:4">
      <c r="A5264" t="s">
        <v>2294</v>
      </c>
      <c r="B5264">
        <v>5263</v>
      </c>
      <c r="D5264" t="str">
        <f t="shared" si="82"/>
        <v>,(5263,'Suministra S.A.')</v>
      </c>
    </row>
    <row r="5265" spans="1:4">
      <c r="A5265" t="s">
        <v>4684</v>
      </c>
      <c r="B5265">
        <v>5264</v>
      </c>
      <c r="D5265" t="str">
        <f t="shared" si="82"/>
        <v>,(5264,'Suministros de Repuestos y Accesorios LM SpA')</v>
      </c>
    </row>
    <row r="5266" spans="1:4">
      <c r="A5266" t="s">
        <v>2295</v>
      </c>
      <c r="B5266">
        <v>5265</v>
      </c>
      <c r="D5266" t="str">
        <f t="shared" si="82"/>
        <v>,(5265,'Suministros Telefonicos y Computacionales Estec Ltda.')</v>
      </c>
    </row>
    <row r="5267" spans="1:4">
      <c r="A5267" t="s">
        <v>5290</v>
      </c>
      <c r="B5267">
        <v>5266</v>
      </c>
      <c r="D5267" t="str">
        <f t="shared" si="82"/>
        <v>,(5266,'Sumitomo (SM-Cyclo de Chile Ltda.)')</v>
      </c>
    </row>
    <row r="5268" spans="1:4">
      <c r="A5268" t="s">
        <v>6305</v>
      </c>
      <c r="B5268">
        <v>5267</v>
      </c>
      <c r="D5268" t="str">
        <f t="shared" si="82"/>
        <v>,(5267,'Sumitomo Corporation (Chile) Ltda.')</v>
      </c>
    </row>
    <row r="5269" spans="1:4">
      <c r="A5269" t="s">
        <v>6536</v>
      </c>
      <c r="B5269">
        <v>5268</v>
      </c>
      <c r="D5269" t="str">
        <f t="shared" si="82"/>
        <v>,(5268,'Sun Chemical (Chile) S.A.')</v>
      </c>
    </row>
    <row r="5270" spans="1:4">
      <c r="A5270" t="s">
        <v>3303</v>
      </c>
      <c r="B5270">
        <v>5269</v>
      </c>
      <c r="D5270" t="str">
        <f t="shared" si="82"/>
        <v>,(5269,'Superfrigo Ingenieria y Refrigeracion Ltda.')</v>
      </c>
    </row>
    <row r="5271" spans="1:4">
      <c r="A5271" t="s">
        <v>4384</v>
      </c>
      <c r="B5271">
        <v>5270</v>
      </c>
      <c r="D5271" t="str">
        <f t="shared" si="82"/>
        <v>,(5270,'Superintendencia de Casinos de Juego')</v>
      </c>
    </row>
    <row r="5272" spans="1:4">
      <c r="A5272" t="s">
        <v>4385</v>
      </c>
      <c r="B5272">
        <v>5271</v>
      </c>
      <c r="D5272" t="str">
        <f t="shared" si="82"/>
        <v>,(5271,'Superintendencia de Electricidad y Combustibles')</v>
      </c>
    </row>
    <row r="5273" spans="1:4">
      <c r="A5273" t="s">
        <v>4386</v>
      </c>
      <c r="B5273">
        <v>5272</v>
      </c>
      <c r="D5273" t="str">
        <f t="shared" si="82"/>
        <v>,(5272,'Superintendencia de Insolvencia y Reemprendimiento')</v>
      </c>
    </row>
    <row r="5274" spans="1:4">
      <c r="A5274" t="s">
        <v>4387</v>
      </c>
      <c r="B5274">
        <v>5273</v>
      </c>
      <c r="D5274" t="str">
        <f t="shared" si="82"/>
        <v>,(5273,'Superintendencia de Pensiones')</v>
      </c>
    </row>
    <row r="5275" spans="1:4">
      <c r="A5275" t="s">
        <v>4388</v>
      </c>
      <c r="B5275">
        <v>5274</v>
      </c>
      <c r="D5275" t="str">
        <f t="shared" si="82"/>
        <v>,(5274,'Superintendencia de Salud')</v>
      </c>
    </row>
    <row r="5276" spans="1:4">
      <c r="A5276" t="s">
        <v>4389</v>
      </c>
      <c r="B5276">
        <v>5275</v>
      </c>
      <c r="D5276" t="str">
        <f t="shared" si="82"/>
        <v>,(5275,'Superintendencia de Seguridad Social')</v>
      </c>
    </row>
    <row r="5277" spans="1:4">
      <c r="A5277" t="s">
        <v>4390</v>
      </c>
      <c r="B5277">
        <v>5276</v>
      </c>
      <c r="D5277" t="str">
        <f t="shared" si="82"/>
        <v>,(5276,'Superintendencia de Servicios Sanitarios')</v>
      </c>
    </row>
    <row r="5278" spans="1:4">
      <c r="A5278" t="s">
        <v>5506</v>
      </c>
      <c r="B5278">
        <v>5277</v>
      </c>
      <c r="D5278" t="str">
        <f t="shared" si="82"/>
        <v>,(5277,'Supermercado del Neumatico Ltda.')</v>
      </c>
    </row>
    <row r="5279" spans="1:4">
      <c r="A5279" t="s">
        <v>6433</v>
      </c>
      <c r="B5279">
        <v>5278</v>
      </c>
      <c r="D5279" t="str">
        <f t="shared" si="82"/>
        <v>,(5278,'Supermercados Los Alpes')</v>
      </c>
    </row>
    <row r="5280" spans="1:4">
      <c r="A5280" t="s">
        <v>6434</v>
      </c>
      <c r="B5280">
        <v>5279</v>
      </c>
      <c r="D5280" t="str">
        <f t="shared" si="82"/>
        <v>,(5279,'Supermercados Montserrat S.A.C.')</v>
      </c>
    </row>
    <row r="5281" spans="1:4">
      <c r="A5281" t="s">
        <v>3777</v>
      </c>
      <c r="B5281">
        <v>5280</v>
      </c>
      <c r="D5281" t="str">
        <f t="shared" si="82"/>
        <v>,(5280,'Supply Fittings Ltda.')</v>
      </c>
    </row>
    <row r="5282" spans="1:4">
      <c r="A5282" t="s">
        <v>3714</v>
      </c>
      <c r="B5282">
        <v>5281</v>
      </c>
      <c r="D5282" t="str">
        <f t="shared" si="82"/>
        <v>,(5281,'Sur Activo Ltda.')</v>
      </c>
    </row>
    <row r="5283" spans="1:4">
      <c r="A5283" t="s">
        <v>3641</v>
      </c>
      <c r="B5283">
        <v>5282</v>
      </c>
      <c r="D5283" t="str">
        <f t="shared" si="82"/>
        <v>,(5282,'Sur Andino S.A.')</v>
      </c>
    </row>
    <row r="5284" spans="1:4">
      <c r="A5284" t="s">
        <v>432</v>
      </c>
      <c r="B5284">
        <v>5283</v>
      </c>
      <c r="D5284" t="str">
        <f t="shared" si="82"/>
        <v>,(5283,'Sur Asistencia S.A.')</v>
      </c>
    </row>
    <row r="5285" spans="1:4">
      <c r="A5285" t="s">
        <v>314</v>
      </c>
      <c r="B5285">
        <v>5284</v>
      </c>
      <c r="D5285" t="str">
        <f t="shared" si="82"/>
        <v>,(5284,'SURA Servicios Profesionales S.A.')</v>
      </c>
    </row>
    <row r="5286" spans="1:4">
      <c r="A5286" t="s">
        <v>3642</v>
      </c>
      <c r="B5286">
        <v>5285</v>
      </c>
      <c r="D5286" t="str">
        <f t="shared" si="82"/>
        <v>,(5285,'Surfrut Ltda.')</v>
      </c>
    </row>
    <row r="5287" spans="1:4">
      <c r="A5287" t="s">
        <v>5051</v>
      </c>
      <c r="B5287">
        <v>5286</v>
      </c>
      <c r="D5287" t="str">
        <f t="shared" si="82"/>
        <v>,(5286,'Surlat Comercial SpA')</v>
      </c>
    </row>
    <row r="5288" spans="1:4">
      <c r="A5288" t="s">
        <v>1327</v>
      </c>
      <c r="B5288">
        <v>5287</v>
      </c>
      <c r="D5288" t="str">
        <f t="shared" si="82"/>
        <v>,(5287,'Surlatina Auditores Ltda. - Miembro Grant Thornton International Limited')</v>
      </c>
    </row>
    <row r="5289" spans="1:4">
      <c r="A5289" t="s">
        <v>2432</v>
      </c>
      <c r="B5289">
        <v>5288</v>
      </c>
      <c r="D5289" t="str">
        <f t="shared" si="82"/>
        <v>,(5288,'Surlatina Consultores en Gestion SpA')</v>
      </c>
    </row>
    <row r="5290" spans="1:4">
      <c r="A5290" t="s">
        <v>476</v>
      </c>
      <c r="B5290">
        <v>5289</v>
      </c>
      <c r="D5290" t="str">
        <f t="shared" si="82"/>
        <v>,(5289,'Surplast SpA')</v>
      </c>
    </row>
    <row r="5291" spans="1:4">
      <c r="A5291" t="s">
        <v>14</v>
      </c>
      <c r="B5291">
        <v>5290</v>
      </c>
      <c r="D5291" t="str">
        <f t="shared" si="82"/>
        <v>,(5290,'Surti Ventas S.A.')</v>
      </c>
    </row>
    <row r="5292" spans="1:4">
      <c r="A5292" t="s">
        <v>1176</v>
      </c>
      <c r="B5292">
        <v>5291</v>
      </c>
      <c r="D5292" t="str">
        <f t="shared" si="82"/>
        <v>,(5291,'Switch Comunicaciones Ltda.')</v>
      </c>
    </row>
    <row r="5293" spans="1:4">
      <c r="A5293" t="s">
        <v>3880</v>
      </c>
      <c r="B5293">
        <v>5292</v>
      </c>
      <c r="D5293" t="str">
        <f t="shared" si="82"/>
        <v>,(5292,'SYC SpA')</v>
      </c>
    </row>
    <row r="5294" spans="1:4">
      <c r="A5294" t="s">
        <v>86</v>
      </c>
      <c r="B5294">
        <v>5293</v>
      </c>
      <c r="D5294" t="str">
        <f t="shared" si="82"/>
        <v>,(5293,'Syngenta S.A.')</v>
      </c>
    </row>
    <row r="5295" spans="1:4">
      <c r="A5295" t="s">
        <v>477</v>
      </c>
      <c r="B5295">
        <v>5294</v>
      </c>
      <c r="D5295" t="str">
        <f t="shared" si="82"/>
        <v>,(5294,'Syntheon Chile Ltda.')</v>
      </c>
    </row>
    <row r="5296" spans="1:4">
      <c r="A5296" t="s">
        <v>5852</v>
      </c>
      <c r="B5296">
        <v>5295</v>
      </c>
      <c r="D5296" t="str">
        <f t="shared" si="82"/>
        <v>,(5295,'Synthon Chile Ltda.')</v>
      </c>
    </row>
    <row r="5297" spans="1:4">
      <c r="A5297" t="s">
        <v>729</v>
      </c>
      <c r="B5297">
        <v>5296</v>
      </c>
      <c r="D5297" t="str">
        <f t="shared" si="82"/>
        <v>,(5296,'Sysprotec S.A.')</v>
      </c>
    </row>
    <row r="5298" spans="1:4">
      <c r="A5298" t="s">
        <v>3643</v>
      </c>
      <c r="B5298">
        <v>5297</v>
      </c>
      <c r="D5298" t="str">
        <f t="shared" si="82"/>
        <v>,(5297,'T. Villard Fine Wines Ltda.')</v>
      </c>
    </row>
    <row r="5299" spans="1:4">
      <c r="A5299" t="s">
        <v>6444</v>
      </c>
      <c r="B5299">
        <v>5298</v>
      </c>
      <c r="D5299" t="str">
        <f t="shared" si="82"/>
        <v>,(5298,'Tabacos Apolo S.A.')</v>
      </c>
    </row>
    <row r="5300" spans="1:4">
      <c r="A5300" t="s">
        <v>2445</v>
      </c>
      <c r="B5300">
        <v>5299</v>
      </c>
      <c r="D5300" t="str">
        <f t="shared" si="82"/>
        <v>,(5299,'Tailor Made Consulting Ltda.')</v>
      </c>
    </row>
    <row r="5301" spans="1:4">
      <c r="A5301" t="s">
        <v>5458</v>
      </c>
      <c r="B5301">
        <v>5300</v>
      </c>
      <c r="D5301" t="str">
        <f t="shared" si="82"/>
        <v>,(5300,'Taller Gorilas SpA')</v>
      </c>
    </row>
    <row r="5302" spans="1:4">
      <c r="A5302" t="s">
        <v>6370</v>
      </c>
      <c r="B5302">
        <v>5301</v>
      </c>
      <c r="D5302" t="str">
        <f t="shared" si="82"/>
        <v>,(5301,'Talleres Lucas S.A.')</v>
      </c>
    </row>
    <row r="5303" spans="1:4">
      <c r="A5303" t="s">
        <v>5244</v>
      </c>
      <c r="B5303">
        <v>5302</v>
      </c>
      <c r="D5303" t="str">
        <f t="shared" si="82"/>
        <v>,(5302,'Talleres Metalurgicos Tamet Lo Espejo S.A.')</v>
      </c>
    </row>
    <row r="5304" spans="1:4">
      <c r="A5304" t="s">
        <v>3877</v>
      </c>
      <c r="B5304">
        <v>5303</v>
      </c>
      <c r="D5304" t="str">
        <f t="shared" si="82"/>
        <v>,(5303,'TALMET, Talleres Metalurgicos Chile S.A.')</v>
      </c>
    </row>
    <row r="5305" spans="1:4">
      <c r="A5305" t="s">
        <v>4685</v>
      </c>
      <c r="B5305">
        <v>5304</v>
      </c>
      <c r="D5305" t="str">
        <f t="shared" si="82"/>
        <v>,(5304,'Tanica S.A.')</v>
      </c>
    </row>
    <row r="5306" spans="1:4">
      <c r="A5306" t="s">
        <v>5245</v>
      </c>
      <c r="B5306">
        <v>5305</v>
      </c>
      <c r="D5306" t="str">
        <f t="shared" si="82"/>
        <v>,(5305,'Tapia Rebolledo Hermanos Ltda.')</v>
      </c>
    </row>
    <row r="5307" spans="1:4">
      <c r="A5307" t="s">
        <v>5780</v>
      </c>
      <c r="B5307">
        <v>5306</v>
      </c>
      <c r="D5307" t="str">
        <f t="shared" si="82"/>
        <v>,(5306,'TAS Corredores de Seguros S.A.')</v>
      </c>
    </row>
    <row r="5308" spans="1:4">
      <c r="A5308" t="s">
        <v>6466</v>
      </c>
      <c r="B5308">
        <v>5307</v>
      </c>
      <c r="D5308" t="str">
        <f t="shared" si="82"/>
        <v>,(5307,'Tasaurbe Ltda.')</v>
      </c>
    </row>
    <row r="5309" spans="1:4">
      <c r="A5309" t="s">
        <v>2979</v>
      </c>
      <c r="B5309">
        <v>5308</v>
      </c>
      <c r="D5309" t="str">
        <f t="shared" si="82"/>
        <v>,(5308,'Tasco Boetsch Ltda.')</v>
      </c>
    </row>
    <row r="5310" spans="1:4">
      <c r="A5310" t="s">
        <v>2296</v>
      </c>
      <c r="B5310">
        <v>5309</v>
      </c>
      <c r="D5310" t="str">
        <f t="shared" si="82"/>
        <v>,(5309,'Tata Consultancy Services Chile S.A.')</v>
      </c>
    </row>
    <row r="5311" spans="1:4">
      <c r="A5311" t="s">
        <v>1590</v>
      </c>
      <c r="B5311">
        <v>5310</v>
      </c>
      <c r="D5311" t="str">
        <f t="shared" si="82"/>
        <v>,(5310,'Tavelli S.A.')</v>
      </c>
    </row>
    <row r="5312" spans="1:4">
      <c r="A5312" t="s">
        <v>2397</v>
      </c>
      <c r="B5312">
        <v>5311</v>
      </c>
      <c r="D5312" t="str">
        <f t="shared" si="82"/>
        <v>,(5311,'Tawa Chile S.A.')</v>
      </c>
    </row>
    <row r="5313" spans="1:4">
      <c r="A5313" t="s">
        <v>1088</v>
      </c>
      <c r="B5313">
        <v>5312</v>
      </c>
      <c r="D5313" t="str">
        <f t="shared" si="82"/>
        <v>,(5312,'Tax Advisors SpA')</v>
      </c>
    </row>
    <row r="5314" spans="1:4">
      <c r="A5314" t="s">
        <v>57802</v>
      </c>
      <c r="B5314">
        <v>5313</v>
      </c>
      <c r="D5314" t="str">
        <f t="shared" si="82"/>
        <v>,(5313,'Taylor Automatizacion S.A.')</v>
      </c>
    </row>
    <row r="5315" spans="1:4">
      <c r="A5315" t="s">
        <v>6354</v>
      </c>
      <c r="B5315">
        <v>5314</v>
      </c>
      <c r="D5315" t="str">
        <f t="shared" ref="D5315:D5378" si="83">CONCATENATE(",(",B5315,",'",A5315,"')")</f>
        <v>,(5314,'Taylor Logistics Chile S.A.')</v>
      </c>
    </row>
    <row r="5316" spans="1:4">
      <c r="A5316" t="s">
        <v>5459</v>
      </c>
      <c r="B5316">
        <v>5315</v>
      </c>
      <c r="D5316" t="str">
        <f t="shared" si="83"/>
        <v>,(5315,'Taz S.A.')</v>
      </c>
    </row>
    <row r="5317" spans="1:4">
      <c r="A5317" t="s">
        <v>410</v>
      </c>
      <c r="B5317">
        <v>5316</v>
      </c>
      <c r="D5317" t="str">
        <f t="shared" si="83"/>
        <v>,(5316,'TBWA FREDERICK S.A.')</v>
      </c>
    </row>
    <row r="5318" spans="1:4">
      <c r="A5318" t="s">
        <v>158</v>
      </c>
      <c r="B5318">
        <v>5317</v>
      </c>
      <c r="D5318" t="str">
        <f t="shared" si="83"/>
        <v>,(5317,'Team Foods Chile SpA')</v>
      </c>
    </row>
    <row r="5319" spans="1:4">
      <c r="A5319" t="s">
        <v>2390</v>
      </c>
      <c r="B5319">
        <v>5318</v>
      </c>
      <c r="D5319" t="str">
        <f t="shared" si="83"/>
        <v>,(5318,'TeamSearch S.A.')</v>
      </c>
    </row>
    <row r="5320" spans="1:4">
      <c r="A5320" t="s">
        <v>6203</v>
      </c>
      <c r="B5320">
        <v>5319</v>
      </c>
      <c r="D5320" t="str">
        <f t="shared" si="83"/>
        <v>,(5319,'Tebisa')</v>
      </c>
    </row>
    <row r="5321" spans="1:4">
      <c r="A5321" t="s">
        <v>722</v>
      </c>
      <c r="B5321">
        <v>5320</v>
      </c>
      <c r="D5321" t="str">
        <f t="shared" si="83"/>
        <v>,(5320,'Tec Harseim SpA')</v>
      </c>
    </row>
    <row r="5322" spans="1:4">
      <c r="A5322" t="s">
        <v>4686</v>
      </c>
      <c r="B5322">
        <v>5321</v>
      </c>
      <c r="D5322" t="str">
        <f t="shared" si="83"/>
        <v>,(5321,'Tecbolt S.A.')</v>
      </c>
    </row>
    <row r="5323" spans="1:4">
      <c r="A5323" t="s">
        <v>5265</v>
      </c>
      <c r="B5323">
        <v>5322</v>
      </c>
      <c r="D5323" t="str">
        <f t="shared" si="83"/>
        <v>,(5322,'Tecfor Ltda.')</v>
      </c>
    </row>
    <row r="5324" spans="1:4">
      <c r="A5324" t="s">
        <v>4983</v>
      </c>
      <c r="B5324">
        <v>5323</v>
      </c>
      <c r="D5324" t="str">
        <f t="shared" si="83"/>
        <v>,(5323,'Tech Pack S.A.')</v>
      </c>
    </row>
    <row r="5325" spans="1:4">
      <c r="A5325" t="s">
        <v>5949</v>
      </c>
      <c r="B5325">
        <v>5324</v>
      </c>
      <c r="D5325" t="str">
        <f t="shared" si="83"/>
        <v>,(5324,'Tecma S.A.')</v>
      </c>
    </row>
    <row r="5326" spans="1:4">
      <c r="A5326" t="s">
        <v>2053</v>
      </c>
      <c r="B5326">
        <v>5325</v>
      </c>
      <c r="D5326" t="str">
        <f t="shared" si="83"/>
        <v>,(5325,'Tecmemad S.A.')</v>
      </c>
    </row>
    <row r="5327" spans="1:4">
      <c r="A5327" t="s">
        <v>5274</v>
      </c>
      <c r="B5327">
        <v>5326</v>
      </c>
      <c r="D5327" t="str">
        <f t="shared" si="83"/>
        <v>,(5326,'Tecna Maq')</v>
      </c>
    </row>
    <row r="5328" spans="1:4">
      <c r="A5328" t="s">
        <v>5396</v>
      </c>
      <c r="B5328">
        <v>5327</v>
      </c>
      <c r="D5328" t="str">
        <f t="shared" si="83"/>
        <v>,(5327,'Tecnasic S.A.')</v>
      </c>
    </row>
    <row r="5329" spans="1:4">
      <c r="A5329" t="s">
        <v>1571</v>
      </c>
      <c r="B5329">
        <v>5328</v>
      </c>
      <c r="D5329" t="str">
        <f t="shared" si="83"/>
        <v>,(5328,'Tecnicables Ltda.')</v>
      </c>
    </row>
    <row r="5330" spans="1:4">
      <c r="A5330" t="s">
        <v>4397</v>
      </c>
      <c r="B5330">
        <v>5329</v>
      </c>
      <c r="D5330" t="str">
        <f t="shared" si="83"/>
        <v>,(5329,'Tecnicolor SpA')</v>
      </c>
    </row>
    <row r="5331" spans="1:4">
      <c r="A5331" t="s">
        <v>924</v>
      </c>
      <c r="B5331">
        <v>5330</v>
      </c>
      <c r="D5331" t="str">
        <f t="shared" si="83"/>
        <v>,(5330,'Tecnigen S.A.')</v>
      </c>
    </row>
    <row r="5332" spans="1:4">
      <c r="A5332" t="s">
        <v>4687</v>
      </c>
      <c r="B5332">
        <v>5331</v>
      </c>
      <c r="D5332" t="str">
        <f t="shared" si="83"/>
        <v>,(5331,'Tecnilub Ltda.')</v>
      </c>
    </row>
    <row r="5333" spans="1:4">
      <c r="A5333" t="s">
        <v>1667</v>
      </c>
      <c r="B5333">
        <v>5332</v>
      </c>
      <c r="D5333" t="str">
        <f t="shared" si="83"/>
        <v>,(5332,'Tecno Boga Comercial Ltda.')</v>
      </c>
    </row>
    <row r="5334" spans="1:4">
      <c r="A5334" t="s">
        <v>6297</v>
      </c>
      <c r="B5334">
        <v>5333</v>
      </c>
      <c r="D5334" t="str">
        <f t="shared" si="83"/>
        <v>,(5333,'Tecno Clean Ltda.')</v>
      </c>
    </row>
    <row r="5335" spans="1:4">
      <c r="A5335" t="s">
        <v>800</v>
      </c>
      <c r="B5335">
        <v>5334</v>
      </c>
      <c r="D5335" t="str">
        <f t="shared" si="83"/>
        <v>,(5334,'Tecno Fast S.A.')</v>
      </c>
    </row>
    <row r="5336" spans="1:4">
      <c r="A5336" t="s">
        <v>3861</v>
      </c>
      <c r="B5336">
        <v>5335</v>
      </c>
      <c r="D5336" t="str">
        <f t="shared" si="83"/>
        <v>,(5335,'TecnoAmbiente SpA')</v>
      </c>
    </row>
    <row r="5337" spans="1:4">
      <c r="A5337" t="s">
        <v>4890</v>
      </c>
      <c r="B5337">
        <v>5336</v>
      </c>
      <c r="D5337" t="str">
        <f t="shared" si="83"/>
        <v>,(5336,'Tecnocal')</v>
      </c>
    </row>
    <row r="5338" spans="1:4">
      <c r="A5338" t="s">
        <v>3221</v>
      </c>
      <c r="B5338">
        <v>5337</v>
      </c>
      <c r="D5338" t="str">
        <f t="shared" si="83"/>
        <v>,(5337,'Tecnochile S.A.')</v>
      </c>
    </row>
    <row r="5339" spans="1:4">
      <c r="A5339" t="s">
        <v>5291</v>
      </c>
      <c r="B5339">
        <v>5338</v>
      </c>
      <c r="D5339" t="str">
        <f t="shared" si="83"/>
        <v>,(5338,'Tecnoequipos S.A.')</v>
      </c>
    </row>
    <row r="5340" spans="1:4">
      <c r="A5340" t="s">
        <v>2297</v>
      </c>
      <c r="B5340">
        <v>5339</v>
      </c>
      <c r="D5340" t="str">
        <f t="shared" si="83"/>
        <v>,(5339,'Tecnoglobal S.A.')</v>
      </c>
    </row>
    <row r="5341" spans="1:4">
      <c r="A5341" t="s">
        <v>819</v>
      </c>
      <c r="B5341">
        <v>5340</v>
      </c>
      <c r="D5341" t="str">
        <f t="shared" si="83"/>
        <v>,(5340,'Tecnogruas Ltda.')</v>
      </c>
    </row>
    <row r="5342" spans="1:4">
      <c r="A5342" t="s">
        <v>1116</v>
      </c>
      <c r="B5342">
        <v>5341</v>
      </c>
      <c r="D5342" t="str">
        <f t="shared" si="83"/>
        <v>,(5341,'Tecnologia Integral S.A.')</v>
      </c>
    </row>
    <row r="5343" spans="1:4">
      <c r="A5343" t="s">
        <v>4891</v>
      </c>
      <c r="B5343">
        <v>5342</v>
      </c>
      <c r="D5343" t="str">
        <f t="shared" si="83"/>
        <v>,(5342,'Tecnologia y Control Ltda.')</v>
      </c>
    </row>
    <row r="5344" spans="1:4">
      <c r="A5344" t="s">
        <v>1178</v>
      </c>
      <c r="B5344">
        <v>5343</v>
      </c>
      <c r="D5344" t="str">
        <f t="shared" si="83"/>
        <v>,(5343,'Tecnologias de Informacion y Seguridad SpA')</v>
      </c>
    </row>
    <row r="5345" spans="1:4">
      <c r="A5345" t="s">
        <v>2980</v>
      </c>
      <c r="B5345">
        <v>5344</v>
      </c>
      <c r="D5345" t="str">
        <f t="shared" si="83"/>
        <v>,(5344,'Tecnored S.A.')</v>
      </c>
    </row>
    <row r="5346" spans="1:4">
      <c r="A5346" t="s">
        <v>3172</v>
      </c>
      <c r="B5346">
        <v>5345</v>
      </c>
      <c r="D5346" t="str">
        <f t="shared" si="83"/>
        <v>,(5345,'Tecnotambores S.A.')</v>
      </c>
    </row>
    <row r="5347" spans="1:4">
      <c r="A5347" t="s">
        <v>1908</v>
      </c>
      <c r="B5347">
        <v>5346</v>
      </c>
      <c r="D5347" t="str">
        <f t="shared" si="83"/>
        <v>,(5346,'Tecnovial S.A.')</v>
      </c>
    </row>
    <row r="5348" spans="1:4">
      <c r="A5348" t="s">
        <v>3248</v>
      </c>
      <c r="B5348">
        <v>5347</v>
      </c>
      <c r="D5348" t="str">
        <f t="shared" si="83"/>
        <v>,(5347,'TecProMin S.A.')</v>
      </c>
    </row>
    <row r="5349" spans="1:4">
      <c r="A5349" t="s">
        <v>3228</v>
      </c>
      <c r="B5349">
        <v>5348</v>
      </c>
      <c r="D5349" t="str">
        <f t="shared" si="83"/>
        <v>,(5348,'Tecsis Ltda.')</v>
      </c>
    </row>
    <row r="5350" spans="1:4">
      <c r="A5350" t="s">
        <v>1909</v>
      </c>
      <c r="B5350">
        <v>5349</v>
      </c>
      <c r="D5350" t="str">
        <f t="shared" si="83"/>
        <v>,(5349,'Tecval S.A.')</v>
      </c>
    </row>
    <row r="5351" spans="1:4">
      <c r="A5351" t="s">
        <v>874</v>
      </c>
      <c r="B5351">
        <v>5350</v>
      </c>
      <c r="D5351" t="str">
        <f t="shared" si="83"/>
        <v>,(5350,'Tega Industries Chile SpA')</v>
      </c>
    </row>
    <row r="5352" spans="1:4">
      <c r="A5352" t="s">
        <v>1898</v>
      </c>
      <c r="B5352">
        <v>5351</v>
      </c>
      <c r="D5352" t="str">
        <f t="shared" si="83"/>
        <v>,(5351,'Tehmco S.A.')</v>
      </c>
    </row>
    <row r="5353" spans="1:4">
      <c r="A5353" t="s">
        <v>875</v>
      </c>
      <c r="B5353">
        <v>5352</v>
      </c>
      <c r="D5353" t="str">
        <f t="shared" si="83"/>
        <v>,(5352,'Teixido Sociedad Ltda.')</v>
      </c>
    </row>
    <row r="5354" spans="1:4">
      <c r="A5354" t="s">
        <v>4470</v>
      </c>
      <c r="B5354">
        <v>5353</v>
      </c>
      <c r="D5354" t="str">
        <f t="shared" si="83"/>
        <v>,(5353,'Tejidos Coventry')</v>
      </c>
    </row>
    <row r="5355" spans="1:4">
      <c r="A5355" t="s">
        <v>4471</v>
      </c>
      <c r="B5355">
        <v>5354</v>
      </c>
      <c r="D5355" t="str">
        <f t="shared" si="83"/>
        <v>,(5354,'Tejidos Grissu S.A.')</v>
      </c>
    </row>
    <row r="5356" spans="1:4">
      <c r="A5356" t="s">
        <v>4472</v>
      </c>
      <c r="B5356">
        <v>5355</v>
      </c>
      <c r="D5356" t="str">
        <f t="shared" si="83"/>
        <v>,(5355,'Tejidos Helen Jadue')</v>
      </c>
    </row>
    <row r="5357" spans="1:4">
      <c r="A5357" t="s">
        <v>6169</v>
      </c>
      <c r="B5357">
        <v>5356</v>
      </c>
      <c r="D5357" t="str">
        <f t="shared" si="83"/>
        <v>,(5356,'Tejidos Sailor')</v>
      </c>
    </row>
    <row r="5358" spans="1:4">
      <c r="A5358" t="s">
        <v>4473</v>
      </c>
      <c r="B5358">
        <v>5357</v>
      </c>
      <c r="D5358" t="str">
        <f t="shared" si="83"/>
        <v>,(5357,'Tejidos Tipy Town Ltda.')</v>
      </c>
    </row>
    <row r="5359" spans="1:4">
      <c r="A5359" t="s">
        <v>4474</v>
      </c>
      <c r="B5359">
        <v>5358</v>
      </c>
      <c r="D5359" t="str">
        <f t="shared" si="83"/>
        <v>,(5358,'Tejidos Trenzatex Ltda.')</v>
      </c>
    </row>
    <row r="5360" spans="1:4">
      <c r="A5360" t="s">
        <v>4475</v>
      </c>
      <c r="B5360">
        <v>5359</v>
      </c>
      <c r="D5360" t="str">
        <f t="shared" si="83"/>
        <v>,(5359,'Tejidos Yordall')</v>
      </c>
    </row>
    <row r="5361" spans="1:4">
      <c r="A5361" t="s">
        <v>974</v>
      </c>
      <c r="B5361">
        <v>5360</v>
      </c>
      <c r="D5361" t="str">
        <f t="shared" si="83"/>
        <v>,(5360,'Teka Chile S.A.')</v>
      </c>
    </row>
    <row r="5362" spans="1:4">
      <c r="A5362" t="s">
        <v>1639</v>
      </c>
      <c r="B5362">
        <v>5361</v>
      </c>
      <c r="D5362" t="str">
        <f t="shared" si="83"/>
        <v>,(5361,'Tekkrom Ltda.')</v>
      </c>
    </row>
    <row r="5363" spans="1:4">
      <c r="A5363" t="s">
        <v>6411</v>
      </c>
      <c r="B5363">
        <v>5362</v>
      </c>
      <c r="D5363" t="str">
        <f t="shared" si="83"/>
        <v>,(5362,'Teknofas S.A.')</v>
      </c>
    </row>
    <row r="5364" spans="1:4">
      <c r="A5364" t="s">
        <v>1316</v>
      </c>
      <c r="B5364">
        <v>5363</v>
      </c>
      <c r="D5364" t="str">
        <f t="shared" si="83"/>
        <v>,(5363,'Teknos Chile S.A.')</v>
      </c>
    </row>
    <row r="5365" spans="1:4">
      <c r="A5365" t="s">
        <v>6511</v>
      </c>
      <c r="B5365">
        <v>5364</v>
      </c>
      <c r="D5365" t="str">
        <f t="shared" si="83"/>
        <v>,(5364,'Tel y Data')</v>
      </c>
    </row>
    <row r="5366" spans="1:4">
      <c r="A5366" t="s">
        <v>2142</v>
      </c>
      <c r="B5366">
        <v>5365</v>
      </c>
      <c r="D5366" t="str">
        <f t="shared" si="83"/>
        <v>,(5365,'Telecheque Informacion y Gestion S.A.')</v>
      </c>
    </row>
    <row r="5367" spans="1:4">
      <c r="A5367" t="s">
        <v>6512</v>
      </c>
      <c r="B5367">
        <v>5366</v>
      </c>
      <c r="D5367" t="str">
        <f t="shared" si="83"/>
        <v>,(5366,'Telecomunicaciones Alemanas SpA')</v>
      </c>
    </row>
    <row r="5368" spans="1:4">
      <c r="A5368" t="s">
        <v>6488</v>
      </c>
      <c r="B5368">
        <v>5367</v>
      </c>
      <c r="D5368" t="str">
        <f t="shared" si="83"/>
        <v>,(5367,'Telecomunicaciones y Servicios Conosur Ltda.')</v>
      </c>
    </row>
    <row r="5369" spans="1:4">
      <c r="A5369" t="s">
        <v>1651</v>
      </c>
      <c r="B5369">
        <v>5368</v>
      </c>
      <c r="D5369" t="str">
        <f t="shared" si="83"/>
        <v>,(5368,'Telectronic SpA')</v>
      </c>
    </row>
    <row r="5370" spans="1:4">
      <c r="A5370" t="s">
        <v>6513</v>
      </c>
      <c r="B5370">
        <v>5369</v>
      </c>
      <c r="D5370" t="str">
        <f t="shared" si="83"/>
        <v>,(5369,'Telefonica del Sur S.A.')</v>
      </c>
    </row>
    <row r="5371" spans="1:4">
      <c r="A5371" t="s">
        <v>6378</v>
      </c>
      <c r="B5371">
        <v>5370</v>
      </c>
      <c r="D5371" t="str">
        <f t="shared" si="83"/>
        <v>,(5370,'Telemarketing Chile')</v>
      </c>
    </row>
    <row r="5372" spans="1:4">
      <c r="A5372" t="s">
        <v>1676</v>
      </c>
      <c r="B5372">
        <v>5371</v>
      </c>
      <c r="D5372" t="str">
        <f t="shared" si="83"/>
        <v>,(5371,'Television Nacional de Chile')</v>
      </c>
    </row>
    <row r="5373" spans="1:4">
      <c r="A5373" t="s">
        <v>6514</v>
      </c>
      <c r="B5373">
        <v>5372</v>
      </c>
      <c r="D5373" t="str">
        <f t="shared" si="83"/>
        <v>,(5372,'Telxius Cable Chile S.A.')</v>
      </c>
    </row>
    <row r="5374" spans="1:4">
      <c r="A5374" t="s">
        <v>1554</v>
      </c>
      <c r="B5374">
        <v>5373</v>
      </c>
      <c r="D5374" t="str">
        <f t="shared" si="83"/>
        <v>,(5373,'Temac S.A.')</v>
      </c>
    </row>
    <row r="5375" spans="1:4">
      <c r="A5375" t="s">
        <v>2665</v>
      </c>
      <c r="B5375">
        <v>5374</v>
      </c>
      <c r="D5375" t="str">
        <f t="shared" si="83"/>
        <v>,(5374,'Teneria Bas S.A.')</v>
      </c>
    </row>
    <row r="5376" spans="1:4">
      <c r="A5376" t="s">
        <v>1117</v>
      </c>
      <c r="B5376">
        <v>5375</v>
      </c>
      <c r="D5376" t="str">
        <f t="shared" si="83"/>
        <v>,(5375,'Tenova Chile SpA - Empresas Relacionadas: Takraf, Delkor, Bateman Technologies')</v>
      </c>
    </row>
    <row r="5377" spans="1:4">
      <c r="A5377" t="s">
        <v>1179</v>
      </c>
      <c r="B5377">
        <v>5376</v>
      </c>
      <c r="D5377" t="str">
        <f t="shared" si="83"/>
        <v>,(5376,'Teradata Chile Tecnologias de Informacion Ltda.')</v>
      </c>
    </row>
    <row r="5378" spans="1:4">
      <c r="A5378" t="s">
        <v>3119</v>
      </c>
      <c r="B5378">
        <v>5377</v>
      </c>
      <c r="D5378" t="str">
        <f t="shared" si="83"/>
        <v>,(5377,'Terciados y Elaboracion de Maderas S.A.')</v>
      </c>
    </row>
    <row r="5379" spans="1:4">
      <c r="A5379" t="s">
        <v>4618</v>
      </c>
      <c r="B5379">
        <v>5378</v>
      </c>
      <c r="D5379" t="str">
        <f t="shared" ref="D5379:D5442" si="84">CONCATENATE(",(",B5379,",'",A5379,"')")</f>
        <v>,(5378,'Termas de Panimavida')</v>
      </c>
    </row>
    <row r="5380" spans="1:4">
      <c r="A5380" t="s">
        <v>4619</v>
      </c>
      <c r="B5380">
        <v>5379</v>
      </c>
      <c r="D5380" t="str">
        <f t="shared" si="84"/>
        <v>,(5379,'Termas de Puyehue S.A.')</v>
      </c>
    </row>
    <row r="5381" spans="1:4">
      <c r="A5381" t="s">
        <v>4620</v>
      </c>
      <c r="B5381">
        <v>5380</v>
      </c>
      <c r="D5381" t="str">
        <f t="shared" si="84"/>
        <v>,(5380,'Termas de Quinamavida')</v>
      </c>
    </row>
    <row r="5382" spans="1:4">
      <c r="A5382" t="s">
        <v>4823</v>
      </c>
      <c r="B5382">
        <v>5381</v>
      </c>
      <c r="D5382" t="str">
        <f t="shared" si="84"/>
        <v>,(5381,'Termika S.A. Ingeneria y Montaje')</v>
      </c>
    </row>
    <row r="5383" spans="1:4">
      <c r="A5383" t="s">
        <v>5969</v>
      </c>
      <c r="B5383">
        <v>5382</v>
      </c>
      <c r="D5383" t="str">
        <f t="shared" si="84"/>
        <v>,(5382,'Terminal Pacifico Sur Valparaiso S.A.')</v>
      </c>
    </row>
    <row r="5384" spans="1:4">
      <c r="A5384" t="s">
        <v>5970</v>
      </c>
      <c r="B5384">
        <v>5383</v>
      </c>
      <c r="D5384" t="str">
        <f t="shared" si="84"/>
        <v>,(5383,'Terminal Puerto Arica S.A.')</v>
      </c>
    </row>
    <row r="5385" spans="1:4">
      <c r="A5385" t="s">
        <v>6663</v>
      </c>
      <c r="B5385">
        <v>5384</v>
      </c>
      <c r="D5385" t="str">
        <f t="shared" si="84"/>
        <v>,(5384,'Termoacustic S.A.')</v>
      </c>
    </row>
    <row r="5386" spans="1:4">
      <c r="A5386" t="s">
        <v>4688</v>
      </c>
      <c r="B5386">
        <v>5385</v>
      </c>
      <c r="D5386" t="str">
        <f t="shared" si="84"/>
        <v>,(5385,'Termodinamica Limitada')</v>
      </c>
    </row>
    <row r="5387" spans="1:4">
      <c r="A5387" t="s">
        <v>1636</v>
      </c>
      <c r="B5387">
        <v>5386</v>
      </c>
      <c r="D5387" t="str">
        <f t="shared" si="84"/>
        <v>,(5386,'Termofrio Ltda.')</v>
      </c>
    </row>
    <row r="5388" spans="1:4">
      <c r="A5388" t="s">
        <v>641</v>
      </c>
      <c r="B5388">
        <v>5387</v>
      </c>
      <c r="D5388" t="str">
        <f t="shared" si="84"/>
        <v>,(5387,'Terquim S.A.')</v>
      </c>
    </row>
    <row r="5389" spans="1:4">
      <c r="A5389" t="s">
        <v>5931</v>
      </c>
      <c r="B5389">
        <v>5388</v>
      </c>
      <c r="D5389" t="str">
        <f t="shared" si="84"/>
        <v>,(5388,'Terra Service S.A.')</v>
      </c>
    </row>
    <row r="5390" spans="1:4">
      <c r="A5390" t="s">
        <v>159</v>
      </c>
      <c r="B5390">
        <v>5389</v>
      </c>
      <c r="D5390" t="str">
        <f t="shared" si="84"/>
        <v>,(5389,'Terramater S.A.')</v>
      </c>
    </row>
    <row r="5391" spans="1:4">
      <c r="A5391" t="s">
        <v>2853</v>
      </c>
      <c r="B5391">
        <v>5390</v>
      </c>
      <c r="D5391" t="str">
        <f t="shared" si="84"/>
        <v>,(5390,'Terraweld Ltda.')</v>
      </c>
    </row>
    <row r="5392" spans="1:4">
      <c r="A5392" t="s">
        <v>843</v>
      </c>
      <c r="B5392">
        <v>5391</v>
      </c>
      <c r="D5392" t="str">
        <f t="shared" si="84"/>
        <v>,(5391,'Tersainox SpA')</v>
      </c>
    </row>
    <row r="5393" spans="1:4">
      <c r="A5393" t="s">
        <v>6515</v>
      </c>
      <c r="B5393">
        <v>5392</v>
      </c>
      <c r="D5393" t="str">
        <f t="shared" si="84"/>
        <v>,(5392,'Tesam Chile S.A. (Tesacom)')</v>
      </c>
    </row>
    <row r="5394" spans="1:4">
      <c r="A5394" t="s">
        <v>4391</v>
      </c>
      <c r="B5394">
        <v>5393</v>
      </c>
      <c r="D5394" t="str">
        <f t="shared" si="84"/>
        <v>,(5393,'Tesoreria General de la Republica')</v>
      </c>
    </row>
    <row r="5395" spans="1:4">
      <c r="A5395" t="s">
        <v>2433</v>
      </c>
      <c r="B5395">
        <v>5394</v>
      </c>
      <c r="D5395" t="str">
        <f t="shared" si="84"/>
        <v>,(5394,'Tetra Tech Chile S.A.')</v>
      </c>
    </row>
    <row r="5396" spans="1:4">
      <c r="A5396" t="s">
        <v>134</v>
      </c>
      <c r="B5396">
        <v>5395</v>
      </c>
      <c r="D5396" t="str">
        <f t="shared" si="84"/>
        <v>,(5395,'Texas Laboratories Inc Sic Ltda.')</v>
      </c>
    </row>
    <row r="5397" spans="1:4">
      <c r="A5397" t="s">
        <v>6575</v>
      </c>
      <c r="B5397">
        <v>5396</v>
      </c>
      <c r="D5397" t="str">
        <f t="shared" si="84"/>
        <v>,(5396,'Texinco Ltda.')</v>
      </c>
    </row>
    <row r="5398" spans="1:4">
      <c r="A5398" t="s">
        <v>4476</v>
      </c>
      <c r="B5398">
        <v>5397</v>
      </c>
      <c r="D5398" t="str">
        <f t="shared" si="84"/>
        <v>,(5397,'Textil Arauco Ltda.')</v>
      </c>
    </row>
    <row r="5399" spans="1:4">
      <c r="A5399" t="s">
        <v>546</v>
      </c>
      <c r="B5399">
        <v>5398</v>
      </c>
      <c r="D5399" t="str">
        <f t="shared" si="84"/>
        <v>,(5398,'Textil Casale Ltda.')</v>
      </c>
    </row>
    <row r="5400" spans="1:4">
      <c r="A5400" t="s">
        <v>4477</v>
      </c>
      <c r="B5400">
        <v>5399</v>
      </c>
      <c r="D5400" t="str">
        <f t="shared" si="84"/>
        <v>,(5399,'Textil Cassis S.A.')</v>
      </c>
    </row>
    <row r="5401" spans="1:4">
      <c r="A5401" t="s">
        <v>2059</v>
      </c>
      <c r="B5401">
        <v>5400</v>
      </c>
      <c r="D5401" t="str">
        <f t="shared" si="84"/>
        <v>,(5400,'Textil Chafik Nallar e Hijos Ltda.')</v>
      </c>
    </row>
    <row r="5402" spans="1:4">
      <c r="A5402" t="s">
        <v>4478</v>
      </c>
      <c r="B5402">
        <v>5401</v>
      </c>
      <c r="D5402" t="str">
        <f t="shared" si="84"/>
        <v>,(5401,'Textil Circutex S.A.')</v>
      </c>
    </row>
    <row r="5403" spans="1:4">
      <c r="A5403" t="s">
        <v>6481</v>
      </c>
      <c r="B5403">
        <v>5402</v>
      </c>
      <c r="D5403" t="str">
        <f t="shared" si="84"/>
        <v>,(5402,'Textil Cohen y Gomberoff Ltda.')</v>
      </c>
    </row>
    <row r="5404" spans="1:4">
      <c r="A5404" t="s">
        <v>5361</v>
      </c>
      <c r="B5404">
        <v>5403</v>
      </c>
      <c r="D5404" t="str">
        <f t="shared" si="84"/>
        <v>,(5403,'Textil Formosa Ltda.')</v>
      </c>
    </row>
    <row r="5405" spans="1:4">
      <c r="A5405" t="s">
        <v>6161</v>
      </c>
      <c r="B5405">
        <v>5404</v>
      </c>
      <c r="D5405" t="str">
        <f t="shared" si="84"/>
        <v>,(5404,'Textil Give SpA')</v>
      </c>
    </row>
    <row r="5406" spans="1:4">
      <c r="A5406" t="s">
        <v>2579</v>
      </c>
      <c r="B5406">
        <v>5405</v>
      </c>
      <c r="D5406" t="str">
        <f t="shared" si="84"/>
        <v>,(5405,'Textil Industrial S.A., Textinsa')</v>
      </c>
    </row>
    <row r="5407" spans="1:4">
      <c r="A5407" t="s">
        <v>6482</v>
      </c>
      <c r="B5407">
        <v>5406</v>
      </c>
      <c r="D5407" t="str">
        <f t="shared" si="84"/>
        <v>,(5406,'Textil Jadue Ltda.')</v>
      </c>
    </row>
    <row r="5408" spans="1:4">
      <c r="A5408" t="s">
        <v>6483</v>
      </c>
      <c r="B5408">
        <v>5407</v>
      </c>
      <c r="D5408" t="str">
        <f t="shared" si="84"/>
        <v>,(5407,'Textil Jusocar Ltda.')</v>
      </c>
    </row>
    <row r="5409" spans="1:4">
      <c r="A5409" t="s">
        <v>6121</v>
      </c>
      <c r="B5409">
        <v>5408</v>
      </c>
      <c r="D5409" t="str">
        <f t="shared" si="84"/>
        <v>,(5408,'Textil Kimba Ltda.')</v>
      </c>
    </row>
    <row r="5410" spans="1:4">
      <c r="A5410" t="s">
        <v>6193</v>
      </c>
      <c r="B5410">
        <v>5409</v>
      </c>
      <c r="D5410" t="str">
        <f t="shared" si="84"/>
        <v>,(5409,'Textil Super Ltda.')</v>
      </c>
    </row>
    <row r="5411" spans="1:4">
      <c r="A5411" t="s">
        <v>3801</v>
      </c>
      <c r="B5411">
        <v>5410</v>
      </c>
      <c r="D5411" t="str">
        <f t="shared" si="84"/>
        <v>,(5410,'Textiles Bina Ltda.')</v>
      </c>
    </row>
    <row r="5412" spans="1:4">
      <c r="A5412" t="s">
        <v>3644</v>
      </c>
      <c r="B5412">
        <v>5411</v>
      </c>
      <c r="D5412" t="str">
        <f t="shared" si="84"/>
        <v>,(5411,'Textiles Lanabel Ltda.')</v>
      </c>
    </row>
    <row r="5413" spans="1:4">
      <c r="A5413" t="s">
        <v>6178</v>
      </c>
      <c r="B5413">
        <v>5412</v>
      </c>
      <c r="D5413" t="str">
        <f t="shared" si="84"/>
        <v>,(5412,'Textiles y Confecciones Bendek SpA')</v>
      </c>
    </row>
    <row r="5414" spans="1:4">
      <c r="A5414" t="s">
        <v>3645</v>
      </c>
      <c r="B5414">
        <v>5413</v>
      </c>
      <c r="D5414" t="str">
        <f t="shared" si="84"/>
        <v>,(5413,'Textiles Zahr S.A.')</v>
      </c>
    </row>
    <row r="5415" spans="1:4">
      <c r="A5415" t="s">
        <v>5990</v>
      </c>
      <c r="B5415">
        <v>5414</v>
      </c>
      <c r="D5415" t="str">
        <f t="shared" si="84"/>
        <v>,(5414,'THB Chile Corredores de Reaseguros S.A.')</v>
      </c>
    </row>
    <row r="5416" spans="1:4">
      <c r="A5416" t="s">
        <v>5781</v>
      </c>
      <c r="B5416">
        <v>5415</v>
      </c>
      <c r="D5416" t="str">
        <f t="shared" si="84"/>
        <v>,(5415,'THB Chile Corredores de Seguros S.A.')</v>
      </c>
    </row>
    <row r="5417" spans="1:4">
      <c r="A5417" t="s">
        <v>3772</v>
      </c>
      <c r="B5417">
        <v>5416</v>
      </c>
      <c r="D5417" t="str">
        <f t="shared" si="84"/>
        <v>,(5416,'THC Chile S.A.')</v>
      </c>
    </row>
    <row r="5418" spans="1:4">
      <c r="A5418" t="s">
        <v>2192</v>
      </c>
      <c r="B5418">
        <v>5417</v>
      </c>
      <c r="D5418" t="str">
        <f t="shared" si="84"/>
        <v>,(5417,'The Grange School S.A.')</v>
      </c>
    </row>
    <row r="5419" spans="1:4">
      <c r="A5419" t="s">
        <v>761</v>
      </c>
      <c r="B5419">
        <v>5418</v>
      </c>
      <c r="D5419" t="str">
        <f t="shared" si="84"/>
        <v>,(5418,'The Rental Store Chile S.A.')</v>
      </c>
    </row>
    <row r="5420" spans="1:4">
      <c r="A5420" t="s">
        <v>6579</v>
      </c>
      <c r="B5420">
        <v>5419</v>
      </c>
      <c r="D5420" t="str">
        <f t="shared" si="84"/>
        <v>,(5419,'The Synergy Group SpA')</v>
      </c>
    </row>
    <row r="5421" spans="1:4">
      <c r="A5421" t="s">
        <v>1003</v>
      </c>
      <c r="B5421">
        <v>5420</v>
      </c>
      <c r="D5421" t="str">
        <f t="shared" si="84"/>
        <v>,(5420,'Theoduloz y Cia. SpA')</v>
      </c>
    </row>
    <row r="5422" spans="1:4">
      <c r="A5422" t="s">
        <v>3214</v>
      </c>
      <c r="B5422">
        <v>5421</v>
      </c>
      <c r="D5422" t="str">
        <f t="shared" si="84"/>
        <v>,(5421,'THK Importaciones S.A. - Representante Oficial para Chile de Thermo King Corporation')</v>
      </c>
    </row>
    <row r="5423" spans="1:4">
      <c r="A5423" t="s">
        <v>6393</v>
      </c>
      <c r="B5423">
        <v>5422</v>
      </c>
      <c r="D5423" t="str">
        <f t="shared" si="84"/>
        <v>,(5422,'Thor Saan Ltda.')</v>
      </c>
    </row>
    <row r="5424" spans="1:4">
      <c r="A5424" t="s">
        <v>5311</v>
      </c>
      <c r="B5424">
        <v>5423</v>
      </c>
      <c r="D5424" t="str">
        <f t="shared" si="84"/>
        <v>,(5423,'ThyssenKrupp Industrial Solutions Chile Ltda.')</v>
      </c>
    </row>
    <row r="5425" spans="1:4">
      <c r="A5425" t="s">
        <v>3002</v>
      </c>
      <c r="B5425">
        <v>5424</v>
      </c>
      <c r="D5425" t="str">
        <f t="shared" si="84"/>
        <v>,(5424,'Tierra Armada Chile SpA')</v>
      </c>
    </row>
    <row r="5426" spans="1:4">
      <c r="A5426" t="s">
        <v>5474</v>
      </c>
      <c r="B5426">
        <v>5425</v>
      </c>
      <c r="D5426" t="str">
        <f t="shared" si="84"/>
        <v>,(5425,'Tierra Reforzada S.A.')</v>
      </c>
    </row>
    <row r="5427" spans="1:4">
      <c r="A5427" t="s">
        <v>1899</v>
      </c>
      <c r="B5427">
        <v>5426</v>
      </c>
      <c r="D5427" t="str">
        <f t="shared" si="84"/>
        <v>,(5426,'Tigre Chile S.A.')</v>
      </c>
    </row>
    <row r="5428" spans="1:4">
      <c r="A5428" t="s">
        <v>5034</v>
      </c>
      <c r="B5428">
        <v>5427</v>
      </c>
      <c r="D5428" t="str">
        <f t="shared" si="84"/>
        <v>,(5427,'Tintoreria Industrial Pedro de Valdivia S.A.')</v>
      </c>
    </row>
    <row r="5429" spans="1:4">
      <c r="A5429" t="s">
        <v>5035</v>
      </c>
      <c r="B5429">
        <v>5428</v>
      </c>
      <c r="D5429" t="str">
        <f t="shared" si="84"/>
        <v>,(5428,'Tintoreria Kreisel S.A.I.')</v>
      </c>
    </row>
    <row r="5430" spans="1:4">
      <c r="A5430" t="s">
        <v>2044</v>
      </c>
      <c r="B5430">
        <v>5429</v>
      </c>
      <c r="D5430" t="str">
        <f t="shared" si="84"/>
        <v>,(5429,'Tip Top')</v>
      </c>
    </row>
    <row r="5431" spans="1:4">
      <c r="A5431" t="s">
        <v>2305</v>
      </c>
      <c r="B5431">
        <v>5430</v>
      </c>
      <c r="D5431" t="str">
        <f t="shared" si="84"/>
        <v>,(5430,'Tironi y Asociados S.A.')</v>
      </c>
    </row>
    <row r="5432" spans="1:4">
      <c r="A5432" t="s">
        <v>1606</v>
      </c>
      <c r="B5432">
        <v>5431</v>
      </c>
      <c r="D5432" t="str">
        <f t="shared" si="84"/>
        <v>,(5431,'Titan Industrias Tecnologicas de Desarrollo Proyectos de Ingenieria Ltda.')</v>
      </c>
    </row>
    <row r="5433" spans="1:4">
      <c r="A5433" t="s">
        <v>5292</v>
      </c>
      <c r="B5433">
        <v>5432</v>
      </c>
      <c r="D5433" t="str">
        <f t="shared" si="84"/>
        <v>,(5432,'Tito Yarad')</v>
      </c>
    </row>
    <row r="5434" spans="1:4">
      <c r="A5434" t="s">
        <v>1177</v>
      </c>
      <c r="B5434">
        <v>5433</v>
      </c>
      <c r="D5434" t="str">
        <f t="shared" si="84"/>
        <v>,(5433,'TIVIT Chile')</v>
      </c>
    </row>
    <row r="5435" spans="1:4">
      <c r="A5435" t="s">
        <v>6183</v>
      </c>
      <c r="B5435">
        <v>5434</v>
      </c>
      <c r="D5435" t="str">
        <f t="shared" si="84"/>
        <v>,(5434,'TJC Chile S.A.')</v>
      </c>
    </row>
    <row r="5436" spans="1:4">
      <c r="A5436" t="s">
        <v>2558</v>
      </c>
      <c r="B5436">
        <v>5435</v>
      </c>
      <c r="D5436" t="str">
        <f t="shared" si="84"/>
        <v>,(5435,'TLC Courier S.A.')</v>
      </c>
    </row>
    <row r="5437" spans="1:4">
      <c r="A5437" t="s">
        <v>283</v>
      </c>
      <c r="B5437">
        <v>5436</v>
      </c>
      <c r="D5437" t="str">
        <f t="shared" si="84"/>
        <v>,(5436,'TMF Chile Asesorias Empresariales Ltda.')</v>
      </c>
    </row>
    <row r="5438" spans="1:4">
      <c r="A5438" t="s">
        <v>1806</v>
      </c>
      <c r="B5438">
        <v>5437</v>
      </c>
      <c r="D5438" t="str">
        <f t="shared" si="84"/>
        <v>,(5437,'TNT Mercurio Cargas e Encomendas Expressas S.A.  Agencia en Chile')</v>
      </c>
    </row>
    <row r="5439" spans="1:4">
      <c r="A5439" t="s">
        <v>856</v>
      </c>
      <c r="B5439">
        <v>5438</v>
      </c>
      <c r="D5439" t="str">
        <f t="shared" si="84"/>
        <v>,(5438,'Todopiel S.A.')</v>
      </c>
    </row>
    <row r="5440" spans="1:4">
      <c r="A5440" t="s">
        <v>829</v>
      </c>
      <c r="B5440">
        <v>5439</v>
      </c>
      <c r="D5440" t="str">
        <f t="shared" si="84"/>
        <v>,(5439,'Toldos Venezia')</v>
      </c>
    </row>
    <row r="5441" spans="1:4">
      <c r="A5441" t="s">
        <v>2981</v>
      </c>
      <c r="B5441">
        <v>5440</v>
      </c>
      <c r="D5441" t="str">
        <f t="shared" si="84"/>
        <v>,(5440,'Tomas Tapia Ureta S.A.')</v>
      </c>
    </row>
    <row r="5442" spans="1:4">
      <c r="A5442" t="s">
        <v>3120</v>
      </c>
      <c r="B5442">
        <v>5441</v>
      </c>
      <c r="D5442" t="str">
        <f t="shared" si="84"/>
        <v>,(5441,'Toneleria Nacional Ltda.')</v>
      </c>
    </row>
    <row r="5443" spans="1:4">
      <c r="A5443" t="s">
        <v>3079</v>
      </c>
      <c r="B5443">
        <v>5442</v>
      </c>
      <c r="D5443" t="str">
        <f t="shared" ref="D5443:D5506" si="85">CONCATENATE(",(",B5443,",'",A5443,"')")</f>
        <v>,(5442,'Toralla Sociedad Anonima')</v>
      </c>
    </row>
    <row r="5444" spans="1:4">
      <c r="A5444" t="s">
        <v>997</v>
      </c>
      <c r="B5444">
        <v>5443</v>
      </c>
      <c r="D5444" t="str">
        <f t="shared" si="85"/>
        <v>,(5443,'Torre - Empresas Torre S.A.')</v>
      </c>
    </row>
    <row r="5445" spans="1:4">
      <c r="A5445" t="s">
        <v>5604</v>
      </c>
      <c r="B5445">
        <v>5444</v>
      </c>
      <c r="D5445" t="str">
        <f t="shared" si="85"/>
        <v>,(5444,'Torres Irureta Eventos y Sistemas Ltda.')</v>
      </c>
    </row>
    <row r="5446" spans="1:4">
      <c r="A5446" t="s">
        <v>2045</v>
      </c>
      <c r="B5446">
        <v>5445</v>
      </c>
      <c r="D5446" t="str">
        <f t="shared" si="85"/>
        <v>,(5445,'Tortas Montero Ltda.')</v>
      </c>
    </row>
    <row r="5447" spans="1:4">
      <c r="A5447" t="s">
        <v>3689</v>
      </c>
      <c r="B5447">
        <v>5446</v>
      </c>
      <c r="D5447" t="str">
        <f t="shared" si="85"/>
        <v>,(5446,'Toshiba Business Solution Chile')</v>
      </c>
    </row>
    <row r="5448" spans="1:4">
      <c r="A5448" t="s">
        <v>135</v>
      </c>
      <c r="B5448">
        <v>5447</v>
      </c>
      <c r="D5448" t="str">
        <f t="shared" si="85"/>
        <v>,(5447,'Total Chile S.A.')</v>
      </c>
    </row>
    <row r="5449" spans="1:4">
      <c r="A5449" t="s">
        <v>6096</v>
      </c>
      <c r="B5449">
        <v>5448</v>
      </c>
      <c r="D5449" t="str">
        <f t="shared" si="85"/>
        <v>,(5448,'Tout Paris')</v>
      </c>
    </row>
    <row r="5450" spans="1:4">
      <c r="A5450" t="s">
        <v>6661</v>
      </c>
      <c r="B5450">
        <v>5449</v>
      </c>
      <c r="D5450" t="str">
        <f t="shared" si="85"/>
        <v>,(5449,'Toyota Chile S.A.')</v>
      </c>
    </row>
    <row r="5451" spans="1:4">
      <c r="A5451" t="s">
        <v>201</v>
      </c>
      <c r="B5451">
        <v>5450</v>
      </c>
      <c r="D5451" t="str">
        <f t="shared" si="85"/>
        <v>,(5450,'TPI Chile SpA')</v>
      </c>
    </row>
    <row r="5452" spans="1:4">
      <c r="A5452" t="s">
        <v>1180</v>
      </c>
      <c r="B5452">
        <v>5451</v>
      </c>
      <c r="D5452" t="str">
        <f t="shared" si="85"/>
        <v>,(5451,'Trabajando.com Chile S.A.')</v>
      </c>
    </row>
    <row r="5453" spans="1:4">
      <c r="A5453" t="s">
        <v>5329</v>
      </c>
      <c r="B5453">
        <v>5452</v>
      </c>
      <c r="D5453" t="str">
        <f t="shared" si="85"/>
        <v>,(5452,'Tradcorp S.A.')</v>
      </c>
    </row>
    <row r="5454" spans="1:4">
      <c r="A5454" t="s">
        <v>3215</v>
      </c>
      <c r="B5454">
        <v>5453</v>
      </c>
      <c r="D5454" t="str">
        <f t="shared" si="85"/>
        <v>,(5453,'Trane de Chile S.A.')</v>
      </c>
    </row>
    <row r="5455" spans="1:4">
      <c r="A5455" t="s">
        <v>6212</v>
      </c>
      <c r="B5455">
        <v>5454</v>
      </c>
      <c r="D5455" t="str">
        <f t="shared" si="85"/>
        <v>,(5454,'Transa Securitizadora S.A.')</v>
      </c>
    </row>
    <row r="5456" spans="1:4">
      <c r="A5456" t="s">
        <v>4689</v>
      </c>
      <c r="B5456">
        <v>5455</v>
      </c>
      <c r="D5456" t="str">
        <f t="shared" si="85"/>
        <v>,(5455,'Transandina de Comercio S.A.')</v>
      </c>
    </row>
    <row r="5457" spans="1:4">
      <c r="A5457" t="s">
        <v>6460</v>
      </c>
      <c r="B5457">
        <v>5456</v>
      </c>
      <c r="D5457" t="str">
        <f t="shared" si="85"/>
        <v>,(5456,'Transbank S.A.')</v>
      </c>
    </row>
    <row r="5458" spans="1:4">
      <c r="A5458" t="s">
        <v>1788</v>
      </c>
      <c r="B5458">
        <v>5457</v>
      </c>
      <c r="D5458" t="str">
        <f t="shared" si="85"/>
        <v>,(5457,'Transbordadora Austral-Broom S.A.')</v>
      </c>
    </row>
    <row r="5459" spans="1:4">
      <c r="A5459" t="s">
        <v>2828</v>
      </c>
      <c r="B5459">
        <v>5458</v>
      </c>
      <c r="D5459" t="str">
        <f t="shared" si="85"/>
        <v>,(5458,'Transelec S.A.')</v>
      </c>
    </row>
    <row r="5460" spans="1:4">
      <c r="A5460" t="s">
        <v>6553</v>
      </c>
      <c r="B5460">
        <v>5459</v>
      </c>
      <c r="D5460" t="str">
        <f t="shared" si="85"/>
        <v>,(5459,'Transformadores CH S.A.')</v>
      </c>
    </row>
    <row r="5461" spans="1:4">
      <c r="A5461" t="s">
        <v>6554</v>
      </c>
      <c r="B5461">
        <v>5460</v>
      </c>
      <c r="D5461" t="str">
        <f t="shared" si="85"/>
        <v>,(5460,'Transformadores Mora S.A.')</v>
      </c>
    </row>
    <row r="5462" spans="1:4">
      <c r="A5462" t="s">
        <v>6555</v>
      </c>
      <c r="B5462">
        <v>5461</v>
      </c>
      <c r="D5462" t="str">
        <f t="shared" si="85"/>
        <v>,(5461,'Transformadores Tusan S.A.')</v>
      </c>
    </row>
    <row r="5463" spans="1:4">
      <c r="A5463" t="s">
        <v>1807</v>
      </c>
      <c r="B5463">
        <v>5462</v>
      </c>
      <c r="D5463" t="str">
        <f t="shared" si="85"/>
        <v>,(5462,'Transportes Bello e Hijos Ltda.')</v>
      </c>
    </row>
    <row r="5464" spans="1:4">
      <c r="A5464" t="s">
        <v>1808</v>
      </c>
      <c r="B5464">
        <v>5463</v>
      </c>
      <c r="D5464" t="str">
        <f t="shared" si="85"/>
        <v>,(5463,'Transportes Bustos Ltda.')</v>
      </c>
    </row>
    <row r="5465" spans="1:4">
      <c r="A5465" t="s">
        <v>1809</v>
      </c>
      <c r="B5465">
        <v>5464</v>
      </c>
      <c r="D5465" t="str">
        <f t="shared" si="85"/>
        <v>,(5464,'Transportes Casablanca S.A.')</v>
      </c>
    </row>
    <row r="5466" spans="1:4">
      <c r="A5466" t="s">
        <v>1492</v>
      </c>
      <c r="B5466">
        <v>5465</v>
      </c>
      <c r="D5466" t="str">
        <f t="shared" si="85"/>
        <v>,(5465,'Transportes CCU Ltda. - Filial de CCU S.A.')</v>
      </c>
    </row>
    <row r="5467" spans="1:4">
      <c r="A5467" t="s">
        <v>1810</v>
      </c>
      <c r="B5467">
        <v>5466</v>
      </c>
      <c r="D5467" t="str">
        <f t="shared" si="85"/>
        <v>,(5466,'Transportes Cold Truck Express S.A.')</v>
      </c>
    </row>
    <row r="5468" spans="1:4">
      <c r="A5468" t="s">
        <v>1811</v>
      </c>
      <c r="B5468">
        <v>5467</v>
      </c>
      <c r="D5468" t="str">
        <f t="shared" si="85"/>
        <v>,(5467,'Transportes Cruz del Sur Ltda.')</v>
      </c>
    </row>
    <row r="5469" spans="1:4">
      <c r="A5469" t="s">
        <v>649</v>
      </c>
      <c r="B5469">
        <v>5468</v>
      </c>
      <c r="D5469" t="str">
        <f t="shared" si="85"/>
        <v>,(5468,'Transportes e Inversiones Schiappacasse Ltda.')</v>
      </c>
    </row>
    <row r="5470" spans="1:4">
      <c r="A5470" t="s">
        <v>1812</v>
      </c>
      <c r="B5470">
        <v>5469</v>
      </c>
      <c r="D5470" t="str">
        <f t="shared" si="85"/>
        <v>,(5469,'Transportes Espinoza Hnos. Ltda.')</v>
      </c>
    </row>
    <row r="5471" spans="1:4">
      <c r="A5471" t="s">
        <v>1813</v>
      </c>
      <c r="B5471">
        <v>5470</v>
      </c>
      <c r="D5471" t="str">
        <f t="shared" si="85"/>
        <v>,(5470,'Transportes Fepasa Limitada')</v>
      </c>
    </row>
    <row r="5472" spans="1:4">
      <c r="A5472" t="s">
        <v>648</v>
      </c>
      <c r="B5472">
        <v>5471</v>
      </c>
      <c r="D5472" t="str">
        <f t="shared" si="85"/>
        <v>,(5471,'Transportes Maldini Limitada')</v>
      </c>
    </row>
    <row r="5473" spans="1:4">
      <c r="A5473" t="s">
        <v>1814</v>
      </c>
      <c r="B5473">
        <v>5472</v>
      </c>
      <c r="D5473" t="str">
        <f t="shared" si="85"/>
        <v>,(5472,'Transportes Mineros S.A.')</v>
      </c>
    </row>
    <row r="5474" spans="1:4">
      <c r="A5474" t="s">
        <v>6467</v>
      </c>
      <c r="B5474">
        <v>5473</v>
      </c>
      <c r="D5474" t="str">
        <f t="shared" si="85"/>
        <v>,(5473,'Transportes Nuevo Flash S.A.')</v>
      </c>
    </row>
    <row r="5475" spans="1:4">
      <c r="A5475" t="s">
        <v>6256</v>
      </c>
      <c r="B5475">
        <v>5474</v>
      </c>
      <c r="D5475" t="str">
        <f t="shared" si="85"/>
        <v>,(5474,'Transportes Pullman Cargo S.A.')</v>
      </c>
    </row>
    <row r="5476" spans="1:4">
      <c r="A5476" t="s">
        <v>1815</v>
      </c>
      <c r="B5476">
        <v>5475</v>
      </c>
      <c r="D5476" t="str">
        <f t="shared" si="85"/>
        <v>,(5475,'Transportes Ruben Dario Diaz')</v>
      </c>
    </row>
    <row r="5477" spans="1:4">
      <c r="A5477" t="s">
        <v>6563</v>
      </c>
      <c r="B5477">
        <v>5476</v>
      </c>
      <c r="D5477" t="str">
        <f t="shared" si="85"/>
        <v>,(5476,'Transportes Santa Maria SpA')</v>
      </c>
    </row>
    <row r="5478" spans="1:4">
      <c r="A5478" t="s">
        <v>1816</v>
      </c>
      <c r="B5478">
        <v>5477</v>
      </c>
      <c r="D5478" t="str">
        <f t="shared" si="85"/>
        <v>,(5477,'Transportes Tranex Limitada')</v>
      </c>
    </row>
    <row r="5479" spans="1:4">
      <c r="A5479" t="s">
        <v>1817</v>
      </c>
      <c r="B5479">
        <v>5478</v>
      </c>
      <c r="D5479" t="str">
        <f t="shared" si="85"/>
        <v>,(5478,'Transportes Valdicas Ltda.')</v>
      </c>
    </row>
    <row r="5480" spans="1:4">
      <c r="A5480" t="s">
        <v>1818</v>
      </c>
      <c r="B5480">
        <v>5479</v>
      </c>
      <c r="D5480" t="str">
        <f t="shared" si="85"/>
        <v>,(5479,'Transportes Via Tur Ltda.')</v>
      </c>
    </row>
    <row r="5481" spans="1:4">
      <c r="A5481" t="s">
        <v>6576</v>
      </c>
      <c r="B5481">
        <v>5480</v>
      </c>
      <c r="D5481" t="str">
        <f t="shared" si="85"/>
        <v>,(5480,'Transportes y Distribuciones SpA')</v>
      </c>
    </row>
    <row r="5482" spans="1:4">
      <c r="A5482" t="s">
        <v>6403</v>
      </c>
      <c r="B5482">
        <v>5481</v>
      </c>
      <c r="D5482" t="str">
        <f t="shared" si="85"/>
        <v>,(5481,'Transtecnia S.A.')</v>
      </c>
    </row>
    <row r="5483" spans="1:4">
      <c r="A5483" t="s">
        <v>1415</v>
      </c>
      <c r="B5483">
        <v>5482</v>
      </c>
      <c r="D5483" t="str">
        <f t="shared" si="85"/>
        <v>,(5482,'TRANSUNION SOLUCIONES DE INFORMACION CHILE S.A.')</v>
      </c>
    </row>
    <row r="5484" spans="1:4">
      <c r="A5484" t="s">
        <v>2143</v>
      </c>
      <c r="B5484">
        <v>5483</v>
      </c>
      <c r="D5484" t="str">
        <f t="shared" si="85"/>
        <v>,(5483,'Transworld Services S.A.')</v>
      </c>
    </row>
    <row r="5485" spans="1:4">
      <c r="A5485" t="s">
        <v>6586</v>
      </c>
      <c r="B5485">
        <v>5484</v>
      </c>
      <c r="D5485" t="str">
        <f t="shared" si="85"/>
        <v>,(5484,'Tratamientos Termicos Panamericana Norte Ltda.')</v>
      </c>
    </row>
    <row r="5486" spans="1:4">
      <c r="A5486" t="s">
        <v>433</v>
      </c>
      <c r="B5486">
        <v>5485</v>
      </c>
      <c r="D5486" t="str">
        <f t="shared" si="85"/>
        <v>,(5485,'Travel Club S.A.')</v>
      </c>
    </row>
    <row r="5487" spans="1:4">
      <c r="A5487" t="s">
        <v>434</v>
      </c>
      <c r="B5487">
        <v>5486</v>
      </c>
      <c r="D5487" t="str">
        <f t="shared" si="85"/>
        <v>,(5486,'Travel Security S.A.')</v>
      </c>
    </row>
    <row r="5488" spans="1:4">
      <c r="A5488" t="s">
        <v>2339</v>
      </c>
      <c r="B5488">
        <v>5487</v>
      </c>
      <c r="D5488" t="str">
        <f t="shared" si="85"/>
        <v>,(5487,'Traverso S.A.')</v>
      </c>
    </row>
    <row r="5489" spans="1:4">
      <c r="A5489" t="s">
        <v>6419</v>
      </c>
      <c r="B5489">
        <v>5488</v>
      </c>
      <c r="D5489" t="str">
        <f t="shared" si="85"/>
        <v>,(5488,'Trebol-IT S.A.')</v>
      </c>
    </row>
    <row r="5490" spans="1:4">
      <c r="A5490" t="s">
        <v>876</v>
      </c>
      <c r="B5490">
        <v>5489</v>
      </c>
      <c r="D5490" t="str">
        <f t="shared" si="85"/>
        <v>,(5489,'Treck S.A.')</v>
      </c>
    </row>
    <row r="5491" spans="1:4">
      <c r="A5491" t="s">
        <v>187</v>
      </c>
      <c r="B5491">
        <v>5490</v>
      </c>
      <c r="D5491" t="str">
        <f t="shared" si="85"/>
        <v>,(5490,'Trefilacion Cabanas Ltda.')</v>
      </c>
    </row>
    <row r="5492" spans="1:4">
      <c r="A5492" t="s">
        <v>6594</v>
      </c>
      <c r="B5492">
        <v>5491</v>
      </c>
      <c r="D5492" t="str">
        <f t="shared" si="85"/>
        <v>,(5491,'Trefimet S.A.')</v>
      </c>
    </row>
    <row r="5493" spans="1:4">
      <c r="A5493" t="s">
        <v>2208</v>
      </c>
      <c r="B5493">
        <v>5492</v>
      </c>
      <c r="D5493" t="str">
        <f t="shared" si="85"/>
        <v>,(5492,'Trends S.A.')</v>
      </c>
    </row>
    <row r="5494" spans="1:4">
      <c r="A5494" t="s">
        <v>119</v>
      </c>
      <c r="B5494">
        <v>5493</v>
      </c>
      <c r="D5494" t="str">
        <f t="shared" si="85"/>
        <v>,(5493,'Trenzaduria Vina S.A.I.')</v>
      </c>
    </row>
    <row r="5495" spans="1:4">
      <c r="A5495" t="s">
        <v>160</v>
      </c>
      <c r="B5495">
        <v>5494</v>
      </c>
      <c r="D5495" t="str">
        <f t="shared" si="85"/>
        <v>,(5494,'Tresmontes Lucchetti S.A.')</v>
      </c>
    </row>
    <row r="5496" spans="1:4">
      <c r="A5496" t="s">
        <v>2711</v>
      </c>
      <c r="B5496">
        <v>5495</v>
      </c>
      <c r="D5496" t="str">
        <f t="shared" si="85"/>
        <v>,(5495,'Tressa Ltda.')</v>
      </c>
    </row>
    <row r="5497" spans="1:4">
      <c r="A5497" t="s">
        <v>4392</v>
      </c>
      <c r="B5497">
        <v>5496</v>
      </c>
      <c r="D5497" t="str">
        <f t="shared" si="85"/>
        <v>,(5496,'Tribunal Constitucional')</v>
      </c>
    </row>
    <row r="5498" spans="1:4">
      <c r="A5498" t="s">
        <v>3907</v>
      </c>
      <c r="B5498">
        <v>5497</v>
      </c>
      <c r="D5498" t="str">
        <f t="shared" si="85"/>
        <v>,(5497,'Trigas Chile Ltda.')</v>
      </c>
    </row>
    <row r="5499" spans="1:4">
      <c r="A5499" t="s">
        <v>3884</v>
      </c>
      <c r="B5499">
        <v>5498</v>
      </c>
      <c r="D5499" t="str">
        <f t="shared" si="85"/>
        <v>,(5498,'Trofeos Pazos')</v>
      </c>
    </row>
    <row r="5500" spans="1:4">
      <c r="A5500" t="s">
        <v>4896</v>
      </c>
      <c r="B5500">
        <v>5499</v>
      </c>
      <c r="D5500" t="str">
        <f t="shared" si="85"/>
        <v>,(5499,'Tromben S.A.')</v>
      </c>
    </row>
    <row r="5501" spans="1:4">
      <c r="A5501" t="s">
        <v>1719</v>
      </c>
      <c r="B5501">
        <v>5500</v>
      </c>
      <c r="D5501" t="str">
        <f t="shared" si="85"/>
        <v>,(5500,'Tronwell')</v>
      </c>
    </row>
    <row r="5502" spans="1:4">
      <c r="A5502" t="s">
        <v>5099</v>
      </c>
      <c r="B5502">
        <v>5501</v>
      </c>
      <c r="D5502" t="str">
        <f t="shared" si="85"/>
        <v>,(5501,'Truck &amp; Cars SpA')</v>
      </c>
    </row>
    <row r="5503" spans="1:4">
      <c r="A5503" t="s">
        <v>3862</v>
      </c>
      <c r="B5503">
        <v>5502</v>
      </c>
      <c r="D5503" t="str">
        <f t="shared" si="85"/>
        <v>,(5502,'Truly Nolen Chile S.A.')</v>
      </c>
    </row>
    <row r="5504" spans="1:4">
      <c r="A5504" t="s">
        <v>2646</v>
      </c>
      <c r="B5504">
        <v>5503</v>
      </c>
      <c r="D5504" t="str">
        <f t="shared" si="85"/>
        <v>,(5503,'Trusal S.A.')</v>
      </c>
    </row>
    <row r="5505" spans="1:4">
      <c r="A5505" t="s">
        <v>6726</v>
      </c>
      <c r="B5505">
        <v>5504</v>
      </c>
      <c r="D5505" t="str">
        <f t="shared" si="85"/>
        <v>,(5504,'Tryo\'s Muebles')</v>
      </c>
    </row>
    <row r="5506" spans="1:4">
      <c r="A5506" t="s">
        <v>2073</v>
      </c>
      <c r="B5506">
        <v>5505</v>
      </c>
      <c r="D5506" t="str">
        <f t="shared" si="85"/>
        <v>,(5505,'TTM Chile - Tecnologia en Transporte de Minerales S.A.')</v>
      </c>
    </row>
    <row r="5507" spans="1:4">
      <c r="A5507" t="s">
        <v>3386</v>
      </c>
      <c r="B5507">
        <v>5506</v>
      </c>
      <c r="D5507" t="str">
        <f t="shared" ref="D5507:D5570" si="86">CONCATENATE(",(",B5507,",'",A5507,"')")</f>
        <v>,(5506,'Tubomin S.A.')</v>
      </c>
    </row>
    <row r="5508" spans="1:4">
      <c r="A5508" t="s">
        <v>3150</v>
      </c>
      <c r="B5508">
        <v>5507</v>
      </c>
      <c r="D5508" t="str">
        <f t="shared" si="86"/>
        <v>,(5507,'Tubopack S.A.')</v>
      </c>
    </row>
    <row r="5509" spans="1:4">
      <c r="A5509" t="s">
        <v>885</v>
      </c>
      <c r="B5509">
        <v>5508</v>
      </c>
      <c r="D5509" t="str">
        <f t="shared" si="86"/>
        <v>,(5508,'Tubos y Plasticos Tigre - ADS de Chile Limitada')</v>
      </c>
    </row>
    <row r="5510" spans="1:4">
      <c r="A5510" t="s">
        <v>2021</v>
      </c>
      <c r="B5510">
        <v>5509</v>
      </c>
      <c r="D5510" t="str">
        <f t="shared" si="86"/>
        <v>,(5509,'Tulsa S.A.')</v>
      </c>
    </row>
    <row r="5511" spans="1:4">
      <c r="A5511" t="s">
        <v>5406</v>
      </c>
      <c r="B5511">
        <v>5510</v>
      </c>
      <c r="D5511" t="str">
        <f t="shared" si="86"/>
        <v>,(5510,'Turbodal S.A.')</v>
      </c>
    </row>
    <row r="5512" spans="1:4">
      <c r="A5512" t="s">
        <v>1118</v>
      </c>
      <c r="B5512">
        <v>5511</v>
      </c>
      <c r="D5512" t="str">
        <f t="shared" si="86"/>
        <v>,(5511,'Turbomecanica Ltda.')</v>
      </c>
    </row>
    <row r="5513" spans="1:4">
      <c r="A5513" t="s">
        <v>435</v>
      </c>
      <c r="B5513">
        <v>5512</v>
      </c>
      <c r="D5513" t="str">
        <f t="shared" si="86"/>
        <v>,(5512,'Turismo Costanera Ltda.')</v>
      </c>
    </row>
    <row r="5514" spans="1:4">
      <c r="A5514" t="s">
        <v>436</v>
      </c>
      <c r="B5514">
        <v>5513</v>
      </c>
      <c r="D5514" t="str">
        <f t="shared" si="86"/>
        <v>,(5513,'Turismo J. Zahr Ltda.')</v>
      </c>
    </row>
    <row r="5515" spans="1:4">
      <c r="A5515" t="s">
        <v>437</v>
      </c>
      <c r="B5515">
        <v>5514</v>
      </c>
      <c r="D5515" t="str">
        <f t="shared" si="86"/>
        <v>,(5514,'Turismo Mostrando Chile')</v>
      </c>
    </row>
    <row r="5516" spans="1:4">
      <c r="A5516" t="s">
        <v>438</v>
      </c>
      <c r="B5516">
        <v>5515</v>
      </c>
      <c r="D5516" t="str">
        <f t="shared" si="86"/>
        <v>,(5515,'Turismo Oroco Limitada')</v>
      </c>
    </row>
    <row r="5517" spans="1:4">
      <c r="A5517" t="s">
        <v>439</v>
      </c>
      <c r="B5517">
        <v>5516</v>
      </c>
      <c r="D5517" t="str">
        <f t="shared" si="86"/>
        <v>,(5516,'Turismo Patagonia Expedicion Ltda.')</v>
      </c>
    </row>
    <row r="5518" spans="1:4">
      <c r="A5518" t="s">
        <v>4621</v>
      </c>
      <c r="B5518">
        <v>5517</v>
      </c>
      <c r="D5518" t="str">
        <f t="shared" si="86"/>
        <v>,(5517,'Turismo Taitao S.A. - Presidente Hoteles')</v>
      </c>
    </row>
    <row r="5519" spans="1:4">
      <c r="A5519" t="s">
        <v>6420</v>
      </c>
      <c r="B5519">
        <v>5518</v>
      </c>
      <c r="D5519" t="str">
        <f t="shared" si="86"/>
        <v>,(5518,'Tuxpan Software S.A.')</v>
      </c>
    </row>
    <row r="5520" spans="1:4">
      <c r="A5520" t="s">
        <v>647</v>
      </c>
      <c r="B5520">
        <v>5519</v>
      </c>
      <c r="D5520" t="str">
        <f t="shared" si="86"/>
        <v>,(5519,'TW LOGISTICA')</v>
      </c>
    </row>
    <row r="5521" spans="1:4">
      <c r="A5521" t="s">
        <v>459</v>
      </c>
      <c r="B5521">
        <v>5520</v>
      </c>
      <c r="D5521" t="str">
        <f t="shared" si="86"/>
        <v>,(5520,'Ultramar')</v>
      </c>
    </row>
    <row r="5522" spans="1:4">
      <c r="A5522" t="s">
        <v>2434</v>
      </c>
      <c r="B5522">
        <v>5521</v>
      </c>
      <c r="D5522" t="str">
        <f t="shared" si="86"/>
        <v>,(5521,'Un Plus Comunicacion')</v>
      </c>
    </row>
    <row r="5523" spans="1:4">
      <c r="A5523" t="s">
        <v>6644</v>
      </c>
      <c r="B5523">
        <v>5522</v>
      </c>
      <c r="D5523" t="str">
        <f t="shared" si="86"/>
        <v>,(5522,'Unidad Coronaria Movil S.A.')</v>
      </c>
    </row>
    <row r="5524" spans="1:4">
      <c r="A5524" t="s">
        <v>4393</v>
      </c>
      <c r="B5524">
        <v>5523</v>
      </c>
      <c r="D5524" t="str">
        <f t="shared" si="86"/>
        <v>,(5523,'Unidad de Analisis Financiero')</v>
      </c>
    </row>
    <row r="5525" spans="1:4">
      <c r="A5525" t="s">
        <v>592</v>
      </c>
      <c r="B5525">
        <v>5524</v>
      </c>
      <c r="D5525" t="str">
        <f t="shared" si="86"/>
        <v>,(5524,'Unilever Chile Ltda.')</v>
      </c>
    </row>
    <row r="5526" spans="1:4">
      <c r="A5526" t="s">
        <v>4811</v>
      </c>
      <c r="B5526">
        <v>5525</v>
      </c>
      <c r="D5526" t="str">
        <f t="shared" si="86"/>
        <v>,(5525,'Union Inmobiliaria S.A.')</v>
      </c>
    </row>
    <row r="5527" spans="1:4">
      <c r="A5527" t="s">
        <v>1298</v>
      </c>
      <c r="B5527">
        <v>5526</v>
      </c>
      <c r="D5527" t="str">
        <f t="shared" si="86"/>
        <v>,(5526,'Union Social de Empresarios y Ejecutivos y Emprendedores Cristianos')</v>
      </c>
    </row>
    <row r="5528" spans="1:4">
      <c r="A5528" t="s">
        <v>6371</v>
      </c>
      <c r="B5528">
        <v>5527</v>
      </c>
      <c r="D5528" t="str">
        <f t="shared" si="86"/>
        <v>,(5527,'Union Tecnica Automotriz S.A.')</v>
      </c>
    </row>
    <row r="5529" spans="1:4">
      <c r="A5529" t="s">
        <v>6577</v>
      </c>
      <c r="B5529">
        <v>5528</v>
      </c>
      <c r="D5529" t="str">
        <f t="shared" si="86"/>
        <v>,(5528,'Unipack S.A.')</v>
      </c>
    </row>
    <row r="5530" spans="1:4">
      <c r="A5530" t="s">
        <v>5391</v>
      </c>
      <c r="B5530">
        <v>5529</v>
      </c>
      <c r="D5530" t="str">
        <f t="shared" si="86"/>
        <v>,(5529,'Unispan Chile S.A.')</v>
      </c>
    </row>
    <row r="5531" spans="1:4">
      <c r="A5531" t="s">
        <v>3151</v>
      </c>
      <c r="B5531">
        <v>5530</v>
      </c>
      <c r="D5531" t="str">
        <f t="shared" si="86"/>
        <v>,(5530,'United Plastic Corporation S.A.')</v>
      </c>
    </row>
    <row r="5532" spans="1:4">
      <c r="A5532" t="s">
        <v>593</v>
      </c>
      <c r="B5532">
        <v>5531</v>
      </c>
      <c r="D5532" t="str">
        <f t="shared" si="86"/>
        <v>,(5531,'Unitrading S.A.')</v>
      </c>
    </row>
    <row r="5533" spans="1:4">
      <c r="A5533" t="s">
        <v>3390</v>
      </c>
      <c r="B5533">
        <v>5532</v>
      </c>
      <c r="D5533" t="str">
        <f t="shared" si="86"/>
        <v>,(5532,'Universal Music Chile S.A.')</v>
      </c>
    </row>
    <row r="5534" spans="1:4">
      <c r="A5534" t="s">
        <v>6603</v>
      </c>
      <c r="B5534">
        <v>5533</v>
      </c>
      <c r="D5534" t="str">
        <f t="shared" si="86"/>
        <v>,(5533,'Universidad Academia de Humanismo Cristiano')</v>
      </c>
    </row>
    <row r="5535" spans="1:4">
      <c r="A5535" t="s">
        <v>1720</v>
      </c>
      <c r="B5535">
        <v>5534</v>
      </c>
      <c r="D5535" t="str">
        <f t="shared" si="86"/>
        <v>,(5534,'Universidad Adolfo Ibanez')</v>
      </c>
    </row>
    <row r="5536" spans="1:4">
      <c r="A5536" t="s">
        <v>6604</v>
      </c>
      <c r="B5536">
        <v>5535</v>
      </c>
      <c r="D5536" t="str">
        <f t="shared" si="86"/>
        <v>,(5535,'Universidad Adventista de Chile')</v>
      </c>
    </row>
    <row r="5537" spans="1:4">
      <c r="A5537" t="s">
        <v>6605</v>
      </c>
      <c r="B5537">
        <v>5536</v>
      </c>
      <c r="D5537" t="str">
        <f t="shared" si="86"/>
        <v>,(5536,'Universidad Alberto Hurtado')</v>
      </c>
    </row>
    <row r="5538" spans="1:4">
      <c r="A5538" t="s">
        <v>1721</v>
      </c>
      <c r="B5538">
        <v>5537</v>
      </c>
      <c r="D5538" t="str">
        <f t="shared" si="86"/>
        <v>,(5537,'Universidad Andres Bello')</v>
      </c>
    </row>
    <row r="5539" spans="1:4">
      <c r="A5539" t="s">
        <v>6606</v>
      </c>
      <c r="B5539">
        <v>5538</v>
      </c>
      <c r="D5539" t="str">
        <f t="shared" si="86"/>
        <v>,(5538,'Universidad Arturo Prat')</v>
      </c>
    </row>
    <row r="5540" spans="1:4">
      <c r="A5540" t="s">
        <v>6607</v>
      </c>
      <c r="B5540">
        <v>5539</v>
      </c>
      <c r="D5540" t="str">
        <f t="shared" si="86"/>
        <v>,(5539,'Universidad Austral de Chile')</v>
      </c>
    </row>
    <row r="5541" spans="1:4">
      <c r="A5541" t="s">
        <v>6608</v>
      </c>
      <c r="B5541">
        <v>5540</v>
      </c>
      <c r="D5541" t="str">
        <f t="shared" si="86"/>
        <v>,(5540,'Universidad Autonoma de Chile')</v>
      </c>
    </row>
    <row r="5542" spans="1:4">
      <c r="A5542" t="s">
        <v>6727</v>
      </c>
      <c r="B5542">
        <v>5541</v>
      </c>
      <c r="D5542" t="str">
        <f t="shared" si="86"/>
        <v>,(5541,'Universidad Bernardo O\'Higgins')</v>
      </c>
    </row>
    <row r="5543" spans="1:4">
      <c r="A5543" t="s">
        <v>6609</v>
      </c>
      <c r="B5543">
        <v>5542</v>
      </c>
      <c r="D5543" t="str">
        <f t="shared" si="86"/>
        <v>,(5542,'Universidad Bolivariana')</v>
      </c>
    </row>
    <row r="5544" spans="1:4">
      <c r="A5544" t="s">
        <v>6611</v>
      </c>
      <c r="B5544">
        <v>5543</v>
      </c>
      <c r="D5544" t="str">
        <f t="shared" si="86"/>
        <v>,(5543,'Universidad Catolica de la Santisima Concepcion')</v>
      </c>
    </row>
    <row r="5545" spans="1:4">
      <c r="A5545" t="s">
        <v>6612</v>
      </c>
      <c r="B5545">
        <v>5544</v>
      </c>
      <c r="D5545" t="str">
        <f t="shared" si="86"/>
        <v>,(5544,'Universidad Catolica del Maule')</v>
      </c>
    </row>
    <row r="5546" spans="1:4">
      <c r="A5546" t="s">
        <v>6613</v>
      </c>
      <c r="B5546">
        <v>5545</v>
      </c>
      <c r="D5546" t="str">
        <f t="shared" si="86"/>
        <v>,(5545,'Universidad Catolica del Norte')</v>
      </c>
    </row>
    <row r="5547" spans="1:4">
      <c r="A5547" t="s">
        <v>6610</v>
      </c>
      <c r="B5547">
        <v>5546</v>
      </c>
      <c r="D5547" t="str">
        <f t="shared" si="86"/>
        <v>,(5546,'Universidad Catolica Silva Henriquez')</v>
      </c>
    </row>
    <row r="5548" spans="1:4">
      <c r="A5548" t="s">
        <v>6614</v>
      </c>
      <c r="B5548">
        <v>5547</v>
      </c>
      <c r="D5548" t="str">
        <f t="shared" si="86"/>
        <v>,(5547,'Universidad Central de Chile')</v>
      </c>
    </row>
    <row r="5549" spans="1:4">
      <c r="A5549" t="s">
        <v>6615</v>
      </c>
      <c r="B5549">
        <v>5548</v>
      </c>
      <c r="D5549" t="str">
        <f t="shared" si="86"/>
        <v>,(5548,'Universidad Chileno-Britanica de Cultura')</v>
      </c>
    </row>
    <row r="5550" spans="1:4">
      <c r="A5550" t="s">
        <v>6627</v>
      </c>
      <c r="B5550">
        <v>5549</v>
      </c>
      <c r="D5550" t="str">
        <f t="shared" si="86"/>
        <v>,(5549,'Universidad de Aconcagua')</v>
      </c>
    </row>
    <row r="5551" spans="1:4">
      <c r="A5551" t="s">
        <v>6628</v>
      </c>
      <c r="B5551">
        <v>5550</v>
      </c>
      <c r="D5551" t="str">
        <f t="shared" si="86"/>
        <v>,(5550,'Universidad de Antofagasta')</v>
      </c>
    </row>
    <row r="5552" spans="1:4">
      <c r="A5552" t="s">
        <v>6629</v>
      </c>
      <c r="B5552">
        <v>5551</v>
      </c>
      <c r="D5552" t="str">
        <f t="shared" si="86"/>
        <v>,(5551,'Universidad de Chile')</v>
      </c>
    </row>
    <row r="5553" spans="1:4">
      <c r="A5553" t="s">
        <v>6630</v>
      </c>
      <c r="B5553">
        <v>5552</v>
      </c>
      <c r="D5553" t="str">
        <f t="shared" si="86"/>
        <v>,(5552,'Universidad de Concepcion')</v>
      </c>
    </row>
    <row r="5554" spans="1:4">
      <c r="A5554" t="s">
        <v>6631</v>
      </c>
      <c r="B5554">
        <v>5553</v>
      </c>
      <c r="D5554" t="str">
        <f t="shared" si="86"/>
        <v>,(5553,'Universidad de La Frontera')</v>
      </c>
    </row>
    <row r="5555" spans="1:4">
      <c r="A5555" t="s">
        <v>1725</v>
      </c>
      <c r="B5555">
        <v>5554</v>
      </c>
      <c r="D5555" t="str">
        <f t="shared" si="86"/>
        <v>,(5554,'Universidad de La Serena')</v>
      </c>
    </row>
    <row r="5556" spans="1:4">
      <c r="A5556" t="s">
        <v>6632</v>
      </c>
      <c r="B5556">
        <v>5555</v>
      </c>
      <c r="D5556" t="str">
        <f t="shared" si="86"/>
        <v>,(5555,'Universidad de Las Americas')</v>
      </c>
    </row>
    <row r="5557" spans="1:4">
      <c r="A5557" t="s">
        <v>6633</v>
      </c>
      <c r="B5557">
        <v>5556</v>
      </c>
      <c r="D5557" t="str">
        <f t="shared" si="86"/>
        <v>,(5556,'Universidad de Los Andes')</v>
      </c>
    </row>
    <row r="5558" spans="1:4">
      <c r="A5558" t="s">
        <v>6634</v>
      </c>
      <c r="B5558">
        <v>5557</v>
      </c>
      <c r="D5558" t="str">
        <f t="shared" si="86"/>
        <v>,(5557,'Universidad de Los Lagos')</v>
      </c>
    </row>
    <row r="5559" spans="1:4">
      <c r="A5559" t="s">
        <v>6635</v>
      </c>
      <c r="B5559">
        <v>5558</v>
      </c>
      <c r="D5559" t="str">
        <f t="shared" si="86"/>
        <v>,(5558,'Universidad de Magallanes')</v>
      </c>
    </row>
    <row r="5560" spans="1:4">
      <c r="A5560" t="s">
        <v>6636</v>
      </c>
      <c r="B5560">
        <v>5559</v>
      </c>
      <c r="D5560" t="str">
        <f t="shared" si="86"/>
        <v>,(5559,'Universidad de Playa Ancha de Ciencias de la Educacion')</v>
      </c>
    </row>
    <row r="5561" spans="1:4">
      <c r="A5561" t="s">
        <v>1726</v>
      </c>
      <c r="B5561">
        <v>5560</v>
      </c>
      <c r="D5561" t="str">
        <f t="shared" si="86"/>
        <v>,(5560,'Universidad de Santiago de Chile')</v>
      </c>
    </row>
    <row r="5562" spans="1:4">
      <c r="A5562" t="s">
        <v>6637</v>
      </c>
      <c r="B5562">
        <v>5561</v>
      </c>
      <c r="D5562" t="str">
        <f t="shared" si="86"/>
        <v>,(5561,'Universidad de Talca')</v>
      </c>
    </row>
    <row r="5563" spans="1:4">
      <c r="A5563" t="s">
        <v>6638</v>
      </c>
      <c r="B5563">
        <v>5562</v>
      </c>
      <c r="D5563" t="str">
        <f t="shared" si="86"/>
        <v>,(5562,'Universidad de Tarapaca')</v>
      </c>
    </row>
    <row r="5564" spans="1:4">
      <c r="A5564" t="s">
        <v>6639</v>
      </c>
      <c r="B5564">
        <v>5563</v>
      </c>
      <c r="D5564" t="str">
        <f t="shared" si="86"/>
        <v>,(5563,'Universidad de Valparaiso')</v>
      </c>
    </row>
    <row r="5565" spans="1:4">
      <c r="A5565" t="s">
        <v>6640</v>
      </c>
      <c r="B5565">
        <v>5564</v>
      </c>
      <c r="D5565" t="str">
        <f t="shared" si="86"/>
        <v>,(5564,'Universidad del Bio-Bio')</v>
      </c>
    </row>
    <row r="5566" spans="1:4">
      <c r="A5566" t="s">
        <v>6641</v>
      </c>
      <c r="B5566">
        <v>5565</v>
      </c>
      <c r="D5566" t="str">
        <f t="shared" si="86"/>
        <v>,(5565,'Universidad del Desarrollo')</v>
      </c>
    </row>
    <row r="5567" spans="1:4">
      <c r="A5567" t="s">
        <v>1722</v>
      </c>
      <c r="B5567">
        <v>5566</v>
      </c>
      <c r="D5567" t="str">
        <f t="shared" si="86"/>
        <v>,(5566,'Universidad Diego Portales')</v>
      </c>
    </row>
    <row r="5568" spans="1:4">
      <c r="A5568" t="s">
        <v>6616</v>
      </c>
      <c r="B5568">
        <v>5567</v>
      </c>
      <c r="D5568" t="str">
        <f t="shared" si="86"/>
        <v>,(5567,'Universidad Finis Terrae')</v>
      </c>
    </row>
    <row r="5569" spans="1:4">
      <c r="A5569" t="s">
        <v>1723</v>
      </c>
      <c r="B5569">
        <v>5568</v>
      </c>
      <c r="D5569" t="str">
        <f t="shared" si="86"/>
        <v>,(5568,'Universidad Gabriela Mistral')</v>
      </c>
    </row>
    <row r="5570" spans="1:4">
      <c r="A5570" t="s">
        <v>6617</v>
      </c>
      <c r="B5570">
        <v>5569</v>
      </c>
      <c r="D5570" t="str">
        <f t="shared" si="86"/>
        <v>,(5569,'Universidad Los Leones')</v>
      </c>
    </row>
    <row r="5571" spans="1:4">
      <c r="A5571" t="s">
        <v>6618</v>
      </c>
      <c r="B5571">
        <v>5570</v>
      </c>
      <c r="D5571" t="str">
        <f t="shared" ref="D5571:D5634" si="87">CONCATENATE(",(",B5571,",'",A5571,"')")</f>
        <v>,(5570,'Universidad Mayor')</v>
      </c>
    </row>
    <row r="5572" spans="1:4">
      <c r="A5572" t="s">
        <v>6619</v>
      </c>
      <c r="B5572">
        <v>5571</v>
      </c>
      <c r="D5572" t="str">
        <f t="shared" si="87"/>
        <v>,(5571,'Universidad Metropolitana de Ciencias de la Educacion')</v>
      </c>
    </row>
    <row r="5573" spans="1:4">
      <c r="A5573" t="s">
        <v>6620</v>
      </c>
      <c r="B5573">
        <v>5572</v>
      </c>
      <c r="D5573" t="str">
        <f t="shared" si="87"/>
        <v>,(5572,'Universidad Miguel de Cervantes')</v>
      </c>
    </row>
    <row r="5574" spans="1:4">
      <c r="A5574" t="s">
        <v>6621</v>
      </c>
      <c r="B5574">
        <v>5573</v>
      </c>
      <c r="D5574" t="str">
        <f t="shared" si="87"/>
        <v>,(5573,'Universidad Pedro de Valdivia')</v>
      </c>
    </row>
    <row r="5575" spans="1:4">
      <c r="A5575" t="s">
        <v>6623</v>
      </c>
      <c r="B5575">
        <v>5574</v>
      </c>
      <c r="D5575" t="str">
        <f t="shared" si="87"/>
        <v>,(5574,'Universidad San Sebastian')</v>
      </c>
    </row>
    <row r="5576" spans="1:4">
      <c r="A5576" t="s">
        <v>6624</v>
      </c>
      <c r="B5576">
        <v>5575</v>
      </c>
      <c r="D5576" t="str">
        <f t="shared" si="87"/>
        <v>,(5575,'Universidad Santo Tomas')</v>
      </c>
    </row>
    <row r="5577" spans="1:4">
      <c r="A5577" t="s">
        <v>6622</v>
      </c>
      <c r="B5577">
        <v>5576</v>
      </c>
      <c r="D5577" t="str">
        <f t="shared" si="87"/>
        <v>,(5576,'Universidad SEK')</v>
      </c>
    </row>
    <row r="5578" spans="1:4">
      <c r="A5578" t="s">
        <v>1724</v>
      </c>
      <c r="B5578">
        <v>5577</v>
      </c>
      <c r="D5578" t="str">
        <f t="shared" si="87"/>
        <v>,(5577,'Universidad Tecnica Federico Santa Maria')</v>
      </c>
    </row>
    <row r="5579" spans="1:4">
      <c r="A5579" t="s">
        <v>6625</v>
      </c>
      <c r="B5579">
        <v>5578</v>
      </c>
      <c r="D5579" t="str">
        <f t="shared" si="87"/>
        <v>,(5578,'Universidad Tecnologica Metropolitana')</v>
      </c>
    </row>
    <row r="5580" spans="1:4">
      <c r="A5580" t="s">
        <v>6626</v>
      </c>
      <c r="B5580">
        <v>5579</v>
      </c>
      <c r="D5580" t="str">
        <f t="shared" si="87"/>
        <v>,(5579,'Universidad UNIACC')</v>
      </c>
    </row>
    <row r="5581" spans="1:4">
      <c r="A5581" t="s">
        <v>2618</v>
      </c>
      <c r="B5581">
        <v>5580</v>
      </c>
      <c r="D5581" t="str">
        <f t="shared" si="87"/>
        <v>,(5580,'Univiveros')</v>
      </c>
    </row>
    <row r="5582" spans="1:4">
      <c r="A5582" t="s">
        <v>1761</v>
      </c>
      <c r="B5582">
        <v>5581</v>
      </c>
      <c r="D5582" t="str">
        <f t="shared" si="87"/>
        <v>,(5581,'UPS SCS Transportes (Chile) Ltda.')</v>
      </c>
    </row>
    <row r="5583" spans="1:4">
      <c r="A5583" t="s">
        <v>70</v>
      </c>
      <c r="B5583">
        <v>5582</v>
      </c>
      <c r="D5583" t="str">
        <f t="shared" si="87"/>
        <v>,(5582,'Urenda &amp; Cia. Abogados')</v>
      </c>
    </row>
    <row r="5584" spans="1:4">
      <c r="A5584" t="s">
        <v>71</v>
      </c>
      <c r="B5584">
        <v>5583</v>
      </c>
      <c r="D5584" t="str">
        <f t="shared" si="87"/>
        <v>,(5583,'Urenda Rencoret Orrego y Dorr Abogados')</v>
      </c>
    </row>
    <row r="5585" spans="1:4">
      <c r="A5585" t="s">
        <v>4735</v>
      </c>
      <c r="B5585">
        <v>5584</v>
      </c>
      <c r="D5585" t="str">
        <f t="shared" si="87"/>
        <v>,(5584,'Ureta Matte Impresores SpA')</v>
      </c>
    </row>
    <row r="5586" spans="1:4">
      <c r="A5586" t="s">
        <v>4690</v>
      </c>
      <c r="B5586">
        <v>5585</v>
      </c>
      <c r="D5586" t="str">
        <f t="shared" si="87"/>
        <v>,(5585,'USA SpA')</v>
      </c>
    </row>
    <row r="5587" spans="1:4">
      <c r="A5587" t="s">
        <v>5811</v>
      </c>
      <c r="B5587">
        <v>5586</v>
      </c>
      <c r="D5587" t="str">
        <f t="shared" si="87"/>
        <v>,(5586,'Valbifrut S.A.')</v>
      </c>
    </row>
    <row r="5588" spans="1:4">
      <c r="A5588" t="s">
        <v>5769</v>
      </c>
      <c r="B5588">
        <v>5587</v>
      </c>
      <c r="D5588" t="str">
        <f t="shared" si="87"/>
        <v>,(5587,'Valcine S.A.')</v>
      </c>
    </row>
    <row r="5589" spans="1:4">
      <c r="A5589" t="s">
        <v>1057</v>
      </c>
      <c r="B5589">
        <v>5588</v>
      </c>
      <c r="D5589" t="str">
        <f t="shared" si="87"/>
        <v>,(5588,'Valck y Cia. S.A.')</v>
      </c>
    </row>
    <row r="5590" spans="1:4">
      <c r="A5590" t="s">
        <v>3331</v>
      </c>
      <c r="B5590">
        <v>5589</v>
      </c>
      <c r="D5590" t="str">
        <f t="shared" si="87"/>
        <v>,(5589,'Valencia S.A.')</v>
      </c>
    </row>
    <row r="5591" spans="1:4">
      <c r="A5591" t="s">
        <v>2798</v>
      </c>
      <c r="B5591">
        <v>5590</v>
      </c>
      <c r="D5591" t="str">
        <f t="shared" si="87"/>
        <v>,(5590,'Valente Impresores Ltda.')</v>
      </c>
    </row>
    <row r="5592" spans="1:4">
      <c r="A5592" t="s">
        <v>4622</v>
      </c>
      <c r="B5592">
        <v>5591</v>
      </c>
      <c r="D5592" t="str">
        <f t="shared" si="87"/>
        <v>,(5591,'Valle Nevado S.A.')</v>
      </c>
    </row>
    <row r="5593" spans="1:4">
      <c r="A5593" t="s">
        <v>3152</v>
      </c>
      <c r="B5593">
        <v>5592</v>
      </c>
      <c r="D5593" t="str">
        <f t="shared" si="87"/>
        <v>,(5592,'Vallepack Ltda.')</v>
      </c>
    </row>
    <row r="5594" spans="1:4">
      <c r="A5594" t="s">
        <v>2461</v>
      </c>
      <c r="B5594">
        <v>5593</v>
      </c>
      <c r="D5594" t="str">
        <f t="shared" si="87"/>
        <v>,(5593,'Valora SpA')</v>
      </c>
    </row>
    <row r="5595" spans="1:4">
      <c r="A5595" t="s">
        <v>4490</v>
      </c>
      <c r="B5595">
        <v>5594</v>
      </c>
      <c r="D5595" t="str">
        <f t="shared" si="87"/>
        <v>,(5594,'Valparaiso Sporting Club S.A.')</v>
      </c>
    </row>
    <row r="5596" spans="1:4">
      <c r="A5596" t="s">
        <v>5609</v>
      </c>
      <c r="B5596">
        <v>5595</v>
      </c>
      <c r="D5596" t="str">
        <f t="shared" si="87"/>
        <v>,(5595,'Valparaiso Terminal de Pasajeros VTP')</v>
      </c>
    </row>
    <row r="5597" spans="1:4">
      <c r="A5597" t="s">
        <v>3242</v>
      </c>
      <c r="B5597">
        <v>5596</v>
      </c>
      <c r="D5597" t="str">
        <f t="shared" si="87"/>
        <v>,(5596,'Valtek S.A.')</v>
      </c>
    </row>
    <row r="5598" spans="1:4">
      <c r="A5598" t="s">
        <v>4517</v>
      </c>
      <c r="B5598">
        <v>5597</v>
      </c>
      <c r="D5598" t="str">
        <f t="shared" si="87"/>
        <v>,(5597,'Valtro (Giuseppe Tropeano) Importaciones')</v>
      </c>
    </row>
    <row r="5599" spans="1:4">
      <c r="A5599" t="s">
        <v>5183</v>
      </c>
      <c r="B5599">
        <v>5598</v>
      </c>
      <c r="D5599" t="str">
        <f t="shared" si="87"/>
        <v>,(5598,'Valvulas Chile S.A.')</v>
      </c>
    </row>
    <row r="5600" spans="1:4">
      <c r="A5600" t="s">
        <v>1910</v>
      </c>
      <c r="B5600">
        <v>5599</v>
      </c>
      <c r="D5600" t="str">
        <f t="shared" si="87"/>
        <v>,(5599,'Valvulas Industriales S.A.')</v>
      </c>
    </row>
    <row r="5601" spans="1:4">
      <c r="A5601" t="s">
        <v>6162</v>
      </c>
      <c r="B5601">
        <v>5600</v>
      </c>
      <c r="D5601" t="str">
        <f t="shared" si="87"/>
        <v>,(5600,'Vandine S.A.I.C.')</v>
      </c>
    </row>
    <row r="5602" spans="1:4">
      <c r="A5602" t="s">
        <v>3646</v>
      </c>
      <c r="B5602">
        <v>5601</v>
      </c>
      <c r="D5602" t="str">
        <f t="shared" si="87"/>
        <v>,(5601,'Vantage Specialty Chemicals S.A.')</v>
      </c>
    </row>
    <row r="5603" spans="1:4">
      <c r="A5603" t="s">
        <v>2435</v>
      </c>
      <c r="B5603">
        <v>5602</v>
      </c>
      <c r="D5603" t="str">
        <f t="shared" si="87"/>
        <v>,(5602,'Vantaz Chile Consultores S.A.')</v>
      </c>
    </row>
    <row r="5604" spans="1:4">
      <c r="A5604" t="s">
        <v>5080</v>
      </c>
      <c r="B5604">
        <v>5603</v>
      </c>
      <c r="D5604" t="str">
        <f t="shared" si="87"/>
        <v>,(5603,'VCT Chile')</v>
      </c>
    </row>
    <row r="5605" spans="1:4">
      <c r="A5605" t="s">
        <v>790</v>
      </c>
      <c r="B5605">
        <v>5604</v>
      </c>
      <c r="D5605" t="str">
        <f t="shared" si="87"/>
        <v>,(5604,'Vecchiola S.A.')</v>
      </c>
    </row>
    <row r="5606" spans="1:4">
      <c r="A5606" t="s">
        <v>1181</v>
      </c>
      <c r="B5606">
        <v>5605</v>
      </c>
      <c r="D5606" t="str">
        <f t="shared" si="87"/>
        <v>,(5605,'Vector Servicios y Asesorias SpA')</v>
      </c>
    </row>
    <row r="5607" spans="1:4">
      <c r="A5607" t="s">
        <v>5680</v>
      </c>
      <c r="B5607">
        <v>5606</v>
      </c>
      <c r="D5607" t="str">
        <f t="shared" si="87"/>
        <v>,(5606,'Veka Chile SpA')</v>
      </c>
    </row>
    <row r="5608" spans="1:4">
      <c r="A5608" t="s">
        <v>5950</v>
      </c>
      <c r="B5608">
        <v>5607</v>
      </c>
      <c r="D5608" t="str">
        <f t="shared" si="87"/>
        <v>,(5607,'Velux Chile SpA')</v>
      </c>
    </row>
    <row r="5609" spans="1:4">
      <c r="A5609" t="s">
        <v>6666</v>
      </c>
      <c r="B5609">
        <v>5608</v>
      </c>
      <c r="D5609" t="str">
        <f t="shared" si="87"/>
        <v>,(5608,'Vemaq Maquinarias y Ventiladores Ltda.')</v>
      </c>
    </row>
    <row r="5610" spans="1:4">
      <c r="A5610" t="s">
        <v>4691</v>
      </c>
      <c r="B5610">
        <v>5609</v>
      </c>
      <c r="D5610" t="str">
        <f t="shared" si="87"/>
        <v>,(5609,'Vendomatica S.A.')</v>
      </c>
    </row>
    <row r="5611" spans="1:4">
      <c r="A5611" t="s">
        <v>2054</v>
      </c>
      <c r="B5611">
        <v>5610</v>
      </c>
      <c r="D5611" t="str">
        <f t="shared" si="87"/>
        <v>,(5610,'Venesur Ltda.')</v>
      </c>
    </row>
    <row r="5612" spans="1:4">
      <c r="A5612" t="s">
        <v>4692</v>
      </c>
      <c r="B5612">
        <v>5611</v>
      </c>
      <c r="D5612" t="str">
        <f t="shared" si="87"/>
        <v>,(5611,'Ventas Tecnicas Ltda.')</v>
      </c>
    </row>
    <row r="5613" spans="1:4">
      <c r="A5613" t="s">
        <v>3090</v>
      </c>
      <c r="B5613">
        <v>5612</v>
      </c>
      <c r="D5613" t="str">
        <f t="shared" si="87"/>
        <v>,(5612,'Ventrosa Impresores S.A.')</v>
      </c>
    </row>
    <row r="5614" spans="1:4">
      <c r="A5614" t="s">
        <v>1820</v>
      </c>
      <c r="B5614">
        <v>5613</v>
      </c>
      <c r="D5614" t="str">
        <f t="shared" si="87"/>
        <v>,(5613,'Veolia SU Chile S.A.')</v>
      </c>
    </row>
    <row r="5615" spans="1:4">
      <c r="A5615" t="s">
        <v>3194</v>
      </c>
      <c r="B5615">
        <v>5614</v>
      </c>
      <c r="D5615" t="str">
        <f t="shared" si="87"/>
        <v>,(5614,'Vera y Giannini Impresores S.A.')</v>
      </c>
    </row>
    <row r="5616" spans="1:4">
      <c r="A5616" t="s">
        <v>411</v>
      </c>
      <c r="B5616">
        <v>5615</v>
      </c>
      <c r="D5616" t="str">
        <f t="shared" si="87"/>
        <v>,(5615,'Veritas Publicidad S.A.')</v>
      </c>
    </row>
    <row r="5617" spans="1:4">
      <c r="A5617" t="s">
        <v>6517</v>
      </c>
      <c r="B5617">
        <v>5616</v>
      </c>
      <c r="D5617" t="str">
        <f t="shared" si="87"/>
        <v>,(5616,'Verizon Chile S.A.')</v>
      </c>
    </row>
    <row r="5618" spans="1:4">
      <c r="A5618" t="s">
        <v>242</v>
      </c>
      <c r="B5618">
        <v>5617</v>
      </c>
      <c r="D5618" t="str">
        <f t="shared" si="87"/>
        <v>,(5617,'Versachem Chile S.A.')</v>
      </c>
    </row>
    <row r="5619" spans="1:4">
      <c r="A5619" t="s">
        <v>603</v>
      </c>
      <c r="B5619">
        <v>5618</v>
      </c>
      <c r="D5619" t="str">
        <f t="shared" si="87"/>
        <v>,(5618,'Versluys')</v>
      </c>
    </row>
    <row r="5620" spans="1:4">
      <c r="A5620" t="s">
        <v>1727</v>
      </c>
      <c r="B5620">
        <v>5619</v>
      </c>
      <c r="D5620" t="str">
        <f t="shared" si="87"/>
        <v>,(5619,'Vertical S.A.')</v>
      </c>
    </row>
    <row r="5621" spans="1:4">
      <c r="A5621" t="s">
        <v>516</v>
      </c>
      <c r="B5621">
        <v>5620</v>
      </c>
      <c r="D5621" t="str">
        <f t="shared" si="87"/>
        <v>,(5620,'Vertiv Cono Sur Ltda.')</v>
      </c>
    </row>
    <row r="5622" spans="1:4">
      <c r="A5622" t="s">
        <v>5015</v>
      </c>
      <c r="B5622">
        <v>5621</v>
      </c>
      <c r="D5622" t="str">
        <f t="shared" si="87"/>
        <v>,(5621,'Veterquimica S.A.')</v>
      </c>
    </row>
    <row r="5623" spans="1:4">
      <c r="A5623" t="s">
        <v>4693</v>
      </c>
      <c r="B5623">
        <v>5622</v>
      </c>
      <c r="D5623" t="str">
        <f t="shared" si="87"/>
        <v>,(5622,'Veto y Cia. Ltda.')</v>
      </c>
    </row>
    <row r="5624" spans="1:4">
      <c r="A5624" t="s">
        <v>188</v>
      </c>
      <c r="B5624">
        <v>5623</v>
      </c>
      <c r="D5624" t="str">
        <f t="shared" si="87"/>
        <v>,(5623,'VH Manufactura de Tubos de Acero S.A.')</v>
      </c>
    </row>
    <row r="5625" spans="1:4">
      <c r="A5625" t="s">
        <v>72</v>
      </c>
      <c r="B5625">
        <v>5624</v>
      </c>
      <c r="D5625" t="str">
        <f t="shared" si="87"/>
        <v>,(5624,'Vial y Cia.')</v>
      </c>
    </row>
    <row r="5626" spans="1:4">
      <c r="A5626" t="s">
        <v>2982</v>
      </c>
      <c r="B5626">
        <v>5625</v>
      </c>
      <c r="D5626" t="str">
        <f t="shared" si="87"/>
        <v>,(5625,'VIAL Y VIVES-DSD S.A.')</v>
      </c>
    </row>
    <row r="5627" spans="1:4">
      <c r="A5627" t="s">
        <v>4921</v>
      </c>
      <c r="B5627">
        <v>5626</v>
      </c>
      <c r="D5627" t="str">
        <f t="shared" si="87"/>
        <v>,(5626,'Viared Computacion Ltda.')</v>
      </c>
    </row>
    <row r="5628" spans="1:4">
      <c r="A5628" t="s">
        <v>2614</v>
      </c>
      <c r="B5628">
        <v>5627</v>
      </c>
      <c r="D5628" t="str">
        <f t="shared" si="87"/>
        <v>,(5627,'Vicencio Perfumerias')</v>
      </c>
    </row>
    <row r="5629" spans="1:4">
      <c r="A5629" t="s">
        <v>3676</v>
      </c>
      <c r="B5629">
        <v>5628</v>
      </c>
      <c r="D5629" t="str">
        <f t="shared" si="87"/>
        <v>,(5628,'Victor Dawabe Ltda.')</v>
      </c>
    </row>
    <row r="5630" spans="1:4">
      <c r="A5630" t="s">
        <v>1865</v>
      </c>
      <c r="B5630">
        <v>5629</v>
      </c>
      <c r="D5630" t="str">
        <f t="shared" si="87"/>
        <v>,(5629,'Victor Montenegro Vasquez e Hijos y Cia. Ltda.')</v>
      </c>
    </row>
    <row r="5631" spans="1:4">
      <c r="A5631" t="s">
        <v>975</v>
      </c>
      <c r="B5631">
        <v>5630</v>
      </c>
      <c r="D5631" t="str">
        <f t="shared" si="87"/>
        <v>,(5630,'Victorinox Andes S.A.')</v>
      </c>
    </row>
    <row r="5632" spans="1:4">
      <c r="A5632" t="s">
        <v>3853</v>
      </c>
      <c r="B5632">
        <v>5631</v>
      </c>
      <c r="D5632" t="str">
        <f t="shared" si="87"/>
        <v>,(5631,'Vicuna Garcia-Huidobro y Cia. Ltda.')</v>
      </c>
    </row>
    <row r="5633" spans="1:4">
      <c r="A5633" t="s">
        <v>5951</v>
      </c>
      <c r="B5633">
        <v>5632</v>
      </c>
      <c r="D5633" t="str">
        <f t="shared" si="87"/>
        <v>,(5632,'Vicuna SpA')</v>
      </c>
    </row>
    <row r="5634" spans="1:4">
      <c r="A5634" t="s">
        <v>1317</v>
      </c>
      <c r="B5634">
        <v>5633</v>
      </c>
      <c r="D5634" t="str">
        <f t="shared" si="87"/>
        <v>,(5633,'Videocorp S.A.')</v>
      </c>
    </row>
    <row r="5635" spans="1:4">
      <c r="A5635" t="s">
        <v>674</v>
      </c>
      <c r="B5635">
        <v>5634</v>
      </c>
      <c r="D5635" t="str">
        <f t="shared" ref="D5635:D5698" si="88">CONCATENATE(",(",B5635,",'",A5635,"')")</f>
        <v>,(5634,'Vidrieria Ferrari')</v>
      </c>
    </row>
    <row r="5636" spans="1:4">
      <c r="A5636" t="s">
        <v>216</v>
      </c>
      <c r="B5636">
        <v>5635</v>
      </c>
      <c r="D5636" t="str">
        <f t="shared" si="88"/>
        <v>,(5635,'Vidrieria Prat S.A. (Digosa)')</v>
      </c>
    </row>
    <row r="5637" spans="1:4">
      <c r="A5637" t="s">
        <v>6728</v>
      </c>
      <c r="B5637">
        <v>5636</v>
      </c>
      <c r="D5637" t="str">
        <f t="shared" si="88"/>
        <v>,(5636,'Vidrios Dell\'Orto S.A.')</v>
      </c>
    </row>
    <row r="5638" spans="1:4">
      <c r="A5638" t="s">
        <v>5219</v>
      </c>
      <c r="B5638">
        <v>5637</v>
      </c>
      <c r="D5638" t="str">
        <f t="shared" si="88"/>
        <v>,(5637,'Vidrios Lirquen S.A.')</v>
      </c>
    </row>
    <row r="5639" spans="1:4">
      <c r="A5639" t="s">
        <v>6593</v>
      </c>
      <c r="B5639">
        <v>5638</v>
      </c>
      <c r="D5639" t="str">
        <f t="shared" si="88"/>
        <v>,(5638,'Vigaflow S.A.')</v>
      </c>
    </row>
    <row r="5640" spans="1:4">
      <c r="A5640" t="s">
        <v>517</v>
      </c>
      <c r="B5640">
        <v>5639</v>
      </c>
      <c r="D5640" t="str">
        <f t="shared" si="88"/>
        <v>,(5639,'Vigatec S.A.')</v>
      </c>
    </row>
    <row r="5641" spans="1:4">
      <c r="A5641" t="s">
        <v>4694</v>
      </c>
      <c r="B5641">
        <v>5640</v>
      </c>
      <c r="D5641" t="str">
        <f t="shared" si="88"/>
        <v>,(5640,'Vignola S.A.')</v>
      </c>
    </row>
    <row r="5642" spans="1:4">
      <c r="A5642" t="s">
        <v>3387</v>
      </c>
      <c r="B5642">
        <v>5641</v>
      </c>
      <c r="D5642" t="str">
        <f t="shared" si="88"/>
        <v>,(5641,'Vihns Sellos de Seguridad')</v>
      </c>
    </row>
    <row r="5643" spans="1:4">
      <c r="A5643" t="s">
        <v>3739</v>
      </c>
      <c r="B5643">
        <v>5642</v>
      </c>
      <c r="D5643" t="str">
        <f t="shared" si="88"/>
        <v>,(5642,'Villela S.A.')</v>
      </c>
    </row>
    <row r="5644" spans="1:4">
      <c r="A5644" t="s">
        <v>847</v>
      </c>
      <c r="B5644">
        <v>5643</v>
      </c>
      <c r="D5644" t="str">
        <f t="shared" si="88"/>
        <v>,(5643,'Vimel Vidrios y Aluminios')</v>
      </c>
    </row>
    <row r="5645" spans="1:4">
      <c r="A5645" t="s">
        <v>6679</v>
      </c>
      <c r="B5645">
        <v>5644</v>
      </c>
      <c r="D5645" t="str">
        <f t="shared" si="88"/>
        <v>,(5644,'Vina Almaviva S.A.')</v>
      </c>
    </row>
    <row r="5646" spans="1:4">
      <c r="A5646" t="s">
        <v>3113</v>
      </c>
      <c r="B5646">
        <v>5645</v>
      </c>
      <c r="D5646" t="str">
        <f t="shared" si="88"/>
        <v>,(5645,'Vina Aromo')</v>
      </c>
    </row>
    <row r="5647" spans="1:4">
      <c r="A5647" t="s">
        <v>3650</v>
      </c>
      <c r="B5647">
        <v>5646</v>
      </c>
      <c r="D5647" t="str">
        <f t="shared" si="88"/>
        <v>,(5646,'Vina Caliterra S.A.')</v>
      </c>
    </row>
    <row r="5648" spans="1:4">
      <c r="A5648" t="s">
        <v>3651</v>
      </c>
      <c r="B5648">
        <v>5647</v>
      </c>
      <c r="D5648" t="str">
        <f t="shared" si="88"/>
        <v>,(5647,'Vina Carmen S.A.')</v>
      </c>
    </row>
    <row r="5649" spans="1:4">
      <c r="A5649" t="s">
        <v>3652</v>
      </c>
      <c r="B5649">
        <v>5648</v>
      </c>
      <c r="D5649" t="str">
        <f t="shared" si="88"/>
        <v>,(5648,'Vina Casa Donoso SpA.')</v>
      </c>
    </row>
    <row r="5650" spans="1:4">
      <c r="A5650" t="s">
        <v>6680</v>
      </c>
      <c r="B5650">
        <v>5649</v>
      </c>
      <c r="D5650" t="str">
        <f t="shared" si="88"/>
        <v>,(5649,'Vina Casa Marin Ltda.')</v>
      </c>
    </row>
    <row r="5651" spans="1:4">
      <c r="A5651" t="s">
        <v>3653</v>
      </c>
      <c r="B5651">
        <v>5650</v>
      </c>
      <c r="D5651" t="str">
        <f t="shared" si="88"/>
        <v>,(5650,'Vina Casa Silva S.A.')</v>
      </c>
    </row>
    <row r="5652" spans="1:4">
      <c r="A5652" t="s">
        <v>6681</v>
      </c>
      <c r="B5652">
        <v>5651</v>
      </c>
      <c r="D5652" t="str">
        <f t="shared" si="88"/>
        <v>,(5651,'Vina Casablanca S.A.')</v>
      </c>
    </row>
    <row r="5653" spans="1:4">
      <c r="A5653" t="s">
        <v>3654</v>
      </c>
      <c r="B5653">
        <v>5652</v>
      </c>
      <c r="D5653" t="str">
        <f t="shared" si="88"/>
        <v>,(5652,'Vina Casal de Gorchs S.A.')</v>
      </c>
    </row>
    <row r="5654" spans="1:4">
      <c r="A5654" t="s">
        <v>6682</v>
      </c>
      <c r="B5654">
        <v>5653</v>
      </c>
      <c r="D5654" t="str">
        <f t="shared" si="88"/>
        <v>,(5653,'Vina Casas del Bosque')</v>
      </c>
    </row>
    <row r="5655" spans="1:4">
      <c r="A5655" t="s">
        <v>3655</v>
      </c>
      <c r="B5655">
        <v>5654</v>
      </c>
      <c r="D5655" t="str">
        <f t="shared" si="88"/>
        <v>,(5654,'Vina Casas Patronales S.A.')</v>
      </c>
    </row>
    <row r="5656" spans="1:4">
      <c r="A5656" t="s">
        <v>3854</v>
      </c>
      <c r="B5656">
        <v>5655</v>
      </c>
      <c r="D5656" t="str">
        <f t="shared" si="88"/>
        <v>,(5655,'Vina Chocalan SpA')</v>
      </c>
    </row>
    <row r="5657" spans="1:4">
      <c r="A5657" t="s">
        <v>3656</v>
      </c>
      <c r="B5657">
        <v>5656</v>
      </c>
      <c r="D5657" t="str">
        <f t="shared" si="88"/>
        <v>,(5656,'Vina Concha y Toro S.A.')</v>
      </c>
    </row>
    <row r="5658" spans="1:4">
      <c r="A5658" t="s">
        <v>3657</v>
      </c>
      <c r="B5658">
        <v>5657</v>
      </c>
      <c r="D5658" t="str">
        <f t="shared" si="88"/>
        <v>,(5657,'Vina Cono Sur S.A.')</v>
      </c>
    </row>
    <row r="5659" spans="1:4">
      <c r="A5659" t="s">
        <v>3658</v>
      </c>
      <c r="B5659">
        <v>5658</v>
      </c>
      <c r="D5659" t="str">
        <f t="shared" si="88"/>
        <v>,(5658,'Vina Cousino Macul S.A.')</v>
      </c>
    </row>
    <row r="5660" spans="1:4">
      <c r="A5660" t="s">
        <v>3659</v>
      </c>
      <c r="B5660">
        <v>5659</v>
      </c>
      <c r="D5660" t="str">
        <f t="shared" si="88"/>
        <v>,(5659,'Vina De Martino')</v>
      </c>
    </row>
    <row r="5661" spans="1:4">
      <c r="A5661" t="s">
        <v>3672</v>
      </c>
      <c r="B5661">
        <v>5660</v>
      </c>
      <c r="D5661" t="str">
        <f t="shared" si="88"/>
        <v>,(5660,'Vina del Pedregal S.A.')</v>
      </c>
    </row>
    <row r="5662" spans="1:4">
      <c r="A5662" t="s">
        <v>3660</v>
      </c>
      <c r="B5662">
        <v>5661</v>
      </c>
      <c r="D5662" t="str">
        <f t="shared" si="88"/>
        <v>,(5661,'Vina Echeverria Ltda.')</v>
      </c>
    </row>
    <row r="5663" spans="1:4">
      <c r="A5663" t="s">
        <v>6683</v>
      </c>
      <c r="B5663">
        <v>5662</v>
      </c>
      <c r="D5663" t="str">
        <f t="shared" si="88"/>
        <v>,(5662,'Vina El Principal S.A.')</v>
      </c>
    </row>
    <row r="5664" spans="1:4">
      <c r="A5664" t="s">
        <v>6684</v>
      </c>
      <c r="B5664">
        <v>5663</v>
      </c>
      <c r="D5664" t="str">
        <f t="shared" si="88"/>
        <v>,(5663,'Vina Falernia S.A.')</v>
      </c>
    </row>
    <row r="5665" spans="1:4">
      <c r="A5665" t="s">
        <v>6685</v>
      </c>
      <c r="B5665">
        <v>5664</v>
      </c>
      <c r="D5665" t="str">
        <f t="shared" si="88"/>
        <v>,(5664,'Vina Francisco de Aguirre S.A.')</v>
      </c>
    </row>
    <row r="5666" spans="1:4">
      <c r="A5666" t="s">
        <v>6686</v>
      </c>
      <c r="B5666">
        <v>5665</v>
      </c>
      <c r="D5666" t="str">
        <f t="shared" si="88"/>
        <v>,(5665,'Vina Garces Silva Ltda.')</v>
      </c>
    </row>
    <row r="5667" spans="1:4">
      <c r="A5667" t="s">
        <v>3661</v>
      </c>
      <c r="B5667">
        <v>5666</v>
      </c>
      <c r="D5667" t="str">
        <f t="shared" si="88"/>
        <v>,(5666,'Vina La Reserva de Caliboro S.A.')</v>
      </c>
    </row>
    <row r="5668" spans="1:4">
      <c r="A5668" t="s">
        <v>3662</v>
      </c>
      <c r="B5668">
        <v>5667</v>
      </c>
      <c r="D5668" t="str">
        <f t="shared" si="88"/>
        <v>,(5667,'Vina La Rosa S.A.')</v>
      </c>
    </row>
    <row r="5669" spans="1:4">
      <c r="A5669" t="s">
        <v>3663</v>
      </c>
      <c r="B5669">
        <v>5668</v>
      </c>
      <c r="D5669" t="str">
        <f t="shared" si="88"/>
        <v>,(5668,'Vina Laura Hartwig')</v>
      </c>
    </row>
    <row r="5670" spans="1:4">
      <c r="A5670" t="s">
        <v>3664</v>
      </c>
      <c r="B5670">
        <v>5669</v>
      </c>
      <c r="D5670" t="str">
        <f t="shared" si="88"/>
        <v>,(5669,'Vina Los Boldos Ltda.')</v>
      </c>
    </row>
    <row r="5671" spans="1:4">
      <c r="A5671" t="s">
        <v>6687</v>
      </c>
      <c r="B5671">
        <v>5670</v>
      </c>
      <c r="D5671" t="str">
        <f t="shared" si="88"/>
        <v>,(5670,'Vina Los Nogales S.A.')</v>
      </c>
    </row>
    <row r="5672" spans="1:4">
      <c r="A5672" t="s">
        <v>3665</v>
      </c>
      <c r="B5672">
        <v>5671</v>
      </c>
      <c r="D5672" t="str">
        <f t="shared" si="88"/>
        <v>,(5671,'Vina Los Vascos S.A.')</v>
      </c>
    </row>
    <row r="5673" spans="1:4">
      <c r="A5673" t="s">
        <v>3666</v>
      </c>
      <c r="B5673">
        <v>5672</v>
      </c>
      <c r="D5673" t="str">
        <f t="shared" si="88"/>
        <v>,(5672,'Vina Luis Felipe Edwards')</v>
      </c>
    </row>
    <row r="5674" spans="1:4">
      <c r="A5674" t="s">
        <v>6688</v>
      </c>
      <c r="B5674">
        <v>5673</v>
      </c>
      <c r="D5674" t="str">
        <f t="shared" si="88"/>
        <v>,(5673,'Vina Mar de Casablanca S.A.')</v>
      </c>
    </row>
    <row r="5675" spans="1:4">
      <c r="A5675" t="s">
        <v>3667</v>
      </c>
      <c r="B5675">
        <v>5674</v>
      </c>
      <c r="D5675" t="str">
        <f t="shared" si="88"/>
        <v>,(5674,'Vina Morande S.A.')</v>
      </c>
    </row>
    <row r="5676" spans="1:4">
      <c r="A5676" t="s">
        <v>3668</v>
      </c>
      <c r="B5676">
        <v>5675</v>
      </c>
      <c r="D5676" t="str">
        <f t="shared" si="88"/>
        <v>,(5675,'Vina San Esteban S.A.')</v>
      </c>
    </row>
    <row r="5677" spans="1:4">
      <c r="A5677" t="s">
        <v>6689</v>
      </c>
      <c r="B5677">
        <v>5676</v>
      </c>
      <c r="D5677" t="str">
        <f t="shared" si="88"/>
        <v>,(5676,'Vina San Jose de Apalta')</v>
      </c>
    </row>
    <row r="5678" spans="1:4">
      <c r="A5678" t="s">
        <v>3114</v>
      </c>
      <c r="B5678">
        <v>5677</v>
      </c>
      <c r="D5678" t="str">
        <f t="shared" si="88"/>
        <v>,(5677,'Vina San Pedro Tarapaca S.A.')</v>
      </c>
    </row>
    <row r="5679" spans="1:4">
      <c r="A5679" t="s">
        <v>3856</v>
      </c>
      <c r="B5679">
        <v>5678</v>
      </c>
      <c r="D5679" t="str">
        <f t="shared" si="88"/>
        <v>,(5678,'Vina Sanchez de Loria Ltda.')</v>
      </c>
    </row>
    <row r="5680" spans="1:4">
      <c r="A5680" t="s">
        <v>3669</v>
      </c>
      <c r="B5680">
        <v>5679</v>
      </c>
      <c r="D5680" t="str">
        <f t="shared" si="88"/>
        <v>,(5679,'Vina Santa Alicia S.A.')</v>
      </c>
    </row>
    <row r="5681" spans="1:4">
      <c r="A5681" t="s">
        <v>3670</v>
      </c>
      <c r="B5681">
        <v>5680</v>
      </c>
      <c r="D5681" t="str">
        <f t="shared" si="88"/>
        <v>,(5680,'Vina Santa Carolina S.A.')</v>
      </c>
    </row>
    <row r="5682" spans="1:4">
      <c r="A5682" t="s">
        <v>3671</v>
      </c>
      <c r="B5682">
        <v>5681</v>
      </c>
      <c r="D5682" t="str">
        <f t="shared" si="88"/>
        <v>,(5681,'Vina Santa Monica Ltda.')</v>
      </c>
    </row>
    <row r="5683" spans="1:4">
      <c r="A5683" t="s">
        <v>3855</v>
      </c>
      <c r="B5683">
        <v>5682</v>
      </c>
      <c r="D5683" t="str">
        <f t="shared" si="88"/>
        <v>,(5682,'Vina Siegel S.A.')</v>
      </c>
    </row>
    <row r="5684" spans="1:4">
      <c r="A5684" t="s">
        <v>6690</v>
      </c>
      <c r="B5684">
        <v>5683</v>
      </c>
      <c r="D5684" t="str">
        <f t="shared" si="88"/>
        <v>,(5683,'Vina Tabali S.A.')</v>
      </c>
    </row>
    <row r="5685" spans="1:4">
      <c r="A5685" t="s">
        <v>2647</v>
      </c>
      <c r="B5685">
        <v>5684</v>
      </c>
      <c r="D5685" t="str">
        <f t="shared" si="88"/>
        <v>,(5684,'Vina Tabontinaja S.A.')</v>
      </c>
    </row>
    <row r="5686" spans="1:4">
      <c r="A5686" t="s">
        <v>6691</v>
      </c>
      <c r="B5686">
        <v>5685</v>
      </c>
      <c r="D5686" t="str">
        <f t="shared" si="88"/>
        <v>,(5685,'Vina Undurraga S.A.')</v>
      </c>
    </row>
    <row r="5687" spans="1:4">
      <c r="A5687" t="s">
        <v>6692</v>
      </c>
      <c r="B5687">
        <v>5686</v>
      </c>
      <c r="D5687" t="str">
        <f t="shared" si="88"/>
        <v>,(5686,'Vina Valdivieso S.A.')</v>
      </c>
    </row>
    <row r="5688" spans="1:4">
      <c r="A5688" t="s">
        <v>6693</v>
      </c>
      <c r="B5688">
        <v>5687</v>
      </c>
      <c r="D5688" t="str">
        <f t="shared" si="88"/>
        <v>,(5687,'Vina Ventisquero Ltda.')</v>
      </c>
    </row>
    <row r="5689" spans="1:4">
      <c r="A5689" t="s">
        <v>6694</v>
      </c>
      <c r="B5689">
        <v>5688</v>
      </c>
      <c r="D5689" t="str">
        <f t="shared" si="88"/>
        <v>,(5688,'Vina William Fevre Chile S.A.')</v>
      </c>
    </row>
    <row r="5690" spans="1:4">
      <c r="A5690" t="s">
        <v>3673</v>
      </c>
      <c r="B5690">
        <v>5689</v>
      </c>
      <c r="D5690" t="str">
        <f t="shared" si="88"/>
        <v>,(5689,'Vina y Bodega Estampa S.A.')</v>
      </c>
    </row>
    <row r="5691" spans="1:4">
      <c r="A5691" t="s">
        <v>3674</v>
      </c>
      <c r="B5691">
        <v>5690</v>
      </c>
      <c r="D5691" t="str">
        <f t="shared" si="88"/>
        <v>,(5690,'Vinas Bisquertt SpA')</v>
      </c>
    </row>
    <row r="5692" spans="1:4">
      <c r="A5692" t="s">
        <v>6695</v>
      </c>
      <c r="B5692">
        <v>5691</v>
      </c>
      <c r="D5692" t="str">
        <f t="shared" si="88"/>
        <v>,(5691,'Vinas Santa Catalina y Algarrobal S.A.')</v>
      </c>
    </row>
    <row r="5693" spans="1:4">
      <c r="A5693" t="s">
        <v>3675</v>
      </c>
      <c r="B5693">
        <v>5692</v>
      </c>
      <c r="D5693" t="str">
        <f t="shared" si="88"/>
        <v>,(5692,'Vinedos Emiliana S.A.')</v>
      </c>
    </row>
    <row r="5694" spans="1:4">
      <c r="A5694" t="s">
        <v>6696</v>
      </c>
      <c r="B5694">
        <v>5693</v>
      </c>
      <c r="D5694" t="str">
        <f t="shared" si="88"/>
        <v>,(5693,'Vinedos Familia Chadwick SpA')</v>
      </c>
    </row>
    <row r="5695" spans="1:4">
      <c r="A5695" t="s">
        <v>6697</v>
      </c>
      <c r="B5695">
        <v>5694</v>
      </c>
      <c r="D5695" t="str">
        <f t="shared" si="88"/>
        <v>,(5694,'Vinedos Torreon de Paredes SpA')</v>
      </c>
    </row>
    <row r="5696" spans="1:4">
      <c r="A5696" t="s">
        <v>6677</v>
      </c>
      <c r="B5696">
        <v>5695</v>
      </c>
      <c r="D5696" t="str">
        <f t="shared" si="88"/>
        <v>,(5695,'Vinicola Patacon SpA')</v>
      </c>
    </row>
    <row r="5697" spans="1:4">
      <c r="A5697" t="s">
        <v>122</v>
      </c>
      <c r="B5697">
        <v>5696</v>
      </c>
      <c r="D5697" t="str">
        <f t="shared" si="88"/>
        <v>,(5696,'Vinilit S.A.')</v>
      </c>
    </row>
    <row r="5698" spans="1:4">
      <c r="A5698" t="s">
        <v>3647</v>
      </c>
      <c r="B5698">
        <v>5697</v>
      </c>
      <c r="D5698" t="str">
        <f t="shared" si="88"/>
        <v>,(5697,'Vinos Ravanal Ltda.')</v>
      </c>
    </row>
    <row r="5699" spans="1:4">
      <c r="A5699" t="s">
        <v>3648</v>
      </c>
      <c r="B5699">
        <v>5698</v>
      </c>
      <c r="D5699" t="str">
        <f t="shared" ref="D5699:D5762" si="89">CONCATENATE(",(",B5699,",'",A5699,"')")</f>
        <v>,(5698,'Vinos Santa Ema S.A.')</v>
      </c>
    </row>
    <row r="5700" spans="1:4">
      <c r="A5700" t="s">
        <v>5892</v>
      </c>
      <c r="B5700">
        <v>5699</v>
      </c>
      <c r="D5700" t="str">
        <f t="shared" si="89"/>
        <v>,(5699,'Violeta Rodriguez Quiroz')</v>
      </c>
    </row>
    <row r="5701" spans="1:4">
      <c r="A5701" t="s">
        <v>6277</v>
      </c>
      <c r="B5701">
        <v>5700</v>
      </c>
      <c r="D5701" t="str">
        <f t="shared" si="89"/>
        <v>,(5700,'Viplantex S.A.')</v>
      </c>
    </row>
    <row r="5702" spans="1:4">
      <c r="A5702" t="s">
        <v>5893</v>
      </c>
      <c r="B5702">
        <v>5701</v>
      </c>
      <c r="D5702" t="str">
        <f t="shared" si="89"/>
        <v>,(5701,'Viplastic Chile S.A.C. e I.')</v>
      </c>
    </row>
    <row r="5703" spans="1:4">
      <c r="A5703" t="s">
        <v>2364</v>
      </c>
      <c r="B5703">
        <v>5702</v>
      </c>
      <c r="D5703" t="str">
        <f t="shared" si="89"/>
        <v>,(5702,'Virtus Partners SpA')</v>
      </c>
    </row>
    <row r="5704" spans="1:4">
      <c r="A5704" t="s">
        <v>1022</v>
      </c>
      <c r="B5704">
        <v>5703</v>
      </c>
      <c r="D5704" t="str">
        <f t="shared" si="89"/>
        <v>,(5703,'Virutex Ilko S.A.')</v>
      </c>
    </row>
    <row r="5705" spans="1:4">
      <c r="A5705" t="s">
        <v>2478</v>
      </c>
      <c r="B5705">
        <v>5704</v>
      </c>
      <c r="D5705" t="str">
        <f t="shared" si="89"/>
        <v>,(5704,'Vision Global Investments S.A.')</v>
      </c>
    </row>
    <row r="5706" spans="1:4">
      <c r="A5706" t="s">
        <v>1466</v>
      </c>
      <c r="B5706">
        <v>5705</v>
      </c>
      <c r="D5706" t="str">
        <f t="shared" si="89"/>
        <v>,(5705,'Vital Jugos S.A.')</v>
      </c>
    </row>
    <row r="5707" spans="1:4">
      <c r="A5707" t="s">
        <v>619</v>
      </c>
      <c r="B5707">
        <v>5706</v>
      </c>
      <c r="D5707" t="str">
        <f t="shared" si="89"/>
        <v>,(5706,'Vitapro Chile S.A.')</v>
      </c>
    </row>
    <row r="5708" spans="1:4">
      <c r="A5708" t="s">
        <v>976</v>
      </c>
      <c r="B5708">
        <v>5707</v>
      </c>
      <c r="D5708" t="str">
        <f t="shared" si="89"/>
        <v>,(5707,'Vitel S.A. Energia')</v>
      </c>
    </row>
    <row r="5709" spans="1:4">
      <c r="A5709" t="s">
        <v>3195</v>
      </c>
      <c r="B5709">
        <v>5708</v>
      </c>
      <c r="D5709" t="str">
        <f t="shared" si="89"/>
        <v>,(5708,'Vitela Impresores')</v>
      </c>
    </row>
    <row r="5710" spans="1:4">
      <c r="A5710" t="s">
        <v>6678</v>
      </c>
      <c r="B5710">
        <v>5709</v>
      </c>
      <c r="D5710" t="str">
        <f t="shared" si="89"/>
        <v>,(5709,'Vitivinicola Cremaschi Barriga S.A.')</v>
      </c>
    </row>
    <row r="5711" spans="1:4">
      <c r="A5711" t="s">
        <v>1821</v>
      </c>
      <c r="B5711">
        <v>5710</v>
      </c>
      <c r="D5711" t="str">
        <f t="shared" si="89"/>
        <v>,(5710,'Vitivinicola y Comercial Teillery Ltda.')</v>
      </c>
    </row>
    <row r="5712" spans="1:4">
      <c r="A5712" t="s">
        <v>675</v>
      </c>
      <c r="B5712">
        <v>5711</v>
      </c>
      <c r="D5712" t="str">
        <f t="shared" si="89"/>
        <v>,(5711,'Vitralum Ltda.')</v>
      </c>
    </row>
    <row r="5713" spans="1:4">
      <c r="A5713" t="s">
        <v>3649</v>
      </c>
      <c r="B5713">
        <v>5712</v>
      </c>
      <c r="D5713" t="str">
        <f t="shared" si="89"/>
        <v>,(5712,'Viu Manent S.A.')</v>
      </c>
    </row>
    <row r="5714" spans="1:4">
      <c r="A5714" t="s">
        <v>2619</v>
      </c>
      <c r="B5714">
        <v>5713</v>
      </c>
      <c r="D5714" t="str">
        <f t="shared" si="89"/>
        <v>,(5713,'Vivero y Jardin Pumahuida Ltda.')</v>
      </c>
    </row>
    <row r="5715" spans="1:4">
      <c r="A5715" t="s">
        <v>2620</v>
      </c>
      <c r="B5715">
        <v>5714</v>
      </c>
      <c r="D5715" t="str">
        <f t="shared" si="89"/>
        <v>,(5714,'Viveros Cinco Pinos Ltda.')</v>
      </c>
    </row>
    <row r="5716" spans="1:4">
      <c r="A5716" t="s">
        <v>4985</v>
      </c>
      <c r="B5716">
        <v>5715</v>
      </c>
      <c r="D5716" t="str">
        <f t="shared" si="89"/>
        <v>,(5715,'Viveros Hijuelas S.A.')</v>
      </c>
    </row>
    <row r="5717" spans="1:4">
      <c r="A5717" t="s">
        <v>2621</v>
      </c>
      <c r="B5717">
        <v>5716</v>
      </c>
      <c r="D5717" t="str">
        <f t="shared" si="89"/>
        <v>,(5716,'Viveros Parlier Ltda.')</v>
      </c>
    </row>
    <row r="5718" spans="1:4">
      <c r="A5718" t="s">
        <v>2622</v>
      </c>
      <c r="B5718">
        <v>5717</v>
      </c>
      <c r="D5718" t="str">
        <f t="shared" si="89"/>
        <v>,(5717,'Viveros Requinoa Ltda.')</v>
      </c>
    </row>
    <row r="5719" spans="1:4">
      <c r="A5719" t="s">
        <v>4695</v>
      </c>
      <c r="B5719">
        <v>5718</v>
      </c>
      <c r="D5719" t="str">
        <f t="shared" si="89"/>
        <v>,(5718,'Vivipra Ltda.')</v>
      </c>
    </row>
    <row r="5720" spans="1:4">
      <c r="A5720" t="s">
        <v>4812</v>
      </c>
      <c r="B5720">
        <v>5719</v>
      </c>
      <c r="D5720" t="str">
        <f t="shared" si="89"/>
        <v>,(5719,'VIVOCORP')</v>
      </c>
    </row>
    <row r="5721" spans="1:4">
      <c r="A5721" t="s">
        <v>2306</v>
      </c>
      <c r="B5721">
        <v>5720</v>
      </c>
      <c r="D5721" t="str">
        <f t="shared" si="89"/>
        <v>,(5720,'Vixonic SpA')</v>
      </c>
    </row>
    <row r="5722" spans="1:4">
      <c r="A5722" t="s">
        <v>1539</v>
      </c>
      <c r="B5722">
        <v>5721</v>
      </c>
      <c r="D5722" t="str">
        <f t="shared" si="89"/>
        <v>,(5721,'Vogt S.A.')</v>
      </c>
    </row>
    <row r="5723" spans="1:4">
      <c r="A5723" t="s">
        <v>2446</v>
      </c>
      <c r="B5723">
        <v>5722</v>
      </c>
      <c r="D5723" t="str">
        <f t="shared" si="89"/>
        <v>,(5722,'VON DER HEIDE')</v>
      </c>
    </row>
    <row r="5724" spans="1:4">
      <c r="A5724" t="s">
        <v>1007</v>
      </c>
      <c r="B5724">
        <v>5723</v>
      </c>
      <c r="D5724" t="str">
        <f t="shared" si="89"/>
        <v>,(5723,'Vorwerk y Cia. Ltda.')</v>
      </c>
    </row>
    <row r="5725" spans="1:4">
      <c r="A5725" t="s">
        <v>1819</v>
      </c>
      <c r="B5725">
        <v>5724</v>
      </c>
      <c r="D5725" t="str">
        <f t="shared" si="89"/>
        <v>,(5724,'VPS S.A.')</v>
      </c>
    </row>
    <row r="5726" spans="1:4">
      <c r="A5726" t="s">
        <v>3003</v>
      </c>
      <c r="B5726">
        <v>5725</v>
      </c>
      <c r="D5726" t="str">
        <f t="shared" si="89"/>
        <v>,(5725,'VSL Sistemas Especiales de Construccion S.A.')</v>
      </c>
    </row>
    <row r="5727" spans="1:4">
      <c r="A5727" t="s">
        <v>1677</v>
      </c>
      <c r="B5727">
        <v>5726</v>
      </c>
      <c r="D5727" t="str">
        <f t="shared" si="89"/>
        <v>,(5726,'VTR Comunicaciones SpA')</v>
      </c>
    </row>
    <row r="5728" spans="1:4">
      <c r="A5728" t="s">
        <v>6516</v>
      </c>
      <c r="B5728">
        <v>5727</v>
      </c>
      <c r="D5728" t="str">
        <f t="shared" si="89"/>
        <v>,(5727,'VTR Ingenieria')</v>
      </c>
    </row>
    <row r="5729" spans="1:4">
      <c r="A5729" t="s">
        <v>877</v>
      </c>
      <c r="B5729">
        <v>5728</v>
      </c>
      <c r="D5729" t="str">
        <f t="shared" si="89"/>
        <v>,(5728,'VULCO WEIR MINERALS')</v>
      </c>
    </row>
    <row r="5730" spans="1:4">
      <c r="A5730" t="s">
        <v>676</v>
      </c>
      <c r="B5730">
        <v>5729</v>
      </c>
      <c r="D5730" t="str">
        <f t="shared" si="89"/>
        <v>,(5729,'Vusa Arquitectura en Aluminio Ltda.')</v>
      </c>
    </row>
    <row r="5731" spans="1:4">
      <c r="A5731" t="s">
        <v>4623</v>
      </c>
      <c r="B5731">
        <v>5730</v>
      </c>
      <c r="D5731" t="str">
        <f t="shared" si="89"/>
        <v>,(5730,'W Santiago')</v>
      </c>
    </row>
    <row r="5732" spans="1:4">
      <c r="A5732" t="s">
        <v>4696</v>
      </c>
      <c r="B5732">
        <v>5731</v>
      </c>
      <c r="D5732" t="str">
        <f t="shared" si="89"/>
        <v>,(5731,'W. Reichmann y Cia. Ltda.')</v>
      </c>
    </row>
    <row r="5733" spans="1:4">
      <c r="A5733" t="s">
        <v>4445</v>
      </c>
      <c r="B5733">
        <v>5732</v>
      </c>
      <c r="D5733" t="str">
        <f t="shared" si="89"/>
        <v>,(5732,'Wacker Neuson Ltda.')</v>
      </c>
    </row>
    <row r="5734" spans="1:4">
      <c r="A5734" t="s">
        <v>6557</v>
      </c>
      <c r="B5734">
        <v>5733</v>
      </c>
      <c r="D5734" t="str">
        <f t="shared" si="89"/>
        <v>,(5733,'Wagner Seguridad Custodia y Transporte de Valores SpA')</v>
      </c>
    </row>
    <row r="5735" spans="1:4">
      <c r="A5735" t="s">
        <v>1048</v>
      </c>
      <c r="B5735">
        <v>5734</v>
      </c>
      <c r="D5735" t="str">
        <f t="shared" si="89"/>
        <v>,(5734,'Walbaum Representaciones Ltda.')</v>
      </c>
    </row>
    <row r="5736" spans="1:4">
      <c r="A5736" t="s">
        <v>2755</v>
      </c>
      <c r="B5736">
        <v>5735</v>
      </c>
      <c r="D5736" t="str">
        <f t="shared" si="89"/>
        <v>,(5735,'Walmart Chile S.A.')</v>
      </c>
    </row>
    <row r="5737" spans="1:4">
      <c r="A5737" t="s">
        <v>1762</v>
      </c>
      <c r="B5737">
        <v>5736</v>
      </c>
      <c r="D5737" t="str">
        <f t="shared" si="89"/>
        <v>,(5736,'Ward Van Lines S.A.')</v>
      </c>
    </row>
    <row r="5738" spans="1:4">
      <c r="A5738" t="s">
        <v>628</v>
      </c>
      <c r="B5738">
        <v>5737</v>
      </c>
      <c r="D5738" t="str">
        <f t="shared" si="89"/>
        <v>,(5737,'Warehousing Valle Grande S.A.')</v>
      </c>
    </row>
    <row r="5739" spans="1:4">
      <c r="A5739" t="s">
        <v>1877</v>
      </c>
      <c r="B5739">
        <v>5738</v>
      </c>
      <c r="D5739" t="str">
        <f t="shared" si="89"/>
        <v>,(5738,'Warner Music Chile S.A.')</v>
      </c>
    </row>
    <row r="5740" spans="1:4">
      <c r="A5740" t="s">
        <v>6729</v>
      </c>
      <c r="B5740">
        <v>5739</v>
      </c>
      <c r="D5740" t="str">
        <f t="shared" si="89"/>
        <v>,(5739,'Watt\'s S.A.')</v>
      </c>
    </row>
    <row r="5741" spans="1:4">
      <c r="A5741" t="s">
        <v>191</v>
      </c>
      <c r="B5741">
        <v>5740</v>
      </c>
      <c r="D5741" t="str">
        <f t="shared" si="89"/>
        <v>,(5740,'Weller Comercial e Industrial Chile Ltda.')</v>
      </c>
    </row>
    <row r="5742" spans="1:4">
      <c r="A5742" t="s">
        <v>5695</v>
      </c>
      <c r="B5742">
        <v>5741</v>
      </c>
      <c r="D5742" t="str">
        <f t="shared" si="89"/>
        <v>,(5741,'Wesser S.A.')</v>
      </c>
    </row>
    <row r="5743" spans="1:4">
      <c r="A5743" t="s">
        <v>569</v>
      </c>
      <c r="B5743">
        <v>5742</v>
      </c>
      <c r="D5743" t="str">
        <f t="shared" si="89"/>
        <v>,(5742,'WFS Food Service S.A.')</v>
      </c>
    </row>
    <row r="5744" spans="1:4">
      <c r="A5744" t="s">
        <v>1182</v>
      </c>
      <c r="B5744">
        <v>5743</v>
      </c>
      <c r="D5744" t="str">
        <f t="shared" si="89"/>
        <v>,(5743,'Widefense')</v>
      </c>
    </row>
    <row r="5745" spans="1:4">
      <c r="A5745" t="s">
        <v>1036</v>
      </c>
      <c r="B5745">
        <v>5744</v>
      </c>
      <c r="D5745" t="str">
        <f t="shared" si="89"/>
        <v>,(5744,'Wienecke Camping Ltda.')</v>
      </c>
    </row>
    <row r="5746" spans="1:4">
      <c r="A5746" t="s">
        <v>2571</v>
      </c>
      <c r="B5746">
        <v>5745</v>
      </c>
      <c r="D5746" t="str">
        <f t="shared" si="89"/>
        <v>,(5745,'Wilhelmsen Ships Service (Chile) S.A.')</v>
      </c>
    </row>
    <row r="5747" spans="1:4">
      <c r="A5747" t="s">
        <v>878</v>
      </c>
      <c r="B5747">
        <v>5746</v>
      </c>
      <c r="D5747" t="str">
        <f t="shared" si="89"/>
        <v>,(5746,'Willenbrinck y Cia. Ltda.')</v>
      </c>
    </row>
    <row r="5748" spans="1:4">
      <c r="A5748" t="s">
        <v>4697</v>
      </c>
      <c r="B5748">
        <v>5747</v>
      </c>
      <c r="D5748" t="str">
        <f t="shared" si="89"/>
        <v>,(5747,'Williamson Balfour Motors SpA')</v>
      </c>
    </row>
    <row r="5749" spans="1:4">
      <c r="A5749" t="s">
        <v>102</v>
      </c>
      <c r="B5749">
        <v>5748</v>
      </c>
      <c r="D5749" t="str">
        <f t="shared" si="89"/>
        <v>,(5748,'Williamson Industrial S.A.')</v>
      </c>
    </row>
    <row r="5750" spans="1:4">
      <c r="A5750" t="s">
        <v>5992</v>
      </c>
      <c r="B5750">
        <v>5749</v>
      </c>
      <c r="D5750" t="str">
        <f t="shared" si="89"/>
        <v>,(5749,'Willis Corredores de Reaseguros Limitada')</v>
      </c>
    </row>
    <row r="5751" spans="1:4">
      <c r="A5751" t="s">
        <v>2447</v>
      </c>
      <c r="B5751">
        <v>5750</v>
      </c>
      <c r="D5751" t="str">
        <f t="shared" si="89"/>
        <v>,(5750,'Willis Towers Watson')</v>
      </c>
    </row>
    <row r="5752" spans="1:4">
      <c r="A5752" t="s">
        <v>925</v>
      </c>
      <c r="B5752">
        <v>5751</v>
      </c>
      <c r="D5752" t="str">
        <f t="shared" si="89"/>
        <v>,(5751,'Winckler Ltda.')</v>
      </c>
    </row>
    <row r="5753" spans="1:4">
      <c r="A5753" t="s">
        <v>5246</v>
      </c>
      <c r="B5753">
        <v>5752</v>
      </c>
      <c r="D5753" t="str">
        <f t="shared" si="89"/>
        <v>,(5752,'Windsor Plaque Ltda.')</v>
      </c>
    </row>
    <row r="5754" spans="1:4">
      <c r="A5754" t="s">
        <v>2874</v>
      </c>
      <c r="B5754">
        <v>5753</v>
      </c>
      <c r="D5754" t="str">
        <f t="shared" si="89"/>
        <v>,(5753,'Winpack S.A.')</v>
      </c>
    </row>
    <row r="5755" spans="1:4">
      <c r="A5755" t="s">
        <v>848</v>
      </c>
      <c r="B5755">
        <v>5754</v>
      </c>
      <c r="D5755" t="str">
        <f t="shared" si="89"/>
        <v>,(5754,'Wintec S.A.')</v>
      </c>
    </row>
    <row r="5756" spans="1:4">
      <c r="A5756" t="s">
        <v>5341</v>
      </c>
      <c r="B5756">
        <v>5755</v>
      </c>
      <c r="D5756" t="str">
        <f t="shared" si="89"/>
        <v>,(5755,'Winter Panel Construcciones Chile Ltda.')</v>
      </c>
    </row>
    <row r="5757" spans="1:4">
      <c r="A5757" t="s">
        <v>2298</v>
      </c>
      <c r="B5757">
        <v>5756</v>
      </c>
      <c r="D5757" t="str">
        <f t="shared" si="89"/>
        <v>,(5756,'Wireless &amp; Mobile Chile S.A.')</v>
      </c>
    </row>
    <row r="5758" spans="1:4">
      <c r="A5758" t="s">
        <v>4698</v>
      </c>
      <c r="B5758">
        <v>5757</v>
      </c>
      <c r="D5758" t="str">
        <f t="shared" si="89"/>
        <v>,(5757,'Wisetrack Chile S.A.')</v>
      </c>
    </row>
    <row r="5759" spans="1:4">
      <c r="A5759" t="s">
        <v>414</v>
      </c>
      <c r="B5759">
        <v>5758</v>
      </c>
      <c r="D5759" t="str">
        <f t="shared" si="89"/>
        <v>,(5758,'Wlaver SpA')</v>
      </c>
    </row>
    <row r="5760" spans="1:4">
      <c r="A5760" t="s">
        <v>6518</v>
      </c>
      <c r="B5760">
        <v>5759</v>
      </c>
      <c r="D5760" t="str">
        <f t="shared" si="89"/>
        <v>,(5759,'WOM S.A.')</v>
      </c>
    </row>
    <row r="5761" spans="1:4">
      <c r="A5761" t="s">
        <v>322</v>
      </c>
      <c r="B5761">
        <v>5760</v>
      </c>
      <c r="D5761" t="str">
        <f t="shared" si="89"/>
        <v>,(5760,'WOOD PLC')</v>
      </c>
    </row>
    <row r="5762" spans="1:4">
      <c r="A5762" t="s">
        <v>977</v>
      </c>
      <c r="B5762">
        <v>5761</v>
      </c>
      <c r="D5762" t="str">
        <f t="shared" si="89"/>
        <v>,(5761,'Wood-ES Ingenieria Plasticos Ltda.')</v>
      </c>
    </row>
    <row r="5763" spans="1:4">
      <c r="A5763" t="s">
        <v>6730</v>
      </c>
      <c r="B5763">
        <v>5762</v>
      </c>
      <c r="D5763" t="str">
        <f t="shared" ref="D5763:D5796" si="90">CONCATENATE(",(",B5763,",'",A5763,"')")</f>
        <v>,(5762,'Wood\'s SpA')</v>
      </c>
    </row>
    <row r="5764" spans="1:4">
      <c r="A5764" t="s">
        <v>629</v>
      </c>
      <c r="B5764">
        <v>5763</v>
      </c>
      <c r="D5764" t="str">
        <f t="shared" si="90"/>
        <v>,(5763,'World Courier de Chile Ltda.')</v>
      </c>
    </row>
    <row r="5765" spans="1:4">
      <c r="A5765" t="s">
        <v>801</v>
      </c>
      <c r="B5765">
        <v>5764</v>
      </c>
      <c r="D5765" t="str">
        <f t="shared" si="90"/>
        <v>,(5764,'World Trade Center Santiago S.A.')</v>
      </c>
    </row>
    <row r="5766" spans="1:4">
      <c r="A5766" t="s">
        <v>323</v>
      </c>
      <c r="B5766">
        <v>5765</v>
      </c>
      <c r="D5766" t="str">
        <f t="shared" si="90"/>
        <v>,(5765,'Worley')</v>
      </c>
    </row>
    <row r="5767" spans="1:4">
      <c r="A5767" t="s">
        <v>412</v>
      </c>
      <c r="B5767">
        <v>5766</v>
      </c>
      <c r="D5767" t="str">
        <f t="shared" si="90"/>
        <v>,(5766,'WR/FOX Inversiones y Publicidad Ltda.')</v>
      </c>
    </row>
    <row r="5768" spans="1:4">
      <c r="A5768" t="s">
        <v>2082</v>
      </c>
      <c r="B5768">
        <v>5767</v>
      </c>
      <c r="D5768" t="str">
        <f t="shared" si="90"/>
        <v>,(5767,'Wriward S.A.')</v>
      </c>
    </row>
    <row r="5769" spans="1:4">
      <c r="A5769" t="s">
        <v>3004</v>
      </c>
      <c r="B5769">
        <v>5768</v>
      </c>
      <c r="D5769" t="str">
        <f t="shared" si="90"/>
        <v>,(5768,'WSP | WSP CHILE S.A.')</v>
      </c>
    </row>
    <row r="5770" spans="1:4">
      <c r="A5770" t="s">
        <v>2559</v>
      </c>
      <c r="B5770">
        <v>5769</v>
      </c>
      <c r="D5770" t="str">
        <f t="shared" si="90"/>
        <v>,(5769,'WSP Servicios Postales S.A.')</v>
      </c>
    </row>
    <row r="5771" spans="1:4">
      <c r="A5771" t="s">
        <v>5001</v>
      </c>
      <c r="B5771">
        <v>5770</v>
      </c>
      <c r="D5771" t="str">
        <f t="shared" si="90"/>
        <v>,(5770,'Wu y Wu Ltda.')</v>
      </c>
    </row>
    <row r="5772" spans="1:4">
      <c r="A5772" t="s">
        <v>415</v>
      </c>
      <c r="B5772">
        <v>5771</v>
      </c>
      <c r="D5772" t="str">
        <f t="shared" si="90"/>
        <v>,(5771,'Wunderman Chile SpA')</v>
      </c>
    </row>
    <row r="5773" spans="1:4">
      <c r="A5773" t="s">
        <v>413</v>
      </c>
      <c r="B5773">
        <v>5772</v>
      </c>
      <c r="D5773" t="str">
        <f t="shared" si="90"/>
        <v>,(5772,'WZ Publicidad S.A.')</v>
      </c>
    </row>
    <row r="5774" spans="1:4">
      <c r="A5774" t="s">
        <v>4739</v>
      </c>
      <c r="B5774">
        <v>5773</v>
      </c>
      <c r="D5774" t="str">
        <f t="shared" si="90"/>
        <v>,(5773,'Xerox de Chile S.A.')</v>
      </c>
    </row>
    <row r="5775" spans="1:4">
      <c r="A5775" t="s">
        <v>2362</v>
      </c>
      <c r="B5775">
        <v>5774</v>
      </c>
      <c r="D5775" t="str">
        <f t="shared" si="90"/>
        <v>,(5774,'Xinergia Laboral S.A.')</v>
      </c>
    </row>
    <row r="5776" spans="1:4">
      <c r="A5776" t="s">
        <v>6365</v>
      </c>
      <c r="B5776">
        <v>5775</v>
      </c>
      <c r="D5776" t="str">
        <f t="shared" si="90"/>
        <v>,(5775,'Xinergia Laboral Servicios Transitorios SpA')</v>
      </c>
    </row>
    <row r="5777" spans="1:4">
      <c r="A5777" t="s">
        <v>3677</v>
      </c>
      <c r="B5777">
        <v>5776</v>
      </c>
      <c r="D5777" t="str">
        <f t="shared" si="90"/>
        <v>,(5776,'Xpovin Exportaciones Ltda.')</v>
      </c>
    </row>
    <row r="5778" spans="1:4">
      <c r="A5778" t="s">
        <v>2563</v>
      </c>
      <c r="B5778">
        <v>5777</v>
      </c>
      <c r="D5778" t="str">
        <f t="shared" si="90"/>
        <v>,(5777,'XY Post Global Services S.A.')</v>
      </c>
    </row>
    <row r="5779" spans="1:4">
      <c r="A5779" t="s">
        <v>1540</v>
      </c>
      <c r="B5779">
        <v>5778</v>
      </c>
      <c r="D5779" t="str">
        <f t="shared" si="90"/>
        <v>,(5778,'Xylem Water Solutions Chile S.A.')</v>
      </c>
    </row>
    <row r="5780" spans="1:4">
      <c r="A5780" t="s">
        <v>2046</v>
      </c>
      <c r="B5780">
        <v>5779</v>
      </c>
      <c r="D5780" t="str">
        <f t="shared" si="90"/>
        <v>,(5779,'Yaksic Triantafilo S.A.')</v>
      </c>
    </row>
    <row r="5781" spans="1:4">
      <c r="A5781" t="s">
        <v>440</v>
      </c>
      <c r="B5781">
        <v>5780</v>
      </c>
      <c r="D5781" t="str">
        <f t="shared" si="90"/>
        <v>,(5780,'Yamada Yasunaga y Cia. Ltda.')</v>
      </c>
    </row>
    <row r="5782" spans="1:4">
      <c r="A5782" t="s">
        <v>3678</v>
      </c>
      <c r="B5782">
        <v>5781</v>
      </c>
      <c r="D5782" t="str">
        <f t="shared" si="90"/>
        <v>,(5781,'Yamaimport S.A.')</v>
      </c>
    </row>
    <row r="5783" spans="1:4">
      <c r="A5783" t="s">
        <v>879</v>
      </c>
      <c r="B5783">
        <v>5782</v>
      </c>
      <c r="D5783" t="str">
        <f t="shared" si="90"/>
        <v>,(5782,'Yolanda Dumont Rodriguez Ltda.')</v>
      </c>
    </row>
    <row r="5784" spans="1:4">
      <c r="A5784" t="s">
        <v>3740</v>
      </c>
      <c r="B5784">
        <v>5783</v>
      </c>
      <c r="D5784" t="str">
        <f t="shared" si="90"/>
        <v>,(5783,'Yolito Balart Hnos. Ltda.')</v>
      </c>
    </row>
    <row r="5785" spans="1:4">
      <c r="A5785" t="s">
        <v>5148</v>
      </c>
      <c r="B5785">
        <v>5784</v>
      </c>
      <c r="D5785" t="str">
        <f t="shared" si="90"/>
        <v>,(5784,'Yousef Comercial Ltda.')</v>
      </c>
    </row>
    <row r="5786" spans="1:4">
      <c r="A5786" t="s">
        <v>73</v>
      </c>
      <c r="B5786">
        <v>5785</v>
      </c>
      <c r="D5786" t="str">
        <f t="shared" si="90"/>
        <v>,(5785,'Yrarrazaval, Ruiz-Tagle, Ovalle, Salas &amp; Vial Abogados')</v>
      </c>
    </row>
    <row r="5787" spans="1:4">
      <c r="A5787" t="s">
        <v>3679</v>
      </c>
      <c r="B5787">
        <v>5786</v>
      </c>
      <c r="D5787" t="str">
        <f t="shared" si="90"/>
        <v>,(5786,'Yudigar Chile S.A.')</v>
      </c>
    </row>
    <row r="5788" spans="1:4">
      <c r="A5788" t="s">
        <v>1555</v>
      </c>
      <c r="B5788">
        <v>5787</v>
      </c>
      <c r="D5788" t="str">
        <f t="shared" si="90"/>
        <v>,(5787,'Zach S.A.')</v>
      </c>
    </row>
    <row r="5789" spans="1:4">
      <c r="A5789" t="s">
        <v>5468</v>
      </c>
      <c r="B5789">
        <v>5788</v>
      </c>
      <c r="D5789" t="str">
        <f t="shared" si="90"/>
        <v>,(5788,'Zambon Acero Rack Chile')</v>
      </c>
    </row>
    <row r="5790" spans="1:4">
      <c r="A5790" t="s">
        <v>2436</v>
      </c>
      <c r="B5790">
        <v>5789</v>
      </c>
      <c r="D5790" t="str">
        <f t="shared" si="90"/>
        <v>,(5789,'Zanartu Ingenieros Consultores SpA')</v>
      </c>
    </row>
    <row r="5791" spans="1:4">
      <c r="A5791" t="s">
        <v>4479</v>
      </c>
      <c r="B5791">
        <v>5790</v>
      </c>
      <c r="D5791" t="str">
        <f t="shared" si="90"/>
        <v>,(5790,'Zarzar y Cia. Ltda.')</v>
      </c>
    </row>
    <row r="5792" spans="1:4">
      <c r="A5792" t="s">
        <v>4699</v>
      </c>
      <c r="B5792">
        <v>5791</v>
      </c>
      <c r="D5792" t="str">
        <f t="shared" si="90"/>
        <v>,(5791,'Zerega y Cia. Ltda.')</v>
      </c>
    </row>
    <row r="5793" spans="1:4">
      <c r="A5793" t="s">
        <v>3881</v>
      </c>
      <c r="B5793">
        <v>5792</v>
      </c>
      <c r="D5793" t="str">
        <f t="shared" si="90"/>
        <v>,(5792,'Zetaene S.A.')</v>
      </c>
    </row>
    <row r="5794" spans="1:4">
      <c r="A5794" t="s">
        <v>1950</v>
      </c>
      <c r="B5794">
        <v>5793</v>
      </c>
      <c r="D5794" t="str">
        <f t="shared" si="90"/>
        <v>,(5793,'Zona Franca de Iquique S.A.')</v>
      </c>
    </row>
    <row r="5795" spans="1:4">
      <c r="A5795" t="s">
        <v>2983</v>
      </c>
      <c r="B5795">
        <v>5794</v>
      </c>
      <c r="D5795" t="str">
        <f t="shared" si="90"/>
        <v>,(5794,'Zublin International GmbH Chile SpA')</v>
      </c>
    </row>
    <row r="5796" spans="1:4">
      <c r="A5796" t="s">
        <v>2234</v>
      </c>
      <c r="B5796">
        <v>5795</v>
      </c>
      <c r="D5796" t="str">
        <f t="shared" si="90"/>
        <v>,(5795,'Zurich Santander Seguros de Vida Chile S.A.')</v>
      </c>
    </row>
  </sheetData>
  <autoFilter ref="A1:B5796">
    <sortState ref="A2:B5796">
      <sortCondition ref="B1:B579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9585"/>
  <sheetViews>
    <sheetView tabSelected="1" topLeftCell="G19564" workbookViewId="0">
      <selection activeCell="I2" sqref="I2:I19585"/>
    </sheetView>
  </sheetViews>
  <sheetFormatPr baseColWidth="10" defaultRowHeight="15"/>
  <cols>
    <col min="1" max="1" width="44.5703125" bestFit="1" customWidth="1"/>
    <col min="2" max="2" width="55.42578125" customWidth="1"/>
    <col min="3" max="3" width="23.7109375" customWidth="1"/>
    <col min="4" max="4" width="255.7109375" bestFit="1" customWidth="1"/>
    <col min="5" max="5" width="57.140625" customWidth="1"/>
    <col min="6" max="6" width="48.28515625" bestFit="1" customWidth="1"/>
    <col min="7" max="7" width="15.42578125" bestFit="1" customWidth="1"/>
    <col min="9" max="9" width="11.85546875" bestFit="1" customWidth="1"/>
  </cols>
  <sheetData>
    <row r="1" spans="1:9">
      <c r="A1" s="2" t="s">
        <v>6732</v>
      </c>
      <c r="B1" s="2" t="s">
        <v>0</v>
      </c>
      <c r="C1" s="2" t="s">
        <v>6731</v>
      </c>
      <c r="D1" s="2" t="s">
        <v>1</v>
      </c>
      <c r="E1" s="2" t="s">
        <v>6733</v>
      </c>
      <c r="F1" s="2" t="s">
        <v>6734</v>
      </c>
      <c r="G1" s="2" t="s">
        <v>6735</v>
      </c>
    </row>
    <row r="2" spans="1:9">
      <c r="A2" s="3" t="s">
        <v>6738</v>
      </c>
      <c r="B2" s="3" t="s">
        <v>6736</v>
      </c>
      <c r="C2" s="3">
        <f>VLOOKUP(B2,CONSOLIDADO!A$2:E$11786,5,FALSE)</f>
        <v>1</v>
      </c>
      <c r="D2" s="3" t="s">
        <v>6737</v>
      </c>
      <c r="E2" s="3" t="s">
        <v>6739</v>
      </c>
      <c r="F2" s="3" t="s">
        <v>6740</v>
      </c>
      <c r="G2" s="3" t="s">
        <v>6741</v>
      </c>
      <c r="I2" t="str">
        <f>CONCATENATE(",(",C2,",'",A2,"','",F2,"','",G2,"',",E2,"')")</f>
        <v>,(1,' Milena Oliveira ',' jbacuna@mmm.com',' 2 2410 3830    ', Gerente General')</v>
      </c>
    </row>
    <row r="3" spans="1:9">
      <c r="A3" s="3" t="s">
        <v>6742</v>
      </c>
      <c r="B3" s="3" t="s">
        <v>6736</v>
      </c>
      <c r="C3" s="3">
        <f>VLOOKUP(B3,CONSOLIDADO!A$2:E$11786,5,FALSE)</f>
        <v>1</v>
      </c>
      <c r="D3" s="3" t="s">
        <v>6737</v>
      </c>
      <c r="E3" s="3" t="s">
        <v>6743</v>
      </c>
      <c r="F3" s="3" t="s">
        <v>6744</v>
      </c>
      <c r="G3" s="3" t="s">
        <v>6741</v>
      </c>
      <c r="I3" t="str">
        <f t="shared" ref="I3:I66" si="0">CONCATENATE(",(",C3,",'",A3,"','",F3,"','",G3,"',",E3,"')")</f>
        <v>,(1,' Cristian Vargas ',' vlopezcal@mmm.com',' 2 2410 3830    ', Gerente Area Logística y Operaciones')</v>
      </c>
    </row>
    <row r="4" spans="1:9">
      <c r="A4" s="3" t="s">
        <v>6745</v>
      </c>
      <c r="B4" s="3" t="s">
        <v>6736</v>
      </c>
      <c r="C4" s="3">
        <f>VLOOKUP(B4,CONSOLIDADO!A$2:E$11786,5,FALSE)</f>
        <v>1</v>
      </c>
      <c r="D4" s="3" t="s">
        <v>6737</v>
      </c>
      <c r="E4" s="3"/>
      <c r="F4" s="3"/>
      <c r="G4" s="3" t="s">
        <v>6746</v>
      </c>
      <c r="I4" t="str">
        <f t="shared" si="0"/>
        <v>,(1,' Mauricio Baeza Rojas','',' 2 2410 3733',')</v>
      </c>
    </row>
    <row r="5" spans="1:9">
      <c r="A5" s="3" t="s">
        <v>6748</v>
      </c>
      <c r="B5" s="3" t="s">
        <v>6747</v>
      </c>
      <c r="C5" s="3">
        <f>VLOOKUP(B5,CONSOLIDADO!A$2:E$11786,5,FALSE)</f>
        <v>2</v>
      </c>
      <c r="D5" s="3" t="s">
        <v>2463</v>
      </c>
      <c r="E5" s="3" t="s">
        <v>6739</v>
      </c>
      <c r="F5" s="3" t="s">
        <v>6749</v>
      </c>
      <c r="G5" s="3" t="s">
        <v>6750</v>
      </c>
      <c r="I5" t="str">
        <f t="shared" si="0"/>
        <v>,(2,' Pedro Ignacio Pfeffer Urquiaga ',' pp5d@5dconsultant.com',' 2 2233 9958    ', Gerente General')</v>
      </c>
    </row>
    <row r="6" spans="1:9">
      <c r="A6" s="3" t="s">
        <v>6753</v>
      </c>
      <c r="B6" s="3" t="s">
        <v>6751</v>
      </c>
      <c r="C6" s="3">
        <f>VLOOKUP(B6,CONSOLIDADO!A$2:E$11786,5,FALSE)</f>
        <v>3</v>
      </c>
      <c r="D6" s="3" t="s">
        <v>6752</v>
      </c>
      <c r="E6" s="3" t="s">
        <v>6739</v>
      </c>
      <c r="F6" s="3" t="s">
        <v>6754</v>
      </c>
      <c r="G6" s="3" t="s">
        <v>6755</v>
      </c>
      <c r="I6" t="str">
        <f t="shared" si="0"/>
        <v>,(3,' José Alamiro Caro Espinoza ',' jcaro@aycimpresores.cl',' 2 2958 2590    ', Gerente General')</v>
      </c>
    </row>
    <row r="7" spans="1:9">
      <c r="A7" s="3" t="s">
        <v>6756</v>
      </c>
      <c r="B7" s="3" t="s">
        <v>6751</v>
      </c>
      <c r="C7" s="3">
        <f>VLOOKUP(B7,CONSOLIDADO!A$2:E$11786,5,FALSE)</f>
        <v>3</v>
      </c>
      <c r="D7" s="3" t="s">
        <v>6752</v>
      </c>
      <c r="E7" s="3" t="s">
        <v>6757</v>
      </c>
      <c r="F7" s="3" t="s">
        <v>6758</v>
      </c>
      <c r="G7" s="3" t="s">
        <v>6755</v>
      </c>
      <c r="I7" t="str">
        <f t="shared" si="0"/>
        <v>,(3,' Mónica Silvia Sánchez Acevedo ',' msancheza@aycimpresores.cl',' 2 2958 2590    ', Gerente de Administración y Finanzas')</v>
      </c>
    </row>
    <row r="8" spans="1:9">
      <c r="A8" s="3" t="s">
        <v>6761</v>
      </c>
      <c r="B8" s="3" t="s">
        <v>6759</v>
      </c>
      <c r="C8" s="3">
        <f>VLOOKUP(B8,CONSOLIDADO!A$2:E$11786,5,FALSE)</f>
        <v>4</v>
      </c>
      <c r="D8" s="3" t="s">
        <v>6760</v>
      </c>
      <c r="E8" s="3" t="s">
        <v>6739</v>
      </c>
      <c r="F8" s="3" t="s">
        <v>6762</v>
      </c>
      <c r="G8" s="3" t="s">
        <v>6763</v>
      </c>
      <c r="I8" t="str">
        <f t="shared" si="0"/>
        <v>,(4,' Alejandro Garcés Larenas ',' alejandro.garces@aimpresores.cl',' 2 2440 5748    ', Gerente General')</v>
      </c>
    </row>
    <row r="9" spans="1:9">
      <c r="A9" s="3" t="s">
        <v>6764</v>
      </c>
      <c r="B9" s="3" t="s">
        <v>6759</v>
      </c>
      <c r="C9" s="3">
        <f>VLOOKUP(B9,CONSOLIDADO!A$2:E$11786,5,FALSE)</f>
        <v>4</v>
      </c>
      <c r="D9" s="3" t="s">
        <v>6760</v>
      </c>
      <c r="E9" s="3" t="s">
        <v>6765</v>
      </c>
      <c r="F9" s="3" t="s">
        <v>6766</v>
      </c>
      <c r="G9" s="3" t="s">
        <v>6767</v>
      </c>
      <c r="I9" t="str">
        <f t="shared" si="0"/>
        <v>,(4,' Nicolás Makuc Aguirre ',' nicolas.makuc@aimpresores.cl',' 2 2440 5779    ', Gerente de Operaciones')</v>
      </c>
    </row>
    <row r="10" spans="1:9">
      <c r="A10" s="3" t="s">
        <v>6768</v>
      </c>
      <c r="B10" s="3" t="s">
        <v>6759</v>
      </c>
      <c r="C10" s="3">
        <f>VLOOKUP(B10,CONSOLIDADO!A$2:E$11786,5,FALSE)</f>
        <v>4</v>
      </c>
      <c r="D10" s="3" t="s">
        <v>6760</v>
      </c>
      <c r="E10" s="3" t="s">
        <v>6769</v>
      </c>
      <c r="F10" s="3" t="s">
        <v>6770</v>
      </c>
      <c r="G10" s="3" t="s">
        <v>6771</v>
      </c>
      <c r="I10" t="str">
        <f t="shared" si="0"/>
        <v>,(4,' Alfred East Martínez ',' alfred.east@aimpresores.cl',' 2 2440 5739    ', Gerente de Ventas Editoriales')</v>
      </c>
    </row>
    <row r="11" spans="1:9">
      <c r="A11" s="3" t="s">
        <v>6772</v>
      </c>
      <c r="B11" s="3" t="s">
        <v>6759</v>
      </c>
      <c r="C11" s="3">
        <f>VLOOKUP(B11,CONSOLIDADO!A$2:E$11786,5,FALSE)</f>
        <v>4</v>
      </c>
      <c r="D11" s="3" t="s">
        <v>6760</v>
      </c>
      <c r="E11" s="3" t="s">
        <v>6757</v>
      </c>
      <c r="F11" s="3" t="s">
        <v>6773</v>
      </c>
      <c r="G11" s="3" t="s">
        <v>6774</v>
      </c>
      <c r="I11" t="str">
        <f t="shared" si="0"/>
        <v>,(4,' Claudio Ereche Arcic ',' claudio.ereche@aimpresores.cl',' 2 2440 5761    ', Gerente de Administración y Finanzas')</v>
      </c>
    </row>
    <row r="12" spans="1:9">
      <c r="A12" s="3" t="s">
        <v>6777</v>
      </c>
      <c r="B12" s="3" t="s">
        <v>6775</v>
      </c>
      <c r="C12" s="3">
        <f>VLOOKUP(B12,CONSOLIDADO!A$2:E$11786,5,FALSE)</f>
        <v>314</v>
      </c>
      <c r="D12" s="3" t="s">
        <v>6776</v>
      </c>
      <c r="E12" s="3"/>
      <c r="F12" s="3"/>
      <c r="G12" s="3" t="s">
        <v>6778</v>
      </c>
      <c r="I12" t="str">
        <f t="shared" si="0"/>
        <v>,(314,' Choon Sik Park','',' 2 2737 8138',')</v>
      </c>
    </row>
    <row r="13" spans="1:9">
      <c r="A13" s="3" t="s">
        <v>6779</v>
      </c>
      <c r="B13" s="3" t="s">
        <v>6775</v>
      </c>
      <c r="C13" s="3">
        <f>VLOOKUP(B13,CONSOLIDADO!A$2:E$11786,5,FALSE)</f>
        <v>314</v>
      </c>
      <c r="D13" s="3" t="s">
        <v>6776</v>
      </c>
      <c r="E13" s="3"/>
      <c r="F13" s="3"/>
      <c r="G13" s="3" t="s">
        <v>6778</v>
      </c>
      <c r="I13" t="str">
        <f t="shared" si="0"/>
        <v>,(314,' Jun-Hwan Park Park','',' 2 2737 8138',')</v>
      </c>
    </row>
    <row r="14" spans="1:9">
      <c r="A14" s="3" t="s">
        <v>6781</v>
      </c>
      <c r="B14" s="3" t="s">
        <v>6780</v>
      </c>
      <c r="C14" s="3">
        <f>VLOOKUP(B14,CONSOLIDADO!A$2:E$11786,5,FALSE)</f>
        <v>5</v>
      </c>
      <c r="D14" s="3" t="s">
        <v>4700</v>
      </c>
      <c r="E14" s="3"/>
      <c r="F14" s="3"/>
      <c r="G14" s="3" t="s">
        <v>6782</v>
      </c>
      <c r="I14" t="str">
        <f t="shared" si="0"/>
        <v>,(5,' Reinaldo Garrido Farfán','',' 2 2511 1096',')</v>
      </c>
    </row>
    <row r="15" spans="1:9">
      <c r="A15" s="3" t="s">
        <v>6783</v>
      </c>
      <c r="B15" s="3" t="s">
        <v>6780</v>
      </c>
      <c r="C15" s="3">
        <f>VLOOKUP(B15,CONSOLIDADO!A$2:E$11786,5,FALSE)</f>
        <v>5</v>
      </c>
      <c r="D15" s="3" t="s">
        <v>4700</v>
      </c>
      <c r="E15" s="3" t="s">
        <v>6757</v>
      </c>
      <c r="F15" s="3" t="s">
        <v>6784</v>
      </c>
      <c r="G15" s="3" t="s">
        <v>6785</v>
      </c>
      <c r="I15" t="str">
        <f t="shared" si="0"/>
        <v>,(5,' María Antonieta Campos Ortega ',' a.color.sa@gmail.com',' 2 2511 1096    ', Gerente de Administración y Finanzas')</v>
      </c>
    </row>
    <row r="16" spans="1:9">
      <c r="A16" s="3" t="s">
        <v>6788</v>
      </c>
      <c r="B16" s="3" t="s">
        <v>6786</v>
      </c>
      <c r="C16" s="3">
        <f>VLOOKUP(B16,CONSOLIDADO!A$2:E$11786,5,FALSE)</f>
        <v>6</v>
      </c>
      <c r="D16" s="3" t="s">
        <v>6787</v>
      </c>
      <c r="E16" s="3" t="s">
        <v>6789</v>
      </c>
      <c r="F16" s="3" t="s">
        <v>6790</v>
      </c>
      <c r="G16" s="3" t="s">
        <v>6791</v>
      </c>
      <c r="I16" t="str">
        <f t="shared" si="0"/>
        <v>,(6,' Claus Wendland ',' claus.wendland@hartrodt.com',' 2 2483 7000    ', Regional Director WCLA')</v>
      </c>
    </row>
    <row r="17" spans="1:9">
      <c r="A17" s="3" t="s">
        <v>6792</v>
      </c>
      <c r="B17" s="3" t="s">
        <v>6786</v>
      </c>
      <c r="C17" s="3">
        <f>VLOOKUP(B17,CONSOLIDADO!A$2:E$11786,5,FALSE)</f>
        <v>6</v>
      </c>
      <c r="D17" s="3" t="s">
        <v>6787</v>
      </c>
      <c r="E17" s="3" t="s">
        <v>6793</v>
      </c>
      <c r="F17" s="3" t="s">
        <v>6794</v>
      </c>
      <c r="G17" s="3" t="s">
        <v>6791</v>
      </c>
      <c r="I17" t="str">
        <f t="shared" si="0"/>
        <v>,(6,' Claudia Saona ',' claudia.saona@hartrodt.com',' 2 2483 7000    ', Airport Office')</v>
      </c>
    </row>
    <row r="18" spans="1:9">
      <c r="A18" s="3" t="s">
        <v>6795</v>
      </c>
      <c r="B18" s="3" t="s">
        <v>6786</v>
      </c>
      <c r="C18" s="3">
        <f>VLOOKUP(B18,CONSOLIDADO!A$2:E$11786,5,FALSE)</f>
        <v>6</v>
      </c>
      <c r="D18" s="3" t="s">
        <v>6787</v>
      </c>
      <c r="E18" s="3" t="s">
        <v>6796</v>
      </c>
      <c r="F18" s="3" t="s">
        <v>6797</v>
      </c>
      <c r="G18" s="3" t="s">
        <v>6798</v>
      </c>
      <c r="I18" t="str">
        <f t="shared" si="0"/>
        <v>,(6,' Jens Wiemann ',' jens.wiemann@hartrodt.com',' 2 2483 7131    ', Accounting Manager')</v>
      </c>
    </row>
    <row r="19" spans="1:9">
      <c r="A19" s="3" t="s">
        <v>6799</v>
      </c>
      <c r="B19" s="3" t="s">
        <v>6786</v>
      </c>
      <c r="C19" s="3">
        <f>VLOOKUP(B19,CONSOLIDADO!A$2:E$11786,5,FALSE)</f>
        <v>6</v>
      </c>
      <c r="D19" s="3" t="s">
        <v>6787</v>
      </c>
      <c r="E19" s="3" t="s">
        <v>6800</v>
      </c>
      <c r="F19" s="3" t="s">
        <v>6801</v>
      </c>
      <c r="G19" s="3" t="s">
        <v>6791</v>
      </c>
      <c r="I19" t="str">
        <f t="shared" si="0"/>
        <v>,(6,' Héctor Calderón González ',' hector.calderon@hartrodt.com',' 2 2483 7000    ', IT / Office Administrador')</v>
      </c>
    </row>
    <row r="20" spans="1:9">
      <c r="A20" s="3" t="s">
        <v>6803</v>
      </c>
      <c r="B20" s="3" t="s">
        <v>6802</v>
      </c>
      <c r="C20" s="3">
        <f>VLOOKUP(B20,CONSOLIDADO!A$2:E$11786,5,FALSE)</f>
        <v>7</v>
      </c>
      <c r="D20" s="3" t="s">
        <v>1790</v>
      </c>
      <c r="E20" s="3" t="s">
        <v>6739</v>
      </c>
      <c r="F20" s="3" t="s">
        <v>6804</v>
      </c>
      <c r="G20" s="3" t="s">
        <v>6805</v>
      </c>
      <c r="I20" t="str">
        <f t="shared" si="0"/>
        <v>,(7,' Luis Alberto Gallinato Moreno ',' lagallinato@acar.cl',' 2 2854 0870    ', Gerente General')</v>
      </c>
    </row>
    <row r="21" spans="1:9">
      <c r="A21" s="3" t="s">
        <v>6806</v>
      </c>
      <c r="B21" s="3" t="s">
        <v>6802</v>
      </c>
      <c r="C21" s="3">
        <f>VLOOKUP(B21,CONSOLIDADO!A$2:E$11786,5,FALSE)</f>
        <v>7</v>
      </c>
      <c r="D21" s="3" t="s">
        <v>1790</v>
      </c>
      <c r="E21" s="3"/>
      <c r="F21" s="3"/>
      <c r="G21" s="3" t="s">
        <v>6807</v>
      </c>
      <c r="I21" t="str">
        <f t="shared" si="0"/>
        <v>,(7,' Lenard Morrison Romero','',' 2 2854 0870',')</v>
      </c>
    </row>
    <row r="22" spans="1:9">
      <c r="A22" s="3" t="s">
        <v>6808</v>
      </c>
      <c r="B22" s="3" t="s">
        <v>6802</v>
      </c>
      <c r="C22" s="3">
        <f>VLOOKUP(B22,CONSOLIDADO!A$2:E$11786,5,FALSE)</f>
        <v>7</v>
      </c>
      <c r="D22" s="3" t="s">
        <v>1790</v>
      </c>
      <c r="E22" s="3" t="s">
        <v>6809</v>
      </c>
      <c r="F22" s="3" t="s">
        <v>6810</v>
      </c>
      <c r="G22" s="3" t="s">
        <v>6805</v>
      </c>
      <c r="I22" t="str">
        <f t="shared" si="0"/>
        <v>,(7,' Mónica Garrido Gutiérrez ',' ventas@acar.cl',' 2 2854 0870    ', Jefe de Operaciones')</v>
      </c>
    </row>
    <row r="23" spans="1:9">
      <c r="A23" s="3" t="s">
        <v>6812</v>
      </c>
      <c r="B23" s="3" t="s">
        <v>57543</v>
      </c>
      <c r="C23" s="3">
        <f>VLOOKUP(B23,CONSOLIDADO!A$2:E$11786,5,FALSE)</f>
        <v>8</v>
      </c>
      <c r="D23" s="3" t="s">
        <v>6811</v>
      </c>
      <c r="E23" s="3" t="s">
        <v>6813</v>
      </c>
      <c r="F23" s="3" t="s">
        <v>6814</v>
      </c>
      <c r="G23" s="3" t="s">
        <v>6815</v>
      </c>
      <c r="I23" t="str">
        <f t="shared" si="0"/>
        <v>,(8,' James C. Wells Muñoz ',' jcwells@ajbroom.cl',' 32 225 0714    ', Presidente')</v>
      </c>
    </row>
    <row r="24" spans="1:9">
      <c r="A24" s="3" t="s">
        <v>6816</v>
      </c>
      <c r="B24" s="3" t="s">
        <v>57543</v>
      </c>
      <c r="C24" s="3">
        <f>VLOOKUP(B24,CONSOLIDADO!A$2:E$11786,5,FALSE)</f>
        <v>8</v>
      </c>
      <c r="D24" s="3" t="s">
        <v>6811</v>
      </c>
      <c r="E24" s="3"/>
      <c r="F24" s="3"/>
      <c r="G24" s="3" t="s">
        <v>6817</v>
      </c>
      <c r="I24" t="str">
        <f t="shared" si="0"/>
        <v>,(8,' Olav Andrés Núñez Sorensen','',' 32 226 8200',')</v>
      </c>
    </row>
    <row r="25" spans="1:9">
      <c r="A25" s="3" t="s">
        <v>6818</v>
      </c>
      <c r="B25" s="3" t="s">
        <v>57543</v>
      </c>
      <c r="C25" s="3">
        <f>VLOOKUP(B25,CONSOLIDADO!A$2:E$11786,5,FALSE)</f>
        <v>8</v>
      </c>
      <c r="D25" s="3" t="s">
        <v>6811</v>
      </c>
      <c r="E25" s="3" t="s">
        <v>6819</v>
      </c>
      <c r="F25" s="3" t="s">
        <v>6820</v>
      </c>
      <c r="G25" s="3" t="s">
        <v>6815</v>
      </c>
      <c r="I25" t="str">
        <f t="shared" si="0"/>
        <v>,(8,' Jaime Santa Cruz Laursen ',' j.santacruz@broomgroup.com',' 32 225 0714    ', Gerente de Planificación y Desarrollo')</v>
      </c>
    </row>
    <row r="26" spans="1:9">
      <c r="A26" s="3" t="s">
        <v>6821</v>
      </c>
      <c r="B26" s="3" t="s">
        <v>57543</v>
      </c>
      <c r="C26" s="3">
        <f>VLOOKUP(B26,CONSOLIDADO!A$2:E$11786,5,FALSE)</f>
        <v>8</v>
      </c>
      <c r="D26" s="3" t="s">
        <v>6811</v>
      </c>
      <c r="E26" s="3"/>
      <c r="F26" s="3"/>
      <c r="G26" s="3" t="s">
        <v>6822</v>
      </c>
      <c r="I26" t="str">
        <f t="shared" si="0"/>
        <v>,(8,' Christian Núñez Sorensen','',' 32 225 0714',')</v>
      </c>
    </row>
    <row r="27" spans="1:9">
      <c r="A27" s="3" t="s">
        <v>6823</v>
      </c>
      <c r="B27" s="3" t="s">
        <v>57543</v>
      </c>
      <c r="C27" s="3">
        <f>VLOOKUP(B27,CONSOLIDADO!A$2:E$11786,5,FALSE)</f>
        <v>8</v>
      </c>
      <c r="D27" s="3" t="s">
        <v>6811</v>
      </c>
      <c r="E27" s="3"/>
      <c r="F27" s="3"/>
      <c r="G27" s="3" t="s">
        <v>6822</v>
      </c>
      <c r="I27" t="str">
        <f t="shared" si="0"/>
        <v>,(8,' Mario Montero De la Fuente','',' 32 225 0714',')</v>
      </c>
    </row>
    <row r="28" spans="1:9">
      <c r="A28" s="3" t="s">
        <v>6825</v>
      </c>
      <c r="B28" s="3" t="s">
        <v>6824</v>
      </c>
      <c r="C28" s="3">
        <f>VLOOKUP(B28,CONSOLIDADO!A$2:E$11786,5,FALSE)</f>
        <v>9</v>
      </c>
      <c r="D28" s="3" t="s">
        <v>3293</v>
      </c>
      <c r="E28" s="3"/>
      <c r="F28" s="3"/>
      <c r="G28" s="3" t="s">
        <v>6826</v>
      </c>
      <c r="I28" t="str">
        <f t="shared" si="0"/>
        <v>,(9,' Daniel Faúndez Pizarro','',' 2 2795 8750',')</v>
      </c>
    </row>
    <row r="29" spans="1:9">
      <c r="A29" s="3" t="s">
        <v>6827</v>
      </c>
      <c r="B29" s="3" t="s">
        <v>6824</v>
      </c>
      <c r="C29" s="3">
        <f>VLOOKUP(B29,CONSOLIDADO!A$2:E$11786,5,FALSE)</f>
        <v>9</v>
      </c>
      <c r="D29" s="3" t="s">
        <v>3293</v>
      </c>
      <c r="E29" s="3" t="s">
        <v>6757</v>
      </c>
      <c r="F29" s="3" t="s">
        <v>6828</v>
      </c>
      <c r="G29" s="3" t="s">
        <v>6829</v>
      </c>
      <c r="I29" t="str">
        <f t="shared" si="0"/>
        <v>,(9,' Amparo Alvear Soler ',' aalvear@amrisa.cl',' 2 2795 8750    ', Gerente de Administración y Finanzas')</v>
      </c>
    </row>
    <row r="30" spans="1:9">
      <c r="A30" s="3" t="s">
        <v>6830</v>
      </c>
      <c r="B30" s="3" t="s">
        <v>6824</v>
      </c>
      <c r="C30" s="3">
        <f>VLOOKUP(B30,CONSOLIDADO!A$2:E$11786,5,FALSE)</f>
        <v>9</v>
      </c>
      <c r="D30" s="3" t="s">
        <v>3293</v>
      </c>
      <c r="E30" s="3"/>
      <c r="F30" s="3"/>
      <c r="G30" s="3" t="s">
        <v>6831</v>
      </c>
      <c r="I30" t="str">
        <f t="shared" si="0"/>
        <v>,(9,' Raúl Bunster Prieto','',' 2 2295 8750',')</v>
      </c>
    </row>
    <row r="31" spans="1:9">
      <c r="A31" s="3" t="s">
        <v>6834</v>
      </c>
      <c r="B31" s="3" t="s">
        <v>6832</v>
      </c>
      <c r="C31" s="3">
        <f>VLOOKUP(B31,CONSOLIDADO!A$2:E$11786,5,FALSE)</f>
        <v>10</v>
      </c>
      <c r="D31" s="3" t="s">
        <v>6833</v>
      </c>
      <c r="E31" s="3" t="s">
        <v>6739</v>
      </c>
      <c r="F31" s="3"/>
      <c r="G31" s="3" t="s">
        <v>6835</v>
      </c>
      <c r="I31" t="str">
        <f t="shared" si="0"/>
        <v>,(10,' Antonio Vladimir Music Hernández ','',' 2 2773 4280    ', Gerente General')</v>
      </c>
    </row>
    <row r="32" spans="1:9">
      <c r="A32" s="3" t="s">
        <v>6836</v>
      </c>
      <c r="B32" s="3" t="s">
        <v>6832</v>
      </c>
      <c r="C32" s="3">
        <f>VLOOKUP(B32,CONSOLIDADO!A$2:E$11786,5,FALSE)</f>
        <v>10</v>
      </c>
      <c r="D32" s="3" t="s">
        <v>6833</v>
      </c>
      <c r="E32" s="3" t="s">
        <v>6837</v>
      </c>
      <c r="F32" s="3"/>
      <c r="G32" s="3" t="s">
        <v>6835</v>
      </c>
      <c r="I32" t="str">
        <f t="shared" si="0"/>
        <v>,(10,' Antonio Music Papich ','',' 2 2773 4280    ', Socio')</v>
      </c>
    </row>
    <row r="33" spans="1:9">
      <c r="A33" s="3" t="s">
        <v>6838</v>
      </c>
      <c r="B33" s="3" t="s">
        <v>6832</v>
      </c>
      <c r="C33" s="3">
        <f>VLOOKUP(B33,CONSOLIDADO!A$2:E$11786,5,FALSE)</f>
        <v>10</v>
      </c>
      <c r="D33" s="3" t="s">
        <v>6833</v>
      </c>
      <c r="E33" s="3" t="s">
        <v>6837</v>
      </c>
      <c r="F33" s="3"/>
      <c r="G33" s="3" t="s">
        <v>6835</v>
      </c>
      <c r="I33" t="str">
        <f t="shared" si="0"/>
        <v>,(10,' Andrés Music Paolini ','',' 2 2773 4280    ', Socio')</v>
      </c>
    </row>
    <row r="34" spans="1:9">
      <c r="A34" s="3" t="s">
        <v>6840</v>
      </c>
      <c r="B34" s="3" t="s">
        <v>6839</v>
      </c>
      <c r="C34" s="3">
        <f>VLOOKUP(B34,CONSOLIDADO!A$2:E$11786,5,FALSE)</f>
        <v>11</v>
      </c>
      <c r="D34" s="3" t="s">
        <v>2985</v>
      </c>
      <c r="E34" s="3" t="s">
        <v>6739</v>
      </c>
      <c r="F34" s="3"/>
      <c r="G34" s="3" t="s">
        <v>6841</v>
      </c>
      <c r="I34" t="str">
        <f t="shared" si="0"/>
        <v>,(11,' Raúl Alvarado Contreras ','',' 2 2204 0793    ', Gerente General')</v>
      </c>
    </row>
    <row r="35" spans="1:9">
      <c r="A35" s="3" t="s">
        <v>6842</v>
      </c>
      <c r="B35" s="3" t="s">
        <v>6839</v>
      </c>
      <c r="C35" s="3">
        <f>VLOOKUP(B35,CONSOLIDADO!A$2:E$11786,5,FALSE)</f>
        <v>11</v>
      </c>
      <c r="D35" s="3" t="s">
        <v>2985</v>
      </c>
      <c r="E35" s="3" t="s">
        <v>6843</v>
      </c>
      <c r="F35" s="3"/>
      <c r="G35" s="3" t="s">
        <v>6841</v>
      </c>
      <c r="I35" t="str">
        <f t="shared" si="0"/>
        <v>,(11,' Jaime Arancibia Carrasco ','',' 2 2204 0793    ', Gerente Técnico')</v>
      </c>
    </row>
    <row r="36" spans="1:9">
      <c r="A36" s="3" t="s">
        <v>6845</v>
      </c>
      <c r="B36" s="3" t="s">
        <v>6844</v>
      </c>
      <c r="C36" s="3">
        <f>VLOOKUP(B36,CONSOLIDADO!A$2:E$11786,5,FALSE)</f>
        <v>12</v>
      </c>
      <c r="D36" s="3" t="s">
        <v>307</v>
      </c>
      <c r="E36" s="3" t="s">
        <v>6813</v>
      </c>
      <c r="F36" s="3"/>
      <c r="G36" s="3" t="s">
        <v>6846</v>
      </c>
      <c r="I36" t="str">
        <f t="shared" si="0"/>
        <v>,(12,' Pedro Ignacio Atria Alonso ','','               ', Presidente')</v>
      </c>
    </row>
    <row r="37" spans="1:9">
      <c r="A37" s="3" t="s">
        <v>6847</v>
      </c>
      <c r="B37" s="3" t="s">
        <v>6844</v>
      </c>
      <c r="C37" s="3">
        <f>VLOOKUP(B37,CONSOLIDADO!A$2:E$11786,5,FALSE)</f>
        <v>12</v>
      </c>
      <c r="D37" s="3" t="s">
        <v>307</v>
      </c>
      <c r="E37" s="3" t="s">
        <v>6848</v>
      </c>
      <c r="F37" s="3"/>
      <c r="G37" s="3" t="s">
        <v>6846</v>
      </c>
      <c r="I37" t="str">
        <f t="shared" si="0"/>
        <v>,(12,' Andrea Cecilia Rotman Garrido ','','               ', Vicepresidente')</v>
      </c>
    </row>
    <row r="38" spans="1:9">
      <c r="A38" s="3" t="s">
        <v>6849</v>
      </c>
      <c r="B38" s="3" t="s">
        <v>6844</v>
      </c>
      <c r="C38" s="3">
        <f>VLOOKUP(B38,CONSOLIDADO!A$2:E$11786,5,FALSE)</f>
        <v>12</v>
      </c>
      <c r="D38" s="3" t="s">
        <v>307</v>
      </c>
      <c r="E38" s="3" t="s">
        <v>6850</v>
      </c>
      <c r="F38" s="3"/>
      <c r="G38" s="3" t="s">
        <v>6846</v>
      </c>
      <c r="I38" t="str">
        <f t="shared" si="0"/>
        <v>,(12,' Isidoro Palma Penco ','','               ', Director')</v>
      </c>
    </row>
    <row r="39" spans="1:9">
      <c r="A39" s="3" t="s">
        <v>6851</v>
      </c>
      <c r="B39" s="3" t="s">
        <v>6844</v>
      </c>
      <c r="C39" s="3">
        <f>VLOOKUP(B39,CONSOLIDADO!A$2:E$11786,5,FALSE)</f>
        <v>12</v>
      </c>
      <c r="D39" s="3" t="s">
        <v>307</v>
      </c>
      <c r="E39" s="3" t="s">
        <v>6850</v>
      </c>
      <c r="F39" s="3"/>
      <c r="G39" s="3" t="s">
        <v>6846</v>
      </c>
      <c r="I39" t="str">
        <f t="shared" si="0"/>
        <v>,(12,' Raúl Rivera Andueza ','','               ', Director')</v>
      </c>
    </row>
    <row r="40" spans="1:9">
      <c r="A40" s="3" t="s">
        <v>6852</v>
      </c>
      <c r="B40" s="3" t="s">
        <v>6844</v>
      </c>
      <c r="C40" s="3">
        <f>VLOOKUP(B40,CONSOLIDADO!A$2:E$11786,5,FALSE)</f>
        <v>12</v>
      </c>
      <c r="D40" s="3" t="s">
        <v>307</v>
      </c>
      <c r="E40" s="3" t="s">
        <v>6850</v>
      </c>
      <c r="F40" s="3"/>
      <c r="G40" s="3" t="s">
        <v>6846</v>
      </c>
      <c r="I40" t="str">
        <f t="shared" si="0"/>
        <v>,(12,' Juan Eduardo Infante Barros ','','               ', Director')</v>
      </c>
    </row>
    <row r="41" spans="1:9">
      <c r="A41" s="3" t="s">
        <v>6853</v>
      </c>
      <c r="B41" s="3" t="s">
        <v>6844</v>
      </c>
      <c r="C41" s="3">
        <f>VLOOKUP(B41,CONSOLIDADO!A$2:E$11786,5,FALSE)</f>
        <v>12</v>
      </c>
      <c r="D41" s="3" t="s">
        <v>307</v>
      </c>
      <c r="E41" s="3" t="s">
        <v>6850</v>
      </c>
      <c r="F41" s="3"/>
      <c r="G41" s="3" t="s">
        <v>6846</v>
      </c>
      <c r="I41" t="str">
        <f t="shared" si="0"/>
        <v>,(12,' Raphael Bergoeing ','','               ', Director')</v>
      </c>
    </row>
    <row r="42" spans="1:9">
      <c r="A42" s="3" t="s">
        <v>6854</v>
      </c>
      <c r="B42" s="3" t="s">
        <v>6844</v>
      </c>
      <c r="C42" s="3">
        <f>VLOOKUP(B42,CONSOLIDADO!A$2:E$11786,5,FALSE)</f>
        <v>12</v>
      </c>
      <c r="D42" s="3" t="s">
        <v>307</v>
      </c>
      <c r="E42" s="3" t="s">
        <v>6850</v>
      </c>
      <c r="F42" s="3"/>
      <c r="G42" s="3" t="s">
        <v>6846</v>
      </c>
      <c r="I42" t="str">
        <f t="shared" si="0"/>
        <v>,(12,' Uwe Schillhorn ','','               ', Director')</v>
      </c>
    </row>
    <row r="43" spans="1:9">
      <c r="A43" s="3" t="s">
        <v>6855</v>
      </c>
      <c r="B43" s="3" t="s">
        <v>6844</v>
      </c>
      <c r="C43" s="3">
        <f>VLOOKUP(B43,CONSOLIDADO!A$2:E$11786,5,FALSE)</f>
        <v>12</v>
      </c>
      <c r="D43" s="3" t="s">
        <v>307</v>
      </c>
      <c r="E43" s="3" t="s">
        <v>6856</v>
      </c>
      <c r="F43" s="3"/>
      <c r="G43" s="3" t="s">
        <v>6846</v>
      </c>
      <c r="I43" t="str">
        <f t="shared" si="0"/>
        <v>,(12,' Lilian Paz Ross Hahn ','','               ', Directora')</v>
      </c>
    </row>
    <row r="44" spans="1:9">
      <c r="A44" s="3" t="s">
        <v>6857</v>
      </c>
      <c r="B44" s="3" t="s">
        <v>6844</v>
      </c>
      <c r="C44" s="3">
        <f>VLOOKUP(B44,CONSOLIDADO!A$2:E$11786,5,FALSE)</f>
        <v>12</v>
      </c>
      <c r="D44" s="3" t="s">
        <v>307</v>
      </c>
      <c r="E44" s="3" t="s">
        <v>6739</v>
      </c>
      <c r="F44" s="3" t="s">
        <v>6858</v>
      </c>
      <c r="G44" s="3" t="s">
        <v>6859</v>
      </c>
      <c r="I44" t="str">
        <f t="shared" si="0"/>
        <v>,(12,' Martín Mujica Ossandón ',' mmujica@cuprum.cl',' 2 2674 4101    ', Gerente General')</v>
      </c>
    </row>
    <row r="45" spans="1:9">
      <c r="A45" s="3" t="s">
        <v>6860</v>
      </c>
      <c r="B45" s="3" t="s">
        <v>6844</v>
      </c>
      <c r="C45" s="3">
        <f>VLOOKUP(B45,CONSOLIDADO!A$2:E$11786,5,FALSE)</f>
        <v>12</v>
      </c>
      <c r="D45" s="3" t="s">
        <v>307</v>
      </c>
      <c r="E45" s="3"/>
      <c r="F45" s="3"/>
      <c r="G45" s="3" t="s">
        <v>6861</v>
      </c>
      <c r="I45" t="str">
        <f t="shared" si="0"/>
        <v>,(12,' Alejandro Arellano G.','',' 2 2674 4722',')</v>
      </c>
    </row>
    <row r="46" spans="1:9">
      <c r="A46" s="3" t="s">
        <v>6862</v>
      </c>
      <c r="B46" s="3" t="s">
        <v>6844</v>
      </c>
      <c r="C46" s="3">
        <f>VLOOKUP(B46,CONSOLIDADO!A$2:E$11786,5,FALSE)</f>
        <v>12</v>
      </c>
      <c r="D46" s="3" t="s">
        <v>307</v>
      </c>
      <c r="E46" s="3" t="s">
        <v>6863</v>
      </c>
      <c r="F46" s="3"/>
      <c r="G46" s="3" t="s">
        <v>6864</v>
      </c>
      <c r="I46" t="str">
        <f t="shared" si="0"/>
        <v>,(12,' Gustavo Price Elton ','',' 2 2674 4301    ', Gerente de Inversiones')</v>
      </c>
    </row>
    <row r="47" spans="1:9">
      <c r="A47" s="3" t="s">
        <v>6865</v>
      </c>
      <c r="B47" s="3" t="s">
        <v>6844</v>
      </c>
      <c r="C47" s="3">
        <f>VLOOKUP(B47,CONSOLIDADO!A$2:E$11786,5,FALSE)</f>
        <v>12</v>
      </c>
      <c r="D47" s="3" t="s">
        <v>307</v>
      </c>
      <c r="E47" s="3" t="s">
        <v>6866</v>
      </c>
      <c r="F47" s="3"/>
      <c r="G47" s="3" t="s">
        <v>6867</v>
      </c>
      <c r="I47" t="str">
        <f t="shared" si="0"/>
        <v>,(12,' Rodrigo López Guzmán ','',' 2 2674 4379    ', Gerente de Administración y Operaciones')</v>
      </c>
    </row>
    <row r="48" spans="1:9">
      <c r="A48" s="3" t="s">
        <v>6868</v>
      </c>
      <c r="B48" s="3" t="s">
        <v>6844</v>
      </c>
      <c r="C48" s="3">
        <f>VLOOKUP(B48,CONSOLIDADO!A$2:E$11786,5,FALSE)</f>
        <v>12</v>
      </c>
      <c r="D48" s="3" t="s">
        <v>307</v>
      </c>
      <c r="E48" s="3"/>
      <c r="F48" s="3"/>
      <c r="G48" s="3" t="s">
        <v>6869</v>
      </c>
      <c r="I48" t="str">
        <f t="shared" si="0"/>
        <v>,(12,' Mauricio Sanhueza Krotz','',' 2 2674 4201',')</v>
      </c>
    </row>
    <row r="49" spans="1:9">
      <c r="A49" s="3" t="s">
        <v>6871</v>
      </c>
      <c r="B49" s="3" t="s">
        <v>6870</v>
      </c>
      <c r="C49" s="3">
        <f>VLOOKUP(B49,CONSOLIDADO!A$2:E$11786,5,FALSE)</f>
        <v>13</v>
      </c>
      <c r="D49" s="3" t="s">
        <v>307</v>
      </c>
      <c r="E49" s="3" t="s">
        <v>6813</v>
      </c>
      <c r="F49" s="3"/>
      <c r="G49" s="3" t="s">
        <v>6872</v>
      </c>
      <c r="I49" t="str">
        <f t="shared" si="0"/>
        <v>,(13,' Cristián Rodríguez Allendes ','',' 2 2378 2613    ', Presidente')</v>
      </c>
    </row>
    <row r="50" spans="1:9">
      <c r="A50" s="3" t="s">
        <v>6873</v>
      </c>
      <c r="B50" s="3" t="s">
        <v>6870</v>
      </c>
      <c r="C50" s="3">
        <f>VLOOKUP(B50,CONSOLIDADO!A$2:E$11786,5,FALSE)</f>
        <v>13</v>
      </c>
      <c r="D50" s="3" t="s">
        <v>307</v>
      </c>
      <c r="E50" s="3" t="s">
        <v>6848</v>
      </c>
      <c r="F50" s="3"/>
      <c r="G50" s="3" t="s">
        <v>6874</v>
      </c>
      <c r="I50" t="str">
        <f t="shared" si="0"/>
        <v>,(13,' Federico Spagnoli Jaramillo ','',' 2 2378 2000    ', Vicepresidente')</v>
      </c>
    </row>
    <row r="51" spans="1:9">
      <c r="A51" s="3" t="s">
        <v>6875</v>
      </c>
      <c r="B51" s="3" t="s">
        <v>6870</v>
      </c>
      <c r="C51" s="3">
        <f>VLOOKUP(B51,CONSOLIDADO!A$2:E$11786,5,FALSE)</f>
        <v>13</v>
      </c>
      <c r="D51" s="3" t="s">
        <v>307</v>
      </c>
      <c r="E51" s="3" t="s">
        <v>6850</v>
      </c>
      <c r="F51" s="3"/>
      <c r="G51" s="3" t="s">
        <v>6874</v>
      </c>
      <c r="I51" t="str">
        <f t="shared" si="0"/>
        <v>,(13,' Luis Armando Rodríguez Villassuso Sario ','',' 2 2378 2000    ', Director')</v>
      </c>
    </row>
    <row r="52" spans="1:9">
      <c r="A52" s="3" t="s">
        <v>6876</v>
      </c>
      <c r="B52" s="3" t="s">
        <v>6870</v>
      </c>
      <c r="C52" s="3">
        <f>VLOOKUP(B52,CONSOLIDADO!A$2:E$11786,5,FALSE)</f>
        <v>13</v>
      </c>
      <c r="D52" s="3" t="s">
        <v>307</v>
      </c>
      <c r="E52" s="3" t="s">
        <v>6850</v>
      </c>
      <c r="F52" s="3"/>
      <c r="G52" s="3" t="s">
        <v>6874</v>
      </c>
      <c r="I52" t="str">
        <f t="shared" si="0"/>
        <v>,(13,' Mauricio Zanatta ','',' 2 2378 2000    ', Director')</v>
      </c>
    </row>
    <row r="53" spans="1:9">
      <c r="A53" s="3" t="s">
        <v>6877</v>
      </c>
      <c r="B53" s="3" t="s">
        <v>6870</v>
      </c>
      <c r="C53" s="3">
        <f>VLOOKUP(B53,CONSOLIDADO!A$2:E$11786,5,FALSE)</f>
        <v>13</v>
      </c>
      <c r="D53" s="3" t="s">
        <v>307</v>
      </c>
      <c r="E53" s="3" t="s">
        <v>6850</v>
      </c>
      <c r="F53" s="3"/>
      <c r="G53" s="3" t="s">
        <v>6874</v>
      </c>
      <c r="I53" t="str">
        <f t="shared" si="0"/>
        <v>,(13,' Diego Paredes ','',' 2 2378 2000    ', Director')</v>
      </c>
    </row>
    <row r="54" spans="1:9">
      <c r="A54" s="3" t="s">
        <v>6878</v>
      </c>
      <c r="B54" s="3" t="s">
        <v>6870</v>
      </c>
      <c r="C54" s="3">
        <f>VLOOKUP(B54,CONSOLIDADO!A$2:E$11786,5,FALSE)</f>
        <v>13</v>
      </c>
      <c r="D54" s="3" t="s">
        <v>307</v>
      </c>
      <c r="E54" s="3" t="s">
        <v>6850</v>
      </c>
      <c r="F54" s="3"/>
      <c r="G54" s="3" t="s">
        <v>6874</v>
      </c>
      <c r="I54" t="str">
        <f t="shared" si="0"/>
        <v>,(13,' María Ximena Alzérreca ','',' 2 2378 2000    ', Director')</v>
      </c>
    </row>
    <row r="55" spans="1:9">
      <c r="A55" s="3" t="s">
        <v>6879</v>
      </c>
      <c r="B55" s="3" t="s">
        <v>6870</v>
      </c>
      <c r="C55" s="3">
        <f>VLOOKUP(B55,CONSOLIDADO!A$2:E$11786,5,FALSE)</f>
        <v>13</v>
      </c>
      <c r="D55" s="3" t="s">
        <v>307</v>
      </c>
      <c r="E55" s="3" t="s">
        <v>6850</v>
      </c>
      <c r="F55" s="3"/>
      <c r="G55" s="3" t="s">
        <v>6874</v>
      </c>
      <c r="I55" t="str">
        <f t="shared" si="0"/>
        <v>,(13,' Sergio Urzúa Soza ','',' 2 2378 2000    ', Director')</v>
      </c>
    </row>
    <row r="56" spans="1:9">
      <c r="A56" s="3" t="s">
        <v>6880</v>
      </c>
      <c r="B56" s="3" t="s">
        <v>6870</v>
      </c>
      <c r="C56" s="3">
        <f>VLOOKUP(B56,CONSOLIDADO!A$2:E$11786,5,FALSE)</f>
        <v>13</v>
      </c>
      <c r="D56" s="3" t="s">
        <v>307</v>
      </c>
      <c r="E56" s="3" t="s">
        <v>6739</v>
      </c>
      <c r="F56" s="3"/>
      <c r="G56" s="3" t="s">
        <v>6874</v>
      </c>
      <c r="I56" t="str">
        <f t="shared" si="0"/>
        <v>,(13,' Alejandro Bezanilla Mena ','',' 2 2378 2000    ', Gerente General')</v>
      </c>
    </row>
    <row r="57" spans="1:9">
      <c r="A57" s="3" t="s">
        <v>6881</v>
      </c>
      <c r="B57" s="3" t="s">
        <v>6870</v>
      </c>
      <c r="C57" s="3">
        <f>VLOOKUP(B57,CONSOLIDADO!A$2:E$11786,5,FALSE)</f>
        <v>13</v>
      </c>
      <c r="D57" s="3" t="s">
        <v>307</v>
      </c>
      <c r="E57" s="3" t="s">
        <v>6765</v>
      </c>
      <c r="F57" s="3"/>
      <c r="G57" s="3" t="s">
        <v>6882</v>
      </c>
      <c r="I57" t="str">
        <f t="shared" si="0"/>
        <v>,(13,' Andrea de la Barra Pérez-Cotapos ','',' 2 2378 2609    ', Gerente de Operaciones')</v>
      </c>
    </row>
    <row r="58" spans="1:9">
      <c r="A58" s="3" t="s">
        <v>6883</v>
      </c>
      <c r="B58" s="3" t="s">
        <v>6870</v>
      </c>
      <c r="C58" s="3">
        <f>VLOOKUP(B58,CONSOLIDADO!A$2:E$11786,5,FALSE)</f>
        <v>13</v>
      </c>
      <c r="D58" s="3" t="s">
        <v>307</v>
      </c>
      <c r="E58" s="3" t="s">
        <v>6757</v>
      </c>
      <c r="F58" s="3"/>
      <c r="G58" s="3" t="s">
        <v>6884</v>
      </c>
      <c r="I58" t="str">
        <f t="shared" si="0"/>
        <v>,(13,' Cristián Costabal González ','',' 2 2378 2614    ', Gerente de Administración y Finanzas')</v>
      </c>
    </row>
    <row r="59" spans="1:9">
      <c r="A59" s="3" t="s">
        <v>6885</v>
      </c>
      <c r="B59" s="3" t="s">
        <v>6870</v>
      </c>
      <c r="C59" s="3">
        <f>VLOOKUP(B59,CONSOLIDADO!A$2:E$11786,5,FALSE)</f>
        <v>13</v>
      </c>
      <c r="D59" s="3" t="s">
        <v>307</v>
      </c>
      <c r="E59" s="3" t="s">
        <v>6886</v>
      </c>
      <c r="F59" s="3"/>
      <c r="G59" s="3" t="s">
        <v>6887</v>
      </c>
      <c r="I59" t="str">
        <f t="shared" si="0"/>
        <v>,(13,' Paola Daneri Hermosilla ','',' 2 2378 2415    ', Gerente de Recursos Humanos')</v>
      </c>
    </row>
    <row r="60" spans="1:9">
      <c r="A60" s="3" t="s">
        <v>6888</v>
      </c>
      <c r="B60" s="3" t="s">
        <v>6870</v>
      </c>
      <c r="C60" s="3">
        <f>VLOOKUP(B60,CONSOLIDADO!A$2:E$11786,5,FALSE)</f>
        <v>13</v>
      </c>
      <c r="D60" s="3" t="s">
        <v>307</v>
      </c>
      <c r="E60" s="3" t="s">
        <v>6889</v>
      </c>
      <c r="F60" s="3"/>
      <c r="G60" s="3" t="s">
        <v>6874</v>
      </c>
      <c r="I60" t="str">
        <f t="shared" si="0"/>
        <v>,(13,' José Miguel Valdés Lira ','',' 2 2378 2000    ', Fiscal')</v>
      </c>
    </row>
    <row r="61" spans="1:9">
      <c r="A61" s="3" t="s">
        <v>6891</v>
      </c>
      <c r="B61" s="3" t="s">
        <v>6890</v>
      </c>
      <c r="C61" s="3">
        <f>VLOOKUP(B61,CONSOLIDADO!A$2:E$11786,5,FALSE)</f>
        <v>14</v>
      </c>
      <c r="D61" s="3" t="s">
        <v>307</v>
      </c>
      <c r="E61" s="3"/>
      <c r="F61" s="3"/>
      <c r="G61" s="3" t="s">
        <v>6892</v>
      </c>
      <c r="I61" t="str">
        <f t="shared" si="0"/>
        <v>,(14,' Pablo Izquierdo Walker','',' 2 2714 9590',')</v>
      </c>
    </row>
    <row r="62" spans="1:9">
      <c r="A62" s="3" t="s">
        <v>6893</v>
      </c>
      <c r="B62" s="3" t="s">
        <v>6890</v>
      </c>
      <c r="C62" s="3">
        <f>VLOOKUP(B62,CONSOLIDADO!A$2:E$11786,5,FALSE)</f>
        <v>14</v>
      </c>
      <c r="D62" s="3" t="s">
        <v>307</v>
      </c>
      <c r="E62" s="3" t="s">
        <v>6848</v>
      </c>
      <c r="F62" s="3" t="s">
        <v>6894</v>
      </c>
      <c r="G62" s="3" t="s">
        <v>6895</v>
      </c>
      <c r="I62" t="str">
        <f t="shared" si="0"/>
        <v>,(14,' Juan Enrique Coeymans Avaria ',' cramos@afpmodelo.cl',' 2 2354 4270    ', Vicepresidente')</v>
      </c>
    </row>
    <row r="63" spans="1:9">
      <c r="A63" s="3" t="s">
        <v>6896</v>
      </c>
      <c r="B63" s="3" t="s">
        <v>6890</v>
      </c>
      <c r="C63" s="3">
        <f>VLOOKUP(B63,CONSOLIDADO!A$2:E$11786,5,FALSE)</f>
        <v>14</v>
      </c>
      <c r="D63" s="3" t="s">
        <v>307</v>
      </c>
      <c r="E63" s="3" t="s">
        <v>6850</v>
      </c>
      <c r="F63" s="3" t="s">
        <v>6894</v>
      </c>
      <c r="G63" s="3" t="s">
        <v>6897</v>
      </c>
      <c r="I63" t="str">
        <f t="shared" si="0"/>
        <v>,(14,' Gonzalo Velasco Navarro ',' cramos@afpmodelo.cl',' 2 2685 5900    ', Director')</v>
      </c>
    </row>
    <row r="64" spans="1:9">
      <c r="A64" s="3" t="s">
        <v>6898</v>
      </c>
      <c r="B64" s="3" t="s">
        <v>6890</v>
      </c>
      <c r="C64" s="3">
        <f>VLOOKUP(B64,CONSOLIDADO!A$2:E$11786,5,FALSE)</f>
        <v>14</v>
      </c>
      <c r="D64" s="3" t="s">
        <v>307</v>
      </c>
      <c r="E64" s="3"/>
      <c r="F64" s="3"/>
      <c r="G64" s="3" t="s">
        <v>6899</v>
      </c>
      <c r="I64" t="str">
        <f t="shared" si="0"/>
        <v>,(14,' Felipe Matta Navarro','',' 2 2657 6450',')</v>
      </c>
    </row>
    <row r="65" spans="1:9">
      <c r="A65" s="3" t="s">
        <v>6900</v>
      </c>
      <c r="B65" s="3" t="s">
        <v>6890</v>
      </c>
      <c r="C65" s="3">
        <f>VLOOKUP(B65,CONSOLIDADO!A$2:E$11786,5,FALSE)</f>
        <v>14</v>
      </c>
      <c r="D65" s="3" t="s">
        <v>307</v>
      </c>
      <c r="E65" s="3"/>
      <c r="F65" s="3"/>
      <c r="G65" s="3"/>
      <c r="I65" t="str">
        <f t="shared" si="0"/>
        <v>,(14,' Juan Pablo Coeymans','','',')</v>
      </c>
    </row>
    <row r="66" spans="1:9">
      <c r="A66" s="3" t="s">
        <v>6901</v>
      </c>
      <c r="B66" s="3" t="s">
        <v>6890</v>
      </c>
      <c r="C66" s="3">
        <f>VLOOKUP(B66,CONSOLIDADO!A$2:E$11786,5,FALSE)</f>
        <v>14</v>
      </c>
      <c r="D66" s="3" t="s">
        <v>307</v>
      </c>
      <c r="E66" s="3" t="s">
        <v>6739</v>
      </c>
      <c r="F66" s="3" t="s">
        <v>6902</v>
      </c>
      <c r="G66" s="3" t="s">
        <v>6903</v>
      </c>
      <c r="I66" t="str">
        <f t="shared" si="0"/>
        <v>,(14,' Verónica Guzmán ',' vguzman@afpmodelo.cl',' 2 2828 7101    ', Gerente General')</v>
      </c>
    </row>
    <row r="67" spans="1:9">
      <c r="A67" s="3" t="s">
        <v>6904</v>
      </c>
      <c r="B67" s="3" t="s">
        <v>6890</v>
      </c>
      <c r="C67" s="3">
        <f>VLOOKUP(B67,CONSOLIDADO!A$2:E$11786,5,FALSE)</f>
        <v>14</v>
      </c>
      <c r="D67" s="3" t="s">
        <v>307</v>
      </c>
      <c r="E67" s="3" t="s">
        <v>6905</v>
      </c>
      <c r="F67" s="3" t="s">
        <v>6906</v>
      </c>
      <c r="G67" s="3" t="s">
        <v>6907</v>
      </c>
      <c r="I67" t="str">
        <f t="shared" ref="I67:I130" si="1">CONCATENATE(",(",C67,",'",A67,"','",F67,"','",G67,"',",E67,"')")</f>
        <v>,(14,' José Miguel Vivanco Borries ',' jmvivanco@afpmodelo.cl',' 2 2828 7100    ', Gerente Comercial')</v>
      </c>
    </row>
    <row r="68" spans="1:9">
      <c r="A68" s="3" t="s">
        <v>6908</v>
      </c>
      <c r="B68" s="3" t="s">
        <v>6890</v>
      </c>
      <c r="C68" s="3">
        <f>VLOOKUP(B68,CONSOLIDADO!A$2:E$11786,5,FALSE)</f>
        <v>14</v>
      </c>
      <c r="D68" s="3" t="s">
        <v>307</v>
      </c>
      <c r="E68" s="3"/>
      <c r="F68" s="3"/>
      <c r="G68" s="3" t="s">
        <v>6909</v>
      </c>
      <c r="I68" t="str">
        <f t="shared" si="1"/>
        <v>,(14,' Andrés Flisfisch Camhi','',' 2 2828 7101',')</v>
      </c>
    </row>
    <row r="69" spans="1:9">
      <c r="A69" s="3" t="s">
        <v>6910</v>
      </c>
      <c r="B69" s="3" t="s">
        <v>6890</v>
      </c>
      <c r="C69" s="3">
        <f>VLOOKUP(B69,CONSOLIDADO!A$2:E$11786,5,FALSE)</f>
        <v>14</v>
      </c>
      <c r="D69" s="3" t="s">
        <v>307</v>
      </c>
      <c r="E69" s="3" t="s">
        <v>6757</v>
      </c>
      <c r="F69" s="3" t="s">
        <v>6911</v>
      </c>
      <c r="G69" s="3" t="s">
        <v>6903</v>
      </c>
      <c r="I69" t="str">
        <f t="shared" si="1"/>
        <v>,(14,' Daniela Cuevas Machuca ',' dcuevas@afpmodelo.cl',' 2 2828 7101    ', Gerente de Administración y Finanzas')</v>
      </c>
    </row>
    <row r="70" spans="1:9">
      <c r="A70" s="3" t="s">
        <v>6912</v>
      </c>
      <c r="B70" s="3" t="s">
        <v>6890</v>
      </c>
      <c r="C70" s="3">
        <f>VLOOKUP(B70,CONSOLIDADO!A$2:E$11786,5,FALSE)</f>
        <v>14</v>
      </c>
      <c r="D70" s="3" t="s">
        <v>307</v>
      </c>
      <c r="E70" s="3" t="s">
        <v>6765</v>
      </c>
      <c r="F70" s="3" t="s">
        <v>6913</v>
      </c>
      <c r="G70" s="3" t="s">
        <v>6907</v>
      </c>
      <c r="I70" t="str">
        <f t="shared" si="1"/>
        <v>,(14,' Neil Adeler Behnke ',' nadeler@afpmodelo.cl',' 2 2828 7100    ', Gerente de Operaciones')</v>
      </c>
    </row>
    <row r="71" spans="1:9">
      <c r="A71" s="3" t="s">
        <v>6915</v>
      </c>
      <c r="B71" s="3" t="s">
        <v>6914</v>
      </c>
      <c r="C71" s="3">
        <f>VLOOKUP(B71,CONSOLIDADO!A$2:E$11786,5,FALSE)</f>
        <v>15</v>
      </c>
      <c r="D71" s="3" t="s">
        <v>307</v>
      </c>
      <c r="E71" s="3" t="s">
        <v>6813</v>
      </c>
      <c r="F71" s="3"/>
      <c r="G71" s="3" t="s">
        <v>6916</v>
      </c>
      <c r="I71" t="str">
        <f t="shared" si="1"/>
        <v>,(15,' Alfredo Orelli Luigi ','',' 2 2577 7700    ', Presidente')</v>
      </c>
    </row>
    <row r="72" spans="1:9">
      <c r="A72" s="3" t="s">
        <v>6917</v>
      </c>
      <c r="B72" s="3" t="s">
        <v>6914</v>
      </c>
      <c r="C72" s="3">
        <f>VLOOKUP(B72,CONSOLIDADO!A$2:E$11786,5,FALSE)</f>
        <v>15</v>
      </c>
      <c r="D72" s="3" t="s">
        <v>307</v>
      </c>
      <c r="E72" s="3" t="s">
        <v>6848</v>
      </c>
      <c r="F72" s="3"/>
      <c r="G72" s="3" t="s">
        <v>6916</v>
      </c>
      <c r="I72" t="str">
        <f t="shared" si="1"/>
        <v>,(15,' Oscar Spöerer Varela ','',' 2 2577 7700    ', Vicepresidente')</v>
      </c>
    </row>
    <row r="73" spans="1:9">
      <c r="A73" s="3" t="s">
        <v>6918</v>
      </c>
      <c r="B73" s="3" t="s">
        <v>6914</v>
      </c>
      <c r="C73" s="3">
        <f>VLOOKUP(B73,CONSOLIDADO!A$2:E$11786,5,FALSE)</f>
        <v>15</v>
      </c>
      <c r="D73" s="3" t="s">
        <v>307</v>
      </c>
      <c r="E73" s="3" t="s">
        <v>6856</v>
      </c>
      <c r="F73" s="3"/>
      <c r="G73" s="3" t="s">
        <v>6916</v>
      </c>
      <c r="I73" t="str">
        <f t="shared" si="1"/>
        <v>,(15,' Sara Bendel Manríquez ','',' 2 2577 7700    ', Directora')</v>
      </c>
    </row>
    <row r="74" spans="1:9">
      <c r="A74" s="3" t="s">
        <v>6919</v>
      </c>
      <c r="B74" s="3" t="s">
        <v>6914</v>
      </c>
      <c r="C74" s="3">
        <f>VLOOKUP(B74,CONSOLIDADO!A$2:E$11786,5,FALSE)</f>
        <v>15</v>
      </c>
      <c r="D74" s="3" t="s">
        <v>307</v>
      </c>
      <c r="E74" s="3" t="s">
        <v>6850</v>
      </c>
      <c r="F74" s="3"/>
      <c r="G74" s="3" t="s">
        <v>6916</v>
      </c>
      <c r="I74" t="str">
        <f t="shared" si="1"/>
        <v>,(15,' Daniele Scardillo ','',' 2 2577 7700    ', Director')</v>
      </c>
    </row>
    <row r="75" spans="1:9">
      <c r="A75" s="3" t="s">
        <v>6920</v>
      </c>
      <c r="B75" s="3" t="s">
        <v>6914</v>
      </c>
      <c r="C75" s="3">
        <f>VLOOKUP(B75,CONSOLIDADO!A$2:E$11786,5,FALSE)</f>
        <v>15</v>
      </c>
      <c r="D75" s="3" t="s">
        <v>307</v>
      </c>
      <c r="E75" s="3" t="s">
        <v>6850</v>
      </c>
      <c r="F75" s="3"/>
      <c r="G75" s="3" t="s">
        <v>6916</v>
      </c>
      <c r="I75" t="str">
        <f t="shared" si="1"/>
        <v>,(15,' Andrea Rabusin ','',' 2 2577 7700    ', Director')</v>
      </c>
    </row>
    <row r="76" spans="1:9">
      <c r="A76" s="3" t="s">
        <v>6921</v>
      </c>
      <c r="B76" s="3" t="s">
        <v>6914</v>
      </c>
      <c r="C76" s="3">
        <f>VLOOKUP(B76,CONSOLIDADO!A$2:E$11786,5,FALSE)</f>
        <v>15</v>
      </c>
      <c r="D76" s="3" t="s">
        <v>307</v>
      </c>
      <c r="E76" s="3" t="s">
        <v>6850</v>
      </c>
      <c r="F76" s="3"/>
      <c r="G76" s="3" t="s">
        <v>6916</v>
      </c>
      <c r="I76" t="str">
        <f t="shared" si="1"/>
        <v>,(15,' Javier Marín Estévez ','',' 2 2577 7700    ', Director')</v>
      </c>
    </row>
    <row r="77" spans="1:9">
      <c r="A77" s="3" t="s">
        <v>6922</v>
      </c>
      <c r="B77" s="3" t="s">
        <v>6914</v>
      </c>
      <c r="C77" s="3">
        <f>VLOOKUP(B77,CONSOLIDADO!A$2:E$11786,5,FALSE)</f>
        <v>15</v>
      </c>
      <c r="D77" s="3" t="s">
        <v>307</v>
      </c>
      <c r="E77" s="3" t="s">
        <v>6850</v>
      </c>
      <c r="F77" s="3"/>
      <c r="G77" s="3" t="s">
        <v>6916</v>
      </c>
      <c r="I77" t="str">
        <f t="shared" si="1"/>
        <v>,(15,' Cristián Pizarro Goicochea ','',' 2 2577 7700    ', Director')</v>
      </c>
    </row>
    <row r="78" spans="1:9">
      <c r="A78" s="3" t="s">
        <v>6923</v>
      </c>
      <c r="B78" s="3" t="s">
        <v>6914</v>
      </c>
      <c r="C78" s="3">
        <f>VLOOKUP(B78,CONSOLIDADO!A$2:E$11786,5,FALSE)</f>
        <v>15</v>
      </c>
      <c r="D78" s="3" t="s">
        <v>307</v>
      </c>
      <c r="E78" s="3"/>
      <c r="F78" s="3"/>
      <c r="G78" s="3" t="s">
        <v>6924</v>
      </c>
      <c r="I78" t="str">
        <f t="shared" si="1"/>
        <v>,(15,' José Joaquín Prat','',' 2 2577 7700',')</v>
      </c>
    </row>
    <row r="79" spans="1:9">
      <c r="A79" s="3" t="s">
        <v>6925</v>
      </c>
      <c r="B79" s="3" t="s">
        <v>6914</v>
      </c>
      <c r="C79" s="3">
        <f>VLOOKUP(B79,CONSOLIDADO!A$2:E$11786,5,FALSE)</f>
        <v>15</v>
      </c>
      <c r="D79" s="3" t="s">
        <v>307</v>
      </c>
      <c r="E79" s="3" t="s">
        <v>6757</v>
      </c>
      <c r="F79" s="3" t="s">
        <v>6926</v>
      </c>
      <c r="G79" s="3" t="s">
        <v>6927</v>
      </c>
      <c r="I79" t="str">
        <f t="shared" si="1"/>
        <v>,(15,' Marcela Espinosa González ',' marcela.espinosa@planvital.cl',' 2 2577 7711    ', Gerente de Administración y Finanzas')</v>
      </c>
    </row>
    <row r="80" spans="1:9">
      <c r="A80" s="3" t="s">
        <v>6928</v>
      </c>
      <c r="B80" s="3" t="s">
        <v>6914</v>
      </c>
      <c r="C80" s="3">
        <f>VLOOKUP(B80,CONSOLIDADO!A$2:E$11786,5,FALSE)</f>
        <v>15</v>
      </c>
      <c r="D80" s="3" t="s">
        <v>307</v>
      </c>
      <c r="E80" s="3"/>
      <c r="F80" s="3"/>
      <c r="G80" s="3" t="s">
        <v>6924</v>
      </c>
      <c r="I80" t="str">
        <f t="shared" si="1"/>
        <v>,(15,' José Manuel Hurtado Zañartu','',' 2 2577 7700',')</v>
      </c>
    </row>
    <row r="81" spans="1:9">
      <c r="A81" s="3" t="s">
        <v>6930</v>
      </c>
      <c r="B81" s="3" t="s">
        <v>6929</v>
      </c>
      <c r="C81" s="3">
        <f>VLOOKUP(B81,CONSOLIDADO!A$2:E$11786,5,FALSE)</f>
        <v>16</v>
      </c>
      <c r="D81" s="3" t="s">
        <v>307</v>
      </c>
      <c r="E81" s="3" t="s">
        <v>6813</v>
      </c>
      <c r="F81" s="3"/>
      <c r="G81" s="3" t="s">
        <v>6846</v>
      </c>
      <c r="I81" t="str">
        <f t="shared" si="1"/>
        <v>,(16,' Víctor Hassi Sabal ','','               ', Presidente')</v>
      </c>
    </row>
    <row r="82" spans="1:9">
      <c r="A82" s="3" t="s">
        <v>6931</v>
      </c>
      <c r="B82" s="3" t="s">
        <v>6929</v>
      </c>
      <c r="C82" s="3">
        <f>VLOOKUP(B82,CONSOLIDADO!A$2:E$11786,5,FALSE)</f>
        <v>16</v>
      </c>
      <c r="D82" s="3" t="s">
        <v>307</v>
      </c>
      <c r="E82" s="3" t="s">
        <v>6848</v>
      </c>
      <c r="F82" s="3"/>
      <c r="G82" s="3" t="s">
        <v>6846</v>
      </c>
      <c r="I82" t="str">
        <f t="shared" si="1"/>
        <v>,(16,' Jorge Carey Tagle ','','               ', Vicepresidente')</v>
      </c>
    </row>
    <row r="83" spans="1:9">
      <c r="A83" s="3" t="s">
        <v>6932</v>
      </c>
      <c r="B83" s="3" t="s">
        <v>6929</v>
      </c>
      <c r="C83" s="3">
        <f>VLOOKUP(B83,CONSOLIDADO!A$2:E$11786,5,FALSE)</f>
        <v>16</v>
      </c>
      <c r="D83" s="3" t="s">
        <v>307</v>
      </c>
      <c r="E83" s="3" t="s">
        <v>6856</v>
      </c>
      <c r="F83" s="3"/>
      <c r="G83" s="3" t="s">
        <v>6846</v>
      </c>
      <c r="I83" t="str">
        <f t="shared" si="1"/>
        <v>,(16,' María Susana Carey Claro ','','               ', Directora')</v>
      </c>
    </row>
    <row r="84" spans="1:9">
      <c r="A84" s="3" t="s">
        <v>6933</v>
      </c>
      <c r="B84" s="3" t="s">
        <v>6929</v>
      </c>
      <c r="C84" s="3">
        <f>VLOOKUP(B84,CONSOLIDADO!A$2:E$11786,5,FALSE)</f>
        <v>16</v>
      </c>
      <c r="D84" s="3" t="s">
        <v>307</v>
      </c>
      <c r="E84" s="3" t="s">
        <v>6850</v>
      </c>
      <c r="F84" s="3"/>
      <c r="G84" s="3" t="s">
        <v>6846</v>
      </c>
      <c r="I84" t="str">
        <f t="shared" si="1"/>
        <v>,(16,' Roberto Méndez Torres ','','               ', Director')</v>
      </c>
    </row>
    <row r="85" spans="1:9">
      <c r="A85" s="3" t="s">
        <v>6934</v>
      </c>
      <c r="B85" s="3" t="s">
        <v>6929</v>
      </c>
      <c r="C85" s="3">
        <f>VLOOKUP(B85,CONSOLIDADO!A$2:E$11786,5,FALSE)</f>
        <v>16</v>
      </c>
      <c r="D85" s="3" t="s">
        <v>307</v>
      </c>
      <c r="E85" s="3" t="s">
        <v>6856</v>
      </c>
      <c r="F85" s="3"/>
      <c r="G85" s="3" t="s">
        <v>6846</v>
      </c>
      <c r="I85" t="str">
        <f t="shared" si="1"/>
        <v>,(16,' María Cristina Bitar Maluk ','','               ', Directora')</v>
      </c>
    </row>
    <row r="86" spans="1:9">
      <c r="A86" s="3" t="s">
        <v>6935</v>
      </c>
      <c r="B86" s="3" t="s">
        <v>6929</v>
      </c>
      <c r="C86" s="3">
        <f>VLOOKUP(B86,CONSOLIDADO!A$2:E$11786,5,FALSE)</f>
        <v>16</v>
      </c>
      <c r="D86" s="3" t="s">
        <v>307</v>
      </c>
      <c r="E86" s="3" t="s">
        <v>6850</v>
      </c>
      <c r="F86" s="3"/>
      <c r="G86" s="3" t="s">
        <v>6846</v>
      </c>
      <c r="I86" t="str">
        <f t="shared" si="1"/>
        <v>,(16,' Jorge Marshall Rivera ','','               ', Director')</v>
      </c>
    </row>
    <row r="87" spans="1:9">
      <c r="A87" s="3" t="s">
        <v>6936</v>
      </c>
      <c r="B87" s="3" t="s">
        <v>6929</v>
      </c>
      <c r="C87" s="3">
        <f>VLOOKUP(B87,CONSOLIDADO!A$2:E$11786,5,FALSE)</f>
        <v>16</v>
      </c>
      <c r="D87" s="3" t="s">
        <v>307</v>
      </c>
      <c r="E87" s="3" t="s">
        <v>6856</v>
      </c>
      <c r="F87" s="3"/>
      <c r="G87" s="3" t="s">
        <v>6846</v>
      </c>
      <c r="I87" t="str">
        <f t="shared" si="1"/>
        <v>,(16,' María Eugenia Wagner Brizzi ','','               ', Directora')</v>
      </c>
    </row>
    <row r="88" spans="1:9">
      <c r="A88" s="3" t="s">
        <v>6937</v>
      </c>
      <c r="B88" s="3" t="s">
        <v>6929</v>
      </c>
      <c r="C88" s="3">
        <f>VLOOKUP(B88,CONSOLIDADO!A$2:E$11786,5,FALSE)</f>
        <v>16</v>
      </c>
      <c r="D88" s="3" t="s">
        <v>307</v>
      </c>
      <c r="E88" s="3" t="s">
        <v>6739</v>
      </c>
      <c r="F88" s="3" t="s">
        <v>6938</v>
      </c>
      <c r="G88" s="3" t="s">
        <v>6939</v>
      </c>
      <c r="I88" t="str">
        <f t="shared" si="1"/>
        <v>,(16,' Gregorio Ruiz-Esquide Sandoval ',' ggeneral@provida.cl',' 2 2351 1200    ', Gerente General')</v>
      </c>
    </row>
    <row r="89" spans="1:9">
      <c r="A89" s="3" t="s">
        <v>6940</v>
      </c>
      <c r="B89" s="3" t="s">
        <v>6929</v>
      </c>
      <c r="C89" s="3">
        <f>VLOOKUP(B89,CONSOLIDADO!A$2:E$11786,5,FALSE)</f>
        <v>16</v>
      </c>
      <c r="D89" s="3" t="s">
        <v>307</v>
      </c>
      <c r="E89" s="3"/>
      <c r="F89" s="3"/>
      <c r="G89" s="3" t="s">
        <v>6941</v>
      </c>
      <c r="I89" t="str">
        <f t="shared" si="1"/>
        <v>,(16,' Carlos Mitnik Galant','',' 2 2351 1300',')</v>
      </c>
    </row>
    <row r="90" spans="1:9">
      <c r="A90" s="3" t="s">
        <v>6942</v>
      </c>
      <c r="B90" s="3" t="s">
        <v>6929</v>
      </c>
      <c r="C90" s="3">
        <f>VLOOKUP(B90,CONSOLIDADO!A$2:E$11786,5,FALSE)</f>
        <v>16</v>
      </c>
      <c r="D90" s="3" t="s">
        <v>307</v>
      </c>
      <c r="E90" s="3"/>
      <c r="F90" s="3"/>
      <c r="G90" s="3" t="s">
        <v>6943</v>
      </c>
      <c r="I90" t="str">
        <f t="shared" si="1"/>
        <v>,(16,' Cristóbal Torres Egaña','',' 2 2351 1202',')</v>
      </c>
    </row>
    <row r="91" spans="1:9">
      <c r="A91" s="3" t="s">
        <v>6944</v>
      </c>
      <c r="B91" s="3" t="s">
        <v>6929</v>
      </c>
      <c r="C91" s="3">
        <f>VLOOKUP(B91,CONSOLIDADO!A$2:E$11786,5,FALSE)</f>
        <v>16</v>
      </c>
      <c r="D91" s="3" t="s">
        <v>307</v>
      </c>
      <c r="E91" s="3"/>
      <c r="F91" s="3"/>
      <c r="G91" s="3" t="s">
        <v>6945</v>
      </c>
      <c r="I91" t="str">
        <f t="shared" si="1"/>
        <v>,(16,' Robert Tejeda Acosta','',' 2 2351 1483',')</v>
      </c>
    </row>
    <row r="92" spans="1:9">
      <c r="A92" s="3" t="s">
        <v>6946</v>
      </c>
      <c r="B92" s="3" t="s">
        <v>6929</v>
      </c>
      <c r="C92" s="3">
        <f>VLOOKUP(B92,CONSOLIDADO!A$2:E$11786,5,FALSE)</f>
        <v>16</v>
      </c>
      <c r="D92" s="3" t="s">
        <v>307</v>
      </c>
      <c r="E92" s="3" t="s">
        <v>6889</v>
      </c>
      <c r="F92" s="3"/>
      <c r="G92" s="3" t="s">
        <v>6947</v>
      </c>
      <c r="I92" t="str">
        <f t="shared" si="1"/>
        <v>,(16,' Juan Antonio Valdés Vicuña ','',' 2 2351 1553    ', Fiscal')</v>
      </c>
    </row>
    <row r="93" spans="1:9">
      <c r="A93" s="3" t="s">
        <v>6949</v>
      </c>
      <c r="B93" s="3" t="s">
        <v>6948</v>
      </c>
      <c r="C93" s="3">
        <f>VLOOKUP(B93,CONSOLIDADO!A$2:E$11786,5,FALSE)</f>
        <v>17</v>
      </c>
      <c r="D93" s="3" t="s">
        <v>307</v>
      </c>
      <c r="E93" s="3" t="s">
        <v>6813</v>
      </c>
      <c r="F93" s="3"/>
      <c r="G93" s="3" t="s">
        <v>6950</v>
      </c>
      <c r="I93" t="str">
        <f t="shared" si="1"/>
        <v>,(17,' Mario Ignacio Álvarez Avendaño ','',' 2 3286 7897    ', Presidente')</v>
      </c>
    </row>
    <row r="94" spans="1:9">
      <c r="A94" s="3" t="s">
        <v>6951</v>
      </c>
      <c r="B94" s="3" t="s">
        <v>6948</v>
      </c>
      <c r="C94" s="3">
        <f>VLOOKUP(B94,CONSOLIDADO!A$2:E$11786,5,FALSE)</f>
        <v>17</v>
      </c>
      <c r="D94" s="3" t="s">
        <v>307</v>
      </c>
      <c r="E94" s="3" t="s">
        <v>6848</v>
      </c>
      <c r="F94" s="3"/>
      <c r="G94" s="3" t="s">
        <v>6950</v>
      </c>
      <c r="I94" t="str">
        <f t="shared" si="1"/>
        <v>,(17,' Pedro Donoso Pinto ','',' 2 3286 7897    ', Vicepresidente')</v>
      </c>
    </row>
    <row r="95" spans="1:9">
      <c r="A95" s="3" t="s">
        <v>6952</v>
      </c>
      <c r="B95" s="3" t="s">
        <v>6948</v>
      </c>
      <c r="C95" s="3">
        <f>VLOOKUP(B95,CONSOLIDADO!A$2:E$11786,5,FALSE)</f>
        <v>17</v>
      </c>
      <c r="D95" s="3" t="s">
        <v>307</v>
      </c>
      <c r="E95" s="3" t="s">
        <v>6856</v>
      </c>
      <c r="F95" s="3"/>
      <c r="G95" s="3" t="s">
        <v>6950</v>
      </c>
      <c r="I95" t="str">
        <f t="shared" si="1"/>
        <v>,(17,' Verónica Mies Moreno ','',' 2 3286 7897    ', Directora')</v>
      </c>
    </row>
    <row r="96" spans="1:9">
      <c r="A96" s="3" t="s">
        <v>6953</v>
      </c>
      <c r="B96" s="3" t="s">
        <v>6948</v>
      </c>
      <c r="C96" s="3">
        <f>VLOOKUP(B96,CONSOLIDADO!A$2:E$11786,5,FALSE)</f>
        <v>17</v>
      </c>
      <c r="D96" s="3" t="s">
        <v>307</v>
      </c>
      <c r="E96" s="3" t="s">
        <v>6850</v>
      </c>
      <c r="F96" s="3"/>
      <c r="G96" s="3" t="s">
        <v>6950</v>
      </c>
      <c r="I96" t="str">
        <f t="shared" si="1"/>
        <v>,(17,' Hugo Felipe Ovando Salazar ','',' 2 3286 7897    ', Director')</v>
      </c>
    </row>
    <row r="97" spans="1:9">
      <c r="A97" s="3" t="s">
        <v>6954</v>
      </c>
      <c r="B97" s="3" t="s">
        <v>6948</v>
      </c>
      <c r="C97" s="3">
        <f>VLOOKUP(B97,CONSOLIDADO!A$2:E$11786,5,FALSE)</f>
        <v>17</v>
      </c>
      <c r="D97" s="3" t="s">
        <v>307</v>
      </c>
      <c r="E97" s="3" t="s">
        <v>6850</v>
      </c>
      <c r="F97" s="3"/>
      <c r="G97" s="3" t="s">
        <v>6950</v>
      </c>
      <c r="I97" t="str">
        <f t="shared" si="1"/>
        <v>,(17,' Felipe Eduardo Aldunate Anfossi ','',' 2 3286 7897    ', Director')</v>
      </c>
    </row>
    <row r="98" spans="1:9">
      <c r="A98" s="3" t="s">
        <v>6955</v>
      </c>
      <c r="B98" s="3" t="s">
        <v>6948</v>
      </c>
      <c r="C98" s="3">
        <f>VLOOKUP(B98,CONSOLIDADO!A$2:E$11786,5,FALSE)</f>
        <v>17</v>
      </c>
      <c r="D98" s="3" t="s">
        <v>307</v>
      </c>
      <c r="E98" s="3" t="s">
        <v>6739</v>
      </c>
      <c r="F98" s="3"/>
      <c r="G98" s="3" t="s">
        <v>6950</v>
      </c>
      <c r="I98" t="str">
        <f t="shared" si="1"/>
        <v>,(17,' Ricardo Guerra Alvarado ','',' 2 3286 7897    ', Gerente General')</v>
      </c>
    </row>
    <row r="99" spans="1:9">
      <c r="A99" s="3" t="s">
        <v>6958</v>
      </c>
      <c r="B99" s="3" t="s">
        <v>6956</v>
      </c>
      <c r="C99" s="3">
        <f>VLOOKUP(B99,CONSOLIDADO!A$2:E$11786,5,FALSE)</f>
        <v>18</v>
      </c>
      <c r="D99" s="3" t="s">
        <v>6957</v>
      </c>
      <c r="E99" s="3" t="s">
        <v>6959</v>
      </c>
      <c r="F99" s="3"/>
      <c r="G99" s="3" t="s">
        <v>6960</v>
      </c>
      <c r="I99" t="str">
        <f t="shared" si="1"/>
        <v>,(18,' Roberto Gellona Amunátegui ','',' 2 2413 3500    ', Director Ejecutivo')</v>
      </c>
    </row>
    <row r="100" spans="1:9">
      <c r="A100" s="3" t="s">
        <v>6961</v>
      </c>
      <c r="B100" s="3" t="s">
        <v>6956</v>
      </c>
      <c r="C100" s="3">
        <f>VLOOKUP(B100,CONSOLIDADO!A$2:E$11786,5,FALSE)</f>
        <v>18</v>
      </c>
      <c r="D100" s="3" t="s">
        <v>6957</v>
      </c>
      <c r="E100" s="3"/>
      <c r="F100" s="3"/>
      <c r="G100" s="3" t="s">
        <v>6962</v>
      </c>
      <c r="I100" t="str">
        <f t="shared" si="1"/>
        <v>,(18,' Juan Pablo Hurtado Campos','',' 2 2413 3500',')</v>
      </c>
    </row>
    <row r="101" spans="1:9">
      <c r="A101" s="3" t="s">
        <v>6963</v>
      </c>
      <c r="B101" s="3" t="s">
        <v>6956</v>
      </c>
      <c r="C101" s="3">
        <f>VLOOKUP(B101,CONSOLIDADO!A$2:E$11786,5,FALSE)</f>
        <v>18</v>
      </c>
      <c r="D101" s="3" t="s">
        <v>6957</v>
      </c>
      <c r="E101" s="3" t="s">
        <v>6757</v>
      </c>
      <c r="F101" s="3" t="s">
        <v>6964</v>
      </c>
      <c r="G101" s="3" t="s">
        <v>6960</v>
      </c>
      <c r="I101" t="str">
        <f t="shared" si="1"/>
        <v>,(18,' John Flores Vergara ',' j.flores@faber-castell.com',' 2 2413 3500    ', Gerente de Administración y Finanzas')</v>
      </c>
    </row>
    <row r="102" spans="1:9">
      <c r="A102" s="3" t="s">
        <v>6965</v>
      </c>
      <c r="B102" s="3" t="s">
        <v>6956</v>
      </c>
      <c r="C102" s="3">
        <f>VLOOKUP(B102,CONSOLIDADO!A$2:E$11786,5,FALSE)</f>
        <v>18</v>
      </c>
      <c r="D102" s="3" t="s">
        <v>6957</v>
      </c>
      <c r="E102" s="3" t="s">
        <v>6905</v>
      </c>
      <c r="F102" s="3" t="s">
        <v>6966</v>
      </c>
      <c r="G102" s="3" t="s">
        <v>6960</v>
      </c>
      <c r="I102" t="str">
        <f t="shared" si="1"/>
        <v>,(18,' Andrés Núñez Lathrop ',' andres.nunez@faber-castell.com',' 2 2413 3500    ', Gerente Comercial')</v>
      </c>
    </row>
    <row r="103" spans="1:9">
      <c r="A103" s="3" t="s">
        <v>6968</v>
      </c>
      <c r="B103" s="3" t="s">
        <v>6967</v>
      </c>
      <c r="C103" s="3">
        <f>VLOOKUP(B103,CONSOLIDADO!A$2:E$11786,5,FALSE)</f>
        <v>19</v>
      </c>
      <c r="D103" s="3" t="s">
        <v>4700</v>
      </c>
      <c r="E103" s="3" t="s">
        <v>6739</v>
      </c>
      <c r="F103" s="3"/>
      <c r="G103" s="3" t="s">
        <v>6969</v>
      </c>
      <c r="I103" t="str">
        <f t="shared" si="1"/>
        <v>,(19,' Francisco González Izurieta ','',' 2 2222 9244    ', Gerente General')</v>
      </c>
    </row>
    <row r="104" spans="1:9">
      <c r="A104" s="3" t="s">
        <v>6970</v>
      </c>
      <c r="B104" s="3" t="s">
        <v>6967</v>
      </c>
      <c r="C104" s="3">
        <f>VLOOKUP(B104,CONSOLIDADO!A$2:E$11786,5,FALSE)</f>
        <v>19</v>
      </c>
      <c r="D104" s="3" t="s">
        <v>4700</v>
      </c>
      <c r="E104" s="3"/>
      <c r="F104" s="3"/>
      <c r="G104" s="3" t="s">
        <v>6971</v>
      </c>
      <c r="I104" t="str">
        <f t="shared" si="1"/>
        <v>,(19,' Luis Clavería Alvarez','',' 2 2222 9244',')</v>
      </c>
    </row>
    <row r="105" spans="1:9">
      <c r="A105" s="3" t="s">
        <v>6973</v>
      </c>
      <c r="B105" s="3" t="s">
        <v>6972</v>
      </c>
      <c r="C105" s="3">
        <f>VLOOKUP(B105,CONSOLIDADO!A$2:E$11786,5,FALSE)</f>
        <v>20</v>
      </c>
      <c r="D105" s="3" t="s">
        <v>2542</v>
      </c>
      <c r="E105" s="3"/>
      <c r="F105" s="3"/>
      <c r="G105" s="3" t="s">
        <v>6974</v>
      </c>
      <c r="I105" t="str">
        <f t="shared" si="1"/>
        <v>,(20,' Teodoro Kindermann Eisele','',' 2 2697 3785',')</v>
      </c>
    </row>
    <row r="106" spans="1:9">
      <c r="A106" s="3" t="s">
        <v>6975</v>
      </c>
      <c r="B106" s="3" t="s">
        <v>6972</v>
      </c>
      <c r="C106" s="3">
        <f>VLOOKUP(B106,CONSOLIDADO!A$2:E$11786,5,FALSE)</f>
        <v>20</v>
      </c>
      <c r="D106" s="3" t="s">
        <v>2542</v>
      </c>
      <c r="E106" s="3" t="s">
        <v>6757</v>
      </c>
      <c r="F106" s="3" t="s">
        <v>6976</v>
      </c>
      <c r="G106" s="3" t="s">
        <v>6977</v>
      </c>
      <c r="I106" t="str">
        <f t="shared" si="1"/>
        <v>,(20,' Josefina Imperatore Rodríguez ',' propiedades@abagen.cl',' 2 2697 3785    ', Gerente de Administración y Finanzas')</v>
      </c>
    </row>
    <row r="107" spans="1:9">
      <c r="A107" s="3" t="s">
        <v>6980</v>
      </c>
      <c r="B107" s="3" t="s">
        <v>6978</v>
      </c>
      <c r="C107" s="3">
        <f>VLOOKUP(B107,CONSOLIDADO!A$2:E$11786,5,FALSE)</f>
        <v>21</v>
      </c>
      <c r="D107" s="3" t="s">
        <v>6979</v>
      </c>
      <c r="E107" s="3" t="s">
        <v>6739</v>
      </c>
      <c r="F107" s="3" t="s">
        <v>6981</v>
      </c>
      <c r="G107" s="3" t="s">
        <v>6982</v>
      </c>
      <c r="I107" t="str">
        <f t="shared" si="1"/>
        <v>,(21,' Carlos Ramírez Peñaloza ',' carlos@abal.cl',' 2 2621 2751    ', Gerente General')</v>
      </c>
    </row>
    <row r="108" spans="1:9">
      <c r="A108" s="3" t="s">
        <v>6983</v>
      </c>
      <c r="B108" s="3" t="s">
        <v>6978</v>
      </c>
      <c r="C108" s="3">
        <f>VLOOKUP(B108,CONSOLIDADO!A$2:E$11786,5,FALSE)</f>
        <v>21</v>
      </c>
      <c r="D108" s="3" t="s">
        <v>6979</v>
      </c>
      <c r="E108" s="3"/>
      <c r="F108" s="3"/>
      <c r="G108" s="3" t="s">
        <v>6984</v>
      </c>
      <c r="I108" t="str">
        <f t="shared" si="1"/>
        <v>,(21,' Paula Soto Olmos','',' 2 2621 2751',')</v>
      </c>
    </row>
    <row r="109" spans="1:9">
      <c r="A109" s="3" t="s">
        <v>6985</v>
      </c>
      <c r="B109" s="3" t="s">
        <v>6978</v>
      </c>
      <c r="C109" s="3">
        <f>VLOOKUP(B109,CONSOLIDADO!A$2:E$11786,5,FALSE)</f>
        <v>21</v>
      </c>
      <c r="D109" s="3" t="s">
        <v>6979</v>
      </c>
      <c r="E109" s="3" t="s">
        <v>6986</v>
      </c>
      <c r="F109" s="3" t="s">
        <v>6987</v>
      </c>
      <c r="G109" s="3" t="s">
        <v>6982</v>
      </c>
      <c r="I109" t="str">
        <f t="shared" si="1"/>
        <v>,(21,' Emerson Ramírez Gatica ',' emerson@abal.cl',' 2 2621 2751    ', Gerente de Finanzas')</v>
      </c>
    </row>
    <row r="110" spans="1:9">
      <c r="A110" s="3" t="s">
        <v>6988</v>
      </c>
      <c r="B110" s="3" t="s">
        <v>6978</v>
      </c>
      <c r="C110" s="3">
        <f>VLOOKUP(B110,CONSOLIDADO!A$2:E$11786,5,FALSE)</f>
        <v>21</v>
      </c>
      <c r="D110" s="3" t="s">
        <v>6979</v>
      </c>
      <c r="E110" s="3" t="s">
        <v>6989</v>
      </c>
      <c r="F110" s="3" t="s">
        <v>6990</v>
      </c>
      <c r="G110" s="3" t="s">
        <v>6982</v>
      </c>
      <c r="I110" t="str">
        <f t="shared" si="1"/>
        <v>,(21,' Grete Ramírez Gatica ',' grete@abal.cl',' 2 2621 2751    ', Jefe de Recursos Humanos')</v>
      </c>
    </row>
    <row r="111" spans="1:9">
      <c r="A111" s="3" t="s">
        <v>6992</v>
      </c>
      <c r="B111" s="3" t="s">
        <v>6991</v>
      </c>
      <c r="C111" s="3">
        <f>VLOOKUP(B111,CONSOLIDADO!A$2:E$11786,5,FALSE)</f>
        <v>22</v>
      </c>
      <c r="D111" s="3" t="s">
        <v>6279</v>
      </c>
      <c r="E111" s="3" t="s">
        <v>6739</v>
      </c>
      <c r="F111" s="3" t="s">
        <v>6993</v>
      </c>
      <c r="G111" s="3" t="s">
        <v>6994</v>
      </c>
      <c r="I111" t="str">
        <f t="shared" si="1"/>
        <v>,(22,' Sebastián Seckel von Unger ',' sseckel@abanic.cl',' 2 3265 4091    ', Gerente General')</v>
      </c>
    </row>
    <row r="112" spans="1:9">
      <c r="A112" s="3" t="s">
        <v>6995</v>
      </c>
      <c r="B112" s="3" t="s">
        <v>6991</v>
      </c>
      <c r="C112" s="3">
        <f>VLOOKUP(B112,CONSOLIDADO!A$2:E$11786,5,FALSE)</f>
        <v>22</v>
      </c>
      <c r="D112" s="3" t="s">
        <v>6279</v>
      </c>
      <c r="E112" s="3" t="s">
        <v>6905</v>
      </c>
      <c r="F112" s="3" t="s">
        <v>6996</v>
      </c>
      <c r="G112" s="3" t="s">
        <v>6994</v>
      </c>
      <c r="I112" t="str">
        <f t="shared" si="1"/>
        <v>,(22,' Rosario Sánchez Rojas ',' rsanchez@abanic.cl',' 2 3265 4091    ', Gerente Comercial')</v>
      </c>
    </row>
    <row r="113" spans="1:9">
      <c r="A113" s="3" t="s">
        <v>6999</v>
      </c>
      <c r="B113" s="3" t="s">
        <v>6997</v>
      </c>
      <c r="C113" s="3">
        <f>VLOOKUP(B113,CONSOLIDADO!A$2:E$11786,5,FALSE)</f>
        <v>23</v>
      </c>
      <c r="D113" s="3" t="s">
        <v>6998</v>
      </c>
      <c r="E113" s="3" t="s">
        <v>6739</v>
      </c>
      <c r="F113" s="3" t="s">
        <v>7000</v>
      </c>
      <c r="G113" s="3" t="s">
        <v>7001</v>
      </c>
      <c r="I113" t="str">
        <f t="shared" si="1"/>
        <v>,(23,' José Emilio Abarzúa Vásquez ',' abarzua.ing@movistar.cl',' 2 2773 9032    ', Gerente General')</v>
      </c>
    </row>
    <row r="114" spans="1:9">
      <c r="A114" s="3" t="s">
        <v>7004</v>
      </c>
      <c r="B114" s="3" t="s">
        <v>7002</v>
      </c>
      <c r="C114" s="3">
        <f>VLOOKUP(B114,CONSOLIDADO!A$2:E$11786,5,FALSE)</f>
        <v>24</v>
      </c>
      <c r="D114" s="3" t="s">
        <v>7003</v>
      </c>
      <c r="E114" s="3"/>
      <c r="F114" s="3"/>
      <c r="G114" s="3" t="s">
        <v>7005</v>
      </c>
      <c r="I114" t="str">
        <f t="shared" si="1"/>
        <v>,(24,' José Antonio Vallejo Aranda','',' 2 2222 9290',')</v>
      </c>
    </row>
    <row r="115" spans="1:9">
      <c r="A115" s="3" t="s">
        <v>7006</v>
      </c>
      <c r="B115" s="3" t="s">
        <v>7002</v>
      </c>
      <c r="C115" s="3">
        <f>VLOOKUP(B115,CONSOLIDADO!A$2:E$11786,5,FALSE)</f>
        <v>24</v>
      </c>
      <c r="D115" s="3" t="s">
        <v>7003</v>
      </c>
      <c r="E115" s="3" t="s">
        <v>7007</v>
      </c>
      <c r="F115" s="3" t="s">
        <v>7008</v>
      </c>
      <c r="G115" s="3" t="s">
        <v>7009</v>
      </c>
      <c r="I115" t="str">
        <f t="shared" si="1"/>
        <v>,(24,' Eliet Fuentes Orellana ',' jcontabilidad@abasolovallejo.cl',' 42 222 1108    ', Gerente de Gestión y Planificación')</v>
      </c>
    </row>
    <row r="116" spans="1:9">
      <c r="A116" s="3" t="s">
        <v>7010</v>
      </c>
      <c r="B116" s="3" t="s">
        <v>7002</v>
      </c>
      <c r="C116" s="3">
        <f>VLOOKUP(B116,CONSOLIDADO!A$2:E$11786,5,FALSE)</f>
        <v>24</v>
      </c>
      <c r="D116" s="3" t="s">
        <v>7003</v>
      </c>
      <c r="E116" s="3"/>
      <c r="F116" s="3"/>
      <c r="G116" s="3" t="s">
        <v>7005</v>
      </c>
      <c r="I116" t="str">
        <f t="shared" si="1"/>
        <v>,(24,' Ricardo Felip González','',' 2 2222 9290',')</v>
      </c>
    </row>
    <row r="117" spans="1:9">
      <c r="A117" s="3" t="s">
        <v>7011</v>
      </c>
      <c r="B117" s="3" t="s">
        <v>7002</v>
      </c>
      <c r="C117" s="3">
        <f>VLOOKUP(B117,CONSOLIDADO!A$2:E$11786,5,FALSE)</f>
        <v>24</v>
      </c>
      <c r="D117" s="3" t="s">
        <v>7003</v>
      </c>
      <c r="E117" s="3" t="s">
        <v>7012</v>
      </c>
      <c r="F117" s="3" t="s">
        <v>7013</v>
      </c>
      <c r="G117" s="3" t="s">
        <v>7009</v>
      </c>
      <c r="I117" t="str">
        <f t="shared" si="1"/>
        <v>,(24,' María Alejandra Vallejo Aranda ',' jventa@abasolovallejo.cl',' 42 222 1108    ', Jefa de Administración')</v>
      </c>
    </row>
    <row r="118" spans="1:9">
      <c r="A118" s="3" t="s">
        <v>7014</v>
      </c>
      <c r="B118" s="3" t="s">
        <v>7002</v>
      </c>
      <c r="C118" s="3">
        <f>VLOOKUP(B118,CONSOLIDADO!A$2:E$11786,5,FALSE)</f>
        <v>24</v>
      </c>
      <c r="D118" s="3" t="s">
        <v>7003</v>
      </c>
      <c r="E118" s="3" t="s">
        <v>7015</v>
      </c>
      <c r="F118" s="3" t="s">
        <v>7016</v>
      </c>
      <c r="G118" s="3" t="s">
        <v>7009</v>
      </c>
      <c r="I118" t="str">
        <f t="shared" si="1"/>
        <v>,(24,' Patricio Lara Espinoza ',' informatica@abasolovallejo.cl',' 42 222 1108    ', Jefe de Computación')</v>
      </c>
    </row>
    <row r="119" spans="1:9">
      <c r="A119" s="3" t="s">
        <v>7018</v>
      </c>
      <c r="B119" s="3" t="s">
        <v>7017</v>
      </c>
      <c r="C119" s="3">
        <f>VLOOKUP(B119,CONSOLIDADO!A$2:E$11786,5,FALSE)</f>
        <v>25</v>
      </c>
      <c r="D119" s="3" t="s">
        <v>6669</v>
      </c>
      <c r="E119" s="3" t="s">
        <v>7019</v>
      </c>
      <c r="F119" s="3" t="s">
        <v>7020</v>
      </c>
      <c r="G119" s="3" t="s">
        <v>7021</v>
      </c>
      <c r="I119" t="str">
        <f t="shared" si="1"/>
        <v>,(25,' María Verónica Márquez González ',' vmarquez@vmglass.cl',' 2 2618 6700    ', Gerente General y Comercial')</v>
      </c>
    </row>
    <row r="120" spans="1:9">
      <c r="A120" s="3" t="s">
        <v>7022</v>
      </c>
      <c r="B120" s="3" t="s">
        <v>7017</v>
      </c>
      <c r="C120" s="3">
        <f>VLOOKUP(B120,CONSOLIDADO!A$2:E$11786,5,FALSE)</f>
        <v>25</v>
      </c>
      <c r="D120" s="3" t="s">
        <v>6669</v>
      </c>
      <c r="E120" s="3" t="s">
        <v>6986</v>
      </c>
      <c r="F120" s="3" t="s">
        <v>7023</v>
      </c>
      <c r="G120" s="3" t="s">
        <v>7021</v>
      </c>
      <c r="I120" t="str">
        <f t="shared" si="1"/>
        <v>,(25,' Manuel Andrés Gómez Molina ',' mgomez@vmglass.cl',' 2 2618 6700    ', Gerente de Finanzas')</v>
      </c>
    </row>
    <row r="121" spans="1:9">
      <c r="A121" s="3" t="s">
        <v>7024</v>
      </c>
      <c r="B121" s="3" t="s">
        <v>7017</v>
      </c>
      <c r="C121" s="3">
        <f>VLOOKUP(B121,CONSOLIDADO!A$2:E$11786,5,FALSE)</f>
        <v>25</v>
      </c>
      <c r="D121" s="3" t="s">
        <v>6669</v>
      </c>
      <c r="E121" s="3" t="s">
        <v>7025</v>
      </c>
      <c r="F121" s="3" t="s">
        <v>7026</v>
      </c>
      <c r="G121" s="3" t="s">
        <v>7021</v>
      </c>
      <c r="I121" t="str">
        <f t="shared" si="1"/>
        <v>,(25,' Víctor Tapia Segovia ',' vtapia@vmglass.cl',' 2 2618 6700    ', Gerente de Negocios y Comercial')</v>
      </c>
    </row>
    <row r="122" spans="1:9">
      <c r="A122" s="3" t="s">
        <v>7028</v>
      </c>
      <c r="B122" s="3" t="s">
        <v>7027</v>
      </c>
      <c r="C122" s="3">
        <f>VLOOKUP(B122,CONSOLIDADO!A$2:E$11786,5,FALSE)</f>
        <v>26</v>
      </c>
      <c r="D122" s="3" t="s">
        <v>2743</v>
      </c>
      <c r="E122" s="3" t="s">
        <v>6739</v>
      </c>
      <c r="F122" s="3" t="s">
        <v>7029</v>
      </c>
      <c r="G122" s="3" t="s">
        <v>7030</v>
      </c>
      <c r="I122" t="str">
        <f t="shared" si="1"/>
        <v>,(26,' José Gracia Baretto ',' jgracia@cpb.cl',' 2 2550 0800    ', Gerente General')</v>
      </c>
    </row>
    <row r="123" spans="1:9">
      <c r="A123" s="3" t="s">
        <v>7031</v>
      </c>
      <c r="B123" s="3" t="s">
        <v>7027</v>
      </c>
      <c r="C123" s="3">
        <f>VLOOKUP(B123,CONSOLIDADO!A$2:E$11786,5,FALSE)</f>
        <v>26</v>
      </c>
      <c r="D123" s="3" t="s">
        <v>2743</v>
      </c>
      <c r="E123" s="3" t="s">
        <v>7032</v>
      </c>
      <c r="F123" s="3" t="s">
        <v>7033</v>
      </c>
      <c r="G123" s="3" t="s">
        <v>7030</v>
      </c>
      <c r="I123" t="str">
        <f t="shared" si="1"/>
        <v>,(26,' Luis Vega Ramírez ',' lvega@cpb.cl',' 2 2550 0800    ', Gerente Administración y Finanzas')</v>
      </c>
    </row>
    <row r="124" spans="1:9">
      <c r="A124" s="3" t="s">
        <v>7034</v>
      </c>
      <c r="B124" s="3" t="s">
        <v>7027</v>
      </c>
      <c r="C124" s="3">
        <f>VLOOKUP(B124,CONSOLIDADO!A$2:E$11786,5,FALSE)</f>
        <v>26</v>
      </c>
      <c r="D124" s="3" t="s">
        <v>2743</v>
      </c>
      <c r="E124" s="3"/>
      <c r="F124" s="3"/>
      <c r="G124" s="3" t="s">
        <v>7035</v>
      </c>
      <c r="I124" t="str">
        <f t="shared" si="1"/>
        <v>,(26,' José Luis Pierola','',' 2 2550 0800',')</v>
      </c>
    </row>
    <row r="125" spans="1:9">
      <c r="A125" s="3" t="s">
        <v>7036</v>
      </c>
      <c r="B125" s="3" t="s">
        <v>7027</v>
      </c>
      <c r="C125" s="3">
        <f>VLOOKUP(B125,CONSOLIDADO!A$2:E$11786,5,FALSE)</f>
        <v>26</v>
      </c>
      <c r="D125" s="3" t="s">
        <v>2743</v>
      </c>
      <c r="E125" s="3"/>
      <c r="F125" s="3"/>
      <c r="G125" s="3" t="s">
        <v>7035</v>
      </c>
      <c r="I125" t="str">
        <f t="shared" si="1"/>
        <v>,(26,' Enrique Aspillaga Marfil','',' 2 2550 0800',')</v>
      </c>
    </row>
    <row r="126" spans="1:9">
      <c r="A126" s="3" t="s">
        <v>7038</v>
      </c>
      <c r="B126" s="3" t="s">
        <v>7037</v>
      </c>
      <c r="C126" s="3">
        <f>VLOOKUP(B126,CONSOLIDADO!A$2:E$11786,5,FALSE)</f>
        <v>27</v>
      </c>
      <c r="D126" s="3" t="s">
        <v>5756</v>
      </c>
      <c r="E126" s="3" t="s">
        <v>6813</v>
      </c>
      <c r="F126" s="3"/>
      <c r="G126" s="3" t="s">
        <v>7039</v>
      </c>
      <c r="I126" t="str">
        <f t="shared" si="1"/>
        <v>,(27,' Eduardo Navarro Beltrán ','',' 2 2693 9302    ', Presidente')</v>
      </c>
    </row>
    <row r="127" spans="1:9">
      <c r="A127" s="3" t="s">
        <v>7040</v>
      </c>
      <c r="B127" s="3" t="s">
        <v>7037</v>
      </c>
      <c r="C127" s="3">
        <f>VLOOKUP(B127,CONSOLIDADO!A$2:E$11786,5,FALSE)</f>
        <v>27</v>
      </c>
      <c r="D127" s="3" t="s">
        <v>5756</v>
      </c>
      <c r="E127" s="3" t="s">
        <v>6848</v>
      </c>
      <c r="F127" s="3"/>
      <c r="G127" s="3" t="s">
        <v>7039</v>
      </c>
      <c r="I127" t="str">
        <f t="shared" si="1"/>
        <v>,(27,' José Odone Odone ','',' 2 2693 9302    ', Vicepresidente')</v>
      </c>
    </row>
    <row r="128" spans="1:9">
      <c r="A128" s="3" t="s">
        <v>7041</v>
      </c>
      <c r="B128" s="3" t="s">
        <v>7037</v>
      </c>
      <c r="C128" s="3">
        <f>VLOOKUP(B128,CONSOLIDADO!A$2:E$11786,5,FALSE)</f>
        <v>27</v>
      </c>
      <c r="D128" s="3" t="s">
        <v>5756</v>
      </c>
      <c r="E128" s="3" t="s">
        <v>6850</v>
      </c>
      <c r="F128" s="3"/>
      <c r="G128" s="3" t="s">
        <v>7039</v>
      </c>
      <c r="I128" t="str">
        <f t="shared" si="1"/>
        <v>,(27,' Máximo Israel L. ','',' 2 2693 9302    ', Director')</v>
      </c>
    </row>
    <row r="129" spans="1:9">
      <c r="A129" s="3" t="s">
        <v>7042</v>
      </c>
      <c r="B129" s="3" t="s">
        <v>7037</v>
      </c>
      <c r="C129" s="3">
        <f>VLOOKUP(B129,CONSOLIDADO!A$2:E$11786,5,FALSE)</f>
        <v>27</v>
      </c>
      <c r="D129" s="3" t="s">
        <v>5756</v>
      </c>
      <c r="E129" s="3" t="s">
        <v>6856</v>
      </c>
      <c r="F129" s="3"/>
      <c r="G129" s="3" t="s">
        <v>7039</v>
      </c>
      <c r="I129" t="str">
        <f t="shared" si="1"/>
        <v>,(27,' Ximena Alzérreca L. ','',' 2 2693 9302    ', Directora')</v>
      </c>
    </row>
    <row r="130" spans="1:9">
      <c r="A130" s="3" t="s">
        <v>7043</v>
      </c>
      <c r="B130" s="3" t="s">
        <v>7037</v>
      </c>
      <c r="C130" s="3">
        <f>VLOOKUP(B130,CONSOLIDADO!A$2:E$11786,5,FALSE)</f>
        <v>27</v>
      </c>
      <c r="D130" s="3" t="s">
        <v>5756</v>
      </c>
      <c r="E130" s="3" t="s">
        <v>6850</v>
      </c>
      <c r="F130" s="3"/>
      <c r="G130" s="3" t="s">
        <v>7039</v>
      </c>
      <c r="I130" t="str">
        <f t="shared" si="1"/>
        <v>,(27,' Sergio del Campo F. ','',' 2 2693 9302    ', Director')</v>
      </c>
    </row>
    <row r="131" spans="1:9">
      <c r="A131" s="3" t="s">
        <v>7044</v>
      </c>
      <c r="B131" s="3" t="s">
        <v>7037</v>
      </c>
      <c r="C131" s="3">
        <f>VLOOKUP(B131,CONSOLIDADO!A$2:E$11786,5,FALSE)</f>
        <v>27</v>
      </c>
      <c r="D131" s="3" t="s">
        <v>5756</v>
      </c>
      <c r="E131" s="3" t="s">
        <v>6850</v>
      </c>
      <c r="F131" s="3"/>
      <c r="G131" s="3" t="s">
        <v>7039</v>
      </c>
      <c r="I131" t="str">
        <f t="shared" ref="I131:I194" si="2">CONCATENATE(",(",C131,",'",A131,"','",F131,"','",G131,"',",E131,"')")</f>
        <v>,(27,' Franco Bozzalla Trabucco ','',' 2 2693 9302    ', Director')</v>
      </c>
    </row>
    <row r="132" spans="1:9">
      <c r="A132" s="3" t="s">
        <v>7045</v>
      </c>
      <c r="B132" s="3" t="s">
        <v>7037</v>
      </c>
      <c r="C132" s="3">
        <f>VLOOKUP(B132,CONSOLIDADO!A$2:E$11786,5,FALSE)</f>
        <v>27</v>
      </c>
      <c r="D132" s="3" t="s">
        <v>5756</v>
      </c>
      <c r="E132" s="3" t="s">
        <v>6739</v>
      </c>
      <c r="F132" s="3"/>
      <c r="G132" s="3" t="s">
        <v>7039</v>
      </c>
      <c r="I132" t="str">
        <f t="shared" si="2"/>
        <v>,(27,' Joaquín Cruz Sanfiel ','',' 2 2693 9302    ', Gerente General')</v>
      </c>
    </row>
    <row r="133" spans="1:9">
      <c r="A133" s="3" t="s">
        <v>7046</v>
      </c>
      <c r="B133" s="3" t="s">
        <v>7037</v>
      </c>
      <c r="C133" s="3">
        <f>VLOOKUP(B133,CONSOLIDADO!A$2:E$11786,5,FALSE)</f>
        <v>27</v>
      </c>
      <c r="D133" s="3" t="s">
        <v>5756</v>
      </c>
      <c r="E133" s="3"/>
      <c r="F133" s="3"/>
      <c r="G133" s="3" t="s">
        <v>7047</v>
      </c>
      <c r="I133" t="str">
        <f t="shared" si="2"/>
        <v>,(27,' Paula Jervis O.','',' 2 2693 9900',')</v>
      </c>
    </row>
    <row r="134" spans="1:9">
      <c r="A134" s="3" t="s">
        <v>7048</v>
      </c>
      <c r="B134" s="3" t="s">
        <v>7037</v>
      </c>
      <c r="C134" s="3">
        <f>VLOOKUP(B134,CONSOLIDADO!A$2:E$11786,5,FALSE)</f>
        <v>27</v>
      </c>
      <c r="D134" s="3" t="s">
        <v>5756</v>
      </c>
      <c r="E134" s="3" t="s">
        <v>7049</v>
      </c>
      <c r="F134" s="3"/>
      <c r="G134" s="3" t="s">
        <v>7050</v>
      </c>
      <c r="I134" t="str">
        <f t="shared" si="2"/>
        <v>,(27,' Alvaro Gallegos B. ','',' 2 2693 9900    ', Gerente de Control Interno')</v>
      </c>
    </row>
    <row r="135" spans="1:9">
      <c r="A135" s="3" t="s">
        <v>7051</v>
      </c>
      <c r="B135" s="3" t="s">
        <v>7037</v>
      </c>
      <c r="C135" s="3">
        <f>VLOOKUP(B135,CONSOLIDADO!A$2:E$11786,5,FALSE)</f>
        <v>27</v>
      </c>
      <c r="D135" s="3" t="s">
        <v>5756</v>
      </c>
      <c r="E135" s="3" t="s">
        <v>7052</v>
      </c>
      <c r="F135" s="3"/>
      <c r="G135" s="3" t="s">
        <v>7050</v>
      </c>
      <c r="I135" t="str">
        <f t="shared" si="2"/>
        <v>,(27,' Juan Pablo Guzmán Rencoret ','',' 2 2693 9900    ', Gerente de Administración y Finanzas Corporativo')</v>
      </c>
    </row>
    <row r="136" spans="1:9">
      <c r="A136" s="3" t="s">
        <v>7053</v>
      </c>
      <c r="B136" s="3" t="s">
        <v>7037</v>
      </c>
      <c r="C136" s="3">
        <f>VLOOKUP(B136,CONSOLIDADO!A$2:E$11786,5,FALSE)</f>
        <v>27</v>
      </c>
      <c r="D136" s="3" t="s">
        <v>5756</v>
      </c>
      <c r="E136" s="3"/>
      <c r="F136" s="3"/>
      <c r="G136" s="3" t="s">
        <v>7047</v>
      </c>
      <c r="I136" t="str">
        <f t="shared" si="2"/>
        <v>,(27,' Felipe Celis Montt','',' 2 2693 9900',')</v>
      </c>
    </row>
    <row r="137" spans="1:9">
      <c r="A137" s="3" t="s">
        <v>7054</v>
      </c>
      <c r="B137" s="3" t="s">
        <v>7037</v>
      </c>
      <c r="C137" s="3">
        <f>VLOOKUP(B137,CONSOLIDADO!A$2:E$11786,5,FALSE)</f>
        <v>27</v>
      </c>
      <c r="D137" s="3" t="s">
        <v>5756</v>
      </c>
      <c r="E137" s="3" t="s">
        <v>6757</v>
      </c>
      <c r="F137" s="3"/>
      <c r="G137" s="3" t="s">
        <v>7050</v>
      </c>
      <c r="I137" t="str">
        <f t="shared" si="2"/>
        <v>,(27,' Janislav Marinovic ','',' 2 2693 9900    ', Gerente de Administración y Finanzas')</v>
      </c>
    </row>
    <row r="138" spans="1:9">
      <c r="A138" s="3" t="s">
        <v>7057</v>
      </c>
      <c r="B138" s="3" t="s">
        <v>7055</v>
      </c>
      <c r="C138" s="3">
        <f>VLOOKUP(B138,CONSOLIDADO!A$2:E$11786,5,FALSE)</f>
        <v>28</v>
      </c>
      <c r="D138" s="3" t="s">
        <v>7056</v>
      </c>
      <c r="E138" s="3" t="s">
        <v>7058</v>
      </c>
      <c r="F138" s="3" t="s">
        <v>7059</v>
      </c>
      <c r="G138" s="3" t="s">
        <v>7060</v>
      </c>
      <c r="I138" t="str">
        <f t="shared" si="2"/>
        <v>,(28,' Tomás Morales Chávez ',' tomasmorales@abastoplast.cl',' 2 2732 0418    ', Gerente General - Representante')</v>
      </c>
    </row>
    <row r="139" spans="1:9">
      <c r="A139" s="3" t="s">
        <v>7063</v>
      </c>
      <c r="B139" s="3" t="s">
        <v>7061</v>
      </c>
      <c r="C139" s="3">
        <f>VLOOKUP(B139,CONSOLIDADO!A$2:E$11786,5,FALSE)</f>
        <v>29</v>
      </c>
      <c r="D139" s="3" t="s">
        <v>7062</v>
      </c>
      <c r="E139" s="3"/>
      <c r="F139" s="3"/>
      <c r="G139" s="3" t="s">
        <v>7064</v>
      </c>
      <c r="I139" t="str">
        <f t="shared" si="2"/>
        <v>,(29,' Paola Abatte Mella','',' 2 2499 2020',')</v>
      </c>
    </row>
    <row r="140" spans="1:9">
      <c r="A140" s="3" t="s">
        <v>7065</v>
      </c>
      <c r="B140" s="3" t="s">
        <v>7061</v>
      </c>
      <c r="C140" s="3">
        <f>VLOOKUP(B140,CONSOLIDADO!A$2:E$11786,5,FALSE)</f>
        <v>29</v>
      </c>
      <c r="D140" s="3" t="s">
        <v>7062</v>
      </c>
      <c r="E140" s="3" t="s">
        <v>6757</v>
      </c>
      <c r="F140" s="3" t="s">
        <v>7066</v>
      </c>
      <c r="G140" s="3" t="s">
        <v>7067</v>
      </c>
      <c r="I140" t="str">
        <f t="shared" si="2"/>
        <v>,(29,' Claudio Alarcón Carreño ',' calarcon@abatte.cl',' 2 2499 2020    ', Gerente de Administración y Finanzas')</v>
      </c>
    </row>
    <row r="141" spans="1:9">
      <c r="A141" s="3" t="s">
        <v>7068</v>
      </c>
      <c r="B141" s="3" t="s">
        <v>7061</v>
      </c>
      <c r="C141" s="3">
        <f>VLOOKUP(B141,CONSOLIDADO!A$2:E$11786,5,FALSE)</f>
        <v>29</v>
      </c>
      <c r="D141" s="3" t="s">
        <v>7062</v>
      </c>
      <c r="E141" s="3" t="s">
        <v>6905</v>
      </c>
      <c r="F141" s="3" t="s">
        <v>7069</v>
      </c>
      <c r="G141" s="3" t="s">
        <v>7067</v>
      </c>
      <c r="I141" t="str">
        <f t="shared" si="2"/>
        <v>,(29,' Rosemary Donoso Herrera ',' rdonoso@abatte.cl',' 2 2499 2020    ', Gerente Comercial')</v>
      </c>
    </row>
    <row r="142" spans="1:9">
      <c r="A142" s="3" t="s">
        <v>7071</v>
      </c>
      <c r="B142" s="3" t="s">
        <v>1330</v>
      </c>
      <c r="C142" s="3">
        <f>VLOOKUP(B142,CONSOLIDADO!A$2:E$11786,5,FALSE)</f>
        <v>30</v>
      </c>
      <c r="D142" s="3" t="s">
        <v>7070</v>
      </c>
      <c r="E142" s="3" t="s">
        <v>7072</v>
      </c>
      <c r="F142" s="3" t="s">
        <v>7073</v>
      </c>
      <c r="G142" s="3" t="s">
        <v>7074</v>
      </c>
      <c r="I142" t="str">
        <f t="shared" si="2"/>
        <v>,(30,' Marcelo Schumacker ',' angelica.urtubia@cl.abb.com',' 2 2471 4000    ', Country Manager')</v>
      </c>
    </row>
    <row r="143" spans="1:9">
      <c r="A143" s="3" t="s">
        <v>7075</v>
      </c>
      <c r="B143" s="3" t="s">
        <v>1330</v>
      </c>
      <c r="C143" s="3">
        <f>VLOOKUP(B143,CONSOLIDADO!A$2:E$11786,5,FALSE)</f>
        <v>30</v>
      </c>
      <c r="D143" s="3" t="s">
        <v>7070</v>
      </c>
      <c r="E143" s="3" t="s">
        <v>7076</v>
      </c>
      <c r="F143" s="3" t="s">
        <v>7073</v>
      </c>
      <c r="G143" s="3" t="s">
        <v>7074</v>
      </c>
      <c r="I143" t="str">
        <f t="shared" si="2"/>
        <v>,(30,' Martín Castellucci ',' angelica.urtubia@cl.abb.com',' 2 2471 4000    ', Country CFO')</v>
      </c>
    </row>
    <row r="144" spans="1:9">
      <c r="A144" s="3" t="s">
        <v>7077</v>
      </c>
      <c r="B144" s="3" t="s">
        <v>1330</v>
      </c>
      <c r="C144" s="3">
        <f>VLOOKUP(B144,CONSOLIDADO!A$2:E$11786,5,FALSE)</f>
        <v>30</v>
      </c>
      <c r="D144" s="3" t="s">
        <v>7070</v>
      </c>
      <c r="E144" s="3" t="s">
        <v>7078</v>
      </c>
      <c r="F144" s="3" t="s">
        <v>7079</v>
      </c>
      <c r="G144" s="3" t="s">
        <v>7080</v>
      </c>
      <c r="I144" t="str">
        <f t="shared" si="2"/>
        <v>,(30,' Fabrizio Moyá ',' fabrizio.moya@cl.abb.com',' 2 2471 4999    ', Gerente Recursos Humanos')</v>
      </c>
    </row>
    <row r="145" spans="1:9">
      <c r="A145" s="3" t="s">
        <v>7081</v>
      </c>
      <c r="B145" s="3" t="s">
        <v>1330</v>
      </c>
      <c r="C145" s="3">
        <f>VLOOKUP(B145,CONSOLIDADO!A$2:E$11786,5,FALSE)</f>
        <v>30</v>
      </c>
      <c r="D145" s="3" t="s">
        <v>7070</v>
      </c>
      <c r="E145" s="3" t="s">
        <v>7082</v>
      </c>
      <c r="F145" s="3" t="s">
        <v>7083</v>
      </c>
      <c r="G145" s="3" t="s">
        <v>7074</v>
      </c>
      <c r="I145" t="str">
        <f t="shared" si="2"/>
        <v>,(30,' Jorge Abraham C. ',' jorge.abraham@cl.abb.com',' 2 2471 4000    ', Local Division Manager, Industrial Automation')</v>
      </c>
    </row>
    <row r="146" spans="1:9">
      <c r="A146" s="3" t="s">
        <v>7084</v>
      </c>
      <c r="B146" s="3" t="s">
        <v>1330</v>
      </c>
      <c r="C146" s="3">
        <f>VLOOKUP(B146,CONSOLIDADO!A$2:E$11786,5,FALSE)</f>
        <v>30</v>
      </c>
      <c r="D146" s="3" t="s">
        <v>7070</v>
      </c>
      <c r="E146" s="3" t="s">
        <v>7085</v>
      </c>
      <c r="F146" s="3" t="s">
        <v>7086</v>
      </c>
      <c r="G146" s="3" t="s">
        <v>7074</v>
      </c>
      <c r="I146" t="str">
        <f t="shared" si="2"/>
        <v>,(30,' Marcelo Vilela ',' marcelo.vilela@br.abb.com',' 2 2471 4000    ', Local Division Manager, Electrification Products')</v>
      </c>
    </row>
    <row r="147" spans="1:9">
      <c r="A147" s="3" t="s">
        <v>7088</v>
      </c>
      <c r="B147" s="3" t="s">
        <v>7087</v>
      </c>
      <c r="C147" s="3">
        <f>VLOOKUP(B147,CONSOLIDADO!A$2:E$11786,5,FALSE)</f>
        <v>31</v>
      </c>
      <c r="D147" s="3" t="s">
        <v>5815</v>
      </c>
      <c r="E147" s="3"/>
      <c r="F147" s="3"/>
      <c r="G147" s="3" t="s">
        <v>7089</v>
      </c>
      <c r="I147" t="str">
        <f t="shared" si="2"/>
        <v>,(31,' Roberto Sutelman','',' 2 2350 5200',')</v>
      </c>
    </row>
    <row r="148" spans="1:9">
      <c r="A148" s="3" t="s">
        <v>7091</v>
      </c>
      <c r="B148" s="3" t="s">
        <v>7090</v>
      </c>
      <c r="C148" s="3">
        <f>VLOOKUP(B148,CONSOLIDADO!A$2:E$11786,5,FALSE)</f>
        <v>32</v>
      </c>
      <c r="D148" s="3" t="s">
        <v>5815</v>
      </c>
      <c r="E148" s="3" t="s">
        <v>7092</v>
      </c>
      <c r="F148" s="3" t="s">
        <v>7093</v>
      </c>
      <c r="G148" s="3" t="s">
        <v>7094</v>
      </c>
      <c r="I148" t="str">
        <f t="shared" si="2"/>
        <v>,(32,' Juan Carlos Sola Alcázar ',' juan.sola@abbott.com',' 2 2750 6101    ', General Manager')</v>
      </c>
    </row>
    <row r="149" spans="1:9">
      <c r="A149" s="3" t="s">
        <v>7095</v>
      </c>
      <c r="B149" s="3" t="s">
        <v>7090</v>
      </c>
      <c r="C149" s="3">
        <f>VLOOKUP(B149,CONSOLIDADO!A$2:E$11786,5,FALSE)</f>
        <v>32</v>
      </c>
      <c r="D149" s="3" t="s">
        <v>5815</v>
      </c>
      <c r="E149" s="3" t="s">
        <v>7096</v>
      </c>
      <c r="F149" s="3" t="s">
        <v>7097</v>
      </c>
      <c r="G149" s="3" t="s">
        <v>7098</v>
      </c>
      <c r="I149" t="str">
        <f t="shared" si="2"/>
        <v>,(32,' José Luis Sarabia ',' jose.sarabia@abbott.com',' 2 2750 6080    ', Gerente Comercial Diabetes Care')</v>
      </c>
    </row>
    <row r="150" spans="1:9">
      <c r="A150" s="3" t="s">
        <v>7099</v>
      </c>
      <c r="B150" s="3" t="s">
        <v>7090</v>
      </c>
      <c r="C150" s="3">
        <f>VLOOKUP(B150,CONSOLIDADO!A$2:E$11786,5,FALSE)</f>
        <v>32</v>
      </c>
      <c r="D150" s="3" t="s">
        <v>5815</v>
      </c>
      <c r="E150" s="3" t="s">
        <v>7100</v>
      </c>
      <c r="F150" s="3" t="s">
        <v>7101</v>
      </c>
      <c r="G150" s="3" t="s">
        <v>7102</v>
      </c>
      <c r="I150" t="str">
        <f t="shared" si="2"/>
        <v>,(32,' Julio Espinoza Ovalle ',' jespinozaovalle@abbott.com',' 2 2750 6000    ', Director Financiero')</v>
      </c>
    </row>
    <row r="151" spans="1:9">
      <c r="A151" s="3" t="s">
        <v>7103</v>
      </c>
      <c r="B151" s="3" t="s">
        <v>7090</v>
      </c>
      <c r="C151" s="3">
        <f>VLOOKUP(B151,CONSOLIDADO!A$2:E$11786,5,FALSE)</f>
        <v>32</v>
      </c>
      <c r="D151" s="3" t="s">
        <v>5815</v>
      </c>
      <c r="E151" s="3" t="s">
        <v>7104</v>
      </c>
      <c r="F151" s="3" t="s">
        <v>7105</v>
      </c>
      <c r="G151" s="3" t="s">
        <v>7106</v>
      </c>
      <c r="I151" t="str">
        <f t="shared" si="2"/>
        <v>,(32,' Diego Orellana ',' diego.orellana@abbott.com',' 2 2750 6034    ', Director Técnico')</v>
      </c>
    </row>
    <row r="152" spans="1:9">
      <c r="A152" s="3" t="s">
        <v>7107</v>
      </c>
      <c r="B152" s="3" t="s">
        <v>7090</v>
      </c>
      <c r="C152" s="3">
        <f>VLOOKUP(B152,CONSOLIDADO!A$2:E$11786,5,FALSE)</f>
        <v>32</v>
      </c>
      <c r="D152" s="3" t="s">
        <v>5815</v>
      </c>
      <c r="E152" s="3" t="s">
        <v>7078</v>
      </c>
      <c r="F152" s="3" t="s">
        <v>7108</v>
      </c>
      <c r="G152" s="3" t="s">
        <v>7109</v>
      </c>
      <c r="I152" t="str">
        <f t="shared" si="2"/>
        <v>,(32,' Pedro Jelves ',' pedro.jelves@abbott.com',' 2 2750 6089    ', Gerente Recursos Humanos')</v>
      </c>
    </row>
    <row r="153" spans="1:9">
      <c r="A153" s="3" t="s">
        <v>7111</v>
      </c>
      <c r="B153" s="3" t="s">
        <v>7110</v>
      </c>
      <c r="C153" s="3">
        <f>VLOOKUP(B153,CONSOLIDADO!A$2:E$11786,5,FALSE)</f>
        <v>33</v>
      </c>
      <c r="D153" s="3" t="s">
        <v>3700</v>
      </c>
      <c r="E153" s="3" t="s">
        <v>6739</v>
      </c>
      <c r="F153" s="3"/>
      <c r="G153" s="3" t="s">
        <v>7112</v>
      </c>
      <c r="I153" t="str">
        <f t="shared" si="2"/>
        <v>,(33,' Cristian Saleh Barrera ','',' 2 2556 3906    ', Gerente General')</v>
      </c>
    </row>
    <row r="154" spans="1:9">
      <c r="A154" s="3" t="s">
        <v>7113</v>
      </c>
      <c r="B154" s="3" t="s">
        <v>7110</v>
      </c>
      <c r="C154" s="3">
        <f>VLOOKUP(B154,CONSOLIDADO!A$2:E$11786,5,FALSE)</f>
        <v>33</v>
      </c>
      <c r="D154" s="3" t="s">
        <v>3700</v>
      </c>
      <c r="E154" s="3" t="s">
        <v>6905</v>
      </c>
      <c r="F154" s="3" t="s">
        <v>7114</v>
      </c>
      <c r="G154" s="3" t="s">
        <v>7112</v>
      </c>
      <c r="I154" t="str">
        <f t="shared" si="2"/>
        <v>,(33,' Leonardo Matus Gallardo ',' lmatus@abenlab.cl',' 2 2556 3906    ', Gerente Comercial')</v>
      </c>
    </row>
    <row r="155" spans="1:9">
      <c r="A155" s="3" t="s">
        <v>7117</v>
      </c>
      <c r="B155" s="3" t="s">
        <v>7115</v>
      </c>
      <c r="C155" s="3">
        <f>VLOOKUP(B155,CONSOLIDADO!A$2:E$11786,5,FALSE)</f>
        <v>34</v>
      </c>
      <c r="D155" s="3" t="s">
        <v>7116</v>
      </c>
      <c r="E155" s="3" t="s">
        <v>6739</v>
      </c>
      <c r="F155" s="3" t="s">
        <v>7118</v>
      </c>
      <c r="G155" s="3" t="s">
        <v>7119</v>
      </c>
      <c r="I155" t="str">
        <f t="shared" si="2"/>
        <v>,(34,' Sergio A. Morrone ',' abengoa@abengoa.com',' 2 2461 4900    ', Gerente General')</v>
      </c>
    </row>
    <row r="156" spans="1:9">
      <c r="A156" s="3" t="s">
        <v>7120</v>
      </c>
      <c r="B156" s="3" t="s">
        <v>7115</v>
      </c>
      <c r="C156" s="3">
        <f>VLOOKUP(B156,CONSOLIDADO!A$2:E$11786,5,FALSE)</f>
        <v>34</v>
      </c>
      <c r="D156" s="3" t="s">
        <v>7116</v>
      </c>
      <c r="E156" s="3" t="s">
        <v>6757</v>
      </c>
      <c r="F156" s="3" t="s">
        <v>7118</v>
      </c>
      <c r="G156" s="3" t="s">
        <v>7119</v>
      </c>
      <c r="I156" t="str">
        <f t="shared" si="2"/>
        <v>,(34,' Julio Garrido ',' abengoa@abengoa.com',' 2 2461 4900    ', Gerente de Administración y Finanzas')</v>
      </c>
    </row>
    <row r="157" spans="1:9">
      <c r="A157" s="3" t="s">
        <v>7121</v>
      </c>
      <c r="B157" s="3" t="s">
        <v>7115</v>
      </c>
      <c r="C157" s="3">
        <f>VLOOKUP(B157,CONSOLIDADO!A$2:E$11786,5,FALSE)</f>
        <v>34</v>
      </c>
      <c r="D157" s="3" t="s">
        <v>7116</v>
      </c>
      <c r="E157" s="3" t="s">
        <v>6905</v>
      </c>
      <c r="F157" s="3" t="s">
        <v>7122</v>
      </c>
      <c r="G157" s="3" t="s">
        <v>7119</v>
      </c>
      <c r="I157" t="str">
        <f t="shared" si="2"/>
        <v>,(34,' Daniel Peyrot L. ',' comercial.abengoa-chile@abengoa.com',' 2 2461 4900    ', Gerente Comercial')</v>
      </c>
    </row>
    <row r="158" spans="1:9">
      <c r="A158" s="3" t="s">
        <v>7123</v>
      </c>
      <c r="B158" s="3" t="s">
        <v>7115</v>
      </c>
      <c r="C158" s="3">
        <f>VLOOKUP(B158,CONSOLIDADO!A$2:E$11786,5,FALSE)</f>
        <v>34</v>
      </c>
      <c r="D158" s="3" t="s">
        <v>7116</v>
      </c>
      <c r="E158" s="3"/>
      <c r="F158" s="3"/>
      <c r="G158" s="3" t="s">
        <v>7124</v>
      </c>
      <c r="I158" t="str">
        <f t="shared" si="2"/>
        <v>,(34,' Fernando H. Inostroza','',' 2 2461 4900',')</v>
      </c>
    </row>
    <row r="159" spans="1:9">
      <c r="A159" s="3" t="s">
        <v>7126</v>
      </c>
      <c r="B159" s="3" t="s">
        <v>7125</v>
      </c>
      <c r="C159" s="3">
        <f>VLOOKUP(B159,CONSOLIDADO!A$2:E$11786,5,FALSE)</f>
        <v>35</v>
      </c>
      <c r="D159" s="3" t="s">
        <v>2014</v>
      </c>
      <c r="E159" s="3" t="s">
        <v>7127</v>
      </c>
      <c r="F159" s="3" t="s">
        <v>7128</v>
      </c>
      <c r="G159" s="3" t="s">
        <v>7129</v>
      </c>
      <c r="I159" t="str">
        <f t="shared" si="2"/>
        <v>,(35,' Luis Vives ',' belen.munoz@cerchile.cl',' 2 2730 4321    ', Gerente General / Country Manager')</v>
      </c>
    </row>
    <row r="160" spans="1:9">
      <c r="A160" s="3" t="s">
        <v>7130</v>
      </c>
      <c r="B160" s="3" t="s">
        <v>7125</v>
      </c>
      <c r="C160" s="3">
        <f>VLOOKUP(B160,CONSOLIDADO!A$2:E$11786,5,FALSE)</f>
        <v>35</v>
      </c>
      <c r="D160" s="3" t="s">
        <v>2014</v>
      </c>
      <c r="E160" s="3" t="s">
        <v>7131</v>
      </c>
      <c r="F160" s="3" t="s">
        <v>7132</v>
      </c>
      <c r="G160" s="3" t="s">
        <v>7133</v>
      </c>
      <c r="I160" t="str">
        <f t="shared" si="2"/>
        <v>,(35,' Santiago Barrionuevo ',' consuelo.camilo@cerchile.cl',' 2 2730 4379    ', Gerente Industrial')</v>
      </c>
    </row>
    <row r="161" spans="1:9">
      <c r="A161" s="3" t="s">
        <v>7134</v>
      </c>
      <c r="B161" s="3" t="s">
        <v>7125</v>
      </c>
      <c r="C161" s="3">
        <f>VLOOKUP(B161,CONSOLIDADO!A$2:E$11786,5,FALSE)</f>
        <v>35</v>
      </c>
      <c r="D161" s="3" t="s">
        <v>2014</v>
      </c>
      <c r="E161" s="3" t="s">
        <v>6886</v>
      </c>
      <c r="F161" s="3" t="s">
        <v>7128</v>
      </c>
      <c r="G161" s="3" t="s">
        <v>7129</v>
      </c>
      <c r="I161" t="str">
        <f t="shared" si="2"/>
        <v>,(35,' Consuelo Urquiza ',' belen.munoz@cerchile.cl',' 2 2730 4321    ', Gerente de Recursos Humanos')</v>
      </c>
    </row>
    <row r="162" spans="1:9">
      <c r="A162" s="3" t="s">
        <v>7135</v>
      </c>
      <c r="B162" s="3" t="s">
        <v>7125</v>
      </c>
      <c r="C162" s="3">
        <f>VLOOKUP(B162,CONSOLIDADO!A$2:E$11786,5,FALSE)</f>
        <v>35</v>
      </c>
      <c r="D162" s="3" t="s">
        <v>2014</v>
      </c>
      <c r="E162" s="3" t="s">
        <v>7136</v>
      </c>
      <c r="F162" s="3" t="s">
        <v>7128</v>
      </c>
      <c r="G162" s="3" t="s">
        <v>7129</v>
      </c>
      <c r="I162" t="str">
        <f t="shared" si="2"/>
        <v>,(35,' Lucas Turrado ',' belen.munoz@cerchile.cl',' 2 2730 4321    ', Gerente de Marketing')</v>
      </c>
    </row>
    <row r="163" spans="1:9">
      <c r="A163" s="3" t="s">
        <v>7137</v>
      </c>
      <c r="B163" s="3" t="s">
        <v>7125</v>
      </c>
      <c r="C163" s="3">
        <f>VLOOKUP(B163,CONSOLIDADO!A$2:E$11786,5,FALSE)</f>
        <v>35</v>
      </c>
      <c r="D163" s="3" t="s">
        <v>2014</v>
      </c>
      <c r="E163" s="3" t="s">
        <v>7138</v>
      </c>
      <c r="F163" s="3" t="s">
        <v>7132</v>
      </c>
      <c r="G163" s="3" t="s">
        <v>7133</v>
      </c>
      <c r="I163" t="str">
        <f t="shared" si="2"/>
        <v>,(35,' José Antonio Alonso Sánchez ',' consuelo.camilo@cerchile.cl',' 2 2730 4379    ', Gerente de Asuntos Legales y Corporativos')</v>
      </c>
    </row>
    <row r="164" spans="1:9">
      <c r="A164" s="3" t="s">
        <v>7139</v>
      </c>
      <c r="B164" s="3" t="s">
        <v>7125</v>
      </c>
      <c r="C164" s="3">
        <f>VLOOKUP(B164,CONSOLIDADO!A$2:E$11786,5,FALSE)</f>
        <v>35</v>
      </c>
      <c r="D164" s="3" t="s">
        <v>2014</v>
      </c>
      <c r="E164" s="3" t="s">
        <v>7140</v>
      </c>
      <c r="F164" s="3" t="s">
        <v>7128</v>
      </c>
      <c r="G164" s="3" t="s">
        <v>7129</v>
      </c>
      <c r="I164" t="str">
        <f t="shared" si="2"/>
        <v>,(35,' Emanuel Caro ',' belen.munoz@cerchile.cl',' 2 2730 4321    ', Gerente de Ventas')</v>
      </c>
    </row>
    <row r="165" spans="1:9">
      <c r="A165" s="3" t="s">
        <v>7141</v>
      </c>
      <c r="B165" s="3" t="s">
        <v>7125</v>
      </c>
      <c r="C165" s="3">
        <f>VLOOKUP(B165,CONSOLIDADO!A$2:E$11786,5,FALSE)</f>
        <v>35</v>
      </c>
      <c r="D165" s="3" t="s">
        <v>2014</v>
      </c>
      <c r="E165" s="3" t="s">
        <v>7142</v>
      </c>
      <c r="F165" s="3" t="s">
        <v>7132</v>
      </c>
      <c r="G165" s="3" t="s">
        <v>7133</v>
      </c>
      <c r="I165" t="str">
        <f t="shared" si="2"/>
        <v>,(35,' Bruno Melaré ',' consuelo.camilo@cerchile.cl',' 2 2730 4379    ', Gerente de Logística')</v>
      </c>
    </row>
    <row r="166" spans="1:9">
      <c r="A166" s="3" t="s">
        <v>7144</v>
      </c>
      <c r="B166" s="3" t="s">
        <v>7143</v>
      </c>
      <c r="C166" s="3">
        <f>VLOOKUP(B166,CONSOLIDADO!A$2:E$11786,5,FALSE)</f>
        <v>36</v>
      </c>
      <c r="D166" s="3" t="s">
        <v>20</v>
      </c>
      <c r="E166" s="3" t="s">
        <v>6837</v>
      </c>
      <c r="F166" s="3" t="s">
        <v>7145</v>
      </c>
      <c r="G166" s="3" t="s">
        <v>7146</v>
      </c>
      <c r="I166" t="str">
        <f t="shared" si="2"/>
        <v>,(36,' Juan Diego Del Río Montt ',' jdelrio@delriocia.cl',' 2 2784 7400    ', Socio')</v>
      </c>
    </row>
    <row r="167" spans="1:9">
      <c r="A167" s="3" t="s">
        <v>6852</v>
      </c>
      <c r="B167" s="3" t="s">
        <v>7143</v>
      </c>
      <c r="C167" s="3">
        <f>VLOOKUP(B167,CONSOLIDADO!A$2:E$11786,5,FALSE)</f>
        <v>36</v>
      </c>
      <c r="D167" s="3" t="s">
        <v>20</v>
      </c>
      <c r="E167" s="3" t="s">
        <v>6837</v>
      </c>
      <c r="F167" s="3" t="s">
        <v>7147</v>
      </c>
      <c r="G167" s="3" t="s">
        <v>7146</v>
      </c>
      <c r="I167" t="str">
        <f t="shared" si="2"/>
        <v>,(36,' Juan Eduardo Infante Barros ',' jeinfante@delriocia.cl',' 2 2784 7400    ', Socio')</v>
      </c>
    </row>
    <row r="168" spans="1:9">
      <c r="A168" s="3" t="s">
        <v>7148</v>
      </c>
      <c r="B168" s="3" t="s">
        <v>7143</v>
      </c>
      <c r="C168" s="3">
        <f>VLOOKUP(B168,CONSOLIDADO!A$2:E$11786,5,FALSE)</f>
        <v>36</v>
      </c>
      <c r="D168" s="3" t="s">
        <v>20</v>
      </c>
      <c r="E168" s="3"/>
      <c r="F168" s="3"/>
      <c r="G168" s="3" t="s">
        <v>7149</v>
      </c>
      <c r="I168" t="str">
        <f t="shared" si="2"/>
        <v>,(36,' Andrés Méndez Cañón','',' 2 2784 7400',')</v>
      </c>
    </row>
    <row r="169" spans="1:9">
      <c r="A169" s="3" t="s">
        <v>7151</v>
      </c>
      <c r="B169" s="3" t="s">
        <v>7150</v>
      </c>
      <c r="C169" s="3">
        <f>VLOOKUP(B169,CONSOLIDADO!A$2:E$11786,5,FALSE)</f>
        <v>38</v>
      </c>
      <c r="D169" s="3" t="s">
        <v>3016</v>
      </c>
      <c r="E169" s="3" t="s">
        <v>6739</v>
      </c>
      <c r="F169" s="3" t="s">
        <v>7152</v>
      </c>
      <c r="G169" s="3" t="s">
        <v>7153</v>
      </c>
      <c r="I169" t="str">
        <f t="shared" si="2"/>
        <v>,(38,' Manuel Oyanedel Barraza ',' moyanedel@abratec.cl',' 42 283 6710    ', Gerente General')</v>
      </c>
    </row>
    <row r="170" spans="1:9">
      <c r="A170" s="3" t="s">
        <v>7154</v>
      </c>
      <c r="B170" s="3" t="s">
        <v>7150</v>
      </c>
      <c r="C170" s="3">
        <f>VLOOKUP(B170,CONSOLIDADO!A$2:E$11786,5,FALSE)</f>
        <v>38</v>
      </c>
      <c r="D170" s="3" t="s">
        <v>3016</v>
      </c>
      <c r="E170" s="3" t="s">
        <v>7155</v>
      </c>
      <c r="F170" s="3" t="s">
        <v>7156</v>
      </c>
      <c r="G170" s="3" t="s">
        <v>7153</v>
      </c>
      <c r="I170" t="str">
        <f t="shared" si="2"/>
        <v>,(38,' Ricardo Auth ',' rauth@abratec.cl',' 42 283 6710    ', Jefe Administración y Finanzas')</v>
      </c>
    </row>
    <row r="171" spans="1:9">
      <c r="A171" s="3" t="s">
        <v>7158</v>
      </c>
      <c r="B171" s="3" t="s">
        <v>7157</v>
      </c>
      <c r="C171" s="3">
        <f>VLOOKUP(B171,CONSOLIDADO!A$2:E$11786,5,FALSE)</f>
        <v>39</v>
      </c>
      <c r="D171" s="3" t="s">
        <v>5799</v>
      </c>
      <c r="E171" s="3" t="s">
        <v>6739</v>
      </c>
      <c r="F171" s="3" t="s">
        <v>7159</v>
      </c>
      <c r="G171" s="3" t="s">
        <v>7160</v>
      </c>
      <c r="I171" t="str">
        <f t="shared" si="2"/>
        <v>,(39,' Alejandro Luco Olmo ',' alejandro.luco@genusplc.com',' 2 2757 5500    ', Gerente General')</v>
      </c>
    </row>
    <row r="172" spans="1:9">
      <c r="A172" s="3" t="s">
        <v>7162</v>
      </c>
      <c r="B172" s="3" t="s">
        <v>7161</v>
      </c>
      <c r="C172" s="3">
        <f>VLOOKUP(B172,CONSOLIDADO!A$2:E$11786,5,FALSE)</f>
        <v>40</v>
      </c>
      <c r="D172" s="3" t="s">
        <v>2483</v>
      </c>
      <c r="E172" s="3" t="s">
        <v>6739</v>
      </c>
      <c r="F172" s="3" t="s">
        <v>7163</v>
      </c>
      <c r="G172" s="3" t="s">
        <v>7164</v>
      </c>
      <c r="I172" t="str">
        <f t="shared" si="2"/>
        <v>,(40,' Martín Eduardo Raddatz Arocca ',' absg@absconsulting.com',' 32 238 1780    ', Gerente General')</v>
      </c>
    </row>
    <row r="173" spans="1:9">
      <c r="A173" s="3" t="s">
        <v>7167</v>
      </c>
      <c r="B173" s="3" t="s">
        <v>7165</v>
      </c>
      <c r="C173" s="3">
        <f>VLOOKUP(B173,CONSOLIDADO!A$2:E$11786,5,FALSE)</f>
        <v>41</v>
      </c>
      <c r="D173" s="3" t="s">
        <v>7166</v>
      </c>
      <c r="E173" s="3" t="s">
        <v>6739</v>
      </c>
      <c r="F173" s="3" t="s">
        <v>7168</v>
      </c>
      <c r="G173" s="3" t="s">
        <v>7169</v>
      </c>
      <c r="I173" t="str">
        <f t="shared" si="2"/>
        <v>,(41,' Héctor Kappes Berríos ',' hkappes@abside.cl',' 2 2622 6013    ', Gerente General')</v>
      </c>
    </row>
    <row r="174" spans="1:9">
      <c r="A174" s="3" t="s">
        <v>7170</v>
      </c>
      <c r="B174" s="3" t="s">
        <v>7165</v>
      </c>
      <c r="C174" s="3">
        <f>VLOOKUP(B174,CONSOLIDADO!A$2:E$11786,5,FALSE)</f>
        <v>41</v>
      </c>
      <c r="D174" s="3" t="s">
        <v>7166</v>
      </c>
      <c r="E174" s="3" t="s">
        <v>6905</v>
      </c>
      <c r="F174" s="3" t="s">
        <v>7171</v>
      </c>
      <c r="G174" s="3" t="s">
        <v>7172</v>
      </c>
      <c r="I174" t="str">
        <f t="shared" si="2"/>
        <v>,(41,' Carolina Martínez Rius ',' cmr@abside.cl',' 2 2622 5583    ', Gerente Comercial')</v>
      </c>
    </row>
    <row r="175" spans="1:9">
      <c r="A175" s="3" t="s">
        <v>7173</v>
      </c>
      <c r="B175" s="3" t="s">
        <v>7165</v>
      </c>
      <c r="C175" s="3">
        <f>VLOOKUP(B175,CONSOLIDADO!A$2:E$11786,5,FALSE)</f>
        <v>41</v>
      </c>
      <c r="D175" s="3" t="s">
        <v>7166</v>
      </c>
      <c r="E175" s="3" t="s">
        <v>7174</v>
      </c>
      <c r="F175" s="3" t="s">
        <v>7175</v>
      </c>
      <c r="G175" s="3" t="s">
        <v>7172</v>
      </c>
      <c r="I175" t="str">
        <f t="shared" si="2"/>
        <v>,(41,' Cristian Fabres Pérez ',' cfabres@abside.cl',' 2 2622 5583    ', Gerente Zonal Rancagua')</v>
      </c>
    </row>
    <row r="176" spans="1:9">
      <c r="A176" s="3" t="s">
        <v>7178</v>
      </c>
      <c r="B176" s="3" t="s">
        <v>7176</v>
      </c>
      <c r="C176" s="3">
        <f>VLOOKUP(B176,CONSOLIDADO!A$2:E$11786,5,FALSE)</f>
        <v>42</v>
      </c>
      <c r="D176" s="3" t="s">
        <v>7177</v>
      </c>
      <c r="E176" s="3" t="s">
        <v>6739</v>
      </c>
      <c r="F176" s="3"/>
      <c r="G176" s="3" t="s">
        <v>7179</v>
      </c>
      <c r="I176" t="str">
        <f t="shared" si="2"/>
        <v>,(42,' Juan Carlos Abugarade Hasbún ','',' 2 2696 1081    ', Gerente General')</v>
      </c>
    </row>
    <row r="177" spans="1:9">
      <c r="A177" s="3" t="s">
        <v>7181</v>
      </c>
      <c r="B177" s="3" t="s">
        <v>7180</v>
      </c>
      <c r="C177" s="3">
        <f>VLOOKUP(B177,CONSOLIDADO!A$2:E$11786,5,FALSE)</f>
        <v>43</v>
      </c>
      <c r="D177" s="3" t="s">
        <v>4860</v>
      </c>
      <c r="E177" s="3" t="s">
        <v>6850</v>
      </c>
      <c r="F177" s="3"/>
      <c r="G177" s="3" t="s">
        <v>7182</v>
      </c>
      <c r="I177" t="str">
        <f t="shared" si="2"/>
        <v>,(43,' Francisco Fairlie Toro ','',' 2 2699 4229    ', Director')</v>
      </c>
    </row>
    <row r="178" spans="1:9">
      <c r="A178" s="3" t="s">
        <v>7183</v>
      </c>
      <c r="B178" s="3" t="s">
        <v>7180</v>
      </c>
      <c r="C178" s="3">
        <f>VLOOKUP(B178,CONSOLIDADO!A$2:E$11786,5,FALSE)</f>
        <v>43</v>
      </c>
      <c r="D178" s="3" t="s">
        <v>4860</v>
      </c>
      <c r="E178" s="3" t="s">
        <v>7184</v>
      </c>
      <c r="F178" s="3"/>
      <c r="G178" s="3" t="s">
        <v>7182</v>
      </c>
      <c r="I178" t="str">
        <f t="shared" si="2"/>
        <v>,(43,' Jenny Castro Curihual ','',' 2 2699 4229    ', Subdirector')</v>
      </c>
    </row>
    <row r="179" spans="1:9">
      <c r="A179" s="3" t="s">
        <v>7186</v>
      </c>
      <c r="B179" s="3" t="s">
        <v>7185</v>
      </c>
      <c r="C179" s="3">
        <f>VLOOKUP(B179,CONSOLIDADO!A$2:E$11786,5,FALSE)</f>
        <v>44</v>
      </c>
      <c r="D179" s="3" t="s">
        <v>3925</v>
      </c>
      <c r="E179" s="3" t="s">
        <v>7187</v>
      </c>
      <c r="F179" s="3"/>
      <c r="G179" s="3" t="s">
        <v>7188</v>
      </c>
      <c r="I179" t="str">
        <f t="shared" si="2"/>
        <v>,(44,' Miguel Angel González Morales ','',' 2 2827 4658    ', Director, Embajador')</v>
      </c>
    </row>
    <row r="180" spans="1:9">
      <c r="A180" s="3" t="s">
        <v>7189</v>
      </c>
      <c r="B180" s="3" t="s">
        <v>7185</v>
      </c>
      <c r="C180" s="3">
        <f>VLOOKUP(B180,CONSOLIDADO!A$2:E$11786,5,FALSE)</f>
        <v>44</v>
      </c>
      <c r="D180" s="3" t="s">
        <v>3925</v>
      </c>
      <c r="E180" s="3" t="s">
        <v>7184</v>
      </c>
      <c r="F180" s="3"/>
      <c r="G180" s="3" t="s">
        <v>7188</v>
      </c>
      <c r="I180" t="str">
        <f t="shared" si="2"/>
        <v>,(44,' Christian Von Loebenstein ','',' 2 2827 4658    ', Subdirector')</v>
      </c>
    </row>
    <row r="181" spans="1:9">
      <c r="A181" s="3" t="s">
        <v>7190</v>
      </c>
      <c r="B181" s="3" t="s">
        <v>7185</v>
      </c>
      <c r="C181" s="3">
        <f>VLOOKUP(B181,CONSOLIDADO!A$2:E$11786,5,FALSE)</f>
        <v>44</v>
      </c>
      <c r="D181" s="3" t="s">
        <v>3925</v>
      </c>
      <c r="E181" s="3" t="s">
        <v>7191</v>
      </c>
      <c r="F181" s="3" t="s">
        <v>7192</v>
      </c>
      <c r="G181" s="3" t="s">
        <v>7193</v>
      </c>
      <c r="I181" t="str">
        <f t="shared" si="2"/>
        <v>,(44,' Alvaro Viveros ',' aviveros@minrel.gov.cl',' 2 2827 4717    ', Coordinador de Estudios y Extensión')</v>
      </c>
    </row>
    <row r="182" spans="1:9">
      <c r="A182" s="3" t="s">
        <v>7195</v>
      </c>
      <c r="B182" s="3" t="s">
        <v>7194</v>
      </c>
      <c r="C182" s="3">
        <f>VLOOKUP(B182,CONSOLIDADO!A$2:E$11786,5,FALSE)</f>
        <v>45</v>
      </c>
      <c r="D182" s="3" t="s">
        <v>3925</v>
      </c>
      <c r="E182" s="3" t="s">
        <v>7196</v>
      </c>
      <c r="F182" s="3" t="s">
        <v>7197</v>
      </c>
      <c r="G182" s="3" t="s">
        <v>7198</v>
      </c>
      <c r="I182" t="str">
        <f t="shared" si="2"/>
        <v>,(45,' Leonel Muñoz Villarreal ',' direccion@anepe.cl',' 2 2598 1002    ', Contraalmirante')</v>
      </c>
    </row>
    <row r="183" spans="1:9">
      <c r="A183" s="3" t="s">
        <v>7199</v>
      </c>
      <c r="B183" s="3" t="s">
        <v>7194</v>
      </c>
      <c r="C183" s="3">
        <f>VLOOKUP(B183,CONSOLIDADO!A$2:E$11786,5,FALSE)</f>
        <v>45</v>
      </c>
      <c r="D183" s="3" t="s">
        <v>3925</v>
      </c>
      <c r="E183" s="3"/>
      <c r="F183" s="3"/>
      <c r="G183" s="3" t="s">
        <v>7200</v>
      </c>
      <c r="I183" t="str">
        <f t="shared" si="2"/>
        <v>,(45,' Mladen Yopo Herrera','',' 2 2598 1007',')</v>
      </c>
    </row>
    <row r="184" spans="1:9">
      <c r="A184" s="3" t="s">
        <v>7203</v>
      </c>
      <c r="B184" s="3" t="s">
        <v>7201</v>
      </c>
      <c r="C184" s="3">
        <f>VLOOKUP(B184,CONSOLIDADO!A$2:E$11786,5,FALSE)</f>
        <v>46</v>
      </c>
      <c r="D184" s="3" t="s">
        <v>7202</v>
      </c>
      <c r="E184" s="3" t="s">
        <v>6739</v>
      </c>
      <c r="F184" s="3" t="s">
        <v>7204</v>
      </c>
      <c r="G184" s="3" t="s">
        <v>7205</v>
      </c>
      <c r="I184" t="str">
        <f t="shared" si="2"/>
        <v>,(46,' Ludwig Abel Quiroz Escobar ',' ludwig.quiroz@acantoteknos.com',' 2 2550 2300    ', Gerente General')</v>
      </c>
    </row>
    <row r="185" spans="1:9">
      <c r="A185" s="3" t="s">
        <v>7206</v>
      </c>
      <c r="B185" s="3" t="s">
        <v>7201</v>
      </c>
      <c r="C185" s="3">
        <f>VLOOKUP(B185,CONSOLIDADO!A$2:E$11786,5,FALSE)</f>
        <v>46</v>
      </c>
      <c r="D185" s="3" t="s">
        <v>7202</v>
      </c>
      <c r="E185" s="3" t="s">
        <v>6757</v>
      </c>
      <c r="F185" s="3" t="s">
        <v>7207</v>
      </c>
      <c r="G185" s="3" t="s">
        <v>7205</v>
      </c>
      <c r="I185" t="str">
        <f t="shared" si="2"/>
        <v>,(46,' Miguel Angel Díaz Moya ',' miguel.diaz@acantoteknos.com',' 2 2550 2300    ', Gerente de Administración y Finanzas')</v>
      </c>
    </row>
    <row r="186" spans="1:9">
      <c r="A186" s="3" t="s">
        <v>7208</v>
      </c>
      <c r="B186" s="3" t="s">
        <v>7201</v>
      </c>
      <c r="C186" s="3">
        <f>VLOOKUP(B186,CONSOLIDADO!A$2:E$11786,5,FALSE)</f>
        <v>46</v>
      </c>
      <c r="D186" s="3" t="s">
        <v>7202</v>
      </c>
      <c r="E186" s="3" t="s">
        <v>6905</v>
      </c>
      <c r="F186" s="3" t="s">
        <v>7209</v>
      </c>
      <c r="G186" s="3" t="s">
        <v>7205</v>
      </c>
      <c r="I186" t="str">
        <f t="shared" si="2"/>
        <v>,(46,' Nibaldo Foix Iñíguez ',' nibaldo.foix@acantoteknos.com',' 2 2550 2300    ', Gerente Comercial')</v>
      </c>
    </row>
    <row r="187" spans="1:9">
      <c r="A187" s="3" t="s">
        <v>7211</v>
      </c>
      <c r="B187" s="3" t="s">
        <v>7210</v>
      </c>
      <c r="C187" s="3">
        <f>VLOOKUP(B187,CONSOLIDADO!A$2:E$11786,5,FALSE)</f>
        <v>47</v>
      </c>
      <c r="D187" s="3" t="s">
        <v>2401</v>
      </c>
      <c r="E187" s="3" t="s">
        <v>6739</v>
      </c>
      <c r="F187" s="3" t="s">
        <v>7212</v>
      </c>
      <c r="G187" s="3" t="s">
        <v>7213</v>
      </c>
      <c r="I187" t="str">
        <f t="shared" si="2"/>
        <v>,(47,' Esteban Rodríguez Rozza ',' claudia.e.fuentes@accenture.com',' 2 2337 7100    ', Gerente General')</v>
      </c>
    </row>
    <row r="188" spans="1:9">
      <c r="A188" s="3" t="s">
        <v>7215</v>
      </c>
      <c r="B188" s="3" t="s">
        <v>7214</v>
      </c>
      <c r="C188" s="3">
        <f>VLOOKUP(B188,CONSOLIDADO!A$2:E$11786,5,FALSE)</f>
        <v>48</v>
      </c>
      <c r="D188" s="3" t="s">
        <v>978</v>
      </c>
      <c r="E188" s="3" t="s">
        <v>6739</v>
      </c>
      <c r="F188" s="3" t="s">
        <v>7216</v>
      </c>
      <c r="G188" s="3" t="s">
        <v>7217</v>
      </c>
      <c r="I188" t="str">
        <f t="shared" si="2"/>
        <v>,(48,' Rodrigo Muirhead Aguirre ',' rodrigo.muirhead@acco.com',' 2 2876 9700    ', Gerente General')</v>
      </c>
    </row>
    <row r="189" spans="1:9">
      <c r="A189" s="3" t="s">
        <v>7218</v>
      </c>
      <c r="B189" s="3" t="s">
        <v>7214</v>
      </c>
      <c r="C189" s="3">
        <f>VLOOKUP(B189,CONSOLIDADO!A$2:E$11786,5,FALSE)</f>
        <v>48</v>
      </c>
      <c r="D189" s="3" t="s">
        <v>978</v>
      </c>
      <c r="E189" s="3" t="s">
        <v>7219</v>
      </c>
      <c r="F189" s="3" t="s">
        <v>7220</v>
      </c>
      <c r="G189" s="3" t="s">
        <v>7217</v>
      </c>
      <c r="I189" t="str">
        <f t="shared" si="2"/>
        <v>,(48,' Pamela Morales Garrido ',' pamela.morales@acco.com',' 2 2876 9700    ', Asistente de Gerencia')</v>
      </c>
    </row>
    <row r="190" spans="1:9">
      <c r="A190" s="3" t="s">
        <v>7223</v>
      </c>
      <c r="B190" s="3" t="s">
        <v>7221</v>
      </c>
      <c r="C190" s="3">
        <f>VLOOKUP(B190,CONSOLIDADO!A$2:E$11786,5,FALSE)</f>
        <v>49</v>
      </c>
      <c r="D190" s="3" t="s">
        <v>7222</v>
      </c>
      <c r="E190" s="3" t="s">
        <v>7224</v>
      </c>
      <c r="F190" s="3"/>
      <c r="G190" s="3" t="s">
        <v>7225</v>
      </c>
      <c r="I190" t="str">
        <f t="shared" si="2"/>
        <v>,(49,' Constantino Panayotti Miranda ','',' 2 2938 3630    ', Gerente General - Gerente Comercial')</v>
      </c>
    </row>
    <row r="191" spans="1:9">
      <c r="A191" s="3" t="s">
        <v>7227</v>
      </c>
      <c r="B191" s="3" t="s">
        <v>7226</v>
      </c>
      <c r="C191" s="3">
        <f>VLOOKUP(B191,CONSOLIDADO!A$2:E$11786,5,FALSE)</f>
        <v>50</v>
      </c>
      <c r="D191" s="3" t="s">
        <v>5096</v>
      </c>
      <c r="E191" s="3" t="s">
        <v>6739</v>
      </c>
      <c r="F191" s="3" t="s">
        <v>7228</v>
      </c>
      <c r="G191" s="3" t="s">
        <v>7229</v>
      </c>
      <c r="I191" t="str">
        <f t="shared" si="2"/>
        <v>,(50,' Moisés Alter Gertzman ',' malter@crescent.cl',' 2 2624 2127    ', Gerente General')</v>
      </c>
    </row>
    <row r="192" spans="1:9">
      <c r="A192" s="3" t="s">
        <v>7230</v>
      </c>
      <c r="B192" s="3" t="s">
        <v>7226</v>
      </c>
      <c r="C192" s="3">
        <f>VLOOKUP(B192,CONSOLIDADO!A$2:E$11786,5,FALSE)</f>
        <v>50</v>
      </c>
      <c r="D192" s="3" t="s">
        <v>5096</v>
      </c>
      <c r="E192" s="3" t="s">
        <v>7231</v>
      </c>
      <c r="F192" s="3" t="s">
        <v>7232</v>
      </c>
      <c r="G192" s="3" t="s">
        <v>7229</v>
      </c>
      <c r="I192" t="str">
        <f t="shared" si="2"/>
        <v>,(50,' Patricio Luna ',' pluna@crescent.cl',' 2 2624 2127    ', Gerente de Operaciones - Gerente Comercial')</v>
      </c>
    </row>
    <row r="193" spans="1:9">
      <c r="A193" s="3" t="s">
        <v>7233</v>
      </c>
      <c r="B193" s="3" t="s">
        <v>7226</v>
      </c>
      <c r="C193" s="3">
        <f>VLOOKUP(B193,CONSOLIDADO!A$2:E$11786,5,FALSE)</f>
        <v>50</v>
      </c>
      <c r="D193" s="3" t="s">
        <v>5096</v>
      </c>
      <c r="E193" s="3" t="s">
        <v>6757</v>
      </c>
      <c r="F193" s="3" t="s">
        <v>7234</v>
      </c>
      <c r="G193" s="3" t="s">
        <v>7229</v>
      </c>
      <c r="I193" t="str">
        <f t="shared" si="2"/>
        <v>,(50,' Pedro González Castillo ',' pgonzalez@crescent.cl',' 2 2624 2127    ', Gerente de Administración y Finanzas')</v>
      </c>
    </row>
    <row r="194" spans="1:9">
      <c r="A194" s="3" t="s">
        <v>7237</v>
      </c>
      <c r="B194" s="3" t="s">
        <v>7235</v>
      </c>
      <c r="C194" s="3">
        <f>VLOOKUP(B194,CONSOLIDADO!A$2:E$11786,5,FALSE)</f>
        <v>51</v>
      </c>
      <c r="D194" s="3" t="s">
        <v>7236</v>
      </c>
      <c r="E194" s="3" t="s">
        <v>6739</v>
      </c>
      <c r="F194" s="3" t="s">
        <v>7238</v>
      </c>
      <c r="G194" s="3" t="s">
        <v>7239</v>
      </c>
      <c r="I194" t="str">
        <f t="shared" si="2"/>
        <v>,(51,' Juan Guillermo Treguear Obando ',' juan@treguear.cl',' 2 2558 8855    ', Gerente General')</v>
      </c>
    </row>
    <row r="195" spans="1:9">
      <c r="A195" s="3" t="s">
        <v>7241</v>
      </c>
      <c r="B195" s="3" t="s">
        <v>7240</v>
      </c>
      <c r="C195" s="3">
        <f>VLOOKUP(B195,CONSOLIDADO!A$2:E$11786,5,FALSE)</f>
        <v>52</v>
      </c>
      <c r="D195" s="3" t="s">
        <v>1120</v>
      </c>
      <c r="E195" s="3"/>
      <c r="F195" s="3"/>
      <c r="G195" s="3" t="s">
        <v>6892</v>
      </c>
      <c r="I195" t="str">
        <f t="shared" ref="I195:I258" si="3">CONCATENATE(",(",C195,",'",A195,"','",F195,"','",G195,"',",E195,"')")</f>
        <v>,(52,' Alvaro González Riedemann','',' 2 2714 9590',')</v>
      </c>
    </row>
    <row r="196" spans="1:9">
      <c r="A196" s="3" t="s">
        <v>7242</v>
      </c>
      <c r="B196" s="3" t="s">
        <v>7240</v>
      </c>
      <c r="C196" s="3">
        <f>VLOOKUP(B196,CONSOLIDADO!A$2:E$11786,5,FALSE)</f>
        <v>52</v>
      </c>
      <c r="D196" s="3" t="s">
        <v>1120</v>
      </c>
      <c r="E196" s="3" t="s">
        <v>7243</v>
      </c>
      <c r="F196" s="3"/>
      <c r="G196" s="3" t="s">
        <v>7244</v>
      </c>
      <c r="I196" t="str">
        <f t="shared" si="3"/>
        <v>,(52,' Rodrigo Melo Torralbo ','',' 2 2714 9590    ', Gerente de Operaciones Comerciales')</v>
      </c>
    </row>
    <row r="197" spans="1:9">
      <c r="A197" s="3" t="s">
        <v>7245</v>
      </c>
      <c r="B197" s="3" t="s">
        <v>7240</v>
      </c>
      <c r="C197" s="3">
        <f>VLOOKUP(B197,CONSOLIDADO!A$2:E$11786,5,FALSE)</f>
        <v>52</v>
      </c>
      <c r="D197" s="3" t="s">
        <v>1120</v>
      </c>
      <c r="E197" s="3" t="s">
        <v>7246</v>
      </c>
      <c r="F197" s="3"/>
      <c r="G197" s="3" t="s">
        <v>7244</v>
      </c>
      <c r="I197" t="str">
        <f t="shared" si="3"/>
        <v>,(52,' Jorge Gutiérrez Morales ','',' 2 2714 9590    ', Gerente de Negocios Corporativo')</v>
      </c>
    </row>
    <row r="198" spans="1:9">
      <c r="A198" s="3" t="s">
        <v>7247</v>
      </c>
      <c r="B198" s="3" t="s">
        <v>7240</v>
      </c>
      <c r="C198" s="3">
        <f>VLOOKUP(B198,CONSOLIDADO!A$2:E$11786,5,FALSE)</f>
        <v>52</v>
      </c>
      <c r="D198" s="3" t="s">
        <v>1120</v>
      </c>
      <c r="E198" s="3" t="s">
        <v>7248</v>
      </c>
      <c r="F198" s="3"/>
      <c r="G198" s="3" t="s">
        <v>7244</v>
      </c>
      <c r="I198" t="str">
        <f t="shared" si="3"/>
        <v>,(52,' Félix Gálvez Calderón ','',' 2 2714 9590    ', Gerente de Recursos Humanos y Contraloría')</v>
      </c>
    </row>
    <row r="199" spans="1:9">
      <c r="A199" s="3" t="s">
        <v>7249</v>
      </c>
      <c r="B199" s="3" t="s">
        <v>7240</v>
      </c>
      <c r="C199" s="3">
        <f>VLOOKUP(B199,CONSOLIDADO!A$2:E$11786,5,FALSE)</f>
        <v>52</v>
      </c>
      <c r="D199" s="3" t="s">
        <v>1120</v>
      </c>
      <c r="E199" s="3" t="s">
        <v>7250</v>
      </c>
      <c r="F199" s="3"/>
      <c r="G199" s="3" t="s">
        <v>7244</v>
      </c>
      <c r="I199" t="str">
        <f t="shared" si="3"/>
        <v>,(52,' Patricio Kubota Rodríguez ','',' 2 2714 9590    ', Contador General')</v>
      </c>
    </row>
    <row r="200" spans="1:9">
      <c r="A200" s="3" t="s">
        <v>7253</v>
      </c>
      <c r="B200" s="3" t="s">
        <v>7251</v>
      </c>
      <c r="C200" s="3">
        <f>VLOOKUP(B200,CONSOLIDADO!A$2:E$11786,5,FALSE)</f>
        <v>53</v>
      </c>
      <c r="D200" s="3" t="s">
        <v>7252</v>
      </c>
      <c r="E200" s="3" t="s">
        <v>6739</v>
      </c>
      <c r="F200" s="3" t="s">
        <v>7254</v>
      </c>
      <c r="G200" s="3" t="s">
        <v>7255</v>
      </c>
      <c r="I200" t="str">
        <f t="shared" si="3"/>
        <v>,(53,' Jaime del Diego Sanz ',' jaime.deldiego@acerinox.com',' 2 2738 5030    ', Gerente General')</v>
      </c>
    </row>
    <row r="201" spans="1:9">
      <c r="A201" s="3" t="s">
        <v>7256</v>
      </c>
      <c r="B201" s="3" t="s">
        <v>7251</v>
      </c>
      <c r="C201" s="3">
        <f>VLOOKUP(B201,CONSOLIDADO!A$2:E$11786,5,FALSE)</f>
        <v>53</v>
      </c>
      <c r="D201" s="3" t="s">
        <v>7252</v>
      </c>
      <c r="E201" s="3" t="s">
        <v>6765</v>
      </c>
      <c r="F201" s="3" t="s">
        <v>7257</v>
      </c>
      <c r="G201" s="3" t="s">
        <v>7255</v>
      </c>
      <c r="I201" t="str">
        <f t="shared" si="3"/>
        <v>,(53,' Nelson Ortega Fuentes ',' nelson.ortega@acerinox.com',' 2 2738 5030    ', Gerente de Operaciones')</v>
      </c>
    </row>
    <row r="202" spans="1:9">
      <c r="A202" s="3" t="s">
        <v>7258</v>
      </c>
      <c r="B202" s="3" t="s">
        <v>7251</v>
      </c>
      <c r="C202" s="3">
        <f>VLOOKUP(B202,CONSOLIDADO!A$2:E$11786,5,FALSE)</f>
        <v>53</v>
      </c>
      <c r="D202" s="3" t="s">
        <v>7252</v>
      </c>
      <c r="E202" s="3" t="s">
        <v>6757</v>
      </c>
      <c r="F202" s="3" t="s">
        <v>7259</v>
      </c>
      <c r="G202" s="3" t="s">
        <v>7255</v>
      </c>
      <c r="I202" t="str">
        <f t="shared" si="3"/>
        <v>,(53,' Fernando Aguirre Peña ',' fernando.aguirre@acerinox.com',' 2 2738 5030    ', Gerente de Administración y Finanzas')</v>
      </c>
    </row>
    <row r="203" spans="1:9">
      <c r="A203" s="3" t="s">
        <v>7262</v>
      </c>
      <c r="B203" s="3" t="s">
        <v>7260</v>
      </c>
      <c r="C203" s="3">
        <f>VLOOKUP(B203,CONSOLIDADO!A$2:E$11786,5,FALSE)</f>
        <v>54</v>
      </c>
      <c r="D203" s="3" t="s">
        <v>7261</v>
      </c>
      <c r="E203" s="3" t="s">
        <v>6739</v>
      </c>
      <c r="F203" s="3" t="s">
        <v>7263</v>
      </c>
      <c r="G203" s="3" t="s">
        <v>7264</v>
      </c>
      <c r="I203" t="str">
        <f t="shared" si="3"/>
        <v>,(54,' Hugo Gaido Gómez ',' hgaido@aceroschile.cl',' 2 2483 8700    ', Gerente General')</v>
      </c>
    </row>
    <row r="204" spans="1:9">
      <c r="A204" s="3" t="s">
        <v>7265</v>
      </c>
      <c r="B204" s="3" t="s">
        <v>7260</v>
      </c>
      <c r="C204" s="3">
        <f>VLOOKUP(B204,CONSOLIDADO!A$2:E$11786,5,FALSE)</f>
        <v>54</v>
      </c>
      <c r="D204" s="3" t="s">
        <v>7261</v>
      </c>
      <c r="E204" s="3" t="s">
        <v>6757</v>
      </c>
      <c r="F204" s="3" t="s">
        <v>7266</v>
      </c>
      <c r="G204" s="3" t="s">
        <v>7264</v>
      </c>
      <c r="I204" t="str">
        <f t="shared" si="3"/>
        <v>,(54,' Oscar Romito Gutiérrez ',' oromito@aceroschile.cl',' 2 2483 8700    ', Gerente de Administración y Finanzas')</v>
      </c>
    </row>
    <row r="205" spans="1:9">
      <c r="A205" s="3" t="s">
        <v>7267</v>
      </c>
      <c r="B205" s="3" t="s">
        <v>7260</v>
      </c>
      <c r="C205" s="3">
        <f>VLOOKUP(B205,CONSOLIDADO!A$2:E$11786,5,FALSE)</f>
        <v>54</v>
      </c>
      <c r="D205" s="3" t="s">
        <v>7261</v>
      </c>
      <c r="E205" s="3"/>
      <c r="F205" s="3"/>
      <c r="G205" s="3" t="s">
        <v>7268</v>
      </c>
      <c r="I205" t="str">
        <f t="shared" si="3"/>
        <v>,(54,' Marcelo Sepúlveda Inostroza','',' 2 2483 8700',')</v>
      </c>
    </row>
    <row r="206" spans="1:9">
      <c r="A206" s="3" t="s">
        <v>7269</v>
      </c>
      <c r="B206" s="3" t="s">
        <v>7260</v>
      </c>
      <c r="C206" s="3">
        <f>VLOOKUP(B206,CONSOLIDADO!A$2:E$11786,5,FALSE)</f>
        <v>54</v>
      </c>
      <c r="D206" s="3" t="s">
        <v>7261</v>
      </c>
      <c r="E206" s="3" t="s">
        <v>6886</v>
      </c>
      <c r="F206" s="3" t="s">
        <v>7270</v>
      </c>
      <c r="G206" s="3" t="s">
        <v>7264</v>
      </c>
      <c r="I206" t="str">
        <f t="shared" si="3"/>
        <v>,(54,' Jaime Poch Suárez ',' jpoch@aceroschile.cl',' 2 2483 8700    ', Gerente de Recursos Humanos')</v>
      </c>
    </row>
    <row r="207" spans="1:9">
      <c r="A207" s="3" t="s">
        <v>7273</v>
      </c>
      <c r="B207" s="3" t="s">
        <v>7271</v>
      </c>
      <c r="C207" s="3">
        <f>VLOOKUP(B207,CONSOLIDADO!A$2:E$11786,5,FALSE)</f>
        <v>55</v>
      </c>
      <c r="D207" s="3" t="s">
        <v>7272</v>
      </c>
      <c r="E207" s="3" t="s">
        <v>6739</v>
      </c>
      <c r="F207" s="3" t="s">
        <v>7274</v>
      </c>
      <c r="G207" s="3" t="s">
        <v>7275</v>
      </c>
      <c r="I207" t="str">
        <f t="shared" si="3"/>
        <v>,(55,' Gonzalo Mir Valdivia ',' gonzalo.mir@aceroscox.cl',' 2 2498 1000    ', Gerente General')</v>
      </c>
    </row>
    <row r="208" spans="1:9">
      <c r="A208" s="3" t="s">
        <v>7277</v>
      </c>
      <c r="B208" s="3" t="s">
        <v>7276</v>
      </c>
      <c r="C208" s="3">
        <f>VLOOKUP(B208,CONSOLIDADO!A$2:E$11786,5,FALSE)</f>
        <v>56</v>
      </c>
      <c r="D208" s="3" t="s">
        <v>1422</v>
      </c>
      <c r="E208" s="3" t="s">
        <v>6739</v>
      </c>
      <c r="F208" s="3" t="s">
        <v>7278</v>
      </c>
      <c r="G208" s="3" t="s">
        <v>7279</v>
      </c>
      <c r="I208" t="str">
        <f t="shared" si="3"/>
        <v>,(56,' Daniel Ortega Sáez ',' dortega@acerosdiezco.cl',' 41 258 7209    ', Gerente General')</v>
      </c>
    </row>
    <row r="209" spans="1:9">
      <c r="A209" s="3" t="s">
        <v>7280</v>
      </c>
      <c r="B209" s="3" t="s">
        <v>7276</v>
      </c>
      <c r="C209" s="3">
        <f>VLOOKUP(B209,CONSOLIDADO!A$2:E$11786,5,FALSE)</f>
        <v>56</v>
      </c>
      <c r="D209" s="3" t="s">
        <v>1422</v>
      </c>
      <c r="E209" s="3" t="s">
        <v>6757</v>
      </c>
      <c r="F209" s="3" t="s">
        <v>7281</v>
      </c>
      <c r="G209" s="3" t="s">
        <v>7279</v>
      </c>
      <c r="I209" t="str">
        <f t="shared" si="3"/>
        <v>,(56,' Jaime Soto Millar ',' jsotom@acerosdiezco.cl',' 41 258 7209    ', Gerente de Administración y Finanzas')</v>
      </c>
    </row>
    <row r="210" spans="1:9">
      <c r="A210" s="3" t="s">
        <v>7283</v>
      </c>
      <c r="B210" s="3" t="s">
        <v>7282</v>
      </c>
      <c r="C210" s="3">
        <f>VLOOKUP(B210,CONSOLIDADO!A$2:E$11786,5,FALSE)</f>
        <v>57</v>
      </c>
      <c r="D210" s="3" t="s">
        <v>1422</v>
      </c>
      <c r="E210" s="3"/>
      <c r="F210" s="3"/>
      <c r="G210" s="3" t="s">
        <v>7284</v>
      </c>
      <c r="I210" t="str">
        <f t="shared" si="3"/>
        <v>,(57,' Claudio Adler Loeb','',' 2 2555 2792',')</v>
      </c>
    </row>
    <row r="211" spans="1:9">
      <c r="A211" s="3" t="s">
        <v>7287</v>
      </c>
      <c r="B211" s="3" t="s">
        <v>7285</v>
      </c>
      <c r="C211" s="3">
        <f>VLOOKUP(B211,CONSOLIDADO!A$2:E$11786,5,FALSE)</f>
        <v>58</v>
      </c>
      <c r="D211" s="3" t="s">
        <v>7286</v>
      </c>
      <c r="E211" s="3" t="s">
        <v>6739</v>
      </c>
      <c r="F211" s="3"/>
      <c r="G211" s="3" t="s">
        <v>7288</v>
      </c>
      <c r="I211" t="str">
        <f t="shared" si="3"/>
        <v>,(58,' Daniel Henning Godoy ','',' 2 2737 0553    ', Gerente General')</v>
      </c>
    </row>
    <row r="212" spans="1:9">
      <c r="A212" s="3" t="s">
        <v>7289</v>
      </c>
      <c r="B212" s="3" t="s">
        <v>7285</v>
      </c>
      <c r="C212" s="3">
        <f>VLOOKUP(B212,CONSOLIDADO!A$2:E$11786,5,FALSE)</f>
        <v>58</v>
      </c>
      <c r="D212" s="3" t="s">
        <v>7286</v>
      </c>
      <c r="E212" s="3" t="s">
        <v>6905</v>
      </c>
      <c r="F212" s="3" t="s">
        <v>7290</v>
      </c>
      <c r="G212" s="3" t="s">
        <v>7291</v>
      </c>
      <c r="I212" t="str">
        <f t="shared" si="3"/>
        <v>,(58,' Robert Henning ',' acsa.comercio@yahoo.com',' 2 2737 0788    ', Gerente Comercial')</v>
      </c>
    </row>
    <row r="213" spans="1:9">
      <c r="A213" s="3" t="s">
        <v>7292</v>
      </c>
      <c r="B213" s="3" t="s">
        <v>7285</v>
      </c>
      <c r="C213" s="3">
        <f>VLOOKUP(B213,CONSOLIDADO!A$2:E$11786,5,FALSE)</f>
        <v>58</v>
      </c>
      <c r="D213" s="3" t="s">
        <v>7286</v>
      </c>
      <c r="E213" s="3" t="s">
        <v>7293</v>
      </c>
      <c r="F213" s="3"/>
      <c r="G213" s="3" t="s">
        <v>7288</v>
      </c>
      <c r="I213" t="str">
        <f t="shared" si="3"/>
        <v>,(58,' Bernardita Sánchez ','',' 2 2737 0553    ', Ventas')</v>
      </c>
    </row>
    <row r="214" spans="1:9">
      <c r="A214" s="3" t="s">
        <v>7296</v>
      </c>
      <c r="B214" s="3" t="s">
        <v>7294</v>
      </c>
      <c r="C214" s="3">
        <f>VLOOKUP(B214,CONSOLIDADO!A$2:E$11786,5,FALSE)</f>
        <v>59</v>
      </c>
      <c r="D214" s="3" t="s">
        <v>7295</v>
      </c>
      <c r="E214" s="3" t="s">
        <v>6739</v>
      </c>
      <c r="F214" s="3" t="s">
        <v>7297</v>
      </c>
      <c r="G214" s="3" t="s">
        <v>7298</v>
      </c>
      <c r="I214" t="str">
        <f t="shared" si="3"/>
        <v>,(59,' Alessandro Sedini Hernández ',' casamatriz@acermet.cl',' 2 2584 5211    ', Gerente General')</v>
      </c>
    </row>
    <row r="215" spans="1:9">
      <c r="A215" s="3" t="s">
        <v>7299</v>
      </c>
      <c r="B215" s="3" t="s">
        <v>7294</v>
      </c>
      <c r="C215" s="3">
        <f>VLOOKUP(B215,CONSOLIDADO!A$2:E$11786,5,FALSE)</f>
        <v>59</v>
      </c>
      <c r="D215" s="3" t="s">
        <v>7295</v>
      </c>
      <c r="E215" s="3" t="s">
        <v>7300</v>
      </c>
      <c r="F215" s="3" t="s">
        <v>7301</v>
      </c>
      <c r="G215" s="3" t="s">
        <v>7302</v>
      </c>
      <c r="I215" t="str">
        <f t="shared" si="3"/>
        <v>,(59,' Javier Sills Cartes ',' jsills@acermet.cl',' 2 2584 5205    ', Gerente de Administración')</v>
      </c>
    </row>
    <row r="216" spans="1:9">
      <c r="A216" s="3" t="s">
        <v>7303</v>
      </c>
      <c r="B216" s="3" t="s">
        <v>7294</v>
      </c>
      <c r="C216" s="3">
        <f>VLOOKUP(B216,CONSOLIDADO!A$2:E$11786,5,FALSE)</f>
        <v>59</v>
      </c>
      <c r="D216" s="3" t="s">
        <v>7295</v>
      </c>
      <c r="E216" s="3" t="s">
        <v>7140</v>
      </c>
      <c r="F216" s="3" t="s">
        <v>7304</v>
      </c>
      <c r="G216" s="3" t="s">
        <v>7305</v>
      </c>
      <c r="I216" t="str">
        <f t="shared" si="3"/>
        <v>,(59,' Sergio Viancos A. ',' sviancos@acermet.cl',' 2 2584 5200    ', Gerente de Ventas')</v>
      </c>
    </row>
    <row r="217" spans="1:9">
      <c r="A217" s="3" t="s">
        <v>7306</v>
      </c>
      <c r="B217" s="3" t="s">
        <v>7294</v>
      </c>
      <c r="C217" s="3">
        <f>VLOOKUP(B217,CONSOLIDADO!A$2:E$11786,5,FALSE)</f>
        <v>59</v>
      </c>
      <c r="D217" s="3" t="s">
        <v>7295</v>
      </c>
      <c r="E217" s="3"/>
      <c r="F217" s="3"/>
      <c r="G217" s="3" t="s">
        <v>7307</v>
      </c>
      <c r="I217" t="str">
        <f t="shared" si="3"/>
        <v>,(59,' Juan Alvarado Hernández','',' 2 2584 5204',')</v>
      </c>
    </row>
    <row r="218" spans="1:9">
      <c r="A218" s="3" t="s">
        <v>7308</v>
      </c>
      <c r="B218" s="3" t="s">
        <v>7294</v>
      </c>
      <c r="C218" s="3">
        <f>VLOOKUP(B218,CONSOLIDADO!A$2:E$11786,5,FALSE)</f>
        <v>59</v>
      </c>
      <c r="D218" s="3" t="s">
        <v>7295</v>
      </c>
      <c r="E218" s="3" t="s">
        <v>7309</v>
      </c>
      <c r="F218" s="3" t="s">
        <v>7310</v>
      </c>
      <c r="G218" s="3" t="s">
        <v>7311</v>
      </c>
      <c r="I218" t="str">
        <f t="shared" si="3"/>
        <v>,(59,' Juan Carlos Vivar Catalán ',' ventas.concepcion@acermet.cl',' 41 290 7224    ', Jefe Sucursal Concepción')</v>
      </c>
    </row>
    <row r="219" spans="1:9">
      <c r="A219" s="3" t="s">
        <v>7314</v>
      </c>
      <c r="B219" s="3" t="s">
        <v>7312</v>
      </c>
      <c r="C219" s="3">
        <f>VLOOKUP(B219,CONSOLIDADO!A$2:E$11786,5,FALSE)</f>
        <v>60</v>
      </c>
      <c r="D219" s="3" t="s">
        <v>7313</v>
      </c>
      <c r="E219" s="3" t="s">
        <v>6739</v>
      </c>
      <c r="F219" s="3" t="s">
        <v>7315</v>
      </c>
      <c r="G219" s="3" t="s">
        <v>7316</v>
      </c>
      <c r="I219" t="str">
        <f t="shared" si="3"/>
        <v>,(60,' Luis Salinas Tordesilla ',' acerosal@tie.cl',' 2 2683 1475    ', Gerente General')</v>
      </c>
    </row>
    <row r="220" spans="1:9">
      <c r="A220" s="3" t="s">
        <v>7319</v>
      </c>
      <c r="B220" s="3" t="s">
        <v>7317</v>
      </c>
      <c r="C220" s="3">
        <f>VLOOKUP(B220,CONSOLIDADO!A$2:E$11786,5,FALSE)</f>
        <v>61</v>
      </c>
      <c r="D220" s="3" t="s">
        <v>7318</v>
      </c>
      <c r="E220" s="3" t="s">
        <v>6739</v>
      </c>
      <c r="F220" s="3" t="s">
        <v>7320</v>
      </c>
      <c r="G220" s="3" t="s">
        <v>7321</v>
      </c>
      <c r="I220" t="str">
        <f t="shared" si="3"/>
        <v>,(61,' Julio Acevedo Moreno ',' administracion@fundicion-amafunco.cl',' 2 2557 6024    ', Gerente General')</v>
      </c>
    </row>
    <row r="221" spans="1:9">
      <c r="A221" s="3" t="s">
        <v>7323</v>
      </c>
      <c r="B221" s="3" t="s">
        <v>7322</v>
      </c>
      <c r="C221" s="3">
        <f>VLOOKUP(B221,CONSOLIDADO!A$2:E$11786,5,FALSE)</f>
        <v>62</v>
      </c>
      <c r="D221" s="3" t="s">
        <v>6379</v>
      </c>
      <c r="E221" s="3"/>
      <c r="F221" s="3"/>
      <c r="G221" s="3" t="s">
        <v>7324</v>
      </c>
      <c r="I221" t="str">
        <f t="shared" si="3"/>
        <v>,(62,' Alejandro Giusto Bainerman','',' 2 2585 9600',')</v>
      </c>
    </row>
    <row r="222" spans="1:9">
      <c r="A222" s="3" t="s">
        <v>7327</v>
      </c>
      <c r="B222" s="3" t="s">
        <v>7325</v>
      </c>
      <c r="C222" s="3">
        <f>VLOOKUP(B222,CONSOLIDADO!A$2:E$11786,5,FALSE)</f>
        <v>63</v>
      </c>
      <c r="D222" s="3" t="s">
        <v>7326</v>
      </c>
      <c r="E222" s="3" t="s">
        <v>6739</v>
      </c>
      <c r="F222" s="3" t="s">
        <v>7328</v>
      </c>
      <c r="G222" s="3" t="s">
        <v>7329</v>
      </c>
      <c r="I222" t="str">
        <f t="shared" si="3"/>
        <v>,(63,' Josef Vandeputte Desrumaux ',' jvandeputte@acma.cl',' 2 2350 6600    ', Gerente General')</v>
      </c>
    </row>
    <row r="223" spans="1:9">
      <c r="A223" s="3" t="s">
        <v>7330</v>
      </c>
      <c r="B223" s="3" t="s">
        <v>7325</v>
      </c>
      <c r="C223" s="3">
        <f>VLOOKUP(B223,CONSOLIDADO!A$2:E$11786,5,FALSE)</f>
        <v>63</v>
      </c>
      <c r="D223" s="3" t="s">
        <v>7326</v>
      </c>
      <c r="E223" s="3" t="s">
        <v>6757</v>
      </c>
      <c r="F223" s="3" t="s">
        <v>7331</v>
      </c>
      <c r="G223" s="3" t="s">
        <v>7329</v>
      </c>
      <c r="I223" t="str">
        <f t="shared" si="3"/>
        <v>,(63,' Cristóbal Lira Correa ',' clira@acma.cl',' 2 2350 6600    ', Gerente de Administración y Finanzas')</v>
      </c>
    </row>
    <row r="224" spans="1:9">
      <c r="A224" s="3" t="s">
        <v>7332</v>
      </c>
      <c r="B224" s="3" t="s">
        <v>7325</v>
      </c>
      <c r="C224" s="3">
        <f>VLOOKUP(B224,CONSOLIDADO!A$2:E$11786,5,FALSE)</f>
        <v>63</v>
      </c>
      <c r="D224" s="3" t="s">
        <v>7326</v>
      </c>
      <c r="E224" s="3" t="s">
        <v>7333</v>
      </c>
      <c r="F224" s="3" t="s">
        <v>7334</v>
      </c>
      <c r="G224" s="3" t="s">
        <v>7329</v>
      </c>
      <c r="I224" t="str">
        <f t="shared" si="3"/>
        <v>,(63,' Fernando Durán Poblete ',' fduran@acma.cl',' 2 2350 6600    ', Gerente Grandes Empresas')</v>
      </c>
    </row>
    <row r="225" spans="1:9">
      <c r="A225" s="3" t="s">
        <v>7335</v>
      </c>
      <c r="B225" s="3" t="s">
        <v>7325</v>
      </c>
      <c r="C225" s="3">
        <f>VLOOKUP(B225,CONSOLIDADO!A$2:E$11786,5,FALSE)</f>
        <v>63</v>
      </c>
      <c r="D225" s="3" t="s">
        <v>7326</v>
      </c>
      <c r="E225" s="3" t="s">
        <v>6905</v>
      </c>
      <c r="F225" s="3" t="s">
        <v>7336</v>
      </c>
      <c r="G225" s="3" t="s">
        <v>7329</v>
      </c>
      <c r="I225" t="str">
        <f t="shared" si="3"/>
        <v>,(63,' Humberto Saavedra Pinto ',' hsaavedra@acma.cl',' 2 2350 6600    ', Gerente Comercial')</v>
      </c>
    </row>
    <row r="226" spans="1:9">
      <c r="A226" s="3" t="s">
        <v>7337</v>
      </c>
      <c r="B226" s="3" t="s">
        <v>7325</v>
      </c>
      <c r="C226" s="3">
        <f>VLOOKUP(B226,CONSOLIDADO!A$2:E$11786,5,FALSE)</f>
        <v>63</v>
      </c>
      <c r="D226" s="3" t="s">
        <v>7326</v>
      </c>
      <c r="E226" s="3" t="s">
        <v>6765</v>
      </c>
      <c r="F226" s="3" t="s">
        <v>7338</v>
      </c>
      <c r="G226" s="3" t="s">
        <v>7329</v>
      </c>
      <c r="I226" t="str">
        <f t="shared" si="3"/>
        <v>,(63,' Henry Cretier Peña ',' hcretier@acma.cl',' 2 2350 6600    ', Gerente de Operaciones')</v>
      </c>
    </row>
    <row r="227" spans="1:9">
      <c r="A227" s="3" t="s">
        <v>7340</v>
      </c>
      <c r="B227" s="3" t="s">
        <v>7339</v>
      </c>
      <c r="C227" s="3">
        <f>VLOOKUP(B227,CONSOLIDADO!A$2:E$11786,5,FALSE)</f>
        <v>64</v>
      </c>
      <c r="D227" s="3" t="s">
        <v>3715</v>
      </c>
      <c r="E227" s="3" t="s">
        <v>6739</v>
      </c>
      <c r="F227" s="3" t="s">
        <v>7341</v>
      </c>
      <c r="G227" s="3" t="s">
        <v>7342</v>
      </c>
      <c r="I227" t="str">
        <f t="shared" si="3"/>
        <v>,(64,' Pedro Azola ',' pazola@aco.cl',' 2 2472 4300    ', Gerente General')</v>
      </c>
    </row>
    <row r="228" spans="1:9">
      <c r="A228" s="3" t="s">
        <v>7343</v>
      </c>
      <c r="B228" s="3" t="s">
        <v>7339</v>
      </c>
      <c r="C228" s="3">
        <f>VLOOKUP(B228,CONSOLIDADO!A$2:E$11786,5,FALSE)</f>
        <v>64</v>
      </c>
      <c r="D228" s="3" t="s">
        <v>3715</v>
      </c>
      <c r="E228" s="3" t="s">
        <v>6959</v>
      </c>
      <c r="F228" s="3" t="s">
        <v>7344</v>
      </c>
      <c r="G228" s="3" t="s">
        <v>7342</v>
      </c>
      <c r="I228" t="str">
        <f t="shared" si="3"/>
        <v>,(64,' Jorge Sáez Fernández ',' jsaez@aco.cl',' 2 2472 4300    ', Director Ejecutivo')</v>
      </c>
    </row>
    <row r="229" spans="1:9">
      <c r="A229" s="3" t="s">
        <v>7345</v>
      </c>
      <c r="B229" s="3" t="s">
        <v>7339</v>
      </c>
      <c r="C229" s="3">
        <f>VLOOKUP(B229,CONSOLIDADO!A$2:E$11786,5,FALSE)</f>
        <v>64</v>
      </c>
      <c r="D229" s="3" t="s">
        <v>3715</v>
      </c>
      <c r="E229" s="3" t="s">
        <v>6905</v>
      </c>
      <c r="F229" s="3" t="s">
        <v>7346</v>
      </c>
      <c r="G229" s="3" t="s">
        <v>7342</v>
      </c>
      <c r="I229" t="str">
        <f t="shared" si="3"/>
        <v>,(64,' Martín Ferrer Casanova ',' mferrer@aco.cl',' 2 2472 4300    ', Gerente Comercial')</v>
      </c>
    </row>
    <row r="230" spans="1:9">
      <c r="A230" s="3" t="s">
        <v>7347</v>
      </c>
      <c r="B230" s="3" t="s">
        <v>7339</v>
      </c>
      <c r="C230" s="3">
        <f>VLOOKUP(B230,CONSOLIDADO!A$2:E$11786,5,FALSE)</f>
        <v>64</v>
      </c>
      <c r="D230" s="3" t="s">
        <v>3715</v>
      </c>
      <c r="E230" s="3"/>
      <c r="F230" s="3"/>
      <c r="G230" s="3" t="s">
        <v>7348</v>
      </c>
      <c r="I230" t="str">
        <f t="shared" si="3"/>
        <v>,(64,' Jaime Masalleras Lohmann','',' 2 2472 4300',')</v>
      </c>
    </row>
    <row r="231" spans="1:9">
      <c r="A231" s="3" t="s">
        <v>7351</v>
      </c>
      <c r="B231" s="3" t="s">
        <v>7349</v>
      </c>
      <c r="C231" s="3">
        <f>VLOOKUP(B231,CONSOLIDADO!A$2:E$11786,5,FALSE)</f>
        <v>65</v>
      </c>
      <c r="D231" s="3" t="s">
        <v>7350</v>
      </c>
      <c r="E231" s="3" t="s">
        <v>6739</v>
      </c>
      <c r="F231" s="3" t="s">
        <v>7352</v>
      </c>
      <c r="G231" s="3" t="s">
        <v>7353</v>
      </c>
      <c r="I231" t="str">
        <f t="shared" si="3"/>
        <v>,(65,' Germán Tavelly ',' gtavelly@aconcaguafoods.cl',' 2 2821 8027    ', Gerente General')</v>
      </c>
    </row>
    <row r="232" spans="1:9">
      <c r="A232" s="3" t="s">
        <v>7354</v>
      </c>
      <c r="B232" s="3" t="s">
        <v>7349</v>
      </c>
      <c r="C232" s="3">
        <f>VLOOKUP(B232,CONSOLIDADO!A$2:E$11786,5,FALSE)</f>
        <v>65</v>
      </c>
      <c r="D232" s="3" t="s">
        <v>7350</v>
      </c>
      <c r="E232" s="3" t="s">
        <v>7355</v>
      </c>
      <c r="F232" s="3" t="s">
        <v>7356</v>
      </c>
      <c r="G232" s="3" t="s">
        <v>7357</v>
      </c>
      <c r="I232" t="str">
        <f t="shared" si="3"/>
        <v>,(65,' Cristian Catalano ',' ccatalano@aconcaguafoods.cl',' 2 2821 8827    ', Director Comercial')</v>
      </c>
    </row>
    <row r="233" spans="1:9">
      <c r="A233" s="3" t="s">
        <v>7358</v>
      </c>
      <c r="B233" s="3" t="s">
        <v>7349</v>
      </c>
      <c r="C233" s="3">
        <f>VLOOKUP(B233,CONSOLIDADO!A$2:E$11786,5,FALSE)</f>
        <v>65</v>
      </c>
      <c r="D233" s="3" t="s">
        <v>7350</v>
      </c>
      <c r="E233" s="3" t="s">
        <v>6757</v>
      </c>
      <c r="F233" s="3" t="s">
        <v>7359</v>
      </c>
      <c r="G233" s="3" t="s">
        <v>7360</v>
      </c>
      <c r="I233" t="str">
        <f t="shared" si="3"/>
        <v>,(65,' Juan José De Anda González ',' jdeanda@aconcaguafoods.cl',' 2 2821 8275    ', Gerente de Administración y Finanzas')</v>
      </c>
    </row>
    <row r="234" spans="1:9">
      <c r="A234" s="3" t="s">
        <v>7361</v>
      </c>
      <c r="B234" s="3" t="s">
        <v>7349</v>
      </c>
      <c r="C234" s="3">
        <f>VLOOKUP(B234,CONSOLIDADO!A$2:E$11786,5,FALSE)</f>
        <v>65</v>
      </c>
      <c r="D234" s="3" t="s">
        <v>7350</v>
      </c>
      <c r="E234" s="3" t="s">
        <v>7362</v>
      </c>
      <c r="F234" s="3" t="s">
        <v>7363</v>
      </c>
      <c r="G234" s="3" t="s">
        <v>7364</v>
      </c>
      <c r="I234" t="str">
        <f t="shared" si="3"/>
        <v>,(65,' Héctor Arriagada Reyes ',' harriagada@aconcaguafoods.cl',' 2 2821 8000    ', Gerente de Exportaciones')</v>
      </c>
    </row>
    <row r="235" spans="1:9">
      <c r="A235" s="3" t="s">
        <v>7365</v>
      </c>
      <c r="B235" s="3" t="s">
        <v>7349</v>
      </c>
      <c r="C235" s="3">
        <f>VLOOKUP(B235,CONSOLIDADO!A$2:E$11786,5,FALSE)</f>
        <v>65</v>
      </c>
      <c r="D235" s="3" t="s">
        <v>7350</v>
      </c>
      <c r="E235" s="3"/>
      <c r="F235" s="3"/>
      <c r="G235" s="3" t="s">
        <v>7366</v>
      </c>
      <c r="I235" t="str">
        <f t="shared" si="3"/>
        <v>,(65,' Juan Carlos Castro Velásquez','',' 2 2821 8012',')</v>
      </c>
    </row>
    <row r="236" spans="1:9">
      <c r="A236" s="3" t="s">
        <v>7368</v>
      </c>
      <c r="B236" s="3" t="s">
        <v>7367</v>
      </c>
      <c r="C236" s="3">
        <f>VLOOKUP(B236,CONSOLIDADO!A$2:E$11786,5,FALSE)</f>
        <v>66</v>
      </c>
      <c r="D236" s="3" t="s">
        <v>5611</v>
      </c>
      <c r="E236" s="3" t="s">
        <v>7369</v>
      </c>
      <c r="F236" s="3"/>
      <c r="G236" s="3" t="s">
        <v>7370</v>
      </c>
      <c r="I236" t="str">
        <f t="shared" si="3"/>
        <v>,(66,' Víctor Augusto Turpaud Fernández ','',' 2 2902 0861    ', Gerente General Inmobiliaria Aconcagua')</v>
      </c>
    </row>
    <row r="237" spans="1:9">
      <c r="A237" s="3" t="s">
        <v>7371</v>
      </c>
      <c r="B237" s="3" t="s">
        <v>7367</v>
      </c>
      <c r="C237" s="3">
        <f>VLOOKUP(B237,CONSOLIDADO!A$2:E$11786,5,FALSE)</f>
        <v>66</v>
      </c>
      <c r="D237" s="3" t="s">
        <v>5611</v>
      </c>
      <c r="E237" s="3" t="s">
        <v>6905</v>
      </c>
      <c r="F237" s="3" t="s">
        <v>7372</v>
      </c>
      <c r="G237" s="3" t="s">
        <v>7373</v>
      </c>
      <c r="I237" t="str">
        <f t="shared" si="3"/>
        <v>,(66,' Rodrigo Abufón Zedan ',' rabufon@iaconcagua.com',' 2 2902 0988    ', Gerente Comercial')</v>
      </c>
    </row>
    <row r="238" spans="1:9">
      <c r="A238" s="3" t="s">
        <v>7374</v>
      </c>
      <c r="B238" s="3" t="s">
        <v>7367</v>
      </c>
      <c r="C238" s="3">
        <f>VLOOKUP(B238,CONSOLIDADO!A$2:E$11786,5,FALSE)</f>
        <v>66</v>
      </c>
      <c r="D238" s="3" t="s">
        <v>5611</v>
      </c>
      <c r="E238" s="3" t="s">
        <v>7375</v>
      </c>
      <c r="F238" s="3" t="s">
        <v>7376</v>
      </c>
      <c r="G238" s="3" t="s">
        <v>7373</v>
      </c>
      <c r="I238" t="str">
        <f t="shared" si="3"/>
        <v>,(66,' Hanna Hodali Sedan ',' hhodali@iaconcagua.com',' 2 2902 0988    ', Gerente de Clientes')</v>
      </c>
    </row>
    <row r="239" spans="1:9">
      <c r="A239" s="3" t="s">
        <v>7377</v>
      </c>
      <c r="B239" s="3" t="s">
        <v>7367</v>
      </c>
      <c r="C239" s="3">
        <f>VLOOKUP(B239,CONSOLIDADO!A$2:E$11786,5,FALSE)</f>
        <v>66</v>
      </c>
      <c r="D239" s="3" t="s">
        <v>5611</v>
      </c>
      <c r="E239" s="3" t="s">
        <v>7378</v>
      </c>
      <c r="F239" s="3" t="s">
        <v>7379</v>
      </c>
      <c r="G239" s="3" t="s">
        <v>7373</v>
      </c>
      <c r="I239" t="str">
        <f t="shared" si="3"/>
        <v>,(66,' Juan José Donaire ',' jdonaire@iaconcagua.com',' 2 2902 0988    ', Abogado Jefe')</v>
      </c>
    </row>
    <row r="240" spans="1:9">
      <c r="A240" s="3" t="s">
        <v>7380</v>
      </c>
      <c r="B240" s="3" t="s">
        <v>7367</v>
      </c>
      <c r="C240" s="3">
        <f>VLOOKUP(B240,CONSOLIDADO!A$2:E$11786,5,FALSE)</f>
        <v>66</v>
      </c>
      <c r="D240" s="3" t="s">
        <v>5611</v>
      </c>
      <c r="E240" s="3" t="s">
        <v>7381</v>
      </c>
      <c r="F240" s="3" t="s">
        <v>7382</v>
      </c>
      <c r="G240" s="3" t="s">
        <v>7370</v>
      </c>
      <c r="I240" t="str">
        <f t="shared" si="3"/>
        <v>,(66,' Julio Blanco Barros ',' jblanco@iaconcagua.com',' 2 2902 0861    ', Gerente de Personas')</v>
      </c>
    </row>
    <row r="241" spans="1:9">
      <c r="A241" s="3" t="s">
        <v>7385</v>
      </c>
      <c r="B241" s="3" t="s">
        <v>7383</v>
      </c>
      <c r="C241" s="3">
        <f>VLOOKUP(B241,CONSOLIDADO!A$2:E$11786,5,FALSE)</f>
        <v>67</v>
      </c>
      <c r="D241" s="3" t="s">
        <v>7384</v>
      </c>
      <c r="E241" s="3" t="s">
        <v>6739</v>
      </c>
      <c r="F241" s="3" t="s">
        <v>7386</v>
      </c>
      <c r="G241" s="3" t="s">
        <v>7387</v>
      </c>
      <c r="I241" t="str">
        <f t="shared" si="3"/>
        <v>,(67,' Francisco Wilson Bascuñán ',' aconsa@entelchile.net',' 2 2441 0999    ', Gerente General')</v>
      </c>
    </row>
    <row r="242" spans="1:9">
      <c r="A242" s="3" t="s">
        <v>7388</v>
      </c>
      <c r="B242" s="3" t="s">
        <v>7383</v>
      </c>
      <c r="C242" s="3">
        <f>VLOOKUP(B242,CONSOLIDADO!A$2:E$11786,5,FALSE)</f>
        <v>67</v>
      </c>
      <c r="D242" s="3" t="s">
        <v>7384</v>
      </c>
      <c r="E242" s="3"/>
      <c r="F242" s="3"/>
      <c r="G242" s="3" t="s">
        <v>7389</v>
      </c>
      <c r="I242" t="str">
        <f t="shared" si="3"/>
        <v>,(67,' Sergio Quinteros Soto','',' 2 2441 0999',')</v>
      </c>
    </row>
    <row r="243" spans="1:9">
      <c r="A243" s="3" t="s">
        <v>7392</v>
      </c>
      <c r="B243" s="3" t="s">
        <v>7390</v>
      </c>
      <c r="C243" s="3">
        <f>VLOOKUP(B243,CONSOLIDADO!A$2:E$11786,5,FALSE)</f>
        <v>68</v>
      </c>
      <c r="D243" s="3" t="s">
        <v>7391</v>
      </c>
      <c r="E243" s="3" t="s">
        <v>6813</v>
      </c>
      <c r="F243" s="3" t="s">
        <v>7393</v>
      </c>
      <c r="G243" s="3" t="s">
        <v>7394</v>
      </c>
      <c r="I243" t="str">
        <f t="shared" si="3"/>
        <v>,(68,' Carlos Antúnez Aldunate ',' gerencia@acop.cl',' 2 2964 9774    ', Presidente')</v>
      </c>
    </row>
    <row r="244" spans="1:9">
      <c r="A244" s="3" t="s">
        <v>7395</v>
      </c>
      <c r="B244" s="3" t="s">
        <v>7390</v>
      </c>
      <c r="C244" s="3">
        <f>VLOOKUP(B244,CONSOLIDADO!A$2:E$11786,5,FALSE)</f>
        <v>68</v>
      </c>
      <c r="D244" s="3" t="s">
        <v>7391</v>
      </c>
      <c r="E244" s="3" t="s">
        <v>6848</v>
      </c>
      <c r="F244" s="3" t="s">
        <v>7396</v>
      </c>
      <c r="G244" s="3" t="s">
        <v>7397</v>
      </c>
      <c r="I244" t="str">
        <f t="shared" si="3"/>
        <v>,(68,' Luis Ignacio Montalva Herreros ',' l.montalva@mq.cl',' 2 2345 4108    ', Vicepresidente')</v>
      </c>
    </row>
    <row r="245" spans="1:9">
      <c r="A245" s="3" t="s">
        <v>7398</v>
      </c>
      <c r="B245" s="3" t="s">
        <v>7390</v>
      </c>
      <c r="C245" s="3">
        <f>VLOOKUP(B245,CONSOLIDADO!A$2:E$11786,5,FALSE)</f>
        <v>68</v>
      </c>
      <c r="D245" s="3" t="s">
        <v>7391</v>
      </c>
      <c r="E245" s="3" t="s">
        <v>7399</v>
      </c>
      <c r="F245" s="3" t="s">
        <v>7393</v>
      </c>
      <c r="G245" s="3" t="s">
        <v>7400</v>
      </c>
      <c r="I245" t="str">
        <f t="shared" si="3"/>
        <v>,(68,' Raimundo Walker Mena ',' gerencia@acop.cl',' 2 2955 8585    ', Secretario General')</v>
      </c>
    </row>
    <row r="246" spans="1:9">
      <c r="A246" s="3" t="s">
        <v>7401</v>
      </c>
      <c r="B246" s="3" t="s">
        <v>7390</v>
      </c>
      <c r="C246" s="3">
        <f>VLOOKUP(B246,CONSOLIDADO!A$2:E$11786,5,FALSE)</f>
        <v>68</v>
      </c>
      <c r="D246" s="3" t="s">
        <v>7391</v>
      </c>
      <c r="E246" s="3" t="s">
        <v>7402</v>
      </c>
      <c r="F246" s="3" t="s">
        <v>7393</v>
      </c>
      <c r="G246" s="3" t="s">
        <v>7403</v>
      </c>
      <c r="I246" t="str">
        <f t="shared" si="3"/>
        <v>,(68,' Juan Enrique Peró Costabal ',' gerencia@acop.cl',' 2 2964 9770    ', Tesorero')</v>
      </c>
    </row>
    <row r="247" spans="1:9">
      <c r="A247" s="3" t="s">
        <v>7404</v>
      </c>
      <c r="B247" s="3" t="s">
        <v>7390</v>
      </c>
      <c r="C247" s="3">
        <f>VLOOKUP(B247,CONSOLIDADO!A$2:E$11786,5,FALSE)</f>
        <v>68</v>
      </c>
      <c r="D247" s="3" t="s">
        <v>7391</v>
      </c>
      <c r="E247" s="3" t="s">
        <v>6739</v>
      </c>
      <c r="F247" s="3" t="s">
        <v>7405</v>
      </c>
      <c r="G247" s="3" t="s">
        <v>7403</v>
      </c>
      <c r="I247" t="str">
        <f t="shared" si="3"/>
        <v>,(68,' Cristián Domínguez Smith ',' cdominguez@acop.cl',' 2 2964 9770    ', Gerente General')</v>
      </c>
    </row>
    <row r="248" spans="1:9">
      <c r="A248" s="3" t="s">
        <v>7408</v>
      </c>
      <c r="B248" s="3" t="s">
        <v>7406</v>
      </c>
      <c r="C248" s="3">
        <f>VLOOKUP(B248,CONSOLIDADO!A$2:E$11786,5,FALSE)</f>
        <v>69</v>
      </c>
      <c r="D248" s="3" t="s">
        <v>7407</v>
      </c>
      <c r="E248" s="3" t="s">
        <v>7409</v>
      </c>
      <c r="F248" s="3" t="s">
        <v>7410</v>
      </c>
      <c r="G248" s="3" t="s">
        <v>7411</v>
      </c>
      <c r="I248" t="str">
        <f t="shared" si="3"/>
        <v>,(69,' Gonzalo Bolumburu Taboada ',' info@acribol.cl',' 2 2369 9343    ', Presidente Ejecutivo')</v>
      </c>
    </row>
    <row r="249" spans="1:9">
      <c r="A249" s="3" t="s">
        <v>7412</v>
      </c>
      <c r="B249" s="3" t="s">
        <v>7406</v>
      </c>
      <c r="C249" s="3">
        <f>VLOOKUP(B249,CONSOLIDADO!A$2:E$11786,5,FALSE)</f>
        <v>69</v>
      </c>
      <c r="D249" s="3" t="s">
        <v>7407</v>
      </c>
      <c r="E249" s="3" t="s">
        <v>6739</v>
      </c>
      <c r="F249" s="3" t="s">
        <v>7410</v>
      </c>
      <c r="G249" s="3" t="s">
        <v>7411</v>
      </c>
      <c r="I249" t="str">
        <f t="shared" si="3"/>
        <v>,(69,' Gonzalo Bolumburu Perl ',' info@acribol.cl',' 2 2369 9343    ', Gerente General')</v>
      </c>
    </row>
    <row r="250" spans="1:9">
      <c r="A250" s="3" t="s">
        <v>7413</v>
      </c>
      <c r="B250" s="3" t="s">
        <v>7406</v>
      </c>
      <c r="C250" s="3">
        <f>VLOOKUP(B250,CONSOLIDADO!A$2:E$11786,5,FALSE)</f>
        <v>69</v>
      </c>
      <c r="D250" s="3" t="s">
        <v>7407</v>
      </c>
      <c r="E250" s="3" t="s">
        <v>6905</v>
      </c>
      <c r="F250" s="3" t="s">
        <v>7410</v>
      </c>
      <c r="G250" s="3" t="s">
        <v>7411</v>
      </c>
      <c r="I250" t="str">
        <f t="shared" si="3"/>
        <v>,(69,' Javier Ugarte Bolumburu ',' info@acribol.cl',' 2 2369 9343    ', Gerente Comercial')</v>
      </c>
    </row>
    <row r="251" spans="1:9">
      <c r="A251" s="3" t="s">
        <v>7414</v>
      </c>
      <c r="B251" s="3" t="s">
        <v>7406</v>
      </c>
      <c r="C251" s="3">
        <f>VLOOKUP(B251,CONSOLIDADO!A$2:E$11786,5,FALSE)</f>
        <v>69</v>
      </c>
      <c r="D251" s="3" t="s">
        <v>7407</v>
      </c>
      <c r="E251" s="3" t="s">
        <v>7250</v>
      </c>
      <c r="F251" s="3" t="s">
        <v>7410</v>
      </c>
      <c r="G251" s="3" t="s">
        <v>7411</v>
      </c>
      <c r="I251" t="str">
        <f t="shared" si="3"/>
        <v>,(69,' Rodrigo Muñoz Navarrete ',' info@acribol.cl',' 2 2369 9343    ', Contador General')</v>
      </c>
    </row>
    <row r="252" spans="1:9">
      <c r="A252" s="3" t="s">
        <v>7415</v>
      </c>
      <c r="B252" s="3" t="s">
        <v>7406</v>
      </c>
      <c r="C252" s="3">
        <f>VLOOKUP(B252,CONSOLIDADO!A$2:E$11786,5,FALSE)</f>
        <v>69</v>
      </c>
      <c r="D252" s="3" t="s">
        <v>7407</v>
      </c>
      <c r="E252" s="3" t="s">
        <v>7416</v>
      </c>
      <c r="F252" s="3" t="s">
        <v>7410</v>
      </c>
      <c r="G252" s="3" t="s">
        <v>7411</v>
      </c>
      <c r="I252" t="str">
        <f t="shared" si="3"/>
        <v>,(69,' Roberto Martínez Castillo ',' info@acribol.cl',' 2 2369 9343    ', Jefe de Producción')</v>
      </c>
    </row>
    <row r="253" spans="1:9">
      <c r="A253" s="3" t="s">
        <v>7419</v>
      </c>
      <c r="B253" s="3" t="s">
        <v>7417</v>
      </c>
      <c r="C253" s="3">
        <f>VLOOKUP(B253,CONSOLIDADO!A$2:E$11786,5,FALSE)</f>
        <v>70</v>
      </c>
      <c r="D253" s="3" t="s">
        <v>7418</v>
      </c>
      <c r="E253" s="3" t="s">
        <v>6739</v>
      </c>
      <c r="F253" s="3" t="s">
        <v>7420</v>
      </c>
      <c r="G253" s="3" t="s">
        <v>7421</v>
      </c>
      <c r="I253" t="str">
        <f t="shared" si="3"/>
        <v>,(70,' Juan Luis De Heeckeren Adelsdorfer ',' juanluis@norglas.cl',' 2 2589 6000    ', Gerente General')</v>
      </c>
    </row>
    <row r="254" spans="1:9">
      <c r="A254" s="3" t="s">
        <v>7422</v>
      </c>
      <c r="B254" s="3" t="s">
        <v>7417</v>
      </c>
      <c r="C254" s="3">
        <f>VLOOKUP(B254,CONSOLIDADO!A$2:E$11786,5,FALSE)</f>
        <v>70</v>
      </c>
      <c r="D254" s="3" t="s">
        <v>7418</v>
      </c>
      <c r="E254" s="3"/>
      <c r="F254" s="3"/>
      <c r="G254" s="3" t="s">
        <v>7423</v>
      </c>
      <c r="I254" t="str">
        <f t="shared" si="3"/>
        <v>,(70,' Paul De Heeckeren','',' 2 2589 6000',')</v>
      </c>
    </row>
    <row r="255" spans="1:9">
      <c r="A255" s="3" t="s">
        <v>7424</v>
      </c>
      <c r="B255" s="3" t="s">
        <v>7417</v>
      </c>
      <c r="C255" s="3">
        <f>VLOOKUP(B255,CONSOLIDADO!A$2:E$11786,5,FALSE)</f>
        <v>70</v>
      </c>
      <c r="D255" s="3" t="s">
        <v>7418</v>
      </c>
      <c r="E255" s="3" t="s">
        <v>7425</v>
      </c>
      <c r="F255" s="3" t="s">
        <v>7426</v>
      </c>
      <c r="G255" s="3" t="s">
        <v>7421</v>
      </c>
      <c r="I255" t="str">
        <f t="shared" si="3"/>
        <v>,(70,' Fernando Navarrete Lumio ',' fnavarrete@norglas.cl',' 2 2589 6000    ', Jefe de Adquisiciones')</v>
      </c>
    </row>
    <row r="256" spans="1:9">
      <c r="A256" s="3" t="s">
        <v>7427</v>
      </c>
      <c r="B256" s="3" t="s">
        <v>7417</v>
      </c>
      <c r="C256" s="3">
        <f>VLOOKUP(B256,CONSOLIDADO!A$2:E$11786,5,FALSE)</f>
        <v>70</v>
      </c>
      <c r="D256" s="3" t="s">
        <v>7418</v>
      </c>
      <c r="E256" s="3"/>
      <c r="F256" s="3"/>
      <c r="G256" s="3" t="s">
        <v>7423</v>
      </c>
      <c r="I256" t="str">
        <f t="shared" si="3"/>
        <v>,(70,' Jaime Mejía Sandía','',' 2 2589 6000',')</v>
      </c>
    </row>
    <row r="257" spans="1:9">
      <c r="A257" s="3" t="s">
        <v>7429</v>
      </c>
      <c r="B257" s="3" t="s">
        <v>7428</v>
      </c>
      <c r="C257" s="3">
        <f>VLOOKUP(B257,CONSOLIDADO!A$2:E$11786,5,FALSE)</f>
        <v>71</v>
      </c>
      <c r="D257" s="3" t="s">
        <v>5053</v>
      </c>
      <c r="E257" s="3" t="s">
        <v>6739</v>
      </c>
      <c r="F257" s="3" t="s">
        <v>7430</v>
      </c>
      <c r="G257" s="3" t="s">
        <v>7431</v>
      </c>
      <c r="I257" t="str">
        <f t="shared" si="3"/>
        <v>,(71,' Alejandra Godoy Wilson ',' pasco@pasco.cl',' 2 2556 6203    ', Gerente General')</v>
      </c>
    </row>
    <row r="258" spans="1:9">
      <c r="A258" s="3" t="s">
        <v>7432</v>
      </c>
      <c r="B258" s="3" t="s">
        <v>7428</v>
      </c>
      <c r="C258" s="3">
        <f>VLOOKUP(B258,CONSOLIDADO!A$2:E$11786,5,FALSE)</f>
        <v>71</v>
      </c>
      <c r="D258" s="3" t="s">
        <v>5053</v>
      </c>
      <c r="E258" s="3" t="s">
        <v>7433</v>
      </c>
      <c r="F258" s="3" t="s">
        <v>7430</v>
      </c>
      <c r="G258" s="3" t="s">
        <v>7431</v>
      </c>
      <c r="I258" t="str">
        <f t="shared" si="3"/>
        <v>,(71,' Carlos Donoso Borri ',' pasco@pasco.cl',' 2 2556 6203    ', Subgerente de Administración')</v>
      </c>
    </row>
    <row r="259" spans="1:9">
      <c r="A259" s="3" t="s">
        <v>7436</v>
      </c>
      <c r="B259" s="3" t="s">
        <v>7434</v>
      </c>
      <c r="C259" s="3">
        <f>VLOOKUP(B259,CONSOLIDADO!A$2:E$11786,5,FALSE)</f>
        <v>72</v>
      </c>
      <c r="D259" s="3" t="s">
        <v>7435</v>
      </c>
      <c r="E259" s="3" t="s">
        <v>6739</v>
      </c>
      <c r="F259" s="3" t="s">
        <v>7437</v>
      </c>
      <c r="G259" s="3" t="s">
        <v>7438</v>
      </c>
      <c r="I259" t="str">
        <f t="shared" ref="I259:I322" si="4">CONCATENATE(",(",C259,",'",A259,"','",F259,"','",G259,"',",E259,"')")</f>
        <v>,(72,' Carlos Rafael Negrón Brizuela ',' cnegron@acryl.cl',' 2 2555 5973    ', Gerente General')</v>
      </c>
    </row>
    <row r="260" spans="1:9">
      <c r="A260" s="3" t="s">
        <v>7439</v>
      </c>
      <c r="B260" s="3" t="s">
        <v>7434</v>
      </c>
      <c r="C260" s="3">
        <f>VLOOKUP(B260,CONSOLIDADO!A$2:E$11786,5,FALSE)</f>
        <v>72</v>
      </c>
      <c r="D260" s="3" t="s">
        <v>7435</v>
      </c>
      <c r="E260" s="3"/>
      <c r="F260" s="3"/>
      <c r="G260" s="3" t="s">
        <v>7440</v>
      </c>
      <c r="I260" t="str">
        <f t="shared" si="4"/>
        <v>,(72,' Julio Zamora Sáez','',' 2 2555 5973',')</v>
      </c>
    </row>
    <row r="261" spans="1:9">
      <c r="A261" s="3" t="s">
        <v>7441</v>
      </c>
      <c r="B261" s="3" t="s">
        <v>7434</v>
      </c>
      <c r="C261" s="3">
        <f>VLOOKUP(B261,CONSOLIDADO!A$2:E$11786,5,FALSE)</f>
        <v>72</v>
      </c>
      <c r="D261" s="3" t="s">
        <v>7435</v>
      </c>
      <c r="E261" s="3" t="s">
        <v>7442</v>
      </c>
      <c r="F261" s="3"/>
      <c r="G261" s="3" t="s">
        <v>7438</v>
      </c>
      <c r="I261" t="str">
        <f t="shared" si="4"/>
        <v>,(72,' Juan Alonso Reyes Cáceres ','',' 2 2555 5973    ', Arquitecto')</v>
      </c>
    </row>
    <row r="262" spans="1:9">
      <c r="A262" s="3" t="s">
        <v>7444</v>
      </c>
      <c r="B262" s="3" t="s">
        <v>2249</v>
      </c>
      <c r="C262" s="3">
        <f>VLOOKUP(B262,CONSOLIDADO!A$2:E$11786,5,FALSE)</f>
        <v>73</v>
      </c>
      <c r="D262" s="3" t="s">
        <v>7443</v>
      </c>
      <c r="E262" s="3" t="s">
        <v>6739</v>
      </c>
      <c r="F262" s="3" t="s">
        <v>7445</v>
      </c>
      <c r="G262" s="3" t="s">
        <v>7446</v>
      </c>
      <c r="I262" t="str">
        <f t="shared" si="4"/>
        <v>,(73,' Iván Retamal Muñoz ',' ivan.retamal@actsa.net',' 2 2588 1635    ', Gerente General')</v>
      </c>
    </row>
    <row r="263" spans="1:9">
      <c r="A263" s="3" t="s">
        <v>7447</v>
      </c>
      <c r="B263" s="3" t="s">
        <v>2249</v>
      </c>
      <c r="C263" s="3">
        <f>VLOOKUP(B263,CONSOLIDADO!A$2:E$11786,5,FALSE)</f>
        <v>73</v>
      </c>
      <c r="D263" s="3" t="s">
        <v>7443</v>
      </c>
      <c r="E263" s="3" t="s">
        <v>7355</v>
      </c>
      <c r="F263" s="3" t="s">
        <v>7448</v>
      </c>
      <c r="G263" s="3" t="s">
        <v>7449</v>
      </c>
      <c r="I263" t="str">
        <f t="shared" si="4"/>
        <v>,(73,' Marco Antonio Alfaro Díaz ',' malfaro@act.cl',' 2 2588 1636    ', Director Comercial')</v>
      </c>
    </row>
    <row r="264" spans="1:9">
      <c r="A264" s="3" t="s">
        <v>7450</v>
      </c>
      <c r="B264" s="3" t="s">
        <v>2249</v>
      </c>
      <c r="C264" s="3">
        <f>VLOOKUP(B264,CONSOLIDADO!A$2:E$11786,5,FALSE)</f>
        <v>73</v>
      </c>
      <c r="D264" s="3" t="s">
        <v>7443</v>
      </c>
      <c r="E264" s="3"/>
      <c r="F264" s="3"/>
      <c r="G264" s="3" t="s">
        <v>7451</v>
      </c>
      <c r="I264" t="str">
        <f t="shared" si="4"/>
        <v>,(73,' Francisca Verónica Retamal Valdés','',' 2 2588 1659',')</v>
      </c>
    </row>
    <row r="265" spans="1:9">
      <c r="A265" s="3" t="s">
        <v>7452</v>
      </c>
      <c r="B265" s="3" t="s">
        <v>2249</v>
      </c>
      <c r="C265" s="3">
        <f>VLOOKUP(B265,CONSOLIDADO!A$2:E$11786,5,FALSE)</f>
        <v>73</v>
      </c>
      <c r="D265" s="3" t="s">
        <v>7443</v>
      </c>
      <c r="E265" s="3"/>
      <c r="F265" s="3"/>
      <c r="G265" s="3" t="s">
        <v>7453</v>
      </c>
      <c r="I265" t="str">
        <f t="shared" si="4"/>
        <v>,(73,' Gabriel Antonio Alfaro Arredondo','',' 2 2588 1604',')</v>
      </c>
    </row>
    <row r="266" spans="1:9">
      <c r="A266" s="3" t="s">
        <v>7455</v>
      </c>
      <c r="B266" s="3" t="s">
        <v>57544</v>
      </c>
      <c r="C266" s="3">
        <f>VLOOKUP(B266,CONSOLIDADO!A$2:E$11786,5,FALSE)</f>
        <v>74</v>
      </c>
      <c r="D266" s="3" t="s">
        <v>7454</v>
      </c>
      <c r="E266" s="3"/>
      <c r="F266" s="3"/>
      <c r="G266" s="3" t="s">
        <v>7456</v>
      </c>
      <c r="I266" t="str">
        <f t="shared" si="4"/>
        <v>,(74,' Juan B. Acuña Orellana','',' 2 2820 2000',')</v>
      </c>
    </row>
    <row r="267" spans="1:9">
      <c r="A267" s="3" t="s">
        <v>7457</v>
      </c>
      <c r="B267" s="3" t="s">
        <v>57544</v>
      </c>
      <c r="C267" s="3">
        <f>VLOOKUP(B267,CONSOLIDADO!A$2:E$11786,5,FALSE)</f>
        <v>74</v>
      </c>
      <c r="D267" s="3" t="s">
        <v>7454</v>
      </c>
      <c r="E267" s="3"/>
      <c r="F267" s="3"/>
      <c r="G267" s="3" t="s">
        <v>7456</v>
      </c>
      <c r="I267" t="str">
        <f t="shared" si="4"/>
        <v>,(74,' Juan Pablo Acuña Filippi','',' 2 2820 2000',')</v>
      </c>
    </row>
    <row r="268" spans="1:9">
      <c r="A268" s="3" t="s">
        <v>7459</v>
      </c>
      <c r="B268" s="3" t="s">
        <v>7458</v>
      </c>
      <c r="C268" s="3">
        <f>VLOOKUP(B268,CONSOLIDADO!A$2:E$11786,5,FALSE)</f>
        <v>75</v>
      </c>
      <c r="D268" s="3" t="s">
        <v>3174</v>
      </c>
      <c r="E268" s="3" t="s">
        <v>6739</v>
      </c>
      <c r="F268" s="3" t="s">
        <v>7460</v>
      </c>
      <c r="G268" s="3" t="s">
        <v>7461</v>
      </c>
      <c r="I268" t="str">
        <f t="shared" si="4"/>
        <v>,(75,' Luis Alberto Riveros Tapia ',' gerencia@adecar.cl',' 2 2526 7543    ', Gerente General')</v>
      </c>
    </row>
    <row r="269" spans="1:9">
      <c r="A269" s="3" t="s">
        <v>7462</v>
      </c>
      <c r="B269" s="3" t="s">
        <v>7458</v>
      </c>
      <c r="C269" s="3">
        <f>VLOOKUP(B269,CONSOLIDADO!A$2:E$11786,5,FALSE)</f>
        <v>75</v>
      </c>
      <c r="D269" s="3" t="s">
        <v>3174</v>
      </c>
      <c r="E269" s="3"/>
      <c r="F269" s="3"/>
      <c r="G269" s="3" t="s">
        <v>7463</v>
      </c>
      <c r="I269" t="str">
        <f t="shared" si="4"/>
        <v>,(75,' Claudio Riveros Pardo','',' 2 2526 7543',')</v>
      </c>
    </row>
    <row r="270" spans="1:9">
      <c r="A270" s="3" t="s">
        <v>7466</v>
      </c>
      <c r="B270" s="3" t="s">
        <v>7464</v>
      </c>
      <c r="C270" s="3">
        <f>VLOOKUP(B270,CONSOLIDADO!A$2:E$11786,5,FALSE)</f>
        <v>76</v>
      </c>
      <c r="D270" s="3" t="s">
        <v>7465</v>
      </c>
      <c r="E270" s="3" t="s">
        <v>7467</v>
      </c>
      <c r="F270" s="3" t="s">
        <v>7468</v>
      </c>
      <c r="G270" s="3" t="s">
        <v>7469</v>
      </c>
      <c r="I270" t="str">
        <f t="shared" si="4"/>
        <v>,(76,' Mauricio Soto ',' mauricio.soto@adecco.com',' 2 2964 3230    ', Director de Formación, Adecco Formación S.A.')</v>
      </c>
    </row>
    <row r="271" spans="1:9">
      <c r="A271" s="3" t="s">
        <v>7470</v>
      </c>
      <c r="B271" s="3" t="s">
        <v>7464</v>
      </c>
      <c r="C271" s="3">
        <f>VLOOKUP(B271,CONSOLIDADO!A$2:E$11786,5,FALSE)</f>
        <v>76</v>
      </c>
      <c r="D271" s="3" t="s">
        <v>7465</v>
      </c>
      <c r="E271" s="3" t="s">
        <v>7471</v>
      </c>
      <c r="F271" s="3" t="s">
        <v>7472</v>
      </c>
      <c r="G271" s="3" t="s">
        <v>7473</v>
      </c>
      <c r="I271" t="str">
        <f t="shared" si="4"/>
        <v>,(76,' Kevin Habermehl ',' kevin.habermehl@adecco.com',' 2 2560 7200    ', Director General')</v>
      </c>
    </row>
    <row r="272" spans="1:9">
      <c r="A272" s="3" t="s">
        <v>7470</v>
      </c>
      <c r="B272" s="3" t="s">
        <v>7474</v>
      </c>
      <c r="C272" s="3">
        <f>VLOOKUP(B272,CONSOLIDADO!A$2:E$11786,5,FALSE)</f>
        <v>77</v>
      </c>
      <c r="D272" s="3" t="s">
        <v>7475</v>
      </c>
      <c r="E272" s="3" t="s">
        <v>7471</v>
      </c>
      <c r="F272" s="3" t="s">
        <v>7476</v>
      </c>
      <c r="G272" s="3" t="s">
        <v>7473</v>
      </c>
      <c r="I272" t="str">
        <f t="shared" si="4"/>
        <v>,(77,' Kevin Habermehl ',' asistente.direccion@adecco.com',' 2 2560 7200    ', Director General')</v>
      </c>
    </row>
    <row r="273" spans="1:9">
      <c r="A273" s="3" t="s">
        <v>7477</v>
      </c>
      <c r="B273" s="3" t="s">
        <v>7474</v>
      </c>
      <c r="C273" s="3">
        <f>VLOOKUP(B273,CONSOLIDADO!A$2:E$11786,5,FALSE)</f>
        <v>77</v>
      </c>
      <c r="D273" s="3" t="s">
        <v>7475</v>
      </c>
      <c r="E273" s="3" t="s">
        <v>7100</v>
      </c>
      <c r="F273" s="3" t="s">
        <v>7476</v>
      </c>
      <c r="G273" s="3" t="s">
        <v>7473</v>
      </c>
      <c r="I273" t="str">
        <f t="shared" si="4"/>
        <v>,(77,' Max Alarcón Bustos ',' asistente.direccion@adecco.com',' 2 2560 7200    ', Director Financiero')</v>
      </c>
    </row>
    <row r="274" spans="1:9">
      <c r="A274" s="3" t="s">
        <v>7478</v>
      </c>
      <c r="B274" s="3" t="s">
        <v>7474</v>
      </c>
      <c r="C274" s="3">
        <f>VLOOKUP(B274,CONSOLIDADO!A$2:E$11786,5,FALSE)</f>
        <v>77</v>
      </c>
      <c r="D274" s="3" t="s">
        <v>7475</v>
      </c>
      <c r="E274" s="3" t="s">
        <v>7479</v>
      </c>
      <c r="F274" s="3" t="s">
        <v>7476</v>
      </c>
      <c r="G274" s="3" t="s">
        <v>7473</v>
      </c>
      <c r="I274" t="str">
        <f t="shared" si="4"/>
        <v>,(77,' Mariela Ardizzone ',' asistente.direccion@adecco.com',' 2 2560 7200    ', Directora de Selección y Calidad')</v>
      </c>
    </row>
    <row r="275" spans="1:9">
      <c r="A275" s="3" t="s">
        <v>7480</v>
      </c>
      <c r="B275" s="3" t="s">
        <v>7474</v>
      </c>
      <c r="C275" s="3">
        <f>VLOOKUP(B275,CONSOLIDADO!A$2:E$11786,5,FALSE)</f>
        <v>77</v>
      </c>
      <c r="D275" s="3" t="s">
        <v>7475</v>
      </c>
      <c r="E275" s="3" t="s">
        <v>7355</v>
      </c>
      <c r="F275" s="3" t="s">
        <v>7476</v>
      </c>
      <c r="G275" s="3" t="s">
        <v>7473</v>
      </c>
      <c r="I275" t="str">
        <f t="shared" si="4"/>
        <v>,(77,' Alejandro Symanowicz ',' asistente.direccion@adecco.com',' 2 2560 7200    ', Director Comercial')</v>
      </c>
    </row>
    <row r="276" spans="1:9">
      <c r="A276" s="3" t="s">
        <v>7481</v>
      </c>
      <c r="B276" s="3" t="s">
        <v>7474</v>
      </c>
      <c r="C276" s="3">
        <f>VLOOKUP(B276,CONSOLIDADO!A$2:E$11786,5,FALSE)</f>
        <v>77</v>
      </c>
      <c r="D276" s="3" t="s">
        <v>7475</v>
      </c>
      <c r="E276" s="3" t="s">
        <v>7482</v>
      </c>
      <c r="F276" s="3" t="s">
        <v>7476</v>
      </c>
      <c r="G276" s="3" t="s">
        <v>7473</v>
      </c>
      <c r="I276" t="str">
        <f t="shared" si="4"/>
        <v>,(77,' Natalia Salmerón ',' asistente.direccion@adecco.com',' 2 2560 7200    ', HR Director')</v>
      </c>
    </row>
    <row r="277" spans="1:9">
      <c r="A277" s="3" t="s">
        <v>7484</v>
      </c>
      <c r="B277" s="3" t="s">
        <v>7483</v>
      </c>
      <c r="C277" s="3">
        <f>VLOOKUP(B277,CONSOLIDADO!A$2:E$11786,5,FALSE)</f>
        <v>78</v>
      </c>
      <c r="D277" s="3" t="s">
        <v>7475</v>
      </c>
      <c r="E277" s="3"/>
      <c r="F277" s="3"/>
      <c r="G277" s="3" t="s">
        <v>7485</v>
      </c>
      <c r="I277" t="str">
        <f t="shared" si="4"/>
        <v>,(78,' María José Carracedo','',' 2 2560 7200',')</v>
      </c>
    </row>
    <row r="278" spans="1:9">
      <c r="A278" s="3" t="s">
        <v>7486</v>
      </c>
      <c r="B278" s="3" t="s">
        <v>7483</v>
      </c>
      <c r="C278" s="3">
        <f>VLOOKUP(B278,CONSOLIDADO!A$2:E$11786,5,FALSE)</f>
        <v>78</v>
      </c>
      <c r="D278" s="3" t="s">
        <v>7475</v>
      </c>
      <c r="E278" s="3"/>
      <c r="F278" s="3"/>
      <c r="G278" s="3" t="s">
        <v>7485</v>
      </c>
      <c r="I278" t="str">
        <f t="shared" si="4"/>
        <v>,(78,' Max Alarcón Bustos','',' 2 2560 7200',')</v>
      </c>
    </row>
    <row r="279" spans="1:9">
      <c r="A279" s="3" t="s">
        <v>7478</v>
      </c>
      <c r="B279" s="3" t="s">
        <v>7483</v>
      </c>
      <c r="C279" s="3">
        <f>VLOOKUP(B279,CONSOLIDADO!A$2:E$11786,5,FALSE)</f>
        <v>78</v>
      </c>
      <c r="D279" s="3" t="s">
        <v>7475</v>
      </c>
      <c r="E279" s="3" t="s">
        <v>7479</v>
      </c>
      <c r="F279" s="3" t="s">
        <v>7487</v>
      </c>
      <c r="G279" s="3" t="s">
        <v>7473</v>
      </c>
      <c r="I279" t="str">
        <f t="shared" si="4"/>
        <v>,(78,' Mariela Ardizzone ',' consultas@addeco.cl',' 2 2560 7200    ', Directora de Selección y Calidad')</v>
      </c>
    </row>
    <row r="280" spans="1:9">
      <c r="A280" s="3" t="s">
        <v>7490</v>
      </c>
      <c r="B280" s="3" t="s">
        <v>7488</v>
      </c>
      <c r="C280" s="3">
        <f>VLOOKUP(B280,CONSOLIDADO!A$2:E$11786,5,FALSE)</f>
        <v>79</v>
      </c>
      <c r="D280" s="3" t="s">
        <v>7489</v>
      </c>
      <c r="E280" s="3" t="s">
        <v>6739</v>
      </c>
      <c r="F280" s="3" t="s">
        <v>7491</v>
      </c>
      <c r="G280" s="3" t="s">
        <v>7492</v>
      </c>
      <c r="I280" t="str">
        <f t="shared" si="4"/>
        <v>,(79,' Sebastián Ariztía Vial ',' sebastian.ariztia@adelgeneracion.cl',' 2 2571 4136    ', Gerente General')</v>
      </c>
    </row>
    <row r="281" spans="1:9">
      <c r="A281" s="3" t="s">
        <v>7493</v>
      </c>
      <c r="B281" s="3" t="s">
        <v>7488</v>
      </c>
      <c r="C281" s="3">
        <f>VLOOKUP(B281,CONSOLIDADO!A$2:E$11786,5,FALSE)</f>
        <v>79</v>
      </c>
      <c r="D281" s="3" t="s">
        <v>7489</v>
      </c>
      <c r="E281" s="3"/>
      <c r="F281" s="3"/>
      <c r="G281" s="3" t="s">
        <v>7494</v>
      </c>
      <c r="I281" t="str">
        <f t="shared" si="4"/>
        <v>,(79,' Andrés Ariztía Bezanilla','',' 2 2571 4136',')</v>
      </c>
    </row>
    <row r="282" spans="1:9">
      <c r="A282" s="3" t="s">
        <v>7497</v>
      </c>
      <c r="B282" s="3" t="s">
        <v>7495</v>
      </c>
      <c r="C282" s="3">
        <f>VLOOKUP(B282,CONSOLIDADO!A$2:E$11786,5,FALSE)</f>
        <v>80</v>
      </c>
      <c r="D282" s="3" t="s">
        <v>7496</v>
      </c>
      <c r="E282" s="3" t="s">
        <v>7498</v>
      </c>
      <c r="F282" s="3" t="s">
        <v>7499</v>
      </c>
      <c r="G282" s="3" t="s">
        <v>7500</v>
      </c>
      <c r="I282" t="str">
        <f t="shared" si="4"/>
        <v>,(80,' Felipe Contreras Walker ',' felipe.contreras@gibraltargroup.cl',' 2 2565 4000    ', Gerente Cluster Comercial')</v>
      </c>
    </row>
    <row r="283" spans="1:9">
      <c r="A283" s="3" t="s">
        <v>7501</v>
      </c>
      <c r="B283" s="3" t="s">
        <v>7495</v>
      </c>
      <c r="C283" s="3">
        <f>VLOOKUP(B283,CONSOLIDADO!A$2:E$11786,5,FALSE)</f>
        <v>80</v>
      </c>
      <c r="D283" s="3" t="s">
        <v>7496</v>
      </c>
      <c r="E283" s="3"/>
      <c r="F283" s="3"/>
      <c r="G283" s="3" t="s">
        <v>7502</v>
      </c>
      <c r="I283" t="str">
        <f t="shared" si="4"/>
        <v>,(80,' Juan Antonio Martínez Valle','',' 2 2565 4000',')</v>
      </c>
    </row>
    <row r="284" spans="1:9">
      <c r="A284" s="3" t="s">
        <v>7503</v>
      </c>
      <c r="B284" s="3" t="s">
        <v>7495</v>
      </c>
      <c r="C284" s="3">
        <f>VLOOKUP(B284,CONSOLIDADO!A$2:E$11786,5,FALSE)</f>
        <v>80</v>
      </c>
      <c r="D284" s="3" t="s">
        <v>7496</v>
      </c>
      <c r="E284" s="3" t="s">
        <v>6757</v>
      </c>
      <c r="F284" s="3" t="s">
        <v>7504</v>
      </c>
      <c r="G284" s="3" t="s">
        <v>7500</v>
      </c>
      <c r="I284" t="str">
        <f t="shared" si="4"/>
        <v>,(80,' Luisa Beltrán Villalobos ',' luisa.beltran@gibraltargroup.cl',' 2 2565 4000    ', Gerente de Administración y Finanzas')</v>
      </c>
    </row>
    <row r="285" spans="1:9">
      <c r="A285" s="3" t="s">
        <v>7506</v>
      </c>
      <c r="B285" s="3" t="s">
        <v>7505</v>
      </c>
      <c r="C285" s="3">
        <f>VLOOKUP(B285,CONSOLIDADO!A$2:E$11786,5,FALSE)</f>
        <v>81</v>
      </c>
      <c r="D285" s="3" t="s">
        <v>217</v>
      </c>
      <c r="E285" s="3" t="s">
        <v>6739</v>
      </c>
      <c r="F285" s="3" t="s">
        <v>7507</v>
      </c>
      <c r="G285" s="3" t="s">
        <v>7508</v>
      </c>
      <c r="I285" t="str">
        <f t="shared" si="4"/>
        <v>,(81,' Héctor Francis Sena ',' hector.francis@adepac.cl',' 2 2222 7098    ', Gerente General')</v>
      </c>
    </row>
    <row r="286" spans="1:9">
      <c r="A286" s="3" t="s">
        <v>7509</v>
      </c>
      <c r="B286" s="3" t="s">
        <v>7505</v>
      </c>
      <c r="C286" s="3">
        <f>VLOOKUP(B286,CONSOLIDADO!A$2:E$11786,5,FALSE)</f>
        <v>81</v>
      </c>
      <c r="D286" s="3" t="s">
        <v>217</v>
      </c>
      <c r="E286" s="3" t="s">
        <v>6986</v>
      </c>
      <c r="F286" s="3" t="s">
        <v>7510</v>
      </c>
      <c r="G286" s="3" t="s">
        <v>7508</v>
      </c>
      <c r="I286" t="str">
        <f t="shared" si="4"/>
        <v>,(81,' Loreto Alfaro Jofré ',' loreto.alfaro@adepac.cl',' 2 2222 7098    ', Gerente de Finanzas')</v>
      </c>
    </row>
    <row r="287" spans="1:9">
      <c r="A287" s="3" t="s">
        <v>7513</v>
      </c>
      <c r="B287" s="3" t="s">
        <v>7511</v>
      </c>
      <c r="C287" s="3">
        <f>VLOOKUP(B287,CONSOLIDADO!A$2:E$11786,5,FALSE)</f>
        <v>82</v>
      </c>
      <c r="D287" s="3" t="s">
        <v>7512</v>
      </c>
      <c r="E287" s="3" t="s">
        <v>6813</v>
      </c>
      <c r="F287" s="3"/>
      <c r="G287" s="3" t="s">
        <v>6846</v>
      </c>
      <c r="I287" t="str">
        <f t="shared" si="4"/>
        <v>,(82,' Conrado Venegas Villanueva ','','               ', Presidente')</v>
      </c>
    </row>
    <row r="288" spans="1:9">
      <c r="A288" s="3" t="s">
        <v>7514</v>
      </c>
      <c r="B288" s="3" t="s">
        <v>7511</v>
      </c>
      <c r="C288" s="3">
        <f>VLOOKUP(B288,CONSOLIDADO!A$2:E$11786,5,FALSE)</f>
        <v>82</v>
      </c>
      <c r="D288" s="3" t="s">
        <v>7512</v>
      </c>
      <c r="E288" s="3" t="s">
        <v>6850</v>
      </c>
      <c r="F288" s="3"/>
      <c r="G288" s="3" t="s">
        <v>6846</v>
      </c>
      <c r="I288" t="str">
        <f t="shared" si="4"/>
        <v>,(82,' Jaime Pacheco Matte ','','               ', Director')</v>
      </c>
    </row>
    <row r="289" spans="1:9">
      <c r="A289" s="3" t="s">
        <v>7515</v>
      </c>
      <c r="B289" s="3" t="s">
        <v>7511</v>
      </c>
      <c r="C289" s="3">
        <f>VLOOKUP(B289,CONSOLIDADO!A$2:E$11786,5,FALSE)</f>
        <v>82</v>
      </c>
      <c r="D289" s="3" t="s">
        <v>7512</v>
      </c>
      <c r="E289" s="3" t="s">
        <v>6850</v>
      </c>
      <c r="F289" s="3"/>
      <c r="G289" s="3" t="s">
        <v>6846</v>
      </c>
      <c r="I289" t="str">
        <f t="shared" si="4"/>
        <v>,(82,' Roberto Compte Santibáñez ','','               ', Director')</v>
      </c>
    </row>
    <row r="290" spans="1:9">
      <c r="A290" s="3" t="s">
        <v>7516</v>
      </c>
      <c r="B290" s="3" t="s">
        <v>7511</v>
      </c>
      <c r="C290" s="3">
        <f>VLOOKUP(B290,CONSOLIDADO!A$2:E$11786,5,FALSE)</f>
        <v>82</v>
      </c>
      <c r="D290" s="3" t="s">
        <v>7512</v>
      </c>
      <c r="E290" s="3" t="s">
        <v>6850</v>
      </c>
      <c r="F290" s="3"/>
      <c r="G290" s="3" t="s">
        <v>6846</v>
      </c>
      <c r="I290" t="str">
        <f t="shared" si="4"/>
        <v>,(82,' Manuel José Venegas Muggli ','','               ', Director')</v>
      </c>
    </row>
    <row r="291" spans="1:9">
      <c r="A291" s="3" t="s">
        <v>7517</v>
      </c>
      <c r="B291" s="3" t="s">
        <v>7511</v>
      </c>
      <c r="C291" s="3">
        <f>VLOOKUP(B291,CONSOLIDADO!A$2:E$11786,5,FALSE)</f>
        <v>82</v>
      </c>
      <c r="D291" s="3" t="s">
        <v>7512</v>
      </c>
      <c r="E291" s="3" t="s">
        <v>6856</v>
      </c>
      <c r="F291" s="3"/>
      <c r="G291" s="3" t="s">
        <v>6846</v>
      </c>
      <c r="I291" t="str">
        <f t="shared" si="4"/>
        <v>,(82,' Soledad Morán Fuenzalida ','','               ', Directora')</v>
      </c>
    </row>
    <row r="292" spans="1:9">
      <c r="A292" s="3" t="s">
        <v>7518</v>
      </c>
      <c r="B292" s="3" t="s">
        <v>7511</v>
      </c>
      <c r="C292" s="3">
        <f>VLOOKUP(B292,CONSOLIDADO!A$2:E$11786,5,FALSE)</f>
        <v>82</v>
      </c>
      <c r="D292" s="3" t="s">
        <v>7512</v>
      </c>
      <c r="E292" s="3" t="s">
        <v>6739</v>
      </c>
      <c r="F292" s="3" t="s">
        <v>7519</v>
      </c>
      <c r="G292" s="3" t="s">
        <v>7520</v>
      </c>
      <c r="I292" t="str">
        <f t="shared" si="4"/>
        <v>,(82,' Teodomiro Morán Garrido ',' teo.moran@adepta.cl',' 2 2657 1580    ', Gerente General')</v>
      </c>
    </row>
    <row r="293" spans="1:9">
      <c r="A293" s="3" t="s">
        <v>7521</v>
      </c>
      <c r="B293" s="3" t="s">
        <v>7511</v>
      </c>
      <c r="C293" s="3">
        <f>VLOOKUP(B293,CONSOLIDADO!A$2:E$11786,5,FALSE)</f>
        <v>82</v>
      </c>
      <c r="D293" s="3" t="s">
        <v>7512</v>
      </c>
      <c r="E293" s="3" t="s">
        <v>6757</v>
      </c>
      <c r="F293" s="3" t="s">
        <v>7522</v>
      </c>
      <c r="G293" s="3" t="s">
        <v>7520</v>
      </c>
      <c r="I293" t="str">
        <f t="shared" si="4"/>
        <v>,(82,' Ramón Reinoso Serrano ',' ramon.reinoso@adepta.cl',' 2 2657 1580    ', Gerente de Administración y Finanzas')</v>
      </c>
    </row>
    <row r="294" spans="1:9">
      <c r="A294" s="3" t="s">
        <v>7523</v>
      </c>
      <c r="B294" s="3" t="s">
        <v>7511</v>
      </c>
      <c r="C294" s="3">
        <f>VLOOKUP(B294,CONSOLIDADO!A$2:E$11786,5,FALSE)</f>
        <v>82</v>
      </c>
      <c r="D294" s="3" t="s">
        <v>7512</v>
      </c>
      <c r="E294" s="3"/>
      <c r="F294" s="3"/>
      <c r="G294" s="3" t="s">
        <v>7524</v>
      </c>
      <c r="I294" t="str">
        <f t="shared" si="4"/>
        <v>,(82,' Cristián Cárdenas Alderete','',' 2 2657 1580',')</v>
      </c>
    </row>
    <row r="295" spans="1:9">
      <c r="A295" s="3" t="s">
        <v>7527</v>
      </c>
      <c r="B295" s="3" t="s">
        <v>7525</v>
      </c>
      <c r="C295" s="3">
        <f>VLOOKUP(B295,CONSOLIDADO!A$2:E$11786,5,FALSE)</f>
        <v>83</v>
      </c>
      <c r="D295" s="3" t="s">
        <v>7526</v>
      </c>
      <c r="E295" s="3" t="s">
        <v>6739</v>
      </c>
      <c r="F295" s="3" t="s">
        <v>7528</v>
      </c>
      <c r="G295" s="3" t="s">
        <v>7529</v>
      </c>
      <c r="I295" t="str">
        <f t="shared" si="4"/>
        <v>,(83,' Andrés Segura Benavides ',' asegura@adhesol.cl',' 2 2756 6100    ', Gerente General')</v>
      </c>
    </row>
    <row r="296" spans="1:9">
      <c r="A296" s="3" t="s">
        <v>7530</v>
      </c>
      <c r="B296" s="3" t="s">
        <v>7525</v>
      </c>
      <c r="C296" s="3">
        <f>VLOOKUP(B296,CONSOLIDADO!A$2:E$11786,5,FALSE)</f>
        <v>83</v>
      </c>
      <c r="D296" s="3" t="s">
        <v>7526</v>
      </c>
      <c r="E296" s="3" t="s">
        <v>6905</v>
      </c>
      <c r="F296" s="3"/>
      <c r="G296" s="3" t="s">
        <v>7529</v>
      </c>
      <c r="I296" t="str">
        <f t="shared" si="4"/>
        <v>,(83,' Antonio Avilés Hopfenblatt ','',' 2 2756 6100    ', Gerente Comercial')</v>
      </c>
    </row>
    <row r="297" spans="1:9">
      <c r="A297" s="3" t="s">
        <v>7531</v>
      </c>
      <c r="B297" s="3" t="s">
        <v>7525</v>
      </c>
      <c r="C297" s="3">
        <f>VLOOKUP(B297,CONSOLIDADO!A$2:E$11786,5,FALSE)</f>
        <v>83</v>
      </c>
      <c r="D297" s="3" t="s">
        <v>7526</v>
      </c>
      <c r="E297" s="3"/>
      <c r="F297" s="3"/>
      <c r="G297" s="3" t="s">
        <v>7532</v>
      </c>
      <c r="I297" t="str">
        <f t="shared" si="4"/>
        <v>,(83,' Ingrid Hopfenblatt Moreira','',' 2 2756 6100',')</v>
      </c>
    </row>
    <row r="298" spans="1:9">
      <c r="A298" s="3" t="s">
        <v>7533</v>
      </c>
      <c r="B298" s="3" t="s">
        <v>7525</v>
      </c>
      <c r="C298" s="3">
        <f>VLOOKUP(B298,CONSOLIDADO!A$2:E$11786,5,FALSE)</f>
        <v>83</v>
      </c>
      <c r="D298" s="3" t="s">
        <v>7526</v>
      </c>
      <c r="E298" s="3" t="s">
        <v>7534</v>
      </c>
      <c r="F298" s="3" t="s">
        <v>7535</v>
      </c>
      <c r="G298" s="3" t="s">
        <v>7529</v>
      </c>
      <c r="I298" t="str">
        <f t="shared" si="4"/>
        <v>,(83,' Marcelo De la Barrera Espinosa ',' finanzas@adhesol.cl',' 2 2756 6100    ', Jefe de Finanzas')</v>
      </c>
    </row>
    <row r="299" spans="1:9">
      <c r="A299" s="3" t="s">
        <v>7536</v>
      </c>
      <c r="B299" s="3" t="s">
        <v>7525</v>
      </c>
      <c r="C299" s="3">
        <f>VLOOKUP(B299,CONSOLIDADO!A$2:E$11786,5,FALSE)</f>
        <v>83</v>
      </c>
      <c r="D299" s="3" t="s">
        <v>7526</v>
      </c>
      <c r="E299" s="3" t="s">
        <v>7537</v>
      </c>
      <c r="F299" s="3" t="s">
        <v>7538</v>
      </c>
      <c r="G299" s="3" t="s">
        <v>7529</v>
      </c>
      <c r="I299" t="str">
        <f t="shared" si="4"/>
        <v>,(83,' Carmen Gloria Jofré ',' cgjofre@adhesol.cl',' 2 2756 6100    ', Jefa de Planificación y Logística')</v>
      </c>
    </row>
    <row r="300" spans="1:9">
      <c r="A300" s="3" t="s">
        <v>7541</v>
      </c>
      <c r="B300" s="3" t="s">
        <v>7539</v>
      </c>
      <c r="C300" s="3">
        <f>VLOOKUP(B300,CONSOLIDADO!A$2:E$11786,5,FALSE)</f>
        <v>84</v>
      </c>
      <c r="D300" s="3" t="s">
        <v>7540</v>
      </c>
      <c r="E300" s="3" t="s">
        <v>6739</v>
      </c>
      <c r="F300" s="3" t="s">
        <v>7542</v>
      </c>
      <c r="G300" s="3" t="s">
        <v>7543</v>
      </c>
      <c r="I300" t="str">
        <f t="shared" si="4"/>
        <v>,(84,' Jerome Levêque ',' elizabeth.aguilera@adidas-group.com',' 2 2715 6800    ', Gerente General')</v>
      </c>
    </row>
    <row r="301" spans="1:9">
      <c r="A301" s="3" t="s">
        <v>7544</v>
      </c>
      <c r="B301" s="3" t="s">
        <v>7539</v>
      </c>
      <c r="C301" s="3">
        <f>VLOOKUP(B301,CONSOLIDADO!A$2:E$11786,5,FALSE)</f>
        <v>84</v>
      </c>
      <c r="D301" s="3" t="s">
        <v>7540</v>
      </c>
      <c r="E301" s="3" t="s">
        <v>7545</v>
      </c>
      <c r="F301" s="3" t="s">
        <v>7542</v>
      </c>
      <c r="G301" s="3" t="s">
        <v>7543</v>
      </c>
      <c r="I301" t="str">
        <f t="shared" si="4"/>
        <v>,(84,' Lars Daene ',' elizabeth.aguilera@adidas-group.com',' 2 2715 6800    ', Director de Finanzas')</v>
      </c>
    </row>
    <row r="302" spans="1:9">
      <c r="A302" s="3" t="s">
        <v>7546</v>
      </c>
      <c r="B302" s="3" t="s">
        <v>7539</v>
      </c>
      <c r="C302" s="3">
        <f>VLOOKUP(B302,CONSOLIDADO!A$2:E$11786,5,FALSE)</f>
        <v>84</v>
      </c>
      <c r="D302" s="3" t="s">
        <v>7540</v>
      </c>
      <c r="E302" s="3" t="s">
        <v>7547</v>
      </c>
      <c r="F302" s="3" t="s">
        <v>7548</v>
      </c>
      <c r="G302" s="3" t="s">
        <v>7543</v>
      </c>
      <c r="I302" t="str">
        <f t="shared" si="4"/>
        <v>,(84,' Alejandro Chahud ',' alejandro.chahud@adidas.com',' 2 2715 6800    ', Director de Retail')</v>
      </c>
    </row>
    <row r="303" spans="1:9">
      <c r="A303" s="3" t="s">
        <v>7550</v>
      </c>
      <c r="B303" s="3" t="s">
        <v>7549</v>
      </c>
      <c r="C303" s="3">
        <f>VLOOKUP(B303,CONSOLIDADO!A$2:E$11786,5,FALSE)</f>
        <v>85</v>
      </c>
      <c r="D303" s="3" t="s">
        <v>1686</v>
      </c>
      <c r="E303" s="3"/>
      <c r="F303" s="3"/>
      <c r="G303" s="3" t="s">
        <v>7551</v>
      </c>
      <c r="I303" t="str">
        <f t="shared" si="4"/>
        <v>,(85,' Eduardo Saleh Sabat','',' 2 2231 3512',')</v>
      </c>
    </row>
    <row r="304" spans="1:9">
      <c r="A304" s="3" t="s">
        <v>7552</v>
      </c>
      <c r="B304" s="3" t="s">
        <v>7549</v>
      </c>
      <c r="C304" s="3">
        <f>VLOOKUP(B304,CONSOLIDADO!A$2:E$11786,5,FALSE)</f>
        <v>85</v>
      </c>
      <c r="D304" s="3" t="s">
        <v>1686</v>
      </c>
      <c r="E304" s="3" t="s">
        <v>6757</v>
      </c>
      <c r="F304" s="3" t="s">
        <v>7553</v>
      </c>
      <c r="G304" s="3" t="s">
        <v>7554</v>
      </c>
      <c r="I304" t="str">
        <f t="shared" si="4"/>
        <v>,(85,' Myriam Selman Kerestedjian ',' mselman@adistra.com',' 2 2231 3512    ', Gerente de Administración y Finanzas')</v>
      </c>
    </row>
    <row r="305" spans="1:9">
      <c r="A305" s="3" t="s">
        <v>7555</v>
      </c>
      <c r="B305" s="3" t="s">
        <v>7549</v>
      </c>
      <c r="C305" s="3">
        <f>VLOOKUP(B305,CONSOLIDADO!A$2:E$11786,5,FALSE)</f>
        <v>85</v>
      </c>
      <c r="D305" s="3" t="s">
        <v>1686</v>
      </c>
      <c r="E305" s="3"/>
      <c r="F305" s="3"/>
      <c r="G305" s="3" t="s">
        <v>7556</v>
      </c>
      <c r="I305" t="str">
        <f t="shared" si="4"/>
        <v>,(85,' Leoncio Lizana Gallo','',' 9 9232 3711',')</v>
      </c>
    </row>
    <row r="306" spans="1:9">
      <c r="A306" s="3" t="s">
        <v>7557</v>
      </c>
      <c r="B306" s="3" t="s">
        <v>7549</v>
      </c>
      <c r="C306" s="3">
        <f>VLOOKUP(B306,CONSOLIDADO!A$2:E$11786,5,FALSE)</f>
        <v>85</v>
      </c>
      <c r="D306" s="3" t="s">
        <v>1686</v>
      </c>
      <c r="E306" s="3" t="s">
        <v>7558</v>
      </c>
      <c r="F306" s="3" t="s">
        <v>7559</v>
      </c>
      <c r="G306" s="3" t="s">
        <v>7554</v>
      </c>
      <c r="I306" t="str">
        <f t="shared" si="4"/>
        <v>,(85,' Fernando Astudillo Herrera ',' fastudillo@adistra.com',' 2 2231 3512    ', Jefe de Selección')</v>
      </c>
    </row>
    <row r="307" spans="1:9">
      <c r="A307" s="3" t="s">
        <v>7561</v>
      </c>
      <c r="B307" s="3" t="s">
        <v>7560</v>
      </c>
      <c r="C307" s="3">
        <f>VLOOKUP(B307,CONSOLIDADO!A$2:E$11786,5,FALSE)</f>
        <v>86</v>
      </c>
      <c r="D307" s="3" t="s">
        <v>288</v>
      </c>
      <c r="E307" s="3" t="s">
        <v>7562</v>
      </c>
      <c r="F307" s="3"/>
      <c r="G307" s="3" t="s">
        <v>6846</v>
      </c>
      <c r="I307" t="str">
        <f t="shared" si="4"/>
        <v>,(86,' Jorge Díaz Vial ','','               ', Presidente del Directorio')</v>
      </c>
    </row>
    <row r="308" spans="1:9">
      <c r="A308" s="3" t="s">
        <v>7563</v>
      </c>
      <c r="B308" s="3" t="s">
        <v>7560</v>
      </c>
      <c r="C308" s="3">
        <f>VLOOKUP(B308,CONSOLIDADO!A$2:E$11786,5,FALSE)</f>
        <v>86</v>
      </c>
      <c r="D308" s="3" t="s">
        <v>288</v>
      </c>
      <c r="E308" s="3" t="s">
        <v>6850</v>
      </c>
      <c r="F308" s="3"/>
      <c r="G308" s="3" t="s">
        <v>6846</v>
      </c>
      <c r="I308" t="str">
        <f t="shared" si="4"/>
        <v>,(86,' Rosa Ackermann O'Reilly ','','               ', Director')</v>
      </c>
    </row>
    <row r="309" spans="1:9">
      <c r="A309" s="3" t="s">
        <v>7564</v>
      </c>
      <c r="B309" s="3" t="s">
        <v>7560</v>
      </c>
      <c r="C309" s="3">
        <f>VLOOKUP(B309,CONSOLIDADO!A$2:E$11786,5,FALSE)</f>
        <v>86</v>
      </c>
      <c r="D309" s="3" t="s">
        <v>288</v>
      </c>
      <c r="E309" s="3" t="s">
        <v>6850</v>
      </c>
      <c r="F309" s="3"/>
      <c r="G309" s="3" t="s">
        <v>6846</v>
      </c>
      <c r="I309" t="str">
        <f t="shared" si="4"/>
        <v>,(86,' Mauricio Chandía Díaz ','','               ', Director')</v>
      </c>
    </row>
    <row r="310" spans="1:9">
      <c r="A310" s="3" t="s">
        <v>7565</v>
      </c>
      <c r="B310" s="3" t="s">
        <v>7560</v>
      </c>
      <c r="C310" s="3">
        <f>VLOOKUP(B310,CONSOLIDADO!A$2:E$11786,5,FALSE)</f>
        <v>86</v>
      </c>
      <c r="D310" s="3" t="s">
        <v>288</v>
      </c>
      <c r="E310" s="3" t="s">
        <v>6850</v>
      </c>
      <c r="F310" s="3"/>
      <c r="G310" s="3" t="s">
        <v>6846</v>
      </c>
      <c r="I310" t="str">
        <f t="shared" si="4"/>
        <v>,(86,' Felipe Vio Lyon ','','               ', Director')</v>
      </c>
    </row>
    <row r="311" spans="1:9">
      <c r="A311" s="3" t="s">
        <v>7566</v>
      </c>
      <c r="B311" s="3" t="s">
        <v>7560</v>
      </c>
      <c r="C311" s="3">
        <f>VLOOKUP(B311,CONSOLIDADO!A$2:E$11786,5,FALSE)</f>
        <v>86</v>
      </c>
      <c r="D311" s="3" t="s">
        <v>288</v>
      </c>
      <c r="E311" s="3" t="s">
        <v>7567</v>
      </c>
      <c r="F311" s="3"/>
      <c r="G311" s="3" t="s">
        <v>7568</v>
      </c>
      <c r="I311" t="str">
        <f t="shared" si="4"/>
        <v>,(86,' Armando Espinoza Basualto ','',' 2 2685 4200    ', Gerente General y Representante Legal')</v>
      </c>
    </row>
    <row r="312" spans="1:9">
      <c r="A312" s="3" t="s">
        <v>7569</v>
      </c>
      <c r="B312" s="3" t="s">
        <v>7560</v>
      </c>
      <c r="C312" s="3">
        <f>VLOOKUP(B312,CONSOLIDADO!A$2:E$11786,5,FALSE)</f>
        <v>86</v>
      </c>
      <c r="D312" s="3" t="s">
        <v>288</v>
      </c>
      <c r="E312" s="3" t="s">
        <v>7570</v>
      </c>
      <c r="F312" s="3"/>
      <c r="G312" s="3" t="s">
        <v>7568</v>
      </c>
      <c r="I312" t="str">
        <f t="shared" si="4"/>
        <v>,(86,' Patric Karl Quaas Berger ','',' 2 2685 4200    ', Gerente General Subrogante')</v>
      </c>
    </row>
    <row r="313" spans="1:9">
      <c r="A313" s="3" t="s">
        <v>7571</v>
      </c>
      <c r="B313" s="3" t="s">
        <v>7560</v>
      </c>
      <c r="C313" s="3">
        <f>VLOOKUP(B313,CONSOLIDADO!A$2:E$11786,5,FALSE)</f>
        <v>86</v>
      </c>
      <c r="D313" s="3" t="s">
        <v>288</v>
      </c>
      <c r="E313" s="3" t="s">
        <v>6757</v>
      </c>
      <c r="F313" s="3"/>
      <c r="G313" s="3" t="s">
        <v>7568</v>
      </c>
      <c r="I313" t="str">
        <f t="shared" si="4"/>
        <v>,(86,' Aldo Fabrizio Cattaneo Vidal ','',' 2 2685 4200    ', Gerente de Administración y Finanzas')</v>
      </c>
    </row>
    <row r="314" spans="1:9">
      <c r="A314" s="3" t="s">
        <v>7573</v>
      </c>
      <c r="B314" s="3" t="s">
        <v>7572</v>
      </c>
      <c r="C314" s="3">
        <f>VLOOKUP(B314,CONSOLIDADO!A$2:E$11786,5,FALSE)</f>
        <v>87</v>
      </c>
      <c r="D314" s="3" t="s">
        <v>450</v>
      </c>
      <c r="E314" s="3"/>
      <c r="F314" s="3"/>
      <c r="G314" s="3" t="s">
        <v>7574</v>
      </c>
      <c r="I314" t="str">
        <f t="shared" si="4"/>
        <v>,(87,' Cristian Widow','',' 32 220 2000',')</v>
      </c>
    </row>
    <row r="315" spans="1:9">
      <c r="A315" s="3" t="s">
        <v>7575</v>
      </c>
      <c r="B315" s="3" t="s">
        <v>7572</v>
      </c>
      <c r="C315" s="3">
        <f>VLOOKUP(B315,CONSOLIDADO!A$2:E$11786,5,FALSE)</f>
        <v>87</v>
      </c>
      <c r="D315" s="3" t="s">
        <v>450</v>
      </c>
      <c r="E315" s="3" t="s">
        <v>7078</v>
      </c>
      <c r="F315" s="3"/>
      <c r="G315" s="3" t="s">
        <v>7576</v>
      </c>
      <c r="I315" t="str">
        <f t="shared" si="4"/>
        <v>,(87,' Raúl Figueroa ','',' 32 220 2000    ', Gerente Recursos Humanos')</v>
      </c>
    </row>
    <row r="316" spans="1:9">
      <c r="A316" s="3" t="s">
        <v>6803</v>
      </c>
      <c r="B316" s="3" t="s">
        <v>7577</v>
      </c>
      <c r="C316" s="3">
        <f>VLOOKUP(B316,CONSOLIDADO!A$2:E$11786,5,FALSE)</f>
        <v>88</v>
      </c>
      <c r="D316" s="3" t="s">
        <v>1472</v>
      </c>
      <c r="E316" s="3" t="s">
        <v>6739</v>
      </c>
      <c r="F316" s="3" t="s">
        <v>6804</v>
      </c>
      <c r="G316" s="3" t="s">
        <v>6805</v>
      </c>
      <c r="I316" t="str">
        <f t="shared" si="4"/>
        <v>,(88,' Luis Alberto Gallinato Moreno ',' lagallinato@acar.cl',' 2 2854 0870    ', Gerente General')</v>
      </c>
    </row>
    <row r="317" spans="1:9">
      <c r="A317" s="3" t="s">
        <v>7579</v>
      </c>
      <c r="B317" s="3" t="s">
        <v>7578</v>
      </c>
      <c r="C317" s="3">
        <f>VLOOKUP(B317,CONSOLIDADO!A$2:E$11786,5,FALSE)</f>
        <v>89</v>
      </c>
      <c r="D317" s="3" t="s">
        <v>3782</v>
      </c>
      <c r="E317" s="3" t="s">
        <v>6813</v>
      </c>
      <c r="F317" s="3"/>
      <c r="G317" s="3" t="s">
        <v>7580</v>
      </c>
      <c r="I317" t="str">
        <f t="shared" si="4"/>
        <v>,(89,' Francisco Silva Silva ','',' 2 2584 4000    ', Presidente')</v>
      </c>
    </row>
    <row r="318" spans="1:9">
      <c r="A318" s="3" t="s">
        <v>7581</v>
      </c>
      <c r="B318" s="3" t="s">
        <v>7578</v>
      </c>
      <c r="C318" s="3">
        <f>VLOOKUP(B318,CONSOLIDADO!A$2:E$11786,5,FALSE)</f>
        <v>89</v>
      </c>
      <c r="D318" s="3" t="s">
        <v>3782</v>
      </c>
      <c r="E318" s="3" t="s">
        <v>6739</v>
      </c>
      <c r="F318" s="3"/>
      <c r="G318" s="3" t="s">
        <v>7582</v>
      </c>
      <c r="I318" t="str">
        <f t="shared" si="4"/>
        <v>,(89,' Juan Pablo Lira Tocornal ','',' 2 2584 4700    ', Gerente General')</v>
      </c>
    </row>
    <row r="319" spans="1:9">
      <c r="A319" s="3" t="s">
        <v>7583</v>
      </c>
      <c r="B319" s="3" t="s">
        <v>7578</v>
      </c>
      <c r="C319" s="3">
        <f>VLOOKUP(B319,CONSOLIDADO!A$2:E$11786,5,FALSE)</f>
        <v>89</v>
      </c>
      <c r="D319" s="3" t="s">
        <v>3782</v>
      </c>
      <c r="E319" s="3"/>
      <c r="F319" s="3"/>
      <c r="G319" s="3" t="s">
        <v>7584</v>
      </c>
      <c r="I319" t="str">
        <f t="shared" si="4"/>
        <v>,(89,' Felipe Marín Viñuela','',' 2 2584 4700',')</v>
      </c>
    </row>
    <row r="320" spans="1:9">
      <c r="A320" s="3" t="s">
        <v>7585</v>
      </c>
      <c r="B320" s="3" t="s">
        <v>7578</v>
      </c>
      <c r="C320" s="3">
        <f>VLOOKUP(B320,CONSOLIDADO!A$2:E$11786,5,FALSE)</f>
        <v>89</v>
      </c>
      <c r="D320" s="3" t="s">
        <v>3782</v>
      </c>
      <c r="E320" s="3" t="s">
        <v>7586</v>
      </c>
      <c r="F320" s="3"/>
      <c r="G320" s="3" t="s">
        <v>7582</v>
      </c>
      <c r="I320" t="str">
        <f t="shared" si="4"/>
        <v>,(89,' Mario Benavente Arévalo ','',' 2 2584 4700    ', Subgerente de Contabilidad y Administración')</v>
      </c>
    </row>
    <row r="321" spans="1:9">
      <c r="A321" s="3" t="s">
        <v>7588</v>
      </c>
      <c r="B321" s="3" t="s">
        <v>7587</v>
      </c>
      <c r="C321" s="3">
        <f>VLOOKUP(B321,CONSOLIDADO!A$2:E$11786,5,FALSE)</f>
        <v>90</v>
      </c>
      <c r="D321" s="3" t="s">
        <v>4773</v>
      </c>
      <c r="E321" s="3"/>
      <c r="F321" s="3"/>
      <c r="G321" s="3" t="s">
        <v>7589</v>
      </c>
      <c r="I321" t="str">
        <f t="shared" si="4"/>
        <v>,(90,' Fernando de Peña Yver','',' 2 2585 7028',')</v>
      </c>
    </row>
    <row r="322" spans="1:9">
      <c r="A322" s="3" t="s">
        <v>7590</v>
      </c>
      <c r="B322" s="3" t="s">
        <v>7587</v>
      </c>
      <c r="C322" s="3">
        <f>VLOOKUP(B322,CONSOLIDADO!A$2:E$11786,5,FALSE)</f>
        <v>90</v>
      </c>
      <c r="D322" s="3" t="s">
        <v>4773</v>
      </c>
      <c r="E322" s="3" t="s">
        <v>7591</v>
      </c>
      <c r="F322" s="3" t="s">
        <v>7592</v>
      </c>
      <c r="G322" s="3" t="s">
        <v>7593</v>
      </c>
      <c r="I322" t="str">
        <f t="shared" si="4"/>
        <v>,(90,' Pablo Cortés De Solminihac ',' pablo.cortes@mallplaza.com',' 2 2585 7409    ', Gerente Corporativo de Administración y Finanzas')</v>
      </c>
    </row>
    <row r="323" spans="1:9">
      <c r="A323" s="3" t="s">
        <v>7594</v>
      </c>
      <c r="B323" s="3" t="s">
        <v>7587</v>
      </c>
      <c r="C323" s="3">
        <f>VLOOKUP(B323,CONSOLIDADO!A$2:E$11786,5,FALSE)</f>
        <v>90</v>
      </c>
      <c r="D323" s="3" t="s">
        <v>4773</v>
      </c>
      <c r="E323" s="3" t="s">
        <v>7595</v>
      </c>
      <c r="F323" s="3" t="s">
        <v>7596</v>
      </c>
      <c r="G323" s="3" t="s">
        <v>7597</v>
      </c>
      <c r="I323" t="str">
        <f t="shared" ref="I323:I386" si="5">CONCATENATE(",(",C323,",'",A323,"','",F323,"','",G323,"',",E323,"')")</f>
        <v>,(90,' Oscar Munizaga Delfín ',' oscar.munizaga@mallplaza.com',' 2 2585 7114    ', Gerente Corporativo de Desarrollo y Centros Comerciales')</v>
      </c>
    </row>
    <row r="324" spans="1:9">
      <c r="A324" s="3" t="s">
        <v>7598</v>
      </c>
      <c r="B324" s="3" t="s">
        <v>7587</v>
      </c>
      <c r="C324" s="3">
        <f>VLOOKUP(B324,CONSOLIDADO!A$2:E$11786,5,FALSE)</f>
        <v>90</v>
      </c>
      <c r="D324" s="3" t="s">
        <v>4773</v>
      </c>
      <c r="E324" s="3" t="s">
        <v>6889</v>
      </c>
      <c r="F324" s="3" t="s">
        <v>7599</v>
      </c>
      <c r="G324" s="3" t="s">
        <v>7600</v>
      </c>
      <c r="I324" t="str">
        <f t="shared" si="5"/>
        <v>,(90,' Hernán Silva Villalobos ',' hernan.silva@mallplaza.com',' 2 2585 7009    ', Fiscal')</v>
      </c>
    </row>
    <row r="325" spans="1:9">
      <c r="A325" s="3" t="s">
        <v>7601</v>
      </c>
      <c r="B325" s="3" t="s">
        <v>7587</v>
      </c>
      <c r="C325" s="3">
        <f>VLOOKUP(B325,CONSOLIDADO!A$2:E$11786,5,FALSE)</f>
        <v>90</v>
      </c>
      <c r="D325" s="3" t="s">
        <v>4773</v>
      </c>
      <c r="E325" s="3" t="s">
        <v>7602</v>
      </c>
      <c r="F325" s="3" t="s">
        <v>7603</v>
      </c>
      <c r="G325" s="3" t="s">
        <v>7604</v>
      </c>
      <c r="I325" t="str">
        <f t="shared" si="5"/>
        <v>,(90,' Roberto Iriarte Sanderson ',' roberto.iriarte@mallplaza.com',' 2 2585 7400    ', Subgerente Mall Plaza Vespucio')</v>
      </c>
    </row>
    <row r="326" spans="1:9">
      <c r="A326" s="3" t="s">
        <v>7607</v>
      </c>
      <c r="B326" s="3" t="s">
        <v>7605</v>
      </c>
      <c r="C326" s="3">
        <f>VLOOKUP(B326,CONSOLIDADO!A$2:E$11786,5,FALSE)</f>
        <v>91</v>
      </c>
      <c r="D326" s="3" t="s">
        <v>7606</v>
      </c>
      <c r="E326" s="3" t="s">
        <v>7608</v>
      </c>
      <c r="F326" s="3" t="s">
        <v>7609</v>
      </c>
      <c r="G326" s="3" t="s">
        <v>7610</v>
      </c>
      <c r="I326" t="str">
        <f t="shared" si="5"/>
        <v>,(91,' Carlos Oliveira ',' carlos.oliveira@adp.com',' 2 2483 3033    ', Director de Operaciones')</v>
      </c>
    </row>
    <row r="327" spans="1:9">
      <c r="A327" s="3" t="s">
        <v>7611</v>
      </c>
      <c r="B327" s="3" t="s">
        <v>7605</v>
      </c>
      <c r="C327" s="3">
        <f>VLOOKUP(B327,CONSOLIDADO!A$2:E$11786,5,FALSE)</f>
        <v>91</v>
      </c>
      <c r="D327" s="3" t="s">
        <v>7606</v>
      </c>
      <c r="E327" s="3" t="s">
        <v>6757</v>
      </c>
      <c r="F327" s="3" t="s">
        <v>7612</v>
      </c>
      <c r="G327" s="3" t="s">
        <v>7613</v>
      </c>
      <c r="I327" t="str">
        <f t="shared" si="5"/>
        <v>,(91,' Rodrigo Ponce ',' rodrigo.ponce@adp.com',' 2 2483 3000    ', Gerente de Administración y Finanzas')</v>
      </c>
    </row>
    <row r="328" spans="1:9">
      <c r="A328" s="3" t="s">
        <v>7614</v>
      </c>
      <c r="B328" s="3" t="s">
        <v>7605</v>
      </c>
      <c r="C328" s="3">
        <f>VLOOKUP(B328,CONSOLIDADO!A$2:E$11786,5,FALSE)</f>
        <v>91</v>
      </c>
      <c r="D328" s="3" t="s">
        <v>7606</v>
      </c>
      <c r="E328" s="3" t="s">
        <v>7140</v>
      </c>
      <c r="F328" s="3" t="s">
        <v>7615</v>
      </c>
      <c r="G328" s="3" t="s">
        <v>7616</v>
      </c>
      <c r="I328" t="str">
        <f t="shared" si="5"/>
        <v>,(91,' Rodrigo Maron ',' rodrigo.maron@adp.com',' 2 2483 3131    ', Gerente de Ventas')</v>
      </c>
    </row>
    <row r="329" spans="1:9">
      <c r="A329" s="3" t="s">
        <v>7617</v>
      </c>
      <c r="B329" s="3" t="s">
        <v>7605</v>
      </c>
      <c r="C329" s="3">
        <f>VLOOKUP(B329,CONSOLIDADO!A$2:E$11786,5,FALSE)</f>
        <v>91</v>
      </c>
      <c r="D329" s="3" t="s">
        <v>7606</v>
      </c>
      <c r="E329" s="3" t="s">
        <v>6886</v>
      </c>
      <c r="F329" s="3" t="s">
        <v>7618</v>
      </c>
      <c r="G329" s="3" t="s">
        <v>7619</v>
      </c>
      <c r="I329" t="str">
        <f t="shared" si="5"/>
        <v>,(91,' Karem Fonseca ',' karem.fonseca@adp.com',' 2 2498 3237    ', Gerente de Recursos Humanos')</v>
      </c>
    </row>
    <row r="330" spans="1:9">
      <c r="A330" s="3" t="s">
        <v>7620</v>
      </c>
      <c r="B330" s="3" t="s">
        <v>7605</v>
      </c>
      <c r="C330" s="3">
        <f>VLOOKUP(B330,CONSOLIDADO!A$2:E$11786,5,FALSE)</f>
        <v>91</v>
      </c>
      <c r="D330" s="3" t="s">
        <v>7606</v>
      </c>
      <c r="E330" s="3" t="s">
        <v>7621</v>
      </c>
      <c r="F330" s="3" t="s">
        <v>7622</v>
      </c>
      <c r="G330" s="3" t="s">
        <v>7610</v>
      </c>
      <c r="I330" t="str">
        <f t="shared" si="5"/>
        <v>,(91,' Katherine Barcia ',' katherine.barcia@adp.com',' 2 2483 3033    ', Gerente Legal')</v>
      </c>
    </row>
    <row r="331" spans="1:9">
      <c r="A331" s="3" t="s">
        <v>7623</v>
      </c>
      <c r="B331" s="3" t="s">
        <v>7605</v>
      </c>
      <c r="C331" s="3">
        <f>VLOOKUP(B331,CONSOLIDADO!A$2:E$11786,5,FALSE)</f>
        <v>91</v>
      </c>
      <c r="D331" s="3" t="s">
        <v>7606</v>
      </c>
      <c r="E331" s="3" t="s">
        <v>7624</v>
      </c>
      <c r="F331" s="3" t="s">
        <v>7625</v>
      </c>
      <c r="G331" s="3" t="s">
        <v>7626</v>
      </c>
      <c r="I331" t="str">
        <f t="shared" si="5"/>
        <v>,(91,' Claudio Contreras García ',' claudio.contreras@adp.com',' 2 2498 3219    ', Especialista Regional de Estrategia &amp; Marketing')</v>
      </c>
    </row>
    <row r="332" spans="1:9">
      <c r="A332" s="3" t="s">
        <v>7628</v>
      </c>
      <c r="B332" s="3" t="s">
        <v>7627</v>
      </c>
      <c r="C332" s="3">
        <f>VLOOKUP(B332,CONSOLIDADO!A$2:E$11786,5,FALSE)</f>
        <v>92</v>
      </c>
      <c r="D332" s="3" t="s">
        <v>417</v>
      </c>
      <c r="E332" s="3"/>
      <c r="F332" s="3"/>
      <c r="G332" s="3" t="s">
        <v>7629</v>
      </c>
      <c r="I332" t="str">
        <f t="shared" si="5"/>
        <v>,(92,' Héctor Fuentes Pérez','',' 2 2387 7070',')</v>
      </c>
    </row>
    <row r="333" spans="1:9">
      <c r="A333" s="3" t="s">
        <v>7630</v>
      </c>
      <c r="B333" s="3" t="s">
        <v>7627</v>
      </c>
      <c r="C333" s="3">
        <f>VLOOKUP(B333,CONSOLIDADO!A$2:E$11786,5,FALSE)</f>
        <v>92</v>
      </c>
      <c r="D333" s="3" t="s">
        <v>417</v>
      </c>
      <c r="E333" s="3" t="s">
        <v>6757</v>
      </c>
      <c r="F333" s="3" t="s">
        <v>7631</v>
      </c>
      <c r="G333" s="3" t="s">
        <v>7632</v>
      </c>
      <c r="I333" t="str">
        <f t="shared" si="5"/>
        <v>,(92,' Marcelo Müller Gunther ',' mmuller@empresasandinadelsud.cl',' 2 2387 7070    ', Gerente de Administración y Finanzas')</v>
      </c>
    </row>
    <row r="334" spans="1:9">
      <c r="A334" s="3" t="s">
        <v>7633</v>
      </c>
      <c r="B334" s="3" t="s">
        <v>7627</v>
      </c>
      <c r="C334" s="3">
        <f>VLOOKUP(B334,CONSOLIDADO!A$2:E$11786,5,FALSE)</f>
        <v>92</v>
      </c>
      <c r="D334" s="3" t="s">
        <v>417</v>
      </c>
      <c r="E334" s="3"/>
      <c r="F334" s="3"/>
      <c r="G334" s="3" t="s">
        <v>7629</v>
      </c>
      <c r="I334" t="str">
        <f t="shared" si="5"/>
        <v>,(92,' Myriam Simon Goldberg','',' 2 2387 7070',')</v>
      </c>
    </row>
    <row r="335" spans="1:9">
      <c r="A335" s="3" t="s">
        <v>7634</v>
      </c>
      <c r="B335" s="3" t="s">
        <v>7627</v>
      </c>
      <c r="C335" s="3">
        <f>VLOOKUP(B335,CONSOLIDADO!A$2:E$11786,5,FALSE)</f>
        <v>92</v>
      </c>
      <c r="D335" s="3" t="s">
        <v>417</v>
      </c>
      <c r="E335" s="3" t="s">
        <v>6886</v>
      </c>
      <c r="F335" s="3" t="s">
        <v>7635</v>
      </c>
      <c r="G335" s="3" t="s">
        <v>7632</v>
      </c>
      <c r="I335" t="str">
        <f t="shared" si="5"/>
        <v>,(92,' Felipe Campero Quiroga ',' fcampero@empresasandinadelsud.cl',' 2 2387 7070    ', Gerente de Recursos Humanos')</v>
      </c>
    </row>
    <row r="336" spans="1:9">
      <c r="A336" s="3" t="s">
        <v>7638</v>
      </c>
      <c r="B336" s="3" t="s">
        <v>7636</v>
      </c>
      <c r="C336" s="3">
        <f>VLOOKUP(B336,CONSOLIDADO!A$2:E$11786,5,FALSE)</f>
        <v>93</v>
      </c>
      <c r="D336" s="3" t="s">
        <v>7637</v>
      </c>
      <c r="E336" s="3" t="s">
        <v>7639</v>
      </c>
      <c r="F336" s="3" t="s">
        <v>7640</v>
      </c>
      <c r="G336" s="3" t="s">
        <v>7641</v>
      </c>
      <c r="I336" t="str">
        <f t="shared" si="5"/>
        <v>,(93,' Felipe García Aedo ',' felipe.julio.garcia.aedo@adt.cl',' 2 2424 6500    ', Operating Manager (CEO)')</v>
      </c>
    </row>
    <row r="337" spans="1:9">
      <c r="A337" s="3" t="s">
        <v>7642</v>
      </c>
      <c r="B337" s="3" t="s">
        <v>7636</v>
      </c>
      <c r="C337" s="3">
        <f>VLOOKUP(B337,CONSOLIDADO!A$2:E$11786,5,FALSE)</f>
        <v>93</v>
      </c>
      <c r="D337" s="3" t="s">
        <v>7637</v>
      </c>
      <c r="E337" s="3" t="s">
        <v>7643</v>
      </c>
      <c r="F337" s="3" t="s">
        <v>7644</v>
      </c>
      <c r="G337" s="3" t="s">
        <v>7645</v>
      </c>
      <c r="I337" t="str">
        <f t="shared" si="5"/>
        <v>,(93,' Cristian Vilches Riumallo ',' cristian.vilches.ruimallo@jci.com',' 2 2424 6800    ', Counsel, Corporate, Legal Services')</v>
      </c>
    </row>
    <row r="338" spans="1:9">
      <c r="A338" s="3" t="s">
        <v>7648</v>
      </c>
      <c r="B338" s="3" t="s">
        <v>7646</v>
      </c>
      <c r="C338" s="3">
        <f>VLOOKUP(B338,CONSOLIDADO!A$2:E$11786,5,FALSE)</f>
        <v>94</v>
      </c>
      <c r="D338" s="3" t="s">
        <v>7647</v>
      </c>
      <c r="E338" s="3" t="s">
        <v>6739</v>
      </c>
      <c r="F338" s="3" t="s">
        <v>7649</v>
      </c>
      <c r="G338" s="3" t="s">
        <v>7650</v>
      </c>
      <c r="I338" t="str">
        <f t="shared" si="5"/>
        <v>,(94,' María Angélica Sanhueza Morales ',' msanhueza@aenor.com',' 2 2499 9201    ', Gerente General')</v>
      </c>
    </row>
    <row r="339" spans="1:9">
      <c r="A339" s="3" t="s">
        <v>7651</v>
      </c>
      <c r="B339" s="3" t="s">
        <v>7646</v>
      </c>
      <c r="C339" s="3">
        <f>VLOOKUP(B339,CONSOLIDADO!A$2:E$11786,5,FALSE)</f>
        <v>94</v>
      </c>
      <c r="D339" s="3" t="s">
        <v>7647</v>
      </c>
      <c r="E339" s="3" t="s">
        <v>7032</v>
      </c>
      <c r="F339" s="3" t="s">
        <v>7652</v>
      </c>
      <c r="G339" s="3" t="s">
        <v>7653</v>
      </c>
      <c r="I339" t="str">
        <f t="shared" si="5"/>
        <v>,(94,' Cristian Ramos Aguilar ',' cramos@aenor.com',' 2 2499 9200    ', Gerente Administración y Finanzas')</v>
      </c>
    </row>
    <row r="340" spans="1:9">
      <c r="A340" s="3" t="s">
        <v>7654</v>
      </c>
      <c r="B340" s="3" t="s">
        <v>7646</v>
      </c>
      <c r="C340" s="3">
        <f>VLOOKUP(B340,CONSOLIDADO!A$2:E$11786,5,FALSE)</f>
        <v>94</v>
      </c>
      <c r="D340" s="3" t="s">
        <v>7647</v>
      </c>
      <c r="E340" s="3" t="s">
        <v>7655</v>
      </c>
      <c r="F340" s="3" t="s">
        <v>7656</v>
      </c>
      <c r="G340" s="3" t="s">
        <v>7653</v>
      </c>
      <c r="I340" t="str">
        <f t="shared" si="5"/>
        <v>,(94,' Madelein Celis Azócar ',' mcelis@aenor.com',' 2 2499 9200    ', Jefe de Operaciones y Tecnología')</v>
      </c>
    </row>
    <row r="341" spans="1:9">
      <c r="A341" s="3" t="s">
        <v>7659</v>
      </c>
      <c r="B341" s="3" t="s">
        <v>7657</v>
      </c>
      <c r="C341" s="3">
        <f>VLOOKUP(B341,CONSOLIDADO!A$2:E$11786,5,FALSE)</f>
        <v>95</v>
      </c>
      <c r="D341" s="3" t="s">
        <v>7658</v>
      </c>
      <c r="E341" s="3" t="s">
        <v>6739</v>
      </c>
      <c r="F341" s="3" t="s">
        <v>7660</v>
      </c>
      <c r="G341" s="3" t="s">
        <v>7661</v>
      </c>
      <c r="I341" t="str">
        <f t="shared" si="5"/>
        <v>,(95,' Ricardo Real Ibar ',' ricardo.real@aerocardal.com',' 2 2377 7400    ', Gerente General')</v>
      </c>
    </row>
    <row r="342" spans="1:9">
      <c r="A342" s="3" t="s">
        <v>7664</v>
      </c>
      <c r="B342" s="3" t="s">
        <v>7662</v>
      </c>
      <c r="C342" s="3">
        <f>VLOOKUP(B342,CONSOLIDADO!A$2:E$11786,5,FALSE)</f>
        <v>96</v>
      </c>
      <c r="D342" s="3" t="s">
        <v>7663</v>
      </c>
      <c r="E342" s="3" t="s">
        <v>6739</v>
      </c>
      <c r="F342" s="3" t="s">
        <v>7665</v>
      </c>
      <c r="G342" s="3" t="s">
        <v>7666</v>
      </c>
      <c r="I342" t="str">
        <f t="shared" si="5"/>
        <v>,(96,' Adrián Omar Regueira ',' adrian.regueira@aerolineas.com',' 2 2210 9305    ', Gerente General')</v>
      </c>
    </row>
    <row r="343" spans="1:9">
      <c r="A343" s="3" t="s">
        <v>7667</v>
      </c>
      <c r="B343" s="3" t="s">
        <v>7662</v>
      </c>
      <c r="C343" s="3">
        <f>VLOOKUP(B343,CONSOLIDADO!A$2:E$11786,5,FALSE)</f>
        <v>96</v>
      </c>
      <c r="D343" s="3" t="s">
        <v>7663</v>
      </c>
      <c r="E343" s="3" t="s">
        <v>7140</v>
      </c>
      <c r="F343" s="3" t="s">
        <v>7668</v>
      </c>
      <c r="G343" s="3" t="s">
        <v>7666</v>
      </c>
      <c r="I343" t="str">
        <f t="shared" si="5"/>
        <v>,(96,' Juanita Delgado Tobar ',' juana.delgado@aerolineas.com.ar',' 2 2210 9305    ', Gerente de Ventas')</v>
      </c>
    </row>
    <row r="344" spans="1:9">
      <c r="A344" s="3" t="s">
        <v>7669</v>
      </c>
      <c r="B344" s="3" t="s">
        <v>7662</v>
      </c>
      <c r="C344" s="3">
        <f>VLOOKUP(B344,CONSOLIDADO!A$2:E$11786,5,FALSE)</f>
        <v>96</v>
      </c>
      <c r="D344" s="3" t="s">
        <v>7663</v>
      </c>
      <c r="E344" s="3" t="s">
        <v>6757</v>
      </c>
      <c r="F344" s="3" t="s">
        <v>7670</v>
      </c>
      <c r="G344" s="3" t="s">
        <v>7666</v>
      </c>
      <c r="I344" t="str">
        <f t="shared" si="5"/>
        <v>,(96,' Cristian Del Basto Hevia ',' cristian.delbasto@aerolineas.com.ar',' 2 2210 9305    ', Gerente de Administración y Finanzas')</v>
      </c>
    </row>
    <row r="345" spans="1:9">
      <c r="A345" s="3" t="s">
        <v>7671</v>
      </c>
      <c r="B345" s="3" t="s">
        <v>7662</v>
      </c>
      <c r="C345" s="3">
        <f>VLOOKUP(B345,CONSOLIDADO!A$2:E$11786,5,FALSE)</f>
        <v>96</v>
      </c>
      <c r="D345" s="3" t="s">
        <v>7663</v>
      </c>
      <c r="E345" s="3" t="s">
        <v>7672</v>
      </c>
      <c r="F345" s="3" t="s">
        <v>7673</v>
      </c>
      <c r="G345" s="3" t="s">
        <v>7674</v>
      </c>
      <c r="I345" t="str">
        <f t="shared" si="5"/>
        <v>,(96,' Jorge Garrido Bursese ',' jorged.garrido@aerolineas.com.ar',' 2 2690 1131    ', Gerente Aeropuerto')</v>
      </c>
    </row>
    <row r="346" spans="1:9">
      <c r="A346" s="3" t="s">
        <v>7676</v>
      </c>
      <c r="B346" s="3" t="s">
        <v>7675</v>
      </c>
      <c r="C346" s="3">
        <f>VLOOKUP(B346,CONSOLIDADO!A$2:E$11786,5,FALSE)</f>
        <v>97</v>
      </c>
      <c r="D346" s="3" t="s">
        <v>5150</v>
      </c>
      <c r="E346" s="3"/>
      <c r="F346" s="3"/>
      <c r="G346" s="3" t="s">
        <v>7677</v>
      </c>
      <c r="I346" t="str">
        <f t="shared" si="5"/>
        <v>,(97,' Roberto Saldivia Delmiglio','',' 2 2273 4431',')</v>
      </c>
    </row>
    <row r="347" spans="1:9">
      <c r="A347" s="3" t="s">
        <v>7678</v>
      </c>
      <c r="B347" s="3" t="s">
        <v>7675</v>
      </c>
      <c r="C347" s="3">
        <f>VLOOKUP(B347,CONSOLIDADO!A$2:E$11786,5,FALSE)</f>
        <v>97</v>
      </c>
      <c r="D347" s="3" t="s">
        <v>5150</v>
      </c>
      <c r="E347" s="3" t="s">
        <v>7679</v>
      </c>
      <c r="F347" s="3" t="s">
        <v>7680</v>
      </c>
      <c r="G347" s="3" t="s">
        <v>7681</v>
      </c>
      <c r="I347" t="str">
        <f t="shared" si="5"/>
        <v>,(97,' Patricia Salas Correa ',' aerocess@ctcinternet.cl',' 2 2273 4431    ', Secretaria')</v>
      </c>
    </row>
    <row r="348" spans="1:9">
      <c r="A348" s="3" t="s">
        <v>7683</v>
      </c>
      <c r="B348" s="3" t="s">
        <v>7682</v>
      </c>
      <c r="C348" s="3">
        <f>VLOOKUP(B348,CONSOLIDADO!A$2:E$11786,5,FALSE)</f>
        <v>98</v>
      </c>
      <c r="D348" s="3" t="s">
        <v>707</v>
      </c>
      <c r="E348" s="3" t="s">
        <v>6739</v>
      </c>
      <c r="F348" s="3"/>
      <c r="G348" s="3" t="s">
        <v>7684</v>
      </c>
      <c r="I348" t="str">
        <f t="shared" si="5"/>
        <v>,(98,' Eric Lobo González ','',' 2 2230 5900    ', Gerente General')</v>
      </c>
    </row>
    <row r="349" spans="1:9">
      <c r="A349" s="3" t="s">
        <v>7685</v>
      </c>
      <c r="B349" s="3" t="s">
        <v>7682</v>
      </c>
      <c r="C349" s="3">
        <f>VLOOKUP(B349,CONSOLIDADO!A$2:E$11786,5,FALSE)</f>
        <v>98</v>
      </c>
      <c r="D349" s="3" t="s">
        <v>707</v>
      </c>
      <c r="E349" s="3" t="s">
        <v>7072</v>
      </c>
      <c r="F349" s="3"/>
      <c r="G349" s="3" t="s">
        <v>7684</v>
      </c>
      <c r="I349" t="str">
        <f t="shared" si="5"/>
        <v>,(98,' Juan Enrique Garrido Lagos ','',' 2 2230 5900    ', Country Manager')</v>
      </c>
    </row>
    <row r="350" spans="1:9">
      <c r="A350" s="3" t="s">
        <v>7687</v>
      </c>
      <c r="B350" s="3" t="s">
        <v>7686</v>
      </c>
      <c r="C350" s="3">
        <f>VLOOKUP(B350,CONSOLIDADO!A$2:E$11786,5,FALSE)</f>
        <v>99</v>
      </c>
      <c r="D350" s="3" t="s">
        <v>803</v>
      </c>
      <c r="E350" s="3"/>
      <c r="F350" s="3"/>
      <c r="G350" s="3" t="s">
        <v>7688</v>
      </c>
      <c r="I350" t="str">
        <f t="shared" si="5"/>
        <v>,(99,' José Antonio Vidal Camelio','',' 2 2337 2900',')</v>
      </c>
    </row>
    <row r="351" spans="1:9">
      <c r="A351" s="3" t="s">
        <v>7689</v>
      </c>
      <c r="B351" s="3" t="s">
        <v>7686</v>
      </c>
      <c r="C351" s="3">
        <f>VLOOKUP(B351,CONSOLIDADO!A$2:E$11786,5,FALSE)</f>
        <v>99</v>
      </c>
      <c r="D351" s="3" t="s">
        <v>803</v>
      </c>
      <c r="E351" s="3" t="s">
        <v>6739</v>
      </c>
      <c r="F351" s="3" t="s">
        <v>7690</v>
      </c>
      <c r="G351" s="3" t="s">
        <v>7691</v>
      </c>
      <c r="I351" t="str">
        <f t="shared" si="5"/>
        <v>,(99,' Willem-Jan Derks ',' wderks@aeroservicio.com',' 2 2337 2900    ', Gerente General')</v>
      </c>
    </row>
    <row r="352" spans="1:9">
      <c r="A352" s="3" t="s">
        <v>7692</v>
      </c>
      <c r="B352" s="3" t="s">
        <v>7686</v>
      </c>
      <c r="C352" s="3">
        <f>VLOOKUP(B352,CONSOLIDADO!A$2:E$11786,5,FALSE)</f>
        <v>99</v>
      </c>
      <c r="D352" s="3" t="s">
        <v>803</v>
      </c>
      <c r="E352" s="3" t="s">
        <v>7693</v>
      </c>
      <c r="F352" s="3" t="s">
        <v>7694</v>
      </c>
      <c r="G352" s="3" t="s">
        <v>7691</v>
      </c>
      <c r="I352" t="str">
        <f t="shared" si="5"/>
        <v>,(99,' Gonzalo Pinto-Agüero C. ',' gpintoa@aeroservicio.com',' 2 2337 2900    ', Gerente Desarrollo de Negocios')</v>
      </c>
    </row>
    <row r="353" spans="1:9">
      <c r="A353" s="3" t="s">
        <v>7695</v>
      </c>
      <c r="B353" s="3" t="s">
        <v>7686</v>
      </c>
      <c r="C353" s="3">
        <f>VLOOKUP(B353,CONSOLIDADO!A$2:E$11786,5,FALSE)</f>
        <v>99</v>
      </c>
      <c r="D353" s="3" t="s">
        <v>803</v>
      </c>
      <c r="E353" s="3" t="s">
        <v>7696</v>
      </c>
      <c r="F353" s="3" t="s">
        <v>7697</v>
      </c>
      <c r="G353" s="3" t="s">
        <v>7691</v>
      </c>
      <c r="I353" t="str">
        <f t="shared" si="5"/>
        <v>,(99,' Raúl de la Jara ',' rdelajara@aeroservicio.com',' 2 2337 2900    ', Gerente de Repuestos')</v>
      </c>
    </row>
    <row r="354" spans="1:9">
      <c r="A354" s="3" t="s">
        <v>7698</v>
      </c>
      <c r="B354" s="3" t="s">
        <v>7686</v>
      </c>
      <c r="C354" s="3">
        <f>VLOOKUP(B354,CONSOLIDADO!A$2:E$11786,5,FALSE)</f>
        <v>99</v>
      </c>
      <c r="D354" s="3" t="s">
        <v>803</v>
      </c>
      <c r="E354" s="3"/>
      <c r="F354" s="3"/>
      <c r="G354" s="3" t="s">
        <v>7688</v>
      </c>
      <c r="I354" t="str">
        <f t="shared" si="5"/>
        <v>,(99,' Osvaldo Adasme Azócar','',' 2 2337 2900',')</v>
      </c>
    </row>
    <row r="355" spans="1:9">
      <c r="A355" s="3" t="s">
        <v>7701</v>
      </c>
      <c r="B355" s="3" t="s">
        <v>7699</v>
      </c>
      <c r="C355" s="3">
        <f>VLOOKUP(B355,CONSOLIDADO!A$2:E$11786,5,FALSE)</f>
        <v>100</v>
      </c>
      <c r="D355" s="3" t="s">
        <v>7700</v>
      </c>
      <c r="E355" s="3"/>
      <c r="F355" s="3"/>
      <c r="G355" s="3" t="s">
        <v>7702</v>
      </c>
      <c r="I355" t="str">
        <f t="shared" si="5"/>
        <v>,(100,' Gonzalo Acuña Ferrari','',' 2 2598 5700',')</v>
      </c>
    </row>
    <row r="356" spans="1:9">
      <c r="A356" s="3" t="s">
        <v>7703</v>
      </c>
      <c r="B356" s="3" t="s">
        <v>7699</v>
      </c>
      <c r="C356" s="3">
        <f>VLOOKUP(B356,CONSOLIDADO!A$2:E$11786,5,FALSE)</f>
        <v>100</v>
      </c>
      <c r="D356" s="3" t="s">
        <v>7700</v>
      </c>
      <c r="E356" s="3" t="s">
        <v>7104</v>
      </c>
      <c r="F356" s="3" t="s">
        <v>7704</v>
      </c>
      <c r="G356" s="3" t="s">
        <v>7705</v>
      </c>
      <c r="I356" t="str">
        <f t="shared" si="5"/>
        <v>,(100,' Carmen Matte ',' cmatte@aerosol.cl',' 2 2598 5700    ', Director Técnico')</v>
      </c>
    </row>
    <row r="357" spans="1:9">
      <c r="A357" s="3" t="s">
        <v>7706</v>
      </c>
      <c r="B357" s="3" t="s">
        <v>7699</v>
      </c>
      <c r="C357" s="3">
        <f>VLOOKUP(B357,CONSOLIDADO!A$2:E$11786,5,FALSE)</f>
        <v>100</v>
      </c>
      <c r="D357" s="3" t="s">
        <v>7700</v>
      </c>
      <c r="E357" s="3" t="s">
        <v>7707</v>
      </c>
      <c r="F357" s="3" t="s">
        <v>7708</v>
      </c>
      <c r="G357" s="3" t="s">
        <v>7705</v>
      </c>
      <c r="I357" t="str">
        <f t="shared" si="5"/>
        <v>,(100,' Rosa Sáez Sepúlveda ',' rsaez@intercos.cl',' 2 2598 5700    ', Encargada de Administración y Finanzas')</v>
      </c>
    </row>
    <row r="358" spans="1:9">
      <c r="A358" s="3" t="s">
        <v>7710</v>
      </c>
      <c r="B358" s="3" t="s">
        <v>7709</v>
      </c>
      <c r="C358" s="3">
        <f>VLOOKUP(B358,CONSOLIDADO!A$2:E$11786,5,FALSE)</f>
        <v>101</v>
      </c>
      <c r="D358" s="3" t="s">
        <v>7663</v>
      </c>
      <c r="E358" s="3" t="s">
        <v>6739</v>
      </c>
      <c r="F358" s="3" t="s">
        <v>7711</v>
      </c>
      <c r="G358" s="3" t="s">
        <v>7712</v>
      </c>
      <c r="I358" t="str">
        <f t="shared" si="5"/>
        <v>,(101,' Alex Ricardo Pivcevic Rajcevic ',' gerencia@dap.cl',' 61 261 6110    ', Gerente General')</v>
      </c>
    </row>
    <row r="359" spans="1:9">
      <c r="A359" s="3" t="s">
        <v>7713</v>
      </c>
      <c r="B359" s="3" t="s">
        <v>7709</v>
      </c>
      <c r="C359" s="3">
        <f>VLOOKUP(B359,CONSOLIDADO!A$2:E$11786,5,FALSE)</f>
        <v>101</v>
      </c>
      <c r="D359" s="3" t="s">
        <v>7663</v>
      </c>
      <c r="E359" s="3" t="s">
        <v>6757</v>
      </c>
      <c r="F359" s="3" t="s">
        <v>7714</v>
      </c>
      <c r="G359" s="3" t="s">
        <v>7715</v>
      </c>
      <c r="I359" t="str">
        <f t="shared" si="5"/>
        <v>,(101,' Pedro Haro ',' pedro.haro@dap.cl',' 61 261 6116    ', Gerente de Administración y Finanzas')</v>
      </c>
    </row>
    <row r="360" spans="1:9">
      <c r="A360" s="3" t="s">
        <v>7716</v>
      </c>
      <c r="B360" s="3" t="s">
        <v>7709</v>
      </c>
      <c r="C360" s="3">
        <f>VLOOKUP(B360,CONSOLIDADO!A$2:E$11786,5,FALSE)</f>
        <v>101</v>
      </c>
      <c r="D360" s="3" t="s">
        <v>7663</v>
      </c>
      <c r="E360" s="3" t="s">
        <v>6905</v>
      </c>
      <c r="F360" s="3" t="s">
        <v>7717</v>
      </c>
      <c r="G360" s="3" t="s">
        <v>7712</v>
      </c>
      <c r="I360" t="str">
        <f t="shared" si="5"/>
        <v>,(101,' Nicolás Eduardo Paulsen Brito ',' npaulsen@dap.cl',' 61 261 6110    ', Gerente Comercial')</v>
      </c>
    </row>
    <row r="361" spans="1:9">
      <c r="A361" s="3" t="s">
        <v>7718</v>
      </c>
      <c r="B361" s="3" t="s">
        <v>7709</v>
      </c>
      <c r="C361" s="3">
        <f>VLOOKUP(B361,CONSOLIDADO!A$2:E$11786,5,FALSE)</f>
        <v>101</v>
      </c>
      <c r="D361" s="3" t="s">
        <v>7663</v>
      </c>
      <c r="E361" s="3"/>
      <c r="F361" s="3"/>
      <c r="G361" s="3" t="s">
        <v>7719</v>
      </c>
      <c r="I361" t="str">
        <f t="shared" si="5"/>
        <v>,(101,' David Acevedo Olguín','',' 61 261 6110',')</v>
      </c>
    </row>
    <row r="362" spans="1:9">
      <c r="A362" s="3" t="s">
        <v>7720</v>
      </c>
      <c r="B362" s="3" t="s">
        <v>7709</v>
      </c>
      <c r="C362" s="3">
        <f>VLOOKUP(B362,CONSOLIDADO!A$2:E$11786,5,FALSE)</f>
        <v>101</v>
      </c>
      <c r="D362" s="3" t="s">
        <v>7663</v>
      </c>
      <c r="E362" s="3" t="s">
        <v>7721</v>
      </c>
      <c r="F362" s="3" t="s">
        <v>7722</v>
      </c>
      <c r="G362" s="3" t="s">
        <v>7723</v>
      </c>
      <c r="I362" t="str">
        <f t="shared" si="5"/>
        <v>,(101,' Andrés Miranda Aguirre ',' rrhh@dap.cl',' 61 261 6121    ', Encargado de Remuneraciones')</v>
      </c>
    </row>
    <row r="363" spans="1:9">
      <c r="A363" s="3" t="s">
        <v>7725</v>
      </c>
      <c r="B363" s="3" t="s">
        <v>7724</v>
      </c>
      <c r="C363" s="3">
        <f>VLOOKUP(B363,CONSOLIDADO!A$2:E$11786,5,FALSE)</f>
        <v>102</v>
      </c>
      <c r="D363" s="3" t="s">
        <v>1733</v>
      </c>
      <c r="E363" s="3" t="s">
        <v>7672</v>
      </c>
      <c r="F363" s="3"/>
      <c r="G363" s="3" t="s">
        <v>7726</v>
      </c>
      <c r="I363" t="str">
        <f t="shared" si="5"/>
        <v>,(102,' Marcelo Mancilla Caballero ','',' 2 2690 1039    ', Gerente Aeropuerto')</v>
      </c>
    </row>
    <row r="364" spans="1:9">
      <c r="A364" s="3" t="s">
        <v>7727</v>
      </c>
      <c r="B364" s="3" t="s">
        <v>7724</v>
      </c>
      <c r="C364" s="3">
        <f>VLOOKUP(B364,CONSOLIDADO!A$2:E$11786,5,FALSE)</f>
        <v>102</v>
      </c>
      <c r="D364" s="3" t="s">
        <v>1733</v>
      </c>
      <c r="E364" s="3"/>
      <c r="F364" s="3"/>
      <c r="G364" s="3" t="s">
        <v>7728</v>
      </c>
      <c r="I364" t="str">
        <f t="shared" si="5"/>
        <v>,(102,' Pamela Lam Pascua','',' 2 2390 1044',')</v>
      </c>
    </row>
    <row r="365" spans="1:9">
      <c r="A365" s="3" t="s">
        <v>7730</v>
      </c>
      <c r="B365" s="3" t="s">
        <v>7729</v>
      </c>
      <c r="C365" s="3">
        <f>VLOOKUP(B365,CONSOLIDADO!A$2:E$11786,5,FALSE)</f>
        <v>104</v>
      </c>
      <c r="D365" s="3" t="s">
        <v>6222</v>
      </c>
      <c r="E365" s="3" t="s">
        <v>6850</v>
      </c>
      <c r="F365" s="3" t="s">
        <v>7731</v>
      </c>
      <c r="G365" s="3" t="s">
        <v>7732</v>
      </c>
      <c r="I365" t="str">
        <f t="shared" si="5"/>
        <v>,(104,' Pablo Nogues ',' pnogues@aesseal.com.ar',' 2 2234 3308    ', Director')</v>
      </c>
    </row>
    <row r="366" spans="1:9">
      <c r="A366" s="3" t="s">
        <v>7733</v>
      </c>
      <c r="B366" s="3" t="s">
        <v>7729</v>
      </c>
      <c r="C366" s="3">
        <f>VLOOKUP(B366,CONSOLIDADO!A$2:E$11786,5,FALSE)</f>
        <v>104</v>
      </c>
      <c r="D366" s="3" t="s">
        <v>6222</v>
      </c>
      <c r="E366" s="3"/>
      <c r="F366" s="3"/>
      <c r="G366" s="3" t="s">
        <v>7734</v>
      </c>
      <c r="I366" t="str">
        <f t="shared" si="5"/>
        <v>,(104,' Claudia Mora Reyes','',' 2 2234 3308',')</v>
      </c>
    </row>
    <row r="367" spans="1:9">
      <c r="A367" s="3" t="s">
        <v>7735</v>
      </c>
      <c r="B367" s="3" t="s">
        <v>1189</v>
      </c>
      <c r="C367" s="3">
        <f>VLOOKUP(B367,CONSOLIDADO!A$2:E$11786,5,FALSE)</f>
        <v>105</v>
      </c>
      <c r="D367" s="3" t="s">
        <v>1188</v>
      </c>
      <c r="E367" s="3" t="s">
        <v>6813</v>
      </c>
      <c r="F367" s="3" t="s">
        <v>7736</v>
      </c>
      <c r="G367" s="3" t="s">
        <v>7737</v>
      </c>
      <c r="I367" t="str">
        <f t="shared" si="5"/>
        <v>,(105,' Gabriel Darío Assandri ',' info@afipa.cl',' 2 2206 6792    ', Presidente')</v>
      </c>
    </row>
    <row r="368" spans="1:9">
      <c r="A368" s="3" t="s">
        <v>7738</v>
      </c>
      <c r="B368" s="3" t="s">
        <v>1189</v>
      </c>
      <c r="C368" s="3">
        <f>VLOOKUP(B368,CONSOLIDADO!A$2:E$11786,5,FALSE)</f>
        <v>105</v>
      </c>
      <c r="D368" s="3" t="s">
        <v>1188</v>
      </c>
      <c r="E368" s="3" t="s">
        <v>6848</v>
      </c>
      <c r="F368" s="3" t="s">
        <v>7739</v>
      </c>
      <c r="G368" s="3" t="s">
        <v>7737</v>
      </c>
      <c r="I368" t="str">
        <f t="shared" si="5"/>
        <v>,(105,' Pedro Donoso Maslov ',' pedro.donoso@syngenta.com',' 2 2206 6792    ', Vicepresidente')</v>
      </c>
    </row>
    <row r="369" spans="1:9">
      <c r="A369" s="3" t="s">
        <v>7740</v>
      </c>
      <c r="B369" s="3" t="s">
        <v>1189</v>
      </c>
      <c r="C369" s="3">
        <f>VLOOKUP(B369,CONSOLIDADO!A$2:E$11786,5,FALSE)</f>
        <v>105</v>
      </c>
      <c r="D369" s="3" t="s">
        <v>1188</v>
      </c>
      <c r="E369" s="3" t="s">
        <v>6739</v>
      </c>
      <c r="F369" s="3" t="s">
        <v>7736</v>
      </c>
      <c r="G369" s="3" t="s">
        <v>7737</v>
      </c>
      <c r="I369" t="str">
        <f t="shared" si="5"/>
        <v>,(105,' María Elvira Lermanda Fuchslocher ',' info@afipa.cl',' 2 2206 6792    ', Gerente General')</v>
      </c>
    </row>
    <row r="370" spans="1:9">
      <c r="A370" s="3" t="s">
        <v>7741</v>
      </c>
      <c r="B370" s="3" t="s">
        <v>1189</v>
      </c>
      <c r="C370" s="3">
        <f>VLOOKUP(B370,CONSOLIDADO!A$2:E$11786,5,FALSE)</f>
        <v>105</v>
      </c>
      <c r="D370" s="3" t="s">
        <v>1188</v>
      </c>
      <c r="E370" s="3"/>
      <c r="F370" s="3"/>
      <c r="G370" s="3" t="s">
        <v>7742</v>
      </c>
      <c r="I370" t="str">
        <f t="shared" si="5"/>
        <v>,(105,' Andrés Ariztía','',' 2 2206 6792',')</v>
      </c>
    </row>
    <row r="371" spans="1:9">
      <c r="A371" s="3" t="s">
        <v>7743</v>
      </c>
      <c r="B371" s="3" t="s">
        <v>1189</v>
      </c>
      <c r="C371" s="3">
        <f>VLOOKUP(B371,CONSOLIDADO!A$2:E$11786,5,FALSE)</f>
        <v>105</v>
      </c>
      <c r="D371" s="3" t="s">
        <v>1188</v>
      </c>
      <c r="E371" s="3" t="s">
        <v>7744</v>
      </c>
      <c r="F371" s="3" t="s">
        <v>7736</v>
      </c>
      <c r="G371" s="3" t="s">
        <v>7737</v>
      </c>
      <c r="I371" t="str">
        <f t="shared" si="5"/>
        <v>,(105,' Felipe Thurn-Valsassina ',' info@afipa.cl',' 2 2206 6792    ', Secretario')</v>
      </c>
    </row>
    <row r="372" spans="1:9">
      <c r="A372" s="3" t="s">
        <v>7746</v>
      </c>
      <c r="B372" s="3" t="s">
        <v>7745</v>
      </c>
      <c r="C372" s="3">
        <f>VLOOKUP(B372,CONSOLIDADO!A$2:E$11786,5,FALSE)</f>
        <v>107</v>
      </c>
      <c r="D372" s="3" t="s">
        <v>5088</v>
      </c>
      <c r="E372" s="3" t="s">
        <v>6765</v>
      </c>
      <c r="F372" s="3" t="s">
        <v>7747</v>
      </c>
      <c r="G372" s="3" t="s">
        <v>7748</v>
      </c>
      <c r="I372" t="str">
        <f t="shared" si="5"/>
        <v>,(107,' Carlos Garrido ',' cgarrido@grupolaserdisc.com',' 2 2412 3000    ', Gerente de Operaciones')</v>
      </c>
    </row>
    <row r="373" spans="1:9">
      <c r="A373" s="3" t="s">
        <v>7749</v>
      </c>
      <c r="B373" s="3" t="s">
        <v>7745</v>
      </c>
      <c r="C373" s="3">
        <f>VLOOKUP(B373,CONSOLIDADO!A$2:E$11786,5,FALSE)</f>
        <v>107</v>
      </c>
      <c r="D373" s="3" t="s">
        <v>5088</v>
      </c>
      <c r="E373" s="3" t="s">
        <v>7750</v>
      </c>
      <c r="F373" s="3" t="s">
        <v>7751</v>
      </c>
      <c r="G373" s="3" t="s">
        <v>7748</v>
      </c>
      <c r="I373" t="str">
        <f t="shared" si="5"/>
        <v>,(107,' Daniel Cuevas ',' dcuevas@grupolaserdisc.com',' 2 2412 3000    ', Encargado de Comercio Exterior y Compras Nacionales')</v>
      </c>
    </row>
    <row r="374" spans="1:9">
      <c r="A374" s="3" t="s">
        <v>7754</v>
      </c>
      <c r="B374" s="3" t="s">
        <v>7752</v>
      </c>
      <c r="C374" s="3">
        <f>VLOOKUP(B374,CONSOLIDADO!A$2:E$11786,5,FALSE)</f>
        <v>108</v>
      </c>
      <c r="D374" s="3" t="s">
        <v>7753</v>
      </c>
      <c r="E374" s="3" t="s">
        <v>6739</v>
      </c>
      <c r="F374" s="3"/>
      <c r="G374" s="3" t="s">
        <v>7755</v>
      </c>
      <c r="I374" t="str">
        <f t="shared" si="5"/>
        <v>,(108,' Arnaldo Garnitz Elbelman ','',' 2 2635 2123    ', Gerente General')</v>
      </c>
    </row>
    <row r="375" spans="1:9">
      <c r="A375" s="3" t="s">
        <v>7756</v>
      </c>
      <c r="B375" s="3" t="s">
        <v>7752</v>
      </c>
      <c r="C375" s="3">
        <f>VLOOKUP(B375,CONSOLIDADO!A$2:E$11786,5,FALSE)</f>
        <v>108</v>
      </c>
      <c r="D375" s="3" t="s">
        <v>7753</v>
      </c>
      <c r="E375" s="3"/>
      <c r="F375" s="3"/>
      <c r="G375" s="3" t="s">
        <v>7757</v>
      </c>
      <c r="I375" t="str">
        <f t="shared" si="5"/>
        <v>,(108,' Luis Garnitz Elbelman','',' 2 2635 2123',')</v>
      </c>
    </row>
    <row r="376" spans="1:9">
      <c r="A376" s="3" t="s">
        <v>7760</v>
      </c>
      <c r="B376" s="3" t="s">
        <v>7758</v>
      </c>
      <c r="C376" s="3">
        <f>VLOOKUP(B376,CONSOLIDADO!A$2:E$11786,5,FALSE)</f>
        <v>109</v>
      </c>
      <c r="D376" s="3" t="s">
        <v>7759</v>
      </c>
      <c r="E376" s="3" t="s">
        <v>6739</v>
      </c>
      <c r="F376" s="3" t="s">
        <v>7761</v>
      </c>
      <c r="G376" s="3" t="s">
        <v>7762</v>
      </c>
      <c r="I376" t="str">
        <f t="shared" si="5"/>
        <v>,(109,' Sandra Muñoz Rojas ',' smunoz@agecomet.com',' 9 9745 7068    ', Gerente General')</v>
      </c>
    </row>
    <row r="377" spans="1:9">
      <c r="A377" s="3" t="s">
        <v>7763</v>
      </c>
      <c r="B377" s="3" t="s">
        <v>7758</v>
      </c>
      <c r="C377" s="3">
        <f>VLOOKUP(B377,CONSOLIDADO!A$2:E$11786,5,FALSE)</f>
        <v>109</v>
      </c>
      <c r="D377" s="3" t="s">
        <v>7759</v>
      </c>
      <c r="E377" s="3"/>
      <c r="F377" s="3"/>
      <c r="G377" s="3" t="s">
        <v>7764</v>
      </c>
      <c r="I377" t="str">
        <f t="shared" si="5"/>
        <v>,(109,' Jaime Sepúlveda Magaña','',' 2 2739 0190',')</v>
      </c>
    </row>
    <row r="378" spans="1:9">
      <c r="A378" s="3" t="s">
        <v>7765</v>
      </c>
      <c r="B378" s="3" t="s">
        <v>7758</v>
      </c>
      <c r="C378" s="3">
        <f>VLOOKUP(B378,CONSOLIDADO!A$2:E$11786,5,FALSE)</f>
        <v>109</v>
      </c>
      <c r="D378" s="3" t="s">
        <v>7759</v>
      </c>
      <c r="E378" s="3"/>
      <c r="F378" s="3"/>
      <c r="G378" s="3" t="s">
        <v>7764</v>
      </c>
      <c r="I378" t="str">
        <f t="shared" si="5"/>
        <v>,(109,' Guillermo Valenzuela Castro','',' 2 2739 0190',')</v>
      </c>
    </row>
    <row r="379" spans="1:9">
      <c r="A379" s="3" t="s">
        <v>7766</v>
      </c>
      <c r="B379" s="3" t="s">
        <v>7758</v>
      </c>
      <c r="C379" s="3">
        <f>VLOOKUP(B379,CONSOLIDADO!A$2:E$11786,5,FALSE)</f>
        <v>109</v>
      </c>
      <c r="D379" s="3" t="s">
        <v>7759</v>
      </c>
      <c r="E379" s="3" t="s">
        <v>7767</v>
      </c>
      <c r="F379" s="3" t="s">
        <v>7768</v>
      </c>
      <c r="G379" s="3" t="s">
        <v>7769</v>
      </c>
      <c r="I379" t="str">
        <f t="shared" si="5"/>
        <v>,(109,' Rodolfo Meneses Vásquez ',' rmeneses@agecomet.com',' 2 2739 0190    ', Ingeniero de Ventas de Aceros de Perforación')</v>
      </c>
    </row>
    <row r="380" spans="1:9">
      <c r="A380" s="3" t="s">
        <v>7771</v>
      </c>
      <c r="B380" s="3" t="s">
        <v>7770</v>
      </c>
      <c r="C380" s="3">
        <f>VLOOKUP(B380,CONSOLIDADO!A$2:E$11786,5,FALSE)</f>
        <v>110</v>
      </c>
      <c r="D380" s="3" t="s">
        <v>2830</v>
      </c>
      <c r="E380" s="3" t="s">
        <v>6739</v>
      </c>
      <c r="F380" s="3" t="s">
        <v>7772</v>
      </c>
      <c r="G380" s="3" t="s">
        <v>7773</v>
      </c>
      <c r="I380" t="str">
        <f t="shared" si="5"/>
        <v>,(110,' Manuel Segundo Acoria García ',' gerenciageneral@agelec.cl',' 2 2699 0335    ', Gerente General')</v>
      </c>
    </row>
    <row r="381" spans="1:9">
      <c r="A381" s="3" t="s">
        <v>7774</v>
      </c>
      <c r="B381" s="3" t="s">
        <v>7770</v>
      </c>
      <c r="C381" s="3">
        <f>VLOOKUP(B381,CONSOLIDADO!A$2:E$11786,5,FALSE)</f>
        <v>110</v>
      </c>
      <c r="D381" s="3" t="s">
        <v>2830</v>
      </c>
      <c r="E381" s="3" t="s">
        <v>6843</v>
      </c>
      <c r="F381" s="3" t="s">
        <v>7775</v>
      </c>
      <c r="G381" s="3" t="s">
        <v>7773</v>
      </c>
      <c r="I381" t="str">
        <f t="shared" si="5"/>
        <v>,(110,' Carlos Humberto Donoso Zamora ',' cdonoso@agelec.cl',' 2 2699 0335    ', Gerente Técnico')</v>
      </c>
    </row>
    <row r="382" spans="1:9">
      <c r="A382" s="3" t="s">
        <v>7776</v>
      </c>
      <c r="B382" s="3" t="s">
        <v>7770</v>
      </c>
      <c r="C382" s="3">
        <f>VLOOKUP(B382,CONSOLIDADO!A$2:E$11786,5,FALSE)</f>
        <v>110</v>
      </c>
      <c r="D382" s="3" t="s">
        <v>2830</v>
      </c>
      <c r="E382" s="3" t="s">
        <v>7777</v>
      </c>
      <c r="F382" s="3" t="s">
        <v>7778</v>
      </c>
      <c r="G382" s="3" t="s">
        <v>7773</v>
      </c>
      <c r="I382" t="str">
        <f t="shared" si="5"/>
        <v>,(110,' Mario René Rivas Saldías ',' mrivas@agelec.cl',' 2 2699 0335    ', Gerente de Proyectos')</v>
      </c>
    </row>
    <row r="383" spans="1:9">
      <c r="A383" s="3" t="s">
        <v>7779</v>
      </c>
      <c r="B383" s="3" t="s">
        <v>7770</v>
      </c>
      <c r="C383" s="3">
        <f>VLOOKUP(B383,CONSOLIDADO!A$2:E$11786,5,FALSE)</f>
        <v>110</v>
      </c>
      <c r="D383" s="3" t="s">
        <v>2830</v>
      </c>
      <c r="E383" s="3" t="s">
        <v>7780</v>
      </c>
      <c r="F383" s="3" t="s">
        <v>7781</v>
      </c>
      <c r="G383" s="3" t="s">
        <v>7773</v>
      </c>
      <c r="I383" t="str">
        <f t="shared" si="5"/>
        <v>,(110,' Rosa Amelia Alvarez Maureira ',' ralvarez@agelec.cl',' 2 2699 0335    ', Subgerente de Administración y Finanzas')</v>
      </c>
    </row>
    <row r="384" spans="1:9">
      <c r="A384" s="3" t="s">
        <v>7783</v>
      </c>
      <c r="B384" s="3" t="s">
        <v>7782</v>
      </c>
      <c r="C384" s="3">
        <f>VLOOKUP(B384,CONSOLIDADO!A$2:E$11786,5,FALSE)</f>
        <v>111</v>
      </c>
      <c r="D384" s="3" t="s">
        <v>442</v>
      </c>
      <c r="E384" s="3" t="s">
        <v>6856</v>
      </c>
      <c r="F384" s="3" t="s">
        <v>7784</v>
      </c>
      <c r="G384" s="3" t="s">
        <v>7785</v>
      </c>
      <c r="I384" t="str">
        <f t="shared" si="5"/>
        <v>,(111,' Paula Bustamante ',' paula.bustamante@afp.com',' 2 2696 0559    ', Directora')</v>
      </c>
    </row>
    <row r="385" spans="1:9">
      <c r="A385" s="3" t="s">
        <v>7786</v>
      </c>
      <c r="B385" s="3" t="s">
        <v>7782</v>
      </c>
      <c r="C385" s="3">
        <f>VLOOKUP(B385,CONSOLIDADO!A$2:E$11786,5,FALSE)</f>
        <v>111</v>
      </c>
      <c r="D385" s="3" t="s">
        <v>442</v>
      </c>
      <c r="E385" s="3"/>
      <c r="F385" s="3"/>
      <c r="G385" s="3" t="s">
        <v>7787</v>
      </c>
      <c r="I385" t="str">
        <f t="shared" si="5"/>
        <v>,(111,' Patricia Guzmán Acevedo','',' 2 2696 5606',')</v>
      </c>
    </row>
    <row r="386" spans="1:9">
      <c r="A386" s="3" t="s">
        <v>7788</v>
      </c>
      <c r="B386" s="3" t="s">
        <v>7782</v>
      </c>
      <c r="C386" s="3">
        <f>VLOOKUP(B386,CONSOLIDADO!A$2:E$11786,5,FALSE)</f>
        <v>111</v>
      </c>
      <c r="D386" s="3" t="s">
        <v>442</v>
      </c>
      <c r="E386" s="3"/>
      <c r="F386" s="3"/>
      <c r="G386" s="3" t="s">
        <v>7789</v>
      </c>
      <c r="I386" t="str">
        <f t="shared" si="5"/>
        <v>,(111,' Paulina Abramovich Villagrán','',' 2 2696 0559',')</v>
      </c>
    </row>
    <row r="387" spans="1:9">
      <c r="A387" s="3" t="s">
        <v>7790</v>
      </c>
      <c r="B387" s="3" t="s">
        <v>7782</v>
      </c>
      <c r="C387" s="3">
        <f>VLOOKUP(B387,CONSOLIDADO!A$2:E$11786,5,FALSE)</f>
        <v>111</v>
      </c>
      <c r="D387" s="3" t="s">
        <v>442</v>
      </c>
      <c r="E387" s="3" t="s">
        <v>7791</v>
      </c>
      <c r="F387" s="3" t="s">
        <v>7792</v>
      </c>
      <c r="G387" s="3" t="s">
        <v>7793</v>
      </c>
      <c r="I387" t="str">
        <f t="shared" ref="I387:I450" si="6">CONCATENATE(",(",C387,",'",A387,"','",F387,"','",G387,"',",E387,"')")</f>
        <v>,(111,' Miguel Sánchez Arriaza ',' miguel.sanchez @afp.com',' 2 2696 5606    ', Periodista')</v>
      </c>
    </row>
    <row r="388" spans="1:9">
      <c r="A388" s="3" t="s">
        <v>7795</v>
      </c>
      <c r="B388" s="3" t="s">
        <v>7794</v>
      </c>
      <c r="C388" s="3">
        <f>VLOOKUP(B388,CONSOLIDADO!A$2:E$11786,5,FALSE)</f>
        <v>112</v>
      </c>
      <c r="D388" s="3" t="s">
        <v>333</v>
      </c>
      <c r="E388" s="3" t="s">
        <v>7796</v>
      </c>
      <c r="F388" s="3" t="s">
        <v>7797</v>
      </c>
      <c r="G388" s="3" t="s">
        <v>7798</v>
      </c>
      <c r="I388" t="str">
        <f t="shared" si="6"/>
        <v>,(112,' Alan Smith Tapia ',' asmith@smith.cl',' 32 232 3000    ', Socio Agente de Aduanas')</v>
      </c>
    </row>
    <row r="389" spans="1:9">
      <c r="A389" s="3" t="s">
        <v>7799</v>
      </c>
      <c r="B389" s="3" t="s">
        <v>7794</v>
      </c>
      <c r="C389" s="3">
        <f>VLOOKUP(B389,CONSOLIDADO!A$2:E$11786,5,FALSE)</f>
        <v>112</v>
      </c>
      <c r="D389" s="3" t="s">
        <v>333</v>
      </c>
      <c r="E389" s="3"/>
      <c r="F389" s="3"/>
      <c r="G389" s="3" t="s">
        <v>7800</v>
      </c>
      <c r="I389" t="str">
        <f t="shared" si="6"/>
        <v>,(112,' José Joaquín Hidalgo Ríos','',' 32 232 3000',')</v>
      </c>
    </row>
    <row r="390" spans="1:9">
      <c r="A390" s="3" t="s">
        <v>7801</v>
      </c>
      <c r="B390" s="3" t="s">
        <v>7794</v>
      </c>
      <c r="C390" s="3">
        <f>VLOOKUP(B390,CONSOLIDADO!A$2:E$11786,5,FALSE)</f>
        <v>112</v>
      </c>
      <c r="D390" s="3" t="s">
        <v>333</v>
      </c>
      <c r="E390" s="3"/>
      <c r="F390" s="3"/>
      <c r="G390" s="3" t="s">
        <v>7800</v>
      </c>
      <c r="I390" t="str">
        <f t="shared" si="6"/>
        <v>,(112,' Alfonso Laval Molkenbuhr','',' 32 232 3000',')</v>
      </c>
    </row>
    <row r="391" spans="1:9">
      <c r="A391" s="3" t="s">
        <v>7802</v>
      </c>
      <c r="B391" s="3" t="s">
        <v>7794</v>
      </c>
      <c r="C391" s="3">
        <f>VLOOKUP(B391,CONSOLIDADO!A$2:E$11786,5,FALSE)</f>
        <v>112</v>
      </c>
      <c r="D391" s="3" t="s">
        <v>333</v>
      </c>
      <c r="E391" s="3"/>
      <c r="F391" s="3"/>
      <c r="G391" s="3" t="s">
        <v>7800</v>
      </c>
      <c r="I391" t="str">
        <f t="shared" si="6"/>
        <v>,(112,' Pablo Peñaloza','',' 32 232 3000',')</v>
      </c>
    </row>
    <row r="392" spans="1:9">
      <c r="A392" s="3" t="s">
        <v>7804</v>
      </c>
      <c r="B392" s="3" t="s">
        <v>7803</v>
      </c>
      <c r="C392" s="3">
        <f>VLOOKUP(B392,CONSOLIDADO!A$2:E$11786,5,FALSE)</f>
        <v>113</v>
      </c>
      <c r="D392" s="3" t="s">
        <v>333</v>
      </c>
      <c r="E392" s="3" t="s">
        <v>7805</v>
      </c>
      <c r="F392" s="3"/>
      <c r="G392" s="3" t="s">
        <v>7806</v>
      </c>
      <c r="I392" t="str">
        <f t="shared" si="6"/>
        <v>,(113,' Bruno Perinetti Zelaya ','',' 2 2963 5900    ', Agente de Aduana')</v>
      </c>
    </row>
    <row r="393" spans="1:9">
      <c r="A393" s="3" t="s">
        <v>7807</v>
      </c>
      <c r="B393" s="3" t="s">
        <v>7803</v>
      </c>
      <c r="C393" s="3">
        <f>VLOOKUP(B393,CONSOLIDADO!A$2:E$11786,5,FALSE)</f>
        <v>113</v>
      </c>
      <c r="D393" s="3" t="s">
        <v>333</v>
      </c>
      <c r="E393" s="3" t="s">
        <v>7805</v>
      </c>
      <c r="F393" s="3"/>
      <c r="G393" s="3" t="s">
        <v>7806</v>
      </c>
      <c r="I393" t="str">
        <f t="shared" si="6"/>
        <v>,(113,' Bruno Perinetti Corral ','',' 2 2963 5900    ', Agente de Aduana')</v>
      </c>
    </row>
    <row r="394" spans="1:9">
      <c r="A394" s="3" t="s">
        <v>7810</v>
      </c>
      <c r="B394" s="3" t="s">
        <v>7808</v>
      </c>
      <c r="C394" s="3">
        <f>VLOOKUP(B394,CONSOLIDADO!A$2:E$11786,5,FALSE)</f>
        <v>114</v>
      </c>
      <c r="D394" s="3" t="s">
        <v>7809</v>
      </c>
      <c r="E394" s="3" t="s">
        <v>7805</v>
      </c>
      <c r="F394" s="3"/>
      <c r="G394" s="3" t="s">
        <v>7811</v>
      </c>
      <c r="I394" t="str">
        <f t="shared" si="6"/>
        <v>,(114,' César Roberto Lillo Figueroa ','',' 57 258 0000    ', Agente de Aduana')</v>
      </c>
    </row>
    <row r="395" spans="1:9">
      <c r="A395" s="3" t="s">
        <v>7813</v>
      </c>
      <c r="B395" s="3" t="s">
        <v>7812</v>
      </c>
      <c r="C395" s="3">
        <f>VLOOKUP(B395,CONSOLIDADO!A$2:E$11786,5,FALSE)</f>
        <v>115</v>
      </c>
      <c r="D395" s="3" t="s">
        <v>333</v>
      </c>
      <c r="E395" s="3" t="s">
        <v>7805</v>
      </c>
      <c r="F395" s="3" t="s">
        <v>7814</v>
      </c>
      <c r="G395" s="3" t="s">
        <v>7815</v>
      </c>
      <c r="I395" t="str">
        <f t="shared" si="6"/>
        <v>,(115,' Claudio Pollmann Velasco ',' cpollmann@agenciapollmann.cl',' 2 2599 4800    ', Agente de Aduana')</v>
      </c>
    </row>
    <row r="396" spans="1:9">
      <c r="A396" s="3" t="s">
        <v>7816</v>
      </c>
      <c r="B396" s="3" t="s">
        <v>7812</v>
      </c>
      <c r="C396" s="3">
        <f>VLOOKUP(B396,CONSOLIDADO!A$2:E$11786,5,FALSE)</f>
        <v>115</v>
      </c>
      <c r="D396" s="3" t="s">
        <v>333</v>
      </c>
      <c r="E396" s="3" t="s">
        <v>6757</v>
      </c>
      <c r="F396" s="3" t="s">
        <v>7817</v>
      </c>
      <c r="G396" s="3" t="s">
        <v>7815</v>
      </c>
      <c r="I396" t="str">
        <f t="shared" si="6"/>
        <v>,(115,' Mónica Pollmann Costas ',' mpollmann@@pollmann.cl',' 2 2599 4800    ', Gerente de Administración y Finanzas')</v>
      </c>
    </row>
    <row r="397" spans="1:9">
      <c r="A397" s="3" t="s">
        <v>7818</v>
      </c>
      <c r="B397" s="3" t="s">
        <v>7812</v>
      </c>
      <c r="C397" s="3">
        <f>VLOOKUP(B397,CONSOLIDADO!A$2:E$11786,5,FALSE)</f>
        <v>115</v>
      </c>
      <c r="D397" s="3" t="s">
        <v>333</v>
      </c>
      <c r="E397" s="3" t="s">
        <v>7819</v>
      </c>
      <c r="F397" s="3" t="s">
        <v>7820</v>
      </c>
      <c r="G397" s="3" t="s">
        <v>7815</v>
      </c>
      <c r="I397" t="str">
        <f t="shared" si="6"/>
        <v>,(115,' Miguel Chousal Boch ',' mchousal@pollmann.cl',' 2 2599 4800    ', Jefe de Oficina Valparaíso')</v>
      </c>
    </row>
    <row r="398" spans="1:9">
      <c r="A398" s="3" t="s">
        <v>7822</v>
      </c>
      <c r="B398" s="3" t="s">
        <v>7821</v>
      </c>
      <c r="C398" s="3">
        <f>VLOOKUP(B398,CONSOLIDADO!A$2:E$11786,5,FALSE)</f>
        <v>116</v>
      </c>
      <c r="D398" s="3" t="s">
        <v>333</v>
      </c>
      <c r="E398" s="3" t="s">
        <v>7805</v>
      </c>
      <c r="F398" s="3" t="s">
        <v>7823</v>
      </c>
      <c r="G398" s="3" t="s">
        <v>7824</v>
      </c>
      <c r="I398" t="str">
        <f t="shared" si="6"/>
        <v>,(116,' Fernando J. Maurel Wilson ',' fmw@fmaurel.cl',' 2 2420 1245    ', Agente de Aduana')</v>
      </c>
    </row>
    <row r="399" spans="1:9">
      <c r="A399" s="3" t="s">
        <v>7825</v>
      </c>
      <c r="B399" s="3" t="s">
        <v>7821</v>
      </c>
      <c r="C399" s="3">
        <f>VLOOKUP(B399,CONSOLIDADO!A$2:E$11786,5,FALSE)</f>
        <v>116</v>
      </c>
      <c r="D399" s="3" t="s">
        <v>333</v>
      </c>
      <c r="E399" s="3" t="s">
        <v>7826</v>
      </c>
      <c r="F399" s="3" t="s">
        <v>7827</v>
      </c>
      <c r="G399" s="3" t="s">
        <v>7828</v>
      </c>
      <c r="I399" t="str">
        <f t="shared" si="6"/>
        <v>,(116,' Alfonso Zelada Espinoza ',' azelada@fmaurel.cl',' 32 225 0911    ', Apoderado')</v>
      </c>
    </row>
    <row r="400" spans="1:9">
      <c r="A400" s="3" t="s">
        <v>7829</v>
      </c>
      <c r="B400" s="3" t="s">
        <v>7821</v>
      </c>
      <c r="C400" s="3">
        <f>VLOOKUP(B400,CONSOLIDADO!A$2:E$11786,5,FALSE)</f>
        <v>116</v>
      </c>
      <c r="D400" s="3" t="s">
        <v>333</v>
      </c>
      <c r="E400" s="3" t="s">
        <v>6757</v>
      </c>
      <c r="F400" s="3" t="s">
        <v>7830</v>
      </c>
      <c r="G400" s="3" t="s">
        <v>7824</v>
      </c>
      <c r="I400" t="str">
        <f t="shared" si="6"/>
        <v>,(116,' Fernando Maurel Garcés ',' fmg@fmaurel.cl',' 2 2420 1245    ', Gerente de Administración y Finanzas')</v>
      </c>
    </row>
    <row r="401" spans="1:9">
      <c r="A401" s="3" t="s">
        <v>7833</v>
      </c>
      <c r="B401" s="3" t="s">
        <v>7831</v>
      </c>
      <c r="C401" s="3">
        <f>VLOOKUP(B401,CONSOLIDADO!A$2:E$11786,5,FALSE)</f>
        <v>117</v>
      </c>
      <c r="D401" s="3" t="s">
        <v>7832</v>
      </c>
      <c r="E401" s="3" t="s">
        <v>7805</v>
      </c>
      <c r="F401" s="3" t="s">
        <v>7834</v>
      </c>
      <c r="G401" s="3" t="s">
        <v>7835</v>
      </c>
      <c r="I401" t="str">
        <f t="shared" si="6"/>
        <v>,(117,' Gastón Pizarro Pérez ',' gaston@agenciapizarro.cl',' 2 2696 3366    ', Agente de Aduana')</v>
      </c>
    </row>
    <row r="402" spans="1:9">
      <c r="A402" s="3" t="s">
        <v>7836</v>
      </c>
      <c r="B402" s="3" t="s">
        <v>7831</v>
      </c>
      <c r="C402" s="3">
        <f>VLOOKUP(B402,CONSOLIDADO!A$2:E$11786,5,FALSE)</f>
        <v>117</v>
      </c>
      <c r="D402" s="3" t="s">
        <v>7832</v>
      </c>
      <c r="E402" s="3" t="s">
        <v>7805</v>
      </c>
      <c r="F402" s="3" t="s">
        <v>7837</v>
      </c>
      <c r="G402" s="3" t="s">
        <v>7838</v>
      </c>
      <c r="I402" t="str">
        <f t="shared" si="6"/>
        <v>,(117,' Ricardo Pizarro Pérez ',' ricardo@agenciapizarro.cl',' 32 221 3708    ', Agente de Aduana')</v>
      </c>
    </row>
    <row r="403" spans="1:9">
      <c r="A403" s="3" t="s">
        <v>7839</v>
      </c>
      <c r="B403" s="3" t="s">
        <v>7831</v>
      </c>
      <c r="C403" s="3">
        <f>VLOOKUP(B403,CONSOLIDADO!A$2:E$11786,5,FALSE)</f>
        <v>117</v>
      </c>
      <c r="D403" s="3" t="s">
        <v>7832</v>
      </c>
      <c r="E403" s="3" t="s">
        <v>7805</v>
      </c>
      <c r="F403" s="3" t="s">
        <v>7840</v>
      </c>
      <c r="G403" s="3" t="s">
        <v>7835</v>
      </c>
      <c r="I403" t="str">
        <f t="shared" si="6"/>
        <v>,(117,' Gastón Pizarro Konga ',' gpizarro@agenciapizarro.cl',' 2 2696 3366    ', Agente de Aduana')</v>
      </c>
    </row>
    <row r="404" spans="1:9">
      <c r="A404" s="3" t="s">
        <v>7841</v>
      </c>
      <c r="B404" s="3" t="s">
        <v>7831</v>
      </c>
      <c r="C404" s="3">
        <f>VLOOKUP(B404,CONSOLIDADO!A$2:E$11786,5,FALSE)</f>
        <v>117</v>
      </c>
      <c r="D404" s="3" t="s">
        <v>7832</v>
      </c>
      <c r="E404" s="3" t="s">
        <v>7805</v>
      </c>
      <c r="F404" s="3" t="s">
        <v>7842</v>
      </c>
      <c r="G404" s="3" t="s">
        <v>7835</v>
      </c>
      <c r="I404" t="str">
        <f t="shared" si="6"/>
        <v>,(117,' Benjamín Pizarro Torelli ',' bpizarro@agenciapizarro.cl',' 2 2696 3366    ', Agente de Aduana')</v>
      </c>
    </row>
    <row r="405" spans="1:9">
      <c r="A405" s="3" t="s">
        <v>7844</v>
      </c>
      <c r="B405" s="3" t="s">
        <v>7843</v>
      </c>
      <c r="C405" s="3">
        <f>VLOOKUP(B405,CONSOLIDADO!A$2:E$11786,5,FALSE)</f>
        <v>118</v>
      </c>
      <c r="D405" s="3" t="s">
        <v>333</v>
      </c>
      <c r="E405" s="3" t="s">
        <v>7805</v>
      </c>
      <c r="F405" s="3" t="s">
        <v>7845</v>
      </c>
      <c r="G405" s="3" t="s">
        <v>7846</v>
      </c>
      <c r="I405" t="str">
        <f t="shared" si="6"/>
        <v>,(118,' Hernán Tellería Longhi ',' htl@telleria.cl',' 2 2386 6300    ', Agente de Aduana')</v>
      </c>
    </row>
    <row r="406" spans="1:9">
      <c r="A406" s="3" t="s">
        <v>7847</v>
      </c>
      <c r="B406" s="3" t="s">
        <v>7843</v>
      </c>
      <c r="C406" s="3">
        <f>VLOOKUP(B406,CONSOLIDADO!A$2:E$11786,5,FALSE)</f>
        <v>118</v>
      </c>
      <c r="D406" s="3" t="s">
        <v>333</v>
      </c>
      <c r="E406" s="3"/>
      <c r="F406" s="3"/>
      <c r="G406" s="3" t="s">
        <v>7848</v>
      </c>
      <c r="I406" t="str">
        <f t="shared" si="6"/>
        <v>,(118,' Alfredo Montes Del Sante','',' 2 2383 6300',')</v>
      </c>
    </row>
    <row r="407" spans="1:9">
      <c r="A407" s="3" t="s">
        <v>7849</v>
      </c>
      <c r="B407" s="3" t="s">
        <v>7843</v>
      </c>
      <c r="C407" s="3">
        <f>VLOOKUP(B407,CONSOLIDADO!A$2:E$11786,5,FALSE)</f>
        <v>118</v>
      </c>
      <c r="D407" s="3" t="s">
        <v>333</v>
      </c>
      <c r="E407" s="3"/>
      <c r="F407" s="3"/>
      <c r="G407" s="3" t="s">
        <v>7848</v>
      </c>
      <c r="I407" t="str">
        <f t="shared" si="6"/>
        <v>,(118,' Arturo Badilla Igualt','',' 2 2383 6300',')</v>
      </c>
    </row>
    <row r="408" spans="1:9">
      <c r="A408" s="3" t="s">
        <v>7850</v>
      </c>
      <c r="B408" s="3" t="s">
        <v>7843</v>
      </c>
      <c r="C408" s="3">
        <f>VLOOKUP(B408,CONSOLIDADO!A$2:E$11786,5,FALSE)</f>
        <v>118</v>
      </c>
      <c r="D408" s="3" t="s">
        <v>333</v>
      </c>
      <c r="E408" s="3"/>
      <c r="F408" s="3"/>
      <c r="G408" s="3" t="s">
        <v>7848</v>
      </c>
      <c r="I408" t="str">
        <f t="shared" si="6"/>
        <v>,(118,' Andrés Montes del Sante','',' 2 2383 6300',')</v>
      </c>
    </row>
    <row r="409" spans="1:9">
      <c r="A409" s="3" t="s">
        <v>7851</v>
      </c>
      <c r="B409" s="3" t="s">
        <v>7843</v>
      </c>
      <c r="C409" s="3">
        <f>VLOOKUP(B409,CONSOLIDADO!A$2:E$11786,5,FALSE)</f>
        <v>118</v>
      </c>
      <c r="D409" s="3" t="s">
        <v>333</v>
      </c>
      <c r="E409" s="3"/>
      <c r="F409" s="3"/>
      <c r="G409" s="3" t="s">
        <v>7848</v>
      </c>
      <c r="I409" t="str">
        <f t="shared" si="6"/>
        <v>,(118,' Hernán Besa Del Sante','',' 2 2383 6300',')</v>
      </c>
    </row>
    <row r="410" spans="1:9">
      <c r="A410" s="3" t="s">
        <v>7853</v>
      </c>
      <c r="B410" s="3" t="s">
        <v>7852</v>
      </c>
      <c r="C410" s="3">
        <f>VLOOKUP(B410,CONSOLIDADO!A$2:E$11786,5,FALSE)</f>
        <v>119</v>
      </c>
      <c r="D410" s="3" t="s">
        <v>333</v>
      </c>
      <c r="E410" s="3"/>
      <c r="F410" s="3"/>
      <c r="G410" s="3" t="s">
        <v>7854</v>
      </c>
      <c r="I410" t="str">
        <f t="shared" si="6"/>
        <v>,(119,' Iain P. Hardy Tudor','',' 32 216 0000',')</v>
      </c>
    </row>
    <row r="411" spans="1:9">
      <c r="A411" s="3" t="s">
        <v>7855</v>
      </c>
      <c r="B411" s="3" t="s">
        <v>7852</v>
      </c>
      <c r="C411" s="3">
        <f>VLOOKUP(B411,CONSOLIDADO!A$2:E$11786,5,FALSE)</f>
        <v>119</v>
      </c>
      <c r="D411" s="3" t="s">
        <v>333</v>
      </c>
      <c r="E411" s="3"/>
      <c r="F411" s="3"/>
      <c r="G411" s="3" t="s">
        <v>7854</v>
      </c>
      <c r="I411" t="str">
        <f t="shared" si="6"/>
        <v>,(119,' Philip Hardy Tudor','',' 32 216 0000',')</v>
      </c>
    </row>
    <row r="412" spans="1:9">
      <c r="A412" s="3" t="s">
        <v>7857</v>
      </c>
      <c r="B412" s="3" t="s">
        <v>7856</v>
      </c>
      <c r="C412" s="3">
        <f>VLOOKUP(B412,CONSOLIDADO!A$2:E$11786,5,FALSE)</f>
        <v>120</v>
      </c>
      <c r="D412" s="3" t="s">
        <v>333</v>
      </c>
      <c r="E412" s="3" t="s">
        <v>7805</v>
      </c>
      <c r="F412" s="3" t="s">
        <v>7858</v>
      </c>
      <c r="G412" s="3" t="s">
        <v>7859</v>
      </c>
      <c r="I412" t="str">
        <f t="shared" si="6"/>
        <v>,(120,' Jorge Correa Becerra ',' jmcb@agenciacorrea.com',' 32 255 7400    ', Agente de Aduana')</v>
      </c>
    </row>
    <row r="413" spans="1:9">
      <c r="A413" s="3" t="s">
        <v>7860</v>
      </c>
      <c r="B413" s="3" t="s">
        <v>7856</v>
      </c>
      <c r="C413" s="3">
        <f>VLOOKUP(B413,CONSOLIDADO!A$2:E$11786,5,FALSE)</f>
        <v>120</v>
      </c>
      <c r="D413" s="3" t="s">
        <v>333</v>
      </c>
      <c r="E413" s="3" t="s">
        <v>7780</v>
      </c>
      <c r="F413" s="3" t="s">
        <v>7861</v>
      </c>
      <c r="G413" s="3" t="s">
        <v>7859</v>
      </c>
      <c r="I413" t="str">
        <f t="shared" si="6"/>
        <v>,(120,' Jorge Patricio Correa Catalán ',' jorge.correa@agenciacorrea.com',' 32 255 7400    ', Subgerente de Administración y Finanzas')</v>
      </c>
    </row>
    <row r="414" spans="1:9">
      <c r="A414" s="3" t="s">
        <v>7862</v>
      </c>
      <c r="B414" s="3" t="s">
        <v>7856</v>
      </c>
      <c r="C414" s="3">
        <f>VLOOKUP(B414,CONSOLIDADO!A$2:E$11786,5,FALSE)</f>
        <v>120</v>
      </c>
      <c r="D414" s="3" t="s">
        <v>333</v>
      </c>
      <c r="E414" s="3" t="s">
        <v>7863</v>
      </c>
      <c r="F414" s="3" t="s">
        <v>7864</v>
      </c>
      <c r="G414" s="3" t="s">
        <v>7859</v>
      </c>
      <c r="I414" t="str">
        <f t="shared" si="6"/>
        <v>,(120,' Claudia Fabiola Correa Catalán ',' claudia.correa@agenciacorrea.com',' 32 255 7400    ', Subgerente de Operaciones')</v>
      </c>
    </row>
    <row r="415" spans="1:9">
      <c r="A415" s="3" t="s">
        <v>7866</v>
      </c>
      <c r="B415" s="3" t="s">
        <v>7865</v>
      </c>
      <c r="C415" s="3">
        <f>VLOOKUP(B415,CONSOLIDADO!A$2:E$11786,5,FALSE)</f>
        <v>121</v>
      </c>
      <c r="D415" s="3" t="s">
        <v>7809</v>
      </c>
      <c r="E415" s="3" t="s">
        <v>7867</v>
      </c>
      <c r="F415" s="3" t="s">
        <v>7868</v>
      </c>
      <c r="G415" s="3" t="s">
        <v>7869</v>
      </c>
      <c r="I415" t="str">
        <f t="shared" si="6"/>
        <v>,(121,' Jorge Vio Aris ',' jorgevio@agenciavio.cl',' 32 245 9500    ', Agente de Aduana - Socio')</v>
      </c>
    </row>
    <row r="416" spans="1:9">
      <c r="A416" s="3" t="s">
        <v>7870</v>
      </c>
      <c r="B416" s="3" t="s">
        <v>7865</v>
      </c>
      <c r="C416" s="3">
        <f>VLOOKUP(B416,CONSOLIDADO!A$2:E$11786,5,FALSE)</f>
        <v>121</v>
      </c>
      <c r="D416" s="3" t="s">
        <v>7809</v>
      </c>
      <c r="E416" s="3"/>
      <c r="F416" s="3"/>
      <c r="G416" s="3" t="s">
        <v>7871</v>
      </c>
      <c r="I416" t="str">
        <f t="shared" si="6"/>
        <v>,(121,' Kenneth Werner Méndez','',' 2 2427 9000',')</v>
      </c>
    </row>
    <row r="417" spans="1:9">
      <c r="A417" s="3" t="s">
        <v>7872</v>
      </c>
      <c r="B417" s="3" t="s">
        <v>7865</v>
      </c>
      <c r="C417" s="3">
        <f>VLOOKUP(B417,CONSOLIDADO!A$2:E$11786,5,FALSE)</f>
        <v>121</v>
      </c>
      <c r="D417" s="3" t="s">
        <v>7809</v>
      </c>
      <c r="E417" s="3" t="s">
        <v>7873</v>
      </c>
      <c r="F417" s="3" t="s">
        <v>7874</v>
      </c>
      <c r="G417" s="3" t="s">
        <v>7875</v>
      </c>
      <c r="I417" t="str">
        <f t="shared" si="6"/>
        <v>,(121,' Diego Andrés Vio Zahr ',' diegovio@agenciavio.cl',' 2 2427 9000    ', Gerente Planificación y Desarrollo')</v>
      </c>
    </row>
    <row r="418" spans="1:9">
      <c r="A418" s="3" t="s">
        <v>7876</v>
      </c>
      <c r="B418" s="3" t="s">
        <v>7865</v>
      </c>
      <c r="C418" s="3">
        <f>VLOOKUP(B418,CONSOLIDADO!A$2:E$11786,5,FALSE)</f>
        <v>121</v>
      </c>
      <c r="D418" s="3" t="s">
        <v>7809</v>
      </c>
      <c r="E418" s="3"/>
      <c r="F418" s="3"/>
      <c r="G418" s="3" t="s">
        <v>7877</v>
      </c>
      <c r="I418" t="str">
        <f t="shared" si="6"/>
        <v>,(121,' Jorge Sebastián Vio Zahr','',' 32 245 9500',')</v>
      </c>
    </row>
    <row r="419" spans="1:9">
      <c r="A419" s="3" t="s">
        <v>7879</v>
      </c>
      <c r="B419" s="3" t="s">
        <v>7878</v>
      </c>
      <c r="C419" s="3">
        <f>VLOOKUP(B419,CONSOLIDADO!A$2:E$11786,5,FALSE)</f>
        <v>122</v>
      </c>
      <c r="D419" s="3" t="s">
        <v>333</v>
      </c>
      <c r="E419" s="3"/>
      <c r="F419" s="3"/>
      <c r="G419" s="3" t="s">
        <v>7880</v>
      </c>
      <c r="I419" t="str">
        <f t="shared" si="6"/>
        <v>,(122,' Rodrigo Ramos de Aguirre','',' 41 268 5700',')</v>
      </c>
    </row>
    <row r="420" spans="1:9">
      <c r="A420" s="3" t="s">
        <v>7881</v>
      </c>
      <c r="B420" s="3" t="s">
        <v>7878</v>
      </c>
      <c r="C420" s="3">
        <f>VLOOKUP(B420,CONSOLIDADO!A$2:E$11786,5,FALSE)</f>
        <v>122</v>
      </c>
      <c r="D420" s="3" t="s">
        <v>333</v>
      </c>
      <c r="E420" s="3" t="s">
        <v>6739</v>
      </c>
      <c r="F420" s="3" t="s">
        <v>7882</v>
      </c>
      <c r="G420" s="3" t="s">
        <v>7883</v>
      </c>
      <c r="I420" t="str">
        <f t="shared" si="6"/>
        <v>,(122,' Juan Carlos Ramos de Aguirre ',' jcramos@agenciaramos.cl',' 41 268 5700    ', Gerente General')</v>
      </c>
    </row>
    <row r="421" spans="1:9">
      <c r="A421" s="3" t="s">
        <v>7884</v>
      </c>
      <c r="B421" s="3" t="s">
        <v>7878</v>
      </c>
      <c r="C421" s="3">
        <f>VLOOKUP(B421,CONSOLIDADO!A$2:E$11786,5,FALSE)</f>
        <v>122</v>
      </c>
      <c r="D421" s="3" t="s">
        <v>333</v>
      </c>
      <c r="E421" s="3" t="s">
        <v>7032</v>
      </c>
      <c r="F421" s="3" t="s">
        <v>7885</v>
      </c>
      <c r="G421" s="3" t="s">
        <v>7883</v>
      </c>
      <c r="I421" t="str">
        <f t="shared" si="6"/>
        <v>,(122,' Ignacio Ramos ',' iramos@agenciaramos.cl',' 41 268 5700    ', Gerente Administración y Finanzas')</v>
      </c>
    </row>
    <row r="422" spans="1:9">
      <c r="A422" s="3" t="s">
        <v>7887</v>
      </c>
      <c r="B422" s="3" t="s">
        <v>7886</v>
      </c>
      <c r="C422" s="3">
        <f>VLOOKUP(B422,CONSOLIDADO!A$2:E$11786,5,FALSE)</f>
        <v>123</v>
      </c>
      <c r="D422" s="3" t="s">
        <v>333</v>
      </c>
      <c r="E422" s="3"/>
      <c r="F422" s="3"/>
      <c r="G422" s="3" t="s">
        <v>7888</v>
      </c>
      <c r="I422" t="str">
        <f t="shared" si="6"/>
        <v>,(123,' Juan Carlos Stephens Valenzuela','',' 32 217 1000',')</v>
      </c>
    </row>
    <row r="423" spans="1:9">
      <c r="A423" s="3" t="s">
        <v>7889</v>
      </c>
      <c r="B423" s="3" t="s">
        <v>7886</v>
      </c>
      <c r="C423" s="3">
        <f>VLOOKUP(B423,CONSOLIDADO!A$2:E$11786,5,FALSE)</f>
        <v>123</v>
      </c>
      <c r="D423" s="3" t="s">
        <v>333</v>
      </c>
      <c r="E423" s="3" t="s">
        <v>7805</v>
      </c>
      <c r="F423" s="3" t="s">
        <v>7890</v>
      </c>
      <c r="G423" s="3" t="s">
        <v>7891</v>
      </c>
      <c r="I423" t="str">
        <f t="shared" si="6"/>
        <v>,(123,' Juan Sebastián Stephens Sotomayor ',' sebastian@agenciastephens.com',' 32 217 1000    ', Agente de Aduana')</v>
      </c>
    </row>
    <row r="424" spans="1:9">
      <c r="A424" s="3" t="s">
        <v>7892</v>
      </c>
      <c r="B424" s="3" t="s">
        <v>7886</v>
      </c>
      <c r="C424" s="3">
        <f>VLOOKUP(B424,CONSOLIDADO!A$2:E$11786,5,FALSE)</f>
        <v>123</v>
      </c>
      <c r="D424" s="3" t="s">
        <v>333</v>
      </c>
      <c r="E424" s="3" t="s">
        <v>7893</v>
      </c>
      <c r="F424" s="3" t="s">
        <v>7894</v>
      </c>
      <c r="G424" s="3" t="s">
        <v>7891</v>
      </c>
      <c r="I424" t="str">
        <f t="shared" si="6"/>
        <v>,(123,' Patricia Hernández Gómez ',' phernandez@agenciastephens.com',' 32 217 1000    ', Apoderada')</v>
      </c>
    </row>
    <row r="425" spans="1:9">
      <c r="A425" s="3" t="s">
        <v>7895</v>
      </c>
      <c r="B425" s="3" t="s">
        <v>7886</v>
      </c>
      <c r="C425" s="3">
        <f>VLOOKUP(B425,CONSOLIDADO!A$2:E$11786,5,FALSE)</f>
        <v>123</v>
      </c>
      <c r="D425" s="3" t="s">
        <v>333</v>
      </c>
      <c r="E425" s="3" t="s">
        <v>6905</v>
      </c>
      <c r="F425" s="3" t="s">
        <v>7896</v>
      </c>
      <c r="G425" s="3" t="s">
        <v>7897</v>
      </c>
      <c r="I425" t="str">
        <f t="shared" si="6"/>
        <v>,(123,' Hernán Azancot Rebolledo ',' hazancot@agenciastephens.com',' 2 2442 7801    ', Gerente Comercial')</v>
      </c>
    </row>
    <row r="426" spans="1:9">
      <c r="A426" s="3" t="s">
        <v>7898</v>
      </c>
      <c r="B426" s="3" t="s">
        <v>7886</v>
      </c>
      <c r="C426" s="3">
        <f>VLOOKUP(B426,CONSOLIDADO!A$2:E$11786,5,FALSE)</f>
        <v>123</v>
      </c>
      <c r="D426" s="3" t="s">
        <v>333</v>
      </c>
      <c r="E426" s="3" t="s">
        <v>7899</v>
      </c>
      <c r="F426" s="3" t="s">
        <v>7900</v>
      </c>
      <c r="G426" s="3" t="s">
        <v>7901</v>
      </c>
      <c r="I426" t="str">
        <f t="shared" si="6"/>
        <v>,(123,' Boris Maldonado Fernández ',' bmaldonado@agenciastephens.com',' 32 217 1046    ', Jefe de Control de Gestión')</v>
      </c>
    </row>
    <row r="427" spans="1:9">
      <c r="A427" s="3" t="s">
        <v>7903</v>
      </c>
      <c r="B427" s="3" t="s">
        <v>7902</v>
      </c>
      <c r="C427" s="3">
        <f>VLOOKUP(B427,CONSOLIDADO!A$2:E$11786,5,FALSE)</f>
        <v>124</v>
      </c>
      <c r="D427" s="3" t="s">
        <v>333</v>
      </c>
      <c r="E427" s="3"/>
      <c r="F427" s="3"/>
      <c r="G427" s="3" t="s">
        <v>7904</v>
      </c>
      <c r="I427" t="str">
        <f t="shared" si="6"/>
        <v>,(124,' Juan Enrique Gatica Yesurun','',' 2 2816 1400',')</v>
      </c>
    </row>
    <row r="428" spans="1:9">
      <c r="A428" s="3" t="s">
        <v>7906</v>
      </c>
      <c r="B428" s="3" t="s">
        <v>7905</v>
      </c>
      <c r="C428" s="3">
        <f>VLOOKUP(B428,CONSOLIDADO!A$2:E$11786,5,FALSE)</f>
        <v>125</v>
      </c>
      <c r="D428" s="3" t="s">
        <v>333</v>
      </c>
      <c r="E428" s="3" t="s">
        <v>7805</v>
      </c>
      <c r="F428" s="3" t="s">
        <v>7907</v>
      </c>
      <c r="G428" s="3" t="s">
        <v>7908</v>
      </c>
      <c r="I428" t="str">
        <f t="shared" si="6"/>
        <v>,(125,' Julio Salinas Barrientos ',' jsalinas@agenciafernandez.cl',' 2 2696 5944    ', Agente de Aduana')</v>
      </c>
    </row>
    <row r="429" spans="1:9">
      <c r="A429" s="3" t="s">
        <v>7909</v>
      </c>
      <c r="B429" s="3" t="s">
        <v>7905</v>
      </c>
      <c r="C429" s="3">
        <f>VLOOKUP(B429,CONSOLIDADO!A$2:E$11786,5,FALSE)</f>
        <v>125</v>
      </c>
      <c r="D429" s="3" t="s">
        <v>333</v>
      </c>
      <c r="E429" s="3" t="s">
        <v>7910</v>
      </c>
      <c r="F429" s="3" t="s">
        <v>7911</v>
      </c>
      <c r="G429" s="3" t="s">
        <v>7912</v>
      </c>
      <c r="I429" t="str">
        <f t="shared" si="6"/>
        <v>,(125,' Elia Salgado Salgado ',' esalgado@agenciafernandez.cl',' 2 2380 0835    ', Contadora')</v>
      </c>
    </row>
    <row r="430" spans="1:9">
      <c r="A430" s="3" t="s">
        <v>7914</v>
      </c>
      <c r="B430" s="3" t="s">
        <v>7913</v>
      </c>
      <c r="C430" s="3">
        <f>VLOOKUP(B430,CONSOLIDADO!A$2:E$11786,5,FALSE)</f>
        <v>126</v>
      </c>
      <c r="D430" s="3" t="s">
        <v>333</v>
      </c>
      <c r="E430" s="3" t="s">
        <v>7805</v>
      </c>
      <c r="F430" s="3" t="s">
        <v>7915</v>
      </c>
      <c r="G430" s="3" t="s">
        <v>7916</v>
      </c>
      <c r="I430" t="str">
        <f t="shared" si="6"/>
        <v>,(126,' Julio Venegas Cordero ',' jvc@vhv.cl',' 2 2471 7300    ', Agente de Aduana')</v>
      </c>
    </row>
    <row r="431" spans="1:9">
      <c r="A431" s="3" t="s">
        <v>7917</v>
      </c>
      <c r="B431" s="3" t="s">
        <v>7913</v>
      </c>
      <c r="C431" s="3">
        <f>VLOOKUP(B431,CONSOLIDADO!A$2:E$11786,5,FALSE)</f>
        <v>126</v>
      </c>
      <c r="D431" s="3" t="s">
        <v>333</v>
      </c>
      <c r="E431" s="3" t="s">
        <v>7826</v>
      </c>
      <c r="F431" s="3" t="s">
        <v>7918</v>
      </c>
      <c r="G431" s="3" t="s">
        <v>7916</v>
      </c>
      <c r="I431" t="str">
        <f t="shared" si="6"/>
        <v>,(126,' Julio Jenaro Venegas Bussenius ',' jvenegas@vhv.cl',' 2 2471 7300    ', Apoderado')</v>
      </c>
    </row>
    <row r="432" spans="1:9">
      <c r="A432" s="3" t="s">
        <v>7920</v>
      </c>
      <c r="B432" s="3" t="s">
        <v>7919</v>
      </c>
      <c r="C432" s="3">
        <f>VLOOKUP(B432,CONSOLIDADO!A$2:E$11786,5,FALSE)</f>
        <v>127</v>
      </c>
      <c r="D432" s="3" t="s">
        <v>333</v>
      </c>
      <c r="E432" s="3" t="s">
        <v>7921</v>
      </c>
      <c r="F432" s="3"/>
      <c r="G432" s="3" t="s">
        <v>7922</v>
      </c>
      <c r="I432" t="str">
        <f t="shared" si="6"/>
        <v>,(127,' Leslie Macowan Rimassa ','',' 2 2443 2900    ', Dueño')</v>
      </c>
    </row>
    <row r="433" spans="1:9">
      <c r="A433" s="3" t="s">
        <v>7923</v>
      </c>
      <c r="B433" s="3" t="s">
        <v>7919</v>
      </c>
      <c r="C433" s="3">
        <f>VLOOKUP(B433,CONSOLIDADO!A$2:E$11786,5,FALSE)</f>
        <v>127</v>
      </c>
      <c r="D433" s="3" t="s">
        <v>333</v>
      </c>
      <c r="E433" s="3" t="s">
        <v>7924</v>
      </c>
      <c r="F433" s="3"/>
      <c r="G433" s="3" t="s">
        <v>7922</v>
      </c>
      <c r="I433" t="str">
        <f t="shared" si="6"/>
        <v>,(127,' Jenny Hernández Espinoza ','',' 2 2443 2900    ', Coordinadora General')</v>
      </c>
    </row>
    <row r="434" spans="1:9">
      <c r="A434" s="3" t="s">
        <v>7925</v>
      </c>
      <c r="B434" s="3" t="s">
        <v>7919</v>
      </c>
      <c r="C434" s="3">
        <f>VLOOKUP(B434,CONSOLIDADO!A$2:E$11786,5,FALSE)</f>
        <v>127</v>
      </c>
      <c r="D434" s="3" t="s">
        <v>333</v>
      </c>
      <c r="E434" s="3"/>
      <c r="F434" s="3"/>
      <c r="G434" s="3" t="s">
        <v>7926</v>
      </c>
      <c r="I434" t="str">
        <f t="shared" si="6"/>
        <v>,(127,' Maureen Macowan Gomá','',' 2 2443 2900',')</v>
      </c>
    </row>
    <row r="435" spans="1:9">
      <c r="A435" s="3" t="s">
        <v>7928</v>
      </c>
      <c r="B435" s="3" t="s">
        <v>7927</v>
      </c>
      <c r="C435" s="3">
        <f>VLOOKUP(B435,CONSOLIDADO!A$2:E$11786,5,FALSE)</f>
        <v>128</v>
      </c>
      <c r="D435" s="3" t="s">
        <v>333</v>
      </c>
      <c r="E435" s="3" t="s">
        <v>7805</v>
      </c>
      <c r="F435" s="3" t="s">
        <v>7929</v>
      </c>
      <c r="G435" s="3" t="s">
        <v>7930</v>
      </c>
      <c r="I435" t="str">
        <f t="shared" si="6"/>
        <v>,(128,' María Francisca Wilson Herrera ',' fwilson@agenciawilson.com',' 32 225 2762    ', Agente de Aduana')</v>
      </c>
    </row>
    <row r="436" spans="1:9">
      <c r="A436" s="3" t="s">
        <v>7931</v>
      </c>
      <c r="B436" s="3" t="s">
        <v>7927</v>
      </c>
      <c r="C436" s="3">
        <f>VLOOKUP(B436,CONSOLIDADO!A$2:E$11786,5,FALSE)</f>
        <v>128</v>
      </c>
      <c r="D436" s="3" t="s">
        <v>333</v>
      </c>
      <c r="E436" s="3" t="s">
        <v>6739</v>
      </c>
      <c r="F436" s="3" t="s">
        <v>7932</v>
      </c>
      <c r="G436" s="3" t="s">
        <v>7930</v>
      </c>
      <c r="I436" t="str">
        <f t="shared" si="6"/>
        <v>,(128,' Jorge Wilson Ceroni ',' jwilson@agenciawilson.com',' 32 225 2762    ', Gerente General')</v>
      </c>
    </row>
    <row r="437" spans="1:9">
      <c r="A437" s="3" t="s">
        <v>7933</v>
      </c>
      <c r="B437" s="3" t="s">
        <v>57545</v>
      </c>
      <c r="C437" s="3">
        <f>VLOOKUP(B437,CONSOLIDADO!A$2:E$11786,5,FALSE)</f>
        <v>129</v>
      </c>
      <c r="D437" s="3" t="s">
        <v>333</v>
      </c>
      <c r="E437" s="3" t="s">
        <v>7805</v>
      </c>
      <c r="F437" s="3" t="s">
        <v>7934</v>
      </c>
      <c r="G437" s="3" t="s">
        <v>7935</v>
      </c>
      <c r="I437" t="str">
        <f t="shared" si="6"/>
        <v>,(129,' Pedro Santibáñez Luco ',' psantibanezl@santibanez.cl',' 32 254 6000    ', Agente de Aduana')</v>
      </c>
    </row>
    <row r="438" spans="1:9">
      <c r="A438" s="3" t="s">
        <v>7936</v>
      </c>
      <c r="B438" s="3" t="s">
        <v>57545</v>
      </c>
      <c r="C438" s="3">
        <f>VLOOKUP(B438,CONSOLIDADO!A$2:E$11786,5,FALSE)</f>
        <v>129</v>
      </c>
      <c r="D438" s="3" t="s">
        <v>333</v>
      </c>
      <c r="E438" s="3" t="s">
        <v>7805</v>
      </c>
      <c r="F438" s="3" t="s">
        <v>7937</v>
      </c>
      <c r="G438" s="3" t="s">
        <v>7935</v>
      </c>
      <c r="I438" t="str">
        <f t="shared" si="6"/>
        <v>,(129,' Pedro Santibáñez von Saint George ',' pedro@santibanez.cl',' 32 254 6000    ', Agente de Aduana')</v>
      </c>
    </row>
    <row r="439" spans="1:9">
      <c r="A439" s="3" t="s">
        <v>7938</v>
      </c>
      <c r="B439" s="3" t="s">
        <v>57545</v>
      </c>
      <c r="C439" s="3">
        <f>VLOOKUP(B439,CONSOLIDADO!A$2:E$11786,5,FALSE)</f>
        <v>129</v>
      </c>
      <c r="D439" s="3" t="s">
        <v>333</v>
      </c>
      <c r="E439" s="3" t="s">
        <v>7805</v>
      </c>
      <c r="F439" s="3" t="s">
        <v>7939</v>
      </c>
      <c r="G439" s="3" t="s">
        <v>7935</v>
      </c>
      <c r="I439" t="str">
        <f t="shared" si="6"/>
        <v>,(129,' Hernán Felipe Santibáñez Barbosa ',' fsantibanezb@santibanez.cl',' 32 254 6000    ', Agente de Aduana')</v>
      </c>
    </row>
    <row r="440" spans="1:9">
      <c r="A440" s="3" t="s">
        <v>7940</v>
      </c>
      <c r="B440" s="3" t="s">
        <v>57545</v>
      </c>
      <c r="C440" s="3">
        <f>VLOOKUP(B440,CONSOLIDADO!A$2:E$11786,5,FALSE)</f>
        <v>129</v>
      </c>
      <c r="D440" s="3" t="s">
        <v>333</v>
      </c>
      <c r="E440" s="3"/>
      <c r="F440" s="3"/>
      <c r="G440" s="3" t="s">
        <v>7941</v>
      </c>
      <c r="I440" t="str">
        <f t="shared" si="6"/>
        <v>,(129,' Hernán Santibáñez Ruiz','',' 32 254 6000',')</v>
      </c>
    </row>
    <row r="441" spans="1:9">
      <c r="A441" s="3" t="s">
        <v>7942</v>
      </c>
      <c r="B441" s="3" t="s">
        <v>57545</v>
      </c>
      <c r="C441" s="3">
        <f>VLOOKUP(B441,CONSOLIDADO!A$2:E$11786,5,FALSE)</f>
        <v>129</v>
      </c>
      <c r="D441" s="3" t="s">
        <v>333</v>
      </c>
      <c r="E441" s="3" t="s">
        <v>7943</v>
      </c>
      <c r="F441" s="3" t="s">
        <v>7944</v>
      </c>
      <c r="G441" s="3" t="s">
        <v>7935</v>
      </c>
      <c r="I441" t="str">
        <f t="shared" si="6"/>
        <v>,(129,' Omar Moraga Osorio ',' omoragao@santibanez.cl',' 32 254 6000    ', Asesor Jurídico Aduanero')</v>
      </c>
    </row>
    <row r="442" spans="1:9">
      <c r="A442" s="3" t="s">
        <v>7946</v>
      </c>
      <c r="B442" s="3" t="s">
        <v>7945</v>
      </c>
      <c r="C442" s="3">
        <f>VLOOKUP(B442,CONSOLIDADO!A$2:E$11786,5,FALSE)</f>
        <v>130</v>
      </c>
      <c r="D442" s="3" t="s">
        <v>333</v>
      </c>
      <c r="E442" s="3" t="s">
        <v>7867</v>
      </c>
      <c r="F442" s="3" t="s">
        <v>7947</v>
      </c>
      <c r="G442" s="3" t="s">
        <v>7948</v>
      </c>
      <c r="I442" t="str">
        <f t="shared" si="6"/>
        <v>,(130,' Pedro Serrano Solar ',' peser@comerint.cl',' 2 2422 2400    ', Agente de Aduana - Socio')</v>
      </c>
    </row>
    <row r="443" spans="1:9">
      <c r="A443" s="3" t="s">
        <v>7949</v>
      </c>
      <c r="B443" s="3" t="s">
        <v>7945</v>
      </c>
      <c r="C443" s="3">
        <f>VLOOKUP(B443,CONSOLIDADO!A$2:E$11786,5,FALSE)</f>
        <v>130</v>
      </c>
      <c r="D443" s="3" t="s">
        <v>333</v>
      </c>
      <c r="E443" s="3" t="s">
        <v>7950</v>
      </c>
      <c r="F443" s="3" t="s">
        <v>7951</v>
      </c>
      <c r="G443" s="3" t="s">
        <v>7948</v>
      </c>
      <c r="I443" t="str">
        <f t="shared" si="6"/>
        <v>,(130,' María Luisa Morgan Del Pozo ',' mlmorgan@comerint.cl',' 2 2422 2400    ', Agente de Aduana - Socia')</v>
      </c>
    </row>
    <row r="444" spans="1:9">
      <c r="A444" s="3" t="s">
        <v>7952</v>
      </c>
      <c r="B444" s="3" t="s">
        <v>7945</v>
      </c>
      <c r="C444" s="3">
        <f>VLOOKUP(B444,CONSOLIDADO!A$2:E$11786,5,FALSE)</f>
        <v>130</v>
      </c>
      <c r="D444" s="3" t="s">
        <v>333</v>
      </c>
      <c r="E444" s="3"/>
      <c r="F444" s="3"/>
      <c r="G444" s="3" t="s">
        <v>7953</v>
      </c>
      <c r="I444" t="str">
        <f t="shared" si="6"/>
        <v>,(130,' Manuel Lazo Galleguillos','',' 2 2422 2430',')</v>
      </c>
    </row>
    <row r="445" spans="1:9">
      <c r="A445" s="3" t="s">
        <v>7954</v>
      </c>
      <c r="B445" s="3" t="s">
        <v>7945</v>
      </c>
      <c r="C445" s="3">
        <f>VLOOKUP(B445,CONSOLIDADO!A$2:E$11786,5,FALSE)</f>
        <v>130</v>
      </c>
      <c r="D445" s="3" t="s">
        <v>333</v>
      </c>
      <c r="E445" s="3"/>
      <c r="F445" s="3"/>
      <c r="G445" s="3" t="s">
        <v>7955</v>
      </c>
      <c r="I445" t="str">
        <f t="shared" si="6"/>
        <v>,(130,' Francisco Serrano Morgan','',' 2 2422 2468',')</v>
      </c>
    </row>
    <row r="446" spans="1:9">
      <c r="A446" s="3" t="s">
        <v>7956</v>
      </c>
      <c r="B446" s="3" t="s">
        <v>7945</v>
      </c>
      <c r="C446" s="3">
        <f>VLOOKUP(B446,CONSOLIDADO!A$2:E$11786,5,FALSE)</f>
        <v>130</v>
      </c>
      <c r="D446" s="3" t="s">
        <v>333</v>
      </c>
      <c r="E446" s="3"/>
      <c r="F446" s="3"/>
      <c r="G446" s="3" t="s">
        <v>7957</v>
      </c>
      <c r="I446" t="str">
        <f t="shared" si="6"/>
        <v>,(130,' Pedro Serrano Morgan','',' 2 2422 2463',')</v>
      </c>
    </row>
    <row r="447" spans="1:9">
      <c r="A447" s="3" t="s">
        <v>7959</v>
      </c>
      <c r="B447" s="3" t="s">
        <v>7958</v>
      </c>
      <c r="C447" s="3">
        <f>VLOOKUP(B447,CONSOLIDADO!A$2:E$11786,5,FALSE)</f>
        <v>131</v>
      </c>
      <c r="D447" s="3" t="s">
        <v>333</v>
      </c>
      <c r="E447" s="3"/>
      <c r="F447" s="3"/>
      <c r="G447" s="3" t="s">
        <v>7960</v>
      </c>
      <c r="I447" t="str">
        <f t="shared" si="6"/>
        <v>,(131,' Piero Rossi Valle','',' 32 216 1400',')</v>
      </c>
    </row>
    <row r="448" spans="1:9">
      <c r="A448" s="3" t="s">
        <v>7961</v>
      </c>
      <c r="B448" s="3" t="s">
        <v>7958</v>
      </c>
      <c r="C448" s="3">
        <f>VLOOKUP(B448,CONSOLIDADO!A$2:E$11786,5,FALSE)</f>
        <v>131</v>
      </c>
      <c r="D448" s="3" t="s">
        <v>333</v>
      </c>
      <c r="E448" s="3" t="s">
        <v>7805</v>
      </c>
      <c r="F448" s="3" t="s">
        <v>7962</v>
      </c>
      <c r="G448" s="3" t="s">
        <v>7963</v>
      </c>
      <c r="I448" t="str">
        <f t="shared" si="6"/>
        <v>,(131,' Sandro Rossi Wittemann ',' srossi@rossi.cl',' 32 216 1400    ', Agente de Aduana')</v>
      </c>
    </row>
    <row r="449" spans="1:9">
      <c r="A449" s="3" t="s">
        <v>7964</v>
      </c>
      <c r="B449" s="3" t="s">
        <v>7958</v>
      </c>
      <c r="C449" s="3">
        <f>VLOOKUP(B449,CONSOLIDADO!A$2:E$11786,5,FALSE)</f>
        <v>131</v>
      </c>
      <c r="D449" s="3" t="s">
        <v>333</v>
      </c>
      <c r="E449" s="3" t="s">
        <v>7805</v>
      </c>
      <c r="F449" s="3" t="s">
        <v>7965</v>
      </c>
      <c r="G449" s="3" t="s">
        <v>7966</v>
      </c>
      <c r="I449" t="str">
        <f t="shared" si="6"/>
        <v>,(131,' Giampiero Rossi Wittemann ',' grossi@rossi.cl',' 2 2692 3000    ', Agente de Aduana')</v>
      </c>
    </row>
    <row r="450" spans="1:9">
      <c r="A450" s="3" t="s">
        <v>7968</v>
      </c>
      <c r="B450" s="3" t="s">
        <v>7967</v>
      </c>
      <c r="C450" s="3">
        <f>VLOOKUP(B450,CONSOLIDADO!A$2:E$11786,5,FALSE)</f>
        <v>132</v>
      </c>
      <c r="D450" s="3" t="s">
        <v>7809</v>
      </c>
      <c r="E450" s="3"/>
      <c r="F450" s="3"/>
      <c r="G450" s="3" t="s">
        <v>7969</v>
      </c>
      <c r="I450" t="str">
        <f t="shared" si="6"/>
        <v>,(132,' Ricardo E. Larraguibel','',' 51 231 3116',')</v>
      </c>
    </row>
    <row r="451" spans="1:9">
      <c r="A451" s="3" t="s">
        <v>7970</v>
      </c>
      <c r="B451" s="3" t="s">
        <v>7967</v>
      </c>
      <c r="C451" s="3">
        <f>VLOOKUP(B451,CONSOLIDADO!A$2:E$11786,5,FALSE)</f>
        <v>132</v>
      </c>
      <c r="D451" s="3" t="s">
        <v>7809</v>
      </c>
      <c r="E451" s="3" t="s">
        <v>7971</v>
      </c>
      <c r="F451" s="3" t="s">
        <v>7972</v>
      </c>
      <c r="G451" s="3" t="s">
        <v>7973</v>
      </c>
      <c r="I451" t="str">
        <f t="shared" ref="I451:I514" si="7">CONCATENATE(",(",C451,",'",A451,"','",F451,"','",G451,"',",E451,"')")</f>
        <v>,(132,' Ricardo Larraguibel Villarroel ',' ricardo@larraguibel.cl',' 51 231 3116    ', Socio Ejecutivo')</v>
      </c>
    </row>
    <row r="452" spans="1:9">
      <c r="A452" s="3" t="s">
        <v>7975</v>
      </c>
      <c r="B452" s="3" t="s">
        <v>7974</v>
      </c>
      <c r="C452" s="3">
        <f>VLOOKUP(B452,CONSOLIDADO!A$2:E$11786,5,FALSE)</f>
        <v>133</v>
      </c>
      <c r="D452" s="3" t="s">
        <v>333</v>
      </c>
      <c r="E452" s="3" t="s">
        <v>7976</v>
      </c>
      <c r="F452" s="3" t="s">
        <v>7977</v>
      </c>
      <c r="G452" s="3" t="s">
        <v>7978</v>
      </c>
      <c r="I452" t="str">
        <f t="shared" si="7"/>
        <v>,(133,' Rodrigo Zulueta Govoni ',' rzulueta@agenciazulueta.cl',' 32 245 9800    ', Agente de Aduana - Gerente General')</v>
      </c>
    </row>
    <row r="453" spans="1:9">
      <c r="A453" s="3" t="s">
        <v>7980</v>
      </c>
      <c r="B453" s="3" t="s">
        <v>7979</v>
      </c>
      <c r="C453" s="3">
        <f>VLOOKUP(B453,CONSOLIDADO!A$2:E$11786,5,FALSE)</f>
        <v>134</v>
      </c>
      <c r="D453" s="3" t="s">
        <v>333</v>
      </c>
      <c r="E453" s="3" t="s">
        <v>7805</v>
      </c>
      <c r="F453" s="3" t="s">
        <v>7981</v>
      </c>
      <c r="G453" s="3" t="s">
        <v>7982</v>
      </c>
      <c r="I453" t="str">
        <f t="shared" si="7"/>
        <v>,(134,' Jorge Aníbal Moya Mancilla ',' jamm@moya.cl',' 32 235 0100    ', Agente de Aduana')</v>
      </c>
    </row>
    <row r="454" spans="1:9">
      <c r="A454" s="3" t="s">
        <v>7983</v>
      </c>
      <c r="B454" s="3" t="s">
        <v>7979</v>
      </c>
      <c r="C454" s="3">
        <f>VLOOKUP(B454,CONSOLIDADO!A$2:E$11786,5,FALSE)</f>
        <v>134</v>
      </c>
      <c r="D454" s="3" t="s">
        <v>333</v>
      </c>
      <c r="E454" s="3" t="s">
        <v>7805</v>
      </c>
      <c r="F454" s="3" t="s">
        <v>7984</v>
      </c>
      <c r="G454" s="3" t="s">
        <v>7982</v>
      </c>
      <c r="I454" t="str">
        <f t="shared" si="7"/>
        <v>,(134,' Jorge Aníbal Moya Damilano ',' jamd@moya.cl',' 32 235 0100    ', Agente de Aduana')</v>
      </c>
    </row>
    <row r="455" spans="1:9">
      <c r="A455" s="3" t="s">
        <v>7985</v>
      </c>
      <c r="B455" s="3" t="s">
        <v>7979</v>
      </c>
      <c r="C455" s="3">
        <f>VLOOKUP(B455,CONSOLIDADO!A$2:E$11786,5,FALSE)</f>
        <v>134</v>
      </c>
      <c r="D455" s="3" t="s">
        <v>333</v>
      </c>
      <c r="E455" s="3" t="s">
        <v>7826</v>
      </c>
      <c r="F455" s="3" t="s">
        <v>7986</v>
      </c>
      <c r="G455" s="3" t="s">
        <v>7982</v>
      </c>
      <c r="I455" t="str">
        <f t="shared" si="7"/>
        <v>,(134,' Orlando Torres Sandoval ',' otorres@moya.cl',' 32 235 0100    ', Apoderado')</v>
      </c>
    </row>
    <row r="456" spans="1:9">
      <c r="A456" s="3" t="s">
        <v>7987</v>
      </c>
      <c r="B456" s="3" t="s">
        <v>7979</v>
      </c>
      <c r="C456" s="3">
        <f>VLOOKUP(B456,CONSOLIDADO!A$2:E$11786,5,FALSE)</f>
        <v>134</v>
      </c>
      <c r="D456" s="3" t="s">
        <v>333</v>
      </c>
      <c r="E456" s="3" t="s">
        <v>6905</v>
      </c>
      <c r="F456" s="3" t="s">
        <v>7988</v>
      </c>
      <c r="G456" s="3" t="s">
        <v>7989</v>
      </c>
      <c r="I456" t="str">
        <f t="shared" si="7"/>
        <v>,(134,' Juan Ignacio Cabrera Gaete ',' ji.cabrera@moya.cl',' 2 2382 4200    ', Gerente Comercial')</v>
      </c>
    </row>
    <row r="457" spans="1:9">
      <c r="A457" s="3" t="s">
        <v>7991</v>
      </c>
      <c r="B457" s="3" t="s">
        <v>7990</v>
      </c>
      <c r="C457" s="3">
        <f>VLOOKUP(B457,CONSOLIDADO!A$2:E$11786,5,FALSE)</f>
        <v>135</v>
      </c>
      <c r="D457" s="3" t="s">
        <v>333</v>
      </c>
      <c r="E457" s="3" t="s">
        <v>6813</v>
      </c>
      <c r="F457" s="3"/>
      <c r="G457" s="3" t="s">
        <v>7992</v>
      </c>
      <c r="I457" t="str">
        <f t="shared" si="7"/>
        <v>,(135,' Edmundo Browne V. ','',' 2 2637 7011    ', Presidente')</v>
      </c>
    </row>
    <row r="458" spans="1:9">
      <c r="A458" s="3" t="s">
        <v>7993</v>
      </c>
      <c r="B458" s="3" t="s">
        <v>7990</v>
      </c>
      <c r="C458" s="3">
        <f>VLOOKUP(B458,CONSOLIDADO!A$2:E$11786,5,FALSE)</f>
        <v>135</v>
      </c>
      <c r="D458" s="3" t="s">
        <v>333</v>
      </c>
      <c r="E458" s="3" t="s">
        <v>6848</v>
      </c>
      <c r="F458" s="3"/>
      <c r="G458" s="3" t="s">
        <v>7992</v>
      </c>
      <c r="I458" t="str">
        <f t="shared" si="7"/>
        <v>,(135,' Manuel González Ruiz ','',' 2 2637 7011    ', Vicepresidente')</v>
      </c>
    </row>
    <row r="459" spans="1:9">
      <c r="A459" s="3" t="s">
        <v>7994</v>
      </c>
      <c r="B459" s="3" t="s">
        <v>7990</v>
      </c>
      <c r="C459" s="3">
        <f>VLOOKUP(B459,CONSOLIDADO!A$2:E$11786,5,FALSE)</f>
        <v>135</v>
      </c>
      <c r="D459" s="3" t="s">
        <v>333</v>
      </c>
      <c r="E459" s="3"/>
      <c r="F459" s="3"/>
      <c r="G459" s="3" t="s">
        <v>7995</v>
      </c>
      <c r="I459" t="str">
        <f t="shared" si="7"/>
        <v>,(135,' Cristian Palma','',' 2 2648 7011',')</v>
      </c>
    </row>
    <row r="460" spans="1:9">
      <c r="A460" s="3" t="s">
        <v>7996</v>
      </c>
      <c r="B460" s="3" t="s">
        <v>7990</v>
      </c>
      <c r="C460" s="3">
        <f>VLOOKUP(B460,CONSOLIDADO!A$2:E$11786,5,FALSE)</f>
        <v>135</v>
      </c>
      <c r="D460" s="3" t="s">
        <v>333</v>
      </c>
      <c r="E460" s="3" t="s">
        <v>7997</v>
      </c>
      <c r="F460" s="3"/>
      <c r="G460" s="3" t="s">
        <v>7992</v>
      </c>
      <c r="I460" t="str">
        <f t="shared" si="7"/>
        <v>,(135,' Jaime Flores Q. ','',' 2 2637 7011    ', Gerente Contralor, Administración y Finanzas')</v>
      </c>
    </row>
    <row r="461" spans="1:9">
      <c r="A461" s="3" t="s">
        <v>7998</v>
      </c>
      <c r="B461" s="3" t="s">
        <v>7990</v>
      </c>
      <c r="C461" s="3">
        <f>VLOOKUP(B461,CONSOLIDADO!A$2:E$11786,5,FALSE)</f>
        <v>135</v>
      </c>
      <c r="D461" s="3" t="s">
        <v>333</v>
      </c>
      <c r="E461" s="3" t="s">
        <v>6905</v>
      </c>
      <c r="F461" s="3" t="s">
        <v>7999</v>
      </c>
      <c r="G461" s="3" t="s">
        <v>8000</v>
      </c>
      <c r="I461" t="str">
        <f t="shared" si="7"/>
        <v>,(135,' Sergio Cabezas A. ',' scabezas@browne.cl',' 2 2637 7093    ', Gerente Comercial')</v>
      </c>
    </row>
    <row r="462" spans="1:9">
      <c r="A462" s="3" t="s">
        <v>8002</v>
      </c>
      <c r="B462" s="3" t="s">
        <v>8001</v>
      </c>
      <c r="C462" s="3">
        <f>VLOOKUP(B462,CONSOLIDADO!A$2:E$11786,5,FALSE)</f>
        <v>136</v>
      </c>
      <c r="D462" s="3" t="s">
        <v>333</v>
      </c>
      <c r="E462" s="3"/>
      <c r="F462" s="3"/>
      <c r="G462" s="3" t="s">
        <v>8003</v>
      </c>
      <c r="I462" t="str">
        <f t="shared" si="7"/>
        <v>,(136,' Carlo Rossi Soffia','',' 32 220 0900',')</v>
      </c>
    </row>
    <row r="463" spans="1:9">
      <c r="A463" s="3" t="s">
        <v>8004</v>
      </c>
      <c r="B463" s="3" t="s">
        <v>8001</v>
      </c>
      <c r="C463" s="3">
        <f>VLOOKUP(B463,CONSOLIDADO!A$2:E$11786,5,FALSE)</f>
        <v>136</v>
      </c>
      <c r="D463" s="3" t="s">
        <v>333</v>
      </c>
      <c r="E463" s="3"/>
      <c r="F463" s="3"/>
      <c r="G463" s="3" t="s">
        <v>8003</v>
      </c>
      <c r="I463" t="str">
        <f t="shared" si="7"/>
        <v>,(136,' Cristian Rossi Soffia','',' 32 220 0900',')</v>
      </c>
    </row>
    <row r="464" spans="1:9">
      <c r="A464" s="3" t="s">
        <v>8006</v>
      </c>
      <c r="B464" s="3" t="s">
        <v>8005</v>
      </c>
      <c r="C464" s="3">
        <f>VLOOKUP(B464,CONSOLIDADO!A$2:E$11786,5,FALSE)</f>
        <v>137</v>
      </c>
      <c r="D464" s="3" t="s">
        <v>333</v>
      </c>
      <c r="E464" s="3"/>
      <c r="F464" s="3"/>
      <c r="G464" s="3" t="s">
        <v>8007</v>
      </c>
      <c r="I464" t="str">
        <f t="shared" si="7"/>
        <v>,(137,' Carlos Durán Araya','',' 600 450 4040',')</v>
      </c>
    </row>
    <row r="465" spans="1:9">
      <c r="A465" s="3" t="s">
        <v>8008</v>
      </c>
      <c r="B465" s="3" t="s">
        <v>8005</v>
      </c>
      <c r="C465" s="3">
        <f>VLOOKUP(B465,CONSOLIDADO!A$2:E$11786,5,FALSE)</f>
        <v>137</v>
      </c>
      <c r="D465" s="3" t="s">
        <v>333</v>
      </c>
      <c r="E465" s="3" t="s">
        <v>8009</v>
      </c>
      <c r="F465" s="3"/>
      <c r="G465" s="3" t="s">
        <v>8010</v>
      </c>
      <c r="I465" t="str">
        <f t="shared" si="7"/>
        <v>,(137,' Rodrigo Durán Cárcamo ','',' 600 450 4040   ', Agente de Aduanas')</v>
      </c>
    </row>
    <row r="466" spans="1:9">
      <c r="A466" s="3" t="s">
        <v>8011</v>
      </c>
      <c r="B466" s="3" t="s">
        <v>8005</v>
      </c>
      <c r="C466" s="3">
        <f>VLOOKUP(B466,CONSOLIDADO!A$2:E$11786,5,FALSE)</f>
        <v>137</v>
      </c>
      <c r="D466" s="3" t="s">
        <v>333</v>
      </c>
      <c r="E466" s="3" t="s">
        <v>6757</v>
      </c>
      <c r="F466" s="3"/>
      <c r="G466" s="3" t="s">
        <v>8010</v>
      </c>
      <c r="I466" t="str">
        <f t="shared" si="7"/>
        <v>,(137,' Andrea Cárcamo Muñoz ','',' 600 450 4040   ', Gerente de Administración y Finanzas')</v>
      </c>
    </row>
    <row r="467" spans="1:9">
      <c r="A467" s="3" t="s">
        <v>8012</v>
      </c>
      <c r="B467" s="3" t="s">
        <v>8005</v>
      </c>
      <c r="C467" s="3">
        <f>VLOOKUP(B467,CONSOLIDADO!A$2:E$11786,5,FALSE)</f>
        <v>137</v>
      </c>
      <c r="D467" s="3" t="s">
        <v>333</v>
      </c>
      <c r="E467" s="3" t="s">
        <v>8009</v>
      </c>
      <c r="F467" s="3"/>
      <c r="G467" s="3" t="s">
        <v>8010</v>
      </c>
      <c r="I467" t="str">
        <f t="shared" si="7"/>
        <v>,(137,' Felipe Durán Cárcamo ','',' 600 450 4040   ', Agente de Aduanas')</v>
      </c>
    </row>
    <row r="468" spans="1:9">
      <c r="A468" s="3" t="s">
        <v>8014</v>
      </c>
      <c r="B468" s="3" t="s">
        <v>8013</v>
      </c>
      <c r="C468" s="3">
        <f>VLOOKUP(B468,CONSOLIDADO!A$2:E$11786,5,FALSE)</f>
        <v>138</v>
      </c>
      <c r="D468" s="3" t="s">
        <v>333</v>
      </c>
      <c r="E468" s="3"/>
      <c r="F468" s="3"/>
      <c r="G468" s="3" t="s">
        <v>8015</v>
      </c>
      <c r="I468" t="str">
        <f t="shared" si="7"/>
        <v>,(138,' Gonzalo Eduardo De Aguirre Larenas','',' 41 274 9200',')</v>
      </c>
    </row>
    <row r="469" spans="1:9">
      <c r="A469" s="3" t="s">
        <v>8016</v>
      </c>
      <c r="B469" s="3" t="s">
        <v>8013</v>
      </c>
      <c r="C469" s="3">
        <f>VLOOKUP(B469,CONSOLIDADO!A$2:E$11786,5,FALSE)</f>
        <v>138</v>
      </c>
      <c r="D469" s="3" t="s">
        <v>333</v>
      </c>
      <c r="E469" s="3" t="s">
        <v>8009</v>
      </c>
      <c r="F469" s="3" t="s">
        <v>8017</v>
      </c>
      <c r="G469" s="3" t="s">
        <v>8018</v>
      </c>
      <c r="I469" t="str">
        <f t="shared" si="7"/>
        <v>,(138,' Carlos Eduardo De Aguirre Gallegos ',' cdeaguirre@aaca.cl',' 41 274 9200    ', Agente de Aduanas')</v>
      </c>
    </row>
    <row r="470" spans="1:9">
      <c r="A470" s="3" t="s">
        <v>8020</v>
      </c>
      <c r="B470" s="3" t="s">
        <v>8019</v>
      </c>
      <c r="C470" s="3">
        <f>VLOOKUP(B470,CONSOLIDADO!A$2:E$11786,5,FALSE)</f>
        <v>139</v>
      </c>
      <c r="D470" s="3" t="s">
        <v>7809</v>
      </c>
      <c r="E470" s="3" t="s">
        <v>7976</v>
      </c>
      <c r="F470" s="3" t="s">
        <v>8021</v>
      </c>
      <c r="G470" s="3" t="s">
        <v>8022</v>
      </c>
      <c r="I470" t="str">
        <f t="shared" si="7"/>
        <v>,(139,' Patricio Zulueta Govoni ',' zulcomex@zulueta.cl',' 2 2751 0900    ', Agente de Aduana - Gerente General')</v>
      </c>
    </row>
    <row r="471" spans="1:9">
      <c r="A471" s="3" t="s">
        <v>8023</v>
      </c>
      <c r="B471" s="3" t="s">
        <v>8019</v>
      </c>
      <c r="C471" s="3">
        <f>VLOOKUP(B471,CONSOLIDADO!A$2:E$11786,5,FALSE)</f>
        <v>139</v>
      </c>
      <c r="D471" s="3" t="s">
        <v>7809</v>
      </c>
      <c r="E471" s="3" t="s">
        <v>8024</v>
      </c>
      <c r="F471" s="3" t="s">
        <v>8025</v>
      </c>
      <c r="G471" s="3" t="s">
        <v>8022</v>
      </c>
      <c r="I471" t="str">
        <f t="shared" si="7"/>
        <v>,(139,' Marcelo Blaser Botana ',' mblaser@zulueta.cl',' 2 2751 0900    ', Gerente Comercial y Estudios')</v>
      </c>
    </row>
    <row r="472" spans="1:9">
      <c r="A472" s="3" t="s">
        <v>8026</v>
      </c>
      <c r="B472" s="3" t="s">
        <v>8019</v>
      </c>
      <c r="C472" s="3">
        <f>VLOOKUP(B472,CONSOLIDADO!A$2:E$11786,5,FALSE)</f>
        <v>139</v>
      </c>
      <c r="D472" s="3" t="s">
        <v>7809</v>
      </c>
      <c r="E472" s="3" t="s">
        <v>8027</v>
      </c>
      <c r="F472" s="3" t="s">
        <v>8028</v>
      </c>
      <c r="G472" s="3" t="s">
        <v>8022</v>
      </c>
      <c r="I472" t="str">
        <f t="shared" si="7"/>
        <v>,(139,' Juan Valdés Cifuentes ',' jvaldes@zulueta.cl',' 2 2751 0900    ', Gerente de Atención Clientes')</v>
      </c>
    </row>
    <row r="473" spans="1:9">
      <c r="A473" s="3" t="s">
        <v>8029</v>
      </c>
      <c r="B473" s="3" t="s">
        <v>57546</v>
      </c>
      <c r="C473" s="3">
        <f>VLOOKUP(B473,CONSOLIDADO!A$2:E$11786,5,FALSE)</f>
        <v>140</v>
      </c>
      <c r="D473" s="3" t="s">
        <v>333</v>
      </c>
      <c r="E473" s="3" t="s">
        <v>8009</v>
      </c>
      <c r="F473" s="3" t="s">
        <v>8030</v>
      </c>
      <c r="G473" s="3" t="s">
        <v>8031</v>
      </c>
      <c r="I473" t="str">
        <f t="shared" si="7"/>
        <v>,(140,' Edmundo Muñoz Flores ',' emunoz@emuflo.cl',' 41 285 4019    ', Agente de Aduanas')</v>
      </c>
    </row>
    <row r="474" spans="1:9">
      <c r="A474" s="3" t="s">
        <v>8032</v>
      </c>
      <c r="B474" s="3" t="s">
        <v>57546</v>
      </c>
      <c r="C474" s="3">
        <f>VLOOKUP(B474,CONSOLIDADO!A$2:E$11786,5,FALSE)</f>
        <v>140</v>
      </c>
      <c r="D474" s="3" t="s">
        <v>333</v>
      </c>
      <c r="E474" s="3" t="s">
        <v>8033</v>
      </c>
      <c r="F474" s="3" t="s">
        <v>8034</v>
      </c>
      <c r="G474" s="3" t="s">
        <v>8035</v>
      </c>
      <c r="I474" t="str">
        <f t="shared" si="7"/>
        <v>,(140,' Javier Muñoz Cruz ',' jmunoz@emuflo.cl',' 41 285 4010    ', Jefe de Oficina y Apoderado General')</v>
      </c>
    </row>
    <row r="475" spans="1:9">
      <c r="A475" s="3" t="s">
        <v>8036</v>
      </c>
      <c r="B475" s="3" t="s">
        <v>57546</v>
      </c>
      <c r="C475" s="3">
        <f>VLOOKUP(B475,CONSOLIDADO!A$2:E$11786,5,FALSE)</f>
        <v>140</v>
      </c>
      <c r="D475" s="3" t="s">
        <v>333</v>
      </c>
      <c r="E475" s="3" t="s">
        <v>8037</v>
      </c>
      <c r="F475" s="3" t="s">
        <v>8038</v>
      </c>
      <c r="G475" s="3" t="s">
        <v>8035</v>
      </c>
      <c r="I475" t="str">
        <f t="shared" si="7"/>
        <v>,(140,' Cecilia Soto Avila ',' contabilidad@emuflo.cl',' 41 285 4010    ', Jefe de Personal')</v>
      </c>
    </row>
    <row r="476" spans="1:9">
      <c r="A476" s="3" t="s">
        <v>8040</v>
      </c>
      <c r="B476" s="3" t="s">
        <v>8039</v>
      </c>
      <c r="C476" s="3">
        <f>VLOOKUP(B476,CONSOLIDADO!A$2:E$11786,5,FALSE)</f>
        <v>141</v>
      </c>
      <c r="D476" s="3" t="s">
        <v>333</v>
      </c>
      <c r="E476" s="3" t="s">
        <v>6959</v>
      </c>
      <c r="F476" s="3" t="s">
        <v>8041</v>
      </c>
      <c r="G476" s="3" t="s">
        <v>8042</v>
      </c>
      <c r="I476" t="str">
        <f t="shared" si="7"/>
        <v>,(141,' Felipe Espinosa Rojas ',' fespinosa@agenciaespinosa.cl',' 2 2384 4900    ', Director Ejecutivo')</v>
      </c>
    </row>
    <row r="477" spans="1:9">
      <c r="A477" s="3" t="s">
        <v>8043</v>
      </c>
      <c r="B477" s="3" t="s">
        <v>8039</v>
      </c>
      <c r="C477" s="3">
        <f>VLOOKUP(B477,CONSOLIDADO!A$2:E$11786,5,FALSE)</f>
        <v>141</v>
      </c>
      <c r="D477" s="3" t="s">
        <v>333</v>
      </c>
      <c r="E477" s="3" t="s">
        <v>6739</v>
      </c>
      <c r="F477" s="3" t="s">
        <v>8044</v>
      </c>
      <c r="G477" s="3" t="s">
        <v>8042</v>
      </c>
      <c r="I477" t="str">
        <f t="shared" si="7"/>
        <v>,(141,' Gonzalo Espinosa Rojas ',' gespinosa@agenciaespinosa.cl',' 2 2384 4900    ', Gerente General')</v>
      </c>
    </row>
    <row r="478" spans="1:9">
      <c r="A478" s="3" t="s">
        <v>8045</v>
      </c>
      <c r="B478" s="3" t="s">
        <v>8039</v>
      </c>
      <c r="C478" s="3">
        <f>VLOOKUP(B478,CONSOLIDADO!A$2:E$11786,5,FALSE)</f>
        <v>141</v>
      </c>
      <c r="D478" s="3" t="s">
        <v>333</v>
      </c>
      <c r="E478" s="3" t="s">
        <v>6905</v>
      </c>
      <c r="F478" s="3" t="s">
        <v>8046</v>
      </c>
      <c r="G478" s="3" t="s">
        <v>8047</v>
      </c>
      <c r="I478" t="str">
        <f t="shared" si="7"/>
        <v>,(141,' Marco Behar Rubilar ',' mbehar@agenciaespinosa.cl',' 2 2384 4910    ', Gerente Comercial')</v>
      </c>
    </row>
    <row r="479" spans="1:9">
      <c r="A479" s="3" t="s">
        <v>8048</v>
      </c>
      <c r="B479" s="3" t="s">
        <v>8039</v>
      </c>
      <c r="C479" s="3">
        <f>VLOOKUP(B479,CONSOLIDADO!A$2:E$11786,5,FALSE)</f>
        <v>141</v>
      </c>
      <c r="D479" s="3" t="s">
        <v>333</v>
      </c>
      <c r="E479" s="3" t="s">
        <v>6986</v>
      </c>
      <c r="F479" s="3" t="s">
        <v>8049</v>
      </c>
      <c r="G479" s="3" t="s">
        <v>8042</v>
      </c>
      <c r="I479" t="str">
        <f t="shared" si="7"/>
        <v>,(141,' Azriel Miranda Palma ',' amiranda@agenciaespinosa.cl',' 2 2384 4900    ', Gerente de Finanzas')</v>
      </c>
    </row>
    <row r="480" spans="1:9">
      <c r="A480" s="3" t="s">
        <v>8050</v>
      </c>
      <c r="B480" s="3" t="s">
        <v>8039</v>
      </c>
      <c r="C480" s="3">
        <f>VLOOKUP(B480,CONSOLIDADO!A$2:E$11786,5,FALSE)</f>
        <v>141</v>
      </c>
      <c r="D480" s="3" t="s">
        <v>333</v>
      </c>
      <c r="E480" s="3" t="s">
        <v>8051</v>
      </c>
      <c r="F480" s="3" t="s">
        <v>8052</v>
      </c>
      <c r="G480" s="3" t="s">
        <v>8042</v>
      </c>
      <c r="I480" t="str">
        <f t="shared" si="7"/>
        <v>,(141,' Alejandra Espinosa Rojas ',' aespinosa@agenciaespinosa.cl',' 2 2384 4900    ', Gerente de Administración y Recursos Humanos')</v>
      </c>
    </row>
    <row r="481" spans="1:9">
      <c r="A481" s="3" t="s">
        <v>8055</v>
      </c>
      <c r="B481" s="3" t="s">
        <v>8053</v>
      </c>
      <c r="C481" s="3">
        <f>VLOOKUP(B481,CONSOLIDADO!A$2:E$11786,5,FALSE)</f>
        <v>142</v>
      </c>
      <c r="D481" s="3" t="s">
        <v>8054</v>
      </c>
      <c r="E481" s="3" t="s">
        <v>6739</v>
      </c>
      <c r="F481" s="3" t="s">
        <v>8056</v>
      </c>
      <c r="G481" s="3" t="s">
        <v>8057</v>
      </c>
      <c r="I481" t="str">
        <f t="shared" si="7"/>
        <v>,(142,' Andrea Zalaquett ',' zalaquettandrea@gmail.com',' 2 2583 7900    ', Gerente General')</v>
      </c>
    </row>
    <row r="482" spans="1:9">
      <c r="A482" s="3" t="s">
        <v>8058</v>
      </c>
      <c r="B482" s="3" t="s">
        <v>8053</v>
      </c>
      <c r="C482" s="3">
        <f>VLOOKUP(B482,CONSOLIDADO!A$2:E$11786,5,FALSE)</f>
        <v>142</v>
      </c>
      <c r="D482" s="3" t="s">
        <v>8054</v>
      </c>
      <c r="E482" s="3"/>
      <c r="F482" s="3"/>
      <c r="G482" s="3" t="s">
        <v>8059</v>
      </c>
      <c r="I482" t="str">
        <f t="shared" si="7"/>
        <v>,(142,' Felipe Serrano Solar','',' 2 2583 7900',')</v>
      </c>
    </row>
    <row r="483" spans="1:9">
      <c r="A483" s="3" t="s">
        <v>8060</v>
      </c>
      <c r="B483" s="3" t="s">
        <v>8053</v>
      </c>
      <c r="C483" s="3">
        <f>VLOOKUP(B483,CONSOLIDADO!A$2:E$11786,5,FALSE)</f>
        <v>142</v>
      </c>
      <c r="D483" s="3" t="s">
        <v>8054</v>
      </c>
      <c r="E483" s="3"/>
      <c r="F483" s="3"/>
      <c r="G483" s="3" t="s">
        <v>8059</v>
      </c>
      <c r="I483" t="str">
        <f t="shared" si="7"/>
        <v>,(142,' Pablo Urresti Lara','',' 2 2583 7900',')</v>
      </c>
    </row>
    <row r="484" spans="1:9">
      <c r="A484" s="3" t="s">
        <v>8061</v>
      </c>
      <c r="B484" s="3" t="s">
        <v>8053</v>
      </c>
      <c r="C484" s="3">
        <f>VLOOKUP(B484,CONSOLIDADO!A$2:E$11786,5,FALSE)</f>
        <v>142</v>
      </c>
      <c r="D484" s="3" t="s">
        <v>8054</v>
      </c>
      <c r="E484" s="3" t="s">
        <v>6765</v>
      </c>
      <c r="F484" s="3" t="s">
        <v>8062</v>
      </c>
      <c r="G484" s="3" t="s">
        <v>8057</v>
      </c>
      <c r="I484" t="str">
        <f t="shared" si="7"/>
        <v>,(142,' Angel Eyzaguirre ',' aeyzaguirre@fss.cl',' 2 2583 7900    ', Gerente de Operaciones')</v>
      </c>
    </row>
    <row r="485" spans="1:9">
      <c r="A485" s="3" t="s">
        <v>8064</v>
      </c>
      <c r="B485" s="3" t="s">
        <v>8063</v>
      </c>
      <c r="C485" s="3">
        <f>VLOOKUP(B485,CONSOLIDADO!A$2:E$11786,5,FALSE)</f>
        <v>143</v>
      </c>
      <c r="D485" s="3" t="s">
        <v>333</v>
      </c>
      <c r="E485" s="3" t="s">
        <v>7805</v>
      </c>
      <c r="F485" s="3"/>
      <c r="G485" s="3" t="s">
        <v>8065</v>
      </c>
      <c r="I485" t="str">
        <f t="shared" si="7"/>
        <v>,(143,' Hernán Pizarro Goicochea ','',' 2 2476 8900    ', Agente de Aduana')</v>
      </c>
    </row>
    <row r="486" spans="1:9">
      <c r="A486" s="3" t="s">
        <v>6922</v>
      </c>
      <c r="B486" s="3" t="s">
        <v>8063</v>
      </c>
      <c r="C486" s="3">
        <f>VLOOKUP(B486,CONSOLIDADO!A$2:E$11786,5,FALSE)</f>
        <v>143</v>
      </c>
      <c r="D486" s="3" t="s">
        <v>333</v>
      </c>
      <c r="E486" s="3" t="s">
        <v>7805</v>
      </c>
      <c r="F486" s="3"/>
      <c r="G486" s="3" t="s">
        <v>8065</v>
      </c>
      <c r="I486" t="str">
        <f t="shared" si="7"/>
        <v>,(143,' Cristián Pizarro Goicochea ','',' 2 2476 8900    ', Agente de Aduana')</v>
      </c>
    </row>
    <row r="487" spans="1:9">
      <c r="A487" s="3" t="s">
        <v>8066</v>
      </c>
      <c r="B487" s="3" t="s">
        <v>8063</v>
      </c>
      <c r="C487" s="3">
        <f>VLOOKUP(B487,CONSOLIDADO!A$2:E$11786,5,FALSE)</f>
        <v>143</v>
      </c>
      <c r="D487" s="3" t="s">
        <v>333</v>
      </c>
      <c r="E487" s="3" t="s">
        <v>7805</v>
      </c>
      <c r="F487" s="3"/>
      <c r="G487" s="3" t="s">
        <v>8065</v>
      </c>
      <c r="I487" t="str">
        <f t="shared" si="7"/>
        <v>,(143,' Hernán Pizarro Flores ','',' 2 2476 8900    ', Agente de Aduana')</v>
      </c>
    </row>
    <row r="488" spans="1:9">
      <c r="A488" s="3" t="s">
        <v>8068</v>
      </c>
      <c r="B488" s="3" t="s">
        <v>8067</v>
      </c>
      <c r="C488" s="3">
        <f>VLOOKUP(B488,CONSOLIDADO!A$2:E$11786,5,FALSE)</f>
        <v>144</v>
      </c>
      <c r="D488" s="3" t="s">
        <v>333</v>
      </c>
      <c r="E488" s="3"/>
      <c r="F488" s="3"/>
      <c r="G488" s="3" t="s">
        <v>8069</v>
      </c>
      <c r="I488" t="str">
        <f t="shared" si="7"/>
        <v>,(144,' Jorge Celis Cornejo','',' 2 2938 3067',')</v>
      </c>
    </row>
    <row r="489" spans="1:9">
      <c r="A489" s="3" t="s">
        <v>8070</v>
      </c>
      <c r="B489" s="3" t="s">
        <v>8067</v>
      </c>
      <c r="C489" s="3">
        <f>VLOOKUP(B489,CONSOLIDADO!A$2:E$11786,5,FALSE)</f>
        <v>144</v>
      </c>
      <c r="D489" s="3" t="s">
        <v>333</v>
      </c>
      <c r="E489" s="3" t="s">
        <v>8071</v>
      </c>
      <c r="F489" s="3" t="s">
        <v>8072</v>
      </c>
      <c r="G489" s="3" t="s">
        <v>8073</v>
      </c>
      <c r="I489" t="str">
        <f t="shared" si="7"/>
        <v>,(144,' Jorge Celis Brunet ',' jcelisb@agcelis.cl',' 2 2938 3067    ', Agente de Aduana - Jefe de Personal')</v>
      </c>
    </row>
    <row r="490" spans="1:9">
      <c r="A490" s="3" t="s">
        <v>8075</v>
      </c>
      <c r="B490" s="3" t="s">
        <v>8074</v>
      </c>
      <c r="C490" s="3">
        <f>VLOOKUP(B490,CONSOLIDADO!A$2:E$11786,5,FALSE)</f>
        <v>145</v>
      </c>
      <c r="D490" s="3" t="s">
        <v>333</v>
      </c>
      <c r="E490" s="3" t="s">
        <v>8009</v>
      </c>
      <c r="F490" s="3" t="s">
        <v>8076</v>
      </c>
      <c r="G490" s="3" t="s">
        <v>8077</v>
      </c>
      <c r="I490" t="str">
        <f t="shared" si="7"/>
        <v>,(145,' Jorge Stein Blau ',' jorge.stein@stein.cl',' 2 2392 7900    ', Agente de Aduanas')</v>
      </c>
    </row>
    <row r="491" spans="1:9">
      <c r="A491" s="3" t="s">
        <v>8078</v>
      </c>
      <c r="B491" s="3" t="s">
        <v>8074</v>
      </c>
      <c r="C491" s="3">
        <f>VLOOKUP(B491,CONSOLIDADO!A$2:E$11786,5,FALSE)</f>
        <v>145</v>
      </c>
      <c r="D491" s="3" t="s">
        <v>333</v>
      </c>
      <c r="E491" s="3"/>
      <c r="F491" s="3"/>
      <c r="G491" s="3" t="s">
        <v>8079</v>
      </c>
      <c r="I491" t="str">
        <f t="shared" si="7"/>
        <v>,(145,' Estanislao Sánchez González','',' 2 2392 7900',')</v>
      </c>
    </row>
    <row r="492" spans="1:9">
      <c r="A492" s="3" t="s">
        <v>8080</v>
      </c>
      <c r="B492" s="3" t="s">
        <v>8074</v>
      </c>
      <c r="C492" s="3">
        <f>VLOOKUP(B492,CONSOLIDADO!A$2:E$11786,5,FALSE)</f>
        <v>145</v>
      </c>
      <c r="D492" s="3" t="s">
        <v>333</v>
      </c>
      <c r="E492" s="3"/>
      <c r="F492" s="3"/>
      <c r="G492" s="3" t="s">
        <v>8079</v>
      </c>
      <c r="I492" t="str">
        <f t="shared" si="7"/>
        <v>,(145,' Carolina Sánchez Acuña','',' 2 2392 7900',')</v>
      </c>
    </row>
    <row r="493" spans="1:9">
      <c r="A493" s="3" t="s">
        <v>8081</v>
      </c>
      <c r="B493" s="3" t="s">
        <v>8074</v>
      </c>
      <c r="C493" s="3">
        <f>VLOOKUP(B493,CONSOLIDADO!A$2:E$11786,5,FALSE)</f>
        <v>145</v>
      </c>
      <c r="D493" s="3" t="s">
        <v>333</v>
      </c>
      <c r="E493" s="3"/>
      <c r="F493" s="3"/>
      <c r="G493" s="3" t="s">
        <v>8079</v>
      </c>
      <c r="I493" t="str">
        <f t="shared" si="7"/>
        <v>,(145,' Alvaro Stein Grossman','',' 2 2392 7900',')</v>
      </c>
    </row>
    <row r="494" spans="1:9">
      <c r="A494" s="3" t="s">
        <v>8083</v>
      </c>
      <c r="B494" s="3" t="s">
        <v>8082</v>
      </c>
      <c r="C494" s="3">
        <f>VLOOKUP(B494,CONSOLIDADO!A$2:E$11786,5,FALSE)</f>
        <v>146</v>
      </c>
      <c r="D494" s="3" t="s">
        <v>333</v>
      </c>
      <c r="E494" s="3" t="s">
        <v>7805</v>
      </c>
      <c r="F494" s="3" t="s">
        <v>8084</v>
      </c>
      <c r="G494" s="3" t="s">
        <v>8085</v>
      </c>
      <c r="I494" t="str">
        <f t="shared" si="7"/>
        <v>,(146,' Juan Sanhueza Sepúlveda ',' juan@agensa.cl',' 32 217 6810    ', Agente de Aduana')</v>
      </c>
    </row>
    <row r="495" spans="1:9">
      <c r="A495" s="3" t="s">
        <v>8086</v>
      </c>
      <c r="B495" s="3" t="s">
        <v>8082</v>
      </c>
      <c r="C495" s="3">
        <f>VLOOKUP(B495,CONSOLIDADO!A$2:E$11786,5,FALSE)</f>
        <v>146</v>
      </c>
      <c r="D495" s="3" t="s">
        <v>333</v>
      </c>
      <c r="E495" s="3" t="s">
        <v>7805</v>
      </c>
      <c r="F495" s="3" t="s">
        <v>8087</v>
      </c>
      <c r="G495" s="3" t="s">
        <v>8085</v>
      </c>
      <c r="I495" t="str">
        <f t="shared" si="7"/>
        <v>,(146,' Alex Avsolomovich Callejas ',' alex@agensa.cl',' 32 217 6810    ', Agente de Aduana')</v>
      </c>
    </row>
    <row r="496" spans="1:9">
      <c r="A496" s="3" t="s">
        <v>8088</v>
      </c>
      <c r="B496" s="3" t="s">
        <v>8082</v>
      </c>
      <c r="C496" s="3">
        <f>VLOOKUP(B496,CONSOLIDADO!A$2:E$11786,5,FALSE)</f>
        <v>146</v>
      </c>
      <c r="D496" s="3" t="s">
        <v>333</v>
      </c>
      <c r="E496" s="3"/>
      <c r="F496" s="3"/>
      <c r="G496" s="3" t="s">
        <v>8089</v>
      </c>
      <c r="I496" t="str">
        <f t="shared" si="7"/>
        <v>,(146,' Mario Bustamante Sáez','',' 32 217 6810',')</v>
      </c>
    </row>
    <row r="497" spans="1:9">
      <c r="A497" s="3" t="s">
        <v>8090</v>
      </c>
      <c r="B497" s="3" t="s">
        <v>8082</v>
      </c>
      <c r="C497" s="3">
        <f>VLOOKUP(B497,CONSOLIDADO!A$2:E$11786,5,FALSE)</f>
        <v>146</v>
      </c>
      <c r="D497" s="3" t="s">
        <v>333</v>
      </c>
      <c r="E497" s="3" t="s">
        <v>8091</v>
      </c>
      <c r="F497" s="3" t="s">
        <v>8092</v>
      </c>
      <c r="G497" s="3" t="s">
        <v>8085</v>
      </c>
      <c r="I497" t="str">
        <f t="shared" si="7"/>
        <v>,(146,' Macarena Berasategui Mujica ',' mberasategui@agensa.cl',' 32 217 6810    ', Jefa de Contabilidad')</v>
      </c>
    </row>
    <row r="498" spans="1:9">
      <c r="A498" s="3" t="s">
        <v>8094</v>
      </c>
      <c r="B498" s="3" t="s">
        <v>8093</v>
      </c>
      <c r="C498" s="3">
        <f>VLOOKUP(B498,CONSOLIDADO!A$2:E$11786,5,FALSE)</f>
        <v>147</v>
      </c>
      <c r="D498" s="3" t="s">
        <v>333</v>
      </c>
      <c r="E498" s="3" t="s">
        <v>6739</v>
      </c>
      <c r="F498" s="3" t="s">
        <v>8095</v>
      </c>
      <c r="G498" s="3" t="s">
        <v>8096</v>
      </c>
      <c r="I498" t="str">
        <f t="shared" si="7"/>
        <v>,(147,' Manuel Fernández Miranda ',' mfernandez@mfm.cl',' 2 2373 0430    ', Gerente General')</v>
      </c>
    </row>
    <row r="499" spans="1:9">
      <c r="A499" s="3" t="s">
        <v>8097</v>
      </c>
      <c r="B499" s="3" t="s">
        <v>8093</v>
      </c>
      <c r="C499" s="3">
        <f>VLOOKUP(B499,CONSOLIDADO!A$2:E$11786,5,FALSE)</f>
        <v>147</v>
      </c>
      <c r="D499" s="3" t="s">
        <v>333</v>
      </c>
      <c r="E499" s="3" t="s">
        <v>6765</v>
      </c>
      <c r="F499" s="3" t="s">
        <v>8098</v>
      </c>
      <c r="G499" s="3" t="s">
        <v>8096</v>
      </c>
      <c r="I499" t="str">
        <f t="shared" si="7"/>
        <v>,(147,' Bernardita Calderón Chamorro ',' bcladeron@mfm.cl',' 2 2373 0430    ', Gerente de Operaciones')</v>
      </c>
    </row>
    <row r="500" spans="1:9">
      <c r="A500" s="3" t="s">
        <v>8099</v>
      </c>
      <c r="B500" s="3" t="s">
        <v>57547</v>
      </c>
      <c r="C500" s="3">
        <f>VLOOKUP(B500,CONSOLIDADO!A$2:E$11786,5,FALSE)</f>
        <v>148</v>
      </c>
      <c r="D500" s="3" t="s">
        <v>333</v>
      </c>
      <c r="E500" s="3"/>
      <c r="F500" s="3"/>
      <c r="G500" s="3" t="s">
        <v>8100</v>
      </c>
      <c r="I500" t="str">
        <f t="shared" si="7"/>
        <v>,(148,' María Isabel Vargas Sáez','',' 2 2577 3100',')</v>
      </c>
    </row>
    <row r="501" spans="1:9">
      <c r="A501" s="3" t="s">
        <v>8103</v>
      </c>
      <c r="B501" s="3" t="s">
        <v>8101</v>
      </c>
      <c r="C501" s="3">
        <f>VLOOKUP(B501,CONSOLIDADO!A$2:E$11786,5,FALSE)</f>
        <v>149</v>
      </c>
      <c r="D501" s="3" t="s">
        <v>8102</v>
      </c>
      <c r="E501" s="3" t="s">
        <v>7805</v>
      </c>
      <c r="F501" s="3" t="s">
        <v>8104</v>
      </c>
      <c r="G501" s="3" t="s">
        <v>8105</v>
      </c>
      <c r="I501" t="str">
        <f t="shared" si="7"/>
        <v>,(149,' Eduardo Mewes Ramírez ',' eduardo@mewes.cl',' 2 2441 5400    ', Agente de Aduana')</v>
      </c>
    </row>
    <row r="502" spans="1:9">
      <c r="A502" s="3" t="s">
        <v>8106</v>
      </c>
      <c r="B502" s="3" t="s">
        <v>8101</v>
      </c>
      <c r="C502" s="3">
        <f>VLOOKUP(B502,CONSOLIDADO!A$2:E$11786,5,FALSE)</f>
        <v>149</v>
      </c>
      <c r="D502" s="3" t="s">
        <v>8102</v>
      </c>
      <c r="E502" s="3" t="s">
        <v>7805</v>
      </c>
      <c r="F502" s="3" t="s">
        <v>8107</v>
      </c>
      <c r="G502" s="3" t="s">
        <v>8105</v>
      </c>
      <c r="I502" t="str">
        <f t="shared" si="7"/>
        <v>,(149,' Ricardo Mewes Schnaidt ',' ricardo@mewes.cl',' 2 2441 5400    ', Agente de Aduana')</v>
      </c>
    </row>
    <row r="503" spans="1:9">
      <c r="A503" s="3" t="s">
        <v>8108</v>
      </c>
      <c r="B503" s="3" t="s">
        <v>8101</v>
      </c>
      <c r="C503" s="3">
        <f>VLOOKUP(B503,CONSOLIDADO!A$2:E$11786,5,FALSE)</f>
        <v>149</v>
      </c>
      <c r="D503" s="3" t="s">
        <v>8102</v>
      </c>
      <c r="E503" s="3" t="s">
        <v>7805</v>
      </c>
      <c r="F503" s="3" t="s">
        <v>8109</v>
      </c>
      <c r="G503" s="3" t="s">
        <v>8105</v>
      </c>
      <c r="I503" t="str">
        <f t="shared" si="7"/>
        <v>,(149,' Marlene Mewes Schnaidt ',' marlene@mewes.cl',' 2 2441 5400    ', Agente de Aduana')</v>
      </c>
    </row>
    <row r="504" spans="1:9">
      <c r="A504" s="3" t="s">
        <v>8110</v>
      </c>
      <c r="B504" s="3" t="s">
        <v>8101</v>
      </c>
      <c r="C504" s="3">
        <f>VLOOKUP(B504,CONSOLIDADO!A$2:E$11786,5,FALSE)</f>
        <v>149</v>
      </c>
      <c r="D504" s="3" t="s">
        <v>8102</v>
      </c>
      <c r="E504" s="3" t="s">
        <v>6905</v>
      </c>
      <c r="F504" s="3" t="s">
        <v>8111</v>
      </c>
      <c r="G504" s="3" t="s">
        <v>8112</v>
      </c>
      <c r="I504" t="str">
        <f t="shared" si="7"/>
        <v>,(149,' Paola Corbalán ',' pcorbalan@mewes.cl',' 2 2441 5476    ', Gerente Comercial')</v>
      </c>
    </row>
    <row r="505" spans="1:9">
      <c r="A505" s="3" t="s">
        <v>8113</v>
      </c>
      <c r="B505" s="3" t="s">
        <v>8101</v>
      </c>
      <c r="C505" s="3">
        <f>VLOOKUP(B505,CONSOLIDADO!A$2:E$11786,5,FALSE)</f>
        <v>149</v>
      </c>
      <c r="D505" s="3" t="s">
        <v>8102</v>
      </c>
      <c r="E505" s="3" t="s">
        <v>6765</v>
      </c>
      <c r="F505" s="3" t="s">
        <v>8114</v>
      </c>
      <c r="G505" s="3" t="s">
        <v>8105</v>
      </c>
      <c r="I505" t="str">
        <f t="shared" si="7"/>
        <v>,(149,' Vicente Camps ',' vcamps@mewes.cl',' 2 2441 5400    ', Gerente de Operaciones')</v>
      </c>
    </row>
    <row r="506" spans="1:9">
      <c r="A506" s="3" t="s">
        <v>8115</v>
      </c>
      <c r="B506" s="3" t="s">
        <v>8101</v>
      </c>
      <c r="C506" s="3">
        <f>VLOOKUP(B506,CONSOLIDADO!A$2:E$11786,5,FALSE)</f>
        <v>149</v>
      </c>
      <c r="D506" s="3" t="s">
        <v>8102</v>
      </c>
      <c r="E506" s="3" t="s">
        <v>6757</v>
      </c>
      <c r="F506" s="3" t="s">
        <v>8116</v>
      </c>
      <c r="G506" s="3" t="s">
        <v>8105</v>
      </c>
      <c r="I506" t="str">
        <f t="shared" si="7"/>
        <v>,(149,' Sergio Panchana Sepúlveda ',' spanchana@mewes.cl',' 2 2441 5400    ', Gerente de Administración y Finanzas')</v>
      </c>
    </row>
    <row r="507" spans="1:9">
      <c r="A507" s="3" t="s">
        <v>8117</v>
      </c>
      <c r="B507" s="3" t="s">
        <v>8101</v>
      </c>
      <c r="C507" s="3">
        <f>VLOOKUP(B507,CONSOLIDADO!A$2:E$11786,5,FALSE)</f>
        <v>149</v>
      </c>
      <c r="D507" s="3" t="s">
        <v>8102</v>
      </c>
      <c r="E507" s="3" t="s">
        <v>8118</v>
      </c>
      <c r="F507" s="3" t="s">
        <v>8119</v>
      </c>
      <c r="G507" s="3" t="s">
        <v>8105</v>
      </c>
      <c r="I507" t="str">
        <f t="shared" si="7"/>
        <v>,(149,' Rafael Calvo Plaza ',' rcalvo@mewes.cl',' 2 2441 5400    ', Gerente de Relaciones Públicas')</v>
      </c>
    </row>
    <row r="508" spans="1:9">
      <c r="A508" s="3" t="s">
        <v>8121</v>
      </c>
      <c r="B508" s="3" t="s">
        <v>8120</v>
      </c>
      <c r="C508" s="3">
        <f>VLOOKUP(B508,CONSOLIDADO!A$2:E$11786,5,FALSE)</f>
        <v>150</v>
      </c>
      <c r="D508" s="3" t="s">
        <v>333</v>
      </c>
      <c r="E508" s="3" t="s">
        <v>6739</v>
      </c>
      <c r="F508" s="3" t="s">
        <v>8122</v>
      </c>
      <c r="G508" s="3" t="s">
        <v>8123</v>
      </c>
      <c r="I508" t="str">
        <f t="shared" si="7"/>
        <v>,(150,' Norman Bobillier Goudie ',' nbobillier@vgoudie.cl',' 2 2367 9292    ', Gerente General')</v>
      </c>
    </row>
    <row r="509" spans="1:9">
      <c r="A509" s="3" t="s">
        <v>8124</v>
      </c>
      <c r="B509" s="3" t="s">
        <v>8120</v>
      </c>
      <c r="C509" s="3">
        <f>VLOOKUP(B509,CONSOLIDADO!A$2:E$11786,5,FALSE)</f>
        <v>150</v>
      </c>
      <c r="D509" s="3" t="s">
        <v>333</v>
      </c>
      <c r="E509" s="3" t="s">
        <v>6905</v>
      </c>
      <c r="F509" s="3" t="s">
        <v>8125</v>
      </c>
      <c r="G509" s="3" t="s">
        <v>8123</v>
      </c>
      <c r="I509" t="str">
        <f t="shared" si="7"/>
        <v>,(150,' Juan Carlos Mora Sarmiento ',' jcmora@vgoudie.cl',' 2 2367 9292    ', Gerente Comercial')</v>
      </c>
    </row>
    <row r="510" spans="1:9">
      <c r="A510" s="3" t="s">
        <v>8126</v>
      </c>
      <c r="B510" s="3" t="s">
        <v>57548</v>
      </c>
      <c r="C510" s="3">
        <f>VLOOKUP(B510,CONSOLIDADO!A$2:E$11786,5,FALSE)</f>
        <v>151</v>
      </c>
      <c r="D510" s="3" t="s">
        <v>333</v>
      </c>
      <c r="E510" s="3"/>
      <c r="F510" s="3"/>
      <c r="G510" s="3" t="s">
        <v>8127</v>
      </c>
      <c r="I510" t="str">
        <f t="shared" si="7"/>
        <v>,(151,' Patricio Larrañaga K.','',' 2 2676 6255',')</v>
      </c>
    </row>
    <row r="511" spans="1:9">
      <c r="A511" s="3" t="s">
        <v>8128</v>
      </c>
      <c r="B511" s="3" t="s">
        <v>57548</v>
      </c>
      <c r="C511" s="3">
        <f>VLOOKUP(B511,CONSOLIDADO!A$2:E$11786,5,FALSE)</f>
        <v>151</v>
      </c>
      <c r="D511" s="3" t="s">
        <v>333</v>
      </c>
      <c r="E511" s="3" t="s">
        <v>8009</v>
      </c>
      <c r="F511" s="3" t="s">
        <v>8129</v>
      </c>
      <c r="G511" s="3" t="s">
        <v>8130</v>
      </c>
      <c r="I511" t="str">
        <f t="shared" si="7"/>
        <v>,(151,' Patricio Ignacio Larragaña Ch. ',' pilarranaga@plk.cl',' 2 2676 6250    ', Agente de Aduanas')</v>
      </c>
    </row>
    <row r="512" spans="1:9">
      <c r="A512" s="3" t="s">
        <v>8131</v>
      </c>
      <c r="B512" s="3" t="s">
        <v>57548</v>
      </c>
      <c r="C512" s="3">
        <f>VLOOKUP(B512,CONSOLIDADO!A$2:E$11786,5,FALSE)</f>
        <v>151</v>
      </c>
      <c r="D512" s="3" t="s">
        <v>333</v>
      </c>
      <c r="E512" s="3"/>
      <c r="F512" s="3"/>
      <c r="G512" s="3" t="s">
        <v>8132</v>
      </c>
      <c r="I512" t="str">
        <f t="shared" si="7"/>
        <v>,(151,' José Larrañaga Ch.','',' 2 2676 6204',')</v>
      </c>
    </row>
    <row r="513" spans="1:9">
      <c r="A513" s="3" t="s">
        <v>8133</v>
      </c>
      <c r="B513" s="3" t="s">
        <v>57548</v>
      </c>
      <c r="C513" s="3">
        <f>VLOOKUP(B513,CONSOLIDADO!A$2:E$11786,5,FALSE)</f>
        <v>151</v>
      </c>
      <c r="D513" s="3" t="s">
        <v>333</v>
      </c>
      <c r="E513" s="3" t="s">
        <v>8009</v>
      </c>
      <c r="F513" s="3" t="s">
        <v>8134</v>
      </c>
      <c r="G513" s="3" t="s">
        <v>8135</v>
      </c>
      <c r="I513" t="str">
        <f t="shared" si="7"/>
        <v>,(151,' Martín López D. ',' mlopez@plk.cl',' 2 2676 6214    ', Agente de Aduanas')</v>
      </c>
    </row>
    <row r="514" spans="1:9">
      <c r="A514" s="3" t="s">
        <v>8136</v>
      </c>
      <c r="B514" s="3" t="s">
        <v>57548</v>
      </c>
      <c r="C514" s="3">
        <f>VLOOKUP(B514,CONSOLIDADO!A$2:E$11786,5,FALSE)</f>
        <v>151</v>
      </c>
      <c r="D514" s="3" t="s">
        <v>333</v>
      </c>
      <c r="E514" s="3" t="s">
        <v>8137</v>
      </c>
      <c r="F514" s="3" t="s">
        <v>8138</v>
      </c>
      <c r="G514" s="3" t="s">
        <v>8139</v>
      </c>
      <c r="I514" t="str">
        <f t="shared" si="7"/>
        <v>,(151,' José Ponce O. ',' jponce@plk.cl',' 2 2676 6251    ', Gerente de Negocios')</v>
      </c>
    </row>
    <row r="515" spans="1:9">
      <c r="A515" s="3" t="s">
        <v>8141</v>
      </c>
      <c r="B515" s="3" t="s">
        <v>8140</v>
      </c>
      <c r="C515" s="3">
        <f>VLOOKUP(B515,CONSOLIDADO!A$2:E$11786,5,FALSE)</f>
        <v>152</v>
      </c>
      <c r="D515" s="3" t="s">
        <v>333</v>
      </c>
      <c r="E515" s="3"/>
      <c r="F515" s="3"/>
      <c r="G515" s="3" t="s">
        <v>8142</v>
      </c>
      <c r="I515" t="str">
        <f t="shared" ref="I515:I578" si="8">CONCATENATE(",(",C515,",'",A515,"','",F515,"','",G515,"',",E515,"')")</f>
        <v>,(152,' Mónica Loreto Fernández Pollmann','',' 32 221 2760',')</v>
      </c>
    </row>
    <row r="516" spans="1:9">
      <c r="A516" s="3" t="s">
        <v>8143</v>
      </c>
      <c r="B516" s="3" t="s">
        <v>8140</v>
      </c>
      <c r="C516" s="3">
        <f>VLOOKUP(B516,CONSOLIDADO!A$2:E$11786,5,FALSE)</f>
        <v>152</v>
      </c>
      <c r="D516" s="3" t="s">
        <v>333</v>
      </c>
      <c r="E516" s="3" t="s">
        <v>8144</v>
      </c>
      <c r="F516" s="3" t="s">
        <v>8145</v>
      </c>
      <c r="G516" s="3" t="s">
        <v>8146</v>
      </c>
      <c r="I516" t="str">
        <f t="shared" si="8"/>
        <v>,(152,' Carmen Gloria Fernández Pollmann ',' agente@pefer.cl',' 2 2672 8977    ', Agente de Aduana - Gerente Comercial')</v>
      </c>
    </row>
    <row r="517" spans="1:9">
      <c r="A517" s="3" t="s">
        <v>8148</v>
      </c>
      <c r="B517" s="3" t="s">
        <v>8147</v>
      </c>
      <c r="C517" s="3">
        <f>VLOOKUP(B517,CONSOLIDADO!A$2:E$11786,5,FALSE)</f>
        <v>153</v>
      </c>
      <c r="D517" s="3" t="s">
        <v>333</v>
      </c>
      <c r="E517" s="3" t="s">
        <v>7805</v>
      </c>
      <c r="F517" s="3" t="s">
        <v>8149</v>
      </c>
      <c r="G517" s="3" t="s">
        <v>8150</v>
      </c>
      <c r="I517" t="str">
        <f t="shared" si="8"/>
        <v>,(153,' Ricardo Fuenzalida Polanco ',' rfuenzalida@rfp.cl',' 2 2488 2103    ', Agente de Aduana')</v>
      </c>
    </row>
    <row r="518" spans="1:9">
      <c r="A518" s="3" t="s">
        <v>8151</v>
      </c>
      <c r="B518" s="3" t="s">
        <v>8147</v>
      </c>
      <c r="C518" s="3">
        <f>VLOOKUP(B518,CONSOLIDADO!A$2:E$11786,5,FALSE)</f>
        <v>153</v>
      </c>
      <c r="D518" s="3" t="s">
        <v>333</v>
      </c>
      <c r="E518" s="3" t="s">
        <v>6905</v>
      </c>
      <c r="F518" s="3" t="s">
        <v>8152</v>
      </c>
      <c r="G518" s="3" t="s">
        <v>8153</v>
      </c>
      <c r="I518" t="str">
        <f t="shared" si="8"/>
        <v>,(153,' Jorge Rodríguez Urrutia ',' jrodriguezu@rfp.cl',' 2 2488 2127    ', Gerente Comercial')</v>
      </c>
    </row>
    <row r="519" spans="1:9">
      <c r="A519" s="3" t="s">
        <v>8155</v>
      </c>
      <c r="B519" s="3" t="s">
        <v>8154</v>
      </c>
      <c r="C519" s="3">
        <f>VLOOKUP(B519,CONSOLIDADO!A$2:E$11786,5,FALSE)</f>
        <v>154</v>
      </c>
      <c r="D519" s="3" t="s">
        <v>7809</v>
      </c>
      <c r="E519" s="3" t="s">
        <v>8009</v>
      </c>
      <c r="F519" s="3" t="s">
        <v>8156</v>
      </c>
      <c r="G519" s="3" t="s">
        <v>8157</v>
      </c>
      <c r="I519" t="str">
        <f t="shared" si="8"/>
        <v>,(154,' Waldemar Wilfred Adelsdorfer Santelices ',' waldemar@adelsdorfer.cl',' 32 254 4750    ', Agente de Aduanas')</v>
      </c>
    </row>
    <row r="520" spans="1:9">
      <c r="A520" s="3" t="s">
        <v>8158</v>
      </c>
      <c r="B520" s="3" t="s">
        <v>8154</v>
      </c>
      <c r="C520" s="3">
        <f>VLOOKUP(B520,CONSOLIDADO!A$2:E$11786,5,FALSE)</f>
        <v>154</v>
      </c>
      <c r="D520" s="3" t="s">
        <v>7809</v>
      </c>
      <c r="E520" s="3" t="s">
        <v>8009</v>
      </c>
      <c r="F520" s="3" t="s">
        <v>8159</v>
      </c>
      <c r="G520" s="3" t="s">
        <v>8157</v>
      </c>
      <c r="I520" t="str">
        <f t="shared" si="8"/>
        <v>,(154,' Dora Adelsdorfer Orellana ',' dora@adelsdorfer.cl',' 32 254 4750    ', Agente de Aduanas')</v>
      </c>
    </row>
    <row r="521" spans="1:9">
      <c r="A521" s="3" t="s">
        <v>8160</v>
      </c>
      <c r="B521" s="3" t="s">
        <v>8154</v>
      </c>
      <c r="C521" s="3">
        <f>VLOOKUP(B521,CONSOLIDADO!A$2:E$11786,5,FALSE)</f>
        <v>154</v>
      </c>
      <c r="D521" s="3" t="s">
        <v>7809</v>
      </c>
      <c r="E521" s="3"/>
      <c r="F521" s="3"/>
      <c r="G521" s="3" t="s">
        <v>8161</v>
      </c>
      <c r="I521" t="str">
        <f t="shared" si="8"/>
        <v>,(154,' Fabiola Pérez Morgado','',' 32 254 4750',')</v>
      </c>
    </row>
    <row r="522" spans="1:9">
      <c r="A522" s="3" t="s">
        <v>8162</v>
      </c>
      <c r="B522" s="3" t="s">
        <v>8154</v>
      </c>
      <c r="C522" s="3">
        <f>VLOOKUP(B522,CONSOLIDADO!A$2:E$11786,5,FALSE)</f>
        <v>154</v>
      </c>
      <c r="D522" s="3" t="s">
        <v>7809</v>
      </c>
      <c r="E522" s="3"/>
      <c r="F522" s="3"/>
      <c r="G522" s="3" t="s">
        <v>8163</v>
      </c>
      <c r="I522" t="str">
        <f t="shared" si="8"/>
        <v>,(154,' Reinaldo Márquez Salinas','',' 2 2632 3059',')</v>
      </c>
    </row>
    <row r="523" spans="1:9">
      <c r="A523" s="3" t="s">
        <v>8164</v>
      </c>
      <c r="B523" s="3" t="s">
        <v>8154</v>
      </c>
      <c r="C523" s="3">
        <f>VLOOKUP(B523,CONSOLIDADO!A$2:E$11786,5,FALSE)</f>
        <v>154</v>
      </c>
      <c r="D523" s="3" t="s">
        <v>7809</v>
      </c>
      <c r="E523" s="3" t="s">
        <v>7679</v>
      </c>
      <c r="F523" s="3" t="s">
        <v>8165</v>
      </c>
      <c r="G523" s="3" t="s">
        <v>8166</v>
      </c>
      <c r="I523" t="str">
        <f t="shared" si="8"/>
        <v>,(154,' Marilyn Pardo Flores ',' m.pardo@adelsdorfer.cl',' 2 2632 3059    ', Secretaria')</v>
      </c>
    </row>
    <row r="524" spans="1:9">
      <c r="A524" s="3" t="s">
        <v>8168</v>
      </c>
      <c r="B524" s="3" t="s">
        <v>8167</v>
      </c>
      <c r="C524" s="3">
        <f>VLOOKUP(B524,CONSOLIDADO!A$2:E$11786,5,FALSE)</f>
        <v>155</v>
      </c>
      <c r="D524" s="3" t="s">
        <v>3925</v>
      </c>
      <c r="E524" s="3" t="s">
        <v>6959</v>
      </c>
      <c r="F524" s="3"/>
      <c r="G524" s="3" t="s">
        <v>8169</v>
      </c>
      <c r="I524" t="str">
        <f t="shared" si="8"/>
        <v>,(155,' Juan Pablo Lira Bianchi ','',' 2 2827 5700    ', Director Ejecutivo')</v>
      </c>
    </row>
    <row r="525" spans="1:9">
      <c r="A525" s="3" t="s">
        <v>8170</v>
      </c>
      <c r="B525" s="3" t="s">
        <v>8167</v>
      </c>
      <c r="C525" s="3">
        <f>VLOOKUP(B525,CONSOLIDADO!A$2:E$11786,5,FALSE)</f>
        <v>155</v>
      </c>
      <c r="D525" s="3" t="s">
        <v>3925</v>
      </c>
      <c r="E525" s="3" t="s">
        <v>8171</v>
      </c>
      <c r="F525" s="3"/>
      <c r="G525" s="3" t="s">
        <v>8169</v>
      </c>
      <c r="I525" t="str">
        <f t="shared" si="8"/>
        <v>,(155,' Katerina Cisneros ','',' 2 2827 5700    ', Jefe Departamento de Administración y Finanzas')</v>
      </c>
    </row>
    <row r="526" spans="1:9">
      <c r="A526" s="3" t="s">
        <v>8172</v>
      </c>
      <c r="B526" s="3" t="s">
        <v>8167</v>
      </c>
      <c r="C526" s="3">
        <f>VLOOKUP(B526,CONSOLIDADO!A$2:E$11786,5,FALSE)</f>
        <v>155</v>
      </c>
      <c r="D526" s="3" t="s">
        <v>3925</v>
      </c>
      <c r="E526" s="3"/>
      <c r="F526" s="3"/>
      <c r="G526" s="3" t="s">
        <v>8173</v>
      </c>
      <c r="I526" t="str">
        <f t="shared" si="8"/>
        <v>,(155,' María Julia Ruz Donoso','',' 2 2827 5700',')</v>
      </c>
    </row>
    <row r="527" spans="1:9">
      <c r="A527" s="3" t="s">
        <v>8175</v>
      </c>
      <c r="B527" s="3" t="s">
        <v>8174</v>
      </c>
      <c r="C527" s="3">
        <f>VLOOKUP(B527,CONSOLIDADO!A$2:E$11786,5,FALSE)</f>
        <v>156</v>
      </c>
      <c r="D527" s="3" t="s">
        <v>3431</v>
      </c>
      <c r="E527" s="3"/>
      <c r="F527" s="3"/>
      <c r="G527" s="3" t="s">
        <v>8176</v>
      </c>
      <c r="I527" t="str">
        <f t="shared" si="8"/>
        <v>,(156,' Jorge Carle Arias','',' 32 215 8200',')</v>
      </c>
    </row>
    <row r="528" spans="1:9">
      <c r="A528" s="3" t="s">
        <v>8177</v>
      </c>
      <c r="B528" s="3" t="s">
        <v>8174</v>
      </c>
      <c r="C528" s="3">
        <f>VLOOKUP(B528,CONSOLIDADO!A$2:E$11786,5,FALSE)</f>
        <v>156</v>
      </c>
      <c r="D528" s="3" t="s">
        <v>3431</v>
      </c>
      <c r="E528" s="3" t="s">
        <v>7826</v>
      </c>
      <c r="F528" s="3" t="s">
        <v>8178</v>
      </c>
      <c r="G528" s="3" t="s">
        <v>8179</v>
      </c>
      <c r="I528" t="str">
        <f t="shared" si="8"/>
        <v>,(156,' Jorge Carle Fernández ',' jcarlef@jcarle.cl',' 32 215 8200    ', Apoderado')</v>
      </c>
    </row>
    <row r="529" spans="1:9">
      <c r="A529" s="3" t="s">
        <v>8182</v>
      </c>
      <c r="B529" s="3" t="s">
        <v>8180</v>
      </c>
      <c r="C529" s="3">
        <f>VLOOKUP(B529,CONSOLIDADO!A$2:E$11786,5,FALSE)</f>
        <v>157</v>
      </c>
      <c r="D529" s="3" t="s">
        <v>8181</v>
      </c>
      <c r="E529" s="3"/>
      <c r="F529" s="3"/>
      <c r="G529" s="3" t="s">
        <v>8183</v>
      </c>
      <c r="I529" t="str">
        <f t="shared" si="8"/>
        <v>,(157,' Ana María Kochifas Coñuecar','',' 2 2477 1900',')</v>
      </c>
    </row>
    <row r="530" spans="1:9">
      <c r="A530" s="3" t="s">
        <v>8184</v>
      </c>
      <c r="B530" s="3" t="s">
        <v>8180</v>
      </c>
      <c r="C530" s="3">
        <f>VLOOKUP(B530,CONSOLIDADO!A$2:E$11786,5,FALSE)</f>
        <v>157</v>
      </c>
      <c r="D530" s="3" t="s">
        <v>8181</v>
      </c>
      <c r="E530" s="3" t="s">
        <v>8185</v>
      </c>
      <c r="F530" s="3" t="s">
        <v>8186</v>
      </c>
      <c r="G530" s="3" t="s">
        <v>8187</v>
      </c>
      <c r="I530" t="str">
        <f t="shared" si="8"/>
        <v>,(157,' Constantino Kochifas Coñuecar ',' skoinfo@skorpios.cl',' 2 2477 1900    ', Gerente General de Naviera')</v>
      </c>
    </row>
    <row r="531" spans="1:9">
      <c r="A531" s="3" t="s">
        <v>8188</v>
      </c>
      <c r="B531" s="3" t="s">
        <v>8180</v>
      </c>
      <c r="C531" s="3">
        <f>VLOOKUP(B531,CONSOLIDADO!A$2:E$11786,5,FALSE)</f>
        <v>157</v>
      </c>
      <c r="D531" s="3" t="s">
        <v>8181</v>
      </c>
      <c r="E531" s="3" t="s">
        <v>8189</v>
      </c>
      <c r="F531" s="3" t="s">
        <v>8186</v>
      </c>
      <c r="G531" s="3" t="s">
        <v>8187</v>
      </c>
      <c r="I531" t="str">
        <f t="shared" si="8"/>
        <v>,(157,' Carlos Miller Oyarzún ',' skoinfo@skorpios.cl',' 2 2477 1900    ', Gerente Comercial y Marketing')</v>
      </c>
    </row>
    <row r="532" spans="1:9">
      <c r="A532" s="3" t="s">
        <v>8191</v>
      </c>
      <c r="B532" s="3" t="s">
        <v>8190</v>
      </c>
      <c r="C532" s="3">
        <f>VLOOKUP(B532,CONSOLIDADO!A$2:E$11786,5,FALSE)</f>
        <v>158</v>
      </c>
      <c r="D532" s="3" t="s">
        <v>417</v>
      </c>
      <c r="E532" s="3"/>
      <c r="F532" s="3"/>
      <c r="G532" s="3" t="s">
        <v>8192</v>
      </c>
      <c r="I532" t="str">
        <f t="shared" si="8"/>
        <v>,(158,' Raimundo Achondo Doren','',' 2 2361 4900',')</v>
      </c>
    </row>
    <row r="533" spans="1:9">
      <c r="A533" s="3" t="s">
        <v>8193</v>
      </c>
      <c r="B533" s="3" t="s">
        <v>8190</v>
      </c>
      <c r="C533" s="3">
        <f>VLOOKUP(B533,CONSOLIDADO!A$2:E$11786,5,FALSE)</f>
        <v>158</v>
      </c>
      <c r="D533" s="3" t="s">
        <v>417</v>
      </c>
      <c r="E533" s="3" t="s">
        <v>6739</v>
      </c>
      <c r="F533" s="3" t="s">
        <v>8194</v>
      </c>
      <c r="G533" s="3" t="s">
        <v>8195</v>
      </c>
      <c r="I533" t="str">
        <f t="shared" si="8"/>
        <v>,(158,' Mauricio Bernabó ',' mbernab¾@mundotour.cl',' 2 2361 4900    ', Gerente General')</v>
      </c>
    </row>
    <row r="534" spans="1:9">
      <c r="A534" s="3" t="s">
        <v>8196</v>
      </c>
      <c r="B534" s="3" t="s">
        <v>8190</v>
      </c>
      <c r="C534" s="3">
        <f>VLOOKUP(B534,CONSOLIDADO!A$2:E$11786,5,FALSE)</f>
        <v>158</v>
      </c>
      <c r="D534" s="3" t="s">
        <v>417</v>
      </c>
      <c r="E534" s="3" t="s">
        <v>6757</v>
      </c>
      <c r="F534" s="3" t="s">
        <v>8197</v>
      </c>
      <c r="G534" s="3" t="s">
        <v>8195</v>
      </c>
      <c r="I534" t="str">
        <f t="shared" si="8"/>
        <v>,(158,' María José Cabrera ',' mjcabrera@mundotour.cl',' 2 2361 4900    ', Gerente de Administración y Finanzas')</v>
      </c>
    </row>
    <row r="535" spans="1:9">
      <c r="A535" s="3" t="s">
        <v>8198</v>
      </c>
      <c r="B535" s="3" t="s">
        <v>8190</v>
      </c>
      <c r="C535" s="3">
        <f>VLOOKUP(B535,CONSOLIDADO!A$2:E$11786,5,FALSE)</f>
        <v>158</v>
      </c>
      <c r="D535" s="3" t="s">
        <v>417</v>
      </c>
      <c r="E535" s="3" t="s">
        <v>6905</v>
      </c>
      <c r="F535" s="3" t="s">
        <v>8199</v>
      </c>
      <c r="G535" s="3" t="s">
        <v>8195</v>
      </c>
      <c r="I535" t="str">
        <f t="shared" si="8"/>
        <v>,(158,' Ana María White ',' amwhite@mundotour.cl',' 2 2361 4900    ', Gerente Comercial')</v>
      </c>
    </row>
    <row r="536" spans="1:9">
      <c r="A536" s="3" t="s">
        <v>8200</v>
      </c>
      <c r="B536" s="3" t="s">
        <v>8190</v>
      </c>
      <c r="C536" s="3">
        <f>VLOOKUP(B536,CONSOLIDADO!A$2:E$11786,5,FALSE)</f>
        <v>158</v>
      </c>
      <c r="D536" s="3" t="s">
        <v>417</v>
      </c>
      <c r="E536" s="3" t="s">
        <v>7140</v>
      </c>
      <c r="F536" s="3" t="s">
        <v>8201</v>
      </c>
      <c r="G536" s="3" t="s">
        <v>8195</v>
      </c>
      <c r="I536" t="str">
        <f t="shared" si="8"/>
        <v>,(158,' Felipe Achondo Doren ',' felipeachondo@mundotour.cl',' 2 2361 4900    ', Gerente de Ventas')</v>
      </c>
    </row>
    <row r="537" spans="1:9">
      <c r="A537" s="3" t="s">
        <v>8203</v>
      </c>
      <c r="B537" s="3" t="s">
        <v>8202</v>
      </c>
      <c r="C537" s="3">
        <f>VLOOKUP(B537,CONSOLIDADO!A$2:E$11786,5,FALSE)</f>
        <v>159</v>
      </c>
      <c r="D537" s="3" t="s">
        <v>417</v>
      </c>
      <c r="E537" s="3" t="s">
        <v>6739</v>
      </c>
      <c r="F537" s="3" t="s">
        <v>8204</v>
      </c>
      <c r="G537" s="3" t="s">
        <v>8205</v>
      </c>
      <c r="I537" t="str">
        <f t="shared" si="8"/>
        <v>,(159,' Roberto Kremer ',' rkremer@andinadelsud.cl',' 2 2388 0194    ', Gerente General')</v>
      </c>
    </row>
    <row r="538" spans="1:9">
      <c r="A538" s="3" t="s">
        <v>8206</v>
      </c>
      <c r="B538" s="3" t="s">
        <v>8202</v>
      </c>
      <c r="C538" s="3">
        <f>VLOOKUP(B538,CONSOLIDADO!A$2:E$11786,5,FALSE)</f>
        <v>159</v>
      </c>
      <c r="D538" s="3" t="s">
        <v>417</v>
      </c>
      <c r="E538" s="3" t="s">
        <v>7140</v>
      </c>
      <c r="F538" s="3" t="s">
        <v>8207</v>
      </c>
      <c r="G538" s="3" t="s">
        <v>8208</v>
      </c>
      <c r="I538" t="str">
        <f t="shared" si="8"/>
        <v>,(159,' Carmen Gloria Del Olmo López ',' cdelolmo@andinadelsud.cl',' 2 2388 0101    ', Gerente de Ventas')</v>
      </c>
    </row>
    <row r="539" spans="1:9">
      <c r="A539" s="3" t="s">
        <v>8209</v>
      </c>
      <c r="B539" s="3" t="s">
        <v>8202</v>
      </c>
      <c r="C539" s="3">
        <f>VLOOKUP(B539,CONSOLIDADO!A$2:E$11786,5,FALSE)</f>
        <v>159</v>
      </c>
      <c r="D539" s="3" t="s">
        <v>417</v>
      </c>
      <c r="E539" s="3" t="s">
        <v>8210</v>
      </c>
      <c r="F539" s="3" t="s">
        <v>8211</v>
      </c>
      <c r="G539" s="3" t="s">
        <v>8208</v>
      </c>
      <c r="I539" t="str">
        <f t="shared" si="8"/>
        <v>,(159,' José Docmac ',' jdocmac@andinadelsud.cl',' 2 2388 0101    ', Turismo Joven')</v>
      </c>
    </row>
    <row r="540" spans="1:9">
      <c r="A540" s="3" t="s">
        <v>8213</v>
      </c>
      <c r="B540" s="3" t="s">
        <v>8212</v>
      </c>
      <c r="C540" s="3">
        <f>VLOOKUP(B540,CONSOLIDADO!A$2:E$11786,5,FALSE)</f>
        <v>160</v>
      </c>
      <c r="D540" s="3" t="s">
        <v>417</v>
      </c>
      <c r="E540" s="3"/>
      <c r="F540" s="3"/>
      <c r="G540" s="3" t="s">
        <v>8214</v>
      </c>
      <c r="I540" t="str">
        <f t="shared" si="8"/>
        <v>,(160,' Enrique Sacchetti Wagner','',' 2 2330 0802',')</v>
      </c>
    </row>
    <row r="541" spans="1:9">
      <c r="A541" s="3" t="s">
        <v>8215</v>
      </c>
      <c r="B541" s="3" t="s">
        <v>8212</v>
      </c>
      <c r="C541" s="3">
        <f>VLOOKUP(B541,CONSOLIDADO!A$2:E$11786,5,FALSE)</f>
        <v>160</v>
      </c>
      <c r="D541" s="3" t="s">
        <v>417</v>
      </c>
      <c r="E541" s="3" t="s">
        <v>8216</v>
      </c>
      <c r="F541" s="3" t="s">
        <v>8217</v>
      </c>
      <c r="G541" s="3" t="s">
        <v>8218</v>
      </c>
      <c r="I541" t="str">
        <f t="shared" si="8"/>
        <v>,(160,' Eveline Sacchetti Wagner ',' esacchetti@turavion.com',' 2 2330 0960    ', Gerente Experiencias de Viajes')</v>
      </c>
    </row>
    <row r="542" spans="1:9">
      <c r="A542" s="3" t="s">
        <v>8219</v>
      </c>
      <c r="B542" s="3" t="s">
        <v>8212</v>
      </c>
      <c r="C542" s="3">
        <f>VLOOKUP(B542,CONSOLIDADO!A$2:E$11786,5,FALSE)</f>
        <v>160</v>
      </c>
      <c r="D542" s="3" t="s">
        <v>417</v>
      </c>
      <c r="E542" s="3"/>
      <c r="F542" s="3"/>
      <c r="G542" s="3" t="s">
        <v>8220</v>
      </c>
      <c r="I542" t="str">
        <f t="shared" si="8"/>
        <v>,(160,' Jaime Vial Le-Beuffe','',' 2 2330 0991',')</v>
      </c>
    </row>
    <row r="543" spans="1:9">
      <c r="A543" s="3" t="s">
        <v>8221</v>
      </c>
      <c r="B543" s="3" t="s">
        <v>8212</v>
      </c>
      <c r="C543" s="3">
        <f>VLOOKUP(B543,CONSOLIDADO!A$2:E$11786,5,FALSE)</f>
        <v>160</v>
      </c>
      <c r="D543" s="3" t="s">
        <v>417</v>
      </c>
      <c r="E543" s="3"/>
      <c r="F543" s="3"/>
      <c r="G543" s="3" t="s">
        <v>8222</v>
      </c>
      <c r="I543" t="str">
        <f t="shared" si="8"/>
        <v>,(160,' Alejandro Segura Opazo','',' 2 2330 0854',')</v>
      </c>
    </row>
    <row r="544" spans="1:9">
      <c r="A544" s="3" t="s">
        <v>8223</v>
      </c>
      <c r="B544" s="3" t="s">
        <v>8212</v>
      </c>
      <c r="C544" s="3">
        <f>VLOOKUP(B544,CONSOLIDADO!A$2:E$11786,5,FALSE)</f>
        <v>160</v>
      </c>
      <c r="D544" s="3" t="s">
        <v>417</v>
      </c>
      <c r="E544" s="3" t="s">
        <v>6757</v>
      </c>
      <c r="F544" s="3" t="s">
        <v>8224</v>
      </c>
      <c r="G544" s="3" t="s">
        <v>8225</v>
      </c>
      <c r="I544" t="str">
        <f t="shared" si="8"/>
        <v>,(160,' Jorge Chamy Haddad ',' jchamy@turavion.com',' 2 2330 0802    ', Gerente de Administración y Finanzas')</v>
      </c>
    </row>
    <row r="545" spans="1:9">
      <c r="A545" s="3" t="s">
        <v>8226</v>
      </c>
      <c r="B545" s="3" t="s">
        <v>8212</v>
      </c>
      <c r="C545" s="3">
        <f>VLOOKUP(B545,CONSOLIDADO!A$2:E$11786,5,FALSE)</f>
        <v>160</v>
      </c>
      <c r="D545" s="3" t="s">
        <v>417</v>
      </c>
      <c r="E545" s="3" t="s">
        <v>8227</v>
      </c>
      <c r="F545" s="3" t="s">
        <v>8228</v>
      </c>
      <c r="G545" s="3" t="s">
        <v>8229</v>
      </c>
      <c r="I545" t="str">
        <f t="shared" si="8"/>
        <v>,(160,' Pedro Tapia Beas ',' ptapia@turavion.com',' 2 2330 0891    ', Gerente de Tecnología de la Información')</v>
      </c>
    </row>
    <row r="546" spans="1:9">
      <c r="A546" s="3" t="s">
        <v>8231</v>
      </c>
      <c r="B546" s="3" t="s">
        <v>8230</v>
      </c>
      <c r="C546" s="3">
        <f>VLOOKUP(B546,CONSOLIDADO!A$2:E$11786,5,FALSE)</f>
        <v>161</v>
      </c>
      <c r="D546" s="3" t="s">
        <v>442</v>
      </c>
      <c r="E546" s="3" t="s">
        <v>8232</v>
      </c>
      <c r="F546" s="3" t="s">
        <v>8233</v>
      </c>
      <c r="G546" s="3" t="s">
        <v>8234</v>
      </c>
      <c r="I546" t="str">
        <f t="shared" si="8"/>
        <v>,(161,' Patricio Malatesta García ',' pm@orbe.cl',' 2 2251 7800    ', Presidente, Gerente General y Gerente Comercial')</v>
      </c>
    </row>
    <row r="547" spans="1:9">
      <c r="A547" s="3" t="s">
        <v>8235</v>
      </c>
      <c r="B547" s="3" t="s">
        <v>8230</v>
      </c>
      <c r="C547" s="3">
        <f>VLOOKUP(B547,CONSOLIDADO!A$2:E$11786,5,FALSE)</f>
        <v>161</v>
      </c>
      <c r="D547" s="3" t="s">
        <v>442</v>
      </c>
      <c r="E547" s="3" t="s">
        <v>8236</v>
      </c>
      <c r="F547" s="3" t="s">
        <v>8237</v>
      </c>
      <c r="G547" s="3" t="s">
        <v>8234</v>
      </c>
      <c r="I547" t="str">
        <f t="shared" si="8"/>
        <v>,(161,' René Cortés Molina ',' prensa@orbe.cl',' 2 2251 7800    ', Director y Editor General')</v>
      </c>
    </row>
    <row r="548" spans="1:9">
      <c r="A548" s="3" t="s">
        <v>8238</v>
      </c>
      <c r="B548" s="3" t="s">
        <v>8230</v>
      </c>
      <c r="C548" s="3">
        <f>VLOOKUP(B548,CONSOLIDADO!A$2:E$11786,5,FALSE)</f>
        <v>161</v>
      </c>
      <c r="D548" s="3" t="s">
        <v>442</v>
      </c>
      <c r="E548" s="3" t="s">
        <v>6757</v>
      </c>
      <c r="F548" s="3" t="s">
        <v>8239</v>
      </c>
      <c r="G548" s="3" t="s">
        <v>8234</v>
      </c>
      <c r="I548" t="str">
        <f t="shared" si="8"/>
        <v>,(161,' Raquel Malatesta García ',' rm@orbe.cl',' 2 2251 7800    ', Gerente de Administración y Finanzas')</v>
      </c>
    </row>
    <row r="549" spans="1:9">
      <c r="A549" s="3" t="s">
        <v>8242</v>
      </c>
      <c r="B549" s="3" t="s">
        <v>8240</v>
      </c>
      <c r="C549" s="3">
        <f>VLOOKUP(B549,CONSOLIDADO!A$2:E$11786,5,FALSE)</f>
        <v>162</v>
      </c>
      <c r="D549" s="3" t="s">
        <v>8241</v>
      </c>
      <c r="E549" s="3"/>
      <c r="F549" s="3"/>
      <c r="G549" s="3" t="s">
        <v>8243</v>
      </c>
      <c r="I549" t="str">
        <f t="shared" si="8"/>
        <v>,(162,' Francisco Barrenechea Gutiérrez','',' 2 2737 2402',')</v>
      </c>
    </row>
    <row r="550" spans="1:9">
      <c r="A550" s="3" t="s">
        <v>8246</v>
      </c>
      <c r="B550" s="3" t="s">
        <v>8244</v>
      </c>
      <c r="C550" s="3">
        <f>VLOOKUP(B550,CONSOLIDADO!A$2:E$11786,5,FALSE)</f>
        <v>163</v>
      </c>
      <c r="D550" s="3" t="s">
        <v>8245</v>
      </c>
      <c r="E550" s="3" t="s">
        <v>6739</v>
      </c>
      <c r="F550" s="3" t="s">
        <v>8247</v>
      </c>
      <c r="G550" s="3" t="s">
        <v>8248</v>
      </c>
      <c r="I550" t="str">
        <f t="shared" si="8"/>
        <v>,(163,' Marcelo Onel Pizarro ',' monel@agental.cl',' 2 2337 3800    ', Gerente General')</v>
      </c>
    </row>
    <row r="551" spans="1:9">
      <c r="A551" s="3" t="s">
        <v>8249</v>
      </c>
      <c r="B551" s="3" t="s">
        <v>8244</v>
      </c>
      <c r="C551" s="3">
        <f>VLOOKUP(B551,CONSOLIDADO!A$2:E$11786,5,FALSE)</f>
        <v>163</v>
      </c>
      <c r="D551" s="3" t="s">
        <v>8245</v>
      </c>
      <c r="E551" s="3" t="s">
        <v>6757</v>
      </c>
      <c r="F551" s="3" t="s">
        <v>8250</v>
      </c>
      <c r="G551" s="3" t="s">
        <v>8248</v>
      </c>
      <c r="I551" t="str">
        <f t="shared" si="8"/>
        <v>,(163,' Alejandro Nakagawa Orchard ',' anakagawa@cpt.cl',' 2 2337 3800    ', Gerente de Administración y Finanzas')</v>
      </c>
    </row>
    <row r="552" spans="1:9">
      <c r="A552" s="3" t="s">
        <v>8251</v>
      </c>
      <c r="B552" s="3" t="s">
        <v>8244</v>
      </c>
      <c r="C552" s="3">
        <f>VLOOKUP(B552,CONSOLIDADO!A$2:E$11786,5,FALSE)</f>
        <v>163</v>
      </c>
      <c r="D552" s="3" t="s">
        <v>8245</v>
      </c>
      <c r="E552" s="3"/>
      <c r="F552" s="3"/>
      <c r="G552" s="3" t="s">
        <v>8252</v>
      </c>
      <c r="I552" t="str">
        <f t="shared" si="8"/>
        <v>,(163,' Claudio Morales Vergara','',' 2 2337 3800',')</v>
      </c>
    </row>
    <row r="553" spans="1:9">
      <c r="A553" s="3" t="s">
        <v>8253</v>
      </c>
      <c r="B553" s="3" t="s">
        <v>8244</v>
      </c>
      <c r="C553" s="3">
        <f>VLOOKUP(B553,CONSOLIDADO!A$2:E$11786,5,FALSE)</f>
        <v>163</v>
      </c>
      <c r="D553" s="3" t="s">
        <v>8245</v>
      </c>
      <c r="E553" s="3" t="s">
        <v>6905</v>
      </c>
      <c r="F553" s="3" t="s">
        <v>8254</v>
      </c>
      <c r="G553" s="3" t="s">
        <v>8248</v>
      </c>
      <c r="I553" t="str">
        <f t="shared" si="8"/>
        <v>,(163,' Ricardo Clavijo Espíndola ',' rclavijo@agental.cl',' 2 2337 3800    ', Gerente Comercial')</v>
      </c>
    </row>
    <row r="554" spans="1:9">
      <c r="A554" s="3" t="s">
        <v>8257</v>
      </c>
      <c r="B554" s="3" t="s">
        <v>8255</v>
      </c>
      <c r="C554" s="3">
        <f>VLOOKUP(B554,CONSOLIDADO!A$2:E$11786,5,FALSE)</f>
        <v>164</v>
      </c>
      <c r="D554" s="3" t="s">
        <v>8256</v>
      </c>
      <c r="E554" s="3" t="s">
        <v>6739</v>
      </c>
      <c r="F554" s="3" t="s">
        <v>8258</v>
      </c>
      <c r="G554" s="3" t="s">
        <v>8259</v>
      </c>
      <c r="I554" t="str">
        <f t="shared" si="8"/>
        <v>,(164,' Juan Pablo Fontanet Mingo ',' pfontanet@fontanet.cl',' 2 2671 9015    ', Gerente General')</v>
      </c>
    </row>
    <row r="555" spans="1:9">
      <c r="A555" s="3" t="s">
        <v>8260</v>
      </c>
      <c r="B555" s="3" t="s">
        <v>8255</v>
      </c>
      <c r="C555" s="3">
        <f>VLOOKUP(B555,CONSOLIDADO!A$2:E$11786,5,FALSE)</f>
        <v>164</v>
      </c>
      <c r="D555" s="3" t="s">
        <v>8256</v>
      </c>
      <c r="E555" s="3" t="s">
        <v>8261</v>
      </c>
      <c r="F555" s="3" t="s">
        <v>8262</v>
      </c>
      <c r="G555" s="3" t="s">
        <v>8259</v>
      </c>
      <c r="I555" t="str">
        <f t="shared" si="8"/>
        <v>,(164,' Elizabeth Leyton Gajardo ',' eleyton@fontanet.cl',' 2 2671 9015    ', Import Manager')</v>
      </c>
    </row>
    <row r="556" spans="1:9">
      <c r="A556" s="3" t="s">
        <v>8263</v>
      </c>
      <c r="B556" s="3" t="s">
        <v>8255</v>
      </c>
      <c r="C556" s="3">
        <f>VLOOKUP(B556,CONSOLIDADO!A$2:E$11786,5,FALSE)</f>
        <v>164</v>
      </c>
      <c r="D556" s="3" t="s">
        <v>8256</v>
      </c>
      <c r="E556" s="3"/>
      <c r="F556" s="3"/>
      <c r="G556" s="3" t="s">
        <v>8264</v>
      </c>
      <c r="I556" t="str">
        <f t="shared" si="8"/>
        <v>,(164,' Pedro Pablo Fontanet Latuf','',' 2 2671 9015',')</v>
      </c>
    </row>
    <row r="557" spans="1:9">
      <c r="A557" s="3" t="s">
        <v>8267</v>
      </c>
      <c r="B557" s="3" t="s">
        <v>8265</v>
      </c>
      <c r="C557" s="3">
        <f>VLOOKUP(B557,CONSOLIDADO!A$2:E$11786,5,FALSE)</f>
        <v>165</v>
      </c>
      <c r="D557" s="3" t="s">
        <v>8266</v>
      </c>
      <c r="E557" s="3" t="s">
        <v>6739</v>
      </c>
      <c r="F557" s="3" t="s">
        <v>8268</v>
      </c>
      <c r="G557" s="3" t="s">
        <v>8269</v>
      </c>
      <c r="I557" t="str">
        <f t="shared" si="8"/>
        <v>,(165,' Osvaldo Saravia Kilman ',' osvaldo.saravia@agfa.com',' 2 2595 7600    ', Gerente General')</v>
      </c>
    </row>
    <row r="558" spans="1:9">
      <c r="A558" s="3" t="s">
        <v>8270</v>
      </c>
      <c r="B558" s="3" t="s">
        <v>8265</v>
      </c>
      <c r="C558" s="3">
        <f>VLOOKUP(B558,CONSOLIDADO!A$2:E$11786,5,FALSE)</f>
        <v>165</v>
      </c>
      <c r="D558" s="3" t="s">
        <v>8266</v>
      </c>
      <c r="E558" s="3" t="s">
        <v>6765</v>
      </c>
      <c r="F558" s="3" t="s">
        <v>8271</v>
      </c>
      <c r="G558" s="3" t="s">
        <v>8269</v>
      </c>
      <c r="I558" t="str">
        <f t="shared" si="8"/>
        <v>,(165,' Walter Diorio ',' walter.dioro@agfa.com',' 2 2595 7600    ', Gerente de Operaciones')</v>
      </c>
    </row>
    <row r="559" spans="1:9">
      <c r="A559" s="3" t="s">
        <v>8272</v>
      </c>
      <c r="B559" s="3" t="s">
        <v>8265</v>
      </c>
      <c r="C559" s="3">
        <f>VLOOKUP(B559,CONSOLIDADO!A$2:E$11786,5,FALSE)</f>
        <v>165</v>
      </c>
      <c r="D559" s="3" t="s">
        <v>8266</v>
      </c>
      <c r="E559" s="3" t="s">
        <v>6757</v>
      </c>
      <c r="F559" s="3" t="s">
        <v>8273</v>
      </c>
      <c r="G559" s="3" t="s">
        <v>8269</v>
      </c>
      <c r="I559" t="str">
        <f t="shared" si="8"/>
        <v>,(165,' Enrique Ramírez Millán ',' enrique.ramirez@agfa.com',' 2 2595 7600    ', Gerente de Administración y Finanzas')</v>
      </c>
    </row>
    <row r="560" spans="1:9">
      <c r="A560" s="3" t="s">
        <v>8276</v>
      </c>
      <c r="B560" s="3" t="s">
        <v>8274</v>
      </c>
      <c r="C560" s="3">
        <f>VLOOKUP(B560,CONSOLIDADO!A$2:E$11786,5,FALSE)</f>
        <v>166</v>
      </c>
      <c r="D560" s="3" t="s">
        <v>8275</v>
      </c>
      <c r="E560" s="3"/>
      <c r="F560" s="3"/>
      <c r="G560" s="3" t="s">
        <v>8277</v>
      </c>
      <c r="I560" t="str">
        <f t="shared" si="8"/>
        <v>,(166,' Marcelo Espinoza Vásquez','',' 2 2595 7600',')</v>
      </c>
    </row>
    <row r="561" spans="1:9">
      <c r="A561" s="3" t="s">
        <v>8278</v>
      </c>
      <c r="B561" s="3" t="s">
        <v>8274</v>
      </c>
      <c r="C561" s="3">
        <f>VLOOKUP(B561,CONSOLIDADO!A$2:E$11786,5,FALSE)</f>
        <v>166</v>
      </c>
      <c r="D561" s="3" t="s">
        <v>8275</v>
      </c>
      <c r="E561" s="3"/>
      <c r="F561" s="3"/>
      <c r="G561" s="3" t="s">
        <v>8277</v>
      </c>
      <c r="I561" t="str">
        <f t="shared" si="8"/>
        <v>,(166,' Natalia Valdebenito Figueroa','',' 2 2595 7600',')</v>
      </c>
    </row>
    <row r="562" spans="1:9">
      <c r="A562" s="3" t="s">
        <v>8281</v>
      </c>
      <c r="B562" s="3" t="s">
        <v>8279</v>
      </c>
      <c r="C562" s="3">
        <f>VLOOKUP(B562,CONSOLIDADO!A$2:E$11786,5,FALSE)</f>
        <v>167</v>
      </c>
      <c r="D562" s="3" t="s">
        <v>8280</v>
      </c>
      <c r="E562" s="3" t="s">
        <v>6739</v>
      </c>
      <c r="F562" s="3" t="s">
        <v>8282</v>
      </c>
      <c r="G562" s="3" t="s">
        <v>8283</v>
      </c>
      <c r="I562" t="str">
        <f t="shared" si="8"/>
        <v>,(167,' Andrés Garafulich ',' andres.garafulich@aggreko.cl',' 2 2472 3900    ', Gerente General')</v>
      </c>
    </row>
    <row r="563" spans="1:9">
      <c r="A563" s="3" t="s">
        <v>8286</v>
      </c>
      <c r="B563" s="3" t="s">
        <v>8284</v>
      </c>
      <c r="C563" s="3">
        <f>VLOOKUP(B563,CONSOLIDADO!A$2:E$11786,5,FALSE)</f>
        <v>168</v>
      </c>
      <c r="D563" s="3" t="s">
        <v>8285</v>
      </c>
      <c r="E563" s="3"/>
      <c r="F563" s="3"/>
      <c r="G563" s="3" t="s">
        <v>8287</v>
      </c>
      <c r="I563" t="str">
        <f t="shared" si="8"/>
        <v>,(168,' Ralph Thomas Otersen','',' 2 2979 3801',')</v>
      </c>
    </row>
    <row r="564" spans="1:9">
      <c r="A564" s="3" t="s">
        <v>8288</v>
      </c>
      <c r="B564" s="3" t="s">
        <v>8284</v>
      </c>
      <c r="C564" s="3">
        <f>VLOOKUP(B564,CONSOLIDADO!A$2:E$11786,5,FALSE)</f>
        <v>168</v>
      </c>
      <c r="D564" s="3" t="s">
        <v>8285</v>
      </c>
      <c r="E564" s="3"/>
      <c r="F564" s="3"/>
      <c r="G564" s="3" t="s">
        <v>8289</v>
      </c>
      <c r="I564" t="str">
        <f t="shared" si="8"/>
        <v>,(168,' Ariel Duque Bravo','',' 2 2979 3803',')</v>
      </c>
    </row>
    <row r="565" spans="1:9">
      <c r="A565" s="3" t="s">
        <v>8290</v>
      </c>
      <c r="B565" s="3" t="s">
        <v>8284</v>
      </c>
      <c r="C565" s="3">
        <f>VLOOKUP(B565,CONSOLIDADO!A$2:E$11786,5,FALSE)</f>
        <v>168</v>
      </c>
      <c r="D565" s="3" t="s">
        <v>8285</v>
      </c>
      <c r="E565" s="3" t="s">
        <v>7140</v>
      </c>
      <c r="F565" s="3" t="s">
        <v>8291</v>
      </c>
      <c r="G565" s="3" t="s">
        <v>8292</v>
      </c>
      <c r="I565" t="str">
        <f t="shared" si="8"/>
        <v>,(168,' Rubén Aguilar Vásquez ',' raguilar@agility.com',' 2 2979 3810    ', Gerente de Ventas')</v>
      </c>
    </row>
    <row r="566" spans="1:9">
      <c r="A566" s="3" t="s">
        <v>8293</v>
      </c>
      <c r="B566" s="3" t="s">
        <v>8284</v>
      </c>
      <c r="C566" s="3">
        <f>VLOOKUP(B566,CONSOLIDADO!A$2:E$11786,5,FALSE)</f>
        <v>168</v>
      </c>
      <c r="D566" s="3" t="s">
        <v>8285</v>
      </c>
      <c r="E566" s="3"/>
      <c r="F566" s="3"/>
      <c r="G566" s="3" t="s">
        <v>8294</v>
      </c>
      <c r="I566" t="str">
        <f t="shared" si="8"/>
        <v>,(168,' Francisco Pérez Paredes','',' 2 2979 3802',')</v>
      </c>
    </row>
    <row r="567" spans="1:9">
      <c r="A567" s="3" t="s">
        <v>8295</v>
      </c>
      <c r="B567" s="3" t="s">
        <v>8284</v>
      </c>
      <c r="C567" s="3">
        <f>VLOOKUP(B567,CONSOLIDADO!A$2:E$11786,5,FALSE)</f>
        <v>168</v>
      </c>
      <c r="D567" s="3" t="s">
        <v>8285</v>
      </c>
      <c r="E567" s="3"/>
      <c r="F567" s="3"/>
      <c r="G567" s="3" t="s">
        <v>8296</v>
      </c>
      <c r="I567" t="str">
        <f t="shared" si="8"/>
        <v>,(168,' Rafael Avila Araneda','',' 2 2979 3837',')</v>
      </c>
    </row>
    <row r="568" spans="1:9">
      <c r="A568" s="3" t="s">
        <v>8298</v>
      </c>
      <c r="B568" s="3" t="s">
        <v>8297</v>
      </c>
      <c r="C568" s="3">
        <f>VLOOKUP(B568,CONSOLIDADO!A$2:E$11786,5,FALSE)</f>
        <v>169</v>
      </c>
      <c r="D568" s="3" t="s">
        <v>193</v>
      </c>
      <c r="E568" s="3" t="s">
        <v>6739</v>
      </c>
      <c r="F568" s="3" t="s">
        <v>8299</v>
      </c>
      <c r="G568" s="3" t="s">
        <v>8300</v>
      </c>
      <c r="I568" t="str">
        <f t="shared" si="8"/>
        <v>,(169,' Alejandro Allende Morales ',' a.allende@aginox.cl',' 2 2862 5600    ', Gerente General')</v>
      </c>
    </row>
    <row r="569" spans="1:9">
      <c r="A569" s="3" t="s">
        <v>8301</v>
      </c>
      <c r="B569" s="3" t="s">
        <v>8297</v>
      </c>
      <c r="C569" s="3">
        <f>VLOOKUP(B569,CONSOLIDADO!A$2:E$11786,5,FALSE)</f>
        <v>169</v>
      </c>
      <c r="D569" s="3" t="s">
        <v>193</v>
      </c>
      <c r="E569" s="3"/>
      <c r="F569" s="3"/>
      <c r="G569" s="3" t="s">
        <v>8302</v>
      </c>
      <c r="I569" t="str">
        <f t="shared" si="8"/>
        <v>,(169,' Iris González Alvarez','',' 2 2862 5600',')</v>
      </c>
    </row>
    <row r="570" spans="1:9">
      <c r="A570" s="3" t="s">
        <v>8305</v>
      </c>
      <c r="B570" s="3" t="s">
        <v>8303</v>
      </c>
      <c r="C570" s="3">
        <f>VLOOKUP(B570,CONSOLIDADO!A$2:E$11786,5,FALSE)</f>
        <v>170</v>
      </c>
      <c r="D570" s="3" t="s">
        <v>8304</v>
      </c>
      <c r="E570" s="3" t="s">
        <v>7409</v>
      </c>
      <c r="F570" s="3" t="s">
        <v>8306</v>
      </c>
      <c r="G570" s="3" t="s">
        <v>8307</v>
      </c>
      <c r="I570" t="str">
        <f t="shared" si="8"/>
        <v>,(170,' Pedro Mendive Giner ',' pedromendive@agrachile.com',' 2 2783 5700    ', Presidente Ejecutivo')</v>
      </c>
    </row>
    <row r="571" spans="1:9">
      <c r="A571" s="3" t="s">
        <v>8308</v>
      </c>
      <c r="B571" s="3" t="s">
        <v>8303</v>
      </c>
      <c r="C571" s="3">
        <f>VLOOKUP(B571,CONSOLIDADO!A$2:E$11786,5,FALSE)</f>
        <v>170</v>
      </c>
      <c r="D571" s="3" t="s">
        <v>8304</v>
      </c>
      <c r="E571" s="3" t="s">
        <v>8309</v>
      </c>
      <c r="F571" s="3" t="s">
        <v>8310</v>
      </c>
      <c r="G571" s="3" t="s">
        <v>8307</v>
      </c>
      <c r="I571" t="str">
        <f t="shared" si="8"/>
        <v>,(170,' Cristián Rodríguez Vera ',' cristianrodriguezv@agrachile.com',' 2 2783 5700    ', Director - Gerente General')</v>
      </c>
    </row>
    <row r="572" spans="1:9">
      <c r="A572" s="3" t="s">
        <v>8311</v>
      </c>
      <c r="B572" s="3" t="s">
        <v>8303</v>
      </c>
      <c r="C572" s="3">
        <f>VLOOKUP(B572,CONSOLIDADO!A$2:E$11786,5,FALSE)</f>
        <v>170</v>
      </c>
      <c r="D572" s="3" t="s">
        <v>8304</v>
      </c>
      <c r="E572" s="3" t="s">
        <v>6757</v>
      </c>
      <c r="F572" s="3" t="s">
        <v>8312</v>
      </c>
      <c r="G572" s="3" t="s">
        <v>8307</v>
      </c>
      <c r="I572" t="str">
        <f t="shared" si="8"/>
        <v>,(170,' Julio Saldaña Gatica ',' juliosaldanag@agrachile.com',' 2 2783 5700    ', Gerente de Administración y Finanzas')</v>
      </c>
    </row>
    <row r="573" spans="1:9">
      <c r="A573" s="3" t="s">
        <v>8313</v>
      </c>
      <c r="B573" s="3" t="s">
        <v>8303</v>
      </c>
      <c r="C573" s="3">
        <f>VLOOKUP(B573,CONSOLIDADO!A$2:E$11786,5,FALSE)</f>
        <v>170</v>
      </c>
      <c r="D573" s="3" t="s">
        <v>8304</v>
      </c>
      <c r="E573" s="3" t="s">
        <v>6905</v>
      </c>
      <c r="F573" s="3" t="s">
        <v>8314</v>
      </c>
      <c r="G573" s="3" t="s">
        <v>8307</v>
      </c>
      <c r="I573" t="str">
        <f t="shared" si="8"/>
        <v>,(170,' Patricio Sáez Jiménez ',' patriciosaez@agrachile.com',' 2 2783 5700    ', Gerente Comercial')</v>
      </c>
    </row>
    <row r="574" spans="1:9">
      <c r="A574" s="3" t="s">
        <v>8315</v>
      </c>
      <c r="B574" s="3" t="s">
        <v>8303</v>
      </c>
      <c r="C574" s="3">
        <f>VLOOKUP(B574,CONSOLIDADO!A$2:E$11786,5,FALSE)</f>
        <v>170</v>
      </c>
      <c r="D574" s="3" t="s">
        <v>8304</v>
      </c>
      <c r="E574" s="3"/>
      <c r="F574" s="3"/>
      <c r="G574" s="3" t="s">
        <v>8316</v>
      </c>
      <c r="I574" t="str">
        <f t="shared" si="8"/>
        <v>,(170,' Claudio Maturana Wiedemann','',' 34 253 6701',')</v>
      </c>
    </row>
    <row r="575" spans="1:9">
      <c r="A575" s="3" t="s">
        <v>8318</v>
      </c>
      <c r="B575" s="3" t="s">
        <v>8317</v>
      </c>
      <c r="C575" s="3">
        <f>VLOOKUP(B575,CONSOLIDADO!A$2:E$11786,5,FALSE)</f>
        <v>171</v>
      </c>
      <c r="D575" s="3" t="s">
        <v>2624</v>
      </c>
      <c r="E575" s="3"/>
      <c r="F575" s="3"/>
      <c r="G575" s="3" t="s">
        <v>8319</v>
      </c>
      <c r="I575" t="str">
        <f t="shared" si="8"/>
        <v>,(171,' Jaime Bascuñán Noguera','',' 2 2589 5600',')</v>
      </c>
    </row>
    <row r="576" spans="1:9">
      <c r="A576" s="3" t="s">
        <v>8320</v>
      </c>
      <c r="B576" s="3" t="s">
        <v>8317</v>
      </c>
      <c r="C576" s="3">
        <f>VLOOKUP(B576,CONSOLIDADO!A$2:E$11786,5,FALSE)</f>
        <v>171</v>
      </c>
      <c r="D576" s="3" t="s">
        <v>2624</v>
      </c>
      <c r="E576" s="3"/>
      <c r="F576" s="3"/>
      <c r="G576" s="3" t="s">
        <v>8319</v>
      </c>
      <c r="I576" t="str">
        <f t="shared" si="8"/>
        <v>,(171,' Alejandro Muñoz Wendler','',' 2 2589 5600',')</v>
      </c>
    </row>
    <row r="577" spans="1:9">
      <c r="A577" s="3" t="s">
        <v>8321</v>
      </c>
      <c r="B577" s="3" t="s">
        <v>8317</v>
      </c>
      <c r="C577" s="3">
        <f>VLOOKUP(B577,CONSOLIDADO!A$2:E$11786,5,FALSE)</f>
        <v>171</v>
      </c>
      <c r="D577" s="3" t="s">
        <v>2624</v>
      </c>
      <c r="E577" s="3"/>
      <c r="F577" s="3"/>
      <c r="G577" s="3" t="s">
        <v>8319</v>
      </c>
      <c r="I577" t="str">
        <f t="shared" si="8"/>
        <v>,(171,' Alejandro Gebauer Arredondo','',' 2 2589 5600',')</v>
      </c>
    </row>
    <row r="578" spans="1:9">
      <c r="A578" s="3" t="s">
        <v>8322</v>
      </c>
      <c r="B578" s="3" t="s">
        <v>8317</v>
      </c>
      <c r="C578" s="3">
        <f>VLOOKUP(B578,CONSOLIDADO!A$2:E$11786,5,FALSE)</f>
        <v>171</v>
      </c>
      <c r="D578" s="3" t="s">
        <v>2624</v>
      </c>
      <c r="E578" s="3"/>
      <c r="F578" s="3"/>
      <c r="G578" s="3" t="s">
        <v>8319</v>
      </c>
      <c r="I578" t="str">
        <f t="shared" si="8"/>
        <v>,(171,' Eduardo Luchsinger García','',' 2 2589 5600',')</v>
      </c>
    </row>
    <row r="579" spans="1:9">
      <c r="A579" s="3" t="s">
        <v>8324</v>
      </c>
      <c r="B579" s="3" t="s">
        <v>8323</v>
      </c>
      <c r="C579" s="3">
        <f>VLOOKUP(B579,CONSOLIDADO!A$2:E$11786,5,FALSE)</f>
        <v>172</v>
      </c>
      <c r="D579" s="3" t="s">
        <v>3814</v>
      </c>
      <c r="E579" s="3" t="s">
        <v>6739</v>
      </c>
      <c r="F579" s="3" t="s">
        <v>8325</v>
      </c>
      <c r="G579" s="3" t="s">
        <v>8326</v>
      </c>
      <c r="I579" t="str">
        <f t="shared" ref="I579:I642" si="9">CONCATENATE(",(",C579,",'",A579,"','",F579,"','",G579,"',",E579,"')")</f>
        <v>,(172,' Martín Ferreccio Pesce ',' administracion@sanisidro.cl',' 72 247 1067    ', Gerente General')</v>
      </c>
    </row>
    <row r="580" spans="1:9">
      <c r="A580" s="3" t="s">
        <v>8327</v>
      </c>
      <c r="B580" s="3" t="s">
        <v>8323</v>
      </c>
      <c r="C580" s="3">
        <f>VLOOKUP(B580,CONSOLIDADO!A$2:E$11786,5,FALSE)</f>
        <v>172</v>
      </c>
      <c r="D580" s="3" t="s">
        <v>3814</v>
      </c>
      <c r="E580" s="3" t="s">
        <v>6765</v>
      </c>
      <c r="F580" s="3" t="s">
        <v>8325</v>
      </c>
      <c r="G580" s="3" t="s">
        <v>8326</v>
      </c>
      <c r="I580" t="str">
        <f t="shared" si="9"/>
        <v>,(172,' Felipe Poisson Adriasola ',' administracion@sanisidro.cl',' 72 247 1067    ', Gerente de Operaciones')</v>
      </c>
    </row>
    <row r="581" spans="1:9">
      <c r="A581" s="3" t="s">
        <v>8329</v>
      </c>
      <c r="B581" s="3" t="s">
        <v>8328</v>
      </c>
      <c r="C581" s="3">
        <f>VLOOKUP(B581,CONSOLIDADO!A$2:E$11786,5,FALSE)</f>
        <v>173</v>
      </c>
      <c r="D581" s="3" t="s">
        <v>1356</v>
      </c>
      <c r="E581" s="3"/>
      <c r="F581" s="3"/>
      <c r="G581" s="3" t="s">
        <v>8330</v>
      </c>
      <c r="I581" t="str">
        <f t="shared" si="9"/>
        <v>,(173,' Manuel Ariztía Ruiz','',' 2 2637 8000',')</v>
      </c>
    </row>
    <row r="582" spans="1:9">
      <c r="A582" s="3" t="s">
        <v>8331</v>
      </c>
      <c r="B582" s="3" t="s">
        <v>8328</v>
      </c>
      <c r="C582" s="3">
        <f>VLOOKUP(B582,CONSOLIDADO!A$2:E$11786,5,FALSE)</f>
        <v>173</v>
      </c>
      <c r="D582" s="3" t="s">
        <v>1356</v>
      </c>
      <c r="E582" s="3" t="s">
        <v>8332</v>
      </c>
      <c r="F582" s="3" t="s">
        <v>8333</v>
      </c>
      <c r="G582" s="3" t="s">
        <v>8334</v>
      </c>
      <c r="I582" t="str">
        <f t="shared" si="9"/>
        <v>,(173,' Heriberto Urzúa Sánchez ',' gmoreno@ariztia.com',' 2 2637 8000    ', Vicepresidente del Directorio')</v>
      </c>
    </row>
    <row r="583" spans="1:9">
      <c r="A583" s="3" t="s">
        <v>8335</v>
      </c>
      <c r="B583" s="3" t="s">
        <v>8328</v>
      </c>
      <c r="C583" s="3">
        <f>VLOOKUP(B583,CONSOLIDADO!A$2:E$11786,5,FALSE)</f>
        <v>173</v>
      </c>
      <c r="D583" s="3" t="s">
        <v>1356</v>
      </c>
      <c r="E583" s="3" t="s">
        <v>6850</v>
      </c>
      <c r="F583" s="3" t="s">
        <v>8336</v>
      </c>
      <c r="G583" s="3" t="s">
        <v>8334</v>
      </c>
      <c r="I583" t="str">
        <f t="shared" si="9"/>
        <v>,(173,' Ismael Correa Rodríguez ',' icorrea@ariztia.com',' 2 2637 8000    ', Director')</v>
      </c>
    </row>
    <row r="584" spans="1:9">
      <c r="A584" s="3" t="s">
        <v>8337</v>
      </c>
      <c r="B584" s="3" t="s">
        <v>8328</v>
      </c>
      <c r="C584" s="3">
        <f>VLOOKUP(B584,CONSOLIDADO!A$2:E$11786,5,FALSE)</f>
        <v>173</v>
      </c>
      <c r="D584" s="3" t="s">
        <v>1356</v>
      </c>
      <c r="E584" s="3" t="s">
        <v>6850</v>
      </c>
      <c r="F584" s="3" t="s">
        <v>8338</v>
      </c>
      <c r="G584" s="3" t="s">
        <v>8334</v>
      </c>
      <c r="I584" t="str">
        <f t="shared" si="9"/>
        <v>,(173,' Manuel José Ariztía Benoit ',' mjariztia@ariztia.com',' 2 2637 8000    ', Director')</v>
      </c>
    </row>
    <row r="585" spans="1:9">
      <c r="A585" s="3" t="s">
        <v>8339</v>
      </c>
      <c r="B585" s="3" t="s">
        <v>8328</v>
      </c>
      <c r="C585" s="3">
        <f>VLOOKUP(B585,CONSOLIDADO!A$2:E$11786,5,FALSE)</f>
        <v>173</v>
      </c>
      <c r="D585" s="3" t="s">
        <v>1356</v>
      </c>
      <c r="E585" s="3" t="s">
        <v>6850</v>
      </c>
      <c r="F585" s="3" t="s">
        <v>8340</v>
      </c>
      <c r="G585" s="3" t="s">
        <v>8334</v>
      </c>
      <c r="I585" t="str">
        <f t="shared" si="9"/>
        <v>,(173,' Fernando Araya Cumsille ',' fernando.araya@rainmaker.cl',' 2 2637 8000    ', Director')</v>
      </c>
    </row>
    <row r="586" spans="1:9">
      <c r="A586" s="3" t="s">
        <v>8341</v>
      </c>
      <c r="B586" s="3" t="s">
        <v>8328</v>
      </c>
      <c r="C586" s="3">
        <f>VLOOKUP(B586,CONSOLIDADO!A$2:E$11786,5,FALSE)</f>
        <v>173</v>
      </c>
      <c r="D586" s="3" t="s">
        <v>1356</v>
      </c>
      <c r="E586" s="3"/>
      <c r="F586" s="3"/>
      <c r="G586" s="3" t="s">
        <v>8330</v>
      </c>
      <c r="I586" t="str">
        <f t="shared" si="9"/>
        <v>,(173,' Marcelo Ariztía Benoit','',' 2 2637 8000',')</v>
      </c>
    </row>
    <row r="587" spans="1:9">
      <c r="A587" s="3" t="s">
        <v>8342</v>
      </c>
      <c r="B587" s="3" t="s">
        <v>8328</v>
      </c>
      <c r="C587" s="3">
        <f>VLOOKUP(B587,CONSOLIDADO!A$2:E$11786,5,FALSE)</f>
        <v>173</v>
      </c>
      <c r="D587" s="3" t="s">
        <v>1356</v>
      </c>
      <c r="E587" s="3" t="s">
        <v>6850</v>
      </c>
      <c r="F587" s="3" t="s">
        <v>8343</v>
      </c>
      <c r="G587" s="3" t="s">
        <v>8334</v>
      </c>
      <c r="I587" t="str">
        <f t="shared" si="9"/>
        <v>,(173,' Verónica Ariztía Benoit ',' veronicaariztia@gmail.com',' 2 2637 8000    ', Director')</v>
      </c>
    </row>
    <row r="588" spans="1:9">
      <c r="A588" s="3" t="s">
        <v>8344</v>
      </c>
      <c r="B588" s="3" t="s">
        <v>8328</v>
      </c>
      <c r="C588" s="3">
        <f>VLOOKUP(B588,CONSOLIDADO!A$2:E$11786,5,FALSE)</f>
        <v>173</v>
      </c>
      <c r="D588" s="3" t="s">
        <v>1356</v>
      </c>
      <c r="E588" s="3" t="s">
        <v>6850</v>
      </c>
      <c r="F588" s="3" t="s">
        <v>8345</v>
      </c>
      <c r="G588" s="3" t="s">
        <v>8334</v>
      </c>
      <c r="I588" t="str">
        <f t="shared" si="9"/>
        <v>,(173,' Fernando Campino Johnson ',' fernando@campinoarq.cl',' 2 2637 8000    ', Director')</v>
      </c>
    </row>
    <row r="589" spans="1:9">
      <c r="A589" s="3" t="s">
        <v>8346</v>
      </c>
      <c r="B589" s="3" t="s">
        <v>8328</v>
      </c>
      <c r="C589" s="3">
        <f>VLOOKUP(B589,CONSOLIDADO!A$2:E$11786,5,FALSE)</f>
        <v>173</v>
      </c>
      <c r="D589" s="3" t="s">
        <v>1356</v>
      </c>
      <c r="E589" s="3"/>
      <c r="F589" s="3"/>
      <c r="G589" s="3" t="s">
        <v>8330</v>
      </c>
      <c r="I589" t="str">
        <f t="shared" si="9"/>
        <v>,(173,' Paulo Ariztía Benoit','',' 2 2637 8000',')</v>
      </c>
    </row>
    <row r="590" spans="1:9">
      <c r="A590" s="3" t="s">
        <v>8347</v>
      </c>
      <c r="B590" s="3" t="s">
        <v>8328</v>
      </c>
      <c r="C590" s="3">
        <f>VLOOKUP(B590,CONSOLIDADO!A$2:E$11786,5,FALSE)</f>
        <v>173</v>
      </c>
      <c r="D590" s="3" t="s">
        <v>1356</v>
      </c>
      <c r="E590" s="3" t="s">
        <v>6757</v>
      </c>
      <c r="F590" s="3" t="s">
        <v>8348</v>
      </c>
      <c r="G590" s="3" t="s">
        <v>8334</v>
      </c>
      <c r="I590" t="str">
        <f t="shared" si="9"/>
        <v>,(173,' Manuel José Ariztía Fuenzalida ',' mariztiaf@ariztia.com',' 2 2637 8000    ', Gerente de Administración y Finanzas')</v>
      </c>
    </row>
    <row r="591" spans="1:9">
      <c r="A591" s="3" t="s">
        <v>8349</v>
      </c>
      <c r="B591" s="3" t="s">
        <v>8328</v>
      </c>
      <c r="C591" s="3">
        <f>VLOOKUP(B591,CONSOLIDADO!A$2:E$11786,5,FALSE)</f>
        <v>173</v>
      </c>
      <c r="D591" s="3" t="s">
        <v>1356</v>
      </c>
      <c r="E591" s="3" t="s">
        <v>6986</v>
      </c>
      <c r="F591" s="3" t="s">
        <v>8350</v>
      </c>
      <c r="G591" s="3" t="s">
        <v>8351</v>
      </c>
      <c r="I591" t="str">
        <f t="shared" si="9"/>
        <v>,(173,' José Manuel Ahumada Astorga ',' jahumada@ariztia.com',' 2 2637 8600    ', Gerente de Finanzas')</v>
      </c>
    </row>
    <row r="592" spans="1:9">
      <c r="A592" s="3" t="s">
        <v>8352</v>
      </c>
      <c r="B592" s="3" t="s">
        <v>8328</v>
      </c>
      <c r="C592" s="3">
        <f>VLOOKUP(B592,CONSOLIDADO!A$2:E$11786,5,FALSE)</f>
        <v>173</v>
      </c>
      <c r="D592" s="3" t="s">
        <v>1356</v>
      </c>
      <c r="E592" s="3" t="s">
        <v>8353</v>
      </c>
      <c r="F592" s="3" t="s">
        <v>8354</v>
      </c>
      <c r="G592" s="3" t="s">
        <v>8334</v>
      </c>
      <c r="I592" t="str">
        <f t="shared" si="9"/>
        <v>,(173,' Luis Eduardo Nieto Ortúzar ',' lnieto@ariztia.com',' 2 2637 8000    ', Gerente Comercial Corporativo')</v>
      </c>
    </row>
    <row r="593" spans="1:9">
      <c r="A593" s="3" t="s">
        <v>8355</v>
      </c>
      <c r="B593" s="3" t="s">
        <v>8328</v>
      </c>
      <c r="C593" s="3">
        <f>VLOOKUP(B593,CONSOLIDADO!A$2:E$11786,5,FALSE)</f>
        <v>173</v>
      </c>
      <c r="D593" s="3" t="s">
        <v>1356</v>
      </c>
      <c r="E593" s="3" t="s">
        <v>8356</v>
      </c>
      <c r="F593" s="3" t="s">
        <v>8357</v>
      </c>
      <c r="G593" s="3" t="s">
        <v>8334</v>
      </c>
      <c r="I593" t="str">
        <f t="shared" si="9"/>
        <v>,(173,' Irune Elorriaga Santa María ',' ielorriaga@ariztia.com',' 2 2637 8000    ', Gerente de Marketing y Ventas Canal Tradicional')</v>
      </c>
    </row>
    <row r="594" spans="1:9">
      <c r="A594" s="3" t="s">
        <v>8360</v>
      </c>
      <c r="B594" s="3" t="s">
        <v>8358</v>
      </c>
      <c r="C594" s="3">
        <f>VLOOKUP(B594,CONSOLIDADO!A$2:E$11786,5,FALSE)</f>
        <v>174</v>
      </c>
      <c r="D594" s="3" t="s">
        <v>8359</v>
      </c>
      <c r="E594" s="3" t="s">
        <v>6739</v>
      </c>
      <c r="F594" s="3" t="s">
        <v>8361</v>
      </c>
      <c r="G594" s="3" t="s">
        <v>8362</v>
      </c>
      <c r="I594" t="str">
        <f t="shared" si="9"/>
        <v>,(174,' Juan Carolus Brown Bauzá ',' jbrown@browngroup.cl',' 34 246 1888    ', Gerente General')</v>
      </c>
    </row>
    <row r="595" spans="1:9">
      <c r="A595" s="3" t="s">
        <v>8363</v>
      </c>
      <c r="B595" s="3" t="s">
        <v>8358</v>
      </c>
      <c r="C595" s="3">
        <f>VLOOKUP(B595,CONSOLIDADO!A$2:E$11786,5,FALSE)</f>
        <v>174</v>
      </c>
      <c r="D595" s="3" t="s">
        <v>8359</v>
      </c>
      <c r="E595" s="3" t="s">
        <v>8364</v>
      </c>
      <c r="F595" s="3" t="s">
        <v>8365</v>
      </c>
      <c r="G595" s="3" t="s">
        <v>8362</v>
      </c>
      <c r="I595" t="str">
        <f t="shared" si="9"/>
        <v>,(174,' Juan Sebastián Brown Noguera ',' jsbrownn@gmail.com',' 34 246 1888    ', Gerente de Producción')</v>
      </c>
    </row>
    <row r="596" spans="1:9">
      <c r="A596" s="3" t="s">
        <v>8367</v>
      </c>
      <c r="B596" s="3" t="s">
        <v>8366</v>
      </c>
      <c r="C596" s="3">
        <f>VLOOKUP(B596,CONSOLIDADO!A$2:E$11786,5,FALSE)</f>
        <v>175</v>
      </c>
      <c r="D596" s="3" t="s">
        <v>5799</v>
      </c>
      <c r="E596" s="3" t="s">
        <v>6739</v>
      </c>
      <c r="F596" s="3" t="s">
        <v>8368</v>
      </c>
      <c r="G596" s="3" t="s">
        <v>8369</v>
      </c>
      <c r="I596" t="str">
        <f t="shared" si="9"/>
        <v>,(175,' Javier Ibacache Figueroa ',' jibacache@tamaya.cl',' 53 242 2731    ', Gerente General')</v>
      </c>
    </row>
    <row r="597" spans="1:9">
      <c r="A597" s="3" t="s">
        <v>8370</v>
      </c>
      <c r="B597" s="3" t="s">
        <v>8366</v>
      </c>
      <c r="C597" s="3">
        <f>VLOOKUP(B597,CONSOLIDADO!A$2:E$11786,5,FALSE)</f>
        <v>175</v>
      </c>
      <c r="D597" s="3" t="s">
        <v>5799</v>
      </c>
      <c r="E597" s="3" t="s">
        <v>6757</v>
      </c>
      <c r="F597" s="3" t="s">
        <v>8371</v>
      </c>
      <c r="G597" s="3" t="s">
        <v>8369</v>
      </c>
      <c r="I597" t="str">
        <f t="shared" si="9"/>
        <v>,(175,' Emilio Graells ',' egraells@tamaya.cl',' 53 242 2731    ', Gerente de Administración y Finanzas')</v>
      </c>
    </row>
    <row r="598" spans="1:9">
      <c r="A598" s="3" t="s">
        <v>8374</v>
      </c>
      <c r="B598" s="3" t="s">
        <v>8372</v>
      </c>
      <c r="C598" s="3">
        <f>VLOOKUP(B598,CONSOLIDADO!A$2:E$11786,5,FALSE)</f>
        <v>176</v>
      </c>
      <c r="D598" s="3" t="s">
        <v>8373</v>
      </c>
      <c r="E598" s="3"/>
      <c r="F598" s="3"/>
      <c r="G598" s="3" t="s">
        <v>8375</v>
      </c>
      <c r="I598" t="str">
        <f t="shared" si="9"/>
        <v>,(176,' Ramón Covarrubias Vives','',' 2 2389 0500',')</v>
      </c>
    </row>
    <row r="599" spans="1:9">
      <c r="A599" s="3" t="s">
        <v>8376</v>
      </c>
      <c r="B599" s="3" t="s">
        <v>8372</v>
      </c>
      <c r="C599" s="3">
        <f>VLOOKUP(B599,CONSOLIDADO!A$2:E$11786,5,FALSE)</f>
        <v>176</v>
      </c>
      <c r="D599" s="3" t="s">
        <v>8373</v>
      </c>
      <c r="E599" s="3" t="s">
        <v>6739</v>
      </c>
      <c r="F599" s="3" t="s">
        <v>8377</v>
      </c>
      <c r="G599" s="3" t="s">
        <v>8378</v>
      </c>
      <c r="I599" t="str">
        <f t="shared" si="9"/>
        <v>,(176,' Rafael Covarrubias Vives ',' raf@donpollo.cl',' 2 2389 0500    ', Gerente General')</v>
      </c>
    </row>
    <row r="600" spans="1:9">
      <c r="A600" s="3" t="s">
        <v>8379</v>
      </c>
      <c r="B600" s="3" t="s">
        <v>8372</v>
      </c>
      <c r="C600" s="3">
        <f>VLOOKUP(B600,CONSOLIDADO!A$2:E$11786,5,FALSE)</f>
        <v>176</v>
      </c>
      <c r="D600" s="3" t="s">
        <v>8373</v>
      </c>
      <c r="E600" s="3"/>
      <c r="F600" s="3"/>
      <c r="G600" s="3" t="s">
        <v>8375</v>
      </c>
      <c r="I600" t="str">
        <f t="shared" si="9"/>
        <v>,(176,' Laura Matte Velasco','',' 2 2389 0500',')</v>
      </c>
    </row>
    <row r="601" spans="1:9">
      <c r="A601" s="3" t="s">
        <v>8382</v>
      </c>
      <c r="B601" s="3" t="s">
        <v>8380</v>
      </c>
      <c r="C601" s="3">
        <f>VLOOKUP(B601,CONSOLIDADO!A$2:E$11786,5,FALSE)</f>
        <v>177</v>
      </c>
      <c r="D601" s="3" t="s">
        <v>8381</v>
      </c>
      <c r="E601" s="3" t="s">
        <v>6739</v>
      </c>
      <c r="F601" s="3" t="s">
        <v>8383</v>
      </c>
      <c r="G601" s="3" t="s">
        <v>8384</v>
      </c>
      <c r="I601" t="str">
        <f t="shared" si="9"/>
        <v>,(177,' Fernando Casari ',' fcasari@cranchile.com',' 63 244 4500    ', Gerente General')</v>
      </c>
    </row>
    <row r="602" spans="1:9">
      <c r="A602" s="3" t="s">
        <v>8385</v>
      </c>
      <c r="B602" s="3" t="s">
        <v>8380</v>
      </c>
      <c r="C602" s="3">
        <f>VLOOKUP(B602,CONSOLIDADO!A$2:E$11786,5,FALSE)</f>
        <v>177</v>
      </c>
      <c r="D602" s="3" t="s">
        <v>8381</v>
      </c>
      <c r="E602" s="3"/>
      <c r="F602" s="3"/>
      <c r="G602" s="3" t="s">
        <v>8386</v>
      </c>
      <c r="I602" t="str">
        <f t="shared" si="9"/>
        <v>,(177,' Felipe Donoso Urrutia','',' 63 244 4500',')</v>
      </c>
    </row>
    <row r="603" spans="1:9">
      <c r="A603" s="3" t="s">
        <v>8387</v>
      </c>
      <c r="B603" s="3" t="s">
        <v>8380</v>
      </c>
      <c r="C603" s="3">
        <f>VLOOKUP(B603,CONSOLIDADO!A$2:E$11786,5,FALSE)</f>
        <v>177</v>
      </c>
      <c r="D603" s="3" t="s">
        <v>8381</v>
      </c>
      <c r="E603" s="3"/>
      <c r="F603" s="3"/>
      <c r="G603" s="3" t="s">
        <v>8386</v>
      </c>
      <c r="I603" t="str">
        <f t="shared" si="9"/>
        <v>,(177,' Adelina Llanquimán Loncomilla','',' 63 244 4500',')</v>
      </c>
    </row>
    <row r="604" spans="1:9">
      <c r="A604" s="3" t="s">
        <v>8390</v>
      </c>
      <c r="B604" s="3" t="s">
        <v>8388</v>
      </c>
      <c r="C604" s="3">
        <f>VLOOKUP(B604,CONSOLIDADO!A$2:E$11786,5,FALSE)</f>
        <v>178</v>
      </c>
      <c r="D604" s="3" t="s">
        <v>8389</v>
      </c>
      <c r="E604" s="3" t="s">
        <v>6739</v>
      </c>
      <c r="F604" s="3" t="s">
        <v>8391</v>
      </c>
      <c r="G604" s="3" t="s">
        <v>8392</v>
      </c>
      <c r="I604" t="str">
        <f t="shared" si="9"/>
        <v>,(178,' Rodrigo Susaeta Margulis ',' rsusaeta@dainal.cl',' 52 221 2363    ', Gerente General')</v>
      </c>
    </row>
    <row r="605" spans="1:9">
      <c r="A605" s="3" t="s">
        <v>8393</v>
      </c>
      <c r="B605" s="3" t="s">
        <v>8388</v>
      </c>
      <c r="C605" s="3">
        <f>VLOOKUP(B605,CONSOLIDADO!A$2:E$11786,5,FALSE)</f>
        <v>178</v>
      </c>
      <c r="D605" s="3" t="s">
        <v>8389</v>
      </c>
      <c r="E605" s="3" t="s">
        <v>8394</v>
      </c>
      <c r="F605" s="3" t="s">
        <v>8395</v>
      </c>
      <c r="G605" s="3" t="s">
        <v>8392</v>
      </c>
      <c r="I605" t="str">
        <f t="shared" si="9"/>
        <v>,(178,' Manuel Araya Muñoz ',' maraya@dainal.cl',' 52 221 2363    ', Subgerente')</v>
      </c>
    </row>
    <row r="606" spans="1:9">
      <c r="A606" s="3" t="s">
        <v>8398</v>
      </c>
      <c r="B606" s="3" t="s">
        <v>8396</v>
      </c>
      <c r="C606" s="3">
        <f>VLOOKUP(B606,CONSOLIDADO!A$2:E$11786,5,FALSE)</f>
        <v>179</v>
      </c>
      <c r="D606" s="3" t="s">
        <v>8397</v>
      </c>
      <c r="E606" s="3" t="s">
        <v>6813</v>
      </c>
      <c r="F606" s="3" t="s">
        <v>8399</v>
      </c>
      <c r="G606" s="3" t="s">
        <v>8400</v>
      </c>
      <c r="I606" t="str">
        <f t="shared" si="9"/>
        <v>,(179,' Juan Carlos Arias Santos ',' juancarlos.ariassantos@gmail.com',' 58 224 4485    ', Presidente')</v>
      </c>
    </row>
    <row r="607" spans="1:9">
      <c r="A607" s="3" t="s">
        <v>8401</v>
      </c>
      <c r="B607" s="3" t="s">
        <v>8396</v>
      </c>
      <c r="C607" s="3">
        <f>VLOOKUP(B607,CONSOLIDADO!A$2:E$11786,5,FALSE)</f>
        <v>179</v>
      </c>
      <c r="D607" s="3" t="s">
        <v>8397</v>
      </c>
      <c r="E607" s="3"/>
      <c r="F607" s="3"/>
      <c r="G607" s="3" t="s">
        <v>8402</v>
      </c>
      <c r="I607" t="str">
        <f t="shared" si="9"/>
        <v>,(179,' Segundo Alanoca Zúñiga','',' 58 224 4485',')</v>
      </c>
    </row>
    <row r="608" spans="1:9">
      <c r="A608" s="3" t="s">
        <v>8403</v>
      </c>
      <c r="B608" s="3" t="s">
        <v>8396</v>
      </c>
      <c r="C608" s="3">
        <f>VLOOKUP(B608,CONSOLIDADO!A$2:E$11786,5,FALSE)</f>
        <v>179</v>
      </c>
      <c r="D608" s="3" t="s">
        <v>8397</v>
      </c>
      <c r="E608" s="3" t="s">
        <v>8404</v>
      </c>
      <c r="F608" s="3" t="s">
        <v>8405</v>
      </c>
      <c r="G608" s="3" t="s">
        <v>8400</v>
      </c>
      <c r="I608" t="str">
        <f t="shared" si="9"/>
        <v>,(179,' Freddy Cañipa Santos ',' freddycanipa@gmail.com',' 58 224 4485    ', Segundo Director')</v>
      </c>
    </row>
    <row r="609" spans="1:9">
      <c r="A609" s="3" t="s">
        <v>8406</v>
      </c>
      <c r="B609" s="3" t="s">
        <v>8396</v>
      </c>
      <c r="C609" s="3">
        <f>VLOOKUP(B609,CONSOLIDADO!A$2:E$11786,5,FALSE)</f>
        <v>179</v>
      </c>
      <c r="D609" s="3" t="s">
        <v>8397</v>
      </c>
      <c r="E609" s="3" t="s">
        <v>8407</v>
      </c>
      <c r="F609" s="3" t="s">
        <v>8408</v>
      </c>
      <c r="G609" s="3" t="s">
        <v>8400</v>
      </c>
      <c r="I609" t="str">
        <f t="shared" si="9"/>
        <v>,(179,' Juan Carlos Terrazas Canque ',' jcterracan165@gmail.com',' 58 224 4485    ', Tesorero General')</v>
      </c>
    </row>
    <row r="610" spans="1:9">
      <c r="A610" s="3" t="s">
        <v>8409</v>
      </c>
      <c r="B610" s="3" t="s">
        <v>8396</v>
      </c>
      <c r="C610" s="3">
        <f>VLOOKUP(B610,CONSOLIDADO!A$2:E$11786,5,FALSE)</f>
        <v>179</v>
      </c>
      <c r="D610" s="3" t="s">
        <v>8397</v>
      </c>
      <c r="E610" s="3"/>
      <c r="F610" s="3"/>
      <c r="G610" s="3" t="s">
        <v>8402</v>
      </c>
      <c r="I610" t="str">
        <f t="shared" si="9"/>
        <v>,(179,' Ricardo Centella Cossio','',' 58 224 4485',')</v>
      </c>
    </row>
    <row r="611" spans="1:9">
      <c r="A611" s="3" t="s">
        <v>8412</v>
      </c>
      <c r="B611" s="3" t="s">
        <v>8410</v>
      </c>
      <c r="C611" s="3">
        <f>VLOOKUP(B611,CONSOLIDADO!A$2:E$11786,5,FALSE)</f>
        <v>180</v>
      </c>
      <c r="D611" s="3" t="s">
        <v>8411</v>
      </c>
      <c r="E611" s="3" t="s">
        <v>8413</v>
      </c>
      <c r="F611" s="3" t="s">
        <v>8414</v>
      </c>
      <c r="G611" s="3" t="s">
        <v>8378</v>
      </c>
      <c r="I611" t="str">
        <f t="shared" si="9"/>
        <v>,(180,' Ramón Covarrubias Matte ',' rcovarrubias@donpollo.cl',' 2 2389 0500    ', Gerente General, Administración y Finanzas')</v>
      </c>
    </row>
    <row r="612" spans="1:9">
      <c r="A612" s="3" t="s">
        <v>8415</v>
      </c>
      <c r="B612" s="3" t="s">
        <v>8410</v>
      </c>
      <c r="C612" s="3">
        <f>VLOOKUP(B612,CONSOLIDADO!A$2:E$11786,5,FALSE)</f>
        <v>180</v>
      </c>
      <c r="D612" s="3" t="s">
        <v>8411</v>
      </c>
      <c r="E612" s="3"/>
      <c r="F612" s="3"/>
      <c r="G612" s="3" t="s">
        <v>8375</v>
      </c>
      <c r="I612" t="str">
        <f t="shared" si="9"/>
        <v>,(180,' Pablo Covarrubias Matte','',' 2 2389 0500',')</v>
      </c>
    </row>
    <row r="613" spans="1:9">
      <c r="A613" s="3" t="s">
        <v>8416</v>
      </c>
      <c r="B613" s="3" t="s">
        <v>8410</v>
      </c>
      <c r="C613" s="3">
        <f>VLOOKUP(B613,CONSOLIDADO!A$2:E$11786,5,FALSE)</f>
        <v>180</v>
      </c>
      <c r="D613" s="3" t="s">
        <v>8411</v>
      </c>
      <c r="E613" s="3" t="s">
        <v>6765</v>
      </c>
      <c r="F613" s="3" t="s">
        <v>8417</v>
      </c>
      <c r="G613" s="3" t="s">
        <v>8378</v>
      </c>
      <c r="I613" t="str">
        <f t="shared" si="9"/>
        <v>,(180,' Carlos Ariztía Correa ',' cariztia@donpollo.cl',' 2 2389 0500    ', Gerente de Operaciones')</v>
      </c>
    </row>
    <row r="614" spans="1:9">
      <c r="A614" s="3" t="s">
        <v>8418</v>
      </c>
      <c r="B614" s="3" t="s">
        <v>8410</v>
      </c>
      <c r="C614" s="3">
        <f>VLOOKUP(B614,CONSOLIDADO!A$2:E$11786,5,FALSE)</f>
        <v>180</v>
      </c>
      <c r="D614" s="3" t="s">
        <v>8411</v>
      </c>
      <c r="E614" s="3"/>
      <c r="F614" s="3"/>
      <c r="G614" s="3" t="s">
        <v>8375</v>
      </c>
      <c r="I614" t="str">
        <f t="shared" si="9"/>
        <v>,(180,' Julio Parra Zárate','',' 2 2389 0500',')</v>
      </c>
    </row>
    <row r="615" spans="1:9">
      <c r="A615" s="3" t="s">
        <v>8419</v>
      </c>
      <c r="B615" s="3" t="s">
        <v>57549</v>
      </c>
      <c r="C615" s="3">
        <f>VLOOKUP(B615,CONSOLIDADO!A$2:E$11786,5,FALSE)</f>
        <v>181</v>
      </c>
      <c r="D615" s="3" t="s">
        <v>6670</v>
      </c>
      <c r="E615" s="3"/>
      <c r="F615" s="3"/>
      <c r="G615" s="3" t="s">
        <v>8420</v>
      </c>
      <c r="I615" t="str">
        <f t="shared" si="9"/>
        <v>,(181,' José Yávar Correa','',' 2 2818 1470',')</v>
      </c>
    </row>
    <row r="616" spans="1:9">
      <c r="A616" s="3" t="s">
        <v>8421</v>
      </c>
      <c r="B616" s="3" t="s">
        <v>57549</v>
      </c>
      <c r="C616" s="3">
        <f>VLOOKUP(B616,CONSOLIDADO!A$2:E$11786,5,FALSE)</f>
        <v>181</v>
      </c>
      <c r="D616" s="3" t="s">
        <v>6670</v>
      </c>
      <c r="E616" s="3" t="s">
        <v>6850</v>
      </c>
      <c r="F616" s="3"/>
      <c r="G616" s="3" t="s">
        <v>8422</v>
      </c>
      <c r="I616" t="str">
        <f t="shared" si="9"/>
        <v>,(181,' Juan Pablo Yávar ','',' 2 2818 1470    ', Director')</v>
      </c>
    </row>
    <row r="617" spans="1:9">
      <c r="A617" s="3" t="s">
        <v>8423</v>
      </c>
      <c r="B617" s="3" t="s">
        <v>57549</v>
      </c>
      <c r="C617" s="3">
        <f>VLOOKUP(B617,CONSOLIDADO!A$2:E$11786,5,FALSE)</f>
        <v>181</v>
      </c>
      <c r="D617" s="3" t="s">
        <v>6670</v>
      </c>
      <c r="E617" s="3" t="s">
        <v>6850</v>
      </c>
      <c r="F617" s="3"/>
      <c r="G617" s="3" t="s">
        <v>8422</v>
      </c>
      <c r="I617" t="str">
        <f t="shared" si="9"/>
        <v>,(181,' Felipe de Solminihac ','',' 2 2818 1470    ', Director')</v>
      </c>
    </row>
    <row r="618" spans="1:9">
      <c r="A618" s="3" t="s">
        <v>8425</v>
      </c>
      <c r="B618" s="3" t="s">
        <v>8424</v>
      </c>
      <c r="C618" s="3">
        <f>VLOOKUP(B618,CONSOLIDADO!A$2:E$11786,5,FALSE)</f>
        <v>182</v>
      </c>
      <c r="D618" s="3" t="s">
        <v>3814</v>
      </c>
      <c r="E618" s="3" t="s">
        <v>6739</v>
      </c>
      <c r="F618" s="3" t="s">
        <v>8426</v>
      </c>
      <c r="G618" s="3" t="s">
        <v>8427</v>
      </c>
      <c r="I618" t="str">
        <f t="shared" si="9"/>
        <v>,(182,' Jorge Antonio Yaconi Aguayo ',' jorgeyaconi@afe.cl',' 2 2231 8243    ', Gerente General')</v>
      </c>
    </row>
    <row r="619" spans="1:9">
      <c r="A619" s="3" t="s">
        <v>8428</v>
      </c>
      <c r="B619" s="3" t="s">
        <v>8424</v>
      </c>
      <c r="C619" s="3">
        <f>VLOOKUP(B619,CONSOLIDADO!A$2:E$11786,5,FALSE)</f>
        <v>182</v>
      </c>
      <c r="D619" s="3" t="s">
        <v>3814</v>
      </c>
      <c r="E619" s="3" t="s">
        <v>6757</v>
      </c>
      <c r="F619" s="3" t="s">
        <v>8429</v>
      </c>
      <c r="G619" s="3" t="s">
        <v>8430</v>
      </c>
      <c r="I619" t="str">
        <f t="shared" si="9"/>
        <v>,(182,' Paul Enrique Rojas Mena ',' projas@afe.cl',' 75 297 8451    ', Gerente de Administración y Finanzas')</v>
      </c>
    </row>
    <row r="620" spans="1:9">
      <c r="A620" s="3" t="s">
        <v>8432</v>
      </c>
      <c r="B620" s="3" t="s">
        <v>8431</v>
      </c>
      <c r="C620" s="3">
        <f>VLOOKUP(B620,CONSOLIDADO!A$2:E$11786,5,FALSE)</f>
        <v>183</v>
      </c>
      <c r="D620" s="3" t="s">
        <v>3814</v>
      </c>
      <c r="E620" s="3" t="s">
        <v>6739</v>
      </c>
      <c r="F620" s="3" t="s">
        <v>8433</v>
      </c>
      <c r="G620" s="3" t="s">
        <v>8434</v>
      </c>
      <c r="I620" t="str">
        <f t="shared" si="9"/>
        <v>,(183,' Mariano Salas Rivas ',' msr@fusion.cl',' 2 2835 4128    ', Gerente General')</v>
      </c>
    </row>
    <row r="621" spans="1:9">
      <c r="A621" s="3" t="s">
        <v>8435</v>
      </c>
      <c r="B621" s="3" t="s">
        <v>8431</v>
      </c>
      <c r="C621" s="3">
        <f>VLOOKUP(B621,CONSOLIDADO!A$2:E$11786,5,FALSE)</f>
        <v>183</v>
      </c>
      <c r="D621" s="3" t="s">
        <v>3814</v>
      </c>
      <c r="E621" s="3" t="s">
        <v>8436</v>
      </c>
      <c r="F621" s="3" t="s">
        <v>8437</v>
      </c>
      <c r="G621" s="3" t="s">
        <v>8434</v>
      </c>
      <c r="I621" t="str">
        <f t="shared" si="9"/>
        <v>,(183,' Mariano Salas Streeter ',' msalas@fusion.cl',' 2 2835 4128    ', Gerente de Producción y Exportaciones')</v>
      </c>
    </row>
    <row r="622" spans="1:9">
      <c r="A622" s="3" t="s">
        <v>8440</v>
      </c>
      <c r="B622" s="3" t="s">
        <v>8438</v>
      </c>
      <c r="C622" s="3">
        <f>VLOOKUP(B622,CONSOLIDADO!A$2:E$11786,5,FALSE)</f>
        <v>184</v>
      </c>
      <c r="D622" s="3" t="s">
        <v>8439</v>
      </c>
      <c r="E622" s="3" t="s">
        <v>8441</v>
      </c>
      <c r="F622" s="3"/>
      <c r="G622" s="3" t="s">
        <v>8442</v>
      </c>
      <c r="I622" t="str">
        <f t="shared" si="9"/>
        <v>,(184,' Carlos Francisco Cáceres Contreras ','',' 2 2589 5600    ', Presidente Directorio')</v>
      </c>
    </row>
    <row r="623" spans="1:9">
      <c r="A623" s="3" t="s">
        <v>8443</v>
      </c>
      <c r="B623" s="3" t="s">
        <v>8438</v>
      </c>
      <c r="C623" s="3">
        <f>VLOOKUP(B623,CONSOLIDADO!A$2:E$11786,5,FALSE)</f>
        <v>184</v>
      </c>
      <c r="D623" s="3" t="s">
        <v>8439</v>
      </c>
      <c r="E623" s="3" t="s">
        <v>6739</v>
      </c>
      <c r="F623" s="3" t="s">
        <v>8444</v>
      </c>
      <c r="G623" s="3" t="s">
        <v>8442</v>
      </c>
      <c r="I623" t="str">
        <f t="shared" si="9"/>
        <v>,(184,' José Manuel Allende Vial ',' jmallende@aasa.cl',' 2 2589 5600    ', Gerente General')</v>
      </c>
    </row>
    <row r="624" spans="1:9">
      <c r="A624" s="3" t="s">
        <v>8445</v>
      </c>
      <c r="B624" s="3" t="s">
        <v>8438</v>
      </c>
      <c r="C624" s="3">
        <f>VLOOKUP(B624,CONSOLIDADO!A$2:E$11786,5,FALSE)</f>
        <v>184</v>
      </c>
      <c r="D624" s="3" t="s">
        <v>8439</v>
      </c>
      <c r="E624" s="3"/>
      <c r="F624" s="3"/>
      <c r="G624" s="3" t="s">
        <v>8446</v>
      </c>
      <c r="I624" t="str">
        <f t="shared" si="9"/>
        <v>,(184,' Alessandro Comunian Valentino','',' 2 2589 5521',')</v>
      </c>
    </row>
    <row r="625" spans="1:9">
      <c r="A625" s="3" t="s">
        <v>8447</v>
      </c>
      <c r="B625" s="3" t="s">
        <v>8438</v>
      </c>
      <c r="C625" s="3">
        <f>VLOOKUP(B625,CONSOLIDADO!A$2:E$11786,5,FALSE)</f>
        <v>184</v>
      </c>
      <c r="D625" s="3" t="s">
        <v>8439</v>
      </c>
      <c r="E625" s="3" t="s">
        <v>6757</v>
      </c>
      <c r="F625" s="3" t="s">
        <v>8448</v>
      </c>
      <c r="G625" s="3" t="s">
        <v>8442</v>
      </c>
      <c r="I625" t="str">
        <f t="shared" si="9"/>
        <v>,(184,' Cristian Santander Torres ',' cristian.santander@aasa.cl',' 2 2589 5600    ', Gerente de Administración y Finanzas')</v>
      </c>
    </row>
    <row r="626" spans="1:9">
      <c r="A626" s="3" t="s">
        <v>8449</v>
      </c>
      <c r="B626" s="3" t="s">
        <v>8438</v>
      </c>
      <c r="C626" s="3">
        <f>VLOOKUP(B626,CONSOLIDADO!A$2:E$11786,5,FALSE)</f>
        <v>184</v>
      </c>
      <c r="D626" s="3" t="s">
        <v>8439</v>
      </c>
      <c r="E626" s="3" t="s">
        <v>6886</v>
      </c>
      <c r="F626" s="3" t="s">
        <v>8450</v>
      </c>
      <c r="G626" s="3" t="s">
        <v>8442</v>
      </c>
      <c r="I626" t="str">
        <f t="shared" si="9"/>
        <v>,(184,' Juan Carlos Vidal Figueroa ',' jcvidal@aasa.cl',' 2 2589 5600    ', Gerente de Recursos Humanos')</v>
      </c>
    </row>
    <row r="627" spans="1:9">
      <c r="A627" s="3" t="s">
        <v>8452</v>
      </c>
      <c r="B627" s="3" t="s">
        <v>8451</v>
      </c>
      <c r="C627" s="3">
        <f>VLOOKUP(B627,CONSOLIDADO!A$2:E$11786,5,FALSE)</f>
        <v>185</v>
      </c>
      <c r="D627" s="3" t="s">
        <v>3814</v>
      </c>
      <c r="E627" s="3" t="s">
        <v>6739</v>
      </c>
      <c r="F627" s="3" t="s">
        <v>8453</v>
      </c>
      <c r="G627" s="3" t="s">
        <v>8454</v>
      </c>
      <c r="I627" t="str">
        <f t="shared" si="9"/>
        <v>,(185,' Rodrigo Gil Ferrer ',' rgf@mirafloresorganico.cl',' 2 2819 2939    ', Gerente General')</v>
      </c>
    </row>
    <row r="628" spans="1:9">
      <c r="A628" s="3" t="s">
        <v>8455</v>
      </c>
      <c r="B628" s="3" t="s">
        <v>8451</v>
      </c>
      <c r="C628" s="3">
        <f>VLOOKUP(B628,CONSOLIDADO!A$2:E$11786,5,FALSE)</f>
        <v>185</v>
      </c>
      <c r="D628" s="3" t="s">
        <v>3814</v>
      </c>
      <c r="E628" s="3" t="s">
        <v>6905</v>
      </c>
      <c r="F628" s="3" t="s">
        <v>8456</v>
      </c>
      <c r="G628" s="3" t="s">
        <v>8454</v>
      </c>
      <c r="I628" t="str">
        <f t="shared" si="9"/>
        <v>,(185,' Ignacio Gil Ferrer ',' iggilferrer@gmail.com',' 2 2819 2939    ', Gerente Comercial')</v>
      </c>
    </row>
    <row r="629" spans="1:9">
      <c r="A629" s="3" t="s">
        <v>8458</v>
      </c>
      <c r="B629" s="3" t="s">
        <v>8457</v>
      </c>
      <c r="C629" s="3">
        <f>VLOOKUP(B629,CONSOLIDADO!A$2:E$11786,5,FALSE)</f>
        <v>186</v>
      </c>
      <c r="D629" s="3" t="s">
        <v>8389</v>
      </c>
      <c r="E629" s="3" t="s">
        <v>6739</v>
      </c>
      <c r="F629" s="3" t="s">
        <v>8459</v>
      </c>
      <c r="G629" s="3" t="s">
        <v>8460</v>
      </c>
      <c r="I629" t="str">
        <f t="shared" si="9"/>
        <v>,(186,' Jaime Armengolli Hochkoppler ',' j.armengolli@avellanos.cl',' 73 261 2382    ', Gerente General')</v>
      </c>
    </row>
    <row r="630" spans="1:9">
      <c r="A630" s="3" t="s">
        <v>8462</v>
      </c>
      <c r="B630" s="3" t="s">
        <v>8461</v>
      </c>
      <c r="C630" s="3">
        <f>VLOOKUP(B630,CONSOLIDADO!A$2:E$11786,5,FALSE)</f>
        <v>187</v>
      </c>
      <c r="D630" s="3" t="s">
        <v>8389</v>
      </c>
      <c r="E630" s="3" t="s">
        <v>6739</v>
      </c>
      <c r="F630" s="3" t="s">
        <v>8463</v>
      </c>
      <c r="G630" s="3" t="s">
        <v>8464</v>
      </c>
      <c r="I630" t="str">
        <f t="shared" si="9"/>
        <v>,(187,' Emilio Silva Romero ',' esr@norfrut.cl',' 51 227 6099    ', Gerente General')</v>
      </c>
    </row>
    <row r="631" spans="1:9">
      <c r="A631" s="3" t="s">
        <v>8465</v>
      </c>
      <c r="B631" s="3" t="s">
        <v>8461</v>
      </c>
      <c r="C631" s="3">
        <f>VLOOKUP(B631,CONSOLIDADO!A$2:E$11786,5,FALSE)</f>
        <v>187</v>
      </c>
      <c r="D631" s="3" t="s">
        <v>8389</v>
      </c>
      <c r="E631" s="3" t="s">
        <v>8466</v>
      </c>
      <c r="F631" s="3" t="s">
        <v>8467</v>
      </c>
      <c r="G631" s="3" t="s">
        <v>8464</v>
      </c>
      <c r="I631" t="str">
        <f t="shared" si="9"/>
        <v>,(187,' Alejandro Silva Romero ',' asilva@norfrut.cl',' 51 227 6099    ', Socio - Gerente')</v>
      </c>
    </row>
    <row r="632" spans="1:9">
      <c r="A632" s="3" t="s">
        <v>8468</v>
      </c>
      <c r="B632" s="3" t="s">
        <v>8461</v>
      </c>
      <c r="C632" s="3">
        <f>VLOOKUP(B632,CONSOLIDADO!A$2:E$11786,5,FALSE)</f>
        <v>187</v>
      </c>
      <c r="D632" s="3" t="s">
        <v>8389</v>
      </c>
      <c r="E632" s="3"/>
      <c r="F632" s="3"/>
      <c r="G632" s="3" t="s">
        <v>8469</v>
      </c>
      <c r="I632" t="str">
        <f t="shared" si="9"/>
        <v>,(187,' Daniel Saavedra Silva','',' 51 227 6099',')</v>
      </c>
    </row>
    <row r="633" spans="1:9">
      <c r="A633" s="3" t="s">
        <v>8471</v>
      </c>
      <c r="B633" s="3" t="s">
        <v>8470</v>
      </c>
      <c r="C633" s="3">
        <f>VLOOKUP(B633,CONSOLIDADO!A$2:E$11786,5,FALSE)</f>
        <v>188</v>
      </c>
      <c r="D633" s="3" t="s">
        <v>3814</v>
      </c>
      <c r="E633" s="3" t="s">
        <v>6739</v>
      </c>
      <c r="F633" s="3"/>
      <c r="G633" s="3" t="s">
        <v>8472</v>
      </c>
      <c r="I633" t="str">
        <f t="shared" si="9"/>
        <v>,(188,' Gerardo Arteaga Oehninger ','',' 2 2824 2356    ', Gerente General')</v>
      </c>
    </row>
    <row r="634" spans="1:9">
      <c r="A634" s="3" t="s">
        <v>8473</v>
      </c>
      <c r="B634" s="3" t="s">
        <v>8470</v>
      </c>
      <c r="C634" s="3">
        <f>VLOOKUP(B634,CONSOLIDADO!A$2:E$11786,5,FALSE)</f>
        <v>188</v>
      </c>
      <c r="D634" s="3" t="s">
        <v>3814</v>
      </c>
      <c r="E634" s="3" t="s">
        <v>8474</v>
      </c>
      <c r="F634" s="3" t="s">
        <v>8475</v>
      </c>
      <c r="G634" s="3" t="s">
        <v>8472</v>
      </c>
      <c r="I634" t="str">
        <f t="shared" si="9"/>
        <v>,(188,' Rodrigo Torrealba Valdebenito ',' rtorrealba@fundoamalia.cl',' 2 2824 2356    ', Administrador')</v>
      </c>
    </row>
    <row r="635" spans="1:9">
      <c r="A635" s="3" t="s">
        <v>8477</v>
      </c>
      <c r="B635" s="3" t="s">
        <v>8476</v>
      </c>
      <c r="C635" s="3">
        <f>VLOOKUP(B635,CONSOLIDADO!A$2:E$11786,5,FALSE)</f>
        <v>189</v>
      </c>
      <c r="D635" s="3" t="s">
        <v>6223</v>
      </c>
      <c r="E635" s="3"/>
      <c r="F635" s="3"/>
      <c r="G635" s="3" t="s">
        <v>8478</v>
      </c>
      <c r="I635" t="str">
        <f t="shared" si="9"/>
        <v>,(189,' Jaime Maruri Herrera','',' 2 2448 9722',')</v>
      </c>
    </row>
    <row r="636" spans="1:9">
      <c r="A636" s="3" t="s">
        <v>8479</v>
      </c>
      <c r="B636" s="3" t="s">
        <v>8476</v>
      </c>
      <c r="C636" s="3">
        <f>VLOOKUP(B636,CONSOLIDADO!A$2:E$11786,5,FALSE)</f>
        <v>189</v>
      </c>
      <c r="D636" s="3" t="s">
        <v>6223</v>
      </c>
      <c r="E636" s="3" t="s">
        <v>6757</v>
      </c>
      <c r="F636" s="3" t="s">
        <v>8480</v>
      </c>
      <c r="G636" s="3" t="s">
        <v>8481</v>
      </c>
      <c r="I636" t="str">
        <f t="shared" si="9"/>
        <v>,(189,' Dominique Legarraga Villagrán ',' dlegarraga@llahuen.com',' 2 2448 9722    ', Gerente de Administración y Finanzas')</v>
      </c>
    </row>
    <row r="637" spans="1:9">
      <c r="A637" s="3" t="s">
        <v>8482</v>
      </c>
      <c r="B637" s="3" t="s">
        <v>8476</v>
      </c>
      <c r="C637" s="3">
        <f>VLOOKUP(B637,CONSOLIDADO!A$2:E$11786,5,FALSE)</f>
        <v>189</v>
      </c>
      <c r="D637" s="3" t="s">
        <v>6223</v>
      </c>
      <c r="E637" s="3"/>
      <c r="F637" s="3"/>
      <c r="G637" s="3" t="s">
        <v>8478</v>
      </c>
      <c r="I637" t="str">
        <f t="shared" si="9"/>
        <v>,(189,' Andrea Maruri Herrera','',' 2 2448 9722',')</v>
      </c>
    </row>
    <row r="638" spans="1:9">
      <c r="A638" s="3" t="s">
        <v>8484</v>
      </c>
      <c r="B638" s="3" t="s">
        <v>8483</v>
      </c>
      <c r="C638" s="3">
        <f>VLOOKUP(B638,CONSOLIDADO!A$2:E$11786,5,FALSE)</f>
        <v>190</v>
      </c>
      <c r="D638" s="3" t="s">
        <v>8389</v>
      </c>
      <c r="E638" s="3" t="s">
        <v>6739</v>
      </c>
      <c r="F638" s="3" t="s">
        <v>8485</v>
      </c>
      <c r="G638" s="3" t="s">
        <v>8486</v>
      </c>
      <c r="I638" t="str">
        <f t="shared" si="9"/>
        <v>,(190,' Moisés Yudelevich Icekson ',' moisesyudelevich@gmail.com',' 2 2223 5510    ', Gerente General')</v>
      </c>
    </row>
    <row r="639" spans="1:9">
      <c r="A639" s="3" t="s">
        <v>8487</v>
      </c>
      <c r="B639" s="3" t="s">
        <v>8483</v>
      </c>
      <c r="C639" s="3">
        <f>VLOOKUP(B639,CONSOLIDADO!A$2:E$11786,5,FALSE)</f>
        <v>190</v>
      </c>
      <c r="D639" s="3" t="s">
        <v>8389</v>
      </c>
      <c r="E639" s="3" t="s">
        <v>6886</v>
      </c>
      <c r="F639" s="3" t="s">
        <v>8485</v>
      </c>
      <c r="G639" s="3" t="s">
        <v>8486</v>
      </c>
      <c r="I639" t="str">
        <f t="shared" si="9"/>
        <v>,(190,' Gabriela Roizblatt Scherzer ',' moisesyudelevich@gmail.com',' 2 2223 5510    ', Gerente de Recursos Humanos')</v>
      </c>
    </row>
    <row r="640" spans="1:9">
      <c r="A640" s="3" t="s">
        <v>8489</v>
      </c>
      <c r="B640" s="3" t="s">
        <v>8488</v>
      </c>
      <c r="C640" s="3">
        <f>VLOOKUP(B640,CONSOLIDADO!A$2:E$11786,5,FALSE)</f>
        <v>191</v>
      </c>
      <c r="D640" s="3" t="s">
        <v>6267</v>
      </c>
      <c r="E640" s="3"/>
      <c r="F640" s="3"/>
      <c r="G640" s="3" t="s">
        <v>8490</v>
      </c>
      <c r="I640" t="str">
        <f t="shared" si="9"/>
        <v>,(191,' Uwe Pfeil Holste','',' 72 271 2249',')</v>
      </c>
    </row>
    <row r="641" spans="1:9">
      <c r="A641" s="3" t="s">
        <v>8491</v>
      </c>
      <c r="B641" s="3" t="s">
        <v>8488</v>
      </c>
      <c r="C641" s="3">
        <f>VLOOKUP(B641,CONSOLIDADO!A$2:E$11786,5,FALSE)</f>
        <v>191</v>
      </c>
      <c r="D641" s="3" t="s">
        <v>6267</v>
      </c>
      <c r="E641" s="3"/>
      <c r="F641" s="3"/>
      <c r="G641" s="3" t="s">
        <v>8490</v>
      </c>
      <c r="I641" t="str">
        <f t="shared" si="9"/>
        <v>,(191,' Luis Ahumada Jurado','',' 72 271 2249',')</v>
      </c>
    </row>
    <row r="642" spans="1:9">
      <c r="A642" s="3" t="s">
        <v>8492</v>
      </c>
      <c r="B642" s="3" t="s">
        <v>8488</v>
      </c>
      <c r="C642" s="3">
        <f>VLOOKUP(B642,CONSOLIDADO!A$2:E$11786,5,FALSE)</f>
        <v>191</v>
      </c>
      <c r="D642" s="3" t="s">
        <v>6267</v>
      </c>
      <c r="E642" s="3"/>
      <c r="F642" s="3"/>
      <c r="G642" s="3" t="s">
        <v>8490</v>
      </c>
      <c r="I642" t="str">
        <f t="shared" si="9"/>
        <v>,(191,' Cristián Bornscheuer Veas','',' 72 271 2249',')</v>
      </c>
    </row>
    <row r="643" spans="1:9">
      <c r="A643" s="3" t="s">
        <v>8493</v>
      </c>
      <c r="B643" s="3" t="s">
        <v>8488</v>
      </c>
      <c r="C643" s="3">
        <f>VLOOKUP(B643,CONSOLIDADO!A$2:E$11786,5,FALSE)</f>
        <v>191</v>
      </c>
      <c r="D643" s="3" t="s">
        <v>6267</v>
      </c>
      <c r="E643" s="3"/>
      <c r="F643" s="3"/>
      <c r="G643" s="3" t="s">
        <v>8490</v>
      </c>
      <c r="I643" t="str">
        <f t="shared" ref="I643:I706" si="10">CONCATENATE(",(",C643,",'",A643,"','",F643,"','",G643,"',",E643,"')")</f>
        <v>,(191,' Osvaldo Danus Magini','',' 72 271 2249',')</v>
      </c>
    </row>
    <row r="644" spans="1:9">
      <c r="A644" s="3" t="s">
        <v>8494</v>
      </c>
      <c r="B644" s="3" t="s">
        <v>8488</v>
      </c>
      <c r="C644" s="3">
        <f>VLOOKUP(B644,CONSOLIDADO!A$2:E$11786,5,FALSE)</f>
        <v>191</v>
      </c>
      <c r="D644" s="3" t="s">
        <v>6267</v>
      </c>
      <c r="E644" s="3" t="s">
        <v>8495</v>
      </c>
      <c r="F644" s="3" t="s">
        <v>8496</v>
      </c>
      <c r="G644" s="3" t="s">
        <v>8497</v>
      </c>
      <c r="I644" t="str">
        <f t="shared" si="10"/>
        <v>,(191,' Jorge Verschae Verschae ',' jverschae@losolmos.cl',' 72 271 2249    ', Jefe Ventas Hortalizas')</v>
      </c>
    </row>
    <row r="645" spans="1:9">
      <c r="A645" s="3" t="s">
        <v>8499</v>
      </c>
      <c r="B645" s="3" t="s">
        <v>8498</v>
      </c>
      <c r="C645" s="3">
        <f>VLOOKUP(B645,CONSOLIDADO!A$2:E$11786,5,FALSE)</f>
        <v>192</v>
      </c>
      <c r="D645" s="3" t="s">
        <v>3814</v>
      </c>
      <c r="E645" s="3" t="s">
        <v>8500</v>
      </c>
      <c r="F645" s="3" t="s">
        <v>8501</v>
      </c>
      <c r="G645" s="3" t="s">
        <v>8502</v>
      </c>
      <c r="I645" t="str">
        <f t="shared" si="10"/>
        <v>,(192,' Gabriel Correa Searle ',' gcorrea@bfe.cl',' 2 2831 4483    ', Socio Gerente')</v>
      </c>
    </row>
    <row r="646" spans="1:9">
      <c r="A646" s="3" t="s">
        <v>8503</v>
      </c>
      <c r="B646" s="3" t="s">
        <v>8498</v>
      </c>
      <c r="C646" s="3">
        <f>VLOOKUP(B646,CONSOLIDADO!A$2:E$11786,5,FALSE)</f>
        <v>192</v>
      </c>
      <c r="D646" s="3" t="s">
        <v>3814</v>
      </c>
      <c r="E646" s="3" t="s">
        <v>8504</v>
      </c>
      <c r="F646" s="3"/>
      <c r="G646" s="3" t="s">
        <v>8502</v>
      </c>
      <c r="I646" t="str">
        <f t="shared" si="10"/>
        <v>,(192,' Juan Luis Correa Searle ','',' 2 2831 4483    ', Socio - Apoderado')</v>
      </c>
    </row>
    <row r="647" spans="1:9">
      <c r="A647" s="3" t="s">
        <v>8505</v>
      </c>
      <c r="B647" s="3" t="s">
        <v>8498</v>
      </c>
      <c r="C647" s="3">
        <f>VLOOKUP(B647,CONSOLIDADO!A$2:E$11786,5,FALSE)</f>
        <v>192</v>
      </c>
      <c r="D647" s="3" t="s">
        <v>3814</v>
      </c>
      <c r="E647" s="3" t="s">
        <v>8474</v>
      </c>
      <c r="F647" s="3"/>
      <c r="G647" s="3" t="s">
        <v>8502</v>
      </c>
      <c r="I647" t="str">
        <f t="shared" si="10"/>
        <v>,(192,' Jorge Espinoza Espinoza ','',' 2 2831 4483    ', Administrador')</v>
      </c>
    </row>
    <row r="648" spans="1:9">
      <c r="A648" s="3" t="s">
        <v>8508</v>
      </c>
      <c r="B648" s="3" t="s">
        <v>8506</v>
      </c>
      <c r="C648" s="3">
        <f>VLOOKUP(B648,CONSOLIDADO!A$2:E$11786,5,FALSE)</f>
        <v>193</v>
      </c>
      <c r="D648" s="3" t="s">
        <v>8507</v>
      </c>
      <c r="E648" s="3"/>
      <c r="F648" s="3"/>
      <c r="G648" s="3" t="s">
        <v>8509</v>
      </c>
      <c r="I648" t="str">
        <f t="shared" si="10"/>
        <v>,(193,' Manuel Santa María Elizalde','',' 75 238 0789',')</v>
      </c>
    </row>
    <row r="649" spans="1:9">
      <c r="A649" s="3" t="s">
        <v>8510</v>
      </c>
      <c r="B649" s="3" t="s">
        <v>8506</v>
      </c>
      <c r="C649" s="3">
        <f>VLOOKUP(B649,CONSOLIDADO!A$2:E$11786,5,FALSE)</f>
        <v>193</v>
      </c>
      <c r="D649" s="3" t="s">
        <v>8507</v>
      </c>
      <c r="E649" s="3" t="s">
        <v>6739</v>
      </c>
      <c r="F649" s="3" t="s">
        <v>8511</v>
      </c>
      <c r="G649" s="3" t="s">
        <v>8512</v>
      </c>
      <c r="I649" t="str">
        <f t="shared" si="10"/>
        <v>,(193,' Gastón Salazar Ruiz ',' gaston.salazar@amsfamily.com',' 75 238 0789    ', Gerente General')</v>
      </c>
    </row>
    <row r="650" spans="1:9">
      <c r="A650" s="3" t="s">
        <v>8513</v>
      </c>
      <c r="B650" s="3" t="s">
        <v>8506</v>
      </c>
      <c r="C650" s="3">
        <f>VLOOKUP(B650,CONSOLIDADO!A$2:E$11786,5,FALSE)</f>
        <v>193</v>
      </c>
      <c r="D650" s="3" t="s">
        <v>8507</v>
      </c>
      <c r="E650" s="3"/>
      <c r="F650" s="3"/>
      <c r="G650" s="3" t="s">
        <v>8509</v>
      </c>
      <c r="I650" t="str">
        <f t="shared" si="10"/>
        <v>,(193,' Pedro Santa María Welkner','',' 75 238 0789',')</v>
      </c>
    </row>
    <row r="651" spans="1:9">
      <c r="A651" s="3" t="s">
        <v>8515</v>
      </c>
      <c r="B651" s="3" t="s">
        <v>8514</v>
      </c>
      <c r="C651" s="3">
        <f>VLOOKUP(B651,CONSOLIDADO!A$2:E$11786,5,FALSE)</f>
        <v>194</v>
      </c>
      <c r="D651" s="3" t="s">
        <v>3814</v>
      </c>
      <c r="E651" s="3" t="s">
        <v>6739</v>
      </c>
      <c r="F651" s="3"/>
      <c r="G651" s="3" t="s">
        <v>8516</v>
      </c>
      <c r="I651" t="str">
        <f t="shared" si="10"/>
        <v>,(194,' Luis Ortigosa Amigo ','',' 2 2551 7793    ', Gerente General')</v>
      </c>
    </row>
    <row r="652" spans="1:9">
      <c r="A652" s="3" t="s">
        <v>8518</v>
      </c>
      <c r="B652" s="3" t="s">
        <v>8517</v>
      </c>
      <c r="C652" s="3">
        <f>VLOOKUP(B652,CONSOLIDADO!A$2:E$11786,5,FALSE)</f>
        <v>195</v>
      </c>
      <c r="D652" s="3" t="s">
        <v>8389</v>
      </c>
      <c r="E652" s="3"/>
      <c r="F652" s="3"/>
      <c r="G652" s="3" t="s">
        <v>8519</v>
      </c>
      <c r="I652" t="str">
        <f t="shared" si="10"/>
        <v>,(195,' Juan Ritz Solari','',' 34 261 1150',')</v>
      </c>
    </row>
    <row r="653" spans="1:9">
      <c r="A653" s="3" t="s">
        <v>8520</v>
      </c>
      <c r="B653" s="3" t="s">
        <v>8517</v>
      </c>
      <c r="C653" s="3">
        <f>VLOOKUP(B653,CONSOLIDADO!A$2:E$11786,5,FALSE)</f>
        <v>195</v>
      </c>
      <c r="D653" s="3" t="s">
        <v>8389</v>
      </c>
      <c r="E653" s="3" t="s">
        <v>6757</v>
      </c>
      <c r="F653" s="3" t="s">
        <v>8521</v>
      </c>
      <c r="G653" s="3" t="s">
        <v>8522</v>
      </c>
      <c r="I653" t="str">
        <f t="shared" si="10"/>
        <v>,(195,' Pablo Beletti Muñoz ',' pbeletti@montolin.cl',' 34 261 1150    ', Gerente de Administración y Finanzas')</v>
      </c>
    </row>
    <row r="654" spans="1:9">
      <c r="A654" s="3" t="s">
        <v>8523</v>
      </c>
      <c r="B654" s="3" t="s">
        <v>8517</v>
      </c>
      <c r="C654" s="3">
        <f>VLOOKUP(B654,CONSOLIDADO!A$2:E$11786,5,FALSE)</f>
        <v>195</v>
      </c>
      <c r="D654" s="3" t="s">
        <v>8389</v>
      </c>
      <c r="E654" s="3"/>
      <c r="F654" s="3"/>
      <c r="G654" s="3" t="s">
        <v>8524</v>
      </c>
      <c r="I654" t="str">
        <f t="shared" si="10"/>
        <v>,(195,' Gonzalo Aguirre Etcheberry','',' 34 261 2450',')</v>
      </c>
    </row>
    <row r="655" spans="1:9">
      <c r="A655" s="3" t="s">
        <v>8526</v>
      </c>
      <c r="B655" s="3" t="s">
        <v>8525</v>
      </c>
      <c r="C655" s="3">
        <f>VLOOKUP(B655,CONSOLIDADO!A$2:E$11786,5,FALSE)</f>
        <v>196</v>
      </c>
      <c r="D655" s="3" t="s">
        <v>8389</v>
      </c>
      <c r="E655" s="3" t="s">
        <v>6739</v>
      </c>
      <c r="F655" s="3" t="s">
        <v>8527</v>
      </c>
      <c r="G655" s="3" t="s">
        <v>8528</v>
      </c>
      <c r="I655" t="str">
        <f t="shared" si="10"/>
        <v>,(196,' Fernando Larrañaga Larrañaga ',' nvaldivia@nadco.cl',' 2 2241 9680    ', Gerente General')</v>
      </c>
    </row>
    <row r="656" spans="1:9">
      <c r="A656" s="3" t="s">
        <v>8529</v>
      </c>
      <c r="B656" s="3" t="s">
        <v>8525</v>
      </c>
      <c r="C656" s="3">
        <f>VLOOKUP(B656,CONSOLIDADO!A$2:E$11786,5,FALSE)</f>
        <v>196</v>
      </c>
      <c r="D656" s="3" t="s">
        <v>8389</v>
      </c>
      <c r="E656" s="3" t="s">
        <v>8530</v>
      </c>
      <c r="F656" s="3" t="s">
        <v>8527</v>
      </c>
      <c r="G656" s="3" t="s">
        <v>8528</v>
      </c>
      <c r="I656" t="str">
        <f t="shared" si="10"/>
        <v>,(196,' Nelson Valdivia Rojas ',' nvaldivia@nadco.cl',' 2 2241 9680    ', Gerente de Administración, Finanzas y Recursos Humanos')</v>
      </c>
    </row>
    <row r="657" spans="1:9">
      <c r="A657" s="3" t="s">
        <v>8532</v>
      </c>
      <c r="B657" s="3" t="s">
        <v>8531</v>
      </c>
      <c r="C657" s="3">
        <f>VLOOKUP(B657,CONSOLIDADO!A$2:E$11786,5,FALSE)</f>
        <v>197</v>
      </c>
      <c r="D657" s="3" t="s">
        <v>575</v>
      </c>
      <c r="E657" s="3"/>
      <c r="F657" s="3"/>
      <c r="G657" s="3" t="s">
        <v>8533</v>
      </c>
      <c r="I657" t="str">
        <f t="shared" si="10"/>
        <v>,(197,' José Joaquín Cox','',' 2 2636 2225',')</v>
      </c>
    </row>
    <row r="658" spans="1:9">
      <c r="A658" s="3" t="s">
        <v>8534</v>
      </c>
      <c r="B658" s="3" t="s">
        <v>8531</v>
      </c>
      <c r="C658" s="3">
        <f>VLOOKUP(B658,CONSOLIDADO!A$2:E$11786,5,FALSE)</f>
        <v>197</v>
      </c>
      <c r="D658" s="3" t="s">
        <v>575</v>
      </c>
      <c r="E658" s="3" t="s">
        <v>6757</v>
      </c>
      <c r="F658" s="3" t="s">
        <v>8535</v>
      </c>
      <c r="G658" s="3" t="s">
        <v>8536</v>
      </c>
      <c r="I658" t="str">
        <f t="shared" si="10"/>
        <v>,(197,' Riccardo Mondin ',' rmondin@agricolanova.cl',' 9 7140 3777    ', Gerente de Administración y Finanzas')</v>
      </c>
    </row>
    <row r="659" spans="1:9">
      <c r="A659" s="3" t="s">
        <v>8537</v>
      </c>
      <c r="B659" s="3" t="s">
        <v>8531</v>
      </c>
      <c r="C659" s="3">
        <f>VLOOKUP(B659,CONSOLIDADO!A$2:E$11786,5,FALSE)</f>
        <v>197</v>
      </c>
      <c r="D659" s="3" t="s">
        <v>575</v>
      </c>
      <c r="E659" s="3"/>
      <c r="F659" s="3"/>
      <c r="G659" s="3" t="s">
        <v>8538</v>
      </c>
      <c r="I659" t="str">
        <f t="shared" si="10"/>
        <v>,(197,' Marcela Suárez Zúñiga','',' 9 9430 3784',')</v>
      </c>
    </row>
    <row r="660" spans="1:9">
      <c r="A660" s="3" t="s">
        <v>8540</v>
      </c>
      <c r="B660" s="3" t="s">
        <v>8539</v>
      </c>
      <c r="C660" s="3">
        <f>VLOOKUP(B660,CONSOLIDADO!A$2:E$11786,5,FALSE)</f>
        <v>198</v>
      </c>
      <c r="D660" s="3" t="s">
        <v>8389</v>
      </c>
      <c r="E660" s="3"/>
      <c r="F660" s="3"/>
      <c r="G660" s="3" t="s">
        <v>8541</v>
      </c>
      <c r="I660" t="str">
        <f t="shared" si="10"/>
        <v>,(198,' Bruno Margozzini Garibaldi','',' 72 271 3868',')</v>
      </c>
    </row>
    <row r="661" spans="1:9">
      <c r="A661" s="3" t="s">
        <v>8543</v>
      </c>
      <c r="B661" s="3" t="s">
        <v>8542</v>
      </c>
      <c r="C661" s="3">
        <f>VLOOKUP(B661,CONSOLIDADO!A$2:E$11786,5,FALSE)</f>
        <v>199</v>
      </c>
      <c r="D661" s="3" t="s">
        <v>2616</v>
      </c>
      <c r="E661" s="3" t="s">
        <v>6739</v>
      </c>
      <c r="F661" s="3" t="s">
        <v>8544</v>
      </c>
      <c r="G661" s="3" t="s">
        <v>8545</v>
      </c>
      <c r="I661" t="str">
        <f t="shared" si="10"/>
        <v>,(199,' Germán Alberto Poch Pairoa ',' gplacumbre@gmail.com',' 75 231 0962    ', Gerente General')</v>
      </c>
    </row>
    <row r="662" spans="1:9">
      <c r="A662" s="3" t="s">
        <v>8547</v>
      </c>
      <c r="B662" s="3" t="s">
        <v>8546</v>
      </c>
      <c r="C662" s="3">
        <f>VLOOKUP(B662,CONSOLIDADO!A$2:E$11786,5,FALSE)</f>
        <v>200</v>
      </c>
      <c r="D662" s="3" t="s">
        <v>8389</v>
      </c>
      <c r="E662" s="3" t="s">
        <v>6739</v>
      </c>
      <c r="F662" s="3" t="s">
        <v>8548</v>
      </c>
      <c r="G662" s="3" t="s">
        <v>8549</v>
      </c>
      <c r="I662" t="str">
        <f t="shared" si="10"/>
        <v>,(200,' Piscila Daso ',' gerencia@silvestres.cl',' 2 2233 2593    ', Gerente General')</v>
      </c>
    </row>
    <row r="663" spans="1:9">
      <c r="A663" s="3" t="s">
        <v>8550</v>
      </c>
      <c r="B663" s="3" t="s">
        <v>8546</v>
      </c>
      <c r="C663" s="3">
        <f>VLOOKUP(B663,CONSOLIDADO!A$2:E$11786,5,FALSE)</f>
        <v>200</v>
      </c>
      <c r="D663" s="3" t="s">
        <v>8389</v>
      </c>
      <c r="E663" s="3" t="s">
        <v>6757</v>
      </c>
      <c r="F663" s="3" t="s">
        <v>8551</v>
      </c>
      <c r="G663" s="3" t="s">
        <v>8549</v>
      </c>
      <c r="I663" t="str">
        <f t="shared" si="10"/>
        <v>,(200,' Hugo Mella ',' hugomella@silvestres.cl',' 2 2233 2593    ', Gerente de Administración y Finanzas')</v>
      </c>
    </row>
    <row r="664" spans="1:9">
      <c r="A664" s="3" t="s">
        <v>8553</v>
      </c>
      <c r="B664" s="3" t="s">
        <v>8552</v>
      </c>
      <c r="C664" s="3">
        <f>VLOOKUP(B664,CONSOLIDADO!A$2:E$11786,5,FALSE)</f>
        <v>201</v>
      </c>
      <c r="D664" s="3" t="s">
        <v>8389</v>
      </c>
      <c r="E664" s="3"/>
      <c r="F664" s="3"/>
      <c r="G664" s="3" t="s">
        <v>8554</v>
      </c>
      <c r="I664" t="str">
        <f t="shared" si="10"/>
        <v>,(201,' Joaquín Cartes Manríquez','',' 9 8239 8663',')</v>
      </c>
    </row>
    <row r="665" spans="1:9">
      <c r="A665" s="3" t="s">
        <v>8557</v>
      </c>
      <c r="B665" s="3" t="s">
        <v>8555</v>
      </c>
      <c r="C665" s="3">
        <f>VLOOKUP(B665,CONSOLIDADO!A$2:E$11786,5,FALSE)</f>
        <v>202</v>
      </c>
      <c r="D665" s="3" t="s">
        <v>8556</v>
      </c>
      <c r="E665" s="3" t="s">
        <v>6813</v>
      </c>
      <c r="F665" s="3" t="s">
        <v>8558</v>
      </c>
      <c r="G665" s="3" t="s">
        <v>8559</v>
      </c>
      <c r="I665" t="str">
        <f t="shared" si="10"/>
        <v>,(202,' Sandro Peppi Salas ',' sandro.peppi@rioblanco.net',' 34 242 2295    ', Presidente')</v>
      </c>
    </row>
    <row r="666" spans="1:9">
      <c r="A666" s="3" t="s">
        <v>8560</v>
      </c>
      <c r="B666" s="3" t="s">
        <v>8555</v>
      </c>
      <c r="C666" s="3">
        <f>VLOOKUP(B666,CONSOLIDADO!A$2:E$11786,5,FALSE)</f>
        <v>202</v>
      </c>
      <c r="D666" s="3" t="s">
        <v>8556</v>
      </c>
      <c r="E666" s="3" t="s">
        <v>6850</v>
      </c>
      <c r="F666" s="3"/>
      <c r="G666" s="3" t="s">
        <v>8559</v>
      </c>
      <c r="I666" t="str">
        <f t="shared" si="10"/>
        <v>,(202,' Renzo Peppi Salas ','',' 34 242 2295    ', Director')</v>
      </c>
    </row>
    <row r="667" spans="1:9">
      <c r="A667" s="3" t="s">
        <v>8561</v>
      </c>
      <c r="B667" s="3" t="s">
        <v>8555</v>
      </c>
      <c r="C667" s="3">
        <f>VLOOKUP(B667,CONSOLIDADO!A$2:E$11786,5,FALSE)</f>
        <v>202</v>
      </c>
      <c r="D667" s="3" t="s">
        <v>8556</v>
      </c>
      <c r="E667" s="3" t="s">
        <v>8562</v>
      </c>
      <c r="F667" s="3" t="s">
        <v>8563</v>
      </c>
      <c r="G667" s="3" t="s">
        <v>8559</v>
      </c>
      <c r="I667" t="str">
        <f t="shared" si="10"/>
        <v>,(202,' Enzo Gioia Porfiri ',' enzo.gioia@rioblanco.net',' 34 242 2295    ', Gerente General / Representante Legal')</v>
      </c>
    </row>
    <row r="668" spans="1:9">
      <c r="A668" s="3" t="s">
        <v>8564</v>
      </c>
      <c r="B668" s="3" t="s">
        <v>8555</v>
      </c>
      <c r="C668" s="3">
        <f>VLOOKUP(B668,CONSOLIDADO!A$2:E$11786,5,FALSE)</f>
        <v>202</v>
      </c>
      <c r="D668" s="3" t="s">
        <v>8556</v>
      </c>
      <c r="E668" s="3" t="s">
        <v>8565</v>
      </c>
      <c r="F668" s="3" t="s">
        <v>8566</v>
      </c>
      <c r="G668" s="3" t="s">
        <v>8559</v>
      </c>
      <c r="I668" t="str">
        <f t="shared" si="10"/>
        <v>,(202,' Gabriel Herrera Toro ',' gabriel.herrera@rioblanco.net',' 34 242 2295    ', Jefe de Proyecto')</v>
      </c>
    </row>
    <row r="669" spans="1:9">
      <c r="A669" s="3" t="s">
        <v>8568</v>
      </c>
      <c r="B669" s="3" t="s">
        <v>8567</v>
      </c>
      <c r="C669" s="3">
        <f>VLOOKUP(B669,CONSOLIDADO!A$2:E$11786,5,FALSE)</f>
        <v>203</v>
      </c>
      <c r="D669" s="3" t="s">
        <v>3814</v>
      </c>
      <c r="E669" s="3" t="s">
        <v>6739</v>
      </c>
      <c r="F669" s="3" t="s">
        <v>8569</v>
      </c>
      <c r="G669" s="3" t="s">
        <v>8570</v>
      </c>
      <c r="I669" t="str">
        <f t="shared" si="10"/>
        <v>,(203,' Federico Ayala ',' gerencia@agricolasanandres.cl',' 2 2364 3271    ', Gerente General')</v>
      </c>
    </row>
    <row r="670" spans="1:9">
      <c r="A670" s="3" t="s">
        <v>8573</v>
      </c>
      <c r="B670" s="3" t="s">
        <v>8571</v>
      </c>
      <c r="C670" s="3">
        <f>VLOOKUP(B670,CONSOLIDADO!A$2:E$11786,5,FALSE)</f>
        <v>204</v>
      </c>
      <c r="D670" s="3" t="s">
        <v>8572</v>
      </c>
      <c r="E670" s="3" t="s">
        <v>6813</v>
      </c>
      <c r="F670" s="3" t="s">
        <v>8574</v>
      </c>
      <c r="G670" s="3" t="s">
        <v>8575</v>
      </c>
      <c r="I670" t="str">
        <f t="shared" si="10"/>
        <v>,(204,' Luis Chadwick Vergara ',' lchadwick@sclem.cl',' 2 2322 3000    ', Presidente')</v>
      </c>
    </row>
    <row r="671" spans="1:9">
      <c r="A671" s="3" t="s">
        <v>8576</v>
      </c>
      <c r="B671" s="3" t="s">
        <v>8571</v>
      </c>
      <c r="C671" s="3">
        <f>VLOOKUP(B671,CONSOLIDADO!A$2:E$11786,5,FALSE)</f>
        <v>204</v>
      </c>
      <c r="D671" s="3" t="s">
        <v>8572</v>
      </c>
      <c r="E671" s="3" t="s">
        <v>6757</v>
      </c>
      <c r="F671" s="3" t="s">
        <v>8577</v>
      </c>
      <c r="G671" s="3" t="s">
        <v>8575</v>
      </c>
      <c r="I671" t="str">
        <f t="shared" si="10"/>
        <v>,(204,' Carlos Vásquez Rosales ',' cvasquez@sclem.cl',' 2 2322 3000    ', Gerente de Administración y Finanzas')</v>
      </c>
    </row>
    <row r="672" spans="1:9">
      <c r="A672" s="3" t="s">
        <v>8578</v>
      </c>
      <c r="B672" s="3" t="s">
        <v>8571</v>
      </c>
      <c r="C672" s="3">
        <f>VLOOKUP(B672,CONSOLIDADO!A$2:E$11786,5,FALSE)</f>
        <v>204</v>
      </c>
      <c r="D672" s="3" t="s">
        <v>8572</v>
      </c>
      <c r="E672" s="3"/>
      <c r="F672" s="3"/>
      <c r="G672" s="3" t="s">
        <v>8579</v>
      </c>
      <c r="I672" t="str">
        <f t="shared" si="10"/>
        <v>,(204,' John Skinner Marsh','',' 2 2322 3000',')</v>
      </c>
    </row>
    <row r="673" spans="1:9">
      <c r="A673" s="3" t="s">
        <v>8581</v>
      </c>
      <c r="B673" s="3" t="s">
        <v>8580</v>
      </c>
      <c r="C673" s="3">
        <f>VLOOKUP(B673,CONSOLIDADO!A$2:E$11786,5,FALSE)</f>
        <v>205</v>
      </c>
      <c r="D673" s="3" t="s">
        <v>5799</v>
      </c>
      <c r="E673" s="3" t="s">
        <v>6739</v>
      </c>
      <c r="F673" s="3" t="s">
        <v>8582</v>
      </c>
      <c r="G673" s="3" t="s">
        <v>8583</v>
      </c>
      <c r="I673" t="str">
        <f t="shared" si="10"/>
        <v>,(205,' Eduardo Pualuán Koppelkamm ',' info@south-pacific.cl',' 2 2233 4124    ', Gerente General')</v>
      </c>
    </row>
    <row r="674" spans="1:9">
      <c r="A674" s="3" t="s">
        <v>8584</v>
      </c>
      <c r="B674" s="3" t="s">
        <v>8580</v>
      </c>
      <c r="C674" s="3">
        <f>VLOOKUP(B674,CONSOLIDADO!A$2:E$11786,5,FALSE)</f>
        <v>205</v>
      </c>
      <c r="D674" s="3" t="s">
        <v>5799</v>
      </c>
      <c r="E674" s="3" t="s">
        <v>6739</v>
      </c>
      <c r="F674" s="3" t="s">
        <v>8582</v>
      </c>
      <c r="G674" s="3" t="s">
        <v>8583</v>
      </c>
      <c r="I674" t="str">
        <f t="shared" si="10"/>
        <v>,(205,' Roberto Pualuán Koppelkamm ',' info@south-pacific.cl',' 2 2233 4124    ', Gerente General')</v>
      </c>
    </row>
    <row r="675" spans="1:9">
      <c r="A675" s="3" t="s">
        <v>8585</v>
      </c>
      <c r="B675" s="3" t="s">
        <v>8580</v>
      </c>
      <c r="C675" s="3">
        <f>VLOOKUP(B675,CONSOLIDADO!A$2:E$11786,5,FALSE)</f>
        <v>205</v>
      </c>
      <c r="D675" s="3" t="s">
        <v>5799</v>
      </c>
      <c r="E675" s="3"/>
      <c r="F675" s="3"/>
      <c r="G675" s="3" t="s">
        <v>8586</v>
      </c>
      <c r="I675" t="str">
        <f t="shared" si="10"/>
        <v>,(205,' Andrea Kubes Cáceres','',' 2 2233 4124',')</v>
      </c>
    </row>
    <row r="676" spans="1:9">
      <c r="A676" s="3" t="s">
        <v>8587</v>
      </c>
      <c r="B676" s="3" t="s">
        <v>8580</v>
      </c>
      <c r="C676" s="3">
        <f>VLOOKUP(B676,CONSOLIDADO!A$2:E$11786,5,FALSE)</f>
        <v>205</v>
      </c>
      <c r="D676" s="3" t="s">
        <v>5799</v>
      </c>
      <c r="E676" s="3" t="s">
        <v>8588</v>
      </c>
      <c r="F676" s="3" t="s">
        <v>8589</v>
      </c>
      <c r="G676" s="3" t="s">
        <v>8583</v>
      </c>
      <c r="I676" t="str">
        <f t="shared" si="10"/>
        <v>,(205,' Noelia Pajarito Díaz ',' n.pajarito@south-pacific.cl',' 2 2233 4124    ', Analista Contable')</v>
      </c>
    </row>
    <row r="677" spans="1:9">
      <c r="A677" s="3" t="s">
        <v>8591</v>
      </c>
      <c r="B677" s="3" t="s">
        <v>8590</v>
      </c>
      <c r="C677" s="3">
        <f>VLOOKUP(B677,CONSOLIDADO!A$2:E$11786,5,FALSE)</f>
        <v>206</v>
      </c>
      <c r="D677" s="3" t="s">
        <v>5799</v>
      </c>
      <c r="E677" s="3" t="s">
        <v>6813</v>
      </c>
      <c r="F677" s="3" t="s">
        <v>8592</v>
      </c>
      <c r="G677" s="3" t="s">
        <v>8593</v>
      </c>
      <c r="I677" t="str">
        <f t="shared" si="10"/>
        <v>,(206,' Elena Figueroa Navarrete ',' elenaderomo@empresasromo.cl',' 2 2594 7453    ', Presidente')</v>
      </c>
    </row>
    <row r="678" spans="1:9">
      <c r="A678" s="3" t="s">
        <v>8594</v>
      </c>
      <c r="B678" s="3" t="s">
        <v>8590</v>
      </c>
      <c r="C678" s="3">
        <f>VLOOKUP(B678,CONSOLIDADO!A$2:E$11786,5,FALSE)</f>
        <v>206</v>
      </c>
      <c r="D678" s="3" t="s">
        <v>5799</v>
      </c>
      <c r="E678" s="3" t="s">
        <v>6856</v>
      </c>
      <c r="F678" s="3" t="s">
        <v>8595</v>
      </c>
      <c r="G678" s="3" t="s">
        <v>8593</v>
      </c>
      <c r="I678" t="str">
        <f t="shared" si="10"/>
        <v>,(206,' Elena Romo Figueroa ',' elena@empresasromo.cl',' 2 2594 7453    ', Directora')</v>
      </c>
    </row>
    <row r="679" spans="1:9">
      <c r="A679" s="3" t="s">
        <v>8596</v>
      </c>
      <c r="B679" s="3" t="s">
        <v>8590</v>
      </c>
      <c r="C679" s="3">
        <f>VLOOKUP(B679,CONSOLIDADO!A$2:E$11786,5,FALSE)</f>
        <v>206</v>
      </c>
      <c r="D679" s="3" t="s">
        <v>5799</v>
      </c>
      <c r="E679" s="3" t="s">
        <v>6850</v>
      </c>
      <c r="F679" s="3" t="s">
        <v>8597</v>
      </c>
      <c r="G679" s="3" t="s">
        <v>8593</v>
      </c>
      <c r="I679" t="str">
        <f t="shared" si="10"/>
        <v>,(206,' Osvaldo Romo Figueroa ',' osvaldo@empresasromo.cl',' 2 2594 7453    ', Director')</v>
      </c>
    </row>
    <row r="680" spans="1:9">
      <c r="A680" s="3" t="s">
        <v>8598</v>
      </c>
      <c r="B680" s="3" t="s">
        <v>8590</v>
      </c>
      <c r="C680" s="3">
        <f>VLOOKUP(B680,CONSOLIDADO!A$2:E$11786,5,FALSE)</f>
        <v>206</v>
      </c>
      <c r="D680" s="3" t="s">
        <v>5799</v>
      </c>
      <c r="E680" s="3"/>
      <c r="F680" s="3"/>
      <c r="G680" s="3" t="s">
        <v>8599</v>
      </c>
      <c r="I680" t="str">
        <f t="shared" si="10"/>
        <v>,(206,' Matías Guajardo Marchant','',' 2 2594 7453',')</v>
      </c>
    </row>
    <row r="681" spans="1:9">
      <c r="A681" s="3" t="s">
        <v>8601</v>
      </c>
      <c r="B681" s="3" t="s">
        <v>8600</v>
      </c>
      <c r="C681" s="3">
        <f>VLOOKUP(B681,CONSOLIDADO!A$2:E$11786,5,FALSE)</f>
        <v>207</v>
      </c>
      <c r="D681" s="3" t="s">
        <v>2624</v>
      </c>
      <c r="E681" s="3"/>
      <c r="F681" s="3"/>
      <c r="G681" s="3" t="s">
        <v>8602</v>
      </c>
      <c r="I681" t="str">
        <f t="shared" si="10"/>
        <v>,(207,' Juan Lyon Lyon','',' 2 2896 7210',')</v>
      </c>
    </row>
    <row r="682" spans="1:9">
      <c r="A682" s="3" t="s">
        <v>8603</v>
      </c>
      <c r="B682" s="3" t="s">
        <v>8600</v>
      </c>
      <c r="C682" s="3">
        <f>VLOOKUP(B682,CONSOLIDADO!A$2:E$11786,5,FALSE)</f>
        <v>207</v>
      </c>
      <c r="D682" s="3" t="s">
        <v>2624</v>
      </c>
      <c r="E682" s="3"/>
      <c r="F682" s="3"/>
      <c r="G682" s="3" t="s">
        <v>8604</v>
      </c>
      <c r="I682" t="str">
        <f t="shared" si="10"/>
        <v>,(207,' Pablo Espinosa Lynch','',' 2 2896 7230',')</v>
      </c>
    </row>
    <row r="683" spans="1:9">
      <c r="A683" s="3" t="s">
        <v>8605</v>
      </c>
      <c r="B683" s="3" t="s">
        <v>8600</v>
      </c>
      <c r="C683" s="3">
        <f>VLOOKUP(B683,CONSOLIDADO!A$2:E$11786,5,FALSE)</f>
        <v>207</v>
      </c>
      <c r="D683" s="3" t="s">
        <v>2624</v>
      </c>
      <c r="E683" s="3" t="s">
        <v>6757</v>
      </c>
      <c r="F683" s="3" t="s">
        <v>8606</v>
      </c>
      <c r="G683" s="3" t="s">
        <v>8607</v>
      </c>
      <c r="I683" t="str">
        <f t="shared" si="10"/>
        <v>,(207,' Hernán Muñoz Navarro ',' hmunoz@maxagro.cl',' 2 2896 7230    ', Gerente de Administración y Finanzas')</v>
      </c>
    </row>
    <row r="684" spans="1:9">
      <c r="A684" s="3" t="s">
        <v>8608</v>
      </c>
      <c r="B684" s="3" t="s">
        <v>8600</v>
      </c>
      <c r="C684" s="3">
        <f>VLOOKUP(B684,CONSOLIDADO!A$2:E$11786,5,FALSE)</f>
        <v>207</v>
      </c>
      <c r="D684" s="3" t="s">
        <v>2624</v>
      </c>
      <c r="E684" s="3"/>
      <c r="F684" s="3"/>
      <c r="G684" s="3" t="s">
        <v>8602</v>
      </c>
      <c r="I684" t="str">
        <f t="shared" si="10"/>
        <v>,(207,' Jorge Rozas Bauer','',' 2 2896 7210',')</v>
      </c>
    </row>
    <row r="685" spans="1:9">
      <c r="A685" s="3" t="s">
        <v>8611</v>
      </c>
      <c r="B685" s="3" t="s">
        <v>8609</v>
      </c>
      <c r="C685" s="3">
        <f>VLOOKUP(B685,CONSOLIDADO!A$2:E$11786,5,FALSE)</f>
        <v>208</v>
      </c>
      <c r="D685" s="3" t="s">
        <v>8610</v>
      </c>
      <c r="E685" s="3" t="s">
        <v>7409</v>
      </c>
      <c r="F685" s="3" t="s">
        <v>8612</v>
      </c>
      <c r="G685" s="3" t="s">
        <v>8613</v>
      </c>
      <c r="I685" t="str">
        <f t="shared" si="10"/>
        <v>,(208,' José Luis Moure Oportot ',' jlmoure@asml.cl',' 2 2733 1585    ', Presidente Ejecutivo')</v>
      </c>
    </row>
    <row r="686" spans="1:9">
      <c r="A686" s="3" t="s">
        <v>8614</v>
      </c>
      <c r="B686" s="3" t="s">
        <v>8609</v>
      </c>
      <c r="C686" s="3">
        <f>VLOOKUP(B686,CONSOLIDADO!A$2:E$11786,5,FALSE)</f>
        <v>208</v>
      </c>
      <c r="D686" s="3" t="s">
        <v>8610</v>
      </c>
      <c r="E686" s="3" t="s">
        <v>6739</v>
      </c>
      <c r="F686" s="3" t="s">
        <v>8615</v>
      </c>
      <c r="G686" s="3" t="s">
        <v>8613</v>
      </c>
      <c r="I686" t="str">
        <f t="shared" si="10"/>
        <v>,(208,' José Luis Moure Barros ',' jlmoureb@asml.cl',' 2 2733 1585    ', Gerente General')</v>
      </c>
    </row>
    <row r="687" spans="1:9">
      <c r="A687" s="3" t="s">
        <v>8616</v>
      </c>
      <c r="B687" s="3" t="s">
        <v>8609</v>
      </c>
      <c r="C687" s="3">
        <f>VLOOKUP(B687,CONSOLIDADO!A$2:E$11786,5,FALSE)</f>
        <v>208</v>
      </c>
      <c r="D687" s="3" t="s">
        <v>8610</v>
      </c>
      <c r="E687" s="3" t="s">
        <v>8617</v>
      </c>
      <c r="F687" s="3" t="s">
        <v>8618</v>
      </c>
      <c r="G687" s="3" t="s">
        <v>8613</v>
      </c>
      <c r="I687" t="str">
        <f t="shared" si="10"/>
        <v>,(208,' Leonidas Jara ',' ljara@asml.cl',' 2 2733 1585    ', Subgerente Administración y Finanzas')</v>
      </c>
    </row>
    <row r="688" spans="1:9">
      <c r="A688" s="3" t="s">
        <v>8620</v>
      </c>
      <c r="B688" s="3" t="s">
        <v>8619</v>
      </c>
      <c r="C688" s="3">
        <f>VLOOKUP(B688,CONSOLIDADO!A$2:E$11786,5,FALSE)</f>
        <v>209</v>
      </c>
      <c r="D688" s="3" t="s">
        <v>8389</v>
      </c>
      <c r="E688" s="3"/>
      <c r="F688" s="3"/>
      <c r="G688" s="3" t="s">
        <v>8621</v>
      </c>
      <c r="I688" t="str">
        <f t="shared" si="10"/>
        <v>,(209,' Emilio Silva Romero','',' 51 267 7902',')</v>
      </c>
    </row>
    <row r="689" spans="1:9">
      <c r="A689" s="3" t="s">
        <v>8622</v>
      </c>
      <c r="B689" s="3" t="s">
        <v>8619</v>
      </c>
      <c r="C689" s="3">
        <f>VLOOKUP(B689,CONSOLIDADO!A$2:E$11786,5,FALSE)</f>
        <v>209</v>
      </c>
      <c r="D689" s="3" t="s">
        <v>8389</v>
      </c>
      <c r="E689" s="3" t="s">
        <v>6757</v>
      </c>
      <c r="F689" s="3" t="s">
        <v>8623</v>
      </c>
      <c r="G689" s="3" t="s">
        <v>8624</v>
      </c>
      <c r="I689" t="str">
        <f t="shared" si="10"/>
        <v>,(209,' Elvira Silva Romero ',' elvirasr@santaelvira.cl',' 51 267 7903    ', Gerente de Administración y Finanzas')</v>
      </c>
    </row>
    <row r="690" spans="1:9">
      <c r="A690" s="3" t="s">
        <v>8468</v>
      </c>
      <c r="B690" s="3" t="s">
        <v>8619</v>
      </c>
      <c r="C690" s="3">
        <f>VLOOKUP(B690,CONSOLIDADO!A$2:E$11786,5,FALSE)</f>
        <v>209</v>
      </c>
      <c r="D690" s="3" t="s">
        <v>8389</v>
      </c>
      <c r="E690" s="3"/>
      <c r="F690" s="3"/>
      <c r="G690" s="3" t="s">
        <v>8625</v>
      </c>
      <c r="I690" t="str">
        <f t="shared" si="10"/>
        <v>,(209,' Daniel Saavedra Silva','',' 51 267 7901',')</v>
      </c>
    </row>
    <row r="691" spans="1:9">
      <c r="A691" s="3" t="s">
        <v>8627</v>
      </c>
      <c r="B691" s="3" t="s">
        <v>8626</v>
      </c>
      <c r="C691" s="3">
        <f>VLOOKUP(B691,CONSOLIDADO!A$2:E$11786,5,FALSE)</f>
        <v>210</v>
      </c>
      <c r="D691" s="3" t="s">
        <v>4627</v>
      </c>
      <c r="E691" s="3" t="s">
        <v>7562</v>
      </c>
      <c r="F691" s="3" t="s">
        <v>8628</v>
      </c>
      <c r="G691" s="3" t="s">
        <v>8629</v>
      </c>
      <c r="I691" t="str">
        <f t="shared" si="10"/>
        <v>,(210,' Angel Soler Cortina ',' angel@soler.cl',' 75 254 5570    ', Presidente del Directorio')</v>
      </c>
    </row>
    <row r="692" spans="1:9">
      <c r="A692" s="3" t="s">
        <v>8630</v>
      </c>
      <c r="B692" s="3" t="s">
        <v>8626</v>
      </c>
      <c r="C692" s="3">
        <f>VLOOKUP(B692,CONSOLIDADO!A$2:E$11786,5,FALSE)</f>
        <v>210</v>
      </c>
      <c r="D692" s="3" t="s">
        <v>4627</v>
      </c>
      <c r="E692" s="3" t="s">
        <v>8309</v>
      </c>
      <c r="F692" s="3" t="s">
        <v>8631</v>
      </c>
      <c r="G692" s="3" t="s">
        <v>8629</v>
      </c>
      <c r="I692" t="str">
        <f t="shared" si="10"/>
        <v>,(210,' Claudio Soler Cortina ',' claudio@soler.cl',' 75 254 5570    ', Director - Gerente General')</v>
      </c>
    </row>
    <row r="693" spans="1:9">
      <c r="A693" s="3" t="s">
        <v>8632</v>
      </c>
      <c r="B693" s="3" t="s">
        <v>8626</v>
      </c>
      <c r="C693" s="3">
        <f>VLOOKUP(B693,CONSOLIDADO!A$2:E$11786,5,FALSE)</f>
        <v>210</v>
      </c>
      <c r="D693" s="3" t="s">
        <v>4627</v>
      </c>
      <c r="E693" s="3" t="s">
        <v>6757</v>
      </c>
      <c r="F693" s="3" t="s">
        <v>8633</v>
      </c>
      <c r="G693" s="3" t="s">
        <v>8629</v>
      </c>
      <c r="I693" t="str">
        <f t="shared" si="10"/>
        <v>,(210,' José Antonio Ezquerra Sáez ',' ezquerra@soler.cl',' 75 254 5570    ', Gerente de Administración y Finanzas')</v>
      </c>
    </row>
    <row r="694" spans="1:9">
      <c r="A694" s="3" t="s">
        <v>8634</v>
      </c>
      <c r="B694" s="3" t="s">
        <v>8626</v>
      </c>
      <c r="C694" s="3">
        <f>VLOOKUP(B694,CONSOLIDADO!A$2:E$11786,5,FALSE)</f>
        <v>210</v>
      </c>
      <c r="D694" s="3" t="s">
        <v>4627</v>
      </c>
      <c r="E694" s="3" t="s">
        <v>8635</v>
      </c>
      <c r="F694" s="3" t="s">
        <v>8636</v>
      </c>
      <c r="G694" s="3" t="s">
        <v>8629</v>
      </c>
      <c r="I694" t="str">
        <f t="shared" si="10"/>
        <v>,(210,' Alejandro Sepúlveda Campusano ',' criadero@soler.cl',' 75 254 5570    ', Jefe de Plantel de Cerdos')</v>
      </c>
    </row>
    <row r="695" spans="1:9">
      <c r="A695" s="3" t="s">
        <v>8638</v>
      </c>
      <c r="B695" s="3" t="s">
        <v>8637</v>
      </c>
      <c r="C695" s="3">
        <f>VLOOKUP(B695,CONSOLIDADO!A$2:E$11786,5,FALSE)</f>
        <v>211</v>
      </c>
      <c r="D695" s="3" t="s">
        <v>3814</v>
      </c>
      <c r="E695" s="3"/>
      <c r="F695" s="3"/>
      <c r="G695" s="3" t="s">
        <v>8639</v>
      </c>
      <c r="I695" t="str">
        <f t="shared" si="10"/>
        <v>,(211,' Guillermo Junemann Núñez','',' 72 285 8356',')</v>
      </c>
    </row>
    <row r="696" spans="1:9">
      <c r="A696" s="3" t="s">
        <v>8640</v>
      </c>
      <c r="B696" s="3" t="s">
        <v>8637</v>
      </c>
      <c r="C696" s="3">
        <f>VLOOKUP(B696,CONSOLIDADO!A$2:E$11786,5,FALSE)</f>
        <v>211</v>
      </c>
      <c r="D696" s="3" t="s">
        <v>3814</v>
      </c>
      <c r="E696" s="3"/>
      <c r="F696" s="3"/>
      <c r="G696" s="3" t="s">
        <v>8639</v>
      </c>
      <c r="I696" t="str">
        <f t="shared" si="10"/>
        <v>,(211,' Andrea Allende Allende','',' 72 285 8356',')</v>
      </c>
    </row>
    <row r="697" spans="1:9">
      <c r="A697" s="3" t="s">
        <v>8641</v>
      </c>
      <c r="B697" s="3" t="s">
        <v>8637</v>
      </c>
      <c r="C697" s="3">
        <f>VLOOKUP(B697,CONSOLIDADO!A$2:E$11786,5,FALSE)</f>
        <v>211</v>
      </c>
      <c r="D697" s="3" t="s">
        <v>3814</v>
      </c>
      <c r="E697" s="3"/>
      <c r="F697" s="3"/>
      <c r="G697" s="3" t="s">
        <v>8639</v>
      </c>
      <c r="I697" t="str">
        <f t="shared" si="10"/>
        <v>,(211,' Alvaro Barrera Núñez','',' 72 285 8356',')</v>
      </c>
    </row>
    <row r="698" spans="1:9">
      <c r="A698" s="3" t="s">
        <v>8642</v>
      </c>
      <c r="B698" s="3" t="s">
        <v>8637</v>
      </c>
      <c r="C698" s="3">
        <f>VLOOKUP(B698,CONSOLIDADO!A$2:E$11786,5,FALSE)</f>
        <v>211</v>
      </c>
      <c r="D698" s="3" t="s">
        <v>3814</v>
      </c>
      <c r="E698" s="3"/>
      <c r="F698" s="3"/>
      <c r="G698" s="3" t="s">
        <v>8639</v>
      </c>
      <c r="I698" t="str">
        <f t="shared" si="10"/>
        <v>,(211,' Mauricio Bossé Aguirre','',' 72 285 8356',')</v>
      </c>
    </row>
    <row r="699" spans="1:9">
      <c r="A699" s="3" t="s">
        <v>8644</v>
      </c>
      <c r="B699" s="3" t="s">
        <v>8643</v>
      </c>
      <c r="C699" s="3">
        <f>VLOOKUP(B699,CONSOLIDADO!A$2:E$11786,5,FALSE)</f>
        <v>212</v>
      </c>
      <c r="D699" s="3" t="s">
        <v>3814</v>
      </c>
      <c r="E699" s="3" t="s">
        <v>6739</v>
      </c>
      <c r="F699" s="3" t="s">
        <v>8645</v>
      </c>
      <c r="G699" s="3" t="s">
        <v>8646</v>
      </c>
      <c r="I699" t="str">
        <f t="shared" si="10"/>
        <v>,(212,' Camilo Moya Neut ',' cmoya@unifrutti.com',' 2 2855 1467    ', Gerente General')</v>
      </c>
    </row>
    <row r="700" spans="1:9">
      <c r="A700" s="3" t="s">
        <v>8647</v>
      </c>
      <c r="B700" s="3" t="s">
        <v>8643</v>
      </c>
      <c r="C700" s="3">
        <f>VLOOKUP(B700,CONSOLIDADO!A$2:E$11786,5,FALSE)</f>
        <v>212</v>
      </c>
      <c r="D700" s="3" t="s">
        <v>3814</v>
      </c>
      <c r="E700" s="3" t="s">
        <v>8648</v>
      </c>
      <c r="F700" s="3" t="s">
        <v>8649</v>
      </c>
      <c r="G700" s="3" t="s">
        <v>8646</v>
      </c>
      <c r="I700" t="str">
        <f t="shared" si="10"/>
        <v>,(212,' Irma del Carmen Brantt Rojas ',' ibrantt@unifrutti.com',' 2 2855 1467    ', Representante Legal - Jefe Administrativo')</v>
      </c>
    </row>
    <row r="701" spans="1:9">
      <c r="A701" s="3" t="s">
        <v>8652</v>
      </c>
      <c r="B701" s="3" t="s">
        <v>8650</v>
      </c>
      <c r="C701" s="3">
        <f>VLOOKUP(B701,CONSOLIDADO!A$2:E$11786,5,FALSE)</f>
        <v>213</v>
      </c>
      <c r="D701" s="3" t="s">
        <v>8651</v>
      </c>
      <c r="E701" s="3" t="s">
        <v>6905</v>
      </c>
      <c r="F701" s="3" t="s">
        <v>8653</v>
      </c>
      <c r="G701" s="3" t="s">
        <v>8654</v>
      </c>
      <c r="I701" t="str">
        <f t="shared" si="10"/>
        <v>,(213,' Alejandra Carolina Vallejos Maira ',' avallejos@valleflor.cl',' 2 2737 7934    ', Gerente Comercial')</v>
      </c>
    </row>
    <row r="702" spans="1:9">
      <c r="A702" s="3" t="s">
        <v>8656</v>
      </c>
      <c r="B702" s="3" t="s">
        <v>8655</v>
      </c>
      <c r="C702" s="3">
        <f>VLOOKUP(B702,CONSOLIDADO!A$2:E$11786,5,FALSE)</f>
        <v>214</v>
      </c>
      <c r="D702" s="3" t="s">
        <v>3814</v>
      </c>
      <c r="E702" s="3" t="s">
        <v>6739</v>
      </c>
      <c r="F702" s="3" t="s">
        <v>8657</v>
      </c>
      <c r="G702" s="3" t="s">
        <v>8658</v>
      </c>
      <c r="I702" t="str">
        <f t="shared" si="10"/>
        <v>,(214,' Santiago Andrés Farah Fugate ',' sfarah@sjfarms.com',' 45 241 6410    ', Gerente General')</v>
      </c>
    </row>
    <row r="703" spans="1:9">
      <c r="A703" s="3" t="s">
        <v>8659</v>
      </c>
      <c r="B703" s="3" t="s">
        <v>8655</v>
      </c>
      <c r="C703" s="3">
        <f>VLOOKUP(B703,CONSOLIDADO!A$2:E$11786,5,FALSE)</f>
        <v>214</v>
      </c>
      <c r="D703" s="3" t="s">
        <v>3814</v>
      </c>
      <c r="E703" s="3" t="s">
        <v>6757</v>
      </c>
      <c r="F703" s="3" t="s">
        <v>8660</v>
      </c>
      <c r="G703" s="3" t="s">
        <v>8661</v>
      </c>
      <c r="I703" t="str">
        <f t="shared" si="10"/>
        <v>,(214,' Jaime Guarda ',' jguarda@sjfarms.com',' 45 221 6410    ', Gerente de Administración y Finanzas')</v>
      </c>
    </row>
    <row r="704" spans="1:9">
      <c r="A704" s="3" t="s">
        <v>8662</v>
      </c>
      <c r="B704" s="3" t="s">
        <v>8655</v>
      </c>
      <c r="C704" s="3">
        <f>VLOOKUP(B704,CONSOLIDADO!A$2:E$11786,5,FALSE)</f>
        <v>214</v>
      </c>
      <c r="D704" s="3" t="s">
        <v>3814</v>
      </c>
      <c r="E704" s="3" t="s">
        <v>8364</v>
      </c>
      <c r="F704" s="3" t="s">
        <v>8663</v>
      </c>
      <c r="G704" s="3" t="s">
        <v>8661</v>
      </c>
      <c r="I704" t="str">
        <f t="shared" si="10"/>
        <v>,(214,' Sergio Eugenio Rebolledo Salazar ',' srebolledo@sjfarms.com',' 45 221 6410    ', Gerente de Producción')</v>
      </c>
    </row>
    <row r="705" spans="1:9">
      <c r="A705" s="3" t="s">
        <v>8666</v>
      </c>
      <c r="B705" s="3" t="s">
        <v>8664</v>
      </c>
      <c r="C705" s="3">
        <f>VLOOKUP(B705,CONSOLIDADO!A$2:E$11786,5,FALSE)</f>
        <v>215</v>
      </c>
      <c r="D705" s="3" t="s">
        <v>8665</v>
      </c>
      <c r="E705" s="3" t="s">
        <v>6813</v>
      </c>
      <c r="F705" s="3" t="s">
        <v>8667</v>
      </c>
      <c r="G705" s="3" t="s">
        <v>8668</v>
      </c>
      <c r="I705" t="str">
        <f t="shared" si="10"/>
        <v>,(215,' Juan Pablo Cerda Lecaros ',' cabilfrut@cabilfrut.cl',' 2 2836 0800    ', Presidente')</v>
      </c>
    </row>
    <row r="706" spans="1:9">
      <c r="A706" s="3" t="s">
        <v>8669</v>
      </c>
      <c r="B706" s="3" t="s">
        <v>8664</v>
      </c>
      <c r="C706" s="3">
        <f>VLOOKUP(B706,CONSOLIDADO!A$2:E$11786,5,FALSE)</f>
        <v>215</v>
      </c>
      <c r="D706" s="3" t="s">
        <v>8665</v>
      </c>
      <c r="E706" s="3" t="s">
        <v>6739</v>
      </c>
      <c r="F706" s="3" t="s">
        <v>8667</v>
      </c>
      <c r="G706" s="3" t="s">
        <v>8668</v>
      </c>
      <c r="I706" t="str">
        <f t="shared" si="10"/>
        <v>,(215,' Fernando Cerda Lecaros ',' cabilfrut@cabilfrut.cl',' 2 2836 0800    ', Gerente General')</v>
      </c>
    </row>
    <row r="707" spans="1:9">
      <c r="A707" s="3" t="s">
        <v>8670</v>
      </c>
      <c r="B707" s="3" t="s">
        <v>8664</v>
      </c>
      <c r="C707" s="3">
        <f>VLOOKUP(B707,CONSOLIDADO!A$2:E$11786,5,FALSE)</f>
        <v>215</v>
      </c>
      <c r="D707" s="3" t="s">
        <v>8665</v>
      </c>
      <c r="E707" s="3" t="s">
        <v>6757</v>
      </c>
      <c r="F707" s="3" t="s">
        <v>8667</v>
      </c>
      <c r="G707" s="3" t="s">
        <v>8668</v>
      </c>
      <c r="I707" t="str">
        <f t="shared" ref="I707:I770" si="11">CONCATENATE(",(",C707,",'",A707,"','",F707,"','",G707,"',",E707,"')")</f>
        <v>,(215,' Ana María Cerda Lecaros ',' cabilfrut@cabilfrut.cl',' 2 2836 0800    ', Gerente de Administración y Finanzas')</v>
      </c>
    </row>
    <row r="708" spans="1:9">
      <c r="A708" s="3" t="s">
        <v>8672</v>
      </c>
      <c r="B708" s="3" t="s">
        <v>8671</v>
      </c>
      <c r="C708" s="3">
        <f>VLOOKUP(B708,CONSOLIDADO!A$2:E$11786,5,FALSE)</f>
        <v>216</v>
      </c>
      <c r="D708" s="3" t="s">
        <v>6267</v>
      </c>
      <c r="E708" s="3"/>
      <c r="F708" s="3"/>
      <c r="G708" s="3" t="s">
        <v>8673</v>
      </c>
      <c r="I708" t="str">
        <f t="shared" si="11"/>
        <v>,(216,' Jorge Macan Toribio','',' 2 2832 3075',')</v>
      </c>
    </row>
    <row r="709" spans="1:9">
      <c r="A709" s="3" t="s">
        <v>8674</v>
      </c>
      <c r="B709" s="3" t="s">
        <v>8671</v>
      </c>
      <c r="C709" s="3">
        <f>VLOOKUP(B709,CONSOLIDADO!A$2:E$11786,5,FALSE)</f>
        <v>216</v>
      </c>
      <c r="D709" s="3" t="s">
        <v>6267</v>
      </c>
      <c r="E709" s="3"/>
      <c r="F709" s="3"/>
      <c r="G709" s="3" t="s">
        <v>8673</v>
      </c>
      <c r="I709" t="str">
        <f t="shared" si="11"/>
        <v>,(216,' Catalina Macan Gredic','',' 2 2832 3075',')</v>
      </c>
    </row>
    <row r="710" spans="1:9">
      <c r="A710" s="3" t="s">
        <v>8676</v>
      </c>
      <c r="B710" s="3" t="s">
        <v>8675</v>
      </c>
      <c r="C710" s="3">
        <f>VLOOKUP(B710,CONSOLIDADO!A$2:E$11786,5,FALSE)</f>
        <v>217</v>
      </c>
      <c r="D710" s="3" t="s">
        <v>5104</v>
      </c>
      <c r="E710" s="3" t="s">
        <v>6739</v>
      </c>
      <c r="F710" s="3" t="s">
        <v>8677</v>
      </c>
      <c r="G710" s="3" t="s">
        <v>8678</v>
      </c>
      <c r="I710" t="str">
        <f t="shared" si="11"/>
        <v>,(217,' Gonzalo Enrique Mardones Prado ',' ceoassistant@mardonesbpb.cl',' 2 2836 5400    ', Gerente General')</v>
      </c>
    </row>
    <row r="711" spans="1:9">
      <c r="A711" s="3" t="s">
        <v>8679</v>
      </c>
      <c r="B711" s="3" t="s">
        <v>8675</v>
      </c>
      <c r="C711" s="3">
        <f>VLOOKUP(B711,CONSOLIDADO!A$2:E$11786,5,FALSE)</f>
        <v>217</v>
      </c>
      <c r="D711" s="3" t="s">
        <v>5104</v>
      </c>
      <c r="E711" s="3"/>
      <c r="F711" s="3"/>
      <c r="G711" s="3" t="s">
        <v>8680</v>
      </c>
      <c r="I711" t="str">
        <f t="shared" si="11"/>
        <v>,(217,' Nidia Jiménez Campos','',' 43 243 9144',')</v>
      </c>
    </row>
    <row r="712" spans="1:9">
      <c r="A712" s="3" t="s">
        <v>8683</v>
      </c>
      <c r="B712" s="3" t="s">
        <v>8681</v>
      </c>
      <c r="C712" s="3">
        <f>VLOOKUP(B712,CONSOLIDADO!A$2:E$11786,5,FALSE)</f>
        <v>218</v>
      </c>
      <c r="D712" s="3" t="s">
        <v>8682</v>
      </c>
      <c r="E712" s="3" t="s">
        <v>6739</v>
      </c>
      <c r="F712" s="3" t="s">
        <v>8684</v>
      </c>
      <c r="G712" s="3" t="s">
        <v>8685</v>
      </c>
      <c r="I712" t="str">
        <f t="shared" si="11"/>
        <v>,(218,' Alejandro Abarca Mancini ',' aabarca@terranoble.cl',' 2 2630 1512    ', Gerente General')</v>
      </c>
    </row>
    <row r="713" spans="1:9">
      <c r="A713" s="3" t="s">
        <v>8686</v>
      </c>
      <c r="B713" s="3" t="s">
        <v>8681</v>
      </c>
      <c r="C713" s="3">
        <f>VLOOKUP(B713,CONSOLIDADO!A$2:E$11786,5,FALSE)</f>
        <v>218</v>
      </c>
      <c r="D713" s="3" t="s">
        <v>8682</v>
      </c>
      <c r="E713" s="3" t="s">
        <v>6765</v>
      </c>
      <c r="F713" s="3" t="s">
        <v>8687</v>
      </c>
      <c r="G713" s="3" t="s">
        <v>8688</v>
      </c>
      <c r="I713" t="str">
        <f t="shared" si="11"/>
        <v>,(218,' Gerardo Castro ',' gcastro@terranoblel.cl',' 71 223 1800    ', Gerente de Operaciones')</v>
      </c>
    </row>
    <row r="714" spans="1:9">
      <c r="A714" s="3" t="s">
        <v>8689</v>
      </c>
      <c r="B714" s="3" t="s">
        <v>8681</v>
      </c>
      <c r="C714" s="3">
        <f>VLOOKUP(B714,CONSOLIDADO!A$2:E$11786,5,FALSE)</f>
        <v>218</v>
      </c>
      <c r="D714" s="3" t="s">
        <v>8682</v>
      </c>
      <c r="E714" s="3"/>
      <c r="F714" s="3"/>
      <c r="G714" s="3" t="s">
        <v>8690</v>
      </c>
      <c r="I714" t="str">
        <f t="shared" si="11"/>
        <v>,(218,' Juan Carlos Munita Estivill','',' 2 2630 1516',')</v>
      </c>
    </row>
    <row r="715" spans="1:9">
      <c r="A715" s="3" t="s">
        <v>8691</v>
      </c>
      <c r="B715" s="3" t="s">
        <v>8681</v>
      </c>
      <c r="C715" s="3">
        <f>VLOOKUP(B715,CONSOLIDADO!A$2:E$11786,5,FALSE)</f>
        <v>218</v>
      </c>
      <c r="D715" s="3" t="s">
        <v>8682</v>
      </c>
      <c r="E715" s="3" t="s">
        <v>8692</v>
      </c>
      <c r="F715" s="3" t="s">
        <v>8693</v>
      </c>
      <c r="G715" s="3" t="s">
        <v>8694</v>
      </c>
      <c r="I715" t="str">
        <f t="shared" si="11"/>
        <v>,(218,' Gonzalo Badilla Zegers ',' gbadilla@terranoble.cl',' 2 2630 1518    ', Export Manager Asia y América del Norte')</v>
      </c>
    </row>
    <row r="716" spans="1:9">
      <c r="A716" s="3" t="s">
        <v>8695</v>
      </c>
      <c r="B716" s="3" t="s">
        <v>8681</v>
      </c>
      <c r="C716" s="3">
        <f>VLOOKUP(B716,CONSOLIDADO!A$2:E$11786,5,FALSE)</f>
        <v>218</v>
      </c>
      <c r="D716" s="3" t="s">
        <v>8682</v>
      </c>
      <c r="E716" s="3" t="s">
        <v>8696</v>
      </c>
      <c r="F716" s="3" t="s">
        <v>8697</v>
      </c>
      <c r="G716" s="3" t="s">
        <v>8698</v>
      </c>
      <c r="I716" t="str">
        <f t="shared" si="11"/>
        <v>,(218,' Claudia González Rojas ',' cgonzalez@terranoble.cl',' 2 2630 1515    ', Export Manager América Latina')</v>
      </c>
    </row>
    <row r="717" spans="1:9">
      <c r="A717" s="3" t="s">
        <v>8701</v>
      </c>
      <c r="B717" s="3" t="s">
        <v>8699</v>
      </c>
      <c r="C717" s="3">
        <f>VLOOKUP(B717,CONSOLIDADO!A$2:E$11786,5,FALSE)</f>
        <v>219</v>
      </c>
      <c r="D717" s="3" t="s">
        <v>8700</v>
      </c>
      <c r="E717" s="3"/>
      <c r="F717" s="3"/>
      <c r="G717" s="3" t="s">
        <v>8702</v>
      </c>
      <c r="I717" t="str">
        <f t="shared" si="11"/>
        <v>,(219,' Luis Basauri Oyanguren','',' 2 2556 9805',')</v>
      </c>
    </row>
    <row r="718" spans="1:9">
      <c r="A718" s="3" t="s">
        <v>8703</v>
      </c>
      <c r="B718" s="3" t="s">
        <v>8699</v>
      </c>
      <c r="C718" s="3">
        <f>VLOOKUP(B718,CONSOLIDADO!A$2:E$11786,5,FALSE)</f>
        <v>219</v>
      </c>
      <c r="D718" s="3" t="s">
        <v>8700</v>
      </c>
      <c r="E718" s="3"/>
      <c r="F718" s="3"/>
      <c r="G718" s="3" t="s">
        <v>8702</v>
      </c>
      <c r="I718" t="str">
        <f t="shared" si="11"/>
        <v>,(219,' María Cristina Basauri Córdova','',' 2 2556 9805',')</v>
      </c>
    </row>
    <row r="719" spans="1:9">
      <c r="A719" s="3" t="s">
        <v>8704</v>
      </c>
      <c r="B719" s="3" t="s">
        <v>8699</v>
      </c>
      <c r="C719" s="3">
        <f>VLOOKUP(B719,CONSOLIDADO!A$2:E$11786,5,FALSE)</f>
        <v>219</v>
      </c>
      <c r="D719" s="3" t="s">
        <v>8700</v>
      </c>
      <c r="E719" s="3" t="s">
        <v>6757</v>
      </c>
      <c r="F719" s="3" t="s">
        <v>8705</v>
      </c>
      <c r="G719" s="3" t="s">
        <v>8706</v>
      </c>
      <c r="I719" t="str">
        <f t="shared" si="11"/>
        <v>,(219,' Maite Basauri Córdova ',' maite.basauri@bagaro.cl',' 2 2556 9805    ', Gerente de Administración y Finanzas')</v>
      </c>
    </row>
    <row r="720" spans="1:9">
      <c r="A720" s="3" t="s">
        <v>8707</v>
      </c>
      <c r="B720" s="3" t="s">
        <v>8699</v>
      </c>
      <c r="C720" s="3">
        <f>VLOOKUP(B720,CONSOLIDADO!A$2:E$11786,5,FALSE)</f>
        <v>219</v>
      </c>
      <c r="D720" s="3" t="s">
        <v>8700</v>
      </c>
      <c r="E720" s="3"/>
      <c r="F720" s="3"/>
      <c r="G720" s="3" t="s">
        <v>8708</v>
      </c>
      <c r="I720" t="str">
        <f t="shared" si="11"/>
        <v>,(219,' José Basauri Córdova','',' 43 297 1071',')</v>
      </c>
    </row>
    <row r="721" spans="1:9">
      <c r="A721" s="3" t="s">
        <v>8709</v>
      </c>
      <c r="B721" s="3" t="s">
        <v>8699</v>
      </c>
      <c r="C721" s="3">
        <f>VLOOKUP(B721,CONSOLIDADO!A$2:E$11786,5,FALSE)</f>
        <v>219</v>
      </c>
      <c r="D721" s="3" t="s">
        <v>8700</v>
      </c>
      <c r="E721" s="3" t="s">
        <v>8710</v>
      </c>
      <c r="F721" s="3" t="s">
        <v>8711</v>
      </c>
      <c r="G721" s="3" t="s">
        <v>8712</v>
      </c>
      <c r="I721" t="str">
        <f t="shared" si="11"/>
        <v>,(219,' Claudio Weiss Pray ',' claudio.weiss@bagaro.cl',' 43 297 1071    ', Administrador Planta Masti-Gane')</v>
      </c>
    </row>
    <row r="722" spans="1:9">
      <c r="A722" s="3" t="s">
        <v>8714</v>
      </c>
      <c r="B722" s="3" t="s">
        <v>8713</v>
      </c>
      <c r="C722" s="3">
        <f>VLOOKUP(B722,CONSOLIDADO!A$2:E$11786,5,FALSE)</f>
        <v>220</v>
      </c>
      <c r="D722" s="3" t="s">
        <v>5104</v>
      </c>
      <c r="E722" s="3" t="s">
        <v>6739</v>
      </c>
      <c r="F722" s="3" t="s">
        <v>8715</v>
      </c>
      <c r="G722" s="3" t="s">
        <v>8716</v>
      </c>
      <c r="I722" t="str">
        <f t="shared" si="11"/>
        <v>,(220,' Juan Pablo Searle Errázuriz ',' juanpablo.searle@fdl.cl',' 45 241 1314    ', Gerente General')</v>
      </c>
    </row>
    <row r="723" spans="1:9">
      <c r="A723" s="3" t="s">
        <v>8717</v>
      </c>
      <c r="B723" s="3" t="s">
        <v>8713</v>
      </c>
      <c r="C723" s="3">
        <f>VLOOKUP(B723,CONSOLIDADO!A$2:E$11786,5,FALSE)</f>
        <v>220</v>
      </c>
      <c r="D723" s="3" t="s">
        <v>5104</v>
      </c>
      <c r="E723" s="3"/>
      <c r="F723" s="3"/>
      <c r="G723" s="3" t="s">
        <v>8718</v>
      </c>
      <c r="I723" t="str">
        <f t="shared" si="11"/>
        <v>,(220,' Mirtha Mera Blú','',' 45 241 1314',')</v>
      </c>
    </row>
    <row r="724" spans="1:9">
      <c r="A724" s="3" t="s">
        <v>8721</v>
      </c>
      <c r="B724" s="3" t="s">
        <v>8719</v>
      </c>
      <c r="C724" s="3">
        <f>VLOOKUP(B724,CONSOLIDADO!A$2:E$11786,5,FALSE)</f>
        <v>221</v>
      </c>
      <c r="D724" s="3" t="s">
        <v>8720</v>
      </c>
      <c r="E724" s="3" t="s">
        <v>6739</v>
      </c>
      <c r="F724" s="3"/>
      <c r="G724" s="3" t="s">
        <v>8722</v>
      </c>
      <c r="I724" t="str">
        <f t="shared" si="11"/>
        <v>,(221,' Fernando Romero Rodríguez ','',' 45 221 3852    ', Gerente General')</v>
      </c>
    </row>
    <row r="725" spans="1:9">
      <c r="A725" s="3" t="s">
        <v>8723</v>
      </c>
      <c r="B725" s="3" t="s">
        <v>8719</v>
      </c>
      <c r="C725" s="3">
        <f>VLOOKUP(B725,CONSOLIDADO!A$2:E$11786,5,FALSE)</f>
        <v>221</v>
      </c>
      <c r="D725" s="3" t="s">
        <v>8720</v>
      </c>
      <c r="E725" s="3"/>
      <c r="F725" s="3"/>
      <c r="G725" s="3" t="s">
        <v>8724</v>
      </c>
      <c r="I725" t="str">
        <f t="shared" si="11"/>
        <v>,(221,' Roberto Hot Kleinsteuber','',' 45 221 3852',')</v>
      </c>
    </row>
    <row r="726" spans="1:9">
      <c r="A726" s="3" t="s">
        <v>8726</v>
      </c>
      <c r="B726" s="3" t="s">
        <v>8725</v>
      </c>
      <c r="C726" s="3">
        <f>VLOOKUP(B726,CONSOLIDADO!A$2:E$11786,5,FALSE)</f>
        <v>222</v>
      </c>
      <c r="D726" s="3" t="s">
        <v>5104</v>
      </c>
      <c r="E726" s="3" t="s">
        <v>6739</v>
      </c>
      <c r="F726" s="3" t="s">
        <v>8727</v>
      </c>
      <c r="G726" s="3" t="s">
        <v>8728</v>
      </c>
      <c r="I726" t="str">
        <f t="shared" si="11"/>
        <v>,(222,' Francisco Javier Baztan González ',' oficinacentral@naguilan.cl',' 2 2333 0821    ', Gerente General')</v>
      </c>
    </row>
    <row r="727" spans="1:9">
      <c r="A727" s="3" t="s">
        <v>8730</v>
      </c>
      <c r="B727" s="3" t="s">
        <v>8729</v>
      </c>
      <c r="C727" s="3">
        <f>VLOOKUP(B727,CONSOLIDADO!A$2:E$11786,5,FALSE)</f>
        <v>223</v>
      </c>
      <c r="D727" s="3" t="s">
        <v>8389</v>
      </c>
      <c r="E727" s="3"/>
      <c r="F727" s="3"/>
      <c r="G727" s="3" t="s">
        <v>8731</v>
      </c>
      <c r="I727" t="str">
        <f t="shared" si="11"/>
        <v>,(223,' Rodrigo Barros Tocornal','',' 2 2431 3200',')</v>
      </c>
    </row>
    <row r="728" spans="1:9">
      <c r="A728" s="3" t="s">
        <v>8732</v>
      </c>
      <c r="B728" s="3" t="s">
        <v>8729</v>
      </c>
      <c r="C728" s="3">
        <f>VLOOKUP(B728,CONSOLIDADO!A$2:E$11786,5,FALSE)</f>
        <v>223</v>
      </c>
      <c r="D728" s="3" t="s">
        <v>8389</v>
      </c>
      <c r="E728" s="3" t="s">
        <v>6739</v>
      </c>
      <c r="F728" s="3" t="s">
        <v>8733</v>
      </c>
      <c r="G728" s="3" t="s">
        <v>8734</v>
      </c>
      <c r="I728" t="str">
        <f t="shared" si="11"/>
        <v>,(223,' Max Catalifo ',' maxca@agricom.cl',' 2 2431 3200    ', Gerente General')</v>
      </c>
    </row>
    <row r="729" spans="1:9">
      <c r="A729" s="3" t="s">
        <v>8735</v>
      </c>
      <c r="B729" s="3" t="s">
        <v>8729</v>
      </c>
      <c r="C729" s="3">
        <f>VLOOKUP(B729,CONSOLIDADO!A$2:E$11786,5,FALSE)</f>
        <v>223</v>
      </c>
      <c r="D729" s="3" t="s">
        <v>8389</v>
      </c>
      <c r="E729" s="3" t="s">
        <v>6757</v>
      </c>
      <c r="F729" s="3" t="s">
        <v>8736</v>
      </c>
      <c r="G729" s="3" t="s">
        <v>8734</v>
      </c>
      <c r="I729" t="str">
        <f t="shared" si="11"/>
        <v>,(223,' Andrés Sánchez Hanisch ',' asanchez@agricom.cl',' 2 2431 3200    ', Gerente de Administración y Finanzas')</v>
      </c>
    </row>
    <row r="730" spans="1:9">
      <c r="A730" s="3" t="s">
        <v>8737</v>
      </c>
      <c r="B730" s="3" t="s">
        <v>8729</v>
      </c>
      <c r="C730" s="3">
        <f>VLOOKUP(B730,CONSOLIDADO!A$2:E$11786,5,FALSE)</f>
        <v>223</v>
      </c>
      <c r="D730" s="3" t="s">
        <v>8389</v>
      </c>
      <c r="E730" s="3"/>
      <c r="F730" s="3"/>
      <c r="G730" s="3" t="s">
        <v>8731</v>
      </c>
      <c r="I730" t="str">
        <f t="shared" si="11"/>
        <v>,(223,' Ignacio Espinoza Valdivia','',' 2 2431 3200',')</v>
      </c>
    </row>
    <row r="731" spans="1:9">
      <c r="A731" s="3" t="s">
        <v>8738</v>
      </c>
      <c r="B731" s="3" t="s">
        <v>8729</v>
      </c>
      <c r="C731" s="3">
        <f>VLOOKUP(B731,CONSOLIDADO!A$2:E$11786,5,FALSE)</f>
        <v>223</v>
      </c>
      <c r="D731" s="3" t="s">
        <v>8389</v>
      </c>
      <c r="E731" s="3" t="s">
        <v>6886</v>
      </c>
      <c r="F731" s="3" t="s">
        <v>8739</v>
      </c>
      <c r="G731" s="3" t="s">
        <v>8734</v>
      </c>
      <c r="I731" t="str">
        <f t="shared" si="11"/>
        <v>,(223,' Mario De Barbieri Villegas ',' mdebarbieri@agricom.cl',' 2 2431 3200    ', Gerente de Recursos Humanos')</v>
      </c>
    </row>
    <row r="732" spans="1:9">
      <c r="A732" s="3" t="s">
        <v>8742</v>
      </c>
      <c r="B732" s="3" t="s">
        <v>8740</v>
      </c>
      <c r="C732" s="3">
        <f>VLOOKUP(B732,CONSOLIDADO!A$2:E$11786,5,FALSE)</f>
        <v>224</v>
      </c>
      <c r="D732" s="3" t="s">
        <v>8741</v>
      </c>
      <c r="E732" s="3" t="s">
        <v>6739</v>
      </c>
      <c r="F732" s="3" t="s">
        <v>8743</v>
      </c>
      <c r="G732" s="3" t="s">
        <v>8744</v>
      </c>
      <c r="I732" t="str">
        <f t="shared" si="11"/>
        <v>,(224,' Antonio Aguirre Ahumada ',' aaguirre@agricovial.cl',' 2 2578 6900    ', Gerente General')</v>
      </c>
    </row>
    <row r="733" spans="1:9">
      <c r="A733" s="3" t="s">
        <v>8745</v>
      </c>
      <c r="B733" s="3" t="s">
        <v>8740</v>
      </c>
      <c r="C733" s="3">
        <f>VLOOKUP(B733,CONSOLIDADO!A$2:E$11786,5,FALSE)</f>
        <v>224</v>
      </c>
      <c r="D733" s="3" t="s">
        <v>8741</v>
      </c>
      <c r="E733" s="3" t="s">
        <v>7032</v>
      </c>
      <c r="F733" s="3" t="s">
        <v>8746</v>
      </c>
      <c r="G733" s="3" t="s">
        <v>8744</v>
      </c>
      <c r="I733" t="str">
        <f t="shared" si="11"/>
        <v>,(224,' Emilio Ulloa Araya ',' eulloa@agricovial.cl',' 2 2578 6900    ', Gerente Administración y Finanzas')</v>
      </c>
    </row>
    <row r="734" spans="1:9">
      <c r="A734" s="3" t="s">
        <v>8747</v>
      </c>
      <c r="B734" s="3" t="s">
        <v>8740</v>
      </c>
      <c r="C734" s="3">
        <f>VLOOKUP(B734,CONSOLIDADO!A$2:E$11786,5,FALSE)</f>
        <v>224</v>
      </c>
      <c r="D734" s="3" t="s">
        <v>8741</v>
      </c>
      <c r="E734" s="3"/>
      <c r="F734" s="3"/>
      <c r="G734" s="3" t="s">
        <v>8748</v>
      </c>
      <c r="I734" t="str">
        <f t="shared" si="11"/>
        <v>,(224,' Carlos Fontannaz Palma','',' 2 2578 6900',')</v>
      </c>
    </row>
    <row r="735" spans="1:9">
      <c r="A735" s="3" t="s">
        <v>8749</v>
      </c>
      <c r="B735" s="3" t="s">
        <v>8740</v>
      </c>
      <c r="C735" s="3">
        <f>VLOOKUP(B735,CONSOLIDADO!A$2:E$11786,5,FALSE)</f>
        <v>224</v>
      </c>
      <c r="D735" s="3" t="s">
        <v>8741</v>
      </c>
      <c r="E735" s="3" t="s">
        <v>8364</v>
      </c>
      <c r="F735" s="3" t="s">
        <v>8750</v>
      </c>
      <c r="G735" s="3" t="s">
        <v>8744</v>
      </c>
      <c r="I735" t="str">
        <f t="shared" si="11"/>
        <v>,(224,' Joaquín Moreno Pérez de Arce ',' jmoreno@agricovial.cl',' 2 2578 6900    ', Gerente de Producción')</v>
      </c>
    </row>
    <row r="736" spans="1:9">
      <c r="A736" s="3" t="s">
        <v>8752</v>
      </c>
      <c r="B736" s="3" t="s">
        <v>8751</v>
      </c>
      <c r="C736" s="3">
        <f>VLOOKUP(B736,CONSOLIDADO!A$2:E$11786,5,FALSE)</f>
        <v>225</v>
      </c>
      <c r="D736" s="3" t="s">
        <v>8389</v>
      </c>
      <c r="E736" s="3" t="s">
        <v>6739</v>
      </c>
      <c r="F736" s="3" t="s">
        <v>8753</v>
      </c>
      <c r="G736" s="3" t="s">
        <v>8754</v>
      </c>
      <c r="I736" t="str">
        <f t="shared" si="11"/>
        <v>,(225,' Guillermo Peña y Lillo Mora ',' gpm@tracy.cl',' 2 2235 8333    ', Gerente General')</v>
      </c>
    </row>
    <row r="737" spans="1:9">
      <c r="A737" s="3" t="s">
        <v>8755</v>
      </c>
      <c r="B737" s="3" t="s">
        <v>8751</v>
      </c>
      <c r="C737" s="3">
        <f>VLOOKUP(B737,CONSOLIDADO!A$2:E$11786,5,FALSE)</f>
        <v>225</v>
      </c>
      <c r="D737" s="3" t="s">
        <v>8389</v>
      </c>
      <c r="E737" s="3" t="s">
        <v>6905</v>
      </c>
      <c r="F737" s="3" t="s">
        <v>8756</v>
      </c>
      <c r="G737" s="3" t="s">
        <v>8754</v>
      </c>
      <c r="I737" t="str">
        <f t="shared" si="11"/>
        <v>,(225,' María Isabel Rivera Yunge ',' mir@tracy.cl',' 2 2235 8333    ', Gerente Comercial')</v>
      </c>
    </row>
    <row r="738" spans="1:9">
      <c r="A738" s="3" t="s">
        <v>8757</v>
      </c>
      <c r="B738" s="3" t="s">
        <v>8751</v>
      </c>
      <c r="C738" s="3">
        <f>VLOOKUP(B738,CONSOLIDADO!A$2:E$11786,5,FALSE)</f>
        <v>225</v>
      </c>
      <c r="D738" s="3" t="s">
        <v>8389</v>
      </c>
      <c r="E738" s="3" t="s">
        <v>6843</v>
      </c>
      <c r="F738" s="3" t="s">
        <v>8758</v>
      </c>
      <c r="G738" s="3" t="s">
        <v>8759</v>
      </c>
      <c r="I738" t="str">
        <f t="shared" si="11"/>
        <v>,(225,' Carlos Ramírez León ',' cramirez@agral.cl',' 9 9349 4103    ', Gerente Técnico')</v>
      </c>
    </row>
    <row r="739" spans="1:9">
      <c r="A739" s="3" t="s">
        <v>8760</v>
      </c>
      <c r="B739" s="3" t="s">
        <v>8751</v>
      </c>
      <c r="C739" s="3">
        <f>VLOOKUP(B739,CONSOLIDADO!A$2:E$11786,5,FALSE)</f>
        <v>225</v>
      </c>
      <c r="D739" s="3" t="s">
        <v>8389</v>
      </c>
      <c r="E739" s="3" t="s">
        <v>8037</v>
      </c>
      <c r="F739" s="3" t="s">
        <v>8761</v>
      </c>
      <c r="G739" s="3" t="s">
        <v>8754</v>
      </c>
      <c r="I739" t="str">
        <f t="shared" si="11"/>
        <v>,(225,' René Garcés Carmona ',' rgarces@tracy.cl',' 2 2235 8333    ', Jefe de Personal')</v>
      </c>
    </row>
    <row r="740" spans="1:9">
      <c r="A740" s="3" t="s">
        <v>8763</v>
      </c>
      <c r="B740" s="3" t="s">
        <v>8762</v>
      </c>
      <c r="C740" s="3">
        <f>VLOOKUP(B740,CONSOLIDADO!A$2:E$11786,5,FALSE)</f>
        <v>226</v>
      </c>
      <c r="D740" s="3" t="s">
        <v>6041</v>
      </c>
      <c r="E740" s="3" t="s">
        <v>6739</v>
      </c>
      <c r="F740" s="3" t="s">
        <v>8764</v>
      </c>
      <c r="G740" s="3" t="s">
        <v>8765</v>
      </c>
      <c r="I740" t="str">
        <f t="shared" si="11"/>
        <v>,(226,' Rubén Bustamante Torrealba ',' agroparts@agroparts.cl',' 2 2698 6707    ', Gerente General')</v>
      </c>
    </row>
    <row r="741" spans="1:9">
      <c r="A741" s="3" t="s">
        <v>8766</v>
      </c>
      <c r="B741" s="3" t="s">
        <v>8762</v>
      </c>
      <c r="C741" s="3">
        <f>VLOOKUP(B741,CONSOLIDADO!A$2:E$11786,5,FALSE)</f>
        <v>226</v>
      </c>
      <c r="D741" s="3" t="s">
        <v>6041</v>
      </c>
      <c r="E741" s="3"/>
      <c r="F741" s="3"/>
      <c r="G741" s="3" t="s">
        <v>8767</v>
      </c>
      <c r="I741" t="str">
        <f t="shared" si="11"/>
        <v>,(226,' Verónica Bustamante Burgos','',' 2 2698 6707',')</v>
      </c>
    </row>
    <row r="742" spans="1:9">
      <c r="A742" s="3" t="s">
        <v>8769</v>
      </c>
      <c r="B742" s="3" t="s">
        <v>8768</v>
      </c>
      <c r="C742" s="3">
        <f>VLOOKUP(B742,CONSOLIDADO!A$2:E$11786,5,FALSE)</f>
        <v>227</v>
      </c>
      <c r="D742" s="3" t="s">
        <v>5799</v>
      </c>
      <c r="E742" s="3" t="s">
        <v>6739</v>
      </c>
      <c r="F742" s="3"/>
      <c r="G742" s="3" t="s">
        <v>8770</v>
      </c>
      <c r="I742" t="str">
        <f t="shared" si="11"/>
        <v>,(227,' Víctor Alamos Concha ','',' 2 2207 1450    ', Gerente General')</v>
      </c>
    </row>
    <row r="743" spans="1:9">
      <c r="A743" s="3" t="s">
        <v>8772</v>
      </c>
      <c r="B743" s="3" t="s">
        <v>8771</v>
      </c>
      <c r="C743" s="3">
        <f>VLOOKUP(B743,CONSOLIDADO!A$2:E$11786,5,FALSE)</f>
        <v>228</v>
      </c>
      <c r="D743" s="3" t="s">
        <v>5248</v>
      </c>
      <c r="E743" s="3"/>
      <c r="F743" s="3"/>
      <c r="G743" s="3" t="s">
        <v>8773</v>
      </c>
      <c r="I743" t="str">
        <f t="shared" si="11"/>
        <v>,(228,' María Cecilia Vargas Aguilar','',' 9 9824 2075',')</v>
      </c>
    </row>
    <row r="744" spans="1:9">
      <c r="A744" s="3" t="s">
        <v>8775</v>
      </c>
      <c r="B744" s="3" t="s">
        <v>8774</v>
      </c>
      <c r="C744" s="3">
        <f>VLOOKUP(B744,CONSOLIDADO!A$2:E$11786,5,FALSE)</f>
        <v>229</v>
      </c>
      <c r="D744" s="3" t="s">
        <v>3814</v>
      </c>
      <c r="E744" s="3" t="s">
        <v>6739</v>
      </c>
      <c r="F744" s="3" t="s">
        <v>8776</v>
      </c>
      <c r="G744" s="3" t="s">
        <v>8777</v>
      </c>
      <c r="I744" t="str">
        <f t="shared" si="11"/>
        <v>,(229,' Lorenzo Abarca Núñez ',' contacto@agrolastinajas.cl',' 72 238 4067    ', Gerente General')</v>
      </c>
    </row>
    <row r="745" spans="1:9">
      <c r="A745" s="3" t="s">
        <v>8778</v>
      </c>
      <c r="B745" s="3" t="s">
        <v>8774</v>
      </c>
      <c r="C745" s="3">
        <f>VLOOKUP(B745,CONSOLIDADO!A$2:E$11786,5,FALSE)</f>
        <v>229</v>
      </c>
      <c r="D745" s="3" t="s">
        <v>3814</v>
      </c>
      <c r="E745" s="3" t="s">
        <v>6905</v>
      </c>
      <c r="F745" s="3" t="s">
        <v>8779</v>
      </c>
      <c r="G745" s="3" t="s">
        <v>8780</v>
      </c>
      <c r="I745" t="str">
        <f t="shared" si="11"/>
        <v>,(229,' José Lorenzo Abarca Ubilla ',' lau@agrolastinajas.cl',' 72 238 4577    ', Gerente Comercial')</v>
      </c>
    </row>
    <row r="746" spans="1:9">
      <c r="A746" s="3" t="s">
        <v>8781</v>
      </c>
      <c r="B746" s="3" t="s">
        <v>8774</v>
      </c>
      <c r="C746" s="3">
        <f>VLOOKUP(B746,CONSOLIDADO!A$2:E$11786,5,FALSE)</f>
        <v>229</v>
      </c>
      <c r="D746" s="3" t="s">
        <v>3814</v>
      </c>
      <c r="E746" s="3"/>
      <c r="F746" s="3"/>
      <c r="G746" s="3" t="s">
        <v>8782</v>
      </c>
      <c r="I746" t="str">
        <f t="shared" si="11"/>
        <v>,(229,' María Teresa Ubilla Alarcón','',' 72 238 4577',')</v>
      </c>
    </row>
    <row r="747" spans="1:9">
      <c r="A747" s="3" t="s">
        <v>8784</v>
      </c>
      <c r="B747" s="3" t="s">
        <v>8783</v>
      </c>
      <c r="C747" s="3">
        <f>VLOOKUP(B747,CONSOLIDADO!A$2:E$11786,5,FALSE)</f>
        <v>230</v>
      </c>
      <c r="D747" s="3" t="s">
        <v>3814</v>
      </c>
      <c r="E747" s="3" t="s">
        <v>6739</v>
      </c>
      <c r="F747" s="3" t="s">
        <v>8785</v>
      </c>
      <c r="G747" s="3" t="s">
        <v>8786</v>
      </c>
      <c r="I747" t="str">
        <f t="shared" si="11"/>
        <v>,(230,' Vicente Gaponov Barnert ',' vgaponov@acq.cl',' 33 229 7400    ', Gerente General')</v>
      </c>
    </row>
    <row r="748" spans="1:9">
      <c r="A748" s="3" t="s">
        <v>8787</v>
      </c>
      <c r="B748" s="3" t="s">
        <v>8783</v>
      </c>
      <c r="C748" s="3">
        <f>VLOOKUP(B748,CONSOLIDADO!A$2:E$11786,5,FALSE)</f>
        <v>230</v>
      </c>
      <c r="D748" s="3" t="s">
        <v>3814</v>
      </c>
      <c r="E748" s="3" t="s">
        <v>6757</v>
      </c>
      <c r="F748" s="3" t="s">
        <v>8788</v>
      </c>
      <c r="G748" s="3" t="s">
        <v>8786</v>
      </c>
      <c r="I748" t="str">
        <f t="shared" si="11"/>
        <v>,(230,' Valentín Duke Ossandón ',' vduke@propal.cl',' 33 229 7400    ', Gerente de Administración y Finanzas')</v>
      </c>
    </row>
    <row r="749" spans="1:9">
      <c r="A749" s="3" t="s">
        <v>8789</v>
      </c>
      <c r="B749" s="3" t="s">
        <v>8783</v>
      </c>
      <c r="C749" s="3">
        <f>VLOOKUP(B749,CONSOLIDADO!A$2:E$11786,5,FALSE)</f>
        <v>230</v>
      </c>
      <c r="D749" s="3" t="s">
        <v>3814</v>
      </c>
      <c r="E749" s="3"/>
      <c r="F749" s="3"/>
      <c r="G749" s="3" t="s">
        <v>8790</v>
      </c>
      <c r="I749" t="str">
        <f t="shared" si="11"/>
        <v>,(230,' Cristian Argous Larraín','',' 33 229 7400',')</v>
      </c>
    </row>
    <row r="750" spans="1:9">
      <c r="A750" s="3" t="s">
        <v>8791</v>
      </c>
      <c r="B750" s="3" t="s">
        <v>8783</v>
      </c>
      <c r="C750" s="3">
        <f>VLOOKUP(B750,CONSOLIDADO!A$2:E$11786,5,FALSE)</f>
        <v>230</v>
      </c>
      <c r="D750" s="3" t="s">
        <v>3814</v>
      </c>
      <c r="E750" s="3"/>
      <c r="F750" s="3"/>
      <c r="G750" s="3" t="s">
        <v>8790</v>
      </c>
      <c r="I750" t="str">
        <f t="shared" si="11"/>
        <v>,(230,' Luis Alberto Castillo Flores','',' 33 229 7400',')</v>
      </c>
    </row>
    <row r="751" spans="1:9">
      <c r="A751" s="3" t="s">
        <v>8792</v>
      </c>
      <c r="B751" s="3" t="s">
        <v>8783</v>
      </c>
      <c r="C751" s="3">
        <f>VLOOKUP(B751,CONSOLIDADO!A$2:E$11786,5,FALSE)</f>
        <v>230</v>
      </c>
      <c r="D751" s="3" t="s">
        <v>3814</v>
      </c>
      <c r="E751" s="3" t="s">
        <v>7780</v>
      </c>
      <c r="F751" s="3" t="s">
        <v>8793</v>
      </c>
      <c r="G751" s="3" t="s">
        <v>8786</v>
      </c>
      <c r="I751" t="str">
        <f t="shared" si="11"/>
        <v>,(230,' Antonio Mellado Pimentel ',' antonio.mellado@acq.cl',' 33 229 7400    ', Subgerente de Administración y Finanzas')</v>
      </c>
    </row>
    <row r="752" spans="1:9">
      <c r="A752" s="3" t="s">
        <v>8795</v>
      </c>
      <c r="B752" s="3" t="s">
        <v>8794</v>
      </c>
      <c r="C752" s="3">
        <f>VLOOKUP(B752,CONSOLIDADO!A$2:E$11786,5,FALSE)</f>
        <v>231</v>
      </c>
      <c r="D752" s="3" t="s">
        <v>5799</v>
      </c>
      <c r="E752" s="3"/>
      <c r="F752" s="3"/>
      <c r="G752" s="3" t="s">
        <v>8796</v>
      </c>
      <c r="I752" t="str">
        <f t="shared" si="11"/>
        <v>,(231,' Andrés Hoppe Daiber','',' 72 239 1969',')</v>
      </c>
    </row>
    <row r="753" spans="1:9">
      <c r="A753" s="3" t="s">
        <v>8797</v>
      </c>
      <c r="B753" s="3" t="s">
        <v>8794</v>
      </c>
      <c r="C753" s="3">
        <f>VLOOKUP(B753,CONSOLIDADO!A$2:E$11786,5,FALSE)</f>
        <v>231</v>
      </c>
      <c r="D753" s="3" t="s">
        <v>5799</v>
      </c>
      <c r="E753" s="3" t="s">
        <v>6757</v>
      </c>
      <c r="F753" s="3" t="s">
        <v>8798</v>
      </c>
      <c r="G753" s="3" t="s">
        <v>8799</v>
      </c>
      <c r="I753" t="str">
        <f t="shared" si="11"/>
        <v>,(231,' Mirta Contreras Albornoz ',' m.contreras@agroelite.cl',' 72 239 1969    ', Gerente de Administración y Finanzas')</v>
      </c>
    </row>
    <row r="754" spans="1:9">
      <c r="A754" s="3" t="s">
        <v>8801</v>
      </c>
      <c r="B754" s="3" t="s">
        <v>8800</v>
      </c>
      <c r="C754" s="3">
        <f>VLOOKUP(B754,CONSOLIDADO!A$2:E$11786,5,FALSE)</f>
        <v>232</v>
      </c>
      <c r="D754" s="3" t="s">
        <v>5104</v>
      </c>
      <c r="E754" s="3" t="s">
        <v>6739</v>
      </c>
      <c r="F754" s="3" t="s">
        <v>8802</v>
      </c>
      <c r="G754" s="3" t="s">
        <v>8803</v>
      </c>
      <c r="I754" t="str">
        <f t="shared" si="11"/>
        <v>,(232,' Marcelo Zanetta Seguy ',' zanetta.marcelo@gmail.com',' 9 7768 5399    ', Gerente General')</v>
      </c>
    </row>
    <row r="755" spans="1:9">
      <c r="A755" s="3" t="s">
        <v>8805</v>
      </c>
      <c r="B755" s="3" t="s">
        <v>8804</v>
      </c>
      <c r="C755" s="3">
        <f>VLOOKUP(B755,CONSOLIDADO!A$2:E$11786,5,FALSE)</f>
        <v>233</v>
      </c>
      <c r="D755" s="3" t="s">
        <v>3814</v>
      </c>
      <c r="E755" s="3" t="s">
        <v>6739</v>
      </c>
      <c r="F755" s="3" t="s">
        <v>8806</v>
      </c>
      <c r="G755" s="3" t="s">
        <v>8807</v>
      </c>
      <c r="I755" t="str">
        <f t="shared" si="11"/>
        <v>,(233,' Francisco Vial Domínguez ',' f.vial@agrofruta.cl',' 2 2582 7360    ', Gerente General')</v>
      </c>
    </row>
    <row r="756" spans="1:9">
      <c r="A756" s="3" t="s">
        <v>8808</v>
      </c>
      <c r="B756" s="3" t="s">
        <v>8804</v>
      </c>
      <c r="C756" s="3">
        <f>VLOOKUP(B756,CONSOLIDADO!A$2:E$11786,5,FALSE)</f>
        <v>233</v>
      </c>
      <c r="D756" s="3" t="s">
        <v>3814</v>
      </c>
      <c r="E756" s="3"/>
      <c r="F756" s="3"/>
      <c r="G756" s="3" t="s">
        <v>8809</v>
      </c>
      <c r="I756" t="str">
        <f t="shared" si="11"/>
        <v>,(233,' Mario Edwards Correa','',' 2 2582 7360',')</v>
      </c>
    </row>
    <row r="757" spans="1:9">
      <c r="A757" s="3" t="s">
        <v>8810</v>
      </c>
      <c r="B757" s="3" t="s">
        <v>8804</v>
      </c>
      <c r="C757" s="3">
        <f>VLOOKUP(B757,CONSOLIDADO!A$2:E$11786,5,FALSE)</f>
        <v>233</v>
      </c>
      <c r="D757" s="3" t="s">
        <v>3814</v>
      </c>
      <c r="E757" s="3"/>
      <c r="F757" s="3"/>
      <c r="G757" s="3" t="s">
        <v>8809</v>
      </c>
      <c r="I757" t="str">
        <f t="shared" si="11"/>
        <v>,(233,' Marcelo Sandoval Parra','',' 2 2582 7360',')</v>
      </c>
    </row>
    <row r="758" spans="1:9">
      <c r="A758" s="3" t="s">
        <v>8811</v>
      </c>
      <c r="B758" s="3" t="s">
        <v>8804</v>
      </c>
      <c r="C758" s="3">
        <f>VLOOKUP(B758,CONSOLIDADO!A$2:E$11786,5,FALSE)</f>
        <v>233</v>
      </c>
      <c r="D758" s="3" t="s">
        <v>3814</v>
      </c>
      <c r="E758" s="3" t="s">
        <v>6757</v>
      </c>
      <c r="F758" s="3" t="s">
        <v>8812</v>
      </c>
      <c r="G758" s="3" t="s">
        <v>8807</v>
      </c>
      <c r="I758" t="str">
        <f t="shared" si="11"/>
        <v>,(233,' Tomás Burr García de la Huerta ',' t.burr@agrofruta.cl',' 2 2582 7360    ', Gerente de Administración y Finanzas')</v>
      </c>
    </row>
    <row r="759" spans="1:9">
      <c r="A759" s="3" t="s">
        <v>8815</v>
      </c>
      <c r="B759" s="3" t="s">
        <v>8813</v>
      </c>
      <c r="C759" s="3">
        <f>VLOOKUP(B759,CONSOLIDADO!A$2:E$11786,5,FALSE)</f>
        <v>234</v>
      </c>
      <c r="D759" s="3" t="s">
        <v>8814</v>
      </c>
      <c r="E759" s="3" t="s">
        <v>6739</v>
      </c>
      <c r="F759" s="3" t="s">
        <v>8816</v>
      </c>
      <c r="G759" s="3" t="s">
        <v>8817</v>
      </c>
      <c r="I759" t="str">
        <f t="shared" si="11"/>
        <v>,(234,' Mauricio Izquierdo Gebauer ',' azunino@agrovitra.com',' 72 234 2000    ', Gerente General')</v>
      </c>
    </row>
    <row r="760" spans="1:9">
      <c r="A760" s="3" t="s">
        <v>8818</v>
      </c>
      <c r="B760" s="3" t="s">
        <v>8813</v>
      </c>
      <c r="C760" s="3">
        <f>VLOOKUP(B760,CONSOLIDADO!A$2:E$11786,5,FALSE)</f>
        <v>234</v>
      </c>
      <c r="D760" s="3" t="s">
        <v>8814</v>
      </c>
      <c r="E760" s="3"/>
      <c r="F760" s="3"/>
      <c r="G760" s="3" t="s">
        <v>8819</v>
      </c>
      <c r="I760" t="str">
        <f t="shared" si="11"/>
        <v>,(234,' Rodrigo Astele Alville','',' 72 234 2000',')</v>
      </c>
    </row>
    <row r="761" spans="1:9">
      <c r="A761" s="3" t="s">
        <v>8820</v>
      </c>
      <c r="B761" s="3" t="s">
        <v>8813</v>
      </c>
      <c r="C761" s="3">
        <f>VLOOKUP(B761,CONSOLIDADO!A$2:E$11786,5,FALSE)</f>
        <v>234</v>
      </c>
      <c r="D761" s="3" t="s">
        <v>8814</v>
      </c>
      <c r="E761" s="3" t="s">
        <v>8821</v>
      </c>
      <c r="F761" s="3"/>
      <c r="G761" s="3" t="s">
        <v>8817</v>
      </c>
      <c r="I761" t="str">
        <f t="shared" si="11"/>
        <v>,(234,' Lesly Molina ','',' 72 234 2000    ', Encargada de Recursos Humanos')</v>
      </c>
    </row>
    <row r="762" spans="1:9">
      <c r="A762" s="3" t="s">
        <v>8823</v>
      </c>
      <c r="B762" s="3" t="s">
        <v>8822</v>
      </c>
      <c r="C762" s="3">
        <f>VLOOKUP(B762,CONSOLIDADO!A$2:E$11786,5,FALSE)</f>
        <v>235</v>
      </c>
      <c r="D762" s="3" t="s">
        <v>3814</v>
      </c>
      <c r="E762" s="3" t="s">
        <v>8413</v>
      </c>
      <c r="F762" s="3" t="s">
        <v>8824</v>
      </c>
      <c r="G762" s="3" t="s">
        <v>8825</v>
      </c>
      <c r="I762" t="str">
        <f t="shared" si="11"/>
        <v>,(235,' Cristian Enrique Lanz Gárate ',' elanz@pontigo.cl',' 2 2821 1116    ', Gerente General, Administración y Finanzas')</v>
      </c>
    </row>
    <row r="763" spans="1:9">
      <c r="A763" s="3" t="s">
        <v>8826</v>
      </c>
      <c r="B763" s="3" t="s">
        <v>8822</v>
      </c>
      <c r="C763" s="3">
        <f>VLOOKUP(B763,CONSOLIDADO!A$2:E$11786,5,FALSE)</f>
        <v>235</v>
      </c>
      <c r="D763" s="3" t="s">
        <v>3814</v>
      </c>
      <c r="E763" s="3" t="s">
        <v>8364</v>
      </c>
      <c r="F763" s="3" t="s">
        <v>8827</v>
      </c>
      <c r="G763" s="3" t="s">
        <v>8825</v>
      </c>
      <c r="I763" t="str">
        <f t="shared" si="11"/>
        <v>,(235,' Patricio Desiderio Lanz Gárate ',' planz@pontigo.cl',' 2 2821 1116    ', Gerente de Producción')</v>
      </c>
    </row>
    <row r="764" spans="1:9">
      <c r="A764" s="3" t="s">
        <v>8830</v>
      </c>
      <c r="B764" s="3" t="s">
        <v>8828</v>
      </c>
      <c r="C764" s="3">
        <f>VLOOKUP(B764,CONSOLIDADO!A$2:E$11786,5,FALSE)</f>
        <v>236</v>
      </c>
      <c r="D764" s="3" t="s">
        <v>8829</v>
      </c>
      <c r="E764" s="3" t="s">
        <v>6739</v>
      </c>
      <c r="F764" s="3"/>
      <c r="G764" s="3" t="s">
        <v>8831</v>
      </c>
      <c r="I764" t="str">
        <f t="shared" si="11"/>
        <v>,(236,' Raimundo Valdés L. ','',' 2 2658 8282    ', Gerente General')</v>
      </c>
    </row>
    <row r="765" spans="1:9">
      <c r="A765" s="3" t="s">
        <v>8832</v>
      </c>
      <c r="B765" s="3" t="s">
        <v>8828</v>
      </c>
      <c r="C765" s="3">
        <f>VLOOKUP(B765,CONSOLIDADO!A$2:E$11786,5,FALSE)</f>
        <v>236</v>
      </c>
      <c r="D765" s="3" t="s">
        <v>8829</v>
      </c>
      <c r="E765" s="3"/>
      <c r="F765" s="3"/>
      <c r="G765" s="3" t="s">
        <v>8833</v>
      </c>
      <c r="I765" t="str">
        <f t="shared" si="11"/>
        <v>,(236,' Juan José Valdés','',' 2 2658 8282',')</v>
      </c>
    </row>
    <row r="766" spans="1:9">
      <c r="A766" s="3" t="s">
        <v>8834</v>
      </c>
      <c r="B766" s="3" t="s">
        <v>8828</v>
      </c>
      <c r="C766" s="3">
        <f>VLOOKUP(B766,CONSOLIDADO!A$2:E$11786,5,FALSE)</f>
        <v>236</v>
      </c>
      <c r="D766" s="3" t="s">
        <v>8829</v>
      </c>
      <c r="E766" s="3" t="s">
        <v>8835</v>
      </c>
      <c r="F766" s="3" t="s">
        <v>8836</v>
      </c>
      <c r="G766" s="3" t="s">
        <v>8831</v>
      </c>
      <c r="I766" t="str">
        <f t="shared" si="11"/>
        <v>,(236,' Carlos Zamora ',' czamora@sanco.cl',' 2 2658 8282    ', Jefe de Administración y Finanzas')</v>
      </c>
    </row>
    <row r="767" spans="1:9">
      <c r="A767" s="3" t="s">
        <v>8837</v>
      </c>
      <c r="B767" s="3" t="s">
        <v>8828</v>
      </c>
      <c r="C767" s="3">
        <f>VLOOKUP(B767,CONSOLIDADO!A$2:E$11786,5,FALSE)</f>
        <v>236</v>
      </c>
      <c r="D767" s="3" t="s">
        <v>8829</v>
      </c>
      <c r="E767" s="3"/>
      <c r="F767" s="3"/>
      <c r="G767" s="3" t="s">
        <v>8838</v>
      </c>
      <c r="I767" t="str">
        <f t="shared" si="11"/>
        <v>,(236,' Humberto Pérez','',' 75 245 1207',')</v>
      </c>
    </row>
    <row r="768" spans="1:9">
      <c r="A768" s="3" t="s">
        <v>8840</v>
      </c>
      <c r="B768" s="3" t="s">
        <v>8839</v>
      </c>
      <c r="C768" s="3">
        <f>VLOOKUP(B768,CONSOLIDADO!A$2:E$11786,5,FALSE)</f>
        <v>237</v>
      </c>
      <c r="D768" s="3" t="s">
        <v>3814</v>
      </c>
      <c r="E768" s="3" t="s">
        <v>6739</v>
      </c>
      <c r="F768" s="3" t="s">
        <v>8841</v>
      </c>
      <c r="G768" s="3" t="s">
        <v>8842</v>
      </c>
      <c r="I768" t="str">
        <f t="shared" si="11"/>
        <v>,(237,' Francisco Ñancuvilú Méndez ',' fnancuvilu@asf.cl',' 42 227 1939    ', Gerente General')</v>
      </c>
    </row>
    <row r="769" spans="1:9">
      <c r="A769" s="3" t="s">
        <v>8843</v>
      </c>
      <c r="B769" s="3" t="s">
        <v>8839</v>
      </c>
      <c r="C769" s="3">
        <f>VLOOKUP(B769,CONSOLIDADO!A$2:E$11786,5,FALSE)</f>
        <v>237</v>
      </c>
      <c r="D769" s="3" t="s">
        <v>3814</v>
      </c>
      <c r="E769" s="3"/>
      <c r="F769" s="3"/>
      <c r="G769" s="3" t="s">
        <v>8844</v>
      </c>
      <c r="I769" t="str">
        <f t="shared" si="11"/>
        <v>,(237,' Nelly Ortiz Morales','',' 42 227 1939',')</v>
      </c>
    </row>
    <row r="770" spans="1:9">
      <c r="A770" s="3" t="s">
        <v>8846</v>
      </c>
      <c r="B770" s="3" t="s">
        <v>8845</v>
      </c>
      <c r="C770" s="3">
        <f>VLOOKUP(B770,CONSOLIDADO!A$2:E$11786,5,FALSE)</f>
        <v>238</v>
      </c>
      <c r="D770" s="3" t="s">
        <v>6223</v>
      </c>
      <c r="E770" s="3" t="s">
        <v>6739</v>
      </c>
      <c r="F770" s="3" t="s">
        <v>8847</v>
      </c>
      <c r="G770" s="3" t="s">
        <v>8848</v>
      </c>
      <c r="I770" t="str">
        <f t="shared" si="11"/>
        <v>,(238,' Francisco Villalón Cifuentes ',' franciscovillalon@baldrich-chile.cl',' 2 2234 4344    ', Gerente General')</v>
      </c>
    </row>
    <row r="771" spans="1:9">
      <c r="A771" s="3" t="s">
        <v>8849</v>
      </c>
      <c r="B771" s="3" t="s">
        <v>8845</v>
      </c>
      <c r="C771" s="3">
        <f>VLOOKUP(B771,CONSOLIDADO!A$2:E$11786,5,FALSE)</f>
        <v>238</v>
      </c>
      <c r="D771" s="3" t="s">
        <v>6223</v>
      </c>
      <c r="E771" s="3" t="s">
        <v>7140</v>
      </c>
      <c r="F771" s="3" t="s">
        <v>8850</v>
      </c>
      <c r="G771" s="3" t="s">
        <v>8848</v>
      </c>
      <c r="I771" t="str">
        <f t="shared" ref="I771:I834" si="12">CONCATENATE(",(",C771,",'",A771,"','",F771,"','",G771,"',",E771,"')")</f>
        <v>,(238,' Gustavo Gillet Donoso ',' gustavogillet@baldrich-chile.cl',' 2 2234 4344    ', Gerente de Ventas')</v>
      </c>
    </row>
    <row r="772" spans="1:9">
      <c r="A772" s="3" t="s">
        <v>8851</v>
      </c>
      <c r="B772" s="3" t="s">
        <v>8845</v>
      </c>
      <c r="C772" s="3">
        <f>VLOOKUP(B772,CONSOLIDADO!A$2:E$11786,5,FALSE)</f>
        <v>238</v>
      </c>
      <c r="D772" s="3" t="s">
        <v>6223</v>
      </c>
      <c r="E772" s="3"/>
      <c r="F772" s="3"/>
      <c r="G772" s="3" t="s">
        <v>8852</v>
      </c>
      <c r="I772" t="str">
        <f t="shared" si="12"/>
        <v>,(238,' María Luz Baldrich Matheits','',' 2 2234 4344',')</v>
      </c>
    </row>
    <row r="773" spans="1:9">
      <c r="A773" s="3" t="s">
        <v>8854</v>
      </c>
      <c r="B773" s="3" t="s">
        <v>8853</v>
      </c>
      <c r="C773" s="3">
        <f>VLOOKUP(B773,CONSOLIDADO!A$2:E$11786,5,FALSE)</f>
        <v>239</v>
      </c>
      <c r="D773" s="3" t="s">
        <v>8389</v>
      </c>
      <c r="E773" s="3" t="s">
        <v>6905</v>
      </c>
      <c r="F773" s="3" t="s">
        <v>8855</v>
      </c>
      <c r="G773" s="3" t="s">
        <v>8856</v>
      </c>
      <c r="I773" t="str">
        <f t="shared" si="12"/>
        <v>,(239,' Marco Durbeck ',' marco.durbeck@frutasol.cl',' 75 257 6120    ', Gerente Comercial')</v>
      </c>
    </row>
    <row r="774" spans="1:9">
      <c r="A774" s="3" t="s">
        <v>8857</v>
      </c>
      <c r="B774" s="3" t="s">
        <v>8853</v>
      </c>
      <c r="C774" s="3">
        <f>VLOOKUP(B774,CONSOLIDADO!A$2:E$11786,5,FALSE)</f>
        <v>239</v>
      </c>
      <c r="D774" s="3" t="s">
        <v>8389</v>
      </c>
      <c r="E774" s="3" t="s">
        <v>8858</v>
      </c>
      <c r="F774" s="3" t="s">
        <v>8859</v>
      </c>
      <c r="G774" s="3" t="s">
        <v>8856</v>
      </c>
      <c r="I774" t="str">
        <f t="shared" si="12"/>
        <v>,(239,' Franco Rivera Benois ',' franco.rivera@frutasol.cl',' 75 257 6120    ', Gerente Comercial LATAM')</v>
      </c>
    </row>
    <row r="775" spans="1:9">
      <c r="A775" s="3" t="s">
        <v>8860</v>
      </c>
      <c r="B775" s="3" t="s">
        <v>8853</v>
      </c>
      <c r="C775" s="3">
        <f>VLOOKUP(B775,CONSOLIDADO!A$2:E$11786,5,FALSE)</f>
        <v>239</v>
      </c>
      <c r="D775" s="3" t="s">
        <v>8389</v>
      </c>
      <c r="E775" s="3" t="s">
        <v>7433</v>
      </c>
      <c r="F775" s="3" t="s">
        <v>8861</v>
      </c>
      <c r="G775" s="3" t="s">
        <v>8856</v>
      </c>
      <c r="I775" t="str">
        <f t="shared" si="12"/>
        <v>,(239,' Marlon Enrique Jiménez Pedroza ',' marlon.jimenez@frutasol.cl',' 75 257 6120    ', Subgerente de Administración')</v>
      </c>
    </row>
    <row r="776" spans="1:9">
      <c r="A776" s="3" t="s">
        <v>8862</v>
      </c>
      <c r="B776" s="3" t="s">
        <v>8853</v>
      </c>
      <c r="C776" s="3">
        <f>VLOOKUP(B776,CONSOLIDADO!A$2:E$11786,5,FALSE)</f>
        <v>239</v>
      </c>
      <c r="D776" s="3" t="s">
        <v>8389</v>
      </c>
      <c r="E776" s="3"/>
      <c r="F776" s="3"/>
      <c r="G776" s="3" t="s">
        <v>8863</v>
      </c>
      <c r="I776" t="str">
        <f t="shared" si="12"/>
        <v>,(239,' Cristian Díaz Navarro','',' 75 257 6120',')</v>
      </c>
    </row>
    <row r="777" spans="1:9">
      <c r="A777" s="3" t="s">
        <v>8627</v>
      </c>
      <c r="B777" s="3" t="s">
        <v>8864</v>
      </c>
      <c r="C777" s="3">
        <f>VLOOKUP(B777,CONSOLIDADO!A$2:E$11786,5,FALSE)</f>
        <v>240</v>
      </c>
      <c r="D777" s="3" t="s">
        <v>8389</v>
      </c>
      <c r="E777" s="3" t="s">
        <v>6813</v>
      </c>
      <c r="F777" s="3" t="s">
        <v>8628</v>
      </c>
      <c r="G777" s="3" t="s">
        <v>8629</v>
      </c>
      <c r="I777" t="str">
        <f t="shared" si="12"/>
        <v>,(240,' Angel Soler Cortina ',' angel@soler.cl',' 75 254 5570    ', Presidente')</v>
      </c>
    </row>
    <row r="778" spans="1:9">
      <c r="A778" s="3" t="s">
        <v>8630</v>
      </c>
      <c r="B778" s="3" t="s">
        <v>8864</v>
      </c>
      <c r="C778" s="3">
        <f>VLOOKUP(B778,CONSOLIDADO!A$2:E$11786,5,FALSE)</f>
        <v>240</v>
      </c>
      <c r="D778" s="3" t="s">
        <v>8389</v>
      </c>
      <c r="E778" s="3" t="s">
        <v>6739</v>
      </c>
      <c r="F778" s="3" t="s">
        <v>8631</v>
      </c>
      <c r="G778" s="3" t="s">
        <v>8629</v>
      </c>
      <c r="I778" t="str">
        <f t="shared" si="12"/>
        <v>,(240,' Claudio Soler Cortina ',' claudio@soler.cl',' 75 254 5570    ', Gerente General')</v>
      </c>
    </row>
    <row r="779" spans="1:9">
      <c r="A779" s="3" t="s">
        <v>8865</v>
      </c>
      <c r="B779" s="3" t="s">
        <v>8864</v>
      </c>
      <c r="C779" s="3">
        <f>VLOOKUP(B779,CONSOLIDADO!A$2:E$11786,5,FALSE)</f>
        <v>240</v>
      </c>
      <c r="D779" s="3" t="s">
        <v>8389</v>
      </c>
      <c r="E779" s="3"/>
      <c r="F779" s="3"/>
      <c r="G779" s="3" t="s">
        <v>8866</v>
      </c>
      <c r="I779" t="str">
        <f t="shared" si="12"/>
        <v>,(240,' Cristián Soler Sepúlveda','',' 75 254 5570',')</v>
      </c>
    </row>
    <row r="780" spans="1:9">
      <c r="A780" s="3" t="s">
        <v>8867</v>
      </c>
      <c r="B780" s="3" t="s">
        <v>8864</v>
      </c>
      <c r="C780" s="3">
        <f>VLOOKUP(B780,CONSOLIDADO!A$2:E$11786,5,FALSE)</f>
        <v>240</v>
      </c>
      <c r="D780" s="3" t="s">
        <v>8389</v>
      </c>
      <c r="E780" s="3" t="s">
        <v>8868</v>
      </c>
      <c r="F780" s="3" t="s">
        <v>8869</v>
      </c>
      <c r="G780" s="3" t="s">
        <v>8629</v>
      </c>
      <c r="I780" t="str">
        <f t="shared" si="12"/>
        <v>,(240,' Pablo Muñoz Díaz ',' pablomunoz@soler.cl',' 75 254 5570    ', Jefe Administrativo de Planta')</v>
      </c>
    </row>
    <row r="781" spans="1:9">
      <c r="A781" s="3" t="s">
        <v>8871</v>
      </c>
      <c r="B781" s="3" t="s">
        <v>8870</v>
      </c>
      <c r="C781" s="3">
        <f>VLOOKUP(B781,CONSOLIDADO!A$2:E$11786,5,FALSE)</f>
        <v>241</v>
      </c>
      <c r="D781" s="3" t="s">
        <v>8389</v>
      </c>
      <c r="E781" s="3" t="s">
        <v>6739</v>
      </c>
      <c r="F781" s="3"/>
      <c r="G781" s="3" t="s">
        <v>8872</v>
      </c>
      <c r="I781" t="str">
        <f t="shared" si="12"/>
        <v>,(241,' Ernesto Valenzuela Sanchid ','',' 2 2737 3181    ', Gerente General')</v>
      </c>
    </row>
    <row r="782" spans="1:9">
      <c r="A782" s="3" t="s">
        <v>8873</v>
      </c>
      <c r="B782" s="3" t="s">
        <v>8870</v>
      </c>
      <c r="C782" s="3">
        <f>VLOOKUP(B782,CONSOLIDADO!A$2:E$11786,5,FALSE)</f>
        <v>241</v>
      </c>
      <c r="D782" s="3" t="s">
        <v>8389</v>
      </c>
      <c r="E782" s="3" t="s">
        <v>6757</v>
      </c>
      <c r="F782" s="3" t="s">
        <v>8874</v>
      </c>
      <c r="G782" s="3" t="s">
        <v>8872</v>
      </c>
      <c r="I782" t="str">
        <f t="shared" si="12"/>
        <v>,(241,' Claudia Valenzuela Sanchid ',' cvalenzuela@altolacruz.com',' 2 2737 3181    ', Gerente de Administración y Finanzas')</v>
      </c>
    </row>
    <row r="783" spans="1:9">
      <c r="A783" s="3" t="s">
        <v>8875</v>
      </c>
      <c r="B783" s="3" t="s">
        <v>8870</v>
      </c>
      <c r="C783" s="3">
        <f>VLOOKUP(B783,CONSOLIDADO!A$2:E$11786,5,FALSE)</f>
        <v>241</v>
      </c>
      <c r="D783" s="3" t="s">
        <v>8389</v>
      </c>
      <c r="E783" s="3" t="s">
        <v>8876</v>
      </c>
      <c r="F783" s="3" t="s">
        <v>8877</v>
      </c>
      <c r="G783" s="3" t="s">
        <v>8872</v>
      </c>
      <c r="I783" t="str">
        <f t="shared" si="12"/>
        <v>,(241,' Andrea Villagrán ',' recursoshumanos@altolacruz.com',' 2 2737 3181    ', Jefa de Recursos Humanos')</v>
      </c>
    </row>
    <row r="784" spans="1:9">
      <c r="A784" s="3" t="s">
        <v>8878</v>
      </c>
      <c r="B784" s="3" t="s">
        <v>8870</v>
      </c>
      <c r="C784" s="3">
        <f>VLOOKUP(B784,CONSOLIDADO!A$2:E$11786,5,FALSE)</f>
        <v>241</v>
      </c>
      <c r="D784" s="3" t="s">
        <v>8389</v>
      </c>
      <c r="E784" s="3" t="s">
        <v>8091</v>
      </c>
      <c r="F784" s="3" t="s">
        <v>8879</v>
      </c>
      <c r="G784" s="3" t="s">
        <v>8872</v>
      </c>
      <c r="I784" t="str">
        <f t="shared" si="12"/>
        <v>,(241,' Maritza Pizarro Padilla ',' mpizarro@altolacruz.com',' 2 2737 3181    ', Jefa de Contabilidad')</v>
      </c>
    </row>
    <row r="785" spans="1:9">
      <c r="A785" s="3" t="s">
        <v>8880</v>
      </c>
      <c r="B785" s="3" t="s">
        <v>8870</v>
      </c>
      <c r="C785" s="3">
        <f>VLOOKUP(B785,CONSOLIDADO!A$2:E$11786,5,FALSE)</f>
        <v>241</v>
      </c>
      <c r="D785" s="3" t="s">
        <v>8389</v>
      </c>
      <c r="E785" s="3" t="s">
        <v>8881</v>
      </c>
      <c r="F785" s="3" t="s">
        <v>8882</v>
      </c>
      <c r="G785" s="3" t="s">
        <v>8872</v>
      </c>
      <c r="I785" t="str">
        <f t="shared" si="12"/>
        <v>,(241,' Jonattan Conejeros ',' comex@altolacruz.com',' 2 2737 3181    ', Encargada de Exportaciones')</v>
      </c>
    </row>
    <row r="786" spans="1:9">
      <c r="A786" s="3" t="s">
        <v>8884</v>
      </c>
      <c r="B786" s="3" t="s">
        <v>8883</v>
      </c>
      <c r="C786" s="3">
        <f>VLOOKUP(B786,CONSOLIDADO!A$2:E$11786,5,FALSE)</f>
        <v>242</v>
      </c>
      <c r="D786" s="3" t="s">
        <v>3814</v>
      </c>
      <c r="E786" s="3" t="s">
        <v>6739</v>
      </c>
      <c r="F786" s="3" t="s">
        <v>8885</v>
      </c>
      <c r="G786" s="3" t="s">
        <v>8886</v>
      </c>
      <c r="I786" t="str">
        <f t="shared" si="12"/>
        <v>,(242,' Juan Carlos Asenjo Gálvez ',' jcasenjo@frucol.com',' 75 243 1299    ', Gerente General')</v>
      </c>
    </row>
    <row r="787" spans="1:9">
      <c r="A787" s="3" t="s">
        <v>8887</v>
      </c>
      <c r="B787" s="3" t="s">
        <v>8883</v>
      </c>
      <c r="C787" s="3">
        <f>VLOOKUP(B787,CONSOLIDADO!A$2:E$11786,5,FALSE)</f>
        <v>242</v>
      </c>
      <c r="D787" s="3" t="s">
        <v>3814</v>
      </c>
      <c r="E787" s="3"/>
      <c r="F787" s="3"/>
      <c r="G787" s="3" t="s">
        <v>8888</v>
      </c>
      <c r="I787" t="str">
        <f t="shared" si="12"/>
        <v>,(242,' Paulina Coll Valbuena','',' 75 243 1299',')</v>
      </c>
    </row>
    <row r="788" spans="1:9">
      <c r="A788" s="3" t="s">
        <v>8891</v>
      </c>
      <c r="B788" s="3" t="s">
        <v>8889</v>
      </c>
      <c r="C788" s="3">
        <f>VLOOKUP(B788,CONSOLIDADO!A$2:E$11786,5,FALSE)</f>
        <v>243</v>
      </c>
      <c r="D788" s="3" t="s">
        <v>8890</v>
      </c>
      <c r="E788" s="3"/>
      <c r="F788" s="3"/>
      <c r="G788" s="3" t="s">
        <v>8892</v>
      </c>
      <c r="I788" t="str">
        <f t="shared" si="12"/>
        <v>,(243,' Juan Sebastián Moreno Urzúa','',' 75 243 1252',')</v>
      </c>
    </row>
    <row r="789" spans="1:9">
      <c r="A789" s="3" t="s">
        <v>8893</v>
      </c>
      <c r="B789" s="3" t="s">
        <v>8889</v>
      </c>
      <c r="C789" s="3">
        <f>VLOOKUP(B789,CONSOLIDADO!A$2:E$11786,5,FALSE)</f>
        <v>243</v>
      </c>
      <c r="D789" s="3" t="s">
        <v>8890</v>
      </c>
      <c r="E789" s="3" t="s">
        <v>7224</v>
      </c>
      <c r="F789" s="3" t="s">
        <v>8894</v>
      </c>
      <c r="G789" s="3" t="s">
        <v>8895</v>
      </c>
      <c r="I789" t="str">
        <f t="shared" si="12"/>
        <v>,(243,' José Pedro Moreno Repenning ',' jpmoreno@vallefrio.cl',' 75 243 1070    ', Gerente General - Gerente Comercial')</v>
      </c>
    </row>
    <row r="790" spans="1:9">
      <c r="A790" s="3" t="s">
        <v>8896</v>
      </c>
      <c r="B790" s="3" t="s">
        <v>8889</v>
      </c>
      <c r="C790" s="3">
        <f>VLOOKUP(B790,CONSOLIDADO!A$2:E$11786,5,FALSE)</f>
        <v>243</v>
      </c>
      <c r="D790" s="3" t="s">
        <v>8890</v>
      </c>
      <c r="E790" s="3" t="s">
        <v>8897</v>
      </c>
      <c r="F790" s="3" t="s">
        <v>8898</v>
      </c>
      <c r="G790" s="3" t="s">
        <v>8895</v>
      </c>
      <c r="I790" t="str">
        <f t="shared" si="12"/>
        <v>,(243,' Juan Sebastián Moreno Repenning ',' jsmorenor@vallefrio.cl',' 75 243 1070    ', Gerente Agrícola')</v>
      </c>
    </row>
    <row r="791" spans="1:9">
      <c r="A791" s="3" t="s">
        <v>8899</v>
      </c>
      <c r="B791" s="3" t="s">
        <v>8889</v>
      </c>
      <c r="C791" s="3">
        <f>VLOOKUP(B791,CONSOLIDADO!A$2:E$11786,5,FALSE)</f>
        <v>243</v>
      </c>
      <c r="D791" s="3" t="s">
        <v>8890</v>
      </c>
      <c r="E791" s="3"/>
      <c r="F791" s="3"/>
      <c r="G791" s="3" t="s">
        <v>8900</v>
      </c>
      <c r="I791" t="str">
        <f t="shared" si="12"/>
        <v>,(243,' Marcos Acevedo Cevallo','',' 75 224 4389',')</v>
      </c>
    </row>
    <row r="792" spans="1:9">
      <c r="A792" s="3" t="s">
        <v>8902</v>
      </c>
      <c r="B792" s="3" t="s">
        <v>8901</v>
      </c>
      <c r="C792" s="3">
        <f>VLOOKUP(B792,CONSOLIDADO!A$2:E$11786,5,FALSE)</f>
        <v>244</v>
      </c>
      <c r="D792" s="3" t="s">
        <v>3814</v>
      </c>
      <c r="E792" s="3"/>
      <c r="F792" s="3"/>
      <c r="G792" s="3" t="s">
        <v>8903</v>
      </c>
      <c r="I792" t="str">
        <f t="shared" si="12"/>
        <v>,(244,' Rafael Cumsille Zapapa','',' 72 271 4315',')</v>
      </c>
    </row>
    <row r="793" spans="1:9">
      <c r="A793" s="3" t="s">
        <v>8904</v>
      </c>
      <c r="B793" s="3" t="s">
        <v>8901</v>
      </c>
      <c r="C793" s="3">
        <f>VLOOKUP(B793,CONSOLIDADO!A$2:E$11786,5,FALSE)</f>
        <v>244</v>
      </c>
      <c r="D793" s="3" t="s">
        <v>3814</v>
      </c>
      <c r="E793" s="3" t="s">
        <v>8905</v>
      </c>
      <c r="F793" s="3" t="s">
        <v>8906</v>
      </c>
      <c r="G793" s="3" t="s">
        <v>8907</v>
      </c>
      <c r="I793" t="str">
        <f t="shared" si="12"/>
        <v>,(244,' Carolina Cumsille Piddo ',' carolinacumsille@donrafa.cl',' 72 271 4315    ', Administración y Finanzas')</v>
      </c>
    </row>
    <row r="794" spans="1:9">
      <c r="A794" s="3" t="s">
        <v>8909</v>
      </c>
      <c r="B794" s="3" t="s">
        <v>8908</v>
      </c>
      <c r="C794" s="3">
        <f>VLOOKUP(B794,CONSOLIDADO!A$2:E$11786,5,FALSE)</f>
        <v>245</v>
      </c>
      <c r="D794" s="3" t="s">
        <v>3814</v>
      </c>
      <c r="E794" s="3"/>
      <c r="F794" s="3"/>
      <c r="G794" s="3" t="s">
        <v>8910</v>
      </c>
      <c r="I794" t="str">
        <f t="shared" si="12"/>
        <v>,(245,' Felipe Rius Martini','',' 71 261 7600',')</v>
      </c>
    </row>
    <row r="795" spans="1:9">
      <c r="A795" s="3" t="s">
        <v>8911</v>
      </c>
      <c r="B795" s="3" t="s">
        <v>8908</v>
      </c>
      <c r="C795" s="3">
        <f>VLOOKUP(B795,CONSOLIDADO!A$2:E$11786,5,FALSE)</f>
        <v>245</v>
      </c>
      <c r="D795" s="3" t="s">
        <v>3814</v>
      </c>
      <c r="E795" s="3" t="s">
        <v>8912</v>
      </c>
      <c r="F795" s="3" t="s">
        <v>8913</v>
      </c>
      <c r="G795" s="3" t="s">
        <v>8914</v>
      </c>
      <c r="I795" t="str">
        <f t="shared" si="12"/>
        <v>,(245,' David Espinoza Araya ',' despinoza@agrocepia.cl',' 71 261 7600    ', Gerente de Abastecimiento')</v>
      </c>
    </row>
    <row r="796" spans="1:9">
      <c r="A796" s="3" t="s">
        <v>8915</v>
      </c>
      <c r="B796" s="3" t="s">
        <v>8908</v>
      </c>
      <c r="C796" s="3">
        <f>VLOOKUP(B796,CONSOLIDADO!A$2:E$11786,5,FALSE)</f>
        <v>245</v>
      </c>
      <c r="D796" s="3" t="s">
        <v>3814</v>
      </c>
      <c r="E796" s="3" t="s">
        <v>8916</v>
      </c>
      <c r="F796" s="3" t="s">
        <v>8917</v>
      </c>
      <c r="G796" s="3" t="s">
        <v>8914</v>
      </c>
      <c r="I796" t="str">
        <f t="shared" si="12"/>
        <v>,(245,' Guillermo Molina Venegas ',' gmolina@agrocepia.cl',' 71 261 7600    ', Jefe de Planta')</v>
      </c>
    </row>
    <row r="797" spans="1:9">
      <c r="A797" s="3" t="s">
        <v>8918</v>
      </c>
      <c r="B797" s="3" t="s">
        <v>8908</v>
      </c>
      <c r="C797" s="3">
        <f>VLOOKUP(B797,CONSOLIDADO!A$2:E$11786,5,FALSE)</f>
        <v>245</v>
      </c>
      <c r="D797" s="3" t="s">
        <v>3814</v>
      </c>
      <c r="E797" s="3"/>
      <c r="F797" s="3"/>
      <c r="G797" s="3" t="s">
        <v>8919</v>
      </c>
      <c r="I797" t="str">
        <f t="shared" si="12"/>
        <v>,(245,' Eugenio Poblete Poblete','',' 71 261 7611',')</v>
      </c>
    </row>
    <row r="798" spans="1:9">
      <c r="A798" s="3" t="s">
        <v>8920</v>
      </c>
      <c r="B798" s="3" t="s">
        <v>8908</v>
      </c>
      <c r="C798" s="3">
        <f>VLOOKUP(B798,CONSOLIDADO!A$2:E$11786,5,FALSE)</f>
        <v>245</v>
      </c>
      <c r="D798" s="3" t="s">
        <v>3814</v>
      </c>
      <c r="E798" s="3" t="s">
        <v>8835</v>
      </c>
      <c r="F798" s="3" t="s">
        <v>8921</v>
      </c>
      <c r="G798" s="3" t="s">
        <v>8922</v>
      </c>
      <c r="I798" t="str">
        <f t="shared" si="12"/>
        <v>,(245,' Marianella Pezo Méndez ',' mpezo@agrocepia.cl',' 71 274 4726    ', Jefe de Administración y Finanzas')</v>
      </c>
    </row>
    <row r="799" spans="1:9">
      <c r="A799" s="3" t="s">
        <v>8924</v>
      </c>
      <c r="B799" s="3" t="s">
        <v>8923</v>
      </c>
      <c r="C799" s="3">
        <f>VLOOKUP(B799,CONSOLIDADO!A$2:E$11786,5,FALSE)</f>
        <v>246</v>
      </c>
      <c r="D799" s="3" t="s">
        <v>1823</v>
      </c>
      <c r="E799" s="3"/>
      <c r="F799" s="3"/>
      <c r="G799" s="3" t="s">
        <v>8925</v>
      </c>
      <c r="I799" t="str">
        <f t="shared" si="12"/>
        <v>,(246,' Nicanor Augusto Allende Vial','',' 41 273 4500',')</v>
      </c>
    </row>
    <row r="800" spans="1:9">
      <c r="A800" s="3" t="s">
        <v>8926</v>
      </c>
      <c r="B800" s="3" t="s">
        <v>8923</v>
      </c>
      <c r="C800" s="3">
        <f>VLOOKUP(B800,CONSOLIDADO!A$2:E$11786,5,FALSE)</f>
        <v>246</v>
      </c>
      <c r="D800" s="3" t="s">
        <v>1823</v>
      </c>
      <c r="E800" s="3" t="s">
        <v>8835</v>
      </c>
      <c r="F800" s="3" t="s">
        <v>8927</v>
      </c>
      <c r="G800" s="3" t="s">
        <v>8928</v>
      </c>
      <c r="I800" t="str">
        <f t="shared" si="12"/>
        <v>,(246,' Sigisfredo Hernández Gallegos ',' sigisfredo.hernandez@agrolomas.cl',' 41 273 4500    ', Jefe de Administración y Finanzas')</v>
      </c>
    </row>
    <row r="801" spans="1:9">
      <c r="A801" s="3" t="s">
        <v>8929</v>
      </c>
      <c r="B801" s="3" t="s">
        <v>8923</v>
      </c>
      <c r="C801" s="3">
        <f>VLOOKUP(B801,CONSOLIDADO!A$2:E$11786,5,FALSE)</f>
        <v>246</v>
      </c>
      <c r="D801" s="3" t="s">
        <v>1823</v>
      </c>
      <c r="E801" s="3" t="s">
        <v>8930</v>
      </c>
      <c r="F801" s="3" t="s">
        <v>8931</v>
      </c>
      <c r="G801" s="3" t="s">
        <v>8928</v>
      </c>
      <c r="I801" t="str">
        <f t="shared" si="12"/>
        <v>,(246,' Néstor Aravena Alarcón ',' nestor.aravena@agrolomas.cl',' 41 273 4500    ', Jefe de Ventas')</v>
      </c>
    </row>
    <row r="802" spans="1:9">
      <c r="A802" s="3" t="s">
        <v>8932</v>
      </c>
      <c r="B802" s="3" t="s">
        <v>8923</v>
      </c>
      <c r="C802" s="3">
        <f>VLOOKUP(B802,CONSOLIDADO!A$2:E$11786,5,FALSE)</f>
        <v>246</v>
      </c>
      <c r="D802" s="3" t="s">
        <v>1823</v>
      </c>
      <c r="E802" s="3" t="s">
        <v>6809</v>
      </c>
      <c r="F802" s="3" t="s">
        <v>8933</v>
      </c>
      <c r="G802" s="3" t="s">
        <v>8928</v>
      </c>
      <c r="I802" t="str">
        <f t="shared" si="12"/>
        <v>,(246,' José Manuel Godoy Villarroel ',' jose.godoy@agrolomas.cl',' 41 273 4500    ', Jefe de Operaciones')</v>
      </c>
    </row>
    <row r="803" spans="1:9">
      <c r="A803" s="3" t="s">
        <v>8935</v>
      </c>
      <c r="B803" s="3" t="s">
        <v>8934</v>
      </c>
      <c r="C803" s="3">
        <f>VLOOKUP(B803,CONSOLIDADO!A$2:E$11786,5,FALSE)</f>
        <v>247</v>
      </c>
      <c r="D803" s="3" t="s">
        <v>3431</v>
      </c>
      <c r="E803" s="3" t="s">
        <v>6739</v>
      </c>
      <c r="F803" s="3" t="s">
        <v>8936</v>
      </c>
      <c r="G803" s="3" t="s">
        <v>8937</v>
      </c>
      <c r="I803" t="str">
        <f t="shared" si="12"/>
        <v>,(247,' Carlos Fernando Amin Merino ',' camin@coesam.cl',' 2 2273 1889    ', Gerente General')</v>
      </c>
    </row>
    <row r="804" spans="1:9">
      <c r="A804" s="3" t="s">
        <v>8938</v>
      </c>
      <c r="B804" s="3" t="s">
        <v>8934</v>
      </c>
      <c r="C804" s="3">
        <f>VLOOKUP(B804,CONSOLIDADO!A$2:E$11786,5,FALSE)</f>
        <v>247</v>
      </c>
      <c r="D804" s="3" t="s">
        <v>3431</v>
      </c>
      <c r="E804" s="3"/>
      <c r="F804" s="3"/>
      <c r="G804" s="3" t="s">
        <v>8939</v>
      </c>
      <c r="I804" t="str">
        <f t="shared" si="12"/>
        <v>,(247,' María Valentina Avaria Díaz','',' 2 2273 1889',')</v>
      </c>
    </row>
    <row r="805" spans="1:9">
      <c r="A805" s="3" t="s">
        <v>8940</v>
      </c>
      <c r="B805" s="3" t="s">
        <v>8934</v>
      </c>
      <c r="C805" s="3">
        <f>VLOOKUP(B805,CONSOLIDADO!A$2:E$11786,5,FALSE)</f>
        <v>247</v>
      </c>
      <c r="D805" s="3" t="s">
        <v>3431</v>
      </c>
      <c r="E805" s="3" t="s">
        <v>7136</v>
      </c>
      <c r="F805" s="3" t="s">
        <v>8941</v>
      </c>
      <c r="G805" s="3" t="s">
        <v>8937</v>
      </c>
      <c r="I805" t="str">
        <f t="shared" si="12"/>
        <v>,(247,' Jaime Ignacio Amin Avaria ',' jamin@biorganic.cl',' 2 2273 1889    ', Gerente de Marketing')</v>
      </c>
    </row>
    <row r="806" spans="1:9">
      <c r="A806" s="3" t="s">
        <v>8942</v>
      </c>
      <c r="B806" s="3" t="s">
        <v>8934</v>
      </c>
      <c r="C806" s="3">
        <f>VLOOKUP(B806,CONSOLIDADO!A$2:E$11786,5,FALSE)</f>
        <v>247</v>
      </c>
      <c r="D806" s="3" t="s">
        <v>3431</v>
      </c>
      <c r="E806" s="3" t="s">
        <v>7104</v>
      </c>
      <c r="F806" s="3" t="s">
        <v>8943</v>
      </c>
      <c r="G806" s="3" t="s">
        <v>8937</v>
      </c>
      <c r="I806" t="str">
        <f t="shared" si="12"/>
        <v>,(247,' Gloria Díaz Cerón ',' technical@coesam.cl',' 2 2273 1889    ', Director Técnico')</v>
      </c>
    </row>
    <row r="807" spans="1:9">
      <c r="A807" s="3" t="s">
        <v>8945</v>
      </c>
      <c r="B807" s="3" t="s">
        <v>8944</v>
      </c>
      <c r="C807" s="3">
        <f>VLOOKUP(B807,CONSOLIDADO!A$2:E$11786,5,FALSE)</f>
        <v>248</v>
      </c>
      <c r="D807" s="3" t="s">
        <v>3431</v>
      </c>
      <c r="E807" s="3" t="s">
        <v>6739</v>
      </c>
      <c r="F807" s="3" t="s">
        <v>8946</v>
      </c>
      <c r="G807" s="3" t="s">
        <v>8947</v>
      </c>
      <c r="I807" t="str">
        <f t="shared" si="12"/>
        <v>,(248,' Alejandro Batarce Mufdi ',' administracion@agroprodex.cl',' 2 2530 7700    ', Gerente General')</v>
      </c>
    </row>
    <row r="808" spans="1:9">
      <c r="A808" s="3" t="s">
        <v>8948</v>
      </c>
      <c r="B808" s="3" t="s">
        <v>8944</v>
      </c>
      <c r="C808" s="3">
        <f>VLOOKUP(B808,CONSOLIDADO!A$2:E$11786,5,FALSE)</f>
        <v>248</v>
      </c>
      <c r="D808" s="3" t="s">
        <v>3431</v>
      </c>
      <c r="E808" s="3" t="s">
        <v>8949</v>
      </c>
      <c r="F808" s="3" t="s">
        <v>8950</v>
      </c>
      <c r="G808" s="3" t="s">
        <v>8947</v>
      </c>
      <c r="I808" t="str">
        <f t="shared" si="12"/>
        <v>,(248,' Marcelo Batarce Mufdi ',' exporta@agroprodex.cl',' 2 2530 7700    ', Gerente Comercio Exterior')</v>
      </c>
    </row>
    <row r="809" spans="1:9">
      <c r="A809" s="3" t="s">
        <v>8951</v>
      </c>
      <c r="B809" s="3" t="s">
        <v>8944</v>
      </c>
      <c r="C809" s="3">
        <f>VLOOKUP(B809,CONSOLIDADO!A$2:E$11786,5,FALSE)</f>
        <v>248</v>
      </c>
      <c r="D809" s="3" t="s">
        <v>3431</v>
      </c>
      <c r="E809" s="3"/>
      <c r="F809" s="3"/>
      <c r="G809" s="3" t="s">
        <v>8952</v>
      </c>
      <c r="I809" t="str">
        <f t="shared" si="12"/>
        <v>,(248,' Roberto Batarce Mufdi','',' 2 2530 7700',')</v>
      </c>
    </row>
    <row r="810" spans="1:9">
      <c r="A810" s="3" t="s">
        <v>8953</v>
      </c>
      <c r="B810" s="3" t="s">
        <v>8944</v>
      </c>
      <c r="C810" s="3">
        <f>VLOOKUP(B810,CONSOLIDADO!A$2:E$11786,5,FALSE)</f>
        <v>248</v>
      </c>
      <c r="D810" s="3" t="s">
        <v>3431</v>
      </c>
      <c r="E810" s="3" t="s">
        <v>8954</v>
      </c>
      <c r="F810" s="3" t="s">
        <v>8955</v>
      </c>
      <c r="G810" s="3" t="s">
        <v>8947</v>
      </c>
      <c r="I810" t="str">
        <f t="shared" si="12"/>
        <v>,(248,' Williams Chain Tok ',' wchain@agroprodex.cl',' 2 2530 7700    ', Gerente Comercial de Ventas Nacionales')</v>
      </c>
    </row>
    <row r="811" spans="1:9">
      <c r="A811" s="3" t="s">
        <v>8956</v>
      </c>
      <c r="B811" s="3" t="s">
        <v>8944</v>
      </c>
      <c r="C811" s="3">
        <f>VLOOKUP(B811,CONSOLIDADO!A$2:E$11786,5,FALSE)</f>
        <v>248</v>
      </c>
      <c r="D811" s="3" t="s">
        <v>3431</v>
      </c>
      <c r="E811" s="3" t="s">
        <v>7136</v>
      </c>
      <c r="F811" s="3" t="s">
        <v>8957</v>
      </c>
      <c r="G811" s="3" t="s">
        <v>8947</v>
      </c>
      <c r="I811" t="str">
        <f t="shared" si="12"/>
        <v>,(248,' José Miguel Eltit Dagach-Imbarack ',' jmeltit@agroprodex.cl',' 2 2530 7700    ', Gerente de Marketing')</v>
      </c>
    </row>
    <row r="812" spans="1:9">
      <c r="A812" s="3" t="s">
        <v>8958</v>
      </c>
      <c r="B812" s="3" t="s">
        <v>8944</v>
      </c>
      <c r="C812" s="3">
        <f>VLOOKUP(B812,CONSOLIDADO!A$2:E$11786,5,FALSE)</f>
        <v>248</v>
      </c>
      <c r="D812" s="3" t="s">
        <v>3431</v>
      </c>
      <c r="E812" s="3" t="s">
        <v>8959</v>
      </c>
      <c r="F812" s="3" t="s">
        <v>8960</v>
      </c>
      <c r="G812" s="3" t="s">
        <v>8947</v>
      </c>
      <c r="I812" t="str">
        <f t="shared" si="12"/>
        <v>,(248,' Ricardo Vazquez Pérez ',' despachosf@agroprodex.cl',' 2 2530 7700    ', Jefe Técnico')</v>
      </c>
    </row>
    <row r="813" spans="1:9">
      <c r="A813" s="3" t="s">
        <v>8961</v>
      </c>
      <c r="B813" s="3" t="s">
        <v>8944</v>
      </c>
      <c r="C813" s="3">
        <f>VLOOKUP(B813,CONSOLIDADO!A$2:E$11786,5,FALSE)</f>
        <v>248</v>
      </c>
      <c r="D813" s="3" t="s">
        <v>3431</v>
      </c>
      <c r="E813" s="3" t="s">
        <v>7534</v>
      </c>
      <c r="F813" s="3" t="s">
        <v>8962</v>
      </c>
      <c r="G813" s="3" t="s">
        <v>8947</v>
      </c>
      <c r="I813" t="str">
        <f t="shared" si="12"/>
        <v>,(248,' Claudia Cofré Durán ',' finanzas@agroprodex.cl',' 2 2530 7700    ', Jefe de Finanzas')</v>
      </c>
    </row>
    <row r="814" spans="1:9">
      <c r="A814" s="3" t="s">
        <v>8965</v>
      </c>
      <c r="B814" s="3" t="s">
        <v>8963</v>
      </c>
      <c r="C814" s="3">
        <f>VLOOKUP(B814,CONSOLIDADO!A$2:E$11786,5,FALSE)</f>
        <v>249</v>
      </c>
      <c r="D814" s="3" t="s">
        <v>8964</v>
      </c>
      <c r="E814" s="3" t="s">
        <v>6813</v>
      </c>
      <c r="F814" s="3"/>
      <c r="G814" s="3" t="s">
        <v>8966</v>
      </c>
      <c r="I814" t="str">
        <f t="shared" si="12"/>
        <v>,(249,' Isabel Fernández ','',' 2 2206 6661    ', Presidente')</v>
      </c>
    </row>
    <row r="815" spans="1:9">
      <c r="A815" s="3" t="s">
        <v>8967</v>
      </c>
      <c r="B815" s="3" t="s">
        <v>8963</v>
      </c>
      <c r="C815" s="3">
        <f>VLOOKUP(B815,CONSOLIDADO!A$2:E$11786,5,FALSE)</f>
        <v>249</v>
      </c>
      <c r="D815" s="3" t="s">
        <v>8964</v>
      </c>
      <c r="E815" s="3" t="s">
        <v>6739</v>
      </c>
      <c r="F815" s="3" t="s">
        <v>8968</v>
      </c>
      <c r="G815" s="3" t="s">
        <v>8966</v>
      </c>
      <c r="I815" t="str">
        <f t="shared" si="12"/>
        <v>,(249,' Rodrigo Andrés Bauzá Fernández ',' rodrigo@bauza.cl',' 2 2206 6661    ', Gerente General')</v>
      </c>
    </row>
    <row r="816" spans="1:9">
      <c r="A816" s="3" t="s">
        <v>8969</v>
      </c>
      <c r="B816" s="3" t="s">
        <v>8963</v>
      </c>
      <c r="C816" s="3">
        <f>VLOOKUP(B816,CONSOLIDADO!A$2:E$11786,5,FALSE)</f>
        <v>249</v>
      </c>
      <c r="D816" s="3" t="s">
        <v>8964</v>
      </c>
      <c r="E816" s="3" t="s">
        <v>6739</v>
      </c>
      <c r="F816" s="3" t="s">
        <v>8970</v>
      </c>
      <c r="G816" s="3" t="s">
        <v>8966</v>
      </c>
      <c r="I816" t="str">
        <f t="shared" si="12"/>
        <v>,(249,' Stephan Von Moldovanyi Siegel ',' smoldovanyi@bauza.cl',' 2 2206 6661    ', Gerente General')</v>
      </c>
    </row>
    <row r="817" spans="1:9">
      <c r="A817" s="3" t="s">
        <v>8971</v>
      </c>
      <c r="B817" s="3" t="s">
        <v>8963</v>
      </c>
      <c r="C817" s="3">
        <f>VLOOKUP(B817,CONSOLIDADO!A$2:E$11786,5,FALSE)</f>
        <v>249</v>
      </c>
      <c r="D817" s="3" t="s">
        <v>8964</v>
      </c>
      <c r="E817" s="3" t="s">
        <v>6757</v>
      </c>
      <c r="F817" s="3" t="s">
        <v>8972</v>
      </c>
      <c r="G817" s="3" t="s">
        <v>8966</v>
      </c>
      <c r="I817" t="str">
        <f t="shared" si="12"/>
        <v>,(249,' Ligia Toro Donoso ',' ltoro@bauza.cl',' 2 2206 6661    ', Gerente de Administración y Finanzas')</v>
      </c>
    </row>
    <row r="818" spans="1:9">
      <c r="A818" s="3" t="s">
        <v>8975</v>
      </c>
      <c r="B818" s="3" t="s">
        <v>8973</v>
      </c>
      <c r="C818" s="3">
        <f>VLOOKUP(B818,CONSOLIDADO!A$2:E$11786,5,FALSE)</f>
        <v>250</v>
      </c>
      <c r="D818" s="3" t="s">
        <v>8974</v>
      </c>
      <c r="E818" s="3" t="s">
        <v>8976</v>
      </c>
      <c r="F818" s="3" t="s">
        <v>8977</v>
      </c>
      <c r="G818" s="3" t="s">
        <v>8978</v>
      </c>
      <c r="I818" t="str">
        <f t="shared" si="12"/>
        <v>,(250,' Jorge Geldres Reyes ',' jgeldres@margen.cl',' 2 2246 1190    ', Presidente y Gerente General')</v>
      </c>
    </row>
    <row r="819" spans="1:9">
      <c r="A819" s="3" t="s">
        <v>8979</v>
      </c>
      <c r="B819" s="3" t="s">
        <v>8973</v>
      </c>
      <c r="C819" s="3">
        <f>VLOOKUP(B819,CONSOLIDADO!A$2:E$11786,5,FALSE)</f>
        <v>250</v>
      </c>
      <c r="D819" s="3" t="s">
        <v>8974</v>
      </c>
      <c r="E819" s="3" t="s">
        <v>8980</v>
      </c>
      <c r="F819" s="3" t="s">
        <v>8981</v>
      </c>
      <c r="G819" s="3" t="s">
        <v>8982</v>
      </c>
      <c r="I819" t="str">
        <f t="shared" si="12"/>
        <v>,(250,' Patricia Bacigalupo Bozzo ',' pbacigalupo@margen.cl',' 2 2246 1111    ', Gerente de Filiales y Operaciones')</v>
      </c>
    </row>
    <row r="820" spans="1:9">
      <c r="A820" s="3" t="s">
        <v>8985</v>
      </c>
      <c r="B820" s="3" t="s">
        <v>8983</v>
      </c>
      <c r="C820" s="3">
        <f>VLOOKUP(B820,CONSOLIDADO!A$2:E$11786,5,FALSE)</f>
        <v>251</v>
      </c>
      <c r="D820" s="3" t="s">
        <v>8984</v>
      </c>
      <c r="E820" s="3"/>
      <c r="F820" s="3"/>
      <c r="G820" s="3" t="s">
        <v>8986</v>
      </c>
      <c r="I820" t="str">
        <f t="shared" si="12"/>
        <v>,(251,' Christian Zwanzger Ruiz','',' 2 2836 8000',')</v>
      </c>
    </row>
    <row r="821" spans="1:9">
      <c r="A821" s="3" t="s">
        <v>8987</v>
      </c>
      <c r="B821" s="3" t="s">
        <v>8983</v>
      </c>
      <c r="C821" s="3">
        <f>VLOOKUP(B821,CONSOLIDADO!A$2:E$11786,5,FALSE)</f>
        <v>251</v>
      </c>
      <c r="D821" s="3" t="s">
        <v>8984</v>
      </c>
      <c r="E821" s="3" t="s">
        <v>6757</v>
      </c>
      <c r="F821" s="3" t="s">
        <v>8988</v>
      </c>
      <c r="G821" s="3" t="s">
        <v>8989</v>
      </c>
      <c r="I821" t="str">
        <f t="shared" si="12"/>
        <v>,(251,' Jorge Gómez ',' jgomez@agrospec.cl',' 2 2836 8000    ', Gerente de Administración y Finanzas')</v>
      </c>
    </row>
    <row r="822" spans="1:9">
      <c r="A822" s="3" t="s">
        <v>8990</v>
      </c>
      <c r="B822" s="3" t="s">
        <v>8983</v>
      </c>
      <c r="C822" s="3">
        <f>VLOOKUP(B822,CONSOLIDADO!A$2:E$11786,5,FALSE)</f>
        <v>251</v>
      </c>
      <c r="D822" s="3" t="s">
        <v>8984</v>
      </c>
      <c r="E822" s="3" t="s">
        <v>6905</v>
      </c>
      <c r="F822" s="3" t="s">
        <v>8991</v>
      </c>
      <c r="G822" s="3" t="s">
        <v>8989</v>
      </c>
      <c r="I822" t="str">
        <f t="shared" si="12"/>
        <v>,(251,' Pablo O'Ryan ',' poryan@agrospec.cl',' 2 2836 8000    ', Gerente Comercial')</v>
      </c>
    </row>
    <row r="823" spans="1:9">
      <c r="A823" s="3" t="s">
        <v>8992</v>
      </c>
      <c r="B823" s="3" t="s">
        <v>8983</v>
      </c>
      <c r="C823" s="3">
        <f>VLOOKUP(B823,CONSOLIDADO!A$2:E$11786,5,FALSE)</f>
        <v>251</v>
      </c>
      <c r="D823" s="3" t="s">
        <v>8984</v>
      </c>
      <c r="E823" s="3" t="s">
        <v>8993</v>
      </c>
      <c r="F823" s="3" t="s">
        <v>8994</v>
      </c>
      <c r="G823" s="3" t="s">
        <v>8995</v>
      </c>
      <c r="I823" t="str">
        <f t="shared" si="12"/>
        <v>,(251,' Rodrigo González Plateau ',' rgonzalez@agrospec.cl',' 2 2836 8018    ', Gerente de Personas y Procesos')</v>
      </c>
    </row>
    <row r="824" spans="1:9">
      <c r="A824" s="3" t="s">
        <v>8996</v>
      </c>
      <c r="B824" s="3" t="s">
        <v>8983</v>
      </c>
      <c r="C824" s="3">
        <f>VLOOKUP(B824,CONSOLIDADO!A$2:E$11786,5,FALSE)</f>
        <v>251</v>
      </c>
      <c r="D824" s="3" t="s">
        <v>8984</v>
      </c>
      <c r="E824" s="3" t="s">
        <v>8997</v>
      </c>
      <c r="F824" s="3" t="s">
        <v>8998</v>
      </c>
      <c r="G824" s="3" t="s">
        <v>8989</v>
      </c>
      <c r="I824" t="str">
        <f t="shared" si="12"/>
        <v>,(251,' Héctor Díaz O. ',' hdiaz@agrospec.cl',' 2 2836 8000    ', Encargado de Exportaciones')</v>
      </c>
    </row>
    <row r="825" spans="1:9">
      <c r="A825" s="3" t="s">
        <v>9000</v>
      </c>
      <c r="B825" s="3" t="s">
        <v>8999</v>
      </c>
      <c r="C825" s="3">
        <f>VLOOKUP(B825,CONSOLIDADO!A$2:E$11786,5,FALSE)</f>
        <v>252</v>
      </c>
      <c r="D825" s="3" t="s">
        <v>1356</v>
      </c>
      <c r="E825" s="3"/>
      <c r="F825" s="3"/>
      <c r="G825" s="3" t="s">
        <v>9001</v>
      </c>
      <c r="I825" t="str">
        <f t="shared" si="12"/>
        <v>,(252,' José Guzmán Vial','',' 72 235 6000',')</v>
      </c>
    </row>
    <row r="826" spans="1:9">
      <c r="A826" s="3" t="s">
        <v>9003</v>
      </c>
      <c r="B826" s="3" t="s">
        <v>9002</v>
      </c>
      <c r="C826" s="3">
        <f>VLOOKUP(B826,CONSOLIDADO!A$2:E$11786,5,FALSE)</f>
        <v>253</v>
      </c>
      <c r="D826" s="3" t="s">
        <v>5815</v>
      </c>
      <c r="E826" s="3" t="s">
        <v>6739</v>
      </c>
      <c r="F826" s="3" t="s">
        <v>9004</v>
      </c>
      <c r="G826" s="3" t="s">
        <v>9005</v>
      </c>
      <c r="I826" t="str">
        <f t="shared" si="12"/>
        <v>,(253,' Carlos Ponce Brodersen ',' cponce@grupomathiesen.com',' 2 2640 5751    ', Gerente General')</v>
      </c>
    </row>
    <row r="827" spans="1:9">
      <c r="A827" s="3" t="s">
        <v>9006</v>
      </c>
      <c r="B827" s="3" t="s">
        <v>9002</v>
      </c>
      <c r="C827" s="3">
        <f>VLOOKUP(B827,CONSOLIDADO!A$2:E$11786,5,FALSE)</f>
        <v>253</v>
      </c>
      <c r="D827" s="3" t="s">
        <v>5815</v>
      </c>
      <c r="E827" s="3" t="s">
        <v>9007</v>
      </c>
      <c r="F827" s="3" t="s">
        <v>9008</v>
      </c>
      <c r="G827" s="3" t="s">
        <v>9009</v>
      </c>
      <c r="I827" t="str">
        <f t="shared" si="12"/>
        <v>,(253,' Marcela Cáceres ',' mcaceres@grupomathiesen.com',' 2 2640 5750    ', Jefe Línea Avícola y Laboratorio')</v>
      </c>
    </row>
    <row r="828" spans="1:9">
      <c r="A828" s="3" t="s">
        <v>9010</v>
      </c>
      <c r="B828" s="3" t="s">
        <v>9002</v>
      </c>
      <c r="C828" s="3">
        <f>VLOOKUP(B828,CONSOLIDADO!A$2:E$11786,5,FALSE)</f>
        <v>253</v>
      </c>
      <c r="D828" s="3" t="s">
        <v>5815</v>
      </c>
      <c r="E828" s="3" t="s">
        <v>9011</v>
      </c>
      <c r="F828" s="3" t="s">
        <v>9012</v>
      </c>
      <c r="G828" s="3" t="s">
        <v>9009</v>
      </c>
      <c r="I828" t="str">
        <f t="shared" si="12"/>
        <v>,(253,' Reinaldo Ampuero Uribe ',' reampuero@grupomathiesen.com',' 2 2640 5750    ', Jefe Línea Bovinos')</v>
      </c>
    </row>
    <row r="829" spans="1:9">
      <c r="A829" s="3" t="s">
        <v>9013</v>
      </c>
      <c r="B829" s="3" t="s">
        <v>9002</v>
      </c>
      <c r="C829" s="3">
        <f>VLOOKUP(B829,CONSOLIDADO!A$2:E$11786,5,FALSE)</f>
        <v>253</v>
      </c>
      <c r="D829" s="3" t="s">
        <v>5815</v>
      </c>
      <c r="E829" s="3" t="s">
        <v>7104</v>
      </c>
      <c r="F829" s="3" t="s">
        <v>9014</v>
      </c>
      <c r="G829" s="3" t="s">
        <v>9009</v>
      </c>
      <c r="I829" t="str">
        <f t="shared" si="12"/>
        <v>,(253,' Macarena Fritz ',' mfritz@grupomathiesen.com',' 2 2640 5750    ', Director Técnico')</v>
      </c>
    </row>
    <row r="830" spans="1:9">
      <c r="A830" s="3" t="s">
        <v>9016</v>
      </c>
      <c r="B830" s="3" t="s">
        <v>9015</v>
      </c>
      <c r="C830" s="3">
        <f>VLOOKUP(B830,CONSOLIDADO!A$2:E$11786,5,FALSE)</f>
        <v>254</v>
      </c>
      <c r="D830" s="3" t="s">
        <v>1453</v>
      </c>
      <c r="E830" s="3" t="s">
        <v>6739</v>
      </c>
      <c r="F830" s="3"/>
      <c r="G830" s="3" t="s">
        <v>9017</v>
      </c>
      <c r="I830" t="str">
        <f t="shared" si="12"/>
        <v>,(254,' Jean Carlo Antequera Gorrini ','',' 2 2369 5700    ', Gerente General')</v>
      </c>
    </row>
    <row r="831" spans="1:9">
      <c r="A831" s="3" t="s">
        <v>9018</v>
      </c>
      <c r="B831" s="3" t="s">
        <v>9015</v>
      </c>
      <c r="C831" s="3">
        <f>VLOOKUP(B831,CONSOLIDADO!A$2:E$11786,5,FALSE)</f>
        <v>254</v>
      </c>
      <c r="D831" s="3" t="s">
        <v>1453</v>
      </c>
      <c r="E831" s="3" t="s">
        <v>9019</v>
      </c>
      <c r="F831" s="3" t="s">
        <v>9020</v>
      </c>
      <c r="G831" s="3" t="s">
        <v>9017</v>
      </c>
      <c r="I831" t="str">
        <f t="shared" si="12"/>
        <v>,(254,' Patricia Astudillo Astudillo ',' pastudillo@aguapremium.cl',' 2 2369 5700    ', Jefe de Administración Ventas')</v>
      </c>
    </row>
    <row r="832" spans="1:9">
      <c r="A832" s="3" t="s">
        <v>9022</v>
      </c>
      <c r="B832" s="3" t="s">
        <v>9021</v>
      </c>
      <c r="C832" s="3">
        <f>VLOOKUP(B832,CONSOLIDADO!A$2:E$11786,5,FALSE)</f>
        <v>256</v>
      </c>
      <c r="D832" s="3" t="s">
        <v>3201</v>
      </c>
      <c r="E832" s="3" t="s">
        <v>6739</v>
      </c>
      <c r="F832" s="3" t="s">
        <v>9023</v>
      </c>
      <c r="G832" s="3" t="s">
        <v>9024</v>
      </c>
      <c r="I832" t="str">
        <f t="shared" si="12"/>
        <v>,(256,' Ricardo Gajardo Varas ',' rgajardo@aguacentro.com',' 2 2537 1642    ', Gerente General')</v>
      </c>
    </row>
    <row r="833" spans="1:9">
      <c r="A833" s="3" t="s">
        <v>9025</v>
      </c>
      <c r="B833" s="3" t="s">
        <v>9021</v>
      </c>
      <c r="C833" s="3">
        <f>VLOOKUP(B833,CONSOLIDADO!A$2:E$11786,5,FALSE)</f>
        <v>256</v>
      </c>
      <c r="D833" s="3" t="s">
        <v>3201</v>
      </c>
      <c r="E833" s="3" t="s">
        <v>7032</v>
      </c>
      <c r="F833" s="3" t="s">
        <v>9026</v>
      </c>
      <c r="G833" s="3" t="s">
        <v>9027</v>
      </c>
      <c r="I833" t="str">
        <f t="shared" si="12"/>
        <v>,(256,' Germán Gajardo Vega ',' german.gajardo@aguacentro.com',' 2 2537 2074    ', Gerente Administración y Finanzas')</v>
      </c>
    </row>
    <row r="834" spans="1:9">
      <c r="A834" s="3" t="s">
        <v>9030</v>
      </c>
      <c r="B834" s="3" t="s">
        <v>9028</v>
      </c>
      <c r="C834" s="3">
        <f>VLOOKUP(B834,CONSOLIDADO!A$2:E$11786,5,FALSE)</f>
        <v>257</v>
      </c>
      <c r="D834" s="3" t="s">
        <v>9029</v>
      </c>
      <c r="E834" s="3" t="s">
        <v>7562</v>
      </c>
      <c r="F834" s="3" t="s">
        <v>9031</v>
      </c>
      <c r="G834" s="3" t="s">
        <v>9032</v>
      </c>
      <c r="I834" t="str">
        <f t="shared" si="12"/>
        <v>,(257,' Claudio Muñoz Zúñiga ',' mmirandad@aguasandinas.cl',' 2 2569 2001    ', Presidente del Directorio')</v>
      </c>
    </row>
    <row r="835" spans="1:9">
      <c r="A835" s="3" t="s">
        <v>9033</v>
      </c>
      <c r="B835" s="3" t="s">
        <v>9028</v>
      </c>
      <c r="C835" s="3">
        <f>VLOOKUP(B835,CONSOLIDADO!A$2:E$11786,5,FALSE)</f>
        <v>257</v>
      </c>
      <c r="D835" s="3" t="s">
        <v>9029</v>
      </c>
      <c r="E835" s="3" t="s">
        <v>9034</v>
      </c>
      <c r="F835" s="3" t="s">
        <v>9035</v>
      </c>
      <c r="G835" s="3" t="s">
        <v>9032</v>
      </c>
      <c r="I835" t="str">
        <f t="shared" ref="I835:I898" si="13">CONCATENATE(",(",C835,",'",A835,"','",F835,"','",G835,"',",E835,"')")</f>
        <v>,(257,' Jorge Manent Codina ',' lfloresb@aguasandinas.cl',' 2 2569 2001    ', Director Titular')</v>
      </c>
    </row>
    <row r="836" spans="1:9">
      <c r="A836" s="3" t="s">
        <v>9036</v>
      </c>
      <c r="B836" s="3" t="s">
        <v>9028</v>
      </c>
      <c r="C836" s="3">
        <f>VLOOKUP(B836,CONSOLIDADO!A$2:E$11786,5,FALSE)</f>
        <v>257</v>
      </c>
      <c r="D836" s="3" t="s">
        <v>9029</v>
      </c>
      <c r="E836" s="3"/>
      <c r="F836" s="3"/>
      <c r="G836" s="3" t="s">
        <v>9037</v>
      </c>
      <c r="I836" t="str">
        <f t="shared" si="13"/>
        <v>,(257,' Narciso Berberana Sáenz','',' 2 2569 2001',')</v>
      </c>
    </row>
    <row r="837" spans="1:9">
      <c r="A837" s="3" t="s">
        <v>9038</v>
      </c>
      <c r="B837" s="3" t="s">
        <v>9028</v>
      </c>
      <c r="C837" s="3">
        <f>VLOOKUP(B837,CONSOLIDADO!A$2:E$11786,5,FALSE)</f>
        <v>257</v>
      </c>
      <c r="D837" s="3" t="s">
        <v>9029</v>
      </c>
      <c r="E837" s="3" t="s">
        <v>9034</v>
      </c>
      <c r="F837" s="3"/>
      <c r="G837" s="3" t="s">
        <v>9032</v>
      </c>
      <c r="I837" t="str">
        <f t="shared" si="13"/>
        <v>,(257,' Rodrigo Manubens Moltedo ','',' 2 2569 2001    ', Director Titular')</v>
      </c>
    </row>
    <row r="838" spans="1:9">
      <c r="A838" s="3" t="s">
        <v>9039</v>
      </c>
      <c r="B838" s="3" t="s">
        <v>9028</v>
      </c>
      <c r="C838" s="3">
        <f>VLOOKUP(B838,CONSOLIDADO!A$2:E$11786,5,FALSE)</f>
        <v>257</v>
      </c>
      <c r="D838" s="3" t="s">
        <v>9029</v>
      </c>
      <c r="E838" s="3"/>
      <c r="F838" s="3"/>
      <c r="G838" s="3" t="s">
        <v>9037</v>
      </c>
      <c r="I838" t="str">
        <f t="shared" si="13"/>
        <v>,(257,' Giorgianna Cúneo Queirolo','',' 2 2569 2001',')</v>
      </c>
    </row>
    <row r="839" spans="1:9">
      <c r="A839" s="3" t="s">
        <v>9040</v>
      </c>
      <c r="B839" s="3" t="s">
        <v>9028</v>
      </c>
      <c r="C839" s="3">
        <f>VLOOKUP(B839,CONSOLIDADO!A$2:E$11786,5,FALSE)</f>
        <v>257</v>
      </c>
      <c r="D839" s="3" t="s">
        <v>9029</v>
      </c>
      <c r="E839" s="3" t="s">
        <v>9041</v>
      </c>
      <c r="F839" s="3" t="s">
        <v>9035</v>
      </c>
      <c r="G839" s="3" t="s">
        <v>9032</v>
      </c>
      <c r="I839" t="str">
        <f t="shared" si="13"/>
        <v>,(257,' Loreto Silva Rojas ',' lfloresb@aguasandinas.cl',' 2 2569 2001    ', Directora Titular')</v>
      </c>
    </row>
    <row r="840" spans="1:9">
      <c r="A840" s="3" t="s">
        <v>9042</v>
      </c>
      <c r="B840" s="3" t="s">
        <v>9028</v>
      </c>
      <c r="C840" s="3">
        <f>VLOOKUP(B840,CONSOLIDADO!A$2:E$11786,5,FALSE)</f>
        <v>257</v>
      </c>
      <c r="D840" s="3" t="s">
        <v>9029</v>
      </c>
      <c r="E840" s="3" t="s">
        <v>9034</v>
      </c>
      <c r="F840" s="3" t="s">
        <v>9035</v>
      </c>
      <c r="G840" s="3" t="s">
        <v>9032</v>
      </c>
      <c r="I840" t="str">
        <f t="shared" si="13"/>
        <v>,(257,' Luis Mayol Bouchon ',' lfloresb@aguasandinas.cl',' 2 2569 2001    ', Director Titular')</v>
      </c>
    </row>
    <row r="841" spans="1:9">
      <c r="A841" s="3" t="s">
        <v>9043</v>
      </c>
      <c r="B841" s="3" t="s">
        <v>9028</v>
      </c>
      <c r="C841" s="3">
        <f>VLOOKUP(B841,CONSOLIDADO!A$2:E$11786,5,FALSE)</f>
        <v>257</v>
      </c>
      <c r="D841" s="3" t="s">
        <v>9029</v>
      </c>
      <c r="E841" s="3" t="s">
        <v>9044</v>
      </c>
      <c r="F841" s="3"/>
      <c r="G841" s="3" t="s">
        <v>9032</v>
      </c>
      <c r="I841" t="str">
        <f t="shared" si="13"/>
        <v>,(257,' Fernando Samaniego Sangroniz ','',' 2 2569 2001    ', Director Suplente')</v>
      </c>
    </row>
    <row r="842" spans="1:9">
      <c r="A842" s="3" t="s">
        <v>9045</v>
      </c>
      <c r="B842" s="3" t="s">
        <v>9028</v>
      </c>
      <c r="C842" s="3">
        <f>VLOOKUP(B842,CONSOLIDADO!A$2:E$11786,5,FALSE)</f>
        <v>257</v>
      </c>
      <c r="D842" s="3" t="s">
        <v>9029</v>
      </c>
      <c r="E842" s="3" t="s">
        <v>9044</v>
      </c>
      <c r="F842" s="3" t="s">
        <v>9035</v>
      </c>
      <c r="G842" s="3" t="s">
        <v>9032</v>
      </c>
      <c r="I842" t="str">
        <f t="shared" si="13"/>
        <v>,(257,' Tomás Uauy Cúneo ',' lfloresb@aguasandinas.cl',' 2 2569 2001    ', Director Suplente')</v>
      </c>
    </row>
    <row r="843" spans="1:9">
      <c r="A843" s="3" t="s">
        <v>9046</v>
      </c>
      <c r="B843" s="3" t="s">
        <v>9028</v>
      </c>
      <c r="C843" s="3">
        <f>VLOOKUP(B843,CONSOLIDADO!A$2:E$11786,5,FALSE)</f>
        <v>257</v>
      </c>
      <c r="D843" s="3" t="s">
        <v>9029</v>
      </c>
      <c r="E843" s="3"/>
      <c r="F843" s="3"/>
      <c r="G843" s="3" t="s">
        <v>9037</v>
      </c>
      <c r="I843" t="str">
        <f t="shared" si="13"/>
        <v>,(257,' Gonzalo Rojas Vildósola','',' 2 2569 2001',')</v>
      </c>
    </row>
    <row r="844" spans="1:9">
      <c r="A844" s="3" t="s">
        <v>9047</v>
      </c>
      <c r="B844" s="3" t="s">
        <v>9028</v>
      </c>
      <c r="C844" s="3">
        <f>VLOOKUP(B844,CONSOLIDADO!A$2:E$11786,5,FALSE)</f>
        <v>257</v>
      </c>
      <c r="D844" s="3" t="s">
        <v>9029</v>
      </c>
      <c r="E844" s="3"/>
      <c r="F844" s="3"/>
      <c r="G844" s="3" t="s">
        <v>9037</v>
      </c>
      <c r="I844" t="str">
        <f t="shared" si="13"/>
        <v>,(257,' Sonia Tschorne Berestesky','',' 2 2569 2001',')</v>
      </c>
    </row>
    <row r="845" spans="1:9">
      <c r="A845" s="3" t="s">
        <v>9048</v>
      </c>
      <c r="B845" s="3" t="s">
        <v>9028</v>
      </c>
      <c r="C845" s="3">
        <f>VLOOKUP(B845,CONSOLIDADO!A$2:E$11786,5,FALSE)</f>
        <v>257</v>
      </c>
      <c r="D845" s="3" t="s">
        <v>9029</v>
      </c>
      <c r="E845" s="3" t="s">
        <v>9049</v>
      </c>
      <c r="F845" s="3"/>
      <c r="G845" s="3" t="s">
        <v>9032</v>
      </c>
      <c r="I845" t="str">
        <f t="shared" si="13"/>
        <v>,(257,' Cosme Sagnier Guimón ','',' 2 2569 2001    ', Directora Suplente')</v>
      </c>
    </row>
    <row r="846" spans="1:9">
      <c r="A846" s="3" t="s">
        <v>9050</v>
      </c>
      <c r="B846" s="3" t="s">
        <v>9028</v>
      </c>
      <c r="C846" s="3">
        <f>VLOOKUP(B846,CONSOLIDADO!A$2:E$11786,5,FALSE)</f>
        <v>257</v>
      </c>
      <c r="D846" s="3" t="s">
        <v>9029</v>
      </c>
      <c r="E846" s="3" t="s">
        <v>9044</v>
      </c>
      <c r="F846" s="3" t="s">
        <v>9035</v>
      </c>
      <c r="G846" s="3" t="s">
        <v>9032</v>
      </c>
      <c r="I846" t="str">
        <f t="shared" si="13"/>
        <v>,(257,' Mauricio Rojas Mullor ',' lfloresb@aguasandinas.cl',' 2 2569 2001    ', Director Suplente')</v>
      </c>
    </row>
    <row r="847" spans="1:9">
      <c r="A847" s="3" t="s">
        <v>9051</v>
      </c>
      <c r="B847" s="3" t="s">
        <v>9028</v>
      </c>
      <c r="C847" s="3">
        <f>VLOOKUP(B847,CONSOLIDADO!A$2:E$11786,5,FALSE)</f>
        <v>257</v>
      </c>
      <c r="D847" s="3" t="s">
        <v>9029</v>
      </c>
      <c r="E847" s="3" t="s">
        <v>6739</v>
      </c>
      <c r="F847" s="3" t="s">
        <v>9052</v>
      </c>
      <c r="G847" s="3" t="s">
        <v>9053</v>
      </c>
      <c r="I847" t="str">
        <f t="shared" si="13"/>
        <v>,(257,' Marta Colet Gonzalo ',' mcolet@aguasandinas.cl',' 2 2569 2016    ', Gerente General')</v>
      </c>
    </row>
    <row r="848" spans="1:9">
      <c r="A848" s="3" t="s">
        <v>9054</v>
      </c>
      <c r="B848" s="3" t="s">
        <v>9028</v>
      </c>
      <c r="C848" s="3">
        <f>VLOOKUP(B848,CONSOLIDADO!A$2:E$11786,5,FALSE)</f>
        <v>257</v>
      </c>
      <c r="D848" s="3" t="s">
        <v>9029</v>
      </c>
      <c r="E848" s="3" t="s">
        <v>9055</v>
      </c>
      <c r="F848" s="3" t="s">
        <v>9056</v>
      </c>
      <c r="G848" s="3" t="s">
        <v>9057</v>
      </c>
      <c r="I848" t="str">
        <f t="shared" si="13"/>
        <v>,(257,' Eugenio Rodríguez Mingo ',' erodriguez@aguasandinas.cl',' 2 2569 2501    ', Director de Gestión del Servicio')</v>
      </c>
    </row>
    <row r="849" spans="1:9">
      <c r="A849" s="3" t="s">
        <v>9058</v>
      </c>
      <c r="B849" s="3" t="s">
        <v>9028</v>
      </c>
      <c r="C849" s="3">
        <f>VLOOKUP(B849,CONSOLIDADO!A$2:E$11786,5,FALSE)</f>
        <v>257</v>
      </c>
      <c r="D849" s="3" t="s">
        <v>9029</v>
      </c>
      <c r="E849" s="3" t="s">
        <v>7545</v>
      </c>
      <c r="F849" s="3" t="s">
        <v>9059</v>
      </c>
      <c r="G849" s="3" t="s">
        <v>9060</v>
      </c>
      <c r="I849" t="str">
        <f t="shared" si="13"/>
        <v>,(257,' Iván Yarur Sairafi ',' iyarur@aguasandinas.cl',' 2 2569 2301    ', Director de Finanzas')</v>
      </c>
    </row>
    <row r="850" spans="1:9">
      <c r="A850" s="3" t="s">
        <v>9061</v>
      </c>
      <c r="B850" s="3" t="s">
        <v>9028</v>
      </c>
      <c r="C850" s="3">
        <f>VLOOKUP(B850,CONSOLIDADO!A$2:E$11786,5,FALSE)</f>
        <v>257</v>
      </c>
      <c r="D850" s="3" t="s">
        <v>9029</v>
      </c>
      <c r="E850" s="3" t="s">
        <v>9062</v>
      </c>
      <c r="F850" s="3" t="s">
        <v>9063</v>
      </c>
      <c r="G850" s="3" t="s">
        <v>9064</v>
      </c>
      <c r="I850" t="str">
        <f t="shared" si="13"/>
        <v>,(257,' Camilo Larraín Sánchez ',' clarrain@aguasandinas.cl',' 2 2569 2023    ', Director de Asuntos Legales, Regulatorios y Talento')</v>
      </c>
    </row>
    <row r="851" spans="1:9">
      <c r="A851" s="3" t="s">
        <v>9065</v>
      </c>
      <c r="B851" s="3" t="s">
        <v>9028</v>
      </c>
      <c r="C851" s="3">
        <f>VLOOKUP(B851,CONSOLIDADO!A$2:E$11786,5,FALSE)</f>
        <v>257</v>
      </c>
      <c r="D851" s="3" t="s">
        <v>9029</v>
      </c>
      <c r="E851" s="3" t="s">
        <v>9066</v>
      </c>
      <c r="F851" s="3" t="s">
        <v>9067</v>
      </c>
      <c r="G851" s="3" t="s">
        <v>9068</v>
      </c>
      <c r="I851" t="str">
        <f t="shared" si="13"/>
        <v>,(257,' Jonás de Miguel Gómez ',' jdemiguel@aguasandinas.cl',' 2 2569 2092    ', Director de Estrategia')</v>
      </c>
    </row>
    <row r="852" spans="1:9">
      <c r="A852" s="3" t="s">
        <v>9069</v>
      </c>
      <c r="B852" s="3" t="s">
        <v>9028</v>
      </c>
      <c r="C852" s="3">
        <f>VLOOKUP(B852,CONSOLIDADO!A$2:E$11786,5,FALSE)</f>
        <v>257</v>
      </c>
      <c r="D852" s="3" t="s">
        <v>9029</v>
      </c>
      <c r="E852" s="3" t="s">
        <v>9070</v>
      </c>
      <c r="F852" s="3" t="s">
        <v>9071</v>
      </c>
      <c r="G852" s="3" t="s">
        <v>9072</v>
      </c>
      <c r="I852" t="str">
        <f t="shared" si="13"/>
        <v>,(257,' Daniel Tugues Andrés ',' dtugues@aguasandinas.cl',' 2 2569 3342    ', Director de Operaciones y Economía Circular')</v>
      </c>
    </row>
    <row r="853" spans="1:9">
      <c r="A853" s="3" t="s">
        <v>9073</v>
      </c>
      <c r="B853" s="3" t="s">
        <v>9028</v>
      </c>
      <c r="C853" s="3">
        <f>VLOOKUP(B853,CONSOLIDADO!A$2:E$11786,5,FALSE)</f>
        <v>257</v>
      </c>
      <c r="D853" s="3" t="s">
        <v>9029</v>
      </c>
      <c r="E853" s="3" t="s">
        <v>9074</v>
      </c>
      <c r="F853" s="3" t="s">
        <v>9075</v>
      </c>
      <c r="G853" s="3" t="s">
        <v>9076</v>
      </c>
      <c r="I853" t="str">
        <f t="shared" si="13"/>
        <v>,(257,' Alberto Julián Blanco Marenco ',' ablancom@aguasandinas.cl',' 2 2569 2101    ', Director de Planificación Sustentable, Infraestructura y Tecnología')</v>
      </c>
    </row>
    <row r="854" spans="1:9">
      <c r="A854" s="3" t="s">
        <v>9077</v>
      </c>
      <c r="B854" s="3" t="s">
        <v>9028</v>
      </c>
      <c r="C854" s="3">
        <f>VLOOKUP(B854,CONSOLIDADO!A$2:E$11786,5,FALSE)</f>
        <v>257</v>
      </c>
      <c r="D854" s="3" t="s">
        <v>9029</v>
      </c>
      <c r="E854" s="3" t="s">
        <v>9078</v>
      </c>
      <c r="F854" s="3" t="s">
        <v>9079</v>
      </c>
      <c r="G854" s="3" t="s">
        <v>9080</v>
      </c>
      <c r="I854" t="str">
        <f t="shared" si="13"/>
        <v>,(257,' Josep Bonet Farras ',' jbonet@aguasandinas.cl',' 2 2569 2021    ', Director de Personas, Organización, Cultura y Talento')</v>
      </c>
    </row>
    <row r="855" spans="1:9">
      <c r="A855" s="3" t="s">
        <v>9082</v>
      </c>
      <c r="B855" s="3" t="s">
        <v>9081</v>
      </c>
      <c r="C855" s="3">
        <f>VLOOKUP(B855,CONSOLIDADO!A$2:E$11786,5,FALSE)</f>
        <v>258</v>
      </c>
      <c r="D855" s="3" t="s">
        <v>5512</v>
      </c>
      <c r="E855" s="3" t="s">
        <v>6813</v>
      </c>
      <c r="F855" s="3"/>
      <c r="G855" s="3" t="s">
        <v>6846</v>
      </c>
      <c r="I855" t="str">
        <f t="shared" si="13"/>
        <v>,(258,' Keisuke Sakuraba ','','               ', Presidente')</v>
      </c>
    </row>
    <row r="856" spans="1:9">
      <c r="A856" s="3" t="s">
        <v>9083</v>
      </c>
      <c r="B856" s="3" t="s">
        <v>9081</v>
      </c>
      <c r="C856" s="3">
        <f>VLOOKUP(B856,CONSOLIDADO!A$2:E$11786,5,FALSE)</f>
        <v>258</v>
      </c>
      <c r="D856" s="3" t="s">
        <v>5512</v>
      </c>
      <c r="E856" s="3"/>
      <c r="F856" s="3"/>
      <c r="G856" s="3"/>
      <c r="I856" t="str">
        <f t="shared" si="13"/>
        <v>,(258,' Tetsuro Toyoda','','',')</v>
      </c>
    </row>
    <row r="857" spans="1:9">
      <c r="A857" s="3" t="s">
        <v>9084</v>
      </c>
      <c r="B857" s="3" t="s">
        <v>9081</v>
      </c>
      <c r="C857" s="3">
        <f>VLOOKUP(B857,CONSOLIDADO!A$2:E$11786,5,FALSE)</f>
        <v>258</v>
      </c>
      <c r="D857" s="3" t="s">
        <v>5512</v>
      </c>
      <c r="E857" s="3" t="s">
        <v>6850</v>
      </c>
      <c r="F857" s="3"/>
      <c r="G857" s="3" t="s">
        <v>6846</v>
      </c>
      <c r="I857" t="str">
        <f t="shared" si="13"/>
        <v>,(258,' Vicente Domínguez Vial ','','               ', Director')</v>
      </c>
    </row>
    <row r="858" spans="1:9">
      <c r="A858" s="3" t="s">
        <v>9085</v>
      </c>
      <c r="B858" s="3" t="s">
        <v>9081</v>
      </c>
      <c r="C858" s="3">
        <f>VLOOKUP(B858,CONSOLIDADO!A$2:E$11786,5,FALSE)</f>
        <v>258</v>
      </c>
      <c r="D858" s="3" t="s">
        <v>5512</v>
      </c>
      <c r="E858" s="3" t="s">
        <v>6850</v>
      </c>
      <c r="F858" s="3"/>
      <c r="G858" s="3" t="s">
        <v>6846</v>
      </c>
      <c r="I858" t="str">
        <f t="shared" si="13"/>
        <v>,(258,' Alberto Eguiguren Correa ','','               ', Director')</v>
      </c>
    </row>
    <row r="859" spans="1:9">
      <c r="A859" s="3" t="s">
        <v>9086</v>
      </c>
      <c r="B859" s="3" t="s">
        <v>9081</v>
      </c>
      <c r="C859" s="3">
        <f>VLOOKUP(B859,CONSOLIDADO!A$2:E$11786,5,FALSE)</f>
        <v>258</v>
      </c>
      <c r="D859" s="3" t="s">
        <v>5512</v>
      </c>
      <c r="E859" s="3" t="s">
        <v>6850</v>
      </c>
      <c r="F859" s="3"/>
      <c r="G859" s="3" t="s">
        <v>6846</v>
      </c>
      <c r="I859" t="str">
        <f t="shared" si="13"/>
        <v>,(258,' Shunsuke Yamamuro ','','               ', Director')</v>
      </c>
    </row>
    <row r="860" spans="1:9">
      <c r="A860" s="3" t="s">
        <v>9087</v>
      </c>
      <c r="B860" s="3" t="s">
        <v>9081</v>
      </c>
      <c r="C860" s="3">
        <f>VLOOKUP(B860,CONSOLIDADO!A$2:E$11786,5,FALSE)</f>
        <v>258</v>
      </c>
      <c r="D860" s="3" t="s">
        <v>5512</v>
      </c>
      <c r="E860" s="3" t="s">
        <v>6850</v>
      </c>
      <c r="F860" s="3"/>
      <c r="G860" s="3" t="s">
        <v>6846</v>
      </c>
      <c r="I860" t="str">
        <f t="shared" si="13"/>
        <v>,(258,' Nana Hasegawa ','','               ', Director')</v>
      </c>
    </row>
    <row r="861" spans="1:9">
      <c r="A861" s="3" t="s">
        <v>9088</v>
      </c>
      <c r="B861" s="3" t="s">
        <v>9081</v>
      </c>
      <c r="C861" s="3">
        <f>VLOOKUP(B861,CONSOLIDADO!A$2:E$11786,5,FALSE)</f>
        <v>258</v>
      </c>
      <c r="D861" s="3" t="s">
        <v>5512</v>
      </c>
      <c r="E861" s="3" t="s">
        <v>6739</v>
      </c>
      <c r="F861" s="3" t="s">
        <v>9089</v>
      </c>
      <c r="G861" s="3" t="s">
        <v>9090</v>
      </c>
      <c r="I861" t="str">
        <f t="shared" si="13"/>
        <v>,(258,' Salvador Villarino Krumm ',' carmen.orellana@aguasnuevas.cl',' 2 2583 4600    ', Gerente General')</v>
      </c>
    </row>
    <row r="862" spans="1:9">
      <c r="A862" s="3" t="s">
        <v>9091</v>
      </c>
      <c r="B862" s="3" t="s">
        <v>9081</v>
      </c>
      <c r="C862" s="3">
        <f>VLOOKUP(B862,CONSOLIDADO!A$2:E$11786,5,FALSE)</f>
        <v>258</v>
      </c>
      <c r="D862" s="3" t="s">
        <v>5512</v>
      </c>
      <c r="E862" s="3" t="s">
        <v>9092</v>
      </c>
      <c r="F862" s="3" t="s">
        <v>9093</v>
      </c>
      <c r="G862" s="3" t="s">
        <v>9094</v>
      </c>
      <c r="I862" t="str">
        <f t="shared" si="13"/>
        <v>,(258,' José Torga Leyton ',' jose.torga@aguasaraucania.cl',' 45 220 7300    ', Gerente Regional')</v>
      </c>
    </row>
    <row r="863" spans="1:9">
      <c r="A863" s="3" t="s">
        <v>9082</v>
      </c>
      <c r="B863" s="3" t="s">
        <v>57550</v>
      </c>
      <c r="C863" s="3">
        <f>VLOOKUP(B863,CONSOLIDADO!A$2:E$11786,5,FALSE)</f>
        <v>259</v>
      </c>
      <c r="D863" s="3" t="s">
        <v>5512</v>
      </c>
      <c r="E863" s="3" t="s">
        <v>6813</v>
      </c>
      <c r="F863" s="3"/>
      <c r="G863" s="3" t="s">
        <v>9095</v>
      </c>
      <c r="I863" t="str">
        <f t="shared" si="13"/>
        <v>,(259,' Keisuke Sakuraba ','',' 2 2273 4615    ', Presidente')</v>
      </c>
    </row>
    <row r="864" spans="1:9">
      <c r="A864" s="3" t="s">
        <v>9096</v>
      </c>
      <c r="B864" s="3" t="s">
        <v>57550</v>
      </c>
      <c r="C864" s="3">
        <f>VLOOKUP(B864,CONSOLIDADO!A$2:E$11786,5,FALSE)</f>
        <v>259</v>
      </c>
      <c r="D864" s="3" t="s">
        <v>5512</v>
      </c>
      <c r="E864" s="3" t="s">
        <v>6850</v>
      </c>
      <c r="F864" s="3"/>
      <c r="G864" s="3" t="s">
        <v>6846</v>
      </c>
      <c r="I864" t="str">
        <f t="shared" si="13"/>
        <v>,(259,' Carlos Saieh Larronde ','','               ', Director')</v>
      </c>
    </row>
    <row r="865" spans="1:9">
      <c r="A865" s="3" t="s">
        <v>9084</v>
      </c>
      <c r="B865" s="3" t="s">
        <v>57550</v>
      </c>
      <c r="C865" s="3">
        <f>VLOOKUP(B865,CONSOLIDADO!A$2:E$11786,5,FALSE)</f>
        <v>259</v>
      </c>
      <c r="D865" s="3" t="s">
        <v>5512</v>
      </c>
      <c r="E865" s="3" t="s">
        <v>6850</v>
      </c>
      <c r="F865" s="3"/>
      <c r="G865" s="3" t="s">
        <v>6846</v>
      </c>
      <c r="I865" t="str">
        <f t="shared" si="13"/>
        <v>,(259,' Vicente Domínguez Vial ','','               ', Director')</v>
      </c>
    </row>
    <row r="866" spans="1:9">
      <c r="A866" s="3" t="s">
        <v>9097</v>
      </c>
      <c r="B866" s="3" t="s">
        <v>57550</v>
      </c>
      <c r="C866" s="3">
        <f>VLOOKUP(B866,CONSOLIDADO!A$2:E$11786,5,FALSE)</f>
        <v>259</v>
      </c>
      <c r="D866" s="3" t="s">
        <v>5512</v>
      </c>
      <c r="E866" s="3" t="s">
        <v>6850</v>
      </c>
      <c r="F866" s="3"/>
      <c r="G866" s="3" t="s">
        <v>6846</v>
      </c>
      <c r="I866" t="str">
        <f t="shared" si="13"/>
        <v>,(259,' Sergio Gritti Bravo ','','               ', Director')</v>
      </c>
    </row>
    <row r="867" spans="1:9">
      <c r="A867" s="3" t="s">
        <v>9088</v>
      </c>
      <c r="B867" s="3" t="s">
        <v>57550</v>
      </c>
      <c r="C867" s="3">
        <f>VLOOKUP(B867,CONSOLIDADO!A$2:E$11786,5,FALSE)</f>
        <v>259</v>
      </c>
      <c r="D867" s="3" t="s">
        <v>5512</v>
      </c>
      <c r="E867" s="3" t="s">
        <v>6739</v>
      </c>
      <c r="F867" s="3" t="s">
        <v>9098</v>
      </c>
      <c r="G867" s="3" t="s">
        <v>9099</v>
      </c>
      <c r="I867" t="str">
        <f t="shared" si="13"/>
        <v>,(259,' Salvador Villarino Krumm ',' salvador.villarino@aguasnuevas.cl',' 2 2733 4615    ', Gerente General')</v>
      </c>
    </row>
    <row r="868" spans="1:9">
      <c r="A868" s="3" t="s">
        <v>9100</v>
      </c>
      <c r="B868" s="3" t="s">
        <v>57550</v>
      </c>
      <c r="C868" s="3">
        <f>VLOOKUP(B868,CONSOLIDADO!A$2:E$11786,5,FALSE)</f>
        <v>259</v>
      </c>
      <c r="D868" s="3" t="s">
        <v>5512</v>
      </c>
      <c r="E868" s="3" t="s">
        <v>9101</v>
      </c>
      <c r="F868" s="3" t="s">
        <v>9102</v>
      </c>
      <c r="G868" s="3" t="s">
        <v>9099</v>
      </c>
      <c r="I868" t="str">
        <f t="shared" si="13"/>
        <v>,(259,' Rodrigo Tuset Ortiz ',' rodrigo.tuset@aguasnuevas.cl',' 2 2733 4615    ', Gerente Corporativo Administración y Finanzas')</v>
      </c>
    </row>
    <row r="869" spans="1:9">
      <c r="A869" s="3" t="s">
        <v>9103</v>
      </c>
      <c r="B869" s="3" t="s">
        <v>57550</v>
      </c>
      <c r="C869" s="3">
        <f>VLOOKUP(B869,CONSOLIDADO!A$2:E$11786,5,FALSE)</f>
        <v>259</v>
      </c>
      <c r="D869" s="3" t="s">
        <v>5512</v>
      </c>
      <c r="E869" s="3" t="s">
        <v>9104</v>
      </c>
      <c r="F869" s="3" t="s">
        <v>9105</v>
      </c>
      <c r="G869" s="3" t="s">
        <v>9106</v>
      </c>
      <c r="I869" t="str">
        <f t="shared" si="13"/>
        <v>,(259,' Sergio Fuentes Farías ',' sergio.fuentes@aguasnuevas.cl',' 2 2733 4609    ', Gerente Corporativo de Clientes')</v>
      </c>
    </row>
    <row r="870" spans="1:9">
      <c r="A870" s="3" t="s">
        <v>9107</v>
      </c>
      <c r="B870" s="3" t="s">
        <v>57550</v>
      </c>
      <c r="C870" s="3">
        <f>VLOOKUP(B870,CONSOLIDADO!A$2:E$11786,5,FALSE)</f>
        <v>259</v>
      </c>
      <c r="D870" s="3" t="s">
        <v>5512</v>
      </c>
      <c r="E870" s="3" t="s">
        <v>9108</v>
      </c>
      <c r="F870" s="3" t="s">
        <v>9109</v>
      </c>
      <c r="G870" s="3" t="s">
        <v>9106</v>
      </c>
      <c r="I870" t="str">
        <f t="shared" si="13"/>
        <v>,(259,' Francisca Garretón Rodríguez ',' francisca.garreton@aguasnuevas.cl',' 2 2733 4609    ', Gerente Corporativo de Personas')</v>
      </c>
    </row>
    <row r="871" spans="1:9">
      <c r="A871" s="3" t="s">
        <v>9030</v>
      </c>
      <c r="B871" s="3" t="s">
        <v>9110</v>
      </c>
      <c r="C871" s="3">
        <f>VLOOKUP(B871,CONSOLIDADO!A$2:E$11786,5,FALSE)</f>
        <v>260</v>
      </c>
      <c r="D871" s="3" t="s">
        <v>5512</v>
      </c>
      <c r="E871" s="3" t="s">
        <v>7562</v>
      </c>
      <c r="F871" s="3" t="s">
        <v>9031</v>
      </c>
      <c r="G871" s="3" t="s">
        <v>9032</v>
      </c>
      <c r="I871" t="str">
        <f t="shared" si="13"/>
        <v>,(260,' Claudio Muñoz Zúñiga ',' mmirandad@aguasandinas.cl',' 2 2569 2001    ', Presidente del Directorio')</v>
      </c>
    </row>
    <row r="872" spans="1:9">
      <c r="A872" s="3" t="s">
        <v>9051</v>
      </c>
      <c r="B872" s="3" t="s">
        <v>9110</v>
      </c>
      <c r="C872" s="3">
        <f>VLOOKUP(B872,CONSOLIDADO!A$2:E$11786,5,FALSE)</f>
        <v>260</v>
      </c>
      <c r="D872" s="3" t="s">
        <v>5512</v>
      </c>
      <c r="E872" s="3" t="s">
        <v>6739</v>
      </c>
      <c r="F872" s="3" t="s">
        <v>9052</v>
      </c>
      <c r="G872" s="3" t="s">
        <v>9053</v>
      </c>
      <c r="I872" t="str">
        <f t="shared" si="13"/>
        <v>,(260,' Marta Colet Gonzalo ',' mcolet@aguasandinas.cl',' 2 2569 2016    ', Gerente General')</v>
      </c>
    </row>
    <row r="873" spans="1:9">
      <c r="A873" s="3" t="s">
        <v>9112</v>
      </c>
      <c r="B873" s="3" t="s">
        <v>9111</v>
      </c>
      <c r="C873" s="3">
        <f>VLOOKUP(B873,CONSOLIDADO!A$2:E$11786,5,FALSE)</f>
        <v>261</v>
      </c>
      <c r="D873" s="3" t="s">
        <v>5512</v>
      </c>
      <c r="E873" s="3" t="s">
        <v>6739</v>
      </c>
      <c r="F873" s="3" t="s">
        <v>9113</v>
      </c>
      <c r="G873" s="3" t="s">
        <v>9114</v>
      </c>
      <c r="I873" t="str">
        <f t="shared" si="13"/>
        <v>,(261,' Carlos Méndez Gallo ',' mriquelme@aguasantofagasta.cl',' 55 235 6801    ', Gerente General')</v>
      </c>
    </row>
    <row r="874" spans="1:9">
      <c r="A874" s="3" t="s">
        <v>9115</v>
      </c>
      <c r="B874" s="3" t="s">
        <v>9111</v>
      </c>
      <c r="C874" s="3">
        <f>VLOOKUP(B874,CONSOLIDADO!A$2:E$11786,5,FALSE)</f>
        <v>261</v>
      </c>
      <c r="D874" s="3" t="s">
        <v>5512</v>
      </c>
      <c r="E874" s="3" t="s">
        <v>7032</v>
      </c>
      <c r="F874" s="3" t="s">
        <v>9113</v>
      </c>
      <c r="G874" s="3" t="s">
        <v>9116</v>
      </c>
      <c r="I874" t="str">
        <f t="shared" si="13"/>
        <v>,(261,' Carlos Felipe Díaz Escobar ',' mriquelme@aguasantofagasta.cl',' 55 235 6901    ', Gerente Administración y Finanzas')</v>
      </c>
    </row>
    <row r="875" spans="1:9">
      <c r="A875" s="3" t="s">
        <v>9117</v>
      </c>
      <c r="B875" s="3" t="s">
        <v>9111</v>
      </c>
      <c r="C875" s="3">
        <f>VLOOKUP(B875,CONSOLIDADO!A$2:E$11786,5,FALSE)</f>
        <v>261</v>
      </c>
      <c r="D875" s="3" t="s">
        <v>5512</v>
      </c>
      <c r="E875" s="3" t="s">
        <v>6905</v>
      </c>
      <c r="F875" s="3" t="s">
        <v>9113</v>
      </c>
      <c r="G875" s="3" t="s">
        <v>9118</v>
      </c>
      <c r="I875" t="str">
        <f t="shared" si="13"/>
        <v>,(261,' Raúl Ardiles Cayo ',' mriquelme@aguasantofagasta.cl',' 55 235 6601    ', Gerente Comercial')</v>
      </c>
    </row>
    <row r="876" spans="1:9">
      <c r="A876" s="3" t="s">
        <v>9119</v>
      </c>
      <c r="B876" s="3" t="s">
        <v>9111</v>
      </c>
      <c r="C876" s="3">
        <f>VLOOKUP(B876,CONSOLIDADO!A$2:E$11786,5,FALSE)</f>
        <v>261</v>
      </c>
      <c r="D876" s="3" t="s">
        <v>5512</v>
      </c>
      <c r="E876" s="3" t="s">
        <v>9120</v>
      </c>
      <c r="F876" s="3" t="s">
        <v>9121</v>
      </c>
      <c r="G876" s="3" t="s">
        <v>9118</v>
      </c>
      <c r="I876" t="str">
        <f t="shared" si="13"/>
        <v>,(261,' Juan C. Restrepo ',' oruiz@aguasantofagasta.cl',' 55 235 6601    ', Gerente Operaciones')</v>
      </c>
    </row>
    <row r="877" spans="1:9">
      <c r="A877" s="3" t="s">
        <v>9082</v>
      </c>
      <c r="B877" s="3" t="s">
        <v>9122</v>
      </c>
      <c r="C877" s="3">
        <f>VLOOKUP(B877,CONSOLIDADO!A$2:E$11786,5,FALSE)</f>
        <v>262</v>
      </c>
      <c r="D877" s="3" t="s">
        <v>5512</v>
      </c>
      <c r="E877" s="3" t="s">
        <v>8441</v>
      </c>
      <c r="F877" s="3"/>
      <c r="G877" s="3" t="s">
        <v>6846</v>
      </c>
      <c r="I877" t="str">
        <f t="shared" si="13"/>
        <v>,(262,' Keisuke Sakuraba ','','               ', Presidente Directorio')</v>
      </c>
    </row>
    <row r="878" spans="1:9">
      <c r="A878" s="3" t="s">
        <v>9123</v>
      </c>
      <c r="B878" s="3" t="s">
        <v>9122</v>
      </c>
      <c r="C878" s="3">
        <f>VLOOKUP(B878,CONSOLIDADO!A$2:E$11786,5,FALSE)</f>
        <v>262</v>
      </c>
      <c r="D878" s="3" t="s">
        <v>5512</v>
      </c>
      <c r="E878" s="3" t="s">
        <v>6848</v>
      </c>
      <c r="F878" s="3"/>
      <c r="G878" s="3" t="s">
        <v>6846</v>
      </c>
      <c r="I878" t="str">
        <f t="shared" si="13"/>
        <v>,(262,' Kazutoshi Sugimoto ','','               ', Vicepresidente')</v>
      </c>
    </row>
    <row r="879" spans="1:9">
      <c r="A879" s="3" t="s">
        <v>9085</v>
      </c>
      <c r="B879" s="3" t="s">
        <v>9122</v>
      </c>
      <c r="C879" s="3">
        <f>VLOOKUP(B879,CONSOLIDADO!A$2:E$11786,5,FALSE)</f>
        <v>262</v>
      </c>
      <c r="D879" s="3" t="s">
        <v>5512</v>
      </c>
      <c r="E879" s="3" t="s">
        <v>6850</v>
      </c>
      <c r="F879" s="3"/>
      <c r="G879" s="3" t="s">
        <v>6846</v>
      </c>
      <c r="I879" t="str">
        <f t="shared" si="13"/>
        <v>,(262,' Alberto Eguiguren Correa ','','               ', Director')</v>
      </c>
    </row>
    <row r="880" spans="1:9">
      <c r="A880" s="3" t="s">
        <v>9124</v>
      </c>
      <c r="B880" s="3" t="s">
        <v>9122</v>
      </c>
      <c r="C880" s="3">
        <f>VLOOKUP(B880,CONSOLIDADO!A$2:E$11786,5,FALSE)</f>
        <v>262</v>
      </c>
      <c r="D880" s="3" t="s">
        <v>5512</v>
      </c>
      <c r="E880" s="3" t="s">
        <v>6850</v>
      </c>
      <c r="F880" s="3"/>
      <c r="G880" s="3" t="s">
        <v>6846</v>
      </c>
      <c r="I880" t="str">
        <f t="shared" si="13"/>
        <v>,(262,' Seijiro Chiba ','','               ', Director')</v>
      </c>
    </row>
    <row r="881" spans="1:9">
      <c r="A881" s="3" t="s">
        <v>9125</v>
      </c>
      <c r="B881" s="3" t="s">
        <v>9122</v>
      </c>
      <c r="C881" s="3">
        <f>VLOOKUP(B881,CONSOLIDADO!A$2:E$11786,5,FALSE)</f>
        <v>262</v>
      </c>
      <c r="D881" s="3" t="s">
        <v>5512</v>
      </c>
      <c r="E881" s="3" t="s">
        <v>6850</v>
      </c>
      <c r="F881" s="3"/>
      <c r="G881" s="3" t="s">
        <v>6846</v>
      </c>
      <c r="I881" t="str">
        <f t="shared" si="13"/>
        <v>,(262,' Yoshinari Ishii ','','               ', Director')</v>
      </c>
    </row>
    <row r="882" spans="1:9">
      <c r="A882" s="3" t="s">
        <v>9126</v>
      </c>
      <c r="B882" s="3" t="s">
        <v>9122</v>
      </c>
      <c r="C882" s="3">
        <f>VLOOKUP(B882,CONSOLIDADO!A$2:E$11786,5,FALSE)</f>
        <v>262</v>
      </c>
      <c r="D882" s="3" t="s">
        <v>5512</v>
      </c>
      <c r="E882" s="3" t="s">
        <v>6739</v>
      </c>
      <c r="F882" s="3" t="s">
        <v>9127</v>
      </c>
      <c r="G882" s="3" t="s">
        <v>9128</v>
      </c>
      <c r="I882" t="str">
        <f t="shared" si="13"/>
        <v>,(262,' Eduardo Vyhmeister Hechenleitner ',' evyhmeister@aguasdecima.cl',' 63 221 3321    ', Gerente General')</v>
      </c>
    </row>
    <row r="883" spans="1:9">
      <c r="A883" s="3" t="s">
        <v>9082</v>
      </c>
      <c r="B883" s="3" t="s">
        <v>9129</v>
      </c>
      <c r="C883" s="3">
        <f>VLOOKUP(B883,CONSOLIDADO!A$2:E$11786,5,FALSE)</f>
        <v>263</v>
      </c>
      <c r="D883" s="3" t="s">
        <v>5512</v>
      </c>
      <c r="E883" s="3" t="s">
        <v>6813</v>
      </c>
      <c r="F883" s="3"/>
      <c r="G883" s="3" t="s">
        <v>9106</v>
      </c>
      <c r="I883" t="str">
        <f t="shared" si="13"/>
        <v>,(263,' Keisuke Sakuraba ','',' 2 2733 4609    ', Presidente')</v>
      </c>
    </row>
    <row r="884" spans="1:9">
      <c r="A884" s="3" t="s">
        <v>9084</v>
      </c>
      <c r="B884" s="3" t="s">
        <v>9129</v>
      </c>
      <c r="C884" s="3">
        <f>VLOOKUP(B884,CONSOLIDADO!A$2:E$11786,5,FALSE)</f>
        <v>263</v>
      </c>
      <c r="D884" s="3" t="s">
        <v>5512</v>
      </c>
      <c r="E884" s="3" t="s">
        <v>6850</v>
      </c>
      <c r="F884" s="3"/>
      <c r="G884" s="3" t="s">
        <v>6846</v>
      </c>
      <c r="I884" t="str">
        <f t="shared" si="13"/>
        <v>,(263,' Vicente Domínguez Vial ','','               ', Director')</v>
      </c>
    </row>
    <row r="885" spans="1:9">
      <c r="A885" s="3" t="s">
        <v>9085</v>
      </c>
      <c r="B885" s="3" t="s">
        <v>9129</v>
      </c>
      <c r="C885" s="3">
        <f>VLOOKUP(B885,CONSOLIDADO!A$2:E$11786,5,FALSE)</f>
        <v>263</v>
      </c>
      <c r="D885" s="3" t="s">
        <v>5512</v>
      </c>
      <c r="E885" s="3" t="s">
        <v>6850</v>
      </c>
      <c r="F885" s="3"/>
      <c r="G885" s="3" t="s">
        <v>6846</v>
      </c>
      <c r="I885" t="str">
        <f t="shared" si="13"/>
        <v>,(263,' Alberto Eguiguren Correa ','','               ', Director')</v>
      </c>
    </row>
    <row r="886" spans="1:9">
      <c r="A886" s="3" t="s">
        <v>9086</v>
      </c>
      <c r="B886" s="3" t="s">
        <v>9129</v>
      </c>
      <c r="C886" s="3">
        <f>VLOOKUP(B886,CONSOLIDADO!A$2:E$11786,5,FALSE)</f>
        <v>263</v>
      </c>
      <c r="D886" s="3" t="s">
        <v>5512</v>
      </c>
      <c r="E886" s="3" t="s">
        <v>6850</v>
      </c>
      <c r="F886" s="3"/>
      <c r="G886" s="3" t="s">
        <v>6846</v>
      </c>
      <c r="I886" t="str">
        <f t="shared" si="13"/>
        <v>,(263,' Shunsuke Yamamuro ','','               ', Director')</v>
      </c>
    </row>
    <row r="887" spans="1:9">
      <c r="A887" s="3" t="s">
        <v>9088</v>
      </c>
      <c r="B887" s="3" t="s">
        <v>9129</v>
      </c>
      <c r="C887" s="3">
        <f>VLOOKUP(B887,CONSOLIDADO!A$2:E$11786,5,FALSE)</f>
        <v>263</v>
      </c>
      <c r="D887" s="3" t="s">
        <v>5512</v>
      </c>
      <c r="E887" s="3" t="s">
        <v>6739</v>
      </c>
      <c r="F887" s="3" t="s">
        <v>9089</v>
      </c>
      <c r="G887" s="3" t="s">
        <v>9099</v>
      </c>
      <c r="I887" t="str">
        <f t="shared" si="13"/>
        <v>,(263,' Salvador Villarino Krumm ',' carmen.orellana@aguasnuevas.cl',' 2 2733 4615    ', Gerente General')</v>
      </c>
    </row>
    <row r="888" spans="1:9">
      <c r="A888" s="3" t="s">
        <v>9130</v>
      </c>
      <c r="B888" s="3" t="s">
        <v>9129</v>
      </c>
      <c r="C888" s="3">
        <f>VLOOKUP(B888,CONSOLIDADO!A$2:E$11786,5,FALSE)</f>
        <v>263</v>
      </c>
      <c r="D888" s="3" t="s">
        <v>5512</v>
      </c>
      <c r="E888" s="3" t="s">
        <v>9092</v>
      </c>
      <c r="F888" s="3" t="s">
        <v>9131</v>
      </c>
      <c r="G888" s="3" t="s">
        <v>9132</v>
      </c>
      <c r="I888" t="str">
        <f t="shared" si="13"/>
        <v>,(263,' Christian Barahona Rubio ',' maria.paniagua@aguasdelaltiplano.cl',' 57 240 3653    ', Gerente Regional')</v>
      </c>
    </row>
    <row r="889" spans="1:9">
      <c r="A889" s="3" t="s">
        <v>9133</v>
      </c>
      <c r="B889" s="3" t="s">
        <v>9129</v>
      </c>
      <c r="C889" s="3">
        <f>VLOOKUP(B889,CONSOLIDADO!A$2:E$11786,5,FALSE)</f>
        <v>263</v>
      </c>
      <c r="D889" s="3" t="s">
        <v>5512</v>
      </c>
      <c r="E889" s="3" t="s">
        <v>9134</v>
      </c>
      <c r="F889" s="3" t="s">
        <v>9135</v>
      </c>
      <c r="G889" s="3" t="s">
        <v>9132</v>
      </c>
      <c r="I889" t="str">
        <f t="shared" si="13"/>
        <v>,(263,' Marcelo Basaure Ugarte ',' marcelo.basaure@aguasdelaltiplano.cl',' 57 240 3653    ', Gerente de Infraestructura y Desarrollo')</v>
      </c>
    </row>
    <row r="890" spans="1:9">
      <c r="A890" s="3" t="s">
        <v>9133</v>
      </c>
      <c r="B890" s="3" t="s">
        <v>9129</v>
      </c>
      <c r="C890" s="3">
        <f>VLOOKUP(B890,CONSOLIDADO!A$2:E$11786,5,FALSE)</f>
        <v>263</v>
      </c>
      <c r="D890" s="3" t="s">
        <v>5512</v>
      </c>
      <c r="E890" s="3" t="s">
        <v>7777</v>
      </c>
      <c r="F890" s="3" t="s">
        <v>9135</v>
      </c>
      <c r="G890" s="3" t="s">
        <v>9132</v>
      </c>
      <c r="I890" t="str">
        <f t="shared" si="13"/>
        <v>,(263,' Marcelo Basaure Ugarte ',' marcelo.basaure@aguasdelaltiplano.cl',' 57 240 3653    ', Gerente de Proyectos')</v>
      </c>
    </row>
    <row r="891" spans="1:9">
      <c r="A891" s="3" t="s">
        <v>9136</v>
      </c>
      <c r="B891" s="3" t="s">
        <v>9129</v>
      </c>
      <c r="C891" s="3">
        <f>VLOOKUP(B891,CONSOLIDADO!A$2:E$11786,5,FALSE)</f>
        <v>263</v>
      </c>
      <c r="D891" s="3" t="s">
        <v>5512</v>
      </c>
      <c r="E891" s="3" t="s">
        <v>6765</v>
      </c>
      <c r="F891" s="3" t="s">
        <v>9137</v>
      </c>
      <c r="G891" s="3" t="s">
        <v>9138</v>
      </c>
      <c r="I891" t="str">
        <f t="shared" si="13"/>
        <v>,(263,' Gastón Muñoz Alvear ',' gaston.munoz@aguasdelaltiplano.cl',' 57 240 3511    ', Gerente de Operaciones')</v>
      </c>
    </row>
    <row r="892" spans="1:9">
      <c r="A892" s="3" t="s">
        <v>9030</v>
      </c>
      <c r="B892" s="3" t="s">
        <v>57770</v>
      </c>
      <c r="C892" s="3">
        <f>VLOOKUP(B892,CONSOLIDADO!A$2:E$11786,5,FALSE)</f>
        <v>265</v>
      </c>
      <c r="D892" s="3" t="s">
        <v>5512</v>
      </c>
      <c r="E892" s="3" t="s">
        <v>7562</v>
      </c>
      <c r="F892" s="3" t="s">
        <v>9031</v>
      </c>
      <c r="G892" s="3" t="s">
        <v>9032</v>
      </c>
      <c r="I892" t="str">
        <f t="shared" si="13"/>
        <v>,(265,' Claudio Muñoz Zúñiga ',' mmirandad@aguasandinas.cl',' 2 2569 2001    ', Presidente del Directorio')</v>
      </c>
    </row>
    <row r="893" spans="1:9">
      <c r="A893" s="3" t="s">
        <v>9051</v>
      </c>
      <c r="B893" s="3" t="s">
        <v>57770</v>
      </c>
      <c r="C893" s="3">
        <f>VLOOKUP(B893,CONSOLIDADO!A$2:E$11786,5,FALSE)</f>
        <v>265</v>
      </c>
      <c r="D893" s="3" t="s">
        <v>5512</v>
      </c>
      <c r="E893" s="3" t="s">
        <v>6739</v>
      </c>
      <c r="F893" s="3" t="s">
        <v>9052</v>
      </c>
      <c r="G893" s="3" t="s">
        <v>9053</v>
      </c>
      <c r="I893" t="str">
        <f t="shared" si="13"/>
        <v>,(265,' Marta Colet Gonzalo ',' mcolet@aguasandinas.cl',' 2 2569 2016    ', Gerente General')</v>
      </c>
    </row>
    <row r="894" spans="1:9">
      <c r="A894" s="3" t="s">
        <v>9141</v>
      </c>
      <c r="B894" s="3" t="s">
        <v>9139</v>
      </c>
      <c r="C894" s="3">
        <f>VLOOKUP(B894,CONSOLIDADO!A$2:E$11786,5,FALSE)</f>
        <v>266</v>
      </c>
      <c r="D894" s="3" t="s">
        <v>9140</v>
      </c>
      <c r="E894" s="3" t="s">
        <v>7562</v>
      </c>
      <c r="F894" s="3"/>
      <c r="G894" s="3" t="s">
        <v>6846</v>
      </c>
      <c r="I894" t="str">
        <f t="shared" si="13"/>
        <v>,(266,' Sergio Francisco Icaza Pérez ','','               ', Presidente del Directorio')</v>
      </c>
    </row>
    <row r="895" spans="1:9">
      <c r="A895" s="3" t="s">
        <v>9142</v>
      </c>
      <c r="B895" s="3" t="s">
        <v>9139</v>
      </c>
      <c r="C895" s="3">
        <f>VLOOKUP(B895,CONSOLIDADO!A$2:E$11786,5,FALSE)</f>
        <v>266</v>
      </c>
      <c r="D895" s="3" t="s">
        <v>9140</v>
      </c>
      <c r="E895" s="3"/>
      <c r="F895" s="3"/>
      <c r="G895" s="3"/>
      <c r="I895" t="str">
        <f t="shared" si="13"/>
        <v>,(266,' Juan José Diéguez Manfredini','','',')</v>
      </c>
    </row>
    <row r="896" spans="1:9">
      <c r="A896" s="3" t="s">
        <v>9143</v>
      </c>
      <c r="B896" s="3" t="s">
        <v>9139</v>
      </c>
      <c r="C896" s="3">
        <f>VLOOKUP(B896,CONSOLIDADO!A$2:E$11786,5,FALSE)</f>
        <v>266</v>
      </c>
      <c r="D896" s="3" t="s">
        <v>9140</v>
      </c>
      <c r="E896" s="3" t="s">
        <v>6850</v>
      </c>
      <c r="F896" s="3"/>
      <c r="G896" s="3" t="s">
        <v>6846</v>
      </c>
      <c r="I896" t="str">
        <f t="shared" si="13"/>
        <v>,(266,' Jorge Eduardo Icaza Pérez ','','               ', Director')</v>
      </c>
    </row>
    <row r="897" spans="1:9">
      <c r="A897" s="3" t="s">
        <v>9144</v>
      </c>
      <c r="B897" s="3" t="s">
        <v>9139</v>
      </c>
      <c r="C897" s="3">
        <f>VLOOKUP(B897,CONSOLIDADO!A$2:E$11786,5,FALSE)</f>
        <v>266</v>
      </c>
      <c r="D897" s="3" t="s">
        <v>9140</v>
      </c>
      <c r="E897" s="3" t="s">
        <v>6850</v>
      </c>
      <c r="F897" s="3"/>
      <c r="G897" s="3" t="s">
        <v>6846</v>
      </c>
      <c r="I897" t="str">
        <f t="shared" si="13"/>
        <v>,(266,' Pelayo Santa María Muxica ','','               ', Director')</v>
      </c>
    </row>
    <row r="898" spans="1:9">
      <c r="A898" s="3" t="s">
        <v>9145</v>
      </c>
      <c r="B898" s="3" t="s">
        <v>9139</v>
      </c>
      <c r="C898" s="3">
        <f>VLOOKUP(B898,CONSOLIDADO!A$2:E$11786,5,FALSE)</f>
        <v>266</v>
      </c>
      <c r="D898" s="3" t="s">
        <v>9140</v>
      </c>
      <c r="E898" s="3" t="s">
        <v>6739</v>
      </c>
      <c r="F898" s="3" t="s">
        <v>9146</v>
      </c>
      <c r="G898" s="3" t="s">
        <v>9147</v>
      </c>
      <c r="I898" t="str">
        <f t="shared" si="13"/>
        <v>,(266,' Franz Scheel Nagel ',' fscheel@aguaspatagonia.cl',' 67 221 6300    ', Gerente General')</v>
      </c>
    </row>
    <row r="899" spans="1:9">
      <c r="A899" s="3" t="s">
        <v>9148</v>
      </c>
      <c r="B899" s="3" t="s">
        <v>9139</v>
      </c>
      <c r="C899" s="3">
        <f>VLOOKUP(B899,CONSOLIDADO!A$2:E$11786,5,FALSE)</f>
        <v>266</v>
      </c>
      <c r="D899" s="3" t="s">
        <v>9140</v>
      </c>
      <c r="E899" s="3" t="s">
        <v>6765</v>
      </c>
      <c r="F899" s="3" t="s">
        <v>9149</v>
      </c>
      <c r="G899" s="3" t="s">
        <v>9147</v>
      </c>
      <c r="I899" t="str">
        <f t="shared" ref="I899:I962" si="14">CONCATENATE(",(",C899,",'",A899,"','",F899,"','",G899,"',",E899,"')")</f>
        <v>,(266,' Miguel Angel Obanos Soto ',' mobanos@aguaspatagonia.cl',' 67 221 6300    ', Gerente de Operaciones')</v>
      </c>
    </row>
    <row r="900" spans="1:9">
      <c r="A900" s="3" t="s">
        <v>9150</v>
      </c>
      <c r="B900" s="3" t="s">
        <v>9139</v>
      </c>
      <c r="C900" s="3">
        <f>VLOOKUP(B900,CONSOLIDADO!A$2:E$11786,5,FALSE)</f>
        <v>266</v>
      </c>
      <c r="D900" s="3" t="s">
        <v>9140</v>
      </c>
      <c r="E900" s="3" t="s">
        <v>9151</v>
      </c>
      <c r="F900" s="3" t="s">
        <v>9152</v>
      </c>
      <c r="G900" s="3" t="s">
        <v>9147</v>
      </c>
      <c r="I900" t="str">
        <f t="shared" si="14"/>
        <v>,(266,' Paulina Toledo Loyola ',' ptoledo@aguaspatagonia.cl',' 67 221 6300    ', Subgerente Comercial')</v>
      </c>
    </row>
    <row r="901" spans="1:9">
      <c r="A901" s="3" t="s">
        <v>9154</v>
      </c>
      <c r="B901" s="3" t="s">
        <v>9153</v>
      </c>
      <c r="C901" s="3">
        <f>VLOOKUP(B901,CONSOLIDADO!A$2:E$11786,5,FALSE)</f>
        <v>267</v>
      </c>
      <c r="D901" s="3" t="s">
        <v>1453</v>
      </c>
      <c r="E901" s="3" t="s">
        <v>6739</v>
      </c>
      <c r="F901" s="3" t="s">
        <v>9155</v>
      </c>
      <c r="G901" s="3" t="s">
        <v>9156</v>
      </c>
      <c r="I901" t="str">
        <f t="shared" si="14"/>
        <v>,(267,' Juan Vásquez ',' jvasquez@aguasancristobal.cl',' 2 2776 8282    ', Gerente General')</v>
      </c>
    </row>
    <row r="902" spans="1:9">
      <c r="A902" s="3" t="s">
        <v>9157</v>
      </c>
      <c r="B902" s="3" t="s">
        <v>9153</v>
      </c>
      <c r="C902" s="3">
        <f>VLOOKUP(B902,CONSOLIDADO!A$2:E$11786,5,FALSE)</f>
        <v>267</v>
      </c>
      <c r="D902" s="3" t="s">
        <v>1453</v>
      </c>
      <c r="E902" s="3" t="s">
        <v>9158</v>
      </c>
      <c r="F902" s="3" t="s">
        <v>9159</v>
      </c>
      <c r="G902" s="3" t="s">
        <v>9156</v>
      </c>
      <c r="I902" t="str">
        <f t="shared" si="14"/>
        <v>,(267,' Patricia Cornacheone ',' pcornacheone@aguasancristobal.cl',' 2 2776 8282    ', Administrativa de Recursos Humanos')</v>
      </c>
    </row>
    <row r="903" spans="1:9">
      <c r="A903" s="3" t="s">
        <v>9161</v>
      </c>
      <c r="B903" s="3" t="s">
        <v>9160</v>
      </c>
      <c r="C903" s="3">
        <f>VLOOKUP(B903,CONSOLIDADO!A$2:E$11786,5,FALSE)</f>
        <v>268</v>
      </c>
      <c r="D903" s="3" t="s">
        <v>5512</v>
      </c>
      <c r="E903" s="3" t="s">
        <v>7562</v>
      </c>
      <c r="F903" s="3"/>
      <c r="G903" s="3" t="s">
        <v>6846</v>
      </c>
      <c r="I903" t="str">
        <f t="shared" si="14"/>
        <v>,(268,' Víctor Manuel Jarpa Riveros ','','               ', Presidente del Directorio')</v>
      </c>
    </row>
    <row r="904" spans="1:9">
      <c r="A904" s="3" t="s">
        <v>9162</v>
      </c>
      <c r="B904" s="3" t="s">
        <v>9160</v>
      </c>
      <c r="C904" s="3">
        <f>VLOOKUP(B904,CONSOLIDADO!A$2:E$11786,5,FALSE)</f>
        <v>268</v>
      </c>
      <c r="D904" s="3" t="s">
        <v>5512</v>
      </c>
      <c r="E904" s="3" t="s">
        <v>6850</v>
      </c>
      <c r="F904" s="3"/>
      <c r="G904" s="3" t="s">
        <v>6846</v>
      </c>
      <c r="I904" t="str">
        <f t="shared" si="14"/>
        <v>,(268,' Bernardo Küpfer Matte ','','               ', Director')</v>
      </c>
    </row>
    <row r="905" spans="1:9">
      <c r="A905" s="3" t="s">
        <v>9163</v>
      </c>
      <c r="B905" s="3" t="s">
        <v>9160</v>
      </c>
      <c r="C905" s="3">
        <f>VLOOKUP(B905,CONSOLIDADO!A$2:E$11786,5,FALSE)</f>
        <v>268</v>
      </c>
      <c r="D905" s="3" t="s">
        <v>5512</v>
      </c>
      <c r="E905" s="3" t="s">
        <v>6850</v>
      </c>
      <c r="F905" s="3"/>
      <c r="G905" s="3" t="s">
        <v>6846</v>
      </c>
      <c r="I905" t="str">
        <f t="shared" si="14"/>
        <v>,(268,' Bruno Luci Ghiardo ','','               ', Director')</v>
      </c>
    </row>
    <row r="906" spans="1:9">
      <c r="A906" s="3" t="s">
        <v>9164</v>
      </c>
      <c r="B906" s="3" t="s">
        <v>9160</v>
      </c>
      <c r="C906" s="3">
        <f>VLOOKUP(B906,CONSOLIDADO!A$2:E$11786,5,FALSE)</f>
        <v>268</v>
      </c>
      <c r="D906" s="3" t="s">
        <v>5512</v>
      </c>
      <c r="E906" s="3" t="s">
        <v>6850</v>
      </c>
      <c r="F906" s="3"/>
      <c r="G906" s="3" t="s">
        <v>6846</v>
      </c>
      <c r="I906" t="str">
        <f t="shared" si="14"/>
        <v>,(268,' José Manuel Guzmán Nieto ','','               ', Director')</v>
      </c>
    </row>
    <row r="907" spans="1:9">
      <c r="A907" s="3" t="s">
        <v>9165</v>
      </c>
      <c r="B907" s="3" t="s">
        <v>9160</v>
      </c>
      <c r="C907" s="3">
        <f>VLOOKUP(B907,CONSOLIDADO!A$2:E$11786,5,FALSE)</f>
        <v>268</v>
      </c>
      <c r="D907" s="3" t="s">
        <v>5512</v>
      </c>
      <c r="E907" s="3"/>
      <c r="F907" s="3"/>
      <c r="G907" s="3" t="s">
        <v>9166</v>
      </c>
      <c r="I907" t="str">
        <f t="shared" si="14"/>
        <v>,(268,' Felipe Mesa Sánchez','',' 2 2651 3560',')</v>
      </c>
    </row>
    <row r="908" spans="1:9">
      <c r="A908" s="3" t="s">
        <v>9168</v>
      </c>
      <c r="B908" s="3" t="s">
        <v>9167</v>
      </c>
      <c r="C908" s="3">
        <f>VLOOKUP(B908,CONSOLIDADO!A$2:E$11786,5,FALSE)</f>
        <v>269</v>
      </c>
      <c r="D908" s="3" t="s">
        <v>6587</v>
      </c>
      <c r="E908" s="3" t="s">
        <v>6739</v>
      </c>
      <c r="F908" s="3" t="s">
        <v>9169</v>
      </c>
      <c r="G908" s="3" t="s">
        <v>9170</v>
      </c>
      <c r="I908" t="str">
        <f t="shared" si="14"/>
        <v>,(269,' Mauricio Montecinos Valenzuela ',' mauricio.montecinos@aguasyriles.cl',' 2 2580 1300    ', Gerente General')</v>
      </c>
    </row>
    <row r="909" spans="1:9">
      <c r="A909" s="3" t="s">
        <v>9173</v>
      </c>
      <c r="B909" s="3" t="s">
        <v>9171</v>
      </c>
      <c r="C909" s="3">
        <f>VLOOKUP(B909,CONSOLIDADO!A$2:E$11786,5,FALSE)</f>
        <v>270</v>
      </c>
      <c r="D909" s="3" t="s">
        <v>9172</v>
      </c>
      <c r="E909" s="3" t="s">
        <v>7072</v>
      </c>
      <c r="F909" s="3" t="s">
        <v>9174</v>
      </c>
      <c r="G909" s="3" t="s">
        <v>9175</v>
      </c>
      <c r="I909" t="str">
        <f t="shared" si="14"/>
        <v>,(270,' Daniel Araya López ',' aguasin@aguasin.com',' 2 2270 9618    ', Country Manager')</v>
      </c>
    </row>
    <row r="910" spans="1:9">
      <c r="A910" s="3" t="s">
        <v>9176</v>
      </c>
      <c r="B910" s="3" t="s">
        <v>9171</v>
      </c>
      <c r="C910" s="3">
        <f>VLOOKUP(B910,CONSOLIDADO!A$2:E$11786,5,FALSE)</f>
        <v>270</v>
      </c>
      <c r="D910" s="3" t="s">
        <v>9172</v>
      </c>
      <c r="E910" s="3" t="s">
        <v>9177</v>
      </c>
      <c r="F910" s="3" t="s">
        <v>9174</v>
      </c>
      <c r="G910" s="3" t="s">
        <v>9178</v>
      </c>
      <c r="I910" t="str">
        <f t="shared" si="14"/>
        <v>,(270,' Oscar Molina ',' aguasin@aguasin.com',' 2 2270 9500    ', Gerente de MKT &amp; AT')</v>
      </c>
    </row>
    <row r="911" spans="1:9">
      <c r="A911" s="3" t="s">
        <v>9179</v>
      </c>
      <c r="B911" s="3" t="s">
        <v>9171</v>
      </c>
      <c r="C911" s="3">
        <f>VLOOKUP(B911,CONSOLIDADO!A$2:E$11786,5,FALSE)</f>
        <v>270</v>
      </c>
      <c r="D911" s="3" t="s">
        <v>9172</v>
      </c>
      <c r="E911" s="3" t="s">
        <v>9180</v>
      </c>
      <c r="F911" s="3" t="s">
        <v>9174</v>
      </c>
      <c r="G911" s="3" t="s">
        <v>9178</v>
      </c>
      <c r="I911" t="str">
        <f t="shared" si="14"/>
        <v>,(270,' Claudio Lazo ',' aguasin@aguasin.com',' 2 2270 9500    ', Gerente de Equipos')</v>
      </c>
    </row>
    <row r="912" spans="1:9">
      <c r="A912" s="3" t="s">
        <v>9181</v>
      </c>
      <c r="B912" s="3" t="s">
        <v>9171</v>
      </c>
      <c r="C912" s="3">
        <f>VLOOKUP(B912,CONSOLIDADO!A$2:E$11786,5,FALSE)</f>
        <v>270</v>
      </c>
      <c r="D912" s="3" t="s">
        <v>9172</v>
      </c>
      <c r="E912" s="3" t="s">
        <v>9182</v>
      </c>
      <c r="F912" s="3" t="s">
        <v>9174</v>
      </c>
      <c r="G912" s="3" t="s">
        <v>9178</v>
      </c>
      <c r="I912" t="str">
        <f t="shared" si="14"/>
        <v>,(270,' Andrés Francke Schnarbach ',' aguasin@aguasin.com',' 2 2270 9500    ', Director de Operaciones LATAM')</v>
      </c>
    </row>
    <row r="913" spans="1:9">
      <c r="A913" s="3" t="s">
        <v>9183</v>
      </c>
      <c r="B913" s="3" t="s">
        <v>9171</v>
      </c>
      <c r="C913" s="3">
        <f>VLOOKUP(B913,CONSOLIDADO!A$2:E$11786,5,FALSE)</f>
        <v>270</v>
      </c>
      <c r="D913" s="3" t="s">
        <v>9172</v>
      </c>
      <c r="E913" s="3" t="s">
        <v>6886</v>
      </c>
      <c r="F913" s="3" t="s">
        <v>9174</v>
      </c>
      <c r="G913" s="3" t="s">
        <v>9178</v>
      </c>
      <c r="I913" t="str">
        <f t="shared" si="14"/>
        <v>,(270,' José Otero Olmos ',' aguasin@aguasin.com',' 2 2270 9500    ', Gerente de Recursos Humanos')</v>
      </c>
    </row>
    <row r="914" spans="1:9">
      <c r="A914" s="3" t="s">
        <v>9185</v>
      </c>
      <c r="B914" s="3" t="s">
        <v>9184</v>
      </c>
      <c r="C914" s="3">
        <f>VLOOKUP(B914,CONSOLIDADO!A$2:E$11786,5,FALSE)</f>
        <v>271</v>
      </c>
      <c r="D914" s="3" t="s">
        <v>7318</v>
      </c>
      <c r="E914" s="3" t="s">
        <v>6739</v>
      </c>
      <c r="F914" s="3" t="s">
        <v>9186</v>
      </c>
      <c r="G914" s="3" t="s">
        <v>9187</v>
      </c>
      <c r="I914" t="str">
        <f t="shared" si="14"/>
        <v>,(271,' Héctor Aguayo Cisterna ',' hectoraguayo@naguilan.com',' 41 241 6230    ', Gerente General')</v>
      </c>
    </row>
    <row r="915" spans="1:9">
      <c r="A915" s="3" t="s">
        <v>9189</v>
      </c>
      <c r="B915" s="3" t="s">
        <v>57551</v>
      </c>
      <c r="C915" s="3">
        <f>VLOOKUP(B915,CONSOLIDADO!A$2:E$11786,5,FALSE)</f>
        <v>272</v>
      </c>
      <c r="D915" s="3" t="s">
        <v>9188</v>
      </c>
      <c r="E915" s="3" t="s">
        <v>6739</v>
      </c>
      <c r="F915" s="3" t="s">
        <v>9190</v>
      </c>
      <c r="G915" s="3" t="s">
        <v>9191</v>
      </c>
      <c r="I915" t="str">
        <f t="shared" si="14"/>
        <v>,(272,' Diego Aguilar Izquierdo ',' d.aguilar@fahneu.cl',' 2 2565 9300    ', Gerente General')</v>
      </c>
    </row>
    <row r="916" spans="1:9">
      <c r="A916" s="3" t="s">
        <v>9192</v>
      </c>
      <c r="B916" s="3" t="s">
        <v>57551</v>
      </c>
      <c r="C916" s="3">
        <f>VLOOKUP(B916,CONSOLIDADO!A$2:E$11786,5,FALSE)</f>
        <v>272</v>
      </c>
      <c r="D916" s="3" t="s">
        <v>9188</v>
      </c>
      <c r="E916" s="3" t="s">
        <v>6765</v>
      </c>
      <c r="F916" s="3" t="s">
        <v>9193</v>
      </c>
      <c r="G916" s="3" t="s">
        <v>9194</v>
      </c>
      <c r="I916" t="str">
        <f t="shared" si="14"/>
        <v>,(272,' Juan Luis Jofré Ossa ',' j.jofre@fahneu.cl',' 2 2577 6700    ', Gerente de Operaciones')</v>
      </c>
    </row>
    <row r="917" spans="1:9">
      <c r="A917" s="3" t="s">
        <v>9196</v>
      </c>
      <c r="B917" s="3" t="s">
        <v>449</v>
      </c>
      <c r="C917" s="3">
        <f>VLOOKUP(B917,CONSOLIDADO!A$2:E$11786,5,FALSE)</f>
        <v>273</v>
      </c>
      <c r="D917" s="3" t="s">
        <v>9195</v>
      </c>
      <c r="E917" s="3" t="s">
        <v>6813</v>
      </c>
      <c r="F917" s="3"/>
      <c r="G917" s="3" t="s">
        <v>6846</v>
      </c>
      <c r="I917" t="str">
        <f t="shared" si="14"/>
        <v>,(273,' José Manuel Urenda Salamanca ','','               ', Presidente')</v>
      </c>
    </row>
    <row r="918" spans="1:9">
      <c r="A918" s="3" t="s">
        <v>9197</v>
      </c>
      <c r="B918" s="3" t="s">
        <v>449</v>
      </c>
      <c r="C918" s="3">
        <f>VLOOKUP(B918,CONSOLIDADO!A$2:E$11786,5,FALSE)</f>
        <v>273</v>
      </c>
      <c r="D918" s="3" t="s">
        <v>9195</v>
      </c>
      <c r="E918" s="3" t="s">
        <v>6850</v>
      </c>
      <c r="F918" s="3"/>
      <c r="G918" s="3" t="s">
        <v>6846</v>
      </c>
      <c r="I918" t="str">
        <f t="shared" si="14"/>
        <v>,(273,' Franco Montalbetti Moltedo ','','               ', Director')</v>
      </c>
    </row>
    <row r="919" spans="1:9">
      <c r="A919" s="3" t="s">
        <v>9198</v>
      </c>
      <c r="B919" s="3" t="s">
        <v>449</v>
      </c>
      <c r="C919" s="3">
        <f>VLOOKUP(B919,CONSOLIDADO!A$2:E$11786,5,FALSE)</f>
        <v>273</v>
      </c>
      <c r="D919" s="3" t="s">
        <v>9195</v>
      </c>
      <c r="E919" s="3" t="s">
        <v>6850</v>
      </c>
      <c r="F919" s="3"/>
      <c r="G919" s="3" t="s">
        <v>6846</v>
      </c>
      <c r="I919" t="str">
        <f t="shared" si="14"/>
        <v>,(273,' Beltrán F. Urenda Salamanca ','','               ', Director')</v>
      </c>
    </row>
    <row r="920" spans="1:9">
      <c r="A920" s="3" t="s">
        <v>9199</v>
      </c>
      <c r="B920" s="3" t="s">
        <v>449</v>
      </c>
      <c r="C920" s="3">
        <f>VLOOKUP(B920,CONSOLIDADO!A$2:E$11786,5,FALSE)</f>
        <v>273</v>
      </c>
      <c r="D920" s="3" t="s">
        <v>9195</v>
      </c>
      <c r="E920" s="3" t="s">
        <v>6850</v>
      </c>
      <c r="F920" s="3"/>
      <c r="G920" s="3" t="s">
        <v>6846</v>
      </c>
      <c r="I920" t="str">
        <f t="shared" si="14"/>
        <v>,(273,' Francisco Gardeweg Ossa ','','               ', Director')</v>
      </c>
    </row>
    <row r="921" spans="1:9">
      <c r="A921" s="3" t="s">
        <v>9200</v>
      </c>
      <c r="B921" s="3" t="s">
        <v>449</v>
      </c>
      <c r="C921" s="3">
        <f>VLOOKUP(B921,CONSOLIDADO!A$2:E$11786,5,FALSE)</f>
        <v>273</v>
      </c>
      <c r="D921" s="3" t="s">
        <v>9195</v>
      </c>
      <c r="E921" s="3" t="s">
        <v>6850</v>
      </c>
      <c r="F921" s="3"/>
      <c r="G921" s="3" t="s">
        <v>6846</v>
      </c>
      <c r="I921" t="str">
        <f t="shared" si="14"/>
        <v>,(273,' Juan Pablo Vega ','','               ', Director')</v>
      </c>
    </row>
    <row r="922" spans="1:9">
      <c r="A922" s="3" t="s">
        <v>9201</v>
      </c>
      <c r="B922" s="3" t="s">
        <v>449</v>
      </c>
      <c r="C922" s="3">
        <f>VLOOKUP(B922,CONSOLIDADO!A$2:E$11786,5,FALSE)</f>
        <v>273</v>
      </c>
      <c r="D922" s="3" t="s">
        <v>9195</v>
      </c>
      <c r="E922" s="3" t="s">
        <v>6850</v>
      </c>
      <c r="F922" s="3"/>
      <c r="G922" s="3" t="s">
        <v>6846</v>
      </c>
      <c r="I922" t="str">
        <f t="shared" si="14"/>
        <v>,(273,' Rodrigo Zegers Reyes ','','               ', Director')</v>
      </c>
    </row>
    <row r="923" spans="1:9">
      <c r="A923" s="3" t="s">
        <v>9202</v>
      </c>
      <c r="B923" s="3" t="s">
        <v>449</v>
      </c>
      <c r="C923" s="3">
        <f>VLOOKUP(B923,CONSOLIDADO!A$2:E$11786,5,FALSE)</f>
        <v>273</v>
      </c>
      <c r="D923" s="3" t="s">
        <v>9195</v>
      </c>
      <c r="E923" s="3"/>
      <c r="F923" s="3"/>
      <c r="G923" s="3" t="s">
        <v>9203</v>
      </c>
      <c r="I923" t="str">
        <f t="shared" si="14"/>
        <v>,(273,' José Fernando Rodríguez Pinochet','',' 2 2460 2700',')</v>
      </c>
    </row>
    <row r="924" spans="1:9">
      <c r="A924" s="3" t="s">
        <v>9204</v>
      </c>
      <c r="B924" s="3" t="s">
        <v>449</v>
      </c>
      <c r="C924" s="3">
        <f>VLOOKUP(B924,CONSOLIDADO!A$2:E$11786,5,FALSE)</f>
        <v>273</v>
      </c>
      <c r="D924" s="3" t="s">
        <v>9195</v>
      </c>
      <c r="E924" s="3" t="s">
        <v>7300</v>
      </c>
      <c r="F924" s="3" t="s">
        <v>9205</v>
      </c>
      <c r="G924" s="3" t="s">
        <v>9206</v>
      </c>
      <c r="I924" t="str">
        <f t="shared" si="14"/>
        <v>,(273,' Enrico Martini García ',' enrico.martini@agunsa.com',' 32 255 6200    ', Gerente de Administración')</v>
      </c>
    </row>
    <row r="925" spans="1:9">
      <c r="A925" s="3" t="s">
        <v>9207</v>
      </c>
      <c r="B925" s="3" t="s">
        <v>449</v>
      </c>
      <c r="C925" s="3">
        <f>VLOOKUP(B925,CONSOLIDADO!A$2:E$11786,5,FALSE)</f>
        <v>273</v>
      </c>
      <c r="D925" s="3" t="s">
        <v>9195</v>
      </c>
      <c r="E925" s="3" t="s">
        <v>6886</v>
      </c>
      <c r="F925" s="3" t="s">
        <v>9208</v>
      </c>
      <c r="G925" s="3" t="s">
        <v>9206</v>
      </c>
      <c r="I925" t="str">
        <f t="shared" si="14"/>
        <v>,(273,' María Soledad Urenda del Canto ',' mariasoledad.urenda@agunsa.com',' 32 255 6200    ', Gerente de Recursos Humanos')</v>
      </c>
    </row>
    <row r="926" spans="1:9">
      <c r="A926" s="3" t="s">
        <v>9209</v>
      </c>
      <c r="B926" s="3" t="s">
        <v>449</v>
      </c>
      <c r="C926" s="3">
        <f>VLOOKUP(B926,CONSOLIDADO!A$2:E$11786,5,FALSE)</f>
        <v>273</v>
      </c>
      <c r="D926" s="3" t="s">
        <v>9195</v>
      </c>
      <c r="E926" s="3" t="s">
        <v>9210</v>
      </c>
      <c r="F926" s="3" t="s">
        <v>9211</v>
      </c>
      <c r="G926" s="3" t="s">
        <v>9212</v>
      </c>
      <c r="I926" t="str">
        <f t="shared" si="14"/>
        <v>,(273,' Carlos Cornelius ',' carlos.cornelius@agunsa.com',' 2 2460 2700    ', Gerente Corporativo Agenciamiento y Representaciones')</v>
      </c>
    </row>
    <row r="927" spans="1:9">
      <c r="A927" s="3" t="s">
        <v>9213</v>
      </c>
      <c r="B927" s="3" t="s">
        <v>449</v>
      </c>
      <c r="C927" s="3">
        <f>VLOOKUP(B927,CONSOLIDADO!A$2:E$11786,5,FALSE)</f>
        <v>273</v>
      </c>
      <c r="D927" s="3" t="s">
        <v>9195</v>
      </c>
      <c r="E927" s="3" t="s">
        <v>9214</v>
      </c>
      <c r="F927" s="3" t="s">
        <v>9215</v>
      </c>
      <c r="G927" s="3" t="s">
        <v>9212</v>
      </c>
      <c r="I927" t="str">
        <f t="shared" si="14"/>
        <v>,(273,' Sebastián Santa Cruz ',' sebastian.santacruz@agunsa.com',' 2 2460 2700    ', Gerente Corporativo Logística Internacional')</v>
      </c>
    </row>
    <row r="928" spans="1:9">
      <c r="A928" s="3" t="s">
        <v>9217</v>
      </c>
      <c r="B928" s="3" t="s">
        <v>9216</v>
      </c>
      <c r="C928" s="3">
        <f>VLOOKUP(B928,CONSOLIDADO!A$2:E$11786,5,FALSE)</f>
        <v>274</v>
      </c>
      <c r="D928" s="3" t="s">
        <v>4825</v>
      </c>
      <c r="E928" s="3" t="s">
        <v>6739</v>
      </c>
      <c r="F928" s="3" t="s">
        <v>9218</v>
      </c>
      <c r="G928" s="3" t="s">
        <v>9219</v>
      </c>
      <c r="I928" t="str">
        <f t="shared" si="14"/>
        <v>,(274,' José Agustín Tafall Del Canto ',' josetafall@yahoo.es',' 2 2269 3000    ', Gerente General')</v>
      </c>
    </row>
    <row r="929" spans="1:9">
      <c r="A929" s="3" t="s">
        <v>9220</v>
      </c>
      <c r="B929" s="3" t="s">
        <v>9216</v>
      </c>
      <c r="C929" s="3">
        <f>VLOOKUP(B929,CONSOLIDADO!A$2:E$11786,5,FALSE)</f>
        <v>274</v>
      </c>
      <c r="D929" s="3" t="s">
        <v>4825</v>
      </c>
      <c r="E929" s="3"/>
      <c r="F929" s="3"/>
      <c r="G929" s="3" t="s">
        <v>9221</v>
      </c>
      <c r="I929" t="str">
        <f t="shared" si="14"/>
        <v>,(274,' Agustín M. Tafall Del Canto','',' 2 2269 3000',')</v>
      </c>
    </row>
    <row r="930" spans="1:9">
      <c r="A930" s="3" t="s">
        <v>9222</v>
      </c>
      <c r="B930" s="3" t="s">
        <v>9216</v>
      </c>
      <c r="C930" s="3">
        <f>VLOOKUP(B930,CONSOLIDADO!A$2:E$11786,5,FALSE)</f>
        <v>274</v>
      </c>
      <c r="D930" s="3" t="s">
        <v>4825</v>
      </c>
      <c r="E930" s="3"/>
      <c r="F930" s="3"/>
      <c r="G930" s="3" t="s">
        <v>9221</v>
      </c>
      <c r="I930" t="str">
        <f t="shared" si="14"/>
        <v>,(274,' Isabel M. Tafall Díaz','',' 2 2269 3000',')</v>
      </c>
    </row>
    <row r="931" spans="1:9">
      <c r="A931" s="3" t="s">
        <v>9224</v>
      </c>
      <c r="B931" s="3" t="s">
        <v>9223</v>
      </c>
      <c r="C931" s="3">
        <f>VLOOKUP(B931,CONSOLIDADO!A$2:E$11786,5,FALSE)</f>
        <v>275</v>
      </c>
      <c r="D931" s="3" t="s">
        <v>1409</v>
      </c>
      <c r="E931" s="3" t="s">
        <v>6739</v>
      </c>
      <c r="F931" s="3" t="s">
        <v>9225</v>
      </c>
      <c r="G931" s="3" t="s">
        <v>9226</v>
      </c>
      <c r="I931" t="str">
        <f t="shared" si="14"/>
        <v>,(275,' Cornelia Sonnenberg Braun ',' chileinfo@camchal.cl',' 2 2203 5320    ', Gerente General')</v>
      </c>
    </row>
    <row r="932" spans="1:9">
      <c r="A932" s="3" t="s">
        <v>9227</v>
      </c>
      <c r="B932" s="3" t="s">
        <v>9223</v>
      </c>
      <c r="C932" s="3">
        <f>VLOOKUP(B932,CONSOLIDADO!A$2:E$11786,5,FALSE)</f>
        <v>275</v>
      </c>
      <c r="D932" s="3" t="s">
        <v>1409</v>
      </c>
      <c r="E932" s="3" t="s">
        <v>9228</v>
      </c>
      <c r="F932" s="3" t="s">
        <v>9225</v>
      </c>
      <c r="G932" s="3" t="s">
        <v>9226</v>
      </c>
      <c r="I932" t="str">
        <f t="shared" si="14"/>
        <v>,(275,' Verónica Pola ',' chileinfo@camchal.cl',' 2 2203 5320    ', Subgerente de Finanzas')</v>
      </c>
    </row>
    <row r="933" spans="1:9">
      <c r="A933" s="3" t="s">
        <v>9229</v>
      </c>
      <c r="B933" s="3" t="s">
        <v>9223</v>
      </c>
      <c r="C933" s="3">
        <f>VLOOKUP(B933,CONSOLIDADO!A$2:E$11786,5,FALSE)</f>
        <v>275</v>
      </c>
      <c r="D933" s="3" t="s">
        <v>1409</v>
      </c>
      <c r="E933" s="3"/>
      <c r="F933" s="3"/>
      <c r="G933" s="3" t="s">
        <v>9230</v>
      </c>
      <c r="I933" t="str">
        <f t="shared" si="14"/>
        <v>,(275,' Johanna Sternberg','',' 2 2203 5320',')</v>
      </c>
    </row>
    <row r="934" spans="1:9">
      <c r="A934" s="3" t="s">
        <v>9233</v>
      </c>
      <c r="B934" s="3" t="s">
        <v>9231</v>
      </c>
      <c r="C934" s="3">
        <f>VLOOKUP(B934,CONSOLIDADO!A$2:E$11786,5,FALSE)</f>
        <v>276</v>
      </c>
      <c r="D934" s="3" t="s">
        <v>9232</v>
      </c>
      <c r="E934" s="3" t="s">
        <v>6739</v>
      </c>
      <c r="F934" s="3" t="s">
        <v>9234</v>
      </c>
      <c r="G934" s="3" t="s">
        <v>9235</v>
      </c>
      <c r="I934" t="str">
        <f t="shared" si="14"/>
        <v>,(276,' María Teresa Gaete Rosales ',' mtgaete@ahosa.cl',' 2 2238 1911    ', Gerente General')</v>
      </c>
    </row>
    <row r="935" spans="1:9">
      <c r="A935" s="3" t="s">
        <v>9237</v>
      </c>
      <c r="B935" s="3" t="s">
        <v>9236</v>
      </c>
      <c r="C935" s="3">
        <f>VLOOKUP(B935,CONSOLIDADO!A$2:E$11786,5,FALSE)</f>
        <v>277</v>
      </c>
      <c r="D935" s="3" t="s">
        <v>1733</v>
      </c>
      <c r="E935" s="3" t="s">
        <v>6739</v>
      </c>
      <c r="F935" s="3" t="s">
        <v>9238</v>
      </c>
      <c r="G935" s="3" t="s">
        <v>9212</v>
      </c>
      <c r="I935" t="str">
        <f t="shared" si="14"/>
        <v>,(277,' Alfredo Babún Sabat ',' alfredo.babun@aircanada.ca',' 2 2460 2700    ', Gerente General')</v>
      </c>
    </row>
    <row r="936" spans="1:9">
      <c r="A936" s="3" t="s">
        <v>9240</v>
      </c>
      <c r="B936" s="3" t="s">
        <v>9239</v>
      </c>
      <c r="C936" s="3">
        <f>VLOOKUP(B936,CONSOLIDADO!A$2:E$11786,5,FALSE)</f>
        <v>278</v>
      </c>
      <c r="D936" s="3" t="s">
        <v>7663</v>
      </c>
      <c r="E936" s="3" t="s">
        <v>6739</v>
      </c>
      <c r="F936" s="3" t="s">
        <v>9241</v>
      </c>
      <c r="G936" s="3" t="s">
        <v>9242</v>
      </c>
      <c r="I936" t="str">
        <f t="shared" si="14"/>
        <v>,(278,' Pía Lackman ',' clbuton@airfrance.fr',' 2 2290 9330    ', Gerente General')</v>
      </c>
    </row>
    <row r="937" spans="1:9">
      <c r="A937" s="3" t="s">
        <v>9243</v>
      </c>
      <c r="B937" s="3" t="s">
        <v>9239</v>
      </c>
      <c r="C937" s="3">
        <f>VLOOKUP(B937,CONSOLIDADO!A$2:E$11786,5,FALSE)</f>
        <v>278</v>
      </c>
      <c r="D937" s="3" t="s">
        <v>7663</v>
      </c>
      <c r="E937" s="3" t="s">
        <v>6905</v>
      </c>
      <c r="F937" s="3" t="s">
        <v>9244</v>
      </c>
      <c r="G937" s="3" t="s">
        <v>9242</v>
      </c>
      <c r="I937" t="str">
        <f t="shared" si="14"/>
        <v>,(278,' Jackie Hasard ',' amunoz@airfrance.fr',' 2 2290 9330    ', Gerente Comercial')</v>
      </c>
    </row>
    <row r="938" spans="1:9">
      <c r="A938" s="3" t="s">
        <v>9245</v>
      </c>
      <c r="B938" s="3" t="s">
        <v>9239</v>
      </c>
      <c r="C938" s="3">
        <f>VLOOKUP(B938,CONSOLIDADO!A$2:E$11786,5,FALSE)</f>
        <v>278</v>
      </c>
      <c r="D938" s="3" t="s">
        <v>7663</v>
      </c>
      <c r="E938" s="3" t="s">
        <v>9246</v>
      </c>
      <c r="F938" s="3" t="s">
        <v>9247</v>
      </c>
      <c r="G938" s="3" t="s">
        <v>9242</v>
      </c>
      <c r="I938" t="str">
        <f t="shared" si="14"/>
        <v>,(278,' Francisco Benavides Ramírez de Arellano ',' alborquez@airfrance.fr',' 2 2290 9330    ', Gerente de Aeropuerto')</v>
      </c>
    </row>
    <row r="939" spans="1:9">
      <c r="A939" s="3" t="s">
        <v>9248</v>
      </c>
      <c r="B939" s="3" t="s">
        <v>9239</v>
      </c>
      <c r="C939" s="3">
        <f>VLOOKUP(B939,CONSOLIDADO!A$2:E$11786,5,FALSE)</f>
        <v>278</v>
      </c>
      <c r="D939" s="3" t="s">
        <v>7663</v>
      </c>
      <c r="E939" s="3"/>
      <c r="F939" s="3"/>
      <c r="G939" s="3" t="s">
        <v>9249</v>
      </c>
      <c r="I939" t="str">
        <f t="shared" si="14"/>
        <v>,(278,' Marcela González Cardozo','',' 2 2290 9330',')</v>
      </c>
    </row>
    <row r="940" spans="1:9">
      <c r="A940" s="3" t="s">
        <v>9251</v>
      </c>
      <c r="B940" s="3" t="s">
        <v>9250</v>
      </c>
      <c r="C940" s="3">
        <f>VLOOKUP(B940,CONSOLIDADO!A$2:E$11786,5,FALSE)</f>
        <v>279</v>
      </c>
      <c r="D940" s="3" t="s">
        <v>3906</v>
      </c>
      <c r="E940" s="3" t="s">
        <v>7471</v>
      </c>
      <c r="F940" s="3" t="s">
        <v>9252</v>
      </c>
      <c r="G940" s="3" t="s">
        <v>9253</v>
      </c>
      <c r="I940" t="str">
        <f t="shared" si="14"/>
        <v>,(279,' Martín Laguna ',' gladys.apablaza@airliquide.com',' 2 2465 7649    ', Director General')</v>
      </c>
    </row>
    <row r="941" spans="1:9">
      <c r="A941" s="3" t="s">
        <v>9254</v>
      </c>
      <c r="B941" s="3" t="s">
        <v>9250</v>
      </c>
      <c r="C941" s="3">
        <f>VLOOKUP(B941,CONSOLIDADO!A$2:E$11786,5,FALSE)</f>
        <v>279</v>
      </c>
      <c r="D941" s="3" t="s">
        <v>3906</v>
      </c>
      <c r="E941" s="3" t="s">
        <v>7355</v>
      </c>
      <c r="F941" s="3" t="s">
        <v>9255</v>
      </c>
      <c r="G941" s="3" t="s">
        <v>9253</v>
      </c>
      <c r="I941" t="str">
        <f t="shared" si="14"/>
        <v>,(279,' Ramiro Celman ',' ramino.celman@airliquide.com',' 2 2465 7649    ', Director Comercial')</v>
      </c>
    </row>
    <row r="942" spans="1:9">
      <c r="A942" s="3" t="s">
        <v>9256</v>
      </c>
      <c r="B942" s="3" t="s">
        <v>9250</v>
      </c>
      <c r="C942" s="3">
        <f>VLOOKUP(B942,CONSOLIDADO!A$2:E$11786,5,FALSE)</f>
        <v>279</v>
      </c>
      <c r="D942" s="3" t="s">
        <v>3906</v>
      </c>
      <c r="E942" s="3" t="s">
        <v>9257</v>
      </c>
      <c r="F942" s="3" t="s">
        <v>9258</v>
      </c>
      <c r="G942" s="3" t="s">
        <v>9253</v>
      </c>
      <c r="I942" t="str">
        <f t="shared" si="14"/>
        <v>,(279,' Carlos Doyharcabal ',' carlos.doyharcabal@airliquide.com',' 2 2465 7649    ', Director Seguridad y Calidad')</v>
      </c>
    </row>
    <row r="943" spans="1:9">
      <c r="A943" s="3" t="s">
        <v>9259</v>
      </c>
      <c r="B943" s="3" t="s">
        <v>9250</v>
      </c>
      <c r="C943" s="3">
        <f>VLOOKUP(B943,CONSOLIDADO!A$2:E$11786,5,FALSE)</f>
        <v>279</v>
      </c>
      <c r="D943" s="3" t="s">
        <v>3906</v>
      </c>
      <c r="E943" s="3" t="s">
        <v>7608</v>
      </c>
      <c r="F943" s="3" t="s">
        <v>9260</v>
      </c>
      <c r="G943" s="3" t="s">
        <v>9253</v>
      </c>
      <c r="I943" t="str">
        <f t="shared" si="14"/>
        <v>,(279,' Astur Estrada Alarcón ',' astur.estrada@airliquide.com',' 2 2465 7649    ', Director de Operaciones')</v>
      </c>
    </row>
    <row r="944" spans="1:9">
      <c r="A944" s="3" t="s">
        <v>9261</v>
      </c>
      <c r="B944" s="3" t="s">
        <v>9250</v>
      </c>
      <c r="C944" s="3">
        <f>VLOOKUP(B944,CONSOLIDADO!A$2:E$11786,5,FALSE)</f>
        <v>279</v>
      </c>
      <c r="D944" s="3" t="s">
        <v>3906</v>
      </c>
      <c r="E944" s="3" t="s">
        <v>9262</v>
      </c>
      <c r="F944" s="3" t="s">
        <v>9263</v>
      </c>
      <c r="G944" s="3" t="s">
        <v>9253</v>
      </c>
      <c r="I944" t="str">
        <f t="shared" si="14"/>
        <v>,(279,' Yokabelis Rodríguez ',' yokabelis.rodriguez@airliquide.com',' 2 2465 7649    ', Directora de Administración y Finanzas')</v>
      </c>
    </row>
    <row r="945" spans="1:9">
      <c r="A945" s="3" t="s">
        <v>9266</v>
      </c>
      <c r="B945" s="3" t="s">
        <v>9264</v>
      </c>
      <c r="C945" s="3">
        <f>VLOOKUP(B945,CONSOLIDADO!A$2:E$11786,5,FALSE)</f>
        <v>280</v>
      </c>
      <c r="D945" s="3" t="s">
        <v>9265</v>
      </c>
      <c r="E945" s="3" t="s">
        <v>6739</v>
      </c>
      <c r="F945" s="3" t="s">
        <v>9267</v>
      </c>
      <c r="G945" s="3" t="s">
        <v>9268</v>
      </c>
      <c r="I945" t="str">
        <f t="shared" si="14"/>
        <v>,(280,' Erick Calixto ',' ecalixto@aircal.cl',' 2 2756 7480    ', Gerente General')</v>
      </c>
    </row>
    <row r="946" spans="1:9">
      <c r="A946" s="3" t="s">
        <v>9271</v>
      </c>
      <c r="B946" s="3" t="s">
        <v>9269</v>
      </c>
      <c r="C946" s="3">
        <f>VLOOKUP(B946,CONSOLIDADO!A$2:E$11786,5,FALSE)</f>
        <v>281</v>
      </c>
      <c r="D946" s="3" t="s">
        <v>9270</v>
      </c>
      <c r="E946" s="3" t="s">
        <v>6739</v>
      </c>
      <c r="F946" s="3" t="s">
        <v>9272</v>
      </c>
      <c r="G946" s="3" t="s">
        <v>9273</v>
      </c>
      <c r="I946" t="str">
        <f t="shared" si="14"/>
        <v>,(281,' Ademar Castillo Ferreira ',' ademarcastillo@airechileltda.cl',' 2 2556 3001    ', Gerente General')</v>
      </c>
    </row>
    <row r="947" spans="1:9">
      <c r="A947" s="3" t="s">
        <v>9276</v>
      </c>
      <c r="B947" s="3" t="s">
        <v>9274</v>
      </c>
      <c r="C947" s="3">
        <f>VLOOKUP(B947,CONSOLIDADO!A$2:E$11786,5,FALSE)</f>
        <v>282</v>
      </c>
      <c r="D947" s="3" t="s">
        <v>9275</v>
      </c>
      <c r="E947" s="3" t="s">
        <v>6739</v>
      </c>
      <c r="F947" s="3" t="s">
        <v>9277</v>
      </c>
      <c r="G947" s="3" t="s">
        <v>9278</v>
      </c>
      <c r="I947" t="str">
        <f t="shared" si="14"/>
        <v>,(282,' Alejandra Lima Cavada ',' debora.aguilera@airlaifeservice.com',' 2 2431 3600    ', Gerente General')</v>
      </c>
    </row>
    <row r="948" spans="1:9">
      <c r="A948" s="3" t="s">
        <v>9279</v>
      </c>
      <c r="B948" s="3" t="s">
        <v>9274</v>
      </c>
      <c r="C948" s="3">
        <f>VLOOKUP(B948,CONSOLIDADO!A$2:E$11786,5,FALSE)</f>
        <v>282</v>
      </c>
      <c r="D948" s="3" t="s">
        <v>9275</v>
      </c>
      <c r="E948" s="3" t="s">
        <v>6757</v>
      </c>
      <c r="F948" s="3" t="s">
        <v>9280</v>
      </c>
      <c r="G948" s="3" t="s">
        <v>9278</v>
      </c>
      <c r="I948" t="str">
        <f t="shared" si="14"/>
        <v>,(282,' Mariano Neira Sáez ',' mariano.neira@airlife.com',' 2 2431 3600    ', Gerente de Administración y Finanzas')</v>
      </c>
    </row>
    <row r="949" spans="1:9">
      <c r="A949" s="3" t="s">
        <v>9281</v>
      </c>
      <c r="B949" s="3" t="s">
        <v>9274</v>
      </c>
      <c r="C949" s="3">
        <f>VLOOKUP(B949,CONSOLIDADO!A$2:E$11786,5,FALSE)</f>
        <v>282</v>
      </c>
      <c r="D949" s="3" t="s">
        <v>9275</v>
      </c>
      <c r="E949" s="3" t="s">
        <v>6905</v>
      </c>
      <c r="F949" s="3" t="s">
        <v>9282</v>
      </c>
      <c r="G949" s="3" t="s">
        <v>9278</v>
      </c>
      <c r="I949" t="str">
        <f t="shared" si="14"/>
        <v>,(282,' Jaime Lima Aravena ',' jaime.lima@airlifeservice.com',' 2 2431 3600    ', Gerente Comercial')</v>
      </c>
    </row>
    <row r="950" spans="1:9">
      <c r="A950" s="3" t="s">
        <v>9285</v>
      </c>
      <c r="B950" s="3" t="s">
        <v>9283</v>
      </c>
      <c r="C950" s="3">
        <f>VLOOKUP(B950,CONSOLIDADO!A$2:E$11786,5,FALSE)</f>
        <v>283</v>
      </c>
      <c r="D950" s="3" t="s">
        <v>9284</v>
      </c>
      <c r="E950" s="3" t="s">
        <v>8441</v>
      </c>
      <c r="F950" s="3" t="s">
        <v>9286</v>
      </c>
      <c r="G950" s="3" t="s">
        <v>9287</v>
      </c>
      <c r="I950" t="str">
        <f t="shared" si="14"/>
        <v>,(283,' Bernardo Trewik Slomka ',' btrewik@airolite.cl',' 2 2345 5241    ', Presidente Directorio')</v>
      </c>
    </row>
    <row r="951" spans="1:9">
      <c r="A951" s="3" t="s">
        <v>9288</v>
      </c>
      <c r="B951" s="3" t="s">
        <v>9283</v>
      </c>
      <c r="C951" s="3">
        <f>VLOOKUP(B951,CONSOLIDADO!A$2:E$11786,5,FALSE)</f>
        <v>283</v>
      </c>
      <c r="D951" s="3" t="s">
        <v>9284</v>
      </c>
      <c r="E951" s="3"/>
      <c r="F951" s="3"/>
      <c r="G951" s="3" t="s">
        <v>9289</v>
      </c>
      <c r="I951" t="str">
        <f t="shared" si="14"/>
        <v>,(283,' Jaime Trewik Burle','',' 2 2345 5200',')</v>
      </c>
    </row>
    <row r="952" spans="1:9">
      <c r="A952" s="3" t="s">
        <v>9290</v>
      </c>
      <c r="B952" s="3" t="s">
        <v>9283</v>
      </c>
      <c r="C952" s="3">
        <f>VLOOKUP(B952,CONSOLIDADO!A$2:E$11786,5,FALSE)</f>
        <v>283</v>
      </c>
      <c r="D952" s="3" t="s">
        <v>9284</v>
      </c>
      <c r="E952" s="3" t="s">
        <v>9291</v>
      </c>
      <c r="F952" s="3" t="s">
        <v>9292</v>
      </c>
      <c r="G952" s="3" t="s">
        <v>9293</v>
      </c>
      <c r="I952" t="str">
        <f t="shared" si="14"/>
        <v>,(283,' Mauricio Schwartzman Telias ',' mschwartzman@airolite.cl',' 2 2345 5243    ', Gerente de Administración y Operación')</v>
      </c>
    </row>
    <row r="953" spans="1:9">
      <c r="A953" s="3" t="s">
        <v>9294</v>
      </c>
      <c r="B953" s="3" t="s">
        <v>9283</v>
      </c>
      <c r="C953" s="3">
        <f>VLOOKUP(B953,CONSOLIDADO!A$2:E$11786,5,FALSE)</f>
        <v>283</v>
      </c>
      <c r="D953" s="3" t="s">
        <v>9284</v>
      </c>
      <c r="E953" s="3" t="s">
        <v>9295</v>
      </c>
      <c r="F953" s="3" t="s">
        <v>9296</v>
      </c>
      <c r="G953" s="3" t="s">
        <v>9297</v>
      </c>
      <c r="I953" t="str">
        <f t="shared" si="14"/>
        <v>,(283,' Rocío Valenzuela Dávila ',' rocio.valenzuela@airolite.cl',' 2 2345 5245    ', Jefa de Ventas Retail')</v>
      </c>
    </row>
    <row r="954" spans="1:9">
      <c r="A954" s="3" t="s">
        <v>9298</v>
      </c>
      <c r="B954" s="3" t="s">
        <v>9283</v>
      </c>
      <c r="C954" s="3">
        <f>VLOOKUP(B954,CONSOLIDADO!A$2:E$11786,5,FALSE)</f>
        <v>283</v>
      </c>
      <c r="D954" s="3" t="s">
        <v>9284</v>
      </c>
      <c r="E954" s="3" t="s">
        <v>9299</v>
      </c>
      <c r="F954" s="3" t="s">
        <v>9300</v>
      </c>
      <c r="G954" s="3" t="s">
        <v>9301</v>
      </c>
      <c r="I954" t="str">
        <f t="shared" si="14"/>
        <v>,(283,' Carlos Pereira Pizarro ',' cpereira@airolite.cl',' 2 2345 5212    ', Jefe de Contabilidad y Control de Gestión')</v>
      </c>
    </row>
    <row r="955" spans="1:9">
      <c r="A955" s="3" t="s">
        <v>9304</v>
      </c>
      <c r="B955" s="3" t="s">
        <v>9302</v>
      </c>
      <c r="C955" s="3">
        <f>VLOOKUP(B955,CONSOLIDADO!A$2:E$11786,5,FALSE)</f>
        <v>284</v>
      </c>
      <c r="D955" s="3" t="s">
        <v>9303</v>
      </c>
      <c r="E955" s="3" t="s">
        <v>9305</v>
      </c>
      <c r="F955" s="3" t="s">
        <v>9306</v>
      </c>
      <c r="G955" s="3" t="s">
        <v>9307</v>
      </c>
      <c r="I955" t="str">
        <f t="shared" si="14"/>
        <v>,(284,' Murilo Brotherhood ',' murilo.brotherhood@henkel.com',' 2 2540 3000    ', Presidente Henkel Chile')</v>
      </c>
    </row>
    <row r="956" spans="1:9">
      <c r="A956" s="3" t="s">
        <v>9308</v>
      </c>
      <c r="B956" s="3" t="s">
        <v>9302</v>
      </c>
      <c r="C956" s="3">
        <f>VLOOKUP(B956,CONSOLIDADO!A$2:E$11786,5,FALSE)</f>
        <v>284</v>
      </c>
      <c r="D956" s="3" t="s">
        <v>9303</v>
      </c>
      <c r="E956" s="3" t="s">
        <v>9309</v>
      </c>
      <c r="F956" s="3" t="s">
        <v>9310</v>
      </c>
      <c r="G956" s="3" t="s">
        <v>9307</v>
      </c>
      <c r="I956" t="str">
        <f t="shared" si="14"/>
        <v>,(284,' Mario Corrales Osorio ',' mario.corrales@henkel.com',' 2 2540 3000    ', Gerente de Ventas Canal Project')</v>
      </c>
    </row>
    <row r="957" spans="1:9">
      <c r="A957" s="3" t="s">
        <v>9311</v>
      </c>
      <c r="B957" s="3" t="s">
        <v>9302</v>
      </c>
      <c r="C957" s="3">
        <f>VLOOKUP(B957,CONSOLIDADO!A$2:E$11786,5,FALSE)</f>
        <v>284</v>
      </c>
      <c r="D957" s="3" t="s">
        <v>9303</v>
      </c>
      <c r="E957" s="3" t="s">
        <v>9312</v>
      </c>
      <c r="F957" s="3" t="s">
        <v>9313</v>
      </c>
      <c r="G957" s="3" t="s">
        <v>9314</v>
      </c>
      <c r="I957" t="str">
        <f t="shared" si="14"/>
        <v>,(284,' Christian Márquez Oyanguren ',' christian.c.marquez@henkel.com',' 22540 3000     ', Gerente de Ventas Retail')</v>
      </c>
    </row>
    <row r="958" spans="1:9">
      <c r="A958" s="3" t="s">
        <v>9315</v>
      </c>
      <c r="B958" s="3" t="s">
        <v>9302</v>
      </c>
      <c r="C958" s="3">
        <f>VLOOKUP(B958,CONSOLIDADO!A$2:E$11786,5,FALSE)</f>
        <v>284</v>
      </c>
      <c r="D958" s="3" t="s">
        <v>9303</v>
      </c>
      <c r="E958" s="3"/>
      <c r="F958" s="3"/>
      <c r="G958" s="3" t="s">
        <v>9316</v>
      </c>
      <c r="I958" t="str">
        <f t="shared" si="14"/>
        <v>,(284,' Noemí Villagrán Sanhueza','',' 2 2540 3000',')</v>
      </c>
    </row>
    <row r="959" spans="1:9">
      <c r="A959" s="3" t="s">
        <v>9317</v>
      </c>
      <c r="B959" s="3" t="s">
        <v>9302</v>
      </c>
      <c r="C959" s="3">
        <f>VLOOKUP(B959,CONSOLIDADO!A$2:E$11786,5,FALSE)</f>
        <v>284</v>
      </c>
      <c r="D959" s="3" t="s">
        <v>9303</v>
      </c>
      <c r="E959" s="3" t="s">
        <v>9318</v>
      </c>
      <c r="F959" s="3" t="s">
        <v>9319</v>
      </c>
      <c r="G959" s="3" t="s">
        <v>9307</v>
      </c>
      <c r="I959" t="str">
        <f t="shared" si="14"/>
        <v>,(284,' Guido Luttini ',' guido.luttini@henkel.com',' 2 2540 3000    ', Head of Finance Controlling LATAM')</v>
      </c>
    </row>
    <row r="960" spans="1:9">
      <c r="A960" s="3" t="s">
        <v>9322</v>
      </c>
      <c r="B960" s="3" t="s">
        <v>9320</v>
      </c>
      <c r="C960" s="3">
        <f>VLOOKUP(B960,CONSOLIDADO!A$2:E$11786,5,FALSE)</f>
        <v>285</v>
      </c>
      <c r="D960" s="3" t="s">
        <v>9321</v>
      </c>
      <c r="E960" s="3"/>
      <c r="F960" s="3"/>
      <c r="G960" s="3" t="s">
        <v>9323</v>
      </c>
      <c r="I960" t="str">
        <f t="shared" si="14"/>
        <v>,(285,' Andrés Wolansky','',' 41 275 1042',')</v>
      </c>
    </row>
    <row r="961" spans="1:9">
      <c r="A961" s="3" t="s">
        <v>9324</v>
      </c>
      <c r="B961" s="3" t="s">
        <v>9320</v>
      </c>
      <c r="C961" s="3">
        <f>VLOOKUP(B961,CONSOLIDADO!A$2:E$11786,5,FALSE)</f>
        <v>285</v>
      </c>
      <c r="D961" s="3" t="s">
        <v>9321</v>
      </c>
      <c r="E961" s="3"/>
      <c r="F961" s="3"/>
      <c r="G961" s="3" t="s">
        <v>9323</v>
      </c>
      <c r="I961" t="str">
        <f t="shared" si="14"/>
        <v>,(285,' Cristian Stuardo Inostroza','',' 41 275 1042',')</v>
      </c>
    </row>
    <row r="962" spans="1:9">
      <c r="A962" s="3" t="s">
        <v>9325</v>
      </c>
      <c r="B962" s="3" t="s">
        <v>9320</v>
      </c>
      <c r="C962" s="3">
        <f>VLOOKUP(B962,CONSOLIDADO!A$2:E$11786,5,FALSE)</f>
        <v>285</v>
      </c>
      <c r="D962" s="3" t="s">
        <v>9321</v>
      </c>
      <c r="E962" s="3" t="s">
        <v>6757</v>
      </c>
      <c r="F962" s="3" t="s">
        <v>9326</v>
      </c>
      <c r="G962" s="3" t="s">
        <v>9327</v>
      </c>
      <c r="I962" t="str">
        <f t="shared" si="14"/>
        <v>,(285,' Carol Vallejos Pedreros ',' cvallejos@aislapanel.cl',' 41 275 1042    ', Gerente de Administración y Finanzas')</v>
      </c>
    </row>
    <row r="963" spans="1:9">
      <c r="A963" s="3" t="s">
        <v>9328</v>
      </c>
      <c r="B963" s="3" t="s">
        <v>9320</v>
      </c>
      <c r="C963" s="3">
        <f>VLOOKUP(B963,CONSOLIDADO!A$2:E$11786,5,FALSE)</f>
        <v>285</v>
      </c>
      <c r="D963" s="3" t="s">
        <v>9321</v>
      </c>
      <c r="E963" s="3" t="s">
        <v>6765</v>
      </c>
      <c r="F963" s="3" t="s">
        <v>9329</v>
      </c>
      <c r="G963" s="3" t="s">
        <v>9327</v>
      </c>
      <c r="I963" t="str">
        <f t="shared" ref="I963:I1026" si="15">CONCATENATE(",(",C963,",'",A963,"','",F963,"','",G963,"',",E963,"')")</f>
        <v>,(285,' Daniel Viel Landeros ',' dviel@aislapanel.cl',' 41 275 1042    ', Gerente de Operaciones')</v>
      </c>
    </row>
    <row r="964" spans="1:9">
      <c r="A964" s="3" t="s">
        <v>9332</v>
      </c>
      <c r="B964" s="3" t="s">
        <v>9330</v>
      </c>
      <c r="C964" s="3">
        <f>VLOOKUP(B964,CONSOLIDADO!A$2:E$11786,5,FALSE)</f>
        <v>286</v>
      </c>
      <c r="D964" s="3" t="s">
        <v>9331</v>
      </c>
      <c r="E964" s="3" t="s">
        <v>6739</v>
      </c>
      <c r="F964" s="3" t="s">
        <v>9333</v>
      </c>
      <c r="G964" s="3" t="s">
        <v>9334</v>
      </c>
      <c r="I964" t="str">
        <f t="shared" si="15"/>
        <v>,(286,' Paulo Bravo Rivera ',' paulo.bravo@styropek.com',' 2 2670 0100    ', Gerente General')</v>
      </c>
    </row>
    <row r="965" spans="1:9">
      <c r="A965" s="3" t="s">
        <v>9335</v>
      </c>
      <c r="B965" s="3" t="s">
        <v>9330</v>
      </c>
      <c r="C965" s="3">
        <f>VLOOKUP(B965,CONSOLIDADO!A$2:E$11786,5,FALSE)</f>
        <v>286</v>
      </c>
      <c r="D965" s="3" t="s">
        <v>9331</v>
      </c>
      <c r="E965" s="3" t="s">
        <v>9336</v>
      </c>
      <c r="F965" s="3" t="s">
        <v>9337</v>
      </c>
      <c r="G965" s="3" t="s">
        <v>9334</v>
      </c>
      <c r="I965" t="str">
        <f t="shared" si="15"/>
        <v>,(286,' Hans Schaa Moya ',' hans.schaa@styropek.com',' 2 2670 0100    ', Coordinador de Marketing y Desarrollo')</v>
      </c>
    </row>
    <row r="966" spans="1:9">
      <c r="A966" s="3" t="s">
        <v>9338</v>
      </c>
      <c r="B966" s="3" t="s">
        <v>9330</v>
      </c>
      <c r="C966" s="3">
        <f>VLOOKUP(B966,CONSOLIDADO!A$2:E$11786,5,FALSE)</f>
        <v>286</v>
      </c>
      <c r="D966" s="3" t="s">
        <v>9331</v>
      </c>
      <c r="E966" s="3" t="s">
        <v>9339</v>
      </c>
      <c r="F966" s="3" t="s">
        <v>9340</v>
      </c>
      <c r="G966" s="3" t="s">
        <v>9334</v>
      </c>
      <c r="I966" t="str">
        <f t="shared" si="15"/>
        <v>,(286,' Felipe Valdés Videla ',' felipe.valdes@styropek.com',' 2 2670 0100    ', Coordinador de Negocios')</v>
      </c>
    </row>
    <row r="967" spans="1:9">
      <c r="A967" s="3" t="s">
        <v>9343</v>
      </c>
      <c r="B967" s="3" t="s">
        <v>9341</v>
      </c>
      <c r="C967" s="3">
        <f>VLOOKUP(B967,CONSOLIDADO!A$2:E$11786,5,FALSE)</f>
        <v>287</v>
      </c>
      <c r="D967" s="3" t="s">
        <v>9342</v>
      </c>
      <c r="E967" s="3"/>
      <c r="F967" s="3"/>
      <c r="G967" s="3" t="s">
        <v>9344</v>
      </c>
      <c r="I967" t="str">
        <f t="shared" si="15"/>
        <v>,(287,' Walter Frindt Vidal','',' 2 2204 9000',')</v>
      </c>
    </row>
    <row r="968" spans="1:9">
      <c r="A968" s="3" t="s">
        <v>9345</v>
      </c>
      <c r="B968" s="3" t="s">
        <v>9341</v>
      </c>
      <c r="C968" s="3">
        <f>VLOOKUP(B968,CONSOLIDADO!A$2:E$11786,5,FALSE)</f>
        <v>287</v>
      </c>
      <c r="D968" s="3" t="s">
        <v>9342</v>
      </c>
      <c r="E968" s="3" t="s">
        <v>6757</v>
      </c>
      <c r="F968" s="3" t="s">
        <v>9346</v>
      </c>
      <c r="G968" s="3" t="s">
        <v>9347</v>
      </c>
      <c r="I968" t="str">
        <f t="shared" si="15"/>
        <v>,(287,' Consuelo Fröhlich Mohr ',' cfrohlich@aitec.cl',' 2 2204 9000    ', Gerente de Administración y Finanzas')</v>
      </c>
    </row>
    <row r="969" spans="1:9">
      <c r="A969" s="3" t="s">
        <v>9348</v>
      </c>
      <c r="B969" s="3" t="s">
        <v>9341</v>
      </c>
      <c r="C969" s="3">
        <f>VLOOKUP(B969,CONSOLIDADO!A$2:E$11786,5,FALSE)</f>
        <v>287</v>
      </c>
      <c r="D969" s="3" t="s">
        <v>9342</v>
      </c>
      <c r="E969" s="3" t="s">
        <v>8171</v>
      </c>
      <c r="F969" s="3" t="s">
        <v>9349</v>
      </c>
      <c r="G969" s="3" t="s">
        <v>9347</v>
      </c>
      <c r="I969" t="str">
        <f t="shared" si="15"/>
        <v>,(287,' Jorge Vidal Velarde ',' cramirez@aitec.cl',' 2 2204 9000    ', Jefe Departamento de Administración y Finanzas')</v>
      </c>
    </row>
    <row r="970" spans="1:9">
      <c r="A970" s="3" t="s">
        <v>9352</v>
      </c>
      <c r="B970" s="3" t="s">
        <v>9350</v>
      </c>
      <c r="C970" s="3">
        <f>VLOOKUP(B970,CONSOLIDADO!A$2:E$11786,5,FALSE)</f>
        <v>288</v>
      </c>
      <c r="D970" s="3" t="s">
        <v>9351</v>
      </c>
      <c r="E970" s="3" t="s">
        <v>6739</v>
      </c>
      <c r="F970" s="3" t="s">
        <v>9353</v>
      </c>
      <c r="G970" s="3" t="s">
        <v>9354</v>
      </c>
      <c r="I970" t="str">
        <f t="shared" si="15"/>
        <v>,(288,' Marco Orellana Latin ',' marco.orellana@ajay-sqm.com',' 2 2443 7110    ', Gerente General')</v>
      </c>
    </row>
    <row r="971" spans="1:9">
      <c r="A971" s="3" t="s">
        <v>9355</v>
      </c>
      <c r="B971" s="3" t="s">
        <v>9350</v>
      </c>
      <c r="C971" s="3">
        <f>VLOOKUP(B971,CONSOLIDADO!A$2:E$11786,5,FALSE)</f>
        <v>288</v>
      </c>
      <c r="D971" s="3" t="s">
        <v>9351</v>
      </c>
      <c r="E971" s="3" t="s">
        <v>6757</v>
      </c>
      <c r="F971" s="3" t="s">
        <v>9356</v>
      </c>
      <c r="G971" s="3" t="s">
        <v>9354</v>
      </c>
      <c r="I971" t="str">
        <f t="shared" si="15"/>
        <v>,(288,' Nicolás Olguín Kiel ',' nicolas_olguin@ajay-sqm.cl',' 2 2443 7110    ', Gerente de Administración y Finanzas')</v>
      </c>
    </row>
    <row r="972" spans="1:9">
      <c r="A972" s="3" t="s">
        <v>9357</v>
      </c>
      <c r="B972" s="3" t="s">
        <v>9350</v>
      </c>
      <c r="C972" s="3">
        <f>VLOOKUP(B972,CONSOLIDADO!A$2:E$11786,5,FALSE)</f>
        <v>288</v>
      </c>
      <c r="D972" s="3" t="s">
        <v>9351</v>
      </c>
      <c r="E972" s="3" t="s">
        <v>6905</v>
      </c>
      <c r="F972" s="3" t="s">
        <v>9358</v>
      </c>
      <c r="G972" s="3" t="s">
        <v>9354</v>
      </c>
      <c r="I972" t="str">
        <f t="shared" si="15"/>
        <v>,(288,' Alvaro Lecaros Cabello ',' alvaro.lecaros@ajay-sqm.com',' 2 2443 7110    ', Gerente Comercial')</v>
      </c>
    </row>
    <row r="973" spans="1:9">
      <c r="A973" s="3" t="s">
        <v>9360</v>
      </c>
      <c r="B973" s="3" t="s">
        <v>9359</v>
      </c>
      <c r="C973" s="3">
        <f>VLOOKUP(B973,CONSOLIDADO!A$2:E$11786,5,FALSE)</f>
        <v>289</v>
      </c>
      <c r="D973" s="3" t="s">
        <v>272</v>
      </c>
      <c r="E973" s="3" t="s">
        <v>7471</v>
      </c>
      <c r="F973" s="3"/>
      <c r="G973" s="3" t="s">
        <v>9361</v>
      </c>
      <c r="I973" t="str">
        <f t="shared" si="15"/>
        <v>,(289,' Mauricio Vonteuber Lizana ','',' 2 2638 3069    ', Director General')</v>
      </c>
    </row>
    <row r="974" spans="1:9">
      <c r="A974" s="3" t="s">
        <v>9362</v>
      </c>
      <c r="B974" s="3" t="s">
        <v>9359</v>
      </c>
      <c r="C974" s="3">
        <f>VLOOKUP(B974,CONSOLIDADO!A$2:E$11786,5,FALSE)</f>
        <v>289</v>
      </c>
      <c r="D974" s="3" t="s">
        <v>272</v>
      </c>
      <c r="E974" s="3" t="s">
        <v>6765</v>
      </c>
      <c r="F974" s="3"/>
      <c r="G974" s="3" t="s">
        <v>9361</v>
      </c>
      <c r="I974" t="str">
        <f t="shared" si="15"/>
        <v>,(289,' Alejandro Vonteuber Viveros ','',' 2 2638 3069    ', Gerente de Operaciones')</v>
      </c>
    </row>
    <row r="975" spans="1:9">
      <c r="A975" s="3" t="s">
        <v>9365</v>
      </c>
      <c r="B975" s="3" t="s">
        <v>9363</v>
      </c>
      <c r="C975" s="3">
        <f>VLOOKUP(B975,CONSOLIDADO!A$2:E$11786,5,FALSE)</f>
        <v>290</v>
      </c>
      <c r="D975" s="3" t="s">
        <v>9364</v>
      </c>
      <c r="E975" s="3"/>
      <c r="F975" s="3"/>
      <c r="G975" s="3" t="s">
        <v>9366</v>
      </c>
      <c r="I975" t="str">
        <f t="shared" si="15"/>
        <v>,(290,' Jack Alaluf Gluzman','',' 2 2211 7800',')</v>
      </c>
    </row>
    <row r="976" spans="1:9">
      <c r="A976" s="3" t="s">
        <v>9367</v>
      </c>
      <c r="B976" s="3" t="s">
        <v>9363</v>
      </c>
      <c r="C976" s="3">
        <f>VLOOKUP(B976,CONSOLIDADO!A$2:E$11786,5,FALSE)</f>
        <v>290</v>
      </c>
      <c r="D976" s="3" t="s">
        <v>9364</v>
      </c>
      <c r="E976" s="3"/>
      <c r="F976" s="3"/>
      <c r="G976" s="3" t="s">
        <v>9366</v>
      </c>
      <c r="I976" t="str">
        <f t="shared" si="15"/>
        <v>,(290,' Alejandra Alaluf Alvo','',' 2 2211 7800',')</v>
      </c>
    </row>
    <row r="977" spans="1:9">
      <c r="A977" s="3" t="s">
        <v>9368</v>
      </c>
      <c r="B977" s="3" t="s">
        <v>9363</v>
      </c>
      <c r="C977" s="3">
        <f>VLOOKUP(B977,CONSOLIDADO!A$2:E$11786,5,FALSE)</f>
        <v>290</v>
      </c>
      <c r="D977" s="3" t="s">
        <v>9364</v>
      </c>
      <c r="E977" s="3"/>
      <c r="F977" s="3"/>
      <c r="G977" s="3" t="s">
        <v>9366</v>
      </c>
      <c r="I977" t="str">
        <f t="shared" si="15"/>
        <v>,(290,' Leonor Alvo de Alaluf','',' 2 2211 7800',')</v>
      </c>
    </row>
    <row r="978" spans="1:9">
      <c r="A978" s="3" t="s">
        <v>9370</v>
      </c>
      <c r="B978" s="3" t="s">
        <v>9369</v>
      </c>
      <c r="C978" s="3">
        <f>VLOOKUP(B978,CONSOLIDADO!A$2:E$11786,5,FALSE)</f>
        <v>291</v>
      </c>
      <c r="D978" s="3" t="s">
        <v>20</v>
      </c>
      <c r="E978" s="3" t="s">
        <v>8500</v>
      </c>
      <c r="F978" s="3" t="s">
        <v>9371</v>
      </c>
      <c r="G978" s="3" t="s">
        <v>9372</v>
      </c>
      <c r="I978" t="str">
        <f t="shared" si="15"/>
        <v>,(291,' Rodrigo Albagli Ventura ',' ralbagli@az.cl',' 2 2445 6000    ', Socio Gerente')</v>
      </c>
    </row>
    <row r="979" spans="1:9">
      <c r="A979" s="3" t="s">
        <v>9373</v>
      </c>
      <c r="B979" s="3" t="s">
        <v>9369</v>
      </c>
      <c r="C979" s="3">
        <f>VLOOKUP(B979,CONSOLIDADO!A$2:E$11786,5,FALSE)</f>
        <v>291</v>
      </c>
      <c r="D979" s="3" t="s">
        <v>20</v>
      </c>
      <c r="E979" s="3" t="s">
        <v>8500</v>
      </c>
      <c r="F979" s="3" t="s">
        <v>9374</v>
      </c>
      <c r="G979" s="3" t="s">
        <v>9372</v>
      </c>
      <c r="I979" t="str">
        <f t="shared" si="15"/>
        <v>,(291,' Gabriel Zaliasnik Schilkrut ',' gzaliasnik@az.cl',' 2 2445 6000    ', Socio Gerente')</v>
      </c>
    </row>
    <row r="980" spans="1:9">
      <c r="A980" s="3" t="s">
        <v>9376</v>
      </c>
      <c r="B980" s="3" t="s">
        <v>9375</v>
      </c>
      <c r="C980" s="3">
        <f>VLOOKUP(B980,CONSOLIDADO!A$2:E$11786,5,FALSE)</f>
        <v>292</v>
      </c>
      <c r="D980" s="3" t="s">
        <v>3016</v>
      </c>
      <c r="E980" s="3" t="s">
        <v>9377</v>
      </c>
      <c r="F980" s="3" t="s">
        <v>9378</v>
      </c>
      <c r="G980" s="3" t="s">
        <v>9379</v>
      </c>
      <c r="I980" t="str">
        <f t="shared" si="15"/>
        <v>,(292,' Ellen Lenny-Pesagno ',' carina.vine@albemarle.com',' 55 235 1008    ', Country Manager Chile')</v>
      </c>
    </row>
    <row r="981" spans="1:9">
      <c r="A981" s="3" t="s">
        <v>9380</v>
      </c>
      <c r="B981" s="3" t="s">
        <v>9375</v>
      </c>
      <c r="C981" s="3">
        <f>VLOOKUP(B981,CONSOLIDADO!A$2:E$11786,5,FALSE)</f>
        <v>292</v>
      </c>
      <c r="D981" s="3" t="s">
        <v>3016</v>
      </c>
      <c r="E981" s="3" t="s">
        <v>7078</v>
      </c>
      <c r="F981" s="3" t="s">
        <v>9381</v>
      </c>
      <c r="G981" s="3" t="s">
        <v>9382</v>
      </c>
      <c r="I981" t="str">
        <f t="shared" si="15"/>
        <v>,(292,' Diego Espinoza ',' diego.espinoza@albemarle.com',' 55 235 1027    ', Gerente Recursos Humanos')</v>
      </c>
    </row>
    <row r="982" spans="1:9">
      <c r="A982" s="3" t="s">
        <v>9383</v>
      </c>
      <c r="B982" s="3" t="s">
        <v>9375</v>
      </c>
      <c r="C982" s="3">
        <f>VLOOKUP(B982,CONSOLIDADO!A$2:E$11786,5,FALSE)</f>
        <v>292</v>
      </c>
      <c r="D982" s="3" t="s">
        <v>3016</v>
      </c>
      <c r="E982" s="3"/>
      <c r="F982" s="3"/>
      <c r="G982" s="3" t="s">
        <v>9384</v>
      </c>
      <c r="I982" t="str">
        <f t="shared" si="15"/>
        <v>,(292,' Gian Franco Lagomarsino Omegna','',' 55 235 1008',')</v>
      </c>
    </row>
    <row r="983" spans="1:9">
      <c r="A983" s="3" t="s">
        <v>9385</v>
      </c>
      <c r="B983" s="3" t="s">
        <v>9375</v>
      </c>
      <c r="C983" s="3">
        <f>VLOOKUP(B983,CONSOLIDADO!A$2:E$11786,5,FALSE)</f>
        <v>292</v>
      </c>
      <c r="D983" s="3" t="s">
        <v>3016</v>
      </c>
      <c r="E983" s="3"/>
      <c r="F983" s="3"/>
      <c r="G983" s="3" t="s">
        <v>9386</v>
      </c>
      <c r="I983" t="str">
        <f t="shared" si="15"/>
        <v>,(292,' Héctor Hernán Cáceres Egaña','',' 55 235 1230',')</v>
      </c>
    </row>
    <row r="984" spans="1:9">
      <c r="A984" s="3" t="s">
        <v>9388</v>
      </c>
      <c r="B984" s="3" t="s">
        <v>9387</v>
      </c>
      <c r="C984" s="3">
        <f>VLOOKUP(B984,CONSOLIDADO!A$2:E$11786,5,FALSE)</f>
        <v>293</v>
      </c>
      <c r="D984" s="3" t="s">
        <v>5365</v>
      </c>
      <c r="E984" s="3" t="s">
        <v>6739</v>
      </c>
      <c r="F984" s="3"/>
      <c r="G984" s="3" t="s">
        <v>9389</v>
      </c>
      <c r="I984" t="str">
        <f t="shared" si="15"/>
        <v>,(293,' Albin Trotter ','',' 2 2887 8000    ', Gerente General')</v>
      </c>
    </row>
    <row r="985" spans="1:9">
      <c r="A985" s="3" t="s">
        <v>9392</v>
      </c>
      <c r="B985" s="3" t="s">
        <v>9390</v>
      </c>
      <c r="C985" s="3">
        <f>VLOOKUP(B985,CONSOLIDADO!A$2:E$11786,5,FALSE)</f>
        <v>294</v>
      </c>
      <c r="D985" s="3" t="s">
        <v>9391</v>
      </c>
      <c r="E985" s="3" t="s">
        <v>6739</v>
      </c>
      <c r="F985" s="3"/>
      <c r="G985" s="3" t="s">
        <v>9393</v>
      </c>
      <c r="I985" t="str">
        <f t="shared" si="15"/>
        <v>,(294,' Jorge Alburquenque Valenzuela ','',' 2 2341 6024    ', Gerente General')</v>
      </c>
    </row>
    <row r="986" spans="1:9">
      <c r="A986" s="3" t="s">
        <v>9394</v>
      </c>
      <c r="B986" s="3" t="s">
        <v>9390</v>
      </c>
      <c r="C986" s="3">
        <f>VLOOKUP(B986,CONSOLIDADO!A$2:E$11786,5,FALSE)</f>
        <v>294</v>
      </c>
      <c r="D986" s="3" t="s">
        <v>9391</v>
      </c>
      <c r="E986" s="3"/>
      <c r="F986" s="3"/>
      <c r="G986" s="3" t="s">
        <v>9395</v>
      </c>
      <c r="I986" t="str">
        <f t="shared" si="15"/>
        <v>,(294,' Luis Sánchez Cornejo','',' 2 2341 6029',')</v>
      </c>
    </row>
    <row r="987" spans="1:9">
      <c r="A987" s="3" t="s">
        <v>9396</v>
      </c>
      <c r="B987" s="3" t="s">
        <v>9390</v>
      </c>
      <c r="C987" s="3">
        <f>VLOOKUP(B987,CONSOLIDADO!A$2:E$11786,5,FALSE)</f>
        <v>294</v>
      </c>
      <c r="D987" s="3" t="s">
        <v>9391</v>
      </c>
      <c r="E987" s="3"/>
      <c r="F987" s="3"/>
      <c r="G987" s="3" t="s">
        <v>9397</v>
      </c>
      <c r="I987" t="str">
        <f t="shared" si="15"/>
        <v>,(294,' William Díaz Cataldo','',' 2 2341 6024',')</v>
      </c>
    </row>
    <row r="988" spans="1:9">
      <c r="A988" s="3" t="s">
        <v>9398</v>
      </c>
      <c r="B988" s="3" t="s">
        <v>9390</v>
      </c>
      <c r="C988" s="3">
        <f>VLOOKUP(B988,CONSOLIDADO!A$2:E$11786,5,FALSE)</f>
        <v>294</v>
      </c>
      <c r="D988" s="3" t="s">
        <v>9391</v>
      </c>
      <c r="E988" s="3"/>
      <c r="F988" s="3"/>
      <c r="G988" s="3" t="s">
        <v>9399</v>
      </c>
      <c r="I988" t="str">
        <f t="shared" si="15"/>
        <v>,(294,' Katty Sepúlveda Palacios','',' 2 2209 5852',')</v>
      </c>
    </row>
    <row r="989" spans="1:9">
      <c r="A989" s="3" t="s">
        <v>9400</v>
      </c>
      <c r="B989" s="3" t="s">
        <v>9390</v>
      </c>
      <c r="C989" s="3">
        <f>VLOOKUP(B989,CONSOLIDADO!A$2:E$11786,5,FALSE)</f>
        <v>294</v>
      </c>
      <c r="D989" s="3" t="s">
        <v>9391</v>
      </c>
      <c r="E989" s="3" t="s">
        <v>9401</v>
      </c>
      <c r="F989" s="3"/>
      <c r="G989" s="3" t="s">
        <v>9402</v>
      </c>
      <c r="I989" t="str">
        <f t="shared" si="15"/>
        <v>,(294,' Jorge Alburquenque Cancino ','',' 2 2474 5142    ', Gerente de Informática')</v>
      </c>
    </row>
    <row r="990" spans="1:9">
      <c r="A990" s="3" t="s">
        <v>9404</v>
      </c>
      <c r="B990" s="3" t="s">
        <v>9403</v>
      </c>
      <c r="C990" s="3">
        <f>VLOOKUP(B990,CONSOLIDADO!A$2:E$11786,5,FALSE)</f>
        <v>295</v>
      </c>
      <c r="D990" s="3" t="s">
        <v>5744</v>
      </c>
      <c r="E990" s="3"/>
      <c r="F990" s="3"/>
      <c r="G990" s="3" t="s">
        <v>9405</v>
      </c>
      <c r="I990" t="str">
        <f t="shared" si="15"/>
        <v>,(295,' Raúl Alberto Cintolesi Fuentes','',' 2 2775 0761',')</v>
      </c>
    </row>
    <row r="991" spans="1:9">
      <c r="A991" s="3" t="s">
        <v>9406</v>
      </c>
      <c r="B991" s="3" t="s">
        <v>9403</v>
      </c>
      <c r="C991" s="3">
        <f>VLOOKUP(B991,CONSOLIDADO!A$2:E$11786,5,FALSE)</f>
        <v>295</v>
      </c>
      <c r="D991" s="3" t="s">
        <v>5744</v>
      </c>
      <c r="E991" s="3"/>
      <c r="F991" s="3"/>
      <c r="G991" s="3" t="s">
        <v>9407</v>
      </c>
      <c r="I991" t="str">
        <f t="shared" si="15"/>
        <v>,(295,' Patricia Cintolesi Villalobos','',' 2 2773 6061',')</v>
      </c>
    </row>
    <row r="992" spans="1:9">
      <c r="A992" s="3" t="s">
        <v>9408</v>
      </c>
      <c r="B992" s="3" t="s">
        <v>9403</v>
      </c>
      <c r="C992" s="3">
        <f>VLOOKUP(B992,CONSOLIDADO!A$2:E$11786,5,FALSE)</f>
        <v>295</v>
      </c>
      <c r="D992" s="3" t="s">
        <v>5744</v>
      </c>
      <c r="E992" s="3" t="s">
        <v>9409</v>
      </c>
      <c r="F992" s="3"/>
      <c r="G992" s="3" t="s">
        <v>9410</v>
      </c>
      <c r="I992" t="str">
        <f t="shared" si="15"/>
        <v>,(295,' Romina Cintolesi Villalobos ','',' 2 2773 6061    ', Servicio Técnico')</v>
      </c>
    </row>
    <row r="993" spans="1:9">
      <c r="A993" s="3" t="s">
        <v>9412</v>
      </c>
      <c r="B993" s="3" t="s">
        <v>9411</v>
      </c>
      <c r="C993" s="3">
        <f>VLOOKUP(B993,CONSOLIDADO!A$2:E$11786,5,FALSE)</f>
        <v>296</v>
      </c>
      <c r="D993" s="3" t="s">
        <v>1842</v>
      </c>
      <c r="E993" s="3" t="s">
        <v>6739</v>
      </c>
      <c r="F993" s="3" t="s">
        <v>9413</v>
      </c>
      <c r="G993" s="3" t="s">
        <v>9414</v>
      </c>
      <c r="I993" t="str">
        <f t="shared" si="15"/>
        <v>,(296,' Alejandrino Fernández Burdiles ',' contacto@fernandez-mr.cl',' 72 258 5732    ', Gerente General')</v>
      </c>
    </row>
    <row r="994" spans="1:9">
      <c r="A994" s="3" t="s">
        <v>9415</v>
      </c>
      <c r="B994" s="3" t="s">
        <v>9411</v>
      </c>
      <c r="C994" s="3">
        <f>VLOOKUP(B994,CONSOLIDADO!A$2:E$11786,5,FALSE)</f>
        <v>296</v>
      </c>
      <c r="D994" s="3" t="s">
        <v>1842</v>
      </c>
      <c r="E994" s="3" t="s">
        <v>9416</v>
      </c>
      <c r="F994" s="3" t="s">
        <v>9413</v>
      </c>
      <c r="G994" s="3" t="s">
        <v>9417</v>
      </c>
      <c r="I994" t="str">
        <f t="shared" si="15"/>
        <v>,(296,' Daniela Pilar Fernández Peña ',' contacto@fernandez-mr.cl',' 72 258 5730    ', Jefa de Administración y Recursos Humanos')</v>
      </c>
    </row>
    <row r="995" spans="1:9">
      <c r="A995" s="3" t="s">
        <v>9418</v>
      </c>
      <c r="B995" s="3" t="s">
        <v>19</v>
      </c>
      <c r="C995" s="3">
        <f>VLOOKUP(B995,CONSOLIDADO!A$2:E$11786,5,FALSE)</f>
        <v>297</v>
      </c>
      <c r="D995" s="3" t="s">
        <v>20</v>
      </c>
      <c r="E995" s="3"/>
      <c r="F995" s="3"/>
      <c r="G995" s="3" t="s">
        <v>9419</v>
      </c>
      <c r="I995" t="str">
        <f t="shared" si="15"/>
        <v>,(297,' Arturo Alessandri Cohn','',' 2 2787 6000',')</v>
      </c>
    </row>
    <row r="996" spans="1:9">
      <c r="A996" s="3" t="s">
        <v>9420</v>
      </c>
      <c r="B996" s="3" t="s">
        <v>19</v>
      </c>
      <c r="C996" s="3">
        <f>VLOOKUP(B996,CONSOLIDADO!A$2:E$11786,5,FALSE)</f>
        <v>297</v>
      </c>
      <c r="D996" s="3" t="s">
        <v>20</v>
      </c>
      <c r="E996" s="3" t="s">
        <v>6837</v>
      </c>
      <c r="F996" s="3" t="s">
        <v>9421</v>
      </c>
      <c r="G996" s="3" t="s">
        <v>9422</v>
      </c>
      <c r="I996" t="str">
        <f t="shared" si="15"/>
        <v>,(297,' Fernando Jamarne Banduc ',' fjamarne@alessandri.cl',' 2 2787 6000    ', Socio')</v>
      </c>
    </row>
    <row r="997" spans="1:9">
      <c r="A997" s="3" t="s">
        <v>9423</v>
      </c>
      <c r="B997" s="3" t="s">
        <v>19</v>
      </c>
      <c r="C997" s="3">
        <f>VLOOKUP(B997,CONSOLIDADO!A$2:E$11786,5,FALSE)</f>
        <v>297</v>
      </c>
      <c r="D997" s="3" t="s">
        <v>20</v>
      </c>
      <c r="E997" s="3"/>
      <c r="F997" s="3"/>
      <c r="G997" s="3" t="s">
        <v>9419</v>
      </c>
      <c r="I997" t="str">
        <f t="shared" si="15"/>
        <v>,(297,' Felipe Cousiño Prieto','',' 2 2787 6000',')</v>
      </c>
    </row>
    <row r="998" spans="1:9">
      <c r="A998" s="3" t="s">
        <v>9424</v>
      </c>
      <c r="B998" s="3" t="s">
        <v>19</v>
      </c>
      <c r="C998" s="3">
        <f>VLOOKUP(B998,CONSOLIDADO!A$2:E$11786,5,FALSE)</f>
        <v>297</v>
      </c>
      <c r="D998" s="3" t="s">
        <v>20</v>
      </c>
      <c r="E998" s="3"/>
      <c r="F998" s="3"/>
      <c r="G998" s="3" t="s">
        <v>9419</v>
      </c>
      <c r="I998" t="str">
        <f t="shared" si="15"/>
        <v>,(297,' Rodrigo Velasco Alessandri','',' 2 2787 6000',')</v>
      </c>
    </row>
    <row r="999" spans="1:9">
      <c r="A999" s="3" t="s">
        <v>9425</v>
      </c>
      <c r="B999" s="3" t="s">
        <v>19</v>
      </c>
      <c r="C999" s="3">
        <f>VLOOKUP(B999,CONSOLIDADO!A$2:E$11786,5,FALSE)</f>
        <v>297</v>
      </c>
      <c r="D999" s="3" t="s">
        <v>20</v>
      </c>
      <c r="E999" s="3" t="s">
        <v>6837</v>
      </c>
      <c r="F999" s="3" t="s">
        <v>9426</v>
      </c>
      <c r="G999" s="3" t="s">
        <v>9422</v>
      </c>
      <c r="I999" t="str">
        <f t="shared" si="15"/>
        <v>,(297,' Raúl Montero López ',' rmontero@alessandri.cl',' 2 2787 6000    ', Socio')</v>
      </c>
    </row>
    <row r="1000" spans="1:9">
      <c r="A1000" s="3" t="s">
        <v>9427</v>
      </c>
      <c r="B1000" s="3" t="s">
        <v>19</v>
      </c>
      <c r="C1000" s="3">
        <f>VLOOKUP(B1000,CONSOLIDADO!A$2:E$11786,5,FALSE)</f>
        <v>297</v>
      </c>
      <c r="D1000" s="3" t="s">
        <v>20</v>
      </c>
      <c r="E1000" s="3"/>
      <c r="F1000" s="3"/>
      <c r="G1000" s="3" t="s">
        <v>9419</v>
      </c>
      <c r="I1000" t="str">
        <f t="shared" si="15"/>
        <v>,(297,' Cristián Pérez Barrios','',' 2 2787 6000',')</v>
      </c>
    </row>
    <row r="1001" spans="1:9">
      <c r="A1001" s="3" t="s">
        <v>9428</v>
      </c>
      <c r="B1001" s="3" t="s">
        <v>57552</v>
      </c>
      <c r="C1001" s="3">
        <f>VLOOKUP(B1001,CONSOLIDADO!A$2:E$11786,5,FALSE)</f>
        <v>298</v>
      </c>
      <c r="D1001" s="3" t="s">
        <v>2483</v>
      </c>
      <c r="E1001" s="3" t="s">
        <v>6739</v>
      </c>
      <c r="F1001" s="3" t="s">
        <v>9429</v>
      </c>
      <c r="G1001" s="3" t="s">
        <v>9430</v>
      </c>
      <c r="I1001" t="str">
        <f t="shared" si="15"/>
        <v>,(298,' Franz Apablaza Flores ',' franz.apablaza@alexstewart.cl',' 2 2410 0409    ', Gerente General')</v>
      </c>
    </row>
    <row r="1002" spans="1:9">
      <c r="A1002" s="3" t="s">
        <v>9431</v>
      </c>
      <c r="B1002" s="3" t="s">
        <v>57552</v>
      </c>
      <c r="C1002" s="3">
        <f>VLOOKUP(B1002,CONSOLIDADO!A$2:E$11786,5,FALSE)</f>
        <v>298</v>
      </c>
      <c r="D1002" s="3" t="s">
        <v>2483</v>
      </c>
      <c r="E1002" s="3" t="s">
        <v>6765</v>
      </c>
      <c r="F1002" s="3" t="s">
        <v>9432</v>
      </c>
      <c r="G1002" s="3" t="s">
        <v>9433</v>
      </c>
      <c r="I1002" t="str">
        <f t="shared" si="15"/>
        <v>,(298,' Manuel Montero Núñez ',' manuel.montero@alexstewart.cl',' 2 2410 0422    ', Gerente de Operaciones')</v>
      </c>
    </row>
    <row r="1003" spans="1:9">
      <c r="A1003" s="3" t="s">
        <v>9434</v>
      </c>
      <c r="B1003" s="3" t="s">
        <v>57552</v>
      </c>
      <c r="C1003" s="3">
        <f>VLOOKUP(B1003,CONSOLIDADO!A$2:E$11786,5,FALSE)</f>
        <v>298</v>
      </c>
      <c r="D1003" s="3" t="s">
        <v>2483</v>
      </c>
      <c r="E1003" s="3" t="s">
        <v>9435</v>
      </c>
      <c r="F1003" s="3" t="s">
        <v>9436</v>
      </c>
      <c r="G1003" s="3" t="s">
        <v>9437</v>
      </c>
      <c r="I1003" t="str">
        <f t="shared" si="15"/>
        <v>,(298,' Cecilia Torfan ',' cecilia.torfan@alexstewart.cl',' 9 9235 6515    ', Comercial Manager')</v>
      </c>
    </row>
    <row r="1004" spans="1:9">
      <c r="A1004" s="3" t="s">
        <v>9439</v>
      </c>
      <c r="B1004" s="3" t="s">
        <v>9438</v>
      </c>
      <c r="C1004" s="3">
        <f>VLOOKUP(B1004,CONSOLIDADO!A$2:E$11786,5,FALSE)</f>
        <v>299</v>
      </c>
      <c r="D1004" s="3" t="s">
        <v>3174</v>
      </c>
      <c r="E1004" s="3" t="s">
        <v>6739</v>
      </c>
      <c r="F1004" s="3"/>
      <c r="G1004" s="3" t="s">
        <v>9440</v>
      </c>
      <c r="I1004" t="str">
        <f t="shared" si="15"/>
        <v>,(299,' Alejandro Carrasco Domínguez ','',' 2 2551 3821    ', Gerente General')</v>
      </c>
    </row>
    <row r="1005" spans="1:9">
      <c r="A1005" s="3" t="s">
        <v>9443</v>
      </c>
      <c r="B1005" s="3" t="s">
        <v>9441</v>
      </c>
      <c r="C1005" s="3">
        <f>VLOOKUP(B1005,CONSOLIDADO!A$2:E$11786,5,FALSE)</f>
        <v>300</v>
      </c>
      <c r="D1005" s="3" t="s">
        <v>9442</v>
      </c>
      <c r="E1005" s="3"/>
      <c r="F1005" s="3"/>
      <c r="G1005" s="3" t="s">
        <v>9444</v>
      </c>
      <c r="I1005" t="str">
        <f t="shared" si="15"/>
        <v>,(300,' Benjamín Berkovits Graff','',' 2 2888 9900',')</v>
      </c>
    </row>
    <row r="1006" spans="1:9">
      <c r="A1006" s="3" t="s">
        <v>9445</v>
      </c>
      <c r="B1006" s="3" t="s">
        <v>9441</v>
      </c>
      <c r="C1006" s="3">
        <f>VLOOKUP(B1006,CONSOLIDADO!A$2:E$11786,5,FALSE)</f>
        <v>300</v>
      </c>
      <c r="D1006" s="3" t="s">
        <v>9442</v>
      </c>
      <c r="E1006" s="3"/>
      <c r="F1006" s="3"/>
      <c r="G1006" s="3" t="s">
        <v>9444</v>
      </c>
      <c r="I1006" t="str">
        <f t="shared" si="15"/>
        <v>,(300,' David Berkovits Cáceres','',' 2 2888 9900',')</v>
      </c>
    </row>
    <row r="1007" spans="1:9">
      <c r="A1007" s="3" t="s">
        <v>9446</v>
      </c>
      <c r="B1007" s="3" t="s">
        <v>9441</v>
      </c>
      <c r="C1007" s="3">
        <f>VLOOKUP(B1007,CONSOLIDADO!A$2:E$11786,5,FALSE)</f>
        <v>300</v>
      </c>
      <c r="D1007" s="3" t="s">
        <v>9442</v>
      </c>
      <c r="E1007" s="3" t="s">
        <v>9447</v>
      </c>
      <c r="F1007" s="3" t="s">
        <v>9448</v>
      </c>
      <c r="G1007" s="3" t="s">
        <v>9449</v>
      </c>
      <c r="I1007" t="str">
        <f t="shared" si="15"/>
        <v>,(300,' Eric Burrows Lozano ',' eburrows@alfachilena.cl',' 2 2888 9900    ', Subgerente General')</v>
      </c>
    </row>
    <row r="1008" spans="1:9">
      <c r="A1008" s="3" t="s">
        <v>9450</v>
      </c>
      <c r="B1008" s="3" t="s">
        <v>9441</v>
      </c>
      <c r="C1008" s="3">
        <f>VLOOKUP(B1008,CONSOLIDADO!A$2:E$11786,5,FALSE)</f>
        <v>300</v>
      </c>
      <c r="D1008" s="3" t="s">
        <v>9442</v>
      </c>
      <c r="E1008" s="3" t="s">
        <v>7362</v>
      </c>
      <c r="F1008" s="3" t="s">
        <v>9451</v>
      </c>
      <c r="G1008" s="3" t="s">
        <v>9449</v>
      </c>
      <c r="I1008" t="str">
        <f t="shared" si="15"/>
        <v>,(300,' Gabriel Vega Guerrero ',' gvega@alfachilena.cl',' 2 2888 9900    ', Gerente de Exportaciones')</v>
      </c>
    </row>
    <row r="1009" spans="1:9">
      <c r="A1009" s="3" t="s">
        <v>9454</v>
      </c>
      <c r="B1009" s="3" t="s">
        <v>9452</v>
      </c>
      <c r="C1009" s="3">
        <f>VLOOKUP(B1009,CONSOLIDADO!A$2:E$11786,5,FALSE)</f>
        <v>301</v>
      </c>
      <c r="D1009" s="3" t="s">
        <v>9453</v>
      </c>
      <c r="E1009" s="3"/>
      <c r="F1009" s="3"/>
      <c r="G1009" s="3" t="s">
        <v>9455</v>
      </c>
      <c r="I1009" t="str">
        <f t="shared" si="15"/>
        <v>,(301,' Patricio Lezica','',' 2 2353 0300',')</v>
      </c>
    </row>
    <row r="1010" spans="1:9">
      <c r="A1010" s="3" t="s">
        <v>9456</v>
      </c>
      <c r="B1010" s="3" t="s">
        <v>9452</v>
      </c>
      <c r="C1010" s="3">
        <f>VLOOKUP(B1010,CONSOLIDADO!A$2:E$11786,5,FALSE)</f>
        <v>301</v>
      </c>
      <c r="D1010" s="3" t="s">
        <v>9453</v>
      </c>
      <c r="E1010" s="3" t="s">
        <v>6757</v>
      </c>
      <c r="F1010" s="3"/>
      <c r="G1010" s="3" t="s">
        <v>9457</v>
      </c>
      <c r="I1010" t="str">
        <f t="shared" si="15"/>
        <v>,(301,' Betina Tussedu ','',' 2 2353 0300    ', Gerente de Administración y Finanzas')</v>
      </c>
    </row>
    <row r="1011" spans="1:9">
      <c r="A1011" s="3" t="s">
        <v>9460</v>
      </c>
      <c r="B1011" s="3" t="s">
        <v>9458</v>
      </c>
      <c r="C1011" s="3">
        <f>VLOOKUP(B1011,CONSOLIDADO!A$2:E$11786,5,FALSE)</f>
        <v>302</v>
      </c>
      <c r="D1011" s="3" t="s">
        <v>9459</v>
      </c>
      <c r="E1011" s="3" t="s">
        <v>6739</v>
      </c>
      <c r="F1011" s="3" t="s">
        <v>9461</v>
      </c>
      <c r="G1011" s="3" t="s">
        <v>9462</v>
      </c>
      <c r="I1011" t="str">
        <f t="shared" si="15"/>
        <v>,(302,' Mauricio Gutiérrez Valenzuela ',' mgutierrez@alphaprint.cl',' 2 2246 8196    ', Gerente General')</v>
      </c>
    </row>
    <row r="1012" spans="1:9">
      <c r="A1012" s="3" t="s">
        <v>9463</v>
      </c>
      <c r="B1012" s="3" t="s">
        <v>9458</v>
      </c>
      <c r="C1012" s="3">
        <f>VLOOKUP(B1012,CONSOLIDADO!A$2:E$11786,5,FALSE)</f>
        <v>302</v>
      </c>
      <c r="D1012" s="3" t="s">
        <v>9459</v>
      </c>
      <c r="E1012" s="3" t="s">
        <v>6765</v>
      </c>
      <c r="F1012" s="3" t="s">
        <v>9464</v>
      </c>
      <c r="G1012" s="3" t="s">
        <v>9462</v>
      </c>
      <c r="I1012" t="str">
        <f t="shared" si="15"/>
        <v>,(302,' Cecilia Patricia Barrientos Cofré ',' cbarrientos@alphaprint.cl',' 2 2246 8196    ', Gerente de Operaciones')</v>
      </c>
    </row>
    <row r="1013" spans="1:9">
      <c r="A1013" s="3" t="s">
        <v>9466</v>
      </c>
      <c r="B1013" s="3" t="s">
        <v>9465</v>
      </c>
      <c r="C1013" s="3">
        <f>VLOOKUP(B1013,CONSOLIDADO!A$2:E$11786,5,FALSE)</f>
        <v>303</v>
      </c>
      <c r="D1013" s="3" t="s">
        <v>2250</v>
      </c>
      <c r="E1013" s="3" t="s">
        <v>6739</v>
      </c>
      <c r="F1013" s="3" t="s">
        <v>9467</v>
      </c>
      <c r="G1013" s="3" t="s">
        <v>9468</v>
      </c>
      <c r="I1013" t="str">
        <f t="shared" si="15"/>
        <v>,(303,' Juan Aviño Simón ',' juan.avino@alfacom.cl',' 2 2476 1600    ', Gerente General')</v>
      </c>
    </row>
    <row r="1014" spans="1:9">
      <c r="A1014" s="3" t="s">
        <v>9469</v>
      </c>
      <c r="B1014" s="3" t="s">
        <v>9465</v>
      </c>
      <c r="C1014" s="3">
        <f>VLOOKUP(B1014,CONSOLIDADO!A$2:E$11786,5,FALSE)</f>
        <v>303</v>
      </c>
      <c r="D1014" s="3" t="s">
        <v>2250</v>
      </c>
      <c r="E1014" s="3"/>
      <c r="F1014" s="3"/>
      <c r="G1014" s="3" t="s">
        <v>9470</v>
      </c>
      <c r="I1014" t="str">
        <f t="shared" si="15"/>
        <v>,(303,' Roberto Blueh Weglein','',' 2 2476 1600',')</v>
      </c>
    </row>
    <row r="1015" spans="1:9">
      <c r="A1015" s="3" t="s">
        <v>9473</v>
      </c>
      <c r="B1015" s="3" t="s">
        <v>9471</v>
      </c>
      <c r="C1015" s="3">
        <f>VLOOKUP(B1015,CONSOLIDADO!A$2:E$11786,5,FALSE)</f>
        <v>304</v>
      </c>
      <c r="D1015" s="3" t="s">
        <v>9472</v>
      </c>
      <c r="E1015" s="3"/>
      <c r="F1015" s="3"/>
      <c r="G1015" s="3" t="s">
        <v>9474</v>
      </c>
      <c r="I1015" t="str">
        <f t="shared" si="15"/>
        <v>,(304,' Luis Miguel Hernández Cárdenas','',' 2 2269 3034',')</v>
      </c>
    </row>
    <row r="1016" spans="1:9">
      <c r="A1016" s="3" t="s">
        <v>9476</v>
      </c>
      <c r="B1016" s="3" t="s">
        <v>9475</v>
      </c>
      <c r="C1016" s="3">
        <f>VLOOKUP(B1016,CONSOLIDADO!A$2:E$11786,5,FALSE)</f>
        <v>305</v>
      </c>
      <c r="D1016" s="3" t="s">
        <v>518</v>
      </c>
      <c r="E1016" s="3" t="s">
        <v>6739</v>
      </c>
      <c r="F1016" s="3" t="s">
        <v>9477</v>
      </c>
      <c r="G1016" s="3" t="s">
        <v>9478</v>
      </c>
      <c r="I1016" t="str">
        <f t="shared" si="15"/>
        <v>,(305,' José Miguel Rubio Telias ',' jrubio@multicarpet.cl',' 2 2663 4000    ', Gerente General')</v>
      </c>
    </row>
    <row r="1017" spans="1:9">
      <c r="A1017" s="3" t="s">
        <v>9479</v>
      </c>
      <c r="B1017" s="3" t="s">
        <v>9475</v>
      </c>
      <c r="C1017" s="3">
        <f>VLOOKUP(B1017,CONSOLIDADO!A$2:E$11786,5,FALSE)</f>
        <v>305</v>
      </c>
      <c r="D1017" s="3" t="s">
        <v>518</v>
      </c>
      <c r="E1017" s="3"/>
      <c r="F1017" s="3"/>
      <c r="G1017" s="3" t="s">
        <v>9480</v>
      </c>
      <c r="I1017" t="str">
        <f t="shared" si="15"/>
        <v>,(305,' Gonzalo Rubio Telias','',' 2 2663 4000',')</v>
      </c>
    </row>
    <row r="1018" spans="1:9">
      <c r="A1018" s="3" t="s">
        <v>9481</v>
      </c>
      <c r="B1018" s="3" t="s">
        <v>9475</v>
      </c>
      <c r="C1018" s="3">
        <f>VLOOKUP(B1018,CONSOLIDADO!A$2:E$11786,5,FALSE)</f>
        <v>305</v>
      </c>
      <c r="D1018" s="3" t="s">
        <v>518</v>
      </c>
      <c r="E1018" s="3" t="s">
        <v>9482</v>
      </c>
      <c r="F1018" s="3" t="s">
        <v>9483</v>
      </c>
      <c r="G1018" s="3" t="s">
        <v>9478</v>
      </c>
      <c r="I1018" t="str">
        <f t="shared" si="15"/>
        <v>,(305,' Gustavo Apablaza ',' gapablaza@nulticarpet.cl',' 2 2663 4000    ', Gerente Comercial Ventas Residenciales')</v>
      </c>
    </row>
    <row r="1019" spans="1:9">
      <c r="A1019" s="3" t="s">
        <v>9486</v>
      </c>
      <c r="B1019" s="3" t="s">
        <v>9484</v>
      </c>
      <c r="C1019" s="3">
        <f>VLOOKUP(B1019,CONSOLIDADO!A$2:E$11786,5,FALSE)</f>
        <v>306</v>
      </c>
      <c r="D1019" s="3" t="s">
        <v>9485</v>
      </c>
      <c r="E1019" s="3"/>
      <c r="F1019" s="3"/>
      <c r="G1019" s="3" t="s">
        <v>9487</v>
      </c>
      <c r="I1019" t="str">
        <f t="shared" si="15"/>
        <v>,(306,' Cristián Vergara Gutiérrez','',' 2 2391 2500',')</v>
      </c>
    </row>
    <row r="1020" spans="1:9">
      <c r="A1020" s="3" t="s">
        <v>9488</v>
      </c>
      <c r="B1020" s="3" t="s">
        <v>9484</v>
      </c>
      <c r="C1020" s="3">
        <f>VLOOKUP(B1020,CONSOLIDADO!A$2:E$11786,5,FALSE)</f>
        <v>306</v>
      </c>
      <c r="D1020" s="3" t="s">
        <v>9485</v>
      </c>
      <c r="E1020" s="3"/>
      <c r="F1020" s="3"/>
      <c r="G1020" s="3" t="s">
        <v>9487</v>
      </c>
      <c r="I1020" t="str">
        <f t="shared" si="15"/>
        <v>,(306,' José Pedro Varela Alonso','',' 2 2391 2500',')</v>
      </c>
    </row>
    <row r="1021" spans="1:9">
      <c r="A1021" s="3" t="s">
        <v>9489</v>
      </c>
      <c r="B1021" s="3" t="s">
        <v>9484</v>
      </c>
      <c r="C1021" s="3">
        <f>VLOOKUP(B1021,CONSOLIDADO!A$2:E$11786,5,FALSE)</f>
        <v>306</v>
      </c>
      <c r="D1021" s="3" t="s">
        <v>9485</v>
      </c>
      <c r="E1021" s="3" t="s">
        <v>6757</v>
      </c>
      <c r="F1021" s="3" t="s">
        <v>9490</v>
      </c>
      <c r="G1021" s="3" t="s">
        <v>9491</v>
      </c>
      <c r="I1021" t="str">
        <f t="shared" si="15"/>
        <v>,(306,' Ana Manríquez Sepúlveda ',' amanriquez@gruporevex.cl',' 2 2391 2500    ', Gerente de Administración y Finanzas')</v>
      </c>
    </row>
    <row r="1022" spans="1:9">
      <c r="A1022" s="3" t="s">
        <v>9494</v>
      </c>
      <c r="B1022" s="3" t="s">
        <v>9492</v>
      </c>
      <c r="C1022" s="3">
        <f>VLOOKUP(B1022,CONSOLIDADO!A$2:E$11786,5,FALSE)</f>
        <v>307</v>
      </c>
      <c r="D1022" s="3" t="s">
        <v>9493</v>
      </c>
      <c r="E1022" s="3" t="s">
        <v>6739</v>
      </c>
      <c r="F1022" s="3" t="s">
        <v>9495</v>
      </c>
      <c r="G1022" s="3" t="s">
        <v>9496</v>
      </c>
      <c r="I1022" t="str">
        <f t="shared" si="15"/>
        <v>,(307,' Alfredo Gómez Boulliet ',' resortesinvicta@gmail.com',' 2 2964 2020    ', Gerente General')</v>
      </c>
    </row>
    <row r="1023" spans="1:9">
      <c r="A1023" s="3" t="s">
        <v>9497</v>
      </c>
      <c r="B1023" s="3" t="s">
        <v>9492</v>
      </c>
      <c r="C1023" s="3">
        <f>VLOOKUP(B1023,CONSOLIDADO!A$2:E$11786,5,FALSE)</f>
        <v>307</v>
      </c>
      <c r="D1023" s="3" t="s">
        <v>9493</v>
      </c>
      <c r="E1023" s="3" t="s">
        <v>6905</v>
      </c>
      <c r="F1023" s="3" t="s">
        <v>9498</v>
      </c>
      <c r="G1023" s="3" t="s">
        <v>9496</v>
      </c>
      <c r="I1023" t="str">
        <f t="shared" si="15"/>
        <v>,(307,' Alfredo Gómez Norambuena ',' suspensionesinvicta@gmail.com',' 2 2964 2020    ', Gerente Comercial')</v>
      </c>
    </row>
    <row r="1024" spans="1:9">
      <c r="A1024" s="3" t="s">
        <v>9499</v>
      </c>
      <c r="B1024" s="3" t="s">
        <v>9492</v>
      </c>
      <c r="C1024" s="3">
        <f>VLOOKUP(B1024,CONSOLIDADO!A$2:E$11786,5,FALSE)</f>
        <v>307</v>
      </c>
      <c r="D1024" s="3" t="s">
        <v>9493</v>
      </c>
      <c r="E1024" s="3" t="s">
        <v>6765</v>
      </c>
      <c r="F1024" s="3" t="s">
        <v>9498</v>
      </c>
      <c r="G1024" s="3" t="s">
        <v>9496</v>
      </c>
      <c r="I1024" t="str">
        <f t="shared" si="15"/>
        <v>,(307,' Eduardo Parada Lagos ',' suspensionesinvicta@gmail.com',' 2 2964 2020    ', Gerente de Operaciones')</v>
      </c>
    </row>
    <row r="1025" spans="1:9">
      <c r="A1025" s="3" t="s">
        <v>9501</v>
      </c>
      <c r="B1025" s="3" t="s">
        <v>9500</v>
      </c>
      <c r="C1025" s="3">
        <f>VLOOKUP(B1025,CONSOLIDADO!A$2:E$11786,5,FALSE)</f>
        <v>308</v>
      </c>
      <c r="D1025" s="3" t="s">
        <v>1041</v>
      </c>
      <c r="E1025" s="3"/>
      <c r="F1025" s="3"/>
      <c r="G1025" s="3" t="s">
        <v>9502</v>
      </c>
      <c r="I1025" t="str">
        <f t="shared" si="15"/>
        <v>,(308,' Juan Enrique Allen Alvarez','',' 2 2222 8259',')</v>
      </c>
    </row>
    <row r="1026" spans="1:9">
      <c r="A1026" s="3" t="s">
        <v>9503</v>
      </c>
      <c r="B1026" s="3" t="s">
        <v>9500</v>
      </c>
      <c r="C1026" s="3">
        <f>VLOOKUP(B1026,CONSOLIDADO!A$2:E$11786,5,FALSE)</f>
        <v>308</v>
      </c>
      <c r="D1026" s="3" t="s">
        <v>1041</v>
      </c>
      <c r="E1026" s="3"/>
      <c r="F1026" s="3"/>
      <c r="G1026" s="3" t="s">
        <v>9502</v>
      </c>
      <c r="I1026" t="str">
        <f t="shared" si="15"/>
        <v>,(308,' Isabel Westenenk Mollinger','',' 2 2222 8259',')</v>
      </c>
    </row>
    <row r="1027" spans="1:9">
      <c r="A1027" s="3" t="s">
        <v>9504</v>
      </c>
      <c r="B1027" s="3" t="s">
        <v>9500</v>
      </c>
      <c r="C1027" s="3">
        <f>VLOOKUP(B1027,CONSOLIDADO!A$2:E$11786,5,FALSE)</f>
        <v>308</v>
      </c>
      <c r="D1027" s="3" t="s">
        <v>1041</v>
      </c>
      <c r="E1027" s="3"/>
      <c r="F1027" s="3"/>
      <c r="G1027" s="3" t="s">
        <v>9502</v>
      </c>
      <c r="I1027" t="str">
        <f t="shared" ref="I1027:I1090" si="16">CONCATENATE(",(",C1027,",'",A1027,"','",F1027,"','",G1027,"',",E1027,"')")</f>
        <v>,(308,' Elizabeth Middleton Westenenk','',' 2 2222 8259',')</v>
      </c>
    </row>
    <row r="1028" spans="1:9">
      <c r="A1028" s="3" t="s">
        <v>9507</v>
      </c>
      <c r="B1028" s="3" t="s">
        <v>9505</v>
      </c>
      <c r="C1028" s="3">
        <f>VLOOKUP(B1028,CONSOLIDADO!A$2:E$11786,5,FALSE)</f>
        <v>309</v>
      </c>
      <c r="D1028" s="3" t="s">
        <v>9506</v>
      </c>
      <c r="E1028" s="3" t="s">
        <v>9508</v>
      </c>
      <c r="F1028" s="3" t="s">
        <v>9509</v>
      </c>
      <c r="G1028" s="3" t="s">
        <v>9510</v>
      </c>
      <c r="I1028" t="str">
        <f t="shared" si="16"/>
        <v>,(309,' Miguel Depolo Marsano ',' mdepolo@algasmarinas.cl',' 2 3239 6600    ', Director Gerente')</v>
      </c>
    </row>
    <row r="1029" spans="1:9">
      <c r="A1029" s="3" t="s">
        <v>9511</v>
      </c>
      <c r="B1029" s="3" t="s">
        <v>9505</v>
      </c>
      <c r="C1029" s="3">
        <f>VLOOKUP(B1029,CONSOLIDADO!A$2:E$11786,5,FALSE)</f>
        <v>309</v>
      </c>
      <c r="D1029" s="3" t="s">
        <v>9506</v>
      </c>
      <c r="E1029" s="3" t="s">
        <v>6765</v>
      </c>
      <c r="F1029" s="3" t="s">
        <v>9512</v>
      </c>
      <c r="G1029" s="3" t="s">
        <v>9510</v>
      </c>
      <c r="I1029" t="str">
        <f t="shared" si="16"/>
        <v>,(309,' Iván Ivanac Depolo ',' ivanac@algasmarinas.cl',' 2 3239 6600    ', Gerente de Operaciones')</v>
      </c>
    </row>
    <row r="1030" spans="1:9">
      <c r="A1030" s="3" t="s">
        <v>9513</v>
      </c>
      <c r="B1030" s="3" t="s">
        <v>9505</v>
      </c>
      <c r="C1030" s="3">
        <f>VLOOKUP(B1030,CONSOLIDADO!A$2:E$11786,5,FALSE)</f>
        <v>309</v>
      </c>
      <c r="D1030" s="3" t="s">
        <v>9506</v>
      </c>
      <c r="E1030" s="3" t="s">
        <v>6986</v>
      </c>
      <c r="F1030" s="3" t="s">
        <v>9514</v>
      </c>
      <c r="G1030" s="3" t="s">
        <v>9510</v>
      </c>
      <c r="I1030" t="str">
        <f t="shared" si="16"/>
        <v>,(309,' Sergio Jorquera Reveco ',' sjorquera@algasmarinas.cl',' 2 3239 6600    ', Gerente de Finanzas')</v>
      </c>
    </row>
    <row r="1031" spans="1:9">
      <c r="A1031" s="3" t="s">
        <v>9515</v>
      </c>
      <c r="B1031" s="3" t="s">
        <v>9505</v>
      </c>
      <c r="C1031" s="3">
        <f>VLOOKUP(B1031,CONSOLIDADO!A$2:E$11786,5,FALSE)</f>
        <v>309</v>
      </c>
      <c r="D1031" s="3" t="s">
        <v>9506</v>
      </c>
      <c r="E1031" s="3"/>
      <c r="F1031" s="3"/>
      <c r="G1031" s="3" t="s">
        <v>9516</v>
      </c>
      <c r="I1031" t="str">
        <f t="shared" si="16"/>
        <v>,(309,' Eugenio Briceño Echeverría','',' 2 3239 6600',')</v>
      </c>
    </row>
    <row r="1032" spans="1:9">
      <c r="A1032" s="3" t="s">
        <v>9517</v>
      </c>
      <c r="B1032" s="3" t="s">
        <v>9505</v>
      </c>
      <c r="C1032" s="3">
        <f>VLOOKUP(B1032,CONSOLIDADO!A$2:E$11786,5,FALSE)</f>
        <v>309</v>
      </c>
      <c r="D1032" s="3" t="s">
        <v>9506</v>
      </c>
      <c r="E1032" s="3" t="s">
        <v>6886</v>
      </c>
      <c r="F1032" s="3" t="s">
        <v>9518</v>
      </c>
      <c r="G1032" s="3" t="s">
        <v>9510</v>
      </c>
      <c r="I1032" t="str">
        <f t="shared" si="16"/>
        <v>,(309,' Eduardo Villarroel Sepúlveda ',' evillarroel@algasmarinas.cl',' 2 3239 6600    ', Gerente de Recursos Humanos')</v>
      </c>
    </row>
    <row r="1033" spans="1:9">
      <c r="A1033" s="3" t="s">
        <v>9520</v>
      </c>
      <c r="B1033" s="3" t="s">
        <v>9519</v>
      </c>
      <c r="C1033" s="3">
        <f>VLOOKUP(B1033,CONSOLIDADO!A$2:E$11786,5,FALSE)</f>
        <v>310</v>
      </c>
      <c r="D1033" s="3" t="s">
        <v>9506</v>
      </c>
      <c r="E1033" s="3" t="s">
        <v>6739</v>
      </c>
      <c r="F1033" s="3" t="s">
        <v>9521</v>
      </c>
      <c r="G1033" s="3" t="s">
        <v>9522</v>
      </c>
      <c r="I1033" t="str">
        <f t="shared" si="16"/>
        <v>,(310,' Andrés Hohlberg Recabarren ',' ahohlberg@gelymar.com',' 2 2478 8080    ', Gerente General')</v>
      </c>
    </row>
    <row r="1034" spans="1:9">
      <c r="A1034" s="3" t="s">
        <v>9523</v>
      </c>
      <c r="B1034" s="3" t="s">
        <v>9519</v>
      </c>
      <c r="C1034" s="3">
        <f>VLOOKUP(B1034,CONSOLIDADO!A$2:E$11786,5,FALSE)</f>
        <v>310</v>
      </c>
      <c r="D1034" s="3" t="s">
        <v>9506</v>
      </c>
      <c r="E1034" s="3" t="s">
        <v>6809</v>
      </c>
      <c r="F1034" s="3" t="s">
        <v>9524</v>
      </c>
      <c r="G1034" s="3" t="s">
        <v>9525</v>
      </c>
      <c r="I1034" t="str">
        <f t="shared" si="16"/>
        <v>,(310,' Alejandro Miranda Contreras ',' amiranda@algina.cl',' 2 2478 8040    ', Jefe de Operaciones')</v>
      </c>
    </row>
    <row r="1035" spans="1:9">
      <c r="A1035" s="3" t="s">
        <v>9528</v>
      </c>
      <c r="B1035" s="3" t="s">
        <v>9526</v>
      </c>
      <c r="C1035" s="3">
        <f>VLOOKUP(B1035,CONSOLIDADO!A$2:E$11786,5,FALSE)</f>
        <v>311</v>
      </c>
      <c r="D1035" s="3" t="s">
        <v>9527</v>
      </c>
      <c r="E1035" s="3"/>
      <c r="F1035" s="3"/>
      <c r="G1035" s="3" t="s">
        <v>9529</v>
      </c>
      <c r="I1035" t="str">
        <f t="shared" si="16"/>
        <v>,(311,' Junichi Suzuki','',' 2 2341 2777',')</v>
      </c>
    </row>
    <row r="1036" spans="1:9">
      <c r="A1036" s="3" t="s">
        <v>9530</v>
      </c>
      <c r="B1036" s="3" t="s">
        <v>9526</v>
      </c>
      <c r="C1036" s="3">
        <f>VLOOKUP(B1036,CONSOLIDADO!A$2:E$11786,5,FALSE)</f>
        <v>311</v>
      </c>
      <c r="D1036" s="3" t="s">
        <v>9527</v>
      </c>
      <c r="E1036" s="3" t="s">
        <v>9531</v>
      </c>
      <c r="F1036" s="3"/>
      <c r="G1036" s="3" t="s">
        <v>9532</v>
      </c>
      <c r="I1036" t="str">
        <f t="shared" si="16"/>
        <v>,(311,' Emilio Rodríguez Valladares ','',' 2 2341 2777    ', Gerente de Desarrollo y Mantención')</v>
      </c>
    </row>
    <row r="1037" spans="1:9">
      <c r="A1037" s="3" t="s">
        <v>9535</v>
      </c>
      <c r="B1037" s="3" t="s">
        <v>9533</v>
      </c>
      <c r="C1037" s="3">
        <f>VLOOKUP(B1037,CONSOLIDADO!A$2:E$11786,5,FALSE)</f>
        <v>312</v>
      </c>
      <c r="D1037" s="3" t="s">
        <v>9534</v>
      </c>
      <c r="E1037" s="3" t="s">
        <v>6739</v>
      </c>
      <c r="F1037" s="3" t="s">
        <v>9536</v>
      </c>
      <c r="G1037" s="3" t="s">
        <v>9537</v>
      </c>
      <c r="I1037" t="str">
        <f t="shared" si="16"/>
        <v>,(312,' Pablo Uriarte Fuenzalida ',' puriarte@acolon.cl',' 2 2623 4383    ', Gerente General')</v>
      </c>
    </row>
    <row r="1038" spans="1:9">
      <c r="A1038" s="3" t="s">
        <v>9540</v>
      </c>
      <c r="B1038" s="3" t="s">
        <v>9538</v>
      </c>
      <c r="C1038" s="3">
        <f>VLOOKUP(B1038,CONSOLIDADO!A$2:E$11786,5,FALSE)</f>
        <v>313</v>
      </c>
      <c r="D1038" s="3" t="s">
        <v>9539</v>
      </c>
      <c r="E1038" s="3" t="s">
        <v>6739</v>
      </c>
      <c r="F1038" s="3"/>
      <c r="G1038" s="3" t="s">
        <v>9541</v>
      </c>
      <c r="I1038" t="str">
        <f t="shared" si="16"/>
        <v>,(313,' Gonzalo Bachelet Artigues ','',' 2 2367 8023    ', Gerente General')</v>
      </c>
    </row>
    <row r="1039" spans="1:9">
      <c r="A1039" s="3" t="s">
        <v>9542</v>
      </c>
      <c r="B1039" s="3" t="s">
        <v>9538</v>
      </c>
      <c r="C1039" s="3">
        <f>VLOOKUP(B1039,CONSOLIDADO!A$2:E$11786,5,FALSE)</f>
        <v>313</v>
      </c>
      <c r="D1039" s="3" t="s">
        <v>9539</v>
      </c>
      <c r="E1039" s="3" t="s">
        <v>9543</v>
      </c>
      <c r="F1039" s="3"/>
      <c r="G1039" s="3" t="s">
        <v>9544</v>
      </c>
      <c r="I1039" t="str">
        <f t="shared" si="16"/>
        <v>,(313,' Alejandro Rodríguez Olhaberry ','',' 2 2367 8000    ', Gerente División Frescos y Exportaciones')</v>
      </c>
    </row>
    <row r="1040" spans="1:9">
      <c r="A1040" s="3" t="s">
        <v>9545</v>
      </c>
      <c r="B1040" s="3" t="s">
        <v>9538</v>
      </c>
      <c r="C1040" s="3">
        <f>VLOOKUP(B1040,CONSOLIDADO!A$2:E$11786,5,FALSE)</f>
        <v>313</v>
      </c>
      <c r="D1040" s="3" t="s">
        <v>9539</v>
      </c>
      <c r="E1040" s="3" t="s">
        <v>9546</v>
      </c>
      <c r="F1040" s="3"/>
      <c r="G1040" s="3" t="s">
        <v>9541</v>
      </c>
      <c r="I1040" t="str">
        <f t="shared" si="16"/>
        <v>,(313,' Patricio Ramírez Cortés ','',' 2 2367 8023    ', Gerente de Administración y Control de Gestión')</v>
      </c>
    </row>
    <row r="1041" spans="1:9">
      <c r="A1041" s="3" t="s">
        <v>9547</v>
      </c>
      <c r="B1041" s="3" t="s">
        <v>9538</v>
      </c>
      <c r="C1041" s="3">
        <f>VLOOKUP(B1041,CONSOLIDADO!A$2:E$11786,5,FALSE)</f>
        <v>313</v>
      </c>
      <c r="D1041" s="3" t="s">
        <v>9539</v>
      </c>
      <c r="E1041" s="3"/>
      <c r="F1041" s="3"/>
      <c r="G1041" s="3" t="s">
        <v>9548</v>
      </c>
      <c r="I1041" t="str">
        <f t="shared" si="16"/>
        <v>,(313,' Paula Alvarez Peña','',' 2 2367 8039',')</v>
      </c>
    </row>
    <row r="1042" spans="1:9">
      <c r="A1042" s="3" t="s">
        <v>9549</v>
      </c>
      <c r="B1042" s="3" t="s">
        <v>9538</v>
      </c>
      <c r="C1042" s="3">
        <f>VLOOKUP(B1042,CONSOLIDADO!A$2:E$11786,5,FALSE)</f>
        <v>313</v>
      </c>
      <c r="D1042" s="3" t="s">
        <v>9539</v>
      </c>
      <c r="E1042" s="3" t="s">
        <v>9550</v>
      </c>
      <c r="F1042" s="3"/>
      <c r="G1042" s="3" t="s">
        <v>9544</v>
      </c>
      <c r="I1042" t="str">
        <f t="shared" si="16"/>
        <v>,(313,' Andrés Rodríguez Sandoval ','',' 2 2367 8000    ', Gerente de Finanzas y Personas')</v>
      </c>
    </row>
    <row r="1043" spans="1:9">
      <c r="A1043" s="3" t="s">
        <v>9552</v>
      </c>
      <c r="B1043" s="3" t="s">
        <v>9551</v>
      </c>
      <c r="C1043" s="3">
        <f>VLOOKUP(B1043,CONSOLIDADO!A$2:E$11786,5,FALSE)</f>
        <v>315</v>
      </c>
      <c r="D1043" s="3" t="s">
        <v>1369</v>
      </c>
      <c r="E1043" s="3" t="s">
        <v>6739</v>
      </c>
      <c r="F1043" s="3" t="s">
        <v>9553</v>
      </c>
      <c r="G1043" s="3" t="s">
        <v>9554</v>
      </c>
      <c r="I1043" t="str">
        <f t="shared" si="16"/>
        <v>,(315,' Raimundo Martínez Saavedra ',' pedidos@camsa.cl',' 2 2681 1931    ', Gerente General')</v>
      </c>
    </row>
    <row r="1044" spans="1:9">
      <c r="A1044" s="3" t="s">
        <v>9555</v>
      </c>
      <c r="B1044" s="3" t="s">
        <v>9551</v>
      </c>
      <c r="C1044" s="3">
        <f>VLOOKUP(B1044,CONSOLIDADO!A$2:E$11786,5,FALSE)</f>
        <v>315</v>
      </c>
      <c r="D1044" s="3" t="s">
        <v>1369</v>
      </c>
      <c r="E1044" s="3" t="s">
        <v>6905</v>
      </c>
      <c r="F1044" s="3" t="s">
        <v>9553</v>
      </c>
      <c r="G1044" s="3" t="s">
        <v>9554</v>
      </c>
      <c r="I1044" t="str">
        <f t="shared" si="16"/>
        <v>,(315,' Rodrigo Alarcón Valenzuela ',' pedidos@camsa.cl',' 2 2681 1931    ', Gerente Comercial')</v>
      </c>
    </row>
    <row r="1045" spans="1:9">
      <c r="A1045" s="3" t="s">
        <v>9558</v>
      </c>
      <c r="B1045" s="3" t="s">
        <v>9556</v>
      </c>
      <c r="C1045" s="3">
        <f>VLOOKUP(B1045,CONSOLIDADO!A$2:E$11786,5,FALSE)</f>
        <v>316</v>
      </c>
      <c r="D1045" s="3" t="s">
        <v>9557</v>
      </c>
      <c r="E1045" s="3" t="s">
        <v>6850</v>
      </c>
      <c r="F1045" s="3"/>
      <c r="G1045" s="3" t="s">
        <v>9559</v>
      </c>
      <c r="I1045" t="str">
        <f t="shared" si="16"/>
        <v>,(316,' Ricardo Sarubbi ','',' 2 2384 8000    ', Director')</v>
      </c>
    </row>
    <row r="1046" spans="1:9">
      <c r="A1046" s="3" t="s">
        <v>9561</v>
      </c>
      <c r="B1046" s="3" t="s">
        <v>9560</v>
      </c>
      <c r="C1046" s="3">
        <f>VLOOKUP(B1046,CONSOLIDADO!A$2:E$11786,5,FALSE)</f>
        <v>317</v>
      </c>
      <c r="D1046" s="3" t="s">
        <v>605</v>
      </c>
      <c r="E1046" s="3"/>
      <c r="F1046" s="3"/>
      <c r="G1046" s="3" t="s">
        <v>9562</v>
      </c>
      <c r="I1046" t="str">
        <f t="shared" si="16"/>
        <v>,(317,' Marcelo Cisternas Hoces','',' 2 2821 3320',')</v>
      </c>
    </row>
    <row r="1047" spans="1:9">
      <c r="A1047" s="3" t="s">
        <v>9563</v>
      </c>
      <c r="B1047" s="3" t="s">
        <v>9560</v>
      </c>
      <c r="C1047" s="3">
        <f>VLOOKUP(B1047,CONSOLIDADO!A$2:E$11786,5,FALSE)</f>
        <v>317</v>
      </c>
      <c r="D1047" s="3" t="s">
        <v>605</v>
      </c>
      <c r="E1047" s="3" t="s">
        <v>8364</v>
      </c>
      <c r="F1047" s="3" t="s">
        <v>9564</v>
      </c>
      <c r="G1047" s="3" t="s">
        <v>9565</v>
      </c>
      <c r="I1047" t="str">
        <f t="shared" si="16"/>
        <v>,(317,' Jaime Cisternas Hoces ',' jch@alimentoscisternas.cl',' 2 2821 3320    ', Gerente de Producción')</v>
      </c>
    </row>
    <row r="1048" spans="1:9">
      <c r="A1048" s="3" t="s">
        <v>9566</v>
      </c>
      <c r="B1048" s="3" t="s">
        <v>9560</v>
      </c>
      <c r="C1048" s="3">
        <f>VLOOKUP(B1048,CONSOLIDADO!A$2:E$11786,5,FALSE)</f>
        <v>317</v>
      </c>
      <c r="D1048" s="3" t="s">
        <v>605</v>
      </c>
      <c r="E1048" s="3" t="s">
        <v>6757</v>
      </c>
      <c r="F1048" s="3" t="s">
        <v>9567</v>
      </c>
      <c r="G1048" s="3" t="s">
        <v>9565</v>
      </c>
      <c r="I1048" t="str">
        <f t="shared" si="16"/>
        <v>,(317,' José Manuel Herrera Manríquez ',' jherrera@alimentoscisternas.cl',' 2 2821 3320    ', Gerente de Administración y Finanzas')</v>
      </c>
    </row>
    <row r="1049" spans="1:9">
      <c r="A1049" s="3" t="s">
        <v>9568</v>
      </c>
      <c r="B1049" s="3" t="s">
        <v>9560</v>
      </c>
      <c r="C1049" s="3">
        <f>VLOOKUP(B1049,CONSOLIDADO!A$2:E$11786,5,FALSE)</f>
        <v>317</v>
      </c>
      <c r="D1049" s="3" t="s">
        <v>605</v>
      </c>
      <c r="E1049" s="3" t="s">
        <v>7416</v>
      </c>
      <c r="F1049" s="3" t="s">
        <v>9569</v>
      </c>
      <c r="G1049" s="3" t="s">
        <v>9565</v>
      </c>
      <c r="I1049" t="str">
        <f t="shared" si="16"/>
        <v>,(317,' Sotero Cisternas Morales ',' scisternas@alimentoscisternas.cl',' 2 2821 3320    ', Jefe de Producción')</v>
      </c>
    </row>
    <row r="1050" spans="1:9">
      <c r="A1050" s="3" t="s">
        <v>9572</v>
      </c>
      <c r="B1050" s="3" t="s">
        <v>9570</v>
      </c>
      <c r="C1050" s="3">
        <f>VLOOKUP(B1050,CONSOLIDADO!A$2:E$11786,5,FALSE)</f>
        <v>318</v>
      </c>
      <c r="D1050" s="3" t="s">
        <v>9571</v>
      </c>
      <c r="E1050" s="3"/>
      <c r="F1050" s="3"/>
      <c r="G1050" s="3" t="s">
        <v>9573</v>
      </c>
      <c r="I1050" t="str">
        <f t="shared" si="16"/>
        <v>,(318,' Francisco Latrop Velasco','',' 2 2896 7782',')</v>
      </c>
    </row>
    <row r="1051" spans="1:9">
      <c r="A1051" s="3" t="s">
        <v>9574</v>
      </c>
      <c r="B1051" s="3" t="s">
        <v>9570</v>
      </c>
      <c r="C1051" s="3">
        <f>VLOOKUP(B1051,CONSOLIDADO!A$2:E$11786,5,FALSE)</f>
        <v>318</v>
      </c>
      <c r="D1051" s="3" t="s">
        <v>9571</v>
      </c>
      <c r="E1051" s="3" t="s">
        <v>6757</v>
      </c>
      <c r="F1051" s="3" t="s">
        <v>9575</v>
      </c>
      <c r="G1051" s="3" t="s">
        <v>9576</v>
      </c>
      <c r="I1051" t="str">
        <f t="shared" si="16"/>
        <v>,(318,' Dante Flores Veas ',' dflores@aegnutricion.cl',' 2 2896 7783    ', Gerente de Administración y Finanzas')</v>
      </c>
    </row>
    <row r="1052" spans="1:9">
      <c r="A1052" s="3" t="s">
        <v>9579</v>
      </c>
      <c r="B1052" s="3" t="s">
        <v>9577</v>
      </c>
      <c r="C1052" s="3">
        <f>VLOOKUP(B1052,CONSOLIDADO!A$2:E$11786,5,FALSE)</f>
        <v>319</v>
      </c>
      <c r="D1052" s="3" t="s">
        <v>9578</v>
      </c>
      <c r="E1052" s="3" t="s">
        <v>6739</v>
      </c>
      <c r="F1052" s="3" t="s">
        <v>9580</v>
      </c>
      <c r="G1052" s="3" t="s">
        <v>9581</v>
      </c>
      <c r="I1052" t="str">
        <f t="shared" si="16"/>
        <v>,(319,' José Antonio Santiesteban Alvarez ',' fruna@fruna.cl',' 2 2873 4710    ', Gerente General')</v>
      </c>
    </row>
    <row r="1053" spans="1:9">
      <c r="A1053" s="3" t="s">
        <v>9582</v>
      </c>
      <c r="B1053" s="3" t="s">
        <v>9577</v>
      </c>
      <c r="C1053" s="3">
        <f>VLOOKUP(B1053,CONSOLIDADO!A$2:E$11786,5,FALSE)</f>
        <v>319</v>
      </c>
      <c r="D1053" s="3" t="s">
        <v>9578</v>
      </c>
      <c r="E1053" s="3" t="s">
        <v>6905</v>
      </c>
      <c r="F1053" s="3" t="s">
        <v>9580</v>
      </c>
      <c r="G1053" s="3" t="s">
        <v>9581</v>
      </c>
      <c r="I1053" t="str">
        <f t="shared" si="16"/>
        <v>,(319,' Rodrigo Andrés Santiesteban Reyes ',' fruna@fruna.cl',' 2 2873 4710    ', Gerente Comercial')</v>
      </c>
    </row>
    <row r="1054" spans="1:9">
      <c r="A1054" s="3" t="s">
        <v>9583</v>
      </c>
      <c r="B1054" s="3" t="s">
        <v>9577</v>
      </c>
      <c r="C1054" s="3">
        <f>VLOOKUP(B1054,CONSOLIDADO!A$2:E$11786,5,FALSE)</f>
        <v>319</v>
      </c>
      <c r="D1054" s="3" t="s">
        <v>9578</v>
      </c>
      <c r="E1054" s="3"/>
      <c r="F1054" s="3"/>
      <c r="G1054" s="3" t="s">
        <v>9584</v>
      </c>
      <c r="I1054" t="str">
        <f t="shared" si="16"/>
        <v>,(319,' Luis Albornoz Brito','',' 2 2873 4710',')</v>
      </c>
    </row>
    <row r="1055" spans="1:9">
      <c r="A1055" s="3" t="s">
        <v>9585</v>
      </c>
      <c r="B1055" s="3" t="s">
        <v>9577</v>
      </c>
      <c r="C1055" s="3">
        <f>VLOOKUP(B1055,CONSOLIDADO!A$2:E$11786,5,FALSE)</f>
        <v>319</v>
      </c>
      <c r="D1055" s="3" t="s">
        <v>9578</v>
      </c>
      <c r="E1055" s="3" t="s">
        <v>6757</v>
      </c>
      <c r="F1055" s="3" t="s">
        <v>9586</v>
      </c>
      <c r="G1055" s="3" t="s">
        <v>9581</v>
      </c>
      <c r="I1055" t="str">
        <f t="shared" si="16"/>
        <v>,(319,' Rosa Estragués Donoso ',' rosamaria.estragues@fruna.cl',' 2 2873 4710    ', Gerente de Administración y Finanzas')</v>
      </c>
    </row>
    <row r="1056" spans="1:9">
      <c r="A1056" s="3" t="s">
        <v>9588</v>
      </c>
      <c r="B1056" s="3" t="s">
        <v>9587</v>
      </c>
      <c r="C1056" s="3">
        <f>VLOOKUP(B1056,CONSOLIDADO!A$2:E$11786,5,FALSE)</f>
        <v>320</v>
      </c>
      <c r="D1056" s="3" t="s">
        <v>2025</v>
      </c>
      <c r="E1056" s="3" t="s">
        <v>6739</v>
      </c>
      <c r="F1056" s="3" t="s">
        <v>9589</v>
      </c>
      <c r="G1056" s="3" t="s">
        <v>9590</v>
      </c>
      <c r="I1056" t="str">
        <f t="shared" si="16"/>
        <v>,(320,' Francisco Javier Urrutia Aguirre ',' fua@europea.cl',' 2 2775 8959    ', Gerente General')</v>
      </c>
    </row>
    <row r="1057" spans="1:9">
      <c r="A1057" s="3" t="s">
        <v>9591</v>
      </c>
      <c r="B1057" s="3" t="s">
        <v>9587</v>
      </c>
      <c r="C1057" s="3">
        <f>VLOOKUP(B1057,CONSOLIDADO!A$2:E$11786,5,FALSE)</f>
        <v>320</v>
      </c>
      <c r="D1057" s="3" t="s">
        <v>2025</v>
      </c>
      <c r="E1057" s="3" t="s">
        <v>8364</v>
      </c>
      <c r="F1057" s="3" t="s">
        <v>9592</v>
      </c>
      <c r="G1057" s="3" t="s">
        <v>9593</v>
      </c>
      <c r="I1057" t="str">
        <f t="shared" si="16"/>
        <v>,(320,' José Antonio De Frutos Diez ',' jaf@europea.cl',' 2 2773 5263    ', Gerente de Producción')</v>
      </c>
    </row>
    <row r="1058" spans="1:9">
      <c r="A1058" s="3" t="s">
        <v>9594</v>
      </c>
      <c r="B1058" s="3" t="s">
        <v>9587</v>
      </c>
      <c r="C1058" s="3">
        <f>VLOOKUP(B1058,CONSOLIDADO!A$2:E$11786,5,FALSE)</f>
        <v>320</v>
      </c>
      <c r="D1058" s="3" t="s">
        <v>2025</v>
      </c>
      <c r="E1058" s="3" t="s">
        <v>9595</v>
      </c>
      <c r="F1058" s="3" t="s">
        <v>9596</v>
      </c>
      <c r="G1058" s="3" t="s">
        <v>9597</v>
      </c>
      <c r="I1058" t="str">
        <f t="shared" si="16"/>
        <v>,(320,' Carmen Torrico García ',' ventas@europea.cl',' 2 2773 2361    ', Jefa de Ventas')</v>
      </c>
    </row>
    <row r="1059" spans="1:9">
      <c r="A1059" s="3" t="s">
        <v>9598</v>
      </c>
      <c r="B1059" s="3" t="s">
        <v>9587</v>
      </c>
      <c r="C1059" s="3">
        <f>VLOOKUP(B1059,CONSOLIDADO!A$2:E$11786,5,FALSE)</f>
        <v>320</v>
      </c>
      <c r="D1059" s="3" t="s">
        <v>2025</v>
      </c>
      <c r="E1059" s="3"/>
      <c r="F1059" s="3"/>
      <c r="G1059" s="3" t="s">
        <v>9599</v>
      </c>
      <c r="I1059" t="str">
        <f t="shared" si="16"/>
        <v>,(320,' Mario Palominos Valenzuela','',' 2 2773 2361',')</v>
      </c>
    </row>
    <row r="1060" spans="1:9">
      <c r="A1060" s="3" t="s">
        <v>9602</v>
      </c>
      <c r="B1060" s="3" t="s">
        <v>9600</v>
      </c>
      <c r="C1060" s="3">
        <f>VLOOKUP(B1060,CONSOLIDADO!A$2:E$11786,5,FALSE)</f>
        <v>321</v>
      </c>
      <c r="D1060" s="3" t="s">
        <v>9601</v>
      </c>
      <c r="E1060" s="3"/>
      <c r="F1060" s="3"/>
      <c r="G1060" s="3" t="s">
        <v>9603</v>
      </c>
      <c r="I1060" t="str">
        <f t="shared" si="16"/>
        <v>,(321,' Claudio Salazar Zencovich','',' 41 263 6600',')</v>
      </c>
    </row>
    <row r="1061" spans="1:9">
      <c r="A1061" s="3" t="s">
        <v>9604</v>
      </c>
      <c r="B1061" s="3" t="s">
        <v>9600</v>
      </c>
      <c r="C1061" s="3">
        <f>VLOOKUP(B1061,CONSOLIDADO!A$2:E$11786,5,FALSE)</f>
        <v>321</v>
      </c>
      <c r="D1061" s="3" t="s">
        <v>9601</v>
      </c>
      <c r="E1061" s="3"/>
      <c r="F1061" s="3"/>
      <c r="G1061" s="3" t="s">
        <v>9605</v>
      </c>
      <c r="I1061" t="str">
        <f t="shared" si="16"/>
        <v>,(321,' Renato Vicuña Le-Beuffe','',' 2 2390 2200',')</v>
      </c>
    </row>
    <row r="1062" spans="1:9">
      <c r="A1062" s="3" t="s">
        <v>9606</v>
      </c>
      <c r="B1062" s="3" t="s">
        <v>9600</v>
      </c>
      <c r="C1062" s="3">
        <f>VLOOKUP(B1062,CONSOLIDADO!A$2:E$11786,5,FALSE)</f>
        <v>321</v>
      </c>
      <c r="D1062" s="3" t="s">
        <v>9601</v>
      </c>
      <c r="E1062" s="3" t="s">
        <v>6757</v>
      </c>
      <c r="F1062" s="3" t="s">
        <v>9607</v>
      </c>
      <c r="G1062" s="3" t="s">
        <v>9608</v>
      </c>
      <c r="I1062" t="str">
        <f t="shared" si="16"/>
        <v>,(321,' Sergio Vergara Núñez ',' cgalaz@alimarstgo.cl',' 2 2390 2200    ', Gerente de Administración y Finanzas')</v>
      </c>
    </row>
    <row r="1063" spans="1:9">
      <c r="A1063" s="3" t="s">
        <v>9609</v>
      </c>
      <c r="B1063" s="3" t="s">
        <v>9600</v>
      </c>
      <c r="C1063" s="3">
        <f>VLOOKUP(B1063,CONSOLIDADO!A$2:E$11786,5,FALSE)</f>
        <v>321</v>
      </c>
      <c r="D1063" s="3" t="s">
        <v>9601</v>
      </c>
      <c r="E1063" s="3"/>
      <c r="F1063" s="3"/>
      <c r="G1063" s="3" t="s">
        <v>9605</v>
      </c>
      <c r="I1063" t="str">
        <f t="shared" si="16"/>
        <v>,(321,' Luciano Ortega Moreno','',' 2 2390 2200',')</v>
      </c>
    </row>
    <row r="1064" spans="1:9">
      <c r="A1064" s="3" t="s">
        <v>9611</v>
      </c>
      <c r="B1064" s="3" t="s">
        <v>9610</v>
      </c>
      <c r="C1064" s="3">
        <f>VLOOKUP(B1064,CONSOLIDADO!A$2:E$11786,5,FALSE)</f>
        <v>322</v>
      </c>
      <c r="D1064" s="3" t="s">
        <v>5619</v>
      </c>
      <c r="E1064" s="3" t="s">
        <v>6739</v>
      </c>
      <c r="F1064" s="3" t="s">
        <v>9612</v>
      </c>
      <c r="G1064" s="3" t="s">
        <v>9613</v>
      </c>
      <c r="I1064" t="str">
        <f t="shared" si="16"/>
        <v>,(322,' Gustavo Acuña Canala-Echavarría ',' gustavoa@vollkorn.cl',' 2 2227 5153    ', Gerente General')</v>
      </c>
    </row>
    <row r="1065" spans="1:9">
      <c r="A1065" s="3" t="s">
        <v>9616</v>
      </c>
      <c r="B1065" s="3" t="s">
        <v>9614</v>
      </c>
      <c r="C1065" s="3">
        <f>VLOOKUP(B1065,CONSOLIDADO!A$2:E$11786,5,FALSE)</f>
        <v>323</v>
      </c>
      <c r="D1065" s="3" t="s">
        <v>9615</v>
      </c>
      <c r="E1065" s="3" t="s">
        <v>6739</v>
      </c>
      <c r="F1065" s="3" t="s">
        <v>9617</v>
      </c>
      <c r="G1065" s="3" t="s">
        <v>9618</v>
      </c>
      <c r="I1065" t="str">
        <f t="shared" si="16"/>
        <v>,(323,' Carlos Pucci Labatut ',' cpucci@alimex.cl',' 2 2430 1200    ', Gerente General')</v>
      </c>
    </row>
    <row r="1066" spans="1:9">
      <c r="A1066" s="3" t="s">
        <v>9619</v>
      </c>
      <c r="B1066" s="3" t="s">
        <v>9614</v>
      </c>
      <c r="C1066" s="3">
        <f>VLOOKUP(B1066,CONSOLIDADO!A$2:E$11786,5,FALSE)</f>
        <v>323</v>
      </c>
      <c r="D1066" s="3" t="s">
        <v>9615</v>
      </c>
      <c r="E1066" s="3" t="s">
        <v>9620</v>
      </c>
      <c r="F1066" s="3" t="s">
        <v>9621</v>
      </c>
      <c r="G1066" s="3" t="s">
        <v>9618</v>
      </c>
      <c r="I1066" t="str">
        <f t="shared" si="16"/>
        <v>,(323,' Eduardo Rodas Valdebenito ',' erodas@alimex.cl',' 2 2430 1200    ', Gerente Negocio Conservas y Congelados')</v>
      </c>
    </row>
    <row r="1067" spans="1:9">
      <c r="A1067" s="3" t="s">
        <v>9622</v>
      </c>
      <c r="B1067" s="3" t="s">
        <v>9614</v>
      </c>
      <c r="C1067" s="3">
        <f>VLOOKUP(B1067,CONSOLIDADO!A$2:E$11786,5,FALSE)</f>
        <v>323</v>
      </c>
      <c r="D1067" s="3" t="s">
        <v>9615</v>
      </c>
      <c r="E1067" s="3" t="s">
        <v>9623</v>
      </c>
      <c r="F1067" s="3" t="s">
        <v>9624</v>
      </c>
      <c r="G1067" s="3" t="s">
        <v>9618</v>
      </c>
      <c r="I1067" t="str">
        <f t="shared" si="16"/>
        <v>,(323,' Pablo De la Piedra ',' pdelapiedra@alimex.cl',' 2 2430 1200    ', Gerente Negocio Algas')</v>
      </c>
    </row>
    <row r="1068" spans="1:9">
      <c r="A1068" s="3" t="s">
        <v>9627</v>
      </c>
      <c r="B1068" s="3" t="s">
        <v>9625</v>
      </c>
      <c r="C1068" s="3">
        <f>VLOOKUP(B1068,CONSOLIDADO!A$2:E$11786,5,FALSE)</f>
        <v>324</v>
      </c>
      <c r="D1068" s="3" t="s">
        <v>9626</v>
      </c>
      <c r="E1068" s="3" t="s">
        <v>7471</v>
      </c>
      <c r="F1068" s="3" t="s">
        <v>9628</v>
      </c>
      <c r="G1068" s="3" t="s">
        <v>9629</v>
      </c>
      <c r="I1068" t="str">
        <f t="shared" si="16"/>
        <v>,(324,' Luis Christhian Figueroa Riquelme ',' cfigueroa@af.cl',' 2 2635 4321    ', Director General')</v>
      </c>
    </row>
    <row r="1069" spans="1:9">
      <c r="A1069" s="3" t="s">
        <v>9630</v>
      </c>
      <c r="B1069" s="3" t="s">
        <v>9625</v>
      </c>
      <c r="C1069" s="3">
        <f>VLOOKUP(B1069,CONSOLIDADO!A$2:E$11786,5,FALSE)</f>
        <v>324</v>
      </c>
      <c r="D1069" s="3" t="s">
        <v>9626</v>
      </c>
      <c r="E1069" s="3" t="s">
        <v>9631</v>
      </c>
      <c r="F1069" s="3" t="s">
        <v>9632</v>
      </c>
      <c r="G1069" s="3" t="s">
        <v>9629</v>
      </c>
      <c r="I1069" t="str">
        <f t="shared" si="16"/>
        <v>,(324,' Ricardo Tobar Rojas ',' rtobar@af.cl',' 2 2635 4321    ', Gerente')</v>
      </c>
    </row>
    <row r="1070" spans="1:9">
      <c r="A1070" s="3" t="s">
        <v>9633</v>
      </c>
      <c r="B1070" s="3" t="s">
        <v>9625</v>
      </c>
      <c r="C1070" s="3">
        <f>VLOOKUP(B1070,CONSOLIDADO!A$2:E$11786,5,FALSE)</f>
        <v>324</v>
      </c>
      <c r="D1070" s="3" t="s">
        <v>9626</v>
      </c>
      <c r="E1070" s="3" t="s">
        <v>9634</v>
      </c>
      <c r="F1070" s="3" t="s">
        <v>9635</v>
      </c>
      <c r="G1070" s="3" t="s">
        <v>9636</v>
      </c>
      <c r="I1070" t="str">
        <f t="shared" si="16"/>
        <v>,(324,' Francisco Figueroa Núñez ',' ffigueroa@af.cl',' 2 2601 9667    ', Gerente de Operaciones Aeropuerto')</v>
      </c>
    </row>
    <row r="1071" spans="1:9">
      <c r="A1071" s="3" t="s">
        <v>9637</v>
      </c>
      <c r="B1071" s="3" t="s">
        <v>57553</v>
      </c>
      <c r="C1071" s="3">
        <f>VLOOKUP(B1071,CONSOLIDADO!A$2:E$11786,5,FALSE)</f>
        <v>325</v>
      </c>
      <c r="D1071" s="3" t="s">
        <v>20</v>
      </c>
      <c r="E1071" s="3" t="s">
        <v>9638</v>
      </c>
      <c r="F1071" s="3" t="s">
        <v>9639</v>
      </c>
      <c r="G1071" s="3" t="s">
        <v>9640</v>
      </c>
      <c r="I1071" t="str">
        <f t="shared" si="16"/>
        <v>,(325,' Francisco Javier Allende D. ',' fjallende@abcia.cl',' 2 2391 2000    ', Abogado')</v>
      </c>
    </row>
    <row r="1072" spans="1:9">
      <c r="A1072" s="3" t="s">
        <v>9641</v>
      </c>
      <c r="B1072" s="3" t="s">
        <v>57553</v>
      </c>
      <c r="C1072" s="3">
        <f>VLOOKUP(B1072,CONSOLIDADO!A$2:E$11786,5,FALSE)</f>
        <v>325</v>
      </c>
      <c r="D1072" s="3" t="s">
        <v>20</v>
      </c>
      <c r="E1072" s="3" t="s">
        <v>9638</v>
      </c>
      <c r="F1072" s="3" t="s">
        <v>9642</v>
      </c>
      <c r="G1072" s="3" t="s">
        <v>9640</v>
      </c>
      <c r="I1072" t="str">
        <f t="shared" si="16"/>
        <v>,(325,' Felipe Allende Decombe ',' fallende@abcia.cl',' 2 2391 2000    ', Abogado')</v>
      </c>
    </row>
    <row r="1073" spans="1:9">
      <c r="A1073" s="3" t="s">
        <v>9643</v>
      </c>
      <c r="B1073" s="3" t="s">
        <v>57553</v>
      </c>
      <c r="C1073" s="3">
        <f>VLOOKUP(B1073,CONSOLIDADO!A$2:E$11786,5,FALSE)</f>
        <v>325</v>
      </c>
      <c r="D1073" s="3" t="s">
        <v>20</v>
      </c>
      <c r="E1073" s="3" t="s">
        <v>9638</v>
      </c>
      <c r="F1073" s="3" t="s">
        <v>9644</v>
      </c>
      <c r="G1073" s="3" t="s">
        <v>9640</v>
      </c>
      <c r="I1073" t="str">
        <f t="shared" si="16"/>
        <v>,(325,' Felipe Bascuñán Montaner ',' fbascunan@abcia.cl',' 2 2391 2000    ', Abogado')</v>
      </c>
    </row>
    <row r="1074" spans="1:9">
      <c r="A1074" s="3" t="s">
        <v>9647</v>
      </c>
      <c r="B1074" s="3" t="s">
        <v>9645</v>
      </c>
      <c r="C1074" s="3">
        <f>VLOOKUP(B1074,CONSOLIDADO!A$2:E$11786,5,FALSE)</f>
        <v>326</v>
      </c>
      <c r="D1074" s="3" t="s">
        <v>9646</v>
      </c>
      <c r="E1074" s="3" t="s">
        <v>9648</v>
      </c>
      <c r="F1074" s="3" t="s">
        <v>9649</v>
      </c>
      <c r="G1074" s="3" t="s">
        <v>9650</v>
      </c>
      <c r="I1074" t="str">
        <f t="shared" si="16"/>
        <v>,(326,' Ricardo Ruiseñor Faime ',' ruisenor_ricardo@allergan.com',' 2 2729 1800    ', Gerente General y Finanzas')</v>
      </c>
    </row>
    <row r="1075" spans="1:9">
      <c r="A1075" s="3" t="s">
        <v>9651</v>
      </c>
      <c r="B1075" s="3" t="s">
        <v>9645</v>
      </c>
      <c r="C1075" s="3">
        <f>VLOOKUP(B1075,CONSOLIDADO!A$2:E$11786,5,FALSE)</f>
        <v>326</v>
      </c>
      <c r="D1075" s="3" t="s">
        <v>9646</v>
      </c>
      <c r="E1075" s="3" t="s">
        <v>7140</v>
      </c>
      <c r="F1075" s="3" t="s">
        <v>9652</v>
      </c>
      <c r="G1075" s="3" t="s">
        <v>9650</v>
      </c>
      <c r="I1075" t="str">
        <f t="shared" si="16"/>
        <v>,(326,' Rodrigo Sánchez Martínez ',' rodrigo.sanchez1@allergan.com',' 2 2729 1800    ', Gerente de Ventas')</v>
      </c>
    </row>
    <row r="1076" spans="1:9">
      <c r="A1076" s="3" t="s">
        <v>9653</v>
      </c>
      <c r="B1076" s="3" t="s">
        <v>9645</v>
      </c>
      <c r="C1076" s="3">
        <f>VLOOKUP(B1076,CONSOLIDADO!A$2:E$11786,5,FALSE)</f>
        <v>326</v>
      </c>
      <c r="D1076" s="3" t="s">
        <v>9646</v>
      </c>
      <c r="E1076" s="3" t="s">
        <v>6765</v>
      </c>
      <c r="F1076" s="3" t="s">
        <v>9654</v>
      </c>
      <c r="G1076" s="3" t="s">
        <v>9650</v>
      </c>
      <c r="I1076" t="str">
        <f t="shared" si="16"/>
        <v>,(326,' Luis Alfaro Dulberg ',' luis.alfaro2@allergan.com',' 2 2729 1800    ', Gerente de Operaciones')</v>
      </c>
    </row>
    <row r="1077" spans="1:9">
      <c r="A1077" s="3" t="s">
        <v>9657</v>
      </c>
      <c r="B1077" s="3" t="s">
        <v>9655</v>
      </c>
      <c r="C1077" s="3">
        <f>VLOOKUP(B1077,CONSOLIDADO!A$2:E$11786,5,FALSE)</f>
        <v>327</v>
      </c>
      <c r="D1077" s="3" t="s">
        <v>9656</v>
      </c>
      <c r="E1077" s="3"/>
      <c r="F1077" s="3"/>
      <c r="G1077" s="3" t="s">
        <v>9658</v>
      </c>
      <c r="I1077" t="str">
        <f t="shared" si="16"/>
        <v>,(327,' Michael Byrne','',' 2 2751 0300',')</v>
      </c>
    </row>
    <row r="1078" spans="1:9">
      <c r="A1078" s="3" t="s">
        <v>9659</v>
      </c>
      <c r="B1078" s="3" t="s">
        <v>9655</v>
      </c>
      <c r="C1078" s="3">
        <f>VLOOKUP(B1078,CONSOLIDADO!A$2:E$11786,5,FALSE)</f>
        <v>327</v>
      </c>
      <c r="D1078" s="3" t="s">
        <v>9656</v>
      </c>
      <c r="E1078" s="3" t="s">
        <v>9660</v>
      </c>
      <c r="F1078" s="3" t="s">
        <v>9661</v>
      </c>
      <c r="G1078" s="3" t="s">
        <v>9662</v>
      </c>
      <c r="I1078" t="str">
        <f t="shared" si="16"/>
        <v>,(327,' Marcela Sanhueza Vicuña ',' msanhueza@allot.cl',' 2 2751 0300    ', Consultor')</v>
      </c>
    </row>
    <row r="1079" spans="1:9">
      <c r="A1079" s="3" t="s">
        <v>9665</v>
      </c>
      <c r="B1079" s="3" t="s">
        <v>9663</v>
      </c>
      <c r="C1079" s="3">
        <f>VLOOKUP(B1079,CONSOLIDADO!A$2:E$11786,5,FALSE)</f>
        <v>329</v>
      </c>
      <c r="D1079" s="3" t="s">
        <v>9664</v>
      </c>
      <c r="E1079" s="3" t="s">
        <v>9666</v>
      </c>
      <c r="F1079" s="3" t="s">
        <v>9667</v>
      </c>
      <c r="G1079" s="3" t="s">
        <v>9668</v>
      </c>
      <c r="I1079" t="str">
        <f t="shared" si="16"/>
        <v>,(329,' Edmundo Avila Solari ',' edmundoavila@naviport.cl',' 58 221 2606    ', Gerente General - Representante Legal')</v>
      </c>
    </row>
    <row r="1080" spans="1:9">
      <c r="A1080" s="3" t="s">
        <v>9669</v>
      </c>
      <c r="B1080" s="3" t="s">
        <v>9663</v>
      </c>
      <c r="C1080" s="3">
        <f>VLOOKUP(B1080,CONSOLIDADO!A$2:E$11786,5,FALSE)</f>
        <v>329</v>
      </c>
      <c r="D1080" s="3" t="s">
        <v>9664</v>
      </c>
      <c r="E1080" s="3" t="s">
        <v>9670</v>
      </c>
      <c r="F1080" s="3" t="s">
        <v>9671</v>
      </c>
      <c r="G1080" s="3" t="s">
        <v>9668</v>
      </c>
      <c r="I1080" t="str">
        <f t="shared" si="16"/>
        <v>,(329,' Soledad Jofré Bernal ',' sjofre@hansenextraportuario.cl',' 58 221 2606    ', Encargada de Finanzas')</v>
      </c>
    </row>
    <row r="1081" spans="1:9">
      <c r="A1081" s="3" t="s">
        <v>9673</v>
      </c>
      <c r="B1081" s="3" t="s">
        <v>9672</v>
      </c>
      <c r="C1081" s="3">
        <f>VLOOKUP(B1081,CONSOLIDADO!A$2:E$11786,5,FALSE)</f>
        <v>330</v>
      </c>
      <c r="D1081" s="3" t="s">
        <v>4773</v>
      </c>
      <c r="E1081" s="3"/>
      <c r="F1081" s="3"/>
      <c r="G1081" s="3"/>
      <c r="I1081" t="str">
        <f t="shared" si="16"/>
        <v>,(330,' Hugo Ovando Zeballos','','',')</v>
      </c>
    </row>
    <row r="1082" spans="1:9">
      <c r="A1082" s="3" t="s">
        <v>9674</v>
      </c>
      <c r="B1082" s="3" t="s">
        <v>9672</v>
      </c>
      <c r="C1082" s="3">
        <f>VLOOKUP(B1082,CONSOLIDADO!A$2:E$11786,5,FALSE)</f>
        <v>330</v>
      </c>
      <c r="D1082" s="3" t="s">
        <v>4773</v>
      </c>
      <c r="E1082" s="3" t="s">
        <v>6848</v>
      </c>
      <c r="F1082" s="3"/>
      <c r="G1082" s="3" t="s">
        <v>6846</v>
      </c>
      <c r="I1082" t="str">
        <f t="shared" si="16"/>
        <v>,(330,' Javier Gras Rudloff ','','               ', Vicepresidente')</v>
      </c>
    </row>
    <row r="1083" spans="1:9">
      <c r="A1083" s="3" t="s">
        <v>9675</v>
      </c>
      <c r="B1083" s="3" t="s">
        <v>9672</v>
      </c>
      <c r="C1083" s="3">
        <f>VLOOKUP(B1083,CONSOLIDADO!A$2:E$11786,5,FALSE)</f>
        <v>330</v>
      </c>
      <c r="D1083" s="3" t="s">
        <v>4773</v>
      </c>
      <c r="E1083" s="3" t="s">
        <v>6850</v>
      </c>
      <c r="F1083" s="3"/>
      <c r="G1083" s="3" t="s">
        <v>6846</v>
      </c>
      <c r="I1083" t="str">
        <f t="shared" si="16"/>
        <v>,(330,' René Castro Delgado ','','               ', Director')</v>
      </c>
    </row>
    <row r="1084" spans="1:9">
      <c r="A1084" s="3" t="s">
        <v>9676</v>
      </c>
      <c r="B1084" s="3" t="s">
        <v>9672</v>
      </c>
      <c r="C1084" s="3">
        <f>VLOOKUP(B1084,CONSOLIDADO!A$2:E$11786,5,FALSE)</f>
        <v>330</v>
      </c>
      <c r="D1084" s="3" t="s">
        <v>4773</v>
      </c>
      <c r="E1084" s="3" t="s">
        <v>6850</v>
      </c>
      <c r="F1084" s="3"/>
      <c r="G1084" s="3" t="s">
        <v>6846</v>
      </c>
      <c r="I1084" t="str">
        <f t="shared" si="16"/>
        <v>,(330,' Mauricio Varela Labbé ','','               ', Director')</v>
      </c>
    </row>
    <row r="1085" spans="1:9">
      <c r="A1085" s="3" t="s">
        <v>9677</v>
      </c>
      <c r="B1085" s="3" t="s">
        <v>9672</v>
      </c>
      <c r="C1085" s="3">
        <f>VLOOKUP(B1085,CONSOLIDADO!A$2:E$11786,5,FALSE)</f>
        <v>330</v>
      </c>
      <c r="D1085" s="3" t="s">
        <v>4773</v>
      </c>
      <c r="E1085" s="3" t="s">
        <v>6850</v>
      </c>
      <c r="F1085" s="3"/>
      <c r="G1085" s="3" t="s">
        <v>6846</v>
      </c>
      <c r="I1085" t="str">
        <f t="shared" si="16"/>
        <v>,(330,' Blas Troncoso Montegú ','','               ', Director')</v>
      </c>
    </row>
    <row r="1086" spans="1:9">
      <c r="A1086" s="3" t="s">
        <v>9678</v>
      </c>
      <c r="B1086" s="3" t="s">
        <v>9672</v>
      </c>
      <c r="C1086" s="3">
        <f>VLOOKUP(B1086,CONSOLIDADO!A$2:E$11786,5,FALSE)</f>
        <v>330</v>
      </c>
      <c r="D1086" s="3" t="s">
        <v>4773</v>
      </c>
      <c r="E1086" s="3"/>
      <c r="F1086" s="3"/>
      <c r="G1086" s="3" t="s">
        <v>9679</v>
      </c>
      <c r="I1086" t="str">
        <f t="shared" si="16"/>
        <v>,(330,' Pablo Hachim Guzmán','',' 2 2372 6666',')</v>
      </c>
    </row>
    <row r="1087" spans="1:9">
      <c r="A1087" s="3" t="s">
        <v>9680</v>
      </c>
      <c r="B1087" s="3" t="s">
        <v>9672</v>
      </c>
      <c r="C1087" s="3">
        <f>VLOOKUP(B1087,CONSOLIDADO!A$2:E$11786,5,FALSE)</f>
        <v>330</v>
      </c>
      <c r="D1087" s="3" t="s">
        <v>4773</v>
      </c>
      <c r="E1087" s="3"/>
      <c r="F1087" s="3"/>
      <c r="G1087" s="3" t="s">
        <v>9679</v>
      </c>
      <c r="I1087" t="str">
        <f t="shared" si="16"/>
        <v>,(330,' Gabriela Hernández Ponce','',' 2 2372 6666',')</v>
      </c>
    </row>
    <row r="1088" spans="1:9">
      <c r="A1088" s="3" t="s">
        <v>9681</v>
      </c>
      <c r="B1088" s="3" t="s">
        <v>9672</v>
      </c>
      <c r="C1088" s="3">
        <f>VLOOKUP(B1088,CONSOLIDADO!A$2:E$11786,5,FALSE)</f>
        <v>330</v>
      </c>
      <c r="D1088" s="3" t="s">
        <v>4773</v>
      </c>
      <c r="E1088" s="3" t="s">
        <v>9682</v>
      </c>
      <c r="F1088" s="3" t="s">
        <v>9683</v>
      </c>
      <c r="G1088" s="3" t="s">
        <v>9684</v>
      </c>
      <c r="I1088" t="str">
        <f t="shared" si="16"/>
        <v>,(330,' Daniel Alamos Ovejero ',' dalamos@almagro.cl',' 2 2372 6666    ', Gerente División Arquitectura')</v>
      </c>
    </row>
    <row r="1089" spans="1:9">
      <c r="A1089" s="3" t="s">
        <v>9685</v>
      </c>
      <c r="B1089" s="3" t="s">
        <v>9672</v>
      </c>
      <c r="C1089" s="3">
        <f>VLOOKUP(B1089,CONSOLIDADO!A$2:E$11786,5,FALSE)</f>
        <v>330</v>
      </c>
      <c r="D1089" s="3" t="s">
        <v>4773</v>
      </c>
      <c r="E1089" s="3" t="s">
        <v>9686</v>
      </c>
      <c r="F1089" s="3" t="s">
        <v>9687</v>
      </c>
      <c r="G1089" s="3" t="s">
        <v>9684</v>
      </c>
      <c r="I1089" t="str">
        <f t="shared" si="16"/>
        <v>,(330,' José Ignacio Tirado Krüger ',' jtirado@almagro.cl',' 2 2372 6666    ', Gerente División Construcción')</v>
      </c>
    </row>
    <row r="1090" spans="1:9">
      <c r="A1090" s="3" t="s">
        <v>9688</v>
      </c>
      <c r="B1090" s="3" t="s">
        <v>9672</v>
      </c>
      <c r="C1090" s="3">
        <f>VLOOKUP(B1090,CONSOLIDADO!A$2:E$11786,5,FALSE)</f>
        <v>330</v>
      </c>
      <c r="D1090" s="3" t="s">
        <v>4773</v>
      </c>
      <c r="E1090" s="3" t="s">
        <v>7375</v>
      </c>
      <c r="F1090" s="3" t="s">
        <v>9689</v>
      </c>
      <c r="G1090" s="3" t="s">
        <v>9684</v>
      </c>
      <c r="I1090" t="str">
        <f t="shared" si="16"/>
        <v>,(330,' Claudio Bravo González ',' cbravo@almagro.cl',' 2 2372 6666    ', Gerente de Clientes')</v>
      </c>
    </row>
    <row r="1091" spans="1:9">
      <c r="A1091" s="3" t="s">
        <v>9691</v>
      </c>
      <c r="B1091" s="3" t="s">
        <v>9690</v>
      </c>
      <c r="C1091" s="3">
        <f>VLOOKUP(B1091,CONSOLIDADO!A$2:E$11786,5,FALSE)</f>
        <v>331</v>
      </c>
      <c r="D1091" s="3" t="s">
        <v>6184</v>
      </c>
      <c r="E1091" s="3" t="s">
        <v>6739</v>
      </c>
      <c r="F1091" s="3" t="s">
        <v>9692</v>
      </c>
      <c r="G1091" s="3" t="s">
        <v>9693</v>
      </c>
      <c r="I1091" t="str">
        <f t="shared" ref="I1091:I1154" si="17">CONCATENATE(",(",C1091,",'",A1091,"','",F1091,"','",G1091,"',",E1091,"')")</f>
        <v>,(331,' Alberto Chambe Apala ',' gerencia@almat.cl',' 58 225 4299    ', Gerente General')</v>
      </c>
    </row>
    <row r="1092" spans="1:9">
      <c r="A1092" s="3" t="s">
        <v>9694</v>
      </c>
      <c r="B1092" s="3" t="s">
        <v>9690</v>
      </c>
      <c r="C1092" s="3">
        <f>VLOOKUP(B1092,CONSOLIDADO!A$2:E$11786,5,FALSE)</f>
        <v>331</v>
      </c>
      <c r="D1092" s="3" t="s">
        <v>6184</v>
      </c>
      <c r="E1092" s="3" t="s">
        <v>9695</v>
      </c>
      <c r="F1092" s="3"/>
      <c r="G1092" s="3" t="s">
        <v>9693</v>
      </c>
      <c r="I1092" t="str">
        <f t="shared" si="17"/>
        <v>,(331,' Matilde Fernández Quispe ','',' 58 225 4299    ', Gerente de Personal')</v>
      </c>
    </row>
    <row r="1093" spans="1:9">
      <c r="A1093" s="3" t="s">
        <v>9697</v>
      </c>
      <c r="B1093" s="3" t="s">
        <v>9696</v>
      </c>
      <c r="C1093" s="3">
        <f>VLOOKUP(B1093,CONSOLIDADO!A$2:E$11786,5,FALSE)</f>
        <v>332</v>
      </c>
      <c r="D1093" s="3" t="s">
        <v>4923</v>
      </c>
      <c r="E1093" s="3" t="s">
        <v>6813</v>
      </c>
      <c r="F1093" s="3"/>
      <c r="G1093" s="3" t="s">
        <v>6846</v>
      </c>
      <c r="I1093" t="str">
        <f t="shared" si="17"/>
        <v>,(332,' Luis Felipe Gazitúa Achondo ','','               ', Presidente')</v>
      </c>
    </row>
    <row r="1094" spans="1:9">
      <c r="A1094" s="3" t="s">
        <v>9698</v>
      </c>
      <c r="B1094" s="3" t="s">
        <v>9696</v>
      </c>
      <c r="C1094" s="3">
        <f>VLOOKUP(B1094,CONSOLIDADO!A$2:E$11786,5,FALSE)</f>
        <v>332</v>
      </c>
      <c r="D1094" s="3" t="s">
        <v>4923</v>
      </c>
      <c r="E1094" s="3" t="s">
        <v>6848</v>
      </c>
      <c r="F1094" s="3"/>
      <c r="G1094" s="3" t="s">
        <v>6846</v>
      </c>
      <c r="I1094" t="str">
        <f t="shared" si="17"/>
        <v>,(332,' Gonzalo Ibáñez Langlois ','','               ', Vicepresidente')</v>
      </c>
    </row>
    <row r="1095" spans="1:9">
      <c r="A1095" s="3" t="s">
        <v>9699</v>
      </c>
      <c r="B1095" s="3" t="s">
        <v>9696</v>
      </c>
      <c r="C1095" s="3">
        <f>VLOOKUP(B1095,CONSOLIDADO!A$2:E$11786,5,FALSE)</f>
        <v>332</v>
      </c>
      <c r="D1095" s="3" t="s">
        <v>4923</v>
      </c>
      <c r="E1095" s="3" t="s">
        <v>6850</v>
      </c>
      <c r="F1095" s="3"/>
      <c r="G1095" s="3" t="s">
        <v>6846</v>
      </c>
      <c r="I1095" t="str">
        <f t="shared" si="17"/>
        <v>,(332,' Gastón Cruzat Larraín ','','               ', Director')</v>
      </c>
    </row>
    <row r="1096" spans="1:9">
      <c r="A1096" s="3" t="s">
        <v>9700</v>
      </c>
      <c r="B1096" s="3" t="s">
        <v>9696</v>
      </c>
      <c r="C1096" s="3">
        <f>VLOOKUP(B1096,CONSOLIDADO!A$2:E$11786,5,FALSE)</f>
        <v>332</v>
      </c>
      <c r="D1096" s="3" t="s">
        <v>4923</v>
      </c>
      <c r="E1096" s="3" t="s">
        <v>6850</v>
      </c>
      <c r="F1096" s="3"/>
      <c r="G1096" s="3" t="s">
        <v>6846</v>
      </c>
      <c r="I1096" t="str">
        <f t="shared" si="17"/>
        <v>,(332,' Cristián Arnolds Reyes ','','               ', Director')</v>
      </c>
    </row>
    <row r="1097" spans="1:9">
      <c r="A1097" s="3" t="s">
        <v>9701</v>
      </c>
      <c r="B1097" s="3" t="s">
        <v>9696</v>
      </c>
      <c r="C1097" s="3">
        <f>VLOOKUP(B1097,CONSOLIDADO!A$2:E$11786,5,FALSE)</f>
        <v>332</v>
      </c>
      <c r="D1097" s="3" t="s">
        <v>4923</v>
      </c>
      <c r="E1097" s="3" t="s">
        <v>6850</v>
      </c>
      <c r="F1097" s="3"/>
      <c r="G1097" s="3" t="s">
        <v>6846</v>
      </c>
      <c r="I1097" t="str">
        <f t="shared" si="17"/>
        <v>,(332,' Roberto Nicolás Izquierdo Menéndez ','','               ', Director')</v>
      </c>
    </row>
    <row r="1098" spans="1:9">
      <c r="A1098" s="3" t="s">
        <v>9702</v>
      </c>
      <c r="B1098" s="3" t="s">
        <v>9696</v>
      </c>
      <c r="C1098" s="3">
        <f>VLOOKUP(B1098,CONSOLIDADO!A$2:E$11786,5,FALSE)</f>
        <v>332</v>
      </c>
      <c r="D1098" s="3" t="s">
        <v>4923</v>
      </c>
      <c r="E1098" s="3" t="s">
        <v>6850</v>
      </c>
      <c r="F1098" s="3"/>
      <c r="G1098" s="3" t="s">
        <v>6846</v>
      </c>
      <c r="I1098" t="str">
        <f t="shared" si="17"/>
        <v>,(332,' José Ignacio Hurtado Vicuña ','','               ', Director')</v>
      </c>
    </row>
    <row r="1099" spans="1:9">
      <c r="A1099" s="3" t="s">
        <v>9703</v>
      </c>
      <c r="B1099" s="3" t="s">
        <v>9696</v>
      </c>
      <c r="C1099" s="3">
        <f>VLOOKUP(B1099,CONSOLIDADO!A$2:E$11786,5,FALSE)</f>
        <v>332</v>
      </c>
      <c r="D1099" s="3" t="s">
        <v>4923</v>
      </c>
      <c r="E1099" s="3" t="s">
        <v>6850</v>
      </c>
      <c r="F1099" s="3"/>
      <c r="G1099" s="3" t="s">
        <v>6846</v>
      </c>
      <c r="I1099" t="str">
        <f t="shared" si="17"/>
        <v>,(332,' Paul Enrique Spiniak Vilensky ','','               ', Director')</v>
      </c>
    </row>
    <row r="1100" spans="1:9">
      <c r="A1100" s="3" t="s">
        <v>9704</v>
      </c>
      <c r="B1100" s="3" t="s">
        <v>9696</v>
      </c>
      <c r="C1100" s="3">
        <f>VLOOKUP(B1100,CONSOLIDADO!A$2:E$11786,5,FALSE)</f>
        <v>332</v>
      </c>
      <c r="D1100" s="3" t="s">
        <v>4923</v>
      </c>
      <c r="E1100" s="3"/>
      <c r="F1100" s="3"/>
      <c r="G1100" s="3" t="s">
        <v>9705</v>
      </c>
      <c r="I1100" t="str">
        <f t="shared" si="17"/>
        <v>,(332,' Alvaro Correa Rodríguez','',' 2 2334 4815',')</v>
      </c>
    </row>
    <row r="1101" spans="1:9">
      <c r="A1101" s="3" t="s">
        <v>9708</v>
      </c>
      <c r="B1101" s="3" t="s">
        <v>9706</v>
      </c>
      <c r="C1101" s="3">
        <f>VLOOKUP(B1101,CONSOLIDADO!A$2:E$11786,5,FALSE)</f>
        <v>333</v>
      </c>
      <c r="D1101" s="3" t="s">
        <v>9707</v>
      </c>
      <c r="E1101" s="3" t="s">
        <v>6739</v>
      </c>
      <c r="F1101" s="3" t="s">
        <v>9709</v>
      </c>
      <c r="G1101" s="3" t="s">
        <v>9710</v>
      </c>
      <c r="I1101" t="str">
        <f t="shared" si="17"/>
        <v>,(333,' Héctor Fernando Alonso Salinas ',' info@alonso.cl',' 2 2555 4380    ', Gerente General')</v>
      </c>
    </row>
    <row r="1102" spans="1:9">
      <c r="A1102" s="3" t="s">
        <v>9711</v>
      </c>
      <c r="B1102" s="3" t="s">
        <v>9706</v>
      </c>
      <c r="C1102" s="3">
        <f>VLOOKUP(B1102,CONSOLIDADO!A$2:E$11786,5,FALSE)</f>
        <v>333</v>
      </c>
      <c r="D1102" s="3" t="s">
        <v>9707</v>
      </c>
      <c r="E1102" s="3"/>
      <c r="F1102" s="3"/>
      <c r="G1102" s="3" t="s">
        <v>9712</v>
      </c>
      <c r="I1102" t="str">
        <f t="shared" si="17"/>
        <v>,(333,' Rafael Rojas Hostau','',' 2 2555 6404',')</v>
      </c>
    </row>
    <row r="1103" spans="1:9">
      <c r="A1103" s="3" t="s">
        <v>9713</v>
      </c>
      <c r="B1103" s="3" t="s">
        <v>9706</v>
      </c>
      <c r="C1103" s="3">
        <f>VLOOKUP(B1103,CONSOLIDADO!A$2:E$11786,5,FALSE)</f>
        <v>333</v>
      </c>
      <c r="D1103" s="3" t="s">
        <v>9707</v>
      </c>
      <c r="E1103" s="3" t="s">
        <v>9714</v>
      </c>
      <c r="F1103" s="3" t="s">
        <v>9709</v>
      </c>
      <c r="G1103" s="3" t="s">
        <v>9710</v>
      </c>
      <c r="I1103" t="str">
        <f t="shared" si="17"/>
        <v>,(333,' Nuria Rojas Hostau ',' info@alonso.cl',' 2 2555 4380    ', Jefe Departamento de Arriendo')</v>
      </c>
    </row>
    <row r="1104" spans="1:9">
      <c r="A1104" s="3" t="s">
        <v>9716</v>
      </c>
      <c r="B1104" s="3" t="s">
        <v>9715</v>
      </c>
      <c r="C1104" s="3">
        <f>VLOOKUP(B1104,CONSOLIDADO!A$2:E$11786,5,FALSE)</f>
        <v>334</v>
      </c>
      <c r="D1104" s="3" t="s">
        <v>5815</v>
      </c>
      <c r="E1104" s="3" t="s">
        <v>6739</v>
      </c>
      <c r="F1104" s="3"/>
      <c r="G1104" s="3" t="s">
        <v>9717</v>
      </c>
      <c r="I1104" t="str">
        <f t="shared" si="17"/>
        <v>,(334,' Jaime Ramírez Kattan ','',' 2 2233 3838    ', Gerente General')</v>
      </c>
    </row>
    <row r="1105" spans="1:9">
      <c r="A1105" s="3" t="s">
        <v>9718</v>
      </c>
      <c r="B1105" s="3" t="s">
        <v>9715</v>
      </c>
      <c r="C1105" s="3">
        <f>VLOOKUP(B1105,CONSOLIDADO!A$2:E$11786,5,FALSE)</f>
        <v>334</v>
      </c>
      <c r="D1105" s="3" t="s">
        <v>5815</v>
      </c>
      <c r="E1105" s="3" t="s">
        <v>6757</v>
      </c>
      <c r="F1105" s="3" t="s">
        <v>9719</v>
      </c>
      <c r="G1105" s="3" t="s">
        <v>9717</v>
      </c>
      <c r="I1105" t="str">
        <f t="shared" si="17"/>
        <v>,(334,' Iván Araos San Martín ',' ivan.araos@alpeslabs.cl',' 2 2233 3838    ', Gerente de Administración y Finanzas')</v>
      </c>
    </row>
    <row r="1106" spans="1:9">
      <c r="A1106" s="3" t="s">
        <v>9721</v>
      </c>
      <c r="B1106" s="3" t="s">
        <v>9720</v>
      </c>
      <c r="C1106" s="3">
        <f>VLOOKUP(B1106,CONSOLIDADO!A$2:E$11786,5,FALSE)</f>
        <v>335</v>
      </c>
      <c r="D1106" s="3" t="s">
        <v>6312</v>
      </c>
      <c r="E1106" s="3" t="s">
        <v>6739</v>
      </c>
      <c r="F1106" s="3" t="s">
        <v>9722</v>
      </c>
      <c r="G1106" s="3" t="s">
        <v>9723</v>
      </c>
      <c r="I1106" t="str">
        <f t="shared" si="17"/>
        <v>,(335,' María Leticia Conca Benito ',' lconca@alquim.cl',' 2 2351 7700    ', Gerente General')</v>
      </c>
    </row>
    <row r="1107" spans="1:9">
      <c r="A1107" s="3" t="s">
        <v>9724</v>
      </c>
      <c r="B1107" s="3" t="s">
        <v>9720</v>
      </c>
      <c r="C1107" s="3">
        <f>VLOOKUP(B1107,CONSOLIDADO!A$2:E$11786,5,FALSE)</f>
        <v>335</v>
      </c>
      <c r="D1107" s="3" t="s">
        <v>6312</v>
      </c>
      <c r="E1107" s="3"/>
      <c r="F1107" s="3"/>
      <c r="G1107" s="3" t="s">
        <v>9725</v>
      </c>
      <c r="I1107" t="str">
        <f t="shared" si="17"/>
        <v>,(335,' Álvaro Von Borries Conca','',' 2 2351 7718',')</v>
      </c>
    </row>
    <row r="1108" spans="1:9">
      <c r="A1108" s="3" t="s">
        <v>9728</v>
      </c>
      <c r="B1108" s="3" t="s">
        <v>9726</v>
      </c>
      <c r="C1108" s="3">
        <f>VLOOKUP(B1108,CONSOLIDADO!A$2:E$11786,5,FALSE)</f>
        <v>336</v>
      </c>
      <c r="D1108" s="3" t="s">
        <v>9727</v>
      </c>
      <c r="E1108" s="3"/>
      <c r="F1108" s="3"/>
      <c r="G1108" s="3" t="s">
        <v>9729</v>
      </c>
      <c r="I1108" t="str">
        <f t="shared" si="17"/>
        <v>,(336,' Fernando Del Valle Lazo','',' 2 2773 0000',')</v>
      </c>
    </row>
    <row r="1109" spans="1:9">
      <c r="A1109" s="3" t="s">
        <v>9730</v>
      </c>
      <c r="B1109" s="3" t="s">
        <v>9726</v>
      </c>
      <c r="C1109" s="3">
        <f>VLOOKUP(B1109,CONSOLIDADO!A$2:E$11786,5,FALSE)</f>
        <v>336</v>
      </c>
      <c r="D1109" s="3" t="s">
        <v>9727</v>
      </c>
      <c r="E1109" s="3" t="s">
        <v>6905</v>
      </c>
      <c r="F1109" s="3" t="s">
        <v>9731</v>
      </c>
      <c r="G1109" s="3" t="s">
        <v>9732</v>
      </c>
      <c r="I1109" t="str">
        <f t="shared" si="17"/>
        <v>,(336,' Carlos Del Valle Lazo ',' cdelvalle@aguasalquimia.cl',' 2 2773 0000    ', Gerente Comercial')</v>
      </c>
    </row>
    <row r="1110" spans="1:9">
      <c r="A1110" s="3" t="s">
        <v>9734</v>
      </c>
      <c r="B1110" s="3" t="s">
        <v>9733</v>
      </c>
      <c r="C1110" s="3">
        <f>VLOOKUP(B1110,CONSOLIDADO!A$2:E$11786,5,FALSE)</f>
        <v>337</v>
      </c>
      <c r="D1110" s="3" t="s">
        <v>5003</v>
      </c>
      <c r="E1110" s="3" t="s">
        <v>9735</v>
      </c>
      <c r="F1110" s="3" t="s">
        <v>9736</v>
      </c>
      <c r="G1110" s="3" t="s">
        <v>9737</v>
      </c>
      <c r="I1110" t="str">
        <f t="shared" si="17"/>
        <v>,(337,' Heriberto Muñoz ',' heriberto.munoz@alsglobal.com',' 2 2654 6167    ', Gerente General División Minerales y Gerente Operaciones Sudamérica Chile-Agentina')</v>
      </c>
    </row>
    <row r="1111" spans="1:9">
      <c r="A1111" s="3" t="s">
        <v>9738</v>
      </c>
      <c r="B1111" s="3" t="s">
        <v>9733</v>
      </c>
      <c r="C1111" s="3">
        <f>VLOOKUP(B1111,CONSOLIDADO!A$2:E$11786,5,FALSE)</f>
        <v>337</v>
      </c>
      <c r="D1111" s="3" t="s">
        <v>5003</v>
      </c>
      <c r="E1111" s="3" t="s">
        <v>9739</v>
      </c>
      <c r="F1111" s="3" t="s">
        <v>9740</v>
      </c>
      <c r="G1111" s="3" t="s">
        <v>9741</v>
      </c>
      <c r="I1111" t="str">
        <f t="shared" si="17"/>
        <v>,(337,' Santiago Montoya ',' santiago.montoya@alsglobal.com',' 2 2654 6100    ', Director de Desarrollo de Negocios')</v>
      </c>
    </row>
    <row r="1112" spans="1:9">
      <c r="A1112" s="3" t="s">
        <v>9742</v>
      </c>
      <c r="B1112" s="3" t="s">
        <v>9733</v>
      </c>
      <c r="C1112" s="3">
        <f>VLOOKUP(B1112,CONSOLIDADO!A$2:E$11786,5,FALSE)</f>
        <v>337</v>
      </c>
      <c r="D1112" s="3" t="s">
        <v>5003</v>
      </c>
      <c r="E1112" s="3" t="s">
        <v>9743</v>
      </c>
      <c r="F1112" s="3" t="s">
        <v>9744</v>
      </c>
      <c r="G1112" s="3" t="s">
        <v>9745</v>
      </c>
      <c r="I1112" t="str">
        <f t="shared" si="17"/>
        <v>,(337,' Rocco Martiniello ',' rocco.martiniello@alsglobal.com',' 2 2654 6109    ', Gerente de Desarrollo de Negocios Minerales')</v>
      </c>
    </row>
    <row r="1113" spans="1:9">
      <c r="A1113" s="3" t="s">
        <v>9748</v>
      </c>
      <c r="B1113" s="3" t="s">
        <v>9746</v>
      </c>
      <c r="C1113" s="3">
        <f>VLOOKUP(B1113,CONSOLIDADO!A$2:E$11786,5,FALSE)</f>
        <v>338</v>
      </c>
      <c r="D1113" s="3" t="s">
        <v>9747</v>
      </c>
      <c r="E1113" s="3" t="s">
        <v>9749</v>
      </c>
      <c r="F1113" s="3"/>
      <c r="G1113" s="3" t="s">
        <v>9750</v>
      </c>
      <c r="I1113" t="str">
        <f t="shared" si="17"/>
        <v>,(338,' Denis Giraut ','',' 2 2237 6000    ', Managing Director')</v>
      </c>
    </row>
    <row r="1114" spans="1:9">
      <c r="A1114" s="3" t="s">
        <v>9751</v>
      </c>
      <c r="B1114" s="3" t="s">
        <v>9746</v>
      </c>
      <c r="C1114" s="3">
        <f>VLOOKUP(B1114,CONSOLIDADO!A$2:E$11786,5,FALSE)</f>
        <v>338</v>
      </c>
      <c r="D1114" s="3" t="s">
        <v>9747</v>
      </c>
      <c r="E1114" s="3" t="s">
        <v>9752</v>
      </c>
      <c r="F1114" s="3"/>
      <c r="G1114" s="3" t="s">
        <v>9750</v>
      </c>
      <c r="I1114" t="str">
        <f t="shared" si="17"/>
        <v>,(338,' Alejandro Olave López ','',' 2 2237 6000    ', Finance Director')</v>
      </c>
    </row>
    <row r="1115" spans="1:9">
      <c r="A1115" s="3" t="s">
        <v>9753</v>
      </c>
      <c r="B1115" s="3" t="s">
        <v>9746</v>
      </c>
      <c r="C1115" s="3">
        <f>VLOOKUP(B1115,CONSOLIDADO!A$2:E$11786,5,FALSE)</f>
        <v>338</v>
      </c>
      <c r="D1115" s="3" t="s">
        <v>9747</v>
      </c>
      <c r="E1115" s="3" t="s">
        <v>9754</v>
      </c>
      <c r="F1115" s="3" t="s">
        <v>9755</v>
      </c>
      <c r="G1115" s="3" t="s">
        <v>9750</v>
      </c>
      <c r="I1115" t="str">
        <f t="shared" si="17"/>
        <v>,(338,' María Dolores Iglesias ',' dolores.iglesias@alstom.com',' 2 2237 6000    ', HH.RR. Directora')</v>
      </c>
    </row>
    <row r="1116" spans="1:9">
      <c r="A1116" s="3" t="s">
        <v>9757</v>
      </c>
      <c r="B1116" s="3" t="s">
        <v>9756</v>
      </c>
      <c r="C1116" s="3">
        <f>VLOOKUP(B1116,CONSOLIDADO!A$2:E$11786,5,FALSE)</f>
        <v>339</v>
      </c>
      <c r="D1116" s="3" t="s">
        <v>6339</v>
      </c>
      <c r="E1116" s="3" t="s">
        <v>6739</v>
      </c>
      <c r="F1116" s="3" t="s">
        <v>9758</v>
      </c>
      <c r="G1116" s="3" t="s">
        <v>9759</v>
      </c>
      <c r="I1116" t="str">
        <f t="shared" si="17"/>
        <v>,(339,' Juan Russu Pefferle ',' gerencia@altaseguridad.cl',' 2 2517 1444    ', Gerente General')</v>
      </c>
    </row>
    <row r="1117" spans="1:9">
      <c r="A1117" s="3" t="s">
        <v>9760</v>
      </c>
      <c r="B1117" s="3" t="s">
        <v>9756</v>
      </c>
      <c r="C1117" s="3">
        <f>VLOOKUP(B1117,CONSOLIDADO!A$2:E$11786,5,FALSE)</f>
        <v>339</v>
      </c>
      <c r="D1117" s="3" t="s">
        <v>6339</v>
      </c>
      <c r="E1117" s="3" t="s">
        <v>9120</v>
      </c>
      <c r="F1117" s="3" t="s">
        <v>9761</v>
      </c>
      <c r="G1117" s="3" t="s">
        <v>9759</v>
      </c>
      <c r="I1117" t="str">
        <f t="shared" si="17"/>
        <v>,(339,' Juan Pablo Russu Cisterna ',' operaciones @altaseguridad.cl',' 2 2517 1444    ', Gerente Operaciones')</v>
      </c>
    </row>
    <row r="1118" spans="1:9">
      <c r="A1118" s="3" t="s">
        <v>9763</v>
      </c>
      <c r="B1118" s="3" t="s">
        <v>9762</v>
      </c>
      <c r="C1118" s="3">
        <f>VLOOKUP(B1118,CONSOLIDADO!A$2:E$11786,5,FALSE)</f>
        <v>340</v>
      </c>
      <c r="D1118" s="3" t="s">
        <v>3231</v>
      </c>
      <c r="E1118" s="3"/>
      <c r="F1118" s="3"/>
      <c r="G1118" s="3" t="s">
        <v>9764</v>
      </c>
      <c r="I1118" t="str">
        <f t="shared" si="17"/>
        <v>,(340,' David Guiloff Lewy','',' 2 2335 1810',')</v>
      </c>
    </row>
    <row r="1119" spans="1:9">
      <c r="A1119" s="3" t="s">
        <v>9765</v>
      </c>
      <c r="B1119" s="3" t="s">
        <v>9762</v>
      </c>
      <c r="C1119" s="3">
        <f>VLOOKUP(B1119,CONSOLIDADO!A$2:E$11786,5,FALSE)</f>
        <v>340</v>
      </c>
      <c r="D1119" s="3" t="s">
        <v>3231</v>
      </c>
      <c r="E1119" s="3" t="s">
        <v>6765</v>
      </c>
      <c r="F1119" s="3" t="s">
        <v>9766</v>
      </c>
      <c r="G1119" s="3" t="s">
        <v>9767</v>
      </c>
      <c r="I1119" t="str">
        <f t="shared" si="17"/>
        <v>,(340,' Patricio Godoy Rojas ',' pgodoy@atm.cl',' 2 2335 1810    ', Gerente de Operaciones')</v>
      </c>
    </row>
    <row r="1120" spans="1:9">
      <c r="A1120" s="3" t="s">
        <v>9768</v>
      </c>
      <c r="B1120" s="3" t="s">
        <v>9762</v>
      </c>
      <c r="C1120" s="3">
        <f>VLOOKUP(B1120,CONSOLIDADO!A$2:E$11786,5,FALSE)</f>
        <v>340</v>
      </c>
      <c r="D1120" s="3" t="s">
        <v>3231</v>
      </c>
      <c r="E1120" s="3" t="s">
        <v>8530</v>
      </c>
      <c r="F1120" s="3" t="s">
        <v>9769</v>
      </c>
      <c r="G1120" s="3" t="s">
        <v>9767</v>
      </c>
      <c r="I1120" t="str">
        <f t="shared" si="17"/>
        <v>,(340,' Paulina Anabalón Acuña ',' panabalon@atm.cl',' 2 2335 1810    ', Gerente de Administración, Finanzas y Recursos Humanos')</v>
      </c>
    </row>
    <row r="1121" spans="1:9">
      <c r="A1121" s="3" t="s">
        <v>9770</v>
      </c>
      <c r="B1121" s="3" t="s">
        <v>9762</v>
      </c>
      <c r="C1121" s="3">
        <f>VLOOKUP(B1121,CONSOLIDADO!A$2:E$11786,5,FALSE)</f>
        <v>340</v>
      </c>
      <c r="D1121" s="3" t="s">
        <v>3231</v>
      </c>
      <c r="E1121" s="3" t="s">
        <v>9771</v>
      </c>
      <c r="F1121" s="3" t="s">
        <v>9772</v>
      </c>
      <c r="G1121" s="3" t="s">
        <v>9767</v>
      </c>
      <c r="I1121" t="str">
        <f t="shared" si="17"/>
        <v>,(340,' Rodrigo Figueroa Leiva ',' rfigueroa@atm.cl',' 2 2335 1810    ', Gerente de Servicio Técnico')</v>
      </c>
    </row>
    <row r="1122" spans="1:9">
      <c r="A1122" s="3" t="s">
        <v>9774</v>
      </c>
      <c r="B1122" s="3" t="s">
        <v>9773</v>
      </c>
      <c r="C1122" s="3">
        <f>VLOOKUP(B1122,CONSOLIDADO!A$2:E$11786,5,FALSE)</f>
        <v>341</v>
      </c>
      <c r="D1122" s="3" t="s">
        <v>4903</v>
      </c>
      <c r="E1122" s="3" t="s">
        <v>6739</v>
      </c>
      <c r="F1122" s="3" t="s">
        <v>9775</v>
      </c>
      <c r="G1122" s="3" t="s">
        <v>9776</v>
      </c>
      <c r="I1122" t="str">
        <f t="shared" si="17"/>
        <v>,(341,' Laura Gordon Ramírez ',' info@altavoz.net',' 32 276 8060    ', Gerente General')</v>
      </c>
    </row>
    <row r="1123" spans="1:9">
      <c r="A1123" s="3" t="s">
        <v>9777</v>
      </c>
      <c r="B1123" s="3" t="s">
        <v>9773</v>
      </c>
      <c r="C1123" s="3">
        <f>VLOOKUP(B1123,CONSOLIDADO!A$2:E$11786,5,FALSE)</f>
        <v>341</v>
      </c>
      <c r="D1123" s="3" t="s">
        <v>4903</v>
      </c>
      <c r="E1123" s="3" t="s">
        <v>6765</v>
      </c>
      <c r="F1123" s="3" t="s">
        <v>9775</v>
      </c>
      <c r="G1123" s="3" t="s">
        <v>9776</v>
      </c>
      <c r="I1123" t="str">
        <f t="shared" si="17"/>
        <v>,(341,' Alfredo Luco Díaz ',' info@altavoz.net',' 32 276 8060    ', Gerente de Operaciones')</v>
      </c>
    </row>
    <row r="1124" spans="1:9">
      <c r="A1124" s="3" t="s">
        <v>9780</v>
      </c>
      <c r="B1124" s="3" t="s">
        <v>9778</v>
      </c>
      <c r="C1124" s="3">
        <f>VLOOKUP(B1124,CONSOLIDADO!A$2:E$11786,5,FALSE)</f>
        <v>342</v>
      </c>
      <c r="D1124" s="3" t="s">
        <v>9779</v>
      </c>
      <c r="E1124" s="3" t="s">
        <v>7409</v>
      </c>
      <c r="F1124" s="3"/>
      <c r="G1124" s="3" t="s">
        <v>9781</v>
      </c>
      <c r="I1124" t="str">
        <f t="shared" si="17"/>
        <v>,(342,' Agustín Huneeus Quesney ','',' 32 232 9999    ', Presidente Ejecutivo')</v>
      </c>
    </row>
    <row r="1125" spans="1:9">
      <c r="A1125" s="3" t="s">
        <v>9782</v>
      </c>
      <c r="B1125" s="3" t="s">
        <v>9778</v>
      </c>
      <c r="C1125" s="3">
        <f>VLOOKUP(B1125,CONSOLIDADO!A$2:E$11786,5,FALSE)</f>
        <v>342</v>
      </c>
      <c r="D1125" s="3" t="s">
        <v>9779</v>
      </c>
      <c r="E1125" s="3" t="s">
        <v>6739</v>
      </c>
      <c r="F1125" s="3" t="s">
        <v>9783</v>
      </c>
      <c r="G1125" s="3" t="s">
        <v>9781</v>
      </c>
      <c r="I1125" t="str">
        <f t="shared" si="17"/>
        <v>,(342,' Rodrigo Soto Gelmy ',' secretaria@veramonte.cl',' 32 232 9999    ', Gerente General')</v>
      </c>
    </row>
    <row r="1126" spans="1:9">
      <c r="A1126" s="3" t="s">
        <v>9784</v>
      </c>
      <c r="B1126" s="3" t="s">
        <v>9778</v>
      </c>
      <c r="C1126" s="3">
        <f>VLOOKUP(B1126,CONSOLIDADO!A$2:E$11786,5,FALSE)</f>
        <v>342</v>
      </c>
      <c r="D1126" s="3" t="s">
        <v>9779</v>
      </c>
      <c r="E1126" s="3" t="s">
        <v>6757</v>
      </c>
      <c r="F1126" s="3" t="s">
        <v>9783</v>
      </c>
      <c r="G1126" s="3" t="s">
        <v>9781</v>
      </c>
      <c r="I1126" t="str">
        <f t="shared" si="17"/>
        <v>,(342,' Nicolás Ossa Cox ',' secretaria@veramonte.cl',' 32 232 9999    ', Gerente de Administración y Finanzas')</v>
      </c>
    </row>
    <row r="1127" spans="1:9">
      <c r="A1127" s="3" t="s">
        <v>9786</v>
      </c>
      <c r="B1127" s="3" t="s">
        <v>9785</v>
      </c>
      <c r="C1127" s="3">
        <f>VLOOKUP(B1127,CONSOLIDADO!A$2:E$11786,5,FALSE)</f>
        <v>343</v>
      </c>
      <c r="D1127" s="3" t="s">
        <v>20</v>
      </c>
      <c r="E1127" s="3"/>
      <c r="F1127" s="3"/>
      <c r="G1127" s="3" t="s">
        <v>9787</v>
      </c>
      <c r="I1127" t="str">
        <f t="shared" si="17"/>
        <v>,(343,' Jorge Nazer Rodríguez','',' 2 2796 3801',')</v>
      </c>
    </row>
    <row r="1128" spans="1:9">
      <c r="A1128" s="3" t="s">
        <v>9788</v>
      </c>
      <c r="B1128" s="3" t="s">
        <v>9785</v>
      </c>
      <c r="C1128" s="3">
        <f>VLOOKUP(B1128,CONSOLIDADO!A$2:E$11786,5,FALSE)</f>
        <v>343</v>
      </c>
      <c r="D1128" s="3" t="s">
        <v>20</v>
      </c>
      <c r="E1128" s="3" t="s">
        <v>9789</v>
      </c>
      <c r="F1128" s="3" t="s">
        <v>9790</v>
      </c>
      <c r="G1128" s="3" t="s">
        <v>9791</v>
      </c>
      <c r="I1128" t="str">
        <f t="shared" si="17"/>
        <v>,(343,' Jorge Encina Risopatrón ',' jencina@grupoalto.com',' 2 2796 3801    ', Gerente General Corporativo Grupo Alto')</v>
      </c>
    </row>
    <row r="1129" spans="1:9">
      <c r="A1129" s="3" t="s">
        <v>9792</v>
      </c>
      <c r="B1129" s="3" t="s">
        <v>9785</v>
      </c>
      <c r="C1129" s="3">
        <f>VLOOKUP(B1129,CONSOLIDADO!A$2:E$11786,5,FALSE)</f>
        <v>343</v>
      </c>
      <c r="D1129" s="3" t="s">
        <v>20</v>
      </c>
      <c r="E1129" s="3" t="s">
        <v>9793</v>
      </c>
      <c r="F1129" s="3" t="s">
        <v>9794</v>
      </c>
      <c r="G1129" s="3" t="s">
        <v>9795</v>
      </c>
      <c r="I1129" t="str">
        <f t="shared" si="17"/>
        <v>,(343,' Gabriela Villanueva Franco ',' gvillanueva@grupoalto.com',' 2 2799 3801    ', Gerente Corporativo Recursos Humanos y RSE')</v>
      </c>
    </row>
    <row r="1130" spans="1:9">
      <c r="A1130" s="3" t="s">
        <v>9796</v>
      </c>
      <c r="B1130" s="3" t="s">
        <v>9785</v>
      </c>
      <c r="C1130" s="3">
        <f>VLOOKUP(B1130,CONSOLIDADO!A$2:E$11786,5,FALSE)</f>
        <v>343</v>
      </c>
      <c r="D1130" s="3" t="s">
        <v>20</v>
      </c>
      <c r="E1130" s="3" t="s">
        <v>9101</v>
      </c>
      <c r="F1130" s="3" t="s">
        <v>9797</v>
      </c>
      <c r="G1130" s="3" t="s">
        <v>9791</v>
      </c>
      <c r="I1130" t="str">
        <f t="shared" si="17"/>
        <v>,(343,' Andrés Swett ',' aswett@grupoalto.com',' 2 2796 3801    ', Gerente Corporativo Administración y Finanzas')</v>
      </c>
    </row>
    <row r="1131" spans="1:9">
      <c r="A1131" s="3" t="s">
        <v>9798</v>
      </c>
      <c r="B1131" s="3" t="s">
        <v>9785</v>
      </c>
      <c r="C1131" s="3">
        <f>VLOOKUP(B1131,CONSOLIDADO!A$2:E$11786,5,FALSE)</f>
        <v>343</v>
      </c>
      <c r="D1131" s="3" t="s">
        <v>20</v>
      </c>
      <c r="E1131" s="3" t="s">
        <v>9799</v>
      </c>
      <c r="F1131" s="3" t="s">
        <v>9800</v>
      </c>
      <c r="G1131" s="3" t="s">
        <v>9791</v>
      </c>
      <c r="I1131" t="str">
        <f t="shared" si="17"/>
        <v>,(343,' Juan Cristóbal Palacios ',' jcpalacios@grupoalto.com',' 2 2796 3801    ', Gerente Regional Sudamérica Grupo Alto')</v>
      </c>
    </row>
    <row r="1132" spans="1:9">
      <c r="A1132" s="3" t="s">
        <v>9802</v>
      </c>
      <c r="B1132" s="3" t="s">
        <v>9801</v>
      </c>
      <c r="C1132" s="3">
        <f>VLOOKUP(B1132,CONSOLIDADO!A$2:E$11786,5,FALSE)</f>
        <v>344</v>
      </c>
      <c r="D1132" s="3" t="s">
        <v>3231</v>
      </c>
      <c r="E1132" s="3" t="s">
        <v>6739</v>
      </c>
      <c r="F1132" s="3" t="s">
        <v>9803</v>
      </c>
      <c r="G1132" s="3" t="s">
        <v>9804</v>
      </c>
      <c r="I1132" t="str">
        <f t="shared" si="17"/>
        <v>,(344,' Alejandro Torres Vargas ',' atorres@altofem.cl',' 2 2551 6554    ', Gerente General')</v>
      </c>
    </row>
    <row r="1133" spans="1:9">
      <c r="A1133" s="3" t="s">
        <v>9806</v>
      </c>
      <c r="B1133" s="3" t="s">
        <v>9805</v>
      </c>
      <c r="C1133" s="3">
        <f>VLOOKUP(B1133,CONSOLIDADO!A$2:E$11786,5,FALSE)</f>
        <v>345</v>
      </c>
      <c r="D1133" s="3" t="s">
        <v>3351</v>
      </c>
      <c r="E1133" s="3"/>
      <c r="F1133" s="3"/>
      <c r="G1133" s="3" t="s">
        <v>9807</v>
      </c>
      <c r="I1133" t="str">
        <f t="shared" si="17"/>
        <v>,(345,' Carlos Correa Saffie','',' 2 2555 5852',')</v>
      </c>
    </row>
    <row r="1134" spans="1:9">
      <c r="A1134" s="3" t="s">
        <v>9808</v>
      </c>
      <c r="B1134" s="3" t="s">
        <v>9805</v>
      </c>
      <c r="C1134" s="3">
        <f>VLOOKUP(B1134,CONSOLIDADO!A$2:E$11786,5,FALSE)</f>
        <v>345</v>
      </c>
      <c r="D1134" s="3" t="s">
        <v>3351</v>
      </c>
      <c r="E1134" s="3"/>
      <c r="F1134" s="3"/>
      <c r="G1134" s="3" t="s">
        <v>9807</v>
      </c>
      <c r="I1134" t="str">
        <f t="shared" si="17"/>
        <v>,(345,' Katherine Negrete','',' 2 2555 5852',')</v>
      </c>
    </row>
    <row r="1135" spans="1:9">
      <c r="A1135" s="3" t="s">
        <v>9810</v>
      </c>
      <c r="B1135" s="3" t="s">
        <v>9809</v>
      </c>
      <c r="C1135" s="3">
        <f>VLOOKUP(B1135,CONSOLIDADO!A$2:E$11786,5,FALSE)</f>
        <v>346</v>
      </c>
      <c r="D1135" s="3" t="s">
        <v>658</v>
      </c>
      <c r="E1135" s="3"/>
      <c r="F1135" s="3"/>
      <c r="G1135" s="3" t="s">
        <v>9811</v>
      </c>
      <c r="I1135" t="str">
        <f t="shared" si="17"/>
        <v>,(346,' Héctor Saavedra González','',' 2 2551 4615',')</v>
      </c>
    </row>
    <row r="1136" spans="1:9">
      <c r="A1136" s="3" t="s">
        <v>9814</v>
      </c>
      <c r="B1136" s="3" t="s">
        <v>9812</v>
      </c>
      <c r="C1136" s="3">
        <f>VLOOKUP(B1136,CONSOLIDADO!A$2:E$11786,5,FALSE)</f>
        <v>347</v>
      </c>
      <c r="D1136" s="3" t="s">
        <v>9813</v>
      </c>
      <c r="E1136" s="3" t="s">
        <v>6739</v>
      </c>
      <c r="F1136" s="3" t="s">
        <v>9815</v>
      </c>
      <c r="G1136" s="3" t="s">
        <v>9816</v>
      </c>
      <c r="I1136" t="str">
        <f t="shared" si="17"/>
        <v>,(347,' Osvaldo Arce Mallea ',' oarce@alar.cl',' 2 2533 1358    ', Gerente General')</v>
      </c>
    </row>
    <row r="1137" spans="1:9">
      <c r="A1137" s="3" t="s">
        <v>9817</v>
      </c>
      <c r="B1137" s="3" t="s">
        <v>9812</v>
      </c>
      <c r="C1137" s="3">
        <f>VLOOKUP(B1137,CONSOLIDADO!A$2:E$11786,5,FALSE)</f>
        <v>347</v>
      </c>
      <c r="D1137" s="3" t="s">
        <v>9813</v>
      </c>
      <c r="E1137" s="3" t="s">
        <v>6905</v>
      </c>
      <c r="F1137" s="3" t="s">
        <v>9818</v>
      </c>
      <c r="G1137" s="3" t="s">
        <v>9816</v>
      </c>
      <c r="I1137" t="str">
        <f t="shared" si="17"/>
        <v>,(347,' Osvaldo Antonio Arce Olguín ',' alar@alar.cl',' 2 2533 1358    ', Gerente Comercial')</v>
      </c>
    </row>
    <row r="1138" spans="1:9">
      <c r="A1138" s="3" t="s">
        <v>9819</v>
      </c>
      <c r="B1138" s="3" t="s">
        <v>9812</v>
      </c>
      <c r="C1138" s="3">
        <f>VLOOKUP(B1138,CONSOLIDADO!A$2:E$11786,5,FALSE)</f>
        <v>347</v>
      </c>
      <c r="D1138" s="3" t="s">
        <v>9813</v>
      </c>
      <c r="E1138" s="3"/>
      <c r="F1138" s="3"/>
      <c r="G1138" s="3" t="s">
        <v>9820</v>
      </c>
      <c r="I1138" t="str">
        <f t="shared" si="17"/>
        <v>,(347,' David Espinoza Pérez','',' 2 2533 1358',')</v>
      </c>
    </row>
    <row r="1139" spans="1:9">
      <c r="A1139" s="3" t="s">
        <v>9821</v>
      </c>
      <c r="B1139" s="3" t="s">
        <v>9812</v>
      </c>
      <c r="C1139" s="3">
        <f>VLOOKUP(B1139,CONSOLIDADO!A$2:E$11786,5,FALSE)</f>
        <v>347</v>
      </c>
      <c r="D1139" s="3" t="s">
        <v>9813</v>
      </c>
      <c r="E1139" s="3" t="s">
        <v>7534</v>
      </c>
      <c r="F1139" s="3" t="s">
        <v>9818</v>
      </c>
      <c r="G1139" s="3" t="s">
        <v>9816</v>
      </c>
      <c r="I1139" t="str">
        <f t="shared" si="17"/>
        <v>,(347,' Juan Luis Allende Donoso ',' alar@alar.cl',' 2 2533 1358    ', Jefe de Finanzas')</v>
      </c>
    </row>
    <row r="1140" spans="1:9">
      <c r="A1140" s="3" t="s">
        <v>9822</v>
      </c>
      <c r="B1140" s="3" t="s">
        <v>9812</v>
      </c>
      <c r="C1140" s="3">
        <f>VLOOKUP(B1140,CONSOLIDADO!A$2:E$11786,5,FALSE)</f>
        <v>347</v>
      </c>
      <c r="D1140" s="3" t="s">
        <v>9813</v>
      </c>
      <c r="E1140" s="3" t="s">
        <v>9823</v>
      </c>
      <c r="F1140" s="3" t="s">
        <v>9818</v>
      </c>
      <c r="G1140" s="3" t="s">
        <v>9816</v>
      </c>
      <c r="I1140" t="str">
        <f t="shared" si="17"/>
        <v>,(347,' Patricio Rivas Fuentes ',' alar@alar.cl',' 2 2533 1358    ', Jefe de Compras')</v>
      </c>
    </row>
    <row r="1141" spans="1:9">
      <c r="A1141" s="3" t="s">
        <v>9826</v>
      </c>
      <c r="B1141" s="3" t="s">
        <v>9824</v>
      </c>
      <c r="C1141" s="3">
        <f>VLOOKUP(B1141,CONSOLIDADO!A$2:E$11786,5,FALSE)</f>
        <v>348</v>
      </c>
      <c r="D1141" s="3" t="s">
        <v>9825</v>
      </c>
      <c r="E1141" s="3"/>
      <c r="F1141" s="3"/>
      <c r="G1141" s="3" t="s">
        <v>9827</v>
      </c>
      <c r="I1141" t="str">
        <f t="shared" si="17"/>
        <v>,(348,' César Leiva Salinas','',' 71 224 5546',')</v>
      </c>
    </row>
    <row r="1142" spans="1:9">
      <c r="A1142" s="3" t="s">
        <v>9828</v>
      </c>
      <c r="B1142" s="3" t="s">
        <v>9824</v>
      </c>
      <c r="C1142" s="3">
        <f>VLOOKUP(B1142,CONSOLIDADO!A$2:E$11786,5,FALSE)</f>
        <v>348</v>
      </c>
      <c r="D1142" s="3" t="s">
        <v>9825</v>
      </c>
      <c r="E1142" s="3" t="s">
        <v>6757</v>
      </c>
      <c r="F1142" s="3" t="s">
        <v>9829</v>
      </c>
      <c r="G1142" s="3" t="s">
        <v>9830</v>
      </c>
      <c r="I1142" t="str">
        <f t="shared" si="17"/>
        <v>,(348,' Caroline Saldaño ',' csaldano@alumaule.cl',' 71 224 5546    ', Gerente de Administración y Finanzas')</v>
      </c>
    </row>
    <row r="1143" spans="1:9">
      <c r="A1143" s="3" t="s">
        <v>9831</v>
      </c>
      <c r="B1143" s="3" t="s">
        <v>9824</v>
      </c>
      <c r="C1143" s="3">
        <f>VLOOKUP(B1143,CONSOLIDADO!A$2:E$11786,5,FALSE)</f>
        <v>348</v>
      </c>
      <c r="D1143" s="3" t="s">
        <v>9825</v>
      </c>
      <c r="E1143" s="3" t="s">
        <v>7863</v>
      </c>
      <c r="F1143" s="3" t="s">
        <v>9832</v>
      </c>
      <c r="G1143" s="3" t="s">
        <v>9830</v>
      </c>
      <c r="I1143" t="str">
        <f t="shared" si="17"/>
        <v>,(348,' Víctor Ibarra Abalos ',' vibarra@alumaule.cl',' 71 224 5546    ', Subgerente de Operaciones')</v>
      </c>
    </row>
    <row r="1144" spans="1:9">
      <c r="A1144" s="3" t="s">
        <v>9834</v>
      </c>
      <c r="B1144" s="3" t="s">
        <v>9833</v>
      </c>
      <c r="C1144" s="3">
        <f>VLOOKUP(B1144,CONSOLIDADO!A$2:E$11786,5,FALSE)</f>
        <v>349</v>
      </c>
      <c r="D1144" s="3" t="s">
        <v>658</v>
      </c>
      <c r="E1144" s="3"/>
      <c r="F1144" s="3"/>
      <c r="G1144" s="3" t="s">
        <v>9835</v>
      </c>
      <c r="I1144" t="str">
        <f t="shared" si="17"/>
        <v>,(349,' Víctor Peralta Yáñez','',' 71 222 1630',')</v>
      </c>
    </row>
    <row r="1145" spans="1:9">
      <c r="A1145" s="3" t="s">
        <v>9836</v>
      </c>
      <c r="B1145" s="3" t="s">
        <v>9833</v>
      </c>
      <c r="C1145" s="3">
        <f>VLOOKUP(B1145,CONSOLIDADO!A$2:E$11786,5,FALSE)</f>
        <v>349</v>
      </c>
      <c r="D1145" s="3" t="s">
        <v>658</v>
      </c>
      <c r="E1145" s="3" t="s">
        <v>6905</v>
      </c>
      <c r="F1145" s="3" t="s">
        <v>9837</v>
      </c>
      <c r="G1145" s="3" t="s">
        <v>9838</v>
      </c>
      <c r="I1145" t="str">
        <f t="shared" si="17"/>
        <v>,(349,' Carlos Peralta Zúñiga ',' carlos.peralta@tecnalum.cl',' 71 222 1630    ', Gerente Comercial')</v>
      </c>
    </row>
    <row r="1146" spans="1:9">
      <c r="A1146" s="3" t="s">
        <v>9839</v>
      </c>
      <c r="B1146" s="3" t="s">
        <v>9833</v>
      </c>
      <c r="C1146" s="3">
        <f>VLOOKUP(B1146,CONSOLIDADO!A$2:E$11786,5,FALSE)</f>
        <v>349</v>
      </c>
      <c r="D1146" s="3" t="s">
        <v>658</v>
      </c>
      <c r="E1146" s="3" t="s">
        <v>6986</v>
      </c>
      <c r="F1146" s="3" t="s">
        <v>9840</v>
      </c>
      <c r="G1146" s="3" t="s">
        <v>9838</v>
      </c>
      <c r="I1146" t="str">
        <f t="shared" si="17"/>
        <v>,(349,' Tamara Peralta Zúñiga ',' tamara.peralta@tecnalum.cl',' 71 222 1630    ', Gerente de Finanzas')</v>
      </c>
    </row>
    <row r="1147" spans="1:9">
      <c r="A1147" s="3" t="s">
        <v>9841</v>
      </c>
      <c r="B1147" s="3" t="s">
        <v>9833</v>
      </c>
      <c r="C1147" s="3">
        <f>VLOOKUP(B1147,CONSOLIDADO!A$2:E$11786,5,FALSE)</f>
        <v>349</v>
      </c>
      <c r="D1147" s="3" t="s">
        <v>658</v>
      </c>
      <c r="E1147" s="3" t="s">
        <v>9842</v>
      </c>
      <c r="F1147" s="3" t="s">
        <v>9843</v>
      </c>
      <c r="G1147" s="3" t="s">
        <v>9838</v>
      </c>
      <c r="I1147" t="str">
        <f t="shared" si="17"/>
        <v>,(349,' Angélica Zúñiga Romero ',' angelica.zuniga@tecnalum.cl',' 71 222 1630    ', Administración y Contacto')</v>
      </c>
    </row>
    <row r="1148" spans="1:9">
      <c r="A1148" s="3" t="s">
        <v>9846</v>
      </c>
      <c r="B1148" s="3" t="s">
        <v>9844</v>
      </c>
      <c r="C1148" s="3">
        <f>VLOOKUP(B1148,CONSOLIDADO!A$2:E$11786,5,FALSE)</f>
        <v>350</v>
      </c>
      <c r="D1148" s="3" t="s">
        <v>9845</v>
      </c>
      <c r="E1148" s="3"/>
      <c r="F1148" s="3"/>
      <c r="G1148" s="3" t="s">
        <v>9847</v>
      </c>
      <c r="I1148" t="str">
        <f t="shared" si="17"/>
        <v>,(350,' Félix Donaggio','',' 2 2947 2400',')</v>
      </c>
    </row>
    <row r="1149" spans="1:9">
      <c r="A1149" s="3" t="s">
        <v>9848</v>
      </c>
      <c r="B1149" s="3" t="s">
        <v>9844</v>
      </c>
      <c r="C1149" s="3">
        <f>VLOOKUP(B1149,CONSOLIDADO!A$2:E$11786,5,FALSE)</f>
        <v>350</v>
      </c>
      <c r="D1149" s="3" t="s">
        <v>9845</v>
      </c>
      <c r="E1149" s="3" t="s">
        <v>7250</v>
      </c>
      <c r="F1149" s="3" t="s">
        <v>9849</v>
      </c>
      <c r="G1149" s="3" t="s">
        <v>9850</v>
      </c>
      <c r="I1149" t="str">
        <f t="shared" si="17"/>
        <v>,(350,' Alejandro Mena ',' contabilidad@donaggio.cl',' 2 2947 2400    ', Contador General')</v>
      </c>
    </row>
    <row r="1150" spans="1:9">
      <c r="A1150" s="3" t="s">
        <v>9853</v>
      </c>
      <c r="B1150" s="3" t="s">
        <v>9851</v>
      </c>
      <c r="C1150" s="3">
        <f>VLOOKUP(B1150,CONSOLIDADO!A$2:E$11786,5,FALSE)</f>
        <v>351</v>
      </c>
      <c r="D1150" s="3" t="s">
        <v>9852</v>
      </c>
      <c r="E1150" s="3"/>
      <c r="F1150" s="3"/>
      <c r="G1150" s="3" t="s">
        <v>9854</v>
      </c>
      <c r="I1150" t="str">
        <f t="shared" si="17"/>
        <v>,(351,' Eleodoro Vidal Asencio','',' 61 224 1807',')</v>
      </c>
    </row>
    <row r="1151" spans="1:9">
      <c r="A1151" s="3" t="s">
        <v>9855</v>
      </c>
      <c r="B1151" s="3" t="s">
        <v>57554</v>
      </c>
      <c r="C1151" s="3">
        <f>VLOOKUP(B1151,CONSOLIDADO!A$2:E$11786,5,FALSE)</f>
        <v>352</v>
      </c>
      <c r="D1151" s="3" t="s">
        <v>3157</v>
      </c>
      <c r="E1151" s="3" t="s">
        <v>6986</v>
      </c>
      <c r="F1151" s="3" t="s">
        <v>9856</v>
      </c>
      <c r="G1151" s="3" t="s">
        <v>9857</v>
      </c>
      <c r="I1151" t="str">
        <f t="shared" si="17"/>
        <v>,(352,' Eduardo Lepori ',' eduardo.lepori@amcor.com',' 2 2679 3200    ', Gerente de Finanzas')</v>
      </c>
    </row>
    <row r="1152" spans="1:9">
      <c r="A1152" s="3" t="s">
        <v>9858</v>
      </c>
      <c r="B1152" s="3" t="s">
        <v>57554</v>
      </c>
      <c r="C1152" s="3">
        <f>VLOOKUP(B1152,CONSOLIDADO!A$2:E$11786,5,FALSE)</f>
        <v>352</v>
      </c>
      <c r="D1152" s="3" t="s">
        <v>3157</v>
      </c>
      <c r="E1152" s="3" t="s">
        <v>9859</v>
      </c>
      <c r="F1152" s="3" t="s">
        <v>9860</v>
      </c>
      <c r="G1152" s="3" t="s">
        <v>9857</v>
      </c>
      <c r="I1152" t="str">
        <f t="shared" si="17"/>
        <v>,(352,' Gino Villanueva Escobar ',' gino.villanueva@amcor.com',' 2 2679 3200    ', Gerente Comercial Nacional')</v>
      </c>
    </row>
    <row r="1153" spans="1:9">
      <c r="A1153" s="3" t="s">
        <v>9861</v>
      </c>
      <c r="B1153" s="3" t="s">
        <v>57554</v>
      </c>
      <c r="C1153" s="3">
        <f>VLOOKUP(B1153,CONSOLIDADO!A$2:E$11786,5,FALSE)</f>
        <v>352</v>
      </c>
      <c r="D1153" s="3" t="s">
        <v>3157</v>
      </c>
      <c r="E1153" s="3" t="s">
        <v>9862</v>
      </c>
      <c r="F1153" s="3" t="s">
        <v>9863</v>
      </c>
      <c r="G1153" s="3" t="s">
        <v>9857</v>
      </c>
      <c r="I1153" t="str">
        <f t="shared" si="17"/>
        <v>,(352,' Carmen Del Pino ',' carmen.delpino@amcor.com',' 2 2679 3200    ', Gerente de Supply Chain')</v>
      </c>
    </row>
    <row r="1154" spans="1:9">
      <c r="A1154" s="3" t="s">
        <v>9864</v>
      </c>
      <c r="B1154" s="3" t="s">
        <v>57554</v>
      </c>
      <c r="C1154" s="3">
        <f>VLOOKUP(B1154,CONSOLIDADO!A$2:E$11786,5,FALSE)</f>
        <v>352</v>
      </c>
      <c r="D1154" s="3" t="s">
        <v>3157</v>
      </c>
      <c r="E1154" s="3" t="s">
        <v>6843</v>
      </c>
      <c r="F1154" s="3" t="s">
        <v>9865</v>
      </c>
      <c r="G1154" s="3" t="s">
        <v>9857</v>
      </c>
      <c r="I1154" t="str">
        <f t="shared" si="17"/>
        <v>,(352,' Gustavo Compagnone ',' gustavo.compagnone@amcor.com',' 2 2679 3200    ', Gerente Técnico')</v>
      </c>
    </row>
    <row r="1155" spans="1:9">
      <c r="A1155" s="3" t="s">
        <v>9868</v>
      </c>
      <c r="B1155" s="3" t="s">
        <v>9866</v>
      </c>
      <c r="C1155" s="3">
        <f>VLOOKUP(B1155,CONSOLIDADO!A$2:E$11786,5,FALSE)</f>
        <v>353</v>
      </c>
      <c r="D1155" s="3" t="s">
        <v>9867</v>
      </c>
      <c r="E1155" s="3" t="s">
        <v>6739</v>
      </c>
      <c r="F1155" s="3" t="s">
        <v>9869</v>
      </c>
      <c r="G1155" s="3" t="s">
        <v>9870</v>
      </c>
      <c r="I1155" t="str">
        <f t="shared" ref="I1155:I1218" si="18">CONCATENATE(",(",C1155,",'",A1155,"','",F1155,"','",G1155,"',",E1155,"')")</f>
        <v>,(353,' Alvaro Pérez Fuenzalida ',' alpe@tie.cl',' 2 2283 9606    ', Gerente General')</v>
      </c>
    </row>
    <row r="1156" spans="1:9">
      <c r="A1156" s="3" t="s">
        <v>9873</v>
      </c>
      <c r="B1156" s="3" t="s">
        <v>9871</v>
      </c>
      <c r="C1156" s="3">
        <f>VLOOKUP(B1156,CONSOLIDADO!A$2:E$11786,5,FALSE)</f>
        <v>354</v>
      </c>
      <c r="D1156" s="3" t="s">
        <v>9872</v>
      </c>
      <c r="E1156" s="3"/>
      <c r="F1156" s="3"/>
      <c r="G1156" s="3" t="s">
        <v>9874</v>
      </c>
      <c r="I1156" t="str">
        <f t="shared" si="18"/>
        <v>,(354,' Marcelo Saavedra Troncoso','',' 2 2589 2900',')</v>
      </c>
    </row>
    <row r="1157" spans="1:9">
      <c r="A1157" s="3" t="s">
        <v>9875</v>
      </c>
      <c r="B1157" s="3" t="s">
        <v>9871</v>
      </c>
      <c r="C1157" s="3">
        <f>VLOOKUP(B1157,CONSOLIDADO!A$2:E$11786,5,FALSE)</f>
        <v>354</v>
      </c>
      <c r="D1157" s="3" t="s">
        <v>9872</v>
      </c>
      <c r="E1157" s="3" t="s">
        <v>6757</v>
      </c>
      <c r="F1157" s="3" t="s">
        <v>9876</v>
      </c>
      <c r="G1157" s="3" t="s">
        <v>9877</v>
      </c>
      <c r="I1157" t="str">
        <f t="shared" si="18"/>
        <v>,(354,' Mauricio Loyola Morenilla ',' mloyola@alveniuschilena.cl',' 2 2482 6000    ', Gerente de Administración y Finanzas')</v>
      </c>
    </row>
    <row r="1158" spans="1:9">
      <c r="A1158" s="3" t="s">
        <v>9878</v>
      </c>
      <c r="B1158" s="3" t="s">
        <v>9871</v>
      </c>
      <c r="C1158" s="3">
        <f>VLOOKUP(B1158,CONSOLIDADO!A$2:E$11786,5,FALSE)</f>
        <v>354</v>
      </c>
      <c r="D1158" s="3" t="s">
        <v>9872</v>
      </c>
      <c r="E1158" s="3" t="s">
        <v>9120</v>
      </c>
      <c r="F1158" s="3" t="s">
        <v>9879</v>
      </c>
      <c r="G1158" s="3" t="s">
        <v>9877</v>
      </c>
      <c r="I1158" t="str">
        <f t="shared" si="18"/>
        <v>,(354,' Luis Muñoz Ruiz ',' luismunoz@alveniuschilena.cl',' 2 2482 6000    ', Gerente Operaciones')</v>
      </c>
    </row>
    <row r="1159" spans="1:9">
      <c r="A1159" s="3" t="s">
        <v>9881</v>
      </c>
      <c r="B1159" s="3" t="s">
        <v>9880</v>
      </c>
      <c r="C1159" s="3">
        <f>VLOOKUP(B1159,CONSOLIDADO!A$2:E$11786,5,FALSE)</f>
        <v>355</v>
      </c>
      <c r="D1159" s="3" t="s">
        <v>6431</v>
      </c>
      <c r="E1159" s="3" t="s">
        <v>9882</v>
      </c>
      <c r="F1159" s="3" t="s">
        <v>9883</v>
      </c>
      <c r="G1159" s="3" t="s">
        <v>9884</v>
      </c>
      <c r="I1159" t="str">
        <f t="shared" si="18"/>
        <v>,(355,' Andrés Fernández Palacios ',' afernandezp@smu.cl',' 2 2818 8900    ', Gerente Alvi')</v>
      </c>
    </row>
    <row r="1160" spans="1:9">
      <c r="A1160" s="3" t="s">
        <v>9885</v>
      </c>
      <c r="B1160" s="3" t="s">
        <v>9880</v>
      </c>
      <c r="C1160" s="3">
        <f>VLOOKUP(B1160,CONSOLIDADO!A$2:E$11786,5,FALSE)</f>
        <v>355</v>
      </c>
      <c r="D1160" s="3" t="s">
        <v>6431</v>
      </c>
      <c r="E1160" s="3" t="s">
        <v>9886</v>
      </c>
      <c r="F1160" s="3" t="s">
        <v>9887</v>
      </c>
      <c r="G1160" s="3" t="s">
        <v>9884</v>
      </c>
      <c r="I1160" t="str">
        <f t="shared" si="18"/>
        <v>,(355,' Jorge Sáez Correa ',' jsaezc@smu.cl',' 2 2818 8900    ', Gerente División Mayorista')</v>
      </c>
    </row>
    <row r="1161" spans="1:9">
      <c r="A1161" s="3" t="s">
        <v>9889</v>
      </c>
      <c r="B1161" s="3" t="s">
        <v>9888</v>
      </c>
      <c r="C1161" s="3">
        <f>VLOOKUP(B1161,CONSOLIDADO!A$2:E$11786,5,FALSE)</f>
        <v>356</v>
      </c>
      <c r="D1161" s="3" t="s">
        <v>4700</v>
      </c>
      <c r="E1161" s="3" t="s">
        <v>6739</v>
      </c>
      <c r="F1161" s="3"/>
      <c r="G1161" s="3" t="s">
        <v>9890</v>
      </c>
      <c r="I1161" t="str">
        <f t="shared" si="18"/>
        <v>,(356,' Luis Alberto Lathrop Riquelme ','',' 2 2433 6400    ', Gerente General')</v>
      </c>
    </row>
    <row r="1162" spans="1:9">
      <c r="A1162" s="3" t="s">
        <v>9891</v>
      </c>
      <c r="B1162" s="3" t="s">
        <v>9888</v>
      </c>
      <c r="C1162" s="3">
        <f>VLOOKUP(B1162,CONSOLIDADO!A$2:E$11786,5,FALSE)</f>
        <v>356</v>
      </c>
      <c r="D1162" s="3" t="s">
        <v>4700</v>
      </c>
      <c r="E1162" s="3" t="s">
        <v>9892</v>
      </c>
      <c r="F1162" s="3"/>
      <c r="G1162" s="3" t="s">
        <v>9890</v>
      </c>
      <c r="I1162" t="str">
        <f t="shared" si="18"/>
        <v>,(356,' Javier Urarte Izeta ','',' 2 2433 6400    ', Socio y Gerente Comercial')</v>
      </c>
    </row>
    <row r="1163" spans="1:9">
      <c r="A1163" s="3" t="s">
        <v>9894</v>
      </c>
      <c r="B1163" s="3" t="s">
        <v>9893</v>
      </c>
      <c r="C1163" s="3">
        <f>VLOOKUP(B1163,CONSOLIDADO!A$2:E$11786,5,FALSE)</f>
        <v>357</v>
      </c>
      <c r="D1163" s="3" t="s">
        <v>1300</v>
      </c>
      <c r="E1163" s="3" t="s">
        <v>6739</v>
      </c>
      <c r="F1163" s="3" t="s">
        <v>9895</v>
      </c>
      <c r="G1163" s="3" t="s">
        <v>9896</v>
      </c>
      <c r="I1163" t="str">
        <f t="shared" si="18"/>
        <v>,(357,' Alex Wopper ',' rrpp@alwoplast.cl',' 63 220 3200    ', Gerente General')</v>
      </c>
    </row>
    <row r="1164" spans="1:9">
      <c r="A1164" s="3" t="s">
        <v>9897</v>
      </c>
      <c r="B1164" s="3" t="s">
        <v>9893</v>
      </c>
      <c r="C1164" s="3">
        <f>VLOOKUP(B1164,CONSOLIDADO!A$2:E$11786,5,FALSE)</f>
        <v>357</v>
      </c>
      <c r="D1164" s="3" t="s">
        <v>1300</v>
      </c>
      <c r="E1164" s="3" t="s">
        <v>8364</v>
      </c>
      <c r="F1164" s="3" t="s">
        <v>9898</v>
      </c>
      <c r="G1164" s="3" t="s">
        <v>9896</v>
      </c>
      <c r="I1164" t="str">
        <f t="shared" si="18"/>
        <v>,(357,' Rodrigo Echeverría Rodríguez ',' recheverria@alwoplast.cl',' 63 220 3200    ', Gerente de Producción')</v>
      </c>
    </row>
    <row r="1165" spans="1:9">
      <c r="A1165" s="3" t="s">
        <v>9899</v>
      </c>
      <c r="B1165" s="3" t="s">
        <v>9893</v>
      </c>
      <c r="C1165" s="3">
        <f>VLOOKUP(B1165,CONSOLIDADO!A$2:E$11786,5,FALSE)</f>
        <v>357</v>
      </c>
      <c r="D1165" s="3" t="s">
        <v>1300</v>
      </c>
      <c r="E1165" s="3"/>
      <c r="F1165" s="3"/>
      <c r="G1165" s="3" t="s">
        <v>9900</v>
      </c>
      <c r="I1165" t="str">
        <f t="shared" si="18"/>
        <v>,(357,' Carolina Tiznado Saavedra','',' 63 220 3200',')</v>
      </c>
    </row>
    <row r="1166" spans="1:9">
      <c r="A1166" s="3" t="s">
        <v>9902</v>
      </c>
      <c r="B1166" s="3" t="s">
        <v>9901</v>
      </c>
      <c r="C1166" s="3">
        <f>VLOOKUP(B1166,CONSOLIDADO!A$2:E$11786,5,FALSE)</f>
        <v>358</v>
      </c>
      <c r="D1166" s="3" t="s">
        <v>5386</v>
      </c>
      <c r="E1166" s="3" t="s">
        <v>6739</v>
      </c>
      <c r="F1166" s="3" t="s">
        <v>9903</v>
      </c>
      <c r="G1166" s="3" t="s">
        <v>9904</v>
      </c>
      <c r="I1166" t="str">
        <f t="shared" si="18"/>
        <v>,(358,' Alejandro Bozzo Bartolucci ',' abozzo@alzatec.com',' 2 2738 7203    ', Gerente General')</v>
      </c>
    </row>
    <row r="1167" spans="1:9">
      <c r="A1167" s="3" t="s">
        <v>9905</v>
      </c>
      <c r="B1167" s="3" t="s">
        <v>9901</v>
      </c>
      <c r="C1167" s="3">
        <f>VLOOKUP(B1167,CONSOLIDADO!A$2:E$11786,5,FALSE)</f>
        <v>358</v>
      </c>
      <c r="D1167" s="3" t="s">
        <v>5386</v>
      </c>
      <c r="E1167" s="3" t="s">
        <v>6905</v>
      </c>
      <c r="F1167" s="3" t="s">
        <v>9906</v>
      </c>
      <c r="G1167" s="3" t="s">
        <v>9904</v>
      </c>
      <c r="I1167" t="str">
        <f t="shared" si="18"/>
        <v>,(358,' José Pablo Montes Torres ',' jpmontes@alzatec.com',' 2 2738 7203    ', Gerente Comercial')</v>
      </c>
    </row>
    <row r="1168" spans="1:9">
      <c r="A1168" s="3" t="s">
        <v>9907</v>
      </c>
      <c r="B1168" s="3" t="s">
        <v>9901</v>
      </c>
      <c r="C1168" s="3">
        <f>VLOOKUP(B1168,CONSOLIDADO!A$2:E$11786,5,FALSE)</f>
        <v>358</v>
      </c>
      <c r="D1168" s="3" t="s">
        <v>5386</v>
      </c>
      <c r="E1168" s="3"/>
      <c r="F1168" s="3"/>
      <c r="G1168" s="3" t="s">
        <v>9908</v>
      </c>
      <c r="I1168" t="str">
        <f t="shared" si="18"/>
        <v>,(358,' Jaime Christian Valdés Poblete','',' 2 2738 7203',')</v>
      </c>
    </row>
    <row r="1169" spans="1:9">
      <c r="A1169" s="3" t="s">
        <v>9911</v>
      </c>
      <c r="B1169" s="3" t="s">
        <v>9909</v>
      </c>
      <c r="C1169" s="3">
        <f>VLOOKUP(B1169,CONSOLIDADO!A$2:E$11786,5,FALSE)</f>
        <v>359</v>
      </c>
      <c r="D1169" s="3" t="s">
        <v>9910</v>
      </c>
      <c r="E1169" s="3" t="s">
        <v>6739</v>
      </c>
      <c r="F1169" s="3" t="s">
        <v>9912</v>
      </c>
      <c r="G1169" s="3" t="s">
        <v>9913</v>
      </c>
      <c r="I1169" t="str">
        <f t="shared" si="18"/>
        <v>,(359,' Enzo Amadei Romero ',' ventas@amadei.cl',' 2 2736 0052    ', Gerente General')</v>
      </c>
    </row>
    <row r="1170" spans="1:9">
      <c r="A1170" s="3" t="s">
        <v>9914</v>
      </c>
      <c r="B1170" s="3" t="s">
        <v>9909</v>
      </c>
      <c r="C1170" s="3">
        <f>VLOOKUP(B1170,CONSOLIDADO!A$2:E$11786,5,FALSE)</f>
        <v>359</v>
      </c>
      <c r="D1170" s="3" t="s">
        <v>9910</v>
      </c>
      <c r="E1170" s="3"/>
      <c r="F1170" s="3"/>
      <c r="G1170" s="3" t="s">
        <v>9915</v>
      </c>
      <c r="I1170" t="str">
        <f t="shared" si="18"/>
        <v>,(359,' Blanca Amadei Antoli','',' 2 2736 0052',')</v>
      </c>
    </row>
    <row r="1171" spans="1:9">
      <c r="A1171" s="3" t="s">
        <v>9916</v>
      </c>
      <c r="B1171" s="3" t="s">
        <v>9909</v>
      </c>
      <c r="C1171" s="3">
        <f>VLOOKUP(B1171,CONSOLIDADO!A$2:E$11786,5,FALSE)</f>
        <v>359</v>
      </c>
      <c r="D1171" s="3" t="s">
        <v>9910</v>
      </c>
      <c r="E1171" s="3" t="s">
        <v>6765</v>
      </c>
      <c r="F1171" s="3" t="s">
        <v>9917</v>
      </c>
      <c r="G1171" s="3" t="s">
        <v>9913</v>
      </c>
      <c r="I1171" t="str">
        <f t="shared" si="18"/>
        <v>,(359,' Aldo Amadei Antoli ',' a.amadei@amadei.cl',' 2 2736 0052    ', Gerente de Operaciones')</v>
      </c>
    </row>
    <row r="1172" spans="1:9">
      <c r="A1172" s="3" t="s">
        <v>9919</v>
      </c>
      <c r="B1172" s="3" t="s">
        <v>9918</v>
      </c>
      <c r="C1172" s="3">
        <f>VLOOKUP(B1172,CONSOLIDADO!A$2:E$11786,5,FALSE)</f>
        <v>360</v>
      </c>
      <c r="D1172" s="3" t="s">
        <v>5894</v>
      </c>
      <c r="E1172" s="3" t="s">
        <v>9920</v>
      </c>
      <c r="F1172" s="3"/>
      <c r="G1172" s="3" t="s">
        <v>9921</v>
      </c>
      <c r="I1172" t="str">
        <f t="shared" si="18"/>
        <v>,(360,' Viviana Pineda Dattari ','',' 2 2734 4435    ', Finanzas')</v>
      </c>
    </row>
    <row r="1173" spans="1:9">
      <c r="A1173" s="3" t="s">
        <v>9922</v>
      </c>
      <c r="B1173" s="3" t="s">
        <v>9918</v>
      </c>
      <c r="C1173" s="3">
        <f>VLOOKUP(B1173,CONSOLIDADO!A$2:E$11786,5,FALSE)</f>
        <v>360</v>
      </c>
      <c r="D1173" s="3" t="s">
        <v>5894</v>
      </c>
      <c r="E1173" s="3" t="s">
        <v>7293</v>
      </c>
      <c r="F1173" s="3"/>
      <c r="G1173" s="3" t="s">
        <v>9923</v>
      </c>
      <c r="I1173" t="str">
        <f t="shared" si="18"/>
        <v>,(360,' Tatiana Elizabeth Faúndez Quiñones ','',' 2 2734 6644    ', Ventas')</v>
      </c>
    </row>
    <row r="1174" spans="1:9">
      <c r="A1174" s="3" t="s">
        <v>9925</v>
      </c>
      <c r="B1174" s="3" t="s">
        <v>9924</v>
      </c>
      <c r="C1174" s="3">
        <f>VLOOKUP(B1174,CONSOLIDADO!A$2:E$11786,5,FALSE)</f>
        <v>361</v>
      </c>
      <c r="D1174" s="3" t="s">
        <v>4746</v>
      </c>
      <c r="E1174" s="3" t="s">
        <v>6739</v>
      </c>
      <c r="F1174" s="3" t="s">
        <v>9926</v>
      </c>
      <c r="G1174" s="3" t="s">
        <v>9927</v>
      </c>
      <c r="I1174" t="str">
        <f t="shared" si="18"/>
        <v>,(361,' Carlos Ernesto Saul Alarcón ',' ayt@ayt.cl',' 2 2238 1604    ', Gerente General')</v>
      </c>
    </row>
    <row r="1175" spans="1:9">
      <c r="A1175" s="3" t="s">
        <v>9929</v>
      </c>
      <c r="B1175" s="3" t="s">
        <v>9928</v>
      </c>
      <c r="C1175" s="3">
        <f>VLOOKUP(B1175,CONSOLIDADO!A$2:E$11786,5,FALSE)</f>
        <v>362</v>
      </c>
      <c r="D1175" s="3" t="s">
        <v>4746</v>
      </c>
      <c r="E1175" s="3" t="s">
        <v>6739</v>
      </c>
      <c r="F1175" s="3" t="s">
        <v>9930</v>
      </c>
      <c r="G1175" s="3" t="s">
        <v>9931</v>
      </c>
      <c r="I1175" t="str">
        <f t="shared" si="18"/>
        <v>,(362,' Mariana Pizarro Castañeda ',' mpizarro@ambitec.cl',' 2 2655 5147    ', Gerente General')</v>
      </c>
    </row>
    <row r="1176" spans="1:9">
      <c r="A1176" s="3" t="s">
        <v>9934</v>
      </c>
      <c r="B1176" s="3" t="s">
        <v>9932</v>
      </c>
      <c r="C1176" s="3">
        <f>VLOOKUP(B1176,CONSOLIDADO!A$2:E$11786,5,FALSE)</f>
        <v>363</v>
      </c>
      <c r="D1176" s="3" t="s">
        <v>9933</v>
      </c>
      <c r="E1176" s="3" t="s">
        <v>9935</v>
      </c>
      <c r="F1176" s="3" t="s">
        <v>9936</v>
      </c>
      <c r="G1176" s="3" t="s">
        <v>9937</v>
      </c>
      <c r="I1176" t="str">
        <f t="shared" si="18"/>
        <v>,(363,' Claudio Muggane Avalos ',' claudio.muggane@ameco.com',' 2 2444 3700    ', Gerente General de Chile')</v>
      </c>
    </row>
    <row r="1177" spans="1:9">
      <c r="A1177" s="3" t="s">
        <v>9938</v>
      </c>
      <c r="B1177" s="3" t="s">
        <v>9932</v>
      </c>
      <c r="C1177" s="3">
        <f>VLOOKUP(B1177,CONSOLIDADO!A$2:E$11786,5,FALSE)</f>
        <v>363</v>
      </c>
      <c r="D1177" s="3" t="s">
        <v>9933</v>
      </c>
      <c r="E1177" s="3" t="s">
        <v>9939</v>
      </c>
      <c r="F1177" s="3" t="s">
        <v>9940</v>
      </c>
      <c r="G1177" s="3" t="s">
        <v>9937</v>
      </c>
      <c r="I1177" t="str">
        <f t="shared" si="18"/>
        <v>,(363,' Fabián Coppola ',' fabian.coppola@ameco.com',' 2 2444 3700    ', Vicepresidente de Operaciones')</v>
      </c>
    </row>
    <row r="1178" spans="1:9">
      <c r="A1178" s="3" t="s">
        <v>9941</v>
      </c>
      <c r="B1178" s="3" t="s">
        <v>9932</v>
      </c>
      <c r="C1178" s="3">
        <f>VLOOKUP(B1178,CONSOLIDADO!A$2:E$11786,5,FALSE)</f>
        <v>363</v>
      </c>
      <c r="D1178" s="3" t="s">
        <v>9933</v>
      </c>
      <c r="E1178" s="3"/>
      <c r="F1178" s="3"/>
      <c r="G1178" s="3" t="s">
        <v>9942</v>
      </c>
      <c r="I1178" t="str">
        <f t="shared" si="18"/>
        <v>,(363,' Héctor Mauricio González Jara','',' 2 2444 3700',')</v>
      </c>
    </row>
    <row r="1179" spans="1:9">
      <c r="A1179" s="3" t="s">
        <v>9943</v>
      </c>
      <c r="B1179" s="3" t="s">
        <v>9932</v>
      </c>
      <c r="C1179" s="3">
        <f>VLOOKUP(B1179,CONSOLIDADO!A$2:E$11786,5,FALSE)</f>
        <v>363</v>
      </c>
      <c r="D1179" s="3" t="s">
        <v>9933</v>
      </c>
      <c r="E1179" s="3" t="s">
        <v>9944</v>
      </c>
      <c r="F1179" s="3" t="s">
        <v>9945</v>
      </c>
      <c r="G1179" s="3" t="s">
        <v>9937</v>
      </c>
      <c r="I1179" t="str">
        <f t="shared" si="18"/>
        <v>,(363,' Cristian Sufán González ',' cristian.sufan@ameco.com',' 2 2444 3700    ', Vicepresidente de Desarrollo de Negocios')</v>
      </c>
    </row>
    <row r="1180" spans="1:9">
      <c r="A1180" s="3" t="s">
        <v>9946</v>
      </c>
      <c r="B1180" s="3" t="s">
        <v>9932</v>
      </c>
      <c r="C1180" s="3">
        <f>VLOOKUP(B1180,CONSOLIDADO!A$2:E$11786,5,FALSE)</f>
        <v>363</v>
      </c>
      <c r="D1180" s="3" t="s">
        <v>9933</v>
      </c>
      <c r="E1180" s="3" t="s">
        <v>9947</v>
      </c>
      <c r="F1180" s="3"/>
      <c r="G1180" s="3" t="s">
        <v>9937</v>
      </c>
      <c r="I1180" t="str">
        <f t="shared" si="18"/>
        <v>,(363,' Julio Baeza Rodríguez ','',' 2 2444 3700    ', Gerente de Desarrollo de Negocios')</v>
      </c>
    </row>
    <row r="1181" spans="1:9">
      <c r="A1181" s="3" t="s">
        <v>9949</v>
      </c>
      <c r="B1181" s="3" t="s">
        <v>9948</v>
      </c>
      <c r="C1181" s="3">
        <f>VLOOKUP(B1181,CONSOLIDADO!A$2:E$11786,5,FALSE)</f>
        <v>364</v>
      </c>
      <c r="D1181" s="3" t="s">
        <v>2391</v>
      </c>
      <c r="E1181" s="3" t="s">
        <v>9950</v>
      </c>
      <c r="F1181" s="3" t="s">
        <v>9951</v>
      </c>
      <c r="G1181" s="3" t="s">
        <v>9952</v>
      </c>
      <c r="I1181" t="str">
        <f t="shared" si="18"/>
        <v>,(364,' Fernando Pinto Nieto ',' fpinto@americaveintiuno.cl',' 2 2671 9115    ', Gerente General y Dueño')</v>
      </c>
    </row>
    <row r="1182" spans="1:9">
      <c r="A1182" s="3" t="s">
        <v>9953</v>
      </c>
      <c r="B1182" s="3" t="s">
        <v>9948</v>
      </c>
      <c r="C1182" s="3">
        <f>VLOOKUP(B1182,CONSOLIDADO!A$2:E$11786,5,FALSE)</f>
        <v>364</v>
      </c>
      <c r="D1182" s="3" t="s">
        <v>2391</v>
      </c>
      <c r="E1182" s="3" t="s">
        <v>6757</v>
      </c>
      <c r="F1182" s="3" t="s">
        <v>9954</v>
      </c>
      <c r="G1182" s="3" t="s">
        <v>9952</v>
      </c>
      <c r="I1182" t="str">
        <f t="shared" si="18"/>
        <v>,(364,' Juan Santis Morales ',' jsantis@americaveintiuno.cl',' 2 2671 9115    ', Gerente de Administración y Finanzas')</v>
      </c>
    </row>
    <row r="1183" spans="1:9">
      <c r="A1183" s="3" t="s">
        <v>9956</v>
      </c>
      <c r="B1183" s="3" t="s">
        <v>9955</v>
      </c>
      <c r="C1183" s="3">
        <f>VLOOKUP(B1183,CONSOLIDADO!A$2:E$11786,5,FALSE)</f>
        <v>365</v>
      </c>
      <c r="D1183" s="3" t="s">
        <v>5100</v>
      </c>
      <c r="E1183" s="3"/>
      <c r="F1183" s="3"/>
      <c r="G1183" s="3" t="s">
        <v>9957</v>
      </c>
      <c r="I1183" t="str">
        <f t="shared" si="18"/>
        <v>,(365,' Matías Rojas Arce','',' 2 2679 0300',')</v>
      </c>
    </row>
    <row r="1184" spans="1:9">
      <c r="A1184" s="3" t="s">
        <v>9958</v>
      </c>
      <c r="B1184" s="3" t="s">
        <v>9955</v>
      </c>
      <c r="C1184" s="3">
        <f>VLOOKUP(B1184,CONSOLIDADO!A$2:E$11786,5,FALSE)</f>
        <v>365</v>
      </c>
      <c r="D1184" s="3" t="s">
        <v>5100</v>
      </c>
      <c r="E1184" s="3" t="s">
        <v>9246</v>
      </c>
      <c r="F1184" s="3"/>
      <c r="G1184" s="3" t="s">
        <v>9959</v>
      </c>
      <c r="I1184" t="str">
        <f t="shared" si="18"/>
        <v>,(365,' Karla Pérez Lemus ','',' 2 2601 9318    ', Gerente de Aeropuerto')</v>
      </c>
    </row>
    <row r="1185" spans="1:9">
      <c r="A1185" s="3" t="s">
        <v>9960</v>
      </c>
      <c r="B1185" s="3" t="s">
        <v>9955</v>
      </c>
      <c r="C1185" s="3">
        <f>VLOOKUP(B1185,CONSOLIDADO!A$2:E$11786,5,FALSE)</f>
        <v>365</v>
      </c>
      <c r="D1185" s="3" t="s">
        <v>5100</v>
      </c>
      <c r="E1185" s="3" t="s">
        <v>9961</v>
      </c>
      <c r="F1185" s="3"/>
      <c r="G1185" s="3" t="s">
        <v>9962</v>
      </c>
      <c r="I1185" t="str">
        <f t="shared" si="18"/>
        <v>,(365,' Paula Caviglia ','',' 2 2601 8520    ', Gerente Base de Tripulantes')</v>
      </c>
    </row>
    <row r="1186" spans="1:9">
      <c r="A1186" s="3" t="s">
        <v>9963</v>
      </c>
      <c r="B1186" s="3" t="s">
        <v>9955</v>
      </c>
      <c r="C1186" s="3">
        <f>VLOOKUP(B1186,CONSOLIDADO!A$2:E$11786,5,FALSE)</f>
        <v>365</v>
      </c>
      <c r="D1186" s="3" t="s">
        <v>5100</v>
      </c>
      <c r="E1186" s="3" t="s">
        <v>9964</v>
      </c>
      <c r="F1186" s="3"/>
      <c r="G1186" s="3" t="s">
        <v>9965</v>
      </c>
      <c r="I1186" t="str">
        <f t="shared" si="18"/>
        <v>,(365,' Waldo Fuentes Castro ','',' 2 2601 9160    ', Gerente Regional Ventas de Carga')</v>
      </c>
    </row>
    <row r="1187" spans="1:9">
      <c r="A1187" s="3" t="s">
        <v>9966</v>
      </c>
      <c r="B1187" s="3" t="s">
        <v>9955</v>
      </c>
      <c r="C1187" s="3">
        <f>VLOOKUP(B1187,CONSOLIDADO!A$2:E$11786,5,FALSE)</f>
        <v>365</v>
      </c>
      <c r="D1187" s="3" t="s">
        <v>5100</v>
      </c>
      <c r="E1187" s="3" t="s">
        <v>9967</v>
      </c>
      <c r="F1187" s="3"/>
      <c r="G1187" s="3" t="s">
        <v>9968</v>
      </c>
      <c r="I1187" t="str">
        <f t="shared" si="18"/>
        <v>,(365,' Víctor Rojas González ','',' 2 2628 6000    ', Gerente de Mantenimiento')</v>
      </c>
    </row>
    <row r="1188" spans="1:9">
      <c r="A1188" s="3" t="s">
        <v>9971</v>
      </c>
      <c r="B1188" s="3" t="s">
        <v>9969</v>
      </c>
      <c r="C1188" s="3">
        <f>VLOOKUP(B1188,CONSOLIDADO!A$2:E$11786,5,FALSE)</f>
        <v>366</v>
      </c>
      <c r="D1188" s="3" t="s">
        <v>9970</v>
      </c>
      <c r="E1188" s="3" t="s">
        <v>6739</v>
      </c>
      <c r="F1188" s="3" t="s">
        <v>9972</v>
      </c>
      <c r="G1188" s="3" t="s">
        <v>9973</v>
      </c>
      <c r="I1188" t="str">
        <f t="shared" si="18"/>
        <v>,(366,' Sonia Budnik Tauber ',' sonia.budnik@amscrew.cl',' 2 2440 7014    ', Gerente General')</v>
      </c>
    </row>
    <row r="1189" spans="1:9">
      <c r="A1189" s="3" t="s">
        <v>9974</v>
      </c>
      <c r="B1189" s="3" t="s">
        <v>9969</v>
      </c>
      <c r="C1189" s="3">
        <f>VLOOKUP(B1189,CONSOLIDADO!A$2:E$11786,5,FALSE)</f>
        <v>366</v>
      </c>
      <c r="D1189" s="3" t="s">
        <v>9970</v>
      </c>
      <c r="E1189" s="3" t="s">
        <v>6905</v>
      </c>
      <c r="F1189" s="3" t="s">
        <v>9975</v>
      </c>
      <c r="G1189" s="3" t="s">
        <v>9976</v>
      </c>
      <c r="I1189" t="str">
        <f t="shared" si="18"/>
        <v>,(366,' Mauricio Peñaloza Tapia ',' mauricio.penaloza@amscrew.cl',' 2 2440 7081    ', Gerente Comercial')</v>
      </c>
    </row>
    <row r="1190" spans="1:9">
      <c r="A1190" s="3" t="s">
        <v>9977</v>
      </c>
      <c r="B1190" s="3" t="s">
        <v>9969</v>
      </c>
      <c r="C1190" s="3">
        <f>VLOOKUP(B1190,CONSOLIDADO!A$2:E$11786,5,FALSE)</f>
        <v>366</v>
      </c>
      <c r="D1190" s="3" t="s">
        <v>9970</v>
      </c>
      <c r="E1190" s="3" t="s">
        <v>9401</v>
      </c>
      <c r="F1190" s="3" t="s">
        <v>9978</v>
      </c>
      <c r="G1190" s="3" t="s">
        <v>9979</v>
      </c>
      <c r="I1190" t="str">
        <f t="shared" si="18"/>
        <v>,(366,' Pablo Aguila Arce ',' pablo.aguila@amscrew.cl',' 2 2440 7090    ', Gerente de Informática')</v>
      </c>
    </row>
    <row r="1191" spans="1:9">
      <c r="A1191" s="3" t="s">
        <v>9980</v>
      </c>
      <c r="B1191" s="3" t="s">
        <v>9969</v>
      </c>
      <c r="C1191" s="3">
        <f>VLOOKUP(B1191,CONSOLIDADO!A$2:E$11786,5,FALSE)</f>
        <v>366</v>
      </c>
      <c r="D1191" s="3" t="s">
        <v>9970</v>
      </c>
      <c r="E1191" s="3" t="s">
        <v>9981</v>
      </c>
      <c r="F1191" s="3" t="s">
        <v>9982</v>
      </c>
      <c r="G1191" s="3" t="s">
        <v>9983</v>
      </c>
      <c r="I1191" t="str">
        <f t="shared" si="18"/>
        <v>,(366,' Luis Duarte González ',' luis.duarte@amscrew.cl',' 2 2440 8045    ', Subgerente de Recursos Humanos')</v>
      </c>
    </row>
    <row r="1192" spans="1:9">
      <c r="A1192" s="3" t="s">
        <v>9984</v>
      </c>
      <c r="B1192" s="3" t="s">
        <v>9969</v>
      </c>
      <c r="C1192" s="3">
        <f>VLOOKUP(B1192,CONSOLIDADO!A$2:E$11786,5,FALSE)</f>
        <v>366</v>
      </c>
      <c r="D1192" s="3" t="s">
        <v>9970</v>
      </c>
      <c r="E1192" s="3"/>
      <c r="F1192" s="3"/>
      <c r="G1192" s="3" t="s">
        <v>9985</v>
      </c>
      <c r="I1192" t="str">
        <f t="shared" si="18"/>
        <v>,(366,' Jorge Andrade Céspedes','',' 2 2440 7040',')</v>
      </c>
    </row>
    <row r="1193" spans="1:9">
      <c r="A1193" s="3" t="s">
        <v>9987</v>
      </c>
      <c r="B1193" s="3" t="s">
        <v>9986</v>
      </c>
      <c r="C1193" s="3">
        <f>VLOOKUP(B1193,CONSOLIDADO!A$2:E$11786,5,FALSE)</f>
        <v>367</v>
      </c>
      <c r="D1193" s="3" t="s">
        <v>8389</v>
      </c>
      <c r="E1193" s="3"/>
      <c r="F1193" s="3"/>
      <c r="G1193" s="3" t="s">
        <v>9988</v>
      </c>
      <c r="I1193" t="str">
        <f t="shared" si="18"/>
        <v>,(367,' Cristian Adasme Quezada','',' 34 253 6502',')</v>
      </c>
    </row>
    <row r="1194" spans="1:9">
      <c r="A1194" s="3" t="s">
        <v>9990</v>
      </c>
      <c r="B1194" s="3" t="s">
        <v>9989</v>
      </c>
      <c r="C1194" s="3">
        <f>VLOOKUP(B1194,CONSOLIDADO!A$2:E$11786,5,FALSE)</f>
        <v>368</v>
      </c>
      <c r="D1194" s="3" t="s">
        <v>290</v>
      </c>
      <c r="E1194" s="3"/>
      <c r="F1194" s="3"/>
      <c r="G1194" s="3" t="s">
        <v>9991</v>
      </c>
      <c r="I1194" t="str">
        <f t="shared" si="18"/>
        <v>,(368,' Pablo Armas Vigneaux','',' 2 2499 7600',')</v>
      </c>
    </row>
    <row r="1195" spans="1:9">
      <c r="A1195" s="3" t="s">
        <v>9992</v>
      </c>
      <c r="B1195" s="3" t="s">
        <v>9989</v>
      </c>
      <c r="C1195" s="3">
        <f>VLOOKUP(B1195,CONSOLIDADO!A$2:E$11786,5,FALSE)</f>
        <v>368</v>
      </c>
      <c r="D1195" s="3" t="s">
        <v>290</v>
      </c>
      <c r="E1195" s="3"/>
      <c r="F1195" s="3"/>
      <c r="G1195" s="3" t="s">
        <v>9991</v>
      </c>
      <c r="I1195" t="str">
        <f t="shared" si="18"/>
        <v>,(368,' José I. Mujica Castro','',' 2 2499 7600',')</v>
      </c>
    </row>
    <row r="1196" spans="1:9">
      <c r="A1196" s="3" t="s">
        <v>9993</v>
      </c>
      <c r="B1196" s="3" t="s">
        <v>9989</v>
      </c>
      <c r="C1196" s="3">
        <f>VLOOKUP(B1196,CONSOLIDADO!A$2:E$11786,5,FALSE)</f>
        <v>368</v>
      </c>
      <c r="D1196" s="3" t="s">
        <v>290</v>
      </c>
      <c r="E1196" s="3" t="s">
        <v>6837</v>
      </c>
      <c r="F1196" s="3" t="s">
        <v>9994</v>
      </c>
      <c r="G1196" s="3" t="s">
        <v>9995</v>
      </c>
      <c r="I1196" t="str">
        <f t="shared" si="18"/>
        <v>,(368,' Martín Figueroa Valenzuela ',' mfigueroa@ameris.cl',' 2 2499 7600    ', Socio')</v>
      </c>
    </row>
    <row r="1197" spans="1:9">
      <c r="A1197" s="3" t="s">
        <v>9996</v>
      </c>
      <c r="B1197" s="3" t="s">
        <v>9989</v>
      </c>
      <c r="C1197" s="3">
        <f>VLOOKUP(B1197,CONSOLIDADO!A$2:E$11786,5,FALSE)</f>
        <v>368</v>
      </c>
      <c r="D1197" s="3" t="s">
        <v>290</v>
      </c>
      <c r="E1197" s="3" t="s">
        <v>6837</v>
      </c>
      <c r="F1197" s="3" t="s">
        <v>9997</v>
      </c>
      <c r="G1197" s="3" t="s">
        <v>9995</v>
      </c>
      <c r="I1197" t="str">
        <f t="shared" si="18"/>
        <v>,(368,' Cristián Moreno Assadi ',' cmoreno@ameris.cl',' 2 2499 7600    ', Socio')</v>
      </c>
    </row>
    <row r="1198" spans="1:9">
      <c r="A1198" s="3" t="s">
        <v>9998</v>
      </c>
      <c r="B1198" s="3" t="s">
        <v>9989</v>
      </c>
      <c r="C1198" s="3">
        <f>VLOOKUP(B1198,CONSOLIDADO!A$2:E$11786,5,FALSE)</f>
        <v>368</v>
      </c>
      <c r="D1198" s="3" t="s">
        <v>290</v>
      </c>
      <c r="E1198" s="3"/>
      <c r="F1198" s="3"/>
      <c r="G1198" s="3" t="s">
        <v>9991</v>
      </c>
      <c r="I1198" t="str">
        <f t="shared" si="18"/>
        <v>,(368,' Rodrigo Guzmán Mohr','',' 2 2499 7600',')</v>
      </c>
    </row>
    <row r="1199" spans="1:9">
      <c r="A1199" s="3" t="s">
        <v>10001</v>
      </c>
      <c r="B1199" s="3" t="s">
        <v>9999</v>
      </c>
      <c r="C1199" s="3">
        <f>VLOOKUP(B1199,CONSOLIDADO!A$2:E$11786,5,FALSE)</f>
        <v>369</v>
      </c>
      <c r="D1199" s="3" t="s">
        <v>10000</v>
      </c>
      <c r="E1199" s="3" t="s">
        <v>10002</v>
      </c>
      <c r="F1199" s="3" t="s">
        <v>10003</v>
      </c>
      <c r="G1199" s="3" t="s">
        <v>10004</v>
      </c>
      <c r="I1199" t="str">
        <f t="shared" si="18"/>
        <v>,(369,' Juan Ignacio Molina Crichton ',' jmolina@amfetiquetas.cl',' 2 2441 1895    ', Gerente General y Gerente de Administración y Finanzas')</v>
      </c>
    </row>
    <row r="1200" spans="1:9">
      <c r="A1200" s="3" t="s">
        <v>10005</v>
      </c>
      <c r="B1200" s="3" t="s">
        <v>9999</v>
      </c>
      <c r="C1200" s="3">
        <f>VLOOKUP(B1200,CONSOLIDADO!A$2:E$11786,5,FALSE)</f>
        <v>369</v>
      </c>
      <c r="D1200" s="3" t="s">
        <v>10000</v>
      </c>
      <c r="E1200" s="3" t="s">
        <v>6765</v>
      </c>
      <c r="F1200" s="3" t="s">
        <v>10006</v>
      </c>
      <c r="G1200" s="3" t="s">
        <v>10004</v>
      </c>
      <c r="I1200" t="str">
        <f t="shared" si="18"/>
        <v>,(369,' Sergio Gallo Joannon ',' s.gallo@amfetiquetas.cl',' 2 2441 1895    ', Gerente de Operaciones')</v>
      </c>
    </row>
    <row r="1201" spans="1:9">
      <c r="A1201" s="3" t="s">
        <v>10008</v>
      </c>
      <c r="B1201" s="3" t="s">
        <v>10007</v>
      </c>
      <c r="C1201" s="3">
        <f>VLOOKUP(B1201,CONSOLIDADO!A$2:E$11786,5,FALSE)</f>
        <v>370</v>
      </c>
      <c r="D1201" s="3" t="s">
        <v>4700</v>
      </c>
      <c r="E1201" s="3" t="s">
        <v>6739</v>
      </c>
      <c r="F1201" s="3" t="s">
        <v>10009</v>
      </c>
      <c r="G1201" s="3" t="s">
        <v>10010</v>
      </c>
      <c r="I1201" t="str">
        <f t="shared" si="18"/>
        <v>,(370,' Cristóbal Molina Crichton ',' acuevas@amf.cl',' 2 2221 2116    ', Gerente General')</v>
      </c>
    </row>
    <row r="1202" spans="1:9">
      <c r="A1202" s="3" t="s">
        <v>10011</v>
      </c>
      <c r="B1202" s="3" t="s">
        <v>10007</v>
      </c>
      <c r="C1202" s="3">
        <f>VLOOKUP(B1202,CONSOLIDADO!A$2:E$11786,5,FALSE)</f>
        <v>370</v>
      </c>
      <c r="D1202" s="3" t="s">
        <v>4700</v>
      </c>
      <c r="E1202" s="3" t="s">
        <v>6905</v>
      </c>
      <c r="F1202" s="3" t="s">
        <v>10012</v>
      </c>
      <c r="G1202" s="3" t="s">
        <v>10013</v>
      </c>
      <c r="I1202" t="str">
        <f t="shared" si="18"/>
        <v>,(370,' Juan Pablo Ojeda Urzúa ',' jojeda@amf.cl',' 2 2753 8200    ', Gerente Comercial')</v>
      </c>
    </row>
    <row r="1203" spans="1:9">
      <c r="A1203" s="3" t="s">
        <v>10014</v>
      </c>
      <c r="B1203" s="3" t="s">
        <v>10007</v>
      </c>
      <c r="C1203" s="3">
        <f>VLOOKUP(B1203,CONSOLIDADO!A$2:E$11786,5,FALSE)</f>
        <v>370</v>
      </c>
      <c r="D1203" s="3" t="s">
        <v>4700</v>
      </c>
      <c r="E1203" s="3"/>
      <c r="F1203" s="3"/>
      <c r="G1203" s="3" t="s">
        <v>10015</v>
      </c>
      <c r="I1203" t="str">
        <f t="shared" si="18"/>
        <v>,(370,' Rodrigo González Pizarro','',' 2 2221 2116',')</v>
      </c>
    </row>
    <row r="1204" spans="1:9">
      <c r="A1204" s="3" t="s">
        <v>10008</v>
      </c>
      <c r="B1204" s="3" t="s">
        <v>10016</v>
      </c>
      <c r="C1204" s="3">
        <f>VLOOKUP(B1204,CONSOLIDADO!A$2:E$11786,5,FALSE)</f>
        <v>371</v>
      </c>
      <c r="D1204" s="3" t="s">
        <v>4700</v>
      </c>
      <c r="E1204" s="3" t="s">
        <v>6739</v>
      </c>
      <c r="F1204" s="3" t="s">
        <v>10009</v>
      </c>
      <c r="G1204" s="3" t="s">
        <v>10010</v>
      </c>
      <c r="I1204" t="str">
        <f t="shared" si="18"/>
        <v>,(371,' Cristóbal Molina Crichton ',' acuevas@amf.cl',' 2 2221 2116    ', Gerente General')</v>
      </c>
    </row>
    <row r="1205" spans="1:9">
      <c r="A1205" s="3" t="s">
        <v>10017</v>
      </c>
      <c r="B1205" s="3" t="s">
        <v>10016</v>
      </c>
      <c r="C1205" s="3">
        <f>VLOOKUP(B1205,CONSOLIDADO!A$2:E$11786,5,FALSE)</f>
        <v>371</v>
      </c>
      <c r="D1205" s="3" t="s">
        <v>4700</v>
      </c>
      <c r="E1205" s="3" t="s">
        <v>6905</v>
      </c>
      <c r="F1205" s="3" t="s">
        <v>10018</v>
      </c>
      <c r="G1205" s="3" t="s">
        <v>10010</v>
      </c>
      <c r="I1205" t="str">
        <f t="shared" si="18"/>
        <v>,(371,' José Luis Valle Núñez ',' gerencia@amf.cl',' 2 2221 2116    ', Gerente Comercial')</v>
      </c>
    </row>
    <row r="1206" spans="1:9">
      <c r="A1206" s="3" t="s">
        <v>10019</v>
      </c>
      <c r="B1206" s="3" t="s">
        <v>10016</v>
      </c>
      <c r="C1206" s="3">
        <f>VLOOKUP(B1206,CONSOLIDADO!A$2:E$11786,5,FALSE)</f>
        <v>371</v>
      </c>
      <c r="D1206" s="3" t="s">
        <v>4700</v>
      </c>
      <c r="E1206" s="3" t="s">
        <v>6765</v>
      </c>
      <c r="F1206" s="3" t="s">
        <v>10018</v>
      </c>
      <c r="G1206" s="3" t="s">
        <v>10010</v>
      </c>
      <c r="I1206" t="str">
        <f t="shared" si="18"/>
        <v>,(371,' Rodrigo Santelices Quezada ',' gerencia@amf.cl',' 2 2221 2116    ', Gerente de Operaciones')</v>
      </c>
    </row>
    <row r="1207" spans="1:9">
      <c r="A1207" s="3" t="s">
        <v>10020</v>
      </c>
      <c r="B1207" s="3" t="s">
        <v>10016</v>
      </c>
      <c r="C1207" s="3">
        <f>VLOOKUP(B1207,CONSOLIDADO!A$2:E$11786,5,FALSE)</f>
        <v>371</v>
      </c>
      <c r="D1207" s="3" t="s">
        <v>4700</v>
      </c>
      <c r="E1207" s="3" t="s">
        <v>10021</v>
      </c>
      <c r="F1207" s="3" t="s">
        <v>10022</v>
      </c>
      <c r="G1207" s="3" t="s">
        <v>10010</v>
      </c>
      <c r="I1207" t="str">
        <f t="shared" si="18"/>
        <v>,(371,' Juan Pizarro Bahamondes ',' j.pizarro@amf.cl',' 2 2221 2116    ', Subgerente Finanzas')</v>
      </c>
    </row>
    <row r="1208" spans="1:9">
      <c r="A1208" s="3" t="s">
        <v>10008</v>
      </c>
      <c r="B1208" s="3" t="s">
        <v>10023</v>
      </c>
      <c r="C1208" s="3">
        <f>VLOOKUP(B1208,CONSOLIDADO!A$2:E$11786,5,FALSE)</f>
        <v>372</v>
      </c>
      <c r="D1208" s="3" t="s">
        <v>10024</v>
      </c>
      <c r="E1208" s="3" t="s">
        <v>6739</v>
      </c>
      <c r="F1208" s="3" t="s">
        <v>10009</v>
      </c>
      <c r="G1208" s="3" t="s">
        <v>10010</v>
      </c>
      <c r="I1208" t="str">
        <f t="shared" si="18"/>
        <v>,(372,' Cristóbal Molina Crichton ',' acuevas@amf.cl',' 2 2221 2116    ', Gerente General')</v>
      </c>
    </row>
    <row r="1209" spans="1:9">
      <c r="A1209" s="3" t="s">
        <v>10025</v>
      </c>
      <c r="B1209" s="3" t="s">
        <v>10023</v>
      </c>
      <c r="C1209" s="3">
        <f>VLOOKUP(B1209,CONSOLIDADO!A$2:E$11786,5,FALSE)</f>
        <v>372</v>
      </c>
      <c r="D1209" s="3" t="s">
        <v>10024</v>
      </c>
      <c r="E1209" s="3"/>
      <c r="F1209" s="3"/>
      <c r="G1209" s="3" t="s">
        <v>10026</v>
      </c>
      <c r="I1209" t="str">
        <f t="shared" si="18"/>
        <v>,(372,' Christian Parra Bustos','',' 2 2597 4600',')</v>
      </c>
    </row>
    <row r="1210" spans="1:9">
      <c r="A1210" s="3" t="s">
        <v>10017</v>
      </c>
      <c r="B1210" s="3" t="s">
        <v>10023</v>
      </c>
      <c r="C1210" s="3">
        <f>VLOOKUP(B1210,CONSOLIDADO!A$2:E$11786,5,FALSE)</f>
        <v>372</v>
      </c>
      <c r="D1210" s="3" t="s">
        <v>10024</v>
      </c>
      <c r="E1210" s="3" t="s">
        <v>6905</v>
      </c>
      <c r="F1210" s="3" t="s">
        <v>10027</v>
      </c>
      <c r="G1210" s="3" t="s">
        <v>10010</v>
      </c>
      <c r="I1210" t="str">
        <f t="shared" si="18"/>
        <v>,(372,' José Luis Valle Núñez ',' jvalle@amf.cl',' 2 2221 2116    ', Gerente Comercial')</v>
      </c>
    </row>
    <row r="1211" spans="1:9">
      <c r="A1211" s="3" t="s">
        <v>10028</v>
      </c>
      <c r="B1211" s="3" t="s">
        <v>10023</v>
      </c>
      <c r="C1211" s="3">
        <f>VLOOKUP(B1211,CONSOLIDADO!A$2:E$11786,5,FALSE)</f>
        <v>372</v>
      </c>
      <c r="D1211" s="3" t="s">
        <v>10024</v>
      </c>
      <c r="E1211" s="3" t="s">
        <v>7863</v>
      </c>
      <c r="F1211" s="3" t="s">
        <v>10029</v>
      </c>
      <c r="G1211" s="3" t="s">
        <v>10010</v>
      </c>
      <c r="I1211" t="str">
        <f t="shared" si="18"/>
        <v>,(372,' Miguel Aravena ',' m.aravena@amf.cl',' 2 2221 2116    ', Subgerente de Operaciones')</v>
      </c>
    </row>
    <row r="1212" spans="1:9">
      <c r="A1212" s="3" t="s">
        <v>10020</v>
      </c>
      <c r="B1212" s="3" t="s">
        <v>10023</v>
      </c>
      <c r="C1212" s="3">
        <f>VLOOKUP(B1212,CONSOLIDADO!A$2:E$11786,5,FALSE)</f>
        <v>372</v>
      </c>
      <c r="D1212" s="3" t="s">
        <v>10024</v>
      </c>
      <c r="E1212" s="3" t="s">
        <v>10021</v>
      </c>
      <c r="F1212" s="3" t="s">
        <v>10022</v>
      </c>
      <c r="G1212" s="3" t="s">
        <v>10010</v>
      </c>
      <c r="I1212" t="str">
        <f t="shared" si="18"/>
        <v>,(372,' Juan Pizarro Bahamondes ',' j.pizarro@amf.cl',' 2 2221 2116    ', Subgerente Finanzas')</v>
      </c>
    </row>
    <row r="1213" spans="1:9">
      <c r="A1213" s="3" t="s">
        <v>10032</v>
      </c>
      <c r="B1213" s="3" t="s">
        <v>10030</v>
      </c>
      <c r="C1213" s="3">
        <f>VLOOKUP(B1213,CONSOLIDADO!A$2:E$11786,5,FALSE)</f>
        <v>373</v>
      </c>
      <c r="D1213" s="3" t="s">
        <v>10031</v>
      </c>
      <c r="E1213" s="3" t="s">
        <v>6739</v>
      </c>
      <c r="F1213" s="3" t="s">
        <v>10033</v>
      </c>
      <c r="G1213" s="3" t="s">
        <v>10034</v>
      </c>
      <c r="I1213" t="str">
        <f t="shared" si="18"/>
        <v>,(373,' Gonzalo Arancibia Fuentes ',' garancibia@ammeraalbeltech.cl',' 2 2331 2900    ', Gerente General')</v>
      </c>
    </row>
    <row r="1214" spans="1:9">
      <c r="A1214" s="3" t="s">
        <v>10036</v>
      </c>
      <c r="B1214" s="3" t="s">
        <v>10035</v>
      </c>
      <c r="C1214" s="3">
        <f>VLOOKUP(B1214,CONSOLIDADO!A$2:E$11786,5,FALSE)</f>
        <v>374</v>
      </c>
      <c r="D1214" s="3" t="s">
        <v>5540</v>
      </c>
      <c r="E1214" s="3" t="s">
        <v>10037</v>
      </c>
      <c r="F1214" s="3" t="s">
        <v>10038</v>
      </c>
      <c r="G1214" s="3" t="s">
        <v>10039</v>
      </c>
      <c r="I1214" t="str">
        <f t="shared" si="18"/>
        <v>,(374,' Sofía Lanyon Pereira ',' sofia.lanyon@amnistia.cl',' 2 2235 5945    ', Presidente Junta Directiva')</v>
      </c>
    </row>
    <row r="1215" spans="1:9">
      <c r="A1215" s="3" t="s">
        <v>10040</v>
      </c>
      <c r="B1215" s="3" t="s">
        <v>10035</v>
      </c>
      <c r="C1215" s="3">
        <f>VLOOKUP(B1215,CONSOLIDADO!A$2:E$11786,5,FALSE)</f>
        <v>374</v>
      </c>
      <c r="D1215" s="3" t="s">
        <v>5540</v>
      </c>
      <c r="E1215" s="3" t="s">
        <v>10041</v>
      </c>
      <c r="F1215" s="3" t="s">
        <v>10042</v>
      </c>
      <c r="G1215" s="3" t="s">
        <v>10039</v>
      </c>
      <c r="I1215" t="str">
        <f t="shared" si="18"/>
        <v>,(374,' Ana Piquer Romo ',' ana.piquer@amnistia.cl',' 2 2235 5945    ', Directora Ejecutiva')</v>
      </c>
    </row>
    <row r="1216" spans="1:9">
      <c r="A1216" s="3" t="s">
        <v>10045</v>
      </c>
      <c r="B1216" s="3" t="s">
        <v>10043</v>
      </c>
      <c r="C1216" s="3">
        <f>VLOOKUP(B1216,CONSOLIDADO!A$2:E$11786,5,FALSE)</f>
        <v>375</v>
      </c>
      <c r="D1216" s="3" t="s">
        <v>10044</v>
      </c>
      <c r="E1216" s="3" t="s">
        <v>8364</v>
      </c>
      <c r="F1216" s="3" t="s">
        <v>10046</v>
      </c>
      <c r="G1216" s="3" t="s">
        <v>10047</v>
      </c>
      <c r="I1216" t="str">
        <f t="shared" si="18"/>
        <v>,(375,' Leonardo Díaz ',' leonardo.diaz@ampacet.com',' 2 2937 7740    ', Gerente de Producción')</v>
      </c>
    </row>
    <row r="1217" spans="1:9">
      <c r="A1217" s="3" t="s">
        <v>10049</v>
      </c>
      <c r="B1217" s="3" t="s">
        <v>10048</v>
      </c>
      <c r="C1217" s="3">
        <f>VLOOKUP(B1217,CONSOLIDADO!A$2:E$11786,5,FALSE)</f>
        <v>376</v>
      </c>
      <c r="D1217" s="3" t="s">
        <v>5187</v>
      </c>
      <c r="E1217" s="3"/>
      <c r="F1217" s="3"/>
      <c r="G1217" s="3" t="s">
        <v>10050</v>
      </c>
      <c r="I1217" t="str">
        <f t="shared" si="18"/>
        <v>,(376,' Flavio Dib Maluk','',' 32 218 2960',')</v>
      </c>
    </row>
    <row r="1218" spans="1:9">
      <c r="A1218" s="3" t="s">
        <v>10051</v>
      </c>
      <c r="B1218" s="3" t="s">
        <v>10048</v>
      </c>
      <c r="C1218" s="3">
        <f>VLOOKUP(B1218,CONSOLIDADO!A$2:E$11786,5,FALSE)</f>
        <v>376</v>
      </c>
      <c r="D1218" s="3" t="s">
        <v>5187</v>
      </c>
      <c r="E1218" s="3" t="s">
        <v>6757</v>
      </c>
      <c r="F1218" s="3" t="s">
        <v>10052</v>
      </c>
      <c r="G1218" s="3" t="s">
        <v>10053</v>
      </c>
      <c r="I1218" t="str">
        <f t="shared" si="18"/>
        <v>,(376,' Guillermo Acosta León ',' gacostal@amphora.cl',' 32 218 2960    ', Gerente de Administración y Finanzas')</v>
      </c>
    </row>
    <row r="1219" spans="1:9">
      <c r="A1219" s="3" t="s">
        <v>10056</v>
      </c>
      <c r="B1219" s="3" t="s">
        <v>10054</v>
      </c>
      <c r="C1219" s="3">
        <f>VLOOKUP(B1219,CONSOLIDADO!A$2:E$11786,5,FALSE)</f>
        <v>377</v>
      </c>
      <c r="D1219" s="3" t="s">
        <v>10055</v>
      </c>
      <c r="E1219" s="3" t="s">
        <v>6837</v>
      </c>
      <c r="F1219" s="3" t="s">
        <v>10057</v>
      </c>
      <c r="G1219" s="3" t="s">
        <v>10058</v>
      </c>
      <c r="I1219" t="str">
        <f t="shared" ref="I1219:I1282" si="19">CONCATENATE(",(",C1219,",'",A1219,"','",F1219,"','",G1219,"',",E1219,"')")</f>
        <v>,(377,' Max Vicuña ',' mvicuna@amrop.cl',' 2 2756 9999    ', Socio')</v>
      </c>
    </row>
    <row r="1220" spans="1:9">
      <c r="A1220" s="3" t="s">
        <v>10059</v>
      </c>
      <c r="B1220" s="3" t="s">
        <v>10054</v>
      </c>
      <c r="C1220" s="3">
        <f>VLOOKUP(B1220,CONSOLIDADO!A$2:E$11786,5,FALSE)</f>
        <v>377</v>
      </c>
      <c r="D1220" s="3" t="s">
        <v>10055</v>
      </c>
      <c r="E1220" s="3" t="s">
        <v>10060</v>
      </c>
      <c r="F1220" s="3" t="s">
        <v>10061</v>
      </c>
      <c r="G1220" s="3" t="s">
        <v>10058</v>
      </c>
      <c r="I1220" t="str">
        <f t="shared" si="19"/>
        <v>,(377,' Carmen Casassus ',' carmen.casassus@amrop.cl',' 2 2756 9999    ', Socia')</v>
      </c>
    </row>
    <row r="1221" spans="1:9">
      <c r="A1221" s="3" t="s">
        <v>10062</v>
      </c>
      <c r="B1221" s="3" t="s">
        <v>10054</v>
      </c>
      <c r="C1221" s="3">
        <f>VLOOKUP(B1221,CONSOLIDADO!A$2:E$11786,5,FALSE)</f>
        <v>377</v>
      </c>
      <c r="D1221" s="3" t="s">
        <v>10055</v>
      </c>
      <c r="E1221" s="3" t="s">
        <v>10060</v>
      </c>
      <c r="F1221" s="3" t="s">
        <v>10063</v>
      </c>
      <c r="G1221" s="3" t="s">
        <v>10058</v>
      </c>
      <c r="I1221" t="str">
        <f t="shared" si="19"/>
        <v>,(377,' Paula Vergara ',' pvergara@amrop.cl',' 2 2756 9999    ', Socia')</v>
      </c>
    </row>
    <row r="1222" spans="1:9">
      <c r="A1222" s="3" t="s">
        <v>10064</v>
      </c>
      <c r="B1222" s="3" t="s">
        <v>10054</v>
      </c>
      <c r="C1222" s="3">
        <f>VLOOKUP(B1222,CONSOLIDADO!A$2:E$11786,5,FALSE)</f>
        <v>377</v>
      </c>
      <c r="D1222" s="3" t="s">
        <v>10055</v>
      </c>
      <c r="E1222" s="3"/>
      <c r="F1222" s="3"/>
      <c r="G1222" s="3" t="s">
        <v>10065</v>
      </c>
      <c r="I1222" t="str">
        <f t="shared" si="19"/>
        <v>,(377,' Juan Pablo Román','',' 2 2756 9999',')</v>
      </c>
    </row>
    <row r="1223" spans="1:9">
      <c r="A1223" s="3" t="s">
        <v>10068</v>
      </c>
      <c r="B1223" s="3" t="s">
        <v>10066</v>
      </c>
      <c r="C1223" s="3">
        <f>VLOOKUP(B1223,CONSOLIDADO!A$2:E$11786,5,FALSE)</f>
        <v>378</v>
      </c>
      <c r="D1223" s="3" t="s">
        <v>10067</v>
      </c>
      <c r="E1223" s="3"/>
      <c r="F1223" s="3"/>
      <c r="G1223" s="3" t="s">
        <v>10069</v>
      </c>
      <c r="I1223" t="str">
        <f t="shared" si="19"/>
        <v>,(378,' Salvador Arce Ruiz','',' 2 2963 3900',')</v>
      </c>
    </row>
    <row r="1224" spans="1:9">
      <c r="A1224" s="3" t="s">
        <v>10070</v>
      </c>
      <c r="B1224" s="3" t="s">
        <v>10066</v>
      </c>
      <c r="C1224" s="3">
        <f>VLOOKUP(B1224,CONSOLIDADO!A$2:E$11786,5,FALSE)</f>
        <v>378</v>
      </c>
      <c r="D1224" s="3" t="s">
        <v>10067</v>
      </c>
      <c r="E1224" s="3" t="s">
        <v>6739</v>
      </c>
      <c r="F1224" s="3" t="s">
        <v>10071</v>
      </c>
      <c r="G1224" s="3" t="s">
        <v>10072</v>
      </c>
      <c r="I1224" t="str">
        <f t="shared" si="19"/>
        <v>,(378,' José Luis Arce Becker ',' jlarce@amster.cl',' 2 2963 3900    ', Gerente General')</v>
      </c>
    </row>
    <row r="1225" spans="1:9">
      <c r="A1225" s="3" t="s">
        <v>10073</v>
      </c>
      <c r="B1225" s="3" t="s">
        <v>10066</v>
      </c>
      <c r="C1225" s="3">
        <f>VLOOKUP(B1225,CONSOLIDADO!A$2:E$11786,5,FALSE)</f>
        <v>378</v>
      </c>
      <c r="D1225" s="3" t="s">
        <v>10067</v>
      </c>
      <c r="E1225" s="3"/>
      <c r="F1225" s="3"/>
      <c r="G1225" s="3" t="s">
        <v>10069</v>
      </c>
      <c r="I1225" t="str">
        <f t="shared" si="19"/>
        <v>,(378,' Rodrigo Arce Becker','',' 2 2963 3900',')</v>
      </c>
    </row>
    <row r="1226" spans="1:9">
      <c r="A1226" s="3" t="s">
        <v>10076</v>
      </c>
      <c r="B1226" s="3" t="s">
        <v>10074</v>
      </c>
      <c r="C1226" s="3">
        <f>VLOOKUP(B1226,CONSOLIDADO!A$2:E$11786,5,FALSE)</f>
        <v>379</v>
      </c>
      <c r="D1226" s="3" t="s">
        <v>10075</v>
      </c>
      <c r="E1226" s="3" t="s">
        <v>6739</v>
      </c>
      <c r="F1226" s="3" t="s">
        <v>10077</v>
      </c>
      <c r="G1226" s="3" t="s">
        <v>10078</v>
      </c>
      <c r="I1226" t="str">
        <f t="shared" si="19"/>
        <v>,(379,' Percy Fones Alarcón ',' percy.fones@amtex-corp.com',' 2 2225 8687    ', Gerente General')</v>
      </c>
    </row>
    <row r="1227" spans="1:9">
      <c r="A1227" s="3" t="s">
        <v>10080</v>
      </c>
      <c r="B1227" s="3" t="s">
        <v>10079</v>
      </c>
      <c r="C1227" s="3">
        <f>VLOOKUP(B1227,CONSOLIDADO!A$2:E$11786,5,FALSE)</f>
        <v>380</v>
      </c>
      <c r="D1227" s="3" t="s">
        <v>3743</v>
      </c>
      <c r="E1227" s="3" t="s">
        <v>6739</v>
      </c>
      <c r="F1227" s="3" t="s">
        <v>10081</v>
      </c>
      <c r="G1227" s="3" t="s">
        <v>10082</v>
      </c>
      <c r="I1227" t="str">
        <f t="shared" si="19"/>
        <v>,(380,' Luis Hernán Cruz Gómez ',' lcruz@anagra.cl',' 2 2462 8300    ', Gerente General')</v>
      </c>
    </row>
    <row r="1228" spans="1:9">
      <c r="A1228" s="3" t="s">
        <v>10083</v>
      </c>
      <c r="B1228" s="3" t="s">
        <v>10079</v>
      </c>
      <c r="C1228" s="3">
        <f>VLOOKUP(B1228,CONSOLIDADO!A$2:E$11786,5,FALSE)</f>
        <v>380</v>
      </c>
      <c r="D1228" s="3" t="s">
        <v>3743</v>
      </c>
      <c r="E1228" s="3" t="s">
        <v>6986</v>
      </c>
      <c r="F1228" s="3" t="s">
        <v>10084</v>
      </c>
      <c r="G1228" s="3" t="s">
        <v>10082</v>
      </c>
      <c r="I1228" t="str">
        <f t="shared" si="19"/>
        <v>,(380,' Oscar Quilpatay Irrázabal ',' oquilpatay@anagra.cl',' 2 2462 8300    ', Gerente de Finanzas')</v>
      </c>
    </row>
    <row r="1229" spans="1:9">
      <c r="A1229" s="3" t="s">
        <v>10085</v>
      </c>
      <c r="B1229" s="3" t="s">
        <v>10079</v>
      </c>
      <c r="C1229" s="3">
        <f>VLOOKUP(B1229,CONSOLIDADO!A$2:E$11786,5,FALSE)</f>
        <v>380</v>
      </c>
      <c r="D1229" s="3" t="s">
        <v>3743</v>
      </c>
      <c r="E1229" s="3" t="s">
        <v>7300</v>
      </c>
      <c r="F1229" s="3" t="s">
        <v>10086</v>
      </c>
      <c r="G1229" s="3" t="s">
        <v>10082</v>
      </c>
      <c r="I1229" t="str">
        <f t="shared" si="19"/>
        <v>,(380,' Francisco Prieto Rojas ',' fprieto@anagra.cl',' 2 2462 8300    ', Gerente de Administración')</v>
      </c>
    </row>
    <row r="1230" spans="1:9">
      <c r="A1230" s="3" t="s">
        <v>10089</v>
      </c>
      <c r="B1230" s="3" t="s">
        <v>10087</v>
      </c>
      <c r="C1230" s="3">
        <f>VLOOKUP(B1230,CONSOLIDADO!A$2:E$11786,5,FALSE)</f>
        <v>381</v>
      </c>
      <c r="D1230" s="3" t="s">
        <v>10088</v>
      </c>
      <c r="E1230" s="3" t="s">
        <v>6739</v>
      </c>
      <c r="F1230" s="3" t="s">
        <v>10090</v>
      </c>
      <c r="G1230" s="3" t="s">
        <v>10091</v>
      </c>
      <c r="I1230" t="str">
        <f t="shared" si="19"/>
        <v>,(381,' Aldo H. Dávalos Vera ',' aldo@anahi.cl',' 2 2525 1183    ', Gerente General')</v>
      </c>
    </row>
    <row r="1231" spans="1:9">
      <c r="A1231" s="3" t="s">
        <v>10092</v>
      </c>
      <c r="B1231" s="3" t="s">
        <v>10087</v>
      </c>
      <c r="C1231" s="3">
        <f>VLOOKUP(B1231,CONSOLIDADO!A$2:E$11786,5,FALSE)</f>
        <v>381</v>
      </c>
      <c r="D1231" s="3" t="s">
        <v>10088</v>
      </c>
      <c r="E1231" s="3" t="s">
        <v>7140</v>
      </c>
      <c r="F1231" s="3" t="s">
        <v>10093</v>
      </c>
      <c r="G1231" s="3" t="s">
        <v>10091</v>
      </c>
      <c r="I1231" t="str">
        <f t="shared" si="19"/>
        <v>,(381,' Edmundo Cortés Espinosa ',' ventas@anahi.cl',' 2 2525 1183    ', Gerente de Ventas')</v>
      </c>
    </row>
    <row r="1232" spans="1:9">
      <c r="A1232" s="3" t="s">
        <v>10095</v>
      </c>
      <c r="B1232" s="3" t="s">
        <v>10094</v>
      </c>
      <c r="C1232" s="3">
        <f>VLOOKUP(B1232,CONSOLIDADO!A$2:E$11786,5,FALSE)</f>
        <v>382</v>
      </c>
      <c r="D1232" s="3" t="s">
        <v>2483</v>
      </c>
      <c r="E1232" s="3"/>
      <c r="F1232" s="3"/>
      <c r="G1232" s="3" t="s">
        <v>10096</v>
      </c>
      <c r="I1232" t="str">
        <f t="shared" si="19"/>
        <v>,(382,' Jorge Espinoza Munita','',' 2 2713 1500',')</v>
      </c>
    </row>
    <row r="1233" spans="1:9">
      <c r="A1233" s="3" t="s">
        <v>10097</v>
      </c>
      <c r="B1233" s="3" t="s">
        <v>10094</v>
      </c>
      <c r="C1233" s="3">
        <f>VLOOKUP(B1233,CONSOLIDADO!A$2:E$11786,5,FALSE)</f>
        <v>382</v>
      </c>
      <c r="D1233" s="3" t="s">
        <v>2483</v>
      </c>
      <c r="E1233" s="3"/>
      <c r="F1233" s="3"/>
      <c r="G1233" s="3" t="s">
        <v>10098</v>
      </c>
      <c r="I1233" t="str">
        <f t="shared" si="19"/>
        <v>,(382,' Paola Campos Saffie','',' 2 2713 1541',')</v>
      </c>
    </row>
    <row r="1234" spans="1:9">
      <c r="A1234" s="3" t="s">
        <v>10099</v>
      </c>
      <c r="B1234" s="3" t="s">
        <v>10094</v>
      </c>
      <c r="C1234" s="3">
        <f>VLOOKUP(B1234,CONSOLIDADO!A$2:E$11786,5,FALSE)</f>
        <v>382</v>
      </c>
      <c r="D1234" s="3" t="s">
        <v>2483</v>
      </c>
      <c r="E1234" s="3" t="s">
        <v>10100</v>
      </c>
      <c r="F1234" s="3" t="s">
        <v>10101</v>
      </c>
      <c r="G1234" s="3" t="s">
        <v>10102</v>
      </c>
      <c r="I1234" t="str">
        <f t="shared" si="19"/>
        <v>,(382,' Christian Dingemans Calderón ',' cdingemans@analab.cl',' 2 2713 1513    ', Gerente Gestión de Calidad')</v>
      </c>
    </row>
    <row r="1235" spans="1:9">
      <c r="A1235" s="3" t="s">
        <v>10103</v>
      </c>
      <c r="B1235" s="3" t="s">
        <v>10094</v>
      </c>
      <c r="C1235" s="3">
        <f>VLOOKUP(B1235,CONSOLIDADO!A$2:E$11786,5,FALSE)</f>
        <v>382</v>
      </c>
      <c r="D1235" s="3" t="s">
        <v>2483</v>
      </c>
      <c r="E1235" s="3" t="s">
        <v>7032</v>
      </c>
      <c r="F1235" s="3" t="s">
        <v>10104</v>
      </c>
      <c r="G1235" s="3" t="s">
        <v>10105</v>
      </c>
      <c r="I1235" t="str">
        <f t="shared" si="19"/>
        <v>,(382,' Patricia Videla Pereira ',' pvidela@analab.cl',' 2 2713 1502    ', Gerente Administración y Finanzas')</v>
      </c>
    </row>
    <row r="1236" spans="1:9">
      <c r="A1236" s="3" t="s">
        <v>10106</v>
      </c>
      <c r="B1236" s="3" t="s">
        <v>10094</v>
      </c>
      <c r="C1236" s="3">
        <f>VLOOKUP(B1236,CONSOLIDADO!A$2:E$11786,5,FALSE)</f>
        <v>382</v>
      </c>
      <c r="D1236" s="3" t="s">
        <v>2483</v>
      </c>
      <c r="E1236" s="3"/>
      <c r="F1236" s="3"/>
      <c r="G1236" s="3" t="s">
        <v>10107</v>
      </c>
      <c r="I1236" t="str">
        <f t="shared" si="19"/>
        <v>,(382,' Juan Carlos González Cabello','',' 2 2713 1507',')</v>
      </c>
    </row>
    <row r="1237" spans="1:9">
      <c r="A1237" s="3" t="s">
        <v>10110</v>
      </c>
      <c r="B1237" s="3" t="s">
        <v>10108</v>
      </c>
      <c r="C1237" s="3">
        <f>VLOOKUP(B1237,CONSOLIDADO!A$2:E$11786,5,FALSE)</f>
        <v>383</v>
      </c>
      <c r="D1237" s="3" t="s">
        <v>10109</v>
      </c>
      <c r="E1237" s="3"/>
      <c r="F1237" s="3"/>
      <c r="G1237" s="3" t="s">
        <v>10111</v>
      </c>
      <c r="I1237" t="str">
        <f t="shared" si="19"/>
        <v>,(383,' Paola Arata Zapico','',' 2 2569 2238',')</v>
      </c>
    </row>
    <row r="1238" spans="1:9">
      <c r="A1238" s="3" t="s">
        <v>10112</v>
      </c>
      <c r="B1238" s="3" t="s">
        <v>10108</v>
      </c>
      <c r="C1238" s="3">
        <f>VLOOKUP(B1238,CONSOLIDADO!A$2:E$11786,5,FALSE)</f>
        <v>383</v>
      </c>
      <c r="D1238" s="3" t="s">
        <v>10109</v>
      </c>
      <c r="E1238" s="3" t="s">
        <v>10113</v>
      </c>
      <c r="F1238" s="3" t="s">
        <v>10114</v>
      </c>
      <c r="G1238" s="3" t="s">
        <v>10115</v>
      </c>
      <c r="I1238" t="str">
        <f t="shared" si="19"/>
        <v>,(383,' Soledad Alarcón Muñoz ',' salarcon@anam.cl',' 2 2569 2515    ', Gerente Laboratorio y Operaciones')</v>
      </c>
    </row>
    <row r="1239" spans="1:9">
      <c r="A1239" s="3" t="s">
        <v>10116</v>
      </c>
      <c r="B1239" s="3" t="s">
        <v>10108</v>
      </c>
      <c r="C1239" s="3">
        <f>VLOOKUP(B1239,CONSOLIDADO!A$2:E$11786,5,FALSE)</f>
        <v>383</v>
      </c>
      <c r="D1239" s="3" t="s">
        <v>10109</v>
      </c>
      <c r="E1239" s="3" t="s">
        <v>6905</v>
      </c>
      <c r="F1239" s="3" t="s">
        <v>10117</v>
      </c>
      <c r="G1239" s="3" t="s">
        <v>10118</v>
      </c>
      <c r="I1239" t="str">
        <f t="shared" si="19"/>
        <v>,(383,' Carlos Salas Carmona ',' csalasc@anam.cl',' 2 2569 4202    ', Gerente Comercial')</v>
      </c>
    </row>
    <row r="1240" spans="1:9">
      <c r="A1240" s="3" t="s">
        <v>10121</v>
      </c>
      <c r="B1240" s="3" t="s">
        <v>10119</v>
      </c>
      <c r="C1240" s="3">
        <f>VLOOKUP(B1240,CONSOLIDADO!A$2:E$11786,5,FALSE)</f>
        <v>384</v>
      </c>
      <c r="D1240" s="3" t="s">
        <v>10120</v>
      </c>
      <c r="E1240" s="3" t="s">
        <v>8441</v>
      </c>
      <c r="F1240" s="3" t="s">
        <v>10122</v>
      </c>
      <c r="G1240" s="3" t="s">
        <v>6846</v>
      </c>
      <c r="I1240" t="str">
        <f t="shared" si="19"/>
        <v>,(384,' Fernando Martínez Pérez-Canto ',' presidencia@anasac.cl','               ', Presidente Directorio')</v>
      </c>
    </row>
    <row r="1241" spans="1:9">
      <c r="A1241" s="3" t="s">
        <v>10123</v>
      </c>
      <c r="B1241" s="3" t="s">
        <v>10119</v>
      </c>
      <c r="C1241" s="3">
        <f>VLOOKUP(B1241,CONSOLIDADO!A$2:E$11786,5,FALSE)</f>
        <v>384</v>
      </c>
      <c r="D1241" s="3" t="s">
        <v>10120</v>
      </c>
      <c r="E1241" s="3"/>
      <c r="F1241" s="3"/>
      <c r="G1241" s="3"/>
      <c r="I1241" t="str">
        <f t="shared" si="19"/>
        <v>,(384,' Bernardo Nun Peicihovici','','',')</v>
      </c>
    </row>
    <row r="1242" spans="1:9">
      <c r="A1242" s="3" t="s">
        <v>10124</v>
      </c>
      <c r="B1242" s="3" t="s">
        <v>10119</v>
      </c>
      <c r="C1242" s="3">
        <f>VLOOKUP(B1242,CONSOLIDADO!A$2:E$11786,5,FALSE)</f>
        <v>384</v>
      </c>
      <c r="D1242" s="3" t="s">
        <v>10120</v>
      </c>
      <c r="E1242" s="3"/>
      <c r="F1242" s="3"/>
      <c r="G1242" s="3"/>
      <c r="I1242" t="str">
        <f t="shared" si="19"/>
        <v>,(384,' Eugenio de Marchena','','',')</v>
      </c>
    </row>
    <row r="1243" spans="1:9">
      <c r="A1243" s="3" t="s">
        <v>10125</v>
      </c>
      <c r="B1243" s="3" t="s">
        <v>10119</v>
      </c>
      <c r="C1243" s="3">
        <f>VLOOKUP(B1243,CONSOLIDADO!A$2:E$11786,5,FALSE)</f>
        <v>384</v>
      </c>
      <c r="D1243" s="3" t="s">
        <v>10120</v>
      </c>
      <c r="E1243" s="3"/>
      <c r="F1243" s="3"/>
      <c r="G1243" s="3"/>
      <c r="I1243" t="str">
        <f t="shared" si="19"/>
        <v>,(384,' Guillermo Nun Melnick','','',')</v>
      </c>
    </row>
    <row r="1244" spans="1:9">
      <c r="A1244" s="3" t="s">
        <v>10126</v>
      </c>
      <c r="B1244" s="3" t="s">
        <v>10119</v>
      </c>
      <c r="C1244" s="3">
        <f>VLOOKUP(B1244,CONSOLIDADO!A$2:E$11786,5,FALSE)</f>
        <v>384</v>
      </c>
      <c r="D1244" s="3" t="s">
        <v>10120</v>
      </c>
      <c r="E1244" s="3" t="s">
        <v>6850</v>
      </c>
      <c r="F1244" s="3" t="s">
        <v>10122</v>
      </c>
      <c r="G1244" s="3" t="s">
        <v>6846</v>
      </c>
      <c r="I1244" t="str">
        <f t="shared" si="19"/>
        <v>,(384,' Guillermo Ceardi Harrington ',' presidencia@anasac.cl','               ', Director')</v>
      </c>
    </row>
    <row r="1245" spans="1:9">
      <c r="A1245" s="3" t="s">
        <v>10127</v>
      </c>
      <c r="B1245" s="3" t="s">
        <v>10119</v>
      </c>
      <c r="C1245" s="3">
        <f>VLOOKUP(B1245,CONSOLIDADO!A$2:E$11786,5,FALSE)</f>
        <v>384</v>
      </c>
      <c r="D1245" s="3" t="s">
        <v>10120</v>
      </c>
      <c r="E1245" s="3"/>
      <c r="F1245" s="3"/>
      <c r="G1245" s="3" t="s">
        <v>10128</v>
      </c>
      <c r="I1245" t="str">
        <f t="shared" si="19"/>
        <v>,(384,' Gabriel Ormeño Hofer','',' 2 2470 6802',')</v>
      </c>
    </row>
    <row r="1246" spans="1:9">
      <c r="A1246" s="3" t="s">
        <v>10129</v>
      </c>
      <c r="B1246" s="3" t="s">
        <v>10119</v>
      </c>
      <c r="C1246" s="3">
        <f>VLOOKUP(B1246,CONSOLIDADO!A$2:E$11786,5,FALSE)</f>
        <v>384</v>
      </c>
      <c r="D1246" s="3" t="s">
        <v>10120</v>
      </c>
      <c r="E1246" s="3" t="s">
        <v>10130</v>
      </c>
      <c r="F1246" s="3" t="s">
        <v>10131</v>
      </c>
      <c r="G1246" s="3" t="s">
        <v>10132</v>
      </c>
      <c r="I1246" t="str">
        <f t="shared" si="19"/>
        <v>,(384,' Ricardo Behn ',' rbehn@anasac.cl',' 2 2470 6901    ', Gerente División Semillas')</v>
      </c>
    </row>
    <row r="1247" spans="1:9">
      <c r="A1247" s="3" t="s">
        <v>10133</v>
      </c>
      <c r="B1247" s="3" t="s">
        <v>10119</v>
      </c>
      <c r="C1247" s="3">
        <f>VLOOKUP(B1247,CONSOLIDADO!A$2:E$11786,5,FALSE)</f>
        <v>384</v>
      </c>
      <c r="D1247" s="3" t="s">
        <v>10120</v>
      </c>
      <c r="E1247" s="3" t="s">
        <v>7140</v>
      </c>
      <c r="F1247" s="3" t="s">
        <v>10134</v>
      </c>
      <c r="G1247" s="3" t="s">
        <v>10135</v>
      </c>
      <c r="I1247" t="str">
        <f t="shared" si="19"/>
        <v>,(384,' Tomás Borzutzky Wainer ',' tomas@anasac.cl',' 2 2470 6802    ', Gerente de Ventas')</v>
      </c>
    </row>
    <row r="1248" spans="1:9">
      <c r="A1248" s="3" t="s">
        <v>10137</v>
      </c>
      <c r="B1248" s="3" t="s">
        <v>10136</v>
      </c>
      <c r="C1248" s="3">
        <f>VLOOKUP(B1248,CONSOLIDADO!A$2:E$11786,5,FALSE)</f>
        <v>385</v>
      </c>
      <c r="D1248" s="3" t="s">
        <v>2681</v>
      </c>
      <c r="E1248" s="3" t="s">
        <v>8441</v>
      </c>
      <c r="F1248" s="3"/>
      <c r="G1248" s="3" t="s">
        <v>10138</v>
      </c>
      <c r="I1248" t="str">
        <f t="shared" si="19"/>
        <v>,(385,' Michael Leatherbee Grant ','',' 2 2889 9210    ', Presidente Directorio')</v>
      </c>
    </row>
    <row r="1249" spans="1:9">
      <c r="A1249" s="3" t="s">
        <v>10139</v>
      </c>
      <c r="B1249" s="3" t="s">
        <v>10136</v>
      </c>
      <c r="C1249" s="3">
        <f>VLOOKUP(B1249,CONSOLIDADO!A$2:E$11786,5,FALSE)</f>
        <v>385</v>
      </c>
      <c r="D1249" s="3" t="s">
        <v>2681</v>
      </c>
      <c r="E1249" s="3" t="s">
        <v>6850</v>
      </c>
      <c r="F1249" s="3"/>
      <c r="G1249" s="3" t="s">
        <v>10138</v>
      </c>
      <c r="I1249" t="str">
        <f t="shared" si="19"/>
        <v>,(385,' Soames Flowerree Stewart ','',' 2 2889 9210    ', Director')</v>
      </c>
    </row>
    <row r="1250" spans="1:9">
      <c r="A1250" s="3" t="s">
        <v>10140</v>
      </c>
      <c r="B1250" s="3" t="s">
        <v>10136</v>
      </c>
      <c r="C1250" s="3">
        <f>VLOOKUP(B1250,CONSOLIDADO!A$2:E$11786,5,FALSE)</f>
        <v>385</v>
      </c>
      <c r="D1250" s="3" t="s">
        <v>2681</v>
      </c>
      <c r="E1250" s="3" t="s">
        <v>6850</v>
      </c>
      <c r="F1250" s="3"/>
      <c r="G1250" s="3" t="s">
        <v>10138</v>
      </c>
      <c r="I1250" t="str">
        <f t="shared" si="19"/>
        <v>,(385,' Sergio Valenzuela Leiter ','',' 2 2889 9210    ', Director')</v>
      </c>
    </row>
    <row r="1251" spans="1:9">
      <c r="A1251" s="3" t="s">
        <v>10141</v>
      </c>
      <c r="B1251" s="3" t="s">
        <v>10136</v>
      </c>
      <c r="C1251" s="3">
        <f>VLOOKUP(B1251,CONSOLIDADO!A$2:E$11786,5,FALSE)</f>
        <v>385</v>
      </c>
      <c r="D1251" s="3" t="s">
        <v>2681</v>
      </c>
      <c r="E1251" s="3" t="s">
        <v>6850</v>
      </c>
      <c r="F1251" s="3"/>
      <c r="G1251" s="3" t="s">
        <v>10138</v>
      </c>
      <c r="I1251" t="str">
        <f t="shared" si="19"/>
        <v>,(385,' Christian Haeussler Leatherbee ','',' 2 2889 9210    ', Director')</v>
      </c>
    </row>
    <row r="1252" spans="1:9">
      <c r="A1252" s="3" t="s">
        <v>10142</v>
      </c>
      <c r="B1252" s="3" t="s">
        <v>10136</v>
      </c>
      <c r="C1252" s="3">
        <f>VLOOKUP(B1252,CONSOLIDADO!A$2:E$11786,5,FALSE)</f>
        <v>385</v>
      </c>
      <c r="D1252" s="3" t="s">
        <v>2681</v>
      </c>
      <c r="E1252" s="3" t="s">
        <v>6739</v>
      </c>
      <c r="F1252" s="3" t="s">
        <v>10143</v>
      </c>
      <c r="G1252" s="3" t="s">
        <v>10138</v>
      </c>
      <c r="I1252" t="str">
        <f t="shared" si="19"/>
        <v>,(385,' Peter Leatherbee Grant ',' peter@andacor.com',' 2 2889 9210    ', Gerente General')</v>
      </c>
    </row>
    <row r="1253" spans="1:9">
      <c r="A1253" s="3" t="s">
        <v>10144</v>
      </c>
      <c r="B1253" s="3" t="s">
        <v>10136</v>
      </c>
      <c r="C1253" s="3">
        <f>VLOOKUP(B1253,CONSOLIDADO!A$2:E$11786,5,FALSE)</f>
        <v>385</v>
      </c>
      <c r="D1253" s="3" t="s">
        <v>2681</v>
      </c>
      <c r="E1253" s="3"/>
      <c r="F1253" s="3"/>
      <c r="G1253" s="3" t="s">
        <v>10145</v>
      </c>
      <c r="I1253" t="str">
        <f t="shared" si="19"/>
        <v>,(385,' Juan Cristóbal Fuentes','',' 2 2889 9210',')</v>
      </c>
    </row>
    <row r="1254" spans="1:9">
      <c r="A1254" s="3" t="s">
        <v>10147</v>
      </c>
      <c r="B1254" s="3" t="s">
        <v>10146</v>
      </c>
      <c r="C1254" s="3">
        <f>VLOOKUP(B1254,CONSOLIDADO!A$2:E$11786,5,FALSE)</f>
        <v>386</v>
      </c>
      <c r="D1254" s="3" t="s">
        <v>2881</v>
      </c>
      <c r="E1254" s="3" t="s">
        <v>10148</v>
      </c>
      <c r="F1254" s="3" t="s">
        <v>10149</v>
      </c>
      <c r="G1254" s="3" t="s">
        <v>10150</v>
      </c>
      <c r="I1254" t="str">
        <f t="shared" si="19"/>
        <v>,(386,' Jaime Jacinto Alfonso Doren ',' jaaldo@vtr.net',' 72 221 6611    ', Gerente General - Socio')</v>
      </c>
    </row>
    <row r="1255" spans="1:9">
      <c r="A1255" s="3" t="s">
        <v>10152</v>
      </c>
      <c r="B1255" s="3" t="s">
        <v>10151</v>
      </c>
      <c r="C1255" s="3">
        <f>VLOOKUP(B1255,CONSOLIDADO!A$2:E$11786,5,FALSE)</f>
        <v>387</v>
      </c>
      <c r="D1255" s="3" t="s">
        <v>5386</v>
      </c>
      <c r="E1255" s="3"/>
      <c r="F1255" s="3"/>
      <c r="G1255" s="3" t="s">
        <v>10153</v>
      </c>
      <c r="I1255" t="str">
        <f t="shared" si="19"/>
        <v>,(387,' Rafael Hurtado Larraín','',' 2 2603 6395',')</v>
      </c>
    </row>
    <row r="1256" spans="1:9">
      <c r="A1256" s="3" t="s">
        <v>10154</v>
      </c>
      <c r="B1256" s="3" t="s">
        <v>10151</v>
      </c>
      <c r="C1256" s="3">
        <f>VLOOKUP(B1256,CONSOLIDADO!A$2:E$11786,5,FALSE)</f>
        <v>387</v>
      </c>
      <c r="D1256" s="3" t="s">
        <v>5386</v>
      </c>
      <c r="E1256" s="3"/>
      <c r="F1256" s="3"/>
      <c r="G1256" s="3" t="s">
        <v>10153</v>
      </c>
      <c r="I1256" t="str">
        <f t="shared" si="19"/>
        <v>,(387,' Cristián Julio Orrego','',' 2 2603 6395',')</v>
      </c>
    </row>
    <row r="1257" spans="1:9">
      <c r="A1257" s="3" t="s">
        <v>10156</v>
      </c>
      <c r="B1257" s="3" t="s">
        <v>10155</v>
      </c>
      <c r="C1257" s="3">
        <f>VLOOKUP(B1257,CONSOLIDADO!A$2:E$11786,5,FALSE)</f>
        <v>388</v>
      </c>
      <c r="D1257" s="3" t="s">
        <v>2855</v>
      </c>
      <c r="E1257" s="3" t="s">
        <v>6739</v>
      </c>
      <c r="F1257" s="3" t="s">
        <v>10157</v>
      </c>
      <c r="G1257" s="3" t="s">
        <v>10158</v>
      </c>
      <c r="I1257" t="str">
        <f t="shared" si="19"/>
        <v>,(388,' Javier Enrique Morchio Secul ',' jmorchio@andeselec.com',' 2 2347 8700    ', Gerente General')</v>
      </c>
    </row>
    <row r="1258" spans="1:9">
      <c r="A1258" s="3" t="s">
        <v>10159</v>
      </c>
      <c r="B1258" s="3" t="s">
        <v>10155</v>
      </c>
      <c r="C1258" s="3">
        <f>VLOOKUP(B1258,CONSOLIDADO!A$2:E$11786,5,FALSE)</f>
        <v>388</v>
      </c>
      <c r="D1258" s="3" t="s">
        <v>2855</v>
      </c>
      <c r="E1258" s="3" t="s">
        <v>6757</v>
      </c>
      <c r="F1258" s="3" t="s">
        <v>10160</v>
      </c>
      <c r="G1258" s="3" t="s">
        <v>10158</v>
      </c>
      <c r="I1258" t="str">
        <f t="shared" si="19"/>
        <v>,(388,' María Pía Morchio Secul ',' pmorchio@andeselec.com',' 2 2347 8700    ', Gerente de Administración y Finanzas')</v>
      </c>
    </row>
    <row r="1259" spans="1:9">
      <c r="A1259" s="3" t="s">
        <v>10163</v>
      </c>
      <c r="B1259" s="3" t="s">
        <v>10161</v>
      </c>
      <c r="C1259" s="3">
        <f>VLOOKUP(B1259,CONSOLIDADO!A$2:E$11786,5,FALSE)</f>
        <v>389</v>
      </c>
      <c r="D1259" s="3" t="s">
        <v>10162</v>
      </c>
      <c r="E1259" s="3"/>
      <c r="F1259" s="3"/>
      <c r="G1259" s="3" t="s">
        <v>10164</v>
      </c>
      <c r="I1259" t="str">
        <f t="shared" si="19"/>
        <v>,(389,' Alvaro Serrano Martínez','',' 2 2673 5244',')</v>
      </c>
    </row>
    <row r="1260" spans="1:9">
      <c r="A1260" s="3" t="s">
        <v>10165</v>
      </c>
      <c r="B1260" s="3" t="s">
        <v>10161</v>
      </c>
      <c r="C1260" s="3">
        <f>VLOOKUP(B1260,CONSOLIDADO!A$2:E$11786,5,FALSE)</f>
        <v>389</v>
      </c>
      <c r="D1260" s="3" t="s">
        <v>10162</v>
      </c>
      <c r="E1260" s="3" t="s">
        <v>10166</v>
      </c>
      <c r="F1260" s="3" t="s">
        <v>10167</v>
      </c>
      <c r="G1260" s="3" t="s">
        <v>10168</v>
      </c>
      <c r="I1260" t="str">
        <f t="shared" si="19"/>
        <v>,(389,' Macarena Fissore Z. ',' mfissore@andestraining.cl',' 2 2673 5244    ', Consultor Senior')</v>
      </c>
    </row>
    <row r="1261" spans="1:9">
      <c r="A1261" s="3" t="s">
        <v>10169</v>
      </c>
      <c r="B1261" s="3" t="s">
        <v>10161</v>
      </c>
      <c r="C1261" s="3">
        <f>VLOOKUP(B1261,CONSOLIDADO!A$2:E$11786,5,FALSE)</f>
        <v>389</v>
      </c>
      <c r="D1261" s="3" t="s">
        <v>10162</v>
      </c>
      <c r="E1261" s="3" t="s">
        <v>10166</v>
      </c>
      <c r="F1261" s="3" t="s">
        <v>10170</v>
      </c>
      <c r="G1261" s="3" t="s">
        <v>10168</v>
      </c>
      <c r="I1261" t="str">
        <f t="shared" si="19"/>
        <v>,(389,' Mauricio Solís ',' msolis@andestraining.cl',' 2 2673 5244    ', Consultor Senior')</v>
      </c>
    </row>
    <row r="1262" spans="1:9">
      <c r="A1262" s="3" t="s">
        <v>10173</v>
      </c>
      <c r="B1262" s="3" t="s">
        <v>10171</v>
      </c>
      <c r="C1262" s="3">
        <f>VLOOKUP(B1262,CONSOLIDADO!A$2:E$11786,5,FALSE)</f>
        <v>390</v>
      </c>
      <c r="D1262" s="3" t="s">
        <v>10172</v>
      </c>
      <c r="E1262" s="3"/>
      <c r="F1262" s="3"/>
      <c r="G1262" s="3" t="s">
        <v>10174</v>
      </c>
      <c r="I1262" t="str">
        <f t="shared" si="19"/>
        <v>,(390,' Ricardo Kirsten Rother','',' 2 2218 1111',')</v>
      </c>
    </row>
    <row r="1263" spans="1:9">
      <c r="A1263" s="3" t="s">
        <v>10177</v>
      </c>
      <c r="B1263" s="3" t="s">
        <v>10175</v>
      </c>
      <c r="C1263" s="3">
        <f>VLOOKUP(B1263,CONSOLIDADO!A$2:E$11786,5,FALSE)</f>
        <v>391</v>
      </c>
      <c r="D1263" s="3" t="s">
        <v>10176</v>
      </c>
      <c r="E1263" s="3" t="s">
        <v>6739</v>
      </c>
      <c r="F1263" s="3" t="s">
        <v>10178</v>
      </c>
      <c r="G1263" s="3" t="s">
        <v>10179</v>
      </c>
      <c r="I1263" t="str">
        <f t="shared" si="19"/>
        <v>,(391,' Raimundo Carlos Hurtado Llona ',' andimex@terra.cl',' 2 2683 3371    ', Gerente General')</v>
      </c>
    </row>
    <row r="1264" spans="1:9">
      <c r="A1264" s="3" t="s">
        <v>10180</v>
      </c>
      <c r="B1264" s="3" t="s">
        <v>10175</v>
      </c>
      <c r="C1264" s="3">
        <f>VLOOKUP(B1264,CONSOLIDADO!A$2:E$11786,5,FALSE)</f>
        <v>391</v>
      </c>
      <c r="D1264" s="3" t="s">
        <v>10176</v>
      </c>
      <c r="E1264" s="3" t="s">
        <v>7140</v>
      </c>
      <c r="F1264" s="3" t="s">
        <v>10178</v>
      </c>
      <c r="G1264" s="3" t="s">
        <v>10179</v>
      </c>
      <c r="I1264" t="str">
        <f t="shared" si="19"/>
        <v>,(391,' Mario José Hurtado Llona ',' andimex@terra.cl',' 2 2683 3371    ', Gerente de Ventas')</v>
      </c>
    </row>
    <row r="1265" spans="1:9">
      <c r="A1265" s="3" t="s">
        <v>10182</v>
      </c>
      <c r="B1265" s="3" t="s">
        <v>10181</v>
      </c>
      <c r="C1265" s="3">
        <f>VLOOKUP(B1265,CONSOLIDADO!A$2:E$11786,5,FALSE)</f>
        <v>392</v>
      </c>
      <c r="D1265" s="3" t="s">
        <v>8389</v>
      </c>
      <c r="E1265" s="3"/>
      <c r="F1265" s="3"/>
      <c r="G1265" s="3" t="s">
        <v>10183</v>
      </c>
      <c r="I1265" t="str">
        <f t="shared" si="19"/>
        <v>,(392,' Rafael Vergara Irarrázabal','',' 2 2246 0700',')</v>
      </c>
    </row>
    <row r="1266" spans="1:9">
      <c r="A1266" s="3" t="s">
        <v>10186</v>
      </c>
      <c r="B1266" s="3" t="s">
        <v>10184</v>
      </c>
      <c r="C1266" s="3">
        <f>VLOOKUP(B1266,CONSOLIDADO!A$2:E$11786,5,FALSE)</f>
        <v>393</v>
      </c>
      <c r="D1266" s="3" t="s">
        <v>10185</v>
      </c>
      <c r="E1266" s="3" t="s">
        <v>6813</v>
      </c>
      <c r="F1266" s="3"/>
      <c r="G1266" s="3" t="s">
        <v>10187</v>
      </c>
      <c r="I1266" t="str">
        <f t="shared" si="19"/>
        <v>,(393,' José Luis Ilabaca Searle ','',' 2 3278 1770    ', Presidente')</v>
      </c>
    </row>
    <row r="1267" spans="1:9">
      <c r="A1267" s="3" t="s">
        <v>10188</v>
      </c>
      <c r="B1267" s="3" t="s">
        <v>10184</v>
      </c>
      <c r="C1267" s="3">
        <f>VLOOKUP(B1267,CONSOLIDADO!A$2:E$11786,5,FALSE)</f>
        <v>393</v>
      </c>
      <c r="D1267" s="3" t="s">
        <v>10185</v>
      </c>
      <c r="E1267" s="3" t="s">
        <v>6739</v>
      </c>
      <c r="F1267" s="3" t="s">
        <v>10189</v>
      </c>
      <c r="G1267" s="3" t="s">
        <v>10187</v>
      </c>
      <c r="I1267" t="str">
        <f t="shared" si="19"/>
        <v>,(393,' Jorge Quinlán Navarrete ',' jorge.quinlan@aingredients.com',' 2 3278 1770    ', Gerente General')</v>
      </c>
    </row>
    <row r="1268" spans="1:9">
      <c r="A1268" s="3" t="s">
        <v>10190</v>
      </c>
      <c r="B1268" s="3" t="s">
        <v>10184</v>
      </c>
      <c r="C1268" s="3">
        <f>VLOOKUP(B1268,CONSOLIDADO!A$2:E$11786,5,FALSE)</f>
        <v>393</v>
      </c>
      <c r="D1268" s="3" t="s">
        <v>10185</v>
      </c>
      <c r="E1268" s="3" t="s">
        <v>10191</v>
      </c>
      <c r="F1268" s="3" t="s">
        <v>10192</v>
      </c>
      <c r="G1268" s="3" t="s">
        <v>10187</v>
      </c>
      <c r="I1268" t="str">
        <f t="shared" si="19"/>
        <v>,(393,' Paola Vargas Pacheco ',' paola.vargas@aingredients.com',' 2 3278 1770    ', Controller')</v>
      </c>
    </row>
    <row r="1269" spans="1:9">
      <c r="A1269" s="3" t="s">
        <v>10194</v>
      </c>
      <c r="B1269" s="3" t="s">
        <v>10193</v>
      </c>
      <c r="C1269" s="3">
        <f>VLOOKUP(B1269,CONSOLIDADO!A$2:E$11786,5,FALSE)</f>
        <v>394</v>
      </c>
      <c r="D1269" s="3" t="s">
        <v>1061</v>
      </c>
      <c r="E1269" s="3" t="s">
        <v>10195</v>
      </c>
      <c r="F1269" s="3" t="s">
        <v>10196</v>
      </c>
      <c r="G1269" s="3" t="s">
        <v>10197</v>
      </c>
      <c r="I1269" t="str">
        <f t="shared" si="19"/>
        <v>,(394,' Fernando Sáenz de Santa María Moreno ',' fsaenz@andinaprime.com',' 9 7216 6816    ', Partner | Head of Corporate Services')</v>
      </c>
    </row>
    <row r="1270" spans="1:9">
      <c r="A1270" s="3" t="s">
        <v>10198</v>
      </c>
      <c r="B1270" s="3" t="s">
        <v>10193</v>
      </c>
      <c r="C1270" s="3">
        <f>VLOOKUP(B1270,CONSOLIDADO!A$2:E$11786,5,FALSE)</f>
        <v>394</v>
      </c>
      <c r="D1270" s="3" t="s">
        <v>1061</v>
      </c>
      <c r="E1270" s="3" t="s">
        <v>10199</v>
      </c>
      <c r="F1270" s="3" t="s">
        <v>10200</v>
      </c>
      <c r="G1270" s="3" t="s">
        <v>10201</v>
      </c>
      <c r="I1270" t="str">
        <f t="shared" si="19"/>
        <v>,(394,' Francisco Arrigorriaga Eskenazi ',' farrigorriaga@andinaprime.com',' 9 9659 7014    ', Country Partner | Real Estate Services')</v>
      </c>
    </row>
    <row r="1271" spans="1:9">
      <c r="A1271" s="3" t="s">
        <v>10204</v>
      </c>
      <c r="B1271" s="3" t="s">
        <v>10202</v>
      </c>
      <c r="C1271" s="3">
        <f>VLOOKUP(B1271,CONSOLIDADO!A$2:E$11786,5,FALSE)</f>
        <v>395</v>
      </c>
      <c r="D1271" s="3" t="s">
        <v>10203</v>
      </c>
      <c r="E1271" s="3" t="s">
        <v>10205</v>
      </c>
      <c r="F1271" s="3" t="s">
        <v>10206</v>
      </c>
      <c r="G1271" s="3" t="s">
        <v>10207</v>
      </c>
      <c r="I1271" t="str">
        <f t="shared" si="19"/>
        <v>,(395,' Gonzalo Humberto Ponce Guerra ',' gponce@machile.cl',' 2 2719 3800    ', Representante Legal')</v>
      </c>
    </row>
    <row r="1272" spans="1:9">
      <c r="A1272" s="3" t="s">
        <v>10208</v>
      </c>
      <c r="B1272" s="3" t="s">
        <v>10202</v>
      </c>
      <c r="C1272" s="3">
        <f>VLOOKUP(B1272,CONSOLIDADO!A$2:E$11786,5,FALSE)</f>
        <v>395</v>
      </c>
      <c r="D1272" s="3" t="s">
        <v>10203</v>
      </c>
      <c r="E1272" s="3" t="s">
        <v>6765</v>
      </c>
      <c r="F1272" s="3" t="s">
        <v>10209</v>
      </c>
      <c r="G1272" s="3" t="s">
        <v>10207</v>
      </c>
      <c r="I1272" t="str">
        <f t="shared" si="19"/>
        <v>,(395,' Roberto Hernández Castañeda ',' mhernandez@andinor.cl',' 2 2719 3800    ', Gerente de Operaciones')</v>
      </c>
    </row>
    <row r="1273" spans="1:9">
      <c r="A1273" s="3" t="s">
        <v>10210</v>
      </c>
      <c r="B1273" s="3" t="s">
        <v>10202</v>
      </c>
      <c r="C1273" s="3">
        <f>VLOOKUP(B1273,CONSOLIDADO!A$2:E$11786,5,FALSE)</f>
        <v>395</v>
      </c>
      <c r="D1273" s="3" t="s">
        <v>10203</v>
      </c>
      <c r="E1273" s="3" t="s">
        <v>6886</v>
      </c>
      <c r="F1273" s="3" t="s">
        <v>10211</v>
      </c>
      <c r="G1273" s="3" t="s">
        <v>10212</v>
      </c>
      <c r="I1273" t="str">
        <f t="shared" si="19"/>
        <v>,(395,' Natalia Ponce Domancic ',' nponce@andinor.cl',' 2 2719 3812    ', Gerente de Recursos Humanos')</v>
      </c>
    </row>
    <row r="1274" spans="1:9">
      <c r="A1274" s="3" t="s">
        <v>10213</v>
      </c>
      <c r="B1274" s="3" t="s">
        <v>10202</v>
      </c>
      <c r="C1274" s="3">
        <f>VLOOKUP(B1274,CONSOLIDADO!A$2:E$11786,5,FALSE)</f>
        <v>395</v>
      </c>
      <c r="D1274" s="3" t="s">
        <v>10203</v>
      </c>
      <c r="E1274" s="3" t="s">
        <v>10214</v>
      </c>
      <c r="F1274" s="3" t="s">
        <v>10215</v>
      </c>
      <c r="G1274" s="3" t="s">
        <v>10216</v>
      </c>
      <c r="I1274" t="str">
        <f t="shared" si="19"/>
        <v>,(395,' René Caro Villalón ',' rcaro@andinor.cl',' 2 2719 3807    ', Jefe de Estudios y Proyectos')</v>
      </c>
    </row>
    <row r="1275" spans="1:9">
      <c r="A1275" s="3" t="s">
        <v>10219</v>
      </c>
      <c r="B1275" s="3" t="s">
        <v>10217</v>
      </c>
      <c r="C1275" s="3">
        <f>VLOOKUP(B1275,CONSOLIDADO!A$2:E$11786,5,FALSE)</f>
        <v>396</v>
      </c>
      <c r="D1275" s="3" t="s">
        <v>10218</v>
      </c>
      <c r="E1275" s="3" t="s">
        <v>6739</v>
      </c>
      <c r="F1275" s="3" t="s">
        <v>10220</v>
      </c>
      <c r="G1275" s="3" t="s">
        <v>10221</v>
      </c>
      <c r="I1275" t="str">
        <f t="shared" si="19"/>
        <v>,(396,' Fernando Landeros Yáñez ',' flanderos@apco.cl',' 2 2345 3820    ', Gerente General')</v>
      </c>
    </row>
    <row r="1276" spans="1:9">
      <c r="A1276" s="3" t="s">
        <v>10222</v>
      </c>
      <c r="B1276" s="3" t="s">
        <v>10217</v>
      </c>
      <c r="C1276" s="3">
        <f>VLOOKUP(B1276,CONSOLIDADO!A$2:E$11786,5,FALSE)</f>
        <v>396</v>
      </c>
      <c r="D1276" s="3" t="s">
        <v>10218</v>
      </c>
      <c r="E1276" s="3" t="s">
        <v>6850</v>
      </c>
      <c r="F1276" s="3" t="s">
        <v>10223</v>
      </c>
      <c r="G1276" s="3" t="s">
        <v>10221</v>
      </c>
      <c r="I1276" t="str">
        <f t="shared" si="19"/>
        <v>,(396,' Alberto Pirazzoli Labarca ',' csaavedra@apco.cl',' 2 2345 3820    ', Director')</v>
      </c>
    </row>
    <row r="1277" spans="1:9">
      <c r="A1277" s="3" t="s">
        <v>10224</v>
      </c>
      <c r="B1277" s="3" t="s">
        <v>10217</v>
      </c>
      <c r="C1277" s="3">
        <f>VLOOKUP(B1277,CONSOLIDADO!A$2:E$11786,5,FALSE)</f>
        <v>396</v>
      </c>
      <c r="D1277" s="3" t="s">
        <v>10218</v>
      </c>
      <c r="E1277" s="3" t="s">
        <v>6850</v>
      </c>
      <c r="F1277" s="3" t="s">
        <v>10223</v>
      </c>
      <c r="G1277" s="3" t="s">
        <v>10225</v>
      </c>
      <c r="I1277" t="str">
        <f t="shared" si="19"/>
        <v>,(396,' Marcelo Pirazzoli Labarca ',' csaavedra@apco.cl',' 2 2345 3830    ', Director')</v>
      </c>
    </row>
    <row r="1278" spans="1:9">
      <c r="A1278" s="3" t="s">
        <v>10228</v>
      </c>
      <c r="B1278" s="3" t="s">
        <v>10226</v>
      </c>
      <c r="C1278" s="3">
        <f>VLOOKUP(B1278,CONSOLIDADO!A$2:E$11786,5,FALSE)</f>
        <v>397</v>
      </c>
      <c r="D1278" s="3" t="s">
        <v>10227</v>
      </c>
      <c r="E1278" s="3" t="s">
        <v>7092</v>
      </c>
      <c r="F1278" s="3" t="s">
        <v>10229</v>
      </c>
      <c r="G1278" s="3" t="s">
        <v>10230</v>
      </c>
      <c r="I1278" t="str">
        <f t="shared" si="19"/>
        <v>,(397,' Robert Clua ',' robert.clua@andritz.com',' 2 2462 4600    ', General Manager')</v>
      </c>
    </row>
    <row r="1279" spans="1:9">
      <c r="A1279" s="3" t="s">
        <v>10231</v>
      </c>
      <c r="B1279" s="3" t="s">
        <v>10226</v>
      </c>
      <c r="C1279" s="3">
        <f>VLOOKUP(B1279,CONSOLIDADO!A$2:E$11786,5,FALSE)</f>
        <v>397</v>
      </c>
      <c r="D1279" s="3" t="s">
        <v>10227</v>
      </c>
      <c r="E1279" s="3" t="s">
        <v>10232</v>
      </c>
      <c r="F1279" s="3" t="s">
        <v>10233</v>
      </c>
      <c r="G1279" s="3" t="s">
        <v>10234</v>
      </c>
      <c r="I1279" t="str">
        <f t="shared" si="19"/>
        <v>,(397,' Enrico Simoneto ',' enrico.simoneto@andritz.com',' 2 2462 4613    ', Hydro Division Sales Manager')</v>
      </c>
    </row>
    <row r="1280" spans="1:9">
      <c r="A1280" s="3" t="s">
        <v>10235</v>
      </c>
      <c r="B1280" s="3" t="s">
        <v>10226</v>
      </c>
      <c r="C1280" s="3">
        <f>VLOOKUP(B1280,CONSOLIDADO!A$2:E$11786,5,FALSE)</f>
        <v>397</v>
      </c>
      <c r="D1280" s="3" t="s">
        <v>10227</v>
      </c>
      <c r="E1280" s="3" t="s">
        <v>10236</v>
      </c>
      <c r="F1280" s="3" t="s">
        <v>10237</v>
      </c>
      <c r="G1280" s="3" t="s">
        <v>10238</v>
      </c>
      <c r="I1280" t="str">
        <f t="shared" si="19"/>
        <v>,(397,' Peyman Behirad ',' peyman.behirad@andritz.com',' 41 221 0836    ', Kraft and Paper Mill Sales Manager')</v>
      </c>
    </row>
    <row r="1281" spans="1:9">
      <c r="A1281" s="3" t="s">
        <v>10239</v>
      </c>
      <c r="B1281" s="3" t="s">
        <v>10226</v>
      </c>
      <c r="C1281" s="3">
        <f>VLOOKUP(B1281,CONSOLIDADO!A$2:E$11786,5,FALSE)</f>
        <v>397</v>
      </c>
      <c r="D1281" s="3" t="s">
        <v>10227</v>
      </c>
      <c r="E1281" s="3" t="s">
        <v>10240</v>
      </c>
      <c r="F1281" s="3" t="s">
        <v>10241</v>
      </c>
      <c r="G1281" s="3" t="s">
        <v>10242</v>
      </c>
      <c r="I1281" t="str">
        <f t="shared" si="19"/>
        <v>,(397,' Andrés Rojas Galaz ',' andres.rojas@andritz.com',' 2 2462 4610    ', Automation Division Sales Manager')</v>
      </c>
    </row>
    <row r="1282" spans="1:9">
      <c r="A1282" s="3" t="s">
        <v>10243</v>
      </c>
      <c r="B1282" s="3" t="s">
        <v>10226</v>
      </c>
      <c r="C1282" s="3">
        <f>VLOOKUP(B1282,CONSOLIDADO!A$2:E$11786,5,FALSE)</f>
        <v>397</v>
      </c>
      <c r="D1282" s="3" t="s">
        <v>10227</v>
      </c>
      <c r="E1282" s="3" t="s">
        <v>10244</v>
      </c>
      <c r="F1282" s="3" t="s">
        <v>10245</v>
      </c>
      <c r="G1282" s="3" t="s">
        <v>10246</v>
      </c>
      <c r="I1282" t="str">
        <f t="shared" si="19"/>
        <v>,(397,' Patrick O'Shea Racedo ',' patrick.oshea@andritz.com',' 2 2462 4601    ', Pulp and Paper Capital Sales Manager')</v>
      </c>
    </row>
    <row r="1283" spans="1:9">
      <c r="A1283" s="3" t="s">
        <v>10249</v>
      </c>
      <c r="B1283" s="3" t="s">
        <v>10247</v>
      </c>
      <c r="C1283" s="3">
        <f>VLOOKUP(B1283,CONSOLIDADO!A$2:E$11786,5,FALSE)</f>
        <v>398</v>
      </c>
      <c r="D1283" s="3" t="s">
        <v>10248</v>
      </c>
      <c r="E1283" s="3"/>
      <c r="F1283" s="3"/>
      <c r="G1283" s="3" t="s">
        <v>10250</v>
      </c>
      <c r="I1283" t="str">
        <f t="shared" ref="I1283:I1346" si="20">CONCATENATE(",(",C1283,",'",A1283,"','",F1283,"','",G1283,"',",E1283,"')")</f>
        <v>,(398,' Lucía Bustamante Huerta','',' 2 2555 6282',')</v>
      </c>
    </row>
    <row r="1284" spans="1:9">
      <c r="A1284" s="3" t="s">
        <v>10251</v>
      </c>
      <c r="B1284" s="3" t="s">
        <v>10247</v>
      </c>
      <c r="C1284" s="3">
        <f>VLOOKUP(B1284,CONSOLIDADO!A$2:E$11786,5,FALSE)</f>
        <v>398</v>
      </c>
      <c r="D1284" s="3" t="s">
        <v>10248</v>
      </c>
      <c r="E1284" s="3" t="s">
        <v>6905</v>
      </c>
      <c r="F1284" s="3" t="s">
        <v>10252</v>
      </c>
      <c r="G1284" s="3" t="s">
        <v>10253</v>
      </c>
      <c r="I1284" t="str">
        <f t="shared" si="20"/>
        <v>,(398,' Gastón Herrera Araya ',' gastonherrera@andros.cl',' 2 2555 6282    ', Gerente Comercial')</v>
      </c>
    </row>
    <row r="1285" spans="1:9">
      <c r="A1285" s="3" t="s">
        <v>10254</v>
      </c>
      <c r="B1285" s="3" t="s">
        <v>10247</v>
      </c>
      <c r="C1285" s="3">
        <f>VLOOKUP(B1285,CONSOLIDADO!A$2:E$11786,5,FALSE)</f>
        <v>398</v>
      </c>
      <c r="D1285" s="3" t="s">
        <v>10248</v>
      </c>
      <c r="E1285" s="3" t="s">
        <v>8364</v>
      </c>
      <c r="F1285" s="3" t="s">
        <v>10255</v>
      </c>
      <c r="G1285" s="3" t="s">
        <v>10253</v>
      </c>
      <c r="I1285" t="str">
        <f t="shared" si="20"/>
        <v>,(398,' Margarita Vera Giusti ',' margaritavera@andros.cl',' 2 2555 6282    ', Gerente de Producción')</v>
      </c>
    </row>
    <row r="1286" spans="1:9">
      <c r="A1286" s="3" t="s">
        <v>10257</v>
      </c>
      <c r="B1286" s="3" t="s">
        <v>10256</v>
      </c>
      <c r="C1286" s="3">
        <f>VLOOKUP(B1286,CONSOLIDADO!A$2:E$11786,5,FALSE)</f>
        <v>399</v>
      </c>
      <c r="D1286" s="3" t="s">
        <v>2705</v>
      </c>
      <c r="E1286" s="3" t="s">
        <v>6739</v>
      </c>
      <c r="F1286" s="3"/>
      <c r="G1286" s="3" t="s">
        <v>10258</v>
      </c>
      <c r="I1286" t="str">
        <f t="shared" si="20"/>
        <v>,(399,' José Patricio Hemard Romero ','',' 2 2641 1566    ', Gerente General')</v>
      </c>
    </row>
    <row r="1287" spans="1:9">
      <c r="A1287" s="3" t="s">
        <v>10259</v>
      </c>
      <c r="B1287" s="3" t="s">
        <v>10256</v>
      </c>
      <c r="C1287" s="3">
        <f>VLOOKUP(B1287,CONSOLIDADO!A$2:E$11786,5,FALSE)</f>
        <v>399</v>
      </c>
      <c r="D1287" s="3" t="s">
        <v>2705</v>
      </c>
      <c r="E1287" s="3" t="s">
        <v>6905</v>
      </c>
      <c r="F1287" s="3"/>
      <c r="G1287" s="3" t="s">
        <v>10258</v>
      </c>
      <c r="I1287" t="str">
        <f t="shared" si="20"/>
        <v>,(399,' Felipe Hemard González ','',' 2 2641 1566    ', Gerente Comercial')</v>
      </c>
    </row>
    <row r="1288" spans="1:9">
      <c r="A1288" s="3" t="s">
        <v>10260</v>
      </c>
      <c r="B1288" s="3" t="s">
        <v>10256</v>
      </c>
      <c r="C1288" s="3">
        <f>VLOOKUP(B1288,CONSOLIDADO!A$2:E$11786,5,FALSE)</f>
        <v>399</v>
      </c>
      <c r="D1288" s="3" t="s">
        <v>2705</v>
      </c>
      <c r="E1288" s="3" t="s">
        <v>8037</v>
      </c>
      <c r="F1288" s="3" t="s">
        <v>10261</v>
      </c>
      <c r="G1288" s="3" t="s">
        <v>10258</v>
      </c>
      <c r="I1288" t="str">
        <f t="shared" si="20"/>
        <v>,(399,' Edith Espinoza Gutiérrez ',' edith.espinoza.gu@gmail.com',' 2 2641 1566    ', Jefe de Personal')</v>
      </c>
    </row>
    <row r="1289" spans="1:9">
      <c r="A1289" s="3" t="s">
        <v>10264</v>
      </c>
      <c r="B1289" s="3" t="s">
        <v>10262</v>
      </c>
      <c r="C1289" s="3">
        <f>VLOOKUP(B1289,CONSOLIDADO!A$2:E$11786,5,FALSE)</f>
        <v>400</v>
      </c>
      <c r="D1289" s="3" t="s">
        <v>10263</v>
      </c>
      <c r="E1289" s="3" t="s">
        <v>10265</v>
      </c>
      <c r="F1289" s="3" t="s">
        <v>10266</v>
      </c>
      <c r="G1289" s="3" t="s">
        <v>10267</v>
      </c>
      <c r="I1289" t="str">
        <f t="shared" si="20"/>
        <v>,(400,' Aaron Puna ',' teresa.ganem@angloamerican.com',' 2 2230 6000    ', Presidente Ejecutivo de Anglo American en Chile')</v>
      </c>
    </row>
    <row r="1290" spans="1:9">
      <c r="A1290" s="3" t="s">
        <v>10268</v>
      </c>
      <c r="B1290" s="3" t="s">
        <v>10262</v>
      </c>
      <c r="C1290" s="3">
        <f>VLOOKUP(B1290,CONSOLIDADO!A$2:E$11786,5,FALSE)</f>
        <v>400</v>
      </c>
      <c r="D1290" s="3" t="s">
        <v>10263</v>
      </c>
      <c r="E1290" s="3" t="s">
        <v>10269</v>
      </c>
      <c r="F1290" s="3" t="s">
        <v>10266</v>
      </c>
      <c r="G1290" s="3" t="s">
        <v>10267</v>
      </c>
      <c r="I1290" t="str">
        <f t="shared" si="20"/>
        <v>,(400,' Trevor Dyer ',' teresa.ganem@angloamerican.com',' 2 2230 6000    ', Vicepresidente de Finanzas')</v>
      </c>
    </row>
    <row r="1291" spans="1:9">
      <c r="A1291" s="3" t="s">
        <v>10270</v>
      </c>
      <c r="B1291" s="3" t="s">
        <v>10262</v>
      </c>
      <c r="C1291" s="3">
        <f>VLOOKUP(B1291,CONSOLIDADO!A$2:E$11786,5,FALSE)</f>
        <v>400</v>
      </c>
      <c r="D1291" s="3" t="s">
        <v>10263</v>
      </c>
      <c r="E1291" s="3" t="s">
        <v>10271</v>
      </c>
      <c r="F1291" s="3" t="s">
        <v>10266</v>
      </c>
      <c r="G1291" s="3" t="s">
        <v>10267</v>
      </c>
      <c r="I1291" t="str">
        <f t="shared" si="20"/>
        <v>,(400,' Juan Carlos Román ',' teresa.ganem@angloamerican.com',' 2 2230 6000    ', Vicepresidente de Transformación')</v>
      </c>
    </row>
    <row r="1292" spans="1:9">
      <c r="A1292" s="3" t="s">
        <v>10272</v>
      </c>
      <c r="B1292" s="3" t="s">
        <v>10262</v>
      </c>
      <c r="C1292" s="3">
        <f>VLOOKUP(B1292,CONSOLIDADO!A$2:E$11786,5,FALSE)</f>
        <v>400</v>
      </c>
      <c r="D1292" s="3" t="s">
        <v>10263</v>
      </c>
      <c r="E1292" s="3" t="s">
        <v>10273</v>
      </c>
      <c r="F1292" s="3" t="s">
        <v>10266</v>
      </c>
      <c r="G1292" s="3" t="s">
        <v>10267</v>
      </c>
      <c r="I1292" t="str">
        <f t="shared" si="20"/>
        <v>,(400,' Sofía Sánchez ',' teresa.ganem@angloamerican.com',' 2 2230 6000    ', Vicepresidente de Personas y Organización')</v>
      </c>
    </row>
    <row r="1293" spans="1:9">
      <c r="A1293" s="3" t="s">
        <v>10274</v>
      </c>
      <c r="B1293" s="3" t="s">
        <v>10262</v>
      </c>
      <c r="C1293" s="3">
        <f>VLOOKUP(B1293,CONSOLIDADO!A$2:E$11786,5,FALSE)</f>
        <v>400</v>
      </c>
      <c r="D1293" s="3" t="s">
        <v>10263</v>
      </c>
      <c r="E1293" s="3" t="s">
        <v>10275</v>
      </c>
      <c r="F1293" s="3" t="s">
        <v>10266</v>
      </c>
      <c r="G1293" s="3" t="s">
        <v>10267</v>
      </c>
      <c r="I1293" t="str">
        <f t="shared" si="20"/>
        <v>,(400,' René Muga ',' teresa.ganem@angloamerican.com',' 2 2230 6000    ', Vicepresidente de Asuntos Corporativos')</v>
      </c>
    </row>
    <row r="1294" spans="1:9">
      <c r="A1294" s="3" t="s">
        <v>10278</v>
      </c>
      <c r="B1294" s="3" t="s">
        <v>10276</v>
      </c>
      <c r="C1294" s="3">
        <f>VLOOKUP(B1294,CONSOLIDADO!A$2:E$11786,5,FALSE)</f>
        <v>401</v>
      </c>
      <c r="D1294" s="3" t="s">
        <v>10277</v>
      </c>
      <c r="E1294" s="3" t="s">
        <v>6739</v>
      </c>
      <c r="F1294" s="3" t="s">
        <v>10279</v>
      </c>
      <c r="G1294" s="3" t="s">
        <v>10280</v>
      </c>
      <c r="I1294" t="str">
        <f t="shared" si="20"/>
        <v>,(401,' Christian Huettenrauch Anguita ',' christian_h@anguita.cl',' 9 9499 4250    ', Gerente General')</v>
      </c>
    </row>
    <row r="1295" spans="1:9">
      <c r="A1295" s="3" t="s">
        <v>10283</v>
      </c>
      <c r="B1295" s="3" t="s">
        <v>10281</v>
      </c>
      <c r="C1295" s="3">
        <f>VLOOKUP(B1295,CONSOLIDADO!A$2:E$11786,5,FALSE)</f>
        <v>402</v>
      </c>
      <c r="D1295" s="3" t="s">
        <v>10282</v>
      </c>
      <c r="E1295" s="3" t="s">
        <v>10284</v>
      </c>
      <c r="F1295" s="3" t="s">
        <v>10285</v>
      </c>
      <c r="G1295" s="3" t="s">
        <v>10286</v>
      </c>
      <c r="I1295" t="str">
        <f t="shared" si="20"/>
        <v>,(402,' Patricia Reutter Alert ',' patricia@montblanc.cl',' 2 2273 1904    ', Presidenta del Directorio')</v>
      </c>
    </row>
    <row r="1296" spans="1:9">
      <c r="A1296" s="3" t="s">
        <v>10287</v>
      </c>
      <c r="B1296" s="3" t="s">
        <v>10281</v>
      </c>
      <c r="C1296" s="3">
        <f>VLOOKUP(B1296,CONSOLIDADO!A$2:E$11786,5,FALSE)</f>
        <v>402</v>
      </c>
      <c r="D1296" s="3" t="s">
        <v>10282</v>
      </c>
      <c r="E1296" s="3" t="s">
        <v>6739</v>
      </c>
      <c r="F1296" s="3" t="s">
        <v>10288</v>
      </c>
      <c r="G1296" s="3" t="s">
        <v>10286</v>
      </c>
      <c r="I1296" t="str">
        <f t="shared" si="20"/>
        <v>,(402,' Felipe Westendarp Reutter ',' felipe@montblanc.cl',' 2 2273 1904    ', Gerente General')</v>
      </c>
    </row>
    <row r="1297" spans="1:9">
      <c r="A1297" s="3" t="s">
        <v>10290</v>
      </c>
      <c r="B1297" s="3" t="s">
        <v>10289</v>
      </c>
      <c r="C1297" s="3">
        <f>VLOOKUP(B1297,CONSOLIDADO!A$2:E$11786,5,FALSE)</f>
        <v>403</v>
      </c>
      <c r="D1297" s="3" t="s">
        <v>688</v>
      </c>
      <c r="E1297" s="3" t="s">
        <v>10205</v>
      </c>
      <c r="F1297" s="3" t="s">
        <v>10291</v>
      </c>
      <c r="G1297" s="3" t="s">
        <v>10292</v>
      </c>
      <c r="I1297" t="str">
        <f t="shared" si="20"/>
        <v>,(403,' Walter Julio Van Gatti Rivera ',' anilinas@anilinasgatti.cl',' 2 2696 0719    ', Representante Legal')</v>
      </c>
    </row>
    <row r="1298" spans="1:9">
      <c r="A1298" s="3" t="s">
        <v>10293</v>
      </c>
      <c r="B1298" s="3" t="s">
        <v>10289</v>
      </c>
      <c r="C1298" s="3">
        <f>VLOOKUP(B1298,CONSOLIDADO!A$2:E$11786,5,FALSE)</f>
        <v>403</v>
      </c>
      <c r="D1298" s="3" t="s">
        <v>688</v>
      </c>
      <c r="E1298" s="3" t="s">
        <v>10294</v>
      </c>
      <c r="F1298" s="3" t="s">
        <v>10291</v>
      </c>
      <c r="G1298" s="3" t="s">
        <v>10292</v>
      </c>
      <c r="I1298" t="str">
        <f t="shared" si="20"/>
        <v>,(403,' Gretel Van Gatti Tejos ',' anilinas@anilinasgatti.cl',' 2 2696 0719    ', Gerente de Producción y Sistemas')</v>
      </c>
    </row>
    <row r="1299" spans="1:9">
      <c r="A1299" s="3" t="s">
        <v>10296</v>
      </c>
      <c r="B1299" s="3" t="s">
        <v>10295</v>
      </c>
      <c r="C1299" s="3">
        <f>VLOOKUP(B1299,CONSOLIDADO!A$2:E$11786,5,FALSE)</f>
        <v>404</v>
      </c>
      <c r="D1299" s="3" t="s">
        <v>5815</v>
      </c>
      <c r="E1299" s="3" t="s">
        <v>10297</v>
      </c>
      <c r="F1299" s="3" t="s">
        <v>10298</v>
      </c>
      <c r="G1299" s="3" t="s">
        <v>10299</v>
      </c>
      <c r="I1299" t="str">
        <f t="shared" si="20"/>
        <v>,(404,' Claudia González Osses ',' cgonzalez@animalservices.cl',' 2 2249 7993    ', Representante Legal - Jefa Acondicionamiento')</v>
      </c>
    </row>
    <row r="1300" spans="1:9">
      <c r="A1300" s="3" t="s">
        <v>10300</v>
      </c>
      <c r="B1300" s="3" t="s">
        <v>10295</v>
      </c>
      <c r="C1300" s="3">
        <f>VLOOKUP(B1300,CONSOLIDADO!A$2:E$11786,5,FALSE)</f>
        <v>404</v>
      </c>
      <c r="D1300" s="3" t="s">
        <v>5815</v>
      </c>
      <c r="E1300" s="3" t="s">
        <v>10301</v>
      </c>
      <c r="F1300" s="3" t="s">
        <v>10302</v>
      </c>
      <c r="G1300" s="3" t="s">
        <v>10299</v>
      </c>
      <c r="I1300" t="str">
        <f t="shared" si="20"/>
        <v>,(404,' Lorena Segovia ',' controldecalidad@animalservices.cl',' 2 2249 7993    ', Directora Técnica')</v>
      </c>
    </row>
    <row r="1301" spans="1:9">
      <c r="A1301" s="3" t="s">
        <v>10303</v>
      </c>
      <c r="B1301" s="3" t="s">
        <v>10295</v>
      </c>
      <c r="C1301" s="3">
        <f>VLOOKUP(B1301,CONSOLIDADO!A$2:E$11786,5,FALSE)</f>
        <v>404</v>
      </c>
      <c r="D1301" s="3" t="s">
        <v>5815</v>
      </c>
      <c r="E1301" s="3" t="s">
        <v>10304</v>
      </c>
      <c r="F1301" s="3" t="s">
        <v>10305</v>
      </c>
      <c r="G1301" s="3" t="s">
        <v>10299</v>
      </c>
      <c r="I1301" t="str">
        <f t="shared" si="20"/>
        <v>,(404,' Tomás Eyheralde ',' controlcalidad_as@outlook.com',' 2 2249 7993    ', Jefe Control de Calidad')</v>
      </c>
    </row>
    <row r="1302" spans="1:9">
      <c r="A1302" s="3" t="s">
        <v>10307</v>
      </c>
      <c r="B1302" s="3" t="s">
        <v>10306</v>
      </c>
      <c r="C1302" s="3">
        <f>VLOOKUP(B1302,CONSOLIDADO!A$2:E$11786,5,FALSE)</f>
        <v>405</v>
      </c>
      <c r="D1302" s="3" t="s">
        <v>20</v>
      </c>
      <c r="E1302" s="3"/>
      <c r="F1302" s="3"/>
      <c r="G1302" s="3" t="s">
        <v>10308</v>
      </c>
      <c r="I1302" t="str">
        <f t="shared" si="20"/>
        <v>,(405,' Juan Pablo Schwencke','',' 2 2887 2200',')</v>
      </c>
    </row>
    <row r="1303" spans="1:9">
      <c r="A1303" s="3" t="s">
        <v>10309</v>
      </c>
      <c r="B1303" s="3" t="s">
        <v>10306</v>
      </c>
      <c r="C1303" s="3">
        <f>VLOOKUP(B1303,CONSOLIDADO!A$2:E$11786,5,FALSE)</f>
        <v>405</v>
      </c>
      <c r="D1303" s="3" t="s">
        <v>20</v>
      </c>
      <c r="E1303" s="3" t="s">
        <v>10310</v>
      </c>
      <c r="F1303" s="3" t="s">
        <v>10311</v>
      </c>
      <c r="G1303" s="3" t="s">
        <v>10312</v>
      </c>
      <c r="I1303" t="str">
        <f t="shared" si="20"/>
        <v>,(405,' Luis Alberto Aninat Martínez ',' laninat@asyc.com',' 2 2887 2200    ', Socio Principal')</v>
      </c>
    </row>
    <row r="1304" spans="1:9">
      <c r="A1304" s="3" t="s">
        <v>10315</v>
      </c>
      <c r="B1304" s="3" t="s">
        <v>10313</v>
      </c>
      <c r="C1304" s="3">
        <f>VLOOKUP(B1304,CONSOLIDADO!A$2:E$11786,5,FALSE)</f>
        <v>406</v>
      </c>
      <c r="D1304" s="3" t="s">
        <v>10314</v>
      </c>
      <c r="E1304" s="3" t="s">
        <v>8466</v>
      </c>
      <c r="F1304" s="3" t="s">
        <v>10316</v>
      </c>
      <c r="G1304" s="3" t="s">
        <v>10317</v>
      </c>
      <c r="I1304" t="str">
        <f t="shared" si="20"/>
        <v>,(406,' Hugo Ropero Loza ',' hugomario.ropero@anodite.cl',' 2 2836 8900    ', Socio - Gerente')</v>
      </c>
    </row>
    <row r="1305" spans="1:9">
      <c r="A1305" s="3" t="s">
        <v>10318</v>
      </c>
      <c r="B1305" s="3" t="s">
        <v>10313</v>
      </c>
      <c r="C1305" s="3">
        <f>VLOOKUP(B1305,CONSOLIDADO!A$2:E$11786,5,FALSE)</f>
        <v>406</v>
      </c>
      <c r="D1305" s="3" t="s">
        <v>10314</v>
      </c>
      <c r="E1305" s="3" t="s">
        <v>8466</v>
      </c>
      <c r="F1305" s="3" t="s">
        <v>10319</v>
      </c>
      <c r="G1305" s="3" t="s">
        <v>10317</v>
      </c>
      <c r="I1305" t="str">
        <f t="shared" si="20"/>
        <v>,(406,' Francisco Ropero Loza ',' francisco.roperol@anodite.cl',' 2 2836 8900    ', Socio - Gerente')</v>
      </c>
    </row>
    <row r="1306" spans="1:9">
      <c r="A1306" s="3" t="s">
        <v>10320</v>
      </c>
      <c r="B1306" s="3" t="s">
        <v>10313</v>
      </c>
      <c r="C1306" s="3">
        <f>VLOOKUP(B1306,CONSOLIDADO!A$2:E$11786,5,FALSE)</f>
        <v>406</v>
      </c>
      <c r="D1306" s="3" t="s">
        <v>10314</v>
      </c>
      <c r="E1306" s="3"/>
      <c r="F1306" s="3"/>
      <c r="G1306" s="3" t="s">
        <v>10321</v>
      </c>
      <c r="I1306" t="str">
        <f t="shared" si="20"/>
        <v>,(406,' José Luis Priego Conte','',' 2 2836 8900',')</v>
      </c>
    </row>
    <row r="1307" spans="1:9">
      <c r="A1307" s="3" t="s">
        <v>10322</v>
      </c>
      <c r="B1307" s="3" t="s">
        <v>10313</v>
      </c>
      <c r="C1307" s="3">
        <f>VLOOKUP(B1307,CONSOLIDADO!A$2:E$11786,5,FALSE)</f>
        <v>406</v>
      </c>
      <c r="D1307" s="3" t="s">
        <v>10314</v>
      </c>
      <c r="E1307" s="3"/>
      <c r="F1307" s="3"/>
      <c r="G1307" s="3" t="s">
        <v>10323</v>
      </c>
      <c r="I1307" t="str">
        <f t="shared" si="20"/>
        <v>,(406,' Miguel Reyes Castillo','',' 2 2554 4005',')</v>
      </c>
    </row>
    <row r="1308" spans="1:9">
      <c r="A1308" s="3" t="s">
        <v>10324</v>
      </c>
      <c r="B1308" s="3" t="s">
        <v>10313</v>
      </c>
      <c r="C1308" s="3">
        <f>VLOOKUP(B1308,CONSOLIDADO!A$2:E$11786,5,FALSE)</f>
        <v>406</v>
      </c>
      <c r="D1308" s="3" t="s">
        <v>10314</v>
      </c>
      <c r="E1308" s="3"/>
      <c r="F1308" s="3"/>
      <c r="G1308" s="3" t="s">
        <v>10321</v>
      </c>
      <c r="I1308" t="str">
        <f t="shared" si="20"/>
        <v>,(406,' Hugo Ropero Gabriel','',' 2 2836 8900',')</v>
      </c>
    </row>
    <row r="1309" spans="1:9">
      <c r="A1309" s="3" t="s">
        <v>10326</v>
      </c>
      <c r="B1309" s="3" t="s">
        <v>10325</v>
      </c>
      <c r="C1309" s="3">
        <f>VLOOKUP(B1309,CONSOLIDADO!A$2:E$11786,5,FALSE)</f>
        <v>407</v>
      </c>
      <c r="D1309" s="3" t="s">
        <v>2743</v>
      </c>
      <c r="E1309" s="3"/>
      <c r="F1309" s="3"/>
      <c r="G1309" s="3" t="s">
        <v>10327</v>
      </c>
      <c r="I1309" t="str">
        <f t="shared" si="20"/>
        <v>,(407,' Nicolás Essus Ortiz','',' 2 2827 7300',')</v>
      </c>
    </row>
    <row r="1310" spans="1:9">
      <c r="A1310" s="3" t="s">
        <v>10328</v>
      </c>
      <c r="B1310" s="3" t="s">
        <v>10325</v>
      </c>
      <c r="C1310" s="3">
        <f>VLOOKUP(B1310,CONSOLIDADO!A$2:E$11786,5,FALSE)</f>
        <v>407</v>
      </c>
      <c r="D1310" s="3" t="s">
        <v>2743</v>
      </c>
      <c r="E1310" s="3" t="s">
        <v>7250</v>
      </c>
      <c r="F1310" s="3" t="s">
        <v>10329</v>
      </c>
      <c r="G1310" s="3" t="s">
        <v>10330</v>
      </c>
      <c r="I1310" t="str">
        <f t="shared" si="20"/>
        <v>,(407,' María Salgado Valenzuela ',' ma_salgado@anson.cl',' 2 2827 7300    ', Contador General')</v>
      </c>
    </row>
    <row r="1311" spans="1:9">
      <c r="A1311" s="3" t="s">
        <v>10331</v>
      </c>
      <c r="B1311" s="3" t="s">
        <v>10325</v>
      </c>
      <c r="C1311" s="3">
        <f>VLOOKUP(B1311,CONSOLIDADO!A$2:E$11786,5,FALSE)</f>
        <v>407</v>
      </c>
      <c r="D1311" s="3" t="s">
        <v>2743</v>
      </c>
      <c r="E1311" s="3" t="s">
        <v>6905</v>
      </c>
      <c r="F1311" s="3" t="s">
        <v>10332</v>
      </c>
      <c r="G1311" s="3" t="s">
        <v>10330</v>
      </c>
      <c r="I1311" t="str">
        <f t="shared" si="20"/>
        <v>,(407,' Fernanda Essus Carrasco ',' fessus@anson.cl',' 2 2827 7300    ', Gerente Comercial')</v>
      </c>
    </row>
    <row r="1312" spans="1:9">
      <c r="A1312" s="3" t="s">
        <v>10333</v>
      </c>
      <c r="B1312" s="3" t="s">
        <v>10325</v>
      </c>
      <c r="C1312" s="3">
        <f>VLOOKUP(B1312,CONSOLIDADO!A$2:E$11786,5,FALSE)</f>
        <v>407</v>
      </c>
      <c r="D1312" s="3" t="s">
        <v>2743</v>
      </c>
      <c r="E1312" s="3"/>
      <c r="F1312" s="3"/>
      <c r="G1312" s="3" t="s">
        <v>10327</v>
      </c>
      <c r="I1312" t="str">
        <f t="shared" si="20"/>
        <v>,(407,' Ricardo Pacheco Novoa','',' 2 2827 7300',')</v>
      </c>
    </row>
    <row r="1313" spans="1:9">
      <c r="A1313" s="3" t="s">
        <v>10336</v>
      </c>
      <c r="B1313" s="3" t="s">
        <v>10334</v>
      </c>
      <c r="C1313" s="3">
        <f>VLOOKUP(B1313,CONSOLIDADO!A$2:E$11786,5,FALSE)</f>
        <v>408</v>
      </c>
      <c r="D1313" s="3" t="s">
        <v>10335</v>
      </c>
      <c r="E1313" s="3" t="s">
        <v>6739</v>
      </c>
      <c r="F1313" s="3" t="s">
        <v>10337</v>
      </c>
      <c r="G1313" s="3" t="s">
        <v>10338</v>
      </c>
      <c r="I1313" t="str">
        <f t="shared" si="20"/>
        <v>,(408,' Víctor Flores Johnson ',' victor.flores@antalis.com',' 2 2485 5000    ', Gerente General')</v>
      </c>
    </row>
    <row r="1314" spans="1:9">
      <c r="A1314" s="3" t="s">
        <v>10339</v>
      </c>
      <c r="B1314" s="3" t="s">
        <v>10334</v>
      </c>
      <c r="C1314" s="3">
        <f>VLOOKUP(B1314,CONSOLIDADO!A$2:E$11786,5,FALSE)</f>
        <v>408</v>
      </c>
      <c r="D1314" s="3" t="s">
        <v>10335</v>
      </c>
      <c r="E1314" s="3" t="s">
        <v>6905</v>
      </c>
      <c r="F1314" s="3" t="s">
        <v>10340</v>
      </c>
      <c r="G1314" s="3" t="s">
        <v>10338</v>
      </c>
      <c r="I1314" t="str">
        <f t="shared" si="20"/>
        <v>,(408,' Manuel Santelices Berríos ',' manuel.santelices@antalis.com',' 2 2485 5000    ', Gerente Comercial')</v>
      </c>
    </row>
    <row r="1315" spans="1:9">
      <c r="A1315" s="3" t="s">
        <v>10341</v>
      </c>
      <c r="B1315" s="3" t="s">
        <v>10334</v>
      </c>
      <c r="C1315" s="3">
        <f>VLOOKUP(B1315,CONSOLIDADO!A$2:E$11786,5,FALSE)</f>
        <v>408</v>
      </c>
      <c r="D1315" s="3" t="s">
        <v>10335</v>
      </c>
      <c r="E1315" s="3" t="s">
        <v>6765</v>
      </c>
      <c r="F1315" s="3" t="s">
        <v>10342</v>
      </c>
      <c r="G1315" s="3" t="s">
        <v>10338</v>
      </c>
      <c r="I1315" t="str">
        <f t="shared" si="20"/>
        <v>,(408,' Hugo Mihovilovic Silva ',' hugo.mihovilivic@antalis.com',' 2 2485 5000    ', Gerente de Operaciones')</v>
      </c>
    </row>
    <row r="1316" spans="1:9">
      <c r="A1316" s="3" t="s">
        <v>10339</v>
      </c>
      <c r="B1316" s="3" t="s">
        <v>10334</v>
      </c>
      <c r="C1316" s="3">
        <f>VLOOKUP(B1316,CONSOLIDADO!A$2:E$11786,5,FALSE)</f>
        <v>408</v>
      </c>
      <c r="D1316" s="3" t="s">
        <v>10335</v>
      </c>
      <c r="E1316" s="3" t="s">
        <v>10343</v>
      </c>
      <c r="F1316" s="3" t="s">
        <v>10340</v>
      </c>
      <c r="G1316" s="3" t="s">
        <v>10338</v>
      </c>
      <c r="I1316" t="str">
        <f t="shared" si="20"/>
        <v>,(408,' Manuel Santelices Berríos ',' manuel.santelices@antalis.com',' 2 2485 5000    ', Gerente Comercial División Técnica')</v>
      </c>
    </row>
    <row r="1317" spans="1:9">
      <c r="A1317" s="3" t="s">
        <v>10344</v>
      </c>
      <c r="B1317" s="3" t="s">
        <v>10334</v>
      </c>
      <c r="C1317" s="3">
        <f>VLOOKUP(B1317,CONSOLIDADO!A$2:E$11786,5,FALSE)</f>
        <v>408</v>
      </c>
      <c r="D1317" s="3" t="s">
        <v>10335</v>
      </c>
      <c r="E1317" s="3" t="s">
        <v>6819</v>
      </c>
      <c r="F1317" s="3" t="s">
        <v>10345</v>
      </c>
      <c r="G1317" s="3" t="s">
        <v>10346</v>
      </c>
      <c r="I1317" t="str">
        <f t="shared" si="20"/>
        <v>,(408,' Pedro Pinedo Lisoni ',' pedro.pinedo@antalis.com',' 2 2485 5085    ', Gerente de Planificación y Desarrollo')</v>
      </c>
    </row>
    <row r="1318" spans="1:9">
      <c r="A1318" s="3" t="s">
        <v>10349</v>
      </c>
      <c r="B1318" s="3" t="s">
        <v>10347</v>
      </c>
      <c r="C1318" s="3">
        <f>VLOOKUP(B1318,CONSOLIDADO!A$2:E$11786,5,FALSE)</f>
        <v>409</v>
      </c>
      <c r="D1318" s="3" t="s">
        <v>10348</v>
      </c>
      <c r="E1318" s="3" t="s">
        <v>10350</v>
      </c>
      <c r="F1318" s="3" t="s">
        <v>10351</v>
      </c>
      <c r="G1318" s="3" t="s">
        <v>10352</v>
      </c>
      <c r="I1318" t="str">
        <f t="shared" si="20"/>
        <v>,(409,' Alvaro Ide Nualart ',' alvaro.ide@antalis.com',' 2 2730 0000    ', Director LatAm')</v>
      </c>
    </row>
    <row r="1319" spans="1:9">
      <c r="A1319" s="3" t="s">
        <v>10353</v>
      </c>
      <c r="B1319" s="3" t="s">
        <v>10347</v>
      </c>
      <c r="C1319" s="3">
        <f>VLOOKUP(B1319,CONSOLIDADO!A$2:E$11786,5,FALSE)</f>
        <v>409</v>
      </c>
      <c r="D1319" s="3" t="s">
        <v>10348</v>
      </c>
      <c r="E1319" s="3" t="s">
        <v>6739</v>
      </c>
      <c r="F1319" s="3" t="s">
        <v>10354</v>
      </c>
      <c r="G1319" s="3" t="s">
        <v>10352</v>
      </c>
      <c r="I1319" t="str">
        <f t="shared" si="20"/>
        <v>,(409,' Freddy Keutel Abarzúa ',' freddy.keutel@antalis.com',' 2 2730 0000    ', Gerente General')</v>
      </c>
    </row>
    <row r="1320" spans="1:9">
      <c r="A1320" s="3" t="s">
        <v>10355</v>
      </c>
      <c r="B1320" s="3" t="s">
        <v>10347</v>
      </c>
      <c r="C1320" s="3">
        <f>VLOOKUP(B1320,CONSOLIDADO!A$2:E$11786,5,FALSE)</f>
        <v>409</v>
      </c>
      <c r="D1320" s="3" t="s">
        <v>10348</v>
      </c>
      <c r="E1320" s="3" t="s">
        <v>10356</v>
      </c>
      <c r="F1320" s="3" t="s">
        <v>10357</v>
      </c>
      <c r="G1320" s="3" t="s">
        <v>10352</v>
      </c>
      <c r="I1320" t="str">
        <f t="shared" si="20"/>
        <v>,(409,' Basilio Protasowicki Izquierdo ',' basilio.protasowicki@antalis.com',' 2 2730 0000    ', Director Regional de Supply Chain and Procurement / Director Regional de Marketing')</v>
      </c>
    </row>
    <row r="1321" spans="1:9">
      <c r="A1321" s="3" t="s">
        <v>10358</v>
      </c>
      <c r="B1321" s="3" t="s">
        <v>10347</v>
      </c>
      <c r="C1321" s="3">
        <f>VLOOKUP(B1321,CONSOLIDADO!A$2:E$11786,5,FALSE)</f>
        <v>409</v>
      </c>
      <c r="D1321" s="3" t="s">
        <v>10348</v>
      </c>
      <c r="E1321" s="3" t="s">
        <v>10359</v>
      </c>
      <c r="F1321" s="3" t="s">
        <v>10360</v>
      </c>
      <c r="G1321" s="3" t="s">
        <v>10352</v>
      </c>
      <c r="I1321" t="str">
        <f t="shared" si="20"/>
        <v>,(409,' Julio Carrasco O. ',' julio.carrasco@antalis.com',' 2 2730 0000    ', Gerente de Negocios Equipos Latam')</v>
      </c>
    </row>
    <row r="1322" spans="1:9">
      <c r="A1322" s="3" t="s">
        <v>10361</v>
      </c>
      <c r="B1322" s="3" t="s">
        <v>10347</v>
      </c>
      <c r="C1322" s="3">
        <f>VLOOKUP(B1322,CONSOLIDADO!A$2:E$11786,5,FALSE)</f>
        <v>409</v>
      </c>
      <c r="D1322" s="3" t="s">
        <v>10348</v>
      </c>
      <c r="E1322" s="3" t="s">
        <v>10362</v>
      </c>
      <c r="F1322" s="3" t="s">
        <v>10363</v>
      </c>
      <c r="G1322" s="3" t="s">
        <v>10352</v>
      </c>
      <c r="I1322" t="str">
        <f t="shared" si="20"/>
        <v>,(409,' Renato Lepe Rodríguez ',' renato.lepe@antalis.com',' 2 2730 0000    ', Gerente de Informática Latam')</v>
      </c>
    </row>
    <row r="1323" spans="1:9">
      <c r="A1323" s="3" t="s">
        <v>10364</v>
      </c>
      <c r="B1323" s="3" t="s">
        <v>10347</v>
      </c>
      <c r="C1323" s="3">
        <f>VLOOKUP(B1323,CONSOLIDADO!A$2:E$11786,5,FALSE)</f>
        <v>409</v>
      </c>
      <c r="D1323" s="3" t="s">
        <v>10348</v>
      </c>
      <c r="E1323" s="3" t="s">
        <v>10365</v>
      </c>
      <c r="F1323" s="3" t="s">
        <v>10366</v>
      </c>
      <c r="G1323" s="3" t="s">
        <v>10352</v>
      </c>
      <c r="I1323" t="str">
        <f t="shared" si="20"/>
        <v>,(409,' Maribel Sánchez Muñoz ',' maribel.sanchez@antalis.com',' 2 2730 0000    ', Gerente Viscom Latam')</v>
      </c>
    </row>
    <row r="1324" spans="1:9">
      <c r="A1324" s="3" t="s">
        <v>10368</v>
      </c>
      <c r="B1324" s="3" t="s">
        <v>10367</v>
      </c>
      <c r="C1324" s="3">
        <f>VLOOKUP(B1324,CONSOLIDADO!A$2:E$11786,5,FALSE)</f>
        <v>410</v>
      </c>
      <c r="D1324" s="3" t="s">
        <v>4923</v>
      </c>
      <c r="E1324" s="3"/>
      <c r="F1324" s="3"/>
      <c r="G1324" s="3" t="s">
        <v>10369</v>
      </c>
      <c r="I1324" t="str">
        <f t="shared" si="20"/>
        <v>,(410,' Roberto Angelini Rossi','',' 2 2461 7710',')</v>
      </c>
    </row>
    <row r="1325" spans="1:9">
      <c r="A1325" s="3" t="s">
        <v>10370</v>
      </c>
      <c r="B1325" s="3" t="s">
        <v>10367</v>
      </c>
      <c r="C1325" s="3">
        <f>VLOOKUP(B1325,CONSOLIDADO!A$2:E$11786,5,FALSE)</f>
        <v>410</v>
      </c>
      <c r="D1325" s="3" t="s">
        <v>4923</v>
      </c>
      <c r="E1325" s="3" t="s">
        <v>6848</v>
      </c>
      <c r="F1325" s="3"/>
      <c r="G1325" s="3" t="s">
        <v>10371</v>
      </c>
      <c r="I1325" t="str">
        <f t="shared" si="20"/>
        <v>,(410,' Jorge Andueza Fouque ','',' 2 2461 7700    ', Vicepresidente')</v>
      </c>
    </row>
    <row r="1326" spans="1:9">
      <c r="A1326" s="3" t="s">
        <v>10372</v>
      </c>
      <c r="B1326" s="3" t="s">
        <v>10367</v>
      </c>
      <c r="C1326" s="3">
        <f>VLOOKUP(B1326,CONSOLIDADO!A$2:E$11786,5,FALSE)</f>
        <v>410</v>
      </c>
      <c r="D1326" s="3" t="s">
        <v>4923</v>
      </c>
      <c r="E1326" s="3" t="s">
        <v>6850</v>
      </c>
      <c r="F1326" s="3"/>
      <c r="G1326" s="3" t="s">
        <v>10371</v>
      </c>
      <c r="I1326" t="str">
        <f t="shared" si="20"/>
        <v>,(410,' Juan Edgardo Goldenberg Peñafiel ','',' 2 2461 7700    ', Director')</v>
      </c>
    </row>
    <row r="1327" spans="1:9">
      <c r="A1327" s="3" t="s">
        <v>10373</v>
      </c>
      <c r="B1327" s="3" t="s">
        <v>10367</v>
      </c>
      <c r="C1327" s="3">
        <f>VLOOKUP(B1327,CONSOLIDADO!A$2:E$11786,5,FALSE)</f>
        <v>410</v>
      </c>
      <c r="D1327" s="3" t="s">
        <v>4923</v>
      </c>
      <c r="E1327" s="3" t="s">
        <v>6850</v>
      </c>
      <c r="F1327" s="3"/>
      <c r="G1327" s="3" t="s">
        <v>10371</v>
      </c>
      <c r="I1327" t="str">
        <f t="shared" si="20"/>
        <v>,(410,' Manuel Enrique Bezanilla Urrutia ','',' 2 2461 7700    ', Director')</v>
      </c>
    </row>
    <row r="1328" spans="1:9">
      <c r="A1328" s="3" t="s">
        <v>10374</v>
      </c>
      <c r="B1328" s="3" t="s">
        <v>10367</v>
      </c>
      <c r="C1328" s="3">
        <f>VLOOKUP(B1328,CONSOLIDADO!A$2:E$11786,5,FALSE)</f>
        <v>410</v>
      </c>
      <c r="D1328" s="3" t="s">
        <v>4923</v>
      </c>
      <c r="E1328" s="3" t="s">
        <v>6850</v>
      </c>
      <c r="F1328" s="3"/>
      <c r="G1328" s="3" t="s">
        <v>10371</v>
      </c>
      <c r="I1328" t="str">
        <f t="shared" si="20"/>
        <v>,(410,' José Tomás Guzmán Dumas ','',' 2 2461 7700    ', Director')</v>
      </c>
    </row>
    <row r="1329" spans="1:9">
      <c r="A1329" s="3" t="s">
        <v>10375</v>
      </c>
      <c r="B1329" s="3" t="s">
        <v>10367</v>
      </c>
      <c r="C1329" s="3">
        <f>VLOOKUP(B1329,CONSOLIDADO!A$2:E$11786,5,FALSE)</f>
        <v>410</v>
      </c>
      <c r="D1329" s="3" t="s">
        <v>4923</v>
      </c>
      <c r="E1329" s="3" t="s">
        <v>6850</v>
      </c>
      <c r="F1329" s="3"/>
      <c r="G1329" s="3" t="s">
        <v>10371</v>
      </c>
      <c r="I1329" t="str">
        <f t="shared" si="20"/>
        <v>,(410,' Jorge Desormeaux Jiménez ','',' 2 2461 7700    ', Director')</v>
      </c>
    </row>
    <row r="1330" spans="1:9">
      <c r="A1330" s="3" t="s">
        <v>10376</v>
      </c>
      <c r="B1330" s="3" t="s">
        <v>10367</v>
      </c>
      <c r="C1330" s="3">
        <f>VLOOKUP(B1330,CONSOLIDADO!A$2:E$11786,5,FALSE)</f>
        <v>410</v>
      </c>
      <c r="D1330" s="3" t="s">
        <v>4923</v>
      </c>
      <c r="E1330" s="3" t="s">
        <v>6850</v>
      </c>
      <c r="F1330" s="3"/>
      <c r="G1330" s="3" t="s">
        <v>10371</v>
      </c>
      <c r="I1330" t="str">
        <f t="shared" si="20"/>
        <v>,(410,' Andrés Lyon Lyon ','',' 2 2461 7700    ', Director')</v>
      </c>
    </row>
    <row r="1331" spans="1:9">
      <c r="A1331" s="3" t="s">
        <v>10377</v>
      </c>
      <c r="B1331" s="3" t="s">
        <v>10367</v>
      </c>
      <c r="C1331" s="3">
        <f>VLOOKUP(B1331,CONSOLIDADO!A$2:E$11786,5,FALSE)</f>
        <v>410</v>
      </c>
      <c r="D1331" s="3" t="s">
        <v>4923</v>
      </c>
      <c r="E1331" s="3" t="s">
        <v>6739</v>
      </c>
      <c r="F1331" s="3"/>
      <c r="G1331" s="3" t="s">
        <v>10371</v>
      </c>
      <c r="I1331" t="str">
        <f t="shared" si="20"/>
        <v>,(410,' Andrés Lehuedé Bromley ','',' 2 2461 7700    ', Gerente General')</v>
      </c>
    </row>
    <row r="1332" spans="1:9">
      <c r="A1332" s="3" t="s">
        <v>10379</v>
      </c>
      <c r="B1332" s="3" t="s">
        <v>10378</v>
      </c>
      <c r="C1332" s="3">
        <f>VLOOKUP(B1332,CONSOLIDADO!A$2:E$11786,5,FALSE)</f>
        <v>411</v>
      </c>
      <c r="D1332" s="3" t="s">
        <v>417</v>
      </c>
      <c r="E1332" s="3" t="s">
        <v>10380</v>
      </c>
      <c r="F1332" s="3"/>
      <c r="G1332" s="3" t="s">
        <v>10381</v>
      </c>
      <c r="I1332" t="str">
        <f t="shared" si="20"/>
        <v>,(411,' Verónica Peragallo Quijada ','',' 2 2231 8142    ', Gerente de Administración, Finanzas y Planeación')</v>
      </c>
    </row>
    <row r="1333" spans="1:9">
      <c r="A1333" s="3" t="s">
        <v>10382</v>
      </c>
      <c r="B1333" s="3" t="s">
        <v>2453</v>
      </c>
      <c r="C1333" s="3">
        <f>VLOOKUP(B1333,CONSOLIDADO!A$2:E$11786,5,FALSE)</f>
        <v>413</v>
      </c>
      <c r="D1333" s="3" t="s">
        <v>2452</v>
      </c>
      <c r="E1333" s="3" t="s">
        <v>6739</v>
      </c>
      <c r="F1333" s="3"/>
      <c r="G1333" s="3" t="s">
        <v>10383</v>
      </c>
      <c r="I1333" t="str">
        <f t="shared" si="20"/>
        <v>,(413,' Alejandro Ramón Narea Camus ','',' 2 2639 1631    ', Gerente General')</v>
      </c>
    </row>
    <row r="1334" spans="1:9">
      <c r="A1334" s="3" t="s">
        <v>10384</v>
      </c>
      <c r="B1334" s="3" t="s">
        <v>2453</v>
      </c>
      <c r="C1334" s="3">
        <f>VLOOKUP(B1334,CONSOLIDADO!A$2:E$11786,5,FALSE)</f>
        <v>413</v>
      </c>
      <c r="D1334" s="3" t="s">
        <v>2452</v>
      </c>
      <c r="E1334" s="3" t="s">
        <v>10385</v>
      </c>
      <c r="F1334" s="3"/>
      <c r="G1334" s="3" t="s">
        <v>10383</v>
      </c>
      <c r="I1334" t="str">
        <f t="shared" si="20"/>
        <v>,(413,' María Teresa Bravo Vera ','',' 2 2639 1631    ', Directora de Estudio')</v>
      </c>
    </row>
    <row r="1335" spans="1:9">
      <c r="A1335" s="3" t="s">
        <v>10386</v>
      </c>
      <c r="B1335" s="3" t="s">
        <v>2453</v>
      </c>
      <c r="C1335" s="3">
        <f>VLOOKUP(B1335,CONSOLIDADO!A$2:E$11786,5,FALSE)</f>
        <v>413</v>
      </c>
      <c r="D1335" s="3" t="s">
        <v>2452</v>
      </c>
      <c r="E1335" s="3"/>
      <c r="F1335" s="3"/>
      <c r="G1335" s="3" t="s">
        <v>10387</v>
      </c>
      <c r="I1335" t="str">
        <f t="shared" si="20"/>
        <v>,(413,' Ricardo Bravo Vera','',' 2 2639 1631',')</v>
      </c>
    </row>
    <row r="1336" spans="1:9">
      <c r="A1336" s="3" t="s">
        <v>10388</v>
      </c>
      <c r="B1336" s="3" t="s">
        <v>2453</v>
      </c>
      <c r="C1336" s="3">
        <f>VLOOKUP(B1336,CONSOLIDADO!A$2:E$11786,5,FALSE)</f>
        <v>413</v>
      </c>
      <c r="D1336" s="3" t="s">
        <v>2452</v>
      </c>
      <c r="E1336" s="3" t="s">
        <v>10389</v>
      </c>
      <c r="F1336" s="3"/>
      <c r="G1336" s="3" t="s">
        <v>10383</v>
      </c>
      <c r="I1336" t="str">
        <f t="shared" si="20"/>
        <v>,(413,' Armando Calquín López ','',' 2 2639 1631    ', Control de Proyectos')</v>
      </c>
    </row>
    <row r="1337" spans="1:9">
      <c r="A1337" s="3" t="s">
        <v>10391</v>
      </c>
      <c r="B1337" s="3" t="s">
        <v>10390</v>
      </c>
      <c r="C1337" s="3">
        <f>VLOOKUP(B1337,CONSOLIDADO!A$2:E$11786,5,FALSE)</f>
        <v>414</v>
      </c>
      <c r="D1337" s="3" t="s">
        <v>7512</v>
      </c>
      <c r="E1337" s="3" t="s">
        <v>6813</v>
      </c>
      <c r="F1337" s="3" t="s">
        <v>10392</v>
      </c>
      <c r="G1337" s="3" t="s">
        <v>10393</v>
      </c>
      <c r="I1337" t="str">
        <f t="shared" si="20"/>
        <v>,(414,' Sergio Melnick Israel ',' gerenciageneral@anticipa.cl',' 2 2540 2000    ', Presidente')</v>
      </c>
    </row>
    <row r="1338" spans="1:9">
      <c r="A1338" s="3" t="s">
        <v>10394</v>
      </c>
      <c r="B1338" s="3" t="s">
        <v>10390</v>
      </c>
      <c r="C1338" s="3">
        <f>VLOOKUP(B1338,CONSOLIDADO!A$2:E$11786,5,FALSE)</f>
        <v>414</v>
      </c>
      <c r="D1338" s="3" t="s">
        <v>7512</v>
      </c>
      <c r="E1338" s="3"/>
      <c r="F1338" s="3"/>
      <c r="G1338" s="3" t="s">
        <v>10395</v>
      </c>
      <c r="I1338" t="str">
        <f t="shared" si="20"/>
        <v>,(414,' José Miguel Barraza Lantz','',' 2 2540 2000',')</v>
      </c>
    </row>
    <row r="1339" spans="1:9">
      <c r="A1339" s="3" t="s">
        <v>10397</v>
      </c>
      <c r="B1339" s="3" t="s">
        <v>10396</v>
      </c>
      <c r="C1339" s="3">
        <f>VLOOKUP(B1339,CONSOLIDADO!A$2:E$11786,5,FALSE)</f>
        <v>415</v>
      </c>
      <c r="D1339" s="3" t="s">
        <v>6670</v>
      </c>
      <c r="E1339" s="3"/>
      <c r="F1339" s="3"/>
      <c r="G1339" s="3" t="s">
        <v>10398</v>
      </c>
      <c r="I1339" t="str">
        <f t="shared" si="20"/>
        <v>,(415,' María Cecilia Guzmán Arriagada','',' 2 2854 7910',')</v>
      </c>
    </row>
    <row r="1340" spans="1:9">
      <c r="A1340" s="3" t="s">
        <v>10399</v>
      </c>
      <c r="B1340" s="3" t="s">
        <v>10396</v>
      </c>
      <c r="C1340" s="3">
        <f>VLOOKUP(B1340,CONSOLIDADO!A$2:E$11786,5,FALSE)</f>
        <v>415</v>
      </c>
      <c r="D1340" s="3" t="s">
        <v>6670</v>
      </c>
      <c r="E1340" s="3" t="s">
        <v>10400</v>
      </c>
      <c r="F1340" s="3" t="s">
        <v>10401</v>
      </c>
      <c r="G1340" s="3" t="s">
        <v>10402</v>
      </c>
      <c r="I1340" t="str">
        <f t="shared" si="20"/>
        <v>,(415,' Gail Turner ',' gturner@harasdepirque.com',' 2 2854 7910    ', Relacionadora Pública')</v>
      </c>
    </row>
    <row r="1341" spans="1:9">
      <c r="A1341" s="3" t="s">
        <v>10404</v>
      </c>
      <c r="B1341" s="3" t="s">
        <v>10403</v>
      </c>
      <c r="C1341" s="3">
        <f>VLOOKUP(B1341,CONSOLIDADO!A$2:E$11786,5,FALSE)</f>
        <v>416</v>
      </c>
      <c r="D1341" s="3" t="s">
        <v>10263</v>
      </c>
      <c r="E1341" s="3" t="s">
        <v>7562</v>
      </c>
      <c r="F1341" s="3"/>
      <c r="G1341" s="3" t="s">
        <v>6846</v>
      </c>
      <c r="I1341" t="str">
        <f t="shared" si="20"/>
        <v>,(416,' Jean-Paul Luksic ','','               ', Presidente del Directorio')</v>
      </c>
    </row>
    <row r="1342" spans="1:9">
      <c r="A1342" s="3" t="s">
        <v>10405</v>
      </c>
      <c r="B1342" s="3" t="s">
        <v>10403</v>
      </c>
      <c r="C1342" s="3">
        <f>VLOOKUP(B1342,CONSOLIDADO!A$2:E$11786,5,FALSE)</f>
        <v>416</v>
      </c>
      <c r="D1342" s="3" t="s">
        <v>10263</v>
      </c>
      <c r="E1342" s="3" t="s">
        <v>10406</v>
      </c>
      <c r="F1342" s="3"/>
      <c r="G1342" s="3" t="s">
        <v>6846</v>
      </c>
      <c r="I1342" t="str">
        <f t="shared" si="20"/>
        <v>,(416,' Ollie Oliveira ','','               ', Director Independiente Senior')</v>
      </c>
    </row>
    <row r="1343" spans="1:9">
      <c r="A1343" s="3" t="s">
        <v>10407</v>
      </c>
      <c r="B1343" s="3" t="s">
        <v>10403</v>
      </c>
      <c r="C1343" s="3">
        <f>VLOOKUP(B1343,CONSOLIDADO!A$2:E$11786,5,FALSE)</f>
        <v>416</v>
      </c>
      <c r="D1343" s="3" t="s">
        <v>10263</v>
      </c>
      <c r="E1343" s="3" t="s">
        <v>6850</v>
      </c>
      <c r="F1343" s="3"/>
      <c r="G1343" s="3" t="s">
        <v>6846</v>
      </c>
      <c r="I1343" t="str">
        <f t="shared" si="20"/>
        <v>,(416,' Mike Anglin ','','               ', Director')</v>
      </c>
    </row>
    <row r="1344" spans="1:9">
      <c r="A1344" s="3" t="s">
        <v>10408</v>
      </c>
      <c r="B1344" s="3" t="s">
        <v>10403</v>
      </c>
      <c r="C1344" s="3">
        <f>VLOOKUP(B1344,CONSOLIDADO!A$2:E$11786,5,FALSE)</f>
        <v>416</v>
      </c>
      <c r="D1344" s="3" t="s">
        <v>10263</v>
      </c>
      <c r="E1344" s="3" t="s">
        <v>6850</v>
      </c>
      <c r="F1344" s="3"/>
      <c r="G1344" s="3" t="s">
        <v>6846</v>
      </c>
      <c r="I1344" t="str">
        <f t="shared" si="20"/>
        <v>,(416,' Ramón Jara ','','               ', Director')</v>
      </c>
    </row>
    <row r="1345" spans="1:9">
      <c r="A1345" s="3" t="s">
        <v>10409</v>
      </c>
      <c r="B1345" s="3" t="s">
        <v>10403</v>
      </c>
      <c r="C1345" s="3">
        <f>VLOOKUP(B1345,CONSOLIDADO!A$2:E$11786,5,FALSE)</f>
        <v>416</v>
      </c>
      <c r="D1345" s="3" t="s">
        <v>10263</v>
      </c>
      <c r="E1345" s="3" t="s">
        <v>6850</v>
      </c>
      <c r="F1345" s="3"/>
      <c r="G1345" s="3" t="s">
        <v>6846</v>
      </c>
      <c r="I1345" t="str">
        <f t="shared" si="20"/>
        <v>,(416,' Juan Claro González ','','               ', Director')</v>
      </c>
    </row>
    <row r="1346" spans="1:9">
      <c r="A1346" s="3" t="s">
        <v>10410</v>
      </c>
      <c r="B1346" s="3" t="s">
        <v>10403</v>
      </c>
      <c r="C1346" s="3">
        <f>VLOOKUP(B1346,CONSOLIDADO!A$2:E$11786,5,FALSE)</f>
        <v>416</v>
      </c>
      <c r="D1346" s="3" t="s">
        <v>10263</v>
      </c>
      <c r="E1346" s="3" t="s">
        <v>6850</v>
      </c>
      <c r="F1346" s="3"/>
      <c r="G1346" s="3" t="s">
        <v>6846</v>
      </c>
      <c r="I1346" t="str">
        <f t="shared" si="20"/>
        <v>,(416,' Timothy Baker ','','               ', Director')</v>
      </c>
    </row>
    <row r="1347" spans="1:9">
      <c r="A1347" s="3" t="s">
        <v>10411</v>
      </c>
      <c r="B1347" s="3" t="s">
        <v>10403</v>
      </c>
      <c r="C1347" s="3">
        <f>VLOOKUP(B1347,CONSOLIDADO!A$2:E$11786,5,FALSE)</f>
        <v>416</v>
      </c>
      <c r="D1347" s="3" t="s">
        <v>10263</v>
      </c>
      <c r="E1347" s="3" t="s">
        <v>6850</v>
      </c>
      <c r="F1347" s="3"/>
      <c r="G1347" s="3" t="s">
        <v>6846</v>
      </c>
      <c r="I1347" t="str">
        <f t="shared" ref="I1347:I1410" si="21">CONCATENATE(",(",C1347,",'",A1347,"','",F1347,"','",G1347,"',",E1347,"')")</f>
        <v>,(416,' Andrónico Luksic Craig ','','               ', Director')</v>
      </c>
    </row>
    <row r="1348" spans="1:9">
      <c r="A1348" s="3" t="s">
        <v>10412</v>
      </c>
      <c r="B1348" s="3" t="s">
        <v>10403</v>
      </c>
      <c r="C1348" s="3">
        <f>VLOOKUP(B1348,CONSOLIDADO!A$2:E$11786,5,FALSE)</f>
        <v>416</v>
      </c>
      <c r="D1348" s="3" t="s">
        <v>10263</v>
      </c>
      <c r="E1348" s="3" t="s">
        <v>6856</v>
      </c>
      <c r="F1348" s="3"/>
      <c r="G1348" s="3" t="s">
        <v>6846</v>
      </c>
      <c r="I1348" t="str">
        <f t="shared" si="21"/>
        <v>,(416,' Vivianne Blanlot Soza ','','               ', Directora')</v>
      </c>
    </row>
    <row r="1349" spans="1:9">
      <c r="A1349" s="3" t="s">
        <v>10413</v>
      </c>
      <c r="B1349" s="3" t="s">
        <v>10403</v>
      </c>
      <c r="C1349" s="3">
        <f>VLOOKUP(B1349,CONSOLIDADO!A$2:E$11786,5,FALSE)</f>
        <v>416</v>
      </c>
      <c r="D1349" s="3" t="s">
        <v>10263</v>
      </c>
      <c r="E1349" s="3" t="s">
        <v>6850</v>
      </c>
      <c r="F1349" s="3"/>
      <c r="G1349" s="3" t="s">
        <v>6846</v>
      </c>
      <c r="I1349" t="str">
        <f t="shared" si="21"/>
        <v>,(416,' Jorge Bande ','','               ', Director')</v>
      </c>
    </row>
    <row r="1350" spans="1:9">
      <c r="A1350" s="3" t="s">
        <v>10414</v>
      </c>
      <c r="B1350" s="3" t="s">
        <v>10403</v>
      </c>
      <c r="C1350" s="3">
        <f>VLOOKUP(B1350,CONSOLIDADO!A$2:E$11786,5,FALSE)</f>
        <v>416</v>
      </c>
      <c r="D1350" s="3" t="s">
        <v>10263</v>
      </c>
      <c r="E1350" s="3" t="s">
        <v>6856</v>
      </c>
      <c r="F1350" s="3"/>
      <c r="G1350" s="3" t="s">
        <v>6846</v>
      </c>
      <c r="I1350" t="str">
        <f t="shared" si="21"/>
        <v>,(416,' Francisca Castro Fones ','','               ', Directora')</v>
      </c>
    </row>
    <row r="1351" spans="1:9">
      <c r="A1351" s="3" t="s">
        <v>10415</v>
      </c>
      <c r="B1351" s="3" t="s">
        <v>10403</v>
      </c>
      <c r="C1351" s="3">
        <f>VLOOKUP(B1351,CONSOLIDADO!A$2:E$11786,5,FALSE)</f>
        <v>416</v>
      </c>
      <c r="D1351" s="3" t="s">
        <v>10263</v>
      </c>
      <c r="E1351" s="3" t="s">
        <v>10416</v>
      </c>
      <c r="F1351" s="3"/>
      <c r="G1351" s="3" t="s">
        <v>10417</v>
      </c>
      <c r="I1351" t="str">
        <f t="shared" si="21"/>
        <v>,(416,' Iván Arriagada ','',' 2 2798 7000    ', CEO Antofagasta PLC')</v>
      </c>
    </row>
    <row r="1352" spans="1:9">
      <c r="A1352" s="3" t="s">
        <v>10418</v>
      </c>
      <c r="B1352" s="3" t="s">
        <v>10403</v>
      </c>
      <c r="C1352" s="3">
        <f>VLOOKUP(B1352,CONSOLIDADO!A$2:E$11786,5,FALSE)</f>
        <v>416</v>
      </c>
      <c r="D1352" s="3" t="s">
        <v>10263</v>
      </c>
      <c r="E1352" s="3" t="s">
        <v>10419</v>
      </c>
      <c r="F1352" s="3"/>
      <c r="G1352" s="3" t="s">
        <v>10417</v>
      </c>
      <c r="I1352" t="str">
        <f t="shared" si="21"/>
        <v>,(416,' Alfredo Atucha ','',' 2 2798 7000    ', Vicepresidente de Finanzas y Administración y CFO')</v>
      </c>
    </row>
    <row r="1353" spans="1:9">
      <c r="A1353" s="3" t="s">
        <v>10420</v>
      </c>
      <c r="B1353" s="3" t="s">
        <v>10403</v>
      </c>
      <c r="C1353" s="3">
        <f>VLOOKUP(B1353,CONSOLIDADO!A$2:E$11786,5,FALSE)</f>
        <v>416</v>
      </c>
      <c r="D1353" s="3" t="s">
        <v>10263</v>
      </c>
      <c r="E1353" s="3"/>
      <c r="F1353" s="3"/>
      <c r="G1353" s="3" t="s">
        <v>10421</v>
      </c>
      <c r="I1353" t="str">
        <f t="shared" si="21"/>
        <v>,(416,' Patricio Enei Villagra','',' 2 2798 7000',')</v>
      </c>
    </row>
    <row r="1354" spans="1:9">
      <c r="A1354" s="3" t="s">
        <v>10422</v>
      </c>
      <c r="B1354" s="3" t="s">
        <v>10403</v>
      </c>
      <c r="C1354" s="3">
        <f>VLOOKUP(B1354,CONSOLIDADO!A$2:E$11786,5,FALSE)</f>
        <v>416</v>
      </c>
      <c r="D1354" s="3" t="s">
        <v>10263</v>
      </c>
      <c r="E1354" s="3" t="s">
        <v>10423</v>
      </c>
      <c r="F1354" s="3"/>
      <c r="G1354" s="3" t="s">
        <v>10417</v>
      </c>
      <c r="I1354" t="str">
        <f t="shared" si="21"/>
        <v>,(416,' Andrónico Luksic Lederer ','',' 2 2798 7000    ', Vicepresidente de Desarrollo')</v>
      </c>
    </row>
    <row r="1355" spans="1:9">
      <c r="A1355" s="3" t="s">
        <v>10424</v>
      </c>
      <c r="B1355" s="3" t="s">
        <v>10403</v>
      </c>
      <c r="C1355" s="3">
        <f>VLOOKUP(B1355,CONSOLIDADO!A$2:E$11786,5,FALSE)</f>
        <v>416</v>
      </c>
      <c r="D1355" s="3" t="s">
        <v>10263</v>
      </c>
      <c r="E1355" s="3" t="s">
        <v>9939</v>
      </c>
      <c r="F1355" s="3"/>
      <c r="G1355" s="3" t="s">
        <v>10417</v>
      </c>
      <c r="I1355" t="str">
        <f t="shared" si="21"/>
        <v>,(416,' Hernán Menares ','',' 2 2798 7000    ', Vicepresidente de Operaciones')</v>
      </c>
    </row>
    <row r="1356" spans="1:9">
      <c r="A1356" s="3" t="s">
        <v>10425</v>
      </c>
      <c r="B1356" s="3" t="s">
        <v>10403</v>
      </c>
      <c r="C1356" s="3">
        <f>VLOOKUP(B1356,CONSOLIDADO!A$2:E$11786,5,FALSE)</f>
        <v>416</v>
      </c>
      <c r="D1356" s="3" t="s">
        <v>10263</v>
      </c>
      <c r="E1356" s="3" t="s">
        <v>10426</v>
      </c>
      <c r="F1356" s="3"/>
      <c r="G1356" s="3" t="s">
        <v>10417</v>
      </c>
      <c r="I1356" t="str">
        <f t="shared" si="21"/>
        <v>,(416,' Ana María Rabagliati ','',' 2 2798 7000    ', Vicepresidente de Recursos Humanos')</v>
      </c>
    </row>
    <row r="1357" spans="1:9">
      <c r="A1357" s="3" t="s">
        <v>10427</v>
      </c>
      <c r="B1357" s="3" t="s">
        <v>10403</v>
      </c>
      <c r="C1357" s="3">
        <f>VLOOKUP(B1357,CONSOLIDADO!A$2:E$11786,5,FALSE)</f>
        <v>416</v>
      </c>
      <c r="D1357" s="3" t="s">
        <v>10263</v>
      </c>
      <c r="E1357" s="3" t="s">
        <v>10428</v>
      </c>
      <c r="F1357" s="3"/>
      <c r="G1357" s="3" t="s">
        <v>10417</v>
      </c>
      <c r="I1357" t="str">
        <f t="shared" si="21"/>
        <v>,(416,' Gonzalo Sánchez C. ','',' 2 2798 7000    ', Vicepresidente Comercial')</v>
      </c>
    </row>
    <row r="1358" spans="1:9">
      <c r="A1358" s="3" t="s">
        <v>10429</v>
      </c>
      <c r="B1358" s="3" t="s">
        <v>10403</v>
      </c>
      <c r="C1358" s="3">
        <f>VLOOKUP(B1358,CONSOLIDADO!A$2:E$11786,5,FALSE)</f>
        <v>416</v>
      </c>
      <c r="D1358" s="3" t="s">
        <v>10263</v>
      </c>
      <c r="E1358" s="3" t="s">
        <v>10430</v>
      </c>
      <c r="F1358" s="3"/>
      <c r="G1358" s="3" t="s">
        <v>10417</v>
      </c>
      <c r="I1358" t="str">
        <f t="shared" si="21"/>
        <v>,(416,' Francisco Walther ','',' 2 2798 7000    ', Vicepresidente de Proyectos')</v>
      </c>
    </row>
    <row r="1359" spans="1:9">
      <c r="A1359" s="3" t="s">
        <v>10431</v>
      </c>
      <c r="B1359" s="3" t="s">
        <v>10403</v>
      </c>
      <c r="C1359" s="3">
        <f>VLOOKUP(B1359,CONSOLIDADO!A$2:E$11786,5,FALSE)</f>
        <v>416</v>
      </c>
      <c r="D1359" s="3" t="s">
        <v>10263</v>
      </c>
      <c r="E1359" s="3" t="s">
        <v>10432</v>
      </c>
      <c r="F1359" s="3"/>
      <c r="G1359" s="3" t="s">
        <v>10417</v>
      </c>
      <c r="I1359" t="str">
        <f t="shared" si="21"/>
        <v>,(416,' René Aguilar ','',' 2 2798 7000    ', Vicepresidente de Asuntos Corporativos y Sustentabilidad')</v>
      </c>
    </row>
    <row r="1360" spans="1:9">
      <c r="A1360" s="3" t="s">
        <v>10434</v>
      </c>
      <c r="B1360" s="3" t="s">
        <v>10433</v>
      </c>
      <c r="C1360" s="3">
        <f>VLOOKUP(B1360,CONSOLIDADO!A$2:E$11786,5,FALSE)</f>
        <v>417</v>
      </c>
      <c r="D1360" s="3" t="s">
        <v>1790</v>
      </c>
      <c r="E1360" s="3" t="s">
        <v>6739</v>
      </c>
      <c r="F1360" s="3" t="s">
        <v>10435</v>
      </c>
      <c r="G1360" s="3" t="s">
        <v>10436</v>
      </c>
      <c r="I1360" t="str">
        <f t="shared" si="21"/>
        <v>,(417,' Katharina Johanna Jenny Arroyo ',' storo@fcab.cl',' 55 220 6201    ', Gerente General')</v>
      </c>
    </row>
    <row r="1361" spans="1:9">
      <c r="A1361" s="3" t="s">
        <v>10437</v>
      </c>
      <c r="B1361" s="3" t="s">
        <v>10433</v>
      </c>
      <c r="C1361" s="3">
        <f>VLOOKUP(B1361,CONSOLIDADO!A$2:E$11786,5,FALSE)</f>
        <v>417</v>
      </c>
      <c r="D1361" s="3" t="s">
        <v>1790</v>
      </c>
      <c r="E1361" s="3" t="s">
        <v>6757</v>
      </c>
      <c r="F1361" s="3" t="s">
        <v>10438</v>
      </c>
      <c r="G1361" s="3" t="s">
        <v>10439</v>
      </c>
      <c r="I1361" t="str">
        <f t="shared" si="21"/>
        <v>,(417,' Milton Kellemen García ',' nbaudrand@fcab.cl',' 55 220 6501    ', Gerente de Administración y Finanzas')</v>
      </c>
    </row>
    <row r="1362" spans="1:9">
      <c r="A1362" s="3" t="s">
        <v>10440</v>
      </c>
      <c r="B1362" s="3" t="s">
        <v>10433</v>
      </c>
      <c r="C1362" s="3">
        <f>VLOOKUP(B1362,CONSOLIDADO!A$2:E$11786,5,FALSE)</f>
        <v>417</v>
      </c>
      <c r="D1362" s="3" t="s">
        <v>1790</v>
      </c>
      <c r="E1362" s="3"/>
      <c r="F1362" s="3"/>
      <c r="G1362" s="3" t="s">
        <v>10441</v>
      </c>
      <c r="I1362" t="str">
        <f t="shared" si="21"/>
        <v>,(417,' Carlos Acuña Cares','',' 55 220 6250',')</v>
      </c>
    </row>
    <row r="1363" spans="1:9">
      <c r="A1363" s="3" t="s">
        <v>10442</v>
      </c>
      <c r="B1363" s="3" t="s">
        <v>10433</v>
      </c>
      <c r="C1363" s="3">
        <f>VLOOKUP(B1363,CONSOLIDADO!A$2:E$11786,5,FALSE)</f>
        <v>417</v>
      </c>
      <c r="D1363" s="3" t="s">
        <v>1790</v>
      </c>
      <c r="E1363" s="3" t="s">
        <v>6886</v>
      </c>
      <c r="F1363" s="3" t="s">
        <v>10443</v>
      </c>
      <c r="G1363" s="3" t="s">
        <v>10444</v>
      </c>
      <c r="I1363" t="str">
        <f t="shared" si="21"/>
        <v>,(417,' Boris Astete Astete ',' cecilia.cea@fcab.cl',' 55 220 6300    ', Gerente de Recursos Humanos')</v>
      </c>
    </row>
    <row r="1364" spans="1:9">
      <c r="A1364" s="3" t="s">
        <v>10446</v>
      </c>
      <c r="B1364" s="3" t="s">
        <v>10445</v>
      </c>
      <c r="C1364" s="3">
        <f>VLOOKUP(B1364,CONSOLIDADO!A$2:E$11786,5,FALSE)</f>
        <v>418</v>
      </c>
      <c r="D1364" s="3" t="s">
        <v>5953</v>
      </c>
      <c r="E1364" s="3" t="s">
        <v>10447</v>
      </c>
      <c r="F1364" s="3"/>
      <c r="G1364" s="3" t="s">
        <v>6846</v>
      </c>
      <c r="I1364" t="str">
        <f t="shared" si="21"/>
        <v>,(418,' Felipe Barison Kahn ','','               ', Presidente de Directorio')</v>
      </c>
    </row>
    <row r="1365" spans="1:9">
      <c r="A1365" s="3" t="s">
        <v>10448</v>
      </c>
      <c r="B1365" s="3" t="s">
        <v>10445</v>
      </c>
      <c r="C1365" s="3">
        <f>VLOOKUP(B1365,CONSOLIDADO!A$2:E$11786,5,FALSE)</f>
        <v>418</v>
      </c>
      <c r="D1365" s="3" t="s">
        <v>5953</v>
      </c>
      <c r="E1365" s="3" t="s">
        <v>6848</v>
      </c>
      <c r="F1365" s="3"/>
      <c r="G1365" s="3" t="s">
        <v>6846</v>
      </c>
      <c r="I1365" t="str">
        <f t="shared" si="21"/>
        <v>,(418,' Felipe Irarrázaval Ovalle ','','               ', Vicepresidente')</v>
      </c>
    </row>
    <row r="1366" spans="1:9">
      <c r="A1366" s="3" t="s">
        <v>10449</v>
      </c>
      <c r="B1366" s="3" t="s">
        <v>10445</v>
      </c>
      <c r="C1366" s="3">
        <f>VLOOKUP(B1366,CONSOLIDADO!A$2:E$11786,5,FALSE)</f>
        <v>418</v>
      </c>
      <c r="D1366" s="3" t="s">
        <v>5953</v>
      </c>
      <c r="E1366" s="3" t="s">
        <v>6850</v>
      </c>
      <c r="F1366" s="3"/>
      <c r="G1366" s="3" t="s">
        <v>6846</v>
      </c>
      <c r="I1366" t="str">
        <f t="shared" si="21"/>
        <v>,(418,' Enrique Brito Marín ','','               ', Director')</v>
      </c>
    </row>
    <row r="1367" spans="1:9">
      <c r="A1367" s="3" t="s">
        <v>10450</v>
      </c>
      <c r="B1367" s="3" t="s">
        <v>10445</v>
      </c>
      <c r="C1367" s="3">
        <f>VLOOKUP(B1367,CONSOLIDADO!A$2:E$11786,5,FALSE)</f>
        <v>418</v>
      </c>
      <c r="D1367" s="3" t="s">
        <v>5953</v>
      </c>
      <c r="E1367" s="3" t="s">
        <v>6850</v>
      </c>
      <c r="F1367" s="3"/>
      <c r="G1367" s="3" t="s">
        <v>6846</v>
      </c>
      <c r="I1367" t="str">
        <f t="shared" si="21"/>
        <v>,(418,' Mauricio Ortiz Jara ','','               ', Director')</v>
      </c>
    </row>
    <row r="1368" spans="1:9">
      <c r="A1368" s="3" t="s">
        <v>10451</v>
      </c>
      <c r="B1368" s="3" t="s">
        <v>10445</v>
      </c>
      <c r="C1368" s="3">
        <f>VLOOKUP(B1368,CONSOLIDADO!A$2:E$11786,5,FALSE)</f>
        <v>418</v>
      </c>
      <c r="D1368" s="3" t="s">
        <v>5953</v>
      </c>
      <c r="E1368" s="3" t="s">
        <v>6739</v>
      </c>
      <c r="F1368" s="3"/>
      <c r="G1368" s="3" t="s">
        <v>10452</v>
      </c>
      <c r="I1368" t="str">
        <f t="shared" si="21"/>
        <v>,(418,' Enrique Arteaga Correa ','',' 55 243 2350    ', Gerente General')</v>
      </c>
    </row>
    <row r="1369" spans="1:9">
      <c r="A1369" s="3" t="s">
        <v>10453</v>
      </c>
      <c r="B1369" s="3" t="s">
        <v>10445</v>
      </c>
      <c r="C1369" s="3">
        <f>VLOOKUP(B1369,CONSOLIDADO!A$2:E$11786,5,FALSE)</f>
        <v>418</v>
      </c>
      <c r="D1369" s="3" t="s">
        <v>5953</v>
      </c>
      <c r="E1369" s="3" t="s">
        <v>6765</v>
      </c>
      <c r="F1369" s="3"/>
      <c r="G1369" s="3" t="s">
        <v>10454</v>
      </c>
      <c r="I1369" t="str">
        <f t="shared" si="21"/>
        <v>,(418,' Jorge Falcón Silva ','',' 55 243 2300    ', Gerente de Operaciones')</v>
      </c>
    </row>
    <row r="1370" spans="1:9">
      <c r="A1370" s="3" t="s">
        <v>10455</v>
      </c>
      <c r="B1370" s="3" t="s">
        <v>10445</v>
      </c>
      <c r="C1370" s="3">
        <f>VLOOKUP(B1370,CONSOLIDADO!A$2:E$11786,5,FALSE)</f>
        <v>418</v>
      </c>
      <c r="D1370" s="3" t="s">
        <v>5953</v>
      </c>
      <c r="E1370" s="3" t="s">
        <v>6757</v>
      </c>
      <c r="F1370" s="3"/>
      <c r="G1370" s="3" t="s">
        <v>10452</v>
      </c>
      <c r="I1370" t="str">
        <f t="shared" si="21"/>
        <v>,(418,' Macarena Iribarren Aguilar ','',' 55 243 2350    ', Gerente de Administración y Finanzas')</v>
      </c>
    </row>
    <row r="1371" spans="1:9">
      <c r="A1371" s="3" t="s">
        <v>10456</v>
      </c>
      <c r="B1371" s="3" t="s">
        <v>57555</v>
      </c>
      <c r="C1371" s="3">
        <f>VLOOKUP(B1371,CONSOLIDADO!A$2:E$11786,5,FALSE)</f>
        <v>419</v>
      </c>
      <c r="D1371" s="3" t="s">
        <v>5381</v>
      </c>
      <c r="E1371" s="3" t="s">
        <v>6739</v>
      </c>
      <c r="F1371" s="3" t="s">
        <v>10457</v>
      </c>
      <c r="G1371" s="3" t="s">
        <v>10458</v>
      </c>
      <c r="I1371" t="str">
        <f t="shared" si="21"/>
        <v>,(419,' Giovanni Zotti Cordero ',' gzotti@zotti.cl',' 2 2624 7474    ', Gerente General')</v>
      </c>
    </row>
    <row r="1372" spans="1:9">
      <c r="A1372" s="3" t="s">
        <v>10459</v>
      </c>
      <c r="B1372" s="3" t="s">
        <v>57555</v>
      </c>
      <c r="C1372" s="3">
        <f>VLOOKUP(B1372,CONSOLIDADO!A$2:E$11786,5,FALSE)</f>
        <v>419</v>
      </c>
      <c r="D1372" s="3" t="s">
        <v>5381</v>
      </c>
      <c r="E1372" s="3" t="s">
        <v>6757</v>
      </c>
      <c r="F1372" s="3" t="s">
        <v>10460</v>
      </c>
      <c r="G1372" s="3" t="s">
        <v>10458</v>
      </c>
      <c r="I1372" t="str">
        <f t="shared" si="21"/>
        <v>,(419,' Vicenta León Torres ',' vleon@zotti.cl',' 2 2624 7474    ', Gerente de Administración y Finanzas')</v>
      </c>
    </row>
    <row r="1373" spans="1:9">
      <c r="A1373" s="3" t="s">
        <v>10461</v>
      </c>
      <c r="B1373" s="3" t="s">
        <v>57555</v>
      </c>
      <c r="C1373" s="3">
        <f>VLOOKUP(B1373,CONSOLIDADO!A$2:E$11786,5,FALSE)</f>
        <v>419</v>
      </c>
      <c r="D1373" s="3" t="s">
        <v>5381</v>
      </c>
      <c r="E1373" s="3"/>
      <c r="F1373" s="3"/>
      <c r="G1373" s="3" t="s">
        <v>10462</v>
      </c>
      <c r="I1373" t="str">
        <f t="shared" si="21"/>
        <v>,(419,' Jorge Batarse Saieh','',' 2 2641 1343',')</v>
      </c>
    </row>
    <row r="1374" spans="1:9">
      <c r="A1374" s="3" t="s">
        <v>10464</v>
      </c>
      <c r="B1374" s="3" t="s">
        <v>2451</v>
      </c>
      <c r="C1374" s="3">
        <f>VLOOKUP(B1374,CONSOLIDADO!A$2:E$11786,5,FALSE)</f>
        <v>420</v>
      </c>
      <c r="D1374" s="3" t="s">
        <v>10463</v>
      </c>
      <c r="E1374" s="3" t="s">
        <v>6739</v>
      </c>
      <c r="F1374" s="3" t="s">
        <v>10465</v>
      </c>
      <c r="G1374" s="3" t="s">
        <v>10466</v>
      </c>
      <c r="I1374" t="str">
        <f t="shared" si="21"/>
        <v>,(420,' Cristóbal Hörmann Swett ',' recepcion@ants.cl',' 2 2659 7650    ', Gerente General')</v>
      </c>
    </row>
    <row r="1375" spans="1:9">
      <c r="A1375" s="3" t="s">
        <v>10467</v>
      </c>
      <c r="B1375" s="3" t="s">
        <v>2451</v>
      </c>
      <c r="C1375" s="3">
        <f>VLOOKUP(B1375,CONSOLIDADO!A$2:E$11786,5,FALSE)</f>
        <v>420</v>
      </c>
      <c r="D1375" s="3" t="s">
        <v>10463</v>
      </c>
      <c r="E1375" s="3"/>
      <c r="F1375" s="3"/>
      <c r="G1375" s="3" t="s">
        <v>10468</v>
      </c>
      <c r="I1375" t="str">
        <f t="shared" si="21"/>
        <v>,(420,' Felipe Carvallo Claro','',' 2 2659 7650',')</v>
      </c>
    </row>
    <row r="1376" spans="1:9">
      <c r="A1376" s="3" t="s">
        <v>10469</v>
      </c>
      <c r="B1376" s="3" t="s">
        <v>2451</v>
      </c>
      <c r="C1376" s="3">
        <f>VLOOKUP(B1376,CONSOLIDADO!A$2:E$11786,5,FALSE)</f>
        <v>420</v>
      </c>
      <c r="D1376" s="3" t="s">
        <v>10463</v>
      </c>
      <c r="E1376" s="3" t="s">
        <v>6905</v>
      </c>
      <c r="F1376" s="3" t="s">
        <v>10465</v>
      </c>
      <c r="G1376" s="3" t="s">
        <v>10466</v>
      </c>
      <c r="I1376" t="str">
        <f t="shared" si="21"/>
        <v>,(420,' Pamela Leyton ',' recepcion@ants.cl',' 2 2659 7650    ', Gerente Comercial')</v>
      </c>
    </row>
    <row r="1377" spans="1:9">
      <c r="A1377" s="3" t="s">
        <v>10470</v>
      </c>
      <c r="B1377" s="3" t="s">
        <v>2451</v>
      </c>
      <c r="C1377" s="3">
        <f>VLOOKUP(B1377,CONSOLIDADO!A$2:E$11786,5,FALSE)</f>
        <v>420</v>
      </c>
      <c r="D1377" s="3" t="s">
        <v>10463</v>
      </c>
      <c r="E1377" s="3" t="s">
        <v>10471</v>
      </c>
      <c r="F1377" s="3" t="s">
        <v>10465</v>
      </c>
      <c r="G1377" s="3" t="s">
        <v>10466</v>
      </c>
      <c r="I1377" t="str">
        <f t="shared" si="21"/>
        <v>,(420,' Piera Marassi ',' recepcion@ants.cl',' 2 2659 7650    ', Gerente &amp; Trade')</v>
      </c>
    </row>
    <row r="1378" spans="1:9">
      <c r="A1378" s="3" t="s">
        <v>10473</v>
      </c>
      <c r="B1378" s="3" t="s">
        <v>10472</v>
      </c>
      <c r="C1378" s="3">
        <f>VLOOKUP(B1378,CONSOLIDADO!A$2:E$11786,5,FALSE)</f>
        <v>421</v>
      </c>
      <c r="D1378" s="3" t="s">
        <v>1600</v>
      </c>
      <c r="E1378" s="3" t="s">
        <v>10474</v>
      </c>
      <c r="F1378" s="3" t="s">
        <v>10475</v>
      </c>
      <c r="G1378" s="3" t="s">
        <v>10476</v>
      </c>
      <c r="I1378" t="str">
        <f t="shared" si="21"/>
        <v>,(421,' Jorge Antúnez Avalos ',' atlantida@atlantida.cl',' 2 2523 6483    ', Representante Legal y Gerente General')</v>
      </c>
    </row>
    <row r="1379" spans="1:9">
      <c r="A1379" s="3" t="s">
        <v>10477</v>
      </c>
      <c r="B1379" s="3" t="s">
        <v>10472</v>
      </c>
      <c r="C1379" s="3">
        <f>VLOOKUP(B1379,CONSOLIDADO!A$2:E$11786,5,FALSE)</f>
        <v>421</v>
      </c>
      <c r="D1379" s="3" t="s">
        <v>1600</v>
      </c>
      <c r="E1379" s="3" t="s">
        <v>6765</v>
      </c>
      <c r="F1379" s="3" t="s">
        <v>10475</v>
      </c>
      <c r="G1379" s="3" t="s">
        <v>10476</v>
      </c>
      <c r="I1379" t="str">
        <f t="shared" si="21"/>
        <v>,(421,' Christian Eduardo Antúnez Arias ',' atlantida@atlantida.cl',' 2 2523 6483    ', Gerente de Operaciones')</v>
      </c>
    </row>
    <row r="1380" spans="1:9">
      <c r="A1380" s="3" t="s">
        <v>10480</v>
      </c>
      <c r="B1380" s="3" t="s">
        <v>10478</v>
      </c>
      <c r="C1380" s="3">
        <f>VLOOKUP(B1380,CONSOLIDADO!A$2:E$11786,5,FALSE)</f>
        <v>422</v>
      </c>
      <c r="D1380" s="3" t="s">
        <v>10479</v>
      </c>
      <c r="E1380" s="3" t="s">
        <v>6739</v>
      </c>
      <c r="F1380" s="3" t="s">
        <v>10481</v>
      </c>
      <c r="G1380" s="3" t="s">
        <v>10482</v>
      </c>
      <c r="I1380" t="str">
        <f t="shared" si="21"/>
        <v>,(422,' Gonzalo Fantuzzi Fernández ',' gfantuzzi@anwo.cl',' 2 2989 0021    ', Gerente General')</v>
      </c>
    </row>
    <row r="1381" spans="1:9">
      <c r="A1381" s="3" t="s">
        <v>10483</v>
      </c>
      <c r="B1381" s="3" t="s">
        <v>10478</v>
      </c>
      <c r="C1381" s="3">
        <f>VLOOKUP(B1381,CONSOLIDADO!A$2:E$11786,5,FALSE)</f>
        <v>422</v>
      </c>
      <c r="D1381" s="3" t="s">
        <v>10479</v>
      </c>
      <c r="E1381" s="3"/>
      <c r="F1381" s="3"/>
      <c r="G1381" s="3" t="s">
        <v>10484</v>
      </c>
      <c r="I1381" t="str">
        <f t="shared" si="21"/>
        <v>,(422,' Jorge Ignacio Evans Hernando','',' 2 2989 0021',')</v>
      </c>
    </row>
    <row r="1382" spans="1:9">
      <c r="A1382" s="3" t="s">
        <v>10485</v>
      </c>
      <c r="B1382" s="3" t="s">
        <v>10478</v>
      </c>
      <c r="C1382" s="3">
        <f>VLOOKUP(B1382,CONSOLIDADO!A$2:E$11786,5,FALSE)</f>
        <v>422</v>
      </c>
      <c r="D1382" s="3" t="s">
        <v>10479</v>
      </c>
      <c r="E1382" s="3" t="s">
        <v>10486</v>
      </c>
      <c r="F1382" s="3" t="s">
        <v>10487</v>
      </c>
      <c r="G1382" s="3" t="s">
        <v>10482</v>
      </c>
      <c r="I1382" t="str">
        <f t="shared" si="21"/>
        <v>,(422,' María Teresa Fuentealba ',' mfuentealba@anwo.cl',' 2 2989 0021    ', Gerente Administración, Finanzas y Recursos Humanos')</v>
      </c>
    </row>
    <row r="1383" spans="1:9">
      <c r="A1383" s="3" t="s">
        <v>10488</v>
      </c>
      <c r="B1383" s="3" t="s">
        <v>10478</v>
      </c>
      <c r="C1383" s="3">
        <f>VLOOKUP(B1383,CONSOLIDADO!A$2:E$11786,5,FALSE)</f>
        <v>422</v>
      </c>
      <c r="D1383" s="3" t="s">
        <v>10479</v>
      </c>
      <c r="E1383" s="3" t="s">
        <v>10489</v>
      </c>
      <c r="F1383" s="3" t="s">
        <v>10490</v>
      </c>
      <c r="G1383" s="3" t="s">
        <v>10491</v>
      </c>
      <c r="I1383" t="str">
        <f t="shared" si="21"/>
        <v>,(422,' Sebastián Negrete ',' snegrete@anwo.cl',' 2 2989 0000    ', Subgerente de Logística y Comex')</v>
      </c>
    </row>
    <row r="1384" spans="1:9">
      <c r="A1384" s="3" t="s">
        <v>10492</v>
      </c>
      <c r="B1384" s="3" t="s">
        <v>10478</v>
      </c>
      <c r="C1384" s="3">
        <f>VLOOKUP(B1384,CONSOLIDADO!A$2:E$11786,5,FALSE)</f>
        <v>422</v>
      </c>
      <c r="D1384" s="3" t="s">
        <v>10479</v>
      </c>
      <c r="E1384" s="3" t="s">
        <v>10493</v>
      </c>
      <c r="F1384" s="3" t="s">
        <v>10494</v>
      </c>
      <c r="G1384" s="3" t="s">
        <v>10491</v>
      </c>
      <c r="I1384" t="str">
        <f t="shared" si="21"/>
        <v>,(422,' Andrés Baeza S. ',' abaeza@anwo.cl',' 2 2989 0000    ', Subgerente de Marketing')</v>
      </c>
    </row>
    <row r="1385" spans="1:9">
      <c r="A1385" s="3" t="s">
        <v>10496</v>
      </c>
      <c r="B1385" s="3" t="s">
        <v>10495</v>
      </c>
      <c r="C1385" s="3">
        <f>VLOOKUP(B1385,CONSOLIDADO!A$2:E$11786,5,FALSE)</f>
        <v>423</v>
      </c>
      <c r="D1385" s="3" t="s">
        <v>5771</v>
      </c>
      <c r="E1385" s="3" t="s">
        <v>10497</v>
      </c>
      <c r="F1385" s="3" t="s">
        <v>10498</v>
      </c>
      <c r="G1385" s="3" t="s">
        <v>10499</v>
      </c>
      <c r="I1385" t="str">
        <f t="shared" si="21"/>
        <v>,(423,' Raimundo del Río Covarrubias ',' raimundo.delrio@aon.com',' 2 2336 5620    ', Chief Executive Officer')</v>
      </c>
    </row>
    <row r="1386" spans="1:9">
      <c r="A1386" s="3" t="s">
        <v>10500</v>
      </c>
      <c r="B1386" s="3" t="s">
        <v>10495</v>
      </c>
      <c r="C1386" s="3">
        <f>VLOOKUP(B1386,CONSOLIDADO!A$2:E$11786,5,FALSE)</f>
        <v>423</v>
      </c>
      <c r="D1386" s="3" t="s">
        <v>5771</v>
      </c>
      <c r="E1386" s="3" t="s">
        <v>10501</v>
      </c>
      <c r="F1386" s="3" t="s">
        <v>10502</v>
      </c>
      <c r="G1386" s="3" t="s">
        <v>10503</v>
      </c>
      <c r="I1386" t="str">
        <f t="shared" si="21"/>
        <v>,(423,' Víctor Padilla Boneti ',' victor.padilla@aon.com',' 2 2336 5608    ', Director de Placement')</v>
      </c>
    </row>
    <row r="1387" spans="1:9">
      <c r="A1387" s="3" t="s">
        <v>10504</v>
      </c>
      <c r="B1387" s="3" t="s">
        <v>10495</v>
      </c>
      <c r="C1387" s="3">
        <f>VLOOKUP(B1387,CONSOLIDADO!A$2:E$11786,5,FALSE)</f>
        <v>423</v>
      </c>
      <c r="D1387" s="3" t="s">
        <v>5771</v>
      </c>
      <c r="E1387" s="3"/>
      <c r="F1387" s="3"/>
      <c r="G1387" s="3" t="s">
        <v>10505</v>
      </c>
      <c r="I1387" t="str">
        <f t="shared" si="21"/>
        <v>,(423,' Rodrigo Brito Méndez','',' 2 2336 5534',')</v>
      </c>
    </row>
    <row r="1388" spans="1:9">
      <c r="A1388" s="3" t="s">
        <v>10506</v>
      </c>
      <c r="B1388" s="3" t="s">
        <v>10495</v>
      </c>
      <c r="C1388" s="3">
        <f>VLOOKUP(B1388,CONSOLIDADO!A$2:E$11786,5,FALSE)</f>
        <v>423</v>
      </c>
      <c r="D1388" s="3" t="s">
        <v>5771</v>
      </c>
      <c r="E1388" s="3" t="s">
        <v>10507</v>
      </c>
      <c r="F1388" s="3" t="s">
        <v>10508</v>
      </c>
      <c r="G1388" s="3" t="s">
        <v>10509</v>
      </c>
      <c r="I1388" t="str">
        <f t="shared" si="21"/>
        <v>,(423,' Carolina Gil Cubillos ',' carolina.gil@aon.com',' 2 2336 5530    ', Directora de Recursos Humanos')</v>
      </c>
    </row>
    <row r="1389" spans="1:9">
      <c r="A1389" s="3" t="s">
        <v>10511</v>
      </c>
      <c r="B1389" s="3" t="s">
        <v>10510</v>
      </c>
      <c r="C1389" s="3">
        <f>VLOOKUP(B1389,CONSOLIDADO!A$2:E$11786,5,FALSE)</f>
        <v>424</v>
      </c>
      <c r="D1389" s="3" t="s">
        <v>4530</v>
      </c>
      <c r="E1389" s="3" t="s">
        <v>10205</v>
      </c>
      <c r="F1389" s="3" t="s">
        <v>10512</v>
      </c>
      <c r="G1389" s="3" t="s">
        <v>10513</v>
      </c>
      <c r="I1389" t="str">
        <f t="shared" si="21"/>
        <v>,(424,' Constanza Scagliotti Ravera ',' elbosque@alessandria.cl',' 2 2207 0289    ', Representante Legal')</v>
      </c>
    </row>
    <row r="1390" spans="1:9">
      <c r="A1390" s="3" t="s">
        <v>10514</v>
      </c>
      <c r="B1390" s="3" t="s">
        <v>10510</v>
      </c>
      <c r="C1390" s="3">
        <f>VLOOKUP(B1390,CONSOLIDADO!A$2:E$11786,5,FALSE)</f>
        <v>424</v>
      </c>
      <c r="D1390" s="3" t="s">
        <v>4530</v>
      </c>
      <c r="E1390" s="3"/>
      <c r="F1390" s="3"/>
      <c r="G1390" s="3" t="s">
        <v>10515</v>
      </c>
      <c r="I1390" t="str">
        <f t="shared" si="21"/>
        <v>,(424,' Pablo Scagliotti Barbano','',' 2 2207 0289',')</v>
      </c>
    </row>
    <row r="1391" spans="1:9">
      <c r="A1391" s="3" t="s">
        <v>10516</v>
      </c>
      <c r="B1391" s="3" t="s">
        <v>10510</v>
      </c>
      <c r="C1391" s="3">
        <f>VLOOKUP(B1391,CONSOLIDADO!A$2:E$11786,5,FALSE)</f>
        <v>424</v>
      </c>
      <c r="D1391" s="3" t="s">
        <v>4530</v>
      </c>
      <c r="E1391" s="3"/>
      <c r="F1391" s="3"/>
      <c r="G1391" s="3" t="s">
        <v>10517</v>
      </c>
      <c r="I1391" t="str">
        <f t="shared" si="21"/>
        <v>,(424,' Rodrigo Quezada Monsalve','',' 2 2233 2082',')</v>
      </c>
    </row>
    <row r="1392" spans="1:9">
      <c r="A1392" s="3" t="s">
        <v>10519</v>
      </c>
      <c r="B1392" s="3" t="s">
        <v>10518</v>
      </c>
      <c r="C1392" s="3">
        <f>VLOOKUP(B1392,CONSOLIDADO!A$2:E$11786,5,FALSE)</f>
        <v>425</v>
      </c>
      <c r="D1392" s="3" t="s">
        <v>6214</v>
      </c>
      <c r="E1392" s="3" t="s">
        <v>7567</v>
      </c>
      <c r="F1392" s="3"/>
      <c r="G1392" s="3" t="s">
        <v>10520</v>
      </c>
      <c r="I1392" t="str">
        <f t="shared" si="21"/>
        <v>,(425,' Vicente Cuetara Villar ','',' 2 2818 5000    ', Gerente General y Representante Legal')</v>
      </c>
    </row>
    <row r="1393" spans="1:9">
      <c r="A1393" s="3" t="s">
        <v>10521</v>
      </c>
      <c r="B1393" s="3" t="s">
        <v>10518</v>
      </c>
      <c r="C1393" s="3">
        <f>VLOOKUP(B1393,CONSOLIDADO!A$2:E$11786,5,FALSE)</f>
        <v>425</v>
      </c>
      <c r="D1393" s="3" t="s">
        <v>6214</v>
      </c>
      <c r="E1393" s="3" t="s">
        <v>6905</v>
      </c>
      <c r="F1393" s="3"/>
      <c r="G1393" s="3" t="s">
        <v>10520</v>
      </c>
      <c r="I1393" t="str">
        <f t="shared" si="21"/>
        <v>,(425,' René Verdejo Barraza ','',' 2 2818 5000    ', Gerente Comercial')</v>
      </c>
    </row>
    <row r="1394" spans="1:9">
      <c r="A1394" s="3" t="s">
        <v>10524</v>
      </c>
      <c r="B1394" s="3" t="s">
        <v>10522</v>
      </c>
      <c r="C1394" s="3">
        <f>VLOOKUP(B1394,CONSOLIDADO!A$2:E$11786,5,FALSE)</f>
        <v>426</v>
      </c>
      <c r="D1394" s="3" t="s">
        <v>10523</v>
      </c>
      <c r="E1394" s="3"/>
      <c r="F1394" s="3"/>
      <c r="G1394" s="3" t="s">
        <v>10525</v>
      </c>
      <c r="I1394" t="str">
        <f t="shared" si="21"/>
        <v>,(426,' José Miguel Fuentes Moreno','',' 9 9534 3340',')</v>
      </c>
    </row>
    <row r="1395" spans="1:9">
      <c r="A1395" s="3" t="s">
        <v>10526</v>
      </c>
      <c r="B1395" s="3" t="s">
        <v>10522</v>
      </c>
      <c r="C1395" s="3">
        <f>VLOOKUP(B1395,CONSOLIDADO!A$2:E$11786,5,FALSE)</f>
        <v>426</v>
      </c>
      <c r="D1395" s="3" t="s">
        <v>10523</v>
      </c>
      <c r="E1395" s="3"/>
      <c r="F1395" s="3"/>
      <c r="G1395" s="3" t="s">
        <v>10527</v>
      </c>
      <c r="I1395" t="str">
        <f t="shared" si="21"/>
        <v>,(426,' Blanca Flor Alvarez Rubilar','',' 9 9250 6070',')</v>
      </c>
    </row>
    <row r="1396" spans="1:9">
      <c r="A1396" s="3" t="s">
        <v>10528</v>
      </c>
      <c r="B1396" s="3" t="s">
        <v>886</v>
      </c>
      <c r="C1396" s="3">
        <f>VLOOKUP(B1396,CONSOLIDADO!A$2:E$11786,5,FALSE)</f>
        <v>427</v>
      </c>
      <c r="D1396" s="3" t="s">
        <v>6979</v>
      </c>
      <c r="E1396" s="3" t="s">
        <v>6739</v>
      </c>
      <c r="F1396" s="3" t="s">
        <v>10529</v>
      </c>
      <c r="G1396" s="3" t="s">
        <v>10530</v>
      </c>
      <c r="I1396" t="str">
        <f t="shared" si="21"/>
        <v>,(427,' Jaime Patricio Yolito Balart ',' patricio.yolito@apro.cl',' 2 2544 7600    ', Gerente General')</v>
      </c>
    </row>
    <row r="1397" spans="1:9">
      <c r="A1397" s="3" t="s">
        <v>10531</v>
      </c>
      <c r="B1397" s="3" t="s">
        <v>886</v>
      </c>
      <c r="C1397" s="3">
        <f>VLOOKUP(B1397,CONSOLIDADO!A$2:E$11786,5,FALSE)</f>
        <v>427</v>
      </c>
      <c r="D1397" s="3" t="s">
        <v>6979</v>
      </c>
      <c r="E1397" s="3" t="s">
        <v>6905</v>
      </c>
      <c r="F1397" s="3" t="s">
        <v>10532</v>
      </c>
      <c r="G1397" s="3" t="s">
        <v>10530</v>
      </c>
      <c r="I1397" t="str">
        <f t="shared" si="21"/>
        <v>,(427,' Carlos Silva Wiedmaier ',' carlos.silva@apro.cl',' 2 2544 7600    ', Gerente Comercial')</v>
      </c>
    </row>
    <row r="1398" spans="1:9">
      <c r="A1398" s="3" t="s">
        <v>10533</v>
      </c>
      <c r="B1398" s="3" t="s">
        <v>886</v>
      </c>
      <c r="C1398" s="3">
        <f>VLOOKUP(B1398,CONSOLIDADO!A$2:E$11786,5,FALSE)</f>
        <v>427</v>
      </c>
      <c r="D1398" s="3" t="s">
        <v>6979</v>
      </c>
      <c r="E1398" s="3" t="s">
        <v>6757</v>
      </c>
      <c r="F1398" s="3" t="s">
        <v>10534</v>
      </c>
      <c r="G1398" s="3" t="s">
        <v>10530</v>
      </c>
      <c r="I1398" t="str">
        <f t="shared" si="21"/>
        <v>,(427,' Loreto Martínez Rabanal ',' loreto.martinez@apro.cl',' 2 2544 7600    ', Gerente de Administración y Finanzas')</v>
      </c>
    </row>
    <row r="1399" spans="1:9">
      <c r="A1399" s="3" t="s">
        <v>10535</v>
      </c>
      <c r="B1399" s="3" t="s">
        <v>886</v>
      </c>
      <c r="C1399" s="3">
        <f>VLOOKUP(B1399,CONSOLIDADO!A$2:E$11786,5,FALSE)</f>
        <v>427</v>
      </c>
      <c r="D1399" s="3" t="s">
        <v>6979</v>
      </c>
      <c r="E1399" s="3"/>
      <c r="F1399" s="3"/>
      <c r="G1399" s="3" t="s">
        <v>10536</v>
      </c>
      <c r="I1399" t="str">
        <f t="shared" si="21"/>
        <v>,(427,' Marco Palma Lizama','',' 2 2544 7600',')</v>
      </c>
    </row>
    <row r="1400" spans="1:9">
      <c r="A1400" s="3" t="s">
        <v>10537</v>
      </c>
      <c r="B1400" s="3" t="s">
        <v>886</v>
      </c>
      <c r="C1400" s="3">
        <f>VLOOKUP(B1400,CONSOLIDADO!A$2:E$11786,5,FALSE)</f>
        <v>427</v>
      </c>
      <c r="D1400" s="3" t="s">
        <v>6979</v>
      </c>
      <c r="E1400" s="3"/>
      <c r="F1400" s="3"/>
      <c r="G1400" s="3" t="s">
        <v>10536</v>
      </c>
      <c r="I1400" t="str">
        <f t="shared" si="21"/>
        <v>,(427,' Myriam Sánchez Hidalgo','',' 2 2544 7600',')</v>
      </c>
    </row>
    <row r="1401" spans="1:9">
      <c r="A1401" s="3" t="s">
        <v>10539</v>
      </c>
      <c r="B1401" s="3" t="s">
        <v>10538</v>
      </c>
      <c r="C1401" s="3">
        <f>VLOOKUP(B1401,CONSOLIDADO!A$2:E$11786,5,FALSE)</f>
        <v>428</v>
      </c>
      <c r="D1401" s="3" t="s">
        <v>1953</v>
      </c>
      <c r="E1401" s="3"/>
      <c r="F1401" s="3"/>
      <c r="G1401" s="3" t="s">
        <v>10540</v>
      </c>
      <c r="I1401" t="str">
        <f t="shared" si="21"/>
        <v>,(428,' Rodrigo Jiménez Espinosa','',' 2 2246 2614',')</v>
      </c>
    </row>
    <row r="1402" spans="1:9">
      <c r="A1402" s="3" t="s">
        <v>10541</v>
      </c>
      <c r="B1402" s="3" t="s">
        <v>10538</v>
      </c>
      <c r="C1402" s="3">
        <f>VLOOKUP(B1402,CONSOLIDADO!A$2:E$11786,5,FALSE)</f>
        <v>428</v>
      </c>
      <c r="D1402" s="3" t="s">
        <v>1953</v>
      </c>
      <c r="E1402" s="3"/>
      <c r="F1402" s="3"/>
      <c r="G1402" s="3" t="s">
        <v>10540</v>
      </c>
      <c r="I1402" t="str">
        <f t="shared" si="21"/>
        <v>,(428,' Edwin Youlton Macuer','',' 2 2246 2614',')</v>
      </c>
    </row>
    <row r="1403" spans="1:9">
      <c r="A1403" s="3" t="s">
        <v>10542</v>
      </c>
      <c r="B1403" s="3" t="s">
        <v>10538</v>
      </c>
      <c r="C1403" s="3">
        <f>VLOOKUP(B1403,CONSOLIDADO!A$2:E$11786,5,FALSE)</f>
        <v>428</v>
      </c>
      <c r="D1403" s="3" t="s">
        <v>1953</v>
      </c>
      <c r="E1403" s="3" t="s">
        <v>6765</v>
      </c>
      <c r="F1403" s="3" t="s">
        <v>10543</v>
      </c>
      <c r="G1403" s="3" t="s">
        <v>10544</v>
      </c>
      <c r="I1403" t="str">
        <f t="shared" si="21"/>
        <v>,(428,' Hugo Bunster Correa ',' hbunster@apumanque.cl',' 2 2246 2614    ', Gerente de Operaciones')</v>
      </c>
    </row>
    <row r="1404" spans="1:9">
      <c r="A1404" s="3" t="s">
        <v>10545</v>
      </c>
      <c r="B1404" s="3" t="s">
        <v>10538</v>
      </c>
      <c r="C1404" s="3">
        <f>VLOOKUP(B1404,CONSOLIDADO!A$2:E$11786,5,FALSE)</f>
        <v>428</v>
      </c>
      <c r="D1404" s="3" t="s">
        <v>1953</v>
      </c>
      <c r="E1404" s="3" t="s">
        <v>8091</v>
      </c>
      <c r="F1404" s="3" t="s">
        <v>10546</v>
      </c>
      <c r="G1404" s="3" t="s">
        <v>10544</v>
      </c>
      <c r="I1404" t="str">
        <f t="shared" si="21"/>
        <v>,(428,' Gabriela Faúndez Rodríguez ',' gfaundez@apumanque.cl',' 2 2246 2614    ', Jefa de Contabilidad')</v>
      </c>
    </row>
    <row r="1405" spans="1:9">
      <c r="A1405" s="3" t="s">
        <v>10549</v>
      </c>
      <c r="B1405" s="3" t="s">
        <v>10547</v>
      </c>
      <c r="C1405" s="3">
        <f>VLOOKUP(B1405,CONSOLIDADO!A$2:E$11786,5,FALSE)</f>
        <v>429</v>
      </c>
      <c r="D1405" s="3" t="s">
        <v>10548</v>
      </c>
      <c r="E1405" s="3" t="s">
        <v>8835</v>
      </c>
      <c r="F1405" s="3" t="s">
        <v>10550</v>
      </c>
      <c r="G1405" s="3" t="s">
        <v>10551</v>
      </c>
      <c r="I1405" t="str">
        <f t="shared" si="21"/>
        <v>,(429,' Luz Flores Quiroz ',' luz.flores@johnsonscreens.cl',' 2 2928 0700    ', Jefe de Administración y Finanzas')</v>
      </c>
    </row>
    <row r="1406" spans="1:9">
      <c r="A1406" s="3" t="s">
        <v>10553</v>
      </c>
      <c r="B1406" s="3" t="s">
        <v>10552</v>
      </c>
      <c r="C1406" s="3">
        <f>VLOOKUP(B1406,CONSOLIDADO!A$2:E$11786,5,FALSE)</f>
        <v>430</v>
      </c>
      <c r="D1406" s="3" t="s">
        <v>1453</v>
      </c>
      <c r="E1406" s="3"/>
      <c r="F1406" s="3"/>
      <c r="G1406" s="3" t="s">
        <v>10554</v>
      </c>
      <c r="I1406" t="str">
        <f t="shared" si="21"/>
        <v>,(430,' Juan Carlos Buvinic Alarcón','',' 2 2748 5759',')</v>
      </c>
    </row>
    <row r="1407" spans="1:9">
      <c r="A1407" s="3" t="s">
        <v>10555</v>
      </c>
      <c r="B1407" s="3" t="s">
        <v>10552</v>
      </c>
      <c r="C1407" s="3">
        <f>VLOOKUP(B1407,CONSOLIDADO!A$2:E$11786,5,FALSE)</f>
        <v>430</v>
      </c>
      <c r="D1407" s="3" t="s">
        <v>1453</v>
      </c>
      <c r="E1407" s="3" t="s">
        <v>10556</v>
      </c>
      <c r="F1407" s="3" t="s">
        <v>10557</v>
      </c>
      <c r="G1407" s="3" t="s">
        <v>10558</v>
      </c>
      <c r="I1407" t="str">
        <f t="shared" si="21"/>
        <v>,(430,' Patricio Buvinic Alarcón ',' patriciobuvinic@gmail.com',' 2 2748 5759    ', Product Manager')</v>
      </c>
    </row>
    <row r="1408" spans="1:9">
      <c r="A1408" s="3" t="s">
        <v>10559</v>
      </c>
      <c r="B1408" s="3" t="s">
        <v>10552</v>
      </c>
      <c r="C1408" s="3">
        <f>VLOOKUP(B1408,CONSOLIDADO!A$2:E$11786,5,FALSE)</f>
        <v>430</v>
      </c>
      <c r="D1408" s="3" t="s">
        <v>1453</v>
      </c>
      <c r="E1408" s="3" t="s">
        <v>6757</v>
      </c>
      <c r="F1408" s="3" t="s">
        <v>10560</v>
      </c>
      <c r="G1408" s="3" t="s">
        <v>10558</v>
      </c>
      <c r="I1408" t="str">
        <f t="shared" si="21"/>
        <v>,(430,' Carolina Millán Serrano ',' empresa@aquachileeden.cl',' 2 2748 5759    ', Gerente de Administración y Finanzas')</v>
      </c>
    </row>
    <row r="1409" spans="1:9">
      <c r="A1409" s="3" t="s">
        <v>10562</v>
      </c>
      <c r="B1409" s="3" t="s">
        <v>10561</v>
      </c>
      <c r="C1409" s="3">
        <f>VLOOKUP(B1409,CONSOLIDADO!A$2:E$11786,5,FALSE)</f>
        <v>431</v>
      </c>
      <c r="D1409" s="3" t="s">
        <v>3415</v>
      </c>
      <c r="E1409" s="3" t="s">
        <v>6739</v>
      </c>
      <c r="F1409" s="3" t="s">
        <v>10563</v>
      </c>
      <c r="G1409" s="3" t="s">
        <v>10564</v>
      </c>
      <c r="I1409" t="str">
        <f t="shared" si="21"/>
        <v>,(431,' Francisco Sepúlveda Espinoza ',' zealchile@aquafree.cl',' 2 2205 2525    ', Gerente General')</v>
      </c>
    </row>
    <row r="1410" spans="1:9">
      <c r="A1410" s="3" t="s">
        <v>10567</v>
      </c>
      <c r="B1410" s="3" t="s">
        <v>10565</v>
      </c>
      <c r="C1410" s="3">
        <f>VLOOKUP(B1410,CONSOLIDADO!A$2:E$11786,5,FALSE)</f>
        <v>432</v>
      </c>
      <c r="D1410" s="3" t="s">
        <v>10566</v>
      </c>
      <c r="E1410" s="3" t="s">
        <v>6739</v>
      </c>
      <c r="F1410" s="3" t="s">
        <v>10568</v>
      </c>
      <c r="G1410" s="3" t="s">
        <v>10569</v>
      </c>
      <c r="I1410" t="str">
        <f t="shared" si="21"/>
        <v>,(432,' Patrick Edward Dempster Peña y Lillo ',' patrick.dempster@aquagenchile.cl',' 65 223 7383    ', Gerente General')</v>
      </c>
    </row>
    <row r="1411" spans="1:9">
      <c r="A1411" s="3" t="s">
        <v>10570</v>
      </c>
      <c r="B1411" s="3" t="s">
        <v>10565</v>
      </c>
      <c r="C1411" s="3">
        <f>VLOOKUP(B1411,CONSOLIDADO!A$2:E$11786,5,FALSE)</f>
        <v>432</v>
      </c>
      <c r="D1411" s="3" t="s">
        <v>10566</v>
      </c>
      <c r="E1411" s="3" t="s">
        <v>6757</v>
      </c>
      <c r="F1411" s="3" t="s">
        <v>10571</v>
      </c>
      <c r="G1411" s="3" t="s">
        <v>10569</v>
      </c>
      <c r="I1411" t="str">
        <f t="shared" ref="I1411:I1474" si="22">CONCATENATE(",(",C1411,",'",A1411,"','",F1411,"','",G1411,"',",E1411,"')")</f>
        <v>,(432,' Alexis Chamorro Madariaga ',' alexis.chamorro@aquagenchile.cl',' 65 223 7383    ', Gerente de Administración y Finanzas')</v>
      </c>
    </row>
    <row r="1412" spans="1:9">
      <c r="A1412" s="3" t="s">
        <v>10572</v>
      </c>
      <c r="B1412" s="3" t="s">
        <v>10565</v>
      </c>
      <c r="C1412" s="3">
        <f>VLOOKUP(B1412,CONSOLIDADO!A$2:E$11786,5,FALSE)</f>
        <v>432</v>
      </c>
      <c r="D1412" s="3" t="s">
        <v>10566</v>
      </c>
      <c r="E1412" s="3" t="s">
        <v>8364</v>
      </c>
      <c r="F1412" s="3" t="s">
        <v>10573</v>
      </c>
      <c r="G1412" s="3" t="s">
        <v>10574</v>
      </c>
      <c r="I1412" t="str">
        <f t="shared" si="22"/>
        <v>,(432,' Joaquín García Núñez ',' joaquin.garcia@aquagenchile.cl',' 65 223 8383    ', Gerente de Producción')</v>
      </c>
    </row>
    <row r="1413" spans="1:9">
      <c r="A1413" s="3" t="s">
        <v>10575</v>
      </c>
      <c r="B1413" s="3" t="s">
        <v>10565</v>
      </c>
      <c r="C1413" s="3">
        <f>VLOOKUP(B1413,CONSOLIDADO!A$2:E$11786,5,FALSE)</f>
        <v>432</v>
      </c>
      <c r="D1413" s="3" t="s">
        <v>10566</v>
      </c>
      <c r="E1413" s="3" t="s">
        <v>6765</v>
      </c>
      <c r="F1413" s="3" t="s">
        <v>10576</v>
      </c>
      <c r="G1413" s="3" t="s">
        <v>10569</v>
      </c>
      <c r="I1413" t="str">
        <f t="shared" si="22"/>
        <v>,(432,' Gastón Osorio ',' gaston.osorio@aquagenchile.cl',' 65 223 7383    ', Gerente de Operaciones')</v>
      </c>
    </row>
    <row r="1414" spans="1:9">
      <c r="A1414" s="3" t="s">
        <v>10577</v>
      </c>
      <c r="B1414" s="3" t="s">
        <v>10565</v>
      </c>
      <c r="C1414" s="3">
        <f>VLOOKUP(B1414,CONSOLIDADO!A$2:E$11786,5,FALSE)</f>
        <v>432</v>
      </c>
      <c r="D1414" s="3" t="s">
        <v>10566</v>
      </c>
      <c r="E1414" s="3" t="s">
        <v>10578</v>
      </c>
      <c r="F1414" s="3" t="s">
        <v>10579</v>
      </c>
      <c r="G1414" s="3" t="s">
        <v>10569</v>
      </c>
      <c r="I1414" t="str">
        <f t="shared" si="22"/>
        <v>,(432,' Sebastián Pérez Ortiz ',' sebastian.perez@aquagenchile.cl',' 65 223 7383    ', Gerente de Area Técnica')</v>
      </c>
    </row>
    <row r="1415" spans="1:9">
      <c r="A1415" s="3" t="s">
        <v>10581</v>
      </c>
      <c r="B1415" s="3" t="s">
        <v>10580</v>
      </c>
      <c r="C1415" s="3">
        <f>VLOOKUP(B1415,CONSOLIDADO!A$2:E$11786,5,FALSE)</f>
        <v>433</v>
      </c>
      <c r="D1415" s="3" t="s">
        <v>6587</v>
      </c>
      <c r="E1415" s="3" t="s">
        <v>6739</v>
      </c>
      <c r="F1415" s="3" t="s">
        <v>10582</v>
      </c>
      <c r="G1415" s="3" t="s">
        <v>10583</v>
      </c>
      <c r="I1415" t="str">
        <f t="shared" si="22"/>
        <v>,(433,' Sergio Roberto Seliger Singer ',' srseliger@aquavant.cl',' 2 2811 0714    ', Gerente General')</v>
      </c>
    </row>
    <row r="1416" spans="1:9">
      <c r="A1416" s="3" t="s">
        <v>10584</v>
      </c>
      <c r="B1416" s="3" t="s">
        <v>10580</v>
      </c>
      <c r="C1416" s="3">
        <f>VLOOKUP(B1416,CONSOLIDADO!A$2:E$11786,5,FALSE)</f>
        <v>433</v>
      </c>
      <c r="D1416" s="3" t="s">
        <v>6587</v>
      </c>
      <c r="E1416" s="3"/>
      <c r="F1416" s="3"/>
      <c r="G1416" s="3" t="s">
        <v>10585</v>
      </c>
      <c r="I1416" t="str">
        <f t="shared" si="22"/>
        <v>,(433,' Mario Sadovnik Engel','',' 2 2811 0714',')</v>
      </c>
    </row>
    <row r="1417" spans="1:9">
      <c r="A1417" s="3" t="s">
        <v>10586</v>
      </c>
      <c r="B1417" s="3" t="s">
        <v>10580</v>
      </c>
      <c r="C1417" s="3">
        <f>VLOOKUP(B1417,CONSOLIDADO!A$2:E$11786,5,FALSE)</f>
        <v>433</v>
      </c>
      <c r="D1417" s="3" t="s">
        <v>6587</v>
      </c>
      <c r="E1417" s="3" t="s">
        <v>10587</v>
      </c>
      <c r="F1417" s="3" t="s">
        <v>10588</v>
      </c>
      <c r="G1417" s="3" t="s">
        <v>10583</v>
      </c>
      <c r="I1417" t="str">
        <f t="shared" si="22"/>
        <v>,(433,' José Fernando Piedra Díaz ',' fpiedra@aquavant.cl',' 2 2811 0714    ', Subgerente de Ingeniería y Procesos')</v>
      </c>
    </row>
    <row r="1418" spans="1:9">
      <c r="A1418" s="3" t="s">
        <v>10589</v>
      </c>
      <c r="B1418" s="3" t="s">
        <v>10580</v>
      </c>
      <c r="C1418" s="3">
        <f>VLOOKUP(B1418,CONSOLIDADO!A$2:E$11786,5,FALSE)</f>
        <v>433</v>
      </c>
      <c r="D1418" s="3" t="s">
        <v>6587</v>
      </c>
      <c r="E1418" s="3" t="s">
        <v>10590</v>
      </c>
      <c r="F1418" s="3" t="s">
        <v>10591</v>
      </c>
      <c r="G1418" s="3" t="s">
        <v>10583</v>
      </c>
      <c r="I1418" t="str">
        <f t="shared" si="22"/>
        <v>,(433,' Víctor Renato Vega Flores ',' vvega@aquavant.cl',' 2 2811 0714    ', Subgerente de Operaciones y Servicio Técnico')</v>
      </c>
    </row>
    <row r="1419" spans="1:9">
      <c r="A1419" s="3" t="s">
        <v>10592</v>
      </c>
      <c r="B1419" s="3" t="s">
        <v>10580</v>
      </c>
      <c r="C1419" s="3">
        <f>VLOOKUP(B1419,CONSOLIDADO!A$2:E$11786,5,FALSE)</f>
        <v>433</v>
      </c>
      <c r="D1419" s="3" t="s">
        <v>6587</v>
      </c>
      <c r="E1419" s="3" t="s">
        <v>10593</v>
      </c>
      <c r="F1419" s="3" t="s">
        <v>10594</v>
      </c>
      <c r="G1419" s="3" t="s">
        <v>10583</v>
      </c>
      <c r="I1419" t="str">
        <f t="shared" si="22"/>
        <v>,(433,' Vladimir Vega Aballay ',' vladimir.vega@aquavant.cl',' 2 2811 0714    ', Ejecutivo de Ventas')</v>
      </c>
    </row>
    <row r="1420" spans="1:9">
      <c r="A1420" s="3" t="s">
        <v>10597</v>
      </c>
      <c r="B1420" s="3" t="s">
        <v>10595</v>
      </c>
      <c r="C1420" s="3">
        <f>VLOOKUP(B1420,CONSOLIDADO!A$2:E$11786,5,FALSE)</f>
        <v>434</v>
      </c>
      <c r="D1420" s="3" t="s">
        <v>10596</v>
      </c>
      <c r="E1420" s="3" t="s">
        <v>10598</v>
      </c>
      <c r="F1420" s="3" t="s">
        <v>10599</v>
      </c>
      <c r="G1420" s="3" t="s">
        <v>10600</v>
      </c>
      <c r="I1420" t="str">
        <f t="shared" si="22"/>
        <v>,(434,' Ari Bermann ',' bermann-ari@aramark.com',' 2 2385 2008    ', Vicepresidente Comercial y Desarrollo de Negocios Sudamérica')</v>
      </c>
    </row>
    <row r="1421" spans="1:9">
      <c r="A1421" s="3" t="s">
        <v>10601</v>
      </c>
      <c r="B1421" s="3" t="s">
        <v>10595</v>
      </c>
      <c r="C1421" s="3">
        <f>VLOOKUP(B1421,CONSOLIDADO!A$2:E$11786,5,FALSE)</f>
        <v>434</v>
      </c>
      <c r="D1421" s="3" t="s">
        <v>10596</v>
      </c>
      <c r="E1421" s="3" t="s">
        <v>10602</v>
      </c>
      <c r="F1421" s="3" t="s">
        <v>10603</v>
      </c>
      <c r="G1421" s="3" t="s">
        <v>10604</v>
      </c>
      <c r="I1421" t="str">
        <f t="shared" si="22"/>
        <v>,(434,' Iván Mergudich Smoje ',' mergudich-ivan@aramark.com',' 2 2385 2200    ', Vicepresidente Recursos Humanos')</v>
      </c>
    </row>
    <row r="1422" spans="1:9">
      <c r="A1422" s="3" t="s">
        <v>10605</v>
      </c>
      <c r="B1422" s="3" t="s">
        <v>10595</v>
      </c>
      <c r="C1422" s="3">
        <f>VLOOKUP(B1422,CONSOLIDADO!A$2:E$11786,5,FALSE)</f>
        <v>434</v>
      </c>
      <c r="D1422" s="3" t="s">
        <v>10596</v>
      </c>
      <c r="E1422" s="3" t="s">
        <v>10606</v>
      </c>
      <c r="F1422" s="3" t="s">
        <v>10607</v>
      </c>
      <c r="G1422" s="3" t="s">
        <v>10608</v>
      </c>
      <c r="I1422" t="str">
        <f t="shared" si="22"/>
        <v>,(434,' Ainhoa Pozzi ',' pozzi-ainhoa@aramark.cl',' 2 2385 1120    ', Directora Legal')</v>
      </c>
    </row>
    <row r="1423" spans="1:9">
      <c r="A1423" s="3" t="s">
        <v>10609</v>
      </c>
      <c r="B1423" s="3" t="s">
        <v>10595</v>
      </c>
      <c r="C1423" s="3">
        <f>VLOOKUP(B1423,CONSOLIDADO!A$2:E$11786,5,FALSE)</f>
        <v>434</v>
      </c>
      <c r="D1423" s="3" t="s">
        <v>10596</v>
      </c>
      <c r="E1423" s="3" t="s">
        <v>10493</v>
      </c>
      <c r="F1423" s="3" t="s">
        <v>10610</v>
      </c>
      <c r="G1423" s="3" t="s">
        <v>10600</v>
      </c>
      <c r="I1423" t="str">
        <f t="shared" si="22"/>
        <v>,(434,' Sui Wen He ',' he-sui@aramark.cl',' 2 2385 2008    ', Subgerente de Marketing')</v>
      </c>
    </row>
    <row r="1424" spans="1:9">
      <c r="A1424" s="3" t="s">
        <v>10612</v>
      </c>
      <c r="B1424" s="3" t="s">
        <v>10611</v>
      </c>
      <c r="C1424" s="3">
        <f>VLOOKUP(B1424,CONSOLIDADO!A$2:E$11786,5,FALSE)</f>
        <v>435</v>
      </c>
      <c r="D1424" s="3" t="s">
        <v>702</v>
      </c>
      <c r="E1424" s="3" t="s">
        <v>6739</v>
      </c>
      <c r="F1424" s="3"/>
      <c r="G1424" s="3" t="s">
        <v>10613</v>
      </c>
      <c r="I1424" t="str">
        <f t="shared" si="22"/>
        <v>,(435,' Gerardo Jiménez Biggs ','',' 2 2411 0300    ', Gerente General')</v>
      </c>
    </row>
    <row r="1425" spans="1:9">
      <c r="A1425" s="3" t="s">
        <v>10615</v>
      </c>
      <c r="B1425" s="3" t="s">
        <v>10614</v>
      </c>
      <c r="C1425" s="3">
        <f>VLOOKUP(B1425,CONSOLIDADO!A$2:E$11786,5,FALSE)</f>
        <v>436</v>
      </c>
      <c r="D1425" s="3" t="s">
        <v>5765</v>
      </c>
      <c r="E1425" s="3" t="s">
        <v>10041</v>
      </c>
      <c r="F1425" s="3" t="s">
        <v>10616</v>
      </c>
      <c r="G1425" s="3" t="s">
        <v>10617</v>
      </c>
      <c r="I1425" t="str">
        <f t="shared" si="22"/>
        <v>,(436,' Paula Neira Jara ',' paula@araucofilms.cl',' 2 2951 9611    ', Directora Ejecutiva')</v>
      </c>
    </row>
    <row r="1426" spans="1:9">
      <c r="A1426" s="3" t="s">
        <v>10619</v>
      </c>
      <c r="B1426" s="3" t="s">
        <v>10618</v>
      </c>
      <c r="C1426" s="3">
        <f>VLOOKUP(B1426,CONSOLIDADO!A$2:E$11786,5,FALSE)</f>
        <v>437</v>
      </c>
      <c r="D1426" s="3" t="s">
        <v>2881</v>
      </c>
      <c r="E1426" s="3" t="s">
        <v>6739</v>
      </c>
      <c r="F1426" s="3" t="s">
        <v>10620</v>
      </c>
      <c r="G1426" s="3" t="s">
        <v>10621</v>
      </c>
      <c r="I1426" t="str">
        <f t="shared" si="22"/>
        <v>,(437,' Juan Pablo Aylwin Jolfre ',' jpaylwin@araucosa.cl',' 2 2580 1034    ', Gerente General')</v>
      </c>
    </row>
    <row r="1427" spans="1:9">
      <c r="A1427" s="3" t="s">
        <v>10622</v>
      </c>
      <c r="B1427" s="3" t="s">
        <v>10618</v>
      </c>
      <c r="C1427" s="3">
        <f>VLOOKUP(B1427,CONSOLIDADO!A$2:E$11786,5,FALSE)</f>
        <v>437</v>
      </c>
      <c r="D1427" s="3" t="s">
        <v>2881</v>
      </c>
      <c r="E1427" s="3" t="s">
        <v>6757</v>
      </c>
      <c r="F1427" s="3" t="s">
        <v>10623</v>
      </c>
      <c r="G1427" s="3" t="s">
        <v>10621</v>
      </c>
      <c r="I1427" t="str">
        <f t="shared" si="22"/>
        <v>,(437,' Rodrigo Zañartu Velasco ',' rzanartu@araucosa.cl',' 2 2580 1034    ', Gerente de Administración y Finanzas')</v>
      </c>
    </row>
    <row r="1428" spans="1:9">
      <c r="A1428" s="3" t="s">
        <v>10624</v>
      </c>
      <c r="B1428" s="3" t="s">
        <v>10618</v>
      </c>
      <c r="C1428" s="3">
        <f>VLOOKUP(B1428,CONSOLIDADO!A$2:E$11786,5,FALSE)</f>
        <v>437</v>
      </c>
      <c r="D1428" s="3" t="s">
        <v>2881</v>
      </c>
      <c r="E1428" s="3" t="s">
        <v>6989</v>
      </c>
      <c r="F1428" s="3" t="s">
        <v>10625</v>
      </c>
      <c r="G1428" s="3" t="s">
        <v>10621</v>
      </c>
      <c r="I1428" t="str">
        <f t="shared" si="22"/>
        <v>,(437,' Clara Godoy Muñoz ',' cgodoym@araucosa.cl',' 2 2580 1034    ', Jefe de Recursos Humanos')</v>
      </c>
    </row>
    <row r="1429" spans="1:9">
      <c r="A1429" s="3" t="s">
        <v>10628</v>
      </c>
      <c r="B1429" s="3" t="s">
        <v>10626</v>
      </c>
      <c r="C1429" s="3">
        <f>VLOOKUP(B1429,CONSOLIDADO!A$2:E$11786,5,FALSE)</f>
        <v>438</v>
      </c>
      <c r="D1429" s="3" t="s">
        <v>10627</v>
      </c>
      <c r="E1429" s="3" t="s">
        <v>10629</v>
      </c>
      <c r="F1429" s="3"/>
      <c r="G1429" s="3" t="s">
        <v>10630</v>
      </c>
      <c r="I1429" t="str">
        <f t="shared" si="22"/>
        <v>,(438,' Pilar Sánchez Galleguillos ','',' 2 2928 0800    ', Abogado Socio')</v>
      </c>
    </row>
    <row r="1430" spans="1:9">
      <c r="A1430" s="3" t="s">
        <v>10631</v>
      </c>
      <c r="B1430" s="3" t="s">
        <v>10626</v>
      </c>
      <c r="C1430" s="3">
        <f>VLOOKUP(B1430,CONSOLIDADO!A$2:E$11786,5,FALSE)</f>
        <v>438</v>
      </c>
      <c r="D1430" s="3" t="s">
        <v>10627</v>
      </c>
      <c r="E1430" s="3" t="s">
        <v>10629</v>
      </c>
      <c r="F1430" s="3"/>
      <c r="G1430" s="3" t="s">
        <v>10630</v>
      </c>
      <c r="I1430" t="str">
        <f t="shared" si="22"/>
        <v>,(438,' Claudio Araya Henríquez ','',' 2 2928 0800    ', Abogado Socio')</v>
      </c>
    </row>
    <row r="1431" spans="1:9">
      <c r="A1431" s="3" t="s">
        <v>10632</v>
      </c>
      <c r="B1431" s="3" t="s">
        <v>10626</v>
      </c>
      <c r="C1431" s="3">
        <f>VLOOKUP(B1431,CONSOLIDADO!A$2:E$11786,5,FALSE)</f>
        <v>438</v>
      </c>
      <c r="D1431" s="3" t="s">
        <v>10627</v>
      </c>
      <c r="E1431" s="3" t="s">
        <v>10629</v>
      </c>
      <c r="F1431" s="3"/>
      <c r="G1431" s="3" t="s">
        <v>10630</v>
      </c>
      <c r="I1431" t="str">
        <f t="shared" si="22"/>
        <v>,(438,' Angélica Salim-Hanna Sepúlveda ','',' 2 2928 0800    ', Abogado Socio')</v>
      </c>
    </row>
    <row r="1432" spans="1:9">
      <c r="A1432" s="3" t="s">
        <v>10633</v>
      </c>
      <c r="B1432" s="3" t="s">
        <v>57556</v>
      </c>
      <c r="C1432" s="3">
        <f>VLOOKUP(B1432,CONSOLIDADO!A$2:E$11786,5,FALSE)</f>
        <v>439</v>
      </c>
      <c r="D1432" s="3" t="s">
        <v>2737</v>
      </c>
      <c r="E1432" s="3" t="s">
        <v>6739</v>
      </c>
      <c r="F1432" s="3"/>
      <c r="G1432" s="3" t="s">
        <v>10634</v>
      </c>
      <c r="I1432" t="str">
        <f t="shared" si="22"/>
        <v>,(439,' Andrés Illanes Díaz ','',' 2 2333 1160    ', Gerente General')</v>
      </c>
    </row>
    <row r="1433" spans="1:9">
      <c r="A1433" s="3" t="s">
        <v>10637</v>
      </c>
      <c r="B1433" s="3" t="s">
        <v>10635</v>
      </c>
      <c r="C1433" s="3">
        <f>VLOOKUP(B1433,CONSOLIDADO!A$2:E$11786,5,FALSE)</f>
        <v>440</v>
      </c>
      <c r="D1433" s="3" t="s">
        <v>10636</v>
      </c>
      <c r="E1433" s="3" t="s">
        <v>6739</v>
      </c>
      <c r="F1433" s="3" t="s">
        <v>10638</v>
      </c>
      <c r="G1433" s="3" t="s">
        <v>10639</v>
      </c>
      <c r="I1433" t="str">
        <f t="shared" si="22"/>
        <v>,(440,' Hugo Andrade Alvarado ',' hugo.andrade@arcadis.com',' 2 2381 6125    ', Gerente General')</v>
      </c>
    </row>
    <row r="1434" spans="1:9">
      <c r="A1434" s="3" t="s">
        <v>10640</v>
      </c>
      <c r="B1434" s="3" t="s">
        <v>10635</v>
      </c>
      <c r="C1434" s="3">
        <f>VLOOKUP(B1434,CONSOLIDADO!A$2:E$11786,5,FALSE)</f>
        <v>440</v>
      </c>
      <c r="D1434" s="3" t="s">
        <v>10636</v>
      </c>
      <c r="E1434" s="3" t="s">
        <v>6757</v>
      </c>
      <c r="F1434" s="3" t="s">
        <v>10641</v>
      </c>
      <c r="G1434" s="3" t="s">
        <v>10639</v>
      </c>
      <c r="I1434" t="str">
        <f t="shared" si="22"/>
        <v>,(440,' Frank Wittgen ',' frank.wittgen@arcadis.com',' 2 2381 6125    ', Gerente de Administración y Finanzas')</v>
      </c>
    </row>
    <row r="1435" spans="1:9">
      <c r="A1435" s="3" t="s">
        <v>10642</v>
      </c>
      <c r="B1435" s="3" t="s">
        <v>10635</v>
      </c>
      <c r="C1435" s="3">
        <f>VLOOKUP(B1435,CONSOLIDADO!A$2:E$11786,5,FALSE)</f>
        <v>440</v>
      </c>
      <c r="D1435" s="3" t="s">
        <v>10636</v>
      </c>
      <c r="E1435" s="3" t="s">
        <v>8137</v>
      </c>
      <c r="F1435" s="3" t="s">
        <v>10643</v>
      </c>
      <c r="G1435" s="3" t="s">
        <v>10644</v>
      </c>
      <c r="I1435" t="str">
        <f t="shared" si="22"/>
        <v>,(440,' Luis Soruco ',' luis.soruco@arcadis.com',' 2 2381 6168    ', Gerente de Negocios')</v>
      </c>
    </row>
    <row r="1436" spans="1:9">
      <c r="A1436" s="3" t="s">
        <v>10645</v>
      </c>
      <c r="B1436" s="3" t="s">
        <v>10635</v>
      </c>
      <c r="C1436" s="3">
        <f>VLOOKUP(B1436,CONSOLIDADO!A$2:E$11786,5,FALSE)</f>
        <v>440</v>
      </c>
      <c r="D1436" s="3" t="s">
        <v>10636</v>
      </c>
      <c r="E1436" s="3" t="s">
        <v>10646</v>
      </c>
      <c r="F1436" s="3" t="s">
        <v>10647</v>
      </c>
      <c r="G1436" s="3" t="s">
        <v>10639</v>
      </c>
      <c r="I1436" t="str">
        <f t="shared" si="22"/>
        <v>,(440,' Mariangel Molina ',' mariangel.molina@arcadis.com',' 2 2381 6125    ', Gerente de Recursos Humanos y Comunicaciones')</v>
      </c>
    </row>
    <row r="1437" spans="1:9">
      <c r="A1437" s="3" t="s">
        <v>10648</v>
      </c>
      <c r="B1437" s="3" t="s">
        <v>10635</v>
      </c>
      <c r="C1437" s="3">
        <f>VLOOKUP(B1437,CONSOLIDADO!A$2:E$11786,5,FALSE)</f>
        <v>440</v>
      </c>
      <c r="D1437" s="3" t="s">
        <v>10636</v>
      </c>
      <c r="E1437" s="3" t="s">
        <v>6765</v>
      </c>
      <c r="F1437" s="3" t="s">
        <v>10649</v>
      </c>
      <c r="G1437" s="3" t="s">
        <v>10639</v>
      </c>
      <c r="I1437" t="str">
        <f t="shared" si="22"/>
        <v>,(440,' Patricio Toledo Salinas ',' patricio.toledo@arcadis.com',' 2 2381 6125    ', Gerente de Operaciones')</v>
      </c>
    </row>
    <row r="1438" spans="1:9">
      <c r="A1438" s="3" t="s">
        <v>10651</v>
      </c>
      <c r="B1438" s="3" t="s">
        <v>10650</v>
      </c>
      <c r="C1438" s="3">
        <f>VLOOKUP(B1438,CONSOLIDADO!A$2:E$11786,5,FALSE)</f>
        <v>441</v>
      </c>
      <c r="D1438" s="3" t="s">
        <v>724</v>
      </c>
      <c r="E1438" s="3"/>
      <c r="F1438" s="3"/>
      <c r="G1438" s="3" t="s">
        <v>10652</v>
      </c>
      <c r="I1438" t="str">
        <f t="shared" si="22"/>
        <v>,(441,' Ignacio Hernández Masses','',' 2 2231 0337',')</v>
      </c>
    </row>
    <row r="1439" spans="1:9">
      <c r="A1439" s="3" t="s">
        <v>10654</v>
      </c>
      <c r="B1439" s="3" t="s">
        <v>10653</v>
      </c>
      <c r="C1439" s="3">
        <f>VLOOKUP(B1439,CONSOLIDADO!A$2:E$11786,5,FALSE)</f>
        <v>442</v>
      </c>
      <c r="D1439" s="3" t="s">
        <v>6461</v>
      </c>
      <c r="E1439" s="3"/>
      <c r="F1439" s="3"/>
      <c r="G1439" s="3" t="s">
        <v>10655</v>
      </c>
      <c r="I1439" t="str">
        <f t="shared" si="22"/>
        <v>,(442,' Juan Pisano Vera','',' 2 2478 5100',')</v>
      </c>
    </row>
    <row r="1440" spans="1:9">
      <c r="A1440" s="3" t="s">
        <v>10656</v>
      </c>
      <c r="B1440" s="3" t="s">
        <v>10653</v>
      </c>
      <c r="C1440" s="3">
        <f>VLOOKUP(B1440,CONSOLIDADO!A$2:E$11786,5,FALSE)</f>
        <v>442</v>
      </c>
      <c r="D1440" s="3" t="s">
        <v>6461</v>
      </c>
      <c r="E1440" s="3" t="s">
        <v>10657</v>
      </c>
      <c r="F1440" s="3" t="s">
        <v>10658</v>
      </c>
      <c r="G1440" s="3" t="s">
        <v>10659</v>
      </c>
      <c r="I1440" t="str">
        <f t="shared" si="22"/>
        <v>,(442,' Darío Osorio Moraga ',' dosorio@jordan.cl',' 2 2478 5100    ', Gerente de Administración, Finanzas y Gestión de Personas')</v>
      </c>
    </row>
    <row r="1441" spans="1:9">
      <c r="A1441" s="3" t="s">
        <v>10660</v>
      </c>
      <c r="B1441" s="3" t="s">
        <v>10653</v>
      </c>
      <c r="C1441" s="3">
        <f>VLOOKUP(B1441,CONSOLIDADO!A$2:E$11786,5,FALSE)</f>
        <v>442</v>
      </c>
      <c r="D1441" s="3" t="s">
        <v>6461</v>
      </c>
      <c r="E1441" s="3" t="s">
        <v>7140</v>
      </c>
      <c r="F1441" s="3" t="s">
        <v>10661</v>
      </c>
      <c r="G1441" s="3" t="s">
        <v>10659</v>
      </c>
      <c r="I1441" t="str">
        <f t="shared" si="22"/>
        <v>,(442,' Yuxsa Torres Moraga ',' ytorres@jordan.cl',' 2 2478 5100    ', Gerente de Ventas')</v>
      </c>
    </row>
    <row r="1442" spans="1:9">
      <c r="A1442" s="3" t="s">
        <v>10664</v>
      </c>
      <c r="B1442" s="3" t="s">
        <v>10662</v>
      </c>
      <c r="C1442" s="3">
        <f>VLOOKUP(B1442,CONSOLIDADO!A$2:E$11786,5,FALSE)</f>
        <v>443</v>
      </c>
      <c r="D1442" s="3" t="s">
        <v>10663</v>
      </c>
      <c r="E1442" s="3" t="s">
        <v>6739</v>
      </c>
      <c r="F1442" s="3" t="s">
        <v>10665</v>
      </c>
      <c r="G1442" s="3" t="s">
        <v>10666</v>
      </c>
      <c r="I1442" t="str">
        <f t="shared" si="22"/>
        <v>,(443,' Paola González Osorio ',' pgonzalez@archivesexpress.cl',' 2 2499 1400    ', Gerente General')</v>
      </c>
    </row>
    <row r="1443" spans="1:9">
      <c r="A1443" s="3" t="s">
        <v>10667</v>
      </c>
      <c r="B1443" s="3" t="s">
        <v>10662</v>
      </c>
      <c r="C1443" s="3">
        <f>VLOOKUP(B1443,CONSOLIDADO!A$2:E$11786,5,FALSE)</f>
        <v>443</v>
      </c>
      <c r="D1443" s="3" t="s">
        <v>10663</v>
      </c>
      <c r="E1443" s="3" t="s">
        <v>10668</v>
      </c>
      <c r="F1443" s="3" t="s">
        <v>10669</v>
      </c>
      <c r="G1443" s="3" t="s">
        <v>10666</v>
      </c>
      <c r="I1443" t="str">
        <f t="shared" si="22"/>
        <v>,(443,' Isabel González Villalobos ',' igonzalez@archivesexpress.cl',' 2 2499 1400    ', Jefa de Administración y Finanzas')</v>
      </c>
    </row>
    <row r="1444" spans="1:9">
      <c r="A1444" s="3" t="s">
        <v>10671</v>
      </c>
      <c r="B1444" s="3" t="s">
        <v>10670</v>
      </c>
      <c r="C1444" s="3">
        <f>VLOOKUP(B1444,CONSOLIDADO!A$2:E$11786,5,FALSE)</f>
        <v>444</v>
      </c>
      <c r="D1444" s="3" t="s">
        <v>6082</v>
      </c>
      <c r="E1444" s="3" t="s">
        <v>7471</v>
      </c>
      <c r="F1444" s="3"/>
      <c r="G1444" s="3" t="s">
        <v>10672</v>
      </c>
      <c r="I1444" t="str">
        <f t="shared" si="22"/>
        <v>,(444,' Carlos Eduardo González Avila ','',' 2 2387 6800    ', Director General')</v>
      </c>
    </row>
    <row r="1445" spans="1:9">
      <c r="A1445" s="3" t="s">
        <v>10673</v>
      </c>
      <c r="B1445" s="3" t="s">
        <v>10670</v>
      </c>
      <c r="C1445" s="3">
        <f>VLOOKUP(B1445,CONSOLIDADO!A$2:E$11786,5,FALSE)</f>
        <v>444</v>
      </c>
      <c r="D1445" s="3" t="s">
        <v>6082</v>
      </c>
      <c r="E1445" s="3" t="s">
        <v>10674</v>
      </c>
      <c r="F1445" s="3"/>
      <c r="G1445" s="3" t="s">
        <v>10672</v>
      </c>
      <c r="I1445" t="str">
        <f t="shared" si="22"/>
        <v>,(444,' Pablo Díaz Jamett ','',' 2 2387 6800    ', Gerente Nacional de Operaciones')</v>
      </c>
    </row>
    <row r="1446" spans="1:9">
      <c r="A1446" s="3" t="s">
        <v>10675</v>
      </c>
      <c r="B1446" s="3" t="s">
        <v>10670</v>
      </c>
      <c r="C1446" s="3">
        <f>VLOOKUP(B1446,CONSOLIDADO!A$2:E$11786,5,FALSE)</f>
        <v>444</v>
      </c>
      <c r="D1446" s="3" t="s">
        <v>6082</v>
      </c>
      <c r="E1446" s="3" t="s">
        <v>6886</v>
      </c>
      <c r="F1446" s="3"/>
      <c r="G1446" s="3" t="s">
        <v>10672</v>
      </c>
      <c r="I1446" t="str">
        <f t="shared" si="22"/>
        <v>,(444,' Mariana Tarrío ','',' 2 2387 6800    ', Gerente de Recursos Humanos')</v>
      </c>
    </row>
    <row r="1447" spans="1:9">
      <c r="A1447" s="3" t="s">
        <v>10676</v>
      </c>
      <c r="B1447" s="3" t="s">
        <v>10670</v>
      </c>
      <c r="C1447" s="3">
        <f>VLOOKUP(B1447,CONSOLIDADO!A$2:E$11786,5,FALSE)</f>
        <v>444</v>
      </c>
      <c r="D1447" s="3" t="s">
        <v>6082</v>
      </c>
      <c r="E1447" s="3" t="s">
        <v>7136</v>
      </c>
      <c r="F1447" s="3"/>
      <c r="G1447" s="3" t="s">
        <v>10672</v>
      </c>
      <c r="I1447" t="str">
        <f t="shared" si="22"/>
        <v>,(444,' Maruzella Ahumada Parada ','',' 2 2387 6800    ', Gerente de Marketing')</v>
      </c>
    </row>
    <row r="1448" spans="1:9">
      <c r="A1448" s="3" t="s">
        <v>10677</v>
      </c>
      <c r="B1448" s="3" t="s">
        <v>10670</v>
      </c>
      <c r="C1448" s="3">
        <f>VLOOKUP(B1448,CONSOLIDADO!A$2:E$11786,5,FALSE)</f>
        <v>444</v>
      </c>
      <c r="D1448" s="3" t="s">
        <v>6082</v>
      </c>
      <c r="E1448" s="3" t="s">
        <v>6757</v>
      </c>
      <c r="F1448" s="3"/>
      <c r="G1448" s="3" t="s">
        <v>10672</v>
      </c>
      <c r="I1448" t="str">
        <f t="shared" si="22"/>
        <v>,(444,' Mariano Di-Meola ','',' 2 2387 6800    ', Gerente de Administración y Finanzas')</v>
      </c>
    </row>
    <row r="1449" spans="1:9">
      <c r="A1449" s="3" t="s">
        <v>10679</v>
      </c>
      <c r="B1449" s="3" t="s">
        <v>10678</v>
      </c>
      <c r="C1449" s="3">
        <f>VLOOKUP(B1449,CONSOLIDADO!A$2:E$11786,5,FALSE)</f>
        <v>445</v>
      </c>
      <c r="D1449" s="3" t="s">
        <v>2881</v>
      </c>
      <c r="E1449" s="3" t="s">
        <v>6739</v>
      </c>
      <c r="F1449" s="3"/>
      <c r="G1449" s="3" t="s">
        <v>10680</v>
      </c>
      <c r="I1449" t="str">
        <f t="shared" si="22"/>
        <v>,(445,' Carlos Arata Andreani ','',' 32 238 4800    ', Gerente General')</v>
      </c>
    </row>
    <row r="1450" spans="1:9">
      <c r="A1450" s="3" t="s">
        <v>10681</v>
      </c>
      <c r="B1450" s="3" t="s">
        <v>10678</v>
      </c>
      <c r="C1450" s="3">
        <f>VLOOKUP(B1450,CONSOLIDADO!A$2:E$11786,5,FALSE)</f>
        <v>445</v>
      </c>
      <c r="D1450" s="3" t="s">
        <v>2881</v>
      </c>
      <c r="E1450" s="3" t="s">
        <v>10682</v>
      </c>
      <c r="F1450" s="3"/>
      <c r="G1450" s="3" t="s">
        <v>10680</v>
      </c>
      <c r="I1450" t="str">
        <f t="shared" si="22"/>
        <v>,(445,' Franco Schiappacasse Andreani ','',' 32 238 4800    ', Gerente Inmobiliario')</v>
      </c>
    </row>
    <row r="1451" spans="1:9">
      <c r="A1451" s="3" t="s">
        <v>10683</v>
      </c>
      <c r="B1451" s="3" t="s">
        <v>10678</v>
      </c>
      <c r="C1451" s="3">
        <f>VLOOKUP(B1451,CONSOLIDADO!A$2:E$11786,5,FALSE)</f>
        <v>445</v>
      </c>
      <c r="D1451" s="3" t="s">
        <v>2881</v>
      </c>
      <c r="E1451" s="3"/>
      <c r="F1451" s="3"/>
      <c r="G1451" s="3" t="s">
        <v>10684</v>
      </c>
      <c r="I1451" t="str">
        <f t="shared" si="22"/>
        <v>,(445,' Cristian Martínez L.','',' 32 238 4800',')</v>
      </c>
    </row>
    <row r="1452" spans="1:9">
      <c r="A1452" s="3" t="s">
        <v>10685</v>
      </c>
      <c r="B1452" s="3" t="s">
        <v>10678</v>
      </c>
      <c r="C1452" s="3">
        <f>VLOOKUP(B1452,CONSOLIDADO!A$2:E$11786,5,FALSE)</f>
        <v>445</v>
      </c>
      <c r="D1452" s="3" t="s">
        <v>2881</v>
      </c>
      <c r="E1452" s="3" t="s">
        <v>10686</v>
      </c>
      <c r="F1452" s="3" t="s">
        <v>10687</v>
      </c>
      <c r="G1452" s="3" t="s">
        <v>10680</v>
      </c>
      <c r="I1452" t="str">
        <f t="shared" si="22"/>
        <v>,(445,' Hernán Miranda Aguayo ',' recursos.humanos@ardacinmobiliaria.cl',' 32 238 4800    ', Encargado de Recursos Humanos')</v>
      </c>
    </row>
    <row r="1453" spans="1:9">
      <c r="A1453" s="3" t="s">
        <v>10690</v>
      </c>
      <c r="B1453" s="3" t="s">
        <v>10688</v>
      </c>
      <c r="C1453" s="3">
        <f>VLOOKUP(B1453,CONSOLIDADO!A$2:E$11786,5,FALSE)</f>
        <v>446</v>
      </c>
      <c r="D1453" s="3" t="s">
        <v>10689</v>
      </c>
      <c r="E1453" s="3" t="s">
        <v>6739</v>
      </c>
      <c r="F1453" s="3" t="s">
        <v>10691</v>
      </c>
      <c r="G1453" s="3" t="s">
        <v>10692</v>
      </c>
      <c r="I1453" t="str">
        <f t="shared" si="22"/>
        <v>,(446,' Teodosio Cayo Araya ',' teodosio.cayo@arenasycayo.cl',' 2 2656 7200    ', Gerente General')</v>
      </c>
    </row>
    <row r="1454" spans="1:9">
      <c r="A1454" s="3" t="s">
        <v>10693</v>
      </c>
      <c r="B1454" s="3" t="s">
        <v>10688</v>
      </c>
      <c r="C1454" s="3">
        <f>VLOOKUP(B1454,CONSOLIDADO!A$2:E$11786,5,FALSE)</f>
        <v>446</v>
      </c>
      <c r="D1454" s="3" t="s">
        <v>10689</v>
      </c>
      <c r="E1454" s="3" t="s">
        <v>7777</v>
      </c>
      <c r="F1454" s="3" t="s">
        <v>10694</v>
      </c>
      <c r="G1454" s="3" t="s">
        <v>10692</v>
      </c>
      <c r="I1454" t="str">
        <f t="shared" si="22"/>
        <v>,(446,' Carmen Gloria Sotomayor ',' carmen.sotomayor@arenasycayo.cl',' 2 2656 7200    ', Gerente de Proyectos')</v>
      </c>
    </row>
    <row r="1455" spans="1:9">
      <c r="A1455" s="3" t="s">
        <v>10695</v>
      </c>
      <c r="B1455" s="3" t="s">
        <v>10688</v>
      </c>
      <c r="C1455" s="3">
        <f>VLOOKUP(B1455,CONSOLIDADO!A$2:E$11786,5,FALSE)</f>
        <v>446</v>
      </c>
      <c r="D1455" s="3" t="s">
        <v>10689</v>
      </c>
      <c r="E1455" s="3" t="s">
        <v>6757</v>
      </c>
      <c r="F1455" s="3" t="s">
        <v>10696</v>
      </c>
      <c r="G1455" s="3" t="s">
        <v>10692</v>
      </c>
      <c r="I1455" t="str">
        <f t="shared" si="22"/>
        <v>,(446,' Cristián Rojas López ',' cristian.rojas@arenasycayo.cl',' 2 2656 7200    ', Gerente de Administración y Finanzas')</v>
      </c>
    </row>
    <row r="1456" spans="1:9">
      <c r="A1456" s="3" t="s">
        <v>10698</v>
      </c>
      <c r="B1456" s="3" t="s">
        <v>10697</v>
      </c>
      <c r="C1456" s="3">
        <f>VLOOKUP(B1456,CONSOLIDADO!A$2:E$11786,5,FALSE)</f>
        <v>447</v>
      </c>
      <c r="D1456" s="3" t="s">
        <v>709</v>
      </c>
      <c r="E1456" s="3"/>
      <c r="F1456" s="3"/>
      <c r="G1456" s="3" t="s">
        <v>10699</v>
      </c>
      <c r="I1456" t="str">
        <f t="shared" si="22"/>
        <v>,(447,' Aquiles Veas Pizarro','',' 2 2940 6510',')</v>
      </c>
    </row>
    <row r="1457" spans="1:9">
      <c r="A1457" s="3" t="s">
        <v>10700</v>
      </c>
      <c r="B1457" s="3" t="s">
        <v>10697</v>
      </c>
      <c r="C1457" s="3">
        <f>VLOOKUP(B1457,CONSOLIDADO!A$2:E$11786,5,FALSE)</f>
        <v>447</v>
      </c>
      <c r="D1457" s="3" t="s">
        <v>709</v>
      </c>
      <c r="E1457" s="3" t="s">
        <v>7433</v>
      </c>
      <c r="F1457" s="3" t="s">
        <v>10701</v>
      </c>
      <c r="G1457" s="3" t="s">
        <v>10702</v>
      </c>
      <c r="I1457" t="str">
        <f t="shared" si="22"/>
        <v>,(447,' David Lagos Vallejos ',' david.lagos@cbb.cl',' 2 2940 6510    ', Subgerente de Administración')</v>
      </c>
    </row>
    <row r="1458" spans="1:9">
      <c r="A1458" s="3" t="s">
        <v>10703</v>
      </c>
      <c r="B1458" s="3" t="s">
        <v>10697</v>
      </c>
      <c r="C1458" s="3">
        <f>VLOOKUP(B1458,CONSOLIDADO!A$2:E$11786,5,FALSE)</f>
        <v>447</v>
      </c>
      <c r="D1458" s="3" t="s">
        <v>709</v>
      </c>
      <c r="E1458" s="3" t="s">
        <v>8930</v>
      </c>
      <c r="F1458" s="3" t="s">
        <v>10704</v>
      </c>
      <c r="G1458" s="3" t="s">
        <v>10702</v>
      </c>
      <c r="I1458" t="str">
        <f t="shared" si="22"/>
        <v>,(447,' Hugo Alarcón Gálvez ',' hugo.alarcon@arenex.cl',' 2 2940 6510    ', Jefe de Ventas')</v>
      </c>
    </row>
    <row r="1459" spans="1:9">
      <c r="A1459" s="3" t="s">
        <v>10706</v>
      </c>
      <c r="B1459" s="3" t="s">
        <v>10705</v>
      </c>
      <c r="C1459" s="3">
        <f>VLOOKUP(B1459,CONSOLIDADO!A$2:E$11786,5,FALSE)</f>
        <v>448</v>
      </c>
      <c r="D1459" s="3" t="s">
        <v>1076</v>
      </c>
      <c r="E1459" s="3"/>
      <c r="F1459" s="3"/>
      <c r="G1459" s="3" t="s">
        <v>10707</v>
      </c>
      <c r="I1459" t="str">
        <f t="shared" si="22"/>
        <v>,(448,' Farid Rubio Allel','',' 2 2556 6701',')</v>
      </c>
    </row>
    <row r="1460" spans="1:9">
      <c r="A1460" s="3" t="s">
        <v>10708</v>
      </c>
      <c r="B1460" s="3" t="s">
        <v>10705</v>
      </c>
      <c r="C1460" s="3">
        <f>VLOOKUP(B1460,CONSOLIDADO!A$2:E$11786,5,FALSE)</f>
        <v>448</v>
      </c>
      <c r="D1460" s="3" t="s">
        <v>1076</v>
      </c>
      <c r="E1460" s="3"/>
      <c r="F1460" s="3"/>
      <c r="G1460" s="3" t="s">
        <v>10707</v>
      </c>
      <c r="I1460" t="str">
        <f t="shared" si="22"/>
        <v>,(448,' Alejandro Rubio Allel','',' 2 2556 6701',')</v>
      </c>
    </row>
    <row r="1461" spans="1:9">
      <c r="A1461" s="3" t="s">
        <v>10709</v>
      </c>
      <c r="B1461" s="3" t="s">
        <v>10705</v>
      </c>
      <c r="C1461" s="3">
        <f>VLOOKUP(B1461,CONSOLIDADO!A$2:E$11786,5,FALSE)</f>
        <v>448</v>
      </c>
      <c r="D1461" s="3" t="s">
        <v>1076</v>
      </c>
      <c r="E1461" s="3" t="s">
        <v>7032</v>
      </c>
      <c r="F1461" s="3" t="s">
        <v>10710</v>
      </c>
      <c r="G1461" s="3" t="s">
        <v>10711</v>
      </c>
      <c r="I1461" t="str">
        <f t="shared" si="22"/>
        <v>,(448,' Luis Oñate Olivares ',' lonate@arenys.cl',' 2 2556 6701    ', Gerente Administración y Finanzas')</v>
      </c>
    </row>
    <row r="1462" spans="1:9">
      <c r="A1462" s="3" t="s">
        <v>10712</v>
      </c>
      <c r="B1462" s="3" t="s">
        <v>10705</v>
      </c>
      <c r="C1462" s="3">
        <f>VLOOKUP(B1462,CONSOLIDADO!A$2:E$11786,5,FALSE)</f>
        <v>448</v>
      </c>
      <c r="D1462" s="3" t="s">
        <v>1076</v>
      </c>
      <c r="E1462" s="3" t="s">
        <v>6886</v>
      </c>
      <c r="F1462" s="3" t="s">
        <v>10713</v>
      </c>
      <c r="G1462" s="3" t="s">
        <v>10711</v>
      </c>
      <c r="I1462" t="str">
        <f t="shared" si="22"/>
        <v>,(448,' Claudia Paz Fuentealba ',' cfuentealba@textel.cl',' 2 2556 6701    ', Gerente de Recursos Humanos')</v>
      </c>
    </row>
    <row r="1463" spans="1:9">
      <c r="A1463" s="3" t="s">
        <v>10716</v>
      </c>
      <c r="B1463" s="3" t="s">
        <v>10714</v>
      </c>
      <c r="C1463" s="3">
        <f>VLOOKUP(B1463,CONSOLIDADO!A$2:E$11786,5,FALSE)</f>
        <v>449</v>
      </c>
      <c r="D1463" s="3" t="s">
        <v>10715</v>
      </c>
      <c r="E1463" s="3" t="s">
        <v>10717</v>
      </c>
      <c r="F1463" s="3" t="s">
        <v>10718</v>
      </c>
      <c r="G1463" s="3" t="s">
        <v>10719</v>
      </c>
      <c r="I1463" t="str">
        <f t="shared" si="22"/>
        <v>,(449,' Carlos E. Gonzales Baracco ',' carlos@arescochile.com',' 2 2219 2466    ', Gerente General Aresco Chile Ltda.')</v>
      </c>
    </row>
    <row r="1464" spans="1:9">
      <c r="A1464" s="3" t="s">
        <v>10721</v>
      </c>
      <c r="B1464" s="3" t="s">
        <v>10720</v>
      </c>
      <c r="C1464" s="3">
        <f>VLOOKUP(B1464,CONSOLIDADO!A$2:E$11786,5,FALSE)</f>
        <v>450</v>
      </c>
      <c r="D1464" s="3" t="s">
        <v>8682</v>
      </c>
      <c r="E1464" s="3" t="s">
        <v>10722</v>
      </c>
      <c r="F1464" s="3" t="s">
        <v>10723</v>
      </c>
      <c r="G1464" s="3" t="s">
        <v>10724</v>
      </c>
      <c r="I1464" t="str">
        <f t="shared" si="22"/>
        <v>,(450,' Begoña Aresti López ',' contacto@acw.cl',' 2 2956 7400    ', Socia - Directora')</v>
      </c>
    </row>
    <row r="1465" spans="1:9">
      <c r="A1465" s="3" t="s">
        <v>10725</v>
      </c>
      <c r="B1465" s="3" t="s">
        <v>10720</v>
      </c>
      <c r="C1465" s="3">
        <f>VLOOKUP(B1465,CONSOLIDADO!A$2:E$11786,5,FALSE)</f>
        <v>450</v>
      </c>
      <c r="D1465" s="3" t="s">
        <v>8682</v>
      </c>
      <c r="E1465" s="3" t="s">
        <v>10722</v>
      </c>
      <c r="F1465" s="3" t="s">
        <v>10723</v>
      </c>
      <c r="G1465" s="3" t="s">
        <v>10724</v>
      </c>
      <c r="I1465" t="str">
        <f t="shared" si="22"/>
        <v>,(450,' Ana María Aresti López ',' contacto@acw.cl',' 2 2956 7400    ', Socia - Directora')</v>
      </c>
    </row>
    <row r="1466" spans="1:9">
      <c r="A1466" s="3" t="s">
        <v>10726</v>
      </c>
      <c r="B1466" s="3" t="s">
        <v>10720</v>
      </c>
      <c r="C1466" s="3">
        <f>VLOOKUP(B1466,CONSOLIDADO!A$2:E$11786,5,FALSE)</f>
        <v>450</v>
      </c>
      <c r="D1466" s="3" t="s">
        <v>8682</v>
      </c>
      <c r="E1466" s="3" t="s">
        <v>6739</v>
      </c>
      <c r="F1466" s="3" t="s">
        <v>10727</v>
      </c>
      <c r="G1466" s="3" t="s">
        <v>10724</v>
      </c>
      <c r="I1466" t="str">
        <f t="shared" si="22"/>
        <v>,(450,' Matías Rivera Fresno ',' mrivera@acw.cl',' 2 2956 7400    ', Gerente General')</v>
      </c>
    </row>
    <row r="1467" spans="1:9">
      <c r="A1467" s="3" t="s">
        <v>10728</v>
      </c>
      <c r="B1467" s="3" t="s">
        <v>10720</v>
      </c>
      <c r="C1467" s="3">
        <f>VLOOKUP(B1467,CONSOLIDADO!A$2:E$11786,5,FALSE)</f>
        <v>450</v>
      </c>
      <c r="D1467" s="3" t="s">
        <v>8682</v>
      </c>
      <c r="E1467" s="3" t="s">
        <v>6757</v>
      </c>
      <c r="F1467" s="3" t="s">
        <v>10729</v>
      </c>
      <c r="G1467" s="3" t="s">
        <v>10724</v>
      </c>
      <c r="I1467" t="str">
        <f t="shared" si="22"/>
        <v>,(450,' Eric Woolvett Ortúzar ',' ewoolvett@acw.cl',' 2 2956 7400    ', Gerente de Administración y Finanzas')</v>
      </c>
    </row>
    <row r="1468" spans="1:9">
      <c r="A1468" s="3" t="s">
        <v>10730</v>
      </c>
      <c r="B1468" s="3" t="s">
        <v>10720</v>
      </c>
      <c r="C1468" s="3">
        <f>VLOOKUP(B1468,CONSOLIDADO!A$2:E$11786,5,FALSE)</f>
        <v>450</v>
      </c>
      <c r="D1468" s="3" t="s">
        <v>8682</v>
      </c>
      <c r="E1468" s="3"/>
      <c r="F1468" s="3"/>
      <c r="G1468" s="3" t="s">
        <v>10731</v>
      </c>
      <c r="I1468" t="str">
        <f t="shared" si="22"/>
        <v>,(450,' Felipe Bravo Olivares','',' 2 2956 7400',')</v>
      </c>
    </row>
    <row r="1469" spans="1:9">
      <c r="A1469" s="3" t="s">
        <v>10732</v>
      </c>
      <c r="B1469" s="3" t="s">
        <v>10720</v>
      </c>
      <c r="C1469" s="3">
        <f>VLOOKUP(B1469,CONSOLIDADO!A$2:E$11786,5,FALSE)</f>
        <v>450</v>
      </c>
      <c r="D1469" s="3" t="s">
        <v>8682</v>
      </c>
      <c r="E1469" s="3" t="s">
        <v>7136</v>
      </c>
      <c r="F1469" s="3" t="s">
        <v>10733</v>
      </c>
      <c r="G1469" s="3" t="s">
        <v>10724</v>
      </c>
      <c r="I1469" t="str">
        <f t="shared" si="22"/>
        <v>,(450,' Bárbara Lewin de la Jara ',' blewin@acw.cl',' 2 2956 7400    ', Gerente de Marketing')</v>
      </c>
    </row>
    <row r="1470" spans="1:9">
      <c r="A1470" s="3" t="s">
        <v>10734</v>
      </c>
      <c r="B1470" s="3" t="s">
        <v>10720</v>
      </c>
      <c r="C1470" s="3">
        <f>VLOOKUP(B1470,CONSOLIDADO!A$2:E$11786,5,FALSE)</f>
        <v>450</v>
      </c>
      <c r="D1470" s="3" t="s">
        <v>8682</v>
      </c>
      <c r="E1470" s="3" t="s">
        <v>10735</v>
      </c>
      <c r="F1470" s="3" t="s">
        <v>10736</v>
      </c>
      <c r="G1470" s="3" t="s">
        <v>10724</v>
      </c>
      <c r="I1470" t="str">
        <f t="shared" si="22"/>
        <v>,(450,' Jon Usabiaga ',' jusabiaga@acw.cl',' 2 2956 7400    ', Gerente de Enología')</v>
      </c>
    </row>
    <row r="1471" spans="1:9">
      <c r="A1471" s="3" t="s">
        <v>10739</v>
      </c>
      <c r="B1471" s="3" t="s">
        <v>10737</v>
      </c>
      <c r="C1471" s="3">
        <f>VLOOKUP(B1471,CONSOLIDADO!A$2:E$11786,5,FALSE)</f>
        <v>451</v>
      </c>
      <c r="D1471" s="3" t="s">
        <v>10738</v>
      </c>
      <c r="E1471" s="3" t="s">
        <v>6739</v>
      </c>
      <c r="F1471" s="3" t="s">
        <v>10740</v>
      </c>
      <c r="G1471" s="3" t="s">
        <v>10741</v>
      </c>
      <c r="I1471" t="str">
        <f t="shared" si="22"/>
        <v>,(451,' José Miguel Vargas Barreau ',' administracion@argasproseser.tie.cl',' 2 2554 3505    ', Gerente General')</v>
      </c>
    </row>
    <row r="1472" spans="1:9">
      <c r="A1472" s="3" t="s">
        <v>10742</v>
      </c>
      <c r="B1472" s="3" t="s">
        <v>10737</v>
      </c>
      <c r="C1472" s="3">
        <f>VLOOKUP(B1472,CONSOLIDADO!A$2:E$11786,5,FALSE)</f>
        <v>451</v>
      </c>
      <c r="D1472" s="3" t="s">
        <v>10738</v>
      </c>
      <c r="E1472" s="3" t="s">
        <v>6765</v>
      </c>
      <c r="F1472" s="3" t="s">
        <v>10743</v>
      </c>
      <c r="G1472" s="3" t="s">
        <v>10741</v>
      </c>
      <c r="I1472" t="str">
        <f t="shared" si="22"/>
        <v>,(451,' Angel Díaz Montoya ',' planificacion@argasproseser.tie.cl',' 2 2554 3505    ', Gerente de Operaciones')</v>
      </c>
    </row>
    <row r="1473" spans="1:9">
      <c r="A1473" s="3" t="s">
        <v>10746</v>
      </c>
      <c r="B1473" s="3" t="s">
        <v>10744</v>
      </c>
      <c r="C1473" s="3">
        <f>VLOOKUP(B1473,CONSOLIDADO!A$2:E$11786,5,FALSE)</f>
        <v>452</v>
      </c>
      <c r="D1473" s="3" t="s">
        <v>10745</v>
      </c>
      <c r="E1473" s="3" t="s">
        <v>6739</v>
      </c>
      <c r="F1473" s="3" t="s">
        <v>10747</v>
      </c>
      <c r="G1473" s="3" t="s">
        <v>10748</v>
      </c>
      <c r="I1473" t="str">
        <f t="shared" si="22"/>
        <v>,(452,' Javier Matheu Casanueva ',' jm@arian.cl',' 2 2421 8333    ', Gerente General')</v>
      </c>
    </row>
    <row r="1474" spans="1:9">
      <c r="A1474" s="3" t="s">
        <v>10749</v>
      </c>
      <c r="B1474" s="3" t="s">
        <v>10744</v>
      </c>
      <c r="C1474" s="3">
        <f>VLOOKUP(B1474,CONSOLIDADO!A$2:E$11786,5,FALSE)</f>
        <v>452</v>
      </c>
      <c r="D1474" s="3" t="s">
        <v>10745</v>
      </c>
      <c r="E1474" s="3"/>
      <c r="F1474" s="3"/>
      <c r="G1474" s="3" t="s">
        <v>10750</v>
      </c>
      <c r="I1474" t="str">
        <f t="shared" si="22"/>
        <v>,(452,' Cristián Readi Nasser','',' 2 2421 8333',')</v>
      </c>
    </row>
    <row r="1475" spans="1:9">
      <c r="A1475" s="3" t="s">
        <v>10752</v>
      </c>
      <c r="B1475" s="3" t="s">
        <v>10751</v>
      </c>
      <c r="C1475" s="3">
        <f>VLOOKUP(B1475,CONSOLIDADO!A$2:E$11786,5,FALSE)</f>
        <v>453</v>
      </c>
      <c r="D1475" s="3" t="s">
        <v>5330</v>
      </c>
      <c r="E1475" s="3" t="s">
        <v>10753</v>
      </c>
      <c r="F1475" s="3"/>
      <c r="G1475" s="3" t="s">
        <v>10754</v>
      </c>
      <c r="I1475" t="str">
        <f t="shared" ref="I1475:I1538" si="23">CONCATENATE(",(",C1475,",'",A1475,"','",F1475,"','",G1475,"',",E1475,"')")</f>
        <v>,(453,' Diana Medina Miranda ','',' 2 2540 8000    ', Representante')</v>
      </c>
    </row>
    <row r="1476" spans="1:9">
      <c r="A1476" s="3" t="s">
        <v>10755</v>
      </c>
      <c r="B1476" s="3" t="s">
        <v>10751</v>
      </c>
      <c r="C1476" s="3">
        <f>VLOOKUP(B1476,CONSOLIDADO!A$2:E$11786,5,FALSE)</f>
        <v>453</v>
      </c>
      <c r="D1476" s="3" t="s">
        <v>5330</v>
      </c>
      <c r="E1476" s="3"/>
      <c r="F1476" s="3"/>
      <c r="G1476" s="3" t="s">
        <v>10756</v>
      </c>
      <c r="I1476" t="str">
        <f t="shared" si="23"/>
        <v>,(453,' Grace Jiménez Guerrero','',' 2 2540 8000',')</v>
      </c>
    </row>
    <row r="1477" spans="1:9">
      <c r="A1477" s="3" t="s">
        <v>10758</v>
      </c>
      <c r="B1477" s="3" t="s">
        <v>10757</v>
      </c>
      <c r="C1477" s="3">
        <f>VLOOKUP(B1477,CONSOLIDADO!A$2:E$11786,5,FALSE)</f>
        <v>454</v>
      </c>
      <c r="D1477" s="3" t="s">
        <v>4502</v>
      </c>
      <c r="E1477" s="3" t="s">
        <v>7567</v>
      </c>
      <c r="F1477" s="3" t="s">
        <v>10759</v>
      </c>
      <c r="G1477" s="3" t="s">
        <v>10760</v>
      </c>
      <c r="I1477" t="str">
        <f t="shared" si="23"/>
        <v>,(454,' Ricardo Montory Milling ',' gerencia@aridoslasanimas.cl',' 63 221 6290    ', Gerente General y Representante Legal')</v>
      </c>
    </row>
    <row r="1478" spans="1:9">
      <c r="A1478" s="3" t="s">
        <v>10761</v>
      </c>
      <c r="B1478" s="3" t="s">
        <v>10757</v>
      </c>
      <c r="C1478" s="3">
        <f>VLOOKUP(B1478,CONSOLIDADO!A$2:E$11786,5,FALSE)</f>
        <v>454</v>
      </c>
      <c r="D1478" s="3" t="s">
        <v>4502</v>
      </c>
      <c r="E1478" s="3" t="s">
        <v>6739</v>
      </c>
      <c r="F1478" s="3" t="s">
        <v>10762</v>
      </c>
      <c r="G1478" s="3" t="s">
        <v>10760</v>
      </c>
      <c r="I1478" t="str">
        <f t="shared" si="23"/>
        <v>,(454,' María Milling Oñate ',' millingmaria@gmail.com',' 63 221 6290    ', Gerente General')</v>
      </c>
    </row>
    <row r="1479" spans="1:9">
      <c r="A1479" s="3" t="s">
        <v>10765</v>
      </c>
      <c r="B1479" s="3" t="s">
        <v>10763</v>
      </c>
      <c r="C1479" s="3">
        <f>VLOOKUP(B1479,CONSOLIDADO!A$2:E$11786,5,FALSE)</f>
        <v>455</v>
      </c>
      <c r="D1479" s="3" t="s">
        <v>10764</v>
      </c>
      <c r="E1479" s="3"/>
      <c r="F1479" s="3"/>
      <c r="G1479" s="3" t="s">
        <v>10766</v>
      </c>
      <c r="I1479" t="str">
        <f t="shared" si="23"/>
        <v>,(455,' Ernesto Maggi Pizarro','',' 32 281 4081',')</v>
      </c>
    </row>
    <row r="1480" spans="1:9">
      <c r="A1480" s="3" t="s">
        <v>10767</v>
      </c>
      <c r="B1480" s="3" t="s">
        <v>10763</v>
      </c>
      <c r="C1480" s="3">
        <f>VLOOKUP(B1480,CONSOLIDADO!A$2:E$11786,5,FALSE)</f>
        <v>455</v>
      </c>
      <c r="D1480" s="3" t="s">
        <v>10764</v>
      </c>
      <c r="E1480" s="3"/>
      <c r="F1480" s="3"/>
      <c r="G1480" s="3" t="s">
        <v>10766</v>
      </c>
      <c r="I1480" t="str">
        <f t="shared" si="23"/>
        <v>,(455,' Carlo Maggi Fernández','',' 32 281 4081',')</v>
      </c>
    </row>
    <row r="1481" spans="1:9">
      <c r="A1481" s="3" t="s">
        <v>8346</v>
      </c>
      <c r="B1481" s="3" t="s">
        <v>10768</v>
      </c>
      <c r="C1481" s="3">
        <f>VLOOKUP(B1481,CONSOLIDADO!A$2:E$11786,5,FALSE)</f>
        <v>456</v>
      </c>
      <c r="D1481" s="3" t="s">
        <v>1356</v>
      </c>
      <c r="E1481" s="3"/>
      <c r="F1481" s="3"/>
      <c r="G1481" s="3" t="s">
        <v>8330</v>
      </c>
      <c r="I1481" t="str">
        <f t="shared" si="23"/>
        <v>,(456,' Paulo Ariztía Benoit','',' 2 2637 8000',')</v>
      </c>
    </row>
    <row r="1482" spans="1:9">
      <c r="A1482" s="3" t="s">
        <v>8352</v>
      </c>
      <c r="B1482" s="3" t="s">
        <v>10768</v>
      </c>
      <c r="C1482" s="3">
        <f>VLOOKUP(B1482,CONSOLIDADO!A$2:E$11786,5,FALSE)</f>
        <v>456</v>
      </c>
      <c r="D1482" s="3" t="s">
        <v>1356</v>
      </c>
      <c r="E1482" s="3" t="s">
        <v>6905</v>
      </c>
      <c r="F1482" s="3" t="s">
        <v>8354</v>
      </c>
      <c r="G1482" s="3" t="s">
        <v>8334</v>
      </c>
      <c r="I1482" t="str">
        <f t="shared" si="23"/>
        <v>,(456,' Luis Eduardo Nieto Ortúzar ',' lnieto@ariztia.com',' 2 2637 8000    ', Gerente Comercial')</v>
      </c>
    </row>
    <row r="1483" spans="1:9">
      <c r="A1483" s="3" t="s">
        <v>8355</v>
      </c>
      <c r="B1483" s="3" t="s">
        <v>10768</v>
      </c>
      <c r="C1483" s="3">
        <f>VLOOKUP(B1483,CONSOLIDADO!A$2:E$11786,5,FALSE)</f>
        <v>456</v>
      </c>
      <c r="D1483" s="3" t="s">
        <v>1356</v>
      </c>
      <c r="E1483" s="3" t="s">
        <v>10769</v>
      </c>
      <c r="F1483" s="3" t="s">
        <v>8357</v>
      </c>
      <c r="G1483" s="3" t="s">
        <v>8334</v>
      </c>
      <c r="I1483" t="str">
        <f t="shared" si="23"/>
        <v>,(456,' Irune Elorriaga Santa María ',' ielorriaga@ariztia.com',' 2 2637 8000    ', Subgerente Area de Marketing')</v>
      </c>
    </row>
    <row r="1484" spans="1:9">
      <c r="A1484" s="3" t="s">
        <v>10772</v>
      </c>
      <c r="B1484" s="3" t="s">
        <v>10770</v>
      </c>
      <c r="C1484" s="3">
        <f>VLOOKUP(B1484,CONSOLIDADO!A$2:E$11786,5,FALSE)</f>
        <v>457</v>
      </c>
      <c r="D1484" s="3" t="s">
        <v>10771</v>
      </c>
      <c r="E1484" s="3"/>
      <c r="F1484" s="3"/>
      <c r="G1484" s="3" t="s">
        <v>10773</v>
      </c>
      <c r="I1484" t="str">
        <f t="shared" si="23"/>
        <v>,(457,' Ibrahim Jeries Alarja','',' 2 2514 6600',')</v>
      </c>
    </row>
    <row r="1485" spans="1:9">
      <c r="A1485" s="3" t="s">
        <v>10774</v>
      </c>
      <c r="B1485" s="3" t="s">
        <v>10770</v>
      </c>
      <c r="C1485" s="3">
        <f>VLOOKUP(B1485,CONSOLIDADO!A$2:E$11786,5,FALSE)</f>
        <v>457</v>
      </c>
      <c r="D1485" s="3" t="s">
        <v>10771</v>
      </c>
      <c r="E1485" s="3" t="s">
        <v>8364</v>
      </c>
      <c r="F1485" s="3" t="s">
        <v>10775</v>
      </c>
      <c r="G1485" s="3" t="s">
        <v>10776</v>
      </c>
      <c r="I1485" t="str">
        <f t="shared" si="23"/>
        <v>,(457,' Raed Jeries Alarja ',' raed@arjatextil.cl',' 2 2514 6600    ', Gerente de Producción')</v>
      </c>
    </row>
    <row r="1486" spans="1:9">
      <c r="A1486" s="3" t="s">
        <v>10777</v>
      </c>
      <c r="B1486" s="3" t="s">
        <v>10770</v>
      </c>
      <c r="C1486" s="3">
        <f>VLOOKUP(B1486,CONSOLIDADO!A$2:E$11786,5,FALSE)</f>
        <v>457</v>
      </c>
      <c r="D1486" s="3" t="s">
        <v>10771</v>
      </c>
      <c r="E1486" s="3" t="s">
        <v>10778</v>
      </c>
      <c r="F1486" s="3" t="s">
        <v>10779</v>
      </c>
      <c r="G1486" s="3" t="s">
        <v>10776</v>
      </c>
      <c r="I1486" t="str">
        <f t="shared" si="23"/>
        <v>,(457,' Hernán Arias ',' hernan@arjatextil.cl',' 2 2514 6600    ', Contador')</v>
      </c>
    </row>
    <row r="1487" spans="1:9">
      <c r="A1487" s="3" t="s">
        <v>10781</v>
      </c>
      <c r="B1487" s="3" t="s">
        <v>10780</v>
      </c>
      <c r="C1487" s="3">
        <f>VLOOKUP(B1487,CONSOLIDADO!A$2:E$11786,5,FALSE)</f>
        <v>458</v>
      </c>
      <c r="D1487" s="3" t="s">
        <v>912</v>
      </c>
      <c r="E1487" s="3" t="s">
        <v>6739</v>
      </c>
      <c r="F1487" s="3"/>
      <c r="G1487" s="3" t="s">
        <v>10782</v>
      </c>
      <c r="I1487" t="str">
        <f t="shared" si="23"/>
        <v>,(458,' Roberto Rosenkranz ','',' 2 2204 1949    ', Gerente General')</v>
      </c>
    </row>
    <row r="1488" spans="1:9">
      <c r="A1488" s="3" t="s">
        <v>10784</v>
      </c>
      <c r="B1488" s="3" t="s">
        <v>10783</v>
      </c>
      <c r="C1488" s="3">
        <f>VLOOKUP(B1488,CONSOLIDADO!A$2:E$11786,5,FALSE)</f>
        <v>459</v>
      </c>
      <c r="D1488" s="3" t="s">
        <v>9527</v>
      </c>
      <c r="E1488" s="3" t="s">
        <v>6739</v>
      </c>
      <c r="F1488" s="3" t="s">
        <v>10785</v>
      </c>
      <c r="G1488" s="3" t="s">
        <v>10786</v>
      </c>
      <c r="I1488" t="str">
        <f t="shared" si="23"/>
        <v>,(459,' José Antonio Losada Fuenzalida ',' jalosada@arlavan.cl',' 2 2270 6500    ', Gerente General')</v>
      </c>
    </row>
    <row r="1489" spans="1:9">
      <c r="A1489" s="3" t="s">
        <v>10787</v>
      </c>
      <c r="B1489" s="3" t="s">
        <v>10783</v>
      </c>
      <c r="C1489" s="3">
        <f>VLOOKUP(B1489,CONSOLIDADO!A$2:E$11786,5,FALSE)</f>
        <v>459</v>
      </c>
      <c r="D1489" s="3" t="s">
        <v>9527</v>
      </c>
      <c r="E1489" s="3" t="s">
        <v>6986</v>
      </c>
      <c r="F1489" s="3" t="s">
        <v>10788</v>
      </c>
      <c r="G1489" s="3" t="s">
        <v>10786</v>
      </c>
      <c r="I1489" t="str">
        <f t="shared" si="23"/>
        <v>,(459,' Douglas Aldoney Hansen ',' daldoney@arlavan.cl',' 2 2270 6500    ', Gerente de Finanzas')</v>
      </c>
    </row>
    <row r="1490" spans="1:9">
      <c r="A1490" s="3" t="s">
        <v>10789</v>
      </c>
      <c r="B1490" s="3" t="s">
        <v>10783</v>
      </c>
      <c r="C1490" s="3">
        <f>VLOOKUP(B1490,CONSOLIDADO!A$2:E$11786,5,FALSE)</f>
        <v>459</v>
      </c>
      <c r="D1490" s="3" t="s">
        <v>9527</v>
      </c>
      <c r="E1490" s="3" t="s">
        <v>6765</v>
      </c>
      <c r="F1490" s="3" t="s">
        <v>10790</v>
      </c>
      <c r="G1490" s="3" t="s">
        <v>10786</v>
      </c>
      <c r="I1490" t="str">
        <f t="shared" si="23"/>
        <v>,(459,' Juan Pablo Stange Carreño ',' jpstange@arlavan.cl',' 2 2270 6500    ', Gerente de Operaciones')</v>
      </c>
    </row>
    <row r="1491" spans="1:9">
      <c r="A1491" s="3" t="s">
        <v>10793</v>
      </c>
      <c r="B1491" s="3" t="s">
        <v>10791</v>
      </c>
      <c r="C1491" s="3">
        <f>VLOOKUP(B1491,CONSOLIDADO!A$2:E$11786,5,FALSE)</f>
        <v>460</v>
      </c>
      <c r="D1491" s="3" t="s">
        <v>10792</v>
      </c>
      <c r="E1491" s="3"/>
      <c r="F1491" s="3"/>
      <c r="G1491" s="3" t="s">
        <v>10794</v>
      </c>
      <c r="I1491" t="str">
        <f t="shared" si="23"/>
        <v>,(460,' Pedro Luis Silva Acevedo','',' 2 2544 9901',')</v>
      </c>
    </row>
    <row r="1492" spans="1:9">
      <c r="A1492" s="3" t="s">
        <v>10795</v>
      </c>
      <c r="B1492" s="3" t="s">
        <v>10791</v>
      </c>
      <c r="C1492" s="3">
        <f>VLOOKUP(B1492,CONSOLIDADO!A$2:E$11786,5,FALSE)</f>
        <v>460</v>
      </c>
      <c r="D1492" s="3" t="s">
        <v>10792</v>
      </c>
      <c r="E1492" s="3" t="s">
        <v>8930</v>
      </c>
      <c r="F1492" s="3" t="s">
        <v>10796</v>
      </c>
      <c r="G1492" s="3" t="s">
        <v>10797</v>
      </c>
      <c r="I1492" t="str">
        <f t="shared" si="23"/>
        <v>,(460,' Guillermo Antonio Améstica Toscanini ',' guillermo.amestica@matco.cl',' 2 2544 9901    ', Jefe de Ventas')</v>
      </c>
    </row>
    <row r="1493" spans="1:9">
      <c r="A1493" s="3" t="s">
        <v>10798</v>
      </c>
      <c r="B1493" s="3" t="s">
        <v>10791</v>
      </c>
      <c r="C1493" s="3">
        <f>VLOOKUP(B1493,CONSOLIDADO!A$2:E$11786,5,FALSE)</f>
        <v>460</v>
      </c>
      <c r="D1493" s="3" t="s">
        <v>10792</v>
      </c>
      <c r="E1493" s="3" t="s">
        <v>10799</v>
      </c>
      <c r="F1493" s="3" t="s">
        <v>10800</v>
      </c>
      <c r="G1493" s="3" t="s">
        <v>10801</v>
      </c>
      <c r="I1493" t="str">
        <f t="shared" si="23"/>
        <v>,(460,' Cecilia Elena Hidalgo Carrasco ',' cecilia.hidalgo@armacero.cl',' 2 2544 9902    ', Key Account Manager')</v>
      </c>
    </row>
    <row r="1494" spans="1:9">
      <c r="A1494" s="3" t="s">
        <v>10802</v>
      </c>
      <c r="B1494" s="3" t="s">
        <v>10791</v>
      </c>
      <c r="C1494" s="3">
        <f>VLOOKUP(B1494,CONSOLIDADO!A$2:E$11786,5,FALSE)</f>
        <v>460</v>
      </c>
      <c r="D1494" s="3" t="s">
        <v>10792</v>
      </c>
      <c r="E1494" s="3" t="s">
        <v>10803</v>
      </c>
      <c r="F1494" s="3" t="s">
        <v>10804</v>
      </c>
      <c r="G1494" s="3" t="s">
        <v>10805</v>
      </c>
      <c r="I1494" t="str">
        <f t="shared" si="23"/>
        <v>,(460,' Claudio Noé Lobos Zapata ',' claudio.lobos@mato.cl',' 2 2544 9910    ', IT - Innovación')</v>
      </c>
    </row>
    <row r="1495" spans="1:9">
      <c r="A1495" s="3" t="s">
        <v>10807</v>
      </c>
      <c r="B1495" s="3" t="s">
        <v>10806</v>
      </c>
      <c r="C1495" s="3">
        <f>VLOOKUP(B1495,CONSOLIDADO!A$2:E$11786,5,FALSE)</f>
        <v>461</v>
      </c>
      <c r="D1495" s="3" t="s">
        <v>3925</v>
      </c>
      <c r="E1495" s="3" t="s">
        <v>10808</v>
      </c>
      <c r="F1495" s="3" t="s">
        <v>10809</v>
      </c>
      <c r="G1495" s="3" t="s">
        <v>10810</v>
      </c>
      <c r="I1495" t="str">
        <f t="shared" si="23"/>
        <v>,(461,' Julio Leiva Molina ',' almirante@armada.cl',' 32 250 6009    ', Comandante en Jefe de la Armada, Almirante')</v>
      </c>
    </row>
    <row r="1496" spans="1:9">
      <c r="A1496" s="3" t="s">
        <v>10811</v>
      </c>
      <c r="B1496" s="3" t="s">
        <v>10806</v>
      </c>
      <c r="C1496" s="3">
        <f>VLOOKUP(B1496,CONSOLIDADO!A$2:E$11786,5,FALSE)</f>
        <v>461</v>
      </c>
      <c r="D1496" s="3" t="s">
        <v>3925</v>
      </c>
      <c r="E1496" s="3" t="s">
        <v>10812</v>
      </c>
      <c r="F1496" s="3" t="s">
        <v>10813</v>
      </c>
      <c r="G1496" s="3" t="s">
        <v>10814</v>
      </c>
      <c r="I1496" t="str">
        <f t="shared" si="23"/>
        <v>,(461,' Guillermo Lüttges Mathieu ',' cmirandae@armada.cl',' 32 250 6109    ', Jefe del Estado Mayor, Vicealmirante')</v>
      </c>
    </row>
    <row r="1497" spans="1:9">
      <c r="A1497" s="3" t="s">
        <v>10815</v>
      </c>
      <c r="B1497" s="3" t="s">
        <v>10806</v>
      </c>
      <c r="C1497" s="3">
        <f>VLOOKUP(B1497,CONSOLIDADO!A$2:E$11786,5,FALSE)</f>
        <v>461</v>
      </c>
      <c r="D1497" s="3" t="s">
        <v>3925</v>
      </c>
      <c r="E1497" s="3" t="s">
        <v>10816</v>
      </c>
      <c r="F1497" s="3" t="s">
        <v>10817</v>
      </c>
      <c r="G1497" s="3" t="s">
        <v>10818</v>
      </c>
      <c r="I1497" t="str">
        <f t="shared" si="23"/>
        <v>,(461,' Rodrigo Alvarez Aguirre ',' eguzman@emco.mil.cl',' 2 2346 5013    ', Jefe del Estado Mayor Conjunto')</v>
      </c>
    </row>
    <row r="1498" spans="1:9">
      <c r="A1498" s="3" t="s">
        <v>10819</v>
      </c>
      <c r="B1498" s="3" t="s">
        <v>10806</v>
      </c>
      <c r="C1498" s="3">
        <f>VLOOKUP(B1498,CONSOLIDADO!A$2:E$11786,5,FALSE)</f>
        <v>461</v>
      </c>
      <c r="D1498" s="3" t="s">
        <v>3925</v>
      </c>
      <c r="E1498" s="3" t="s">
        <v>10820</v>
      </c>
      <c r="F1498" s="3" t="s">
        <v>10821</v>
      </c>
      <c r="G1498" s="3" t="s">
        <v>10822</v>
      </c>
      <c r="I1498" t="str">
        <f t="shared" si="23"/>
        <v>,(461,' Ricardo Marcos Vivanco ',' amedinac@armada.cl',' 32 284 8272    ', Director General del Personal de la Armada, Vicealmirante')</v>
      </c>
    </row>
    <row r="1499" spans="1:9">
      <c r="A1499" s="3" t="s">
        <v>10823</v>
      </c>
      <c r="B1499" s="3" t="s">
        <v>10806</v>
      </c>
      <c r="C1499" s="3">
        <f>VLOOKUP(B1499,CONSOLIDADO!A$2:E$11786,5,FALSE)</f>
        <v>461</v>
      </c>
      <c r="D1499" s="3" t="s">
        <v>3925</v>
      </c>
      <c r="E1499" s="3" t="s">
        <v>10824</v>
      </c>
      <c r="F1499" s="3" t="s">
        <v>10825</v>
      </c>
      <c r="G1499" s="3" t="s">
        <v>10826</v>
      </c>
      <c r="I1499" t="str">
        <f t="shared" si="23"/>
        <v>,(461,' Marcelo Gómez García ',' pvillalobos@armada.cl',' 32 250 6689    ', Director General de los Servicios de la Armada, Vicealmirante')</v>
      </c>
    </row>
    <row r="1500" spans="1:9">
      <c r="A1500" s="3" t="s">
        <v>10827</v>
      </c>
      <c r="B1500" s="3" t="s">
        <v>10806</v>
      </c>
      <c r="C1500" s="3">
        <f>VLOOKUP(B1500,CONSOLIDADO!A$2:E$11786,5,FALSE)</f>
        <v>461</v>
      </c>
      <c r="D1500" s="3" t="s">
        <v>3925</v>
      </c>
      <c r="E1500" s="3" t="s">
        <v>10828</v>
      </c>
      <c r="F1500" s="3" t="s">
        <v>10829</v>
      </c>
      <c r="G1500" s="3" t="s">
        <v>10830</v>
      </c>
      <c r="I1500" t="str">
        <f t="shared" si="23"/>
        <v>,(461,' Ignacio Mardones Costa ',' director@directemar.cl',' 32 220 8102    ', Director General del Territorio Marítimo y de Marina Mercante, Vicealmirante')</v>
      </c>
    </row>
    <row r="1501" spans="1:9">
      <c r="A1501" s="3" t="s">
        <v>10833</v>
      </c>
      <c r="B1501" s="3" t="s">
        <v>10831</v>
      </c>
      <c r="C1501" s="3">
        <f>VLOOKUP(B1501,CONSOLIDADO!A$2:E$11786,5,FALSE)</f>
        <v>462</v>
      </c>
      <c r="D1501" s="3" t="s">
        <v>10832</v>
      </c>
      <c r="E1501" s="3" t="s">
        <v>6739</v>
      </c>
      <c r="F1501" s="3" t="s">
        <v>10834</v>
      </c>
      <c r="G1501" s="3" t="s">
        <v>10835</v>
      </c>
      <c r="I1501" t="str">
        <f t="shared" si="23"/>
        <v>,(462,' Martín Subiri García ',' msubiri@armaqsubiri.cl',' 2 2273 5745    ', Gerente General')</v>
      </c>
    </row>
    <row r="1502" spans="1:9">
      <c r="A1502" s="3" t="s">
        <v>10836</v>
      </c>
      <c r="B1502" s="3" t="s">
        <v>10831</v>
      </c>
      <c r="C1502" s="3">
        <f>VLOOKUP(B1502,CONSOLIDADO!A$2:E$11786,5,FALSE)</f>
        <v>462</v>
      </c>
      <c r="D1502" s="3" t="s">
        <v>10832</v>
      </c>
      <c r="E1502" s="3"/>
      <c r="F1502" s="3"/>
      <c r="G1502" s="3" t="s">
        <v>10837</v>
      </c>
      <c r="I1502" t="str">
        <f t="shared" si="23"/>
        <v>,(462,' Francisco Santolaya Pacheco','',' 2 2273 5745',')</v>
      </c>
    </row>
    <row r="1503" spans="1:9">
      <c r="A1503" s="3" t="s">
        <v>10840</v>
      </c>
      <c r="B1503" s="3" t="s">
        <v>10838</v>
      </c>
      <c r="C1503" s="3">
        <f>VLOOKUP(B1503,CONSOLIDADO!A$2:E$11786,5,FALSE)</f>
        <v>463</v>
      </c>
      <c r="D1503" s="3" t="s">
        <v>10839</v>
      </c>
      <c r="E1503" s="3" t="s">
        <v>6739</v>
      </c>
      <c r="F1503" s="3" t="s">
        <v>10841</v>
      </c>
      <c r="G1503" s="3" t="s">
        <v>10842</v>
      </c>
      <c r="I1503" t="str">
        <f t="shared" si="23"/>
        <v>,(463,' Cristian Pedevila Geiser ',' cristianp@armstrongchile.com',' 2 2714 2250    ', Gerente General')</v>
      </c>
    </row>
    <row r="1504" spans="1:9">
      <c r="A1504" s="3" t="s">
        <v>10843</v>
      </c>
      <c r="B1504" s="3" t="s">
        <v>10838</v>
      </c>
      <c r="C1504" s="3">
        <f>VLOOKUP(B1504,CONSOLIDADO!A$2:E$11786,5,FALSE)</f>
        <v>463</v>
      </c>
      <c r="D1504" s="3" t="s">
        <v>10839</v>
      </c>
      <c r="E1504" s="3" t="s">
        <v>10844</v>
      </c>
      <c r="F1504" s="3" t="s">
        <v>10845</v>
      </c>
      <c r="G1504" s="3" t="s">
        <v>10842</v>
      </c>
      <c r="I1504" t="str">
        <f t="shared" si="23"/>
        <v>,(463,' Alejandra Payamares Castro ',' alejandrap@armstrongchile.com',' 2 2714 2250    ', Jefa de Finanzas')</v>
      </c>
    </row>
    <row r="1505" spans="1:9">
      <c r="A1505" s="3" t="s">
        <v>10848</v>
      </c>
      <c r="B1505" s="3" t="s">
        <v>10846</v>
      </c>
      <c r="C1505" s="3">
        <f>VLOOKUP(B1505,CONSOLIDADO!A$2:E$11786,5,FALSE)</f>
        <v>464</v>
      </c>
      <c r="D1505" s="3" t="s">
        <v>10847</v>
      </c>
      <c r="E1505" s="3"/>
      <c r="F1505" s="3"/>
      <c r="G1505" s="3" t="s">
        <v>10849</v>
      </c>
      <c r="I1505" t="str">
        <f t="shared" si="23"/>
        <v>,(464,' Patricio Giuffra Vargas','',' 2 2589 3400',')</v>
      </c>
    </row>
    <row r="1506" spans="1:9">
      <c r="A1506" s="3" t="s">
        <v>10850</v>
      </c>
      <c r="B1506" s="3" t="s">
        <v>10846</v>
      </c>
      <c r="C1506" s="3">
        <f>VLOOKUP(B1506,CONSOLIDADO!A$2:E$11786,5,FALSE)</f>
        <v>464</v>
      </c>
      <c r="D1506" s="3" t="s">
        <v>10847</v>
      </c>
      <c r="E1506" s="3" t="s">
        <v>7416</v>
      </c>
      <c r="F1506" s="3" t="s">
        <v>10851</v>
      </c>
      <c r="G1506" s="3" t="s">
        <v>10852</v>
      </c>
      <c r="I1506" t="str">
        <f t="shared" si="23"/>
        <v>,(464,' Víctor Ramírez ',' v.ramirez@arcotex.cl',' 2 2589 3400    ', Jefe de Producción')</v>
      </c>
    </row>
    <row r="1507" spans="1:9">
      <c r="A1507" s="3" t="s">
        <v>10853</v>
      </c>
      <c r="B1507" s="3" t="s">
        <v>10846</v>
      </c>
      <c r="C1507" s="3">
        <f>VLOOKUP(B1507,CONSOLIDADO!A$2:E$11786,5,FALSE)</f>
        <v>464</v>
      </c>
      <c r="D1507" s="3" t="s">
        <v>10847</v>
      </c>
      <c r="E1507" s="3" t="s">
        <v>8835</v>
      </c>
      <c r="F1507" s="3" t="s">
        <v>10854</v>
      </c>
      <c r="G1507" s="3" t="s">
        <v>10852</v>
      </c>
      <c r="I1507" t="str">
        <f t="shared" si="23"/>
        <v>,(464,' Alejandro Valencia Cáceres ',' a.valencia@arcotex.cl',' 2 2589 3400    ', Jefe de Administración y Finanzas')</v>
      </c>
    </row>
    <row r="1508" spans="1:9">
      <c r="A1508" s="3" t="s">
        <v>10855</v>
      </c>
      <c r="B1508" s="3" t="s">
        <v>10846</v>
      </c>
      <c r="C1508" s="3">
        <f>VLOOKUP(B1508,CONSOLIDADO!A$2:E$11786,5,FALSE)</f>
        <v>464</v>
      </c>
      <c r="D1508" s="3" t="s">
        <v>10847</v>
      </c>
      <c r="E1508" s="3"/>
      <c r="F1508" s="3"/>
      <c r="G1508" s="3" t="s">
        <v>10849</v>
      </c>
      <c r="I1508" t="str">
        <f t="shared" si="23"/>
        <v>,(464,' Michel Mendy Muñoz','',' 2 2589 3400',')</v>
      </c>
    </row>
    <row r="1509" spans="1:9">
      <c r="A1509" s="3" t="s">
        <v>10857</v>
      </c>
      <c r="B1509" s="3" t="s">
        <v>10856</v>
      </c>
      <c r="C1509" s="3">
        <f>VLOOKUP(B1509,CONSOLIDADO!A$2:E$11786,5,FALSE)</f>
        <v>465</v>
      </c>
      <c r="D1509" s="3" t="s">
        <v>769</v>
      </c>
      <c r="E1509" s="3"/>
      <c r="F1509" s="3"/>
      <c r="G1509" s="3" t="s">
        <v>10858</v>
      </c>
      <c r="I1509" t="str">
        <f t="shared" si="23"/>
        <v>,(465,' David Sarpi Sarpi','',' 2 2554 4314',')</v>
      </c>
    </row>
    <row r="1510" spans="1:9">
      <c r="A1510" s="3" t="s">
        <v>10859</v>
      </c>
      <c r="B1510" s="3" t="s">
        <v>10856</v>
      </c>
      <c r="C1510" s="3">
        <f>VLOOKUP(B1510,CONSOLIDADO!A$2:E$11786,5,FALSE)</f>
        <v>465</v>
      </c>
      <c r="D1510" s="3" t="s">
        <v>769</v>
      </c>
      <c r="E1510" s="3"/>
      <c r="F1510" s="3"/>
      <c r="G1510" s="3" t="s">
        <v>10858</v>
      </c>
      <c r="I1510" t="str">
        <f t="shared" si="23"/>
        <v>,(465,' Karen Sarpi Sáez','',' 2 2554 4314',')</v>
      </c>
    </row>
    <row r="1511" spans="1:9">
      <c r="A1511" s="3" t="s">
        <v>10860</v>
      </c>
      <c r="B1511" s="3" t="s">
        <v>10856</v>
      </c>
      <c r="C1511" s="3">
        <f>VLOOKUP(B1511,CONSOLIDADO!A$2:E$11786,5,FALSE)</f>
        <v>465</v>
      </c>
      <c r="D1511" s="3" t="s">
        <v>769</v>
      </c>
      <c r="E1511" s="3"/>
      <c r="F1511" s="3"/>
      <c r="G1511" s="3" t="s">
        <v>10858</v>
      </c>
      <c r="I1511" t="str">
        <f t="shared" si="23"/>
        <v>,(465,' Sussy Sarpi Sáez','',' 2 2554 4314',')</v>
      </c>
    </row>
    <row r="1512" spans="1:9">
      <c r="A1512" s="3" t="s">
        <v>10863</v>
      </c>
      <c r="B1512" s="3" t="s">
        <v>10861</v>
      </c>
      <c r="C1512" s="3">
        <f>VLOOKUP(B1512,CONSOLIDADO!A$2:E$11786,5,FALSE)</f>
        <v>466</v>
      </c>
      <c r="D1512" s="3" t="s">
        <v>10862</v>
      </c>
      <c r="E1512" s="3" t="s">
        <v>10864</v>
      </c>
      <c r="F1512" s="3" t="s">
        <v>10865</v>
      </c>
      <c r="G1512" s="3" t="s">
        <v>10866</v>
      </c>
      <c r="I1512" t="str">
        <f t="shared" si="23"/>
        <v>,(466,' Dante Raúl Arrigoni Cammas ',' dante.arrigoni@arrigoni.cl',' 2 2485 0000    ', Gerente General / Director Comercial')</v>
      </c>
    </row>
    <row r="1513" spans="1:9">
      <c r="A1513" s="3" t="s">
        <v>10867</v>
      </c>
      <c r="B1513" s="3" t="s">
        <v>10861</v>
      </c>
      <c r="C1513" s="3">
        <f>VLOOKUP(B1513,CONSOLIDADO!A$2:E$11786,5,FALSE)</f>
        <v>466</v>
      </c>
      <c r="D1513" s="3" t="s">
        <v>10862</v>
      </c>
      <c r="E1513" s="3" t="s">
        <v>10868</v>
      </c>
      <c r="F1513" s="3" t="s">
        <v>10869</v>
      </c>
      <c r="G1513" s="3" t="s">
        <v>10866</v>
      </c>
      <c r="I1513" t="str">
        <f t="shared" si="23"/>
        <v>,(466,' Claudio Freire Oliva ',' claudio.freire@arrigoni.cl',' 2 2485 0000    ', Gerente de Productos')</v>
      </c>
    </row>
    <row r="1514" spans="1:9">
      <c r="A1514" s="3" t="s">
        <v>10870</v>
      </c>
      <c r="B1514" s="3" t="s">
        <v>10861</v>
      </c>
      <c r="C1514" s="3">
        <f>VLOOKUP(B1514,CONSOLIDADO!A$2:E$11786,5,FALSE)</f>
        <v>466</v>
      </c>
      <c r="D1514" s="3" t="s">
        <v>10862</v>
      </c>
      <c r="E1514" s="3" t="s">
        <v>6757</v>
      </c>
      <c r="F1514" s="3" t="s">
        <v>10871</v>
      </c>
      <c r="G1514" s="3" t="s">
        <v>10866</v>
      </c>
      <c r="I1514" t="str">
        <f t="shared" si="23"/>
        <v>,(466,' Juan Pablo Arriagada Carrazana ',' juanpablo.arriagada@arrigoni.cl',' 2 2485 0000    ', Gerente de Administración y Finanzas')</v>
      </c>
    </row>
    <row r="1515" spans="1:9">
      <c r="A1515" s="3" t="s">
        <v>10872</v>
      </c>
      <c r="B1515" s="3" t="s">
        <v>10861</v>
      </c>
      <c r="C1515" s="3">
        <f>VLOOKUP(B1515,CONSOLIDADO!A$2:E$11786,5,FALSE)</f>
        <v>466</v>
      </c>
      <c r="D1515" s="3" t="s">
        <v>10862</v>
      </c>
      <c r="E1515" s="3" t="s">
        <v>6765</v>
      </c>
      <c r="F1515" s="3" t="s">
        <v>10873</v>
      </c>
      <c r="G1515" s="3" t="s">
        <v>10866</v>
      </c>
      <c r="I1515" t="str">
        <f t="shared" si="23"/>
        <v>,(466,' Francisco Esser Cerda ',' francisco.esser@arrigoni.cl',' 2 2485 0000    ', Gerente de Operaciones')</v>
      </c>
    </row>
    <row r="1516" spans="1:9">
      <c r="A1516" s="3" t="s">
        <v>10876</v>
      </c>
      <c r="B1516" s="3" t="s">
        <v>10874</v>
      </c>
      <c r="C1516" s="3">
        <f>VLOOKUP(B1516,CONSOLIDADO!A$2:E$11786,5,FALSE)</f>
        <v>467</v>
      </c>
      <c r="D1516" s="3" t="s">
        <v>10875</v>
      </c>
      <c r="E1516" s="3" t="s">
        <v>6739</v>
      </c>
      <c r="F1516" s="3"/>
      <c r="G1516" s="3" t="s">
        <v>10877</v>
      </c>
      <c r="I1516" t="str">
        <f t="shared" si="23"/>
        <v>,(467,' Manuel Antonio Tocornal Blackburn ','',' 2 2382 9700    ', Gerente General')</v>
      </c>
    </row>
    <row r="1517" spans="1:9">
      <c r="A1517" s="3" t="s">
        <v>10878</v>
      </c>
      <c r="B1517" s="3" t="s">
        <v>10874</v>
      </c>
      <c r="C1517" s="3">
        <f>VLOOKUP(B1517,CONSOLIDADO!A$2:E$11786,5,FALSE)</f>
        <v>467</v>
      </c>
      <c r="D1517" s="3" t="s">
        <v>10875</v>
      </c>
      <c r="E1517" s="3" t="s">
        <v>6905</v>
      </c>
      <c r="F1517" s="3" t="s">
        <v>10879</v>
      </c>
      <c r="G1517" s="3" t="s">
        <v>10877</v>
      </c>
      <c r="I1517" t="str">
        <f t="shared" si="23"/>
        <v>,(467,' Manuel Iván Aguilera González ',' maguilera@arrimaq.com',' 2 2382 9700    ', Gerente Comercial')</v>
      </c>
    </row>
    <row r="1518" spans="1:9">
      <c r="A1518" s="3" t="s">
        <v>10880</v>
      </c>
      <c r="B1518" s="3" t="s">
        <v>10874</v>
      </c>
      <c r="C1518" s="3">
        <f>VLOOKUP(B1518,CONSOLIDADO!A$2:E$11786,5,FALSE)</f>
        <v>467</v>
      </c>
      <c r="D1518" s="3" t="s">
        <v>10875</v>
      </c>
      <c r="E1518" s="3" t="s">
        <v>7032</v>
      </c>
      <c r="F1518" s="3" t="s">
        <v>10881</v>
      </c>
      <c r="G1518" s="3" t="s">
        <v>10877</v>
      </c>
      <c r="I1518" t="str">
        <f t="shared" si="23"/>
        <v>,(467,' Roberto Eduardo Vallejos Grob ',' rvallejos@arrimaq.com',' 2 2382 9700    ', Gerente Administración y Finanzas')</v>
      </c>
    </row>
    <row r="1519" spans="1:9">
      <c r="A1519" s="3" t="s">
        <v>10884</v>
      </c>
      <c r="B1519" s="3" t="s">
        <v>10882</v>
      </c>
      <c r="C1519" s="3">
        <f>VLOOKUP(B1519,CONSOLIDADO!A$2:E$11786,5,FALSE)</f>
        <v>468</v>
      </c>
      <c r="D1519" s="3" t="s">
        <v>10883</v>
      </c>
      <c r="E1519" s="3"/>
      <c r="F1519" s="3"/>
      <c r="G1519" s="3" t="s">
        <v>10885</v>
      </c>
      <c r="I1519" t="str">
        <f t="shared" si="23"/>
        <v>,(468,' Javier Alvarez Rauld','',' 2 2624 8377',')</v>
      </c>
    </row>
    <row r="1520" spans="1:9">
      <c r="A1520" s="3" t="s">
        <v>10887</v>
      </c>
      <c r="B1520" s="3" t="s">
        <v>10886</v>
      </c>
      <c r="C1520" s="3">
        <f>VLOOKUP(B1520,CONSOLIDADO!A$2:E$11786,5,FALSE)</f>
        <v>469</v>
      </c>
      <c r="D1520" s="3" t="s">
        <v>831</v>
      </c>
      <c r="E1520" s="3" t="s">
        <v>10888</v>
      </c>
      <c r="F1520" s="3"/>
      <c r="G1520" s="3" t="s">
        <v>10889</v>
      </c>
      <c r="I1520" t="str">
        <f t="shared" si="23"/>
        <v>,(469,' Jorge Mardini Orellana ','',' 2 2525 2259    ', Gerente Administrativo y Representante Legal')</v>
      </c>
    </row>
    <row r="1521" spans="1:9">
      <c r="A1521" s="3" t="s">
        <v>10890</v>
      </c>
      <c r="B1521" s="3" t="s">
        <v>10886</v>
      </c>
      <c r="C1521" s="3">
        <f>VLOOKUP(B1521,CONSOLIDADO!A$2:E$11786,5,FALSE)</f>
        <v>469</v>
      </c>
      <c r="D1521" s="3" t="s">
        <v>831</v>
      </c>
      <c r="E1521" s="3"/>
      <c r="F1521" s="3"/>
      <c r="G1521" s="3" t="s">
        <v>10891</v>
      </c>
      <c r="I1521" t="str">
        <f t="shared" si="23"/>
        <v>,(469,' Víctor Hugo Ahumada','',' 73 245 0028',')</v>
      </c>
    </row>
    <row r="1522" spans="1:9">
      <c r="A1522" s="3" t="s">
        <v>10892</v>
      </c>
      <c r="B1522" s="3" t="s">
        <v>57557</v>
      </c>
      <c r="C1522" s="3">
        <f>VLOOKUP(B1522,CONSOLIDADO!A$2:E$11786,5,FALSE)</f>
        <v>470</v>
      </c>
      <c r="D1522" s="3" t="s">
        <v>831</v>
      </c>
      <c r="E1522" s="3" t="s">
        <v>6739</v>
      </c>
      <c r="F1522" s="3" t="s">
        <v>10893</v>
      </c>
      <c r="G1522" s="3" t="s">
        <v>10894</v>
      </c>
      <c r="I1522" t="str">
        <f t="shared" si="23"/>
        <v>,(470,' Nelson E. Fuentes Fernández ',' nfuentes@flordeniquen.cl',' 73 246 2321    ', Gerente General')</v>
      </c>
    </row>
    <row r="1523" spans="1:9">
      <c r="A1523" s="3" t="s">
        <v>10896</v>
      </c>
      <c r="B1523" s="3" t="s">
        <v>10895</v>
      </c>
      <c r="C1523" s="3">
        <f>VLOOKUP(B1523,CONSOLIDADO!A$2:E$11786,5,FALSE)</f>
        <v>471</v>
      </c>
      <c r="D1523" s="3" t="s">
        <v>831</v>
      </c>
      <c r="E1523" s="3" t="s">
        <v>6739</v>
      </c>
      <c r="F1523" s="3" t="s">
        <v>10897</v>
      </c>
      <c r="G1523" s="3" t="s">
        <v>10898</v>
      </c>
      <c r="I1523" t="str">
        <f t="shared" si="23"/>
        <v>,(471,' Waldo Francisco Farías Pinochet ',' arrocera.mantul@gmail.com',' 73 246 1132    ', Gerente General')</v>
      </c>
    </row>
    <row r="1524" spans="1:9">
      <c r="A1524" s="3" t="s">
        <v>10899</v>
      </c>
      <c r="B1524" s="3" t="s">
        <v>10895</v>
      </c>
      <c r="C1524" s="3">
        <f>VLOOKUP(B1524,CONSOLIDADO!A$2:E$11786,5,FALSE)</f>
        <v>471</v>
      </c>
      <c r="D1524" s="3" t="s">
        <v>831</v>
      </c>
      <c r="E1524" s="3" t="s">
        <v>6765</v>
      </c>
      <c r="F1524" s="3" t="s">
        <v>10897</v>
      </c>
      <c r="G1524" s="3" t="s">
        <v>10898</v>
      </c>
      <c r="I1524" t="str">
        <f t="shared" si="23"/>
        <v>,(471,' Camilo Roquefort Pérez ',' arrocera.mantul@gmail.com',' 73 246 1132    ', Gerente de Operaciones')</v>
      </c>
    </row>
    <row r="1525" spans="1:9">
      <c r="A1525" s="3" t="s">
        <v>10900</v>
      </c>
      <c r="B1525" s="3" t="s">
        <v>57765</v>
      </c>
      <c r="C1525" s="3">
        <f>VLOOKUP(B1525,CONSOLIDADO!A$2:E$11786,5,FALSE)</f>
        <v>471</v>
      </c>
      <c r="D1525" s="3" t="s">
        <v>831</v>
      </c>
      <c r="E1525" s="3" t="s">
        <v>10901</v>
      </c>
      <c r="F1525" s="3" t="s">
        <v>10902</v>
      </c>
      <c r="G1525" s="3" t="s">
        <v>10903</v>
      </c>
      <c r="I1525" t="str">
        <f t="shared" si="23"/>
        <v>,(471,' Carlos Humberto Moreno Valdivieso ',' c.humbertomoreno@gmail.com',' 73 221 4042    ', Dueño y Gerente General')</v>
      </c>
    </row>
    <row r="1526" spans="1:9">
      <c r="A1526" s="3" t="s">
        <v>10904</v>
      </c>
      <c r="B1526" s="3" t="s">
        <v>57765</v>
      </c>
      <c r="C1526" s="3">
        <f>VLOOKUP(B1526,CONSOLIDADO!A$2:E$11786,5,FALSE)</f>
        <v>471</v>
      </c>
      <c r="D1526" s="3" t="s">
        <v>831</v>
      </c>
      <c r="E1526" s="3" t="s">
        <v>7250</v>
      </c>
      <c r="F1526" s="3" t="s">
        <v>10902</v>
      </c>
      <c r="G1526" s="3" t="s">
        <v>10903</v>
      </c>
      <c r="I1526" t="str">
        <f t="shared" si="23"/>
        <v>,(471,' Rodrigo Orrego Vásquez ',' c.humbertomoreno@gmail.com',' 73 221 4042    ', Contador General')</v>
      </c>
    </row>
    <row r="1527" spans="1:9">
      <c r="A1527" s="3" t="s">
        <v>10906</v>
      </c>
      <c r="B1527" s="3" t="s">
        <v>10905</v>
      </c>
      <c r="C1527" s="3">
        <f>VLOOKUP(B1527,CONSOLIDADO!A$2:E$11786,5,FALSE)</f>
        <v>473</v>
      </c>
      <c r="D1527" s="3" t="s">
        <v>4903</v>
      </c>
      <c r="E1527" s="3"/>
      <c r="F1527" s="3"/>
      <c r="G1527" s="3" t="s">
        <v>10907</v>
      </c>
      <c r="I1527" t="str">
        <f t="shared" si="23"/>
        <v>,(473,' Benjamín Holmes Bierwirth','',' 2 2234 9850',')</v>
      </c>
    </row>
    <row r="1528" spans="1:9">
      <c r="A1528" s="3" t="s">
        <v>10908</v>
      </c>
      <c r="B1528" s="3" t="s">
        <v>10905</v>
      </c>
      <c r="C1528" s="3">
        <f>VLOOKUP(B1528,CONSOLIDADO!A$2:E$11786,5,FALSE)</f>
        <v>473</v>
      </c>
      <c r="D1528" s="3" t="s">
        <v>4903</v>
      </c>
      <c r="E1528" s="3" t="s">
        <v>10909</v>
      </c>
      <c r="F1528" s="3" t="s">
        <v>10910</v>
      </c>
      <c r="G1528" s="3" t="s">
        <v>10911</v>
      </c>
      <c r="I1528" t="str">
        <f t="shared" si="23"/>
        <v>,(473,' Consuelo Cheyre Espinoza ',' cheyre@arslatino.com',' 2 2234 9850    ', Vicepresidente Editorial')</v>
      </c>
    </row>
    <row r="1529" spans="1:9">
      <c r="A1529" s="3" t="s">
        <v>10913</v>
      </c>
      <c r="B1529" s="3" t="s">
        <v>10912</v>
      </c>
      <c r="C1529" s="3">
        <f>VLOOKUP(B1529,CONSOLIDADO!A$2:E$11786,5,FALSE)</f>
        <v>474</v>
      </c>
      <c r="D1529" s="3" t="s">
        <v>695</v>
      </c>
      <c r="E1529" s="3" t="s">
        <v>6856</v>
      </c>
      <c r="F1529" s="3" t="s">
        <v>10914</v>
      </c>
      <c r="G1529" s="3" t="s">
        <v>10915</v>
      </c>
      <c r="I1529" t="str">
        <f t="shared" si="23"/>
        <v>,(474,' Ana María Matthei Salvo ',' ammatthei@arteallimite.com',' 2 2955 3261    ', Directora')</v>
      </c>
    </row>
    <row r="1530" spans="1:9">
      <c r="A1530" s="3" t="s">
        <v>10916</v>
      </c>
      <c r="B1530" s="3" t="s">
        <v>10912</v>
      </c>
      <c r="C1530" s="3">
        <f>VLOOKUP(B1530,CONSOLIDADO!A$2:E$11786,5,FALSE)</f>
        <v>474</v>
      </c>
      <c r="D1530" s="3" t="s">
        <v>695</v>
      </c>
      <c r="E1530" s="3"/>
      <c r="F1530" s="3"/>
      <c r="G1530" s="3" t="s">
        <v>10917</v>
      </c>
      <c r="I1530" t="str">
        <f t="shared" si="23"/>
        <v>,(474,' Catalina Papic Paredes','',' 2 2955 3261',')</v>
      </c>
    </row>
    <row r="1531" spans="1:9">
      <c r="A1531" s="3" t="s">
        <v>10918</v>
      </c>
      <c r="B1531" s="3" t="s">
        <v>10912</v>
      </c>
      <c r="C1531" s="3">
        <f>VLOOKUP(B1531,CONSOLIDADO!A$2:E$11786,5,FALSE)</f>
        <v>474</v>
      </c>
      <c r="D1531" s="3" t="s">
        <v>695</v>
      </c>
      <c r="E1531" s="3" t="s">
        <v>10919</v>
      </c>
      <c r="F1531" s="3" t="s">
        <v>10920</v>
      </c>
      <c r="G1531" s="3" t="s">
        <v>10915</v>
      </c>
      <c r="I1531" t="str">
        <f t="shared" si="23"/>
        <v>,(474,' Camila Duch ',' cduch@arteallimite.com',' 2 2955 3261    ', Proyectos Internacionales y Relaciones Públicas')</v>
      </c>
    </row>
    <row r="1532" spans="1:9">
      <c r="A1532" s="3" t="s">
        <v>10921</v>
      </c>
      <c r="B1532" s="3" t="s">
        <v>10912</v>
      </c>
      <c r="C1532" s="3">
        <f>VLOOKUP(B1532,CONSOLIDADO!A$2:E$11786,5,FALSE)</f>
        <v>474</v>
      </c>
      <c r="D1532" s="3" t="s">
        <v>695</v>
      </c>
      <c r="E1532" s="3" t="s">
        <v>10922</v>
      </c>
      <c r="F1532" s="3" t="s">
        <v>10923</v>
      </c>
      <c r="G1532" s="3" t="s">
        <v>10915</v>
      </c>
      <c r="I1532" t="str">
        <f t="shared" si="23"/>
        <v>,(474,' Emilia Benítez ',' prensa@arteallimite.com',' 2 2955 3261    ', Prensa')</v>
      </c>
    </row>
    <row r="1533" spans="1:9">
      <c r="A1533" s="3" t="s">
        <v>10926</v>
      </c>
      <c r="B1533" s="3" t="s">
        <v>10924</v>
      </c>
      <c r="C1533" s="3">
        <f>VLOOKUP(B1533,CONSOLIDADO!A$2:E$11786,5,FALSE)</f>
        <v>475</v>
      </c>
      <c r="D1533" s="3" t="s">
        <v>10925</v>
      </c>
      <c r="E1533" s="3" t="s">
        <v>10927</v>
      </c>
      <c r="F1533" s="3" t="s">
        <v>10928</v>
      </c>
      <c r="G1533" s="3" t="s">
        <v>10929</v>
      </c>
      <c r="I1533" t="str">
        <f t="shared" si="23"/>
        <v>,(475,' Lisiane Barcelos Correa ',' lisiane.barcelos@artecola.cl',' 2 2899 6300    ', Regional Manager Patagonia Chile - Argentina')</v>
      </c>
    </row>
    <row r="1534" spans="1:9">
      <c r="A1534" s="3" t="s">
        <v>10930</v>
      </c>
      <c r="B1534" s="3" t="s">
        <v>10924</v>
      </c>
      <c r="C1534" s="3">
        <f>VLOOKUP(B1534,CONSOLIDADO!A$2:E$11786,5,FALSE)</f>
        <v>475</v>
      </c>
      <c r="D1534" s="3" t="s">
        <v>10925</v>
      </c>
      <c r="E1534" s="3" t="s">
        <v>6757</v>
      </c>
      <c r="F1534" s="3" t="s">
        <v>10931</v>
      </c>
      <c r="G1534" s="3" t="s">
        <v>10932</v>
      </c>
      <c r="I1534" t="str">
        <f t="shared" si="23"/>
        <v>,(475,' Evando Hennemann ',' evandro.hennemann@artecola.cl',' 2 2899 6325    ', Gerente de Administración y Finanzas')</v>
      </c>
    </row>
    <row r="1535" spans="1:9">
      <c r="A1535" s="3" t="s">
        <v>10933</v>
      </c>
      <c r="B1535" s="3" t="s">
        <v>10924</v>
      </c>
      <c r="C1535" s="3">
        <f>VLOOKUP(B1535,CONSOLIDADO!A$2:E$11786,5,FALSE)</f>
        <v>475</v>
      </c>
      <c r="D1535" s="3" t="s">
        <v>10925</v>
      </c>
      <c r="E1535" s="3" t="s">
        <v>6905</v>
      </c>
      <c r="F1535" s="3" t="s">
        <v>10934</v>
      </c>
      <c r="G1535" s="3" t="s">
        <v>10929</v>
      </c>
      <c r="I1535" t="str">
        <f t="shared" si="23"/>
        <v>,(475,' Santiago Cánepa ',' santiago.canepa@artecola.cl',' 2 2899 6300    ', Gerente Comercial')</v>
      </c>
    </row>
    <row r="1536" spans="1:9">
      <c r="A1536" s="3" t="s">
        <v>10935</v>
      </c>
      <c r="B1536" s="3" t="s">
        <v>10924</v>
      </c>
      <c r="C1536" s="3">
        <f>VLOOKUP(B1536,CONSOLIDADO!A$2:E$11786,5,FALSE)</f>
        <v>475</v>
      </c>
      <c r="D1536" s="3" t="s">
        <v>10925</v>
      </c>
      <c r="E1536" s="3" t="s">
        <v>10936</v>
      </c>
      <c r="F1536" s="3" t="s">
        <v>10937</v>
      </c>
      <c r="G1536" s="3" t="s">
        <v>10938</v>
      </c>
      <c r="I1536" t="str">
        <f t="shared" si="23"/>
        <v>,(475,' Francisco Santana ',' francisco.santana@artecola.cl',' 2 2899 6364    ', Gerente TI')</v>
      </c>
    </row>
    <row r="1537" spans="1:9">
      <c r="A1537" s="3" t="s">
        <v>10939</v>
      </c>
      <c r="B1537" s="3" t="s">
        <v>10924</v>
      </c>
      <c r="C1537" s="3">
        <f>VLOOKUP(B1537,CONSOLIDADO!A$2:E$11786,5,FALSE)</f>
        <v>475</v>
      </c>
      <c r="D1537" s="3" t="s">
        <v>10925</v>
      </c>
      <c r="E1537" s="3" t="s">
        <v>10940</v>
      </c>
      <c r="F1537" s="3" t="s">
        <v>10941</v>
      </c>
      <c r="G1537" s="3" t="s">
        <v>10942</v>
      </c>
      <c r="I1537" t="str">
        <f t="shared" si="23"/>
        <v>,(475,' Jesús Villablanca ',' jesus.villablanca@artecola.cl',' 2 2899 6328    ', Jefe Recursos Humanos')</v>
      </c>
    </row>
    <row r="1538" spans="1:9">
      <c r="A1538" s="3" t="s">
        <v>10944</v>
      </c>
      <c r="B1538" s="3" t="s">
        <v>10943</v>
      </c>
      <c r="C1538" s="3">
        <f>VLOOKUP(B1538,CONSOLIDADO!A$2:E$11786,5,FALSE)</f>
        <v>476</v>
      </c>
      <c r="D1538" s="3" t="s">
        <v>978</v>
      </c>
      <c r="E1538" s="3"/>
      <c r="F1538" s="3"/>
      <c r="G1538" s="3" t="s">
        <v>10945</v>
      </c>
      <c r="I1538" t="str">
        <f t="shared" si="23"/>
        <v>,(476,' Claudio Lizana Meléndez','',' 2 2390 1540',')</v>
      </c>
    </row>
    <row r="1539" spans="1:9">
      <c r="A1539" s="3" t="s">
        <v>10946</v>
      </c>
      <c r="B1539" s="3" t="s">
        <v>10943</v>
      </c>
      <c r="C1539" s="3">
        <f>VLOOKUP(B1539,CONSOLIDADO!A$2:E$11786,5,FALSE)</f>
        <v>476</v>
      </c>
      <c r="D1539" s="3" t="s">
        <v>978</v>
      </c>
      <c r="E1539" s="3" t="s">
        <v>6757</v>
      </c>
      <c r="F1539" s="3" t="s">
        <v>10947</v>
      </c>
      <c r="G1539" s="3" t="s">
        <v>10948</v>
      </c>
      <c r="I1539" t="str">
        <f t="shared" ref="I1539:I1602" si="24">CONCATENATE(",(",C1539,",'",A1539,"','",F1539,"','",G1539,"',",E1539,"')")</f>
        <v>,(476,' Mario Calderón López ',' mario.calderon@artel.cl',' 2 2390 1540    ', Gerente de Administración y Finanzas')</v>
      </c>
    </row>
    <row r="1540" spans="1:9">
      <c r="A1540" s="3" t="s">
        <v>10949</v>
      </c>
      <c r="B1540" s="3" t="s">
        <v>10943</v>
      </c>
      <c r="C1540" s="3">
        <f>VLOOKUP(B1540,CONSOLIDADO!A$2:E$11786,5,FALSE)</f>
        <v>476</v>
      </c>
      <c r="D1540" s="3" t="s">
        <v>978</v>
      </c>
      <c r="E1540" s="3"/>
      <c r="F1540" s="3"/>
      <c r="G1540" s="3" t="s">
        <v>10950</v>
      </c>
      <c r="I1540" t="str">
        <f t="shared" si="24"/>
        <v>,(476,' Jaime Saglie Haddad','',' 2 2390 1620',')</v>
      </c>
    </row>
    <row r="1541" spans="1:9">
      <c r="A1541" s="3" t="s">
        <v>10951</v>
      </c>
      <c r="B1541" s="3" t="s">
        <v>10943</v>
      </c>
      <c r="C1541" s="3">
        <f>VLOOKUP(B1541,CONSOLIDADO!A$2:E$11786,5,FALSE)</f>
        <v>476</v>
      </c>
      <c r="D1541" s="3" t="s">
        <v>978</v>
      </c>
      <c r="E1541" s="3" t="s">
        <v>9981</v>
      </c>
      <c r="F1541" s="3" t="s">
        <v>10952</v>
      </c>
      <c r="G1541" s="3" t="s">
        <v>10953</v>
      </c>
      <c r="I1541" t="str">
        <f t="shared" si="24"/>
        <v>,(476,' Danette Britzmann Lewinsohn ',' danette.britzmann@artel.cl',' 2 2390 1568    ', Subgerente de Recursos Humanos')</v>
      </c>
    </row>
    <row r="1542" spans="1:9">
      <c r="A1542" s="3" t="s">
        <v>10954</v>
      </c>
      <c r="B1542" s="3" t="s">
        <v>10943</v>
      </c>
      <c r="C1542" s="3">
        <f>VLOOKUP(B1542,CONSOLIDADO!A$2:E$11786,5,FALSE)</f>
        <v>476</v>
      </c>
      <c r="D1542" s="3" t="s">
        <v>978</v>
      </c>
      <c r="E1542" s="3" t="s">
        <v>10955</v>
      </c>
      <c r="F1542" s="3" t="s">
        <v>10956</v>
      </c>
      <c r="G1542" s="3" t="s">
        <v>10957</v>
      </c>
      <c r="I1542" t="str">
        <f t="shared" si="24"/>
        <v>,(476,' Andrea Salvatierra Matzner ',' andrea.salvatierra@nacional.cl',' 2 2390 1620    ', Gerente de Retail')</v>
      </c>
    </row>
    <row r="1543" spans="1:9">
      <c r="A1543" s="3" t="s">
        <v>10959</v>
      </c>
      <c r="B1543" s="3" t="s">
        <v>10958</v>
      </c>
      <c r="C1543" s="3">
        <f>VLOOKUP(B1543,CONSOLIDADO!A$2:E$11786,5,FALSE)</f>
        <v>477</v>
      </c>
      <c r="D1543" s="3" t="s">
        <v>2212</v>
      </c>
      <c r="E1543" s="3" t="s">
        <v>6757</v>
      </c>
      <c r="F1543" s="3" t="s">
        <v>10960</v>
      </c>
      <c r="G1543" s="3" t="s">
        <v>10961</v>
      </c>
      <c r="I1543" t="str">
        <f t="shared" si="24"/>
        <v>,(477,' Andrés Fuenzalida Vattier ',' andres_fuenzalida@ajg.com',' 2 2220 0355    ', Gerente de Administración y Finanzas')</v>
      </c>
    </row>
    <row r="1544" spans="1:9">
      <c r="A1544" s="3" t="s">
        <v>10963</v>
      </c>
      <c r="B1544" s="3" t="s">
        <v>10962</v>
      </c>
      <c r="C1544" s="3">
        <f>VLOOKUP(B1544,CONSOLIDADO!A$2:E$11786,5,FALSE)</f>
        <v>478</v>
      </c>
      <c r="D1544" s="3" t="s">
        <v>4700</v>
      </c>
      <c r="E1544" s="3" t="s">
        <v>6739</v>
      </c>
      <c r="F1544" s="3" t="s">
        <v>10964</v>
      </c>
      <c r="G1544" s="3" t="s">
        <v>10965</v>
      </c>
      <c r="I1544" t="str">
        <f t="shared" si="24"/>
        <v>,(478,' Esteban Fernández Rojas ',' esteban@artica.cl',' 2 2597 1000    ', Gerente General')</v>
      </c>
    </row>
    <row r="1545" spans="1:9">
      <c r="A1545" s="3" t="s">
        <v>10966</v>
      </c>
      <c r="B1545" s="3" t="s">
        <v>10962</v>
      </c>
      <c r="C1545" s="3">
        <f>VLOOKUP(B1545,CONSOLIDADO!A$2:E$11786,5,FALSE)</f>
        <v>478</v>
      </c>
      <c r="D1545" s="3" t="s">
        <v>4700</v>
      </c>
      <c r="E1545" s="3" t="s">
        <v>10967</v>
      </c>
      <c r="F1545" s="3" t="s">
        <v>10968</v>
      </c>
      <c r="G1545" s="3" t="s">
        <v>10965</v>
      </c>
      <c r="I1545" t="str">
        <f t="shared" si="24"/>
        <v>,(478,' Andrea Ramírez Raggio ',' andrea@artica.cl',' 2 2597 1000    ', Directora Gerente de Gestión y Ventas')</v>
      </c>
    </row>
    <row r="1546" spans="1:9">
      <c r="A1546" s="3" t="s">
        <v>10969</v>
      </c>
      <c r="B1546" s="3" t="s">
        <v>10962</v>
      </c>
      <c r="C1546" s="3">
        <f>VLOOKUP(B1546,CONSOLIDADO!A$2:E$11786,5,FALSE)</f>
        <v>478</v>
      </c>
      <c r="D1546" s="3" t="s">
        <v>4700</v>
      </c>
      <c r="E1546" s="3" t="s">
        <v>6765</v>
      </c>
      <c r="F1546" s="3" t="s">
        <v>10970</v>
      </c>
      <c r="G1546" s="3" t="s">
        <v>10965</v>
      </c>
      <c r="I1546" t="str">
        <f t="shared" si="24"/>
        <v>,(478,' Carlos Agurto Stolze ',' carlos@artica.cl',' 2 2597 1000    ', Gerente de Operaciones')</v>
      </c>
    </row>
    <row r="1547" spans="1:9">
      <c r="A1547" s="3" t="s">
        <v>10971</v>
      </c>
      <c r="B1547" s="3" t="s">
        <v>10962</v>
      </c>
      <c r="C1547" s="3">
        <f>VLOOKUP(B1547,CONSOLIDADO!A$2:E$11786,5,FALSE)</f>
        <v>478</v>
      </c>
      <c r="D1547" s="3" t="s">
        <v>4700</v>
      </c>
      <c r="E1547" s="3" t="s">
        <v>6905</v>
      </c>
      <c r="F1547" s="3" t="s">
        <v>10972</v>
      </c>
      <c r="G1547" s="3" t="s">
        <v>10965</v>
      </c>
      <c r="I1547" t="str">
        <f t="shared" si="24"/>
        <v>,(478,' Michel Sabelle Olhagaray ',' michel@artica.cl',' 2 2597 1000    ', Gerente Comercial')</v>
      </c>
    </row>
    <row r="1548" spans="1:9">
      <c r="A1548" s="3" t="s">
        <v>10973</v>
      </c>
      <c r="B1548" s="3" t="s">
        <v>10962</v>
      </c>
      <c r="C1548" s="3">
        <f>VLOOKUP(B1548,CONSOLIDADO!A$2:E$11786,5,FALSE)</f>
        <v>478</v>
      </c>
      <c r="D1548" s="3" t="s">
        <v>4700</v>
      </c>
      <c r="E1548" s="3"/>
      <c r="F1548" s="3"/>
      <c r="G1548" s="3" t="s">
        <v>10974</v>
      </c>
      <c r="I1548" t="str">
        <f t="shared" si="24"/>
        <v>,(478,' Orlando Ortiz Flores','',' 2 2597 1000',')</v>
      </c>
    </row>
    <row r="1549" spans="1:9">
      <c r="A1549" s="3" t="s">
        <v>10977</v>
      </c>
      <c r="B1549" s="3" t="s">
        <v>10975</v>
      </c>
      <c r="C1549" s="3">
        <f>VLOOKUP(B1549,CONSOLIDADO!A$2:E$11786,5,FALSE)</f>
        <v>479</v>
      </c>
      <c r="D1549" s="3" t="s">
        <v>10976</v>
      </c>
      <c r="E1549" s="3" t="s">
        <v>6739</v>
      </c>
      <c r="F1549" s="3" t="s">
        <v>10978</v>
      </c>
      <c r="G1549" s="3" t="s">
        <v>10979</v>
      </c>
      <c r="I1549" t="str">
        <f t="shared" si="24"/>
        <v>,(479,' Mauricio Gacitúa Alfaro ',' mgacitua@agm.cl',' 2 2538 9599    ', Gerente General')</v>
      </c>
    </row>
    <row r="1550" spans="1:9">
      <c r="A1550" s="3" t="s">
        <v>10980</v>
      </c>
      <c r="B1550" s="3" t="s">
        <v>10975</v>
      </c>
      <c r="C1550" s="3">
        <f>VLOOKUP(B1550,CONSOLIDADO!A$2:E$11786,5,FALSE)</f>
        <v>479</v>
      </c>
      <c r="D1550" s="3" t="s">
        <v>10976</v>
      </c>
      <c r="E1550" s="3" t="s">
        <v>6905</v>
      </c>
      <c r="F1550" s="3" t="s">
        <v>10981</v>
      </c>
      <c r="G1550" s="3" t="s">
        <v>10979</v>
      </c>
      <c r="I1550" t="str">
        <f t="shared" si="24"/>
        <v>,(479,' Erna Iribarren ',' eiribarren@agm.cl',' 2 2538 9599    ', Gerente Comercial')</v>
      </c>
    </row>
    <row r="1551" spans="1:9">
      <c r="A1551" s="3" t="s">
        <v>10984</v>
      </c>
      <c r="B1551" s="3" t="s">
        <v>10982</v>
      </c>
      <c r="C1551" s="3">
        <f>VLOOKUP(B1551,CONSOLIDADO!A$2:E$11786,5,FALSE)</f>
        <v>480</v>
      </c>
      <c r="D1551" s="3" t="s">
        <v>10983</v>
      </c>
      <c r="E1551" s="3"/>
      <c r="F1551" s="3"/>
      <c r="G1551" s="3" t="s">
        <v>10985</v>
      </c>
      <c r="I1551" t="str">
        <f t="shared" si="24"/>
        <v>,(480,' Germán Bravo Lira','',' 2 2240 7598',')</v>
      </c>
    </row>
    <row r="1552" spans="1:9">
      <c r="A1552" s="3" t="s">
        <v>10986</v>
      </c>
      <c r="B1552" s="3" t="s">
        <v>10982</v>
      </c>
      <c r="C1552" s="3">
        <f>VLOOKUP(B1552,CONSOLIDADO!A$2:E$11786,5,FALSE)</f>
        <v>480</v>
      </c>
      <c r="D1552" s="3" t="s">
        <v>10983</v>
      </c>
      <c r="E1552" s="3" t="s">
        <v>6739</v>
      </c>
      <c r="F1552" s="3" t="s">
        <v>10987</v>
      </c>
      <c r="G1552" s="3" t="s">
        <v>10988</v>
      </c>
      <c r="I1552" t="str">
        <f t="shared" si="24"/>
        <v>,(480,' José Joaquín Bravo Barros ',' josebravo@artilec.net',' 2 2240 7515    ', Gerente General')</v>
      </c>
    </row>
    <row r="1553" spans="1:9">
      <c r="A1553" s="3" t="s">
        <v>10989</v>
      </c>
      <c r="B1553" s="3" t="s">
        <v>10982</v>
      </c>
      <c r="C1553" s="3">
        <f>VLOOKUP(B1553,CONSOLIDADO!A$2:E$11786,5,FALSE)</f>
        <v>480</v>
      </c>
      <c r="D1553" s="3" t="s">
        <v>10983</v>
      </c>
      <c r="E1553" s="3" t="s">
        <v>6757</v>
      </c>
      <c r="F1553" s="3" t="s">
        <v>10990</v>
      </c>
      <c r="G1553" s="3" t="s">
        <v>10991</v>
      </c>
      <c r="I1553" t="str">
        <f t="shared" si="24"/>
        <v>,(480,' Jorge Araya Gaete ',' jaraya@artilec.net',' 2 2240 7555    ', Gerente de Administración y Finanzas')</v>
      </c>
    </row>
    <row r="1554" spans="1:9">
      <c r="A1554" s="3" t="s">
        <v>10992</v>
      </c>
      <c r="B1554" s="3" t="s">
        <v>10982</v>
      </c>
      <c r="C1554" s="3">
        <f>VLOOKUP(B1554,CONSOLIDADO!A$2:E$11786,5,FALSE)</f>
        <v>480</v>
      </c>
      <c r="D1554" s="3" t="s">
        <v>10983</v>
      </c>
      <c r="E1554" s="3"/>
      <c r="F1554" s="3"/>
      <c r="G1554" s="3" t="s">
        <v>10993</v>
      </c>
      <c r="I1554" t="str">
        <f t="shared" si="24"/>
        <v>,(480,' Pedro Carrillo Araya','',' 2 2240 7539',')</v>
      </c>
    </row>
    <row r="1555" spans="1:9">
      <c r="A1555" s="3" t="s">
        <v>10996</v>
      </c>
      <c r="B1555" s="3" t="s">
        <v>10994</v>
      </c>
      <c r="C1555" s="3">
        <f>VLOOKUP(B1555,CONSOLIDADO!A$2:E$11786,5,FALSE)</f>
        <v>481</v>
      </c>
      <c r="D1555" s="3" t="s">
        <v>10995</v>
      </c>
      <c r="E1555" s="3" t="s">
        <v>10997</v>
      </c>
      <c r="F1555" s="3" t="s">
        <v>10998</v>
      </c>
      <c r="G1555" s="3" t="s">
        <v>10999</v>
      </c>
      <c r="I1555" t="str">
        <f t="shared" si="24"/>
        <v>,(481,' Iván Vergara Brunet ',' ivanvergara3@artin.cl',' 2 2737 4465    ', Gerente General y Producción')</v>
      </c>
    </row>
    <row r="1556" spans="1:9">
      <c r="A1556" s="3" t="s">
        <v>11000</v>
      </c>
      <c r="B1556" s="3" t="s">
        <v>10994</v>
      </c>
      <c r="C1556" s="3">
        <f>VLOOKUP(B1556,CONSOLIDADO!A$2:E$11786,5,FALSE)</f>
        <v>481</v>
      </c>
      <c r="D1556" s="3" t="s">
        <v>10995</v>
      </c>
      <c r="E1556" s="3" t="s">
        <v>6757</v>
      </c>
      <c r="F1556" s="3" t="s">
        <v>11001</v>
      </c>
      <c r="G1556" s="3" t="s">
        <v>10999</v>
      </c>
      <c r="I1556" t="str">
        <f t="shared" si="24"/>
        <v>,(481,' Adolfo Ibáñez Cabezas ',' aibanez@artin.cl',' 2 2737 4465    ', Gerente de Administración y Finanzas')</v>
      </c>
    </row>
    <row r="1557" spans="1:9">
      <c r="A1557" s="3" t="s">
        <v>11003</v>
      </c>
      <c r="B1557" s="3" t="s">
        <v>926</v>
      </c>
      <c r="C1557" s="3">
        <f>VLOOKUP(B1557,CONSOLIDADO!A$2:E$11786,5,FALSE)</f>
        <v>482</v>
      </c>
      <c r="D1557" s="3" t="s">
        <v>11002</v>
      </c>
      <c r="E1557" s="3" t="s">
        <v>6813</v>
      </c>
      <c r="F1557" s="3" t="s">
        <v>11004</v>
      </c>
      <c r="G1557" s="3" t="s">
        <v>11005</v>
      </c>
      <c r="I1557" t="str">
        <f t="shared" si="24"/>
        <v>,(482,' Héctor Navarrete Navarrete ',' hnavarrete@artplast.cl',' 2 2854 2389    ', Presidente')</v>
      </c>
    </row>
    <row r="1558" spans="1:9">
      <c r="A1558" s="3" t="s">
        <v>11006</v>
      </c>
      <c r="B1558" s="3" t="s">
        <v>926</v>
      </c>
      <c r="C1558" s="3">
        <f>VLOOKUP(B1558,CONSOLIDADO!A$2:E$11786,5,FALSE)</f>
        <v>482</v>
      </c>
      <c r="D1558" s="3" t="s">
        <v>11002</v>
      </c>
      <c r="E1558" s="3" t="s">
        <v>6739</v>
      </c>
      <c r="F1558" s="3" t="s">
        <v>11007</v>
      </c>
      <c r="G1558" s="3" t="s">
        <v>11005</v>
      </c>
      <c r="I1558" t="str">
        <f t="shared" si="24"/>
        <v>,(482,' Alejandro Navarrete Fernández ',' anavarrete@artplast.cl',' 2 2854 2389    ', Gerente General')</v>
      </c>
    </row>
    <row r="1559" spans="1:9">
      <c r="A1559" s="3" t="s">
        <v>11009</v>
      </c>
      <c r="B1559" s="3" t="s">
        <v>11008</v>
      </c>
      <c r="C1559" s="3">
        <f>VLOOKUP(B1559,CONSOLIDADO!A$2:E$11786,5,FALSE)</f>
        <v>483</v>
      </c>
      <c r="D1559" s="3" t="s">
        <v>1050</v>
      </c>
      <c r="E1559" s="3"/>
      <c r="F1559" s="3"/>
      <c r="G1559" s="3" t="s">
        <v>11010</v>
      </c>
      <c r="I1559" t="str">
        <f t="shared" si="24"/>
        <v>,(483,' Julio Barros Barrios','',' 2 2355 2100',')</v>
      </c>
    </row>
    <row r="1560" spans="1:9">
      <c r="A1560" s="3" t="s">
        <v>11011</v>
      </c>
      <c r="B1560" s="3" t="s">
        <v>11008</v>
      </c>
      <c r="C1560" s="3">
        <f>VLOOKUP(B1560,CONSOLIDADO!A$2:E$11786,5,FALSE)</f>
        <v>483</v>
      </c>
      <c r="D1560" s="3" t="s">
        <v>1050</v>
      </c>
      <c r="E1560" s="3"/>
      <c r="F1560" s="3"/>
      <c r="G1560" s="3" t="s">
        <v>11010</v>
      </c>
      <c r="I1560" t="str">
        <f t="shared" si="24"/>
        <v>,(483,' Marcela Guajardo Contreras','',' 2 2355 2100',')</v>
      </c>
    </row>
    <row r="1561" spans="1:9">
      <c r="A1561" s="3" t="s">
        <v>11012</v>
      </c>
      <c r="B1561" s="3" t="s">
        <v>11008</v>
      </c>
      <c r="C1561" s="3">
        <f>VLOOKUP(B1561,CONSOLIDADO!A$2:E$11786,5,FALSE)</f>
        <v>483</v>
      </c>
      <c r="D1561" s="3" t="s">
        <v>1050</v>
      </c>
      <c r="E1561" s="3" t="s">
        <v>6886</v>
      </c>
      <c r="F1561" s="3" t="s">
        <v>11013</v>
      </c>
      <c r="G1561" s="3" t="s">
        <v>11014</v>
      </c>
      <c r="I1561" t="str">
        <f t="shared" si="24"/>
        <v>,(483,' Pablo Vial Salamovich ',' pablo.vial@otis.com',' 2 2355 2100    ', Gerente de Recursos Humanos')</v>
      </c>
    </row>
    <row r="1562" spans="1:9">
      <c r="A1562" s="3" t="s">
        <v>11015</v>
      </c>
      <c r="B1562" s="3" t="s">
        <v>11008</v>
      </c>
      <c r="C1562" s="3">
        <f>VLOOKUP(B1562,CONSOLIDADO!A$2:E$11786,5,FALSE)</f>
        <v>483</v>
      </c>
      <c r="D1562" s="3" t="s">
        <v>1050</v>
      </c>
      <c r="E1562" s="3"/>
      <c r="F1562" s="3"/>
      <c r="G1562" s="3" t="s">
        <v>11010</v>
      </c>
      <c r="I1562" t="str">
        <f t="shared" si="24"/>
        <v>,(483,' Jorge Alguacil González','',' 2 2355 2100',')</v>
      </c>
    </row>
    <row r="1563" spans="1:9">
      <c r="A1563" s="3" t="s">
        <v>11016</v>
      </c>
      <c r="B1563" s="3" t="s">
        <v>11008</v>
      </c>
      <c r="C1563" s="3">
        <f>VLOOKUP(B1563,CONSOLIDADO!A$2:E$11786,5,FALSE)</f>
        <v>483</v>
      </c>
      <c r="D1563" s="3" t="s">
        <v>1050</v>
      </c>
      <c r="E1563" s="3" t="s">
        <v>11017</v>
      </c>
      <c r="F1563" s="3" t="s">
        <v>11018</v>
      </c>
      <c r="G1563" s="3" t="s">
        <v>11014</v>
      </c>
      <c r="I1563" t="str">
        <f t="shared" si="24"/>
        <v>,(483,' Edwin Oyarzo Herrera ',' edwin.oyarzo@otis.com',' 2 2355 2100    ', Gerente Técnico de Instalaciones')</v>
      </c>
    </row>
    <row r="1564" spans="1:9">
      <c r="A1564" s="3" t="s">
        <v>11021</v>
      </c>
      <c r="B1564" s="3" t="s">
        <v>11019</v>
      </c>
      <c r="C1564" s="3">
        <f>VLOOKUP(B1564,CONSOLIDADO!A$2:E$11786,5,FALSE)</f>
        <v>484</v>
      </c>
      <c r="D1564" s="3" t="s">
        <v>11020</v>
      </c>
      <c r="E1564" s="3" t="s">
        <v>6739</v>
      </c>
      <c r="F1564" s="3" t="s">
        <v>11022</v>
      </c>
      <c r="G1564" s="3" t="s">
        <v>11023</v>
      </c>
      <c r="I1564" t="str">
        <f t="shared" si="24"/>
        <v>,(484,' Marcio Croccia ',' marcio.croccia@schindler.com',' 2 2753 7711    ', Gerente General')</v>
      </c>
    </row>
    <row r="1565" spans="1:9">
      <c r="A1565" s="3" t="s">
        <v>11024</v>
      </c>
      <c r="B1565" s="3" t="s">
        <v>11019</v>
      </c>
      <c r="C1565" s="3">
        <f>VLOOKUP(B1565,CONSOLIDADO!A$2:E$11786,5,FALSE)</f>
        <v>484</v>
      </c>
      <c r="D1565" s="3" t="s">
        <v>11020</v>
      </c>
      <c r="E1565" s="3" t="s">
        <v>6905</v>
      </c>
      <c r="F1565" s="3" t="s">
        <v>11025</v>
      </c>
      <c r="G1565" s="3" t="s">
        <v>11026</v>
      </c>
      <c r="I1565" t="str">
        <f t="shared" si="24"/>
        <v>,(484,' Arturo Miquel Bustos ',' arturo.miquel@schindler.com',' 2 2753 7717    ', Gerente Comercial')</v>
      </c>
    </row>
    <row r="1566" spans="1:9">
      <c r="A1566" s="3" t="s">
        <v>11027</v>
      </c>
      <c r="B1566" s="3" t="s">
        <v>11019</v>
      </c>
      <c r="C1566" s="3">
        <f>VLOOKUP(B1566,CONSOLIDADO!A$2:E$11786,5,FALSE)</f>
        <v>484</v>
      </c>
      <c r="D1566" s="3" t="s">
        <v>11020</v>
      </c>
      <c r="E1566" s="3" t="s">
        <v>6765</v>
      </c>
      <c r="F1566" s="3" t="s">
        <v>11028</v>
      </c>
      <c r="G1566" s="3" t="s">
        <v>11029</v>
      </c>
      <c r="I1566" t="str">
        <f t="shared" si="24"/>
        <v>,(484,' Pablo Hernández ',' pablo.hernandez@schindler.com',' 2 2753 7617    ', Gerente de Operaciones')</v>
      </c>
    </row>
    <row r="1567" spans="1:9">
      <c r="A1567" s="3" t="s">
        <v>11030</v>
      </c>
      <c r="B1567" s="3" t="s">
        <v>11019</v>
      </c>
      <c r="C1567" s="3">
        <f>VLOOKUP(B1567,CONSOLIDADO!A$2:E$11786,5,FALSE)</f>
        <v>484</v>
      </c>
      <c r="D1567" s="3" t="s">
        <v>11020</v>
      </c>
      <c r="E1567" s="3" t="s">
        <v>6757</v>
      </c>
      <c r="F1567" s="3" t="s">
        <v>11031</v>
      </c>
      <c r="G1567" s="3" t="s">
        <v>11032</v>
      </c>
      <c r="I1567" t="str">
        <f t="shared" si="24"/>
        <v>,(484,' Marco Bucheli ',' marco.bucheli@schindler.com',' 2 2753 7700    ', Gerente de Administración y Finanzas')</v>
      </c>
    </row>
    <row r="1568" spans="1:9">
      <c r="A1568" s="3" t="s">
        <v>11033</v>
      </c>
      <c r="B1568" s="3" t="s">
        <v>11019</v>
      </c>
      <c r="C1568" s="3">
        <f>VLOOKUP(B1568,CONSOLIDADO!A$2:E$11786,5,FALSE)</f>
        <v>484</v>
      </c>
      <c r="D1568" s="3" t="s">
        <v>11020</v>
      </c>
      <c r="E1568" s="3" t="s">
        <v>6886</v>
      </c>
      <c r="F1568" s="3" t="s">
        <v>11034</v>
      </c>
      <c r="G1568" s="3" t="s">
        <v>11023</v>
      </c>
      <c r="I1568" t="str">
        <f t="shared" si="24"/>
        <v>,(484,' Fernando Herranz ',' fernando.herranz@schindler.com',' 2 2753 7711    ', Gerente de Recursos Humanos')</v>
      </c>
    </row>
    <row r="1569" spans="1:9">
      <c r="A1569" s="3" t="s">
        <v>11036</v>
      </c>
      <c r="B1569" s="3" t="s">
        <v>11035</v>
      </c>
      <c r="C1569" s="3">
        <f>VLOOKUP(B1569,CONSOLIDADO!A$2:E$11786,5,FALSE)</f>
        <v>485</v>
      </c>
      <c r="D1569" s="3" t="s">
        <v>6279</v>
      </c>
      <c r="E1569" s="3" t="s">
        <v>6739</v>
      </c>
      <c r="F1569" s="3" t="s">
        <v>11037</v>
      </c>
      <c r="G1569" s="3" t="s">
        <v>11038</v>
      </c>
      <c r="I1569" t="str">
        <f t="shared" si="24"/>
        <v>,(485,' Marco Navarrete Durán ',' navarrete.marco@gmail.com',' 2 2554 3070    ', Gerente General')</v>
      </c>
    </row>
    <row r="1570" spans="1:9">
      <c r="A1570" s="3" t="s">
        <v>11040</v>
      </c>
      <c r="B1570" s="3" t="s">
        <v>11039</v>
      </c>
      <c r="C1570" s="3">
        <f>VLOOKUP(B1570,CONSOLIDADO!A$2:E$11786,5,FALSE)</f>
        <v>486</v>
      </c>
      <c r="D1570" s="3" t="s">
        <v>6279</v>
      </c>
      <c r="E1570" s="3" t="s">
        <v>6757</v>
      </c>
      <c r="F1570" s="3"/>
      <c r="G1570" s="3" t="s">
        <v>11041</v>
      </c>
      <c r="I1570" t="str">
        <f t="shared" si="24"/>
        <v>,(486,' Manuel Campos López ','',' 2 2224 0104    ', Gerente de Administración y Finanzas')</v>
      </c>
    </row>
    <row r="1571" spans="1:9">
      <c r="A1571" s="3" t="s">
        <v>11043</v>
      </c>
      <c r="B1571" s="3" t="s">
        <v>11042</v>
      </c>
      <c r="C1571" s="3">
        <f>VLOOKUP(B1571,CONSOLIDADO!A$2:E$11786,5,FALSE)</f>
        <v>487</v>
      </c>
      <c r="D1571" s="3" t="s">
        <v>5104</v>
      </c>
      <c r="E1571" s="3" t="s">
        <v>6739</v>
      </c>
      <c r="F1571" s="3" t="s">
        <v>11044</v>
      </c>
      <c r="G1571" s="3" t="s">
        <v>11045</v>
      </c>
      <c r="I1571" t="str">
        <f t="shared" si="24"/>
        <v>,(487,' Alejandro Bocaz Bocaz ',' aebb@aserradero.cl',' 42 221 9677    ', Gerente General')</v>
      </c>
    </row>
    <row r="1572" spans="1:9">
      <c r="A1572" s="3" t="s">
        <v>11046</v>
      </c>
      <c r="B1572" s="3" t="s">
        <v>11042</v>
      </c>
      <c r="C1572" s="3">
        <f>VLOOKUP(B1572,CONSOLIDADO!A$2:E$11786,5,FALSE)</f>
        <v>487</v>
      </c>
      <c r="D1572" s="3" t="s">
        <v>5104</v>
      </c>
      <c r="E1572" s="3"/>
      <c r="F1572" s="3"/>
      <c r="G1572" s="3" t="s">
        <v>11047</v>
      </c>
      <c r="I1572" t="str">
        <f t="shared" si="24"/>
        <v>,(487,' Gisella Muñoz Sandoval','',' 42 221 9677',')</v>
      </c>
    </row>
    <row r="1573" spans="1:9">
      <c r="A1573" s="3" t="s">
        <v>11050</v>
      </c>
      <c r="B1573" s="3" t="s">
        <v>11048</v>
      </c>
      <c r="C1573" s="3">
        <f>VLOOKUP(B1573,CONSOLIDADO!A$2:E$11786,5,FALSE)</f>
        <v>488</v>
      </c>
      <c r="D1573" s="3" t="s">
        <v>11049</v>
      </c>
      <c r="E1573" s="3" t="s">
        <v>6739</v>
      </c>
      <c r="F1573" s="3" t="s">
        <v>11051</v>
      </c>
      <c r="G1573" s="3" t="s">
        <v>11052</v>
      </c>
      <c r="I1573" t="str">
        <f t="shared" si="24"/>
        <v>,(488,' Guillermo Salinas Milos ',' gsalinas@jce.cl',' 43 253 6500    ', Gerente General')</v>
      </c>
    </row>
    <row r="1574" spans="1:9">
      <c r="A1574" s="3" t="s">
        <v>11053</v>
      </c>
      <c r="B1574" s="3" t="s">
        <v>11048</v>
      </c>
      <c r="C1574" s="3">
        <f>VLOOKUP(B1574,CONSOLIDADO!A$2:E$11786,5,FALSE)</f>
        <v>488</v>
      </c>
      <c r="D1574" s="3" t="s">
        <v>11049</v>
      </c>
      <c r="E1574" s="3" t="s">
        <v>7780</v>
      </c>
      <c r="F1574" s="3" t="s">
        <v>11054</v>
      </c>
      <c r="G1574" s="3" t="s">
        <v>11055</v>
      </c>
      <c r="I1574" t="str">
        <f t="shared" si="24"/>
        <v>,(488,' María Teresa Tallard ',' mtallard@jce.cl',' 43 253 6503    ', Subgerente de Administración y Finanzas')</v>
      </c>
    </row>
    <row r="1575" spans="1:9">
      <c r="A1575" s="3" t="s">
        <v>11056</v>
      </c>
      <c r="B1575" s="3" t="s">
        <v>11048</v>
      </c>
      <c r="C1575" s="3">
        <f>VLOOKUP(B1575,CONSOLIDADO!A$2:E$11786,5,FALSE)</f>
        <v>488</v>
      </c>
      <c r="D1575" s="3" t="s">
        <v>11049</v>
      </c>
      <c r="E1575" s="3" t="s">
        <v>7863</v>
      </c>
      <c r="F1575" s="3" t="s">
        <v>11057</v>
      </c>
      <c r="G1575" s="3" t="s">
        <v>11058</v>
      </c>
      <c r="I1575" t="str">
        <f t="shared" si="24"/>
        <v>,(488,' Alvaro Riquelme Luna ',' ariquelme@jce.cl',' 43 253 6510    ', Subgerente de Operaciones')</v>
      </c>
    </row>
    <row r="1576" spans="1:9">
      <c r="A1576" s="3" t="s">
        <v>11059</v>
      </c>
      <c r="B1576" s="3" t="s">
        <v>11048</v>
      </c>
      <c r="C1576" s="3">
        <f>VLOOKUP(B1576,CONSOLIDADO!A$2:E$11786,5,FALSE)</f>
        <v>488</v>
      </c>
      <c r="D1576" s="3" t="s">
        <v>11049</v>
      </c>
      <c r="E1576" s="3" t="s">
        <v>11060</v>
      </c>
      <c r="F1576" s="3" t="s">
        <v>11061</v>
      </c>
      <c r="G1576" s="3" t="s">
        <v>11062</v>
      </c>
      <c r="I1576" t="str">
        <f t="shared" si="24"/>
        <v>,(488,' Juan Pablo López Becerra ',' jlopez@jce.cl',' 43 253 6504    ', Jefe de Ventas y Abastecimiento')</v>
      </c>
    </row>
    <row r="1577" spans="1:9">
      <c r="A1577" s="3" t="s">
        <v>11063</v>
      </c>
      <c r="B1577" s="3" t="s">
        <v>11048</v>
      </c>
      <c r="C1577" s="3">
        <f>VLOOKUP(B1577,CONSOLIDADO!A$2:E$11786,5,FALSE)</f>
        <v>488</v>
      </c>
      <c r="D1577" s="3" t="s">
        <v>11049</v>
      </c>
      <c r="E1577" s="3" t="s">
        <v>11064</v>
      </c>
      <c r="F1577" s="3" t="s">
        <v>11065</v>
      </c>
      <c r="G1577" s="3" t="s">
        <v>11052</v>
      </c>
      <c r="I1577" t="str">
        <f t="shared" si="24"/>
        <v>,(488,' Germán Bravo Hernández ',' gbravo@jce.cl',' 43 253 6500    ', Jefe de Ventas de Exportaciones')</v>
      </c>
    </row>
    <row r="1578" spans="1:9">
      <c r="A1578" s="3" t="s">
        <v>11068</v>
      </c>
      <c r="B1578" s="3" t="s">
        <v>11066</v>
      </c>
      <c r="C1578" s="3">
        <f>VLOOKUP(B1578,CONSOLIDADO!A$2:E$11786,5,FALSE)</f>
        <v>489</v>
      </c>
      <c r="D1578" s="3" t="s">
        <v>11067</v>
      </c>
      <c r="E1578" s="3" t="s">
        <v>6739</v>
      </c>
      <c r="F1578" s="3"/>
      <c r="G1578" s="3" t="s">
        <v>11069</v>
      </c>
      <c r="I1578" t="str">
        <f t="shared" si="24"/>
        <v>,(489,' Francisco Tillería Espinoza ','',' 71 267 3408    ', Gerente General')</v>
      </c>
    </row>
    <row r="1579" spans="1:9">
      <c r="A1579" s="3" t="s">
        <v>11070</v>
      </c>
      <c r="B1579" s="3" t="s">
        <v>11066</v>
      </c>
      <c r="C1579" s="3">
        <f>VLOOKUP(B1579,CONSOLIDADO!A$2:E$11786,5,FALSE)</f>
        <v>489</v>
      </c>
      <c r="D1579" s="3" t="s">
        <v>11067</v>
      </c>
      <c r="E1579" s="3" t="s">
        <v>6757</v>
      </c>
      <c r="F1579" s="3"/>
      <c r="G1579" s="3" t="s">
        <v>11071</v>
      </c>
      <c r="I1579" t="str">
        <f t="shared" si="24"/>
        <v>,(489,' Gilda Tillería Mazzei ','',' 71 267 3382    ', Gerente de Administración y Finanzas')</v>
      </c>
    </row>
    <row r="1580" spans="1:9">
      <c r="A1580" s="3" t="s">
        <v>11072</v>
      </c>
      <c r="B1580" s="3" t="s">
        <v>11066</v>
      </c>
      <c r="C1580" s="3">
        <f>VLOOKUP(B1580,CONSOLIDADO!A$2:E$11786,5,FALSE)</f>
        <v>489</v>
      </c>
      <c r="D1580" s="3" t="s">
        <v>11067</v>
      </c>
      <c r="E1580" s="3"/>
      <c r="F1580" s="3"/>
      <c r="G1580" s="3" t="s">
        <v>11073</v>
      </c>
      <c r="I1580" t="str">
        <f t="shared" si="24"/>
        <v>,(489,' Mauricio Tillería Espinoza','',' 71 267 3382',')</v>
      </c>
    </row>
    <row r="1581" spans="1:9">
      <c r="A1581" s="3" t="s">
        <v>11075</v>
      </c>
      <c r="B1581" s="3" t="s">
        <v>11074</v>
      </c>
      <c r="C1581" s="3">
        <f>VLOOKUP(B1581,CONSOLIDADO!A$2:E$11786,5,FALSE)</f>
        <v>490</v>
      </c>
      <c r="D1581" s="3" t="s">
        <v>5104</v>
      </c>
      <c r="E1581" s="3"/>
      <c r="F1581" s="3"/>
      <c r="G1581" s="3" t="s">
        <v>11076</v>
      </c>
      <c r="I1581" t="str">
        <f t="shared" si="24"/>
        <v>,(490,' Guillermo Kunz Goic','',' 41 212 7780',')</v>
      </c>
    </row>
    <row r="1582" spans="1:9">
      <c r="A1582" s="3" t="s">
        <v>11077</v>
      </c>
      <c r="B1582" s="3" t="s">
        <v>11074</v>
      </c>
      <c r="C1582" s="3">
        <f>VLOOKUP(B1582,CONSOLIDADO!A$2:E$11786,5,FALSE)</f>
        <v>490</v>
      </c>
      <c r="D1582" s="3" t="s">
        <v>5104</v>
      </c>
      <c r="E1582" s="3"/>
      <c r="F1582" s="3"/>
      <c r="G1582" s="3" t="s">
        <v>11078</v>
      </c>
      <c r="I1582" t="str">
        <f t="shared" si="24"/>
        <v>,(490,' Carlos Rodríguez Gatica','',' 41 212 7768',')</v>
      </c>
    </row>
    <row r="1583" spans="1:9">
      <c r="A1583" s="3" t="s">
        <v>11080</v>
      </c>
      <c r="B1583" s="3" t="s">
        <v>11079</v>
      </c>
      <c r="C1583" s="3">
        <f>VLOOKUP(B1583,CONSOLIDADO!A$2:E$11786,5,FALSE)</f>
        <v>491</v>
      </c>
      <c r="D1583" s="3" t="s">
        <v>4868</v>
      </c>
      <c r="E1583" s="3"/>
      <c r="F1583" s="3"/>
      <c r="G1583" s="3" t="s">
        <v>11081</v>
      </c>
      <c r="I1583" t="str">
        <f t="shared" si="24"/>
        <v>,(491,' Boris Castillo Hernández','',' 2 2328 0600',')</v>
      </c>
    </row>
    <row r="1584" spans="1:9">
      <c r="A1584" s="3" t="s">
        <v>11082</v>
      </c>
      <c r="B1584" s="3" t="s">
        <v>11079</v>
      </c>
      <c r="C1584" s="3">
        <f>VLOOKUP(B1584,CONSOLIDADO!A$2:E$11786,5,FALSE)</f>
        <v>491</v>
      </c>
      <c r="D1584" s="3" t="s">
        <v>4868</v>
      </c>
      <c r="E1584" s="3"/>
      <c r="F1584" s="3"/>
      <c r="G1584" s="3" t="s">
        <v>11081</v>
      </c>
      <c r="I1584" t="str">
        <f t="shared" si="24"/>
        <v>,(491,' Vivian Csaszar Strasser','',' 2 2328 0600',')</v>
      </c>
    </row>
    <row r="1585" spans="1:9">
      <c r="A1585" s="3" t="s">
        <v>11083</v>
      </c>
      <c r="B1585" s="3" t="s">
        <v>11079</v>
      </c>
      <c r="C1585" s="3">
        <f>VLOOKUP(B1585,CONSOLIDADO!A$2:E$11786,5,FALSE)</f>
        <v>491</v>
      </c>
      <c r="D1585" s="3" t="s">
        <v>4868</v>
      </c>
      <c r="E1585" s="3"/>
      <c r="F1585" s="3"/>
      <c r="G1585" s="3" t="s">
        <v>11081</v>
      </c>
      <c r="I1585" t="str">
        <f t="shared" si="24"/>
        <v>,(491,' Carlos Grillo Henríquez','',' 2 2328 0600',')</v>
      </c>
    </row>
    <row r="1586" spans="1:9">
      <c r="A1586" s="3" t="s">
        <v>11086</v>
      </c>
      <c r="B1586" s="3" t="s">
        <v>11084</v>
      </c>
      <c r="C1586" s="3">
        <f>VLOOKUP(B1586,CONSOLIDADO!A$2:E$11786,5,FALSE)</f>
        <v>492</v>
      </c>
      <c r="D1586" s="3" t="s">
        <v>11085</v>
      </c>
      <c r="E1586" s="3" t="s">
        <v>6739</v>
      </c>
      <c r="F1586" s="3" t="s">
        <v>11087</v>
      </c>
      <c r="G1586" s="3" t="s">
        <v>11088</v>
      </c>
      <c r="I1586" t="str">
        <f t="shared" si="24"/>
        <v>,(492,' Lucas Garberi ',' info@procuratio.cl',' 2 2752 6700    ', Gerente General')</v>
      </c>
    </row>
    <row r="1587" spans="1:9">
      <c r="A1587" s="3" t="s">
        <v>11090</v>
      </c>
      <c r="B1587" s="3" t="s">
        <v>11089</v>
      </c>
      <c r="C1587" s="3">
        <f>VLOOKUP(B1587,CONSOLIDADO!A$2:E$11786,5,FALSE)</f>
        <v>493</v>
      </c>
      <c r="D1587" s="3" t="s">
        <v>4773</v>
      </c>
      <c r="E1587" s="3" t="s">
        <v>6739</v>
      </c>
      <c r="F1587" s="3"/>
      <c r="G1587" s="3" t="s">
        <v>11091</v>
      </c>
      <c r="I1587" t="str">
        <f t="shared" si="24"/>
        <v>,(493,' Eduardo Froimovich Libedinsky ','',' 2 2207 4778    ', Gerente General')</v>
      </c>
    </row>
    <row r="1588" spans="1:9">
      <c r="A1588" s="3" t="s">
        <v>11092</v>
      </c>
      <c r="B1588" s="3" t="s">
        <v>11089</v>
      </c>
      <c r="C1588" s="3">
        <f>VLOOKUP(B1588,CONSOLIDADO!A$2:E$11786,5,FALSE)</f>
        <v>493</v>
      </c>
      <c r="D1588" s="3" t="s">
        <v>4773</v>
      </c>
      <c r="E1588" s="3"/>
      <c r="F1588" s="3"/>
      <c r="G1588" s="3" t="s">
        <v>11093</v>
      </c>
      <c r="I1588" t="str">
        <f t="shared" si="24"/>
        <v>,(493,' Claire Rose Hes Noé','',' 2 2207 4778',')</v>
      </c>
    </row>
    <row r="1589" spans="1:9">
      <c r="A1589" s="3" t="s">
        <v>11096</v>
      </c>
      <c r="B1589" s="3" t="s">
        <v>11094</v>
      </c>
      <c r="C1589" s="3">
        <f>VLOOKUP(B1589,CONSOLIDADO!A$2:E$11786,5,FALSE)</f>
        <v>494</v>
      </c>
      <c r="D1589" s="3" t="s">
        <v>11095</v>
      </c>
      <c r="E1589" s="3"/>
      <c r="F1589" s="3"/>
      <c r="G1589" s="3" t="s">
        <v>11097</v>
      </c>
      <c r="I1589" t="str">
        <f t="shared" si="24"/>
        <v>,(494,' Juan Manuel Gálmez Goñi','',' 2 2328 9000',')</v>
      </c>
    </row>
    <row r="1590" spans="1:9">
      <c r="A1590" s="3" t="s">
        <v>11098</v>
      </c>
      <c r="B1590" s="3" t="s">
        <v>11094</v>
      </c>
      <c r="C1590" s="3">
        <f>VLOOKUP(B1590,CONSOLIDADO!A$2:E$11786,5,FALSE)</f>
        <v>494</v>
      </c>
      <c r="D1590" s="3" t="s">
        <v>11095</v>
      </c>
      <c r="E1590" s="3" t="s">
        <v>6850</v>
      </c>
      <c r="F1590" s="3" t="s">
        <v>11099</v>
      </c>
      <c r="G1590" s="3" t="s">
        <v>11100</v>
      </c>
      <c r="I1590" t="str">
        <f t="shared" si="24"/>
        <v>,(494,' Luis Alberto Gálmez Puig ',' lagalmez@asesoriasgp.com',' 2 2328 9000    ', Director')</v>
      </c>
    </row>
    <row r="1591" spans="1:9">
      <c r="A1591" s="3" t="s">
        <v>11101</v>
      </c>
      <c r="B1591" s="3" t="s">
        <v>11094</v>
      </c>
      <c r="C1591" s="3">
        <f>VLOOKUP(B1591,CONSOLIDADO!A$2:E$11786,5,FALSE)</f>
        <v>494</v>
      </c>
      <c r="D1591" s="3" t="s">
        <v>11095</v>
      </c>
      <c r="E1591" s="3"/>
      <c r="F1591" s="3"/>
      <c r="G1591" s="3" t="s">
        <v>11097</v>
      </c>
      <c r="I1591" t="str">
        <f t="shared" si="24"/>
        <v>,(494,' Juan Antonio Gálmez Puig','',' 2 2328 9000',')</v>
      </c>
    </row>
    <row r="1592" spans="1:9">
      <c r="A1592" s="3" t="s">
        <v>11102</v>
      </c>
      <c r="B1592" s="3" t="s">
        <v>11094</v>
      </c>
      <c r="C1592" s="3">
        <f>VLOOKUP(B1592,CONSOLIDADO!A$2:E$11786,5,FALSE)</f>
        <v>494</v>
      </c>
      <c r="D1592" s="3" t="s">
        <v>11095</v>
      </c>
      <c r="E1592" s="3" t="s">
        <v>6850</v>
      </c>
      <c r="F1592" s="3" t="s">
        <v>11103</v>
      </c>
      <c r="G1592" s="3" t="s">
        <v>11100</v>
      </c>
      <c r="I1592" t="str">
        <f t="shared" si="24"/>
        <v>,(494,' José Miguel Gálmez Puig ',' jmgalmez@asesoriasgp.com',' 2 2328 9000    ', Director')</v>
      </c>
    </row>
    <row r="1593" spans="1:9">
      <c r="A1593" s="3" t="s">
        <v>11106</v>
      </c>
      <c r="B1593" s="3" t="s">
        <v>11104</v>
      </c>
      <c r="C1593" s="3">
        <f>VLOOKUP(B1593,CONSOLIDADO!A$2:E$11786,5,FALSE)</f>
        <v>495</v>
      </c>
      <c r="D1593" s="3" t="s">
        <v>11105</v>
      </c>
      <c r="E1593" s="3" t="s">
        <v>6813</v>
      </c>
      <c r="F1593" s="3" t="s">
        <v>11107</v>
      </c>
      <c r="G1593" s="3" t="s">
        <v>11108</v>
      </c>
      <c r="I1593" t="str">
        <f t="shared" si="24"/>
        <v>,(495,' Juan Carlos Martino González ',' jmartino@ecrgroup.cl',' 2 2396 7700    ', Presidente')</v>
      </c>
    </row>
    <row r="1594" spans="1:9">
      <c r="A1594" s="3" t="s">
        <v>11109</v>
      </c>
      <c r="B1594" s="3" t="s">
        <v>11104</v>
      </c>
      <c r="C1594" s="3">
        <f>VLOOKUP(B1594,CONSOLIDADO!A$2:E$11786,5,FALSE)</f>
        <v>495</v>
      </c>
      <c r="D1594" s="3" t="s">
        <v>11105</v>
      </c>
      <c r="E1594" s="3"/>
      <c r="F1594" s="3"/>
      <c r="G1594" s="3" t="s">
        <v>11110</v>
      </c>
      <c r="I1594" t="str">
        <f t="shared" si="24"/>
        <v>,(495,' Juan Pablo Barrios','',' 2 2396 7050',')</v>
      </c>
    </row>
    <row r="1595" spans="1:9">
      <c r="A1595" s="3" t="s">
        <v>11112</v>
      </c>
      <c r="B1595" s="3" t="s">
        <v>11111</v>
      </c>
      <c r="C1595" s="3">
        <f>VLOOKUP(B1595,CONSOLIDADO!A$2:E$11786,5,FALSE)</f>
        <v>496</v>
      </c>
      <c r="D1595" s="3" t="s">
        <v>1188</v>
      </c>
      <c r="E1595" s="3" t="s">
        <v>6813</v>
      </c>
      <c r="F1595" s="3" t="s">
        <v>11113</v>
      </c>
      <c r="G1595" s="3" t="s">
        <v>11114</v>
      </c>
      <c r="I1595" t="str">
        <f t="shared" si="24"/>
        <v>,(496,' Roberto Fantuzzi Hernández ',' rfantuzzi@exportachile.cl',' 2 2498 4030    ', Presidente')</v>
      </c>
    </row>
    <row r="1596" spans="1:9">
      <c r="A1596" s="3" t="s">
        <v>11115</v>
      </c>
      <c r="B1596" s="3" t="s">
        <v>11111</v>
      </c>
      <c r="C1596" s="3">
        <f>VLOOKUP(B1596,CONSOLIDADO!A$2:E$11786,5,FALSE)</f>
        <v>496</v>
      </c>
      <c r="D1596" s="3" t="s">
        <v>1188</v>
      </c>
      <c r="E1596" s="3" t="s">
        <v>6848</v>
      </c>
      <c r="F1596" s="3" t="s">
        <v>11116</v>
      </c>
      <c r="G1596" s="3" t="s">
        <v>11114</v>
      </c>
      <c r="I1596" t="str">
        <f t="shared" si="24"/>
        <v>,(496,' James Brierley ',' james.brierley@yeatrade.com',' 2 2498 4030    ', Vicepresidente')</v>
      </c>
    </row>
    <row r="1597" spans="1:9">
      <c r="A1597" s="3" t="s">
        <v>11117</v>
      </c>
      <c r="B1597" s="3" t="s">
        <v>11111</v>
      </c>
      <c r="C1597" s="3">
        <f>VLOOKUP(B1597,CONSOLIDADO!A$2:E$11786,5,FALSE)</f>
        <v>496</v>
      </c>
      <c r="D1597" s="3" t="s">
        <v>1188</v>
      </c>
      <c r="E1597" s="3" t="s">
        <v>6848</v>
      </c>
      <c r="F1597" s="3" t="s">
        <v>11118</v>
      </c>
      <c r="G1597" s="3" t="s">
        <v>11119</v>
      </c>
      <c r="I1597" t="str">
        <f t="shared" si="24"/>
        <v>,(496,' Miguel Ulloa ',' miguelulloa@fundacionagora.cl',' 2 2639 3284    ', Vicepresidente')</v>
      </c>
    </row>
    <row r="1598" spans="1:9">
      <c r="A1598" s="3" t="s">
        <v>11120</v>
      </c>
      <c r="B1598" s="3" t="s">
        <v>11111</v>
      </c>
      <c r="C1598" s="3">
        <f>VLOOKUP(B1598,CONSOLIDADO!A$2:E$11786,5,FALSE)</f>
        <v>496</v>
      </c>
      <c r="D1598" s="3" t="s">
        <v>1188</v>
      </c>
      <c r="E1598" s="3"/>
      <c r="F1598" s="3"/>
      <c r="G1598" s="3" t="s">
        <v>11121</v>
      </c>
      <c r="I1598" t="str">
        <f t="shared" si="24"/>
        <v>,(496,' José Agustín Marambio','',' 2 2489 4499',')</v>
      </c>
    </row>
    <row r="1599" spans="1:9">
      <c r="A1599" s="3" t="s">
        <v>11122</v>
      </c>
      <c r="B1599" s="3" t="s">
        <v>11111</v>
      </c>
      <c r="C1599" s="3">
        <f>VLOOKUP(B1599,CONSOLIDADO!A$2:E$11786,5,FALSE)</f>
        <v>496</v>
      </c>
      <c r="D1599" s="3" t="s">
        <v>1188</v>
      </c>
      <c r="E1599" s="3"/>
      <c r="F1599" s="3"/>
      <c r="G1599" s="3" t="s">
        <v>11123</v>
      </c>
      <c r="I1599" t="str">
        <f t="shared" si="24"/>
        <v>,(496,' Aladino Leyton López','',' 2 2498 4030',')</v>
      </c>
    </row>
    <row r="1600" spans="1:9">
      <c r="A1600" s="3" t="s">
        <v>11124</v>
      </c>
      <c r="B1600" s="3" t="s">
        <v>11111</v>
      </c>
      <c r="C1600" s="3">
        <f>VLOOKUP(B1600,CONSOLIDADO!A$2:E$11786,5,FALSE)</f>
        <v>496</v>
      </c>
      <c r="D1600" s="3" t="s">
        <v>1188</v>
      </c>
      <c r="E1600" s="3" t="s">
        <v>11125</v>
      </c>
      <c r="F1600" s="3" t="s">
        <v>11126</v>
      </c>
      <c r="G1600" s="3" t="s">
        <v>11114</v>
      </c>
      <c r="I1600" t="str">
        <f t="shared" si="24"/>
        <v>,(496,' Marcos Illesca Campos ',' millesca@exportachile.cl',' 2 2498 4030    ', Gerente General Corporativo')</v>
      </c>
    </row>
    <row r="1601" spans="1:9">
      <c r="A1601" s="3" t="s">
        <v>11129</v>
      </c>
      <c r="B1601" s="3" t="s">
        <v>11127</v>
      </c>
      <c r="C1601" s="3">
        <f>VLOOKUP(B1601,CONSOLIDADO!A$2:E$11786,5,FALSE)</f>
        <v>497</v>
      </c>
      <c r="D1601" s="3" t="s">
        <v>11128</v>
      </c>
      <c r="E1601" s="3"/>
      <c r="F1601" s="3"/>
      <c r="G1601" s="3" t="s">
        <v>11130</v>
      </c>
      <c r="I1601" t="str">
        <f t="shared" si="24"/>
        <v>,(497,' Sergio Campero Quezada','',' 2 2599 5014',')</v>
      </c>
    </row>
    <row r="1602" spans="1:9">
      <c r="A1602" s="3" t="s">
        <v>11131</v>
      </c>
      <c r="B1602" s="3" t="s">
        <v>11127</v>
      </c>
      <c r="C1602" s="3">
        <f>VLOOKUP(B1602,CONSOLIDADO!A$2:E$11786,5,FALSE)</f>
        <v>497</v>
      </c>
      <c r="D1602" s="3" t="s">
        <v>11128</v>
      </c>
      <c r="E1602" s="3" t="s">
        <v>6850</v>
      </c>
      <c r="F1602" s="3" t="s">
        <v>11132</v>
      </c>
      <c r="G1602" s="3" t="s">
        <v>11133</v>
      </c>
      <c r="I1602" t="str">
        <f t="shared" si="24"/>
        <v>,(497,' Rodrigo Campero Peters ',' rodrigo.campero@asicom.cl',' 2 2599 5014    ', Director')</v>
      </c>
    </row>
    <row r="1603" spans="1:9">
      <c r="A1603" s="3" t="s">
        <v>11134</v>
      </c>
      <c r="B1603" s="3" t="s">
        <v>11127</v>
      </c>
      <c r="C1603" s="3">
        <f>VLOOKUP(B1603,CONSOLIDADO!A$2:E$11786,5,FALSE)</f>
        <v>497</v>
      </c>
      <c r="D1603" s="3" t="s">
        <v>11128</v>
      </c>
      <c r="E1603" s="3"/>
      <c r="F1603" s="3"/>
      <c r="G1603" s="3" t="s">
        <v>11130</v>
      </c>
      <c r="I1603" t="str">
        <f t="shared" ref="I1603:I1666" si="25">CONCATENATE(",(",C1603,",'",A1603,"','",F1603,"','",G1603,"',",E1603,"')")</f>
        <v>,(497,' Matías Soffia Moragas','',' 2 2599 5014',')</v>
      </c>
    </row>
    <row r="1604" spans="1:9">
      <c r="A1604" s="3" t="s">
        <v>11135</v>
      </c>
      <c r="B1604" s="3" t="s">
        <v>11127</v>
      </c>
      <c r="C1604" s="3">
        <f>VLOOKUP(B1604,CONSOLIDADO!A$2:E$11786,5,FALSE)</f>
        <v>497</v>
      </c>
      <c r="D1604" s="3" t="s">
        <v>11128</v>
      </c>
      <c r="E1604" s="3"/>
      <c r="F1604" s="3"/>
      <c r="G1604" s="3" t="s">
        <v>11130</v>
      </c>
      <c r="I1604" t="str">
        <f t="shared" si="25"/>
        <v>,(497,' Iván Castro Allendes','',' 2 2599 5014',')</v>
      </c>
    </row>
    <row r="1605" spans="1:9">
      <c r="A1605" s="3" t="s">
        <v>11134</v>
      </c>
      <c r="B1605" s="3" t="s">
        <v>11127</v>
      </c>
      <c r="C1605" s="3">
        <f>VLOOKUP(B1605,CONSOLIDADO!A$2:E$11786,5,FALSE)</f>
        <v>497</v>
      </c>
      <c r="D1605" s="3" t="s">
        <v>11128</v>
      </c>
      <c r="E1605" s="3"/>
      <c r="F1605" s="3"/>
      <c r="G1605" s="3" t="s">
        <v>11130</v>
      </c>
      <c r="I1605" t="str">
        <f t="shared" si="25"/>
        <v>,(497,' Matías Soffia Moragas','',' 2 2599 5014',')</v>
      </c>
    </row>
    <row r="1606" spans="1:9">
      <c r="A1606" s="3" t="s">
        <v>11136</v>
      </c>
      <c r="B1606" s="3" t="s">
        <v>11127</v>
      </c>
      <c r="C1606" s="3">
        <f>VLOOKUP(B1606,CONSOLIDADO!A$2:E$11786,5,FALSE)</f>
        <v>497</v>
      </c>
      <c r="D1606" s="3" t="s">
        <v>11128</v>
      </c>
      <c r="E1606" s="3" t="s">
        <v>11137</v>
      </c>
      <c r="F1606" s="3" t="s">
        <v>11138</v>
      </c>
      <c r="G1606" s="3" t="s">
        <v>11139</v>
      </c>
      <c r="I1606" t="str">
        <f t="shared" si="25"/>
        <v>,(497,' María Ignacia Castro Chaigneau ',' ignacia.castro@asicom.cl',' 2 2599 5013    ', Directora de Marketing')</v>
      </c>
    </row>
    <row r="1607" spans="1:9">
      <c r="A1607" s="3" t="s">
        <v>11140</v>
      </c>
      <c r="B1607" s="3" t="s">
        <v>11127</v>
      </c>
      <c r="C1607" s="3">
        <f>VLOOKUP(B1607,CONSOLIDADO!A$2:E$11786,5,FALSE)</f>
        <v>497</v>
      </c>
      <c r="D1607" s="3" t="s">
        <v>11128</v>
      </c>
      <c r="E1607" s="3" t="s">
        <v>11141</v>
      </c>
      <c r="F1607" s="3" t="s">
        <v>11142</v>
      </c>
      <c r="G1607" s="3" t="s">
        <v>11143</v>
      </c>
      <c r="I1607" t="str">
        <f t="shared" si="25"/>
        <v>,(497,' María José Campero Rojas ',' mjose.campero@asicom.cl',' 2 2599 5012    ', Gerente de Gestión de Personas')</v>
      </c>
    </row>
    <row r="1608" spans="1:9">
      <c r="A1608" s="3" t="s">
        <v>11144</v>
      </c>
      <c r="B1608" s="3" t="s">
        <v>11127</v>
      </c>
      <c r="C1608" s="3">
        <f>VLOOKUP(B1608,CONSOLIDADO!A$2:E$11786,5,FALSE)</f>
        <v>497</v>
      </c>
      <c r="D1608" s="3" t="s">
        <v>11128</v>
      </c>
      <c r="E1608" s="3" t="s">
        <v>6757</v>
      </c>
      <c r="F1608" s="3" t="s">
        <v>11145</v>
      </c>
      <c r="G1608" s="3" t="s">
        <v>11146</v>
      </c>
      <c r="I1608" t="str">
        <f t="shared" si="25"/>
        <v>,(497,' Sebastián Campero Castro ',' sebasatian.campero@asicom.cl',' 2 2599 5000    ', Gerente de Administración y Finanzas')</v>
      </c>
    </row>
    <row r="1609" spans="1:9">
      <c r="A1609" s="3" t="s">
        <v>11149</v>
      </c>
      <c r="B1609" s="3" t="s">
        <v>11147</v>
      </c>
      <c r="C1609" s="3">
        <f>VLOOKUP(B1609,CONSOLIDADO!A$2:E$11786,5,FALSE)</f>
        <v>498</v>
      </c>
      <c r="D1609" s="3" t="s">
        <v>11148</v>
      </c>
      <c r="E1609" s="3" t="s">
        <v>6739</v>
      </c>
      <c r="F1609" s="3" t="s">
        <v>11150</v>
      </c>
      <c r="G1609" s="3" t="s">
        <v>11151</v>
      </c>
      <c r="I1609" t="str">
        <f t="shared" si="25"/>
        <v>,(498,' Rodrigo Silva Ugarte ',' asirep@asirep.cl',' 2 2235 8851    ', Gerente General')</v>
      </c>
    </row>
    <row r="1610" spans="1:9">
      <c r="A1610" s="3" t="s">
        <v>11152</v>
      </c>
      <c r="B1610" s="3" t="s">
        <v>11147</v>
      </c>
      <c r="C1610" s="3">
        <f>VLOOKUP(B1610,CONSOLIDADO!A$2:E$11786,5,FALSE)</f>
        <v>498</v>
      </c>
      <c r="D1610" s="3" t="s">
        <v>11148</v>
      </c>
      <c r="E1610" s="3" t="s">
        <v>6905</v>
      </c>
      <c r="F1610" s="3" t="s">
        <v>11153</v>
      </c>
      <c r="G1610" s="3" t="s">
        <v>11151</v>
      </c>
      <c r="I1610" t="str">
        <f t="shared" si="25"/>
        <v>,(498,' Nibaldo Salvatierra ',' nibaldo.salvatierra@asirep.cl',' 2 2235 8851    ', Gerente Comercial')</v>
      </c>
    </row>
    <row r="1611" spans="1:9">
      <c r="A1611" s="3" t="s">
        <v>11155</v>
      </c>
      <c r="B1611" s="3" t="s">
        <v>1299</v>
      </c>
      <c r="C1611" s="3">
        <f>VLOOKUP(B1611,CONSOLIDADO!A$2:E$11786,5,FALSE)</f>
        <v>499</v>
      </c>
      <c r="D1611" s="3" t="s">
        <v>11154</v>
      </c>
      <c r="E1611" s="3" t="s">
        <v>11156</v>
      </c>
      <c r="F1611" s="3" t="s">
        <v>11157</v>
      </c>
      <c r="G1611" s="3" t="s">
        <v>11158</v>
      </c>
      <c r="I1611" t="str">
        <f t="shared" si="25"/>
        <v>,(499,' Luis Kohler Gary ',' lkohler@asmarcorp.cl',' 32 220 0109    ', Director, CA')</v>
      </c>
    </row>
    <row r="1612" spans="1:9">
      <c r="A1612" s="3" t="s">
        <v>11159</v>
      </c>
      <c r="B1612" s="3" t="s">
        <v>1299</v>
      </c>
      <c r="C1612" s="3">
        <f>VLOOKUP(B1612,CONSOLIDADO!A$2:E$11786,5,FALSE)</f>
        <v>499</v>
      </c>
      <c r="D1612" s="3" t="s">
        <v>11154</v>
      </c>
      <c r="E1612" s="3" t="s">
        <v>11160</v>
      </c>
      <c r="F1612" s="3" t="s">
        <v>11161</v>
      </c>
      <c r="G1612" s="3" t="s">
        <v>11162</v>
      </c>
      <c r="I1612" t="str">
        <f t="shared" si="25"/>
        <v>,(499,' Gonzalo Téllez Román ',' gtellez@asmarcorp.cl',' 32 226 0119    ', Subdirector, Capitán de Navío')</v>
      </c>
    </row>
    <row r="1613" spans="1:9">
      <c r="A1613" s="3" t="s">
        <v>11163</v>
      </c>
      <c r="B1613" s="3" t="s">
        <v>1299</v>
      </c>
      <c r="C1613" s="3">
        <f>VLOOKUP(B1613,CONSOLIDADO!A$2:E$11786,5,FALSE)</f>
        <v>499</v>
      </c>
      <c r="D1613" s="3" t="s">
        <v>11154</v>
      </c>
      <c r="E1613" s="3" t="s">
        <v>8353</v>
      </c>
      <c r="F1613" s="3" t="s">
        <v>11164</v>
      </c>
      <c r="G1613" s="3" t="s">
        <v>11165</v>
      </c>
      <c r="I1613" t="str">
        <f t="shared" si="25"/>
        <v>,(499,' Joaquín Varela Jenschke ',' jvarela@asmarcorp.cl',' 32 226 0509    ', Gerente Comercial Corporativo')</v>
      </c>
    </row>
    <row r="1614" spans="1:9">
      <c r="A1614" s="3" t="s">
        <v>11166</v>
      </c>
      <c r="B1614" s="3" t="s">
        <v>1299</v>
      </c>
      <c r="C1614" s="3">
        <f>VLOOKUP(B1614,CONSOLIDADO!A$2:E$11786,5,FALSE)</f>
        <v>499</v>
      </c>
      <c r="D1614" s="3" t="s">
        <v>11154</v>
      </c>
      <c r="E1614" s="3" t="s">
        <v>11167</v>
      </c>
      <c r="F1614" s="3" t="s">
        <v>11168</v>
      </c>
      <c r="G1614" s="3" t="s">
        <v>11169</v>
      </c>
      <c r="I1614" t="str">
        <f t="shared" si="25"/>
        <v>,(499,' Mauricio Linderman Céspedes ',' mlinderman@asmar.cl',' 41 274 4080    ', Administrador Planta Industrial Talcahuano, Capitán de Navío')</v>
      </c>
    </row>
    <row r="1615" spans="1:9">
      <c r="A1615" s="3" t="s">
        <v>11170</v>
      </c>
      <c r="B1615" s="3" t="s">
        <v>1299</v>
      </c>
      <c r="C1615" s="3">
        <f>VLOOKUP(B1615,CONSOLIDADO!A$2:E$11786,5,FALSE)</f>
        <v>499</v>
      </c>
      <c r="D1615" s="3" t="s">
        <v>11154</v>
      </c>
      <c r="E1615" s="3" t="s">
        <v>11171</v>
      </c>
      <c r="F1615" s="3" t="s">
        <v>11172</v>
      </c>
      <c r="G1615" s="3" t="s">
        <v>11173</v>
      </c>
      <c r="I1615" t="str">
        <f t="shared" si="25"/>
        <v>,(499,' Gonzalo Pereira Amaro ',' gpereiraa@asmar.cl',' 61 221 4151    ', Administrador Planta Industrial Magallanes, Capitán de Navío')</v>
      </c>
    </row>
    <row r="1616" spans="1:9">
      <c r="A1616" s="3" t="s">
        <v>11174</v>
      </c>
      <c r="B1616" s="3" t="s">
        <v>1299</v>
      </c>
      <c r="C1616" s="3">
        <f>VLOOKUP(B1616,CONSOLIDADO!A$2:E$11786,5,FALSE)</f>
        <v>499</v>
      </c>
      <c r="D1616" s="3" t="s">
        <v>11154</v>
      </c>
      <c r="E1616" s="3" t="s">
        <v>11175</v>
      </c>
      <c r="F1616" s="3" t="s">
        <v>11176</v>
      </c>
      <c r="G1616" s="3" t="s">
        <v>11177</v>
      </c>
      <c r="I1616" t="str">
        <f t="shared" si="25"/>
        <v>,(499,' Juan Cristóbal Méndez Tapia ',' cpedreros@asmar.cl',' 32 235 5101    ', Administrador Planta Industrial Valparaíso, Capitán de Navío')</v>
      </c>
    </row>
    <row r="1617" spans="1:9">
      <c r="A1617" s="3" t="s">
        <v>11179</v>
      </c>
      <c r="B1617" s="3" t="s">
        <v>11178</v>
      </c>
      <c r="C1617" s="3">
        <f>VLOOKUP(B1617,CONSOLIDADO!A$2:E$11786,5,FALSE)</f>
        <v>500</v>
      </c>
      <c r="D1617" s="3" t="s">
        <v>5003</v>
      </c>
      <c r="E1617" s="3"/>
      <c r="F1617" s="3"/>
      <c r="G1617" s="3" t="s">
        <v>11180</v>
      </c>
      <c r="I1617" t="str">
        <f t="shared" si="25"/>
        <v>,(500,' Marco Becerra Márquez','',' 2 2949 3600',')</v>
      </c>
    </row>
    <row r="1618" spans="1:9">
      <c r="A1618" s="3" t="s">
        <v>11181</v>
      </c>
      <c r="B1618" s="3" t="s">
        <v>11178</v>
      </c>
      <c r="C1618" s="3">
        <f>VLOOKUP(B1618,CONSOLIDADO!A$2:E$11786,5,FALSE)</f>
        <v>500</v>
      </c>
      <c r="D1618" s="3" t="s">
        <v>5003</v>
      </c>
      <c r="E1618" s="3"/>
      <c r="F1618" s="3"/>
      <c r="G1618" s="3" t="s">
        <v>11180</v>
      </c>
      <c r="I1618" t="str">
        <f t="shared" si="25"/>
        <v>,(500,' Alfredo Lemunao Catrián','',' 2 2949 3600',')</v>
      </c>
    </row>
    <row r="1619" spans="1:9">
      <c r="A1619" s="3" t="s">
        <v>11183</v>
      </c>
      <c r="B1619" s="3" t="s">
        <v>11182</v>
      </c>
      <c r="C1619" s="3">
        <f>VLOOKUP(B1619,CONSOLIDADO!A$2:E$11786,5,FALSE)</f>
        <v>501</v>
      </c>
      <c r="D1619" s="3" t="s">
        <v>6404</v>
      </c>
      <c r="E1619" s="3" t="s">
        <v>6813</v>
      </c>
      <c r="F1619" s="3" t="s">
        <v>11184</v>
      </c>
      <c r="G1619" s="3" t="s">
        <v>11185</v>
      </c>
      <c r="I1619" t="str">
        <f t="shared" si="25"/>
        <v>,(501,' Luis Baertl Jourde ',' asoc@asocanalesmaipo.cl',' 2 2854 8130    ', Presidente')</v>
      </c>
    </row>
    <row r="1620" spans="1:9">
      <c r="A1620" s="3" t="s">
        <v>11186</v>
      </c>
      <c r="B1620" s="3" t="s">
        <v>11182</v>
      </c>
      <c r="C1620" s="3">
        <f>VLOOKUP(B1620,CONSOLIDADO!A$2:E$11786,5,FALSE)</f>
        <v>501</v>
      </c>
      <c r="D1620" s="3" t="s">
        <v>6404</v>
      </c>
      <c r="E1620" s="3"/>
      <c r="F1620" s="3"/>
      <c r="G1620" s="3" t="s">
        <v>11187</v>
      </c>
      <c r="I1620" t="str">
        <f t="shared" si="25"/>
        <v>,(501,' Gian Manuel Rivera Errázuriz','',' 2 2854 8130',')</v>
      </c>
    </row>
    <row r="1621" spans="1:9">
      <c r="A1621" s="3" t="s">
        <v>11188</v>
      </c>
      <c r="B1621" s="3" t="s">
        <v>11182</v>
      </c>
      <c r="C1621" s="3">
        <f>VLOOKUP(B1621,CONSOLIDADO!A$2:E$11786,5,FALSE)</f>
        <v>501</v>
      </c>
      <c r="D1621" s="3" t="s">
        <v>6404</v>
      </c>
      <c r="E1621" s="3"/>
      <c r="F1621" s="3"/>
      <c r="G1621" s="3" t="s">
        <v>11187</v>
      </c>
      <c r="I1621" t="str">
        <f t="shared" si="25"/>
        <v>,(501,' Rafael Benito León Bilbao','',' 2 2854 8130',')</v>
      </c>
    </row>
    <row r="1622" spans="1:9">
      <c r="A1622" s="3" t="s">
        <v>11189</v>
      </c>
      <c r="B1622" s="3" t="s">
        <v>11182</v>
      </c>
      <c r="C1622" s="3">
        <f>VLOOKUP(B1622,CONSOLIDADO!A$2:E$11786,5,FALSE)</f>
        <v>501</v>
      </c>
      <c r="D1622" s="3" t="s">
        <v>6404</v>
      </c>
      <c r="E1622" s="3" t="s">
        <v>11190</v>
      </c>
      <c r="F1622" s="3" t="s">
        <v>11191</v>
      </c>
      <c r="G1622" s="3" t="s">
        <v>11185</v>
      </c>
      <c r="I1622" t="str">
        <f t="shared" si="25"/>
        <v>,(501,' Gonzalo Pinela Blanco ',' gpinela@asocanalesmaipo.cl',' 2 2854 8130    ', Administrador Red de Canales')</v>
      </c>
    </row>
    <row r="1623" spans="1:9">
      <c r="A1623" s="3" t="s">
        <v>11192</v>
      </c>
      <c r="B1623" s="3" t="s">
        <v>11182</v>
      </c>
      <c r="C1623" s="3">
        <f>VLOOKUP(B1623,CONSOLIDADO!A$2:E$11786,5,FALSE)</f>
        <v>501</v>
      </c>
      <c r="D1623" s="3" t="s">
        <v>6404</v>
      </c>
      <c r="E1623" s="3"/>
      <c r="F1623" s="3"/>
      <c r="G1623" s="3" t="s">
        <v>11187</v>
      </c>
      <c r="I1623" t="str">
        <f t="shared" si="25"/>
        <v>,(501,' Luis Eduardo Araneda Escobar','',' 2 2854 8130',')</v>
      </c>
    </row>
    <row r="1624" spans="1:9">
      <c r="A1624" s="3" t="s">
        <v>11194</v>
      </c>
      <c r="B1624" s="3" t="s">
        <v>11193</v>
      </c>
      <c r="C1624" s="3">
        <f>VLOOKUP(B1624,CONSOLIDADO!A$2:E$11786,5,FALSE)</f>
        <v>502</v>
      </c>
      <c r="D1624" s="3" t="s">
        <v>1188</v>
      </c>
      <c r="E1624" s="3" t="s">
        <v>6813</v>
      </c>
      <c r="F1624" s="3" t="s">
        <v>11195</v>
      </c>
      <c r="G1624" s="3" t="s">
        <v>11196</v>
      </c>
      <c r="I1624" t="str">
        <f t="shared" si="25"/>
        <v>,(502,' Cristian Frederick Aldunate ',' cristian_frederick@tbwachile.cl',' 2 2584 9900    ', Presidente')</v>
      </c>
    </row>
    <row r="1625" spans="1:9">
      <c r="A1625" s="3" t="s">
        <v>11197</v>
      </c>
      <c r="B1625" s="3" t="s">
        <v>11193</v>
      </c>
      <c r="C1625" s="3">
        <f>VLOOKUP(B1625,CONSOLIDADO!A$2:E$11786,5,FALSE)</f>
        <v>502</v>
      </c>
      <c r="D1625" s="3" t="s">
        <v>1188</v>
      </c>
      <c r="E1625" s="3" t="s">
        <v>6848</v>
      </c>
      <c r="F1625" s="3" t="s">
        <v>11198</v>
      </c>
      <c r="G1625" s="3" t="s">
        <v>11199</v>
      </c>
      <c r="I1625" t="str">
        <f t="shared" si="25"/>
        <v>,(502,' Diego Perry ',' diego.perry@wolfbcpp.com',' 2 2757 3000    ', Vicepresidente')</v>
      </c>
    </row>
    <row r="1626" spans="1:9">
      <c r="A1626" s="3" t="s">
        <v>11200</v>
      </c>
      <c r="B1626" s="3" t="s">
        <v>11193</v>
      </c>
      <c r="C1626" s="3">
        <f>VLOOKUP(B1626,CONSOLIDADO!A$2:E$11786,5,FALSE)</f>
        <v>502</v>
      </c>
      <c r="D1626" s="3" t="s">
        <v>1188</v>
      </c>
      <c r="E1626" s="3" t="s">
        <v>7402</v>
      </c>
      <c r="F1626" s="3" t="s">
        <v>11201</v>
      </c>
      <c r="G1626" s="3" t="s">
        <v>11202</v>
      </c>
      <c r="I1626" t="str">
        <f t="shared" si="25"/>
        <v>,(502,' Philippe La Pierre ',' philippe.lapierre@bbdo.cl',' 2 2666 5700    ', Tesorero')</v>
      </c>
    </row>
    <row r="1627" spans="1:9">
      <c r="A1627" s="3" t="s">
        <v>11203</v>
      </c>
      <c r="B1627" s="3" t="s">
        <v>11193</v>
      </c>
      <c r="C1627" s="3">
        <f>VLOOKUP(B1627,CONSOLIDADO!A$2:E$11786,5,FALSE)</f>
        <v>502</v>
      </c>
      <c r="D1627" s="3" t="s">
        <v>1188</v>
      </c>
      <c r="E1627" s="3" t="s">
        <v>11204</v>
      </c>
      <c r="F1627" s="3" t="s">
        <v>11205</v>
      </c>
      <c r="G1627" s="3" t="s">
        <v>10842</v>
      </c>
      <c r="I1627" t="str">
        <f t="shared" si="25"/>
        <v>,(502,' Ingrid Lira ',' ingrid.l@pjyd.cl',' 2 2714 2250    ', Secretaria General')</v>
      </c>
    </row>
    <row r="1628" spans="1:9">
      <c r="A1628" s="3" t="s">
        <v>11206</v>
      </c>
      <c r="B1628" s="3" t="s">
        <v>11193</v>
      </c>
      <c r="C1628" s="3">
        <f>VLOOKUP(B1628,CONSOLIDADO!A$2:E$11786,5,FALSE)</f>
        <v>502</v>
      </c>
      <c r="D1628" s="3" t="s">
        <v>1188</v>
      </c>
      <c r="E1628" s="3"/>
      <c r="F1628" s="3"/>
      <c r="G1628" s="3" t="s">
        <v>11207</v>
      </c>
      <c r="I1628" t="str">
        <f t="shared" si="25"/>
        <v>,(502,' Francisca Briones Lazo','',' 2 2337 6849',')</v>
      </c>
    </row>
    <row r="1629" spans="1:9">
      <c r="A1629" s="3" t="s">
        <v>11208</v>
      </c>
      <c r="B1629" s="3" t="s">
        <v>11193</v>
      </c>
      <c r="C1629" s="3">
        <f>VLOOKUP(B1629,CONSOLIDADO!A$2:E$11786,5,FALSE)</f>
        <v>502</v>
      </c>
      <c r="D1629" s="3" t="s">
        <v>1188</v>
      </c>
      <c r="E1629" s="3"/>
      <c r="F1629" s="3"/>
      <c r="G1629" s="3" t="s">
        <v>11209</v>
      </c>
      <c r="I1629" t="str">
        <f t="shared" si="25"/>
        <v>,(502,' Alejandra Ferrari Garcia','',' 2 2269 9578',')</v>
      </c>
    </row>
    <row r="1630" spans="1:9">
      <c r="A1630" s="3" t="s">
        <v>11210</v>
      </c>
      <c r="B1630" s="3" t="s">
        <v>11193</v>
      </c>
      <c r="C1630" s="3">
        <f>VLOOKUP(B1630,CONSOLIDADO!A$2:E$11786,5,FALSE)</f>
        <v>502</v>
      </c>
      <c r="D1630" s="3" t="s">
        <v>1188</v>
      </c>
      <c r="E1630" s="3"/>
      <c r="F1630" s="3"/>
      <c r="G1630" s="3" t="s">
        <v>11209</v>
      </c>
      <c r="I1630" t="str">
        <f t="shared" si="25"/>
        <v>,(502,' Andrea Gaete Droguett','',' 2 2269 9578',')</v>
      </c>
    </row>
    <row r="1631" spans="1:9">
      <c r="A1631" s="3" t="s">
        <v>11212</v>
      </c>
      <c r="B1631" s="3" t="s">
        <v>11211</v>
      </c>
      <c r="C1631" s="3">
        <f>VLOOKUP(B1631,CONSOLIDADO!A$2:E$11786,5,FALSE)</f>
        <v>503</v>
      </c>
      <c r="D1631" s="3" t="s">
        <v>1188</v>
      </c>
      <c r="E1631" s="3" t="s">
        <v>6813</v>
      </c>
      <c r="F1631" s="3" t="s">
        <v>11213</v>
      </c>
      <c r="G1631" s="3" t="s">
        <v>11214</v>
      </c>
      <c r="I1631" t="str">
        <f t="shared" si="25"/>
        <v>,(503,' Thierry de Saint Pierre Sarrut ',' rdiaz@acti.cl',' 2 2959 9200    ', Presidente')</v>
      </c>
    </row>
    <row r="1632" spans="1:9">
      <c r="A1632" s="3" t="s">
        <v>11215</v>
      </c>
      <c r="B1632" s="3" t="s">
        <v>11211</v>
      </c>
      <c r="C1632" s="3">
        <f>VLOOKUP(B1632,CONSOLIDADO!A$2:E$11786,5,FALSE)</f>
        <v>503</v>
      </c>
      <c r="D1632" s="3" t="s">
        <v>1188</v>
      </c>
      <c r="E1632" s="3"/>
      <c r="F1632" s="3"/>
      <c r="G1632" s="3" t="s">
        <v>11216</v>
      </c>
      <c r="I1632" t="str">
        <f t="shared" si="25"/>
        <v>,(503,' Carlos Bustos Hederra','',' 2 2959 9200',')</v>
      </c>
    </row>
    <row r="1633" spans="1:9">
      <c r="A1633" s="3" t="s">
        <v>11217</v>
      </c>
      <c r="B1633" s="3" t="s">
        <v>11211</v>
      </c>
      <c r="C1633" s="3">
        <f>VLOOKUP(B1633,CONSOLIDADO!A$2:E$11786,5,FALSE)</f>
        <v>503</v>
      </c>
      <c r="D1633" s="3" t="s">
        <v>1188</v>
      </c>
      <c r="E1633" s="3" t="s">
        <v>11218</v>
      </c>
      <c r="F1633" s="3" t="s">
        <v>11213</v>
      </c>
      <c r="G1633" s="3" t="s">
        <v>11214</v>
      </c>
      <c r="I1633" t="str">
        <f t="shared" si="25"/>
        <v>,(503,' Alex Pessó Stoulman ',' rdiaz@acti.cl',' 2 2959 9200    ', Segundo Vicepresidente')</v>
      </c>
    </row>
    <row r="1634" spans="1:9">
      <c r="A1634" s="3" t="s">
        <v>11219</v>
      </c>
      <c r="B1634" s="3" t="s">
        <v>11211</v>
      </c>
      <c r="C1634" s="3">
        <f>VLOOKUP(B1634,CONSOLIDADO!A$2:E$11786,5,FALSE)</f>
        <v>503</v>
      </c>
      <c r="D1634" s="3" t="s">
        <v>1188</v>
      </c>
      <c r="E1634" s="3"/>
      <c r="F1634" s="3"/>
      <c r="G1634" s="3" t="s">
        <v>11216</v>
      </c>
      <c r="I1634" t="str">
        <f t="shared" si="25"/>
        <v>,(503,' Fernando Saiz Maregatti','',' 2 2959 9200',')</v>
      </c>
    </row>
    <row r="1635" spans="1:9">
      <c r="A1635" s="3" t="s">
        <v>11220</v>
      </c>
      <c r="B1635" s="3" t="s">
        <v>11211</v>
      </c>
      <c r="C1635" s="3">
        <f>VLOOKUP(B1635,CONSOLIDADO!A$2:E$11786,5,FALSE)</f>
        <v>503</v>
      </c>
      <c r="D1635" s="3" t="s">
        <v>1188</v>
      </c>
      <c r="E1635" s="3"/>
      <c r="F1635" s="3"/>
      <c r="G1635" s="3" t="s">
        <v>11216</v>
      </c>
      <c r="I1635" t="str">
        <f t="shared" si="25"/>
        <v>,(503,' Jaime Soto Muñoz','',' 2 2959 9200',')</v>
      </c>
    </row>
    <row r="1636" spans="1:9">
      <c r="A1636" s="3" t="s">
        <v>9237</v>
      </c>
      <c r="B1636" s="3" t="s">
        <v>11221</v>
      </c>
      <c r="C1636" s="3">
        <f>VLOOKUP(B1636,CONSOLIDADO!A$2:E$11786,5,FALSE)</f>
        <v>504</v>
      </c>
      <c r="D1636" s="3" t="s">
        <v>1188</v>
      </c>
      <c r="E1636" s="3" t="s">
        <v>7562</v>
      </c>
      <c r="F1636" s="3"/>
      <c r="G1636" s="3" t="s">
        <v>11222</v>
      </c>
      <c r="I1636" t="str">
        <f t="shared" si="25"/>
        <v>,(504,' Alfredo Babún Sabat ','',' 2 2244 4120    ', Presidente del Directorio')</v>
      </c>
    </row>
    <row r="1637" spans="1:9">
      <c r="A1637" s="3" t="s">
        <v>11223</v>
      </c>
      <c r="B1637" s="3" t="s">
        <v>11221</v>
      </c>
      <c r="C1637" s="3">
        <f>VLOOKUP(B1637,CONSOLIDADO!A$2:E$11786,5,FALSE)</f>
        <v>504</v>
      </c>
      <c r="D1637" s="3" t="s">
        <v>1188</v>
      </c>
      <c r="E1637" s="3" t="s">
        <v>8332</v>
      </c>
      <c r="F1637" s="3"/>
      <c r="G1637" s="3" t="s">
        <v>11222</v>
      </c>
      <c r="I1637" t="str">
        <f t="shared" si="25"/>
        <v>,(504,' Juan Carlos Selman ','',' 2 2244 4120    ', Vicepresidente del Directorio')</v>
      </c>
    </row>
    <row r="1638" spans="1:9">
      <c r="A1638" s="3" t="s">
        <v>11224</v>
      </c>
      <c r="B1638" s="3" t="s">
        <v>11221</v>
      </c>
      <c r="C1638" s="3">
        <f>VLOOKUP(B1638,CONSOLIDADO!A$2:E$11786,5,FALSE)</f>
        <v>504</v>
      </c>
      <c r="D1638" s="3" t="s">
        <v>1188</v>
      </c>
      <c r="E1638" s="3" t="s">
        <v>7744</v>
      </c>
      <c r="F1638" s="3"/>
      <c r="G1638" s="3" t="s">
        <v>11222</v>
      </c>
      <c r="I1638" t="str">
        <f t="shared" si="25"/>
        <v>,(504,' Sergio Saldías ','',' 2 2244 4120    ', Secretario')</v>
      </c>
    </row>
    <row r="1639" spans="1:9">
      <c r="A1639" s="3" t="s">
        <v>11225</v>
      </c>
      <c r="B1639" s="3" t="s">
        <v>11221</v>
      </c>
      <c r="C1639" s="3">
        <f>VLOOKUP(B1639,CONSOLIDADO!A$2:E$11786,5,FALSE)</f>
        <v>504</v>
      </c>
      <c r="D1639" s="3" t="s">
        <v>1188</v>
      </c>
      <c r="E1639" s="3" t="s">
        <v>7402</v>
      </c>
      <c r="F1639" s="3"/>
      <c r="G1639" s="3" t="s">
        <v>11222</v>
      </c>
      <c r="I1639" t="str">
        <f t="shared" si="25"/>
        <v>,(504,' Philip Thiermann Yeomans ','',' 2 2244 4120    ', Tesorero')</v>
      </c>
    </row>
    <row r="1640" spans="1:9">
      <c r="A1640" s="3" t="s">
        <v>11226</v>
      </c>
      <c r="B1640" s="3" t="s">
        <v>11221</v>
      </c>
      <c r="C1640" s="3">
        <f>VLOOKUP(B1640,CONSOLIDADO!A$2:E$11786,5,FALSE)</f>
        <v>504</v>
      </c>
      <c r="D1640" s="3" t="s">
        <v>1188</v>
      </c>
      <c r="E1640" s="3"/>
      <c r="F1640" s="3"/>
      <c r="G1640" s="3" t="s">
        <v>11227</v>
      </c>
      <c r="I1640" t="str">
        <f t="shared" si="25"/>
        <v>,(504,' Rodrigo Ananías','',' 2 2244 4120',')</v>
      </c>
    </row>
    <row r="1641" spans="1:9">
      <c r="A1641" s="3" t="s">
        <v>11230</v>
      </c>
      <c r="B1641" s="3" t="s">
        <v>11228</v>
      </c>
      <c r="C1641" s="3">
        <f>VLOOKUP(B1641,CONSOLIDADO!A$2:E$11786,5,FALSE)</f>
        <v>505</v>
      </c>
      <c r="D1641" s="3" t="s">
        <v>11229</v>
      </c>
      <c r="E1641" s="3" t="s">
        <v>6813</v>
      </c>
      <c r="F1641" s="3" t="s">
        <v>11231</v>
      </c>
      <c r="G1641" s="3" t="s">
        <v>11232</v>
      </c>
      <c r="I1641" t="str">
        <f t="shared" si="25"/>
        <v>,(505,' Paul Schiodtz Obilinovich ',' dbusco@achs.cl',' 2 2685 2507    ', Presidente')</v>
      </c>
    </row>
    <row r="1642" spans="1:9">
      <c r="A1642" s="3" t="s">
        <v>11233</v>
      </c>
      <c r="B1642" s="3" t="s">
        <v>11228</v>
      </c>
      <c r="C1642" s="3">
        <f>VLOOKUP(B1642,CONSOLIDADO!A$2:E$11786,5,FALSE)</f>
        <v>505</v>
      </c>
      <c r="D1642" s="3" t="s">
        <v>11229</v>
      </c>
      <c r="E1642" s="3" t="s">
        <v>6739</v>
      </c>
      <c r="F1642" s="3" t="s">
        <v>11231</v>
      </c>
      <c r="G1642" s="3" t="s">
        <v>11232</v>
      </c>
      <c r="I1642" t="str">
        <f t="shared" si="25"/>
        <v>,(505,' Cristóbal Prado Fernández ',' dbusco@achs.cl',' 2 2685 2507    ', Gerente General')</v>
      </c>
    </row>
    <row r="1643" spans="1:9">
      <c r="A1643" s="3" t="s">
        <v>11234</v>
      </c>
      <c r="B1643" s="3" t="s">
        <v>11228</v>
      </c>
      <c r="C1643" s="3">
        <f>VLOOKUP(B1643,CONSOLIDADO!A$2:E$11786,5,FALSE)</f>
        <v>505</v>
      </c>
      <c r="D1643" s="3" t="s">
        <v>11229</v>
      </c>
      <c r="E1643" s="3" t="s">
        <v>11235</v>
      </c>
      <c r="F1643" s="3" t="s">
        <v>11236</v>
      </c>
      <c r="G1643" s="3" t="s">
        <v>11237</v>
      </c>
      <c r="I1643" t="str">
        <f t="shared" si="25"/>
        <v>,(505,' Julio Henríquez Banto ',' pzeballos@achs.cl',' 2 2515 7202    ', Gerente División Finanzas, Administración y Tecnología')</v>
      </c>
    </row>
    <row r="1644" spans="1:9">
      <c r="A1644" s="3" t="s">
        <v>11238</v>
      </c>
      <c r="B1644" s="3" t="s">
        <v>11228</v>
      </c>
      <c r="C1644" s="3">
        <f>VLOOKUP(B1644,CONSOLIDADO!A$2:E$11786,5,FALSE)</f>
        <v>505</v>
      </c>
      <c r="D1644" s="3" t="s">
        <v>11229</v>
      </c>
      <c r="E1644" s="3" t="s">
        <v>11239</v>
      </c>
      <c r="F1644" s="3" t="s">
        <v>11240</v>
      </c>
      <c r="G1644" s="3" t="s">
        <v>11241</v>
      </c>
      <c r="I1644" t="str">
        <f t="shared" si="25"/>
        <v>,(505,' Juan Luis Moreno Zuloaga ',' amalermo@achs.cl',' 2 2515 7252    ', Gerente División Transformación Organizacional')</v>
      </c>
    </row>
    <row r="1645" spans="1:9">
      <c r="A1645" s="3" t="s">
        <v>11242</v>
      </c>
      <c r="B1645" s="3" t="s">
        <v>11228</v>
      </c>
      <c r="C1645" s="3">
        <f>VLOOKUP(B1645,CONSOLIDADO!A$2:E$11786,5,FALSE)</f>
        <v>505</v>
      </c>
      <c r="D1645" s="3" t="s">
        <v>11229</v>
      </c>
      <c r="E1645" s="3" t="s">
        <v>11243</v>
      </c>
      <c r="F1645" s="3" t="s">
        <v>11244</v>
      </c>
      <c r="G1645" s="3" t="s">
        <v>11245</v>
      </c>
      <c r="I1645" t="str">
        <f t="shared" si="25"/>
        <v>,(505,' Cristóbal Cuadra Court ',' nmmunozv@achs.cl',' 2 2685 2515    ', Gerente División Asuntos Juridicos y Corporativos')</v>
      </c>
    </row>
    <row r="1646" spans="1:9">
      <c r="A1646" s="3" t="s">
        <v>11246</v>
      </c>
      <c r="B1646" s="3" t="s">
        <v>11228</v>
      </c>
      <c r="C1646" s="3">
        <f>VLOOKUP(B1646,CONSOLIDADO!A$2:E$11786,5,FALSE)</f>
        <v>505</v>
      </c>
      <c r="D1646" s="3" t="s">
        <v>11229</v>
      </c>
      <c r="E1646" s="3" t="s">
        <v>11247</v>
      </c>
      <c r="F1646" s="3" t="s">
        <v>11240</v>
      </c>
      <c r="G1646" s="3" t="s">
        <v>11241</v>
      </c>
      <c r="I1646" t="str">
        <f t="shared" si="25"/>
        <v>,(505,' Angel Vargas Ayala ',' amalermo@achs.cl',' 2 2515 7252    ', Gerente División Operaciones y Servicios')</v>
      </c>
    </row>
    <row r="1647" spans="1:9">
      <c r="A1647" s="3" t="s">
        <v>11248</v>
      </c>
      <c r="B1647" s="3" t="s">
        <v>11228</v>
      </c>
      <c r="C1647" s="3">
        <f>VLOOKUP(B1647,CONSOLIDADO!A$2:E$11786,5,FALSE)</f>
        <v>505</v>
      </c>
      <c r="D1647" s="3" t="s">
        <v>11229</v>
      </c>
      <c r="E1647" s="3" t="s">
        <v>11249</v>
      </c>
      <c r="F1647" s="3" t="s">
        <v>11250</v>
      </c>
      <c r="G1647" s="3" t="s">
        <v>11251</v>
      </c>
      <c r="I1647" t="str">
        <f t="shared" si="25"/>
        <v>,(505,' Andrés Herreros Boffil ',' aubeda@achs.cl',' 2 2685 2766    ', Gerente División Seguridad y Salud Ocupacional')</v>
      </c>
    </row>
    <row r="1648" spans="1:9">
      <c r="A1648" s="3" t="s">
        <v>11254</v>
      </c>
      <c r="B1648" s="3" t="s">
        <v>11252</v>
      </c>
      <c r="C1648" s="3">
        <f>VLOOKUP(B1648,CONSOLIDADO!A$2:E$11786,5,FALSE)</f>
        <v>506</v>
      </c>
      <c r="D1648" s="3" t="s">
        <v>11253</v>
      </c>
      <c r="E1648" s="3"/>
      <c r="F1648" s="3"/>
      <c r="G1648" s="3" t="s">
        <v>11255</v>
      </c>
      <c r="I1648" t="str">
        <f t="shared" si="25"/>
        <v>,(506,' Juan Salas Santis','',' 2 2352 7411',')</v>
      </c>
    </row>
    <row r="1649" spans="1:9">
      <c r="A1649" s="3" t="s">
        <v>11257</v>
      </c>
      <c r="B1649" s="3" t="s">
        <v>11256</v>
      </c>
      <c r="C1649" s="3">
        <f>VLOOKUP(B1649,CONSOLIDADO!A$2:E$11786,5,FALSE)</f>
        <v>507</v>
      </c>
      <c r="D1649" s="3" t="s">
        <v>1188</v>
      </c>
      <c r="E1649" s="3"/>
      <c r="F1649" s="3"/>
      <c r="G1649" s="3" t="s">
        <v>11258</v>
      </c>
      <c r="I1649" t="str">
        <f t="shared" si="25"/>
        <v>,(507,' Andrés Lagos Vicuña','',' 2 2217 3739',')</v>
      </c>
    </row>
    <row r="1650" spans="1:9">
      <c r="A1650" s="3" t="s">
        <v>11259</v>
      </c>
      <c r="B1650" s="3" t="s">
        <v>11256</v>
      </c>
      <c r="C1650" s="3">
        <f>VLOOKUP(B1650,CONSOLIDADO!A$2:E$11786,5,FALSE)</f>
        <v>507</v>
      </c>
      <c r="D1650" s="3" t="s">
        <v>1188</v>
      </c>
      <c r="E1650" s="3" t="s">
        <v>6739</v>
      </c>
      <c r="F1650" s="3" t="s">
        <v>11260</v>
      </c>
      <c r="G1650" s="3" t="s">
        <v>11261</v>
      </c>
      <c r="I1650" t="str">
        <f t="shared" si="25"/>
        <v>,(507,' Mónica Cavallini Richani ',' mzugarra@aafm.cl',' 2 2217 3739    ', Gerente General')</v>
      </c>
    </row>
    <row r="1651" spans="1:9">
      <c r="A1651" s="3" t="s">
        <v>7581</v>
      </c>
      <c r="B1651" s="3" t="s">
        <v>11256</v>
      </c>
      <c r="C1651" s="3">
        <f>VLOOKUP(B1651,CONSOLIDADO!A$2:E$11786,5,FALSE)</f>
        <v>507</v>
      </c>
      <c r="D1651" s="3" t="s">
        <v>1188</v>
      </c>
      <c r="E1651" s="3" t="s">
        <v>6850</v>
      </c>
      <c r="F1651" s="3" t="s">
        <v>11260</v>
      </c>
      <c r="G1651" s="3" t="s">
        <v>11261</v>
      </c>
      <c r="I1651" t="str">
        <f t="shared" si="25"/>
        <v>,(507,' Juan Pablo Lira Tocornal ',' mzugarra@aafm.cl',' 2 2217 3739    ', Director')</v>
      </c>
    </row>
    <row r="1652" spans="1:9">
      <c r="A1652" s="3" t="s">
        <v>11262</v>
      </c>
      <c r="B1652" s="3" t="s">
        <v>11256</v>
      </c>
      <c r="C1652" s="3">
        <f>VLOOKUP(B1652,CONSOLIDADO!A$2:E$11786,5,FALSE)</f>
        <v>507</v>
      </c>
      <c r="D1652" s="3" t="s">
        <v>1188</v>
      </c>
      <c r="E1652" s="3" t="s">
        <v>6850</v>
      </c>
      <c r="F1652" s="3" t="s">
        <v>11260</v>
      </c>
      <c r="G1652" s="3" t="s">
        <v>11261</v>
      </c>
      <c r="I1652" t="str">
        <f t="shared" si="25"/>
        <v>,(507,' Wagner Guida De Araujo ',' mzugarra@aafm.cl',' 2 2217 3739    ', Director')</v>
      </c>
    </row>
    <row r="1653" spans="1:9">
      <c r="A1653" s="3" t="s">
        <v>11263</v>
      </c>
      <c r="B1653" s="3" t="s">
        <v>11256</v>
      </c>
      <c r="C1653" s="3">
        <f>VLOOKUP(B1653,CONSOLIDADO!A$2:E$11786,5,FALSE)</f>
        <v>507</v>
      </c>
      <c r="D1653" s="3" t="s">
        <v>1188</v>
      </c>
      <c r="E1653" s="3" t="s">
        <v>6850</v>
      </c>
      <c r="F1653" s="3" t="s">
        <v>11260</v>
      </c>
      <c r="G1653" s="3" t="s">
        <v>11261</v>
      </c>
      <c r="I1653" t="str">
        <f t="shared" si="25"/>
        <v>,(507,' Gerardo Spöerer Hurtado ',' mzugarra@aafm.cl',' 2 2217 3739    ', Director')</v>
      </c>
    </row>
    <row r="1654" spans="1:9">
      <c r="A1654" s="3" t="s">
        <v>11265</v>
      </c>
      <c r="B1654" s="3" t="s">
        <v>11264</v>
      </c>
      <c r="C1654" s="3">
        <f>VLOOKUP(B1654,CONSOLIDADO!A$2:E$11786,5,FALSE)</f>
        <v>508</v>
      </c>
      <c r="D1654" s="3" t="s">
        <v>1188</v>
      </c>
      <c r="E1654" s="3" t="s">
        <v>6813</v>
      </c>
      <c r="F1654" s="3" t="s">
        <v>11266</v>
      </c>
      <c r="G1654" s="3" t="s">
        <v>11267</v>
      </c>
      <c r="I1654" t="str">
        <f t="shared" si="25"/>
        <v>,(508,' Andrés Santa Cruz López ',' ycabezas@@aafp.cl',' 2 2935 3300    ', Presidente')</v>
      </c>
    </row>
    <row r="1655" spans="1:9">
      <c r="A1655" s="3" t="s">
        <v>6930</v>
      </c>
      <c r="B1655" s="3" t="s">
        <v>11264</v>
      </c>
      <c r="C1655" s="3">
        <f>VLOOKUP(B1655,CONSOLIDADO!A$2:E$11786,5,FALSE)</f>
        <v>508</v>
      </c>
      <c r="D1655" s="3" t="s">
        <v>1188</v>
      </c>
      <c r="E1655" s="3" t="s">
        <v>11268</v>
      </c>
      <c r="F1655" s="3"/>
      <c r="G1655" s="3" t="s">
        <v>6939</v>
      </c>
      <c r="I1655" t="str">
        <f t="shared" si="25"/>
        <v>,(508,' Víctor Hassi Sabal ','',' 2 2351 1200    ', Primer Vicepresidente')</v>
      </c>
    </row>
    <row r="1656" spans="1:9">
      <c r="A1656" s="3" t="s">
        <v>6871</v>
      </c>
      <c r="B1656" s="3" t="s">
        <v>11264</v>
      </c>
      <c r="C1656" s="3">
        <f>VLOOKUP(B1656,CONSOLIDADO!A$2:E$11786,5,FALSE)</f>
        <v>508</v>
      </c>
      <c r="D1656" s="3" t="s">
        <v>1188</v>
      </c>
      <c r="E1656" s="3" t="s">
        <v>11218</v>
      </c>
      <c r="F1656" s="3"/>
      <c r="G1656" s="3" t="s">
        <v>6872</v>
      </c>
      <c r="I1656" t="str">
        <f t="shared" si="25"/>
        <v>,(508,' Cristián Rodríguez Allendes ','',' 2 2378 2613    ', Segundo Vicepresidente')</v>
      </c>
    </row>
    <row r="1657" spans="1:9">
      <c r="A1657" s="3" t="s">
        <v>11269</v>
      </c>
      <c r="B1657" s="3" t="s">
        <v>11264</v>
      </c>
      <c r="C1657" s="3">
        <f>VLOOKUP(B1657,CONSOLIDADO!A$2:E$11786,5,FALSE)</f>
        <v>508</v>
      </c>
      <c r="D1657" s="3" t="s">
        <v>1188</v>
      </c>
      <c r="E1657" s="3" t="s">
        <v>6739</v>
      </c>
      <c r="F1657" s="3" t="s">
        <v>11270</v>
      </c>
      <c r="G1657" s="3" t="s">
        <v>11267</v>
      </c>
      <c r="I1657" t="str">
        <f t="shared" si="25"/>
        <v>,(508,' Fernando Larraín Aninat ',' flarrain@aafp.cl',' 2 2935 3300    ', Gerente General')</v>
      </c>
    </row>
    <row r="1658" spans="1:9">
      <c r="A1658" s="3" t="s">
        <v>11271</v>
      </c>
      <c r="B1658" s="3" t="s">
        <v>11264</v>
      </c>
      <c r="C1658" s="3">
        <f>VLOOKUP(B1658,CONSOLIDADO!A$2:E$11786,5,FALSE)</f>
        <v>508</v>
      </c>
      <c r="D1658" s="3" t="s">
        <v>1188</v>
      </c>
      <c r="E1658" s="3"/>
      <c r="F1658" s="3"/>
      <c r="G1658" s="3" t="s">
        <v>11272</v>
      </c>
      <c r="I1658" t="str">
        <f t="shared" si="25"/>
        <v>,(508,' Roberto Fuentes Silva','',' 2 2935 3300',')</v>
      </c>
    </row>
    <row r="1659" spans="1:9">
      <c r="A1659" s="3" t="s">
        <v>11274</v>
      </c>
      <c r="B1659" s="3" t="s">
        <v>11273</v>
      </c>
      <c r="C1659" s="3">
        <f>VLOOKUP(B1659,CONSOLIDADO!A$2:E$11786,5,FALSE)</f>
        <v>509</v>
      </c>
      <c r="D1659" s="3" t="s">
        <v>1188</v>
      </c>
      <c r="E1659" s="3"/>
      <c r="F1659" s="3"/>
      <c r="G1659" s="3" t="s">
        <v>11275</v>
      </c>
      <c r="I1659" t="str">
        <f t="shared" si="25"/>
        <v>,(509,' José Manuel Camposano Larraechea','',' 2 2834 4900',')</v>
      </c>
    </row>
    <row r="1660" spans="1:9">
      <c r="A1660" s="3" t="s">
        <v>11276</v>
      </c>
      <c r="B1660" s="3" t="s">
        <v>11273</v>
      </c>
      <c r="C1660" s="3">
        <f>VLOOKUP(B1660,CONSOLIDADO!A$2:E$11786,5,FALSE)</f>
        <v>509</v>
      </c>
      <c r="D1660" s="3" t="s">
        <v>1188</v>
      </c>
      <c r="E1660" s="3" t="s">
        <v>6848</v>
      </c>
      <c r="F1660" s="3" t="s">
        <v>11277</v>
      </c>
      <c r="G1660" s="3" t="s">
        <v>11278</v>
      </c>
      <c r="I1660" t="str">
        <f t="shared" si="25"/>
        <v>,(509,' Mario Gazitúa Swett ',' mario.gazitua@bciseguros.com',' 2 2834 4900    ', Vicepresidente')</v>
      </c>
    </row>
    <row r="1661" spans="1:9">
      <c r="A1661" s="3" t="s">
        <v>11279</v>
      </c>
      <c r="B1661" s="3" t="s">
        <v>11273</v>
      </c>
      <c r="C1661" s="3">
        <f>VLOOKUP(B1661,CONSOLIDADO!A$2:E$11786,5,FALSE)</f>
        <v>509</v>
      </c>
      <c r="D1661" s="3" t="s">
        <v>1188</v>
      </c>
      <c r="E1661" s="3" t="s">
        <v>11280</v>
      </c>
      <c r="F1661" s="3" t="s">
        <v>11281</v>
      </c>
      <c r="G1661" s="3" t="s">
        <v>11278</v>
      </c>
      <c r="I1661" t="str">
        <f t="shared" si="25"/>
        <v>,(509,' Jorge Claude Bourdel ',' jclaude@aach.cl',' 2 2834 4900    ', Vicepresidente Ejecutivo')</v>
      </c>
    </row>
    <row r="1662" spans="1:9">
      <c r="A1662" s="3" t="s">
        <v>11283</v>
      </c>
      <c r="B1662" s="3" t="s">
        <v>11282</v>
      </c>
      <c r="C1662" s="3">
        <f>VLOOKUP(B1662,CONSOLIDADO!A$2:E$11786,5,FALSE)</f>
        <v>510</v>
      </c>
      <c r="D1662" s="3" t="s">
        <v>1188</v>
      </c>
      <c r="E1662" s="3" t="s">
        <v>6813</v>
      </c>
      <c r="F1662" s="3"/>
      <c r="G1662" s="3" t="s">
        <v>11284</v>
      </c>
      <c r="I1662" t="str">
        <f t="shared" si="25"/>
        <v>,(510,' Segismundo Schulin-Zeuthen Serrano ','',' 2 2892 2800    ', Presidente')</v>
      </c>
    </row>
    <row r="1663" spans="1:9">
      <c r="A1663" s="3" t="s">
        <v>11285</v>
      </c>
      <c r="B1663" s="3" t="s">
        <v>11282</v>
      </c>
      <c r="C1663" s="3">
        <f>VLOOKUP(B1663,CONSOLIDADO!A$2:E$11786,5,FALSE)</f>
        <v>510</v>
      </c>
      <c r="D1663" s="3" t="s">
        <v>1188</v>
      </c>
      <c r="E1663" s="3"/>
      <c r="F1663" s="3"/>
      <c r="G1663" s="3" t="s">
        <v>11286</v>
      </c>
      <c r="I1663" t="str">
        <f t="shared" si="25"/>
        <v>,(510,' Luis Enrique Yarur Rey','',' 2 2892 2800',')</v>
      </c>
    </row>
    <row r="1664" spans="1:9">
      <c r="A1664" s="3" t="s">
        <v>11287</v>
      </c>
      <c r="B1664" s="3" t="s">
        <v>11282</v>
      </c>
      <c r="C1664" s="3">
        <f>VLOOKUP(B1664,CONSOLIDADO!A$2:E$11786,5,FALSE)</f>
        <v>510</v>
      </c>
      <c r="D1664" s="3" t="s">
        <v>1188</v>
      </c>
      <c r="E1664" s="3"/>
      <c r="F1664" s="3"/>
      <c r="G1664" s="3" t="s">
        <v>11286</v>
      </c>
      <c r="I1664" t="str">
        <f t="shared" si="25"/>
        <v>,(510,' Claudio Melandri Hinojosa','',' 2 2892 2800',')</v>
      </c>
    </row>
    <row r="1665" spans="1:9">
      <c r="A1665" s="3" t="s">
        <v>11288</v>
      </c>
      <c r="B1665" s="3" t="s">
        <v>11282</v>
      </c>
      <c r="C1665" s="3">
        <f>VLOOKUP(B1665,CONSOLIDADO!A$2:E$11786,5,FALSE)</f>
        <v>510</v>
      </c>
      <c r="D1665" s="3" t="s">
        <v>1188</v>
      </c>
      <c r="E1665" s="3" t="s">
        <v>6739</v>
      </c>
      <c r="F1665" s="3" t="s">
        <v>11289</v>
      </c>
      <c r="G1665" s="3" t="s">
        <v>11284</v>
      </c>
      <c r="I1665" t="str">
        <f t="shared" si="25"/>
        <v>,(510,' Ricardo Matte Eguiguren ',' rmatte@abif.cl',' 2 2892 2800    ', Gerente General')</v>
      </c>
    </row>
    <row r="1666" spans="1:9">
      <c r="A1666" s="3" t="s">
        <v>11290</v>
      </c>
      <c r="B1666" s="3" t="s">
        <v>11282</v>
      </c>
      <c r="C1666" s="3">
        <f>VLOOKUP(B1666,CONSOLIDADO!A$2:E$11786,5,FALSE)</f>
        <v>510</v>
      </c>
      <c r="D1666" s="3" t="s">
        <v>1188</v>
      </c>
      <c r="E1666" s="3" t="s">
        <v>6889</v>
      </c>
      <c r="F1666" s="3" t="s">
        <v>11291</v>
      </c>
      <c r="G1666" s="3" t="s">
        <v>11284</v>
      </c>
      <c r="I1666" t="str">
        <f t="shared" si="25"/>
        <v>,(510,' Juan Esteban Laval ',' jelaval@abif.cl',' 2 2892 2800    ', Fiscal')</v>
      </c>
    </row>
    <row r="1667" spans="1:9">
      <c r="A1667" s="3" t="s">
        <v>11293</v>
      </c>
      <c r="B1667" s="3" t="s">
        <v>11292</v>
      </c>
      <c r="C1667" s="3">
        <f>VLOOKUP(B1667,CONSOLIDADO!A$2:E$11786,5,FALSE)</f>
        <v>511</v>
      </c>
      <c r="D1667" s="3" t="s">
        <v>1188</v>
      </c>
      <c r="E1667" s="3"/>
      <c r="F1667" s="3"/>
      <c r="G1667" s="3" t="s">
        <v>11294</v>
      </c>
      <c r="I1667" t="str">
        <f t="shared" ref="I1667:I1730" si="26">CONCATENATE(",(",C1667,",'",A1667,"','",F1667,"','",G1667,"',",E1667,"')")</f>
        <v>,(511,' Miguel Vargas Claure','',' 2 2363 4100',')</v>
      </c>
    </row>
    <row r="1668" spans="1:9">
      <c r="A1668" s="3" t="s">
        <v>11295</v>
      </c>
      <c r="B1668" s="3" t="s">
        <v>11292</v>
      </c>
      <c r="C1668" s="3">
        <f>VLOOKUP(B1668,CONSOLIDADO!A$2:E$11786,5,FALSE)</f>
        <v>511</v>
      </c>
      <c r="D1668" s="3" t="s">
        <v>1188</v>
      </c>
      <c r="E1668" s="3"/>
      <c r="F1668" s="3"/>
      <c r="G1668" s="3" t="s">
        <v>11294</v>
      </c>
      <c r="I1668" t="str">
        <f t="shared" si="26"/>
        <v>,(511,' Angel Collao Díaz','',' 2 2363 4100',')</v>
      </c>
    </row>
    <row r="1669" spans="1:9">
      <c r="A1669" s="3" t="s">
        <v>11296</v>
      </c>
      <c r="B1669" s="3" t="s">
        <v>11292</v>
      </c>
      <c r="C1669" s="3">
        <f>VLOOKUP(B1669,CONSOLIDADO!A$2:E$11786,5,FALSE)</f>
        <v>511</v>
      </c>
      <c r="D1669" s="3" t="s">
        <v>1188</v>
      </c>
      <c r="E1669" s="3" t="s">
        <v>11297</v>
      </c>
      <c r="F1669" s="3" t="s">
        <v>11298</v>
      </c>
      <c r="G1669" s="3" t="s">
        <v>11299</v>
      </c>
      <c r="I1669" t="str">
        <f t="shared" si="26"/>
        <v>,(511,' Eduardo Flores Concha ',' directorio@asodi.cl',' 2 2363 4100    ', Director Tesorero')</v>
      </c>
    </row>
    <row r="1670" spans="1:9">
      <c r="A1670" s="3" t="s">
        <v>11300</v>
      </c>
      <c r="B1670" s="3" t="s">
        <v>11292</v>
      </c>
      <c r="C1670" s="3">
        <f>VLOOKUP(B1670,CONSOLIDADO!A$2:E$11786,5,FALSE)</f>
        <v>511</v>
      </c>
      <c r="D1670" s="3" t="s">
        <v>1188</v>
      </c>
      <c r="E1670" s="3" t="s">
        <v>11301</v>
      </c>
      <c r="F1670" s="3" t="s">
        <v>11298</v>
      </c>
      <c r="G1670" s="3" t="s">
        <v>11299</v>
      </c>
      <c r="I1670" t="str">
        <f t="shared" si="26"/>
        <v>,(511,' Hernán Aguilera Calderón ',' directorio@asodi.cl',' 2 2363 4100    ', Director Secretario')</v>
      </c>
    </row>
    <row r="1671" spans="1:9">
      <c r="A1671" s="3" t="s">
        <v>11302</v>
      </c>
      <c r="B1671" s="3" t="s">
        <v>11292</v>
      </c>
      <c r="C1671" s="3">
        <f>VLOOKUP(B1671,CONSOLIDADO!A$2:E$11786,5,FALSE)</f>
        <v>511</v>
      </c>
      <c r="D1671" s="3" t="s">
        <v>1188</v>
      </c>
      <c r="E1671" s="3" t="s">
        <v>6850</v>
      </c>
      <c r="F1671" s="3" t="s">
        <v>11298</v>
      </c>
      <c r="G1671" s="3" t="s">
        <v>11299</v>
      </c>
      <c r="I1671" t="str">
        <f t="shared" si="26"/>
        <v>,(511,' Verónica Rosales Escobar ',' directorio@asodi.cl',' 2 2363 4100    ', Director')</v>
      </c>
    </row>
    <row r="1672" spans="1:9">
      <c r="A1672" s="3" t="s">
        <v>11304</v>
      </c>
      <c r="B1672" s="3" t="s">
        <v>11303</v>
      </c>
      <c r="C1672" s="3">
        <f>VLOOKUP(B1672,CONSOLIDADO!A$2:E$11786,5,FALSE)</f>
        <v>512</v>
      </c>
      <c r="D1672" s="3" t="s">
        <v>1188</v>
      </c>
      <c r="E1672" s="3" t="s">
        <v>6813</v>
      </c>
      <c r="F1672" s="3" t="s">
        <v>11305</v>
      </c>
      <c r="G1672" s="3" t="s">
        <v>11306</v>
      </c>
      <c r="I1672" t="str">
        <f t="shared" si="26"/>
        <v>,(512,' Fernando Rodríguez Ramírez ',' presidente@adico.cl',' 2 2205 5456    ', Presidente')</v>
      </c>
    </row>
    <row r="1673" spans="1:9">
      <c r="A1673" s="3" t="s">
        <v>11307</v>
      </c>
      <c r="B1673" s="3" t="s">
        <v>11303</v>
      </c>
      <c r="C1673" s="3">
        <f>VLOOKUP(B1673,CONSOLIDADO!A$2:E$11786,5,FALSE)</f>
        <v>512</v>
      </c>
      <c r="D1673" s="3" t="s">
        <v>1188</v>
      </c>
      <c r="E1673" s="3" t="s">
        <v>6850</v>
      </c>
      <c r="F1673" s="3" t="s">
        <v>11308</v>
      </c>
      <c r="G1673" s="3" t="s">
        <v>11306</v>
      </c>
      <c r="I1673" t="str">
        <f t="shared" si="26"/>
        <v>,(512,' Alberto Sabah Mordoh ',' adico@adico.cl',' 2 2205 5456    ', Director')</v>
      </c>
    </row>
    <row r="1674" spans="1:9">
      <c r="A1674" s="3" t="s">
        <v>11309</v>
      </c>
      <c r="B1674" s="3" t="s">
        <v>11303</v>
      </c>
      <c r="C1674" s="3">
        <f>VLOOKUP(B1674,CONSOLIDADO!A$2:E$11786,5,FALSE)</f>
        <v>512</v>
      </c>
      <c r="D1674" s="3" t="s">
        <v>1188</v>
      </c>
      <c r="E1674" s="3" t="s">
        <v>6850</v>
      </c>
      <c r="F1674" s="3" t="s">
        <v>11308</v>
      </c>
      <c r="G1674" s="3" t="s">
        <v>11306</v>
      </c>
      <c r="I1674" t="str">
        <f t="shared" si="26"/>
        <v>,(512,' Mario Zepeda Alvarez ',' adico@adico.cl',' 2 2205 5456    ', Director')</v>
      </c>
    </row>
    <row r="1675" spans="1:9">
      <c r="A1675" s="3" t="s">
        <v>11310</v>
      </c>
      <c r="B1675" s="3" t="s">
        <v>11303</v>
      </c>
      <c r="C1675" s="3">
        <f>VLOOKUP(B1675,CONSOLIDADO!A$2:E$11786,5,FALSE)</f>
        <v>512</v>
      </c>
      <c r="D1675" s="3" t="s">
        <v>1188</v>
      </c>
      <c r="E1675" s="3" t="s">
        <v>6850</v>
      </c>
      <c r="F1675" s="3" t="s">
        <v>11308</v>
      </c>
      <c r="G1675" s="3" t="s">
        <v>11306</v>
      </c>
      <c r="I1675" t="str">
        <f t="shared" si="26"/>
        <v>,(512,' Eleazar Contreras Contreras ',' adico@adico.cl',' 2 2205 5456    ', Director')</v>
      </c>
    </row>
    <row r="1676" spans="1:9">
      <c r="A1676" s="3" t="s">
        <v>11312</v>
      </c>
      <c r="B1676" s="3" t="s">
        <v>11311</v>
      </c>
      <c r="C1676" s="3">
        <f>VLOOKUP(B1676,CONSOLIDADO!A$2:E$11786,5,FALSE)</f>
        <v>513</v>
      </c>
      <c r="D1676" s="3" t="s">
        <v>1188</v>
      </c>
      <c r="E1676" s="3" t="s">
        <v>6813</v>
      </c>
      <c r="F1676" s="3" t="s">
        <v>11313</v>
      </c>
      <c r="G1676" s="3" t="s">
        <v>11314</v>
      </c>
      <c r="I1676" t="str">
        <f t="shared" si="26"/>
        <v>,(513,' Francisco Martin ',' aic@aic.cl',' 2 2264 0658    ', Presidente')</v>
      </c>
    </row>
    <row r="1677" spans="1:9">
      <c r="A1677" s="3" t="s">
        <v>11315</v>
      </c>
      <c r="B1677" s="3" t="s">
        <v>11311</v>
      </c>
      <c r="C1677" s="3">
        <f>VLOOKUP(B1677,CONSOLIDADO!A$2:E$11786,5,FALSE)</f>
        <v>513</v>
      </c>
      <c r="D1677" s="3" t="s">
        <v>1188</v>
      </c>
      <c r="E1677" s="3"/>
      <c r="F1677" s="3"/>
      <c r="G1677" s="3" t="s">
        <v>11316</v>
      </c>
      <c r="I1677" t="str">
        <f t="shared" si="26"/>
        <v>,(513,' Pedro Hinojosa','',' 2 2264 0658',')</v>
      </c>
    </row>
    <row r="1678" spans="1:9">
      <c r="A1678" s="3" t="s">
        <v>11317</v>
      </c>
      <c r="B1678" s="3" t="s">
        <v>11311</v>
      </c>
      <c r="C1678" s="3">
        <f>VLOOKUP(B1678,CONSOLIDADO!A$2:E$11786,5,FALSE)</f>
        <v>513</v>
      </c>
      <c r="D1678" s="3" t="s">
        <v>1188</v>
      </c>
      <c r="E1678" s="3" t="s">
        <v>11268</v>
      </c>
      <c r="F1678" s="3" t="s">
        <v>11313</v>
      </c>
      <c r="G1678" s="3" t="s">
        <v>11314</v>
      </c>
      <c r="I1678" t="str">
        <f t="shared" si="26"/>
        <v>,(513,' Felipe Zelada ',' aic@aic.cl',' 2 2264 0658    ', Primer Vicepresidente')</v>
      </c>
    </row>
    <row r="1679" spans="1:9">
      <c r="A1679" s="3" t="s">
        <v>11318</v>
      </c>
      <c r="B1679" s="3" t="s">
        <v>11311</v>
      </c>
      <c r="C1679" s="3">
        <f>VLOOKUP(B1679,CONSOLIDADO!A$2:E$11786,5,FALSE)</f>
        <v>513</v>
      </c>
      <c r="D1679" s="3" t="s">
        <v>1188</v>
      </c>
      <c r="E1679" s="3"/>
      <c r="F1679" s="3"/>
      <c r="G1679" s="3" t="s">
        <v>11316</v>
      </c>
      <c r="I1679" t="str">
        <f t="shared" si="26"/>
        <v>,(513,' Rossana Cavalli','',' 2 2264 0658',')</v>
      </c>
    </row>
    <row r="1680" spans="1:9">
      <c r="A1680" s="3" t="s">
        <v>11319</v>
      </c>
      <c r="B1680" s="3" t="s">
        <v>11311</v>
      </c>
      <c r="C1680" s="3">
        <f>VLOOKUP(B1680,CONSOLIDADO!A$2:E$11786,5,FALSE)</f>
        <v>513</v>
      </c>
      <c r="D1680" s="3" t="s">
        <v>1188</v>
      </c>
      <c r="E1680" s="3"/>
      <c r="F1680" s="3"/>
      <c r="G1680" s="3" t="s">
        <v>11316</v>
      </c>
      <c r="I1680" t="str">
        <f t="shared" si="26"/>
        <v>,(513,' Andrés Jara','',' 2 2264 0658',')</v>
      </c>
    </row>
    <row r="1681" spans="1:9">
      <c r="A1681" s="3" t="s">
        <v>11321</v>
      </c>
      <c r="B1681" s="3" t="s">
        <v>11320</v>
      </c>
      <c r="C1681" s="3">
        <f>VLOOKUP(B1681,CONSOLIDADO!A$2:E$11786,5,FALSE)</f>
        <v>514</v>
      </c>
      <c r="D1681" s="3" t="s">
        <v>1188</v>
      </c>
      <c r="E1681" s="3" t="s">
        <v>6813</v>
      </c>
      <c r="F1681" s="3"/>
      <c r="G1681" s="3" t="s">
        <v>11322</v>
      </c>
      <c r="I1681" t="str">
        <f t="shared" si="26"/>
        <v>,(514,' Antonio Bacigalupo Gittins ','',' 2 2249 7626    ', Presidente')</v>
      </c>
    </row>
    <row r="1682" spans="1:9">
      <c r="A1682" s="3" t="s">
        <v>11323</v>
      </c>
      <c r="B1682" s="3" t="s">
        <v>11320</v>
      </c>
      <c r="C1682" s="3">
        <f>VLOOKUP(B1682,CONSOLIDADO!A$2:E$11786,5,FALSE)</f>
        <v>514</v>
      </c>
      <c r="D1682" s="3" t="s">
        <v>1188</v>
      </c>
      <c r="E1682" s="3" t="s">
        <v>6959</v>
      </c>
      <c r="F1682" s="3"/>
      <c r="G1682" s="3" t="s">
        <v>11322</v>
      </c>
      <c r="I1682" t="str">
        <f t="shared" si="26"/>
        <v>,(514,' Carlos Cortés Simón ','',' 2 2249 7626    ', Director Ejecutivo')</v>
      </c>
    </row>
    <row r="1683" spans="1:9">
      <c r="A1683" s="3" t="s">
        <v>11325</v>
      </c>
      <c r="B1683" s="3" t="s">
        <v>11324</v>
      </c>
      <c r="C1683" s="3">
        <f>VLOOKUP(B1683,CONSOLIDADO!A$2:E$11786,5,FALSE)</f>
        <v>515</v>
      </c>
      <c r="D1683" s="3" t="s">
        <v>1188</v>
      </c>
      <c r="E1683" s="3"/>
      <c r="F1683" s="3"/>
      <c r="G1683" s="3" t="s">
        <v>11326</v>
      </c>
      <c r="I1683" t="str">
        <f t="shared" si="26"/>
        <v>,(515,' Ricardo Guerra Godoy','',' 32 213 9001',')</v>
      </c>
    </row>
    <row r="1684" spans="1:9">
      <c r="A1684" s="3" t="s">
        <v>11327</v>
      </c>
      <c r="B1684" s="3" t="s">
        <v>11324</v>
      </c>
      <c r="C1684" s="3">
        <f>VLOOKUP(B1684,CONSOLIDADO!A$2:E$11786,5,FALSE)</f>
        <v>515</v>
      </c>
      <c r="D1684" s="3" t="s">
        <v>1188</v>
      </c>
      <c r="E1684" s="3" t="s">
        <v>11268</v>
      </c>
      <c r="F1684" s="3" t="s">
        <v>11328</v>
      </c>
      <c r="G1684" s="3" t="s">
        <v>11329</v>
      </c>
      <c r="I1684" t="str">
        <f t="shared" si="26"/>
        <v>,(515,' Gonzalo Vallejo Berenguer ',' presidencia@asiva.cl',' 32 213 9000    ', Primer Vicepresidente')</v>
      </c>
    </row>
    <row r="1685" spans="1:9">
      <c r="A1685" s="3" t="s">
        <v>11330</v>
      </c>
      <c r="B1685" s="3" t="s">
        <v>11324</v>
      </c>
      <c r="C1685" s="3">
        <f>VLOOKUP(B1685,CONSOLIDADO!A$2:E$11786,5,FALSE)</f>
        <v>515</v>
      </c>
      <c r="D1685" s="3" t="s">
        <v>1188</v>
      </c>
      <c r="E1685" s="3"/>
      <c r="F1685" s="3"/>
      <c r="G1685" s="3" t="s">
        <v>11331</v>
      </c>
      <c r="I1685" t="str">
        <f t="shared" si="26"/>
        <v>,(515,' Rodrigo Márquez Bravo','',' 32 213 9000',')</v>
      </c>
    </row>
    <row r="1686" spans="1:9">
      <c r="A1686" s="3" t="s">
        <v>11332</v>
      </c>
      <c r="B1686" s="3" t="s">
        <v>11324</v>
      </c>
      <c r="C1686" s="3">
        <f>VLOOKUP(B1686,CONSOLIDADO!A$2:E$11786,5,FALSE)</f>
        <v>515</v>
      </c>
      <c r="D1686" s="3" t="s">
        <v>1188</v>
      </c>
      <c r="E1686" s="3" t="s">
        <v>11333</v>
      </c>
      <c r="F1686" s="3" t="s">
        <v>11328</v>
      </c>
      <c r="G1686" s="3" t="s">
        <v>11329</v>
      </c>
      <c r="I1686" t="str">
        <f t="shared" si="26"/>
        <v>,(515,' Hans Wesser Wilkendorf ',' presidencia@asiva.cl',' 32 213 9000    ', Past President')</v>
      </c>
    </row>
    <row r="1687" spans="1:9">
      <c r="A1687" s="3" t="s">
        <v>11334</v>
      </c>
      <c r="B1687" s="3" t="s">
        <v>11324</v>
      </c>
      <c r="C1687" s="3">
        <f>VLOOKUP(B1687,CONSOLIDADO!A$2:E$11786,5,FALSE)</f>
        <v>515</v>
      </c>
      <c r="D1687" s="3" t="s">
        <v>1188</v>
      </c>
      <c r="E1687" s="3" t="s">
        <v>11297</v>
      </c>
      <c r="F1687" s="3" t="s">
        <v>11328</v>
      </c>
      <c r="G1687" s="3" t="s">
        <v>11329</v>
      </c>
      <c r="I1687" t="str">
        <f t="shared" si="26"/>
        <v>,(515,' Marcelo Rojas Rebolledo ',' presidencia@asiva.cl',' 32 213 9000    ', Director Tesorero')</v>
      </c>
    </row>
    <row r="1688" spans="1:9">
      <c r="A1688" s="3" t="s">
        <v>11335</v>
      </c>
      <c r="B1688" s="3" t="s">
        <v>11324</v>
      </c>
      <c r="C1688" s="3">
        <f>VLOOKUP(B1688,CONSOLIDADO!A$2:E$11786,5,FALSE)</f>
        <v>515</v>
      </c>
      <c r="D1688" s="3" t="s">
        <v>1188</v>
      </c>
      <c r="E1688" s="3" t="s">
        <v>6850</v>
      </c>
      <c r="F1688" s="3"/>
      <c r="G1688" s="3" t="s">
        <v>11329</v>
      </c>
      <c r="I1688" t="str">
        <f t="shared" si="26"/>
        <v>,(515,' Gonzalo Davagnino Vergara ','',' 32 213 9000    ', Director')</v>
      </c>
    </row>
    <row r="1689" spans="1:9">
      <c r="A1689" s="3" t="s">
        <v>11336</v>
      </c>
      <c r="B1689" s="3" t="s">
        <v>11324</v>
      </c>
      <c r="C1689" s="3">
        <f>VLOOKUP(B1689,CONSOLIDADO!A$2:E$11786,5,FALSE)</f>
        <v>515</v>
      </c>
      <c r="D1689" s="3" t="s">
        <v>1188</v>
      </c>
      <c r="E1689" s="3" t="s">
        <v>6850</v>
      </c>
      <c r="F1689" s="3"/>
      <c r="G1689" s="3" t="s">
        <v>11329</v>
      </c>
      <c r="I1689" t="str">
        <f t="shared" si="26"/>
        <v>,(515,' Jorge Oyarce Santibáñez ','',' 32 213 9000    ', Director')</v>
      </c>
    </row>
    <row r="1690" spans="1:9">
      <c r="A1690" s="3" t="s">
        <v>11337</v>
      </c>
      <c r="B1690" s="3" t="s">
        <v>11324</v>
      </c>
      <c r="C1690" s="3">
        <f>VLOOKUP(B1690,CONSOLIDADO!A$2:E$11786,5,FALSE)</f>
        <v>515</v>
      </c>
      <c r="D1690" s="3" t="s">
        <v>1188</v>
      </c>
      <c r="E1690" s="3" t="s">
        <v>6850</v>
      </c>
      <c r="F1690" s="3"/>
      <c r="G1690" s="3" t="s">
        <v>11329</v>
      </c>
      <c r="I1690" t="str">
        <f t="shared" si="26"/>
        <v>,(515,' Hugo Botto Oakley ','',' 32 213 9000    ', Director')</v>
      </c>
    </row>
    <row r="1691" spans="1:9">
      <c r="A1691" s="3" t="s">
        <v>11338</v>
      </c>
      <c r="B1691" s="3" t="s">
        <v>11324</v>
      </c>
      <c r="C1691" s="3">
        <f>VLOOKUP(B1691,CONSOLIDADO!A$2:E$11786,5,FALSE)</f>
        <v>515</v>
      </c>
      <c r="D1691" s="3" t="s">
        <v>1188</v>
      </c>
      <c r="E1691" s="3" t="s">
        <v>6850</v>
      </c>
      <c r="F1691" s="3"/>
      <c r="G1691" s="3" t="s">
        <v>11329</v>
      </c>
      <c r="I1691" t="str">
        <f t="shared" si="26"/>
        <v>,(515,' José Gil Ramírez ','',' 32 213 9000    ', Director')</v>
      </c>
    </row>
    <row r="1692" spans="1:9">
      <c r="A1692" s="3" t="s">
        <v>11339</v>
      </c>
      <c r="B1692" s="3" t="s">
        <v>11324</v>
      </c>
      <c r="C1692" s="3">
        <f>VLOOKUP(B1692,CONSOLIDADO!A$2:E$11786,5,FALSE)</f>
        <v>515</v>
      </c>
      <c r="D1692" s="3" t="s">
        <v>1188</v>
      </c>
      <c r="E1692" s="3" t="s">
        <v>6850</v>
      </c>
      <c r="F1692" s="3"/>
      <c r="G1692" s="3" t="s">
        <v>11329</v>
      </c>
      <c r="I1692" t="str">
        <f t="shared" si="26"/>
        <v>,(515,' José Ignacio Valenzuela Bozinovic ','',' 32 213 9000    ', Director')</v>
      </c>
    </row>
    <row r="1693" spans="1:9">
      <c r="A1693" s="3" t="s">
        <v>11340</v>
      </c>
      <c r="B1693" s="3" t="s">
        <v>11324</v>
      </c>
      <c r="C1693" s="3">
        <f>VLOOKUP(B1693,CONSOLIDADO!A$2:E$11786,5,FALSE)</f>
        <v>515</v>
      </c>
      <c r="D1693" s="3" t="s">
        <v>1188</v>
      </c>
      <c r="E1693" s="3" t="s">
        <v>6850</v>
      </c>
      <c r="F1693" s="3"/>
      <c r="G1693" s="3" t="s">
        <v>11329</v>
      </c>
      <c r="I1693" t="str">
        <f t="shared" si="26"/>
        <v>,(515,' Gerald Pugh Olavarría ','',' 32 213 9000    ', Director')</v>
      </c>
    </row>
    <row r="1694" spans="1:9">
      <c r="A1694" s="3" t="s">
        <v>11341</v>
      </c>
      <c r="B1694" s="3" t="s">
        <v>11324</v>
      </c>
      <c r="C1694" s="3">
        <f>VLOOKUP(B1694,CONSOLIDADO!A$2:E$11786,5,FALSE)</f>
        <v>515</v>
      </c>
      <c r="D1694" s="3" t="s">
        <v>1188</v>
      </c>
      <c r="E1694" s="3" t="s">
        <v>6850</v>
      </c>
      <c r="F1694" s="3"/>
      <c r="G1694" s="3" t="s">
        <v>11329</v>
      </c>
      <c r="I1694" t="str">
        <f t="shared" si="26"/>
        <v>,(515,' Francisco Karmy Escobar ','',' 32 213 9000    ', Director')</v>
      </c>
    </row>
    <row r="1695" spans="1:9">
      <c r="A1695" s="3" t="s">
        <v>11342</v>
      </c>
      <c r="B1695" s="3" t="s">
        <v>11324</v>
      </c>
      <c r="C1695" s="3">
        <f>VLOOKUP(B1695,CONSOLIDADO!A$2:E$11786,5,FALSE)</f>
        <v>515</v>
      </c>
      <c r="D1695" s="3" t="s">
        <v>1188</v>
      </c>
      <c r="E1695" s="3" t="s">
        <v>6850</v>
      </c>
      <c r="F1695" s="3"/>
      <c r="G1695" s="3" t="s">
        <v>11329</v>
      </c>
      <c r="I1695" t="str">
        <f t="shared" si="26"/>
        <v>,(515,' Andrés Merello Norero ','',' 32 213 9000    ', Director')</v>
      </c>
    </row>
    <row r="1696" spans="1:9">
      <c r="A1696" s="3" t="s">
        <v>11343</v>
      </c>
      <c r="B1696" s="3" t="s">
        <v>11324</v>
      </c>
      <c r="C1696" s="3">
        <f>VLOOKUP(B1696,CONSOLIDADO!A$2:E$11786,5,FALSE)</f>
        <v>515</v>
      </c>
      <c r="D1696" s="3" t="s">
        <v>1188</v>
      </c>
      <c r="E1696" s="3" t="s">
        <v>6850</v>
      </c>
      <c r="F1696" s="3"/>
      <c r="G1696" s="3" t="s">
        <v>11329</v>
      </c>
      <c r="I1696" t="str">
        <f t="shared" si="26"/>
        <v>,(515,' Luis Kipreos Almallotis ','',' 32 213 9000    ', Director')</v>
      </c>
    </row>
    <row r="1697" spans="1:9">
      <c r="A1697" s="3" t="s">
        <v>11344</v>
      </c>
      <c r="B1697" s="3" t="s">
        <v>11324</v>
      </c>
      <c r="C1697" s="3">
        <f>VLOOKUP(B1697,CONSOLIDADO!A$2:E$11786,5,FALSE)</f>
        <v>515</v>
      </c>
      <c r="D1697" s="3" t="s">
        <v>1188</v>
      </c>
      <c r="E1697" s="3" t="s">
        <v>6850</v>
      </c>
      <c r="F1697" s="3"/>
      <c r="G1697" s="3" t="s">
        <v>11329</v>
      </c>
      <c r="I1697" t="str">
        <f t="shared" si="26"/>
        <v>,(515,' Raúl Rivera Banderas ','',' 32 213 9000    ', Director')</v>
      </c>
    </row>
    <row r="1698" spans="1:9">
      <c r="A1698" s="3" t="s">
        <v>11345</v>
      </c>
      <c r="B1698" s="3" t="s">
        <v>11324</v>
      </c>
      <c r="C1698" s="3">
        <f>VLOOKUP(B1698,CONSOLIDADO!A$2:E$11786,5,FALSE)</f>
        <v>515</v>
      </c>
      <c r="D1698" s="3" t="s">
        <v>1188</v>
      </c>
      <c r="E1698" s="3" t="s">
        <v>6739</v>
      </c>
      <c r="F1698" s="3" t="s">
        <v>11346</v>
      </c>
      <c r="G1698" s="3" t="s">
        <v>11329</v>
      </c>
      <c r="I1698" t="str">
        <f t="shared" si="26"/>
        <v>,(515,' María Alejandra San Miguel López ',' secretaria.gerencia@asiva.cl',' 32 213 9000    ', Gerente General')</v>
      </c>
    </row>
    <row r="1699" spans="1:9">
      <c r="A1699" s="3" t="s">
        <v>11347</v>
      </c>
      <c r="B1699" s="3" t="s">
        <v>11324</v>
      </c>
      <c r="C1699" s="3">
        <f>VLOOKUP(B1699,CONSOLIDADO!A$2:E$11786,5,FALSE)</f>
        <v>515</v>
      </c>
      <c r="D1699" s="3" t="s">
        <v>1188</v>
      </c>
      <c r="E1699" s="3"/>
      <c r="F1699" s="3"/>
      <c r="G1699" s="3" t="s">
        <v>11331</v>
      </c>
      <c r="I1699" t="str">
        <f t="shared" si="26"/>
        <v>,(515,' Víctor Fuentes Obreque','',' 32 213 9000',')</v>
      </c>
    </row>
    <row r="1700" spans="1:9">
      <c r="A1700" s="3" t="s">
        <v>11348</v>
      </c>
      <c r="B1700" s="3" t="s">
        <v>11324</v>
      </c>
      <c r="C1700" s="3">
        <f>VLOOKUP(B1700,CONSOLIDADO!A$2:E$11786,5,FALSE)</f>
        <v>515</v>
      </c>
      <c r="D1700" s="3" t="s">
        <v>1188</v>
      </c>
      <c r="E1700" s="3" t="s">
        <v>11349</v>
      </c>
      <c r="F1700" s="3" t="s">
        <v>11350</v>
      </c>
      <c r="G1700" s="3" t="s">
        <v>11351</v>
      </c>
      <c r="I1700" t="str">
        <f t="shared" si="26"/>
        <v>,(515,' Karin Aguilar Castro ',' estudios@asiva.cl',' 32 213 9016    ', Encargada de Estudios')</v>
      </c>
    </row>
    <row r="1701" spans="1:9">
      <c r="A1701" s="3" t="s">
        <v>11352</v>
      </c>
      <c r="B1701" s="3" t="s">
        <v>11324</v>
      </c>
      <c r="C1701" s="3">
        <f>VLOOKUP(B1701,CONSOLIDADO!A$2:E$11786,5,FALSE)</f>
        <v>515</v>
      </c>
      <c r="D1701" s="3" t="s">
        <v>1188</v>
      </c>
      <c r="E1701" s="3" t="s">
        <v>11353</v>
      </c>
      <c r="F1701" s="3"/>
      <c r="G1701" s="3" t="s">
        <v>11329</v>
      </c>
      <c r="I1701" t="str">
        <f t="shared" si="26"/>
        <v>,(515,' Iván Villalón Herrera ','',' 32 213 9000    ', Jefe de Comercio Exterior')</v>
      </c>
    </row>
    <row r="1702" spans="1:9">
      <c r="A1702" s="3" t="s">
        <v>11354</v>
      </c>
      <c r="B1702" s="3" t="s">
        <v>11324</v>
      </c>
      <c r="C1702" s="3">
        <f>VLOOKUP(B1702,CONSOLIDADO!A$2:E$11786,5,FALSE)</f>
        <v>515</v>
      </c>
      <c r="D1702" s="3" t="s">
        <v>1188</v>
      </c>
      <c r="E1702" s="3" t="s">
        <v>11355</v>
      </c>
      <c r="F1702" s="3" t="s">
        <v>11356</v>
      </c>
      <c r="G1702" s="3" t="s">
        <v>11357</v>
      </c>
      <c r="I1702" t="str">
        <f t="shared" si="26"/>
        <v>,(515,' Catalina López Placencio ',' clopez@asiva.cl',' 32 213 9014    ', Encargada de Comunicaciones')</v>
      </c>
    </row>
    <row r="1703" spans="1:9">
      <c r="A1703" s="3" t="s">
        <v>11359</v>
      </c>
      <c r="B1703" s="3" t="s">
        <v>11358</v>
      </c>
      <c r="C1703" s="3">
        <f>VLOOKUP(B1703,CONSOLIDADO!A$2:E$11786,5,FALSE)</f>
        <v>516</v>
      </c>
      <c r="D1703" s="3" t="s">
        <v>1188</v>
      </c>
      <c r="E1703" s="3" t="s">
        <v>7409</v>
      </c>
      <c r="F1703" s="3" t="s">
        <v>11360</v>
      </c>
      <c r="G1703" s="3" t="s">
        <v>11361</v>
      </c>
      <c r="I1703" t="str">
        <f t="shared" si="26"/>
        <v>,(516,' Francisco Javier Merani Bravo ',' francisco.merani@securitaschile.cl',' 2 2595 8000    ', Presidente Ejecutivo')</v>
      </c>
    </row>
    <row r="1704" spans="1:9">
      <c r="A1704" s="3" t="s">
        <v>11362</v>
      </c>
      <c r="B1704" s="3" t="s">
        <v>11358</v>
      </c>
      <c r="C1704" s="3">
        <f>VLOOKUP(B1704,CONSOLIDADO!A$2:E$11786,5,FALSE)</f>
        <v>516</v>
      </c>
      <c r="D1704" s="3" t="s">
        <v>1188</v>
      </c>
      <c r="E1704" s="3" t="s">
        <v>7399</v>
      </c>
      <c r="F1704" s="3" t="s">
        <v>11363</v>
      </c>
      <c r="G1704" s="3" t="s">
        <v>11361</v>
      </c>
      <c r="I1704" t="str">
        <f t="shared" si="26"/>
        <v>,(516,' Antonio Montero Díaz ',' antonio.montero.di@gmail.com',' 2 2595 8000    ', Secretario General')</v>
      </c>
    </row>
    <row r="1705" spans="1:9">
      <c r="A1705" s="3" t="s">
        <v>11365</v>
      </c>
      <c r="B1705" s="3" t="s">
        <v>11364</v>
      </c>
      <c r="C1705" s="3">
        <f>VLOOKUP(B1705,CONSOLIDADO!A$2:E$11786,5,FALSE)</f>
        <v>517</v>
      </c>
      <c r="D1705" s="3" t="s">
        <v>1188</v>
      </c>
      <c r="E1705" s="3"/>
      <c r="F1705" s="3"/>
      <c r="G1705" s="3" t="s">
        <v>11366</v>
      </c>
      <c r="I1705" t="str">
        <f t="shared" si="26"/>
        <v>,(517,' Arturo Le Blanc Cerda','',' 2 2467 7000',')</v>
      </c>
    </row>
    <row r="1706" spans="1:9">
      <c r="A1706" s="3" t="s">
        <v>11367</v>
      </c>
      <c r="B1706" s="3" t="s">
        <v>11364</v>
      </c>
      <c r="C1706" s="3">
        <f>VLOOKUP(B1706,CONSOLIDADO!A$2:E$11786,5,FALSE)</f>
        <v>517</v>
      </c>
      <c r="D1706" s="3" t="s">
        <v>1188</v>
      </c>
      <c r="E1706" s="3" t="s">
        <v>6959</v>
      </c>
      <c r="F1706" s="3" t="s">
        <v>11368</v>
      </c>
      <c r="G1706" s="3" t="s">
        <v>11369</v>
      </c>
      <c r="I1706" t="str">
        <f t="shared" si="26"/>
        <v>,(517,' Rodrigo Castillo Murillo ',' rodrigo.castillo@electricas.cl',' 2 2203 6427    ', Director Ejecutivo')</v>
      </c>
    </row>
    <row r="1707" spans="1:9">
      <c r="A1707" s="3" t="s">
        <v>11370</v>
      </c>
      <c r="B1707" s="3" t="s">
        <v>11364</v>
      </c>
      <c r="C1707" s="3">
        <f>VLOOKUP(B1707,CONSOLIDADO!A$2:E$11786,5,FALSE)</f>
        <v>517</v>
      </c>
      <c r="D1707" s="3" t="s">
        <v>1188</v>
      </c>
      <c r="E1707" s="3" t="s">
        <v>11371</v>
      </c>
      <c r="F1707" s="3" t="s">
        <v>11372</v>
      </c>
      <c r="G1707" s="3" t="s">
        <v>11369</v>
      </c>
      <c r="I1707" t="str">
        <f t="shared" si="26"/>
        <v>,(517,' Javier Bustos Salvagno ',' jbustos@electricas.cl',' 2 2203 6427    ', Director de Estudios y Regulación')</v>
      </c>
    </row>
    <row r="1708" spans="1:9">
      <c r="A1708" s="3" t="s">
        <v>11374</v>
      </c>
      <c r="B1708" s="3" t="s">
        <v>11373</v>
      </c>
      <c r="C1708" s="3">
        <f>VLOOKUP(B1708,CONSOLIDADO!A$2:E$11786,5,FALSE)</f>
        <v>518</v>
      </c>
      <c r="D1708" s="3" t="s">
        <v>1188</v>
      </c>
      <c r="E1708" s="3" t="s">
        <v>6813</v>
      </c>
      <c r="F1708" s="3" t="s">
        <v>11375</v>
      </c>
      <c r="G1708" s="3" t="s">
        <v>11376</v>
      </c>
      <c r="I1708" t="str">
        <f t="shared" si="26"/>
        <v>,(518,' Ronald Bown Fernández ',' rbown@asoex.cl',' 2 2472 4711    ', Presidente')</v>
      </c>
    </row>
    <row r="1709" spans="1:9">
      <c r="A1709" s="3" t="s">
        <v>11377</v>
      </c>
      <c r="B1709" s="3" t="s">
        <v>11373</v>
      </c>
      <c r="C1709" s="3">
        <f>VLOOKUP(B1709,CONSOLIDADO!A$2:E$11786,5,FALSE)</f>
        <v>518</v>
      </c>
      <c r="D1709" s="3" t="s">
        <v>1188</v>
      </c>
      <c r="E1709" s="3" t="s">
        <v>6739</v>
      </c>
      <c r="F1709" s="3" t="s">
        <v>11378</v>
      </c>
      <c r="G1709" s="3" t="s">
        <v>11379</v>
      </c>
      <c r="I1709" t="str">
        <f t="shared" si="26"/>
        <v>,(518,' Miguel Canala-Echeverría Vergara ',' mcanala@asoex.cl',' 2 2472 4723    ', Gerente General')</v>
      </c>
    </row>
    <row r="1710" spans="1:9">
      <c r="A1710" s="3" t="s">
        <v>11380</v>
      </c>
      <c r="B1710" s="3" t="s">
        <v>11373</v>
      </c>
      <c r="C1710" s="3">
        <f>VLOOKUP(B1710,CONSOLIDADO!A$2:E$11786,5,FALSE)</f>
        <v>518</v>
      </c>
      <c r="D1710" s="3" t="s">
        <v>1188</v>
      </c>
      <c r="E1710" s="3" t="s">
        <v>11381</v>
      </c>
      <c r="F1710" s="3" t="s">
        <v>11382</v>
      </c>
      <c r="G1710" s="3" t="s">
        <v>11383</v>
      </c>
      <c r="I1710" t="str">
        <f t="shared" si="26"/>
        <v>,(518,' Christian Carvajal Miranda ',' ccarvajal@asoex.cl',' 2 2472 4714    ', Gerente de Marketing para Europa y Asia')</v>
      </c>
    </row>
    <row r="1711" spans="1:9">
      <c r="A1711" s="3" t="s">
        <v>11384</v>
      </c>
      <c r="B1711" s="3" t="s">
        <v>11373</v>
      </c>
      <c r="C1711" s="3">
        <f>VLOOKUP(B1711,CONSOLIDADO!A$2:E$11786,5,FALSE)</f>
        <v>518</v>
      </c>
      <c r="D1711" s="3" t="s">
        <v>1188</v>
      </c>
      <c r="E1711" s="3"/>
      <c r="F1711" s="3"/>
      <c r="G1711" s="3" t="s">
        <v>11385</v>
      </c>
      <c r="I1711" t="str">
        <f t="shared" si="26"/>
        <v>,(518,' Ignacio Caballero Torretti','',' 2 2472 4780',')</v>
      </c>
    </row>
    <row r="1712" spans="1:9">
      <c r="A1712" s="3" t="s">
        <v>11387</v>
      </c>
      <c r="B1712" s="3" t="s">
        <v>11386</v>
      </c>
      <c r="C1712" s="3">
        <f>VLOOKUP(B1712,CONSOLIDADO!A$2:E$11786,5,FALSE)</f>
        <v>519</v>
      </c>
      <c r="D1712" s="3" t="s">
        <v>1188</v>
      </c>
      <c r="E1712" s="3"/>
      <c r="F1712" s="3"/>
      <c r="G1712" s="3" t="s">
        <v>11388</v>
      </c>
      <c r="I1712" t="str">
        <f t="shared" si="26"/>
        <v>,(519,' Cristian Concha Paeile','',' 61 221 3029',')</v>
      </c>
    </row>
    <row r="1713" spans="1:9">
      <c r="A1713" s="3" t="s">
        <v>11389</v>
      </c>
      <c r="B1713" s="3" t="s">
        <v>11386</v>
      </c>
      <c r="C1713" s="3">
        <f>VLOOKUP(B1713,CONSOLIDADO!A$2:E$11786,5,FALSE)</f>
        <v>519</v>
      </c>
      <c r="D1713" s="3" t="s">
        <v>1188</v>
      </c>
      <c r="E1713" s="3" t="s">
        <v>6848</v>
      </c>
      <c r="F1713" s="3" t="s">
        <v>11390</v>
      </c>
      <c r="G1713" s="3" t="s">
        <v>11391</v>
      </c>
      <c r="I1713" t="str">
        <f t="shared" si="26"/>
        <v>,(519,' Jorge Cánepa F. ',' jcanepa@plantelsanisidro.cl',' 61 221 3029    ', Vicepresidente')</v>
      </c>
    </row>
    <row r="1714" spans="1:9">
      <c r="A1714" s="3" t="s">
        <v>11392</v>
      </c>
      <c r="B1714" s="3" t="s">
        <v>11386</v>
      </c>
      <c r="C1714" s="3">
        <f>VLOOKUP(B1714,CONSOLIDADO!A$2:E$11786,5,FALSE)</f>
        <v>519</v>
      </c>
      <c r="D1714" s="3" t="s">
        <v>1188</v>
      </c>
      <c r="E1714" s="3" t="s">
        <v>11393</v>
      </c>
      <c r="F1714" s="3" t="s">
        <v>11394</v>
      </c>
      <c r="G1714" s="3" t="s">
        <v>11391</v>
      </c>
      <c r="I1714" t="str">
        <f t="shared" si="26"/>
        <v>,(519,' Valeria Tafra Tafra ',' valeria.tafra@gmail.com',' 61 221 3029    ', Tesorera')</v>
      </c>
    </row>
    <row r="1715" spans="1:9">
      <c r="A1715" s="3" t="s">
        <v>11396</v>
      </c>
      <c r="B1715" s="3" t="s">
        <v>11395</v>
      </c>
      <c r="C1715" s="3">
        <f>VLOOKUP(B1715,CONSOLIDADO!A$2:E$11786,5,FALSE)</f>
        <v>520</v>
      </c>
      <c r="D1715" s="3" t="s">
        <v>1188</v>
      </c>
      <c r="E1715" s="3" t="s">
        <v>6813</v>
      </c>
      <c r="F1715" s="3" t="s">
        <v>11397</v>
      </c>
      <c r="G1715" s="3" t="s">
        <v>11398</v>
      </c>
      <c r="I1715" t="str">
        <f t="shared" si="26"/>
        <v>,(520,' Leopoldo Jorge Bailac Arriagada ',' gremio@industriales.cl',' 57 251 8319    ', Presidente')</v>
      </c>
    </row>
    <row r="1716" spans="1:9">
      <c r="A1716" s="3" t="s">
        <v>11399</v>
      </c>
      <c r="B1716" s="3" t="s">
        <v>11395</v>
      </c>
      <c r="C1716" s="3">
        <f>VLOOKUP(B1716,CONSOLIDADO!A$2:E$11786,5,FALSE)</f>
        <v>520</v>
      </c>
      <c r="D1716" s="3" t="s">
        <v>1188</v>
      </c>
      <c r="E1716" s="3" t="s">
        <v>6739</v>
      </c>
      <c r="F1716" s="3" t="s">
        <v>11400</v>
      </c>
      <c r="G1716" s="3" t="s">
        <v>11401</v>
      </c>
      <c r="I1716" t="str">
        <f t="shared" si="26"/>
        <v>,(520,' Marcos Daniel Gómez Barrera ',' gerencia@industriales.cl',' 57 258 5030    ', Gerente General')</v>
      </c>
    </row>
    <row r="1717" spans="1:9">
      <c r="A1717" s="3" t="s">
        <v>11402</v>
      </c>
      <c r="B1717" s="3" t="s">
        <v>11395</v>
      </c>
      <c r="C1717" s="3">
        <f>VLOOKUP(B1717,CONSOLIDADO!A$2:E$11786,5,FALSE)</f>
        <v>520</v>
      </c>
      <c r="D1717" s="3" t="s">
        <v>1188</v>
      </c>
      <c r="E1717" s="3" t="s">
        <v>6757</v>
      </c>
      <c r="F1717" s="3" t="s">
        <v>11403</v>
      </c>
      <c r="G1717" s="3" t="s">
        <v>11404</v>
      </c>
      <c r="I1717" t="str">
        <f t="shared" si="26"/>
        <v>,(520,' Eduardo Moraga Larrea ',' contabilidad@industriales.cl',' 57 258 5040    ', Gerente de Administración y Finanzas')</v>
      </c>
    </row>
    <row r="1718" spans="1:9">
      <c r="A1718" s="3" t="s">
        <v>11405</v>
      </c>
      <c r="B1718" s="3" t="s">
        <v>11395</v>
      </c>
      <c r="C1718" s="3">
        <f>VLOOKUP(B1718,CONSOLIDADO!A$2:E$11786,5,FALSE)</f>
        <v>520</v>
      </c>
      <c r="D1718" s="3" t="s">
        <v>1188</v>
      </c>
      <c r="E1718" s="3" t="s">
        <v>11406</v>
      </c>
      <c r="F1718" s="3" t="s">
        <v>11407</v>
      </c>
      <c r="G1718" s="3" t="s">
        <v>11408</v>
      </c>
      <c r="I1718" t="str">
        <f t="shared" si="26"/>
        <v>,(520,' Claudia Ramírez Gaune ',' cramirez@industriales.cl',' 57 258 5035    ', Gerente Area de Desarrollo Proveedores')</v>
      </c>
    </row>
    <row r="1719" spans="1:9">
      <c r="A1719" s="3" t="s">
        <v>10863</v>
      </c>
      <c r="B1719" s="3" t="s">
        <v>11409</v>
      </c>
      <c r="C1719" s="3">
        <f>VLOOKUP(B1719,CONSOLIDADO!A$2:E$11786,5,FALSE)</f>
        <v>521</v>
      </c>
      <c r="D1719" s="3" t="s">
        <v>1188</v>
      </c>
      <c r="E1719" s="3" t="s">
        <v>6813</v>
      </c>
      <c r="F1719" s="3" t="s">
        <v>11410</v>
      </c>
      <c r="G1719" s="3" t="s">
        <v>11411</v>
      </c>
      <c r="I1719" t="str">
        <f t="shared" si="26"/>
        <v>,(521,' Dante Raúl Arrigoni Cammas ',' dante.arrigoni@asimet.cl',' 2 2421 6504    ', Presidente')</v>
      </c>
    </row>
    <row r="1720" spans="1:9">
      <c r="A1720" s="3" t="s">
        <v>11412</v>
      </c>
      <c r="B1720" s="3" t="s">
        <v>11409</v>
      </c>
      <c r="C1720" s="3">
        <f>VLOOKUP(B1720,CONSOLIDADO!A$2:E$11786,5,FALSE)</f>
        <v>521</v>
      </c>
      <c r="D1720" s="3" t="s">
        <v>1188</v>
      </c>
      <c r="E1720" s="3" t="s">
        <v>6739</v>
      </c>
      <c r="F1720" s="3" t="s">
        <v>11413</v>
      </c>
      <c r="G1720" s="3" t="s">
        <v>11411</v>
      </c>
      <c r="I1720" t="str">
        <f t="shared" si="26"/>
        <v>,(521,' Marcelo Fuster Roa ',' marcelo.fuster@asimet.cl',' 2 2421 6504    ', Gerente General')</v>
      </c>
    </row>
    <row r="1721" spans="1:9">
      <c r="A1721" s="3" t="s">
        <v>11414</v>
      </c>
      <c r="B1721" s="3" t="s">
        <v>11409</v>
      </c>
      <c r="C1721" s="3">
        <f>VLOOKUP(B1721,CONSOLIDADO!A$2:E$11786,5,FALSE)</f>
        <v>521</v>
      </c>
      <c r="D1721" s="3" t="s">
        <v>1188</v>
      </c>
      <c r="E1721" s="3" t="s">
        <v>11415</v>
      </c>
      <c r="F1721" s="3" t="s">
        <v>11416</v>
      </c>
      <c r="G1721" s="3" t="s">
        <v>11417</v>
      </c>
      <c r="I1721" t="str">
        <f t="shared" si="26"/>
        <v>,(521,' Mirtha Aceituno Saguer ',' mirtha.aceituno@asimet.cl',' 2 2421 6571    ', Relaciones Públicas')</v>
      </c>
    </row>
    <row r="1722" spans="1:9">
      <c r="A1722" s="3" t="s">
        <v>11419</v>
      </c>
      <c r="B1722" s="3" t="s">
        <v>11418</v>
      </c>
      <c r="C1722" s="3">
        <f>VLOOKUP(B1722,CONSOLIDADO!A$2:E$11786,5,FALSE)</f>
        <v>522</v>
      </c>
      <c r="D1722" s="3" t="s">
        <v>1188</v>
      </c>
      <c r="E1722" s="3"/>
      <c r="F1722" s="3"/>
      <c r="G1722" s="3" t="s">
        <v>11420</v>
      </c>
      <c r="I1722" t="str">
        <f t="shared" si="26"/>
        <v>,(522,' Josefina Montenegro Araneda','',' 2 2249 7367',')</v>
      </c>
    </row>
    <row r="1723" spans="1:9">
      <c r="A1723" s="3" t="s">
        <v>11421</v>
      </c>
      <c r="B1723" s="3" t="s">
        <v>11418</v>
      </c>
      <c r="C1723" s="3">
        <f>VLOOKUP(B1723,CONSOLIDADO!A$2:E$11786,5,FALSE)</f>
        <v>522</v>
      </c>
      <c r="D1723" s="3" t="s">
        <v>1188</v>
      </c>
      <c r="E1723" s="3" t="s">
        <v>6848</v>
      </c>
      <c r="F1723" s="3" t="s">
        <v>11422</v>
      </c>
      <c r="G1723" s="3" t="s">
        <v>11423</v>
      </c>
      <c r="I1723" t="str">
        <f t="shared" si="26"/>
        <v>,(522,' Raúl Valenzuela Searle ',' raul.valenzuela@cruzblanca.cl',' 2 2249 7367    ', Vicepresidente')</v>
      </c>
    </row>
    <row r="1724" spans="1:9">
      <c r="A1724" s="3" t="s">
        <v>11425</v>
      </c>
      <c r="B1724" s="3" t="s">
        <v>11424</v>
      </c>
      <c r="C1724" s="3">
        <f>VLOOKUP(B1724,CONSOLIDADO!A$2:E$11786,5,FALSE)</f>
        <v>523</v>
      </c>
      <c r="D1724" s="3" t="s">
        <v>1188</v>
      </c>
      <c r="E1724" s="3" t="s">
        <v>6813</v>
      </c>
      <c r="F1724" s="3" t="s">
        <v>11426</v>
      </c>
      <c r="G1724" s="3" t="s">
        <v>11427</v>
      </c>
      <c r="I1724" t="str">
        <f t="shared" si="26"/>
        <v>,(523,' Arturo Clement Díaz ',' aclement@salmonchile.cl',' 2 2231 3040    ', Presidente')</v>
      </c>
    </row>
    <row r="1725" spans="1:9">
      <c r="A1725" s="3" t="s">
        <v>11428</v>
      </c>
      <c r="B1725" s="3" t="s">
        <v>11424</v>
      </c>
      <c r="C1725" s="3">
        <f>VLOOKUP(B1725,CONSOLIDADO!A$2:E$11786,5,FALSE)</f>
        <v>523</v>
      </c>
      <c r="D1725" s="3" t="s">
        <v>1188</v>
      </c>
      <c r="E1725" s="3" t="s">
        <v>11429</v>
      </c>
      <c r="F1725" s="3" t="s">
        <v>11430</v>
      </c>
      <c r="G1725" s="3" t="s">
        <v>11427</v>
      </c>
      <c r="I1725" t="str">
        <f t="shared" si="26"/>
        <v>,(523,' José Joaquín Valdés ',' jvaldes@salmonchile.cl',' 2 2231 3040    ', Director de Comunicaciones')</v>
      </c>
    </row>
    <row r="1726" spans="1:9">
      <c r="A1726" s="3" t="s">
        <v>11431</v>
      </c>
      <c r="B1726" s="3" t="s">
        <v>11424</v>
      </c>
      <c r="C1726" s="3">
        <f>VLOOKUP(B1726,CONSOLIDADO!A$2:E$11786,5,FALSE)</f>
        <v>523</v>
      </c>
      <c r="D1726" s="3" t="s">
        <v>1188</v>
      </c>
      <c r="E1726" s="3" t="s">
        <v>11432</v>
      </c>
      <c r="F1726" s="3" t="s">
        <v>11433</v>
      </c>
      <c r="G1726" s="3" t="s">
        <v>11427</v>
      </c>
      <c r="I1726" t="str">
        <f t="shared" si="26"/>
        <v>,(523,' José Tomás Monge ',' tmonge@salmonchile.cl',' 2 2231 3040    ', Director Area Territorial')</v>
      </c>
    </row>
    <row r="1727" spans="1:9">
      <c r="A1727" s="3" t="s">
        <v>11435</v>
      </c>
      <c r="B1727" s="3" t="s">
        <v>11434</v>
      </c>
      <c r="C1727" s="3">
        <f>VLOOKUP(B1727,CONSOLIDADO!A$2:E$11786,5,FALSE)</f>
        <v>524</v>
      </c>
      <c r="D1727" s="3" t="s">
        <v>1188</v>
      </c>
      <c r="E1727" s="3" t="s">
        <v>6813</v>
      </c>
      <c r="F1727" s="3" t="s">
        <v>11436</v>
      </c>
      <c r="G1727" s="3" t="s">
        <v>11437</v>
      </c>
      <c r="I1727" t="str">
        <f t="shared" si="26"/>
        <v>,(524,' Ignacio Hernández Masses ',' presidencia@aoa.cl',' 2 2263 4117    ', Presidente')</v>
      </c>
    </row>
    <row r="1728" spans="1:9">
      <c r="A1728" s="3" t="s">
        <v>11438</v>
      </c>
      <c r="B1728" s="3" t="s">
        <v>11434</v>
      </c>
      <c r="C1728" s="3">
        <f>VLOOKUP(B1728,CONSOLIDADO!A$2:E$11786,5,FALSE)</f>
        <v>524</v>
      </c>
      <c r="D1728" s="3" t="s">
        <v>1188</v>
      </c>
      <c r="E1728" s="3" t="s">
        <v>6848</v>
      </c>
      <c r="F1728" s="3" t="s">
        <v>11439</v>
      </c>
      <c r="G1728" s="3" t="s">
        <v>11437</v>
      </c>
      <c r="I1728" t="str">
        <f t="shared" si="26"/>
        <v>,(524,' Juan Sabbagh Pisano ',' js@sabarq.com',' 2 2263 4117    ', Vicepresidente')</v>
      </c>
    </row>
    <row r="1729" spans="1:9">
      <c r="A1729" s="3" t="s">
        <v>11440</v>
      </c>
      <c r="B1729" s="3" t="s">
        <v>11434</v>
      </c>
      <c r="C1729" s="3">
        <f>VLOOKUP(B1729,CONSOLIDADO!A$2:E$11786,5,FALSE)</f>
        <v>524</v>
      </c>
      <c r="D1729" s="3" t="s">
        <v>1188</v>
      </c>
      <c r="E1729" s="3"/>
      <c r="F1729" s="3"/>
      <c r="G1729" s="3" t="s">
        <v>11441</v>
      </c>
      <c r="I1729" t="str">
        <f t="shared" si="26"/>
        <v>,(524,' Pablo Larraín Marshall','',' 2 2263 4117',')</v>
      </c>
    </row>
    <row r="1730" spans="1:9">
      <c r="A1730" s="3" t="s">
        <v>11442</v>
      </c>
      <c r="B1730" s="3" t="s">
        <v>11434</v>
      </c>
      <c r="C1730" s="3">
        <f>VLOOKUP(B1730,CONSOLIDADO!A$2:E$11786,5,FALSE)</f>
        <v>524</v>
      </c>
      <c r="D1730" s="3" t="s">
        <v>1188</v>
      </c>
      <c r="E1730" s="3" t="s">
        <v>6739</v>
      </c>
      <c r="F1730" s="3" t="s">
        <v>11443</v>
      </c>
      <c r="G1730" s="3" t="s">
        <v>11437</v>
      </c>
      <c r="I1730" t="str">
        <f t="shared" si="26"/>
        <v>,(524,' Lucía Angela Ríos O'Ryan ',' lrios@aoa.cl',' 2 2263 4117    ', Gerente General')</v>
      </c>
    </row>
    <row r="1731" spans="1:9">
      <c r="A1731" s="3" t="s">
        <v>11444</v>
      </c>
      <c r="B1731" s="3" t="s">
        <v>11434</v>
      </c>
      <c r="C1731" s="3">
        <f>VLOOKUP(B1731,CONSOLIDADO!A$2:E$11786,5,FALSE)</f>
        <v>524</v>
      </c>
      <c r="D1731" s="3" t="s">
        <v>1188</v>
      </c>
      <c r="E1731" s="3" t="s">
        <v>6850</v>
      </c>
      <c r="F1731" s="3" t="s">
        <v>11445</v>
      </c>
      <c r="G1731" s="3" t="s">
        <v>11437</v>
      </c>
      <c r="I1731" t="str">
        <f t="shared" ref="I1731:I1794" si="27">CONCATENATE(",(",C1731,",'",A1731,"','",F1731,"','",G1731,"',",E1731,"')")</f>
        <v>,(524,' Teodoro Fernández Larrañaga ',' tfl@teodorofernandez.cl',' 2 2263 4117    ', Director')</v>
      </c>
    </row>
    <row r="1732" spans="1:9">
      <c r="A1732" s="3" t="s">
        <v>11447</v>
      </c>
      <c r="B1732" s="3" t="s">
        <v>11446</v>
      </c>
      <c r="C1732" s="3">
        <f>VLOOKUP(B1732,CONSOLIDADO!A$2:E$11786,5,FALSE)</f>
        <v>525</v>
      </c>
      <c r="D1732" s="3" t="s">
        <v>1188</v>
      </c>
      <c r="E1732" s="3" t="s">
        <v>6813</v>
      </c>
      <c r="F1732" s="3" t="s">
        <v>11448</v>
      </c>
      <c r="G1732" s="3" t="s">
        <v>11449</v>
      </c>
      <c r="I1732" t="str">
        <f t="shared" si="27"/>
        <v>,(525,' Eduardo Martínez Espinoza ',' emartinez@archi.cl',' 2 2639 8755    ', Presidente')</v>
      </c>
    </row>
    <row r="1733" spans="1:9">
      <c r="A1733" s="3" t="s">
        <v>11450</v>
      </c>
      <c r="B1733" s="3" t="s">
        <v>11446</v>
      </c>
      <c r="C1733" s="3">
        <f>VLOOKUP(B1733,CONSOLIDADO!A$2:E$11786,5,FALSE)</f>
        <v>525</v>
      </c>
      <c r="D1733" s="3" t="s">
        <v>1188</v>
      </c>
      <c r="E1733" s="3" t="s">
        <v>6848</v>
      </c>
      <c r="F1733" s="3" t="s">
        <v>11451</v>
      </c>
      <c r="G1733" s="3" t="s">
        <v>11449</v>
      </c>
      <c r="I1733" t="str">
        <f t="shared" si="27"/>
        <v>,(525,' Vesna Radnic Mira ',' archi@archi.cl',' 2 2639 8755    ', Vicepresidente')</v>
      </c>
    </row>
    <row r="1734" spans="1:9">
      <c r="A1734" s="3" t="s">
        <v>11452</v>
      </c>
      <c r="B1734" s="3" t="s">
        <v>11446</v>
      </c>
      <c r="C1734" s="3">
        <f>VLOOKUP(B1734,CONSOLIDADO!A$2:E$11786,5,FALSE)</f>
        <v>525</v>
      </c>
      <c r="D1734" s="3" t="s">
        <v>1188</v>
      </c>
      <c r="E1734" s="3" t="s">
        <v>7402</v>
      </c>
      <c r="F1734" s="3" t="s">
        <v>11451</v>
      </c>
      <c r="G1734" s="3" t="s">
        <v>11449</v>
      </c>
      <c r="I1734" t="str">
        <f t="shared" si="27"/>
        <v>,(525,' José Alberto Valdebenito Jara ',' archi@archi.cl',' 2 2639 8755    ', Tesorero')</v>
      </c>
    </row>
    <row r="1735" spans="1:9">
      <c r="A1735" s="3" t="s">
        <v>11453</v>
      </c>
      <c r="B1735" s="3" t="s">
        <v>11446</v>
      </c>
      <c r="C1735" s="3">
        <f>VLOOKUP(B1735,CONSOLIDADO!A$2:E$11786,5,FALSE)</f>
        <v>525</v>
      </c>
      <c r="D1735" s="3" t="s">
        <v>1188</v>
      </c>
      <c r="E1735" s="3" t="s">
        <v>7399</v>
      </c>
      <c r="F1735" s="3" t="s">
        <v>11451</v>
      </c>
      <c r="G1735" s="3" t="s">
        <v>11449</v>
      </c>
      <c r="I1735" t="str">
        <f t="shared" si="27"/>
        <v>,(525,' Cristian Gálvez ',' archi@archi.cl',' 2 2639 8755    ', Secretario General')</v>
      </c>
    </row>
    <row r="1736" spans="1:9">
      <c r="A1736" s="3" t="s">
        <v>11454</v>
      </c>
      <c r="B1736" s="3" t="s">
        <v>11446</v>
      </c>
      <c r="C1736" s="3">
        <f>VLOOKUP(B1736,CONSOLIDADO!A$2:E$11786,5,FALSE)</f>
        <v>525</v>
      </c>
      <c r="D1736" s="3" t="s">
        <v>1188</v>
      </c>
      <c r="E1736" s="3"/>
      <c r="F1736" s="3"/>
      <c r="G1736" s="3" t="s">
        <v>11455</v>
      </c>
      <c r="I1736" t="str">
        <f t="shared" si="27"/>
        <v>,(525,' Néstor Jofré','',' 2 2639 8755',')</v>
      </c>
    </row>
    <row r="1737" spans="1:9">
      <c r="A1737" s="3" t="s">
        <v>11456</v>
      </c>
      <c r="B1737" s="3" t="s">
        <v>11446</v>
      </c>
      <c r="C1737" s="3">
        <f>VLOOKUP(B1737,CONSOLIDADO!A$2:E$11786,5,FALSE)</f>
        <v>525</v>
      </c>
      <c r="D1737" s="3" t="s">
        <v>1188</v>
      </c>
      <c r="E1737" s="3" t="s">
        <v>11457</v>
      </c>
      <c r="F1737" s="3" t="s">
        <v>11458</v>
      </c>
      <c r="G1737" s="3" t="s">
        <v>11449</v>
      </c>
      <c r="I1737" t="str">
        <f t="shared" si="27"/>
        <v>,(525,' Paulina Salinas Camacho ',' paulinasalinas@archi.cl',' 2 2639 8755    ', Gerente General - Departamento Jurídico')</v>
      </c>
    </row>
    <row r="1738" spans="1:9">
      <c r="A1738" s="3" t="s">
        <v>11460</v>
      </c>
      <c r="B1738" s="3" t="s">
        <v>11459</v>
      </c>
      <c r="C1738" s="3">
        <f>VLOOKUP(B1738,CONSOLIDADO!A$2:E$11786,5,FALSE)</f>
        <v>526</v>
      </c>
      <c r="D1738" s="3" t="s">
        <v>1188</v>
      </c>
      <c r="E1738" s="3" t="s">
        <v>6813</v>
      </c>
      <c r="F1738" s="3" t="s">
        <v>11461</v>
      </c>
      <c r="G1738" s="3" t="s">
        <v>11462</v>
      </c>
      <c r="I1738" t="str">
        <f t="shared" si="27"/>
        <v>,(526,' Aurelio Montes Baseden ',' asociacion@vinosdechile.cl',' 2 2218 0600    ', Presidente')</v>
      </c>
    </row>
    <row r="1739" spans="1:9">
      <c r="A1739" s="3" t="s">
        <v>11463</v>
      </c>
      <c r="B1739" s="3" t="s">
        <v>11459</v>
      </c>
      <c r="C1739" s="3">
        <f>VLOOKUP(B1739,CONSOLIDADO!A$2:E$11786,5,FALSE)</f>
        <v>526</v>
      </c>
      <c r="D1739" s="3" t="s">
        <v>1188</v>
      </c>
      <c r="E1739" s="3" t="s">
        <v>6848</v>
      </c>
      <c r="F1739" s="3" t="s">
        <v>11461</v>
      </c>
      <c r="G1739" s="3" t="s">
        <v>11462</v>
      </c>
      <c r="I1739" t="str">
        <f t="shared" si="27"/>
        <v>,(526,' Mario Pablo Silva Silva ',' asociacion@vinosdechile.cl',' 2 2218 0600    ', Vicepresidente')</v>
      </c>
    </row>
    <row r="1740" spans="1:9">
      <c r="A1740" s="3" t="s">
        <v>11464</v>
      </c>
      <c r="B1740" s="3" t="s">
        <v>11459</v>
      </c>
      <c r="C1740" s="3">
        <f>VLOOKUP(B1740,CONSOLIDADO!A$2:E$11786,5,FALSE)</f>
        <v>526</v>
      </c>
      <c r="D1740" s="3" t="s">
        <v>1188</v>
      </c>
      <c r="E1740" s="3" t="s">
        <v>6739</v>
      </c>
      <c r="F1740" s="3" t="s">
        <v>11465</v>
      </c>
      <c r="G1740" s="3" t="s">
        <v>11462</v>
      </c>
      <c r="I1740" t="str">
        <f t="shared" si="27"/>
        <v>,(526,' Claudio Cilveti A. ',' ccilveti@winesofchile.org',' 2 2218 0600    ', Gerente General')</v>
      </c>
    </row>
    <row r="1741" spans="1:9">
      <c r="A1741" s="3" t="s">
        <v>11466</v>
      </c>
      <c r="B1741" s="3" t="s">
        <v>11459</v>
      </c>
      <c r="C1741" s="3">
        <f>VLOOKUP(B1741,CONSOLIDADO!A$2:E$11786,5,FALSE)</f>
        <v>526</v>
      </c>
      <c r="D1741" s="3" t="s">
        <v>1188</v>
      </c>
      <c r="E1741" s="3" t="s">
        <v>11467</v>
      </c>
      <c r="F1741" s="3" t="s">
        <v>11468</v>
      </c>
      <c r="G1741" s="3" t="s">
        <v>11462</v>
      </c>
      <c r="I1741" t="str">
        <f t="shared" si="27"/>
        <v>,(526,' Angélica Valenzuela ',' avalenzuela@winesofchile.org',' 2 2218 0600    ', Directora Comercial')</v>
      </c>
    </row>
    <row r="1742" spans="1:9">
      <c r="A1742" s="3" t="s">
        <v>11469</v>
      </c>
      <c r="B1742" s="3" t="s">
        <v>11459</v>
      </c>
      <c r="C1742" s="3">
        <f>VLOOKUP(B1742,CONSOLIDADO!A$2:E$11786,5,FALSE)</f>
        <v>526</v>
      </c>
      <c r="D1742" s="3" t="s">
        <v>1188</v>
      </c>
      <c r="E1742" s="3" t="s">
        <v>11470</v>
      </c>
      <c r="F1742" s="3" t="s">
        <v>11471</v>
      </c>
      <c r="G1742" s="3" t="s">
        <v>11462</v>
      </c>
      <c r="I1742" t="str">
        <f t="shared" si="27"/>
        <v>,(526,' Federico Mekis Martínez ',' fmekis@vinosdechile.cl',' 2 2218 0600    ', Director de Relaciones Internacionales')</v>
      </c>
    </row>
    <row r="1743" spans="1:9">
      <c r="A1743" s="3" t="s">
        <v>11473</v>
      </c>
      <c r="B1743" s="3" t="s">
        <v>11472</v>
      </c>
      <c r="C1743" s="3">
        <f>VLOOKUP(B1743,CONSOLIDADO!A$2:E$11786,5,FALSE)</f>
        <v>527</v>
      </c>
      <c r="D1743" s="3" t="s">
        <v>1188</v>
      </c>
      <c r="E1743" s="3"/>
      <c r="F1743" s="3"/>
      <c r="G1743" s="3" t="s">
        <v>11474</v>
      </c>
      <c r="I1743" t="str">
        <f t="shared" si="27"/>
        <v>,(527,' Andrés Fuenzalida Calvo','',' 2 2203 6344',')</v>
      </c>
    </row>
    <row r="1744" spans="1:9">
      <c r="A1744" s="3" t="s">
        <v>11475</v>
      </c>
      <c r="B1744" s="3" t="s">
        <v>11472</v>
      </c>
      <c r="C1744" s="3">
        <f>VLOOKUP(B1744,CONSOLIDADO!A$2:E$11786,5,FALSE)</f>
        <v>527</v>
      </c>
      <c r="D1744" s="3" t="s">
        <v>1188</v>
      </c>
      <c r="E1744" s="3"/>
      <c r="F1744" s="3"/>
      <c r="G1744" s="3" t="s">
        <v>11474</v>
      </c>
      <c r="I1744" t="str">
        <f t="shared" si="27"/>
        <v>,(527,' Alejandro Hughes Gómez','',' 2 2203 6344',')</v>
      </c>
    </row>
    <row r="1745" spans="1:9">
      <c r="A1745" s="3" t="s">
        <v>11476</v>
      </c>
      <c r="B1745" s="3" t="s">
        <v>11472</v>
      </c>
      <c r="C1745" s="3">
        <f>VLOOKUP(B1745,CONSOLIDADO!A$2:E$11786,5,FALSE)</f>
        <v>527</v>
      </c>
      <c r="D1745" s="3" t="s">
        <v>1188</v>
      </c>
      <c r="E1745" s="3" t="s">
        <v>11301</v>
      </c>
      <c r="F1745" s="3" t="s">
        <v>11477</v>
      </c>
      <c r="G1745" s="3" t="s">
        <v>11478</v>
      </c>
      <c r="I1745" t="str">
        <f t="shared" si="27"/>
        <v>,(527,' Hernán Lewin Spies ',' presidente@hoteleros.cl',' 2 2203 6344    ', Director Secretario')</v>
      </c>
    </row>
    <row r="1746" spans="1:9">
      <c r="A1746" s="3" t="s">
        <v>11479</v>
      </c>
      <c r="B1746" s="3" t="s">
        <v>11472</v>
      </c>
      <c r="C1746" s="3">
        <f>VLOOKUP(B1746,CONSOLIDADO!A$2:E$11786,5,FALSE)</f>
        <v>527</v>
      </c>
      <c r="D1746" s="3" t="s">
        <v>1188</v>
      </c>
      <c r="E1746" s="3"/>
      <c r="F1746" s="3"/>
      <c r="G1746" s="3" t="s">
        <v>11474</v>
      </c>
      <c r="I1746" t="str">
        <f t="shared" si="27"/>
        <v>,(527,' José Manuel Silva Lecaros','',' 2 2203 6344',')</v>
      </c>
    </row>
    <row r="1747" spans="1:9">
      <c r="A1747" s="3" t="s">
        <v>11480</v>
      </c>
      <c r="B1747" s="3" t="s">
        <v>11472</v>
      </c>
      <c r="C1747" s="3">
        <f>VLOOKUP(B1747,CONSOLIDADO!A$2:E$11786,5,FALSE)</f>
        <v>527</v>
      </c>
      <c r="D1747" s="3" t="s">
        <v>1188</v>
      </c>
      <c r="E1747" s="3" t="s">
        <v>6739</v>
      </c>
      <c r="F1747" s="3" t="s">
        <v>11481</v>
      </c>
      <c r="G1747" s="3" t="s">
        <v>11478</v>
      </c>
      <c r="I1747" t="str">
        <f t="shared" si="27"/>
        <v>,(527,' Claudia Espinosa Cubillos ',' claudia.espinosa@hoteleros.cl',' 2 2203 6344    ', Gerente General')</v>
      </c>
    </row>
    <row r="1748" spans="1:9">
      <c r="A1748" s="3" t="s">
        <v>11483</v>
      </c>
      <c r="B1748" s="3" t="s">
        <v>11482</v>
      </c>
      <c r="C1748" s="3">
        <f>VLOOKUP(B1748,CONSOLIDADO!A$2:E$11786,5,FALSE)</f>
        <v>528</v>
      </c>
      <c r="D1748" s="3" t="s">
        <v>1188</v>
      </c>
      <c r="E1748" s="3" t="s">
        <v>6813</v>
      </c>
      <c r="F1748" s="3" t="s">
        <v>11484</v>
      </c>
      <c r="G1748" s="3" t="s">
        <v>11485</v>
      </c>
      <c r="I1748" t="str">
        <f t="shared" si="27"/>
        <v>,(528,' Juan Pablo Solís de Ovando Lavín ',' jpsolisdeovando@ccu.cl',' 2 2605 1671    ', Presidente')</v>
      </c>
    </row>
    <row r="1749" spans="1:9">
      <c r="A1749" s="3" t="s">
        <v>11486</v>
      </c>
      <c r="B1749" s="3" t="s">
        <v>11482</v>
      </c>
      <c r="C1749" s="3">
        <f>VLOOKUP(B1749,CONSOLIDADO!A$2:E$11786,5,FALSE)</f>
        <v>528</v>
      </c>
      <c r="D1749" s="3" t="s">
        <v>1188</v>
      </c>
      <c r="E1749" s="3" t="s">
        <v>6850</v>
      </c>
      <c r="F1749" s="3" t="s">
        <v>11487</v>
      </c>
      <c r="G1749" s="3" t="s">
        <v>6846</v>
      </c>
      <c r="I1749" t="str">
        <f t="shared" si="27"/>
        <v>,(528,' Renato González Neves ',' renato.gonzalez@diageo.com','               ', Director')</v>
      </c>
    </row>
    <row r="1750" spans="1:9">
      <c r="A1750" s="3" t="s">
        <v>11488</v>
      </c>
      <c r="B1750" s="3" t="s">
        <v>11482</v>
      </c>
      <c r="C1750" s="3">
        <f>VLOOKUP(B1750,CONSOLIDADO!A$2:E$11786,5,FALSE)</f>
        <v>528</v>
      </c>
      <c r="D1750" s="3" t="s">
        <v>1188</v>
      </c>
      <c r="E1750" s="3" t="s">
        <v>6850</v>
      </c>
      <c r="F1750" s="3" t="s">
        <v>11489</v>
      </c>
      <c r="G1750" s="3" t="s">
        <v>6846</v>
      </c>
      <c r="I1750" t="str">
        <f t="shared" si="27"/>
        <v>,(528,' Jean-Baptiste Mouton ',' jb.mouton@pernod-ricard.com','               ', Director')</v>
      </c>
    </row>
    <row r="1751" spans="1:9">
      <c r="A1751" s="3" t="s">
        <v>11490</v>
      </c>
      <c r="B1751" s="3" t="s">
        <v>11482</v>
      </c>
      <c r="C1751" s="3">
        <f>VLOOKUP(B1751,CONSOLIDADO!A$2:E$11786,5,FALSE)</f>
        <v>528</v>
      </c>
      <c r="D1751" s="3" t="s">
        <v>1188</v>
      </c>
      <c r="E1751" s="3" t="s">
        <v>6850</v>
      </c>
      <c r="F1751" s="3" t="s">
        <v>11491</v>
      </c>
      <c r="G1751" s="3" t="s">
        <v>6846</v>
      </c>
      <c r="I1751" t="str">
        <f t="shared" si="27"/>
        <v>,(528,' Rafael Velasco Donoso ',' r.velasco@desa.cl','               ', Director')</v>
      </c>
    </row>
    <row r="1752" spans="1:9">
      <c r="A1752" s="3" t="s">
        <v>11492</v>
      </c>
      <c r="B1752" s="3" t="s">
        <v>11482</v>
      </c>
      <c r="C1752" s="3">
        <f>VLOOKUP(B1752,CONSOLIDADO!A$2:E$11786,5,FALSE)</f>
        <v>528</v>
      </c>
      <c r="D1752" s="3" t="s">
        <v>1188</v>
      </c>
      <c r="E1752" s="3" t="s">
        <v>6850</v>
      </c>
      <c r="F1752" s="3" t="s">
        <v>11493</v>
      </c>
      <c r="G1752" s="3" t="s">
        <v>6846</v>
      </c>
      <c r="I1752" t="str">
        <f t="shared" si="27"/>
        <v>,(528,' Claudio Barraza Delard de Rigoulieres ',' cbarraza@capel.cl','               ', Director')</v>
      </c>
    </row>
    <row r="1753" spans="1:9">
      <c r="A1753" s="3" t="s">
        <v>11494</v>
      </c>
      <c r="B1753" s="3" t="s">
        <v>11482</v>
      </c>
      <c r="C1753" s="3">
        <f>VLOOKUP(B1753,CONSOLIDADO!A$2:E$11786,5,FALSE)</f>
        <v>528</v>
      </c>
      <c r="D1753" s="3" t="s">
        <v>1188</v>
      </c>
      <c r="E1753" s="3"/>
      <c r="F1753" s="3"/>
      <c r="G1753" s="3"/>
      <c r="I1753" t="str">
        <f t="shared" si="27"/>
        <v>,(528,' Andrés Osorio Hermansen','','',')</v>
      </c>
    </row>
    <row r="1754" spans="1:9">
      <c r="A1754" s="3" t="s">
        <v>11495</v>
      </c>
      <c r="B1754" s="3" t="s">
        <v>11482</v>
      </c>
      <c r="C1754" s="3">
        <f>VLOOKUP(B1754,CONSOLIDADO!A$2:E$11786,5,FALSE)</f>
        <v>528</v>
      </c>
      <c r="D1754" s="3" t="s">
        <v>1188</v>
      </c>
      <c r="E1754" s="3" t="s">
        <v>6850</v>
      </c>
      <c r="F1754" s="3" t="s">
        <v>11496</v>
      </c>
      <c r="G1754" s="3" t="s">
        <v>6846</v>
      </c>
      <c r="I1754" t="str">
        <f t="shared" si="27"/>
        <v>,(528,' Niclas Blomström Bjuvman ',' niclas.blomstrom@vctchile.com','               ', Director')</v>
      </c>
    </row>
    <row r="1755" spans="1:9">
      <c r="A1755" s="3" t="s">
        <v>11497</v>
      </c>
      <c r="B1755" s="3" t="s">
        <v>11482</v>
      </c>
      <c r="C1755" s="3">
        <f>VLOOKUP(B1755,CONSOLIDADO!A$2:E$11786,5,FALSE)</f>
        <v>528</v>
      </c>
      <c r="D1755" s="3" t="s">
        <v>1188</v>
      </c>
      <c r="E1755" s="3" t="s">
        <v>6850</v>
      </c>
      <c r="F1755" s="3" t="s">
        <v>11498</v>
      </c>
      <c r="G1755" s="3" t="s">
        <v>6846</v>
      </c>
      <c r="I1755" t="str">
        <f t="shared" si="27"/>
        <v>,(528,' Jorge Urbina ',' jorge@grupoanimal.cl','               ', Director')</v>
      </c>
    </row>
    <row r="1756" spans="1:9">
      <c r="A1756" s="3" t="s">
        <v>11499</v>
      </c>
      <c r="B1756" s="3" t="s">
        <v>11482</v>
      </c>
      <c r="C1756" s="3">
        <f>VLOOKUP(B1756,CONSOLIDADO!A$2:E$11786,5,FALSE)</f>
        <v>528</v>
      </c>
      <c r="D1756" s="3" t="s">
        <v>1188</v>
      </c>
      <c r="E1756" s="3" t="s">
        <v>6850</v>
      </c>
      <c r="F1756" s="3" t="s">
        <v>11500</v>
      </c>
      <c r="G1756" s="3" t="s">
        <v>6846</v>
      </c>
      <c r="I1756" t="str">
        <f t="shared" si="27"/>
        <v>,(528,' Fernando Morales ',' fernando.morales@grupocepas.com','               ', Director')</v>
      </c>
    </row>
    <row r="1757" spans="1:9">
      <c r="A1757" s="3" t="s">
        <v>11501</v>
      </c>
      <c r="B1757" s="3" t="s">
        <v>11482</v>
      </c>
      <c r="C1757" s="3">
        <f>VLOOKUP(B1757,CONSOLIDADO!A$2:E$11786,5,FALSE)</f>
        <v>528</v>
      </c>
      <c r="D1757" s="3" t="s">
        <v>1188</v>
      </c>
      <c r="E1757" s="3" t="s">
        <v>6850</v>
      </c>
      <c r="F1757" s="3" t="s">
        <v>11502</v>
      </c>
      <c r="G1757" s="3" t="s">
        <v>6846</v>
      </c>
      <c r="I1757" t="str">
        <f t="shared" si="27"/>
        <v>,(528,' Sebastián Gutiérrez Cabrera ',' sgutierrez@santarita.cl','               ', Director')</v>
      </c>
    </row>
    <row r="1758" spans="1:9">
      <c r="A1758" s="3" t="s">
        <v>11503</v>
      </c>
      <c r="B1758" s="3" t="s">
        <v>11482</v>
      </c>
      <c r="C1758" s="3">
        <f>VLOOKUP(B1758,CONSOLIDADO!A$2:E$11786,5,FALSE)</f>
        <v>528</v>
      </c>
      <c r="D1758" s="3" t="s">
        <v>1188</v>
      </c>
      <c r="E1758" s="3" t="s">
        <v>6959</v>
      </c>
      <c r="F1758" s="3" t="s">
        <v>11504</v>
      </c>
      <c r="G1758" s="3" t="s">
        <v>11505</v>
      </c>
      <c r="I1758" t="str">
        <f t="shared" si="27"/>
        <v>,(528,' Pablo Ibáñez Hormaechea ',' pibanez@aprocor.cl',' 2 2605 1672    ', Director Ejecutivo')</v>
      </c>
    </row>
    <row r="1759" spans="1:9">
      <c r="A1759" s="3" t="s">
        <v>11507</v>
      </c>
      <c r="B1759" s="3" t="s">
        <v>11506</v>
      </c>
      <c r="C1759" s="3">
        <f>VLOOKUP(B1759,CONSOLIDADO!A$2:E$11786,5,FALSE)</f>
        <v>529</v>
      </c>
      <c r="D1759" s="3" t="s">
        <v>1188</v>
      </c>
      <c r="E1759" s="3" t="s">
        <v>11508</v>
      </c>
      <c r="F1759" s="3" t="s">
        <v>11509</v>
      </c>
      <c r="G1759" s="3" t="s">
        <v>11510</v>
      </c>
      <c r="I1759" t="str">
        <f t="shared" si="27"/>
        <v>,(529,' Thomas Keller Lippold ',' tkeller@colbun.cl',' 2 2460 4102    ', Primer Vicepresidente del Directorio')</v>
      </c>
    </row>
    <row r="1760" spans="1:9">
      <c r="A1760" s="3" t="s">
        <v>11511</v>
      </c>
      <c r="B1760" s="3" t="s">
        <v>11506</v>
      </c>
      <c r="C1760" s="3">
        <f>VLOOKUP(B1760,CONSOLIDADO!A$2:E$11786,5,FALSE)</f>
        <v>529</v>
      </c>
      <c r="D1760" s="3" t="s">
        <v>1188</v>
      </c>
      <c r="E1760" s="3" t="s">
        <v>7409</v>
      </c>
      <c r="F1760" s="3" t="s">
        <v>11512</v>
      </c>
      <c r="G1760" s="3" t="s">
        <v>11513</v>
      </c>
      <c r="I1760" t="str">
        <f t="shared" si="27"/>
        <v>,(529,' Claudio Seebach ',' cseebach@generadoras.cl',' 2 2656 9620    ', Presidente Ejecutivo')</v>
      </c>
    </row>
    <row r="1761" spans="1:9">
      <c r="A1761" s="3" t="s">
        <v>11514</v>
      </c>
      <c r="B1761" s="3" t="s">
        <v>11506</v>
      </c>
      <c r="C1761" s="3">
        <f>VLOOKUP(B1761,CONSOLIDADO!A$2:E$11786,5,FALSE)</f>
        <v>529</v>
      </c>
      <c r="D1761" s="3" t="s">
        <v>1188</v>
      </c>
      <c r="E1761" s="3" t="s">
        <v>11515</v>
      </c>
      <c r="F1761" s="3" t="s">
        <v>11516</v>
      </c>
      <c r="G1761" s="3" t="s">
        <v>11513</v>
      </c>
      <c r="I1761" t="str">
        <f t="shared" si="27"/>
        <v>,(529,' Constanza Pizarro ',' cpizarro@generadoras.cl',' 2 2656 9620    ', Directora Comunicaciones')</v>
      </c>
    </row>
    <row r="1762" spans="1:9">
      <c r="A1762" s="3" t="s">
        <v>11518</v>
      </c>
      <c r="B1762" s="3" t="s">
        <v>11517</v>
      </c>
      <c r="C1762" s="3">
        <f>VLOOKUP(B1762,CONSOLIDADO!A$2:E$11786,5,FALSE)</f>
        <v>530</v>
      </c>
      <c r="D1762" s="3" t="s">
        <v>1188</v>
      </c>
      <c r="E1762" s="3" t="s">
        <v>6813</v>
      </c>
      <c r="F1762" s="3" t="s">
        <v>11519</v>
      </c>
      <c r="G1762" s="3" t="s">
        <v>11520</v>
      </c>
      <c r="I1762" t="str">
        <f t="shared" si="27"/>
        <v>,(530,' Pilar Izquierdo ',' pilar.izquierdo@asipla.cl',' 2 2203 3342    ', Presidente')</v>
      </c>
    </row>
    <row r="1763" spans="1:9">
      <c r="A1763" s="3" t="s">
        <v>11521</v>
      </c>
      <c r="B1763" s="3" t="s">
        <v>11517</v>
      </c>
      <c r="C1763" s="3">
        <f>VLOOKUP(B1763,CONSOLIDADO!A$2:E$11786,5,FALSE)</f>
        <v>530</v>
      </c>
      <c r="D1763" s="3" t="s">
        <v>1188</v>
      </c>
      <c r="E1763" s="3"/>
      <c r="F1763" s="3"/>
      <c r="G1763" s="3" t="s">
        <v>11522</v>
      </c>
      <c r="I1763" t="str">
        <f t="shared" si="27"/>
        <v>,(530,' Walter Schar Tapia','',' 2 2203 3342',')</v>
      </c>
    </row>
    <row r="1764" spans="1:9">
      <c r="A1764" s="3" t="s">
        <v>11523</v>
      </c>
      <c r="B1764" s="3" t="s">
        <v>11517</v>
      </c>
      <c r="C1764" s="3">
        <f>VLOOKUP(B1764,CONSOLIDADO!A$2:E$11786,5,FALSE)</f>
        <v>530</v>
      </c>
      <c r="D1764" s="3" t="s">
        <v>1188</v>
      </c>
      <c r="E1764" s="3" t="s">
        <v>11218</v>
      </c>
      <c r="F1764" s="3"/>
      <c r="G1764" s="3" t="s">
        <v>11520</v>
      </c>
      <c r="I1764" t="str">
        <f t="shared" si="27"/>
        <v>,(530,' Jorge García ','',' 2 2203 3342    ', Segundo Vicepresidente')</v>
      </c>
    </row>
    <row r="1765" spans="1:9">
      <c r="A1765" s="3" t="s">
        <v>11524</v>
      </c>
      <c r="B1765" s="3" t="s">
        <v>11517</v>
      </c>
      <c r="C1765" s="3">
        <f>VLOOKUP(B1765,CONSOLIDADO!A$2:E$11786,5,FALSE)</f>
        <v>530</v>
      </c>
      <c r="D1765" s="3" t="s">
        <v>1188</v>
      </c>
      <c r="E1765" s="3" t="s">
        <v>7402</v>
      </c>
      <c r="F1765" s="3"/>
      <c r="G1765" s="3" t="s">
        <v>11520</v>
      </c>
      <c r="I1765" t="str">
        <f t="shared" si="27"/>
        <v>,(530,' Sergio Verdugo ','',' 2 2203 3342    ', Tesorero')</v>
      </c>
    </row>
    <row r="1766" spans="1:9">
      <c r="A1766" s="3" t="s">
        <v>11525</v>
      </c>
      <c r="B1766" s="3" t="s">
        <v>11517</v>
      </c>
      <c r="C1766" s="3">
        <f>VLOOKUP(B1766,CONSOLIDADO!A$2:E$11786,5,FALSE)</f>
        <v>530</v>
      </c>
      <c r="D1766" s="3" t="s">
        <v>1188</v>
      </c>
      <c r="E1766" s="3" t="s">
        <v>6739</v>
      </c>
      <c r="F1766" s="3" t="s">
        <v>11526</v>
      </c>
      <c r="G1766" s="3" t="s">
        <v>11520</v>
      </c>
      <c r="I1766" t="str">
        <f t="shared" si="27"/>
        <v>,(530,' Magdalena Balcells ',' magdalena.balcells@asipla.cl',' 2 2203 3342    ', Gerente General')</v>
      </c>
    </row>
    <row r="1767" spans="1:9">
      <c r="A1767" s="3" t="s">
        <v>11528</v>
      </c>
      <c r="B1767" s="3" t="s">
        <v>11527</v>
      </c>
      <c r="C1767" s="3">
        <f>VLOOKUP(B1767,CONSOLIDADO!A$2:E$11786,5,FALSE)</f>
        <v>531</v>
      </c>
      <c r="D1767" s="3" t="s">
        <v>1188</v>
      </c>
      <c r="E1767" s="3" t="s">
        <v>6813</v>
      </c>
      <c r="F1767" s="3" t="s">
        <v>11529</v>
      </c>
      <c r="G1767" s="3" t="s">
        <v>11530</v>
      </c>
      <c r="I1767" t="str">
        <f t="shared" si="27"/>
        <v>,(531,' Edmundo Puentes Ruiz ',' asiquim@asiquim.cl',' 2 2374 4000    ', Presidente')</v>
      </c>
    </row>
    <row r="1768" spans="1:9">
      <c r="A1768" s="3" t="s">
        <v>11531</v>
      </c>
      <c r="B1768" s="3" t="s">
        <v>11527</v>
      </c>
      <c r="C1768" s="3">
        <f>VLOOKUP(B1768,CONSOLIDADO!A$2:E$11786,5,FALSE)</f>
        <v>531</v>
      </c>
      <c r="D1768" s="3" t="s">
        <v>1188</v>
      </c>
      <c r="E1768" s="3"/>
      <c r="F1768" s="3"/>
      <c r="G1768" s="3" t="s">
        <v>11532</v>
      </c>
      <c r="I1768" t="str">
        <f t="shared" si="27"/>
        <v>,(531,' Mario Coddou Göring','',' 2 2718 5000',')</v>
      </c>
    </row>
    <row r="1769" spans="1:9">
      <c r="A1769" s="3" t="s">
        <v>11533</v>
      </c>
      <c r="B1769" s="3" t="s">
        <v>11527</v>
      </c>
      <c r="C1769" s="3">
        <f>VLOOKUP(B1769,CONSOLIDADO!A$2:E$11786,5,FALSE)</f>
        <v>531</v>
      </c>
      <c r="D1769" s="3" t="s">
        <v>1188</v>
      </c>
      <c r="E1769" s="3" t="s">
        <v>7402</v>
      </c>
      <c r="F1769" s="3" t="s">
        <v>11529</v>
      </c>
      <c r="G1769" s="3" t="s">
        <v>11534</v>
      </c>
      <c r="I1769" t="str">
        <f t="shared" si="27"/>
        <v>,(531,' José Marcelo González Quiroga ',' asiquim@asiquim.cl',' 2 2280 8080    ', Tesorero')</v>
      </c>
    </row>
    <row r="1770" spans="1:9">
      <c r="A1770" s="3" t="s">
        <v>11535</v>
      </c>
      <c r="B1770" s="3" t="s">
        <v>11527</v>
      </c>
      <c r="C1770" s="3">
        <f>VLOOKUP(B1770,CONSOLIDADO!A$2:E$11786,5,FALSE)</f>
        <v>531</v>
      </c>
      <c r="D1770" s="3" t="s">
        <v>1188</v>
      </c>
      <c r="E1770" s="3" t="s">
        <v>6739</v>
      </c>
      <c r="F1770" s="3" t="s">
        <v>11536</v>
      </c>
      <c r="G1770" s="3" t="s">
        <v>11537</v>
      </c>
      <c r="I1770" t="str">
        <f t="shared" si="27"/>
        <v>,(531,' Sergio Barrientos Henríquez ',' gerente@asiquim.cl',' 2 2203 3350    ', Gerente General')</v>
      </c>
    </row>
    <row r="1771" spans="1:9">
      <c r="A1771" s="3" t="s">
        <v>11538</v>
      </c>
      <c r="B1771" s="3" t="s">
        <v>11527</v>
      </c>
      <c r="C1771" s="3">
        <f>VLOOKUP(B1771,CONSOLIDADO!A$2:E$11786,5,FALSE)</f>
        <v>531</v>
      </c>
      <c r="D1771" s="3" t="s">
        <v>1188</v>
      </c>
      <c r="E1771" s="3" t="s">
        <v>8394</v>
      </c>
      <c r="F1771" s="3" t="s">
        <v>11529</v>
      </c>
      <c r="G1771" s="3" t="s">
        <v>11537</v>
      </c>
      <c r="I1771" t="str">
        <f t="shared" si="27"/>
        <v>,(531,' Cinthya Rojo ',' asiquim@asiquim.cl',' 2 2203 3350    ', Subgerente')</v>
      </c>
    </row>
    <row r="1772" spans="1:9">
      <c r="A1772" s="3" t="s">
        <v>11540</v>
      </c>
      <c r="B1772" s="3" t="s">
        <v>11539</v>
      </c>
      <c r="C1772" s="3">
        <f>VLOOKUP(B1772,CONSOLIDADO!A$2:E$11786,5,FALSE)</f>
        <v>532</v>
      </c>
      <c r="D1772" s="3" t="s">
        <v>1188</v>
      </c>
      <c r="E1772" s="3"/>
      <c r="F1772" s="3"/>
      <c r="G1772" s="3" t="s">
        <v>11541</v>
      </c>
      <c r="I1772" t="str">
        <f t="shared" si="27"/>
        <v>,(532,' José Carreño Fraile','',' 2 2274 6818',')</v>
      </c>
    </row>
    <row r="1773" spans="1:9">
      <c r="A1773" s="3" t="s">
        <v>11542</v>
      </c>
      <c r="B1773" s="3" t="s">
        <v>11539</v>
      </c>
      <c r="C1773" s="3">
        <f>VLOOKUP(B1773,CONSOLIDADO!A$2:E$11786,5,FALSE)</f>
        <v>532</v>
      </c>
      <c r="D1773" s="3" t="s">
        <v>1188</v>
      </c>
      <c r="E1773" s="3" t="s">
        <v>7399</v>
      </c>
      <c r="F1773" s="3" t="s">
        <v>11543</v>
      </c>
      <c r="G1773" s="3" t="s">
        <v>11544</v>
      </c>
      <c r="I1773" t="str">
        <f t="shared" si="27"/>
        <v>,(532,' José Barja Yáñez ',' jose.barja@indupan.cl',' 2 2274 6818    ', Secretario General')</v>
      </c>
    </row>
    <row r="1774" spans="1:9">
      <c r="A1774" s="3" t="s">
        <v>11545</v>
      </c>
      <c r="B1774" s="3" t="s">
        <v>11539</v>
      </c>
      <c r="C1774" s="3">
        <f>VLOOKUP(B1774,CONSOLIDADO!A$2:E$11786,5,FALSE)</f>
        <v>532</v>
      </c>
      <c r="D1774" s="3" t="s">
        <v>1188</v>
      </c>
      <c r="E1774" s="3" t="s">
        <v>7402</v>
      </c>
      <c r="F1774" s="3"/>
      <c r="G1774" s="3" t="s">
        <v>11544</v>
      </c>
      <c r="I1774" t="str">
        <f t="shared" si="27"/>
        <v>,(532,' Juan Luis Mendiburu Azcarraga ','',' 2 2274 6818    ', Tesorero')</v>
      </c>
    </row>
    <row r="1775" spans="1:9">
      <c r="A1775" s="3" t="s">
        <v>11546</v>
      </c>
      <c r="B1775" s="3" t="s">
        <v>11539</v>
      </c>
      <c r="C1775" s="3">
        <f>VLOOKUP(B1775,CONSOLIDADO!A$2:E$11786,5,FALSE)</f>
        <v>532</v>
      </c>
      <c r="D1775" s="3" t="s">
        <v>1188</v>
      </c>
      <c r="E1775" s="3"/>
      <c r="F1775" s="3"/>
      <c r="G1775" s="3" t="s">
        <v>11541</v>
      </c>
      <c r="I1775" t="str">
        <f t="shared" si="27"/>
        <v>,(532,' Rafael Urra Merino','',' 2 2274 6818',')</v>
      </c>
    </row>
    <row r="1776" spans="1:9">
      <c r="A1776" s="3" t="s">
        <v>11547</v>
      </c>
      <c r="B1776" s="3" t="s">
        <v>11539</v>
      </c>
      <c r="C1776" s="3">
        <f>VLOOKUP(B1776,CONSOLIDADO!A$2:E$11786,5,FALSE)</f>
        <v>532</v>
      </c>
      <c r="D1776" s="3" t="s">
        <v>1188</v>
      </c>
      <c r="E1776" s="3" t="s">
        <v>6850</v>
      </c>
      <c r="F1776" s="3"/>
      <c r="G1776" s="3" t="s">
        <v>11544</v>
      </c>
      <c r="I1776" t="str">
        <f t="shared" si="27"/>
        <v>,(532,' Abelardo Novoa Fernández ','',' 2 2274 6818    ', Director')</v>
      </c>
    </row>
    <row r="1777" spans="1:9">
      <c r="A1777" s="3" t="s">
        <v>11549</v>
      </c>
      <c r="B1777" s="3" t="s">
        <v>11548</v>
      </c>
      <c r="C1777" s="3">
        <f>VLOOKUP(B1777,CONSOLIDADO!A$2:E$11786,5,FALSE)</f>
        <v>533</v>
      </c>
      <c r="D1777" s="3" t="s">
        <v>1188</v>
      </c>
      <c r="E1777" s="3" t="s">
        <v>6813</v>
      </c>
      <c r="F1777" s="3" t="s">
        <v>11550</v>
      </c>
      <c r="G1777" s="3" t="s">
        <v>11551</v>
      </c>
      <c r="I1777" t="str">
        <f t="shared" si="27"/>
        <v>,(533,' Juan Carlos Domínguez ',' jcdominguez@asociacion.cl',' 2 3223 4850    ', Presidente')</v>
      </c>
    </row>
    <row r="1778" spans="1:9">
      <c r="A1778" s="3" t="s">
        <v>11552</v>
      </c>
      <c r="B1778" s="3" t="s">
        <v>11548</v>
      </c>
      <c r="C1778" s="3">
        <f>VLOOKUP(B1778,CONSOLIDADO!A$2:E$11786,5,FALSE)</f>
        <v>533</v>
      </c>
      <c r="D1778" s="3" t="s">
        <v>1188</v>
      </c>
      <c r="E1778" s="3" t="s">
        <v>6739</v>
      </c>
      <c r="F1778" s="3" t="s">
        <v>11553</v>
      </c>
      <c r="G1778" s="3" t="s">
        <v>11551</v>
      </c>
      <c r="I1778" t="str">
        <f t="shared" si="27"/>
        <v>,(533,' Rodrigo Castañón Garbarino ',' rcastanon@asociacion.cl',' 2 3223 4850    ', Gerente General')</v>
      </c>
    </row>
    <row r="1779" spans="1:9">
      <c r="A1779" s="3" t="s">
        <v>11554</v>
      </c>
      <c r="B1779" s="3" t="s">
        <v>11548</v>
      </c>
      <c r="C1779" s="3">
        <f>VLOOKUP(B1779,CONSOLIDADO!A$2:E$11786,5,FALSE)</f>
        <v>533</v>
      </c>
      <c r="D1779" s="3" t="s">
        <v>1188</v>
      </c>
      <c r="E1779" s="3" t="s">
        <v>11555</v>
      </c>
      <c r="F1779" s="3" t="s">
        <v>11556</v>
      </c>
      <c r="G1779" s="3" t="s">
        <v>11551</v>
      </c>
      <c r="I1779" t="str">
        <f t="shared" si="27"/>
        <v>,(533,' Pía Barros Abrigo ',' pbarros@asociacion.cl',' 2 3223 4850    ', Gerente de Estudios y Marketing')</v>
      </c>
    </row>
    <row r="1780" spans="1:9">
      <c r="A1780" s="3" t="s">
        <v>11558</v>
      </c>
      <c r="B1780" s="3" t="s">
        <v>11557</v>
      </c>
      <c r="C1780" s="3">
        <f>VLOOKUP(B1780,CONSOLIDADO!A$2:E$11786,5,FALSE)</f>
        <v>534</v>
      </c>
      <c r="D1780" s="3" t="s">
        <v>1188</v>
      </c>
      <c r="E1780" s="3" t="s">
        <v>6813</v>
      </c>
      <c r="F1780" s="3" t="s">
        <v>11559</v>
      </c>
      <c r="G1780" s="3" t="s">
        <v>11560</v>
      </c>
      <c r="I1780" t="str">
        <f t="shared" si="27"/>
        <v>,(534,' Jean Pierre Posa Mambour ',' presidencia@anpros.cl',' 2 2335 3686    ', Presidente')</v>
      </c>
    </row>
    <row r="1781" spans="1:9">
      <c r="A1781" s="3" t="s">
        <v>11561</v>
      </c>
      <c r="B1781" s="3" t="s">
        <v>11557</v>
      </c>
      <c r="C1781" s="3">
        <f>VLOOKUP(B1781,CONSOLIDADO!A$2:E$11786,5,FALSE)</f>
        <v>534</v>
      </c>
      <c r="D1781" s="3" t="s">
        <v>1188</v>
      </c>
      <c r="E1781" s="3" t="s">
        <v>11268</v>
      </c>
      <c r="F1781" s="3" t="s">
        <v>11562</v>
      </c>
      <c r="G1781" s="3" t="s">
        <v>11560</v>
      </c>
      <c r="I1781" t="str">
        <f t="shared" si="27"/>
        <v>,(534,' José Ignacio Salazar Lorca ',' icastanon@anpros.cl',' 2 2335 3686    ', Primer Vicepresidente')</v>
      </c>
    </row>
    <row r="1782" spans="1:9">
      <c r="A1782" s="3" t="s">
        <v>11563</v>
      </c>
      <c r="B1782" s="3" t="s">
        <v>11557</v>
      </c>
      <c r="C1782" s="3">
        <f>VLOOKUP(B1782,CONSOLIDADO!A$2:E$11786,5,FALSE)</f>
        <v>534</v>
      </c>
      <c r="D1782" s="3" t="s">
        <v>1188</v>
      </c>
      <c r="E1782" s="3"/>
      <c r="F1782" s="3"/>
      <c r="G1782" s="3" t="s">
        <v>11564</v>
      </c>
      <c r="I1782" t="str">
        <f t="shared" si="27"/>
        <v>,(534,' Ricardo Behn Gunther','',' 2 2335 3686',')</v>
      </c>
    </row>
    <row r="1783" spans="1:9">
      <c r="A1783" s="3" t="s">
        <v>11565</v>
      </c>
      <c r="B1783" s="3" t="s">
        <v>11557</v>
      </c>
      <c r="C1783" s="3">
        <f>VLOOKUP(B1783,CONSOLIDADO!A$2:E$11786,5,FALSE)</f>
        <v>534</v>
      </c>
      <c r="D1783" s="3" t="s">
        <v>1188</v>
      </c>
      <c r="E1783" s="3"/>
      <c r="F1783" s="3"/>
      <c r="G1783" s="3" t="s">
        <v>11564</v>
      </c>
      <c r="I1783" t="str">
        <f t="shared" si="27"/>
        <v>,(534,' Mario Schindler Maggi','',' 2 2335 3686',')</v>
      </c>
    </row>
    <row r="1784" spans="1:9">
      <c r="A1784" s="3" t="s">
        <v>11566</v>
      </c>
      <c r="B1784" s="3" t="s">
        <v>11557</v>
      </c>
      <c r="C1784" s="3">
        <f>VLOOKUP(B1784,CONSOLIDADO!A$2:E$11786,5,FALSE)</f>
        <v>534</v>
      </c>
      <c r="D1784" s="3" t="s">
        <v>1188</v>
      </c>
      <c r="E1784" s="3" t="s">
        <v>7402</v>
      </c>
      <c r="F1784" s="3" t="s">
        <v>11562</v>
      </c>
      <c r="G1784" s="3" t="s">
        <v>11560</v>
      </c>
      <c r="I1784" t="str">
        <f t="shared" si="27"/>
        <v>,(534,' Rodrigo Girones Barrondo ',' icastanon@anpros.cl',' 2 2335 3686    ', Tesorero')</v>
      </c>
    </row>
    <row r="1785" spans="1:9">
      <c r="A1785" s="3" t="s">
        <v>11568</v>
      </c>
      <c r="B1785" s="3" t="s">
        <v>11567</v>
      </c>
      <c r="C1785" s="3">
        <f>VLOOKUP(B1785,CONSOLIDADO!A$2:E$11786,5,FALSE)</f>
        <v>535</v>
      </c>
      <c r="D1785" s="3" t="s">
        <v>1188</v>
      </c>
      <c r="E1785" s="3"/>
      <c r="F1785" s="3"/>
      <c r="G1785" s="3" t="s">
        <v>11569</v>
      </c>
      <c r="I1785" t="str">
        <f t="shared" si="27"/>
        <v>,(535,' Enrique Ide Valenzuela','',' 32 221 2057',')</v>
      </c>
    </row>
    <row r="1786" spans="1:9">
      <c r="A1786" s="3" t="s">
        <v>11570</v>
      </c>
      <c r="B1786" s="3" t="s">
        <v>11567</v>
      </c>
      <c r="C1786" s="3">
        <f>VLOOKUP(B1786,CONSOLIDADO!A$2:E$11786,5,FALSE)</f>
        <v>535</v>
      </c>
      <c r="D1786" s="3" t="s">
        <v>1188</v>
      </c>
      <c r="E1786" s="3" t="s">
        <v>6848</v>
      </c>
      <c r="F1786" s="3"/>
      <c r="G1786" s="3" t="s">
        <v>11571</v>
      </c>
      <c r="I1786" t="str">
        <f t="shared" si="27"/>
        <v>,(535,' Héctor Arancibia Sánchez ','',' 32 221 2057    ', Vicepresidente')</v>
      </c>
    </row>
    <row r="1787" spans="1:9">
      <c r="A1787" s="3" t="s">
        <v>11572</v>
      </c>
      <c r="B1787" s="3" t="s">
        <v>11567</v>
      </c>
      <c r="C1787" s="3">
        <f>VLOOKUP(B1787,CONSOLIDADO!A$2:E$11786,5,FALSE)</f>
        <v>535</v>
      </c>
      <c r="D1787" s="3" t="s">
        <v>1188</v>
      </c>
      <c r="E1787" s="3" t="s">
        <v>6739</v>
      </c>
      <c r="F1787" s="3" t="s">
        <v>11573</v>
      </c>
      <c r="G1787" s="3" t="s">
        <v>11571</v>
      </c>
      <c r="I1787" t="str">
        <f t="shared" si="27"/>
        <v>,(535,' Ricardo Tejada Curti ',' info@armadores-chile.cl',' 32 221 2057    ', Gerente General')</v>
      </c>
    </row>
    <row r="1788" spans="1:9">
      <c r="A1788" s="3" t="s">
        <v>11574</v>
      </c>
      <c r="B1788" s="3" t="s">
        <v>11567</v>
      </c>
      <c r="C1788" s="3">
        <f>VLOOKUP(B1788,CONSOLIDADO!A$2:E$11786,5,FALSE)</f>
        <v>535</v>
      </c>
      <c r="D1788" s="3" t="s">
        <v>1188</v>
      </c>
      <c r="E1788" s="3" t="s">
        <v>6843</v>
      </c>
      <c r="F1788" s="3" t="s">
        <v>11573</v>
      </c>
      <c r="G1788" s="3" t="s">
        <v>11571</v>
      </c>
      <c r="I1788" t="str">
        <f t="shared" si="27"/>
        <v>,(535,' Rosauro Segovia Montenegro ',' info@armadores-chile.cl',' 32 221 2057    ', Gerente Técnico')</v>
      </c>
    </row>
    <row r="1789" spans="1:9">
      <c r="A1789" s="3" t="s">
        <v>11576</v>
      </c>
      <c r="B1789" s="3" t="s">
        <v>11575</v>
      </c>
      <c r="C1789" s="3">
        <f>VLOOKUP(B1789,CONSOLIDADO!A$2:E$11786,5,FALSE)</f>
        <v>536</v>
      </c>
      <c r="D1789" s="3" t="s">
        <v>1188</v>
      </c>
      <c r="E1789" s="3" t="s">
        <v>6813</v>
      </c>
      <c r="F1789" s="3" t="s">
        <v>11577</v>
      </c>
      <c r="G1789" s="3" t="s">
        <v>11578</v>
      </c>
      <c r="I1789" t="str">
        <f t="shared" si="27"/>
        <v>,(536,' Fernando Mora Aspe ',' anda@anda.cl',' 2 2331 0919    ', Presidente')</v>
      </c>
    </row>
    <row r="1790" spans="1:9">
      <c r="A1790" s="3" t="s">
        <v>11579</v>
      </c>
      <c r="B1790" s="3" t="s">
        <v>11575</v>
      </c>
      <c r="C1790" s="3">
        <f>VLOOKUP(B1790,CONSOLIDADO!A$2:E$11786,5,FALSE)</f>
        <v>536</v>
      </c>
      <c r="D1790" s="3" t="s">
        <v>1188</v>
      </c>
      <c r="E1790" s="3"/>
      <c r="F1790" s="3"/>
      <c r="G1790" s="3" t="s">
        <v>11580</v>
      </c>
      <c r="I1790" t="str">
        <f t="shared" si="27"/>
        <v>,(536,' Miguel Labowitz Garrido','',' 2 2331 0919',')</v>
      </c>
    </row>
    <row r="1791" spans="1:9">
      <c r="A1791" s="3" t="s">
        <v>11581</v>
      </c>
      <c r="B1791" s="3" t="s">
        <v>11575</v>
      </c>
      <c r="C1791" s="3">
        <f>VLOOKUP(B1791,CONSOLIDADO!A$2:E$11786,5,FALSE)</f>
        <v>536</v>
      </c>
      <c r="D1791" s="3" t="s">
        <v>1188</v>
      </c>
      <c r="E1791" s="3"/>
      <c r="F1791" s="3"/>
      <c r="G1791" s="3" t="s">
        <v>11580</v>
      </c>
      <c r="I1791" t="str">
        <f t="shared" si="27"/>
        <v>,(536,' Claudio Duce Julio','',' 2 2331 0919',')</v>
      </c>
    </row>
    <row r="1792" spans="1:9">
      <c r="A1792" s="3" t="s">
        <v>11582</v>
      </c>
      <c r="B1792" s="3" t="s">
        <v>11575</v>
      </c>
      <c r="C1792" s="3">
        <f>VLOOKUP(B1792,CONSOLIDADO!A$2:E$11786,5,FALSE)</f>
        <v>536</v>
      </c>
      <c r="D1792" s="3" t="s">
        <v>1188</v>
      </c>
      <c r="E1792" s="3" t="s">
        <v>11583</v>
      </c>
      <c r="F1792" s="3" t="s">
        <v>11577</v>
      </c>
      <c r="G1792" s="3" t="s">
        <v>11578</v>
      </c>
      <c r="I1792" t="str">
        <f t="shared" si="27"/>
        <v>,(536,' María del Pilar Prieto Méndez ',' anda@anda.cl',' 2 2331 0919    ', Asesor Legal')</v>
      </c>
    </row>
    <row r="1793" spans="1:9">
      <c r="A1793" s="3" t="s">
        <v>11585</v>
      </c>
      <c r="B1793" s="3" t="s">
        <v>11584</v>
      </c>
      <c r="C1793" s="3">
        <f>VLOOKUP(B1793,CONSOLIDADO!A$2:E$11786,5,FALSE)</f>
        <v>537</v>
      </c>
      <c r="D1793" s="3" t="s">
        <v>1188</v>
      </c>
      <c r="E1793" s="3" t="s">
        <v>6813</v>
      </c>
      <c r="F1793" s="3" t="s">
        <v>11586</v>
      </c>
      <c r="G1793" s="3" t="s">
        <v>11587</v>
      </c>
      <c r="I1793" t="str">
        <f t="shared" si="27"/>
        <v>,(537,' Max Besser Jirkal ',' anic@anic.cl',' 2 2232 1968    ', Presidente')</v>
      </c>
    </row>
    <row r="1794" spans="1:9">
      <c r="A1794" s="3" t="s">
        <v>11588</v>
      </c>
      <c r="B1794" s="3" t="s">
        <v>11584</v>
      </c>
      <c r="C1794" s="3">
        <f>VLOOKUP(B1794,CONSOLIDADO!A$2:E$11786,5,FALSE)</f>
        <v>537</v>
      </c>
      <c r="D1794" s="3" t="s">
        <v>1188</v>
      </c>
      <c r="E1794" s="3" t="s">
        <v>11589</v>
      </c>
      <c r="F1794" s="3" t="s">
        <v>11586</v>
      </c>
      <c r="G1794" s="3" t="s">
        <v>11587</v>
      </c>
      <c r="I1794" t="str">
        <f t="shared" si="27"/>
        <v>,(537,' Oscar Gallardo Destefani ',' anic@anic.cl',' 2 2232 1968    ', Coordinador General')</v>
      </c>
    </row>
    <row r="1795" spans="1:9">
      <c r="A1795" s="3" t="s">
        <v>11591</v>
      </c>
      <c r="B1795" s="3" t="s">
        <v>11590</v>
      </c>
      <c r="C1795" s="3">
        <f>VLOOKUP(B1795,CONSOLIDADO!A$2:E$11786,5,FALSE)</f>
        <v>538</v>
      </c>
      <c r="D1795" s="3" t="s">
        <v>1188</v>
      </c>
      <c r="E1795" s="3" t="s">
        <v>6813</v>
      </c>
      <c r="F1795" s="3" t="s">
        <v>11592</v>
      </c>
      <c r="G1795" s="3" t="s">
        <v>11593</v>
      </c>
      <c r="I1795" t="str">
        <f t="shared" ref="I1795:I1858" si="28">CONCATENATE(",(",C1795,",'",A1795,"','",F1795,"','",G1795,"',",E1795,"')")</f>
        <v>,(538,' Juan Jaime Díaz Cauquelin ',' presidencia@anp.cl',' 2 3213 3800    ', Presidente')</v>
      </c>
    </row>
    <row r="1796" spans="1:9">
      <c r="A1796" s="3" t="s">
        <v>11594</v>
      </c>
      <c r="B1796" s="3" t="s">
        <v>11590</v>
      </c>
      <c r="C1796" s="3">
        <f>VLOOKUP(B1796,CONSOLIDADO!A$2:E$11786,5,FALSE)</f>
        <v>538</v>
      </c>
      <c r="D1796" s="3" t="s">
        <v>1188</v>
      </c>
      <c r="E1796" s="3"/>
      <c r="F1796" s="3"/>
      <c r="G1796" s="3" t="s">
        <v>11595</v>
      </c>
      <c r="I1796" t="str">
        <f t="shared" si="28"/>
        <v>,(538,' Alvaro Caviedes','',' 2 3213 3800',')</v>
      </c>
    </row>
    <row r="1797" spans="1:9">
      <c r="A1797" s="3" t="s">
        <v>11596</v>
      </c>
      <c r="B1797" s="3" t="s">
        <v>11590</v>
      </c>
      <c r="C1797" s="3">
        <f>VLOOKUP(B1797,CONSOLIDADO!A$2:E$11786,5,FALSE)</f>
        <v>538</v>
      </c>
      <c r="D1797" s="3" t="s">
        <v>1188</v>
      </c>
      <c r="E1797" s="3" t="s">
        <v>6848</v>
      </c>
      <c r="F1797" s="3" t="s">
        <v>11597</v>
      </c>
      <c r="G1797" s="3" t="s">
        <v>11593</v>
      </c>
      <c r="I1797" t="str">
        <f t="shared" si="28"/>
        <v>,(538,' Ricardo Sebastián Puga Vergara ',' r.puga@eldia.la',' 2 3213 3800    ', Vicepresidente')</v>
      </c>
    </row>
    <row r="1798" spans="1:9">
      <c r="A1798" s="3" t="s">
        <v>11598</v>
      </c>
      <c r="B1798" s="3" t="s">
        <v>11590</v>
      </c>
      <c r="C1798" s="3">
        <f>VLOOKUP(B1798,CONSOLIDADO!A$2:E$11786,5,FALSE)</f>
        <v>538</v>
      </c>
      <c r="D1798" s="3" t="s">
        <v>1188</v>
      </c>
      <c r="E1798" s="3" t="s">
        <v>6848</v>
      </c>
      <c r="F1798" s="3" t="s">
        <v>11599</v>
      </c>
      <c r="G1798" s="3" t="s">
        <v>11593</v>
      </c>
      <c r="I1798" t="str">
        <f t="shared" si="28"/>
        <v>,(538,' Felipe Conn Irigoyen ',' fconn@byccomunicaciones.cl',' 2 3213 3800    ', Vicepresidente')</v>
      </c>
    </row>
    <row r="1799" spans="1:9">
      <c r="A1799" s="3" t="s">
        <v>11600</v>
      </c>
      <c r="B1799" s="3" t="s">
        <v>11590</v>
      </c>
      <c r="C1799" s="3">
        <f>VLOOKUP(B1799,CONSOLIDADO!A$2:E$11786,5,FALSE)</f>
        <v>538</v>
      </c>
      <c r="D1799" s="3" t="s">
        <v>1188</v>
      </c>
      <c r="E1799" s="3" t="s">
        <v>6848</v>
      </c>
      <c r="F1799" s="3" t="s">
        <v>11601</v>
      </c>
      <c r="G1799" s="3" t="s">
        <v>11593</v>
      </c>
      <c r="I1799" t="str">
        <f t="shared" si="28"/>
        <v>,(538,' Marily Lüders Morales ',' mluders@df.cl',' 2 3213 3800    ', Vicepresidente')</v>
      </c>
    </row>
    <row r="1800" spans="1:9">
      <c r="A1800" s="3" t="s">
        <v>11602</v>
      </c>
      <c r="B1800" s="3" t="s">
        <v>11590</v>
      </c>
      <c r="C1800" s="3">
        <f>VLOOKUP(B1800,CONSOLIDADO!A$2:E$11786,5,FALSE)</f>
        <v>538</v>
      </c>
      <c r="D1800" s="3" t="s">
        <v>1188</v>
      </c>
      <c r="E1800" s="3" t="s">
        <v>6848</v>
      </c>
      <c r="F1800" s="3" t="s">
        <v>11603</v>
      </c>
      <c r="G1800" s="3" t="s">
        <v>11593</v>
      </c>
      <c r="I1800" t="str">
        <f t="shared" si="28"/>
        <v>,(538,' Miguel Zunino ',' mzunino@mcondor.cl',' 2 3213 3800    ', Vicepresidente')</v>
      </c>
    </row>
    <row r="1801" spans="1:9">
      <c r="A1801" s="3" t="s">
        <v>11604</v>
      </c>
      <c r="B1801" s="3" t="s">
        <v>11590</v>
      </c>
      <c r="C1801" s="3">
        <f>VLOOKUP(B1801,CONSOLIDADO!A$2:E$11786,5,FALSE)</f>
        <v>538</v>
      </c>
      <c r="D1801" s="3" t="s">
        <v>1188</v>
      </c>
      <c r="E1801" s="3" t="s">
        <v>6850</v>
      </c>
      <c r="F1801" s="3" t="s">
        <v>11605</v>
      </c>
      <c r="G1801" s="3" t="s">
        <v>11593</v>
      </c>
      <c r="I1801" t="str">
        <f t="shared" si="28"/>
        <v>,(538,' Sofía Avalos ',' savalos@chanarcillo.cl',' 2 3213 3800    ', Director')</v>
      </c>
    </row>
    <row r="1802" spans="1:9">
      <c r="A1802" s="3" t="s">
        <v>11606</v>
      </c>
      <c r="B1802" s="3" t="s">
        <v>11590</v>
      </c>
      <c r="C1802" s="3">
        <f>VLOOKUP(B1802,CONSOLIDADO!A$2:E$11786,5,FALSE)</f>
        <v>538</v>
      </c>
      <c r="D1802" s="3" t="s">
        <v>1188</v>
      </c>
      <c r="E1802" s="3" t="s">
        <v>6850</v>
      </c>
      <c r="F1802" s="3" t="s">
        <v>11607</v>
      </c>
      <c r="G1802" s="3" t="s">
        <v>11593</v>
      </c>
      <c r="I1802" t="str">
        <f t="shared" si="28"/>
        <v>,(538,' Ernesto Corona Bozzo ',' ernesto.corona@anatel.cl',' 2 3213 3800    ', Director')</v>
      </c>
    </row>
    <row r="1803" spans="1:9">
      <c r="A1803" s="3" t="s">
        <v>11608</v>
      </c>
      <c r="B1803" s="3" t="s">
        <v>11590</v>
      </c>
      <c r="C1803" s="3">
        <f>VLOOKUP(B1803,CONSOLIDADO!A$2:E$11786,5,FALSE)</f>
        <v>538</v>
      </c>
      <c r="D1803" s="3" t="s">
        <v>1188</v>
      </c>
      <c r="E1803" s="3" t="s">
        <v>6850</v>
      </c>
      <c r="F1803" s="3" t="s">
        <v>11609</v>
      </c>
      <c r="G1803" s="3" t="s">
        <v>11593</v>
      </c>
      <c r="I1803" t="str">
        <f t="shared" si="28"/>
        <v>,(538,' Jorge Babarovic ',' jbabarovic@gmail.com',' 2 3213 3800    ', Director')</v>
      </c>
    </row>
    <row r="1804" spans="1:9">
      <c r="A1804" s="3" t="s">
        <v>11610</v>
      </c>
      <c r="B1804" s="3" t="s">
        <v>11590</v>
      </c>
      <c r="C1804" s="3">
        <f>VLOOKUP(B1804,CONSOLIDADO!A$2:E$11786,5,FALSE)</f>
        <v>538</v>
      </c>
      <c r="D1804" s="3" t="s">
        <v>1188</v>
      </c>
      <c r="E1804" s="3" t="s">
        <v>6850</v>
      </c>
      <c r="F1804" s="3" t="s">
        <v>11611</v>
      </c>
      <c r="G1804" s="3" t="s">
        <v>11593</v>
      </c>
      <c r="I1804" t="str">
        <f t="shared" si="28"/>
        <v>,(538,' Gabriel Vergara Espinoza ',' gabriel.vergara@mediosregionales.cl',' 2 3213 3800    ', Director')</v>
      </c>
    </row>
    <row r="1805" spans="1:9">
      <c r="A1805" s="3" t="s">
        <v>11612</v>
      </c>
      <c r="B1805" s="3" t="s">
        <v>11590</v>
      </c>
      <c r="C1805" s="3">
        <f>VLOOKUP(B1805,CONSOLIDADO!A$2:E$11786,5,FALSE)</f>
        <v>538</v>
      </c>
      <c r="D1805" s="3" t="s">
        <v>1188</v>
      </c>
      <c r="E1805" s="3"/>
      <c r="F1805" s="3"/>
      <c r="G1805" s="3" t="s">
        <v>11595</v>
      </c>
      <c r="I1805" t="str">
        <f t="shared" si="28"/>
        <v>,(538,' Alejandro González Pino','',' 2 3213 3800',')</v>
      </c>
    </row>
    <row r="1806" spans="1:9">
      <c r="A1806" s="3" t="s">
        <v>11613</v>
      </c>
      <c r="B1806" s="3" t="s">
        <v>11590</v>
      </c>
      <c r="C1806" s="3">
        <f>VLOOKUP(B1806,CONSOLIDADO!A$2:E$11786,5,FALSE)</f>
        <v>538</v>
      </c>
      <c r="D1806" s="3" t="s">
        <v>1188</v>
      </c>
      <c r="E1806" s="3" t="s">
        <v>6850</v>
      </c>
      <c r="F1806" s="3" t="s">
        <v>11614</v>
      </c>
      <c r="G1806" s="3" t="s">
        <v>11593</v>
      </c>
      <c r="I1806" t="str">
        <f t="shared" si="28"/>
        <v>,(538,' Francisco Martinic ',' director@ladiscusion.cl',' 2 3213 3800    ', Director')</v>
      </c>
    </row>
    <row r="1807" spans="1:9">
      <c r="A1807" s="3" t="s">
        <v>11615</v>
      </c>
      <c r="B1807" s="3" t="s">
        <v>11590</v>
      </c>
      <c r="C1807" s="3">
        <f>VLOOKUP(B1807,CONSOLIDADO!A$2:E$11786,5,FALSE)</f>
        <v>538</v>
      </c>
      <c r="D1807" s="3" t="s">
        <v>1188</v>
      </c>
      <c r="E1807" s="3" t="s">
        <v>6850</v>
      </c>
      <c r="F1807" s="3" t="s">
        <v>11616</v>
      </c>
      <c r="G1807" s="3" t="s">
        <v>11593</v>
      </c>
      <c r="I1807" t="str">
        <f t="shared" si="28"/>
        <v>,(538,' Manuel Massa Mautino ',' director@diariolaprensa.cl',' 2 3213 3800    ', Director')</v>
      </c>
    </row>
    <row r="1808" spans="1:9">
      <c r="A1808" s="3" t="s">
        <v>11617</v>
      </c>
      <c r="B1808" s="3" t="s">
        <v>11590</v>
      </c>
      <c r="C1808" s="3">
        <f>VLOOKUP(B1808,CONSOLIDADO!A$2:E$11786,5,FALSE)</f>
        <v>538</v>
      </c>
      <c r="D1808" s="3" t="s">
        <v>1188</v>
      </c>
      <c r="E1808" s="3" t="s">
        <v>6850</v>
      </c>
      <c r="F1808" s="3" t="s">
        <v>11618</v>
      </c>
      <c r="G1808" s="3" t="s">
        <v>11593</v>
      </c>
      <c r="I1808" t="str">
        <f t="shared" si="28"/>
        <v>,(538,' Carlos Schaerer Jiménez ',' carlos.schaerer@mercurio.cl',' 2 3213 3800    ', Director')</v>
      </c>
    </row>
    <row r="1809" spans="1:9">
      <c r="A1809" s="3" t="s">
        <v>11619</v>
      </c>
      <c r="B1809" s="3" t="s">
        <v>11590</v>
      </c>
      <c r="C1809" s="3">
        <f>VLOOKUP(B1809,CONSOLIDADO!A$2:E$11786,5,FALSE)</f>
        <v>538</v>
      </c>
      <c r="D1809" s="3" t="s">
        <v>1188</v>
      </c>
      <c r="E1809" s="3" t="s">
        <v>6850</v>
      </c>
      <c r="F1809" s="3" t="s">
        <v>11620</v>
      </c>
      <c r="G1809" s="3" t="s">
        <v>11593</v>
      </c>
      <c r="I1809" t="str">
        <f t="shared" si="28"/>
        <v>,(538,' José Luis Santa María ',' joseluis.santamaria@grupocopesa.cl',' 2 3213 3800    ', Director')</v>
      </c>
    </row>
    <row r="1810" spans="1:9">
      <c r="A1810" s="3" t="s">
        <v>11621</v>
      </c>
      <c r="B1810" s="3" t="s">
        <v>11590</v>
      </c>
      <c r="C1810" s="3">
        <f>VLOOKUP(B1810,CONSOLIDADO!A$2:E$11786,5,FALSE)</f>
        <v>538</v>
      </c>
      <c r="D1810" s="3" t="s">
        <v>1188</v>
      </c>
      <c r="E1810" s="3"/>
      <c r="F1810" s="3"/>
      <c r="G1810" s="3" t="s">
        <v>11595</v>
      </c>
      <c r="I1810" t="str">
        <f t="shared" si="28"/>
        <v>,(538,' Sebastián Zárate','',' 2 3213 3800',')</v>
      </c>
    </row>
    <row r="1811" spans="1:9">
      <c r="A1811" s="3" t="s">
        <v>11622</v>
      </c>
      <c r="B1811" s="3" t="s">
        <v>11590</v>
      </c>
      <c r="C1811" s="3">
        <f>VLOOKUP(B1811,CONSOLIDADO!A$2:E$11786,5,FALSE)</f>
        <v>538</v>
      </c>
      <c r="D1811" s="3" t="s">
        <v>1188</v>
      </c>
      <c r="E1811" s="3" t="s">
        <v>7399</v>
      </c>
      <c r="F1811" s="3" t="s">
        <v>11623</v>
      </c>
      <c r="G1811" s="3" t="s">
        <v>11593</v>
      </c>
      <c r="I1811" t="str">
        <f t="shared" si="28"/>
        <v>,(538,' Rodrigo Núñez Arenas ',' rnunez@anp.cl',' 2 3213 3800    ', Secretario General')</v>
      </c>
    </row>
    <row r="1812" spans="1:9">
      <c r="A1812" s="3" t="s">
        <v>11624</v>
      </c>
      <c r="B1812" s="3" t="s">
        <v>11590</v>
      </c>
      <c r="C1812" s="3">
        <f>VLOOKUP(B1812,CONSOLIDADO!A$2:E$11786,5,FALSE)</f>
        <v>538</v>
      </c>
      <c r="D1812" s="3" t="s">
        <v>1188</v>
      </c>
      <c r="E1812" s="3"/>
      <c r="F1812" s="3"/>
      <c r="G1812" s="3" t="s">
        <v>11625</v>
      </c>
      <c r="I1812" t="str">
        <f t="shared" si="28"/>
        <v>,(538,' Claudia Chateau','',' 2 3213 3810',')</v>
      </c>
    </row>
    <row r="1813" spans="1:9">
      <c r="A1813" s="3" t="s">
        <v>11606</v>
      </c>
      <c r="B1813" s="3" t="s">
        <v>11626</v>
      </c>
      <c r="C1813" s="3">
        <f>VLOOKUP(B1813,CONSOLIDADO!A$2:E$11786,5,FALSE)</f>
        <v>539</v>
      </c>
      <c r="D1813" s="3" t="s">
        <v>1188</v>
      </c>
      <c r="E1813" s="3" t="s">
        <v>6813</v>
      </c>
      <c r="F1813" s="3"/>
      <c r="G1813" s="3" t="s">
        <v>11627</v>
      </c>
      <c r="I1813" t="str">
        <f t="shared" si="28"/>
        <v>,(539,' Ernesto Corona Bozzo ','',' 2 2231 3755    ', Presidente')</v>
      </c>
    </row>
    <row r="1814" spans="1:9">
      <c r="A1814" s="3" t="s">
        <v>11628</v>
      </c>
      <c r="B1814" s="3" t="s">
        <v>11626</v>
      </c>
      <c r="C1814" s="3">
        <f>VLOOKUP(B1814,CONSOLIDADO!A$2:E$11786,5,FALSE)</f>
        <v>539</v>
      </c>
      <c r="D1814" s="3" t="s">
        <v>1188</v>
      </c>
      <c r="E1814" s="3" t="s">
        <v>11268</v>
      </c>
      <c r="F1814" s="3"/>
      <c r="G1814" s="3" t="s">
        <v>11627</v>
      </c>
      <c r="I1814" t="str">
        <f t="shared" si="28"/>
        <v>,(539,' Alfredo Escobar Cousiño ','',' 2 2231 3755    ', Primer Vicepresidente')</v>
      </c>
    </row>
    <row r="1815" spans="1:9">
      <c r="A1815" s="3" t="s">
        <v>11629</v>
      </c>
      <c r="B1815" s="3" t="s">
        <v>11626</v>
      </c>
      <c r="C1815" s="3">
        <f>VLOOKUP(B1815,CONSOLIDADO!A$2:E$11786,5,FALSE)</f>
        <v>539</v>
      </c>
      <c r="D1815" s="3" t="s">
        <v>1188</v>
      </c>
      <c r="E1815" s="3"/>
      <c r="F1815" s="3"/>
      <c r="G1815" s="3" t="s">
        <v>11630</v>
      </c>
      <c r="I1815" t="str">
        <f t="shared" si="28"/>
        <v>,(539,' Enrique Aimone García','',' 2 2231 3755',')</v>
      </c>
    </row>
    <row r="1816" spans="1:9">
      <c r="A1816" s="3" t="s">
        <v>11631</v>
      </c>
      <c r="B1816" s="3" t="s">
        <v>11626</v>
      </c>
      <c r="C1816" s="3">
        <f>VLOOKUP(B1816,CONSOLIDADO!A$2:E$11786,5,FALSE)</f>
        <v>539</v>
      </c>
      <c r="D1816" s="3" t="s">
        <v>1188</v>
      </c>
      <c r="E1816" s="3" t="s">
        <v>7399</v>
      </c>
      <c r="F1816" s="3"/>
      <c r="G1816" s="3" t="s">
        <v>11627</v>
      </c>
      <c r="I1816" t="str">
        <f t="shared" si="28"/>
        <v>,(539,' Hernán Triviño Oyarzún ','',' 2 2231 3755    ', Secretario General')</v>
      </c>
    </row>
    <row r="1817" spans="1:9">
      <c r="A1817" s="3" t="s">
        <v>11634</v>
      </c>
      <c r="B1817" s="3" t="s">
        <v>11632</v>
      </c>
      <c r="C1817" s="3">
        <f>VLOOKUP(B1817,CONSOLIDADO!A$2:E$11786,5,FALSE)</f>
        <v>540</v>
      </c>
      <c r="D1817" s="3" t="s">
        <v>11633</v>
      </c>
      <c r="E1817" s="3" t="s">
        <v>10205</v>
      </c>
      <c r="F1817" s="3" t="s">
        <v>11635</v>
      </c>
      <c r="G1817" s="3" t="s">
        <v>11636</v>
      </c>
      <c r="I1817" t="str">
        <f t="shared" si="28"/>
        <v>,(540,' Nicolás Undurraga Orrego ',' nundurraga@undurragati.com',' 2 2382 2000    ', Representante Legal')</v>
      </c>
    </row>
    <row r="1818" spans="1:9">
      <c r="A1818" s="3" t="s">
        <v>11637</v>
      </c>
      <c r="B1818" s="3" t="s">
        <v>11632</v>
      </c>
      <c r="C1818" s="3">
        <f>VLOOKUP(B1818,CONSOLIDADO!A$2:E$11786,5,FALSE)</f>
        <v>540</v>
      </c>
      <c r="D1818" s="3" t="s">
        <v>11633</v>
      </c>
      <c r="E1818" s="3" t="s">
        <v>7471</v>
      </c>
      <c r="F1818" s="3" t="s">
        <v>11638</v>
      </c>
      <c r="G1818" s="3" t="s">
        <v>11636</v>
      </c>
      <c r="I1818" t="str">
        <f t="shared" si="28"/>
        <v>,(540,' Carlos Undurraga Orrego ',' cundurraga@undurragati.com',' 2 2382 2000    ', Director General')</v>
      </c>
    </row>
    <row r="1819" spans="1:9">
      <c r="A1819" s="3" t="s">
        <v>11639</v>
      </c>
      <c r="B1819" s="3" t="s">
        <v>11632</v>
      </c>
      <c r="C1819" s="3">
        <f>VLOOKUP(B1819,CONSOLIDADO!A$2:E$11786,5,FALSE)</f>
        <v>540</v>
      </c>
      <c r="D1819" s="3" t="s">
        <v>11633</v>
      </c>
      <c r="E1819" s="3"/>
      <c r="F1819" s="3"/>
      <c r="G1819" s="3" t="s">
        <v>11640</v>
      </c>
      <c r="I1819" t="str">
        <f t="shared" si="28"/>
        <v>,(540,' Carlos Alfredo Undurraga Belaunde','',' 2 2382 2007',')</v>
      </c>
    </row>
    <row r="1820" spans="1:9">
      <c r="A1820" s="3" t="s">
        <v>11641</v>
      </c>
      <c r="B1820" s="3" t="s">
        <v>11632</v>
      </c>
      <c r="C1820" s="3">
        <f>VLOOKUP(B1820,CONSOLIDADO!A$2:E$11786,5,FALSE)</f>
        <v>540</v>
      </c>
      <c r="D1820" s="3" t="s">
        <v>11633</v>
      </c>
      <c r="E1820" s="3" t="s">
        <v>11642</v>
      </c>
      <c r="F1820" s="3" t="s">
        <v>11643</v>
      </c>
      <c r="G1820" s="3" t="s">
        <v>11644</v>
      </c>
      <c r="I1820" t="str">
        <f t="shared" si="28"/>
        <v>,(540,' Pablo Ceballos ',' pceballos@undurragati.com',' 2 2382 2038    ', Jefe de Contabilidad')</v>
      </c>
    </row>
    <row r="1821" spans="1:9">
      <c r="A1821" s="3" t="s">
        <v>11645</v>
      </c>
      <c r="B1821" s="3" t="s">
        <v>11632</v>
      </c>
      <c r="C1821" s="3">
        <f>VLOOKUP(B1821,CONSOLIDADO!A$2:E$11786,5,FALSE)</f>
        <v>540</v>
      </c>
      <c r="D1821" s="3" t="s">
        <v>11633</v>
      </c>
      <c r="E1821" s="3" t="s">
        <v>10686</v>
      </c>
      <c r="F1821" s="3" t="s">
        <v>11646</v>
      </c>
      <c r="G1821" s="3" t="s">
        <v>11636</v>
      </c>
      <c r="I1821" t="str">
        <f t="shared" si="28"/>
        <v>,(540,' Mauricio Báez Seguel ',' rrhh@undurragati.com',' 2 2382 2000    ', Encargado de Recursos Humanos')</v>
      </c>
    </row>
    <row r="1822" spans="1:9">
      <c r="A1822" s="3" t="s">
        <v>11649</v>
      </c>
      <c r="B1822" s="3" t="s">
        <v>11647</v>
      </c>
      <c r="C1822" s="3">
        <f>VLOOKUP(B1822,CONSOLIDADO!A$2:E$11786,5,FALSE)</f>
        <v>541</v>
      </c>
      <c r="D1822" s="3" t="s">
        <v>11648</v>
      </c>
      <c r="E1822" s="3" t="s">
        <v>6739</v>
      </c>
      <c r="F1822" s="3"/>
      <c r="G1822" s="3" t="s">
        <v>11650</v>
      </c>
      <c r="I1822" t="str">
        <f t="shared" si="28"/>
        <v>,(541,' Juan Pablo Hernández Lemm ','',' 2 2560 9200    ', Gerente General')</v>
      </c>
    </row>
    <row r="1823" spans="1:9">
      <c r="A1823" s="3" t="s">
        <v>11651</v>
      </c>
      <c r="B1823" s="3" t="s">
        <v>11647</v>
      </c>
      <c r="C1823" s="3">
        <f>VLOOKUP(B1823,CONSOLIDADO!A$2:E$11786,5,FALSE)</f>
        <v>541</v>
      </c>
      <c r="D1823" s="3" t="s">
        <v>11648</v>
      </c>
      <c r="E1823" s="3" t="s">
        <v>6757</v>
      </c>
      <c r="F1823" s="3"/>
      <c r="G1823" s="3" t="s">
        <v>11650</v>
      </c>
      <c r="I1823" t="str">
        <f t="shared" si="28"/>
        <v>,(541,' Claudio Alarcón Morales ','',' 2 2560 9200    ', Gerente de Administración y Finanzas')</v>
      </c>
    </row>
    <row r="1824" spans="1:9">
      <c r="A1824" s="3" t="s">
        <v>11652</v>
      </c>
      <c r="B1824" s="3" t="s">
        <v>11647</v>
      </c>
      <c r="C1824" s="3">
        <f>VLOOKUP(B1824,CONSOLIDADO!A$2:E$11786,5,FALSE)</f>
        <v>541</v>
      </c>
      <c r="D1824" s="3" t="s">
        <v>11648</v>
      </c>
      <c r="E1824" s="3" t="s">
        <v>6765</v>
      </c>
      <c r="F1824" s="3" t="s">
        <v>11653</v>
      </c>
      <c r="G1824" s="3" t="s">
        <v>11654</v>
      </c>
      <c r="I1824" t="str">
        <f t="shared" si="28"/>
        <v>,(541,' Rodrigo Seguel Romero ',' rodrigo.seguel@assaabloy.com',' 2 2560 9300    ', Gerente de Operaciones')</v>
      </c>
    </row>
    <row r="1825" spans="1:9">
      <c r="A1825" s="3" t="s">
        <v>11655</v>
      </c>
      <c r="B1825" s="3" t="s">
        <v>11647</v>
      </c>
      <c r="C1825" s="3">
        <f>VLOOKUP(B1825,CONSOLIDADO!A$2:E$11786,5,FALSE)</f>
        <v>541</v>
      </c>
      <c r="D1825" s="3" t="s">
        <v>11648</v>
      </c>
      <c r="E1825" s="3" t="s">
        <v>6905</v>
      </c>
      <c r="F1825" s="3" t="s">
        <v>11656</v>
      </c>
      <c r="G1825" s="3" t="s">
        <v>11650</v>
      </c>
      <c r="I1825" t="str">
        <f t="shared" si="28"/>
        <v>,(541,' Gerardo Aguilar Araneda ',' gerardo.aguilar@assaabloy.com',' 2 2560 9200    ', Gerente Comercial')</v>
      </c>
    </row>
    <row r="1826" spans="1:9">
      <c r="A1826" s="3" t="s">
        <v>11659</v>
      </c>
      <c r="B1826" s="3" t="s">
        <v>11657</v>
      </c>
      <c r="C1826" s="3">
        <f>VLOOKUP(B1826,CONSOLIDADO!A$2:E$11786,5,FALSE)</f>
        <v>542</v>
      </c>
      <c r="D1826" s="3" t="s">
        <v>11658</v>
      </c>
      <c r="E1826" s="3" t="s">
        <v>6739</v>
      </c>
      <c r="F1826" s="3" t="s">
        <v>11660</v>
      </c>
      <c r="G1826" s="3" t="s">
        <v>11661</v>
      </c>
      <c r="I1826" t="str">
        <f t="shared" si="28"/>
        <v>,(542,' Alejandro Francisco Senzacqua Salvadó ',' asenzacqua@assa.cl',' 2 2538 4006    ', Gerente General')</v>
      </c>
    </row>
    <row r="1827" spans="1:9">
      <c r="A1827" s="3" t="s">
        <v>11662</v>
      </c>
      <c r="B1827" s="3" t="s">
        <v>11657</v>
      </c>
      <c r="C1827" s="3">
        <f>VLOOKUP(B1827,CONSOLIDADO!A$2:E$11786,5,FALSE)</f>
        <v>542</v>
      </c>
      <c r="D1827" s="3" t="s">
        <v>11658</v>
      </c>
      <c r="E1827" s="3" t="s">
        <v>11663</v>
      </c>
      <c r="F1827" s="3" t="s">
        <v>11664</v>
      </c>
      <c r="G1827" s="3" t="s">
        <v>11665</v>
      </c>
      <c r="I1827" t="str">
        <f t="shared" si="28"/>
        <v>,(542,' Marcia Aurora Rojas Zamora ',' mrojas@assa.cl',' 2 2838 4006    ', Encargada de Personal y Finanzas')</v>
      </c>
    </row>
    <row r="1828" spans="1:9">
      <c r="A1828" s="3" t="s">
        <v>11668</v>
      </c>
      <c r="B1828" s="3" t="s">
        <v>11666</v>
      </c>
      <c r="C1828" s="3">
        <f>VLOOKUP(B1828,CONSOLIDADO!A$2:E$11786,5,FALSE)</f>
        <v>543</v>
      </c>
      <c r="D1828" s="3" t="s">
        <v>11667</v>
      </c>
      <c r="E1828" s="3" t="s">
        <v>6739</v>
      </c>
      <c r="F1828" s="3" t="s">
        <v>11669</v>
      </c>
      <c r="G1828" s="3" t="s">
        <v>11670</v>
      </c>
      <c r="I1828" t="str">
        <f t="shared" si="28"/>
        <v>,(543,' Manuel Gallardo Venegas ',' manuel.gallardo@assercometales.cl',' 2 2538 7813    ', Gerente General')</v>
      </c>
    </row>
    <row r="1829" spans="1:9">
      <c r="A1829" s="3" t="s">
        <v>11672</v>
      </c>
      <c r="B1829" s="3" t="s">
        <v>11671</v>
      </c>
      <c r="C1829" s="3">
        <f>VLOOKUP(B1829,CONSOLIDADO!A$2:E$11786,5,FALSE)</f>
        <v>544</v>
      </c>
      <c r="D1829" s="3" t="s">
        <v>2463</v>
      </c>
      <c r="E1829" s="3" t="s">
        <v>7409</v>
      </c>
      <c r="F1829" s="3" t="s">
        <v>11673</v>
      </c>
      <c r="G1829" s="3" t="s">
        <v>11674</v>
      </c>
      <c r="I1829" t="str">
        <f t="shared" si="28"/>
        <v>,(544,' Georges de Bourguignon Arndt ',' pamelah@assetchile.com',' 2 2796 3700    ', Presidente Ejecutivo')</v>
      </c>
    </row>
    <row r="1830" spans="1:9">
      <c r="A1830" s="3" t="s">
        <v>11675</v>
      </c>
      <c r="B1830" s="3" t="s">
        <v>11671</v>
      </c>
      <c r="C1830" s="3">
        <f>VLOOKUP(B1830,CONSOLIDADO!A$2:E$11786,5,FALSE)</f>
        <v>544</v>
      </c>
      <c r="D1830" s="3" t="s">
        <v>2463</v>
      </c>
      <c r="E1830" s="3" t="s">
        <v>11676</v>
      </c>
      <c r="F1830" s="3" t="s">
        <v>11677</v>
      </c>
      <c r="G1830" s="3" t="s">
        <v>11674</v>
      </c>
      <c r="I1830" t="str">
        <f t="shared" si="28"/>
        <v>,(544,' Gonzalo Fanjul ',' loreto@assetchile.com',' 2 2796 3700    ', Socio Director de Finanzas')</v>
      </c>
    </row>
    <row r="1831" spans="1:9">
      <c r="A1831" s="3" t="s">
        <v>11678</v>
      </c>
      <c r="B1831" s="3" t="s">
        <v>11671</v>
      </c>
      <c r="C1831" s="3">
        <f>VLOOKUP(B1831,CONSOLIDADO!A$2:E$11786,5,FALSE)</f>
        <v>544</v>
      </c>
      <c r="D1831" s="3" t="s">
        <v>2463</v>
      </c>
      <c r="E1831" s="3"/>
      <c r="F1831" s="3"/>
      <c r="G1831" s="3" t="s">
        <v>11679</v>
      </c>
      <c r="I1831" t="str">
        <f t="shared" si="28"/>
        <v>,(544,' Jean Paul de Bourguignon','',' 2 2796 3700',')</v>
      </c>
    </row>
    <row r="1832" spans="1:9">
      <c r="A1832" s="3" t="s">
        <v>11682</v>
      </c>
      <c r="B1832" s="3" t="s">
        <v>11680</v>
      </c>
      <c r="C1832" s="3">
        <f>VLOOKUP(B1832,CONSOLIDADO!A$2:E$11786,5,FALSE)</f>
        <v>545</v>
      </c>
      <c r="D1832" s="3" t="s">
        <v>11681</v>
      </c>
      <c r="E1832" s="3" t="s">
        <v>6739</v>
      </c>
      <c r="F1832" s="3" t="s">
        <v>11683</v>
      </c>
      <c r="G1832" s="3" t="s">
        <v>11684</v>
      </c>
      <c r="I1832" t="str">
        <f t="shared" si="28"/>
        <v>,(545,' Leonidas Tamblay Potestad ',' ltamblay@assin.net',' 2 2664 0757    ', Gerente General')</v>
      </c>
    </row>
    <row r="1833" spans="1:9">
      <c r="A1833" s="3" t="s">
        <v>11685</v>
      </c>
      <c r="B1833" s="3" t="s">
        <v>11680</v>
      </c>
      <c r="C1833" s="3">
        <f>VLOOKUP(B1833,CONSOLIDADO!A$2:E$11786,5,FALSE)</f>
        <v>545</v>
      </c>
      <c r="D1833" s="3" t="s">
        <v>11681</v>
      </c>
      <c r="E1833" s="3"/>
      <c r="F1833" s="3"/>
      <c r="G1833" s="3" t="s">
        <v>11686</v>
      </c>
      <c r="I1833" t="str">
        <f t="shared" si="28"/>
        <v>,(545,' Verónica Alcayaga Muñoz','',' 2 2664 0757',')</v>
      </c>
    </row>
    <row r="1834" spans="1:9">
      <c r="A1834" s="3" t="s">
        <v>11689</v>
      </c>
      <c r="B1834" s="3" t="s">
        <v>11687</v>
      </c>
      <c r="C1834" s="3">
        <f>VLOOKUP(B1834,CONSOLIDADO!A$2:E$11786,5,FALSE)</f>
        <v>546</v>
      </c>
      <c r="D1834" s="3" t="s">
        <v>11688</v>
      </c>
      <c r="E1834" s="3" t="s">
        <v>6850</v>
      </c>
      <c r="F1834" s="3" t="s">
        <v>11690</v>
      </c>
      <c r="G1834" s="3" t="s">
        <v>11691</v>
      </c>
      <c r="I1834" t="str">
        <f t="shared" si="28"/>
        <v>,(546,' Mario Hamuy ',' mhamuy@aura-astronomy.org',' 51 220 5200    ', Director')</v>
      </c>
    </row>
    <row r="1835" spans="1:9">
      <c r="A1835" s="3" t="s">
        <v>11692</v>
      </c>
      <c r="B1835" s="3" t="s">
        <v>11687</v>
      </c>
      <c r="C1835" s="3">
        <f>VLOOKUP(B1835,CONSOLIDADO!A$2:E$11786,5,FALSE)</f>
        <v>546</v>
      </c>
      <c r="D1835" s="3" t="s">
        <v>11688</v>
      </c>
      <c r="E1835" s="3" t="s">
        <v>10205</v>
      </c>
      <c r="F1835" s="3" t="s">
        <v>11693</v>
      </c>
      <c r="G1835" s="3" t="s">
        <v>11691</v>
      </c>
      <c r="I1835" t="str">
        <f t="shared" si="28"/>
        <v>,(546,' Hernán Bustos Binvignat ',' hbustos@aura-astronomy.org',' 51 220 5200    ', Representante Legal')</v>
      </c>
    </row>
    <row r="1836" spans="1:9">
      <c r="A1836" s="3" t="s">
        <v>11694</v>
      </c>
      <c r="B1836" s="3" t="s">
        <v>11687</v>
      </c>
      <c r="C1836" s="3">
        <f>VLOOKUP(B1836,CONSOLIDADO!A$2:E$11786,5,FALSE)</f>
        <v>546</v>
      </c>
      <c r="D1836" s="3" t="s">
        <v>11688</v>
      </c>
      <c r="E1836" s="3" t="s">
        <v>6986</v>
      </c>
      <c r="F1836" s="3" t="s">
        <v>11695</v>
      </c>
      <c r="G1836" s="3" t="s">
        <v>11691</v>
      </c>
      <c r="I1836" t="str">
        <f t="shared" si="28"/>
        <v>,(546,' Claudio Solís ',' csolis@aura-astronomy.org',' 51 220 5200    ', Gerente de Finanzas')</v>
      </c>
    </row>
    <row r="1837" spans="1:9">
      <c r="A1837" s="3" t="s">
        <v>11696</v>
      </c>
      <c r="B1837" s="3" t="s">
        <v>11687</v>
      </c>
      <c r="C1837" s="3">
        <f>VLOOKUP(B1837,CONSOLIDADO!A$2:E$11786,5,FALSE)</f>
        <v>546</v>
      </c>
      <c r="D1837" s="3" t="s">
        <v>11688</v>
      </c>
      <c r="E1837" s="3" t="s">
        <v>6989</v>
      </c>
      <c r="F1837" s="3" t="s">
        <v>11697</v>
      </c>
      <c r="G1837" s="3" t="s">
        <v>11691</v>
      </c>
      <c r="I1837" t="str">
        <f t="shared" si="28"/>
        <v>,(546,' Yura Monsanto ',' ymonsanto@aura-astronomy.org',' 51 220 5200    ', Jefe de Recursos Humanos')</v>
      </c>
    </row>
    <row r="1838" spans="1:9">
      <c r="A1838" s="3" t="s">
        <v>11699</v>
      </c>
      <c r="B1838" s="3" t="s">
        <v>11698</v>
      </c>
      <c r="C1838" s="3">
        <f>VLOOKUP(B1838,CONSOLIDADO!A$2:E$11786,5,FALSE)</f>
        <v>547</v>
      </c>
      <c r="D1838" s="3" t="s">
        <v>1300</v>
      </c>
      <c r="E1838" s="3" t="s">
        <v>6739</v>
      </c>
      <c r="F1838" s="3"/>
      <c r="G1838" s="3" t="s">
        <v>11700</v>
      </c>
      <c r="I1838" t="str">
        <f t="shared" si="28"/>
        <v>,(547,' Marcelo Mahuzier Delgado ','',' 58 257 2040    ', Gerente General')</v>
      </c>
    </row>
    <row r="1839" spans="1:9">
      <c r="A1839" s="3" t="s">
        <v>11701</v>
      </c>
      <c r="B1839" s="3" t="s">
        <v>11698</v>
      </c>
      <c r="C1839" s="3">
        <f>VLOOKUP(B1839,CONSOLIDADO!A$2:E$11786,5,FALSE)</f>
        <v>547</v>
      </c>
      <c r="D1839" s="3" t="s">
        <v>1300</v>
      </c>
      <c r="E1839" s="3" t="s">
        <v>6905</v>
      </c>
      <c r="F1839" s="3"/>
      <c r="G1839" s="3" t="s">
        <v>11700</v>
      </c>
      <c r="I1839" t="str">
        <f t="shared" si="28"/>
        <v>,(547,' Benjamín Berríos Parra ','',' 58 257 2040    ', Gerente Comercial')</v>
      </c>
    </row>
    <row r="1840" spans="1:9">
      <c r="A1840" s="3" t="s">
        <v>11703</v>
      </c>
      <c r="B1840" s="3" t="s">
        <v>11702</v>
      </c>
      <c r="C1840" s="3">
        <f>VLOOKUP(B1840,CONSOLIDADO!A$2:E$11786,5,FALSE)</f>
        <v>548</v>
      </c>
      <c r="D1840" s="3" t="s">
        <v>1300</v>
      </c>
      <c r="E1840" s="3" t="s">
        <v>6813</v>
      </c>
      <c r="F1840" s="3" t="s">
        <v>11704</v>
      </c>
      <c r="G1840" s="3" t="s">
        <v>11705</v>
      </c>
      <c r="I1840" t="str">
        <f t="shared" si="28"/>
        <v>,(548,' Eberhard Kossmann Bartels ',' geren.scl@asenav.cl',' 2 2718 9400    ', Presidente')</v>
      </c>
    </row>
    <row r="1841" spans="1:9">
      <c r="A1841" s="3" t="s">
        <v>11706</v>
      </c>
      <c r="B1841" s="3" t="s">
        <v>11702</v>
      </c>
      <c r="C1841" s="3">
        <f>VLOOKUP(B1841,CONSOLIDADO!A$2:E$11786,5,FALSE)</f>
        <v>548</v>
      </c>
      <c r="D1841" s="3" t="s">
        <v>1300</v>
      </c>
      <c r="E1841" s="3" t="s">
        <v>6739</v>
      </c>
      <c r="F1841" s="3" t="s">
        <v>11704</v>
      </c>
      <c r="G1841" s="3" t="s">
        <v>11705</v>
      </c>
      <c r="I1841" t="str">
        <f t="shared" si="28"/>
        <v>,(548,' Heinz Pearce ',' geren.scl@asenav.cl',' 2 2718 9400    ', Gerente General')</v>
      </c>
    </row>
    <row r="1842" spans="1:9">
      <c r="A1842" s="3" t="s">
        <v>11707</v>
      </c>
      <c r="B1842" s="3" t="s">
        <v>11702</v>
      </c>
      <c r="C1842" s="3">
        <f>VLOOKUP(B1842,CONSOLIDADO!A$2:E$11786,5,FALSE)</f>
        <v>548</v>
      </c>
      <c r="D1842" s="3" t="s">
        <v>1300</v>
      </c>
      <c r="E1842" s="3" t="s">
        <v>6986</v>
      </c>
      <c r="F1842" s="3" t="s">
        <v>11708</v>
      </c>
      <c r="G1842" s="3" t="s">
        <v>11709</v>
      </c>
      <c r="I1842" t="str">
        <f t="shared" si="28"/>
        <v>,(548,' Javier Sotomayor Montecino ',' jsotomayor@asenav.cl',' 63 236 3100    ', Gerente de Finanzas')</v>
      </c>
    </row>
    <row r="1843" spans="1:9">
      <c r="A1843" s="3" t="s">
        <v>11710</v>
      </c>
      <c r="B1843" s="3" t="s">
        <v>11702</v>
      </c>
      <c r="C1843" s="3">
        <f>VLOOKUP(B1843,CONSOLIDADO!A$2:E$11786,5,FALSE)</f>
        <v>548</v>
      </c>
      <c r="D1843" s="3" t="s">
        <v>1300</v>
      </c>
      <c r="E1843" s="3" t="s">
        <v>11711</v>
      </c>
      <c r="F1843" s="3" t="s">
        <v>11704</v>
      </c>
      <c r="G1843" s="3" t="s">
        <v>11705</v>
      </c>
      <c r="I1843" t="str">
        <f t="shared" si="28"/>
        <v>,(548,' Claudio Morales Salinas ',' geren.scl@asenav.cl',' 2 2718 9400    ', Contralor')</v>
      </c>
    </row>
    <row r="1844" spans="1:9">
      <c r="A1844" s="3" t="s">
        <v>11713</v>
      </c>
      <c r="B1844" s="3" t="s">
        <v>11712</v>
      </c>
      <c r="C1844" s="3">
        <f>VLOOKUP(B1844,CONSOLIDADO!A$2:E$11786,5,FALSE)</f>
        <v>549</v>
      </c>
      <c r="D1844" s="3" t="s">
        <v>5815</v>
      </c>
      <c r="E1844" s="3" t="s">
        <v>6739</v>
      </c>
      <c r="F1844" s="3" t="s">
        <v>11714</v>
      </c>
      <c r="G1844" s="3" t="s">
        <v>11715</v>
      </c>
      <c r="I1844" t="str">
        <f t="shared" si="28"/>
        <v>,(549,' Ignacio Lombardero ',' ignacio.lombardero@astrazeneca.com',' 2 2798 0800    ', Gerente General')</v>
      </c>
    </row>
    <row r="1845" spans="1:9">
      <c r="A1845" s="3" t="s">
        <v>11717</v>
      </c>
      <c r="B1845" s="3" t="s">
        <v>11716</v>
      </c>
      <c r="C1845" s="3">
        <f>VLOOKUP(B1845,CONSOLIDADO!A$2:E$11786,5,FALSE)</f>
        <v>550</v>
      </c>
      <c r="D1845" s="3" t="s">
        <v>161</v>
      </c>
      <c r="E1845" s="3"/>
      <c r="F1845" s="3"/>
      <c r="G1845" s="3" t="s">
        <v>11718</v>
      </c>
      <c r="I1845" t="str">
        <f t="shared" si="28"/>
        <v>,(550,' Ximena Isabel Moreno Prohens','',' 52 254 3450',')</v>
      </c>
    </row>
    <row r="1846" spans="1:9">
      <c r="A1846" s="3" t="s">
        <v>11720</v>
      </c>
      <c r="B1846" s="3" t="s">
        <v>11719</v>
      </c>
      <c r="C1846" s="3">
        <f>VLOOKUP(B1846,CONSOLIDADO!A$2:E$11786,5,FALSE)</f>
        <v>551</v>
      </c>
      <c r="D1846" s="3" t="s">
        <v>3016</v>
      </c>
      <c r="E1846" s="3" t="s">
        <v>6757</v>
      </c>
      <c r="F1846" s="3" t="s">
        <v>11721</v>
      </c>
      <c r="G1846" s="3" t="s">
        <v>11722</v>
      </c>
      <c r="I1846" t="str">
        <f t="shared" si="28"/>
        <v>,(551,' Mónica Müller García ',' mmuller@atacamaminerals.cl',' 2 2597 5901    ', Gerente de Administración y Finanzas')</v>
      </c>
    </row>
    <row r="1847" spans="1:9">
      <c r="A1847" s="3" t="s">
        <v>11723</v>
      </c>
      <c r="B1847" s="3" t="s">
        <v>11719</v>
      </c>
      <c r="C1847" s="3">
        <f>VLOOKUP(B1847,CONSOLIDADO!A$2:E$11786,5,FALSE)</f>
        <v>551</v>
      </c>
      <c r="D1847" s="3" t="s">
        <v>3016</v>
      </c>
      <c r="E1847" s="3" t="s">
        <v>11724</v>
      </c>
      <c r="F1847" s="3" t="s">
        <v>11725</v>
      </c>
      <c r="G1847" s="3" t="s">
        <v>11722</v>
      </c>
      <c r="I1847" t="str">
        <f t="shared" si="28"/>
        <v>,(551,' Leonora C. Campos Lizardi ',' lcampos@atacamaminerals.cl',' 2 2597 5901    ', Jefa de Exportaciones')</v>
      </c>
    </row>
    <row r="1848" spans="1:9">
      <c r="A1848" s="3" t="s">
        <v>11726</v>
      </c>
      <c r="B1848" s="3" t="s">
        <v>11719</v>
      </c>
      <c r="C1848" s="3">
        <f>VLOOKUP(B1848,CONSOLIDADO!A$2:E$11786,5,FALSE)</f>
        <v>551</v>
      </c>
      <c r="D1848" s="3" t="s">
        <v>3016</v>
      </c>
      <c r="E1848" s="3" t="s">
        <v>10686</v>
      </c>
      <c r="F1848" s="3" t="s">
        <v>11727</v>
      </c>
      <c r="G1848" s="3" t="s">
        <v>11722</v>
      </c>
      <c r="I1848" t="str">
        <f t="shared" si="28"/>
        <v>,(551,' Humberto Rojas ',' humberto.rojas@atacamaminerals.cl',' 2 2597 5901    ', Encargado de Recursos Humanos')</v>
      </c>
    </row>
    <row r="1849" spans="1:9">
      <c r="A1849" s="3" t="s">
        <v>11730</v>
      </c>
      <c r="B1849" s="3" t="s">
        <v>11728</v>
      </c>
      <c r="C1849" s="3">
        <f>VLOOKUP(B1849,CONSOLIDADO!A$2:E$11786,5,FALSE)</f>
        <v>552</v>
      </c>
      <c r="D1849" s="3" t="s">
        <v>11729</v>
      </c>
      <c r="E1849" s="3"/>
      <c r="F1849" s="3"/>
      <c r="G1849" s="3" t="s">
        <v>11731</v>
      </c>
      <c r="I1849" t="str">
        <f t="shared" si="28"/>
        <v>,(552,' Sergio Astudillo Torres','',' 2 2897 6500',')</v>
      </c>
    </row>
    <row r="1850" spans="1:9">
      <c r="A1850" s="3" t="s">
        <v>11732</v>
      </c>
      <c r="B1850" s="3" t="s">
        <v>11728</v>
      </c>
      <c r="C1850" s="3">
        <f>VLOOKUP(B1850,CONSOLIDADO!A$2:E$11786,5,FALSE)</f>
        <v>552</v>
      </c>
      <c r="D1850" s="3" t="s">
        <v>11729</v>
      </c>
      <c r="E1850" s="3" t="s">
        <v>6905</v>
      </c>
      <c r="F1850" s="3" t="s">
        <v>11733</v>
      </c>
      <c r="G1850" s="3" t="s">
        <v>11734</v>
      </c>
      <c r="I1850" t="str">
        <f t="shared" si="28"/>
        <v>,(552,' Sandra Benavente Cerda ',' sbenavente@atcom.cl',' 2 2897 6527    ', Gerente Comercial')</v>
      </c>
    </row>
    <row r="1851" spans="1:9">
      <c r="A1851" s="3" t="s">
        <v>11735</v>
      </c>
      <c r="B1851" s="3" t="s">
        <v>11728</v>
      </c>
      <c r="C1851" s="3">
        <f>VLOOKUP(B1851,CONSOLIDADO!A$2:E$11786,5,FALSE)</f>
        <v>552</v>
      </c>
      <c r="D1851" s="3" t="s">
        <v>11729</v>
      </c>
      <c r="E1851" s="3" t="s">
        <v>11736</v>
      </c>
      <c r="F1851" s="3" t="s">
        <v>11737</v>
      </c>
      <c r="G1851" s="3" t="s">
        <v>11738</v>
      </c>
      <c r="I1851" t="str">
        <f t="shared" si="28"/>
        <v>,(552,' Jaime Astudillo Torres ',' jastudillo@atcom.cl',' 2 2897 6500    ', Gerente de Servicios Outsourcing')</v>
      </c>
    </row>
    <row r="1852" spans="1:9">
      <c r="A1852" s="3" t="s">
        <v>11739</v>
      </c>
      <c r="B1852" s="3" t="s">
        <v>11728</v>
      </c>
      <c r="C1852" s="3">
        <f>VLOOKUP(B1852,CONSOLIDADO!A$2:E$11786,5,FALSE)</f>
        <v>552</v>
      </c>
      <c r="D1852" s="3" t="s">
        <v>11729</v>
      </c>
      <c r="E1852" s="3" t="s">
        <v>11740</v>
      </c>
      <c r="F1852" s="3" t="s">
        <v>11741</v>
      </c>
      <c r="G1852" s="3" t="s">
        <v>11742</v>
      </c>
      <c r="I1852" t="str">
        <f t="shared" si="28"/>
        <v>,(552,' Jeannette Cortés Bure ',' jcortes@atcom.cl',' 2 2897 6531    ', Jefe de Reclutamiento y Selección')</v>
      </c>
    </row>
    <row r="1853" spans="1:9">
      <c r="A1853" s="3" t="s">
        <v>11730</v>
      </c>
      <c r="B1853" s="3" t="s">
        <v>11743</v>
      </c>
      <c r="C1853" s="3">
        <f>VLOOKUP(B1853,CONSOLIDADO!A$2:E$11786,5,FALSE)</f>
        <v>553</v>
      </c>
      <c r="D1853" s="3" t="s">
        <v>5613</v>
      </c>
      <c r="E1853" s="3"/>
      <c r="F1853" s="3"/>
      <c r="G1853" s="3" t="s">
        <v>11731</v>
      </c>
      <c r="I1853" t="str">
        <f t="shared" si="28"/>
        <v>,(553,' Sergio Astudillo Torres','',' 2 2897 6500',')</v>
      </c>
    </row>
    <row r="1854" spans="1:9">
      <c r="A1854" s="3" t="s">
        <v>11732</v>
      </c>
      <c r="B1854" s="3" t="s">
        <v>11743</v>
      </c>
      <c r="C1854" s="3">
        <f>VLOOKUP(B1854,CONSOLIDADO!A$2:E$11786,5,FALSE)</f>
        <v>553</v>
      </c>
      <c r="D1854" s="3" t="s">
        <v>5613</v>
      </c>
      <c r="E1854" s="3" t="s">
        <v>6905</v>
      </c>
      <c r="F1854" s="3" t="s">
        <v>11733</v>
      </c>
      <c r="G1854" s="3" t="s">
        <v>11734</v>
      </c>
      <c r="I1854" t="str">
        <f t="shared" si="28"/>
        <v>,(553,' Sandra Benavente Cerda ',' sbenavente@atcom.cl',' 2 2897 6527    ', Gerente Comercial')</v>
      </c>
    </row>
    <row r="1855" spans="1:9">
      <c r="A1855" s="3" t="s">
        <v>11735</v>
      </c>
      <c r="B1855" s="3" t="s">
        <v>11743</v>
      </c>
      <c r="C1855" s="3">
        <f>VLOOKUP(B1855,CONSOLIDADO!A$2:E$11786,5,FALSE)</f>
        <v>553</v>
      </c>
      <c r="D1855" s="3" t="s">
        <v>5613</v>
      </c>
      <c r="E1855" s="3" t="s">
        <v>11736</v>
      </c>
      <c r="F1855" s="3" t="s">
        <v>11737</v>
      </c>
      <c r="G1855" s="3" t="s">
        <v>11738</v>
      </c>
      <c r="I1855" t="str">
        <f t="shared" si="28"/>
        <v>,(553,' Jaime Astudillo Torres ',' jastudillo@atcom.cl',' 2 2897 6500    ', Gerente de Servicios Outsourcing')</v>
      </c>
    </row>
    <row r="1856" spans="1:9">
      <c r="A1856" s="3" t="s">
        <v>11744</v>
      </c>
      <c r="B1856" s="3" t="s">
        <v>11743</v>
      </c>
      <c r="C1856" s="3">
        <f>VLOOKUP(B1856,CONSOLIDADO!A$2:E$11786,5,FALSE)</f>
        <v>553</v>
      </c>
      <c r="D1856" s="3" t="s">
        <v>5613</v>
      </c>
      <c r="E1856" s="3" t="s">
        <v>8930</v>
      </c>
      <c r="F1856" s="3" t="s">
        <v>11745</v>
      </c>
      <c r="G1856" s="3" t="s">
        <v>11746</v>
      </c>
      <c r="I1856" t="str">
        <f t="shared" si="28"/>
        <v>,(553,' Rosita Zenteno Bastías ',' rzenteno@atcomcorporate.com',' 2 2897 6523    ', Jefe de Ventas')</v>
      </c>
    </row>
    <row r="1857" spans="1:9">
      <c r="A1857" s="3" t="s">
        <v>11747</v>
      </c>
      <c r="B1857" s="3" t="s">
        <v>11743</v>
      </c>
      <c r="C1857" s="3">
        <f>VLOOKUP(B1857,CONSOLIDADO!A$2:E$11786,5,FALSE)</f>
        <v>553</v>
      </c>
      <c r="D1857" s="3" t="s">
        <v>5613</v>
      </c>
      <c r="E1857" s="3" t="s">
        <v>6809</v>
      </c>
      <c r="F1857" s="3" t="s">
        <v>11748</v>
      </c>
      <c r="G1857" s="3" t="s">
        <v>11749</v>
      </c>
      <c r="I1857" t="str">
        <f t="shared" si="28"/>
        <v>,(553,' Germán Palacios Aguilera ',' gpalacios@atcomcorporate.com',' 2 2897 6525    ', Jefe de Operaciones')</v>
      </c>
    </row>
    <row r="1858" spans="1:9">
      <c r="A1858" s="3" t="s">
        <v>11751</v>
      </c>
      <c r="B1858" s="3" t="s">
        <v>11750</v>
      </c>
      <c r="C1858" s="3">
        <f>VLOOKUP(B1858,CONSOLIDADO!A$2:E$11786,5,FALSE)</f>
        <v>554</v>
      </c>
      <c r="D1858" s="3" t="s">
        <v>724</v>
      </c>
      <c r="E1858" s="3" t="s">
        <v>6739</v>
      </c>
      <c r="F1858" s="3" t="s">
        <v>11752</v>
      </c>
      <c r="G1858" s="3" t="s">
        <v>11753</v>
      </c>
      <c r="I1858" t="str">
        <f t="shared" si="28"/>
        <v>,(554,' Benny Michael Dvorquez Zylberberg ',' dvorquez@dvorquez.cl',' 2 2201 0801    ', Gerente General')</v>
      </c>
    </row>
    <row r="1859" spans="1:9">
      <c r="A1859" s="3" t="s">
        <v>11755</v>
      </c>
      <c r="B1859" s="3" t="s">
        <v>11754</v>
      </c>
      <c r="C1859" s="3">
        <f>VLOOKUP(B1859,CONSOLIDADO!A$2:E$11786,5,FALSE)</f>
        <v>555</v>
      </c>
      <c r="D1859" s="3" t="s">
        <v>4700</v>
      </c>
      <c r="E1859" s="3" t="s">
        <v>6739</v>
      </c>
      <c r="F1859" s="3" t="s">
        <v>11756</v>
      </c>
      <c r="G1859" s="3" t="s">
        <v>11757</v>
      </c>
      <c r="I1859" t="str">
        <f t="shared" ref="I1859:I1922" si="29">CONCATENATE(",(",C1859,",'",A1859,"','",F1859,"','",G1859,"',",E1859,"')")</f>
        <v>,(555,' Ricardo Parot Benavides ',' rparot@atenea.cl',' 2 2979 4550    ', Gerente General')</v>
      </c>
    </row>
    <row r="1860" spans="1:9">
      <c r="A1860" s="3" t="s">
        <v>11758</v>
      </c>
      <c r="B1860" s="3" t="s">
        <v>11754</v>
      </c>
      <c r="C1860" s="3">
        <f>VLOOKUP(B1860,CONSOLIDADO!A$2:E$11786,5,FALSE)</f>
        <v>555</v>
      </c>
      <c r="D1860" s="3" t="s">
        <v>4700</v>
      </c>
      <c r="E1860" s="3" t="s">
        <v>6986</v>
      </c>
      <c r="F1860" s="3" t="s">
        <v>11759</v>
      </c>
      <c r="G1860" s="3" t="s">
        <v>11757</v>
      </c>
      <c r="I1860" t="str">
        <f t="shared" si="29"/>
        <v>,(555,' Fernando Bezanilla Chaná ',' fbezanilla@atenea.cl',' 2 2979 4550    ', Gerente de Finanzas')</v>
      </c>
    </row>
    <row r="1861" spans="1:9">
      <c r="A1861" s="3" t="s">
        <v>11762</v>
      </c>
      <c r="B1861" s="3" t="s">
        <v>11760</v>
      </c>
      <c r="C1861" s="3">
        <f>VLOOKUP(B1861,CONSOLIDADO!A$2:E$11786,5,FALSE)</f>
        <v>556</v>
      </c>
      <c r="D1861" s="3" t="s">
        <v>11761</v>
      </c>
      <c r="E1861" s="3"/>
      <c r="F1861" s="3"/>
      <c r="G1861" s="3" t="s">
        <v>11763</v>
      </c>
      <c r="I1861" t="str">
        <f t="shared" si="29"/>
        <v>,(556,' Juan Enrique Gamé Mococcain','',' 2 2200 9040',')</v>
      </c>
    </row>
    <row r="1862" spans="1:9">
      <c r="A1862" s="3" t="s">
        <v>11764</v>
      </c>
      <c r="B1862" s="3" t="s">
        <v>11760</v>
      </c>
      <c r="C1862" s="3">
        <f>VLOOKUP(B1862,CONSOLIDADO!A$2:E$11786,5,FALSE)</f>
        <v>556</v>
      </c>
      <c r="D1862" s="3" t="s">
        <v>11761</v>
      </c>
      <c r="E1862" s="3"/>
      <c r="F1862" s="3"/>
      <c r="G1862" s="3" t="s">
        <v>11765</v>
      </c>
      <c r="I1862" t="str">
        <f t="shared" si="29"/>
        <v>,(556,' Juan Carlos Urzúa','',' 2 2200 9072',')</v>
      </c>
    </row>
    <row r="1863" spans="1:9">
      <c r="A1863" s="3" t="s">
        <v>11766</v>
      </c>
      <c r="B1863" s="3" t="s">
        <v>11760</v>
      </c>
      <c r="C1863" s="3">
        <f>VLOOKUP(B1863,CONSOLIDADO!A$2:E$11786,5,FALSE)</f>
        <v>556</v>
      </c>
      <c r="D1863" s="3" t="s">
        <v>11761</v>
      </c>
      <c r="E1863" s="3"/>
      <c r="F1863" s="3"/>
      <c r="G1863" s="3" t="s">
        <v>11767</v>
      </c>
      <c r="I1863" t="str">
        <f t="shared" si="29"/>
        <v>,(556,' Juan Emilio Assef','',' 2 2200 9021',')</v>
      </c>
    </row>
    <row r="1864" spans="1:9">
      <c r="A1864" s="3" t="s">
        <v>11770</v>
      </c>
      <c r="B1864" s="3" t="s">
        <v>11768</v>
      </c>
      <c r="C1864" s="3">
        <f>VLOOKUP(B1864,CONSOLIDADO!A$2:E$11786,5,FALSE)</f>
        <v>557</v>
      </c>
      <c r="D1864" s="3" t="s">
        <v>11769</v>
      </c>
      <c r="E1864" s="3" t="s">
        <v>6739</v>
      </c>
      <c r="F1864" s="3" t="s">
        <v>11771</v>
      </c>
      <c r="G1864" s="3" t="s">
        <v>11772</v>
      </c>
      <c r="I1864" t="str">
        <f t="shared" si="29"/>
        <v>,(557,' Claudio Cerda Herreros ',' info@atika.cl',' 2 2488 3000    ', Gerente General')</v>
      </c>
    </row>
    <row r="1865" spans="1:9">
      <c r="A1865" s="3" t="s">
        <v>11773</v>
      </c>
      <c r="B1865" s="3" t="s">
        <v>11768</v>
      </c>
      <c r="C1865" s="3">
        <f>VLOOKUP(B1865,CONSOLIDADO!A$2:E$11786,5,FALSE)</f>
        <v>557</v>
      </c>
      <c r="D1865" s="3" t="s">
        <v>11769</v>
      </c>
      <c r="E1865" s="3" t="s">
        <v>10041</v>
      </c>
      <c r="F1865" s="3" t="s">
        <v>11771</v>
      </c>
      <c r="G1865" s="3" t="s">
        <v>11774</v>
      </c>
      <c r="I1865" t="str">
        <f t="shared" si="29"/>
        <v>,(557,' Muriel Khamis Johannsen ',' info@atika.cl',' 2 2488 3017    ', Directora Ejecutiva')</v>
      </c>
    </row>
    <row r="1866" spans="1:9">
      <c r="A1866" s="3" t="s">
        <v>11775</v>
      </c>
      <c r="B1866" s="3" t="s">
        <v>11768</v>
      </c>
      <c r="C1866" s="3">
        <f>VLOOKUP(B1866,CONSOLIDADO!A$2:E$11786,5,FALSE)</f>
        <v>557</v>
      </c>
      <c r="D1866" s="3" t="s">
        <v>11769</v>
      </c>
      <c r="E1866" s="3" t="s">
        <v>7032</v>
      </c>
      <c r="F1866" s="3" t="s">
        <v>11771</v>
      </c>
      <c r="G1866" s="3" t="s">
        <v>11774</v>
      </c>
      <c r="I1866" t="str">
        <f t="shared" si="29"/>
        <v>,(557,' Claudia Belmar ',' info@atika.cl',' 2 2488 3017    ', Gerente Administración y Finanzas')</v>
      </c>
    </row>
    <row r="1867" spans="1:9">
      <c r="A1867" s="3" t="s">
        <v>11776</v>
      </c>
      <c r="B1867" s="3" t="s">
        <v>11768</v>
      </c>
      <c r="C1867" s="3">
        <f>VLOOKUP(B1867,CONSOLIDADO!A$2:E$11786,5,FALSE)</f>
        <v>557</v>
      </c>
      <c r="D1867" s="3" t="s">
        <v>11769</v>
      </c>
      <c r="E1867" s="3"/>
      <c r="F1867" s="3"/>
      <c r="G1867" s="3" t="s">
        <v>11777</v>
      </c>
      <c r="I1867" t="str">
        <f t="shared" si="29"/>
        <v>,(557,' Alejandra Hadweh Siade','',' 2 2488 3000',')</v>
      </c>
    </row>
    <row r="1868" spans="1:9">
      <c r="A1868" s="3" t="s">
        <v>11778</v>
      </c>
      <c r="B1868" s="3" t="s">
        <v>11768</v>
      </c>
      <c r="C1868" s="3">
        <f>VLOOKUP(B1868,CONSOLIDADO!A$2:E$11786,5,FALSE)</f>
        <v>557</v>
      </c>
      <c r="D1868" s="3" t="s">
        <v>11769</v>
      </c>
      <c r="E1868" s="3" t="s">
        <v>7433</v>
      </c>
      <c r="F1868" s="3" t="s">
        <v>11771</v>
      </c>
      <c r="G1868" s="3" t="s">
        <v>11772</v>
      </c>
      <c r="I1868" t="str">
        <f t="shared" si="29"/>
        <v>,(557,' Carolina Serrat Solís ',' info@atika.cl',' 2 2488 3000    ', Subgerente de Administración')</v>
      </c>
    </row>
    <row r="1869" spans="1:9">
      <c r="A1869" s="3" t="s">
        <v>11781</v>
      </c>
      <c r="B1869" s="3" t="s">
        <v>11779</v>
      </c>
      <c r="C1869" s="3">
        <f>VLOOKUP(B1869,CONSOLIDADO!A$2:E$11786,5,FALSE)</f>
        <v>558</v>
      </c>
      <c r="D1869" s="3" t="s">
        <v>11780</v>
      </c>
      <c r="E1869" s="3" t="s">
        <v>6739</v>
      </c>
      <c r="F1869" s="3" t="s">
        <v>11782</v>
      </c>
      <c r="G1869" s="3" t="s">
        <v>11783</v>
      </c>
      <c r="I1869" t="str">
        <f t="shared" si="29"/>
        <v>,(558,' Francesco Pinna ',' francesco.pinna@atlascopco.com',' 2 2997 3500    ', Gerente General')</v>
      </c>
    </row>
    <row r="1870" spans="1:9">
      <c r="A1870" s="3" t="s">
        <v>11786</v>
      </c>
      <c r="B1870" s="3" t="s">
        <v>11784</v>
      </c>
      <c r="C1870" s="3">
        <f>VLOOKUP(B1870,CONSOLIDADO!A$2:E$11786,5,FALSE)</f>
        <v>559</v>
      </c>
      <c r="D1870" s="3" t="s">
        <v>11785</v>
      </c>
      <c r="E1870" s="3" t="s">
        <v>11787</v>
      </c>
      <c r="F1870" s="3" t="s">
        <v>11788</v>
      </c>
      <c r="G1870" s="3" t="s">
        <v>11789</v>
      </c>
      <c r="I1870" t="str">
        <f t="shared" si="29"/>
        <v>,(559,' Christiane Ivens Dunker ',' civens@atlas-export.cl',' 32 267 5381    ', Presidente - Gerente General')</v>
      </c>
    </row>
    <row r="1871" spans="1:9">
      <c r="A1871" s="3" t="s">
        <v>11790</v>
      </c>
      <c r="B1871" s="3" t="s">
        <v>11784</v>
      </c>
      <c r="C1871" s="3">
        <f>VLOOKUP(B1871,CONSOLIDADO!A$2:E$11786,5,FALSE)</f>
        <v>559</v>
      </c>
      <c r="D1871" s="3" t="s">
        <v>11785</v>
      </c>
      <c r="E1871" s="3"/>
      <c r="F1871" s="3"/>
      <c r="G1871" s="3" t="s">
        <v>11791</v>
      </c>
      <c r="I1871" t="str">
        <f t="shared" si="29"/>
        <v>,(559,' Francisco Villagrán Quezada','',' 32 267 5381',')</v>
      </c>
    </row>
    <row r="1872" spans="1:9">
      <c r="A1872" s="3" t="s">
        <v>11793</v>
      </c>
      <c r="B1872" s="3" t="s">
        <v>11792</v>
      </c>
      <c r="C1872" s="3">
        <f>VLOOKUP(B1872,CONSOLIDADO!A$2:E$11786,5,FALSE)</f>
        <v>560</v>
      </c>
      <c r="D1872" s="3" t="s">
        <v>4746</v>
      </c>
      <c r="E1872" s="3"/>
      <c r="F1872" s="3"/>
      <c r="G1872" s="3" t="s">
        <v>11794</v>
      </c>
      <c r="I1872" t="str">
        <f t="shared" si="29"/>
        <v>,(560,' Eliana Conca Benito','',' 2 2945 8900',')</v>
      </c>
    </row>
    <row r="1873" spans="1:9">
      <c r="A1873" s="3" t="s">
        <v>11795</v>
      </c>
      <c r="B1873" s="3" t="s">
        <v>11792</v>
      </c>
      <c r="C1873" s="3">
        <f>VLOOKUP(B1873,CONSOLIDADO!A$2:E$11786,5,FALSE)</f>
        <v>560</v>
      </c>
      <c r="D1873" s="3" t="s">
        <v>4746</v>
      </c>
      <c r="E1873" s="3" t="s">
        <v>6886</v>
      </c>
      <c r="F1873" s="3" t="s">
        <v>11796</v>
      </c>
      <c r="G1873" s="3" t="s">
        <v>11797</v>
      </c>
      <c r="I1873" t="str">
        <f t="shared" si="29"/>
        <v>,(560,' Max Arancibia Quintana ',' marancibia@atmspa.cl',' 2 2945 8900    ', Gerente de Recursos Humanos')</v>
      </c>
    </row>
    <row r="1874" spans="1:9">
      <c r="A1874" s="3" t="s">
        <v>11798</v>
      </c>
      <c r="B1874" s="3" t="s">
        <v>11792</v>
      </c>
      <c r="C1874" s="3">
        <f>VLOOKUP(B1874,CONSOLIDADO!A$2:E$11786,5,FALSE)</f>
        <v>560</v>
      </c>
      <c r="D1874" s="3" t="s">
        <v>4746</v>
      </c>
      <c r="E1874" s="3" t="s">
        <v>7777</v>
      </c>
      <c r="F1874" s="3" t="s">
        <v>11799</v>
      </c>
      <c r="G1874" s="3" t="s">
        <v>11797</v>
      </c>
      <c r="I1874" t="str">
        <f t="shared" si="29"/>
        <v>,(560,' Ricardo López-Aliaga Roncagliolo ',' rlopez-a@atmspa.cl',' 2 2945 8900    ', Gerente de Proyectos')</v>
      </c>
    </row>
    <row r="1875" spans="1:9">
      <c r="A1875" s="3" t="s">
        <v>11800</v>
      </c>
      <c r="B1875" s="3" t="s">
        <v>11792</v>
      </c>
      <c r="C1875" s="3">
        <f>VLOOKUP(B1875,CONSOLIDADO!A$2:E$11786,5,FALSE)</f>
        <v>560</v>
      </c>
      <c r="D1875" s="3" t="s">
        <v>4746</v>
      </c>
      <c r="E1875" s="3" t="s">
        <v>6905</v>
      </c>
      <c r="F1875" s="3" t="s">
        <v>11801</v>
      </c>
      <c r="G1875" s="3" t="s">
        <v>11797</v>
      </c>
      <c r="I1875" t="str">
        <f t="shared" si="29"/>
        <v>,(560,' Germán Espejo Lataillade ',' gespejo@atmspa.cl',' 2 2945 8900    ', Gerente Comercial')</v>
      </c>
    </row>
    <row r="1876" spans="1:9">
      <c r="A1876" s="3" t="s">
        <v>11804</v>
      </c>
      <c r="B1876" s="3" t="s">
        <v>11802</v>
      </c>
      <c r="C1876" s="3">
        <f>VLOOKUP(B1876,CONSOLIDADO!A$2:E$11786,5,FALSE)</f>
        <v>561</v>
      </c>
      <c r="D1876" s="3" t="s">
        <v>11803</v>
      </c>
      <c r="E1876" s="3" t="s">
        <v>6813</v>
      </c>
      <c r="F1876" s="3" t="s">
        <v>11805</v>
      </c>
      <c r="G1876" s="3" t="s">
        <v>11806</v>
      </c>
      <c r="I1876" t="str">
        <f t="shared" si="29"/>
        <v>,(561,' Ramón Maulén Díaz ',' rmaulen@attex.cl',' 2 2924 1700    ', Presidente')</v>
      </c>
    </row>
    <row r="1877" spans="1:9">
      <c r="A1877" s="3" t="s">
        <v>11807</v>
      </c>
      <c r="B1877" s="3" t="s">
        <v>11802</v>
      </c>
      <c r="C1877" s="3">
        <f>VLOOKUP(B1877,CONSOLIDADO!A$2:E$11786,5,FALSE)</f>
        <v>561</v>
      </c>
      <c r="D1877" s="3" t="s">
        <v>11803</v>
      </c>
      <c r="E1877" s="3" t="s">
        <v>6739</v>
      </c>
      <c r="F1877" s="3" t="s">
        <v>11808</v>
      </c>
      <c r="G1877" s="3" t="s">
        <v>11806</v>
      </c>
      <c r="I1877" t="str">
        <f t="shared" si="29"/>
        <v>,(561,' Ignacio Maulén Gálvez ',' imaulen@attex.cl',' 2 2924 1700    ', Gerente General')</v>
      </c>
    </row>
    <row r="1878" spans="1:9">
      <c r="A1878" s="3" t="s">
        <v>11809</v>
      </c>
      <c r="B1878" s="3" t="s">
        <v>11802</v>
      </c>
      <c r="C1878" s="3">
        <f>VLOOKUP(B1878,CONSOLIDADO!A$2:E$11786,5,FALSE)</f>
        <v>561</v>
      </c>
      <c r="D1878" s="3" t="s">
        <v>11803</v>
      </c>
      <c r="E1878" s="3"/>
      <c r="F1878" s="3"/>
      <c r="G1878" s="3" t="s">
        <v>11810</v>
      </c>
      <c r="I1878" t="str">
        <f t="shared" si="29"/>
        <v>,(561,' Jorge Maulén Díaz','',' 2 2924 1700',')</v>
      </c>
    </row>
    <row r="1879" spans="1:9">
      <c r="A1879" s="3" t="s">
        <v>11811</v>
      </c>
      <c r="B1879" s="3" t="s">
        <v>11802</v>
      </c>
      <c r="C1879" s="3">
        <f>VLOOKUP(B1879,CONSOLIDADO!A$2:E$11786,5,FALSE)</f>
        <v>561</v>
      </c>
      <c r="D1879" s="3" t="s">
        <v>11803</v>
      </c>
      <c r="E1879" s="3" t="s">
        <v>7300</v>
      </c>
      <c r="F1879" s="3" t="s">
        <v>11812</v>
      </c>
      <c r="G1879" s="3" t="s">
        <v>11806</v>
      </c>
      <c r="I1879" t="str">
        <f t="shared" si="29"/>
        <v>,(561,' Luis Romero Munizaga ',' lromero@attex.cl',' 2 2924 1700    ', Gerente de Administración')</v>
      </c>
    </row>
    <row r="1880" spans="1:9">
      <c r="A1880" s="3" t="s">
        <v>11813</v>
      </c>
      <c r="B1880" s="3" t="s">
        <v>11802</v>
      </c>
      <c r="C1880" s="3">
        <f>VLOOKUP(B1880,CONSOLIDADO!A$2:E$11786,5,FALSE)</f>
        <v>561</v>
      </c>
      <c r="D1880" s="3" t="s">
        <v>11803</v>
      </c>
      <c r="E1880" s="3"/>
      <c r="F1880" s="3"/>
      <c r="G1880" s="3" t="s">
        <v>11810</v>
      </c>
      <c r="I1880" t="str">
        <f t="shared" si="29"/>
        <v>,(561,' Iván Riquelme Ramírez','',' 2 2924 1700',')</v>
      </c>
    </row>
    <row r="1881" spans="1:9">
      <c r="A1881" s="3" t="s">
        <v>11814</v>
      </c>
      <c r="B1881" s="3" t="s">
        <v>11802</v>
      </c>
      <c r="C1881" s="3">
        <f>VLOOKUP(B1881,CONSOLIDADO!A$2:E$11786,5,FALSE)</f>
        <v>561</v>
      </c>
      <c r="D1881" s="3" t="s">
        <v>11803</v>
      </c>
      <c r="E1881" s="3"/>
      <c r="F1881" s="3"/>
      <c r="G1881" s="3" t="s">
        <v>11810</v>
      </c>
      <c r="I1881" t="str">
        <f t="shared" si="29"/>
        <v>,(561,' Marcelo Maulén Gálvez','',' 2 2924 1700',')</v>
      </c>
    </row>
    <row r="1882" spans="1:9">
      <c r="A1882" s="3" t="s">
        <v>11817</v>
      </c>
      <c r="B1882" s="3" t="s">
        <v>11815</v>
      </c>
      <c r="C1882" s="3">
        <f>VLOOKUP(B1882,CONSOLIDADO!A$2:E$11786,5,FALSE)</f>
        <v>562</v>
      </c>
      <c r="D1882" s="3" t="s">
        <v>11816</v>
      </c>
      <c r="E1882" s="3"/>
      <c r="F1882" s="3"/>
      <c r="G1882" s="3" t="s">
        <v>11818</v>
      </c>
      <c r="I1882" t="str">
        <f t="shared" si="29"/>
        <v>,(562,' Jeanette Serrano Salcedo','',' 2 2632 0989',')</v>
      </c>
    </row>
    <row r="1883" spans="1:9">
      <c r="A1883" s="3" t="s">
        <v>11819</v>
      </c>
      <c r="B1883" s="3" t="s">
        <v>11815</v>
      </c>
      <c r="C1883" s="3">
        <f>VLOOKUP(B1883,CONSOLIDADO!A$2:E$11786,5,FALSE)</f>
        <v>562</v>
      </c>
      <c r="D1883" s="3" t="s">
        <v>11816</v>
      </c>
      <c r="E1883" s="3" t="s">
        <v>11467</v>
      </c>
      <c r="F1883" s="3" t="s">
        <v>11820</v>
      </c>
      <c r="G1883" s="3" t="s">
        <v>11821</v>
      </c>
      <c r="I1883" t="str">
        <f t="shared" si="29"/>
        <v>,(562,' Claudia Hernández Bastías ',' claudia@aulacapacita.cl',' 2 2639 6926    ', Directora Comercial')</v>
      </c>
    </row>
    <row r="1884" spans="1:9">
      <c r="A1884" s="3" t="s">
        <v>11822</v>
      </c>
      <c r="B1884" s="3" t="s">
        <v>11815</v>
      </c>
      <c r="C1884" s="3">
        <f>VLOOKUP(B1884,CONSOLIDADO!A$2:E$11786,5,FALSE)</f>
        <v>562</v>
      </c>
      <c r="D1884" s="3" t="s">
        <v>11816</v>
      </c>
      <c r="E1884" s="3"/>
      <c r="F1884" s="3"/>
      <c r="G1884" s="3" t="s">
        <v>11818</v>
      </c>
      <c r="I1884" t="str">
        <f t="shared" si="29"/>
        <v>,(562,' Carolina González Ramírez','',' 2 2632 0989',')</v>
      </c>
    </row>
    <row r="1885" spans="1:9">
      <c r="A1885" s="3" t="s">
        <v>11824</v>
      </c>
      <c r="B1885" s="3" t="s">
        <v>11823</v>
      </c>
      <c r="C1885" s="3">
        <f>VLOOKUP(B1885,CONSOLIDADO!A$2:E$11786,5,FALSE)</f>
        <v>563</v>
      </c>
      <c r="D1885" s="3" t="s">
        <v>302</v>
      </c>
      <c r="E1885" s="3" t="s">
        <v>7562</v>
      </c>
      <c r="F1885" s="3"/>
      <c r="G1885" s="3" t="s">
        <v>6846</v>
      </c>
      <c r="I1885" t="str">
        <f t="shared" si="29"/>
        <v>,(563,' José Miguel Musalem Sarquis ','','               ', Presidente del Directorio')</v>
      </c>
    </row>
    <row r="1886" spans="1:9">
      <c r="A1886" s="3" t="s">
        <v>11825</v>
      </c>
      <c r="B1886" s="3" t="s">
        <v>11823</v>
      </c>
      <c r="C1886" s="3">
        <f>VLOOKUP(B1886,CONSOLIDADO!A$2:E$11786,5,FALSE)</f>
        <v>563</v>
      </c>
      <c r="D1886" s="3" t="s">
        <v>302</v>
      </c>
      <c r="E1886" s="3" t="s">
        <v>6850</v>
      </c>
      <c r="F1886" s="3"/>
      <c r="G1886" s="3" t="s">
        <v>6846</v>
      </c>
      <c r="I1886" t="str">
        <f t="shared" si="29"/>
        <v>,(563,' Antonio Cruz Zabala ','','               ', Director')</v>
      </c>
    </row>
    <row r="1887" spans="1:9">
      <c r="A1887" s="3" t="s">
        <v>11826</v>
      </c>
      <c r="B1887" s="3" t="s">
        <v>11823</v>
      </c>
      <c r="C1887" s="3">
        <f>VLOOKUP(B1887,CONSOLIDADO!A$2:E$11786,5,FALSE)</f>
        <v>563</v>
      </c>
      <c r="D1887" s="3" t="s">
        <v>302</v>
      </c>
      <c r="E1887" s="3" t="s">
        <v>6850</v>
      </c>
      <c r="F1887" s="3"/>
      <c r="G1887" s="3" t="s">
        <v>6846</v>
      </c>
      <c r="I1887" t="str">
        <f t="shared" si="29"/>
        <v>,(563,' Alexander Seelenberger Farba ','','               ', Director')</v>
      </c>
    </row>
    <row r="1888" spans="1:9">
      <c r="A1888" s="3" t="s">
        <v>11827</v>
      </c>
      <c r="B1888" s="3" t="s">
        <v>11823</v>
      </c>
      <c r="C1888" s="3">
        <f>VLOOKUP(B1888,CONSOLIDADO!A$2:E$11786,5,FALSE)</f>
        <v>563</v>
      </c>
      <c r="D1888" s="3" t="s">
        <v>302</v>
      </c>
      <c r="E1888" s="3" t="s">
        <v>6739</v>
      </c>
      <c r="F1888" s="3"/>
      <c r="G1888" s="3" t="s">
        <v>11828</v>
      </c>
      <c r="I1888" t="str">
        <f t="shared" si="29"/>
        <v>,(563,' Raimundo Cerda Lecaros ','',' 2 2498 1300    ', Gerente General')</v>
      </c>
    </row>
    <row r="1889" spans="1:9">
      <c r="A1889" s="3" t="s">
        <v>11831</v>
      </c>
      <c r="B1889" s="3" t="s">
        <v>11829</v>
      </c>
      <c r="C1889" s="3">
        <f>VLOOKUP(B1889,CONSOLIDADO!A$2:E$11786,5,FALSE)</f>
        <v>564</v>
      </c>
      <c r="D1889" s="3" t="s">
        <v>11830</v>
      </c>
      <c r="E1889" s="3" t="s">
        <v>11832</v>
      </c>
      <c r="F1889" s="3" t="s">
        <v>11833</v>
      </c>
      <c r="G1889" s="3" t="s">
        <v>11834</v>
      </c>
      <c r="I1889" t="str">
        <f t="shared" si="29"/>
        <v>,(564,' Claudio Lesch ',' claudio.lesch@ausenco.com',' 2 2937 0021    ', Presidente para Sudamérica')</v>
      </c>
    </row>
    <row r="1890" spans="1:9">
      <c r="A1890" s="3" t="s">
        <v>11835</v>
      </c>
      <c r="B1890" s="3" t="s">
        <v>11829</v>
      </c>
      <c r="C1890" s="3">
        <f>VLOOKUP(B1890,CONSOLIDADO!A$2:E$11786,5,FALSE)</f>
        <v>564</v>
      </c>
      <c r="D1890" s="3" t="s">
        <v>11830</v>
      </c>
      <c r="E1890" s="3" t="s">
        <v>11836</v>
      </c>
      <c r="F1890" s="3" t="s">
        <v>11837</v>
      </c>
      <c r="G1890" s="3" t="s">
        <v>11838</v>
      </c>
      <c r="I1890" t="str">
        <f t="shared" si="29"/>
        <v>,(564,' Roberto Easdale ',' roberto.easdale@ausenco.com',' 2 2937 0203    ', Director Pipelines')</v>
      </c>
    </row>
    <row r="1891" spans="1:9">
      <c r="A1891" s="3" t="s">
        <v>11839</v>
      </c>
      <c r="B1891" s="3" t="s">
        <v>11829</v>
      </c>
      <c r="C1891" s="3">
        <f>VLOOKUP(B1891,CONSOLIDADO!A$2:E$11786,5,FALSE)</f>
        <v>564</v>
      </c>
      <c r="D1891" s="3" t="s">
        <v>11830</v>
      </c>
      <c r="E1891" s="3" t="s">
        <v>11840</v>
      </c>
      <c r="F1891" s="3" t="s">
        <v>11841</v>
      </c>
      <c r="G1891" s="3" t="s">
        <v>11842</v>
      </c>
      <c r="I1891" t="str">
        <f t="shared" si="29"/>
        <v>,(564,' Don Hickson ',' don.hickson@ausenco.com',' 2 2937 0000    ', Vicepresidente Environmental and Sustainability SoAm')</v>
      </c>
    </row>
    <row r="1892" spans="1:9">
      <c r="A1892" s="3" t="s">
        <v>11845</v>
      </c>
      <c r="B1892" s="3" t="s">
        <v>11843</v>
      </c>
      <c r="C1892" s="3">
        <f>VLOOKUP(B1892,CONSOLIDADO!A$2:E$11786,5,FALSE)</f>
        <v>565</v>
      </c>
      <c r="D1892" s="3" t="s">
        <v>11844</v>
      </c>
      <c r="E1892" s="3" t="s">
        <v>6739</v>
      </c>
      <c r="F1892" s="3"/>
      <c r="G1892" s="3" t="s">
        <v>11846</v>
      </c>
      <c r="I1892" t="str">
        <f t="shared" si="29"/>
        <v>,(565,' Gonzalo Ausin Gálmez ','',' 2 2392 3400    ', Gerente General')</v>
      </c>
    </row>
    <row r="1893" spans="1:9">
      <c r="A1893" s="3" t="s">
        <v>11847</v>
      </c>
      <c r="B1893" s="3" t="s">
        <v>11843</v>
      </c>
      <c r="C1893" s="3">
        <f>VLOOKUP(B1893,CONSOLIDADO!A$2:E$11786,5,FALSE)</f>
        <v>565</v>
      </c>
      <c r="D1893" s="3" t="s">
        <v>11844</v>
      </c>
      <c r="E1893" s="3" t="s">
        <v>11848</v>
      </c>
      <c r="F1893" s="3" t="s">
        <v>11849</v>
      </c>
      <c r="G1893" s="3" t="s">
        <v>11850</v>
      </c>
      <c r="I1893" t="str">
        <f t="shared" si="29"/>
        <v>,(565,' Gonzalo Ausin Valenzuela ',' gonzalo@ausin.cl',' 2 2392 3500    ', Gerente Area Acero')</v>
      </c>
    </row>
    <row r="1894" spans="1:9">
      <c r="A1894" s="3" t="s">
        <v>11851</v>
      </c>
      <c r="B1894" s="3" t="s">
        <v>11843</v>
      </c>
      <c r="C1894" s="3">
        <f>VLOOKUP(B1894,CONSOLIDADO!A$2:E$11786,5,FALSE)</f>
        <v>565</v>
      </c>
      <c r="D1894" s="3" t="s">
        <v>11844</v>
      </c>
      <c r="E1894" s="3"/>
      <c r="F1894" s="3"/>
      <c r="G1894" s="3" t="s">
        <v>11852</v>
      </c>
      <c r="I1894" t="str">
        <f t="shared" si="29"/>
        <v>,(565,' Cristian Noriega Ausin','',' 2 2392 3550',')</v>
      </c>
    </row>
    <row r="1895" spans="1:9">
      <c r="A1895" s="3" t="s">
        <v>11854</v>
      </c>
      <c r="B1895" s="3" t="s">
        <v>11853</v>
      </c>
      <c r="C1895" s="3">
        <f>VLOOKUP(B1895,CONSOLIDADO!A$2:E$11786,5,FALSE)</f>
        <v>566</v>
      </c>
      <c r="D1895" s="3" t="s">
        <v>5894</v>
      </c>
      <c r="E1895" s="3" t="s">
        <v>6739</v>
      </c>
      <c r="F1895" s="3" t="s">
        <v>11855</v>
      </c>
      <c r="G1895" s="3" t="s">
        <v>11856</v>
      </c>
      <c r="I1895" t="str">
        <f t="shared" si="29"/>
        <v>,(566,' Guillermo Alejandro Undurraga Bergholz ',' gub@austrade.cl',' 2 2432 1910    ', Gerente General')</v>
      </c>
    </row>
    <row r="1896" spans="1:9">
      <c r="A1896" s="3" t="s">
        <v>11854</v>
      </c>
      <c r="B1896" s="3" t="s">
        <v>11853</v>
      </c>
      <c r="C1896" s="3">
        <f>VLOOKUP(B1896,CONSOLIDADO!A$2:E$11786,5,FALSE)</f>
        <v>566</v>
      </c>
      <c r="D1896" s="3" t="s">
        <v>5894</v>
      </c>
      <c r="E1896" s="3" t="s">
        <v>6905</v>
      </c>
      <c r="F1896" s="3" t="s">
        <v>11855</v>
      </c>
      <c r="G1896" s="3" t="s">
        <v>11856</v>
      </c>
      <c r="I1896" t="str">
        <f t="shared" si="29"/>
        <v>,(566,' Guillermo Alejandro Undurraga Bergholz ',' gub@austrade.cl',' 2 2432 1910    ', Gerente Comercial')</v>
      </c>
    </row>
    <row r="1897" spans="1:9">
      <c r="A1897" s="3" t="s">
        <v>11858</v>
      </c>
      <c r="B1897" s="3" t="s">
        <v>11857</v>
      </c>
      <c r="C1897" s="3">
        <f>VLOOKUP(B1897,CONSOLIDADO!A$2:E$11786,5,FALSE)</f>
        <v>567</v>
      </c>
      <c r="D1897" s="3" t="s">
        <v>290</v>
      </c>
      <c r="E1897" s="3" t="s">
        <v>6739</v>
      </c>
      <c r="F1897" s="3"/>
      <c r="G1897" s="3" t="s">
        <v>11859</v>
      </c>
      <c r="I1897" t="str">
        <f t="shared" si="29"/>
        <v>,(567,' Gonzalo Ignacio Ramón Miranda Arratia ','',' 2 2246 0808    ', Gerente General')</v>
      </c>
    </row>
    <row r="1898" spans="1:9">
      <c r="A1898" s="3" t="s">
        <v>11862</v>
      </c>
      <c r="B1898" s="3" t="s">
        <v>11860</v>
      </c>
      <c r="C1898" s="3">
        <f>VLOOKUP(B1898,CONSOLIDADO!A$2:E$11786,5,FALSE)</f>
        <v>568</v>
      </c>
      <c r="D1898" s="3" t="s">
        <v>11861</v>
      </c>
      <c r="E1898" s="3" t="s">
        <v>6813</v>
      </c>
      <c r="F1898" s="3" t="s">
        <v>11863</v>
      </c>
      <c r="G1898" s="3" t="s">
        <v>11864</v>
      </c>
      <c r="I1898" t="str">
        <f t="shared" si="29"/>
        <v>,(568,' Jean François Jacob ',' jfjacob@austral-chem.cl',' 2 2663 5300    ', Presidente')</v>
      </c>
    </row>
    <row r="1899" spans="1:9">
      <c r="A1899" s="3" t="s">
        <v>11865</v>
      </c>
      <c r="B1899" s="3" t="s">
        <v>11860</v>
      </c>
      <c r="C1899" s="3">
        <f>VLOOKUP(B1899,CONSOLIDADO!A$2:E$11786,5,FALSE)</f>
        <v>568</v>
      </c>
      <c r="D1899" s="3" t="s">
        <v>11861</v>
      </c>
      <c r="E1899" s="3" t="s">
        <v>11866</v>
      </c>
      <c r="F1899" s="3" t="s">
        <v>11867</v>
      </c>
      <c r="G1899" s="3" t="s">
        <v>11864</v>
      </c>
      <c r="I1899" t="str">
        <f t="shared" si="29"/>
        <v>,(568,' Moisés Müller Kirshbom ',' mmuller@austral-chem.cl',' 2 2663 5300    ', Gerente General - Gerente de Administración y Finanzas')</v>
      </c>
    </row>
    <row r="1900" spans="1:9">
      <c r="A1900" s="3" t="s">
        <v>11868</v>
      </c>
      <c r="B1900" s="3" t="s">
        <v>11860</v>
      </c>
      <c r="C1900" s="3">
        <f>VLOOKUP(B1900,CONSOLIDADO!A$2:E$11786,5,FALSE)</f>
        <v>568</v>
      </c>
      <c r="D1900" s="3" t="s">
        <v>11861</v>
      </c>
      <c r="E1900" s="3" t="s">
        <v>6905</v>
      </c>
      <c r="F1900" s="3" t="s">
        <v>11869</v>
      </c>
      <c r="G1900" s="3" t="s">
        <v>11870</v>
      </c>
      <c r="I1900" t="str">
        <f t="shared" si="29"/>
        <v>,(568,' Boris Pizarro Vilches ',' bpizarro@austral-chem.cl',' 2 2663 5345    ', Gerente Comercial')</v>
      </c>
    </row>
    <row r="1901" spans="1:9">
      <c r="A1901" s="3" t="s">
        <v>11872</v>
      </c>
      <c r="B1901" s="3" t="s">
        <v>11871</v>
      </c>
      <c r="C1901" s="3">
        <f>VLOOKUP(B1901,CONSOLIDADO!A$2:E$11786,5,FALSE)</f>
        <v>569</v>
      </c>
      <c r="D1901" s="3" t="s">
        <v>6237</v>
      </c>
      <c r="E1901" s="3" t="s">
        <v>6739</v>
      </c>
      <c r="F1901" s="3" t="s">
        <v>11873</v>
      </c>
      <c r="G1901" s="3" t="s">
        <v>11874</v>
      </c>
      <c r="I1901" t="str">
        <f t="shared" si="29"/>
        <v>,(569,' Alfonso Moral Heimpell ',' amoral@auter.cl',' 2 2280 1800    ', Gerente General')</v>
      </c>
    </row>
    <row r="1902" spans="1:9">
      <c r="A1902" s="3" t="s">
        <v>11875</v>
      </c>
      <c r="B1902" s="3" t="s">
        <v>11871</v>
      </c>
      <c r="C1902" s="3">
        <f>VLOOKUP(B1902,CONSOLIDADO!A$2:E$11786,5,FALSE)</f>
        <v>569</v>
      </c>
      <c r="D1902" s="3" t="s">
        <v>6237</v>
      </c>
      <c r="E1902" s="3" t="s">
        <v>6757</v>
      </c>
      <c r="F1902" s="3" t="s">
        <v>11876</v>
      </c>
      <c r="G1902" s="3" t="s">
        <v>11874</v>
      </c>
      <c r="I1902" t="str">
        <f t="shared" si="29"/>
        <v>,(569,' Inés Iturra Barrueto ',' iiturra@auter.cl',' 2 2280 1800    ', Gerente de Administración y Finanzas')</v>
      </c>
    </row>
    <row r="1903" spans="1:9">
      <c r="A1903" s="3" t="s">
        <v>11877</v>
      </c>
      <c r="B1903" s="3" t="s">
        <v>11871</v>
      </c>
      <c r="C1903" s="3">
        <f>VLOOKUP(B1903,CONSOLIDADO!A$2:E$11786,5,FALSE)</f>
        <v>569</v>
      </c>
      <c r="D1903" s="3" t="s">
        <v>6237</v>
      </c>
      <c r="E1903" s="3" t="s">
        <v>7140</v>
      </c>
      <c r="F1903" s="3" t="s">
        <v>11878</v>
      </c>
      <c r="G1903" s="3" t="s">
        <v>11874</v>
      </c>
      <c r="I1903" t="str">
        <f t="shared" si="29"/>
        <v>,(569,' Jaime Jiménez ',' jjimenez@auter.cl',' 2 2280 1800    ', Gerente de Ventas')</v>
      </c>
    </row>
    <row r="1904" spans="1:9">
      <c r="A1904" s="3" t="s">
        <v>11879</v>
      </c>
      <c r="B1904" s="3" t="s">
        <v>11871</v>
      </c>
      <c r="C1904" s="3">
        <f>VLOOKUP(B1904,CONSOLIDADO!A$2:E$11786,5,FALSE)</f>
        <v>569</v>
      </c>
      <c r="D1904" s="3" t="s">
        <v>6237</v>
      </c>
      <c r="E1904" s="3" t="s">
        <v>6765</v>
      </c>
      <c r="F1904" s="3" t="s">
        <v>11880</v>
      </c>
      <c r="G1904" s="3" t="s">
        <v>11881</v>
      </c>
      <c r="I1904" t="str">
        <f t="shared" si="29"/>
        <v>,(569,' Erika Maripangui Paz ',' emaripangui@auter.cl',' 2 2800 1800    ', Gerente de Operaciones')</v>
      </c>
    </row>
    <row r="1905" spans="1:9">
      <c r="A1905" s="3" t="s">
        <v>11884</v>
      </c>
      <c r="B1905" s="3" t="s">
        <v>11882</v>
      </c>
      <c r="C1905" s="3">
        <f>VLOOKUP(B1905,CONSOLIDADO!A$2:E$11786,5,FALSE)</f>
        <v>570</v>
      </c>
      <c r="D1905" s="3" t="s">
        <v>11883</v>
      </c>
      <c r="E1905" s="3" t="s">
        <v>6959</v>
      </c>
      <c r="F1905" s="3" t="s">
        <v>11885</v>
      </c>
      <c r="G1905" s="3" t="s">
        <v>11886</v>
      </c>
      <c r="I1905" t="str">
        <f t="shared" si="29"/>
        <v>,(570,' Juan Eduardo Neuenschwander Palma ',' juan@autobahn.cl',' 2 2337 1440    ', Director Ejecutivo')</v>
      </c>
    </row>
    <row r="1906" spans="1:9">
      <c r="A1906" s="3" t="s">
        <v>11887</v>
      </c>
      <c r="B1906" s="3" t="s">
        <v>11882</v>
      </c>
      <c r="C1906" s="3">
        <f>VLOOKUP(B1906,CONSOLIDADO!A$2:E$11786,5,FALSE)</f>
        <v>570</v>
      </c>
      <c r="D1906" s="3" t="s">
        <v>11883</v>
      </c>
      <c r="E1906" s="3"/>
      <c r="F1906" s="3"/>
      <c r="G1906" s="3" t="s">
        <v>11888</v>
      </c>
      <c r="I1906" t="str">
        <f t="shared" si="29"/>
        <v>,(570,' Rodrigo Jordán Marín','',' 2 2337 1440',')</v>
      </c>
    </row>
    <row r="1907" spans="1:9">
      <c r="A1907" s="3" t="s">
        <v>11889</v>
      </c>
      <c r="B1907" s="3" t="s">
        <v>11882</v>
      </c>
      <c r="C1907" s="3">
        <f>VLOOKUP(B1907,CONSOLIDADO!A$2:E$11786,5,FALSE)</f>
        <v>570</v>
      </c>
      <c r="D1907" s="3" t="s">
        <v>11883</v>
      </c>
      <c r="E1907" s="3"/>
      <c r="F1907" s="3"/>
      <c r="G1907" s="3" t="s">
        <v>11888</v>
      </c>
      <c r="I1907" t="str">
        <f t="shared" si="29"/>
        <v>,(570,' Carolina Greisse Yanine','',' 2 2337 1440',')</v>
      </c>
    </row>
    <row r="1908" spans="1:9">
      <c r="A1908" s="3" t="s">
        <v>11892</v>
      </c>
      <c r="B1908" s="3" t="s">
        <v>11890</v>
      </c>
      <c r="C1908" s="3">
        <f>VLOOKUP(B1908,CONSOLIDADO!A$2:E$11786,5,FALSE)</f>
        <v>571</v>
      </c>
      <c r="D1908" s="3" t="s">
        <v>11891</v>
      </c>
      <c r="E1908" s="3" t="s">
        <v>6739</v>
      </c>
      <c r="F1908" s="3" t="s">
        <v>11893</v>
      </c>
      <c r="G1908" s="3" t="s">
        <v>11894</v>
      </c>
      <c r="I1908" t="str">
        <f t="shared" si="29"/>
        <v>,(571,' Juan Pedro Reyes Martínez ',' jreyes@automa.cl',' 2 2947 0500    ', Gerente General')</v>
      </c>
    </row>
    <row r="1909" spans="1:9">
      <c r="A1909" s="3" t="s">
        <v>11895</v>
      </c>
      <c r="B1909" s="3" t="s">
        <v>11890</v>
      </c>
      <c r="C1909" s="3">
        <f>VLOOKUP(B1909,CONSOLIDADO!A$2:E$11786,5,FALSE)</f>
        <v>571</v>
      </c>
      <c r="D1909" s="3" t="s">
        <v>11891</v>
      </c>
      <c r="E1909" s="3" t="s">
        <v>6757</v>
      </c>
      <c r="F1909" s="3" t="s">
        <v>11896</v>
      </c>
      <c r="G1909" s="3" t="s">
        <v>11894</v>
      </c>
      <c r="I1909" t="str">
        <f t="shared" si="29"/>
        <v>,(571,' Eduardo Albornoz ',' ealbornoz@automa.cl',' 2 2947 0500    ', Gerente de Administración y Finanzas')</v>
      </c>
    </row>
    <row r="1910" spans="1:9">
      <c r="A1910" s="3" t="s">
        <v>11897</v>
      </c>
      <c r="B1910" s="3" t="s">
        <v>11890</v>
      </c>
      <c r="C1910" s="3">
        <f>VLOOKUP(B1910,CONSOLIDADO!A$2:E$11786,5,FALSE)</f>
        <v>571</v>
      </c>
      <c r="D1910" s="3" t="s">
        <v>11891</v>
      </c>
      <c r="E1910" s="3" t="s">
        <v>7136</v>
      </c>
      <c r="F1910" s="3" t="s">
        <v>11898</v>
      </c>
      <c r="G1910" s="3" t="s">
        <v>11894</v>
      </c>
      <c r="I1910" t="str">
        <f t="shared" si="29"/>
        <v>,(571,' Romana Vivanco Grottini ',' romana@automa.cl',' 2 2947 0500    ', Gerente de Marketing')</v>
      </c>
    </row>
    <row r="1911" spans="1:9">
      <c r="A1911" s="3" t="s">
        <v>11899</v>
      </c>
      <c r="B1911" s="3" t="s">
        <v>11890</v>
      </c>
      <c r="C1911" s="3">
        <f>VLOOKUP(B1911,CONSOLIDADO!A$2:E$11786,5,FALSE)</f>
        <v>571</v>
      </c>
      <c r="D1911" s="3" t="s">
        <v>11891</v>
      </c>
      <c r="E1911" s="3"/>
      <c r="F1911" s="3"/>
      <c r="G1911" s="3" t="s">
        <v>11900</v>
      </c>
      <c r="I1911" t="str">
        <f t="shared" si="29"/>
        <v>,(571,' Angela Vivanco Grottini','',' 2 2947 0500',')</v>
      </c>
    </row>
    <row r="1912" spans="1:9">
      <c r="A1912" s="3" t="s">
        <v>11901</v>
      </c>
      <c r="B1912" s="3" t="s">
        <v>11890</v>
      </c>
      <c r="C1912" s="3">
        <f>VLOOKUP(B1912,CONSOLIDADO!A$2:E$11786,5,FALSE)</f>
        <v>571</v>
      </c>
      <c r="D1912" s="3" t="s">
        <v>11891</v>
      </c>
      <c r="E1912" s="3" t="s">
        <v>7250</v>
      </c>
      <c r="F1912" s="3" t="s">
        <v>11902</v>
      </c>
      <c r="G1912" s="3" t="s">
        <v>11894</v>
      </c>
      <c r="I1912" t="str">
        <f t="shared" si="29"/>
        <v>,(571,' Máximo Zúñiga Domínguez ',' mzuniga@automa.cl',' 2 2947 0500    ', Contador General')</v>
      </c>
    </row>
    <row r="1913" spans="1:9">
      <c r="A1913" s="3" t="s">
        <v>11905</v>
      </c>
      <c r="B1913" s="3" t="s">
        <v>11903</v>
      </c>
      <c r="C1913" s="3">
        <f>VLOOKUP(B1913,CONSOLIDADO!A$2:E$11786,5,FALSE)</f>
        <v>572</v>
      </c>
      <c r="D1913" s="3" t="s">
        <v>11904</v>
      </c>
      <c r="E1913" s="3"/>
      <c r="F1913" s="3"/>
      <c r="G1913" s="3" t="s">
        <v>11906</v>
      </c>
      <c r="I1913" t="str">
        <f t="shared" si="29"/>
        <v>,(572,' Felipe Lanas Bunster','',' 2 2413 4800',')</v>
      </c>
    </row>
    <row r="1914" spans="1:9">
      <c r="A1914" s="3" t="s">
        <v>11907</v>
      </c>
      <c r="B1914" s="3" t="s">
        <v>11903</v>
      </c>
      <c r="C1914" s="3">
        <f>VLOOKUP(B1914,CONSOLIDADO!A$2:E$11786,5,FALSE)</f>
        <v>572</v>
      </c>
      <c r="D1914" s="3" t="s">
        <v>11904</v>
      </c>
      <c r="E1914" s="3" t="s">
        <v>6739</v>
      </c>
      <c r="F1914" s="3" t="s">
        <v>11908</v>
      </c>
      <c r="G1914" s="3" t="s">
        <v>11909</v>
      </c>
      <c r="I1914" t="str">
        <f t="shared" si="29"/>
        <v>,(572,' Catherine Yanine Saleme ',' cyanine@automotorabilbao.cl',' 2 2413 4800    ', Gerente General')</v>
      </c>
    </row>
    <row r="1915" spans="1:9">
      <c r="A1915" s="3" t="s">
        <v>11910</v>
      </c>
      <c r="B1915" s="3" t="s">
        <v>11903</v>
      </c>
      <c r="C1915" s="3">
        <f>VLOOKUP(B1915,CONSOLIDADO!A$2:E$11786,5,FALSE)</f>
        <v>572</v>
      </c>
      <c r="D1915" s="3" t="s">
        <v>11904</v>
      </c>
      <c r="E1915" s="3" t="s">
        <v>6757</v>
      </c>
      <c r="F1915" s="3" t="s">
        <v>11911</v>
      </c>
      <c r="G1915" s="3" t="s">
        <v>11909</v>
      </c>
      <c r="I1915" t="str">
        <f t="shared" si="29"/>
        <v>,(572,' Rodrigo Escárate Palomera ',' rescarate@automotorabilbao.cl',' 2 2413 4800    ', Gerente de Administración y Finanzas')</v>
      </c>
    </row>
    <row r="1916" spans="1:9">
      <c r="A1916" s="3" t="s">
        <v>11913</v>
      </c>
      <c r="B1916" s="3" t="s">
        <v>11912</v>
      </c>
      <c r="C1916" s="3">
        <f>VLOOKUP(B1916,CONSOLIDADO!A$2:E$11786,5,FALSE)</f>
        <v>573</v>
      </c>
      <c r="D1916" s="3" t="s">
        <v>6649</v>
      </c>
      <c r="E1916" s="3" t="s">
        <v>6739</v>
      </c>
      <c r="F1916" s="3" t="s">
        <v>11914</v>
      </c>
      <c r="G1916" s="3" t="s">
        <v>11915</v>
      </c>
      <c r="I1916" t="str">
        <f t="shared" si="29"/>
        <v>,(573,' Osvaldo Rivas Matus ',' orivas@inalco.cl',' 2 2834 9700    ', Gerente General')</v>
      </c>
    </row>
    <row r="1917" spans="1:9">
      <c r="A1917" s="3" t="s">
        <v>11916</v>
      </c>
      <c r="B1917" s="3" t="s">
        <v>11912</v>
      </c>
      <c r="C1917" s="3">
        <f>VLOOKUP(B1917,CONSOLIDADO!A$2:E$11786,5,FALSE)</f>
        <v>573</v>
      </c>
      <c r="D1917" s="3" t="s">
        <v>6649</v>
      </c>
      <c r="E1917" s="3" t="s">
        <v>6905</v>
      </c>
      <c r="F1917" s="3" t="s">
        <v>11917</v>
      </c>
      <c r="G1917" s="3" t="s">
        <v>11915</v>
      </c>
      <c r="I1917" t="str">
        <f t="shared" si="29"/>
        <v>,(573,' Mauricio Rodway Flores ',' mrodway@inalco.cl',' 2 2834 9700    ', Gerente Comercial')</v>
      </c>
    </row>
    <row r="1918" spans="1:9">
      <c r="A1918" s="3" t="s">
        <v>11918</v>
      </c>
      <c r="B1918" s="3" t="s">
        <v>11912</v>
      </c>
      <c r="C1918" s="3">
        <f>VLOOKUP(B1918,CONSOLIDADO!A$2:E$11786,5,FALSE)</f>
        <v>573</v>
      </c>
      <c r="D1918" s="3" t="s">
        <v>6649</v>
      </c>
      <c r="E1918" s="3" t="s">
        <v>8037</v>
      </c>
      <c r="F1918" s="3" t="s">
        <v>11919</v>
      </c>
      <c r="G1918" s="3" t="s">
        <v>11915</v>
      </c>
      <c r="I1918" t="str">
        <f t="shared" si="29"/>
        <v>,(573,' Alexander Leyton Bobadilla ',' aleyton@inalco.cl',' 2 2834 9700    ', Jefe de Personal')</v>
      </c>
    </row>
    <row r="1919" spans="1:9">
      <c r="A1919" s="3" t="s">
        <v>11920</v>
      </c>
      <c r="B1919" s="3" t="s">
        <v>11912</v>
      </c>
      <c r="C1919" s="3">
        <f>VLOOKUP(B1919,CONSOLIDADO!A$2:E$11786,5,FALSE)</f>
        <v>573</v>
      </c>
      <c r="D1919" s="3" t="s">
        <v>6649</v>
      </c>
      <c r="E1919" s="3" t="s">
        <v>6757</v>
      </c>
      <c r="F1919" s="3" t="s">
        <v>11921</v>
      </c>
      <c r="G1919" s="3" t="s">
        <v>11915</v>
      </c>
      <c r="I1919" t="str">
        <f t="shared" si="29"/>
        <v>,(573,' Marcos Romero ',' mromero@inalco.cl',' 2 2834 9700    ', Gerente de Administración y Finanzas')</v>
      </c>
    </row>
    <row r="1920" spans="1:9">
      <c r="A1920" s="3" t="s">
        <v>11924</v>
      </c>
      <c r="B1920" s="3" t="s">
        <v>11922</v>
      </c>
      <c r="C1920" s="3">
        <f>VLOOKUP(B1920,CONSOLIDADO!A$2:E$11786,5,FALSE)</f>
        <v>574</v>
      </c>
      <c r="D1920" s="3" t="s">
        <v>11923</v>
      </c>
      <c r="E1920" s="3" t="s">
        <v>9666</v>
      </c>
      <c r="F1920" s="3" t="s">
        <v>11925</v>
      </c>
      <c r="G1920" s="3" t="s">
        <v>11926</v>
      </c>
      <c r="I1920" t="str">
        <f t="shared" si="29"/>
        <v>,(574,' Elías Jacob Babul ',' ejacob@mjh.cl',' 2 2698 8474    ', Gerente General - Representante Legal')</v>
      </c>
    </row>
    <row r="1921" spans="1:9">
      <c r="A1921" s="3" t="s">
        <v>11927</v>
      </c>
      <c r="B1921" s="3" t="s">
        <v>11922</v>
      </c>
      <c r="C1921" s="3">
        <f>VLOOKUP(B1921,CONSOLIDADO!A$2:E$11786,5,FALSE)</f>
        <v>574</v>
      </c>
      <c r="D1921" s="3" t="s">
        <v>11923</v>
      </c>
      <c r="E1921" s="3" t="s">
        <v>6843</v>
      </c>
      <c r="F1921" s="3"/>
      <c r="G1921" s="3" t="s">
        <v>11926</v>
      </c>
      <c r="I1921" t="str">
        <f t="shared" si="29"/>
        <v>,(574,' Miguel Jacob Babul ','',' 2 2698 8474    ', Gerente Técnico')</v>
      </c>
    </row>
    <row r="1922" spans="1:9">
      <c r="A1922" s="3" t="s">
        <v>11930</v>
      </c>
      <c r="B1922" s="3" t="s">
        <v>11928</v>
      </c>
      <c r="C1922" s="3">
        <f>VLOOKUP(B1922,CONSOLIDADO!A$2:E$11786,5,FALSE)</f>
        <v>575</v>
      </c>
      <c r="D1922" s="3" t="s">
        <v>11929</v>
      </c>
      <c r="E1922" s="3" t="s">
        <v>6739</v>
      </c>
      <c r="F1922" s="3" t="s">
        <v>11931</v>
      </c>
      <c r="G1922" s="3" t="s">
        <v>11932</v>
      </c>
      <c r="I1922" t="str">
        <f t="shared" si="29"/>
        <v>,(575,' Guillermo Valdivieso ',' guillermo@automotoravalp.cl',' 2 2332 3000    ', Gerente General')</v>
      </c>
    </row>
    <row r="1923" spans="1:9">
      <c r="A1923" s="3" t="s">
        <v>11933</v>
      </c>
      <c r="B1923" s="3" t="s">
        <v>11928</v>
      </c>
      <c r="C1923" s="3">
        <f>VLOOKUP(B1923,CONSOLIDADO!A$2:E$11786,5,FALSE)</f>
        <v>575</v>
      </c>
      <c r="D1923" s="3" t="s">
        <v>11929</v>
      </c>
      <c r="E1923" s="3"/>
      <c r="F1923" s="3"/>
      <c r="G1923" s="3" t="s">
        <v>11934</v>
      </c>
      <c r="I1923" t="str">
        <f t="shared" ref="I1923:I1986" si="30">CONCATENATE(",(",C1923,",'",A1923,"','",F1923,"','",G1923,"',",E1923,"')")</f>
        <v>,(575,' María Paz Valdivielso Mancilla','',' 2 2332 3000',')</v>
      </c>
    </row>
    <row r="1924" spans="1:9">
      <c r="A1924" s="3" t="s">
        <v>11937</v>
      </c>
      <c r="B1924" s="3" t="s">
        <v>11935</v>
      </c>
      <c r="C1924" s="3">
        <f>VLOOKUP(B1924,CONSOLIDADO!A$2:E$11786,5,FALSE)</f>
        <v>576</v>
      </c>
      <c r="D1924" s="3" t="s">
        <v>11936</v>
      </c>
      <c r="E1924" s="3"/>
      <c r="F1924" s="3"/>
      <c r="G1924" s="3" t="s">
        <v>11938</v>
      </c>
      <c r="I1924" t="str">
        <f t="shared" si="30"/>
        <v>,(576,' Ricardo Lessmann Cifuentes','',' 2 2596 4020',')</v>
      </c>
    </row>
    <row r="1925" spans="1:9">
      <c r="A1925" s="3" t="s">
        <v>11939</v>
      </c>
      <c r="B1925" s="3" t="s">
        <v>11935</v>
      </c>
      <c r="C1925" s="3">
        <f>VLOOKUP(B1925,CONSOLIDADO!A$2:E$11786,5,FALSE)</f>
        <v>576</v>
      </c>
      <c r="D1925" s="3" t="s">
        <v>11936</v>
      </c>
      <c r="E1925" s="3" t="s">
        <v>11940</v>
      </c>
      <c r="F1925" s="3" t="s">
        <v>11941</v>
      </c>
      <c r="G1925" s="3" t="s">
        <v>11942</v>
      </c>
      <c r="I1925" t="str">
        <f t="shared" si="30"/>
        <v>,(576,' Cristian Pasche ',' cpasche@gildemeister.cl',' 2 2596 4070    ', Gerente Negocio Retail')</v>
      </c>
    </row>
    <row r="1926" spans="1:9">
      <c r="A1926" s="3" t="s">
        <v>11943</v>
      </c>
      <c r="B1926" s="3" t="s">
        <v>11935</v>
      </c>
      <c r="C1926" s="3">
        <f>VLOOKUP(B1926,CONSOLIDADO!A$2:E$11786,5,FALSE)</f>
        <v>576</v>
      </c>
      <c r="D1926" s="3" t="s">
        <v>11936</v>
      </c>
      <c r="E1926" s="3" t="s">
        <v>11944</v>
      </c>
      <c r="F1926" s="3" t="s">
        <v>11945</v>
      </c>
      <c r="G1926" s="3" t="s">
        <v>11946</v>
      </c>
      <c r="I1926" t="str">
        <f t="shared" si="30"/>
        <v>,(576,' Jean Anwandter ',' janwandter@gildemeister.cl',' 2 2596 4160    ', Gerente Corporativo de Marketing')</v>
      </c>
    </row>
    <row r="1927" spans="1:9">
      <c r="A1927" s="3" t="s">
        <v>11947</v>
      </c>
      <c r="B1927" s="3" t="s">
        <v>11935</v>
      </c>
      <c r="C1927" s="3">
        <f>VLOOKUP(B1927,CONSOLIDADO!A$2:E$11786,5,FALSE)</f>
        <v>576</v>
      </c>
      <c r="D1927" s="3" t="s">
        <v>11936</v>
      </c>
      <c r="E1927" s="3" t="s">
        <v>7545</v>
      </c>
      <c r="F1927" s="3" t="s">
        <v>11948</v>
      </c>
      <c r="G1927" s="3" t="s">
        <v>11949</v>
      </c>
      <c r="I1927" t="str">
        <f t="shared" si="30"/>
        <v>,(576,' Eduardo Moyano Luco ',' emoyano@gildemeister.cl',' 2 2596 4312    ', Director de Finanzas')</v>
      </c>
    </row>
    <row r="1928" spans="1:9">
      <c r="A1928" s="3" t="s">
        <v>11950</v>
      </c>
      <c r="B1928" s="3" t="s">
        <v>11935</v>
      </c>
      <c r="C1928" s="3">
        <f>VLOOKUP(B1928,CONSOLIDADO!A$2:E$11786,5,FALSE)</f>
        <v>576</v>
      </c>
      <c r="D1928" s="3" t="s">
        <v>11936</v>
      </c>
      <c r="E1928" s="3" t="s">
        <v>11951</v>
      </c>
      <c r="F1928" s="3" t="s">
        <v>11952</v>
      </c>
      <c r="G1928" s="3" t="s">
        <v>11953</v>
      </c>
      <c r="I1928" t="str">
        <f t="shared" si="30"/>
        <v>,(576,' Francisco Javier Marchant ',' fmarchant@gildemeister.cl',' 2 2596 4058    ', Gerente Corporativo Planificación y Control de Gestión')</v>
      </c>
    </row>
    <row r="1929" spans="1:9">
      <c r="A1929" s="3" t="s">
        <v>11956</v>
      </c>
      <c r="B1929" s="3" t="s">
        <v>11954</v>
      </c>
      <c r="C1929" s="3">
        <f>VLOOKUP(B1929,CONSOLIDADO!A$2:E$11786,5,FALSE)</f>
        <v>577</v>
      </c>
      <c r="D1929" s="3" t="s">
        <v>11955</v>
      </c>
      <c r="E1929" s="3" t="s">
        <v>6739</v>
      </c>
      <c r="F1929" s="3" t="s">
        <v>11957</v>
      </c>
      <c r="G1929" s="3" t="s">
        <v>11958</v>
      </c>
      <c r="I1929" t="str">
        <f t="shared" si="30"/>
        <v>,(577,' José Antonio Isola Merello ',' jose@isola.cl',' 41 279 7480    ', Gerente General')</v>
      </c>
    </row>
    <row r="1930" spans="1:9">
      <c r="A1930" s="3" t="s">
        <v>11959</v>
      </c>
      <c r="B1930" s="3" t="s">
        <v>11954</v>
      </c>
      <c r="C1930" s="3">
        <f>VLOOKUP(B1930,CONSOLIDADO!A$2:E$11786,5,FALSE)</f>
        <v>577</v>
      </c>
      <c r="D1930" s="3" t="s">
        <v>11955</v>
      </c>
      <c r="E1930" s="3" t="s">
        <v>6757</v>
      </c>
      <c r="F1930" s="3" t="s">
        <v>11960</v>
      </c>
      <c r="G1930" s="3" t="s">
        <v>11961</v>
      </c>
      <c r="I1930" t="str">
        <f t="shared" si="30"/>
        <v>,(577,' Lorena Paris Briones ',' iparis@isola.cl',' 41 279 7481    ', Gerente de Administración y Finanzas')</v>
      </c>
    </row>
    <row r="1931" spans="1:9">
      <c r="A1931" s="3" t="s">
        <v>11963</v>
      </c>
      <c r="B1931" s="3" t="s">
        <v>11962</v>
      </c>
      <c r="C1931" s="3">
        <f>VLOOKUP(B1931,CONSOLIDADO!A$2:E$11786,5,FALSE)</f>
        <v>578</v>
      </c>
      <c r="D1931" s="3" t="s">
        <v>11923</v>
      </c>
      <c r="E1931" s="3" t="s">
        <v>6739</v>
      </c>
      <c r="F1931" s="3" t="s">
        <v>11964</v>
      </c>
      <c r="G1931" s="3" t="s">
        <v>11965</v>
      </c>
      <c r="I1931" t="str">
        <f t="shared" si="30"/>
        <v>,(578,' Jaime Falcone Soto ',' jfalcone@aste.cl',' 32 235 3500    ', Gerente General')</v>
      </c>
    </row>
    <row r="1932" spans="1:9">
      <c r="A1932" s="3" t="s">
        <v>11966</v>
      </c>
      <c r="B1932" s="3" t="s">
        <v>11962</v>
      </c>
      <c r="C1932" s="3">
        <f>VLOOKUP(B1932,CONSOLIDADO!A$2:E$11786,5,FALSE)</f>
        <v>578</v>
      </c>
      <c r="D1932" s="3" t="s">
        <v>11923</v>
      </c>
      <c r="E1932" s="3" t="s">
        <v>6837</v>
      </c>
      <c r="F1932" s="3" t="s">
        <v>11967</v>
      </c>
      <c r="G1932" s="3" t="s">
        <v>11965</v>
      </c>
      <c r="I1932" t="str">
        <f t="shared" si="30"/>
        <v>,(578,' Annabella Aste Riofrío ',' peugeot@aste.cl',' 32 235 3500    ', Socio')</v>
      </c>
    </row>
    <row r="1933" spans="1:9">
      <c r="A1933" s="3" t="s">
        <v>11968</v>
      </c>
      <c r="B1933" s="3" t="s">
        <v>11962</v>
      </c>
      <c r="C1933" s="3">
        <f>VLOOKUP(B1933,CONSOLIDADO!A$2:E$11786,5,FALSE)</f>
        <v>578</v>
      </c>
      <c r="D1933" s="3" t="s">
        <v>11923</v>
      </c>
      <c r="E1933" s="3" t="s">
        <v>6837</v>
      </c>
      <c r="F1933" s="3" t="s">
        <v>11967</v>
      </c>
      <c r="G1933" s="3" t="s">
        <v>11965</v>
      </c>
      <c r="I1933" t="str">
        <f t="shared" si="30"/>
        <v>,(578,' José Renzo Aste Riofrío ',' peugeot@aste.cl',' 32 235 3500    ', Socio')</v>
      </c>
    </row>
    <row r="1934" spans="1:9">
      <c r="A1934" s="3" t="s">
        <v>11971</v>
      </c>
      <c r="B1934" s="3" t="s">
        <v>11969</v>
      </c>
      <c r="C1934" s="3">
        <f>VLOOKUP(B1934,CONSOLIDADO!A$2:E$11786,5,FALSE)</f>
        <v>579</v>
      </c>
      <c r="D1934" s="3" t="s">
        <v>11970</v>
      </c>
      <c r="E1934" s="3" t="s">
        <v>6739</v>
      </c>
      <c r="F1934" s="3"/>
      <c r="G1934" s="3" t="s">
        <v>11972</v>
      </c>
      <c r="I1934" t="str">
        <f t="shared" si="30"/>
        <v>,(579,' Mauricio Smith Veder ','',' 2 2463 7300    ', Gerente General')</v>
      </c>
    </row>
    <row r="1935" spans="1:9">
      <c r="A1935" s="3" t="s">
        <v>11974</v>
      </c>
      <c r="B1935" s="3" t="s">
        <v>11973</v>
      </c>
      <c r="C1935" s="3">
        <f>VLOOKUP(B1935,CONSOLIDADO!A$2:E$11786,5,FALSE)</f>
        <v>580</v>
      </c>
      <c r="D1935" s="3" t="s">
        <v>3312</v>
      </c>
      <c r="E1935" s="3" t="s">
        <v>6813</v>
      </c>
      <c r="F1935" s="3"/>
      <c r="G1935" s="3" t="s">
        <v>11975</v>
      </c>
      <c r="I1935" t="str">
        <f t="shared" si="30"/>
        <v>,(580,' Alejandro Quintana Hurtado ','',' 2 2495 7716    ', Presidente')</v>
      </c>
    </row>
    <row r="1936" spans="1:9">
      <c r="A1936" s="3" t="s">
        <v>11976</v>
      </c>
      <c r="B1936" s="3" t="s">
        <v>11973</v>
      </c>
      <c r="C1936" s="3">
        <f>VLOOKUP(B1936,CONSOLIDADO!A$2:E$11786,5,FALSE)</f>
        <v>580</v>
      </c>
      <c r="D1936" s="3" t="s">
        <v>3312</v>
      </c>
      <c r="E1936" s="3" t="s">
        <v>11125</v>
      </c>
      <c r="F1936" s="3" t="s">
        <v>11977</v>
      </c>
      <c r="G1936" s="3" t="s">
        <v>11975</v>
      </c>
      <c r="I1936" t="str">
        <f t="shared" si="30"/>
        <v>,(580,' Juan Carlos Jerez Guirao ',' juan.jerez@automovilclub.cl',' 2 2495 7716    ', Gerente General Corporativo')</v>
      </c>
    </row>
    <row r="1937" spans="1:9">
      <c r="A1937" s="3" t="s">
        <v>11978</v>
      </c>
      <c r="B1937" s="3" t="s">
        <v>11973</v>
      </c>
      <c r="C1937" s="3">
        <f>VLOOKUP(B1937,CONSOLIDADO!A$2:E$11786,5,FALSE)</f>
        <v>580</v>
      </c>
      <c r="D1937" s="3" t="s">
        <v>3312</v>
      </c>
      <c r="E1937" s="3" t="s">
        <v>11979</v>
      </c>
      <c r="F1937" s="3" t="s">
        <v>11980</v>
      </c>
      <c r="G1937" s="3" t="s">
        <v>11975</v>
      </c>
      <c r="I1937" t="str">
        <f t="shared" si="30"/>
        <v>,(580,' Alfredo Lavanchy Lavanchy ',' alfredo.lavanchy@automovilclub.cl',' 2 2495 7716    ', Gerente General de Negocios')</v>
      </c>
    </row>
    <row r="1938" spans="1:9">
      <c r="A1938" s="3" t="s">
        <v>11981</v>
      </c>
      <c r="B1938" s="3" t="s">
        <v>11973</v>
      </c>
      <c r="C1938" s="3">
        <f>VLOOKUP(B1938,CONSOLIDADO!A$2:E$11786,5,FALSE)</f>
        <v>580</v>
      </c>
      <c r="D1938" s="3" t="s">
        <v>3312</v>
      </c>
      <c r="E1938" s="3" t="s">
        <v>6886</v>
      </c>
      <c r="F1938" s="3" t="s">
        <v>11982</v>
      </c>
      <c r="G1938" s="3" t="s">
        <v>11975</v>
      </c>
      <c r="I1938" t="str">
        <f t="shared" si="30"/>
        <v>,(580,' Dayan Cuadra Rodríguez ',' dayan.cuadra@automovilclub.cl',' 2 2495 7716    ', Gerente de Recursos Humanos')</v>
      </c>
    </row>
    <row r="1939" spans="1:9">
      <c r="A1939" s="3" t="s">
        <v>11984</v>
      </c>
      <c r="B1939" s="3" t="s">
        <v>11983</v>
      </c>
      <c r="C1939" s="3">
        <f>VLOOKUP(B1939,CONSOLIDADO!A$2:E$11786,5,FALSE)</f>
        <v>581</v>
      </c>
      <c r="D1939" s="3" t="s">
        <v>6649</v>
      </c>
      <c r="E1939" s="3"/>
      <c r="F1939" s="3"/>
      <c r="G1939" s="3" t="s">
        <v>11985</v>
      </c>
      <c r="I1939" t="str">
        <f t="shared" si="30"/>
        <v>,(581,' Raúl Chamy Esper','',' 2 2204 2822',')</v>
      </c>
    </row>
    <row r="1940" spans="1:9">
      <c r="A1940" s="3" t="s">
        <v>11986</v>
      </c>
      <c r="B1940" s="3" t="s">
        <v>11983</v>
      </c>
      <c r="C1940" s="3">
        <f>VLOOKUP(B1940,CONSOLIDADO!A$2:E$11786,5,FALSE)</f>
        <v>581</v>
      </c>
      <c r="D1940" s="3" t="s">
        <v>6649</v>
      </c>
      <c r="E1940" s="3" t="s">
        <v>7140</v>
      </c>
      <c r="F1940" s="3"/>
      <c r="G1940" s="3" t="s">
        <v>11987</v>
      </c>
      <c r="I1940" t="str">
        <f t="shared" si="30"/>
        <v>,(581,' Ricardo Chamy Esper ','',' 2 2204 2822    ', Gerente de Ventas')</v>
      </c>
    </row>
    <row r="1941" spans="1:9">
      <c r="A1941" s="3" t="s">
        <v>11989</v>
      </c>
      <c r="B1941" s="3" t="s">
        <v>11988</v>
      </c>
      <c r="C1941" s="3">
        <f>VLOOKUP(B1941,CONSOLIDADO!A$2:E$11786,5,FALSE)</f>
        <v>582</v>
      </c>
      <c r="D1941" s="3" t="s">
        <v>2311</v>
      </c>
      <c r="E1941" s="3" t="s">
        <v>6739</v>
      </c>
      <c r="F1941" s="3"/>
      <c r="G1941" s="3" t="s">
        <v>11990</v>
      </c>
      <c r="I1941" t="str">
        <f t="shared" si="30"/>
        <v>,(582,' Enrique Méndez Velasco ','',' 2 2571 3050    ', Gerente General')</v>
      </c>
    </row>
    <row r="1942" spans="1:9">
      <c r="A1942" s="3" t="s">
        <v>11991</v>
      </c>
      <c r="B1942" s="3" t="s">
        <v>11988</v>
      </c>
      <c r="C1942" s="3">
        <f>VLOOKUP(B1942,CONSOLIDADO!A$2:E$11786,5,FALSE)</f>
        <v>582</v>
      </c>
      <c r="D1942" s="3" t="s">
        <v>2311</v>
      </c>
      <c r="E1942" s="3" t="s">
        <v>11992</v>
      </c>
      <c r="F1942" s="3"/>
      <c r="G1942" s="3" t="s">
        <v>11993</v>
      </c>
      <c r="I1942" t="str">
        <f t="shared" si="30"/>
        <v>,(582,' Alvaro Hinojosa Castillo ','',' 2 2571 3024    ', Gerente Comercial y Explotación')</v>
      </c>
    </row>
    <row r="1943" spans="1:9">
      <c r="A1943" s="3" t="s">
        <v>11994</v>
      </c>
      <c r="B1943" s="3" t="s">
        <v>11988</v>
      </c>
      <c r="C1943" s="3">
        <f>VLOOKUP(B1943,CONSOLIDADO!A$2:E$11786,5,FALSE)</f>
        <v>582</v>
      </c>
      <c r="D1943" s="3" t="s">
        <v>2311</v>
      </c>
      <c r="E1943" s="3" t="s">
        <v>6757</v>
      </c>
      <c r="F1943" s="3"/>
      <c r="G1943" s="3" t="s">
        <v>11990</v>
      </c>
      <c r="I1943" t="str">
        <f t="shared" si="30"/>
        <v>,(582,' Felipe Mena Muñoz ','',' 2 2571 3050    ', Gerente de Administración y Finanzas')</v>
      </c>
    </row>
    <row r="1944" spans="1:9">
      <c r="A1944" s="3" t="s">
        <v>11995</v>
      </c>
      <c r="B1944" s="3" t="s">
        <v>11988</v>
      </c>
      <c r="C1944" s="3">
        <f>VLOOKUP(B1944,CONSOLIDADO!A$2:E$11786,5,FALSE)</f>
        <v>582</v>
      </c>
      <c r="D1944" s="3" t="s">
        <v>2311</v>
      </c>
      <c r="E1944" s="3" t="s">
        <v>6889</v>
      </c>
      <c r="F1944" s="3"/>
      <c r="G1944" s="3" t="s">
        <v>11990</v>
      </c>
      <c r="I1944" t="str">
        <f t="shared" si="30"/>
        <v>,(582,' Gonzalo Novoa V. ','',' 2 2571 3050    ', Fiscal')</v>
      </c>
    </row>
    <row r="1945" spans="1:9">
      <c r="A1945" s="3" t="s">
        <v>11996</v>
      </c>
      <c r="B1945" s="3" t="s">
        <v>11988</v>
      </c>
      <c r="C1945" s="3">
        <f>VLOOKUP(B1945,CONSOLIDADO!A$2:E$11786,5,FALSE)</f>
        <v>582</v>
      </c>
      <c r="D1945" s="3" t="s">
        <v>2311</v>
      </c>
      <c r="E1945" s="3" t="s">
        <v>11355</v>
      </c>
      <c r="F1945" s="3" t="s">
        <v>11997</v>
      </c>
      <c r="G1945" s="3" t="s">
        <v>11998</v>
      </c>
      <c r="I1945" t="str">
        <f t="shared" si="30"/>
        <v>,(582,' Julie Contreras Muñoz ',' jcontreras@vespucionorte.cl',' 2 2571 3023    ', Encargada de Comunicaciones')</v>
      </c>
    </row>
    <row r="1946" spans="1:9">
      <c r="A1946" s="3" t="s">
        <v>12001</v>
      </c>
      <c r="B1946" s="3" t="s">
        <v>11999</v>
      </c>
      <c r="C1946" s="3">
        <f>VLOOKUP(B1946,CONSOLIDADO!A$2:E$11786,5,FALSE)</f>
        <v>583</v>
      </c>
      <c r="D1946" s="3" t="s">
        <v>12000</v>
      </c>
      <c r="E1946" s="3" t="s">
        <v>6739</v>
      </c>
      <c r="F1946" s="3" t="s">
        <v>12002</v>
      </c>
      <c r="G1946" s="3" t="s">
        <v>12003</v>
      </c>
      <c r="I1946" t="str">
        <f t="shared" si="30"/>
        <v>,(583,' Héctor Danilo Morgado Olivares ',' danilomorgado@avemor.cl',' 53 243 3355    ', Gerente General')</v>
      </c>
    </row>
    <row r="1947" spans="1:9">
      <c r="A1947" s="3" t="s">
        <v>12004</v>
      </c>
      <c r="B1947" s="3" t="s">
        <v>11999</v>
      </c>
      <c r="C1947" s="3">
        <f>VLOOKUP(B1947,CONSOLIDADO!A$2:E$11786,5,FALSE)</f>
        <v>583</v>
      </c>
      <c r="D1947" s="3" t="s">
        <v>12000</v>
      </c>
      <c r="E1947" s="3" t="s">
        <v>7910</v>
      </c>
      <c r="F1947" s="3" t="s">
        <v>12005</v>
      </c>
      <c r="G1947" s="3" t="s">
        <v>12006</v>
      </c>
      <c r="I1947" t="str">
        <f t="shared" si="30"/>
        <v>,(583,' Carolina Luco Araya ',' caroline.luco@gmail.com',' 53 243 3356    ', Contadora')</v>
      </c>
    </row>
    <row r="1948" spans="1:9">
      <c r="A1948" s="3" t="s">
        <v>12007</v>
      </c>
      <c r="B1948" s="3" t="s">
        <v>11999</v>
      </c>
      <c r="C1948" s="3">
        <f>VLOOKUP(B1948,CONSOLIDADO!A$2:E$11786,5,FALSE)</f>
        <v>583</v>
      </c>
      <c r="D1948" s="3" t="s">
        <v>12000</v>
      </c>
      <c r="E1948" s="3" t="s">
        <v>12008</v>
      </c>
      <c r="F1948" s="3" t="s">
        <v>12009</v>
      </c>
      <c r="G1948" s="3" t="s">
        <v>12006</v>
      </c>
      <c r="I1948" t="str">
        <f t="shared" si="30"/>
        <v>,(583,' Florencia Rojo Palta ',' florenciarojo@avemor.cl',' 53 243 3356    ', Secretaria Administrativa')</v>
      </c>
    </row>
    <row r="1949" spans="1:9">
      <c r="A1949" s="3" t="s">
        <v>12010</v>
      </c>
      <c r="B1949" s="3" t="s">
        <v>11999</v>
      </c>
      <c r="C1949" s="3">
        <f>VLOOKUP(B1949,CONSOLIDADO!A$2:E$11786,5,FALSE)</f>
        <v>583</v>
      </c>
      <c r="D1949" s="3" t="s">
        <v>12000</v>
      </c>
      <c r="E1949" s="3" t="s">
        <v>12011</v>
      </c>
      <c r="F1949" s="3" t="s">
        <v>12012</v>
      </c>
      <c r="G1949" s="3" t="s">
        <v>12013</v>
      </c>
      <c r="I1949" t="str">
        <f t="shared" si="30"/>
        <v>,(583,' Carmen Morgado Rojas ',' carmenmorgado@avemor.cl',' 53 243 3353    ', Secretaria Finanzas')</v>
      </c>
    </row>
    <row r="1950" spans="1:9">
      <c r="A1950" s="3" t="s">
        <v>12016</v>
      </c>
      <c r="B1950" s="3" t="s">
        <v>12014</v>
      </c>
      <c r="C1950" s="3">
        <f>VLOOKUP(B1950,CONSOLIDADO!A$2:E$11786,5,FALSE)</f>
        <v>584</v>
      </c>
      <c r="D1950" s="3" t="s">
        <v>12015</v>
      </c>
      <c r="E1950" s="3" t="s">
        <v>7019</v>
      </c>
      <c r="F1950" s="3" t="s">
        <v>12017</v>
      </c>
      <c r="G1950" s="3" t="s">
        <v>12018</v>
      </c>
      <c r="I1950" t="str">
        <f t="shared" si="30"/>
        <v>,(584,' Eduardo Eugenio Espinoza E. ',' eduardo.espinoza@averydennison.com',' 2 2898 8050    ', Gerente General y Comercial')</v>
      </c>
    </row>
    <row r="1951" spans="1:9">
      <c r="A1951" s="3" t="s">
        <v>12020</v>
      </c>
      <c r="B1951" s="3" t="s">
        <v>12019</v>
      </c>
      <c r="C1951" s="3">
        <f>VLOOKUP(B1951,CONSOLIDADO!A$2:E$11786,5,FALSE)</f>
        <v>585</v>
      </c>
      <c r="D1951" s="3" t="s">
        <v>12000</v>
      </c>
      <c r="E1951" s="3" t="s">
        <v>6739</v>
      </c>
      <c r="F1951" s="3" t="s">
        <v>12021</v>
      </c>
      <c r="G1951" s="3" t="s">
        <v>12022</v>
      </c>
      <c r="I1951" t="str">
        <f t="shared" si="30"/>
        <v>,(585,' Jaime Ruiz-Tagle Claro ',' jrtc@cintazul.cl',' 2 2587 0100    ', Gerente General')</v>
      </c>
    </row>
    <row r="1952" spans="1:9">
      <c r="A1952" s="3" t="s">
        <v>12023</v>
      </c>
      <c r="B1952" s="3" t="s">
        <v>12019</v>
      </c>
      <c r="C1952" s="3">
        <f>VLOOKUP(B1952,CONSOLIDADO!A$2:E$11786,5,FALSE)</f>
        <v>585</v>
      </c>
      <c r="D1952" s="3" t="s">
        <v>12000</v>
      </c>
      <c r="E1952" s="3" t="s">
        <v>6757</v>
      </c>
      <c r="F1952" s="3" t="s">
        <v>12024</v>
      </c>
      <c r="G1952" s="3" t="s">
        <v>12022</v>
      </c>
      <c r="I1952" t="str">
        <f t="shared" si="30"/>
        <v>,(585,' Carolina Reyes Sereño ',' creyes@cintazul.cl',' 2 2587 0100    ', Gerente de Administración y Finanzas')</v>
      </c>
    </row>
    <row r="1953" spans="1:9">
      <c r="A1953" s="3" t="s">
        <v>12025</v>
      </c>
      <c r="B1953" s="3" t="s">
        <v>2464</v>
      </c>
      <c r="C1953" s="3">
        <f>VLOOKUP(B1953,CONSOLIDADO!A$2:E$11786,5,FALSE)</f>
        <v>586</v>
      </c>
      <c r="D1953" s="3" t="s">
        <v>2463</v>
      </c>
      <c r="E1953" s="3" t="s">
        <v>6739</v>
      </c>
      <c r="F1953" s="3" t="s">
        <v>12026</v>
      </c>
      <c r="G1953" s="3" t="s">
        <v>12027</v>
      </c>
      <c r="I1953" t="str">
        <f t="shared" si="30"/>
        <v>,(586,' Ignacio Alamos Rojas ',' ialamos@avla.com',' 2 2750 8600    ', Gerente General')</v>
      </c>
    </row>
    <row r="1954" spans="1:9">
      <c r="A1954" s="3" t="s">
        <v>12028</v>
      </c>
      <c r="B1954" s="3" t="s">
        <v>2464</v>
      </c>
      <c r="C1954" s="3">
        <f>VLOOKUP(B1954,CONSOLIDADO!A$2:E$11786,5,FALSE)</f>
        <v>586</v>
      </c>
      <c r="D1954" s="3" t="s">
        <v>2463</v>
      </c>
      <c r="E1954" s="3" t="s">
        <v>12029</v>
      </c>
      <c r="F1954" s="3" t="s">
        <v>12030</v>
      </c>
      <c r="G1954" s="3" t="s">
        <v>12027</v>
      </c>
      <c r="I1954" t="str">
        <f t="shared" si="30"/>
        <v>,(586,' Francisco Babbini Vidarte ',' fbabbini@avla.com',' 2 2750 8600    ', Gerente de Riesgo Corporativo')</v>
      </c>
    </row>
    <row r="1955" spans="1:9">
      <c r="A1955" s="3" t="s">
        <v>12031</v>
      </c>
      <c r="B1955" s="3" t="s">
        <v>2464</v>
      </c>
      <c r="C1955" s="3">
        <f>VLOOKUP(B1955,CONSOLIDADO!A$2:E$11786,5,FALSE)</f>
        <v>586</v>
      </c>
      <c r="D1955" s="3" t="s">
        <v>2463</v>
      </c>
      <c r="E1955" s="3" t="s">
        <v>6986</v>
      </c>
      <c r="F1955" s="3" t="s">
        <v>12032</v>
      </c>
      <c r="G1955" s="3" t="s">
        <v>12027</v>
      </c>
      <c r="I1955" t="str">
        <f t="shared" si="30"/>
        <v>,(586,' Matías Fleischmann ',' mfleischmann@avla.com',' 2 2750 8600    ', Gerente de Finanzas')</v>
      </c>
    </row>
    <row r="1956" spans="1:9">
      <c r="A1956" s="3" t="s">
        <v>12033</v>
      </c>
      <c r="B1956" s="3" t="s">
        <v>2464</v>
      </c>
      <c r="C1956" s="3">
        <f>VLOOKUP(B1956,CONSOLIDADO!A$2:E$11786,5,FALSE)</f>
        <v>586</v>
      </c>
      <c r="D1956" s="3" t="s">
        <v>2463</v>
      </c>
      <c r="E1956" s="3" t="s">
        <v>6765</v>
      </c>
      <c r="F1956" s="3" t="s">
        <v>12034</v>
      </c>
      <c r="G1956" s="3" t="s">
        <v>12027</v>
      </c>
      <c r="I1956" t="str">
        <f t="shared" si="30"/>
        <v>,(586,' David Muñoz Soto ',' dmunoz@avla.com',' 2 2750 8600    ', Gerente de Operaciones')</v>
      </c>
    </row>
    <row r="1957" spans="1:9">
      <c r="A1957" s="3" t="s">
        <v>12036</v>
      </c>
      <c r="B1957" s="3" t="s">
        <v>12035</v>
      </c>
      <c r="C1957" s="3">
        <f>VLOOKUP(B1957,CONSOLIDADO!A$2:E$11786,5,FALSE)</f>
        <v>587</v>
      </c>
      <c r="D1957" s="3" t="s">
        <v>2398</v>
      </c>
      <c r="E1957" s="3" t="s">
        <v>10060</v>
      </c>
      <c r="F1957" s="3" t="s">
        <v>12037</v>
      </c>
      <c r="G1957" s="3" t="s">
        <v>12038</v>
      </c>
      <c r="I1957" t="str">
        <f t="shared" si="30"/>
        <v>,(587,' Soledad Morales Macowan ',' soledad@awakeconsultores.cl',' 2 2823 3278    ', Socia')</v>
      </c>
    </row>
    <row r="1958" spans="1:9">
      <c r="A1958" s="3" t="s">
        <v>12039</v>
      </c>
      <c r="B1958" s="3" t="s">
        <v>12035</v>
      </c>
      <c r="C1958" s="3">
        <f>VLOOKUP(B1958,CONSOLIDADO!A$2:E$11786,5,FALSE)</f>
        <v>587</v>
      </c>
      <c r="D1958" s="3" t="s">
        <v>2398</v>
      </c>
      <c r="E1958" s="3" t="s">
        <v>12040</v>
      </c>
      <c r="F1958" s="3" t="s">
        <v>12041</v>
      </c>
      <c r="G1958" s="3" t="s">
        <v>12038</v>
      </c>
      <c r="I1958" t="str">
        <f t="shared" si="30"/>
        <v>,(587,' Cecilia Muñoz Fernández ',' cecilia@awakeconsultores.cl',' 2 2823 3278    ', Directora Proyectos')</v>
      </c>
    </row>
    <row r="1959" spans="1:9">
      <c r="A1959" s="3" t="s">
        <v>12042</v>
      </c>
      <c r="B1959" s="3" t="s">
        <v>12035</v>
      </c>
      <c r="C1959" s="3">
        <f>VLOOKUP(B1959,CONSOLIDADO!A$2:E$11786,5,FALSE)</f>
        <v>587</v>
      </c>
      <c r="D1959" s="3" t="s">
        <v>2398</v>
      </c>
      <c r="E1959" s="3" t="s">
        <v>12043</v>
      </c>
      <c r="F1959" s="3" t="s">
        <v>12044</v>
      </c>
      <c r="G1959" s="3" t="s">
        <v>12038</v>
      </c>
      <c r="I1959" t="str">
        <f t="shared" si="30"/>
        <v>,(587,' Fabiola Mora San Martín ',' fabiola@awakeconsultores.cl',' 2 2823 3278    ', Coordinadora Administrativa')</v>
      </c>
    </row>
    <row r="1960" spans="1:9">
      <c r="A1960" s="3" t="s">
        <v>12045</v>
      </c>
      <c r="B1960" s="3" t="s">
        <v>12035</v>
      </c>
      <c r="C1960" s="3">
        <f>VLOOKUP(B1960,CONSOLIDADO!A$2:E$11786,5,FALSE)</f>
        <v>587</v>
      </c>
      <c r="D1960" s="3" t="s">
        <v>2398</v>
      </c>
      <c r="E1960" s="3" t="s">
        <v>12046</v>
      </c>
      <c r="F1960" s="3" t="s">
        <v>12047</v>
      </c>
      <c r="G1960" s="3" t="s">
        <v>12038</v>
      </c>
      <c r="I1960" t="str">
        <f t="shared" si="30"/>
        <v>,(587,' María Graciela Zúñiga Henríquez ',' maria.graciela@awakeconsultores.cl',' 2 2823 3278    ', Coordinadora de Proyectos')</v>
      </c>
    </row>
    <row r="1961" spans="1:9">
      <c r="A1961" s="3" t="s">
        <v>12050</v>
      </c>
      <c r="B1961" s="3" t="s">
        <v>12048</v>
      </c>
      <c r="C1961" s="3">
        <f>VLOOKUP(B1961,CONSOLIDADO!A$2:E$11786,5,FALSE)</f>
        <v>588</v>
      </c>
      <c r="D1961" s="3" t="s">
        <v>12049</v>
      </c>
      <c r="E1961" s="3" t="s">
        <v>7562</v>
      </c>
      <c r="F1961" s="3" t="s">
        <v>12051</v>
      </c>
      <c r="G1961" s="3" t="s">
        <v>12052</v>
      </c>
      <c r="I1961" t="str">
        <f t="shared" si="30"/>
        <v>,(588,' María de los Angeles Covarrubias Claro ',' mcovarrubias@acn-chile.org',' 2 2246 9060    ', Presidente del Directorio')</v>
      </c>
    </row>
    <row r="1962" spans="1:9">
      <c r="A1962" s="3" t="s">
        <v>12053</v>
      </c>
      <c r="B1962" s="3" t="s">
        <v>12048</v>
      </c>
      <c r="C1962" s="3">
        <f>VLOOKUP(B1962,CONSOLIDADO!A$2:E$11786,5,FALSE)</f>
        <v>588</v>
      </c>
      <c r="D1962" s="3" t="s">
        <v>12049</v>
      </c>
      <c r="E1962" s="3" t="s">
        <v>6848</v>
      </c>
      <c r="F1962" s="3"/>
      <c r="G1962" s="3" t="s">
        <v>12052</v>
      </c>
      <c r="I1962" t="str">
        <f t="shared" si="30"/>
        <v>,(588,' Diego Errázuriz Vidal ','',' 2 2246 9060    ', Vicepresidente')</v>
      </c>
    </row>
    <row r="1963" spans="1:9">
      <c r="A1963" s="3" t="s">
        <v>12054</v>
      </c>
      <c r="B1963" s="3" t="s">
        <v>12048</v>
      </c>
      <c r="C1963" s="3">
        <f>VLOOKUP(B1963,CONSOLIDADO!A$2:E$11786,5,FALSE)</f>
        <v>588</v>
      </c>
      <c r="D1963" s="3" t="s">
        <v>12049</v>
      </c>
      <c r="E1963" s="3"/>
      <c r="F1963" s="3"/>
      <c r="G1963" s="3" t="s">
        <v>12055</v>
      </c>
      <c r="I1963" t="str">
        <f t="shared" si="30"/>
        <v>,(588,' Magdalena Lira Valdés','',' 2 2246 9060',')</v>
      </c>
    </row>
    <row r="1964" spans="1:9">
      <c r="A1964" s="3" t="s">
        <v>11106</v>
      </c>
      <c r="B1964" s="3" t="s">
        <v>12048</v>
      </c>
      <c r="C1964" s="3">
        <f>VLOOKUP(B1964,CONSOLIDADO!A$2:E$11786,5,FALSE)</f>
        <v>588</v>
      </c>
      <c r="D1964" s="3" t="s">
        <v>12049</v>
      </c>
      <c r="E1964" s="3" t="s">
        <v>6850</v>
      </c>
      <c r="F1964" s="3"/>
      <c r="G1964" s="3" t="s">
        <v>12052</v>
      </c>
      <c r="I1964" t="str">
        <f t="shared" si="30"/>
        <v>,(588,' Juan Carlos Martino González ','',' 2 2246 9060    ', Director')</v>
      </c>
    </row>
    <row r="1965" spans="1:9">
      <c r="A1965" s="3" t="s">
        <v>12056</v>
      </c>
      <c r="B1965" s="3" t="s">
        <v>12048</v>
      </c>
      <c r="C1965" s="3">
        <f>VLOOKUP(B1965,CONSOLIDADO!A$2:E$11786,5,FALSE)</f>
        <v>588</v>
      </c>
      <c r="D1965" s="3" t="s">
        <v>12049</v>
      </c>
      <c r="E1965" s="3" t="s">
        <v>12057</v>
      </c>
      <c r="F1965" s="3" t="s">
        <v>12058</v>
      </c>
      <c r="G1965" s="3" t="s">
        <v>12052</v>
      </c>
      <c r="I1965" t="str">
        <f t="shared" si="30"/>
        <v>,(588,' Chistiane Raczynski von Oppen ',' cr@acn-chile.org',' 2 2246 9060    ', Consejera')</v>
      </c>
    </row>
    <row r="1966" spans="1:9">
      <c r="A1966" s="3" t="s">
        <v>12059</v>
      </c>
      <c r="B1966" s="3" t="s">
        <v>12048</v>
      </c>
      <c r="C1966" s="3">
        <f>VLOOKUP(B1966,CONSOLIDADO!A$2:E$11786,5,FALSE)</f>
        <v>588</v>
      </c>
      <c r="D1966" s="3" t="s">
        <v>12049</v>
      </c>
      <c r="E1966" s="3" t="s">
        <v>11355</v>
      </c>
      <c r="F1966" s="3" t="s">
        <v>12060</v>
      </c>
      <c r="G1966" s="3" t="s">
        <v>12052</v>
      </c>
      <c r="I1966" t="str">
        <f t="shared" si="30"/>
        <v>,(588,' María Elena Fernández Fernández ',' mfernandez@acn-chile.org',' 2 2246 9060    ', Encargada de Comunicaciones')</v>
      </c>
    </row>
    <row r="1967" spans="1:9">
      <c r="A1967" s="3" t="s">
        <v>12062</v>
      </c>
      <c r="B1967" s="3" t="s">
        <v>164</v>
      </c>
      <c r="C1967" s="3">
        <f>VLOOKUP(B1967,CONSOLIDADO!A$2:E$11786,5,FALSE)</f>
        <v>589</v>
      </c>
      <c r="D1967" s="3" t="s">
        <v>12061</v>
      </c>
      <c r="E1967" s="3" t="s">
        <v>6739</v>
      </c>
      <c r="F1967" s="3" t="s">
        <v>12063</v>
      </c>
      <c r="G1967" s="3" t="s">
        <v>12064</v>
      </c>
      <c r="I1967" t="str">
        <f t="shared" si="30"/>
        <v>,(589,' Hermann von Mühlenbrock Soto ',' ingrid.munoz@aza.cl',' 2 2677 9346    ', Gerente General')</v>
      </c>
    </row>
    <row r="1968" spans="1:9">
      <c r="A1968" s="3" t="s">
        <v>12065</v>
      </c>
      <c r="B1968" s="3" t="s">
        <v>164</v>
      </c>
      <c r="C1968" s="3">
        <f>VLOOKUP(B1968,CONSOLIDADO!A$2:E$11786,5,FALSE)</f>
        <v>589</v>
      </c>
      <c r="D1968" s="3" t="s">
        <v>12061</v>
      </c>
      <c r="E1968" s="3"/>
      <c r="F1968" s="3"/>
      <c r="G1968" s="3" t="s">
        <v>12066</v>
      </c>
      <c r="I1968" t="str">
        <f t="shared" si="30"/>
        <v>,(589,' Italo Ozzano Cabezón','',' 2 2677 9116',')</v>
      </c>
    </row>
    <row r="1969" spans="1:9">
      <c r="A1969" s="3" t="s">
        <v>12067</v>
      </c>
      <c r="B1969" s="3" t="s">
        <v>164</v>
      </c>
      <c r="C1969" s="3">
        <f>VLOOKUP(B1969,CONSOLIDADO!A$2:E$11786,5,FALSE)</f>
        <v>589</v>
      </c>
      <c r="D1969" s="3" t="s">
        <v>12061</v>
      </c>
      <c r="E1969" s="3" t="s">
        <v>6757</v>
      </c>
      <c r="F1969" s="3" t="s">
        <v>12068</v>
      </c>
      <c r="G1969" s="3" t="s">
        <v>12064</v>
      </c>
      <c r="I1969" t="str">
        <f t="shared" si="30"/>
        <v>,(589,' Domingo Corvalán Díaz ',' domingo.corvalan@aza.cl',' 2 2677 9346    ', Gerente de Administración y Finanzas')</v>
      </c>
    </row>
    <row r="1970" spans="1:9">
      <c r="A1970" s="3" t="s">
        <v>12069</v>
      </c>
      <c r="B1970" s="3" t="s">
        <v>164</v>
      </c>
      <c r="C1970" s="3">
        <f>VLOOKUP(B1970,CONSOLIDADO!A$2:E$11786,5,FALSE)</f>
        <v>589</v>
      </c>
      <c r="D1970" s="3" t="s">
        <v>12061</v>
      </c>
      <c r="E1970" s="3" t="s">
        <v>12070</v>
      </c>
      <c r="F1970" s="3" t="s">
        <v>12071</v>
      </c>
      <c r="G1970" s="3" t="s">
        <v>12072</v>
      </c>
      <c r="I1970" t="str">
        <f t="shared" si="30"/>
        <v>,(589,' Paola Grandela Muraso ',' paola.grandela@aza.cl',' 2 2677 9345    ', Gerente de Asuntos Institucionales y RSE')</v>
      </c>
    </row>
    <row r="1971" spans="1:9">
      <c r="A1971" s="3" t="s">
        <v>12073</v>
      </c>
      <c r="B1971" s="3" t="s">
        <v>164</v>
      </c>
      <c r="C1971" s="3">
        <f>VLOOKUP(B1971,CONSOLIDADO!A$2:E$11786,5,FALSE)</f>
        <v>589</v>
      </c>
      <c r="D1971" s="3" t="s">
        <v>12061</v>
      </c>
      <c r="E1971" s="3" t="s">
        <v>12074</v>
      </c>
      <c r="F1971" s="3" t="s">
        <v>12075</v>
      </c>
      <c r="G1971" s="3" t="s">
        <v>12076</v>
      </c>
      <c r="I1971" t="str">
        <f t="shared" si="30"/>
        <v>,(589,' Luis Marcelo Barros Lagos ',' luis.barros@aza.cl',' 2 2677 9116    ', Gerente de Ventas Construcción')</v>
      </c>
    </row>
    <row r="1972" spans="1:9">
      <c r="A1972" s="3" t="s">
        <v>12077</v>
      </c>
      <c r="B1972" s="3" t="s">
        <v>164</v>
      </c>
      <c r="C1972" s="3">
        <f>VLOOKUP(B1972,CONSOLIDADO!A$2:E$11786,5,FALSE)</f>
        <v>589</v>
      </c>
      <c r="D1972" s="3" t="s">
        <v>12061</v>
      </c>
      <c r="E1972" s="3" t="s">
        <v>12078</v>
      </c>
      <c r="F1972" s="3" t="s">
        <v>12079</v>
      </c>
      <c r="G1972" s="3" t="s">
        <v>12076</v>
      </c>
      <c r="I1972" t="str">
        <f t="shared" si="30"/>
        <v>,(589,' Javier Canales ',' javier.canales@aza.cl',' 2 2677 9116    ', Gerente de Ventas Distribución')</v>
      </c>
    </row>
    <row r="1973" spans="1:9">
      <c r="A1973" s="3" t="s">
        <v>12081</v>
      </c>
      <c r="B1973" s="3" t="s">
        <v>12080</v>
      </c>
      <c r="C1973" s="3">
        <f>VLOOKUP(B1973,CONSOLIDADO!A$2:E$11786,5,FALSE)</f>
        <v>590</v>
      </c>
      <c r="D1973" s="3" t="s">
        <v>377</v>
      </c>
      <c r="E1973" s="3" t="s">
        <v>6739</v>
      </c>
      <c r="F1973" s="3" t="s">
        <v>12082</v>
      </c>
      <c r="G1973" s="3" t="s">
        <v>12083</v>
      </c>
      <c r="I1973" t="str">
        <f t="shared" si="30"/>
        <v>,(590,' Alvaro Azócar Bustos ',' aazocar@al.cl',' 2 2429 5500    ', Gerente General')</v>
      </c>
    </row>
    <row r="1974" spans="1:9">
      <c r="A1974" s="3" t="s">
        <v>12084</v>
      </c>
      <c r="B1974" s="3" t="s">
        <v>12080</v>
      </c>
      <c r="C1974" s="3">
        <f>VLOOKUP(B1974,CONSOLIDADO!A$2:E$11786,5,FALSE)</f>
        <v>590</v>
      </c>
      <c r="D1974" s="3" t="s">
        <v>377</v>
      </c>
      <c r="E1974" s="3" t="s">
        <v>12085</v>
      </c>
      <c r="F1974" s="3" t="s">
        <v>12086</v>
      </c>
      <c r="G1974" s="3" t="s">
        <v>12083</v>
      </c>
      <c r="I1974" t="str">
        <f t="shared" si="30"/>
        <v>,(590,' Jorge Luco Velasco ',' jl@al.cl',' 2 2429 5500    ', Director Creativo General')</v>
      </c>
    </row>
    <row r="1975" spans="1:9">
      <c r="A1975" s="3" t="s">
        <v>12087</v>
      </c>
      <c r="B1975" s="3" t="s">
        <v>12080</v>
      </c>
      <c r="C1975" s="3">
        <f>VLOOKUP(B1975,CONSOLIDADO!A$2:E$11786,5,FALSE)</f>
        <v>590</v>
      </c>
      <c r="D1975" s="3" t="s">
        <v>377</v>
      </c>
      <c r="E1975" s="3" t="s">
        <v>12088</v>
      </c>
      <c r="F1975" s="3" t="s">
        <v>12089</v>
      </c>
      <c r="G1975" s="3" t="s">
        <v>12083</v>
      </c>
      <c r="I1975" t="str">
        <f t="shared" si="30"/>
        <v>,(590,' Alberto Flores Fernández ',' aflores@al.cl',' 2 2429 5500    ', Director de Medios')</v>
      </c>
    </row>
    <row r="1976" spans="1:9">
      <c r="A1976" s="3" t="s">
        <v>12091</v>
      </c>
      <c r="B1976" s="3" t="s">
        <v>12090</v>
      </c>
      <c r="C1976" s="3">
        <f>VLOOKUP(B1976,CONSOLIDADO!A$2:E$11786,5,FALSE)</f>
        <v>591</v>
      </c>
      <c r="D1976" s="3" t="s">
        <v>2090</v>
      </c>
      <c r="E1976" s="3" t="s">
        <v>6813</v>
      </c>
      <c r="F1976" s="3" t="s">
        <v>12092</v>
      </c>
      <c r="G1976" s="3" t="s">
        <v>12093</v>
      </c>
      <c r="I1976" t="str">
        <f t="shared" si="30"/>
        <v>,(591,' José Luis Navarrete Medina ',' info@udechile.cl',' 2 2899 9900    ', Presidente')</v>
      </c>
    </row>
    <row r="1977" spans="1:9">
      <c r="A1977" s="3" t="s">
        <v>12094</v>
      </c>
      <c r="B1977" s="3" t="s">
        <v>12090</v>
      </c>
      <c r="C1977" s="3">
        <f>VLOOKUP(B1977,CONSOLIDADO!A$2:E$11786,5,FALSE)</f>
        <v>591</v>
      </c>
      <c r="D1977" s="3" t="s">
        <v>2090</v>
      </c>
      <c r="E1977" s="3" t="s">
        <v>6848</v>
      </c>
      <c r="F1977" s="3" t="s">
        <v>12092</v>
      </c>
      <c r="G1977" s="3" t="s">
        <v>12093</v>
      </c>
      <c r="I1977" t="str">
        <f t="shared" si="30"/>
        <v>,(591,' Mario Conca Rosende ',' info@udechile.cl',' 2 2899 9900    ', Vicepresidente')</v>
      </c>
    </row>
    <row r="1978" spans="1:9">
      <c r="A1978" s="3" t="s">
        <v>12095</v>
      </c>
      <c r="B1978" s="3" t="s">
        <v>12090</v>
      </c>
      <c r="C1978" s="3">
        <f>VLOOKUP(B1978,CONSOLIDADO!A$2:E$11786,5,FALSE)</f>
        <v>591</v>
      </c>
      <c r="D1978" s="3" t="s">
        <v>2090</v>
      </c>
      <c r="E1978" s="3" t="s">
        <v>6856</v>
      </c>
      <c r="F1978" s="3" t="s">
        <v>12092</v>
      </c>
      <c r="G1978" s="3" t="s">
        <v>12093</v>
      </c>
      <c r="I1978" t="str">
        <f t="shared" si="30"/>
        <v>,(591,' Carolina Coppo Diez ',' info@udechile.cl',' 2 2899 9900    ', Directora')</v>
      </c>
    </row>
    <row r="1979" spans="1:9">
      <c r="A1979" s="3" t="s">
        <v>12096</v>
      </c>
      <c r="B1979" s="3" t="s">
        <v>12090</v>
      </c>
      <c r="C1979" s="3">
        <f>VLOOKUP(B1979,CONSOLIDADO!A$2:E$11786,5,FALSE)</f>
        <v>591</v>
      </c>
      <c r="D1979" s="3" t="s">
        <v>2090</v>
      </c>
      <c r="E1979" s="3" t="s">
        <v>6850</v>
      </c>
      <c r="F1979" s="3" t="s">
        <v>12092</v>
      </c>
      <c r="G1979" s="3" t="s">
        <v>12093</v>
      </c>
      <c r="I1979" t="str">
        <f t="shared" si="30"/>
        <v>,(591,' Pedro Heller Ancarola ',' info@udechile.cl',' 2 2899 9900    ', Director')</v>
      </c>
    </row>
    <row r="1980" spans="1:9">
      <c r="A1980" s="3" t="s">
        <v>12097</v>
      </c>
      <c r="B1980" s="3" t="s">
        <v>12090</v>
      </c>
      <c r="C1980" s="3">
        <f>VLOOKUP(B1980,CONSOLIDADO!A$2:E$11786,5,FALSE)</f>
        <v>591</v>
      </c>
      <c r="D1980" s="3" t="s">
        <v>2090</v>
      </c>
      <c r="E1980" s="3" t="s">
        <v>6850</v>
      </c>
      <c r="F1980" s="3" t="s">
        <v>12092</v>
      </c>
      <c r="G1980" s="3" t="s">
        <v>12093</v>
      </c>
      <c r="I1980" t="str">
        <f t="shared" si="30"/>
        <v>,(591,' Arturo Miranda Eguiluz ',' info@udechile.cl',' 2 2899 9900    ', Director')</v>
      </c>
    </row>
    <row r="1981" spans="1:9">
      <c r="A1981" s="3" t="s">
        <v>12098</v>
      </c>
      <c r="B1981" s="3" t="s">
        <v>12090</v>
      </c>
      <c r="C1981" s="3">
        <f>VLOOKUP(B1981,CONSOLIDADO!A$2:E$11786,5,FALSE)</f>
        <v>591</v>
      </c>
      <c r="D1981" s="3" t="s">
        <v>2090</v>
      </c>
      <c r="E1981" s="3" t="s">
        <v>6850</v>
      </c>
      <c r="F1981" s="3" t="s">
        <v>12092</v>
      </c>
      <c r="G1981" s="3" t="s">
        <v>12093</v>
      </c>
      <c r="I1981" t="str">
        <f t="shared" si="30"/>
        <v>,(591,' Gonzalo Rojas Vildósola ',' info@udechile.cl',' 2 2899 9900    ', Director')</v>
      </c>
    </row>
    <row r="1982" spans="1:9">
      <c r="A1982" s="3" t="s">
        <v>12099</v>
      </c>
      <c r="B1982" s="3" t="s">
        <v>12090</v>
      </c>
      <c r="C1982" s="3">
        <f>VLOOKUP(B1982,CONSOLIDADO!A$2:E$11786,5,FALSE)</f>
        <v>591</v>
      </c>
      <c r="D1982" s="3" t="s">
        <v>2090</v>
      </c>
      <c r="E1982" s="3" t="s">
        <v>6850</v>
      </c>
      <c r="F1982" s="3" t="s">
        <v>12092</v>
      </c>
      <c r="G1982" s="3" t="s">
        <v>12093</v>
      </c>
      <c r="I1982" t="str">
        <f t="shared" si="30"/>
        <v>,(591,' Daniel Schapira Eskenazi ',' info@udechile.cl',' 2 2899 9900    ', Director')</v>
      </c>
    </row>
    <row r="1983" spans="1:9">
      <c r="A1983" s="3" t="s">
        <v>12100</v>
      </c>
      <c r="B1983" s="3" t="s">
        <v>12090</v>
      </c>
      <c r="C1983" s="3">
        <f>VLOOKUP(B1983,CONSOLIDADO!A$2:E$11786,5,FALSE)</f>
        <v>591</v>
      </c>
      <c r="D1983" s="3" t="s">
        <v>2090</v>
      </c>
      <c r="E1983" s="3" t="s">
        <v>6850</v>
      </c>
      <c r="F1983" s="3" t="s">
        <v>12092</v>
      </c>
      <c r="G1983" s="3" t="s">
        <v>12093</v>
      </c>
      <c r="I1983" t="str">
        <f t="shared" si="30"/>
        <v>,(591,' Eduardo Schapira Peters ',' info@udechile.cl',' 2 2899 9900    ', Director')</v>
      </c>
    </row>
    <row r="1984" spans="1:9">
      <c r="A1984" s="3" t="s">
        <v>12101</v>
      </c>
      <c r="B1984" s="3" t="s">
        <v>12090</v>
      </c>
      <c r="C1984" s="3">
        <f>VLOOKUP(B1984,CONSOLIDADO!A$2:E$11786,5,FALSE)</f>
        <v>591</v>
      </c>
      <c r="D1984" s="3" t="s">
        <v>2090</v>
      </c>
      <c r="E1984" s="3" t="s">
        <v>6850</v>
      </c>
      <c r="F1984" s="3" t="s">
        <v>12092</v>
      </c>
      <c r="G1984" s="3" t="s">
        <v>12093</v>
      </c>
      <c r="I1984" t="str">
        <f t="shared" si="30"/>
        <v>,(591,' Andrés Weintraub Pohorille ',' info@udechile.cl',' 2 2899 9900    ', Director')</v>
      </c>
    </row>
    <row r="1985" spans="1:9">
      <c r="A1985" s="3" t="s">
        <v>12102</v>
      </c>
      <c r="B1985" s="3" t="s">
        <v>12090</v>
      </c>
      <c r="C1985" s="3">
        <f>VLOOKUP(B1985,CONSOLIDADO!A$2:E$11786,5,FALSE)</f>
        <v>591</v>
      </c>
      <c r="D1985" s="3" t="s">
        <v>2090</v>
      </c>
      <c r="E1985" s="3" t="s">
        <v>6739</v>
      </c>
      <c r="F1985" s="3" t="s">
        <v>12092</v>
      </c>
      <c r="G1985" s="3" t="s">
        <v>12093</v>
      </c>
      <c r="I1985" t="str">
        <f t="shared" si="30"/>
        <v>,(591,' Felipe De Pablo Jerez ',' info@udechile.cl',' 2 2899 9900    ', Gerente General')</v>
      </c>
    </row>
    <row r="1986" spans="1:9">
      <c r="A1986" s="3" t="s">
        <v>12105</v>
      </c>
      <c r="B1986" s="3" t="s">
        <v>12103</v>
      </c>
      <c r="C1986" s="3">
        <f>VLOOKUP(B1986,CONSOLIDADO!A$2:E$11786,5,FALSE)</f>
        <v>592</v>
      </c>
      <c r="D1986" s="3" t="s">
        <v>12104</v>
      </c>
      <c r="E1986" s="3" t="s">
        <v>12106</v>
      </c>
      <c r="F1986" s="3" t="s">
        <v>12107</v>
      </c>
      <c r="G1986" s="3" t="s">
        <v>12108</v>
      </c>
      <c r="I1986" t="str">
        <f t="shared" si="30"/>
        <v>,(592,' Emilio Deik Morrison ',' edeik@azurian.com',' 2 2620 2020    ', Gerente General / Gerente Comercial')</v>
      </c>
    </row>
    <row r="1987" spans="1:9">
      <c r="A1987" s="3" t="s">
        <v>12109</v>
      </c>
      <c r="B1987" s="3" t="s">
        <v>12103</v>
      </c>
      <c r="C1987" s="3">
        <f>VLOOKUP(B1987,CONSOLIDADO!A$2:E$11786,5,FALSE)</f>
        <v>592</v>
      </c>
      <c r="D1987" s="3" t="s">
        <v>12104</v>
      </c>
      <c r="E1987" s="3" t="s">
        <v>6757</v>
      </c>
      <c r="F1987" s="3" t="s">
        <v>12110</v>
      </c>
      <c r="G1987" s="3" t="s">
        <v>12108</v>
      </c>
      <c r="I1987" t="str">
        <f t="shared" ref="I1987:I2050" si="31">CONCATENATE(",(",C1987,",'",A1987,"','",F1987,"','",G1987,"',",E1987,"')")</f>
        <v>,(592,' Dolly Deik Morrison ',' ddeik@azurian.com',' 2 2620 2020    ', Gerente de Administración y Finanzas')</v>
      </c>
    </row>
    <row r="1988" spans="1:9">
      <c r="A1988" s="3" t="s">
        <v>12111</v>
      </c>
      <c r="B1988" s="3" t="s">
        <v>12103</v>
      </c>
      <c r="C1988" s="3">
        <f>VLOOKUP(B1988,CONSOLIDADO!A$2:E$11786,5,FALSE)</f>
        <v>592</v>
      </c>
      <c r="D1988" s="3" t="s">
        <v>12104</v>
      </c>
      <c r="E1988" s="3"/>
      <c r="F1988" s="3"/>
      <c r="G1988" s="3" t="s">
        <v>12112</v>
      </c>
      <c r="I1988" t="str">
        <f t="shared" si="31"/>
        <v>,(592,' Jorge Villarreal Clavijo','',' 2 2620 2020',')</v>
      </c>
    </row>
    <row r="1989" spans="1:9">
      <c r="A1989" s="3" t="s">
        <v>12114</v>
      </c>
      <c r="B1989" s="3" t="s">
        <v>12113</v>
      </c>
      <c r="C1989" s="3">
        <f>VLOOKUP(B1989,CONSOLIDADO!A$2:E$11786,5,FALSE)</f>
        <v>593</v>
      </c>
      <c r="D1989" s="3" t="s">
        <v>2881</v>
      </c>
      <c r="E1989" s="3" t="s">
        <v>6739</v>
      </c>
      <c r="F1989" s="3"/>
      <c r="G1989" s="3" t="s">
        <v>12115</v>
      </c>
      <c r="I1989" t="str">
        <f t="shared" si="31"/>
        <v>,(593,' Alejandro Orozco López ','',' 2 2729 0300    ', Gerente General')</v>
      </c>
    </row>
    <row r="1990" spans="1:9">
      <c r="A1990" s="3" t="s">
        <v>12116</v>
      </c>
      <c r="B1990" s="3" t="s">
        <v>12113</v>
      </c>
      <c r="C1990" s="3">
        <f>VLOOKUP(B1990,CONSOLIDADO!A$2:E$11786,5,FALSE)</f>
        <v>593</v>
      </c>
      <c r="D1990" s="3" t="s">
        <v>2881</v>
      </c>
      <c r="E1990" s="3" t="s">
        <v>6757</v>
      </c>
      <c r="F1990" s="3"/>
      <c r="G1990" s="3" t="s">
        <v>12115</v>
      </c>
      <c r="I1990" t="str">
        <f t="shared" si="31"/>
        <v>,(593,' Jéssica Bascuñán ','',' 2 2729 0300    ', Gerente de Administración y Finanzas')</v>
      </c>
    </row>
    <row r="1991" spans="1:9">
      <c r="A1991" s="3" t="s">
        <v>12118</v>
      </c>
      <c r="B1991" s="3" t="s">
        <v>12117</v>
      </c>
      <c r="C1991" s="3">
        <f>VLOOKUP(B1991,CONSOLIDADO!A$2:E$11786,5,FALSE)</f>
        <v>594</v>
      </c>
      <c r="D1991" s="3" t="s">
        <v>2770</v>
      </c>
      <c r="E1991" s="3" t="s">
        <v>6739</v>
      </c>
      <c r="F1991" s="3"/>
      <c r="G1991" s="3" t="s">
        <v>12119</v>
      </c>
      <c r="I1991" t="str">
        <f t="shared" si="31"/>
        <v>,(594,' Cristian Conn Irigoyen ','',' 2 2944 6700    ', Gerente General')</v>
      </c>
    </row>
    <row r="1992" spans="1:9">
      <c r="A1992" s="3" t="s">
        <v>12120</v>
      </c>
      <c r="B1992" s="3" t="s">
        <v>12117</v>
      </c>
      <c r="C1992" s="3">
        <f>VLOOKUP(B1992,CONSOLIDADO!A$2:E$11786,5,FALSE)</f>
        <v>594</v>
      </c>
      <c r="D1992" s="3" t="s">
        <v>2770</v>
      </c>
      <c r="E1992" s="3"/>
      <c r="F1992" s="3"/>
      <c r="G1992" s="3" t="s">
        <v>12121</v>
      </c>
      <c r="I1992" t="str">
        <f t="shared" si="31"/>
        <v>,(594,' María Soledad Icaran','',' 2 2944 6700',')</v>
      </c>
    </row>
    <row r="1993" spans="1:9">
      <c r="A1993" s="3" t="s">
        <v>12123</v>
      </c>
      <c r="B1993" s="3" t="s">
        <v>12122</v>
      </c>
      <c r="C1993" s="3">
        <f>VLOOKUP(B1993,CONSOLIDADO!A$2:E$11786,5,FALSE)</f>
        <v>595</v>
      </c>
      <c r="D1993" s="3" t="s">
        <v>2463</v>
      </c>
      <c r="E1993" s="3" t="s">
        <v>6739</v>
      </c>
      <c r="F1993" s="3" t="s">
        <v>12124</v>
      </c>
      <c r="G1993" s="3" t="s">
        <v>12125</v>
      </c>
      <c r="I1993" t="str">
        <f t="shared" si="31"/>
        <v>,(595,' Juan Pablo Vial Rodríguez ',' jpvial@byvtrust.cl',' 9 9015 5455    ', Gerente General')</v>
      </c>
    </row>
    <row r="1994" spans="1:9">
      <c r="A1994" s="3" t="s">
        <v>12128</v>
      </c>
      <c r="B1994" s="3" t="s">
        <v>12126</v>
      </c>
      <c r="C1994" s="3">
        <f>VLOOKUP(B1994,CONSOLIDADO!A$2:E$11786,5,FALSE)</f>
        <v>596</v>
      </c>
      <c r="D1994" s="3" t="s">
        <v>12127</v>
      </c>
      <c r="E1994" s="3" t="s">
        <v>11125</v>
      </c>
      <c r="F1994" s="3" t="s">
        <v>12129</v>
      </c>
      <c r="G1994" s="3" t="s">
        <v>12130</v>
      </c>
      <c r="I1994" t="str">
        <f t="shared" si="31"/>
        <v>,(596,' Fernando Poch Honorato ',' vsilva@bbosch.cl',' 2 2620 8710    ', Gerente General Corporativo')</v>
      </c>
    </row>
    <row r="1995" spans="1:9">
      <c r="A1995" s="3" t="s">
        <v>12131</v>
      </c>
      <c r="B1995" s="3" t="s">
        <v>12126</v>
      </c>
      <c r="C1995" s="3">
        <f>VLOOKUP(B1995,CONSOLIDADO!A$2:E$11786,5,FALSE)</f>
        <v>596</v>
      </c>
      <c r="D1995" s="3" t="s">
        <v>12127</v>
      </c>
      <c r="E1995" s="3" t="s">
        <v>12132</v>
      </c>
      <c r="F1995" s="3" t="s">
        <v>12133</v>
      </c>
      <c r="G1995" s="3" t="s">
        <v>12134</v>
      </c>
      <c r="I1995" t="str">
        <f t="shared" si="31"/>
        <v>,(596,' Arturo Bianchi Zalazar ',' abianchi@bbosch.cl',' 2 2610 8720    ', Vicepresidente de Ingeniería y Construcción')</v>
      </c>
    </row>
    <row r="1996" spans="1:9">
      <c r="A1996" s="3" t="s">
        <v>12135</v>
      </c>
      <c r="B1996" s="3" t="s">
        <v>12126</v>
      </c>
      <c r="C1996" s="3">
        <f>VLOOKUP(B1996,CONSOLIDADO!A$2:E$11786,5,FALSE)</f>
        <v>596</v>
      </c>
      <c r="D1996" s="3" t="s">
        <v>12127</v>
      </c>
      <c r="E1996" s="3" t="s">
        <v>7032</v>
      </c>
      <c r="F1996" s="3" t="s">
        <v>12136</v>
      </c>
      <c r="G1996" s="3" t="s">
        <v>12137</v>
      </c>
      <c r="I1996" t="str">
        <f t="shared" si="31"/>
        <v>,(596,' Luis Michel Quiroz Espinoza ',' lquiroz@bbosch.cl',' 2 2620 8730    ', Gerente Administración y Finanzas')</v>
      </c>
    </row>
    <row r="1997" spans="1:9">
      <c r="A1997" s="3" t="s">
        <v>12138</v>
      </c>
      <c r="B1997" s="3" t="s">
        <v>12126</v>
      </c>
      <c r="C1997" s="3">
        <f>VLOOKUP(B1997,CONSOLIDADO!A$2:E$11786,5,FALSE)</f>
        <v>596</v>
      </c>
      <c r="D1997" s="3" t="s">
        <v>12127</v>
      </c>
      <c r="E1997" s="3" t="s">
        <v>12139</v>
      </c>
      <c r="F1997" s="3" t="s">
        <v>12140</v>
      </c>
      <c r="G1997" s="3" t="s">
        <v>12141</v>
      </c>
      <c r="I1997" t="str">
        <f t="shared" si="31"/>
        <v>,(596,' Ximena Müller Rodríguez ',' xmuller@bbosch.cl',' 2 2620 8744    ', Gerente de Personas y Organización')</v>
      </c>
    </row>
    <row r="1998" spans="1:9">
      <c r="A1998" s="3" t="s">
        <v>12142</v>
      </c>
      <c r="B1998" s="3" t="s">
        <v>12126</v>
      </c>
      <c r="C1998" s="3">
        <f>VLOOKUP(B1998,CONSOLIDADO!A$2:E$11786,5,FALSE)</f>
        <v>596</v>
      </c>
      <c r="D1998" s="3" t="s">
        <v>12127</v>
      </c>
      <c r="E1998" s="3"/>
      <c r="F1998" s="3"/>
      <c r="G1998" s="3" t="s">
        <v>12143</v>
      </c>
      <c r="I1998" t="str">
        <f t="shared" si="31"/>
        <v>,(596,' Luis Gallegos Figueroa','',' 2 2620 8867',')</v>
      </c>
    </row>
    <row r="1999" spans="1:9">
      <c r="A1999" s="3" t="s">
        <v>12146</v>
      </c>
      <c r="B1999" s="3" t="s">
        <v>12144</v>
      </c>
      <c r="C1999" s="3">
        <f>VLOOKUP(B1999,CONSOLIDADO!A$2:E$11786,5,FALSE)</f>
        <v>597</v>
      </c>
      <c r="D1999" s="3" t="s">
        <v>12145</v>
      </c>
      <c r="E1999" s="3"/>
      <c r="F1999" s="3"/>
      <c r="G1999" s="3" t="s">
        <v>12147</v>
      </c>
      <c r="I1999" t="str">
        <f t="shared" si="31"/>
        <v>,(597,' Fernando Caetano Masini','',' 2 2440 7106',')</v>
      </c>
    </row>
    <row r="2000" spans="1:9">
      <c r="A2000" s="3" t="s">
        <v>12148</v>
      </c>
      <c r="B2000" s="3" t="s">
        <v>12144</v>
      </c>
      <c r="C2000" s="3">
        <f>VLOOKUP(B2000,CONSOLIDADO!A$2:E$11786,5,FALSE)</f>
        <v>597</v>
      </c>
      <c r="D2000" s="3" t="s">
        <v>12145</v>
      </c>
      <c r="E2000" s="3" t="s">
        <v>12149</v>
      </c>
      <c r="F2000" s="3" t="s">
        <v>12150</v>
      </c>
      <c r="G2000" s="3" t="s">
        <v>12151</v>
      </c>
      <c r="I2000" t="str">
        <f t="shared" si="31"/>
        <v>,(597,' Angélica Hernández Romero ',' angelica.hernandez@bbraun.com',' 2 2440 7101    ', Business Unit Manager OPM')</v>
      </c>
    </row>
    <row r="2001" spans="1:9">
      <c r="A2001" s="3" t="s">
        <v>12152</v>
      </c>
      <c r="B2001" s="3" t="s">
        <v>12144</v>
      </c>
      <c r="C2001" s="3">
        <f>VLOOKUP(B2001,CONSOLIDADO!A$2:E$11786,5,FALSE)</f>
        <v>597</v>
      </c>
      <c r="D2001" s="3" t="s">
        <v>12145</v>
      </c>
      <c r="E2001" s="3" t="s">
        <v>6757</v>
      </c>
      <c r="F2001" s="3" t="s">
        <v>12153</v>
      </c>
      <c r="G2001" s="3" t="s">
        <v>12154</v>
      </c>
      <c r="I2001" t="str">
        <f t="shared" si="31"/>
        <v>,(597,' Vladimir Leal Parra ',' vladimir.leal@bbraun.com',' 2 2440 7100    ', Gerente de Administración y Finanzas')</v>
      </c>
    </row>
    <row r="2002" spans="1:9">
      <c r="A2002" s="3" t="s">
        <v>12155</v>
      </c>
      <c r="B2002" s="3" t="s">
        <v>12144</v>
      </c>
      <c r="C2002" s="3">
        <f>VLOOKUP(B2002,CONSOLIDADO!A$2:E$11786,5,FALSE)</f>
        <v>597</v>
      </c>
      <c r="D2002" s="3" t="s">
        <v>12145</v>
      </c>
      <c r="E2002" s="3" t="s">
        <v>12156</v>
      </c>
      <c r="F2002" s="3" t="s">
        <v>12157</v>
      </c>
      <c r="G2002" s="3" t="s">
        <v>12158</v>
      </c>
      <c r="I2002" t="str">
        <f t="shared" si="31"/>
        <v>,(597,' Patricio Guzmán Tanaka ',' patricio.guzman@bbraun.com',' 2 2440 7138    ', Gerente Marketing y Ventas')</v>
      </c>
    </row>
    <row r="2003" spans="1:9">
      <c r="A2003" s="3" t="s">
        <v>12159</v>
      </c>
      <c r="B2003" s="3" t="s">
        <v>12144</v>
      </c>
      <c r="C2003" s="3">
        <f>VLOOKUP(B2003,CONSOLIDADO!A$2:E$11786,5,FALSE)</f>
        <v>597</v>
      </c>
      <c r="D2003" s="3" t="s">
        <v>12145</v>
      </c>
      <c r="E2003" s="3" t="s">
        <v>6886</v>
      </c>
      <c r="F2003" s="3" t="s">
        <v>12160</v>
      </c>
      <c r="G2003" s="3" t="s">
        <v>12154</v>
      </c>
      <c r="I2003" t="str">
        <f t="shared" si="31"/>
        <v>,(597,' Raúl Lavín Salgado ',' raul.lavin@bbraun.com',' 2 2440 7100    ', Gerente de Recursos Humanos')</v>
      </c>
    </row>
    <row r="2004" spans="1:9">
      <c r="A2004" s="3" t="s">
        <v>12163</v>
      </c>
      <c r="B2004" s="3" t="s">
        <v>12161</v>
      </c>
      <c r="C2004" s="3">
        <f>VLOOKUP(B2004,CONSOLIDADO!A$2:E$11786,5,FALSE)</f>
        <v>598</v>
      </c>
      <c r="D2004" s="3" t="s">
        <v>12162</v>
      </c>
      <c r="E2004" s="3" t="s">
        <v>12164</v>
      </c>
      <c r="F2004" s="3" t="s">
        <v>12165</v>
      </c>
      <c r="G2004" s="3" t="s">
        <v>12166</v>
      </c>
      <c r="I2004" t="str">
        <f t="shared" si="31"/>
        <v>,(598,' Bruno Schneider Bühlmann ',' bruno@esepe.cl',' 2 2371 2969    ', Socio Gerente General')</v>
      </c>
    </row>
    <row r="2005" spans="1:9">
      <c r="A2005" s="3" t="s">
        <v>12167</v>
      </c>
      <c r="B2005" s="3" t="s">
        <v>12161</v>
      </c>
      <c r="C2005" s="3">
        <f>VLOOKUP(B2005,CONSOLIDADO!A$2:E$11786,5,FALSE)</f>
        <v>598</v>
      </c>
      <c r="D2005" s="3" t="s">
        <v>12162</v>
      </c>
      <c r="E2005" s="3" t="s">
        <v>12168</v>
      </c>
      <c r="F2005" s="3" t="s">
        <v>12169</v>
      </c>
      <c r="G2005" s="3" t="s">
        <v>12166</v>
      </c>
      <c r="I2005" t="str">
        <f t="shared" si="31"/>
        <v>,(598,' Alex Schneider Ponce ',' alex@esepe.cl',' 2 2371 2969    ', Socio Gerente de Proyectos')</v>
      </c>
    </row>
    <row r="2006" spans="1:9">
      <c r="A2006" s="3" t="s">
        <v>12170</v>
      </c>
      <c r="B2006" s="3" t="s">
        <v>12161</v>
      </c>
      <c r="C2006" s="3">
        <f>VLOOKUP(B2006,CONSOLIDADO!A$2:E$11786,5,FALSE)</f>
        <v>598</v>
      </c>
      <c r="D2006" s="3" t="s">
        <v>12162</v>
      </c>
      <c r="E2006" s="3" t="s">
        <v>12171</v>
      </c>
      <c r="F2006" s="3" t="s">
        <v>12172</v>
      </c>
      <c r="G2006" s="3" t="s">
        <v>12166</v>
      </c>
      <c r="I2006" t="str">
        <f t="shared" si="31"/>
        <v>,(598,' Claus Schneider Ponce ',' cschneider@esepe.cl',' 2 2371 2969    ', Socio Gerente de Administración y Finanzas')</v>
      </c>
    </row>
    <row r="2007" spans="1:9">
      <c r="A2007" s="3" t="s">
        <v>12173</v>
      </c>
      <c r="B2007" s="3" t="s">
        <v>12161</v>
      </c>
      <c r="C2007" s="3">
        <f>VLOOKUP(B2007,CONSOLIDADO!A$2:E$11786,5,FALSE)</f>
        <v>598</v>
      </c>
      <c r="D2007" s="3" t="s">
        <v>12162</v>
      </c>
      <c r="E2007" s="3" t="s">
        <v>12174</v>
      </c>
      <c r="F2007" s="3" t="s">
        <v>12175</v>
      </c>
      <c r="G2007" s="3" t="s">
        <v>12166</v>
      </c>
      <c r="I2007" t="str">
        <f t="shared" si="31"/>
        <v>,(598,' Pablo Schneider Ponce ',' pschneider@esepe.cl',' 2 2371 2969    ', Socio Gerente de Marketing y Ventas')</v>
      </c>
    </row>
    <row r="2008" spans="1:9">
      <c r="A2008" s="3" t="s">
        <v>12177</v>
      </c>
      <c r="B2008" s="3" t="s">
        <v>12176</v>
      </c>
      <c r="C2008" s="3">
        <f>VLOOKUP(B2008,CONSOLIDADO!A$2:E$11786,5,FALSE)</f>
        <v>599</v>
      </c>
      <c r="D2008" s="3" t="s">
        <v>3122</v>
      </c>
      <c r="E2008" s="3" t="s">
        <v>6739</v>
      </c>
      <c r="F2008" s="3" t="s">
        <v>12178</v>
      </c>
      <c r="G2008" s="3" t="s">
        <v>12179</v>
      </c>
      <c r="I2008" t="str">
        <f t="shared" si="31"/>
        <v>,(599,' Daniel Irarrázabal Ureta ',' dirarrazabal@bo.cl',' 2 2829 2000    ', Gerente General')</v>
      </c>
    </row>
    <row r="2009" spans="1:9">
      <c r="A2009" s="3" t="s">
        <v>12180</v>
      </c>
      <c r="B2009" s="3" t="s">
        <v>12176</v>
      </c>
      <c r="C2009" s="3">
        <f>VLOOKUP(B2009,CONSOLIDADO!A$2:E$11786,5,FALSE)</f>
        <v>599</v>
      </c>
      <c r="D2009" s="3" t="s">
        <v>3122</v>
      </c>
      <c r="E2009" s="3" t="s">
        <v>6757</v>
      </c>
      <c r="F2009" s="3" t="s">
        <v>12181</v>
      </c>
      <c r="G2009" s="3" t="s">
        <v>12182</v>
      </c>
      <c r="I2009" t="str">
        <f t="shared" si="31"/>
        <v>,(599,' Mariano Guerrero Gutiérrez ',' cperez@bo.cl',' 2 2829 2005    ', Gerente de Administración y Finanzas')</v>
      </c>
    </row>
    <row r="2010" spans="1:9">
      <c r="A2010" s="3" t="s">
        <v>12183</v>
      </c>
      <c r="B2010" s="3" t="s">
        <v>12176</v>
      </c>
      <c r="C2010" s="3">
        <f>VLOOKUP(B2010,CONSOLIDADO!A$2:E$11786,5,FALSE)</f>
        <v>599</v>
      </c>
      <c r="D2010" s="3" t="s">
        <v>3122</v>
      </c>
      <c r="E2010" s="3"/>
      <c r="F2010" s="3"/>
      <c r="G2010" s="3" t="s">
        <v>12184</v>
      </c>
      <c r="I2010" t="str">
        <f t="shared" si="31"/>
        <v>,(599,' Constanza Zúñiga','',' 2 2829 2061',')</v>
      </c>
    </row>
    <row r="2011" spans="1:9">
      <c r="A2011" s="3" t="s">
        <v>12185</v>
      </c>
      <c r="B2011" s="3" t="s">
        <v>12176</v>
      </c>
      <c r="C2011" s="3">
        <f>VLOOKUP(B2011,CONSOLIDADO!A$2:E$11786,5,FALSE)</f>
        <v>599</v>
      </c>
      <c r="D2011" s="3" t="s">
        <v>3122</v>
      </c>
      <c r="E2011" s="3" t="s">
        <v>12186</v>
      </c>
      <c r="F2011" s="3" t="s">
        <v>12187</v>
      </c>
      <c r="G2011" s="3" t="s">
        <v>12188</v>
      </c>
      <c r="I2011" t="str">
        <f t="shared" si="31"/>
        <v>,(599,' Tulio Neira ',' tneira@bo.cl',' 2 2829 2081    ', Jefe Mantención Flexible')</v>
      </c>
    </row>
    <row r="2012" spans="1:9">
      <c r="A2012" s="3" t="s">
        <v>12189</v>
      </c>
      <c r="B2012" s="3" t="s">
        <v>12176</v>
      </c>
      <c r="C2012" s="3">
        <f>VLOOKUP(B2012,CONSOLIDADO!A$2:E$11786,5,FALSE)</f>
        <v>599</v>
      </c>
      <c r="D2012" s="3" t="s">
        <v>3122</v>
      </c>
      <c r="E2012" s="3"/>
      <c r="F2012" s="3"/>
      <c r="G2012" s="3" t="s">
        <v>12190</v>
      </c>
      <c r="I2012" t="str">
        <f t="shared" si="31"/>
        <v>,(599,' Loreto Jiménez','',' 2 2829 2095',')</v>
      </c>
    </row>
    <row r="2013" spans="1:9">
      <c r="A2013" s="3" t="s">
        <v>12192</v>
      </c>
      <c r="B2013" s="3" t="s">
        <v>12191</v>
      </c>
      <c r="C2013" s="3">
        <f>VLOOKUP(B2013,CONSOLIDADO!A$2:E$11786,5,FALSE)</f>
        <v>600</v>
      </c>
      <c r="D2013" s="3" t="s">
        <v>20</v>
      </c>
      <c r="E2013" s="3" t="s">
        <v>12193</v>
      </c>
      <c r="F2013" s="3"/>
      <c r="G2013" s="3" t="s">
        <v>12194</v>
      </c>
      <c r="I2013" t="str">
        <f t="shared" si="31"/>
        <v>,(600,' Antonio Ortúzar Vicuña ','',' 2 2367 7000    ', Socio Internacional y Gerente General')</v>
      </c>
    </row>
    <row r="2014" spans="1:9">
      <c r="A2014" s="3" t="s">
        <v>12195</v>
      </c>
      <c r="B2014" s="3" t="s">
        <v>12191</v>
      </c>
      <c r="C2014" s="3">
        <f>VLOOKUP(B2014,CONSOLIDADO!A$2:E$11786,5,FALSE)</f>
        <v>600</v>
      </c>
      <c r="D2014" s="3" t="s">
        <v>20</v>
      </c>
      <c r="E2014" s="3"/>
      <c r="F2014" s="3"/>
      <c r="G2014" s="3" t="s">
        <v>12196</v>
      </c>
      <c r="I2014" t="str">
        <f t="shared" si="31"/>
        <v>,(600,' León Larraín Abascal','',' 2 2367 7000',')</v>
      </c>
    </row>
    <row r="2015" spans="1:9">
      <c r="A2015" s="3" t="s">
        <v>12197</v>
      </c>
      <c r="B2015" s="3" t="s">
        <v>12191</v>
      </c>
      <c r="C2015" s="3">
        <f>VLOOKUP(B2015,CONSOLIDADO!A$2:E$11786,5,FALSE)</f>
        <v>600</v>
      </c>
      <c r="D2015" s="3" t="s">
        <v>20</v>
      </c>
      <c r="E2015" s="3" t="s">
        <v>12198</v>
      </c>
      <c r="F2015" s="3"/>
      <c r="G2015" s="3" t="s">
        <v>12194</v>
      </c>
      <c r="I2015" t="str">
        <f t="shared" si="31"/>
        <v>,(600,' Rodrigo Díaz de Valdés Balbontín ','',' 2 2367 7000    ', Socio Internacional')</v>
      </c>
    </row>
    <row r="2016" spans="1:9">
      <c r="A2016" s="3" t="s">
        <v>12199</v>
      </c>
      <c r="B2016" s="3" t="s">
        <v>12191</v>
      </c>
      <c r="C2016" s="3">
        <f>VLOOKUP(B2016,CONSOLIDADO!A$2:E$11786,5,FALSE)</f>
        <v>600</v>
      </c>
      <c r="D2016" s="3" t="s">
        <v>20</v>
      </c>
      <c r="E2016" s="3" t="s">
        <v>12198</v>
      </c>
      <c r="F2016" s="3"/>
      <c r="G2016" s="3" t="s">
        <v>12194</v>
      </c>
      <c r="I2016" t="str">
        <f t="shared" si="31"/>
        <v>,(600,' Jaime Munro Cabezas ','',' 2 2367 7000    ', Socio Internacional')</v>
      </c>
    </row>
    <row r="2017" spans="1:9">
      <c r="A2017" s="3" t="s">
        <v>12200</v>
      </c>
      <c r="B2017" s="3" t="s">
        <v>12191</v>
      </c>
      <c r="C2017" s="3">
        <f>VLOOKUP(B2017,CONSOLIDADO!A$2:E$11786,5,FALSE)</f>
        <v>600</v>
      </c>
      <c r="D2017" s="3" t="s">
        <v>20</v>
      </c>
      <c r="E2017" s="3" t="s">
        <v>12198</v>
      </c>
      <c r="F2017" s="3"/>
      <c r="G2017" s="3" t="s">
        <v>12194</v>
      </c>
      <c r="I2017" t="str">
        <f t="shared" si="31"/>
        <v>,(600,' Fernando Castro del Río ','',' 2 2367 7000    ', Socio Internacional')</v>
      </c>
    </row>
    <row r="2018" spans="1:9">
      <c r="A2018" s="3" t="s">
        <v>12202</v>
      </c>
      <c r="B2018" s="3" t="s">
        <v>12201</v>
      </c>
      <c r="C2018" s="3">
        <f>VLOOKUP(B2018,CONSOLIDADO!A$2:E$11786,5,FALSE)</f>
        <v>601</v>
      </c>
      <c r="D2018" s="3" t="s">
        <v>6122</v>
      </c>
      <c r="E2018" s="3" t="s">
        <v>7409</v>
      </c>
      <c r="F2018" s="3" t="s">
        <v>12203</v>
      </c>
      <c r="G2018" s="3" t="s">
        <v>12204</v>
      </c>
      <c r="I2018" t="str">
        <f t="shared" si="31"/>
        <v>,(601,' Abraham Alamo Yagnam ',' aalamo@badamax.cl',' 2 2731 3100    ', Presidente Ejecutivo')</v>
      </c>
    </row>
    <row r="2019" spans="1:9">
      <c r="A2019" s="3" t="s">
        <v>12205</v>
      </c>
      <c r="B2019" s="3" t="s">
        <v>12201</v>
      </c>
      <c r="C2019" s="3">
        <f>VLOOKUP(B2019,CONSOLIDADO!A$2:E$11786,5,FALSE)</f>
        <v>601</v>
      </c>
      <c r="D2019" s="3" t="s">
        <v>6122</v>
      </c>
      <c r="E2019" s="3" t="s">
        <v>6986</v>
      </c>
      <c r="F2019" s="3" t="s">
        <v>12206</v>
      </c>
      <c r="G2019" s="3" t="s">
        <v>12204</v>
      </c>
      <c r="I2019" t="str">
        <f t="shared" si="31"/>
        <v>,(601,' Carlos Soler S. ',' csoler@badamax.cl',' 2 2731 3100    ', Gerente de Finanzas')</v>
      </c>
    </row>
    <row r="2020" spans="1:9">
      <c r="A2020" s="3" t="s">
        <v>12207</v>
      </c>
      <c r="B2020" s="3" t="s">
        <v>12201</v>
      </c>
      <c r="C2020" s="3">
        <f>VLOOKUP(B2020,CONSOLIDADO!A$2:E$11786,5,FALSE)</f>
        <v>601</v>
      </c>
      <c r="D2020" s="3" t="s">
        <v>6122</v>
      </c>
      <c r="E2020" s="3" t="s">
        <v>7863</v>
      </c>
      <c r="F2020" s="3" t="s">
        <v>12208</v>
      </c>
      <c r="G2020" s="3" t="s">
        <v>12204</v>
      </c>
      <c r="I2020" t="str">
        <f t="shared" si="31"/>
        <v>,(601,' Carlos Barbosa ',' cbarbosa@badamax.cl',' 2 2731 3100    ', Subgerente de Operaciones')</v>
      </c>
    </row>
    <row r="2021" spans="1:9">
      <c r="A2021" s="3" t="s">
        <v>12209</v>
      </c>
      <c r="B2021" s="3" t="s">
        <v>12201</v>
      </c>
      <c r="C2021" s="3">
        <f>VLOOKUP(B2021,CONSOLIDADO!A$2:E$11786,5,FALSE)</f>
        <v>601</v>
      </c>
      <c r="D2021" s="3" t="s">
        <v>6122</v>
      </c>
      <c r="E2021" s="3" t="s">
        <v>7136</v>
      </c>
      <c r="F2021" s="3" t="s">
        <v>12210</v>
      </c>
      <c r="G2021" s="3" t="s">
        <v>12204</v>
      </c>
      <c r="I2021" t="str">
        <f t="shared" si="31"/>
        <v>,(601,' Macarena González ',' mgonzalez@badamax.cl',' 2 2731 3100    ', Gerente de Marketing')</v>
      </c>
    </row>
    <row r="2022" spans="1:9">
      <c r="A2022" s="3" t="s">
        <v>12211</v>
      </c>
      <c r="B2022" s="3" t="s">
        <v>12201</v>
      </c>
      <c r="C2022" s="3">
        <f>VLOOKUP(B2022,CONSOLIDADO!A$2:E$11786,5,FALSE)</f>
        <v>601</v>
      </c>
      <c r="D2022" s="3" t="s">
        <v>6122</v>
      </c>
      <c r="E2022" s="3" t="s">
        <v>9401</v>
      </c>
      <c r="F2022" s="3" t="s">
        <v>12212</v>
      </c>
      <c r="G2022" s="3" t="s">
        <v>12204</v>
      </c>
      <c r="I2022" t="str">
        <f t="shared" si="31"/>
        <v>,(601,' Alejandro Jiménez ',' ajimenez@badamax.cl',' 2 2731 3100    ', Gerente de Informática')</v>
      </c>
    </row>
    <row r="2023" spans="1:9">
      <c r="A2023" s="3" t="s">
        <v>12214</v>
      </c>
      <c r="B2023" s="3" t="s">
        <v>12213</v>
      </c>
      <c r="C2023" s="3">
        <f>VLOOKUP(B2023,CONSOLIDADO!A$2:E$11786,5,FALSE)</f>
        <v>602</v>
      </c>
      <c r="D2023" s="3" t="s">
        <v>10248</v>
      </c>
      <c r="E2023" s="3" t="s">
        <v>12215</v>
      </c>
      <c r="F2023" s="3" t="s">
        <v>12216</v>
      </c>
      <c r="G2023" s="3" t="s">
        <v>12217</v>
      </c>
      <c r="I2023" t="str">
        <f t="shared" si="31"/>
        <v>,(602,' Felipe Báez Allendes ',' fb@bybimpresores.cl',' 2 2757 8500    ', Gerente General - Presidente')</v>
      </c>
    </row>
    <row r="2024" spans="1:9">
      <c r="A2024" s="3" t="s">
        <v>12219</v>
      </c>
      <c r="B2024" s="3" t="s">
        <v>12218</v>
      </c>
      <c r="C2024" s="3">
        <f>VLOOKUP(B2024,CONSOLIDADO!A$2:E$11786,5,FALSE)</f>
        <v>603</v>
      </c>
      <c r="D2024" s="3" t="s">
        <v>20</v>
      </c>
      <c r="E2024" s="3" t="s">
        <v>7921</v>
      </c>
      <c r="F2024" s="3"/>
      <c r="G2024" s="3" t="s">
        <v>12220</v>
      </c>
      <c r="I2024" t="str">
        <f t="shared" si="31"/>
        <v>,(603,' Alvaro Baeza Guíñez ','',' 2 2498 2800    ', Dueño')</v>
      </c>
    </row>
    <row r="2025" spans="1:9">
      <c r="A2025" s="3" t="s">
        <v>12221</v>
      </c>
      <c r="B2025" s="3" t="s">
        <v>12218</v>
      </c>
      <c r="C2025" s="3">
        <f>VLOOKUP(B2025,CONSOLIDADO!A$2:E$11786,5,FALSE)</f>
        <v>603</v>
      </c>
      <c r="D2025" s="3" t="s">
        <v>20</v>
      </c>
      <c r="E2025" s="3" t="s">
        <v>9638</v>
      </c>
      <c r="F2025" s="3"/>
      <c r="G2025" s="3" t="s">
        <v>12220</v>
      </c>
      <c r="I2025" t="str">
        <f t="shared" si="31"/>
        <v>,(603,' Ismael Correa Vineaux ','',' 2 2498 2800    ', Abogado')</v>
      </c>
    </row>
    <row r="2026" spans="1:9">
      <c r="A2026" s="3" t="s">
        <v>12222</v>
      </c>
      <c r="B2026" s="3" t="s">
        <v>12218</v>
      </c>
      <c r="C2026" s="3">
        <f>VLOOKUP(B2026,CONSOLIDADO!A$2:E$11786,5,FALSE)</f>
        <v>603</v>
      </c>
      <c r="D2026" s="3" t="s">
        <v>20</v>
      </c>
      <c r="E2026" s="3" t="s">
        <v>12223</v>
      </c>
      <c r="F2026" s="3"/>
      <c r="G2026" s="3" t="s">
        <v>12220</v>
      </c>
      <c r="I2026" t="str">
        <f t="shared" si="31"/>
        <v>,(603,' María Jesús Porter ','',' 2 2498 2800    ', Abogada')</v>
      </c>
    </row>
    <row r="2027" spans="1:9">
      <c r="A2027" s="3" t="s">
        <v>12224</v>
      </c>
      <c r="B2027" s="3" t="s">
        <v>12218</v>
      </c>
      <c r="C2027" s="3">
        <f>VLOOKUP(B2027,CONSOLIDADO!A$2:E$11786,5,FALSE)</f>
        <v>603</v>
      </c>
      <c r="D2027" s="3" t="s">
        <v>20</v>
      </c>
      <c r="E2027" s="3" t="s">
        <v>12223</v>
      </c>
      <c r="F2027" s="3"/>
      <c r="G2027" s="3" t="s">
        <v>12220</v>
      </c>
      <c r="I2027" t="str">
        <f t="shared" si="31"/>
        <v>,(603,' Catalina Franco Böke ','',' 2 2498 2800    ', Abogada')</v>
      </c>
    </row>
    <row r="2028" spans="1:9">
      <c r="A2028" s="3" t="s">
        <v>12227</v>
      </c>
      <c r="B2028" s="3" t="s">
        <v>12225</v>
      </c>
      <c r="C2028" s="3">
        <f>VLOOKUP(B2028,CONSOLIDADO!A$2:E$11786,5,FALSE)</f>
        <v>604</v>
      </c>
      <c r="D2028" s="3" t="s">
        <v>12226</v>
      </c>
      <c r="E2028" s="3"/>
      <c r="F2028" s="3"/>
      <c r="G2028" s="3" t="s">
        <v>12228</v>
      </c>
      <c r="I2028" t="str">
        <f t="shared" si="31"/>
        <v>,(604,' Francisco Baqué Villarroya','',' 2 2234 5869',')</v>
      </c>
    </row>
    <row r="2029" spans="1:9">
      <c r="A2029" s="3" t="s">
        <v>12229</v>
      </c>
      <c r="B2029" s="3" t="s">
        <v>12225</v>
      </c>
      <c r="C2029" s="3">
        <f>VLOOKUP(B2029,CONSOLIDADO!A$2:E$11786,5,FALSE)</f>
        <v>604</v>
      </c>
      <c r="D2029" s="3" t="s">
        <v>12226</v>
      </c>
      <c r="E2029" s="3"/>
      <c r="F2029" s="3"/>
      <c r="G2029" s="3" t="s">
        <v>12228</v>
      </c>
      <c r="I2029" t="str">
        <f t="shared" si="31"/>
        <v>,(604,' Ana María Gatica Parot','',' 2 2234 5869',')</v>
      </c>
    </row>
    <row r="2030" spans="1:9">
      <c r="A2030" s="3" t="s">
        <v>12231</v>
      </c>
      <c r="B2030" s="3" t="s">
        <v>12230</v>
      </c>
      <c r="C2030" s="3">
        <f>VLOOKUP(B2030,CONSOLIDADO!A$2:E$11786,5,FALSE)</f>
        <v>605</v>
      </c>
      <c r="D2030" s="3" t="s">
        <v>5790</v>
      </c>
      <c r="E2030" s="3"/>
      <c r="F2030" s="3"/>
      <c r="G2030" s="3" t="s">
        <v>12232</v>
      </c>
      <c r="I2030" t="str">
        <f t="shared" si="31"/>
        <v>,(605,' Guillermo Daniel Handa','',' 65 261 1284',')</v>
      </c>
    </row>
    <row r="2031" spans="1:9">
      <c r="A2031" s="3" t="s">
        <v>12234</v>
      </c>
      <c r="B2031" s="3" t="s">
        <v>12233</v>
      </c>
      <c r="C2031" s="3">
        <f>VLOOKUP(B2031,CONSOLIDADO!A$2:E$11786,5,FALSE)</f>
        <v>606</v>
      </c>
      <c r="D2031" s="3" t="s">
        <v>6379</v>
      </c>
      <c r="E2031" s="3"/>
      <c r="F2031" s="3"/>
      <c r="G2031" s="3" t="s">
        <v>12235</v>
      </c>
      <c r="I2031" t="str">
        <f t="shared" si="31"/>
        <v>,(606,' Alberto Bailac Arriagada','',' 2 2915 9130',')</v>
      </c>
    </row>
    <row r="2032" spans="1:9">
      <c r="A2032" s="3" t="s">
        <v>12236</v>
      </c>
      <c r="B2032" s="3" t="s">
        <v>12233</v>
      </c>
      <c r="C2032" s="3">
        <f>VLOOKUP(B2032,CONSOLIDADO!A$2:E$11786,5,FALSE)</f>
        <v>606</v>
      </c>
      <c r="D2032" s="3" t="s">
        <v>6379</v>
      </c>
      <c r="E2032" s="3" t="s">
        <v>9981</v>
      </c>
      <c r="F2032" s="3" t="s">
        <v>12237</v>
      </c>
      <c r="G2032" s="3" t="s">
        <v>12238</v>
      </c>
      <c r="I2032" t="str">
        <f t="shared" si="31"/>
        <v>,(606,' Wilson Cortés ',' wilson.cortes@bailac.cl',' 2 2915 9130    ', Subgerente de Recursos Humanos')</v>
      </c>
    </row>
    <row r="2033" spans="1:9">
      <c r="A2033" s="3" t="s">
        <v>12241</v>
      </c>
      <c r="B2033" s="3" t="s">
        <v>12239</v>
      </c>
      <c r="C2033" s="3">
        <f>VLOOKUP(B2033,CONSOLIDADO!A$2:E$11786,5,FALSE)</f>
        <v>607</v>
      </c>
      <c r="D2033" s="3" t="s">
        <v>12240</v>
      </c>
      <c r="E2033" s="3" t="s">
        <v>12242</v>
      </c>
      <c r="F2033" s="3" t="s">
        <v>12243</v>
      </c>
      <c r="G2033" s="3" t="s">
        <v>12244</v>
      </c>
      <c r="I2033" t="str">
        <f t="shared" si="31"/>
        <v>,(607,' Marcial Rapela ',' marcial.rapela@bain.com',' 2 2898 2000    ', Director and Manager Partner')</v>
      </c>
    </row>
    <row r="2034" spans="1:9">
      <c r="A2034" s="3" t="s">
        <v>12245</v>
      </c>
      <c r="B2034" s="3" t="s">
        <v>12239</v>
      </c>
      <c r="C2034" s="3">
        <f>VLOOKUP(B2034,CONSOLIDADO!A$2:E$11786,5,FALSE)</f>
        <v>607</v>
      </c>
      <c r="D2034" s="3" t="s">
        <v>12240</v>
      </c>
      <c r="E2034" s="3" t="s">
        <v>12246</v>
      </c>
      <c r="F2034" s="3" t="s">
        <v>12247</v>
      </c>
      <c r="G2034" s="3" t="s">
        <v>12244</v>
      </c>
      <c r="I2034" t="str">
        <f t="shared" si="31"/>
        <v>,(607,' Ricardo Gold ',' ricardo.gold@bain.com',' 2 2898 2000    ', Partner')</v>
      </c>
    </row>
    <row r="2035" spans="1:9">
      <c r="A2035" s="3" t="s">
        <v>12248</v>
      </c>
      <c r="B2035" s="3" t="s">
        <v>12239</v>
      </c>
      <c r="C2035" s="3">
        <f>VLOOKUP(B2035,CONSOLIDADO!A$2:E$11786,5,FALSE)</f>
        <v>607</v>
      </c>
      <c r="D2035" s="3" t="s">
        <v>12240</v>
      </c>
      <c r="E2035" s="3" t="s">
        <v>12246</v>
      </c>
      <c r="F2035" s="3" t="s">
        <v>12249</v>
      </c>
      <c r="G2035" s="3" t="s">
        <v>12244</v>
      </c>
      <c r="I2035" t="str">
        <f t="shared" si="31"/>
        <v>,(607,' Felipe Gattass ',' felipe.gattass@bain.com',' 2 2898 2000    ', Partner')</v>
      </c>
    </row>
    <row r="2036" spans="1:9">
      <c r="A2036" s="3" t="s">
        <v>12250</v>
      </c>
      <c r="B2036" s="3" t="s">
        <v>12239</v>
      </c>
      <c r="C2036" s="3">
        <f>VLOOKUP(B2036,CONSOLIDADO!A$2:E$11786,5,FALSE)</f>
        <v>607</v>
      </c>
      <c r="D2036" s="3" t="s">
        <v>12240</v>
      </c>
      <c r="E2036" s="3" t="s">
        <v>12246</v>
      </c>
      <c r="F2036" s="3" t="s">
        <v>12251</v>
      </c>
      <c r="G2036" s="3" t="s">
        <v>12244</v>
      </c>
      <c r="I2036" t="str">
        <f t="shared" si="31"/>
        <v>,(607,' Tomás Aguirre ',' tomas.aguirre@bain.com',' 2 2898 2000    ', Partner')</v>
      </c>
    </row>
    <row r="2037" spans="1:9">
      <c r="A2037" s="3" t="s">
        <v>12252</v>
      </c>
      <c r="B2037" s="3" t="s">
        <v>12239</v>
      </c>
      <c r="C2037" s="3">
        <f>VLOOKUP(B2037,CONSOLIDADO!A$2:E$11786,5,FALSE)</f>
        <v>607</v>
      </c>
      <c r="D2037" s="3" t="s">
        <v>12240</v>
      </c>
      <c r="E2037" s="3" t="s">
        <v>12246</v>
      </c>
      <c r="F2037" s="3" t="s">
        <v>12253</v>
      </c>
      <c r="G2037" s="3" t="s">
        <v>12244</v>
      </c>
      <c r="I2037" t="str">
        <f t="shared" si="31"/>
        <v>,(607,' Marcos Rutigliano ',' marcos.rutigliano@bain.com',' 2 2898 2000    ', Partner')</v>
      </c>
    </row>
    <row r="2038" spans="1:9">
      <c r="A2038" s="3" t="s">
        <v>12256</v>
      </c>
      <c r="B2038" s="3" t="s">
        <v>12254</v>
      </c>
      <c r="C2038" s="3">
        <f>VLOOKUP(B2038,CONSOLIDADO!A$2:E$11786,5,FALSE)</f>
        <v>608</v>
      </c>
      <c r="D2038" s="3" t="s">
        <v>12255</v>
      </c>
      <c r="E2038" s="3" t="s">
        <v>6739</v>
      </c>
      <c r="F2038" s="3" t="s">
        <v>12257</v>
      </c>
      <c r="G2038" s="3" t="s">
        <v>12258</v>
      </c>
      <c r="I2038" t="str">
        <f t="shared" si="31"/>
        <v>,(608,' Glauco Porto ',' glauco.porto@bakelschile.cl',' 2 2240 7000    ', Gerente General')</v>
      </c>
    </row>
    <row r="2039" spans="1:9">
      <c r="A2039" s="3" t="s">
        <v>12259</v>
      </c>
      <c r="B2039" s="3" t="s">
        <v>12254</v>
      </c>
      <c r="C2039" s="3">
        <f>VLOOKUP(B2039,CONSOLIDADO!A$2:E$11786,5,FALSE)</f>
        <v>608</v>
      </c>
      <c r="D2039" s="3" t="s">
        <v>12255</v>
      </c>
      <c r="E2039" s="3" t="s">
        <v>7032</v>
      </c>
      <c r="F2039" s="3" t="s">
        <v>12260</v>
      </c>
      <c r="G2039" s="3" t="s">
        <v>12258</v>
      </c>
      <c r="I2039" t="str">
        <f t="shared" si="31"/>
        <v>,(608,' Violeta Mayer ',' vmayer@bakelschile.cl',' 2 2240 7000    ', Gerente Administración y Finanzas')</v>
      </c>
    </row>
    <row r="2040" spans="1:9">
      <c r="A2040" s="3" t="s">
        <v>12261</v>
      </c>
      <c r="B2040" s="3" t="s">
        <v>12254</v>
      </c>
      <c r="C2040" s="3">
        <f>VLOOKUP(B2040,CONSOLIDADO!A$2:E$11786,5,FALSE)</f>
        <v>608</v>
      </c>
      <c r="D2040" s="3" t="s">
        <v>12255</v>
      </c>
      <c r="E2040" s="3"/>
      <c r="F2040" s="3"/>
      <c r="G2040" s="3" t="s">
        <v>12262</v>
      </c>
      <c r="I2040" t="str">
        <f t="shared" si="31"/>
        <v>,(608,' Guillermo de Miguel Sala','',' 2 2240 7000',')</v>
      </c>
    </row>
    <row r="2041" spans="1:9">
      <c r="A2041" s="3" t="s">
        <v>12263</v>
      </c>
      <c r="B2041" s="3" t="s">
        <v>12254</v>
      </c>
      <c r="C2041" s="3">
        <f>VLOOKUP(B2041,CONSOLIDADO!A$2:E$11786,5,FALSE)</f>
        <v>608</v>
      </c>
      <c r="D2041" s="3" t="s">
        <v>12255</v>
      </c>
      <c r="E2041" s="3" t="s">
        <v>6905</v>
      </c>
      <c r="F2041" s="3" t="s">
        <v>12264</v>
      </c>
      <c r="G2041" s="3" t="s">
        <v>12265</v>
      </c>
      <c r="I2041" t="str">
        <f t="shared" si="31"/>
        <v>,(608,' Carolina Crovo ',' ccrovo@bakelschile.cl',' 2 2440 7000    ', Gerente Comercial')</v>
      </c>
    </row>
    <row r="2042" spans="1:9">
      <c r="A2042" s="3" t="s">
        <v>12266</v>
      </c>
      <c r="B2042" s="3" t="s">
        <v>12254</v>
      </c>
      <c r="C2042" s="3">
        <f>VLOOKUP(B2042,CONSOLIDADO!A$2:E$11786,5,FALSE)</f>
        <v>608</v>
      </c>
      <c r="D2042" s="3" t="s">
        <v>12255</v>
      </c>
      <c r="E2042" s="3" t="s">
        <v>12267</v>
      </c>
      <c r="F2042" s="3" t="s">
        <v>12268</v>
      </c>
      <c r="G2042" s="3" t="s">
        <v>12269</v>
      </c>
      <c r="I2042" t="str">
        <f t="shared" si="31"/>
        <v>,(608,' Loreto Fuentealba ',' lfuentealba@bakelschile.cl',' 2 2240 7010    ', Gerente de Desarrollo')</v>
      </c>
    </row>
    <row r="2043" spans="1:9">
      <c r="A2043" s="3" t="s">
        <v>12271</v>
      </c>
      <c r="B2043" s="3" t="s">
        <v>12270</v>
      </c>
      <c r="C2043" s="3">
        <f>VLOOKUP(B2043,CONSOLIDADO!A$2:E$11786,5,FALSE)</f>
        <v>609</v>
      </c>
      <c r="D2043" s="3" t="s">
        <v>12226</v>
      </c>
      <c r="E2043" s="3" t="s">
        <v>6739</v>
      </c>
      <c r="F2043" s="3" t="s">
        <v>12272</v>
      </c>
      <c r="G2043" s="3" t="s">
        <v>12273</v>
      </c>
      <c r="I2043" t="str">
        <f t="shared" si="31"/>
        <v>,(609,' Rodrigo Allimant Antolisei ',' rodrigo.allimant@cisandina.cl',' 2 2489 7015    ', Gerente General')</v>
      </c>
    </row>
    <row r="2044" spans="1:9">
      <c r="A2044" s="3" t="s">
        <v>12274</v>
      </c>
      <c r="B2044" s="3" t="s">
        <v>12270</v>
      </c>
      <c r="C2044" s="3">
        <f>VLOOKUP(B2044,CONSOLIDADO!A$2:E$11786,5,FALSE)</f>
        <v>609</v>
      </c>
      <c r="D2044" s="3" t="s">
        <v>12226</v>
      </c>
      <c r="E2044" s="3" t="s">
        <v>6850</v>
      </c>
      <c r="F2044" s="3"/>
      <c r="G2044" s="3" t="s">
        <v>12273</v>
      </c>
      <c r="I2044" t="str">
        <f t="shared" si="31"/>
        <v>,(609,' Juan Reutter Reinking ','',' 2 2489 7015    ', Director')</v>
      </c>
    </row>
    <row r="2045" spans="1:9">
      <c r="A2045" s="3" t="s">
        <v>12275</v>
      </c>
      <c r="B2045" s="3" t="s">
        <v>12270</v>
      </c>
      <c r="C2045" s="3">
        <f>VLOOKUP(B2045,CONSOLIDADO!A$2:E$11786,5,FALSE)</f>
        <v>609</v>
      </c>
      <c r="D2045" s="3" t="s">
        <v>12226</v>
      </c>
      <c r="E2045" s="3" t="s">
        <v>6850</v>
      </c>
      <c r="F2045" s="3"/>
      <c r="G2045" s="3" t="s">
        <v>12273</v>
      </c>
      <c r="I2045" t="str">
        <f t="shared" si="31"/>
        <v>,(609,' Enrique Reutter Reinking ','',' 2 2489 7015    ', Director')</v>
      </c>
    </row>
    <row r="2046" spans="1:9">
      <c r="A2046" s="3" t="s">
        <v>12276</v>
      </c>
      <c r="B2046" s="3" t="s">
        <v>12270</v>
      </c>
      <c r="C2046" s="3">
        <f>VLOOKUP(B2046,CONSOLIDADO!A$2:E$11786,5,FALSE)</f>
        <v>609</v>
      </c>
      <c r="D2046" s="3" t="s">
        <v>12226</v>
      </c>
      <c r="E2046" s="3" t="s">
        <v>6850</v>
      </c>
      <c r="F2046" s="3"/>
      <c r="G2046" s="3" t="s">
        <v>12273</v>
      </c>
      <c r="I2046" t="str">
        <f t="shared" si="31"/>
        <v>,(609,' Alfonso Reutter Reinking ','',' 2 2489 7015    ', Director')</v>
      </c>
    </row>
    <row r="2047" spans="1:9">
      <c r="A2047" s="3" t="s">
        <v>12279</v>
      </c>
      <c r="B2047" s="3" t="s">
        <v>12277</v>
      </c>
      <c r="C2047" s="3">
        <f>VLOOKUP(B2047,CONSOLIDADO!A$2:E$11786,5,FALSE)</f>
        <v>610</v>
      </c>
      <c r="D2047" s="3" t="s">
        <v>12278</v>
      </c>
      <c r="E2047" s="3" t="s">
        <v>12280</v>
      </c>
      <c r="F2047" s="3"/>
      <c r="G2047" s="3" t="s">
        <v>12281</v>
      </c>
      <c r="I2047" t="str">
        <f t="shared" si="31"/>
        <v>,(610,' José Ignacio Balada Valero ','',' 2 2378 6022    ', Socio - Gerente General')</v>
      </c>
    </row>
    <row r="2048" spans="1:9">
      <c r="A2048" s="3" t="s">
        <v>12282</v>
      </c>
      <c r="B2048" s="3" t="s">
        <v>12277</v>
      </c>
      <c r="C2048" s="3">
        <f>VLOOKUP(B2048,CONSOLIDADO!A$2:E$11786,5,FALSE)</f>
        <v>610</v>
      </c>
      <c r="D2048" s="3" t="s">
        <v>12278</v>
      </c>
      <c r="E2048" s="3" t="s">
        <v>10060</v>
      </c>
      <c r="F2048" s="3" t="s">
        <v>12283</v>
      </c>
      <c r="G2048" s="3" t="s">
        <v>12281</v>
      </c>
      <c r="I2048" t="str">
        <f t="shared" si="31"/>
        <v>,(610,' María Paz Balada Valero ',' maria.paz@balada.cl',' 2 2378 6022    ', Socia')</v>
      </c>
    </row>
    <row r="2049" spans="1:9">
      <c r="A2049" s="3" t="s">
        <v>12285</v>
      </c>
      <c r="B2049" s="3" t="s">
        <v>12284</v>
      </c>
      <c r="C2049" s="3">
        <f>VLOOKUP(B2049,CONSOLIDADO!A$2:E$11786,5,FALSE)</f>
        <v>611</v>
      </c>
      <c r="D2049" s="3" t="s">
        <v>20</v>
      </c>
      <c r="E2049" s="3" t="s">
        <v>6837</v>
      </c>
      <c r="F2049" s="3" t="s">
        <v>12286</v>
      </c>
      <c r="G2049" s="3" t="s">
        <v>12287</v>
      </c>
      <c r="I2049" t="str">
        <f t="shared" si="31"/>
        <v>,(611,' Carlos Balbontín Gubbins ',' cbg@blycia.cl',' 2 2427 9333    ', Socio')</v>
      </c>
    </row>
    <row r="2050" spans="1:9">
      <c r="A2050" s="3" t="s">
        <v>12288</v>
      </c>
      <c r="B2050" s="3" t="s">
        <v>12284</v>
      </c>
      <c r="C2050" s="3">
        <f>VLOOKUP(B2050,CONSOLIDADO!A$2:E$11786,5,FALSE)</f>
        <v>611</v>
      </c>
      <c r="D2050" s="3" t="s">
        <v>20</v>
      </c>
      <c r="E2050" s="3" t="s">
        <v>6837</v>
      </c>
      <c r="F2050" s="3" t="s">
        <v>12289</v>
      </c>
      <c r="G2050" s="3" t="s">
        <v>12287</v>
      </c>
      <c r="I2050" t="str">
        <f t="shared" si="31"/>
        <v>,(611,' Gonzalo Linazasoro Campos ',' gl@blycia.cl',' 2 2427 9333    ', Socio')</v>
      </c>
    </row>
    <row r="2051" spans="1:9">
      <c r="A2051" s="3" t="s">
        <v>12290</v>
      </c>
      <c r="B2051" s="3" t="s">
        <v>12284</v>
      </c>
      <c r="C2051" s="3">
        <f>VLOOKUP(B2051,CONSOLIDADO!A$2:E$11786,5,FALSE)</f>
        <v>611</v>
      </c>
      <c r="D2051" s="3" t="s">
        <v>20</v>
      </c>
      <c r="E2051" s="3" t="s">
        <v>6837</v>
      </c>
      <c r="F2051" s="3" t="s">
        <v>12291</v>
      </c>
      <c r="G2051" s="3" t="s">
        <v>12287</v>
      </c>
      <c r="I2051" t="str">
        <f t="shared" ref="I2051:I2114" si="32">CONCATENATE(",(",C2051,",'",A2051,"','",F2051,"','",G2051,"',",E2051,"')")</f>
        <v>,(611,' Waldo Bown Intveen ',' wbown@blycia.cl',' 2 2427 9333    ', Socio')</v>
      </c>
    </row>
    <row r="2052" spans="1:9">
      <c r="A2052" s="3" t="s">
        <v>12292</v>
      </c>
      <c r="B2052" s="3" t="s">
        <v>12284</v>
      </c>
      <c r="C2052" s="3">
        <f>VLOOKUP(B2052,CONSOLIDADO!A$2:E$11786,5,FALSE)</f>
        <v>611</v>
      </c>
      <c r="D2052" s="3" t="s">
        <v>20</v>
      </c>
      <c r="E2052" s="3" t="s">
        <v>6837</v>
      </c>
      <c r="F2052" s="3" t="s">
        <v>12293</v>
      </c>
      <c r="G2052" s="3" t="s">
        <v>12287</v>
      </c>
      <c r="I2052" t="str">
        <f t="shared" si="32"/>
        <v>,(611,' Carolina Obreque Farías ',' cof@blycia.cl',' 2 2427 9333    ', Socio')</v>
      </c>
    </row>
    <row r="2053" spans="1:9">
      <c r="A2053" s="3" t="s">
        <v>12295</v>
      </c>
      <c r="B2053" s="3" t="s">
        <v>12294</v>
      </c>
      <c r="C2053" s="3">
        <f>VLOOKUP(B2053,CONSOLIDADO!A$2:E$11786,5,FALSE)</f>
        <v>612</v>
      </c>
      <c r="D2053" s="3" t="s">
        <v>1379</v>
      </c>
      <c r="E2053" s="3" t="s">
        <v>12296</v>
      </c>
      <c r="F2053" s="3" t="s">
        <v>12297</v>
      </c>
      <c r="G2053" s="3" t="s">
        <v>12298</v>
      </c>
      <c r="I2053" t="str">
        <f t="shared" si="32"/>
        <v>,(612,' Juan Castillo Meléndez ',' baldosasanjose@hotmail.com',' 2 2736 7420    ', Gerente General y Gerente de Finanzas')</v>
      </c>
    </row>
    <row r="2054" spans="1:9">
      <c r="A2054" s="3" t="s">
        <v>12300</v>
      </c>
      <c r="B2054" s="3" t="s">
        <v>12299</v>
      </c>
      <c r="C2054" s="3">
        <f>VLOOKUP(B2054,CONSOLIDADO!A$2:E$11786,5,FALSE)</f>
        <v>613</v>
      </c>
      <c r="D2054" s="3" t="s">
        <v>4627</v>
      </c>
      <c r="E2054" s="3" t="s">
        <v>6850</v>
      </c>
      <c r="F2054" s="3" t="s">
        <v>12301</v>
      </c>
      <c r="G2054" s="3" t="s">
        <v>12302</v>
      </c>
      <c r="I2054" t="str">
        <f t="shared" si="32"/>
        <v>,(613,' Germán Balbontín Welkner ',' balferpa@balfer.cl',' 61 221 1267    ', Director')</v>
      </c>
    </row>
    <row r="2055" spans="1:9">
      <c r="A2055" s="3" t="s">
        <v>12303</v>
      </c>
      <c r="B2055" s="3" t="s">
        <v>12299</v>
      </c>
      <c r="C2055" s="3">
        <f>VLOOKUP(B2055,CONSOLIDADO!A$2:E$11786,5,FALSE)</f>
        <v>613</v>
      </c>
      <c r="D2055" s="3" t="s">
        <v>4627</v>
      </c>
      <c r="E2055" s="3" t="s">
        <v>6850</v>
      </c>
      <c r="F2055" s="3" t="s">
        <v>12301</v>
      </c>
      <c r="G2055" s="3" t="s">
        <v>12302</v>
      </c>
      <c r="I2055" t="str">
        <f t="shared" si="32"/>
        <v>,(613,' Germán Balbontín Fernández ',' balferpa@balfer.cl',' 61 221 1267    ', Director')</v>
      </c>
    </row>
    <row r="2056" spans="1:9">
      <c r="A2056" s="3" t="s">
        <v>12304</v>
      </c>
      <c r="B2056" s="3" t="s">
        <v>12299</v>
      </c>
      <c r="C2056" s="3">
        <f>VLOOKUP(B2056,CONSOLIDADO!A$2:E$11786,5,FALSE)</f>
        <v>613</v>
      </c>
      <c r="D2056" s="3" t="s">
        <v>4627</v>
      </c>
      <c r="E2056" s="3" t="s">
        <v>6739</v>
      </c>
      <c r="F2056" s="3" t="s">
        <v>12305</v>
      </c>
      <c r="G2056" s="3" t="s">
        <v>12302</v>
      </c>
      <c r="I2056" t="str">
        <f t="shared" si="32"/>
        <v>,(613,' Francisco Zaccarelli de la Parra ',' zaccarelli@balfer.cl',' 61 221 1267    ', Gerente General')</v>
      </c>
    </row>
    <row r="2057" spans="1:9">
      <c r="A2057" s="3" t="s">
        <v>12307</v>
      </c>
      <c r="B2057" s="3" t="s">
        <v>12306</v>
      </c>
      <c r="C2057" s="3">
        <f>VLOOKUP(B2057,CONSOLIDADO!A$2:E$11786,5,FALSE)</f>
        <v>614</v>
      </c>
      <c r="D2057" s="3" t="s">
        <v>2681</v>
      </c>
      <c r="E2057" s="3" t="s">
        <v>6739</v>
      </c>
      <c r="F2057" s="3"/>
      <c r="G2057" s="3" t="s">
        <v>12308</v>
      </c>
      <c r="I2057" t="str">
        <f t="shared" si="32"/>
        <v>,(614,' Laurice Fajardín Khamis ','',' 2 2410 1433    ', Gerente General')</v>
      </c>
    </row>
    <row r="2058" spans="1:9">
      <c r="A2058" s="3" t="s">
        <v>12309</v>
      </c>
      <c r="B2058" s="3" t="s">
        <v>12306</v>
      </c>
      <c r="C2058" s="3">
        <f>VLOOKUP(B2058,CONSOLIDADO!A$2:E$11786,5,FALSE)</f>
        <v>614</v>
      </c>
      <c r="D2058" s="3" t="s">
        <v>2681</v>
      </c>
      <c r="E2058" s="3" t="s">
        <v>6905</v>
      </c>
      <c r="F2058" s="3"/>
      <c r="G2058" s="3" t="s">
        <v>12310</v>
      </c>
      <c r="I2058" t="str">
        <f t="shared" si="32"/>
        <v>,(614,' Carolina Cortés Cansado ','',' 2 2410 1453    ', Gerente Comercial')</v>
      </c>
    </row>
    <row r="2059" spans="1:9">
      <c r="A2059" s="3" t="s">
        <v>12311</v>
      </c>
      <c r="B2059" s="3" t="s">
        <v>12306</v>
      </c>
      <c r="C2059" s="3">
        <f>VLOOKUP(B2059,CONSOLIDADO!A$2:E$11786,5,FALSE)</f>
        <v>614</v>
      </c>
      <c r="D2059" s="3" t="s">
        <v>2681</v>
      </c>
      <c r="E2059" s="3" t="s">
        <v>12312</v>
      </c>
      <c r="F2059" s="3"/>
      <c r="G2059" s="3" t="s">
        <v>12313</v>
      </c>
      <c r="I2059" t="str">
        <f t="shared" si="32"/>
        <v>,(614,' David Cancino Fuentes ','',' 2 2214 1418    ', Gerente de Sede')</v>
      </c>
    </row>
    <row r="2060" spans="1:9">
      <c r="A2060" s="3" t="s">
        <v>12315</v>
      </c>
      <c r="B2060" s="3" t="s">
        <v>12314</v>
      </c>
      <c r="C2060" s="3">
        <f>VLOOKUP(B2060,CONSOLIDADO!A$2:E$11786,5,FALSE)</f>
        <v>615</v>
      </c>
      <c r="D2060" s="3" t="s">
        <v>3691</v>
      </c>
      <c r="E2060" s="3" t="s">
        <v>6813</v>
      </c>
      <c r="F2060" s="3" t="s">
        <v>12316</v>
      </c>
      <c r="G2060" s="3" t="s">
        <v>12317</v>
      </c>
      <c r="I2060" t="str">
        <f t="shared" si="32"/>
        <v>,(615,' Juan Ignacio Sutil Servoin ',' jsutil@sutil.cl',' 72 220 2509    ', Presidente')</v>
      </c>
    </row>
    <row r="2061" spans="1:9">
      <c r="A2061" s="3" t="s">
        <v>12318</v>
      </c>
      <c r="B2061" s="3" t="s">
        <v>12314</v>
      </c>
      <c r="C2061" s="3">
        <f>VLOOKUP(B2061,CONSOLIDADO!A$2:E$11786,5,FALSE)</f>
        <v>615</v>
      </c>
      <c r="D2061" s="3" t="s">
        <v>3691</v>
      </c>
      <c r="E2061" s="3"/>
      <c r="F2061" s="3"/>
      <c r="G2061" s="3" t="s">
        <v>12319</v>
      </c>
      <c r="I2061" t="str">
        <f t="shared" si="32"/>
        <v>,(615,' José Francisco Larraín Cruzat','',' 72 220 2509',')</v>
      </c>
    </row>
    <row r="2062" spans="1:9">
      <c r="A2062" s="3" t="s">
        <v>12320</v>
      </c>
      <c r="B2062" s="3" t="s">
        <v>12314</v>
      </c>
      <c r="C2062" s="3">
        <f>VLOOKUP(B2062,CONSOLIDADO!A$2:E$11786,5,FALSE)</f>
        <v>615</v>
      </c>
      <c r="D2062" s="3" t="s">
        <v>3691</v>
      </c>
      <c r="E2062" s="3" t="s">
        <v>6850</v>
      </c>
      <c r="F2062" s="3" t="s">
        <v>12321</v>
      </c>
      <c r="G2062" s="3" t="s">
        <v>12322</v>
      </c>
      <c r="I2062" t="str">
        <f t="shared" si="32"/>
        <v>,(615,' Max José Donoso Mujica ',' mdonoso@coagra.cl',' 9 9218 8897    ', Director')</v>
      </c>
    </row>
    <row r="2063" spans="1:9">
      <c r="A2063" s="3" t="s">
        <v>12323</v>
      </c>
      <c r="B2063" s="3" t="s">
        <v>12314</v>
      </c>
      <c r="C2063" s="3">
        <f>VLOOKUP(B2063,CONSOLIDADO!A$2:E$11786,5,FALSE)</f>
        <v>615</v>
      </c>
      <c r="D2063" s="3" t="s">
        <v>3691</v>
      </c>
      <c r="E2063" s="3" t="s">
        <v>6850</v>
      </c>
      <c r="F2063" s="3" t="s">
        <v>12324</v>
      </c>
      <c r="G2063" s="3" t="s">
        <v>12325</v>
      </c>
      <c r="I2063" t="str">
        <f t="shared" si="32"/>
        <v>,(615,' Edmundo Felipe Ruiz Alliende ',' eruiz@sutil.cl',' 9 9099 5403    ', Director')</v>
      </c>
    </row>
    <row r="2064" spans="1:9">
      <c r="A2064" s="3" t="s">
        <v>12326</v>
      </c>
      <c r="B2064" s="3" t="s">
        <v>12314</v>
      </c>
      <c r="C2064" s="3">
        <f>VLOOKUP(B2064,CONSOLIDADO!A$2:E$11786,5,FALSE)</f>
        <v>615</v>
      </c>
      <c r="D2064" s="3" t="s">
        <v>3691</v>
      </c>
      <c r="E2064" s="3" t="s">
        <v>6850</v>
      </c>
      <c r="F2064" s="3" t="s">
        <v>12327</v>
      </c>
      <c r="G2064" s="3" t="s">
        <v>12328</v>
      </c>
      <c r="I2064" t="str">
        <f t="shared" si="32"/>
        <v>,(615,' Jorge Correa Somavía ',' jcorrea@coagra.cl',' 9 9885 1690    ', Director')</v>
      </c>
    </row>
    <row r="2065" spans="1:9">
      <c r="A2065" s="3" t="s">
        <v>12330</v>
      </c>
      <c r="B2065" s="3" t="s">
        <v>12329</v>
      </c>
      <c r="C2065" s="3">
        <f>VLOOKUP(B2065,CONSOLIDADO!A$2:E$11786,5,FALSE)</f>
        <v>616</v>
      </c>
      <c r="D2065" s="3" t="s">
        <v>3782</v>
      </c>
      <c r="E2065" s="3" t="s">
        <v>6739</v>
      </c>
      <c r="F2065" s="3"/>
      <c r="G2065" s="3" t="s">
        <v>12331</v>
      </c>
      <c r="I2065" t="str">
        <f t="shared" si="32"/>
        <v>,(616,' Andrés Lagos Vicuña ','',' 2 2661 2171    ', Gerente General')</v>
      </c>
    </row>
    <row r="2066" spans="1:9">
      <c r="A2066" s="3" t="s">
        <v>12332</v>
      </c>
      <c r="B2066" s="3" t="s">
        <v>12329</v>
      </c>
      <c r="C2066" s="3">
        <f>VLOOKUP(B2066,CONSOLIDADO!A$2:E$11786,5,FALSE)</f>
        <v>616</v>
      </c>
      <c r="D2066" s="3" t="s">
        <v>3782</v>
      </c>
      <c r="E2066" s="3" t="s">
        <v>12333</v>
      </c>
      <c r="F2066" s="3" t="s">
        <v>12334</v>
      </c>
      <c r="G2066" s="3" t="s">
        <v>12335</v>
      </c>
      <c r="I2066" t="str">
        <f t="shared" si="32"/>
        <v>,(616,' Ximena Zenteno Catalán ',' ximena.zenteno@banchile.cl',' 2 2661 2230    ', Gerente de Gestión para las Personas')</v>
      </c>
    </row>
    <row r="2067" spans="1:9">
      <c r="A2067" s="3" t="s">
        <v>12336</v>
      </c>
      <c r="B2067" s="3" t="s">
        <v>12329</v>
      </c>
      <c r="C2067" s="3">
        <f>VLOOKUP(B2067,CONSOLIDADO!A$2:E$11786,5,FALSE)</f>
        <v>616</v>
      </c>
      <c r="D2067" s="3" t="s">
        <v>3782</v>
      </c>
      <c r="E2067" s="3" t="s">
        <v>6863</v>
      </c>
      <c r="F2067" s="3" t="s">
        <v>12337</v>
      </c>
      <c r="G2067" s="3" t="s">
        <v>12338</v>
      </c>
      <c r="I2067" t="str">
        <f t="shared" si="32"/>
        <v>,(616,' Eduardo Beffermann Córdova ',' eduardo.beffermann@banchile.cl',' 2 2661 2415    ', Gerente de Inversiones')</v>
      </c>
    </row>
    <row r="2068" spans="1:9">
      <c r="A2068" s="3" t="s">
        <v>12339</v>
      </c>
      <c r="B2068" s="3" t="s">
        <v>12329</v>
      </c>
      <c r="C2068" s="3">
        <f>VLOOKUP(B2068,CONSOLIDADO!A$2:E$11786,5,FALSE)</f>
        <v>616</v>
      </c>
      <c r="D2068" s="3" t="s">
        <v>3782</v>
      </c>
      <c r="E2068" s="3" t="s">
        <v>12340</v>
      </c>
      <c r="F2068" s="3" t="s">
        <v>12341</v>
      </c>
      <c r="G2068" s="3" t="s">
        <v>12342</v>
      </c>
      <c r="I2068" t="str">
        <f t="shared" si="32"/>
        <v>,(616,' Alan Briones Franco ',' alan.briones@banchile.cl',' 2 2873 6588    ', Gerente de Operaciones y Tecnología')</v>
      </c>
    </row>
    <row r="2069" spans="1:9">
      <c r="A2069" s="3" t="s">
        <v>12343</v>
      </c>
      <c r="B2069" s="3" t="s">
        <v>12329</v>
      </c>
      <c r="C2069" s="3">
        <f>VLOOKUP(B2069,CONSOLIDADO!A$2:E$11786,5,FALSE)</f>
        <v>616</v>
      </c>
      <c r="D2069" s="3" t="s">
        <v>3782</v>
      </c>
      <c r="E2069" s="3"/>
      <c r="F2069" s="3"/>
      <c r="G2069" s="3" t="s">
        <v>12344</v>
      </c>
      <c r="I2069" t="str">
        <f t="shared" si="32"/>
        <v>,(616,' José Gabriel Palma Contardo','',' 2 2661 2143',')</v>
      </c>
    </row>
    <row r="2070" spans="1:9">
      <c r="A2070" s="3" t="s">
        <v>12346</v>
      </c>
      <c r="B2070" s="3" t="s">
        <v>12345</v>
      </c>
      <c r="C2070" s="3">
        <f>VLOOKUP(B2070,CONSOLIDADO!A$2:E$11786,5,FALSE)</f>
        <v>617</v>
      </c>
      <c r="D2070" s="3" t="s">
        <v>2523</v>
      </c>
      <c r="E2070" s="3" t="s">
        <v>6739</v>
      </c>
      <c r="F2070" s="3"/>
      <c r="G2070" s="3" t="s">
        <v>12347</v>
      </c>
      <c r="I2070" t="str">
        <f t="shared" si="32"/>
        <v>,(617,' Hernán Arellano Salas ','',' 2 2661 2213    ', Gerente General')</v>
      </c>
    </row>
    <row r="2071" spans="1:9">
      <c r="A2071" s="3" t="s">
        <v>12332</v>
      </c>
      <c r="B2071" s="3" t="s">
        <v>12345</v>
      </c>
      <c r="C2071" s="3">
        <f>VLOOKUP(B2071,CONSOLIDADO!A$2:E$11786,5,FALSE)</f>
        <v>617</v>
      </c>
      <c r="D2071" s="3" t="s">
        <v>2523</v>
      </c>
      <c r="E2071" s="3" t="s">
        <v>12333</v>
      </c>
      <c r="F2071" s="3" t="s">
        <v>12334</v>
      </c>
      <c r="G2071" s="3" t="s">
        <v>12335</v>
      </c>
      <c r="I2071" t="str">
        <f t="shared" si="32"/>
        <v>,(617,' Ximena Zenteno Catalán ',' ximena.zenteno@banchile.cl',' 2 2661 2230    ', Gerente de Gestión para las Personas')</v>
      </c>
    </row>
    <row r="2072" spans="1:9">
      <c r="A2072" s="3" t="s">
        <v>12348</v>
      </c>
      <c r="B2072" s="3" t="s">
        <v>12345</v>
      </c>
      <c r="C2072" s="3">
        <f>VLOOKUP(B2072,CONSOLIDADO!A$2:E$11786,5,FALSE)</f>
        <v>617</v>
      </c>
      <c r="D2072" s="3" t="s">
        <v>2523</v>
      </c>
      <c r="E2072" s="3" t="s">
        <v>12349</v>
      </c>
      <c r="F2072" s="3"/>
      <c r="G2072" s="3" t="s">
        <v>12350</v>
      </c>
      <c r="I2072" t="str">
        <f t="shared" si="32"/>
        <v>,(617,' José Antonio Díaz Orellana ','',' 2 2661 2226    ', Gerente de Equity')</v>
      </c>
    </row>
    <row r="2073" spans="1:9">
      <c r="A2073" s="3" t="s">
        <v>12351</v>
      </c>
      <c r="B2073" s="3" t="s">
        <v>12345</v>
      </c>
      <c r="C2073" s="3">
        <f>VLOOKUP(B2073,CONSOLIDADO!A$2:E$11786,5,FALSE)</f>
        <v>617</v>
      </c>
      <c r="D2073" s="3" t="s">
        <v>2523</v>
      </c>
      <c r="E2073" s="3" t="s">
        <v>12352</v>
      </c>
      <c r="F2073" s="3" t="s">
        <v>12353</v>
      </c>
      <c r="G2073" s="3" t="s">
        <v>12350</v>
      </c>
      <c r="I2073" t="str">
        <f t="shared" si="32"/>
        <v>,(617,' Benjamín Díaz Ferretti ',' benjamin.diaz@banchile.cl',' 2 2661 2226    ', Gerente de FICC')</v>
      </c>
    </row>
    <row r="2074" spans="1:9">
      <c r="A2074" s="3" t="s">
        <v>12343</v>
      </c>
      <c r="B2074" s="3" t="s">
        <v>12345</v>
      </c>
      <c r="C2074" s="3">
        <f>VLOOKUP(B2074,CONSOLIDADO!A$2:E$11786,5,FALSE)</f>
        <v>617</v>
      </c>
      <c r="D2074" s="3" t="s">
        <v>2523</v>
      </c>
      <c r="E2074" s="3"/>
      <c r="F2074" s="3"/>
      <c r="G2074" s="3" t="s">
        <v>12344</v>
      </c>
      <c r="I2074" t="str">
        <f t="shared" si="32"/>
        <v>,(617,' José Gabriel Palma Contardo','',' 2 2661 2143',')</v>
      </c>
    </row>
    <row r="2075" spans="1:9">
      <c r="A2075" s="3" t="s">
        <v>12355</v>
      </c>
      <c r="B2075" s="3" t="s">
        <v>12354</v>
      </c>
      <c r="C2075" s="3">
        <f>VLOOKUP(B2075,CONSOLIDADO!A$2:E$11786,5,FALSE)</f>
        <v>618</v>
      </c>
      <c r="D2075" s="3" t="s">
        <v>5771</v>
      </c>
      <c r="E2075" s="3" t="s">
        <v>6739</v>
      </c>
      <c r="F2075" s="3" t="s">
        <v>12356</v>
      </c>
      <c r="G2075" s="3" t="s">
        <v>12357</v>
      </c>
      <c r="I2075" t="str">
        <f t="shared" si="32"/>
        <v>,(618,' Luis Alberto Saleh ',' lsaleh@bancochile.cl',' 2 2468 8100    ', Gerente General')</v>
      </c>
    </row>
    <row r="2076" spans="1:9">
      <c r="A2076" s="3" t="s">
        <v>12358</v>
      </c>
      <c r="B2076" s="3" t="s">
        <v>12354</v>
      </c>
      <c r="C2076" s="3">
        <f>VLOOKUP(B2076,CONSOLIDADO!A$2:E$11786,5,FALSE)</f>
        <v>618</v>
      </c>
      <c r="D2076" s="3" t="s">
        <v>5771</v>
      </c>
      <c r="E2076" s="3" t="s">
        <v>6843</v>
      </c>
      <c r="F2076" s="3" t="s">
        <v>12359</v>
      </c>
      <c r="G2076" s="3" t="s">
        <v>12357</v>
      </c>
      <c r="I2076" t="str">
        <f t="shared" si="32"/>
        <v>,(618,' Jorge Yoma Rojas ',' jyoma@bancochile.cl',' 2 2468 8100    ', Gerente Técnico')</v>
      </c>
    </row>
    <row r="2077" spans="1:9">
      <c r="A2077" s="3" t="s">
        <v>12360</v>
      </c>
      <c r="B2077" s="3" t="s">
        <v>12354</v>
      </c>
      <c r="C2077" s="3">
        <f>VLOOKUP(B2077,CONSOLIDADO!A$2:E$11786,5,FALSE)</f>
        <v>618</v>
      </c>
      <c r="D2077" s="3" t="s">
        <v>5771</v>
      </c>
      <c r="E2077" s="3"/>
      <c r="F2077" s="3"/>
      <c r="G2077" s="3" t="s">
        <v>12361</v>
      </c>
      <c r="I2077" t="str">
        <f t="shared" si="32"/>
        <v>,(618,' Juan Cristian Irarrázabal Chamorro','',' 2 2468 8100',')</v>
      </c>
    </row>
    <row r="2078" spans="1:9">
      <c r="A2078" s="3" t="s">
        <v>12363</v>
      </c>
      <c r="B2078" s="3" t="s">
        <v>12362</v>
      </c>
      <c r="C2078" s="3">
        <f>VLOOKUP(B2078,CONSOLIDADO!A$2:E$11786,5,FALSE)</f>
        <v>619</v>
      </c>
      <c r="D2078" s="3" t="s">
        <v>6207</v>
      </c>
      <c r="E2078" s="3" t="s">
        <v>7562</v>
      </c>
      <c r="F2078" s="3"/>
      <c r="G2078" s="3" t="s">
        <v>6846</v>
      </c>
      <c r="I2078" t="str">
        <f t="shared" si="32"/>
        <v>,(619,' Pablo Granifo Lavín ','','               ', Presidente del Directorio')</v>
      </c>
    </row>
    <row r="2079" spans="1:9">
      <c r="A2079" s="3" t="s">
        <v>12364</v>
      </c>
      <c r="B2079" s="3" t="s">
        <v>12362</v>
      </c>
      <c r="C2079" s="3">
        <f>VLOOKUP(B2079,CONSOLIDADO!A$2:E$11786,5,FALSE)</f>
        <v>619</v>
      </c>
      <c r="D2079" s="3" t="s">
        <v>6207</v>
      </c>
      <c r="E2079" s="3" t="s">
        <v>6850</v>
      </c>
      <c r="F2079" s="3"/>
      <c r="G2079" s="3" t="s">
        <v>6846</v>
      </c>
      <c r="I2079" t="str">
        <f t="shared" si="32"/>
        <v>,(619,' Eduardo Ebensperger Orrego ','','               ', Director')</v>
      </c>
    </row>
    <row r="2080" spans="1:9">
      <c r="A2080" s="3" t="s">
        <v>12365</v>
      </c>
      <c r="B2080" s="3" t="s">
        <v>12362</v>
      </c>
      <c r="C2080" s="3">
        <f>VLOOKUP(B2080,CONSOLIDADO!A$2:E$11786,5,FALSE)</f>
        <v>619</v>
      </c>
      <c r="D2080" s="3" t="s">
        <v>6207</v>
      </c>
      <c r="E2080" s="3" t="s">
        <v>6850</v>
      </c>
      <c r="F2080" s="3"/>
      <c r="G2080" s="3" t="s">
        <v>6846</v>
      </c>
      <c r="I2080" t="str">
        <f t="shared" si="32"/>
        <v>,(619,' Claudia Herrera García ','','               ', Director')</v>
      </c>
    </row>
    <row r="2081" spans="1:9">
      <c r="A2081" s="3" t="s">
        <v>12366</v>
      </c>
      <c r="B2081" s="3" t="s">
        <v>12362</v>
      </c>
      <c r="C2081" s="3">
        <f>VLOOKUP(B2081,CONSOLIDADO!A$2:E$11786,5,FALSE)</f>
        <v>619</v>
      </c>
      <c r="D2081" s="3" t="s">
        <v>6207</v>
      </c>
      <c r="E2081" s="3" t="s">
        <v>6850</v>
      </c>
      <c r="F2081" s="3"/>
      <c r="G2081" s="3" t="s">
        <v>6846</v>
      </c>
      <c r="I2081" t="str">
        <f t="shared" si="32"/>
        <v>,(619,' José Miguel Quintana Malfanti ','','               ', Director')</v>
      </c>
    </row>
    <row r="2082" spans="1:9">
      <c r="A2082" s="3" t="s">
        <v>12367</v>
      </c>
      <c r="B2082" s="3" t="s">
        <v>12362</v>
      </c>
      <c r="C2082" s="3">
        <f>VLOOKUP(B2082,CONSOLIDADO!A$2:E$11786,5,FALSE)</f>
        <v>619</v>
      </c>
      <c r="D2082" s="3" t="s">
        <v>6207</v>
      </c>
      <c r="E2082" s="3" t="s">
        <v>6850</v>
      </c>
      <c r="F2082" s="3"/>
      <c r="G2082" s="3" t="s">
        <v>6846</v>
      </c>
      <c r="I2082" t="str">
        <f t="shared" si="32"/>
        <v>,(619,' Juan Bautista Alberdi Monforte ','','               ', Director')</v>
      </c>
    </row>
    <row r="2083" spans="1:9">
      <c r="A2083" s="3" t="s">
        <v>12368</v>
      </c>
      <c r="B2083" s="3" t="s">
        <v>12362</v>
      </c>
      <c r="C2083" s="3">
        <f>VLOOKUP(B2083,CONSOLIDADO!A$2:E$11786,5,FALSE)</f>
        <v>619</v>
      </c>
      <c r="D2083" s="3" t="s">
        <v>6207</v>
      </c>
      <c r="E2083" s="3"/>
      <c r="F2083" s="3"/>
      <c r="G2083" s="3" t="s">
        <v>12369</v>
      </c>
      <c r="I2083" t="str">
        <f t="shared" si="32"/>
        <v>,(619,' Claudia Bazaes Aracena','',' 2 2653 6840',')</v>
      </c>
    </row>
    <row r="2084" spans="1:9">
      <c r="A2084" s="3" t="s">
        <v>12371</v>
      </c>
      <c r="B2084" s="3" t="s">
        <v>12370</v>
      </c>
      <c r="C2084" s="3">
        <f>VLOOKUP(B2084,CONSOLIDADO!A$2:E$11786,5,FALSE)</f>
        <v>620</v>
      </c>
      <c r="D2084" s="3" t="s">
        <v>1386</v>
      </c>
      <c r="E2084" s="3" t="s">
        <v>6813</v>
      </c>
      <c r="F2084" s="3"/>
      <c r="G2084" s="3" t="s">
        <v>12372</v>
      </c>
      <c r="I2084" t="str">
        <f t="shared" si="32"/>
        <v>,(620,' Bernardo Matte Larraín ','',' 2 2692 2001    ', Presidente')</v>
      </c>
    </row>
    <row r="2085" spans="1:9">
      <c r="A2085" s="3" t="s">
        <v>12373</v>
      </c>
      <c r="B2085" s="3" t="s">
        <v>12370</v>
      </c>
      <c r="C2085" s="3">
        <f>VLOOKUP(B2085,CONSOLIDADO!A$2:E$11786,5,FALSE)</f>
        <v>620</v>
      </c>
      <c r="D2085" s="3" t="s">
        <v>1386</v>
      </c>
      <c r="E2085" s="3" t="s">
        <v>6848</v>
      </c>
      <c r="F2085" s="3"/>
      <c r="G2085" s="3" t="s">
        <v>12374</v>
      </c>
      <c r="I2085" t="str">
        <f t="shared" si="32"/>
        <v>,(620,' Juan Eduardo Correa García ','',' 2 2692 2029    ', Vicepresidente')</v>
      </c>
    </row>
    <row r="2086" spans="1:9">
      <c r="A2086" s="3" t="s">
        <v>12375</v>
      </c>
      <c r="B2086" s="3" t="s">
        <v>12370</v>
      </c>
      <c r="C2086" s="3">
        <f>VLOOKUP(B2086,CONSOLIDADO!A$2:E$11786,5,FALSE)</f>
        <v>620</v>
      </c>
      <c r="D2086" s="3" t="s">
        <v>1386</v>
      </c>
      <c r="E2086" s="3" t="s">
        <v>6739</v>
      </c>
      <c r="F2086" s="3"/>
      <c r="G2086" s="3" t="s">
        <v>12376</v>
      </c>
      <c r="I2086" t="str">
        <f t="shared" si="32"/>
        <v>,(620,' Alberto Schilling Redlich ','',' 2 2692 2230    ', Gerente General')</v>
      </c>
    </row>
    <row r="2087" spans="1:9">
      <c r="A2087" s="3" t="s">
        <v>12378</v>
      </c>
      <c r="B2087" s="3" t="s">
        <v>12377</v>
      </c>
      <c r="C2087" s="3">
        <f>VLOOKUP(B2087,CONSOLIDADO!A$2:E$11786,5,FALSE)</f>
        <v>621</v>
      </c>
      <c r="D2087" s="3" t="s">
        <v>1386</v>
      </c>
      <c r="E2087" s="3"/>
      <c r="F2087" s="3"/>
      <c r="G2087" s="3" t="s">
        <v>12379</v>
      </c>
      <c r="I2087" t="str">
        <f t="shared" si="32"/>
        <v>,(621,' Fernando Rodolfo Massú Taré','',' 2 2587 5450',')</v>
      </c>
    </row>
    <row r="2088" spans="1:9">
      <c r="A2088" s="3" t="s">
        <v>12380</v>
      </c>
      <c r="B2088" s="3" t="s">
        <v>12377</v>
      </c>
      <c r="C2088" s="3">
        <f>VLOOKUP(B2088,CONSOLIDADO!A$2:E$11786,5,FALSE)</f>
        <v>621</v>
      </c>
      <c r="D2088" s="3" t="s">
        <v>1386</v>
      </c>
      <c r="E2088" s="3"/>
      <c r="F2088" s="3"/>
      <c r="G2088" s="3" t="s">
        <v>12379</v>
      </c>
      <c r="I2088" t="str">
        <f t="shared" si="32"/>
        <v>,(621,' Juan Guillermo Agüero Vergara','',' 2 2587 5450',')</v>
      </c>
    </row>
    <row r="2089" spans="1:9">
      <c r="A2089" s="3" t="s">
        <v>12381</v>
      </c>
      <c r="B2089" s="3" t="s">
        <v>12377</v>
      </c>
      <c r="C2089" s="3">
        <f>VLOOKUP(B2089,CONSOLIDADO!A$2:E$11786,5,FALSE)</f>
        <v>621</v>
      </c>
      <c r="D2089" s="3" t="s">
        <v>1386</v>
      </c>
      <c r="E2089" s="3" t="s">
        <v>6905</v>
      </c>
      <c r="F2089" s="3" t="s">
        <v>12382</v>
      </c>
      <c r="G2089" s="3" t="s">
        <v>12383</v>
      </c>
      <c r="I2089" t="str">
        <f t="shared" si="32"/>
        <v>,(621,' Rodrigo Oyarzo Brncic ',' natalia.delcanto@btgpactual.com',' 2 2587 5450    ', Gerente Comercial')</v>
      </c>
    </row>
    <row r="2090" spans="1:9">
      <c r="A2090" s="3" t="s">
        <v>12384</v>
      </c>
      <c r="B2090" s="3" t="s">
        <v>12377</v>
      </c>
      <c r="C2090" s="3">
        <f>VLOOKUP(B2090,CONSOLIDADO!A$2:E$11786,5,FALSE)</f>
        <v>621</v>
      </c>
      <c r="D2090" s="3" t="s">
        <v>1386</v>
      </c>
      <c r="E2090" s="3" t="s">
        <v>12385</v>
      </c>
      <c r="F2090" s="3" t="s">
        <v>12386</v>
      </c>
      <c r="G2090" s="3" t="s">
        <v>12383</v>
      </c>
      <c r="I2090" t="str">
        <f t="shared" si="32"/>
        <v>,(621,' David Peñaloza Catalán ',' milene.orbet@btgpactual.com',' 2 2587 5450    ', Subgerente General y Gerente de Planificación')</v>
      </c>
    </row>
    <row r="2091" spans="1:9">
      <c r="A2091" s="3" t="s">
        <v>12387</v>
      </c>
      <c r="B2091" s="3" t="s">
        <v>12377</v>
      </c>
      <c r="C2091" s="3">
        <f>VLOOKUP(B2091,CONSOLIDADO!A$2:E$11786,5,FALSE)</f>
        <v>621</v>
      </c>
      <c r="D2091" s="3" t="s">
        <v>1386</v>
      </c>
      <c r="E2091" s="3" t="s">
        <v>6986</v>
      </c>
      <c r="F2091" s="3" t="s">
        <v>12388</v>
      </c>
      <c r="G2091" s="3" t="s">
        <v>12389</v>
      </c>
      <c r="I2091" t="str">
        <f t="shared" si="32"/>
        <v>,(621,' Pedro Ossa Monge ',' pedro.ossa@btgpactual.com',' 2 2587 5190    ', Gerente de Finanzas')</v>
      </c>
    </row>
    <row r="2092" spans="1:9">
      <c r="A2092" s="3" t="s">
        <v>12390</v>
      </c>
      <c r="B2092" s="3" t="s">
        <v>12377</v>
      </c>
      <c r="C2092" s="3">
        <f>VLOOKUP(B2092,CONSOLIDADO!A$2:E$11786,5,FALSE)</f>
        <v>621</v>
      </c>
      <c r="D2092" s="3" t="s">
        <v>1386</v>
      </c>
      <c r="E2092" s="3"/>
      <c r="F2092" s="3"/>
      <c r="G2092" s="3" t="s">
        <v>12391</v>
      </c>
      <c r="I2092" t="str">
        <f t="shared" si="32"/>
        <v>,(621,' Cristián Venegas-Puga Galleguillos','',' 2 2587 5180',')</v>
      </c>
    </row>
    <row r="2093" spans="1:9">
      <c r="A2093" s="3" t="s">
        <v>12394</v>
      </c>
      <c r="B2093" s="3" t="s">
        <v>12392</v>
      </c>
      <c r="C2093" s="3">
        <f>VLOOKUP(B2093,CONSOLIDADO!A$2:E$11786,5,FALSE)</f>
        <v>622</v>
      </c>
      <c r="D2093" s="3" t="s">
        <v>12393</v>
      </c>
      <c r="E2093" s="3" t="s">
        <v>6813</v>
      </c>
      <c r="F2093" s="3"/>
      <c r="G2093" s="3" t="s">
        <v>12395</v>
      </c>
      <c r="I2093" t="str">
        <f t="shared" si="32"/>
        <v>,(622,' Mario Marcel Cullell ','',' 2 2670 2000    ', Presidente')</v>
      </c>
    </row>
    <row r="2094" spans="1:9">
      <c r="A2094" s="3" t="s">
        <v>12396</v>
      </c>
      <c r="B2094" s="3" t="s">
        <v>12392</v>
      </c>
      <c r="C2094" s="3">
        <f>VLOOKUP(B2094,CONSOLIDADO!A$2:E$11786,5,FALSE)</f>
        <v>622</v>
      </c>
      <c r="D2094" s="3" t="s">
        <v>12393</v>
      </c>
      <c r="E2094" s="3" t="s">
        <v>6848</v>
      </c>
      <c r="F2094" s="3"/>
      <c r="G2094" s="3" t="s">
        <v>12395</v>
      </c>
      <c r="I2094" t="str">
        <f t="shared" si="32"/>
        <v>,(622,' Joaquín Vial Ruiz-Tagle ','',' 2 2670 2000    ', Vicepresidente')</v>
      </c>
    </row>
    <row r="2095" spans="1:9">
      <c r="A2095" s="3" t="s">
        <v>12397</v>
      </c>
      <c r="B2095" s="3" t="s">
        <v>12392</v>
      </c>
      <c r="C2095" s="3">
        <f>VLOOKUP(B2095,CONSOLIDADO!A$2:E$11786,5,FALSE)</f>
        <v>622</v>
      </c>
      <c r="D2095" s="3" t="s">
        <v>12393</v>
      </c>
      <c r="E2095" s="3" t="s">
        <v>12057</v>
      </c>
      <c r="F2095" s="3"/>
      <c r="G2095" s="3" t="s">
        <v>12395</v>
      </c>
      <c r="I2095" t="str">
        <f t="shared" si="32"/>
        <v>,(622,' Rosanna Costa Costa ','',' 2 2670 2000    ', Consejera')</v>
      </c>
    </row>
    <row r="2096" spans="1:9">
      <c r="A2096" s="3" t="s">
        <v>12398</v>
      </c>
      <c r="B2096" s="3" t="s">
        <v>12392</v>
      </c>
      <c r="C2096" s="3">
        <f>VLOOKUP(B2096,CONSOLIDADO!A$2:E$11786,5,FALSE)</f>
        <v>622</v>
      </c>
      <c r="D2096" s="3" t="s">
        <v>12393</v>
      </c>
      <c r="E2096" s="3" t="s">
        <v>12399</v>
      </c>
      <c r="F2096" s="3"/>
      <c r="G2096" s="3" t="s">
        <v>12395</v>
      </c>
      <c r="I2096" t="str">
        <f t="shared" si="32"/>
        <v>,(622,' Alberto Naudon Dell'Oro ','',' 2 2670 2000    ', Consejero')</v>
      </c>
    </row>
    <row r="2097" spans="1:9">
      <c r="A2097" s="3" t="s">
        <v>12400</v>
      </c>
      <c r="B2097" s="3" t="s">
        <v>12392</v>
      </c>
      <c r="C2097" s="3">
        <f>VLOOKUP(B2097,CONSOLIDADO!A$2:E$11786,5,FALSE)</f>
        <v>622</v>
      </c>
      <c r="D2097" s="3" t="s">
        <v>12393</v>
      </c>
      <c r="E2097" s="3" t="s">
        <v>12399</v>
      </c>
      <c r="F2097" s="3"/>
      <c r="G2097" s="3" t="s">
        <v>12395</v>
      </c>
      <c r="I2097" t="str">
        <f t="shared" si="32"/>
        <v>,(622,' Pablo García Silva ','',' 2 2670 2000    ', Consejero')</v>
      </c>
    </row>
    <row r="2098" spans="1:9">
      <c r="A2098" s="3" t="s">
        <v>12401</v>
      </c>
      <c r="B2098" s="3" t="s">
        <v>12392</v>
      </c>
      <c r="C2098" s="3">
        <f>VLOOKUP(B2098,CONSOLIDADO!A$2:E$11786,5,FALSE)</f>
        <v>622</v>
      </c>
      <c r="D2098" s="3" t="s">
        <v>12393</v>
      </c>
      <c r="E2098" s="3" t="s">
        <v>6739</v>
      </c>
      <c r="F2098" s="3"/>
      <c r="G2098" s="3" t="s">
        <v>12402</v>
      </c>
      <c r="I2098" t="str">
        <f t="shared" si="32"/>
        <v>,(622,' Alejandro Zurbuchen Silva ','',' 2 2670 2316    ', Gerente General')</v>
      </c>
    </row>
    <row r="2099" spans="1:9">
      <c r="A2099" s="3" t="s">
        <v>12403</v>
      </c>
      <c r="B2099" s="3" t="s">
        <v>12392</v>
      </c>
      <c r="C2099" s="3">
        <f>VLOOKUP(B2099,CONSOLIDADO!A$2:E$11786,5,FALSE)</f>
        <v>622</v>
      </c>
      <c r="D2099" s="3" t="s">
        <v>12393</v>
      </c>
      <c r="E2099" s="3" t="s">
        <v>6889</v>
      </c>
      <c r="F2099" s="3"/>
      <c r="G2099" s="3" t="s">
        <v>12395</v>
      </c>
      <c r="I2099" t="str">
        <f t="shared" si="32"/>
        <v>,(622,' Juan Pablo Araya Marco ','',' 2 2670 2000    ', Fiscal')</v>
      </c>
    </row>
    <row r="2100" spans="1:9">
      <c r="A2100" s="3" t="s">
        <v>12404</v>
      </c>
      <c r="B2100" s="3" t="s">
        <v>12392</v>
      </c>
      <c r="C2100" s="3">
        <f>VLOOKUP(B2100,CONSOLIDADO!A$2:E$11786,5,FALSE)</f>
        <v>622</v>
      </c>
      <c r="D2100" s="3" t="s">
        <v>12393</v>
      </c>
      <c r="E2100" s="3" t="s">
        <v>12405</v>
      </c>
      <c r="F2100" s="3"/>
      <c r="G2100" s="3" t="s">
        <v>12395</v>
      </c>
      <c r="I2100" t="str">
        <f t="shared" si="32"/>
        <v>,(622,' Silvia Quintard Flehan ','',' 2 2670 2000    ', Revisor General')</v>
      </c>
    </row>
    <row r="2101" spans="1:9">
      <c r="A2101" s="3" t="s">
        <v>12406</v>
      </c>
      <c r="B2101" s="3" t="s">
        <v>12392</v>
      </c>
      <c r="C2101" s="3">
        <f>VLOOKUP(B2101,CONSOLIDADO!A$2:E$11786,5,FALSE)</f>
        <v>622</v>
      </c>
      <c r="D2101" s="3" t="s">
        <v>12393</v>
      </c>
      <c r="E2101" s="3" t="s">
        <v>12407</v>
      </c>
      <c r="F2101" s="3"/>
      <c r="G2101" s="3" t="s">
        <v>12395</v>
      </c>
      <c r="I2101" t="str">
        <f t="shared" si="32"/>
        <v>,(622,' Solange Berstein Jáuregui ','',' 2 2670 2000    ', Gerente División Política Financiera')</v>
      </c>
    </row>
    <row r="2102" spans="1:9">
      <c r="A2102" s="3" t="s">
        <v>12408</v>
      </c>
      <c r="B2102" s="3" t="s">
        <v>12392</v>
      </c>
      <c r="C2102" s="3">
        <f>VLOOKUP(B2102,CONSOLIDADO!A$2:E$11786,5,FALSE)</f>
        <v>622</v>
      </c>
      <c r="D2102" s="3" t="s">
        <v>12393</v>
      </c>
      <c r="E2102" s="3" t="s">
        <v>12409</v>
      </c>
      <c r="F2102" s="3"/>
      <c r="G2102" s="3" t="s">
        <v>12395</v>
      </c>
      <c r="I2102" t="str">
        <f t="shared" si="32"/>
        <v>,(622,' Beltrán De Ramón Acevedo ','',' 2 2670 2000    ', Gerente División Mercados Financieros')</v>
      </c>
    </row>
    <row r="2103" spans="1:9">
      <c r="A2103" s="3" t="s">
        <v>12411</v>
      </c>
      <c r="B2103" s="3" t="s">
        <v>12410</v>
      </c>
      <c r="C2103" s="3">
        <f>VLOOKUP(B2103,CONSOLIDADO!A$2:E$11786,5,FALSE)</f>
        <v>623</v>
      </c>
      <c r="D2103" s="3" t="s">
        <v>1386</v>
      </c>
      <c r="E2103" s="3" t="s">
        <v>7562</v>
      </c>
      <c r="F2103" s="3" t="s">
        <v>12412</v>
      </c>
      <c r="G2103" s="3" t="s">
        <v>6846</v>
      </c>
      <c r="I2103" t="str">
        <f t="shared" si="32"/>
        <v>,(623,' Patricio Parodi Gil ',' patricio.parodi@consorcio.cl','               ', Presidente del Directorio')</v>
      </c>
    </row>
    <row r="2104" spans="1:9">
      <c r="A2104" s="3" t="s">
        <v>9700</v>
      </c>
      <c r="B2104" s="3" t="s">
        <v>12410</v>
      </c>
      <c r="C2104" s="3">
        <f>VLOOKUP(B2104,CONSOLIDADO!A$2:E$11786,5,FALSE)</f>
        <v>623</v>
      </c>
      <c r="D2104" s="3" t="s">
        <v>1386</v>
      </c>
      <c r="E2104" s="3" t="s">
        <v>6850</v>
      </c>
      <c r="F2104" s="3" t="s">
        <v>12413</v>
      </c>
      <c r="G2104" s="3" t="s">
        <v>6846</v>
      </c>
      <c r="I2104" t="str">
        <f t="shared" si="32"/>
        <v>,(623,' Cristián Arnolds Reyes ',' carnolds@ffv.cl','               ', Director')</v>
      </c>
    </row>
    <row r="2105" spans="1:9">
      <c r="A2105" s="3" t="s">
        <v>12414</v>
      </c>
      <c r="B2105" s="3" t="s">
        <v>12410</v>
      </c>
      <c r="C2105" s="3">
        <f>VLOOKUP(B2105,CONSOLIDADO!A$2:E$11786,5,FALSE)</f>
        <v>623</v>
      </c>
      <c r="D2105" s="3" t="s">
        <v>1386</v>
      </c>
      <c r="E2105" s="3" t="s">
        <v>6850</v>
      </c>
      <c r="F2105" s="3" t="s">
        <v>12415</v>
      </c>
      <c r="G2105" s="3" t="s">
        <v>6846</v>
      </c>
      <c r="I2105" t="str">
        <f t="shared" si="32"/>
        <v>,(623,' Cristián Cox Vial ',' ccoxv@huentelauquen.cl','               ', Director')</v>
      </c>
    </row>
    <row r="2106" spans="1:9">
      <c r="A2106" s="3" t="s">
        <v>12416</v>
      </c>
      <c r="B2106" s="3" t="s">
        <v>12410</v>
      </c>
      <c r="C2106" s="3">
        <f>VLOOKUP(B2106,CONSOLIDADO!A$2:E$11786,5,FALSE)</f>
        <v>623</v>
      </c>
      <c r="D2106" s="3" t="s">
        <v>1386</v>
      </c>
      <c r="E2106" s="3"/>
      <c r="F2106" s="3"/>
      <c r="G2106" s="3"/>
      <c r="I2106" t="str">
        <f t="shared" si="32"/>
        <v>,(623,' José Antonio Garcés Silva','','',')</v>
      </c>
    </row>
    <row r="2107" spans="1:9">
      <c r="A2107" s="3" t="s">
        <v>12417</v>
      </c>
      <c r="B2107" s="3" t="s">
        <v>12410</v>
      </c>
      <c r="C2107" s="3">
        <f>VLOOKUP(B2107,CONSOLIDADO!A$2:E$11786,5,FALSE)</f>
        <v>623</v>
      </c>
      <c r="D2107" s="3" t="s">
        <v>1386</v>
      </c>
      <c r="E2107" s="3" t="s">
        <v>6850</v>
      </c>
      <c r="F2107" s="3" t="s">
        <v>12418</v>
      </c>
      <c r="G2107" s="3" t="s">
        <v>6846</v>
      </c>
      <c r="I2107" t="str">
        <f t="shared" si="32"/>
        <v>,(623,' Richard Büchi Buc ',' rbuchi@b3b.cl','               ', Director')</v>
      </c>
    </row>
    <row r="2108" spans="1:9">
      <c r="A2108" s="3" t="s">
        <v>12419</v>
      </c>
      <c r="B2108" s="3" t="s">
        <v>12410</v>
      </c>
      <c r="C2108" s="3">
        <f>VLOOKUP(B2108,CONSOLIDADO!A$2:E$11786,5,FALSE)</f>
        <v>623</v>
      </c>
      <c r="D2108" s="3" t="s">
        <v>1386</v>
      </c>
      <c r="E2108" s="3" t="s">
        <v>6850</v>
      </c>
      <c r="F2108" s="3" t="s">
        <v>12420</v>
      </c>
      <c r="G2108" s="3" t="s">
        <v>6846</v>
      </c>
      <c r="I2108" t="str">
        <f t="shared" si="32"/>
        <v>,(623,' José Miguel Alcalde Prado ',' jmalcalde@falcom.cl','               ', Director')</v>
      </c>
    </row>
    <row r="2109" spans="1:9">
      <c r="A2109" s="3" t="s">
        <v>12421</v>
      </c>
      <c r="B2109" s="3" t="s">
        <v>12410</v>
      </c>
      <c r="C2109" s="3">
        <f>VLOOKUP(B2109,CONSOLIDADO!A$2:E$11786,5,FALSE)</f>
        <v>623</v>
      </c>
      <c r="D2109" s="3" t="s">
        <v>1386</v>
      </c>
      <c r="E2109" s="3" t="s">
        <v>6850</v>
      </c>
      <c r="F2109" s="3" t="s">
        <v>12422</v>
      </c>
      <c r="G2109" s="3" t="s">
        <v>6846</v>
      </c>
      <c r="I2109" t="str">
        <f t="shared" si="32"/>
        <v>,(623,' José Miguel Ureta Cardoen ',' jtmu@picton.cl','               ', Director')</v>
      </c>
    </row>
    <row r="2110" spans="1:9">
      <c r="A2110" s="3" t="s">
        <v>12423</v>
      </c>
      <c r="B2110" s="3" t="s">
        <v>12410</v>
      </c>
      <c r="C2110" s="3">
        <f>VLOOKUP(B2110,CONSOLIDADO!A$2:E$11786,5,FALSE)</f>
        <v>623</v>
      </c>
      <c r="D2110" s="3" t="s">
        <v>1386</v>
      </c>
      <c r="E2110" s="3" t="s">
        <v>6850</v>
      </c>
      <c r="F2110" s="3" t="s">
        <v>12424</v>
      </c>
      <c r="G2110" s="3" t="s">
        <v>6846</v>
      </c>
      <c r="I2110" t="str">
        <f t="shared" si="32"/>
        <v>,(623,' Pedro Hurtado Vicuña ',' pedrohurtado@entelchile.net','               ', Director')</v>
      </c>
    </row>
    <row r="2111" spans="1:9">
      <c r="A2111" s="3" t="s">
        <v>12425</v>
      </c>
      <c r="B2111" s="3" t="s">
        <v>12410</v>
      </c>
      <c r="C2111" s="3">
        <f>VLOOKUP(B2111,CONSOLIDADO!A$2:E$11786,5,FALSE)</f>
        <v>623</v>
      </c>
      <c r="D2111" s="3" t="s">
        <v>1386</v>
      </c>
      <c r="E2111" s="3" t="s">
        <v>6850</v>
      </c>
      <c r="F2111" s="3" t="s">
        <v>12426</v>
      </c>
      <c r="G2111" s="3" t="s">
        <v>6846</v>
      </c>
      <c r="I2111" t="str">
        <f t="shared" si="32"/>
        <v>,(623,' Ana María Rivera Tavolara ',' ana.rivera@bancoconsorcio.cl','               ', Director')</v>
      </c>
    </row>
    <row r="2112" spans="1:9">
      <c r="A2112" s="3" t="s">
        <v>12427</v>
      </c>
      <c r="B2112" s="3" t="s">
        <v>12410</v>
      </c>
      <c r="C2112" s="3">
        <f>VLOOKUP(B2112,CONSOLIDADO!A$2:E$11786,5,FALSE)</f>
        <v>623</v>
      </c>
      <c r="D2112" s="3" t="s">
        <v>1386</v>
      </c>
      <c r="E2112" s="3" t="s">
        <v>6739</v>
      </c>
      <c r="F2112" s="3" t="s">
        <v>12428</v>
      </c>
      <c r="G2112" s="3" t="s">
        <v>12429</v>
      </c>
      <c r="I2112" t="str">
        <f t="shared" si="32"/>
        <v>,(623,' Francisco Ignacio Ossa Guzmán ',' iossa@bancoconsorcio.cl',' 2 2787 1800    ', Gerente General')</v>
      </c>
    </row>
    <row r="2113" spans="1:9">
      <c r="A2113" s="3" t="s">
        <v>12430</v>
      </c>
      <c r="B2113" s="3" t="s">
        <v>12410</v>
      </c>
      <c r="C2113" s="3">
        <f>VLOOKUP(B2113,CONSOLIDADO!A$2:E$11786,5,FALSE)</f>
        <v>623</v>
      </c>
      <c r="D2113" s="3" t="s">
        <v>1386</v>
      </c>
      <c r="E2113" s="3" t="s">
        <v>6986</v>
      </c>
      <c r="F2113" s="3" t="s">
        <v>12431</v>
      </c>
      <c r="G2113" s="3" t="s">
        <v>12429</v>
      </c>
      <c r="I2113" t="str">
        <f t="shared" si="32"/>
        <v>,(623,' Mara Forer Iagolnitzer ',' mforer@bancoconsorcio.cl',' 2 2787 1800    ', Gerente de Finanzas')</v>
      </c>
    </row>
    <row r="2114" spans="1:9">
      <c r="A2114" s="3" t="s">
        <v>12432</v>
      </c>
      <c r="B2114" s="3" t="s">
        <v>12410</v>
      </c>
      <c r="C2114" s="3">
        <f>VLOOKUP(B2114,CONSOLIDADO!A$2:E$11786,5,FALSE)</f>
        <v>623</v>
      </c>
      <c r="D2114" s="3" t="s">
        <v>1386</v>
      </c>
      <c r="E2114" s="3"/>
      <c r="F2114" s="3"/>
      <c r="G2114" s="3" t="s">
        <v>12433</v>
      </c>
      <c r="I2114" t="str">
        <f t="shared" si="32"/>
        <v>,(623,' Fernando Agüero Aguirre','',' 2 2787 1800',')</v>
      </c>
    </row>
    <row r="2115" spans="1:9">
      <c r="A2115" s="3" t="s">
        <v>12434</v>
      </c>
      <c r="B2115" s="3" t="s">
        <v>12410</v>
      </c>
      <c r="C2115" s="3">
        <f>VLOOKUP(B2115,CONSOLIDADO!A$2:E$11786,5,FALSE)</f>
        <v>623</v>
      </c>
      <c r="D2115" s="3" t="s">
        <v>1386</v>
      </c>
      <c r="E2115" s="3" t="s">
        <v>12435</v>
      </c>
      <c r="F2115" s="3" t="s">
        <v>12436</v>
      </c>
      <c r="G2115" s="3" t="s">
        <v>12437</v>
      </c>
      <c r="I2115" t="str">
        <f t="shared" ref="I2115:I2178" si="33">CONCATENATE(",(",C2115,",'",A2115,"','",F2115,"','",G2115,"',",E2115,"')")</f>
        <v>,(623,' Francisco Pérez Ojeda ',' fperez@consorciocb.cl',' 2 2230 4000    ', Gerente Comercial Personas')</v>
      </c>
    </row>
    <row r="2116" spans="1:9">
      <c r="A2116" s="3" t="s">
        <v>12438</v>
      </c>
      <c r="B2116" s="3" t="s">
        <v>12410</v>
      </c>
      <c r="C2116" s="3">
        <f>VLOOKUP(B2116,CONSOLIDADO!A$2:E$11786,5,FALSE)</f>
        <v>623</v>
      </c>
      <c r="D2116" s="3" t="s">
        <v>1386</v>
      </c>
      <c r="E2116" s="3" t="s">
        <v>12439</v>
      </c>
      <c r="F2116" s="3" t="s">
        <v>12440</v>
      </c>
      <c r="G2116" s="3" t="s">
        <v>12441</v>
      </c>
      <c r="I2116" t="str">
        <f t="shared" si="33"/>
        <v>,(623,' Jaime Riquelme Bravo ',' jriquelme@bancoconsorcio.cl',' 2 2369 8500    ', Gerente de Riesgo')</v>
      </c>
    </row>
    <row r="2117" spans="1:9">
      <c r="A2117" s="3" t="s">
        <v>12442</v>
      </c>
      <c r="B2117" s="3" t="s">
        <v>12410</v>
      </c>
      <c r="C2117" s="3">
        <f>VLOOKUP(B2117,CONSOLIDADO!A$2:E$11786,5,FALSE)</f>
        <v>623</v>
      </c>
      <c r="D2117" s="3" t="s">
        <v>1386</v>
      </c>
      <c r="E2117" s="3"/>
      <c r="F2117" s="3"/>
      <c r="G2117" s="3" t="s">
        <v>12433</v>
      </c>
      <c r="I2117" t="str">
        <f t="shared" si="33"/>
        <v>,(623,' Gonzalo Gotelli Marambio','',' 2 2787 1800',')</v>
      </c>
    </row>
    <row r="2118" spans="1:9">
      <c r="A2118" s="3" t="s">
        <v>12443</v>
      </c>
      <c r="B2118" s="3" t="s">
        <v>12410</v>
      </c>
      <c r="C2118" s="3">
        <f>VLOOKUP(B2118,CONSOLIDADO!A$2:E$11786,5,FALSE)</f>
        <v>623</v>
      </c>
      <c r="D2118" s="3" t="s">
        <v>1386</v>
      </c>
      <c r="E2118" s="3" t="s">
        <v>12444</v>
      </c>
      <c r="F2118" s="3" t="s">
        <v>12445</v>
      </c>
      <c r="G2118" s="3" t="s">
        <v>12429</v>
      </c>
      <c r="I2118" t="str">
        <f t="shared" si="33"/>
        <v>,(623,' José Luis Barrenechea Diez ',' jbarrenechea@bancoconsorcio.cl',' 2 2787 1800    ', Gerente de Tecnología')</v>
      </c>
    </row>
    <row r="2119" spans="1:9">
      <c r="A2119" s="3" t="s">
        <v>12446</v>
      </c>
      <c r="B2119" s="3" t="s">
        <v>12410</v>
      </c>
      <c r="C2119" s="3">
        <f>VLOOKUP(B2119,CONSOLIDADO!A$2:E$11786,5,FALSE)</f>
        <v>623</v>
      </c>
      <c r="D2119" s="3" t="s">
        <v>1386</v>
      </c>
      <c r="E2119" s="3" t="s">
        <v>6886</v>
      </c>
      <c r="F2119" s="3" t="s">
        <v>12447</v>
      </c>
      <c r="G2119" s="3" t="s">
        <v>12437</v>
      </c>
      <c r="I2119" t="str">
        <f t="shared" si="33"/>
        <v>,(623,' Eduardo Loli Canseco ',' eduardo.loli@consorcio.cl',' 2 2230 4000    ', Gerente de Recursos Humanos')</v>
      </c>
    </row>
    <row r="2120" spans="1:9">
      <c r="A2120" s="3" t="s">
        <v>12448</v>
      </c>
      <c r="B2120" s="3" t="s">
        <v>12410</v>
      </c>
      <c r="C2120" s="3">
        <f>VLOOKUP(B2120,CONSOLIDADO!A$2:E$11786,5,FALSE)</f>
        <v>623</v>
      </c>
      <c r="D2120" s="3" t="s">
        <v>1386</v>
      </c>
      <c r="E2120" s="3"/>
      <c r="F2120" s="3"/>
      <c r="G2120" s="3" t="s">
        <v>12433</v>
      </c>
      <c r="I2120" t="str">
        <f t="shared" si="33"/>
        <v>,(623,' Gonzalo Van Wersch Montero','',' 2 2787 1800',')</v>
      </c>
    </row>
    <row r="2121" spans="1:9">
      <c r="A2121" s="3" t="s">
        <v>12449</v>
      </c>
      <c r="B2121" s="3" t="s">
        <v>12410</v>
      </c>
      <c r="C2121" s="3">
        <f>VLOOKUP(B2121,CONSOLIDADO!A$2:E$11786,5,FALSE)</f>
        <v>623</v>
      </c>
      <c r="D2121" s="3" t="s">
        <v>1386</v>
      </c>
      <c r="E2121" s="3" t="s">
        <v>6889</v>
      </c>
      <c r="F2121" s="3" t="s">
        <v>12450</v>
      </c>
      <c r="G2121" s="3" t="s">
        <v>12429</v>
      </c>
      <c r="I2121" t="str">
        <f t="shared" si="33"/>
        <v>,(623,' Alvaro Larraín Prieto ',' alarrain@bancoconsorcio.cl',' 2 2787 1800    ', Fiscal')</v>
      </c>
    </row>
    <row r="2122" spans="1:9">
      <c r="A2122" s="3" t="s">
        <v>12451</v>
      </c>
      <c r="B2122" s="3" t="s">
        <v>12410</v>
      </c>
      <c r="C2122" s="3">
        <f>VLOOKUP(B2122,CONSOLIDADO!A$2:E$11786,5,FALSE)</f>
        <v>623</v>
      </c>
      <c r="D2122" s="3" t="s">
        <v>1386</v>
      </c>
      <c r="E2122" s="3" t="s">
        <v>11711</v>
      </c>
      <c r="F2122" s="3" t="s">
        <v>12452</v>
      </c>
      <c r="G2122" s="3" t="s">
        <v>12429</v>
      </c>
      <c r="I2122" t="str">
        <f t="shared" si="33"/>
        <v>,(623,' Jessica Hernández Villegas ',' jhernandez@bancoconsorcio.cl',' 2 2787 1800    ', Contralor')</v>
      </c>
    </row>
    <row r="2123" spans="1:9">
      <c r="A2123" s="3" t="s">
        <v>12453</v>
      </c>
      <c r="B2123" s="3" t="s">
        <v>12410</v>
      </c>
      <c r="C2123" s="3">
        <f>VLOOKUP(B2123,CONSOLIDADO!A$2:E$11786,5,FALSE)</f>
        <v>623</v>
      </c>
      <c r="D2123" s="3" t="s">
        <v>1386</v>
      </c>
      <c r="E2123" s="3" t="s">
        <v>12454</v>
      </c>
      <c r="F2123" s="3" t="s">
        <v>12455</v>
      </c>
      <c r="G2123" s="3" t="s">
        <v>12437</v>
      </c>
      <c r="I2123" t="str">
        <f t="shared" si="33"/>
        <v>,(623,' Raimundo Tagle Swett ',' raimundo.tagle@consorcio.cl',' 2 2230 4000    ', Gerente de Marketing y Clientes')</v>
      </c>
    </row>
    <row r="2124" spans="1:9">
      <c r="A2124" s="3" t="s">
        <v>12457</v>
      </c>
      <c r="B2124" s="3" t="s">
        <v>12456</v>
      </c>
      <c r="C2124" s="3">
        <f>VLOOKUP(B2124,CONSOLIDADO!A$2:E$11786,5,FALSE)</f>
        <v>624</v>
      </c>
      <c r="D2124" s="3" t="s">
        <v>1386</v>
      </c>
      <c r="E2124" s="3"/>
      <c r="F2124" s="3"/>
      <c r="G2124" s="3" t="s">
        <v>12458</v>
      </c>
      <c r="I2124" t="str">
        <f t="shared" si="33"/>
        <v>,(624,' Pablo Granifo Lavín','',' 2 2653 3232',')</v>
      </c>
    </row>
    <row r="2125" spans="1:9">
      <c r="A2125" s="3" t="s">
        <v>10411</v>
      </c>
      <c r="B2125" s="3" t="s">
        <v>12456</v>
      </c>
      <c r="C2125" s="3">
        <f>VLOOKUP(B2125,CONSOLIDADO!A$2:E$11786,5,FALSE)</f>
        <v>624</v>
      </c>
      <c r="D2125" s="3" t="s">
        <v>1386</v>
      </c>
      <c r="E2125" s="3" t="s">
        <v>6848</v>
      </c>
      <c r="F2125" s="3"/>
      <c r="G2125" s="3" t="s">
        <v>12459</v>
      </c>
      <c r="I2125" t="str">
        <f t="shared" si="33"/>
        <v>,(624,' Andrónico Luksic Craig ','',' 2 2653 3232    ', Vicepresidente')</v>
      </c>
    </row>
    <row r="2126" spans="1:9">
      <c r="A2126" s="3" t="s">
        <v>12460</v>
      </c>
      <c r="B2126" s="3" t="s">
        <v>12456</v>
      </c>
      <c r="C2126" s="3">
        <f>VLOOKUP(B2126,CONSOLIDADO!A$2:E$11786,5,FALSE)</f>
        <v>624</v>
      </c>
      <c r="D2126" s="3" t="s">
        <v>1386</v>
      </c>
      <c r="E2126" s="3" t="s">
        <v>6848</v>
      </c>
      <c r="F2126" s="3"/>
      <c r="G2126" s="3" t="s">
        <v>12459</v>
      </c>
      <c r="I2126" t="str">
        <f t="shared" si="33"/>
        <v>,(624,' Alvaro Jaramillo Escallón ','',' 2 2653 3232    ', Vicepresidente')</v>
      </c>
    </row>
    <row r="2127" spans="1:9">
      <c r="A2127" s="3" t="s">
        <v>12461</v>
      </c>
      <c r="B2127" s="3" t="s">
        <v>12456</v>
      </c>
      <c r="C2127" s="3">
        <f>VLOOKUP(B2127,CONSOLIDADO!A$2:E$11786,5,FALSE)</f>
        <v>624</v>
      </c>
      <c r="D2127" s="3" t="s">
        <v>1386</v>
      </c>
      <c r="E2127" s="3" t="s">
        <v>6850</v>
      </c>
      <c r="F2127" s="3"/>
      <c r="G2127" s="3" t="s">
        <v>12459</v>
      </c>
      <c r="I2127" t="str">
        <f t="shared" si="33"/>
        <v>,(624,' Jean Paul Luksic Fontbona ','',' 2 2653 3232    ', Director')</v>
      </c>
    </row>
    <row r="2128" spans="1:9">
      <c r="A2128" s="3" t="s">
        <v>12462</v>
      </c>
      <c r="B2128" s="3" t="s">
        <v>12456</v>
      </c>
      <c r="C2128" s="3">
        <f>VLOOKUP(B2128,CONSOLIDADO!A$2:E$11786,5,FALSE)</f>
        <v>624</v>
      </c>
      <c r="D2128" s="3" t="s">
        <v>1386</v>
      </c>
      <c r="E2128" s="3" t="s">
        <v>6850</v>
      </c>
      <c r="F2128" s="3"/>
      <c r="G2128" s="3" t="s">
        <v>12459</v>
      </c>
      <c r="I2128" t="str">
        <f t="shared" si="33"/>
        <v>,(624,' Jaime Estévez Valencia ','',' 2 2653 3232    ', Director')</v>
      </c>
    </row>
    <row r="2129" spans="1:9">
      <c r="A2129" s="3" t="s">
        <v>12463</v>
      </c>
      <c r="B2129" s="3" t="s">
        <v>12456</v>
      </c>
      <c r="C2129" s="3">
        <f>VLOOKUP(B2129,CONSOLIDADO!A$2:E$11786,5,FALSE)</f>
        <v>624</v>
      </c>
      <c r="D2129" s="3" t="s">
        <v>1386</v>
      </c>
      <c r="E2129" s="3" t="s">
        <v>6850</v>
      </c>
      <c r="F2129" s="3"/>
      <c r="G2129" s="3" t="s">
        <v>12459</v>
      </c>
      <c r="I2129" t="str">
        <f t="shared" si="33"/>
        <v>,(624,' Francisco Pérez Mackenna ','',' 2 2653 3232    ', Director')</v>
      </c>
    </row>
    <row r="2130" spans="1:9">
      <c r="A2130" s="3" t="s">
        <v>12464</v>
      </c>
      <c r="B2130" s="3" t="s">
        <v>12456</v>
      </c>
      <c r="C2130" s="3">
        <f>VLOOKUP(B2130,CONSOLIDADO!A$2:E$11786,5,FALSE)</f>
        <v>624</v>
      </c>
      <c r="D2130" s="3" t="s">
        <v>1386</v>
      </c>
      <c r="E2130" s="3" t="s">
        <v>6850</v>
      </c>
      <c r="F2130" s="3"/>
      <c r="G2130" s="3" t="s">
        <v>12459</v>
      </c>
      <c r="I2130" t="str">
        <f t="shared" si="33"/>
        <v>,(624,' Alfredo Ergas Segal ','',' 2 2653 3232    ', Director')</v>
      </c>
    </row>
    <row r="2131" spans="1:9">
      <c r="A2131" s="3" t="s">
        <v>12465</v>
      </c>
      <c r="B2131" s="3" t="s">
        <v>12456</v>
      </c>
      <c r="C2131" s="3">
        <f>VLOOKUP(B2131,CONSOLIDADO!A$2:E$11786,5,FALSE)</f>
        <v>624</v>
      </c>
      <c r="D2131" s="3" t="s">
        <v>1386</v>
      </c>
      <c r="E2131" s="3" t="s">
        <v>6850</v>
      </c>
      <c r="F2131" s="3"/>
      <c r="G2131" s="3" t="s">
        <v>12459</v>
      </c>
      <c r="I2131" t="str">
        <f t="shared" si="33"/>
        <v>,(624,' Andrés Ergas Heymann ','',' 2 2653 3232    ', Director')</v>
      </c>
    </row>
    <row r="2132" spans="1:9">
      <c r="A2132" s="3" t="s">
        <v>12466</v>
      </c>
      <c r="B2132" s="3" t="s">
        <v>12456</v>
      </c>
      <c r="C2132" s="3">
        <f>VLOOKUP(B2132,CONSOLIDADO!A$2:E$11786,5,FALSE)</f>
        <v>624</v>
      </c>
      <c r="D2132" s="3" t="s">
        <v>1386</v>
      </c>
      <c r="E2132" s="3" t="s">
        <v>6850</v>
      </c>
      <c r="F2132" s="3"/>
      <c r="G2132" s="3" t="s">
        <v>12459</v>
      </c>
      <c r="I2132" t="str">
        <f t="shared" si="33"/>
        <v>,(624,' Samuel Libnic ','',' 2 2653 3232    ', Director')</v>
      </c>
    </row>
    <row r="2133" spans="1:9">
      <c r="A2133" s="3" t="s">
        <v>12467</v>
      </c>
      <c r="B2133" s="3" t="s">
        <v>12456</v>
      </c>
      <c r="C2133" s="3">
        <f>VLOOKUP(B2133,CONSOLIDADO!A$2:E$11786,5,FALSE)</f>
        <v>624</v>
      </c>
      <c r="D2133" s="3" t="s">
        <v>1386</v>
      </c>
      <c r="E2133" s="3" t="s">
        <v>6850</v>
      </c>
      <c r="F2133" s="3"/>
      <c r="G2133" s="3" t="s">
        <v>12459</v>
      </c>
      <c r="I2133" t="str">
        <f t="shared" si="33"/>
        <v>,(624,' Julio Figueroa ','',' 2 2653 3232    ', Director')</v>
      </c>
    </row>
    <row r="2134" spans="1:9">
      <c r="A2134" s="3" t="s">
        <v>12468</v>
      </c>
      <c r="B2134" s="3" t="s">
        <v>12456</v>
      </c>
      <c r="C2134" s="3">
        <f>VLOOKUP(B2134,CONSOLIDADO!A$2:E$11786,5,FALSE)</f>
        <v>624</v>
      </c>
      <c r="D2134" s="3" t="s">
        <v>1386</v>
      </c>
      <c r="E2134" s="3" t="s">
        <v>6850</v>
      </c>
      <c r="F2134" s="3"/>
      <c r="G2134" s="3" t="s">
        <v>12459</v>
      </c>
      <c r="I2134" t="str">
        <f t="shared" si="33"/>
        <v>,(624,' Hernán Büchi Buc ','',' 2 2653 3232    ', Director')</v>
      </c>
    </row>
    <row r="2135" spans="1:9">
      <c r="A2135" s="3" t="s">
        <v>12469</v>
      </c>
      <c r="B2135" s="3" t="s">
        <v>12456</v>
      </c>
      <c r="C2135" s="3">
        <f>VLOOKUP(B2135,CONSOLIDADO!A$2:E$11786,5,FALSE)</f>
        <v>624</v>
      </c>
      <c r="D2135" s="3" t="s">
        <v>1386</v>
      </c>
      <c r="E2135" s="3"/>
      <c r="F2135" s="3"/>
      <c r="G2135" s="3" t="s">
        <v>12458</v>
      </c>
      <c r="I2135" t="str">
        <f t="shared" si="33"/>
        <v>,(624,' Sandra Guazzotti','',' 2 2653 3232',')</v>
      </c>
    </row>
    <row r="2136" spans="1:9">
      <c r="A2136" s="3" t="s">
        <v>12470</v>
      </c>
      <c r="B2136" s="3" t="s">
        <v>12456</v>
      </c>
      <c r="C2136" s="3">
        <f>VLOOKUP(B2136,CONSOLIDADO!A$2:E$11786,5,FALSE)</f>
        <v>624</v>
      </c>
      <c r="D2136" s="3" t="s">
        <v>1386</v>
      </c>
      <c r="E2136" s="3"/>
      <c r="F2136" s="3"/>
      <c r="G2136" s="3" t="s">
        <v>12458</v>
      </c>
      <c r="I2136" t="str">
        <f t="shared" si="33"/>
        <v>,(624,' Paul Fürst Gwinner','',' 2 2653 3232',')</v>
      </c>
    </row>
    <row r="2137" spans="1:9">
      <c r="A2137" s="3" t="s">
        <v>12364</v>
      </c>
      <c r="B2137" s="3" t="s">
        <v>12456</v>
      </c>
      <c r="C2137" s="3">
        <f>VLOOKUP(B2137,CONSOLIDADO!A$2:E$11786,5,FALSE)</f>
        <v>624</v>
      </c>
      <c r="D2137" s="3" t="s">
        <v>1386</v>
      </c>
      <c r="E2137" s="3" t="s">
        <v>6739</v>
      </c>
      <c r="F2137" s="3"/>
      <c r="G2137" s="3" t="s">
        <v>12471</v>
      </c>
      <c r="I2137" t="str">
        <f t="shared" si="33"/>
        <v>,(624,' Eduardo Ebensperger Orrego ','',' 2 2653 2621    ', Gerente General')</v>
      </c>
    </row>
    <row r="2138" spans="1:9">
      <c r="A2138" s="3" t="s">
        <v>12472</v>
      </c>
      <c r="B2138" s="3" t="s">
        <v>12456</v>
      </c>
      <c r="C2138" s="3">
        <f>VLOOKUP(B2138,CONSOLIDADO!A$2:E$11786,5,FALSE)</f>
        <v>624</v>
      </c>
      <c r="D2138" s="3" t="s">
        <v>1386</v>
      </c>
      <c r="E2138" s="3" t="s">
        <v>12473</v>
      </c>
      <c r="F2138" s="3"/>
      <c r="G2138" s="3" t="s">
        <v>12474</v>
      </c>
      <c r="I2138" t="str">
        <f t="shared" si="33"/>
        <v>,(624,' Joaquín Contardo Silva ','',' 2 2468 3032    ', Gerente División Comercial')</v>
      </c>
    </row>
    <row r="2139" spans="1:9">
      <c r="A2139" s="3" t="s">
        <v>12475</v>
      </c>
      <c r="B2139" s="3" t="s">
        <v>12456</v>
      </c>
      <c r="C2139" s="3">
        <f>VLOOKUP(B2139,CONSOLIDADO!A$2:E$11786,5,FALSE)</f>
        <v>624</v>
      </c>
      <c r="D2139" s="3" t="s">
        <v>1386</v>
      </c>
      <c r="E2139" s="3" t="s">
        <v>12476</v>
      </c>
      <c r="F2139" s="3"/>
      <c r="G2139" s="3" t="s">
        <v>12477</v>
      </c>
      <c r="I2139" t="str">
        <f t="shared" si="33"/>
        <v>,(624,' Sergio Karlezi Aboitiz ','',' 2 2653 2453    ', Gerente División Tesorería')</v>
      </c>
    </row>
    <row r="2140" spans="1:9">
      <c r="A2140" s="3" t="s">
        <v>12478</v>
      </c>
      <c r="B2140" s="3" t="s">
        <v>12456</v>
      </c>
      <c r="C2140" s="3">
        <f>VLOOKUP(B2140,CONSOLIDADO!A$2:E$11786,5,FALSE)</f>
        <v>624</v>
      </c>
      <c r="D2140" s="3" t="s">
        <v>1386</v>
      </c>
      <c r="E2140" s="3" t="s">
        <v>12479</v>
      </c>
      <c r="F2140" s="3"/>
      <c r="G2140" s="3" t="s">
        <v>12480</v>
      </c>
      <c r="I2140" t="str">
        <f t="shared" si="33"/>
        <v>,(624,' Rolando Arias Sánchez ','',' 2 2653 5151    ', Gerente División Gestión y Control Financiero')</v>
      </c>
    </row>
    <row r="2141" spans="1:9">
      <c r="A2141" s="3" t="s">
        <v>12481</v>
      </c>
      <c r="B2141" s="3" t="s">
        <v>12456</v>
      </c>
      <c r="C2141" s="3">
        <f>VLOOKUP(B2141,CONSOLIDADO!A$2:E$11786,5,FALSE)</f>
        <v>624</v>
      </c>
      <c r="D2141" s="3" t="s">
        <v>1386</v>
      </c>
      <c r="E2141" s="3"/>
      <c r="F2141" s="3"/>
      <c r="G2141" s="3" t="s">
        <v>12482</v>
      </c>
      <c r="I2141" t="str">
        <f t="shared" si="33"/>
        <v>,(624,' José Miguel Quintana Malfanti','',' 2 2653 3355',')</v>
      </c>
    </row>
    <row r="2142" spans="1:9">
      <c r="A2142" s="3" t="s">
        <v>12484</v>
      </c>
      <c r="B2142" s="3" t="s">
        <v>12483</v>
      </c>
      <c r="C2142" s="3">
        <f>VLOOKUP(B2142,CONSOLIDADO!A$2:E$11786,5,FALSE)</f>
        <v>625</v>
      </c>
      <c r="D2142" s="3" t="s">
        <v>1386</v>
      </c>
      <c r="E2142" s="3" t="s">
        <v>12485</v>
      </c>
      <c r="F2142" s="3" t="s">
        <v>12486</v>
      </c>
      <c r="G2142" s="3" t="s">
        <v>12487</v>
      </c>
      <c r="I2142" t="str">
        <f t="shared" si="33"/>
        <v>,(625,' Bárbara Favero dos Santos Bosi ',' santiago@bb.com.br',' 2 2336 3001    ', Gerenta General')</v>
      </c>
    </row>
    <row r="2143" spans="1:9">
      <c r="A2143" s="3" t="s">
        <v>12488</v>
      </c>
      <c r="B2143" s="3" t="s">
        <v>12483</v>
      </c>
      <c r="C2143" s="3">
        <f>VLOOKUP(B2143,CONSOLIDADO!A$2:E$11786,5,FALSE)</f>
        <v>625</v>
      </c>
      <c r="D2143" s="3" t="s">
        <v>1386</v>
      </c>
      <c r="E2143" s="3" t="s">
        <v>9447</v>
      </c>
      <c r="F2143" s="3" t="s">
        <v>12489</v>
      </c>
      <c r="G2143" s="3" t="s">
        <v>12490</v>
      </c>
      <c r="I2143" t="str">
        <f t="shared" si="33"/>
        <v>,(625,' Iran Marcos Borin Pacheco ',' iborin@bb.com.br',' 2 2336 3000    ', Subgerente General')</v>
      </c>
    </row>
    <row r="2144" spans="1:9">
      <c r="A2144" s="3" t="s">
        <v>12491</v>
      </c>
      <c r="B2144" s="3" t="s">
        <v>12483</v>
      </c>
      <c r="C2144" s="3">
        <f>VLOOKUP(B2144,CONSOLIDADO!A$2:E$11786,5,FALSE)</f>
        <v>625</v>
      </c>
      <c r="D2144" s="3" t="s">
        <v>1386</v>
      </c>
      <c r="E2144" s="3"/>
      <c r="F2144" s="3"/>
      <c r="G2144" s="3" t="s">
        <v>12492</v>
      </c>
      <c r="I2144" t="str">
        <f t="shared" si="33"/>
        <v>,(625,' Roberto Serrano Del Solar','',' 2 2336 3001',')</v>
      </c>
    </row>
    <row r="2145" spans="1:9">
      <c r="A2145" s="3" t="s">
        <v>12493</v>
      </c>
      <c r="B2145" s="3" t="s">
        <v>12483</v>
      </c>
      <c r="C2145" s="3">
        <f>VLOOKUP(B2145,CONSOLIDADO!A$2:E$11786,5,FALSE)</f>
        <v>625</v>
      </c>
      <c r="D2145" s="3" t="s">
        <v>1386</v>
      </c>
      <c r="E2145" s="3" t="s">
        <v>8137</v>
      </c>
      <c r="F2145" s="3" t="s">
        <v>12494</v>
      </c>
      <c r="G2145" s="3" t="s">
        <v>12487</v>
      </c>
      <c r="I2145" t="str">
        <f t="shared" si="33"/>
        <v>,(625,' Rodrigo Concha López ',' rodrigo.concha@bb.com.br',' 2 2336 3001    ', Gerente de Negocios')</v>
      </c>
    </row>
    <row r="2146" spans="1:9">
      <c r="A2146" s="3" t="s">
        <v>12495</v>
      </c>
      <c r="B2146" s="3" t="s">
        <v>12483</v>
      </c>
      <c r="C2146" s="3">
        <f>VLOOKUP(B2146,CONSOLIDADO!A$2:E$11786,5,FALSE)</f>
        <v>625</v>
      </c>
      <c r="D2146" s="3" t="s">
        <v>1386</v>
      </c>
      <c r="E2146" s="3"/>
      <c r="F2146" s="3"/>
      <c r="G2146" s="3" t="s">
        <v>12492</v>
      </c>
      <c r="I2146" t="str">
        <f t="shared" si="33"/>
        <v>,(625,' Juan Boris Inda González','',' 2 2336 3001',')</v>
      </c>
    </row>
    <row r="2147" spans="1:9">
      <c r="A2147" s="3" t="s">
        <v>12497</v>
      </c>
      <c r="B2147" s="3" t="s">
        <v>12496</v>
      </c>
      <c r="C2147" s="3">
        <f>VLOOKUP(B2147,CONSOLIDADO!A$2:E$11786,5,FALSE)</f>
        <v>626</v>
      </c>
      <c r="D2147" s="3" t="s">
        <v>1386</v>
      </c>
      <c r="E2147" s="3" t="s">
        <v>6813</v>
      </c>
      <c r="F2147" s="3"/>
      <c r="G2147" s="3" t="s">
        <v>6846</v>
      </c>
      <c r="I2147" t="str">
        <f t="shared" si="33"/>
        <v>,(626,' Julio Fernández Taladriz ','','               ', Presidente')</v>
      </c>
    </row>
    <row r="2148" spans="1:9">
      <c r="A2148" s="3" t="s">
        <v>12498</v>
      </c>
      <c r="B2148" s="3" t="s">
        <v>12496</v>
      </c>
      <c r="C2148" s="3">
        <f>VLOOKUP(B2148,CONSOLIDADO!A$2:E$11786,5,FALSE)</f>
        <v>626</v>
      </c>
      <c r="D2148" s="3" t="s">
        <v>1386</v>
      </c>
      <c r="E2148" s="3" t="s">
        <v>6850</v>
      </c>
      <c r="F2148" s="3"/>
      <c r="G2148" s="3" t="s">
        <v>6846</v>
      </c>
      <c r="I2148" t="str">
        <f t="shared" si="33"/>
        <v>,(626,' Juan Fernández Fernández ','','               ', Director')</v>
      </c>
    </row>
    <row r="2149" spans="1:9">
      <c r="A2149" s="3" t="s">
        <v>12499</v>
      </c>
      <c r="B2149" s="3" t="s">
        <v>12496</v>
      </c>
      <c r="C2149" s="3">
        <f>VLOOKUP(B2149,CONSOLIDADO!A$2:E$11786,5,FALSE)</f>
        <v>626</v>
      </c>
      <c r="D2149" s="3" t="s">
        <v>1386</v>
      </c>
      <c r="E2149" s="3" t="s">
        <v>6850</v>
      </c>
      <c r="F2149" s="3"/>
      <c r="G2149" s="3" t="s">
        <v>6846</v>
      </c>
      <c r="I2149" t="str">
        <f t="shared" si="33"/>
        <v>,(626,' Juan Carlos Guillermo Antúnez Sierra ','','               ', Director')</v>
      </c>
    </row>
    <row r="2150" spans="1:9">
      <c r="A2150" s="3" t="s">
        <v>12500</v>
      </c>
      <c r="B2150" s="3" t="s">
        <v>12496</v>
      </c>
      <c r="C2150" s="3">
        <f>VLOOKUP(B2150,CONSOLIDADO!A$2:E$11786,5,FALSE)</f>
        <v>626</v>
      </c>
      <c r="D2150" s="3" t="s">
        <v>1386</v>
      </c>
      <c r="E2150" s="3" t="s">
        <v>6850</v>
      </c>
      <c r="F2150" s="3"/>
      <c r="G2150" s="3" t="s">
        <v>6846</v>
      </c>
      <c r="I2150" t="str">
        <f t="shared" si="33"/>
        <v>,(626,' Rodrigo González ','','               ', Director')</v>
      </c>
    </row>
    <row r="2151" spans="1:9">
      <c r="A2151" s="3" t="s">
        <v>12501</v>
      </c>
      <c r="B2151" s="3" t="s">
        <v>12496</v>
      </c>
      <c r="C2151" s="3">
        <f>VLOOKUP(B2151,CONSOLIDADO!A$2:E$11786,5,FALSE)</f>
        <v>626</v>
      </c>
      <c r="D2151" s="3" t="s">
        <v>1386</v>
      </c>
      <c r="E2151" s="3" t="s">
        <v>6850</v>
      </c>
      <c r="F2151" s="3"/>
      <c r="G2151" s="3" t="s">
        <v>6846</v>
      </c>
      <c r="I2151" t="str">
        <f t="shared" si="33"/>
        <v>,(626,' Edmundo Hermosilla Hermosilla ','','               ', Director')</v>
      </c>
    </row>
    <row r="2152" spans="1:9">
      <c r="A2152" s="3" t="s">
        <v>12502</v>
      </c>
      <c r="B2152" s="3" t="s">
        <v>12496</v>
      </c>
      <c r="C2152" s="3">
        <f>VLOOKUP(B2152,CONSOLIDADO!A$2:E$11786,5,FALSE)</f>
        <v>626</v>
      </c>
      <c r="D2152" s="3" t="s">
        <v>1386</v>
      </c>
      <c r="E2152" s="3" t="s">
        <v>6850</v>
      </c>
      <c r="F2152" s="3"/>
      <c r="G2152" s="3" t="s">
        <v>6846</v>
      </c>
      <c r="I2152" t="str">
        <f t="shared" si="33"/>
        <v>,(626,' Juan Pablo Montero Schepeler ','','               ', Director')</v>
      </c>
    </row>
    <row r="2153" spans="1:9">
      <c r="A2153" s="3" t="s">
        <v>12503</v>
      </c>
      <c r="B2153" s="3" t="s">
        <v>12496</v>
      </c>
      <c r="C2153" s="3">
        <f>VLOOKUP(B2153,CONSOLIDADO!A$2:E$11786,5,FALSE)</f>
        <v>626</v>
      </c>
      <c r="D2153" s="3" t="s">
        <v>1386</v>
      </c>
      <c r="E2153" s="3" t="s">
        <v>6850</v>
      </c>
      <c r="F2153" s="3"/>
      <c r="G2153" s="3" t="s">
        <v>6846</v>
      </c>
      <c r="I2153" t="str">
        <f t="shared" si="33"/>
        <v>,(626,' Javier Allard Soto ','','               ', Director')</v>
      </c>
    </row>
    <row r="2154" spans="1:9">
      <c r="A2154" s="3" t="s">
        <v>12504</v>
      </c>
      <c r="B2154" s="3" t="s">
        <v>12496</v>
      </c>
      <c r="C2154" s="3">
        <f>VLOOKUP(B2154,CONSOLIDADO!A$2:E$11786,5,FALSE)</f>
        <v>626</v>
      </c>
      <c r="D2154" s="3" t="s">
        <v>1386</v>
      </c>
      <c r="E2154" s="3"/>
      <c r="F2154" s="3"/>
      <c r="G2154" s="3"/>
      <c r="I2154" t="str">
        <f t="shared" si="33"/>
        <v>,(626,' Alejandro Arce','','',')</v>
      </c>
    </row>
    <row r="2155" spans="1:9">
      <c r="A2155" s="3" t="s">
        <v>12505</v>
      </c>
      <c r="B2155" s="3" t="s">
        <v>12496</v>
      </c>
      <c r="C2155" s="3">
        <f>VLOOKUP(B2155,CONSOLIDADO!A$2:E$11786,5,FALSE)</f>
        <v>626</v>
      </c>
      <c r="D2155" s="3" t="s">
        <v>1386</v>
      </c>
      <c r="E2155" s="3"/>
      <c r="F2155" s="3"/>
      <c r="G2155" s="3"/>
      <c r="I2155" t="str">
        <f t="shared" si="33"/>
        <v>,(626,' Emilio Samhan M.','','',')</v>
      </c>
    </row>
    <row r="2156" spans="1:9">
      <c r="A2156" s="3" t="s">
        <v>12506</v>
      </c>
      <c r="B2156" s="3" t="s">
        <v>12496</v>
      </c>
      <c r="C2156" s="3">
        <f>VLOOKUP(B2156,CONSOLIDADO!A$2:E$11786,5,FALSE)</f>
        <v>626</v>
      </c>
      <c r="D2156" s="3" t="s">
        <v>1386</v>
      </c>
      <c r="E2156" s="3" t="s">
        <v>12507</v>
      </c>
      <c r="F2156" s="3"/>
      <c r="G2156" s="3" t="s">
        <v>6846</v>
      </c>
      <c r="I2156" t="str">
        <f t="shared" si="33"/>
        <v>,(626,' Néstor Maureira ','','               ', Gerente de Auditoría')</v>
      </c>
    </row>
    <row r="2157" spans="1:9">
      <c r="A2157" s="3" t="s">
        <v>12508</v>
      </c>
      <c r="B2157" s="3" t="s">
        <v>12496</v>
      </c>
      <c r="C2157" s="3">
        <f>VLOOKUP(B2157,CONSOLIDADO!A$2:E$11786,5,FALSE)</f>
        <v>626</v>
      </c>
      <c r="D2157" s="3" t="s">
        <v>1386</v>
      </c>
      <c r="E2157" s="3" t="s">
        <v>12509</v>
      </c>
      <c r="F2157" s="3"/>
      <c r="G2157" s="3" t="s">
        <v>6846</v>
      </c>
      <c r="I2157" t="str">
        <f t="shared" si="33"/>
        <v>,(626,' Paulo Friz H. ','','               ', Gerente de Canales')</v>
      </c>
    </row>
    <row r="2158" spans="1:9">
      <c r="A2158" s="3" t="s">
        <v>12510</v>
      </c>
      <c r="B2158" s="3" t="s">
        <v>12496</v>
      </c>
      <c r="C2158" s="3">
        <f>VLOOKUP(B2158,CONSOLIDADO!A$2:E$11786,5,FALSE)</f>
        <v>626</v>
      </c>
      <c r="D2158" s="3" t="s">
        <v>1386</v>
      </c>
      <c r="E2158" s="3" t="s">
        <v>12511</v>
      </c>
      <c r="F2158" s="3"/>
      <c r="G2158" s="3" t="s">
        <v>6846</v>
      </c>
      <c r="I2158" t="str">
        <f t="shared" si="33"/>
        <v>,(626,' Matías Aranguren ','','               ', Gerente de Marketing y Productos Bancarios')</v>
      </c>
    </row>
    <row r="2159" spans="1:9">
      <c r="A2159" s="3" t="s">
        <v>12512</v>
      </c>
      <c r="B2159" s="3" t="s">
        <v>12496</v>
      </c>
      <c r="C2159" s="3">
        <f>VLOOKUP(B2159,CONSOLIDADO!A$2:E$11786,5,FALSE)</f>
        <v>626</v>
      </c>
      <c r="D2159" s="3" t="s">
        <v>1386</v>
      </c>
      <c r="E2159" s="3" t="s">
        <v>12513</v>
      </c>
      <c r="F2159" s="3"/>
      <c r="G2159" s="3" t="s">
        <v>6846</v>
      </c>
      <c r="I2159" t="str">
        <f t="shared" si="33"/>
        <v>,(626,' Maia Hojman ','','               ', Gerente de Marketing y Productos Tarjeta')</v>
      </c>
    </row>
    <row r="2160" spans="1:9">
      <c r="A2160" s="3" t="s">
        <v>12515</v>
      </c>
      <c r="B2160" s="3" t="s">
        <v>12514</v>
      </c>
      <c r="C2160" s="3">
        <f>VLOOKUP(B2160,CONSOLIDADO!A$2:E$11786,5,FALSE)</f>
        <v>627</v>
      </c>
      <c r="D2160" s="3" t="s">
        <v>1386</v>
      </c>
      <c r="E2160" s="3" t="s">
        <v>12516</v>
      </c>
      <c r="F2160" s="3" t="s">
        <v>12517</v>
      </c>
      <c r="G2160" s="3" t="s">
        <v>12518</v>
      </c>
      <c r="I2160" t="str">
        <f t="shared" si="33"/>
        <v>,(627,' Carolyn Robert ',' carolynr@iadb.org',' 2 2431 3700    ', Representante del BID en Chile')</v>
      </c>
    </row>
    <row r="2161" spans="1:9">
      <c r="A2161" s="3" t="s">
        <v>11283</v>
      </c>
      <c r="B2161" s="3" t="s">
        <v>12519</v>
      </c>
      <c r="C2161" s="3">
        <f>VLOOKUP(B2161,CONSOLIDADO!A$2:E$11786,5,FALSE)</f>
        <v>628</v>
      </c>
      <c r="D2161" s="3" t="s">
        <v>1386</v>
      </c>
      <c r="E2161" s="3" t="s">
        <v>6813</v>
      </c>
      <c r="F2161" s="3"/>
      <c r="G2161" s="3" t="s">
        <v>12520</v>
      </c>
      <c r="I2161" t="str">
        <f t="shared" si="33"/>
        <v>,(628,' Segismundo Schulin-Zeuthen Serrano ','',' 2 2989 7432    ', Presidente')</v>
      </c>
    </row>
    <row r="2162" spans="1:9">
      <c r="A2162" s="3" t="s">
        <v>12521</v>
      </c>
      <c r="B2162" s="3" t="s">
        <v>12519</v>
      </c>
      <c r="C2162" s="3">
        <f>VLOOKUP(B2162,CONSOLIDADO!A$2:E$11786,5,FALSE)</f>
        <v>628</v>
      </c>
      <c r="D2162" s="3" t="s">
        <v>1386</v>
      </c>
      <c r="E2162" s="3" t="s">
        <v>6848</v>
      </c>
      <c r="F2162" s="3"/>
      <c r="G2162" s="3" t="s">
        <v>12520</v>
      </c>
      <c r="I2162" t="str">
        <f t="shared" si="33"/>
        <v>,(628,' Andrés Solari Urquieta ','',' 2 2989 7432    ', Vicepresidente')</v>
      </c>
    </row>
    <row r="2163" spans="1:9">
      <c r="A2163" s="3" t="s">
        <v>12522</v>
      </c>
      <c r="B2163" s="3" t="s">
        <v>12519</v>
      </c>
      <c r="C2163" s="3">
        <f>VLOOKUP(B2163,CONSOLIDADO!A$2:E$11786,5,FALSE)</f>
        <v>628</v>
      </c>
      <c r="D2163" s="3" t="s">
        <v>1386</v>
      </c>
      <c r="E2163" s="3" t="s">
        <v>6850</v>
      </c>
      <c r="F2163" s="3"/>
      <c r="G2163" s="3" t="s">
        <v>12520</v>
      </c>
      <c r="I2163" t="str">
        <f t="shared" si="33"/>
        <v>,(628,' Juan Antonio Minassian Baloian ','',' 2 2989 7432    ', Director')</v>
      </c>
    </row>
    <row r="2164" spans="1:9">
      <c r="A2164" s="3" t="s">
        <v>12523</v>
      </c>
      <c r="B2164" s="3" t="s">
        <v>12519</v>
      </c>
      <c r="C2164" s="3">
        <f>VLOOKUP(B2164,CONSOLIDADO!A$2:E$11786,5,FALSE)</f>
        <v>628</v>
      </c>
      <c r="D2164" s="3" t="s">
        <v>1386</v>
      </c>
      <c r="E2164" s="3" t="s">
        <v>6850</v>
      </c>
      <c r="F2164" s="3"/>
      <c r="G2164" s="3" t="s">
        <v>12520</v>
      </c>
      <c r="I2164" t="str">
        <f t="shared" si="33"/>
        <v>,(628,' Fernando Lefort Gorchs ','',' 2 2989 7432    ', Director')</v>
      </c>
    </row>
    <row r="2165" spans="1:9">
      <c r="A2165" s="3" t="s">
        <v>12524</v>
      </c>
      <c r="B2165" s="3" t="s">
        <v>12519</v>
      </c>
      <c r="C2165" s="3">
        <f>VLOOKUP(B2165,CONSOLIDADO!A$2:E$11786,5,FALSE)</f>
        <v>628</v>
      </c>
      <c r="D2165" s="3" t="s">
        <v>1386</v>
      </c>
      <c r="E2165" s="3" t="s">
        <v>6850</v>
      </c>
      <c r="F2165" s="3"/>
      <c r="G2165" s="3" t="s">
        <v>12520</v>
      </c>
      <c r="I2165" t="str">
        <f t="shared" si="33"/>
        <v>,(628,' Pablo Ihnen De la Fuente ','',' 2 2989 7432    ', Director')</v>
      </c>
    </row>
    <row r="2166" spans="1:9">
      <c r="A2166" s="3" t="s">
        <v>12525</v>
      </c>
      <c r="B2166" s="3" t="s">
        <v>12519</v>
      </c>
      <c r="C2166" s="3">
        <f>VLOOKUP(B2166,CONSOLIDADO!A$2:E$11786,5,FALSE)</f>
        <v>628</v>
      </c>
      <c r="D2166" s="3" t="s">
        <v>1386</v>
      </c>
      <c r="E2166" s="3" t="s">
        <v>6850</v>
      </c>
      <c r="F2166" s="3"/>
      <c r="G2166" s="3" t="s">
        <v>12520</v>
      </c>
      <c r="I2166" t="str">
        <f t="shared" si="33"/>
        <v>,(628,' Francisco Vial Bezanilla ','',' 2 2989 7432    ', Director')</v>
      </c>
    </row>
    <row r="2167" spans="1:9">
      <c r="A2167" s="3" t="s">
        <v>12526</v>
      </c>
      <c r="B2167" s="3" t="s">
        <v>12519</v>
      </c>
      <c r="C2167" s="3">
        <f>VLOOKUP(B2167,CONSOLIDADO!A$2:E$11786,5,FALSE)</f>
        <v>628</v>
      </c>
      <c r="D2167" s="3" t="s">
        <v>1386</v>
      </c>
      <c r="E2167" s="3" t="s">
        <v>6850</v>
      </c>
      <c r="F2167" s="3"/>
      <c r="G2167" s="3" t="s">
        <v>12520</v>
      </c>
      <c r="I2167" t="str">
        <f t="shared" si="33"/>
        <v>,(628,' Sebastián Claro Edwards ','',' 2 2989 7432    ', Director')</v>
      </c>
    </row>
    <row r="2168" spans="1:9">
      <c r="A2168" s="3" t="s">
        <v>12527</v>
      </c>
      <c r="B2168" s="3" t="s">
        <v>12519</v>
      </c>
      <c r="C2168" s="3">
        <f>VLOOKUP(B2168,CONSOLIDADO!A$2:E$11786,5,FALSE)</f>
        <v>628</v>
      </c>
      <c r="D2168" s="3" t="s">
        <v>1386</v>
      </c>
      <c r="E2168" s="3" t="s">
        <v>6850</v>
      </c>
      <c r="F2168" s="3"/>
      <c r="G2168" s="3" t="s">
        <v>12520</v>
      </c>
      <c r="I2168" t="str">
        <f t="shared" si="33"/>
        <v>,(628,' Andrés Navarro Betteley ','',' 2 2989 7432    ', Director')</v>
      </c>
    </row>
    <row r="2169" spans="1:9">
      <c r="A2169" s="3" t="s">
        <v>12528</v>
      </c>
      <c r="B2169" s="3" t="s">
        <v>12519</v>
      </c>
      <c r="C2169" s="3">
        <f>VLOOKUP(B2169,CONSOLIDADO!A$2:E$11786,5,FALSE)</f>
        <v>628</v>
      </c>
      <c r="D2169" s="3" t="s">
        <v>1386</v>
      </c>
      <c r="E2169" s="3" t="s">
        <v>6850</v>
      </c>
      <c r="F2169" s="3"/>
      <c r="G2169" s="3" t="s">
        <v>12520</v>
      </c>
      <c r="I2169" t="str">
        <f t="shared" si="33"/>
        <v>,(628,' Carlos Brito Claissac ','',' 2 2989 7432    ', Director')</v>
      </c>
    </row>
    <row r="2170" spans="1:9">
      <c r="A2170" s="3" t="s">
        <v>12529</v>
      </c>
      <c r="B2170" s="3" t="s">
        <v>12519</v>
      </c>
      <c r="C2170" s="3">
        <f>VLOOKUP(B2170,CONSOLIDADO!A$2:E$11786,5,FALSE)</f>
        <v>628</v>
      </c>
      <c r="D2170" s="3" t="s">
        <v>1386</v>
      </c>
      <c r="E2170" s="3" t="s">
        <v>6739</v>
      </c>
      <c r="F2170" s="3" t="s">
        <v>12530</v>
      </c>
      <c r="G2170" s="3" t="s">
        <v>12531</v>
      </c>
      <c r="I2170" t="str">
        <f t="shared" si="33"/>
        <v>,(628,' Mario Chamorro Carrizo ',' ggeneral@bancointernacional.cl',' 2 2989 7454    ', Gerente General')</v>
      </c>
    </row>
    <row r="2171" spans="1:9">
      <c r="A2171" s="3" t="s">
        <v>12532</v>
      </c>
      <c r="B2171" s="3" t="s">
        <v>12519</v>
      </c>
      <c r="C2171" s="3">
        <f>VLOOKUP(B2171,CONSOLIDADO!A$2:E$11786,5,FALSE)</f>
        <v>628</v>
      </c>
      <c r="D2171" s="3" t="s">
        <v>1386</v>
      </c>
      <c r="E2171" s="3" t="s">
        <v>12533</v>
      </c>
      <c r="F2171" s="3" t="s">
        <v>12534</v>
      </c>
      <c r="G2171" s="3" t="s">
        <v>12535</v>
      </c>
      <c r="I2171" t="str">
        <f t="shared" si="33"/>
        <v>,(628,' Hernán Cerda Jaramillo ',' bancaempresas@bancointernacional.cl',' 2 2989 7000    ', Gerente División Comercial Empresas')</v>
      </c>
    </row>
    <row r="2172" spans="1:9">
      <c r="A2172" s="3" t="s">
        <v>12536</v>
      </c>
      <c r="B2172" s="3" t="s">
        <v>12519</v>
      </c>
      <c r="C2172" s="3">
        <f>VLOOKUP(B2172,CONSOLIDADO!A$2:E$11786,5,FALSE)</f>
        <v>628</v>
      </c>
      <c r="D2172" s="3" t="s">
        <v>1386</v>
      </c>
      <c r="E2172" s="3" t="s">
        <v>12537</v>
      </c>
      <c r="F2172" s="3" t="s">
        <v>12538</v>
      </c>
      <c r="G2172" s="3" t="s">
        <v>12535</v>
      </c>
      <c r="I2172" t="str">
        <f t="shared" si="33"/>
        <v>,(628,' Javier Barrenechea Parra ',' cmarti@bancointernacional.cl',' 2 2989 7000    ', Gerente División Finanzas')</v>
      </c>
    </row>
    <row r="2173" spans="1:9">
      <c r="A2173" s="3" t="s">
        <v>12539</v>
      </c>
      <c r="B2173" s="3" t="s">
        <v>12519</v>
      </c>
      <c r="C2173" s="3">
        <f>VLOOKUP(B2173,CONSOLIDADO!A$2:E$11786,5,FALSE)</f>
        <v>628</v>
      </c>
      <c r="D2173" s="3" t="s">
        <v>1386</v>
      </c>
      <c r="E2173" s="3" t="s">
        <v>12540</v>
      </c>
      <c r="F2173" s="3" t="s">
        <v>12541</v>
      </c>
      <c r="G2173" s="3" t="s">
        <v>12535</v>
      </c>
      <c r="I2173" t="str">
        <f t="shared" si="33"/>
        <v>,(628,' Christian Misle Jano ',' grandesempresas@bancointernacional.cl',' 2 2989 7000    ', Gerente División Grandes Empresas e Inmobiliaria')</v>
      </c>
    </row>
    <row r="2174" spans="1:9">
      <c r="A2174" s="3" t="s">
        <v>12542</v>
      </c>
      <c r="B2174" s="3" t="s">
        <v>12519</v>
      </c>
      <c r="C2174" s="3">
        <f>VLOOKUP(B2174,CONSOLIDADO!A$2:E$11786,5,FALSE)</f>
        <v>628</v>
      </c>
      <c r="D2174" s="3" t="s">
        <v>1386</v>
      </c>
      <c r="E2174" s="3" t="s">
        <v>12543</v>
      </c>
      <c r="F2174" s="3" t="s">
        <v>12544</v>
      </c>
      <c r="G2174" s="3" t="s">
        <v>12535</v>
      </c>
      <c r="I2174" t="str">
        <f t="shared" si="33"/>
        <v>,(628,' Héctor Neira Torres ',' lmansilla@bancointernacional.cl',' 2 2989 7000    ', Gerente División Riesgo')</v>
      </c>
    </row>
    <row r="2175" spans="1:9">
      <c r="A2175" s="3" t="s">
        <v>12545</v>
      </c>
      <c r="B2175" s="3" t="s">
        <v>12519</v>
      </c>
      <c r="C2175" s="3">
        <f>VLOOKUP(B2175,CONSOLIDADO!A$2:E$11786,5,FALSE)</f>
        <v>628</v>
      </c>
      <c r="D2175" s="3" t="s">
        <v>1386</v>
      </c>
      <c r="E2175" s="3" t="s">
        <v>12546</v>
      </c>
      <c r="F2175" s="3" t="s">
        <v>12547</v>
      </c>
      <c r="G2175" s="3" t="s">
        <v>12535</v>
      </c>
      <c r="I2175" t="str">
        <f t="shared" si="33"/>
        <v>,(628,' Natalia Madrid Solari ',' nmadrid@bancointernacional.cl',' 2 2989 7000    ', Gerente División Recursos Humanos')</v>
      </c>
    </row>
    <row r="2176" spans="1:9">
      <c r="A2176" s="3" t="s">
        <v>12548</v>
      </c>
      <c r="B2176" s="3" t="s">
        <v>12519</v>
      </c>
      <c r="C2176" s="3">
        <f>VLOOKUP(B2176,CONSOLIDADO!A$2:E$11786,5,FALSE)</f>
        <v>628</v>
      </c>
      <c r="D2176" s="3" t="s">
        <v>1386</v>
      </c>
      <c r="E2176" s="3"/>
      <c r="F2176" s="3"/>
      <c r="G2176" s="3" t="s">
        <v>12549</v>
      </c>
      <c r="I2176" t="str">
        <f t="shared" si="33"/>
        <v>,(628,' Marco Antonio Bravo González','',' 2 2989 7000',')</v>
      </c>
    </row>
    <row r="2177" spans="1:9">
      <c r="A2177" s="3" t="s">
        <v>12550</v>
      </c>
      <c r="B2177" s="3" t="s">
        <v>12519</v>
      </c>
      <c r="C2177" s="3">
        <f>VLOOKUP(B2177,CONSOLIDADO!A$2:E$11786,5,FALSE)</f>
        <v>628</v>
      </c>
      <c r="D2177" s="3" t="s">
        <v>1386</v>
      </c>
      <c r="E2177" s="3" t="s">
        <v>12551</v>
      </c>
      <c r="F2177" s="3" t="s">
        <v>12552</v>
      </c>
      <c r="G2177" s="3" t="s">
        <v>12535</v>
      </c>
      <c r="I2177" t="str">
        <f t="shared" si="33"/>
        <v>,(628,' Sebastián Salgó Durán ',' ssalgo@bancointernacional.cl',' 2 2989 7000    ', Gerente División Legal')</v>
      </c>
    </row>
    <row r="2178" spans="1:9">
      <c r="A2178" s="3" t="s">
        <v>12553</v>
      </c>
      <c r="B2178" s="3" t="s">
        <v>12519</v>
      </c>
      <c r="C2178" s="3">
        <f>VLOOKUP(B2178,CONSOLIDADO!A$2:E$11786,5,FALSE)</f>
        <v>628</v>
      </c>
      <c r="D2178" s="3" t="s">
        <v>1386</v>
      </c>
      <c r="E2178" s="3" t="s">
        <v>12554</v>
      </c>
      <c r="F2178" s="3" t="s">
        <v>12555</v>
      </c>
      <c r="G2178" s="3" t="s">
        <v>12535</v>
      </c>
      <c r="I2178" t="str">
        <f t="shared" si="33"/>
        <v>,(628,' Ezequiel Iturain Campanile ',' eiturain@bancointernacional.cl',' 2 2989 7000    ', Gerente División Planificación y Control de Gestión')</v>
      </c>
    </row>
    <row r="2179" spans="1:9">
      <c r="A2179" s="3" t="s">
        <v>12556</v>
      </c>
      <c r="B2179" s="3" t="s">
        <v>12519</v>
      </c>
      <c r="C2179" s="3">
        <f>VLOOKUP(B2179,CONSOLIDADO!A$2:E$11786,5,FALSE)</f>
        <v>628</v>
      </c>
      <c r="D2179" s="3" t="s">
        <v>1386</v>
      </c>
      <c r="E2179" s="3" t="s">
        <v>12557</v>
      </c>
      <c r="F2179" s="3" t="s">
        <v>12558</v>
      </c>
      <c r="G2179" s="3" t="s">
        <v>12535</v>
      </c>
      <c r="I2179" t="str">
        <f t="shared" ref="I2179:I2242" si="34">CONCATENATE(",(",C2179,",'",A2179,"','",F2179,"','",G2179,"',",E2179,"')")</f>
        <v>,(628,' Carmen González Herrera ',' cgonzalezh@bancointernacional.cl',' 2 2989 7000    ', Gerente División Operaciones')</v>
      </c>
    </row>
    <row r="2180" spans="1:9">
      <c r="A2180" s="3" t="s">
        <v>12559</v>
      </c>
      <c r="B2180" s="3" t="s">
        <v>12519</v>
      </c>
      <c r="C2180" s="3">
        <f>VLOOKUP(B2180,CONSOLIDADO!A$2:E$11786,5,FALSE)</f>
        <v>628</v>
      </c>
      <c r="D2180" s="3" t="s">
        <v>1386</v>
      </c>
      <c r="E2180" s="3" t="s">
        <v>12560</v>
      </c>
      <c r="F2180" s="3" t="s">
        <v>12561</v>
      </c>
      <c r="G2180" s="3" t="s">
        <v>12535</v>
      </c>
      <c r="I2180" t="str">
        <f t="shared" si="34"/>
        <v>,(628,' Lorena Bulnes Capaccio ',' lbulnes@bancointernacional.cl',' 2 2989 7000    ', Gerente División Auditoría Interna')</v>
      </c>
    </row>
    <row r="2181" spans="1:9">
      <c r="A2181" s="3" t="s">
        <v>12562</v>
      </c>
      <c r="B2181" s="3" t="s">
        <v>12519</v>
      </c>
      <c r="C2181" s="3">
        <f>VLOOKUP(B2181,CONSOLIDADO!A$2:E$11786,5,FALSE)</f>
        <v>628</v>
      </c>
      <c r="D2181" s="3" t="s">
        <v>1386</v>
      </c>
      <c r="E2181" s="3" t="s">
        <v>12563</v>
      </c>
      <c r="F2181" s="3" t="s">
        <v>12564</v>
      </c>
      <c r="G2181" s="3" t="s">
        <v>12535</v>
      </c>
      <c r="I2181" t="str">
        <f t="shared" si="34"/>
        <v>,(628,' Jorge Garrao Fortes ',' jgarrao@bancointernacional.cl',' 2 2989 7000    ', Gerente División Banca Personas')</v>
      </c>
    </row>
    <row r="2182" spans="1:9">
      <c r="A2182" s="3" t="s">
        <v>12565</v>
      </c>
      <c r="B2182" s="3" t="s">
        <v>12519</v>
      </c>
      <c r="C2182" s="3">
        <f>VLOOKUP(B2182,CONSOLIDADO!A$2:E$11786,5,FALSE)</f>
        <v>628</v>
      </c>
      <c r="D2182" s="3" t="s">
        <v>1386</v>
      </c>
      <c r="E2182" s="3" t="s">
        <v>12566</v>
      </c>
      <c r="F2182" s="3" t="s">
        <v>12567</v>
      </c>
      <c r="G2182" s="3" t="s">
        <v>12535</v>
      </c>
      <c r="I2182" t="str">
        <f t="shared" si="34"/>
        <v>,(628,' Rolando Ruiz Cifuentes ',' rruiz@bancointernacional.cl',' 2 2989 7000    ', Gerente División Sistemas y Tecnología')</v>
      </c>
    </row>
    <row r="2183" spans="1:9">
      <c r="A2183" s="3" t="s">
        <v>12569</v>
      </c>
      <c r="B2183" s="3" t="s">
        <v>12568</v>
      </c>
      <c r="C2183" s="3">
        <f>VLOOKUP(B2183,CONSOLIDADO!A$2:E$11786,5,FALSE)</f>
        <v>629</v>
      </c>
      <c r="D2183" s="3" t="s">
        <v>1386</v>
      </c>
      <c r="E2183" s="3" t="s">
        <v>6813</v>
      </c>
      <c r="F2183" s="3"/>
      <c r="G2183" s="3" t="s">
        <v>12570</v>
      </c>
      <c r="I2183" t="str">
        <f t="shared" si="34"/>
        <v>,(629,' Lázaro C. Calderón Volochinsky ','',' 2 2694 1646    ', Presidente')</v>
      </c>
    </row>
    <row r="2184" spans="1:9">
      <c r="A2184" s="3" t="s">
        <v>12571</v>
      </c>
      <c r="B2184" s="3" t="s">
        <v>12568</v>
      </c>
      <c r="C2184" s="3">
        <f>VLOOKUP(B2184,CONSOLIDADO!A$2:E$11786,5,FALSE)</f>
        <v>629</v>
      </c>
      <c r="D2184" s="3" t="s">
        <v>1386</v>
      </c>
      <c r="E2184" s="3" t="s">
        <v>6850</v>
      </c>
      <c r="F2184" s="3"/>
      <c r="G2184" s="3" t="s">
        <v>6846</v>
      </c>
      <c r="I2184" t="str">
        <f t="shared" si="34"/>
        <v>,(629,' Sergio Henríquez Díaz ','','               ', Director')</v>
      </c>
    </row>
    <row r="2185" spans="1:9">
      <c r="A2185" s="3" t="s">
        <v>12572</v>
      </c>
      <c r="B2185" s="3" t="s">
        <v>12568</v>
      </c>
      <c r="C2185" s="3">
        <f>VLOOKUP(B2185,CONSOLIDADO!A$2:E$11786,5,FALSE)</f>
        <v>629</v>
      </c>
      <c r="D2185" s="3" t="s">
        <v>1386</v>
      </c>
      <c r="E2185" s="3" t="s">
        <v>6850</v>
      </c>
      <c r="F2185" s="3"/>
      <c r="G2185" s="3" t="s">
        <v>6846</v>
      </c>
      <c r="I2185" t="str">
        <f t="shared" si="34"/>
        <v>,(629,' Osvaldo Barrientos Valenzuela ','','               ', Director')</v>
      </c>
    </row>
    <row r="2186" spans="1:9">
      <c r="A2186" s="3" t="s">
        <v>12573</v>
      </c>
      <c r="B2186" s="3" t="s">
        <v>12568</v>
      </c>
      <c r="C2186" s="3">
        <f>VLOOKUP(B2186,CONSOLIDADO!A$2:E$11786,5,FALSE)</f>
        <v>629</v>
      </c>
      <c r="D2186" s="3" t="s">
        <v>1386</v>
      </c>
      <c r="E2186" s="3" t="s">
        <v>6850</v>
      </c>
      <c r="F2186" s="3"/>
      <c r="G2186" s="3" t="s">
        <v>6846</v>
      </c>
      <c r="I2186" t="str">
        <f t="shared" si="34"/>
        <v>,(629,' Rodrigo Alvarez Zenteno ','','               ', Director')</v>
      </c>
    </row>
    <row r="2187" spans="1:9">
      <c r="A2187" s="3" t="s">
        <v>12574</v>
      </c>
      <c r="B2187" s="3" t="s">
        <v>12568</v>
      </c>
      <c r="C2187" s="3">
        <f>VLOOKUP(B2187,CONSOLIDADO!A$2:E$11786,5,FALSE)</f>
        <v>629</v>
      </c>
      <c r="D2187" s="3" t="s">
        <v>1386</v>
      </c>
      <c r="E2187" s="3" t="s">
        <v>6850</v>
      </c>
      <c r="F2187" s="3"/>
      <c r="G2187" s="3" t="s">
        <v>12575</v>
      </c>
      <c r="I2187" t="str">
        <f t="shared" si="34"/>
        <v>,(629,' Hernán Uribe Gabler ','',' 2 2694 1042    ', Director')</v>
      </c>
    </row>
    <row r="2188" spans="1:9">
      <c r="A2188" s="3" t="s">
        <v>12576</v>
      </c>
      <c r="B2188" s="3" t="s">
        <v>12568</v>
      </c>
      <c r="C2188" s="3">
        <f>VLOOKUP(B2188,CONSOLIDADO!A$2:E$11786,5,FALSE)</f>
        <v>629</v>
      </c>
      <c r="D2188" s="3" t="s">
        <v>1386</v>
      </c>
      <c r="E2188" s="3" t="s">
        <v>6850</v>
      </c>
      <c r="F2188" s="3"/>
      <c r="G2188" s="3" t="s">
        <v>12577</v>
      </c>
      <c r="I2188" t="str">
        <f t="shared" si="34"/>
        <v>,(629,' José Miguel Cruz Gonzales ','',' 2 2236 9655    ', Director')</v>
      </c>
    </row>
    <row r="2189" spans="1:9">
      <c r="A2189" s="3" t="s">
        <v>12578</v>
      </c>
      <c r="B2189" s="3" t="s">
        <v>12568</v>
      </c>
      <c r="C2189" s="3">
        <f>VLOOKUP(B2189,CONSOLIDADO!A$2:E$11786,5,FALSE)</f>
        <v>629</v>
      </c>
      <c r="D2189" s="3" t="s">
        <v>1386</v>
      </c>
      <c r="E2189" s="3" t="s">
        <v>9044</v>
      </c>
      <c r="F2189" s="3"/>
      <c r="G2189" s="3" t="s">
        <v>12575</v>
      </c>
      <c r="I2189" t="str">
        <f t="shared" si="34"/>
        <v>,(629,' Rafael Ferrada Moreira ','',' 2 2694 1042    ', Director Suplente')</v>
      </c>
    </row>
    <row r="2190" spans="1:9">
      <c r="A2190" s="3" t="s">
        <v>12579</v>
      </c>
      <c r="B2190" s="3" t="s">
        <v>12568</v>
      </c>
      <c r="C2190" s="3">
        <f>VLOOKUP(B2190,CONSOLIDADO!A$2:E$11786,5,FALSE)</f>
        <v>629</v>
      </c>
      <c r="D2190" s="3" t="s">
        <v>1386</v>
      </c>
      <c r="E2190" s="3" t="s">
        <v>9044</v>
      </c>
      <c r="F2190" s="3"/>
      <c r="G2190" s="3" t="s">
        <v>12580</v>
      </c>
      <c r="I2190" t="str">
        <f t="shared" si="34"/>
        <v>,(629,' Alejandro Fridman Pirozansky ','',' 2 2694 1716    ', Director Suplente')</v>
      </c>
    </row>
    <row r="2191" spans="1:9">
      <c r="A2191" s="3" t="s">
        <v>12581</v>
      </c>
      <c r="B2191" s="3" t="s">
        <v>12568</v>
      </c>
      <c r="C2191" s="3">
        <f>VLOOKUP(B2191,CONSOLIDADO!A$2:E$11786,5,FALSE)</f>
        <v>629</v>
      </c>
      <c r="D2191" s="3" t="s">
        <v>1386</v>
      </c>
      <c r="E2191" s="3" t="s">
        <v>6739</v>
      </c>
      <c r="F2191" s="3"/>
      <c r="G2191" s="3" t="s">
        <v>12582</v>
      </c>
      <c r="I2191" t="str">
        <f t="shared" si="34"/>
        <v>,(629,' Alejandro Subelman Alcalay ','',' 2 2351 6010    ', Gerente General')</v>
      </c>
    </row>
    <row r="2192" spans="1:9">
      <c r="A2192" s="3" t="s">
        <v>12583</v>
      </c>
      <c r="B2192" s="3" t="s">
        <v>12568</v>
      </c>
      <c r="C2192" s="3">
        <f>VLOOKUP(B2192,CONSOLIDADO!A$2:E$11786,5,FALSE)</f>
        <v>629</v>
      </c>
      <c r="D2192" s="3" t="s">
        <v>1386</v>
      </c>
      <c r="E2192" s="3" t="s">
        <v>11711</v>
      </c>
      <c r="F2192" s="3" t="s">
        <v>12584</v>
      </c>
      <c r="G2192" s="3" t="s">
        <v>12585</v>
      </c>
      <c r="I2192" t="str">
        <f t="shared" si="34"/>
        <v>,(629,' Claudia Oyarce Olave ',' coyarceo@bancoripley.com',' 2 2351 6015    ', Contralor')</v>
      </c>
    </row>
    <row r="2193" spans="1:9">
      <c r="A2193" s="3" t="s">
        <v>12586</v>
      </c>
      <c r="B2193" s="3" t="s">
        <v>12568</v>
      </c>
      <c r="C2193" s="3">
        <f>VLOOKUP(B2193,CONSOLIDADO!A$2:E$11786,5,FALSE)</f>
        <v>629</v>
      </c>
      <c r="D2193" s="3" t="s">
        <v>1386</v>
      </c>
      <c r="E2193" s="3" t="s">
        <v>12587</v>
      </c>
      <c r="F2193" s="3" t="s">
        <v>12588</v>
      </c>
      <c r="G2193" s="3" t="s">
        <v>12589</v>
      </c>
      <c r="I2193" t="str">
        <f t="shared" si="34"/>
        <v>,(629,' Julien Labrot ',' jlabrot@bancoripley.cl',' 2 2694 1804    ', Gerente División Productos')</v>
      </c>
    </row>
    <row r="2194" spans="1:9">
      <c r="A2194" s="3" t="s">
        <v>12590</v>
      </c>
      <c r="B2194" s="3" t="s">
        <v>12568</v>
      </c>
      <c r="C2194" s="3">
        <f>VLOOKUP(B2194,CONSOLIDADO!A$2:E$11786,5,FALSE)</f>
        <v>629</v>
      </c>
      <c r="D2194" s="3" t="s">
        <v>1386</v>
      </c>
      <c r="E2194" s="3" t="s">
        <v>6986</v>
      </c>
      <c r="F2194" s="3" t="s">
        <v>12591</v>
      </c>
      <c r="G2194" s="3" t="s">
        <v>12592</v>
      </c>
      <c r="I2194" t="str">
        <f t="shared" si="34"/>
        <v>,(629,' Ricardo Ecclefield ',' recclefielde@bancoripley.com',' 2 2351 6025    ', Gerente de Finanzas')</v>
      </c>
    </row>
    <row r="2195" spans="1:9">
      <c r="A2195" s="3" t="s">
        <v>12593</v>
      </c>
      <c r="B2195" s="3" t="s">
        <v>12568</v>
      </c>
      <c r="C2195" s="3">
        <f>VLOOKUP(B2195,CONSOLIDADO!A$2:E$11786,5,FALSE)</f>
        <v>629</v>
      </c>
      <c r="D2195" s="3" t="s">
        <v>1386</v>
      </c>
      <c r="E2195" s="3" t="s">
        <v>12439</v>
      </c>
      <c r="F2195" s="3" t="s">
        <v>12594</v>
      </c>
      <c r="G2195" s="3" t="s">
        <v>12595</v>
      </c>
      <c r="I2195" t="str">
        <f t="shared" si="34"/>
        <v>,(629,' Jesús Gárate Gayo ',' jgarate@bancoripley.com',' 2 2390 2961    ', Gerente de Riesgo')</v>
      </c>
    </row>
    <row r="2196" spans="1:9">
      <c r="A2196" s="3" t="s">
        <v>12597</v>
      </c>
      <c r="B2196" s="3" t="s">
        <v>12596</v>
      </c>
      <c r="C2196" s="3">
        <f>VLOOKUP(B2196,CONSOLIDADO!A$2:E$11786,5,FALSE)</f>
        <v>630</v>
      </c>
      <c r="D2196" s="3" t="s">
        <v>1386</v>
      </c>
      <c r="E2196" s="3" t="s">
        <v>6813</v>
      </c>
      <c r="F2196" s="3"/>
      <c r="G2196" s="3" t="s">
        <v>12598</v>
      </c>
      <c r="I2196" t="str">
        <f t="shared" si="34"/>
        <v>,(630,' Claudio Melandri Hinojosa ','',' 2 2320 2000    ', Presidente')</v>
      </c>
    </row>
    <row r="2197" spans="1:9">
      <c r="A2197" s="3" t="s">
        <v>12599</v>
      </c>
      <c r="B2197" s="3" t="s">
        <v>12596</v>
      </c>
      <c r="C2197" s="3">
        <f>VLOOKUP(B2197,CONSOLIDADO!A$2:E$11786,5,FALSE)</f>
        <v>630</v>
      </c>
      <c r="D2197" s="3" t="s">
        <v>1386</v>
      </c>
      <c r="E2197" s="3" t="s">
        <v>6850</v>
      </c>
      <c r="F2197" s="3"/>
      <c r="G2197" s="3" t="s">
        <v>12598</v>
      </c>
      <c r="I2197" t="str">
        <f t="shared" si="34"/>
        <v>,(630,' Orlando Poblete Iturrate ','',' 2 2320 2000    ', Director')</v>
      </c>
    </row>
    <row r="2198" spans="1:9">
      <c r="A2198" s="3" t="s">
        <v>12600</v>
      </c>
      <c r="B2198" s="3" t="s">
        <v>12596</v>
      </c>
      <c r="C2198" s="3">
        <f>VLOOKUP(B2198,CONSOLIDADO!A$2:E$11786,5,FALSE)</f>
        <v>630</v>
      </c>
      <c r="D2198" s="3" t="s">
        <v>1386</v>
      </c>
      <c r="E2198" s="3" t="s">
        <v>6850</v>
      </c>
      <c r="F2198" s="3"/>
      <c r="G2198" s="3" t="s">
        <v>12598</v>
      </c>
      <c r="I2198" t="str">
        <f t="shared" si="34"/>
        <v>,(630,' Félix de Vicente Mingo ','',' 2 2320 2000    ', Director')</v>
      </c>
    </row>
    <row r="2199" spans="1:9">
      <c r="A2199" s="3" t="s">
        <v>12601</v>
      </c>
      <c r="B2199" s="3" t="s">
        <v>12596</v>
      </c>
      <c r="C2199" s="3">
        <f>VLOOKUP(B2199,CONSOLIDADO!A$2:E$11786,5,FALSE)</f>
        <v>630</v>
      </c>
      <c r="D2199" s="3" t="s">
        <v>1386</v>
      </c>
      <c r="E2199" s="3" t="s">
        <v>6850</v>
      </c>
      <c r="F2199" s="3"/>
      <c r="G2199" s="3" t="s">
        <v>12598</v>
      </c>
      <c r="I2199" t="str">
        <f t="shared" si="34"/>
        <v>,(630,' Alfonso Gómez Morales ','',' 2 2320 2000    ', Director')</v>
      </c>
    </row>
    <row r="2200" spans="1:9">
      <c r="A2200" s="3" t="s">
        <v>12602</v>
      </c>
      <c r="B2200" s="3" t="s">
        <v>12596</v>
      </c>
      <c r="C2200" s="3">
        <f>VLOOKUP(B2200,CONSOLIDADO!A$2:E$11786,5,FALSE)</f>
        <v>630</v>
      </c>
      <c r="D2200" s="3" t="s">
        <v>1386</v>
      </c>
      <c r="E2200" s="3" t="s">
        <v>6856</v>
      </c>
      <c r="F2200" s="3"/>
      <c r="G2200" s="3" t="s">
        <v>12598</v>
      </c>
      <c r="I2200" t="str">
        <f t="shared" si="34"/>
        <v>,(630,' Lucía Santa Cruz Sutil ','',' 2 2320 2000    ', Directora')</v>
      </c>
    </row>
    <row r="2201" spans="1:9">
      <c r="A2201" s="3" t="s">
        <v>12603</v>
      </c>
      <c r="B2201" s="3" t="s">
        <v>12596</v>
      </c>
      <c r="C2201" s="3">
        <f>VLOOKUP(B2201,CONSOLIDADO!A$2:E$11786,5,FALSE)</f>
        <v>630</v>
      </c>
      <c r="D2201" s="3" t="s">
        <v>1386</v>
      </c>
      <c r="E2201" s="3" t="s">
        <v>6856</v>
      </c>
      <c r="F2201" s="3"/>
      <c r="G2201" s="3" t="s">
        <v>12598</v>
      </c>
      <c r="I2201" t="str">
        <f t="shared" si="34"/>
        <v>,(630,' Ana Dorrego de Carlos ','',' 2 2320 2000    ', Directora')</v>
      </c>
    </row>
    <row r="2202" spans="1:9">
      <c r="A2202" s="3" t="s">
        <v>12604</v>
      </c>
      <c r="B2202" s="3" t="s">
        <v>12596</v>
      </c>
      <c r="C2202" s="3">
        <f>VLOOKUP(B2202,CONSOLIDADO!A$2:E$11786,5,FALSE)</f>
        <v>630</v>
      </c>
      <c r="D2202" s="3" t="s">
        <v>1386</v>
      </c>
      <c r="E2202" s="3" t="s">
        <v>6850</v>
      </c>
      <c r="F2202" s="3"/>
      <c r="G2202" s="3" t="s">
        <v>12598</v>
      </c>
      <c r="I2202" t="str">
        <f t="shared" si="34"/>
        <v>,(630,' Rodrigo Vergara Montes ','',' 2 2320 2000    ', Director')</v>
      </c>
    </row>
    <row r="2203" spans="1:9">
      <c r="A2203" s="3" t="s">
        <v>12605</v>
      </c>
      <c r="B2203" s="3" t="s">
        <v>12596</v>
      </c>
      <c r="C2203" s="3">
        <f>VLOOKUP(B2203,CONSOLIDADO!A$2:E$11786,5,FALSE)</f>
        <v>630</v>
      </c>
      <c r="D2203" s="3" t="s">
        <v>1386</v>
      </c>
      <c r="E2203" s="3" t="s">
        <v>6850</v>
      </c>
      <c r="F2203" s="3"/>
      <c r="G2203" s="3" t="s">
        <v>12598</v>
      </c>
      <c r="I2203" t="str">
        <f t="shared" si="34"/>
        <v>,(630,' Juan Pedro Santa María Pérez ','',' 2 2320 2000    ', Director')</v>
      </c>
    </row>
    <row r="2204" spans="1:9">
      <c r="A2204" s="3" t="s">
        <v>12606</v>
      </c>
      <c r="B2204" s="3" t="s">
        <v>12596</v>
      </c>
      <c r="C2204" s="3">
        <f>VLOOKUP(B2204,CONSOLIDADO!A$2:E$11786,5,FALSE)</f>
        <v>630</v>
      </c>
      <c r="D2204" s="3" t="s">
        <v>1386</v>
      </c>
      <c r="E2204" s="3" t="s">
        <v>6739</v>
      </c>
      <c r="F2204" s="3"/>
      <c r="G2204" s="3" t="s">
        <v>12598</v>
      </c>
      <c r="I2204" t="str">
        <f t="shared" si="34"/>
        <v>,(630,' Miguel Mata Huerta ','',' 2 2320 2000    ', Gerente General')</v>
      </c>
    </row>
    <row r="2205" spans="1:9">
      <c r="A2205" s="3" t="s">
        <v>12607</v>
      </c>
      <c r="B2205" s="3" t="s">
        <v>12596</v>
      </c>
      <c r="C2205" s="3">
        <f>VLOOKUP(B2205,CONSOLIDADO!A$2:E$11786,5,FALSE)</f>
        <v>630</v>
      </c>
      <c r="D2205" s="3" t="s">
        <v>1386</v>
      </c>
      <c r="E2205" s="3"/>
      <c r="F2205" s="3"/>
      <c r="G2205" s="3" t="s">
        <v>12608</v>
      </c>
      <c r="I2205" t="str">
        <f t="shared" si="34"/>
        <v>,(630,' Matías Sánchez García','',' 2 2320 2000',')</v>
      </c>
    </row>
    <row r="2206" spans="1:9">
      <c r="A2206" s="3" t="s">
        <v>12609</v>
      </c>
      <c r="B2206" s="3" t="s">
        <v>12596</v>
      </c>
      <c r="C2206" s="3">
        <f>VLOOKUP(B2206,CONSOLIDADO!A$2:E$11786,5,FALSE)</f>
        <v>630</v>
      </c>
      <c r="D2206" s="3" t="s">
        <v>1386</v>
      </c>
      <c r="E2206" s="3" t="s">
        <v>12610</v>
      </c>
      <c r="F2206" s="3"/>
      <c r="G2206" s="3" t="s">
        <v>12598</v>
      </c>
      <c r="I2206" t="str">
        <f t="shared" si="34"/>
        <v>,(630,' Fred Meller Sunkel ','',' 2 2320 2000    ', Gerente SCIB')</v>
      </c>
    </row>
    <row r="2207" spans="1:9">
      <c r="A2207" s="3" t="s">
        <v>12611</v>
      </c>
      <c r="B2207" s="3" t="s">
        <v>12596</v>
      </c>
      <c r="C2207" s="3">
        <f>VLOOKUP(B2207,CONSOLIDADO!A$2:E$11786,5,FALSE)</f>
        <v>630</v>
      </c>
      <c r="D2207" s="3" t="s">
        <v>1386</v>
      </c>
      <c r="E2207" s="3" t="s">
        <v>12612</v>
      </c>
      <c r="F2207" s="3"/>
      <c r="G2207" s="3" t="s">
        <v>12598</v>
      </c>
      <c r="I2207" t="str">
        <f t="shared" si="34"/>
        <v>,(630,' José Manuel Manzano Tagle ','',' 2 2320 2000    ', Gerente Banca Empresas e Instituciones')</v>
      </c>
    </row>
    <row r="2208" spans="1:9">
      <c r="A2208" s="3" t="s">
        <v>12613</v>
      </c>
      <c r="B2208" s="3" t="s">
        <v>12596</v>
      </c>
      <c r="C2208" s="3">
        <f>VLOOKUP(B2208,CONSOLIDADO!A$2:E$11786,5,FALSE)</f>
        <v>630</v>
      </c>
      <c r="D2208" s="3" t="s">
        <v>1386</v>
      </c>
      <c r="E2208" s="3" t="s">
        <v>12614</v>
      </c>
      <c r="F2208" s="3"/>
      <c r="G2208" s="3" t="s">
        <v>12598</v>
      </c>
      <c r="I2208" t="str">
        <f t="shared" si="34"/>
        <v>,(630,' María Eugenia de la Fuente Núñez ','',' 2 2320 2000    ', Gerente División Personas y Comunicación')</v>
      </c>
    </row>
    <row r="2209" spans="1:9">
      <c r="A2209" s="3" t="s">
        <v>7579</v>
      </c>
      <c r="B2209" s="3" t="s">
        <v>12615</v>
      </c>
      <c r="C2209" s="3">
        <f>VLOOKUP(B2209,CONSOLIDADO!A$2:E$11786,5,FALSE)</f>
        <v>631</v>
      </c>
      <c r="D2209" s="3" t="s">
        <v>1386</v>
      </c>
      <c r="E2209" s="3" t="s">
        <v>6813</v>
      </c>
      <c r="F2209" s="3"/>
      <c r="G2209" s="3" t="s">
        <v>12616</v>
      </c>
      <c r="I2209" t="str">
        <f t="shared" si="34"/>
        <v>,(631,' Francisco Silva Silva ','',' 2 2584 4604    ', Presidente')</v>
      </c>
    </row>
    <row r="2210" spans="1:9">
      <c r="A2210" s="3" t="s">
        <v>12617</v>
      </c>
      <c r="B2210" s="3" t="s">
        <v>12615</v>
      </c>
      <c r="C2210" s="3">
        <f>VLOOKUP(B2210,CONSOLIDADO!A$2:E$11786,5,FALSE)</f>
        <v>631</v>
      </c>
      <c r="D2210" s="3" t="s">
        <v>1386</v>
      </c>
      <c r="E2210" s="3" t="s">
        <v>6739</v>
      </c>
      <c r="F2210" s="3"/>
      <c r="G2210" s="3" t="s">
        <v>12618</v>
      </c>
      <c r="I2210" t="str">
        <f t="shared" si="34"/>
        <v>,(631,' Bonifacio Bilbao Hormaeche ','',' 2 2584 4201    ', Gerente General')</v>
      </c>
    </row>
    <row r="2211" spans="1:9">
      <c r="A2211" s="3" t="s">
        <v>12619</v>
      </c>
      <c r="B2211" s="3" t="s">
        <v>12615</v>
      </c>
      <c r="C2211" s="3">
        <f>VLOOKUP(B2211,CONSOLIDADO!A$2:E$11786,5,FALSE)</f>
        <v>631</v>
      </c>
      <c r="D2211" s="3" t="s">
        <v>1386</v>
      </c>
      <c r="E2211" s="3" t="s">
        <v>12620</v>
      </c>
      <c r="F2211" s="3"/>
      <c r="G2211" s="3" t="s">
        <v>12621</v>
      </c>
      <c r="I2211" t="str">
        <f t="shared" si="34"/>
        <v>,(631,' Nicolás Ugarte B. ','',' 2 2584 4319    ', Gerente División Finanzas y Corporativa')</v>
      </c>
    </row>
    <row r="2212" spans="1:9">
      <c r="A2212" s="3" t="s">
        <v>12622</v>
      </c>
      <c r="B2212" s="3" t="s">
        <v>12615</v>
      </c>
      <c r="C2212" s="3">
        <f>VLOOKUP(B2212,CONSOLIDADO!A$2:E$11786,5,FALSE)</f>
        <v>631</v>
      </c>
      <c r="D2212" s="3" t="s">
        <v>1386</v>
      </c>
      <c r="E2212" s="3" t="s">
        <v>12623</v>
      </c>
      <c r="F2212" s="3"/>
      <c r="G2212" s="3" t="s">
        <v>7580</v>
      </c>
      <c r="I2212" t="str">
        <f t="shared" si="34"/>
        <v>,(631,' Gonzalo Ferrer A. ','',' 2 2584 4000    ', Gerente División Operaciones y Tecnología')</v>
      </c>
    </row>
    <row r="2213" spans="1:9">
      <c r="A2213" s="3" t="s">
        <v>12624</v>
      </c>
      <c r="B2213" s="3" t="s">
        <v>12615</v>
      </c>
      <c r="C2213" s="3">
        <f>VLOOKUP(B2213,CONSOLIDADO!A$2:E$11786,5,FALSE)</f>
        <v>631</v>
      </c>
      <c r="D2213" s="3" t="s">
        <v>1386</v>
      </c>
      <c r="E2213" s="3" t="s">
        <v>12625</v>
      </c>
      <c r="F2213" s="3"/>
      <c r="G2213" s="3" t="s">
        <v>12626</v>
      </c>
      <c r="I2213" t="str">
        <f t="shared" si="34"/>
        <v>,(631,' René Melo B. ','',' 2 2584 4448    ', Gerente de Normalización')</v>
      </c>
    </row>
    <row r="2214" spans="1:9">
      <c r="A2214" s="3" t="s">
        <v>12628</v>
      </c>
      <c r="B2214" s="3" t="s">
        <v>12627</v>
      </c>
      <c r="C2214" s="3">
        <f>VLOOKUP(B2214,CONSOLIDADO!A$2:E$11786,5,FALSE)</f>
        <v>632</v>
      </c>
      <c r="D2214" s="3" t="s">
        <v>1386</v>
      </c>
      <c r="E2214" s="3" t="s">
        <v>6813</v>
      </c>
      <c r="F2214" s="3"/>
      <c r="G2214" s="3" t="s">
        <v>12629</v>
      </c>
      <c r="I2214" t="str">
        <f t="shared" si="34"/>
        <v>,(632,' Sebastián Sichel Ramírez ','',' 2 2970 5005    ', Presidente')</v>
      </c>
    </row>
    <row r="2215" spans="1:9">
      <c r="A2215" s="3" t="s">
        <v>12630</v>
      </c>
      <c r="B2215" s="3" t="s">
        <v>12627</v>
      </c>
      <c r="C2215" s="3">
        <f>VLOOKUP(B2215,CONSOLIDADO!A$2:E$11786,5,FALSE)</f>
        <v>632</v>
      </c>
      <c r="D2215" s="3" t="s">
        <v>1386</v>
      </c>
      <c r="E2215" s="3" t="s">
        <v>6848</v>
      </c>
      <c r="F2215" s="3"/>
      <c r="G2215" s="3" t="s">
        <v>12631</v>
      </c>
      <c r="I2215" t="str">
        <f t="shared" si="34"/>
        <v>,(632,' Pablo Correa González ','',' 2 2970 5014    ', Vicepresidente')</v>
      </c>
    </row>
    <row r="2216" spans="1:9">
      <c r="A2216" s="3" t="s">
        <v>12632</v>
      </c>
      <c r="B2216" s="3" t="s">
        <v>12627</v>
      </c>
      <c r="C2216" s="3">
        <f>VLOOKUP(B2216,CONSOLIDADO!A$2:E$11786,5,FALSE)</f>
        <v>632</v>
      </c>
      <c r="D2216" s="3" t="s">
        <v>1386</v>
      </c>
      <c r="E2216" s="3" t="s">
        <v>6850</v>
      </c>
      <c r="F2216" s="3"/>
      <c r="G2216" s="3" t="s">
        <v>12633</v>
      </c>
      <c r="I2216" t="str">
        <f t="shared" si="34"/>
        <v>,(632,' Roberto Enrique Palumbo Ossa ','',' 2 2970 5070    ', Director')</v>
      </c>
    </row>
    <row r="2217" spans="1:9">
      <c r="A2217" s="3" t="s">
        <v>12634</v>
      </c>
      <c r="B2217" s="3" t="s">
        <v>12627</v>
      </c>
      <c r="C2217" s="3">
        <f>VLOOKUP(B2217,CONSOLIDADO!A$2:E$11786,5,FALSE)</f>
        <v>632</v>
      </c>
      <c r="D2217" s="3" t="s">
        <v>1386</v>
      </c>
      <c r="E2217" s="3" t="s">
        <v>6850</v>
      </c>
      <c r="F2217" s="3"/>
      <c r="G2217" s="3" t="s">
        <v>12633</v>
      </c>
      <c r="I2217" t="str">
        <f t="shared" si="34"/>
        <v>,(632,' Edmundo Eluchans Urenda ','',' 2 2970 5070    ', Director')</v>
      </c>
    </row>
    <row r="2218" spans="1:9">
      <c r="A2218" s="3" t="s">
        <v>12635</v>
      </c>
      <c r="B2218" s="3" t="s">
        <v>12627</v>
      </c>
      <c r="C2218" s="3">
        <f>VLOOKUP(B2218,CONSOLIDADO!A$2:E$11786,5,FALSE)</f>
        <v>632</v>
      </c>
      <c r="D2218" s="3" t="s">
        <v>1386</v>
      </c>
      <c r="E2218" s="3" t="s">
        <v>6856</v>
      </c>
      <c r="F2218" s="3"/>
      <c r="G2218" s="3" t="s">
        <v>12633</v>
      </c>
      <c r="I2218" t="str">
        <f t="shared" si="34"/>
        <v>,(632,' Paola Assael Montaldo ','',' 2 2970 5070    ', Directora')</v>
      </c>
    </row>
    <row r="2219" spans="1:9">
      <c r="A2219" s="3" t="s">
        <v>12636</v>
      </c>
      <c r="B2219" s="3" t="s">
        <v>12627</v>
      </c>
      <c r="C2219" s="3">
        <f>VLOOKUP(B2219,CONSOLIDADO!A$2:E$11786,5,FALSE)</f>
        <v>632</v>
      </c>
      <c r="D2219" s="3" t="s">
        <v>1386</v>
      </c>
      <c r="E2219" s="3" t="s">
        <v>12637</v>
      </c>
      <c r="F2219" s="3"/>
      <c r="G2219" s="3" t="s">
        <v>12638</v>
      </c>
      <c r="I2219" t="str">
        <f t="shared" si="34"/>
        <v>,(632,' Edith Signé Rodríguez ','',' 2 2970 5559    ', Director Laboral')</v>
      </c>
    </row>
    <row r="2220" spans="1:9">
      <c r="A2220" s="3" t="s">
        <v>12639</v>
      </c>
      <c r="B2220" s="3" t="s">
        <v>12627</v>
      </c>
      <c r="C2220" s="3">
        <f>VLOOKUP(B2220,CONSOLIDADO!A$2:E$11786,5,FALSE)</f>
        <v>632</v>
      </c>
      <c r="D2220" s="3" t="s">
        <v>1386</v>
      </c>
      <c r="E2220" s="3" t="s">
        <v>12640</v>
      </c>
      <c r="F2220" s="3"/>
      <c r="G2220" s="3" t="s">
        <v>12641</v>
      </c>
      <c r="I2220" t="str">
        <f t="shared" si="34"/>
        <v>,(632,' Juan Cooper Alvarez ','',' 2 2970 5038    ', Gerente General Ejecutivo')</v>
      </c>
    </row>
    <row r="2221" spans="1:9">
      <c r="A2221" s="3" t="s">
        <v>12642</v>
      </c>
      <c r="B2221" s="3" t="s">
        <v>12627</v>
      </c>
      <c r="C2221" s="3">
        <f>VLOOKUP(B2221,CONSOLIDADO!A$2:E$11786,5,FALSE)</f>
        <v>632</v>
      </c>
      <c r="D2221" s="3" t="s">
        <v>1386</v>
      </c>
      <c r="E2221" s="3" t="s">
        <v>6889</v>
      </c>
      <c r="F2221" s="3"/>
      <c r="G2221" s="3" t="s">
        <v>12643</v>
      </c>
      <c r="I2221" t="str">
        <f t="shared" si="34"/>
        <v>,(632,' Isabel Margarita Cabello Silva ','',' 2 2970 5123    ', Fiscal')</v>
      </c>
    </row>
    <row r="2222" spans="1:9">
      <c r="A2222" s="3" t="s">
        <v>12644</v>
      </c>
      <c r="B2222" s="3" t="s">
        <v>12627</v>
      </c>
      <c r="C2222" s="3">
        <f>VLOOKUP(B2222,CONSOLIDADO!A$2:E$11786,5,FALSE)</f>
        <v>632</v>
      </c>
      <c r="D2222" s="3" t="s">
        <v>1386</v>
      </c>
      <c r="E2222" s="3" t="s">
        <v>11711</v>
      </c>
      <c r="F2222" s="3"/>
      <c r="G2222" s="3" t="s">
        <v>12645</v>
      </c>
      <c r="I2222" t="str">
        <f t="shared" si="34"/>
        <v>,(632,' Pedro Bolados Morales ','',' 2 2970 5063    ', Contralor')</v>
      </c>
    </row>
    <row r="2223" spans="1:9">
      <c r="A2223" s="3" t="s">
        <v>12646</v>
      </c>
      <c r="B2223" s="3" t="s">
        <v>12627</v>
      </c>
      <c r="C2223" s="3">
        <f>VLOOKUP(B2223,CONSOLIDADO!A$2:E$11786,5,FALSE)</f>
        <v>632</v>
      </c>
      <c r="D2223" s="3" t="s">
        <v>1386</v>
      </c>
      <c r="E2223" s="3"/>
      <c r="F2223" s="3"/>
      <c r="G2223" s="3" t="s">
        <v>12647</v>
      </c>
      <c r="I2223" t="str">
        <f t="shared" si="34"/>
        <v>,(632,' Andrés Heusser Risopatrón','',' 2 2970 5521',')</v>
      </c>
    </row>
    <row r="2224" spans="1:9">
      <c r="A2224" s="3" t="s">
        <v>12648</v>
      </c>
      <c r="B2224" s="3" t="s">
        <v>12627</v>
      </c>
      <c r="C2224" s="3">
        <f>VLOOKUP(B2224,CONSOLIDADO!A$2:E$11786,5,FALSE)</f>
        <v>632</v>
      </c>
      <c r="D2224" s="3" t="s">
        <v>1386</v>
      </c>
      <c r="E2224" s="3" t="s">
        <v>12649</v>
      </c>
      <c r="F2224" s="3"/>
      <c r="G2224" s="3" t="s">
        <v>12650</v>
      </c>
      <c r="I2224" t="str">
        <f t="shared" si="34"/>
        <v>,(632,' Julio Guzmán Herrera ','',' 2 2970 7002    ', Gerente General de Finanzas')</v>
      </c>
    </row>
    <row r="2225" spans="1:9">
      <c r="A2225" s="3" t="s">
        <v>12652</v>
      </c>
      <c r="B2225" s="3" t="s">
        <v>12651</v>
      </c>
      <c r="C2225" s="3">
        <f>VLOOKUP(B2225,CONSOLIDADO!A$2:E$11786,5,FALSE)</f>
        <v>633</v>
      </c>
      <c r="D2225" s="3" t="s">
        <v>1386</v>
      </c>
      <c r="E2225" s="3" t="s">
        <v>6739</v>
      </c>
      <c r="F2225" s="3" t="s">
        <v>12653</v>
      </c>
      <c r="G2225" s="3" t="s">
        <v>12654</v>
      </c>
      <c r="I2225" t="str">
        <f t="shared" si="34"/>
        <v>,(633,' Emilio Vélez Hormazábal ',' evelez60@microempresas.bancoestado.cl',' 2 2970 0902    ', Gerente General')</v>
      </c>
    </row>
    <row r="2226" spans="1:9">
      <c r="A2226" s="3" t="s">
        <v>12655</v>
      </c>
      <c r="B2226" s="3" t="s">
        <v>12651</v>
      </c>
      <c r="C2226" s="3">
        <f>VLOOKUP(B2226,CONSOLIDADO!A$2:E$11786,5,FALSE)</f>
        <v>633</v>
      </c>
      <c r="D2226" s="3" t="s">
        <v>1386</v>
      </c>
      <c r="E2226" s="3" t="s">
        <v>12656</v>
      </c>
      <c r="F2226" s="3" t="s">
        <v>12657</v>
      </c>
      <c r="G2226" s="3" t="s">
        <v>12658</v>
      </c>
      <c r="I2226" t="str">
        <f t="shared" si="34"/>
        <v>,(633,' Gustavo Hernández Vera ',' gherna60@microempresas.bancoestado.cl',' 2 2971 5911    ', Gerente de Operaciones y Sistemas')</v>
      </c>
    </row>
    <row r="2227" spans="1:9">
      <c r="A2227" s="3" t="s">
        <v>12659</v>
      </c>
      <c r="B2227" s="3" t="s">
        <v>12651</v>
      </c>
      <c r="C2227" s="3">
        <f>VLOOKUP(B2227,CONSOLIDADO!A$2:E$11786,5,FALSE)</f>
        <v>633</v>
      </c>
      <c r="D2227" s="3" t="s">
        <v>1386</v>
      </c>
      <c r="E2227" s="3" t="s">
        <v>6905</v>
      </c>
      <c r="F2227" s="3" t="s">
        <v>12660</v>
      </c>
      <c r="G2227" s="3" t="s">
        <v>12661</v>
      </c>
      <c r="I2227" t="str">
        <f t="shared" si="34"/>
        <v>,(633,' Marialy Muñoz López ',' mmunoz60@microempresas.bancoestado.cl',' 2 2970 0310    ', Gerente Comercial')</v>
      </c>
    </row>
    <row r="2228" spans="1:9">
      <c r="A2228" s="3" t="s">
        <v>12662</v>
      </c>
      <c r="B2228" s="3" t="s">
        <v>12651</v>
      </c>
      <c r="C2228" s="3">
        <f>VLOOKUP(B2228,CONSOLIDADO!A$2:E$11786,5,FALSE)</f>
        <v>633</v>
      </c>
      <c r="D2228" s="3" t="s">
        <v>1386</v>
      </c>
      <c r="E2228" s="3" t="s">
        <v>12439</v>
      </c>
      <c r="F2228" s="3" t="s">
        <v>12663</v>
      </c>
      <c r="G2228" s="3" t="s">
        <v>12664</v>
      </c>
      <c r="I2228" t="str">
        <f t="shared" si="34"/>
        <v>,(633,' Carlos Hernández Zárate ',' cherna60@microempresas.bancoestado.cl',' 2 2970 0313    ', Gerente de Riesgo')</v>
      </c>
    </row>
    <row r="2229" spans="1:9">
      <c r="A2229" s="3" t="s">
        <v>12665</v>
      </c>
      <c r="B2229" s="3" t="s">
        <v>12651</v>
      </c>
      <c r="C2229" s="3">
        <f>VLOOKUP(B2229,CONSOLIDADO!A$2:E$11786,5,FALSE)</f>
        <v>633</v>
      </c>
      <c r="D2229" s="3" t="s">
        <v>1386</v>
      </c>
      <c r="E2229" s="3" t="s">
        <v>12666</v>
      </c>
      <c r="F2229" s="3" t="s">
        <v>12667</v>
      </c>
      <c r="G2229" s="3" t="s">
        <v>12668</v>
      </c>
      <c r="I2229" t="str">
        <f t="shared" si="34"/>
        <v>,(633,' Gabriela Rojas Vera ',' grojas61@microempresas.bancoestado.cl',' 2 2970 0414    ', Gerente de Planificación')</v>
      </c>
    </row>
    <row r="2230" spans="1:9">
      <c r="A2230" s="3" t="s">
        <v>12671</v>
      </c>
      <c r="B2230" s="3" t="s">
        <v>12669</v>
      </c>
      <c r="C2230" s="3">
        <f>VLOOKUP(B2230,CONSOLIDADO!A$2:E$11786,5,FALSE)</f>
        <v>634</v>
      </c>
      <c r="D2230" s="3" t="s">
        <v>12670</v>
      </c>
      <c r="E2230" s="3" t="s">
        <v>6739</v>
      </c>
      <c r="F2230" s="3" t="s">
        <v>12672</v>
      </c>
      <c r="G2230" s="3" t="s">
        <v>12673</v>
      </c>
      <c r="I2230" t="str">
        <f t="shared" si="34"/>
        <v>,(634,' Pablo Mayorga Vásquez ',' pmayorga@agf.bancoestado.cl',' 2 2970 8873    ', Gerente General')</v>
      </c>
    </row>
    <row r="2231" spans="1:9">
      <c r="A2231" s="3" t="s">
        <v>12674</v>
      </c>
      <c r="B2231" s="3" t="s">
        <v>12669</v>
      </c>
      <c r="C2231" s="3">
        <f>VLOOKUP(B2231,CONSOLIDADO!A$2:E$11786,5,FALSE)</f>
        <v>634</v>
      </c>
      <c r="D2231" s="3" t="s">
        <v>12670</v>
      </c>
      <c r="E2231" s="3" t="s">
        <v>12675</v>
      </c>
      <c r="F2231" s="3" t="s">
        <v>12676</v>
      </c>
      <c r="G2231" s="3" t="s">
        <v>12673</v>
      </c>
      <c r="I2231" t="str">
        <f t="shared" si="34"/>
        <v>,(634,' David Oyarce Carrasco ',' doyarce1@agf.bancoestado.cl',' 2 2970 8873    ', Gerente Corporativo e Institucional')</v>
      </c>
    </row>
    <row r="2232" spans="1:9">
      <c r="A2232" s="3" t="s">
        <v>12677</v>
      </c>
      <c r="B2232" s="3" t="s">
        <v>12669</v>
      </c>
      <c r="C2232" s="3">
        <f>VLOOKUP(B2232,CONSOLIDADO!A$2:E$11786,5,FALSE)</f>
        <v>634</v>
      </c>
      <c r="D2232" s="3" t="s">
        <v>12670</v>
      </c>
      <c r="E2232" s="3" t="s">
        <v>12678</v>
      </c>
      <c r="F2232" s="3" t="s">
        <v>12679</v>
      </c>
      <c r="G2232" s="3" t="s">
        <v>12673</v>
      </c>
      <c r="I2232" t="str">
        <f t="shared" si="34"/>
        <v>,(634,' Felipe Banse Recordón ',' fbanse40@agf.bancoestado.cl',' 2 2970 8873    ', Gerente de Control Financiero')</v>
      </c>
    </row>
    <row r="2233" spans="1:9">
      <c r="A2233" s="3" t="s">
        <v>12680</v>
      </c>
      <c r="B2233" s="3" t="s">
        <v>12669</v>
      </c>
      <c r="C2233" s="3">
        <f>VLOOKUP(B2233,CONSOLIDADO!A$2:E$11786,5,FALSE)</f>
        <v>634</v>
      </c>
      <c r="D2233" s="3" t="s">
        <v>12670</v>
      </c>
      <c r="E2233" s="3" t="s">
        <v>6863</v>
      </c>
      <c r="F2233" s="3" t="s">
        <v>12681</v>
      </c>
      <c r="G2233" s="3" t="s">
        <v>12673</v>
      </c>
      <c r="I2233" t="str">
        <f t="shared" si="34"/>
        <v>,(634,' Patrick Mange ',' pmange40@agf.bancoestado.cl',' 2 2970 8873    ', Gerente de Inversiones')</v>
      </c>
    </row>
    <row r="2234" spans="1:9">
      <c r="A2234" s="3" t="s">
        <v>12682</v>
      </c>
      <c r="B2234" s="3" t="s">
        <v>12669</v>
      </c>
      <c r="C2234" s="3">
        <f>VLOOKUP(B2234,CONSOLIDADO!A$2:E$11786,5,FALSE)</f>
        <v>634</v>
      </c>
      <c r="D2234" s="3" t="s">
        <v>12670</v>
      </c>
      <c r="E2234" s="3" t="s">
        <v>6905</v>
      </c>
      <c r="F2234" s="3" t="s">
        <v>12683</v>
      </c>
      <c r="G2234" s="3" t="s">
        <v>12673</v>
      </c>
      <c r="I2234" t="str">
        <f t="shared" si="34"/>
        <v>,(634,' María de los Angeles Pereda Pla ',' mpereda@bancoestado.cl',' 2 2970 8873    ', Gerente Comercial')</v>
      </c>
    </row>
    <row r="2235" spans="1:9">
      <c r="A2235" s="3" t="s">
        <v>12685</v>
      </c>
      <c r="B2235" s="3" t="s">
        <v>12684</v>
      </c>
      <c r="C2235" s="3">
        <f>VLOOKUP(B2235,CONSOLIDADO!A$2:E$11786,5,FALSE)</f>
        <v>635</v>
      </c>
      <c r="D2235" s="3" t="s">
        <v>2523</v>
      </c>
      <c r="E2235" s="3" t="s">
        <v>6813</v>
      </c>
      <c r="F2235" s="3"/>
      <c r="G2235" s="3" t="s">
        <v>12686</v>
      </c>
      <c r="I2235" t="str">
        <f t="shared" si="34"/>
        <v>,(635,' Carlos Martabit Scaff ','',' 2 2970 6692    ', Presidente')</v>
      </c>
    </row>
    <row r="2236" spans="1:9">
      <c r="A2236" s="3" t="s">
        <v>12687</v>
      </c>
      <c r="B2236" s="3" t="s">
        <v>12684</v>
      </c>
      <c r="C2236" s="3">
        <f>VLOOKUP(B2236,CONSOLIDADO!A$2:E$11786,5,FALSE)</f>
        <v>635</v>
      </c>
      <c r="D2236" s="3" t="s">
        <v>2523</v>
      </c>
      <c r="E2236" s="3" t="s">
        <v>6739</v>
      </c>
      <c r="F2236" s="3" t="s">
        <v>12688</v>
      </c>
      <c r="G2236" s="3" t="s">
        <v>12689</v>
      </c>
      <c r="I2236" t="str">
        <f t="shared" si="34"/>
        <v>,(635,' Eugenio Echeverría Olivares ',' ccordov1@bolsa.bancoestado.cl',' 2 2970 7102    ', Gerente General')</v>
      </c>
    </row>
    <row r="2237" spans="1:9">
      <c r="A2237" s="3" t="s">
        <v>12690</v>
      </c>
      <c r="B2237" s="3" t="s">
        <v>12684</v>
      </c>
      <c r="C2237" s="3">
        <f>VLOOKUP(B2237,CONSOLIDADO!A$2:E$11786,5,FALSE)</f>
        <v>635</v>
      </c>
      <c r="D2237" s="3" t="s">
        <v>2523</v>
      </c>
      <c r="E2237" s="3" t="s">
        <v>12691</v>
      </c>
      <c r="F2237" s="3" t="s">
        <v>12692</v>
      </c>
      <c r="G2237" s="3" t="s">
        <v>12689</v>
      </c>
      <c r="I2237" t="str">
        <f t="shared" si="34"/>
        <v>,(635,' Cristian Vallejos Burgos ',' cvallej2@cbolsa.bancoestado.cl',' 2 2970 7102    ', Gerente de Clientes Corporativos')</v>
      </c>
    </row>
    <row r="2238" spans="1:9">
      <c r="A2238" s="3" t="s">
        <v>12693</v>
      </c>
      <c r="B2238" s="3" t="s">
        <v>12684</v>
      </c>
      <c r="C2238" s="3">
        <f>VLOOKUP(B2238,CONSOLIDADO!A$2:E$11786,5,FALSE)</f>
        <v>635</v>
      </c>
      <c r="D2238" s="3" t="s">
        <v>2523</v>
      </c>
      <c r="E2238" s="3" t="s">
        <v>12694</v>
      </c>
      <c r="F2238" s="3" t="s">
        <v>12695</v>
      </c>
      <c r="G2238" s="3" t="s">
        <v>12689</v>
      </c>
      <c r="I2238" t="str">
        <f t="shared" si="34"/>
        <v>,(635,' Cristóbal Erazo Arata ',' cerazo1@cbolsa.bancoestado.cl',' 2 2970 7102    ', Gerente de Red Minorista')</v>
      </c>
    </row>
    <row r="2239" spans="1:9">
      <c r="A2239" s="3" t="s">
        <v>12696</v>
      </c>
      <c r="B2239" s="3" t="s">
        <v>12684</v>
      </c>
      <c r="C2239" s="3">
        <f>VLOOKUP(B2239,CONSOLIDADO!A$2:E$11786,5,FALSE)</f>
        <v>635</v>
      </c>
      <c r="D2239" s="3" t="s">
        <v>2523</v>
      </c>
      <c r="E2239" s="3" t="s">
        <v>12697</v>
      </c>
      <c r="F2239" s="3" t="s">
        <v>12698</v>
      </c>
      <c r="G2239" s="3" t="s">
        <v>12689</v>
      </c>
      <c r="I2239" t="str">
        <f t="shared" si="34"/>
        <v>,(635,' David Poblete Olivares ',' ccordov1@cbolsa.bancoestado.cl',' 2 2970 7102    ', Gerente de Gestión y Control')</v>
      </c>
    </row>
    <row r="2240" spans="1:9">
      <c r="A2240" s="3" t="s">
        <v>12416</v>
      </c>
      <c r="B2240" s="3" t="s">
        <v>12699</v>
      </c>
      <c r="C2240" s="3">
        <f>VLOOKUP(B2240,CONSOLIDADO!A$2:E$11786,5,FALSE)</f>
        <v>637</v>
      </c>
      <c r="D2240" s="3" t="s">
        <v>4923</v>
      </c>
      <c r="E2240" s="3"/>
      <c r="F2240" s="3"/>
      <c r="G2240" s="3" t="s">
        <v>12700</v>
      </c>
      <c r="I2240" t="str">
        <f t="shared" si="34"/>
        <v>,(637,' José Antonio Garcés Silva','',' 2 2428 8000',')</v>
      </c>
    </row>
    <row r="2241" spans="1:9">
      <c r="A2241" s="3" t="s">
        <v>9698</v>
      </c>
      <c r="B2241" s="3" t="s">
        <v>12699</v>
      </c>
      <c r="C2241" s="3">
        <f>VLOOKUP(B2241,CONSOLIDADO!A$2:E$11786,5,FALSE)</f>
        <v>637</v>
      </c>
      <c r="D2241" s="3" t="s">
        <v>4923</v>
      </c>
      <c r="E2241" s="3" t="s">
        <v>6850</v>
      </c>
      <c r="F2241" s="3"/>
      <c r="G2241" s="3" t="s">
        <v>12701</v>
      </c>
      <c r="I2241" t="str">
        <f t="shared" si="34"/>
        <v>,(637,' Gonzalo Ibáñez Langlois ','',' 2 2440 7255    ', Director')</v>
      </c>
    </row>
    <row r="2242" spans="1:9">
      <c r="A2242" s="3" t="s">
        <v>12702</v>
      </c>
      <c r="B2242" s="3" t="s">
        <v>12699</v>
      </c>
      <c r="C2242" s="3">
        <f>VLOOKUP(B2242,CONSOLIDADO!A$2:E$11786,5,FALSE)</f>
        <v>637</v>
      </c>
      <c r="D2242" s="3" t="s">
        <v>4923</v>
      </c>
      <c r="E2242" s="3" t="s">
        <v>6850</v>
      </c>
      <c r="F2242" s="3" t="s">
        <v>12703</v>
      </c>
      <c r="G2242" s="3" t="s">
        <v>12704</v>
      </c>
      <c r="I2242" t="str">
        <f t="shared" si="34"/>
        <v>,(637,' Eduardo Fernández Mac-Auliffe ',' mpsilva@ffv.cl',' 2 2440 7200    ', Director')</v>
      </c>
    </row>
    <row r="2243" spans="1:9">
      <c r="A2243" s="3" t="s">
        <v>12705</v>
      </c>
      <c r="B2243" s="3" t="s">
        <v>12699</v>
      </c>
      <c r="C2243" s="3">
        <f>VLOOKUP(B2243,CONSOLIDADO!A$2:E$11786,5,FALSE)</f>
        <v>637</v>
      </c>
      <c r="D2243" s="3" t="s">
        <v>4923</v>
      </c>
      <c r="E2243" s="3" t="s">
        <v>6850</v>
      </c>
      <c r="F2243" s="3" t="s">
        <v>12706</v>
      </c>
      <c r="G2243" s="3" t="s">
        <v>12707</v>
      </c>
      <c r="I2243" t="str">
        <f t="shared" ref="I2243:I2306" si="35">CONCATENATE(",(",C2243,",'",A2243,"','",F2243,"','",G2243,"',",E2243,"')")</f>
        <v>,(637,' Matías Alberto Garcés Silva ',' mgarces@sanandres.cl',' 2 2428 8000    ', Director')</v>
      </c>
    </row>
    <row r="2244" spans="1:9">
      <c r="A2244" s="3" t="s">
        <v>12708</v>
      </c>
      <c r="B2244" s="3" t="s">
        <v>12699</v>
      </c>
      <c r="C2244" s="3">
        <f>VLOOKUP(B2244,CONSOLIDADO!A$2:E$11786,5,FALSE)</f>
        <v>637</v>
      </c>
      <c r="D2244" s="3" t="s">
        <v>4923</v>
      </c>
      <c r="E2244" s="3" t="s">
        <v>6850</v>
      </c>
      <c r="F2244" s="3" t="s">
        <v>12709</v>
      </c>
      <c r="G2244" s="3" t="s">
        <v>12710</v>
      </c>
      <c r="I2244" t="str">
        <f t="shared" si="35"/>
        <v>,(637,' Jaime García Rioseco ',' jgarcia@acyb.cl',' 2 3262 8600    ', Director')</v>
      </c>
    </row>
    <row r="2245" spans="1:9">
      <c r="A2245" s="3" t="s">
        <v>12711</v>
      </c>
      <c r="B2245" s="3" t="s">
        <v>12699</v>
      </c>
      <c r="C2245" s="3">
        <f>VLOOKUP(B2245,CONSOLIDADO!A$2:E$11786,5,FALSE)</f>
        <v>637</v>
      </c>
      <c r="D2245" s="3" t="s">
        <v>4923</v>
      </c>
      <c r="E2245" s="3"/>
      <c r="F2245" s="3"/>
      <c r="G2245" s="3" t="s">
        <v>12712</v>
      </c>
      <c r="I2245" t="str">
        <f t="shared" si="35"/>
        <v>,(637,' Francisco Jiménez Ureta','',' 2 2499 1000',')</v>
      </c>
    </row>
    <row r="2246" spans="1:9">
      <c r="A2246" s="3" t="s">
        <v>12713</v>
      </c>
      <c r="B2246" s="3" t="s">
        <v>12699</v>
      </c>
      <c r="C2246" s="3">
        <f>VLOOKUP(B2246,CONSOLIDADO!A$2:E$11786,5,FALSE)</f>
        <v>637</v>
      </c>
      <c r="D2246" s="3" t="s">
        <v>4923</v>
      </c>
      <c r="E2246" s="3" t="s">
        <v>6850</v>
      </c>
      <c r="F2246" s="3" t="s">
        <v>12714</v>
      </c>
      <c r="G2246" s="3" t="s">
        <v>12704</v>
      </c>
      <c r="I2246" t="str">
        <f t="shared" si="35"/>
        <v>,(637,' Tomás Fernández Mac-Auliffe ',' pinostrozac@ffv.cl',' 2 2440 7200    ', Director')</v>
      </c>
    </row>
    <row r="2247" spans="1:9">
      <c r="A2247" s="3" t="s">
        <v>12715</v>
      </c>
      <c r="B2247" s="3" t="s">
        <v>12699</v>
      </c>
      <c r="C2247" s="3">
        <f>VLOOKUP(B2247,CONSOLIDADO!A$2:E$11786,5,FALSE)</f>
        <v>637</v>
      </c>
      <c r="D2247" s="3" t="s">
        <v>4923</v>
      </c>
      <c r="E2247" s="3" t="s">
        <v>6739</v>
      </c>
      <c r="F2247" s="3" t="s">
        <v>12716</v>
      </c>
      <c r="G2247" s="3" t="s">
        <v>12707</v>
      </c>
      <c r="I2247" t="str">
        <f t="shared" si="35"/>
        <v>,(637,' Martín Ducci Cornu ',' mducci@sanandres.cl',' 2 2428 8000    ', Gerente General')</v>
      </c>
    </row>
    <row r="2248" spans="1:9">
      <c r="A2248" s="3" t="s">
        <v>12719</v>
      </c>
      <c r="B2248" s="3" t="s">
        <v>12717</v>
      </c>
      <c r="C2248" s="3">
        <f>VLOOKUP(B2248,CONSOLIDADO!A$2:E$11786,5,FALSE)</f>
        <v>638</v>
      </c>
      <c r="D2248" s="3" t="s">
        <v>12718</v>
      </c>
      <c r="E2248" s="3" t="s">
        <v>6813</v>
      </c>
      <c r="F2248" s="3" t="s">
        <v>12720</v>
      </c>
      <c r="G2248" s="3" t="s">
        <v>12721</v>
      </c>
      <c r="I2248" t="str">
        <f t="shared" si="35"/>
        <v>,(638,' Alejandro Bañados Lyon ',' info@bapa.com',' 2 2760 2770    ', Presidente')</v>
      </c>
    </row>
    <row r="2249" spans="1:9">
      <c r="A2249" s="3" t="s">
        <v>12722</v>
      </c>
      <c r="B2249" s="3" t="s">
        <v>12717</v>
      </c>
      <c r="C2249" s="3">
        <f>VLOOKUP(B2249,CONSOLIDADO!A$2:E$11786,5,FALSE)</f>
        <v>638</v>
      </c>
      <c r="D2249" s="3" t="s">
        <v>12718</v>
      </c>
      <c r="E2249" s="3" t="s">
        <v>6739</v>
      </c>
      <c r="F2249" s="3" t="s">
        <v>12723</v>
      </c>
      <c r="G2249" s="3" t="s">
        <v>12721</v>
      </c>
      <c r="I2249" t="str">
        <f t="shared" si="35"/>
        <v>,(638,' Jaime Maturana Schencke ',' jmaturana@bapa.com',' 2 2760 2770    ', Gerente General')</v>
      </c>
    </row>
    <row r="2250" spans="1:9">
      <c r="A2250" s="3" t="s">
        <v>12724</v>
      </c>
      <c r="B2250" s="3" t="s">
        <v>12717</v>
      </c>
      <c r="C2250" s="3">
        <f>VLOOKUP(B2250,CONSOLIDADO!A$2:E$11786,5,FALSE)</f>
        <v>638</v>
      </c>
      <c r="D2250" s="3" t="s">
        <v>12718</v>
      </c>
      <c r="E2250" s="3" t="s">
        <v>12725</v>
      </c>
      <c r="F2250" s="3" t="s">
        <v>12726</v>
      </c>
      <c r="G2250" s="3" t="s">
        <v>12721</v>
      </c>
      <c r="I2250" t="str">
        <f t="shared" si="35"/>
        <v>,(638,' Juan Providell Hernández ',' jprovidell@bapa.com',' 2 2760 2770    ', Gerente de Ingeniería')</v>
      </c>
    </row>
    <row r="2251" spans="1:9">
      <c r="A2251" s="3" t="s">
        <v>12729</v>
      </c>
      <c r="B2251" s="3" t="s">
        <v>12727</v>
      </c>
      <c r="C2251" s="3">
        <f>VLOOKUP(B2251,CONSOLIDADO!A$2:E$11786,5,FALSE)</f>
        <v>639</v>
      </c>
      <c r="D2251" s="3" t="s">
        <v>12728</v>
      </c>
      <c r="E2251" s="3" t="s">
        <v>6739</v>
      </c>
      <c r="F2251" s="3" t="s">
        <v>12730</v>
      </c>
      <c r="G2251" s="3" t="s">
        <v>12731</v>
      </c>
      <c r="I2251" t="str">
        <f t="shared" si="35"/>
        <v>,(639,' Eduardo Baboun Musalem ',' gerencia@bapri.cl',' 2 2745 3673    ', Gerente General')</v>
      </c>
    </row>
    <row r="2252" spans="1:9">
      <c r="A2252" s="3" t="s">
        <v>12733</v>
      </c>
      <c r="B2252" s="3" t="s">
        <v>57558</v>
      </c>
      <c r="C2252" s="3">
        <f>VLOOKUP(B2252,CONSOLIDADO!A$2:E$11786,5,FALSE)</f>
        <v>640</v>
      </c>
      <c r="D2252" s="3" t="s">
        <v>12732</v>
      </c>
      <c r="E2252" s="3" t="s">
        <v>6739</v>
      </c>
      <c r="F2252" s="3" t="s">
        <v>12734</v>
      </c>
      <c r="G2252" s="3" t="s">
        <v>12735</v>
      </c>
      <c r="I2252" t="str">
        <f t="shared" si="35"/>
        <v>,(640,' Clemente Barahona Gómez ',' cb@barahonaycia.com',' 2 2228 0908    ', Gerente General')</v>
      </c>
    </row>
    <row r="2253" spans="1:9">
      <c r="A2253" s="3" t="s">
        <v>12736</v>
      </c>
      <c r="B2253" s="3" t="s">
        <v>57558</v>
      </c>
      <c r="C2253" s="3">
        <f>VLOOKUP(B2253,CONSOLIDADO!A$2:E$11786,5,FALSE)</f>
        <v>640</v>
      </c>
      <c r="D2253" s="3" t="s">
        <v>12732</v>
      </c>
      <c r="E2253" s="3"/>
      <c r="F2253" s="3"/>
      <c r="G2253" s="3" t="s">
        <v>12737</v>
      </c>
      <c r="I2253" t="str">
        <f t="shared" si="35"/>
        <v>,(640,' Cristian Barahona Muñoz','',' 2 2747 1296',')</v>
      </c>
    </row>
    <row r="2254" spans="1:9">
      <c r="A2254" s="3" t="s">
        <v>12738</v>
      </c>
      <c r="B2254" s="3" t="s">
        <v>57558</v>
      </c>
      <c r="C2254" s="3">
        <f>VLOOKUP(B2254,CONSOLIDADO!A$2:E$11786,5,FALSE)</f>
        <v>640</v>
      </c>
      <c r="D2254" s="3" t="s">
        <v>12732</v>
      </c>
      <c r="E2254" s="3" t="s">
        <v>12739</v>
      </c>
      <c r="F2254" s="3" t="s">
        <v>12740</v>
      </c>
      <c r="G2254" s="3" t="s">
        <v>12735</v>
      </c>
      <c r="I2254" t="str">
        <f t="shared" si="35"/>
        <v>,(640,' Luis Elgueta Gómez ',' lelgueta@barahonaycia.com',' 2 2228 0908    ', Departamento de Ventas Minería')</v>
      </c>
    </row>
    <row r="2255" spans="1:9">
      <c r="A2255" s="3" t="s">
        <v>12743</v>
      </c>
      <c r="B2255" s="3" t="s">
        <v>12741</v>
      </c>
      <c r="C2255" s="3">
        <f>VLOOKUP(B2255,CONSOLIDADO!A$2:E$11786,5,FALSE)</f>
        <v>641</v>
      </c>
      <c r="D2255" s="3" t="s">
        <v>12742</v>
      </c>
      <c r="E2255" s="3"/>
      <c r="F2255" s="3"/>
      <c r="G2255" s="3" t="s">
        <v>12744</v>
      </c>
      <c r="I2255" t="str">
        <f t="shared" si="35"/>
        <v>,(641,' Carlos Rodrigo Espinoza Maldonado','',' 2 2419 2739',')</v>
      </c>
    </row>
    <row r="2256" spans="1:9">
      <c r="A2256" s="3" t="s">
        <v>12745</v>
      </c>
      <c r="B2256" s="3" t="s">
        <v>12741</v>
      </c>
      <c r="C2256" s="3">
        <f>VLOOKUP(B2256,CONSOLIDADO!A$2:E$11786,5,FALSE)</f>
        <v>641</v>
      </c>
      <c r="D2256" s="3" t="s">
        <v>12742</v>
      </c>
      <c r="E2256" s="3" t="s">
        <v>7140</v>
      </c>
      <c r="F2256" s="3" t="s">
        <v>12746</v>
      </c>
      <c r="G2256" s="3" t="s">
        <v>12747</v>
      </c>
      <c r="I2256" t="str">
        <f t="shared" si="35"/>
        <v>,(641,' Marcelo Barahona Inostroza ',' mbinostroza@gmail.com',' 2 2419 2739    ', Gerente de Ventas')</v>
      </c>
    </row>
    <row r="2257" spans="1:9">
      <c r="A2257" s="3" t="s">
        <v>12749</v>
      </c>
      <c r="B2257" s="3" t="s">
        <v>12748</v>
      </c>
      <c r="C2257" s="3">
        <f>VLOOKUP(B2257,CONSOLIDADO!A$2:E$11786,5,FALSE)</f>
        <v>642</v>
      </c>
      <c r="D2257" s="3" t="s">
        <v>20</v>
      </c>
      <c r="E2257" s="3" t="s">
        <v>6837</v>
      </c>
      <c r="F2257" s="3" t="s">
        <v>12750</v>
      </c>
      <c r="G2257" s="3" t="s">
        <v>12751</v>
      </c>
      <c r="I2257" t="str">
        <f t="shared" si="35"/>
        <v>,(642,' Fernando Barros Tocornal ',' fbarros@bye.cl',' 2 2378 8900    ', Socio')</v>
      </c>
    </row>
    <row r="2258" spans="1:9">
      <c r="A2258" s="3" t="s">
        <v>12752</v>
      </c>
      <c r="B2258" s="3" t="s">
        <v>12748</v>
      </c>
      <c r="C2258" s="3">
        <f>VLOOKUP(B2258,CONSOLIDADO!A$2:E$11786,5,FALSE)</f>
        <v>642</v>
      </c>
      <c r="D2258" s="3" t="s">
        <v>20</v>
      </c>
      <c r="E2258" s="3" t="s">
        <v>6837</v>
      </c>
      <c r="F2258" s="3" t="s">
        <v>12753</v>
      </c>
      <c r="G2258" s="3" t="s">
        <v>12751</v>
      </c>
      <c r="I2258" t="str">
        <f t="shared" si="35"/>
        <v>,(642,' José Tomás Errázuriz Grez ',' jerrazuriz@bye.cl',' 2 2378 8900    ', Socio')</v>
      </c>
    </row>
    <row r="2259" spans="1:9">
      <c r="A2259" s="3" t="s">
        <v>12754</v>
      </c>
      <c r="B2259" s="3" t="s">
        <v>12748</v>
      </c>
      <c r="C2259" s="3">
        <f>VLOOKUP(B2259,CONSOLIDADO!A$2:E$11786,5,FALSE)</f>
        <v>642</v>
      </c>
      <c r="D2259" s="3" t="s">
        <v>20</v>
      </c>
      <c r="E2259" s="3" t="s">
        <v>6837</v>
      </c>
      <c r="F2259" s="3" t="s">
        <v>12755</v>
      </c>
      <c r="G2259" s="3" t="s">
        <v>12751</v>
      </c>
      <c r="I2259" t="str">
        <f t="shared" si="35"/>
        <v>,(642,' Cristián Barros Tocornal ',' cbarros@bye.cl',' 2 2378 8900    ', Socio')</v>
      </c>
    </row>
    <row r="2260" spans="1:9">
      <c r="A2260" s="3" t="s">
        <v>12756</v>
      </c>
      <c r="B2260" s="3" t="s">
        <v>12748</v>
      </c>
      <c r="C2260" s="3">
        <f>VLOOKUP(B2260,CONSOLIDADO!A$2:E$11786,5,FALSE)</f>
        <v>642</v>
      </c>
      <c r="D2260" s="3" t="s">
        <v>20</v>
      </c>
      <c r="E2260" s="3" t="s">
        <v>6837</v>
      </c>
      <c r="F2260" s="3" t="s">
        <v>12757</v>
      </c>
      <c r="G2260" s="3" t="s">
        <v>12751</v>
      </c>
      <c r="I2260" t="str">
        <f t="shared" si="35"/>
        <v>,(642,' Pablo Guerrero Valenzuela ',' pguerrero@bye.cl',' 2 2378 8900    ', Socio')</v>
      </c>
    </row>
    <row r="2261" spans="1:9">
      <c r="A2261" s="3" t="s">
        <v>12759</v>
      </c>
      <c r="B2261" s="3" t="s">
        <v>12758</v>
      </c>
      <c r="C2261" s="3">
        <f>VLOOKUP(B2261,CONSOLIDADO!A$2:E$11786,5,FALSE)</f>
        <v>643</v>
      </c>
      <c r="D2261" s="3" t="s">
        <v>2250</v>
      </c>
      <c r="E2261" s="3"/>
      <c r="F2261" s="3"/>
      <c r="G2261" s="3" t="s">
        <v>12760</v>
      </c>
      <c r="I2261" t="str">
        <f t="shared" si="35"/>
        <v>,(643,' Emiliano López','',' 2 2923 8600',')</v>
      </c>
    </row>
    <row r="2262" spans="1:9">
      <c r="A2262" s="3" t="s">
        <v>12761</v>
      </c>
      <c r="B2262" s="3" t="s">
        <v>12758</v>
      </c>
      <c r="C2262" s="3">
        <f>VLOOKUP(B2262,CONSOLIDADO!A$2:E$11786,5,FALSE)</f>
        <v>643</v>
      </c>
      <c r="D2262" s="3" t="s">
        <v>2250</v>
      </c>
      <c r="E2262" s="3" t="s">
        <v>6905</v>
      </c>
      <c r="F2262" s="3" t="s">
        <v>12762</v>
      </c>
      <c r="G2262" s="3" t="s">
        <v>12763</v>
      </c>
      <c r="I2262" t="str">
        <f t="shared" si="35"/>
        <v>,(643,' Raúl Lara ',' rlara@bartech.cl',' 2 2923 8600    ', Gerente Comercial')</v>
      </c>
    </row>
    <row r="2263" spans="1:9">
      <c r="A2263" s="3" t="s">
        <v>12766</v>
      </c>
      <c r="B2263" s="3" t="s">
        <v>12764</v>
      </c>
      <c r="C2263" s="3">
        <f>VLOOKUP(B2263,CONSOLIDADO!A$2:E$11786,5,FALSE)</f>
        <v>644</v>
      </c>
      <c r="D2263" s="3" t="s">
        <v>12765</v>
      </c>
      <c r="E2263" s="3"/>
      <c r="F2263" s="3"/>
      <c r="G2263" s="3" t="s">
        <v>12767</v>
      </c>
      <c r="I2263" t="str">
        <f t="shared" si="35"/>
        <v>,(644,' Felipe Schneider','',' 2 2640 7111',')</v>
      </c>
    </row>
    <row r="2264" spans="1:9">
      <c r="A2264" s="3" t="s">
        <v>12768</v>
      </c>
      <c r="B2264" s="3" t="s">
        <v>12764</v>
      </c>
      <c r="C2264" s="3">
        <f>VLOOKUP(B2264,CONSOLIDADO!A$2:E$11786,5,FALSE)</f>
        <v>644</v>
      </c>
      <c r="D2264" s="3" t="s">
        <v>12765</v>
      </c>
      <c r="E2264" s="3" t="s">
        <v>12769</v>
      </c>
      <c r="F2264" s="3"/>
      <c r="G2264" s="3" t="s">
        <v>12770</v>
      </c>
      <c r="I2264" t="str">
        <f t="shared" si="35"/>
        <v>,(644,' Rubén Roca ','',' 2 2640 7111    ', Gerente Financiero')</v>
      </c>
    </row>
    <row r="2265" spans="1:9">
      <c r="A2265" s="3" t="s">
        <v>12773</v>
      </c>
      <c r="B2265" s="3" t="s">
        <v>12771</v>
      </c>
      <c r="C2265" s="3">
        <f>VLOOKUP(B2265,CONSOLIDADO!A$2:E$11786,5,FALSE)</f>
        <v>645</v>
      </c>
      <c r="D2265" s="3" t="s">
        <v>12772</v>
      </c>
      <c r="E2265" s="3" t="s">
        <v>6739</v>
      </c>
      <c r="F2265" s="3" t="s">
        <v>12774</v>
      </c>
      <c r="G2265" s="3" t="s">
        <v>12775</v>
      </c>
      <c r="I2265" t="str">
        <f t="shared" si="35"/>
        <v>,(645,' Carlos Alberto Enríquez Schirmer ',' carlos.enriquez@mail.mbcc-group.com',' 2 2799 4300    ', Gerente General')</v>
      </c>
    </row>
    <row r="2266" spans="1:9">
      <c r="A2266" s="3" t="s">
        <v>12776</v>
      </c>
      <c r="B2266" s="3" t="s">
        <v>12771</v>
      </c>
      <c r="C2266" s="3">
        <f>VLOOKUP(B2266,CONSOLIDADO!A$2:E$11786,5,FALSE)</f>
        <v>645</v>
      </c>
      <c r="D2266" s="3" t="s">
        <v>12772</v>
      </c>
      <c r="E2266" s="3" t="s">
        <v>6757</v>
      </c>
      <c r="F2266" s="3" t="s">
        <v>12777</v>
      </c>
      <c r="G2266" s="3" t="s">
        <v>12775</v>
      </c>
      <c r="I2266" t="str">
        <f t="shared" si="35"/>
        <v>,(645,' Rodrigo Andrés Arriagada Lobos ',' rodrigo.arriagada@mail.mbcc-group.com',' 2 2799 4300    ', Gerente de Administración y Finanzas')</v>
      </c>
    </row>
    <row r="2267" spans="1:9">
      <c r="A2267" s="3" t="s">
        <v>12778</v>
      </c>
      <c r="B2267" s="3" t="s">
        <v>12771</v>
      </c>
      <c r="C2267" s="3">
        <f>VLOOKUP(B2267,CONSOLIDADO!A$2:E$11786,5,FALSE)</f>
        <v>645</v>
      </c>
      <c r="D2267" s="3" t="s">
        <v>12772</v>
      </c>
      <c r="E2267" s="3" t="s">
        <v>6765</v>
      </c>
      <c r="F2267" s="3" t="s">
        <v>12779</v>
      </c>
      <c r="G2267" s="3" t="s">
        <v>12775</v>
      </c>
      <c r="I2267" t="str">
        <f t="shared" si="35"/>
        <v>,(645,' Cristian Mercado Weage ',' cristian.mercado@mail.mbcc-group.com',' 2 2799 4300    ', Gerente de Operaciones')</v>
      </c>
    </row>
    <row r="2268" spans="1:9">
      <c r="A2268" s="3" t="s">
        <v>12782</v>
      </c>
      <c r="B2268" s="3" t="s">
        <v>12780</v>
      </c>
      <c r="C2268" s="3">
        <f>VLOOKUP(B2268,CONSOLIDADO!A$2:E$11786,5,FALSE)</f>
        <v>646</v>
      </c>
      <c r="D2268" s="3" t="s">
        <v>12781</v>
      </c>
      <c r="E2268" s="3" t="s">
        <v>6739</v>
      </c>
      <c r="F2268" s="3" t="s">
        <v>12783</v>
      </c>
      <c r="G2268" s="3" t="s">
        <v>12784</v>
      </c>
      <c r="I2268" t="str">
        <f t="shared" si="35"/>
        <v>,(646,' Jorge Andrés Kosterlitz Montejo ',' jkosterlitz@bash.cl',' 2 2620 3500    ', Gerente General')</v>
      </c>
    </row>
    <row r="2269" spans="1:9">
      <c r="A2269" s="3" t="s">
        <v>12785</v>
      </c>
      <c r="B2269" s="3" t="s">
        <v>12780</v>
      </c>
      <c r="C2269" s="3">
        <f>VLOOKUP(B2269,CONSOLIDADO!A$2:E$11786,5,FALSE)</f>
        <v>646</v>
      </c>
      <c r="D2269" s="3" t="s">
        <v>12781</v>
      </c>
      <c r="E2269" s="3" t="s">
        <v>6757</v>
      </c>
      <c r="F2269" s="3" t="s">
        <v>12786</v>
      </c>
      <c r="G2269" s="3" t="s">
        <v>12784</v>
      </c>
      <c r="I2269" t="str">
        <f t="shared" si="35"/>
        <v>,(646,' Jaime Quiñones Cabalín ',' jquinones@bash.cl',' 2 2620 3500    ', Gerente de Administración y Finanzas')</v>
      </c>
    </row>
    <row r="2270" spans="1:9">
      <c r="A2270" s="3" t="s">
        <v>12787</v>
      </c>
      <c r="B2270" s="3" t="s">
        <v>12780</v>
      </c>
      <c r="C2270" s="3">
        <f>VLOOKUP(B2270,CONSOLIDADO!A$2:E$11786,5,FALSE)</f>
        <v>646</v>
      </c>
      <c r="D2270" s="3" t="s">
        <v>12781</v>
      </c>
      <c r="E2270" s="3" t="s">
        <v>6905</v>
      </c>
      <c r="F2270" s="3" t="s">
        <v>12788</v>
      </c>
      <c r="G2270" s="3" t="s">
        <v>12789</v>
      </c>
      <c r="I2270" t="str">
        <f t="shared" si="35"/>
        <v>,(646,' Andrés Neut Crossley ',' aneut@bash.cl',' 2 2510 9700    ', Gerente Comercial')</v>
      </c>
    </row>
    <row r="2271" spans="1:9">
      <c r="A2271" s="3" t="s">
        <v>12782</v>
      </c>
      <c r="B2271" s="3" t="s">
        <v>12790</v>
      </c>
      <c r="C2271" s="3">
        <f>VLOOKUP(B2271,CONSOLIDADO!A$2:E$11786,5,FALSE)</f>
        <v>647</v>
      </c>
      <c r="D2271" s="3" t="s">
        <v>12791</v>
      </c>
      <c r="E2271" s="3" t="s">
        <v>6739</v>
      </c>
      <c r="F2271" s="3" t="s">
        <v>12792</v>
      </c>
      <c r="G2271" s="3" t="s">
        <v>12784</v>
      </c>
      <c r="I2271" t="str">
        <f t="shared" si="35"/>
        <v>,(647,' Jorge Andrés Kosterlitz Montejo ',' atapia@bash.cl',' 2 2620 3500    ', Gerente General')</v>
      </c>
    </row>
    <row r="2272" spans="1:9">
      <c r="A2272" s="3" t="s">
        <v>12785</v>
      </c>
      <c r="B2272" s="3" t="s">
        <v>12790</v>
      </c>
      <c r="C2272" s="3">
        <f>VLOOKUP(B2272,CONSOLIDADO!A$2:E$11786,5,FALSE)</f>
        <v>647</v>
      </c>
      <c r="D2272" s="3" t="s">
        <v>12791</v>
      </c>
      <c r="E2272" s="3" t="s">
        <v>6757</v>
      </c>
      <c r="F2272" s="3" t="s">
        <v>12792</v>
      </c>
      <c r="G2272" s="3" t="s">
        <v>12784</v>
      </c>
      <c r="I2272" t="str">
        <f t="shared" si="35"/>
        <v>,(647,' Jaime Quiñones Cabalín ',' atapia@bash.cl',' 2 2620 3500    ', Gerente de Administración y Finanzas')</v>
      </c>
    </row>
    <row r="2273" spans="1:9">
      <c r="A2273" s="3" t="s">
        <v>12793</v>
      </c>
      <c r="B2273" s="3" t="s">
        <v>12790</v>
      </c>
      <c r="C2273" s="3">
        <f>VLOOKUP(B2273,CONSOLIDADO!A$2:E$11786,5,FALSE)</f>
        <v>647</v>
      </c>
      <c r="D2273" s="3" t="s">
        <v>12791</v>
      </c>
      <c r="E2273" s="3" t="s">
        <v>12794</v>
      </c>
      <c r="F2273" s="3" t="s">
        <v>12792</v>
      </c>
      <c r="G2273" s="3" t="s">
        <v>12784</v>
      </c>
      <c r="I2273" t="str">
        <f t="shared" si="35"/>
        <v>,(647,' Nicolás Wild Allison ',' atapia@bash.cl',' 2 2620 3500    ', Gerente de Ventas y Marketing')</v>
      </c>
    </row>
    <row r="2274" spans="1:9">
      <c r="A2274" s="3" t="s">
        <v>12796</v>
      </c>
      <c r="B2274" s="3" t="s">
        <v>12795</v>
      </c>
      <c r="C2274" s="3">
        <f>VLOOKUP(B2274,CONSOLIDADO!A$2:E$11786,5,FALSE)</f>
        <v>648</v>
      </c>
      <c r="D2274" s="3" t="s">
        <v>1653</v>
      </c>
      <c r="E2274" s="3"/>
      <c r="F2274" s="3"/>
      <c r="G2274" s="3"/>
      <c r="I2274" t="str">
        <f t="shared" si="35"/>
        <v>,(648,' Justo Fuentes Fuentes','','',')</v>
      </c>
    </row>
    <row r="2275" spans="1:9">
      <c r="A2275" s="3" t="s">
        <v>12797</v>
      </c>
      <c r="B2275" s="3" t="s">
        <v>12795</v>
      </c>
      <c r="C2275" s="3">
        <f>VLOOKUP(B2275,CONSOLIDADO!A$2:E$11786,5,FALSE)</f>
        <v>648</v>
      </c>
      <c r="D2275" s="3" t="s">
        <v>1653</v>
      </c>
      <c r="E2275" s="3" t="s">
        <v>6739</v>
      </c>
      <c r="F2275" s="3"/>
      <c r="G2275" s="3" t="s">
        <v>12798</v>
      </c>
      <c r="I2275" t="str">
        <f t="shared" si="35"/>
        <v>,(648,' Hernán Vizcaya Altamirano ','',' 2 2560 4200    ', Gerente General')</v>
      </c>
    </row>
    <row r="2276" spans="1:9">
      <c r="A2276" s="3" t="s">
        <v>12799</v>
      </c>
      <c r="B2276" s="3" t="s">
        <v>12795</v>
      </c>
      <c r="C2276" s="3">
        <f>VLOOKUP(B2276,CONSOLIDADO!A$2:E$11786,5,FALSE)</f>
        <v>648</v>
      </c>
      <c r="D2276" s="3" t="s">
        <v>1653</v>
      </c>
      <c r="E2276" s="3" t="s">
        <v>6986</v>
      </c>
      <c r="F2276" s="3"/>
      <c r="G2276" s="3" t="s">
        <v>12798</v>
      </c>
      <c r="I2276" t="str">
        <f t="shared" si="35"/>
        <v>,(648,' María Teresa Abasto Pérez ','',' 2 2560 4200    ', Gerente de Finanzas')</v>
      </c>
    </row>
    <row r="2277" spans="1:9">
      <c r="A2277" s="3" t="s">
        <v>12800</v>
      </c>
      <c r="B2277" s="3" t="s">
        <v>12795</v>
      </c>
      <c r="C2277" s="3">
        <f>VLOOKUP(B2277,CONSOLIDADO!A$2:E$11786,5,FALSE)</f>
        <v>648</v>
      </c>
      <c r="D2277" s="3" t="s">
        <v>1653</v>
      </c>
      <c r="E2277" s="3" t="s">
        <v>12801</v>
      </c>
      <c r="F2277" s="3"/>
      <c r="G2277" s="3" t="s">
        <v>12798</v>
      </c>
      <c r="I2277" t="str">
        <f t="shared" si="35"/>
        <v>,(648,' Ximena Aguila ','',' 2 2560 4200    ', Gerente Comercial Bubblegummers')</v>
      </c>
    </row>
    <row r="2278" spans="1:9">
      <c r="A2278" s="3" t="s">
        <v>12802</v>
      </c>
      <c r="B2278" s="3" t="s">
        <v>12795</v>
      </c>
      <c r="C2278" s="3">
        <f>VLOOKUP(B2278,CONSOLIDADO!A$2:E$11786,5,FALSE)</f>
        <v>648</v>
      </c>
      <c r="D2278" s="3" t="s">
        <v>1653</v>
      </c>
      <c r="E2278" s="3" t="s">
        <v>12803</v>
      </c>
      <c r="F2278" s="3"/>
      <c r="G2278" s="3" t="s">
        <v>12798</v>
      </c>
      <c r="I2278" t="str">
        <f t="shared" si="35"/>
        <v>,(648,' Ricardo Acuña ','',' 2 2560 4200    ', Gerente Comercial Bata Industriales / Gerente Branding')</v>
      </c>
    </row>
    <row r="2279" spans="1:9">
      <c r="A2279" s="3" t="s">
        <v>12804</v>
      </c>
      <c r="B2279" s="3" t="s">
        <v>12795</v>
      </c>
      <c r="C2279" s="3">
        <f>VLOOKUP(B2279,CONSOLIDADO!A$2:E$11786,5,FALSE)</f>
        <v>648</v>
      </c>
      <c r="D2279" s="3" t="s">
        <v>1653</v>
      </c>
      <c r="E2279" s="3"/>
      <c r="F2279" s="3"/>
      <c r="G2279" s="3" t="s">
        <v>12805</v>
      </c>
      <c r="I2279" t="str">
        <f t="shared" si="35"/>
        <v>,(648,' Javiera Recabarren','',' 2 2560 4200',')</v>
      </c>
    </row>
    <row r="2280" spans="1:9">
      <c r="A2280" s="3" t="s">
        <v>12807</v>
      </c>
      <c r="B2280" s="3" t="s">
        <v>12806</v>
      </c>
      <c r="C2280" s="3">
        <f>VLOOKUP(B2280,CONSOLIDADO!A$2:E$11786,5,FALSE)</f>
        <v>649</v>
      </c>
      <c r="D2280" s="3" t="s">
        <v>3863</v>
      </c>
      <c r="E2280" s="3"/>
      <c r="F2280" s="3"/>
      <c r="G2280" s="3" t="s">
        <v>12808</v>
      </c>
      <c r="I2280" t="str">
        <f t="shared" si="35"/>
        <v>,(649,' Ramón Eladio Oñate Lagniel','',' 2 2777 2661',')</v>
      </c>
    </row>
    <row r="2281" spans="1:9">
      <c r="A2281" s="3" t="s">
        <v>12809</v>
      </c>
      <c r="B2281" s="3" t="s">
        <v>12806</v>
      </c>
      <c r="C2281" s="3">
        <f>VLOOKUP(B2281,CONSOLIDADO!A$2:E$11786,5,FALSE)</f>
        <v>649</v>
      </c>
      <c r="D2281" s="3" t="s">
        <v>3863</v>
      </c>
      <c r="E2281" s="3" t="s">
        <v>6905</v>
      </c>
      <c r="F2281" s="3" t="s">
        <v>12810</v>
      </c>
      <c r="G2281" s="3" t="s">
        <v>12811</v>
      </c>
      <c r="I2281" t="str">
        <f t="shared" si="35"/>
        <v>,(649,' Lina Oñate García ',' linaonate23@gmail.com',' 2 2777 2661    ', Gerente Comercial')</v>
      </c>
    </row>
    <row r="2282" spans="1:9">
      <c r="A2282" s="3" t="s">
        <v>12813</v>
      </c>
      <c r="B2282" s="3" t="s">
        <v>12812</v>
      </c>
      <c r="C2282" s="3">
        <f>VLOOKUP(B2282,CONSOLIDADO!A$2:E$11786,5,FALSE)</f>
        <v>650</v>
      </c>
      <c r="D2282" s="3" t="s">
        <v>1442</v>
      </c>
      <c r="E2282" s="3"/>
      <c r="F2282" s="3"/>
      <c r="G2282" s="3" t="s">
        <v>12814</v>
      </c>
      <c r="I2282" t="str">
        <f t="shared" si="35"/>
        <v>,(650,' Celeste Berardi Retamales','',' 2 2222 2424',')</v>
      </c>
    </row>
    <row r="2283" spans="1:9">
      <c r="A2283" s="3" t="s">
        <v>12815</v>
      </c>
      <c r="B2283" s="3" t="s">
        <v>12812</v>
      </c>
      <c r="C2283" s="3">
        <f>VLOOKUP(B2283,CONSOLIDADO!A$2:E$11786,5,FALSE)</f>
        <v>650</v>
      </c>
      <c r="D2283" s="3" t="s">
        <v>1442</v>
      </c>
      <c r="E2283" s="3" t="s">
        <v>6905</v>
      </c>
      <c r="F2283" s="3" t="s">
        <v>12816</v>
      </c>
      <c r="G2283" s="3" t="s">
        <v>12817</v>
      </c>
      <c r="I2283" t="str">
        <f t="shared" si="35"/>
        <v>,(650,' Emilio Bustorff Berardi ',' ebustorff@cyclonbaterias.cl',' 2 2222 2424    ', Gerente Comercial')</v>
      </c>
    </row>
    <row r="2284" spans="1:9">
      <c r="A2284" s="3" t="s">
        <v>12820</v>
      </c>
      <c r="B2284" s="3" t="s">
        <v>12818</v>
      </c>
      <c r="C2284" s="3">
        <f>VLOOKUP(B2284,CONSOLIDADO!A$2:E$11786,5,FALSE)</f>
        <v>651</v>
      </c>
      <c r="D2284" s="3" t="s">
        <v>12819</v>
      </c>
      <c r="E2284" s="3" t="s">
        <v>6739</v>
      </c>
      <c r="F2284" s="3" t="s">
        <v>12821</v>
      </c>
      <c r="G2284" s="3" t="s">
        <v>12822</v>
      </c>
      <c r="I2284" t="str">
        <f t="shared" si="35"/>
        <v>,(651,' Cristián De Saint Pierre Lamoliatte ',' csp.gerencia@tubular.cl',' 2 2964 9740    ', Gerente General')</v>
      </c>
    </row>
    <row r="2285" spans="1:9">
      <c r="A2285" s="3" t="s">
        <v>12823</v>
      </c>
      <c r="B2285" s="3" t="s">
        <v>12818</v>
      </c>
      <c r="C2285" s="3">
        <f>VLOOKUP(B2285,CONSOLIDADO!A$2:E$11786,5,FALSE)</f>
        <v>651</v>
      </c>
      <c r="D2285" s="3" t="s">
        <v>12819</v>
      </c>
      <c r="E2285" s="3" t="s">
        <v>6757</v>
      </c>
      <c r="F2285" s="3" t="s">
        <v>12824</v>
      </c>
      <c r="G2285" s="3" t="s">
        <v>12822</v>
      </c>
      <c r="I2285" t="str">
        <f t="shared" si="35"/>
        <v>,(651,' Pablo Marina Corral ',' pmc.gerencia@tubular.cl',' 2 2964 9740    ', Gerente de Administración y Finanzas')</v>
      </c>
    </row>
    <row r="2286" spans="1:9">
      <c r="A2286" s="3" t="s">
        <v>12825</v>
      </c>
      <c r="B2286" s="3" t="s">
        <v>12818</v>
      </c>
      <c r="C2286" s="3">
        <f>VLOOKUP(B2286,CONSOLIDADO!A$2:E$11786,5,FALSE)</f>
        <v>651</v>
      </c>
      <c r="D2286" s="3" t="s">
        <v>12819</v>
      </c>
      <c r="E2286" s="3" t="s">
        <v>6905</v>
      </c>
      <c r="F2286" s="3" t="s">
        <v>12826</v>
      </c>
      <c r="G2286" s="3" t="s">
        <v>12822</v>
      </c>
      <c r="I2286" t="str">
        <f t="shared" si="35"/>
        <v>,(651,' Olivier de Saint Pierre Barrera ',' odsp.gerencia@tubular.cl',' 2 2964 9740    ', Gerente Comercial')</v>
      </c>
    </row>
    <row r="2287" spans="1:9">
      <c r="A2287" s="3" t="s">
        <v>12827</v>
      </c>
      <c r="B2287" s="3" t="s">
        <v>12818</v>
      </c>
      <c r="C2287" s="3">
        <f>VLOOKUP(B2287,CONSOLIDADO!A$2:E$11786,5,FALSE)</f>
        <v>651</v>
      </c>
      <c r="D2287" s="3" t="s">
        <v>12819</v>
      </c>
      <c r="E2287" s="3" t="s">
        <v>12828</v>
      </c>
      <c r="F2287" s="3" t="s">
        <v>12829</v>
      </c>
      <c r="G2287" s="3" t="s">
        <v>12822</v>
      </c>
      <c r="I2287" t="str">
        <f t="shared" si="35"/>
        <v>,(651,' Alejandra Lobos Latorre ',' ventas@tubular.cl',' 2 2964 9740    ', Jefe Ventas')</v>
      </c>
    </row>
    <row r="2288" spans="1:9">
      <c r="A2288" s="3" t="s">
        <v>12830</v>
      </c>
      <c r="B2288" s="3" t="s">
        <v>12818</v>
      </c>
      <c r="C2288" s="3">
        <f>VLOOKUP(B2288,CONSOLIDADO!A$2:E$11786,5,FALSE)</f>
        <v>651</v>
      </c>
      <c r="D2288" s="3" t="s">
        <v>12819</v>
      </c>
      <c r="E2288" s="3" t="s">
        <v>12831</v>
      </c>
      <c r="F2288" s="3" t="s">
        <v>12832</v>
      </c>
      <c r="G2288" s="3" t="s">
        <v>12822</v>
      </c>
      <c r="I2288" t="str">
        <f t="shared" si="35"/>
        <v>,(651,' Víctor Huerta Zamorano ',' stecnico@tubular.cl',' 2 2964 9740    ', Jefe Planta')</v>
      </c>
    </row>
    <row r="2289" spans="1:9">
      <c r="A2289" s="3" t="s">
        <v>12834</v>
      </c>
      <c r="B2289" s="3" t="s">
        <v>12833</v>
      </c>
      <c r="C2289" s="3">
        <f>VLOOKUP(B2289,CONSOLIDADO!A$2:E$11786,5,FALSE)</f>
        <v>652</v>
      </c>
      <c r="D2289" s="3" t="s">
        <v>3814</v>
      </c>
      <c r="E2289" s="3" t="s">
        <v>6739</v>
      </c>
      <c r="F2289" s="3" t="s">
        <v>12835</v>
      </c>
      <c r="G2289" s="3" t="s">
        <v>8966</v>
      </c>
      <c r="I2289" t="str">
        <f t="shared" si="35"/>
        <v>,(652,' Lorenzo Bauzá Fernández ',' lorenzojr@bauza.cl',' 2 2206 6661    ', Gerente General')</v>
      </c>
    </row>
    <row r="2290" spans="1:9">
      <c r="A2290" s="3" t="s">
        <v>8971</v>
      </c>
      <c r="B2290" s="3" t="s">
        <v>12833</v>
      </c>
      <c r="C2290" s="3">
        <f>VLOOKUP(B2290,CONSOLIDADO!A$2:E$11786,5,FALSE)</f>
        <v>652</v>
      </c>
      <c r="D2290" s="3" t="s">
        <v>3814</v>
      </c>
      <c r="E2290" s="3" t="s">
        <v>6757</v>
      </c>
      <c r="F2290" s="3" t="s">
        <v>8972</v>
      </c>
      <c r="G2290" s="3" t="s">
        <v>8966</v>
      </c>
      <c r="I2290" t="str">
        <f t="shared" si="35"/>
        <v>,(652,' Ligia Toro Donoso ',' ltoro@bauza.cl',' 2 2206 6661    ', Gerente de Administración y Finanzas')</v>
      </c>
    </row>
    <row r="2291" spans="1:9">
      <c r="A2291" s="3" t="s">
        <v>12836</v>
      </c>
      <c r="B2291" s="3" t="s">
        <v>12833</v>
      </c>
      <c r="C2291" s="3">
        <f>VLOOKUP(B2291,CONSOLIDADO!A$2:E$11786,5,FALSE)</f>
        <v>652</v>
      </c>
      <c r="D2291" s="3" t="s">
        <v>3814</v>
      </c>
      <c r="E2291" s="3" t="s">
        <v>9151</v>
      </c>
      <c r="F2291" s="3" t="s">
        <v>12837</v>
      </c>
      <c r="G2291" s="3" t="s">
        <v>8966</v>
      </c>
      <c r="I2291" t="str">
        <f t="shared" si="35"/>
        <v>,(652,' Patricia Ríos Araya ',' prios@bauza.cl',' 2 2206 6661    ', Subgerente Comercial')</v>
      </c>
    </row>
    <row r="2292" spans="1:9">
      <c r="A2292" s="3" t="s">
        <v>12839</v>
      </c>
      <c r="B2292" s="3" t="s">
        <v>12838</v>
      </c>
      <c r="C2292" s="3">
        <f>VLOOKUP(B2292,CONSOLIDADO!A$2:E$11786,5,FALSE)</f>
        <v>653</v>
      </c>
      <c r="D2292" s="3" t="s">
        <v>4988</v>
      </c>
      <c r="E2292" s="3"/>
      <c r="F2292" s="3"/>
      <c r="G2292" s="3" t="s">
        <v>12840</v>
      </c>
      <c r="I2292" t="str">
        <f t="shared" si="35"/>
        <v>,(653,' Nicolás Emden Blumer','',' 64 235 1619',')</v>
      </c>
    </row>
    <row r="2293" spans="1:9">
      <c r="A2293" s="3" t="s">
        <v>12841</v>
      </c>
      <c r="B2293" s="3" t="s">
        <v>12838</v>
      </c>
      <c r="C2293" s="3">
        <f>VLOOKUP(B2293,CONSOLIDADO!A$2:E$11786,5,FALSE)</f>
        <v>653</v>
      </c>
      <c r="D2293" s="3" t="s">
        <v>4988</v>
      </c>
      <c r="E2293" s="3" t="s">
        <v>6739</v>
      </c>
      <c r="F2293" s="3" t="s">
        <v>12842</v>
      </c>
      <c r="G2293" s="3" t="s">
        <v>12843</v>
      </c>
      <c r="I2293" t="str">
        <f t="shared" si="35"/>
        <v>,(653,' Miguel Angel Montes Silva ',' miguel.montes12@bayasdelsur.cl',' 64 235 1619    ', Gerente General')</v>
      </c>
    </row>
    <row r="2294" spans="1:9">
      <c r="A2294" s="3" t="s">
        <v>12844</v>
      </c>
      <c r="B2294" s="3" t="s">
        <v>12838</v>
      </c>
      <c r="C2294" s="3">
        <f>VLOOKUP(B2294,CONSOLIDADO!A$2:E$11786,5,FALSE)</f>
        <v>653</v>
      </c>
      <c r="D2294" s="3" t="s">
        <v>4988</v>
      </c>
      <c r="E2294" s="3" t="s">
        <v>6757</v>
      </c>
      <c r="F2294" s="3" t="s">
        <v>12845</v>
      </c>
      <c r="G2294" s="3" t="s">
        <v>12843</v>
      </c>
      <c r="I2294" t="str">
        <f t="shared" si="35"/>
        <v>,(653,' Lain Abarca Zenteno ',' lain.abarca2000@bayasdelsur.cl',' 64 235 1619    ', Gerente de Administración y Finanzas')</v>
      </c>
    </row>
    <row r="2295" spans="1:9">
      <c r="A2295" s="3" t="s">
        <v>12846</v>
      </c>
      <c r="B2295" s="3" t="s">
        <v>12838</v>
      </c>
      <c r="C2295" s="3">
        <f>VLOOKUP(B2295,CONSOLIDADO!A$2:E$11786,5,FALSE)</f>
        <v>653</v>
      </c>
      <c r="D2295" s="3" t="s">
        <v>4988</v>
      </c>
      <c r="E2295" s="3" t="s">
        <v>6765</v>
      </c>
      <c r="F2295" s="3" t="s">
        <v>12847</v>
      </c>
      <c r="G2295" s="3" t="s">
        <v>12843</v>
      </c>
      <c r="I2295" t="str">
        <f t="shared" si="35"/>
        <v>,(653,' Mario Reed Vergez ',' mario.reed42@bayasdelsur.cl',' 64 235 1619    ', Gerente de Operaciones')</v>
      </c>
    </row>
    <row r="2296" spans="1:9">
      <c r="A2296" s="3" t="s">
        <v>7735</v>
      </c>
      <c r="B2296" s="3" t="s">
        <v>12848</v>
      </c>
      <c r="C2296" s="3">
        <f>VLOOKUP(B2296,CONSOLIDADO!A$2:E$11786,5,FALSE)</f>
        <v>654</v>
      </c>
      <c r="D2296" s="3" t="s">
        <v>12849</v>
      </c>
      <c r="E2296" s="3" t="s">
        <v>6739</v>
      </c>
      <c r="F2296" s="3" t="s">
        <v>12850</v>
      </c>
      <c r="G2296" s="3" t="s">
        <v>12851</v>
      </c>
      <c r="I2296" t="str">
        <f t="shared" si="35"/>
        <v>,(654,' Gabriel Darío Assandri ',' gabriel.assandri@bayer.com',' 2 2520 8351    ', Gerente General')</v>
      </c>
    </row>
    <row r="2297" spans="1:9">
      <c r="A2297" s="3" t="s">
        <v>12852</v>
      </c>
      <c r="B2297" s="3" t="s">
        <v>12848</v>
      </c>
      <c r="C2297" s="3">
        <f>VLOOKUP(B2297,CONSOLIDADO!A$2:E$11786,5,FALSE)</f>
        <v>654</v>
      </c>
      <c r="D2297" s="3" t="s">
        <v>12849</v>
      </c>
      <c r="E2297" s="3" t="s">
        <v>12853</v>
      </c>
      <c r="F2297" s="3" t="s">
        <v>12854</v>
      </c>
      <c r="G2297" s="3" t="s">
        <v>12855</v>
      </c>
      <c r="I2297" t="str">
        <f t="shared" si="35"/>
        <v>,(654,' Claudia Arenas Robles ',' claudia.arenas@bayer.com',' 2 2520 8401    ', Chief Financial Officer Chile')</v>
      </c>
    </row>
    <row r="2298" spans="1:9">
      <c r="A2298" s="3" t="s">
        <v>12856</v>
      </c>
      <c r="B2298" s="3" t="s">
        <v>12848</v>
      </c>
      <c r="C2298" s="3">
        <f>VLOOKUP(B2298,CONSOLIDADO!A$2:E$11786,5,FALSE)</f>
        <v>654</v>
      </c>
      <c r="D2298" s="3" t="s">
        <v>12849</v>
      </c>
      <c r="E2298" s="3" t="s">
        <v>6886</v>
      </c>
      <c r="F2298" s="3" t="s">
        <v>12857</v>
      </c>
      <c r="G2298" s="3" t="s">
        <v>12858</v>
      </c>
      <c r="I2298" t="str">
        <f t="shared" si="35"/>
        <v>,(654,' Jimena Escobar ',' jimena.escobar@bayer.com',' 2 2520 8489    ', Gerente de Recursos Humanos')</v>
      </c>
    </row>
    <row r="2299" spans="1:9">
      <c r="A2299" s="3" t="s">
        <v>12860</v>
      </c>
      <c r="B2299" s="3" t="s">
        <v>12859</v>
      </c>
      <c r="C2299" s="3">
        <f>VLOOKUP(B2299,CONSOLIDADO!A$2:E$11786,5,FALSE)</f>
        <v>655</v>
      </c>
      <c r="D2299" s="3" t="s">
        <v>377</v>
      </c>
      <c r="E2299" s="3" t="s">
        <v>6739</v>
      </c>
      <c r="F2299" s="3"/>
      <c r="G2299" s="3" t="s">
        <v>12861</v>
      </c>
      <c r="I2299" t="str">
        <f t="shared" si="35"/>
        <v>,(655,' Pablo Leiva ','',' 2 2751 4100    ', Gerente General')</v>
      </c>
    </row>
    <row r="2300" spans="1:9">
      <c r="A2300" s="3" t="s">
        <v>12862</v>
      </c>
      <c r="B2300" s="3" t="s">
        <v>12859</v>
      </c>
      <c r="C2300" s="3">
        <f>VLOOKUP(B2300,CONSOLIDADO!A$2:E$11786,5,FALSE)</f>
        <v>655</v>
      </c>
      <c r="D2300" s="3" t="s">
        <v>377</v>
      </c>
      <c r="E2300" s="3" t="s">
        <v>12863</v>
      </c>
      <c r="F2300" s="3"/>
      <c r="G2300" s="3" t="s">
        <v>12861</v>
      </c>
      <c r="I2300" t="str">
        <f t="shared" si="35"/>
        <v>,(655,' Alvaro Becker ','',' 2 2751 4100    ', Director Creativo General BBDO Publicidad S.A.')</v>
      </c>
    </row>
    <row r="2301" spans="1:9">
      <c r="A2301" s="3" t="s">
        <v>12864</v>
      </c>
      <c r="B2301" s="3" t="s">
        <v>12859</v>
      </c>
      <c r="C2301" s="3">
        <f>VLOOKUP(B2301,CONSOLIDADO!A$2:E$11786,5,FALSE)</f>
        <v>655</v>
      </c>
      <c r="D2301" s="3" t="s">
        <v>377</v>
      </c>
      <c r="E2301" s="3" t="s">
        <v>12863</v>
      </c>
      <c r="F2301" s="3"/>
      <c r="G2301" s="3" t="s">
        <v>12861</v>
      </c>
      <c r="I2301" t="str">
        <f t="shared" si="35"/>
        <v>,(655,' Francisco Cavada ','',' 2 2751 4100    ', Director Creativo General BBDO Publicidad S.A.')</v>
      </c>
    </row>
    <row r="2302" spans="1:9">
      <c r="A2302" s="3" t="s">
        <v>12867</v>
      </c>
      <c r="B2302" s="3" t="s">
        <v>12865</v>
      </c>
      <c r="C2302" s="3">
        <f>VLOOKUP(B2302,CONSOLIDADO!A$2:E$11786,5,FALSE)</f>
        <v>656</v>
      </c>
      <c r="D2302" s="3" t="s">
        <v>12866</v>
      </c>
      <c r="E2302" s="3" t="s">
        <v>9648</v>
      </c>
      <c r="F2302" s="3" t="s">
        <v>12868</v>
      </c>
      <c r="G2302" s="3" t="s">
        <v>12869</v>
      </c>
      <c r="I2302" t="str">
        <f t="shared" si="35"/>
        <v>,(656,' Luis Oyarzún Ureta ',' loyarzun@bbo.cl',' 2 2634 6752    ', Gerente General y Finanzas')</v>
      </c>
    </row>
    <row r="2303" spans="1:9">
      <c r="A2303" s="3" t="s">
        <v>12870</v>
      </c>
      <c r="B2303" s="3" t="s">
        <v>12865</v>
      </c>
      <c r="C2303" s="3">
        <f>VLOOKUP(B2303,CONSOLIDADO!A$2:E$11786,5,FALSE)</f>
        <v>656</v>
      </c>
      <c r="D2303" s="3" t="s">
        <v>12866</v>
      </c>
      <c r="E2303" s="3"/>
      <c r="F2303" s="3"/>
      <c r="G2303" s="3" t="s">
        <v>12871</v>
      </c>
      <c r="I2303" t="str">
        <f t="shared" si="35"/>
        <v>,(656,' Ricardo Barnert Castillo','',' 2 2634 6752',')</v>
      </c>
    </row>
    <row r="2304" spans="1:9">
      <c r="A2304" s="3" t="s">
        <v>12872</v>
      </c>
      <c r="B2304" s="3" t="s">
        <v>12865</v>
      </c>
      <c r="C2304" s="3">
        <f>VLOOKUP(B2304,CONSOLIDADO!A$2:E$11786,5,FALSE)</f>
        <v>656</v>
      </c>
      <c r="D2304" s="3" t="s">
        <v>12866</v>
      </c>
      <c r="E2304" s="3" t="s">
        <v>6765</v>
      </c>
      <c r="F2304" s="3" t="s">
        <v>12873</v>
      </c>
      <c r="G2304" s="3" t="s">
        <v>12869</v>
      </c>
      <c r="I2304" t="str">
        <f t="shared" si="35"/>
        <v>,(656,' Rafael Bosch Prado ',' rbosch@bbo.cl',' 2 2634 6752    ', Gerente de Operaciones')</v>
      </c>
    </row>
    <row r="2305" spans="1:9">
      <c r="A2305" s="3" t="s">
        <v>12874</v>
      </c>
      <c r="B2305" s="3" t="s">
        <v>12865</v>
      </c>
      <c r="C2305" s="3">
        <f>VLOOKUP(B2305,CONSOLIDADO!A$2:E$11786,5,FALSE)</f>
        <v>656</v>
      </c>
      <c r="D2305" s="3" t="s">
        <v>12866</v>
      </c>
      <c r="E2305" s="3"/>
      <c r="F2305" s="3"/>
      <c r="G2305" s="3" t="s">
        <v>12871</v>
      </c>
      <c r="I2305" t="str">
        <f t="shared" si="35"/>
        <v>,(656,' Tomás Marti Angulo','',' 2 2634 6752',')</v>
      </c>
    </row>
    <row r="2306" spans="1:9">
      <c r="A2306" s="3" t="s">
        <v>12876</v>
      </c>
      <c r="B2306" s="3" t="s">
        <v>12875</v>
      </c>
      <c r="C2306" s="3">
        <f>VLOOKUP(B2306,CONSOLIDADO!A$2:E$11786,5,FALSE)</f>
        <v>657</v>
      </c>
      <c r="D2306" s="3" t="s">
        <v>1386</v>
      </c>
      <c r="E2306" s="3" t="s">
        <v>6813</v>
      </c>
      <c r="F2306" s="3"/>
      <c r="G2306" s="3" t="s">
        <v>12877</v>
      </c>
      <c r="I2306" t="str">
        <f t="shared" si="35"/>
        <v>,(657,' Luis Enrique Yarur Rey ','',' 2 2692 7191    ', Presidente')</v>
      </c>
    </row>
    <row r="2307" spans="1:9">
      <c r="A2307" s="3" t="s">
        <v>12878</v>
      </c>
      <c r="B2307" s="3" t="s">
        <v>12875</v>
      </c>
      <c r="C2307" s="3">
        <f>VLOOKUP(B2307,CONSOLIDADO!A$2:E$11786,5,FALSE)</f>
        <v>657</v>
      </c>
      <c r="D2307" s="3" t="s">
        <v>1386</v>
      </c>
      <c r="E2307" s="3" t="s">
        <v>6848</v>
      </c>
      <c r="F2307" s="3"/>
      <c r="G2307" s="3" t="s">
        <v>12877</v>
      </c>
      <c r="I2307" t="str">
        <f t="shared" ref="I2307:I2370" si="36">CONCATENATE(",(",C2307,",'",A2307,"','",F2307,"','",G2307,"',",E2307,"')")</f>
        <v>,(657,' Lionel Olavarría Leyton ','',' 2 2692 7191    ', Vicepresidente')</v>
      </c>
    </row>
    <row r="2308" spans="1:9">
      <c r="A2308" s="3" t="s">
        <v>12879</v>
      </c>
      <c r="B2308" s="3" t="s">
        <v>12875</v>
      </c>
      <c r="C2308" s="3">
        <f>VLOOKUP(B2308,CONSOLIDADO!A$2:E$11786,5,FALSE)</f>
        <v>657</v>
      </c>
      <c r="D2308" s="3" t="s">
        <v>1386</v>
      </c>
      <c r="E2308" s="3" t="s">
        <v>6739</v>
      </c>
      <c r="F2308" s="3"/>
      <c r="G2308" s="3" t="s">
        <v>12880</v>
      </c>
      <c r="I2308" t="str">
        <f t="shared" si="36"/>
        <v>,(657,' Eugenio Von Chrismar Carvajal ','',' 2 2692 9990    ', Gerente General')</v>
      </c>
    </row>
    <row r="2309" spans="1:9">
      <c r="A2309" s="3" t="s">
        <v>12881</v>
      </c>
      <c r="B2309" s="3" t="s">
        <v>12875</v>
      </c>
      <c r="C2309" s="3">
        <f>VLOOKUP(B2309,CONSOLIDADO!A$2:E$11786,5,FALSE)</f>
        <v>657</v>
      </c>
      <c r="D2309" s="3" t="s">
        <v>1386</v>
      </c>
      <c r="E2309" s="3"/>
      <c r="F2309" s="3"/>
      <c r="G2309" s="3" t="s">
        <v>12882</v>
      </c>
      <c r="I2309" t="str">
        <f t="shared" si="36"/>
        <v>,(657,' Rodrigo Corces Barja','',' 2 2692 7601',')</v>
      </c>
    </row>
    <row r="2310" spans="1:9">
      <c r="A2310" s="3" t="s">
        <v>12883</v>
      </c>
      <c r="B2310" s="3" t="s">
        <v>12875</v>
      </c>
      <c r="C2310" s="3">
        <f>VLOOKUP(B2310,CONSOLIDADO!A$2:E$11786,5,FALSE)</f>
        <v>657</v>
      </c>
      <c r="D2310" s="3" t="s">
        <v>1386</v>
      </c>
      <c r="E2310" s="3"/>
      <c r="F2310" s="3"/>
      <c r="G2310" s="3" t="s">
        <v>12884</v>
      </c>
      <c r="I2310" t="str">
        <f t="shared" si="36"/>
        <v>,(657,' Gerardo Spöerer Hurtado','',' 2 2692 7905',')</v>
      </c>
    </row>
    <row r="2311" spans="1:9">
      <c r="A2311" s="3" t="s">
        <v>12885</v>
      </c>
      <c r="B2311" s="3" t="s">
        <v>12875</v>
      </c>
      <c r="C2311" s="3">
        <f>VLOOKUP(B2311,CONSOLIDADO!A$2:E$11786,5,FALSE)</f>
        <v>657</v>
      </c>
      <c r="D2311" s="3" t="s">
        <v>1386</v>
      </c>
      <c r="E2311" s="3" t="s">
        <v>12886</v>
      </c>
      <c r="F2311" s="3"/>
      <c r="G2311" s="3" t="s">
        <v>12887</v>
      </c>
      <c r="I2311" t="str">
        <f t="shared" si="36"/>
        <v>,(657,' Diego Yarur Arrasate ','',' 2 2692 7504    ', Gerente División Desarrollo Corporativo e Internacional')</v>
      </c>
    </row>
    <row r="2312" spans="1:9">
      <c r="A2312" s="3" t="s">
        <v>12888</v>
      </c>
      <c r="B2312" s="3" t="s">
        <v>12875</v>
      </c>
      <c r="C2312" s="3">
        <f>VLOOKUP(B2312,CONSOLIDADO!A$2:E$11786,5,FALSE)</f>
        <v>657</v>
      </c>
      <c r="D2312" s="3" t="s">
        <v>1386</v>
      </c>
      <c r="E2312" s="3" t="s">
        <v>12889</v>
      </c>
      <c r="F2312" s="3"/>
      <c r="G2312" s="3" t="s">
        <v>12890</v>
      </c>
      <c r="I2312" t="str">
        <f t="shared" si="36"/>
        <v>,(657,' Juan Pablo Stefanelli Dachena ','',' 2 2692 7624    ', Gerente Estrategia y Desarrollo de Negocios')</v>
      </c>
    </row>
    <row r="2313" spans="1:9">
      <c r="A2313" s="3" t="s">
        <v>12883</v>
      </c>
      <c r="B2313" s="3" t="s">
        <v>12891</v>
      </c>
      <c r="C2313" s="3">
        <f>VLOOKUP(B2313,CONSOLIDADO!A$2:E$11786,5,FALSE)</f>
        <v>658</v>
      </c>
      <c r="D2313" s="3" t="s">
        <v>3782</v>
      </c>
      <c r="E2313" s="3"/>
      <c r="F2313" s="3"/>
      <c r="G2313" s="3"/>
      <c r="I2313" t="str">
        <f t="shared" si="36"/>
        <v>,(658,' Gerardo Spöerer Hurtado','','',')</v>
      </c>
    </row>
    <row r="2314" spans="1:9">
      <c r="A2314" s="3" t="s">
        <v>12892</v>
      </c>
      <c r="B2314" s="3" t="s">
        <v>12891</v>
      </c>
      <c r="C2314" s="3">
        <f>VLOOKUP(B2314,CONSOLIDADO!A$2:E$11786,5,FALSE)</f>
        <v>658</v>
      </c>
      <c r="D2314" s="3" t="s">
        <v>3782</v>
      </c>
      <c r="E2314" s="3" t="s">
        <v>8332</v>
      </c>
      <c r="F2314" s="3"/>
      <c r="G2314" s="3" t="s">
        <v>6846</v>
      </c>
      <c r="I2314" t="str">
        <f t="shared" si="36"/>
        <v>,(658,' Abraham Romero ','','               ', Vicepresidente del Directorio')</v>
      </c>
    </row>
    <row r="2315" spans="1:9">
      <c r="A2315" s="3" t="s">
        <v>12893</v>
      </c>
      <c r="B2315" s="3" t="s">
        <v>12891</v>
      </c>
      <c r="C2315" s="3">
        <f>VLOOKUP(B2315,CONSOLIDADO!A$2:E$11786,5,FALSE)</f>
        <v>658</v>
      </c>
      <c r="D2315" s="3" t="s">
        <v>3782</v>
      </c>
      <c r="E2315" s="3" t="s">
        <v>6850</v>
      </c>
      <c r="F2315" s="3"/>
      <c r="G2315" s="3" t="s">
        <v>6846</v>
      </c>
      <c r="I2315" t="str">
        <f t="shared" si="36"/>
        <v>,(658,' Jorge Mario Farah ','','               ', Director')</v>
      </c>
    </row>
    <row r="2316" spans="1:9">
      <c r="A2316" s="3" t="s">
        <v>12894</v>
      </c>
      <c r="B2316" s="3" t="s">
        <v>12891</v>
      </c>
      <c r="C2316" s="3">
        <f>VLOOKUP(B2316,CONSOLIDADO!A$2:E$11786,5,FALSE)</f>
        <v>658</v>
      </c>
      <c r="D2316" s="3" t="s">
        <v>3782</v>
      </c>
      <c r="E2316" s="3" t="s">
        <v>6850</v>
      </c>
      <c r="F2316" s="3"/>
      <c r="G2316" s="3" t="s">
        <v>6846</v>
      </c>
      <c r="I2316" t="str">
        <f t="shared" si="36"/>
        <v>,(658,' Alvaro Pezoa ','','               ', Director')</v>
      </c>
    </row>
    <row r="2317" spans="1:9">
      <c r="A2317" s="3" t="s">
        <v>12895</v>
      </c>
      <c r="B2317" s="3" t="s">
        <v>12891</v>
      </c>
      <c r="C2317" s="3">
        <f>VLOOKUP(B2317,CONSOLIDADO!A$2:E$11786,5,FALSE)</f>
        <v>658</v>
      </c>
      <c r="D2317" s="3" t="s">
        <v>3782</v>
      </c>
      <c r="E2317" s="3" t="s">
        <v>6850</v>
      </c>
      <c r="F2317" s="3"/>
      <c r="G2317" s="3" t="s">
        <v>6846</v>
      </c>
      <c r="I2317" t="str">
        <f t="shared" si="36"/>
        <v>,(658,' Jorge Barrenechea ','','               ', Director')</v>
      </c>
    </row>
    <row r="2318" spans="1:9">
      <c r="A2318" s="3" t="s">
        <v>12896</v>
      </c>
      <c r="B2318" s="3" t="s">
        <v>12891</v>
      </c>
      <c r="C2318" s="3">
        <f>VLOOKUP(B2318,CONSOLIDADO!A$2:E$11786,5,FALSE)</f>
        <v>658</v>
      </c>
      <c r="D2318" s="3" t="s">
        <v>3782</v>
      </c>
      <c r="E2318" s="3" t="s">
        <v>6850</v>
      </c>
      <c r="F2318" s="3"/>
      <c r="G2318" s="3" t="s">
        <v>6846</v>
      </c>
      <c r="I2318" t="str">
        <f t="shared" si="36"/>
        <v>,(658,' Cristián Fabres ','','               ', Director')</v>
      </c>
    </row>
    <row r="2319" spans="1:9">
      <c r="A2319" s="3" t="s">
        <v>12897</v>
      </c>
      <c r="B2319" s="3" t="s">
        <v>12891</v>
      </c>
      <c r="C2319" s="3">
        <f>VLOOKUP(B2319,CONSOLIDADO!A$2:E$11786,5,FALSE)</f>
        <v>658</v>
      </c>
      <c r="D2319" s="3" t="s">
        <v>3782</v>
      </c>
      <c r="E2319" s="3"/>
      <c r="F2319" s="3"/>
      <c r="G2319" s="3"/>
      <c r="I2319" t="str">
        <f t="shared" si="36"/>
        <v>,(658,' José Isla','','',')</v>
      </c>
    </row>
    <row r="2320" spans="1:9">
      <c r="A2320" s="3" t="s">
        <v>12898</v>
      </c>
      <c r="B2320" s="3" t="s">
        <v>12891</v>
      </c>
      <c r="C2320" s="3">
        <f>VLOOKUP(B2320,CONSOLIDADO!A$2:E$11786,5,FALSE)</f>
        <v>658</v>
      </c>
      <c r="D2320" s="3" t="s">
        <v>3782</v>
      </c>
      <c r="E2320" s="3" t="s">
        <v>6739</v>
      </c>
      <c r="F2320" s="3"/>
      <c r="G2320" s="3" t="s">
        <v>12899</v>
      </c>
      <c r="I2320" t="str">
        <f t="shared" si="36"/>
        <v>,(658,' Patricio Romero Leiva ','',' 2 2692 7900    ', Gerente General')</v>
      </c>
    </row>
    <row r="2321" spans="1:9">
      <c r="A2321" s="3" t="s">
        <v>12900</v>
      </c>
      <c r="B2321" s="3" t="s">
        <v>12891</v>
      </c>
      <c r="C2321" s="3">
        <f>VLOOKUP(B2321,CONSOLIDADO!A$2:E$11786,5,FALSE)</f>
        <v>658</v>
      </c>
      <c r="D2321" s="3" t="s">
        <v>3782</v>
      </c>
      <c r="E2321" s="3" t="s">
        <v>12901</v>
      </c>
      <c r="F2321" s="3"/>
      <c r="G2321" s="3" t="s">
        <v>12899</v>
      </c>
      <c r="I2321" t="str">
        <f t="shared" si="36"/>
        <v>,(658,' Rodrigo Vélez Sainte-Marie ','',' 2 2692 7900    ', Gerente Planificación y Operaciones')</v>
      </c>
    </row>
    <row r="2322" spans="1:9">
      <c r="A2322" s="3" t="s">
        <v>12902</v>
      </c>
      <c r="B2322" s="3" t="s">
        <v>12891</v>
      </c>
      <c r="C2322" s="3">
        <f>VLOOKUP(B2322,CONSOLIDADO!A$2:E$11786,5,FALSE)</f>
        <v>658</v>
      </c>
      <c r="D2322" s="3" t="s">
        <v>3782</v>
      </c>
      <c r="E2322" s="3" t="s">
        <v>6863</v>
      </c>
      <c r="F2322" s="3"/>
      <c r="G2322" s="3" t="s">
        <v>12899</v>
      </c>
      <c r="I2322" t="str">
        <f t="shared" si="36"/>
        <v>,(658,' Roberto De la Carrera Prett ','',' 2 2692 7900    ', Gerente de Inversiones')</v>
      </c>
    </row>
    <row r="2323" spans="1:9">
      <c r="A2323" s="3" t="s">
        <v>12903</v>
      </c>
      <c r="B2323" s="3" t="s">
        <v>12891</v>
      </c>
      <c r="C2323" s="3">
        <f>VLOOKUP(B2323,CONSOLIDADO!A$2:E$11786,5,FALSE)</f>
        <v>658</v>
      </c>
      <c r="D2323" s="3" t="s">
        <v>3782</v>
      </c>
      <c r="E2323" s="3"/>
      <c r="F2323" s="3"/>
      <c r="G2323" s="3" t="s">
        <v>12904</v>
      </c>
      <c r="I2323" t="str">
        <f t="shared" si="36"/>
        <v>,(658,' Gerardo Sagredo Del Villar','',' 2 2692 7900',')</v>
      </c>
    </row>
    <row r="2324" spans="1:9">
      <c r="A2324" s="3" t="s">
        <v>12905</v>
      </c>
      <c r="B2324" s="3" t="s">
        <v>12891</v>
      </c>
      <c r="C2324" s="3">
        <f>VLOOKUP(B2324,CONSOLIDADO!A$2:E$11786,5,FALSE)</f>
        <v>658</v>
      </c>
      <c r="D2324" s="3" t="s">
        <v>3782</v>
      </c>
      <c r="E2324" s="3"/>
      <c r="F2324" s="3"/>
      <c r="G2324" s="3" t="s">
        <v>12904</v>
      </c>
      <c r="I2324" t="str">
        <f t="shared" si="36"/>
        <v>,(658,' Matías Carvajal Calderón','',' 2 2692 7900',')</v>
      </c>
    </row>
    <row r="2325" spans="1:9">
      <c r="A2325" s="3" t="s">
        <v>12906</v>
      </c>
      <c r="B2325" s="3" t="s">
        <v>12891</v>
      </c>
      <c r="C2325" s="3">
        <f>VLOOKUP(B2325,CONSOLIDADO!A$2:E$11786,5,FALSE)</f>
        <v>658</v>
      </c>
      <c r="D2325" s="3" t="s">
        <v>3782</v>
      </c>
      <c r="E2325" s="3" t="s">
        <v>12907</v>
      </c>
      <c r="F2325" s="3"/>
      <c r="G2325" s="3" t="s">
        <v>12899</v>
      </c>
      <c r="I2325" t="str">
        <f t="shared" si="36"/>
        <v>,(658,' Claudia Torres Brickell ','',' 2 2692 7900    ', Gerente de Research y Selección de Activos Asset Management')</v>
      </c>
    </row>
    <row r="2326" spans="1:9">
      <c r="A2326" s="3" t="s">
        <v>12908</v>
      </c>
      <c r="B2326" s="3" t="s">
        <v>12891</v>
      </c>
      <c r="C2326" s="3">
        <f>VLOOKUP(B2326,CONSOLIDADO!A$2:E$11786,5,FALSE)</f>
        <v>658</v>
      </c>
      <c r="D2326" s="3" t="s">
        <v>3782</v>
      </c>
      <c r="E2326" s="3" t="s">
        <v>12909</v>
      </c>
      <c r="F2326" s="3"/>
      <c r="G2326" s="3" t="s">
        <v>12899</v>
      </c>
      <c r="I2326" t="str">
        <f t="shared" si="36"/>
        <v>,(658,' José Adolfo Moreno Alarcón ','',' 2 2692 7900    ', Gerente de Activos Alternativos')</v>
      </c>
    </row>
    <row r="2327" spans="1:9">
      <c r="A2327" s="3" t="s">
        <v>12910</v>
      </c>
      <c r="B2327" s="3" t="s">
        <v>12891</v>
      </c>
      <c r="C2327" s="3">
        <f>VLOOKUP(B2327,CONSOLIDADO!A$2:E$11786,5,FALSE)</f>
        <v>658</v>
      </c>
      <c r="D2327" s="3" t="s">
        <v>3782</v>
      </c>
      <c r="E2327" s="3" t="s">
        <v>12911</v>
      </c>
      <c r="F2327" s="3"/>
      <c r="G2327" s="3" t="s">
        <v>12899</v>
      </c>
      <c r="I2327" t="str">
        <f t="shared" si="36"/>
        <v>,(658,' Sergio Benavente Riobo ','',' 2 2692 7900    ', Gerente Riesgo Bci Asset Management')</v>
      </c>
    </row>
    <row r="2328" spans="1:9">
      <c r="A2328" s="3" t="s">
        <v>12913</v>
      </c>
      <c r="B2328" s="3" t="s">
        <v>12912</v>
      </c>
      <c r="C2328" s="3">
        <f>VLOOKUP(B2328,CONSOLIDADO!A$2:E$11786,5,FALSE)</f>
        <v>659</v>
      </c>
      <c r="D2328" s="3" t="s">
        <v>2523</v>
      </c>
      <c r="E2328" s="3" t="s">
        <v>6813</v>
      </c>
      <c r="F2328" s="3"/>
      <c r="G2328" s="3" t="s">
        <v>6846</v>
      </c>
      <c r="I2328" t="str">
        <f t="shared" si="36"/>
        <v>,(659,' José Luis de la Rosa Muñoz ','','               ', Presidente')</v>
      </c>
    </row>
    <row r="2329" spans="1:9">
      <c r="A2329" s="3" t="s">
        <v>12914</v>
      </c>
      <c r="B2329" s="3" t="s">
        <v>12912</v>
      </c>
      <c r="C2329" s="3">
        <f>VLOOKUP(B2329,CONSOLIDADO!A$2:E$11786,5,FALSE)</f>
        <v>659</v>
      </c>
      <c r="D2329" s="3" t="s">
        <v>2523</v>
      </c>
      <c r="E2329" s="3" t="s">
        <v>6850</v>
      </c>
      <c r="F2329" s="3"/>
      <c r="G2329" s="3" t="s">
        <v>6846</v>
      </c>
      <c r="I2329" t="str">
        <f t="shared" si="36"/>
        <v>,(659,' Pedro Pablo Del Favero Valdés ','','               ', Director')</v>
      </c>
    </row>
    <row r="2330" spans="1:9">
      <c r="A2330" s="3" t="s">
        <v>12915</v>
      </c>
      <c r="B2330" s="3" t="s">
        <v>12912</v>
      </c>
      <c r="C2330" s="3">
        <f>VLOOKUP(B2330,CONSOLIDADO!A$2:E$11786,5,FALSE)</f>
        <v>659</v>
      </c>
      <c r="D2330" s="3" t="s">
        <v>2523</v>
      </c>
      <c r="E2330" s="3" t="s">
        <v>6850</v>
      </c>
      <c r="F2330" s="3"/>
      <c r="G2330" s="3" t="s">
        <v>6846</v>
      </c>
      <c r="I2330" t="str">
        <f t="shared" si="36"/>
        <v>,(659,' Hernán Díaz Peñafiel ','','               ', Director')</v>
      </c>
    </row>
    <row r="2331" spans="1:9">
      <c r="A2331" s="3" t="s">
        <v>12916</v>
      </c>
      <c r="B2331" s="3" t="s">
        <v>12912</v>
      </c>
      <c r="C2331" s="3">
        <f>VLOOKUP(B2331,CONSOLIDADO!A$2:E$11786,5,FALSE)</f>
        <v>659</v>
      </c>
      <c r="D2331" s="3" t="s">
        <v>2523</v>
      </c>
      <c r="E2331" s="3" t="s">
        <v>6850</v>
      </c>
      <c r="F2331" s="3"/>
      <c r="G2331" s="3" t="s">
        <v>6846</v>
      </c>
      <c r="I2331" t="str">
        <f t="shared" si="36"/>
        <v>,(659,' Roberto Guerrero Valenzuela ','','               ', Director')</v>
      </c>
    </row>
    <row r="2332" spans="1:9">
      <c r="A2332" s="3" t="s">
        <v>12917</v>
      </c>
      <c r="B2332" s="3" t="s">
        <v>12912</v>
      </c>
      <c r="C2332" s="3">
        <f>VLOOKUP(B2332,CONSOLIDADO!A$2:E$11786,5,FALSE)</f>
        <v>659</v>
      </c>
      <c r="D2332" s="3" t="s">
        <v>2523</v>
      </c>
      <c r="E2332" s="3" t="s">
        <v>6850</v>
      </c>
      <c r="F2332" s="3"/>
      <c r="G2332" s="3" t="s">
        <v>6846</v>
      </c>
      <c r="I2332" t="str">
        <f t="shared" si="36"/>
        <v>,(659,' José Miguel Ried Undurraga ','','               ', Director')</v>
      </c>
    </row>
    <row r="2333" spans="1:9">
      <c r="A2333" s="3" t="s">
        <v>12918</v>
      </c>
      <c r="B2333" s="3" t="s">
        <v>12912</v>
      </c>
      <c r="C2333" s="3">
        <f>VLOOKUP(B2333,CONSOLIDADO!A$2:E$11786,5,FALSE)</f>
        <v>659</v>
      </c>
      <c r="D2333" s="3" t="s">
        <v>2523</v>
      </c>
      <c r="E2333" s="3" t="s">
        <v>6739</v>
      </c>
      <c r="F2333" s="3"/>
      <c r="G2333" s="3" t="s">
        <v>12919</v>
      </c>
      <c r="I2333" t="str">
        <f t="shared" si="36"/>
        <v>,(659,' Tomás Flanagan Margozzini ','',' 2 2692 8900    ', Gerente General')</v>
      </c>
    </row>
    <row r="2334" spans="1:9">
      <c r="A2334" s="3" t="s">
        <v>12920</v>
      </c>
      <c r="B2334" s="3" t="s">
        <v>12912</v>
      </c>
      <c r="C2334" s="3">
        <f>VLOOKUP(B2334,CONSOLIDADO!A$2:E$11786,5,FALSE)</f>
        <v>659</v>
      </c>
      <c r="D2334" s="3" t="s">
        <v>2523</v>
      </c>
      <c r="E2334" s="3"/>
      <c r="F2334" s="3"/>
      <c r="G2334" s="3" t="s">
        <v>12921</v>
      </c>
      <c r="I2334" t="str">
        <f t="shared" si="36"/>
        <v>,(659,' Cristián Garcés Contador','',' 2 2692 8900',')</v>
      </c>
    </row>
    <row r="2335" spans="1:9">
      <c r="A2335" s="3" t="s">
        <v>12922</v>
      </c>
      <c r="B2335" s="3" t="s">
        <v>12912</v>
      </c>
      <c r="C2335" s="3">
        <f>VLOOKUP(B2335,CONSOLIDADO!A$2:E$11786,5,FALSE)</f>
        <v>659</v>
      </c>
      <c r="D2335" s="3" t="s">
        <v>2523</v>
      </c>
      <c r="E2335" s="3" t="s">
        <v>12923</v>
      </c>
      <c r="F2335" s="3"/>
      <c r="G2335" s="3" t="s">
        <v>12919</v>
      </c>
      <c r="I2335" t="str">
        <f t="shared" si="36"/>
        <v>,(659,' Andrés Venturelli Muñoz ','',' 2 2692 8900    ', Gerente de Trading')</v>
      </c>
    </row>
    <row r="2336" spans="1:9">
      <c r="A2336" s="3" t="s">
        <v>12924</v>
      </c>
      <c r="B2336" s="3" t="s">
        <v>12912</v>
      </c>
      <c r="C2336" s="3">
        <f>VLOOKUP(B2336,CONSOLIDADO!A$2:E$11786,5,FALSE)</f>
        <v>659</v>
      </c>
      <c r="D2336" s="3" t="s">
        <v>2523</v>
      </c>
      <c r="E2336" s="3"/>
      <c r="F2336" s="3"/>
      <c r="G2336" s="3" t="s">
        <v>12921</v>
      </c>
      <c r="I2336" t="str">
        <f t="shared" si="36"/>
        <v>,(659,' Hernán Valdivia Henríquez','',' 2 2692 8900',')</v>
      </c>
    </row>
    <row r="2337" spans="1:9">
      <c r="A2337" s="3" t="s">
        <v>12926</v>
      </c>
      <c r="B2337" s="3" t="s">
        <v>12925</v>
      </c>
      <c r="C2337" s="3">
        <f>VLOOKUP(B2337,CONSOLIDADO!A$2:E$11786,5,FALSE)</f>
        <v>660</v>
      </c>
      <c r="D2337" s="3" t="s">
        <v>5771</v>
      </c>
      <c r="E2337" s="3"/>
      <c r="F2337" s="3"/>
      <c r="G2337" s="3" t="s">
        <v>12927</v>
      </c>
      <c r="I2337" t="str">
        <f t="shared" si="36"/>
        <v>,(660,' Eric Recart Balze','',' 2 2540 4942',')</v>
      </c>
    </row>
    <row r="2338" spans="1:9">
      <c r="A2338" s="3" t="s">
        <v>12928</v>
      </c>
      <c r="B2338" s="3" t="s">
        <v>12925</v>
      </c>
      <c r="C2338" s="3">
        <f>VLOOKUP(B2338,CONSOLIDADO!A$2:E$11786,5,FALSE)</f>
        <v>660</v>
      </c>
      <c r="D2338" s="3" t="s">
        <v>5771</v>
      </c>
      <c r="E2338" s="3" t="s">
        <v>12929</v>
      </c>
      <c r="F2338" s="3" t="s">
        <v>12930</v>
      </c>
      <c r="G2338" s="3" t="s">
        <v>12931</v>
      </c>
      <c r="I2338" t="str">
        <f t="shared" si="36"/>
        <v>,(660,' Nicolás Barría Martínez ',' nicolas.barria@bci.cl',' 2 2540 4942    ', Gerente Comercial Banca Retail')</v>
      </c>
    </row>
    <row r="2339" spans="1:9">
      <c r="A2339" s="3" t="s">
        <v>12932</v>
      </c>
      <c r="B2339" s="3" t="s">
        <v>12925</v>
      </c>
      <c r="C2339" s="3">
        <f>VLOOKUP(B2339,CONSOLIDADO!A$2:E$11786,5,FALSE)</f>
        <v>660</v>
      </c>
      <c r="D2339" s="3" t="s">
        <v>5771</v>
      </c>
      <c r="E2339" s="3" t="s">
        <v>12933</v>
      </c>
      <c r="F2339" s="3" t="s">
        <v>12934</v>
      </c>
      <c r="G2339" s="3" t="s">
        <v>12935</v>
      </c>
      <c r="I2339" t="str">
        <f t="shared" si="36"/>
        <v>,(660,' Claudia Goycoolea ',' claudia.goycoolea@bci.cl',' 2 2692 7458    ', Gerente Comercial Banca Empresas y Pyme')</v>
      </c>
    </row>
    <row r="2340" spans="1:9">
      <c r="A2340" s="3" t="s">
        <v>12936</v>
      </c>
      <c r="B2340" s="3" t="s">
        <v>12925</v>
      </c>
      <c r="C2340" s="3">
        <f>VLOOKUP(B2340,CONSOLIDADO!A$2:E$11786,5,FALSE)</f>
        <v>660</v>
      </c>
      <c r="D2340" s="3" t="s">
        <v>5771</v>
      </c>
      <c r="E2340" s="3" t="s">
        <v>12937</v>
      </c>
      <c r="F2340" s="3" t="s">
        <v>12938</v>
      </c>
      <c r="G2340" s="3" t="s">
        <v>12939</v>
      </c>
      <c r="I2340" t="str">
        <f t="shared" si="36"/>
        <v>,(660,' Christian Verteneul Arteaga ',' christian.verteneul@bci.cl',' 2 2540 4545    ', Gerente de Operaciones y Experiencia')</v>
      </c>
    </row>
    <row r="2341" spans="1:9">
      <c r="A2341" s="3" t="s">
        <v>12940</v>
      </c>
      <c r="B2341" s="3" t="s">
        <v>12925</v>
      </c>
      <c r="C2341" s="3">
        <f>VLOOKUP(B2341,CONSOLIDADO!A$2:E$11786,5,FALSE)</f>
        <v>660</v>
      </c>
      <c r="D2341" s="3" t="s">
        <v>5771</v>
      </c>
      <c r="E2341" s="3" t="s">
        <v>12941</v>
      </c>
      <c r="F2341" s="3" t="s">
        <v>12942</v>
      </c>
      <c r="G2341" s="3" t="s">
        <v>12943</v>
      </c>
      <c r="I2341" t="str">
        <f t="shared" si="36"/>
        <v>,(660,' Jaime Court Larenas ',' jaime.court@bci.cl',' 2 2540 4952    ', Gerente de Asesoría Técnica')</v>
      </c>
    </row>
    <row r="2342" spans="1:9">
      <c r="A2342" s="3" t="s">
        <v>12945</v>
      </c>
      <c r="B2342" s="3" t="s">
        <v>12944</v>
      </c>
      <c r="C2342" s="3">
        <f>VLOOKUP(B2342,CONSOLIDADO!A$2:E$11786,5,FALSE)</f>
        <v>661</v>
      </c>
      <c r="D2342" s="3" t="s">
        <v>3691</v>
      </c>
      <c r="E2342" s="3"/>
      <c r="F2342" s="3"/>
      <c r="G2342" s="3" t="s">
        <v>12946</v>
      </c>
      <c r="I2342" t="str">
        <f t="shared" si="36"/>
        <v>,(661,' Víctor Aguilar Záforas','',' 2 2692 8800',')</v>
      </c>
    </row>
    <row r="2343" spans="1:9">
      <c r="A2343" s="3" t="s">
        <v>12947</v>
      </c>
      <c r="B2343" s="3" t="s">
        <v>12944</v>
      </c>
      <c r="C2343" s="3">
        <f>VLOOKUP(B2343,CONSOLIDADO!A$2:E$11786,5,FALSE)</f>
        <v>661</v>
      </c>
      <c r="D2343" s="3" t="s">
        <v>3691</v>
      </c>
      <c r="E2343" s="3" t="s">
        <v>12948</v>
      </c>
      <c r="F2343" s="3" t="s">
        <v>12949</v>
      </c>
      <c r="G2343" s="3" t="s">
        <v>12950</v>
      </c>
      <c r="I2343" t="str">
        <f t="shared" si="36"/>
        <v>,(661,' Mauricio Rojas Lazo ',' mauricio.rojas@bci.cl',' 2 2692 8812    ', Gerente Comercial Leasing')</v>
      </c>
    </row>
    <row r="2344" spans="1:9">
      <c r="A2344" s="3" t="s">
        <v>12951</v>
      </c>
      <c r="B2344" s="3" t="s">
        <v>12944</v>
      </c>
      <c r="C2344" s="3">
        <f>VLOOKUP(B2344,CONSOLIDADO!A$2:E$11786,5,FALSE)</f>
        <v>661</v>
      </c>
      <c r="D2344" s="3" t="s">
        <v>3691</v>
      </c>
      <c r="E2344" s="3" t="s">
        <v>12952</v>
      </c>
      <c r="F2344" s="3" t="s">
        <v>12953</v>
      </c>
      <c r="G2344" s="3" t="s">
        <v>12950</v>
      </c>
      <c r="I2344" t="str">
        <f t="shared" si="36"/>
        <v>,(661,' Jaime Meza Galleguillos ',' jaime.meza@bci.cl',' 2 2692 8812    ', Gerencia Comercial Factoring')</v>
      </c>
    </row>
    <row r="2345" spans="1:9">
      <c r="A2345" s="3" t="s">
        <v>12954</v>
      </c>
      <c r="B2345" s="3" t="s">
        <v>12944</v>
      </c>
      <c r="C2345" s="3">
        <f>VLOOKUP(B2345,CONSOLIDADO!A$2:E$11786,5,FALSE)</f>
        <v>661</v>
      </c>
      <c r="D2345" s="3" t="s">
        <v>3691</v>
      </c>
      <c r="E2345" s="3" t="s">
        <v>12955</v>
      </c>
      <c r="F2345" s="3" t="s">
        <v>12956</v>
      </c>
      <c r="G2345" s="3" t="s">
        <v>12957</v>
      </c>
      <c r="I2345" t="str">
        <f t="shared" si="36"/>
        <v>,(661,' Renato Andrés Maturana Alvarado ',' renato.maturana@bci.cl',' 2 2692 8800    ', Gerencia Operaciones F&amp;L')</v>
      </c>
    </row>
    <row r="2346" spans="1:9">
      <c r="A2346" s="3" t="s">
        <v>12958</v>
      </c>
      <c r="B2346" s="3" t="s">
        <v>12944</v>
      </c>
      <c r="C2346" s="3">
        <f>VLOOKUP(B2346,CONSOLIDADO!A$2:E$11786,5,FALSE)</f>
        <v>661</v>
      </c>
      <c r="D2346" s="3" t="s">
        <v>3691</v>
      </c>
      <c r="E2346" s="3" t="s">
        <v>12959</v>
      </c>
      <c r="F2346" s="3" t="s">
        <v>12960</v>
      </c>
      <c r="G2346" s="3" t="s">
        <v>12957</v>
      </c>
      <c r="I2346" t="str">
        <f t="shared" si="36"/>
        <v>,(661,' Adriana Chain ',' adiana.chain@bci.cl',' 2 2692 8800    ', Gerencia de Riesgo F&amp;L')</v>
      </c>
    </row>
    <row r="2347" spans="1:9">
      <c r="A2347" s="3" t="s">
        <v>12879</v>
      </c>
      <c r="B2347" s="3" t="s">
        <v>12961</v>
      </c>
      <c r="C2347" s="3">
        <f>VLOOKUP(B2347,CONSOLIDADO!A$2:E$11786,5,FALSE)</f>
        <v>662</v>
      </c>
      <c r="D2347" s="3" t="s">
        <v>6207</v>
      </c>
      <c r="E2347" s="3" t="s">
        <v>7562</v>
      </c>
      <c r="F2347" s="3"/>
      <c r="G2347" s="3" t="s">
        <v>6846</v>
      </c>
      <c r="I2347" t="str">
        <f t="shared" si="36"/>
        <v>,(662,' Eugenio Von Chrismar Carvajal ','','               ', Presidente del Directorio')</v>
      </c>
    </row>
    <row r="2348" spans="1:9">
      <c r="A2348" s="3" t="s">
        <v>12962</v>
      </c>
      <c r="B2348" s="3" t="s">
        <v>12961</v>
      </c>
      <c r="C2348" s="3">
        <f>VLOOKUP(B2348,CONSOLIDADO!A$2:E$11786,5,FALSE)</f>
        <v>662</v>
      </c>
      <c r="D2348" s="3" t="s">
        <v>6207</v>
      </c>
      <c r="E2348" s="3" t="s">
        <v>6850</v>
      </c>
      <c r="F2348" s="3"/>
      <c r="G2348" s="3" t="s">
        <v>6846</v>
      </c>
      <c r="I2348" t="str">
        <f t="shared" si="36"/>
        <v>,(662,' Fernando Carmash Cassis ','','               ', Director')</v>
      </c>
    </row>
    <row r="2349" spans="1:9">
      <c r="A2349" s="3" t="s">
        <v>12963</v>
      </c>
      <c r="B2349" s="3" t="s">
        <v>12961</v>
      </c>
      <c r="C2349" s="3">
        <f>VLOOKUP(B2349,CONSOLIDADO!A$2:E$11786,5,FALSE)</f>
        <v>662</v>
      </c>
      <c r="D2349" s="3" t="s">
        <v>6207</v>
      </c>
      <c r="E2349" s="3" t="s">
        <v>6850</v>
      </c>
      <c r="F2349" s="3"/>
      <c r="G2349" s="3" t="s">
        <v>6846</v>
      </c>
      <c r="I2349" t="str">
        <f t="shared" si="36"/>
        <v>,(662,' Alejandro Alarcón Pérez ','','               ', Director')</v>
      </c>
    </row>
    <row r="2350" spans="1:9">
      <c r="A2350" s="3" t="s">
        <v>11263</v>
      </c>
      <c r="B2350" s="3" t="s">
        <v>12961</v>
      </c>
      <c r="C2350" s="3">
        <f>VLOOKUP(B2350,CONSOLIDADO!A$2:E$11786,5,FALSE)</f>
        <v>662</v>
      </c>
      <c r="D2350" s="3" t="s">
        <v>6207</v>
      </c>
      <c r="E2350" s="3" t="s">
        <v>6850</v>
      </c>
      <c r="F2350" s="3"/>
      <c r="G2350" s="3" t="s">
        <v>6846</v>
      </c>
      <c r="I2350" t="str">
        <f t="shared" si="36"/>
        <v>,(662,' Gerardo Spöerer Hurtado ','','               ', Director')</v>
      </c>
    </row>
    <row r="2351" spans="1:9">
      <c r="A2351" s="3" t="s">
        <v>12964</v>
      </c>
      <c r="B2351" s="3" t="s">
        <v>12961</v>
      </c>
      <c r="C2351" s="3">
        <f>VLOOKUP(B2351,CONSOLIDADO!A$2:E$11786,5,FALSE)</f>
        <v>662</v>
      </c>
      <c r="D2351" s="3" t="s">
        <v>6207</v>
      </c>
      <c r="E2351" s="3" t="s">
        <v>6850</v>
      </c>
      <c r="F2351" s="3"/>
      <c r="G2351" s="3" t="s">
        <v>6846</v>
      </c>
      <c r="I2351" t="str">
        <f t="shared" si="36"/>
        <v>,(662,' Felipe González Holmes ','','               ', Director')</v>
      </c>
    </row>
    <row r="2352" spans="1:9">
      <c r="A2352" s="3" t="s">
        <v>12966</v>
      </c>
      <c r="B2352" s="3" t="s">
        <v>12965</v>
      </c>
      <c r="C2352" s="3">
        <f>VLOOKUP(B2352,CONSOLIDADO!A$2:E$11786,5,FALSE)</f>
        <v>663</v>
      </c>
      <c r="D2352" s="3" t="s">
        <v>2212</v>
      </c>
      <c r="E2352" s="3" t="s">
        <v>6813</v>
      </c>
      <c r="F2352" s="3" t="s">
        <v>12967</v>
      </c>
      <c r="G2352" s="3" t="s">
        <v>6846</v>
      </c>
      <c r="I2352" t="str">
        <f t="shared" si="36"/>
        <v>,(663,' Roberto Belloni Pechini ',' lina.farias@bciseguros.com','               ', Presidente')</v>
      </c>
    </row>
    <row r="2353" spans="1:9">
      <c r="A2353" s="3" t="s">
        <v>12968</v>
      </c>
      <c r="B2353" s="3" t="s">
        <v>12965</v>
      </c>
      <c r="C2353" s="3">
        <f>VLOOKUP(B2353,CONSOLIDADO!A$2:E$11786,5,FALSE)</f>
        <v>663</v>
      </c>
      <c r="D2353" s="3" t="s">
        <v>2212</v>
      </c>
      <c r="E2353" s="3"/>
      <c r="F2353" s="3"/>
      <c r="G2353" s="3"/>
      <c r="I2353" t="str">
        <f t="shared" si="36"/>
        <v>,(663,' María Milagros Villa Oliveros','','',')</v>
      </c>
    </row>
    <row r="2354" spans="1:9">
      <c r="A2354" s="3" t="s">
        <v>12969</v>
      </c>
      <c r="B2354" s="3" t="s">
        <v>12965</v>
      </c>
      <c r="C2354" s="3">
        <f>VLOOKUP(B2354,CONSOLIDADO!A$2:E$11786,5,FALSE)</f>
        <v>663</v>
      </c>
      <c r="D2354" s="3" t="s">
        <v>2212</v>
      </c>
      <c r="E2354" s="3" t="s">
        <v>6850</v>
      </c>
      <c r="F2354" s="3"/>
      <c r="G2354" s="3" t="s">
        <v>6846</v>
      </c>
      <c r="I2354" t="str">
        <f t="shared" si="36"/>
        <v>,(663,' Carlos Spoerer Urrutia ','','               ', Director')</v>
      </c>
    </row>
    <row r="2355" spans="1:9">
      <c r="A2355" s="3" t="s">
        <v>12885</v>
      </c>
      <c r="B2355" s="3" t="s">
        <v>12965</v>
      </c>
      <c r="C2355" s="3">
        <f>VLOOKUP(B2355,CONSOLIDADO!A$2:E$11786,5,FALSE)</f>
        <v>663</v>
      </c>
      <c r="D2355" s="3" t="s">
        <v>2212</v>
      </c>
      <c r="E2355" s="3" t="s">
        <v>6850</v>
      </c>
      <c r="F2355" s="3"/>
      <c r="G2355" s="3" t="s">
        <v>6846</v>
      </c>
      <c r="I2355" t="str">
        <f t="shared" si="36"/>
        <v>,(663,' Diego Yarur Arrasate ','','               ', Director')</v>
      </c>
    </row>
    <row r="2356" spans="1:9">
      <c r="A2356" s="3" t="s">
        <v>12970</v>
      </c>
      <c r="B2356" s="3" t="s">
        <v>12965</v>
      </c>
      <c r="C2356" s="3">
        <f>VLOOKUP(B2356,CONSOLIDADO!A$2:E$11786,5,FALSE)</f>
        <v>663</v>
      </c>
      <c r="D2356" s="3" t="s">
        <v>2212</v>
      </c>
      <c r="E2356" s="3" t="s">
        <v>6850</v>
      </c>
      <c r="F2356" s="3"/>
      <c r="G2356" s="3" t="s">
        <v>6846</v>
      </c>
      <c r="I2356" t="str">
        <f t="shared" si="36"/>
        <v>,(663,' Fernando Ballesteros Martínez ','','               ', Director')</v>
      </c>
    </row>
    <row r="2357" spans="1:9">
      <c r="A2357" s="3" t="s">
        <v>12971</v>
      </c>
      <c r="B2357" s="3" t="s">
        <v>12965</v>
      </c>
      <c r="C2357" s="3">
        <f>VLOOKUP(B2357,CONSOLIDADO!A$2:E$11786,5,FALSE)</f>
        <v>663</v>
      </c>
      <c r="D2357" s="3" t="s">
        <v>2212</v>
      </c>
      <c r="E2357" s="3" t="s">
        <v>6850</v>
      </c>
      <c r="F2357" s="3"/>
      <c r="G2357" s="3" t="s">
        <v>6846</v>
      </c>
      <c r="I2357" t="str">
        <f t="shared" si="36"/>
        <v>,(663,' Jaime Aguirre de Cárcer Cabezas ','','               ', Director')</v>
      </c>
    </row>
    <row r="2358" spans="1:9">
      <c r="A2358" s="3" t="s">
        <v>11276</v>
      </c>
      <c r="B2358" s="3" t="s">
        <v>12965</v>
      </c>
      <c r="C2358" s="3">
        <f>VLOOKUP(B2358,CONSOLIDADO!A$2:E$11786,5,FALSE)</f>
        <v>663</v>
      </c>
      <c r="D2358" s="3" t="s">
        <v>2212</v>
      </c>
      <c r="E2358" s="3" t="s">
        <v>6739</v>
      </c>
      <c r="F2358" s="3" t="s">
        <v>11277</v>
      </c>
      <c r="G2358" s="3" t="s">
        <v>12972</v>
      </c>
      <c r="I2358" t="str">
        <f t="shared" si="36"/>
        <v>,(663,' Mario Gazitúa Swett ',' mario.gazitua@bciseguros.com',' 2 2679 9200    ', Gerente General')</v>
      </c>
    </row>
    <row r="2359" spans="1:9">
      <c r="A2359" s="3" t="s">
        <v>12973</v>
      </c>
      <c r="B2359" s="3" t="s">
        <v>12965</v>
      </c>
      <c r="C2359" s="3">
        <f>VLOOKUP(B2359,CONSOLIDADO!A$2:E$11786,5,FALSE)</f>
        <v>663</v>
      </c>
      <c r="D2359" s="3" t="s">
        <v>2212</v>
      </c>
      <c r="E2359" s="3" t="s">
        <v>12974</v>
      </c>
      <c r="F2359" s="3" t="s">
        <v>12975</v>
      </c>
      <c r="G2359" s="3" t="s">
        <v>12972</v>
      </c>
      <c r="I2359" t="str">
        <f t="shared" si="36"/>
        <v>,(663,' Roberto Haramboure Galaz ',' roberto.haramboure@bciseguros.com',' 2 2679 9200    ', Gerente Finanzas y Recursos Humanos')</v>
      </c>
    </row>
    <row r="2360" spans="1:9">
      <c r="A2360" s="3" t="s">
        <v>12976</v>
      </c>
      <c r="B2360" s="3" t="s">
        <v>12965</v>
      </c>
      <c r="C2360" s="3">
        <f>VLOOKUP(B2360,CONSOLIDADO!A$2:E$11786,5,FALSE)</f>
        <v>663</v>
      </c>
      <c r="D2360" s="3" t="s">
        <v>2212</v>
      </c>
      <c r="E2360" s="3" t="s">
        <v>6905</v>
      </c>
      <c r="F2360" s="3" t="s">
        <v>12977</v>
      </c>
      <c r="G2360" s="3" t="s">
        <v>12972</v>
      </c>
      <c r="I2360" t="str">
        <f t="shared" si="36"/>
        <v>,(663,' Rodrigo Heredia Peña ',' rodrigo.heredia@bciseguros.com',' 2 2679 9200    ', Gerente Comercial')</v>
      </c>
    </row>
    <row r="2361" spans="1:9">
      <c r="A2361" s="3" t="s">
        <v>12978</v>
      </c>
      <c r="B2361" s="3" t="s">
        <v>12965</v>
      </c>
      <c r="C2361" s="3">
        <f>VLOOKUP(B2361,CONSOLIDADO!A$2:E$11786,5,FALSE)</f>
        <v>663</v>
      </c>
      <c r="D2361" s="3" t="s">
        <v>2212</v>
      </c>
      <c r="E2361" s="3" t="s">
        <v>12979</v>
      </c>
      <c r="F2361" s="3" t="s">
        <v>12980</v>
      </c>
      <c r="G2361" s="3" t="s">
        <v>12972</v>
      </c>
      <c r="I2361" t="str">
        <f t="shared" si="36"/>
        <v>,(663,' Marcelo Bustos Cárcamo ',' marcelo.bustos@bciseguros.com',' 2 2679 9200    ', Gerente de Siniestros')</v>
      </c>
    </row>
    <row r="2362" spans="1:9">
      <c r="A2362" s="3" t="s">
        <v>12981</v>
      </c>
      <c r="B2362" s="3" t="s">
        <v>12965</v>
      </c>
      <c r="C2362" s="3">
        <f>VLOOKUP(B2362,CONSOLIDADO!A$2:E$11786,5,FALSE)</f>
        <v>663</v>
      </c>
      <c r="D2362" s="3" t="s">
        <v>2212</v>
      </c>
      <c r="E2362" s="3" t="s">
        <v>6765</v>
      </c>
      <c r="F2362" s="3" t="s">
        <v>12982</v>
      </c>
      <c r="G2362" s="3" t="s">
        <v>12972</v>
      </c>
      <c r="I2362" t="str">
        <f t="shared" si="36"/>
        <v>,(663,' Diego Moya Olave ',' diego.moya@bciseguros.com',' 2 2679 9200    ', Gerente de Operaciones')</v>
      </c>
    </row>
    <row r="2363" spans="1:9">
      <c r="A2363" s="3" t="s">
        <v>12966</v>
      </c>
      <c r="B2363" s="3" t="s">
        <v>12983</v>
      </c>
      <c r="C2363" s="3">
        <f>VLOOKUP(B2363,CONSOLIDADO!A$2:E$11786,5,FALSE)</f>
        <v>664</v>
      </c>
      <c r="D2363" s="3" t="s">
        <v>2212</v>
      </c>
      <c r="E2363" s="3" t="s">
        <v>6813</v>
      </c>
      <c r="F2363" s="3"/>
      <c r="G2363" s="3" t="s">
        <v>6846</v>
      </c>
      <c r="I2363" t="str">
        <f t="shared" si="36"/>
        <v>,(664,' Roberto Belloni Pechini ','','               ', Presidente')</v>
      </c>
    </row>
    <row r="2364" spans="1:9">
      <c r="A2364" s="3" t="s">
        <v>12984</v>
      </c>
      <c r="B2364" s="3" t="s">
        <v>12983</v>
      </c>
      <c r="C2364" s="3">
        <f>VLOOKUP(B2364,CONSOLIDADO!A$2:E$11786,5,FALSE)</f>
        <v>664</v>
      </c>
      <c r="D2364" s="3" t="s">
        <v>2212</v>
      </c>
      <c r="E2364" s="3" t="s">
        <v>6848</v>
      </c>
      <c r="F2364" s="3"/>
      <c r="G2364" s="3" t="s">
        <v>6846</v>
      </c>
      <c r="I2364" t="str">
        <f t="shared" si="36"/>
        <v>,(664,' María Milagros Villa Oliveros ','','               ', Vicepresidente')</v>
      </c>
    </row>
    <row r="2365" spans="1:9">
      <c r="A2365" s="3" t="s">
        <v>12985</v>
      </c>
      <c r="B2365" s="3" t="s">
        <v>12983</v>
      </c>
      <c r="C2365" s="3">
        <f>VLOOKUP(B2365,CONSOLIDADO!A$2:E$11786,5,FALSE)</f>
        <v>664</v>
      </c>
      <c r="D2365" s="3" t="s">
        <v>2212</v>
      </c>
      <c r="E2365" s="3" t="s">
        <v>6850</v>
      </c>
      <c r="F2365" s="3"/>
      <c r="G2365" s="3" t="s">
        <v>6846</v>
      </c>
      <c r="I2365" t="str">
        <f t="shared" si="36"/>
        <v>,(664,' Carlos Mackenna Iñíguez ','','               ', Director')</v>
      </c>
    </row>
    <row r="2366" spans="1:9">
      <c r="A2366" s="3" t="s">
        <v>12969</v>
      </c>
      <c r="B2366" s="3" t="s">
        <v>12983</v>
      </c>
      <c r="C2366" s="3">
        <f>VLOOKUP(B2366,CONSOLIDADO!A$2:E$11786,5,FALSE)</f>
        <v>664</v>
      </c>
      <c r="D2366" s="3" t="s">
        <v>2212</v>
      </c>
      <c r="E2366" s="3" t="s">
        <v>6850</v>
      </c>
      <c r="F2366" s="3"/>
      <c r="G2366" s="3" t="s">
        <v>6846</v>
      </c>
      <c r="I2366" t="str">
        <f t="shared" si="36"/>
        <v>,(664,' Carlos Spoerer Urrutia ','','               ', Director')</v>
      </c>
    </row>
    <row r="2367" spans="1:9">
      <c r="A2367" s="3" t="s">
        <v>12885</v>
      </c>
      <c r="B2367" s="3" t="s">
        <v>12983</v>
      </c>
      <c r="C2367" s="3">
        <f>VLOOKUP(B2367,CONSOLIDADO!A$2:E$11786,5,FALSE)</f>
        <v>664</v>
      </c>
      <c r="D2367" s="3" t="s">
        <v>2212</v>
      </c>
      <c r="E2367" s="3" t="s">
        <v>6850</v>
      </c>
      <c r="F2367" s="3"/>
      <c r="G2367" s="3" t="s">
        <v>6846</v>
      </c>
      <c r="I2367" t="str">
        <f t="shared" si="36"/>
        <v>,(664,' Diego Yarur Arrasate ','','               ', Director')</v>
      </c>
    </row>
    <row r="2368" spans="1:9">
      <c r="A2368" s="3" t="s">
        <v>12970</v>
      </c>
      <c r="B2368" s="3" t="s">
        <v>12983</v>
      </c>
      <c r="C2368" s="3">
        <f>VLOOKUP(B2368,CONSOLIDADO!A$2:E$11786,5,FALSE)</f>
        <v>664</v>
      </c>
      <c r="D2368" s="3" t="s">
        <v>2212</v>
      </c>
      <c r="E2368" s="3" t="s">
        <v>6850</v>
      </c>
      <c r="F2368" s="3"/>
      <c r="G2368" s="3" t="s">
        <v>6846</v>
      </c>
      <c r="I2368" t="str">
        <f t="shared" si="36"/>
        <v>,(664,' Fernando Ballesteros Martínez ','','               ', Director')</v>
      </c>
    </row>
    <row r="2369" spans="1:9">
      <c r="A2369" s="3" t="s">
        <v>11276</v>
      </c>
      <c r="B2369" s="3" t="s">
        <v>12983</v>
      </c>
      <c r="C2369" s="3">
        <f>VLOOKUP(B2369,CONSOLIDADO!A$2:E$11786,5,FALSE)</f>
        <v>664</v>
      </c>
      <c r="D2369" s="3" t="s">
        <v>2212</v>
      </c>
      <c r="E2369" s="3" t="s">
        <v>6739</v>
      </c>
      <c r="F2369" s="3" t="s">
        <v>11277</v>
      </c>
      <c r="G2369" s="3" t="s">
        <v>12986</v>
      </c>
      <c r="I2369" t="str">
        <f t="shared" si="36"/>
        <v>,(664,' Mario Gazitúa Swett ',' mario.gazitua@bciseguros.com',' 2 2679 9350    ', Gerente General')</v>
      </c>
    </row>
    <row r="2370" spans="1:9">
      <c r="A2370" s="3" t="s">
        <v>12976</v>
      </c>
      <c r="B2370" s="3" t="s">
        <v>12983</v>
      </c>
      <c r="C2370" s="3">
        <f>VLOOKUP(B2370,CONSOLIDADO!A$2:E$11786,5,FALSE)</f>
        <v>664</v>
      </c>
      <c r="D2370" s="3" t="s">
        <v>2212</v>
      </c>
      <c r="E2370" s="3" t="s">
        <v>6905</v>
      </c>
      <c r="F2370" s="3" t="s">
        <v>12977</v>
      </c>
      <c r="G2370" s="3" t="s">
        <v>12987</v>
      </c>
      <c r="I2370" t="str">
        <f t="shared" si="36"/>
        <v>,(664,' Rodrigo Heredia Peña ',' rodrigo.heredia@bciseguros.com',' 2 2679 9316    ', Gerente Comercial')</v>
      </c>
    </row>
    <row r="2371" spans="1:9">
      <c r="A2371" s="3" t="s">
        <v>12973</v>
      </c>
      <c r="B2371" s="3" t="s">
        <v>12983</v>
      </c>
      <c r="C2371" s="3">
        <f>VLOOKUP(B2371,CONSOLIDADO!A$2:E$11786,5,FALSE)</f>
        <v>664</v>
      </c>
      <c r="D2371" s="3" t="s">
        <v>2212</v>
      </c>
      <c r="E2371" s="3" t="s">
        <v>12988</v>
      </c>
      <c r="F2371" s="3" t="s">
        <v>12975</v>
      </c>
      <c r="G2371" s="3" t="s">
        <v>12972</v>
      </c>
      <c r="I2371" t="str">
        <f t="shared" ref="I2371:I2434" si="37">CONCATENATE(",(",C2371,",'",A2371,"','",F2371,"','",G2371,"',",E2371,"')")</f>
        <v>,(664,' Roberto Haramboure Galaz ',' roberto.haramboure@bciseguros.com',' 2 2679 9200    ', Gerente Finanzas y Gestión')</v>
      </c>
    </row>
    <row r="2372" spans="1:9">
      <c r="A2372" s="3" t="s">
        <v>12991</v>
      </c>
      <c r="B2372" s="3" t="s">
        <v>12989</v>
      </c>
      <c r="C2372" s="3">
        <f>VLOOKUP(B2372,CONSOLIDADO!A$2:E$11786,5,FALSE)</f>
        <v>665</v>
      </c>
      <c r="D2372" s="3" t="s">
        <v>12990</v>
      </c>
      <c r="E2372" s="3" t="s">
        <v>12992</v>
      </c>
      <c r="F2372" s="3" t="s">
        <v>12993</v>
      </c>
      <c r="G2372" s="3" t="s">
        <v>12994</v>
      </c>
      <c r="I2372" t="str">
        <f t="shared" si="37"/>
        <v>,(665,' Heraldo Hetz Vorpahl ',' bdo@bdo.cl',' 2 2729 5000    ', Managing Partner y Socio Director')</v>
      </c>
    </row>
    <row r="2373" spans="1:9">
      <c r="A2373" s="3" t="s">
        <v>12995</v>
      </c>
      <c r="B2373" s="3" t="s">
        <v>12989</v>
      </c>
      <c r="C2373" s="3">
        <f>VLOOKUP(B2373,CONSOLIDADO!A$2:E$11786,5,FALSE)</f>
        <v>665</v>
      </c>
      <c r="D2373" s="3" t="s">
        <v>12990</v>
      </c>
      <c r="E2373" s="3"/>
      <c r="F2373" s="3"/>
      <c r="G2373" s="3" t="s">
        <v>12996</v>
      </c>
      <c r="I2373" t="str">
        <f t="shared" si="37"/>
        <v>,(665,' Marcelo Donatucci Téllez','',' 2 2729 5000',')</v>
      </c>
    </row>
    <row r="2374" spans="1:9">
      <c r="A2374" s="3" t="s">
        <v>12997</v>
      </c>
      <c r="B2374" s="3" t="s">
        <v>12989</v>
      </c>
      <c r="C2374" s="3">
        <f>VLOOKUP(B2374,CONSOLIDADO!A$2:E$11786,5,FALSE)</f>
        <v>665</v>
      </c>
      <c r="D2374" s="3" t="s">
        <v>12990</v>
      </c>
      <c r="E2374" s="3" t="s">
        <v>12998</v>
      </c>
      <c r="F2374" s="3" t="s">
        <v>12993</v>
      </c>
      <c r="G2374" s="3" t="s">
        <v>12994</v>
      </c>
      <c r="I2374" t="str">
        <f t="shared" si="37"/>
        <v>,(665,' Moisés Crisóstomo Macchiavello ',' bdo@bdo.cl',' 2 2729 5000    ', Socio División Auditoría')</v>
      </c>
    </row>
    <row r="2375" spans="1:9">
      <c r="A2375" s="3" t="s">
        <v>12999</v>
      </c>
      <c r="B2375" s="3" t="s">
        <v>12989</v>
      </c>
      <c r="C2375" s="3">
        <f>VLOOKUP(B2375,CONSOLIDADO!A$2:E$11786,5,FALSE)</f>
        <v>665</v>
      </c>
      <c r="D2375" s="3" t="s">
        <v>12990</v>
      </c>
      <c r="E2375" s="3" t="s">
        <v>13000</v>
      </c>
      <c r="F2375" s="3" t="s">
        <v>12993</v>
      </c>
      <c r="G2375" s="3" t="s">
        <v>12994</v>
      </c>
      <c r="I2375" t="str">
        <f t="shared" si="37"/>
        <v>,(665,' Rodrigo Benítez Córdova ',' bdo@bdo.cl',' 2 2729 5000    ', Socio División Legal - Tributaria')</v>
      </c>
    </row>
    <row r="2376" spans="1:9">
      <c r="A2376" s="3" t="s">
        <v>13001</v>
      </c>
      <c r="B2376" s="3" t="s">
        <v>12989</v>
      </c>
      <c r="C2376" s="3">
        <f>VLOOKUP(B2376,CONSOLIDADO!A$2:E$11786,5,FALSE)</f>
        <v>665</v>
      </c>
      <c r="D2376" s="3" t="s">
        <v>12990</v>
      </c>
      <c r="E2376" s="3" t="s">
        <v>6757</v>
      </c>
      <c r="F2376" s="3" t="s">
        <v>12993</v>
      </c>
      <c r="G2376" s="3" t="s">
        <v>12994</v>
      </c>
      <c r="I2376" t="str">
        <f t="shared" si="37"/>
        <v>,(665,' Juan Gómez Madrid ',' bdo@bdo.cl',' 2 2729 5000    ', Gerente de Administración y Finanzas')</v>
      </c>
    </row>
    <row r="2377" spans="1:9">
      <c r="A2377" s="3" t="s">
        <v>13004</v>
      </c>
      <c r="B2377" s="3" t="s">
        <v>13002</v>
      </c>
      <c r="C2377" s="3">
        <f>VLOOKUP(B2377,CONSOLIDADO!A$2:E$11786,5,FALSE)</f>
        <v>666</v>
      </c>
      <c r="D2377" s="3" t="s">
        <v>13003</v>
      </c>
      <c r="E2377" s="3" t="s">
        <v>6757</v>
      </c>
      <c r="F2377" s="3" t="s">
        <v>13005</v>
      </c>
      <c r="G2377" s="3" t="s">
        <v>13006</v>
      </c>
      <c r="I2377" t="str">
        <f t="shared" si="37"/>
        <v>,(666,' Diego Arnoldo Cabrera Jofré ',' diego@beaulieu.cl',' 2 2873 0309    ', Gerente de Administración y Finanzas')</v>
      </c>
    </row>
    <row r="2378" spans="1:9">
      <c r="A2378" s="3" t="s">
        <v>13008</v>
      </c>
      <c r="B2378" s="3" t="s">
        <v>13007</v>
      </c>
      <c r="C2378" s="3">
        <f>VLOOKUP(B2378,CONSOLIDADO!A$2:E$11786,5,FALSE)</f>
        <v>667</v>
      </c>
      <c r="D2378" s="3" t="s">
        <v>5399</v>
      </c>
      <c r="E2378" s="3" t="s">
        <v>6739</v>
      </c>
      <c r="F2378" s="3" t="s">
        <v>13009</v>
      </c>
      <c r="G2378" s="3" t="s">
        <v>13010</v>
      </c>
      <c r="I2378" t="str">
        <f t="shared" si="37"/>
        <v>,(667,' David Jodorkovsky Ventura ',' djodorko@bebesit.cl',' 2 2685 8300    ', Gerente General')</v>
      </c>
    </row>
    <row r="2379" spans="1:9">
      <c r="A2379" s="3" t="s">
        <v>13011</v>
      </c>
      <c r="B2379" s="3" t="s">
        <v>13007</v>
      </c>
      <c r="C2379" s="3">
        <f>VLOOKUP(B2379,CONSOLIDADO!A$2:E$11786,5,FALSE)</f>
        <v>667</v>
      </c>
      <c r="D2379" s="3" t="s">
        <v>5399</v>
      </c>
      <c r="E2379" s="3" t="s">
        <v>6905</v>
      </c>
      <c r="F2379" s="3" t="s">
        <v>13012</v>
      </c>
      <c r="G2379" s="3" t="s">
        <v>13010</v>
      </c>
      <c r="I2379" t="str">
        <f t="shared" si="37"/>
        <v>,(667,' Carla Gamerre Guerra ',' carla@bebesit.cl',' 2 2685 8300    ', Gerente Comercial')</v>
      </c>
    </row>
    <row r="2380" spans="1:9">
      <c r="A2380" s="3" t="s">
        <v>13013</v>
      </c>
      <c r="B2380" s="3" t="s">
        <v>13007</v>
      </c>
      <c r="C2380" s="3">
        <f>VLOOKUP(B2380,CONSOLIDADO!A$2:E$11786,5,FALSE)</f>
        <v>667</v>
      </c>
      <c r="D2380" s="3" t="s">
        <v>5399</v>
      </c>
      <c r="E2380" s="3"/>
      <c r="F2380" s="3"/>
      <c r="G2380" s="3" t="s">
        <v>13014</v>
      </c>
      <c r="I2380" t="str">
        <f t="shared" si="37"/>
        <v>,(667,' Verónica Escobar Burgos','',' 2 2685 8300',')</v>
      </c>
    </row>
    <row r="2381" spans="1:9">
      <c r="A2381" s="3" t="s">
        <v>13016</v>
      </c>
      <c r="B2381" s="3" t="s">
        <v>13015</v>
      </c>
      <c r="C2381" s="3">
        <f>VLOOKUP(B2381,CONSOLIDADO!A$2:E$11786,5,FALSE)</f>
        <v>668</v>
      </c>
      <c r="D2381" s="3" t="s">
        <v>6312</v>
      </c>
      <c r="E2381" s="3"/>
      <c r="F2381" s="3"/>
      <c r="G2381" s="3" t="s">
        <v>13017</v>
      </c>
      <c r="I2381" t="str">
        <f t="shared" si="37"/>
        <v>,(668,' Paige Wilson','',' 2 2675 1000',')</v>
      </c>
    </row>
    <row r="2382" spans="1:9">
      <c r="A2382" s="3" t="s">
        <v>13018</v>
      </c>
      <c r="B2382" s="3" t="s">
        <v>13015</v>
      </c>
      <c r="C2382" s="3">
        <f>VLOOKUP(B2382,CONSOLIDADO!A$2:E$11786,5,FALSE)</f>
        <v>668</v>
      </c>
      <c r="D2382" s="3" t="s">
        <v>6312</v>
      </c>
      <c r="E2382" s="3" t="s">
        <v>6886</v>
      </c>
      <c r="F2382" s="3"/>
      <c r="G2382" s="3" t="s">
        <v>13019</v>
      </c>
      <c r="I2382" t="str">
        <f t="shared" si="37"/>
        <v>,(668,' Karla Osorio ','',' 2 2675 1000    ', Gerente de Recursos Humanos')</v>
      </c>
    </row>
    <row r="2383" spans="1:9">
      <c r="A2383" s="3" t="s">
        <v>13020</v>
      </c>
      <c r="B2383" s="3" t="s">
        <v>13015</v>
      </c>
      <c r="C2383" s="3">
        <f>VLOOKUP(B2383,CONSOLIDADO!A$2:E$11786,5,FALSE)</f>
        <v>668</v>
      </c>
      <c r="D2383" s="3" t="s">
        <v>6312</v>
      </c>
      <c r="E2383" s="3" t="s">
        <v>10191</v>
      </c>
      <c r="F2383" s="3"/>
      <c r="G2383" s="3" t="s">
        <v>13019</v>
      </c>
      <c r="I2383" t="str">
        <f t="shared" si="37"/>
        <v>,(668,' Patricio Aldunate García ','',' 2 2675 1000    ', Controller')</v>
      </c>
    </row>
    <row r="2384" spans="1:9">
      <c r="A2384" s="3" t="s">
        <v>13021</v>
      </c>
      <c r="B2384" s="3" t="s">
        <v>13015</v>
      </c>
      <c r="C2384" s="3">
        <f>VLOOKUP(B2384,CONSOLIDADO!A$2:E$11786,5,FALSE)</f>
        <v>668</v>
      </c>
      <c r="D2384" s="3" t="s">
        <v>6312</v>
      </c>
      <c r="E2384" s="3" t="s">
        <v>13022</v>
      </c>
      <c r="F2384" s="3"/>
      <c r="G2384" s="3" t="s">
        <v>13019</v>
      </c>
      <c r="I2384" t="str">
        <f t="shared" si="37"/>
        <v>,(668,' Lucy Martin ','',' 2 2675 1000    ', Gerente de Desarrollo y Estrategia')</v>
      </c>
    </row>
    <row r="2385" spans="1:9">
      <c r="A2385" s="3" t="s">
        <v>13025</v>
      </c>
      <c r="B2385" s="3" t="s">
        <v>13023</v>
      </c>
      <c r="C2385" s="3">
        <f>VLOOKUP(B2385,CONSOLIDADO!A$2:E$11786,5,FALSE)</f>
        <v>669</v>
      </c>
      <c r="D2385" s="3" t="s">
        <v>13024</v>
      </c>
      <c r="E2385" s="3" t="s">
        <v>13026</v>
      </c>
      <c r="F2385" s="3" t="s">
        <v>13027</v>
      </c>
      <c r="G2385" s="3" t="s">
        <v>13028</v>
      </c>
      <c r="I2385" t="str">
        <f t="shared" si="37"/>
        <v>,(669,' Hugo Valenzuela Bruzone ',' hvalenz@pyt.cl',' 2 2531 1011    ', Gerente General / Gerente de Administración y Finanzas')</v>
      </c>
    </row>
    <row r="2386" spans="1:9">
      <c r="A2386" s="3" t="s">
        <v>13029</v>
      </c>
      <c r="B2386" s="3" t="s">
        <v>13023</v>
      </c>
      <c r="C2386" s="3">
        <f>VLOOKUP(B2386,CONSOLIDADO!A$2:E$11786,5,FALSE)</f>
        <v>669</v>
      </c>
      <c r="D2386" s="3" t="s">
        <v>13024</v>
      </c>
      <c r="E2386" s="3" t="s">
        <v>11393</v>
      </c>
      <c r="F2386" s="3" t="s">
        <v>13030</v>
      </c>
      <c r="G2386" s="3" t="s">
        <v>13028</v>
      </c>
      <c r="I2386" t="str">
        <f t="shared" si="37"/>
        <v>,(669,' Johanna Saavedra Zúñiga ',' jsaavedra@pyt.cl',' 2 2531 1011    ', Tesorera')</v>
      </c>
    </row>
    <row r="2387" spans="1:9">
      <c r="A2387" s="3" t="s">
        <v>13032</v>
      </c>
      <c r="B2387" s="3" t="s">
        <v>13031</v>
      </c>
      <c r="C2387" s="3">
        <f>VLOOKUP(B2387,CONSOLIDADO!A$2:E$11786,5,FALSE)</f>
        <v>670</v>
      </c>
      <c r="D2387" s="3" t="s">
        <v>2580</v>
      </c>
      <c r="E2387" s="3" t="s">
        <v>13033</v>
      </c>
      <c r="F2387" s="3" t="s">
        <v>13034</v>
      </c>
      <c r="G2387" s="3" t="s">
        <v>13035</v>
      </c>
      <c r="I2387" t="str">
        <f t="shared" si="37"/>
        <v>,(670,' Stephanie Barraud ',' dora.belmonte@beiersdorf.com',' 2 2368 8844    ', General Manager MU Southern Cone / Country Manager')</v>
      </c>
    </row>
    <row r="2388" spans="1:9">
      <c r="A2388" s="3" t="s">
        <v>13036</v>
      </c>
      <c r="B2388" s="3" t="s">
        <v>13031</v>
      </c>
      <c r="C2388" s="3">
        <f>VLOOKUP(B2388,CONSOLIDADO!A$2:E$11786,5,FALSE)</f>
        <v>670</v>
      </c>
      <c r="D2388" s="3" t="s">
        <v>2580</v>
      </c>
      <c r="E2388" s="3" t="s">
        <v>13037</v>
      </c>
      <c r="F2388" s="3" t="s">
        <v>13038</v>
      </c>
      <c r="G2388" s="3" t="s">
        <v>13039</v>
      </c>
      <c r="I2388" t="str">
        <f t="shared" si="37"/>
        <v>,(670,' Rodrigo Musalem ',' jeimmy.diaz@beiersdorf.com',' 2 2368 8951    ', Director Operaciones')</v>
      </c>
    </row>
    <row r="2389" spans="1:9">
      <c r="A2389" s="3" t="s">
        <v>13040</v>
      </c>
      <c r="B2389" s="3" t="s">
        <v>13031</v>
      </c>
      <c r="C2389" s="3">
        <f>VLOOKUP(B2389,CONSOLIDADO!A$2:E$11786,5,FALSE)</f>
        <v>670</v>
      </c>
      <c r="D2389" s="3" t="s">
        <v>2580</v>
      </c>
      <c r="E2389" s="3" t="s">
        <v>13041</v>
      </c>
      <c r="F2389" s="3" t="s">
        <v>13042</v>
      </c>
      <c r="G2389" s="3" t="s">
        <v>13035</v>
      </c>
      <c r="I2389" t="str">
        <f t="shared" si="37"/>
        <v>,(670,' Carlos Samayoa ',' doria.belmonte@beiersdorf.com',' 2 2368 8844    ', Sales y S&amp;C Marketing Manager')</v>
      </c>
    </row>
    <row r="2390" spans="1:9">
      <c r="A2390" s="3" t="s">
        <v>13043</v>
      </c>
      <c r="B2390" s="3" t="s">
        <v>13031</v>
      </c>
      <c r="C2390" s="3">
        <f>VLOOKUP(B2390,CONSOLIDADO!A$2:E$11786,5,FALSE)</f>
        <v>670</v>
      </c>
      <c r="D2390" s="3" t="s">
        <v>2580</v>
      </c>
      <c r="E2390" s="3" t="s">
        <v>13044</v>
      </c>
      <c r="F2390" s="3" t="s">
        <v>13042</v>
      </c>
      <c r="G2390" s="3" t="s">
        <v>13035</v>
      </c>
      <c r="I2390" t="str">
        <f t="shared" si="37"/>
        <v>,(670,' Sergio Fonseca ',' doria.belmonte@beiersdorf.com',' 2 2368 8844    ', Finance Manager')</v>
      </c>
    </row>
    <row r="2391" spans="1:9">
      <c r="A2391" s="3" t="s">
        <v>13045</v>
      </c>
      <c r="B2391" s="3" t="s">
        <v>13031</v>
      </c>
      <c r="C2391" s="3">
        <f>VLOOKUP(B2391,CONSOLIDADO!A$2:E$11786,5,FALSE)</f>
        <v>670</v>
      </c>
      <c r="D2391" s="3" t="s">
        <v>2580</v>
      </c>
      <c r="E2391" s="3" t="s">
        <v>13046</v>
      </c>
      <c r="F2391" s="3"/>
      <c r="G2391" s="3" t="s">
        <v>13035</v>
      </c>
      <c r="I2391" t="str">
        <f t="shared" si="37"/>
        <v>,(670,' Juan Pablo Aliaga ','',' 2 2368 8844    ', MU Southern Cone / HR Director')</v>
      </c>
    </row>
    <row r="2392" spans="1:9">
      <c r="A2392" s="3" t="s">
        <v>13047</v>
      </c>
      <c r="B2392" s="3" t="s">
        <v>13031</v>
      </c>
      <c r="C2392" s="3">
        <f>VLOOKUP(B2392,CONSOLIDADO!A$2:E$11786,5,FALSE)</f>
        <v>670</v>
      </c>
      <c r="D2392" s="3" t="s">
        <v>2580</v>
      </c>
      <c r="E2392" s="3" t="s">
        <v>13048</v>
      </c>
      <c r="F2392" s="3" t="s">
        <v>13042</v>
      </c>
      <c r="G2392" s="3" t="s">
        <v>13035</v>
      </c>
      <c r="I2392" t="str">
        <f t="shared" si="37"/>
        <v>,(670,' Juan Sandino ',' doria.belmonte@beiersdorf.com',' 2 2368 8844    ', Marketing Manager')</v>
      </c>
    </row>
    <row r="2393" spans="1:9">
      <c r="A2393" s="3" t="s">
        <v>13049</v>
      </c>
      <c r="B2393" s="3" t="s">
        <v>13031</v>
      </c>
      <c r="C2393" s="3">
        <f>VLOOKUP(B2393,CONSOLIDADO!A$2:E$11786,5,FALSE)</f>
        <v>670</v>
      </c>
      <c r="D2393" s="3" t="s">
        <v>2580</v>
      </c>
      <c r="E2393" s="3" t="s">
        <v>13050</v>
      </c>
      <c r="F2393" s="3" t="s">
        <v>13042</v>
      </c>
      <c r="G2393" s="3" t="s">
        <v>13035</v>
      </c>
      <c r="I2393" t="str">
        <f t="shared" si="37"/>
        <v>,(670,' María Lourdes Casal ',' doria.belmonte@beiersdorf.com',' 2 2368 8844    ', Supply Chain Director MU / Southern Cone')</v>
      </c>
    </row>
    <row r="2394" spans="1:9">
      <c r="A2394" s="3" t="s">
        <v>13052</v>
      </c>
      <c r="B2394" s="3" t="s">
        <v>13051</v>
      </c>
      <c r="C2394" s="3">
        <f>VLOOKUP(B2394,CONSOLIDADO!A$2:E$11786,5,FALSE)</f>
        <v>671</v>
      </c>
      <c r="D2394" s="3" t="s">
        <v>6165</v>
      </c>
      <c r="E2394" s="3"/>
      <c r="F2394" s="3"/>
      <c r="G2394" s="3" t="s">
        <v>13053</v>
      </c>
      <c r="I2394" t="str">
        <f t="shared" si="37"/>
        <v>,(671,' Alvaro Jadue Alamos','',' 2 2674 2300',')</v>
      </c>
    </row>
    <row r="2395" spans="1:9">
      <c r="A2395" s="3" t="s">
        <v>13054</v>
      </c>
      <c r="B2395" s="3" t="s">
        <v>13051</v>
      </c>
      <c r="C2395" s="3">
        <f>VLOOKUP(B2395,CONSOLIDADO!A$2:E$11786,5,FALSE)</f>
        <v>671</v>
      </c>
      <c r="D2395" s="3" t="s">
        <v>6165</v>
      </c>
      <c r="E2395" s="3"/>
      <c r="F2395" s="3"/>
      <c r="G2395" s="3" t="s">
        <v>13053</v>
      </c>
      <c r="I2395" t="str">
        <f t="shared" si="37"/>
        <v>,(671,' Jorge Jadue Alamos','',' 2 2674 2300',')</v>
      </c>
    </row>
    <row r="2396" spans="1:9">
      <c r="A2396" s="3" t="s">
        <v>13055</v>
      </c>
      <c r="B2396" s="3" t="s">
        <v>13051</v>
      </c>
      <c r="C2396" s="3">
        <f>VLOOKUP(B2396,CONSOLIDADO!A$2:E$11786,5,FALSE)</f>
        <v>671</v>
      </c>
      <c r="D2396" s="3" t="s">
        <v>6165</v>
      </c>
      <c r="E2396" s="3" t="s">
        <v>13056</v>
      </c>
      <c r="F2396" s="3" t="s">
        <v>13057</v>
      </c>
      <c r="G2396" s="3" t="s">
        <v>13058</v>
      </c>
      <c r="I2396" t="str">
        <f t="shared" si="37"/>
        <v>,(671,' Jorge Asima Monsalve ',' jasima@beitgroup.cl',' 2 2674 2300    ', Gerente Ventas Mayorista')</v>
      </c>
    </row>
    <row r="2397" spans="1:9">
      <c r="A2397" s="3" t="s">
        <v>13059</v>
      </c>
      <c r="B2397" s="3" t="s">
        <v>13051</v>
      </c>
      <c r="C2397" s="3">
        <f>VLOOKUP(B2397,CONSOLIDADO!A$2:E$11786,5,FALSE)</f>
        <v>671</v>
      </c>
      <c r="D2397" s="3" t="s">
        <v>6165</v>
      </c>
      <c r="E2397" s="3" t="s">
        <v>7780</v>
      </c>
      <c r="F2397" s="3" t="s">
        <v>13060</v>
      </c>
      <c r="G2397" s="3" t="s">
        <v>13058</v>
      </c>
      <c r="I2397" t="str">
        <f t="shared" si="37"/>
        <v>,(671,' Rodrigo Ponce de la Vega ',' rponce@beitgroup.cl',' 2 2674 2300    ', Subgerente de Administración y Finanzas')</v>
      </c>
    </row>
    <row r="2398" spans="1:9">
      <c r="A2398" s="3" t="s">
        <v>13063</v>
      </c>
      <c r="B2398" s="3" t="s">
        <v>13061</v>
      </c>
      <c r="C2398" s="3">
        <f>VLOOKUP(B2398,CONSOLIDADO!A$2:E$11786,5,FALSE)</f>
        <v>673</v>
      </c>
      <c r="D2398" s="3" t="s">
        <v>13062</v>
      </c>
      <c r="E2398" s="3" t="s">
        <v>6739</v>
      </c>
      <c r="F2398" s="3" t="s">
        <v>13064</v>
      </c>
      <c r="G2398" s="3" t="s">
        <v>13065</v>
      </c>
      <c r="I2398" t="str">
        <f t="shared" si="37"/>
        <v>,(673,' Luis Alejandro Loyer Arze ',' luis.loyer@belray.cl',' 2 2887 2999    ', Gerente General')</v>
      </c>
    </row>
    <row r="2399" spans="1:9">
      <c r="A2399" s="3" t="s">
        <v>13066</v>
      </c>
      <c r="B2399" s="3" t="s">
        <v>13061</v>
      </c>
      <c r="C2399" s="3">
        <f>VLOOKUP(B2399,CONSOLIDADO!A$2:E$11786,5,FALSE)</f>
        <v>673</v>
      </c>
      <c r="D2399" s="3" t="s">
        <v>13062</v>
      </c>
      <c r="E2399" s="3" t="s">
        <v>7300</v>
      </c>
      <c r="F2399" s="3" t="s">
        <v>13067</v>
      </c>
      <c r="G2399" s="3" t="s">
        <v>13068</v>
      </c>
      <c r="I2399" t="str">
        <f t="shared" si="37"/>
        <v>,(673,' Enrique Russi García ',' enrique.russigarcia@belray.cl',' 2 2887 2900    ', Gerente de Administración')</v>
      </c>
    </row>
    <row r="2400" spans="1:9">
      <c r="A2400" s="3" t="s">
        <v>13069</v>
      </c>
      <c r="B2400" s="3" t="s">
        <v>13061</v>
      </c>
      <c r="C2400" s="3">
        <f>VLOOKUP(B2400,CONSOLIDADO!A$2:E$11786,5,FALSE)</f>
        <v>673</v>
      </c>
      <c r="D2400" s="3" t="s">
        <v>13062</v>
      </c>
      <c r="E2400" s="3" t="s">
        <v>13070</v>
      </c>
      <c r="F2400" s="3" t="s">
        <v>13071</v>
      </c>
      <c r="G2400" s="3" t="s">
        <v>13068</v>
      </c>
      <c r="I2400" t="str">
        <f t="shared" si="37"/>
        <v>,(673,' Eugenio Audisio Arze ',' eugenio.audisio@belray.cl',' 2 2887 2900    ', Gerente de Area')</v>
      </c>
    </row>
    <row r="2401" spans="1:9">
      <c r="A2401" s="3" t="s">
        <v>13074</v>
      </c>
      <c r="B2401" s="3" t="s">
        <v>13072</v>
      </c>
      <c r="C2401" s="3">
        <f>VLOOKUP(B2401,CONSOLIDADO!A$2:E$11786,5,FALSE)</f>
        <v>672</v>
      </c>
      <c r="D2401" s="3" t="s">
        <v>13073</v>
      </c>
      <c r="E2401" s="3" t="s">
        <v>13075</v>
      </c>
      <c r="F2401" s="3" t="s">
        <v>13076</v>
      </c>
      <c r="G2401" s="3" t="s">
        <v>13077</v>
      </c>
      <c r="I2401" t="str">
        <f t="shared" si="37"/>
        <v>,(672,' Rodney Everard Colvill-Jones ',' info@belltech.la',' 2 2584 1600    ', CEO')</v>
      </c>
    </row>
    <row r="2402" spans="1:9">
      <c r="A2402" s="3" t="s">
        <v>13079</v>
      </c>
      <c r="B2402" s="3" t="s">
        <v>13078</v>
      </c>
      <c r="C2402" s="3">
        <f>VLOOKUP(B2402,CONSOLIDADO!A$2:E$11786,5,FALSE)</f>
        <v>674</v>
      </c>
      <c r="D2402" s="3" t="s">
        <v>4453</v>
      </c>
      <c r="E2402" s="3"/>
      <c r="F2402" s="3"/>
      <c r="G2402" s="3" t="s">
        <v>13080</v>
      </c>
      <c r="I2402" t="str">
        <f t="shared" si="37"/>
        <v>,(674,' Lore Benkel Leipert','',' 2 2273 1023',')</v>
      </c>
    </row>
    <row r="2403" spans="1:9">
      <c r="A2403" s="3" t="s">
        <v>13083</v>
      </c>
      <c r="B2403" s="3" t="s">
        <v>13081</v>
      </c>
      <c r="C2403" s="3">
        <f>VLOOKUP(B2403,CONSOLIDADO!A$2:E$11786,5,FALSE)</f>
        <v>675</v>
      </c>
      <c r="D2403" s="3" t="s">
        <v>13082</v>
      </c>
      <c r="E2403" s="3" t="s">
        <v>6813</v>
      </c>
      <c r="F2403" s="3" t="s">
        <v>13084</v>
      </c>
      <c r="G2403" s="3" t="s">
        <v>13085</v>
      </c>
      <c r="I2403" t="str">
        <f t="shared" si="37"/>
        <v>,(675,' Abraham Rovner Goldenberg ',' info@bercia.cl',' 2 2786 7713    ', Presidente')</v>
      </c>
    </row>
    <row r="2404" spans="1:9">
      <c r="A2404" s="3" t="s">
        <v>13086</v>
      </c>
      <c r="B2404" s="3" t="s">
        <v>13081</v>
      </c>
      <c r="C2404" s="3">
        <f>VLOOKUP(B2404,CONSOLIDADO!A$2:E$11786,5,FALSE)</f>
        <v>675</v>
      </c>
      <c r="D2404" s="3" t="s">
        <v>13082</v>
      </c>
      <c r="E2404" s="3" t="s">
        <v>6739</v>
      </c>
      <c r="F2404" s="3" t="s">
        <v>13087</v>
      </c>
      <c r="G2404" s="3" t="s">
        <v>13085</v>
      </c>
      <c r="I2404" t="str">
        <f t="shared" si="37"/>
        <v>,(675,' Abishai Rovner Berant ',' arb@bercia.cl',' 2 2786 7713    ', Gerente General')</v>
      </c>
    </row>
    <row r="2405" spans="1:9">
      <c r="A2405" s="3" t="s">
        <v>13088</v>
      </c>
      <c r="B2405" s="3" t="s">
        <v>13081</v>
      </c>
      <c r="C2405" s="3">
        <f>VLOOKUP(B2405,CONSOLIDADO!A$2:E$11786,5,FALSE)</f>
        <v>675</v>
      </c>
      <c r="D2405" s="3" t="s">
        <v>13082</v>
      </c>
      <c r="E2405" s="3" t="s">
        <v>6905</v>
      </c>
      <c r="F2405" s="3" t="s">
        <v>13089</v>
      </c>
      <c r="G2405" s="3" t="s">
        <v>13085</v>
      </c>
      <c r="I2405" t="str">
        <f t="shared" si="37"/>
        <v>,(675,' Nicolás Abalos ',' nicolas.abalos@berci.cl',' 2 2786 7713    ', Gerente Comercial')</v>
      </c>
    </row>
    <row r="2406" spans="1:9">
      <c r="A2406" s="3" t="s">
        <v>13090</v>
      </c>
      <c r="B2406" s="3" t="s">
        <v>13081</v>
      </c>
      <c r="C2406" s="3">
        <f>VLOOKUP(B2406,CONSOLIDADO!A$2:E$11786,5,FALSE)</f>
        <v>675</v>
      </c>
      <c r="D2406" s="3" t="s">
        <v>13082</v>
      </c>
      <c r="E2406" s="3" t="s">
        <v>6765</v>
      </c>
      <c r="F2406" s="3" t="s">
        <v>13091</v>
      </c>
      <c r="G2406" s="3" t="s">
        <v>13085</v>
      </c>
      <c r="I2406" t="str">
        <f t="shared" si="37"/>
        <v>,(675,' Igal Rovner Berant ',' igal@bercia.cl',' 2 2786 7713    ', Gerente de Operaciones')</v>
      </c>
    </row>
    <row r="2407" spans="1:9">
      <c r="A2407" s="3" t="s">
        <v>13093</v>
      </c>
      <c r="B2407" s="3" t="s">
        <v>13092</v>
      </c>
      <c r="C2407" s="3">
        <f>VLOOKUP(B2407,CONSOLIDADO!A$2:E$11786,5,FALSE)</f>
        <v>676</v>
      </c>
      <c r="D2407" s="3" t="s">
        <v>6122</v>
      </c>
      <c r="E2407" s="3" t="s">
        <v>6739</v>
      </c>
      <c r="F2407" s="3" t="s">
        <v>13094</v>
      </c>
      <c r="G2407" s="3" t="s">
        <v>13095</v>
      </c>
      <c r="I2407" t="str">
        <f t="shared" si="37"/>
        <v>,(676,' Sebastián Bercovich Cibié ',' info@bercovich.cl',' 2 2690 9520    ', Gerente General')</v>
      </c>
    </row>
    <row r="2408" spans="1:9">
      <c r="A2408" s="3" t="s">
        <v>13096</v>
      </c>
      <c r="B2408" s="3" t="s">
        <v>13092</v>
      </c>
      <c r="C2408" s="3">
        <f>VLOOKUP(B2408,CONSOLIDADO!A$2:E$11786,5,FALSE)</f>
        <v>676</v>
      </c>
      <c r="D2408" s="3" t="s">
        <v>6122</v>
      </c>
      <c r="E2408" s="3" t="s">
        <v>7780</v>
      </c>
      <c r="F2408" s="3" t="s">
        <v>13097</v>
      </c>
      <c r="G2408" s="3" t="s">
        <v>13095</v>
      </c>
      <c r="I2408" t="str">
        <f t="shared" si="37"/>
        <v>,(676,' Luciano Pierart ',' lpierart@bercovich.cl',' 2 2690 9520    ', Subgerente de Administración y Finanzas')</v>
      </c>
    </row>
    <row r="2409" spans="1:9">
      <c r="A2409" s="3" t="s">
        <v>13098</v>
      </c>
      <c r="B2409" s="3" t="s">
        <v>13092</v>
      </c>
      <c r="C2409" s="3">
        <f>VLOOKUP(B2409,CONSOLIDADO!A$2:E$11786,5,FALSE)</f>
        <v>676</v>
      </c>
      <c r="D2409" s="3" t="s">
        <v>6122</v>
      </c>
      <c r="E2409" s="3" t="s">
        <v>6886</v>
      </c>
      <c r="F2409" s="3" t="s">
        <v>13099</v>
      </c>
      <c r="G2409" s="3" t="s">
        <v>13100</v>
      </c>
      <c r="I2409" t="str">
        <f t="shared" si="37"/>
        <v>,(676,' Alejandra Flores B. ',' aflores@bercovich.cl',' 2 2690 9500    ', Gerente de Recursos Humanos')</v>
      </c>
    </row>
    <row r="2410" spans="1:9">
      <c r="A2410" s="3" t="s">
        <v>13102</v>
      </c>
      <c r="B2410" s="3" t="s">
        <v>13101</v>
      </c>
      <c r="C2410" s="3">
        <f>VLOOKUP(B2410,CONSOLIDADO!A$2:E$11786,5,FALSE)</f>
        <v>677</v>
      </c>
      <c r="D2410" s="3" t="s">
        <v>3102</v>
      </c>
      <c r="E2410" s="3" t="s">
        <v>6739</v>
      </c>
      <c r="F2410" s="3" t="s">
        <v>13103</v>
      </c>
      <c r="G2410" s="3" t="s">
        <v>13104</v>
      </c>
      <c r="I2410" t="str">
        <f t="shared" si="37"/>
        <v>,(677,' Viviana Miranda ',' viviana.miranda@berlitz.cl',' 2 2236 1557    ', Gerente General')</v>
      </c>
    </row>
    <row r="2411" spans="1:9">
      <c r="A2411" s="3" t="s">
        <v>13105</v>
      </c>
      <c r="B2411" s="3" t="s">
        <v>13101</v>
      </c>
      <c r="C2411" s="3">
        <f>VLOOKUP(B2411,CONSOLIDADO!A$2:E$11786,5,FALSE)</f>
        <v>677</v>
      </c>
      <c r="D2411" s="3" t="s">
        <v>3102</v>
      </c>
      <c r="E2411" s="3"/>
      <c r="F2411" s="3"/>
      <c r="G2411" s="3" t="s">
        <v>13106</v>
      </c>
      <c r="I2411" t="str">
        <f t="shared" si="37"/>
        <v>,(677,' Andrés Codoceo Villalobos','',' 2 2236 1557',')</v>
      </c>
    </row>
    <row r="2412" spans="1:9">
      <c r="A2412" s="3" t="s">
        <v>13109</v>
      </c>
      <c r="B2412" s="3" t="s">
        <v>13107</v>
      </c>
      <c r="C2412" s="3">
        <f>VLOOKUP(B2412,CONSOLIDADO!A$2:E$11786,5,FALSE)</f>
        <v>678</v>
      </c>
      <c r="D2412" s="3" t="s">
        <v>13108</v>
      </c>
      <c r="E2412" s="3" t="s">
        <v>6959</v>
      </c>
      <c r="F2412" s="3" t="s">
        <v>13110</v>
      </c>
      <c r="G2412" s="3" t="s">
        <v>13111</v>
      </c>
      <c r="I2412" t="str">
        <f t="shared" si="37"/>
        <v>,(678,' Sebastián Fuentes Risopatrón ',' sfuentes@bfschile.com',' 2 2489 5100    ', Director Ejecutivo')</v>
      </c>
    </row>
    <row r="2413" spans="1:9">
      <c r="A2413" s="3" t="s">
        <v>13112</v>
      </c>
      <c r="B2413" s="3" t="s">
        <v>13107</v>
      </c>
      <c r="C2413" s="3">
        <f>VLOOKUP(B2413,CONSOLIDADO!A$2:E$11786,5,FALSE)</f>
        <v>678</v>
      </c>
      <c r="D2413" s="3" t="s">
        <v>13108</v>
      </c>
      <c r="E2413" s="3"/>
      <c r="F2413" s="3"/>
      <c r="G2413" s="3" t="s">
        <v>13113</v>
      </c>
      <c r="I2413" t="str">
        <f t="shared" si="37"/>
        <v>,(678,' Juan Francisco Montes','',' 2 2489 5100',')</v>
      </c>
    </row>
    <row r="2414" spans="1:9">
      <c r="A2414" s="3" t="s">
        <v>13114</v>
      </c>
      <c r="B2414" s="3" t="s">
        <v>13107</v>
      </c>
      <c r="C2414" s="3">
        <f>VLOOKUP(B2414,CONSOLIDADO!A$2:E$11786,5,FALSE)</f>
        <v>678</v>
      </c>
      <c r="D2414" s="3" t="s">
        <v>13108</v>
      </c>
      <c r="E2414" s="3"/>
      <c r="F2414" s="3"/>
      <c r="G2414" s="3" t="s">
        <v>13113</v>
      </c>
      <c r="I2414" t="str">
        <f t="shared" si="37"/>
        <v>,(678,' Renato Funes Aguirre','',' 2 2489 5100',')</v>
      </c>
    </row>
    <row r="2415" spans="1:9">
      <c r="A2415" s="3" t="s">
        <v>13115</v>
      </c>
      <c r="B2415" s="3" t="s">
        <v>13107</v>
      </c>
      <c r="C2415" s="3">
        <f>VLOOKUP(B2415,CONSOLIDADO!A$2:E$11786,5,FALSE)</f>
        <v>678</v>
      </c>
      <c r="D2415" s="3" t="s">
        <v>13108</v>
      </c>
      <c r="E2415" s="3" t="s">
        <v>13116</v>
      </c>
      <c r="F2415" s="3" t="s">
        <v>13117</v>
      </c>
      <c r="G2415" s="3" t="s">
        <v>13111</v>
      </c>
      <c r="I2415" t="str">
        <f t="shared" si="37"/>
        <v>,(678,' Néstor Morales ',' nmorales@bfschile.com',' 2 2489 5100    ', Subgerente de Ventas Zona Norte')</v>
      </c>
    </row>
    <row r="2416" spans="1:9">
      <c r="A2416" s="3" t="s">
        <v>13120</v>
      </c>
      <c r="B2416" s="3" t="s">
        <v>13118</v>
      </c>
      <c r="C2416" s="3">
        <f>VLOOKUP(B2416,CONSOLIDADO!A$2:E$11786,5,FALSE)</f>
        <v>679</v>
      </c>
      <c r="D2416" s="3" t="s">
        <v>13119</v>
      </c>
      <c r="E2416" s="3" t="s">
        <v>10205</v>
      </c>
      <c r="F2416" s="3"/>
      <c r="G2416" s="3" t="s">
        <v>13121</v>
      </c>
      <c r="I2416" t="str">
        <f t="shared" si="37"/>
        <v>,(679,' Mónica Hamuy Wackenhut ','',' 2 2621 6231    ', Representante Legal')</v>
      </c>
    </row>
    <row r="2417" spans="1:9">
      <c r="A2417" s="3" t="s">
        <v>13124</v>
      </c>
      <c r="B2417" s="3" t="s">
        <v>13122</v>
      </c>
      <c r="C2417" s="3">
        <f>VLOOKUP(B2417,CONSOLIDADO!A$2:E$11786,5,FALSE)</f>
        <v>680</v>
      </c>
      <c r="D2417" s="3" t="s">
        <v>13123</v>
      </c>
      <c r="E2417" s="3" t="s">
        <v>6739</v>
      </c>
      <c r="F2417" s="3"/>
      <c r="G2417" s="3" t="s">
        <v>13125</v>
      </c>
      <c r="I2417" t="str">
        <f t="shared" si="37"/>
        <v>,(680,' Carlos Rebeco Emaldia ','',' 2 2616 3800    ', Gerente General')</v>
      </c>
    </row>
    <row r="2418" spans="1:9">
      <c r="A2418" s="3" t="s">
        <v>13126</v>
      </c>
      <c r="B2418" s="3" t="s">
        <v>13122</v>
      </c>
      <c r="C2418" s="3">
        <f>VLOOKUP(B2418,CONSOLIDADO!A$2:E$11786,5,FALSE)</f>
        <v>680</v>
      </c>
      <c r="D2418" s="3" t="s">
        <v>13123</v>
      </c>
      <c r="E2418" s="3" t="s">
        <v>9092</v>
      </c>
      <c r="F2418" s="3"/>
      <c r="G2418" s="3" t="s">
        <v>13125</v>
      </c>
      <c r="I2418" t="str">
        <f t="shared" si="37"/>
        <v>,(680,' Alberto Morante Coello ','',' 2 2616 3800    ', Gerente Regional')</v>
      </c>
    </row>
    <row r="2419" spans="1:9">
      <c r="A2419" s="3" t="s">
        <v>13127</v>
      </c>
      <c r="B2419" s="3" t="s">
        <v>13122</v>
      </c>
      <c r="C2419" s="3">
        <f>VLOOKUP(B2419,CONSOLIDADO!A$2:E$11786,5,FALSE)</f>
        <v>680</v>
      </c>
      <c r="D2419" s="3" t="s">
        <v>13123</v>
      </c>
      <c r="E2419" s="3" t="s">
        <v>6986</v>
      </c>
      <c r="F2419" s="3"/>
      <c r="G2419" s="3" t="s">
        <v>13125</v>
      </c>
      <c r="I2419" t="str">
        <f t="shared" si="37"/>
        <v>,(680,' Marcela Vargas Corvalán ','',' 2 2616 3800    ', Gerente de Finanzas')</v>
      </c>
    </row>
    <row r="2420" spans="1:9">
      <c r="A2420" s="3" t="s">
        <v>13129</v>
      </c>
      <c r="B2420" s="3" t="s">
        <v>13128</v>
      </c>
      <c r="C2420" s="3">
        <f>VLOOKUP(B2420,CONSOLIDADO!A$2:E$11786,5,FALSE)</f>
        <v>681</v>
      </c>
      <c r="D2420" s="3" t="s">
        <v>4773</v>
      </c>
      <c r="E2420" s="3" t="s">
        <v>6739</v>
      </c>
      <c r="F2420" s="3" t="s">
        <v>13130</v>
      </c>
      <c r="G2420" s="3" t="s">
        <v>13131</v>
      </c>
      <c r="I2420" t="str">
        <f t="shared" si="37"/>
        <v>,(681,' Eduardo Nestler Gebauer ',' enestler@besalco.cl',' 2 2338 0880    ', Gerente General')</v>
      </c>
    </row>
    <row r="2421" spans="1:9">
      <c r="A2421" s="3" t="s">
        <v>13132</v>
      </c>
      <c r="B2421" s="3" t="s">
        <v>13128</v>
      </c>
      <c r="C2421" s="3">
        <f>VLOOKUP(B2421,CONSOLIDADO!A$2:E$11786,5,FALSE)</f>
        <v>681</v>
      </c>
      <c r="D2421" s="3" t="s">
        <v>4773</v>
      </c>
      <c r="E2421" s="3" t="s">
        <v>8835</v>
      </c>
      <c r="F2421" s="3" t="s">
        <v>13133</v>
      </c>
      <c r="G2421" s="3" t="s">
        <v>13131</v>
      </c>
      <c r="I2421" t="str">
        <f t="shared" si="37"/>
        <v>,(681,' Patricio Cabrera Aguilera ',' pcabrera@besalco.cl',' 2 2338 0880    ', Jefe de Administración y Finanzas')</v>
      </c>
    </row>
    <row r="2422" spans="1:9">
      <c r="A2422" s="3" t="s">
        <v>13134</v>
      </c>
      <c r="B2422" s="3" t="s">
        <v>13128</v>
      </c>
      <c r="C2422" s="3">
        <f>VLOOKUP(B2422,CONSOLIDADO!A$2:E$11786,5,FALSE)</f>
        <v>681</v>
      </c>
      <c r="D2422" s="3" t="s">
        <v>4773</v>
      </c>
      <c r="E2422" s="3" t="s">
        <v>6905</v>
      </c>
      <c r="F2422" s="3" t="s">
        <v>13135</v>
      </c>
      <c r="G2422" s="3" t="s">
        <v>13131</v>
      </c>
      <c r="I2422" t="str">
        <f t="shared" si="37"/>
        <v>,(681,' Cristián Rodríguez Latorre ',' crodriguez@besalco.cl',' 2 2338 0880    ', Gerente Comercial')</v>
      </c>
    </row>
    <row r="2423" spans="1:9">
      <c r="A2423" s="3" t="s">
        <v>13138</v>
      </c>
      <c r="B2423" s="3" t="s">
        <v>13136</v>
      </c>
      <c r="C2423" s="3">
        <f>VLOOKUP(B2423,CONSOLIDADO!A$2:E$11786,5,FALSE)</f>
        <v>682</v>
      </c>
      <c r="D2423" s="3" t="s">
        <v>13137</v>
      </c>
      <c r="E2423" s="3" t="s">
        <v>6813</v>
      </c>
      <c r="F2423" s="3"/>
      <c r="G2423" s="3" t="s">
        <v>13139</v>
      </c>
      <c r="I2423" t="str">
        <f t="shared" si="37"/>
        <v>,(682,' Víctor Bezanilla Saavedra ','',' 2 2338 0901    ', Presidente')</v>
      </c>
    </row>
    <row r="2424" spans="1:9">
      <c r="A2424" s="3" t="s">
        <v>13140</v>
      </c>
      <c r="B2424" s="3" t="s">
        <v>13136</v>
      </c>
      <c r="C2424" s="3">
        <f>VLOOKUP(B2424,CONSOLIDADO!A$2:E$11786,5,FALSE)</f>
        <v>682</v>
      </c>
      <c r="D2424" s="3" t="s">
        <v>13137</v>
      </c>
      <c r="E2424" s="3" t="s">
        <v>6850</v>
      </c>
      <c r="F2424" s="3"/>
      <c r="G2424" s="3" t="s">
        <v>13141</v>
      </c>
      <c r="I2424" t="str">
        <f t="shared" si="37"/>
        <v>,(682,' Florencio Manuel Hugo Correa Bezanilla ','',' 2 2338 0920    ', Director')</v>
      </c>
    </row>
    <row r="2425" spans="1:9">
      <c r="A2425" s="3" t="s">
        <v>13142</v>
      </c>
      <c r="B2425" s="3" t="s">
        <v>13136</v>
      </c>
      <c r="C2425" s="3">
        <f>VLOOKUP(B2425,CONSOLIDADO!A$2:E$11786,5,FALSE)</f>
        <v>682</v>
      </c>
      <c r="D2425" s="3" t="s">
        <v>13137</v>
      </c>
      <c r="E2425" s="3" t="s">
        <v>6850</v>
      </c>
      <c r="F2425" s="3"/>
      <c r="G2425" s="3" t="s">
        <v>13143</v>
      </c>
      <c r="I2425" t="str">
        <f t="shared" si="37"/>
        <v>,(682,' Andrés Antonio Serra Cambiaso ','',' 2 2338 8092    ', Director')</v>
      </c>
    </row>
    <row r="2426" spans="1:9">
      <c r="A2426" s="3" t="s">
        <v>12604</v>
      </c>
      <c r="B2426" s="3" t="s">
        <v>13136</v>
      </c>
      <c r="C2426" s="3">
        <f>VLOOKUP(B2426,CONSOLIDADO!A$2:E$11786,5,FALSE)</f>
        <v>682</v>
      </c>
      <c r="D2426" s="3" t="s">
        <v>13137</v>
      </c>
      <c r="E2426" s="3" t="s">
        <v>6850</v>
      </c>
      <c r="F2426" s="3"/>
      <c r="G2426" s="3" t="s">
        <v>13143</v>
      </c>
      <c r="I2426" t="str">
        <f t="shared" si="37"/>
        <v>,(682,' Rodrigo Vergara Montes ','',' 2 2338 8092    ', Director')</v>
      </c>
    </row>
    <row r="2427" spans="1:9">
      <c r="A2427" s="3" t="s">
        <v>13144</v>
      </c>
      <c r="B2427" s="3" t="s">
        <v>13136</v>
      </c>
      <c r="C2427" s="3">
        <f>VLOOKUP(B2427,CONSOLIDADO!A$2:E$11786,5,FALSE)</f>
        <v>682</v>
      </c>
      <c r="D2427" s="3" t="s">
        <v>13137</v>
      </c>
      <c r="E2427" s="3" t="s">
        <v>6850</v>
      </c>
      <c r="F2427" s="3"/>
      <c r="G2427" s="3" t="s">
        <v>13143</v>
      </c>
      <c r="I2427" t="str">
        <f t="shared" si="37"/>
        <v>,(682,' John Graell Moore ','',' 2 2338 8092    ', Director')</v>
      </c>
    </row>
    <row r="2428" spans="1:9">
      <c r="A2428" s="3" t="s">
        <v>13145</v>
      </c>
      <c r="B2428" s="3" t="s">
        <v>13136</v>
      </c>
      <c r="C2428" s="3">
        <f>VLOOKUP(B2428,CONSOLIDADO!A$2:E$11786,5,FALSE)</f>
        <v>682</v>
      </c>
      <c r="D2428" s="3" t="s">
        <v>13137</v>
      </c>
      <c r="E2428" s="3" t="s">
        <v>6850</v>
      </c>
      <c r="F2428" s="3"/>
      <c r="G2428" s="3" t="s">
        <v>13143</v>
      </c>
      <c r="I2428" t="str">
        <f t="shared" si="37"/>
        <v>,(682,' Viviana Apud Lues ','',' 2 2338 8092    ', Director')</v>
      </c>
    </row>
    <row r="2429" spans="1:9">
      <c r="A2429" s="3" t="s">
        <v>13146</v>
      </c>
      <c r="B2429" s="3" t="s">
        <v>13136</v>
      </c>
      <c r="C2429" s="3">
        <f>VLOOKUP(B2429,CONSOLIDADO!A$2:E$11786,5,FALSE)</f>
        <v>682</v>
      </c>
      <c r="D2429" s="3" t="s">
        <v>13137</v>
      </c>
      <c r="E2429" s="3" t="s">
        <v>6850</v>
      </c>
      <c r="F2429" s="3"/>
      <c r="G2429" s="3" t="s">
        <v>13143</v>
      </c>
      <c r="I2429" t="str">
        <f t="shared" si="37"/>
        <v>,(682,' Raúl Bezanilla Saavedra ','',' 2 2338 8092    ', Director')</v>
      </c>
    </row>
    <row r="2430" spans="1:9">
      <c r="A2430" s="3" t="s">
        <v>13147</v>
      </c>
      <c r="B2430" s="3" t="s">
        <v>13136</v>
      </c>
      <c r="C2430" s="3">
        <f>VLOOKUP(B2430,CONSOLIDADO!A$2:E$11786,5,FALSE)</f>
        <v>682</v>
      </c>
      <c r="D2430" s="3" t="s">
        <v>13137</v>
      </c>
      <c r="E2430" s="3" t="s">
        <v>6739</v>
      </c>
      <c r="F2430" s="3" t="s">
        <v>13148</v>
      </c>
      <c r="G2430" s="3" t="s">
        <v>13149</v>
      </c>
      <c r="I2430" t="str">
        <f t="shared" si="37"/>
        <v>,(682,' Paulo Bezanilla Saavedra ',' spardo@besalco.cl',' 2 2338 0900    ', Gerente General')</v>
      </c>
    </row>
    <row r="2431" spans="1:9">
      <c r="A2431" s="3" t="s">
        <v>13150</v>
      </c>
      <c r="B2431" s="3" t="s">
        <v>13136</v>
      </c>
      <c r="C2431" s="3">
        <f>VLOOKUP(B2431,CONSOLIDADO!A$2:E$11786,5,FALSE)</f>
        <v>682</v>
      </c>
      <c r="D2431" s="3" t="s">
        <v>13137</v>
      </c>
      <c r="E2431" s="3" t="s">
        <v>6757</v>
      </c>
      <c r="F2431" s="3" t="s">
        <v>13151</v>
      </c>
      <c r="G2431" s="3" t="s">
        <v>13141</v>
      </c>
      <c r="I2431" t="str">
        <f t="shared" si="37"/>
        <v>,(682,' Arturo Arrigorriaga González ',' arturo.arrigorriaga@besalco.cl',' 2 2338 0920    ', Gerente de Administración y Finanzas')</v>
      </c>
    </row>
    <row r="2432" spans="1:9">
      <c r="A2432" s="3" t="s">
        <v>13154</v>
      </c>
      <c r="B2432" s="3" t="s">
        <v>13152</v>
      </c>
      <c r="C2432" s="3">
        <f>VLOOKUP(B2432,CONSOLIDADO!A$2:E$11786,5,FALSE)</f>
        <v>683</v>
      </c>
      <c r="D2432" s="3" t="s">
        <v>13153</v>
      </c>
      <c r="E2432" s="3" t="s">
        <v>6739</v>
      </c>
      <c r="F2432" s="3" t="s">
        <v>13155</v>
      </c>
      <c r="G2432" s="3" t="s">
        <v>13156</v>
      </c>
      <c r="I2432" t="str">
        <f t="shared" si="37"/>
        <v>,(683,' Naoki Yamamura ',' n.yamamura@besthouse.cl',' 2 2555 8679    ', Gerente General')</v>
      </c>
    </row>
    <row r="2433" spans="1:9">
      <c r="A2433" s="3" t="s">
        <v>13157</v>
      </c>
      <c r="B2433" s="3" t="s">
        <v>13152</v>
      </c>
      <c r="C2433" s="3">
        <f>VLOOKUP(B2433,CONSOLIDADO!A$2:E$11786,5,FALSE)</f>
        <v>683</v>
      </c>
      <c r="D2433" s="3" t="s">
        <v>13153</v>
      </c>
      <c r="E2433" s="3" t="s">
        <v>7140</v>
      </c>
      <c r="F2433" s="3" t="s">
        <v>13158</v>
      </c>
      <c r="G2433" s="3" t="s">
        <v>13156</v>
      </c>
      <c r="I2433" t="str">
        <f t="shared" si="37"/>
        <v>,(683,' Julián Makischi ',' j.makischi@besthouse.cl',' 2 2555 8679    ', Gerente de Ventas')</v>
      </c>
    </row>
    <row r="2434" spans="1:9">
      <c r="A2434" s="3" t="s">
        <v>13159</v>
      </c>
      <c r="B2434" s="3" t="s">
        <v>13152</v>
      </c>
      <c r="C2434" s="3">
        <f>VLOOKUP(B2434,CONSOLIDADO!A$2:E$11786,5,FALSE)</f>
        <v>683</v>
      </c>
      <c r="D2434" s="3" t="s">
        <v>13153</v>
      </c>
      <c r="E2434" s="3" t="s">
        <v>7250</v>
      </c>
      <c r="F2434" s="3" t="s">
        <v>13160</v>
      </c>
      <c r="G2434" s="3" t="s">
        <v>13156</v>
      </c>
      <c r="I2434" t="str">
        <f t="shared" si="37"/>
        <v>,(683,' Oscar Rivera Muñoz ',' contabilidad@besthouse.cl',' 2 2555 8679    ', Contador General')</v>
      </c>
    </row>
    <row r="2435" spans="1:9">
      <c r="A2435" s="3" t="s">
        <v>13161</v>
      </c>
      <c r="B2435" s="3" t="s">
        <v>13152</v>
      </c>
      <c r="C2435" s="3">
        <f>VLOOKUP(B2435,CONSOLIDADO!A$2:E$11786,5,FALSE)</f>
        <v>683</v>
      </c>
      <c r="D2435" s="3" t="s">
        <v>13153</v>
      </c>
      <c r="E2435" s="3" t="s">
        <v>8821</v>
      </c>
      <c r="F2435" s="3" t="s">
        <v>13162</v>
      </c>
      <c r="G2435" s="3" t="s">
        <v>13156</v>
      </c>
      <c r="I2435" t="str">
        <f t="shared" ref="I2435:I2498" si="38">CONCATENATE(",(",C2435,",'",A2435,"','",F2435,"','",G2435,"',",E2435,"')")</f>
        <v>,(683,' Ester San Martín ',' personal@besthouse.cl',' 2 2555 8679    ', Encargada de Recursos Humanos')</v>
      </c>
    </row>
    <row r="2436" spans="1:9">
      <c r="A2436" s="3" t="s">
        <v>13165</v>
      </c>
      <c r="B2436" s="3" t="s">
        <v>13163</v>
      </c>
      <c r="C2436" s="3">
        <f>VLOOKUP(B2436,CONSOLIDADO!A$2:E$11786,5,FALSE)</f>
        <v>684</v>
      </c>
      <c r="D2436" s="3" t="s">
        <v>13164</v>
      </c>
      <c r="E2436" s="3" t="s">
        <v>13166</v>
      </c>
      <c r="F2436" s="3" t="s">
        <v>13167</v>
      </c>
      <c r="G2436" s="3" t="s">
        <v>13168</v>
      </c>
      <c r="I2436" t="str">
        <f t="shared" si="38"/>
        <v>,(684,' Spartaco Fenzo ',' spartaco.fenzo@betagas.cl',' 9 4857 0854    ', Gerente de Operaciones y Negocios')</v>
      </c>
    </row>
    <row r="2437" spans="1:9">
      <c r="A2437" s="3" t="s">
        <v>13171</v>
      </c>
      <c r="B2437" s="3" t="s">
        <v>13169</v>
      </c>
      <c r="C2437" s="3">
        <f>VLOOKUP(B2437,CONSOLIDADO!A$2:E$11786,5,FALSE)</f>
        <v>685</v>
      </c>
      <c r="D2437" s="3" t="s">
        <v>13170</v>
      </c>
      <c r="E2437" s="3" t="s">
        <v>13172</v>
      </c>
      <c r="F2437" s="3" t="s">
        <v>13173</v>
      </c>
      <c r="G2437" s="3" t="s">
        <v>13174</v>
      </c>
      <c r="I2437" t="str">
        <f t="shared" si="38"/>
        <v>,(685,' Alfredo Tomás Tapia Orezzoli ',' atapia@betapaint.cl',' 9 7775 1352    ', Gerente Operaciones y Proyectos')</v>
      </c>
    </row>
    <row r="2438" spans="1:9">
      <c r="A2438" s="3" t="s">
        <v>13175</v>
      </c>
      <c r="B2438" s="3" t="s">
        <v>13169</v>
      </c>
      <c r="C2438" s="3">
        <f>VLOOKUP(B2438,CONSOLIDADO!A$2:E$11786,5,FALSE)</f>
        <v>685</v>
      </c>
      <c r="D2438" s="3" t="s">
        <v>13170</v>
      </c>
      <c r="E2438" s="3"/>
      <c r="F2438" s="3"/>
      <c r="G2438" s="3" t="s">
        <v>13176</v>
      </c>
      <c r="I2438" t="str">
        <f t="shared" si="38"/>
        <v>,(685,' Mauricio Montero Bruni','',' 9 5559 7505',')</v>
      </c>
    </row>
    <row r="2439" spans="1:9">
      <c r="A2439" s="3" t="s">
        <v>13178</v>
      </c>
      <c r="B2439" s="3" t="s">
        <v>13177</v>
      </c>
      <c r="C2439" s="3">
        <f>VLOOKUP(B2439,CONSOLIDADO!A$2:E$11786,5,FALSE)</f>
        <v>686</v>
      </c>
      <c r="D2439" s="3" t="s">
        <v>4923</v>
      </c>
      <c r="E2439" s="3" t="s">
        <v>6813</v>
      </c>
      <c r="F2439" s="3"/>
      <c r="G2439" s="3" t="s">
        <v>13179</v>
      </c>
      <c r="I2439" t="str">
        <f t="shared" si="38"/>
        <v>,(686,' Carlos A. Heller Solari ','',' 43 240 1011    ', Presidente')</v>
      </c>
    </row>
    <row r="2440" spans="1:9">
      <c r="A2440" s="3" t="s">
        <v>13180</v>
      </c>
      <c r="B2440" s="3" t="s">
        <v>13177</v>
      </c>
      <c r="C2440" s="3">
        <f>VLOOKUP(B2440,CONSOLIDADO!A$2:E$11786,5,FALSE)</f>
        <v>686</v>
      </c>
      <c r="D2440" s="3" t="s">
        <v>4923</v>
      </c>
      <c r="E2440" s="3" t="s">
        <v>13181</v>
      </c>
      <c r="F2440" s="3"/>
      <c r="G2440" s="3" t="s">
        <v>13179</v>
      </c>
      <c r="I2440" t="str">
        <f t="shared" si="38"/>
        <v>,(686,' Liliana Solari ','',' 43 240 1011    ', Presidenta Honoraria')</v>
      </c>
    </row>
    <row r="2441" spans="1:9">
      <c r="A2441" s="3" t="s">
        <v>13182</v>
      </c>
      <c r="B2441" s="3" t="s">
        <v>13177</v>
      </c>
      <c r="C2441" s="3">
        <f>VLOOKUP(B2441,CONSOLIDADO!A$2:E$11786,5,FALSE)</f>
        <v>686</v>
      </c>
      <c r="D2441" s="3" t="s">
        <v>4923</v>
      </c>
      <c r="E2441" s="3" t="s">
        <v>13183</v>
      </c>
      <c r="F2441" s="3"/>
      <c r="G2441" s="3" t="s">
        <v>13179</v>
      </c>
      <c r="I2441" t="str">
        <f t="shared" si="38"/>
        <v>,(686,' Andrea Heller Solari ','',' 43 240 1011    ', Vicepresidenta')</v>
      </c>
    </row>
    <row r="2442" spans="1:9">
      <c r="A2442" s="3" t="s">
        <v>13184</v>
      </c>
      <c r="B2442" s="3" t="s">
        <v>13177</v>
      </c>
      <c r="C2442" s="3">
        <f>VLOOKUP(B2442,CONSOLIDADO!A$2:E$11786,5,FALSE)</f>
        <v>686</v>
      </c>
      <c r="D2442" s="3" t="s">
        <v>4923</v>
      </c>
      <c r="E2442" s="3" t="s">
        <v>6850</v>
      </c>
      <c r="F2442" s="3"/>
      <c r="G2442" s="3" t="s">
        <v>13179</v>
      </c>
      <c r="I2442" t="str">
        <f t="shared" si="38"/>
        <v>,(686,' Alberto Morgan Lavín ','',' 43 240 1011    ', Director')</v>
      </c>
    </row>
    <row r="2443" spans="1:9">
      <c r="A2443" s="3" t="s">
        <v>13185</v>
      </c>
      <c r="B2443" s="3" t="s">
        <v>13177</v>
      </c>
      <c r="C2443" s="3">
        <f>VLOOKUP(B2443,CONSOLIDADO!A$2:E$11786,5,FALSE)</f>
        <v>686</v>
      </c>
      <c r="D2443" s="3" t="s">
        <v>4923</v>
      </c>
      <c r="E2443" s="3" t="s">
        <v>6850</v>
      </c>
      <c r="F2443" s="3"/>
      <c r="G2443" s="3" t="s">
        <v>13186</v>
      </c>
      <c r="I2443" t="str">
        <f t="shared" si="38"/>
        <v>,(686,' Ramiro Sánchez ','',' 2 2213 3436    ', Director')</v>
      </c>
    </row>
    <row r="2444" spans="1:9">
      <c r="A2444" s="3" t="s">
        <v>13187</v>
      </c>
      <c r="B2444" s="3" t="s">
        <v>13177</v>
      </c>
      <c r="C2444" s="3">
        <f>VLOOKUP(B2444,CONSOLIDADO!A$2:E$11786,5,FALSE)</f>
        <v>686</v>
      </c>
      <c r="D2444" s="3" t="s">
        <v>4923</v>
      </c>
      <c r="E2444" s="3" t="s">
        <v>6757</v>
      </c>
      <c r="F2444" s="3"/>
      <c r="G2444" s="3" t="s">
        <v>13188</v>
      </c>
      <c r="I2444" t="str">
        <f t="shared" si="38"/>
        <v>,(686,' Ana Bull Zúñiga ','',' 43 240 1070    ', Gerente de Administración y Finanzas')</v>
      </c>
    </row>
    <row r="2445" spans="1:9">
      <c r="A2445" s="3" t="s">
        <v>13190</v>
      </c>
      <c r="B2445" s="3" t="s">
        <v>13189</v>
      </c>
      <c r="C2445" s="3">
        <f>VLOOKUP(B2445,CONSOLIDADO!A$2:E$11786,5,FALSE)</f>
        <v>687</v>
      </c>
      <c r="D2445" s="3" t="s">
        <v>2881</v>
      </c>
      <c r="E2445" s="3" t="s">
        <v>6739</v>
      </c>
      <c r="F2445" s="3" t="s">
        <v>13191</v>
      </c>
      <c r="G2445" s="3" t="s">
        <v>13192</v>
      </c>
      <c r="I2445" t="str">
        <f t="shared" si="38"/>
        <v>,(687,' Sergio Silva Fraser ',' sergiosilva@bezanilla.cl',' 32 297 6000    ', Gerente General')</v>
      </c>
    </row>
    <row r="2446" spans="1:9">
      <c r="A2446" s="3" t="s">
        <v>13190</v>
      </c>
      <c r="B2446" s="3" t="s">
        <v>13193</v>
      </c>
      <c r="C2446" s="3">
        <f>VLOOKUP(B2446,CONSOLIDADO!A$2:E$11786,5,FALSE)</f>
        <v>688</v>
      </c>
      <c r="D2446" s="3" t="s">
        <v>4773</v>
      </c>
      <c r="E2446" s="3" t="s">
        <v>6739</v>
      </c>
      <c r="F2446" s="3" t="s">
        <v>13191</v>
      </c>
      <c r="G2446" s="3" t="s">
        <v>13192</v>
      </c>
      <c r="I2446" t="str">
        <f t="shared" si="38"/>
        <v>,(688,' Sergio Silva Fraser ',' sergiosilva@bezanilla.cl',' 32 297 6000    ', Gerente General')</v>
      </c>
    </row>
    <row r="2447" spans="1:9">
      <c r="A2447" s="3" t="s">
        <v>13194</v>
      </c>
      <c r="B2447" s="3" t="s">
        <v>13193</v>
      </c>
      <c r="C2447" s="3">
        <f>VLOOKUP(B2447,CONSOLIDADO!A$2:E$11786,5,FALSE)</f>
        <v>688</v>
      </c>
      <c r="D2447" s="3" t="s">
        <v>4773</v>
      </c>
      <c r="E2447" s="3" t="s">
        <v>6905</v>
      </c>
      <c r="F2447" s="3" t="s">
        <v>13195</v>
      </c>
      <c r="G2447" s="3" t="s">
        <v>13192</v>
      </c>
      <c r="I2447" t="str">
        <f t="shared" si="38"/>
        <v>,(688,' Paulina Santelices Puentes ',' paulinasantelices@bezanilla.cl',' 32 297 6000    ', Gerente Comercial')</v>
      </c>
    </row>
    <row r="2448" spans="1:9">
      <c r="A2448" s="3" t="s">
        <v>13197</v>
      </c>
      <c r="B2448" s="3" t="s">
        <v>13196</v>
      </c>
      <c r="C2448" s="3">
        <f>VLOOKUP(B2448,CONSOLIDADO!A$2:E$11786,5,FALSE)</f>
        <v>689</v>
      </c>
      <c r="D2448" s="3" t="s">
        <v>2463</v>
      </c>
      <c r="E2448" s="3" t="s">
        <v>10041</v>
      </c>
      <c r="F2448" s="3" t="s">
        <v>13198</v>
      </c>
      <c r="G2448" s="3" t="s">
        <v>13199</v>
      </c>
      <c r="I2448" t="str">
        <f t="shared" si="38"/>
        <v>,(689,' Susana Sierra Lewin ',' susana.sierra@bh-compliance.com',' 2 2945 5500    ', Directora Ejecutiva')</v>
      </c>
    </row>
    <row r="2449" spans="1:9">
      <c r="A2449" s="3" t="s">
        <v>13200</v>
      </c>
      <c r="B2449" s="3" t="s">
        <v>13196</v>
      </c>
      <c r="C2449" s="3">
        <f>VLOOKUP(B2449,CONSOLIDADO!A$2:E$11786,5,FALSE)</f>
        <v>689</v>
      </c>
      <c r="D2449" s="3" t="s">
        <v>2463</v>
      </c>
      <c r="E2449" s="3" t="s">
        <v>13201</v>
      </c>
      <c r="F2449" s="3" t="s">
        <v>13202</v>
      </c>
      <c r="G2449" s="3" t="s">
        <v>13199</v>
      </c>
      <c r="I2449" t="str">
        <f t="shared" si="38"/>
        <v>,(689,' Ramón Montero Portilla ',' ramon.montero@bh-compliance.com',' 2 2945 5500    ', Gerente Legal y Compliance')</v>
      </c>
    </row>
    <row r="2450" spans="1:9">
      <c r="A2450" s="3" t="s">
        <v>13205</v>
      </c>
      <c r="B2450" s="3" t="s">
        <v>13203</v>
      </c>
      <c r="C2450" s="3">
        <f>VLOOKUP(B2450,CONSOLIDADO!A$2:E$11786,5,FALSE)</f>
        <v>690</v>
      </c>
      <c r="D2450" s="3" t="s">
        <v>13204</v>
      </c>
      <c r="E2450" s="3" t="s">
        <v>6739</v>
      </c>
      <c r="F2450" s="3"/>
      <c r="G2450" s="3" t="s">
        <v>13206</v>
      </c>
      <c r="I2450" t="str">
        <f t="shared" si="38"/>
        <v>,(690,' Cristián Meynet Stagno ','',' 2 2715 5300    ', Gerente General')</v>
      </c>
    </row>
    <row r="2451" spans="1:9">
      <c r="A2451" s="3" t="s">
        <v>13209</v>
      </c>
      <c r="B2451" s="3" t="s">
        <v>13207</v>
      </c>
      <c r="C2451" s="3">
        <f>VLOOKUP(B2451,CONSOLIDADO!A$2:E$11786,5,FALSE)</f>
        <v>691</v>
      </c>
      <c r="D2451" s="3" t="s">
        <v>13208</v>
      </c>
      <c r="E2451" s="3"/>
      <c r="F2451" s="3"/>
      <c r="G2451" s="3" t="s">
        <v>13210</v>
      </c>
      <c r="I2451" t="str">
        <f t="shared" si="38"/>
        <v>,(691,' Ramón Martínez Perales','',' 2 2445 6714',')</v>
      </c>
    </row>
    <row r="2452" spans="1:9">
      <c r="A2452" s="3" t="s">
        <v>13211</v>
      </c>
      <c r="B2452" s="3" t="s">
        <v>13207</v>
      </c>
      <c r="C2452" s="3">
        <f>VLOOKUP(B2452,CONSOLIDADO!A$2:E$11786,5,FALSE)</f>
        <v>691</v>
      </c>
      <c r="D2452" s="3" t="s">
        <v>13208</v>
      </c>
      <c r="E2452" s="3" t="s">
        <v>11280</v>
      </c>
      <c r="F2452" s="3" t="s">
        <v>13212</v>
      </c>
      <c r="G2452" s="3" t="s">
        <v>13213</v>
      </c>
      <c r="I2452" t="str">
        <f t="shared" si="38"/>
        <v>,(691,' Santiago Martínez Perales ',' santiagomartinezp@bianchi.cl',' 2 2445 6714    ', Vicepresidente Ejecutivo')</v>
      </c>
    </row>
    <row r="2453" spans="1:9">
      <c r="A2453" s="3" t="s">
        <v>13214</v>
      </c>
      <c r="B2453" s="3" t="s">
        <v>13207</v>
      </c>
      <c r="C2453" s="3">
        <f>VLOOKUP(B2453,CONSOLIDADO!A$2:E$11786,5,FALSE)</f>
        <v>691</v>
      </c>
      <c r="D2453" s="3" t="s">
        <v>13208</v>
      </c>
      <c r="E2453" s="3"/>
      <c r="F2453" s="3"/>
      <c r="G2453" s="3" t="s">
        <v>13210</v>
      </c>
      <c r="I2453" t="str">
        <f t="shared" si="38"/>
        <v>,(691,' Santiago Martínez Lacámara','',' 2 2445 6714',')</v>
      </c>
    </row>
    <row r="2454" spans="1:9">
      <c r="A2454" s="3" t="s">
        <v>13215</v>
      </c>
      <c r="B2454" s="3" t="s">
        <v>13207</v>
      </c>
      <c r="C2454" s="3">
        <f>VLOOKUP(B2454,CONSOLIDADO!A$2:E$11786,5,FALSE)</f>
        <v>691</v>
      </c>
      <c r="D2454" s="3" t="s">
        <v>13208</v>
      </c>
      <c r="E2454" s="3" t="s">
        <v>6757</v>
      </c>
      <c r="F2454" s="3" t="s">
        <v>13216</v>
      </c>
      <c r="G2454" s="3" t="s">
        <v>13213</v>
      </c>
      <c r="I2454" t="str">
        <f t="shared" si="38"/>
        <v>,(691,' José Pedro Infante Astorquiza ',' josepedroinfante@bianchi.cl',' 2 2445 6714    ', Gerente de Administración y Finanzas')</v>
      </c>
    </row>
    <row r="2455" spans="1:9">
      <c r="A2455" s="3" t="s">
        <v>13217</v>
      </c>
      <c r="B2455" s="3" t="s">
        <v>13207</v>
      </c>
      <c r="C2455" s="3">
        <f>VLOOKUP(B2455,CONSOLIDADO!A$2:E$11786,5,FALSE)</f>
        <v>691</v>
      </c>
      <c r="D2455" s="3" t="s">
        <v>13208</v>
      </c>
      <c r="E2455" s="3"/>
      <c r="F2455" s="3"/>
      <c r="G2455" s="3" t="s">
        <v>13218</v>
      </c>
      <c r="I2455" t="str">
        <f t="shared" si="38"/>
        <v>,(691,' Felipe Torres Vergara','',' 2 2449 9320',')</v>
      </c>
    </row>
    <row r="2456" spans="1:9">
      <c r="A2456" s="3" t="s">
        <v>13220</v>
      </c>
      <c r="B2456" s="3" t="s">
        <v>13219</v>
      </c>
      <c r="C2456" s="3">
        <f>VLOOKUP(B2456,CONSOLIDADO!A$2:E$11786,5,FALSE)</f>
        <v>692</v>
      </c>
      <c r="D2456" s="3" t="s">
        <v>6957</v>
      </c>
      <c r="E2456" s="3" t="s">
        <v>6739</v>
      </c>
      <c r="F2456" s="3"/>
      <c r="G2456" s="3" t="s">
        <v>13221</v>
      </c>
      <c r="I2456" t="str">
        <f t="shared" si="38"/>
        <v>,(692,' Paula Giglione Hess ','',' 2 2912 7200    ', Gerente General')</v>
      </c>
    </row>
    <row r="2457" spans="1:9">
      <c r="A2457" s="3" t="s">
        <v>13223</v>
      </c>
      <c r="B2457" s="3" t="s">
        <v>13222</v>
      </c>
      <c r="C2457" s="3">
        <f>VLOOKUP(B2457,CONSOLIDADO!A$2:E$11786,5,FALSE)</f>
        <v>693</v>
      </c>
      <c r="D2457" s="3" t="s">
        <v>2463</v>
      </c>
      <c r="E2457" s="3" t="s">
        <v>6739</v>
      </c>
      <c r="F2457" s="3"/>
      <c r="G2457" s="3" t="s">
        <v>13224</v>
      </c>
      <c r="I2457" t="str">
        <f t="shared" si="38"/>
        <v>,(693,' Pablo Zamorano Maldonado ','',' 2 2692 2002    ', Gerente General')</v>
      </c>
    </row>
    <row r="2458" spans="1:9">
      <c r="A2458" s="3" t="s">
        <v>13225</v>
      </c>
      <c r="B2458" s="3" t="s">
        <v>13222</v>
      </c>
      <c r="C2458" s="3">
        <f>VLOOKUP(B2458,CONSOLIDADO!A$2:E$11786,5,FALSE)</f>
        <v>693</v>
      </c>
      <c r="D2458" s="3" t="s">
        <v>2463</v>
      </c>
      <c r="E2458" s="3" t="s">
        <v>13226</v>
      </c>
      <c r="F2458" s="3" t="s">
        <v>13227</v>
      </c>
      <c r="G2458" s="3" t="s">
        <v>13228</v>
      </c>
      <c r="I2458" t="str">
        <f t="shared" si="38"/>
        <v>,(693,' Leo Romeu N. ',' leo.romeu@bice.cl',' 2 2692 2602    ', Subgerente de Finanzas Corporativas')</v>
      </c>
    </row>
    <row r="2459" spans="1:9">
      <c r="A2459" s="3" t="s">
        <v>13229</v>
      </c>
      <c r="B2459" s="3" t="s">
        <v>13222</v>
      </c>
      <c r="C2459" s="3">
        <f>VLOOKUP(B2459,CONSOLIDADO!A$2:E$11786,5,FALSE)</f>
        <v>693</v>
      </c>
      <c r="D2459" s="3" t="s">
        <v>2463</v>
      </c>
      <c r="E2459" s="3" t="s">
        <v>13226</v>
      </c>
      <c r="F2459" s="3"/>
      <c r="G2459" s="3" t="s">
        <v>13228</v>
      </c>
      <c r="I2459" t="str">
        <f t="shared" si="38"/>
        <v>,(693,' Francisco Lavin Valenzuela ','',' 2 2692 2602    ', Subgerente de Finanzas Corporativas')</v>
      </c>
    </row>
    <row r="2460" spans="1:9">
      <c r="A2460" s="3" t="s">
        <v>13230</v>
      </c>
      <c r="B2460" s="3" t="s">
        <v>13222</v>
      </c>
      <c r="C2460" s="3">
        <f>VLOOKUP(B2460,CONSOLIDADO!A$2:E$11786,5,FALSE)</f>
        <v>693</v>
      </c>
      <c r="D2460" s="3" t="s">
        <v>2463</v>
      </c>
      <c r="E2460" s="3" t="s">
        <v>13231</v>
      </c>
      <c r="F2460" s="3" t="s">
        <v>13232</v>
      </c>
      <c r="G2460" s="3" t="s">
        <v>13233</v>
      </c>
      <c r="I2460" t="str">
        <f t="shared" si="38"/>
        <v>,(693,' Gonzalo Vidal R. ',' gonzalo.vidal@bice.cl',' 2 2692 2664    ', Asociado Finanzas Corporativas')</v>
      </c>
    </row>
    <row r="2461" spans="1:9">
      <c r="A2461" s="3" t="s">
        <v>13234</v>
      </c>
      <c r="B2461" s="3" t="s">
        <v>13222</v>
      </c>
      <c r="C2461" s="3">
        <f>VLOOKUP(B2461,CONSOLIDADO!A$2:E$11786,5,FALSE)</f>
        <v>693</v>
      </c>
      <c r="D2461" s="3" t="s">
        <v>2463</v>
      </c>
      <c r="E2461" s="3" t="s">
        <v>13235</v>
      </c>
      <c r="F2461" s="3" t="s">
        <v>13236</v>
      </c>
      <c r="G2461" s="3" t="s">
        <v>13228</v>
      </c>
      <c r="I2461" t="str">
        <f t="shared" si="38"/>
        <v>,(693,' Sebastián Achondo De Solminihac ',' sebastian.achondo@bice.cl',' 2 2692 2602    ', Analista Financiero')</v>
      </c>
    </row>
    <row r="2462" spans="1:9">
      <c r="A2462" s="3" t="s">
        <v>13238</v>
      </c>
      <c r="B2462" s="3" t="s">
        <v>13237</v>
      </c>
      <c r="C2462" s="3">
        <f>VLOOKUP(B2462,CONSOLIDADO!A$2:E$11786,5,FALSE)</f>
        <v>694</v>
      </c>
      <c r="D2462" s="3" t="s">
        <v>3691</v>
      </c>
      <c r="E2462" s="3" t="s">
        <v>6739</v>
      </c>
      <c r="F2462" s="3" t="s">
        <v>13239</v>
      </c>
      <c r="G2462" s="3" t="s">
        <v>13240</v>
      </c>
      <c r="I2462" t="str">
        <f t="shared" si="38"/>
        <v>,(694,' Federico Díaz Grohnert ',' fjdiaz@bice.cl',' 2 2692 2090    ', Gerente General')</v>
      </c>
    </row>
    <row r="2463" spans="1:9">
      <c r="A2463" s="3" t="s">
        <v>13241</v>
      </c>
      <c r="B2463" s="3" t="s">
        <v>13237</v>
      </c>
      <c r="C2463" s="3">
        <f>VLOOKUP(B2463,CONSOLIDADO!A$2:E$11786,5,FALSE)</f>
        <v>694</v>
      </c>
      <c r="D2463" s="3" t="s">
        <v>3691</v>
      </c>
      <c r="E2463" s="3" t="s">
        <v>6905</v>
      </c>
      <c r="F2463" s="3" t="s">
        <v>13242</v>
      </c>
      <c r="G2463" s="3" t="s">
        <v>13243</v>
      </c>
      <c r="I2463" t="str">
        <f t="shared" si="38"/>
        <v>,(694,' Dante Montes Valencia ',' dmontes@bice.cl',' 2 2692 2674    ', Gerente Comercial')</v>
      </c>
    </row>
    <row r="2464" spans="1:9">
      <c r="A2464" s="3" t="s">
        <v>13244</v>
      </c>
      <c r="B2464" s="3" t="s">
        <v>13237</v>
      </c>
      <c r="C2464" s="3">
        <f>VLOOKUP(B2464,CONSOLIDADO!A$2:E$11786,5,FALSE)</f>
        <v>694</v>
      </c>
      <c r="D2464" s="3" t="s">
        <v>3691</v>
      </c>
      <c r="E2464" s="3"/>
      <c r="F2464" s="3"/>
      <c r="G2464" s="3" t="s">
        <v>13245</v>
      </c>
      <c r="I2464" t="str">
        <f t="shared" si="38"/>
        <v>,(694,' Sergio Salinas González','',' 2 2692 2945',')</v>
      </c>
    </row>
    <row r="2465" spans="1:9">
      <c r="A2465" s="3" t="s">
        <v>13246</v>
      </c>
      <c r="B2465" s="3" t="s">
        <v>13237</v>
      </c>
      <c r="C2465" s="3">
        <f>VLOOKUP(B2465,CONSOLIDADO!A$2:E$11786,5,FALSE)</f>
        <v>694</v>
      </c>
      <c r="D2465" s="3" t="s">
        <v>3691</v>
      </c>
      <c r="E2465" s="3" t="s">
        <v>13247</v>
      </c>
      <c r="F2465" s="3" t="s">
        <v>13248</v>
      </c>
      <c r="G2465" s="3" t="s">
        <v>13249</v>
      </c>
      <c r="I2465" t="str">
        <f t="shared" si="38"/>
        <v>,(694,' Oscar Vera Rivas ',' overa@bice.cl',' 41 220 5316    ', Jefe de Grupo')</v>
      </c>
    </row>
    <row r="2466" spans="1:9">
      <c r="A2466" s="3" t="s">
        <v>13250</v>
      </c>
      <c r="B2466" s="3" t="s">
        <v>13237</v>
      </c>
      <c r="C2466" s="3">
        <f>VLOOKUP(B2466,CONSOLIDADO!A$2:E$11786,5,FALSE)</f>
        <v>694</v>
      </c>
      <c r="D2466" s="3" t="s">
        <v>3691</v>
      </c>
      <c r="E2466" s="3"/>
      <c r="F2466" s="3"/>
      <c r="G2466" s="3" t="s">
        <v>13251</v>
      </c>
      <c r="I2466" t="str">
        <f t="shared" si="38"/>
        <v>,(694,' Gustavo Gajardo Pinochet','',' 2 2692 2468',')</v>
      </c>
    </row>
    <row r="2467" spans="1:9">
      <c r="A2467" s="3" t="s">
        <v>13253</v>
      </c>
      <c r="B2467" s="3" t="s">
        <v>13252</v>
      </c>
      <c r="C2467" s="3">
        <f>VLOOKUP(B2467,CONSOLIDADO!A$2:E$11786,5,FALSE)</f>
        <v>695</v>
      </c>
      <c r="D2467" s="3" t="s">
        <v>2523</v>
      </c>
      <c r="E2467" s="3" t="s">
        <v>6739</v>
      </c>
      <c r="F2467" s="3" t="s">
        <v>13254</v>
      </c>
      <c r="G2467" s="3" t="s">
        <v>13255</v>
      </c>
      <c r="I2467" t="str">
        <f t="shared" si="38"/>
        <v>,(695,' Cristian Gaete Prieto ',' cgaete@bice.cl',' 2 2692 2800    ', Gerente General')</v>
      </c>
    </row>
    <row r="2468" spans="1:9">
      <c r="A2468" s="3" t="s">
        <v>13256</v>
      </c>
      <c r="B2468" s="3" t="s">
        <v>13252</v>
      </c>
      <c r="C2468" s="3">
        <f>VLOOKUP(B2468,CONSOLIDADO!A$2:E$11786,5,FALSE)</f>
        <v>695</v>
      </c>
      <c r="D2468" s="3" t="s">
        <v>2523</v>
      </c>
      <c r="E2468" s="3" t="s">
        <v>6905</v>
      </c>
      <c r="F2468" s="3" t="s">
        <v>13257</v>
      </c>
      <c r="G2468" s="3" t="s">
        <v>13258</v>
      </c>
      <c r="I2468" t="str">
        <f t="shared" si="38"/>
        <v>,(695,' Eugenio Marfán Reyes ',' emarfan@bice.cl',' 2 2692 2706    ', Gerente Comercial')</v>
      </c>
    </row>
    <row r="2469" spans="1:9">
      <c r="A2469" s="3" t="s">
        <v>12373</v>
      </c>
      <c r="B2469" s="3" t="s">
        <v>57559</v>
      </c>
      <c r="C2469" s="3">
        <f>VLOOKUP(B2469,CONSOLIDADO!A$2:E$11786,5,FALSE)</f>
        <v>696</v>
      </c>
      <c r="D2469" s="3" t="s">
        <v>2212</v>
      </c>
      <c r="E2469" s="3" t="s">
        <v>6813</v>
      </c>
      <c r="F2469" s="3"/>
      <c r="G2469" s="3" t="s">
        <v>6846</v>
      </c>
      <c r="I2469" t="str">
        <f t="shared" si="38"/>
        <v>,(696,' Juan Eduardo Correa García ','','               ', Presidente')</v>
      </c>
    </row>
    <row r="2470" spans="1:9">
      <c r="A2470" s="3" t="s">
        <v>13259</v>
      </c>
      <c r="B2470" s="3" t="s">
        <v>57559</v>
      </c>
      <c r="C2470" s="3">
        <f>VLOOKUP(B2470,CONSOLIDADO!A$2:E$11786,5,FALSE)</f>
        <v>696</v>
      </c>
      <c r="D2470" s="3" t="s">
        <v>2212</v>
      </c>
      <c r="E2470" s="3" t="s">
        <v>6850</v>
      </c>
      <c r="F2470" s="3"/>
      <c r="G2470" s="3" t="s">
        <v>6846</v>
      </c>
      <c r="I2470" t="str">
        <f t="shared" si="38"/>
        <v>,(696,' Kathleen C. Barclay Collins ','','               ', Director')</v>
      </c>
    </row>
    <row r="2471" spans="1:9">
      <c r="A2471" s="3" t="s">
        <v>13260</v>
      </c>
      <c r="B2471" s="3" t="s">
        <v>57559</v>
      </c>
      <c r="C2471" s="3">
        <f>VLOOKUP(B2471,CONSOLIDADO!A$2:E$11786,5,FALSE)</f>
        <v>696</v>
      </c>
      <c r="D2471" s="3" t="s">
        <v>2212</v>
      </c>
      <c r="E2471" s="3" t="s">
        <v>6850</v>
      </c>
      <c r="F2471" s="3"/>
      <c r="G2471" s="3" t="s">
        <v>6846</v>
      </c>
      <c r="I2471" t="str">
        <f t="shared" si="38"/>
        <v>,(696,' Juan Carlos Eyzaguirre Echenique ','','               ', Director')</v>
      </c>
    </row>
    <row r="2472" spans="1:9">
      <c r="A2472" s="3" t="s">
        <v>13261</v>
      </c>
      <c r="B2472" s="3" t="s">
        <v>57559</v>
      </c>
      <c r="C2472" s="3">
        <f>VLOOKUP(B2472,CONSOLIDADO!A$2:E$11786,5,FALSE)</f>
        <v>696</v>
      </c>
      <c r="D2472" s="3" t="s">
        <v>2212</v>
      </c>
      <c r="E2472" s="3" t="s">
        <v>6850</v>
      </c>
      <c r="F2472" s="3"/>
      <c r="G2472" s="3" t="s">
        <v>6846</v>
      </c>
      <c r="I2472" t="str">
        <f t="shared" si="38"/>
        <v>,(696,' Rodrigo Donoso Munita ','','               ', Director')</v>
      </c>
    </row>
    <row r="2473" spans="1:9">
      <c r="A2473" s="3" t="s">
        <v>13262</v>
      </c>
      <c r="B2473" s="3" t="s">
        <v>57559</v>
      </c>
      <c r="C2473" s="3">
        <f>VLOOKUP(B2473,CONSOLIDADO!A$2:E$11786,5,FALSE)</f>
        <v>696</v>
      </c>
      <c r="D2473" s="3" t="s">
        <v>2212</v>
      </c>
      <c r="E2473" s="3" t="s">
        <v>6850</v>
      </c>
      <c r="F2473" s="3"/>
      <c r="G2473" s="3" t="s">
        <v>6846</v>
      </c>
      <c r="I2473" t="str">
        <f t="shared" si="38"/>
        <v>,(696,' Bernardo Fontaine Talavera ','','               ', Director')</v>
      </c>
    </row>
    <row r="2474" spans="1:9">
      <c r="A2474" s="3" t="s">
        <v>13263</v>
      </c>
      <c r="B2474" s="3" t="s">
        <v>57559</v>
      </c>
      <c r="C2474" s="3">
        <f>VLOOKUP(B2474,CONSOLIDADO!A$2:E$11786,5,FALSE)</f>
        <v>696</v>
      </c>
      <c r="D2474" s="3" t="s">
        <v>2212</v>
      </c>
      <c r="E2474" s="3" t="s">
        <v>6850</v>
      </c>
      <c r="F2474" s="3"/>
      <c r="G2474" s="3" t="s">
        <v>6846</v>
      </c>
      <c r="I2474" t="str">
        <f t="shared" si="38"/>
        <v>,(696,' José Miguel Irarrázaval Elizalde ','','               ', Director')</v>
      </c>
    </row>
    <row r="2475" spans="1:9">
      <c r="A2475" s="3" t="s">
        <v>13264</v>
      </c>
      <c r="B2475" s="3" t="s">
        <v>57559</v>
      </c>
      <c r="C2475" s="3">
        <f>VLOOKUP(B2475,CONSOLIDADO!A$2:E$11786,5,FALSE)</f>
        <v>696</v>
      </c>
      <c r="D2475" s="3" t="s">
        <v>2212</v>
      </c>
      <c r="E2475" s="3" t="s">
        <v>6850</v>
      </c>
      <c r="F2475" s="3"/>
      <c r="G2475" s="3" t="s">
        <v>6846</v>
      </c>
      <c r="I2475" t="str">
        <f t="shared" si="38"/>
        <v>,(696,' Demetrio Zañartu Bacarreza ','','               ', Director')</v>
      </c>
    </row>
    <row r="2476" spans="1:9">
      <c r="A2476" s="3" t="s">
        <v>13265</v>
      </c>
      <c r="B2476" s="3" t="s">
        <v>57559</v>
      </c>
      <c r="C2476" s="3">
        <f>VLOOKUP(B2476,CONSOLIDADO!A$2:E$11786,5,FALSE)</f>
        <v>696</v>
      </c>
      <c r="D2476" s="3" t="s">
        <v>2212</v>
      </c>
      <c r="E2476" s="3" t="s">
        <v>6850</v>
      </c>
      <c r="F2476" s="3"/>
      <c r="G2476" s="3" t="s">
        <v>6846</v>
      </c>
      <c r="I2476" t="str">
        <f t="shared" si="38"/>
        <v>,(696,' René Lahuedé Fuenzalida ','','               ', Director')</v>
      </c>
    </row>
    <row r="2477" spans="1:9">
      <c r="A2477" s="3" t="s">
        <v>13266</v>
      </c>
      <c r="B2477" s="3" t="s">
        <v>57559</v>
      </c>
      <c r="C2477" s="3">
        <f>VLOOKUP(B2477,CONSOLIDADO!A$2:E$11786,5,FALSE)</f>
        <v>696</v>
      </c>
      <c r="D2477" s="3" t="s">
        <v>2212</v>
      </c>
      <c r="E2477" s="3" t="s">
        <v>6850</v>
      </c>
      <c r="F2477" s="3"/>
      <c r="G2477" s="3" t="s">
        <v>6846</v>
      </c>
      <c r="I2477" t="str">
        <f t="shared" si="38"/>
        <v>,(696,' Vicente Monge Alcalde ','','               ', Director')</v>
      </c>
    </row>
    <row r="2478" spans="1:9">
      <c r="A2478" s="3" t="s">
        <v>13267</v>
      </c>
      <c r="B2478" s="3" t="s">
        <v>57559</v>
      </c>
      <c r="C2478" s="3">
        <f>VLOOKUP(B2478,CONSOLIDADO!A$2:E$11786,5,FALSE)</f>
        <v>696</v>
      </c>
      <c r="D2478" s="3" t="s">
        <v>2212</v>
      </c>
      <c r="E2478" s="3" t="s">
        <v>6739</v>
      </c>
      <c r="F2478" s="3"/>
      <c r="G2478" s="3" t="s">
        <v>13268</v>
      </c>
      <c r="I2478" t="str">
        <f t="shared" si="38"/>
        <v>,(696,' Andrés Varas Greene ','',' 2 2828 3000    ', Gerente General')</v>
      </c>
    </row>
    <row r="2479" spans="1:9">
      <c r="A2479" s="3" t="s">
        <v>13269</v>
      </c>
      <c r="B2479" s="3" t="s">
        <v>57559</v>
      </c>
      <c r="C2479" s="3">
        <f>VLOOKUP(B2479,CONSOLIDADO!A$2:E$11786,5,FALSE)</f>
        <v>696</v>
      </c>
      <c r="D2479" s="3" t="s">
        <v>2212</v>
      </c>
      <c r="E2479" s="3"/>
      <c r="F2479" s="3"/>
      <c r="G2479" s="3" t="s">
        <v>13270</v>
      </c>
      <c r="I2479" t="str">
        <f t="shared" si="38"/>
        <v>,(696,' Felipe Rodríguez Vergara','',' 2 2828 3000',')</v>
      </c>
    </row>
    <row r="2480" spans="1:9">
      <c r="A2480" s="3" t="s">
        <v>13271</v>
      </c>
      <c r="B2480" s="3" t="s">
        <v>57559</v>
      </c>
      <c r="C2480" s="3">
        <f>VLOOKUP(B2480,CONSOLIDADO!A$2:E$11786,5,FALSE)</f>
        <v>696</v>
      </c>
      <c r="D2480" s="3" t="s">
        <v>2212</v>
      </c>
      <c r="E2480" s="3" t="s">
        <v>13272</v>
      </c>
      <c r="F2480" s="3"/>
      <c r="G2480" s="3" t="s">
        <v>13268</v>
      </c>
      <c r="I2480" t="str">
        <f t="shared" si="38"/>
        <v>,(696,' Ronald Schmidt Silva ','',' 2 2828 3000    ', Gerente División Finanzas y Operaciones')</v>
      </c>
    </row>
    <row r="2481" spans="1:9">
      <c r="A2481" s="3" t="s">
        <v>13273</v>
      </c>
      <c r="B2481" s="3" t="s">
        <v>57559</v>
      </c>
      <c r="C2481" s="3">
        <f>VLOOKUP(B2481,CONSOLIDADO!A$2:E$11786,5,FALSE)</f>
        <v>696</v>
      </c>
      <c r="D2481" s="3" t="s">
        <v>2212</v>
      </c>
      <c r="E2481" s="3"/>
      <c r="F2481" s="3"/>
      <c r="G2481" s="3" t="s">
        <v>13270</v>
      </c>
      <c r="I2481" t="str">
        <f t="shared" si="38"/>
        <v>,(696,' Francisco García Sir','',' 2 2828 3000',')</v>
      </c>
    </row>
    <row r="2482" spans="1:9">
      <c r="A2482" s="3" t="s">
        <v>13274</v>
      </c>
      <c r="B2482" s="3" t="s">
        <v>57559</v>
      </c>
      <c r="C2482" s="3">
        <f>VLOOKUP(B2482,CONSOLIDADO!A$2:E$11786,5,FALSE)</f>
        <v>696</v>
      </c>
      <c r="D2482" s="3" t="s">
        <v>2212</v>
      </c>
      <c r="E2482" s="3" t="s">
        <v>6863</v>
      </c>
      <c r="F2482" s="3"/>
      <c r="G2482" s="3" t="s">
        <v>13268</v>
      </c>
      <c r="I2482" t="str">
        <f t="shared" si="38"/>
        <v>,(696,' Carlos Sepúlveda Inzunza ','',' 2 2828 3000    ', Gerente de Inversiones')</v>
      </c>
    </row>
    <row r="2483" spans="1:9">
      <c r="A2483" s="3" t="s">
        <v>12371</v>
      </c>
      <c r="B2483" s="3" t="s">
        <v>1385</v>
      </c>
      <c r="C2483" s="3">
        <f>VLOOKUP(B2483,CONSOLIDADO!A$2:E$11786,5,FALSE)</f>
        <v>697</v>
      </c>
      <c r="D2483" s="3" t="s">
        <v>13275</v>
      </c>
      <c r="E2483" s="3" t="s">
        <v>6813</v>
      </c>
      <c r="F2483" s="3"/>
      <c r="G2483" s="3" t="s">
        <v>13276</v>
      </c>
      <c r="I2483" t="str">
        <f t="shared" si="38"/>
        <v>,(697,' Bernardo Matte Larraín ','',' 2 2692 2000    ', Presidente')</v>
      </c>
    </row>
    <row r="2484" spans="1:9">
      <c r="A2484" s="3" t="s">
        <v>13259</v>
      </c>
      <c r="B2484" s="3" t="s">
        <v>1385</v>
      </c>
      <c r="C2484" s="3">
        <f>VLOOKUP(B2484,CONSOLIDADO!A$2:E$11786,5,FALSE)</f>
        <v>697</v>
      </c>
      <c r="D2484" s="3" t="s">
        <v>13275</v>
      </c>
      <c r="E2484" s="3" t="s">
        <v>6850</v>
      </c>
      <c r="F2484" s="3"/>
      <c r="G2484" s="3" t="s">
        <v>6846</v>
      </c>
      <c r="I2484" t="str">
        <f t="shared" si="38"/>
        <v>,(697,' Kathleen C. Barclay Collins ','','               ', Director')</v>
      </c>
    </row>
    <row r="2485" spans="1:9">
      <c r="A2485" s="3" t="s">
        <v>13266</v>
      </c>
      <c r="B2485" s="3" t="s">
        <v>1385</v>
      </c>
      <c r="C2485" s="3">
        <f>VLOOKUP(B2485,CONSOLIDADO!A$2:E$11786,5,FALSE)</f>
        <v>697</v>
      </c>
      <c r="D2485" s="3" t="s">
        <v>13275</v>
      </c>
      <c r="E2485" s="3" t="s">
        <v>6850</v>
      </c>
      <c r="F2485" s="3"/>
      <c r="G2485" s="3" t="s">
        <v>6846</v>
      </c>
      <c r="I2485" t="str">
        <f t="shared" si="38"/>
        <v>,(697,' Vicente Monge Alcalde ','','               ', Director')</v>
      </c>
    </row>
    <row r="2486" spans="1:9">
      <c r="A2486" s="3" t="s">
        <v>13262</v>
      </c>
      <c r="B2486" s="3" t="s">
        <v>1385</v>
      </c>
      <c r="C2486" s="3">
        <f>VLOOKUP(B2486,CONSOLIDADO!A$2:E$11786,5,FALSE)</f>
        <v>697</v>
      </c>
      <c r="D2486" s="3" t="s">
        <v>13275</v>
      </c>
      <c r="E2486" s="3" t="s">
        <v>6850</v>
      </c>
      <c r="F2486" s="3"/>
      <c r="G2486" s="3" t="s">
        <v>6846</v>
      </c>
      <c r="I2486" t="str">
        <f t="shared" si="38"/>
        <v>,(697,' Bernardo Fontaine Talavera ','','               ', Director')</v>
      </c>
    </row>
    <row r="2487" spans="1:9">
      <c r="A2487" s="3" t="s">
        <v>13277</v>
      </c>
      <c r="B2487" s="3" t="s">
        <v>1385</v>
      </c>
      <c r="C2487" s="3">
        <f>VLOOKUP(B2487,CONSOLIDADO!A$2:E$11786,5,FALSE)</f>
        <v>697</v>
      </c>
      <c r="D2487" s="3" t="s">
        <v>13275</v>
      </c>
      <c r="E2487" s="3" t="s">
        <v>6850</v>
      </c>
      <c r="F2487" s="3"/>
      <c r="G2487" s="3" t="s">
        <v>6846</v>
      </c>
      <c r="I2487" t="str">
        <f t="shared" si="38"/>
        <v>,(697,' René Javier Lehuedé Fuenzalida ','','               ', Director')</v>
      </c>
    </row>
    <row r="2488" spans="1:9">
      <c r="A2488" s="3" t="s">
        <v>13260</v>
      </c>
      <c r="B2488" s="3" t="s">
        <v>1385</v>
      </c>
      <c r="C2488" s="3">
        <f>VLOOKUP(B2488,CONSOLIDADO!A$2:E$11786,5,FALSE)</f>
        <v>697</v>
      </c>
      <c r="D2488" s="3" t="s">
        <v>13275</v>
      </c>
      <c r="E2488" s="3" t="s">
        <v>6850</v>
      </c>
      <c r="F2488" s="3"/>
      <c r="G2488" s="3" t="s">
        <v>6846</v>
      </c>
      <c r="I2488" t="str">
        <f t="shared" si="38"/>
        <v>,(697,' Juan Carlos Eyzaguirre Echenique ','','               ', Director')</v>
      </c>
    </row>
    <row r="2489" spans="1:9">
      <c r="A2489" s="3" t="s">
        <v>13263</v>
      </c>
      <c r="B2489" s="3" t="s">
        <v>1385</v>
      </c>
      <c r="C2489" s="3">
        <f>VLOOKUP(B2489,CONSOLIDADO!A$2:E$11786,5,FALSE)</f>
        <v>697</v>
      </c>
      <c r="D2489" s="3" t="s">
        <v>13275</v>
      </c>
      <c r="E2489" s="3" t="s">
        <v>6850</v>
      </c>
      <c r="F2489" s="3"/>
      <c r="G2489" s="3" t="s">
        <v>6846</v>
      </c>
      <c r="I2489" t="str">
        <f t="shared" si="38"/>
        <v>,(697,' José Miguel Irarrázaval Elizalde ','','               ', Director')</v>
      </c>
    </row>
    <row r="2490" spans="1:9">
      <c r="A2490" s="3" t="s">
        <v>13261</v>
      </c>
      <c r="B2490" s="3" t="s">
        <v>1385</v>
      </c>
      <c r="C2490" s="3">
        <f>VLOOKUP(B2490,CONSOLIDADO!A$2:E$11786,5,FALSE)</f>
        <v>697</v>
      </c>
      <c r="D2490" s="3" t="s">
        <v>13275</v>
      </c>
      <c r="E2490" s="3" t="s">
        <v>6850</v>
      </c>
      <c r="F2490" s="3"/>
      <c r="G2490" s="3" t="s">
        <v>6846</v>
      </c>
      <c r="I2490" t="str">
        <f t="shared" si="38"/>
        <v>,(697,' Rodrigo Donoso Munita ','','               ', Director')</v>
      </c>
    </row>
    <row r="2491" spans="1:9">
      <c r="A2491" s="3" t="s">
        <v>13264</v>
      </c>
      <c r="B2491" s="3" t="s">
        <v>1385</v>
      </c>
      <c r="C2491" s="3">
        <f>VLOOKUP(B2491,CONSOLIDADO!A$2:E$11786,5,FALSE)</f>
        <v>697</v>
      </c>
      <c r="D2491" s="3" t="s">
        <v>13275</v>
      </c>
      <c r="E2491" s="3" t="s">
        <v>6850</v>
      </c>
      <c r="F2491" s="3"/>
      <c r="G2491" s="3" t="s">
        <v>6846</v>
      </c>
      <c r="I2491" t="str">
        <f t="shared" si="38"/>
        <v>,(697,' Demetrio Zañartu Bacarreza ','','               ', Director')</v>
      </c>
    </row>
    <row r="2492" spans="1:9">
      <c r="A2492" s="3" t="s">
        <v>12373</v>
      </c>
      <c r="B2492" s="3" t="s">
        <v>1385</v>
      </c>
      <c r="C2492" s="3">
        <f>VLOOKUP(B2492,CONSOLIDADO!A$2:E$11786,5,FALSE)</f>
        <v>697</v>
      </c>
      <c r="D2492" s="3" t="s">
        <v>13275</v>
      </c>
      <c r="E2492" s="3" t="s">
        <v>6739</v>
      </c>
      <c r="F2492" s="3" t="s">
        <v>13278</v>
      </c>
      <c r="G2492" s="3" t="s">
        <v>13279</v>
      </c>
      <c r="I2492" t="str">
        <f t="shared" si="38"/>
        <v>,(697,' Juan Eduardo Correa García ',' jcorrea@bice.cl',' 2 2692 2138    ', Gerente General')</v>
      </c>
    </row>
    <row r="2493" spans="1:9">
      <c r="A2493" s="3" t="s">
        <v>13280</v>
      </c>
      <c r="B2493" s="3" t="s">
        <v>1385</v>
      </c>
      <c r="C2493" s="3">
        <f>VLOOKUP(B2493,CONSOLIDADO!A$2:E$11786,5,FALSE)</f>
        <v>697</v>
      </c>
      <c r="D2493" s="3" t="s">
        <v>13275</v>
      </c>
      <c r="E2493" s="3" t="s">
        <v>13281</v>
      </c>
      <c r="F2493" s="3" t="s">
        <v>13282</v>
      </c>
      <c r="G2493" s="3" t="s">
        <v>13283</v>
      </c>
      <c r="I2493" t="str">
        <f t="shared" si="38"/>
        <v>,(697,' Rafael De la Maza Domínguez ',' rdelamaz@bice.cl',' 2 2692 2081    ', Gerente de Gobierno Corporativo y Finanzas')</v>
      </c>
    </row>
    <row r="2494" spans="1:9">
      <c r="A2494" s="3" t="s">
        <v>13286</v>
      </c>
      <c r="B2494" s="3" t="s">
        <v>13284</v>
      </c>
      <c r="C2494" s="3">
        <f>VLOOKUP(B2494,CONSOLIDADO!A$2:E$11786,5,FALSE)</f>
        <v>698</v>
      </c>
      <c r="D2494" s="3" t="s">
        <v>13285</v>
      </c>
      <c r="E2494" s="3" t="s">
        <v>6739</v>
      </c>
      <c r="F2494" s="3" t="s">
        <v>13287</v>
      </c>
      <c r="G2494" s="3" t="s">
        <v>13288</v>
      </c>
      <c r="I2494" t="str">
        <f t="shared" si="38"/>
        <v>,(698,' Oscar Belda Mallea ',' oscar@belda.cl',' 32 288 1799    ', Gerente General')</v>
      </c>
    </row>
    <row r="2495" spans="1:9">
      <c r="A2495" s="3" t="s">
        <v>13290</v>
      </c>
      <c r="B2495" s="3" t="s">
        <v>13289</v>
      </c>
      <c r="C2495" s="3">
        <f>VLOOKUP(B2495,CONSOLIDADO!A$2:E$11786,5,FALSE)</f>
        <v>699</v>
      </c>
      <c r="D2495" s="3" t="s">
        <v>5399</v>
      </c>
      <c r="E2495" s="3" t="s">
        <v>6739</v>
      </c>
      <c r="F2495" s="3" t="s">
        <v>13291</v>
      </c>
      <c r="G2495" s="3" t="s">
        <v>13292</v>
      </c>
      <c r="I2495" t="str">
        <f t="shared" si="38"/>
        <v>,(699,' Eduardo Christian Quinteros Quinteros ',' bicicletasquinteros@cinelli.cl',' 2 2672 6290    ', Gerente General')</v>
      </c>
    </row>
    <row r="2496" spans="1:9">
      <c r="A2496" s="3" t="s">
        <v>13295</v>
      </c>
      <c r="B2496" s="3" t="s">
        <v>13293</v>
      </c>
      <c r="C2496" s="3">
        <f>VLOOKUP(B2496,CONSOLIDADO!A$2:E$11786,5,FALSE)</f>
        <v>700</v>
      </c>
      <c r="D2496" s="3" t="s">
        <v>13294</v>
      </c>
      <c r="E2496" s="3"/>
      <c r="F2496" s="3"/>
      <c r="G2496" s="3" t="s">
        <v>13296</v>
      </c>
      <c r="I2496" t="str">
        <f t="shared" si="38"/>
        <v>,(700,' Claudio Bignotti Salinas','',' 2 2836 4432',')</v>
      </c>
    </row>
    <row r="2497" spans="1:9">
      <c r="A2497" s="3" t="s">
        <v>13297</v>
      </c>
      <c r="B2497" s="3" t="s">
        <v>13293</v>
      </c>
      <c r="C2497" s="3">
        <f>VLOOKUP(B2497,CONSOLIDADO!A$2:E$11786,5,FALSE)</f>
        <v>700</v>
      </c>
      <c r="D2497" s="3" t="s">
        <v>13294</v>
      </c>
      <c r="E2497" s="3"/>
      <c r="F2497" s="3"/>
      <c r="G2497" s="3" t="s">
        <v>13298</v>
      </c>
      <c r="I2497" t="str">
        <f t="shared" si="38"/>
        <v>,(700,' Dante Bignotti Zanotti','',' 2 2836 4400',')</v>
      </c>
    </row>
    <row r="2498" spans="1:9">
      <c r="A2498" s="3" t="s">
        <v>13299</v>
      </c>
      <c r="B2498" s="3" t="s">
        <v>13293</v>
      </c>
      <c r="C2498" s="3">
        <f>VLOOKUP(B2498,CONSOLIDADO!A$2:E$11786,5,FALSE)</f>
        <v>700</v>
      </c>
      <c r="D2498" s="3" t="s">
        <v>13294</v>
      </c>
      <c r="E2498" s="3" t="s">
        <v>6905</v>
      </c>
      <c r="F2498" s="3" t="s">
        <v>13300</v>
      </c>
      <c r="G2498" s="3" t="s">
        <v>13301</v>
      </c>
      <c r="I2498" t="str">
        <f t="shared" si="38"/>
        <v>,(700,' Mauricio Bignotti Campanella ',' mbignotti@bignottihnos.cl',' 2 2836 4411    ', Gerente Comercial')</v>
      </c>
    </row>
    <row r="2499" spans="1:9">
      <c r="A2499" s="3" t="s">
        <v>13302</v>
      </c>
      <c r="B2499" s="3" t="s">
        <v>13293</v>
      </c>
      <c r="C2499" s="3">
        <f>VLOOKUP(B2499,CONSOLIDADO!A$2:E$11786,5,FALSE)</f>
        <v>700</v>
      </c>
      <c r="D2499" s="3" t="s">
        <v>13294</v>
      </c>
      <c r="E2499" s="3" t="s">
        <v>6757</v>
      </c>
      <c r="F2499" s="3" t="s">
        <v>13303</v>
      </c>
      <c r="G2499" s="3" t="s">
        <v>13304</v>
      </c>
      <c r="I2499" t="str">
        <f t="shared" ref="I2499:I2562" si="39">CONCATENATE(",(",C2499,",'",A2499,"','",F2499,"','",G2499,"',",E2499,"')")</f>
        <v>,(700,' Alejandra Bignotti Salinas ',' abignotti@bignottihnos.cl',' 2 2836 4424    ', Gerente de Administración y Finanzas')</v>
      </c>
    </row>
    <row r="2500" spans="1:9">
      <c r="A2500" s="3" t="s">
        <v>13306</v>
      </c>
      <c r="B2500" s="3" t="s">
        <v>13305</v>
      </c>
      <c r="C2500" s="3">
        <f>VLOOKUP(B2500,CONSOLIDADO!A$2:E$11786,5,FALSE)</f>
        <v>701</v>
      </c>
      <c r="D2500" s="3" t="s">
        <v>6489</v>
      </c>
      <c r="E2500" s="3" t="s">
        <v>6813</v>
      </c>
      <c r="F2500" s="3"/>
      <c r="G2500" s="3" t="s">
        <v>13307</v>
      </c>
      <c r="I2500" t="str">
        <f t="shared" si="39"/>
        <v>,(701,' Tomás Mosciatti Olivieri ','',' 41 262 0620    ', Presidente')</v>
      </c>
    </row>
    <row r="2501" spans="1:9">
      <c r="A2501" s="3" t="s">
        <v>13308</v>
      </c>
      <c r="B2501" s="3" t="s">
        <v>13305</v>
      </c>
      <c r="C2501" s="3">
        <f>VLOOKUP(B2501,CONSOLIDADO!A$2:E$11786,5,FALSE)</f>
        <v>701</v>
      </c>
      <c r="D2501" s="3" t="s">
        <v>6489</v>
      </c>
      <c r="E2501" s="3" t="s">
        <v>6739</v>
      </c>
      <c r="F2501" s="3" t="s">
        <v>13309</v>
      </c>
      <c r="G2501" s="3" t="s">
        <v>13307</v>
      </c>
      <c r="I2501" t="str">
        <f t="shared" si="39"/>
        <v>,(701,' Mauro Mosciatti Olivieri ',' f.ochoa@laradio.cl',' 41 262 0620    ', Gerente General')</v>
      </c>
    </row>
    <row r="2502" spans="1:9">
      <c r="A2502" s="3" t="s">
        <v>13310</v>
      </c>
      <c r="B2502" s="3" t="s">
        <v>13305</v>
      </c>
      <c r="C2502" s="3">
        <f>VLOOKUP(B2502,CONSOLIDADO!A$2:E$11786,5,FALSE)</f>
        <v>701</v>
      </c>
      <c r="D2502" s="3" t="s">
        <v>6489</v>
      </c>
      <c r="E2502" s="3"/>
      <c r="F2502" s="3"/>
      <c r="G2502" s="3" t="s">
        <v>13311</v>
      </c>
      <c r="I2502" t="str">
        <f t="shared" si="39"/>
        <v>,(701,' Eric Brugmann M.','',' 2 2391 9997',')</v>
      </c>
    </row>
    <row r="2503" spans="1:9">
      <c r="A2503" s="3" t="s">
        <v>13312</v>
      </c>
      <c r="B2503" s="3" t="s">
        <v>13305</v>
      </c>
      <c r="C2503" s="3">
        <f>VLOOKUP(B2503,CONSOLIDADO!A$2:E$11786,5,FALSE)</f>
        <v>701</v>
      </c>
      <c r="D2503" s="3" t="s">
        <v>6489</v>
      </c>
      <c r="E2503" s="3" t="s">
        <v>6757</v>
      </c>
      <c r="F2503" s="3" t="s">
        <v>13313</v>
      </c>
      <c r="G2503" s="3" t="s">
        <v>13307</v>
      </c>
      <c r="I2503" t="str">
        <f t="shared" si="39"/>
        <v>,(701,' Marco Pradenas Mellado ',' mpradenas@laradio.cl',' 41 262 0620    ', Gerente de Administración y Finanzas')</v>
      </c>
    </row>
    <row r="2504" spans="1:9">
      <c r="A2504" s="3" t="s">
        <v>13315</v>
      </c>
      <c r="B2504" s="3" t="s">
        <v>13314</v>
      </c>
      <c r="C2504" s="3">
        <f>VLOOKUP(B2504,CONSOLIDADO!A$2:E$11786,5,FALSE)</f>
        <v>706</v>
      </c>
      <c r="D2504" s="3" t="s">
        <v>6279</v>
      </c>
      <c r="E2504" s="3" t="s">
        <v>6739</v>
      </c>
      <c r="F2504" s="3"/>
      <c r="G2504" s="3" t="s">
        <v>13316</v>
      </c>
      <c r="I2504" t="str">
        <f t="shared" si="39"/>
        <v>,(706,' Juan González Salas ','',' 2 2697 3101    ', Gerente General')</v>
      </c>
    </row>
    <row r="2505" spans="1:9">
      <c r="A2505" s="3" t="s">
        <v>13318</v>
      </c>
      <c r="B2505" s="3" t="s">
        <v>13317</v>
      </c>
      <c r="C2505" s="3">
        <f>VLOOKUP(B2505,CONSOLIDADO!A$2:E$11786,5,FALSE)</f>
        <v>702</v>
      </c>
      <c r="D2505" s="3" t="s">
        <v>5894</v>
      </c>
      <c r="E2505" s="3" t="s">
        <v>6739</v>
      </c>
      <c r="F2505" s="3" t="s">
        <v>13319</v>
      </c>
      <c r="G2505" s="3" t="s">
        <v>13320</v>
      </c>
      <c r="I2505" t="str">
        <f t="shared" si="39"/>
        <v>,(702,' Paul Abogabir Said ',' paul.abogabir@biorend.com',' 2 2512 4007    ', Gerente General')</v>
      </c>
    </row>
    <row r="2506" spans="1:9">
      <c r="A2506" s="3" t="s">
        <v>13322</v>
      </c>
      <c r="B2506" s="3" t="s">
        <v>13321</v>
      </c>
      <c r="C2506" s="3">
        <f>VLOOKUP(B2506,CONSOLIDADO!A$2:E$11786,5,FALSE)</f>
        <v>703</v>
      </c>
      <c r="D2506" s="3" t="s">
        <v>6267</v>
      </c>
      <c r="E2506" s="3" t="s">
        <v>6739</v>
      </c>
      <c r="F2506" s="3"/>
      <c r="G2506" s="3" t="s">
        <v>13323</v>
      </c>
      <c r="I2506" t="str">
        <f t="shared" si="39"/>
        <v>,(703,' Eduardo Rodríguez Treskow ','',' 41 272 8802    ', Gerente General')</v>
      </c>
    </row>
    <row r="2507" spans="1:9">
      <c r="A2507" s="3" t="s">
        <v>13326</v>
      </c>
      <c r="B2507" s="3" t="s">
        <v>13324</v>
      </c>
      <c r="C2507" s="3">
        <f>VLOOKUP(B2507,CONSOLIDADO!A$2:E$11786,5,FALSE)</f>
        <v>704</v>
      </c>
      <c r="D2507" s="3" t="s">
        <v>13325</v>
      </c>
      <c r="E2507" s="3" t="s">
        <v>6739</v>
      </c>
      <c r="F2507" s="3" t="s">
        <v>13327</v>
      </c>
      <c r="G2507" s="3" t="s">
        <v>13328</v>
      </c>
      <c r="I2507" t="str">
        <f t="shared" si="39"/>
        <v>,(704,' Juan Carlos Vera Barroso ',' jcvera@biogreen.cl',' 2 2840 1301    ', Gerente General')</v>
      </c>
    </row>
    <row r="2508" spans="1:9">
      <c r="A2508" s="3" t="s">
        <v>13329</v>
      </c>
      <c r="B2508" s="3" t="s">
        <v>13324</v>
      </c>
      <c r="C2508" s="3">
        <f>VLOOKUP(B2508,CONSOLIDADO!A$2:E$11786,5,FALSE)</f>
        <v>704</v>
      </c>
      <c r="D2508" s="3" t="s">
        <v>13325</v>
      </c>
      <c r="E2508" s="3" t="s">
        <v>7355</v>
      </c>
      <c r="F2508" s="3" t="s">
        <v>13330</v>
      </c>
      <c r="G2508" s="3" t="s">
        <v>13328</v>
      </c>
      <c r="I2508" t="str">
        <f t="shared" si="39"/>
        <v>,(704,' Paula Farfán ',' pfarfan@biogreen.cl',' 2 2840 1301    ', Director Comercial')</v>
      </c>
    </row>
    <row r="2509" spans="1:9">
      <c r="A2509" s="3" t="s">
        <v>13332</v>
      </c>
      <c r="B2509" s="3" t="s">
        <v>13331</v>
      </c>
      <c r="C2509" s="3">
        <f>VLOOKUP(B2509,CONSOLIDADO!A$2:E$11786,5,FALSE)</f>
        <v>705</v>
      </c>
      <c r="D2509" s="3" t="s">
        <v>595</v>
      </c>
      <c r="E2509" s="3" t="s">
        <v>6739</v>
      </c>
      <c r="F2509" s="3" t="s">
        <v>13333</v>
      </c>
      <c r="G2509" s="3" t="s">
        <v>13334</v>
      </c>
      <c r="I2509" t="str">
        <f t="shared" si="39"/>
        <v>,(705,' Eduardo Hagedorn H. ',' ehagedorn@biomar.com',' 65 232 0618    ', Gerente General')</v>
      </c>
    </row>
    <row r="2510" spans="1:9">
      <c r="A2510" s="3" t="s">
        <v>13335</v>
      </c>
      <c r="B2510" s="3" t="s">
        <v>13331</v>
      </c>
      <c r="C2510" s="3">
        <f>VLOOKUP(B2510,CONSOLIDADO!A$2:E$11786,5,FALSE)</f>
        <v>705</v>
      </c>
      <c r="D2510" s="3" t="s">
        <v>595</v>
      </c>
      <c r="E2510" s="3" t="s">
        <v>6757</v>
      </c>
      <c r="F2510" s="3" t="s">
        <v>13336</v>
      </c>
      <c r="G2510" s="3" t="s">
        <v>13334</v>
      </c>
      <c r="I2510" t="str">
        <f t="shared" si="39"/>
        <v>,(705,' Alejandro Doerner H. ',' adoerner@biomar.com',' 65 232 0618    ', Gerente de Administración y Finanzas')</v>
      </c>
    </row>
    <row r="2511" spans="1:9">
      <c r="A2511" s="3" t="s">
        <v>13337</v>
      </c>
      <c r="B2511" s="3" t="s">
        <v>13331</v>
      </c>
      <c r="C2511" s="3">
        <f>VLOOKUP(B2511,CONSOLIDADO!A$2:E$11786,5,FALSE)</f>
        <v>705</v>
      </c>
      <c r="D2511" s="3" t="s">
        <v>595</v>
      </c>
      <c r="E2511" s="3" t="s">
        <v>6905</v>
      </c>
      <c r="F2511" s="3" t="s">
        <v>13338</v>
      </c>
      <c r="G2511" s="3" t="s">
        <v>13334</v>
      </c>
      <c r="I2511" t="str">
        <f t="shared" si="39"/>
        <v>,(705,' Francisco Valdés Rosas ',' fvaldes@biomar.com',' 65 232 0618    ', Gerente Comercial')</v>
      </c>
    </row>
    <row r="2512" spans="1:9">
      <c r="A2512" s="3" t="s">
        <v>13339</v>
      </c>
      <c r="B2512" s="3" t="s">
        <v>13331</v>
      </c>
      <c r="C2512" s="3">
        <f>VLOOKUP(B2512,CONSOLIDADO!A$2:E$11786,5,FALSE)</f>
        <v>705</v>
      </c>
      <c r="D2512" s="3" t="s">
        <v>595</v>
      </c>
      <c r="E2512" s="3"/>
      <c r="F2512" s="3"/>
      <c r="G2512" s="3" t="s">
        <v>13340</v>
      </c>
      <c r="I2512" t="str">
        <f t="shared" si="39"/>
        <v>,(705,' José Miguel de la Cuadra','',' 65 232 0618',')</v>
      </c>
    </row>
    <row r="2513" spans="1:9">
      <c r="A2513" s="3" t="s">
        <v>13341</v>
      </c>
      <c r="B2513" s="3" t="s">
        <v>13331</v>
      </c>
      <c r="C2513" s="3">
        <f>VLOOKUP(B2513,CONSOLIDADO!A$2:E$11786,5,FALSE)</f>
        <v>705</v>
      </c>
      <c r="D2513" s="3" t="s">
        <v>595</v>
      </c>
      <c r="E2513" s="3" t="s">
        <v>13342</v>
      </c>
      <c r="F2513" s="3" t="s">
        <v>13343</v>
      </c>
      <c r="G2513" s="3" t="s">
        <v>13334</v>
      </c>
      <c r="I2513" t="str">
        <f t="shared" si="39"/>
        <v>,(705,' Horacio Gajardo López ',' hgajardo@biomar.com',' 65 232 0618    ', Gerente de Producción y Operaciones')</v>
      </c>
    </row>
    <row r="2514" spans="1:9">
      <c r="A2514" s="3" t="s">
        <v>8935</v>
      </c>
      <c r="B2514" s="3" t="s">
        <v>13344</v>
      </c>
      <c r="C2514" s="3">
        <f>VLOOKUP(B2514,CONSOLIDADO!A$2:E$11786,5,FALSE)</f>
        <v>707</v>
      </c>
      <c r="D2514" s="3" t="s">
        <v>13345</v>
      </c>
      <c r="E2514" s="3" t="s">
        <v>13075</v>
      </c>
      <c r="F2514" s="3" t="s">
        <v>13346</v>
      </c>
      <c r="G2514" s="3" t="s">
        <v>8937</v>
      </c>
      <c r="I2514" t="str">
        <f t="shared" si="39"/>
        <v>,(707,' Carlos Fernando Amin Merino ',' camin@biorganic.cl',' 2 2273 1889    ', CEO')</v>
      </c>
    </row>
    <row r="2515" spans="1:9">
      <c r="A2515" s="3" t="s">
        <v>8938</v>
      </c>
      <c r="B2515" s="3" t="s">
        <v>13344</v>
      </c>
      <c r="C2515" s="3">
        <f>VLOOKUP(B2515,CONSOLIDADO!A$2:E$11786,5,FALSE)</f>
        <v>707</v>
      </c>
      <c r="D2515" s="3" t="s">
        <v>13345</v>
      </c>
      <c r="E2515" s="3"/>
      <c r="F2515" s="3"/>
      <c r="G2515" s="3" t="s">
        <v>8939</v>
      </c>
      <c r="I2515" t="str">
        <f t="shared" si="39"/>
        <v>,(707,' María Valentina Avaria Díaz','',' 2 2273 1889',')</v>
      </c>
    </row>
    <row r="2516" spans="1:9">
      <c r="A2516" s="3" t="s">
        <v>13347</v>
      </c>
      <c r="B2516" s="3" t="s">
        <v>13344</v>
      </c>
      <c r="C2516" s="3">
        <f>VLOOKUP(B2516,CONSOLIDADO!A$2:E$11786,5,FALSE)</f>
        <v>707</v>
      </c>
      <c r="D2516" s="3" t="s">
        <v>13345</v>
      </c>
      <c r="E2516" s="3"/>
      <c r="F2516" s="3"/>
      <c r="G2516" s="3" t="s">
        <v>8939</v>
      </c>
      <c r="I2516" t="str">
        <f t="shared" si="39"/>
        <v>,(707,' Luz Alcayaga Espinosa','',' 2 2273 1889',')</v>
      </c>
    </row>
    <row r="2517" spans="1:9">
      <c r="A2517" s="3" t="s">
        <v>8940</v>
      </c>
      <c r="B2517" s="3" t="s">
        <v>13344</v>
      </c>
      <c r="C2517" s="3">
        <f>VLOOKUP(B2517,CONSOLIDADO!A$2:E$11786,5,FALSE)</f>
        <v>707</v>
      </c>
      <c r="D2517" s="3" t="s">
        <v>13345</v>
      </c>
      <c r="E2517" s="3" t="s">
        <v>7136</v>
      </c>
      <c r="F2517" s="3" t="s">
        <v>8941</v>
      </c>
      <c r="G2517" s="3" t="s">
        <v>8937</v>
      </c>
      <c r="I2517" t="str">
        <f t="shared" si="39"/>
        <v>,(707,' Jaime Ignacio Amin Avaria ',' jamin@biorganic.cl',' 2 2273 1889    ', Gerente de Marketing')</v>
      </c>
    </row>
    <row r="2518" spans="1:9">
      <c r="A2518" s="3" t="s">
        <v>8942</v>
      </c>
      <c r="B2518" s="3" t="s">
        <v>13344</v>
      </c>
      <c r="C2518" s="3">
        <f>VLOOKUP(B2518,CONSOLIDADO!A$2:E$11786,5,FALSE)</f>
        <v>707</v>
      </c>
      <c r="D2518" s="3" t="s">
        <v>13345</v>
      </c>
      <c r="E2518" s="3" t="s">
        <v>7104</v>
      </c>
      <c r="F2518" s="3" t="s">
        <v>13348</v>
      </c>
      <c r="G2518" s="3" t="s">
        <v>8937</v>
      </c>
      <c r="I2518" t="str">
        <f t="shared" si="39"/>
        <v>,(707,' Gloria Díaz Cerón ',' technical@biorganic.cl',' 2 2273 1889    ', Director Técnico')</v>
      </c>
    </row>
    <row r="2519" spans="1:9">
      <c r="A2519" s="3" t="s">
        <v>13351</v>
      </c>
      <c r="B2519" s="3" t="s">
        <v>13349</v>
      </c>
      <c r="C2519" s="3">
        <f>VLOOKUP(B2519,CONSOLIDADO!A$2:E$11786,5,FALSE)</f>
        <v>708</v>
      </c>
      <c r="D2519" s="3" t="s">
        <v>13350</v>
      </c>
      <c r="E2519" s="3" t="s">
        <v>6739</v>
      </c>
      <c r="F2519" s="3" t="s">
        <v>13352</v>
      </c>
      <c r="G2519" s="3" t="s">
        <v>13353</v>
      </c>
      <c r="I2519" t="str">
        <f t="shared" si="39"/>
        <v>,(708,' Francisco Radrigán de la Barra ',' fradrigan@biotec.cl',' 2 2963 4500    ', Gerente General')</v>
      </c>
    </row>
    <row r="2520" spans="1:9">
      <c r="A2520" s="3" t="s">
        <v>13354</v>
      </c>
      <c r="B2520" s="3" t="s">
        <v>13349</v>
      </c>
      <c r="C2520" s="3">
        <f>VLOOKUP(B2520,CONSOLIDADO!A$2:E$11786,5,FALSE)</f>
        <v>708</v>
      </c>
      <c r="D2520" s="3" t="s">
        <v>13350</v>
      </c>
      <c r="E2520" s="3" t="s">
        <v>13355</v>
      </c>
      <c r="F2520" s="3" t="s">
        <v>13356</v>
      </c>
      <c r="G2520" s="3" t="s">
        <v>13353</v>
      </c>
      <c r="I2520" t="str">
        <f t="shared" si="39"/>
        <v>,(708,' Oscar Ovejas del Pozo ',' oovejas@biotec.cl',' 2 2963 4500    ', Gerente Ventas Industriales')</v>
      </c>
    </row>
    <row r="2521" spans="1:9">
      <c r="A2521" s="3" t="s">
        <v>13357</v>
      </c>
      <c r="B2521" s="3" t="s">
        <v>13349</v>
      </c>
      <c r="C2521" s="3">
        <f>VLOOKUP(B2521,CONSOLIDADO!A$2:E$11786,5,FALSE)</f>
        <v>708</v>
      </c>
      <c r="D2521" s="3" t="s">
        <v>13350</v>
      </c>
      <c r="E2521" s="3" t="s">
        <v>6757</v>
      </c>
      <c r="F2521" s="3" t="s">
        <v>13358</v>
      </c>
      <c r="G2521" s="3" t="s">
        <v>13353</v>
      </c>
      <c r="I2521" t="str">
        <f t="shared" si="39"/>
        <v>,(708,' Julio Hernández Cisternas ',' jhernandez@biotec.cl',' 2 2963 4500    ', Gerente de Administración y Finanzas')</v>
      </c>
    </row>
    <row r="2522" spans="1:9">
      <c r="A2522" s="3" t="s">
        <v>13359</v>
      </c>
      <c r="B2522" s="3" t="s">
        <v>13349</v>
      </c>
      <c r="C2522" s="3">
        <f>VLOOKUP(B2522,CONSOLIDADO!A$2:E$11786,5,FALSE)</f>
        <v>708</v>
      </c>
      <c r="D2522" s="3" t="s">
        <v>13350</v>
      </c>
      <c r="E2522" s="3"/>
      <c r="F2522" s="3"/>
      <c r="G2522" s="3" t="s">
        <v>13360</v>
      </c>
      <c r="I2522" t="str">
        <f t="shared" si="39"/>
        <v>,(708,' Freddy Ordenes Waitters','',' 2 2963 4500',')</v>
      </c>
    </row>
    <row r="2523" spans="1:9">
      <c r="A2523" s="3" t="s">
        <v>13362</v>
      </c>
      <c r="B2523" s="3" t="s">
        <v>13361</v>
      </c>
      <c r="C2523" s="3">
        <f>VLOOKUP(B2523,CONSOLIDADO!A$2:E$11786,5,FALSE)</f>
        <v>709</v>
      </c>
      <c r="D2523" s="3" t="s">
        <v>5815</v>
      </c>
      <c r="E2523" s="3" t="s">
        <v>6739</v>
      </c>
      <c r="F2523" s="3" t="s">
        <v>13363</v>
      </c>
      <c r="G2523" s="3" t="s">
        <v>13364</v>
      </c>
      <c r="I2523" t="str">
        <f t="shared" si="39"/>
        <v>,(709,' Eduardo Bolt Ramírez ',' eduardo.bolt@grupobiotoscana.com',' 2 2826 1600    ', Gerente General')</v>
      </c>
    </row>
    <row r="2524" spans="1:9">
      <c r="A2524" s="3" t="s">
        <v>13365</v>
      </c>
      <c r="B2524" s="3" t="s">
        <v>13361</v>
      </c>
      <c r="C2524" s="3">
        <f>VLOOKUP(B2524,CONSOLIDADO!A$2:E$11786,5,FALSE)</f>
        <v>709</v>
      </c>
      <c r="D2524" s="3" t="s">
        <v>5815</v>
      </c>
      <c r="E2524" s="3" t="s">
        <v>6905</v>
      </c>
      <c r="F2524" s="3" t="s">
        <v>13366</v>
      </c>
      <c r="G2524" s="3" t="s">
        <v>13364</v>
      </c>
      <c r="I2524" t="str">
        <f t="shared" si="39"/>
        <v>,(709,' Arturo Adasme Ahumada ',' arturo.adasme@grupobiotoscana.com',' 2 2826 1600    ', Gerente Comercial')</v>
      </c>
    </row>
    <row r="2525" spans="1:9">
      <c r="A2525" s="3" t="s">
        <v>13369</v>
      </c>
      <c r="B2525" s="3" t="s">
        <v>13367</v>
      </c>
      <c r="C2525" s="3">
        <f>VLOOKUP(B2525,CONSOLIDADO!A$2:E$11786,5,FALSE)</f>
        <v>710</v>
      </c>
      <c r="D2525" s="3" t="s">
        <v>13368</v>
      </c>
      <c r="E2525" s="3" t="s">
        <v>6739</v>
      </c>
      <c r="F2525" s="3"/>
      <c r="G2525" s="3" t="s">
        <v>13370</v>
      </c>
      <c r="I2525" t="str">
        <f t="shared" si="39"/>
        <v>,(710,' Luis Yangali ','',' 2 2620 2500    ', Gerente General')</v>
      </c>
    </row>
    <row r="2526" spans="1:9">
      <c r="A2526" s="3" t="s">
        <v>13371</v>
      </c>
      <c r="B2526" s="3" t="s">
        <v>13367</v>
      </c>
      <c r="C2526" s="3">
        <f>VLOOKUP(B2526,CONSOLIDADO!A$2:E$11786,5,FALSE)</f>
        <v>710</v>
      </c>
      <c r="D2526" s="3" t="s">
        <v>13368</v>
      </c>
      <c r="E2526" s="3"/>
      <c r="F2526" s="3"/>
      <c r="G2526" s="3" t="s">
        <v>13372</v>
      </c>
      <c r="I2526" t="str">
        <f t="shared" si="39"/>
        <v>,(710,' Miguel Hernández','',' 2 2620 2500',')</v>
      </c>
    </row>
    <row r="2527" spans="1:9">
      <c r="A2527" s="3" t="s">
        <v>13375</v>
      </c>
      <c r="B2527" s="3" t="s">
        <v>13373</v>
      </c>
      <c r="C2527" s="3">
        <f>VLOOKUP(B2527,CONSOLIDADO!A$2:E$11786,5,FALSE)</f>
        <v>711</v>
      </c>
      <c r="D2527" s="3" t="s">
        <v>13374</v>
      </c>
      <c r="E2527" s="3"/>
      <c r="F2527" s="3"/>
      <c r="G2527" s="3" t="s">
        <v>13376</v>
      </c>
      <c r="I2527" t="str">
        <f t="shared" si="39"/>
        <v>,(711,' Miguel Musalem Bendek','',' 2 2680 3060',')</v>
      </c>
    </row>
    <row r="2528" spans="1:9">
      <c r="A2528" s="3" t="s">
        <v>13377</v>
      </c>
      <c r="B2528" s="3" t="s">
        <v>13373</v>
      </c>
      <c r="C2528" s="3">
        <f>VLOOKUP(B2528,CONSOLIDADO!A$2:E$11786,5,FALSE)</f>
        <v>711</v>
      </c>
      <c r="D2528" s="3" t="s">
        <v>13374</v>
      </c>
      <c r="E2528" s="3" t="s">
        <v>6757</v>
      </c>
      <c r="F2528" s="3" t="s">
        <v>13378</v>
      </c>
      <c r="G2528" s="3" t="s">
        <v>13379</v>
      </c>
      <c r="I2528" t="str">
        <f t="shared" si="39"/>
        <v>,(711,' Andrea Wallach Widder ',' andrea.wallach@bitumix.cl',' 2 2680 3020    ', Gerente de Administración y Finanzas')</v>
      </c>
    </row>
    <row r="2529" spans="1:9">
      <c r="A2529" s="3" t="s">
        <v>13380</v>
      </c>
      <c r="B2529" s="3" t="s">
        <v>13373</v>
      </c>
      <c r="C2529" s="3">
        <f>VLOOKUP(B2529,CONSOLIDADO!A$2:E$11786,5,FALSE)</f>
        <v>711</v>
      </c>
      <c r="D2529" s="3" t="s">
        <v>13374</v>
      </c>
      <c r="E2529" s="3" t="s">
        <v>9447</v>
      </c>
      <c r="F2529" s="3" t="s">
        <v>13381</v>
      </c>
      <c r="G2529" s="3" t="s">
        <v>13382</v>
      </c>
      <c r="I2529" t="str">
        <f t="shared" si="39"/>
        <v>,(711,' Cyril Boizet ',' cyril.boizet@bitumix.cl',' 2 2680 3060    ', Subgerente General')</v>
      </c>
    </row>
    <row r="2530" spans="1:9">
      <c r="A2530" s="3" t="s">
        <v>13383</v>
      </c>
      <c r="B2530" s="3" t="s">
        <v>13373</v>
      </c>
      <c r="C2530" s="3">
        <f>VLOOKUP(B2530,CONSOLIDADO!A$2:E$11786,5,FALSE)</f>
        <v>711</v>
      </c>
      <c r="D2530" s="3" t="s">
        <v>13374</v>
      </c>
      <c r="E2530" s="3" t="s">
        <v>13384</v>
      </c>
      <c r="F2530" s="3" t="s">
        <v>13385</v>
      </c>
      <c r="G2530" s="3" t="s">
        <v>13386</v>
      </c>
      <c r="I2530" t="str">
        <f t="shared" si="39"/>
        <v>,(711,' Vinicio Simoncelli Fracchia ',' vinicio.simoncelli@bitumix.cl',' 2 2680 3085    ', Gerente Obras Región Metropolitana')</v>
      </c>
    </row>
    <row r="2531" spans="1:9">
      <c r="A2531" s="3" t="s">
        <v>13387</v>
      </c>
      <c r="B2531" s="3" t="s">
        <v>13373</v>
      </c>
      <c r="C2531" s="3">
        <f>VLOOKUP(B2531,CONSOLIDADO!A$2:E$11786,5,FALSE)</f>
        <v>711</v>
      </c>
      <c r="D2531" s="3" t="s">
        <v>13374</v>
      </c>
      <c r="E2531" s="3" t="s">
        <v>7381</v>
      </c>
      <c r="F2531" s="3" t="s">
        <v>13388</v>
      </c>
      <c r="G2531" s="3" t="s">
        <v>13389</v>
      </c>
      <c r="I2531" t="str">
        <f t="shared" si="39"/>
        <v>,(711,' Ana María Araya Rojas ',' anamaria.araya@bitumix.cl',' 2 2680 3059    ', Gerente de Personas')</v>
      </c>
    </row>
    <row r="2532" spans="1:9">
      <c r="A2532" s="3" t="s">
        <v>13391</v>
      </c>
      <c r="B2532" s="3" t="s">
        <v>13390</v>
      </c>
      <c r="C2532" s="3">
        <f>VLOOKUP(B2532,CONSOLIDADO!A$2:E$11786,5,FALSE)</f>
        <v>712</v>
      </c>
      <c r="D2532" s="3" t="s">
        <v>417</v>
      </c>
      <c r="E2532" s="3" t="s">
        <v>6850</v>
      </c>
      <c r="F2532" s="3"/>
      <c r="G2532" s="3" t="s">
        <v>13392</v>
      </c>
      <c r="I2532" t="str">
        <f t="shared" si="39"/>
        <v>,(712,' Julio Greene Zúñiga ','',' 2 2828 9500    ', Director')</v>
      </c>
    </row>
    <row r="2533" spans="1:9">
      <c r="A2533" s="3" t="s">
        <v>13393</v>
      </c>
      <c r="B2533" s="3" t="s">
        <v>13390</v>
      </c>
      <c r="C2533" s="3">
        <f>VLOOKUP(B2533,CONSOLIDADO!A$2:E$11786,5,FALSE)</f>
        <v>712</v>
      </c>
      <c r="D2533" s="3" t="s">
        <v>417</v>
      </c>
      <c r="E2533" s="3" t="s">
        <v>6739</v>
      </c>
      <c r="F2533" s="3" t="s">
        <v>13394</v>
      </c>
      <c r="G2533" s="3" t="s">
        <v>13392</v>
      </c>
      <c r="I2533" t="str">
        <f t="shared" si="39"/>
        <v>,(712,' Juan Kromschröder Mayer ',' juankromschroder@blancoviajes.cl',' 2 2828 9500    ', Gerente General')</v>
      </c>
    </row>
    <row r="2534" spans="1:9">
      <c r="A2534" s="3" t="s">
        <v>13396</v>
      </c>
      <c r="B2534" s="3" t="s">
        <v>13395</v>
      </c>
      <c r="C2534" s="3">
        <f>VLOOKUP(B2534,CONSOLIDADO!A$2:E$11786,5,FALSE)</f>
        <v>713</v>
      </c>
      <c r="D2534" s="3" t="s">
        <v>5460</v>
      </c>
      <c r="E2534" s="3" t="s">
        <v>6739</v>
      </c>
      <c r="F2534" s="3" t="s">
        <v>13397</v>
      </c>
      <c r="G2534" s="3" t="s">
        <v>13398</v>
      </c>
      <c r="I2534" t="str">
        <f t="shared" si="39"/>
        <v>,(713,' Horacio Blanco Corada ',' blancoblancoltda@gmail.com',' 2 2526 3010    ', Gerente General')</v>
      </c>
    </row>
    <row r="2535" spans="1:9">
      <c r="A2535" s="3" t="s">
        <v>13401</v>
      </c>
      <c r="B2535" s="3" t="s">
        <v>13399</v>
      </c>
      <c r="C2535" s="3">
        <f>VLOOKUP(B2535,CONSOLIDADO!A$2:E$11786,5,FALSE)</f>
        <v>714</v>
      </c>
      <c r="D2535" s="3" t="s">
        <v>13400</v>
      </c>
      <c r="E2535" s="3" t="s">
        <v>6813</v>
      </c>
      <c r="F2535" s="3"/>
      <c r="G2535" s="3" t="s">
        <v>6846</v>
      </c>
      <c r="I2535" t="str">
        <f t="shared" si="39"/>
        <v>,(714,' Yakob Aníbal Mosa Shmes ','','               ', Presidente')</v>
      </c>
    </row>
    <row r="2536" spans="1:9">
      <c r="A2536" s="3" t="s">
        <v>13402</v>
      </c>
      <c r="B2536" s="3" t="s">
        <v>13399</v>
      </c>
      <c r="C2536" s="3">
        <f>VLOOKUP(B2536,CONSOLIDADO!A$2:E$11786,5,FALSE)</f>
        <v>714</v>
      </c>
      <c r="D2536" s="3" t="s">
        <v>13400</v>
      </c>
      <c r="E2536" s="3" t="s">
        <v>6848</v>
      </c>
      <c r="F2536" s="3"/>
      <c r="G2536" s="3" t="s">
        <v>6846</v>
      </c>
      <c r="I2536" t="str">
        <f t="shared" si="39"/>
        <v>,(714,' Harold Mayne-Nicholls Secul ','','               ', Vicepresidente')</v>
      </c>
    </row>
    <row r="2537" spans="1:9">
      <c r="A2537" s="3" t="s">
        <v>13403</v>
      </c>
      <c r="B2537" s="3" t="s">
        <v>13399</v>
      </c>
      <c r="C2537" s="3">
        <f>VLOOKUP(B2537,CONSOLIDADO!A$2:E$11786,5,FALSE)</f>
        <v>714</v>
      </c>
      <c r="D2537" s="3" t="s">
        <v>13400</v>
      </c>
      <c r="E2537" s="3" t="s">
        <v>6850</v>
      </c>
      <c r="F2537" s="3"/>
      <c r="G2537" s="3" t="s">
        <v>6846</v>
      </c>
      <c r="I2537" t="str">
        <f t="shared" si="39"/>
        <v>,(714,' Alfredo Stöhwing Leishner ','','               ', Director')</v>
      </c>
    </row>
    <row r="2538" spans="1:9">
      <c r="A2538" s="3" t="s">
        <v>13404</v>
      </c>
      <c r="B2538" s="3" t="s">
        <v>13399</v>
      </c>
      <c r="C2538" s="3">
        <f>VLOOKUP(B2538,CONSOLIDADO!A$2:E$11786,5,FALSE)</f>
        <v>714</v>
      </c>
      <c r="D2538" s="3" t="s">
        <v>13400</v>
      </c>
      <c r="E2538" s="3" t="s">
        <v>6850</v>
      </c>
      <c r="F2538" s="3"/>
      <c r="G2538" s="3" t="s">
        <v>6846</v>
      </c>
      <c r="I2538" t="str">
        <f t="shared" si="39"/>
        <v>,(714,' Alejandro Ascuí Robles ','','               ', Director')</v>
      </c>
    </row>
    <row r="2539" spans="1:9">
      <c r="A2539" s="3" t="s">
        <v>13405</v>
      </c>
      <c r="B2539" s="3" t="s">
        <v>13399</v>
      </c>
      <c r="C2539" s="3">
        <f>VLOOKUP(B2539,CONSOLIDADO!A$2:E$11786,5,FALSE)</f>
        <v>714</v>
      </c>
      <c r="D2539" s="3" t="s">
        <v>13400</v>
      </c>
      <c r="E2539" s="3" t="s">
        <v>6850</v>
      </c>
      <c r="F2539" s="3"/>
      <c r="G2539" s="3" t="s">
        <v>6846</v>
      </c>
      <c r="I2539" t="str">
        <f t="shared" si="39"/>
        <v>,(714,' Diego González Riedemann ','','               ', Director')</v>
      </c>
    </row>
    <row r="2540" spans="1:9">
      <c r="A2540" s="3" t="s">
        <v>13406</v>
      </c>
      <c r="B2540" s="3" t="s">
        <v>13399</v>
      </c>
      <c r="C2540" s="3">
        <f>VLOOKUP(B2540,CONSOLIDADO!A$2:E$11786,5,FALSE)</f>
        <v>714</v>
      </c>
      <c r="D2540" s="3" t="s">
        <v>13400</v>
      </c>
      <c r="E2540" s="3" t="s">
        <v>6850</v>
      </c>
      <c r="F2540" s="3"/>
      <c r="G2540" s="3" t="s">
        <v>6846</v>
      </c>
      <c r="I2540" t="str">
        <f t="shared" si="39"/>
        <v>,(714,' Carlos Cortés Guzmán ','','               ', Director')</v>
      </c>
    </row>
    <row r="2541" spans="1:9">
      <c r="A2541" s="3" t="s">
        <v>13407</v>
      </c>
      <c r="B2541" s="3" t="s">
        <v>13399</v>
      </c>
      <c r="C2541" s="3">
        <f>VLOOKUP(B2541,CONSOLIDADO!A$2:E$11786,5,FALSE)</f>
        <v>714</v>
      </c>
      <c r="D2541" s="3" t="s">
        <v>13400</v>
      </c>
      <c r="E2541" s="3" t="s">
        <v>6850</v>
      </c>
      <c r="F2541" s="3"/>
      <c r="G2541" s="3" t="s">
        <v>6846</v>
      </c>
      <c r="I2541" t="str">
        <f t="shared" si="39"/>
        <v>,(714,' José Daniel Morón ','','               ', Director')</v>
      </c>
    </row>
    <row r="2542" spans="1:9">
      <c r="A2542" s="3" t="s">
        <v>13408</v>
      </c>
      <c r="B2542" s="3" t="s">
        <v>13399</v>
      </c>
      <c r="C2542" s="3">
        <f>VLOOKUP(B2542,CONSOLIDADO!A$2:E$11786,5,FALSE)</f>
        <v>714</v>
      </c>
      <c r="D2542" s="3" t="s">
        <v>13400</v>
      </c>
      <c r="E2542" s="3" t="s">
        <v>6850</v>
      </c>
      <c r="F2542" s="3"/>
      <c r="G2542" s="3" t="s">
        <v>6846</v>
      </c>
      <c r="I2542" t="str">
        <f t="shared" si="39"/>
        <v>,(714,' Angel Maulén Ríos ','','               ', Director')</v>
      </c>
    </row>
    <row r="2543" spans="1:9">
      <c r="A2543" s="3" t="s">
        <v>13409</v>
      </c>
      <c r="B2543" s="3" t="s">
        <v>13399</v>
      </c>
      <c r="C2543" s="3">
        <f>VLOOKUP(B2543,CONSOLIDADO!A$2:E$11786,5,FALSE)</f>
        <v>714</v>
      </c>
      <c r="D2543" s="3" t="s">
        <v>13400</v>
      </c>
      <c r="E2543" s="3" t="s">
        <v>6850</v>
      </c>
      <c r="F2543" s="3"/>
      <c r="G2543" s="3" t="s">
        <v>6846</v>
      </c>
      <c r="I2543" t="str">
        <f t="shared" si="39"/>
        <v>,(714,' Edmundo José Valladares Hojas ','','               ', Director')</v>
      </c>
    </row>
    <row r="2544" spans="1:9">
      <c r="A2544" s="3" t="s">
        <v>13410</v>
      </c>
      <c r="B2544" s="3" t="s">
        <v>13399</v>
      </c>
      <c r="C2544" s="3">
        <f>VLOOKUP(B2544,CONSOLIDADO!A$2:E$11786,5,FALSE)</f>
        <v>714</v>
      </c>
      <c r="D2544" s="3" t="s">
        <v>13400</v>
      </c>
      <c r="E2544" s="3" t="s">
        <v>6739</v>
      </c>
      <c r="F2544" s="3" t="s">
        <v>13411</v>
      </c>
      <c r="G2544" s="3" t="s">
        <v>13412</v>
      </c>
      <c r="I2544" t="str">
        <f t="shared" si="39"/>
        <v>,(714,' Alejandro Paul González ',' apaul@colocolo.cl',' 2 2460 2600    ', Gerente General')</v>
      </c>
    </row>
    <row r="2545" spans="1:9">
      <c r="A2545" s="3" t="s">
        <v>13413</v>
      </c>
      <c r="B2545" s="3" t="s">
        <v>13399</v>
      </c>
      <c r="C2545" s="3">
        <f>VLOOKUP(B2545,CONSOLIDADO!A$2:E$11786,5,FALSE)</f>
        <v>714</v>
      </c>
      <c r="D2545" s="3" t="s">
        <v>13400</v>
      </c>
      <c r="E2545" s="3"/>
      <c r="F2545" s="3"/>
      <c r="G2545" s="3" t="s">
        <v>13414</v>
      </c>
      <c r="I2545" t="str">
        <f t="shared" si="39"/>
        <v>,(714,' Samuel Pérez Weber','',' 2 2460 2600',')</v>
      </c>
    </row>
    <row r="2546" spans="1:9">
      <c r="A2546" s="3" t="s">
        <v>13417</v>
      </c>
      <c r="B2546" s="3" t="s">
        <v>13415</v>
      </c>
      <c r="C2546" s="3">
        <f>VLOOKUP(B2546,CONSOLIDADO!A$2:E$11786,5,FALSE)</f>
        <v>715</v>
      </c>
      <c r="D2546" s="3" t="s">
        <v>13416</v>
      </c>
      <c r="E2546" s="3" t="s">
        <v>11787</v>
      </c>
      <c r="F2546" s="3" t="s">
        <v>13418</v>
      </c>
      <c r="G2546" s="3" t="s">
        <v>13419</v>
      </c>
      <c r="I2546" t="str">
        <f t="shared" si="39"/>
        <v>,(715,' Rodolfo Block Weis ',' administracion@block.cl',' 2 2838 5700    ', Presidente - Gerente General')</v>
      </c>
    </row>
    <row r="2547" spans="1:9">
      <c r="A2547" s="3" t="s">
        <v>13420</v>
      </c>
      <c r="B2547" s="3" t="s">
        <v>13415</v>
      </c>
      <c r="C2547" s="3">
        <f>VLOOKUP(B2547,CONSOLIDADO!A$2:E$11786,5,FALSE)</f>
        <v>715</v>
      </c>
      <c r="D2547" s="3" t="s">
        <v>13416</v>
      </c>
      <c r="E2547" s="3"/>
      <c r="F2547" s="3"/>
      <c r="G2547" s="3" t="s">
        <v>13421</v>
      </c>
      <c r="I2547" t="str">
        <f t="shared" si="39"/>
        <v>,(715,' Patricio Gallardo Puelma','',' 2 2838 5710',')</v>
      </c>
    </row>
    <row r="2548" spans="1:9">
      <c r="A2548" s="3" t="s">
        <v>13424</v>
      </c>
      <c r="B2548" s="3" t="s">
        <v>13422</v>
      </c>
      <c r="C2548" s="3">
        <f>VLOOKUP(B2548,CONSOLIDADO!A$2:E$11786,5,FALSE)</f>
        <v>716</v>
      </c>
      <c r="D2548" s="3" t="s">
        <v>13423</v>
      </c>
      <c r="E2548" s="3" t="s">
        <v>6739</v>
      </c>
      <c r="F2548" s="3" t="s">
        <v>13425</v>
      </c>
      <c r="G2548" s="3" t="s">
        <v>13426</v>
      </c>
      <c r="I2548" t="str">
        <f t="shared" si="39"/>
        <v>,(716,' Olivier Paccot Burnens ',' olivier.paccot@bx.cl',' 2 2290 4039    ', Gerente General')</v>
      </c>
    </row>
    <row r="2549" spans="1:9">
      <c r="A2549" s="3" t="s">
        <v>13427</v>
      </c>
      <c r="B2549" s="3" t="s">
        <v>13422</v>
      </c>
      <c r="C2549" s="3">
        <f>VLOOKUP(B2549,CONSOLIDADO!A$2:E$11786,5,FALSE)</f>
        <v>716</v>
      </c>
      <c r="D2549" s="3" t="s">
        <v>13423</v>
      </c>
      <c r="E2549" s="3" t="s">
        <v>6905</v>
      </c>
      <c r="F2549" s="3" t="s">
        <v>13428</v>
      </c>
      <c r="G2549" s="3" t="s">
        <v>13426</v>
      </c>
      <c r="I2549" t="str">
        <f t="shared" si="39"/>
        <v>,(716,' Marco Torrealba ',' marco.torrealba@bx.cl',' 2 2290 4039    ', Gerente Comercial')</v>
      </c>
    </row>
    <row r="2550" spans="1:9">
      <c r="A2550" s="3" t="s">
        <v>13429</v>
      </c>
      <c r="B2550" s="3" t="s">
        <v>13422</v>
      </c>
      <c r="C2550" s="3">
        <f>VLOOKUP(B2550,CONSOLIDADO!A$2:E$11786,5,FALSE)</f>
        <v>716</v>
      </c>
      <c r="D2550" s="3" t="s">
        <v>13423</v>
      </c>
      <c r="E2550" s="3" t="s">
        <v>6757</v>
      </c>
      <c r="F2550" s="3" t="s">
        <v>13430</v>
      </c>
      <c r="G2550" s="3" t="s">
        <v>13426</v>
      </c>
      <c r="I2550" t="str">
        <f t="shared" si="39"/>
        <v>,(716,' Sebastián Reyes Jiménez ',' sebastian.reyes@bx.cl',' 2 2290 4039    ', Gerente de Administración y Finanzas')</v>
      </c>
    </row>
    <row r="2551" spans="1:9">
      <c r="A2551" s="3" t="s">
        <v>13431</v>
      </c>
      <c r="B2551" s="3" t="s">
        <v>13422</v>
      </c>
      <c r="C2551" s="3">
        <f>VLOOKUP(B2551,CONSOLIDADO!A$2:E$11786,5,FALSE)</f>
        <v>716</v>
      </c>
      <c r="D2551" s="3" t="s">
        <v>13423</v>
      </c>
      <c r="E2551" s="3" t="s">
        <v>6765</v>
      </c>
      <c r="F2551" s="3" t="s">
        <v>13432</v>
      </c>
      <c r="G2551" s="3" t="s">
        <v>13426</v>
      </c>
      <c r="I2551" t="str">
        <f t="shared" si="39"/>
        <v>,(716,' Víctor Solar ',' victor.solar@bx.cl',' 2 2290 4039    ', Gerente de Operaciones')</v>
      </c>
    </row>
    <row r="2552" spans="1:9">
      <c r="A2552" s="3" t="s">
        <v>13433</v>
      </c>
      <c r="B2552" s="3" t="s">
        <v>13422</v>
      </c>
      <c r="C2552" s="3">
        <f>VLOOKUP(B2552,CONSOLIDADO!A$2:E$11786,5,FALSE)</f>
        <v>716</v>
      </c>
      <c r="D2552" s="3" t="s">
        <v>13423</v>
      </c>
      <c r="E2552" s="3" t="s">
        <v>7142</v>
      </c>
      <c r="F2552" s="3" t="s">
        <v>13434</v>
      </c>
      <c r="G2552" s="3" t="s">
        <v>13426</v>
      </c>
      <c r="I2552" t="str">
        <f t="shared" si="39"/>
        <v>,(716,' José Tomás Neumann ',' josetomas.neumann@bx.cl',' 2 2290 4039    ', Gerente de Logística')</v>
      </c>
    </row>
    <row r="2553" spans="1:9">
      <c r="A2553" s="3" t="s">
        <v>13437</v>
      </c>
      <c r="B2553" s="3" t="s">
        <v>13435</v>
      </c>
      <c r="C2553" s="3">
        <f>VLOOKUP(B2553,CONSOLIDADO!A$2:E$11786,5,FALSE)</f>
        <v>717</v>
      </c>
      <c r="D2553" s="3" t="s">
        <v>13436</v>
      </c>
      <c r="E2553" s="3" t="s">
        <v>10205</v>
      </c>
      <c r="F2553" s="3" t="s">
        <v>13438</v>
      </c>
      <c r="G2553" s="3" t="s">
        <v>13439</v>
      </c>
      <c r="I2553" t="str">
        <f t="shared" si="39"/>
        <v>,(717,' José Riquelme Núñez ',' jose.riquelme@blumaq.com',' 2 2739 1257    ', Representante Legal')</v>
      </c>
    </row>
    <row r="2554" spans="1:9">
      <c r="A2554" s="3" t="s">
        <v>13442</v>
      </c>
      <c r="B2554" s="3" t="s">
        <v>13440</v>
      </c>
      <c r="C2554" s="3">
        <f>VLOOKUP(B2554,CONSOLIDADO!A$2:E$11786,5,FALSE)</f>
        <v>718</v>
      </c>
      <c r="D2554" s="3" t="s">
        <v>13441</v>
      </c>
      <c r="E2554" s="3" t="s">
        <v>6813</v>
      </c>
      <c r="F2554" s="3"/>
      <c r="G2554" s="3" t="s">
        <v>6846</v>
      </c>
      <c r="I2554" t="str">
        <f t="shared" si="39"/>
        <v>,(718,' Rodrigo Sarquis Said ','','               ', Presidente')</v>
      </c>
    </row>
    <row r="2555" spans="1:9">
      <c r="A2555" s="3" t="s">
        <v>13443</v>
      </c>
      <c r="B2555" s="3" t="s">
        <v>13440</v>
      </c>
      <c r="C2555" s="3">
        <f>VLOOKUP(B2555,CONSOLIDADO!A$2:E$11786,5,FALSE)</f>
        <v>718</v>
      </c>
      <c r="D2555" s="3" t="s">
        <v>13441</v>
      </c>
      <c r="E2555" s="3" t="s">
        <v>6848</v>
      </c>
      <c r="F2555" s="3"/>
      <c r="G2555" s="3" t="s">
        <v>6846</v>
      </c>
      <c r="I2555" t="str">
        <f t="shared" si="39"/>
        <v>,(718,' Juan Pablo Santa Cruz Negri ','','               ', Vicepresidente')</v>
      </c>
    </row>
    <row r="2556" spans="1:9">
      <c r="A2556" s="3" t="s">
        <v>12497</v>
      </c>
      <c r="B2556" s="3" t="s">
        <v>13440</v>
      </c>
      <c r="C2556" s="3">
        <f>VLOOKUP(B2556,CONSOLIDADO!A$2:E$11786,5,FALSE)</f>
        <v>718</v>
      </c>
      <c r="D2556" s="3" t="s">
        <v>13441</v>
      </c>
      <c r="E2556" s="3" t="s">
        <v>6848</v>
      </c>
      <c r="F2556" s="3"/>
      <c r="G2556" s="3" t="s">
        <v>6846</v>
      </c>
      <c r="I2556" t="str">
        <f t="shared" si="39"/>
        <v>,(718,' Julio Fernández Taladriz ','','               ', Vicepresidente')</v>
      </c>
    </row>
    <row r="2557" spans="1:9">
      <c r="A2557" s="3" t="s">
        <v>13444</v>
      </c>
      <c r="B2557" s="3" t="s">
        <v>13440</v>
      </c>
      <c r="C2557" s="3">
        <f>VLOOKUP(B2557,CONSOLIDADO!A$2:E$11786,5,FALSE)</f>
        <v>718</v>
      </c>
      <c r="D2557" s="3" t="s">
        <v>13441</v>
      </c>
      <c r="E2557" s="3" t="s">
        <v>6850</v>
      </c>
      <c r="F2557" s="3"/>
      <c r="G2557" s="3" t="s">
        <v>6846</v>
      </c>
      <c r="I2557" t="str">
        <f t="shared" si="39"/>
        <v>,(718,' Alberto Romero Silva ','','               ', Director')</v>
      </c>
    </row>
    <row r="2558" spans="1:9">
      <c r="A2558" s="3" t="s">
        <v>13445</v>
      </c>
      <c r="B2558" s="3" t="s">
        <v>13440</v>
      </c>
      <c r="C2558" s="3">
        <f>VLOOKUP(B2558,CONSOLIDADO!A$2:E$11786,5,FALSE)</f>
        <v>718</v>
      </c>
      <c r="D2558" s="3" t="s">
        <v>13441</v>
      </c>
      <c r="E2558" s="3" t="s">
        <v>6850</v>
      </c>
      <c r="F2558" s="3"/>
      <c r="G2558" s="3" t="s">
        <v>6846</v>
      </c>
      <c r="I2558" t="str">
        <f t="shared" si="39"/>
        <v>,(718,' Gonzalo Sarquis Said ','','               ', Director')</v>
      </c>
    </row>
    <row r="2559" spans="1:9">
      <c r="A2559" s="3" t="s">
        <v>11265</v>
      </c>
      <c r="B2559" s="3" t="s">
        <v>13440</v>
      </c>
      <c r="C2559" s="3">
        <f>VLOOKUP(B2559,CONSOLIDADO!A$2:E$11786,5,FALSE)</f>
        <v>718</v>
      </c>
      <c r="D2559" s="3" t="s">
        <v>13441</v>
      </c>
      <c r="E2559" s="3" t="s">
        <v>6850</v>
      </c>
      <c r="F2559" s="3"/>
      <c r="G2559" s="3" t="s">
        <v>6846</v>
      </c>
      <c r="I2559" t="str">
        <f t="shared" si="39"/>
        <v>,(718,' Andrés Santa Cruz López ','','               ', Director')</v>
      </c>
    </row>
    <row r="2560" spans="1:9">
      <c r="A2560" s="3" t="s">
        <v>13446</v>
      </c>
      <c r="B2560" s="3" t="s">
        <v>13440</v>
      </c>
      <c r="C2560" s="3">
        <f>VLOOKUP(B2560,CONSOLIDADO!A$2:E$11786,5,FALSE)</f>
        <v>718</v>
      </c>
      <c r="D2560" s="3" t="s">
        <v>13441</v>
      </c>
      <c r="E2560" s="3" t="s">
        <v>6850</v>
      </c>
      <c r="F2560" s="3"/>
      <c r="G2560" s="3" t="s">
        <v>6846</v>
      </c>
      <c r="I2560" t="str">
        <f t="shared" si="39"/>
        <v>,(718,' Alfredo Enrione Cáceres ','','               ', Director')</v>
      </c>
    </row>
    <row r="2561" spans="1:9">
      <c r="A2561" s="3" t="s">
        <v>13447</v>
      </c>
      <c r="B2561" s="3" t="s">
        <v>13440</v>
      </c>
      <c r="C2561" s="3">
        <f>VLOOKUP(B2561,CONSOLIDADO!A$2:E$11786,5,FALSE)</f>
        <v>718</v>
      </c>
      <c r="D2561" s="3" t="s">
        <v>13441</v>
      </c>
      <c r="E2561" s="3" t="s">
        <v>6739</v>
      </c>
      <c r="F2561" s="3" t="s">
        <v>13448</v>
      </c>
      <c r="G2561" s="3" t="s">
        <v>13449</v>
      </c>
      <c r="I2561" t="str">
        <f t="shared" si="39"/>
        <v>,(718,' Gerardo Balbontín Fox ',' gerardo.balbontin@blumar.com',' 2 2782 5400    ', Gerente General')</v>
      </c>
    </row>
    <row r="2562" spans="1:9">
      <c r="A2562" s="3" t="s">
        <v>13450</v>
      </c>
      <c r="B2562" s="3" t="s">
        <v>13440</v>
      </c>
      <c r="C2562" s="3">
        <f>VLOOKUP(B2562,CONSOLIDADO!A$2:E$11786,5,FALSE)</f>
        <v>718</v>
      </c>
      <c r="D2562" s="3" t="s">
        <v>13441</v>
      </c>
      <c r="E2562" s="3" t="s">
        <v>6757</v>
      </c>
      <c r="F2562" s="3" t="s">
        <v>13451</v>
      </c>
      <c r="G2562" s="3" t="s">
        <v>13449</v>
      </c>
      <c r="I2562" t="str">
        <f t="shared" si="39"/>
        <v>,(718,' Manuel Gallardo Araneda ',' manuel.gallardo@blumar.com',' 2 2782 5400    ', Gerente de Administración y Finanzas')</v>
      </c>
    </row>
    <row r="2563" spans="1:9">
      <c r="A2563" s="3" t="s">
        <v>13452</v>
      </c>
      <c r="B2563" s="3" t="s">
        <v>13440</v>
      </c>
      <c r="C2563" s="3">
        <f>VLOOKUP(B2563,CONSOLIDADO!A$2:E$11786,5,FALSE)</f>
        <v>718</v>
      </c>
      <c r="D2563" s="3" t="s">
        <v>13441</v>
      </c>
      <c r="E2563" s="3" t="s">
        <v>6905</v>
      </c>
      <c r="F2563" s="3" t="s">
        <v>13453</v>
      </c>
      <c r="G2563" s="3" t="s">
        <v>13449</v>
      </c>
      <c r="I2563" t="str">
        <f t="shared" ref="I2563:I2626" si="40">CONCATENATE(",(",C2563,",'",A2563,"','",F2563,"','",G2563,"',",E2563,"')")</f>
        <v>,(718,' Marcelo Otero Zursiedel ',' marcelo.otero@blumar.com',' 2 2782 5400    ', Gerente Comercial')</v>
      </c>
    </row>
    <row r="2564" spans="1:9">
      <c r="A2564" s="3" t="s">
        <v>13454</v>
      </c>
      <c r="B2564" s="3" t="s">
        <v>13440</v>
      </c>
      <c r="C2564" s="3">
        <f>VLOOKUP(B2564,CONSOLIDADO!A$2:E$11786,5,FALSE)</f>
        <v>718</v>
      </c>
      <c r="D2564" s="3" t="s">
        <v>13441</v>
      </c>
      <c r="E2564" s="3" t="s">
        <v>7381</v>
      </c>
      <c r="F2564" s="3" t="s">
        <v>13455</v>
      </c>
      <c r="G2564" s="3" t="s">
        <v>13449</v>
      </c>
      <c r="I2564" t="str">
        <f t="shared" si="40"/>
        <v>,(718,' Raúl Hermosilla Calle ',' raul.hermosilla@blumar.com',' 2 2782 5400    ', Gerente de Personas')</v>
      </c>
    </row>
    <row r="2565" spans="1:9">
      <c r="A2565" s="3" t="s">
        <v>13458</v>
      </c>
      <c r="B2565" s="3" t="s">
        <v>13456</v>
      </c>
      <c r="C2565" s="3">
        <f>VLOOKUP(B2565,CONSOLIDADO!A$2:E$11786,5,FALSE)</f>
        <v>719</v>
      </c>
      <c r="D2565" s="3" t="s">
        <v>13457</v>
      </c>
      <c r="E2565" s="3" t="s">
        <v>6739</v>
      </c>
      <c r="F2565" s="3" t="s">
        <v>13459</v>
      </c>
      <c r="G2565" s="3" t="s">
        <v>13460</v>
      </c>
      <c r="I2565" t="str">
        <f t="shared" si="40"/>
        <v>,(719,' Roberto Blum Beermann ',' rblum@blumos.cl',' 2 2947 3300    ', Gerente General')</v>
      </c>
    </row>
    <row r="2566" spans="1:9">
      <c r="A2566" s="3" t="s">
        <v>13461</v>
      </c>
      <c r="B2566" s="3" t="s">
        <v>13456</v>
      </c>
      <c r="C2566" s="3">
        <f>VLOOKUP(B2566,CONSOLIDADO!A$2:E$11786,5,FALSE)</f>
        <v>719</v>
      </c>
      <c r="D2566" s="3" t="s">
        <v>13457</v>
      </c>
      <c r="E2566" s="3"/>
      <c r="F2566" s="3"/>
      <c r="G2566" s="3" t="s">
        <v>13462</v>
      </c>
      <c r="I2566" t="str">
        <f t="shared" si="40"/>
        <v>,(719,' Myriam Araya Peña','',' 2 2947 3300',')</v>
      </c>
    </row>
    <row r="2567" spans="1:9">
      <c r="A2567" s="3" t="s">
        <v>13463</v>
      </c>
      <c r="B2567" s="3" t="s">
        <v>13456</v>
      </c>
      <c r="C2567" s="3">
        <f>VLOOKUP(B2567,CONSOLIDADO!A$2:E$11786,5,FALSE)</f>
        <v>719</v>
      </c>
      <c r="D2567" s="3" t="s">
        <v>13457</v>
      </c>
      <c r="E2567" s="3"/>
      <c r="F2567" s="3"/>
      <c r="G2567" s="3" t="s">
        <v>13464</v>
      </c>
      <c r="I2567" t="str">
        <f t="shared" si="40"/>
        <v>,(719,' Chris Campbell Braun','',' 2 2947 3342',')</v>
      </c>
    </row>
    <row r="2568" spans="1:9">
      <c r="A2568" s="3" t="s">
        <v>13465</v>
      </c>
      <c r="B2568" s="3" t="s">
        <v>13456</v>
      </c>
      <c r="C2568" s="3">
        <f>VLOOKUP(B2568,CONSOLIDADO!A$2:E$11786,5,FALSE)</f>
        <v>719</v>
      </c>
      <c r="D2568" s="3" t="s">
        <v>13457</v>
      </c>
      <c r="E2568" s="3" t="s">
        <v>6757</v>
      </c>
      <c r="F2568" s="3" t="s">
        <v>13466</v>
      </c>
      <c r="G2568" s="3" t="s">
        <v>13467</v>
      </c>
      <c r="I2568" t="str">
        <f t="shared" si="40"/>
        <v>,(719,' Alejandro Fuentes Galaz ',' afuentes@blumos.cl',' 2 2947 3342    ', Gerente de Administración y Finanzas')</v>
      </c>
    </row>
    <row r="2569" spans="1:9">
      <c r="A2569" s="3" t="s">
        <v>13470</v>
      </c>
      <c r="B2569" s="3" t="s">
        <v>13468</v>
      </c>
      <c r="C2569" s="3">
        <f>VLOOKUP(B2569,CONSOLIDADO!A$2:E$11786,5,FALSE)</f>
        <v>720</v>
      </c>
      <c r="D2569" s="3" t="s">
        <v>13469</v>
      </c>
      <c r="E2569" s="3" t="s">
        <v>6739</v>
      </c>
      <c r="F2569" s="3" t="s">
        <v>13471</v>
      </c>
      <c r="G2569" s="3" t="s">
        <v>13472</v>
      </c>
      <c r="I2569" t="str">
        <f t="shared" si="40"/>
        <v>,(720,' Patricia Pérez Muñoz ',' gerencia@blunding.com',' 2 2350 5900    ', Gerente General')</v>
      </c>
    </row>
    <row r="2570" spans="1:9">
      <c r="A2570" s="3" t="s">
        <v>13473</v>
      </c>
      <c r="B2570" s="3" t="s">
        <v>13468</v>
      </c>
      <c r="C2570" s="3">
        <f>VLOOKUP(B2570,CONSOLIDADO!A$2:E$11786,5,FALSE)</f>
        <v>720</v>
      </c>
      <c r="D2570" s="3" t="s">
        <v>13469</v>
      </c>
      <c r="E2570" s="3" t="s">
        <v>6986</v>
      </c>
      <c r="F2570" s="3" t="s">
        <v>13474</v>
      </c>
      <c r="G2570" s="3" t="s">
        <v>13472</v>
      </c>
      <c r="I2570" t="str">
        <f t="shared" si="40"/>
        <v>,(720,' Roberto Soto Vidal ',' finanzas@blunding.com',' 2 2350 5900    ', Gerente de Finanzas')</v>
      </c>
    </row>
    <row r="2571" spans="1:9">
      <c r="A2571" s="3" t="s">
        <v>13475</v>
      </c>
      <c r="B2571" s="3" t="s">
        <v>13468</v>
      </c>
      <c r="C2571" s="3">
        <f>VLOOKUP(B2571,CONSOLIDADO!A$2:E$11786,5,FALSE)</f>
        <v>720</v>
      </c>
      <c r="D2571" s="3" t="s">
        <v>13469</v>
      </c>
      <c r="E2571" s="3" t="s">
        <v>13476</v>
      </c>
      <c r="F2571" s="3" t="s">
        <v>13477</v>
      </c>
      <c r="G2571" s="3" t="s">
        <v>13472</v>
      </c>
      <c r="I2571" t="str">
        <f t="shared" si="40"/>
        <v>,(720,' Marianela Salazar ',' msalazar@blunding.com',' 2 2350 5900    ', Gerente de Cadena de Suministro')</v>
      </c>
    </row>
    <row r="2572" spans="1:9">
      <c r="A2572" s="3" t="s">
        <v>13478</v>
      </c>
      <c r="B2572" s="3" t="s">
        <v>13468</v>
      </c>
      <c r="C2572" s="3">
        <f>VLOOKUP(B2572,CONSOLIDADO!A$2:E$11786,5,FALSE)</f>
        <v>720</v>
      </c>
      <c r="D2572" s="3" t="s">
        <v>13469</v>
      </c>
      <c r="E2572" s="3" t="s">
        <v>13479</v>
      </c>
      <c r="F2572" s="3" t="s">
        <v>13480</v>
      </c>
      <c r="G2572" s="3" t="s">
        <v>13472</v>
      </c>
      <c r="I2572" t="str">
        <f t="shared" si="40"/>
        <v>,(720,' Soledad Illanes Silva ',' sillanes@blunding.com',' 2 2350 5900    ', Subgerente de Comercio Exterior')</v>
      </c>
    </row>
    <row r="2573" spans="1:9">
      <c r="A2573" s="3" t="s">
        <v>13481</v>
      </c>
      <c r="B2573" s="3" t="s">
        <v>13468</v>
      </c>
      <c r="C2573" s="3">
        <f>VLOOKUP(B2573,CONSOLIDADO!A$2:E$11786,5,FALSE)</f>
        <v>720</v>
      </c>
      <c r="D2573" s="3" t="s">
        <v>13469</v>
      </c>
      <c r="E2573" s="3" t="s">
        <v>13482</v>
      </c>
      <c r="F2573" s="3" t="s">
        <v>13483</v>
      </c>
      <c r="G2573" s="3" t="s">
        <v>13472</v>
      </c>
      <c r="I2573" t="str">
        <f t="shared" si="40"/>
        <v>,(720,' Teresa Rojas Rojas ',' compras@blunding.com',' 2 2350 5900    ', Jefe Producción')</v>
      </c>
    </row>
    <row r="2574" spans="1:9">
      <c r="A2574" s="3" t="s">
        <v>13485</v>
      </c>
      <c r="B2574" s="3" t="s">
        <v>13484</v>
      </c>
      <c r="C2574" s="3">
        <f>VLOOKUP(B2574,CONSOLIDADO!A$2:E$11786,5,FALSE)</f>
        <v>721</v>
      </c>
      <c r="D2574" s="3" t="s">
        <v>1386</v>
      </c>
      <c r="E2574" s="3" t="s">
        <v>7072</v>
      </c>
      <c r="F2574" s="3" t="s">
        <v>13486</v>
      </c>
      <c r="G2574" s="3" t="s">
        <v>13487</v>
      </c>
      <c r="I2574" t="str">
        <f t="shared" si="40"/>
        <v>,(721,' Tullio Lanari ',' constanze.soltemann@bnpparibas.com',' 2 2787 3333    ', Country Manager')</v>
      </c>
    </row>
    <row r="2575" spans="1:9">
      <c r="A2575" s="3" t="s">
        <v>12177</v>
      </c>
      <c r="B2575" s="3" t="s">
        <v>13488</v>
      </c>
      <c r="C2575" s="3">
        <f>VLOOKUP(B2575,CONSOLIDADO!A$2:E$11786,5,FALSE)</f>
        <v>722</v>
      </c>
      <c r="D2575" s="3" t="s">
        <v>3431</v>
      </c>
      <c r="E2575" s="3" t="s">
        <v>6739</v>
      </c>
      <c r="F2575" s="3" t="s">
        <v>12178</v>
      </c>
      <c r="G2575" s="3" t="s">
        <v>13489</v>
      </c>
      <c r="I2575" t="str">
        <f t="shared" si="40"/>
        <v>,(722,' Daniel Irarrázabal Ureta ',' dirarrazabal@bo.cl',' 2 2828 6800    ', Gerente General')</v>
      </c>
    </row>
    <row r="2576" spans="1:9">
      <c r="A2576" s="3" t="s">
        <v>13490</v>
      </c>
      <c r="B2576" s="3" t="s">
        <v>13488</v>
      </c>
      <c r="C2576" s="3">
        <f>VLOOKUP(B2576,CONSOLIDADO!A$2:E$11786,5,FALSE)</f>
        <v>722</v>
      </c>
      <c r="D2576" s="3" t="s">
        <v>3431</v>
      </c>
      <c r="E2576" s="3" t="s">
        <v>6905</v>
      </c>
      <c r="F2576" s="3" t="s">
        <v>13491</v>
      </c>
      <c r="G2576" s="3" t="s">
        <v>13489</v>
      </c>
      <c r="I2576" t="str">
        <f t="shared" si="40"/>
        <v>,(722,' Gonzalo Fuentes Gomién ',' gfuentes@bo.cl',' 2 2828 6800    ', Gerente Comercial')</v>
      </c>
    </row>
    <row r="2577" spans="1:9">
      <c r="A2577" s="3" t="s">
        <v>13493</v>
      </c>
      <c r="B2577" s="3" t="s">
        <v>13492</v>
      </c>
      <c r="C2577" s="3">
        <f>VLOOKUP(B2577,CONSOLIDADO!A$2:E$11786,5,FALSE)</f>
        <v>723</v>
      </c>
      <c r="D2577" s="3" t="s">
        <v>5655</v>
      </c>
      <c r="E2577" s="3" t="s">
        <v>6739</v>
      </c>
      <c r="F2577" s="3" t="s">
        <v>13494</v>
      </c>
      <c r="G2577" s="3" t="s">
        <v>13495</v>
      </c>
      <c r="I2577" t="str">
        <f t="shared" si="40"/>
        <v>,(723,' Glen Rybertt Werth ',' glen.rybertt@bopaper.cl',' 41 250 0113    ', Gerente General')</v>
      </c>
    </row>
    <row r="2578" spans="1:9">
      <c r="A2578" s="3" t="s">
        <v>13496</v>
      </c>
      <c r="B2578" s="3" t="s">
        <v>13492</v>
      </c>
      <c r="C2578" s="3">
        <f>VLOOKUP(B2578,CONSOLIDADO!A$2:E$11786,5,FALSE)</f>
        <v>723</v>
      </c>
      <c r="D2578" s="3" t="s">
        <v>5655</v>
      </c>
      <c r="E2578" s="3"/>
      <c r="F2578" s="3"/>
      <c r="G2578" s="3" t="s">
        <v>13497</v>
      </c>
      <c r="I2578" t="str">
        <f t="shared" si="40"/>
        <v>,(723,' Enrique Guzmán Pinochet','',' 41 250 0139',')</v>
      </c>
    </row>
    <row r="2579" spans="1:9">
      <c r="A2579" s="3" t="s">
        <v>13498</v>
      </c>
      <c r="B2579" s="3" t="s">
        <v>13492</v>
      </c>
      <c r="C2579" s="3">
        <f>VLOOKUP(B2579,CONSOLIDADO!A$2:E$11786,5,FALSE)</f>
        <v>723</v>
      </c>
      <c r="D2579" s="3" t="s">
        <v>5655</v>
      </c>
      <c r="E2579" s="3" t="s">
        <v>6765</v>
      </c>
      <c r="F2579" s="3" t="s">
        <v>13499</v>
      </c>
      <c r="G2579" s="3" t="s">
        <v>13495</v>
      </c>
      <c r="I2579" t="str">
        <f t="shared" si="40"/>
        <v>,(723,' Ricardo Domke Meindl ',' ricardo.domke@bopaper.cl',' 41 250 0113    ', Gerente de Operaciones')</v>
      </c>
    </row>
    <row r="2580" spans="1:9">
      <c r="A2580" s="3" t="s">
        <v>13500</v>
      </c>
      <c r="B2580" s="3" t="s">
        <v>13492</v>
      </c>
      <c r="C2580" s="3">
        <f>VLOOKUP(B2580,CONSOLIDADO!A$2:E$11786,5,FALSE)</f>
        <v>723</v>
      </c>
      <c r="D2580" s="3" t="s">
        <v>5655</v>
      </c>
      <c r="E2580" s="3" t="s">
        <v>6757</v>
      </c>
      <c r="F2580" s="3" t="s">
        <v>13501</v>
      </c>
      <c r="G2580" s="3" t="s">
        <v>13502</v>
      </c>
      <c r="I2580" t="str">
        <f t="shared" si="40"/>
        <v>,(723,' Gerhard Baumgartner Teuber ',' gerhard.baumgartner@bopaper.cl',' 41 250 0304    ', Gerente de Administración y Finanzas')</v>
      </c>
    </row>
    <row r="2581" spans="1:9">
      <c r="A2581" s="3" t="s">
        <v>13503</v>
      </c>
      <c r="B2581" s="3" t="s">
        <v>13492</v>
      </c>
      <c r="C2581" s="3">
        <f>VLOOKUP(B2581,CONSOLIDADO!A$2:E$11786,5,FALSE)</f>
        <v>723</v>
      </c>
      <c r="D2581" s="3" t="s">
        <v>5655</v>
      </c>
      <c r="E2581" s="3" t="s">
        <v>13504</v>
      </c>
      <c r="F2581" s="3" t="s">
        <v>13505</v>
      </c>
      <c r="G2581" s="3" t="s">
        <v>13506</v>
      </c>
      <c r="I2581" t="str">
        <f t="shared" si="40"/>
        <v>,(723,' Juan Carlos Silva Rozas ',' juan.carlos.silva@bopaper.cl',' 41 250 0194    ', Gerente Mejoramiento Continuo')</v>
      </c>
    </row>
    <row r="2582" spans="1:9">
      <c r="A2582" s="3" t="s">
        <v>13508</v>
      </c>
      <c r="B2582" s="3" t="s">
        <v>13507</v>
      </c>
      <c r="C2582" s="3">
        <f>VLOOKUP(B2582,CONSOLIDADO!A$2:E$11786,5,FALSE)</f>
        <v>724</v>
      </c>
      <c r="D2582" s="3" t="s">
        <v>5280</v>
      </c>
      <c r="E2582" s="3" t="s">
        <v>13509</v>
      </c>
      <c r="F2582" s="3" t="s">
        <v>13510</v>
      </c>
      <c r="G2582" s="3" t="s">
        <v>13511</v>
      </c>
      <c r="I2582" t="str">
        <f t="shared" si="40"/>
        <v>,(724,' Hernán Cubillos Lillo ',' hcubillos@boartlongyear.com',' 2 2595 3300    ', Director de Ventas')</v>
      </c>
    </row>
    <row r="2583" spans="1:9">
      <c r="A2583" s="3" t="s">
        <v>13513</v>
      </c>
      <c r="B2583" s="3" t="s">
        <v>13512</v>
      </c>
      <c r="C2583" s="3">
        <f>VLOOKUP(B2583,CONSOLIDADO!A$2:E$11786,5,FALSE)</f>
        <v>725</v>
      </c>
      <c r="D2583" s="3" t="s">
        <v>2341</v>
      </c>
      <c r="E2583" s="3" t="s">
        <v>6739</v>
      </c>
      <c r="F2583" s="3" t="s">
        <v>13514</v>
      </c>
      <c r="G2583" s="3" t="s">
        <v>13515</v>
      </c>
      <c r="I2583" t="str">
        <f t="shared" si="40"/>
        <v>,(725,' Charles Edwin Stone Gallagher ',' strongchile@strongchile.cl',' 2 2624 1443    ', Gerente General')</v>
      </c>
    </row>
    <row r="2584" spans="1:9">
      <c r="A2584" s="3" t="s">
        <v>13516</v>
      </c>
      <c r="B2584" s="3" t="s">
        <v>13512</v>
      </c>
      <c r="C2584" s="3">
        <f>VLOOKUP(B2584,CONSOLIDADO!A$2:E$11786,5,FALSE)</f>
        <v>725</v>
      </c>
      <c r="D2584" s="3" t="s">
        <v>2341</v>
      </c>
      <c r="E2584" s="3" t="s">
        <v>9151</v>
      </c>
      <c r="F2584" s="3" t="s">
        <v>13517</v>
      </c>
      <c r="G2584" s="3" t="s">
        <v>13515</v>
      </c>
      <c r="I2584" t="str">
        <f t="shared" si="40"/>
        <v>,(725,' Boris Eduardo Osses Camplá ',' boris@strongchile.cl',' 2 2624 1443    ', Subgerente Comercial')</v>
      </c>
    </row>
    <row r="2585" spans="1:9">
      <c r="A2585" s="3" t="s">
        <v>13520</v>
      </c>
      <c r="B2585" s="3" t="s">
        <v>13518</v>
      </c>
      <c r="C2585" s="3">
        <f>VLOOKUP(B2585,CONSOLIDADO!A$2:E$11786,5,FALSE)</f>
        <v>726</v>
      </c>
      <c r="D2585" s="3" t="s">
        <v>13519</v>
      </c>
      <c r="E2585" s="3" t="s">
        <v>10002</v>
      </c>
      <c r="F2585" s="3" t="s">
        <v>13521</v>
      </c>
      <c r="G2585" s="3" t="s">
        <v>13522</v>
      </c>
      <c r="I2585" t="str">
        <f t="shared" si="40"/>
        <v>,(726,' Pablo Zúñiga Bravo ',' bodegal@bodegal.cl',' 2 2510 8000    ', Gerente General y Gerente de Administración y Finanzas')</v>
      </c>
    </row>
    <row r="2586" spans="1:9">
      <c r="A2586" s="3" t="s">
        <v>13525</v>
      </c>
      <c r="B2586" s="3" t="s">
        <v>13523</v>
      </c>
      <c r="C2586" s="3">
        <f>VLOOKUP(B2586,CONSOLIDADO!A$2:E$11786,5,FALSE)</f>
        <v>727</v>
      </c>
      <c r="D2586" s="3" t="s">
        <v>13524</v>
      </c>
      <c r="E2586" s="3"/>
      <c r="F2586" s="3"/>
      <c r="G2586" s="3" t="s">
        <v>13526</v>
      </c>
      <c r="I2586" t="str">
        <f t="shared" si="40"/>
        <v>,(727,' Pablo Zúñiga Bravo','',' 2 2510 8000',')</v>
      </c>
    </row>
    <row r="2587" spans="1:9">
      <c r="A2587" s="3" t="s">
        <v>13527</v>
      </c>
      <c r="B2587" s="3" t="s">
        <v>13523</v>
      </c>
      <c r="C2587" s="3">
        <f>VLOOKUP(B2587,CONSOLIDADO!A$2:E$11786,5,FALSE)</f>
        <v>727</v>
      </c>
      <c r="D2587" s="3" t="s">
        <v>13524</v>
      </c>
      <c r="E2587" s="3"/>
      <c r="F2587" s="3"/>
      <c r="G2587" s="3" t="s">
        <v>13526</v>
      </c>
      <c r="I2587" t="str">
        <f t="shared" si="40"/>
        <v>,(727,' Patricio Valenzuela Vásquez','',' 2 2510 8000',')</v>
      </c>
    </row>
    <row r="2588" spans="1:9">
      <c r="A2588" s="3" t="s">
        <v>13528</v>
      </c>
      <c r="B2588" s="3" t="s">
        <v>13523</v>
      </c>
      <c r="C2588" s="3">
        <f>VLOOKUP(B2588,CONSOLIDADO!A$2:E$11786,5,FALSE)</f>
        <v>727</v>
      </c>
      <c r="D2588" s="3" t="s">
        <v>13524</v>
      </c>
      <c r="E2588" s="3" t="s">
        <v>6819</v>
      </c>
      <c r="F2588" s="3" t="s">
        <v>13529</v>
      </c>
      <c r="G2588" s="3" t="s">
        <v>13522</v>
      </c>
      <c r="I2588" t="str">
        <f t="shared" si="40"/>
        <v>,(727,' Felipe Caravia Arancibia ',' felipe.caravia@bodegal.cl',' 2 2510 8000    ', Gerente de Planificación y Desarrollo')</v>
      </c>
    </row>
    <row r="2589" spans="1:9">
      <c r="A2589" s="3" t="s">
        <v>13531</v>
      </c>
      <c r="B2589" s="3" t="s">
        <v>13530</v>
      </c>
      <c r="C2589" s="3">
        <f>VLOOKUP(B2589,CONSOLIDADO!A$2:E$11786,5,FALSE)</f>
        <v>728</v>
      </c>
      <c r="D2589" s="3" t="s">
        <v>1472</v>
      </c>
      <c r="E2589" s="3" t="s">
        <v>6739</v>
      </c>
      <c r="F2589" s="3" t="s">
        <v>13532</v>
      </c>
      <c r="G2589" s="3" t="s">
        <v>13533</v>
      </c>
      <c r="I2589" t="str">
        <f t="shared" si="40"/>
        <v>,(728,' Carlos Andrighetti Cifuentes ',' alpina@netline.cl',' 2 2221 4742    ', Gerente General')</v>
      </c>
    </row>
    <row r="2590" spans="1:9">
      <c r="A2590" s="3" t="s">
        <v>13535</v>
      </c>
      <c r="B2590" s="3" t="s">
        <v>13534</v>
      </c>
      <c r="C2590" s="3">
        <f>VLOOKUP(B2590,CONSOLIDADO!A$2:E$11786,5,FALSE)</f>
        <v>729</v>
      </c>
      <c r="D2590" s="3" t="s">
        <v>1472</v>
      </c>
      <c r="E2590" s="3" t="s">
        <v>6739</v>
      </c>
      <c r="F2590" s="3" t="s">
        <v>13536</v>
      </c>
      <c r="G2590" s="3" t="s">
        <v>13537</v>
      </c>
      <c r="I2590" t="str">
        <f t="shared" si="40"/>
        <v>,(729,' Alejandro Saval Bravo ',' info@loruiz.cl',' 2 2734 2997    ', Gerente General')</v>
      </c>
    </row>
    <row r="2591" spans="1:9">
      <c r="A2591" s="3" t="s">
        <v>13538</v>
      </c>
      <c r="B2591" s="3" t="s">
        <v>13534</v>
      </c>
      <c r="C2591" s="3">
        <f>VLOOKUP(B2591,CONSOLIDADO!A$2:E$11786,5,FALSE)</f>
        <v>729</v>
      </c>
      <c r="D2591" s="3" t="s">
        <v>1472</v>
      </c>
      <c r="E2591" s="3" t="s">
        <v>8474</v>
      </c>
      <c r="F2591" s="3" t="s">
        <v>13536</v>
      </c>
      <c r="G2591" s="3" t="s">
        <v>13537</v>
      </c>
      <c r="I2591" t="str">
        <f t="shared" si="40"/>
        <v>,(729,' Esteban Fernández Hagelweiss ',' info@loruiz.cl',' 2 2734 2997    ', Administrador')</v>
      </c>
    </row>
    <row r="2592" spans="1:9">
      <c r="A2592" s="3" t="s">
        <v>13540</v>
      </c>
      <c r="B2592" s="3" t="s">
        <v>13539</v>
      </c>
      <c r="C2592" s="3">
        <f>VLOOKUP(B2592,CONSOLIDADO!A$2:E$11786,5,FALSE)</f>
        <v>730</v>
      </c>
      <c r="D2592" s="3" t="s">
        <v>1472</v>
      </c>
      <c r="E2592" s="3" t="s">
        <v>6739</v>
      </c>
      <c r="F2592" s="3"/>
      <c r="G2592" s="3" t="s">
        <v>13541</v>
      </c>
      <c r="I2592" t="str">
        <f t="shared" si="40"/>
        <v>,(730,' Roberto Bendersky Assael ','',' 2 2656 3000    ', Gerente General')</v>
      </c>
    </row>
    <row r="2593" spans="1:9">
      <c r="A2593" s="3" t="s">
        <v>13542</v>
      </c>
      <c r="B2593" s="3" t="s">
        <v>13539</v>
      </c>
      <c r="C2593" s="3">
        <f>VLOOKUP(B2593,CONSOLIDADO!A$2:E$11786,5,FALSE)</f>
        <v>730</v>
      </c>
      <c r="D2593" s="3" t="s">
        <v>1472</v>
      </c>
      <c r="E2593" s="3" t="s">
        <v>6905</v>
      </c>
      <c r="F2593" s="3" t="s">
        <v>13543</v>
      </c>
      <c r="G2593" s="3" t="s">
        <v>13541</v>
      </c>
      <c r="I2593" t="str">
        <f t="shared" si="40"/>
        <v>,(730,' Danilo Catalán Jorquera ',' dcatalan@bodegaspremier.cl',' 2 2656 3000    ', Gerente Comercial')</v>
      </c>
    </row>
    <row r="2594" spans="1:9">
      <c r="A2594" s="3" t="s">
        <v>13546</v>
      </c>
      <c r="B2594" s="3" t="s">
        <v>13544</v>
      </c>
      <c r="C2594" s="3">
        <f>VLOOKUP(B2594,CONSOLIDADO!A$2:E$11786,5,FALSE)</f>
        <v>731</v>
      </c>
      <c r="D2594" s="3" t="s">
        <v>13545</v>
      </c>
      <c r="E2594" s="3" t="s">
        <v>6739</v>
      </c>
      <c r="F2594" s="3" t="s">
        <v>13547</v>
      </c>
      <c r="G2594" s="3" t="s">
        <v>13548</v>
      </c>
      <c r="I2594" t="str">
        <f t="shared" si="40"/>
        <v>,(731,' Sergio Barros Ruiz-Tagle ',' sbarros@bsf.cl',' 2 2747 0000    ', Gerente General')</v>
      </c>
    </row>
    <row r="2595" spans="1:9">
      <c r="A2595" s="3" t="s">
        <v>13549</v>
      </c>
      <c r="B2595" s="3" t="s">
        <v>13544</v>
      </c>
      <c r="C2595" s="3">
        <f>VLOOKUP(B2595,CONSOLIDADO!A$2:E$11786,5,FALSE)</f>
        <v>731</v>
      </c>
      <c r="D2595" s="3" t="s">
        <v>13545</v>
      </c>
      <c r="E2595" s="3" t="s">
        <v>6757</v>
      </c>
      <c r="F2595" s="3" t="s">
        <v>13550</v>
      </c>
      <c r="G2595" s="3" t="s">
        <v>13548</v>
      </c>
      <c r="I2595" t="str">
        <f t="shared" si="40"/>
        <v>,(731,' Arturo Salvatierra Ibáñez ',' asalvatierra@bsf.cl',' 2 2747 0000    ', Gerente de Administración y Finanzas')</v>
      </c>
    </row>
    <row r="2596" spans="1:9">
      <c r="A2596" s="3" t="s">
        <v>13551</v>
      </c>
      <c r="B2596" s="3" t="s">
        <v>13544</v>
      </c>
      <c r="C2596" s="3">
        <f>VLOOKUP(B2596,CONSOLIDADO!A$2:E$11786,5,FALSE)</f>
        <v>731</v>
      </c>
      <c r="D2596" s="3" t="s">
        <v>13545</v>
      </c>
      <c r="E2596" s="3" t="s">
        <v>6905</v>
      </c>
      <c r="F2596" s="3" t="s">
        <v>13552</v>
      </c>
      <c r="G2596" s="3" t="s">
        <v>13548</v>
      </c>
      <c r="I2596" t="str">
        <f t="shared" si="40"/>
        <v>,(731,' Marco Andres Ortega Valenzuela ',' mortega@bsf.cl',' 2 2747 0000    ', Gerente Comercial')</v>
      </c>
    </row>
    <row r="2597" spans="1:9">
      <c r="A2597" s="3" t="s">
        <v>13553</v>
      </c>
      <c r="B2597" s="3" t="s">
        <v>13544</v>
      </c>
      <c r="C2597" s="3">
        <f>VLOOKUP(B2597,CONSOLIDADO!A$2:E$11786,5,FALSE)</f>
        <v>731</v>
      </c>
      <c r="D2597" s="3" t="s">
        <v>13545</v>
      </c>
      <c r="E2597" s="3"/>
      <c r="F2597" s="3"/>
      <c r="G2597" s="3" t="s">
        <v>13554</v>
      </c>
      <c r="I2597" t="str">
        <f t="shared" si="40"/>
        <v>,(731,' Raimundo Prieto Reyes','',' 2 2747 0000',')</v>
      </c>
    </row>
    <row r="2598" spans="1:9">
      <c r="A2598" s="3" t="s">
        <v>13555</v>
      </c>
      <c r="B2598" s="3" t="s">
        <v>13544</v>
      </c>
      <c r="C2598" s="3">
        <f>VLOOKUP(B2598,CONSOLIDADO!A$2:E$11786,5,FALSE)</f>
        <v>731</v>
      </c>
      <c r="D2598" s="3" t="s">
        <v>13545</v>
      </c>
      <c r="E2598" s="3"/>
      <c r="F2598" s="3"/>
      <c r="G2598" s="3" t="s">
        <v>13554</v>
      </c>
      <c r="I2598" t="str">
        <f t="shared" si="40"/>
        <v>,(731,' Alberto Fluxá López','',' 2 2747 0000',')</v>
      </c>
    </row>
    <row r="2599" spans="1:9">
      <c r="A2599" s="3" t="s">
        <v>13556</v>
      </c>
      <c r="B2599" s="3" t="s">
        <v>57560</v>
      </c>
      <c r="C2599" s="3">
        <f>VLOOKUP(B2599,CONSOLIDADO!A$2:E$11786,5,FALSE)</f>
        <v>732</v>
      </c>
      <c r="D2599" s="3" t="s">
        <v>6670</v>
      </c>
      <c r="E2599" s="3" t="s">
        <v>6813</v>
      </c>
      <c r="F2599" s="3"/>
      <c r="G2599" s="3" t="s">
        <v>13557</v>
      </c>
      <c r="I2599" t="str">
        <f t="shared" si="40"/>
        <v>,(732,' Ana María Etcheberry Celhay ','',' 2 2244 8300    ', Presidente')</v>
      </c>
    </row>
    <row r="2600" spans="1:9">
      <c r="A2600" s="3" t="s">
        <v>13558</v>
      </c>
      <c r="B2600" s="3" t="s">
        <v>57560</v>
      </c>
      <c r="C2600" s="3">
        <f>VLOOKUP(B2600,CONSOLIDADO!A$2:E$11786,5,FALSE)</f>
        <v>732</v>
      </c>
      <c r="D2600" s="3" t="s">
        <v>6670</v>
      </c>
      <c r="E2600" s="3" t="s">
        <v>6848</v>
      </c>
      <c r="F2600" s="3" t="s">
        <v>13559</v>
      </c>
      <c r="G2600" s="3" t="s">
        <v>13557</v>
      </c>
      <c r="I2600" t="str">
        <f t="shared" si="40"/>
        <v>,(732,' Cristóbal Andrés De Aguirre Etcheberry ',' cristobal@deaguirre.cl',' 2 2244 8300    ', Vicepresidente')</v>
      </c>
    </row>
    <row r="2601" spans="1:9">
      <c r="A2601" s="3" t="s">
        <v>13560</v>
      </c>
      <c r="B2601" s="3" t="s">
        <v>57560</v>
      </c>
      <c r="C2601" s="3">
        <f>VLOOKUP(B2601,CONSOLIDADO!A$2:E$11786,5,FALSE)</f>
        <v>732</v>
      </c>
      <c r="D2601" s="3" t="s">
        <v>6670</v>
      </c>
      <c r="E2601" s="3" t="s">
        <v>6739</v>
      </c>
      <c r="F2601" s="3" t="s">
        <v>13561</v>
      </c>
      <c r="G2601" s="3" t="s">
        <v>13557</v>
      </c>
      <c r="I2601" t="str">
        <f t="shared" si="40"/>
        <v>,(732,' Rodrigo Luis De Aguirre Etcheberry ',' rodrigo@deaguirre.cl',' 2 2244 8300    ', Gerente General')</v>
      </c>
    </row>
    <row r="2602" spans="1:9">
      <c r="A2602" s="3" t="s">
        <v>13562</v>
      </c>
      <c r="B2602" s="3" t="s">
        <v>57560</v>
      </c>
      <c r="C2602" s="3">
        <f>VLOOKUP(B2602,CONSOLIDADO!A$2:E$11786,5,FALSE)</f>
        <v>732</v>
      </c>
      <c r="D2602" s="3" t="s">
        <v>6670</v>
      </c>
      <c r="E2602" s="3" t="s">
        <v>7362</v>
      </c>
      <c r="F2602" s="3" t="s">
        <v>13563</v>
      </c>
      <c r="G2602" s="3" t="s">
        <v>13557</v>
      </c>
      <c r="I2602" t="str">
        <f t="shared" si="40"/>
        <v>,(732,' Pedro Félix De Aguirre Etcheberry ',' pedro@deaguirre.cl',' 2 2244 8300    ', Gerente de Exportaciones')</v>
      </c>
    </row>
    <row r="2603" spans="1:9">
      <c r="A2603" s="3" t="s">
        <v>13564</v>
      </c>
      <c r="B2603" s="3" t="s">
        <v>57561</v>
      </c>
      <c r="C2603" s="3">
        <f>VLOOKUP(B2603,CONSOLIDADO!A$2:E$11786,5,FALSE)</f>
        <v>733</v>
      </c>
      <c r="D2603" s="3" t="s">
        <v>8682</v>
      </c>
      <c r="E2603" s="3" t="s">
        <v>6739</v>
      </c>
      <c r="F2603" s="3" t="s">
        <v>13565</v>
      </c>
      <c r="G2603" s="3" t="s">
        <v>13566</v>
      </c>
      <c r="I2603" t="str">
        <f t="shared" si="40"/>
        <v>,(733,' José Manuel Infante Echeñique ',' manuel.infante@quintademaipo.com',' 2 2476 5756    ', Gerente General')</v>
      </c>
    </row>
    <row r="2604" spans="1:9">
      <c r="A2604" s="3" t="s">
        <v>13567</v>
      </c>
      <c r="B2604" s="3" t="s">
        <v>57561</v>
      </c>
      <c r="C2604" s="3">
        <f>VLOOKUP(B2604,CONSOLIDADO!A$2:E$11786,5,FALSE)</f>
        <v>733</v>
      </c>
      <c r="D2604" s="3" t="s">
        <v>8682</v>
      </c>
      <c r="E2604" s="3" t="s">
        <v>7136</v>
      </c>
      <c r="F2604" s="3" t="s">
        <v>13568</v>
      </c>
      <c r="G2604" s="3" t="s">
        <v>13566</v>
      </c>
      <c r="I2604" t="str">
        <f t="shared" si="40"/>
        <v>,(733,' María Verónica Hahn ',' veronica.hahn@quintademaipo.com',' 2 2476 5756    ', Gerente de Marketing')</v>
      </c>
    </row>
    <row r="2605" spans="1:9">
      <c r="A2605" s="3" t="s">
        <v>13569</v>
      </c>
      <c r="B2605" s="3" t="s">
        <v>57561</v>
      </c>
      <c r="C2605" s="3">
        <f>VLOOKUP(B2605,CONSOLIDADO!A$2:E$11786,5,FALSE)</f>
        <v>733</v>
      </c>
      <c r="D2605" s="3" t="s">
        <v>8682</v>
      </c>
      <c r="E2605" s="3" t="s">
        <v>13570</v>
      </c>
      <c r="F2605" s="3" t="s">
        <v>13571</v>
      </c>
      <c r="G2605" s="3" t="s">
        <v>13572</v>
      </c>
      <c r="I2605" t="str">
        <f t="shared" si="40"/>
        <v>,(733,' Max Weinlaub ',' mweinlaub@conchaytoro.cl',' 2 2870 7123    ', Enólogo Jefe')</v>
      </c>
    </row>
    <row r="2606" spans="1:9">
      <c r="A2606" s="3" t="s">
        <v>13574</v>
      </c>
      <c r="B2606" s="3" t="s">
        <v>13573</v>
      </c>
      <c r="C2606" s="3">
        <f>VLOOKUP(B2606,CONSOLIDADO!A$2:E$11786,5,FALSE)</f>
        <v>734</v>
      </c>
      <c r="D2606" s="3" t="s">
        <v>9646</v>
      </c>
      <c r="E2606" s="3" t="s">
        <v>13575</v>
      </c>
      <c r="F2606" s="3" t="s">
        <v>13576</v>
      </c>
      <c r="G2606" s="3" t="s">
        <v>13577</v>
      </c>
      <c r="I2606" t="str">
        <f t="shared" si="40"/>
        <v>,(734,' Héctor Navarrete Fernández ',' hector.navarrete@boehringer-ingelheim.com',' 2 2327 5027    ', Gerente de Finanzas y Administración')</v>
      </c>
    </row>
    <row r="2607" spans="1:9">
      <c r="A2607" s="3" t="s">
        <v>13578</v>
      </c>
      <c r="B2607" s="3" t="s">
        <v>13573</v>
      </c>
      <c r="C2607" s="3">
        <f>VLOOKUP(B2607,CONSOLIDADO!A$2:E$11786,5,FALSE)</f>
        <v>734</v>
      </c>
      <c r="D2607" s="3" t="s">
        <v>9646</v>
      </c>
      <c r="E2607" s="3" t="s">
        <v>6886</v>
      </c>
      <c r="F2607" s="3" t="s">
        <v>13579</v>
      </c>
      <c r="G2607" s="3" t="s">
        <v>13580</v>
      </c>
      <c r="I2607" t="str">
        <f t="shared" si="40"/>
        <v>,(734,' José Barbero ',' jose.barbero@boehringer-ingelheim.com',' 2 2327 5042    ', Gerente de Recursos Humanos')</v>
      </c>
    </row>
    <row r="2608" spans="1:9">
      <c r="A2608" s="3" t="s">
        <v>13581</v>
      </c>
      <c r="B2608" s="3" t="s">
        <v>13573</v>
      </c>
      <c r="C2608" s="3">
        <f>VLOOKUP(B2608,CONSOLIDADO!A$2:E$11786,5,FALSE)</f>
        <v>734</v>
      </c>
      <c r="D2608" s="3" t="s">
        <v>9646</v>
      </c>
      <c r="E2608" s="3" t="s">
        <v>13582</v>
      </c>
      <c r="F2608" s="3"/>
      <c r="G2608" s="3" t="s">
        <v>13583</v>
      </c>
      <c r="I2608" t="str">
        <f t="shared" si="40"/>
        <v>,(734,' Luis Rodríguez Velasco ','',' 2 2264 0000    ', Gerente Promoción y Ventas')</v>
      </c>
    </row>
    <row r="2609" spans="1:9">
      <c r="A2609" s="3" t="s">
        <v>13584</v>
      </c>
      <c r="B2609" s="3" t="s">
        <v>13573</v>
      </c>
      <c r="C2609" s="3">
        <f>VLOOKUP(B2609,CONSOLIDADO!A$2:E$11786,5,FALSE)</f>
        <v>734</v>
      </c>
      <c r="D2609" s="3" t="s">
        <v>9646</v>
      </c>
      <c r="E2609" s="3" t="s">
        <v>13585</v>
      </c>
      <c r="F2609" s="3" t="s">
        <v>13586</v>
      </c>
      <c r="G2609" s="3" t="s">
        <v>13587</v>
      </c>
      <c r="I2609" t="str">
        <f t="shared" si="40"/>
        <v>,(734,' Claudia Torrealba Díaz ',' claudia.torrealba@boehringer-ingelheim.com',' 2 2327 5039    ', Gerente de Acceso')</v>
      </c>
    </row>
    <row r="2610" spans="1:9">
      <c r="A2610" s="3" t="s">
        <v>13589</v>
      </c>
      <c r="B2610" s="3" t="s">
        <v>13588</v>
      </c>
      <c r="C2610" s="3">
        <f>VLOOKUP(B2610,CONSOLIDADO!A$2:E$11786,5,FALSE)</f>
        <v>735</v>
      </c>
      <c r="D2610" s="3" t="s">
        <v>2881</v>
      </c>
      <c r="E2610" s="3" t="s">
        <v>6739</v>
      </c>
      <c r="F2610" s="3" t="s">
        <v>13590</v>
      </c>
      <c r="G2610" s="3" t="s">
        <v>13591</v>
      </c>
      <c r="I2610" t="str">
        <f t="shared" si="40"/>
        <v>,(735,' Alejandro Boetsch Domínguez ',' contacto@grupob.cl',' 2 2332 2200    ', Gerente General')</v>
      </c>
    </row>
    <row r="2611" spans="1:9">
      <c r="A2611" s="3" t="s">
        <v>13592</v>
      </c>
      <c r="B2611" s="3" t="s">
        <v>13588</v>
      </c>
      <c r="C2611" s="3">
        <f>VLOOKUP(B2611,CONSOLIDADO!A$2:E$11786,5,FALSE)</f>
        <v>735</v>
      </c>
      <c r="D2611" s="3" t="s">
        <v>2881</v>
      </c>
      <c r="E2611" s="3" t="s">
        <v>7032</v>
      </c>
      <c r="F2611" s="3" t="s">
        <v>13590</v>
      </c>
      <c r="G2611" s="3" t="s">
        <v>13591</v>
      </c>
      <c r="I2611" t="str">
        <f t="shared" si="40"/>
        <v>,(735,' Tomás Boetsch Domínguez ',' contacto@grupob.cl',' 2 2332 2200    ', Gerente Administración y Finanzas')</v>
      </c>
    </row>
    <row r="2612" spans="1:9">
      <c r="A2612" s="3" t="s">
        <v>13594</v>
      </c>
      <c r="B2612" s="3" t="s">
        <v>13593</v>
      </c>
      <c r="C2612" s="3">
        <f>VLOOKUP(B2612,CONSOLIDADO!A$2:E$11786,5,FALSE)</f>
        <v>736</v>
      </c>
      <c r="D2612" s="3" t="s">
        <v>2542</v>
      </c>
      <c r="E2612" s="3"/>
      <c r="F2612" s="3"/>
      <c r="G2612" s="3" t="s">
        <v>13595</v>
      </c>
      <c r="I2612" t="str">
        <f t="shared" si="40"/>
        <v>,(736,' Verónica Boetsch Vicuña','',' 2 2242 2908',')</v>
      </c>
    </row>
    <row r="2613" spans="1:9">
      <c r="A2613" s="3" t="s">
        <v>13596</v>
      </c>
      <c r="B2613" s="3" t="s">
        <v>13593</v>
      </c>
      <c r="C2613" s="3">
        <f>VLOOKUP(B2613,CONSOLIDADO!A$2:E$11786,5,FALSE)</f>
        <v>736</v>
      </c>
      <c r="D2613" s="3" t="s">
        <v>2542</v>
      </c>
      <c r="E2613" s="3" t="s">
        <v>13597</v>
      </c>
      <c r="F2613" s="3" t="s">
        <v>13598</v>
      </c>
      <c r="G2613" s="3" t="s">
        <v>13599</v>
      </c>
      <c r="I2613" t="str">
        <f t="shared" si="40"/>
        <v>,(736,' Antonia Gazmuri Arrieta ',' agazmuri@bpropiedades.cl',' 2 2242 2908    ', Administración')</v>
      </c>
    </row>
    <row r="2614" spans="1:9">
      <c r="A2614" s="3" t="s">
        <v>13601</v>
      </c>
      <c r="B2614" s="3" t="s">
        <v>13600</v>
      </c>
      <c r="C2614" s="3">
        <f>VLOOKUP(B2614,CONSOLIDADO!A$2:E$11786,5,FALSE)</f>
        <v>737</v>
      </c>
      <c r="D2614" s="3" t="s">
        <v>2881</v>
      </c>
      <c r="E2614" s="3" t="s">
        <v>6813</v>
      </c>
      <c r="F2614" s="3" t="s">
        <v>13602</v>
      </c>
      <c r="G2614" s="3" t="s">
        <v>13603</v>
      </c>
      <c r="I2614" t="str">
        <f t="shared" si="40"/>
        <v>,(737,' Cristián Boetch Fernández ',' cbf@boetch.cl',' 2 2580 7000    ', Presidente')</v>
      </c>
    </row>
    <row r="2615" spans="1:9">
      <c r="A2615" s="3" t="s">
        <v>13604</v>
      </c>
      <c r="B2615" s="3" t="s">
        <v>13600</v>
      </c>
      <c r="C2615" s="3">
        <f>VLOOKUP(B2615,CONSOLIDADO!A$2:E$11786,5,FALSE)</f>
        <v>737</v>
      </c>
      <c r="D2615" s="3" t="s">
        <v>2881</v>
      </c>
      <c r="E2615" s="3" t="s">
        <v>6739</v>
      </c>
      <c r="F2615" s="3" t="s">
        <v>13605</v>
      </c>
      <c r="G2615" s="3" t="s">
        <v>13603</v>
      </c>
      <c r="I2615" t="str">
        <f t="shared" si="40"/>
        <v>,(737,' Sebastián Boetsch Alamos ',' sba@boetsch.cl',' 2 2580 7000    ', Gerente General')</v>
      </c>
    </row>
    <row r="2616" spans="1:9">
      <c r="A2616" s="3" t="s">
        <v>13606</v>
      </c>
      <c r="B2616" s="3" t="s">
        <v>13600</v>
      </c>
      <c r="C2616" s="3">
        <f>VLOOKUP(B2616,CONSOLIDADO!A$2:E$11786,5,FALSE)</f>
        <v>737</v>
      </c>
      <c r="D2616" s="3" t="s">
        <v>2881</v>
      </c>
      <c r="E2616" s="3" t="s">
        <v>6757</v>
      </c>
      <c r="F2616" s="3" t="s">
        <v>13607</v>
      </c>
      <c r="G2616" s="3" t="s">
        <v>13603</v>
      </c>
      <c r="I2616" t="str">
        <f t="shared" si="40"/>
        <v>,(737,' José Octavio Vizcay Apablaza ',' jva@boetsch.cl',' 2 2580 7000    ', Gerente de Administración y Finanzas')</v>
      </c>
    </row>
    <row r="2617" spans="1:9">
      <c r="A2617" s="3" t="s">
        <v>13608</v>
      </c>
      <c r="B2617" s="3" t="s">
        <v>13600</v>
      </c>
      <c r="C2617" s="3">
        <f>VLOOKUP(B2617,CONSOLIDADO!A$2:E$11786,5,FALSE)</f>
        <v>737</v>
      </c>
      <c r="D2617" s="3" t="s">
        <v>2881</v>
      </c>
      <c r="E2617" s="3"/>
      <c r="F2617" s="3"/>
      <c r="G2617" s="3" t="s">
        <v>13609</v>
      </c>
      <c r="I2617" t="str">
        <f t="shared" si="40"/>
        <v>,(737,' Cristian Cuevas Rosales','',' 2 2580 7000',')</v>
      </c>
    </row>
    <row r="2618" spans="1:9">
      <c r="A2618" s="3" t="s">
        <v>13611</v>
      </c>
      <c r="B2618" s="3" t="s">
        <v>13610</v>
      </c>
      <c r="C2618" s="3">
        <f>VLOOKUP(B2618,CONSOLIDADO!A$2:E$11786,5,FALSE)</f>
        <v>738</v>
      </c>
      <c r="D2618" s="3" t="s">
        <v>20</v>
      </c>
      <c r="E2618" s="3" t="s">
        <v>6837</v>
      </c>
      <c r="F2618" s="3" t="s">
        <v>13612</v>
      </c>
      <c r="G2618" s="3" t="s">
        <v>13613</v>
      </c>
      <c r="I2618" t="str">
        <f t="shared" si="40"/>
        <v>,(738,' Alejandro Alvarez Aravena ',' aalvarez@bmaj.cl',' 2 2757 7600    ', Socio')</v>
      </c>
    </row>
    <row r="2619" spans="1:9">
      <c r="A2619" s="3" t="s">
        <v>13614</v>
      </c>
      <c r="B2619" s="3" t="s">
        <v>13610</v>
      </c>
      <c r="C2619" s="3">
        <f>VLOOKUP(B2619,CONSOLIDADO!A$2:E$11786,5,FALSE)</f>
        <v>738</v>
      </c>
      <c r="D2619" s="3" t="s">
        <v>20</v>
      </c>
      <c r="E2619" s="3" t="s">
        <v>6837</v>
      </c>
      <c r="F2619" s="3" t="s">
        <v>13615</v>
      </c>
      <c r="G2619" s="3" t="s">
        <v>13613</v>
      </c>
      <c r="I2619" t="str">
        <f t="shared" si="40"/>
        <v>,(738,' Octavio Bofill Genzsch ',' obofill@bmaj.cl',' 2 2757 7600    ', Socio')</v>
      </c>
    </row>
    <row r="2620" spans="1:9">
      <c r="A2620" s="3" t="s">
        <v>13616</v>
      </c>
      <c r="B2620" s="3" t="s">
        <v>13610</v>
      </c>
      <c r="C2620" s="3">
        <f>VLOOKUP(B2620,CONSOLIDADO!A$2:E$11786,5,FALSE)</f>
        <v>738</v>
      </c>
      <c r="D2620" s="3" t="s">
        <v>20</v>
      </c>
      <c r="E2620" s="3" t="s">
        <v>6837</v>
      </c>
      <c r="F2620" s="3" t="s">
        <v>13617</v>
      </c>
      <c r="G2620" s="3" t="s">
        <v>13618</v>
      </c>
      <c r="I2620" t="str">
        <f t="shared" si="40"/>
        <v>,(738,' Andrés Jana Linetzky ',' ajana@bmaj.cl',' 2 2757 7616    ', Socio')</v>
      </c>
    </row>
    <row r="2621" spans="1:9">
      <c r="A2621" s="3" t="s">
        <v>13619</v>
      </c>
      <c r="B2621" s="3" t="s">
        <v>13610</v>
      </c>
      <c r="C2621" s="3">
        <f>VLOOKUP(B2621,CONSOLIDADO!A$2:E$11786,5,FALSE)</f>
        <v>738</v>
      </c>
      <c r="D2621" s="3" t="s">
        <v>20</v>
      </c>
      <c r="E2621" s="3" t="s">
        <v>6837</v>
      </c>
      <c r="F2621" s="3" t="s">
        <v>13620</v>
      </c>
      <c r="G2621" s="3" t="s">
        <v>13613</v>
      </c>
      <c r="I2621" t="str">
        <f t="shared" si="40"/>
        <v>,(738,' Pablo Mir Balmaceda ',' pmir@bmaj.cl',' 2 2757 7600    ', Socio')</v>
      </c>
    </row>
    <row r="2622" spans="1:9">
      <c r="A2622" s="3" t="s">
        <v>13621</v>
      </c>
      <c r="B2622" s="3" t="s">
        <v>13610</v>
      </c>
      <c r="C2622" s="3">
        <f>VLOOKUP(B2622,CONSOLIDADO!A$2:E$11786,5,FALSE)</f>
        <v>738</v>
      </c>
      <c r="D2622" s="3" t="s">
        <v>20</v>
      </c>
      <c r="E2622" s="3" t="s">
        <v>6837</v>
      </c>
      <c r="F2622" s="3" t="s">
        <v>13622</v>
      </c>
      <c r="G2622" s="3" t="s">
        <v>13613</v>
      </c>
      <c r="I2622" t="str">
        <f t="shared" si="40"/>
        <v>,(738,' Rony Zimerman ',' rzimerman@bmaj.cl',' 2 2757 7600    ', Socio')</v>
      </c>
    </row>
    <row r="2623" spans="1:9">
      <c r="A2623" s="3" t="s">
        <v>13623</v>
      </c>
      <c r="B2623" s="3" t="s">
        <v>13610</v>
      </c>
      <c r="C2623" s="3">
        <f>VLOOKUP(B2623,CONSOLIDADO!A$2:E$11786,5,FALSE)</f>
        <v>738</v>
      </c>
      <c r="D2623" s="3" t="s">
        <v>20</v>
      </c>
      <c r="E2623" s="3" t="s">
        <v>6837</v>
      </c>
      <c r="F2623" s="3" t="s">
        <v>13624</v>
      </c>
      <c r="G2623" s="3" t="s">
        <v>13613</v>
      </c>
      <c r="I2623" t="str">
        <f t="shared" si="40"/>
        <v>,(738,' Ana María Yuri Castellón ',' ayuri@bmaj.cl',' 2 2757 7600    ', Socio')</v>
      </c>
    </row>
    <row r="2624" spans="1:9">
      <c r="A2624" s="3" t="s">
        <v>13625</v>
      </c>
      <c r="B2624" s="3" t="s">
        <v>13610</v>
      </c>
      <c r="C2624" s="3">
        <f>VLOOKUP(B2624,CONSOLIDADO!A$2:E$11786,5,FALSE)</f>
        <v>738</v>
      </c>
      <c r="D2624" s="3" t="s">
        <v>20</v>
      </c>
      <c r="E2624" s="3" t="s">
        <v>6837</v>
      </c>
      <c r="F2624" s="3" t="s">
        <v>13626</v>
      </c>
      <c r="G2624" s="3" t="s">
        <v>13613</v>
      </c>
      <c r="I2624" t="str">
        <f t="shared" si="40"/>
        <v>,(738,' Rodrigo Gil Liubetic ',' rgil@bmaj.cl',' 2 2757 7600    ', Socio')</v>
      </c>
    </row>
    <row r="2625" spans="1:9">
      <c r="A2625" s="3" t="s">
        <v>13627</v>
      </c>
      <c r="B2625" s="3" t="s">
        <v>13610</v>
      </c>
      <c r="C2625" s="3">
        <f>VLOOKUP(B2625,CONSOLIDADO!A$2:E$11786,5,FALSE)</f>
        <v>738</v>
      </c>
      <c r="D2625" s="3" t="s">
        <v>20</v>
      </c>
      <c r="E2625" s="3" t="s">
        <v>6837</v>
      </c>
      <c r="F2625" s="3" t="s">
        <v>13628</v>
      </c>
      <c r="G2625" s="3" t="s">
        <v>13629</v>
      </c>
      <c r="I2625" t="str">
        <f t="shared" si="40"/>
        <v>,(738,' Guillermo Fonseca Mardones ',' gfonseca@gmail.com',' 2 2757 7621    ', Socio')</v>
      </c>
    </row>
    <row r="2626" spans="1:9">
      <c r="A2626" s="3" t="s">
        <v>13630</v>
      </c>
      <c r="B2626" s="3" t="s">
        <v>13610</v>
      </c>
      <c r="C2626" s="3">
        <f>VLOOKUP(B2626,CONSOLIDADO!A$2:E$11786,5,FALSE)</f>
        <v>738</v>
      </c>
      <c r="D2626" s="3" t="s">
        <v>20</v>
      </c>
      <c r="E2626" s="3" t="s">
        <v>6837</v>
      </c>
      <c r="F2626" s="3" t="s">
        <v>13631</v>
      </c>
      <c r="G2626" s="3" t="s">
        <v>13632</v>
      </c>
      <c r="I2626" t="str">
        <f t="shared" si="40"/>
        <v>,(738,' Guillermo de la Jara Cárdenas ',' gdelajara@bmaj.cl',' 2 2757 7807    ', Socio')</v>
      </c>
    </row>
    <row r="2627" spans="1:9">
      <c r="A2627" s="3" t="s">
        <v>13633</v>
      </c>
      <c r="B2627" s="3" t="s">
        <v>13610</v>
      </c>
      <c r="C2627" s="3">
        <f>VLOOKUP(B2627,CONSOLIDADO!A$2:E$11786,5,FALSE)</f>
        <v>738</v>
      </c>
      <c r="D2627" s="3" t="s">
        <v>20</v>
      </c>
      <c r="E2627" s="3" t="s">
        <v>6837</v>
      </c>
      <c r="F2627" s="3" t="s">
        <v>13634</v>
      </c>
      <c r="G2627" s="3" t="s">
        <v>13635</v>
      </c>
      <c r="I2627" t="str">
        <f t="shared" ref="I2627:I2690" si="41">CONCATENATE(",(",C2627,",'",A2627,"','",F2627,"','",G2627,"',",E2627,"')")</f>
        <v>,(738,' Rodrigo Saffirio López ',' rsaffirio@bmaj.cl',' 2 2757 7694    ', Socio')</v>
      </c>
    </row>
    <row r="2628" spans="1:9">
      <c r="A2628" s="3" t="s">
        <v>13636</v>
      </c>
      <c r="B2628" s="3" t="s">
        <v>13610</v>
      </c>
      <c r="C2628" s="3">
        <f>VLOOKUP(B2628,CONSOLIDADO!A$2:E$11786,5,FALSE)</f>
        <v>738</v>
      </c>
      <c r="D2628" s="3" t="s">
        <v>20</v>
      </c>
      <c r="E2628" s="3" t="s">
        <v>6837</v>
      </c>
      <c r="F2628" s="3" t="s">
        <v>13612</v>
      </c>
      <c r="G2628" s="3" t="s">
        <v>13613</v>
      </c>
      <c r="I2628" t="str">
        <f t="shared" si="41"/>
        <v>,(738,' José Antonio Velasco Alessandri ',' aalvarez@bmaj.cl',' 2 2757 7600    ', Socio')</v>
      </c>
    </row>
    <row r="2629" spans="1:9">
      <c r="A2629" s="3" t="s">
        <v>13637</v>
      </c>
      <c r="B2629" s="3" t="s">
        <v>13610</v>
      </c>
      <c r="C2629" s="3">
        <f>VLOOKUP(B2629,CONSOLIDADO!A$2:E$11786,5,FALSE)</f>
        <v>738</v>
      </c>
      <c r="D2629" s="3" t="s">
        <v>20</v>
      </c>
      <c r="E2629" s="3" t="s">
        <v>6837</v>
      </c>
      <c r="F2629" s="3" t="s">
        <v>13638</v>
      </c>
      <c r="G2629" s="3" t="s">
        <v>13613</v>
      </c>
      <c r="I2629" t="str">
        <f t="shared" si="41"/>
        <v>,(738,' Pablo Gutiérrez Monroe ',' pgutierrez@bmaj.cl',' 2 2757 7600    ', Socio')</v>
      </c>
    </row>
    <row r="2630" spans="1:9">
      <c r="A2630" s="3" t="s">
        <v>13639</v>
      </c>
      <c r="B2630" s="3" t="s">
        <v>13610</v>
      </c>
      <c r="C2630" s="3">
        <f>VLOOKUP(B2630,CONSOLIDADO!A$2:E$11786,5,FALSE)</f>
        <v>738</v>
      </c>
      <c r="D2630" s="3" t="s">
        <v>20</v>
      </c>
      <c r="E2630" s="3" t="s">
        <v>10060</v>
      </c>
      <c r="F2630" s="3" t="s">
        <v>13640</v>
      </c>
      <c r="G2630" s="3" t="s">
        <v>13613</v>
      </c>
      <c r="I2630" t="str">
        <f t="shared" si="41"/>
        <v>,(738,' Karen Werner Feris ',' kweber@bmaj.cl',' 2 2757 7600    ', Socia')</v>
      </c>
    </row>
    <row r="2631" spans="1:9">
      <c r="A2631" s="3" t="s">
        <v>13643</v>
      </c>
      <c r="B2631" s="3" t="s">
        <v>13641</v>
      </c>
      <c r="C2631" s="3">
        <f>VLOOKUP(B2631,CONSOLIDADO!A$2:E$11786,5,FALSE)</f>
        <v>739</v>
      </c>
      <c r="D2631" s="3" t="s">
        <v>13642</v>
      </c>
      <c r="E2631" s="3" t="s">
        <v>6739</v>
      </c>
      <c r="F2631" s="3" t="s">
        <v>13644</v>
      </c>
      <c r="G2631" s="3" t="s">
        <v>13645</v>
      </c>
      <c r="I2631" t="str">
        <f t="shared" si="41"/>
        <v>,(739,' Jaime F. González García ',' jgonzalez@golco.cl',' 2 2871 5200    ', Gerente General')</v>
      </c>
    </row>
    <row r="2632" spans="1:9">
      <c r="A2632" s="3" t="s">
        <v>13646</v>
      </c>
      <c r="B2632" s="3" t="s">
        <v>13641</v>
      </c>
      <c r="C2632" s="3">
        <f>VLOOKUP(B2632,CONSOLIDADO!A$2:E$11786,5,FALSE)</f>
        <v>739</v>
      </c>
      <c r="D2632" s="3" t="s">
        <v>13642</v>
      </c>
      <c r="E2632" s="3"/>
      <c r="F2632" s="3"/>
      <c r="G2632" s="3" t="s">
        <v>13647</v>
      </c>
      <c r="I2632" t="str">
        <f t="shared" si="41"/>
        <v>,(739,' Javier González Córdova','',' 2 2871 5200',')</v>
      </c>
    </row>
    <row r="2633" spans="1:9">
      <c r="A2633" s="3" t="s">
        <v>13648</v>
      </c>
      <c r="B2633" s="3" t="s">
        <v>13641</v>
      </c>
      <c r="C2633" s="3">
        <f>VLOOKUP(B2633,CONSOLIDADO!A$2:E$11786,5,FALSE)</f>
        <v>739</v>
      </c>
      <c r="D2633" s="3" t="s">
        <v>13642</v>
      </c>
      <c r="E2633" s="3" t="s">
        <v>13649</v>
      </c>
      <c r="F2633" s="3" t="s">
        <v>13650</v>
      </c>
      <c r="G2633" s="3" t="s">
        <v>13645</v>
      </c>
      <c r="I2633" t="str">
        <f t="shared" si="41"/>
        <v>,(739,' Felipe González Córdova ',' lfgonzalez@bolco.cl',' 2 2871 5200    ', Gerente de Administración, Finanzas y Comercial')</v>
      </c>
    </row>
    <row r="2634" spans="1:9">
      <c r="A2634" s="3" t="s">
        <v>13651</v>
      </c>
      <c r="B2634" s="3" t="s">
        <v>13641</v>
      </c>
      <c r="C2634" s="3">
        <f>VLOOKUP(B2634,CONSOLIDADO!A$2:E$11786,5,FALSE)</f>
        <v>739</v>
      </c>
      <c r="D2634" s="3" t="s">
        <v>13642</v>
      </c>
      <c r="E2634" s="3" t="s">
        <v>13652</v>
      </c>
      <c r="F2634" s="3" t="s">
        <v>13653</v>
      </c>
      <c r="G2634" s="3" t="s">
        <v>13645</v>
      </c>
      <c r="I2634" t="str">
        <f t="shared" si="41"/>
        <v>,(739,' Daniel González Córdova ',' dgonzalez@bolco.cl',' 2 2871 5200    ', Subgerente de Ventas')</v>
      </c>
    </row>
    <row r="2635" spans="1:9">
      <c r="A2635" s="3" t="s">
        <v>13654</v>
      </c>
      <c r="B2635" s="3" t="s">
        <v>13641</v>
      </c>
      <c r="C2635" s="3">
        <f>VLOOKUP(B2635,CONSOLIDADO!A$2:E$11786,5,FALSE)</f>
        <v>739</v>
      </c>
      <c r="D2635" s="3" t="s">
        <v>13642</v>
      </c>
      <c r="E2635" s="3" t="s">
        <v>13655</v>
      </c>
      <c r="F2635" s="3" t="s">
        <v>13656</v>
      </c>
      <c r="G2635" s="3" t="s">
        <v>13645</v>
      </c>
      <c r="I2635" t="str">
        <f t="shared" si="41"/>
        <v>,(739,' Andrea González Córdova ',' agonzalez@bolco.cl',' 2 2871 5200    ', Gerente de Logística y Bodega')</v>
      </c>
    </row>
    <row r="2636" spans="1:9">
      <c r="A2636" s="3" t="s">
        <v>13658</v>
      </c>
      <c r="B2636" s="3" t="s">
        <v>13657</v>
      </c>
      <c r="C2636" s="3">
        <f>VLOOKUP(B2636,CONSOLIDADO!A$2:E$11786,5,FALSE)</f>
        <v>740</v>
      </c>
      <c r="D2636" s="3" t="s">
        <v>1498</v>
      </c>
      <c r="E2636" s="3" t="s">
        <v>8441</v>
      </c>
      <c r="F2636" s="3"/>
      <c r="G2636" s="3" t="s">
        <v>13659</v>
      </c>
      <c r="I2636" t="str">
        <f t="shared" si="41"/>
        <v>,(740,' Juan Andrés Camus Camus ','',' 2 2399 3000    ', Presidente Directorio')</v>
      </c>
    </row>
    <row r="2637" spans="1:9">
      <c r="A2637" s="3" t="s">
        <v>13660</v>
      </c>
      <c r="B2637" s="3" t="s">
        <v>13657</v>
      </c>
      <c r="C2637" s="3">
        <f>VLOOKUP(B2637,CONSOLIDADO!A$2:E$11786,5,FALSE)</f>
        <v>740</v>
      </c>
      <c r="D2637" s="3" t="s">
        <v>1498</v>
      </c>
      <c r="E2637" s="3" t="s">
        <v>6848</v>
      </c>
      <c r="F2637" s="3"/>
      <c r="G2637" s="3" t="s">
        <v>13659</v>
      </c>
      <c r="I2637" t="str">
        <f t="shared" si="41"/>
        <v>,(740,' Eduardo Muñoz Vivaldi ','',' 2 2399 3000    ', Vicepresidente')</v>
      </c>
    </row>
    <row r="2638" spans="1:9">
      <c r="A2638" s="3" t="s">
        <v>13661</v>
      </c>
      <c r="B2638" s="3" t="s">
        <v>13657</v>
      </c>
      <c r="C2638" s="3">
        <f>VLOOKUP(B2638,CONSOLIDADO!A$2:E$11786,5,FALSE)</f>
        <v>740</v>
      </c>
      <c r="D2638" s="3" t="s">
        <v>1498</v>
      </c>
      <c r="E2638" s="3" t="s">
        <v>6850</v>
      </c>
      <c r="F2638" s="3"/>
      <c r="G2638" s="3" t="s">
        <v>13659</v>
      </c>
      <c r="I2638" t="str">
        <f t="shared" si="41"/>
        <v>,(740,' Roberto Belchior da Silva ','',' 2 2399 3000    ', Director')</v>
      </c>
    </row>
    <row r="2639" spans="1:9">
      <c r="A2639" s="3" t="s">
        <v>13662</v>
      </c>
      <c r="B2639" s="3" t="s">
        <v>13657</v>
      </c>
      <c r="C2639" s="3">
        <f>VLOOKUP(B2639,CONSOLIDADO!A$2:E$11786,5,FALSE)</f>
        <v>740</v>
      </c>
      <c r="D2639" s="3" t="s">
        <v>1498</v>
      </c>
      <c r="E2639" s="3" t="s">
        <v>6850</v>
      </c>
      <c r="F2639" s="3"/>
      <c r="G2639" s="3" t="s">
        <v>13659</v>
      </c>
      <c r="I2639" t="str">
        <f t="shared" si="41"/>
        <v>,(740,' Antonio Castilla Fernández ','',' 2 2399 3000    ', Director')</v>
      </c>
    </row>
    <row r="2640" spans="1:9">
      <c r="A2640" s="3" t="s">
        <v>13663</v>
      </c>
      <c r="B2640" s="3" t="s">
        <v>13657</v>
      </c>
      <c r="C2640" s="3">
        <f>VLOOKUP(B2640,CONSOLIDADO!A$2:E$11786,5,FALSE)</f>
        <v>740</v>
      </c>
      <c r="D2640" s="3" t="s">
        <v>1498</v>
      </c>
      <c r="E2640" s="3" t="s">
        <v>6850</v>
      </c>
      <c r="F2640" s="3"/>
      <c r="G2640" s="3" t="s">
        <v>13659</v>
      </c>
      <c r="I2640" t="str">
        <f t="shared" si="41"/>
        <v>,(740,' Jorge Quiroz Castro ','',' 2 2399 3000    ', Director')</v>
      </c>
    </row>
    <row r="2641" spans="1:9">
      <c r="A2641" s="3" t="s">
        <v>13664</v>
      </c>
      <c r="B2641" s="3" t="s">
        <v>13657</v>
      </c>
      <c r="C2641" s="3">
        <f>VLOOKUP(B2641,CONSOLIDADO!A$2:E$11786,5,FALSE)</f>
        <v>740</v>
      </c>
      <c r="D2641" s="3" t="s">
        <v>1498</v>
      </c>
      <c r="E2641" s="3" t="s">
        <v>6850</v>
      </c>
      <c r="F2641" s="3"/>
      <c r="G2641" s="3" t="s">
        <v>13659</v>
      </c>
      <c r="I2641" t="str">
        <f t="shared" si="41"/>
        <v>,(740,' Fernando José Larraín Cruzat ','',' 2 2399 3000    ', Director')</v>
      </c>
    </row>
    <row r="2642" spans="1:9">
      <c r="A2642" s="3" t="s">
        <v>13665</v>
      </c>
      <c r="B2642" s="3" t="s">
        <v>13657</v>
      </c>
      <c r="C2642" s="3">
        <f>VLOOKUP(B2642,CONSOLIDADO!A$2:E$11786,5,FALSE)</f>
        <v>740</v>
      </c>
      <c r="D2642" s="3" t="s">
        <v>1498</v>
      </c>
      <c r="E2642" s="3" t="s">
        <v>6850</v>
      </c>
      <c r="F2642" s="3"/>
      <c r="G2642" s="3" t="s">
        <v>13659</v>
      </c>
      <c r="I2642" t="str">
        <f t="shared" si="41"/>
        <v>,(740,' Jaime Larraín Vial ','',' 2 2399 3000    ', Director')</v>
      </c>
    </row>
    <row r="2643" spans="1:9">
      <c r="A2643" s="3" t="s">
        <v>9038</v>
      </c>
      <c r="B2643" s="3" t="s">
        <v>13657</v>
      </c>
      <c r="C2643" s="3">
        <f>VLOOKUP(B2643,CONSOLIDADO!A$2:E$11786,5,FALSE)</f>
        <v>740</v>
      </c>
      <c r="D2643" s="3" t="s">
        <v>1498</v>
      </c>
      <c r="E2643" s="3" t="s">
        <v>6850</v>
      </c>
      <c r="F2643" s="3"/>
      <c r="G2643" s="3" t="s">
        <v>13659</v>
      </c>
      <c r="I2643" t="str">
        <f t="shared" si="41"/>
        <v>,(740,' Rodrigo Manubens Moltedo ','',' 2 2399 3000    ', Director')</v>
      </c>
    </row>
    <row r="2644" spans="1:9">
      <c r="A2644" s="3" t="s">
        <v>13666</v>
      </c>
      <c r="B2644" s="3" t="s">
        <v>13657</v>
      </c>
      <c r="C2644" s="3">
        <f>VLOOKUP(B2644,CONSOLIDADO!A$2:E$11786,5,FALSE)</f>
        <v>740</v>
      </c>
      <c r="D2644" s="3" t="s">
        <v>1498</v>
      </c>
      <c r="E2644" s="3" t="s">
        <v>6856</v>
      </c>
      <c r="F2644" s="3"/>
      <c r="G2644" s="3" t="s">
        <v>13659</v>
      </c>
      <c r="I2644" t="str">
        <f t="shared" si="41"/>
        <v>,(740,' Jeannette Van Wolfersdorff Schiess ','',' 2 2399 3000    ', Directora')</v>
      </c>
    </row>
    <row r="2645" spans="1:9">
      <c r="A2645" s="3" t="s">
        <v>13667</v>
      </c>
      <c r="B2645" s="3" t="s">
        <v>13657</v>
      </c>
      <c r="C2645" s="3">
        <f>VLOOKUP(B2645,CONSOLIDADO!A$2:E$11786,5,FALSE)</f>
        <v>740</v>
      </c>
      <c r="D2645" s="3" t="s">
        <v>1498</v>
      </c>
      <c r="E2645" s="3" t="s">
        <v>6850</v>
      </c>
      <c r="F2645" s="3"/>
      <c r="G2645" s="3" t="s">
        <v>13659</v>
      </c>
      <c r="I2645" t="str">
        <f t="shared" si="41"/>
        <v>,(740,' Enrique Marshall Rivera ','',' 2 2399 3000    ', Director')</v>
      </c>
    </row>
    <row r="2646" spans="1:9">
      <c r="A2646" s="3" t="s">
        <v>13668</v>
      </c>
      <c r="B2646" s="3" t="s">
        <v>13657</v>
      </c>
      <c r="C2646" s="3">
        <f>VLOOKUP(B2646,CONSOLIDADO!A$2:E$11786,5,FALSE)</f>
        <v>740</v>
      </c>
      <c r="D2646" s="3" t="s">
        <v>1498</v>
      </c>
      <c r="E2646" s="3" t="s">
        <v>6850</v>
      </c>
      <c r="F2646" s="3"/>
      <c r="G2646" s="3" t="s">
        <v>13659</v>
      </c>
      <c r="I2646" t="str">
        <f t="shared" si="41"/>
        <v>,(740,' Oscar Von Chrismar Carvajal ','',' 2 2399 3000    ', Director')</v>
      </c>
    </row>
    <row r="2647" spans="1:9">
      <c r="A2647" s="3" t="s">
        <v>13669</v>
      </c>
      <c r="B2647" s="3" t="s">
        <v>13657</v>
      </c>
      <c r="C2647" s="3">
        <f>VLOOKUP(B2647,CONSOLIDADO!A$2:E$11786,5,FALSE)</f>
        <v>740</v>
      </c>
      <c r="D2647" s="3" t="s">
        <v>1498</v>
      </c>
      <c r="E2647" s="3" t="s">
        <v>6739</v>
      </c>
      <c r="F2647" s="3" t="s">
        <v>13670</v>
      </c>
      <c r="G2647" s="3" t="s">
        <v>13659</v>
      </c>
      <c r="I2647" t="str">
        <f t="shared" si="41"/>
        <v>,(740,' José Antonio Martínez Zugarramurdi ',' jmartinez@bolsadesantiago.com',' 2 2399 3000    ', Gerente General')</v>
      </c>
    </row>
    <row r="2648" spans="1:9">
      <c r="A2648" s="3" t="s">
        <v>13671</v>
      </c>
      <c r="B2648" s="3" t="s">
        <v>13657</v>
      </c>
      <c r="C2648" s="3">
        <f>VLOOKUP(B2648,CONSOLIDADO!A$2:E$11786,5,FALSE)</f>
        <v>740</v>
      </c>
      <c r="D2648" s="3" t="s">
        <v>1498</v>
      </c>
      <c r="E2648" s="3" t="s">
        <v>13672</v>
      </c>
      <c r="F2648" s="3" t="s">
        <v>13673</v>
      </c>
      <c r="G2648" s="3" t="s">
        <v>13659</v>
      </c>
      <c r="I2648" t="str">
        <f t="shared" si="41"/>
        <v>,(740,' Juan Ponce Hidalgo ',' jponce@bolsadesantiago.com',' 2 2399 3000    ', Gerente de Servicios Bursátiles')</v>
      </c>
    </row>
    <row r="2649" spans="1:9">
      <c r="A2649" s="3" t="s">
        <v>13674</v>
      </c>
      <c r="B2649" s="3" t="s">
        <v>13657</v>
      </c>
      <c r="C2649" s="3">
        <f>VLOOKUP(B2649,CONSOLIDADO!A$2:E$11786,5,FALSE)</f>
        <v>740</v>
      </c>
      <c r="D2649" s="3" t="s">
        <v>1498</v>
      </c>
      <c r="E2649" s="3" t="s">
        <v>13675</v>
      </c>
      <c r="F2649" s="3" t="s">
        <v>13676</v>
      </c>
      <c r="G2649" s="3" t="s">
        <v>13659</v>
      </c>
      <c r="I2649" t="str">
        <f t="shared" si="41"/>
        <v>,(740,' Andrés Araya Falcone ',' aaraya@bolsadesantiago.com',' 2 2399 3000    ', Gerente de Clientes y Negocios')</v>
      </c>
    </row>
    <row r="2650" spans="1:9">
      <c r="A2650" s="3" t="s">
        <v>13677</v>
      </c>
      <c r="B2650" s="3" t="s">
        <v>13657</v>
      </c>
      <c r="C2650" s="3">
        <f>VLOOKUP(B2650,CONSOLIDADO!A$2:E$11786,5,FALSE)</f>
        <v>740</v>
      </c>
      <c r="D2650" s="3" t="s">
        <v>1498</v>
      </c>
      <c r="E2650" s="3" t="s">
        <v>6757</v>
      </c>
      <c r="F2650" s="3" t="s">
        <v>13678</v>
      </c>
      <c r="G2650" s="3" t="s">
        <v>13659</v>
      </c>
      <c r="I2650" t="str">
        <f t="shared" si="41"/>
        <v>,(740,' Patricio Rojas Sharovsky ',' projas@bolsadesantiago.com',' 2 2399 3000    ', Gerente de Administración y Finanzas')</v>
      </c>
    </row>
    <row r="2651" spans="1:9">
      <c r="A2651" s="3" t="s">
        <v>13679</v>
      </c>
      <c r="B2651" s="3" t="s">
        <v>13657</v>
      </c>
      <c r="C2651" s="3">
        <f>VLOOKUP(B2651,CONSOLIDADO!A$2:E$11786,5,FALSE)</f>
        <v>740</v>
      </c>
      <c r="D2651" s="3" t="s">
        <v>1498</v>
      </c>
      <c r="E2651" s="3" t="s">
        <v>13680</v>
      </c>
      <c r="F2651" s="3" t="s">
        <v>13681</v>
      </c>
      <c r="G2651" s="3" t="s">
        <v>13659</v>
      </c>
      <c r="I2651" t="str">
        <f t="shared" si="41"/>
        <v>,(740,' Nicolás Almazán Barros ',' nalmazan@bolsadesantiago.com',' 2 2399 3000    ', Gerente de Servicios Gestión')</v>
      </c>
    </row>
    <row r="2652" spans="1:9">
      <c r="A2652" s="3" t="s">
        <v>13683</v>
      </c>
      <c r="B2652" s="3" t="s">
        <v>13682</v>
      </c>
      <c r="C2652" s="3">
        <f>VLOOKUP(B2652,CONSOLIDADO!A$2:E$11786,5,FALSE)</f>
        <v>741</v>
      </c>
      <c r="D2652" s="3" t="s">
        <v>1498</v>
      </c>
      <c r="E2652" s="3" t="s">
        <v>6739</v>
      </c>
      <c r="F2652" s="3" t="s">
        <v>13684</v>
      </c>
      <c r="G2652" s="3" t="s">
        <v>13685</v>
      </c>
      <c r="I2652" t="str">
        <f t="shared" si="41"/>
        <v>,(741,' Juan Carlos Spencer Ossa ',' jspencer@bolchile.cl',' 2 2484 0115    ', Gerente General')</v>
      </c>
    </row>
    <row r="2653" spans="1:9">
      <c r="A2653" s="3" t="s">
        <v>13686</v>
      </c>
      <c r="B2653" s="3" t="s">
        <v>13682</v>
      </c>
      <c r="C2653" s="3">
        <f>VLOOKUP(B2653,CONSOLIDADO!A$2:E$11786,5,FALSE)</f>
        <v>741</v>
      </c>
      <c r="D2653" s="3" t="s">
        <v>1498</v>
      </c>
      <c r="E2653" s="3" t="s">
        <v>13687</v>
      </c>
      <c r="F2653" s="3" t="s">
        <v>13688</v>
      </c>
      <c r="G2653" s="3" t="s">
        <v>13689</v>
      </c>
      <c r="I2653" t="str">
        <f t="shared" si="41"/>
        <v>,(741,' Claudio Salvador Trejo Rabí ',' ctrejo@bolchile.cl',' 2 2484 0120    ', Contralor y Encargado de Prevención de Delitos')</v>
      </c>
    </row>
    <row r="2654" spans="1:9">
      <c r="A2654" s="3" t="s">
        <v>13690</v>
      </c>
      <c r="B2654" s="3" t="s">
        <v>13682</v>
      </c>
      <c r="C2654" s="3">
        <f>VLOOKUP(B2654,CONSOLIDADO!A$2:E$11786,5,FALSE)</f>
        <v>741</v>
      </c>
      <c r="D2654" s="3" t="s">
        <v>1498</v>
      </c>
      <c r="E2654" s="3" t="s">
        <v>13691</v>
      </c>
      <c r="F2654" s="3" t="s">
        <v>13692</v>
      </c>
      <c r="G2654" s="3" t="s">
        <v>13693</v>
      </c>
      <c r="I2654" t="str">
        <f t="shared" si="41"/>
        <v>,(741,' Luciano Carlos Yerkovic Jara ',' lyerkovic@bolchile.cl',' 2 2484 0119    ', Gerente de Operaciones Bursátiles')</v>
      </c>
    </row>
    <row r="2655" spans="1:9">
      <c r="A2655" s="3" t="s">
        <v>13694</v>
      </c>
      <c r="B2655" s="3" t="s">
        <v>13682</v>
      </c>
      <c r="C2655" s="3">
        <f>VLOOKUP(B2655,CONSOLIDADO!A$2:E$11786,5,FALSE)</f>
        <v>741</v>
      </c>
      <c r="D2655" s="3" t="s">
        <v>1498</v>
      </c>
      <c r="E2655" s="3" t="s">
        <v>13695</v>
      </c>
      <c r="F2655" s="3" t="s">
        <v>13696</v>
      </c>
      <c r="G2655" s="3" t="s">
        <v>13697</v>
      </c>
      <c r="I2655" t="str">
        <f t="shared" si="41"/>
        <v>,(741,' Carlos Arturo Ugarte Correa ',' cugarte@bolchile.cl',' 2 2484 0123    ', Subgerente Mercados Bursátiles y OTC')</v>
      </c>
    </row>
    <row r="2656" spans="1:9">
      <c r="A2656" s="3" t="s">
        <v>13698</v>
      </c>
      <c r="B2656" s="3" t="s">
        <v>13682</v>
      </c>
      <c r="C2656" s="3">
        <f>VLOOKUP(B2656,CONSOLIDADO!A$2:E$11786,5,FALSE)</f>
        <v>741</v>
      </c>
      <c r="D2656" s="3" t="s">
        <v>1498</v>
      </c>
      <c r="E2656" s="3" t="s">
        <v>13699</v>
      </c>
      <c r="F2656" s="3" t="s">
        <v>13700</v>
      </c>
      <c r="G2656" s="3" t="s">
        <v>13701</v>
      </c>
      <c r="I2656" t="str">
        <f t="shared" si="41"/>
        <v>,(741,' Mauricio Sebastián Montiel González ',' mmontiel@bolchile.cl',' 2 2484 0155    ', Subgerente de Sistemas')</v>
      </c>
    </row>
    <row r="2657" spans="1:9">
      <c r="A2657" s="3" t="s">
        <v>13704</v>
      </c>
      <c r="B2657" s="3" t="s">
        <v>13702</v>
      </c>
      <c r="C2657" s="3">
        <f>VLOOKUP(B2657,CONSOLIDADO!A$2:E$11786,5,FALSE)</f>
        <v>742</v>
      </c>
      <c r="D2657" s="3" t="s">
        <v>13703</v>
      </c>
      <c r="E2657" s="3"/>
      <c r="F2657" s="3"/>
      <c r="G2657" s="3" t="s">
        <v>13705</v>
      </c>
      <c r="I2657" t="str">
        <f t="shared" si="41"/>
        <v>,(742,' Juan Riquelme Ferrer','',' 2 2820 0400',')</v>
      </c>
    </row>
    <row r="2658" spans="1:9">
      <c r="A2658" s="3" t="s">
        <v>13706</v>
      </c>
      <c r="B2658" s="3" t="s">
        <v>13702</v>
      </c>
      <c r="C2658" s="3">
        <f>VLOOKUP(B2658,CONSOLIDADO!A$2:E$11786,5,FALSE)</f>
        <v>742</v>
      </c>
      <c r="D2658" s="3" t="s">
        <v>13703</v>
      </c>
      <c r="E2658" s="3" t="s">
        <v>6905</v>
      </c>
      <c r="F2658" s="3" t="s">
        <v>13707</v>
      </c>
      <c r="G2658" s="3" t="s">
        <v>13708</v>
      </c>
      <c r="I2658" t="str">
        <f t="shared" si="41"/>
        <v>,(742,' Mauricio Riquelme Ferrer ',' mriquel@bolsapac.cl',' 2 2820 0400    ', Gerente Comercial')</v>
      </c>
    </row>
    <row r="2659" spans="1:9">
      <c r="A2659" s="3" t="s">
        <v>13711</v>
      </c>
      <c r="B2659" s="3" t="s">
        <v>13709</v>
      </c>
      <c r="C2659" s="3">
        <f>VLOOKUP(B2659,CONSOLIDADO!A$2:E$11786,5,FALSE)</f>
        <v>743</v>
      </c>
      <c r="D2659" s="3" t="s">
        <v>13710</v>
      </c>
      <c r="E2659" s="3" t="s">
        <v>6739</v>
      </c>
      <c r="F2659" s="3" t="s">
        <v>13712</v>
      </c>
      <c r="G2659" s="3" t="s">
        <v>13713</v>
      </c>
      <c r="I2659" t="str">
        <f t="shared" si="41"/>
        <v>,(743,' Pablo Hernán Ayala Rojas ',' payala@espachile.cl',' 2 2726 6900    ', Gerente General')</v>
      </c>
    </row>
    <row r="2660" spans="1:9">
      <c r="A2660" s="3" t="s">
        <v>13715</v>
      </c>
      <c r="B2660" s="3" t="s">
        <v>13714</v>
      </c>
      <c r="C2660" s="3">
        <f>VLOOKUP(B2660,CONSOLIDADO!A$2:E$11786,5,FALSE)</f>
        <v>744</v>
      </c>
      <c r="D2660" s="3" t="s">
        <v>2025</v>
      </c>
      <c r="E2660" s="3" t="s">
        <v>11866</v>
      </c>
      <c r="F2660" s="3" t="s">
        <v>13716</v>
      </c>
      <c r="G2660" s="3" t="s">
        <v>13717</v>
      </c>
      <c r="I2660" t="str">
        <f t="shared" si="41"/>
        <v>,(744,' Claudio Fehrenberg Henríquez ',' cfehrenberg@varsovienne.cl',' 2 2621 0960    ', Gerente General - Gerente de Administración y Finanzas')</v>
      </c>
    </row>
    <row r="2661" spans="1:9">
      <c r="A2661" s="3" t="s">
        <v>13718</v>
      </c>
      <c r="B2661" s="3" t="s">
        <v>13714</v>
      </c>
      <c r="C2661" s="3">
        <f>VLOOKUP(B2661,CONSOLIDADO!A$2:E$11786,5,FALSE)</f>
        <v>744</v>
      </c>
      <c r="D2661" s="3" t="s">
        <v>2025</v>
      </c>
      <c r="E2661" s="3" t="s">
        <v>13719</v>
      </c>
      <c r="F2661" s="3" t="s">
        <v>13720</v>
      </c>
      <c r="G2661" s="3" t="s">
        <v>13717</v>
      </c>
      <c r="I2661" t="str">
        <f t="shared" si="41"/>
        <v>,(744,' Carlos Gil Ramírez ',' cgil@varsovienne.cl',' 2 2621 0960    ', Subgerente de Desarrollo')</v>
      </c>
    </row>
    <row r="2662" spans="1:9">
      <c r="A2662" s="3" t="s">
        <v>13721</v>
      </c>
      <c r="B2662" s="3" t="s">
        <v>13714</v>
      </c>
      <c r="C2662" s="3">
        <f>VLOOKUP(B2662,CONSOLIDADO!A$2:E$11786,5,FALSE)</f>
        <v>744</v>
      </c>
      <c r="D2662" s="3" t="s">
        <v>2025</v>
      </c>
      <c r="E2662" s="3" t="s">
        <v>7780</v>
      </c>
      <c r="F2662" s="3" t="s">
        <v>13722</v>
      </c>
      <c r="G2662" s="3" t="s">
        <v>13717</v>
      </c>
      <c r="I2662" t="str">
        <f t="shared" si="41"/>
        <v>,(744,' Andrea Sánchez Sotomayor ',' asanchez@varsovienne.cl',' 2 2621 0960    ', Subgerente de Administración y Finanzas')</v>
      </c>
    </row>
    <row r="2663" spans="1:9">
      <c r="A2663" s="3" t="s">
        <v>13723</v>
      </c>
      <c r="B2663" s="3" t="s">
        <v>13714</v>
      </c>
      <c r="C2663" s="3">
        <f>VLOOKUP(B2663,CONSOLIDADO!A$2:E$11786,5,FALSE)</f>
        <v>744</v>
      </c>
      <c r="D2663" s="3" t="s">
        <v>2025</v>
      </c>
      <c r="E2663" s="3"/>
      <c r="F2663" s="3"/>
      <c r="G2663" s="3" t="s">
        <v>13724</v>
      </c>
      <c r="I2663" t="str">
        <f t="shared" si="41"/>
        <v>,(744,' Felipe Maldonado Allende','',' 2 2621 0960',')</v>
      </c>
    </row>
    <row r="2664" spans="1:9">
      <c r="A2664" s="3" t="s">
        <v>13725</v>
      </c>
      <c r="B2664" s="3" t="s">
        <v>13714</v>
      </c>
      <c r="C2664" s="3">
        <f>VLOOKUP(B2664,CONSOLIDADO!A$2:E$11786,5,FALSE)</f>
        <v>744</v>
      </c>
      <c r="D2664" s="3" t="s">
        <v>2025</v>
      </c>
      <c r="E2664" s="3"/>
      <c r="F2664" s="3"/>
      <c r="G2664" s="3" t="s">
        <v>13724</v>
      </c>
      <c r="I2664" t="str">
        <f t="shared" si="41"/>
        <v>,(744,' Rodrigo Sáez Garrido','',' 2 2621 0960',')</v>
      </c>
    </row>
    <row r="2665" spans="1:9">
      <c r="A2665" s="3" t="s">
        <v>13727</v>
      </c>
      <c r="B2665" s="3" t="s">
        <v>13726</v>
      </c>
      <c r="C2665" s="3">
        <f>VLOOKUP(B2665,CONSOLIDADO!A$2:E$11786,5,FALSE)</f>
        <v>745</v>
      </c>
      <c r="D2665" s="3" t="s">
        <v>557</v>
      </c>
      <c r="E2665" s="3"/>
      <c r="F2665" s="3"/>
      <c r="G2665" s="3" t="s">
        <v>13728</v>
      </c>
      <c r="I2665" t="str">
        <f t="shared" si="41"/>
        <v>,(745,' Karime Nazal Zedán','',' 2 2219 9728',')</v>
      </c>
    </row>
    <row r="2666" spans="1:9">
      <c r="A2666" s="3" t="s">
        <v>13729</v>
      </c>
      <c r="B2666" s="3" t="s">
        <v>13726</v>
      </c>
      <c r="C2666" s="3">
        <f>VLOOKUP(B2666,CONSOLIDADO!A$2:E$11786,5,FALSE)</f>
        <v>745</v>
      </c>
      <c r="D2666" s="3" t="s">
        <v>557</v>
      </c>
      <c r="E2666" s="3"/>
      <c r="F2666" s="3"/>
      <c r="G2666" s="3" t="s">
        <v>13728</v>
      </c>
      <c r="I2666" t="str">
        <f t="shared" si="41"/>
        <v>,(745,' Alberto Nazal Zedán','',' 2 2219 9728',')</v>
      </c>
    </row>
    <row r="2667" spans="1:9">
      <c r="A2667" s="3" t="s">
        <v>13730</v>
      </c>
      <c r="B2667" s="3" t="s">
        <v>13726</v>
      </c>
      <c r="C2667" s="3">
        <f>VLOOKUP(B2667,CONSOLIDADO!A$2:E$11786,5,FALSE)</f>
        <v>745</v>
      </c>
      <c r="D2667" s="3" t="s">
        <v>557</v>
      </c>
      <c r="E2667" s="3"/>
      <c r="F2667" s="3"/>
      <c r="G2667" s="3" t="s">
        <v>13731</v>
      </c>
      <c r="I2667" t="str">
        <f t="shared" si="41"/>
        <v>,(745,' Sandra Nazal Zedán','',' 2 2219 9729',')</v>
      </c>
    </row>
    <row r="2668" spans="1:9">
      <c r="A2668" s="3" t="s">
        <v>13733</v>
      </c>
      <c r="B2668" s="3" t="s">
        <v>13732</v>
      </c>
      <c r="C2668" s="3">
        <f>VLOOKUP(B2668,CONSOLIDADO!A$2:E$11786,5,FALSE)</f>
        <v>746</v>
      </c>
      <c r="D2668" s="3" t="s">
        <v>3412</v>
      </c>
      <c r="E2668" s="3"/>
      <c r="F2668" s="3"/>
      <c r="G2668" s="3" t="s">
        <v>13734</v>
      </c>
      <c r="I2668" t="str">
        <f t="shared" si="41"/>
        <v>,(746,' Jorge Henríquez Alarcón','',' 2 2732 5875',')</v>
      </c>
    </row>
    <row r="2669" spans="1:9">
      <c r="A2669" s="3" t="s">
        <v>13735</v>
      </c>
      <c r="B2669" s="3" t="s">
        <v>13732</v>
      </c>
      <c r="C2669" s="3">
        <f>VLOOKUP(B2669,CONSOLIDADO!A$2:E$11786,5,FALSE)</f>
        <v>746</v>
      </c>
      <c r="D2669" s="3" t="s">
        <v>3412</v>
      </c>
      <c r="E2669" s="3" t="s">
        <v>6905</v>
      </c>
      <c r="F2669" s="3" t="s">
        <v>13736</v>
      </c>
      <c r="G2669" s="3" t="s">
        <v>13737</v>
      </c>
      <c r="I2669" t="str">
        <f t="shared" si="41"/>
        <v>,(746,' Alejandro Núñez ',' info@bordadoskrefeld.cl',' 2 2732 5875    ', Gerente Comercial')</v>
      </c>
    </row>
    <row r="2670" spans="1:9">
      <c r="A2670" s="3" t="s">
        <v>13740</v>
      </c>
      <c r="B2670" s="3" t="s">
        <v>13738</v>
      </c>
      <c r="C2670" s="3">
        <f>VLOOKUP(B2670,CONSOLIDADO!A$2:E$11786,5,FALSE)</f>
        <v>747</v>
      </c>
      <c r="D2670" s="3" t="s">
        <v>13739</v>
      </c>
      <c r="E2670" s="3" t="s">
        <v>7409</v>
      </c>
      <c r="F2670" s="3"/>
      <c r="G2670" s="3" t="s">
        <v>13741</v>
      </c>
      <c r="I2670" t="str">
        <f t="shared" si="41"/>
        <v>,(747,' Mario Astorga De Valenzuela ','',' 2 2218 0123    ', Presidente Ejecutivo')</v>
      </c>
    </row>
    <row r="2671" spans="1:9">
      <c r="A2671" s="3" t="s">
        <v>13742</v>
      </c>
      <c r="B2671" s="3" t="s">
        <v>13738</v>
      </c>
      <c r="C2671" s="3">
        <f>VLOOKUP(B2671,CONSOLIDADO!A$2:E$11786,5,FALSE)</f>
        <v>747</v>
      </c>
      <c r="D2671" s="3" t="s">
        <v>13739</v>
      </c>
      <c r="E2671" s="3" t="s">
        <v>6757</v>
      </c>
      <c r="F2671" s="3" t="s">
        <v>13743</v>
      </c>
      <c r="G2671" s="3" t="s">
        <v>13741</v>
      </c>
      <c r="I2671" t="str">
        <f t="shared" si="41"/>
        <v>,(747,' Ignacio Carrillo ',' icarrillo@borderio.cl',' 2 2218 0123    ', Gerente de Administración y Finanzas')</v>
      </c>
    </row>
    <row r="2672" spans="1:9">
      <c r="A2672" s="3" t="s">
        <v>13745</v>
      </c>
      <c r="B2672" s="3" t="s">
        <v>13744</v>
      </c>
      <c r="C2672" s="3">
        <f>VLOOKUP(B2672,CONSOLIDADO!A$2:E$11786,5,FALSE)</f>
        <v>748</v>
      </c>
      <c r="D2672" s="3" t="s">
        <v>1331</v>
      </c>
      <c r="E2672" s="3" t="s">
        <v>6739</v>
      </c>
      <c r="F2672" s="3" t="s">
        <v>13746</v>
      </c>
      <c r="G2672" s="3" t="s">
        <v>13747</v>
      </c>
      <c r="I2672" t="str">
        <f t="shared" si="41"/>
        <v>,(748,' Carlos Alberto González Herrera ',' carlos.gonzalez@bormax.cl',' 2 2635 4522    ', Gerente General')</v>
      </c>
    </row>
    <row r="2673" spans="1:9">
      <c r="A2673" s="3" t="s">
        <v>13748</v>
      </c>
      <c r="B2673" s="3" t="s">
        <v>13744</v>
      </c>
      <c r="C2673" s="3">
        <f>VLOOKUP(B2673,CONSOLIDADO!A$2:E$11786,5,FALSE)</f>
        <v>748</v>
      </c>
      <c r="D2673" s="3" t="s">
        <v>1331</v>
      </c>
      <c r="E2673" s="3" t="s">
        <v>6765</v>
      </c>
      <c r="F2673" s="3" t="s">
        <v>13749</v>
      </c>
      <c r="G2673" s="3" t="s">
        <v>13747</v>
      </c>
      <c r="I2673" t="str">
        <f t="shared" si="41"/>
        <v>,(748,' Samuel del Carmen Báez Aguilera ',' samuel.baez@bormax.cl',' 2 2635 4522    ', Gerente de Operaciones')</v>
      </c>
    </row>
    <row r="2674" spans="1:9">
      <c r="A2674" s="3" t="s">
        <v>13750</v>
      </c>
      <c r="B2674" s="3" t="s">
        <v>13744</v>
      </c>
      <c r="C2674" s="3">
        <f>VLOOKUP(B2674,CONSOLIDADO!A$2:E$11786,5,FALSE)</f>
        <v>748</v>
      </c>
      <c r="D2674" s="3" t="s">
        <v>1331</v>
      </c>
      <c r="E2674" s="3" t="s">
        <v>12725</v>
      </c>
      <c r="F2674" s="3" t="s">
        <v>13751</v>
      </c>
      <c r="G2674" s="3" t="s">
        <v>13752</v>
      </c>
      <c r="I2674" t="str">
        <f t="shared" si="41"/>
        <v>,(748,' José Gregorio Marinao Allende ',' jose.marinao@bormax.cl',' 2 2365 4522    ', Gerente de Ingeniería')</v>
      </c>
    </row>
    <row r="2675" spans="1:9">
      <c r="A2675" s="3" t="s">
        <v>13755</v>
      </c>
      <c r="B2675" s="3" t="s">
        <v>13753</v>
      </c>
      <c r="C2675" s="3">
        <f>VLOOKUP(B2675,CONSOLIDADO!A$2:E$11786,5,FALSE)</f>
        <v>749</v>
      </c>
      <c r="D2675" s="3" t="s">
        <v>13754</v>
      </c>
      <c r="E2675" s="3"/>
      <c r="F2675" s="3"/>
      <c r="G2675" s="3" t="s">
        <v>13756</v>
      </c>
      <c r="I2675" t="str">
        <f t="shared" si="41"/>
        <v>,(749,' Wilma Bórquez Bravo','',' 2 2963 3400',')</v>
      </c>
    </row>
    <row r="2676" spans="1:9">
      <c r="A2676" s="3" t="s">
        <v>13758</v>
      </c>
      <c r="B2676" s="3" t="s">
        <v>13757</v>
      </c>
      <c r="C2676" s="3">
        <f>VLOOKUP(B2676,CONSOLIDADO!A$2:E$11786,5,FALSE)</f>
        <v>750</v>
      </c>
      <c r="D2676" s="3" t="s">
        <v>1627</v>
      </c>
      <c r="E2676" s="3" t="s">
        <v>6739</v>
      </c>
      <c r="F2676" s="3" t="s">
        <v>13759</v>
      </c>
      <c r="G2676" s="3" t="s">
        <v>13760</v>
      </c>
      <c r="I2676" t="str">
        <f t="shared" si="41"/>
        <v>,(750,' Juan Carlos Larraín Wormald ',' jclarrain@bosca.cl',' 2 2328 8500    ', Gerente General')</v>
      </c>
    </row>
    <row r="2677" spans="1:9">
      <c r="A2677" s="3" t="s">
        <v>13761</v>
      </c>
      <c r="B2677" s="3" t="s">
        <v>13757</v>
      </c>
      <c r="C2677" s="3">
        <f>VLOOKUP(B2677,CONSOLIDADO!A$2:E$11786,5,FALSE)</f>
        <v>750</v>
      </c>
      <c r="D2677" s="3" t="s">
        <v>1627</v>
      </c>
      <c r="E2677" s="3" t="s">
        <v>6757</v>
      </c>
      <c r="F2677" s="3" t="s">
        <v>13762</v>
      </c>
      <c r="G2677" s="3" t="s">
        <v>13760</v>
      </c>
      <c r="I2677" t="str">
        <f t="shared" si="41"/>
        <v>,(750,' Ana María Moya Venegas ',' amoya@bosca.cl',' 2 2328 8500    ', Gerente de Administración y Finanzas')</v>
      </c>
    </row>
    <row r="2678" spans="1:9">
      <c r="A2678" s="3" t="s">
        <v>13763</v>
      </c>
      <c r="B2678" s="3" t="s">
        <v>13757</v>
      </c>
      <c r="C2678" s="3">
        <f>VLOOKUP(B2678,CONSOLIDADO!A$2:E$11786,5,FALSE)</f>
        <v>750</v>
      </c>
      <c r="D2678" s="3" t="s">
        <v>1627</v>
      </c>
      <c r="E2678" s="3" t="s">
        <v>6905</v>
      </c>
      <c r="F2678" s="3" t="s">
        <v>13764</v>
      </c>
      <c r="G2678" s="3" t="s">
        <v>13760</v>
      </c>
      <c r="I2678" t="str">
        <f t="shared" si="41"/>
        <v>,(750,' David Elghanayan ',' delghanayan@bosca.cl',' 2 2328 8500    ', Gerente Comercial')</v>
      </c>
    </row>
    <row r="2679" spans="1:9">
      <c r="A2679" s="3" t="s">
        <v>13765</v>
      </c>
      <c r="B2679" s="3" t="s">
        <v>13757</v>
      </c>
      <c r="C2679" s="3">
        <f>VLOOKUP(B2679,CONSOLIDADO!A$2:E$11786,5,FALSE)</f>
        <v>750</v>
      </c>
      <c r="D2679" s="3" t="s">
        <v>1627</v>
      </c>
      <c r="E2679" s="3" t="s">
        <v>6765</v>
      </c>
      <c r="F2679" s="3" t="s">
        <v>13766</v>
      </c>
      <c r="G2679" s="3" t="s">
        <v>13760</v>
      </c>
      <c r="I2679" t="str">
        <f t="shared" si="41"/>
        <v>,(750,' Roberto Ossandón Llompart ',' rossandon@bosca.cl',' 2 2328 8500    ', Gerente de Operaciones')</v>
      </c>
    </row>
    <row r="2680" spans="1:9">
      <c r="A2680" s="3" t="s">
        <v>13768</v>
      </c>
      <c r="B2680" s="3" t="s">
        <v>13767</v>
      </c>
      <c r="C2680" s="3">
        <f>VLOOKUP(B2680,CONSOLIDADO!A$2:E$11786,5,FALSE)</f>
        <v>751</v>
      </c>
      <c r="D2680" s="3" t="s">
        <v>12240</v>
      </c>
      <c r="E2680" s="3" t="s">
        <v>13769</v>
      </c>
      <c r="F2680" s="3"/>
      <c r="G2680" s="3" t="s">
        <v>13770</v>
      </c>
      <c r="I2680" t="str">
        <f t="shared" si="41"/>
        <v>,(751,' Federico Muxi ','',' 2 2338 9600    ', Socio y Director General')</v>
      </c>
    </row>
    <row r="2681" spans="1:9">
      <c r="A2681" s="3" t="s">
        <v>13771</v>
      </c>
      <c r="B2681" s="3" t="s">
        <v>13767</v>
      </c>
      <c r="C2681" s="3">
        <f>VLOOKUP(B2681,CONSOLIDADO!A$2:E$11786,5,FALSE)</f>
        <v>751</v>
      </c>
      <c r="D2681" s="3" t="s">
        <v>12240</v>
      </c>
      <c r="E2681" s="3"/>
      <c r="F2681" s="3"/>
      <c r="G2681" s="3" t="s">
        <v>13772</v>
      </c>
      <c r="I2681" t="str">
        <f t="shared" si="41"/>
        <v>,(751,' Agustín Costa','',' 2 2338 9600',')</v>
      </c>
    </row>
    <row r="2682" spans="1:9">
      <c r="A2682" s="3" t="s">
        <v>13773</v>
      </c>
      <c r="B2682" s="3" t="s">
        <v>13767</v>
      </c>
      <c r="C2682" s="3">
        <f>VLOOKUP(B2682,CONSOLIDADO!A$2:E$11786,5,FALSE)</f>
        <v>751</v>
      </c>
      <c r="D2682" s="3" t="s">
        <v>12240</v>
      </c>
      <c r="E2682" s="3"/>
      <c r="F2682" s="3"/>
      <c r="G2682" s="3" t="s">
        <v>13772</v>
      </c>
      <c r="I2682" t="str">
        <f t="shared" si="41"/>
        <v>,(751,' Andrés Anavi','',' 2 2338 9600',')</v>
      </c>
    </row>
    <row r="2683" spans="1:9">
      <c r="A2683" s="3" t="s">
        <v>13774</v>
      </c>
      <c r="B2683" s="3" t="s">
        <v>13767</v>
      </c>
      <c r="C2683" s="3">
        <f>VLOOKUP(B2683,CONSOLIDADO!A$2:E$11786,5,FALSE)</f>
        <v>751</v>
      </c>
      <c r="D2683" s="3" t="s">
        <v>12240</v>
      </c>
      <c r="E2683" s="3"/>
      <c r="F2683" s="3"/>
      <c r="G2683" s="3" t="s">
        <v>13772</v>
      </c>
      <c r="I2683" t="str">
        <f t="shared" si="41"/>
        <v>,(751,' Ángel Martínez','',' 2 2338 9600',')</v>
      </c>
    </row>
    <row r="2684" spans="1:9">
      <c r="A2684" s="3" t="s">
        <v>13775</v>
      </c>
      <c r="B2684" s="3" t="s">
        <v>13767</v>
      </c>
      <c r="C2684" s="3">
        <f>VLOOKUP(B2684,CONSOLIDADO!A$2:E$11786,5,FALSE)</f>
        <v>751</v>
      </c>
      <c r="D2684" s="3" t="s">
        <v>12240</v>
      </c>
      <c r="E2684" s="3" t="s">
        <v>13776</v>
      </c>
      <c r="F2684" s="3"/>
      <c r="G2684" s="3" t="s">
        <v>13770</v>
      </c>
      <c r="I2684" t="str">
        <f t="shared" si="41"/>
        <v>,(751,' Carlos Paci ','',' 2 2338 9600    ', Socio y Director')</v>
      </c>
    </row>
    <row r="2685" spans="1:9">
      <c r="A2685" s="3" t="s">
        <v>13777</v>
      </c>
      <c r="B2685" s="3" t="s">
        <v>13767</v>
      </c>
      <c r="C2685" s="3">
        <f>VLOOKUP(B2685,CONSOLIDADO!A$2:E$11786,5,FALSE)</f>
        <v>751</v>
      </c>
      <c r="D2685" s="3" t="s">
        <v>12240</v>
      </c>
      <c r="E2685" s="3"/>
      <c r="F2685" s="3"/>
      <c r="G2685" s="3" t="s">
        <v>13772</v>
      </c>
      <c r="I2685" t="str">
        <f t="shared" si="41"/>
        <v>,(751,' Cristián Carafí','',' 2 2338 9600',')</v>
      </c>
    </row>
    <row r="2686" spans="1:9">
      <c r="A2686" s="3" t="s">
        <v>13778</v>
      </c>
      <c r="B2686" s="3" t="s">
        <v>13767</v>
      </c>
      <c r="C2686" s="3">
        <f>VLOOKUP(B2686,CONSOLIDADO!A$2:E$11786,5,FALSE)</f>
        <v>751</v>
      </c>
      <c r="D2686" s="3" t="s">
        <v>12240</v>
      </c>
      <c r="E2686" s="3" t="s">
        <v>13776</v>
      </c>
      <c r="F2686" s="3"/>
      <c r="G2686" s="3" t="s">
        <v>13770</v>
      </c>
      <c r="I2686" t="str">
        <f t="shared" si="41"/>
        <v>,(751,' Gabriel Papandrea ','',' 2 2338 9600    ', Socio y Director')</v>
      </c>
    </row>
    <row r="2687" spans="1:9">
      <c r="A2687" s="3" t="s">
        <v>13779</v>
      </c>
      <c r="B2687" s="3" t="s">
        <v>13767</v>
      </c>
      <c r="C2687" s="3">
        <f>VLOOKUP(B2687,CONSOLIDADO!A$2:E$11786,5,FALSE)</f>
        <v>751</v>
      </c>
      <c r="D2687" s="3" t="s">
        <v>12240</v>
      </c>
      <c r="E2687" s="3" t="s">
        <v>13776</v>
      </c>
      <c r="F2687" s="3"/>
      <c r="G2687" s="3" t="s">
        <v>13770</v>
      </c>
      <c r="I2687" t="str">
        <f t="shared" si="41"/>
        <v>,(751,' Oriol Solans ','',' 2 2338 9600    ', Socio y Director')</v>
      </c>
    </row>
    <row r="2688" spans="1:9">
      <c r="A2688" s="3" t="s">
        <v>13780</v>
      </c>
      <c r="B2688" s="3" t="s">
        <v>13767</v>
      </c>
      <c r="C2688" s="3">
        <f>VLOOKUP(B2688,CONSOLIDADO!A$2:E$11786,5,FALSE)</f>
        <v>751</v>
      </c>
      <c r="D2688" s="3" t="s">
        <v>12240</v>
      </c>
      <c r="E2688" s="3" t="s">
        <v>13781</v>
      </c>
      <c r="F2688" s="3"/>
      <c r="G2688" s="3" t="s">
        <v>13770</v>
      </c>
      <c r="I2688" t="str">
        <f t="shared" si="41"/>
        <v>,(751,' Gustavo Nieponice ','',' 2 2338 9600    ', Socio Senior y Director')</v>
      </c>
    </row>
    <row r="2689" spans="1:9">
      <c r="A2689" s="3" t="s">
        <v>13782</v>
      </c>
      <c r="B2689" s="3" t="s">
        <v>13767</v>
      </c>
      <c r="C2689" s="3">
        <f>VLOOKUP(B2689,CONSOLIDADO!A$2:E$11786,5,FALSE)</f>
        <v>751</v>
      </c>
      <c r="D2689" s="3" t="s">
        <v>12240</v>
      </c>
      <c r="E2689" s="3"/>
      <c r="F2689" s="3"/>
      <c r="G2689" s="3" t="s">
        <v>13772</v>
      </c>
      <c r="I2689" t="str">
        <f t="shared" si="41"/>
        <v>,(751,' Jorge Becerra','',' 2 2338 9600',')</v>
      </c>
    </row>
    <row r="2690" spans="1:9">
      <c r="A2690" s="3" t="s">
        <v>13783</v>
      </c>
      <c r="B2690" s="3" t="s">
        <v>13767</v>
      </c>
      <c r="C2690" s="3">
        <f>VLOOKUP(B2690,CONSOLIDADO!A$2:E$11786,5,FALSE)</f>
        <v>751</v>
      </c>
      <c r="D2690" s="3" t="s">
        <v>12240</v>
      </c>
      <c r="E2690" s="3"/>
      <c r="F2690" s="3"/>
      <c r="G2690" s="3" t="s">
        <v>13772</v>
      </c>
      <c r="I2690" t="str">
        <f t="shared" si="41"/>
        <v>,(751,' Rodrigo Rivera','',' 2 2338 9600',')</v>
      </c>
    </row>
    <row r="2691" spans="1:9">
      <c r="A2691" s="3" t="s">
        <v>13785</v>
      </c>
      <c r="B2691" s="3" t="s">
        <v>13784</v>
      </c>
      <c r="C2691" s="3">
        <f>VLOOKUP(B2691,CONSOLIDADO!A$2:E$11786,5,FALSE)</f>
        <v>752</v>
      </c>
      <c r="D2691" s="3" t="s">
        <v>5799</v>
      </c>
      <c r="E2691" s="3" t="s">
        <v>10205</v>
      </c>
      <c r="F2691" s="3" t="s">
        <v>13786</v>
      </c>
      <c r="G2691" s="3" t="s">
        <v>13787</v>
      </c>
      <c r="I2691" t="str">
        <f t="shared" ref="I2691:I2754" si="42">CONCATENATE(",(",C2691,",'",A2691,"','",F2691,"','",G2691,"',",E2691,"')")</f>
        <v>,(752,' Rodrigo De la Fuente Moreno ',' contacto@agrisol.cl',' 2 2355 4900    ', Representante Legal')</v>
      </c>
    </row>
    <row r="2692" spans="1:9">
      <c r="A2692" s="3" t="s">
        <v>13788</v>
      </c>
      <c r="B2692" s="3" t="s">
        <v>13784</v>
      </c>
      <c r="C2692" s="3">
        <f>VLOOKUP(B2692,CONSOLIDADO!A$2:E$11786,5,FALSE)</f>
        <v>752</v>
      </c>
      <c r="D2692" s="3" t="s">
        <v>5799</v>
      </c>
      <c r="E2692" s="3" t="s">
        <v>6905</v>
      </c>
      <c r="F2692" s="3" t="s">
        <v>13789</v>
      </c>
      <c r="G2692" s="3" t="s">
        <v>13787</v>
      </c>
      <c r="I2692" t="str">
        <f t="shared" si="42"/>
        <v>,(752,' Ernesto Sánchez Martínez ',' botanica@agrisol.cl',' 2 2355 4900    ', Gerente Comercial')</v>
      </c>
    </row>
    <row r="2693" spans="1:9">
      <c r="A2693" s="3" t="s">
        <v>13790</v>
      </c>
      <c r="B2693" s="3" t="s">
        <v>13784</v>
      </c>
      <c r="C2693" s="3">
        <f>VLOOKUP(B2693,CONSOLIDADO!A$2:E$11786,5,FALSE)</f>
        <v>752</v>
      </c>
      <c r="D2693" s="3" t="s">
        <v>5799</v>
      </c>
      <c r="E2693" s="3" t="s">
        <v>13791</v>
      </c>
      <c r="F2693" s="3" t="s">
        <v>13792</v>
      </c>
      <c r="G2693" s="3" t="s">
        <v>13787</v>
      </c>
      <c r="I2693" t="str">
        <f t="shared" si="42"/>
        <v>,(752,' Lorenzo Palacios ',' lorenzo.palacios@agrisol.cl',' 2 2355 4900    ', Ejecutivo Comercial')</v>
      </c>
    </row>
    <row r="2694" spans="1:9">
      <c r="A2694" s="3" t="s">
        <v>13795</v>
      </c>
      <c r="B2694" s="3" t="s">
        <v>13793</v>
      </c>
      <c r="C2694" s="3">
        <f>VLOOKUP(B2694,CONSOLIDADO!A$2:E$11786,5,FALSE)</f>
        <v>753</v>
      </c>
      <c r="D2694" s="3" t="s">
        <v>13794</v>
      </c>
      <c r="E2694" s="3"/>
      <c r="F2694" s="3"/>
      <c r="G2694" s="3" t="s">
        <v>13796</v>
      </c>
      <c r="I2694" t="str">
        <f t="shared" si="42"/>
        <v>,(753,' Lorenzo Bottai Dünner','',' 2 2413 1200',')</v>
      </c>
    </row>
    <row r="2695" spans="1:9">
      <c r="A2695" s="3" t="s">
        <v>13797</v>
      </c>
      <c r="B2695" s="3" t="s">
        <v>13793</v>
      </c>
      <c r="C2695" s="3">
        <f>VLOOKUP(B2695,CONSOLIDADO!A$2:E$11786,5,FALSE)</f>
        <v>753</v>
      </c>
      <c r="D2695" s="3" t="s">
        <v>13794</v>
      </c>
      <c r="E2695" s="3" t="s">
        <v>6986</v>
      </c>
      <c r="F2695" s="3" t="s">
        <v>13798</v>
      </c>
      <c r="G2695" s="3" t="s">
        <v>13799</v>
      </c>
      <c r="I2695" t="str">
        <f t="shared" si="42"/>
        <v>,(753,' Alessandro Corte ',' acorte@bottai.cl',' 2 2413 1200    ', Gerente de Finanzas')</v>
      </c>
    </row>
    <row r="2696" spans="1:9">
      <c r="A2696" s="3" t="s">
        <v>13800</v>
      </c>
      <c r="B2696" s="3" t="s">
        <v>13793</v>
      </c>
      <c r="C2696" s="3">
        <f>VLOOKUP(B2696,CONSOLIDADO!A$2:E$11786,5,FALSE)</f>
        <v>753</v>
      </c>
      <c r="D2696" s="3" t="s">
        <v>13794</v>
      </c>
      <c r="E2696" s="3"/>
      <c r="F2696" s="3"/>
      <c r="G2696" s="3" t="s">
        <v>13796</v>
      </c>
      <c r="I2696" t="str">
        <f t="shared" si="42"/>
        <v>,(753,' Valeska Vekovski','',' 2 2413 1200',')</v>
      </c>
    </row>
    <row r="2697" spans="1:9">
      <c r="A2697" s="3" t="s">
        <v>13802</v>
      </c>
      <c r="B2697" s="3" t="s">
        <v>13801</v>
      </c>
      <c r="C2697" s="3">
        <f>VLOOKUP(B2697,CONSOLIDADO!A$2:E$11786,5,FALSE)</f>
        <v>754</v>
      </c>
      <c r="D2697" s="3" t="s">
        <v>8682</v>
      </c>
      <c r="E2697" s="3" t="s">
        <v>13803</v>
      </c>
      <c r="F2697" s="3" t="s">
        <v>13804</v>
      </c>
      <c r="G2697" s="3" t="s">
        <v>13805</v>
      </c>
      <c r="I2697" t="str">
        <f t="shared" si="42"/>
        <v>,(754,' Charles de Bournet Marnier Lapostolle ',' info@dblchile.com',' 2 2963 7220    ', Presidente / Gerente General / Gerente de Marketing')</v>
      </c>
    </row>
    <row r="2698" spans="1:9">
      <c r="A2698" s="3" t="s">
        <v>13806</v>
      </c>
      <c r="B2698" s="3" t="s">
        <v>13801</v>
      </c>
      <c r="C2698" s="3">
        <f>VLOOKUP(B2698,CONSOLIDADO!A$2:E$11786,5,FALSE)</f>
        <v>754</v>
      </c>
      <c r="D2698" s="3" t="s">
        <v>8682</v>
      </c>
      <c r="E2698" s="3" t="s">
        <v>6757</v>
      </c>
      <c r="F2698" s="3" t="s">
        <v>13807</v>
      </c>
      <c r="G2698" s="3" t="s">
        <v>13808</v>
      </c>
      <c r="I2698" t="str">
        <f t="shared" si="42"/>
        <v>,(754,' María Gladys Abarca Lorca ',' mabarca@blcchile.com',' 72 295 3300    ', Gerente de Administración y Finanzas')</v>
      </c>
    </row>
    <row r="2699" spans="1:9">
      <c r="A2699" s="3" t="s">
        <v>13809</v>
      </c>
      <c r="B2699" s="3" t="s">
        <v>13801</v>
      </c>
      <c r="C2699" s="3">
        <f>VLOOKUP(B2699,CONSOLIDADO!A$2:E$11786,5,FALSE)</f>
        <v>754</v>
      </c>
      <c r="D2699" s="3" t="s">
        <v>8682</v>
      </c>
      <c r="E2699" s="3" t="s">
        <v>13810</v>
      </c>
      <c r="F2699" s="3" t="s">
        <v>13811</v>
      </c>
      <c r="G2699" s="3" t="s">
        <v>13812</v>
      </c>
      <c r="I2699" t="str">
        <f t="shared" si="42"/>
        <v>,(754,' Jacques Begarie Roger ',' jbegarie@closapalta.com',' 72 295 3352    ', Gerente Técnico Enólogo Clos Apalta / Subgerente de Planta Clos Apalta')</v>
      </c>
    </row>
    <row r="2700" spans="1:9">
      <c r="A2700" s="3" t="s">
        <v>13813</v>
      </c>
      <c r="B2700" s="3" t="s">
        <v>13801</v>
      </c>
      <c r="C2700" s="3">
        <f>VLOOKUP(B2700,CONSOLIDADO!A$2:E$11786,5,FALSE)</f>
        <v>754</v>
      </c>
      <c r="D2700" s="3" t="s">
        <v>8682</v>
      </c>
      <c r="E2700" s="3" t="s">
        <v>13814</v>
      </c>
      <c r="F2700" s="3" t="s">
        <v>13815</v>
      </c>
      <c r="G2700" s="3" t="s">
        <v>13816</v>
      </c>
      <c r="I2700" t="str">
        <f t="shared" si="42"/>
        <v>,(754,' Andrea León Iriarte ',' aleon@lapostollewines.com',' 72 295 3315    ', Gerente Técnico Enólogo Lapostolle Wines')</v>
      </c>
    </row>
    <row r="2701" spans="1:9">
      <c r="A2701" s="3" t="s">
        <v>13817</v>
      </c>
      <c r="B2701" s="3" t="s">
        <v>13801</v>
      </c>
      <c r="C2701" s="3">
        <f>VLOOKUP(B2701,CONSOLIDADO!A$2:E$11786,5,FALSE)</f>
        <v>754</v>
      </c>
      <c r="D2701" s="3" t="s">
        <v>8682</v>
      </c>
      <c r="E2701" s="3" t="s">
        <v>13818</v>
      </c>
      <c r="F2701" s="3" t="s">
        <v>13819</v>
      </c>
      <c r="G2701" s="3" t="s">
        <v>13820</v>
      </c>
      <c r="I2701" t="str">
        <f t="shared" si="42"/>
        <v>,(754,' Joaquín Larraín Prieto ',' jlarrain@closapaltaresidence.com',' 72 295 3356    ', Gerente Clos Apalta Residence')</v>
      </c>
    </row>
    <row r="2702" spans="1:9">
      <c r="A2702" s="3" t="s">
        <v>13823</v>
      </c>
      <c r="B2702" s="3" t="s">
        <v>13821</v>
      </c>
      <c r="C2702" s="3">
        <f>VLOOKUP(B2702,CONSOLIDADO!A$2:E$11786,5,FALSE)</f>
        <v>755</v>
      </c>
      <c r="D2702" s="3" t="s">
        <v>13822</v>
      </c>
      <c r="E2702" s="3" t="s">
        <v>9749</v>
      </c>
      <c r="F2702" s="3" t="s">
        <v>13824</v>
      </c>
      <c r="G2702" s="3" t="s">
        <v>13825</v>
      </c>
      <c r="I2702" t="str">
        <f t="shared" si="42"/>
        <v>,(755,' John Byrne Pope ',' jbyrne@boyden.com',' 2 2751 0360    ', Managing Director')</v>
      </c>
    </row>
    <row r="2703" spans="1:9">
      <c r="A2703" s="3" t="s">
        <v>13826</v>
      </c>
      <c r="B2703" s="3" t="s">
        <v>13821</v>
      </c>
      <c r="C2703" s="3">
        <f>VLOOKUP(B2703,CONSOLIDADO!A$2:E$11786,5,FALSE)</f>
        <v>755</v>
      </c>
      <c r="D2703" s="3" t="s">
        <v>13822</v>
      </c>
      <c r="E2703" s="3" t="s">
        <v>6739</v>
      </c>
      <c r="F2703" s="3" t="s">
        <v>13827</v>
      </c>
      <c r="G2703" s="3" t="s">
        <v>13825</v>
      </c>
      <c r="I2703" t="str">
        <f t="shared" si="42"/>
        <v>,(755,' Gerardo Scheel ',' gscheel@boyden.com',' 2 2751 0360    ', Gerente General')</v>
      </c>
    </row>
    <row r="2704" spans="1:9">
      <c r="A2704" s="3" t="s">
        <v>13828</v>
      </c>
      <c r="B2704" s="3" t="s">
        <v>13821</v>
      </c>
      <c r="C2704" s="3">
        <f>VLOOKUP(B2704,CONSOLIDADO!A$2:E$11786,5,FALSE)</f>
        <v>755</v>
      </c>
      <c r="D2704" s="3" t="s">
        <v>13822</v>
      </c>
      <c r="E2704" s="3" t="s">
        <v>10166</v>
      </c>
      <c r="F2704" s="3" t="s">
        <v>13829</v>
      </c>
      <c r="G2704" s="3" t="s">
        <v>13830</v>
      </c>
      <c r="I2704" t="str">
        <f t="shared" si="42"/>
        <v>,(755,' Juan José López Estévez ',' jjlopez@boyden.com',' 2 2751 0377    ', Consultor Senior')</v>
      </c>
    </row>
    <row r="2705" spans="1:9">
      <c r="A2705" s="3" t="s">
        <v>13831</v>
      </c>
      <c r="B2705" s="3" t="s">
        <v>13821</v>
      </c>
      <c r="C2705" s="3">
        <f>VLOOKUP(B2705,CONSOLIDADO!A$2:E$11786,5,FALSE)</f>
        <v>755</v>
      </c>
      <c r="D2705" s="3" t="s">
        <v>13822</v>
      </c>
      <c r="E2705" s="3" t="s">
        <v>9660</v>
      </c>
      <c r="F2705" s="3" t="s">
        <v>13832</v>
      </c>
      <c r="G2705" s="3" t="s">
        <v>13833</v>
      </c>
      <c r="I2705" t="str">
        <f t="shared" si="42"/>
        <v>,(755,' Michael Byrne ',' mbyrne@boyden.com',' 2 2751 0376    ', Consultor')</v>
      </c>
    </row>
    <row r="2706" spans="1:9">
      <c r="A2706" s="3" t="s">
        <v>13834</v>
      </c>
      <c r="B2706" s="3" t="s">
        <v>13821</v>
      </c>
      <c r="C2706" s="3">
        <f>VLOOKUP(B2706,CONSOLIDADO!A$2:E$11786,5,FALSE)</f>
        <v>755</v>
      </c>
      <c r="D2706" s="3" t="s">
        <v>13822</v>
      </c>
      <c r="E2706" s="3" t="s">
        <v>9660</v>
      </c>
      <c r="F2706" s="3" t="s">
        <v>13835</v>
      </c>
      <c r="G2706" s="3" t="s">
        <v>13836</v>
      </c>
      <c r="I2706" t="str">
        <f t="shared" si="42"/>
        <v>,(755,' David Walbaum ',' dwalbaum@boyden.com',' 2 2751 0372    ', Consultor')</v>
      </c>
    </row>
    <row r="2707" spans="1:9">
      <c r="A2707" s="3" t="s">
        <v>13839</v>
      </c>
      <c r="B2707" s="3" t="s">
        <v>13837</v>
      </c>
      <c r="C2707" s="3">
        <f>VLOOKUP(B2707,CONSOLIDADO!A$2:E$11786,5,FALSE)</f>
        <v>756</v>
      </c>
      <c r="D2707" s="3" t="s">
        <v>13838</v>
      </c>
      <c r="E2707" s="3" t="s">
        <v>6739</v>
      </c>
      <c r="F2707" s="3" t="s">
        <v>13840</v>
      </c>
      <c r="G2707" s="3" t="s">
        <v>13841</v>
      </c>
      <c r="I2707" t="str">
        <f t="shared" si="42"/>
        <v>,(756,' Roberto Bozzo Riquelme ',' rbr@bozzo.cl',' 2 2773 5754    ', Gerente General')</v>
      </c>
    </row>
    <row r="2708" spans="1:9">
      <c r="A2708" s="3" t="s">
        <v>13842</v>
      </c>
      <c r="B2708" s="3" t="s">
        <v>13837</v>
      </c>
      <c r="C2708" s="3">
        <f>VLOOKUP(B2708,CONSOLIDADO!A$2:E$11786,5,FALSE)</f>
        <v>756</v>
      </c>
      <c r="D2708" s="3" t="s">
        <v>13838</v>
      </c>
      <c r="E2708" s="3"/>
      <c r="F2708" s="3"/>
      <c r="G2708" s="3" t="s">
        <v>13843</v>
      </c>
      <c r="I2708" t="str">
        <f t="shared" si="42"/>
        <v>,(756,' Matías Bozzo Salas','',' 2 2773 5754',')</v>
      </c>
    </row>
    <row r="2709" spans="1:9">
      <c r="A2709" s="3" t="s">
        <v>13844</v>
      </c>
      <c r="B2709" s="3" t="s">
        <v>13837</v>
      </c>
      <c r="C2709" s="3">
        <f>VLOOKUP(B2709,CONSOLIDADO!A$2:E$11786,5,FALSE)</f>
        <v>756</v>
      </c>
      <c r="D2709" s="3" t="s">
        <v>13838</v>
      </c>
      <c r="E2709" s="3"/>
      <c r="F2709" s="3"/>
      <c r="G2709" s="3" t="s">
        <v>13843</v>
      </c>
      <c r="I2709" t="str">
        <f t="shared" si="42"/>
        <v>,(756,' Elson Garrido Tapia','',' 2 2773 5754',')</v>
      </c>
    </row>
    <row r="2710" spans="1:9">
      <c r="A2710" s="3" t="s">
        <v>13845</v>
      </c>
      <c r="B2710" s="3" t="s">
        <v>13837</v>
      </c>
      <c r="C2710" s="3">
        <f>VLOOKUP(B2710,CONSOLIDADO!A$2:E$11786,5,FALSE)</f>
        <v>756</v>
      </c>
      <c r="D2710" s="3" t="s">
        <v>13838</v>
      </c>
      <c r="E2710" s="3" t="s">
        <v>6765</v>
      </c>
      <c r="F2710" s="3" t="s">
        <v>13846</v>
      </c>
      <c r="G2710" s="3" t="s">
        <v>13841</v>
      </c>
      <c r="I2710" t="str">
        <f t="shared" si="42"/>
        <v>,(756,' Roberto Bozzo Salas ',' rbozzo@bozzo.cl',' 2 2773 5754    ', Gerente de Operaciones')</v>
      </c>
    </row>
    <row r="2711" spans="1:9">
      <c r="A2711" s="3" t="s">
        <v>13847</v>
      </c>
      <c r="B2711" s="3" t="s">
        <v>13837</v>
      </c>
      <c r="C2711" s="3">
        <f>VLOOKUP(B2711,CONSOLIDADO!A$2:E$11786,5,FALSE)</f>
        <v>756</v>
      </c>
      <c r="D2711" s="3" t="s">
        <v>13838</v>
      </c>
      <c r="E2711" s="3"/>
      <c r="F2711" s="3"/>
      <c r="G2711" s="3" t="s">
        <v>13843</v>
      </c>
      <c r="I2711" t="str">
        <f t="shared" si="42"/>
        <v>,(756,' Arturo Garrido Tapia','',' 2 2773 5754',')</v>
      </c>
    </row>
    <row r="2712" spans="1:9">
      <c r="A2712" s="3" t="s">
        <v>13849</v>
      </c>
      <c r="B2712" s="3" t="s">
        <v>13848</v>
      </c>
      <c r="C2712" s="3">
        <f>VLOOKUP(B2712,CONSOLIDADO!A$2:E$11786,5,FALSE)</f>
        <v>757</v>
      </c>
      <c r="D2712" s="3" t="s">
        <v>377</v>
      </c>
      <c r="E2712" s="3"/>
      <c r="F2712" s="3"/>
      <c r="G2712" s="3" t="s">
        <v>13850</v>
      </c>
      <c r="I2712" t="str">
        <f t="shared" si="42"/>
        <v>,(757,' Federico Montes Silva','',' 2 2248 4700',')</v>
      </c>
    </row>
    <row r="2713" spans="1:9">
      <c r="A2713" s="3" t="s">
        <v>13851</v>
      </c>
      <c r="B2713" s="3" t="s">
        <v>13848</v>
      </c>
      <c r="C2713" s="3">
        <f>VLOOKUP(B2713,CONSOLIDADO!A$2:E$11786,5,FALSE)</f>
        <v>757</v>
      </c>
      <c r="D2713" s="3" t="s">
        <v>377</v>
      </c>
      <c r="E2713" s="3" t="s">
        <v>13852</v>
      </c>
      <c r="F2713" s="3" t="s">
        <v>13853</v>
      </c>
      <c r="G2713" s="3" t="s">
        <v>13854</v>
      </c>
      <c r="I2713" t="str">
        <f t="shared" si="42"/>
        <v>,(757,' José Vallejos Corvalán ',' jose@brandbook.cl',' 2 2248 4700    ', Director General de Creatividad Integrada')</v>
      </c>
    </row>
    <row r="2714" spans="1:9">
      <c r="A2714" s="3" t="s">
        <v>13857</v>
      </c>
      <c r="B2714" s="3" t="s">
        <v>13855</v>
      </c>
      <c r="C2714" s="3">
        <f>VLOOKUP(B2714,CONSOLIDADO!A$2:E$11786,5,FALSE)</f>
        <v>758</v>
      </c>
      <c r="D2714" s="3" t="s">
        <v>13856</v>
      </c>
      <c r="E2714" s="3" t="s">
        <v>6905</v>
      </c>
      <c r="F2714" s="3" t="s">
        <v>13858</v>
      </c>
      <c r="G2714" s="3" t="s">
        <v>13859</v>
      </c>
      <c r="I2714" t="str">
        <f t="shared" si="42"/>
        <v>,(758,' Joeliton Silva ',' joeliton.silva@brf-latam.com',' 2 2821 8700    ', Gerente Comercial')</v>
      </c>
    </row>
    <row r="2715" spans="1:9">
      <c r="A2715" s="3" t="s">
        <v>13860</v>
      </c>
      <c r="B2715" s="3" t="s">
        <v>13855</v>
      </c>
      <c r="C2715" s="3">
        <f>VLOOKUP(B2715,CONSOLIDADO!A$2:E$11786,5,FALSE)</f>
        <v>758</v>
      </c>
      <c r="D2715" s="3" t="s">
        <v>13856</v>
      </c>
      <c r="E2715" s="3" t="s">
        <v>6757</v>
      </c>
      <c r="F2715" s="3" t="s">
        <v>13861</v>
      </c>
      <c r="G2715" s="3" t="s">
        <v>13859</v>
      </c>
      <c r="I2715" t="str">
        <f t="shared" si="42"/>
        <v>,(758,' Mayorlin Limarí ',' mayorlin.limari@brf-latam.com',' 2 2821 8700    ', Gerente de Administración y Finanzas')</v>
      </c>
    </row>
    <row r="2716" spans="1:9">
      <c r="A2716" s="3" t="s">
        <v>13862</v>
      </c>
      <c r="B2716" s="3" t="s">
        <v>13855</v>
      </c>
      <c r="C2716" s="3">
        <f>VLOOKUP(B2716,CONSOLIDADO!A$2:E$11786,5,FALSE)</f>
        <v>758</v>
      </c>
      <c r="D2716" s="3" t="s">
        <v>13856</v>
      </c>
      <c r="E2716" s="3" t="s">
        <v>8821</v>
      </c>
      <c r="F2716" s="3" t="s">
        <v>13863</v>
      </c>
      <c r="G2716" s="3" t="s">
        <v>13859</v>
      </c>
      <c r="I2716" t="str">
        <f t="shared" si="42"/>
        <v>,(758,' Carolina Lillo Ocampo ',' carolina.lillo@brf-latam.com',' 2 2821 8700    ', Encargada de Recursos Humanos')</v>
      </c>
    </row>
    <row r="2717" spans="1:9">
      <c r="A2717" s="3" t="s">
        <v>13865</v>
      </c>
      <c r="B2717" s="3" t="s">
        <v>13864</v>
      </c>
      <c r="C2717" s="3">
        <f>VLOOKUP(B2717,CONSOLIDADO!A$2:E$11786,5,FALSE)</f>
        <v>759</v>
      </c>
      <c r="D2717" s="3" t="s">
        <v>6312</v>
      </c>
      <c r="E2717" s="3" t="s">
        <v>6739</v>
      </c>
      <c r="F2717" s="3" t="s">
        <v>13866</v>
      </c>
      <c r="G2717" s="3" t="s">
        <v>13867</v>
      </c>
      <c r="I2717" t="str">
        <f t="shared" si="42"/>
        <v>,(759,' Mauricio Ríos ',' mrios@brass.cl',' 2 2726 7100    ', Gerente General')</v>
      </c>
    </row>
    <row r="2718" spans="1:9">
      <c r="A2718" s="3" t="s">
        <v>13868</v>
      </c>
      <c r="B2718" s="3" t="s">
        <v>13864</v>
      </c>
      <c r="C2718" s="3">
        <f>VLOOKUP(B2718,CONSOLIDADO!A$2:E$11786,5,FALSE)</f>
        <v>759</v>
      </c>
      <c r="D2718" s="3" t="s">
        <v>6312</v>
      </c>
      <c r="E2718" s="3" t="s">
        <v>6757</v>
      </c>
      <c r="F2718" s="3" t="s">
        <v>13869</v>
      </c>
      <c r="G2718" s="3" t="s">
        <v>13867</v>
      </c>
      <c r="I2718" t="str">
        <f t="shared" si="42"/>
        <v>,(759,' César Retamal Norambuena ',' cretamal@brass.cl',' 2 2726 7100    ', Gerente de Administración y Finanzas')</v>
      </c>
    </row>
    <row r="2719" spans="1:9">
      <c r="A2719" s="3" t="s">
        <v>13870</v>
      </c>
      <c r="B2719" s="3" t="s">
        <v>13864</v>
      </c>
      <c r="C2719" s="3">
        <f>VLOOKUP(B2719,CONSOLIDADO!A$2:E$11786,5,FALSE)</f>
        <v>759</v>
      </c>
      <c r="D2719" s="3" t="s">
        <v>6312</v>
      </c>
      <c r="E2719" s="3" t="s">
        <v>6765</v>
      </c>
      <c r="F2719" s="3" t="s">
        <v>13871</v>
      </c>
      <c r="G2719" s="3" t="s">
        <v>13867</v>
      </c>
      <c r="I2719" t="str">
        <f t="shared" si="42"/>
        <v>,(759,' Fernando Robles ',' frobles@brass.cl',' 2 2726 7100    ', Gerente de Operaciones')</v>
      </c>
    </row>
    <row r="2720" spans="1:9">
      <c r="A2720" s="3" t="s">
        <v>13874</v>
      </c>
      <c r="B2720" s="3" t="s">
        <v>13872</v>
      </c>
      <c r="C2720" s="3">
        <f>VLOOKUP(B2720,CONSOLIDADO!A$2:E$11786,5,FALSE)</f>
        <v>760</v>
      </c>
      <c r="D2720" s="3" t="s">
        <v>13873</v>
      </c>
      <c r="E2720" s="3" t="s">
        <v>6739</v>
      </c>
      <c r="F2720" s="3" t="s">
        <v>13875</v>
      </c>
      <c r="G2720" s="3" t="s">
        <v>13876</v>
      </c>
      <c r="I2720" t="str">
        <f t="shared" si="42"/>
        <v>,(760,' Braulio Gutiérrez Macías ',' braulio@brauliopublicidad.cl',' 2 2773 9282    ', Gerente General')</v>
      </c>
    </row>
    <row r="2721" spans="1:9">
      <c r="A2721" s="3" t="s">
        <v>13877</v>
      </c>
      <c r="B2721" s="3" t="s">
        <v>13872</v>
      </c>
      <c r="C2721" s="3">
        <f>VLOOKUP(B2721,CONSOLIDADO!A$2:E$11786,5,FALSE)</f>
        <v>760</v>
      </c>
      <c r="D2721" s="3" t="s">
        <v>13873</v>
      </c>
      <c r="E2721" s="3" t="s">
        <v>9920</v>
      </c>
      <c r="F2721" s="3" t="s">
        <v>13878</v>
      </c>
      <c r="G2721" s="3" t="s">
        <v>13876</v>
      </c>
      <c r="I2721" t="str">
        <f t="shared" si="42"/>
        <v>,(760,' Isabel Morales Campos ',' isabel@brauliopublicidad.cl',' 2 2773 9282    ', Finanzas')</v>
      </c>
    </row>
    <row r="2722" spans="1:9">
      <c r="A2722" s="3" t="s">
        <v>13880</v>
      </c>
      <c r="B2722" s="3" t="s">
        <v>13879</v>
      </c>
      <c r="C2722" s="3">
        <f>VLOOKUP(B2722,CONSOLIDADO!A$2:E$11786,5,FALSE)</f>
        <v>761</v>
      </c>
      <c r="D2722" s="3" t="s">
        <v>6580</v>
      </c>
      <c r="E2722" s="3" t="s">
        <v>6765</v>
      </c>
      <c r="F2722" s="3" t="s">
        <v>13881</v>
      </c>
      <c r="G2722" s="3" t="s">
        <v>13882</v>
      </c>
      <c r="I2722" t="str">
        <f t="shared" si="42"/>
        <v>,(761,' Nelson Belmar Mena ',' nbelmar@bravoenergy.cl',' 2 2594 3300    ', Gerente de Operaciones')</v>
      </c>
    </row>
    <row r="2723" spans="1:9">
      <c r="A2723" s="3" t="s">
        <v>13884</v>
      </c>
      <c r="B2723" s="3" t="s">
        <v>13883</v>
      </c>
      <c r="C2723" s="3">
        <f>VLOOKUP(B2723,CONSOLIDADO!A$2:E$11786,5,FALSE)</f>
        <v>762</v>
      </c>
      <c r="D2723" s="3" t="s">
        <v>5924</v>
      </c>
      <c r="E2723" s="3" t="s">
        <v>6739</v>
      </c>
      <c r="F2723" s="3" t="s">
        <v>13885</v>
      </c>
      <c r="G2723" s="3" t="s">
        <v>13886</v>
      </c>
      <c r="I2723" t="str">
        <f t="shared" si="42"/>
        <v>,(762,' Néstor Arrighi ',' narrighi@brenntagla.com',' 2 2440 2451    ', Gerente General')</v>
      </c>
    </row>
    <row r="2724" spans="1:9">
      <c r="A2724" s="3" t="s">
        <v>13887</v>
      </c>
      <c r="B2724" s="3" t="s">
        <v>13883</v>
      </c>
      <c r="C2724" s="3">
        <f>VLOOKUP(B2724,CONSOLIDADO!A$2:E$11786,5,FALSE)</f>
        <v>762</v>
      </c>
      <c r="D2724" s="3" t="s">
        <v>5924</v>
      </c>
      <c r="E2724" s="3" t="s">
        <v>6986</v>
      </c>
      <c r="F2724" s="3" t="s">
        <v>13888</v>
      </c>
      <c r="G2724" s="3" t="s">
        <v>13886</v>
      </c>
      <c r="I2724" t="str">
        <f t="shared" si="42"/>
        <v>,(762,' Christian Bischof ',' cbischof@brenntagla.com',' 2 2440 2451    ', Gerente de Finanzas')</v>
      </c>
    </row>
    <row r="2725" spans="1:9">
      <c r="A2725" s="3" t="s">
        <v>13889</v>
      </c>
      <c r="B2725" s="3" t="s">
        <v>13883</v>
      </c>
      <c r="C2725" s="3">
        <f>VLOOKUP(B2725,CONSOLIDADO!A$2:E$11786,5,FALSE)</f>
        <v>762</v>
      </c>
      <c r="D2725" s="3" t="s">
        <v>5924</v>
      </c>
      <c r="E2725" s="3" t="s">
        <v>13890</v>
      </c>
      <c r="F2725" s="3"/>
      <c r="G2725" s="3" t="s">
        <v>13891</v>
      </c>
      <c r="I2725" t="str">
        <f t="shared" si="42"/>
        <v>,(762,' Claudio Carvajal Pavez ','',' 2 2440 2400    ', Gerente Minería')</v>
      </c>
    </row>
    <row r="2726" spans="1:9">
      <c r="A2726" s="3" t="s">
        <v>13892</v>
      </c>
      <c r="B2726" s="3" t="s">
        <v>13883</v>
      </c>
      <c r="C2726" s="3">
        <f>VLOOKUP(B2726,CONSOLIDADO!A$2:E$11786,5,FALSE)</f>
        <v>762</v>
      </c>
      <c r="D2726" s="3" t="s">
        <v>5924</v>
      </c>
      <c r="E2726" s="3" t="s">
        <v>6886</v>
      </c>
      <c r="F2726" s="3" t="s">
        <v>13893</v>
      </c>
      <c r="G2726" s="3" t="s">
        <v>13886</v>
      </c>
      <c r="I2726" t="str">
        <f t="shared" si="42"/>
        <v>,(762,' Fernando Urrutia Soto ',' furrutia@brenntagla.com',' 2 2440 2451    ', Gerente de Recursos Humanos')</v>
      </c>
    </row>
    <row r="2727" spans="1:9">
      <c r="A2727" s="3" t="s">
        <v>13894</v>
      </c>
      <c r="B2727" s="3" t="s">
        <v>13883</v>
      </c>
      <c r="C2727" s="3">
        <f>VLOOKUP(B2727,CONSOLIDADO!A$2:E$11786,5,FALSE)</f>
        <v>762</v>
      </c>
      <c r="D2727" s="3" t="s">
        <v>5924</v>
      </c>
      <c r="E2727" s="3" t="s">
        <v>6905</v>
      </c>
      <c r="F2727" s="3" t="s">
        <v>13895</v>
      </c>
      <c r="G2727" s="3" t="s">
        <v>13891</v>
      </c>
      <c r="I2727" t="str">
        <f t="shared" si="42"/>
        <v>,(762,' Michel Agar Awad ',' magar@brenntagla.com',' 2 2440 2400    ', Gerente Comercial')</v>
      </c>
    </row>
    <row r="2728" spans="1:9">
      <c r="A2728" s="3" t="s">
        <v>13896</v>
      </c>
      <c r="B2728" s="3" t="s">
        <v>13883</v>
      </c>
      <c r="C2728" s="3">
        <f>VLOOKUP(B2728,CONSOLIDADO!A$2:E$11786,5,FALSE)</f>
        <v>762</v>
      </c>
      <c r="D2728" s="3" t="s">
        <v>5924</v>
      </c>
      <c r="E2728" s="3" t="s">
        <v>6905</v>
      </c>
      <c r="F2728" s="3" t="s">
        <v>13897</v>
      </c>
      <c r="G2728" s="3" t="s">
        <v>13891</v>
      </c>
      <c r="I2728" t="str">
        <f t="shared" si="42"/>
        <v>,(762,' Paula Maureira Herrera ',' pmaureira@brenntagla.com',' 2 2440 2400    ', Gerente Comercial')</v>
      </c>
    </row>
    <row r="2729" spans="1:9">
      <c r="A2729" s="3" t="s">
        <v>13900</v>
      </c>
      <c r="B2729" s="3" t="s">
        <v>13898</v>
      </c>
      <c r="C2729" s="3">
        <f>VLOOKUP(B2729,CONSOLIDADO!A$2:E$11786,5,FALSE)</f>
        <v>763</v>
      </c>
      <c r="D2729" s="3" t="s">
        <v>13899</v>
      </c>
      <c r="E2729" s="3" t="s">
        <v>8441</v>
      </c>
      <c r="F2729" s="3"/>
      <c r="G2729" s="3" t="s">
        <v>13901</v>
      </c>
      <c r="I2729" t="str">
        <f t="shared" si="42"/>
        <v>,(763,' Tatiana Ivonne Vera Barriga ','',' 2 2525 4415    ', Presidente Directorio')</v>
      </c>
    </row>
    <row r="2730" spans="1:9">
      <c r="A2730" s="3" t="s">
        <v>13902</v>
      </c>
      <c r="B2730" s="3" t="s">
        <v>13898</v>
      </c>
      <c r="C2730" s="3">
        <f>VLOOKUP(B2730,CONSOLIDADO!A$2:E$11786,5,FALSE)</f>
        <v>763</v>
      </c>
      <c r="D2730" s="3" t="s">
        <v>13899</v>
      </c>
      <c r="E2730" s="3"/>
      <c r="F2730" s="3"/>
      <c r="G2730" s="3" t="s">
        <v>13903</v>
      </c>
      <c r="I2730" t="str">
        <f t="shared" si="42"/>
        <v>,(763,' Marcelo Coulon Topp','',' 2 2525 4415',')</v>
      </c>
    </row>
    <row r="2731" spans="1:9">
      <c r="A2731" s="3" t="s">
        <v>13904</v>
      </c>
      <c r="B2731" s="3" t="s">
        <v>13898</v>
      </c>
      <c r="C2731" s="3">
        <f>VLOOKUP(B2731,CONSOLIDADO!A$2:E$11786,5,FALSE)</f>
        <v>763</v>
      </c>
      <c r="D2731" s="3" t="s">
        <v>13899</v>
      </c>
      <c r="E2731" s="3" t="s">
        <v>7250</v>
      </c>
      <c r="F2731" s="3" t="s">
        <v>13905</v>
      </c>
      <c r="G2731" s="3" t="s">
        <v>13901</v>
      </c>
      <c r="I2731" t="str">
        <f t="shared" si="42"/>
        <v>,(763,' Alejandro Schleef Parada ',' aschleef@briancon.cl',' 2 2525 4415    ', Contador General')</v>
      </c>
    </row>
    <row r="2732" spans="1:9">
      <c r="A2732" s="3" t="s">
        <v>13908</v>
      </c>
      <c r="B2732" s="3" t="s">
        <v>13906</v>
      </c>
      <c r="C2732" s="3">
        <f>VLOOKUP(B2732,CONSOLIDADO!A$2:E$11786,5,FALSE)</f>
        <v>764</v>
      </c>
      <c r="D2732" s="3" t="s">
        <v>13907</v>
      </c>
      <c r="E2732" s="3" t="s">
        <v>6739</v>
      </c>
      <c r="F2732" s="3" t="s">
        <v>13909</v>
      </c>
      <c r="G2732" s="3" t="s">
        <v>13910</v>
      </c>
      <c r="I2732" t="str">
        <f t="shared" si="42"/>
        <v>,(764,' Alexander Montanaro Chaves ',' montanaroalexander@la-bridgestone.com',' 2 2460 7200    ', Gerente General')</v>
      </c>
    </row>
    <row r="2733" spans="1:9">
      <c r="A2733" s="3" t="s">
        <v>13911</v>
      </c>
      <c r="B2733" s="3" t="s">
        <v>13906</v>
      </c>
      <c r="C2733" s="3">
        <f>VLOOKUP(B2733,CONSOLIDADO!A$2:E$11786,5,FALSE)</f>
        <v>764</v>
      </c>
      <c r="D2733" s="3" t="s">
        <v>13907</v>
      </c>
      <c r="E2733" s="3" t="s">
        <v>13912</v>
      </c>
      <c r="F2733" s="3" t="s">
        <v>13913</v>
      </c>
      <c r="G2733" s="3" t="s">
        <v>13910</v>
      </c>
      <c r="I2733" t="str">
        <f t="shared" si="42"/>
        <v>,(764,' Fernando Degirolamo ',' degirolamofernando@la-bridgestone.com',' 2 2460 7200    ', Gerente de Ventas Nacionales')</v>
      </c>
    </row>
    <row r="2734" spans="1:9">
      <c r="A2734" s="3" t="s">
        <v>13914</v>
      </c>
      <c r="B2734" s="3" t="s">
        <v>13906</v>
      </c>
      <c r="C2734" s="3">
        <f>VLOOKUP(B2734,CONSOLIDADO!A$2:E$11786,5,FALSE)</f>
        <v>764</v>
      </c>
      <c r="D2734" s="3" t="s">
        <v>13907</v>
      </c>
      <c r="E2734" s="3" t="s">
        <v>13915</v>
      </c>
      <c r="F2734" s="3" t="s">
        <v>13916</v>
      </c>
      <c r="G2734" s="3" t="s">
        <v>13917</v>
      </c>
      <c r="I2734" t="str">
        <f t="shared" si="42"/>
        <v>,(764,' Miguel Angel Alvarado Sayago ',' alvaradomiguel@la-bridegestone.com',' 2 2460 7250    ', Gerente de Ingeniería de Ventas')</v>
      </c>
    </row>
    <row r="2735" spans="1:9">
      <c r="A2735" s="3" t="s">
        <v>13918</v>
      </c>
      <c r="B2735" s="3" t="s">
        <v>13906</v>
      </c>
      <c r="C2735" s="3">
        <f>VLOOKUP(B2735,CONSOLIDADO!A$2:E$11786,5,FALSE)</f>
        <v>764</v>
      </c>
      <c r="D2735" s="3" t="s">
        <v>13907</v>
      </c>
      <c r="E2735" s="3" t="s">
        <v>8835</v>
      </c>
      <c r="F2735" s="3" t="s">
        <v>13919</v>
      </c>
      <c r="G2735" s="3" t="s">
        <v>13910</v>
      </c>
      <c r="I2735" t="str">
        <f t="shared" si="42"/>
        <v>,(764,' Matías Pereyra ',' pereyramatias@la-bridgestone.com',' 2 2460 7200    ', Jefe de Administración y Finanzas')</v>
      </c>
    </row>
    <row r="2736" spans="1:9">
      <c r="A2736" s="3" t="s">
        <v>13921</v>
      </c>
      <c r="B2736" s="3" t="s">
        <v>13920</v>
      </c>
      <c r="C2736" s="3">
        <f>VLOOKUP(B2736,CONSOLIDADO!A$2:E$11786,5,FALSE)</f>
        <v>765</v>
      </c>
      <c r="D2736" s="3" t="s">
        <v>4760</v>
      </c>
      <c r="E2736" s="3" t="s">
        <v>6739</v>
      </c>
      <c r="F2736" s="3" t="s">
        <v>13922</v>
      </c>
      <c r="G2736" s="3" t="s">
        <v>13923</v>
      </c>
      <c r="I2736" t="str">
        <f t="shared" si="42"/>
        <v>,(765,' Bernardo Urra Palestini ',' briceno@bhl.cl',' 2 2634 6852    ', Gerente General')</v>
      </c>
    </row>
    <row r="2737" spans="1:9">
      <c r="A2737" s="3" t="s">
        <v>13924</v>
      </c>
      <c r="B2737" s="3" t="s">
        <v>13920</v>
      </c>
      <c r="C2737" s="3">
        <f>VLOOKUP(B2737,CONSOLIDADO!A$2:E$11786,5,FALSE)</f>
        <v>765</v>
      </c>
      <c r="D2737" s="3" t="s">
        <v>4760</v>
      </c>
      <c r="E2737" s="3" t="s">
        <v>13925</v>
      </c>
      <c r="F2737" s="3"/>
      <c r="G2737" s="3" t="s">
        <v>13923</v>
      </c>
      <c r="I2737" t="str">
        <f t="shared" si="42"/>
        <v>,(765,' Mario Díaz Erices ','',' 2 2634 6852    ', Jefe de Personal, Administración y Finanzas')</v>
      </c>
    </row>
    <row r="2738" spans="1:9">
      <c r="A2738" s="3" t="s">
        <v>13927</v>
      </c>
      <c r="B2738" s="3" t="s">
        <v>13926</v>
      </c>
      <c r="C2738" s="3">
        <f>VLOOKUP(B2738,CONSOLIDADO!A$2:E$11786,5,FALSE)</f>
        <v>766</v>
      </c>
      <c r="D2738" s="3" t="s">
        <v>6442</v>
      </c>
      <c r="E2738" s="3"/>
      <c r="F2738" s="3"/>
      <c r="G2738" s="3" t="s">
        <v>13928</v>
      </c>
      <c r="I2738" t="str">
        <f t="shared" si="42"/>
        <v>,(766,' Jorge Irribarra Pastenes','',' 2 2464 6017',')</v>
      </c>
    </row>
    <row r="2739" spans="1:9">
      <c r="A2739" s="3" t="s">
        <v>13929</v>
      </c>
      <c r="B2739" s="3" t="s">
        <v>13926</v>
      </c>
      <c r="C2739" s="3">
        <f>VLOOKUP(B2739,CONSOLIDADO!A$2:E$11786,5,FALSE)</f>
        <v>766</v>
      </c>
      <c r="D2739" s="3" t="s">
        <v>6442</v>
      </c>
      <c r="E2739" s="3" t="s">
        <v>7545</v>
      </c>
      <c r="F2739" s="3"/>
      <c r="G2739" s="3" t="s">
        <v>13930</v>
      </c>
      <c r="I2739" t="str">
        <f t="shared" si="42"/>
        <v>,(766,' Ignacio Ballester ','',' 2 2464 6000    ', Director de Finanzas')</v>
      </c>
    </row>
    <row r="2740" spans="1:9">
      <c r="A2740" s="3" t="s">
        <v>13931</v>
      </c>
      <c r="B2740" s="3" t="s">
        <v>13926</v>
      </c>
      <c r="C2740" s="3">
        <f>VLOOKUP(B2740,CONSOLIDADO!A$2:E$11786,5,FALSE)</f>
        <v>766</v>
      </c>
      <c r="D2740" s="3" t="s">
        <v>6442</v>
      </c>
      <c r="E2740" s="3" t="s">
        <v>13932</v>
      </c>
      <c r="F2740" s="3" t="s">
        <v>13933</v>
      </c>
      <c r="G2740" s="3" t="s">
        <v>13934</v>
      </c>
      <c r="I2740" t="str">
        <f t="shared" si="42"/>
        <v>,(766,' Alison Vine ',' alison_vine@bat.com',' 2 2464 6255    ', Director de Marketing')</v>
      </c>
    </row>
    <row r="2741" spans="1:9">
      <c r="A2741" s="3" t="s">
        <v>13935</v>
      </c>
      <c r="B2741" s="3" t="s">
        <v>13926</v>
      </c>
      <c r="C2741" s="3">
        <f>VLOOKUP(B2741,CONSOLIDADO!A$2:E$11786,5,FALSE)</f>
        <v>766</v>
      </c>
      <c r="D2741" s="3" t="s">
        <v>6442</v>
      </c>
      <c r="E2741" s="3" t="s">
        <v>13936</v>
      </c>
      <c r="F2741" s="3"/>
      <c r="G2741" s="3" t="s">
        <v>13930</v>
      </c>
      <c r="I2741" t="str">
        <f t="shared" si="42"/>
        <v>,(766,' Patricio Zapata ','',' 2 2464 6000    ', Director de Recursos Humanos')</v>
      </c>
    </row>
    <row r="2742" spans="1:9">
      <c r="A2742" s="3" t="s">
        <v>13937</v>
      </c>
      <c r="B2742" s="3" t="s">
        <v>13926</v>
      </c>
      <c r="C2742" s="3">
        <f>VLOOKUP(B2742,CONSOLIDADO!A$2:E$11786,5,FALSE)</f>
        <v>766</v>
      </c>
      <c r="D2742" s="3" t="s">
        <v>6442</v>
      </c>
      <c r="E2742" s="3" t="s">
        <v>6905</v>
      </c>
      <c r="F2742" s="3"/>
      <c r="G2742" s="3" t="s">
        <v>13930</v>
      </c>
      <c r="I2742" t="str">
        <f t="shared" si="42"/>
        <v>,(766,' Ignacio Allard ','',' 2 2464 6000    ', Gerente Comercial')</v>
      </c>
    </row>
    <row r="2743" spans="1:9">
      <c r="A2743" s="3" t="s">
        <v>13939</v>
      </c>
      <c r="B2743" s="3" t="s">
        <v>13938</v>
      </c>
      <c r="C2743" s="3">
        <f>VLOOKUP(B2743,CONSOLIDADO!A$2:E$11786,5,FALSE)</f>
        <v>767</v>
      </c>
      <c r="D2743" s="3" t="s">
        <v>5221</v>
      </c>
      <c r="E2743" s="3" t="s">
        <v>6739</v>
      </c>
      <c r="F2743" s="3" t="s">
        <v>13940</v>
      </c>
      <c r="G2743" s="3" t="s">
        <v>13941</v>
      </c>
      <c r="I2743" t="str">
        <f t="shared" si="42"/>
        <v>,(767,' Jorge Brogle Haschke ',' info@brogle.cl',' 2 2555 3572    ', Gerente General')</v>
      </c>
    </row>
    <row r="2744" spans="1:9">
      <c r="A2744" s="3" t="s">
        <v>13942</v>
      </c>
      <c r="B2744" s="3" t="s">
        <v>13938</v>
      </c>
      <c r="C2744" s="3">
        <f>VLOOKUP(B2744,CONSOLIDADO!A$2:E$11786,5,FALSE)</f>
        <v>767</v>
      </c>
      <c r="D2744" s="3" t="s">
        <v>5221</v>
      </c>
      <c r="E2744" s="3"/>
      <c r="F2744" s="3"/>
      <c r="G2744" s="3" t="s">
        <v>13943</v>
      </c>
      <c r="I2744" t="str">
        <f t="shared" si="42"/>
        <v>,(767,' Cristian Brogle Luer','',' 2 2555 3572',')</v>
      </c>
    </row>
    <row r="2745" spans="1:9">
      <c r="A2745" s="3" t="s">
        <v>13944</v>
      </c>
      <c r="B2745" s="3" t="s">
        <v>13938</v>
      </c>
      <c r="C2745" s="3">
        <f>VLOOKUP(B2745,CONSOLIDADO!A$2:E$11786,5,FALSE)</f>
        <v>767</v>
      </c>
      <c r="D2745" s="3" t="s">
        <v>5221</v>
      </c>
      <c r="E2745" s="3"/>
      <c r="F2745" s="3"/>
      <c r="G2745" s="3" t="s">
        <v>13943</v>
      </c>
      <c r="I2745" t="str">
        <f t="shared" si="42"/>
        <v>,(767,' Emilio Brogle Haschke','',' 2 2555 3572',')</v>
      </c>
    </row>
    <row r="2746" spans="1:9">
      <c r="A2746" s="3" t="s">
        <v>13946</v>
      </c>
      <c r="B2746" s="3" t="s">
        <v>57766</v>
      </c>
      <c r="C2746" s="3">
        <f>VLOOKUP(B2746,CONSOLIDADO!A$2:E$11786,5,FALSE)</f>
        <v>767</v>
      </c>
      <c r="D2746" s="3" t="s">
        <v>13945</v>
      </c>
      <c r="E2746" s="3" t="s">
        <v>6739</v>
      </c>
      <c r="F2746" s="3" t="s">
        <v>13947</v>
      </c>
      <c r="G2746" s="3" t="s">
        <v>13948</v>
      </c>
      <c r="I2746" t="str">
        <f t="shared" si="42"/>
        <v>,(767,' Ricardo López Jara ',' ricardolopezjara@hotmail.com',' 2 2683 6333    ', Gerente General')</v>
      </c>
    </row>
    <row r="2747" spans="1:9">
      <c r="A2747" s="3" t="s">
        <v>13951</v>
      </c>
      <c r="B2747" s="3" t="s">
        <v>13949</v>
      </c>
      <c r="C2747" s="3">
        <f>VLOOKUP(B2747,CONSOLIDADO!A$2:E$11786,5,FALSE)</f>
        <v>769</v>
      </c>
      <c r="D2747" s="3" t="s">
        <v>13950</v>
      </c>
      <c r="E2747" s="3" t="s">
        <v>13070</v>
      </c>
      <c r="F2747" s="3" t="s">
        <v>13952</v>
      </c>
      <c r="G2747" s="3" t="s">
        <v>13953</v>
      </c>
      <c r="I2747" t="str">
        <f t="shared" si="42"/>
        <v>,(769,' Salvador De Vicente Ugarte ',' sdv@exma.cl',' 2 2773 6002    ', Gerente de Area')</v>
      </c>
    </row>
    <row r="2748" spans="1:9">
      <c r="A2748" s="3" t="s">
        <v>13954</v>
      </c>
      <c r="B2748" s="3" t="s">
        <v>13949</v>
      </c>
      <c r="C2748" s="3">
        <f>VLOOKUP(B2748,CONSOLIDADO!A$2:E$11786,5,FALSE)</f>
        <v>769</v>
      </c>
      <c r="D2748" s="3" t="s">
        <v>13950</v>
      </c>
      <c r="E2748" s="3" t="s">
        <v>6905</v>
      </c>
      <c r="F2748" s="3" t="s">
        <v>13955</v>
      </c>
      <c r="G2748" s="3" t="s">
        <v>13956</v>
      </c>
      <c r="I2748" t="str">
        <f t="shared" si="42"/>
        <v>,(769,' Cristóbal Rodillo De Vicente ',' crodillo@exma.cl',' 2 2773 7408    ', Gerente Comercial')</v>
      </c>
    </row>
    <row r="2749" spans="1:9">
      <c r="A2749" s="3" t="s">
        <v>13957</v>
      </c>
      <c r="B2749" s="3" t="s">
        <v>13949</v>
      </c>
      <c r="C2749" s="3">
        <f>VLOOKUP(B2749,CONSOLIDADO!A$2:E$11786,5,FALSE)</f>
        <v>769</v>
      </c>
      <c r="D2749" s="3" t="s">
        <v>13950</v>
      </c>
      <c r="E2749" s="3" t="s">
        <v>13958</v>
      </c>
      <c r="F2749" s="3" t="s">
        <v>13959</v>
      </c>
      <c r="G2749" s="3" t="s">
        <v>13953</v>
      </c>
      <c r="I2749" t="str">
        <f t="shared" si="42"/>
        <v>,(769,' Nicolás Rodillo Norero ',' nrodillo@exma.cl',' 2 2773 6002    ', Gerente Socio')</v>
      </c>
    </row>
    <row r="2750" spans="1:9">
      <c r="A2750" s="3" t="s">
        <v>13961</v>
      </c>
      <c r="B2750" s="3" t="s">
        <v>13960</v>
      </c>
      <c r="C2750" s="3">
        <f>VLOOKUP(B2750,CONSOLIDADO!A$2:E$11786,5,FALSE)</f>
        <v>770</v>
      </c>
      <c r="D2750" s="3" t="s">
        <v>104</v>
      </c>
      <c r="E2750" s="3"/>
      <c r="F2750" s="3"/>
      <c r="G2750" s="3" t="s">
        <v>13962</v>
      </c>
      <c r="I2750" t="str">
        <f t="shared" si="42"/>
        <v>,(770,' Emilio Ortega Farías','',' 2 2697 0072',')</v>
      </c>
    </row>
    <row r="2751" spans="1:9">
      <c r="A2751" s="3" t="s">
        <v>13964</v>
      </c>
      <c r="B2751" s="3" t="s">
        <v>13963</v>
      </c>
      <c r="C2751" s="3">
        <f>VLOOKUP(B2751,CONSOLIDADO!A$2:E$11786,5,FALSE)</f>
        <v>771</v>
      </c>
      <c r="D2751" s="3" t="s">
        <v>2881</v>
      </c>
      <c r="E2751" s="3" t="s">
        <v>6813</v>
      </c>
      <c r="F2751" s="3" t="s">
        <v>13965</v>
      </c>
      <c r="G2751" s="3" t="s">
        <v>13966</v>
      </c>
      <c r="I2751" t="str">
        <f t="shared" si="42"/>
        <v>,(771,' Pedro Pablo Browne Urrejola ',' ppbrowne@brotec.cl',' 2 2394 8081    ', Presidente')</v>
      </c>
    </row>
    <row r="2752" spans="1:9">
      <c r="A2752" s="3" t="s">
        <v>13967</v>
      </c>
      <c r="B2752" s="3" t="s">
        <v>13963</v>
      </c>
      <c r="C2752" s="3">
        <f>VLOOKUP(B2752,CONSOLIDADO!A$2:E$11786,5,FALSE)</f>
        <v>771</v>
      </c>
      <c r="D2752" s="3" t="s">
        <v>2881</v>
      </c>
      <c r="E2752" s="3" t="s">
        <v>6850</v>
      </c>
      <c r="F2752" s="3" t="s">
        <v>13968</v>
      </c>
      <c r="G2752" s="3" t="s">
        <v>13966</v>
      </c>
      <c r="I2752" t="str">
        <f t="shared" si="42"/>
        <v>,(771,' Patricio Browne Salas ',' pbrawne@movilarquitectos.cl',' 2 2394 8081    ', Director')</v>
      </c>
    </row>
    <row r="2753" spans="1:9">
      <c r="A2753" s="3" t="s">
        <v>13969</v>
      </c>
      <c r="B2753" s="3" t="s">
        <v>13963</v>
      </c>
      <c r="C2753" s="3">
        <f>VLOOKUP(B2753,CONSOLIDADO!A$2:E$11786,5,FALSE)</f>
        <v>771</v>
      </c>
      <c r="D2753" s="3" t="s">
        <v>2881</v>
      </c>
      <c r="E2753" s="3" t="s">
        <v>6850</v>
      </c>
      <c r="F2753" s="3" t="s">
        <v>13970</v>
      </c>
      <c r="G2753" s="3" t="s">
        <v>13966</v>
      </c>
      <c r="I2753" t="str">
        <f t="shared" si="42"/>
        <v>,(771,' Jorge Decombe Browne ',' jparedes@brotec.cl',' 2 2394 8081    ', Director')</v>
      </c>
    </row>
    <row r="2754" spans="1:9">
      <c r="A2754" s="3" t="s">
        <v>13971</v>
      </c>
      <c r="B2754" s="3" t="s">
        <v>13963</v>
      </c>
      <c r="C2754" s="3">
        <f>VLOOKUP(B2754,CONSOLIDADO!A$2:E$11786,5,FALSE)</f>
        <v>771</v>
      </c>
      <c r="D2754" s="3" t="s">
        <v>2881</v>
      </c>
      <c r="E2754" s="3" t="s">
        <v>6850</v>
      </c>
      <c r="F2754" s="3"/>
      <c r="G2754" s="3" t="s">
        <v>13966</v>
      </c>
      <c r="I2754" t="str">
        <f t="shared" si="42"/>
        <v>,(771,' Alberto Browne Cruz ','',' 2 2394 8081    ', Director')</v>
      </c>
    </row>
    <row r="2755" spans="1:9">
      <c r="A2755" s="3" t="s">
        <v>13972</v>
      </c>
      <c r="B2755" s="3" t="s">
        <v>13963</v>
      </c>
      <c r="C2755" s="3">
        <f>VLOOKUP(B2755,CONSOLIDADO!A$2:E$11786,5,FALSE)</f>
        <v>771</v>
      </c>
      <c r="D2755" s="3" t="s">
        <v>2881</v>
      </c>
      <c r="E2755" s="3" t="s">
        <v>6850</v>
      </c>
      <c r="F2755" s="3"/>
      <c r="G2755" s="3" t="s">
        <v>13966</v>
      </c>
      <c r="I2755" t="str">
        <f t="shared" ref="I2755:I2818" si="43">CONCATENATE(",(",C2755,",'",A2755,"','",F2755,"','",G2755,"',",E2755,"')")</f>
        <v>,(771,' Andrés Browne Decombe ','',' 2 2394 8081    ', Director')</v>
      </c>
    </row>
    <row r="2756" spans="1:9">
      <c r="A2756" s="3" t="s">
        <v>13973</v>
      </c>
      <c r="B2756" s="3" t="s">
        <v>13963</v>
      </c>
      <c r="C2756" s="3">
        <f>VLOOKUP(B2756,CONSOLIDADO!A$2:E$11786,5,FALSE)</f>
        <v>771</v>
      </c>
      <c r="D2756" s="3" t="s">
        <v>2881</v>
      </c>
      <c r="E2756" s="3" t="s">
        <v>13974</v>
      </c>
      <c r="F2756" s="3" t="s">
        <v>13975</v>
      </c>
      <c r="G2756" s="3" t="s">
        <v>13966</v>
      </c>
      <c r="I2756" t="str">
        <f t="shared" si="43"/>
        <v>,(771,' Carlos Molinare Vergara ',' cmolinare@brotec.cl',' 2 2394 8081    ', Director Brotec Construcción')</v>
      </c>
    </row>
    <row r="2757" spans="1:9">
      <c r="A2757" s="3" t="s">
        <v>13976</v>
      </c>
      <c r="B2757" s="3" t="s">
        <v>13963</v>
      </c>
      <c r="C2757" s="3">
        <f>VLOOKUP(B2757,CONSOLIDADO!A$2:E$11786,5,FALSE)</f>
        <v>771</v>
      </c>
      <c r="D2757" s="3" t="s">
        <v>2881</v>
      </c>
      <c r="E2757" s="3" t="s">
        <v>13977</v>
      </c>
      <c r="F2757" s="3" t="s">
        <v>13978</v>
      </c>
      <c r="G2757" s="3" t="s">
        <v>13966</v>
      </c>
      <c r="I2757" t="str">
        <f t="shared" si="43"/>
        <v>,(771,' Rodrigo Matte Lecaros ',' rmatte@brotec.cl',' 2 2394 8081    ', Gerente General Brotec Construcción SpA')</v>
      </c>
    </row>
    <row r="2758" spans="1:9">
      <c r="A2758" s="3" t="s">
        <v>13979</v>
      </c>
      <c r="B2758" s="3" t="s">
        <v>13963</v>
      </c>
      <c r="C2758" s="3">
        <f>VLOOKUP(B2758,CONSOLIDADO!A$2:E$11786,5,FALSE)</f>
        <v>771</v>
      </c>
      <c r="D2758" s="3" t="s">
        <v>2881</v>
      </c>
      <c r="E2758" s="3" t="s">
        <v>13980</v>
      </c>
      <c r="F2758" s="3" t="s">
        <v>13981</v>
      </c>
      <c r="G2758" s="3" t="s">
        <v>13982</v>
      </c>
      <c r="I2758" t="str">
        <f t="shared" si="43"/>
        <v>,(771,' Marcelo Altamirano Salas ',' maltamirano@brotec.cl',' 2 2394 8084    ', Subgerente General Corporativo Brotec Construcción')</v>
      </c>
    </row>
    <row r="2759" spans="1:9">
      <c r="A2759" s="3" t="s">
        <v>13985</v>
      </c>
      <c r="B2759" s="3" t="s">
        <v>13983</v>
      </c>
      <c r="C2759" s="3">
        <f>VLOOKUP(B2759,CONSOLIDADO!A$2:E$11786,5,FALSE)</f>
        <v>772</v>
      </c>
      <c r="D2759" s="3" t="s">
        <v>13984</v>
      </c>
      <c r="E2759" s="3" t="s">
        <v>11787</v>
      </c>
      <c r="F2759" s="3" t="s">
        <v>13986</v>
      </c>
      <c r="G2759" s="3" t="s">
        <v>13987</v>
      </c>
      <c r="I2759" t="str">
        <f t="shared" si="43"/>
        <v>,(772,' Ricardo Gayoso Castro ',' nvillalobos@brother.cl',' 2 2411 6500    ', Presidente - Gerente General')</v>
      </c>
    </row>
    <row r="2760" spans="1:9">
      <c r="A2760" s="3" t="s">
        <v>13988</v>
      </c>
      <c r="B2760" s="3" t="s">
        <v>13983</v>
      </c>
      <c r="C2760" s="3">
        <f>VLOOKUP(B2760,CONSOLIDADO!A$2:E$11786,5,FALSE)</f>
        <v>772</v>
      </c>
      <c r="D2760" s="3" t="s">
        <v>13984</v>
      </c>
      <c r="E2760" s="3" t="s">
        <v>13989</v>
      </c>
      <c r="F2760" s="3" t="s">
        <v>13990</v>
      </c>
      <c r="G2760" s="3" t="s">
        <v>13987</v>
      </c>
      <c r="I2760" t="str">
        <f t="shared" si="43"/>
        <v>,(772,' Aguinaldo Fernández Muñoz ',' afernandez@brother.cl',' 2 2411 6500    ', Vicepresidente de Administración y Finanzas')</v>
      </c>
    </row>
    <row r="2761" spans="1:9">
      <c r="A2761" s="3" t="s">
        <v>13991</v>
      </c>
      <c r="B2761" s="3" t="s">
        <v>13983</v>
      </c>
      <c r="C2761" s="3">
        <f>VLOOKUP(B2761,CONSOLIDADO!A$2:E$11786,5,FALSE)</f>
        <v>772</v>
      </c>
      <c r="D2761" s="3" t="s">
        <v>13984</v>
      </c>
      <c r="E2761" s="3" t="s">
        <v>6905</v>
      </c>
      <c r="F2761" s="3" t="s">
        <v>13992</v>
      </c>
      <c r="G2761" s="3" t="s">
        <v>13987</v>
      </c>
      <c r="I2761" t="str">
        <f t="shared" si="43"/>
        <v>,(772,' Claudio Cepeda ',' ccepeda@brother.cl',' 2 2411 6500    ', Gerente Comercial')</v>
      </c>
    </row>
    <row r="2762" spans="1:9">
      <c r="A2762" s="3" t="s">
        <v>13994</v>
      </c>
      <c r="B2762" s="3" t="s">
        <v>13993</v>
      </c>
      <c r="C2762" s="3">
        <f>VLOOKUP(B2762,CONSOLIDADO!A$2:E$11786,5,FALSE)</f>
        <v>773</v>
      </c>
      <c r="D2762" s="3" t="s">
        <v>11929</v>
      </c>
      <c r="E2762" s="3"/>
      <c r="F2762" s="3"/>
      <c r="G2762" s="3" t="s">
        <v>13995</v>
      </c>
      <c r="I2762" t="str">
        <f t="shared" si="43"/>
        <v>,(773,' Javier Trucco Artigues','',' 2 2810 2834',')</v>
      </c>
    </row>
    <row r="2763" spans="1:9">
      <c r="A2763" s="3" t="s">
        <v>13996</v>
      </c>
      <c r="B2763" s="3" t="s">
        <v>13993</v>
      </c>
      <c r="C2763" s="3">
        <f>VLOOKUP(B2763,CONSOLIDADO!A$2:E$11786,5,FALSE)</f>
        <v>773</v>
      </c>
      <c r="D2763" s="3" t="s">
        <v>11929</v>
      </c>
      <c r="E2763" s="3" t="s">
        <v>13997</v>
      </c>
      <c r="F2763" s="3" t="s">
        <v>13998</v>
      </c>
      <c r="G2763" s="3" t="s">
        <v>13999</v>
      </c>
      <c r="I2763" t="str">
        <f t="shared" si="43"/>
        <v>,(773,' Patricio Soto Merello ',' psoto@brunofritsch.cl',' 41 240 5410    ', Gerente de Ventas Hyundai')</v>
      </c>
    </row>
    <row r="2764" spans="1:9">
      <c r="A2764" s="3" t="s">
        <v>14000</v>
      </c>
      <c r="B2764" s="3" t="s">
        <v>13993</v>
      </c>
      <c r="C2764" s="3">
        <f>VLOOKUP(B2764,CONSOLIDADO!A$2:E$11786,5,FALSE)</f>
        <v>773</v>
      </c>
      <c r="D2764" s="3" t="s">
        <v>11929</v>
      </c>
      <c r="E2764" s="3" t="s">
        <v>14001</v>
      </c>
      <c r="F2764" s="3" t="s">
        <v>14002</v>
      </c>
      <c r="G2764" s="3" t="s">
        <v>14003</v>
      </c>
      <c r="I2764" t="str">
        <f t="shared" si="43"/>
        <v>,(773,' Ricardo Zaror Saka ',' rzaror@brunofritsch.cl',' 41 240 5200    ', Gerente de Ventas Toyota')</v>
      </c>
    </row>
    <row r="2765" spans="1:9">
      <c r="A2765" s="3" t="s">
        <v>14004</v>
      </c>
      <c r="B2765" s="3" t="s">
        <v>13993</v>
      </c>
      <c r="C2765" s="3">
        <f>VLOOKUP(B2765,CONSOLIDADO!A$2:E$11786,5,FALSE)</f>
        <v>773</v>
      </c>
      <c r="D2765" s="3" t="s">
        <v>11929</v>
      </c>
      <c r="E2765" s="3" t="s">
        <v>14005</v>
      </c>
      <c r="F2765" s="3" t="s">
        <v>14006</v>
      </c>
      <c r="G2765" s="3" t="s">
        <v>14007</v>
      </c>
      <c r="I2765" t="str">
        <f t="shared" si="43"/>
        <v>,(773,' Franco Giuliano Bilbao ',' fgiuliano@brunofritsch.cl',' 41 240 5333    ', Gerente de Ventas Chrysler')</v>
      </c>
    </row>
    <row r="2766" spans="1:9">
      <c r="A2766" s="3" t="s">
        <v>14008</v>
      </c>
      <c r="B2766" s="3" t="s">
        <v>13993</v>
      </c>
      <c r="C2766" s="3">
        <f>VLOOKUP(B2766,CONSOLIDADO!A$2:E$11786,5,FALSE)</f>
        <v>773</v>
      </c>
      <c r="D2766" s="3" t="s">
        <v>11929</v>
      </c>
      <c r="E2766" s="3"/>
      <c r="F2766" s="3"/>
      <c r="G2766" s="3" t="s">
        <v>14009</v>
      </c>
      <c r="I2766" t="str">
        <f t="shared" si="43"/>
        <v>,(773,' Santiago Ramírez Molina','',' 2 2810 2830',')</v>
      </c>
    </row>
    <row r="2767" spans="1:9">
      <c r="A2767" s="3" t="s">
        <v>14012</v>
      </c>
      <c r="B2767" s="3" t="s">
        <v>14010</v>
      </c>
      <c r="C2767" s="3">
        <f>VLOOKUP(B2767,CONSOLIDADO!A$2:E$11786,5,FALSE)</f>
        <v>774</v>
      </c>
      <c r="D2767" s="3" t="s">
        <v>14011</v>
      </c>
      <c r="E2767" s="3" t="s">
        <v>6837</v>
      </c>
      <c r="F2767" s="3" t="s">
        <v>14013</v>
      </c>
      <c r="G2767" s="3" t="s">
        <v>14014</v>
      </c>
      <c r="I2767" t="str">
        <f t="shared" si="43"/>
        <v>,(774,' María Isabel Fernández Donoso ',' isabelf@stratos.cl',' 2 2953 8822    ', Socio')</v>
      </c>
    </row>
    <row r="2768" spans="1:9">
      <c r="A2768" s="3" t="s">
        <v>14017</v>
      </c>
      <c r="B2768" s="3" t="s">
        <v>14015</v>
      </c>
      <c r="C2768" s="3">
        <f>VLOOKUP(B2768,CONSOLIDADO!A$2:E$11786,5,FALSE)</f>
        <v>775</v>
      </c>
      <c r="D2768" s="3" t="s">
        <v>14016</v>
      </c>
      <c r="E2768" s="3" t="s">
        <v>6959</v>
      </c>
      <c r="F2768" s="3"/>
      <c r="G2768" s="3" t="s">
        <v>14018</v>
      </c>
      <c r="I2768" t="str">
        <f t="shared" si="43"/>
        <v>,(775,' Sebastián Ayub Muñoz ','',' 2 2499 5100    ', Director Ejecutivo')</v>
      </c>
    </row>
    <row r="2769" spans="1:9">
      <c r="A2769" s="3" t="s">
        <v>14019</v>
      </c>
      <c r="B2769" s="3" t="s">
        <v>14015</v>
      </c>
      <c r="C2769" s="3">
        <f>VLOOKUP(B2769,CONSOLIDADO!A$2:E$11786,5,FALSE)</f>
        <v>775</v>
      </c>
      <c r="D2769" s="3" t="s">
        <v>14016</v>
      </c>
      <c r="E2769" s="3" t="s">
        <v>6757</v>
      </c>
      <c r="F2769" s="3"/>
      <c r="G2769" s="3" t="s">
        <v>14018</v>
      </c>
      <c r="I2769" t="str">
        <f t="shared" si="43"/>
        <v>,(775,' Cristóbal Ayub Muñoz ','',' 2 2499 5100    ', Gerente de Administración y Finanzas')</v>
      </c>
    </row>
    <row r="2770" spans="1:9">
      <c r="A2770" s="3" t="s">
        <v>14022</v>
      </c>
      <c r="B2770" s="3" t="s">
        <v>14020</v>
      </c>
      <c r="C2770" s="3">
        <f>VLOOKUP(B2770,CONSOLIDADO!A$2:E$11786,5,FALSE)</f>
        <v>776</v>
      </c>
      <c r="D2770" s="3" t="s">
        <v>14021</v>
      </c>
      <c r="E2770" s="3" t="s">
        <v>6739</v>
      </c>
      <c r="F2770" s="3" t="s">
        <v>14023</v>
      </c>
      <c r="G2770" s="3" t="s">
        <v>14024</v>
      </c>
      <c r="I2770" t="str">
        <f t="shared" si="43"/>
        <v>,(776,' Juan Pablo Arancibia Krebs ',' jparancibia@bts.cl',' 2 2749 8540    ', Gerente General')</v>
      </c>
    </row>
    <row r="2771" spans="1:9">
      <c r="A2771" s="3" t="s">
        <v>14025</v>
      </c>
      <c r="B2771" s="3" t="s">
        <v>14020</v>
      </c>
      <c r="C2771" s="3">
        <f>VLOOKUP(B2771,CONSOLIDADO!A$2:E$11786,5,FALSE)</f>
        <v>776</v>
      </c>
      <c r="D2771" s="3" t="s">
        <v>14021</v>
      </c>
      <c r="E2771" s="3" t="s">
        <v>6757</v>
      </c>
      <c r="F2771" s="3" t="s">
        <v>14026</v>
      </c>
      <c r="G2771" s="3" t="s">
        <v>14024</v>
      </c>
      <c r="I2771" t="str">
        <f t="shared" si="43"/>
        <v>,(776,' Ana Maritza Retes Arenillas ',' amretes@bts.cl',' 2 2749 8540    ', Gerente de Administración y Finanzas')</v>
      </c>
    </row>
    <row r="2772" spans="1:9">
      <c r="A2772" s="3" t="s">
        <v>14028</v>
      </c>
      <c r="B2772" s="3" t="s">
        <v>14027</v>
      </c>
      <c r="C2772" s="3">
        <f>VLOOKUP(B2772,CONSOLIDADO!A$2:E$11786,5,FALSE)</f>
        <v>777</v>
      </c>
      <c r="D2772" s="3" t="s">
        <v>5215</v>
      </c>
      <c r="E2772" s="3" t="s">
        <v>8562</v>
      </c>
      <c r="F2772" s="3" t="s">
        <v>14029</v>
      </c>
      <c r="G2772" s="3" t="s">
        <v>14030</v>
      </c>
      <c r="I2772" t="str">
        <f t="shared" si="43"/>
        <v>,(777,' Jorge Fernando Buchert Riveros ',' jbuchert@tie.cl',' 2 2689 8420    ', Gerente General / Representante Legal')</v>
      </c>
    </row>
    <row r="2773" spans="1:9">
      <c r="A2773" s="3" t="s">
        <v>14033</v>
      </c>
      <c r="B2773" s="3" t="s">
        <v>14031</v>
      </c>
      <c r="C2773" s="3">
        <f>VLOOKUP(B2773,CONSOLIDADO!A$2:E$11786,5,FALSE)</f>
        <v>778</v>
      </c>
      <c r="D2773" s="3" t="s">
        <v>14032</v>
      </c>
      <c r="E2773" s="3" t="s">
        <v>6850</v>
      </c>
      <c r="F2773" s="3"/>
      <c r="G2773" s="3" t="s">
        <v>14034</v>
      </c>
      <c r="I2773" t="str">
        <f t="shared" si="43"/>
        <v>,(778,' Pablo Budnik Assael ','',' 2 2398 0100    ', Director')</v>
      </c>
    </row>
    <row r="2774" spans="1:9">
      <c r="A2774" s="3" t="s">
        <v>14035</v>
      </c>
      <c r="B2774" s="3" t="s">
        <v>14031</v>
      </c>
      <c r="C2774" s="3">
        <f>VLOOKUP(B2774,CONSOLIDADO!A$2:E$11786,5,FALSE)</f>
        <v>778</v>
      </c>
      <c r="D2774" s="3" t="s">
        <v>14032</v>
      </c>
      <c r="E2774" s="3" t="s">
        <v>6850</v>
      </c>
      <c r="F2774" s="3"/>
      <c r="G2774" s="3" t="s">
        <v>14034</v>
      </c>
      <c r="I2774" t="str">
        <f t="shared" si="43"/>
        <v>,(778,' Hernán Budnik Assael ','',' 2 2398 0100    ', Director')</v>
      </c>
    </row>
    <row r="2775" spans="1:9">
      <c r="A2775" s="3" t="s">
        <v>14036</v>
      </c>
      <c r="B2775" s="3" t="s">
        <v>14031</v>
      </c>
      <c r="C2775" s="3">
        <f>VLOOKUP(B2775,CONSOLIDADO!A$2:E$11786,5,FALSE)</f>
        <v>778</v>
      </c>
      <c r="D2775" s="3" t="s">
        <v>14032</v>
      </c>
      <c r="E2775" s="3" t="s">
        <v>14037</v>
      </c>
      <c r="F2775" s="3" t="s">
        <v>14038</v>
      </c>
      <c r="G2775" s="3" t="s">
        <v>14034</v>
      </c>
      <c r="I2775" t="str">
        <f t="shared" si="43"/>
        <v>,(778,' José Antonio Alonso Baeza ',' jalonso@budnik.cl',' 2 2398 0100    ', Gerente Comercial Area Terminaciones')</v>
      </c>
    </row>
    <row r="2776" spans="1:9">
      <c r="A2776" s="3" t="s">
        <v>14039</v>
      </c>
      <c r="B2776" s="3" t="s">
        <v>14031</v>
      </c>
      <c r="C2776" s="3">
        <f>VLOOKUP(B2776,CONSOLIDADO!A$2:E$11786,5,FALSE)</f>
        <v>778</v>
      </c>
      <c r="D2776" s="3" t="s">
        <v>14032</v>
      </c>
      <c r="E2776" s="3" t="s">
        <v>14040</v>
      </c>
      <c r="F2776" s="3" t="s">
        <v>14041</v>
      </c>
      <c r="G2776" s="3" t="s">
        <v>14034</v>
      </c>
      <c r="I2776" t="str">
        <f t="shared" si="43"/>
        <v>,(778,' Carlos Romero Cotroneo ',' cromero@budnik.cl',' 2 2398 0100    ', Gerente Comercial Area Baldosas')</v>
      </c>
    </row>
    <row r="2777" spans="1:9">
      <c r="A2777" s="3" t="s">
        <v>14042</v>
      </c>
      <c r="B2777" s="3" t="s">
        <v>14031</v>
      </c>
      <c r="C2777" s="3">
        <f>VLOOKUP(B2777,CONSOLIDADO!A$2:E$11786,5,FALSE)</f>
        <v>778</v>
      </c>
      <c r="D2777" s="3" t="s">
        <v>14032</v>
      </c>
      <c r="E2777" s="3" t="s">
        <v>14043</v>
      </c>
      <c r="F2777" s="3" t="s">
        <v>14044</v>
      </c>
      <c r="G2777" s="3" t="s">
        <v>14034</v>
      </c>
      <c r="I2777" t="str">
        <f t="shared" si="43"/>
        <v>,(778,' Tomás Santibáñez Petric ',' tsantibanez@budnik.cl',' 2 2398 0100    ', Gerente Comercial Area Prefabricados')</v>
      </c>
    </row>
    <row r="2778" spans="1:9">
      <c r="A2778" s="3" t="s">
        <v>14047</v>
      </c>
      <c r="B2778" s="3" t="s">
        <v>14045</v>
      </c>
      <c r="C2778" s="3">
        <f>VLOOKUP(B2778,CONSOLIDADO!A$2:E$11786,5,FALSE)</f>
        <v>779</v>
      </c>
      <c r="D2778" s="3" t="s">
        <v>14046</v>
      </c>
      <c r="E2778" s="3" t="s">
        <v>14048</v>
      </c>
      <c r="F2778" s="3" t="s">
        <v>14049</v>
      </c>
      <c r="G2778" s="3" t="s">
        <v>14050</v>
      </c>
      <c r="I2778" t="str">
        <f t="shared" si="43"/>
        <v>,(779,' Carolina Ramos Henríquez ',' carolina.ramos@buenapractica.cl',' 2 3227 2282    ', Socia - Directora Ejecutiva')</v>
      </c>
    </row>
    <row r="2779" spans="1:9">
      <c r="A2779" s="3" t="s">
        <v>14051</v>
      </c>
      <c r="B2779" s="3" t="s">
        <v>14045</v>
      </c>
      <c r="C2779" s="3">
        <f>VLOOKUP(B2779,CONSOLIDADO!A$2:E$11786,5,FALSE)</f>
        <v>779</v>
      </c>
      <c r="D2779" s="3" t="s">
        <v>14046</v>
      </c>
      <c r="E2779" s="3" t="s">
        <v>14052</v>
      </c>
      <c r="F2779" s="3" t="s">
        <v>14053</v>
      </c>
      <c r="G2779" s="3" t="s">
        <v>14050</v>
      </c>
      <c r="I2779" t="str">
        <f t="shared" si="43"/>
        <v>,(779,' Felipe Amunátegui Bustos ',' felipe.amunategui@buenapractica.cl',' 2 3227 2282    ', Socio Area Consultoría')</v>
      </c>
    </row>
    <row r="2780" spans="1:9">
      <c r="A2780" s="3" t="s">
        <v>14054</v>
      </c>
      <c r="B2780" s="3" t="s">
        <v>14045</v>
      </c>
      <c r="C2780" s="3">
        <f>VLOOKUP(B2780,CONSOLIDADO!A$2:E$11786,5,FALSE)</f>
        <v>779</v>
      </c>
      <c r="D2780" s="3" t="s">
        <v>14046</v>
      </c>
      <c r="E2780" s="3" t="s">
        <v>14052</v>
      </c>
      <c r="F2780" s="3" t="s">
        <v>14055</v>
      </c>
      <c r="G2780" s="3" t="s">
        <v>14050</v>
      </c>
      <c r="I2780" t="str">
        <f t="shared" si="43"/>
        <v>,(779,' Marcelo Martínez Canelo ',' marcelo.martinez@buenapractica.cl',' 2 3227 2282    ', Socio Area Consultoría')</v>
      </c>
    </row>
    <row r="2781" spans="1:9">
      <c r="A2781" s="3" t="s">
        <v>14057</v>
      </c>
      <c r="B2781" s="3" t="s">
        <v>14056</v>
      </c>
      <c r="C2781" s="3">
        <f>VLOOKUP(B2781,CONSOLIDADO!A$2:E$11786,5,FALSE)</f>
        <v>780</v>
      </c>
      <c r="D2781" s="3" t="s">
        <v>2542</v>
      </c>
      <c r="E2781" s="3"/>
      <c r="F2781" s="3"/>
      <c r="G2781" s="3" t="s">
        <v>14058</v>
      </c>
      <c r="I2781" t="str">
        <f t="shared" si="43"/>
        <v>,(780,' Carolina Vega San Martín','',' 2 2658 7444',')</v>
      </c>
    </row>
    <row r="2782" spans="1:9">
      <c r="A2782" s="3" t="s">
        <v>14060</v>
      </c>
      <c r="B2782" s="3" t="s">
        <v>14059</v>
      </c>
      <c r="C2782" s="3">
        <f>VLOOKUP(B2782,CONSOLIDADO!A$2:E$11786,5,FALSE)</f>
        <v>781</v>
      </c>
      <c r="D2782" s="3" t="s">
        <v>6312</v>
      </c>
      <c r="E2782" s="3"/>
      <c r="F2782" s="3"/>
      <c r="G2782" s="3" t="s">
        <v>14061</v>
      </c>
      <c r="I2782" t="str">
        <f t="shared" si="43"/>
        <v>,(781,' Víctor Manuel Valech Yarur','',' 2 2923 7500',')</v>
      </c>
    </row>
    <row r="2783" spans="1:9">
      <c r="A2783" s="3" t="s">
        <v>14062</v>
      </c>
      <c r="B2783" s="3" t="s">
        <v>14059</v>
      </c>
      <c r="C2783" s="3">
        <f>VLOOKUP(B2783,CONSOLIDADO!A$2:E$11786,5,FALSE)</f>
        <v>781</v>
      </c>
      <c r="D2783" s="3" t="s">
        <v>6312</v>
      </c>
      <c r="E2783" s="3" t="s">
        <v>6757</v>
      </c>
      <c r="F2783" s="3" t="s">
        <v>14063</v>
      </c>
      <c r="G2783" s="3" t="s">
        <v>14064</v>
      </c>
      <c r="I2783" t="str">
        <f t="shared" si="43"/>
        <v>,(781,' Iván Meza Matus ',' ivan.meza@buildtek.cl',' 2 2923 7500    ', Gerente de Administración y Finanzas')</v>
      </c>
    </row>
    <row r="2784" spans="1:9">
      <c r="A2784" s="3" t="s">
        <v>14065</v>
      </c>
      <c r="B2784" s="3" t="s">
        <v>14059</v>
      </c>
      <c r="C2784" s="3">
        <f>VLOOKUP(B2784,CONSOLIDADO!A$2:E$11786,5,FALSE)</f>
        <v>781</v>
      </c>
      <c r="D2784" s="3" t="s">
        <v>6312</v>
      </c>
      <c r="E2784" s="3" t="s">
        <v>6905</v>
      </c>
      <c r="F2784" s="3" t="s">
        <v>14066</v>
      </c>
      <c r="G2784" s="3" t="s">
        <v>14064</v>
      </c>
      <c r="I2784" t="str">
        <f t="shared" si="43"/>
        <v>,(781,' Emilio Ahumada Mora ',' emilio.ahumada@buildtek.cl',' 2 2923 7500    ', Gerente Comercial')</v>
      </c>
    </row>
    <row r="2785" spans="1:9">
      <c r="A2785" s="3" t="s">
        <v>14068</v>
      </c>
      <c r="B2785" s="3" t="s">
        <v>14067</v>
      </c>
      <c r="C2785" s="3">
        <f>VLOOKUP(B2785,CONSOLIDADO!A$2:E$11786,5,FALSE)</f>
        <v>782</v>
      </c>
      <c r="D2785" s="3" t="s">
        <v>3351</v>
      </c>
      <c r="E2785" s="3" t="s">
        <v>6739</v>
      </c>
      <c r="F2785" s="3" t="s">
        <v>14069</v>
      </c>
      <c r="G2785" s="3" t="s">
        <v>14070</v>
      </c>
      <c r="I2785" t="str">
        <f t="shared" si="43"/>
        <v>,(782,' Roberto Salas Rivas ',' bunsa@bunsa.cl',' 2 2557 6552    ', Gerente General')</v>
      </c>
    </row>
    <row r="2786" spans="1:9">
      <c r="A2786" s="3" t="s">
        <v>14071</v>
      </c>
      <c r="B2786" s="3" t="s">
        <v>14067</v>
      </c>
      <c r="C2786" s="3">
        <f>VLOOKUP(B2786,CONSOLIDADO!A$2:E$11786,5,FALSE)</f>
        <v>782</v>
      </c>
      <c r="D2786" s="3" t="s">
        <v>3351</v>
      </c>
      <c r="E2786" s="3" t="s">
        <v>6757</v>
      </c>
      <c r="F2786" s="3" t="s">
        <v>14069</v>
      </c>
      <c r="G2786" s="3" t="s">
        <v>14070</v>
      </c>
      <c r="I2786" t="str">
        <f t="shared" si="43"/>
        <v>,(782,' Hugo Peña Aravena ',' bunsa@bunsa.cl',' 2 2557 6552    ', Gerente de Administración y Finanzas')</v>
      </c>
    </row>
    <row r="2787" spans="1:9">
      <c r="A2787" s="3" t="s">
        <v>14073</v>
      </c>
      <c r="B2787" s="3" t="s">
        <v>14072</v>
      </c>
      <c r="C2787" s="3">
        <f>VLOOKUP(B2787,CONSOLIDADO!A$2:E$11786,5,FALSE)</f>
        <v>783</v>
      </c>
      <c r="D2787" s="3" t="s">
        <v>2483</v>
      </c>
      <c r="E2787" s="3"/>
      <c r="F2787" s="3"/>
      <c r="G2787" s="3" t="s">
        <v>14074</v>
      </c>
      <c r="I2787" t="str">
        <f t="shared" si="43"/>
        <v>,(783,' Mario Roseney Martínez','',' 2 2485 9027',')</v>
      </c>
    </row>
    <row r="2788" spans="1:9">
      <c r="A2788" s="3" t="s">
        <v>14075</v>
      </c>
      <c r="B2788" s="3" t="s">
        <v>14072</v>
      </c>
      <c r="C2788" s="3">
        <f>VLOOKUP(B2788,CONSOLIDADO!A$2:E$11786,5,FALSE)</f>
        <v>783</v>
      </c>
      <c r="D2788" s="3" t="s">
        <v>2483</v>
      </c>
      <c r="E2788" s="3" t="s">
        <v>14076</v>
      </c>
      <c r="F2788" s="3" t="s">
        <v>14077</v>
      </c>
      <c r="G2788" s="3" t="s">
        <v>14078</v>
      </c>
      <c r="I2788" t="str">
        <f t="shared" si="43"/>
        <v>,(783,' María Paz Sánchez F. ',' maria-paz.sanchez@cl.bureauveritas.com',' 2 2485 9058    ', Business Developer')</v>
      </c>
    </row>
    <row r="2789" spans="1:9">
      <c r="A2789" s="3" t="s">
        <v>14079</v>
      </c>
      <c r="B2789" s="3" t="s">
        <v>14072</v>
      </c>
      <c r="C2789" s="3">
        <f>VLOOKUP(B2789,CONSOLIDADO!A$2:E$11786,5,FALSE)</f>
        <v>783</v>
      </c>
      <c r="D2789" s="3" t="s">
        <v>2483</v>
      </c>
      <c r="E2789" s="3" t="s">
        <v>14076</v>
      </c>
      <c r="F2789" s="3" t="s">
        <v>14080</v>
      </c>
      <c r="G2789" s="3" t="s">
        <v>14081</v>
      </c>
      <c r="I2789" t="str">
        <f t="shared" si="43"/>
        <v>,(783,' Marilyn Venegas L. ',' marilyn.venegas@cl.bureauveritas.com',' 2 2485 9084    ', Business Developer')</v>
      </c>
    </row>
    <row r="2790" spans="1:9">
      <c r="A2790" s="3" t="s">
        <v>14082</v>
      </c>
      <c r="B2790" s="3" t="s">
        <v>14072</v>
      </c>
      <c r="C2790" s="3">
        <f>VLOOKUP(B2790,CONSOLIDADO!A$2:E$11786,5,FALSE)</f>
        <v>783</v>
      </c>
      <c r="D2790" s="3" t="s">
        <v>2483</v>
      </c>
      <c r="E2790" s="3" t="s">
        <v>14076</v>
      </c>
      <c r="F2790" s="3" t="s">
        <v>14083</v>
      </c>
      <c r="G2790" s="3" t="s">
        <v>14084</v>
      </c>
      <c r="I2790" t="str">
        <f t="shared" si="43"/>
        <v>,(783,' Barinia Vidal A. ',' barinia.vidal@cl.bureauveritas.com',' 2 2485 9018    ', Business Developer')</v>
      </c>
    </row>
    <row r="2791" spans="1:9">
      <c r="A2791" s="3" t="s">
        <v>14087</v>
      </c>
      <c r="B2791" s="3" t="s">
        <v>14085</v>
      </c>
      <c r="C2791" s="3">
        <f>VLOOKUP(B2791,CONSOLIDADO!A$2:E$11786,5,FALSE)</f>
        <v>784</v>
      </c>
      <c r="D2791" s="3" t="s">
        <v>14086</v>
      </c>
      <c r="E2791" s="3" t="s">
        <v>6739</v>
      </c>
      <c r="F2791" s="3" t="s">
        <v>14088</v>
      </c>
      <c r="G2791" s="3" t="s">
        <v>14089</v>
      </c>
      <c r="I2791" t="str">
        <f t="shared" si="43"/>
        <v>,(784,' María Cecilia Gajardo Jiménez ',' cega@buro.cl',' 2 2729 6500    ', Gerente General')</v>
      </c>
    </row>
    <row r="2792" spans="1:9">
      <c r="A2792" s="3" t="s">
        <v>14090</v>
      </c>
      <c r="B2792" s="3" t="s">
        <v>14085</v>
      </c>
      <c r="C2792" s="3">
        <f>VLOOKUP(B2792,CONSOLIDADO!A$2:E$11786,5,FALSE)</f>
        <v>784</v>
      </c>
      <c r="D2792" s="3" t="s">
        <v>14086</v>
      </c>
      <c r="E2792" s="3" t="s">
        <v>7409</v>
      </c>
      <c r="F2792" s="3" t="s">
        <v>14091</v>
      </c>
      <c r="G2792" s="3" t="s">
        <v>14089</v>
      </c>
      <c r="I2792" t="str">
        <f t="shared" si="43"/>
        <v>,(784,' Rodrigo Sánchez Garfias ',' rsanchez@buro.cl',' 2 2729 6500    ', Presidente Ejecutivo')</v>
      </c>
    </row>
    <row r="2793" spans="1:9">
      <c r="A2793" s="3" t="s">
        <v>14092</v>
      </c>
      <c r="B2793" s="3" t="s">
        <v>14085</v>
      </c>
      <c r="C2793" s="3">
        <f>VLOOKUP(B2793,CONSOLIDADO!A$2:E$11786,5,FALSE)</f>
        <v>784</v>
      </c>
      <c r="D2793" s="3" t="s">
        <v>14086</v>
      </c>
      <c r="E2793" s="3" t="s">
        <v>11467</v>
      </c>
      <c r="F2793" s="3" t="s">
        <v>14093</v>
      </c>
      <c r="G2793" s="3" t="s">
        <v>14089</v>
      </c>
      <c r="I2793" t="str">
        <f t="shared" si="43"/>
        <v>,(784,' Roxana Maturana Huerta ',' r.maturana@buro.cl',' 2 2729 6500    ', Directora Comercial')</v>
      </c>
    </row>
    <row r="2794" spans="1:9">
      <c r="A2794" s="3" t="s">
        <v>14094</v>
      </c>
      <c r="B2794" s="3" t="s">
        <v>14085</v>
      </c>
      <c r="C2794" s="3">
        <f>VLOOKUP(B2794,CONSOLIDADO!A$2:E$11786,5,FALSE)</f>
        <v>784</v>
      </c>
      <c r="D2794" s="3" t="s">
        <v>14086</v>
      </c>
      <c r="E2794" s="3" t="s">
        <v>14095</v>
      </c>
      <c r="F2794" s="3" t="s">
        <v>14096</v>
      </c>
      <c r="G2794" s="3" t="s">
        <v>14089</v>
      </c>
      <c r="I2794" t="str">
        <f t="shared" si="43"/>
        <v>,(784,' Claudia Montedónico Gajardo ',' cmontedonico@buro.cl',' 2 2729 6500    ', Gerente Comunicaciones')</v>
      </c>
    </row>
    <row r="2795" spans="1:9">
      <c r="A2795" s="3" t="s">
        <v>14098</v>
      </c>
      <c r="B2795" s="3" t="s">
        <v>14097</v>
      </c>
      <c r="C2795" s="3">
        <f>VLOOKUP(B2795,CONSOLIDADO!A$2:E$11786,5,FALSE)</f>
        <v>785</v>
      </c>
      <c r="D2795" s="3" t="s">
        <v>2855</v>
      </c>
      <c r="E2795" s="3" t="s">
        <v>6739</v>
      </c>
      <c r="F2795" s="3" t="s">
        <v>14099</v>
      </c>
      <c r="G2795" s="3" t="s">
        <v>14100</v>
      </c>
      <c r="I2795" t="str">
        <f t="shared" si="43"/>
        <v>,(785,' Tomás Burón Castro ',' tomas@buron.cl',' 2 2634 1197    ', Gerente General')</v>
      </c>
    </row>
    <row r="2796" spans="1:9">
      <c r="A2796" s="3" t="s">
        <v>14101</v>
      </c>
      <c r="B2796" s="3" t="s">
        <v>14097</v>
      </c>
      <c r="C2796" s="3">
        <f>VLOOKUP(B2796,CONSOLIDADO!A$2:E$11786,5,FALSE)</f>
        <v>785</v>
      </c>
      <c r="D2796" s="3" t="s">
        <v>2855</v>
      </c>
      <c r="E2796" s="3" t="s">
        <v>6905</v>
      </c>
      <c r="F2796" s="3" t="s">
        <v>14102</v>
      </c>
      <c r="G2796" s="3" t="s">
        <v>14100</v>
      </c>
      <c r="I2796" t="str">
        <f t="shared" si="43"/>
        <v>,(785,' Margarita Díaz Espinoza ',' margarita@buron.cl',' 2 2634 1197    ', Gerente Comercial')</v>
      </c>
    </row>
    <row r="2797" spans="1:9">
      <c r="A2797" s="3" t="s">
        <v>14103</v>
      </c>
      <c r="B2797" s="3" t="s">
        <v>14097</v>
      </c>
      <c r="C2797" s="3">
        <f>VLOOKUP(B2797,CONSOLIDADO!A$2:E$11786,5,FALSE)</f>
        <v>785</v>
      </c>
      <c r="D2797" s="3" t="s">
        <v>2855</v>
      </c>
      <c r="E2797" s="3" t="s">
        <v>14104</v>
      </c>
      <c r="F2797" s="3" t="s">
        <v>14105</v>
      </c>
      <c r="G2797" s="3" t="s">
        <v>14100</v>
      </c>
      <c r="I2797" t="str">
        <f t="shared" si="43"/>
        <v>,(785,' Kalinka Burón Núñez ',' kalinka@buron.cl',' 2 2634 1197    ', Gerente de Marketing y Comunicación')</v>
      </c>
    </row>
    <row r="2798" spans="1:9">
      <c r="A2798" s="3" t="s">
        <v>14106</v>
      </c>
      <c r="B2798" s="3" t="s">
        <v>14097</v>
      </c>
      <c r="C2798" s="3">
        <f>VLOOKUP(B2798,CONSOLIDADO!A$2:E$11786,5,FALSE)</f>
        <v>785</v>
      </c>
      <c r="D2798" s="3" t="s">
        <v>2855</v>
      </c>
      <c r="E2798" s="3" t="s">
        <v>8364</v>
      </c>
      <c r="F2798" s="3" t="s">
        <v>14107</v>
      </c>
      <c r="G2798" s="3" t="s">
        <v>14100</v>
      </c>
      <c r="I2798" t="str">
        <f t="shared" si="43"/>
        <v>,(785,' Daniel Burón Díaz ',' daniel@buron.cl',' 2 2634 1197    ', Gerente de Producción')</v>
      </c>
    </row>
    <row r="2799" spans="1:9">
      <c r="A2799" s="3" t="s">
        <v>14110</v>
      </c>
      <c r="B2799" s="3" t="s">
        <v>14108</v>
      </c>
      <c r="C2799" s="3">
        <f>VLOOKUP(B2799,CONSOLIDADO!A$2:E$11786,5,FALSE)</f>
        <v>786</v>
      </c>
      <c r="D2799" s="3" t="s">
        <v>14109</v>
      </c>
      <c r="E2799" s="3" t="s">
        <v>6850</v>
      </c>
      <c r="F2799" s="3" t="s">
        <v>14111</v>
      </c>
      <c r="G2799" s="3" t="s">
        <v>14112</v>
      </c>
      <c r="I2799" t="str">
        <f t="shared" si="43"/>
        <v>,(786,' Fernando Soriano ',' fernando.soriano@bcw-global.com',' 2 2751 7100    ', Director')</v>
      </c>
    </row>
    <row r="2800" spans="1:9">
      <c r="A2800" s="3" t="s">
        <v>14113</v>
      </c>
      <c r="B2800" s="3" t="s">
        <v>14108</v>
      </c>
      <c r="C2800" s="3">
        <f>VLOOKUP(B2800,CONSOLIDADO!A$2:E$11786,5,FALSE)</f>
        <v>786</v>
      </c>
      <c r="D2800" s="3" t="s">
        <v>14109</v>
      </c>
      <c r="E2800" s="3" t="s">
        <v>9752</v>
      </c>
      <c r="F2800" s="3" t="s">
        <v>14114</v>
      </c>
      <c r="G2800" s="3" t="s">
        <v>14112</v>
      </c>
      <c r="I2800" t="str">
        <f t="shared" si="43"/>
        <v>,(786,' Paola Bontempi ',' paola.bontempi@bcw-global.com',' 2 2751 7100    ', Finance Director')</v>
      </c>
    </row>
    <row r="2801" spans="1:9">
      <c r="A2801" s="3" t="s">
        <v>14115</v>
      </c>
      <c r="B2801" s="3" t="s">
        <v>14108</v>
      </c>
      <c r="C2801" s="3">
        <f>VLOOKUP(B2801,CONSOLIDADO!A$2:E$11786,5,FALSE)</f>
        <v>786</v>
      </c>
      <c r="D2801" s="3" t="s">
        <v>14109</v>
      </c>
      <c r="E2801" s="3" t="s">
        <v>14116</v>
      </c>
      <c r="F2801" s="3" t="s">
        <v>14117</v>
      </c>
      <c r="G2801" s="3" t="s">
        <v>14112</v>
      </c>
      <c r="I2801" t="str">
        <f t="shared" si="43"/>
        <v>,(786,' Lorena Solís ',' lorena.solis@bcw-global.com',' 2 2751 7100    ', Human Resources Lead')</v>
      </c>
    </row>
    <row r="2802" spans="1:9">
      <c r="A2802" s="3" t="s">
        <v>14118</v>
      </c>
      <c r="B2802" s="3" t="s">
        <v>14108</v>
      </c>
      <c r="C2802" s="3">
        <f>VLOOKUP(B2802,CONSOLIDADO!A$2:E$11786,5,FALSE)</f>
        <v>786</v>
      </c>
      <c r="D2802" s="3" t="s">
        <v>14109</v>
      </c>
      <c r="E2802" s="3" t="s">
        <v>14119</v>
      </c>
      <c r="F2802" s="3" t="s">
        <v>14120</v>
      </c>
      <c r="G2802" s="3" t="s">
        <v>14112</v>
      </c>
      <c r="I2802" t="str">
        <f t="shared" si="43"/>
        <v>,(786,' Denise Humphreys ',' denise.humphreys@bcw-global.com',' 2 2751 7100    ', Directora Comunicación Corporativa')</v>
      </c>
    </row>
    <row r="2803" spans="1:9">
      <c r="A2803" s="3" t="s">
        <v>14121</v>
      </c>
      <c r="B2803" s="3" t="s">
        <v>14108</v>
      </c>
      <c r="C2803" s="3">
        <f>VLOOKUP(B2803,CONSOLIDADO!A$2:E$11786,5,FALSE)</f>
        <v>786</v>
      </c>
      <c r="D2803" s="3" t="s">
        <v>14109</v>
      </c>
      <c r="E2803" s="3" t="s">
        <v>14122</v>
      </c>
      <c r="F2803" s="3" t="s">
        <v>14123</v>
      </c>
      <c r="G2803" s="3" t="s">
        <v>14112</v>
      </c>
      <c r="I2803" t="str">
        <f t="shared" si="43"/>
        <v>,(786,' María José Arrau ',' mariajose.arrau@bcw-global.com',' 2 2751 7100    ', Gerente Comunicación de Marcas y Consumo')</v>
      </c>
    </row>
    <row r="2804" spans="1:9">
      <c r="A2804" s="3" t="s">
        <v>14126</v>
      </c>
      <c r="B2804" s="3" t="s">
        <v>14124</v>
      </c>
      <c r="C2804" s="3">
        <f>VLOOKUP(B2804,CONSOLIDADO!A$2:E$11786,5,FALSE)</f>
        <v>787</v>
      </c>
      <c r="D2804" s="3" t="s">
        <v>14125</v>
      </c>
      <c r="E2804" s="3" t="s">
        <v>6739</v>
      </c>
      <c r="F2804" s="3" t="s">
        <v>14127</v>
      </c>
      <c r="G2804" s="3" t="s">
        <v>14128</v>
      </c>
      <c r="I2804" t="str">
        <f t="shared" si="43"/>
        <v>,(787,' Greg Barton ',' info@bnamericas.com',' 2 2941 0300    ', Gerente General')</v>
      </c>
    </row>
    <row r="2805" spans="1:9">
      <c r="A2805" s="3" t="s">
        <v>14129</v>
      </c>
      <c r="B2805" s="3" t="s">
        <v>14124</v>
      </c>
      <c r="C2805" s="3">
        <f>VLOOKUP(B2805,CONSOLIDADO!A$2:E$11786,5,FALSE)</f>
        <v>787</v>
      </c>
      <c r="D2805" s="3" t="s">
        <v>14125</v>
      </c>
      <c r="E2805" s="3" t="s">
        <v>10205</v>
      </c>
      <c r="F2805" s="3" t="s">
        <v>14127</v>
      </c>
      <c r="G2805" s="3" t="s">
        <v>14128</v>
      </c>
      <c r="I2805" t="str">
        <f t="shared" si="43"/>
        <v>,(787,' Jay Applewhite ',' info@bnamericas.com',' 2 2941 0300    ', Representante Legal')</v>
      </c>
    </row>
    <row r="2806" spans="1:9">
      <c r="A2806" s="3" t="s">
        <v>14131</v>
      </c>
      <c r="B2806" s="3" t="s">
        <v>14130</v>
      </c>
      <c r="C2806" s="3">
        <f>VLOOKUP(B2806,CONSOLIDADO!A$2:E$11786,5,FALSE)</f>
        <v>788</v>
      </c>
      <c r="D2806" s="3" t="s">
        <v>8389</v>
      </c>
      <c r="E2806" s="3" t="s">
        <v>6739</v>
      </c>
      <c r="F2806" s="3" t="s">
        <v>14132</v>
      </c>
      <c r="G2806" s="3" t="s">
        <v>14133</v>
      </c>
      <c r="I2806" t="str">
        <f t="shared" si="43"/>
        <v>,(788,' Felipe Errázuriz Irarrázabal ',' ferrazuriz@cyd.cl',' 2 2236 5060    ', Gerente General')</v>
      </c>
    </row>
    <row r="2807" spans="1:9">
      <c r="A2807" s="3" t="s">
        <v>14134</v>
      </c>
      <c r="B2807" s="3" t="s">
        <v>14130</v>
      </c>
      <c r="C2807" s="3">
        <f>VLOOKUP(B2807,CONSOLIDADO!A$2:E$11786,5,FALSE)</f>
        <v>788</v>
      </c>
      <c r="D2807" s="3" t="s">
        <v>8389</v>
      </c>
      <c r="E2807" s="3" t="s">
        <v>6905</v>
      </c>
      <c r="F2807" s="3" t="s">
        <v>14135</v>
      </c>
      <c r="G2807" s="3" t="s">
        <v>14133</v>
      </c>
      <c r="I2807" t="str">
        <f t="shared" si="43"/>
        <v>,(788,' Luis Alberto Casse Doyharçabal ',' lacasse@cyd.cl',' 2 2236 5060    ', Gerente Comercial')</v>
      </c>
    </row>
    <row r="2808" spans="1:9">
      <c r="A2808" s="3" t="s">
        <v>14136</v>
      </c>
      <c r="B2808" s="3" t="s">
        <v>14130</v>
      </c>
      <c r="C2808" s="3">
        <f>VLOOKUP(B2808,CONSOLIDADO!A$2:E$11786,5,FALSE)</f>
        <v>788</v>
      </c>
      <c r="D2808" s="3" t="s">
        <v>8389</v>
      </c>
      <c r="E2808" s="3" t="s">
        <v>6757</v>
      </c>
      <c r="F2808" s="3" t="s">
        <v>14137</v>
      </c>
      <c r="G2808" s="3" t="s">
        <v>14133</v>
      </c>
      <c r="I2808" t="str">
        <f t="shared" si="43"/>
        <v>,(788,' Manuel De la Huerta Lablée ',' mandelah@cyd.cl',' 2 2236 5060    ', Gerente de Administración y Finanzas')</v>
      </c>
    </row>
    <row r="2809" spans="1:9">
      <c r="A2809" s="3" t="s">
        <v>14139</v>
      </c>
      <c r="B2809" s="3" t="s">
        <v>57562</v>
      </c>
      <c r="C2809" s="3">
        <f>VLOOKUP(B2809,CONSOLIDADO!A$2:E$11786,5,FALSE)</f>
        <v>789</v>
      </c>
      <c r="D2809" s="3" t="s">
        <v>14138</v>
      </c>
      <c r="E2809" s="3" t="s">
        <v>6739</v>
      </c>
      <c r="F2809" s="3" t="s">
        <v>14140</v>
      </c>
      <c r="G2809" s="3" t="s">
        <v>14141</v>
      </c>
      <c r="I2809" t="str">
        <f t="shared" si="43"/>
        <v>,(789,' Carlos Zúñiga Martínez ',' gerencia@czm.cl',' 2 2294 4606    ', Gerente General')</v>
      </c>
    </row>
    <row r="2810" spans="1:9">
      <c r="A2810" s="3" t="s">
        <v>14142</v>
      </c>
      <c r="B2810" s="3" t="s">
        <v>57562</v>
      </c>
      <c r="C2810" s="3">
        <f>VLOOKUP(B2810,CONSOLIDADO!A$2:E$11786,5,FALSE)</f>
        <v>789</v>
      </c>
      <c r="D2810" s="3" t="s">
        <v>14138</v>
      </c>
      <c r="E2810" s="3" t="s">
        <v>7032</v>
      </c>
      <c r="F2810" s="3" t="s">
        <v>14143</v>
      </c>
      <c r="G2810" s="3" t="s">
        <v>14141</v>
      </c>
      <c r="I2810" t="str">
        <f t="shared" si="43"/>
        <v>,(789,' Cristóbal Zúñiga Andrighetti ',' czuniga2@czm.cl',' 2 2294 4606    ', Gerente Administración y Finanzas')</v>
      </c>
    </row>
    <row r="2811" spans="1:9">
      <c r="A2811" s="3" t="s">
        <v>14144</v>
      </c>
      <c r="B2811" s="3" t="s">
        <v>57562</v>
      </c>
      <c r="C2811" s="3">
        <f>VLOOKUP(B2811,CONSOLIDADO!A$2:E$11786,5,FALSE)</f>
        <v>789</v>
      </c>
      <c r="D2811" s="3" t="s">
        <v>14138</v>
      </c>
      <c r="E2811" s="3" t="s">
        <v>6905</v>
      </c>
      <c r="F2811" s="3" t="s">
        <v>14145</v>
      </c>
      <c r="G2811" s="3" t="s">
        <v>14141</v>
      </c>
      <c r="I2811" t="str">
        <f t="shared" si="43"/>
        <v>,(789,' Cristian Zúñiga Andrighetti ',' czuniga@czm.cl',' 2 2294 4606    ', Gerente Comercial')</v>
      </c>
    </row>
    <row r="2812" spans="1:9">
      <c r="A2812" s="3" t="s">
        <v>14146</v>
      </c>
      <c r="B2812" s="3" t="s">
        <v>57562</v>
      </c>
      <c r="C2812" s="3">
        <f>VLOOKUP(B2812,CONSOLIDADO!A$2:E$11786,5,FALSE)</f>
        <v>789</v>
      </c>
      <c r="D2812" s="3" t="s">
        <v>14138</v>
      </c>
      <c r="E2812" s="3" t="s">
        <v>8930</v>
      </c>
      <c r="F2812" s="3" t="s">
        <v>14147</v>
      </c>
      <c r="G2812" s="3" t="s">
        <v>14141</v>
      </c>
      <c r="I2812" t="str">
        <f t="shared" si="43"/>
        <v>,(789,' Juan Vergara Brenet ',' ventas@czm.cl',' 2 2294 4606    ', Jefe de Ventas')</v>
      </c>
    </row>
    <row r="2813" spans="1:9">
      <c r="A2813" s="3" t="s">
        <v>14149</v>
      </c>
      <c r="B2813" s="3" t="s">
        <v>14148</v>
      </c>
      <c r="C2813" s="3">
        <f>VLOOKUP(B2813,CONSOLIDADO!A$2:E$11786,5,FALSE)</f>
        <v>790</v>
      </c>
      <c r="D2813" s="3" t="s">
        <v>5295</v>
      </c>
      <c r="E2813" s="3" t="s">
        <v>6739</v>
      </c>
      <c r="F2813" s="3" t="s">
        <v>14150</v>
      </c>
      <c r="G2813" s="3" t="s">
        <v>14151</v>
      </c>
      <c r="I2813" t="str">
        <f t="shared" si="43"/>
        <v>,(790,' Marcelo González López ',' mgl@ccjensen.cl',' 9 9359 4046    ', Gerente General')</v>
      </c>
    </row>
    <row r="2814" spans="1:9">
      <c r="A2814" s="3" t="s">
        <v>14153</v>
      </c>
      <c r="B2814" s="3" t="s">
        <v>5111</v>
      </c>
      <c r="C2814" s="3">
        <f>VLOOKUP(B2814,CONSOLIDADO!A$2:E$11786,5,FALSE)</f>
        <v>791</v>
      </c>
      <c r="D2814" s="3" t="s">
        <v>14152</v>
      </c>
      <c r="E2814" s="3" t="s">
        <v>6739</v>
      </c>
      <c r="F2814" s="3" t="s">
        <v>14154</v>
      </c>
      <c r="G2814" s="3" t="s">
        <v>14155</v>
      </c>
      <c r="I2814" t="str">
        <f t="shared" si="43"/>
        <v>,(791,' Jaime Eduardo Luis Mac Pherson Anticevic ',' jmac@clcsa.cl',' 2 2854 2290    ', Gerente General')</v>
      </c>
    </row>
    <row r="2815" spans="1:9">
      <c r="A2815" s="3" t="s">
        <v>14156</v>
      </c>
      <c r="B2815" s="3" t="s">
        <v>5111</v>
      </c>
      <c r="C2815" s="3">
        <f>VLOOKUP(B2815,CONSOLIDADO!A$2:E$11786,5,FALSE)</f>
        <v>791</v>
      </c>
      <c r="D2815" s="3" t="s">
        <v>14152</v>
      </c>
      <c r="E2815" s="3" t="s">
        <v>6905</v>
      </c>
      <c r="F2815" s="3" t="s">
        <v>14157</v>
      </c>
      <c r="G2815" s="3" t="s">
        <v>14155</v>
      </c>
      <c r="I2815" t="str">
        <f t="shared" si="43"/>
        <v>,(791,' José Antonio Ramila Hales ',' jramila@clcsa.cl',' 2 2854 2290    ', Gerente Comercial')</v>
      </c>
    </row>
    <row r="2816" spans="1:9">
      <c r="A2816" s="3" t="s">
        <v>14158</v>
      </c>
      <c r="B2816" s="3" t="s">
        <v>5111</v>
      </c>
      <c r="C2816" s="3">
        <f>VLOOKUP(B2816,CONSOLIDADO!A$2:E$11786,5,FALSE)</f>
        <v>791</v>
      </c>
      <c r="D2816" s="3" t="s">
        <v>14152</v>
      </c>
      <c r="E2816" s="3" t="s">
        <v>6757</v>
      </c>
      <c r="F2816" s="3" t="s">
        <v>14159</v>
      </c>
      <c r="G2816" s="3" t="s">
        <v>14155</v>
      </c>
      <c r="I2816" t="str">
        <f t="shared" si="43"/>
        <v>,(791,' Karin Ester Calderón Vilaza ',' kcalderon@clcsa.cl',' 2 2854 2290    ', Gerente de Administración y Finanzas')</v>
      </c>
    </row>
    <row r="2817" spans="1:9">
      <c r="A2817" s="3" t="s">
        <v>14160</v>
      </c>
      <c r="B2817" s="3" t="s">
        <v>1656</v>
      </c>
      <c r="C2817" s="3">
        <f>VLOOKUP(B2817,CONSOLIDADO!A$2:E$11786,5,FALSE)</f>
        <v>792</v>
      </c>
      <c r="D2817" s="3" t="s">
        <v>1653</v>
      </c>
      <c r="E2817" s="3" t="s">
        <v>6739</v>
      </c>
      <c r="F2817" s="3"/>
      <c r="G2817" s="3" t="s">
        <v>14161</v>
      </c>
      <c r="I2817" t="str">
        <f t="shared" si="43"/>
        <v>,(792,' Carlos Alberto Gacitúa Martínez ','',' 2 2857 1045    ', Gerente General')</v>
      </c>
    </row>
    <row r="2818" spans="1:9">
      <c r="A2818" s="3" t="s">
        <v>14162</v>
      </c>
      <c r="B2818" s="3" t="s">
        <v>1656</v>
      </c>
      <c r="C2818" s="3">
        <f>VLOOKUP(B2818,CONSOLIDADO!A$2:E$11786,5,FALSE)</f>
        <v>792</v>
      </c>
      <c r="D2818" s="3" t="s">
        <v>1653</v>
      </c>
      <c r="E2818" s="3" t="s">
        <v>7140</v>
      </c>
      <c r="F2818" s="3"/>
      <c r="G2818" s="3" t="s">
        <v>14161</v>
      </c>
      <c r="I2818" t="str">
        <f t="shared" si="43"/>
        <v>,(792,' Héctor Garrido Alarcón ','',' 2 2857 1045    ', Gerente de Ventas')</v>
      </c>
    </row>
    <row r="2819" spans="1:9">
      <c r="A2819" s="3" t="s">
        <v>14163</v>
      </c>
      <c r="B2819" s="3" t="s">
        <v>1656</v>
      </c>
      <c r="C2819" s="3">
        <f>VLOOKUP(B2819,CONSOLIDADO!A$2:E$11786,5,FALSE)</f>
        <v>792</v>
      </c>
      <c r="D2819" s="3" t="s">
        <v>1653</v>
      </c>
      <c r="E2819" s="3" t="s">
        <v>14164</v>
      </c>
      <c r="F2819" s="3"/>
      <c r="G2819" s="3" t="s">
        <v>14161</v>
      </c>
      <c r="I2819" t="str">
        <f t="shared" ref="I2819:I2882" si="44">CONCATENATE(",(",C2819,",'",A2819,"','",F2819,"','",G2819,"',",E2819,"')")</f>
        <v>,(792,' Macarena Salazar ','',' 2 2857 1045    ', Gerente de Administración, Finanzas y Jefa de Remuneraciones')</v>
      </c>
    </row>
    <row r="2820" spans="1:9">
      <c r="A2820" s="3" t="s">
        <v>14167</v>
      </c>
      <c r="B2820" s="3" t="s">
        <v>14165</v>
      </c>
      <c r="C2820" s="3">
        <f>VLOOKUP(B2820,CONSOLIDADO!A$2:E$11786,5,FALSE)</f>
        <v>793</v>
      </c>
      <c r="D2820" s="3" t="s">
        <v>14166</v>
      </c>
      <c r="E2820" s="3" t="s">
        <v>12280</v>
      </c>
      <c r="F2820" s="3" t="s">
        <v>14168</v>
      </c>
      <c r="G2820" s="3" t="s">
        <v>14169</v>
      </c>
      <c r="I2820" t="str">
        <f t="shared" si="44"/>
        <v>,(793,' César Augusto Ibaceta Cárdenas ',' imprentacaballero@terra.cl',' 2 2632 3118    ', Socio - Gerente General')</v>
      </c>
    </row>
    <row r="2821" spans="1:9">
      <c r="A2821" s="3" t="s">
        <v>14172</v>
      </c>
      <c r="B2821" s="3" t="s">
        <v>14170</v>
      </c>
      <c r="C2821" s="3">
        <f>VLOOKUP(B2821,CONSOLIDADO!A$2:E$11786,5,FALSE)</f>
        <v>794</v>
      </c>
      <c r="D2821" s="3" t="s">
        <v>14171</v>
      </c>
      <c r="E2821" s="3"/>
      <c r="F2821" s="3"/>
      <c r="G2821" s="3" t="s">
        <v>14173</v>
      </c>
      <c r="I2821" t="str">
        <f t="shared" si="44"/>
        <v>,(794,' Pablo Bernstein Letelier','',' 2 2954 9784',')</v>
      </c>
    </row>
    <row r="2822" spans="1:9">
      <c r="A2822" s="3" t="s">
        <v>14174</v>
      </c>
      <c r="B2822" s="3" t="s">
        <v>14170</v>
      </c>
      <c r="C2822" s="3">
        <f>VLOOKUP(B2822,CONSOLIDADO!A$2:E$11786,5,FALSE)</f>
        <v>794</v>
      </c>
      <c r="D2822" s="3" t="s">
        <v>14171</v>
      </c>
      <c r="E2822" s="3"/>
      <c r="F2822" s="3"/>
      <c r="G2822" s="3" t="s">
        <v>14173</v>
      </c>
      <c r="I2822" t="str">
        <f t="shared" si="44"/>
        <v>,(794,' Enrico Innocenti Landi','',' 2 2954 9784',')</v>
      </c>
    </row>
    <row r="2823" spans="1:9">
      <c r="A2823" s="3" t="s">
        <v>14177</v>
      </c>
      <c r="B2823" s="3" t="s">
        <v>14175</v>
      </c>
      <c r="C2823" s="3">
        <f>VLOOKUP(B2823,CONSOLIDADO!A$2:E$11786,5,FALSE)</f>
        <v>795</v>
      </c>
      <c r="D2823" s="3" t="s">
        <v>14176</v>
      </c>
      <c r="E2823" s="3" t="s">
        <v>6813</v>
      </c>
      <c r="F2823" s="3" t="s">
        <v>14178</v>
      </c>
      <c r="G2823" s="3" t="s">
        <v>14179</v>
      </c>
      <c r="I2823" t="str">
        <f t="shared" si="44"/>
        <v>,(795,' Jorge Steiner Tichauer ',' jorge.steiner@cademsmart.cl',' 2 2438 6501    ', Presidente')</v>
      </c>
    </row>
    <row r="2824" spans="1:9">
      <c r="A2824" s="3" t="s">
        <v>14180</v>
      </c>
      <c r="B2824" s="3" t="s">
        <v>14175</v>
      </c>
      <c r="C2824" s="3">
        <f>VLOOKUP(B2824,CONSOLIDADO!A$2:E$11786,5,FALSE)</f>
        <v>795</v>
      </c>
      <c r="D2824" s="3" t="s">
        <v>14176</v>
      </c>
      <c r="E2824" s="3" t="s">
        <v>6850</v>
      </c>
      <c r="F2824" s="3" t="s">
        <v>14181</v>
      </c>
      <c r="G2824" s="3" t="s">
        <v>14179</v>
      </c>
      <c r="I2824" t="str">
        <f t="shared" si="44"/>
        <v>,(795,' Luis Alfredo Lagos Dougnac ',' lagos@cadem.cl',' 2 2438 6501    ', Director')</v>
      </c>
    </row>
    <row r="2825" spans="1:9">
      <c r="A2825" s="3" t="s">
        <v>14182</v>
      </c>
      <c r="B2825" s="3" t="s">
        <v>14175</v>
      </c>
      <c r="C2825" s="3">
        <f>VLOOKUP(B2825,CONSOLIDADO!A$2:E$11786,5,FALSE)</f>
        <v>795</v>
      </c>
      <c r="D2825" s="3" t="s">
        <v>14176</v>
      </c>
      <c r="E2825" s="3" t="s">
        <v>6850</v>
      </c>
      <c r="F2825" s="3" t="s">
        <v>14183</v>
      </c>
      <c r="G2825" s="3" t="s">
        <v>14179</v>
      </c>
      <c r="I2825" t="str">
        <f t="shared" si="44"/>
        <v>,(795,' Pier Zaccaría De Gavardo ',' zaccaria@cadem.cl',' 2 2438 6501    ', Director')</v>
      </c>
    </row>
    <row r="2826" spans="1:9">
      <c r="A2826" s="3" t="s">
        <v>14184</v>
      </c>
      <c r="B2826" s="3" t="s">
        <v>14175</v>
      </c>
      <c r="C2826" s="3">
        <f>VLOOKUP(B2826,CONSOLIDADO!A$2:E$11786,5,FALSE)</f>
        <v>795</v>
      </c>
      <c r="D2826" s="3" t="s">
        <v>14176</v>
      </c>
      <c r="E2826" s="3" t="s">
        <v>6739</v>
      </c>
      <c r="F2826" s="3" t="s">
        <v>14185</v>
      </c>
      <c r="G2826" s="3" t="s">
        <v>14179</v>
      </c>
      <c r="I2826" t="str">
        <f t="shared" si="44"/>
        <v>,(795,' Karen Thal Silberstein ',' kthal@cadem.cl',' 2 2438 6501    ', Gerente General')</v>
      </c>
    </row>
    <row r="2827" spans="1:9">
      <c r="A2827" s="3" t="s">
        <v>14186</v>
      </c>
      <c r="B2827" s="3" t="s">
        <v>14175</v>
      </c>
      <c r="C2827" s="3">
        <f>VLOOKUP(B2827,CONSOLIDADO!A$2:E$11786,5,FALSE)</f>
        <v>795</v>
      </c>
      <c r="D2827" s="3" t="s">
        <v>14176</v>
      </c>
      <c r="E2827" s="3" t="s">
        <v>6757</v>
      </c>
      <c r="F2827" s="3" t="s">
        <v>14187</v>
      </c>
      <c r="G2827" s="3" t="s">
        <v>14179</v>
      </c>
      <c r="I2827" t="str">
        <f t="shared" si="44"/>
        <v>,(795,' Raúl Olivos Rendic ',' raul.olivos@cadem.cl',' 2 2438 6501    ', Gerente de Administración y Finanzas')</v>
      </c>
    </row>
    <row r="2828" spans="1:9">
      <c r="A2828" s="3" t="s">
        <v>14188</v>
      </c>
      <c r="B2828" s="3" t="s">
        <v>14175</v>
      </c>
      <c r="C2828" s="3">
        <f>VLOOKUP(B2828,CONSOLIDADO!A$2:E$11786,5,FALSE)</f>
        <v>795</v>
      </c>
      <c r="D2828" s="3" t="s">
        <v>14176</v>
      </c>
      <c r="E2828" s="3" t="s">
        <v>14189</v>
      </c>
      <c r="F2828" s="3" t="s">
        <v>14190</v>
      </c>
      <c r="G2828" s="3" t="s">
        <v>14179</v>
      </c>
      <c r="I2828" t="str">
        <f t="shared" si="44"/>
        <v>,(795,' Roberto Izikson Moore ',' roberto.izikson@cadem.cl',' 2 2438 6501    ', Gerente Asuntos Públicos y Estudios Cuantitativos')</v>
      </c>
    </row>
    <row r="2829" spans="1:9">
      <c r="A2829" s="3" t="s">
        <v>14191</v>
      </c>
      <c r="B2829" s="3" t="s">
        <v>14175</v>
      </c>
      <c r="C2829" s="3">
        <f>VLOOKUP(B2829,CONSOLIDADO!A$2:E$11786,5,FALSE)</f>
        <v>795</v>
      </c>
      <c r="D2829" s="3" t="s">
        <v>14176</v>
      </c>
      <c r="E2829" s="3" t="s">
        <v>14192</v>
      </c>
      <c r="F2829" s="3" t="s">
        <v>14193</v>
      </c>
      <c r="G2829" s="3" t="s">
        <v>14179</v>
      </c>
      <c r="I2829" t="str">
        <f t="shared" si="44"/>
        <v>,(795,' Andrés Costas Moreno ',' andres.costas@cadem.cl',' 2 2438 6501    ', Gerente Estudios Cualitativos')</v>
      </c>
    </row>
    <row r="2830" spans="1:9">
      <c r="A2830" s="3" t="s">
        <v>14194</v>
      </c>
      <c r="B2830" s="3" t="s">
        <v>14175</v>
      </c>
      <c r="C2830" s="3">
        <f>VLOOKUP(B2830,CONSOLIDADO!A$2:E$11786,5,FALSE)</f>
        <v>795</v>
      </c>
      <c r="D2830" s="3" t="s">
        <v>14176</v>
      </c>
      <c r="E2830" s="3" t="s">
        <v>7863</v>
      </c>
      <c r="F2830" s="3" t="s">
        <v>14195</v>
      </c>
      <c r="G2830" s="3" t="s">
        <v>14179</v>
      </c>
      <c r="I2830" t="str">
        <f t="shared" si="44"/>
        <v>,(795,' Emilio Villegasens M. ',' emilio.villegas@cadem.cl',' 2 2438 6501    ', Subgerente de Operaciones')</v>
      </c>
    </row>
    <row r="2831" spans="1:9">
      <c r="A2831" s="3" t="s">
        <v>14198</v>
      </c>
      <c r="B2831" s="3" t="s">
        <v>14196</v>
      </c>
      <c r="C2831" s="3">
        <f>VLOOKUP(B2831,CONSOLIDADO!A$2:E$11786,5,FALSE)</f>
        <v>796</v>
      </c>
      <c r="D2831" s="3" t="s">
        <v>14197</v>
      </c>
      <c r="E2831" s="3" t="s">
        <v>14199</v>
      </c>
      <c r="F2831" s="3" t="s">
        <v>14200</v>
      </c>
      <c r="G2831" s="3" t="s">
        <v>14201</v>
      </c>
      <c r="I2831" t="str">
        <f t="shared" si="44"/>
        <v>,(796,' Luis Cajales Antúnez ',' caeme.construcciones@gmail.com',' 2 2779 8038    ', Dueño - Gerente General')</v>
      </c>
    </row>
    <row r="2832" spans="1:9">
      <c r="A2832" s="3" t="s">
        <v>14202</v>
      </c>
      <c r="B2832" s="3" t="s">
        <v>14196</v>
      </c>
      <c r="C2832" s="3">
        <f>VLOOKUP(B2832,CONSOLIDADO!A$2:E$11786,5,FALSE)</f>
        <v>796</v>
      </c>
      <c r="D2832" s="3" t="s">
        <v>14197</v>
      </c>
      <c r="E2832" s="3"/>
      <c r="F2832" s="3"/>
      <c r="G2832" s="3" t="s">
        <v>14203</v>
      </c>
      <c r="I2832" t="str">
        <f t="shared" si="44"/>
        <v>,(796,' Luis Cajales Macuer','',' 2 2779 8038',')</v>
      </c>
    </row>
    <row r="2833" spans="1:9">
      <c r="A2833" s="3" t="s">
        <v>14206</v>
      </c>
      <c r="B2833" s="3" t="s">
        <v>14204</v>
      </c>
      <c r="C2833" s="3">
        <f>VLOOKUP(B2833,CONSOLIDADO!A$2:E$11786,5,FALSE)</f>
        <v>797</v>
      </c>
      <c r="D2833" s="3" t="s">
        <v>14205</v>
      </c>
      <c r="E2833" s="3"/>
      <c r="F2833" s="3"/>
      <c r="G2833" s="3" t="s">
        <v>14207</v>
      </c>
      <c r="I2833" t="str">
        <f t="shared" si="44"/>
        <v>,(797,' Mario Manbor Stadler','',' 2 2639 5820',')</v>
      </c>
    </row>
    <row r="2834" spans="1:9">
      <c r="A2834" s="3" t="s">
        <v>14210</v>
      </c>
      <c r="B2834" s="3" t="s">
        <v>14208</v>
      </c>
      <c r="C2834" s="3">
        <f>VLOOKUP(B2834,CONSOLIDADO!A$2:E$11786,5,FALSE)</f>
        <v>798</v>
      </c>
      <c r="D2834" s="3" t="s">
        <v>14209</v>
      </c>
      <c r="E2834" s="3" t="s">
        <v>6739</v>
      </c>
      <c r="F2834" s="3"/>
      <c r="G2834" s="3" t="s">
        <v>14211</v>
      </c>
      <c r="I2834" t="str">
        <f t="shared" si="44"/>
        <v>,(798,' Victoria Izurieta Linzmayer ','',' 2 2450 5500    ', Gerente General')</v>
      </c>
    </row>
    <row r="2835" spans="1:9">
      <c r="A2835" s="3" t="s">
        <v>14212</v>
      </c>
      <c r="B2835" s="3" t="s">
        <v>14208</v>
      </c>
      <c r="C2835" s="3">
        <f>VLOOKUP(B2835,CONSOLIDADO!A$2:E$11786,5,FALSE)</f>
        <v>798</v>
      </c>
      <c r="D2835" s="3" t="s">
        <v>14209</v>
      </c>
      <c r="E2835" s="3" t="s">
        <v>6757</v>
      </c>
      <c r="F2835" s="3"/>
      <c r="G2835" s="3" t="s">
        <v>14213</v>
      </c>
      <c r="I2835" t="str">
        <f t="shared" si="44"/>
        <v>,(798,' Miguel Ramírez Oggero ','',' 2 2450 5505    ', Gerente de Administración y Finanzas')</v>
      </c>
    </row>
    <row r="2836" spans="1:9">
      <c r="A2836" s="3" t="s">
        <v>14214</v>
      </c>
      <c r="B2836" s="3" t="s">
        <v>14208</v>
      </c>
      <c r="C2836" s="3">
        <f>VLOOKUP(B2836,CONSOLIDADO!A$2:E$11786,5,FALSE)</f>
        <v>798</v>
      </c>
      <c r="D2836" s="3" t="s">
        <v>14209</v>
      </c>
      <c r="E2836" s="3" t="s">
        <v>10955</v>
      </c>
      <c r="F2836" s="3"/>
      <c r="G2836" s="3" t="s">
        <v>14211</v>
      </c>
      <c r="I2836" t="str">
        <f t="shared" si="44"/>
        <v>,(798,' Cristián Andrés Cabrera Arancet ','',' 2 2450 5500    ', Gerente de Retail')</v>
      </c>
    </row>
    <row r="2837" spans="1:9">
      <c r="A2837" s="3" t="s">
        <v>14215</v>
      </c>
      <c r="B2837" s="3" t="s">
        <v>14208</v>
      </c>
      <c r="C2837" s="3">
        <f>VLOOKUP(B2837,CONSOLIDADO!A$2:E$11786,5,FALSE)</f>
        <v>798</v>
      </c>
      <c r="D2837" s="3" t="s">
        <v>14209</v>
      </c>
      <c r="E2837" s="3" t="s">
        <v>14216</v>
      </c>
      <c r="F2837" s="3"/>
      <c r="G2837" s="3" t="s">
        <v>14211</v>
      </c>
      <c r="I2837" t="str">
        <f t="shared" si="44"/>
        <v>,(798,' Lourdes Mourenza ','',' 2 2450 5500    ', Subgerente de Ventas Nacionales')</v>
      </c>
    </row>
    <row r="2838" spans="1:9">
      <c r="A2838" s="3" t="s">
        <v>14217</v>
      </c>
      <c r="B2838" s="3" t="s">
        <v>14208</v>
      </c>
      <c r="C2838" s="3">
        <f>VLOOKUP(B2838,CONSOLIDADO!A$2:E$11786,5,FALSE)</f>
        <v>798</v>
      </c>
      <c r="D2838" s="3" t="s">
        <v>14209</v>
      </c>
      <c r="E2838" s="3" t="s">
        <v>14218</v>
      </c>
      <c r="F2838" s="3"/>
      <c r="G2838" s="3" t="s">
        <v>14211</v>
      </c>
      <c r="I2838" t="str">
        <f t="shared" si="44"/>
        <v>,(798,' Pedro Pablo Subercaseaux ','',' 2 2450 5500    ', Gerente de Operaciones y Logística')</v>
      </c>
    </row>
    <row r="2839" spans="1:9">
      <c r="A2839" s="3" t="s">
        <v>14220</v>
      </c>
      <c r="B2839" s="3" t="s">
        <v>14219</v>
      </c>
      <c r="C2839" s="3">
        <f>VLOOKUP(B2839,CONSOLIDADO!A$2:E$11786,5,FALSE)</f>
        <v>799</v>
      </c>
      <c r="D2839" s="3" t="s">
        <v>3431</v>
      </c>
      <c r="E2839" s="3" t="s">
        <v>6739</v>
      </c>
      <c r="F2839" s="3" t="s">
        <v>14221</v>
      </c>
      <c r="G2839" s="3" t="s">
        <v>14222</v>
      </c>
      <c r="I2839" t="str">
        <f t="shared" si="44"/>
        <v>,(799,' Renzo Caimi Solari ',' renzo@caimicorp.com',' 32 227 9600    ', Gerente General')</v>
      </c>
    </row>
    <row r="2840" spans="1:9">
      <c r="A2840" s="3" t="s">
        <v>14223</v>
      </c>
      <c r="B2840" s="3" t="s">
        <v>14219</v>
      </c>
      <c r="C2840" s="3">
        <f>VLOOKUP(B2840,CONSOLIDADO!A$2:E$11786,5,FALSE)</f>
        <v>799</v>
      </c>
      <c r="D2840" s="3" t="s">
        <v>3431</v>
      </c>
      <c r="E2840" s="3" t="s">
        <v>6757</v>
      </c>
      <c r="F2840" s="3" t="s">
        <v>14224</v>
      </c>
      <c r="G2840" s="3" t="s">
        <v>14222</v>
      </c>
      <c r="I2840" t="str">
        <f t="shared" si="44"/>
        <v>,(799,' Karém Vásquez Morales ',' kvasquez@caimicorp.com',' 32 227 9600    ', Gerente de Administración y Finanzas')</v>
      </c>
    </row>
    <row r="2841" spans="1:9">
      <c r="A2841" s="3" t="s">
        <v>14225</v>
      </c>
      <c r="B2841" s="3" t="s">
        <v>14219</v>
      </c>
      <c r="C2841" s="3">
        <f>VLOOKUP(B2841,CONSOLIDADO!A$2:E$11786,5,FALSE)</f>
        <v>799</v>
      </c>
      <c r="D2841" s="3" t="s">
        <v>3431</v>
      </c>
      <c r="E2841" s="3" t="s">
        <v>6765</v>
      </c>
      <c r="F2841" s="3" t="s">
        <v>14226</v>
      </c>
      <c r="G2841" s="3" t="s">
        <v>14222</v>
      </c>
      <c r="I2841" t="str">
        <f t="shared" si="44"/>
        <v>,(799,' Franco Caimi Soto ',' fcaimi@caimi.cl',' 32 227 9600    ', Gerente de Operaciones')</v>
      </c>
    </row>
    <row r="2842" spans="1:9">
      <c r="A2842" s="3" t="s">
        <v>14227</v>
      </c>
      <c r="B2842" s="3" t="s">
        <v>14219</v>
      </c>
      <c r="C2842" s="3">
        <f>VLOOKUP(B2842,CONSOLIDADO!A$2:E$11786,5,FALSE)</f>
        <v>799</v>
      </c>
      <c r="D2842" s="3" t="s">
        <v>3431</v>
      </c>
      <c r="E2842" s="3" t="s">
        <v>6905</v>
      </c>
      <c r="F2842" s="3" t="s">
        <v>14228</v>
      </c>
      <c r="G2842" s="3" t="s">
        <v>14222</v>
      </c>
      <c r="I2842" t="str">
        <f t="shared" si="44"/>
        <v>,(799,' Fernando Prieto Hucke ',' fprieto@caimi.cl',' 32 227 9600    ', Gerente Comercial')</v>
      </c>
    </row>
    <row r="2843" spans="1:9">
      <c r="A2843" s="3" t="s">
        <v>14231</v>
      </c>
      <c r="B2843" s="3" t="s">
        <v>14229</v>
      </c>
      <c r="C2843" s="3">
        <f>VLOOKUP(B2843,CONSOLIDADO!A$2:E$11786,5,FALSE)</f>
        <v>800</v>
      </c>
      <c r="D2843" s="3" t="s">
        <v>14230</v>
      </c>
      <c r="E2843" s="3" t="s">
        <v>14232</v>
      </c>
      <c r="F2843" s="3" t="s">
        <v>14233</v>
      </c>
      <c r="G2843" s="3" t="s">
        <v>14234</v>
      </c>
      <c r="I2843" t="str">
        <f t="shared" si="44"/>
        <v>,(800,' Claudio Zamorano Jones ',' gerencia@cainsa.cl',' 2 2589 2777    ', Gerente General y de Negocios')</v>
      </c>
    </row>
    <row r="2844" spans="1:9">
      <c r="A2844" s="3" t="s">
        <v>14235</v>
      </c>
      <c r="B2844" s="3" t="s">
        <v>14229</v>
      </c>
      <c r="C2844" s="3">
        <f>VLOOKUP(B2844,CONSOLIDADO!A$2:E$11786,5,FALSE)</f>
        <v>800</v>
      </c>
      <c r="D2844" s="3" t="s">
        <v>14230</v>
      </c>
      <c r="E2844" s="3"/>
      <c r="F2844" s="3"/>
      <c r="G2844" s="3" t="s">
        <v>14236</v>
      </c>
      <c r="I2844" t="str">
        <f t="shared" si="44"/>
        <v>,(800,' Miguel Vásquez Hauva','',' 2 2589 2777',')</v>
      </c>
    </row>
    <row r="2845" spans="1:9">
      <c r="A2845" s="3" t="s">
        <v>14237</v>
      </c>
      <c r="B2845" s="3" t="s">
        <v>14229</v>
      </c>
      <c r="C2845" s="3">
        <f>VLOOKUP(B2845,CONSOLIDADO!A$2:E$11786,5,FALSE)</f>
        <v>800</v>
      </c>
      <c r="D2845" s="3" t="s">
        <v>14230</v>
      </c>
      <c r="E2845" s="3" t="s">
        <v>14238</v>
      </c>
      <c r="F2845" s="3" t="s">
        <v>14239</v>
      </c>
      <c r="G2845" s="3" t="s">
        <v>14240</v>
      </c>
      <c r="I2845" t="str">
        <f t="shared" si="44"/>
        <v>,(800,' Cristhian Ortiz Martínez ',' cortiz@cainsa.cl',' 55 245 6200    ', Gerente Zonal')</v>
      </c>
    </row>
    <row r="2846" spans="1:9">
      <c r="A2846" s="3" t="s">
        <v>14242</v>
      </c>
      <c r="B2846" s="3" t="s">
        <v>14241</v>
      </c>
      <c r="C2846" s="3">
        <f>VLOOKUP(B2846,CONSOLIDADO!A$2:E$11786,5,FALSE)</f>
        <v>801</v>
      </c>
      <c r="D2846" s="3" t="s">
        <v>1592</v>
      </c>
      <c r="E2846" s="3" t="s">
        <v>8441</v>
      </c>
      <c r="F2846" s="3"/>
      <c r="G2846" s="3" t="s">
        <v>14243</v>
      </c>
      <c r="I2846" t="str">
        <f t="shared" si="44"/>
        <v>,(801,' Juan Cristóbal Philippi Irarrázaval ','',' 2 2570 6602    ', Presidente Directorio')</v>
      </c>
    </row>
    <row r="2847" spans="1:9">
      <c r="A2847" s="3" t="s">
        <v>14244</v>
      </c>
      <c r="B2847" s="3" t="s">
        <v>14241</v>
      </c>
      <c r="C2847" s="3">
        <f>VLOOKUP(B2847,CONSOLIDADO!A$2:E$11786,5,FALSE)</f>
        <v>801</v>
      </c>
      <c r="D2847" s="3" t="s">
        <v>1592</v>
      </c>
      <c r="E2847" s="3" t="s">
        <v>6739</v>
      </c>
      <c r="F2847" s="3" t="s">
        <v>14245</v>
      </c>
      <c r="G2847" s="3" t="s">
        <v>14243</v>
      </c>
      <c r="I2847" t="str">
        <f t="shared" si="44"/>
        <v>,(801,' Álvaro Cámbara Lodigiani ',' ccaf18@caja18.cl',' 2 2570 6602    ', Gerente General')</v>
      </c>
    </row>
    <row r="2848" spans="1:9">
      <c r="A2848" s="3" t="s">
        <v>14246</v>
      </c>
      <c r="B2848" s="3" t="s">
        <v>14241</v>
      </c>
      <c r="C2848" s="3">
        <f>VLOOKUP(B2848,CONSOLIDADO!A$2:E$11786,5,FALSE)</f>
        <v>801</v>
      </c>
      <c r="D2848" s="3" t="s">
        <v>1592</v>
      </c>
      <c r="E2848" s="3" t="s">
        <v>14247</v>
      </c>
      <c r="F2848" s="3" t="s">
        <v>14248</v>
      </c>
      <c r="G2848" s="3" t="s">
        <v>14249</v>
      </c>
      <c r="I2848" t="str">
        <f t="shared" si="44"/>
        <v>,(801,' Osvaldo Iturriaga Trucco ',' oiturriaga@caja18.cl',' 2 2570 6604    ', Gerente de Beneficios y Calidad')</v>
      </c>
    </row>
    <row r="2849" spans="1:9">
      <c r="A2849" s="3" t="s">
        <v>14250</v>
      </c>
      <c r="B2849" s="3" t="s">
        <v>14241</v>
      </c>
      <c r="C2849" s="3">
        <f>VLOOKUP(B2849,CONSOLIDADO!A$2:E$11786,5,FALSE)</f>
        <v>801</v>
      </c>
      <c r="D2849" s="3" t="s">
        <v>1592</v>
      </c>
      <c r="E2849" s="3" t="s">
        <v>6986</v>
      </c>
      <c r="F2849" s="3" t="s">
        <v>14251</v>
      </c>
      <c r="G2849" s="3" t="s">
        <v>14249</v>
      </c>
      <c r="I2849" t="str">
        <f t="shared" si="44"/>
        <v>,(801,' José Vial Cruz ',' jvial@caja18.cl',' 2 2570 6604    ', Gerente de Finanzas')</v>
      </c>
    </row>
    <row r="2850" spans="1:9">
      <c r="A2850" s="3" t="s">
        <v>14252</v>
      </c>
      <c r="B2850" s="3" t="s">
        <v>14241</v>
      </c>
      <c r="C2850" s="3">
        <f>VLOOKUP(B2850,CONSOLIDADO!A$2:E$11786,5,FALSE)</f>
        <v>801</v>
      </c>
      <c r="D2850" s="3" t="s">
        <v>1592</v>
      </c>
      <c r="E2850" s="3"/>
      <c r="F2850" s="3"/>
      <c r="G2850" s="3" t="s">
        <v>14253</v>
      </c>
      <c r="I2850" t="str">
        <f t="shared" si="44"/>
        <v>,(801,' Julio Ramírez Gómez','',' 2 2570 6604',')</v>
      </c>
    </row>
    <row r="2851" spans="1:9">
      <c r="A2851" s="3" t="s">
        <v>14255</v>
      </c>
      <c r="B2851" s="3" t="s">
        <v>14254</v>
      </c>
      <c r="C2851" s="3">
        <f>VLOOKUP(B2851,CONSOLIDADO!A$2:E$11786,5,FALSE)</f>
        <v>802</v>
      </c>
      <c r="D2851" s="3" t="s">
        <v>1592</v>
      </c>
      <c r="E2851" s="3" t="s">
        <v>6813</v>
      </c>
      <c r="F2851" s="3"/>
      <c r="G2851" s="3" t="s">
        <v>14256</v>
      </c>
      <c r="I2851" t="str">
        <f t="shared" si="44"/>
        <v>,(802,' Daniel Hurtado Parot ','',' 2 2510 0374    ', Presidente')</v>
      </c>
    </row>
    <row r="2852" spans="1:9">
      <c r="A2852" s="3" t="s">
        <v>14257</v>
      </c>
      <c r="B2852" s="3" t="s">
        <v>14254</v>
      </c>
      <c r="C2852" s="3">
        <f>VLOOKUP(B2852,CONSOLIDADO!A$2:E$11786,5,FALSE)</f>
        <v>802</v>
      </c>
      <c r="D2852" s="3" t="s">
        <v>1592</v>
      </c>
      <c r="E2852" s="3" t="s">
        <v>6848</v>
      </c>
      <c r="F2852" s="3"/>
      <c r="G2852" s="3" t="s">
        <v>14256</v>
      </c>
      <c r="I2852" t="str">
        <f t="shared" si="44"/>
        <v>,(802,' Gastón Escala Aguirre ','',' 2 2510 0374    ', Vicepresidente')</v>
      </c>
    </row>
    <row r="2853" spans="1:9">
      <c r="A2853" s="3" t="s">
        <v>12065</v>
      </c>
      <c r="B2853" s="3" t="s">
        <v>14254</v>
      </c>
      <c r="C2853" s="3">
        <f>VLOOKUP(B2853,CONSOLIDADO!A$2:E$11786,5,FALSE)</f>
        <v>802</v>
      </c>
      <c r="D2853" s="3" t="s">
        <v>1592</v>
      </c>
      <c r="E2853" s="3"/>
      <c r="F2853" s="3"/>
      <c r="G2853" s="3" t="s">
        <v>14258</v>
      </c>
      <c r="I2853" t="str">
        <f t="shared" si="44"/>
        <v>,(802,' Italo Ozzano Cabezón','',' 2 2510 0374',')</v>
      </c>
    </row>
    <row r="2854" spans="1:9">
      <c r="A2854" s="3" t="s">
        <v>14259</v>
      </c>
      <c r="B2854" s="3" t="s">
        <v>14254</v>
      </c>
      <c r="C2854" s="3">
        <f>VLOOKUP(B2854,CONSOLIDADO!A$2:E$11786,5,FALSE)</f>
        <v>802</v>
      </c>
      <c r="D2854" s="3" t="s">
        <v>1592</v>
      </c>
      <c r="E2854" s="3" t="s">
        <v>6850</v>
      </c>
      <c r="F2854" s="3" t="s">
        <v>14260</v>
      </c>
      <c r="G2854" s="3" t="s">
        <v>14256</v>
      </c>
      <c r="I2854" t="str">
        <f t="shared" si="44"/>
        <v>,(802,' Rodrigo Muñoz Vivaldi ',' rmv@capitaltrust.cl',' 2 2510 0374    ', Director')</v>
      </c>
    </row>
    <row r="2855" spans="1:9">
      <c r="A2855" s="3" t="s">
        <v>14261</v>
      </c>
      <c r="B2855" s="3" t="s">
        <v>14254</v>
      </c>
      <c r="C2855" s="3">
        <f>VLOOKUP(B2855,CONSOLIDADO!A$2:E$11786,5,FALSE)</f>
        <v>802</v>
      </c>
      <c r="D2855" s="3" t="s">
        <v>1592</v>
      </c>
      <c r="E2855" s="3" t="s">
        <v>6850</v>
      </c>
      <c r="F2855" s="3" t="s">
        <v>14262</v>
      </c>
      <c r="G2855" s="3" t="s">
        <v>14256</v>
      </c>
      <c r="I2855" t="str">
        <f t="shared" si="44"/>
        <v>,(802,' Guido Acuña García ',' acunagarciaguido@gmail.com',' 2 2510 0374    ', Director')</v>
      </c>
    </row>
    <row r="2856" spans="1:9">
      <c r="A2856" s="3" t="s">
        <v>14263</v>
      </c>
      <c r="B2856" s="3" t="s">
        <v>14254</v>
      </c>
      <c r="C2856" s="3">
        <f>VLOOKUP(B2856,CONSOLIDADO!A$2:E$11786,5,FALSE)</f>
        <v>802</v>
      </c>
      <c r="D2856" s="3" t="s">
        <v>1592</v>
      </c>
      <c r="E2856" s="3" t="s">
        <v>6856</v>
      </c>
      <c r="F2856" s="3" t="s">
        <v>14264</v>
      </c>
      <c r="G2856" s="3" t="s">
        <v>14256</v>
      </c>
      <c r="I2856" t="str">
        <f t="shared" si="44"/>
        <v>,(802,' Leontina Concha Pereira ',' lconcha@masrecursohumano.com',' 2 2510 0374    ', Directora')</v>
      </c>
    </row>
    <row r="2857" spans="1:9">
      <c r="A2857" s="3" t="s">
        <v>14265</v>
      </c>
      <c r="B2857" s="3" t="s">
        <v>14254</v>
      </c>
      <c r="C2857" s="3">
        <f>VLOOKUP(B2857,CONSOLIDADO!A$2:E$11786,5,FALSE)</f>
        <v>802</v>
      </c>
      <c r="D2857" s="3" t="s">
        <v>1592</v>
      </c>
      <c r="E2857" s="3" t="s">
        <v>6850</v>
      </c>
      <c r="F2857" s="3" t="s">
        <v>14266</v>
      </c>
      <c r="G2857" s="3" t="s">
        <v>14256</v>
      </c>
      <c r="I2857" t="str">
        <f t="shared" si="44"/>
        <v>,(802,' Daniel Ramos Palma ',' dramos@sugal-group.com',' 2 2510 0374    ', Director')</v>
      </c>
    </row>
    <row r="2858" spans="1:9">
      <c r="A2858" s="3" t="s">
        <v>14267</v>
      </c>
      <c r="B2858" s="3" t="s">
        <v>14254</v>
      </c>
      <c r="C2858" s="3">
        <f>VLOOKUP(B2858,CONSOLIDADO!A$2:E$11786,5,FALSE)</f>
        <v>802</v>
      </c>
      <c r="D2858" s="3" t="s">
        <v>1592</v>
      </c>
      <c r="E2858" s="3" t="s">
        <v>6739</v>
      </c>
      <c r="F2858" s="3" t="s">
        <v>14268</v>
      </c>
      <c r="G2858" s="3" t="s">
        <v>14256</v>
      </c>
      <c r="I2858" t="str">
        <f t="shared" si="44"/>
        <v>,(802,' Nelson Rojas Mena ',' nelson.rojas@cajalosandes.cl',' 2 2510 0374    ', Gerente General')</v>
      </c>
    </row>
    <row r="2859" spans="1:9">
      <c r="A2859" s="3" t="s">
        <v>14269</v>
      </c>
      <c r="B2859" s="3" t="s">
        <v>14254</v>
      </c>
      <c r="C2859" s="3">
        <f>VLOOKUP(B2859,CONSOLIDADO!A$2:E$11786,5,FALSE)</f>
        <v>802</v>
      </c>
      <c r="D2859" s="3" t="s">
        <v>1592</v>
      </c>
      <c r="E2859" s="3" t="s">
        <v>6889</v>
      </c>
      <c r="F2859" s="3" t="s">
        <v>14270</v>
      </c>
      <c r="G2859" s="3" t="s">
        <v>14271</v>
      </c>
      <c r="I2859" t="str">
        <f t="shared" si="44"/>
        <v>,(802,' Andrés Medina Herrera ',' andres.medina@cajalosandes.cl',' 2 2566 4043    ', Fiscal')</v>
      </c>
    </row>
    <row r="2860" spans="1:9">
      <c r="A2860" s="3" t="s">
        <v>14272</v>
      </c>
      <c r="B2860" s="3" t="s">
        <v>14254</v>
      </c>
      <c r="C2860" s="3">
        <f>VLOOKUP(B2860,CONSOLIDADO!A$2:E$11786,5,FALSE)</f>
        <v>802</v>
      </c>
      <c r="D2860" s="3" t="s">
        <v>1592</v>
      </c>
      <c r="E2860" s="3" t="s">
        <v>11711</v>
      </c>
      <c r="F2860" s="3" t="s">
        <v>14273</v>
      </c>
      <c r="G2860" s="3" t="s">
        <v>14274</v>
      </c>
      <c r="I2860" t="str">
        <f t="shared" si="44"/>
        <v>,(802,' Hernán Vergara Vásquez ',' hernan.vergara@cajalosandes.cl',' 2 2510 0158    ', Contralor')</v>
      </c>
    </row>
    <row r="2861" spans="1:9">
      <c r="A2861" s="3" t="s">
        <v>14275</v>
      </c>
      <c r="B2861" s="3" t="s">
        <v>14254</v>
      </c>
      <c r="C2861" s="3">
        <f>VLOOKUP(B2861,CONSOLIDADO!A$2:E$11786,5,FALSE)</f>
        <v>802</v>
      </c>
      <c r="D2861" s="3" t="s">
        <v>1592</v>
      </c>
      <c r="E2861" s="3" t="s">
        <v>14276</v>
      </c>
      <c r="F2861" s="3" t="s">
        <v>14277</v>
      </c>
      <c r="G2861" s="3" t="s">
        <v>14278</v>
      </c>
      <c r="I2861" t="str">
        <f t="shared" si="44"/>
        <v>,(802,' Andrea Alvares Marshall ',' andrea.alvares@cajalosandes.cl',' 2 2739 0381    ', Gerente Corporativo de Finanzas y Administración')</v>
      </c>
    </row>
    <row r="2862" spans="1:9">
      <c r="A2862" s="3" t="s">
        <v>14279</v>
      </c>
      <c r="B2862" s="3" t="s">
        <v>14254</v>
      </c>
      <c r="C2862" s="3">
        <f>VLOOKUP(B2862,CONSOLIDADO!A$2:E$11786,5,FALSE)</f>
        <v>802</v>
      </c>
      <c r="D2862" s="3" t="s">
        <v>1592</v>
      </c>
      <c r="E2862" s="3" t="s">
        <v>14280</v>
      </c>
      <c r="F2862" s="3" t="s">
        <v>14281</v>
      </c>
      <c r="G2862" s="3" t="s">
        <v>14282</v>
      </c>
      <c r="I2862" t="str">
        <f t="shared" si="44"/>
        <v>,(802,' Roberto Carter Santa María ',' roberto.carter@cajalosandes.cl',' 2 2566 4076    ', Gerente de Empresas y Segmentos')</v>
      </c>
    </row>
    <row r="2863" spans="1:9">
      <c r="A2863" s="3" t="s">
        <v>14284</v>
      </c>
      <c r="B2863" s="3" t="s">
        <v>14283</v>
      </c>
      <c r="C2863" s="3">
        <f>VLOOKUP(B2863,CONSOLIDADO!A$2:E$11786,5,FALSE)</f>
        <v>803</v>
      </c>
      <c r="D2863" s="3" t="s">
        <v>1592</v>
      </c>
      <c r="E2863" s="3"/>
      <c r="F2863" s="3"/>
      <c r="G2863" s="3" t="s">
        <v>14285</v>
      </c>
      <c r="I2863" t="str">
        <f t="shared" si="44"/>
        <v>,(803,' Alfredo Kunze Schütze','',' 2 2964 8251',')</v>
      </c>
    </row>
    <row r="2864" spans="1:9">
      <c r="A2864" s="3" t="s">
        <v>14286</v>
      </c>
      <c r="B2864" s="3" t="s">
        <v>14283</v>
      </c>
      <c r="C2864" s="3">
        <f>VLOOKUP(B2864,CONSOLIDADO!A$2:E$11786,5,FALSE)</f>
        <v>803</v>
      </c>
      <c r="D2864" s="3" t="s">
        <v>1592</v>
      </c>
      <c r="E2864" s="3"/>
      <c r="F2864" s="3"/>
      <c r="G2864" s="3" t="s">
        <v>14285</v>
      </c>
      <c r="I2864" t="str">
        <f t="shared" si="44"/>
        <v>,(803,' Gabriel Riveros Infante','',' 2 2964 8251',')</v>
      </c>
    </row>
    <row r="2865" spans="1:9">
      <c r="A2865" s="3" t="s">
        <v>14287</v>
      </c>
      <c r="B2865" s="3" t="s">
        <v>14283</v>
      </c>
      <c r="C2865" s="3">
        <f>VLOOKUP(B2865,CONSOLIDADO!A$2:E$11786,5,FALSE)</f>
        <v>803</v>
      </c>
      <c r="D2865" s="3" t="s">
        <v>1592</v>
      </c>
      <c r="E2865" s="3"/>
      <c r="F2865" s="3"/>
      <c r="G2865" s="3" t="s">
        <v>14285</v>
      </c>
      <c r="I2865" t="str">
        <f t="shared" si="44"/>
        <v>,(803,' Gastón Lewin Gómez','',' 2 2964 8251',')</v>
      </c>
    </row>
    <row r="2866" spans="1:9">
      <c r="A2866" s="3" t="s">
        <v>14288</v>
      </c>
      <c r="B2866" s="3" t="s">
        <v>14283</v>
      </c>
      <c r="C2866" s="3">
        <f>VLOOKUP(B2866,CONSOLIDADO!A$2:E$11786,5,FALSE)</f>
        <v>803</v>
      </c>
      <c r="D2866" s="3" t="s">
        <v>1592</v>
      </c>
      <c r="E2866" s="3"/>
      <c r="F2866" s="3"/>
      <c r="G2866" s="3" t="s">
        <v>14285</v>
      </c>
      <c r="I2866" t="str">
        <f t="shared" si="44"/>
        <v>,(803,' Marcelo Oyarce Cifuentes','',' 2 2964 8251',')</v>
      </c>
    </row>
    <row r="2867" spans="1:9">
      <c r="A2867" s="3" t="s">
        <v>14289</v>
      </c>
      <c r="B2867" s="3" t="s">
        <v>14283</v>
      </c>
      <c r="C2867" s="3">
        <f>VLOOKUP(B2867,CONSOLIDADO!A$2:E$11786,5,FALSE)</f>
        <v>803</v>
      </c>
      <c r="D2867" s="3" t="s">
        <v>1592</v>
      </c>
      <c r="E2867" s="3"/>
      <c r="F2867" s="3"/>
      <c r="G2867" s="3" t="s">
        <v>14285</v>
      </c>
      <c r="I2867" t="str">
        <f t="shared" si="44"/>
        <v>,(803,' Marcelo Solís Hernández','',' 2 2964 8251',')</v>
      </c>
    </row>
    <row r="2868" spans="1:9">
      <c r="A2868" s="3" t="s">
        <v>14290</v>
      </c>
      <c r="B2868" s="3" t="s">
        <v>14283</v>
      </c>
      <c r="C2868" s="3">
        <f>VLOOKUP(B2868,CONSOLIDADO!A$2:E$11786,5,FALSE)</f>
        <v>803</v>
      </c>
      <c r="D2868" s="3" t="s">
        <v>1592</v>
      </c>
      <c r="E2868" s="3" t="s">
        <v>6850</v>
      </c>
      <c r="F2868" s="3" t="s">
        <v>14291</v>
      </c>
      <c r="G2868" s="3" t="s">
        <v>14292</v>
      </c>
      <c r="I2868" t="str">
        <f t="shared" si="44"/>
        <v>,(803,' Arturo Lyon Parot ',' pvasquez@losheroes.cl',' 2 2964 8251    ', Director')</v>
      </c>
    </row>
    <row r="2869" spans="1:9">
      <c r="A2869" s="3" t="s">
        <v>14293</v>
      </c>
      <c r="B2869" s="3" t="s">
        <v>14283</v>
      </c>
      <c r="C2869" s="3">
        <f>VLOOKUP(B2869,CONSOLIDADO!A$2:E$11786,5,FALSE)</f>
        <v>803</v>
      </c>
      <c r="D2869" s="3" t="s">
        <v>1592</v>
      </c>
      <c r="E2869" s="3"/>
      <c r="F2869" s="3"/>
      <c r="G2869" s="3" t="s">
        <v>14285</v>
      </c>
      <c r="I2869" t="str">
        <f t="shared" si="44"/>
        <v>,(803,' Alejandro Muñoz Rojas','',' 2 2964 8251',')</v>
      </c>
    </row>
    <row r="2870" spans="1:9">
      <c r="A2870" s="3" t="s">
        <v>14294</v>
      </c>
      <c r="B2870" s="3" t="s">
        <v>14283</v>
      </c>
      <c r="C2870" s="3">
        <f>VLOOKUP(B2870,CONSOLIDADO!A$2:E$11786,5,FALSE)</f>
        <v>803</v>
      </c>
      <c r="D2870" s="3" t="s">
        <v>1592</v>
      </c>
      <c r="E2870" s="3" t="s">
        <v>6905</v>
      </c>
      <c r="F2870" s="3" t="s">
        <v>14295</v>
      </c>
      <c r="G2870" s="3" t="s">
        <v>14296</v>
      </c>
      <c r="I2870" t="str">
        <f t="shared" si="44"/>
        <v>,(803,' María Soledad Masalleras Lohmann ',' isaavedra@losheroes.cl',' 2 2964 8224    ', Gerente Comercial')</v>
      </c>
    </row>
    <row r="2871" spans="1:9">
      <c r="A2871" s="3" t="s">
        <v>14297</v>
      </c>
      <c r="B2871" s="3" t="s">
        <v>14283</v>
      </c>
      <c r="C2871" s="3">
        <f>VLOOKUP(B2871,CONSOLIDADO!A$2:E$11786,5,FALSE)</f>
        <v>803</v>
      </c>
      <c r="D2871" s="3" t="s">
        <v>1592</v>
      </c>
      <c r="E2871" s="3" t="s">
        <v>14298</v>
      </c>
      <c r="F2871" s="3" t="s">
        <v>14295</v>
      </c>
      <c r="G2871" s="3" t="s">
        <v>14299</v>
      </c>
      <c r="I2871" t="str">
        <f t="shared" si="44"/>
        <v>,(803,' Walter Meza ',' isaavedra@losheroes.cl',' 2 2964 8184    ', Gerente de Sucursales y Empresas')</v>
      </c>
    </row>
    <row r="2872" spans="1:9">
      <c r="A2872" s="3" t="s">
        <v>14300</v>
      </c>
      <c r="B2872" s="3" t="s">
        <v>14283</v>
      </c>
      <c r="C2872" s="3">
        <f>VLOOKUP(B2872,CONSOLIDADO!A$2:E$11786,5,FALSE)</f>
        <v>803</v>
      </c>
      <c r="D2872" s="3" t="s">
        <v>1592</v>
      </c>
      <c r="E2872" s="3" t="s">
        <v>14301</v>
      </c>
      <c r="F2872" s="3" t="s">
        <v>14302</v>
      </c>
      <c r="G2872" s="3" t="s">
        <v>14303</v>
      </c>
      <c r="I2872" t="str">
        <f t="shared" si="44"/>
        <v>,(803,' Germán Lafrentz Heinsen ',' gealvarez@losheroes.cl',' 2 2964 8205    ', Gerente de Asuntos Corporativos y Negocios')</v>
      </c>
    </row>
    <row r="2873" spans="1:9">
      <c r="A2873" s="3" t="s">
        <v>14305</v>
      </c>
      <c r="B2873" s="3" t="s">
        <v>14304</v>
      </c>
      <c r="C2873" s="3">
        <f>VLOOKUP(B2873,CONSOLIDADO!A$2:E$11786,5,FALSE)</f>
        <v>804</v>
      </c>
      <c r="D2873" s="3" t="s">
        <v>1592</v>
      </c>
      <c r="E2873" s="3"/>
      <c r="F2873" s="3"/>
      <c r="G2873" s="3" t="s">
        <v>14306</v>
      </c>
      <c r="I2873" t="str">
        <f t="shared" si="44"/>
        <v>,(804,' Gerardo Schlotfeldt Leighton','',' 2 2522 8252',')</v>
      </c>
    </row>
    <row r="2874" spans="1:9">
      <c r="A2874" s="3" t="s">
        <v>14307</v>
      </c>
      <c r="B2874" s="3" t="s">
        <v>14304</v>
      </c>
      <c r="C2874" s="3">
        <f>VLOOKUP(B2874,CONSOLIDADO!A$2:E$11786,5,FALSE)</f>
        <v>804</v>
      </c>
      <c r="D2874" s="3" t="s">
        <v>1592</v>
      </c>
      <c r="E2874" s="3"/>
      <c r="F2874" s="3"/>
      <c r="G2874" s="3" t="s">
        <v>14308</v>
      </c>
      <c r="I2874" t="str">
        <f t="shared" si="44"/>
        <v>,(804,' Cristian Ibaceta Paredes','',' 2 2964 5694',')</v>
      </c>
    </row>
    <row r="2875" spans="1:9">
      <c r="A2875" s="3" t="s">
        <v>14309</v>
      </c>
      <c r="B2875" s="3" t="s">
        <v>14304</v>
      </c>
      <c r="C2875" s="3">
        <f>VLOOKUP(B2875,CONSOLIDADO!A$2:E$11786,5,FALSE)</f>
        <v>804</v>
      </c>
      <c r="D2875" s="3" t="s">
        <v>1592</v>
      </c>
      <c r="E2875" s="3" t="s">
        <v>14310</v>
      </c>
      <c r="F2875" s="3" t="s">
        <v>14311</v>
      </c>
      <c r="G2875" s="3" t="s">
        <v>14312</v>
      </c>
      <c r="I2875" t="str">
        <f t="shared" si="44"/>
        <v>,(804,' Luz María Galleguillos ',' lgalleguillosj@laaraucana.cl',' 2 2964 5977    ', Gerente Operaciones y TI')</v>
      </c>
    </row>
    <row r="2876" spans="1:9">
      <c r="A2876" s="3" t="s">
        <v>14313</v>
      </c>
      <c r="B2876" s="3" t="s">
        <v>14304</v>
      </c>
      <c r="C2876" s="3">
        <f>VLOOKUP(B2876,CONSOLIDADO!A$2:E$11786,5,FALSE)</f>
        <v>804</v>
      </c>
      <c r="D2876" s="3" t="s">
        <v>1592</v>
      </c>
      <c r="E2876" s="3"/>
      <c r="F2876" s="3"/>
      <c r="G2876" s="3" t="s">
        <v>14314</v>
      </c>
      <c r="I2876" t="str">
        <f t="shared" si="44"/>
        <v>,(804,' Francisco Sepúlveda Ramírez','',' 2 2422 8252',')</v>
      </c>
    </row>
    <row r="2877" spans="1:9">
      <c r="A2877" s="3" t="s">
        <v>14315</v>
      </c>
      <c r="B2877" s="3" t="s">
        <v>14304</v>
      </c>
      <c r="C2877" s="3">
        <f>VLOOKUP(B2877,CONSOLIDADO!A$2:E$11786,5,FALSE)</f>
        <v>804</v>
      </c>
      <c r="D2877" s="3" t="s">
        <v>1592</v>
      </c>
      <c r="E2877" s="3"/>
      <c r="F2877" s="3"/>
      <c r="G2877" s="3" t="s">
        <v>14316</v>
      </c>
      <c r="I2877" t="str">
        <f t="shared" si="44"/>
        <v>,(804,' Regina Clark Medina','',' 2 2469 7430',')</v>
      </c>
    </row>
    <row r="2878" spans="1:9">
      <c r="A2878" s="3" t="s">
        <v>14317</v>
      </c>
      <c r="B2878" s="3" t="s">
        <v>14304</v>
      </c>
      <c r="C2878" s="3">
        <f>VLOOKUP(B2878,CONSOLIDADO!A$2:E$11786,5,FALSE)</f>
        <v>804</v>
      </c>
      <c r="D2878" s="3" t="s">
        <v>1592</v>
      </c>
      <c r="E2878" s="3"/>
      <c r="F2878" s="3"/>
      <c r="G2878" s="3" t="s">
        <v>14318</v>
      </c>
      <c r="I2878" t="str">
        <f t="shared" si="44"/>
        <v>,(804,' Maximiliano Valdivieso Reyes','',' 2 2964 5589',')</v>
      </c>
    </row>
    <row r="2879" spans="1:9">
      <c r="A2879" s="3" t="s">
        <v>14319</v>
      </c>
      <c r="B2879" s="3" t="s">
        <v>14304</v>
      </c>
      <c r="C2879" s="3">
        <f>VLOOKUP(B2879,CONSOLIDADO!A$2:E$11786,5,FALSE)</f>
        <v>804</v>
      </c>
      <c r="D2879" s="3" t="s">
        <v>1592</v>
      </c>
      <c r="E2879" s="3" t="s">
        <v>14320</v>
      </c>
      <c r="F2879" s="3" t="s">
        <v>14321</v>
      </c>
      <c r="G2879" s="3" t="s">
        <v>14322</v>
      </c>
      <c r="I2879" t="str">
        <f t="shared" si="44"/>
        <v>,(804,' María Eugenia Vega Salgado ',' mvega@laaraucana.cl',' 2 2422 8150    ', Gerenta de Personas')</v>
      </c>
    </row>
    <row r="2880" spans="1:9">
      <c r="A2880" s="3" t="s">
        <v>14323</v>
      </c>
      <c r="B2880" s="3" t="s">
        <v>14304</v>
      </c>
      <c r="C2880" s="3">
        <f>VLOOKUP(B2880,CONSOLIDADO!A$2:E$11786,5,FALSE)</f>
        <v>804</v>
      </c>
      <c r="D2880" s="3" t="s">
        <v>1592</v>
      </c>
      <c r="E2880" s="3" t="s">
        <v>14324</v>
      </c>
      <c r="F2880" s="3" t="s">
        <v>14325</v>
      </c>
      <c r="G2880" s="3" t="s">
        <v>14326</v>
      </c>
      <c r="I2880" t="str">
        <f t="shared" si="44"/>
        <v>,(804,' Rolando Rosales Henríquez ',' rrosalesh@laaraucana.cl',' 2 2964 5808    ', Gerente de Planificación y Control de Gestión')</v>
      </c>
    </row>
    <row r="2881" spans="1:9">
      <c r="A2881" s="3" t="s">
        <v>14327</v>
      </c>
      <c r="B2881" s="3" t="s">
        <v>14304</v>
      </c>
      <c r="C2881" s="3">
        <f>VLOOKUP(B2881,CONSOLIDADO!A$2:E$11786,5,FALSE)</f>
        <v>804</v>
      </c>
      <c r="D2881" s="3" t="s">
        <v>1592</v>
      </c>
      <c r="E2881" s="3" t="s">
        <v>14328</v>
      </c>
      <c r="F2881" s="3" t="s">
        <v>14329</v>
      </c>
      <c r="G2881" s="3" t="s">
        <v>14326</v>
      </c>
      <c r="I2881" t="str">
        <f t="shared" si="44"/>
        <v>,(804,' Jorge Castillo Alarcón ',' jcastilloa@laaraucana.cl',' 2 2964 5808    ', Gerente de Sucursales y Servicios')</v>
      </c>
    </row>
    <row r="2882" spans="1:9">
      <c r="A2882" s="3" t="s">
        <v>14330</v>
      </c>
      <c r="B2882" s="3" t="s">
        <v>14304</v>
      </c>
      <c r="C2882" s="3">
        <f>VLOOKUP(B2882,CONSOLIDADO!A$2:E$11786,5,FALSE)</f>
        <v>804</v>
      </c>
      <c r="D2882" s="3" t="s">
        <v>1592</v>
      </c>
      <c r="E2882" s="3" t="s">
        <v>14331</v>
      </c>
      <c r="F2882" s="3" t="s">
        <v>14332</v>
      </c>
      <c r="G2882" s="3" t="s">
        <v>14333</v>
      </c>
      <c r="I2882" t="str">
        <f t="shared" si="44"/>
        <v>,(804,' Miguel Acuña Apablaza ',' macuna@laaraucana.cl',' 2 2964 5694    ', Gerente de Afiliación y Beneficios')</v>
      </c>
    </row>
    <row r="2883" spans="1:9">
      <c r="A2883" s="3" t="s">
        <v>14335</v>
      </c>
      <c r="B2883" s="3" t="s">
        <v>14334</v>
      </c>
      <c r="C2883" s="3">
        <f>VLOOKUP(B2883,CONSOLIDADO!A$2:E$11786,5,FALSE)</f>
        <v>805</v>
      </c>
      <c r="D2883" s="3" t="s">
        <v>1597</v>
      </c>
      <c r="E2883" s="3" t="s">
        <v>11280</v>
      </c>
      <c r="F2883" s="3" t="s">
        <v>14336</v>
      </c>
      <c r="G2883" s="3" t="s">
        <v>14337</v>
      </c>
      <c r="I2883" t="str">
        <f t="shared" ref="I2883:I2946" si="45">CONCATENATE(",(",C2883,",'",A2883,"','",F2883,"','",G2883,"',",E2883,"')")</f>
        <v>,(805,' Cristián Rojas Grüzmacher ',' cristian.rojas@capredena.gov.cl',' 2 2830 6605    ', Vicepresidente Ejecutivo')</v>
      </c>
    </row>
    <row r="2884" spans="1:9">
      <c r="A2884" s="3" t="s">
        <v>14338</v>
      </c>
      <c r="B2884" s="3" t="s">
        <v>14334</v>
      </c>
      <c r="C2884" s="3">
        <f>VLOOKUP(B2884,CONSOLIDADO!A$2:E$11786,5,FALSE)</f>
        <v>805</v>
      </c>
      <c r="D2884" s="3" t="s">
        <v>1597</v>
      </c>
      <c r="E2884" s="3" t="s">
        <v>6889</v>
      </c>
      <c r="F2884" s="3" t="s">
        <v>14339</v>
      </c>
      <c r="G2884" s="3" t="s">
        <v>14340</v>
      </c>
      <c r="I2884" t="str">
        <f t="shared" si="45"/>
        <v>,(805,' Mauricio García Cuello ',' mauricio.garcia@capredena.gov.cl',' 2 2830 6618    ', Fiscal')</v>
      </c>
    </row>
    <row r="2885" spans="1:9">
      <c r="A2885" s="3" t="s">
        <v>14341</v>
      </c>
      <c r="B2885" s="3" t="s">
        <v>14334</v>
      </c>
      <c r="C2885" s="3">
        <f>VLOOKUP(B2885,CONSOLIDADO!A$2:E$11786,5,FALSE)</f>
        <v>805</v>
      </c>
      <c r="D2885" s="3" t="s">
        <v>1597</v>
      </c>
      <c r="E2885" s="3" t="s">
        <v>6739</v>
      </c>
      <c r="F2885" s="3" t="s">
        <v>14342</v>
      </c>
      <c r="G2885" s="3" t="s">
        <v>14343</v>
      </c>
      <c r="I2885" t="str">
        <f t="shared" si="45"/>
        <v>,(805,' Carlos Molina Johnson ',' carlos.molina@capredena.gov.cl',' 2 2830 6616    ', Gerente General')</v>
      </c>
    </row>
    <row r="2886" spans="1:9">
      <c r="A2886" s="3" t="s">
        <v>14344</v>
      </c>
      <c r="B2886" s="3" t="s">
        <v>14334</v>
      </c>
      <c r="C2886" s="3">
        <f>VLOOKUP(B2886,CONSOLIDADO!A$2:E$11786,5,FALSE)</f>
        <v>805</v>
      </c>
      <c r="D2886" s="3" t="s">
        <v>1597</v>
      </c>
      <c r="E2886" s="3" t="s">
        <v>14345</v>
      </c>
      <c r="F2886" s="3" t="s">
        <v>14346</v>
      </c>
      <c r="G2886" s="3" t="s">
        <v>14347</v>
      </c>
      <c r="I2886" t="str">
        <f t="shared" si="45"/>
        <v>,(805,' Bárbara Moreno Martínez ',' barbara.moreno@capredena.gov.cl',' 2 2830 6639    ', Auditora Interna')</v>
      </c>
    </row>
    <row r="2887" spans="1:9">
      <c r="A2887" s="3" t="s">
        <v>14348</v>
      </c>
      <c r="B2887" s="3" t="s">
        <v>14334</v>
      </c>
      <c r="C2887" s="3">
        <f>VLOOKUP(B2887,CONSOLIDADO!A$2:E$11786,5,FALSE)</f>
        <v>805</v>
      </c>
      <c r="D2887" s="3" t="s">
        <v>1597</v>
      </c>
      <c r="E2887" s="3" t="s">
        <v>14349</v>
      </c>
      <c r="F2887" s="3" t="s">
        <v>14350</v>
      </c>
      <c r="G2887" s="3" t="s">
        <v>14351</v>
      </c>
      <c r="I2887" t="str">
        <f t="shared" si="45"/>
        <v>,(805,' Ricardo Alvial Muñoz ',' ricardo.alvial@capredena.gov.cl',' 2 2830 6611    ', Secretario General (Subrogante)')</v>
      </c>
    </row>
    <row r="2888" spans="1:9">
      <c r="A2888" s="3" t="s">
        <v>14354</v>
      </c>
      <c r="B2888" s="3" t="s">
        <v>14352</v>
      </c>
      <c r="C2888" s="3">
        <f>VLOOKUP(B2888,CONSOLIDADO!A$2:E$11786,5,FALSE)</f>
        <v>810</v>
      </c>
      <c r="D2888" s="3" t="s">
        <v>14353</v>
      </c>
      <c r="E2888" s="3" t="s">
        <v>6739</v>
      </c>
      <c r="F2888" s="3" t="s">
        <v>14355</v>
      </c>
      <c r="G2888" s="3" t="s">
        <v>14356</v>
      </c>
      <c r="I2888" t="str">
        <f t="shared" si="45"/>
        <v>,(810,' Ricardo Cumsille Feris ',' rcumsille@caltex.cl',' 2 2246 0464    ', Gerente General')</v>
      </c>
    </row>
    <row r="2889" spans="1:9">
      <c r="A2889" s="3" t="s">
        <v>14357</v>
      </c>
      <c r="B2889" s="3" t="s">
        <v>14352</v>
      </c>
      <c r="C2889" s="3">
        <f>VLOOKUP(B2889,CONSOLIDADO!A$2:E$11786,5,FALSE)</f>
        <v>810</v>
      </c>
      <c r="D2889" s="3" t="s">
        <v>14353</v>
      </c>
      <c r="E2889" s="3" t="s">
        <v>6843</v>
      </c>
      <c r="F2889" s="3" t="s">
        <v>14358</v>
      </c>
      <c r="G2889" s="3" t="s">
        <v>14356</v>
      </c>
      <c r="I2889" t="str">
        <f t="shared" si="45"/>
        <v>,(810,' Myriam Subiabre Briceño ',' msubiabre@caltex.cl',' 2 2246 0464    ', Gerente Técnico')</v>
      </c>
    </row>
    <row r="2890" spans="1:9">
      <c r="A2890" s="3" t="s">
        <v>14359</v>
      </c>
      <c r="B2890" s="3" t="s">
        <v>14352</v>
      </c>
      <c r="C2890" s="3">
        <f>VLOOKUP(B2890,CONSOLIDADO!A$2:E$11786,5,FALSE)</f>
        <v>810</v>
      </c>
      <c r="D2890" s="3" t="s">
        <v>14353</v>
      </c>
      <c r="E2890" s="3" t="s">
        <v>9120</v>
      </c>
      <c r="F2890" s="3" t="s">
        <v>14360</v>
      </c>
      <c r="G2890" s="3" t="s">
        <v>14356</v>
      </c>
      <c r="I2890" t="str">
        <f t="shared" si="45"/>
        <v>,(810,' María Graciela Cumsille Subiabre ',' gcumsille@caltex.cl',' 2 2246 0464    ', Gerente Operaciones')</v>
      </c>
    </row>
    <row r="2891" spans="1:9">
      <c r="A2891" s="3" t="s">
        <v>14363</v>
      </c>
      <c r="B2891" s="3" t="s">
        <v>14361</v>
      </c>
      <c r="C2891" s="3">
        <f>VLOOKUP(B2891,CONSOLIDADO!A$2:E$11786,5,FALSE)</f>
        <v>806</v>
      </c>
      <c r="D2891" s="3" t="s">
        <v>14362</v>
      </c>
      <c r="E2891" s="3" t="s">
        <v>14364</v>
      </c>
      <c r="F2891" s="3"/>
      <c r="G2891" s="3" t="s">
        <v>14365</v>
      </c>
      <c r="I2891" t="str">
        <f t="shared" si="45"/>
        <v>,(806,' Carlos Calcutta Vukovic ','',' 61 224 1951    ', Propietario')</v>
      </c>
    </row>
    <row r="2892" spans="1:9">
      <c r="A2892" s="3" t="s">
        <v>14367</v>
      </c>
      <c r="B2892" s="3" t="s">
        <v>14366</v>
      </c>
      <c r="C2892" s="3">
        <f>VLOOKUP(B2892,CONSOLIDADO!A$2:E$11786,5,FALSE)</f>
        <v>807</v>
      </c>
      <c r="D2892" s="3" t="s">
        <v>10566</v>
      </c>
      <c r="E2892" s="3" t="s">
        <v>14368</v>
      </c>
      <c r="F2892" s="3" t="s">
        <v>14369</v>
      </c>
      <c r="G2892" s="3" t="s">
        <v>14370</v>
      </c>
      <c r="I2892" t="str">
        <f t="shared" si="45"/>
        <v>,(807,' Octavio Pérez de Arce Schilling ',' opa@caletabay.cl',' 64 221 9400    ', Socio Director')</v>
      </c>
    </row>
    <row r="2893" spans="1:9">
      <c r="A2893" s="3" t="s">
        <v>14371</v>
      </c>
      <c r="B2893" s="3" t="s">
        <v>14366</v>
      </c>
      <c r="C2893" s="3">
        <f>VLOOKUP(B2893,CONSOLIDADO!A$2:E$11786,5,FALSE)</f>
        <v>807</v>
      </c>
      <c r="D2893" s="3" t="s">
        <v>10566</v>
      </c>
      <c r="E2893" s="3" t="s">
        <v>6739</v>
      </c>
      <c r="F2893" s="3" t="s">
        <v>14372</v>
      </c>
      <c r="G2893" s="3" t="s">
        <v>14373</v>
      </c>
      <c r="I2893" t="str">
        <f t="shared" si="45"/>
        <v>,(807,' Aníbal Pérez de Arce Zañartu ',' cparis@caletabay.cl',' 65 257 7500    ', Gerente General')</v>
      </c>
    </row>
    <row r="2894" spans="1:9">
      <c r="A2894" s="3" t="s">
        <v>14376</v>
      </c>
      <c r="B2894" s="3" t="s">
        <v>14374</v>
      </c>
      <c r="C2894" s="3">
        <f>VLOOKUP(B2894,CONSOLIDADO!A$2:E$11786,5,FALSE)</f>
        <v>808</v>
      </c>
      <c r="D2894" s="3" t="s">
        <v>14375</v>
      </c>
      <c r="E2894" s="3" t="s">
        <v>6739</v>
      </c>
      <c r="F2894" s="3" t="s">
        <v>14377</v>
      </c>
      <c r="G2894" s="3" t="s">
        <v>14378</v>
      </c>
      <c r="I2894" t="str">
        <f t="shared" si="45"/>
        <v>,(808,' Alejandro Idro Ossandón ',' aidro@calimport.cl',' 2 2488 7000    ', Gerente General')</v>
      </c>
    </row>
    <row r="2895" spans="1:9">
      <c r="A2895" s="3" t="s">
        <v>14381</v>
      </c>
      <c r="B2895" s="3" t="s">
        <v>14379</v>
      </c>
      <c r="C2895" s="3">
        <f>VLOOKUP(B2895,CONSOLIDADO!A$2:E$11786,5,FALSE)</f>
        <v>809</v>
      </c>
      <c r="D2895" s="3" t="s">
        <v>14380</v>
      </c>
      <c r="E2895" s="3" t="s">
        <v>6739</v>
      </c>
      <c r="F2895" s="3" t="s">
        <v>14382</v>
      </c>
      <c r="G2895" s="3" t="s">
        <v>14383</v>
      </c>
      <c r="I2895" t="str">
        <f t="shared" si="45"/>
        <v>,(809,' Thomas Purcell Goudie ',' thomas@callmark.cl',' 2 2444 6500    ', Gerente General')</v>
      </c>
    </row>
    <row r="2896" spans="1:9">
      <c r="A2896" s="3" t="s">
        <v>14386</v>
      </c>
      <c r="B2896" s="3" t="s">
        <v>14384</v>
      </c>
      <c r="C2896" s="3">
        <f>VLOOKUP(B2896,CONSOLIDADO!A$2:E$11786,5,FALSE)</f>
        <v>811</v>
      </c>
      <c r="D2896" s="3" t="s">
        <v>14385</v>
      </c>
      <c r="E2896" s="3" t="s">
        <v>6739</v>
      </c>
      <c r="F2896" s="3"/>
      <c r="G2896" s="3" t="s">
        <v>14387</v>
      </c>
      <c r="I2896" t="str">
        <f t="shared" si="45"/>
        <v>,(811,' Felipe Calvo Alvarez ','',' 2 2578 7100    ', Gerente General')</v>
      </c>
    </row>
    <row r="2897" spans="1:9">
      <c r="A2897" s="3" t="s">
        <v>14389</v>
      </c>
      <c r="B2897" s="3" t="s">
        <v>14388</v>
      </c>
      <c r="C2897" s="3">
        <f>VLOOKUP(B2897,CONSOLIDADO!A$2:E$11786,5,FALSE)</f>
        <v>812</v>
      </c>
      <c r="D2897" s="3" t="s">
        <v>1653</v>
      </c>
      <c r="E2897" s="3" t="s">
        <v>6813</v>
      </c>
      <c r="F2897" s="3"/>
      <c r="G2897" s="3" t="s">
        <v>14390</v>
      </c>
      <c r="I2897" t="str">
        <f t="shared" si="45"/>
        <v>,(812,' Abel Alonso Pé ','',' 2 2924 8300    ', Presidente')</v>
      </c>
    </row>
    <row r="2898" spans="1:9">
      <c r="A2898" s="3" t="s">
        <v>14391</v>
      </c>
      <c r="B2898" s="3" t="s">
        <v>14388</v>
      </c>
      <c r="C2898" s="3">
        <f>VLOOKUP(B2898,CONSOLIDADO!A$2:E$11786,5,FALSE)</f>
        <v>812</v>
      </c>
      <c r="D2898" s="3" t="s">
        <v>1653</v>
      </c>
      <c r="E2898" s="3" t="s">
        <v>6739</v>
      </c>
      <c r="F2898" s="3" t="s">
        <v>14392</v>
      </c>
      <c r="G2898" s="3" t="s">
        <v>14390</v>
      </c>
      <c r="I2898" t="str">
        <f t="shared" si="45"/>
        <v>,(812,' Francisco Cerda Pé ',' fcerda@gino.cl',' 2 2924 8300    ', Gerente General')</v>
      </c>
    </row>
    <row r="2899" spans="1:9">
      <c r="A2899" s="3" t="s">
        <v>14393</v>
      </c>
      <c r="B2899" s="3" t="s">
        <v>14388</v>
      </c>
      <c r="C2899" s="3">
        <f>VLOOKUP(B2899,CONSOLIDADO!A$2:E$11786,5,FALSE)</f>
        <v>812</v>
      </c>
      <c r="D2899" s="3" t="s">
        <v>1653</v>
      </c>
      <c r="E2899" s="3" t="s">
        <v>6757</v>
      </c>
      <c r="F2899" s="3" t="s">
        <v>14394</v>
      </c>
      <c r="G2899" s="3" t="s">
        <v>14390</v>
      </c>
      <c r="I2899" t="str">
        <f t="shared" si="45"/>
        <v>,(812,' Felipe Quintana Naranjo ',' fquintana@gino.cl',' 2 2924 8300    ', Gerente de Administración y Finanzas')</v>
      </c>
    </row>
    <row r="2900" spans="1:9">
      <c r="A2900" s="3" t="s">
        <v>14395</v>
      </c>
      <c r="B2900" s="3" t="s">
        <v>14388</v>
      </c>
      <c r="C2900" s="3">
        <f>VLOOKUP(B2900,CONSOLIDADO!A$2:E$11786,5,FALSE)</f>
        <v>812</v>
      </c>
      <c r="D2900" s="3" t="s">
        <v>1653</v>
      </c>
      <c r="E2900" s="3" t="s">
        <v>14396</v>
      </c>
      <c r="F2900" s="3" t="s">
        <v>14397</v>
      </c>
      <c r="G2900" s="3" t="s">
        <v>14390</v>
      </c>
      <c r="I2900" t="str">
        <f t="shared" si="45"/>
        <v>,(812,' Francis Rodríguez Ramos ',' frodriguez@gino.cl',' 2 2924 8300    ', Gerente Retail')</v>
      </c>
    </row>
    <row r="2901" spans="1:9">
      <c r="A2901" s="3" t="s">
        <v>14399</v>
      </c>
      <c r="B2901" s="3" t="s">
        <v>14398</v>
      </c>
      <c r="C2901" s="3">
        <f>VLOOKUP(B2901,CONSOLIDADO!A$2:E$11786,5,FALSE)</f>
        <v>813</v>
      </c>
      <c r="D2901" s="3" t="s">
        <v>1188</v>
      </c>
      <c r="E2901" s="3" t="s">
        <v>6813</v>
      </c>
      <c r="F2901" s="3" t="s">
        <v>14400</v>
      </c>
      <c r="G2901" s="3" t="s">
        <v>14401</v>
      </c>
      <c r="I2901" t="str">
        <f t="shared" si="45"/>
        <v>,(813,' Felipe Serrano Solar ',' contacto@caduanera.cl',' 32 255 5300    ', Presidente')</v>
      </c>
    </row>
    <row r="2902" spans="1:9">
      <c r="A2902" s="3" t="s">
        <v>14402</v>
      </c>
      <c r="B2902" s="3" t="s">
        <v>14398</v>
      </c>
      <c r="C2902" s="3">
        <f>VLOOKUP(B2902,CONSOLIDADO!A$2:E$11786,5,FALSE)</f>
        <v>813</v>
      </c>
      <c r="D2902" s="3" t="s">
        <v>1188</v>
      </c>
      <c r="E2902" s="3" t="s">
        <v>6848</v>
      </c>
      <c r="F2902" s="3" t="s">
        <v>14400</v>
      </c>
      <c r="G2902" s="3" t="s">
        <v>14401</v>
      </c>
      <c r="I2902" t="str">
        <f t="shared" si="45"/>
        <v>,(813,' Sebastián Vio Zahr ',' contacto@caduanera.cl',' 32 255 5300    ', Vicepresidente')</v>
      </c>
    </row>
    <row r="2903" spans="1:9">
      <c r="A2903" s="3" t="s">
        <v>14403</v>
      </c>
      <c r="B2903" s="3" t="s">
        <v>14398</v>
      </c>
      <c r="C2903" s="3">
        <f>VLOOKUP(B2903,CONSOLIDADO!A$2:E$11786,5,FALSE)</f>
        <v>813</v>
      </c>
      <c r="D2903" s="3" t="s">
        <v>1188</v>
      </c>
      <c r="E2903" s="3"/>
      <c r="F2903" s="3"/>
      <c r="G2903" s="3" t="s">
        <v>14404</v>
      </c>
      <c r="I2903" t="str">
        <f t="shared" si="45"/>
        <v>,(813,' Cristián Herrera Rivera','',' 32 255 5300',')</v>
      </c>
    </row>
    <row r="2904" spans="1:9">
      <c r="A2904" s="3" t="s">
        <v>7870</v>
      </c>
      <c r="B2904" s="3" t="s">
        <v>14398</v>
      </c>
      <c r="C2904" s="3">
        <f>VLOOKUP(B2904,CONSOLIDADO!A$2:E$11786,5,FALSE)</f>
        <v>813</v>
      </c>
      <c r="D2904" s="3" t="s">
        <v>1188</v>
      </c>
      <c r="E2904" s="3"/>
      <c r="F2904" s="3"/>
      <c r="G2904" s="3" t="s">
        <v>14404</v>
      </c>
      <c r="I2904" t="str">
        <f t="shared" si="45"/>
        <v>,(813,' Kenneth Werner Méndez','',' 32 255 5300',')</v>
      </c>
    </row>
    <row r="2905" spans="1:9">
      <c r="A2905" s="3" t="s">
        <v>14405</v>
      </c>
      <c r="B2905" s="3" t="s">
        <v>14398</v>
      </c>
      <c r="C2905" s="3">
        <f>VLOOKUP(B2905,CONSOLIDADO!A$2:E$11786,5,FALSE)</f>
        <v>813</v>
      </c>
      <c r="D2905" s="3" t="s">
        <v>1188</v>
      </c>
      <c r="E2905" s="3" t="s">
        <v>6850</v>
      </c>
      <c r="F2905" s="3" t="s">
        <v>14400</v>
      </c>
      <c r="G2905" s="3" t="s">
        <v>14401</v>
      </c>
      <c r="I2905" t="str">
        <f t="shared" si="45"/>
        <v>,(813,' Ramón Espejo Vidal ',' contacto@caduanera.cl',' 32 255 5300    ', Director')</v>
      </c>
    </row>
    <row r="2906" spans="1:9">
      <c r="A2906" s="3" t="s">
        <v>14406</v>
      </c>
      <c r="B2906" s="3" t="s">
        <v>14398</v>
      </c>
      <c r="C2906" s="3">
        <f>VLOOKUP(B2906,CONSOLIDADO!A$2:E$11786,5,FALSE)</f>
        <v>813</v>
      </c>
      <c r="D2906" s="3" t="s">
        <v>1188</v>
      </c>
      <c r="E2906" s="3"/>
      <c r="F2906" s="3"/>
      <c r="G2906" s="3" t="s">
        <v>14404</v>
      </c>
      <c r="I2906" t="str">
        <f t="shared" si="45"/>
        <v>,(813,' Alberto Romero Sánchez','',' 32 255 5300',')</v>
      </c>
    </row>
    <row r="2907" spans="1:9">
      <c r="A2907" s="3" t="s">
        <v>14407</v>
      </c>
      <c r="B2907" s="3" t="s">
        <v>14398</v>
      </c>
      <c r="C2907" s="3">
        <f>VLOOKUP(B2907,CONSOLIDADO!A$2:E$11786,5,FALSE)</f>
        <v>813</v>
      </c>
      <c r="D2907" s="3" t="s">
        <v>1188</v>
      </c>
      <c r="E2907" s="3"/>
      <c r="F2907" s="3"/>
      <c r="G2907" s="3" t="s">
        <v>14404</v>
      </c>
      <c r="I2907" t="str">
        <f t="shared" si="45"/>
        <v>,(813,' Gonzalo Recabal Mella','',' 32 255 5300',')</v>
      </c>
    </row>
    <row r="2908" spans="1:9">
      <c r="A2908" s="3" t="s">
        <v>7936</v>
      </c>
      <c r="B2908" s="3" t="s">
        <v>14398</v>
      </c>
      <c r="C2908" s="3">
        <f>VLOOKUP(B2908,CONSOLIDADO!A$2:E$11786,5,FALSE)</f>
        <v>813</v>
      </c>
      <c r="D2908" s="3" t="s">
        <v>1188</v>
      </c>
      <c r="E2908" s="3" t="s">
        <v>6850</v>
      </c>
      <c r="F2908" s="3" t="s">
        <v>14400</v>
      </c>
      <c r="G2908" s="3" t="s">
        <v>14401</v>
      </c>
      <c r="I2908" t="str">
        <f t="shared" si="45"/>
        <v>,(813,' Pedro Santibáñez von Saint George ',' contacto@caduanera.cl',' 32 255 5300    ', Director')</v>
      </c>
    </row>
    <row r="2909" spans="1:9">
      <c r="A2909" s="3" t="s">
        <v>14408</v>
      </c>
      <c r="B2909" s="3" t="s">
        <v>14398</v>
      </c>
      <c r="C2909" s="3">
        <f>VLOOKUP(B2909,CONSOLIDADO!A$2:E$11786,5,FALSE)</f>
        <v>813</v>
      </c>
      <c r="D2909" s="3" t="s">
        <v>1188</v>
      </c>
      <c r="E2909" s="3" t="s">
        <v>14409</v>
      </c>
      <c r="F2909" s="3" t="s">
        <v>14400</v>
      </c>
      <c r="G2909" s="3" t="s">
        <v>14401</v>
      </c>
      <c r="I2909" t="str">
        <f t="shared" si="45"/>
        <v>,(813,' Denitt Farías Flores ',' contacto@caduanera.cl',' 32 255 5300    ', Secretario Técnico')</v>
      </c>
    </row>
    <row r="2910" spans="1:9">
      <c r="A2910" s="3" t="s">
        <v>14411</v>
      </c>
      <c r="B2910" s="3" t="s">
        <v>14410</v>
      </c>
      <c r="C2910" s="3">
        <f>VLOOKUP(B2910,CONSOLIDADO!A$2:E$11786,5,FALSE)</f>
        <v>814</v>
      </c>
      <c r="D2910" s="3" t="s">
        <v>1188</v>
      </c>
      <c r="E2910" s="3" t="s">
        <v>6813</v>
      </c>
      <c r="F2910" s="3"/>
      <c r="G2910" s="3" t="s">
        <v>14412</v>
      </c>
      <c r="I2910" t="str">
        <f t="shared" si="45"/>
        <v>,(814,' Patricio Donoso Tagle ','',' 2 2376 3300    ', Presidente')</v>
      </c>
    </row>
    <row r="2911" spans="1:9">
      <c r="A2911" s="3" t="s">
        <v>14413</v>
      </c>
      <c r="B2911" s="3" t="s">
        <v>14410</v>
      </c>
      <c r="C2911" s="3">
        <f>VLOOKUP(B2911,CONSOLIDADO!A$2:E$11786,5,FALSE)</f>
        <v>814</v>
      </c>
      <c r="D2911" s="3" t="s">
        <v>1188</v>
      </c>
      <c r="E2911" s="3" t="s">
        <v>6848</v>
      </c>
      <c r="F2911" s="3"/>
      <c r="G2911" s="3" t="s">
        <v>14412</v>
      </c>
      <c r="I2911" t="str">
        <f t="shared" si="45"/>
        <v>,(814,' Juan Armando Vicuña Marín ','',' 2 2376 3300    ', Vicepresidente')</v>
      </c>
    </row>
    <row r="2912" spans="1:9">
      <c r="A2912" s="3" t="s">
        <v>14414</v>
      </c>
      <c r="B2912" s="3" t="s">
        <v>14410</v>
      </c>
      <c r="C2912" s="3">
        <f>VLOOKUP(B2912,CONSOLIDADO!A$2:E$11786,5,FALSE)</f>
        <v>814</v>
      </c>
      <c r="D2912" s="3" t="s">
        <v>1188</v>
      </c>
      <c r="E2912" s="3" t="s">
        <v>6848</v>
      </c>
      <c r="F2912" s="3"/>
      <c r="G2912" s="3" t="s">
        <v>14412</v>
      </c>
      <c r="I2912" t="str">
        <f t="shared" si="45"/>
        <v>,(814,' Antonio Errázuriz Tagle ','',' 2 2376 3300    ', Vicepresidente')</v>
      </c>
    </row>
    <row r="2913" spans="1:9">
      <c r="A2913" s="3" t="s">
        <v>14415</v>
      </c>
      <c r="B2913" s="3" t="s">
        <v>14410</v>
      </c>
      <c r="C2913" s="3">
        <f>VLOOKUP(B2913,CONSOLIDADO!A$2:E$11786,5,FALSE)</f>
        <v>814</v>
      </c>
      <c r="D2913" s="3" t="s">
        <v>1188</v>
      </c>
      <c r="E2913" s="3" t="s">
        <v>6848</v>
      </c>
      <c r="F2913" s="3"/>
      <c r="G2913" s="3" t="s">
        <v>14412</v>
      </c>
      <c r="I2913" t="str">
        <f t="shared" si="45"/>
        <v>,(814,' Jorge Letelier Lynch ','',' 2 2376 3300    ', Vicepresidente')</v>
      </c>
    </row>
    <row r="2914" spans="1:9">
      <c r="A2914" s="3" t="s">
        <v>14416</v>
      </c>
      <c r="B2914" s="3" t="s">
        <v>14410</v>
      </c>
      <c r="C2914" s="3">
        <f>VLOOKUP(B2914,CONSOLIDADO!A$2:E$11786,5,FALSE)</f>
        <v>814</v>
      </c>
      <c r="D2914" s="3" t="s">
        <v>1188</v>
      </c>
      <c r="E2914" s="3" t="s">
        <v>11333</v>
      </c>
      <c r="F2914" s="3"/>
      <c r="G2914" s="3" t="s">
        <v>14412</v>
      </c>
      <c r="I2914" t="str">
        <f t="shared" si="45"/>
        <v>,(814,' Sergio Torretti Costa ','',' 2 2376 3300    ', Past President')</v>
      </c>
    </row>
    <row r="2915" spans="1:9">
      <c r="A2915" s="3" t="s">
        <v>14417</v>
      </c>
      <c r="B2915" s="3" t="s">
        <v>14410</v>
      </c>
      <c r="C2915" s="3">
        <f>VLOOKUP(B2915,CONSOLIDADO!A$2:E$11786,5,FALSE)</f>
        <v>814</v>
      </c>
      <c r="D2915" s="3" t="s">
        <v>1188</v>
      </c>
      <c r="E2915" s="3" t="s">
        <v>6739</v>
      </c>
      <c r="F2915" s="3"/>
      <c r="G2915" s="3" t="s">
        <v>14418</v>
      </c>
      <c r="I2915" t="str">
        <f t="shared" si="45"/>
        <v>,(814,' Paula Urenda Warren ','',' 2 2376 3341    ', Gerente General')</v>
      </c>
    </row>
    <row r="2916" spans="1:9">
      <c r="A2916" s="3" t="s">
        <v>14419</v>
      </c>
      <c r="B2916" s="3" t="s">
        <v>14410</v>
      </c>
      <c r="C2916" s="3">
        <f>VLOOKUP(B2916,CONSOLIDADO!A$2:E$11786,5,FALSE)</f>
        <v>814</v>
      </c>
      <c r="D2916" s="3" t="s">
        <v>1188</v>
      </c>
      <c r="E2916" s="3" t="s">
        <v>6757</v>
      </c>
      <c r="F2916" s="3"/>
      <c r="G2916" s="3" t="s">
        <v>14420</v>
      </c>
      <c r="I2916" t="str">
        <f t="shared" si="45"/>
        <v>,(814,' Danielle Laport Aldunate ','',' 2 2376 3310    ', Gerente de Administración y Finanzas')</v>
      </c>
    </row>
    <row r="2917" spans="1:9">
      <c r="A2917" s="3" t="s">
        <v>14421</v>
      </c>
      <c r="B2917" s="3" t="s">
        <v>14410</v>
      </c>
      <c r="C2917" s="3">
        <f>VLOOKUP(B2917,CONSOLIDADO!A$2:E$11786,5,FALSE)</f>
        <v>814</v>
      </c>
      <c r="D2917" s="3" t="s">
        <v>1188</v>
      </c>
      <c r="E2917" s="3" t="s">
        <v>14422</v>
      </c>
      <c r="F2917" s="3"/>
      <c r="G2917" s="3" t="s">
        <v>14423</v>
      </c>
      <c r="I2917" t="str">
        <f t="shared" si="45"/>
        <v>,(814,' Tomás Riedel Grez ','',' 2 2376 3374    ', Gerente de Vivienda y Urbanismo')</v>
      </c>
    </row>
    <row r="2918" spans="1:9">
      <c r="A2918" s="3" t="s">
        <v>14424</v>
      </c>
      <c r="B2918" s="3" t="s">
        <v>14410</v>
      </c>
      <c r="C2918" s="3">
        <f>VLOOKUP(B2918,CONSOLIDADO!A$2:E$11786,5,FALSE)</f>
        <v>814</v>
      </c>
      <c r="D2918" s="3" t="s">
        <v>1188</v>
      </c>
      <c r="E2918" s="3"/>
      <c r="F2918" s="3"/>
      <c r="G2918" s="3" t="s">
        <v>14425</v>
      </c>
      <c r="I2918" t="str">
        <f t="shared" si="45"/>
        <v>,(814,' Javier Hurtado Cicalleri','',' 2 2376 3316',')</v>
      </c>
    </row>
    <row r="2919" spans="1:9">
      <c r="A2919" s="3" t="s">
        <v>14427</v>
      </c>
      <c r="B2919" s="3" t="s">
        <v>14426</v>
      </c>
      <c r="C2919" s="3">
        <f>VLOOKUP(B2919,CONSOLIDADO!A$2:E$11786,5,FALSE)</f>
        <v>815</v>
      </c>
      <c r="D2919" s="3" t="s">
        <v>1188</v>
      </c>
      <c r="E2919" s="3" t="s">
        <v>6813</v>
      </c>
      <c r="F2919" s="3"/>
      <c r="G2919" s="3" t="s">
        <v>14428</v>
      </c>
      <c r="I2919" t="str">
        <f t="shared" si="45"/>
        <v>,(815,' Eduardo Castillo García ','',' 2 2672 0348    ', Presidente')</v>
      </c>
    </row>
    <row r="2920" spans="1:9">
      <c r="A2920" s="3" t="s">
        <v>14429</v>
      </c>
      <c r="B2920" s="3" t="s">
        <v>14426</v>
      </c>
      <c r="C2920" s="3">
        <f>VLOOKUP(B2920,CONSOLIDADO!A$2:E$11786,5,FALSE)</f>
        <v>815</v>
      </c>
      <c r="D2920" s="3" t="s">
        <v>1188</v>
      </c>
      <c r="E2920" s="3"/>
      <c r="F2920" s="3"/>
      <c r="G2920" s="3" t="s">
        <v>14430</v>
      </c>
      <c r="I2920" t="str">
        <f t="shared" si="45"/>
        <v>,(815,' Ricardo Bernasconi Vera','',' 2 2672 0348',')</v>
      </c>
    </row>
    <row r="2921" spans="1:9">
      <c r="A2921" s="3" t="s">
        <v>14431</v>
      </c>
      <c r="B2921" s="3" t="s">
        <v>14426</v>
      </c>
      <c r="C2921" s="3">
        <f>VLOOKUP(B2921,CONSOLIDADO!A$2:E$11786,5,FALSE)</f>
        <v>815</v>
      </c>
      <c r="D2921" s="3" t="s">
        <v>1188</v>
      </c>
      <c r="E2921" s="3" t="s">
        <v>7402</v>
      </c>
      <c r="F2921" s="3"/>
      <c r="G2921" s="3" t="s">
        <v>14432</v>
      </c>
      <c r="I2921" t="str">
        <f t="shared" si="45"/>
        <v>,(815,' Raúl Parra Cerda ','',' 2 2228 3519    ', Tesorero')</v>
      </c>
    </row>
    <row r="2922" spans="1:9">
      <c r="A2922" s="3" t="s">
        <v>14433</v>
      </c>
      <c r="B2922" s="3" t="s">
        <v>14426</v>
      </c>
      <c r="C2922" s="3">
        <f>VLOOKUP(B2922,CONSOLIDADO!A$2:E$11786,5,FALSE)</f>
        <v>815</v>
      </c>
      <c r="D2922" s="3" t="s">
        <v>1188</v>
      </c>
      <c r="E2922" s="3" t="s">
        <v>14434</v>
      </c>
      <c r="F2922" s="3"/>
      <c r="G2922" s="3" t="s">
        <v>14435</v>
      </c>
      <c r="I2922" t="str">
        <f t="shared" si="45"/>
        <v>,(815,' Eduardo Albers Holzapfel ','',' 2 2639 3476    ', Protesorero')</v>
      </c>
    </row>
    <row r="2923" spans="1:9">
      <c r="A2923" s="3" t="s">
        <v>14436</v>
      </c>
      <c r="B2923" s="3" t="s">
        <v>14426</v>
      </c>
      <c r="C2923" s="3">
        <f>VLOOKUP(B2923,CONSOLIDADO!A$2:E$11786,5,FALSE)</f>
        <v>815</v>
      </c>
      <c r="D2923" s="3" t="s">
        <v>1188</v>
      </c>
      <c r="E2923" s="3" t="s">
        <v>14437</v>
      </c>
      <c r="F2923" s="3"/>
      <c r="G2923" s="3" t="s">
        <v>14438</v>
      </c>
      <c r="I2923" t="str">
        <f t="shared" si="45"/>
        <v>,(815,' Omar Sarrás Jadue ','',' 2 2816 0700    ', Prosecretario')</v>
      </c>
    </row>
    <row r="2924" spans="1:9">
      <c r="A2924" s="3" t="s">
        <v>14439</v>
      </c>
      <c r="B2924" s="3" t="s">
        <v>14426</v>
      </c>
      <c r="C2924" s="3">
        <f>VLOOKUP(B2924,CONSOLIDADO!A$2:E$11786,5,FALSE)</f>
        <v>815</v>
      </c>
      <c r="D2924" s="3" t="s">
        <v>1188</v>
      </c>
      <c r="E2924" s="3" t="s">
        <v>6850</v>
      </c>
      <c r="F2924" s="3"/>
      <c r="G2924" s="3" t="s">
        <v>14440</v>
      </c>
      <c r="I2924" t="str">
        <f t="shared" si="45"/>
        <v>,(815,' Francisco Tepper González ','',' 2 2639 4057    ', Director')</v>
      </c>
    </row>
    <row r="2925" spans="1:9">
      <c r="A2925" s="3" t="s">
        <v>14441</v>
      </c>
      <c r="B2925" s="3" t="s">
        <v>14426</v>
      </c>
      <c r="C2925" s="3">
        <f>VLOOKUP(B2925,CONSOLIDADO!A$2:E$11786,5,FALSE)</f>
        <v>815</v>
      </c>
      <c r="D2925" s="3" t="s">
        <v>1188</v>
      </c>
      <c r="E2925" s="3" t="s">
        <v>6850</v>
      </c>
      <c r="F2925" s="3"/>
      <c r="G2925" s="3" t="s">
        <v>14442</v>
      </c>
      <c r="I2925" t="str">
        <f t="shared" si="45"/>
        <v>,(815,' Daniela Díaz ','',' 2 2594 4100    ', Director')</v>
      </c>
    </row>
    <row r="2926" spans="1:9">
      <c r="A2926" s="3" t="s">
        <v>14443</v>
      </c>
      <c r="B2926" s="3" t="s">
        <v>14426</v>
      </c>
      <c r="C2926" s="3">
        <f>VLOOKUP(B2926,CONSOLIDADO!A$2:E$11786,5,FALSE)</f>
        <v>815</v>
      </c>
      <c r="D2926" s="3" t="s">
        <v>1188</v>
      </c>
      <c r="E2926" s="3" t="s">
        <v>6850</v>
      </c>
      <c r="F2926" s="3"/>
      <c r="G2926" s="3" t="s">
        <v>14444</v>
      </c>
      <c r="I2926" t="str">
        <f t="shared" si="45"/>
        <v>,(815,' Walter Zúñiga ','',' 2 2225 5706    ', Director')</v>
      </c>
    </row>
    <row r="2927" spans="1:9">
      <c r="A2927" s="3" t="s">
        <v>14445</v>
      </c>
      <c r="B2927" s="3" t="s">
        <v>14426</v>
      </c>
      <c r="C2927" s="3">
        <f>VLOOKUP(B2927,CONSOLIDADO!A$2:E$11786,5,FALSE)</f>
        <v>815</v>
      </c>
      <c r="D2927" s="3" t="s">
        <v>1188</v>
      </c>
      <c r="E2927" s="3" t="s">
        <v>6739</v>
      </c>
      <c r="F2927" s="3"/>
      <c r="G2927" s="3" t="s">
        <v>14428</v>
      </c>
      <c r="I2927" t="str">
        <f t="shared" si="45"/>
        <v>,(815,' Viviana Azócar Mendoza ','',' 2 2672 0348    ', Gerente General')</v>
      </c>
    </row>
    <row r="2928" spans="1:9">
      <c r="A2928" s="3" t="s">
        <v>14447</v>
      </c>
      <c r="B2928" s="3" t="s">
        <v>14446</v>
      </c>
      <c r="C2928" s="3">
        <f>VLOOKUP(B2928,CONSOLIDADO!A$2:E$11786,5,FALSE)</f>
        <v>816</v>
      </c>
      <c r="D2928" s="3" t="s">
        <v>1188</v>
      </c>
      <c r="E2928" s="3" t="s">
        <v>6739</v>
      </c>
      <c r="F2928" s="3" t="s">
        <v>14448</v>
      </c>
      <c r="G2928" s="3" t="s">
        <v>14449</v>
      </c>
      <c r="I2928" t="str">
        <f t="shared" si="45"/>
        <v>,(816,' Tatiana Molina S. ',' bernardita.salinas@amchamchile.cl',' 2 2290 9767    ', Gerente General')</v>
      </c>
    </row>
    <row r="2929" spans="1:9">
      <c r="A2929" s="3" t="s">
        <v>14450</v>
      </c>
      <c r="B2929" s="3" t="s">
        <v>14446</v>
      </c>
      <c r="C2929" s="3">
        <f>VLOOKUP(B2929,CONSOLIDADO!A$2:E$11786,5,FALSE)</f>
        <v>816</v>
      </c>
      <c r="D2929" s="3" t="s">
        <v>1188</v>
      </c>
      <c r="E2929" s="3" t="s">
        <v>14451</v>
      </c>
      <c r="F2929" s="3" t="s">
        <v>14452</v>
      </c>
      <c r="G2929" s="3" t="s">
        <v>14453</v>
      </c>
      <c r="I2929" t="str">
        <f t="shared" si="45"/>
        <v>,(816,' Enrique Rosende ',' recepcion@amchamchile.cl',' 2 2290 9751    ', Gerente Socios y Alianzas Estratégicas')</v>
      </c>
    </row>
    <row r="2930" spans="1:9">
      <c r="A2930" s="3" t="s">
        <v>14454</v>
      </c>
      <c r="B2930" s="3" t="s">
        <v>14446</v>
      </c>
      <c r="C2930" s="3">
        <f>VLOOKUP(B2930,CONSOLIDADO!A$2:E$11786,5,FALSE)</f>
        <v>816</v>
      </c>
      <c r="D2930" s="3" t="s">
        <v>1188</v>
      </c>
      <c r="E2930" s="3" t="s">
        <v>14455</v>
      </c>
      <c r="F2930" s="3" t="s">
        <v>14452</v>
      </c>
      <c r="G2930" s="3" t="s">
        <v>14456</v>
      </c>
      <c r="I2930" t="str">
        <f t="shared" si="45"/>
        <v>,(816,' Cristóbal Lea-Plaza ',' recepcion@amchamchile.cl',' 2 2290 9768    ', Gerente Contenidos')</v>
      </c>
    </row>
    <row r="2931" spans="1:9">
      <c r="A2931" s="3" t="s">
        <v>14457</v>
      </c>
      <c r="B2931" s="3" t="s">
        <v>14446</v>
      </c>
      <c r="C2931" s="3">
        <f>VLOOKUP(B2931,CONSOLIDADO!A$2:E$11786,5,FALSE)</f>
        <v>816</v>
      </c>
      <c r="D2931" s="3" t="s">
        <v>1188</v>
      </c>
      <c r="E2931" s="3" t="s">
        <v>14095</v>
      </c>
      <c r="F2931" s="3" t="s">
        <v>14452</v>
      </c>
      <c r="G2931" s="3" t="s">
        <v>14458</v>
      </c>
      <c r="I2931" t="str">
        <f t="shared" si="45"/>
        <v>,(816,' Roberto Parra ',' recepcion@amchamchile.cl',' 2 2290 9733    ', Gerente Comunicaciones')</v>
      </c>
    </row>
    <row r="2932" spans="1:9">
      <c r="A2932" s="3" t="s">
        <v>14460</v>
      </c>
      <c r="B2932" s="3" t="s">
        <v>14459</v>
      </c>
      <c r="C2932" s="3">
        <f>VLOOKUP(B2932,CONSOLIDADO!A$2:E$11786,5,FALSE)</f>
        <v>817</v>
      </c>
      <c r="D2932" s="3" t="s">
        <v>1188</v>
      </c>
      <c r="E2932" s="3" t="s">
        <v>6813</v>
      </c>
      <c r="F2932" s="3" t="s">
        <v>14461</v>
      </c>
      <c r="G2932" s="3" t="s">
        <v>14462</v>
      </c>
      <c r="I2932" t="str">
        <f t="shared" si="45"/>
        <v>,(817,' Alejandro Palma Jara ',' alejandro.palma@cchisa.cl',' 2 2713 0100    ', Presidente')</v>
      </c>
    </row>
    <row r="2933" spans="1:9">
      <c r="A2933" s="3" t="s">
        <v>14463</v>
      </c>
      <c r="B2933" s="3" t="s">
        <v>14459</v>
      </c>
      <c r="C2933" s="3">
        <f>VLOOKUP(B2933,CONSOLIDADO!A$2:E$11786,5,FALSE)</f>
        <v>817</v>
      </c>
      <c r="D2933" s="3" t="s">
        <v>1188</v>
      </c>
      <c r="E2933" s="3" t="s">
        <v>6848</v>
      </c>
      <c r="F2933" s="3" t="s">
        <v>14464</v>
      </c>
      <c r="G2933" s="3" t="s">
        <v>14465</v>
      </c>
      <c r="I2933" t="str">
        <f t="shared" si="45"/>
        <v>,(817,' Santiago Montt Vicuña ',' smontt@monttgroup.com',' 2 2544 6893    ', Vicepresidente')</v>
      </c>
    </row>
    <row r="2934" spans="1:9">
      <c r="A2934" s="3" t="s">
        <v>14466</v>
      </c>
      <c r="B2934" s="3" t="s">
        <v>14459</v>
      </c>
      <c r="C2934" s="3">
        <f>VLOOKUP(B2934,CONSOLIDADO!A$2:E$11786,5,FALSE)</f>
        <v>817</v>
      </c>
      <c r="D2934" s="3" t="s">
        <v>1188</v>
      </c>
      <c r="E2934" s="3" t="s">
        <v>11393</v>
      </c>
      <c r="F2934" s="3" t="s">
        <v>14467</v>
      </c>
      <c r="G2934" s="3" t="s">
        <v>14468</v>
      </c>
      <c r="I2934" t="str">
        <f t="shared" si="45"/>
        <v>,(817,' Alejandra Zamorano Jardúa ',' sjardua@hotmail.com',' 9 8818 3580    ', Tesorera')</v>
      </c>
    </row>
    <row r="2935" spans="1:9">
      <c r="A2935" s="3" t="s">
        <v>14469</v>
      </c>
      <c r="B2935" s="3" t="s">
        <v>14459</v>
      </c>
      <c r="C2935" s="3">
        <f>VLOOKUP(B2935,CONSOLIDADO!A$2:E$11786,5,FALSE)</f>
        <v>817</v>
      </c>
      <c r="D2935" s="3" t="s">
        <v>1188</v>
      </c>
      <c r="E2935" s="3" t="s">
        <v>7744</v>
      </c>
      <c r="F2935" s="3" t="s">
        <v>14470</v>
      </c>
      <c r="G2935" s="3" t="s">
        <v>14471</v>
      </c>
      <c r="I2935" t="str">
        <f t="shared" si="45"/>
        <v>,(817,' Juan Alberto Ruiz Cuéllar ',' jruizc50@gmail.com',' 2 2751 0366    ', Secretario')</v>
      </c>
    </row>
    <row r="2936" spans="1:9">
      <c r="A2936" s="3" t="s">
        <v>14473</v>
      </c>
      <c r="B2936" s="3" t="s">
        <v>14472</v>
      </c>
      <c r="C2936" s="3">
        <f>VLOOKUP(B2936,CONSOLIDADO!A$2:E$11786,5,FALSE)</f>
        <v>818</v>
      </c>
      <c r="D2936" s="3" t="s">
        <v>1188</v>
      </c>
      <c r="E2936" s="3" t="s">
        <v>6813</v>
      </c>
      <c r="F2936" s="3" t="s">
        <v>14474</v>
      </c>
      <c r="G2936" s="3" t="s">
        <v>9226</v>
      </c>
      <c r="I2936" t="str">
        <f t="shared" si="45"/>
        <v>,(818,' Gabriele Lothholz ',' directorio@camchal.cl',' 2 2203 5320    ', Presidente')</v>
      </c>
    </row>
    <row r="2937" spans="1:9">
      <c r="A2937" s="3" t="s">
        <v>9224</v>
      </c>
      <c r="B2937" s="3" t="s">
        <v>14472</v>
      </c>
      <c r="C2937" s="3">
        <f>VLOOKUP(B2937,CONSOLIDADO!A$2:E$11786,5,FALSE)</f>
        <v>818</v>
      </c>
      <c r="D2937" s="3" t="s">
        <v>1188</v>
      </c>
      <c r="E2937" s="3" t="s">
        <v>6739</v>
      </c>
      <c r="F2937" s="3" t="s">
        <v>9225</v>
      </c>
      <c r="G2937" s="3" t="s">
        <v>9226</v>
      </c>
      <c r="I2937" t="str">
        <f t="shared" si="45"/>
        <v>,(818,' Cornelia Sonnenberg Braun ',' chileinfo@camchal.cl',' 2 2203 5320    ', Gerente General')</v>
      </c>
    </row>
    <row r="2938" spans="1:9">
      <c r="A2938" s="3" t="s">
        <v>14476</v>
      </c>
      <c r="B2938" s="3" t="s">
        <v>14475</v>
      </c>
      <c r="C2938" s="3">
        <f>VLOOKUP(B2938,CONSOLIDADO!A$2:E$11786,5,FALSE)</f>
        <v>819</v>
      </c>
      <c r="D2938" s="3" t="s">
        <v>1188</v>
      </c>
      <c r="E2938" s="3" t="s">
        <v>14477</v>
      </c>
      <c r="F2938" s="3" t="s">
        <v>14478</v>
      </c>
      <c r="G2938" s="3" t="s">
        <v>14479</v>
      </c>
      <c r="I2938" t="str">
        <f t="shared" si="45"/>
        <v>,(819,' Pedro Salah Ahues ',' pedro@ultra.biz',' 2 2245 6400    ', Coordinador')</v>
      </c>
    </row>
    <row r="2939" spans="1:9">
      <c r="A2939" s="3" t="s">
        <v>14481</v>
      </c>
      <c r="B2939" s="3" t="s">
        <v>14480</v>
      </c>
      <c r="C2939" s="3">
        <f>VLOOKUP(B2939,CONSOLIDADO!A$2:E$11786,5,FALSE)</f>
        <v>820</v>
      </c>
      <c r="D2939" s="3" t="s">
        <v>1188</v>
      </c>
      <c r="E2939" s="3" t="s">
        <v>6813</v>
      </c>
      <c r="F2939" s="3"/>
      <c r="G2939" s="3" t="s">
        <v>14482</v>
      </c>
      <c r="I2939" t="str">
        <f t="shared" si="45"/>
        <v>,(820,' Sebastián Errecaborde ','',' 2 2672 0902    ', Presidente')</v>
      </c>
    </row>
    <row r="2940" spans="1:9">
      <c r="A2940" s="3" t="s">
        <v>14483</v>
      </c>
      <c r="B2940" s="3" t="s">
        <v>14480</v>
      </c>
      <c r="C2940" s="3">
        <f>VLOOKUP(B2940,CONSOLIDADO!A$2:E$11786,5,FALSE)</f>
        <v>820</v>
      </c>
      <c r="D2940" s="3" t="s">
        <v>1188</v>
      </c>
      <c r="E2940" s="3"/>
      <c r="F2940" s="3"/>
      <c r="G2940" s="3" t="s">
        <v>14484</v>
      </c>
      <c r="I2940" t="str">
        <f t="shared" si="45"/>
        <v>,(820,' Charles Kimber Wylie','',' 2 2672 0902',')</v>
      </c>
    </row>
    <row r="2941" spans="1:9">
      <c r="A2941" s="3" t="s">
        <v>14485</v>
      </c>
      <c r="B2941" s="3" t="s">
        <v>14480</v>
      </c>
      <c r="C2941" s="3">
        <f>VLOOKUP(B2941,CONSOLIDADO!A$2:E$11786,5,FALSE)</f>
        <v>820</v>
      </c>
      <c r="D2941" s="3" t="s">
        <v>1188</v>
      </c>
      <c r="E2941" s="3" t="s">
        <v>11218</v>
      </c>
      <c r="F2941" s="3"/>
      <c r="G2941" s="3" t="s">
        <v>14482</v>
      </c>
      <c r="I2941" t="str">
        <f t="shared" si="45"/>
        <v>,(820,' Juan José López-Estévez Apella ','',' 2 2672 0902    ', Segundo Vicepresidente')</v>
      </c>
    </row>
    <row r="2942" spans="1:9">
      <c r="A2942" s="3" t="s">
        <v>14486</v>
      </c>
      <c r="B2942" s="3" t="s">
        <v>14480</v>
      </c>
      <c r="C2942" s="3">
        <f>VLOOKUP(B2942,CONSOLIDADO!A$2:E$11786,5,FALSE)</f>
        <v>820</v>
      </c>
      <c r="D2942" s="3" t="s">
        <v>1188</v>
      </c>
      <c r="E2942" s="3" t="s">
        <v>7399</v>
      </c>
      <c r="F2942" s="3"/>
      <c r="G2942" s="3" t="s">
        <v>14482</v>
      </c>
      <c r="I2942" t="str">
        <f t="shared" si="45"/>
        <v>,(820,' Rolando Dávila Rodríguez ','',' 2 2672 0902    ', Secretario General')</v>
      </c>
    </row>
    <row r="2943" spans="1:9">
      <c r="A2943" s="3" t="s">
        <v>14487</v>
      </c>
      <c r="B2943" s="3" t="s">
        <v>14480</v>
      </c>
      <c r="C2943" s="3">
        <f>VLOOKUP(B2943,CONSOLIDADO!A$2:E$11786,5,FALSE)</f>
        <v>820</v>
      </c>
      <c r="D2943" s="3" t="s">
        <v>1188</v>
      </c>
      <c r="E2943" s="3" t="s">
        <v>11393</v>
      </c>
      <c r="F2943" s="3"/>
      <c r="G2943" s="3" t="s">
        <v>14482</v>
      </c>
      <c r="I2943" t="str">
        <f t="shared" si="45"/>
        <v>,(820,' Alejandra Zárate Rojas ','',' 2 2672 0902    ', Tesorera')</v>
      </c>
    </row>
    <row r="2944" spans="1:9">
      <c r="A2944" s="3" t="s">
        <v>14488</v>
      </c>
      <c r="B2944" s="3" t="s">
        <v>14480</v>
      </c>
      <c r="C2944" s="3">
        <f>VLOOKUP(B2944,CONSOLIDADO!A$2:E$11786,5,FALSE)</f>
        <v>820</v>
      </c>
      <c r="D2944" s="3" t="s">
        <v>1188</v>
      </c>
      <c r="E2944" s="3" t="s">
        <v>6739</v>
      </c>
      <c r="F2944" s="3" t="s">
        <v>14489</v>
      </c>
      <c r="G2944" s="3" t="s">
        <v>14482</v>
      </c>
      <c r="I2944" t="str">
        <f t="shared" si="45"/>
        <v>,(820,' Graciela Forani ',' gerencia@camarachilenoargentina.cl',' 2 2672 0902    ', Gerente General')</v>
      </c>
    </row>
    <row r="2945" spans="1:9">
      <c r="A2945" s="3" t="s">
        <v>14490</v>
      </c>
      <c r="B2945" s="3" t="s">
        <v>57563</v>
      </c>
      <c r="C2945" s="3">
        <f>VLOOKUP(B2945,CONSOLIDADO!A$2:E$11786,5,FALSE)</f>
        <v>821</v>
      </c>
      <c r="D2945" s="3" t="s">
        <v>1188</v>
      </c>
      <c r="E2945" s="3" t="s">
        <v>6813</v>
      </c>
      <c r="F2945" s="3"/>
      <c r="G2945" s="3" t="s">
        <v>14491</v>
      </c>
      <c r="I2945" t="str">
        <f t="shared" si="45"/>
        <v>,(821,' Andre Mussili ','',' 2 2336 3007    ', Presidente')</v>
      </c>
    </row>
    <row r="2946" spans="1:9">
      <c r="A2946" s="3" t="s">
        <v>14492</v>
      </c>
      <c r="B2946" s="3" t="s">
        <v>57563</v>
      </c>
      <c r="C2946" s="3">
        <f>VLOOKUP(B2946,CONSOLIDADO!A$2:E$11786,5,FALSE)</f>
        <v>821</v>
      </c>
      <c r="D2946" s="3" t="s">
        <v>1188</v>
      </c>
      <c r="E2946" s="3" t="s">
        <v>9631</v>
      </c>
      <c r="F2946" s="3" t="s">
        <v>14493</v>
      </c>
      <c r="G2946" s="3" t="s">
        <v>14494</v>
      </c>
      <c r="I2946" t="str">
        <f t="shared" si="45"/>
        <v>,(821,' Lara Buttice ',' gerencia@camarachilenobrasilena.cl',' 2 2234 4506    ', Gerente')</v>
      </c>
    </row>
    <row r="2947" spans="1:9">
      <c r="A2947" s="3" t="s">
        <v>14496</v>
      </c>
      <c r="B2947" s="3" t="s">
        <v>14495</v>
      </c>
      <c r="C2947" s="3">
        <f>VLOOKUP(B2947,CONSOLIDADO!A$2:E$11786,5,FALSE)</f>
        <v>822</v>
      </c>
      <c r="D2947" s="3" t="s">
        <v>1188</v>
      </c>
      <c r="E2947" s="3" t="s">
        <v>6813</v>
      </c>
      <c r="F2947" s="3"/>
      <c r="G2947" s="3" t="s">
        <v>14497</v>
      </c>
      <c r="I2947" t="str">
        <f t="shared" ref="I2947:I3010" si="46">CONCATENATE(",(",C2947,",'",A2947,"','",F2947,"','",G2947,"',",E2947,"')")</f>
        <v>,(822,' Dave James Lawson ','',' 2 2370 4175    ', Presidente')</v>
      </c>
    </row>
    <row r="2948" spans="1:9">
      <c r="A2948" s="3" t="s">
        <v>14498</v>
      </c>
      <c r="B2948" s="3" t="s">
        <v>14495</v>
      </c>
      <c r="C2948" s="3">
        <f>VLOOKUP(B2948,CONSOLIDADO!A$2:E$11786,5,FALSE)</f>
        <v>822</v>
      </c>
      <c r="D2948" s="3" t="s">
        <v>1188</v>
      </c>
      <c r="E2948" s="3" t="s">
        <v>6739</v>
      </c>
      <c r="F2948" s="3"/>
      <c r="G2948" s="3" t="s">
        <v>14497</v>
      </c>
      <c r="I2948" t="str">
        <f t="shared" si="46"/>
        <v>,(822,' Greg Holland ','',' 2 2370 4175    ', Gerente General')</v>
      </c>
    </row>
    <row r="2949" spans="1:9">
      <c r="A2949" s="3" t="s">
        <v>14499</v>
      </c>
      <c r="B2949" s="3" t="s">
        <v>14495</v>
      </c>
      <c r="C2949" s="3">
        <f>VLOOKUP(B2949,CONSOLIDADO!A$2:E$11786,5,FALSE)</f>
        <v>822</v>
      </c>
      <c r="D2949" s="3" t="s">
        <v>1188</v>
      </c>
      <c r="E2949" s="3" t="s">
        <v>14500</v>
      </c>
      <c r="F2949" s="3" t="s">
        <v>14501</v>
      </c>
      <c r="G2949" s="3" t="s">
        <v>14502</v>
      </c>
      <c r="I2949" t="str">
        <f t="shared" si="46"/>
        <v>,(822,' Daphne Elliott Patterson ',' daphne.elliott-patterson@britcham.cl',' 2 2370 4197    ', Coordinadora de Eventos')</v>
      </c>
    </row>
    <row r="2950" spans="1:9">
      <c r="A2950" s="3" t="s">
        <v>14503</v>
      </c>
      <c r="B2950" s="3" t="s">
        <v>14495</v>
      </c>
      <c r="C2950" s="3">
        <f>VLOOKUP(B2950,CONSOLIDADO!A$2:E$11786,5,FALSE)</f>
        <v>822</v>
      </c>
      <c r="D2950" s="3" t="s">
        <v>1188</v>
      </c>
      <c r="E2950" s="3" t="s">
        <v>14504</v>
      </c>
      <c r="F2950" s="3"/>
      <c r="G2950" s="3" t="s">
        <v>14497</v>
      </c>
      <c r="I2950" t="str">
        <f t="shared" si="46"/>
        <v>,(822,' María Isabel Juppet Carrasco ','',' 2 2370 4175    ', Coordinadora de Publicaciones, Página Web y Base de Datos')</v>
      </c>
    </row>
    <row r="2951" spans="1:9">
      <c r="A2951" s="3" t="s">
        <v>14505</v>
      </c>
      <c r="B2951" s="3" t="s">
        <v>14495</v>
      </c>
      <c r="C2951" s="3">
        <f>VLOOKUP(B2951,CONSOLIDADO!A$2:E$11786,5,FALSE)</f>
        <v>822</v>
      </c>
      <c r="D2951" s="3" t="s">
        <v>1188</v>
      </c>
      <c r="E2951" s="3" t="s">
        <v>14506</v>
      </c>
      <c r="F2951" s="3"/>
      <c r="G2951" s="3" t="s">
        <v>14497</v>
      </c>
      <c r="I2951" t="str">
        <f t="shared" si="46"/>
        <v>,(822,' Paulina Galaz Moraga ','',' 2 2370 4175    ', Coordinadora de Membrecías y Finanzas')</v>
      </c>
    </row>
    <row r="2952" spans="1:9">
      <c r="A2952" s="3" t="s">
        <v>14508</v>
      </c>
      <c r="B2952" s="3" t="s">
        <v>14507</v>
      </c>
      <c r="C2952" s="3">
        <f>VLOOKUP(B2952,CONSOLIDADO!A$2:E$11786,5,FALSE)</f>
        <v>823</v>
      </c>
      <c r="D2952" s="3" t="s">
        <v>1188</v>
      </c>
      <c r="E2952" s="3" t="s">
        <v>6813</v>
      </c>
      <c r="F2952" s="3"/>
      <c r="G2952" s="3" t="s">
        <v>14509</v>
      </c>
      <c r="I2952" t="str">
        <f t="shared" si="46"/>
        <v>,(823,' Juan Esteban Musalem Aiach ','',' 2 2673 0304    ', Presidente')</v>
      </c>
    </row>
    <row r="2953" spans="1:9">
      <c r="A2953" s="3" t="s">
        <v>14510</v>
      </c>
      <c r="B2953" s="3" t="s">
        <v>14507</v>
      </c>
      <c r="C2953" s="3">
        <f>VLOOKUP(B2953,CONSOLIDADO!A$2:E$11786,5,FALSE)</f>
        <v>823</v>
      </c>
      <c r="D2953" s="3" t="s">
        <v>1188</v>
      </c>
      <c r="E2953" s="3"/>
      <c r="F2953" s="3"/>
      <c r="G2953" s="3" t="s">
        <v>14511</v>
      </c>
      <c r="I2953" t="str">
        <f t="shared" si="46"/>
        <v>,(823,' Patricio García Méndez','',' 2 2673 0304',')</v>
      </c>
    </row>
    <row r="2954" spans="1:9">
      <c r="A2954" s="3" t="s">
        <v>14512</v>
      </c>
      <c r="B2954" s="3" t="s">
        <v>14507</v>
      </c>
      <c r="C2954" s="3">
        <f>VLOOKUP(B2954,CONSOLIDADO!A$2:E$11786,5,FALSE)</f>
        <v>823</v>
      </c>
      <c r="D2954" s="3" t="s">
        <v>1188</v>
      </c>
      <c r="E2954" s="3" t="s">
        <v>11218</v>
      </c>
      <c r="F2954" s="3"/>
      <c r="G2954" s="3" t="s">
        <v>14509</v>
      </c>
      <c r="I2954" t="str">
        <f t="shared" si="46"/>
        <v>,(823,' Carlos Alvarado Hernández ','',' 2 2673 0304    ', Segundo Vicepresidente')</v>
      </c>
    </row>
    <row r="2955" spans="1:9">
      <c r="A2955" s="3" t="s">
        <v>14513</v>
      </c>
      <c r="B2955" s="3" t="s">
        <v>14507</v>
      </c>
      <c r="C2955" s="3">
        <f>VLOOKUP(B2955,CONSOLIDADO!A$2:E$11786,5,FALSE)</f>
        <v>823</v>
      </c>
      <c r="D2955" s="3" t="s">
        <v>1188</v>
      </c>
      <c r="E2955" s="3" t="s">
        <v>6739</v>
      </c>
      <c r="F2955" s="3" t="s">
        <v>14514</v>
      </c>
      <c r="G2955" s="3" t="s">
        <v>14509</v>
      </c>
      <c r="I2955" t="str">
        <f t="shared" si="46"/>
        <v>,(823,' Kamelia Emilova Anguelova ',' emilova.k@chicit.cl',' 2 2673 0304    ', Gerente General')</v>
      </c>
    </row>
    <row r="2956" spans="1:9">
      <c r="A2956" s="3" t="s">
        <v>14515</v>
      </c>
      <c r="B2956" s="3" t="s">
        <v>14507</v>
      </c>
      <c r="C2956" s="3">
        <f>VLOOKUP(B2956,CONSOLIDADO!A$2:E$11786,5,FALSE)</f>
        <v>823</v>
      </c>
      <c r="D2956" s="3" t="s">
        <v>1188</v>
      </c>
      <c r="E2956" s="3" t="s">
        <v>11711</v>
      </c>
      <c r="F2956" s="3" t="s">
        <v>14516</v>
      </c>
      <c r="G2956" s="3" t="s">
        <v>14509</v>
      </c>
      <c r="I2956" t="str">
        <f t="shared" si="46"/>
        <v>,(823,' Claudia Mosto Zamorano ',' mosto.c@chicit.cl',' 2 2673 0304    ', Contralor')</v>
      </c>
    </row>
    <row r="2957" spans="1:9">
      <c r="A2957" s="3" t="s">
        <v>14518</v>
      </c>
      <c r="B2957" s="3" t="s">
        <v>14517</v>
      </c>
      <c r="C2957" s="3">
        <f>VLOOKUP(B2957,CONSOLIDADO!A$2:E$11786,5,FALSE)</f>
        <v>824</v>
      </c>
      <c r="D2957" s="3" t="s">
        <v>1188</v>
      </c>
      <c r="E2957" s="3" t="s">
        <v>14519</v>
      </c>
      <c r="F2957" s="3" t="s">
        <v>14520</v>
      </c>
      <c r="G2957" s="3" t="s">
        <v>14521</v>
      </c>
      <c r="I2957" t="str">
        <f t="shared" si="46"/>
        <v>,(824,' Brenda De Swart ',' brenda.de.swart@rabobank.com',' 9 9758 5617    ', Presidenta')</v>
      </c>
    </row>
    <row r="2958" spans="1:9">
      <c r="A2958" s="3" t="s">
        <v>14522</v>
      </c>
      <c r="B2958" s="3" t="s">
        <v>14517</v>
      </c>
      <c r="C2958" s="3">
        <f>VLOOKUP(B2958,CONSOLIDADO!A$2:E$11786,5,FALSE)</f>
        <v>824</v>
      </c>
      <c r="D2958" s="3" t="s">
        <v>1188</v>
      </c>
      <c r="E2958" s="3" t="s">
        <v>6848</v>
      </c>
      <c r="F2958" s="3" t="s">
        <v>14523</v>
      </c>
      <c r="G2958" s="3" t="s">
        <v>14521</v>
      </c>
      <c r="I2958" t="str">
        <f t="shared" si="46"/>
        <v>,(824,' Maarten Kraaijenhaqen ',' maarten@accesslatinamerica.com',' 9 9758 5617    ', Vicepresidente')</v>
      </c>
    </row>
    <row r="2959" spans="1:9">
      <c r="A2959" s="3" t="s">
        <v>14525</v>
      </c>
      <c r="B2959" s="3" t="s">
        <v>14524</v>
      </c>
      <c r="C2959" s="3">
        <f>VLOOKUP(B2959,CONSOLIDADO!A$2:E$11786,5,FALSE)</f>
        <v>825</v>
      </c>
      <c r="D2959" s="3" t="s">
        <v>1188</v>
      </c>
      <c r="E2959" s="3"/>
      <c r="F2959" s="3"/>
      <c r="G2959" s="3" t="s">
        <v>14526</v>
      </c>
      <c r="I2959" t="str">
        <f t="shared" si="46"/>
        <v>,(825,' Jorge Guerrero Serrano','',' 2 2952 0920',')</v>
      </c>
    </row>
    <row r="2960" spans="1:9">
      <c r="A2960" s="3" t="s">
        <v>14527</v>
      </c>
      <c r="B2960" s="3" t="s">
        <v>14524</v>
      </c>
      <c r="C2960" s="3">
        <f>VLOOKUP(B2960,CONSOLIDADO!A$2:E$11786,5,FALSE)</f>
        <v>825</v>
      </c>
      <c r="D2960" s="3" t="s">
        <v>1188</v>
      </c>
      <c r="E2960" s="3" t="s">
        <v>10041</v>
      </c>
      <c r="F2960" s="3" t="s">
        <v>14528</v>
      </c>
      <c r="G2960" s="3" t="s">
        <v>14529</v>
      </c>
      <c r="I2960" t="str">
        <f t="shared" si="46"/>
        <v>,(825,' Magdalena Díaz Le-Fort ',' mdiaz@camindia.cl',' 2 2953 6090    ', Directora Ejecutiva')</v>
      </c>
    </row>
    <row r="2961" spans="1:9">
      <c r="A2961" s="3" t="s">
        <v>14531</v>
      </c>
      <c r="B2961" s="3" t="s">
        <v>14530</v>
      </c>
      <c r="C2961" s="3">
        <f>VLOOKUP(B2961,CONSOLIDADO!A$2:E$11786,5,FALSE)</f>
        <v>826</v>
      </c>
      <c r="D2961" s="3" t="s">
        <v>1188</v>
      </c>
      <c r="E2961" s="3" t="s">
        <v>6813</v>
      </c>
      <c r="F2961" s="3"/>
      <c r="G2961" s="3" t="s">
        <v>14532</v>
      </c>
      <c r="I2961" t="str">
        <f t="shared" si="46"/>
        <v>,(826,' Yoshinori Takase ','',' 2 2361 1073    ', Presidente')</v>
      </c>
    </row>
    <row r="2962" spans="1:9">
      <c r="A2962" s="3" t="s">
        <v>14533</v>
      </c>
      <c r="B2962" s="3" t="s">
        <v>14530</v>
      </c>
      <c r="C2962" s="3">
        <f>VLOOKUP(B2962,CONSOLIDADO!A$2:E$11786,5,FALSE)</f>
        <v>826</v>
      </c>
      <c r="D2962" s="3" t="s">
        <v>1188</v>
      </c>
      <c r="E2962" s="3" t="s">
        <v>11268</v>
      </c>
      <c r="F2962" s="3"/>
      <c r="G2962" s="3" t="s">
        <v>14532</v>
      </c>
      <c r="I2962" t="str">
        <f t="shared" si="46"/>
        <v>,(826,' Tadashi Omatoi ','',' 2 2361 1073    ', Primer Vicepresidente')</v>
      </c>
    </row>
    <row r="2963" spans="1:9">
      <c r="A2963" s="3" t="s">
        <v>14534</v>
      </c>
      <c r="B2963" s="3" t="s">
        <v>14530</v>
      </c>
      <c r="C2963" s="3">
        <f>VLOOKUP(B2963,CONSOLIDADO!A$2:E$11786,5,FALSE)</f>
        <v>826</v>
      </c>
      <c r="D2963" s="3" t="s">
        <v>1188</v>
      </c>
      <c r="E2963" s="3" t="s">
        <v>11218</v>
      </c>
      <c r="F2963" s="3"/>
      <c r="G2963" s="3" t="s">
        <v>14532</v>
      </c>
      <c r="I2963" t="str">
        <f t="shared" si="46"/>
        <v>,(826,' Yuichi Shimizu ','',' 2 2361 1073    ', Segundo Vicepresidente')</v>
      </c>
    </row>
    <row r="2964" spans="1:9">
      <c r="A2964" s="3" t="s">
        <v>14535</v>
      </c>
      <c r="B2964" s="3" t="s">
        <v>14530</v>
      </c>
      <c r="C2964" s="3">
        <f>VLOOKUP(B2964,CONSOLIDADO!A$2:E$11786,5,FALSE)</f>
        <v>826</v>
      </c>
      <c r="D2964" s="3" t="s">
        <v>1188</v>
      </c>
      <c r="E2964" s="3"/>
      <c r="F2964" s="3"/>
      <c r="G2964" s="3" t="s">
        <v>14536</v>
      </c>
      <c r="I2964" t="str">
        <f t="shared" si="46"/>
        <v>,(826,' Taizo Hayakawa','',' 2 2361 1073',')</v>
      </c>
    </row>
    <row r="2965" spans="1:9">
      <c r="A2965" s="3" t="s">
        <v>14537</v>
      </c>
      <c r="B2965" s="3" t="s">
        <v>14530</v>
      </c>
      <c r="C2965" s="3">
        <f>VLOOKUP(B2965,CONSOLIDADO!A$2:E$11786,5,FALSE)</f>
        <v>826</v>
      </c>
      <c r="D2965" s="3" t="s">
        <v>1188</v>
      </c>
      <c r="E2965" s="3"/>
      <c r="F2965" s="3"/>
      <c r="G2965" s="3" t="s">
        <v>14536</v>
      </c>
      <c r="I2965" t="str">
        <f t="shared" si="46"/>
        <v>,(826,' Yasuhiro Miyata','',' 2 2361 1073',')</v>
      </c>
    </row>
    <row r="2966" spans="1:9">
      <c r="A2966" s="3" t="s">
        <v>14538</v>
      </c>
      <c r="B2966" s="3" t="s">
        <v>14530</v>
      </c>
      <c r="C2966" s="3">
        <f>VLOOKUP(B2966,CONSOLIDADO!A$2:E$11786,5,FALSE)</f>
        <v>826</v>
      </c>
      <c r="D2966" s="3" t="s">
        <v>1188</v>
      </c>
      <c r="E2966" s="3"/>
      <c r="F2966" s="3"/>
      <c r="G2966" s="3" t="s">
        <v>14536</v>
      </c>
      <c r="I2966" t="str">
        <f t="shared" si="46"/>
        <v>,(826,' Yoshinari Ishii','',' 2 2361 1073',')</v>
      </c>
    </row>
    <row r="2967" spans="1:9">
      <c r="A2967" s="3" t="s">
        <v>14539</v>
      </c>
      <c r="B2967" s="3" t="s">
        <v>14530</v>
      </c>
      <c r="C2967" s="3">
        <f>VLOOKUP(B2967,CONSOLIDADO!A$2:E$11786,5,FALSE)</f>
        <v>826</v>
      </c>
      <c r="D2967" s="3" t="s">
        <v>1188</v>
      </c>
      <c r="E2967" s="3" t="s">
        <v>6850</v>
      </c>
      <c r="F2967" s="3"/>
      <c r="G2967" s="3" t="s">
        <v>14532</v>
      </c>
      <c r="I2967" t="str">
        <f t="shared" si="46"/>
        <v>,(826,' Shumpei Sato ','',' 2 2361 1073    ', Director')</v>
      </c>
    </row>
    <row r="2968" spans="1:9">
      <c r="A2968" s="3" t="s">
        <v>14540</v>
      </c>
      <c r="B2968" s="3" t="s">
        <v>14530</v>
      </c>
      <c r="C2968" s="3">
        <f>VLOOKUP(B2968,CONSOLIDADO!A$2:E$11786,5,FALSE)</f>
        <v>826</v>
      </c>
      <c r="D2968" s="3" t="s">
        <v>1188</v>
      </c>
      <c r="E2968" s="3" t="s">
        <v>6850</v>
      </c>
      <c r="F2968" s="3"/>
      <c r="G2968" s="3" t="s">
        <v>14532</v>
      </c>
      <c r="I2968" t="str">
        <f t="shared" si="46"/>
        <v>,(826,' Seigo Goto ','',' 2 2361 1073    ', Director')</v>
      </c>
    </row>
    <row r="2969" spans="1:9">
      <c r="A2969" s="3" t="s">
        <v>14541</v>
      </c>
      <c r="B2969" s="3" t="s">
        <v>14530</v>
      </c>
      <c r="C2969" s="3">
        <f>VLOOKUP(B2969,CONSOLIDADO!A$2:E$11786,5,FALSE)</f>
        <v>826</v>
      </c>
      <c r="D2969" s="3" t="s">
        <v>1188</v>
      </c>
      <c r="E2969" s="3" t="s">
        <v>6850</v>
      </c>
      <c r="F2969" s="3"/>
      <c r="G2969" s="3" t="s">
        <v>14532</v>
      </c>
      <c r="I2969" t="str">
        <f t="shared" si="46"/>
        <v>,(826,' Satoshi Tawada ','',' 2 2361 1073    ', Director')</v>
      </c>
    </row>
    <row r="2970" spans="1:9">
      <c r="A2970" s="3" t="s">
        <v>14542</v>
      </c>
      <c r="B2970" s="3" t="s">
        <v>14530</v>
      </c>
      <c r="C2970" s="3">
        <f>VLOOKUP(B2970,CONSOLIDADO!A$2:E$11786,5,FALSE)</f>
        <v>826</v>
      </c>
      <c r="D2970" s="3" t="s">
        <v>1188</v>
      </c>
      <c r="E2970" s="3" t="s">
        <v>6850</v>
      </c>
      <c r="F2970" s="3"/>
      <c r="G2970" s="3" t="s">
        <v>14532</v>
      </c>
      <c r="I2970" t="str">
        <f t="shared" si="46"/>
        <v>,(826,' Toshihiko Iso ','',' 2 2361 1073    ', Director')</v>
      </c>
    </row>
    <row r="2971" spans="1:9">
      <c r="A2971" s="3" t="s">
        <v>14543</v>
      </c>
      <c r="B2971" s="3" t="s">
        <v>14530</v>
      </c>
      <c r="C2971" s="3">
        <f>VLOOKUP(B2971,CONSOLIDADO!A$2:E$11786,5,FALSE)</f>
        <v>826</v>
      </c>
      <c r="D2971" s="3" t="s">
        <v>1188</v>
      </c>
      <c r="E2971" s="3" t="s">
        <v>7399</v>
      </c>
      <c r="F2971" s="3"/>
      <c r="G2971" s="3" t="s">
        <v>14532</v>
      </c>
      <c r="I2971" t="str">
        <f t="shared" si="46"/>
        <v>,(826,' Koichi Ono ','',' 2 2361 1073    ', Secretario General')</v>
      </c>
    </row>
    <row r="2972" spans="1:9">
      <c r="A2972" s="3" t="s">
        <v>14545</v>
      </c>
      <c r="B2972" s="3" t="s">
        <v>14544</v>
      </c>
      <c r="C2972" s="3">
        <f>VLOOKUP(B2972,CONSOLIDADO!A$2:E$11786,5,FALSE)</f>
        <v>827</v>
      </c>
      <c r="D2972" s="3" t="s">
        <v>1188</v>
      </c>
      <c r="E2972" s="3" t="s">
        <v>6813</v>
      </c>
      <c r="F2972" s="3" t="s">
        <v>14546</v>
      </c>
      <c r="G2972" s="3" t="s">
        <v>14547</v>
      </c>
      <c r="I2972" t="str">
        <f t="shared" si="46"/>
        <v>,(827,' Patricio Galeb Salomón ',' pgalebs@gmail.com',' 2 2604 8512    ', Presidente')</v>
      </c>
    </row>
    <row r="2973" spans="1:9">
      <c r="A2973" s="3" t="s">
        <v>14548</v>
      </c>
      <c r="B2973" s="3" t="s">
        <v>14544</v>
      </c>
      <c r="C2973" s="3">
        <f>VLOOKUP(B2973,CONSOLIDADO!A$2:E$11786,5,FALSE)</f>
        <v>827</v>
      </c>
      <c r="D2973" s="3" t="s">
        <v>1188</v>
      </c>
      <c r="E2973" s="3" t="s">
        <v>6850</v>
      </c>
      <c r="F2973" s="3"/>
      <c r="G2973" s="3" t="s">
        <v>14547</v>
      </c>
      <c r="I2973" t="str">
        <f t="shared" si="46"/>
        <v>,(827,' Antonio Sahd Salomón ','',' 2 2604 8512    ', Director')</v>
      </c>
    </row>
    <row r="2974" spans="1:9">
      <c r="A2974" s="3" t="s">
        <v>14550</v>
      </c>
      <c r="B2974" s="3" t="s">
        <v>14549</v>
      </c>
      <c r="C2974" s="3">
        <f>VLOOKUP(B2974,CONSOLIDADO!A$2:E$11786,5,FALSE)</f>
        <v>828</v>
      </c>
      <c r="D2974" s="3" t="s">
        <v>1188</v>
      </c>
      <c r="E2974" s="3"/>
      <c r="F2974" s="3"/>
      <c r="G2974" s="3" t="s">
        <v>14551</v>
      </c>
      <c r="I2974" t="str">
        <f t="shared" si="46"/>
        <v>,(828,' Daniel Camus Camus','',' 2 2231 8785',')</v>
      </c>
    </row>
    <row r="2975" spans="1:9">
      <c r="A2975" s="3" t="s">
        <v>14552</v>
      </c>
      <c r="B2975" s="3" t="s">
        <v>14549</v>
      </c>
      <c r="C2975" s="3">
        <f>VLOOKUP(B2975,CONSOLIDADO!A$2:E$11786,5,FALSE)</f>
        <v>828</v>
      </c>
      <c r="D2975" s="3" t="s">
        <v>1188</v>
      </c>
      <c r="E2975" s="3" t="s">
        <v>7402</v>
      </c>
      <c r="F2975" s="3"/>
      <c r="G2975" s="3" t="s">
        <v>14553</v>
      </c>
      <c r="I2975" t="str">
        <f t="shared" si="46"/>
        <v>,(828,' Marcel Jeanneret ','',' 2 2231 8785    ', Tesorero')</v>
      </c>
    </row>
    <row r="2976" spans="1:9">
      <c r="A2976" s="3" t="s">
        <v>14554</v>
      </c>
      <c r="B2976" s="3" t="s">
        <v>14549</v>
      </c>
      <c r="C2976" s="3">
        <f>VLOOKUP(B2976,CONSOLIDADO!A$2:E$11786,5,FALSE)</f>
        <v>828</v>
      </c>
      <c r="D2976" s="3" t="s">
        <v>1188</v>
      </c>
      <c r="E2976" s="3" t="s">
        <v>7744</v>
      </c>
      <c r="F2976" s="3"/>
      <c r="G2976" s="3" t="s">
        <v>14553</v>
      </c>
      <c r="I2976" t="str">
        <f t="shared" si="46"/>
        <v>,(828,' René Focke van der Spoel ','',' 2 2231 8785    ', Secretario')</v>
      </c>
    </row>
    <row r="2977" spans="1:9">
      <c r="A2977" s="3" t="s">
        <v>14556</v>
      </c>
      <c r="B2977" s="3" t="s">
        <v>14555</v>
      </c>
      <c r="C2977" s="3">
        <f>VLOOKUP(B2977,CONSOLIDADO!A$2:E$11786,5,FALSE)</f>
        <v>829</v>
      </c>
      <c r="D2977" s="3" t="s">
        <v>1188</v>
      </c>
      <c r="E2977" s="3" t="s">
        <v>6813</v>
      </c>
      <c r="F2977" s="3" t="s">
        <v>14557</v>
      </c>
      <c r="G2977" s="3" t="s">
        <v>14558</v>
      </c>
      <c r="I2977" t="str">
        <f t="shared" si="46"/>
        <v>,(829,' Fernando García-Huidobro Rodríguez ',' contacto@camarachp.cl',' 2 2232 1152    ', Presidente')</v>
      </c>
    </row>
    <row r="2978" spans="1:9">
      <c r="A2978" s="3" t="s">
        <v>14559</v>
      </c>
      <c r="B2978" s="3" t="s">
        <v>14555</v>
      </c>
      <c r="C2978" s="3">
        <f>VLOOKUP(B2978,CONSOLIDADO!A$2:E$11786,5,FALSE)</f>
        <v>829</v>
      </c>
      <c r="D2978" s="3" t="s">
        <v>1188</v>
      </c>
      <c r="E2978" s="3" t="s">
        <v>6739</v>
      </c>
      <c r="F2978" s="3"/>
      <c r="G2978" s="3" t="s">
        <v>14558</v>
      </c>
      <c r="I2978" t="str">
        <f t="shared" si="46"/>
        <v>,(829,' Juan Pablo Glacinovic ','',' 2 2232 1152    ', Gerente General')</v>
      </c>
    </row>
    <row r="2979" spans="1:9">
      <c r="A2979" s="3" t="s">
        <v>14561</v>
      </c>
      <c r="B2979" s="3" t="s">
        <v>14560</v>
      </c>
      <c r="C2979" s="3">
        <f>VLOOKUP(B2979,CONSOLIDADO!A$2:E$11786,5,FALSE)</f>
        <v>830</v>
      </c>
      <c r="D2979" s="3" t="s">
        <v>1188</v>
      </c>
      <c r="E2979" s="3" t="s">
        <v>6813</v>
      </c>
      <c r="F2979" s="3" t="s">
        <v>14562</v>
      </c>
      <c r="G2979" s="3" t="s">
        <v>6846</v>
      </c>
      <c r="I2979" t="str">
        <f t="shared" si="46"/>
        <v>,(830,' Alain Kaczorowski ',' presidencia@camarabelgolux.cl','               ', Presidente')</v>
      </c>
    </row>
    <row r="2980" spans="1:9">
      <c r="A2980" s="3" t="s">
        <v>14563</v>
      </c>
      <c r="B2980" s="3" t="s">
        <v>14560</v>
      </c>
      <c r="C2980" s="3">
        <f>VLOOKUP(B2980,CONSOLIDADO!A$2:E$11786,5,FALSE)</f>
        <v>830</v>
      </c>
      <c r="D2980" s="3" t="s">
        <v>1188</v>
      </c>
      <c r="E2980" s="3" t="s">
        <v>6848</v>
      </c>
      <c r="F2980" s="3"/>
      <c r="G2980" s="3" t="s">
        <v>6846</v>
      </c>
      <c r="I2980" t="str">
        <f t="shared" si="46"/>
        <v>,(830,' Sergio Lecannelier ','','               ', Vicepresidente')</v>
      </c>
    </row>
    <row r="2981" spans="1:9">
      <c r="A2981" s="3" t="s">
        <v>14564</v>
      </c>
      <c r="B2981" s="3" t="s">
        <v>14560</v>
      </c>
      <c r="C2981" s="3">
        <f>VLOOKUP(B2981,CONSOLIDADO!A$2:E$11786,5,FALSE)</f>
        <v>830</v>
      </c>
      <c r="D2981" s="3" t="s">
        <v>1188</v>
      </c>
      <c r="E2981" s="3" t="s">
        <v>6848</v>
      </c>
      <c r="F2981" s="3"/>
      <c r="G2981" s="3" t="s">
        <v>6846</v>
      </c>
      <c r="I2981" t="str">
        <f t="shared" si="46"/>
        <v>,(830,' Gonzalo Valenzuela Silva ','','               ', Vicepresidente')</v>
      </c>
    </row>
    <row r="2982" spans="1:9">
      <c r="A2982" s="3" t="s">
        <v>14565</v>
      </c>
      <c r="B2982" s="3" t="s">
        <v>14560</v>
      </c>
      <c r="C2982" s="3">
        <f>VLOOKUP(B2982,CONSOLIDADO!A$2:E$11786,5,FALSE)</f>
        <v>830</v>
      </c>
      <c r="D2982" s="3" t="s">
        <v>1188</v>
      </c>
      <c r="E2982" s="3" t="s">
        <v>7744</v>
      </c>
      <c r="F2982" s="3"/>
      <c r="G2982" s="3" t="s">
        <v>6846</v>
      </c>
      <c r="I2982" t="str">
        <f t="shared" si="46"/>
        <v>,(830,' Andrés Ossandón Spoerer ','','               ', Secretario')</v>
      </c>
    </row>
    <row r="2983" spans="1:9">
      <c r="A2983" s="3" t="s">
        <v>14566</v>
      </c>
      <c r="B2983" s="3" t="s">
        <v>14560</v>
      </c>
      <c r="C2983" s="3">
        <f>VLOOKUP(B2983,CONSOLIDADO!A$2:E$11786,5,FALSE)</f>
        <v>830</v>
      </c>
      <c r="D2983" s="3" t="s">
        <v>1188</v>
      </c>
      <c r="E2983" s="3" t="s">
        <v>7402</v>
      </c>
      <c r="F2983" s="3"/>
      <c r="G2983" s="3" t="s">
        <v>6846</v>
      </c>
      <c r="I2983" t="str">
        <f t="shared" si="46"/>
        <v>,(830,' Juan Carlos Díaz ','','               ', Tesorero')</v>
      </c>
    </row>
    <row r="2984" spans="1:9">
      <c r="A2984" s="3" t="s">
        <v>14567</v>
      </c>
      <c r="B2984" s="3" t="s">
        <v>14560</v>
      </c>
      <c r="C2984" s="3">
        <f>VLOOKUP(B2984,CONSOLIDADO!A$2:E$11786,5,FALSE)</f>
        <v>830</v>
      </c>
      <c r="D2984" s="3" t="s">
        <v>1188</v>
      </c>
      <c r="E2984" s="3" t="s">
        <v>6850</v>
      </c>
      <c r="F2984" s="3"/>
      <c r="G2984" s="3" t="s">
        <v>6846</v>
      </c>
      <c r="I2984" t="str">
        <f t="shared" si="46"/>
        <v>,(830,' François Lovens ','','               ', Director')</v>
      </c>
    </row>
    <row r="2985" spans="1:9">
      <c r="A2985" s="3" t="s">
        <v>14568</v>
      </c>
      <c r="B2985" s="3" t="s">
        <v>14560</v>
      </c>
      <c r="C2985" s="3">
        <f>VLOOKUP(B2985,CONSOLIDADO!A$2:E$11786,5,FALSE)</f>
        <v>830</v>
      </c>
      <c r="D2985" s="3" t="s">
        <v>1188</v>
      </c>
      <c r="E2985" s="3" t="s">
        <v>6850</v>
      </c>
      <c r="F2985" s="3"/>
      <c r="G2985" s="3" t="s">
        <v>6846</v>
      </c>
      <c r="I2985" t="str">
        <f t="shared" si="46"/>
        <v>,(830,' Philippe Amelynck ','','               ', Director')</v>
      </c>
    </row>
    <row r="2986" spans="1:9">
      <c r="A2986" s="3" t="s">
        <v>14569</v>
      </c>
      <c r="B2986" s="3" t="s">
        <v>14560</v>
      </c>
      <c r="C2986" s="3">
        <f>VLOOKUP(B2986,CONSOLIDADO!A$2:E$11786,5,FALSE)</f>
        <v>830</v>
      </c>
      <c r="D2986" s="3" t="s">
        <v>1188</v>
      </c>
      <c r="E2986" s="3" t="s">
        <v>14570</v>
      </c>
      <c r="F2986" s="3" t="s">
        <v>14571</v>
      </c>
      <c r="G2986" s="3" t="s">
        <v>14572</v>
      </c>
      <c r="I2986" t="str">
        <f t="shared" si="46"/>
        <v>,(830,' Andrea Rojas Van Dyck ',' gerente@camarabelgolux.cl',' 9 6919 7663    ', Gerente Ejecutiva')</v>
      </c>
    </row>
    <row r="2987" spans="1:9">
      <c r="A2987" s="3" t="s">
        <v>14574</v>
      </c>
      <c r="B2987" s="3" t="s">
        <v>14573</v>
      </c>
      <c r="C2987" s="3">
        <f>VLOOKUP(B2987,CONSOLIDADO!A$2:E$11786,5,FALSE)</f>
        <v>831</v>
      </c>
      <c r="D2987" s="3" t="s">
        <v>1188</v>
      </c>
      <c r="E2987" s="3" t="s">
        <v>6813</v>
      </c>
      <c r="F2987" s="3" t="s">
        <v>14575</v>
      </c>
      <c r="G2987" s="3" t="s">
        <v>14576</v>
      </c>
      <c r="I2987" t="str">
        <f t="shared" si="46"/>
        <v>,(831,' Helena Carrascova ',' helenacarrascova@gmail.com',' 9 9886 6017    ', Presidente')</v>
      </c>
    </row>
    <row r="2988" spans="1:9">
      <c r="A2988" s="3" t="s">
        <v>14578</v>
      </c>
      <c r="B2988" s="3" t="s">
        <v>14577</v>
      </c>
      <c r="C2988" s="3">
        <f>VLOOKUP(B2988,CONSOLIDADO!A$2:E$11786,5,FALSE)</f>
        <v>832</v>
      </c>
      <c r="D2988" s="3" t="s">
        <v>1188</v>
      </c>
      <c r="E2988" s="3" t="s">
        <v>6813</v>
      </c>
      <c r="F2988" s="3" t="s">
        <v>14579</v>
      </c>
      <c r="G2988" s="3" t="s">
        <v>14580</v>
      </c>
      <c r="I2988" t="str">
        <f t="shared" si="46"/>
        <v>,(832,' Gonzalo Rojas Mañalich ',' priscilla.brayson@swisschile.cl',' 2 2244 1901    ', Presidente')</v>
      </c>
    </row>
    <row r="2989" spans="1:9">
      <c r="A2989" s="3" t="s">
        <v>7071</v>
      </c>
      <c r="B2989" s="3" t="s">
        <v>14577</v>
      </c>
      <c r="C2989" s="3">
        <f>VLOOKUP(B2989,CONSOLIDADO!A$2:E$11786,5,FALSE)</f>
        <v>832</v>
      </c>
      <c r="D2989" s="3" t="s">
        <v>1188</v>
      </c>
      <c r="E2989" s="3" t="s">
        <v>11297</v>
      </c>
      <c r="F2989" s="3"/>
      <c r="G2989" s="3" t="s">
        <v>14580</v>
      </c>
      <c r="I2989" t="str">
        <f t="shared" si="46"/>
        <v>,(832,' Marcelo Schumacker ','',' 2 2244 1901    ', Director Tesorero')</v>
      </c>
    </row>
    <row r="2990" spans="1:9">
      <c r="A2990" s="3" t="s">
        <v>14581</v>
      </c>
      <c r="B2990" s="3" t="s">
        <v>14577</v>
      </c>
      <c r="C2990" s="3">
        <f>VLOOKUP(B2990,CONSOLIDADO!A$2:E$11786,5,FALSE)</f>
        <v>832</v>
      </c>
      <c r="D2990" s="3" t="s">
        <v>1188</v>
      </c>
      <c r="E2990" s="3" t="s">
        <v>14582</v>
      </c>
      <c r="F2990" s="3" t="s">
        <v>14583</v>
      </c>
      <c r="G2990" s="3" t="s">
        <v>14580</v>
      </c>
      <c r="I2990" t="str">
        <f t="shared" si="46"/>
        <v>,(832,' Constanza Cárdenas Aguirre ',' constanza.cardenas@swisschile.cl',' 2 2244 1901    ', Directora Secretaria')</v>
      </c>
    </row>
    <row r="2991" spans="1:9">
      <c r="A2991" s="3" t="s">
        <v>7470</v>
      </c>
      <c r="B2991" s="3" t="s">
        <v>14577</v>
      </c>
      <c r="C2991" s="3">
        <f>VLOOKUP(B2991,CONSOLIDADO!A$2:E$11786,5,FALSE)</f>
        <v>832</v>
      </c>
      <c r="D2991" s="3" t="s">
        <v>1188</v>
      </c>
      <c r="E2991" s="3" t="s">
        <v>6850</v>
      </c>
      <c r="F2991" s="3"/>
      <c r="G2991" s="3" t="s">
        <v>14584</v>
      </c>
      <c r="I2991" t="str">
        <f t="shared" si="46"/>
        <v>,(832,' Kevin Habermehl ','',' 2 2444 1901    ', Director')</v>
      </c>
    </row>
    <row r="2992" spans="1:9">
      <c r="A2992" s="3" t="s">
        <v>11533</v>
      </c>
      <c r="B2992" s="3" t="s">
        <v>14577</v>
      </c>
      <c r="C2992" s="3">
        <f>VLOOKUP(B2992,CONSOLIDADO!A$2:E$11786,5,FALSE)</f>
        <v>832</v>
      </c>
      <c r="D2992" s="3" t="s">
        <v>1188</v>
      </c>
      <c r="E2992" s="3" t="s">
        <v>6850</v>
      </c>
      <c r="F2992" s="3"/>
      <c r="G2992" s="3" t="s">
        <v>14584</v>
      </c>
      <c r="I2992" t="str">
        <f t="shared" si="46"/>
        <v>,(832,' José Marcelo González Quiroga ','',' 2 2444 1901    ', Director')</v>
      </c>
    </row>
    <row r="2993" spans="1:9">
      <c r="A2993" s="3" t="s">
        <v>14585</v>
      </c>
      <c r="B2993" s="3" t="s">
        <v>14577</v>
      </c>
      <c r="C2993" s="3">
        <f>VLOOKUP(B2993,CONSOLIDADO!A$2:E$11786,5,FALSE)</f>
        <v>832</v>
      </c>
      <c r="D2993" s="3" t="s">
        <v>1188</v>
      </c>
      <c r="E2993" s="3" t="s">
        <v>6850</v>
      </c>
      <c r="F2993" s="3"/>
      <c r="G2993" s="3" t="s">
        <v>14584</v>
      </c>
      <c r="I2993" t="str">
        <f t="shared" si="46"/>
        <v>,(832,' Jerónimo Correa ','',' 2 2444 1901    ', Director')</v>
      </c>
    </row>
    <row r="2994" spans="1:9">
      <c r="A2994" s="3" t="s">
        <v>14586</v>
      </c>
      <c r="B2994" s="3" t="s">
        <v>14577</v>
      </c>
      <c r="C2994" s="3">
        <f>VLOOKUP(B2994,CONSOLIDADO!A$2:E$11786,5,FALSE)</f>
        <v>832</v>
      </c>
      <c r="D2994" s="3" t="s">
        <v>1188</v>
      </c>
      <c r="E2994" s="3" t="s">
        <v>6850</v>
      </c>
      <c r="F2994" s="3"/>
      <c r="G2994" s="3" t="s">
        <v>14584</v>
      </c>
      <c r="I2994" t="str">
        <f t="shared" si="46"/>
        <v>,(832,' Susana Torres ','',' 2 2444 1901    ', Director')</v>
      </c>
    </row>
    <row r="2995" spans="1:9">
      <c r="A2995" s="3" t="s">
        <v>14587</v>
      </c>
      <c r="B2995" s="3" t="s">
        <v>14577</v>
      </c>
      <c r="C2995" s="3">
        <f>VLOOKUP(B2995,CONSOLIDADO!A$2:E$11786,5,FALSE)</f>
        <v>832</v>
      </c>
      <c r="D2995" s="3" t="s">
        <v>1188</v>
      </c>
      <c r="E2995" s="3" t="s">
        <v>6850</v>
      </c>
      <c r="F2995" s="3"/>
      <c r="G2995" s="3" t="s">
        <v>14584</v>
      </c>
      <c r="I2995" t="str">
        <f t="shared" si="46"/>
        <v>,(832,' Roberto Castillo ','',' 2 2444 1901    ', Director')</v>
      </c>
    </row>
    <row r="2996" spans="1:9">
      <c r="A2996" s="3" t="s">
        <v>14588</v>
      </c>
      <c r="B2996" s="3" t="s">
        <v>14577</v>
      </c>
      <c r="C2996" s="3">
        <f>VLOOKUP(B2996,CONSOLIDADO!A$2:E$11786,5,FALSE)</f>
        <v>832</v>
      </c>
      <c r="D2996" s="3" t="s">
        <v>1188</v>
      </c>
      <c r="E2996" s="3" t="s">
        <v>6850</v>
      </c>
      <c r="F2996" s="3"/>
      <c r="G2996" s="3" t="s">
        <v>14584</v>
      </c>
      <c r="I2996" t="str">
        <f t="shared" si="46"/>
        <v>,(832,' Germán Fischer ','',' 2 2444 1901    ', Director')</v>
      </c>
    </row>
    <row r="2997" spans="1:9">
      <c r="A2997" s="3" t="s">
        <v>14581</v>
      </c>
      <c r="B2997" s="3" t="s">
        <v>14577</v>
      </c>
      <c r="C2997" s="3">
        <f>VLOOKUP(B2997,CONSOLIDADO!A$2:E$11786,5,FALSE)</f>
        <v>832</v>
      </c>
      <c r="D2997" s="3" t="s">
        <v>1188</v>
      </c>
      <c r="E2997" s="3" t="s">
        <v>6739</v>
      </c>
      <c r="F2997" s="3" t="s">
        <v>14583</v>
      </c>
      <c r="G2997" s="3" t="s">
        <v>14580</v>
      </c>
      <c r="I2997" t="str">
        <f t="shared" si="46"/>
        <v>,(832,' Constanza Cárdenas Aguirre ',' constanza.cardenas@swisschile.cl',' 2 2244 1901    ', Gerente General')</v>
      </c>
    </row>
    <row r="2998" spans="1:9">
      <c r="A2998" s="3" t="s">
        <v>14590</v>
      </c>
      <c r="B2998" s="3" t="s">
        <v>14589</v>
      </c>
      <c r="C2998" s="3">
        <f>VLOOKUP(B2998,CONSOLIDADO!A$2:E$11786,5,FALSE)</f>
        <v>833</v>
      </c>
      <c r="D2998" s="3" t="s">
        <v>1188</v>
      </c>
      <c r="E2998" s="3" t="s">
        <v>6813</v>
      </c>
      <c r="F2998" s="3"/>
      <c r="G2998" s="3" t="s">
        <v>14591</v>
      </c>
      <c r="I2998" t="str">
        <f t="shared" si="46"/>
        <v>,(833,' Pablo Selman Sendra ','',' 41 254 1775    ', Presidente')</v>
      </c>
    </row>
    <row r="2999" spans="1:9">
      <c r="A2999" s="3" t="s">
        <v>14592</v>
      </c>
      <c r="B2999" s="3" t="s">
        <v>14589</v>
      </c>
      <c r="C2999" s="3">
        <f>VLOOKUP(B2999,CONSOLIDADO!A$2:E$11786,5,FALSE)</f>
        <v>833</v>
      </c>
      <c r="D2999" s="3" t="s">
        <v>1188</v>
      </c>
      <c r="E2999" s="3" t="s">
        <v>6850</v>
      </c>
      <c r="F2999" s="3"/>
      <c r="G2999" s="3" t="s">
        <v>14591</v>
      </c>
      <c r="I2999" t="str">
        <f t="shared" si="46"/>
        <v>,(833,' Juan Uriarte ','',' 41 254 1775    ', Director')</v>
      </c>
    </row>
    <row r="3000" spans="1:9">
      <c r="A3000" s="3" t="s">
        <v>14593</v>
      </c>
      <c r="B3000" s="3" t="s">
        <v>14589</v>
      </c>
      <c r="C3000" s="3">
        <f>VLOOKUP(B3000,CONSOLIDADO!A$2:E$11786,5,FALSE)</f>
        <v>833</v>
      </c>
      <c r="D3000" s="3" t="s">
        <v>1188</v>
      </c>
      <c r="E3000" s="3" t="s">
        <v>6850</v>
      </c>
      <c r="F3000" s="3"/>
      <c r="G3000" s="3" t="s">
        <v>14591</v>
      </c>
      <c r="I3000" t="str">
        <f t="shared" si="46"/>
        <v>,(833,' Luis Fritz ','',' 41 254 1775    ', Director')</v>
      </c>
    </row>
    <row r="3001" spans="1:9">
      <c r="A3001" s="3" t="s">
        <v>14594</v>
      </c>
      <c r="B3001" s="3" t="s">
        <v>14589</v>
      </c>
      <c r="C3001" s="3">
        <f>VLOOKUP(B3001,CONSOLIDADO!A$2:E$11786,5,FALSE)</f>
        <v>833</v>
      </c>
      <c r="D3001" s="3" t="s">
        <v>1188</v>
      </c>
      <c r="E3001" s="3" t="s">
        <v>6850</v>
      </c>
      <c r="F3001" s="3"/>
      <c r="G3001" s="3" t="s">
        <v>14591</v>
      </c>
      <c r="I3001" t="str">
        <f t="shared" si="46"/>
        <v>,(833,' Carlos Cubillos ','',' 41 254 1775    ', Director')</v>
      </c>
    </row>
    <row r="3002" spans="1:9">
      <c r="A3002" s="3" t="s">
        <v>14595</v>
      </c>
      <c r="B3002" s="3" t="s">
        <v>14589</v>
      </c>
      <c r="C3002" s="3">
        <f>VLOOKUP(B3002,CONSOLIDADO!A$2:E$11786,5,FALSE)</f>
        <v>833</v>
      </c>
      <c r="D3002" s="3" t="s">
        <v>1188</v>
      </c>
      <c r="E3002" s="3" t="s">
        <v>6850</v>
      </c>
      <c r="F3002" s="3"/>
      <c r="G3002" s="3" t="s">
        <v>14591</v>
      </c>
      <c r="I3002" t="str">
        <f t="shared" si="46"/>
        <v>,(833,' Pablo Etcheberry Baquedano ','',' 41 254 1775    ', Director')</v>
      </c>
    </row>
    <row r="3003" spans="1:9">
      <c r="A3003" s="3" t="s">
        <v>14596</v>
      </c>
      <c r="B3003" s="3" t="s">
        <v>14589</v>
      </c>
      <c r="C3003" s="3">
        <f>VLOOKUP(B3003,CONSOLIDADO!A$2:E$11786,5,FALSE)</f>
        <v>833</v>
      </c>
      <c r="D3003" s="3" t="s">
        <v>1188</v>
      </c>
      <c r="E3003" s="3" t="s">
        <v>6850</v>
      </c>
      <c r="F3003" s="3"/>
      <c r="G3003" s="3" t="s">
        <v>14591</v>
      </c>
      <c r="I3003" t="str">
        <f t="shared" si="46"/>
        <v>,(833,' Jorge Varela ','',' 41 254 1775    ', Director')</v>
      </c>
    </row>
    <row r="3004" spans="1:9">
      <c r="A3004" s="3" t="s">
        <v>14597</v>
      </c>
      <c r="B3004" s="3" t="s">
        <v>14589</v>
      </c>
      <c r="C3004" s="3">
        <f>VLOOKUP(B3004,CONSOLIDADO!A$2:E$11786,5,FALSE)</f>
        <v>833</v>
      </c>
      <c r="D3004" s="3" t="s">
        <v>1188</v>
      </c>
      <c r="E3004" s="3" t="s">
        <v>6850</v>
      </c>
      <c r="F3004" s="3"/>
      <c r="G3004" s="3" t="s">
        <v>14591</v>
      </c>
      <c r="I3004" t="str">
        <f t="shared" si="46"/>
        <v>,(833,' Omar Abufarhue ','',' 41 254 1775    ', Director')</v>
      </c>
    </row>
    <row r="3005" spans="1:9">
      <c r="A3005" s="3" t="s">
        <v>14598</v>
      </c>
      <c r="B3005" s="3" t="s">
        <v>14589</v>
      </c>
      <c r="C3005" s="3">
        <f>VLOOKUP(B3005,CONSOLIDADO!A$2:E$11786,5,FALSE)</f>
        <v>833</v>
      </c>
      <c r="D3005" s="3" t="s">
        <v>1188</v>
      </c>
      <c r="E3005" s="3" t="s">
        <v>6850</v>
      </c>
      <c r="F3005" s="3"/>
      <c r="G3005" s="3" t="s">
        <v>14591</v>
      </c>
      <c r="I3005" t="str">
        <f t="shared" si="46"/>
        <v>,(833,' Andrés Ananías ','',' 41 254 1775    ', Director')</v>
      </c>
    </row>
    <row r="3006" spans="1:9">
      <c r="A3006" s="3" t="s">
        <v>14599</v>
      </c>
      <c r="B3006" s="3" t="s">
        <v>14589</v>
      </c>
      <c r="C3006" s="3">
        <f>VLOOKUP(B3006,CONSOLIDADO!A$2:E$11786,5,FALSE)</f>
        <v>833</v>
      </c>
      <c r="D3006" s="3" t="s">
        <v>1188</v>
      </c>
      <c r="E3006" s="3" t="s">
        <v>6850</v>
      </c>
      <c r="F3006" s="3"/>
      <c r="G3006" s="3" t="s">
        <v>14591</v>
      </c>
      <c r="I3006" t="str">
        <f t="shared" si="46"/>
        <v>,(833,' Enrique Ruiz Tagle ','',' 41 254 1775    ', Director')</v>
      </c>
    </row>
    <row r="3007" spans="1:9">
      <c r="A3007" s="3" t="s">
        <v>14602</v>
      </c>
      <c r="B3007" s="3" t="s">
        <v>14600</v>
      </c>
      <c r="C3007" s="3">
        <f>VLOOKUP(B3007,CONSOLIDADO!A$2:E$11786,5,FALSE)</f>
        <v>834</v>
      </c>
      <c r="D3007" s="3" t="s">
        <v>14601</v>
      </c>
      <c r="E3007" s="3"/>
      <c r="F3007" s="3"/>
      <c r="G3007" s="3" t="s">
        <v>14603</v>
      </c>
      <c r="I3007" t="str">
        <f t="shared" si="46"/>
        <v>,(834,' Javiera Miranda General','',' 2 2244 3942',')</v>
      </c>
    </row>
    <row r="3008" spans="1:9">
      <c r="A3008" s="3" t="s">
        <v>14604</v>
      </c>
      <c r="B3008" s="3" t="s">
        <v>14600</v>
      </c>
      <c r="C3008" s="3">
        <f>VLOOKUP(B3008,CONSOLIDADO!A$2:E$11786,5,FALSE)</f>
        <v>834</v>
      </c>
      <c r="D3008" s="3" t="s">
        <v>14601</v>
      </c>
      <c r="E3008" s="3"/>
      <c r="F3008" s="3"/>
      <c r="G3008" s="3" t="s">
        <v>14603</v>
      </c>
      <c r="I3008" t="str">
        <f t="shared" si="46"/>
        <v>,(834,' Dalyt Constanzo Cabrera','',' 2 2244 3942',')</v>
      </c>
    </row>
    <row r="3009" spans="1:9">
      <c r="A3009" s="3" t="s">
        <v>11937</v>
      </c>
      <c r="B3009" s="3" t="s">
        <v>14605</v>
      </c>
      <c r="C3009" s="3">
        <f>VLOOKUP(B3009,CONSOLIDADO!A$2:E$11786,5,FALSE)</f>
        <v>835</v>
      </c>
      <c r="D3009" s="3" t="s">
        <v>1188</v>
      </c>
      <c r="E3009" s="3"/>
      <c r="F3009" s="3"/>
      <c r="G3009" s="3" t="s">
        <v>11938</v>
      </c>
      <c r="I3009" t="str">
        <f t="shared" si="46"/>
        <v>,(835,' Ricardo Lessmann Cifuentes','',' 2 2596 4020',')</v>
      </c>
    </row>
    <row r="3010" spans="1:9">
      <c r="A3010" s="3" t="s">
        <v>14606</v>
      </c>
      <c r="B3010" s="3" t="s">
        <v>14605</v>
      </c>
      <c r="C3010" s="3">
        <f>VLOOKUP(B3010,CONSOLIDADO!A$2:E$11786,5,FALSE)</f>
        <v>835</v>
      </c>
      <c r="D3010" s="3" t="s">
        <v>1188</v>
      </c>
      <c r="E3010" s="3" t="s">
        <v>14607</v>
      </c>
      <c r="F3010" s="3" t="s">
        <v>14608</v>
      </c>
      <c r="G3010" s="3" t="s">
        <v>14609</v>
      </c>
      <c r="I3010" t="str">
        <f t="shared" si="46"/>
        <v>,(835,' Kathia Contreras Dote ',' kcontreras@camarachilenocoreana.cl',' 2 2640 4925    ', Asistente Ejecutiva')</v>
      </c>
    </row>
    <row r="3011" spans="1:9">
      <c r="A3011" s="3" t="s">
        <v>14612</v>
      </c>
      <c r="B3011" s="3" t="s">
        <v>14610</v>
      </c>
      <c r="C3011" s="3">
        <f>VLOOKUP(B3011,CONSOLIDADO!A$2:E$11786,5,FALSE)</f>
        <v>836</v>
      </c>
      <c r="D3011" s="3" t="s">
        <v>14611</v>
      </c>
      <c r="E3011" s="3" t="s">
        <v>6739</v>
      </c>
      <c r="F3011" s="3" t="s">
        <v>14613</v>
      </c>
      <c r="G3011" s="3" t="s">
        <v>14614</v>
      </c>
      <c r="I3011" t="str">
        <f t="shared" ref="I3011:I3074" si="47">CONCATENATE(",(",C3011,",'",A3011,"','",F3011,"','",G3011,"',",E3011,"')")</f>
        <v>,(836,' Carlos Soublette Larraguibel ',' mmercardo@ccs.cl',' 2 2360 7013    ', Gerente General')</v>
      </c>
    </row>
    <row r="3012" spans="1:9">
      <c r="A3012" s="3" t="s">
        <v>14615</v>
      </c>
      <c r="B3012" s="3" t="s">
        <v>14610</v>
      </c>
      <c r="C3012" s="3">
        <f>VLOOKUP(B3012,CONSOLIDADO!A$2:E$11786,5,FALSE)</f>
        <v>836</v>
      </c>
      <c r="D3012" s="3" t="s">
        <v>14611</v>
      </c>
      <c r="E3012" s="3" t="s">
        <v>6757</v>
      </c>
      <c r="F3012" s="3" t="s">
        <v>14616</v>
      </c>
      <c r="G3012" s="3" t="s">
        <v>14617</v>
      </c>
      <c r="I3012" t="str">
        <f t="shared" si="47"/>
        <v>,(836,' Carlos Astudillo Aravena ',' cblondel@ccs.cl',' 2 2360 7021    ', Gerente de Administración y Finanzas')</v>
      </c>
    </row>
    <row r="3013" spans="1:9">
      <c r="A3013" s="3" t="s">
        <v>14618</v>
      </c>
      <c r="B3013" s="3" t="s">
        <v>14610</v>
      </c>
      <c r="C3013" s="3">
        <f>VLOOKUP(B3013,CONSOLIDADO!A$2:E$11786,5,FALSE)</f>
        <v>836</v>
      </c>
      <c r="D3013" s="3" t="s">
        <v>14611</v>
      </c>
      <c r="E3013" s="3" t="s">
        <v>14619</v>
      </c>
      <c r="F3013" s="3" t="s">
        <v>14620</v>
      </c>
      <c r="G3013" s="3" t="s">
        <v>14621</v>
      </c>
      <c r="I3013" t="str">
        <f t="shared" si="47"/>
        <v>,(836,' Francisco Argüello Barros ',' jperez@ccs.cl',' 2 2360 7044    ', Gerente de Sucursales y Desarrollo')</v>
      </c>
    </row>
    <row r="3014" spans="1:9">
      <c r="A3014" s="3" t="s">
        <v>14622</v>
      </c>
      <c r="B3014" s="3" t="s">
        <v>14610</v>
      </c>
      <c r="C3014" s="3">
        <f>VLOOKUP(B3014,CONSOLIDADO!A$2:E$11786,5,FALSE)</f>
        <v>836</v>
      </c>
      <c r="D3014" s="3" t="s">
        <v>14611</v>
      </c>
      <c r="E3014" s="3" t="s">
        <v>14623</v>
      </c>
      <c r="F3014" s="3" t="s">
        <v>14624</v>
      </c>
      <c r="G3014" s="3" t="s">
        <v>14625</v>
      </c>
      <c r="I3014" t="str">
        <f t="shared" si="47"/>
        <v>,(836,' Thamar Jaramillo L-G ',' ap@ccs.cl',' 2 2360 7014    ', Gerente de Asuntos Públicos')</v>
      </c>
    </row>
    <row r="3015" spans="1:9">
      <c r="A3015" s="3" t="s">
        <v>14626</v>
      </c>
      <c r="B3015" s="3" t="s">
        <v>14610</v>
      </c>
      <c r="C3015" s="3">
        <f>VLOOKUP(B3015,CONSOLIDADO!A$2:E$11786,5,FALSE)</f>
        <v>836</v>
      </c>
      <c r="D3015" s="3" t="s">
        <v>14611</v>
      </c>
      <c r="E3015" s="3" t="s">
        <v>14627</v>
      </c>
      <c r="F3015" s="3" t="s">
        <v>14628</v>
      </c>
      <c r="G3015" s="3" t="s">
        <v>14629</v>
      </c>
      <c r="I3015" t="str">
        <f t="shared" si="47"/>
        <v>,(836,' Rodrigo Mujica Rodríguez ',' contacto@ccs.cl',' 2 2360 7049    ', Gerente de Servicios Empresariales y Asuntos Internacionales')</v>
      </c>
    </row>
    <row r="3016" spans="1:9">
      <c r="A3016" s="3" t="s">
        <v>14631</v>
      </c>
      <c r="B3016" s="3" t="s">
        <v>14630</v>
      </c>
      <c r="C3016" s="3">
        <f>VLOOKUP(B3016,CONSOLIDADO!A$2:E$11786,5,FALSE)</f>
        <v>837</v>
      </c>
      <c r="D3016" s="3" t="s">
        <v>1188</v>
      </c>
      <c r="E3016" s="3"/>
      <c r="F3016" s="3"/>
      <c r="G3016" s="3" t="s">
        <v>14632</v>
      </c>
      <c r="I3016" t="str">
        <f t="shared" si="47"/>
        <v>,(837,' Luciano Marocchino','',' 2 2232 2618',')</v>
      </c>
    </row>
    <row r="3017" spans="1:9">
      <c r="A3017" s="3" t="s">
        <v>14633</v>
      </c>
      <c r="B3017" s="3" t="s">
        <v>14630</v>
      </c>
      <c r="C3017" s="3">
        <f>VLOOKUP(B3017,CONSOLIDADO!A$2:E$11786,5,FALSE)</f>
        <v>837</v>
      </c>
      <c r="D3017" s="3" t="s">
        <v>1188</v>
      </c>
      <c r="E3017" s="3" t="s">
        <v>11268</v>
      </c>
      <c r="F3017" s="3" t="s">
        <v>14634</v>
      </c>
      <c r="G3017" s="3" t="s">
        <v>14635</v>
      </c>
      <c r="I3017" t="str">
        <f t="shared" si="47"/>
        <v>,(837,' Simone Tripepi ',' secretaria@camit.cl',' 2 2232 2618    ', Primer Vicepresidente')</v>
      </c>
    </row>
    <row r="3018" spans="1:9">
      <c r="A3018" s="3" t="s">
        <v>14636</v>
      </c>
      <c r="B3018" s="3" t="s">
        <v>14630</v>
      </c>
      <c r="C3018" s="3">
        <f>VLOOKUP(B3018,CONSOLIDADO!A$2:E$11786,5,FALSE)</f>
        <v>837</v>
      </c>
      <c r="D3018" s="3" t="s">
        <v>1188</v>
      </c>
      <c r="E3018" s="3"/>
      <c r="F3018" s="3"/>
      <c r="G3018" s="3" t="s">
        <v>14632</v>
      </c>
      <c r="I3018" t="str">
        <f t="shared" si="47"/>
        <v>,(837,' Eduardo Couyoumdjian','',' 2 2232 2618',')</v>
      </c>
    </row>
    <row r="3019" spans="1:9">
      <c r="A3019" s="3" t="s">
        <v>14637</v>
      </c>
      <c r="B3019" s="3" t="s">
        <v>14630</v>
      </c>
      <c r="C3019" s="3">
        <f>VLOOKUP(B3019,CONSOLIDADO!A$2:E$11786,5,FALSE)</f>
        <v>837</v>
      </c>
      <c r="D3019" s="3" t="s">
        <v>1188</v>
      </c>
      <c r="E3019" s="3" t="s">
        <v>6739</v>
      </c>
      <c r="F3019" s="3" t="s">
        <v>14638</v>
      </c>
      <c r="G3019" s="3" t="s">
        <v>14635</v>
      </c>
      <c r="I3019" t="str">
        <f t="shared" si="47"/>
        <v>,(837,' Olivier Lunghini ',' gerencia@camit.cl',' 2 2232 2618    ', Gerente General')</v>
      </c>
    </row>
    <row r="3020" spans="1:9">
      <c r="A3020" s="3" t="s">
        <v>14639</v>
      </c>
      <c r="B3020" s="3" t="s">
        <v>14630</v>
      </c>
      <c r="C3020" s="3">
        <f>VLOOKUP(B3020,CONSOLIDADO!A$2:E$11786,5,FALSE)</f>
        <v>837</v>
      </c>
      <c r="D3020" s="3" t="s">
        <v>1188</v>
      </c>
      <c r="E3020" s="3"/>
      <c r="F3020" s="3"/>
      <c r="G3020" s="3" t="s">
        <v>14632</v>
      </c>
      <c r="I3020" t="str">
        <f t="shared" si="47"/>
        <v>,(837,' Vanessa Carriero','',' 2 2232 2618',')</v>
      </c>
    </row>
    <row r="3021" spans="1:9">
      <c r="A3021" s="3" t="s">
        <v>14642</v>
      </c>
      <c r="B3021" s="3" t="s">
        <v>14640</v>
      </c>
      <c r="C3021" s="3">
        <f>VLOOKUP(B3021,CONSOLIDADO!A$2:E$11786,5,FALSE)</f>
        <v>838</v>
      </c>
      <c r="D3021" s="3" t="s">
        <v>14641</v>
      </c>
      <c r="E3021" s="3" t="s">
        <v>6813</v>
      </c>
      <c r="F3021" s="3"/>
      <c r="G3021" s="3" t="s">
        <v>14643</v>
      </c>
      <c r="I3021" t="str">
        <f t="shared" si="47"/>
        <v>,(838,' Rafael Montes González ','',' 57 239 4430    ', Presidente')</v>
      </c>
    </row>
    <row r="3022" spans="1:9">
      <c r="A3022" s="3" t="s">
        <v>14644</v>
      </c>
      <c r="B3022" s="3" t="s">
        <v>14640</v>
      </c>
      <c r="C3022" s="3">
        <f>VLOOKUP(B3022,CONSOLIDADO!A$2:E$11786,5,FALSE)</f>
        <v>838</v>
      </c>
      <c r="D3022" s="3" t="s">
        <v>14641</v>
      </c>
      <c r="E3022" s="3" t="s">
        <v>6848</v>
      </c>
      <c r="F3022" s="3" t="s">
        <v>14645</v>
      </c>
      <c r="G3022" s="3" t="s">
        <v>14646</v>
      </c>
      <c r="I3022" t="str">
        <f t="shared" si="47"/>
        <v>,(838,' Eduardo Silva Sarmiento ',' info@ccii.cl',' 9 8888 6325    ', Vicepresidente')</v>
      </c>
    </row>
    <row r="3023" spans="1:9">
      <c r="A3023" s="3" t="s">
        <v>14647</v>
      </c>
      <c r="B3023" s="3" t="s">
        <v>14640</v>
      </c>
      <c r="C3023" s="3">
        <f>VLOOKUP(B3023,CONSOLIDADO!A$2:E$11786,5,FALSE)</f>
        <v>838</v>
      </c>
      <c r="D3023" s="3" t="s">
        <v>14641</v>
      </c>
      <c r="E3023" s="3" t="s">
        <v>6856</v>
      </c>
      <c r="F3023" s="3" t="s">
        <v>14645</v>
      </c>
      <c r="G3023" s="3" t="s">
        <v>14648</v>
      </c>
      <c r="I3023" t="str">
        <f t="shared" si="47"/>
        <v>,(838,' Gloria Delucchi ',' info@ccii.cl',' 57 241 4085    ', Directora')</v>
      </c>
    </row>
    <row r="3024" spans="1:9">
      <c r="A3024" s="3" t="s">
        <v>14644</v>
      </c>
      <c r="B3024" s="3" t="s">
        <v>14640</v>
      </c>
      <c r="C3024" s="3">
        <f>VLOOKUP(B3024,CONSOLIDADO!A$2:E$11786,5,FALSE)</f>
        <v>838</v>
      </c>
      <c r="D3024" s="3" t="s">
        <v>14641</v>
      </c>
      <c r="E3024" s="3" t="s">
        <v>6850</v>
      </c>
      <c r="F3024" s="3" t="s">
        <v>14645</v>
      </c>
      <c r="G3024" s="3" t="s">
        <v>14649</v>
      </c>
      <c r="I3024" t="str">
        <f t="shared" si="47"/>
        <v>,(838,' Eduardo Silva Sarmiento ',' info@ccii.cl',' 9 9739 4241    ', Director')</v>
      </c>
    </row>
    <row r="3025" spans="1:9">
      <c r="A3025" s="3" t="s">
        <v>14650</v>
      </c>
      <c r="B3025" s="3" t="s">
        <v>14640</v>
      </c>
      <c r="C3025" s="3">
        <f>VLOOKUP(B3025,CONSOLIDADO!A$2:E$11786,5,FALSE)</f>
        <v>838</v>
      </c>
      <c r="D3025" s="3" t="s">
        <v>14641</v>
      </c>
      <c r="E3025" s="3" t="s">
        <v>6856</v>
      </c>
      <c r="F3025" s="3" t="s">
        <v>14645</v>
      </c>
      <c r="G3025" s="3" t="s">
        <v>14643</v>
      </c>
      <c r="I3025" t="str">
        <f t="shared" si="47"/>
        <v>,(838,' Marianela Ulloa ',' info@ccii.cl',' 57 239 4430    ', Directora')</v>
      </c>
    </row>
    <row r="3026" spans="1:9">
      <c r="A3026" s="3" t="s">
        <v>14651</v>
      </c>
      <c r="B3026" s="3" t="s">
        <v>14640</v>
      </c>
      <c r="C3026" s="3">
        <f>VLOOKUP(B3026,CONSOLIDADO!A$2:E$11786,5,FALSE)</f>
        <v>838</v>
      </c>
      <c r="D3026" s="3" t="s">
        <v>14641</v>
      </c>
      <c r="E3026" s="3" t="s">
        <v>6856</v>
      </c>
      <c r="F3026" s="3" t="s">
        <v>14645</v>
      </c>
      <c r="G3026" s="3" t="s">
        <v>14652</v>
      </c>
      <c r="I3026" t="str">
        <f t="shared" si="47"/>
        <v>,(838,' Gladys Díaz Jofré ',' info@ccii.cl',' 57 232 3254    ', Directora')</v>
      </c>
    </row>
    <row r="3027" spans="1:9">
      <c r="A3027" s="3" t="s">
        <v>14653</v>
      </c>
      <c r="B3027" s="3" t="s">
        <v>14640</v>
      </c>
      <c r="C3027" s="3">
        <f>VLOOKUP(B3027,CONSOLIDADO!A$2:E$11786,5,FALSE)</f>
        <v>838</v>
      </c>
      <c r="D3027" s="3" t="s">
        <v>14641</v>
      </c>
      <c r="E3027" s="3" t="s">
        <v>6850</v>
      </c>
      <c r="F3027" s="3" t="s">
        <v>14645</v>
      </c>
      <c r="G3027" s="3" t="s">
        <v>14648</v>
      </c>
      <c r="I3027" t="str">
        <f t="shared" si="47"/>
        <v>,(838,' Nuncio Belardi ',' info@ccii.cl',' 57 241 4085    ', Director')</v>
      </c>
    </row>
    <row r="3028" spans="1:9">
      <c r="A3028" s="3" t="s">
        <v>14654</v>
      </c>
      <c r="B3028" s="3" t="s">
        <v>14640</v>
      </c>
      <c r="C3028" s="3">
        <f>VLOOKUP(B3028,CONSOLIDADO!A$2:E$11786,5,FALSE)</f>
        <v>838</v>
      </c>
      <c r="D3028" s="3" t="s">
        <v>14641</v>
      </c>
      <c r="E3028" s="3" t="s">
        <v>9631</v>
      </c>
      <c r="F3028" s="3" t="s">
        <v>14655</v>
      </c>
      <c r="G3028" s="3" t="s">
        <v>14648</v>
      </c>
      <c r="I3028" t="str">
        <f t="shared" si="47"/>
        <v>,(838,' Lorena Zúñiga Abarzúa ',' lzuniga@cci.cl',' 57 241 4085    ', Gerente')</v>
      </c>
    </row>
    <row r="3029" spans="1:9">
      <c r="A3029" s="3" t="s">
        <v>14657</v>
      </c>
      <c r="B3029" s="3" t="s">
        <v>14656</v>
      </c>
      <c r="C3029" s="3">
        <f>VLOOKUP(B3029,CONSOLIDADO!A$2:E$11786,5,FALSE)</f>
        <v>839</v>
      </c>
      <c r="D3029" s="3" t="s">
        <v>1188</v>
      </c>
      <c r="E3029" s="3" t="s">
        <v>6813</v>
      </c>
      <c r="F3029" s="3" t="s">
        <v>14658</v>
      </c>
      <c r="G3029" s="3" t="s">
        <v>14659</v>
      </c>
      <c r="I3029" t="str">
        <f t="shared" si="47"/>
        <v>,(839,' Juan Carlos Verdugo Reyes ',' sideco@tie.cl',' 2 2633 1108    ', Presidente')</v>
      </c>
    </row>
    <row r="3030" spans="1:9">
      <c r="A3030" s="3" t="s">
        <v>14660</v>
      </c>
      <c r="B3030" s="3" t="s">
        <v>14656</v>
      </c>
      <c r="C3030" s="3">
        <f>VLOOKUP(B3030,CONSOLIDADO!A$2:E$11786,5,FALSE)</f>
        <v>839</v>
      </c>
      <c r="D3030" s="3" t="s">
        <v>1188</v>
      </c>
      <c r="E3030" s="3" t="s">
        <v>11333</v>
      </c>
      <c r="F3030" s="3" t="s">
        <v>14658</v>
      </c>
      <c r="G3030" s="3" t="s">
        <v>14659</v>
      </c>
      <c r="I3030" t="str">
        <f t="shared" si="47"/>
        <v>,(839,' Juan Manuel Pozo Salinas ',' sideco@tie.cl',' 2 2633 1108    ', Past President')</v>
      </c>
    </row>
    <row r="3031" spans="1:9">
      <c r="A3031" s="3" t="s">
        <v>14661</v>
      </c>
      <c r="B3031" s="3" t="s">
        <v>14656</v>
      </c>
      <c r="C3031" s="3">
        <f>VLOOKUP(B3031,CONSOLIDADO!A$2:E$11786,5,FALSE)</f>
        <v>839</v>
      </c>
      <c r="D3031" s="3" t="s">
        <v>1188</v>
      </c>
      <c r="E3031" s="3" t="s">
        <v>11268</v>
      </c>
      <c r="F3031" s="3" t="s">
        <v>14658</v>
      </c>
      <c r="G3031" s="3" t="s">
        <v>14659</v>
      </c>
      <c r="I3031" t="str">
        <f t="shared" si="47"/>
        <v>,(839,' Héctor Ovidio Santos Fernández ',' sideco@tie.cl',' 2 2633 1108    ', Primer Vicepresidente')</v>
      </c>
    </row>
    <row r="3032" spans="1:9">
      <c r="A3032" s="3" t="s">
        <v>14662</v>
      </c>
      <c r="B3032" s="3" t="s">
        <v>14656</v>
      </c>
      <c r="C3032" s="3">
        <f>VLOOKUP(B3032,CONSOLIDADO!A$2:E$11786,5,FALSE)</f>
        <v>839</v>
      </c>
      <c r="D3032" s="3" t="s">
        <v>1188</v>
      </c>
      <c r="E3032" s="3" t="s">
        <v>11218</v>
      </c>
      <c r="F3032" s="3" t="s">
        <v>14658</v>
      </c>
      <c r="G3032" s="3" t="s">
        <v>14659</v>
      </c>
      <c r="I3032" t="str">
        <f t="shared" si="47"/>
        <v>,(839,' Juan Guillermo Zavala Saldías ',' sideco@tie.cl',' 2 2633 1108    ', Segundo Vicepresidente')</v>
      </c>
    </row>
    <row r="3033" spans="1:9">
      <c r="A3033" s="3" t="s">
        <v>14663</v>
      </c>
      <c r="B3033" s="3" t="s">
        <v>14656</v>
      </c>
      <c r="C3033" s="3">
        <f>VLOOKUP(B3033,CONSOLIDADO!A$2:E$11786,5,FALSE)</f>
        <v>839</v>
      </c>
      <c r="D3033" s="3" t="s">
        <v>1188</v>
      </c>
      <c r="E3033" s="3" t="s">
        <v>7399</v>
      </c>
      <c r="F3033" s="3" t="s">
        <v>14658</v>
      </c>
      <c r="G3033" s="3" t="s">
        <v>14659</v>
      </c>
      <c r="I3033" t="str">
        <f t="shared" si="47"/>
        <v>,(839,' Manuel Catrón Esteva ',' sideco@tie.cl',' 2 2633 1108    ', Secretario General')</v>
      </c>
    </row>
    <row r="3034" spans="1:9">
      <c r="A3034" s="3" t="s">
        <v>14665</v>
      </c>
      <c r="B3034" s="3" t="s">
        <v>14664</v>
      </c>
      <c r="C3034" s="3">
        <f>VLOOKUP(B3034,CONSOLIDADO!A$2:E$11786,5,FALSE)</f>
        <v>840</v>
      </c>
      <c r="D3034" s="3" t="s">
        <v>1188</v>
      </c>
      <c r="E3034" s="3" t="s">
        <v>6813</v>
      </c>
      <c r="F3034" s="3" t="s">
        <v>14666</v>
      </c>
      <c r="G3034" s="3" t="s">
        <v>14667</v>
      </c>
      <c r="I3034" t="str">
        <f t="shared" si="47"/>
        <v>,(840,' Bernardo Morelos-Zaragoza Murguía ',' bernardo.morelos@cicmex.cl',' 2 2245 3020    ', Presidente')</v>
      </c>
    </row>
    <row r="3035" spans="1:9">
      <c r="A3035" s="3" t="s">
        <v>14668</v>
      </c>
      <c r="B3035" s="3" t="s">
        <v>14664</v>
      </c>
      <c r="C3035" s="3">
        <f>VLOOKUP(B3035,CONSOLIDADO!A$2:E$11786,5,FALSE)</f>
        <v>840</v>
      </c>
      <c r="D3035" s="3" t="s">
        <v>1188</v>
      </c>
      <c r="E3035" s="3"/>
      <c r="F3035" s="3"/>
      <c r="G3035" s="3" t="s">
        <v>14669</v>
      </c>
      <c r="I3035" t="str">
        <f t="shared" si="47"/>
        <v>,(840,' Mary Delia Díaz López','',' 2 2245 3020',')</v>
      </c>
    </row>
    <row r="3036" spans="1:9">
      <c r="A3036" s="3" t="s">
        <v>14670</v>
      </c>
      <c r="B3036" s="3" t="s">
        <v>14664</v>
      </c>
      <c r="C3036" s="3">
        <f>VLOOKUP(B3036,CONSOLIDADO!A$2:E$11786,5,FALSE)</f>
        <v>840</v>
      </c>
      <c r="D3036" s="3" t="s">
        <v>1188</v>
      </c>
      <c r="E3036" s="3" t="s">
        <v>11268</v>
      </c>
      <c r="F3036" s="3" t="s">
        <v>14671</v>
      </c>
      <c r="G3036" s="3" t="s">
        <v>14667</v>
      </c>
      <c r="I3036" t="str">
        <f t="shared" si="47"/>
        <v>,(840,' Mauricio Escobedo Vazquez ',' informes@cicmex.cl',' 2 2245 3020    ', Primer Vicepresidente')</v>
      </c>
    </row>
    <row r="3037" spans="1:9">
      <c r="A3037" s="3" t="s">
        <v>14672</v>
      </c>
      <c r="B3037" s="3" t="s">
        <v>14664</v>
      </c>
      <c r="C3037" s="3">
        <f>VLOOKUP(B3037,CONSOLIDADO!A$2:E$11786,5,FALSE)</f>
        <v>840</v>
      </c>
      <c r="D3037" s="3" t="s">
        <v>1188</v>
      </c>
      <c r="E3037" s="3"/>
      <c r="F3037" s="3"/>
      <c r="G3037" s="3" t="s">
        <v>14669</v>
      </c>
      <c r="I3037" t="str">
        <f t="shared" si="47"/>
        <v>,(840,' Enrique Martínez Gómez','',' 2 2245 3020',')</v>
      </c>
    </row>
    <row r="3038" spans="1:9">
      <c r="A3038" s="3" t="s">
        <v>14673</v>
      </c>
      <c r="B3038" s="3" t="s">
        <v>14664</v>
      </c>
      <c r="C3038" s="3">
        <f>VLOOKUP(B3038,CONSOLIDADO!A$2:E$11786,5,FALSE)</f>
        <v>840</v>
      </c>
      <c r="D3038" s="3" t="s">
        <v>1188</v>
      </c>
      <c r="E3038" s="3" t="s">
        <v>14674</v>
      </c>
      <c r="F3038" s="3" t="s">
        <v>14671</v>
      </c>
      <c r="G3038" s="3" t="s">
        <v>14667</v>
      </c>
      <c r="I3038" t="str">
        <f t="shared" si="47"/>
        <v>,(840,' Fabián Bosquiazzo ',' informes@cicmex.cl',' 2 2245 3020    ', Tercer Vicepresidente')</v>
      </c>
    </row>
    <row r="3039" spans="1:9">
      <c r="A3039" s="3" t="s">
        <v>14676</v>
      </c>
      <c r="B3039" s="3" t="s">
        <v>14675</v>
      </c>
      <c r="C3039" s="3">
        <f>VLOOKUP(B3039,CONSOLIDADO!A$2:E$11786,5,FALSE)</f>
        <v>841</v>
      </c>
      <c r="D3039" s="3" t="s">
        <v>1188</v>
      </c>
      <c r="E3039" s="3" t="s">
        <v>14519</v>
      </c>
      <c r="F3039" s="3" t="s">
        <v>14677</v>
      </c>
      <c r="G3039" s="3" t="s">
        <v>14678</v>
      </c>
      <c r="I3039" t="str">
        <f t="shared" si="47"/>
        <v>,(841,' Marta Diez ',' camara@cifchile.cl',' 2 2225 2959    ', Presidenta')</v>
      </c>
    </row>
    <row r="3040" spans="1:9">
      <c r="A3040" s="3" t="s">
        <v>14679</v>
      </c>
      <c r="B3040" s="3" t="s">
        <v>14675</v>
      </c>
      <c r="C3040" s="3">
        <f>VLOOKUP(B3040,CONSOLIDADO!A$2:E$11786,5,FALSE)</f>
        <v>841</v>
      </c>
      <c r="D3040" s="3" t="s">
        <v>1188</v>
      </c>
      <c r="E3040" s="3"/>
      <c r="F3040" s="3"/>
      <c r="G3040" s="3" t="s">
        <v>14680</v>
      </c>
      <c r="I3040" t="str">
        <f t="shared" si="47"/>
        <v>,(841,' Sandra Cabezas Hurtado','',' 2 2225 2959',')</v>
      </c>
    </row>
    <row r="3041" spans="1:9">
      <c r="A3041" s="3" t="s">
        <v>14681</v>
      </c>
      <c r="B3041" s="3" t="s">
        <v>14675</v>
      </c>
      <c r="C3041" s="3">
        <f>VLOOKUP(B3041,CONSOLIDADO!A$2:E$11786,5,FALSE)</f>
        <v>841</v>
      </c>
      <c r="D3041" s="3" t="s">
        <v>1188</v>
      </c>
      <c r="E3041" s="3" t="s">
        <v>11218</v>
      </c>
      <c r="F3041" s="3" t="s">
        <v>14677</v>
      </c>
      <c r="G3041" s="3" t="s">
        <v>14678</v>
      </c>
      <c r="I3041" t="str">
        <f t="shared" si="47"/>
        <v>,(841,' Daniel Londero ',' camara@cifchile.cl',' 2 2225 2959    ', Segundo Vicepresidente')</v>
      </c>
    </row>
    <row r="3042" spans="1:9">
      <c r="A3042" s="3" t="s">
        <v>14682</v>
      </c>
      <c r="B3042" s="3" t="s">
        <v>14675</v>
      </c>
      <c r="C3042" s="3">
        <f>VLOOKUP(B3042,CONSOLIDADO!A$2:E$11786,5,FALSE)</f>
        <v>841</v>
      </c>
      <c r="D3042" s="3" t="s">
        <v>1188</v>
      </c>
      <c r="E3042" s="3" t="s">
        <v>14674</v>
      </c>
      <c r="F3042" s="3" t="s">
        <v>14677</v>
      </c>
      <c r="G3042" s="3" t="s">
        <v>14678</v>
      </c>
      <c r="I3042" t="str">
        <f t="shared" si="47"/>
        <v>,(841,' Bruno Indelli ',' camara@cifchile.cl',' 2 2225 2959    ', Tercer Vicepresidente')</v>
      </c>
    </row>
    <row r="3043" spans="1:9">
      <c r="A3043" s="3" t="s">
        <v>14683</v>
      </c>
      <c r="B3043" s="3" t="s">
        <v>14675</v>
      </c>
      <c r="C3043" s="3">
        <f>VLOOKUP(B3043,CONSOLIDADO!A$2:E$11786,5,FALSE)</f>
        <v>841</v>
      </c>
      <c r="D3043" s="3" t="s">
        <v>1188</v>
      </c>
      <c r="E3043" s="3" t="s">
        <v>14684</v>
      </c>
      <c r="F3043" s="3" t="s">
        <v>14677</v>
      </c>
      <c r="G3043" s="3" t="s">
        <v>14678</v>
      </c>
      <c r="I3043" t="str">
        <f t="shared" si="47"/>
        <v>,(841,' Marieli Alfonzo ',' camara@cifchile.cl',' 2 2225 2959    ', Directora Tesorera')</v>
      </c>
    </row>
    <row r="3044" spans="1:9">
      <c r="A3044" s="3" t="s">
        <v>14685</v>
      </c>
      <c r="B3044" s="3" t="s">
        <v>14675</v>
      </c>
      <c r="C3044" s="3">
        <f>VLOOKUP(B3044,CONSOLIDADO!A$2:E$11786,5,FALSE)</f>
        <v>841</v>
      </c>
      <c r="D3044" s="3" t="s">
        <v>1188</v>
      </c>
      <c r="E3044" s="3" t="s">
        <v>6850</v>
      </c>
      <c r="F3044" s="3" t="s">
        <v>14677</v>
      </c>
      <c r="G3044" s="3" t="s">
        <v>14678</v>
      </c>
      <c r="I3044" t="str">
        <f t="shared" si="47"/>
        <v>,(841,' Mathieu-William Gilbert ',' camara@cifchile.cl',' 2 2225 2959    ', Director')</v>
      </c>
    </row>
    <row r="3045" spans="1:9">
      <c r="A3045" s="3" t="s">
        <v>14686</v>
      </c>
      <c r="B3045" s="3" t="s">
        <v>14675</v>
      </c>
      <c r="C3045" s="3">
        <f>VLOOKUP(B3045,CONSOLIDADO!A$2:E$11786,5,FALSE)</f>
        <v>841</v>
      </c>
      <c r="D3045" s="3" t="s">
        <v>1188</v>
      </c>
      <c r="E3045" s="3" t="s">
        <v>6850</v>
      </c>
      <c r="F3045" s="3" t="s">
        <v>14677</v>
      </c>
      <c r="G3045" s="3" t="s">
        <v>14678</v>
      </c>
      <c r="I3045" t="str">
        <f t="shared" si="47"/>
        <v>,(841,' Henry Ordóñez ',' camara@cifchile.cl',' 2 2225 2959    ', Director')</v>
      </c>
    </row>
    <row r="3046" spans="1:9">
      <c r="A3046" s="3" t="s">
        <v>14687</v>
      </c>
      <c r="B3046" s="3" t="s">
        <v>14675</v>
      </c>
      <c r="C3046" s="3">
        <f>VLOOKUP(B3046,CONSOLIDADO!A$2:E$11786,5,FALSE)</f>
        <v>841</v>
      </c>
      <c r="D3046" s="3" t="s">
        <v>1188</v>
      </c>
      <c r="E3046" s="3" t="s">
        <v>6850</v>
      </c>
      <c r="F3046" s="3" t="s">
        <v>14677</v>
      </c>
      <c r="G3046" s="3" t="s">
        <v>14678</v>
      </c>
      <c r="I3046" t="str">
        <f t="shared" si="47"/>
        <v>,(841,' César Millán ',' camara@cifchile.cl',' 2 2225 2959    ', Director')</v>
      </c>
    </row>
    <row r="3047" spans="1:9">
      <c r="A3047" s="3" t="s">
        <v>14688</v>
      </c>
      <c r="B3047" s="3" t="s">
        <v>14675</v>
      </c>
      <c r="C3047" s="3">
        <f>VLOOKUP(B3047,CONSOLIDADO!A$2:E$11786,5,FALSE)</f>
        <v>841</v>
      </c>
      <c r="D3047" s="3" t="s">
        <v>1188</v>
      </c>
      <c r="E3047" s="3" t="s">
        <v>6757</v>
      </c>
      <c r="F3047" s="3" t="s">
        <v>14689</v>
      </c>
      <c r="G3047" s="3" t="s">
        <v>14678</v>
      </c>
      <c r="I3047" t="str">
        <f t="shared" si="47"/>
        <v>,(841,' Guillermo Valdés Fernández ',' guillermo.valdes@cifchile.cl',' 2 2225 2959    ', Gerente de Administración y Finanzas')</v>
      </c>
    </row>
    <row r="3048" spans="1:9">
      <c r="A3048" s="3" t="s">
        <v>14691</v>
      </c>
      <c r="B3048" s="3" t="s">
        <v>14690</v>
      </c>
      <c r="C3048" s="3">
        <f>VLOOKUP(B3048,CONSOLIDADO!A$2:E$11786,5,FALSE)</f>
        <v>842</v>
      </c>
      <c r="D3048" s="3" t="s">
        <v>1188</v>
      </c>
      <c r="E3048" s="3"/>
      <c r="F3048" s="3"/>
      <c r="G3048" s="3" t="s">
        <v>14692</v>
      </c>
      <c r="I3048" t="str">
        <f t="shared" si="47"/>
        <v>,(842,' Ricardo Gouët Bañares','',' 41 383 5200',')</v>
      </c>
    </row>
    <row r="3049" spans="1:9">
      <c r="A3049" s="3" t="s">
        <v>14693</v>
      </c>
      <c r="B3049" s="3" t="s">
        <v>14690</v>
      </c>
      <c r="C3049" s="3">
        <f>VLOOKUP(B3049,CONSOLIDADO!A$2:E$11786,5,FALSE)</f>
        <v>842</v>
      </c>
      <c r="D3049" s="3" t="s">
        <v>1188</v>
      </c>
      <c r="E3049" s="3" t="s">
        <v>11268</v>
      </c>
      <c r="F3049" s="3" t="s">
        <v>14694</v>
      </c>
      <c r="G3049" s="3" t="s">
        <v>14695</v>
      </c>
      <c r="I3049" t="str">
        <f t="shared" si="47"/>
        <v>,(842,' Alvaro Ananías Itaim ',' alvaro.ananias@genesys.cl',' 41 383 5200    ', Primer Vicepresidente')</v>
      </c>
    </row>
    <row r="3050" spans="1:9">
      <c r="A3050" s="3" t="s">
        <v>14696</v>
      </c>
      <c r="B3050" s="3" t="s">
        <v>14690</v>
      </c>
      <c r="C3050" s="3">
        <f>VLOOKUP(B3050,CONSOLIDADO!A$2:E$11786,5,FALSE)</f>
        <v>842</v>
      </c>
      <c r="D3050" s="3" t="s">
        <v>1188</v>
      </c>
      <c r="E3050" s="3"/>
      <c r="F3050" s="3"/>
      <c r="G3050" s="3" t="s">
        <v>14692</v>
      </c>
      <c r="I3050" t="str">
        <f t="shared" si="47"/>
        <v>,(842,' Roger Sepúlveda Carrasco','',' 41 383 5200',')</v>
      </c>
    </row>
    <row r="3051" spans="1:9">
      <c r="A3051" s="3" t="s">
        <v>14697</v>
      </c>
      <c r="B3051" s="3" t="s">
        <v>14690</v>
      </c>
      <c r="C3051" s="3">
        <f>VLOOKUP(B3051,CONSOLIDADO!A$2:E$11786,5,FALSE)</f>
        <v>842</v>
      </c>
      <c r="D3051" s="3" t="s">
        <v>1188</v>
      </c>
      <c r="E3051" s="3"/>
      <c r="F3051" s="3"/>
      <c r="G3051" s="3" t="s">
        <v>14698</v>
      </c>
      <c r="I3051" t="str">
        <f t="shared" si="47"/>
        <v>,(842,' Ronald Ruf Wilkomirsky','',' 41 383 5201',')</v>
      </c>
    </row>
    <row r="3052" spans="1:9">
      <c r="A3052" s="3" t="s">
        <v>14699</v>
      </c>
      <c r="B3052" s="3" t="s">
        <v>14690</v>
      </c>
      <c r="C3052" s="3">
        <f>VLOOKUP(B3052,CONSOLIDADO!A$2:E$11786,5,FALSE)</f>
        <v>842</v>
      </c>
      <c r="D3052" s="3" t="s">
        <v>1188</v>
      </c>
      <c r="E3052" s="3" t="s">
        <v>7402</v>
      </c>
      <c r="F3052" s="3" t="s">
        <v>14700</v>
      </c>
      <c r="G3052" s="3" t="s">
        <v>14695</v>
      </c>
      <c r="I3052" t="str">
        <f t="shared" si="47"/>
        <v>,(842,' Sergio Escobar Miranda ',' sergioescobar@sergioescobar.cl',' 41 383 5200    ', Tesorero')</v>
      </c>
    </row>
    <row r="3053" spans="1:9">
      <c r="A3053" s="3" t="s">
        <v>14702</v>
      </c>
      <c r="B3053" s="3" t="s">
        <v>14701</v>
      </c>
      <c r="C3053" s="3">
        <f>VLOOKUP(B3053,CONSOLIDADO!A$2:E$11786,5,FALSE)</f>
        <v>843</v>
      </c>
      <c r="D3053" s="3" t="s">
        <v>1188</v>
      </c>
      <c r="E3053" s="3" t="s">
        <v>6813</v>
      </c>
      <c r="F3053" s="3"/>
      <c r="G3053" s="3" t="s">
        <v>14703</v>
      </c>
      <c r="I3053" t="str">
        <f t="shared" si="47"/>
        <v>,(843,' Emmanuel Riffaud ','',' 2 2281 9110    ', Presidente')</v>
      </c>
    </row>
    <row r="3054" spans="1:9">
      <c r="A3054" s="3" t="s">
        <v>14704</v>
      </c>
      <c r="B3054" s="3" t="s">
        <v>14701</v>
      </c>
      <c r="C3054" s="3">
        <f>VLOOKUP(B3054,CONSOLIDADO!A$2:E$11786,5,FALSE)</f>
        <v>843</v>
      </c>
      <c r="D3054" s="3" t="s">
        <v>1188</v>
      </c>
      <c r="E3054" s="3" t="s">
        <v>6739</v>
      </c>
      <c r="F3054" s="3"/>
      <c r="G3054" s="3" t="s">
        <v>14705</v>
      </c>
      <c r="I3054" t="str">
        <f t="shared" si="47"/>
        <v>,(843,' Marie-Aude de Saint Charles ','',' 2 2225 5547    ', Gerente General')</v>
      </c>
    </row>
    <row r="3055" spans="1:9">
      <c r="A3055" s="3" t="s">
        <v>14707</v>
      </c>
      <c r="B3055" s="3" t="s">
        <v>14706</v>
      </c>
      <c r="C3055" s="3">
        <f>VLOOKUP(B3055,CONSOLIDADO!A$2:E$11786,5,FALSE)</f>
        <v>844</v>
      </c>
      <c r="D3055" s="3" t="s">
        <v>1188</v>
      </c>
      <c r="E3055" s="3"/>
      <c r="F3055" s="3"/>
      <c r="G3055" s="3" t="s">
        <v>14708</v>
      </c>
      <c r="I3055" t="str">
        <f t="shared" si="47"/>
        <v>,(844,' Daniel Fernández Kopric','',' 32 235 8450',')</v>
      </c>
    </row>
    <row r="3056" spans="1:9">
      <c r="A3056" s="3" t="s">
        <v>14709</v>
      </c>
      <c r="B3056" s="3" t="s">
        <v>14706</v>
      </c>
      <c r="C3056" s="3">
        <f>VLOOKUP(B3056,CONSOLIDADO!A$2:E$11786,5,FALSE)</f>
        <v>844</v>
      </c>
      <c r="D3056" s="3" t="s">
        <v>1188</v>
      </c>
      <c r="E3056" s="3"/>
      <c r="F3056" s="3"/>
      <c r="G3056" s="3" t="s">
        <v>14708</v>
      </c>
      <c r="I3056" t="str">
        <f t="shared" si="47"/>
        <v>,(844,' Alvaro Brunet Lachaise','',' 32 235 8450',')</v>
      </c>
    </row>
    <row r="3057" spans="1:9">
      <c r="A3057" s="3" t="s">
        <v>14710</v>
      </c>
      <c r="B3057" s="3" t="s">
        <v>14706</v>
      </c>
      <c r="C3057" s="3">
        <f>VLOOKUP(B3057,CONSOLIDADO!A$2:E$11786,5,FALSE)</f>
        <v>844</v>
      </c>
      <c r="D3057" s="3" t="s">
        <v>1188</v>
      </c>
      <c r="E3057" s="3" t="s">
        <v>6739</v>
      </c>
      <c r="F3057" s="3" t="s">
        <v>14711</v>
      </c>
      <c r="G3057" s="3" t="s">
        <v>14712</v>
      </c>
      <c r="I3057" t="str">
        <f t="shared" si="47"/>
        <v>,(844,' José Fernando Aguirre Díaz ',' jfaguirre@camport.cl',' 32 235 8450    ', Gerente General')</v>
      </c>
    </row>
    <row r="3058" spans="1:9">
      <c r="A3058" s="3" t="s">
        <v>14713</v>
      </c>
      <c r="B3058" s="3" t="s">
        <v>14706</v>
      </c>
      <c r="C3058" s="3">
        <f>VLOOKUP(B3058,CONSOLIDADO!A$2:E$11786,5,FALSE)</f>
        <v>844</v>
      </c>
      <c r="D3058" s="3" t="s">
        <v>1188</v>
      </c>
      <c r="E3058" s="3" t="s">
        <v>6765</v>
      </c>
      <c r="F3058" s="3" t="s">
        <v>14714</v>
      </c>
      <c r="G3058" s="3" t="s">
        <v>14712</v>
      </c>
      <c r="I3058" t="str">
        <f t="shared" si="47"/>
        <v>,(844,' Pablo Jeanneret ',' pjeanneret@camport.cl',' 32 235 8450    ', Gerente de Operaciones')</v>
      </c>
    </row>
    <row r="3059" spans="1:9">
      <c r="A3059" s="3" t="s">
        <v>14715</v>
      </c>
      <c r="B3059" s="3" t="s">
        <v>14706</v>
      </c>
      <c r="C3059" s="3">
        <f>VLOOKUP(B3059,CONSOLIDADO!A$2:E$11786,5,FALSE)</f>
        <v>844</v>
      </c>
      <c r="D3059" s="3" t="s">
        <v>1188</v>
      </c>
      <c r="E3059" s="3" t="s">
        <v>6757</v>
      </c>
      <c r="F3059" s="3" t="s">
        <v>14716</v>
      </c>
      <c r="G3059" s="3" t="s">
        <v>14712</v>
      </c>
      <c r="I3059" t="str">
        <f t="shared" si="47"/>
        <v>,(844,' Hernovel Ordenes Saavedra ',' hordenes@camport.cl',' 32 235 8450    ', Gerente de Administración y Finanzas')</v>
      </c>
    </row>
    <row r="3060" spans="1:9">
      <c r="A3060" s="3" t="s">
        <v>14718</v>
      </c>
      <c r="B3060" s="3" t="s">
        <v>14717</v>
      </c>
      <c r="C3060" s="3">
        <f>VLOOKUP(B3060,CONSOLIDADO!A$2:E$11786,5,FALSE)</f>
        <v>845</v>
      </c>
      <c r="D3060" s="3" t="s">
        <v>1188</v>
      </c>
      <c r="E3060" s="3" t="s">
        <v>6813</v>
      </c>
      <c r="F3060" s="3" t="s">
        <v>14719</v>
      </c>
      <c r="G3060" s="3" t="s">
        <v>14720</v>
      </c>
      <c r="I3060" t="str">
        <f t="shared" si="47"/>
        <v>,(845,' Carlos Dumay Perlwitz ',' gerencia@cavem.cl',' 2 2816 3300    ', Presidente')</v>
      </c>
    </row>
    <row r="3061" spans="1:9">
      <c r="A3061" s="3" t="s">
        <v>14721</v>
      </c>
      <c r="B3061" s="3" t="s">
        <v>14717</v>
      </c>
      <c r="C3061" s="3">
        <f>VLOOKUP(B3061,CONSOLIDADO!A$2:E$11786,5,FALSE)</f>
        <v>845</v>
      </c>
      <c r="D3061" s="3" t="s">
        <v>1188</v>
      </c>
      <c r="E3061" s="3"/>
      <c r="F3061" s="3"/>
      <c r="G3061" s="3" t="s">
        <v>14722</v>
      </c>
      <c r="I3061" t="str">
        <f t="shared" si="47"/>
        <v>,(845,' Martín Bresciani Durán','',' 2 2816 3300',')</v>
      </c>
    </row>
    <row r="3062" spans="1:9">
      <c r="A3062" s="3" t="s">
        <v>14723</v>
      </c>
      <c r="B3062" s="3" t="s">
        <v>14717</v>
      </c>
      <c r="C3062" s="3">
        <f>VLOOKUP(B3062,CONSOLIDADO!A$2:E$11786,5,FALSE)</f>
        <v>845</v>
      </c>
      <c r="D3062" s="3" t="s">
        <v>1188</v>
      </c>
      <c r="E3062" s="3"/>
      <c r="F3062" s="3"/>
      <c r="G3062" s="3" t="s">
        <v>14722</v>
      </c>
      <c r="I3062" t="str">
        <f t="shared" si="47"/>
        <v>,(845,' Guillermo Valdivielso Mayo','',' 2 2816 3300',')</v>
      </c>
    </row>
    <row r="3063" spans="1:9">
      <c r="A3063" s="3" t="s">
        <v>14724</v>
      </c>
      <c r="B3063" s="3" t="s">
        <v>14717</v>
      </c>
      <c r="C3063" s="3">
        <f>VLOOKUP(B3063,CONSOLIDADO!A$2:E$11786,5,FALSE)</f>
        <v>845</v>
      </c>
      <c r="D3063" s="3" t="s">
        <v>1188</v>
      </c>
      <c r="E3063" s="3" t="s">
        <v>7402</v>
      </c>
      <c r="F3063" s="3" t="s">
        <v>14719</v>
      </c>
      <c r="G3063" s="3" t="s">
        <v>14720</v>
      </c>
      <c r="I3063" t="str">
        <f t="shared" si="47"/>
        <v>,(845,' Ernesto Angulo Ibáñez ',' gerencia@cavem.cl',' 2 2816 3300    ', Tesorero')</v>
      </c>
    </row>
    <row r="3064" spans="1:9">
      <c r="A3064" s="3" t="s">
        <v>14725</v>
      </c>
      <c r="B3064" s="3" t="s">
        <v>14717</v>
      </c>
      <c r="C3064" s="3">
        <f>VLOOKUP(B3064,CONSOLIDADO!A$2:E$11786,5,FALSE)</f>
        <v>845</v>
      </c>
      <c r="D3064" s="3" t="s">
        <v>1188</v>
      </c>
      <c r="E3064" s="3" t="s">
        <v>6739</v>
      </c>
      <c r="F3064" s="3" t="s">
        <v>14719</v>
      </c>
      <c r="G3064" s="3" t="s">
        <v>14720</v>
      </c>
      <c r="I3064" t="str">
        <f t="shared" si="47"/>
        <v>,(845,' Gonzalo Marín Bianchi ',' gerencia@cavem.cl',' 2 2816 3300    ', Gerente General')</v>
      </c>
    </row>
    <row r="3065" spans="1:9">
      <c r="A3065" s="3" t="s">
        <v>14727</v>
      </c>
      <c r="B3065" s="3" t="s">
        <v>14726</v>
      </c>
      <c r="C3065" s="3">
        <f>VLOOKUP(B3065,CONSOLIDADO!A$2:E$11786,5,FALSE)</f>
        <v>846</v>
      </c>
      <c r="D3065" s="3" t="s">
        <v>1188</v>
      </c>
      <c r="E3065" s="3" t="s">
        <v>6813</v>
      </c>
      <c r="F3065" s="3"/>
      <c r="G3065" s="3" t="s">
        <v>14728</v>
      </c>
      <c r="I3065" t="str">
        <f t="shared" si="47"/>
        <v>,(846,' Manuel Melero Abaroa ','',' 2 2365 4216    ', Presidente')</v>
      </c>
    </row>
    <row r="3066" spans="1:9">
      <c r="A3066" s="3" t="s">
        <v>14729</v>
      </c>
      <c r="B3066" s="3" t="s">
        <v>14726</v>
      </c>
      <c r="C3066" s="3">
        <f>VLOOKUP(B3066,CONSOLIDADO!A$2:E$11786,5,FALSE)</f>
        <v>846</v>
      </c>
      <c r="D3066" s="3" t="s">
        <v>1188</v>
      </c>
      <c r="E3066" s="3" t="s">
        <v>6848</v>
      </c>
      <c r="F3066" s="3"/>
      <c r="G3066" s="3" t="s">
        <v>14728</v>
      </c>
      <c r="I3066" t="str">
        <f t="shared" si="47"/>
        <v>,(846,' Carlos Stange Bravo ','',' 2 2365 4216    ', Vicepresidente')</v>
      </c>
    </row>
    <row r="3067" spans="1:9">
      <c r="A3067" s="3" t="s">
        <v>7870</v>
      </c>
      <c r="B3067" s="3" t="s">
        <v>14726</v>
      </c>
      <c r="C3067" s="3">
        <f>VLOOKUP(B3067,CONSOLIDADO!A$2:E$11786,5,FALSE)</f>
        <v>846</v>
      </c>
      <c r="D3067" s="3" t="s">
        <v>1188</v>
      </c>
      <c r="E3067" s="3"/>
      <c r="F3067" s="3"/>
      <c r="G3067" s="3" t="s">
        <v>14730</v>
      </c>
      <c r="I3067" t="str">
        <f t="shared" si="47"/>
        <v>,(846,' Kenneth Werner Méndez','',' 2 2365 4216',')</v>
      </c>
    </row>
    <row r="3068" spans="1:9">
      <c r="A3068" s="3" t="s">
        <v>14718</v>
      </c>
      <c r="B3068" s="3" t="s">
        <v>14726</v>
      </c>
      <c r="C3068" s="3">
        <f>VLOOKUP(B3068,CONSOLIDADO!A$2:E$11786,5,FALSE)</f>
        <v>846</v>
      </c>
      <c r="D3068" s="3" t="s">
        <v>1188</v>
      </c>
      <c r="E3068" s="3" t="s">
        <v>11297</v>
      </c>
      <c r="F3068" s="3"/>
      <c r="G3068" s="3" t="s">
        <v>14728</v>
      </c>
      <c r="I3068" t="str">
        <f t="shared" si="47"/>
        <v>,(846,' Carlos Dumay Perlwitz ','',' 2 2365 4216    ', Director Tesorero')</v>
      </c>
    </row>
    <row r="3069" spans="1:9">
      <c r="A3069" s="3" t="s">
        <v>14731</v>
      </c>
      <c r="B3069" s="3" t="s">
        <v>14726</v>
      </c>
      <c r="C3069" s="3">
        <f>VLOOKUP(B3069,CONSOLIDADO!A$2:E$11786,5,FALSE)</f>
        <v>846</v>
      </c>
      <c r="D3069" s="3" t="s">
        <v>1188</v>
      </c>
      <c r="E3069" s="3" t="s">
        <v>7399</v>
      </c>
      <c r="F3069" s="3"/>
      <c r="G3069" s="3" t="s">
        <v>14728</v>
      </c>
      <c r="I3069" t="str">
        <f t="shared" si="47"/>
        <v>,(846,' Daniel Montalva Armanet ','',' 2 2365 4216    ', Secretario General')</v>
      </c>
    </row>
    <row r="3070" spans="1:9">
      <c r="A3070" s="3" t="s">
        <v>14732</v>
      </c>
      <c r="B3070" s="3" t="s">
        <v>57564</v>
      </c>
      <c r="C3070" s="3">
        <f>VLOOKUP(B3070,CONSOLIDADO!A$2:E$11786,5,FALSE)</f>
        <v>847</v>
      </c>
      <c r="D3070" s="3" t="s">
        <v>1188</v>
      </c>
      <c r="E3070" s="3" t="s">
        <v>6813</v>
      </c>
      <c r="F3070" s="3" t="s">
        <v>14733</v>
      </c>
      <c r="G3070" s="3" t="s">
        <v>14734</v>
      </c>
      <c r="I3070" t="str">
        <f t="shared" si="47"/>
        <v>,(847,' Carlos Molina Zaldívar ',' camacoes@camacoes.cl',' 2 2231 7160    ', Presidente')</v>
      </c>
    </row>
    <row r="3071" spans="1:9">
      <c r="A3071" s="3" t="s">
        <v>14735</v>
      </c>
      <c r="B3071" s="3" t="s">
        <v>57564</v>
      </c>
      <c r="C3071" s="3">
        <f>VLOOKUP(B3071,CONSOLIDADO!A$2:E$11786,5,FALSE)</f>
        <v>847</v>
      </c>
      <c r="D3071" s="3" t="s">
        <v>1188</v>
      </c>
      <c r="E3071" s="3" t="s">
        <v>6848</v>
      </c>
      <c r="F3071" s="3" t="s">
        <v>14733</v>
      </c>
      <c r="G3071" s="3" t="s">
        <v>14734</v>
      </c>
      <c r="I3071" t="str">
        <f t="shared" si="47"/>
        <v>,(847,' Miguel Angel García Moreno ',' camacoes@camacoes.cl',' 2 2231 7160    ', Vicepresidente')</v>
      </c>
    </row>
    <row r="3072" spans="1:9">
      <c r="A3072" s="3" t="s">
        <v>14736</v>
      </c>
      <c r="B3072" s="3" t="s">
        <v>57564</v>
      </c>
      <c r="C3072" s="3">
        <f>VLOOKUP(B3072,CONSOLIDADO!A$2:E$11786,5,FALSE)</f>
        <v>847</v>
      </c>
      <c r="D3072" s="3" t="s">
        <v>1188</v>
      </c>
      <c r="E3072" s="3" t="s">
        <v>6848</v>
      </c>
      <c r="F3072" s="3" t="s">
        <v>14733</v>
      </c>
      <c r="G3072" s="3" t="s">
        <v>14734</v>
      </c>
      <c r="I3072" t="str">
        <f t="shared" si="47"/>
        <v>,(847,' Carmen Moreira Lage ',' camacoes@camacoes.cl',' 2 2231 7160    ', Vicepresidente')</v>
      </c>
    </row>
    <row r="3073" spans="1:9">
      <c r="A3073" s="3" t="s">
        <v>14737</v>
      </c>
      <c r="B3073" s="3" t="s">
        <v>57564</v>
      </c>
      <c r="C3073" s="3">
        <f>VLOOKUP(B3073,CONSOLIDADO!A$2:E$11786,5,FALSE)</f>
        <v>847</v>
      </c>
      <c r="D3073" s="3" t="s">
        <v>1188</v>
      </c>
      <c r="E3073" s="3" t="s">
        <v>14738</v>
      </c>
      <c r="F3073" s="3" t="s">
        <v>14733</v>
      </c>
      <c r="G3073" s="3" t="s">
        <v>14734</v>
      </c>
      <c r="I3073" t="str">
        <f t="shared" si="47"/>
        <v>,(847,' Iñigo Febrel Melgarejo ',' camacoes@camacoes.cl',' 2 2231 7160    ', Asesor')</v>
      </c>
    </row>
    <row r="3074" spans="1:9">
      <c r="A3074" s="3" t="s">
        <v>14739</v>
      </c>
      <c r="B3074" s="3" t="s">
        <v>57564</v>
      </c>
      <c r="C3074" s="3">
        <f>VLOOKUP(B3074,CONSOLIDADO!A$2:E$11786,5,FALSE)</f>
        <v>847</v>
      </c>
      <c r="D3074" s="3" t="s">
        <v>1188</v>
      </c>
      <c r="E3074" s="3" t="s">
        <v>7402</v>
      </c>
      <c r="F3074" s="3" t="s">
        <v>14733</v>
      </c>
      <c r="G3074" s="3" t="s">
        <v>14734</v>
      </c>
      <c r="I3074" t="str">
        <f t="shared" si="47"/>
        <v>,(847,' José Bores Borrero ',' camacoes@camacoes.cl',' 2 2231 7160    ', Tesorero')</v>
      </c>
    </row>
    <row r="3075" spans="1:9">
      <c r="A3075" s="3" t="s">
        <v>14741</v>
      </c>
      <c r="B3075" s="3" t="s">
        <v>14740</v>
      </c>
      <c r="C3075" s="3">
        <f>VLOOKUP(B3075,CONSOLIDADO!A$2:E$11786,5,FALSE)</f>
        <v>848</v>
      </c>
      <c r="D3075" s="3" t="s">
        <v>1188</v>
      </c>
      <c r="E3075" s="3" t="s">
        <v>6813</v>
      </c>
      <c r="F3075" s="3"/>
      <c r="G3075" s="3" t="s">
        <v>14742</v>
      </c>
      <c r="I3075" t="str">
        <f t="shared" ref="I3075:I3138" si="48">CONCATENATE(",(",C3075,",'",A3075,"','",F3075,"','",G3075,"',",E3075,"')")</f>
        <v>,(848,' Pier-Paolo Fernando Zaccarelli Fasce ','',' 32 235 4002    ', Presidente')</v>
      </c>
    </row>
    <row r="3076" spans="1:9">
      <c r="A3076" s="3" t="s">
        <v>14743</v>
      </c>
      <c r="B3076" s="3" t="s">
        <v>14740</v>
      </c>
      <c r="C3076" s="3">
        <f>VLOOKUP(B3076,CONSOLIDADO!A$2:E$11786,5,FALSE)</f>
        <v>848</v>
      </c>
      <c r="D3076" s="3" t="s">
        <v>1188</v>
      </c>
      <c r="E3076" s="3"/>
      <c r="F3076" s="3"/>
      <c r="G3076" s="3" t="s">
        <v>14744</v>
      </c>
      <c r="I3076" t="str">
        <f t="shared" si="48"/>
        <v>,(848,' Franco Demaría Torres','',' 32 235 4000',')</v>
      </c>
    </row>
    <row r="3077" spans="1:9">
      <c r="A3077" s="3" t="s">
        <v>14745</v>
      </c>
      <c r="B3077" s="3" t="s">
        <v>14740</v>
      </c>
      <c r="C3077" s="3">
        <f>VLOOKUP(B3077,CONSOLIDADO!A$2:E$11786,5,FALSE)</f>
        <v>848</v>
      </c>
      <c r="D3077" s="3" t="s">
        <v>1188</v>
      </c>
      <c r="E3077" s="3"/>
      <c r="F3077" s="3"/>
      <c r="G3077" s="3" t="s">
        <v>14744</v>
      </c>
      <c r="I3077" t="str">
        <f t="shared" si="48"/>
        <v>,(848,' Gustavo González Doorman','',' 32 235 4000',')</v>
      </c>
    </row>
    <row r="3078" spans="1:9">
      <c r="A3078" s="3" t="s">
        <v>14746</v>
      </c>
      <c r="B3078" s="3" t="s">
        <v>14740</v>
      </c>
      <c r="C3078" s="3">
        <f>VLOOKUP(B3078,CONSOLIDADO!A$2:E$11786,5,FALSE)</f>
        <v>848</v>
      </c>
      <c r="D3078" s="3" t="s">
        <v>1188</v>
      </c>
      <c r="E3078" s="3" t="s">
        <v>14434</v>
      </c>
      <c r="F3078" s="3"/>
      <c r="G3078" s="3" t="s">
        <v>14747</v>
      </c>
      <c r="I3078" t="str">
        <f t="shared" si="48"/>
        <v>,(848,' Gonzalo Valenzuela Arata ','',' 32 235 4000    ', Protesorero')</v>
      </c>
    </row>
    <row r="3079" spans="1:9">
      <c r="A3079" s="3" t="s">
        <v>14748</v>
      </c>
      <c r="B3079" s="3" t="s">
        <v>14740</v>
      </c>
      <c r="C3079" s="3">
        <f>VLOOKUP(B3079,CONSOLIDADO!A$2:E$11786,5,FALSE)</f>
        <v>848</v>
      </c>
      <c r="D3079" s="3" t="s">
        <v>1188</v>
      </c>
      <c r="E3079" s="3" t="s">
        <v>6739</v>
      </c>
      <c r="F3079" s="3"/>
      <c r="G3079" s="3" t="s">
        <v>14747</v>
      </c>
      <c r="I3079" t="str">
        <f t="shared" si="48"/>
        <v>,(848,' Marcela Pastenes Asmad ','',' 32 235 4000    ', Gerente General')</v>
      </c>
    </row>
    <row r="3080" spans="1:9">
      <c r="A3080" s="3" t="s">
        <v>14751</v>
      </c>
      <c r="B3080" s="3" t="s">
        <v>14749</v>
      </c>
      <c r="C3080" s="3">
        <f>VLOOKUP(B3080,CONSOLIDADO!A$2:E$11786,5,FALSE)</f>
        <v>849</v>
      </c>
      <c r="D3080" s="3" t="s">
        <v>14750</v>
      </c>
      <c r="E3080" s="3"/>
      <c r="F3080" s="3"/>
      <c r="G3080" s="3" t="s">
        <v>14752</v>
      </c>
      <c r="I3080" t="str">
        <f t="shared" si="48"/>
        <v>,(849,' Luis Cambiaso Ropert','',' 32 220 6921',')</v>
      </c>
    </row>
    <row r="3081" spans="1:9">
      <c r="A3081" s="3" t="s">
        <v>14753</v>
      </c>
      <c r="B3081" s="3" t="s">
        <v>14749</v>
      </c>
      <c r="C3081" s="3">
        <f>VLOOKUP(B3081,CONSOLIDADO!A$2:E$11786,5,FALSE)</f>
        <v>849</v>
      </c>
      <c r="D3081" s="3" t="s">
        <v>14750</v>
      </c>
      <c r="E3081" s="3" t="s">
        <v>6739</v>
      </c>
      <c r="F3081" s="3" t="s">
        <v>14754</v>
      </c>
      <c r="G3081" s="3" t="s">
        <v>14755</v>
      </c>
      <c r="I3081" t="str">
        <f t="shared" si="48"/>
        <v>,(849,' Juan Carlos Ramm Cambiaso ',' jcramm@cambiaso.cl',' 32 220 6900    ', Gerente General')</v>
      </c>
    </row>
    <row r="3082" spans="1:9">
      <c r="A3082" s="3" t="s">
        <v>14756</v>
      </c>
      <c r="B3082" s="3" t="s">
        <v>14749</v>
      </c>
      <c r="C3082" s="3">
        <f>VLOOKUP(B3082,CONSOLIDADO!A$2:E$11786,5,FALSE)</f>
        <v>849</v>
      </c>
      <c r="D3082" s="3" t="s">
        <v>14750</v>
      </c>
      <c r="E3082" s="3" t="s">
        <v>6905</v>
      </c>
      <c r="F3082" s="3" t="s">
        <v>14757</v>
      </c>
      <c r="G3082" s="3" t="s">
        <v>14758</v>
      </c>
      <c r="I3082" t="str">
        <f t="shared" si="48"/>
        <v>,(849,' José Luis Larraín Von Wossow ',' mtorres@cambiaso.cl',' 2 2679 3112    ', Gerente Comercial')</v>
      </c>
    </row>
    <row r="3083" spans="1:9">
      <c r="A3083" s="3" t="s">
        <v>14759</v>
      </c>
      <c r="B3083" s="3" t="s">
        <v>14749</v>
      </c>
      <c r="C3083" s="3">
        <f>VLOOKUP(B3083,CONSOLIDADO!A$2:E$11786,5,FALSE)</f>
        <v>849</v>
      </c>
      <c r="D3083" s="3" t="s">
        <v>14750</v>
      </c>
      <c r="E3083" s="3" t="s">
        <v>6757</v>
      </c>
      <c r="F3083" s="3" t="s">
        <v>14760</v>
      </c>
      <c r="G3083" s="3" t="s">
        <v>14761</v>
      </c>
      <c r="I3083" t="str">
        <f t="shared" si="48"/>
        <v>,(849,' George Little Orellana ',' glittle@cambiaso.cl',' 32 220 6929    ', Gerente de Administración y Finanzas')</v>
      </c>
    </row>
    <row r="3084" spans="1:9">
      <c r="A3084" s="3" t="s">
        <v>14762</v>
      </c>
      <c r="B3084" s="3" t="s">
        <v>14749</v>
      </c>
      <c r="C3084" s="3">
        <f>VLOOKUP(B3084,CONSOLIDADO!A$2:E$11786,5,FALSE)</f>
        <v>849</v>
      </c>
      <c r="D3084" s="3" t="s">
        <v>14750</v>
      </c>
      <c r="E3084" s="3" t="s">
        <v>9981</v>
      </c>
      <c r="F3084" s="3" t="s">
        <v>14763</v>
      </c>
      <c r="G3084" s="3" t="s">
        <v>14764</v>
      </c>
      <c r="I3084" t="str">
        <f t="shared" si="48"/>
        <v>,(849,' Benito Yáñez Cruz ',' vrizick@cambiaso.cl',' 32 220 6322    ', Subgerente de Recursos Humanos')</v>
      </c>
    </row>
    <row r="3085" spans="1:9">
      <c r="A3085" s="3" t="s">
        <v>14767</v>
      </c>
      <c r="B3085" s="3" t="s">
        <v>14765</v>
      </c>
      <c r="C3085" s="3">
        <f>VLOOKUP(B3085,CONSOLIDADO!A$2:E$11786,5,FALSE)</f>
        <v>850</v>
      </c>
      <c r="D3085" s="3" t="s">
        <v>14766</v>
      </c>
      <c r="E3085" s="3" t="s">
        <v>6739</v>
      </c>
      <c r="F3085" s="3"/>
      <c r="G3085" s="3" t="s">
        <v>14768</v>
      </c>
      <c r="I3085" t="str">
        <f t="shared" si="48"/>
        <v>,(850,' José Pedro Barja Melis ','',' 41 226 4000    ', Gerente General')</v>
      </c>
    </row>
    <row r="3086" spans="1:9">
      <c r="A3086" s="3" t="s">
        <v>14769</v>
      </c>
      <c r="B3086" s="3" t="s">
        <v>14765</v>
      </c>
      <c r="C3086" s="3">
        <f>VLOOKUP(B3086,CONSOLIDADO!A$2:E$11786,5,FALSE)</f>
        <v>850</v>
      </c>
      <c r="D3086" s="3" t="s">
        <v>14766</v>
      </c>
      <c r="E3086" s="3" t="s">
        <v>6905</v>
      </c>
      <c r="F3086" s="3"/>
      <c r="G3086" s="3" t="s">
        <v>14768</v>
      </c>
      <c r="I3086" t="str">
        <f t="shared" si="48"/>
        <v>,(850,' Juan Pablo Carrasco Asenjo ','',' 41 226 4000    ', Gerente Comercial')</v>
      </c>
    </row>
    <row r="3087" spans="1:9">
      <c r="A3087" s="3" t="s">
        <v>14770</v>
      </c>
      <c r="B3087" s="3" t="s">
        <v>14765</v>
      </c>
      <c r="C3087" s="3">
        <f>VLOOKUP(B3087,CONSOLIDADO!A$2:E$11786,5,FALSE)</f>
        <v>850</v>
      </c>
      <c r="D3087" s="3" t="s">
        <v>14766</v>
      </c>
      <c r="E3087" s="3" t="s">
        <v>14771</v>
      </c>
      <c r="F3087" s="3" t="s">
        <v>14772</v>
      </c>
      <c r="G3087" s="3" t="s">
        <v>14768</v>
      </c>
      <c r="I3087" t="str">
        <f t="shared" si="48"/>
        <v>,(850,' Mariana Löbel de la Fuente ',' mlobel@cambium.cl',' 41 226 4000    ', Gerente Técnico y de Planificación')</v>
      </c>
    </row>
    <row r="3088" spans="1:9">
      <c r="A3088" s="3" t="s">
        <v>14773</v>
      </c>
      <c r="B3088" s="3" t="s">
        <v>14765</v>
      </c>
      <c r="C3088" s="3">
        <f>VLOOKUP(B3088,CONSOLIDADO!A$2:E$11786,5,FALSE)</f>
        <v>850</v>
      </c>
      <c r="D3088" s="3" t="s">
        <v>14766</v>
      </c>
      <c r="E3088" s="3" t="s">
        <v>14774</v>
      </c>
      <c r="F3088" s="3" t="s">
        <v>14775</v>
      </c>
      <c r="G3088" s="3" t="s">
        <v>14768</v>
      </c>
      <c r="I3088" t="str">
        <f t="shared" si="48"/>
        <v>,(850,' Marcelo Vaccaro Bustos ',' mvaccaro@cambium.cl',' 41 226 4000    ', Gerente de Operaciones Forestales')</v>
      </c>
    </row>
    <row r="3089" spans="1:9">
      <c r="A3089" s="3" t="s">
        <v>14776</v>
      </c>
      <c r="B3089" s="3" t="s">
        <v>14765</v>
      </c>
      <c r="C3089" s="3">
        <f>VLOOKUP(B3089,CONSOLIDADO!A$2:E$11786,5,FALSE)</f>
        <v>850</v>
      </c>
      <c r="D3089" s="3" t="s">
        <v>14766</v>
      </c>
      <c r="E3089" s="3"/>
      <c r="F3089" s="3"/>
      <c r="G3089" s="3" t="s">
        <v>14777</v>
      </c>
      <c r="I3089" t="str">
        <f t="shared" si="48"/>
        <v>,(850,' María Teresa La Caille','',' 41 226 4000',')</v>
      </c>
    </row>
    <row r="3090" spans="1:9">
      <c r="A3090" s="3" t="s">
        <v>14780</v>
      </c>
      <c r="B3090" s="3" t="s">
        <v>14778</v>
      </c>
      <c r="C3090" s="3">
        <f>VLOOKUP(B3090,CONSOLIDADO!A$2:E$11786,5,FALSE)</f>
        <v>851</v>
      </c>
      <c r="D3090" s="3" t="s">
        <v>14779</v>
      </c>
      <c r="E3090" s="3" t="s">
        <v>6813</v>
      </c>
      <c r="F3090" s="3"/>
      <c r="G3090" s="3" t="s">
        <v>14781</v>
      </c>
      <c r="I3090" t="str">
        <f t="shared" si="48"/>
        <v>,(851,' Camilo Guillermo Ferron ','',' 2 2784 6600    ', Presidente')</v>
      </c>
    </row>
    <row r="3091" spans="1:9">
      <c r="A3091" s="3" t="s">
        <v>14782</v>
      </c>
      <c r="B3091" s="3" t="s">
        <v>14778</v>
      </c>
      <c r="C3091" s="3">
        <f>VLOOKUP(B3091,CONSOLIDADO!A$2:E$11786,5,FALSE)</f>
        <v>851</v>
      </c>
      <c r="D3091" s="3" t="s">
        <v>14779</v>
      </c>
      <c r="E3091" s="3" t="s">
        <v>6739</v>
      </c>
      <c r="F3091" s="3" t="s">
        <v>14783</v>
      </c>
      <c r="G3091" s="3" t="s">
        <v>14781</v>
      </c>
      <c r="I3091" t="str">
        <f t="shared" si="48"/>
        <v>,(851,' Diego Tortonese ',' diego.tortonese@ferronchile.cl',' 2 2784 6600    ', Gerente General')</v>
      </c>
    </row>
    <row r="3092" spans="1:9">
      <c r="A3092" s="3" t="s">
        <v>14786</v>
      </c>
      <c r="B3092" s="3" t="s">
        <v>14784</v>
      </c>
      <c r="C3092" s="3">
        <f>VLOOKUP(B3092,CONSOLIDADO!A$2:E$11786,5,FALSE)</f>
        <v>852</v>
      </c>
      <c r="D3092" s="3" t="s">
        <v>14785</v>
      </c>
      <c r="E3092" s="3"/>
      <c r="F3092" s="3"/>
      <c r="G3092" s="3" t="s">
        <v>14787</v>
      </c>
      <c r="I3092" t="str">
        <f t="shared" si="48"/>
        <v>,(852,' Jorge Salvatierra Pacheco','',' 2 2630 2003',')</v>
      </c>
    </row>
    <row r="3093" spans="1:9">
      <c r="A3093" s="3" t="s">
        <v>14788</v>
      </c>
      <c r="B3093" s="3" t="s">
        <v>14784</v>
      </c>
      <c r="C3093" s="3">
        <f>VLOOKUP(B3093,CONSOLIDADO!A$2:E$11786,5,FALSE)</f>
        <v>852</v>
      </c>
      <c r="D3093" s="3" t="s">
        <v>14785</v>
      </c>
      <c r="E3093" s="3" t="s">
        <v>6850</v>
      </c>
      <c r="F3093" s="3" t="s">
        <v>14789</v>
      </c>
      <c r="G3093" s="3" t="s">
        <v>14790</v>
      </c>
      <c r="I3093" t="str">
        <f t="shared" si="48"/>
        <v>,(852,' Rodrigo Terré Fontbona ',' rterre@ic.cl',' 2 2630 2003    ', Director')</v>
      </c>
    </row>
    <row r="3094" spans="1:9">
      <c r="A3094" s="3" t="s">
        <v>14791</v>
      </c>
      <c r="B3094" s="3" t="s">
        <v>14784</v>
      </c>
      <c r="C3094" s="3">
        <f>VLOOKUP(B3094,CONSOLIDADO!A$2:E$11786,5,FALSE)</f>
        <v>852</v>
      </c>
      <c r="D3094" s="3" t="s">
        <v>14785</v>
      </c>
      <c r="E3094" s="3" t="s">
        <v>6850</v>
      </c>
      <c r="F3094" s="3" t="s">
        <v>14792</v>
      </c>
      <c r="G3094" s="3" t="s">
        <v>14790</v>
      </c>
      <c r="I3094" t="str">
        <f t="shared" si="48"/>
        <v>,(852,' Rodrigo Swett Brown ',' rswett@ic.cl',' 2 2630 2003    ', Director')</v>
      </c>
    </row>
    <row r="3095" spans="1:9">
      <c r="A3095" s="3" t="s">
        <v>14793</v>
      </c>
      <c r="B3095" s="3" t="s">
        <v>14784</v>
      </c>
      <c r="C3095" s="3">
        <f>VLOOKUP(B3095,CONSOLIDADO!A$2:E$11786,5,FALSE)</f>
        <v>852</v>
      </c>
      <c r="D3095" s="3" t="s">
        <v>14785</v>
      </c>
      <c r="E3095" s="3" t="s">
        <v>6959</v>
      </c>
      <c r="F3095" s="3" t="s">
        <v>14794</v>
      </c>
      <c r="G3095" s="3" t="s">
        <v>14790</v>
      </c>
      <c r="I3095" t="str">
        <f t="shared" si="48"/>
        <v>,(852,' Maximiliano Luksic Lederer ',' mluksic@13.cl',' 2 2630 2003    ', Director Ejecutivo')</v>
      </c>
    </row>
    <row r="3096" spans="1:9">
      <c r="A3096" s="3" t="s">
        <v>14795</v>
      </c>
      <c r="B3096" s="3" t="s">
        <v>14784</v>
      </c>
      <c r="C3096" s="3">
        <f>VLOOKUP(B3096,CONSOLIDADO!A$2:E$11786,5,FALSE)</f>
        <v>852</v>
      </c>
      <c r="D3096" s="3" t="s">
        <v>14785</v>
      </c>
      <c r="E3096" s="3"/>
      <c r="F3096" s="3"/>
      <c r="G3096" s="3" t="s">
        <v>14796</v>
      </c>
      <c r="I3096" t="str">
        <f t="shared" si="48"/>
        <v>,(852,' José Miranda Montecinos','',' 2 2630 2009',')</v>
      </c>
    </row>
    <row r="3097" spans="1:9">
      <c r="A3097" s="3" t="s">
        <v>14797</v>
      </c>
      <c r="B3097" s="3" t="s">
        <v>14784</v>
      </c>
      <c r="C3097" s="3">
        <f>VLOOKUP(B3097,CONSOLIDADO!A$2:E$11786,5,FALSE)</f>
        <v>852</v>
      </c>
      <c r="D3097" s="3" t="s">
        <v>14785</v>
      </c>
      <c r="E3097" s="3" t="s">
        <v>14798</v>
      </c>
      <c r="F3097" s="3" t="s">
        <v>14799</v>
      </c>
      <c r="G3097" s="3" t="s">
        <v>14800</v>
      </c>
      <c r="I3097" t="str">
        <f t="shared" si="48"/>
        <v>,(852,' Cristián Bofill ',' cbofill@13.cl',' 2 2630 2801    ', Director de Prensa')</v>
      </c>
    </row>
    <row r="3098" spans="1:9">
      <c r="A3098" s="3" t="s">
        <v>14801</v>
      </c>
      <c r="B3098" s="3" t="s">
        <v>14784</v>
      </c>
      <c r="C3098" s="3">
        <f>VLOOKUP(B3098,CONSOLIDADO!A$2:E$11786,5,FALSE)</f>
        <v>852</v>
      </c>
      <c r="D3098" s="3" t="s">
        <v>14785</v>
      </c>
      <c r="E3098" s="3" t="s">
        <v>14802</v>
      </c>
      <c r="F3098" s="3" t="s">
        <v>14803</v>
      </c>
      <c r="G3098" s="3" t="s">
        <v>14790</v>
      </c>
      <c r="I3098" t="str">
        <f t="shared" si="48"/>
        <v>,(852,' Pablo Jerez Hanckes ',' pjerez@13.cl',' 2 2630 2003    ', Director de Administración y Finanzas')</v>
      </c>
    </row>
    <row r="3099" spans="1:9">
      <c r="A3099" s="3" t="s">
        <v>14804</v>
      </c>
      <c r="B3099" s="3" t="s">
        <v>14784</v>
      </c>
      <c r="C3099" s="3">
        <f>VLOOKUP(B3099,CONSOLIDADO!A$2:E$11786,5,FALSE)</f>
        <v>852</v>
      </c>
      <c r="D3099" s="3" t="s">
        <v>14785</v>
      </c>
      <c r="E3099" s="3" t="s">
        <v>7355</v>
      </c>
      <c r="F3099" s="3" t="s">
        <v>14805</v>
      </c>
      <c r="G3099" s="3" t="s">
        <v>14806</v>
      </c>
      <c r="I3099" t="str">
        <f t="shared" si="48"/>
        <v>,(852,' Christopher Neary Anker ',' cneary@13.cl',' 2 2630 2206    ', Director Comercial')</v>
      </c>
    </row>
    <row r="3100" spans="1:9">
      <c r="A3100" s="3" t="s">
        <v>14807</v>
      </c>
      <c r="B3100" s="3" t="s">
        <v>14784</v>
      </c>
      <c r="C3100" s="3">
        <f>VLOOKUP(B3100,CONSOLIDADO!A$2:E$11786,5,FALSE)</f>
        <v>852</v>
      </c>
      <c r="D3100" s="3" t="s">
        <v>14785</v>
      </c>
      <c r="E3100" s="3" t="s">
        <v>14808</v>
      </c>
      <c r="F3100" s="3" t="s">
        <v>14809</v>
      </c>
      <c r="G3100" s="3" t="s">
        <v>14810</v>
      </c>
      <c r="I3100" t="str">
        <f t="shared" si="48"/>
        <v>,(852,' Cristián Núñez Pacheco ',' cristian.nunez@13.cl',' 2 2630 2203    ', Director de Tecnología y Nuevos Negocios')</v>
      </c>
    </row>
    <row r="3101" spans="1:9">
      <c r="A3101" s="3" t="s">
        <v>14811</v>
      </c>
      <c r="B3101" s="3" t="s">
        <v>14784</v>
      </c>
      <c r="C3101" s="3">
        <f>VLOOKUP(B3101,CONSOLIDADO!A$2:E$11786,5,FALSE)</f>
        <v>852</v>
      </c>
      <c r="D3101" s="3" t="s">
        <v>14785</v>
      </c>
      <c r="E3101" s="3" t="s">
        <v>14812</v>
      </c>
      <c r="F3101" s="3" t="s">
        <v>14813</v>
      </c>
      <c r="G3101" s="3" t="s">
        <v>14814</v>
      </c>
      <c r="I3101" t="str">
        <f t="shared" si="48"/>
        <v>,(852,' Cristián Díaz Cabezas ',' cdiaz@13.cl',' 2 2630 2009    ', Director Digital')</v>
      </c>
    </row>
    <row r="3102" spans="1:9">
      <c r="A3102" s="3" t="s">
        <v>14817</v>
      </c>
      <c r="B3102" s="3" t="s">
        <v>14815</v>
      </c>
      <c r="C3102" s="3">
        <f>VLOOKUP(B3102,CONSOLIDADO!A$2:E$11786,5,FALSE)</f>
        <v>853</v>
      </c>
      <c r="D3102" s="3" t="s">
        <v>14816</v>
      </c>
      <c r="E3102" s="3"/>
      <c r="F3102" s="3"/>
      <c r="G3102" s="3" t="s">
        <v>14818</v>
      </c>
      <c r="I3102" t="str">
        <f t="shared" si="48"/>
        <v>,(853,' Fernando Moreno González','',' 2 2477 6100',')</v>
      </c>
    </row>
    <row r="3103" spans="1:9">
      <c r="A3103" s="3" t="s">
        <v>14819</v>
      </c>
      <c r="B3103" s="3" t="s">
        <v>14815</v>
      </c>
      <c r="C3103" s="3">
        <f>VLOOKUP(B3103,CONSOLIDADO!A$2:E$11786,5,FALSE)</f>
        <v>853</v>
      </c>
      <c r="D3103" s="3" t="s">
        <v>14816</v>
      </c>
      <c r="E3103" s="3" t="s">
        <v>6757</v>
      </c>
      <c r="F3103" s="3" t="s">
        <v>14820</v>
      </c>
      <c r="G3103" s="3" t="s">
        <v>14821</v>
      </c>
      <c r="I3103" t="str">
        <f t="shared" si="48"/>
        <v>,(853,' Claudio Ortiz Romo ',' cortizromo@canon.cl',' 2 2477 6100    ', Gerente de Administración y Finanzas')</v>
      </c>
    </row>
    <row r="3104" spans="1:9">
      <c r="A3104" s="3" t="s">
        <v>14822</v>
      </c>
      <c r="B3104" s="3" t="s">
        <v>14815</v>
      </c>
      <c r="C3104" s="3">
        <f>VLOOKUP(B3104,CONSOLIDADO!A$2:E$11786,5,FALSE)</f>
        <v>853</v>
      </c>
      <c r="D3104" s="3" t="s">
        <v>14816</v>
      </c>
      <c r="E3104" s="3" t="s">
        <v>9401</v>
      </c>
      <c r="F3104" s="3" t="s">
        <v>14823</v>
      </c>
      <c r="G3104" s="3" t="s">
        <v>14821</v>
      </c>
      <c r="I3104" t="str">
        <f t="shared" si="48"/>
        <v>,(853,' Aaron Fuentes ',' afuentes@canon.cl',' 2 2477 6100    ', Gerente de Informática')</v>
      </c>
    </row>
    <row r="3105" spans="1:9">
      <c r="A3105" s="3" t="s">
        <v>14824</v>
      </c>
      <c r="B3105" s="3" t="s">
        <v>14815</v>
      </c>
      <c r="C3105" s="3">
        <f>VLOOKUP(B3105,CONSOLIDADO!A$2:E$11786,5,FALSE)</f>
        <v>853</v>
      </c>
      <c r="D3105" s="3" t="s">
        <v>14816</v>
      </c>
      <c r="E3105" s="3" t="s">
        <v>14825</v>
      </c>
      <c r="F3105" s="3" t="s">
        <v>14826</v>
      </c>
      <c r="G3105" s="3" t="s">
        <v>14821</v>
      </c>
      <c r="I3105" t="str">
        <f t="shared" si="48"/>
        <v>,(853,' Alvaro Fuenzalida ',' afuenzalida@canon.cl',' 2 2477 6100    ', Gerente de Canales Mayoristas y Retail')</v>
      </c>
    </row>
    <row r="3106" spans="1:9">
      <c r="A3106" s="3" t="s">
        <v>14827</v>
      </c>
      <c r="B3106" s="3" t="s">
        <v>14815</v>
      </c>
      <c r="C3106" s="3">
        <f>VLOOKUP(B3106,CONSOLIDADO!A$2:E$11786,5,FALSE)</f>
        <v>853</v>
      </c>
      <c r="D3106" s="3" t="s">
        <v>14816</v>
      </c>
      <c r="E3106" s="3" t="s">
        <v>14828</v>
      </c>
      <c r="F3106" s="3" t="s">
        <v>14829</v>
      </c>
      <c r="G3106" s="3" t="s">
        <v>14821</v>
      </c>
      <c r="I3106" t="str">
        <f t="shared" si="48"/>
        <v>,(853,' Hans Rehr ',' hrehr@canon.cl',' 2 2477 6100    ', Gerente de Marketing and Planning')</v>
      </c>
    </row>
    <row r="3107" spans="1:9">
      <c r="A3107" s="3" t="s">
        <v>14832</v>
      </c>
      <c r="B3107" s="3" t="s">
        <v>14830</v>
      </c>
      <c r="C3107" s="3">
        <f>VLOOKUP(B3107,CONSOLIDADO!A$2:E$11786,5,FALSE)</f>
        <v>854</v>
      </c>
      <c r="D3107" s="3" t="s">
        <v>14831</v>
      </c>
      <c r="E3107" s="3" t="s">
        <v>6739</v>
      </c>
      <c r="F3107" s="3" t="s">
        <v>14833</v>
      </c>
      <c r="G3107" s="3" t="s">
        <v>14834</v>
      </c>
      <c r="I3107" t="str">
        <f t="shared" si="48"/>
        <v>,(854,' Víctor Antonio Sabag Zarruk ',' vsabag@canontex.cl',' 2 2482 5000    ', Gerente General')</v>
      </c>
    </row>
    <row r="3108" spans="1:9">
      <c r="A3108" s="3" t="s">
        <v>14835</v>
      </c>
      <c r="B3108" s="3" t="s">
        <v>14830</v>
      </c>
      <c r="C3108" s="3">
        <f>VLOOKUP(B3108,CONSOLIDADO!A$2:E$11786,5,FALSE)</f>
        <v>854</v>
      </c>
      <c r="D3108" s="3" t="s">
        <v>14831</v>
      </c>
      <c r="E3108" s="3" t="s">
        <v>6905</v>
      </c>
      <c r="F3108" s="3" t="s">
        <v>14836</v>
      </c>
      <c r="G3108" s="3" t="s">
        <v>14834</v>
      </c>
      <c r="I3108" t="str">
        <f t="shared" si="48"/>
        <v>,(854,' Patrick Orchard ',' porchard@canontex.cl',' 2 2482 5000    ', Gerente Comercial')</v>
      </c>
    </row>
    <row r="3109" spans="1:9">
      <c r="A3109" s="3" t="s">
        <v>14837</v>
      </c>
      <c r="B3109" s="3" t="s">
        <v>14830</v>
      </c>
      <c r="C3109" s="3">
        <f>VLOOKUP(B3109,CONSOLIDADO!A$2:E$11786,5,FALSE)</f>
        <v>854</v>
      </c>
      <c r="D3109" s="3" t="s">
        <v>14831</v>
      </c>
      <c r="E3109" s="3" t="s">
        <v>6757</v>
      </c>
      <c r="F3109" s="3" t="s">
        <v>14838</v>
      </c>
      <c r="G3109" s="3" t="s">
        <v>14834</v>
      </c>
      <c r="I3109" t="str">
        <f t="shared" si="48"/>
        <v>,(854,' Karen Lorena Zamora Garrido ',' kzamora@canontex.cl',' 2 2482 5000    ', Gerente de Administración y Finanzas')</v>
      </c>
    </row>
    <row r="3110" spans="1:9">
      <c r="A3110" s="3" t="s">
        <v>14839</v>
      </c>
      <c r="B3110" s="3" t="s">
        <v>14830</v>
      </c>
      <c r="C3110" s="3">
        <f>VLOOKUP(B3110,CONSOLIDADO!A$2:E$11786,5,FALSE)</f>
        <v>854</v>
      </c>
      <c r="D3110" s="3" t="s">
        <v>14831</v>
      </c>
      <c r="E3110" s="3" t="s">
        <v>7142</v>
      </c>
      <c r="F3110" s="3" t="s">
        <v>14840</v>
      </c>
      <c r="G3110" s="3" t="s">
        <v>14834</v>
      </c>
      <c r="I3110" t="str">
        <f t="shared" si="48"/>
        <v>,(854,' Marcia Carrasco ',' mcarrasco@canontex.cl',' 2 2482 5000    ', Gerente de Logística')</v>
      </c>
    </row>
    <row r="3111" spans="1:9">
      <c r="A3111" s="3" t="s">
        <v>14841</v>
      </c>
      <c r="B3111" s="3" t="s">
        <v>14830</v>
      </c>
      <c r="C3111" s="3">
        <f>VLOOKUP(B3111,CONSOLIDADO!A$2:E$11786,5,FALSE)</f>
        <v>854</v>
      </c>
      <c r="D3111" s="3" t="s">
        <v>14831</v>
      </c>
      <c r="E3111" s="3"/>
      <c r="F3111" s="3"/>
      <c r="G3111" s="3" t="s">
        <v>14842</v>
      </c>
      <c r="I3111" t="str">
        <f t="shared" si="48"/>
        <v>,(854,' Eddi Enrique Costello Ascueta','',' 2 2482 5000',')</v>
      </c>
    </row>
    <row r="3112" spans="1:9">
      <c r="A3112" s="3" t="s">
        <v>14844</v>
      </c>
      <c r="B3112" s="3" t="s">
        <v>57565</v>
      </c>
      <c r="C3112" s="3">
        <f>VLOOKUP(B3112,CONSOLIDADO!A$2:E$11786,5,FALSE)</f>
        <v>855</v>
      </c>
      <c r="D3112" s="3" t="s">
        <v>14843</v>
      </c>
      <c r="E3112" s="3" t="s">
        <v>6739</v>
      </c>
      <c r="F3112" s="3" t="s">
        <v>14845</v>
      </c>
      <c r="G3112" s="3" t="s">
        <v>14846</v>
      </c>
      <c r="I3112" t="str">
        <f t="shared" si="48"/>
        <v>,(855,' Rodrigo Briceño Carrasco ',' rbriceno@cap.cl',' 41 250 2212    ', Gerente General')</v>
      </c>
    </row>
    <row r="3113" spans="1:9">
      <c r="A3113" s="3" t="s">
        <v>14847</v>
      </c>
      <c r="B3113" s="3" t="s">
        <v>57565</v>
      </c>
      <c r="C3113" s="3">
        <f>VLOOKUP(B3113,CONSOLIDADO!A$2:E$11786,5,FALSE)</f>
        <v>855</v>
      </c>
      <c r="D3113" s="3" t="s">
        <v>14843</v>
      </c>
      <c r="E3113" s="3"/>
      <c r="F3113" s="3"/>
      <c r="G3113" s="3" t="s">
        <v>14848</v>
      </c>
      <c r="I3113" t="str">
        <f t="shared" si="48"/>
        <v>,(855,' Jaime Quadri Rosen','',' 2 2818 6596',')</v>
      </c>
    </row>
    <row r="3114" spans="1:9">
      <c r="A3114" s="3" t="s">
        <v>14849</v>
      </c>
      <c r="B3114" s="3" t="s">
        <v>57565</v>
      </c>
      <c r="C3114" s="3">
        <f>VLOOKUP(B3114,CONSOLIDADO!A$2:E$11786,5,FALSE)</f>
        <v>855</v>
      </c>
      <c r="D3114" s="3" t="s">
        <v>14843</v>
      </c>
      <c r="E3114" s="3" t="s">
        <v>14850</v>
      </c>
      <c r="F3114" s="3" t="s">
        <v>14851</v>
      </c>
      <c r="G3114" s="3" t="s">
        <v>14852</v>
      </c>
      <c r="I3114" t="str">
        <f t="shared" si="48"/>
        <v>,(855,' Pablo Pacheco Bastidas ',' ppacheco@csh.cl',' 41 250 2979    ', Gerente de Sustentabilidad y Personas')</v>
      </c>
    </row>
    <row r="3115" spans="1:9">
      <c r="A3115" s="3" t="s">
        <v>14853</v>
      </c>
      <c r="B3115" s="3" t="s">
        <v>57565</v>
      </c>
      <c r="C3115" s="3">
        <f>VLOOKUP(B3115,CONSOLIDADO!A$2:E$11786,5,FALSE)</f>
        <v>855</v>
      </c>
      <c r="D3115" s="3" t="s">
        <v>14843</v>
      </c>
      <c r="E3115" s="3"/>
      <c r="F3115" s="3"/>
      <c r="G3115" s="3" t="s">
        <v>14854</v>
      </c>
      <c r="I3115" t="str">
        <f t="shared" si="48"/>
        <v>,(855,' Daniel González Correa','',' 41 250 2203',')</v>
      </c>
    </row>
    <row r="3116" spans="1:9">
      <c r="A3116" s="3" t="s">
        <v>14855</v>
      </c>
      <c r="B3116" s="3" t="s">
        <v>57565</v>
      </c>
      <c r="C3116" s="3">
        <f>VLOOKUP(B3116,CONSOLIDADO!A$2:E$11786,5,FALSE)</f>
        <v>855</v>
      </c>
      <c r="D3116" s="3" t="s">
        <v>14843</v>
      </c>
      <c r="E3116" s="3"/>
      <c r="F3116" s="3"/>
      <c r="G3116" s="3" t="s">
        <v>14856</v>
      </c>
      <c r="I3116" t="str">
        <f t="shared" si="48"/>
        <v>,(855,' Hernán Del Valle Aranda','',' 41 250 2726',')</v>
      </c>
    </row>
    <row r="3117" spans="1:9">
      <c r="A3117" s="3" t="s">
        <v>14857</v>
      </c>
      <c r="B3117" s="3" t="s">
        <v>57566</v>
      </c>
      <c r="C3117" s="3">
        <f>VLOOKUP(B3117,CONSOLIDADO!A$2:E$11786,5,FALSE)</f>
        <v>856</v>
      </c>
      <c r="D3117" s="3" t="s">
        <v>10263</v>
      </c>
      <c r="E3117" s="3" t="s">
        <v>6739</v>
      </c>
      <c r="F3117" s="3" t="s">
        <v>14858</v>
      </c>
      <c r="G3117" s="3" t="s">
        <v>14859</v>
      </c>
      <c r="I3117" t="str">
        <f t="shared" si="48"/>
        <v>,(856,' Francisco Carvajal Palacios ',' fcarvajal@cmp.cl',' 51 266 8032    ', Gerente General')</v>
      </c>
    </row>
    <row r="3118" spans="1:9">
      <c r="A3118" s="3" t="s">
        <v>14860</v>
      </c>
      <c r="B3118" s="3" t="s">
        <v>57566</v>
      </c>
      <c r="C3118" s="3">
        <f>VLOOKUP(B3118,CONSOLIDADO!A$2:E$11786,5,FALSE)</f>
        <v>856</v>
      </c>
      <c r="D3118" s="3" t="s">
        <v>10263</v>
      </c>
      <c r="E3118" s="3" t="s">
        <v>6905</v>
      </c>
      <c r="F3118" s="3" t="s">
        <v>14861</v>
      </c>
      <c r="G3118" s="3" t="s">
        <v>14862</v>
      </c>
      <c r="I3118" t="str">
        <f t="shared" si="48"/>
        <v>,(856,' Germán Gajardo Díaz ',' ggajardo@cmp.cl',' 2 2818 6000    ', Gerente Comercial')</v>
      </c>
    </row>
    <row r="3119" spans="1:9">
      <c r="A3119" s="3" t="s">
        <v>14863</v>
      </c>
      <c r="B3119" s="3" t="s">
        <v>57566</v>
      </c>
      <c r="C3119" s="3">
        <f>VLOOKUP(B3119,CONSOLIDADO!A$2:E$11786,5,FALSE)</f>
        <v>856</v>
      </c>
      <c r="D3119" s="3" t="s">
        <v>10263</v>
      </c>
      <c r="E3119" s="3" t="s">
        <v>13575</v>
      </c>
      <c r="F3119" s="3" t="s">
        <v>14864</v>
      </c>
      <c r="G3119" s="3" t="s">
        <v>14865</v>
      </c>
      <c r="I3119" t="str">
        <f t="shared" si="48"/>
        <v>,(856,' Carlos Sepúlveda Vélez ',' casepulveda@cmp.cl',' 51 266 8000    ', Gerente de Finanzas y Administración')</v>
      </c>
    </row>
    <row r="3120" spans="1:9">
      <c r="A3120" s="3" t="s">
        <v>14866</v>
      </c>
      <c r="B3120" s="3" t="s">
        <v>57566</v>
      </c>
      <c r="C3120" s="3">
        <f>VLOOKUP(B3120,CONSOLIDADO!A$2:E$11786,5,FALSE)</f>
        <v>856</v>
      </c>
      <c r="D3120" s="3" t="s">
        <v>10263</v>
      </c>
      <c r="E3120" s="3" t="s">
        <v>14867</v>
      </c>
      <c r="F3120" s="3" t="s">
        <v>14868</v>
      </c>
      <c r="G3120" s="3" t="s">
        <v>14869</v>
      </c>
      <c r="I3120" t="str">
        <f t="shared" si="48"/>
        <v>,(856,' Fernando Olea Sorrel ',' folea@cmp.cl',' 52 254 7500    ', Gerente de Operaciones Zona Norte')</v>
      </c>
    </row>
    <row r="3121" spans="1:9">
      <c r="A3121" s="3" t="s">
        <v>14870</v>
      </c>
      <c r="B3121" s="3" t="s">
        <v>57566</v>
      </c>
      <c r="C3121" s="3">
        <f>VLOOKUP(B3121,CONSOLIDADO!A$2:E$11786,5,FALSE)</f>
        <v>856</v>
      </c>
      <c r="D3121" s="3" t="s">
        <v>10263</v>
      </c>
      <c r="E3121" s="3" t="s">
        <v>14871</v>
      </c>
      <c r="F3121" s="3" t="s">
        <v>14872</v>
      </c>
      <c r="G3121" s="3" t="s">
        <v>14865</v>
      </c>
      <c r="I3121" t="str">
        <f t="shared" si="48"/>
        <v>,(856,' Sandor Rojas Ampuero ',' srojas@cmp.cl',' 51 266 8000    ', Gerente de Operaciones Valle de Elqui')</v>
      </c>
    </row>
    <row r="3122" spans="1:9">
      <c r="A3122" s="3" t="s">
        <v>14873</v>
      </c>
      <c r="B3122" s="3" t="s">
        <v>57566</v>
      </c>
      <c r="C3122" s="3">
        <f>VLOOKUP(B3122,CONSOLIDADO!A$2:E$11786,5,FALSE)</f>
        <v>856</v>
      </c>
      <c r="D3122" s="3" t="s">
        <v>10263</v>
      </c>
      <c r="E3122" s="3"/>
      <c r="F3122" s="3"/>
      <c r="G3122" s="3" t="s">
        <v>14874</v>
      </c>
      <c r="I3122" t="str">
        <f t="shared" si="48"/>
        <v>,(856,' Archivaldo Ambler Hinojosa','',' 51 266 8000',')</v>
      </c>
    </row>
    <row r="3123" spans="1:9">
      <c r="A3123" s="3" t="s">
        <v>14875</v>
      </c>
      <c r="B3123" s="3" t="s">
        <v>57566</v>
      </c>
      <c r="C3123" s="3">
        <f>VLOOKUP(B3123,CONSOLIDADO!A$2:E$11786,5,FALSE)</f>
        <v>856</v>
      </c>
      <c r="D3123" s="3" t="s">
        <v>10263</v>
      </c>
      <c r="E3123" s="3" t="s">
        <v>14876</v>
      </c>
      <c r="F3123" s="3" t="s">
        <v>14877</v>
      </c>
      <c r="G3123" s="3" t="s">
        <v>14865</v>
      </c>
      <c r="I3123" t="str">
        <f t="shared" si="48"/>
        <v>,(856,' John Patrick McNab Martin ',' jmacnab@cmp.cl',' 51 266 8000    ', Gerente Jurídico y Asuntos Corporativos')</v>
      </c>
    </row>
    <row r="3124" spans="1:9">
      <c r="A3124" s="3" t="s">
        <v>14878</v>
      </c>
      <c r="B3124" s="3" t="s">
        <v>57566</v>
      </c>
      <c r="C3124" s="3">
        <f>VLOOKUP(B3124,CONSOLIDADO!A$2:E$11786,5,FALSE)</f>
        <v>856</v>
      </c>
      <c r="D3124" s="3" t="s">
        <v>10263</v>
      </c>
      <c r="E3124" s="3" t="s">
        <v>14879</v>
      </c>
      <c r="F3124" s="3" t="s">
        <v>14880</v>
      </c>
      <c r="G3124" s="3" t="s">
        <v>14865</v>
      </c>
      <c r="I3124" t="str">
        <f t="shared" si="48"/>
        <v>,(856,' Félix Luengo López ',' fluengo@cmp.cl',' 51 266 8000    ', Subgerente de Personas')</v>
      </c>
    </row>
    <row r="3125" spans="1:9">
      <c r="A3125" s="3" t="s">
        <v>14881</v>
      </c>
      <c r="B3125" s="3" t="s">
        <v>57566</v>
      </c>
      <c r="C3125" s="3">
        <f>VLOOKUP(B3125,CONSOLIDADO!A$2:E$11786,5,FALSE)</f>
        <v>856</v>
      </c>
      <c r="D3125" s="3" t="s">
        <v>10263</v>
      </c>
      <c r="E3125" s="3"/>
      <c r="F3125" s="3"/>
      <c r="G3125" s="3" t="s">
        <v>14874</v>
      </c>
      <c r="I3125" t="str">
        <f t="shared" si="48"/>
        <v>,(856,' Aníbal Fernández Echavarría','',' 51 266 8000',')</v>
      </c>
    </row>
    <row r="3126" spans="1:9">
      <c r="A3126" s="3" t="s">
        <v>14884</v>
      </c>
      <c r="B3126" s="3" t="s">
        <v>14882</v>
      </c>
      <c r="C3126" s="3">
        <f>VLOOKUP(B3126,CONSOLIDADO!A$2:E$11786,5,FALSE)</f>
        <v>857</v>
      </c>
      <c r="D3126" s="3" t="s">
        <v>14883</v>
      </c>
      <c r="E3126" s="3" t="s">
        <v>6837</v>
      </c>
      <c r="F3126" s="3" t="s">
        <v>14885</v>
      </c>
      <c r="G3126" s="3" t="s">
        <v>14886</v>
      </c>
      <c r="I3126" t="str">
        <f t="shared" si="48"/>
        <v>,(857,' Claudio Tresoldi Sari ',' claudiotresoldisari@gmail.com',' 2 2555 4351    ', Socio')</v>
      </c>
    </row>
    <row r="3127" spans="1:9">
      <c r="A3127" s="3" t="s">
        <v>14887</v>
      </c>
      <c r="B3127" s="3" t="s">
        <v>14882</v>
      </c>
      <c r="C3127" s="3">
        <f>VLOOKUP(B3127,CONSOLIDADO!A$2:E$11786,5,FALSE)</f>
        <v>857</v>
      </c>
      <c r="D3127" s="3" t="s">
        <v>14883</v>
      </c>
      <c r="E3127" s="3" t="s">
        <v>6837</v>
      </c>
      <c r="F3127" s="3"/>
      <c r="G3127" s="3" t="s">
        <v>14886</v>
      </c>
      <c r="I3127" t="str">
        <f t="shared" si="48"/>
        <v>,(857,' José Antonio Capo Jiménez ','',' 2 2555 4351    ', Socio')</v>
      </c>
    </row>
    <row r="3128" spans="1:9">
      <c r="A3128" s="3" t="s">
        <v>14890</v>
      </c>
      <c r="B3128" s="3" t="s">
        <v>14888</v>
      </c>
      <c r="C3128" s="3">
        <f>VLOOKUP(B3128,CONSOLIDADO!A$2:E$11786,5,FALSE)</f>
        <v>858</v>
      </c>
      <c r="D3128" s="3" t="s">
        <v>14889</v>
      </c>
      <c r="E3128" s="3" t="s">
        <v>6813</v>
      </c>
      <c r="F3128" s="3" t="s">
        <v>14891</v>
      </c>
      <c r="G3128" s="3" t="s">
        <v>14892</v>
      </c>
      <c r="I3128" t="str">
        <f t="shared" si="48"/>
        <v>,(858,' Juan Carlos Calviño ',' calvino@carbosanluis.com.ar',' 2 2854 1064    ', Presidente')</v>
      </c>
    </row>
    <row r="3129" spans="1:9">
      <c r="A3129" s="3" t="s">
        <v>14893</v>
      </c>
      <c r="B3129" s="3" t="s">
        <v>14888</v>
      </c>
      <c r="C3129" s="3">
        <f>VLOOKUP(B3129,CONSOLIDADO!A$2:E$11786,5,FALSE)</f>
        <v>858</v>
      </c>
      <c r="D3129" s="3" t="s">
        <v>14889</v>
      </c>
      <c r="E3129" s="3"/>
      <c r="F3129" s="3"/>
      <c r="G3129" s="3" t="s">
        <v>14894</v>
      </c>
      <c r="I3129" t="str">
        <f t="shared" si="48"/>
        <v>,(858,' Carlos Iglesias Torres','',' 2 2854 1064',')</v>
      </c>
    </row>
    <row r="3130" spans="1:9">
      <c r="A3130" s="3" t="s">
        <v>14895</v>
      </c>
      <c r="B3130" s="3" t="s">
        <v>14888</v>
      </c>
      <c r="C3130" s="3">
        <f>VLOOKUP(B3130,CONSOLIDADO!A$2:E$11786,5,FALSE)</f>
        <v>858</v>
      </c>
      <c r="D3130" s="3" t="s">
        <v>14889</v>
      </c>
      <c r="E3130" s="3"/>
      <c r="F3130" s="3"/>
      <c r="G3130" s="3" t="s">
        <v>14894</v>
      </c>
      <c r="I3130" t="str">
        <f t="shared" si="48"/>
        <v>,(858,' Jorge Orellana Venegas','',' 2 2854 1064',')</v>
      </c>
    </row>
    <row r="3131" spans="1:9">
      <c r="A3131" s="3" t="s">
        <v>14897</v>
      </c>
      <c r="B3131" s="3" t="s">
        <v>14896</v>
      </c>
      <c r="C3131" s="3">
        <f>VLOOKUP(B3131,CONSOLIDADO!A$2:E$11786,5,FALSE)</f>
        <v>859</v>
      </c>
      <c r="D3131" s="3" t="s">
        <v>2803</v>
      </c>
      <c r="E3131" s="3" t="s">
        <v>6739</v>
      </c>
      <c r="F3131" s="3" t="s">
        <v>14898</v>
      </c>
      <c r="G3131" s="3" t="s">
        <v>14899</v>
      </c>
      <c r="I3131" t="str">
        <f t="shared" si="48"/>
        <v>,(859,' Leonardo Antonio Moraga Hernández ',' leonardo.moraga@carbomet.cl',' 2 2937 6419    ', Gerente General')</v>
      </c>
    </row>
    <row r="3132" spans="1:9">
      <c r="A3132" s="3" t="s">
        <v>14900</v>
      </c>
      <c r="B3132" s="3" t="s">
        <v>14896</v>
      </c>
      <c r="C3132" s="3">
        <f>VLOOKUP(B3132,CONSOLIDADO!A$2:E$11786,5,FALSE)</f>
        <v>859</v>
      </c>
      <c r="D3132" s="3" t="s">
        <v>2803</v>
      </c>
      <c r="E3132" s="3" t="s">
        <v>14901</v>
      </c>
      <c r="F3132" s="3" t="s">
        <v>14902</v>
      </c>
      <c r="G3132" s="3" t="s">
        <v>14903</v>
      </c>
      <c r="I3132" t="str">
        <f t="shared" si="48"/>
        <v>,(859,' Rodrigo Rivas Araya ',' rodrigo.rivas@carbomet.cl',' 2 2937 6594    ', Administrador Centrales')</v>
      </c>
    </row>
    <row r="3133" spans="1:9">
      <c r="A3133" s="3" t="s">
        <v>14905</v>
      </c>
      <c r="B3133" s="3" t="s">
        <v>14904</v>
      </c>
      <c r="C3133" s="3">
        <f>VLOOKUP(B3133,CONSOLIDADO!A$2:E$11786,5,FALSE)</f>
        <v>860</v>
      </c>
      <c r="D3133" s="3" t="s">
        <v>1653</v>
      </c>
      <c r="E3133" s="3" t="s">
        <v>7409</v>
      </c>
      <c r="F3133" s="3" t="s">
        <v>14906</v>
      </c>
      <c r="G3133" s="3" t="s">
        <v>14907</v>
      </c>
      <c r="I3133" t="str">
        <f t="shared" si="48"/>
        <v>,(860,' Manuel Gil Cacho ',' calzado@cardinale.cl',' 2 2438 4700    ', Presidente Ejecutivo')</v>
      </c>
    </row>
    <row r="3134" spans="1:9">
      <c r="A3134" s="3" t="s">
        <v>14908</v>
      </c>
      <c r="B3134" s="3" t="s">
        <v>14904</v>
      </c>
      <c r="C3134" s="3">
        <f>VLOOKUP(B3134,CONSOLIDADO!A$2:E$11786,5,FALSE)</f>
        <v>860</v>
      </c>
      <c r="D3134" s="3" t="s">
        <v>1653</v>
      </c>
      <c r="E3134" s="3"/>
      <c r="F3134" s="3"/>
      <c r="G3134" s="3" t="s">
        <v>14909</v>
      </c>
      <c r="I3134" t="str">
        <f t="shared" si="48"/>
        <v>,(860,' Antonio Gil López','',' 2 2438 4700',')</v>
      </c>
    </row>
    <row r="3135" spans="1:9">
      <c r="A3135" s="3" t="s">
        <v>14910</v>
      </c>
      <c r="B3135" s="3" t="s">
        <v>14904</v>
      </c>
      <c r="C3135" s="3">
        <f>VLOOKUP(B3135,CONSOLIDADO!A$2:E$11786,5,FALSE)</f>
        <v>860</v>
      </c>
      <c r="D3135" s="3" t="s">
        <v>1653</v>
      </c>
      <c r="E3135" s="3" t="s">
        <v>8364</v>
      </c>
      <c r="F3135" s="3" t="s">
        <v>14906</v>
      </c>
      <c r="G3135" s="3" t="s">
        <v>14907</v>
      </c>
      <c r="I3135" t="str">
        <f t="shared" si="48"/>
        <v>,(860,' Manuel Gil López ',' calzado@cardinale.cl',' 2 2438 4700    ', Gerente de Producción')</v>
      </c>
    </row>
    <row r="3136" spans="1:9">
      <c r="A3136" s="3" t="s">
        <v>14911</v>
      </c>
      <c r="B3136" s="3" t="s">
        <v>14904</v>
      </c>
      <c r="C3136" s="3">
        <f>VLOOKUP(B3136,CONSOLIDADO!A$2:E$11786,5,FALSE)</f>
        <v>860</v>
      </c>
      <c r="D3136" s="3" t="s">
        <v>1653</v>
      </c>
      <c r="E3136" s="3"/>
      <c r="F3136" s="3"/>
      <c r="G3136" s="3" t="s">
        <v>14909</v>
      </c>
      <c r="I3136" t="str">
        <f t="shared" si="48"/>
        <v>,(860,' Juan Carlos Gil López','',' 2 2438 4700',')</v>
      </c>
    </row>
    <row r="3137" spans="1:9">
      <c r="A3137" s="3" t="s">
        <v>14912</v>
      </c>
      <c r="B3137" s="3" t="s">
        <v>14904</v>
      </c>
      <c r="C3137" s="3">
        <f>VLOOKUP(B3137,CONSOLIDADO!A$2:E$11786,5,FALSE)</f>
        <v>860</v>
      </c>
      <c r="D3137" s="3" t="s">
        <v>1653</v>
      </c>
      <c r="E3137" s="3"/>
      <c r="F3137" s="3"/>
      <c r="G3137" s="3" t="s">
        <v>14909</v>
      </c>
      <c r="I3137" t="str">
        <f t="shared" si="48"/>
        <v>,(860,' Francisca Gil López','',' 2 2438 4700',')</v>
      </c>
    </row>
    <row r="3138" spans="1:9">
      <c r="A3138" s="3" t="s">
        <v>14913</v>
      </c>
      <c r="B3138" s="3" t="s">
        <v>14904</v>
      </c>
      <c r="C3138" s="3">
        <f>VLOOKUP(B3138,CONSOLIDADO!A$2:E$11786,5,FALSE)</f>
        <v>860</v>
      </c>
      <c r="D3138" s="3" t="s">
        <v>1653</v>
      </c>
      <c r="E3138" s="3" t="s">
        <v>7250</v>
      </c>
      <c r="F3138" s="3" t="s">
        <v>14914</v>
      </c>
      <c r="G3138" s="3" t="s">
        <v>14907</v>
      </c>
      <c r="I3138" t="str">
        <f t="shared" si="48"/>
        <v>,(860,' María Soledad Vásquez Aravena ',' svasquez@cardinale.cl',' 2 2438 4700    ', Contador General')</v>
      </c>
    </row>
    <row r="3139" spans="1:9">
      <c r="A3139" s="3" t="s">
        <v>14916</v>
      </c>
      <c r="B3139" s="3" t="s">
        <v>14915</v>
      </c>
      <c r="C3139" s="3">
        <f>VLOOKUP(B3139,CONSOLIDADO!A$2:E$11786,5,FALSE)</f>
        <v>861</v>
      </c>
      <c r="D3139" s="3" t="s">
        <v>20</v>
      </c>
      <c r="E3139" s="3"/>
      <c r="F3139" s="3"/>
      <c r="G3139" s="3" t="s">
        <v>14917</v>
      </c>
      <c r="I3139" t="str">
        <f t="shared" ref="I3139:I3202" si="49">CONCATENATE(",(",C3139,",'",A3139,"','",F3139,"','",G3139,"',",E3139,"')")</f>
        <v>,(861,' Jorge Carey Tagle','',' 2 2928 2221',')</v>
      </c>
    </row>
    <row r="3140" spans="1:9">
      <c r="A3140" s="3" t="s">
        <v>14918</v>
      </c>
      <c r="B3140" s="3" t="s">
        <v>14915</v>
      </c>
      <c r="C3140" s="3">
        <f>VLOOKUP(B3140,CONSOLIDADO!A$2:E$11786,5,FALSE)</f>
        <v>861</v>
      </c>
      <c r="D3140" s="3" t="s">
        <v>20</v>
      </c>
      <c r="E3140" s="3"/>
      <c r="F3140" s="3"/>
      <c r="G3140" s="3" t="s">
        <v>14919</v>
      </c>
      <c r="I3140" t="str">
        <f t="shared" si="49"/>
        <v>,(861,' Jaime Carey Tagle','',' 2 2928 2224',')</v>
      </c>
    </row>
    <row r="3141" spans="1:9">
      <c r="A3141" s="3" t="s">
        <v>14920</v>
      </c>
      <c r="B3141" s="3" t="s">
        <v>14915</v>
      </c>
      <c r="C3141" s="3">
        <f>VLOOKUP(B3141,CONSOLIDADO!A$2:E$11786,5,FALSE)</f>
        <v>861</v>
      </c>
      <c r="D3141" s="3" t="s">
        <v>20</v>
      </c>
      <c r="E3141" s="3" t="s">
        <v>6837</v>
      </c>
      <c r="F3141" s="3" t="s">
        <v>14921</v>
      </c>
      <c r="G3141" s="3" t="s">
        <v>14922</v>
      </c>
      <c r="I3141" t="str">
        <f t="shared" si="49"/>
        <v>,(861,' Rafael Vergara Gutiérrez ',' rvergara@carey.cl',' 2 2928 2210    ', Socio')</v>
      </c>
    </row>
    <row r="3142" spans="1:9">
      <c r="A3142" s="3" t="s">
        <v>14923</v>
      </c>
      <c r="B3142" s="3" t="s">
        <v>14915</v>
      </c>
      <c r="C3142" s="3">
        <f>VLOOKUP(B3142,CONSOLIDADO!A$2:E$11786,5,FALSE)</f>
        <v>861</v>
      </c>
      <c r="D3142" s="3" t="s">
        <v>20</v>
      </c>
      <c r="E3142" s="3" t="s">
        <v>6837</v>
      </c>
      <c r="F3142" s="3" t="s">
        <v>14924</v>
      </c>
      <c r="G3142" s="3" t="s">
        <v>14925</v>
      </c>
      <c r="I3142" t="str">
        <f t="shared" si="49"/>
        <v>,(861,' Diego Peralta Valenzuela ',' dperalta@carey.cl',' 2 2928 2216    ', Socio')</v>
      </c>
    </row>
    <row r="3143" spans="1:9">
      <c r="A3143" s="3" t="s">
        <v>14926</v>
      </c>
      <c r="B3143" s="3" t="s">
        <v>14915</v>
      </c>
      <c r="C3143" s="3">
        <f>VLOOKUP(B3143,CONSOLIDADO!A$2:E$11786,5,FALSE)</f>
        <v>861</v>
      </c>
      <c r="D3143" s="3" t="s">
        <v>20</v>
      </c>
      <c r="E3143" s="3" t="s">
        <v>6837</v>
      </c>
      <c r="F3143" s="3" t="s">
        <v>14927</v>
      </c>
      <c r="G3143" s="3" t="s">
        <v>14928</v>
      </c>
      <c r="I3143" t="str">
        <f t="shared" si="49"/>
        <v>,(861,' Alfonso Silva Cubillos ',' asilva@carey.cl',' 2 2928 2232    ', Socio')</v>
      </c>
    </row>
    <row r="3144" spans="1:9">
      <c r="A3144" s="3" t="s">
        <v>14929</v>
      </c>
      <c r="B3144" s="3" t="s">
        <v>14915</v>
      </c>
      <c r="C3144" s="3">
        <f>VLOOKUP(B3144,CONSOLIDADO!A$2:E$11786,5,FALSE)</f>
        <v>861</v>
      </c>
      <c r="D3144" s="3" t="s">
        <v>20</v>
      </c>
      <c r="E3144" s="3"/>
      <c r="F3144" s="3"/>
      <c r="G3144" s="3" t="s">
        <v>14930</v>
      </c>
      <c r="I3144" t="str">
        <f t="shared" si="49"/>
        <v>,(861,' Oscar Aitken Corral','',' 2 2928 2223',')</v>
      </c>
    </row>
    <row r="3145" spans="1:9">
      <c r="A3145" s="3" t="s">
        <v>14931</v>
      </c>
      <c r="B3145" s="3" t="s">
        <v>14915</v>
      </c>
      <c r="C3145" s="3">
        <f>VLOOKUP(B3145,CONSOLIDADO!A$2:E$11786,5,FALSE)</f>
        <v>861</v>
      </c>
      <c r="D3145" s="3" t="s">
        <v>20</v>
      </c>
      <c r="E3145" s="3" t="s">
        <v>6837</v>
      </c>
      <c r="F3145" s="3" t="s">
        <v>14932</v>
      </c>
      <c r="G3145" s="3" t="s">
        <v>14933</v>
      </c>
      <c r="I3145" t="str">
        <f t="shared" si="49"/>
        <v>,(861,' Claudio Lizana Anguita ',' clizana@carey.cl',' 2 2928 2207    ', Socio')</v>
      </c>
    </row>
    <row r="3146" spans="1:9">
      <c r="A3146" s="3" t="s">
        <v>14934</v>
      </c>
      <c r="B3146" s="3" t="s">
        <v>14915</v>
      </c>
      <c r="C3146" s="3">
        <f>VLOOKUP(B3146,CONSOLIDADO!A$2:E$11786,5,FALSE)</f>
        <v>861</v>
      </c>
      <c r="D3146" s="3" t="s">
        <v>20</v>
      </c>
      <c r="E3146" s="3" t="s">
        <v>6837</v>
      </c>
      <c r="F3146" s="3" t="s">
        <v>14935</v>
      </c>
      <c r="G3146" s="3" t="s">
        <v>14936</v>
      </c>
      <c r="I3146" t="str">
        <f t="shared" si="49"/>
        <v>,(861,' Pablo Iacobelli Del Río ',' piacobelli@carey.cl',' 2 2928 2215    ', Socio')</v>
      </c>
    </row>
    <row r="3147" spans="1:9">
      <c r="A3147" s="3" t="s">
        <v>14937</v>
      </c>
      <c r="B3147" s="3" t="s">
        <v>14915</v>
      </c>
      <c r="C3147" s="3">
        <f>VLOOKUP(B3147,CONSOLIDADO!A$2:E$11786,5,FALSE)</f>
        <v>861</v>
      </c>
      <c r="D3147" s="3" t="s">
        <v>20</v>
      </c>
      <c r="E3147" s="3" t="s">
        <v>6837</v>
      </c>
      <c r="F3147" s="3" t="s">
        <v>14938</v>
      </c>
      <c r="G3147" s="3" t="s">
        <v>14939</v>
      </c>
      <c r="I3147" t="str">
        <f t="shared" si="49"/>
        <v>,(861,' Salvador Valdés Correa ',' svaldes@carey.cl',' 2 2928 2230    ', Socio')</v>
      </c>
    </row>
    <row r="3148" spans="1:9">
      <c r="A3148" s="3" t="s">
        <v>14940</v>
      </c>
      <c r="B3148" s="3" t="s">
        <v>14915</v>
      </c>
      <c r="C3148" s="3">
        <f>VLOOKUP(B3148,CONSOLIDADO!A$2:E$11786,5,FALSE)</f>
        <v>861</v>
      </c>
      <c r="D3148" s="3" t="s">
        <v>20</v>
      </c>
      <c r="E3148" s="3" t="s">
        <v>6837</v>
      </c>
      <c r="F3148" s="3" t="s">
        <v>14941</v>
      </c>
      <c r="G3148" s="3" t="s">
        <v>14942</v>
      </c>
      <c r="I3148" t="str">
        <f t="shared" si="49"/>
        <v>,(861,' Guillermo Carey Claro ',' gcareyc@carey.cl',' 2 2928 2612    ', Socio')</v>
      </c>
    </row>
    <row r="3149" spans="1:9">
      <c r="A3149" s="3" t="s">
        <v>14943</v>
      </c>
      <c r="B3149" s="3" t="s">
        <v>14915</v>
      </c>
      <c r="C3149" s="3">
        <f>VLOOKUP(B3149,CONSOLIDADO!A$2:E$11786,5,FALSE)</f>
        <v>861</v>
      </c>
      <c r="D3149" s="3" t="s">
        <v>20</v>
      </c>
      <c r="E3149" s="3" t="s">
        <v>6837</v>
      </c>
      <c r="F3149" s="3" t="s">
        <v>14944</v>
      </c>
      <c r="G3149" s="3" t="s">
        <v>14945</v>
      </c>
      <c r="I3149" t="str">
        <f t="shared" si="49"/>
        <v>,(861,' Gonzalo Fernández Ruiz ',' gfernandez@carey.cl',' 2 2928 2203    ', Socio')</v>
      </c>
    </row>
    <row r="3150" spans="1:9">
      <c r="A3150" s="3" t="s">
        <v>14946</v>
      </c>
      <c r="B3150" s="3" t="s">
        <v>14915</v>
      </c>
      <c r="C3150" s="3">
        <f>VLOOKUP(B3150,CONSOLIDADO!A$2:E$11786,5,FALSE)</f>
        <v>861</v>
      </c>
      <c r="D3150" s="3" t="s">
        <v>20</v>
      </c>
      <c r="E3150" s="3" t="s">
        <v>6837</v>
      </c>
      <c r="F3150" s="3" t="s">
        <v>14947</v>
      </c>
      <c r="G3150" s="3" t="s">
        <v>14948</v>
      </c>
      <c r="I3150" t="str">
        <f t="shared" si="49"/>
        <v>,(861,' Francisco Ugarte Larraín ',' fugarte@carey.cl',' 2 2928 2201    ', Socio')</v>
      </c>
    </row>
    <row r="3151" spans="1:9">
      <c r="A3151" s="3" t="s">
        <v>14949</v>
      </c>
      <c r="B3151" s="3" t="s">
        <v>14915</v>
      </c>
      <c r="C3151" s="3">
        <f>VLOOKUP(B3151,CONSOLIDADO!A$2:E$11786,5,FALSE)</f>
        <v>861</v>
      </c>
      <c r="D3151" s="3" t="s">
        <v>20</v>
      </c>
      <c r="E3151" s="3" t="s">
        <v>6837</v>
      </c>
      <c r="F3151" s="3" t="s">
        <v>14950</v>
      </c>
      <c r="G3151" s="3" t="s">
        <v>14951</v>
      </c>
      <c r="I3151" t="str">
        <f t="shared" si="49"/>
        <v>,(861,' Marcos Ríos Larraín ',' mrios@carey.cl',' 2 2928 2208    ', Socio')</v>
      </c>
    </row>
    <row r="3152" spans="1:9">
      <c r="A3152" s="3" t="s">
        <v>14952</v>
      </c>
      <c r="B3152" s="3" t="s">
        <v>14915</v>
      </c>
      <c r="C3152" s="3">
        <f>VLOOKUP(B3152,CONSOLIDADO!A$2:E$11786,5,FALSE)</f>
        <v>861</v>
      </c>
      <c r="D3152" s="3" t="s">
        <v>20</v>
      </c>
      <c r="E3152" s="3" t="s">
        <v>6837</v>
      </c>
      <c r="F3152" s="3" t="s">
        <v>14953</v>
      </c>
      <c r="G3152" s="3" t="s">
        <v>14922</v>
      </c>
      <c r="I3152" t="str">
        <f t="shared" si="49"/>
        <v>,(861,' Juan Francisco Mackenna García-Huidobro ',' jfmackenna@carey.cl',' 2 2928 2210    ', Socio')</v>
      </c>
    </row>
    <row r="3153" spans="1:9">
      <c r="A3153" s="3" t="s">
        <v>14954</v>
      </c>
      <c r="B3153" s="3" t="s">
        <v>14915</v>
      </c>
      <c r="C3153" s="3">
        <f>VLOOKUP(B3153,CONSOLIDADO!A$2:E$11786,5,FALSE)</f>
        <v>861</v>
      </c>
      <c r="D3153" s="3" t="s">
        <v>20</v>
      </c>
      <c r="E3153" s="3" t="s">
        <v>10060</v>
      </c>
      <c r="F3153" s="3" t="s">
        <v>14955</v>
      </c>
      <c r="G3153" s="3" t="s">
        <v>14956</v>
      </c>
      <c r="I3153" t="str">
        <f t="shared" si="49"/>
        <v>,(861,' Jessica Power Roca ',' jpower@carey.cl',' 2 2928 2214    ', Socia')</v>
      </c>
    </row>
    <row r="3154" spans="1:9">
      <c r="A3154" s="3" t="s">
        <v>14957</v>
      </c>
      <c r="B3154" s="3" t="s">
        <v>14915</v>
      </c>
      <c r="C3154" s="3">
        <f>VLOOKUP(B3154,CONSOLIDADO!A$2:E$11786,5,FALSE)</f>
        <v>861</v>
      </c>
      <c r="D3154" s="3" t="s">
        <v>20</v>
      </c>
      <c r="E3154" s="3" t="s">
        <v>6837</v>
      </c>
      <c r="F3154" s="3" t="s">
        <v>14958</v>
      </c>
      <c r="G3154" s="3" t="s">
        <v>14959</v>
      </c>
      <c r="I3154" t="str">
        <f t="shared" si="49"/>
        <v>,(861,' Guillermo Acuña Sboccia ',' gacuna@carey.cl',' 2 2928 2206    ', Socio')</v>
      </c>
    </row>
    <row r="3155" spans="1:9">
      <c r="A3155" s="3" t="s">
        <v>14960</v>
      </c>
      <c r="B3155" s="3" t="s">
        <v>14915</v>
      </c>
      <c r="C3155" s="3">
        <f>VLOOKUP(B3155,CONSOLIDADO!A$2:E$11786,5,FALSE)</f>
        <v>861</v>
      </c>
      <c r="D3155" s="3" t="s">
        <v>20</v>
      </c>
      <c r="E3155" s="3" t="s">
        <v>10060</v>
      </c>
      <c r="F3155" s="3" t="s">
        <v>14961</v>
      </c>
      <c r="G3155" s="3" t="s">
        <v>14933</v>
      </c>
      <c r="I3155" t="str">
        <f t="shared" si="49"/>
        <v>,(861,' Lorena Pavic Jiménez ',' lpavic@carey.cl',' 2 2928 2207    ', Socia')</v>
      </c>
    </row>
    <row r="3156" spans="1:9">
      <c r="A3156" s="3" t="s">
        <v>14962</v>
      </c>
      <c r="B3156" s="3" t="s">
        <v>14915</v>
      </c>
      <c r="C3156" s="3">
        <f>VLOOKUP(B3156,CONSOLIDADO!A$2:E$11786,5,FALSE)</f>
        <v>861</v>
      </c>
      <c r="D3156" s="3" t="s">
        <v>20</v>
      </c>
      <c r="E3156" s="3" t="s">
        <v>6837</v>
      </c>
      <c r="F3156" s="3" t="s">
        <v>14963</v>
      </c>
      <c r="G3156" s="3" t="s">
        <v>14964</v>
      </c>
      <c r="I3156" t="str">
        <f t="shared" si="49"/>
        <v>,(861,' Alberto Cardemil Palacios ',' acardemil@carey.cl',' 2 2928 2211    ', Socio')</v>
      </c>
    </row>
    <row r="3157" spans="1:9">
      <c r="A3157" s="3" t="s">
        <v>14965</v>
      </c>
      <c r="B3157" s="3" t="s">
        <v>14915</v>
      </c>
      <c r="C3157" s="3">
        <f>VLOOKUP(B3157,CONSOLIDADO!A$2:E$11786,5,FALSE)</f>
        <v>861</v>
      </c>
      <c r="D3157" s="3" t="s">
        <v>20</v>
      </c>
      <c r="E3157" s="3" t="s">
        <v>6837</v>
      </c>
      <c r="F3157" s="3" t="s">
        <v>14966</v>
      </c>
      <c r="G3157" s="3" t="s">
        <v>14967</v>
      </c>
      <c r="I3157" t="str">
        <f t="shared" si="49"/>
        <v>,(861,' Felipe Moro Vargas ',' fmoro@carey.cl',' 2 2928 2231    ', Socio')</v>
      </c>
    </row>
    <row r="3158" spans="1:9">
      <c r="A3158" s="3" t="s">
        <v>14968</v>
      </c>
      <c r="B3158" s="3" t="s">
        <v>14915</v>
      </c>
      <c r="C3158" s="3">
        <f>VLOOKUP(B3158,CONSOLIDADO!A$2:E$11786,5,FALSE)</f>
        <v>861</v>
      </c>
      <c r="D3158" s="3" t="s">
        <v>20</v>
      </c>
      <c r="E3158" s="3" t="s">
        <v>6837</v>
      </c>
      <c r="F3158" s="3" t="s">
        <v>14969</v>
      </c>
      <c r="G3158" s="3" t="s">
        <v>14970</v>
      </c>
      <c r="I3158" t="str">
        <f t="shared" si="49"/>
        <v>,(861,' Cristián Eyzaguirre Court ',' ceyzaguirre@carey.cl',' 2 2928 2209    ', Socio')</v>
      </c>
    </row>
    <row r="3159" spans="1:9">
      <c r="A3159" s="3" t="s">
        <v>14971</v>
      </c>
      <c r="B3159" s="3" t="s">
        <v>14915</v>
      </c>
      <c r="C3159" s="3">
        <f>VLOOKUP(B3159,CONSOLIDADO!A$2:E$11786,5,FALSE)</f>
        <v>861</v>
      </c>
      <c r="D3159" s="3" t="s">
        <v>20</v>
      </c>
      <c r="E3159" s="3" t="s">
        <v>6837</v>
      </c>
      <c r="F3159" s="3" t="s">
        <v>14972</v>
      </c>
      <c r="G3159" s="3" t="s">
        <v>14973</v>
      </c>
      <c r="I3159" t="str">
        <f t="shared" si="49"/>
        <v>,(861,' Francisco Carey Carvallo ',' fcarey@carey.cl',' 2 2928 2638    ', Socio')</v>
      </c>
    </row>
    <row r="3160" spans="1:9">
      <c r="A3160" s="3" t="s">
        <v>14974</v>
      </c>
      <c r="B3160" s="3" t="s">
        <v>14915</v>
      </c>
      <c r="C3160" s="3">
        <f>VLOOKUP(B3160,CONSOLIDADO!A$2:E$11786,5,FALSE)</f>
        <v>861</v>
      </c>
      <c r="D3160" s="3" t="s">
        <v>20</v>
      </c>
      <c r="E3160" s="3" t="s">
        <v>6837</v>
      </c>
      <c r="F3160" s="3" t="s">
        <v>14975</v>
      </c>
      <c r="G3160" s="3" t="s">
        <v>14976</v>
      </c>
      <c r="I3160" t="str">
        <f t="shared" si="49"/>
        <v>,(861,' Ricardo Reveco Urzúa ',' rreveco@carey.cl',' 2 2928 2213    ', Socio')</v>
      </c>
    </row>
    <row r="3161" spans="1:9">
      <c r="A3161" s="3" t="s">
        <v>14977</v>
      </c>
      <c r="B3161" s="3" t="s">
        <v>14915</v>
      </c>
      <c r="C3161" s="3">
        <f>VLOOKUP(B3161,CONSOLIDADO!A$2:E$11786,5,FALSE)</f>
        <v>861</v>
      </c>
      <c r="D3161" s="3" t="s">
        <v>20</v>
      </c>
      <c r="E3161" s="3"/>
      <c r="F3161" s="3"/>
      <c r="G3161" s="3" t="s">
        <v>14978</v>
      </c>
      <c r="I3161" t="str">
        <f t="shared" si="49"/>
        <v>,(861,' José Miguel Bustamante','',' 2 2928 2211',')</v>
      </c>
    </row>
    <row r="3162" spans="1:9">
      <c r="A3162" s="3" t="s">
        <v>14979</v>
      </c>
      <c r="B3162" s="3" t="s">
        <v>14915</v>
      </c>
      <c r="C3162" s="3">
        <f>VLOOKUP(B3162,CONSOLIDADO!A$2:E$11786,5,FALSE)</f>
        <v>861</v>
      </c>
      <c r="D3162" s="3" t="s">
        <v>20</v>
      </c>
      <c r="E3162" s="3"/>
      <c r="F3162" s="3"/>
      <c r="G3162" s="3" t="s">
        <v>14930</v>
      </c>
      <c r="I3162" t="str">
        <f t="shared" si="49"/>
        <v>,(861,' Juan Pablo Stitchkin','',' 2 2928 2223',')</v>
      </c>
    </row>
    <row r="3163" spans="1:9">
      <c r="A3163" s="3" t="s">
        <v>14980</v>
      </c>
      <c r="B3163" s="3" t="s">
        <v>14915</v>
      </c>
      <c r="C3163" s="3">
        <f>VLOOKUP(B3163,CONSOLIDADO!A$2:E$11786,5,FALSE)</f>
        <v>861</v>
      </c>
      <c r="D3163" s="3" t="s">
        <v>20</v>
      </c>
      <c r="E3163" s="3"/>
      <c r="F3163" s="3"/>
      <c r="G3163" s="3" t="s">
        <v>14981</v>
      </c>
      <c r="I3163" t="str">
        <f t="shared" si="49"/>
        <v>,(861,' Aldo Molinari Valdés','',' 2 2928 2213',')</v>
      </c>
    </row>
    <row r="3164" spans="1:9">
      <c r="A3164" s="3" t="s">
        <v>14982</v>
      </c>
      <c r="B3164" s="3" t="s">
        <v>14915</v>
      </c>
      <c r="C3164" s="3">
        <f>VLOOKUP(B3164,CONSOLIDADO!A$2:E$11786,5,FALSE)</f>
        <v>861</v>
      </c>
      <c r="D3164" s="3" t="s">
        <v>20</v>
      </c>
      <c r="E3164" s="3"/>
      <c r="F3164" s="3"/>
      <c r="G3164" s="3" t="s">
        <v>14983</v>
      </c>
      <c r="I3164" t="str">
        <f t="shared" si="49"/>
        <v>,(861,' Jorge Ugarte Vial','',' 2 2928 2201',')</v>
      </c>
    </row>
    <row r="3165" spans="1:9">
      <c r="A3165" s="3" t="s">
        <v>14984</v>
      </c>
      <c r="B3165" s="3" t="s">
        <v>14915</v>
      </c>
      <c r="C3165" s="3">
        <f>VLOOKUP(B3165,CONSOLIDADO!A$2:E$11786,5,FALSE)</f>
        <v>861</v>
      </c>
      <c r="D3165" s="3" t="s">
        <v>20</v>
      </c>
      <c r="E3165" s="3" t="s">
        <v>6837</v>
      </c>
      <c r="F3165" s="3" t="s">
        <v>14985</v>
      </c>
      <c r="G3165" s="3" t="s">
        <v>14986</v>
      </c>
      <c r="I3165" t="str">
        <f t="shared" si="49"/>
        <v>,(861,' Francisco Guzmán Anrique ',' fguzman@carey.cl',' 2 2928 2217    ', Socio')</v>
      </c>
    </row>
    <row r="3166" spans="1:9">
      <c r="A3166" s="3" t="s">
        <v>14987</v>
      </c>
      <c r="B3166" s="3" t="s">
        <v>14915</v>
      </c>
      <c r="C3166" s="3">
        <f>VLOOKUP(B3166,CONSOLIDADO!A$2:E$11786,5,FALSE)</f>
        <v>861</v>
      </c>
      <c r="D3166" s="3" t="s">
        <v>20</v>
      </c>
      <c r="E3166" s="3"/>
      <c r="F3166" s="3"/>
      <c r="G3166" s="3" t="s">
        <v>14988</v>
      </c>
      <c r="I3166" t="str">
        <f t="shared" si="49"/>
        <v>,(861,' Ignacio Gillmore','',' 2 2928 2612',')</v>
      </c>
    </row>
    <row r="3167" spans="1:9">
      <c r="A3167" s="3" t="s">
        <v>14989</v>
      </c>
      <c r="B3167" s="3" t="s">
        <v>14915</v>
      </c>
      <c r="C3167" s="3">
        <f>VLOOKUP(B3167,CONSOLIDADO!A$2:E$11786,5,FALSE)</f>
        <v>861</v>
      </c>
      <c r="D3167" s="3" t="s">
        <v>20</v>
      </c>
      <c r="E3167" s="3"/>
      <c r="F3167" s="3"/>
      <c r="G3167" s="3" t="s">
        <v>14990</v>
      </c>
      <c r="I3167" t="str">
        <f t="shared" si="49"/>
        <v>,(861,' Cristián Figueroa','',' 2 2928 2209',')</v>
      </c>
    </row>
    <row r="3168" spans="1:9">
      <c r="A3168" s="3" t="s">
        <v>14991</v>
      </c>
      <c r="B3168" s="3" t="s">
        <v>14915</v>
      </c>
      <c r="C3168" s="3">
        <f>VLOOKUP(B3168,CONSOLIDADO!A$2:E$11786,5,FALSE)</f>
        <v>861</v>
      </c>
      <c r="D3168" s="3" t="s">
        <v>20</v>
      </c>
      <c r="E3168" s="3"/>
      <c r="F3168" s="3"/>
      <c r="G3168" s="3" t="s">
        <v>14992</v>
      </c>
      <c r="I3168" t="str">
        <f t="shared" si="49"/>
        <v>,(861,' Francisca Corti','',' 2 2928 2212',')</v>
      </c>
    </row>
    <row r="3169" spans="1:9">
      <c r="A3169" s="3" t="s">
        <v>14993</v>
      </c>
      <c r="B3169" s="3" t="s">
        <v>14915</v>
      </c>
      <c r="C3169" s="3">
        <f>VLOOKUP(B3169,CONSOLIDADO!A$2:E$11786,5,FALSE)</f>
        <v>861</v>
      </c>
      <c r="D3169" s="3" t="s">
        <v>20</v>
      </c>
      <c r="E3169" s="3" t="s">
        <v>6837</v>
      </c>
      <c r="F3169" s="3" t="s">
        <v>14994</v>
      </c>
      <c r="G3169" s="3" t="s">
        <v>14951</v>
      </c>
      <c r="I3169" t="str">
        <f t="shared" si="49"/>
        <v>,(861,' Matías Vergara ',' mvergara@carey.cl',' 2 2928 2208    ', Socio')</v>
      </c>
    </row>
    <row r="3170" spans="1:9">
      <c r="A3170" s="3" t="s">
        <v>14995</v>
      </c>
      <c r="B3170" s="3" t="s">
        <v>14915</v>
      </c>
      <c r="C3170" s="3">
        <f>VLOOKUP(B3170,CONSOLIDADO!A$2:E$11786,5,FALSE)</f>
        <v>861</v>
      </c>
      <c r="D3170" s="3" t="s">
        <v>20</v>
      </c>
      <c r="E3170" s="3"/>
      <c r="F3170" s="3"/>
      <c r="G3170" s="3" t="s">
        <v>14996</v>
      </c>
      <c r="I3170" t="str">
        <f t="shared" si="49"/>
        <v>,(861,' Juan Carlos Riesco','',' 2 2928 2203',')</v>
      </c>
    </row>
    <row r="3171" spans="1:9">
      <c r="A3171" s="3" t="s">
        <v>14997</v>
      </c>
      <c r="B3171" s="3" t="s">
        <v>14915</v>
      </c>
      <c r="C3171" s="3">
        <f>VLOOKUP(B3171,CONSOLIDADO!A$2:E$11786,5,FALSE)</f>
        <v>861</v>
      </c>
      <c r="D3171" s="3" t="s">
        <v>20</v>
      </c>
      <c r="E3171" s="3" t="s">
        <v>10060</v>
      </c>
      <c r="F3171" s="3" t="s">
        <v>14998</v>
      </c>
      <c r="G3171" s="3" t="s">
        <v>14959</v>
      </c>
      <c r="I3171" t="str">
        <f t="shared" si="49"/>
        <v>,(861,' Patricia Silberman ',' psilberman@carey.cl',' 2 2928 2206    ', Socia')</v>
      </c>
    </row>
    <row r="3172" spans="1:9">
      <c r="A3172" s="3" t="s">
        <v>14999</v>
      </c>
      <c r="B3172" s="3" t="s">
        <v>14915</v>
      </c>
      <c r="C3172" s="3">
        <f>VLOOKUP(B3172,CONSOLIDADO!A$2:E$11786,5,FALSE)</f>
        <v>861</v>
      </c>
      <c r="D3172" s="3" t="s">
        <v>20</v>
      </c>
      <c r="E3172" s="3"/>
      <c r="F3172" s="3"/>
      <c r="G3172" s="3" t="s">
        <v>15000</v>
      </c>
      <c r="I3172" t="str">
        <f t="shared" si="49"/>
        <v>,(861,' Manuel José Garcés','',' 2 2928 2226',')</v>
      </c>
    </row>
    <row r="3173" spans="1:9">
      <c r="A3173" s="3" t="s">
        <v>15002</v>
      </c>
      <c r="B3173" s="3" t="s">
        <v>15001</v>
      </c>
      <c r="C3173" s="3">
        <f>VLOOKUP(B3173,CONSOLIDADO!A$2:E$11786,5,FALSE)</f>
        <v>862</v>
      </c>
      <c r="D3173" s="3" t="s">
        <v>6475</v>
      </c>
      <c r="E3173" s="3"/>
      <c r="F3173" s="3"/>
      <c r="G3173" s="3" t="s">
        <v>15003</v>
      </c>
      <c r="I3173" t="str">
        <f t="shared" si="49"/>
        <v>,(862,' Juan Claudio Selman Molina','',' 2 2367 1373',')</v>
      </c>
    </row>
    <row r="3174" spans="1:9">
      <c r="A3174" s="3" t="s">
        <v>15004</v>
      </c>
      <c r="B3174" s="3" t="s">
        <v>15001</v>
      </c>
      <c r="C3174" s="3">
        <f>VLOOKUP(B3174,CONSOLIDADO!A$2:E$11786,5,FALSE)</f>
        <v>862</v>
      </c>
      <c r="D3174" s="3" t="s">
        <v>6475</v>
      </c>
      <c r="E3174" s="3"/>
      <c r="F3174" s="3"/>
      <c r="G3174" s="3" t="s">
        <v>15003</v>
      </c>
      <c r="I3174" t="str">
        <f t="shared" si="49"/>
        <v>,(862,' Aldo Targarona Villarroel','',' 2 2367 1373',')</v>
      </c>
    </row>
    <row r="3175" spans="1:9">
      <c r="A3175" s="3" t="s">
        <v>15005</v>
      </c>
      <c r="B3175" s="3" t="s">
        <v>15001</v>
      </c>
      <c r="C3175" s="3">
        <f>VLOOKUP(B3175,CONSOLIDADO!A$2:E$11786,5,FALSE)</f>
        <v>862</v>
      </c>
      <c r="D3175" s="3" t="s">
        <v>6475</v>
      </c>
      <c r="E3175" s="3" t="s">
        <v>6765</v>
      </c>
      <c r="F3175" s="3" t="s">
        <v>15006</v>
      </c>
      <c r="G3175" s="3" t="s">
        <v>15007</v>
      </c>
      <c r="I3175" t="str">
        <f t="shared" si="49"/>
        <v>,(862,' Andrés Pantoja Jara ',' apantoja@cargoflex.cl',' 2 2367 1373    ', Gerente de Operaciones')</v>
      </c>
    </row>
    <row r="3176" spans="1:9">
      <c r="A3176" s="3" t="s">
        <v>15010</v>
      </c>
      <c r="B3176" s="3" t="s">
        <v>15008</v>
      </c>
      <c r="C3176" s="3">
        <f>VLOOKUP(B3176,CONSOLIDADO!A$2:E$11786,5,FALSE)</f>
        <v>863</v>
      </c>
      <c r="D3176" s="3" t="s">
        <v>15009</v>
      </c>
      <c r="E3176" s="3" t="s">
        <v>6739</v>
      </c>
      <c r="F3176" s="3" t="s">
        <v>15011</v>
      </c>
      <c r="G3176" s="3" t="s">
        <v>15012</v>
      </c>
      <c r="I3176" t="str">
        <f t="shared" si="49"/>
        <v>,(863,' Andrés Berndt Briceño ',' aberndt@cramer.cl',' 2 2757 3725    ', Gerente General')</v>
      </c>
    </row>
    <row r="3177" spans="1:9">
      <c r="A3177" s="3" t="s">
        <v>15013</v>
      </c>
      <c r="B3177" s="3" t="s">
        <v>15008</v>
      </c>
      <c r="C3177" s="3">
        <f>VLOOKUP(B3177,CONSOLIDADO!A$2:E$11786,5,FALSE)</f>
        <v>863</v>
      </c>
      <c r="D3177" s="3" t="s">
        <v>15009</v>
      </c>
      <c r="E3177" s="3" t="s">
        <v>15014</v>
      </c>
      <c r="F3177" s="3" t="s">
        <v>15015</v>
      </c>
      <c r="G3177" s="3" t="s">
        <v>15016</v>
      </c>
      <c r="I3177" t="str">
        <f t="shared" si="49"/>
        <v>,(863,' Andrea Schwartz ',' aschwartz@cramer.cl',' 2 2757 3793    ', Gerente Comercial División Sabores')</v>
      </c>
    </row>
    <row r="3178" spans="1:9">
      <c r="A3178" s="3" t="s">
        <v>15017</v>
      </c>
      <c r="B3178" s="3" t="s">
        <v>15008</v>
      </c>
      <c r="C3178" s="3">
        <f>VLOOKUP(B3178,CONSOLIDADO!A$2:E$11786,5,FALSE)</f>
        <v>863</v>
      </c>
      <c r="D3178" s="3" t="s">
        <v>15009</v>
      </c>
      <c r="E3178" s="3" t="s">
        <v>15018</v>
      </c>
      <c r="F3178" s="3" t="s">
        <v>15019</v>
      </c>
      <c r="G3178" s="3" t="s">
        <v>15020</v>
      </c>
      <c r="I3178" t="str">
        <f t="shared" si="49"/>
        <v>,(863,' Michel Ulloa ',' mulloa@cramer.cl',' 2 2757 3770    ', Gerente Comercial División Fragancias')</v>
      </c>
    </row>
    <row r="3179" spans="1:9">
      <c r="A3179" s="3" t="s">
        <v>15021</v>
      </c>
      <c r="B3179" s="3" t="s">
        <v>15008</v>
      </c>
      <c r="C3179" s="3">
        <f>VLOOKUP(B3179,CONSOLIDADO!A$2:E$11786,5,FALSE)</f>
        <v>863</v>
      </c>
      <c r="D3179" s="3" t="s">
        <v>15009</v>
      </c>
      <c r="E3179" s="3" t="s">
        <v>7362</v>
      </c>
      <c r="F3179" s="3" t="s">
        <v>15022</v>
      </c>
      <c r="G3179" s="3" t="s">
        <v>15023</v>
      </c>
      <c r="I3179" t="str">
        <f t="shared" si="49"/>
        <v>,(863,' Ricardo Israel ',' risrael@cramer.cl',' 2 2757 3634    ', Gerente de Exportaciones')</v>
      </c>
    </row>
    <row r="3180" spans="1:9">
      <c r="A3180" s="3" t="s">
        <v>15026</v>
      </c>
      <c r="B3180" s="3" t="s">
        <v>15024</v>
      </c>
      <c r="C3180" s="3">
        <f>VLOOKUP(B3180,CONSOLIDADO!A$2:E$11786,5,FALSE)</f>
        <v>864</v>
      </c>
      <c r="D3180" s="3" t="s">
        <v>15025</v>
      </c>
      <c r="E3180" s="3" t="s">
        <v>6739</v>
      </c>
      <c r="F3180" s="3" t="s">
        <v>15027</v>
      </c>
      <c r="G3180" s="3" t="s">
        <v>15028</v>
      </c>
      <c r="I3180" t="str">
        <f t="shared" si="49"/>
        <v>,(864,' Claudia Herrera Toledo ',' cherrera@carlosherrera.cl',' 2 2550 0139    ', Gerente General')</v>
      </c>
    </row>
    <row r="3181" spans="1:9">
      <c r="A3181" s="3" t="s">
        <v>15029</v>
      </c>
      <c r="B3181" s="3" t="s">
        <v>15024</v>
      </c>
      <c r="C3181" s="3">
        <f>VLOOKUP(B3181,CONSOLIDADO!A$2:E$11786,5,FALSE)</f>
        <v>864</v>
      </c>
      <c r="D3181" s="3" t="s">
        <v>15025</v>
      </c>
      <c r="E3181" s="3"/>
      <c r="F3181" s="3"/>
      <c r="G3181" s="3" t="s">
        <v>15030</v>
      </c>
      <c r="I3181" t="str">
        <f t="shared" si="49"/>
        <v>,(864,' Juan Carlos López Díaz','',' 2 2550 0110',')</v>
      </c>
    </row>
    <row r="3182" spans="1:9">
      <c r="A3182" s="3" t="s">
        <v>15031</v>
      </c>
      <c r="B3182" s="3" t="s">
        <v>15024</v>
      </c>
      <c r="C3182" s="3">
        <f>VLOOKUP(B3182,CONSOLIDADO!A$2:E$11786,5,FALSE)</f>
        <v>864</v>
      </c>
      <c r="D3182" s="3" t="s">
        <v>15025</v>
      </c>
      <c r="E3182" s="3"/>
      <c r="F3182" s="3"/>
      <c r="G3182" s="3" t="s">
        <v>15032</v>
      </c>
      <c r="I3182" t="str">
        <f t="shared" si="49"/>
        <v>,(864,' Christian Pedraza González','',' 2 2550 0139',')</v>
      </c>
    </row>
    <row r="3183" spans="1:9">
      <c r="A3183" s="3" t="s">
        <v>15033</v>
      </c>
      <c r="B3183" s="3" t="s">
        <v>15024</v>
      </c>
      <c r="C3183" s="3">
        <f>VLOOKUP(B3183,CONSOLIDADO!A$2:E$11786,5,FALSE)</f>
        <v>864</v>
      </c>
      <c r="D3183" s="3" t="s">
        <v>15025</v>
      </c>
      <c r="E3183" s="3" t="s">
        <v>6757</v>
      </c>
      <c r="F3183" s="3" t="s">
        <v>15034</v>
      </c>
      <c r="G3183" s="3" t="s">
        <v>15035</v>
      </c>
      <c r="I3183" t="str">
        <f t="shared" si="49"/>
        <v>,(864,' Grineldo Rivera Torres ',' grivera@carlosherrera.cl',' 2 2550 0148    ', Gerente de Administración y Finanzas')</v>
      </c>
    </row>
    <row r="3184" spans="1:9">
      <c r="A3184" s="3" t="s">
        <v>15036</v>
      </c>
      <c r="B3184" s="3" t="s">
        <v>15024</v>
      </c>
      <c r="C3184" s="3">
        <f>VLOOKUP(B3184,CONSOLIDADO!A$2:E$11786,5,FALSE)</f>
        <v>864</v>
      </c>
      <c r="D3184" s="3" t="s">
        <v>15025</v>
      </c>
      <c r="E3184" s="3"/>
      <c r="F3184" s="3"/>
      <c r="G3184" s="3" t="s">
        <v>15037</v>
      </c>
      <c r="I3184" t="str">
        <f t="shared" si="49"/>
        <v>,(864,' Carla Lohr Mardones','',' 2 2550 0162',')</v>
      </c>
    </row>
    <row r="3185" spans="1:9">
      <c r="A3185" s="3" t="s">
        <v>15040</v>
      </c>
      <c r="B3185" s="3" t="s">
        <v>15038</v>
      </c>
      <c r="C3185" s="3">
        <f>VLOOKUP(B3185,CONSOLIDADO!A$2:E$11786,5,FALSE)</f>
        <v>865</v>
      </c>
      <c r="D3185" s="3" t="s">
        <v>15039</v>
      </c>
      <c r="E3185" s="3" t="s">
        <v>6739</v>
      </c>
      <c r="F3185" s="3"/>
      <c r="G3185" s="3" t="s">
        <v>15041</v>
      </c>
      <c r="I3185" t="str">
        <f t="shared" si="49"/>
        <v>,(865,' Carlos Ríos Pontony ','',' 57 241 1504    ', Gerente General')</v>
      </c>
    </row>
    <row r="3186" spans="1:9">
      <c r="A3186" s="3" t="s">
        <v>15042</v>
      </c>
      <c r="B3186" s="3" t="s">
        <v>15038</v>
      </c>
      <c r="C3186" s="3">
        <f>VLOOKUP(B3186,CONSOLIDADO!A$2:E$11786,5,FALSE)</f>
        <v>865</v>
      </c>
      <c r="D3186" s="3" t="s">
        <v>15039</v>
      </c>
      <c r="E3186" s="3" t="s">
        <v>6765</v>
      </c>
      <c r="F3186" s="3"/>
      <c r="G3186" s="3" t="s">
        <v>15041</v>
      </c>
      <c r="I3186" t="str">
        <f t="shared" si="49"/>
        <v>,(865,' Rafael Ríos Silva ','',' 57 241 1504    ', Gerente de Operaciones')</v>
      </c>
    </row>
    <row r="3187" spans="1:9">
      <c r="A3187" s="3" t="s">
        <v>15045</v>
      </c>
      <c r="B3187" s="3" t="s">
        <v>15043</v>
      </c>
      <c r="C3187" s="3">
        <f>VLOOKUP(B3187,CONSOLIDADO!A$2:E$11786,5,FALSE)</f>
        <v>866</v>
      </c>
      <c r="D3187" s="3" t="s">
        <v>15044</v>
      </c>
      <c r="E3187" s="3" t="s">
        <v>6739</v>
      </c>
      <c r="F3187" s="3" t="s">
        <v>15046</v>
      </c>
      <c r="G3187" s="3" t="s">
        <v>15047</v>
      </c>
      <c r="I3187" t="str">
        <f t="shared" si="49"/>
        <v>,(866,' Carlos Sepúlveda Suzarte ',' csepulveda@usinox.cl',' 2 2594 9797    ', Gerente General')</v>
      </c>
    </row>
    <row r="3188" spans="1:9">
      <c r="A3188" s="3" t="s">
        <v>15048</v>
      </c>
      <c r="B3188" s="3" t="s">
        <v>15043</v>
      </c>
      <c r="C3188" s="3">
        <f>VLOOKUP(B3188,CONSOLIDADO!A$2:E$11786,5,FALSE)</f>
        <v>866</v>
      </c>
      <c r="D3188" s="3" t="s">
        <v>15044</v>
      </c>
      <c r="E3188" s="3" t="s">
        <v>6905</v>
      </c>
      <c r="F3188" s="3" t="s">
        <v>15049</v>
      </c>
      <c r="G3188" s="3" t="s">
        <v>15047</v>
      </c>
      <c r="I3188" t="str">
        <f t="shared" si="49"/>
        <v>,(866,' Gabriel Sepúlveda Carstens ',' gabriel@usinox.cl',' 2 2594 9797    ', Gerente Comercial')</v>
      </c>
    </row>
    <row r="3189" spans="1:9">
      <c r="A3189" s="3" t="s">
        <v>15050</v>
      </c>
      <c r="B3189" s="3" t="s">
        <v>15043</v>
      </c>
      <c r="C3189" s="3">
        <f>VLOOKUP(B3189,CONSOLIDADO!A$2:E$11786,5,FALSE)</f>
        <v>866</v>
      </c>
      <c r="D3189" s="3" t="s">
        <v>15044</v>
      </c>
      <c r="E3189" s="3" t="s">
        <v>15051</v>
      </c>
      <c r="F3189" s="3" t="s">
        <v>15052</v>
      </c>
      <c r="G3189" s="3" t="s">
        <v>15047</v>
      </c>
      <c r="I3189" t="str">
        <f t="shared" si="49"/>
        <v>,(866,' Carlos E. Sepúlveda Carstens ',' carlose@usinox.cl',' 2 2594 9797    ', Subgerente de Producción')</v>
      </c>
    </row>
    <row r="3190" spans="1:9">
      <c r="A3190" s="3" t="s">
        <v>15053</v>
      </c>
      <c r="B3190" s="3" t="s">
        <v>15043</v>
      </c>
      <c r="C3190" s="3">
        <f>VLOOKUP(B3190,CONSOLIDADO!A$2:E$11786,5,FALSE)</f>
        <v>866</v>
      </c>
      <c r="D3190" s="3" t="s">
        <v>15044</v>
      </c>
      <c r="E3190" s="3" t="s">
        <v>7032</v>
      </c>
      <c r="F3190" s="3" t="s">
        <v>15054</v>
      </c>
      <c r="G3190" s="3" t="s">
        <v>15047</v>
      </c>
      <c r="I3190" t="str">
        <f t="shared" si="49"/>
        <v>,(866,' Ximena López Farías ',' ximena@usinox.cl',' 2 2594 9797    ', Gerente Administración y Finanzas')</v>
      </c>
    </row>
    <row r="3191" spans="1:9">
      <c r="A3191" s="3" t="s">
        <v>15056</v>
      </c>
      <c r="B3191" s="3" t="s">
        <v>15055</v>
      </c>
      <c r="C3191" s="3">
        <f>VLOOKUP(B3191,CONSOLIDADO!A$2:E$11786,5,FALSE)</f>
        <v>867</v>
      </c>
      <c r="D3191" s="3" t="s">
        <v>417</v>
      </c>
      <c r="E3191" s="3" t="s">
        <v>15057</v>
      </c>
      <c r="F3191" s="3" t="s">
        <v>15058</v>
      </c>
      <c r="G3191" s="3" t="s">
        <v>15059</v>
      </c>
      <c r="I3191" t="str">
        <f t="shared" si="49"/>
        <v>,(867,' Florencia Scardaccione ',' fscardaccione@carlsonwagonlit.com.ar',' 2 2374 7510    ', Directora Latinoamérica')</v>
      </c>
    </row>
    <row r="3192" spans="1:9">
      <c r="A3192" s="3" t="s">
        <v>15060</v>
      </c>
      <c r="B3192" s="3" t="s">
        <v>15055</v>
      </c>
      <c r="C3192" s="3">
        <f>VLOOKUP(B3192,CONSOLIDADO!A$2:E$11786,5,FALSE)</f>
        <v>867</v>
      </c>
      <c r="D3192" s="3" t="s">
        <v>417</v>
      </c>
      <c r="E3192" s="3" t="s">
        <v>14802</v>
      </c>
      <c r="F3192" s="3" t="s">
        <v>15061</v>
      </c>
      <c r="G3192" s="3" t="s">
        <v>15062</v>
      </c>
      <c r="I3192" t="str">
        <f t="shared" si="49"/>
        <v>,(867,' Eugenio Martínez Roa ',' emartinez@carlsonwagonlit.cl',' 2 2374 7700    ', Director de Administración y Finanzas')</v>
      </c>
    </row>
    <row r="3193" spans="1:9">
      <c r="A3193" s="3" t="s">
        <v>15063</v>
      </c>
      <c r="B3193" s="3" t="s">
        <v>15055</v>
      </c>
      <c r="C3193" s="3">
        <f>VLOOKUP(B3193,CONSOLIDADO!A$2:E$11786,5,FALSE)</f>
        <v>867</v>
      </c>
      <c r="D3193" s="3" t="s">
        <v>417</v>
      </c>
      <c r="E3193" s="3" t="s">
        <v>8930</v>
      </c>
      <c r="F3193" s="3" t="s">
        <v>15064</v>
      </c>
      <c r="G3193" s="3" t="s">
        <v>15062</v>
      </c>
      <c r="I3193" t="str">
        <f t="shared" si="49"/>
        <v>,(867,' Nelson Caro Moena ',' ncaromoena@carlsonwagonlit.cl',' 2 2374 7700    ', Jefe de Ventas')</v>
      </c>
    </row>
    <row r="3194" spans="1:9">
      <c r="A3194" s="3" t="s">
        <v>15067</v>
      </c>
      <c r="B3194" s="3" t="s">
        <v>15065</v>
      </c>
      <c r="C3194" s="3">
        <f>VLOOKUP(B3194,CONSOLIDADO!A$2:E$11786,5,FALSE)</f>
        <v>868</v>
      </c>
      <c r="D3194" s="3" t="s">
        <v>15066</v>
      </c>
      <c r="E3194" s="3" t="s">
        <v>6739</v>
      </c>
      <c r="F3194" s="3" t="s">
        <v>15068</v>
      </c>
      <c r="G3194" s="3" t="s">
        <v>15069</v>
      </c>
      <c r="I3194" t="str">
        <f t="shared" si="49"/>
        <v>,(868,' Carlos Antonio Tala Rabajille ',' ventas@carmelotala.cl',' 2 2779 1407    ', Gerente General')</v>
      </c>
    </row>
    <row r="3195" spans="1:9">
      <c r="A3195" s="3" t="s">
        <v>15070</v>
      </c>
      <c r="B3195" s="3" t="s">
        <v>15065</v>
      </c>
      <c r="C3195" s="3">
        <f>VLOOKUP(B3195,CONSOLIDADO!A$2:E$11786,5,FALSE)</f>
        <v>868</v>
      </c>
      <c r="D3195" s="3" t="s">
        <v>15066</v>
      </c>
      <c r="E3195" s="3" t="s">
        <v>7140</v>
      </c>
      <c r="F3195" s="3" t="s">
        <v>15068</v>
      </c>
      <c r="G3195" s="3" t="s">
        <v>15069</v>
      </c>
      <c r="I3195" t="str">
        <f t="shared" si="49"/>
        <v>,(868,' María Alejandra Tala Rabajille ',' ventas@carmelotala.cl',' 2 2779 1407    ', Gerente de Ventas')</v>
      </c>
    </row>
    <row r="3196" spans="1:9">
      <c r="A3196" s="3" t="s">
        <v>15072</v>
      </c>
      <c r="B3196" s="3" t="s">
        <v>15071</v>
      </c>
      <c r="C3196" s="3">
        <f>VLOOKUP(B3196,CONSOLIDADO!A$2:E$11786,5,FALSE)</f>
        <v>869</v>
      </c>
      <c r="D3196" s="3" t="s">
        <v>5221</v>
      </c>
      <c r="E3196" s="3" t="s">
        <v>6739</v>
      </c>
      <c r="F3196" s="3" t="s">
        <v>15073</v>
      </c>
      <c r="G3196" s="3" t="s">
        <v>15074</v>
      </c>
      <c r="I3196" t="str">
        <f t="shared" si="49"/>
        <v>,(869,' José Alfredo Lasserre Zúñiga ',' alasserre@carmetal.cl',' 2 2689 5892    ', Gerente General')</v>
      </c>
    </row>
    <row r="3197" spans="1:9">
      <c r="A3197" s="3" t="s">
        <v>15075</v>
      </c>
      <c r="B3197" s="3" t="s">
        <v>15071</v>
      </c>
      <c r="C3197" s="3">
        <f>VLOOKUP(B3197,CONSOLIDADO!A$2:E$11786,5,FALSE)</f>
        <v>869</v>
      </c>
      <c r="D3197" s="3" t="s">
        <v>5221</v>
      </c>
      <c r="E3197" s="3" t="s">
        <v>9695</v>
      </c>
      <c r="F3197" s="3" t="s">
        <v>15076</v>
      </c>
      <c r="G3197" s="3" t="s">
        <v>15074</v>
      </c>
      <c r="I3197" t="str">
        <f t="shared" si="49"/>
        <v>,(869,' Rosa Elena Lasserre Zúñiga ',' rlasserre@carmetal.cl',' 2 2689 5892    ', Gerente de Personal')</v>
      </c>
    </row>
    <row r="3198" spans="1:9">
      <c r="A3198" s="3" t="s">
        <v>15077</v>
      </c>
      <c r="B3198" s="3" t="s">
        <v>57567</v>
      </c>
      <c r="C3198" s="3">
        <f>VLOOKUP(B3198,CONSOLIDADO!A$2:E$11786,5,FALSE)</f>
        <v>870</v>
      </c>
      <c r="D3198" s="3" t="s">
        <v>1823</v>
      </c>
      <c r="E3198" s="3"/>
      <c r="F3198" s="3"/>
      <c r="G3198" s="3" t="s">
        <v>15078</v>
      </c>
      <c r="I3198" t="str">
        <f t="shared" si="49"/>
        <v>,(870,' Arturo Rock Tarut','',' 42 220 7200',')</v>
      </c>
    </row>
    <row r="3199" spans="1:9">
      <c r="A3199" s="3" t="s">
        <v>15079</v>
      </c>
      <c r="B3199" s="3" t="s">
        <v>57567</v>
      </c>
      <c r="C3199" s="3">
        <f>VLOOKUP(B3199,CONSOLIDADO!A$2:E$11786,5,FALSE)</f>
        <v>870</v>
      </c>
      <c r="D3199" s="3" t="s">
        <v>1823</v>
      </c>
      <c r="E3199" s="3"/>
      <c r="F3199" s="3"/>
      <c r="G3199" s="3" t="s">
        <v>15080</v>
      </c>
      <c r="I3199" t="str">
        <f t="shared" si="49"/>
        <v>,(870,' Edgardo Montecinos Ovalle','',' 63 223 4070',')</v>
      </c>
    </row>
    <row r="3200" spans="1:9">
      <c r="A3200" s="3" t="s">
        <v>15081</v>
      </c>
      <c r="B3200" s="3" t="s">
        <v>57567</v>
      </c>
      <c r="C3200" s="3">
        <f>VLOOKUP(B3200,CONSOLIDADO!A$2:E$11786,5,FALSE)</f>
        <v>870</v>
      </c>
      <c r="D3200" s="3" t="s">
        <v>1823</v>
      </c>
      <c r="E3200" s="3"/>
      <c r="F3200" s="3"/>
      <c r="G3200" s="3" t="s">
        <v>15082</v>
      </c>
      <c r="I3200" t="str">
        <f t="shared" si="49"/>
        <v>,(870,' Gerardo Cisternas Fritz','',' 2 2679 8079',')</v>
      </c>
    </row>
    <row r="3201" spans="1:9">
      <c r="A3201" s="3" t="s">
        <v>15084</v>
      </c>
      <c r="B3201" s="3" t="s">
        <v>15083</v>
      </c>
      <c r="C3201" s="3">
        <f>VLOOKUP(B3201,CONSOLIDADO!A$2:E$11786,5,FALSE)</f>
        <v>871</v>
      </c>
      <c r="D3201" s="3" t="s">
        <v>1823</v>
      </c>
      <c r="E3201" s="3" t="s">
        <v>6739</v>
      </c>
      <c r="F3201" s="3"/>
      <c r="G3201" s="3" t="s">
        <v>15085</v>
      </c>
      <c r="I3201" t="str">
        <f t="shared" si="49"/>
        <v>,(871,' Rolando Varela Guajardo ','',' 2 2963 3630    ', Gerente General')</v>
      </c>
    </row>
    <row r="3202" spans="1:9">
      <c r="A3202" s="3" t="s">
        <v>15086</v>
      </c>
      <c r="B3202" s="3" t="s">
        <v>15083</v>
      </c>
      <c r="C3202" s="3">
        <f>VLOOKUP(B3202,CONSOLIDADO!A$2:E$11786,5,FALSE)</f>
        <v>871</v>
      </c>
      <c r="D3202" s="3" t="s">
        <v>1823</v>
      </c>
      <c r="E3202" s="3" t="s">
        <v>6905</v>
      </c>
      <c r="F3202" s="3" t="s">
        <v>15087</v>
      </c>
      <c r="G3202" s="3" t="s">
        <v>15085</v>
      </c>
      <c r="I3202" t="str">
        <f t="shared" si="49"/>
        <v>,(871,' Alejandro Varela Sagredo ',' avarela@carnesrv.cl',' 2 2963 3630    ', Gerente Comercial')</v>
      </c>
    </row>
    <row r="3203" spans="1:9">
      <c r="A3203" s="3" t="s">
        <v>15088</v>
      </c>
      <c r="B3203" s="3" t="s">
        <v>15083</v>
      </c>
      <c r="C3203" s="3">
        <f>VLOOKUP(B3203,CONSOLIDADO!A$2:E$11786,5,FALSE)</f>
        <v>871</v>
      </c>
      <c r="D3203" s="3" t="s">
        <v>1823</v>
      </c>
      <c r="E3203" s="3" t="s">
        <v>6757</v>
      </c>
      <c r="F3203" s="3" t="s">
        <v>15089</v>
      </c>
      <c r="G3203" s="3" t="s">
        <v>15085</v>
      </c>
      <c r="I3203" t="str">
        <f t="shared" ref="I3203:I3266" si="50">CONCATENATE(",(",C3203,",'",A3203,"','",F3203,"','",G3203,"',",E3203,"')")</f>
        <v>,(871,' Hugo Varela Guajardo ',' hvarela@carnesrv.cl',' 2 2963 3630    ', Gerente de Administración y Finanzas')</v>
      </c>
    </row>
    <row r="3204" spans="1:9">
      <c r="A3204" s="3" t="s">
        <v>15091</v>
      </c>
      <c r="B3204" s="3" t="s">
        <v>15090</v>
      </c>
      <c r="C3204" s="3">
        <f>VLOOKUP(B3204,CONSOLIDADO!A$2:E$11786,5,FALSE)</f>
        <v>872</v>
      </c>
      <c r="D3204" s="3" t="s">
        <v>1912</v>
      </c>
      <c r="E3204" s="3" t="s">
        <v>14364</v>
      </c>
      <c r="F3204" s="3"/>
      <c r="G3204" s="3" t="s">
        <v>15092</v>
      </c>
      <c r="I3204" t="str">
        <f t="shared" si="50"/>
        <v>,(872,' Juan Durán Donoso ','',' 41 274 0366    ', Propietario')</v>
      </c>
    </row>
    <row r="3205" spans="1:9">
      <c r="A3205" s="3" t="s">
        <v>15093</v>
      </c>
      <c r="B3205" s="3" t="s">
        <v>15090</v>
      </c>
      <c r="C3205" s="3">
        <f>VLOOKUP(B3205,CONSOLIDADO!A$2:E$11786,5,FALSE)</f>
        <v>872</v>
      </c>
      <c r="D3205" s="3" t="s">
        <v>1912</v>
      </c>
      <c r="E3205" s="3" t="s">
        <v>6739</v>
      </c>
      <c r="F3205" s="3"/>
      <c r="G3205" s="3" t="s">
        <v>15094</v>
      </c>
      <c r="I3205" t="str">
        <f t="shared" si="50"/>
        <v>,(872,' Juan Pablo Durán Grandón ','',' 41 274 0367    ', Gerente General')</v>
      </c>
    </row>
    <row r="3206" spans="1:9">
      <c r="A3206" s="3" t="s">
        <v>15096</v>
      </c>
      <c r="B3206" s="3" t="s">
        <v>15095</v>
      </c>
      <c r="C3206" s="3">
        <f>VLOOKUP(B3206,CONSOLIDADO!A$2:E$11786,5,FALSE)</f>
        <v>873</v>
      </c>
      <c r="D3206" s="3" t="s">
        <v>821</v>
      </c>
      <c r="E3206" s="3" t="s">
        <v>6739</v>
      </c>
      <c r="F3206" s="3" t="s">
        <v>15097</v>
      </c>
      <c r="G3206" s="3" t="s">
        <v>15098</v>
      </c>
      <c r="I3206" t="str">
        <f t="shared" si="50"/>
        <v>,(873,' Alejandro Palacios Benítez ',' apalaciosa@carpasapalacios.cl',' 2 2622 4880    ', Gerente General')</v>
      </c>
    </row>
    <row r="3207" spans="1:9">
      <c r="A3207" s="3" t="s">
        <v>15100</v>
      </c>
      <c r="B3207" s="3" t="s">
        <v>15099</v>
      </c>
      <c r="C3207" s="3">
        <f>VLOOKUP(B3207,CONSOLIDADO!A$2:E$11786,5,FALSE)</f>
        <v>874</v>
      </c>
      <c r="D3207" s="3" t="s">
        <v>821</v>
      </c>
      <c r="E3207" s="3" t="s">
        <v>6739</v>
      </c>
      <c r="F3207" s="3"/>
      <c r="G3207" s="3" t="s">
        <v>15101</v>
      </c>
      <c r="I3207" t="str">
        <f t="shared" si="50"/>
        <v>,(874,' Carlos Hidalgo Núñez ','',' 2 2699 0336    ', Gerente General')</v>
      </c>
    </row>
    <row r="3208" spans="1:9">
      <c r="A3208" s="3" t="s">
        <v>15102</v>
      </c>
      <c r="B3208" s="3" t="s">
        <v>15099</v>
      </c>
      <c r="C3208" s="3">
        <f>VLOOKUP(B3208,CONSOLIDADO!A$2:E$11786,5,FALSE)</f>
        <v>874</v>
      </c>
      <c r="D3208" s="3" t="s">
        <v>821</v>
      </c>
      <c r="E3208" s="3"/>
      <c r="F3208" s="3"/>
      <c r="G3208" s="3" t="s">
        <v>15103</v>
      </c>
      <c r="I3208" t="str">
        <f t="shared" si="50"/>
        <v>,(874,' Teresa Díaz Manríquez','',' 2 2699 0336',')</v>
      </c>
    </row>
    <row r="3209" spans="1:9">
      <c r="A3209" s="3" t="s">
        <v>15106</v>
      </c>
      <c r="B3209" s="3" t="s">
        <v>15104</v>
      </c>
      <c r="C3209" s="3">
        <f>VLOOKUP(B3209,CONSOLIDADO!A$2:E$11786,5,FALSE)</f>
        <v>875</v>
      </c>
      <c r="D3209" s="3" t="s">
        <v>15105</v>
      </c>
      <c r="E3209" s="3" t="s">
        <v>6739</v>
      </c>
      <c r="F3209" s="3" t="s">
        <v>15107</v>
      </c>
      <c r="G3209" s="3" t="s">
        <v>15108</v>
      </c>
      <c r="I3209" t="str">
        <f t="shared" si="50"/>
        <v>,(875,' Rafael Goldbaum ',' rgoldbaum@carpenter.cl',' 2 2390 2400    ', Gerente General')</v>
      </c>
    </row>
    <row r="3210" spans="1:9">
      <c r="A3210" s="3" t="s">
        <v>15109</v>
      </c>
      <c r="B3210" s="3" t="s">
        <v>15104</v>
      </c>
      <c r="C3210" s="3">
        <f>VLOOKUP(B3210,CONSOLIDADO!A$2:E$11786,5,FALSE)</f>
        <v>875</v>
      </c>
      <c r="D3210" s="3" t="s">
        <v>15105</v>
      </c>
      <c r="E3210" s="3" t="s">
        <v>9447</v>
      </c>
      <c r="F3210" s="3" t="s">
        <v>15110</v>
      </c>
      <c r="G3210" s="3" t="s">
        <v>15108</v>
      </c>
      <c r="I3210" t="str">
        <f t="shared" si="50"/>
        <v>,(875,' Francisca Goldbaum ',' fgoldbaum@carpenter.cl',' 2 2390 2400    ', Subgerente General')</v>
      </c>
    </row>
    <row r="3211" spans="1:9">
      <c r="A3211" s="3" t="s">
        <v>15111</v>
      </c>
      <c r="B3211" s="3" t="s">
        <v>15104</v>
      </c>
      <c r="C3211" s="3">
        <f>VLOOKUP(B3211,CONSOLIDADO!A$2:E$11786,5,FALSE)</f>
        <v>875</v>
      </c>
      <c r="D3211" s="3" t="s">
        <v>15105</v>
      </c>
      <c r="E3211" s="3" t="s">
        <v>15112</v>
      </c>
      <c r="F3211" s="3" t="s">
        <v>15113</v>
      </c>
      <c r="G3211" s="3" t="s">
        <v>15108</v>
      </c>
      <c r="I3211" t="str">
        <f t="shared" si="50"/>
        <v>,(875,' Pedro Artus ',' partus@carpenter.cl',' 2 2390 2400    ', Gerente Ventas y Producto')</v>
      </c>
    </row>
    <row r="3212" spans="1:9">
      <c r="A3212" s="3" t="s">
        <v>15114</v>
      </c>
      <c r="B3212" s="3" t="s">
        <v>15104</v>
      </c>
      <c r="C3212" s="3">
        <f>VLOOKUP(B3212,CONSOLIDADO!A$2:E$11786,5,FALSE)</f>
        <v>875</v>
      </c>
      <c r="D3212" s="3" t="s">
        <v>15105</v>
      </c>
      <c r="E3212" s="3"/>
      <c r="F3212" s="3"/>
      <c r="G3212" s="3" t="s">
        <v>15115</v>
      </c>
      <c r="I3212" t="str">
        <f t="shared" si="50"/>
        <v>,(875,' Pablo Arancibia Berríos','',' 2 2390 2400',')</v>
      </c>
    </row>
    <row r="3213" spans="1:9">
      <c r="A3213" s="3" t="s">
        <v>15117</v>
      </c>
      <c r="B3213" s="3" t="s">
        <v>57568</v>
      </c>
      <c r="C3213" s="3">
        <f>VLOOKUP(B3213,CONSOLIDADO!A$2:E$11786,5,FALSE)</f>
        <v>876</v>
      </c>
      <c r="D3213" s="3" t="s">
        <v>15116</v>
      </c>
      <c r="E3213" s="3"/>
      <c r="F3213" s="3"/>
      <c r="G3213" s="3" t="s">
        <v>15118</v>
      </c>
      <c r="I3213" t="str">
        <f t="shared" si="50"/>
        <v>,(876,' Carlos Cartagena Aguilera','',' 2 2544 8600',')</v>
      </c>
    </row>
    <row r="3214" spans="1:9">
      <c r="A3214" s="3" t="s">
        <v>15120</v>
      </c>
      <c r="B3214" s="3" t="s">
        <v>15119</v>
      </c>
      <c r="C3214" s="3">
        <f>VLOOKUP(B3214,CONSOLIDADO!A$2:E$11786,5,FALSE)</f>
        <v>877</v>
      </c>
      <c r="D3214" s="3" t="s">
        <v>2770</v>
      </c>
      <c r="E3214" s="3"/>
      <c r="F3214" s="3"/>
      <c r="G3214" s="3" t="s">
        <v>15121</v>
      </c>
      <c r="I3214" t="str">
        <f t="shared" si="50"/>
        <v>,(877,' Pedro Carracedo Rosende','',' 2 2636 3500',')</v>
      </c>
    </row>
    <row r="3215" spans="1:9">
      <c r="A3215" s="3" t="s">
        <v>15122</v>
      </c>
      <c r="B3215" s="3" t="s">
        <v>15119</v>
      </c>
      <c r="C3215" s="3">
        <f>VLOOKUP(B3215,CONSOLIDADO!A$2:E$11786,5,FALSE)</f>
        <v>877</v>
      </c>
      <c r="D3215" s="3" t="s">
        <v>2770</v>
      </c>
      <c r="E3215" s="3"/>
      <c r="F3215" s="3"/>
      <c r="G3215" s="3" t="s">
        <v>15121</v>
      </c>
      <c r="I3215" t="str">
        <f t="shared" si="50"/>
        <v>,(877,' Gerardo Garcés Pérez','',' 2 2636 3500',')</v>
      </c>
    </row>
    <row r="3216" spans="1:9">
      <c r="A3216" s="3" t="s">
        <v>15125</v>
      </c>
      <c r="B3216" s="3" t="s">
        <v>15123</v>
      </c>
      <c r="C3216" s="3">
        <f>VLOOKUP(B3216,CONSOLIDADO!A$2:E$11786,5,FALSE)</f>
        <v>878</v>
      </c>
      <c r="D3216" s="3" t="s">
        <v>15124</v>
      </c>
      <c r="E3216" s="3" t="s">
        <v>10205</v>
      </c>
      <c r="F3216" s="3" t="s">
        <v>15126</v>
      </c>
      <c r="G3216" s="3" t="s">
        <v>15127</v>
      </c>
      <c r="I3216" t="str">
        <f t="shared" si="50"/>
        <v>,(878,' Roberto Narváez Parra ',' rnarvaezabogados@gmail.com',' 2 2566 5811    ', Representante Legal')</v>
      </c>
    </row>
    <row r="3217" spans="1:9">
      <c r="A3217" s="3" t="s">
        <v>15128</v>
      </c>
      <c r="B3217" s="3" t="s">
        <v>15123</v>
      </c>
      <c r="C3217" s="3">
        <f>VLOOKUP(B3217,CONSOLIDADO!A$2:E$11786,5,FALSE)</f>
        <v>878</v>
      </c>
      <c r="D3217" s="3" t="s">
        <v>15124</v>
      </c>
      <c r="E3217" s="3" t="s">
        <v>6850</v>
      </c>
      <c r="F3217" s="3" t="s">
        <v>15129</v>
      </c>
      <c r="G3217" s="3" t="s">
        <v>15127</v>
      </c>
      <c r="I3217" t="str">
        <f t="shared" si="50"/>
        <v>,(878,' Ciro Acuña Vargas ',' ventas@carreralabs.cl',' 2 2566 5811    ', Director')</v>
      </c>
    </row>
    <row r="3218" spans="1:9">
      <c r="A3218" s="3" t="s">
        <v>15131</v>
      </c>
      <c r="B3218" s="3" t="s">
        <v>15130</v>
      </c>
      <c r="C3218" s="3">
        <f>VLOOKUP(B3218,CONSOLIDADO!A$2:E$11786,5,FALSE)</f>
        <v>879</v>
      </c>
      <c r="D3218" s="3" t="s">
        <v>1842</v>
      </c>
      <c r="E3218" s="3" t="s">
        <v>6739</v>
      </c>
      <c r="F3218" s="3" t="s">
        <v>15132</v>
      </c>
      <c r="G3218" s="3" t="s">
        <v>15133</v>
      </c>
      <c r="I3218" t="str">
        <f t="shared" si="50"/>
        <v>,(879,' José Muñoz Lorca ',' finanzas@carroceriaselcamino.cl',' 2 2557 4450    ', Gerente General')</v>
      </c>
    </row>
    <row r="3219" spans="1:9">
      <c r="A3219" s="3" t="s">
        <v>15135</v>
      </c>
      <c r="B3219" s="3" t="s">
        <v>15134</v>
      </c>
      <c r="C3219" s="3">
        <f>VLOOKUP(B3219,CONSOLIDADO!A$2:E$11786,5,FALSE)</f>
        <v>880</v>
      </c>
      <c r="D3219" s="3" t="s">
        <v>8389</v>
      </c>
      <c r="E3219" s="3" t="s">
        <v>6739</v>
      </c>
      <c r="F3219" s="3" t="s">
        <v>15136</v>
      </c>
      <c r="G3219" s="3" t="s">
        <v>15137</v>
      </c>
      <c r="I3219" t="str">
        <f t="shared" si="50"/>
        <v>,(880,' José Manuel Carter Aspeé ',' info@carter.cl',' 34 250 1449    ', Gerente General')</v>
      </c>
    </row>
    <row r="3220" spans="1:9">
      <c r="A3220" s="3" t="s">
        <v>15138</v>
      </c>
      <c r="B3220" s="3" t="s">
        <v>15134</v>
      </c>
      <c r="C3220" s="3">
        <f>VLOOKUP(B3220,CONSOLIDADO!A$2:E$11786,5,FALSE)</f>
        <v>880</v>
      </c>
      <c r="D3220" s="3" t="s">
        <v>8389</v>
      </c>
      <c r="E3220" s="3" t="s">
        <v>8394</v>
      </c>
      <c r="F3220" s="3" t="s">
        <v>15136</v>
      </c>
      <c r="G3220" s="3" t="s">
        <v>15137</v>
      </c>
      <c r="I3220" t="str">
        <f t="shared" si="50"/>
        <v>,(880,' José Miguel Carter Ramelli ',' info@carter.cl',' 34 250 1449    ', Subgerente')</v>
      </c>
    </row>
    <row r="3221" spans="1:9">
      <c r="A3221" s="3" t="s">
        <v>15139</v>
      </c>
      <c r="B3221" s="3" t="s">
        <v>15134</v>
      </c>
      <c r="C3221" s="3">
        <f>VLOOKUP(B3221,CONSOLIDADO!A$2:E$11786,5,FALSE)</f>
        <v>880</v>
      </c>
      <c r="D3221" s="3" t="s">
        <v>8389</v>
      </c>
      <c r="E3221" s="3"/>
      <c r="F3221" s="3"/>
      <c r="G3221" s="3" t="s">
        <v>15140</v>
      </c>
      <c r="I3221" t="str">
        <f t="shared" si="50"/>
        <v>,(880,' Lorena Palma Figueroa','',' 34 250 1449',')</v>
      </c>
    </row>
    <row r="3222" spans="1:9">
      <c r="A3222" s="3" t="s">
        <v>15143</v>
      </c>
      <c r="B3222" s="3" t="s">
        <v>15141</v>
      </c>
      <c r="C3222" s="3">
        <f>VLOOKUP(B3222,CONSOLIDADO!A$2:E$11786,5,FALSE)</f>
        <v>881</v>
      </c>
      <c r="D3222" s="3" t="s">
        <v>15142</v>
      </c>
      <c r="E3222" s="3" t="s">
        <v>6850</v>
      </c>
      <c r="F3222" s="3" t="s">
        <v>15144</v>
      </c>
      <c r="G3222" s="3" t="s">
        <v>15145</v>
      </c>
      <c r="I3222" t="str">
        <f t="shared" si="50"/>
        <v>,(881,' David Goldschmidt Pfeffer ',' david@cartim.cl',' 2 2876 9600    ', Director')</v>
      </c>
    </row>
    <row r="3223" spans="1:9">
      <c r="A3223" s="3" t="s">
        <v>15146</v>
      </c>
      <c r="B3223" s="3" t="s">
        <v>15141</v>
      </c>
      <c r="C3223" s="3">
        <f>VLOOKUP(B3223,CONSOLIDADO!A$2:E$11786,5,FALSE)</f>
        <v>881</v>
      </c>
      <c r="D3223" s="3" t="s">
        <v>15142</v>
      </c>
      <c r="E3223" s="3" t="s">
        <v>6739</v>
      </c>
      <c r="F3223" s="3" t="s">
        <v>15147</v>
      </c>
      <c r="G3223" s="3" t="s">
        <v>15145</v>
      </c>
      <c r="I3223" t="str">
        <f t="shared" si="50"/>
        <v>,(881,' María Asunción Moreno Terrazas ',' mmoreno@cartim.cl',' 2 2876 9600    ', Gerente General')</v>
      </c>
    </row>
    <row r="3224" spans="1:9">
      <c r="A3224" s="3" t="s">
        <v>15148</v>
      </c>
      <c r="B3224" s="3" t="s">
        <v>15141</v>
      </c>
      <c r="C3224" s="3">
        <f>VLOOKUP(B3224,CONSOLIDADO!A$2:E$11786,5,FALSE)</f>
        <v>881</v>
      </c>
      <c r="D3224" s="3" t="s">
        <v>15142</v>
      </c>
      <c r="E3224" s="3" t="s">
        <v>6757</v>
      </c>
      <c r="F3224" s="3" t="s">
        <v>15149</v>
      </c>
      <c r="G3224" s="3" t="s">
        <v>15145</v>
      </c>
      <c r="I3224" t="str">
        <f t="shared" si="50"/>
        <v>,(881,' Pablo Vivanco Fierro ',' pvivanco@cartim.cl',' 2 2876 9600    ', Gerente de Administración y Finanzas')</v>
      </c>
    </row>
    <row r="3225" spans="1:9">
      <c r="A3225" s="3" t="s">
        <v>15151</v>
      </c>
      <c r="B3225" s="3" t="s">
        <v>15150</v>
      </c>
      <c r="C3225" s="3">
        <f>VLOOKUP(B3225,CONSOLIDADO!A$2:E$11786,5,FALSE)</f>
        <v>882</v>
      </c>
      <c r="D3225" s="3" t="s">
        <v>13899</v>
      </c>
      <c r="E3225" s="3"/>
      <c r="F3225" s="3"/>
      <c r="G3225" s="3" t="s">
        <v>15152</v>
      </c>
      <c r="I3225" t="str">
        <f t="shared" si="50"/>
        <v>,(882,' Jaime Grau Barros','',' 2 2450 0050',')</v>
      </c>
    </row>
    <row r="3226" spans="1:9">
      <c r="A3226" s="3" t="s">
        <v>15153</v>
      </c>
      <c r="B3226" s="3" t="s">
        <v>15150</v>
      </c>
      <c r="C3226" s="3">
        <f>VLOOKUP(B3226,CONSOLIDADO!A$2:E$11786,5,FALSE)</f>
        <v>882</v>
      </c>
      <c r="D3226" s="3" t="s">
        <v>13899</v>
      </c>
      <c r="E3226" s="3"/>
      <c r="F3226" s="3"/>
      <c r="G3226" s="3" t="s">
        <v>15152</v>
      </c>
      <c r="I3226" t="str">
        <f t="shared" si="50"/>
        <v>,(882,' Claudia Pirozzi Alonso','',' 2 2450 0050',')</v>
      </c>
    </row>
    <row r="3227" spans="1:9">
      <c r="A3227" s="3" t="s">
        <v>15154</v>
      </c>
      <c r="B3227" s="3" t="s">
        <v>15150</v>
      </c>
      <c r="C3227" s="3">
        <f>VLOOKUP(B3227,CONSOLIDADO!A$2:E$11786,5,FALSE)</f>
        <v>882</v>
      </c>
      <c r="D3227" s="3" t="s">
        <v>13899</v>
      </c>
      <c r="E3227" s="3"/>
      <c r="F3227" s="3"/>
      <c r="G3227" s="3" t="s">
        <v>15152</v>
      </c>
      <c r="I3227" t="str">
        <f t="shared" si="50"/>
        <v>,(882,' Miguel Basualto Pérez','',' 2 2450 0050',')</v>
      </c>
    </row>
    <row r="3228" spans="1:9">
      <c r="A3228" s="3" t="s">
        <v>15155</v>
      </c>
      <c r="B3228" s="3" t="s">
        <v>15150</v>
      </c>
      <c r="C3228" s="3">
        <f>VLOOKUP(B3228,CONSOLIDADO!A$2:E$11786,5,FALSE)</f>
        <v>882</v>
      </c>
      <c r="D3228" s="3" t="s">
        <v>13899</v>
      </c>
      <c r="E3228" s="3" t="s">
        <v>15156</v>
      </c>
      <c r="F3228" s="3" t="s">
        <v>15157</v>
      </c>
      <c r="G3228" s="3" t="s">
        <v>15158</v>
      </c>
      <c r="I3228" t="str">
        <f t="shared" si="50"/>
        <v>,(882,' Cecilia Paredes Seitz ',' cparedes@cartograf.cl',' 2 2450 0050    ', Encargada de Adquisiciones')</v>
      </c>
    </row>
    <row r="3229" spans="1:9">
      <c r="A3229" s="3" t="s">
        <v>15160</v>
      </c>
      <c r="B3229" s="3" t="s">
        <v>15159</v>
      </c>
      <c r="C3229" s="3">
        <f>VLOOKUP(B3229,CONSOLIDADO!A$2:E$11786,5,FALSE)</f>
        <v>883</v>
      </c>
      <c r="D3229" s="3" t="s">
        <v>3174</v>
      </c>
      <c r="E3229" s="3"/>
      <c r="F3229" s="3"/>
      <c r="G3229" s="3" t="s">
        <v>15161</v>
      </c>
      <c r="I3229" t="str">
        <f t="shared" si="50"/>
        <v>,(883,' Jorge Selaive Villarroel','',' 2 2603 3000',')</v>
      </c>
    </row>
    <row r="3230" spans="1:9">
      <c r="A3230" s="3" t="s">
        <v>15162</v>
      </c>
      <c r="B3230" s="3" t="s">
        <v>15159</v>
      </c>
      <c r="C3230" s="3">
        <f>VLOOKUP(B3230,CONSOLIDADO!A$2:E$11786,5,FALSE)</f>
        <v>883</v>
      </c>
      <c r="D3230" s="3" t="s">
        <v>3174</v>
      </c>
      <c r="E3230" s="3" t="s">
        <v>6905</v>
      </c>
      <c r="F3230" s="3" t="s">
        <v>15163</v>
      </c>
      <c r="G3230" s="3" t="s">
        <v>15164</v>
      </c>
      <c r="I3230" t="str">
        <f t="shared" si="50"/>
        <v>,(883,' Sandra Karina Selaive Bustamante ',' sandra@cartonpack.cl',' 2 2603 3000    ', Gerente Comercial')</v>
      </c>
    </row>
    <row r="3231" spans="1:9">
      <c r="A3231" s="3" t="s">
        <v>15165</v>
      </c>
      <c r="B3231" s="3" t="s">
        <v>15159</v>
      </c>
      <c r="C3231" s="3">
        <f>VLOOKUP(B3231,CONSOLIDADO!A$2:E$11786,5,FALSE)</f>
        <v>883</v>
      </c>
      <c r="D3231" s="3" t="s">
        <v>3174</v>
      </c>
      <c r="E3231" s="3" t="s">
        <v>6757</v>
      </c>
      <c r="F3231" s="3" t="s">
        <v>15166</v>
      </c>
      <c r="G3231" s="3" t="s">
        <v>15164</v>
      </c>
      <c r="I3231" t="str">
        <f t="shared" si="50"/>
        <v>,(883,' Alfredo Camilo Selaive Bustamante ',' aselaive@cartonpack.cl',' 2 2603 3000    ', Gerente de Administración y Finanzas')</v>
      </c>
    </row>
    <row r="3232" spans="1:9">
      <c r="A3232" s="3" t="s">
        <v>15169</v>
      </c>
      <c r="B3232" s="3" t="s">
        <v>15167</v>
      </c>
      <c r="C3232" s="3">
        <f>VLOOKUP(B3232,CONSOLIDADO!A$2:E$11786,5,FALSE)</f>
        <v>884</v>
      </c>
      <c r="D3232" s="3" t="s">
        <v>15168</v>
      </c>
      <c r="E3232" s="3" t="s">
        <v>6813</v>
      </c>
      <c r="F3232" s="3"/>
      <c r="G3232" s="3" t="s">
        <v>15170</v>
      </c>
      <c r="I3232" t="str">
        <f t="shared" si="50"/>
        <v>,(884,' Alejandro Yarad Daccarett ','',' 2 2389 1000    ', Presidente')</v>
      </c>
    </row>
    <row r="3233" spans="1:9">
      <c r="A3233" s="3" t="s">
        <v>15171</v>
      </c>
      <c r="B3233" s="3" t="s">
        <v>15167</v>
      </c>
      <c r="C3233" s="3">
        <f>VLOOKUP(B3233,CONSOLIDADO!A$2:E$11786,5,FALSE)</f>
        <v>884</v>
      </c>
      <c r="D3233" s="3" t="s">
        <v>15168</v>
      </c>
      <c r="E3233" s="3" t="s">
        <v>6739</v>
      </c>
      <c r="F3233" s="3"/>
      <c r="G3233" s="3" t="s">
        <v>15170</v>
      </c>
      <c r="I3233" t="str">
        <f t="shared" si="50"/>
        <v>,(884,' Javier Rodas Fehlandt ','',' 2 2389 1000    ', Gerente General')</v>
      </c>
    </row>
    <row r="3234" spans="1:9">
      <c r="A3234" s="3" t="s">
        <v>15172</v>
      </c>
      <c r="B3234" s="3" t="s">
        <v>15167</v>
      </c>
      <c r="C3234" s="3">
        <f>VLOOKUP(B3234,CONSOLIDADO!A$2:E$11786,5,FALSE)</f>
        <v>884</v>
      </c>
      <c r="D3234" s="3" t="s">
        <v>15168</v>
      </c>
      <c r="E3234" s="3" t="s">
        <v>9401</v>
      </c>
      <c r="F3234" s="3" t="s">
        <v>15173</v>
      </c>
      <c r="G3234" s="3" t="s">
        <v>15174</v>
      </c>
      <c r="I3234" t="str">
        <f t="shared" si="50"/>
        <v>,(884,' Gonzalo Funes ',' gonzalo.funes@casaideas.com',' 2 2389 1024    ', Gerente de Informática')</v>
      </c>
    </row>
    <row r="3235" spans="1:9">
      <c r="A3235" s="3" t="s">
        <v>15176</v>
      </c>
      <c r="B3235" s="3" t="s">
        <v>15175</v>
      </c>
      <c r="C3235" s="3">
        <f>VLOOKUP(B3235,CONSOLIDADO!A$2:E$11786,5,FALSE)</f>
        <v>885</v>
      </c>
      <c r="D3235" s="3" t="s">
        <v>6031</v>
      </c>
      <c r="E3235" s="3"/>
      <c r="F3235" s="3"/>
      <c r="G3235" s="3" t="s">
        <v>15177</v>
      </c>
      <c r="I3235" t="str">
        <f t="shared" si="50"/>
        <v>,(885,' Gonzalo Barros Beck','',' 2 2366 1500',')</v>
      </c>
    </row>
    <row r="3236" spans="1:9">
      <c r="A3236" s="3" t="s">
        <v>15178</v>
      </c>
      <c r="B3236" s="3" t="s">
        <v>15175</v>
      </c>
      <c r="C3236" s="3">
        <f>VLOOKUP(B3236,CONSOLIDADO!A$2:E$11786,5,FALSE)</f>
        <v>885</v>
      </c>
      <c r="D3236" s="3" t="s">
        <v>6031</v>
      </c>
      <c r="E3236" s="3" t="s">
        <v>7910</v>
      </c>
      <c r="F3236" s="3" t="s">
        <v>15179</v>
      </c>
      <c r="G3236" s="3" t="s">
        <v>15180</v>
      </c>
      <c r="I3236" t="str">
        <f t="shared" si="50"/>
        <v>,(885,' Edith Maldonado San Martín ',' edith.maldonado@casabarros.cl',' 2 2366 1500    ', Contadora')</v>
      </c>
    </row>
    <row r="3237" spans="1:9">
      <c r="A3237" s="3" t="s">
        <v>15182</v>
      </c>
      <c r="B3237" s="3" t="s">
        <v>15181</v>
      </c>
      <c r="C3237" s="3">
        <f>VLOOKUP(B3237,CONSOLIDADO!A$2:E$11786,5,FALSE)</f>
        <v>886</v>
      </c>
      <c r="D3237" s="3" t="s">
        <v>3925</v>
      </c>
      <c r="E3237" s="3" t="s">
        <v>15183</v>
      </c>
      <c r="F3237" s="3"/>
      <c r="G3237" s="3" t="s">
        <v>15184</v>
      </c>
      <c r="I3237" t="str">
        <f t="shared" si="50"/>
        <v>,(886,' Fernando Zavala Cavada ','',' 2 2598 5102    ', Presidente Directorio CMCH S.A.')</v>
      </c>
    </row>
    <row r="3238" spans="1:9">
      <c r="A3238" s="3" t="s">
        <v>15185</v>
      </c>
      <c r="B3238" s="3" t="s">
        <v>15181</v>
      </c>
      <c r="C3238" s="3">
        <f>VLOOKUP(B3238,CONSOLIDADO!A$2:E$11786,5,FALSE)</f>
        <v>886</v>
      </c>
      <c r="D3238" s="3" t="s">
        <v>3925</v>
      </c>
      <c r="E3238" s="3" t="s">
        <v>6850</v>
      </c>
      <c r="F3238" s="3"/>
      <c r="G3238" s="3" t="s">
        <v>15184</v>
      </c>
      <c r="I3238" t="str">
        <f t="shared" si="50"/>
        <v>,(886,' Miguel Luis Del Río Jiménez ','',' 2 2598 5102    ', Director')</v>
      </c>
    </row>
    <row r="3239" spans="1:9">
      <c r="A3239" s="3" t="s">
        <v>15186</v>
      </c>
      <c r="B3239" s="3" t="s">
        <v>15181</v>
      </c>
      <c r="C3239" s="3">
        <f>VLOOKUP(B3239,CONSOLIDADO!A$2:E$11786,5,FALSE)</f>
        <v>886</v>
      </c>
      <c r="D3239" s="3" t="s">
        <v>3925</v>
      </c>
      <c r="E3239" s="3" t="s">
        <v>6856</v>
      </c>
      <c r="F3239" s="3"/>
      <c r="G3239" s="3" t="s">
        <v>15184</v>
      </c>
      <c r="I3239" t="str">
        <f t="shared" si="50"/>
        <v>,(886,' Jacqueline Doris Plass Wähling ','',' 2 2598 5102    ', Directora')</v>
      </c>
    </row>
    <row r="3240" spans="1:9">
      <c r="A3240" s="3" t="s">
        <v>15187</v>
      </c>
      <c r="B3240" s="3" t="s">
        <v>15181</v>
      </c>
      <c r="C3240" s="3">
        <f>VLOOKUP(B3240,CONSOLIDADO!A$2:E$11786,5,FALSE)</f>
        <v>886</v>
      </c>
      <c r="D3240" s="3" t="s">
        <v>3925</v>
      </c>
      <c r="E3240" s="3" t="s">
        <v>6850</v>
      </c>
      <c r="F3240" s="3"/>
      <c r="G3240" s="3" t="s">
        <v>15184</v>
      </c>
      <c r="I3240" t="str">
        <f t="shared" si="50"/>
        <v>,(886,' Mónica Risopatrón Larraín ','',' 2 2598 5102    ', Director')</v>
      </c>
    </row>
    <row r="3241" spans="1:9">
      <c r="A3241" s="3" t="s">
        <v>15188</v>
      </c>
      <c r="B3241" s="3" t="s">
        <v>15181</v>
      </c>
      <c r="C3241" s="3">
        <f>VLOOKUP(B3241,CONSOLIDADO!A$2:E$11786,5,FALSE)</f>
        <v>886</v>
      </c>
      <c r="D3241" s="3" t="s">
        <v>3925</v>
      </c>
      <c r="E3241" s="3" t="s">
        <v>6739</v>
      </c>
      <c r="F3241" s="3"/>
      <c r="G3241" s="3" t="s">
        <v>15184</v>
      </c>
      <c r="I3241" t="str">
        <f t="shared" si="50"/>
        <v>,(886,' Mauricio Roco Zamorano ','',' 2 2598 5102    ', Gerente General')</v>
      </c>
    </row>
    <row r="3242" spans="1:9">
      <c r="A3242" s="3" t="s">
        <v>15189</v>
      </c>
      <c r="B3242" s="3" t="s">
        <v>15181</v>
      </c>
      <c r="C3242" s="3">
        <f>VLOOKUP(B3242,CONSOLIDADO!A$2:E$11786,5,FALSE)</f>
        <v>886</v>
      </c>
      <c r="D3242" s="3" t="s">
        <v>3925</v>
      </c>
      <c r="E3242" s="3" t="s">
        <v>15190</v>
      </c>
      <c r="F3242" s="3"/>
      <c r="G3242" s="3" t="s">
        <v>15191</v>
      </c>
      <c r="I3242" t="str">
        <f t="shared" si="50"/>
        <v>,(886,' Paula Valenzuela Sanhueza ','',' 2 2598 5131    ', Gerencia Legal')</v>
      </c>
    </row>
    <row r="3243" spans="1:9">
      <c r="A3243" s="3" t="s">
        <v>15192</v>
      </c>
      <c r="B3243" s="3" t="s">
        <v>15181</v>
      </c>
      <c r="C3243" s="3">
        <f>VLOOKUP(B3243,CONSOLIDADO!A$2:E$11786,5,FALSE)</f>
        <v>886</v>
      </c>
      <c r="D3243" s="3" t="s">
        <v>3925</v>
      </c>
      <c r="E3243" s="3" t="s">
        <v>6905</v>
      </c>
      <c r="F3243" s="3"/>
      <c r="G3243" s="3" t="s">
        <v>15193</v>
      </c>
      <c r="I3243" t="str">
        <f t="shared" si="50"/>
        <v>,(886,' Francisco Gracia Huidobro ','',' 2 2598 5370    ', Gerente Comercial')</v>
      </c>
    </row>
    <row r="3244" spans="1:9">
      <c r="A3244" s="3" t="s">
        <v>15194</v>
      </c>
      <c r="B3244" s="3" t="s">
        <v>15181</v>
      </c>
      <c r="C3244" s="3">
        <f>VLOOKUP(B3244,CONSOLIDADO!A$2:E$11786,5,FALSE)</f>
        <v>886</v>
      </c>
      <c r="D3244" s="3" t="s">
        <v>3925</v>
      </c>
      <c r="E3244" s="3" t="s">
        <v>6757</v>
      </c>
      <c r="F3244" s="3"/>
      <c r="G3244" s="3" t="s">
        <v>15195</v>
      </c>
      <c r="I3244" t="str">
        <f t="shared" si="50"/>
        <v>,(886,' Carlos Tolosa Bustamante ','',' 2 2598 5353    ', Gerente de Administración y Finanzas')</v>
      </c>
    </row>
    <row r="3245" spans="1:9">
      <c r="A3245" s="3" t="s">
        <v>15196</v>
      </c>
      <c r="B3245" s="3" t="s">
        <v>15181</v>
      </c>
      <c r="C3245" s="3">
        <f>VLOOKUP(B3245,CONSOLIDADO!A$2:E$11786,5,FALSE)</f>
        <v>886</v>
      </c>
      <c r="D3245" s="3" t="s">
        <v>3925</v>
      </c>
      <c r="E3245" s="3" t="s">
        <v>15197</v>
      </c>
      <c r="F3245" s="3" t="s">
        <v>15198</v>
      </c>
      <c r="G3245" s="3" t="s">
        <v>15199</v>
      </c>
      <c r="I3245" t="str">
        <f t="shared" si="50"/>
        <v>,(886,' Juan Ramírez Aravena ',' jramirez@casamoneda.cl',' 2 2598 5150    ', Gerente Gestión de Riesgos y Seguridad')</v>
      </c>
    </row>
    <row r="3246" spans="1:9">
      <c r="A3246" s="3" t="s">
        <v>15201</v>
      </c>
      <c r="B3246" s="3" t="s">
        <v>15200</v>
      </c>
      <c r="C3246" s="3">
        <f>VLOOKUP(B3246,CONSOLIDADO!A$2:E$11786,5,FALSE)</f>
        <v>887</v>
      </c>
      <c r="D3246" s="3" t="s">
        <v>5723</v>
      </c>
      <c r="E3246" s="3" t="s">
        <v>6739</v>
      </c>
      <c r="F3246" s="3" t="s">
        <v>15202</v>
      </c>
      <c r="G3246" s="3" t="s">
        <v>15203</v>
      </c>
      <c r="I3246" t="str">
        <f t="shared" si="50"/>
        <v>,(887,' Luis Fernández Murillo ',' murillo@murillo.cl',' 2 2228 8088    ', Gerente General')</v>
      </c>
    </row>
    <row r="3247" spans="1:9">
      <c r="A3247" s="3" t="s">
        <v>15206</v>
      </c>
      <c r="B3247" s="3" t="s">
        <v>15204</v>
      </c>
      <c r="C3247" s="3">
        <f>VLOOKUP(B3247,CONSOLIDADO!A$2:E$11786,5,FALSE)</f>
        <v>888</v>
      </c>
      <c r="D3247" s="3" t="s">
        <v>15205</v>
      </c>
      <c r="E3247" s="3"/>
      <c r="F3247" s="3"/>
      <c r="G3247" s="3" t="s">
        <v>15207</v>
      </c>
      <c r="I3247" t="str">
        <f t="shared" si="50"/>
        <v>,(888,' Nancy Navia García','',' 2 2979 9906',')</v>
      </c>
    </row>
    <row r="3248" spans="1:9">
      <c r="A3248" s="3" t="s">
        <v>15208</v>
      </c>
      <c r="B3248" s="3" t="s">
        <v>15204</v>
      </c>
      <c r="C3248" s="3">
        <f>VLOOKUP(B3248,CONSOLIDADO!A$2:E$11786,5,FALSE)</f>
        <v>888</v>
      </c>
      <c r="D3248" s="3" t="s">
        <v>15205</v>
      </c>
      <c r="E3248" s="3" t="s">
        <v>8500</v>
      </c>
      <c r="F3248" s="3" t="s">
        <v>15209</v>
      </c>
      <c r="G3248" s="3" t="s">
        <v>15210</v>
      </c>
      <c r="I3248" t="str">
        <f t="shared" si="50"/>
        <v>,(888,' Carlos F. Navia García ',' cnavia@nahga.cl',' 2 2979 9911    ', Socio Gerente')</v>
      </c>
    </row>
    <row r="3249" spans="1:9">
      <c r="A3249" s="3" t="s">
        <v>15212</v>
      </c>
      <c r="B3249" s="3" t="s">
        <v>15211</v>
      </c>
      <c r="C3249" s="3">
        <f>VLOOKUP(B3249,CONSOLIDADO!A$2:E$11786,5,FALSE)</f>
        <v>889</v>
      </c>
      <c r="D3249" s="3" t="s">
        <v>6041</v>
      </c>
      <c r="E3249" s="3" t="s">
        <v>6739</v>
      </c>
      <c r="F3249" s="3" t="s">
        <v>15213</v>
      </c>
      <c r="G3249" s="3" t="s">
        <v>15214</v>
      </c>
      <c r="I3249" t="str">
        <f t="shared" si="50"/>
        <v>,(889,' Rolando Rossier Andrei ',' info@rossier.cl',' 2 2412 6000    ', Gerente General')</v>
      </c>
    </row>
    <row r="3250" spans="1:9">
      <c r="A3250" s="3" t="s">
        <v>15215</v>
      </c>
      <c r="B3250" s="3" t="s">
        <v>15211</v>
      </c>
      <c r="C3250" s="3">
        <f>VLOOKUP(B3250,CONSOLIDADO!A$2:E$11786,5,FALSE)</f>
        <v>889</v>
      </c>
      <c r="D3250" s="3" t="s">
        <v>6041</v>
      </c>
      <c r="E3250" s="3" t="s">
        <v>6905</v>
      </c>
      <c r="F3250" s="3" t="s">
        <v>15216</v>
      </c>
      <c r="G3250" s="3" t="s">
        <v>15214</v>
      </c>
      <c r="I3250" t="str">
        <f t="shared" si="50"/>
        <v>,(889,' Rolando Rossier Díaz ',' rolando@rossier.cl',' 2 2412 6000    ', Gerente Comercial')</v>
      </c>
    </row>
    <row r="3251" spans="1:9">
      <c r="A3251" s="3" t="s">
        <v>15217</v>
      </c>
      <c r="B3251" s="3" t="s">
        <v>15211</v>
      </c>
      <c r="C3251" s="3">
        <f>VLOOKUP(B3251,CONSOLIDADO!A$2:E$11786,5,FALSE)</f>
        <v>889</v>
      </c>
      <c r="D3251" s="3" t="s">
        <v>6041</v>
      </c>
      <c r="E3251" s="3" t="s">
        <v>7032</v>
      </c>
      <c r="F3251" s="3" t="s">
        <v>15218</v>
      </c>
      <c r="G3251" s="3" t="s">
        <v>15214</v>
      </c>
      <c r="I3251" t="str">
        <f t="shared" si="50"/>
        <v>,(889,' Fernando Rossier Díaz ',' frossier@rossier.cl',' 2 2412 6000    ', Gerente Administración y Finanzas')</v>
      </c>
    </row>
    <row r="3252" spans="1:9">
      <c r="A3252" s="3" t="s">
        <v>15219</v>
      </c>
      <c r="B3252" s="3" t="s">
        <v>15211</v>
      </c>
      <c r="C3252" s="3">
        <f>VLOOKUP(B3252,CONSOLIDADO!A$2:E$11786,5,FALSE)</f>
        <v>889</v>
      </c>
      <c r="D3252" s="3" t="s">
        <v>6041</v>
      </c>
      <c r="E3252" s="3"/>
      <c r="F3252" s="3"/>
      <c r="G3252" s="3" t="s">
        <v>15220</v>
      </c>
      <c r="I3252" t="str">
        <f t="shared" si="50"/>
        <v>,(889,' Marcelo Rossier Díaz','',' 2 2412 6000',')</v>
      </c>
    </row>
    <row r="3253" spans="1:9">
      <c r="A3253" s="3" t="s">
        <v>15221</v>
      </c>
      <c r="B3253" s="3" t="s">
        <v>15211</v>
      </c>
      <c r="C3253" s="3">
        <f>VLOOKUP(B3253,CONSOLIDADO!A$2:E$11786,5,FALSE)</f>
        <v>889</v>
      </c>
      <c r="D3253" s="3" t="s">
        <v>6041</v>
      </c>
      <c r="E3253" s="3" t="s">
        <v>7300</v>
      </c>
      <c r="F3253" s="3" t="s">
        <v>15222</v>
      </c>
      <c r="G3253" s="3" t="s">
        <v>15214</v>
      </c>
      <c r="I3253" t="str">
        <f t="shared" si="50"/>
        <v>,(889,' Víctor Alí ',' vali@rossier.cl',' 2 2412 6000    ', Gerente de Administración')</v>
      </c>
    </row>
    <row r="3254" spans="1:9">
      <c r="A3254" s="3" t="s">
        <v>15225</v>
      </c>
      <c r="B3254" s="3" t="s">
        <v>15223</v>
      </c>
      <c r="C3254" s="3">
        <f>VLOOKUP(B3254,CONSOLIDADO!A$2:E$11786,5,FALSE)</f>
        <v>890</v>
      </c>
      <c r="D3254" s="3" t="s">
        <v>15224</v>
      </c>
      <c r="E3254" s="3" t="s">
        <v>7409</v>
      </c>
      <c r="F3254" s="3" t="s">
        <v>15226</v>
      </c>
      <c r="G3254" s="3" t="s">
        <v>15227</v>
      </c>
      <c r="I3254" t="str">
        <f t="shared" si="50"/>
        <v>,(890,' Silvano Casagrande Calo ',' scasagrande@entelchile.net',' 2 2222 4849    ', Presidente Ejecutivo')</v>
      </c>
    </row>
    <row r="3255" spans="1:9">
      <c r="A3255" s="3" t="s">
        <v>15228</v>
      </c>
      <c r="B3255" s="3" t="s">
        <v>15223</v>
      </c>
      <c r="C3255" s="3">
        <f>VLOOKUP(B3255,CONSOLIDADO!A$2:E$11786,5,FALSE)</f>
        <v>890</v>
      </c>
      <c r="D3255" s="3" t="s">
        <v>15224</v>
      </c>
      <c r="E3255" s="3"/>
      <c r="F3255" s="3"/>
      <c r="G3255" s="3" t="s">
        <v>15229</v>
      </c>
      <c r="I3255" t="str">
        <f t="shared" si="50"/>
        <v>,(890,' Enzo Casagrande Calo','',' 2 2222 4849',')</v>
      </c>
    </row>
    <row r="3256" spans="1:9">
      <c r="A3256" s="3" t="s">
        <v>15230</v>
      </c>
      <c r="B3256" s="3" t="s">
        <v>15223</v>
      </c>
      <c r="C3256" s="3">
        <f>VLOOKUP(B3256,CONSOLIDADO!A$2:E$11786,5,FALSE)</f>
        <v>890</v>
      </c>
      <c r="D3256" s="3" t="s">
        <v>15224</v>
      </c>
      <c r="E3256" s="3" t="s">
        <v>6757</v>
      </c>
      <c r="F3256" s="3" t="s">
        <v>15231</v>
      </c>
      <c r="G3256" s="3" t="s">
        <v>15232</v>
      </c>
      <c r="I3256" t="str">
        <f t="shared" si="50"/>
        <v>,(890,' Alberto Hidalgo De las Heras ',' alhidalgo@casagrandemotori.cl',' 2 2222 4927    ', Gerente de Administración y Finanzas')</v>
      </c>
    </row>
    <row r="3257" spans="1:9">
      <c r="A3257" s="3" t="s">
        <v>15235</v>
      </c>
      <c r="B3257" s="3" t="s">
        <v>15233</v>
      </c>
      <c r="C3257" s="3">
        <f>VLOOKUP(B3257,CONSOLIDADO!A$2:E$11786,5,FALSE)</f>
        <v>891</v>
      </c>
      <c r="D3257" s="3" t="s">
        <v>15234</v>
      </c>
      <c r="E3257" s="3"/>
      <c r="F3257" s="3"/>
      <c r="G3257" s="3" t="s">
        <v>15236</v>
      </c>
      <c r="I3257" t="str">
        <f t="shared" si="50"/>
        <v>,(891,' Robert Schmitz Bräuchle','',' 2 2752 7329',')</v>
      </c>
    </row>
    <row r="3258" spans="1:9">
      <c r="A3258" s="3" t="s">
        <v>15237</v>
      </c>
      <c r="B3258" s="3" t="s">
        <v>15233</v>
      </c>
      <c r="C3258" s="3">
        <f>VLOOKUP(B3258,CONSOLIDADO!A$2:E$11786,5,FALSE)</f>
        <v>891</v>
      </c>
      <c r="D3258" s="3" t="s">
        <v>15234</v>
      </c>
      <c r="E3258" s="3" t="s">
        <v>6757</v>
      </c>
      <c r="F3258" s="3" t="s">
        <v>15238</v>
      </c>
      <c r="G3258" s="3" t="s">
        <v>15239</v>
      </c>
      <c r="I3258" t="str">
        <f t="shared" si="50"/>
        <v>,(891,' Pedro Muñoz Bilbao ',' pmunoz@casapiedra.cl',' 2 2752 7319    ', Gerente de Administración y Finanzas')</v>
      </c>
    </row>
    <row r="3259" spans="1:9">
      <c r="A3259" s="3" t="s">
        <v>15240</v>
      </c>
      <c r="B3259" s="3" t="s">
        <v>15233</v>
      </c>
      <c r="C3259" s="3">
        <f>VLOOKUP(B3259,CONSOLIDADO!A$2:E$11786,5,FALSE)</f>
        <v>891</v>
      </c>
      <c r="D3259" s="3" t="s">
        <v>15234</v>
      </c>
      <c r="E3259" s="3"/>
      <c r="F3259" s="3"/>
      <c r="G3259" s="3" t="s">
        <v>15241</v>
      </c>
      <c r="I3259" t="str">
        <f t="shared" si="50"/>
        <v>,(891,' Bárbara Campos Berkhoff','',' 2 2752 7035',')</v>
      </c>
    </row>
    <row r="3260" spans="1:9">
      <c r="A3260" s="3" t="s">
        <v>15242</v>
      </c>
      <c r="B3260" s="3" t="s">
        <v>15233</v>
      </c>
      <c r="C3260" s="3">
        <f>VLOOKUP(B3260,CONSOLIDADO!A$2:E$11786,5,FALSE)</f>
        <v>891</v>
      </c>
      <c r="D3260" s="3" t="s">
        <v>15234</v>
      </c>
      <c r="E3260" s="3" t="s">
        <v>6765</v>
      </c>
      <c r="F3260" s="3" t="s">
        <v>15243</v>
      </c>
      <c r="G3260" s="3" t="s">
        <v>15244</v>
      </c>
      <c r="I3260" t="str">
        <f t="shared" si="50"/>
        <v>,(891,' Cristian Coll Vargas ',' ccoll@casapiedra.cl',' 2 2752 7081    ', Gerente de Operaciones')</v>
      </c>
    </row>
    <row r="3261" spans="1:9">
      <c r="A3261" s="3" t="s">
        <v>15247</v>
      </c>
      <c r="B3261" s="3" t="s">
        <v>15245</v>
      </c>
      <c r="C3261" s="3">
        <f>VLOOKUP(B3261,CONSOLIDADO!A$2:E$11786,5,FALSE)</f>
        <v>892</v>
      </c>
      <c r="D3261" s="3" t="s">
        <v>15246</v>
      </c>
      <c r="E3261" s="3" t="s">
        <v>6739</v>
      </c>
      <c r="F3261" s="3" t="s">
        <v>15248</v>
      </c>
      <c r="G3261" s="3" t="s">
        <v>15249</v>
      </c>
      <c r="I3261" t="str">
        <f t="shared" si="50"/>
        <v>,(892,' Eduardo Gran Echeverría ',' egran@casarino.cl',' 34 242 1111    ', Gerente General')</v>
      </c>
    </row>
    <row r="3262" spans="1:9">
      <c r="A3262" s="3" t="s">
        <v>15251</v>
      </c>
      <c r="B3262" s="3" t="s">
        <v>15250</v>
      </c>
      <c r="C3262" s="3">
        <f>VLOOKUP(B3262,CONSOLIDADO!A$2:E$11786,5,FALSE)</f>
        <v>893</v>
      </c>
      <c r="D3262" s="3" t="s">
        <v>8682</v>
      </c>
      <c r="E3262" s="3"/>
      <c r="F3262" s="3"/>
      <c r="G3262" s="3" t="s">
        <v>15252</v>
      </c>
      <c r="I3262" t="str">
        <f t="shared" si="50"/>
        <v>,(893,' Ricardo Court Juan-Oliver','',' 72 297 5770',')</v>
      </c>
    </row>
    <row r="3263" spans="1:9">
      <c r="A3263" s="3" t="s">
        <v>15253</v>
      </c>
      <c r="B3263" s="3" t="s">
        <v>15250</v>
      </c>
      <c r="C3263" s="3">
        <f>VLOOKUP(B3263,CONSOLIDADO!A$2:E$11786,5,FALSE)</f>
        <v>893</v>
      </c>
      <c r="D3263" s="3" t="s">
        <v>8682</v>
      </c>
      <c r="E3263" s="3" t="s">
        <v>6905</v>
      </c>
      <c r="F3263" s="3" t="s">
        <v>15254</v>
      </c>
      <c r="G3263" s="3" t="s">
        <v>15255</v>
      </c>
      <c r="I3263" t="str">
        <f t="shared" si="50"/>
        <v>,(893,' Diego Callejas H. ',' dcallejas@casasdeltoqui.cl',' 72 297 5770    ', Gerente Comercial')</v>
      </c>
    </row>
    <row r="3264" spans="1:9">
      <c r="A3264" s="3" t="s">
        <v>15256</v>
      </c>
      <c r="B3264" s="3" t="s">
        <v>15250</v>
      </c>
      <c r="C3264" s="3">
        <f>VLOOKUP(B3264,CONSOLIDADO!A$2:E$11786,5,FALSE)</f>
        <v>893</v>
      </c>
      <c r="D3264" s="3" t="s">
        <v>8682</v>
      </c>
      <c r="E3264" s="3" t="s">
        <v>15257</v>
      </c>
      <c r="F3264" s="3" t="s">
        <v>15258</v>
      </c>
      <c r="G3264" s="3" t="s">
        <v>15255</v>
      </c>
      <c r="I3264" t="str">
        <f t="shared" si="50"/>
        <v>,(893,' Carlos Olivares Berríos ',' carlos.olivares@casasdeltoqui.cl',' 72 297 5770    ', Gerente de Producción, Enólogo')</v>
      </c>
    </row>
    <row r="3265" spans="1:9">
      <c r="A3265" s="3" t="s">
        <v>15259</v>
      </c>
      <c r="B3265" s="3" t="s">
        <v>15250</v>
      </c>
      <c r="C3265" s="3">
        <f>VLOOKUP(B3265,CONSOLIDADO!A$2:E$11786,5,FALSE)</f>
        <v>893</v>
      </c>
      <c r="D3265" s="3" t="s">
        <v>8682</v>
      </c>
      <c r="E3265" s="3" t="s">
        <v>6757</v>
      </c>
      <c r="F3265" s="3" t="s">
        <v>15260</v>
      </c>
      <c r="G3265" s="3" t="s">
        <v>15255</v>
      </c>
      <c r="I3265" t="str">
        <f t="shared" si="50"/>
        <v>,(893,' Felipe Court Rollan ',' fcourt@casasdeltoqui.cl',' 72 297 5770    ', Gerente de Administración y Finanzas')</v>
      </c>
    </row>
    <row r="3266" spans="1:9">
      <c r="A3266" s="3" t="s">
        <v>15262</v>
      </c>
      <c r="B3266" s="3" t="s">
        <v>15261</v>
      </c>
      <c r="C3266" s="3">
        <f>VLOOKUP(B3266,CONSOLIDADO!A$2:E$11786,5,FALSE)</f>
        <v>894</v>
      </c>
      <c r="D3266" s="3" t="s">
        <v>5894</v>
      </c>
      <c r="E3266" s="3" t="s">
        <v>6959</v>
      </c>
      <c r="F3266" s="3"/>
      <c r="G3266" s="3" t="s">
        <v>15263</v>
      </c>
      <c r="I3266" t="str">
        <f t="shared" si="50"/>
        <v>,(894,' Renato Casas del Valle Barros ','',' 2 2594 0600    ', Director Ejecutivo')</v>
      </c>
    </row>
    <row r="3267" spans="1:9">
      <c r="A3267" s="3" t="s">
        <v>15264</v>
      </c>
      <c r="B3267" s="3" t="s">
        <v>15261</v>
      </c>
      <c r="C3267" s="3">
        <f>VLOOKUP(B3267,CONSOLIDADO!A$2:E$11786,5,FALSE)</f>
        <v>894</v>
      </c>
      <c r="D3267" s="3" t="s">
        <v>5894</v>
      </c>
      <c r="E3267" s="3"/>
      <c r="F3267" s="3"/>
      <c r="G3267" s="3" t="s">
        <v>15265</v>
      </c>
      <c r="I3267" t="str">
        <f t="shared" ref="I3267:I3330" si="51">CONCATENATE(",(",C3267,",'",A3267,"','",F3267,"','",G3267,"',",E3267,"')")</f>
        <v>,(894,' Raúl Silva Barros','',' 2 2594 0600',')</v>
      </c>
    </row>
    <row r="3268" spans="1:9">
      <c r="A3268" s="3" t="s">
        <v>15266</v>
      </c>
      <c r="B3268" s="3" t="s">
        <v>15261</v>
      </c>
      <c r="C3268" s="3">
        <f>VLOOKUP(B3268,CONSOLIDADO!A$2:E$11786,5,FALSE)</f>
        <v>894</v>
      </c>
      <c r="D3268" s="3" t="s">
        <v>5894</v>
      </c>
      <c r="E3268" s="3" t="s">
        <v>6757</v>
      </c>
      <c r="F3268" s="3" t="s">
        <v>15267</v>
      </c>
      <c r="G3268" s="3" t="s">
        <v>15263</v>
      </c>
      <c r="I3268" t="str">
        <f t="shared" si="51"/>
        <v>,(894,' Juan Antonio Escobar ',' jescobar@quipasur.cl',' 2 2594 0600    ', Gerente de Administración y Finanzas')</v>
      </c>
    </row>
    <row r="3269" spans="1:9">
      <c r="A3269" s="3" t="s">
        <v>15268</v>
      </c>
      <c r="B3269" s="3" t="s">
        <v>15261</v>
      </c>
      <c r="C3269" s="3">
        <f>VLOOKUP(B3269,CONSOLIDADO!A$2:E$11786,5,FALSE)</f>
        <v>894</v>
      </c>
      <c r="D3269" s="3" t="s">
        <v>5894</v>
      </c>
      <c r="E3269" s="3" t="s">
        <v>6765</v>
      </c>
      <c r="F3269" s="3" t="s">
        <v>15269</v>
      </c>
      <c r="G3269" s="3" t="s">
        <v>15263</v>
      </c>
      <c r="I3269" t="str">
        <f t="shared" si="51"/>
        <v>,(894,' Ricardo Hermosilla Valenzuela ',' rhermosilla@quipasur.cl',' 2 2594 0600    ', Gerente de Operaciones')</v>
      </c>
    </row>
    <row r="3270" spans="1:9">
      <c r="A3270" s="3" t="s">
        <v>15272</v>
      </c>
      <c r="B3270" s="3" t="s">
        <v>15270</v>
      </c>
      <c r="C3270" s="3">
        <f>VLOOKUP(B3270,CONSOLIDADO!A$2:E$11786,5,FALSE)</f>
        <v>895</v>
      </c>
      <c r="D3270" s="3" t="s">
        <v>15271</v>
      </c>
      <c r="E3270" s="3" t="s">
        <v>6813</v>
      </c>
      <c r="F3270" s="3" t="s">
        <v>15273</v>
      </c>
      <c r="G3270" s="3" t="s">
        <v>15274</v>
      </c>
      <c r="I3270" t="str">
        <f t="shared" si="51"/>
        <v>,(895,' Sergio Délano Abbott ',' gerencia@casasdelano.cl',' 2 2242 4418    ', Presidente')</v>
      </c>
    </row>
    <row r="3271" spans="1:9">
      <c r="A3271" s="3" t="s">
        <v>15275</v>
      </c>
      <c r="B3271" s="3" t="s">
        <v>15270</v>
      </c>
      <c r="C3271" s="3">
        <f>VLOOKUP(B3271,CONSOLIDADO!A$2:E$11786,5,FALSE)</f>
        <v>895</v>
      </c>
      <c r="D3271" s="3" t="s">
        <v>15271</v>
      </c>
      <c r="E3271" s="3" t="s">
        <v>6905</v>
      </c>
      <c r="F3271" s="3" t="s">
        <v>15273</v>
      </c>
      <c r="G3271" s="3" t="s">
        <v>15274</v>
      </c>
      <c r="I3271" t="str">
        <f t="shared" si="51"/>
        <v>,(895,' Sergio Délano Alcalde ',' gerencia@casasdelano.cl',' 2 2242 4418    ', Gerente Comercial')</v>
      </c>
    </row>
    <row r="3272" spans="1:9">
      <c r="A3272" s="3" t="s">
        <v>15276</v>
      </c>
      <c r="B3272" s="3" t="s">
        <v>15270</v>
      </c>
      <c r="C3272" s="3">
        <f>VLOOKUP(B3272,CONSOLIDADO!A$2:E$11786,5,FALSE)</f>
        <v>895</v>
      </c>
      <c r="D3272" s="3" t="s">
        <v>15271</v>
      </c>
      <c r="E3272" s="3"/>
      <c r="F3272" s="3"/>
      <c r="G3272" s="3" t="s">
        <v>15277</v>
      </c>
      <c r="I3272" t="str">
        <f t="shared" si="51"/>
        <v>,(895,' Alfonso Morandé Cuevas','',' 2 2215 9404',')</v>
      </c>
    </row>
    <row r="3273" spans="1:9">
      <c r="A3273" s="3" t="s">
        <v>15279</v>
      </c>
      <c r="B3273" s="3" t="s">
        <v>15278</v>
      </c>
      <c r="C3273" s="3">
        <f>VLOOKUP(B3273,CONSOLIDADO!A$2:E$11786,5,FALSE)</f>
        <v>896</v>
      </c>
      <c r="D3273" s="3" t="s">
        <v>1867</v>
      </c>
      <c r="E3273" s="3" t="s">
        <v>15280</v>
      </c>
      <c r="F3273" s="3"/>
      <c r="G3273" s="3" t="s">
        <v>15281</v>
      </c>
      <c r="I3273" t="str">
        <f t="shared" si="51"/>
        <v>,(896,' Marcelo Zamorano Palma ','',' 57 257 7500    ', Gerente de Casino')</v>
      </c>
    </row>
    <row r="3274" spans="1:9">
      <c r="A3274" s="3" t="s">
        <v>15282</v>
      </c>
      <c r="B3274" s="3" t="s">
        <v>15278</v>
      </c>
      <c r="C3274" s="3">
        <f>VLOOKUP(B3274,CONSOLIDADO!A$2:E$11786,5,FALSE)</f>
        <v>896</v>
      </c>
      <c r="D3274" s="3" t="s">
        <v>1867</v>
      </c>
      <c r="E3274" s="3"/>
      <c r="F3274" s="3"/>
      <c r="G3274" s="3" t="s">
        <v>15283</v>
      </c>
      <c r="I3274" t="str">
        <f t="shared" si="51"/>
        <v>,(896,' Germán Marfil Shain','',' 57 257 7500',')</v>
      </c>
    </row>
    <row r="3275" spans="1:9">
      <c r="A3275" s="3" t="s">
        <v>15284</v>
      </c>
      <c r="B3275" s="3" t="s">
        <v>15278</v>
      </c>
      <c r="C3275" s="3">
        <f>VLOOKUP(B3275,CONSOLIDADO!A$2:E$11786,5,FALSE)</f>
        <v>896</v>
      </c>
      <c r="D3275" s="3" t="s">
        <v>1867</v>
      </c>
      <c r="E3275" s="3" t="s">
        <v>15285</v>
      </c>
      <c r="F3275" s="3"/>
      <c r="G3275" s="3" t="s">
        <v>15281</v>
      </c>
      <c r="I3275" t="str">
        <f t="shared" si="51"/>
        <v>,(896,' Cristian Barrientos Rodas ','',' 57 257 7500    ', Director Tesorería Operativa')</v>
      </c>
    </row>
    <row r="3276" spans="1:9">
      <c r="A3276" s="3" t="s">
        <v>15286</v>
      </c>
      <c r="B3276" s="3" t="s">
        <v>15278</v>
      </c>
      <c r="C3276" s="3">
        <f>VLOOKUP(B3276,CONSOLIDADO!A$2:E$11786,5,FALSE)</f>
        <v>896</v>
      </c>
      <c r="D3276" s="3" t="s">
        <v>1867</v>
      </c>
      <c r="E3276" s="3" t="s">
        <v>15287</v>
      </c>
      <c r="F3276" s="3"/>
      <c r="G3276" s="3" t="s">
        <v>15281</v>
      </c>
      <c r="I3276" t="str">
        <f t="shared" si="51"/>
        <v>,(896,' Alejandro Yáñez Baeza ','',' 57 257 7500    ', Director Mesas de Juegos')</v>
      </c>
    </row>
    <row r="3277" spans="1:9">
      <c r="A3277" s="3" t="s">
        <v>15290</v>
      </c>
      <c r="B3277" s="3" t="s">
        <v>15288</v>
      </c>
      <c r="C3277" s="3">
        <f>VLOOKUP(B3277,CONSOLIDADO!A$2:E$11786,5,FALSE)</f>
        <v>897</v>
      </c>
      <c r="D3277" s="3" t="s">
        <v>15289</v>
      </c>
      <c r="E3277" s="3" t="s">
        <v>7562</v>
      </c>
      <c r="F3277" s="3"/>
      <c r="G3277" s="3" t="s">
        <v>6846</v>
      </c>
      <c r="I3277" t="str">
        <f t="shared" si="51"/>
        <v>,(897,' Antonio Claudio Martínez Segui ','','               ', Presidente del Directorio')</v>
      </c>
    </row>
    <row r="3278" spans="1:9">
      <c r="A3278" s="3" t="s">
        <v>15291</v>
      </c>
      <c r="B3278" s="3" t="s">
        <v>15288</v>
      </c>
      <c r="C3278" s="3">
        <f>VLOOKUP(B3278,CONSOLIDADO!A$2:E$11786,5,FALSE)</f>
        <v>897</v>
      </c>
      <c r="D3278" s="3" t="s">
        <v>15289</v>
      </c>
      <c r="E3278" s="3" t="s">
        <v>6850</v>
      </c>
      <c r="F3278" s="3"/>
      <c r="G3278" s="3" t="s">
        <v>6846</v>
      </c>
      <c r="I3278" t="str">
        <f t="shared" si="51"/>
        <v>,(897,' Francisco Javier Martínez Segui ','','               ', Director')</v>
      </c>
    </row>
    <row r="3279" spans="1:9">
      <c r="A3279" s="3" t="s">
        <v>15292</v>
      </c>
      <c r="B3279" s="3" t="s">
        <v>15288</v>
      </c>
      <c r="C3279" s="3">
        <f>VLOOKUP(B3279,CONSOLIDADO!A$2:E$11786,5,FALSE)</f>
        <v>897</v>
      </c>
      <c r="D3279" s="3" t="s">
        <v>15289</v>
      </c>
      <c r="E3279" s="3" t="s">
        <v>6850</v>
      </c>
      <c r="F3279" s="3"/>
      <c r="G3279" s="3" t="s">
        <v>6846</v>
      </c>
      <c r="I3279" t="str">
        <f t="shared" si="51"/>
        <v>,(897,' Eduardo Andrés Sboccia Serrano ','','               ', Director')</v>
      </c>
    </row>
    <row r="3280" spans="1:9">
      <c r="A3280" s="3" t="s">
        <v>15293</v>
      </c>
      <c r="B3280" s="3" t="s">
        <v>15288</v>
      </c>
      <c r="C3280" s="3">
        <f>VLOOKUP(B3280,CONSOLIDADO!A$2:E$11786,5,FALSE)</f>
        <v>897</v>
      </c>
      <c r="D3280" s="3" t="s">
        <v>15289</v>
      </c>
      <c r="E3280" s="3" t="s">
        <v>6850</v>
      </c>
      <c r="F3280" s="3"/>
      <c r="G3280" s="3" t="s">
        <v>6846</v>
      </c>
      <c r="I3280" t="str">
        <f t="shared" si="51"/>
        <v>,(897,' Eliseo Ignacio Gracia Martínez ','','               ', Director')</v>
      </c>
    </row>
    <row r="3281" spans="1:9">
      <c r="A3281" s="3" t="s">
        <v>15294</v>
      </c>
      <c r="B3281" s="3" t="s">
        <v>15288</v>
      </c>
      <c r="C3281" s="3">
        <f>VLOOKUP(B3281,CONSOLIDADO!A$2:E$11786,5,FALSE)</f>
        <v>897</v>
      </c>
      <c r="D3281" s="3" t="s">
        <v>15289</v>
      </c>
      <c r="E3281" s="3" t="s">
        <v>6739</v>
      </c>
      <c r="F3281" s="3"/>
      <c r="G3281" s="3" t="s">
        <v>15295</v>
      </c>
      <c r="I3281" t="str">
        <f t="shared" si="51"/>
        <v>,(897,' Federico Lorca Ramos ','',' 35 223 1795    ', Gerente General')</v>
      </c>
    </row>
    <row r="3282" spans="1:9">
      <c r="A3282" s="3" t="s">
        <v>15297</v>
      </c>
      <c r="B3282" s="3" t="s">
        <v>15296</v>
      </c>
      <c r="C3282" s="3">
        <f>VLOOKUP(B3282,CONSOLIDADO!A$2:E$11786,5,FALSE)</f>
        <v>898</v>
      </c>
      <c r="D3282" s="3" t="s">
        <v>557</v>
      </c>
      <c r="E3282" s="3"/>
      <c r="F3282" s="3"/>
      <c r="G3282" s="3" t="s">
        <v>15298</v>
      </c>
      <c r="I3282" t="str">
        <f t="shared" si="51"/>
        <v>,(898,' Domingo de Toro Arancibia','',' 2 2465 6006',')</v>
      </c>
    </row>
    <row r="3283" spans="1:9">
      <c r="A3283" s="3" t="s">
        <v>15299</v>
      </c>
      <c r="B3283" s="3" t="s">
        <v>15296</v>
      </c>
      <c r="C3283" s="3">
        <f>VLOOKUP(B3283,CONSOLIDADO!A$2:E$11786,5,FALSE)</f>
        <v>898</v>
      </c>
      <c r="D3283" s="3" t="s">
        <v>557</v>
      </c>
      <c r="E3283" s="3"/>
      <c r="F3283" s="3"/>
      <c r="G3283" s="3" t="s">
        <v>15298</v>
      </c>
      <c r="I3283" t="str">
        <f t="shared" si="51"/>
        <v>,(898,' José Miguel de Toro Arancibia','',' 2 2465 6006',')</v>
      </c>
    </row>
    <row r="3284" spans="1:9">
      <c r="A3284" s="3" t="s">
        <v>15300</v>
      </c>
      <c r="B3284" s="3" t="s">
        <v>15296</v>
      </c>
      <c r="C3284" s="3">
        <f>VLOOKUP(B3284,CONSOLIDADO!A$2:E$11786,5,FALSE)</f>
        <v>898</v>
      </c>
      <c r="D3284" s="3" t="s">
        <v>557</v>
      </c>
      <c r="E3284" s="3" t="s">
        <v>6757</v>
      </c>
      <c r="F3284" s="3" t="s">
        <v>15301</v>
      </c>
      <c r="G3284" s="3" t="s">
        <v>15302</v>
      </c>
      <c r="I3284" t="str">
        <f t="shared" si="51"/>
        <v>,(898,' Domingo de Toro González ',' ddetorog@casinoexpress.cl',' 2 2465 6006    ', Gerente de Administración y Finanzas')</v>
      </c>
    </row>
    <row r="3285" spans="1:9">
      <c r="A3285" s="3" t="s">
        <v>15303</v>
      </c>
      <c r="B3285" s="3" t="s">
        <v>15296</v>
      </c>
      <c r="C3285" s="3">
        <f>VLOOKUP(B3285,CONSOLIDADO!A$2:E$11786,5,FALSE)</f>
        <v>898</v>
      </c>
      <c r="D3285" s="3" t="s">
        <v>557</v>
      </c>
      <c r="E3285" s="3" t="s">
        <v>6905</v>
      </c>
      <c r="F3285" s="3" t="s">
        <v>15304</v>
      </c>
      <c r="G3285" s="3" t="s">
        <v>15302</v>
      </c>
      <c r="I3285" t="str">
        <f t="shared" si="51"/>
        <v>,(898,' Carola Silva Gárate ',' csilva@casinoexpress.cl',' 2 2465 6006    ', Gerente Comercial')</v>
      </c>
    </row>
    <row r="3286" spans="1:9">
      <c r="A3286" s="3" t="s">
        <v>15305</v>
      </c>
      <c r="B3286" s="3" t="s">
        <v>15296</v>
      </c>
      <c r="C3286" s="3">
        <f>VLOOKUP(B3286,CONSOLIDADO!A$2:E$11786,5,FALSE)</f>
        <v>898</v>
      </c>
      <c r="D3286" s="3" t="s">
        <v>557</v>
      </c>
      <c r="E3286" s="3" t="s">
        <v>7777</v>
      </c>
      <c r="F3286" s="3" t="s">
        <v>15306</v>
      </c>
      <c r="G3286" s="3" t="s">
        <v>15302</v>
      </c>
      <c r="I3286" t="str">
        <f t="shared" si="51"/>
        <v>,(898,' Juan José de Toro González ',' juanjose.detoro@casinoexpress.cl',' 2 2465 6006    ', Gerente de Proyectos')</v>
      </c>
    </row>
    <row r="3287" spans="1:9">
      <c r="A3287" s="3" t="s">
        <v>15307</v>
      </c>
      <c r="B3287" s="3" t="s">
        <v>57569</v>
      </c>
      <c r="C3287" s="3">
        <f>VLOOKUP(B3287,CONSOLIDADO!A$2:E$11786,5,FALSE)</f>
        <v>899</v>
      </c>
      <c r="D3287" s="3" t="s">
        <v>1867</v>
      </c>
      <c r="E3287" s="3"/>
      <c r="F3287" s="3"/>
      <c r="G3287" s="3" t="s">
        <v>15308</v>
      </c>
      <c r="I3287" t="str">
        <f t="shared" si="51"/>
        <v>,(899,' Fabián Giame','',' 32 284 6401',')</v>
      </c>
    </row>
    <row r="3288" spans="1:9">
      <c r="A3288" s="3" t="s">
        <v>15309</v>
      </c>
      <c r="B3288" s="3" t="s">
        <v>57569</v>
      </c>
      <c r="C3288" s="3">
        <f>VLOOKUP(B3288,CONSOLIDADO!A$2:E$11786,5,FALSE)</f>
        <v>899</v>
      </c>
      <c r="D3288" s="3" t="s">
        <v>1867</v>
      </c>
      <c r="E3288" s="3" t="s">
        <v>15310</v>
      </c>
      <c r="F3288" s="3" t="s">
        <v>15311</v>
      </c>
      <c r="G3288" s="3" t="s">
        <v>15312</v>
      </c>
      <c r="I3288" t="str">
        <f t="shared" si="51"/>
        <v>,(899,' Valentina Gracia ',' valentina.gracia@enjoy.cl',' 32 284 6401    ', Subgerente Hotel')</v>
      </c>
    </row>
    <row r="3289" spans="1:9">
      <c r="A3289" s="3" t="s">
        <v>15313</v>
      </c>
      <c r="B3289" s="3" t="s">
        <v>57569</v>
      </c>
      <c r="C3289" s="3">
        <f>VLOOKUP(B3289,CONSOLIDADO!A$2:E$11786,5,FALSE)</f>
        <v>899</v>
      </c>
      <c r="D3289" s="3" t="s">
        <v>1867</v>
      </c>
      <c r="E3289" s="3"/>
      <c r="F3289" s="3"/>
      <c r="G3289" s="3" t="s">
        <v>15314</v>
      </c>
      <c r="I3289" t="str">
        <f t="shared" si="51"/>
        <v>,(899,' Ramón Núñez Muñoz','',' 32 284 6090',')</v>
      </c>
    </row>
    <row r="3290" spans="1:9">
      <c r="A3290" s="3" t="s">
        <v>15315</v>
      </c>
      <c r="B3290" s="3" t="s">
        <v>57569</v>
      </c>
      <c r="C3290" s="3">
        <f>VLOOKUP(B3290,CONSOLIDADO!A$2:E$11786,5,FALSE)</f>
        <v>899</v>
      </c>
      <c r="D3290" s="3" t="s">
        <v>1867</v>
      </c>
      <c r="E3290" s="3" t="s">
        <v>15316</v>
      </c>
      <c r="F3290" s="3" t="s">
        <v>15317</v>
      </c>
      <c r="G3290" s="3" t="s">
        <v>15312</v>
      </c>
      <c r="I3290" t="str">
        <f t="shared" si="51"/>
        <v>,(899,' Lesly Sandoval ',' lesly.sandoval@enjoy.cl',' 32 284 6401    ', Subgerente A&amp;B')</v>
      </c>
    </row>
    <row r="3291" spans="1:9">
      <c r="A3291" s="3" t="s">
        <v>15318</v>
      </c>
      <c r="B3291" s="3" t="s">
        <v>57569</v>
      </c>
      <c r="C3291" s="3">
        <f>VLOOKUP(B3291,CONSOLIDADO!A$2:E$11786,5,FALSE)</f>
        <v>899</v>
      </c>
      <c r="D3291" s="3" t="s">
        <v>1867</v>
      </c>
      <c r="E3291" s="3" t="s">
        <v>8137</v>
      </c>
      <c r="F3291" s="3" t="s">
        <v>15319</v>
      </c>
      <c r="G3291" s="3" t="s">
        <v>15312</v>
      </c>
      <c r="I3291" t="str">
        <f t="shared" si="51"/>
        <v>,(899,' Fabián Mellado ',' fabian.mellado@enjoy.cl',' 32 284 6401    ', Gerente de Negocios')</v>
      </c>
    </row>
    <row r="3292" spans="1:9">
      <c r="A3292" s="3" t="s">
        <v>15321</v>
      </c>
      <c r="B3292" s="3" t="s">
        <v>15320</v>
      </c>
      <c r="C3292" s="3">
        <f>VLOOKUP(B3292,CONSOLIDADO!A$2:E$11786,5,FALSE)</f>
        <v>900</v>
      </c>
      <c r="D3292" s="3" t="s">
        <v>15289</v>
      </c>
      <c r="E3292" s="3" t="s">
        <v>6739</v>
      </c>
      <c r="F3292" s="3" t="s">
        <v>15322</v>
      </c>
      <c r="G3292" s="3" t="s">
        <v>15323</v>
      </c>
      <c r="I3292" t="str">
        <f t="shared" si="51"/>
        <v>,(900,' Claudio Vera Cárdenas ',' claudio.vera@latin-gaming.com',' 58 223 2951    ', Gerente General')</v>
      </c>
    </row>
    <row r="3293" spans="1:9">
      <c r="A3293" s="3" t="s">
        <v>15324</v>
      </c>
      <c r="B3293" s="3" t="s">
        <v>15320</v>
      </c>
      <c r="C3293" s="3">
        <f>VLOOKUP(B3293,CONSOLIDADO!A$2:E$11786,5,FALSE)</f>
        <v>900</v>
      </c>
      <c r="D3293" s="3" t="s">
        <v>15289</v>
      </c>
      <c r="E3293" s="3" t="s">
        <v>7032</v>
      </c>
      <c r="F3293" s="3" t="s">
        <v>15325</v>
      </c>
      <c r="G3293" s="3" t="s">
        <v>15326</v>
      </c>
      <c r="I3293" t="str">
        <f t="shared" si="51"/>
        <v>,(900,' Ernesto Torres Medina ',' ernesto.torres@latin-gaming.com',' 58 222 4131    ', Gerente Administración y Finanzas')</v>
      </c>
    </row>
    <row r="3294" spans="1:9">
      <c r="A3294" s="3" t="s">
        <v>15328</v>
      </c>
      <c r="B3294" s="3" t="s">
        <v>15327</v>
      </c>
      <c r="C3294" s="3">
        <f>VLOOKUP(B3294,CONSOLIDADO!A$2:E$11786,5,FALSE)</f>
        <v>901</v>
      </c>
      <c r="D3294" s="3" t="s">
        <v>557</v>
      </c>
      <c r="E3294" s="3"/>
      <c r="F3294" s="3"/>
      <c r="G3294" s="3" t="s">
        <v>15329</v>
      </c>
      <c r="I3294" t="str">
        <f t="shared" si="51"/>
        <v>,(901,' Patricio Andrés Melisenda Lillo','',' 2 2549 5500',')</v>
      </c>
    </row>
    <row r="3295" spans="1:9">
      <c r="A3295" s="3" t="s">
        <v>15330</v>
      </c>
      <c r="B3295" s="3" t="s">
        <v>15327</v>
      </c>
      <c r="C3295" s="3">
        <f>VLOOKUP(B3295,CONSOLIDADO!A$2:E$11786,5,FALSE)</f>
        <v>901</v>
      </c>
      <c r="D3295" s="3" t="s">
        <v>557</v>
      </c>
      <c r="E3295" s="3" t="s">
        <v>6905</v>
      </c>
      <c r="F3295" s="3" t="s">
        <v>15331</v>
      </c>
      <c r="G3295" s="3" t="s">
        <v>15332</v>
      </c>
      <c r="I3295" t="str">
        <f t="shared" si="51"/>
        <v>,(901,' Claudio Roberto Melisenda Lillo ',' cmelisenda@casinoschile.cl',' 2 2549 5500    ', Gerente Comercial')</v>
      </c>
    </row>
    <row r="3296" spans="1:9">
      <c r="A3296" s="3" t="s">
        <v>15334</v>
      </c>
      <c r="B3296" s="3" t="s">
        <v>15333</v>
      </c>
      <c r="C3296" s="3">
        <f>VLOOKUP(B3296,CONSOLIDADO!A$2:E$11786,5,FALSE)</f>
        <v>902</v>
      </c>
      <c r="D3296" s="3" t="s">
        <v>557</v>
      </c>
      <c r="E3296" s="3" t="s">
        <v>6739</v>
      </c>
      <c r="F3296" s="3" t="s">
        <v>15335</v>
      </c>
      <c r="G3296" s="3" t="s">
        <v>15336</v>
      </c>
      <c r="I3296" t="str">
        <f t="shared" si="51"/>
        <v>,(902,' Jorge Orellana Godoy ',' jorellana@tealsa.cl',' 2 3245 4003    ', Gerente General')</v>
      </c>
    </row>
    <row r="3297" spans="1:9">
      <c r="A3297" s="3" t="s">
        <v>15337</v>
      </c>
      <c r="B3297" s="3" t="s">
        <v>15333</v>
      </c>
      <c r="C3297" s="3">
        <f>VLOOKUP(B3297,CONSOLIDADO!A$2:E$11786,5,FALSE)</f>
        <v>902</v>
      </c>
      <c r="D3297" s="3" t="s">
        <v>557</v>
      </c>
      <c r="E3297" s="3" t="s">
        <v>15338</v>
      </c>
      <c r="F3297" s="3" t="s">
        <v>15339</v>
      </c>
      <c r="G3297" s="3" t="s">
        <v>15336</v>
      </c>
      <c r="I3297" t="str">
        <f t="shared" si="51"/>
        <v>,(902,' Patricio Copaja ',' pcopaja@casinosintegrados.cl',' 2 3245 4003    ', Subgerente Red Operaciones')</v>
      </c>
    </row>
    <row r="3298" spans="1:9">
      <c r="A3298" s="3" t="s">
        <v>15340</v>
      </c>
      <c r="B3298" s="3" t="s">
        <v>15333</v>
      </c>
      <c r="C3298" s="3">
        <f>VLOOKUP(B3298,CONSOLIDADO!A$2:E$11786,5,FALSE)</f>
        <v>902</v>
      </c>
      <c r="D3298" s="3" t="s">
        <v>557</v>
      </c>
      <c r="E3298" s="3" t="s">
        <v>6886</v>
      </c>
      <c r="F3298" s="3" t="s">
        <v>15341</v>
      </c>
      <c r="G3298" s="3" t="s">
        <v>15336</v>
      </c>
      <c r="I3298" t="str">
        <f t="shared" si="51"/>
        <v>,(902,' Valeria Aravena ',' varavena@casinosintegrados.cl',' 2 3245 4003    ', Gerente de Recursos Humanos')</v>
      </c>
    </row>
    <row r="3299" spans="1:9">
      <c r="A3299" s="3" t="s">
        <v>15344</v>
      </c>
      <c r="B3299" s="3" t="s">
        <v>15342</v>
      </c>
      <c r="C3299" s="3">
        <f>VLOOKUP(B3299,CONSOLIDADO!A$2:E$11786,5,FALSE)</f>
        <v>903</v>
      </c>
      <c r="D3299" s="3" t="s">
        <v>15343</v>
      </c>
      <c r="E3299" s="3" t="s">
        <v>6739</v>
      </c>
      <c r="F3299" s="3" t="s">
        <v>15345</v>
      </c>
      <c r="G3299" s="3" t="s">
        <v>15346</v>
      </c>
      <c r="I3299" t="str">
        <f t="shared" si="51"/>
        <v>,(903,' Humberto Cuevas Silva ',' hcuevas@caso.cl',' 32 227 6430    ', Gerente General')</v>
      </c>
    </row>
    <row r="3300" spans="1:9">
      <c r="A3300" s="3" t="s">
        <v>15347</v>
      </c>
      <c r="B3300" s="3" t="s">
        <v>15342</v>
      </c>
      <c r="C3300" s="3">
        <f>VLOOKUP(B3300,CONSOLIDADO!A$2:E$11786,5,FALSE)</f>
        <v>903</v>
      </c>
      <c r="D3300" s="3" t="s">
        <v>15343</v>
      </c>
      <c r="E3300" s="3" t="s">
        <v>6905</v>
      </c>
      <c r="F3300" s="3" t="s">
        <v>15348</v>
      </c>
      <c r="G3300" s="3" t="s">
        <v>15346</v>
      </c>
      <c r="I3300" t="str">
        <f t="shared" si="51"/>
        <v>,(903,' Leonardo Calderón Fernández ',' leonardo.calderon@caso.cl',' 32 227 6430    ', Gerente Comercial')</v>
      </c>
    </row>
    <row r="3301" spans="1:9">
      <c r="A3301" s="3" t="s">
        <v>15349</v>
      </c>
      <c r="B3301" s="3" t="s">
        <v>15342</v>
      </c>
      <c r="C3301" s="3">
        <f>VLOOKUP(B3301,CONSOLIDADO!A$2:E$11786,5,FALSE)</f>
        <v>903</v>
      </c>
      <c r="D3301" s="3" t="s">
        <v>15343</v>
      </c>
      <c r="E3301" s="3" t="s">
        <v>15350</v>
      </c>
      <c r="F3301" s="3" t="s">
        <v>15351</v>
      </c>
      <c r="G3301" s="3" t="s">
        <v>15346</v>
      </c>
      <c r="I3301" t="str">
        <f t="shared" si="51"/>
        <v>,(903,' Pablo Bofill Schmidt ',' pbofill@carozzi.cl',' 32 227 6430    ', Gerente General Cantabria SpA')</v>
      </c>
    </row>
    <row r="3302" spans="1:9">
      <c r="A3302" s="3" t="s">
        <v>15352</v>
      </c>
      <c r="B3302" s="3" t="s">
        <v>15342</v>
      </c>
      <c r="C3302" s="3">
        <f>VLOOKUP(B3302,CONSOLIDADO!A$2:E$11786,5,FALSE)</f>
        <v>903</v>
      </c>
      <c r="D3302" s="3" t="s">
        <v>15343</v>
      </c>
      <c r="E3302" s="3" t="s">
        <v>15353</v>
      </c>
      <c r="F3302" s="3" t="s">
        <v>15354</v>
      </c>
      <c r="G3302" s="3" t="s">
        <v>15346</v>
      </c>
      <c r="I3302" t="str">
        <f t="shared" si="51"/>
        <v>,(903,' Iñaki Zuazola De Aretxabala ',' inaki.zuazola@bonafide.cl',' 32 227 6430    ', Gerente Comercial Cantabria SpA')</v>
      </c>
    </row>
    <row r="3303" spans="1:9">
      <c r="A3303" s="3" t="s">
        <v>15357</v>
      </c>
      <c r="B3303" s="3" t="s">
        <v>15355</v>
      </c>
      <c r="C3303" s="3">
        <f>VLOOKUP(B3303,CONSOLIDADO!A$2:E$11786,5,FALSE)</f>
        <v>904</v>
      </c>
      <c r="D3303" s="3" t="s">
        <v>15356</v>
      </c>
      <c r="E3303" s="3"/>
      <c r="F3303" s="3"/>
      <c r="G3303" s="3" t="s">
        <v>15358</v>
      </c>
      <c r="I3303" t="str">
        <f t="shared" si="51"/>
        <v>,(904,' Bruno Casanova Arancibia','',' 2 2611 7250',')</v>
      </c>
    </row>
    <row r="3304" spans="1:9">
      <c r="A3304" s="3" t="s">
        <v>15359</v>
      </c>
      <c r="B3304" s="3" t="s">
        <v>15355</v>
      </c>
      <c r="C3304" s="3">
        <f>VLOOKUP(B3304,CONSOLIDADO!A$2:E$11786,5,FALSE)</f>
        <v>904</v>
      </c>
      <c r="D3304" s="3" t="s">
        <v>15356</v>
      </c>
      <c r="E3304" s="3"/>
      <c r="F3304" s="3"/>
      <c r="G3304" s="3" t="s">
        <v>15360</v>
      </c>
      <c r="I3304" t="str">
        <f t="shared" si="51"/>
        <v>,(904,' Bruno Casanova Vidal','',' 55 223 8236',')</v>
      </c>
    </row>
    <row r="3305" spans="1:9">
      <c r="A3305" s="3" t="s">
        <v>15362</v>
      </c>
      <c r="B3305" s="3" t="s">
        <v>15361</v>
      </c>
      <c r="C3305" s="3">
        <f>VLOOKUP(B3305,CONSOLIDADO!A$2:E$11786,5,FALSE)</f>
        <v>905</v>
      </c>
      <c r="D3305" s="3" t="s">
        <v>1878</v>
      </c>
      <c r="E3305" s="3" t="s">
        <v>6739</v>
      </c>
      <c r="F3305" s="3" t="s">
        <v>15363</v>
      </c>
      <c r="G3305" s="3" t="s">
        <v>15364</v>
      </c>
      <c r="I3305" t="str">
        <f t="shared" si="51"/>
        <v>,(905,' Felipe Andrés Ferreira Crichton ',' felipe.ferreira@cauchoval.cl',' 2 2411 3800    ', Gerente General')</v>
      </c>
    </row>
    <row r="3306" spans="1:9">
      <c r="A3306" s="3" t="s">
        <v>15365</v>
      </c>
      <c r="B3306" s="3" t="s">
        <v>15361</v>
      </c>
      <c r="C3306" s="3">
        <f>VLOOKUP(B3306,CONSOLIDADO!A$2:E$11786,5,FALSE)</f>
        <v>905</v>
      </c>
      <c r="D3306" s="3" t="s">
        <v>1878</v>
      </c>
      <c r="E3306" s="3" t="s">
        <v>6905</v>
      </c>
      <c r="F3306" s="3" t="s">
        <v>15366</v>
      </c>
      <c r="G3306" s="3" t="s">
        <v>15364</v>
      </c>
      <c r="I3306" t="str">
        <f t="shared" si="51"/>
        <v>,(905,' Miguel Angel Ferreira Bruna ',' m.ferreira@cauchoval.cl',' 2 2411 3800    ', Gerente Comercial')</v>
      </c>
    </row>
    <row r="3307" spans="1:9">
      <c r="A3307" s="3" t="s">
        <v>15367</v>
      </c>
      <c r="B3307" s="3" t="s">
        <v>57774</v>
      </c>
      <c r="C3307" s="3">
        <f>VLOOKUP(B3307,CONSOLIDADO!A$2:E$11786,5,FALSE)</f>
        <v>907</v>
      </c>
      <c r="D3307" s="3" t="s">
        <v>1008</v>
      </c>
      <c r="E3307" s="3" t="s">
        <v>15368</v>
      </c>
      <c r="F3307" s="3" t="s">
        <v>15369</v>
      </c>
      <c r="G3307" s="3" t="s">
        <v>15370</v>
      </c>
      <c r="I3307" t="str">
        <f t="shared" si="51"/>
        <v>,(907,' Isabel Cavada Undurraga ',' icavada@jackson.cl',' 2 2555 4615    ', Socia Administradora')</v>
      </c>
    </row>
    <row r="3308" spans="1:9">
      <c r="A3308" s="3" t="s">
        <v>15371</v>
      </c>
      <c r="B3308" s="3" t="s">
        <v>57774</v>
      </c>
      <c r="C3308" s="3">
        <f>VLOOKUP(B3308,CONSOLIDADO!A$2:E$11786,5,FALSE)</f>
        <v>907</v>
      </c>
      <c r="D3308" s="3" t="s">
        <v>1008</v>
      </c>
      <c r="E3308" s="3" t="s">
        <v>15372</v>
      </c>
      <c r="F3308" s="3" t="s">
        <v>15373</v>
      </c>
      <c r="G3308" s="3" t="s">
        <v>15370</v>
      </c>
      <c r="I3308" t="str">
        <f t="shared" si="51"/>
        <v>,(907,' Eduardo Bazaes Fajardo ',' ebazaes@jackson.cl',' 2 2555 4615    ', Jefe Comercial')</v>
      </c>
    </row>
    <row r="3309" spans="1:9">
      <c r="A3309" s="3" t="s">
        <v>15376</v>
      </c>
      <c r="B3309" s="3" t="s">
        <v>15374</v>
      </c>
      <c r="C3309" s="3">
        <f>VLOOKUP(B3309,CONSOLIDADO!A$2:E$11786,5,FALSE)</f>
        <v>908</v>
      </c>
      <c r="D3309" s="3" t="s">
        <v>15375</v>
      </c>
      <c r="E3309" s="3" t="s">
        <v>6739</v>
      </c>
      <c r="F3309" s="3" t="s">
        <v>15377</v>
      </c>
      <c r="G3309" s="3" t="s">
        <v>15378</v>
      </c>
      <c r="I3309" t="str">
        <f t="shared" si="51"/>
        <v>,(908,' Renzo Patricio Cavalieri Valiente ',' renzocavalieri@cavalieri.cl',' 2 2585 3100    ', Gerente General')</v>
      </c>
    </row>
    <row r="3310" spans="1:9">
      <c r="A3310" s="3" t="s">
        <v>15381</v>
      </c>
      <c r="B3310" s="3" t="s">
        <v>15379</v>
      </c>
      <c r="C3310" s="3">
        <f>VLOOKUP(B3310,CONSOLIDADO!A$2:E$11786,5,FALSE)</f>
        <v>909</v>
      </c>
      <c r="D3310" s="3" t="s">
        <v>15380</v>
      </c>
      <c r="E3310" s="3"/>
      <c r="F3310" s="3"/>
      <c r="G3310" s="3" t="s">
        <v>15382</v>
      </c>
      <c r="I3310" t="str">
        <f t="shared" si="51"/>
        <v>,(909,' Juan Pablo Heinsohn Salvo','',' 2 2584 1800',')</v>
      </c>
    </row>
    <row r="3311" spans="1:9">
      <c r="A3311" s="3" t="s">
        <v>15383</v>
      </c>
      <c r="B3311" s="3" t="s">
        <v>15379</v>
      </c>
      <c r="C3311" s="3">
        <f>VLOOKUP(B3311,CONSOLIDADO!A$2:E$11786,5,FALSE)</f>
        <v>909</v>
      </c>
      <c r="D3311" s="3" t="s">
        <v>15380</v>
      </c>
      <c r="E3311" s="3" t="s">
        <v>15384</v>
      </c>
      <c r="F3311" s="3" t="s">
        <v>15385</v>
      </c>
      <c r="G3311" s="3" t="s">
        <v>15386</v>
      </c>
      <c r="I3311" t="str">
        <f t="shared" si="51"/>
        <v>,(909,' Cristian Duarte ',' cduarte@cr.cl',' 2 2584 1800    ', Gerente de Administración, Finanzas y TI')</v>
      </c>
    </row>
    <row r="3312" spans="1:9">
      <c r="A3312" s="3" t="s">
        <v>15387</v>
      </c>
      <c r="B3312" s="3" t="s">
        <v>15379</v>
      </c>
      <c r="C3312" s="3">
        <f>VLOOKUP(B3312,CONSOLIDADO!A$2:E$11786,5,FALSE)</f>
        <v>909</v>
      </c>
      <c r="D3312" s="3" t="s">
        <v>15380</v>
      </c>
      <c r="E3312" s="3"/>
      <c r="F3312" s="3"/>
      <c r="G3312" s="3" t="s">
        <v>15382</v>
      </c>
      <c r="I3312" t="str">
        <f t="shared" si="51"/>
        <v>,(909,' Akira Kobayashi','',' 2 2584 1800',')</v>
      </c>
    </row>
    <row r="3313" spans="1:9">
      <c r="A3313" s="3" t="s">
        <v>15389</v>
      </c>
      <c r="B3313" s="3" t="s">
        <v>15388</v>
      </c>
      <c r="C3313" s="3">
        <f>VLOOKUP(B3313,CONSOLIDADO!A$2:E$11786,5,FALSE)</f>
        <v>910</v>
      </c>
      <c r="D3313" s="3" t="s">
        <v>5408</v>
      </c>
      <c r="E3313" s="3"/>
      <c r="F3313" s="3"/>
      <c r="G3313" s="3" t="s">
        <v>15390</v>
      </c>
      <c r="I3313" t="str">
        <f t="shared" si="51"/>
        <v>,(910,' Vittorio Cavalieri Rubio','',' 2 2216 9456',')</v>
      </c>
    </row>
    <row r="3314" spans="1:9">
      <c r="A3314" s="3" t="s">
        <v>15391</v>
      </c>
      <c r="B3314" s="3" t="s">
        <v>15388</v>
      </c>
      <c r="C3314" s="3">
        <f>VLOOKUP(B3314,CONSOLIDADO!A$2:E$11786,5,FALSE)</f>
        <v>910</v>
      </c>
      <c r="D3314" s="3" t="s">
        <v>5408</v>
      </c>
      <c r="E3314" s="3" t="s">
        <v>6837</v>
      </c>
      <c r="F3314" s="3" t="s">
        <v>15392</v>
      </c>
      <c r="G3314" s="3" t="s">
        <v>15393</v>
      </c>
      <c r="I3314" t="str">
        <f t="shared" si="51"/>
        <v>,(910,' Daniel Salgado Cáceres ',' dsalgado@cavasal.cl',' 2 2216 9456    ', Socio')</v>
      </c>
    </row>
    <row r="3315" spans="1:9">
      <c r="A3315" s="3" t="s">
        <v>15396</v>
      </c>
      <c r="B3315" s="3" t="s">
        <v>15394</v>
      </c>
      <c r="C3315" s="3">
        <f>VLOOKUP(B3315,CONSOLIDADO!A$2:E$11786,5,FALSE)</f>
        <v>911</v>
      </c>
      <c r="D3315" s="3" t="s">
        <v>15395</v>
      </c>
      <c r="E3315" s="3" t="s">
        <v>15397</v>
      </c>
      <c r="F3315" s="3" t="s">
        <v>15398</v>
      </c>
      <c r="G3315" s="3" t="s">
        <v>15399</v>
      </c>
      <c r="I3315" t="str">
        <f t="shared" si="51"/>
        <v>,(911,' Nicolás Cox Montt ',' nicolas.cox@cbre.com',' 2 2562 2610    ', Presidente Chile y Argentina')</v>
      </c>
    </row>
    <row r="3316" spans="1:9">
      <c r="A3316" s="3" t="s">
        <v>15400</v>
      </c>
      <c r="B3316" s="3" t="s">
        <v>15394</v>
      </c>
      <c r="C3316" s="3">
        <f>VLOOKUP(B3316,CONSOLIDADO!A$2:E$11786,5,FALSE)</f>
        <v>911</v>
      </c>
      <c r="D3316" s="3" t="s">
        <v>15395</v>
      </c>
      <c r="E3316" s="3" t="s">
        <v>15401</v>
      </c>
      <c r="F3316" s="3" t="s">
        <v>15402</v>
      </c>
      <c r="G3316" s="3" t="s">
        <v>15399</v>
      </c>
      <c r="I3316" t="str">
        <f t="shared" si="51"/>
        <v>,(911,' Patricio Letelier Echeverría ',' patricio.letelier@cbre.com',' 2 2562 2610    ', Asset &amp; Property Management Director')</v>
      </c>
    </row>
    <row r="3317" spans="1:9">
      <c r="A3317" s="3" t="s">
        <v>15403</v>
      </c>
      <c r="B3317" s="3" t="s">
        <v>15394</v>
      </c>
      <c r="C3317" s="3">
        <f>VLOOKUP(B3317,CONSOLIDADO!A$2:E$11786,5,FALSE)</f>
        <v>911</v>
      </c>
      <c r="D3317" s="3" t="s">
        <v>15395</v>
      </c>
      <c r="E3317" s="3"/>
      <c r="F3317" s="3"/>
      <c r="G3317" s="3" t="s">
        <v>15404</v>
      </c>
      <c r="I3317" t="str">
        <f t="shared" si="51"/>
        <v>,(911,' Carolina Salinas Barahona','',' 2 2562 2690',')</v>
      </c>
    </row>
    <row r="3318" spans="1:9">
      <c r="A3318" s="3" t="s">
        <v>15405</v>
      </c>
      <c r="B3318" s="3" t="s">
        <v>15394</v>
      </c>
      <c r="C3318" s="3">
        <f>VLOOKUP(B3318,CONSOLIDADO!A$2:E$11786,5,FALSE)</f>
        <v>911</v>
      </c>
      <c r="D3318" s="3" t="s">
        <v>15395</v>
      </c>
      <c r="E3318" s="3"/>
      <c r="F3318" s="3"/>
      <c r="G3318" s="3" t="s">
        <v>15406</v>
      </c>
      <c r="I3318" t="str">
        <f t="shared" si="51"/>
        <v>,(911,' Javier Pinochet Donoso','',' 2 2562 2674',')</v>
      </c>
    </row>
    <row r="3319" spans="1:9">
      <c r="A3319" s="3" t="s">
        <v>15407</v>
      </c>
      <c r="B3319" s="3" t="s">
        <v>15394</v>
      </c>
      <c r="C3319" s="3">
        <f>VLOOKUP(B3319,CONSOLIDADO!A$2:E$11786,5,FALSE)</f>
        <v>911</v>
      </c>
      <c r="D3319" s="3" t="s">
        <v>15395</v>
      </c>
      <c r="E3319" s="3" t="s">
        <v>15408</v>
      </c>
      <c r="F3319" s="3" t="s">
        <v>15409</v>
      </c>
      <c r="G3319" s="3" t="s">
        <v>15410</v>
      </c>
      <c r="I3319" t="str">
        <f t="shared" si="51"/>
        <v>,(911,' Francisco Traverso Gianini ',' francisco.traverso@cbre.com',' 2 2562 2678    ', Valuation &amp; Advisory Services Director')</v>
      </c>
    </row>
    <row r="3320" spans="1:9">
      <c r="A3320" s="3" t="s">
        <v>15411</v>
      </c>
      <c r="B3320" s="3" t="s">
        <v>57775</v>
      </c>
      <c r="C3320" s="3">
        <f>VLOOKUP(B3320,CONSOLIDADO!A$2:E$11786,5,FALSE)</f>
        <v>913</v>
      </c>
      <c r="D3320" s="3" t="s">
        <v>1912</v>
      </c>
      <c r="E3320" s="3" t="s">
        <v>6739</v>
      </c>
      <c r="F3320" s="3" t="s">
        <v>15412</v>
      </c>
      <c r="G3320" s="3" t="s">
        <v>15413</v>
      </c>
      <c r="I3320" t="str">
        <f t="shared" si="51"/>
        <v>,(913,' Juan Luis Yanine Nazal ',' jorgecastillo@cecinaschillan.cl',' 42 222 5340    ', Gerente General')</v>
      </c>
    </row>
    <row r="3321" spans="1:9">
      <c r="A3321" s="3" t="s">
        <v>15415</v>
      </c>
      <c r="B3321" s="3" t="s">
        <v>15414</v>
      </c>
      <c r="C3321" s="3">
        <f>VLOOKUP(B3321,CONSOLIDADO!A$2:E$11786,5,FALSE)</f>
        <v>914</v>
      </c>
      <c r="D3321" s="3" t="s">
        <v>1912</v>
      </c>
      <c r="E3321" s="3" t="s">
        <v>6739</v>
      </c>
      <c r="F3321" s="3" t="s">
        <v>15416</v>
      </c>
      <c r="G3321" s="3" t="s">
        <v>15417</v>
      </c>
      <c r="I3321" t="str">
        <f t="shared" si="51"/>
        <v>,(914,' Walter Derspch Elgueta ',' wderspch@fanda.cl',' 43 232 1292    ', Gerente General')</v>
      </c>
    </row>
    <row r="3322" spans="1:9">
      <c r="A3322" s="3" t="s">
        <v>15418</v>
      </c>
      <c r="B3322" s="3" t="s">
        <v>15414</v>
      </c>
      <c r="C3322" s="3">
        <f>VLOOKUP(B3322,CONSOLIDADO!A$2:E$11786,5,FALSE)</f>
        <v>914</v>
      </c>
      <c r="D3322" s="3" t="s">
        <v>1912</v>
      </c>
      <c r="E3322" s="3" t="s">
        <v>7032</v>
      </c>
      <c r="F3322" s="3" t="s">
        <v>15419</v>
      </c>
      <c r="G3322" s="3" t="s">
        <v>15417</v>
      </c>
      <c r="I3322" t="str">
        <f t="shared" si="51"/>
        <v>,(914,' Cristóbal Cardemil Besa ',' ccardemil@fanda.cl',' 43 232 1292    ', Gerente Administración y Finanzas')</v>
      </c>
    </row>
    <row r="3323" spans="1:9">
      <c r="A3323" s="3" t="s">
        <v>15420</v>
      </c>
      <c r="B3323" s="3" t="s">
        <v>15414</v>
      </c>
      <c r="C3323" s="3">
        <f>VLOOKUP(B3323,CONSOLIDADO!A$2:E$11786,5,FALSE)</f>
        <v>914</v>
      </c>
      <c r="D3323" s="3" t="s">
        <v>1912</v>
      </c>
      <c r="E3323" s="3"/>
      <c r="F3323" s="3"/>
      <c r="G3323" s="3" t="s">
        <v>15421</v>
      </c>
      <c r="I3323" t="str">
        <f t="shared" si="51"/>
        <v>,(914,' Carlos Montt Vásquez','',' 43 232 1292',')</v>
      </c>
    </row>
    <row r="3324" spans="1:9">
      <c r="A3324" s="3" t="s">
        <v>15423</v>
      </c>
      <c r="B3324" s="3" t="s">
        <v>15422</v>
      </c>
      <c r="C3324" s="3">
        <f>VLOOKUP(B3324,CONSOLIDADO!A$2:E$11786,5,FALSE)</f>
        <v>915</v>
      </c>
      <c r="D3324" s="3" t="s">
        <v>1912</v>
      </c>
      <c r="E3324" s="3" t="s">
        <v>15424</v>
      </c>
      <c r="F3324" s="3" t="s">
        <v>15425</v>
      </c>
      <c r="G3324" s="3" t="s">
        <v>15426</v>
      </c>
      <c r="I3324" t="str">
        <f t="shared" si="51"/>
        <v>,(915,' Rubén Adolfo Mödinger Munzenmayer ',' rmodinger@cecinas.com',' 2 2499 0000    ', Director Asesor')</v>
      </c>
    </row>
    <row r="3325" spans="1:9">
      <c r="A3325" s="3" t="s">
        <v>15427</v>
      </c>
      <c r="B3325" s="3" t="s">
        <v>15422</v>
      </c>
      <c r="C3325" s="3">
        <f>VLOOKUP(B3325,CONSOLIDADO!A$2:E$11786,5,FALSE)</f>
        <v>915</v>
      </c>
      <c r="D3325" s="3" t="s">
        <v>1912</v>
      </c>
      <c r="E3325" s="3"/>
      <c r="F3325" s="3"/>
      <c r="G3325" s="3" t="s">
        <v>15428</v>
      </c>
      <c r="I3325" t="str">
        <f t="shared" si="51"/>
        <v>,(915,' Rodrigo Gallardo Kusch','',' 2 2499 0000',')</v>
      </c>
    </row>
    <row r="3326" spans="1:9">
      <c r="A3326" s="3" t="s">
        <v>15429</v>
      </c>
      <c r="B3326" s="3" t="s">
        <v>15422</v>
      </c>
      <c r="C3326" s="3">
        <f>VLOOKUP(B3326,CONSOLIDADO!A$2:E$11786,5,FALSE)</f>
        <v>915</v>
      </c>
      <c r="D3326" s="3" t="s">
        <v>1912</v>
      </c>
      <c r="E3326" s="3" t="s">
        <v>15430</v>
      </c>
      <c r="F3326" s="3" t="s">
        <v>15431</v>
      </c>
      <c r="G3326" s="3" t="s">
        <v>15426</v>
      </c>
      <c r="I3326" t="str">
        <f t="shared" si="51"/>
        <v>,(915,' Carlos Gallardo Kusch ',' cgallardok@cecinas.com',' 2 2499 0000    ', Gerente de Administración y MKT')</v>
      </c>
    </row>
    <row r="3327" spans="1:9">
      <c r="A3327" s="3" t="s">
        <v>15433</v>
      </c>
      <c r="B3327" s="3" t="s">
        <v>15432</v>
      </c>
      <c r="C3327" s="3">
        <f>VLOOKUP(B3327,CONSOLIDADO!A$2:E$11786,5,FALSE)</f>
        <v>916</v>
      </c>
      <c r="D3327" s="3" t="s">
        <v>8439</v>
      </c>
      <c r="E3327" s="3" t="s">
        <v>6739</v>
      </c>
      <c r="F3327" s="3" t="s">
        <v>15434</v>
      </c>
      <c r="G3327" s="3" t="s">
        <v>15435</v>
      </c>
      <c r="I3327" t="str">
        <f t="shared" si="51"/>
        <v>,(916,' Enrique Emilio Modinger Hoebel ',' emodinger@modinger.cl',' 65 224 2650    ', Gerente General')</v>
      </c>
    </row>
    <row r="3328" spans="1:9">
      <c r="A3328" s="3" t="s">
        <v>15436</v>
      </c>
      <c r="B3328" s="3" t="s">
        <v>15432</v>
      </c>
      <c r="C3328" s="3">
        <f>VLOOKUP(B3328,CONSOLIDADO!A$2:E$11786,5,FALSE)</f>
        <v>916</v>
      </c>
      <c r="D3328" s="3" t="s">
        <v>8439</v>
      </c>
      <c r="E3328" s="3" t="s">
        <v>6819</v>
      </c>
      <c r="F3328" s="3" t="s">
        <v>15437</v>
      </c>
      <c r="G3328" s="3" t="s">
        <v>15438</v>
      </c>
      <c r="I3328" t="str">
        <f t="shared" si="51"/>
        <v>,(916,' Francisco Modinger Hoebel ',' fmodinger@modinger.cl',' 65 224 2822    ', Gerente de Planificación y Desarrollo')</v>
      </c>
    </row>
    <row r="3329" spans="1:9">
      <c r="A3329" s="3" t="s">
        <v>15439</v>
      </c>
      <c r="B3329" s="3" t="s">
        <v>15432</v>
      </c>
      <c r="C3329" s="3">
        <f>VLOOKUP(B3329,CONSOLIDADO!A$2:E$11786,5,FALSE)</f>
        <v>916</v>
      </c>
      <c r="D3329" s="3" t="s">
        <v>8439</v>
      </c>
      <c r="E3329" s="3" t="s">
        <v>7140</v>
      </c>
      <c r="F3329" s="3" t="s">
        <v>15440</v>
      </c>
      <c r="G3329" s="3" t="s">
        <v>15435</v>
      </c>
      <c r="I3329" t="str">
        <f t="shared" si="51"/>
        <v>,(916,' Hernán Modinger Munzenmayer ',' hemodinger@modinger.cl',' 65 224 2650    ', Gerente de Ventas')</v>
      </c>
    </row>
    <row r="3330" spans="1:9">
      <c r="A3330" s="3" t="s">
        <v>15441</v>
      </c>
      <c r="B3330" s="3" t="s">
        <v>15432</v>
      </c>
      <c r="C3330" s="3">
        <f>VLOOKUP(B3330,CONSOLIDADO!A$2:E$11786,5,FALSE)</f>
        <v>916</v>
      </c>
      <c r="D3330" s="3" t="s">
        <v>8439</v>
      </c>
      <c r="E3330" s="3"/>
      <c r="F3330" s="3"/>
      <c r="G3330" s="3" t="s">
        <v>15442</v>
      </c>
      <c r="I3330" t="str">
        <f t="shared" si="51"/>
        <v>,(916,' Víctor Modinger Hoebel','',' 65 224 2822',')</v>
      </c>
    </row>
    <row r="3331" spans="1:9">
      <c r="A3331" s="3" t="s">
        <v>15443</v>
      </c>
      <c r="B3331" s="3" t="s">
        <v>15432</v>
      </c>
      <c r="C3331" s="3">
        <f>VLOOKUP(B3331,CONSOLIDADO!A$2:E$11786,5,FALSE)</f>
        <v>916</v>
      </c>
      <c r="D3331" s="3" t="s">
        <v>8439</v>
      </c>
      <c r="E3331" s="3"/>
      <c r="F3331" s="3"/>
      <c r="G3331" s="3" t="s">
        <v>15444</v>
      </c>
      <c r="I3331" t="str">
        <f t="shared" ref="I3331:I3394" si="52">CONCATENATE(",(",C3331,",'",A3331,"','",F3331,"','",G3331,"',",E3331,"')")</f>
        <v>,(916,' Javier Gallardo Modinger','',' 65 223 0310',')</v>
      </c>
    </row>
    <row r="3332" spans="1:9">
      <c r="A3332" s="3" t="s">
        <v>15445</v>
      </c>
      <c r="B3332" s="3" t="s">
        <v>57570</v>
      </c>
      <c r="C3332" s="3">
        <f>VLOOKUP(B3332,CONSOLIDADO!A$2:E$11786,5,FALSE)</f>
        <v>917</v>
      </c>
      <c r="D3332" s="3" t="s">
        <v>1912</v>
      </c>
      <c r="E3332" s="3" t="s">
        <v>6739</v>
      </c>
      <c r="F3332" s="3" t="s">
        <v>15446</v>
      </c>
      <c r="G3332" s="3" t="s">
        <v>15447</v>
      </c>
      <c r="I3332" t="str">
        <f t="shared" si="52"/>
        <v>,(917,' Eduardo Omeñaca Piteira ',' e.omenaca@cecinasomenaca.cl',' 34 237 3100    ', Gerente General')</v>
      </c>
    </row>
    <row r="3333" spans="1:9">
      <c r="A3333" s="3" t="s">
        <v>15448</v>
      </c>
      <c r="B3333" s="3" t="s">
        <v>57570</v>
      </c>
      <c r="C3333" s="3">
        <f>VLOOKUP(B3333,CONSOLIDADO!A$2:E$11786,5,FALSE)</f>
        <v>917</v>
      </c>
      <c r="D3333" s="3" t="s">
        <v>1912</v>
      </c>
      <c r="E3333" s="3" t="s">
        <v>15449</v>
      </c>
      <c r="F3333" s="3" t="s">
        <v>15450</v>
      </c>
      <c r="G3333" s="3" t="s">
        <v>15447</v>
      </c>
      <c r="I3333" t="str">
        <f t="shared" si="52"/>
        <v>,(917,' Valentín Omeñaca Piteira ',' v.omenaca@cecinasomenaca.cl',' 34 237 3100    ', Gerente Producción')</v>
      </c>
    </row>
    <row r="3334" spans="1:9">
      <c r="A3334" s="3" t="s">
        <v>15452</v>
      </c>
      <c r="B3334" s="3" t="s">
        <v>15451</v>
      </c>
      <c r="C3334" s="3">
        <f>VLOOKUP(B3334,CONSOLIDADO!A$2:E$11786,5,FALSE)</f>
        <v>918</v>
      </c>
      <c r="D3334" s="3" t="s">
        <v>1912</v>
      </c>
      <c r="E3334" s="3" t="s">
        <v>15453</v>
      </c>
      <c r="F3334" s="3" t="s">
        <v>15454</v>
      </c>
      <c r="G3334" s="3" t="s">
        <v>15455</v>
      </c>
      <c r="I3334" t="str">
        <f t="shared" si="52"/>
        <v>,(918,' Raúl Zúñiga Pincheira ',' info@cecinaspincheira.cl',' 42 241 1412    ', Gerente General y Gerente Comercial')</v>
      </c>
    </row>
    <row r="3335" spans="1:9">
      <c r="A3335" s="3" t="s">
        <v>15456</v>
      </c>
      <c r="B3335" s="3" t="s">
        <v>15451</v>
      </c>
      <c r="C3335" s="3">
        <f>VLOOKUP(B3335,CONSOLIDADO!A$2:E$11786,5,FALSE)</f>
        <v>918</v>
      </c>
      <c r="D3335" s="3" t="s">
        <v>1912</v>
      </c>
      <c r="E3335" s="3"/>
      <c r="F3335" s="3"/>
      <c r="G3335" s="3" t="s">
        <v>15457</v>
      </c>
      <c r="I3335" t="str">
        <f t="shared" si="52"/>
        <v>,(918,' Teresa Pincheira Guajardo','',' 42 241 1412',')</v>
      </c>
    </row>
    <row r="3336" spans="1:9">
      <c r="A3336" s="3" t="s">
        <v>8630</v>
      </c>
      <c r="B3336" s="3" t="s">
        <v>15458</v>
      </c>
      <c r="C3336" s="3">
        <f>VLOOKUP(B3336,CONSOLIDADO!A$2:E$11786,5,FALSE)</f>
        <v>919</v>
      </c>
      <c r="D3336" s="3" t="s">
        <v>1912</v>
      </c>
      <c r="E3336" s="3" t="s">
        <v>6739</v>
      </c>
      <c r="F3336" s="3" t="s">
        <v>8631</v>
      </c>
      <c r="G3336" s="3" t="s">
        <v>8629</v>
      </c>
      <c r="I3336" t="str">
        <f t="shared" si="52"/>
        <v>,(919,' Claudio Soler Cortina ',' claudio@soler.cl',' 75 254 5570    ', Gerente General')</v>
      </c>
    </row>
    <row r="3337" spans="1:9">
      <c r="A3337" s="3" t="s">
        <v>8632</v>
      </c>
      <c r="B3337" s="3" t="s">
        <v>15458</v>
      </c>
      <c r="C3337" s="3">
        <f>VLOOKUP(B3337,CONSOLIDADO!A$2:E$11786,5,FALSE)</f>
        <v>919</v>
      </c>
      <c r="D3337" s="3" t="s">
        <v>1912</v>
      </c>
      <c r="E3337" s="3" t="s">
        <v>6757</v>
      </c>
      <c r="F3337" s="3" t="s">
        <v>8633</v>
      </c>
      <c r="G3337" s="3" t="s">
        <v>15459</v>
      </c>
      <c r="I3337" t="str">
        <f t="shared" si="52"/>
        <v>,(919,' José Antonio Ezquerra Sáez ',' ezquerra@soler.cl',' 75 254 5561    ', Gerente de Administración y Finanzas')</v>
      </c>
    </row>
    <row r="3338" spans="1:9">
      <c r="A3338" s="3" t="s">
        <v>15460</v>
      </c>
      <c r="B3338" s="3" t="s">
        <v>15458</v>
      </c>
      <c r="C3338" s="3">
        <f>VLOOKUP(B3338,CONSOLIDADO!A$2:E$11786,5,FALSE)</f>
        <v>919</v>
      </c>
      <c r="D3338" s="3" t="s">
        <v>1912</v>
      </c>
      <c r="E3338" s="3" t="s">
        <v>15461</v>
      </c>
      <c r="F3338" s="3" t="s">
        <v>15462</v>
      </c>
      <c r="G3338" s="3" t="s">
        <v>8629</v>
      </c>
      <c r="I3338" t="str">
        <f t="shared" si="52"/>
        <v>,(919,' Víctoria Ares Moya ',' vares@soler.cl',' 75 254 5570    ', Encargada de Personal')</v>
      </c>
    </row>
    <row r="3339" spans="1:9">
      <c r="A3339" s="3" t="s">
        <v>15464</v>
      </c>
      <c r="B3339" s="3" t="s">
        <v>15463</v>
      </c>
      <c r="C3339" s="3">
        <f>VLOOKUP(B3339,CONSOLIDADO!A$2:E$11786,5,FALSE)</f>
        <v>920</v>
      </c>
      <c r="D3339" s="3" t="s">
        <v>1912</v>
      </c>
      <c r="E3339" s="3" t="s">
        <v>6739</v>
      </c>
      <c r="F3339" s="3" t="s">
        <v>15465</v>
      </c>
      <c r="G3339" s="3" t="s">
        <v>15466</v>
      </c>
      <c r="I3339" t="str">
        <f t="shared" si="52"/>
        <v>,(920,' Germán Esteban García Sánchez ',' suawurt@yahoo.com',' 2 2773 3683    ', Gerente General')</v>
      </c>
    </row>
    <row r="3340" spans="1:9">
      <c r="A3340" s="3" t="s">
        <v>15467</v>
      </c>
      <c r="B3340" s="3" t="s">
        <v>15463</v>
      </c>
      <c r="C3340" s="3">
        <f>VLOOKUP(B3340,CONSOLIDADO!A$2:E$11786,5,FALSE)</f>
        <v>920</v>
      </c>
      <c r="D3340" s="3" t="s">
        <v>1912</v>
      </c>
      <c r="E3340" s="3"/>
      <c r="F3340" s="3"/>
      <c r="G3340" s="3" t="s">
        <v>15468</v>
      </c>
      <c r="I3340" t="str">
        <f t="shared" si="52"/>
        <v>,(920,' Carlos García Sánchez','',' 2 2773 3683',')</v>
      </c>
    </row>
    <row r="3341" spans="1:9">
      <c r="A3341" s="3" t="s">
        <v>15470</v>
      </c>
      <c r="B3341" s="3" t="s">
        <v>15469</v>
      </c>
      <c r="C3341" s="3">
        <f>VLOOKUP(B3341,CONSOLIDADO!A$2:E$11786,5,FALSE)</f>
        <v>921</v>
      </c>
      <c r="D3341" s="3" t="s">
        <v>1912</v>
      </c>
      <c r="E3341" s="3" t="s">
        <v>15471</v>
      </c>
      <c r="F3341" s="3" t="s">
        <v>15472</v>
      </c>
      <c r="G3341" s="3" t="s">
        <v>15473</v>
      </c>
      <c r="I3341" t="str">
        <f t="shared" si="52"/>
        <v>,(921,' Iván Sinecio Valdebenito Vergara ',' ivaldebenito@cecinasvenezia.cl',' 33 233 3665    ', Gerente General - Gerente Adquisiciones')</v>
      </c>
    </row>
    <row r="3342" spans="1:9">
      <c r="A3342" s="3" t="s">
        <v>15474</v>
      </c>
      <c r="B3342" s="3" t="s">
        <v>15469</v>
      </c>
      <c r="C3342" s="3">
        <f>VLOOKUP(B3342,CONSOLIDADO!A$2:E$11786,5,FALSE)</f>
        <v>921</v>
      </c>
      <c r="D3342" s="3" t="s">
        <v>1912</v>
      </c>
      <c r="E3342" s="3" t="s">
        <v>15475</v>
      </c>
      <c r="F3342" s="3" t="s">
        <v>15476</v>
      </c>
      <c r="G3342" s="3" t="s">
        <v>15477</v>
      </c>
      <c r="I3342" t="str">
        <f t="shared" si="52"/>
        <v>,(921,' Francisco Javier Valdebenito Godoy ',' fvaldebenito@cecinasvenezia.cl',' 33 233 4657    ', Gerente de Recursos Humanos, Operaciones, Marketing y Ventas')</v>
      </c>
    </row>
    <row r="3343" spans="1:9">
      <c r="A3343" s="3" t="s">
        <v>15480</v>
      </c>
      <c r="B3343" s="3" t="s">
        <v>15478</v>
      </c>
      <c r="C3343" s="3">
        <f>VLOOKUP(B3343,CONSOLIDADO!A$2:E$11786,5,FALSE)</f>
        <v>922</v>
      </c>
      <c r="D3343" s="3" t="s">
        <v>15479</v>
      </c>
      <c r="E3343" s="3" t="s">
        <v>15481</v>
      </c>
      <c r="F3343" s="3"/>
      <c r="G3343" s="3" t="s">
        <v>15482</v>
      </c>
      <c r="I3343" t="str">
        <f t="shared" si="52"/>
        <v>,(922,' Sergio Fernando Leiva Ordenes ','',' 2 2204 2972    ', Gerente General, Representante Legal y Dueño')</v>
      </c>
    </row>
    <row r="3344" spans="1:9">
      <c r="A3344" s="3" t="s">
        <v>15485</v>
      </c>
      <c r="B3344" s="3" t="s">
        <v>15483</v>
      </c>
      <c r="C3344" s="3">
        <f>VLOOKUP(B3344,CONSOLIDADO!A$2:E$11786,5,FALSE)</f>
        <v>923</v>
      </c>
      <c r="D3344" s="3" t="s">
        <v>15484</v>
      </c>
      <c r="E3344" s="3"/>
      <c r="F3344" s="3"/>
      <c r="G3344" s="3" t="s">
        <v>15486</v>
      </c>
      <c r="I3344" t="str">
        <f t="shared" si="52"/>
        <v>,(923,' Jorge Herrera Muñoz','',' 2 2538 6001',')</v>
      </c>
    </row>
    <row r="3345" spans="1:9">
      <c r="A3345" s="3" t="s">
        <v>15487</v>
      </c>
      <c r="B3345" s="3" t="s">
        <v>15483</v>
      </c>
      <c r="C3345" s="3">
        <f>VLOOKUP(B3345,CONSOLIDADO!A$2:E$11786,5,FALSE)</f>
        <v>923</v>
      </c>
      <c r="D3345" s="3" t="s">
        <v>15484</v>
      </c>
      <c r="E3345" s="3"/>
      <c r="F3345" s="3"/>
      <c r="G3345" s="3" t="s">
        <v>15486</v>
      </c>
      <c r="I3345" t="str">
        <f t="shared" si="52"/>
        <v>,(923,' Carlos Curiche Millapán','',' 2 2538 6001',')</v>
      </c>
    </row>
    <row r="3346" spans="1:9">
      <c r="A3346" s="3" t="s">
        <v>15488</v>
      </c>
      <c r="B3346" s="3" t="s">
        <v>15483</v>
      </c>
      <c r="C3346" s="3">
        <f>VLOOKUP(B3346,CONSOLIDADO!A$2:E$11786,5,FALSE)</f>
        <v>923</v>
      </c>
      <c r="D3346" s="3" t="s">
        <v>15484</v>
      </c>
      <c r="E3346" s="3" t="s">
        <v>8821</v>
      </c>
      <c r="F3346" s="3" t="s">
        <v>15489</v>
      </c>
      <c r="G3346" s="3" t="s">
        <v>15490</v>
      </c>
      <c r="I3346" t="str">
        <f t="shared" si="52"/>
        <v>,(923,' Cecilia Qintanilla ',' cquintanilla@celhex.cl',' 2 2538 6001    ', Encargada de Recursos Humanos')</v>
      </c>
    </row>
    <row r="3347" spans="1:9">
      <c r="A3347" s="3" t="s">
        <v>15492</v>
      </c>
      <c r="B3347" s="3" t="s">
        <v>15491</v>
      </c>
      <c r="C3347" s="3">
        <f>VLOOKUP(B3347,CONSOLIDADO!A$2:E$11786,5,FALSE)</f>
        <v>924</v>
      </c>
      <c r="D3347" s="3" t="s">
        <v>6489</v>
      </c>
      <c r="E3347" s="3" t="s">
        <v>6813</v>
      </c>
      <c r="F3347" s="3"/>
      <c r="G3347" s="3" t="s">
        <v>15493</v>
      </c>
      <c r="I3347" t="str">
        <f t="shared" si="52"/>
        <v>,(924,' Alexander Kiblisky Fried ','',' 2 2570 5500    ', Presidente')</v>
      </c>
    </row>
    <row r="3348" spans="1:9">
      <c r="A3348" s="3" t="s">
        <v>15494</v>
      </c>
      <c r="B3348" s="3" t="s">
        <v>15491</v>
      </c>
      <c r="C3348" s="3">
        <f>VLOOKUP(B3348,CONSOLIDADO!A$2:E$11786,5,FALSE)</f>
        <v>924</v>
      </c>
      <c r="D3348" s="3" t="s">
        <v>6489</v>
      </c>
      <c r="E3348" s="3" t="s">
        <v>13075</v>
      </c>
      <c r="F3348" s="3" t="s">
        <v>15495</v>
      </c>
      <c r="G3348" s="3" t="s">
        <v>15493</v>
      </c>
      <c r="I3348" t="str">
        <f t="shared" si="52"/>
        <v>,(924,' Hugo Salvo Oviedo ',' hugo.salvo@logytechchile.cl',' 2 2570 5500    ', CEO')</v>
      </c>
    </row>
    <row r="3349" spans="1:9">
      <c r="A3349" s="3" t="s">
        <v>15496</v>
      </c>
      <c r="B3349" s="3" t="s">
        <v>15491</v>
      </c>
      <c r="C3349" s="3">
        <f>VLOOKUP(B3349,CONSOLIDADO!A$2:E$11786,5,FALSE)</f>
        <v>924</v>
      </c>
      <c r="D3349" s="3" t="s">
        <v>6489</v>
      </c>
      <c r="E3349" s="3" t="s">
        <v>15497</v>
      </c>
      <c r="F3349" s="3" t="s">
        <v>15498</v>
      </c>
      <c r="G3349" s="3" t="s">
        <v>15493</v>
      </c>
      <c r="I3349" t="str">
        <f t="shared" si="52"/>
        <v>,(924,' Sergio Rojas Grandón ',' sergio.rojas@logytechchile.cl',' 2 2570 5500    ', CFO')</v>
      </c>
    </row>
    <row r="3350" spans="1:9">
      <c r="A3350" s="3" t="s">
        <v>15499</v>
      </c>
      <c r="B3350" s="3" t="s">
        <v>15491</v>
      </c>
      <c r="C3350" s="3">
        <f>VLOOKUP(B3350,CONSOLIDADO!A$2:E$11786,5,FALSE)</f>
        <v>924</v>
      </c>
      <c r="D3350" s="3" t="s">
        <v>6489</v>
      </c>
      <c r="E3350" s="3" t="s">
        <v>6886</v>
      </c>
      <c r="F3350" s="3" t="s">
        <v>15500</v>
      </c>
      <c r="G3350" s="3" t="s">
        <v>15493</v>
      </c>
      <c r="I3350" t="str">
        <f t="shared" si="52"/>
        <v>,(924,' Juan Carlos Inzunza Rocha ',' juan.inzunza@logytechchile.cl',' 2 2570 5500    ', Gerente de Recursos Humanos')</v>
      </c>
    </row>
    <row r="3351" spans="1:9">
      <c r="A3351" s="3" t="s">
        <v>15502</v>
      </c>
      <c r="B3351" s="3" t="s">
        <v>15501</v>
      </c>
      <c r="C3351" s="3">
        <f>VLOOKUP(B3351,CONSOLIDADO!A$2:E$11786,5,FALSE)</f>
        <v>925</v>
      </c>
      <c r="D3351" s="3" t="s">
        <v>2401</v>
      </c>
      <c r="E3351" s="3" t="s">
        <v>6739</v>
      </c>
      <c r="F3351" s="3" t="s">
        <v>15503</v>
      </c>
      <c r="G3351" s="3" t="s">
        <v>15504</v>
      </c>
      <c r="I3351" t="str">
        <f t="shared" si="52"/>
        <v>,(925,' Patrick Cussen Mackenna ',' pcussen@celtametal.cl',' 2 2206 5252    ', Gerente General')</v>
      </c>
    </row>
    <row r="3352" spans="1:9">
      <c r="A3352" s="3" t="s">
        <v>10373</v>
      </c>
      <c r="B3352" s="3" t="s">
        <v>15505</v>
      </c>
      <c r="C3352" s="3">
        <f>VLOOKUP(B3352,CONSOLIDADO!A$2:E$11786,5,FALSE)</f>
        <v>926</v>
      </c>
      <c r="D3352" s="3" t="s">
        <v>15506</v>
      </c>
      <c r="E3352" s="3" t="s">
        <v>6813</v>
      </c>
      <c r="F3352" s="3"/>
      <c r="G3352" s="3" t="s">
        <v>6846</v>
      </c>
      <c r="I3352" t="str">
        <f t="shared" si="52"/>
        <v>,(926,' Manuel Enrique Bezanilla Urrutia ','','               ', Presidente')</v>
      </c>
    </row>
    <row r="3353" spans="1:9">
      <c r="A3353" s="3" t="s">
        <v>10370</v>
      </c>
      <c r="B3353" s="3" t="s">
        <v>15505</v>
      </c>
      <c r="C3353" s="3">
        <f>VLOOKUP(B3353,CONSOLIDADO!A$2:E$11786,5,FALSE)</f>
        <v>926</v>
      </c>
      <c r="D3353" s="3" t="s">
        <v>15506</v>
      </c>
      <c r="E3353" s="3" t="s">
        <v>6848</v>
      </c>
      <c r="F3353" s="3"/>
      <c r="G3353" s="3" t="s">
        <v>6846</v>
      </c>
      <c r="I3353" t="str">
        <f t="shared" si="52"/>
        <v>,(926,' Jorge Andueza Fouque ','','               ', Vicepresidente')</v>
      </c>
    </row>
    <row r="3354" spans="1:9">
      <c r="A3354" s="3" t="s">
        <v>15507</v>
      </c>
      <c r="B3354" s="3" t="s">
        <v>15505</v>
      </c>
      <c r="C3354" s="3">
        <f>VLOOKUP(B3354,CONSOLIDADO!A$2:E$11786,5,FALSE)</f>
        <v>926</v>
      </c>
      <c r="D3354" s="3" t="s">
        <v>15506</v>
      </c>
      <c r="E3354" s="3" t="s">
        <v>6848</v>
      </c>
      <c r="F3354" s="3"/>
      <c r="G3354" s="3" t="s">
        <v>6846</v>
      </c>
      <c r="I3354" t="str">
        <f t="shared" si="52"/>
        <v>,(926,' Roberto Angelini Rossi ','','               ', Vicepresidente')</v>
      </c>
    </row>
    <row r="3355" spans="1:9">
      <c r="A3355" s="3" t="s">
        <v>15508</v>
      </c>
      <c r="B3355" s="3" t="s">
        <v>15505</v>
      </c>
      <c r="C3355" s="3">
        <f>VLOOKUP(B3355,CONSOLIDADO!A$2:E$11786,5,FALSE)</f>
        <v>926</v>
      </c>
      <c r="D3355" s="3" t="s">
        <v>15506</v>
      </c>
      <c r="E3355" s="3" t="s">
        <v>6850</v>
      </c>
      <c r="F3355" s="3"/>
      <c r="G3355" s="3" t="s">
        <v>6846</v>
      </c>
      <c r="I3355" t="str">
        <f t="shared" si="52"/>
        <v>,(926,' Juan Enrique Alberto Etchegaray Aubry ','','               ', Director')</v>
      </c>
    </row>
    <row r="3356" spans="1:9">
      <c r="A3356" s="3" t="s">
        <v>15509</v>
      </c>
      <c r="B3356" s="3" t="s">
        <v>15505</v>
      </c>
      <c r="C3356" s="3">
        <f>VLOOKUP(B3356,CONSOLIDADO!A$2:E$11786,5,FALSE)</f>
        <v>926</v>
      </c>
      <c r="D3356" s="3" t="s">
        <v>15506</v>
      </c>
      <c r="E3356" s="3" t="s">
        <v>6850</v>
      </c>
      <c r="F3356" s="3"/>
      <c r="G3356" s="3" t="s">
        <v>6846</v>
      </c>
      <c r="I3356" t="str">
        <f t="shared" si="52"/>
        <v>,(926,' Jorge Bunster Betteley ','','               ', Director')</v>
      </c>
    </row>
    <row r="3357" spans="1:9">
      <c r="A3357" s="3" t="s">
        <v>15510</v>
      </c>
      <c r="B3357" s="3" t="s">
        <v>15505</v>
      </c>
      <c r="C3357" s="3">
        <f>VLOOKUP(B3357,CONSOLIDADO!A$2:E$11786,5,FALSE)</f>
        <v>926</v>
      </c>
      <c r="D3357" s="3" t="s">
        <v>15506</v>
      </c>
      <c r="E3357" s="3" t="s">
        <v>6850</v>
      </c>
      <c r="F3357" s="3"/>
      <c r="G3357" s="3" t="s">
        <v>6846</v>
      </c>
      <c r="I3357" t="str">
        <f t="shared" si="52"/>
        <v>,(926,' Juan Ignacio Langlois Margozzini ','','               ', Director')</v>
      </c>
    </row>
    <row r="3358" spans="1:9">
      <c r="A3358" s="3" t="s">
        <v>7038</v>
      </c>
      <c r="B3358" s="3" t="s">
        <v>15505</v>
      </c>
      <c r="C3358" s="3">
        <f>VLOOKUP(B3358,CONSOLIDADO!A$2:E$11786,5,FALSE)</f>
        <v>926</v>
      </c>
      <c r="D3358" s="3" t="s">
        <v>15506</v>
      </c>
      <c r="E3358" s="3" t="s">
        <v>6850</v>
      </c>
      <c r="F3358" s="3"/>
      <c r="G3358" s="3" t="s">
        <v>6846</v>
      </c>
      <c r="I3358" t="str">
        <f t="shared" si="52"/>
        <v>,(926,' Eduardo Navarro Beltrán ','','               ', Director')</v>
      </c>
    </row>
    <row r="3359" spans="1:9">
      <c r="A3359" s="3" t="s">
        <v>15511</v>
      </c>
      <c r="B3359" s="3" t="s">
        <v>15505</v>
      </c>
      <c r="C3359" s="3">
        <f>VLOOKUP(B3359,CONSOLIDADO!A$2:E$11786,5,FALSE)</f>
        <v>926</v>
      </c>
      <c r="D3359" s="3" t="s">
        <v>15506</v>
      </c>
      <c r="E3359" s="3" t="s">
        <v>6850</v>
      </c>
      <c r="F3359" s="3"/>
      <c r="G3359" s="3" t="s">
        <v>6846</v>
      </c>
      <c r="I3359" t="str">
        <f t="shared" si="52"/>
        <v>,(926,' Franco Roberto Mellafe Angelini ','','               ', Director')</v>
      </c>
    </row>
    <row r="3360" spans="1:9">
      <c r="A3360" s="3" t="s">
        <v>15512</v>
      </c>
      <c r="B3360" s="3" t="s">
        <v>15505</v>
      </c>
      <c r="C3360" s="3">
        <f>VLOOKUP(B3360,CONSOLIDADO!A$2:E$11786,5,FALSE)</f>
        <v>926</v>
      </c>
      <c r="D3360" s="3" t="s">
        <v>15506</v>
      </c>
      <c r="E3360" s="3" t="s">
        <v>6850</v>
      </c>
      <c r="F3360" s="3"/>
      <c r="G3360" s="3" t="s">
        <v>6846</v>
      </c>
      <c r="I3360" t="str">
        <f t="shared" si="52"/>
        <v>,(926,' Timothy Conger Purcell ','','               ', Director')</v>
      </c>
    </row>
    <row r="3361" spans="1:9">
      <c r="A3361" s="3" t="s">
        <v>15513</v>
      </c>
      <c r="B3361" s="3" t="s">
        <v>15505</v>
      </c>
      <c r="C3361" s="3">
        <f>VLOOKUP(B3361,CONSOLIDADO!A$2:E$11786,5,FALSE)</f>
        <v>926</v>
      </c>
      <c r="D3361" s="3" t="s">
        <v>15506</v>
      </c>
      <c r="E3361" s="3"/>
      <c r="F3361" s="3"/>
      <c r="G3361" s="3" t="s">
        <v>15514</v>
      </c>
      <c r="I3361" t="str">
        <f t="shared" si="52"/>
        <v>,(926,' Matías Domeyko Cassel','',' 2 2461 7200',')</v>
      </c>
    </row>
    <row r="3362" spans="1:9">
      <c r="A3362" s="3" t="s">
        <v>15515</v>
      </c>
      <c r="B3362" s="3" t="s">
        <v>15505</v>
      </c>
      <c r="C3362" s="3">
        <f>VLOOKUP(B3362,CONSOLIDADO!A$2:E$11786,5,FALSE)</f>
        <v>926</v>
      </c>
      <c r="D3362" s="3" t="s">
        <v>15506</v>
      </c>
      <c r="E3362" s="3" t="s">
        <v>6739</v>
      </c>
      <c r="F3362" s="3"/>
      <c r="G3362" s="3" t="s">
        <v>15516</v>
      </c>
      <c r="I3362" t="str">
        <f t="shared" si="52"/>
        <v>,(926,' Cristian Infante Bilbao ','',' 2 2461 7200    ', Gerente General')</v>
      </c>
    </row>
    <row r="3363" spans="1:9">
      <c r="A3363" s="3" t="s">
        <v>7044</v>
      </c>
      <c r="B3363" s="3" t="s">
        <v>15505</v>
      </c>
      <c r="C3363" s="3">
        <f>VLOOKUP(B3363,CONSOLIDADO!A$2:E$11786,5,FALSE)</f>
        <v>926</v>
      </c>
      <c r="D3363" s="3" t="s">
        <v>15506</v>
      </c>
      <c r="E3363" s="3" t="s">
        <v>15517</v>
      </c>
      <c r="F3363" s="3"/>
      <c r="G3363" s="3" t="s">
        <v>15516</v>
      </c>
      <c r="I3363" t="str">
        <f t="shared" si="52"/>
        <v>,(926,' Franco Bozzalla Trabucco ','',' 2 2461 7200    ', Gerente Corporativo Negocio Celulosa')</v>
      </c>
    </row>
    <row r="3364" spans="1:9">
      <c r="A3364" s="3" t="s">
        <v>15518</v>
      </c>
      <c r="B3364" s="3" t="s">
        <v>15505</v>
      </c>
      <c r="C3364" s="3">
        <f>VLOOKUP(B3364,CONSOLIDADO!A$2:E$11786,5,FALSE)</f>
        <v>926</v>
      </c>
      <c r="D3364" s="3" t="s">
        <v>15506</v>
      </c>
      <c r="E3364" s="3" t="s">
        <v>15519</v>
      </c>
      <c r="F3364" s="3"/>
      <c r="G3364" s="3" t="s">
        <v>15516</v>
      </c>
      <c r="I3364" t="str">
        <f t="shared" si="52"/>
        <v>,(926,' Charles Kimber Wylie ','',' 2 2461 7200    ', Gerente de Asuntos Corporativos y Comerciales')</v>
      </c>
    </row>
    <row r="3365" spans="1:9">
      <c r="A3365" s="3" t="s">
        <v>15520</v>
      </c>
      <c r="B3365" s="3" t="s">
        <v>15505</v>
      </c>
      <c r="C3365" s="3">
        <f>VLOOKUP(B3365,CONSOLIDADO!A$2:E$11786,5,FALSE)</f>
        <v>926</v>
      </c>
      <c r="D3365" s="3" t="s">
        <v>15506</v>
      </c>
      <c r="E3365" s="3" t="s">
        <v>15521</v>
      </c>
      <c r="F3365" s="3"/>
      <c r="G3365" s="3" t="s">
        <v>15516</v>
      </c>
      <c r="I3365" t="str">
        <f t="shared" si="52"/>
        <v>,(926,' Camila Merino Catalán ','',' 2 2461 7200    ', Gerente Corporativo Negocio Forestal')</v>
      </c>
    </row>
    <row r="3366" spans="1:9">
      <c r="A3366" s="3" t="s">
        <v>15522</v>
      </c>
      <c r="B3366" s="3" t="s">
        <v>15505</v>
      </c>
      <c r="C3366" s="3">
        <f>VLOOKUP(B3366,CONSOLIDADO!A$2:E$11786,5,FALSE)</f>
        <v>926</v>
      </c>
      <c r="D3366" s="3" t="s">
        <v>15506</v>
      </c>
      <c r="E3366" s="3" t="s">
        <v>15523</v>
      </c>
      <c r="F3366" s="3"/>
      <c r="G3366" s="3" t="s">
        <v>15516</v>
      </c>
      <c r="I3366" t="str">
        <f t="shared" si="52"/>
        <v>,(926,' Antonio Luque Guerrero ','',' 2 2461 7200    ', Gerente Corporativo Negocio Maderas')</v>
      </c>
    </row>
    <row r="3367" spans="1:9">
      <c r="A3367" s="3" t="s">
        <v>15524</v>
      </c>
      <c r="B3367" s="3" t="s">
        <v>15505</v>
      </c>
      <c r="C3367" s="3">
        <f>VLOOKUP(B3367,CONSOLIDADO!A$2:E$11786,5,FALSE)</f>
        <v>926</v>
      </c>
      <c r="D3367" s="3" t="s">
        <v>15506</v>
      </c>
      <c r="E3367" s="3" t="s">
        <v>15525</v>
      </c>
      <c r="F3367" s="3"/>
      <c r="G3367" s="3" t="s">
        <v>15516</v>
      </c>
      <c r="I3367" t="str">
        <f t="shared" si="52"/>
        <v>,(926,' Gonzalo Zegers Ruiz-Tagle ','',' 2 2461 7200    ', Gerente Corporativo Internacional y Nuevos Negocios')</v>
      </c>
    </row>
    <row r="3368" spans="1:9">
      <c r="A3368" s="3" t="s">
        <v>15526</v>
      </c>
      <c r="B3368" s="3" t="s">
        <v>15505</v>
      </c>
      <c r="C3368" s="3">
        <f>VLOOKUP(B3368,CONSOLIDADO!A$2:E$11786,5,FALSE)</f>
        <v>926</v>
      </c>
      <c r="D3368" s="3" t="s">
        <v>15506</v>
      </c>
      <c r="E3368" s="3" t="s">
        <v>15527</v>
      </c>
      <c r="F3368" s="3"/>
      <c r="G3368" s="3" t="s">
        <v>15516</v>
      </c>
      <c r="I3368" t="str">
        <f t="shared" si="52"/>
        <v>,(926,' Gianfranco Truffello Jijena ','',' 2 2461 7200    ', Gerente Corporativo de Finanzas')</v>
      </c>
    </row>
    <row r="3369" spans="1:9">
      <c r="A3369" s="3" t="s">
        <v>15528</v>
      </c>
      <c r="B3369" s="3" t="s">
        <v>15505</v>
      </c>
      <c r="C3369" s="3">
        <f>VLOOKUP(B3369,CONSOLIDADO!A$2:E$11786,5,FALSE)</f>
        <v>926</v>
      </c>
      <c r="D3369" s="3" t="s">
        <v>15506</v>
      </c>
      <c r="E3369" s="3" t="s">
        <v>15529</v>
      </c>
      <c r="F3369" s="3"/>
      <c r="G3369" s="3" t="s">
        <v>15516</v>
      </c>
      <c r="I3369" t="str">
        <f t="shared" si="52"/>
        <v>,(926,' Felipe Guzmán Rencoret ','',' 2 2461 7200    ', Gerente Corporativo de Asuntos Legales')</v>
      </c>
    </row>
    <row r="3370" spans="1:9">
      <c r="A3370" s="3" t="s">
        <v>15530</v>
      </c>
      <c r="B3370" s="3" t="s">
        <v>15505</v>
      </c>
      <c r="C3370" s="3">
        <f>VLOOKUP(B3370,CONSOLIDADO!A$2:E$11786,5,FALSE)</f>
        <v>926</v>
      </c>
      <c r="D3370" s="3" t="s">
        <v>15506</v>
      </c>
      <c r="E3370" s="3" t="s">
        <v>15531</v>
      </c>
      <c r="F3370" s="3"/>
      <c r="G3370" s="3" t="s">
        <v>15516</v>
      </c>
      <c r="I3370" t="str">
        <f t="shared" si="52"/>
        <v>,(926,' Robinson Tajmuch Vásquez ','',' 2 2461 7200    ', Gerente Corporativo Contraloría')</v>
      </c>
    </row>
    <row r="3371" spans="1:9">
      <c r="A3371" s="3" t="s">
        <v>15532</v>
      </c>
      <c r="B3371" s="3" t="s">
        <v>15505</v>
      </c>
      <c r="C3371" s="3">
        <f>VLOOKUP(B3371,CONSOLIDADO!A$2:E$11786,5,FALSE)</f>
        <v>926</v>
      </c>
      <c r="D3371" s="3" t="s">
        <v>15506</v>
      </c>
      <c r="E3371" s="3" t="s">
        <v>15533</v>
      </c>
      <c r="F3371" s="3"/>
      <c r="G3371" s="3" t="s">
        <v>15516</v>
      </c>
      <c r="I3371" t="str">
        <f t="shared" si="52"/>
        <v>,(926,' Iván Chamorro Langue ','',' 2 2461 7200    ', Gerente Corporativo de Personas y Masso')</v>
      </c>
    </row>
    <row r="3372" spans="1:9">
      <c r="A3372" s="3" t="s">
        <v>15535</v>
      </c>
      <c r="B3372" s="3" t="s">
        <v>1637</v>
      </c>
      <c r="C3372" s="3">
        <f>VLOOKUP(B3372,CONSOLIDADO!A$2:E$11786,5,FALSE)</f>
        <v>927</v>
      </c>
      <c r="D3372" s="3" t="s">
        <v>15534</v>
      </c>
      <c r="E3372" s="3" t="s">
        <v>6813</v>
      </c>
      <c r="F3372" s="3"/>
      <c r="G3372" s="3" t="s">
        <v>6846</v>
      </c>
      <c r="I3372" t="str">
        <f t="shared" si="52"/>
        <v>,(927,' Christopher Edward Peel ','','               ', Presidente')</v>
      </c>
    </row>
    <row r="3373" spans="1:9">
      <c r="A3373" s="3" t="s">
        <v>15536</v>
      </c>
      <c r="B3373" s="3" t="s">
        <v>1637</v>
      </c>
      <c r="C3373" s="3">
        <f>VLOOKUP(B3373,CONSOLIDADO!A$2:E$11786,5,FALSE)</f>
        <v>927</v>
      </c>
      <c r="D3373" s="3" t="s">
        <v>15534</v>
      </c>
      <c r="E3373" s="3" t="s">
        <v>6848</v>
      </c>
      <c r="F3373" s="3"/>
      <c r="G3373" s="3" t="s">
        <v>6846</v>
      </c>
      <c r="I3373" t="str">
        <f t="shared" si="52"/>
        <v>,(927,' Gregory David Henry ','','               ', Vicepresidente')</v>
      </c>
    </row>
    <row r="3374" spans="1:9">
      <c r="A3374" s="3" t="s">
        <v>15537</v>
      </c>
      <c r="B3374" s="3" t="s">
        <v>1637</v>
      </c>
      <c r="C3374" s="3">
        <f>VLOOKUP(B3374,CONSOLIDADO!A$2:E$11786,5,FALSE)</f>
        <v>927</v>
      </c>
      <c r="D3374" s="3" t="s">
        <v>15534</v>
      </c>
      <c r="E3374" s="3" t="s">
        <v>6850</v>
      </c>
      <c r="F3374" s="3"/>
      <c r="G3374" s="3" t="s">
        <v>6846</v>
      </c>
      <c r="I3374" t="str">
        <f t="shared" si="52"/>
        <v>,(927,' Bernd Holger Vogt ','','               ', Director')</v>
      </c>
    </row>
    <row r="3375" spans="1:9">
      <c r="A3375" s="3" t="s">
        <v>15538</v>
      </c>
      <c r="B3375" s="3" t="s">
        <v>1637</v>
      </c>
      <c r="C3375" s="3">
        <f>VLOOKUP(B3375,CONSOLIDADO!A$2:E$11786,5,FALSE)</f>
        <v>927</v>
      </c>
      <c r="D3375" s="3" t="s">
        <v>15534</v>
      </c>
      <c r="E3375" s="3" t="s">
        <v>6850</v>
      </c>
      <c r="F3375" s="3"/>
      <c r="G3375" s="3" t="s">
        <v>6846</v>
      </c>
      <c r="I3375" t="str">
        <f t="shared" si="52"/>
        <v>,(927,' Richard Bendure ','','               ', Director')</v>
      </c>
    </row>
    <row r="3376" spans="1:9">
      <c r="A3376" s="3" t="s">
        <v>15539</v>
      </c>
      <c r="B3376" s="3" t="s">
        <v>1637</v>
      </c>
      <c r="C3376" s="3">
        <f>VLOOKUP(B3376,CONSOLIDADO!A$2:E$11786,5,FALSE)</f>
        <v>927</v>
      </c>
      <c r="D3376" s="3" t="s">
        <v>15534</v>
      </c>
      <c r="E3376" s="3" t="s">
        <v>6850</v>
      </c>
      <c r="F3376" s="3"/>
      <c r="G3376" s="3" t="s">
        <v>6846</v>
      </c>
      <c r="I3376" t="str">
        <f t="shared" si="52"/>
        <v>,(927,' Scott David Bates ','','               ', Director')</v>
      </c>
    </row>
    <row r="3377" spans="1:9">
      <c r="A3377" s="3" t="s">
        <v>15540</v>
      </c>
      <c r="B3377" s="3" t="s">
        <v>1637</v>
      </c>
      <c r="C3377" s="3">
        <f>VLOOKUP(B3377,CONSOLIDADO!A$2:E$11786,5,FALSE)</f>
        <v>927</v>
      </c>
      <c r="D3377" s="3" t="s">
        <v>15534</v>
      </c>
      <c r="E3377" s="3"/>
      <c r="F3377" s="3"/>
      <c r="G3377" s="3" t="s">
        <v>15541</v>
      </c>
      <c r="I3377" t="str">
        <f t="shared" si="52"/>
        <v>,(927,' José Manuel Barroso Salvestrini','',' 2 2870 5003',')</v>
      </c>
    </row>
    <row r="3378" spans="1:9">
      <c r="A3378" s="3" t="s">
        <v>15542</v>
      </c>
      <c r="B3378" s="3" t="s">
        <v>1637</v>
      </c>
      <c r="C3378" s="3">
        <f>VLOOKUP(B3378,CONSOLIDADO!A$2:E$11786,5,FALSE)</f>
        <v>927</v>
      </c>
      <c r="D3378" s="3" t="s">
        <v>15534</v>
      </c>
      <c r="E3378" s="3" t="s">
        <v>6757</v>
      </c>
      <c r="F3378" s="3" t="s">
        <v>15543</v>
      </c>
      <c r="G3378" s="3" t="s">
        <v>15544</v>
      </c>
      <c r="I3378" t="str">
        <f t="shared" si="52"/>
        <v>,(927,' Renato Coronado ',' renato.coronado@rheem.com',' 2 2870 5132    ', Gerente de Administración y Finanzas')</v>
      </c>
    </row>
    <row r="3379" spans="1:9">
      <c r="A3379" s="3" t="s">
        <v>15545</v>
      </c>
      <c r="B3379" s="3" t="s">
        <v>1637</v>
      </c>
      <c r="C3379" s="3">
        <f>VLOOKUP(B3379,CONSOLIDADO!A$2:E$11786,5,FALSE)</f>
        <v>927</v>
      </c>
      <c r="D3379" s="3" t="s">
        <v>15534</v>
      </c>
      <c r="E3379" s="3" t="s">
        <v>15546</v>
      </c>
      <c r="F3379" s="3" t="s">
        <v>15547</v>
      </c>
      <c r="G3379" s="3" t="s">
        <v>15544</v>
      </c>
      <c r="I3379" t="str">
        <f t="shared" si="52"/>
        <v>,(927,' Juan Canihuante Pinto ',' juan.canihuante@rheem.com',' 2 2870 5132    ', Gerente de Negocios de Calefonts')</v>
      </c>
    </row>
    <row r="3380" spans="1:9">
      <c r="A3380" s="3" t="s">
        <v>15548</v>
      </c>
      <c r="B3380" s="3" t="s">
        <v>1637</v>
      </c>
      <c r="C3380" s="3">
        <f>VLOOKUP(B3380,CONSOLIDADO!A$2:E$11786,5,FALSE)</f>
        <v>927</v>
      </c>
      <c r="D3380" s="3" t="s">
        <v>15534</v>
      </c>
      <c r="E3380" s="3" t="s">
        <v>6886</v>
      </c>
      <c r="F3380" s="3" t="s">
        <v>15549</v>
      </c>
      <c r="G3380" s="3" t="s">
        <v>15544</v>
      </c>
      <c r="I3380" t="str">
        <f t="shared" si="52"/>
        <v>,(927,' Fabiana Lavín Saint-Pierre ',' fabiana.lavin@rheem.com',' 2 2870 5132    ', Gerente de Recursos Humanos')</v>
      </c>
    </row>
    <row r="3381" spans="1:9">
      <c r="A3381" s="3" t="s">
        <v>15550</v>
      </c>
      <c r="B3381" s="3" t="s">
        <v>1637</v>
      </c>
      <c r="C3381" s="3">
        <f>VLOOKUP(B3381,CONSOLIDADO!A$2:E$11786,5,FALSE)</f>
        <v>927</v>
      </c>
      <c r="D3381" s="3" t="s">
        <v>15534</v>
      </c>
      <c r="E3381" s="3"/>
      <c r="F3381" s="3"/>
      <c r="G3381" s="3" t="s">
        <v>15551</v>
      </c>
      <c r="I3381" t="str">
        <f t="shared" si="52"/>
        <v>,(927,' Manuel Becerra Etcheberry','',' 2 2870 5060',')</v>
      </c>
    </row>
    <row r="3382" spans="1:9">
      <c r="A3382" s="3" t="s">
        <v>15552</v>
      </c>
      <c r="B3382" s="3" t="s">
        <v>1637</v>
      </c>
      <c r="C3382" s="3">
        <f>VLOOKUP(B3382,CONSOLIDADO!A$2:E$11786,5,FALSE)</f>
        <v>927</v>
      </c>
      <c r="D3382" s="3" t="s">
        <v>15534</v>
      </c>
      <c r="E3382" s="3" t="s">
        <v>15553</v>
      </c>
      <c r="F3382" s="3" t="s">
        <v>15554</v>
      </c>
      <c r="G3382" s="3" t="s">
        <v>15555</v>
      </c>
      <c r="I3382" t="str">
        <f t="shared" si="52"/>
        <v>,(927,' Eduardo Gidi Masías ',' eduardo.gidi@rheem.com',' 2 2870 5104    ', Country Manager Colombia')</v>
      </c>
    </row>
    <row r="3383" spans="1:9">
      <c r="A3383" s="3" t="s">
        <v>15557</v>
      </c>
      <c r="B3383" s="3" t="s">
        <v>15556</v>
      </c>
      <c r="C3383" s="3">
        <f>VLOOKUP(B3383,CONSOLIDADO!A$2:E$11786,5,FALSE)</f>
        <v>928</v>
      </c>
      <c r="D3383" s="3" t="s">
        <v>5221</v>
      </c>
      <c r="E3383" s="3" t="s">
        <v>15558</v>
      </c>
      <c r="F3383" s="3" t="s">
        <v>15559</v>
      </c>
      <c r="G3383" s="3" t="s">
        <v>15560</v>
      </c>
      <c r="I3383" t="str">
        <f t="shared" si="52"/>
        <v>,(928,' Rodrigo Alves Silva ',' ralves@cembrass.cl',' 2 2707 5015    ', Coordinador de Administración y Finanzas')</v>
      </c>
    </row>
    <row r="3384" spans="1:9">
      <c r="A3384" s="3" t="s">
        <v>15561</v>
      </c>
      <c r="B3384" s="3" t="s">
        <v>15556</v>
      </c>
      <c r="C3384" s="3">
        <f>VLOOKUP(B3384,CONSOLIDADO!A$2:E$11786,5,FALSE)</f>
        <v>928</v>
      </c>
      <c r="D3384" s="3" t="s">
        <v>5221</v>
      </c>
      <c r="E3384" s="3" t="s">
        <v>8821</v>
      </c>
      <c r="F3384" s="3" t="s">
        <v>15562</v>
      </c>
      <c r="G3384" s="3" t="s">
        <v>15563</v>
      </c>
      <c r="I3384" t="str">
        <f t="shared" si="52"/>
        <v>,(928,' María Alveal Arriagada ',' malveal@cembrass.cl',' 2 2707 5017    ', Encargada de Recursos Humanos')</v>
      </c>
    </row>
    <row r="3385" spans="1:9">
      <c r="A3385" s="3" t="s">
        <v>15565</v>
      </c>
      <c r="B3385" s="3" t="s">
        <v>15564</v>
      </c>
      <c r="C3385" s="3">
        <f>VLOOKUP(B3385,CONSOLIDADO!A$2:E$11786,5,FALSE)</f>
        <v>929</v>
      </c>
      <c r="D3385" s="3" t="s">
        <v>1939</v>
      </c>
      <c r="E3385" s="3" t="s">
        <v>6739</v>
      </c>
      <c r="F3385" s="3"/>
      <c r="G3385" s="3" t="s">
        <v>15566</v>
      </c>
      <c r="I3385" t="str">
        <f t="shared" si="52"/>
        <v>,(929,' Cristian Errázuriz Toro ','',' 2 2998 9400    ', Gerente General')</v>
      </c>
    </row>
    <row r="3386" spans="1:9">
      <c r="A3386" s="3" t="s">
        <v>15567</v>
      </c>
      <c r="B3386" s="3" t="s">
        <v>15564</v>
      </c>
      <c r="C3386" s="3">
        <f>VLOOKUP(B3386,CONSOLIDADO!A$2:E$11786,5,FALSE)</f>
        <v>929</v>
      </c>
      <c r="D3386" s="3" t="s">
        <v>1939</v>
      </c>
      <c r="E3386" s="3"/>
      <c r="F3386" s="3"/>
      <c r="G3386" s="3" t="s">
        <v>15568</v>
      </c>
      <c r="I3386" t="str">
        <f t="shared" si="52"/>
        <v>,(929,' Christian Durán Pérez','',' 2 2998 9265',')</v>
      </c>
    </row>
    <row r="3387" spans="1:9">
      <c r="A3387" s="3" t="s">
        <v>15570</v>
      </c>
      <c r="B3387" s="3" t="s">
        <v>15569</v>
      </c>
      <c r="C3387" s="3">
        <f>VLOOKUP(B3387,CONSOLIDADO!A$2:E$11786,5,FALSE)</f>
        <v>930</v>
      </c>
      <c r="D3387" s="3" t="s">
        <v>1939</v>
      </c>
      <c r="E3387" s="3" t="s">
        <v>6850</v>
      </c>
      <c r="F3387" s="3" t="s">
        <v>15571</v>
      </c>
      <c r="G3387" s="3" t="s">
        <v>15572</v>
      </c>
      <c r="I3387" t="str">
        <f t="shared" si="52"/>
        <v>,(930,' Rashid Saud Costa ',' cementerio@cementeriogeneral.cl',' 2 2637 7803    ', Director')</v>
      </c>
    </row>
    <row r="3388" spans="1:9">
      <c r="A3388" s="3" t="s">
        <v>15573</v>
      </c>
      <c r="B3388" s="3" t="s">
        <v>15569</v>
      </c>
      <c r="C3388" s="3">
        <f>VLOOKUP(B3388,CONSOLIDADO!A$2:E$11786,5,FALSE)</f>
        <v>930</v>
      </c>
      <c r="D3388" s="3" t="s">
        <v>1939</v>
      </c>
      <c r="E3388" s="3" t="s">
        <v>15574</v>
      </c>
      <c r="F3388" s="3" t="s">
        <v>15571</v>
      </c>
      <c r="G3388" s="3" t="s">
        <v>15572</v>
      </c>
      <c r="I3388" t="str">
        <f t="shared" si="52"/>
        <v>,(930,' Olivia Farías Ortíz ',' cementerio@cementeriogeneral.cl',' 2 2637 7803    ', Jefe Departamento Finanzas')</v>
      </c>
    </row>
    <row r="3389" spans="1:9">
      <c r="A3389" s="3" t="s">
        <v>15575</v>
      </c>
      <c r="B3389" s="3" t="s">
        <v>15569</v>
      </c>
      <c r="C3389" s="3">
        <f>VLOOKUP(B3389,CONSOLIDADO!A$2:E$11786,5,FALSE)</f>
        <v>930</v>
      </c>
      <c r="D3389" s="3" t="s">
        <v>1939</v>
      </c>
      <c r="E3389" s="3" t="s">
        <v>15576</v>
      </c>
      <c r="F3389" s="3" t="s">
        <v>15577</v>
      </c>
      <c r="G3389" s="3" t="s">
        <v>15572</v>
      </c>
      <c r="I3389" t="str">
        <f t="shared" si="52"/>
        <v>,(930,' Nora Bravo Zúñiga ',' nbravo@cementeriogeneral.cl',' 2 2637 7803    ', Abogado Asesor Jurídico')</v>
      </c>
    </row>
    <row r="3390" spans="1:9">
      <c r="A3390" s="3" t="s">
        <v>15580</v>
      </c>
      <c r="B3390" s="3" t="s">
        <v>15578</v>
      </c>
      <c r="C3390" s="3">
        <f>VLOOKUP(B3390,CONSOLIDADO!A$2:E$11786,5,FALSE)</f>
        <v>931</v>
      </c>
      <c r="D3390" s="3" t="s">
        <v>15579</v>
      </c>
      <c r="E3390" s="3"/>
      <c r="F3390" s="3"/>
      <c r="G3390" s="3"/>
      <c r="I3390" t="str">
        <f t="shared" si="52"/>
        <v>,(931,' Marcos Büchi Buc','','',')</v>
      </c>
    </row>
    <row r="3391" spans="1:9">
      <c r="A3391" s="3" t="s">
        <v>15581</v>
      </c>
      <c r="B3391" s="3" t="s">
        <v>15578</v>
      </c>
      <c r="C3391" s="3">
        <f>VLOOKUP(B3391,CONSOLIDADO!A$2:E$11786,5,FALSE)</f>
        <v>931</v>
      </c>
      <c r="D3391" s="3" t="s">
        <v>15579</v>
      </c>
      <c r="E3391" s="3" t="s">
        <v>6848</v>
      </c>
      <c r="F3391" s="3"/>
      <c r="G3391" s="3" t="s">
        <v>6846</v>
      </c>
      <c r="I3391" t="str">
        <f t="shared" si="52"/>
        <v>,(931,' Felipe Silva Méndez ','','               ', Vicepresidente')</v>
      </c>
    </row>
    <row r="3392" spans="1:9">
      <c r="A3392" s="3" t="s">
        <v>15582</v>
      </c>
      <c r="B3392" s="3" t="s">
        <v>15578</v>
      </c>
      <c r="C3392" s="3">
        <f>VLOOKUP(B3392,CONSOLIDADO!A$2:E$11786,5,FALSE)</f>
        <v>931</v>
      </c>
      <c r="D3392" s="3" t="s">
        <v>15579</v>
      </c>
      <c r="E3392" s="3" t="s">
        <v>6850</v>
      </c>
      <c r="F3392" s="3"/>
      <c r="G3392" s="3" t="s">
        <v>6846</v>
      </c>
      <c r="I3392" t="str">
        <f t="shared" si="52"/>
        <v>,(931,' Juan Carlos Hurtado Cruzat ','','               ', Director')</v>
      </c>
    </row>
    <row r="3393" spans="1:9">
      <c r="A3393" s="3" t="s">
        <v>15583</v>
      </c>
      <c r="B3393" s="3" t="s">
        <v>15578</v>
      </c>
      <c r="C3393" s="3">
        <f>VLOOKUP(B3393,CONSOLIDADO!A$2:E$11786,5,FALSE)</f>
        <v>931</v>
      </c>
      <c r="D3393" s="3" t="s">
        <v>15579</v>
      </c>
      <c r="E3393" s="3" t="s">
        <v>6850</v>
      </c>
      <c r="F3393" s="3"/>
      <c r="G3393" s="3" t="s">
        <v>6846</v>
      </c>
      <c r="I3393" t="str">
        <f t="shared" si="52"/>
        <v>,(931,' Sebastián Ríos Rivas ','','               ', Director')</v>
      </c>
    </row>
    <row r="3394" spans="1:9">
      <c r="A3394" s="3" t="s">
        <v>15584</v>
      </c>
      <c r="B3394" s="3" t="s">
        <v>15578</v>
      </c>
      <c r="C3394" s="3">
        <f>VLOOKUP(B3394,CONSOLIDADO!A$2:E$11786,5,FALSE)</f>
        <v>931</v>
      </c>
      <c r="D3394" s="3" t="s">
        <v>15579</v>
      </c>
      <c r="E3394" s="3" t="s">
        <v>6850</v>
      </c>
      <c r="F3394" s="3"/>
      <c r="G3394" s="3" t="s">
        <v>6846</v>
      </c>
      <c r="I3394" t="str">
        <f t="shared" si="52"/>
        <v>,(931,' José Picasso Salinas ','','               ', Director')</v>
      </c>
    </row>
    <row r="3395" spans="1:9">
      <c r="A3395" s="3" t="s">
        <v>15585</v>
      </c>
      <c r="B3395" s="3" t="s">
        <v>15578</v>
      </c>
      <c r="C3395" s="3">
        <f>VLOOKUP(B3395,CONSOLIDADO!A$2:E$11786,5,FALSE)</f>
        <v>931</v>
      </c>
      <c r="D3395" s="3" t="s">
        <v>15579</v>
      </c>
      <c r="E3395" s="3" t="s">
        <v>6850</v>
      </c>
      <c r="F3395" s="3"/>
      <c r="G3395" s="3" t="s">
        <v>6846</v>
      </c>
      <c r="I3395" t="str">
        <f t="shared" ref="I3395:I3458" si="53">CONCATENATE(",(",C3395,",'",A3395,"','",F3395,"','",G3395,"',",E3395,"')")</f>
        <v>,(931,' Andrés Segu Undurraga ','','               ', Director')</v>
      </c>
    </row>
    <row r="3396" spans="1:9">
      <c r="A3396" s="3" t="s">
        <v>15586</v>
      </c>
      <c r="B3396" s="3" t="s">
        <v>15578</v>
      </c>
      <c r="C3396" s="3">
        <f>VLOOKUP(B3396,CONSOLIDADO!A$2:E$11786,5,FALSE)</f>
        <v>931</v>
      </c>
      <c r="D3396" s="3" t="s">
        <v>15579</v>
      </c>
      <c r="E3396" s="3" t="s">
        <v>6850</v>
      </c>
      <c r="F3396" s="3"/>
      <c r="G3396" s="3" t="s">
        <v>6846</v>
      </c>
      <c r="I3396" t="str">
        <f t="shared" si="53"/>
        <v>,(931,' Pilar Lamana ','','               ', Director')</v>
      </c>
    </row>
    <row r="3397" spans="1:9">
      <c r="A3397" s="3" t="s">
        <v>15587</v>
      </c>
      <c r="B3397" s="3" t="s">
        <v>15578</v>
      </c>
      <c r="C3397" s="3">
        <f>VLOOKUP(B3397,CONSOLIDADO!A$2:E$11786,5,FALSE)</f>
        <v>931</v>
      </c>
      <c r="D3397" s="3" t="s">
        <v>15579</v>
      </c>
      <c r="E3397" s="3" t="s">
        <v>6739</v>
      </c>
      <c r="F3397" s="3"/>
      <c r="G3397" s="3" t="s">
        <v>15588</v>
      </c>
      <c r="I3397" t="str">
        <f t="shared" si="53"/>
        <v>,(931,' Javier Moreno Hueyo ','',' 2 2337 6458    ', Gerente General')</v>
      </c>
    </row>
    <row r="3398" spans="1:9">
      <c r="A3398" s="3" t="s">
        <v>15589</v>
      </c>
      <c r="B3398" s="3" t="s">
        <v>15578</v>
      </c>
      <c r="C3398" s="3">
        <f>VLOOKUP(B3398,CONSOLIDADO!A$2:E$11786,5,FALSE)</f>
        <v>931</v>
      </c>
      <c r="D3398" s="3" t="s">
        <v>15579</v>
      </c>
      <c r="E3398" s="3" t="s">
        <v>6757</v>
      </c>
      <c r="F3398" s="3"/>
      <c r="G3398" s="3" t="s">
        <v>15588</v>
      </c>
      <c r="I3398" t="str">
        <f t="shared" si="53"/>
        <v>,(931,' Oscar Jarma ','',' 2 2337 6458    ', Gerente de Administración y Finanzas')</v>
      </c>
    </row>
    <row r="3399" spans="1:9">
      <c r="A3399" s="3" t="s">
        <v>15590</v>
      </c>
      <c r="B3399" s="3" t="s">
        <v>15578</v>
      </c>
      <c r="C3399" s="3">
        <f>VLOOKUP(B3399,CONSOLIDADO!A$2:E$11786,5,FALSE)</f>
        <v>931</v>
      </c>
      <c r="D3399" s="3" t="s">
        <v>15579</v>
      </c>
      <c r="E3399" s="3" t="s">
        <v>15591</v>
      </c>
      <c r="F3399" s="3"/>
      <c r="G3399" s="3" t="s">
        <v>15588</v>
      </c>
      <c r="I3399" t="str">
        <f t="shared" si="53"/>
        <v>,(931,' Luis Marchant Olate ','',' 2 2337 6458    ', Gerente de Recursos Humanos y Asuntos Corporativos')</v>
      </c>
    </row>
    <row r="3400" spans="1:9">
      <c r="A3400" s="3" t="s">
        <v>15592</v>
      </c>
      <c r="B3400" s="3" t="s">
        <v>15578</v>
      </c>
      <c r="C3400" s="3">
        <f>VLOOKUP(B3400,CONSOLIDADO!A$2:E$11786,5,FALSE)</f>
        <v>931</v>
      </c>
      <c r="D3400" s="3" t="s">
        <v>15579</v>
      </c>
      <c r="E3400" s="3" t="s">
        <v>15593</v>
      </c>
      <c r="F3400" s="3"/>
      <c r="G3400" s="3" t="s">
        <v>15588</v>
      </c>
      <c r="I3400" t="str">
        <f t="shared" si="53"/>
        <v>,(931,' Andrés Pérez Algarra ','',' 2 2337 6458    ', Gerente Comercial Cemento')</v>
      </c>
    </row>
    <row r="3401" spans="1:9">
      <c r="A3401" s="3" t="s">
        <v>15594</v>
      </c>
      <c r="B3401" s="3" t="s">
        <v>15578</v>
      </c>
      <c r="C3401" s="3">
        <f>VLOOKUP(B3401,CONSOLIDADO!A$2:E$11786,5,FALSE)</f>
        <v>931</v>
      </c>
      <c r="D3401" s="3" t="s">
        <v>15579</v>
      </c>
      <c r="E3401" s="3"/>
      <c r="F3401" s="3"/>
      <c r="G3401" s="3" t="s">
        <v>15595</v>
      </c>
      <c r="I3401" t="str">
        <f t="shared" si="53"/>
        <v>,(931,' Andrés Valdivieso Lacassie','',' 2 2337 6458',')</v>
      </c>
    </row>
    <row r="3402" spans="1:9">
      <c r="A3402" s="3" t="s">
        <v>15597</v>
      </c>
      <c r="B3402" s="3" t="s">
        <v>15596</v>
      </c>
      <c r="C3402" s="3">
        <f>VLOOKUP(B3402,CONSOLIDADO!A$2:E$11786,5,FALSE)</f>
        <v>932</v>
      </c>
      <c r="D3402" s="3" t="s">
        <v>1946</v>
      </c>
      <c r="E3402" s="3" t="s">
        <v>6813</v>
      </c>
      <c r="F3402" s="3"/>
      <c r="G3402" s="3" t="s">
        <v>15598</v>
      </c>
      <c r="I3402" t="str">
        <f t="shared" si="53"/>
        <v>,(932,' Hernán Briones Goich ','',' 2 2560 7062    ', Presidente')</v>
      </c>
    </row>
    <row r="3403" spans="1:9">
      <c r="A3403" s="3" t="s">
        <v>15599</v>
      </c>
      <c r="B3403" s="3" t="s">
        <v>15596</v>
      </c>
      <c r="C3403" s="3">
        <f>VLOOKUP(B3403,CONSOLIDADO!A$2:E$11786,5,FALSE)</f>
        <v>932</v>
      </c>
      <c r="D3403" s="3" t="s">
        <v>1946</v>
      </c>
      <c r="E3403" s="3"/>
      <c r="F3403" s="3"/>
      <c r="G3403" s="3" t="s">
        <v>15600</v>
      </c>
      <c r="I3403" t="str">
        <f t="shared" si="53"/>
        <v>,(932,' Eduardo Novoa Castellón','',' 2 2560 7062',')</v>
      </c>
    </row>
    <row r="3404" spans="1:9">
      <c r="A3404" s="3" t="s">
        <v>15601</v>
      </c>
      <c r="B3404" s="3" t="s">
        <v>15596</v>
      </c>
      <c r="C3404" s="3">
        <f>VLOOKUP(B3404,CONSOLIDADO!A$2:E$11786,5,FALSE)</f>
        <v>932</v>
      </c>
      <c r="D3404" s="3" t="s">
        <v>1946</v>
      </c>
      <c r="E3404" s="3" t="s">
        <v>11125</v>
      </c>
      <c r="F3404" s="3"/>
      <c r="G3404" s="3" t="s">
        <v>15602</v>
      </c>
      <c r="I3404" t="str">
        <f t="shared" si="53"/>
        <v>,(932,' Enrique Elsaca Hirmas ','',' 2 2560 7000    ', Gerente General Corporativo')</v>
      </c>
    </row>
    <row r="3405" spans="1:9">
      <c r="A3405" s="3" t="s">
        <v>15603</v>
      </c>
      <c r="B3405" s="3" t="s">
        <v>15596</v>
      </c>
      <c r="C3405" s="3">
        <f>VLOOKUP(B3405,CONSOLIDADO!A$2:E$11786,5,FALSE)</f>
        <v>932</v>
      </c>
      <c r="D3405" s="3" t="s">
        <v>1946</v>
      </c>
      <c r="E3405" s="3" t="s">
        <v>7591</v>
      </c>
      <c r="F3405" s="3"/>
      <c r="G3405" s="3" t="s">
        <v>15602</v>
      </c>
      <c r="I3405" t="str">
        <f t="shared" si="53"/>
        <v>,(932,' Marcelo de Petris Zanetta ','',' 2 2560 7000    ', Gerente Corporativo de Administración y Finanzas')</v>
      </c>
    </row>
    <row r="3406" spans="1:9">
      <c r="A3406" s="3" t="s">
        <v>15604</v>
      </c>
      <c r="B3406" s="3" t="s">
        <v>15596</v>
      </c>
      <c r="C3406" s="3">
        <f>VLOOKUP(B3406,CONSOLIDADO!A$2:E$11786,5,FALSE)</f>
        <v>932</v>
      </c>
      <c r="D3406" s="3" t="s">
        <v>1946</v>
      </c>
      <c r="E3406" s="3"/>
      <c r="F3406" s="3"/>
      <c r="G3406" s="3" t="s">
        <v>15605</v>
      </c>
      <c r="I3406" t="str">
        <f t="shared" si="53"/>
        <v>,(932,' Guido Sepúlveda Navarro','',' 2 2560 7000',')</v>
      </c>
    </row>
    <row r="3407" spans="1:9">
      <c r="A3407" s="3" t="s">
        <v>15606</v>
      </c>
      <c r="B3407" s="3" t="s">
        <v>15596</v>
      </c>
      <c r="C3407" s="3">
        <f>VLOOKUP(B3407,CONSOLIDADO!A$2:E$11786,5,FALSE)</f>
        <v>932</v>
      </c>
      <c r="D3407" s="3" t="s">
        <v>1946</v>
      </c>
      <c r="E3407" s="3" t="s">
        <v>15607</v>
      </c>
      <c r="F3407" s="3"/>
      <c r="G3407" s="3" t="s">
        <v>15602</v>
      </c>
      <c r="I3407" t="str">
        <f t="shared" si="53"/>
        <v>,(932,' Ulises Poirrier González ','',' 2 2560 7000    ', Gerente Area Cal')</v>
      </c>
    </row>
    <row r="3408" spans="1:9">
      <c r="A3408" s="3" t="s">
        <v>15608</v>
      </c>
      <c r="B3408" s="3" t="s">
        <v>15596</v>
      </c>
      <c r="C3408" s="3">
        <f>VLOOKUP(B3408,CONSOLIDADO!A$2:E$11786,5,FALSE)</f>
        <v>932</v>
      </c>
      <c r="D3408" s="3" t="s">
        <v>1946</v>
      </c>
      <c r="E3408" s="3" t="s">
        <v>15609</v>
      </c>
      <c r="F3408" s="3"/>
      <c r="G3408" s="3" t="s">
        <v>15602</v>
      </c>
      <c r="I3408" t="str">
        <f t="shared" si="53"/>
        <v>,(932,' Edwin Ugarte Romero ','',' 2 2560 7000    ', Gerente Corporativo de Recursos Humanos')</v>
      </c>
    </row>
    <row r="3409" spans="1:9">
      <c r="A3409" s="3" t="s">
        <v>15610</v>
      </c>
      <c r="B3409" s="3" t="s">
        <v>15596</v>
      </c>
      <c r="C3409" s="3">
        <f>VLOOKUP(B3409,CONSOLIDADO!A$2:E$11786,5,FALSE)</f>
        <v>932</v>
      </c>
      <c r="D3409" s="3" t="s">
        <v>1946</v>
      </c>
      <c r="E3409" s="3" t="s">
        <v>14324</v>
      </c>
      <c r="F3409" s="3"/>
      <c r="G3409" s="3" t="s">
        <v>15602</v>
      </c>
      <c r="I3409" t="str">
        <f t="shared" si="53"/>
        <v>,(932,' Francisco Reed Zenteno ','',' 2 2560 7000    ', Gerente de Planificación y Control de Gestión')</v>
      </c>
    </row>
    <row r="3410" spans="1:9">
      <c r="A3410" s="3" t="s">
        <v>15611</v>
      </c>
      <c r="B3410" s="3" t="s">
        <v>15596</v>
      </c>
      <c r="C3410" s="3">
        <f>VLOOKUP(B3410,CONSOLIDADO!A$2:E$11786,5,FALSE)</f>
        <v>932</v>
      </c>
      <c r="D3410" s="3" t="s">
        <v>1946</v>
      </c>
      <c r="E3410" s="3"/>
      <c r="F3410" s="3"/>
      <c r="G3410" s="3" t="s">
        <v>15605</v>
      </c>
      <c r="I3410" t="str">
        <f t="shared" si="53"/>
        <v>,(932,' Ramón Khamg Portilla','',' 2 2560 7000',')</v>
      </c>
    </row>
    <row r="3411" spans="1:9">
      <c r="A3411" s="3" t="s">
        <v>15612</v>
      </c>
      <c r="B3411" s="3" t="s">
        <v>15596</v>
      </c>
      <c r="C3411" s="3">
        <f>VLOOKUP(B3411,CONSOLIDADO!A$2:E$11786,5,FALSE)</f>
        <v>932</v>
      </c>
      <c r="D3411" s="3" t="s">
        <v>1946</v>
      </c>
      <c r="E3411" s="3" t="s">
        <v>15613</v>
      </c>
      <c r="F3411" s="3"/>
      <c r="G3411" s="3" t="s">
        <v>15602</v>
      </c>
      <c r="I3411" t="str">
        <f t="shared" si="53"/>
        <v>,(932,' Rolando Díaz Mundaca ','',' 2 2560 7000    ', Gerente de Logística y Abastecimiento')</v>
      </c>
    </row>
    <row r="3412" spans="1:9">
      <c r="A3412" s="3" t="s">
        <v>15614</v>
      </c>
      <c r="B3412" s="3" t="s">
        <v>15596</v>
      </c>
      <c r="C3412" s="3">
        <f>VLOOKUP(B3412,CONSOLIDADO!A$2:E$11786,5,FALSE)</f>
        <v>932</v>
      </c>
      <c r="D3412" s="3" t="s">
        <v>1946</v>
      </c>
      <c r="E3412" s="3" t="s">
        <v>15615</v>
      </c>
      <c r="F3412" s="3"/>
      <c r="G3412" s="3" t="s">
        <v>15602</v>
      </c>
      <c r="I3412" t="str">
        <f t="shared" si="53"/>
        <v>,(932,' Sebastián Polanco Neumann ','',' 2 2560 7000    ', Gerente de Asuntos Corporativos y Legales')</v>
      </c>
    </row>
    <row r="3413" spans="1:9">
      <c r="A3413" s="3" t="s">
        <v>15618</v>
      </c>
      <c r="B3413" s="3" t="s">
        <v>15616</v>
      </c>
      <c r="C3413" s="3">
        <f>VLOOKUP(B3413,CONSOLIDADO!A$2:E$11786,5,FALSE)</f>
        <v>933</v>
      </c>
      <c r="D3413" s="3" t="s">
        <v>15617</v>
      </c>
      <c r="E3413" s="3" t="s">
        <v>6739</v>
      </c>
      <c r="F3413" s="3" t="s">
        <v>15619</v>
      </c>
      <c r="G3413" s="3" t="s">
        <v>15620</v>
      </c>
      <c r="I3413" t="str">
        <f t="shared" si="53"/>
        <v>,(933,' Macarena Posada Alé ',' mposada@etx.cl',' 2 2392 6000    ', Gerente General')</v>
      </c>
    </row>
    <row r="3414" spans="1:9">
      <c r="A3414" s="3" t="s">
        <v>15621</v>
      </c>
      <c r="B3414" s="3" t="s">
        <v>15616</v>
      </c>
      <c r="C3414" s="3">
        <f>VLOOKUP(B3414,CONSOLIDADO!A$2:E$11786,5,FALSE)</f>
        <v>933</v>
      </c>
      <c r="D3414" s="3" t="s">
        <v>15617</v>
      </c>
      <c r="E3414" s="3" t="s">
        <v>15622</v>
      </c>
      <c r="F3414" s="3" t="s">
        <v>15623</v>
      </c>
      <c r="G3414" s="3" t="s">
        <v>15620</v>
      </c>
      <c r="I3414" t="str">
        <f t="shared" si="53"/>
        <v>,(933,' Diego Fernández Garnero ',' dfernandez@etx.cl',' 2 2392 6000    ', Gerente de Cementos')</v>
      </c>
    </row>
    <row r="3415" spans="1:9">
      <c r="A3415" s="3" t="s">
        <v>15624</v>
      </c>
      <c r="B3415" s="3" t="s">
        <v>15616</v>
      </c>
      <c r="C3415" s="3">
        <f>VLOOKUP(B3415,CONSOLIDADO!A$2:E$11786,5,FALSE)</f>
        <v>933</v>
      </c>
      <c r="D3415" s="3" t="s">
        <v>15617</v>
      </c>
      <c r="E3415" s="3" t="s">
        <v>6905</v>
      </c>
      <c r="F3415" s="3" t="s">
        <v>15625</v>
      </c>
      <c r="G3415" s="3" t="s">
        <v>15620</v>
      </c>
      <c r="I3415" t="str">
        <f t="shared" si="53"/>
        <v>,(933,' Corina Ramírez David ',' cramirez@etx.cl',' 2 2392 6000    ', Gerente Comercial')</v>
      </c>
    </row>
    <row r="3416" spans="1:9">
      <c r="A3416" s="3" t="s">
        <v>15626</v>
      </c>
      <c r="B3416" s="3" t="s">
        <v>15616</v>
      </c>
      <c r="C3416" s="3">
        <f>VLOOKUP(B3416,CONSOLIDADO!A$2:E$11786,5,FALSE)</f>
        <v>933</v>
      </c>
      <c r="D3416" s="3" t="s">
        <v>15617</v>
      </c>
      <c r="E3416" s="3" t="s">
        <v>15627</v>
      </c>
      <c r="F3416" s="3" t="s">
        <v>15628</v>
      </c>
      <c r="G3416" s="3" t="s">
        <v>15620</v>
      </c>
      <c r="I3416" t="str">
        <f t="shared" si="53"/>
        <v>,(933,' Catalina Ibarra Alonso ',' cibarra@etx.cl',' 2 2392 6000    ', Gerente de Marketing y Servicio al Cliente')</v>
      </c>
    </row>
    <row r="3417" spans="1:9">
      <c r="A3417" s="3" t="s">
        <v>15631</v>
      </c>
      <c r="B3417" s="3" t="s">
        <v>15629</v>
      </c>
      <c r="C3417" s="3">
        <f>VLOOKUP(B3417,CONSOLIDADO!A$2:E$11786,5,FALSE)</f>
        <v>934</v>
      </c>
      <c r="D3417" s="3" t="s">
        <v>15630</v>
      </c>
      <c r="E3417" s="3"/>
      <c r="F3417" s="3"/>
      <c r="G3417" s="3" t="s">
        <v>15632</v>
      </c>
      <c r="I3417" t="str">
        <f t="shared" si="53"/>
        <v>,(934,' Julio Herrera Méndez','',' 2 2639 2165',')</v>
      </c>
    </row>
    <row r="3418" spans="1:9">
      <c r="A3418" s="3" t="s">
        <v>15633</v>
      </c>
      <c r="B3418" s="3" t="s">
        <v>15629</v>
      </c>
      <c r="C3418" s="3">
        <f>VLOOKUP(B3418,CONSOLIDADO!A$2:E$11786,5,FALSE)</f>
        <v>934</v>
      </c>
      <c r="D3418" s="3" t="s">
        <v>15630</v>
      </c>
      <c r="E3418" s="3" t="s">
        <v>6739</v>
      </c>
      <c r="F3418" s="3" t="s">
        <v>15634</v>
      </c>
      <c r="G3418" s="3" t="s">
        <v>15635</v>
      </c>
      <c r="I3418" t="str">
        <f t="shared" si="53"/>
        <v>,(934,' Rosamaría López Hidalgo ',' cemfri@gmail.com',' 2 2639 2165    ', Gerente General')</v>
      </c>
    </row>
    <row r="3419" spans="1:9">
      <c r="A3419" s="3" t="s">
        <v>15638</v>
      </c>
      <c r="B3419" s="3" t="s">
        <v>15636</v>
      </c>
      <c r="C3419" s="3">
        <f>VLOOKUP(B3419,CONSOLIDADO!A$2:E$11786,5,FALSE)</f>
        <v>935</v>
      </c>
      <c r="D3419" s="3" t="s">
        <v>15637</v>
      </c>
      <c r="E3419" s="3" t="s">
        <v>6739</v>
      </c>
      <c r="F3419" s="3" t="s">
        <v>15639</v>
      </c>
      <c r="G3419" s="3" t="s">
        <v>15640</v>
      </c>
      <c r="I3419" t="str">
        <f t="shared" si="53"/>
        <v>,(935,' Benjamín Trajtman Grossman ',' btrajtman@cenacgroup.cl',' 2 2361 9284    ', Gerente General')</v>
      </c>
    </row>
    <row r="3420" spans="1:9">
      <c r="A3420" s="3" t="s">
        <v>15641</v>
      </c>
      <c r="B3420" s="3" t="s">
        <v>15636</v>
      </c>
      <c r="C3420" s="3">
        <f>VLOOKUP(B3420,CONSOLIDADO!A$2:E$11786,5,FALSE)</f>
        <v>935</v>
      </c>
      <c r="D3420" s="3" t="s">
        <v>15637</v>
      </c>
      <c r="E3420" s="3" t="s">
        <v>15642</v>
      </c>
      <c r="F3420" s="3" t="s">
        <v>15643</v>
      </c>
      <c r="G3420" s="3" t="s">
        <v>15640</v>
      </c>
      <c r="I3420" t="str">
        <f t="shared" si="53"/>
        <v>,(935,' Denise Trajtman Jeifetz ',' dtrajtman@cenacgroup.cl',' 2 2361 9284    ', Gerente de Selección y DO')</v>
      </c>
    </row>
    <row r="3421" spans="1:9">
      <c r="A3421" s="3" t="s">
        <v>15644</v>
      </c>
      <c r="B3421" s="3" t="s">
        <v>15636</v>
      </c>
      <c r="C3421" s="3">
        <f>VLOOKUP(B3421,CONSOLIDADO!A$2:E$11786,5,FALSE)</f>
        <v>935</v>
      </c>
      <c r="D3421" s="3" t="s">
        <v>15637</v>
      </c>
      <c r="E3421" s="3" t="s">
        <v>15645</v>
      </c>
      <c r="F3421" s="3" t="s">
        <v>15646</v>
      </c>
      <c r="G3421" s="3" t="s">
        <v>15640</v>
      </c>
      <c r="I3421" t="str">
        <f t="shared" si="53"/>
        <v>,(935,' Paulina Arias Arce ',' parias@cenacgroup.cl',' 2 2361 9284    ', Jefa de Capacitación y Eventos')</v>
      </c>
    </row>
    <row r="3422" spans="1:9">
      <c r="A3422" s="3" t="s">
        <v>15648</v>
      </c>
      <c r="B3422" s="3" t="s">
        <v>15647</v>
      </c>
      <c r="C3422" s="3">
        <f>VLOOKUP(B3422,CONSOLIDADO!A$2:E$11786,5,FALSE)</f>
        <v>936</v>
      </c>
      <c r="D3422" s="3" t="s">
        <v>4860</v>
      </c>
      <c r="E3422" s="3" t="s">
        <v>15649</v>
      </c>
      <c r="F3422" s="3" t="s">
        <v>15650</v>
      </c>
      <c r="G3422" s="3" t="s">
        <v>15651</v>
      </c>
      <c r="I3422" t="str">
        <f t="shared" si="53"/>
        <v>,(936,' José Antonio Canessa Cáceres ',' rectoria@cenafom.cl',' 2 2363 9191    ', Rector')</v>
      </c>
    </row>
    <row r="3423" spans="1:9">
      <c r="A3423" s="3" t="s">
        <v>15652</v>
      </c>
      <c r="B3423" s="3" t="s">
        <v>15647</v>
      </c>
      <c r="C3423" s="3">
        <f>VLOOKUP(B3423,CONSOLIDADO!A$2:E$11786,5,FALSE)</f>
        <v>936</v>
      </c>
      <c r="D3423" s="3" t="s">
        <v>4860</v>
      </c>
      <c r="E3423" s="3" t="s">
        <v>15653</v>
      </c>
      <c r="F3423" s="3" t="s">
        <v>15654</v>
      </c>
      <c r="G3423" s="3" t="s">
        <v>15651</v>
      </c>
      <c r="I3423" t="str">
        <f t="shared" si="53"/>
        <v>,(936,' Verónica Jacqueline Benito Astete ',' veronicabenito@cenafom.cl',' 2 2363 9191    ', Directora Académica')</v>
      </c>
    </row>
    <row r="3424" spans="1:9">
      <c r="A3424" s="3" t="s">
        <v>15656</v>
      </c>
      <c r="B3424" s="3" t="s">
        <v>15655</v>
      </c>
      <c r="C3424" s="3">
        <f>VLOOKUP(B3424,CONSOLIDADO!A$2:E$11786,5,FALSE)</f>
        <v>937</v>
      </c>
      <c r="D3424" s="3" t="s">
        <v>12145</v>
      </c>
      <c r="E3424" s="3"/>
      <c r="F3424" s="3"/>
      <c r="G3424" s="3" t="s">
        <v>15657</v>
      </c>
      <c r="I3424" t="str">
        <f t="shared" si="53"/>
        <v>,(937,' Pierino Gazzana Gómez','',' 2 2751 8400',')</v>
      </c>
    </row>
    <row r="3425" spans="1:9">
      <c r="A3425" s="3" t="s">
        <v>15658</v>
      </c>
      <c r="B3425" s="3" t="s">
        <v>15655</v>
      </c>
      <c r="C3425" s="3">
        <f>VLOOKUP(B3425,CONSOLIDADO!A$2:E$11786,5,FALSE)</f>
        <v>937</v>
      </c>
      <c r="D3425" s="3" t="s">
        <v>12145</v>
      </c>
      <c r="E3425" s="3"/>
      <c r="F3425" s="3"/>
      <c r="G3425" s="3" t="s">
        <v>15657</v>
      </c>
      <c r="I3425" t="str">
        <f t="shared" si="53"/>
        <v>,(937,' Domingo Aguayo Salazar','',' 2 2751 8400',')</v>
      </c>
    </row>
    <row r="3426" spans="1:9">
      <c r="A3426" s="3" t="s">
        <v>15659</v>
      </c>
      <c r="B3426" s="3" t="s">
        <v>15655</v>
      </c>
      <c r="C3426" s="3">
        <f>VLOOKUP(B3426,CONSOLIDADO!A$2:E$11786,5,FALSE)</f>
        <v>937</v>
      </c>
      <c r="D3426" s="3" t="s">
        <v>12145</v>
      </c>
      <c r="E3426" s="3"/>
      <c r="F3426" s="3"/>
      <c r="G3426" s="3" t="s">
        <v>15657</v>
      </c>
      <c r="I3426" t="str">
        <f t="shared" si="53"/>
        <v>,(937,' Patricio Ortiz Nercaseaux','',' 2 2751 8400',')</v>
      </c>
    </row>
    <row r="3427" spans="1:9">
      <c r="A3427" s="3" t="s">
        <v>15660</v>
      </c>
      <c r="B3427" s="3" t="s">
        <v>15655</v>
      </c>
      <c r="C3427" s="3">
        <f>VLOOKUP(B3427,CONSOLIDADO!A$2:E$11786,5,FALSE)</f>
        <v>937</v>
      </c>
      <c r="D3427" s="3" t="s">
        <v>12145</v>
      </c>
      <c r="E3427" s="3" t="s">
        <v>6757</v>
      </c>
      <c r="F3427" s="3" t="s">
        <v>15661</v>
      </c>
      <c r="G3427" s="3" t="s">
        <v>15662</v>
      </c>
      <c r="I3427" t="str">
        <f t="shared" si="53"/>
        <v>,(937,' Marcelo Stuardo Venegas ',' mstuardo@cencomex.cl',' 2 2751 8400    ', Gerente de Administración y Finanzas')</v>
      </c>
    </row>
    <row r="3428" spans="1:9">
      <c r="A3428" s="3" t="s">
        <v>15663</v>
      </c>
      <c r="B3428" s="3" t="s">
        <v>15655</v>
      </c>
      <c r="C3428" s="3">
        <f>VLOOKUP(B3428,CONSOLIDADO!A$2:E$11786,5,FALSE)</f>
        <v>937</v>
      </c>
      <c r="D3428" s="3" t="s">
        <v>12145</v>
      </c>
      <c r="E3428" s="3"/>
      <c r="F3428" s="3"/>
      <c r="G3428" s="3" t="s">
        <v>15657</v>
      </c>
      <c r="I3428" t="str">
        <f t="shared" si="53"/>
        <v>,(937,' Fernando Coronado Ulloa','',' 2 2751 8400',')</v>
      </c>
    </row>
    <row r="3429" spans="1:9">
      <c r="A3429" s="3" t="s">
        <v>15666</v>
      </c>
      <c r="B3429" s="3" t="s">
        <v>15664</v>
      </c>
      <c r="C3429" s="3">
        <f>VLOOKUP(B3429,CONSOLIDADO!A$2:E$11786,5,FALSE)</f>
        <v>938</v>
      </c>
      <c r="D3429" s="3" t="s">
        <v>15665</v>
      </c>
      <c r="E3429" s="3" t="s">
        <v>6813</v>
      </c>
      <c r="F3429" s="3" t="s">
        <v>15667</v>
      </c>
      <c r="G3429" s="3" t="s">
        <v>6846</v>
      </c>
      <c r="I3429" t="str">
        <f t="shared" si="53"/>
        <v>,(938,' Horst Paulmann Kemna ',' millaray.lagoskoller@cencosud.cl','               ', Presidente')</v>
      </c>
    </row>
    <row r="3430" spans="1:9">
      <c r="A3430" s="3" t="s">
        <v>15668</v>
      </c>
      <c r="B3430" s="3" t="s">
        <v>15664</v>
      </c>
      <c r="C3430" s="3">
        <f>VLOOKUP(B3430,CONSOLIDADO!A$2:E$11786,5,FALSE)</f>
        <v>938</v>
      </c>
      <c r="D3430" s="3" t="s">
        <v>15665</v>
      </c>
      <c r="E3430" s="3" t="s">
        <v>6850</v>
      </c>
      <c r="F3430" s="3"/>
      <c r="G3430" s="3" t="s">
        <v>6846</v>
      </c>
      <c r="I3430" t="str">
        <f t="shared" si="53"/>
        <v>,(938,' Alejandro Pérez Rodríguez ','','               ', Director')</v>
      </c>
    </row>
    <row r="3431" spans="1:9">
      <c r="A3431" s="3" t="s">
        <v>15669</v>
      </c>
      <c r="B3431" s="3" t="s">
        <v>15664</v>
      </c>
      <c r="C3431" s="3">
        <f>VLOOKUP(B3431,CONSOLIDADO!A$2:E$11786,5,FALSE)</f>
        <v>938</v>
      </c>
      <c r="D3431" s="3" t="s">
        <v>15665</v>
      </c>
      <c r="E3431" s="3" t="s">
        <v>6850</v>
      </c>
      <c r="F3431" s="3"/>
      <c r="G3431" s="3" t="s">
        <v>6846</v>
      </c>
      <c r="I3431" t="str">
        <f t="shared" si="53"/>
        <v>,(938,' Mario Valcarce Durán ','','               ', Director')</v>
      </c>
    </row>
    <row r="3432" spans="1:9">
      <c r="A3432" s="3" t="s">
        <v>15670</v>
      </c>
      <c r="B3432" s="3" t="s">
        <v>15664</v>
      </c>
      <c r="C3432" s="3">
        <f>VLOOKUP(B3432,CONSOLIDADO!A$2:E$11786,5,FALSE)</f>
        <v>938</v>
      </c>
      <c r="D3432" s="3" t="s">
        <v>15665</v>
      </c>
      <c r="E3432" s="3" t="s">
        <v>6850</v>
      </c>
      <c r="F3432" s="3"/>
      <c r="G3432" s="3" t="s">
        <v>6846</v>
      </c>
      <c r="I3432" t="str">
        <f t="shared" si="53"/>
        <v>,(938,' Hans Eben ','','               ', Director')</v>
      </c>
    </row>
    <row r="3433" spans="1:9">
      <c r="A3433" s="3" t="s">
        <v>15671</v>
      </c>
      <c r="B3433" s="3" t="s">
        <v>15664</v>
      </c>
      <c r="C3433" s="3">
        <f>VLOOKUP(B3433,CONSOLIDADO!A$2:E$11786,5,FALSE)</f>
        <v>938</v>
      </c>
      <c r="D3433" s="3" t="s">
        <v>15665</v>
      </c>
      <c r="E3433" s="3" t="s">
        <v>6850</v>
      </c>
      <c r="F3433" s="3"/>
      <c r="G3433" s="3" t="s">
        <v>6846</v>
      </c>
      <c r="I3433" t="str">
        <f t="shared" si="53"/>
        <v>,(938,' Peter Paulmann Koepfer ','','               ', Director')</v>
      </c>
    </row>
    <row r="3434" spans="1:9">
      <c r="A3434" s="3" t="s">
        <v>15672</v>
      </c>
      <c r="B3434" s="3" t="s">
        <v>15664</v>
      </c>
      <c r="C3434" s="3">
        <f>VLOOKUP(B3434,CONSOLIDADO!A$2:E$11786,5,FALSE)</f>
        <v>938</v>
      </c>
      <c r="D3434" s="3" t="s">
        <v>15665</v>
      </c>
      <c r="E3434" s="3" t="s">
        <v>6850</v>
      </c>
      <c r="F3434" s="3"/>
      <c r="G3434" s="3" t="s">
        <v>6846</v>
      </c>
      <c r="I3434" t="str">
        <f t="shared" si="53"/>
        <v>,(938,' Heike Paulmann Koepfer ','','               ', Director')</v>
      </c>
    </row>
    <row r="3435" spans="1:9">
      <c r="A3435" s="3" t="s">
        <v>15673</v>
      </c>
      <c r="B3435" s="3" t="s">
        <v>15664</v>
      </c>
      <c r="C3435" s="3">
        <f>VLOOKUP(B3435,CONSOLIDADO!A$2:E$11786,5,FALSE)</f>
        <v>938</v>
      </c>
      <c r="D3435" s="3" t="s">
        <v>15665</v>
      </c>
      <c r="E3435" s="3" t="s">
        <v>6850</v>
      </c>
      <c r="F3435" s="3"/>
      <c r="G3435" s="3" t="s">
        <v>6846</v>
      </c>
      <c r="I3435" t="str">
        <f t="shared" si="53"/>
        <v>,(938,' Julio Moura ','','               ', Director')</v>
      </c>
    </row>
    <row r="3436" spans="1:9">
      <c r="A3436" s="3" t="s">
        <v>15674</v>
      </c>
      <c r="B3436" s="3" t="s">
        <v>15664</v>
      </c>
      <c r="C3436" s="3">
        <f>VLOOKUP(B3436,CONSOLIDADO!A$2:E$11786,5,FALSE)</f>
        <v>938</v>
      </c>
      <c r="D3436" s="3" t="s">
        <v>15665</v>
      </c>
      <c r="E3436" s="3" t="s">
        <v>6850</v>
      </c>
      <c r="F3436" s="3"/>
      <c r="G3436" s="3" t="s">
        <v>6846</v>
      </c>
      <c r="I3436" t="str">
        <f t="shared" si="53"/>
        <v>,(938,' Roberto Philipps ','','               ', Director')</v>
      </c>
    </row>
    <row r="3437" spans="1:9">
      <c r="A3437" s="3" t="s">
        <v>15675</v>
      </c>
      <c r="B3437" s="3" t="s">
        <v>15664</v>
      </c>
      <c r="C3437" s="3">
        <f>VLOOKUP(B3437,CONSOLIDADO!A$2:E$11786,5,FALSE)</f>
        <v>938</v>
      </c>
      <c r="D3437" s="3" t="s">
        <v>15665</v>
      </c>
      <c r="E3437" s="3" t="s">
        <v>11125</v>
      </c>
      <c r="F3437" s="3" t="s">
        <v>15676</v>
      </c>
      <c r="G3437" s="3" t="s">
        <v>15677</v>
      </c>
      <c r="I3437" t="str">
        <f t="shared" si="53"/>
        <v>,(938,' Matías Videla Solá ',' anita.erazo@cencosud.cl',' 2 2959 0010    ', Gerente General Corporativo')</v>
      </c>
    </row>
    <row r="3438" spans="1:9">
      <c r="A3438" s="3" t="s">
        <v>15679</v>
      </c>
      <c r="B3438" s="3" t="s">
        <v>15678</v>
      </c>
      <c r="C3438" s="3">
        <f>VLOOKUP(B3438,CONSOLIDADO!A$2:E$11786,5,FALSE)</f>
        <v>939</v>
      </c>
      <c r="D3438" s="3" t="s">
        <v>2580</v>
      </c>
      <c r="E3438" s="3" t="s">
        <v>6739</v>
      </c>
      <c r="F3438" s="3"/>
      <c r="G3438" s="3" t="s">
        <v>15680</v>
      </c>
      <c r="I3438" t="str">
        <f t="shared" si="53"/>
        <v>,(939,' Sergio Hochstetter Cortés ','',' 2 2274 8966    ', Gerente General')</v>
      </c>
    </row>
    <row r="3439" spans="1:9">
      <c r="A3439" s="3" t="s">
        <v>15681</v>
      </c>
      <c r="B3439" s="3" t="s">
        <v>15678</v>
      </c>
      <c r="C3439" s="3">
        <f>VLOOKUP(B3439,CONSOLIDADO!A$2:E$11786,5,FALSE)</f>
        <v>939</v>
      </c>
      <c r="D3439" s="3" t="s">
        <v>2580</v>
      </c>
      <c r="E3439" s="3" t="s">
        <v>6905</v>
      </c>
      <c r="F3439" s="3"/>
      <c r="G3439" s="3" t="s">
        <v>15680</v>
      </c>
      <c r="I3439" t="str">
        <f t="shared" si="53"/>
        <v>,(939,' Ricardo Mery Valenzuela ','',' 2 2274 8966    ', Gerente Comercial')</v>
      </c>
    </row>
    <row r="3440" spans="1:9">
      <c r="A3440" s="3" t="s">
        <v>15683</v>
      </c>
      <c r="B3440" s="3" t="s">
        <v>15682</v>
      </c>
      <c r="C3440" s="3">
        <f>VLOOKUP(B3440,CONSOLIDADO!A$2:E$11786,5,FALSE)</f>
        <v>940</v>
      </c>
      <c r="D3440" s="3" t="s">
        <v>1953</v>
      </c>
      <c r="E3440" s="3" t="s">
        <v>10205</v>
      </c>
      <c r="F3440" s="3" t="s">
        <v>15684</v>
      </c>
      <c r="G3440" s="3" t="s">
        <v>15685</v>
      </c>
      <c r="I3440" t="str">
        <f t="shared" si="53"/>
        <v>,(940,' Jorge Luis Lama Genari ',' info@loscobresdevitacura.cl',' 2 2219 1623    ', Representante Legal')</v>
      </c>
    </row>
    <row r="3441" spans="1:9">
      <c r="A3441" s="3" t="s">
        <v>15687</v>
      </c>
      <c r="B3441" s="3" t="s">
        <v>15686</v>
      </c>
      <c r="C3441" s="3">
        <f>VLOOKUP(B3441,CONSOLIDADO!A$2:E$11786,5,FALSE)</f>
        <v>941</v>
      </c>
      <c r="D3441" s="3" t="s">
        <v>11816</v>
      </c>
      <c r="E3441" s="3" t="s">
        <v>6850</v>
      </c>
      <c r="F3441" s="3" t="s">
        <v>15688</v>
      </c>
      <c r="G3441" s="3" t="s">
        <v>15689</v>
      </c>
      <c r="I3441" t="str">
        <f t="shared" si="53"/>
        <v>,(941,' Enrique del Carmen Urrutia Aburto ',' eurrutia@cahuala.cl',' 2 2334 7844    ', Director')</v>
      </c>
    </row>
    <row r="3442" spans="1:9">
      <c r="A3442" s="3" t="s">
        <v>15690</v>
      </c>
      <c r="B3442" s="3" t="s">
        <v>15686</v>
      </c>
      <c r="C3442" s="3">
        <f>VLOOKUP(B3442,CONSOLIDADO!A$2:E$11786,5,FALSE)</f>
        <v>941</v>
      </c>
      <c r="D3442" s="3" t="s">
        <v>11816</v>
      </c>
      <c r="E3442" s="3" t="s">
        <v>15691</v>
      </c>
      <c r="F3442" s="3" t="s">
        <v>15692</v>
      </c>
      <c r="G3442" s="3" t="s">
        <v>15689</v>
      </c>
      <c r="I3442" t="str">
        <f t="shared" si="53"/>
        <v>,(941,' Paola Cristina Rocca Vidal ',' procca@cahuala.cl',' 2 2334 7844    ', Socio Consultor')</v>
      </c>
    </row>
    <row r="3443" spans="1:9">
      <c r="A3443" s="3" t="s">
        <v>15693</v>
      </c>
      <c r="B3443" s="3" t="s">
        <v>15686</v>
      </c>
      <c r="C3443" s="3">
        <f>VLOOKUP(B3443,CONSOLIDADO!A$2:E$11786,5,FALSE)</f>
        <v>941</v>
      </c>
      <c r="D3443" s="3" t="s">
        <v>11816</v>
      </c>
      <c r="E3443" s="3" t="s">
        <v>15691</v>
      </c>
      <c r="F3443" s="3" t="s">
        <v>15694</v>
      </c>
      <c r="G3443" s="3" t="s">
        <v>15689</v>
      </c>
      <c r="I3443" t="str">
        <f t="shared" si="53"/>
        <v>,(941,' Juan Cristóbal Urrutia Aguayo ',' jcurrutia@cahuala.cl',' 2 2334 7844    ', Socio Consultor')</v>
      </c>
    </row>
    <row r="3444" spans="1:9">
      <c r="A3444" s="3" t="s">
        <v>15695</v>
      </c>
      <c r="B3444" s="3" t="s">
        <v>15686</v>
      </c>
      <c r="C3444" s="3">
        <f>VLOOKUP(B3444,CONSOLIDADO!A$2:E$11786,5,FALSE)</f>
        <v>941</v>
      </c>
      <c r="D3444" s="3" t="s">
        <v>11816</v>
      </c>
      <c r="E3444" s="3" t="s">
        <v>15691</v>
      </c>
      <c r="F3444" s="3" t="s">
        <v>15696</v>
      </c>
      <c r="G3444" s="3" t="s">
        <v>15689</v>
      </c>
      <c r="I3444" t="str">
        <f t="shared" si="53"/>
        <v>,(941,' María Soledad Ibieta Bravo ',' sibieta@cahuala.cl',' 2 2334 7844    ', Socio Consultor')</v>
      </c>
    </row>
    <row r="3445" spans="1:9">
      <c r="A3445" s="3" t="s">
        <v>15699</v>
      </c>
      <c r="B3445" s="3" t="s">
        <v>15697</v>
      </c>
      <c r="C3445" s="3">
        <f>VLOOKUP(B3445,CONSOLIDADO!A$2:E$11786,5,FALSE)</f>
        <v>942</v>
      </c>
      <c r="D3445" s="3" t="s">
        <v>15698</v>
      </c>
      <c r="E3445" s="3" t="s">
        <v>6813</v>
      </c>
      <c r="F3445" s="3"/>
      <c r="G3445" s="3" t="s">
        <v>15700</v>
      </c>
      <c r="I3445" t="str">
        <f t="shared" si="53"/>
        <v>,(942,' José Manuel Mena Valencia ','',' 2 2345 8700    ', Presidente')</v>
      </c>
    </row>
    <row r="3446" spans="1:9">
      <c r="A3446" s="3" t="s">
        <v>15701</v>
      </c>
      <c r="B3446" s="3" t="s">
        <v>15697</v>
      </c>
      <c r="C3446" s="3">
        <f>VLOOKUP(B3446,CONSOLIDADO!A$2:E$11786,5,FALSE)</f>
        <v>942</v>
      </c>
      <c r="D3446" s="3" t="s">
        <v>15698</v>
      </c>
      <c r="E3446" s="3"/>
      <c r="F3446" s="3"/>
      <c r="G3446" s="3" t="s">
        <v>15702</v>
      </c>
      <c r="I3446" t="str">
        <f t="shared" si="53"/>
        <v>,(942,' Felipe Vio Lyon','',' 2 2345 8700',')</v>
      </c>
    </row>
    <row r="3447" spans="1:9">
      <c r="A3447" s="3" t="s">
        <v>12913</v>
      </c>
      <c r="B3447" s="3" t="s">
        <v>15697</v>
      </c>
      <c r="C3447" s="3">
        <f>VLOOKUP(B3447,CONSOLIDADO!A$2:E$11786,5,FALSE)</f>
        <v>942</v>
      </c>
      <c r="D3447" s="3" t="s">
        <v>15698</v>
      </c>
      <c r="E3447" s="3" t="s">
        <v>6850</v>
      </c>
      <c r="F3447" s="3"/>
      <c r="G3447" s="3" t="s">
        <v>15700</v>
      </c>
      <c r="I3447" t="str">
        <f t="shared" si="53"/>
        <v>,(942,' José Luis de la Rosa Muñoz ','',' 2 2345 8700    ', Director')</v>
      </c>
    </row>
    <row r="3448" spans="1:9">
      <c r="A3448" s="3" t="s">
        <v>15703</v>
      </c>
      <c r="B3448" s="3" t="s">
        <v>15697</v>
      </c>
      <c r="C3448" s="3">
        <f>VLOOKUP(B3448,CONSOLIDADO!A$2:E$11786,5,FALSE)</f>
        <v>942</v>
      </c>
      <c r="D3448" s="3" t="s">
        <v>15698</v>
      </c>
      <c r="E3448" s="3" t="s">
        <v>6739</v>
      </c>
      <c r="F3448" s="3" t="s">
        <v>15704</v>
      </c>
      <c r="G3448" s="3" t="s">
        <v>15700</v>
      </c>
      <c r="I3448" t="str">
        <f t="shared" si="53"/>
        <v>,(942,' Américo Cristian Becerra Morales ',' caranguiz@cca.cl',' 2 2345 8700    ', Gerente General')</v>
      </c>
    </row>
    <row r="3449" spans="1:9">
      <c r="A3449" s="3" t="s">
        <v>15705</v>
      </c>
      <c r="B3449" s="3" t="s">
        <v>15697</v>
      </c>
      <c r="C3449" s="3">
        <f>VLOOKUP(B3449,CONSOLIDADO!A$2:E$11786,5,FALSE)</f>
        <v>942</v>
      </c>
      <c r="D3449" s="3" t="s">
        <v>15698</v>
      </c>
      <c r="E3449" s="3"/>
      <c r="F3449" s="3"/>
      <c r="G3449" s="3" t="s">
        <v>15702</v>
      </c>
      <c r="I3449" t="str">
        <f t="shared" si="53"/>
        <v>,(942,' Luis Feldman Silberman','',' 2 2345 8700',')</v>
      </c>
    </row>
    <row r="3450" spans="1:9">
      <c r="A3450" s="3" t="s">
        <v>15708</v>
      </c>
      <c r="B3450" s="3" t="s">
        <v>15706</v>
      </c>
      <c r="C3450" s="3">
        <f>VLOOKUP(B3450,CONSOLIDADO!A$2:E$11786,5,FALSE)</f>
        <v>943</v>
      </c>
      <c r="D3450" s="3" t="s">
        <v>15707</v>
      </c>
      <c r="E3450" s="3" t="s">
        <v>6813</v>
      </c>
      <c r="F3450" s="3" t="s">
        <v>15709</v>
      </c>
      <c r="G3450" s="3" t="s">
        <v>15710</v>
      </c>
      <c r="I3450" t="str">
        <f t="shared" si="53"/>
        <v>,(943,' Marcelo Meneghello Torti ',' marcelo.meneghello@mm-marinetti.com',' 2 2306 4556    ', Presidente')</v>
      </c>
    </row>
    <row r="3451" spans="1:9">
      <c r="A3451" s="3" t="s">
        <v>9858</v>
      </c>
      <c r="B3451" s="3" t="s">
        <v>15706</v>
      </c>
      <c r="C3451" s="3">
        <f>VLOOKUP(B3451,CONSOLIDADO!A$2:E$11786,5,FALSE)</f>
        <v>943</v>
      </c>
      <c r="D3451" s="3" t="s">
        <v>15707</v>
      </c>
      <c r="E3451" s="3" t="s">
        <v>6848</v>
      </c>
      <c r="F3451" s="3" t="s">
        <v>9860</v>
      </c>
      <c r="G3451" s="3" t="s">
        <v>15710</v>
      </c>
      <c r="I3451" t="str">
        <f t="shared" si="53"/>
        <v>,(943,' Gino Villanueva Escobar ',' gino.villanueva@amcor.com',' 2 2306 4556    ', Vicepresidente')</v>
      </c>
    </row>
    <row r="3452" spans="1:9">
      <c r="A3452" s="3" t="s">
        <v>15711</v>
      </c>
      <c r="B3452" s="3" t="s">
        <v>15706</v>
      </c>
      <c r="C3452" s="3">
        <f>VLOOKUP(B3452,CONSOLIDADO!A$2:E$11786,5,FALSE)</f>
        <v>943</v>
      </c>
      <c r="D3452" s="3" t="s">
        <v>15707</v>
      </c>
      <c r="E3452" s="3" t="s">
        <v>11301</v>
      </c>
      <c r="F3452" s="3" t="s">
        <v>15712</v>
      </c>
      <c r="G3452" s="3" t="s">
        <v>15713</v>
      </c>
      <c r="I3452" t="str">
        <f t="shared" si="53"/>
        <v>,(943,' Cristian Spöerer Hurtado ',' cspoerer@coexpan.cl',' 2 2306 4561    ', Director Secretario')</v>
      </c>
    </row>
    <row r="3453" spans="1:9">
      <c r="A3453" s="3" t="s">
        <v>15714</v>
      </c>
      <c r="B3453" s="3" t="s">
        <v>15706</v>
      </c>
      <c r="C3453" s="3">
        <f>VLOOKUP(B3453,CONSOLIDADO!A$2:E$11786,5,FALSE)</f>
        <v>943</v>
      </c>
      <c r="D3453" s="3" t="s">
        <v>15707</v>
      </c>
      <c r="E3453" s="3" t="s">
        <v>11297</v>
      </c>
      <c r="F3453" s="3" t="s">
        <v>15715</v>
      </c>
      <c r="G3453" s="3" t="s">
        <v>15713</v>
      </c>
      <c r="I3453" t="str">
        <f t="shared" si="53"/>
        <v>,(943,' Diego Vial Cortés ',' diego.vial@sunchemical.com',' 2 2306 4561    ', Director Tesorero')</v>
      </c>
    </row>
    <row r="3454" spans="1:9">
      <c r="A3454" s="3" t="s">
        <v>15716</v>
      </c>
      <c r="B3454" s="3" t="s">
        <v>15706</v>
      </c>
      <c r="C3454" s="3">
        <f>VLOOKUP(B3454,CONSOLIDADO!A$2:E$11786,5,FALSE)</f>
        <v>943</v>
      </c>
      <c r="D3454" s="3" t="s">
        <v>15707</v>
      </c>
      <c r="E3454" s="3" t="s">
        <v>6739</v>
      </c>
      <c r="F3454" s="3" t="s">
        <v>15717</v>
      </c>
      <c r="G3454" s="3" t="s">
        <v>15710</v>
      </c>
      <c r="I3454" t="str">
        <f t="shared" si="53"/>
        <v>,(943,' Mariana Soto Urzúa ',' marianasoto@cenem.cl',' 2 2306 4556    ', Gerente General')</v>
      </c>
    </row>
    <row r="3455" spans="1:9">
      <c r="A3455" s="3" t="s">
        <v>15719</v>
      </c>
      <c r="B3455" s="3" t="s">
        <v>15718</v>
      </c>
      <c r="C3455" s="3">
        <f>VLOOKUP(B3455,CONSOLIDADO!A$2:E$11786,5,FALSE)</f>
        <v>944</v>
      </c>
      <c r="D3455" s="3" t="s">
        <v>4874</v>
      </c>
      <c r="E3455" s="3" t="s">
        <v>6850</v>
      </c>
      <c r="F3455" s="3" t="s">
        <v>15720</v>
      </c>
      <c r="G3455" s="3" t="s">
        <v>15721</v>
      </c>
      <c r="I3455" t="str">
        <f t="shared" si="53"/>
        <v>,(944,' Claudio Bunster Weitzman ',' bunster@cecs.cl',' 63 223 4500    ', Director')</v>
      </c>
    </row>
    <row r="3456" spans="1:9">
      <c r="A3456" s="3" t="s">
        <v>15722</v>
      </c>
      <c r="B3456" s="3" t="s">
        <v>15718</v>
      </c>
      <c r="C3456" s="3">
        <f>VLOOKUP(B3456,CONSOLIDADO!A$2:E$11786,5,FALSE)</f>
        <v>944</v>
      </c>
      <c r="D3456" s="3" t="s">
        <v>4874</v>
      </c>
      <c r="E3456" s="3" t="s">
        <v>6739</v>
      </c>
      <c r="F3456" s="3" t="s">
        <v>15723</v>
      </c>
      <c r="G3456" s="3" t="s">
        <v>15721</v>
      </c>
      <c r="I3456" t="str">
        <f t="shared" si="53"/>
        <v>,(944,' José Luis Melo Miquel ',' jlmelo@cecs.cl',' 63 223 4500    ', Gerente General')</v>
      </c>
    </row>
    <row r="3457" spans="1:9">
      <c r="A3457" s="3" t="s">
        <v>15725</v>
      </c>
      <c r="B3457" s="3" t="s">
        <v>15724</v>
      </c>
      <c r="C3457" s="3">
        <f>VLOOKUP(B3457,CONSOLIDADO!A$2:E$11786,5,FALSE)</f>
        <v>945</v>
      </c>
      <c r="D3457" s="3" t="s">
        <v>1963</v>
      </c>
      <c r="E3457" s="3" t="s">
        <v>6959</v>
      </c>
      <c r="F3457" s="3"/>
      <c r="G3457" s="3" t="s">
        <v>15726</v>
      </c>
      <c r="I3457" t="str">
        <f t="shared" si="53"/>
        <v>,(945,' Leonidas Montes Lira ','',' 2 2328 2400    ', Director Ejecutivo')</v>
      </c>
    </row>
    <row r="3458" spans="1:9">
      <c r="A3458" s="3" t="s">
        <v>15727</v>
      </c>
      <c r="B3458" s="3" t="s">
        <v>15724</v>
      </c>
      <c r="C3458" s="3">
        <f>VLOOKUP(B3458,CONSOLIDADO!A$2:E$11786,5,FALSE)</f>
        <v>945</v>
      </c>
      <c r="D3458" s="3" t="s">
        <v>1963</v>
      </c>
      <c r="E3458" s="3" t="s">
        <v>6813</v>
      </c>
      <c r="F3458" s="3"/>
      <c r="G3458" s="3" t="s">
        <v>15726</v>
      </c>
      <c r="I3458" t="str">
        <f t="shared" si="53"/>
        <v>,(945,' Juan Obach González ','',' 2 2328 2400    ', Presidente')</v>
      </c>
    </row>
    <row r="3459" spans="1:9">
      <c r="A3459" s="3" t="s">
        <v>13658</v>
      </c>
      <c r="B3459" s="3" t="s">
        <v>15724</v>
      </c>
      <c r="C3459" s="3">
        <f>VLOOKUP(B3459,CONSOLIDADO!A$2:E$11786,5,FALSE)</f>
        <v>945</v>
      </c>
      <c r="D3459" s="3" t="s">
        <v>1963</v>
      </c>
      <c r="E3459" s="3" t="s">
        <v>6848</v>
      </c>
      <c r="F3459" s="3"/>
      <c r="G3459" s="3" t="s">
        <v>15726</v>
      </c>
      <c r="I3459" t="str">
        <f t="shared" ref="I3459:I3522" si="54">CONCATENATE(",(",C3459,",'",A3459,"','",F3459,"','",G3459,"',",E3459,"')")</f>
        <v>,(945,' Juan Andrés Camus Camus ','',' 2 2328 2400    ', Vicepresidente')</v>
      </c>
    </row>
    <row r="3460" spans="1:9">
      <c r="A3460" s="3" t="s">
        <v>15729</v>
      </c>
      <c r="B3460" s="3" t="s">
        <v>15728</v>
      </c>
      <c r="C3460" s="3">
        <f>VLOOKUP(B3460,CONSOLIDADO!A$2:E$11786,5,FALSE)</f>
        <v>946</v>
      </c>
      <c r="D3460" s="3" t="s">
        <v>1969</v>
      </c>
      <c r="E3460" s="3"/>
      <c r="F3460" s="3"/>
      <c r="G3460" s="3" t="s">
        <v>15730</v>
      </c>
      <c r="I3460" t="str">
        <f t="shared" si="54"/>
        <v>,(946,' Roberto Salinas Martorell','',' 32 225 2685',')</v>
      </c>
    </row>
    <row r="3461" spans="1:9">
      <c r="A3461" s="3" t="s">
        <v>15731</v>
      </c>
      <c r="B3461" s="3" t="s">
        <v>15728</v>
      </c>
      <c r="C3461" s="3">
        <f>VLOOKUP(B3461,CONSOLIDADO!A$2:E$11786,5,FALSE)</f>
        <v>946</v>
      </c>
      <c r="D3461" s="3" t="s">
        <v>1969</v>
      </c>
      <c r="E3461" s="3"/>
      <c r="F3461" s="3"/>
      <c r="G3461" s="3" t="s">
        <v>15730</v>
      </c>
      <c r="I3461" t="str">
        <f t="shared" si="54"/>
        <v>,(946,' Gemma Appiani Cortez','',' 32 225 2685',')</v>
      </c>
    </row>
    <row r="3462" spans="1:9">
      <c r="A3462" s="3" t="s">
        <v>15733</v>
      </c>
      <c r="B3462" s="3" t="s">
        <v>15732</v>
      </c>
      <c r="C3462" s="3">
        <f>VLOOKUP(B3462,CONSOLIDADO!A$2:E$11786,5,FALSE)</f>
        <v>947</v>
      </c>
      <c r="D3462" s="3" t="s">
        <v>1969</v>
      </c>
      <c r="E3462" s="3" t="s">
        <v>15649</v>
      </c>
      <c r="F3462" s="3" t="s">
        <v>15734</v>
      </c>
      <c r="G3462" s="3" t="s">
        <v>15735</v>
      </c>
      <c r="I3462" t="str">
        <f t="shared" si="54"/>
        <v>,(947,' Arnoldo Imalay Fuentes ',' aimalay@ccs.cl',' 2 2280 1300    ', Rector')</v>
      </c>
    </row>
    <row r="3463" spans="1:9">
      <c r="A3463" s="3" t="s">
        <v>15737</v>
      </c>
      <c r="B3463" s="3" t="s">
        <v>15736</v>
      </c>
      <c r="C3463" s="3">
        <f>VLOOKUP(B3463,CONSOLIDADO!A$2:E$11786,5,FALSE)</f>
        <v>948</v>
      </c>
      <c r="D3463" s="3" t="s">
        <v>1969</v>
      </c>
      <c r="E3463" s="3" t="s">
        <v>15649</v>
      </c>
      <c r="F3463" s="3" t="s">
        <v>15738</v>
      </c>
      <c r="G3463" s="3" t="s">
        <v>15739</v>
      </c>
      <c r="I3463" t="str">
        <f t="shared" si="54"/>
        <v>,(948,' Jorge Menéndez Gallegos ',' jmenendez@enac.cl',' 2 2473 8843    ', Rector')</v>
      </c>
    </row>
    <row r="3464" spans="1:9">
      <c r="A3464" s="3" t="s">
        <v>15740</v>
      </c>
      <c r="B3464" s="3" t="s">
        <v>15736</v>
      </c>
      <c r="C3464" s="3">
        <f>VLOOKUP(B3464,CONSOLIDADO!A$2:E$11786,5,FALSE)</f>
        <v>948</v>
      </c>
      <c r="D3464" s="3" t="s">
        <v>1969</v>
      </c>
      <c r="E3464" s="3"/>
      <c r="F3464" s="3"/>
      <c r="G3464" s="3" t="s">
        <v>15741</v>
      </c>
      <c r="I3464" t="str">
        <f t="shared" si="54"/>
        <v>,(948,' Jorge Espinoza Díaz','',' 2 2473 8830',')</v>
      </c>
    </row>
    <row r="3465" spans="1:9">
      <c r="A3465" s="3" t="s">
        <v>15742</v>
      </c>
      <c r="B3465" s="3" t="s">
        <v>15736</v>
      </c>
      <c r="C3465" s="3">
        <f>VLOOKUP(B3465,CONSOLIDADO!A$2:E$11786,5,FALSE)</f>
        <v>948</v>
      </c>
      <c r="D3465" s="3" t="s">
        <v>1969</v>
      </c>
      <c r="E3465" s="3" t="s">
        <v>15743</v>
      </c>
      <c r="F3465" s="3" t="s">
        <v>15744</v>
      </c>
      <c r="G3465" s="3" t="s">
        <v>15745</v>
      </c>
      <c r="I3465" t="str">
        <f t="shared" si="54"/>
        <v>,(948,' Luis Guajardo Monroy ',' lguajardo@enac.cl',' 2 2473 8850    ', Vicerrector de Administración y Finanzas')</v>
      </c>
    </row>
    <row r="3466" spans="1:9">
      <c r="A3466" s="3" t="s">
        <v>15746</v>
      </c>
      <c r="B3466" s="3" t="s">
        <v>15736</v>
      </c>
      <c r="C3466" s="3">
        <f>VLOOKUP(B3466,CONSOLIDADO!A$2:E$11786,5,FALSE)</f>
        <v>948</v>
      </c>
      <c r="D3466" s="3" t="s">
        <v>1969</v>
      </c>
      <c r="E3466" s="3" t="s">
        <v>11204</v>
      </c>
      <c r="F3466" s="3" t="s">
        <v>15747</v>
      </c>
      <c r="G3466" s="3" t="s">
        <v>15748</v>
      </c>
      <c r="I3466" t="str">
        <f t="shared" si="54"/>
        <v>,(948,' Penélope Villemur Torres ',' pvillemurt@enac.cl',' 2 2473 8855    ', Secretaria General')</v>
      </c>
    </row>
    <row r="3467" spans="1:9">
      <c r="A3467" s="3" t="s">
        <v>15751</v>
      </c>
      <c r="B3467" s="3" t="s">
        <v>15749</v>
      </c>
      <c r="C3467" s="3">
        <f>VLOOKUP(B3467,CONSOLIDADO!A$2:E$11786,5,FALSE)</f>
        <v>949</v>
      </c>
      <c r="D3467" s="3" t="s">
        <v>15750</v>
      </c>
      <c r="E3467" s="3" t="s">
        <v>6850</v>
      </c>
      <c r="F3467" s="3" t="s">
        <v>15752</v>
      </c>
      <c r="G3467" s="3" t="s">
        <v>15753</v>
      </c>
      <c r="I3467" t="str">
        <f t="shared" si="54"/>
        <v>,(949,' Fernando Yáñez Uribe ',' fernando.yanez@idiem.cl',' 2 2978 4151    ', Director')</v>
      </c>
    </row>
    <row r="3468" spans="1:9">
      <c r="A3468" s="3" t="s">
        <v>15754</v>
      </c>
      <c r="B3468" s="3" t="s">
        <v>15749</v>
      </c>
      <c r="C3468" s="3">
        <f>VLOOKUP(B3468,CONSOLIDADO!A$2:E$11786,5,FALSE)</f>
        <v>949</v>
      </c>
      <c r="D3468" s="3" t="s">
        <v>15750</v>
      </c>
      <c r="E3468" s="3"/>
      <c r="F3468" s="3"/>
      <c r="G3468" s="3" t="s">
        <v>15755</v>
      </c>
      <c r="I3468" t="str">
        <f t="shared" si="54"/>
        <v>,(949,' Miguel Figueroa Neicun','',' 2 2978 4151',')</v>
      </c>
    </row>
    <row r="3469" spans="1:9">
      <c r="A3469" s="3" t="s">
        <v>15756</v>
      </c>
      <c r="B3469" s="3" t="s">
        <v>15749</v>
      </c>
      <c r="C3469" s="3">
        <f>VLOOKUP(B3469,CONSOLIDADO!A$2:E$11786,5,FALSE)</f>
        <v>949</v>
      </c>
      <c r="D3469" s="3" t="s">
        <v>15750</v>
      </c>
      <c r="E3469" s="3" t="s">
        <v>15757</v>
      </c>
      <c r="F3469" s="3" t="s">
        <v>15758</v>
      </c>
      <c r="G3469" s="3" t="s">
        <v>15759</v>
      </c>
      <c r="I3469" t="str">
        <f t="shared" si="54"/>
        <v>,(949,' Marcelo Vivar Valín ',' marcelo.vivar@idiem.cl',' 2 2978 0688    ', Jefe de Gestión Comercial')</v>
      </c>
    </row>
    <row r="3470" spans="1:9">
      <c r="A3470" s="3" t="s">
        <v>10070</v>
      </c>
      <c r="B3470" s="3" t="s">
        <v>15760</v>
      </c>
      <c r="C3470" s="3">
        <f>VLOOKUP(B3470,CONSOLIDADO!A$2:E$11786,5,FALSE)</f>
        <v>950</v>
      </c>
      <c r="D3470" s="3" t="s">
        <v>15761</v>
      </c>
      <c r="E3470" s="3" t="s">
        <v>6739</v>
      </c>
      <c r="F3470" s="3" t="s">
        <v>15762</v>
      </c>
      <c r="G3470" s="3" t="s">
        <v>15763</v>
      </c>
      <c r="I3470" t="str">
        <f t="shared" si="54"/>
        <v>,(950,' José Luis Arce Becker ',' jla@rubbermix.cl',' 2 2411 3850    ', Gerente General')</v>
      </c>
    </row>
    <row r="3471" spans="1:9">
      <c r="A3471" s="3" t="s">
        <v>15764</v>
      </c>
      <c r="B3471" s="3" t="s">
        <v>15760</v>
      </c>
      <c r="C3471" s="3">
        <f>VLOOKUP(B3471,CONSOLIDADO!A$2:E$11786,5,FALSE)</f>
        <v>950</v>
      </c>
      <c r="D3471" s="3" t="s">
        <v>15761</v>
      </c>
      <c r="E3471" s="3" t="s">
        <v>6765</v>
      </c>
      <c r="F3471" s="3" t="s">
        <v>15765</v>
      </c>
      <c r="G3471" s="3" t="s">
        <v>15763</v>
      </c>
      <c r="I3471" t="str">
        <f t="shared" si="54"/>
        <v>,(950,' Héctor Latorre Varas ',' gerencia@rubbermix.cl',' 2 2411 3850    ', Gerente de Operaciones')</v>
      </c>
    </row>
    <row r="3472" spans="1:9">
      <c r="A3472" s="3" t="s">
        <v>15766</v>
      </c>
      <c r="B3472" s="3" t="s">
        <v>15760</v>
      </c>
      <c r="C3472" s="3">
        <f>VLOOKUP(B3472,CONSOLIDADO!A$2:E$11786,5,FALSE)</f>
        <v>950</v>
      </c>
      <c r="D3472" s="3" t="s">
        <v>15761</v>
      </c>
      <c r="E3472" s="3"/>
      <c r="F3472" s="3"/>
      <c r="G3472" s="3" t="s">
        <v>15767</v>
      </c>
      <c r="I3472" t="str">
        <f t="shared" si="54"/>
        <v>,(950,' Pablo Gallardo Gallardo','',' 2 2411 3850',')</v>
      </c>
    </row>
    <row r="3473" spans="1:9">
      <c r="A3473" s="3" t="s">
        <v>15768</v>
      </c>
      <c r="B3473" s="3" t="s">
        <v>15760</v>
      </c>
      <c r="C3473" s="3">
        <f>VLOOKUP(B3473,CONSOLIDADO!A$2:E$11786,5,FALSE)</f>
        <v>950</v>
      </c>
      <c r="D3473" s="3" t="s">
        <v>15761</v>
      </c>
      <c r="E3473" s="3" t="s">
        <v>6757</v>
      </c>
      <c r="F3473" s="3" t="s">
        <v>15769</v>
      </c>
      <c r="G3473" s="3" t="s">
        <v>15763</v>
      </c>
      <c r="I3473" t="str">
        <f t="shared" si="54"/>
        <v>,(950,' Hernán Cárdenas Cornejo ',' administracion@rubbermix.cl',' 2 2411 3850    ', Gerente de Administración y Finanzas')</v>
      </c>
    </row>
    <row r="3474" spans="1:9">
      <c r="A3474" s="3" t="s">
        <v>15771</v>
      </c>
      <c r="B3474" s="3" t="s">
        <v>15770</v>
      </c>
      <c r="C3474" s="3">
        <f>VLOOKUP(B3474,CONSOLIDADO!A$2:E$11786,5,FALSE)</f>
        <v>951</v>
      </c>
      <c r="D3474" s="3" t="s">
        <v>2114</v>
      </c>
      <c r="E3474" s="3" t="s">
        <v>15772</v>
      </c>
      <c r="F3474" s="3" t="s">
        <v>15773</v>
      </c>
      <c r="G3474" s="3" t="s">
        <v>15774</v>
      </c>
      <c r="I3474" t="str">
        <f t="shared" si="54"/>
        <v>,(951,' Ricardo Gutiérrez Gatica ',' adm@dermacdu.cl',' 2 2207 0823    ', Gerente General Administración y Finanzas')</v>
      </c>
    </row>
    <row r="3475" spans="1:9">
      <c r="A3475" s="3" t="s">
        <v>15777</v>
      </c>
      <c r="B3475" s="3" t="s">
        <v>15775</v>
      </c>
      <c r="C3475" s="3">
        <f>VLOOKUP(B3475,CONSOLIDADO!A$2:E$11786,5,FALSE)</f>
        <v>952</v>
      </c>
      <c r="D3475" s="3" t="s">
        <v>15776</v>
      </c>
      <c r="E3475" s="3"/>
      <c r="F3475" s="3"/>
      <c r="G3475" s="3" t="s">
        <v>15778</v>
      </c>
      <c r="I3475" t="str">
        <f t="shared" si="54"/>
        <v>,(952,' Pablo Matte Grez','',' 2 2696 6887',')</v>
      </c>
    </row>
    <row r="3476" spans="1:9">
      <c r="A3476" s="3" t="s">
        <v>15779</v>
      </c>
      <c r="B3476" s="3" t="s">
        <v>15775</v>
      </c>
      <c r="C3476" s="3">
        <f>VLOOKUP(B3476,CONSOLIDADO!A$2:E$11786,5,FALSE)</f>
        <v>952</v>
      </c>
      <c r="D3476" s="3" t="s">
        <v>15776</v>
      </c>
      <c r="E3476" s="3" t="s">
        <v>15780</v>
      </c>
      <c r="F3476" s="3" t="s">
        <v>15781</v>
      </c>
      <c r="G3476" s="3" t="s">
        <v>15782</v>
      </c>
      <c r="I3476" t="str">
        <f t="shared" si="54"/>
        <v>,(952,' Paola Lorena Avilés Ramírez ',' paviles@casadieciocho.cl',' 2 2696 6887    ', Ejecutiva de Ventas de Matrimonios')</v>
      </c>
    </row>
    <row r="3477" spans="1:9">
      <c r="A3477" s="3" t="s">
        <v>15785</v>
      </c>
      <c r="B3477" s="3" t="s">
        <v>15783</v>
      </c>
      <c r="C3477" s="3">
        <f>VLOOKUP(B3477,CONSOLIDADO!A$2:E$11786,5,FALSE)</f>
        <v>953</v>
      </c>
      <c r="D3477" s="3" t="s">
        <v>15784</v>
      </c>
      <c r="E3477" s="3"/>
      <c r="F3477" s="3"/>
      <c r="G3477" s="3" t="s">
        <v>15786</v>
      </c>
      <c r="I3477" t="str">
        <f t="shared" si="54"/>
        <v>,(953,' Michel Faure Bastias','',' 2 2352 9846',')</v>
      </c>
    </row>
    <row r="3478" spans="1:9">
      <c r="A3478" s="3" t="s">
        <v>15787</v>
      </c>
      <c r="B3478" s="3" t="s">
        <v>15783</v>
      </c>
      <c r="C3478" s="3">
        <f>VLOOKUP(B3478,CONSOLIDADO!A$2:E$11786,5,FALSE)</f>
        <v>953</v>
      </c>
      <c r="D3478" s="3" t="s">
        <v>15784</v>
      </c>
      <c r="E3478" s="3" t="s">
        <v>12485</v>
      </c>
      <c r="F3478" s="3" t="s">
        <v>15788</v>
      </c>
      <c r="G3478" s="3" t="s">
        <v>15789</v>
      </c>
      <c r="I3478" t="str">
        <f t="shared" si="54"/>
        <v>,(953,' Fabiola del Carmen Muñoz Vergara ',' fmunoz@proforma.cl',' 2 2352 9846    ', Gerenta General')</v>
      </c>
    </row>
    <row r="3479" spans="1:9">
      <c r="A3479" s="3" t="s">
        <v>15790</v>
      </c>
      <c r="B3479" s="3" t="s">
        <v>15783</v>
      </c>
      <c r="C3479" s="3">
        <f>VLOOKUP(B3479,CONSOLIDADO!A$2:E$11786,5,FALSE)</f>
        <v>953</v>
      </c>
      <c r="D3479" s="3" t="s">
        <v>15784</v>
      </c>
      <c r="E3479" s="3" t="s">
        <v>15791</v>
      </c>
      <c r="F3479" s="3" t="s">
        <v>15792</v>
      </c>
      <c r="G3479" s="3" t="s">
        <v>15789</v>
      </c>
      <c r="I3479" t="str">
        <f t="shared" si="54"/>
        <v>,(953,' Claudio Muñoz Román ',' cmunoz@proforma.cl',' 2 2352 9846    ', Gerente Nuevos Negocios y Comunicaciones')</v>
      </c>
    </row>
    <row r="3480" spans="1:9">
      <c r="A3480" s="3" t="s">
        <v>15793</v>
      </c>
      <c r="B3480" s="3" t="s">
        <v>15783</v>
      </c>
      <c r="C3480" s="3">
        <f>VLOOKUP(B3480,CONSOLIDADO!A$2:E$11786,5,FALSE)</f>
        <v>953</v>
      </c>
      <c r="D3480" s="3" t="s">
        <v>15784</v>
      </c>
      <c r="E3480" s="3" t="s">
        <v>15794</v>
      </c>
      <c r="F3480" s="3" t="s">
        <v>15795</v>
      </c>
      <c r="G3480" s="3" t="s">
        <v>15796</v>
      </c>
      <c r="I3480" t="str">
        <f t="shared" si="54"/>
        <v>,(953,' Daniel Jonathan Carrasco González ',' dcarrasco@proforma.cl',' 2 2352 9800    ', Gerente de Operaciones y Becas')</v>
      </c>
    </row>
    <row r="3481" spans="1:9">
      <c r="A3481" s="3" t="s">
        <v>15797</v>
      </c>
      <c r="B3481" s="3" t="s">
        <v>15783</v>
      </c>
      <c r="C3481" s="3">
        <f>VLOOKUP(B3481,CONSOLIDADO!A$2:E$11786,5,FALSE)</f>
        <v>953</v>
      </c>
      <c r="D3481" s="3" t="s">
        <v>15784</v>
      </c>
      <c r="E3481" s="3" t="s">
        <v>15798</v>
      </c>
      <c r="F3481" s="3" t="s">
        <v>15799</v>
      </c>
      <c r="G3481" s="3" t="s">
        <v>15796</v>
      </c>
      <c r="I3481" t="str">
        <f t="shared" si="54"/>
        <v>,(953,' Claudia Quiroz Román ',' cquiroz@proforma.cl',' 2 2352 9800    ', Gerenta de Intermediación y Asistencia Técnica')</v>
      </c>
    </row>
    <row r="3482" spans="1:9">
      <c r="A3482" s="3" t="s">
        <v>15800</v>
      </c>
      <c r="B3482" s="3" t="s">
        <v>57571</v>
      </c>
      <c r="C3482" s="3">
        <f>VLOOKUP(B3482,CONSOLIDADO!A$2:E$11786,5,FALSE)</f>
        <v>954</v>
      </c>
      <c r="D3482" s="3" t="s">
        <v>5540</v>
      </c>
      <c r="E3482" s="3" t="s">
        <v>6850</v>
      </c>
      <c r="F3482" s="3" t="s">
        <v>15801</v>
      </c>
      <c r="G3482" s="3" t="s">
        <v>15802</v>
      </c>
      <c r="I3482" t="str">
        <f t="shared" si="54"/>
        <v>,(954,' Paulo Saad ',' paulo.saad@cepal.org',' 2 2210 2025    ', Director')</v>
      </c>
    </row>
    <row r="3483" spans="1:9">
      <c r="A3483" s="3" t="s">
        <v>15804</v>
      </c>
      <c r="B3483" s="3" t="s">
        <v>15803</v>
      </c>
      <c r="C3483" s="3">
        <f>VLOOKUP(B3483,CONSOLIDADO!A$2:E$11786,5,FALSE)</f>
        <v>955</v>
      </c>
      <c r="D3483" s="3" t="s">
        <v>1977</v>
      </c>
      <c r="E3483" s="3"/>
      <c r="F3483" s="3"/>
      <c r="G3483" s="3" t="s">
        <v>15805</v>
      </c>
      <c r="I3483" t="str">
        <f t="shared" si="54"/>
        <v>,(955,' Benjamín Carrasco Sánchez','',' 55 246 8362',')</v>
      </c>
    </row>
    <row r="3484" spans="1:9">
      <c r="A3484" s="3" t="s">
        <v>15806</v>
      </c>
      <c r="B3484" s="3" t="s">
        <v>15803</v>
      </c>
      <c r="C3484" s="3">
        <f>VLOOKUP(B3484,CONSOLIDADO!A$2:E$11786,5,FALSE)</f>
        <v>955</v>
      </c>
      <c r="D3484" s="3" t="s">
        <v>1977</v>
      </c>
      <c r="E3484" s="3" t="s">
        <v>7300</v>
      </c>
      <c r="F3484" s="3" t="s">
        <v>15807</v>
      </c>
      <c r="G3484" s="3" t="s">
        <v>15808</v>
      </c>
      <c r="I3484" t="str">
        <f t="shared" si="54"/>
        <v>,(955,' Gabriel Covarrubias Bull ',' gabriel.covarrubias@bupa.cl',' 55 246 8350    ', Gerente de Administración')</v>
      </c>
    </row>
    <row r="3485" spans="1:9">
      <c r="A3485" s="3" t="s">
        <v>15809</v>
      </c>
      <c r="B3485" s="3" t="s">
        <v>15803</v>
      </c>
      <c r="C3485" s="3">
        <f>VLOOKUP(B3485,CONSOLIDADO!A$2:E$11786,5,FALSE)</f>
        <v>955</v>
      </c>
      <c r="D3485" s="3" t="s">
        <v>1977</v>
      </c>
      <c r="E3485" s="3" t="s">
        <v>15810</v>
      </c>
      <c r="F3485" s="3" t="s">
        <v>15811</v>
      </c>
      <c r="G3485" s="3" t="s">
        <v>15812</v>
      </c>
      <c r="I3485" t="str">
        <f t="shared" si="54"/>
        <v>,(955,' Pedro Osses Cea ',' pedro.osses@bupa.cl',' 55 246 8201    ', Gerente Centros Ambulatorios')</v>
      </c>
    </row>
    <row r="3486" spans="1:9">
      <c r="A3486" s="3" t="s">
        <v>15813</v>
      </c>
      <c r="B3486" s="3" t="s">
        <v>15803</v>
      </c>
      <c r="C3486" s="3">
        <f>VLOOKUP(B3486,CONSOLIDADO!A$2:E$11786,5,FALSE)</f>
        <v>955</v>
      </c>
      <c r="D3486" s="3" t="s">
        <v>1977</v>
      </c>
      <c r="E3486" s="3" t="s">
        <v>15814</v>
      </c>
      <c r="F3486" s="3" t="s">
        <v>15815</v>
      </c>
      <c r="G3486" s="3" t="s">
        <v>15816</v>
      </c>
      <c r="I3486" t="str">
        <f t="shared" si="54"/>
        <v>,(955,' Juan Balart Vasconcellos ',' juan.balart@bupa.cl',' 55 246 8203    ', Director Médico')</v>
      </c>
    </row>
    <row r="3487" spans="1:9">
      <c r="A3487" s="3" t="s">
        <v>15818</v>
      </c>
      <c r="B3487" s="3" t="s">
        <v>57572</v>
      </c>
      <c r="C3487" s="3">
        <f>VLOOKUP(B3487,CONSOLIDADO!A$2:E$11786,5,FALSE)</f>
        <v>956</v>
      </c>
      <c r="D3487" s="3" t="s">
        <v>15817</v>
      </c>
      <c r="E3487" s="3"/>
      <c r="F3487" s="3"/>
      <c r="G3487" s="3" t="s">
        <v>15819</v>
      </c>
      <c r="I3487" t="str">
        <f t="shared" si="54"/>
        <v>,(956,' Juan Miguel Font López','',' 2 2699 0501',')</v>
      </c>
    </row>
    <row r="3488" spans="1:9">
      <c r="A3488" s="3" t="s">
        <v>15820</v>
      </c>
      <c r="B3488" s="3" t="s">
        <v>57572</v>
      </c>
      <c r="C3488" s="3">
        <f>VLOOKUP(B3488,CONSOLIDADO!A$2:E$11786,5,FALSE)</f>
        <v>956</v>
      </c>
      <c r="D3488" s="3" t="s">
        <v>15817</v>
      </c>
      <c r="E3488" s="3" t="s">
        <v>6739</v>
      </c>
      <c r="F3488" s="3"/>
      <c r="G3488" s="3" t="s">
        <v>15821</v>
      </c>
      <c r="I3488" t="str">
        <f t="shared" si="54"/>
        <v>,(956,' Ricardo Felipe Torres Silva ','',' 2 2790 6714    ', Gerente General')</v>
      </c>
    </row>
    <row r="3489" spans="1:9">
      <c r="A3489" s="3" t="s">
        <v>15824</v>
      </c>
      <c r="B3489" s="3" t="s">
        <v>15822</v>
      </c>
      <c r="C3489" s="3">
        <f>VLOOKUP(B3489,CONSOLIDADO!A$2:E$11786,5,FALSE)</f>
        <v>957</v>
      </c>
      <c r="D3489" s="3" t="s">
        <v>15823</v>
      </c>
      <c r="E3489" s="3" t="s">
        <v>15825</v>
      </c>
      <c r="F3489" s="3" t="s">
        <v>15826</v>
      </c>
      <c r="G3489" s="3" t="s">
        <v>15827</v>
      </c>
      <c r="I3489" t="str">
        <f t="shared" si="54"/>
        <v>,(957,' Mauricio Ibarra Echeverría ',' mibarra@indura.net',' 2 2530 3170    ', Gerente Centro Técnico Indura Ltda.')</v>
      </c>
    </row>
    <row r="3490" spans="1:9">
      <c r="A3490" s="3" t="s">
        <v>15828</v>
      </c>
      <c r="B3490" s="3" t="s">
        <v>15822</v>
      </c>
      <c r="C3490" s="3">
        <f>VLOOKUP(B3490,CONSOLIDADO!A$2:E$11786,5,FALSE)</f>
        <v>957</v>
      </c>
      <c r="D3490" s="3" t="s">
        <v>15823</v>
      </c>
      <c r="E3490" s="3" t="s">
        <v>15829</v>
      </c>
      <c r="F3490" s="3" t="s">
        <v>15830</v>
      </c>
      <c r="G3490" s="3" t="s">
        <v>15831</v>
      </c>
      <c r="I3490" t="str">
        <f t="shared" si="54"/>
        <v>,(957,' Evelyn Godoy Palma ',' egodoy@indura.net',' 2 2530 3181    ', Jefa Nacional Administrativa')</v>
      </c>
    </row>
    <row r="3491" spans="1:9">
      <c r="A3491" s="3" t="s">
        <v>15833</v>
      </c>
      <c r="B3491" s="3" t="s">
        <v>15832</v>
      </c>
      <c r="C3491" s="3">
        <f>VLOOKUP(B3491,CONSOLIDADO!A$2:E$11786,5,FALSE)</f>
        <v>958</v>
      </c>
      <c r="D3491" s="3" t="s">
        <v>1977</v>
      </c>
      <c r="E3491" s="3" t="s">
        <v>6739</v>
      </c>
      <c r="F3491" s="3" t="s">
        <v>15834</v>
      </c>
      <c r="G3491" s="3" t="s">
        <v>15835</v>
      </c>
      <c r="I3491" t="str">
        <f t="shared" si="54"/>
        <v>,(958,' Pablo Carvallo Soffia ',' pablo.carvallo@centromed.cl',' 32 238 9000    ', Gerente General')</v>
      </c>
    </row>
    <row r="3492" spans="1:9">
      <c r="A3492" s="3" t="s">
        <v>15837</v>
      </c>
      <c r="B3492" s="3" t="s">
        <v>15836</v>
      </c>
      <c r="C3492" s="3">
        <f>VLOOKUP(B3492,CONSOLIDADO!A$2:E$11786,5,FALSE)</f>
        <v>959</v>
      </c>
      <c r="D3492" s="3" t="s">
        <v>5815</v>
      </c>
      <c r="E3492" s="3" t="s">
        <v>6739</v>
      </c>
      <c r="F3492" s="3" t="s">
        <v>15838</v>
      </c>
      <c r="G3492" s="3" t="s">
        <v>15839</v>
      </c>
      <c r="I3492" t="str">
        <f t="shared" si="54"/>
        <v>,(959,' Bernd Wrege ',' lorena.salazar@centrovet.com',' 2 2583 7700    ', Gerente General')</v>
      </c>
    </row>
    <row r="3493" spans="1:9">
      <c r="A3493" s="3" t="s">
        <v>15840</v>
      </c>
      <c r="B3493" s="3" t="s">
        <v>15836</v>
      </c>
      <c r="C3493" s="3">
        <f>VLOOKUP(B3493,CONSOLIDADO!A$2:E$11786,5,FALSE)</f>
        <v>959</v>
      </c>
      <c r="D3493" s="3" t="s">
        <v>5815</v>
      </c>
      <c r="E3493" s="3" t="s">
        <v>15841</v>
      </c>
      <c r="F3493" s="3" t="s">
        <v>15842</v>
      </c>
      <c r="G3493" s="3" t="s">
        <v>15839</v>
      </c>
      <c r="I3493" t="str">
        <f t="shared" si="54"/>
        <v>,(959,' Luis Velásquez Almonacid ',' luis.velasquez@centrovet.com',' 2 2583 7700    ', Gerente de Exportación')</v>
      </c>
    </row>
    <row r="3494" spans="1:9">
      <c r="A3494" s="3" t="s">
        <v>15843</v>
      </c>
      <c r="B3494" s="3" t="s">
        <v>15836</v>
      </c>
      <c r="C3494" s="3">
        <f>VLOOKUP(B3494,CONSOLIDADO!A$2:E$11786,5,FALSE)</f>
        <v>959</v>
      </c>
      <c r="D3494" s="3" t="s">
        <v>5815</v>
      </c>
      <c r="E3494" s="3" t="s">
        <v>6757</v>
      </c>
      <c r="F3494" s="3" t="s">
        <v>15844</v>
      </c>
      <c r="G3494" s="3" t="s">
        <v>15839</v>
      </c>
      <c r="I3494" t="str">
        <f t="shared" si="54"/>
        <v>,(959,' Hugo Sourit Casas ',' hugo.sourit@centrovet.com',' 2 2583 7700    ', Gerente de Administración y Finanzas')</v>
      </c>
    </row>
    <row r="3495" spans="1:9">
      <c r="A3495" s="3" t="s">
        <v>15845</v>
      </c>
      <c r="B3495" s="3" t="s">
        <v>15836</v>
      </c>
      <c r="C3495" s="3">
        <f>VLOOKUP(B3495,CONSOLIDADO!A$2:E$11786,5,FALSE)</f>
        <v>959</v>
      </c>
      <c r="D3495" s="3" t="s">
        <v>5815</v>
      </c>
      <c r="E3495" s="3" t="s">
        <v>9447</v>
      </c>
      <c r="F3495" s="3" t="s">
        <v>15846</v>
      </c>
      <c r="G3495" s="3" t="s">
        <v>15839</v>
      </c>
      <c r="I3495" t="str">
        <f t="shared" si="54"/>
        <v>,(959,' Carlos Sepúlveda Correa ',' carlos.sepulveda@centrovet.com',' 2 2583 7700    ', Subgerente General')</v>
      </c>
    </row>
    <row r="3496" spans="1:9">
      <c r="A3496" s="3" t="s">
        <v>15847</v>
      </c>
      <c r="B3496" s="3" t="s">
        <v>15836</v>
      </c>
      <c r="C3496" s="3">
        <f>VLOOKUP(B3496,CONSOLIDADO!A$2:E$11786,5,FALSE)</f>
        <v>959</v>
      </c>
      <c r="D3496" s="3" t="s">
        <v>5815</v>
      </c>
      <c r="E3496" s="3" t="s">
        <v>11711</v>
      </c>
      <c r="F3496" s="3" t="s">
        <v>15848</v>
      </c>
      <c r="G3496" s="3" t="s">
        <v>15839</v>
      </c>
      <c r="I3496" t="str">
        <f t="shared" si="54"/>
        <v>,(959,' Alvaro Molina Celis ',' alvaro.molina@centrovent.com',' 2 2583 7700    ', Contralor')</v>
      </c>
    </row>
    <row r="3497" spans="1:9">
      <c r="A3497" s="3" t="s">
        <v>15851</v>
      </c>
      <c r="B3497" s="3" t="s">
        <v>15849</v>
      </c>
      <c r="C3497" s="3">
        <f>VLOOKUP(B3497,CONSOLIDADO!A$2:E$11786,5,FALSE)</f>
        <v>960</v>
      </c>
      <c r="D3497" s="3" t="s">
        <v>15850</v>
      </c>
      <c r="E3497" s="3" t="s">
        <v>15852</v>
      </c>
      <c r="F3497" s="3" t="s">
        <v>15853</v>
      </c>
      <c r="G3497" s="3" t="s">
        <v>15854</v>
      </c>
      <c r="I3497" t="str">
        <f t="shared" si="54"/>
        <v>,(960,' David Iacobucci ',' david.iacobucci@centurylink.com',' 2 2422 5900    ', Representante Legal / Director de Ventas')</v>
      </c>
    </row>
    <row r="3498" spans="1:9">
      <c r="A3498" s="3" t="s">
        <v>15855</v>
      </c>
      <c r="B3498" s="3" t="s">
        <v>15849</v>
      </c>
      <c r="C3498" s="3">
        <f>VLOOKUP(B3498,CONSOLIDADO!A$2:E$11786,5,FALSE)</f>
        <v>960</v>
      </c>
      <c r="D3498" s="3" t="s">
        <v>15850</v>
      </c>
      <c r="E3498" s="3" t="s">
        <v>15856</v>
      </c>
      <c r="F3498" s="3" t="s">
        <v>15857</v>
      </c>
      <c r="G3498" s="3" t="s">
        <v>15854</v>
      </c>
      <c r="I3498" t="str">
        <f t="shared" si="54"/>
        <v>,(960,' Pablo García Testra ',' pablo.garcia@centurylink.com',' 2 2422 5900    ', Gerente Data Center y Seguridad')</v>
      </c>
    </row>
    <row r="3499" spans="1:9">
      <c r="A3499" s="3" t="s">
        <v>15858</v>
      </c>
      <c r="B3499" s="3" t="s">
        <v>15849</v>
      </c>
      <c r="C3499" s="3">
        <f>VLOOKUP(B3499,CONSOLIDADO!A$2:E$11786,5,FALSE)</f>
        <v>960</v>
      </c>
      <c r="D3499" s="3" t="s">
        <v>15850</v>
      </c>
      <c r="E3499" s="3" t="s">
        <v>15859</v>
      </c>
      <c r="F3499" s="3" t="s">
        <v>15860</v>
      </c>
      <c r="G3499" s="3" t="s">
        <v>15854</v>
      </c>
      <c r="I3499" t="str">
        <f t="shared" si="54"/>
        <v>,(960,' Ramiro Herrera Castillo ',' ramiro.herrera@centurylink.com',' 2 2422 5900    ', Gerente de Carrier')</v>
      </c>
    </row>
    <row r="3500" spans="1:9">
      <c r="A3500" s="3" t="s">
        <v>15861</v>
      </c>
      <c r="B3500" s="3" t="s">
        <v>15849</v>
      </c>
      <c r="C3500" s="3">
        <f>VLOOKUP(B3500,CONSOLIDADO!A$2:E$11786,5,FALSE)</f>
        <v>960</v>
      </c>
      <c r="D3500" s="3" t="s">
        <v>15850</v>
      </c>
      <c r="E3500" s="3" t="s">
        <v>6757</v>
      </c>
      <c r="F3500" s="3" t="s">
        <v>15862</v>
      </c>
      <c r="G3500" s="3" t="s">
        <v>15854</v>
      </c>
      <c r="I3500" t="str">
        <f t="shared" si="54"/>
        <v>,(960,' Lidia Galdames Riquelme ',' lidia.galdames@centurylink.com',' 2 2422 5900    ', Gerente de Administración y Finanzas')</v>
      </c>
    </row>
    <row r="3501" spans="1:9">
      <c r="A3501" s="3" t="s">
        <v>15864</v>
      </c>
      <c r="B3501" s="3" t="s">
        <v>15863</v>
      </c>
      <c r="C3501" s="3">
        <f>VLOOKUP(B3501,CONSOLIDADO!A$2:E$11786,5,FALSE)</f>
        <v>961</v>
      </c>
      <c r="D3501" s="3" t="s">
        <v>5071</v>
      </c>
      <c r="E3501" s="3" t="s">
        <v>6739</v>
      </c>
      <c r="F3501" s="3" t="s">
        <v>15865</v>
      </c>
      <c r="G3501" s="3" t="s">
        <v>15866</v>
      </c>
      <c r="I3501" t="str">
        <f t="shared" si="54"/>
        <v>,(961,' Elizabeth Bordachar ',' elizabeth.bordachar@grupocepas.com',' 2 2552 2194    ', Gerente General')</v>
      </c>
    </row>
    <row r="3502" spans="1:9">
      <c r="A3502" s="3" t="s">
        <v>15867</v>
      </c>
      <c r="B3502" s="3" t="s">
        <v>15863</v>
      </c>
      <c r="C3502" s="3">
        <f>VLOOKUP(B3502,CONSOLIDADO!A$2:E$11786,5,FALSE)</f>
        <v>961</v>
      </c>
      <c r="D3502" s="3" t="s">
        <v>5071</v>
      </c>
      <c r="E3502" s="3" t="s">
        <v>7136</v>
      </c>
      <c r="F3502" s="3" t="s">
        <v>15868</v>
      </c>
      <c r="G3502" s="3" t="s">
        <v>15866</v>
      </c>
      <c r="I3502" t="str">
        <f t="shared" si="54"/>
        <v>,(961,' Nicole Avila ',' nicole.avila@grupocepas.com',' 2 2552 2194    ', Gerente de Marketing')</v>
      </c>
    </row>
    <row r="3503" spans="1:9">
      <c r="A3503" s="3" t="s">
        <v>15869</v>
      </c>
      <c r="B3503" s="3" t="s">
        <v>15863</v>
      </c>
      <c r="C3503" s="3">
        <f>VLOOKUP(B3503,CONSOLIDADO!A$2:E$11786,5,FALSE)</f>
        <v>961</v>
      </c>
      <c r="D3503" s="3" t="s">
        <v>5071</v>
      </c>
      <c r="E3503" s="3" t="s">
        <v>6886</v>
      </c>
      <c r="F3503" s="3" t="s">
        <v>15870</v>
      </c>
      <c r="G3503" s="3" t="s">
        <v>15866</v>
      </c>
      <c r="I3503" t="str">
        <f t="shared" si="54"/>
        <v>,(961,' Carole Baeza O. ',' carole.baeza@grupocepas.com',' 2 2552 2194    ', Gerente de Recursos Humanos')</v>
      </c>
    </row>
    <row r="3504" spans="1:9">
      <c r="A3504" s="3" t="s">
        <v>15871</v>
      </c>
      <c r="B3504" s="3" t="s">
        <v>15863</v>
      </c>
      <c r="C3504" s="3">
        <f>VLOOKUP(B3504,CONSOLIDADO!A$2:E$11786,5,FALSE)</f>
        <v>961</v>
      </c>
      <c r="D3504" s="3" t="s">
        <v>5071</v>
      </c>
      <c r="E3504" s="3" t="s">
        <v>15872</v>
      </c>
      <c r="F3504" s="3" t="s">
        <v>15873</v>
      </c>
      <c r="G3504" s="3" t="s">
        <v>15866</v>
      </c>
      <c r="I3504" t="str">
        <f t="shared" si="54"/>
        <v>,(961,' Francisco Cianelli ',' francisco.cianelli@grupocepas.com',' 2 2552 2194    ', Gerente de Supply')</v>
      </c>
    </row>
    <row r="3505" spans="1:9">
      <c r="A3505" s="3" t="s">
        <v>8909</v>
      </c>
      <c r="B3505" s="3" t="s">
        <v>15874</v>
      </c>
      <c r="C3505" s="3">
        <f>VLOOKUP(B3505,CONSOLIDADO!A$2:E$11786,5,FALSE)</f>
        <v>962</v>
      </c>
      <c r="D3505" s="3" t="s">
        <v>8304</v>
      </c>
      <c r="E3505" s="3"/>
      <c r="F3505" s="3"/>
      <c r="G3505" s="3" t="s">
        <v>8910</v>
      </c>
      <c r="I3505" t="str">
        <f t="shared" si="54"/>
        <v>,(962,' Felipe Rius Martini','',' 71 261 7600',')</v>
      </c>
    </row>
    <row r="3506" spans="1:9">
      <c r="A3506" s="3" t="s">
        <v>8918</v>
      </c>
      <c r="B3506" s="3" t="s">
        <v>15874</v>
      </c>
      <c r="C3506" s="3">
        <f>VLOOKUP(B3506,CONSOLIDADO!A$2:E$11786,5,FALSE)</f>
        <v>962</v>
      </c>
      <c r="D3506" s="3" t="s">
        <v>8304</v>
      </c>
      <c r="E3506" s="3"/>
      <c r="F3506" s="3"/>
      <c r="G3506" s="3" t="s">
        <v>8919</v>
      </c>
      <c r="I3506" t="str">
        <f t="shared" si="54"/>
        <v>,(962,' Eugenio Poblete Poblete','',' 71 261 7611',')</v>
      </c>
    </row>
    <row r="3507" spans="1:9">
      <c r="A3507" s="3" t="s">
        <v>8920</v>
      </c>
      <c r="B3507" s="3" t="s">
        <v>15874</v>
      </c>
      <c r="C3507" s="3">
        <f>VLOOKUP(B3507,CONSOLIDADO!A$2:E$11786,5,FALSE)</f>
        <v>962</v>
      </c>
      <c r="D3507" s="3" t="s">
        <v>8304</v>
      </c>
      <c r="E3507" s="3" t="s">
        <v>6986</v>
      </c>
      <c r="F3507" s="3" t="s">
        <v>8921</v>
      </c>
      <c r="G3507" s="3" t="s">
        <v>15875</v>
      </c>
      <c r="I3507" t="str">
        <f t="shared" si="54"/>
        <v>,(962,' Marianella Pezo Méndez ',' mpezo@agrocepia.cl',' 71 261 7626    ', Gerente de Finanzas')</v>
      </c>
    </row>
    <row r="3508" spans="1:9">
      <c r="A3508" s="3" t="s">
        <v>15878</v>
      </c>
      <c r="B3508" s="3" t="s">
        <v>15876</v>
      </c>
      <c r="C3508" s="3">
        <f>VLOOKUP(B3508,CONSOLIDADO!A$2:E$11786,5,FALSE)</f>
        <v>963</v>
      </c>
      <c r="D3508" s="3" t="s">
        <v>15877</v>
      </c>
      <c r="E3508" s="3" t="s">
        <v>6739</v>
      </c>
      <c r="F3508" s="3" t="s">
        <v>15879</v>
      </c>
      <c r="G3508" s="3" t="s">
        <v>15880</v>
      </c>
      <c r="I3508" t="str">
        <f t="shared" si="54"/>
        <v>,(963,' Fernando Riquelme Sheffield ',' fernando.riquelme@ceramicabiobio.cl',' 43 251 1305    ', Gerente General')</v>
      </c>
    </row>
    <row r="3509" spans="1:9">
      <c r="A3509" s="3" t="s">
        <v>15881</v>
      </c>
      <c r="B3509" s="3" t="s">
        <v>15876</v>
      </c>
      <c r="C3509" s="3">
        <f>VLOOKUP(B3509,CONSOLIDADO!A$2:E$11786,5,FALSE)</f>
        <v>963</v>
      </c>
      <c r="D3509" s="3" t="s">
        <v>15877</v>
      </c>
      <c r="E3509" s="3" t="s">
        <v>15882</v>
      </c>
      <c r="F3509" s="3" t="s">
        <v>15883</v>
      </c>
      <c r="G3509" s="3" t="s">
        <v>15880</v>
      </c>
      <c r="I3509" t="str">
        <f t="shared" si="54"/>
        <v>,(963,' Yenifer Jiménez Toledo ',' yenifer.jimenez@ceramicabiobio.cl',' 43 251 1305    ', Jefa de Personal')</v>
      </c>
    </row>
    <row r="3510" spans="1:9">
      <c r="A3510" s="3" t="s">
        <v>15884</v>
      </c>
      <c r="B3510" s="3" t="s">
        <v>15876</v>
      </c>
      <c r="C3510" s="3">
        <f>VLOOKUP(B3510,CONSOLIDADO!A$2:E$11786,5,FALSE)</f>
        <v>963</v>
      </c>
      <c r="D3510" s="3" t="s">
        <v>15877</v>
      </c>
      <c r="E3510" s="3" t="s">
        <v>15885</v>
      </c>
      <c r="F3510" s="3" t="s">
        <v>15886</v>
      </c>
      <c r="G3510" s="3" t="s">
        <v>15880</v>
      </c>
      <c r="I3510" t="str">
        <f t="shared" si="54"/>
        <v>,(963,' Johana Sáez Saéz ',' johana.saez@ceramicabiobio.cl',' 43 251 1305    ', Jefa de Remuneraciones')</v>
      </c>
    </row>
    <row r="3511" spans="1:9">
      <c r="A3511" s="3" t="s">
        <v>15888</v>
      </c>
      <c r="B3511" s="3" t="s">
        <v>15887</v>
      </c>
      <c r="C3511" s="3">
        <f>VLOOKUP(B3511,CONSOLIDADO!A$2:E$11786,5,FALSE)</f>
        <v>964</v>
      </c>
      <c r="D3511" s="3" t="s">
        <v>5209</v>
      </c>
      <c r="E3511" s="3" t="s">
        <v>6739</v>
      </c>
      <c r="F3511" s="3" t="s">
        <v>15889</v>
      </c>
      <c r="G3511" s="3" t="s">
        <v>15890</v>
      </c>
      <c r="I3511" t="str">
        <f t="shared" si="54"/>
        <v>,(964,' León Codriansky Sussely ',' ceramicaespejo@ceramicaespejo.cl',' 2 2854 4057    ', Gerente General')</v>
      </c>
    </row>
    <row r="3512" spans="1:9">
      <c r="A3512" s="3" t="s">
        <v>15893</v>
      </c>
      <c r="B3512" s="3" t="s">
        <v>15891</v>
      </c>
      <c r="C3512" s="3">
        <f>VLOOKUP(B3512,CONSOLIDADO!A$2:E$11786,5,FALSE)</f>
        <v>965</v>
      </c>
      <c r="D3512" s="3" t="s">
        <v>15892</v>
      </c>
      <c r="E3512" s="3" t="s">
        <v>6813</v>
      </c>
      <c r="F3512" s="3" t="s">
        <v>15894</v>
      </c>
      <c r="G3512" s="3" t="s">
        <v>15895</v>
      </c>
      <c r="I3512" t="str">
        <f t="shared" si="54"/>
        <v>,(965,' Hernán Levy Arensburg ',' presidencia@ceramicasantiago.cl',' 2 2750 5900    ', Presidente')</v>
      </c>
    </row>
    <row r="3513" spans="1:9">
      <c r="A3513" s="3" t="s">
        <v>15896</v>
      </c>
      <c r="B3513" s="3" t="s">
        <v>15891</v>
      </c>
      <c r="C3513" s="3">
        <f>VLOOKUP(B3513,CONSOLIDADO!A$2:E$11786,5,FALSE)</f>
        <v>965</v>
      </c>
      <c r="D3513" s="3" t="s">
        <v>15892</v>
      </c>
      <c r="E3513" s="3" t="s">
        <v>6739</v>
      </c>
      <c r="F3513" s="3" t="s">
        <v>15897</v>
      </c>
      <c r="G3513" s="3" t="s">
        <v>15895</v>
      </c>
      <c r="I3513" t="str">
        <f t="shared" si="54"/>
        <v>,(965,' Claudio Gómez Cerda ',' gerencia@ceramicasantiago.cl',' 2 2750 5900    ', Gerente General')</v>
      </c>
    </row>
    <row r="3514" spans="1:9">
      <c r="A3514" s="3" t="s">
        <v>15898</v>
      </c>
      <c r="B3514" s="3" t="s">
        <v>15891</v>
      </c>
      <c r="C3514" s="3">
        <f>VLOOKUP(B3514,CONSOLIDADO!A$2:E$11786,5,FALSE)</f>
        <v>965</v>
      </c>
      <c r="D3514" s="3" t="s">
        <v>15892</v>
      </c>
      <c r="E3514" s="3" t="s">
        <v>13652</v>
      </c>
      <c r="F3514" s="3" t="s">
        <v>15899</v>
      </c>
      <c r="G3514" s="3" t="s">
        <v>15895</v>
      </c>
      <c r="I3514" t="str">
        <f t="shared" si="54"/>
        <v>,(965,' María Luisa Gálvez Yávar ',' mgalvez@ceramicasantiago.cl',' 2 2750 5900    ', Subgerente de Ventas')</v>
      </c>
    </row>
    <row r="3515" spans="1:9">
      <c r="A3515" s="3" t="s">
        <v>15900</v>
      </c>
      <c r="B3515" s="3" t="s">
        <v>15891</v>
      </c>
      <c r="C3515" s="3">
        <f>VLOOKUP(B3515,CONSOLIDADO!A$2:E$11786,5,FALSE)</f>
        <v>965</v>
      </c>
      <c r="D3515" s="3" t="s">
        <v>15892</v>
      </c>
      <c r="E3515" s="3" t="s">
        <v>7780</v>
      </c>
      <c r="F3515" s="3" t="s">
        <v>15901</v>
      </c>
      <c r="G3515" s="3" t="s">
        <v>15902</v>
      </c>
      <c r="I3515" t="str">
        <f t="shared" si="54"/>
        <v>,(965,' Ariela Zapata Lobos ',' azapata@ceramicasantiago.cl',' 2 2843 3003    ', Subgerente de Administración y Finanzas')</v>
      </c>
    </row>
    <row r="3516" spans="1:9">
      <c r="A3516" s="3" t="s">
        <v>15904</v>
      </c>
      <c r="B3516" s="3" t="s">
        <v>15903</v>
      </c>
      <c r="C3516" s="3">
        <f>VLOOKUP(B3516,CONSOLIDADO!A$2:E$11786,5,FALSE)</f>
        <v>966</v>
      </c>
      <c r="D3516" s="3" t="s">
        <v>10566</v>
      </c>
      <c r="E3516" s="3" t="s">
        <v>15905</v>
      </c>
      <c r="F3516" s="3" t="s">
        <v>15906</v>
      </c>
      <c r="G3516" s="3" t="s">
        <v>15907</v>
      </c>
      <c r="I3516" t="str">
        <f t="shared" si="54"/>
        <v>,(966,' Steven Rafferty ',' steven.rafferty@cermaq.com',' 65 256 3250    ', Chief Operating Officer Chile (COO)')</v>
      </c>
    </row>
    <row r="3517" spans="1:9">
      <c r="A3517" s="3" t="s">
        <v>15908</v>
      </c>
      <c r="B3517" s="3" t="s">
        <v>15903</v>
      </c>
      <c r="C3517" s="3">
        <f>VLOOKUP(B3517,CONSOLIDADO!A$2:E$11786,5,FALSE)</f>
        <v>966</v>
      </c>
      <c r="D3517" s="3" t="s">
        <v>10566</v>
      </c>
      <c r="E3517" s="3" t="s">
        <v>14802</v>
      </c>
      <c r="F3517" s="3" t="s">
        <v>15909</v>
      </c>
      <c r="G3517" s="3" t="s">
        <v>15907</v>
      </c>
      <c r="I3517" t="str">
        <f t="shared" si="54"/>
        <v>,(966,' Morten Naerland ',' morten.naerland@cermaq.com',' 65 256 3250    ', Director de Administración y Finanzas')</v>
      </c>
    </row>
    <row r="3518" spans="1:9">
      <c r="A3518" s="3" t="s">
        <v>15910</v>
      </c>
      <c r="B3518" s="3" t="s">
        <v>15903</v>
      </c>
      <c r="C3518" s="3">
        <f>VLOOKUP(B3518,CONSOLIDADO!A$2:E$11786,5,FALSE)</f>
        <v>966</v>
      </c>
      <c r="D3518" s="3" t="s">
        <v>10566</v>
      </c>
      <c r="E3518" s="3" t="s">
        <v>10507</v>
      </c>
      <c r="F3518" s="3" t="s">
        <v>15911</v>
      </c>
      <c r="G3518" s="3" t="s">
        <v>15907</v>
      </c>
      <c r="I3518" t="str">
        <f t="shared" si="54"/>
        <v>,(966,' Paula Hojas ',' paula.hojas@cermaq.com',' 65 256 3250    ', Directora de Recursos Humanos')</v>
      </c>
    </row>
    <row r="3519" spans="1:9">
      <c r="A3519" s="3" t="s">
        <v>15912</v>
      </c>
      <c r="B3519" s="3" t="s">
        <v>15903</v>
      </c>
      <c r="C3519" s="3">
        <f>VLOOKUP(B3519,CONSOLIDADO!A$2:E$11786,5,FALSE)</f>
        <v>966</v>
      </c>
      <c r="D3519" s="3" t="s">
        <v>10566</v>
      </c>
      <c r="E3519" s="3" t="s">
        <v>15913</v>
      </c>
      <c r="F3519" s="3" t="s">
        <v>15914</v>
      </c>
      <c r="G3519" s="3" t="s">
        <v>15907</v>
      </c>
      <c r="I3519" t="str">
        <f t="shared" si="54"/>
        <v>,(966,' Javier Lorca ',' javier.lorca@cermaq.com',' 65 256 3250    ', Director Producción Agua Dulce')</v>
      </c>
    </row>
    <row r="3520" spans="1:9">
      <c r="A3520" s="3" t="s">
        <v>15915</v>
      </c>
      <c r="B3520" s="3" t="s">
        <v>15903</v>
      </c>
      <c r="C3520" s="3">
        <f>VLOOKUP(B3520,CONSOLIDADO!A$2:E$11786,5,FALSE)</f>
        <v>966</v>
      </c>
      <c r="D3520" s="3" t="s">
        <v>10566</v>
      </c>
      <c r="E3520" s="3" t="s">
        <v>15916</v>
      </c>
      <c r="F3520" s="3" t="s">
        <v>15917</v>
      </c>
      <c r="G3520" s="3" t="s">
        <v>15907</v>
      </c>
      <c r="I3520" t="str">
        <f t="shared" si="54"/>
        <v>,(966,' Pedro Courard ',' pedro.courard@cermaq.com',' 65 256 3250    ', Director de Producción')</v>
      </c>
    </row>
    <row r="3521" spans="1:9">
      <c r="A3521" s="3" t="s">
        <v>15920</v>
      </c>
      <c r="B3521" s="3" t="s">
        <v>15918</v>
      </c>
      <c r="C3521" s="3">
        <f>VLOOKUP(B3521,CONSOLIDADO!A$2:E$11786,5,FALSE)</f>
        <v>967</v>
      </c>
      <c r="D3521" s="3" t="s">
        <v>15919</v>
      </c>
      <c r="E3521" s="3" t="s">
        <v>6739</v>
      </c>
      <c r="F3521" s="3" t="s">
        <v>15921</v>
      </c>
      <c r="G3521" s="3" t="s">
        <v>15922</v>
      </c>
      <c r="I3521" t="str">
        <f t="shared" si="54"/>
        <v>,(967,' Aliro Jorge Ramírez Fenelón ',' aliro.ramirezf@gmail.com',' 2 2227 5672    ', Gerente General')</v>
      </c>
    </row>
    <row r="3522" spans="1:9">
      <c r="A3522" s="3" t="s">
        <v>15924</v>
      </c>
      <c r="B3522" s="3" t="s">
        <v>5858</v>
      </c>
      <c r="C3522" s="3">
        <f>VLOOKUP(B3522,CONSOLIDADO!A$2:E$11786,5,FALSE)</f>
        <v>969</v>
      </c>
      <c r="D3522" s="3" t="s">
        <v>15923</v>
      </c>
      <c r="E3522" s="3" t="s">
        <v>6739</v>
      </c>
      <c r="F3522" s="3" t="s">
        <v>15925</v>
      </c>
      <c r="G3522" s="3" t="s">
        <v>15926</v>
      </c>
      <c r="I3522" t="str">
        <f t="shared" si="54"/>
        <v>,(969,' Pedro Cesani Vidal ',' ventas@cesaniplastic.cl',' 2 2555 2839    ', Gerente General')</v>
      </c>
    </row>
    <row r="3523" spans="1:9">
      <c r="A3523" s="3" t="s">
        <v>15927</v>
      </c>
      <c r="B3523" s="3" t="s">
        <v>5858</v>
      </c>
      <c r="C3523" s="3">
        <f>VLOOKUP(B3523,CONSOLIDADO!A$2:E$11786,5,FALSE)</f>
        <v>969</v>
      </c>
      <c r="D3523" s="3" t="s">
        <v>15923</v>
      </c>
      <c r="E3523" s="3"/>
      <c r="F3523" s="3"/>
      <c r="G3523" s="3" t="s">
        <v>15928</v>
      </c>
      <c r="I3523" t="str">
        <f t="shared" ref="I3523:I3586" si="55">CONCATENATE(",(",C3523,",'",A3523,"','",F3523,"','",G3523,"',",E3523,"')")</f>
        <v>,(969,' Germán Cesani Bustos','',' 2 2555 2839',')</v>
      </c>
    </row>
    <row r="3524" spans="1:9">
      <c r="A3524" s="3" t="s">
        <v>15929</v>
      </c>
      <c r="B3524" s="3" t="s">
        <v>5858</v>
      </c>
      <c r="C3524" s="3">
        <f>VLOOKUP(B3524,CONSOLIDADO!A$2:E$11786,5,FALSE)</f>
        <v>969</v>
      </c>
      <c r="D3524" s="3" t="s">
        <v>15923</v>
      </c>
      <c r="E3524" s="3"/>
      <c r="F3524" s="3"/>
      <c r="G3524" s="3" t="s">
        <v>15930</v>
      </c>
      <c r="I3524" t="str">
        <f t="shared" si="55"/>
        <v>,(969,' Marco Cesani Bustos','',' 2 2555 8332',')</v>
      </c>
    </row>
    <row r="3525" spans="1:9">
      <c r="A3525" s="3" t="s">
        <v>15931</v>
      </c>
      <c r="B3525" s="3" t="s">
        <v>5858</v>
      </c>
      <c r="C3525" s="3">
        <f>VLOOKUP(B3525,CONSOLIDADO!A$2:E$11786,5,FALSE)</f>
        <v>969</v>
      </c>
      <c r="D3525" s="3" t="s">
        <v>15923</v>
      </c>
      <c r="E3525" s="3" t="s">
        <v>15932</v>
      </c>
      <c r="F3525" s="3" t="s">
        <v>15925</v>
      </c>
      <c r="G3525" s="3" t="s">
        <v>15933</v>
      </c>
      <c r="I3525" t="str">
        <f t="shared" si="55"/>
        <v>,(969,' Pedro Cesani Bustos ',' ventas@cesaniplastic.cl',' 2 2555 8332    ', Gerente de Planificación y Control')</v>
      </c>
    </row>
    <row r="3526" spans="1:9">
      <c r="A3526" s="3" t="s">
        <v>15935</v>
      </c>
      <c r="B3526" s="3" t="s">
        <v>15934</v>
      </c>
      <c r="C3526" s="3">
        <f>VLOOKUP(B3526,CONSOLIDADO!A$2:E$11786,5,FALSE)</f>
        <v>970</v>
      </c>
      <c r="D3526" s="3" t="s">
        <v>4453</v>
      </c>
      <c r="E3526" s="3"/>
      <c r="F3526" s="3"/>
      <c r="G3526" s="3" t="s">
        <v>15936</v>
      </c>
      <c r="I3526" t="str">
        <f t="shared" si="55"/>
        <v>,(970,' César Agustín Jadue Zedán','',' 2 2737 2598',')</v>
      </c>
    </row>
    <row r="3527" spans="1:9">
      <c r="A3527" s="3" t="s">
        <v>15937</v>
      </c>
      <c r="B3527" s="3" t="s">
        <v>15934</v>
      </c>
      <c r="C3527" s="3">
        <f>VLOOKUP(B3527,CONSOLIDADO!A$2:E$11786,5,FALSE)</f>
        <v>970</v>
      </c>
      <c r="D3527" s="3" t="s">
        <v>4453</v>
      </c>
      <c r="E3527" s="3"/>
      <c r="F3527" s="3"/>
      <c r="G3527" s="3" t="s">
        <v>15936</v>
      </c>
      <c r="I3527" t="str">
        <f t="shared" si="55"/>
        <v>,(970,' José Luis Oviedo Núñez','',' 2 2737 2598',')</v>
      </c>
    </row>
    <row r="3528" spans="1:9">
      <c r="A3528" s="3" t="s">
        <v>15940</v>
      </c>
      <c r="B3528" s="3" t="s">
        <v>15938</v>
      </c>
      <c r="C3528" s="3">
        <f>VLOOKUP(B3528,CONSOLIDADO!A$2:E$11786,5,FALSE)</f>
        <v>971</v>
      </c>
      <c r="D3528" s="3" t="s">
        <v>15939</v>
      </c>
      <c r="E3528" s="3" t="s">
        <v>6813</v>
      </c>
      <c r="F3528" s="3" t="s">
        <v>15941</v>
      </c>
      <c r="G3528" s="3" t="s">
        <v>15942</v>
      </c>
      <c r="I3528" t="str">
        <f t="shared" si="55"/>
        <v>,(971,' Patricio Muñoz Navarro ',' pmunoz@cesce.cl',' 2 2820 9300    ', Presidente')</v>
      </c>
    </row>
    <row r="3529" spans="1:9">
      <c r="A3529" s="3" t="s">
        <v>15944</v>
      </c>
      <c r="B3529" s="3" t="s">
        <v>15943</v>
      </c>
      <c r="C3529" s="3">
        <f>VLOOKUP(B3529,CONSOLIDADO!A$2:E$11786,5,FALSE)</f>
        <v>972</v>
      </c>
      <c r="D3529" s="3" t="s">
        <v>1331</v>
      </c>
      <c r="E3529" s="3" t="s">
        <v>6739</v>
      </c>
      <c r="F3529" s="3" t="s">
        <v>15945</v>
      </c>
      <c r="G3529" s="3" t="s">
        <v>15946</v>
      </c>
      <c r="I3529" t="str">
        <f t="shared" si="55"/>
        <v>,(972,' Pedro Pablo Guerra Vergara ',' pguerra@soltex.cl',' 2 2730 4700    ', Gerente General')</v>
      </c>
    </row>
    <row r="3530" spans="1:9">
      <c r="A3530" s="3" t="s">
        <v>15947</v>
      </c>
      <c r="B3530" s="3" t="s">
        <v>15943</v>
      </c>
      <c r="C3530" s="3">
        <f>VLOOKUP(B3530,CONSOLIDADO!A$2:E$11786,5,FALSE)</f>
        <v>972</v>
      </c>
      <c r="D3530" s="3" t="s">
        <v>1331</v>
      </c>
      <c r="E3530" s="3" t="s">
        <v>10668</v>
      </c>
      <c r="F3530" s="3" t="s">
        <v>15948</v>
      </c>
      <c r="G3530" s="3" t="s">
        <v>15949</v>
      </c>
      <c r="I3530" t="str">
        <f t="shared" si="55"/>
        <v>,(972,' Pamela Vásquez Palma ',' pvasquez@soltex.cl',' 2 2730 4770    ', Jefa de Administración y Finanzas')</v>
      </c>
    </row>
    <row r="3531" spans="1:9">
      <c r="A3531" s="3" t="s">
        <v>15950</v>
      </c>
      <c r="B3531" s="3" t="s">
        <v>15943</v>
      </c>
      <c r="C3531" s="3">
        <f>VLOOKUP(B3531,CONSOLIDADO!A$2:E$11786,5,FALSE)</f>
        <v>972</v>
      </c>
      <c r="D3531" s="3" t="s">
        <v>1331</v>
      </c>
      <c r="E3531" s="3"/>
      <c r="F3531" s="3"/>
      <c r="G3531" s="3" t="s">
        <v>15951</v>
      </c>
      <c r="I3531" t="str">
        <f t="shared" si="55"/>
        <v>,(972,' Nicolás Howard Montaner','',' 2 2730 4701',')</v>
      </c>
    </row>
    <row r="3532" spans="1:9">
      <c r="A3532" s="3" t="s">
        <v>15952</v>
      </c>
      <c r="B3532" s="3" t="s">
        <v>15943</v>
      </c>
      <c r="C3532" s="3">
        <f>VLOOKUP(B3532,CONSOLIDADO!A$2:E$11786,5,FALSE)</f>
        <v>972</v>
      </c>
      <c r="D3532" s="3" t="s">
        <v>1331</v>
      </c>
      <c r="E3532" s="3" t="s">
        <v>7140</v>
      </c>
      <c r="F3532" s="3" t="s">
        <v>15953</v>
      </c>
      <c r="G3532" s="3" t="s">
        <v>15954</v>
      </c>
      <c r="I3532" t="str">
        <f t="shared" si="55"/>
        <v>,(972,' Fernando Enrique Gariazzo Ocampo ',' fernando.garriazzo@ceskat.cl',' 2 2730 4701    ', Gerente de Ventas')</v>
      </c>
    </row>
    <row r="3533" spans="1:9">
      <c r="A3533" s="3" t="s">
        <v>15957</v>
      </c>
      <c r="B3533" s="3" t="s">
        <v>15955</v>
      </c>
      <c r="C3533" s="3">
        <f>VLOOKUP(B3533,CONSOLIDADO!A$2:E$11786,5,FALSE)</f>
        <v>973</v>
      </c>
      <c r="D3533" s="3" t="s">
        <v>15956</v>
      </c>
      <c r="E3533" s="3" t="s">
        <v>6739</v>
      </c>
      <c r="F3533" s="3" t="s">
        <v>15958</v>
      </c>
      <c r="G3533" s="3" t="s">
        <v>15959</v>
      </c>
      <c r="I3533" t="str">
        <f t="shared" si="55"/>
        <v>,(973,' Sandro de Luca B. ',' sandro.luca@bureauveritas.com',' 2 2350 2121    ', Gerente General')</v>
      </c>
    </row>
    <row r="3534" spans="1:9">
      <c r="A3534" s="3" t="s">
        <v>15960</v>
      </c>
      <c r="B3534" s="3" t="s">
        <v>15955</v>
      </c>
      <c r="C3534" s="3">
        <f>VLOOKUP(B3534,CONSOLIDADO!A$2:E$11786,5,FALSE)</f>
        <v>973</v>
      </c>
      <c r="D3534" s="3" t="s">
        <v>15956</v>
      </c>
      <c r="E3534" s="3" t="s">
        <v>15961</v>
      </c>
      <c r="F3534" s="3" t="s">
        <v>15962</v>
      </c>
      <c r="G3534" s="3" t="s">
        <v>15959</v>
      </c>
      <c r="I3534" t="str">
        <f t="shared" si="55"/>
        <v>,(973,' María José Rodríguez ',' maria-jose.a.rodriguez@bureauveritas.com',' 2 2350 2121    ', Directora Recursos Humanos')</v>
      </c>
    </row>
    <row r="3535" spans="1:9">
      <c r="A3535" s="3" t="s">
        <v>15963</v>
      </c>
      <c r="B3535" s="3" t="s">
        <v>15955</v>
      </c>
      <c r="C3535" s="3">
        <f>VLOOKUP(B3535,CONSOLIDADO!A$2:E$11786,5,FALSE)</f>
        <v>973</v>
      </c>
      <c r="D3535" s="3" t="s">
        <v>15956</v>
      </c>
      <c r="E3535" s="3" t="s">
        <v>7355</v>
      </c>
      <c r="F3535" s="3" t="s">
        <v>15964</v>
      </c>
      <c r="G3535" s="3" t="s">
        <v>15965</v>
      </c>
      <c r="I3535" t="str">
        <f t="shared" si="55"/>
        <v>,(973,' Patricio Castro González ',' cesmec@cesmec.cl',' 2 2350 2100    ', Director Comercial')</v>
      </c>
    </row>
    <row r="3536" spans="1:9">
      <c r="A3536" s="3" t="s">
        <v>15966</v>
      </c>
      <c r="B3536" s="3" t="s">
        <v>15955</v>
      </c>
      <c r="C3536" s="3">
        <f>VLOOKUP(B3536,CONSOLIDADO!A$2:E$11786,5,FALSE)</f>
        <v>973</v>
      </c>
      <c r="D3536" s="3" t="s">
        <v>15956</v>
      </c>
      <c r="E3536" s="3" t="s">
        <v>15967</v>
      </c>
      <c r="F3536" s="3" t="s">
        <v>15968</v>
      </c>
      <c r="G3536" s="3" t="s">
        <v>15959</v>
      </c>
      <c r="I3536" t="str">
        <f t="shared" si="55"/>
        <v>,(973,' Patricio Leguía Berg ',' patricio.leguia@bureauveritas.com',' 2 2350 2121    ', Director Industria y Facilities')</v>
      </c>
    </row>
    <row r="3537" spans="1:9">
      <c r="A3537" s="3" t="s">
        <v>15969</v>
      </c>
      <c r="B3537" s="3" t="s">
        <v>15955</v>
      </c>
      <c r="C3537" s="3">
        <f>VLOOKUP(B3537,CONSOLIDADO!A$2:E$11786,5,FALSE)</f>
        <v>973</v>
      </c>
      <c r="D3537" s="3" t="s">
        <v>15956</v>
      </c>
      <c r="E3537" s="3"/>
      <c r="F3537" s="3"/>
      <c r="G3537" s="3" t="s">
        <v>15970</v>
      </c>
      <c r="I3537" t="str">
        <f t="shared" si="55"/>
        <v>,(973,' Manuel Matamala Parra','',' 2 2350 2100',')</v>
      </c>
    </row>
    <row r="3538" spans="1:9">
      <c r="A3538" s="3" t="s">
        <v>15973</v>
      </c>
      <c r="B3538" s="3" t="s">
        <v>15971</v>
      </c>
      <c r="C3538" s="3">
        <f>VLOOKUP(B3538,CONSOLIDADO!A$2:E$11786,5,FALSE)</f>
        <v>974</v>
      </c>
      <c r="D3538" s="3" t="s">
        <v>15972</v>
      </c>
      <c r="E3538" s="3" t="s">
        <v>6739</v>
      </c>
      <c r="F3538" s="3" t="s">
        <v>15974</v>
      </c>
      <c r="G3538" s="3" t="s">
        <v>15975</v>
      </c>
      <c r="I3538" t="str">
        <f t="shared" si="55"/>
        <v>,(974,' Sebastián Rauch ',' sebastian.rauch@cevalogistics.com',' 2 2915 0200    ', Gerente General')</v>
      </c>
    </row>
    <row r="3539" spans="1:9">
      <c r="A3539" s="3" t="s">
        <v>15976</v>
      </c>
      <c r="B3539" s="3" t="s">
        <v>15971</v>
      </c>
      <c r="C3539" s="3">
        <f>VLOOKUP(B3539,CONSOLIDADO!A$2:E$11786,5,FALSE)</f>
        <v>974</v>
      </c>
      <c r="D3539" s="3" t="s">
        <v>15972</v>
      </c>
      <c r="E3539" s="3" t="s">
        <v>6757</v>
      </c>
      <c r="F3539" s="3" t="s">
        <v>15977</v>
      </c>
      <c r="G3539" s="3" t="s">
        <v>15975</v>
      </c>
      <c r="I3539" t="str">
        <f t="shared" si="55"/>
        <v>,(974,' Miguel Quiroga ',' miguel.quiroga@cevalogistics.com',' 2 2915 0200    ', Gerente de Administración y Finanzas')</v>
      </c>
    </row>
    <row r="3540" spans="1:9">
      <c r="A3540" s="3" t="s">
        <v>15978</v>
      </c>
      <c r="B3540" s="3" t="s">
        <v>15971</v>
      </c>
      <c r="C3540" s="3">
        <f>VLOOKUP(B3540,CONSOLIDADO!A$2:E$11786,5,FALSE)</f>
        <v>974</v>
      </c>
      <c r="D3540" s="3" t="s">
        <v>15972</v>
      </c>
      <c r="E3540" s="3" t="s">
        <v>6886</v>
      </c>
      <c r="F3540" s="3" t="s">
        <v>15979</v>
      </c>
      <c r="G3540" s="3" t="s">
        <v>15975</v>
      </c>
      <c r="I3540" t="str">
        <f t="shared" si="55"/>
        <v>,(974,' Angie Galarce ',' angie.galarce@cevalogistics.com',' 2 2915 0200    ', Gerente de Recursos Humanos')</v>
      </c>
    </row>
    <row r="3541" spans="1:9">
      <c r="A3541" s="3" t="s">
        <v>15981</v>
      </c>
      <c r="B3541" s="3" t="s">
        <v>2377</v>
      </c>
      <c r="C3541" s="3">
        <f>VLOOKUP(B3541,CONSOLIDADO!A$2:E$11786,5,FALSE)</f>
        <v>975</v>
      </c>
      <c r="D3541" s="3" t="s">
        <v>15980</v>
      </c>
      <c r="E3541" s="3"/>
      <c r="F3541" s="3"/>
      <c r="G3541" s="3" t="s">
        <v>15982</v>
      </c>
      <c r="I3541" t="str">
        <f t="shared" si="55"/>
        <v>,(975,' Carla Fuenzalida Flühmann','',' 2 2448 1270',')</v>
      </c>
    </row>
    <row r="3542" spans="1:9">
      <c r="A3542" s="3" t="s">
        <v>15983</v>
      </c>
      <c r="B3542" s="3" t="s">
        <v>2377</v>
      </c>
      <c r="C3542" s="3">
        <f>VLOOKUP(B3542,CONSOLIDADO!A$2:E$11786,5,FALSE)</f>
        <v>975</v>
      </c>
      <c r="D3542" s="3" t="s">
        <v>15980</v>
      </c>
      <c r="E3542" s="3"/>
      <c r="F3542" s="3"/>
      <c r="G3542" s="3" t="s">
        <v>15982</v>
      </c>
      <c r="I3542" t="str">
        <f t="shared" si="55"/>
        <v>,(975,' Andrés Jara Valdivia','',' 2 2448 1270',')</v>
      </c>
    </row>
    <row r="3543" spans="1:9">
      <c r="A3543" s="3" t="s">
        <v>15984</v>
      </c>
      <c r="B3543" s="3" t="s">
        <v>2377</v>
      </c>
      <c r="C3543" s="3">
        <f>VLOOKUP(B3543,CONSOLIDADO!A$2:E$11786,5,FALSE)</f>
        <v>975</v>
      </c>
      <c r="D3543" s="3" t="s">
        <v>15980</v>
      </c>
      <c r="E3543" s="3" t="s">
        <v>15985</v>
      </c>
      <c r="F3543" s="3" t="s">
        <v>15986</v>
      </c>
      <c r="G3543" s="3" t="s">
        <v>15987</v>
      </c>
      <c r="I3543" t="str">
        <f t="shared" si="55"/>
        <v>,(975,' Ximena de la Rosa ',' xdelarosa@cfpartners.cl',' 2 2448 1270    ', Subgerente Executive Search')</v>
      </c>
    </row>
    <row r="3544" spans="1:9">
      <c r="A3544" s="3" t="s">
        <v>15988</v>
      </c>
      <c r="B3544" s="3" t="s">
        <v>1968</v>
      </c>
      <c r="C3544" s="3">
        <f>VLOOKUP(B3544,CONSOLIDADO!A$2:E$11786,5,FALSE)</f>
        <v>976</v>
      </c>
      <c r="D3544" s="3" t="s">
        <v>1969</v>
      </c>
      <c r="E3544" s="3" t="s">
        <v>15649</v>
      </c>
      <c r="F3544" s="3" t="s">
        <v>15989</v>
      </c>
      <c r="G3544" s="3" t="s">
        <v>15990</v>
      </c>
      <c r="I3544" t="str">
        <f t="shared" si="55"/>
        <v>,(976,' Benito Barros Muñoz ',' benito.barros@cftpucv.cl',' 32 280 6501    ', Rector')</v>
      </c>
    </row>
    <row r="3545" spans="1:9">
      <c r="A3545" s="3" t="s">
        <v>15991</v>
      </c>
      <c r="B3545" s="3" t="s">
        <v>1968</v>
      </c>
      <c r="C3545" s="3">
        <f>VLOOKUP(B3545,CONSOLIDADO!A$2:E$11786,5,FALSE)</f>
        <v>976</v>
      </c>
      <c r="D3545" s="3" t="s">
        <v>1969</v>
      </c>
      <c r="E3545" s="3" t="s">
        <v>15743</v>
      </c>
      <c r="F3545" s="3" t="s">
        <v>15992</v>
      </c>
      <c r="G3545" s="3" t="s">
        <v>15993</v>
      </c>
      <c r="I3545" t="str">
        <f t="shared" si="55"/>
        <v>,(976,' Patricio Pinilla Roa ',' patricio.pinilla@cftpucv.cl',' 32 280 6516    ', Vicerrector de Administración y Finanzas')</v>
      </c>
    </row>
    <row r="3546" spans="1:9">
      <c r="A3546" s="3" t="s">
        <v>15994</v>
      </c>
      <c r="B3546" s="3" t="s">
        <v>1968</v>
      </c>
      <c r="C3546" s="3">
        <f>VLOOKUP(B3546,CONSOLIDADO!A$2:E$11786,5,FALSE)</f>
        <v>976</v>
      </c>
      <c r="D3546" s="3" t="s">
        <v>1969</v>
      </c>
      <c r="E3546" s="3" t="s">
        <v>15995</v>
      </c>
      <c r="F3546" s="3" t="s">
        <v>15996</v>
      </c>
      <c r="G3546" s="3" t="s">
        <v>15997</v>
      </c>
      <c r="I3546" t="str">
        <f t="shared" si="55"/>
        <v>,(976,' Jenny Montenegro Gómez ',' jenny.montenegro@cftpucv.cl',' 32 280 6419    ', Vicerrectora de Capacitación y Formación Continua')</v>
      </c>
    </row>
    <row r="3547" spans="1:9">
      <c r="A3547" s="3" t="s">
        <v>15998</v>
      </c>
      <c r="B3547" s="3" t="s">
        <v>1968</v>
      </c>
      <c r="C3547" s="3">
        <f>VLOOKUP(B3547,CONSOLIDADO!A$2:E$11786,5,FALSE)</f>
        <v>976</v>
      </c>
      <c r="D3547" s="3" t="s">
        <v>1969</v>
      </c>
      <c r="E3547" s="3"/>
      <c r="F3547" s="3"/>
      <c r="G3547" s="3" t="s">
        <v>15999</v>
      </c>
      <c r="I3547" t="str">
        <f t="shared" si="55"/>
        <v>,(976,' Cristian Gleixner Hernández','',' 32 280 6502',')</v>
      </c>
    </row>
    <row r="3548" spans="1:9">
      <c r="A3548" s="3" t="s">
        <v>16000</v>
      </c>
      <c r="B3548" s="3" t="s">
        <v>1968</v>
      </c>
      <c r="C3548" s="3">
        <f>VLOOKUP(B3548,CONSOLIDADO!A$2:E$11786,5,FALSE)</f>
        <v>976</v>
      </c>
      <c r="D3548" s="3" t="s">
        <v>1969</v>
      </c>
      <c r="E3548" s="3" t="s">
        <v>16001</v>
      </c>
      <c r="F3548" s="3" t="s">
        <v>16002</v>
      </c>
      <c r="G3548" s="3" t="s">
        <v>16003</v>
      </c>
      <c r="I3548" t="str">
        <f t="shared" si="55"/>
        <v>,(976,' Hugo Pérez Castro ',' hugo.perez@cftpucv.cl',' 32 280 6413    ', Vicerrector Académico')</v>
      </c>
    </row>
    <row r="3549" spans="1:9">
      <c r="A3549" s="3" t="s">
        <v>16005</v>
      </c>
      <c r="B3549" s="3" t="s">
        <v>16004</v>
      </c>
      <c r="C3549" s="3">
        <f>VLOOKUP(B3549,CONSOLIDADO!A$2:E$11786,5,FALSE)</f>
        <v>977</v>
      </c>
      <c r="D3549" s="3" t="s">
        <v>5084</v>
      </c>
      <c r="E3549" s="3" t="s">
        <v>6739</v>
      </c>
      <c r="F3549" s="3" t="s">
        <v>16006</v>
      </c>
      <c r="G3549" s="3" t="s">
        <v>16007</v>
      </c>
      <c r="I3549" t="str">
        <f t="shared" si="55"/>
        <v>,(977,' José Ignacio Barriga Ugarte ',' ibarriga@ctplc.com',' 2 2470 4700    ', Gerente General')</v>
      </c>
    </row>
    <row r="3550" spans="1:9">
      <c r="A3550" s="3" t="s">
        <v>16008</v>
      </c>
      <c r="B3550" s="3" t="s">
        <v>16004</v>
      </c>
      <c r="C3550" s="3">
        <f>VLOOKUP(B3550,CONSOLIDADO!A$2:E$11786,5,FALSE)</f>
        <v>977</v>
      </c>
      <c r="D3550" s="3" t="s">
        <v>5084</v>
      </c>
      <c r="E3550" s="3" t="s">
        <v>16009</v>
      </c>
      <c r="F3550" s="3" t="s">
        <v>16010</v>
      </c>
      <c r="G3550" s="3" t="s">
        <v>16007</v>
      </c>
      <c r="I3550" t="str">
        <f t="shared" si="55"/>
        <v>,(977,' Einar Claudio San Martín Araya ',' esanmartin@ctplc.com',' 2 2470 4700    ', Gerente de Masivos')</v>
      </c>
    </row>
    <row r="3551" spans="1:9">
      <c r="A3551" s="3" t="s">
        <v>16011</v>
      </c>
      <c r="B3551" s="3" t="s">
        <v>16004</v>
      </c>
      <c r="C3551" s="3">
        <f>VLOOKUP(B3551,CONSOLIDADO!A$2:E$11786,5,FALSE)</f>
        <v>977</v>
      </c>
      <c r="D3551" s="3" t="s">
        <v>5084</v>
      </c>
      <c r="E3551" s="3" t="s">
        <v>6905</v>
      </c>
      <c r="F3551" s="3" t="s">
        <v>16012</v>
      </c>
      <c r="G3551" s="3" t="s">
        <v>16007</v>
      </c>
      <c r="I3551" t="str">
        <f t="shared" si="55"/>
        <v>,(977,' Pedro Eduardo Vial Vial ',' pvial@ctplc.com',' 2 2470 4700    ', Gerente Comercial')</v>
      </c>
    </row>
    <row r="3552" spans="1:9">
      <c r="A3552" s="3" t="s">
        <v>16013</v>
      </c>
      <c r="B3552" s="3" t="s">
        <v>16004</v>
      </c>
      <c r="C3552" s="3">
        <f>VLOOKUP(B3552,CONSOLIDADO!A$2:E$11786,5,FALSE)</f>
        <v>977</v>
      </c>
      <c r="D3552" s="3" t="s">
        <v>5084</v>
      </c>
      <c r="E3552" s="3" t="s">
        <v>9291</v>
      </c>
      <c r="F3552" s="3" t="s">
        <v>16014</v>
      </c>
      <c r="G3552" s="3" t="s">
        <v>16007</v>
      </c>
      <c r="I3552" t="str">
        <f t="shared" si="55"/>
        <v>,(977,' Camilo Andrés Olano García ',' colano@fgrchile.cl',' 2 2470 4700    ', Gerente de Administración y Operación')</v>
      </c>
    </row>
    <row r="3553" spans="1:9">
      <c r="A3553" s="3" t="s">
        <v>16016</v>
      </c>
      <c r="B3553" s="3" t="s">
        <v>16015</v>
      </c>
      <c r="C3553" s="3">
        <f>VLOOKUP(B3553,CONSOLIDADO!A$2:E$11786,5,FALSE)</f>
        <v>978</v>
      </c>
      <c r="D3553" s="3" t="s">
        <v>5815</v>
      </c>
      <c r="E3553" s="3" t="s">
        <v>6813</v>
      </c>
      <c r="F3553" s="3" t="s">
        <v>16017</v>
      </c>
      <c r="G3553" s="3" t="s">
        <v>16018</v>
      </c>
      <c r="I3553" t="str">
        <f t="shared" si="55"/>
        <v>,(978,' Joaquín Barros Fontaine ',' plopez@sanitas.cl',' 2 2444 6600    ', Presidente')</v>
      </c>
    </row>
    <row r="3554" spans="1:9">
      <c r="A3554" s="3" t="s">
        <v>16019</v>
      </c>
      <c r="B3554" s="3" t="s">
        <v>16015</v>
      </c>
      <c r="C3554" s="3">
        <f>VLOOKUP(B3554,CONSOLIDADO!A$2:E$11786,5,FALSE)</f>
        <v>978</v>
      </c>
      <c r="D3554" s="3" t="s">
        <v>5815</v>
      </c>
      <c r="E3554" s="3"/>
      <c r="F3554" s="3"/>
      <c r="G3554" s="3" t="s">
        <v>16020</v>
      </c>
      <c r="I3554" t="str">
        <f t="shared" si="55"/>
        <v>,(978,' Carlos Pardo Quiroz','',' 2 2444 6600',')</v>
      </c>
    </row>
    <row r="3555" spans="1:9">
      <c r="A3555" s="3" t="s">
        <v>16021</v>
      </c>
      <c r="B3555" s="3" t="s">
        <v>16015</v>
      </c>
      <c r="C3555" s="3">
        <f>VLOOKUP(B3555,CONSOLIDADO!A$2:E$11786,5,FALSE)</f>
        <v>978</v>
      </c>
      <c r="D3555" s="3" t="s">
        <v>5815</v>
      </c>
      <c r="E3555" s="3" t="s">
        <v>7104</v>
      </c>
      <c r="F3555" s="3" t="s">
        <v>16022</v>
      </c>
      <c r="G3555" s="3" t="s">
        <v>16018</v>
      </c>
      <c r="I3555" t="str">
        <f t="shared" si="55"/>
        <v>,(978,' Freddy Aravena Henríquez ',' faravena@sanitas.cl',' 2 2444 6600    ', Director Técnico')</v>
      </c>
    </row>
    <row r="3556" spans="1:9">
      <c r="A3556" s="3" t="s">
        <v>16023</v>
      </c>
      <c r="B3556" s="3" t="s">
        <v>16015</v>
      </c>
      <c r="C3556" s="3">
        <f>VLOOKUP(B3556,CONSOLIDADO!A$2:E$11786,5,FALSE)</f>
        <v>978</v>
      </c>
      <c r="D3556" s="3" t="s">
        <v>5815</v>
      </c>
      <c r="E3556" s="3"/>
      <c r="F3556" s="3"/>
      <c r="G3556" s="3" t="s">
        <v>16020</v>
      </c>
      <c r="I3556" t="str">
        <f t="shared" si="55"/>
        <v>,(978,' Jorge Varela Guerra','',' 2 2444 6600',')</v>
      </c>
    </row>
    <row r="3557" spans="1:9">
      <c r="A3557" s="3" t="s">
        <v>16025</v>
      </c>
      <c r="B3557" s="3" t="s">
        <v>16024</v>
      </c>
      <c r="C3557" s="3">
        <f>VLOOKUP(B3557,CONSOLIDADO!A$2:E$11786,5,FALSE)</f>
        <v>979</v>
      </c>
      <c r="D3557" s="3" t="s">
        <v>655</v>
      </c>
      <c r="E3557" s="3"/>
      <c r="F3557" s="3"/>
      <c r="G3557" s="3" t="s">
        <v>16026</v>
      </c>
      <c r="I3557" t="str">
        <f t="shared" si="55"/>
        <v>,(979,' Juan Cristóbal González Holmes','',' 2 2387 3400',')</v>
      </c>
    </row>
    <row r="3558" spans="1:9">
      <c r="A3558" s="3" t="s">
        <v>16027</v>
      </c>
      <c r="B3558" s="3" t="s">
        <v>16024</v>
      </c>
      <c r="C3558" s="3">
        <f>VLOOKUP(B3558,CONSOLIDADO!A$2:E$11786,5,FALSE)</f>
        <v>979</v>
      </c>
      <c r="D3558" s="3" t="s">
        <v>655</v>
      </c>
      <c r="E3558" s="3" t="s">
        <v>6757</v>
      </c>
      <c r="F3558" s="3" t="s">
        <v>16028</v>
      </c>
      <c r="G3558" s="3" t="s">
        <v>16029</v>
      </c>
      <c r="I3558" t="str">
        <f t="shared" si="55"/>
        <v>,(979,' Gabriel Rodríguez Krisko ',' gabriel.rodriguez@chep.com',' 2 2387 3400    ', Gerente de Administración y Finanzas')</v>
      </c>
    </row>
    <row r="3559" spans="1:9">
      <c r="A3559" s="3" t="s">
        <v>16030</v>
      </c>
      <c r="B3559" s="3" t="s">
        <v>16024</v>
      </c>
      <c r="C3559" s="3">
        <f>VLOOKUP(B3559,CONSOLIDADO!A$2:E$11786,5,FALSE)</f>
        <v>979</v>
      </c>
      <c r="D3559" s="3" t="s">
        <v>655</v>
      </c>
      <c r="E3559" s="3" t="s">
        <v>7140</v>
      </c>
      <c r="F3559" s="3" t="s">
        <v>16031</v>
      </c>
      <c r="G3559" s="3" t="s">
        <v>16029</v>
      </c>
      <c r="I3559" t="str">
        <f t="shared" si="55"/>
        <v>,(979,' Rodrigo Córdova Ponce ',' rodrigo.cordova@chep.com',' 2 2387 3400    ', Gerente de Ventas')</v>
      </c>
    </row>
    <row r="3560" spans="1:9">
      <c r="A3560" s="3" t="s">
        <v>16032</v>
      </c>
      <c r="B3560" s="3" t="s">
        <v>16024</v>
      </c>
      <c r="C3560" s="3">
        <f>VLOOKUP(B3560,CONSOLIDADO!A$2:E$11786,5,FALSE)</f>
        <v>979</v>
      </c>
      <c r="D3560" s="3" t="s">
        <v>655</v>
      </c>
      <c r="E3560" s="3" t="s">
        <v>16033</v>
      </c>
      <c r="F3560" s="3" t="s">
        <v>16034</v>
      </c>
      <c r="G3560" s="3" t="s">
        <v>16029</v>
      </c>
      <c r="I3560" t="str">
        <f t="shared" si="55"/>
        <v>,(979,' Gonzalo Trivelli Ossa ',' gonzalo.trivelli@chep.com',' 2 2387 3400    ', Gerente de Servicios')</v>
      </c>
    </row>
    <row r="3561" spans="1:9">
      <c r="A3561" s="3" t="s">
        <v>16035</v>
      </c>
      <c r="B3561" s="3" t="s">
        <v>16024</v>
      </c>
      <c r="C3561" s="3">
        <f>VLOOKUP(B3561,CONSOLIDADO!A$2:E$11786,5,FALSE)</f>
        <v>979</v>
      </c>
      <c r="D3561" s="3" t="s">
        <v>655</v>
      </c>
      <c r="E3561" s="3" t="s">
        <v>14218</v>
      </c>
      <c r="F3561" s="3" t="s">
        <v>16036</v>
      </c>
      <c r="G3561" s="3" t="s">
        <v>16029</v>
      </c>
      <c r="I3561" t="str">
        <f t="shared" si="55"/>
        <v>,(979,' Paloma Reyes Donoso ',' paloma.reyes@chep.com',' 2 2387 3400    ', Gerente de Operaciones y Logística')</v>
      </c>
    </row>
    <row r="3562" spans="1:9">
      <c r="A3562" s="3" t="s">
        <v>16039</v>
      </c>
      <c r="B3562" s="3" t="s">
        <v>16037</v>
      </c>
      <c r="C3562" s="3">
        <f>VLOOKUP(B3562,CONSOLIDADO!A$2:E$11786,5,FALSE)</f>
        <v>980</v>
      </c>
      <c r="D3562" s="3" t="s">
        <v>16038</v>
      </c>
      <c r="E3562" s="3"/>
      <c r="F3562" s="3"/>
      <c r="G3562" s="3" t="s">
        <v>16040</v>
      </c>
      <c r="I3562" t="str">
        <f t="shared" si="55"/>
        <v>,(980,' Roberto Klawer Jana','',' 2 2218 0019',')</v>
      </c>
    </row>
    <row r="3563" spans="1:9">
      <c r="A3563" s="3" t="s">
        <v>16041</v>
      </c>
      <c r="B3563" s="3" t="s">
        <v>16037</v>
      </c>
      <c r="C3563" s="3">
        <f>VLOOKUP(B3563,CONSOLIDADO!A$2:E$11786,5,FALSE)</f>
        <v>980</v>
      </c>
      <c r="D3563" s="3" t="s">
        <v>16038</v>
      </c>
      <c r="E3563" s="3"/>
      <c r="F3563" s="3"/>
      <c r="G3563" s="3" t="s">
        <v>16040</v>
      </c>
      <c r="I3563" t="str">
        <f t="shared" si="55"/>
        <v>,(980,' Irene Dukes Gans','',' 2 2218 0019',')</v>
      </c>
    </row>
    <row r="3564" spans="1:9">
      <c r="A3564" s="3" t="s">
        <v>16042</v>
      </c>
      <c r="B3564" s="3" t="s">
        <v>16037</v>
      </c>
      <c r="C3564" s="3">
        <f>VLOOKUP(B3564,CONSOLIDADO!A$2:E$11786,5,FALSE)</f>
        <v>980</v>
      </c>
      <c r="D3564" s="3" t="s">
        <v>16038</v>
      </c>
      <c r="E3564" s="3"/>
      <c r="F3564" s="3"/>
      <c r="G3564" s="3" t="s">
        <v>16040</v>
      </c>
      <c r="I3564" t="str">
        <f t="shared" si="55"/>
        <v>,(980,' Andrés Klawer Dukes','',' 2 2218 0019',')</v>
      </c>
    </row>
    <row r="3565" spans="1:9">
      <c r="A3565" s="3" t="s">
        <v>16045</v>
      </c>
      <c r="B3565" s="3" t="s">
        <v>16043</v>
      </c>
      <c r="C3565" s="3">
        <f>VLOOKUP(B3565,CONSOLIDADO!A$2:E$11786,5,FALSE)</f>
        <v>981</v>
      </c>
      <c r="D3565" s="3" t="s">
        <v>16044</v>
      </c>
      <c r="E3565" s="3" t="s">
        <v>6856</v>
      </c>
      <c r="F3565" s="3" t="s">
        <v>16046</v>
      </c>
      <c r="G3565" s="3" t="s">
        <v>16047</v>
      </c>
      <c r="I3565" t="str">
        <f t="shared" si="55"/>
        <v>,(981,' Dora Ruiz Madrigal ',' dora.ruiz@chilecompra.cl',' 2 2290 4413    ', Directora')</v>
      </c>
    </row>
    <row r="3566" spans="1:9">
      <c r="A3566" s="3" t="s">
        <v>16048</v>
      </c>
      <c r="B3566" s="3" t="s">
        <v>16043</v>
      </c>
      <c r="C3566" s="3">
        <f>VLOOKUP(B3566,CONSOLIDADO!A$2:E$11786,5,FALSE)</f>
        <v>981</v>
      </c>
      <c r="D3566" s="3" t="s">
        <v>16044</v>
      </c>
      <c r="E3566" s="3" t="s">
        <v>16049</v>
      </c>
      <c r="F3566" s="3" t="s">
        <v>16050</v>
      </c>
      <c r="G3566" s="3" t="s">
        <v>16051</v>
      </c>
      <c r="I3566" t="str">
        <f t="shared" si="55"/>
        <v>,(981,' Jaime Ritchie Chacón ',' jaime.ritchie@chilecompra.cl',' 2 2290 4479    ', Jefe División Servicio al Usuario')</v>
      </c>
    </row>
    <row r="3567" spans="1:9">
      <c r="A3567" s="3" t="s">
        <v>16052</v>
      </c>
      <c r="B3567" s="3" t="s">
        <v>16043</v>
      </c>
      <c r="C3567" s="3">
        <f>VLOOKUP(B3567,CONSOLIDADO!A$2:E$11786,5,FALSE)</f>
        <v>981</v>
      </c>
      <c r="D3567" s="3" t="s">
        <v>16044</v>
      </c>
      <c r="E3567" s="3" t="s">
        <v>16053</v>
      </c>
      <c r="F3567" s="3" t="s">
        <v>16054</v>
      </c>
      <c r="G3567" s="3" t="s">
        <v>16055</v>
      </c>
      <c r="I3567" t="str">
        <f t="shared" si="55"/>
        <v>,(981,' Rosa Benavente Silva ',' rosa.benavente@chilecompra.cl',' 2 2290 4431    ', Jefa División Personas y Gestión Institucional (S)')</v>
      </c>
    </row>
    <row r="3568" spans="1:9">
      <c r="A3568" s="3" t="s">
        <v>16057</v>
      </c>
      <c r="B3568" s="3" t="s">
        <v>16056</v>
      </c>
      <c r="C3568" s="3">
        <f>VLOOKUP(B3568,CONSOLIDADO!A$2:E$11786,5,FALSE)</f>
        <v>982</v>
      </c>
      <c r="D3568" s="3" t="s">
        <v>2523</v>
      </c>
      <c r="E3568" s="3" t="s">
        <v>6813</v>
      </c>
      <c r="F3568" s="3" t="s">
        <v>16058</v>
      </c>
      <c r="G3568" s="3" t="s">
        <v>16059</v>
      </c>
      <c r="I3568" t="str">
        <f t="shared" si="55"/>
        <v>,(982,' Vicente Ricardo Muñiz Rubio ',' vmr@chilemarket.net',' 2 2427 9300    ', Presidente')</v>
      </c>
    </row>
    <row r="3569" spans="1:9">
      <c r="A3569" s="3" t="s">
        <v>16061</v>
      </c>
      <c r="B3569" s="3" t="s">
        <v>16060</v>
      </c>
      <c r="C3569" s="3">
        <f>VLOOKUP(B3569,CONSOLIDADO!A$2:E$11786,5,FALSE)</f>
        <v>983</v>
      </c>
      <c r="D3569" s="3" t="s">
        <v>1188</v>
      </c>
      <c r="E3569" s="3"/>
      <c r="F3569" s="3"/>
      <c r="G3569" s="3" t="s">
        <v>16062</v>
      </c>
      <c r="I3569" t="str">
        <f t="shared" si="55"/>
        <v>,(983,' Alberto Ricardo Montanari Mazzarelli','',' 2 2899 9600',')</v>
      </c>
    </row>
    <row r="3570" spans="1:9">
      <c r="A3570" s="3" t="s">
        <v>9540</v>
      </c>
      <c r="B3570" s="3" t="s">
        <v>16060</v>
      </c>
      <c r="C3570" s="3">
        <f>VLOOKUP(B3570,CONSOLIDADO!A$2:E$11786,5,FALSE)</f>
        <v>983</v>
      </c>
      <c r="D3570" s="3" t="s">
        <v>1188</v>
      </c>
      <c r="E3570" s="3" t="s">
        <v>16063</v>
      </c>
      <c r="F3570" s="3" t="s">
        <v>16064</v>
      </c>
      <c r="G3570" s="3" t="s">
        <v>16065</v>
      </c>
      <c r="I3570" t="str">
        <f t="shared" si="55"/>
        <v>,(983,' Gonzalo Bachelet Artigues ',' chilealimentos@chilealimentos.com',' 2 2899 9600    ', Director Rama Industrial de Congelados')</v>
      </c>
    </row>
    <row r="3571" spans="1:9">
      <c r="A3571" s="3" t="s">
        <v>16066</v>
      </c>
      <c r="B3571" s="3" t="s">
        <v>16060</v>
      </c>
      <c r="C3571" s="3">
        <f>VLOOKUP(B3571,CONSOLIDADO!A$2:E$11786,5,FALSE)</f>
        <v>983</v>
      </c>
      <c r="D3571" s="3" t="s">
        <v>1188</v>
      </c>
      <c r="E3571" s="3" t="s">
        <v>16067</v>
      </c>
      <c r="F3571" s="3" t="s">
        <v>16064</v>
      </c>
      <c r="G3571" s="3" t="s">
        <v>16065</v>
      </c>
      <c r="I3571" t="str">
        <f t="shared" si="55"/>
        <v>,(983,' Rafael Tagle Moreno ',' chilealimentos@chilealimentos.com',' 2 2899 9600    ', Director Rama Congelados')</v>
      </c>
    </row>
    <row r="3572" spans="1:9">
      <c r="A3572" s="3" t="s">
        <v>16068</v>
      </c>
      <c r="B3572" s="3" t="s">
        <v>16060</v>
      </c>
      <c r="C3572" s="3">
        <f>VLOOKUP(B3572,CONSOLIDADO!A$2:E$11786,5,FALSE)</f>
        <v>983</v>
      </c>
      <c r="D3572" s="3" t="s">
        <v>1188</v>
      </c>
      <c r="E3572" s="3" t="s">
        <v>16069</v>
      </c>
      <c r="F3572" s="3" t="s">
        <v>16064</v>
      </c>
      <c r="G3572" s="3" t="s">
        <v>16065</v>
      </c>
      <c r="I3572" t="str">
        <f t="shared" si="55"/>
        <v>,(983,' Karl Huber Camalez ',' chilealimentos@chilealimentos.com',' 2 2899 9600    ', Director Rama Industrial de Jugos Concentrados')</v>
      </c>
    </row>
    <row r="3573" spans="1:9">
      <c r="A3573" s="3" t="s">
        <v>16070</v>
      </c>
      <c r="B3573" s="3" t="s">
        <v>16060</v>
      </c>
      <c r="C3573" s="3">
        <f>VLOOKUP(B3573,CONSOLIDADO!A$2:E$11786,5,FALSE)</f>
        <v>983</v>
      </c>
      <c r="D3573" s="3" t="s">
        <v>1188</v>
      </c>
      <c r="E3573" s="3" t="s">
        <v>16067</v>
      </c>
      <c r="F3573" s="3" t="s">
        <v>16064</v>
      </c>
      <c r="G3573" s="3" t="s">
        <v>16065</v>
      </c>
      <c r="I3573" t="str">
        <f t="shared" si="55"/>
        <v>,(983,' Antonio Domínguez Domínguez ',' chilealimentos@chilealimentos.com',' 2 2899 9600    ', Director Rama Congelados')</v>
      </c>
    </row>
    <row r="3574" spans="1:9">
      <c r="A3574" s="3" t="s">
        <v>16072</v>
      </c>
      <c r="B3574" s="3" t="s">
        <v>16071</v>
      </c>
      <c r="C3574" s="3">
        <f>VLOOKUP(B3574,CONSOLIDADO!A$2:E$11786,5,FALSE)</f>
        <v>984</v>
      </c>
      <c r="D3574" s="3" t="s">
        <v>732</v>
      </c>
      <c r="E3574" s="3" t="s">
        <v>6739</v>
      </c>
      <c r="F3574" s="3" t="s">
        <v>16073</v>
      </c>
      <c r="G3574" s="3" t="s">
        <v>16074</v>
      </c>
      <c r="I3574" t="str">
        <f t="shared" si="55"/>
        <v>,(984,' Arne Hilario Kuusela ',' ahilario@chileanrentacar.cl',' 2 2963 8760    ', Gerente General')</v>
      </c>
    </row>
    <row r="3575" spans="1:9">
      <c r="A3575" s="3" t="s">
        <v>16075</v>
      </c>
      <c r="B3575" s="3" t="s">
        <v>16071</v>
      </c>
      <c r="C3575" s="3">
        <f>VLOOKUP(B3575,CONSOLIDADO!A$2:E$11786,5,FALSE)</f>
        <v>984</v>
      </c>
      <c r="D3575" s="3" t="s">
        <v>732</v>
      </c>
      <c r="E3575" s="3"/>
      <c r="F3575" s="3"/>
      <c r="G3575" s="3" t="s">
        <v>16076</v>
      </c>
      <c r="I3575" t="str">
        <f t="shared" si="55"/>
        <v>,(984,' Francisco Montt Montero','',' 2 2963 8760',')</v>
      </c>
    </row>
    <row r="3576" spans="1:9">
      <c r="A3576" s="3" t="s">
        <v>16077</v>
      </c>
      <c r="B3576" s="3" t="s">
        <v>16071</v>
      </c>
      <c r="C3576" s="3">
        <f>VLOOKUP(B3576,CONSOLIDADO!A$2:E$11786,5,FALSE)</f>
        <v>984</v>
      </c>
      <c r="D3576" s="3" t="s">
        <v>732</v>
      </c>
      <c r="E3576" s="3" t="s">
        <v>6765</v>
      </c>
      <c r="F3576" s="3" t="s">
        <v>16078</v>
      </c>
      <c r="G3576" s="3" t="s">
        <v>16074</v>
      </c>
      <c r="I3576" t="str">
        <f t="shared" si="55"/>
        <v>,(984,' Enrique Valdivieso Pérez ',' evaldivieso@chileanrentacar.cl',' 2 2963 8760    ', Gerente de Operaciones')</v>
      </c>
    </row>
    <row r="3577" spans="1:9">
      <c r="A3577" s="3" t="s">
        <v>16079</v>
      </c>
      <c r="B3577" s="3" t="s">
        <v>16071</v>
      </c>
      <c r="C3577" s="3">
        <f>VLOOKUP(B3577,CONSOLIDADO!A$2:E$11786,5,FALSE)</f>
        <v>984</v>
      </c>
      <c r="D3577" s="3" t="s">
        <v>732</v>
      </c>
      <c r="E3577" s="3" t="s">
        <v>6757</v>
      </c>
      <c r="F3577" s="3" t="s">
        <v>16080</v>
      </c>
      <c r="G3577" s="3" t="s">
        <v>16074</v>
      </c>
      <c r="I3577" t="str">
        <f t="shared" si="55"/>
        <v>,(984,' Cristóbal Hilario Hughes ',' chilario@chileanrentacar.cl',' 2 2963 8760    ', Gerente de Administración y Finanzas')</v>
      </c>
    </row>
    <row r="3578" spans="1:9">
      <c r="A3578" s="3" t="s">
        <v>16082</v>
      </c>
      <c r="B3578" s="3" t="s">
        <v>16081</v>
      </c>
      <c r="C3578" s="3">
        <f>VLOOKUP(B3578,CONSOLIDADO!A$2:E$11786,5,FALSE)</f>
        <v>985</v>
      </c>
      <c r="D3578" s="3" t="s">
        <v>2452</v>
      </c>
      <c r="E3578" s="3" t="s">
        <v>6739</v>
      </c>
      <c r="F3578" s="3" t="s">
        <v>16083</v>
      </c>
      <c r="G3578" s="3" t="s">
        <v>16084</v>
      </c>
      <c r="I3578" t="str">
        <f t="shared" si="55"/>
        <v>,(985,' Eugenio Velasco Guzmán ',' evelasco@chiledar.cl',' 2 2367 6800    ', Gerente General')</v>
      </c>
    </row>
    <row r="3579" spans="1:9">
      <c r="A3579" s="3" t="s">
        <v>16085</v>
      </c>
      <c r="B3579" s="3" t="s">
        <v>16081</v>
      </c>
      <c r="C3579" s="3">
        <f>VLOOKUP(B3579,CONSOLIDADO!A$2:E$11786,5,FALSE)</f>
        <v>985</v>
      </c>
      <c r="D3579" s="3" t="s">
        <v>2452</v>
      </c>
      <c r="E3579" s="3"/>
      <c r="F3579" s="3"/>
      <c r="G3579" s="3" t="s">
        <v>16086</v>
      </c>
      <c r="I3579" t="str">
        <f t="shared" si="55"/>
        <v>,(985,' Ricardo Ibarra Ojeda','',' 2 2367 6892',')</v>
      </c>
    </row>
    <row r="3580" spans="1:9">
      <c r="A3580" s="3" t="s">
        <v>16088</v>
      </c>
      <c r="B3580" s="3" t="s">
        <v>16087</v>
      </c>
      <c r="C3580" s="3">
        <f>VLOOKUP(B3580,CONSOLIDADO!A$2:E$11786,5,FALSE)</f>
        <v>986</v>
      </c>
      <c r="D3580" s="3" t="s">
        <v>5765</v>
      </c>
      <c r="E3580" s="3" t="s">
        <v>6813</v>
      </c>
      <c r="F3580" s="3"/>
      <c r="G3580" s="3" t="s">
        <v>16089</v>
      </c>
      <c r="I3580" t="str">
        <f t="shared" si="55"/>
        <v>,(986,' José Patricio Daire Barrios ','',' 2 2337 1000    ', Presidente')</v>
      </c>
    </row>
    <row r="3581" spans="1:9">
      <c r="A3581" s="3" t="s">
        <v>16090</v>
      </c>
      <c r="B3581" s="3" t="s">
        <v>16087</v>
      </c>
      <c r="C3581" s="3">
        <f>VLOOKUP(B3581,CONSOLIDADO!A$2:E$11786,5,FALSE)</f>
        <v>986</v>
      </c>
      <c r="D3581" s="3" t="s">
        <v>5765</v>
      </c>
      <c r="E3581" s="3"/>
      <c r="F3581" s="3"/>
      <c r="G3581" s="3" t="s">
        <v>16091</v>
      </c>
      <c r="I3581" t="str">
        <f t="shared" si="55"/>
        <v>,(986,' Juan Carlos Arriagada Mons','',' 2 2337 1200',')</v>
      </c>
    </row>
    <row r="3582" spans="1:9">
      <c r="A3582" s="3" t="s">
        <v>16092</v>
      </c>
      <c r="B3582" s="3" t="s">
        <v>16087</v>
      </c>
      <c r="C3582" s="3">
        <f>VLOOKUP(B3582,CONSOLIDADO!A$2:E$11786,5,FALSE)</f>
        <v>986</v>
      </c>
      <c r="D3582" s="3" t="s">
        <v>5765</v>
      </c>
      <c r="E3582" s="3" t="s">
        <v>16093</v>
      </c>
      <c r="F3582" s="3" t="s">
        <v>16094</v>
      </c>
      <c r="G3582" s="3" t="s">
        <v>16089</v>
      </c>
      <c r="I3582" t="str">
        <f t="shared" si="55"/>
        <v>,(986,' Freddy Castro Betancourt ',' fcastro@chilefilms.cl',' 2 2337 1000    ', Gerente Contralor')</v>
      </c>
    </row>
    <row r="3583" spans="1:9">
      <c r="A3583" s="3" t="s">
        <v>16095</v>
      </c>
      <c r="B3583" s="3" t="s">
        <v>16087</v>
      </c>
      <c r="C3583" s="3">
        <f>VLOOKUP(B3583,CONSOLIDADO!A$2:E$11786,5,FALSE)</f>
        <v>986</v>
      </c>
      <c r="D3583" s="3" t="s">
        <v>5765</v>
      </c>
      <c r="E3583" s="3" t="s">
        <v>6886</v>
      </c>
      <c r="F3583" s="3" t="s">
        <v>16096</v>
      </c>
      <c r="G3583" s="3" t="s">
        <v>16089</v>
      </c>
      <c r="I3583" t="str">
        <f t="shared" si="55"/>
        <v>,(986,' José Monsalve Henríquez ',' jmonsalve@chilefilms.cl',' 2 2337 1000    ', Gerente de Recursos Humanos')</v>
      </c>
    </row>
    <row r="3584" spans="1:9">
      <c r="A3584" s="3" t="s">
        <v>16098</v>
      </c>
      <c r="B3584" s="3" t="s">
        <v>16097</v>
      </c>
      <c r="C3584" s="3">
        <f>VLOOKUP(B3584,CONSOLIDADO!A$2:E$11786,5,FALSE)</f>
        <v>987</v>
      </c>
      <c r="D3584" s="3" t="s">
        <v>15246</v>
      </c>
      <c r="E3584" s="3"/>
      <c r="F3584" s="3"/>
      <c r="G3584" s="3" t="s">
        <v>16099</v>
      </c>
      <c r="I3584" t="str">
        <f t="shared" si="55"/>
        <v>,(987,' Hernán Cornú González','',' 2 2499 8600',')</v>
      </c>
    </row>
    <row r="3585" spans="1:9">
      <c r="A3585" s="3" t="s">
        <v>16100</v>
      </c>
      <c r="B3585" s="3" t="s">
        <v>16097</v>
      </c>
      <c r="C3585" s="3">
        <f>VLOOKUP(B3585,CONSOLIDADO!A$2:E$11786,5,FALSE)</f>
        <v>987</v>
      </c>
      <c r="D3585" s="3" t="s">
        <v>15246</v>
      </c>
      <c r="E3585" s="3" t="s">
        <v>9447</v>
      </c>
      <c r="F3585" s="3" t="s">
        <v>16101</v>
      </c>
      <c r="G3585" s="3" t="s">
        <v>16102</v>
      </c>
      <c r="I3585" t="str">
        <f t="shared" si="55"/>
        <v>,(987,' Claudio Merino Díaz ',' claudio.merino@chilemat.cl',' 2 2499 8600    ', Subgerente General')</v>
      </c>
    </row>
    <row r="3586" spans="1:9">
      <c r="A3586" s="3" t="s">
        <v>16103</v>
      </c>
      <c r="B3586" s="3" t="s">
        <v>16097</v>
      </c>
      <c r="C3586" s="3">
        <f>VLOOKUP(B3586,CONSOLIDADO!A$2:E$11786,5,FALSE)</f>
        <v>987</v>
      </c>
      <c r="D3586" s="3" t="s">
        <v>15246</v>
      </c>
      <c r="E3586" s="3" t="s">
        <v>7136</v>
      </c>
      <c r="F3586" s="3" t="s">
        <v>16104</v>
      </c>
      <c r="G3586" s="3" t="s">
        <v>16102</v>
      </c>
      <c r="I3586" t="str">
        <f t="shared" si="55"/>
        <v>,(987,' Enrique Reyes Vargas ',' enrique.reyes@chilemat.cl',' 2 2499 8600    ', Gerente de Marketing')</v>
      </c>
    </row>
    <row r="3587" spans="1:9">
      <c r="A3587" s="3" t="s">
        <v>16105</v>
      </c>
      <c r="B3587" s="3" t="s">
        <v>16097</v>
      </c>
      <c r="C3587" s="3">
        <f>VLOOKUP(B3587,CONSOLIDADO!A$2:E$11786,5,FALSE)</f>
        <v>987</v>
      </c>
      <c r="D3587" s="3" t="s">
        <v>15246</v>
      </c>
      <c r="E3587" s="3" t="s">
        <v>9151</v>
      </c>
      <c r="F3587" s="3" t="s">
        <v>16106</v>
      </c>
      <c r="G3587" s="3" t="s">
        <v>16102</v>
      </c>
      <c r="I3587" t="str">
        <f t="shared" ref="I3587:I3650" si="56">CONCATENATE(",(",C3587,",'",A3587,"','",F3587,"','",G3587,"',",E3587,"')")</f>
        <v>,(987,' Pedro Teani Mengali ',' pedro.teani@chilemat.cl',' 2 2499 8600    ', Subgerente Comercial')</v>
      </c>
    </row>
    <row r="3588" spans="1:9">
      <c r="A3588" s="3" t="s">
        <v>16108</v>
      </c>
      <c r="B3588" s="3" t="s">
        <v>16107</v>
      </c>
      <c r="C3588" s="3">
        <f>VLOOKUP(B3588,CONSOLIDADO!A$2:E$11786,5,FALSE)</f>
        <v>988</v>
      </c>
      <c r="D3588" s="3" t="s">
        <v>3174</v>
      </c>
      <c r="E3588" s="3" t="s">
        <v>6739</v>
      </c>
      <c r="F3588" s="3" t="s">
        <v>16109</v>
      </c>
      <c r="G3588" s="3" t="s">
        <v>16110</v>
      </c>
      <c r="I3588" t="str">
        <f t="shared" si="56"/>
        <v>,(988,' Pamela Pavez Burboa ',' recepcion.chilempack@cartonesamerica.com',' 2 2733 2400    ', Gerente General')</v>
      </c>
    </row>
    <row r="3589" spans="1:9">
      <c r="A3589" s="3" t="s">
        <v>16111</v>
      </c>
      <c r="B3589" s="3" t="s">
        <v>16107</v>
      </c>
      <c r="C3589" s="3">
        <f>VLOOKUP(B3589,CONSOLIDADO!A$2:E$11786,5,FALSE)</f>
        <v>988</v>
      </c>
      <c r="D3589" s="3" t="s">
        <v>3174</v>
      </c>
      <c r="E3589" s="3" t="s">
        <v>6905</v>
      </c>
      <c r="F3589" s="3" t="s">
        <v>16112</v>
      </c>
      <c r="G3589" s="3" t="s">
        <v>16110</v>
      </c>
      <c r="I3589" t="str">
        <f t="shared" si="56"/>
        <v>,(988,' Alex Araya Coronado ',' alex.araya@cartonesamerica.com',' 2 2733 2400    ', Gerente Comercial')</v>
      </c>
    </row>
    <row r="3590" spans="1:9">
      <c r="A3590" s="3" t="s">
        <v>16113</v>
      </c>
      <c r="B3590" s="3" t="s">
        <v>16107</v>
      </c>
      <c r="C3590" s="3">
        <f>VLOOKUP(B3590,CONSOLIDADO!A$2:E$11786,5,FALSE)</f>
        <v>988</v>
      </c>
      <c r="D3590" s="3" t="s">
        <v>3174</v>
      </c>
      <c r="E3590" s="3" t="s">
        <v>15916</v>
      </c>
      <c r="F3590" s="3" t="s">
        <v>16114</v>
      </c>
      <c r="G3590" s="3" t="s">
        <v>16110</v>
      </c>
      <c r="I3590" t="str">
        <f t="shared" si="56"/>
        <v>,(988,' Alain Espinoza Chacaltana ',' alain.espinoza@cartonesamerica.com',' 2 2733 2400    ', Director de Producción')</v>
      </c>
    </row>
    <row r="3591" spans="1:9">
      <c r="A3591" s="3" t="s">
        <v>16115</v>
      </c>
      <c r="B3591" s="3" t="s">
        <v>16107</v>
      </c>
      <c r="C3591" s="3">
        <f>VLOOKUP(B3591,CONSOLIDADO!A$2:E$11786,5,FALSE)</f>
        <v>988</v>
      </c>
      <c r="D3591" s="3" t="s">
        <v>3174</v>
      </c>
      <c r="E3591" s="3" t="s">
        <v>7250</v>
      </c>
      <c r="F3591" s="3" t="s">
        <v>16116</v>
      </c>
      <c r="G3591" s="3" t="s">
        <v>16110</v>
      </c>
      <c r="I3591" t="str">
        <f t="shared" si="56"/>
        <v>,(988,' Carlos Armijo Díaz ',' carlos.armijo@cartonesamerica.com',' 2 2733 2400    ', Contador General')</v>
      </c>
    </row>
    <row r="3592" spans="1:9">
      <c r="A3592" s="3" t="s">
        <v>16117</v>
      </c>
      <c r="B3592" s="3" t="s">
        <v>16107</v>
      </c>
      <c r="C3592" s="3">
        <f>VLOOKUP(B3592,CONSOLIDADO!A$2:E$11786,5,FALSE)</f>
        <v>988</v>
      </c>
      <c r="D3592" s="3" t="s">
        <v>3174</v>
      </c>
      <c r="E3592" s="3" t="s">
        <v>6989</v>
      </c>
      <c r="F3592" s="3" t="s">
        <v>16118</v>
      </c>
      <c r="G3592" s="3" t="s">
        <v>16110</v>
      </c>
      <c r="I3592" t="str">
        <f t="shared" si="56"/>
        <v>,(988,' Francisco Cárcamo Torres ',' francisco.carcamo@cartonesamerica.com',' 2 2733 2400    ', Jefe de Recursos Humanos')</v>
      </c>
    </row>
    <row r="3593" spans="1:9">
      <c r="A3593" s="3" t="s">
        <v>16121</v>
      </c>
      <c r="B3593" s="3" t="s">
        <v>16119</v>
      </c>
      <c r="C3593" s="3">
        <f>VLOOKUP(B3593,CONSOLIDADO!A$2:E$11786,5,FALSE)</f>
        <v>989</v>
      </c>
      <c r="D3593" s="3" t="s">
        <v>16120</v>
      </c>
      <c r="E3593" s="3" t="s">
        <v>6739</v>
      </c>
      <c r="F3593" s="3" t="s">
        <v>16122</v>
      </c>
      <c r="G3593" s="3" t="s">
        <v>16123</v>
      </c>
      <c r="I3593" t="str">
        <f t="shared" si="56"/>
        <v>,(989,' Ricardo Michell Amiot ',' rmichell@ecc.cl',' 51 255 3000    ', Gerente General')</v>
      </c>
    </row>
    <row r="3594" spans="1:9">
      <c r="A3594" s="3" t="s">
        <v>16124</v>
      </c>
      <c r="B3594" s="3" t="s">
        <v>16119</v>
      </c>
      <c r="C3594" s="3">
        <f>VLOOKUP(B3594,CONSOLIDADO!A$2:E$11786,5,FALSE)</f>
        <v>989</v>
      </c>
      <c r="D3594" s="3" t="s">
        <v>16120</v>
      </c>
      <c r="E3594" s="3"/>
      <c r="F3594" s="3"/>
      <c r="G3594" s="3" t="s">
        <v>16125</v>
      </c>
      <c r="I3594" t="str">
        <f t="shared" si="56"/>
        <v>,(989,' Eduardo Espinoza González','',' 51 255 3000',')</v>
      </c>
    </row>
    <row r="3595" spans="1:9">
      <c r="A3595" s="3" t="s">
        <v>16128</v>
      </c>
      <c r="B3595" s="3" t="s">
        <v>16126</v>
      </c>
      <c r="C3595" s="3">
        <f>VLOOKUP(B3595,CONSOLIDADO!A$2:E$11786,5,FALSE)</f>
        <v>990</v>
      </c>
      <c r="D3595" s="3" t="s">
        <v>16127</v>
      </c>
      <c r="E3595" s="3"/>
      <c r="F3595" s="3"/>
      <c r="G3595" s="3" t="s">
        <v>16129</v>
      </c>
      <c r="I3595" t="str">
        <f t="shared" si="56"/>
        <v>,(990,' Bernardo Serrano','',' 2 2433 1904',')</v>
      </c>
    </row>
    <row r="3596" spans="1:9">
      <c r="A3596" s="3" t="s">
        <v>16130</v>
      </c>
      <c r="B3596" s="3" t="s">
        <v>16126</v>
      </c>
      <c r="C3596" s="3">
        <f>VLOOKUP(B3596,CONSOLIDADO!A$2:E$11786,5,FALSE)</f>
        <v>990</v>
      </c>
      <c r="D3596" s="3" t="s">
        <v>16127</v>
      </c>
      <c r="E3596" s="3" t="s">
        <v>16131</v>
      </c>
      <c r="F3596" s="3" t="s">
        <v>16132</v>
      </c>
      <c r="G3596" s="3" t="s">
        <v>16133</v>
      </c>
      <c r="I3596" t="str">
        <f t="shared" si="56"/>
        <v>,(990,' Rodrigo Maldonado ',' rmaldonado@chimolsa.cmpc.cl',' 2 2433 1900    ', Subgerente de Planta')</v>
      </c>
    </row>
    <row r="3597" spans="1:9">
      <c r="A3597" s="3" t="s">
        <v>16136</v>
      </c>
      <c r="B3597" s="3" t="s">
        <v>16134</v>
      </c>
      <c r="C3597" s="3">
        <f>VLOOKUP(B3597,CONSOLIDADO!A$2:E$11786,5,FALSE)</f>
        <v>991</v>
      </c>
      <c r="D3597" s="3" t="s">
        <v>16135</v>
      </c>
      <c r="E3597" s="3" t="s">
        <v>16137</v>
      </c>
      <c r="F3597" s="3"/>
      <c r="G3597" s="3" t="s">
        <v>16138</v>
      </c>
      <c r="I3597" t="str">
        <f t="shared" si="56"/>
        <v>,(991,' Nelson Puentes Palma ','',' 2 2550 1500    ', Presidente del Directorio y Gerente General')</v>
      </c>
    </row>
    <row r="3598" spans="1:9">
      <c r="A3598" s="3" t="s">
        <v>16139</v>
      </c>
      <c r="B3598" s="3" t="s">
        <v>16134</v>
      </c>
      <c r="C3598" s="3">
        <f>VLOOKUP(B3598,CONSOLIDADO!A$2:E$11786,5,FALSE)</f>
        <v>991</v>
      </c>
      <c r="D3598" s="3" t="s">
        <v>16135</v>
      </c>
      <c r="E3598" s="3" t="s">
        <v>6757</v>
      </c>
      <c r="F3598" s="3"/>
      <c r="G3598" s="3" t="s">
        <v>16138</v>
      </c>
      <c r="I3598" t="str">
        <f t="shared" si="56"/>
        <v>,(991,' Rodolfo Cofré Núñez ','',' 2 2550 1500    ', Gerente de Administración y Finanzas')</v>
      </c>
    </row>
    <row r="3599" spans="1:9">
      <c r="A3599" s="3" t="s">
        <v>16140</v>
      </c>
      <c r="B3599" s="3" t="s">
        <v>16134</v>
      </c>
      <c r="C3599" s="3">
        <f>VLOOKUP(B3599,CONSOLIDADO!A$2:E$11786,5,FALSE)</f>
        <v>991</v>
      </c>
      <c r="D3599" s="3" t="s">
        <v>16135</v>
      </c>
      <c r="E3599" s="3" t="s">
        <v>7140</v>
      </c>
      <c r="F3599" s="3"/>
      <c r="G3599" s="3" t="s">
        <v>16138</v>
      </c>
      <c r="I3599" t="str">
        <f t="shared" si="56"/>
        <v>,(991,' Manuel Caso ','',' 2 2550 1500    ', Gerente de Ventas')</v>
      </c>
    </row>
    <row r="3600" spans="1:9">
      <c r="A3600" s="3" t="s">
        <v>16141</v>
      </c>
      <c r="B3600" s="3" t="s">
        <v>16134</v>
      </c>
      <c r="C3600" s="3">
        <f>VLOOKUP(B3600,CONSOLIDADO!A$2:E$11786,5,FALSE)</f>
        <v>991</v>
      </c>
      <c r="D3600" s="3" t="s">
        <v>16135</v>
      </c>
      <c r="E3600" s="3"/>
      <c r="F3600" s="3"/>
      <c r="G3600" s="3" t="s">
        <v>16142</v>
      </c>
      <c r="I3600" t="str">
        <f t="shared" si="56"/>
        <v>,(991,' Patricio Ramírez Díaz','',' 2 2550 1500',')</v>
      </c>
    </row>
    <row r="3601" spans="1:9">
      <c r="A3601" s="3" t="s">
        <v>16145</v>
      </c>
      <c r="B3601" s="3" t="s">
        <v>16143</v>
      </c>
      <c r="C3601" s="3">
        <f>VLOOKUP(B3601,CONSOLIDADO!A$2:E$11786,5,FALSE)</f>
        <v>992</v>
      </c>
      <c r="D3601" s="3" t="s">
        <v>16144</v>
      </c>
      <c r="E3601" s="3" t="s">
        <v>6739</v>
      </c>
      <c r="F3601" s="3"/>
      <c r="G3601" s="3" t="s">
        <v>6846</v>
      </c>
      <c r="I3601" t="str">
        <f t="shared" si="56"/>
        <v>,(992,' Alfonso Díaz Ibáñez ','','               ', Gerente General')</v>
      </c>
    </row>
    <row r="3602" spans="1:9">
      <c r="A3602" s="3" t="s">
        <v>16146</v>
      </c>
      <c r="B3602" s="3" t="s">
        <v>16143</v>
      </c>
      <c r="C3602" s="3">
        <f>VLOOKUP(B3602,CONSOLIDADO!A$2:E$11786,5,FALSE)</f>
        <v>992</v>
      </c>
      <c r="D3602" s="3" t="s">
        <v>16144</v>
      </c>
      <c r="E3602" s="3" t="s">
        <v>7381</v>
      </c>
      <c r="F3602" s="3"/>
      <c r="G3602" s="3" t="s">
        <v>6846</v>
      </c>
      <c r="I3602" t="str">
        <f t="shared" si="56"/>
        <v>,(992,' María José Rojas Gómez ','','               ', Gerente de Personas')</v>
      </c>
    </row>
    <row r="3603" spans="1:9">
      <c r="A3603" s="3" t="s">
        <v>16147</v>
      </c>
      <c r="B3603" s="3" t="s">
        <v>16143</v>
      </c>
      <c r="C3603" s="3">
        <f>VLOOKUP(B3603,CONSOLIDADO!A$2:E$11786,5,FALSE)</f>
        <v>992</v>
      </c>
      <c r="D3603" s="3" t="s">
        <v>16144</v>
      </c>
      <c r="E3603" s="3" t="s">
        <v>6905</v>
      </c>
      <c r="F3603" s="3"/>
      <c r="G3603" s="3" t="s">
        <v>6846</v>
      </c>
      <c r="I3603" t="str">
        <f t="shared" si="56"/>
        <v>,(992,' Juan Pablo Sepúlveda Bareyns ','','               ', Gerente Comercial')</v>
      </c>
    </row>
    <row r="3604" spans="1:9">
      <c r="A3604" s="3" t="s">
        <v>16149</v>
      </c>
      <c r="B3604" s="3" t="s">
        <v>16148</v>
      </c>
      <c r="C3604" s="3">
        <f>VLOOKUP(B3604,CONSOLIDADO!A$2:E$11786,5,FALSE)</f>
        <v>993</v>
      </c>
      <c r="D3604" s="3" t="s">
        <v>11929</v>
      </c>
      <c r="E3604" s="3" t="s">
        <v>6739</v>
      </c>
      <c r="F3604" s="3"/>
      <c r="G3604" s="3" t="s">
        <v>16150</v>
      </c>
      <c r="I3604" t="str">
        <f t="shared" si="56"/>
        <v>,(993,' Patricia Andrade Bórquez ','',' 65 263 5954    ', Gerente General')</v>
      </c>
    </row>
    <row r="3605" spans="1:9">
      <c r="A3605" s="3" t="s">
        <v>16153</v>
      </c>
      <c r="B3605" s="3" t="s">
        <v>16151</v>
      </c>
      <c r="C3605" s="3">
        <f>VLOOKUP(B3605,CONSOLIDADO!A$2:E$11786,5,FALSE)</f>
        <v>994</v>
      </c>
      <c r="D3605" s="3" t="s">
        <v>16152</v>
      </c>
      <c r="E3605" s="3" t="s">
        <v>8441</v>
      </c>
      <c r="F3605" s="3"/>
      <c r="G3605" s="3" t="s">
        <v>16154</v>
      </c>
      <c r="I3605" t="str">
        <f t="shared" si="56"/>
        <v>,(994,' Dennis Arriola ','',' 32 245 2000    ', Presidente Directorio')</v>
      </c>
    </row>
    <row r="3606" spans="1:9">
      <c r="A3606" s="3" t="s">
        <v>16155</v>
      </c>
      <c r="B3606" s="3" t="s">
        <v>16151</v>
      </c>
      <c r="C3606" s="3">
        <f>VLOOKUP(B3606,CONSOLIDADO!A$2:E$11786,5,FALSE)</f>
        <v>994</v>
      </c>
      <c r="D3606" s="3" t="s">
        <v>16152</v>
      </c>
      <c r="E3606" s="3" t="s">
        <v>6848</v>
      </c>
      <c r="F3606" s="3"/>
      <c r="G3606" s="3" t="s">
        <v>16154</v>
      </c>
      <c r="I3606" t="str">
        <f t="shared" si="56"/>
        <v>,(994,' Carlos Muer Díaz Barriga ','',' 32 245 2000    ', Vicepresidente')</v>
      </c>
    </row>
    <row r="3607" spans="1:9">
      <c r="A3607" s="3" t="s">
        <v>16156</v>
      </c>
      <c r="B3607" s="3" t="s">
        <v>16151</v>
      </c>
      <c r="C3607" s="3">
        <f>VLOOKUP(B3607,CONSOLIDADO!A$2:E$11786,5,FALSE)</f>
        <v>994</v>
      </c>
      <c r="D3607" s="3" t="s">
        <v>16152</v>
      </c>
      <c r="E3607" s="3" t="s">
        <v>6850</v>
      </c>
      <c r="F3607" s="3"/>
      <c r="G3607" s="3" t="s">
        <v>16154</v>
      </c>
      <c r="I3607" t="str">
        <f t="shared" si="56"/>
        <v>,(994,' Roberto García ','',' 32 245 2000    ', Director')</v>
      </c>
    </row>
    <row r="3608" spans="1:9">
      <c r="A3608" s="3" t="s">
        <v>16157</v>
      </c>
      <c r="B3608" s="3" t="s">
        <v>16151</v>
      </c>
      <c r="C3608" s="3">
        <f>VLOOKUP(B3608,CONSOLIDADO!A$2:E$11786,5,FALSE)</f>
        <v>994</v>
      </c>
      <c r="D3608" s="3" t="s">
        <v>16152</v>
      </c>
      <c r="E3608" s="3" t="s">
        <v>6850</v>
      </c>
      <c r="F3608" s="3"/>
      <c r="G3608" s="3" t="s">
        <v>16154</v>
      </c>
      <c r="I3608" t="str">
        <f t="shared" si="56"/>
        <v>,(994,' Luis Eduardo Pawluszek ','',' 32 245 2000    ', Director')</v>
      </c>
    </row>
    <row r="3609" spans="1:9">
      <c r="A3609" s="3" t="s">
        <v>16158</v>
      </c>
      <c r="B3609" s="3" t="s">
        <v>16151</v>
      </c>
      <c r="C3609" s="3">
        <f>VLOOKUP(B3609,CONSOLIDADO!A$2:E$11786,5,FALSE)</f>
        <v>994</v>
      </c>
      <c r="D3609" s="3" t="s">
        <v>16152</v>
      </c>
      <c r="E3609" s="3" t="s">
        <v>6739</v>
      </c>
      <c r="F3609" s="3"/>
      <c r="G3609" s="3" t="s">
        <v>16159</v>
      </c>
      <c r="I3609" t="str">
        <f t="shared" si="56"/>
        <v>,(994,' Francisco Maualim Tietz ','',' 32 245 2280    ', Gerente General')</v>
      </c>
    </row>
    <row r="3610" spans="1:9">
      <c r="A3610" s="3" t="s">
        <v>16160</v>
      </c>
      <c r="B3610" s="3" t="s">
        <v>16151</v>
      </c>
      <c r="C3610" s="3">
        <f>VLOOKUP(B3610,CONSOLIDADO!A$2:E$11786,5,FALSE)</f>
        <v>994</v>
      </c>
      <c r="D3610" s="3" t="s">
        <v>16152</v>
      </c>
      <c r="E3610" s="3" t="s">
        <v>9447</v>
      </c>
      <c r="F3610" s="3"/>
      <c r="G3610" s="3" t="s">
        <v>16161</v>
      </c>
      <c r="I3610" t="str">
        <f t="shared" si="56"/>
        <v>,(994,' Marcelo Hernán Luengo Amar ','',' 32 245 2398    ', Subgerente General')</v>
      </c>
    </row>
    <row r="3611" spans="1:9">
      <c r="A3611" s="3" t="s">
        <v>16162</v>
      </c>
      <c r="B3611" s="3" t="s">
        <v>16151</v>
      </c>
      <c r="C3611" s="3">
        <f>VLOOKUP(B3611,CONSOLIDADO!A$2:E$11786,5,FALSE)</f>
        <v>994</v>
      </c>
      <c r="D3611" s="3" t="s">
        <v>16152</v>
      </c>
      <c r="E3611" s="3"/>
      <c r="F3611" s="3"/>
      <c r="G3611" s="3" t="s">
        <v>16163</v>
      </c>
      <c r="I3611" t="str">
        <f t="shared" si="56"/>
        <v>,(994,' Allan Hughes García','',' 32 245 2284',')</v>
      </c>
    </row>
    <row r="3612" spans="1:9">
      <c r="A3612" s="3" t="s">
        <v>16164</v>
      </c>
      <c r="B3612" s="3" t="s">
        <v>16151</v>
      </c>
      <c r="C3612" s="3">
        <f>VLOOKUP(B3612,CONSOLIDADO!A$2:E$11786,5,FALSE)</f>
        <v>994</v>
      </c>
      <c r="D3612" s="3" t="s">
        <v>16152</v>
      </c>
      <c r="E3612" s="3" t="s">
        <v>16165</v>
      </c>
      <c r="F3612" s="3"/>
      <c r="G3612" s="3" t="s">
        <v>16166</v>
      </c>
      <c r="I3612" t="str">
        <f t="shared" si="56"/>
        <v>,(994,' José Morales Debia ','',' 32 245 2606    ', Gerente de Ingeniería y Operación')</v>
      </c>
    </row>
    <row r="3613" spans="1:9">
      <c r="A3613" s="3" t="s">
        <v>16167</v>
      </c>
      <c r="B3613" s="3" t="s">
        <v>16151</v>
      </c>
      <c r="C3613" s="3">
        <f>VLOOKUP(B3613,CONSOLIDADO!A$2:E$11786,5,FALSE)</f>
        <v>994</v>
      </c>
      <c r="D3613" s="3" t="s">
        <v>16152</v>
      </c>
      <c r="E3613" s="3" t="s">
        <v>7381</v>
      </c>
      <c r="F3613" s="3"/>
      <c r="G3613" s="3" t="s">
        <v>16168</v>
      </c>
      <c r="I3613" t="str">
        <f t="shared" si="56"/>
        <v>,(994,' Esteban Lavanderos Werner ','',' 32 245 2283    ', Gerente de Personas')</v>
      </c>
    </row>
    <row r="3614" spans="1:9">
      <c r="A3614" s="3" t="s">
        <v>16170</v>
      </c>
      <c r="B3614" s="3" t="s">
        <v>16169</v>
      </c>
      <c r="C3614" s="3">
        <f>VLOOKUP(B3614,CONSOLIDADO!A$2:E$11786,5,FALSE)</f>
        <v>995</v>
      </c>
      <c r="D3614" s="3" t="s">
        <v>2025</v>
      </c>
      <c r="E3614" s="3"/>
      <c r="F3614" s="3"/>
      <c r="G3614" s="3" t="s">
        <v>16171</v>
      </c>
      <c r="I3614" t="str">
        <f t="shared" si="56"/>
        <v>,(995,' Francisca Montecinos Kusch','',' 63 221 2039',')</v>
      </c>
    </row>
    <row r="3615" spans="1:9">
      <c r="A3615" s="3" t="s">
        <v>16172</v>
      </c>
      <c r="B3615" s="3" t="s">
        <v>16169</v>
      </c>
      <c r="C3615" s="3">
        <f>VLOOKUP(B3615,CONSOLIDADO!A$2:E$11786,5,FALSE)</f>
        <v>995</v>
      </c>
      <c r="D3615" s="3" t="s">
        <v>2025</v>
      </c>
      <c r="E3615" s="3" t="s">
        <v>6757</v>
      </c>
      <c r="F3615" s="3" t="s">
        <v>16173</v>
      </c>
      <c r="G3615" s="3" t="s">
        <v>16174</v>
      </c>
      <c r="I3615" t="str">
        <f t="shared" si="56"/>
        <v>,(995,' Flavio Lledo Fica ',' flledo@entrelagos.cl',' 63 221 2039    ', Gerente de Administración y Finanzas')</v>
      </c>
    </row>
    <row r="3616" spans="1:9">
      <c r="A3616" s="3" t="s">
        <v>16175</v>
      </c>
      <c r="B3616" s="3" t="s">
        <v>16169</v>
      </c>
      <c r="C3616" s="3">
        <f>VLOOKUP(B3616,CONSOLIDADO!A$2:E$11786,5,FALSE)</f>
        <v>995</v>
      </c>
      <c r="D3616" s="3" t="s">
        <v>2025</v>
      </c>
      <c r="E3616" s="3" t="s">
        <v>16176</v>
      </c>
      <c r="F3616" s="3" t="s">
        <v>16177</v>
      </c>
      <c r="G3616" s="3" t="s">
        <v>16174</v>
      </c>
      <c r="I3616" t="str">
        <f t="shared" si="56"/>
        <v>,(995,' Mariela Herrera Guerra ',' mherrera@entrelagos.cl',' 63 221 2039    ', Subgerente de Ventas y Marketing')</v>
      </c>
    </row>
    <row r="3617" spans="1:9">
      <c r="A3617" s="3" t="s">
        <v>16179</v>
      </c>
      <c r="B3617" s="3" t="s">
        <v>16178</v>
      </c>
      <c r="C3617" s="3">
        <f>VLOOKUP(B3617,CONSOLIDADO!A$2:E$11786,5,FALSE)</f>
        <v>996</v>
      </c>
      <c r="D3617" s="3" t="s">
        <v>2025</v>
      </c>
      <c r="E3617" s="3" t="s">
        <v>7019</v>
      </c>
      <c r="F3617" s="3" t="s">
        <v>16180</v>
      </c>
      <c r="G3617" s="3" t="s">
        <v>16181</v>
      </c>
      <c r="I3617" t="str">
        <f t="shared" si="56"/>
        <v>,(996,' María Soledad Culaciati González ',' msculaciati@chocolatesprovidencia.cl',' 2 2204 0281    ', Gerente General y Comercial')</v>
      </c>
    </row>
    <row r="3618" spans="1:9">
      <c r="A3618" s="3" t="s">
        <v>16182</v>
      </c>
      <c r="B3618" s="3" t="s">
        <v>16178</v>
      </c>
      <c r="C3618" s="3">
        <f>VLOOKUP(B3618,CONSOLIDADO!A$2:E$11786,5,FALSE)</f>
        <v>996</v>
      </c>
      <c r="D3618" s="3" t="s">
        <v>2025</v>
      </c>
      <c r="E3618" s="3"/>
      <c r="F3618" s="3"/>
      <c r="G3618" s="3" t="s">
        <v>16183</v>
      </c>
      <c r="I3618" t="str">
        <f t="shared" si="56"/>
        <v>,(996,' Dante Barañao Calderón','',' 2 2204 0281',')</v>
      </c>
    </row>
    <row r="3619" spans="1:9">
      <c r="A3619" s="3" t="s">
        <v>16186</v>
      </c>
      <c r="B3619" s="3" t="s">
        <v>16184</v>
      </c>
      <c r="C3619" s="3">
        <f>VLOOKUP(B3619,CONSOLIDADO!A$2:E$11786,5,FALSE)</f>
        <v>997</v>
      </c>
      <c r="D3619" s="3" t="s">
        <v>16185</v>
      </c>
      <c r="E3619" s="3"/>
      <c r="F3619" s="3"/>
      <c r="G3619" s="3" t="s">
        <v>16187</v>
      </c>
      <c r="I3619" t="str">
        <f t="shared" si="56"/>
        <v>,(997,' Luis Vásquez Ibarra','',' 2 2436 8300',')</v>
      </c>
    </row>
    <row r="3620" spans="1:9">
      <c r="A3620" s="3" t="s">
        <v>16188</v>
      </c>
      <c r="B3620" s="3" t="s">
        <v>16184</v>
      </c>
      <c r="C3620" s="3">
        <f>VLOOKUP(B3620,CONSOLIDADO!A$2:E$11786,5,FALSE)</f>
        <v>997</v>
      </c>
      <c r="D3620" s="3" t="s">
        <v>16185</v>
      </c>
      <c r="E3620" s="3"/>
      <c r="F3620" s="3"/>
      <c r="G3620" s="3" t="s">
        <v>16187</v>
      </c>
      <c r="I3620" t="str">
        <f t="shared" si="56"/>
        <v>,(997,' Claudia A. Vásquez Desideri','',' 2 2436 8300',')</v>
      </c>
    </row>
    <row r="3621" spans="1:9">
      <c r="A3621" s="3" t="s">
        <v>16190</v>
      </c>
      <c r="B3621" s="3" t="s">
        <v>16189</v>
      </c>
      <c r="C3621" s="3">
        <f>VLOOKUP(B3621,CONSOLIDADO!A$2:E$11786,5,FALSE)</f>
        <v>998</v>
      </c>
      <c r="D3621" s="3" t="s">
        <v>5295</v>
      </c>
      <c r="E3621" s="3" t="s">
        <v>16191</v>
      </c>
      <c r="F3621" s="3" t="s">
        <v>16192</v>
      </c>
      <c r="G3621" s="3" t="s">
        <v>16193</v>
      </c>
      <c r="I3621" t="str">
        <f t="shared" si="56"/>
        <v>,(998,' Carlos Eugenio Eguiguren Tagle ',' eeguigur@christensen.cl',' 2 2620 7703    ', Vicepresidente Ejecutivo y Gerente General')</v>
      </c>
    </row>
    <row r="3622" spans="1:9">
      <c r="A3622" s="3" t="s">
        <v>16194</v>
      </c>
      <c r="B3622" s="3" t="s">
        <v>16189</v>
      </c>
      <c r="C3622" s="3">
        <f>VLOOKUP(B3622,CONSOLIDADO!A$2:E$11786,5,FALSE)</f>
        <v>998</v>
      </c>
      <c r="D3622" s="3" t="s">
        <v>5295</v>
      </c>
      <c r="E3622" s="3" t="s">
        <v>16195</v>
      </c>
      <c r="F3622" s="3" t="s">
        <v>16196</v>
      </c>
      <c r="G3622" s="3" t="s">
        <v>16197</v>
      </c>
      <c r="I3622" t="str">
        <f t="shared" si="56"/>
        <v>,(998,' Floridor Hernández Rojas ',' phernand@christensen.cl',' 2 2620 7903    ', Vicepresidente Corporativo Administración y Finanzas')</v>
      </c>
    </row>
    <row r="3623" spans="1:9">
      <c r="A3623" s="3" t="s">
        <v>16198</v>
      </c>
      <c r="B3623" s="3" t="s">
        <v>16189</v>
      </c>
      <c r="C3623" s="3">
        <f>VLOOKUP(B3623,CONSOLIDADO!A$2:E$11786,5,FALSE)</f>
        <v>998</v>
      </c>
      <c r="D3623" s="3" t="s">
        <v>5295</v>
      </c>
      <c r="E3623" s="3" t="s">
        <v>7591</v>
      </c>
      <c r="F3623" s="3" t="s">
        <v>16199</v>
      </c>
      <c r="G3623" s="3" t="s">
        <v>16197</v>
      </c>
      <c r="I3623" t="str">
        <f t="shared" si="56"/>
        <v>,(998,' Martín Serrano Spoerer ',' mserrano@christensen.cl',' 2 2620 7903    ', Gerente Corporativo de Administración y Finanzas')</v>
      </c>
    </row>
    <row r="3624" spans="1:9">
      <c r="A3624" s="3" t="s">
        <v>16200</v>
      </c>
      <c r="B3624" s="3" t="s">
        <v>16189</v>
      </c>
      <c r="C3624" s="3">
        <f>VLOOKUP(B3624,CONSOLIDADO!A$2:E$11786,5,FALSE)</f>
        <v>998</v>
      </c>
      <c r="D3624" s="3" t="s">
        <v>5295</v>
      </c>
      <c r="E3624" s="3" t="s">
        <v>6905</v>
      </c>
      <c r="F3624" s="3" t="s">
        <v>16201</v>
      </c>
      <c r="G3624" s="3" t="s">
        <v>16202</v>
      </c>
      <c r="I3624" t="str">
        <f t="shared" si="56"/>
        <v>,(998,' Felipe Buttazzoni Chacón ',' felipebuttazzoni@christensen.cl',' 2 2620 7854    ', Gerente Comercial')</v>
      </c>
    </row>
    <row r="3625" spans="1:9">
      <c r="A3625" s="3" t="s">
        <v>16203</v>
      </c>
      <c r="B3625" s="3" t="s">
        <v>16189</v>
      </c>
      <c r="C3625" s="3">
        <f>VLOOKUP(B3625,CONSOLIDADO!A$2:E$11786,5,FALSE)</f>
        <v>998</v>
      </c>
      <c r="D3625" s="3" t="s">
        <v>5295</v>
      </c>
      <c r="E3625" s="3"/>
      <c r="F3625" s="3"/>
      <c r="G3625" s="3" t="s">
        <v>16204</v>
      </c>
      <c r="I3625" t="str">
        <f t="shared" si="56"/>
        <v>,(998,' Nelson Zárate Moraga','',' 2 2620 7846',')</v>
      </c>
    </row>
    <row r="3626" spans="1:9">
      <c r="A3626" s="3" t="s">
        <v>16190</v>
      </c>
      <c r="B3626" s="3" t="s">
        <v>16205</v>
      </c>
      <c r="C3626" s="3">
        <f>VLOOKUP(B3626,CONSOLIDADO!A$2:E$11786,5,FALSE)</f>
        <v>999</v>
      </c>
      <c r="D3626" s="3" t="s">
        <v>16206</v>
      </c>
      <c r="E3626" s="3" t="s">
        <v>16207</v>
      </c>
      <c r="F3626" s="3" t="s">
        <v>16208</v>
      </c>
      <c r="G3626" s="3" t="s">
        <v>16193</v>
      </c>
      <c r="I3626" t="str">
        <f t="shared" si="56"/>
        <v>,(999,' Carlos Eugenio Eguiguren Tagle ',' eguigur@geotec.cl',' 2 2620 7703    ', Vicepresidente Ejecutivo División Industrial')</v>
      </c>
    </row>
    <row r="3627" spans="1:9">
      <c r="A3627" s="3" t="s">
        <v>16209</v>
      </c>
      <c r="B3627" s="3" t="s">
        <v>16205</v>
      </c>
      <c r="C3627" s="3">
        <f>VLOOKUP(B3627,CONSOLIDADO!A$2:E$11786,5,FALSE)</f>
        <v>999</v>
      </c>
      <c r="D3627" s="3" t="s">
        <v>16206</v>
      </c>
      <c r="E3627" s="3"/>
      <c r="F3627" s="3"/>
      <c r="G3627" s="3" t="s">
        <v>16210</v>
      </c>
      <c r="I3627" t="str">
        <f t="shared" si="56"/>
        <v>,(999,' Claudio Rosas Araneda','',' 2 2620 7813',')</v>
      </c>
    </row>
    <row r="3628" spans="1:9">
      <c r="A3628" s="3" t="s">
        <v>16194</v>
      </c>
      <c r="B3628" s="3" t="s">
        <v>16205</v>
      </c>
      <c r="C3628" s="3">
        <f>VLOOKUP(B3628,CONSOLIDADO!A$2:E$11786,5,FALSE)</f>
        <v>999</v>
      </c>
      <c r="D3628" s="3" t="s">
        <v>16206</v>
      </c>
      <c r="E3628" s="3" t="s">
        <v>16211</v>
      </c>
      <c r="F3628" s="3" t="s">
        <v>16196</v>
      </c>
      <c r="G3628" s="3" t="s">
        <v>16197</v>
      </c>
      <c r="I3628" t="str">
        <f t="shared" si="56"/>
        <v>,(999,' Floridor Hernández Rojas ',' phernand@christensen.cl',' 2 2620 7903    ', Vicepresidente de Administración y Finanzas Corporativo')</v>
      </c>
    </row>
    <row r="3629" spans="1:9">
      <c r="A3629" s="3" t="s">
        <v>16198</v>
      </c>
      <c r="B3629" s="3" t="s">
        <v>16205</v>
      </c>
      <c r="C3629" s="3">
        <f>VLOOKUP(B3629,CONSOLIDADO!A$2:E$11786,5,FALSE)</f>
        <v>999</v>
      </c>
      <c r="D3629" s="3" t="s">
        <v>16206</v>
      </c>
      <c r="E3629" s="3" t="s">
        <v>7591</v>
      </c>
      <c r="F3629" s="3" t="s">
        <v>16199</v>
      </c>
      <c r="G3629" s="3" t="s">
        <v>16197</v>
      </c>
      <c r="I3629" t="str">
        <f t="shared" si="56"/>
        <v>,(999,' Martín Serrano Spoerer ',' mserrano@christensen.cl',' 2 2620 7903    ', Gerente Corporativo de Administración y Finanzas')</v>
      </c>
    </row>
    <row r="3630" spans="1:9">
      <c r="A3630" s="3" t="s">
        <v>16212</v>
      </c>
      <c r="B3630" s="3" t="s">
        <v>16205</v>
      </c>
      <c r="C3630" s="3">
        <f>VLOOKUP(B3630,CONSOLIDADO!A$2:E$11786,5,FALSE)</f>
        <v>999</v>
      </c>
      <c r="D3630" s="3" t="s">
        <v>16206</v>
      </c>
      <c r="E3630" s="3" t="s">
        <v>16213</v>
      </c>
      <c r="F3630" s="3" t="s">
        <v>16214</v>
      </c>
      <c r="G3630" s="3" t="s">
        <v>16215</v>
      </c>
      <c r="I3630" t="str">
        <f t="shared" si="56"/>
        <v>,(999,' Andrés Arancibia Galleguillos ',' aarancibia@christensen.cl',' 2 2620 7843    ', Jefe de Logística y Abastecimiento')</v>
      </c>
    </row>
    <row r="3631" spans="1:9">
      <c r="A3631" s="3" t="s">
        <v>16217</v>
      </c>
      <c r="B3631" s="3" t="s">
        <v>16216</v>
      </c>
      <c r="C3631" s="3">
        <f>VLOOKUP(B3631,CONSOLIDADO!A$2:E$11786,5,FALSE)</f>
        <v>1000</v>
      </c>
      <c r="D3631" s="3" t="s">
        <v>2212</v>
      </c>
      <c r="E3631" s="3"/>
      <c r="F3631" s="3"/>
      <c r="G3631" s="3" t="s">
        <v>16218</v>
      </c>
      <c r="I3631" t="str">
        <f t="shared" si="56"/>
        <v>,(1000,' Mario Romanelli','',' 2 2549 8213',')</v>
      </c>
    </row>
    <row r="3632" spans="1:9">
      <c r="A3632" s="3" t="s">
        <v>16220</v>
      </c>
      <c r="B3632" s="3" t="s">
        <v>16219</v>
      </c>
      <c r="C3632" s="3">
        <f>VLOOKUP(B3632,CONSOLIDADO!A$2:E$11786,5,FALSE)</f>
        <v>1001</v>
      </c>
      <c r="D3632" s="3" t="s">
        <v>2250</v>
      </c>
      <c r="E3632" s="3"/>
      <c r="F3632" s="3"/>
      <c r="G3632" s="3" t="s">
        <v>16221</v>
      </c>
      <c r="I3632" t="str">
        <f t="shared" si="56"/>
        <v>,(1001,' Carlos Galaz Quintana','',' 2 2787 6700',')</v>
      </c>
    </row>
    <row r="3633" spans="1:9">
      <c r="A3633" s="3" t="s">
        <v>16224</v>
      </c>
      <c r="B3633" s="3" t="s">
        <v>16222</v>
      </c>
      <c r="C3633" s="3">
        <f>VLOOKUP(B3633,CONSOLIDADO!A$2:E$11786,5,FALSE)</f>
        <v>1002</v>
      </c>
      <c r="D3633" s="3" t="s">
        <v>16223</v>
      </c>
      <c r="E3633" s="3" t="s">
        <v>6739</v>
      </c>
      <c r="F3633" s="3" t="s">
        <v>16225</v>
      </c>
      <c r="G3633" s="3" t="s">
        <v>16226</v>
      </c>
      <c r="I3633" t="str">
        <f t="shared" si="56"/>
        <v>,(1002,' Elida Moreira Mujica ',' elidamoreira@cicalempresas.cl',' 2 2861 1936    ', Gerente General')</v>
      </c>
    </row>
    <row r="3634" spans="1:9">
      <c r="A3634" s="3" t="s">
        <v>16227</v>
      </c>
      <c r="B3634" s="3" t="s">
        <v>16222</v>
      </c>
      <c r="C3634" s="3">
        <f>VLOOKUP(B3634,CONSOLIDADO!A$2:E$11786,5,FALSE)</f>
        <v>1002</v>
      </c>
      <c r="D3634" s="3" t="s">
        <v>16223</v>
      </c>
      <c r="E3634" s="3"/>
      <c r="F3634" s="3"/>
      <c r="G3634" s="3" t="s">
        <v>16228</v>
      </c>
      <c r="I3634" t="str">
        <f t="shared" si="56"/>
        <v>,(1002,' José Miguel Moreira Mujica','',' 2 2861 1936',')</v>
      </c>
    </row>
    <row r="3635" spans="1:9">
      <c r="A3635" s="3" t="s">
        <v>16229</v>
      </c>
      <c r="B3635" s="3" t="s">
        <v>16222</v>
      </c>
      <c r="C3635" s="3">
        <f>VLOOKUP(B3635,CONSOLIDADO!A$2:E$11786,5,FALSE)</f>
        <v>1002</v>
      </c>
      <c r="D3635" s="3" t="s">
        <v>16223</v>
      </c>
      <c r="E3635" s="3" t="s">
        <v>16230</v>
      </c>
      <c r="F3635" s="3" t="s">
        <v>16231</v>
      </c>
      <c r="G3635" s="3" t="s">
        <v>16226</v>
      </c>
      <c r="I3635" t="str">
        <f t="shared" si="56"/>
        <v>,(1002,' Claudia Mauna Zapata ',' claudiamauna@cicalempresas.cl',' 2 2861 1936    ', Subgerente Operaciones')</v>
      </c>
    </row>
    <row r="3636" spans="1:9">
      <c r="A3636" s="3" t="s">
        <v>16233</v>
      </c>
      <c r="B3636" s="3" t="s">
        <v>16232</v>
      </c>
      <c r="C3636" s="3">
        <f>VLOOKUP(B3636,CONSOLIDADO!A$2:E$11786,5,FALSE)</f>
        <v>1003</v>
      </c>
      <c r="D3636" s="3" t="s">
        <v>4860</v>
      </c>
      <c r="E3636" s="3"/>
      <c r="F3636" s="3"/>
      <c r="G3636" s="3" t="s">
        <v>16234</v>
      </c>
      <c r="I3636" t="str">
        <f t="shared" si="56"/>
        <v>,(1003,' Eugenio Balmaceda Hobbins','',' 2 2373 0170',')</v>
      </c>
    </row>
    <row r="3637" spans="1:9">
      <c r="A3637" s="3" t="s">
        <v>16235</v>
      </c>
      <c r="B3637" s="3" t="s">
        <v>16232</v>
      </c>
      <c r="C3637" s="3">
        <f>VLOOKUP(B3637,CONSOLIDADO!A$2:E$11786,5,FALSE)</f>
        <v>1003</v>
      </c>
      <c r="D3637" s="3" t="s">
        <v>4860</v>
      </c>
      <c r="E3637" s="3" t="s">
        <v>10205</v>
      </c>
      <c r="F3637" s="3" t="s">
        <v>16236</v>
      </c>
      <c r="G3637" s="3" t="s">
        <v>16237</v>
      </c>
      <c r="I3637" t="str">
        <f t="shared" si="56"/>
        <v>,(1003,' Patricia Escobar Lehmann ',' cides@cides.cl',' 2 2373 0170    ', Representante Legal')</v>
      </c>
    </row>
    <row r="3638" spans="1:9">
      <c r="A3638" s="3" t="s">
        <v>16238</v>
      </c>
      <c r="B3638" s="3" t="s">
        <v>16232</v>
      </c>
      <c r="C3638" s="3">
        <f>VLOOKUP(B3638,CONSOLIDADO!A$2:E$11786,5,FALSE)</f>
        <v>1003</v>
      </c>
      <c r="D3638" s="3" t="s">
        <v>4860</v>
      </c>
      <c r="E3638" s="3" t="s">
        <v>16239</v>
      </c>
      <c r="F3638" s="3" t="s">
        <v>16236</v>
      </c>
      <c r="G3638" s="3" t="s">
        <v>16237</v>
      </c>
      <c r="I3638" t="str">
        <f t="shared" si="56"/>
        <v>,(1003,' Alejandra González Arévalo ',' cides@cides.cl',' 2 2373 0170    ', Coordinadora Comercial - Ejecutiva Comercial')</v>
      </c>
    </row>
    <row r="3639" spans="1:9">
      <c r="A3639" s="3" t="s">
        <v>16242</v>
      </c>
      <c r="B3639" s="3" t="s">
        <v>16240</v>
      </c>
      <c r="C3639" s="3">
        <f>VLOOKUP(B3639,CONSOLIDADO!A$2:E$11786,5,FALSE)</f>
        <v>1004</v>
      </c>
      <c r="D3639" s="3" t="s">
        <v>16241</v>
      </c>
      <c r="E3639" s="3" t="s">
        <v>6739</v>
      </c>
      <c r="F3639" s="3" t="s">
        <v>16243</v>
      </c>
      <c r="G3639" s="3" t="s">
        <v>16244</v>
      </c>
      <c r="I3639" t="str">
        <f t="shared" si="56"/>
        <v>,(1004,' Rainer Scholz Leuschner ',' cicsa@cientecsa.cl',' 2 2235 0085    ', Gerente General')</v>
      </c>
    </row>
    <row r="3640" spans="1:9">
      <c r="A3640" s="3" t="s">
        <v>16245</v>
      </c>
      <c r="B3640" s="3" t="s">
        <v>16240</v>
      </c>
      <c r="C3640" s="3">
        <f>VLOOKUP(B3640,CONSOLIDADO!A$2:E$11786,5,FALSE)</f>
        <v>1004</v>
      </c>
      <c r="D3640" s="3" t="s">
        <v>16241</v>
      </c>
      <c r="E3640" s="3" t="s">
        <v>6757</v>
      </c>
      <c r="F3640" s="3" t="s">
        <v>16246</v>
      </c>
      <c r="G3640" s="3" t="s">
        <v>16244</v>
      </c>
      <c r="I3640" t="str">
        <f t="shared" si="56"/>
        <v>,(1004,' Héctor Vergara Montecinos ',' hvergara@cientecsa.cl',' 2 2235 0085    ', Gerente de Administración y Finanzas')</v>
      </c>
    </row>
    <row r="3641" spans="1:9">
      <c r="A3641" s="3" t="s">
        <v>16247</v>
      </c>
      <c r="B3641" s="3" t="s">
        <v>16240</v>
      </c>
      <c r="C3641" s="3">
        <f>VLOOKUP(B3641,CONSOLIDADO!A$2:E$11786,5,FALSE)</f>
        <v>1004</v>
      </c>
      <c r="D3641" s="3" t="s">
        <v>16241</v>
      </c>
      <c r="E3641" s="3"/>
      <c r="F3641" s="3"/>
      <c r="G3641" s="3" t="s">
        <v>16248</v>
      </c>
      <c r="I3641" t="str">
        <f t="shared" si="56"/>
        <v>,(1004,' Neru Rodrigo Pacheco Blanco','',' 2 2235 0085',')</v>
      </c>
    </row>
    <row r="3642" spans="1:9">
      <c r="A3642" s="3" t="s">
        <v>16249</v>
      </c>
      <c r="B3642" s="3" t="s">
        <v>16240</v>
      </c>
      <c r="C3642" s="3">
        <f>VLOOKUP(B3642,CONSOLIDADO!A$2:E$11786,5,FALSE)</f>
        <v>1004</v>
      </c>
      <c r="D3642" s="3" t="s">
        <v>16241</v>
      </c>
      <c r="E3642" s="3" t="s">
        <v>8930</v>
      </c>
      <c r="F3642" s="3" t="s">
        <v>16250</v>
      </c>
      <c r="G3642" s="3" t="s">
        <v>16244</v>
      </c>
      <c r="I3642" t="str">
        <f t="shared" si="56"/>
        <v>,(1004,' Juan Raúl Díaz Aguirre ',' jdiaz@cientecsa.cl',' 2 2235 0085    ', Jefe de Ventas')</v>
      </c>
    </row>
    <row r="3643" spans="1:9">
      <c r="A3643" s="3" t="s">
        <v>16253</v>
      </c>
      <c r="B3643" s="3" t="s">
        <v>16251</v>
      </c>
      <c r="C3643" s="3">
        <f>VLOOKUP(B3643,CONSOLIDADO!A$2:E$11786,5,FALSE)</f>
        <v>1005</v>
      </c>
      <c r="D3643" s="3" t="s">
        <v>16252</v>
      </c>
      <c r="E3643" s="3"/>
      <c r="F3643" s="3"/>
      <c r="G3643" s="3" t="s">
        <v>16254</v>
      </c>
      <c r="I3643" t="str">
        <f t="shared" si="56"/>
        <v>,(1005,' José Gabriel Aldea Salazar','',' 2 2580 7300',')</v>
      </c>
    </row>
    <row r="3644" spans="1:9">
      <c r="A3644" s="3" t="s">
        <v>16255</v>
      </c>
      <c r="B3644" s="3" t="s">
        <v>16251</v>
      </c>
      <c r="C3644" s="3">
        <f>VLOOKUP(B3644,CONSOLIDADO!A$2:E$11786,5,FALSE)</f>
        <v>1005</v>
      </c>
      <c r="D3644" s="3" t="s">
        <v>16252</v>
      </c>
      <c r="E3644" s="3" t="s">
        <v>6739</v>
      </c>
      <c r="F3644" s="3" t="s">
        <v>16256</v>
      </c>
      <c r="G3644" s="3" t="s">
        <v>16257</v>
      </c>
      <c r="I3644" t="str">
        <f t="shared" si="56"/>
        <v>,(1005,' Matías Schongud ',' mschongud@180mullenlowe.com',' 2 2580 7300    ', Gerente General')</v>
      </c>
    </row>
    <row r="3645" spans="1:9">
      <c r="A3645" s="3" t="s">
        <v>16260</v>
      </c>
      <c r="B3645" s="3" t="s">
        <v>16258</v>
      </c>
      <c r="C3645" s="3">
        <f>VLOOKUP(B3645,CONSOLIDADO!A$2:E$11786,5,FALSE)</f>
        <v>1006</v>
      </c>
      <c r="D3645" s="3" t="s">
        <v>16259</v>
      </c>
      <c r="E3645" s="3" t="s">
        <v>6739</v>
      </c>
      <c r="F3645" s="3" t="s">
        <v>16261</v>
      </c>
      <c r="G3645" s="3" t="s">
        <v>16262</v>
      </c>
      <c r="I3645" t="str">
        <f t="shared" si="56"/>
        <v>,(1006,' María Cristina González Carrizo ',' mcristina@cimap.cl',' 55 236 0425    ', Gerente General')</v>
      </c>
    </row>
    <row r="3646" spans="1:9">
      <c r="A3646" s="3" t="s">
        <v>16263</v>
      </c>
      <c r="B3646" s="3" t="s">
        <v>16258</v>
      </c>
      <c r="C3646" s="3">
        <f>VLOOKUP(B3646,CONSOLIDADO!A$2:E$11786,5,FALSE)</f>
        <v>1006</v>
      </c>
      <c r="D3646" s="3" t="s">
        <v>16259</v>
      </c>
      <c r="E3646" s="3" t="s">
        <v>6905</v>
      </c>
      <c r="F3646" s="3" t="s">
        <v>16264</v>
      </c>
      <c r="G3646" s="3" t="s">
        <v>16262</v>
      </c>
      <c r="I3646" t="str">
        <f t="shared" si="56"/>
        <v>,(1006,' Gustavo Eugenio Mora Ríos ',' gmora@cimap.cl',' 55 236 0425    ', Gerente Comercial')</v>
      </c>
    </row>
    <row r="3647" spans="1:9">
      <c r="A3647" s="3" t="s">
        <v>16266</v>
      </c>
      <c r="B3647" s="3" t="s">
        <v>16265</v>
      </c>
      <c r="C3647" s="3">
        <f>VLOOKUP(B3647,CONSOLIDADO!A$2:E$11786,5,FALSE)</f>
        <v>1007</v>
      </c>
      <c r="D3647" s="3" t="s">
        <v>6379</v>
      </c>
      <c r="E3647" s="3"/>
      <c r="F3647" s="3"/>
      <c r="G3647" s="3" t="s">
        <v>16267</v>
      </c>
      <c r="I3647" t="str">
        <f t="shared" si="56"/>
        <v>,(1007,' Eduardo Vidal Duarte','',' 2 2551 5929',')</v>
      </c>
    </row>
    <row r="3648" spans="1:9">
      <c r="A3648" s="3" t="s">
        <v>16268</v>
      </c>
      <c r="B3648" s="3" t="s">
        <v>16265</v>
      </c>
      <c r="C3648" s="3">
        <f>VLOOKUP(B3648,CONSOLIDADO!A$2:E$11786,5,FALSE)</f>
        <v>1007</v>
      </c>
      <c r="D3648" s="3" t="s">
        <v>6379</v>
      </c>
      <c r="E3648" s="3"/>
      <c r="F3648" s="3"/>
      <c r="G3648" s="3" t="s">
        <v>16267</v>
      </c>
      <c r="I3648" t="str">
        <f t="shared" si="56"/>
        <v>,(1007,' Felipe Gajardo Contreras','',' 2 2551 5929',')</v>
      </c>
    </row>
    <row r="3649" spans="1:9">
      <c r="A3649" s="3" t="s">
        <v>16270</v>
      </c>
      <c r="B3649" s="3" t="s">
        <v>16269</v>
      </c>
      <c r="C3649" s="3">
        <f>VLOOKUP(B3649,CONSOLIDADO!A$2:E$11786,5,FALSE)</f>
        <v>1008</v>
      </c>
      <c r="D3649" s="3" t="s">
        <v>4923</v>
      </c>
      <c r="E3649" s="3" t="s">
        <v>6739</v>
      </c>
      <c r="F3649" s="3"/>
      <c r="G3649" s="3" t="s">
        <v>16271</v>
      </c>
      <c r="I3649" t="str">
        <f t="shared" si="56"/>
        <v>,(1008,' Fernando Rodríguez Taborga ','',' 2 2947 0600    ', Gerente General')</v>
      </c>
    </row>
    <row r="3650" spans="1:9">
      <c r="A3650" s="3" t="s">
        <v>16272</v>
      </c>
      <c r="B3650" s="3" t="s">
        <v>16269</v>
      </c>
      <c r="C3650" s="3">
        <f>VLOOKUP(B3650,CONSOLIDADO!A$2:E$11786,5,FALSE)</f>
        <v>1008</v>
      </c>
      <c r="D3650" s="3" t="s">
        <v>4923</v>
      </c>
      <c r="E3650" s="3"/>
      <c r="F3650" s="3"/>
      <c r="G3650" s="3" t="s">
        <v>16273</v>
      </c>
      <c r="I3650" t="str">
        <f t="shared" si="56"/>
        <v>,(1008,' Rafael Cardone Solari','',' 2 2947 0600',')</v>
      </c>
    </row>
    <row r="3651" spans="1:9">
      <c r="A3651" s="3" t="s">
        <v>16274</v>
      </c>
      <c r="B3651" s="3" t="s">
        <v>16269</v>
      </c>
      <c r="C3651" s="3">
        <f>VLOOKUP(B3651,CONSOLIDADO!A$2:E$11786,5,FALSE)</f>
        <v>1008</v>
      </c>
      <c r="D3651" s="3" t="s">
        <v>4923</v>
      </c>
      <c r="E3651" s="3" t="s">
        <v>6757</v>
      </c>
      <c r="F3651" s="3"/>
      <c r="G3651" s="3" t="s">
        <v>16271</v>
      </c>
      <c r="I3651" t="str">
        <f t="shared" ref="I3651:I3714" si="57">CONCATENATE(",(",C3651,",'",A3651,"','",F3651,"','",G3651,"',",E3651,"')")</f>
        <v>,(1008,' Lorena Manríquez Villalobos ','',' 2 2947 0600    ', Gerente de Administración y Finanzas')</v>
      </c>
    </row>
    <row r="3652" spans="1:9">
      <c r="A3652" s="3" t="s">
        <v>16275</v>
      </c>
      <c r="B3652" s="3" t="s">
        <v>16269</v>
      </c>
      <c r="C3652" s="3">
        <f>VLOOKUP(B3652,CONSOLIDADO!A$2:E$11786,5,FALSE)</f>
        <v>1008</v>
      </c>
      <c r="D3652" s="3" t="s">
        <v>4923</v>
      </c>
      <c r="E3652" s="3" t="s">
        <v>12267</v>
      </c>
      <c r="F3652" s="3"/>
      <c r="G3652" s="3" t="s">
        <v>16271</v>
      </c>
      <c r="I3652" t="str">
        <f t="shared" si="57"/>
        <v>,(1008,' Eduardo Palacios Yametti ','',' 2 2947 0600    ', Gerente de Desarrollo')</v>
      </c>
    </row>
    <row r="3653" spans="1:9">
      <c r="A3653" s="3" t="s">
        <v>16276</v>
      </c>
      <c r="B3653" s="3" t="s">
        <v>16269</v>
      </c>
      <c r="C3653" s="3">
        <f>VLOOKUP(B3653,CONSOLIDADO!A$2:E$11786,5,FALSE)</f>
        <v>1008</v>
      </c>
      <c r="D3653" s="3" t="s">
        <v>4923</v>
      </c>
      <c r="E3653" s="3" t="s">
        <v>16277</v>
      </c>
      <c r="F3653" s="3"/>
      <c r="G3653" s="3" t="s">
        <v>16271</v>
      </c>
      <c r="I3653" t="str">
        <f t="shared" si="57"/>
        <v>,(1008,' Diego Orosco ','',' 2 2947 0600    ', Subgerente de Construcción')</v>
      </c>
    </row>
    <row r="3654" spans="1:9">
      <c r="A3654" s="3" t="s">
        <v>16279</v>
      </c>
      <c r="B3654" s="3" t="s">
        <v>16278</v>
      </c>
      <c r="C3654" s="3">
        <f>VLOOKUP(B3654,CONSOLIDADO!A$2:E$11786,5,FALSE)</f>
        <v>1009</v>
      </c>
      <c r="D3654" s="3" t="s">
        <v>5765</v>
      </c>
      <c r="E3654" s="3"/>
      <c r="F3654" s="3"/>
      <c r="G3654" s="3" t="s">
        <v>16280</v>
      </c>
      <c r="I3654" t="str">
        <f t="shared" si="57"/>
        <v>,(1009,' Cristian Varela Noguera','',' 2 2337 1294',')</v>
      </c>
    </row>
    <row r="3655" spans="1:9">
      <c r="A3655" s="3" t="s">
        <v>16281</v>
      </c>
      <c r="B3655" s="3" t="s">
        <v>16278</v>
      </c>
      <c r="C3655" s="3">
        <f>VLOOKUP(B3655,CONSOLIDADO!A$2:E$11786,5,FALSE)</f>
        <v>1009</v>
      </c>
      <c r="D3655" s="3" t="s">
        <v>5765</v>
      </c>
      <c r="E3655" s="3"/>
      <c r="F3655" s="3"/>
      <c r="G3655" s="3" t="s">
        <v>16282</v>
      </c>
      <c r="I3655" t="str">
        <f t="shared" si="57"/>
        <v>,(1009,' Estefanía Balic Larenas','',' 2 2337 1065',')</v>
      </c>
    </row>
    <row r="3656" spans="1:9">
      <c r="A3656" s="3" t="s">
        <v>16283</v>
      </c>
      <c r="B3656" s="3" t="s">
        <v>16278</v>
      </c>
      <c r="C3656" s="3">
        <f>VLOOKUP(B3656,CONSOLIDADO!A$2:E$11786,5,FALSE)</f>
        <v>1009</v>
      </c>
      <c r="D3656" s="3" t="s">
        <v>5765</v>
      </c>
      <c r="E3656" s="3" t="s">
        <v>13509</v>
      </c>
      <c r="F3656" s="3" t="s">
        <v>16284</v>
      </c>
      <c r="G3656" s="3" t="s">
        <v>16285</v>
      </c>
      <c r="I3656" t="str">
        <f t="shared" si="57"/>
        <v>,(1009,' Patricio Fuentealba Martin ',' pfuentealba@cinecolorfilms.cl',' 2 2337 1288    ', Director de Ventas')</v>
      </c>
    </row>
    <row r="3657" spans="1:9">
      <c r="A3657" s="3" t="s">
        <v>16287</v>
      </c>
      <c r="B3657" s="3" t="s">
        <v>16286</v>
      </c>
      <c r="C3657" s="3">
        <f>VLOOKUP(B3657,CONSOLIDADO!A$2:E$11786,5,FALSE)</f>
        <v>1010</v>
      </c>
      <c r="D3657" s="3" t="s">
        <v>5765</v>
      </c>
      <c r="E3657" s="3" t="s">
        <v>6739</v>
      </c>
      <c r="F3657" s="3" t="s">
        <v>16288</v>
      </c>
      <c r="G3657" s="3" t="s">
        <v>16289</v>
      </c>
      <c r="I3657" t="str">
        <f t="shared" si="57"/>
        <v>,(1010,' Carlos Alberto Garriga Aliaga ',' garriga@cinemagica.cl',' 2 2571 9900    ', Gerente General')</v>
      </c>
    </row>
    <row r="3658" spans="1:9">
      <c r="A3658" s="3" t="s">
        <v>16290</v>
      </c>
      <c r="B3658" s="3" t="s">
        <v>16286</v>
      </c>
      <c r="C3658" s="3">
        <f>VLOOKUP(B3658,CONSOLIDADO!A$2:E$11786,5,FALSE)</f>
        <v>1010</v>
      </c>
      <c r="D3658" s="3" t="s">
        <v>5765</v>
      </c>
      <c r="E3658" s="3" t="s">
        <v>6905</v>
      </c>
      <c r="F3658" s="3" t="s">
        <v>16291</v>
      </c>
      <c r="G3658" s="3" t="s">
        <v>16289</v>
      </c>
      <c r="I3658" t="str">
        <f t="shared" si="57"/>
        <v>,(1010,' Fernando Arturo López Manley ',' lopez@cinemagica.cl',' 2 2571 9900    ', Gerente Comercial')</v>
      </c>
    </row>
    <row r="3659" spans="1:9">
      <c r="A3659" s="3" t="s">
        <v>16293</v>
      </c>
      <c r="B3659" s="3" t="s">
        <v>16292</v>
      </c>
      <c r="C3659" s="3">
        <f>VLOOKUP(B3659,CONSOLIDADO!A$2:E$11786,5,FALSE)</f>
        <v>1011</v>
      </c>
      <c r="D3659" s="3" t="s">
        <v>6470</v>
      </c>
      <c r="E3659" s="3" t="s">
        <v>16294</v>
      </c>
      <c r="F3659" s="3" t="s">
        <v>16295</v>
      </c>
      <c r="G3659" s="3" t="s">
        <v>16296</v>
      </c>
      <c r="I3659" t="str">
        <f t="shared" si="57"/>
        <v>,(1011,' Alfredo Pourailly Earey ',' mbarahona@cinemark.cl',' 2 2585 1002    ', Gerente General Chile, Bolivia y Paraguay')</v>
      </c>
    </row>
    <row r="3660" spans="1:9">
      <c r="A3660" s="3" t="s">
        <v>16297</v>
      </c>
      <c r="B3660" s="3" t="s">
        <v>16292</v>
      </c>
      <c r="C3660" s="3">
        <f>VLOOKUP(B3660,CONSOLIDADO!A$2:E$11786,5,FALSE)</f>
        <v>1011</v>
      </c>
      <c r="D3660" s="3" t="s">
        <v>6470</v>
      </c>
      <c r="E3660" s="3" t="s">
        <v>16298</v>
      </c>
      <c r="F3660" s="3" t="s">
        <v>16299</v>
      </c>
      <c r="G3660" s="3" t="s">
        <v>16300</v>
      </c>
      <c r="I3660" t="str">
        <f t="shared" si="57"/>
        <v>,(1011,' Karina Ventura Svigilsky ',' kventura@cinemark.cl',' 2 2585 1000    ', Gerente Comercial Chile y Bolivia')</v>
      </c>
    </row>
    <row r="3661" spans="1:9">
      <c r="A3661" s="3" t="s">
        <v>16301</v>
      </c>
      <c r="B3661" s="3" t="s">
        <v>16292</v>
      </c>
      <c r="C3661" s="3">
        <f>VLOOKUP(B3661,CONSOLIDADO!A$2:E$11786,5,FALSE)</f>
        <v>1011</v>
      </c>
      <c r="D3661" s="3" t="s">
        <v>6470</v>
      </c>
      <c r="E3661" s="3" t="s">
        <v>16302</v>
      </c>
      <c r="F3661" s="3" t="s">
        <v>16303</v>
      </c>
      <c r="G3661" s="3" t="s">
        <v>16300</v>
      </c>
      <c r="I3661" t="str">
        <f t="shared" si="57"/>
        <v>,(1011,' Claudia Raby Rodríguez ',' craby@cinemark.cl',' 2 2585 1000    ', CFO Chile, Bolivia y Paraguay')</v>
      </c>
    </row>
    <row r="3662" spans="1:9">
      <c r="A3662" s="3" t="s">
        <v>16304</v>
      </c>
      <c r="B3662" s="3" t="s">
        <v>16292</v>
      </c>
      <c r="C3662" s="3">
        <f>VLOOKUP(B3662,CONSOLIDADO!A$2:E$11786,5,FALSE)</f>
        <v>1011</v>
      </c>
      <c r="D3662" s="3" t="s">
        <v>6470</v>
      </c>
      <c r="E3662" s="3"/>
      <c r="F3662" s="3"/>
      <c r="G3662" s="3" t="s">
        <v>16305</v>
      </c>
      <c r="I3662" t="str">
        <f t="shared" si="57"/>
        <v>,(1011,' Rodrigo Contardo Navarrete','',' 2 2585 1000',')</v>
      </c>
    </row>
    <row r="3663" spans="1:9">
      <c r="A3663" s="3" t="s">
        <v>16306</v>
      </c>
      <c r="B3663" s="3" t="s">
        <v>16292</v>
      </c>
      <c r="C3663" s="3">
        <f>VLOOKUP(B3663,CONSOLIDADO!A$2:E$11786,5,FALSE)</f>
        <v>1011</v>
      </c>
      <c r="D3663" s="3" t="s">
        <v>6470</v>
      </c>
      <c r="E3663" s="3"/>
      <c r="F3663" s="3"/>
      <c r="G3663" s="3" t="s">
        <v>16305</v>
      </c>
      <c r="I3663" t="str">
        <f t="shared" si="57"/>
        <v>,(1011,' Carlos Mujica Irarrázabal','',' 2 2585 1000',')</v>
      </c>
    </row>
    <row r="3664" spans="1:9">
      <c r="A3664" s="3" t="s">
        <v>16307</v>
      </c>
      <c r="B3664" s="3" t="s">
        <v>16292</v>
      </c>
      <c r="C3664" s="3">
        <f>VLOOKUP(B3664,CONSOLIDADO!A$2:E$11786,5,FALSE)</f>
        <v>1011</v>
      </c>
      <c r="D3664" s="3" t="s">
        <v>6470</v>
      </c>
      <c r="E3664" s="3" t="s">
        <v>16308</v>
      </c>
      <c r="F3664" s="3" t="s">
        <v>16309</v>
      </c>
      <c r="G3664" s="3" t="s">
        <v>16300</v>
      </c>
      <c r="I3664" t="str">
        <f t="shared" si="57"/>
        <v>,(1011,' Christian Bozicovich ',' cbozicovich@cinemark.com.ar',' 2 2585 1000    ', Gerente Programación Chile y Bolivia')</v>
      </c>
    </row>
    <row r="3665" spans="1:9">
      <c r="A3665" s="3" t="s">
        <v>16311</v>
      </c>
      <c r="B3665" s="3" t="s">
        <v>16310</v>
      </c>
      <c r="C3665" s="3">
        <f>VLOOKUP(B3665,CONSOLIDADO!A$2:E$11786,5,FALSE)</f>
        <v>1012</v>
      </c>
      <c r="D3665" s="3" t="s">
        <v>6489</v>
      </c>
      <c r="E3665" s="3" t="s">
        <v>6739</v>
      </c>
      <c r="F3665" s="3" t="s">
        <v>16312</v>
      </c>
      <c r="G3665" s="3" t="s">
        <v>16313</v>
      </c>
      <c r="I3665" t="str">
        <f t="shared" si="57"/>
        <v>,(1012,' Emilio Castillo Dominichetti ',' ecastillo@cingel.cl',' 32 286 5023    ', Gerente General')</v>
      </c>
    </row>
    <row r="3666" spans="1:9">
      <c r="A3666" s="3" t="s">
        <v>16314</v>
      </c>
      <c r="B3666" s="3" t="s">
        <v>16310</v>
      </c>
      <c r="C3666" s="3">
        <f>VLOOKUP(B3666,CONSOLIDADO!A$2:E$11786,5,FALSE)</f>
        <v>1012</v>
      </c>
      <c r="D3666" s="3" t="s">
        <v>6489</v>
      </c>
      <c r="E3666" s="3" t="s">
        <v>6765</v>
      </c>
      <c r="F3666" s="3" t="s">
        <v>16315</v>
      </c>
      <c r="G3666" s="3" t="s">
        <v>16313</v>
      </c>
      <c r="I3666" t="str">
        <f t="shared" si="57"/>
        <v>,(1012,' Jorge Tobar Silva ',' jtobar@cingel.cl',' 32 286 5023    ', Gerente de Operaciones')</v>
      </c>
    </row>
    <row r="3667" spans="1:9">
      <c r="A3667" s="3" t="s">
        <v>16316</v>
      </c>
      <c r="B3667" s="3" t="s">
        <v>16310</v>
      </c>
      <c r="C3667" s="3">
        <f>VLOOKUP(B3667,CONSOLIDADO!A$2:E$11786,5,FALSE)</f>
        <v>1012</v>
      </c>
      <c r="D3667" s="3" t="s">
        <v>6489</v>
      </c>
      <c r="E3667" s="3" t="s">
        <v>7155</v>
      </c>
      <c r="F3667" s="3" t="s">
        <v>16317</v>
      </c>
      <c r="G3667" s="3" t="s">
        <v>16313</v>
      </c>
      <c r="I3667" t="str">
        <f t="shared" si="57"/>
        <v>,(1012,' Guillermo Soto Toledo ',' contabilidad@cingel.cl',' 32 286 5023    ', Jefe Administración y Finanzas')</v>
      </c>
    </row>
    <row r="3668" spans="1:9">
      <c r="A3668" s="3" t="s">
        <v>16320</v>
      </c>
      <c r="B3668" s="3" t="s">
        <v>16318</v>
      </c>
      <c r="C3668" s="3">
        <f>VLOOKUP(B3668,CONSOLIDADO!A$2:E$11786,5,FALSE)</f>
        <v>1013</v>
      </c>
      <c r="D3668" s="3" t="s">
        <v>16319</v>
      </c>
      <c r="E3668" s="3" t="s">
        <v>6813</v>
      </c>
      <c r="F3668" s="3"/>
      <c r="G3668" s="3" t="s">
        <v>6846</v>
      </c>
      <c r="I3668" t="str">
        <f t="shared" si="57"/>
        <v>,(1013,' Erick Weber Paulus ','','               ', Presidente')</v>
      </c>
    </row>
    <row r="3669" spans="1:9">
      <c r="A3669" s="3" t="s">
        <v>16321</v>
      </c>
      <c r="B3669" s="3" t="s">
        <v>16318</v>
      </c>
      <c r="C3669" s="3">
        <f>VLOOKUP(B3669,CONSOLIDADO!A$2:E$11786,5,FALSE)</f>
        <v>1013</v>
      </c>
      <c r="D3669" s="3" t="s">
        <v>16319</v>
      </c>
      <c r="E3669" s="3" t="s">
        <v>6848</v>
      </c>
      <c r="F3669" s="3"/>
      <c r="G3669" s="3" t="s">
        <v>6846</v>
      </c>
      <c r="I3669" t="str">
        <f t="shared" si="57"/>
        <v>,(1013,' Felipe Díaz Ramos ','','               ', Vicepresidente')</v>
      </c>
    </row>
    <row r="3670" spans="1:9">
      <c r="A3670" s="3" t="s">
        <v>16322</v>
      </c>
      <c r="B3670" s="3" t="s">
        <v>16318</v>
      </c>
      <c r="C3670" s="3">
        <f>VLOOKUP(B3670,CONSOLIDADO!A$2:E$11786,5,FALSE)</f>
        <v>1013</v>
      </c>
      <c r="D3670" s="3" t="s">
        <v>16319</v>
      </c>
      <c r="E3670" s="3" t="s">
        <v>6850</v>
      </c>
      <c r="F3670" s="3"/>
      <c r="G3670" s="3" t="s">
        <v>6846</v>
      </c>
      <c r="I3670" t="str">
        <f t="shared" si="57"/>
        <v>,(1013,' Ernesto Escobar Elissetche ','','               ', Director')</v>
      </c>
    </row>
    <row r="3671" spans="1:9">
      <c r="A3671" s="3" t="s">
        <v>16323</v>
      </c>
      <c r="B3671" s="3" t="s">
        <v>16318</v>
      </c>
      <c r="C3671" s="3">
        <f>VLOOKUP(B3671,CONSOLIDADO!A$2:E$11786,5,FALSE)</f>
        <v>1013</v>
      </c>
      <c r="D3671" s="3" t="s">
        <v>16319</v>
      </c>
      <c r="E3671" s="3" t="s">
        <v>6850</v>
      </c>
      <c r="F3671" s="3"/>
      <c r="G3671" s="3" t="s">
        <v>6846</v>
      </c>
      <c r="I3671" t="str">
        <f t="shared" si="57"/>
        <v>,(1013,' Roberto de Andraca Adriasola ','','               ', Director')</v>
      </c>
    </row>
    <row r="3672" spans="1:9">
      <c r="A3672" s="3" t="s">
        <v>11230</v>
      </c>
      <c r="B3672" s="3" t="s">
        <v>16318</v>
      </c>
      <c r="C3672" s="3">
        <f>VLOOKUP(B3672,CONSOLIDADO!A$2:E$11786,5,FALSE)</f>
        <v>1013</v>
      </c>
      <c r="D3672" s="3" t="s">
        <v>16319</v>
      </c>
      <c r="E3672" s="3" t="s">
        <v>6850</v>
      </c>
      <c r="F3672" s="3"/>
      <c r="G3672" s="3" t="s">
        <v>6846</v>
      </c>
      <c r="I3672" t="str">
        <f t="shared" si="57"/>
        <v>,(1013,' Paul Schiodtz Obilinovich ','','               ', Director')</v>
      </c>
    </row>
    <row r="3673" spans="1:9">
      <c r="A3673" s="3" t="s">
        <v>16324</v>
      </c>
      <c r="B3673" s="3" t="s">
        <v>16318</v>
      </c>
      <c r="C3673" s="3">
        <f>VLOOKUP(B3673,CONSOLIDADO!A$2:E$11786,5,FALSE)</f>
        <v>1013</v>
      </c>
      <c r="D3673" s="3" t="s">
        <v>16319</v>
      </c>
      <c r="E3673" s="3" t="s">
        <v>6856</v>
      </c>
      <c r="F3673" s="3"/>
      <c r="G3673" s="3" t="s">
        <v>6846</v>
      </c>
      <c r="I3673" t="str">
        <f t="shared" si="57"/>
        <v>,(1013,' Claudia Bobadilla Ferrer ','','               ', Directora')</v>
      </c>
    </row>
    <row r="3674" spans="1:9">
      <c r="A3674" s="3" t="s">
        <v>16325</v>
      </c>
      <c r="B3674" s="3" t="s">
        <v>16318</v>
      </c>
      <c r="C3674" s="3">
        <f>VLOOKUP(B3674,CONSOLIDADO!A$2:E$11786,5,FALSE)</f>
        <v>1013</v>
      </c>
      <c r="D3674" s="3" t="s">
        <v>16319</v>
      </c>
      <c r="E3674" s="3" t="s">
        <v>6856</v>
      </c>
      <c r="F3674" s="3"/>
      <c r="G3674" s="3" t="s">
        <v>6846</v>
      </c>
      <c r="I3674" t="str">
        <f t="shared" si="57"/>
        <v>,(1013,' María Cecilia Facetti ','','               ', Directora')</v>
      </c>
    </row>
    <row r="3675" spans="1:9">
      <c r="A3675" s="3" t="s">
        <v>16326</v>
      </c>
      <c r="B3675" s="3" t="s">
        <v>16318</v>
      </c>
      <c r="C3675" s="3">
        <f>VLOOKUP(B3675,CONSOLIDADO!A$2:E$11786,5,FALSE)</f>
        <v>1013</v>
      </c>
      <c r="D3675" s="3" t="s">
        <v>16319</v>
      </c>
      <c r="E3675" s="3" t="s">
        <v>6739</v>
      </c>
      <c r="F3675" s="3" t="s">
        <v>16327</v>
      </c>
      <c r="G3675" s="3" t="s">
        <v>16328</v>
      </c>
      <c r="I3675" t="str">
        <f t="shared" si="57"/>
        <v>,(1013,' Javier Romero Madariaga ',' jromero@cintac.cl',' 2 2484 9200    ', Gerente General')</v>
      </c>
    </row>
    <row r="3676" spans="1:9">
      <c r="A3676" s="3" t="s">
        <v>16329</v>
      </c>
      <c r="B3676" s="3" t="s">
        <v>16318</v>
      </c>
      <c r="C3676" s="3">
        <f>VLOOKUP(B3676,CONSOLIDADO!A$2:E$11786,5,FALSE)</f>
        <v>1013</v>
      </c>
      <c r="D3676" s="3" t="s">
        <v>16319</v>
      </c>
      <c r="E3676" s="3"/>
      <c r="F3676" s="3"/>
      <c r="G3676" s="3" t="s">
        <v>16330</v>
      </c>
      <c r="I3676" t="str">
        <f t="shared" si="57"/>
        <v>,(1013,' Miguel Reyes Gómez','',' 2 2484 9200',')</v>
      </c>
    </row>
    <row r="3677" spans="1:9">
      <c r="A3677" s="3" t="s">
        <v>16331</v>
      </c>
      <c r="B3677" s="3" t="s">
        <v>16318</v>
      </c>
      <c r="C3677" s="3">
        <f>VLOOKUP(B3677,CONSOLIDADO!A$2:E$11786,5,FALSE)</f>
        <v>1013</v>
      </c>
      <c r="D3677" s="3" t="s">
        <v>16319</v>
      </c>
      <c r="E3677" s="3" t="s">
        <v>6765</v>
      </c>
      <c r="F3677" s="3"/>
      <c r="G3677" s="3" t="s">
        <v>16328</v>
      </c>
      <c r="I3677" t="str">
        <f t="shared" si="57"/>
        <v>,(1013,' Juan Esteban Fonseca González ','',' 2 2484 9200    ', Gerente de Operaciones')</v>
      </c>
    </row>
    <row r="3678" spans="1:9">
      <c r="A3678" s="3" t="s">
        <v>16332</v>
      </c>
      <c r="B3678" s="3" t="s">
        <v>16318</v>
      </c>
      <c r="C3678" s="3">
        <f>VLOOKUP(B3678,CONSOLIDADO!A$2:E$11786,5,FALSE)</f>
        <v>1013</v>
      </c>
      <c r="D3678" s="3" t="s">
        <v>16319</v>
      </c>
      <c r="E3678" s="3" t="s">
        <v>6905</v>
      </c>
      <c r="F3678" s="3"/>
      <c r="G3678" s="3" t="s">
        <v>16328</v>
      </c>
      <c r="I3678" t="str">
        <f t="shared" si="57"/>
        <v>,(1013,' Mauricio Maturana Báez ','',' 2 2484 9200    ', Gerente Comercial')</v>
      </c>
    </row>
    <row r="3679" spans="1:9">
      <c r="A3679" s="3" t="s">
        <v>16333</v>
      </c>
      <c r="B3679" s="3" t="s">
        <v>16318</v>
      </c>
      <c r="C3679" s="3">
        <f>VLOOKUP(B3679,CONSOLIDADO!A$2:E$11786,5,FALSE)</f>
        <v>1013</v>
      </c>
      <c r="D3679" s="3" t="s">
        <v>16319</v>
      </c>
      <c r="E3679" s="3" t="s">
        <v>16334</v>
      </c>
      <c r="F3679" s="3"/>
      <c r="G3679" s="3" t="s">
        <v>16328</v>
      </c>
      <c r="I3679" t="str">
        <f t="shared" si="57"/>
        <v>,(1013,' José Antonio Aguirre Silva ','',' 2 2484 9200    ', Gerente de Innovación y Desarrollo')</v>
      </c>
    </row>
    <row r="3680" spans="1:9">
      <c r="A3680" s="3" t="s">
        <v>16336</v>
      </c>
      <c r="B3680" s="3" t="s">
        <v>16335</v>
      </c>
      <c r="C3680" s="3">
        <f>VLOOKUP(B3680,CONSOLIDADO!A$2:E$11786,5,FALSE)</f>
        <v>1014</v>
      </c>
      <c r="D3680" s="3" t="s">
        <v>6041</v>
      </c>
      <c r="E3680" s="3"/>
      <c r="F3680" s="3"/>
      <c r="G3680" s="3" t="s">
        <v>16337</v>
      </c>
      <c r="I3680" t="str">
        <f t="shared" si="57"/>
        <v>,(1014,' Mario Celedón Pérez','',' 2 2694 9600',')</v>
      </c>
    </row>
    <row r="3681" spans="1:9">
      <c r="A3681" s="3" t="s">
        <v>16338</v>
      </c>
      <c r="B3681" s="3" t="s">
        <v>16335</v>
      </c>
      <c r="C3681" s="3">
        <f>VLOOKUP(B3681,CONSOLIDADO!A$2:E$11786,5,FALSE)</f>
        <v>1014</v>
      </c>
      <c r="D3681" s="3" t="s">
        <v>6041</v>
      </c>
      <c r="E3681" s="3" t="s">
        <v>6757</v>
      </c>
      <c r="F3681" s="3" t="s">
        <v>16339</v>
      </c>
      <c r="G3681" s="3" t="s">
        <v>16340</v>
      </c>
      <c r="I3681" t="str">
        <f t="shared" si="57"/>
        <v>,(1014,' Ana María Hernández Núñez ',' anahernandez@ciper.cl',' 2 2649 9600    ', Gerente de Administración y Finanzas')</v>
      </c>
    </row>
    <row r="3682" spans="1:9">
      <c r="A3682" s="3" t="s">
        <v>16341</v>
      </c>
      <c r="B3682" s="3" t="s">
        <v>16335</v>
      </c>
      <c r="C3682" s="3">
        <f>VLOOKUP(B3682,CONSOLIDADO!A$2:E$11786,5,FALSE)</f>
        <v>1014</v>
      </c>
      <c r="D3682" s="3" t="s">
        <v>6041</v>
      </c>
      <c r="E3682" s="3" t="s">
        <v>15882</v>
      </c>
      <c r="F3682" s="3" t="s">
        <v>16342</v>
      </c>
      <c r="G3682" s="3" t="s">
        <v>16343</v>
      </c>
      <c r="I3682" t="str">
        <f t="shared" si="57"/>
        <v>,(1014,' Gloria Celedón ',' gceledon@ciper.cl',' 2 2694 9600    ', Jefa de Personal')</v>
      </c>
    </row>
    <row r="3683" spans="1:9">
      <c r="A3683" s="3" t="s">
        <v>16344</v>
      </c>
      <c r="B3683" s="3" t="s">
        <v>16335</v>
      </c>
      <c r="C3683" s="3">
        <f>VLOOKUP(B3683,CONSOLIDADO!A$2:E$11786,5,FALSE)</f>
        <v>1014</v>
      </c>
      <c r="D3683" s="3" t="s">
        <v>6041</v>
      </c>
      <c r="E3683" s="3" t="s">
        <v>6905</v>
      </c>
      <c r="F3683" s="3" t="s">
        <v>16345</v>
      </c>
      <c r="G3683" s="3" t="s">
        <v>16343</v>
      </c>
      <c r="I3683" t="str">
        <f t="shared" si="57"/>
        <v>,(1014,' Juan Pablo Hontavilla Celedón ',' jhontavilla@ciper.cl',' 2 2694 9600    ', Gerente Comercial')</v>
      </c>
    </row>
    <row r="3684" spans="1:9">
      <c r="A3684" s="3" t="s">
        <v>16348</v>
      </c>
      <c r="B3684" s="3" t="s">
        <v>16346</v>
      </c>
      <c r="C3684" s="3">
        <f>VLOOKUP(B3684,CONSOLIDADO!A$2:E$11786,5,FALSE)</f>
        <v>1015</v>
      </c>
      <c r="D3684" s="3" t="s">
        <v>16347</v>
      </c>
      <c r="E3684" s="3"/>
      <c r="F3684" s="3"/>
      <c r="G3684" s="3" t="s">
        <v>16349</v>
      </c>
      <c r="I3684" t="str">
        <f t="shared" si="57"/>
        <v>,(1015,' Félix Viveros Díaz','',' 2 2200 8902',')</v>
      </c>
    </row>
    <row r="3685" spans="1:9">
      <c r="A3685" s="3" t="s">
        <v>16350</v>
      </c>
      <c r="B3685" s="3" t="s">
        <v>16346</v>
      </c>
      <c r="C3685" s="3">
        <f>VLOOKUP(B3685,CONSOLIDADO!A$2:E$11786,5,FALSE)</f>
        <v>1015</v>
      </c>
      <c r="D3685" s="3" t="s">
        <v>16347</v>
      </c>
      <c r="E3685" s="3" t="s">
        <v>6757</v>
      </c>
      <c r="F3685" s="3"/>
      <c r="G3685" s="3" t="s">
        <v>16351</v>
      </c>
      <c r="I3685" t="str">
        <f t="shared" si="57"/>
        <v>,(1015,' Cristian Pertuze Fariña ','',' 2 2200 8917    ', Gerente de Administración y Finanzas')</v>
      </c>
    </row>
    <row r="3686" spans="1:9">
      <c r="A3686" s="3" t="s">
        <v>16352</v>
      </c>
      <c r="B3686" s="3" t="s">
        <v>16346</v>
      </c>
      <c r="C3686" s="3">
        <f>VLOOKUP(B3686,CONSOLIDADO!A$2:E$11786,5,FALSE)</f>
        <v>1015</v>
      </c>
      <c r="D3686" s="3" t="s">
        <v>16347</v>
      </c>
      <c r="E3686" s="3" t="s">
        <v>16353</v>
      </c>
      <c r="F3686" s="3"/>
      <c r="G3686" s="3" t="s">
        <v>16354</v>
      </c>
      <c r="I3686" t="str">
        <f t="shared" si="57"/>
        <v>,(1015,' Eduardo Becker Marshall ','',' 2 2200 8961    ', Gerente de Vinculación Productos y Servicios')</v>
      </c>
    </row>
    <row r="3687" spans="1:9">
      <c r="A3687" s="3" t="s">
        <v>16355</v>
      </c>
      <c r="B3687" s="3" t="s">
        <v>16346</v>
      </c>
      <c r="C3687" s="3">
        <f>VLOOKUP(B3687,CONSOLIDADO!A$2:E$11786,5,FALSE)</f>
        <v>1015</v>
      </c>
      <c r="D3687" s="3" t="s">
        <v>16347</v>
      </c>
      <c r="E3687" s="3" t="s">
        <v>16356</v>
      </c>
      <c r="F3687" s="3"/>
      <c r="G3687" s="3" t="s">
        <v>16357</v>
      </c>
      <c r="I3687" t="str">
        <f t="shared" si="57"/>
        <v>,(1015,' Daniela González Espinoza ','',' 2 2200 8912    ', Gerente de Gestión Estratégica, Producción y Desarrollo')</v>
      </c>
    </row>
    <row r="3688" spans="1:9">
      <c r="A3688" s="3" t="s">
        <v>16359</v>
      </c>
      <c r="B3688" s="3" t="s">
        <v>16358</v>
      </c>
      <c r="C3688" s="3">
        <f>VLOOKUP(B3688,CONSOLIDADO!A$2:E$11786,5,FALSE)</f>
        <v>1016</v>
      </c>
      <c r="D3688" s="3" t="s">
        <v>6223</v>
      </c>
      <c r="E3688" s="3" t="s">
        <v>6739</v>
      </c>
      <c r="F3688" s="3" t="s">
        <v>16360</v>
      </c>
      <c r="G3688" s="3" t="s">
        <v>16361</v>
      </c>
      <c r="I3688" t="str">
        <f t="shared" si="57"/>
        <v>,(1016,' Nicolás Sahli ',' nsahli@cischile.cl',' 2 2958 7800    ', Gerente General')</v>
      </c>
    </row>
    <row r="3689" spans="1:9">
      <c r="A3689" s="3" t="s">
        <v>16362</v>
      </c>
      <c r="B3689" s="3" t="s">
        <v>16358</v>
      </c>
      <c r="C3689" s="3">
        <f>VLOOKUP(B3689,CONSOLIDADO!A$2:E$11786,5,FALSE)</f>
        <v>1016</v>
      </c>
      <c r="D3689" s="3" t="s">
        <v>6223</v>
      </c>
      <c r="E3689" s="3" t="s">
        <v>8364</v>
      </c>
      <c r="F3689" s="3" t="s">
        <v>16363</v>
      </c>
      <c r="G3689" s="3" t="s">
        <v>16364</v>
      </c>
      <c r="I3689" t="str">
        <f t="shared" si="57"/>
        <v>,(1016,' Marcio Castiglioni ',' mcastiglioni@cischile.cl',' 2 2958 7815    ', Gerente de Producción')</v>
      </c>
    </row>
    <row r="3690" spans="1:9">
      <c r="A3690" s="3" t="s">
        <v>16365</v>
      </c>
      <c r="B3690" s="3" t="s">
        <v>16358</v>
      </c>
      <c r="C3690" s="3">
        <f>VLOOKUP(B3690,CONSOLIDADO!A$2:E$11786,5,FALSE)</f>
        <v>1016</v>
      </c>
      <c r="D3690" s="3" t="s">
        <v>6223</v>
      </c>
      <c r="E3690" s="3" t="s">
        <v>16366</v>
      </c>
      <c r="F3690" s="3" t="s">
        <v>16367</v>
      </c>
      <c r="G3690" s="3" t="s">
        <v>16364</v>
      </c>
      <c r="I3690" t="str">
        <f t="shared" si="57"/>
        <v>,(1016,' Enrique Acevedo C. ',' eacevedo@cischile.cl',' 2 2958 7815    ', Administrador de Planta')</v>
      </c>
    </row>
    <row r="3691" spans="1:9">
      <c r="A3691" s="3" t="s">
        <v>16368</v>
      </c>
      <c r="B3691" s="3" t="s">
        <v>16358</v>
      </c>
      <c r="C3691" s="3">
        <f>VLOOKUP(B3691,CONSOLIDADO!A$2:E$11786,5,FALSE)</f>
        <v>1016</v>
      </c>
      <c r="D3691" s="3" t="s">
        <v>6223</v>
      </c>
      <c r="E3691" s="3" t="s">
        <v>16369</v>
      </c>
      <c r="F3691" s="3" t="s">
        <v>16370</v>
      </c>
      <c r="G3691" s="3" t="s">
        <v>16361</v>
      </c>
      <c r="I3691" t="str">
        <f t="shared" si="57"/>
        <v>,(1016,' Roberto Valenzuela Cerda ',' rvalenzuela@cischile.cl',' 2 2958 7800    ', Encargado de Operaciones, Finanzas y Comercio Exterior')</v>
      </c>
    </row>
    <row r="3692" spans="1:9">
      <c r="A3692" s="3" t="s">
        <v>16373</v>
      </c>
      <c r="B3692" s="3" t="s">
        <v>16371</v>
      </c>
      <c r="C3692" s="3">
        <f>VLOOKUP(B3692,CONSOLIDADO!A$2:E$11786,5,FALSE)</f>
        <v>1017</v>
      </c>
      <c r="D3692" s="3" t="s">
        <v>16372</v>
      </c>
      <c r="E3692" s="3" t="s">
        <v>6739</v>
      </c>
      <c r="F3692" s="3" t="s">
        <v>16374</v>
      </c>
      <c r="G3692" s="3" t="s">
        <v>16375</v>
      </c>
      <c r="I3692" t="str">
        <f t="shared" si="57"/>
        <v>,(1017,' Gabriel Calgaro ',' lfaundez@cisco.com',' 2 2431 5798    ', Gerente General')</v>
      </c>
    </row>
    <row r="3693" spans="1:9">
      <c r="A3693" s="3" t="s">
        <v>16376</v>
      </c>
      <c r="B3693" s="3" t="s">
        <v>16371</v>
      </c>
      <c r="C3693" s="3">
        <f>VLOOKUP(B3693,CONSOLIDADO!A$2:E$11786,5,FALSE)</f>
        <v>1017</v>
      </c>
      <c r="D3693" s="3" t="s">
        <v>16372</v>
      </c>
      <c r="E3693" s="3"/>
      <c r="F3693" s="3"/>
      <c r="G3693" s="3" t="s">
        <v>16377</v>
      </c>
      <c r="I3693" t="str">
        <f t="shared" si="57"/>
        <v>,(1017,' Víctor Toscanini Mancilla','',' 2 2431 5798',')</v>
      </c>
    </row>
    <row r="3694" spans="1:9">
      <c r="A3694" s="3" t="s">
        <v>16378</v>
      </c>
      <c r="B3694" s="3" t="s">
        <v>16371</v>
      </c>
      <c r="C3694" s="3">
        <f>VLOOKUP(B3694,CONSOLIDADO!A$2:E$11786,5,FALSE)</f>
        <v>1017</v>
      </c>
      <c r="D3694" s="3" t="s">
        <v>16372</v>
      </c>
      <c r="E3694" s="3" t="s">
        <v>6986</v>
      </c>
      <c r="F3694" s="3" t="s">
        <v>16379</v>
      </c>
      <c r="G3694" s="3" t="s">
        <v>16380</v>
      </c>
      <c r="I3694" t="str">
        <f t="shared" si="57"/>
        <v>,(1017,' Diego Schain ',' dschain@cisco.com',' 2 2431 4900    ', Gerente de Finanzas')</v>
      </c>
    </row>
    <row r="3695" spans="1:9">
      <c r="A3695" s="3" t="s">
        <v>16381</v>
      </c>
      <c r="B3695" s="3" t="s">
        <v>16371</v>
      </c>
      <c r="C3695" s="3">
        <f>VLOOKUP(B3695,CONSOLIDADO!A$2:E$11786,5,FALSE)</f>
        <v>1017</v>
      </c>
      <c r="D3695" s="3" t="s">
        <v>16372</v>
      </c>
      <c r="E3695" s="3"/>
      <c r="F3695" s="3"/>
      <c r="G3695" s="3" t="s">
        <v>16377</v>
      </c>
      <c r="I3695" t="str">
        <f t="shared" si="57"/>
        <v>,(1017,' Sergio Torres González','',' 2 2431 5798',')</v>
      </c>
    </row>
    <row r="3696" spans="1:9">
      <c r="A3696" s="3" t="s">
        <v>16382</v>
      </c>
      <c r="B3696" s="3" t="s">
        <v>16371</v>
      </c>
      <c r="C3696" s="3">
        <f>VLOOKUP(B3696,CONSOLIDADO!A$2:E$11786,5,FALSE)</f>
        <v>1017</v>
      </c>
      <c r="D3696" s="3" t="s">
        <v>16372</v>
      </c>
      <c r="E3696" s="3" t="s">
        <v>16383</v>
      </c>
      <c r="F3696" s="3" t="s">
        <v>16384</v>
      </c>
      <c r="G3696" s="3" t="s">
        <v>16375</v>
      </c>
      <c r="I3696" t="str">
        <f t="shared" si="57"/>
        <v>,(1017,' Claudio Ortiz W. ',' dmaddena@cisco.com',' 2 2431 5798    ', Territory Business Manager Sales')</v>
      </c>
    </row>
    <row r="3697" spans="1:9">
      <c r="A3697" s="3" t="s">
        <v>16385</v>
      </c>
      <c r="B3697" s="3" t="s">
        <v>57764</v>
      </c>
      <c r="C3697" s="3">
        <f>VLOOKUP(B3697,CONSOLIDADO!A$2:E$11786,5,FALSE)</f>
        <v>1018</v>
      </c>
      <c r="D3697" s="3" t="s">
        <v>11929</v>
      </c>
      <c r="E3697" s="3" t="s">
        <v>6739</v>
      </c>
      <c r="F3697" s="3" t="s">
        <v>16386</v>
      </c>
      <c r="G3697" s="3" t="s">
        <v>16387</v>
      </c>
      <c r="I3697" t="str">
        <f t="shared" si="57"/>
        <v>,(1018,' Rodrigo Hernando Denham ',' sdavila@citroen.cl',' 2 2583 9119    ', Gerente General')</v>
      </c>
    </row>
    <row r="3698" spans="1:9">
      <c r="A3698" s="3" t="s">
        <v>16388</v>
      </c>
      <c r="B3698" s="3" t="s">
        <v>57764</v>
      </c>
      <c r="C3698" s="3">
        <f>VLOOKUP(B3698,CONSOLIDADO!A$2:E$11786,5,FALSE)</f>
        <v>1018</v>
      </c>
      <c r="D3698" s="3" t="s">
        <v>11929</v>
      </c>
      <c r="E3698" s="3" t="s">
        <v>6757</v>
      </c>
      <c r="F3698" s="3" t="s">
        <v>16386</v>
      </c>
      <c r="G3698" s="3" t="s">
        <v>16387</v>
      </c>
      <c r="I3698" t="str">
        <f t="shared" si="57"/>
        <v>,(1018,' Jaime Crespo Larraín ',' sdavila@citroen.cl',' 2 2583 9119    ', Gerente de Administración y Finanzas')</v>
      </c>
    </row>
    <row r="3699" spans="1:9">
      <c r="A3699" s="3" t="s">
        <v>16389</v>
      </c>
      <c r="B3699" s="3" t="s">
        <v>57764</v>
      </c>
      <c r="C3699" s="3">
        <f>VLOOKUP(B3699,CONSOLIDADO!A$2:E$11786,5,FALSE)</f>
        <v>1018</v>
      </c>
      <c r="D3699" s="3" t="s">
        <v>11929</v>
      </c>
      <c r="E3699" s="3" t="s">
        <v>16390</v>
      </c>
      <c r="F3699" s="3" t="s">
        <v>16386</v>
      </c>
      <c r="G3699" s="3" t="s">
        <v>16387</v>
      </c>
      <c r="I3699" t="str">
        <f t="shared" si="57"/>
        <v>,(1018,' Guillermo Erdmann Fuentes ',' sdavila@citroen.cl',' 2 2583 9119    ', Gerente de Repuestos y Servicios de Post Venta')</v>
      </c>
    </row>
    <row r="3700" spans="1:9">
      <c r="A3700" s="3" t="s">
        <v>16391</v>
      </c>
      <c r="B3700" s="3" t="s">
        <v>57764</v>
      </c>
      <c r="C3700" s="3">
        <f>VLOOKUP(B3700,CONSOLIDADO!A$2:E$11786,5,FALSE)</f>
        <v>1018</v>
      </c>
      <c r="D3700" s="3" t="s">
        <v>11929</v>
      </c>
      <c r="E3700" s="3" t="s">
        <v>16392</v>
      </c>
      <c r="F3700" s="3" t="s">
        <v>16386</v>
      </c>
      <c r="G3700" s="3" t="s">
        <v>16387</v>
      </c>
      <c r="I3700" t="str">
        <f t="shared" si="57"/>
        <v>,(1018,' Matías Correa Larraín ',' sdavila@citroen.cl',' 2 2583 9119    ', Gerente de Negocios B2B')</v>
      </c>
    </row>
    <row r="3701" spans="1:9">
      <c r="A3701" s="3" t="s">
        <v>16393</v>
      </c>
      <c r="B3701" s="3" t="s">
        <v>57764</v>
      </c>
      <c r="C3701" s="3">
        <f>VLOOKUP(B3701,CONSOLIDADO!A$2:E$11786,5,FALSE)</f>
        <v>1018</v>
      </c>
      <c r="D3701" s="3" t="s">
        <v>11929</v>
      </c>
      <c r="E3701" s="3" t="s">
        <v>9981</v>
      </c>
      <c r="F3701" s="3" t="s">
        <v>16394</v>
      </c>
      <c r="G3701" s="3" t="s">
        <v>16387</v>
      </c>
      <c r="I3701" t="str">
        <f t="shared" si="57"/>
        <v>,(1018,' Maríapaz Lira Palacios ',' rrhh@citroen.cl',' 2 2583 9119    ', Subgerente de Recursos Humanos')</v>
      </c>
    </row>
    <row r="3702" spans="1:9">
      <c r="A3702" s="3" t="s">
        <v>16396</v>
      </c>
      <c r="B3702" s="3" t="s">
        <v>16395</v>
      </c>
      <c r="C3702" s="3">
        <f>VLOOKUP(B3702,CONSOLIDADO!A$2:E$11786,5,FALSE)</f>
        <v>1019</v>
      </c>
      <c r="D3702" s="3" t="s">
        <v>6404</v>
      </c>
      <c r="E3702" s="3" t="s">
        <v>6739</v>
      </c>
      <c r="F3702" s="3" t="s">
        <v>16397</v>
      </c>
      <c r="G3702" s="3" t="s">
        <v>16398</v>
      </c>
      <c r="I3702" t="str">
        <f t="shared" si="57"/>
        <v>,(1019,' Carlos Morgan Argandoña ',' gerencia@civilagro.cl',' 2 2740 0727    ', Gerente General')</v>
      </c>
    </row>
    <row r="3703" spans="1:9">
      <c r="A3703" s="3" t="s">
        <v>16399</v>
      </c>
      <c r="B3703" s="3" t="s">
        <v>16395</v>
      </c>
      <c r="C3703" s="3">
        <f>VLOOKUP(B3703,CONSOLIDADO!A$2:E$11786,5,FALSE)</f>
        <v>1019</v>
      </c>
      <c r="D3703" s="3" t="s">
        <v>6404</v>
      </c>
      <c r="E3703" s="3"/>
      <c r="F3703" s="3"/>
      <c r="G3703" s="3" t="s">
        <v>16400</v>
      </c>
      <c r="I3703" t="str">
        <f t="shared" si="57"/>
        <v>,(1019,' María Ignacia Ibáñez','',' 2 2740 0727',')</v>
      </c>
    </row>
    <row r="3704" spans="1:9">
      <c r="A3704" s="3" t="s">
        <v>16401</v>
      </c>
      <c r="B3704" s="3" t="s">
        <v>16395</v>
      </c>
      <c r="C3704" s="3">
        <f>VLOOKUP(B3704,CONSOLIDADO!A$2:E$11786,5,FALSE)</f>
        <v>1019</v>
      </c>
      <c r="D3704" s="3" t="s">
        <v>6404</v>
      </c>
      <c r="E3704" s="3" t="s">
        <v>7780</v>
      </c>
      <c r="F3704" s="3" t="s">
        <v>16402</v>
      </c>
      <c r="G3704" s="3" t="s">
        <v>16398</v>
      </c>
      <c r="I3704" t="str">
        <f t="shared" si="57"/>
        <v>,(1019,' María Paz Gálvez Casali ',' mpgalvez@civilagro.cl',' 2 2740 0727    ', Subgerente de Administración y Finanzas')</v>
      </c>
    </row>
    <row r="3705" spans="1:9">
      <c r="A3705" s="3" t="s">
        <v>16404</v>
      </c>
      <c r="B3705" s="3" t="s">
        <v>822</v>
      </c>
      <c r="C3705" s="3">
        <f>VLOOKUP(B3705,CONSOLIDADO!A$2:E$11786,5,FALSE)</f>
        <v>1020</v>
      </c>
      <c r="D3705" s="3" t="s">
        <v>16403</v>
      </c>
      <c r="E3705" s="3" t="s">
        <v>6739</v>
      </c>
      <c r="F3705" s="3" t="s">
        <v>16405</v>
      </c>
      <c r="G3705" s="3" t="s">
        <v>16406</v>
      </c>
      <c r="I3705" t="str">
        <f t="shared" si="57"/>
        <v>,(1020,' José Khamis Brahim ',' jkhamis@cksa.cl',' 2 2735 6392    ', Gerente General')</v>
      </c>
    </row>
    <row r="3706" spans="1:9">
      <c r="A3706" s="3" t="s">
        <v>16409</v>
      </c>
      <c r="B3706" s="3" t="s">
        <v>16407</v>
      </c>
      <c r="C3706" s="3">
        <f>VLOOKUP(B3706,CONSOLIDADO!A$2:E$11786,5,FALSE)</f>
        <v>1021</v>
      </c>
      <c r="D3706" s="3" t="s">
        <v>16408</v>
      </c>
      <c r="E3706" s="3"/>
      <c r="F3706" s="3"/>
      <c r="G3706" s="3" t="s">
        <v>16410</v>
      </c>
      <c r="I3706" t="str">
        <f t="shared" si="57"/>
        <v>,(1021,' José Marcelo González Quiroga','',' 2 2373 4109',')</v>
      </c>
    </row>
    <row r="3707" spans="1:9">
      <c r="A3707" s="3" t="s">
        <v>16411</v>
      </c>
      <c r="B3707" s="3" t="s">
        <v>16407</v>
      </c>
      <c r="C3707" s="3">
        <f>VLOOKUP(B3707,CONSOLIDADO!A$2:E$11786,5,FALSE)</f>
        <v>1021</v>
      </c>
      <c r="D3707" s="3" t="s">
        <v>16408</v>
      </c>
      <c r="E3707" s="3" t="s">
        <v>16412</v>
      </c>
      <c r="F3707" s="3" t="s">
        <v>16413</v>
      </c>
      <c r="G3707" s="3" t="s">
        <v>16414</v>
      </c>
      <c r="I3707" t="str">
        <f t="shared" si="57"/>
        <v>,(1021,' Evandro Silva ',' evandrop.silva@clariant.com',' 2 2373 4100    ', Gerente de Planta')</v>
      </c>
    </row>
    <row r="3708" spans="1:9">
      <c r="A3708" s="3" t="s">
        <v>16416</v>
      </c>
      <c r="B3708" s="3" t="s">
        <v>16415</v>
      </c>
      <c r="C3708" s="3">
        <f>VLOOKUP(B3708,CONSOLIDADO!A$2:E$11786,5,FALSE)</f>
        <v>1022</v>
      </c>
      <c r="D3708" s="3" t="s">
        <v>20</v>
      </c>
      <c r="E3708" s="3" t="s">
        <v>6837</v>
      </c>
      <c r="F3708" s="3" t="s">
        <v>16417</v>
      </c>
      <c r="G3708" s="3" t="s">
        <v>16418</v>
      </c>
      <c r="I3708" t="str">
        <f t="shared" si="57"/>
        <v>,(1022,' José María Eyzaguirre Baeza ',' jmeyzaguirre@claro.cl',' 2 2367 3000    ', Socio')</v>
      </c>
    </row>
    <row r="3709" spans="1:9">
      <c r="A3709" s="3" t="s">
        <v>16419</v>
      </c>
      <c r="B3709" s="3" t="s">
        <v>16415</v>
      </c>
      <c r="C3709" s="3">
        <f>VLOOKUP(B3709,CONSOLIDADO!A$2:E$11786,5,FALSE)</f>
        <v>1022</v>
      </c>
      <c r="D3709" s="3" t="s">
        <v>20</v>
      </c>
      <c r="E3709" s="3" t="s">
        <v>6837</v>
      </c>
      <c r="F3709" s="3" t="s">
        <v>16420</v>
      </c>
      <c r="G3709" s="3" t="s">
        <v>16418</v>
      </c>
      <c r="I3709" t="str">
        <f t="shared" si="57"/>
        <v>,(1022,' José María Eyzaguirre García de la Huerta ',' jmeyzaguirreg@claro.cl',' 2 2367 3000    ', Socio')</v>
      </c>
    </row>
    <row r="3710" spans="1:9">
      <c r="A3710" s="3" t="s">
        <v>16421</v>
      </c>
      <c r="B3710" s="3" t="s">
        <v>16415</v>
      </c>
      <c r="C3710" s="3">
        <f>VLOOKUP(B3710,CONSOLIDADO!A$2:E$11786,5,FALSE)</f>
        <v>1022</v>
      </c>
      <c r="D3710" s="3" t="s">
        <v>20</v>
      </c>
      <c r="E3710" s="3"/>
      <c r="F3710" s="3"/>
      <c r="G3710" s="3" t="s">
        <v>16422</v>
      </c>
      <c r="I3710" t="str">
        <f t="shared" si="57"/>
        <v>,(1022,' Cristóbal Eyzaguirre Baeza','',' 2 2367 3000',')</v>
      </c>
    </row>
    <row r="3711" spans="1:9">
      <c r="A3711" s="3" t="s">
        <v>16423</v>
      </c>
      <c r="B3711" s="3" t="s">
        <v>16415</v>
      </c>
      <c r="C3711" s="3">
        <f>VLOOKUP(B3711,CONSOLIDADO!A$2:E$11786,5,FALSE)</f>
        <v>1022</v>
      </c>
      <c r="D3711" s="3" t="s">
        <v>20</v>
      </c>
      <c r="E3711" s="3" t="s">
        <v>6837</v>
      </c>
      <c r="F3711" s="3" t="s">
        <v>16424</v>
      </c>
      <c r="G3711" s="3" t="s">
        <v>16418</v>
      </c>
      <c r="I3711" t="str">
        <f t="shared" si="57"/>
        <v>,(1022,' Rodrigo Ochagavía Ruiz-Tagle ',' rochagavia@claro.cl',' 2 2367 3000    ', Socio')</v>
      </c>
    </row>
    <row r="3712" spans="1:9">
      <c r="A3712" s="3" t="s">
        <v>16425</v>
      </c>
      <c r="B3712" s="3" t="s">
        <v>16415</v>
      </c>
      <c r="C3712" s="3">
        <f>VLOOKUP(B3712,CONSOLIDADO!A$2:E$11786,5,FALSE)</f>
        <v>1022</v>
      </c>
      <c r="D3712" s="3" t="s">
        <v>20</v>
      </c>
      <c r="E3712" s="3" t="s">
        <v>6837</v>
      </c>
      <c r="F3712" s="3" t="s">
        <v>16426</v>
      </c>
      <c r="G3712" s="3" t="s">
        <v>16418</v>
      </c>
      <c r="I3712" t="str">
        <f t="shared" si="57"/>
        <v>,(1022,' Matías de Marchena Vicuña ',' mdemarchena@claro.cl',' 2 2367 3000    ', Socio')</v>
      </c>
    </row>
    <row r="3713" spans="1:9">
      <c r="A3713" s="3" t="s">
        <v>16427</v>
      </c>
      <c r="B3713" s="3" t="s">
        <v>16415</v>
      </c>
      <c r="C3713" s="3">
        <f>VLOOKUP(B3713,CONSOLIDADO!A$2:E$11786,5,FALSE)</f>
        <v>1022</v>
      </c>
      <c r="D3713" s="3" t="s">
        <v>20</v>
      </c>
      <c r="E3713" s="3"/>
      <c r="F3713" s="3"/>
      <c r="G3713" s="3" t="s">
        <v>16422</v>
      </c>
      <c r="I3713" t="str">
        <f t="shared" si="57"/>
        <v>,(1022,' Jorge Martin Díaz','',' 2 2367 3000',')</v>
      </c>
    </row>
    <row r="3714" spans="1:9">
      <c r="A3714" s="3" t="s">
        <v>16428</v>
      </c>
      <c r="B3714" s="3" t="s">
        <v>16415</v>
      </c>
      <c r="C3714" s="3">
        <f>VLOOKUP(B3714,CONSOLIDADO!A$2:E$11786,5,FALSE)</f>
        <v>1022</v>
      </c>
      <c r="D3714" s="3" t="s">
        <v>20</v>
      </c>
      <c r="E3714" s="3" t="s">
        <v>6837</v>
      </c>
      <c r="F3714" s="3" t="s">
        <v>16429</v>
      </c>
      <c r="G3714" s="3" t="s">
        <v>16418</v>
      </c>
      <c r="I3714" t="str">
        <f t="shared" si="57"/>
        <v>,(1022,' Jorge Carraha Chahuán ',' jcarraha@claro.cl',' 2 2367 3000    ', Socio')</v>
      </c>
    </row>
    <row r="3715" spans="1:9">
      <c r="A3715" s="3" t="s">
        <v>16430</v>
      </c>
      <c r="B3715" s="3" t="s">
        <v>16415</v>
      </c>
      <c r="C3715" s="3">
        <f>VLOOKUP(B3715,CONSOLIDADO!A$2:E$11786,5,FALSE)</f>
        <v>1022</v>
      </c>
      <c r="D3715" s="3" t="s">
        <v>20</v>
      </c>
      <c r="E3715" s="3" t="s">
        <v>6837</v>
      </c>
      <c r="F3715" s="3" t="s">
        <v>16431</v>
      </c>
      <c r="G3715" s="3" t="s">
        <v>16418</v>
      </c>
      <c r="I3715" t="str">
        <f t="shared" ref="I3715:I3778" si="58">CONCATENATE(",(",C3715,",'",A3715,"','",F3715,"','",G3715,"',",E3715,"')")</f>
        <v>,(1022,' Nicolás Luco Illanes ',' nluco@claro.cl',' 2 2367 3000    ', Socio')</v>
      </c>
    </row>
    <row r="3716" spans="1:9">
      <c r="A3716" s="3" t="s">
        <v>16432</v>
      </c>
      <c r="B3716" s="3" t="s">
        <v>16415</v>
      </c>
      <c r="C3716" s="3">
        <f>VLOOKUP(B3716,CONSOLIDADO!A$2:E$11786,5,FALSE)</f>
        <v>1022</v>
      </c>
      <c r="D3716" s="3" t="s">
        <v>20</v>
      </c>
      <c r="E3716" s="3" t="s">
        <v>6837</v>
      </c>
      <c r="F3716" s="3" t="s">
        <v>16433</v>
      </c>
      <c r="G3716" s="3" t="s">
        <v>16418</v>
      </c>
      <c r="I3716" t="str">
        <f t="shared" si="58"/>
        <v>,(1022,' Luis Felipe Claro Swinburn ',' felipe@claro.cl',' 2 2367 3000    ', Socio')</v>
      </c>
    </row>
    <row r="3717" spans="1:9">
      <c r="A3717" s="3" t="s">
        <v>16434</v>
      </c>
      <c r="B3717" s="3" t="s">
        <v>16415</v>
      </c>
      <c r="C3717" s="3">
        <f>VLOOKUP(B3717,CONSOLIDADO!A$2:E$11786,5,FALSE)</f>
        <v>1022</v>
      </c>
      <c r="D3717" s="3" t="s">
        <v>20</v>
      </c>
      <c r="E3717" s="3" t="s">
        <v>6837</v>
      </c>
      <c r="F3717" s="3" t="s">
        <v>16435</v>
      </c>
      <c r="G3717" s="3" t="s">
        <v>16418</v>
      </c>
      <c r="I3717" t="str">
        <f t="shared" si="58"/>
        <v>,(1022,' Eduardo González Errázuriz ',' egonzalez@claro.cl',' 2 2367 3000    ', Socio')</v>
      </c>
    </row>
    <row r="3718" spans="1:9">
      <c r="A3718" s="3" t="s">
        <v>16436</v>
      </c>
      <c r="B3718" s="3" t="s">
        <v>16415</v>
      </c>
      <c r="C3718" s="3">
        <f>VLOOKUP(B3718,CONSOLIDADO!A$2:E$11786,5,FALSE)</f>
        <v>1022</v>
      </c>
      <c r="D3718" s="3" t="s">
        <v>20</v>
      </c>
      <c r="E3718" s="3" t="s">
        <v>6837</v>
      </c>
      <c r="F3718" s="3" t="s">
        <v>16437</v>
      </c>
      <c r="G3718" s="3" t="s">
        <v>16418</v>
      </c>
      <c r="I3718" t="str">
        <f t="shared" si="58"/>
        <v>,(1022,' Felipe Larraín Tejeda ',' flarrain@claro.cl',' 2 2367 3000    ', Socio')</v>
      </c>
    </row>
    <row r="3719" spans="1:9">
      <c r="A3719" s="3" t="s">
        <v>16438</v>
      </c>
      <c r="B3719" s="3" t="s">
        <v>16415</v>
      </c>
      <c r="C3719" s="3">
        <f>VLOOKUP(B3719,CONSOLIDADO!A$2:E$11786,5,FALSE)</f>
        <v>1022</v>
      </c>
      <c r="D3719" s="3" t="s">
        <v>20</v>
      </c>
      <c r="E3719" s="3" t="s">
        <v>6837</v>
      </c>
      <c r="F3719" s="3" t="s">
        <v>16439</v>
      </c>
      <c r="G3719" s="3" t="s">
        <v>16418</v>
      </c>
      <c r="I3719" t="str">
        <f t="shared" si="58"/>
        <v>,(1022,' Felipe Ossa Guzmán ',' fossa@claro.cl',' 2 2367 3000    ', Socio')</v>
      </c>
    </row>
    <row r="3720" spans="1:9">
      <c r="A3720" s="3" t="s">
        <v>16440</v>
      </c>
      <c r="B3720" s="3" t="s">
        <v>16415</v>
      </c>
      <c r="C3720" s="3">
        <f>VLOOKUP(B3720,CONSOLIDADO!A$2:E$11786,5,FALSE)</f>
        <v>1022</v>
      </c>
      <c r="D3720" s="3" t="s">
        <v>20</v>
      </c>
      <c r="E3720" s="3" t="s">
        <v>6837</v>
      </c>
      <c r="F3720" s="3" t="s">
        <v>16441</v>
      </c>
      <c r="G3720" s="3" t="s">
        <v>16418</v>
      </c>
      <c r="I3720" t="str">
        <f t="shared" si="58"/>
        <v>,(1022,' Hernán Felipe Váldés C. ',' hvaldes@claro.cl',' 2 2367 3000    ', Socio')</v>
      </c>
    </row>
    <row r="3721" spans="1:9">
      <c r="A3721" s="3" t="s">
        <v>16442</v>
      </c>
      <c r="B3721" s="3" t="s">
        <v>16415</v>
      </c>
      <c r="C3721" s="3">
        <f>VLOOKUP(B3721,CONSOLIDADO!A$2:E$11786,5,FALSE)</f>
        <v>1022</v>
      </c>
      <c r="D3721" s="3" t="s">
        <v>20</v>
      </c>
      <c r="E3721" s="3" t="s">
        <v>6837</v>
      </c>
      <c r="F3721" s="3" t="s">
        <v>16443</v>
      </c>
      <c r="G3721" s="3" t="s">
        <v>16418</v>
      </c>
      <c r="I3721" t="str">
        <f t="shared" si="58"/>
        <v>,(1022,' José Luis Ambrosy E. ',' jambrosy@claro.cl',' 2 2367 3000    ', Socio')</v>
      </c>
    </row>
    <row r="3722" spans="1:9">
      <c r="A3722" s="3" t="s">
        <v>16444</v>
      </c>
      <c r="B3722" s="3" t="s">
        <v>16415</v>
      </c>
      <c r="C3722" s="3">
        <f>VLOOKUP(B3722,CONSOLIDADO!A$2:E$11786,5,FALSE)</f>
        <v>1022</v>
      </c>
      <c r="D3722" s="3" t="s">
        <v>20</v>
      </c>
      <c r="E3722" s="3" t="s">
        <v>6837</v>
      </c>
      <c r="F3722" s="3" t="s">
        <v>16445</v>
      </c>
      <c r="G3722" s="3" t="s">
        <v>16418</v>
      </c>
      <c r="I3722" t="str">
        <f t="shared" si="58"/>
        <v>,(1022,' José Miguel Huerta Molina ',' jhuerta@claro.cl',' 2 2367 3000    ', Socio')</v>
      </c>
    </row>
    <row r="3723" spans="1:9">
      <c r="A3723" s="3" t="s">
        <v>16446</v>
      </c>
      <c r="B3723" s="3" t="s">
        <v>16415</v>
      </c>
      <c r="C3723" s="3">
        <f>VLOOKUP(B3723,CONSOLIDADO!A$2:E$11786,5,FALSE)</f>
        <v>1022</v>
      </c>
      <c r="D3723" s="3" t="s">
        <v>20</v>
      </c>
      <c r="E3723" s="3"/>
      <c r="F3723" s="3"/>
      <c r="G3723" s="3" t="s">
        <v>16422</v>
      </c>
      <c r="I3723" t="str">
        <f t="shared" si="58"/>
        <v>,(1022,' Luisa Núñez Plaza','',' 2 2367 3000',')</v>
      </c>
    </row>
    <row r="3724" spans="1:9">
      <c r="A3724" s="3" t="s">
        <v>16447</v>
      </c>
      <c r="B3724" s="3" t="s">
        <v>16415</v>
      </c>
      <c r="C3724" s="3">
        <f>VLOOKUP(B3724,CONSOLIDADO!A$2:E$11786,5,FALSE)</f>
        <v>1022</v>
      </c>
      <c r="D3724" s="3" t="s">
        <v>20</v>
      </c>
      <c r="E3724" s="3"/>
      <c r="F3724" s="3"/>
      <c r="G3724" s="3" t="s">
        <v>16422</v>
      </c>
      <c r="I3724" t="str">
        <f t="shared" si="58"/>
        <v>,(1022,' Nicolás Eyzaguirre B.','',' 2 2367 3000',')</v>
      </c>
    </row>
    <row r="3725" spans="1:9">
      <c r="A3725" s="3" t="s">
        <v>16448</v>
      </c>
      <c r="B3725" s="3" t="s">
        <v>16415</v>
      </c>
      <c r="C3725" s="3">
        <f>VLOOKUP(B3725,CONSOLIDADO!A$2:E$11786,5,FALSE)</f>
        <v>1022</v>
      </c>
      <c r="D3725" s="3" t="s">
        <v>20</v>
      </c>
      <c r="E3725" s="3" t="s">
        <v>6837</v>
      </c>
      <c r="F3725" s="3" t="s">
        <v>16449</v>
      </c>
      <c r="G3725" s="3" t="s">
        <v>16418</v>
      </c>
      <c r="I3725" t="str">
        <f t="shared" si="58"/>
        <v>,(1022,' Alex van Weezel ',' avanweezel@claro.cl',' 2 2367 3000    ', Socio')</v>
      </c>
    </row>
    <row r="3726" spans="1:9">
      <c r="A3726" s="3" t="s">
        <v>16450</v>
      </c>
      <c r="B3726" s="3" t="s">
        <v>16415</v>
      </c>
      <c r="C3726" s="3">
        <f>VLOOKUP(B3726,CONSOLIDADO!A$2:E$11786,5,FALSE)</f>
        <v>1022</v>
      </c>
      <c r="D3726" s="3" t="s">
        <v>20</v>
      </c>
      <c r="E3726" s="3"/>
      <c r="F3726" s="3"/>
      <c r="G3726" s="3" t="s">
        <v>16422</v>
      </c>
      <c r="I3726" t="str">
        <f t="shared" si="58"/>
        <v>,(1022,' Ariel Mihovilovic Bonardi','',' 2 2367 3000',')</v>
      </c>
    </row>
    <row r="3727" spans="1:9">
      <c r="A3727" s="3" t="s">
        <v>16451</v>
      </c>
      <c r="B3727" s="3" t="s">
        <v>16415</v>
      </c>
      <c r="C3727" s="3">
        <f>VLOOKUP(B3727,CONSOLIDADO!A$2:E$11786,5,FALSE)</f>
        <v>1022</v>
      </c>
      <c r="D3727" s="3" t="s">
        <v>20</v>
      </c>
      <c r="E3727" s="3" t="s">
        <v>6837</v>
      </c>
      <c r="F3727" s="3" t="s">
        <v>16452</v>
      </c>
      <c r="G3727" s="3" t="s">
        <v>16418</v>
      </c>
      <c r="I3727" t="str">
        <f t="shared" si="58"/>
        <v>,(1022,' José María Eyzaguirre Fernández ',' jmeyzaguirref@claro.cl',' 2 2367 3000    ', Socio')</v>
      </c>
    </row>
    <row r="3728" spans="1:9">
      <c r="A3728" s="3" t="s">
        <v>16453</v>
      </c>
      <c r="B3728" s="3" t="s">
        <v>16415</v>
      </c>
      <c r="C3728" s="3">
        <f>VLOOKUP(B3728,CONSOLIDADO!A$2:E$11786,5,FALSE)</f>
        <v>1022</v>
      </c>
      <c r="D3728" s="3" t="s">
        <v>20</v>
      </c>
      <c r="E3728" s="3" t="s">
        <v>6837</v>
      </c>
      <c r="F3728" s="3" t="s">
        <v>16454</v>
      </c>
      <c r="G3728" s="3" t="s">
        <v>16418</v>
      </c>
      <c r="I3728" t="str">
        <f t="shared" si="58"/>
        <v>,(1022,' Santiago Bravo Sáenz ',' sbravo@claro.cl',' 2 2367 3000    ', Socio')</v>
      </c>
    </row>
    <row r="3729" spans="1:9">
      <c r="A3729" s="3" t="s">
        <v>14670</v>
      </c>
      <c r="B3729" s="3" t="s">
        <v>16455</v>
      </c>
      <c r="C3729" s="3">
        <f>VLOOKUP(B3729,CONSOLIDADO!A$2:E$11786,5,FALSE)</f>
        <v>1023</v>
      </c>
      <c r="D3729" s="3" t="s">
        <v>16456</v>
      </c>
      <c r="E3729" s="3" t="s">
        <v>6739</v>
      </c>
      <c r="F3729" s="3" t="s">
        <v>16457</v>
      </c>
      <c r="G3729" s="3" t="s">
        <v>16458</v>
      </c>
      <c r="I3729" t="str">
        <f t="shared" si="58"/>
        <v>,(1023,' Mauricio Escobedo Vazquez ',' catherine.guzman@clarochile.cl',' 2 2581 0870    ', Gerente General')</v>
      </c>
    </row>
    <row r="3730" spans="1:9">
      <c r="A3730" s="3" t="s">
        <v>16459</v>
      </c>
      <c r="B3730" s="3" t="s">
        <v>16455</v>
      </c>
      <c r="C3730" s="3">
        <f>VLOOKUP(B3730,CONSOLIDADO!A$2:E$11786,5,FALSE)</f>
        <v>1023</v>
      </c>
      <c r="D3730" s="3" t="s">
        <v>16456</v>
      </c>
      <c r="E3730" s="3" t="s">
        <v>16460</v>
      </c>
      <c r="F3730" s="3" t="s">
        <v>16461</v>
      </c>
      <c r="G3730" s="3" t="s">
        <v>16462</v>
      </c>
      <c r="I3730" t="str">
        <f t="shared" si="58"/>
        <v>,(1023,' Francisco Guzmán Marín ',' isabel.jara@clarochile.cl',' 2 2582 5759    ', Director Mercado Corporaciones')</v>
      </c>
    </row>
    <row r="3731" spans="1:9">
      <c r="A3731" s="3" t="s">
        <v>16463</v>
      </c>
      <c r="B3731" s="3" t="s">
        <v>16455</v>
      </c>
      <c r="C3731" s="3">
        <f>VLOOKUP(B3731,CONSOLIDADO!A$2:E$11786,5,FALSE)</f>
        <v>1023</v>
      </c>
      <c r="D3731" s="3" t="s">
        <v>16456</v>
      </c>
      <c r="E3731" s="3" t="s">
        <v>16464</v>
      </c>
      <c r="F3731" s="3" t="s">
        <v>16465</v>
      </c>
      <c r="G3731" s="3" t="s">
        <v>16466</v>
      </c>
      <c r="I3731" t="str">
        <f t="shared" si="58"/>
        <v>,(1023,' Federico Oguich ',' aguzman@clarochile.cl',' 2 2582 5786    ', Director Finanzas')</v>
      </c>
    </row>
    <row r="3732" spans="1:9">
      <c r="A3732" s="3" t="s">
        <v>16467</v>
      </c>
      <c r="B3732" s="3" t="s">
        <v>16455</v>
      </c>
      <c r="C3732" s="3">
        <f>VLOOKUP(B3732,CONSOLIDADO!A$2:E$11786,5,FALSE)</f>
        <v>1023</v>
      </c>
      <c r="D3732" s="3" t="s">
        <v>16456</v>
      </c>
      <c r="E3732" s="3" t="s">
        <v>16468</v>
      </c>
      <c r="F3732" s="3" t="s">
        <v>16469</v>
      </c>
      <c r="G3732" s="3" t="s">
        <v>16470</v>
      </c>
      <c r="I3732" t="str">
        <f t="shared" si="58"/>
        <v>,(1023,' Daniel Cabrera ',' ximena.huanca@clarochile.cl',' 2 2582 5261    ', Director Recursos Humanos')</v>
      </c>
    </row>
    <row r="3733" spans="1:9">
      <c r="A3733" s="3" t="s">
        <v>16471</v>
      </c>
      <c r="B3733" s="3" t="s">
        <v>16455</v>
      </c>
      <c r="C3733" s="3">
        <f>VLOOKUP(B3733,CONSOLIDADO!A$2:E$11786,5,FALSE)</f>
        <v>1023</v>
      </c>
      <c r="D3733" s="3" t="s">
        <v>16456</v>
      </c>
      <c r="E3733" s="3" t="s">
        <v>13932</v>
      </c>
      <c r="F3733" s="3" t="s">
        <v>16472</v>
      </c>
      <c r="G3733" s="3" t="s">
        <v>16473</v>
      </c>
      <c r="I3733" t="str">
        <f t="shared" si="58"/>
        <v>,(1023,' Cristián Vera Muñoz ',' andrea.orellana@clarochile.cl',' 2 2582 5508    ', Director de Marketing')</v>
      </c>
    </row>
    <row r="3734" spans="1:9">
      <c r="A3734" s="3" t="s">
        <v>16475</v>
      </c>
      <c r="B3734" s="3" t="s">
        <v>16474</v>
      </c>
      <c r="C3734" s="3">
        <f>VLOOKUP(B3734,CONSOLIDADO!A$2:E$11786,5,FALSE)</f>
        <v>1024</v>
      </c>
      <c r="D3734" s="3" t="s">
        <v>2830</v>
      </c>
      <c r="E3734" s="3"/>
      <c r="F3734" s="3"/>
      <c r="G3734" s="3" t="s">
        <v>16476</v>
      </c>
      <c r="I3734" t="str">
        <f t="shared" si="58"/>
        <v>,(1024,' Carlos Aninat Solar','',' 2 2398 8100',')</v>
      </c>
    </row>
    <row r="3735" spans="1:9">
      <c r="A3735" s="3" t="s">
        <v>16477</v>
      </c>
      <c r="B3735" s="3" t="s">
        <v>16474</v>
      </c>
      <c r="C3735" s="3">
        <f>VLOOKUP(B3735,CONSOLIDADO!A$2:E$11786,5,FALSE)</f>
        <v>1024</v>
      </c>
      <c r="D3735" s="3" t="s">
        <v>2830</v>
      </c>
      <c r="E3735" s="3" t="s">
        <v>6757</v>
      </c>
      <c r="F3735" s="3" t="s">
        <v>16478</v>
      </c>
      <c r="G3735" s="3" t="s">
        <v>16479</v>
      </c>
      <c r="I3735" t="str">
        <f t="shared" si="58"/>
        <v>,(1024,' Carmen Rodríguez Bunster ',' clasmail@clas.cl',' 2 2398 8100    ', Gerente de Administración y Finanzas')</v>
      </c>
    </row>
    <row r="3736" spans="1:9">
      <c r="A3736" s="3" t="s">
        <v>16480</v>
      </c>
      <c r="B3736" s="3" t="s">
        <v>16474</v>
      </c>
      <c r="C3736" s="3">
        <f>VLOOKUP(B3736,CONSOLIDADO!A$2:E$11786,5,FALSE)</f>
        <v>1024</v>
      </c>
      <c r="D3736" s="3" t="s">
        <v>2830</v>
      </c>
      <c r="E3736" s="3" t="s">
        <v>16481</v>
      </c>
      <c r="F3736" s="3" t="s">
        <v>16482</v>
      </c>
      <c r="G3736" s="3" t="s">
        <v>16479</v>
      </c>
      <c r="I3736" t="str">
        <f t="shared" si="58"/>
        <v>,(1024,' Carlos José Tupper ',' ctupper@clas.cl',' 2 2398 8100    ', Encargado de Marketing')</v>
      </c>
    </row>
    <row r="3737" spans="1:9">
      <c r="A3737" s="3" t="s">
        <v>16483</v>
      </c>
      <c r="B3737" s="3" t="s">
        <v>16474</v>
      </c>
      <c r="C3737" s="3">
        <f>VLOOKUP(B3737,CONSOLIDADO!A$2:E$11786,5,FALSE)</f>
        <v>1024</v>
      </c>
      <c r="D3737" s="3" t="s">
        <v>2830</v>
      </c>
      <c r="E3737" s="3" t="s">
        <v>7780</v>
      </c>
      <c r="F3737" s="3" t="s">
        <v>16484</v>
      </c>
      <c r="G3737" s="3" t="s">
        <v>16479</v>
      </c>
      <c r="I3737" t="str">
        <f t="shared" si="58"/>
        <v>,(1024,' Magdalena Aninat ',' magdalena@clas.cl',' 2 2398 8100    ', Subgerente de Administración y Finanzas')</v>
      </c>
    </row>
    <row r="3738" spans="1:9">
      <c r="A3738" s="3" t="s">
        <v>16485</v>
      </c>
      <c r="B3738" s="3" t="s">
        <v>16474</v>
      </c>
      <c r="C3738" s="3">
        <f>VLOOKUP(B3738,CONSOLIDADO!A$2:E$11786,5,FALSE)</f>
        <v>1024</v>
      </c>
      <c r="D3738" s="3" t="s">
        <v>2830</v>
      </c>
      <c r="E3738" s="3" t="s">
        <v>11711</v>
      </c>
      <c r="F3738" s="3" t="s">
        <v>16486</v>
      </c>
      <c r="G3738" s="3" t="s">
        <v>16479</v>
      </c>
      <c r="I3738" t="str">
        <f t="shared" si="58"/>
        <v>,(1024,' Cristóbal Aninat ',' cristobal.aninat@clas.cl',' 2 2398 8100    ', Contralor')</v>
      </c>
    </row>
    <row r="3739" spans="1:9">
      <c r="A3739" s="3" t="s">
        <v>16489</v>
      </c>
      <c r="B3739" s="3" t="s">
        <v>16487</v>
      </c>
      <c r="C3739" s="3">
        <f>VLOOKUP(B3739,CONSOLIDADO!A$2:E$11786,5,FALSE)</f>
        <v>1025</v>
      </c>
      <c r="D3739" s="3" t="s">
        <v>16488</v>
      </c>
      <c r="E3739" s="3" t="s">
        <v>16490</v>
      </c>
      <c r="F3739" s="3" t="s">
        <v>16491</v>
      </c>
      <c r="G3739" s="3" t="s">
        <v>16492</v>
      </c>
      <c r="I3739" t="str">
        <f t="shared" si="58"/>
        <v>,(1025,' Claudio Desmadryl Ludwig ',' claudiodesmadryl@maestre.cl',' 2 2669 5188    ', Socio Director y Gerente General')</v>
      </c>
    </row>
    <row r="3740" spans="1:9">
      <c r="A3740" s="3" t="s">
        <v>16494</v>
      </c>
      <c r="B3740" s="3" t="s">
        <v>16493</v>
      </c>
      <c r="C3740" s="3">
        <f>VLOOKUP(B3740,CONSOLIDADO!A$2:E$11786,5,FALSE)</f>
        <v>1026</v>
      </c>
      <c r="D3740" s="3" t="s">
        <v>377</v>
      </c>
      <c r="E3740" s="3" t="s">
        <v>6739</v>
      </c>
      <c r="F3740" s="3"/>
      <c r="G3740" s="3" t="s">
        <v>16495</v>
      </c>
      <c r="I3740" t="str">
        <f t="shared" si="58"/>
        <v>,(1026,' Lidia Vásquez-Noguerol ','',' 2 2430 5800    ', Gerente General')</v>
      </c>
    </row>
    <row r="3741" spans="1:9">
      <c r="A3741" s="3" t="s">
        <v>16496</v>
      </c>
      <c r="B3741" s="3" t="s">
        <v>16493</v>
      </c>
      <c r="C3741" s="3">
        <f>VLOOKUP(B3741,CONSOLIDADO!A$2:E$11786,5,FALSE)</f>
        <v>1026</v>
      </c>
      <c r="D3741" s="3" t="s">
        <v>377</v>
      </c>
      <c r="E3741" s="3"/>
      <c r="F3741" s="3"/>
      <c r="G3741" s="3" t="s">
        <v>16497</v>
      </c>
      <c r="I3741" t="str">
        <f t="shared" si="58"/>
        <v>,(1026,' Alejandro Sánchez-Moreno Fernández','',' 2 2430 5800',')</v>
      </c>
    </row>
    <row r="3742" spans="1:9">
      <c r="A3742" s="3" t="s">
        <v>16498</v>
      </c>
      <c r="B3742" s="3" t="s">
        <v>16493</v>
      </c>
      <c r="C3742" s="3">
        <f>VLOOKUP(B3742,CONSOLIDADO!A$2:E$11786,5,FALSE)</f>
        <v>1026</v>
      </c>
      <c r="D3742" s="3" t="s">
        <v>377</v>
      </c>
      <c r="E3742" s="3" t="s">
        <v>6905</v>
      </c>
      <c r="F3742" s="3" t="s">
        <v>16499</v>
      </c>
      <c r="G3742" s="3" t="s">
        <v>16495</v>
      </c>
      <c r="I3742" t="str">
        <f t="shared" si="58"/>
        <v>,(1026,' Sebastián Silva ',' sebastian.silva@clearchannel.cl',' 2 2430 5800    ', Gerente Comercial')</v>
      </c>
    </row>
    <row r="3743" spans="1:9">
      <c r="A3743" s="3" t="s">
        <v>16500</v>
      </c>
      <c r="B3743" s="3" t="s">
        <v>16493</v>
      </c>
      <c r="C3743" s="3">
        <f>VLOOKUP(B3743,CONSOLIDADO!A$2:E$11786,5,FALSE)</f>
        <v>1026</v>
      </c>
      <c r="D3743" s="3" t="s">
        <v>377</v>
      </c>
      <c r="E3743" s="3" t="s">
        <v>16501</v>
      </c>
      <c r="F3743" s="3" t="s">
        <v>16502</v>
      </c>
      <c r="G3743" s="3" t="s">
        <v>16495</v>
      </c>
      <c r="I3743" t="str">
        <f t="shared" si="58"/>
        <v>,(1026,' Eduardo Zamorano ',' eduardo.zamorano@clearchannel.cl',' 2 2430 5800    ', Gerente de Operaciones y Desarrollo')</v>
      </c>
    </row>
    <row r="3744" spans="1:9">
      <c r="A3744" s="3" t="s">
        <v>16504</v>
      </c>
      <c r="B3744" s="3" t="s">
        <v>16503</v>
      </c>
      <c r="C3744" s="3">
        <f>VLOOKUP(B3744,CONSOLIDADO!A$2:E$11786,5,FALSE)</f>
        <v>1027</v>
      </c>
      <c r="D3744" s="3" t="s">
        <v>1627</v>
      </c>
      <c r="E3744" s="3" t="s">
        <v>6739</v>
      </c>
      <c r="F3744" s="3" t="s">
        <v>16505</v>
      </c>
      <c r="G3744" s="3" t="s">
        <v>16506</v>
      </c>
      <c r="I3744" t="str">
        <f t="shared" si="58"/>
        <v>,(1027,' Francisco Javier Córdova Jiménez ',' fjcordova@climacor.cl',' 2 2963 7770    ', Gerente General')</v>
      </c>
    </row>
    <row r="3745" spans="1:9">
      <c r="A3745" s="3" t="s">
        <v>16507</v>
      </c>
      <c r="B3745" s="3" t="s">
        <v>16503</v>
      </c>
      <c r="C3745" s="3">
        <f>VLOOKUP(B3745,CONSOLIDADO!A$2:E$11786,5,FALSE)</f>
        <v>1027</v>
      </c>
      <c r="D3745" s="3" t="s">
        <v>1627</v>
      </c>
      <c r="E3745" s="3" t="s">
        <v>6757</v>
      </c>
      <c r="F3745" s="3" t="s">
        <v>16508</v>
      </c>
      <c r="G3745" s="3" t="s">
        <v>16506</v>
      </c>
      <c r="I3745" t="str">
        <f t="shared" si="58"/>
        <v>,(1027,' Pilar Hidalgo Alfaro ',' administracion@climacor.cl',' 2 2963 7770    ', Gerente de Administración y Finanzas')</v>
      </c>
    </row>
    <row r="3746" spans="1:9">
      <c r="A3746" s="3" t="s">
        <v>16509</v>
      </c>
      <c r="B3746" s="3" t="s">
        <v>16503</v>
      </c>
      <c r="C3746" s="3">
        <f>VLOOKUP(B3746,CONSOLIDADO!A$2:E$11786,5,FALSE)</f>
        <v>1027</v>
      </c>
      <c r="D3746" s="3" t="s">
        <v>1627</v>
      </c>
      <c r="E3746" s="3" t="s">
        <v>6843</v>
      </c>
      <c r="F3746" s="3" t="s">
        <v>16510</v>
      </c>
      <c r="G3746" s="3" t="s">
        <v>16511</v>
      </c>
      <c r="I3746" t="str">
        <f t="shared" si="58"/>
        <v>,(1027,' Karl Gunter Richter López ',' krichter@climacor.cl',' 2 2964 7770    ', Gerente Técnico')</v>
      </c>
    </row>
    <row r="3747" spans="1:9">
      <c r="A3747" s="3" t="s">
        <v>16513</v>
      </c>
      <c r="B3747" s="3" t="s">
        <v>16512</v>
      </c>
      <c r="C3747" s="3">
        <f>VLOOKUP(B3747,CONSOLIDADO!A$2:E$11786,5,FALSE)</f>
        <v>1028</v>
      </c>
      <c r="D3747" s="3" t="s">
        <v>2114</v>
      </c>
      <c r="E3747" s="3"/>
      <c r="F3747" s="3"/>
      <c r="G3747" s="3" t="s">
        <v>16514</v>
      </c>
      <c r="I3747" t="str">
        <f t="shared" si="58"/>
        <v>,(1028,' Fernando Uherek Poehls','',' 63 224 6203',')</v>
      </c>
    </row>
    <row r="3748" spans="1:9">
      <c r="A3748" s="3" t="s">
        <v>16515</v>
      </c>
      <c r="B3748" s="3" t="s">
        <v>16512</v>
      </c>
      <c r="C3748" s="3">
        <f>VLOOKUP(B3748,CONSOLIDADO!A$2:E$11786,5,FALSE)</f>
        <v>1028</v>
      </c>
      <c r="D3748" s="3" t="s">
        <v>2114</v>
      </c>
      <c r="E3748" s="3" t="s">
        <v>6739</v>
      </c>
      <c r="F3748" s="3" t="s">
        <v>16516</v>
      </c>
      <c r="G3748" s="3" t="s">
        <v>16517</v>
      </c>
      <c r="I3748" t="str">
        <f t="shared" si="58"/>
        <v>,(1028,' Rodrigo Alejandro Infante Cotroneo ',' lmariangel@alemana.cl',' 63 224 6203    ', Gerente General')</v>
      </c>
    </row>
    <row r="3749" spans="1:9">
      <c r="A3749" s="3" t="s">
        <v>16518</v>
      </c>
      <c r="B3749" s="3" t="s">
        <v>16512</v>
      </c>
      <c r="C3749" s="3">
        <f>VLOOKUP(B3749,CONSOLIDADO!A$2:E$11786,5,FALSE)</f>
        <v>1028</v>
      </c>
      <c r="D3749" s="3" t="s">
        <v>2114</v>
      </c>
      <c r="E3749" s="3" t="s">
        <v>6757</v>
      </c>
      <c r="F3749" s="3"/>
      <c r="G3749" s="3" t="s">
        <v>16517</v>
      </c>
      <c r="I3749" t="str">
        <f t="shared" si="58"/>
        <v>,(1028,' Gustavo Alfonso Sandoval Díaz ','',' 63 224 6203    ', Gerente de Administración y Finanzas')</v>
      </c>
    </row>
    <row r="3750" spans="1:9">
      <c r="A3750" s="3" t="s">
        <v>16519</v>
      </c>
      <c r="B3750" s="3" t="s">
        <v>16512</v>
      </c>
      <c r="C3750" s="3">
        <f>VLOOKUP(B3750,CONSOLIDADO!A$2:E$11786,5,FALSE)</f>
        <v>1028</v>
      </c>
      <c r="D3750" s="3" t="s">
        <v>2114</v>
      </c>
      <c r="E3750" s="3" t="s">
        <v>6989</v>
      </c>
      <c r="F3750" s="3" t="s">
        <v>16520</v>
      </c>
      <c r="G3750" s="3" t="s">
        <v>16517</v>
      </c>
      <c r="I3750" t="str">
        <f t="shared" si="58"/>
        <v>,(1028,' Edilia Neira Rodríguez ',' eneira@alemana.cl',' 63 224 6203    ', Jefe de Recursos Humanos')</v>
      </c>
    </row>
    <row r="3751" spans="1:9">
      <c r="A3751" s="3" t="s">
        <v>16522</v>
      </c>
      <c r="B3751" s="3" t="s">
        <v>16521</v>
      </c>
      <c r="C3751" s="3">
        <f>VLOOKUP(B3751,CONSOLIDADO!A$2:E$11786,5,FALSE)</f>
        <v>1029</v>
      </c>
      <c r="D3751" s="3" t="s">
        <v>2114</v>
      </c>
      <c r="E3751" s="3" t="s">
        <v>16523</v>
      </c>
      <c r="F3751" s="3" t="s">
        <v>16524</v>
      </c>
      <c r="G3751" s="3" t="s">
        <v>16525</v>
      </c>
      <c r="I3751" t="str">
        <f t="shared" si="58"/>
        <v>,(1029,' Luis Rodríguez Guzmán ',' lrodriguez@clinicacentral.cl',' 2 2422 4200    ', Director Médico, Dr.')</v>
      </c>
    </row>
    <row r="3752" spans="1:9">
      <c r="A3752" s="3" t="s">
        <v>16526</v>
      </c>
      <c r="B3752" s="3" t="s">
        <v>16521</v>
      </c>
      <c r="C3752" s="3">
        <f>VLOOKUP(B3752,CONSOLIDADO!A$2:E$11786,5,FALSE)</f>
        <v>1029</v>
      </c>
      <c r="D3752" s="3" t="s">
        <v>2114</v>
      </c>
      <c r="E3752" s="3" t="s">
        <v>7863</v>
      </c>
      <c r="F3752" s="3" t="s">
        <v>16527</v>
      </c>
      <c r="G3752" s="3" t="s">
        <v>16528</v>
      </c>
      <c r="I3752" t="str">
        <f t="shared" si="58"/>
        <v>,(1029,' Nivia Pizarro Barraza ',' npizarro@clinicacentral.cl',' 2 2402 4245    ', Subgerente de Operaciones')</v>
      </c>
    </row>
    <row r="3753" spans="1:9">
      <c r="A3753" s="3" t="s">
        <v>16529</v>
      </c>
      <c r="B3753" s="3" t="s">
        <v>16521</v>
      </c>
      <c r="C3753" s="3">
        <f>VLOOKUP(B3753,CONSOLIDADO!A$2:E$11786,5,FALSE)</f>
        <v>1029</v>
      </c>
      <c r="D3753" s="3" t="s">
        <v>2114</v>
      </c>
      <c r="E3753" s="3" t="s">
        <v>16530</v>
      </c>
      <c r="F3753" s="3" t="s">
        <v>16531</v>
      </c>
      <c r="G3753" s="3" t="s">
        <v>16532</v>
      </c>
      <c r="I3753" t="str">
        <f t="shared" si="58"/>
        <v>,(1029,' Marcela Murray ',' mmurray@clinicacentral.cl',' 2 2402 4211    ', Enfermera Coordinadora')</v>
      </c>
    </row>
    <row r="3754" spans="1:9">
      <c r="A3754" s="3" t="s">
        <v>16535</v>
      </c>
      <c r="B3754" s="3" t="s">
        <v>16533</v>
      </c>
      <c r="C3754" s="3">
        <f>VLOOKUP(B3754,CONSOLIDADO!A$2:E$11786,5,FALSE)</f>
        <v>1030</v>
      </c>
      <c r="D3754" s="3" t="s">
        <v>16534</v>
      </c>
      <c r="E3754" s="3"/>
      <c r="F3754" s="3"/>
      <c r="G3754" s="3" t="s">
        <v>16536</v>
      </c>
      <c r="I3754" t="str">
        <f t="shared" si="58"/>
        <v>,(1030,' Juan Sabaj Manzur','',' 2 2730 8011',')</v>
      </c>
    </row>
    <row r="3755" spans="1:9">
      <c r="A3755" s="3" t="s">
        <v>16537</v>
      </c>
      <c r="B3755" s="3" t="s">
        <v>16533</v>
      </c>
      <c r="C3755" s="3">
        <f>VLOOKUP(B3755,CONSOLIDADO!A$2:E$11786,5,FALSE)</f>
        <v>1030</v>
      </c>
      <c r="D3755" s="3" t="s">
        <v>16534</v>
      </c>
      <c r="E3755" s="3"/>
      <c r="F3755" s="3"/>
      <c r="G3755" s="3" t="s">
        <v>16538</v>
      </c>
      <c r="I3755" t="str">
        <f t="shared" si="58"/>
        <v>,(1030,' Carolina Asenjo Araya','',' 2 2730 8021',')</v>
      </c>
    </row>
    <row r="3756" spans="1:9">
      <c r="A3756" s="3" t="s">
        <v>16539</v>
      </c>
      <c r="B3756" s="3" t="s">
        <v>16533</v>
      </c>
      <c r="C3756" s="3">
        <f>VLOOKUP(B3756,CONSOLIDADO!A$2:E$11786,5,FALSE)</f>
        <v>1030</v>
      </c>
      <c r="D3756" s="3" t="s">
        <v>16534</v>
      </c>
      <c r="E3756" s="3" t="s">
        <v>7381</v>
      </c>
      <c r="F3756" s="3" t="s">
        <v>16540</v>
      </c>
      <c r="G3756" s="3" t="s">
        <v>16541</v>
      </c>
      <c r="I3756" t="str">
        <f t="shared" si="58"/>
        <v>,(1030,' Marisol Cárcamo Negueruela ',' mcarcamo@davila.cl',' 2 2730 8011    ', Gerente de Personas')</v>
      </c>
    </row>
    <row r="3757" spans="1:9">
      <c r="A3757" s="3" t="s">
        <v>16542</v>
      </c>
      <c r="B3757" s="3" t="s">
        <v>16533</v>
      </c>
      <c r="C3757" s="3">
        <f>VLOOKUP(B3757,CONSOLIDADO!A$2:E$11786,5,FALSE)</f>
        <v>1030</v>
      </c>
      <c r="D3757" s="3" t="s">
        <v>16534</v>
      </c>
      <c r="E3757" s="3" t="s">
        <v>6986</v>
      </c>
      <c r="F3757" s="3" t="s">
        <v>16543</v>
      </c>
      <c r="G3757" s="3" t="s">
        <v>16541</v>
      </c>
      <c r="I3757" t="str">
        <f t="shared" si="58"/>
        <v>,(1030,' Mauricio Carvacho Rivas ',' mauricio.varvacho@davila.cl',' 2 2730 8011    ', Gerente de Finanzas')</v>
      </c>
    </row>
    <row r="3758" spans="1:9">
      <c r="A3758" s="3" t="s">
        <v>16544</v>
      </c>
      <c r="B3758" s="3" t="s">
        <v>16533</v>
      </c>
      <c r="C3758" s="3">
        <f>VLOOKUP(B3758,CONSOLIDADO!A$2:E$11786,5,FALSE)</f>
        <v>1030</v>
      </c>
      <c r="D3758" s="3" t="s">
        <v>16534</v>
      </c>
      <c r="E3758" s="3" t="s">
        <v>6765</v>
      </c>
      <c r="F3758" s="3" t="s">
        <v>16545</v>
      </c>
      <c r="G3758" s="3" t="s">
        <v>16541</v>
      </c>
      <c r="I3758" t="str">
        <f t="shared" si="58"/>
        <v>,(1030,' Rodrigo Farías Moya ',' rodrigo.farias@davila.cl',' 2 2730 8011    ', Gerente de Operaciones')</v>
      </c>
    </row>
    <row r="3759" spans="1:9">
      <c r="A3759" s="3" t="s">
        <v>16548</v>
      </c>
      <c r="B3759" s="3" t="s">
        <v>16546</v>
      </c>
      <c r="C3759" s="3">
        <f>VLOOKUP(B3759,CONSOLIDADO!A$2:E$11786,5,FALSE)</f>
        <v>1031</v>
      </c>
      <c r="D3759" s="3" t="s">
        <v>16547</v>
      </c>
      <c r="E3759" s="3" t="s">
        <v>6813</v>
      </c>
      <c r="F3759" s="3"/>
      <c r="G3759" s="3" t="s">
        <v>6846</v>
      </c>
      <c r="I3759" t="str">
        <f t="shared" si="58"/>
        <v>,(1031,' Juan Antonio Guzmán Molinari ','','               ', Presidente')</v>
      </c>
    </row>
    <row r="3760" spans="1:9">
      <c r="A3760" s="3" t="s">
        <v>15668</v>
      </c>
      <c r="B3760" s="3" t="s">
        <v>16546</v>
      </c>
      <c r="C3760" s="3">
        <f>VLOOKUP(B3760,CONSOLIDADO!A$2:E$11786,5,FALSE)</f>
        <v>1031</v>
      </c>
      <c r="D3760" s="3" t="s">
        <v>16547</v>
      </c>
      <c r="E3760" s="3" t="s">
        <v>6848</v>
      </c>
      <c r="F3760" s="3"/>
      <c r="G3760" s="3" t="s">
        <v>6846</v>
      </c>
      <c r="I3760" t="str">
        <f t="shared" si="58"/>
        <v>,(1031,' Alejandro Pérez Rodríguez ','','               ', Vicepresidente')</v>
      </c>
    </row>
    <row r="3761" spans="1:9">
      <c r="A3761" s="3" t="s">
        <v>16549</v>
      </c>
      <c r="B3761" s="3" t="s">
        <v>16546</v>
      </c>
      <c r="C3761" s="3">
        <f>VLOOKUP(B3761,CONSOLIDADO!A$2:E$11786,5,FALSE)</f>
        <v>1031</v>
      </c>
      <c r="D3761" s="3" t="s">
        <v>16547</v>
      </c>
      <c r="E3761" s="3" t="s">
        <v>6850</v>
      </c>
      <c r="F3761" s="3"/>
      <c r="G3761" s="3" t="s">
        <v>6846</v>
      </c>
      <c r="I3761" t="str">
        <f t="shared" si="58"/>
        <v>,(1031,' Jorge Selume Zaror ','','               ', Director')</v>
      </c>
    </row>
    <row r="3762" spans="1:9">
      <c r="A3762" s="3" t="s">
        <v>16550</v>
      </c>
      <c r="B3762" s="3" t="s">
        <v>16546</v>
      </c>
      <c r="C3762" s="3">
        <f>VLOOKUP(B3762,CONSOLIDADO!A$2:E$11786,5,FALSE)</f>
        <v>1031</v>
      </c>
      <c r="D3762" s="3" t="s">
        <v>16547</v>
      </c>
      <c r="E3762" s="3"/>
      <c r="F3762" s="3"/>
      <c r="G3762" s="3"/>
      <c r="I3762" t="str">
        <f t="shared" si="58"/>
        <v>,(1031,' Luz Granier Bulnes','','',')</v>
      </c>
    </row>
    <row r="3763" spans="1:9">
      <c r="A3763" s="3" t="s">
        <v>16551</v>
      </c>
      <c r="B3763" s="3" t="s">
        <v>16546</v>
      </c>
      <c r="C3763" s="3">
        <f>VLOOKUP(B3763,CONSOLIDADO!A$2:E$11786,5,FALSE)</f>
        <v>1031</v>
      </c>
      <c r="D3763" s="3" t="s">
        <v>16547</v>
      </c>
      <c r="E3763" s="3" t="s">
        <v>6850</v>
      </c>
      <c r="F3763" s="3"/>
      <c r="G3763" s="3" t="s">
        <v>6846</v>
      </c>
      <c r="I3763" t="str">
        <f t="shared" si="58"/>
        <v>,(1031,' Ignacio Poduje Carbone ','','               ', Director')</v>
      </c>
    </row>
    <row r="3764" spans="1:9">
      <c r="A3764" s="3" t="s">
        <v>16552</v>
      </c>
      <c r="B3764" s="3" t="s">
        <v>16546</v>
      </c>
      <c r="C3764" s="3">
        <f>VLOOKUP(B3764,CONSOLIDADO!A$2:E$11786,5,FALSE)</f>
        <v>1031</v>
      </c>
      <c r="D3764" s="3" t="s">
        <v>16547</v>
      </c>
      <c r="E3764" s="3" t="s">
        <v>6850</v>
      </c>
      <c r="F3764" s="3"/>
      <c r="G3764" s="3" t="s">
        <v>6846</v>
      </c>
      <c r="I3764" t="str">
        <f t="shared" si="58"/>
        <v>,(1031,' Andrés Serra Cambiaso ','','               ', Director')</v>
      </c>
    </row>
    <row r="3765" spans="1:9">
      <c r="A3765" s="3" t="s">
        <v>16553</v>
      </c>
      <c r="B3765" s="3" t="s">
        <v>16546</v>
      </c>
      <c r="C3765" s="3">
        <f>VLOOKUP(B3765,CONSOLIDADO!A$2:E$11786,5,FALSE)</f>
        <v>1031</v>
      </c>
      <c r="D3765" s="3" t="s">
        <v>16547</v>
      </c>
      <c r="E3765" s="3" t="s">
        <v>6850</v>
      </c>
      <c r="F3765" s="3"/>
      <c r="G3765" s="3" t="s">
        <v>6846</v>
      </c>
      <c r="I3765" t="str">
        <f t="shared" si="58"/>
        <v>,(1031,' Patricio Valenzuela Gamboa ','','               ', Director')</v>
      </c>
    </row>
    <row r="3766" spans="1:9">
      <c r="A3766" s="3" t="s">
        <v>16554</v>
      </c>
      <c r="B3766" s="3" t="s">
        <v>16546</v>
      </c>
      <c r="C3766" s="3">
        <f>VLOOKUP(B3766,CONSOLIDADO!A$2:E$11786,5,FALSE)</f>
        <v>1031</v>
      </c>
      <c r="D3766" s="3" t="s">
        <v>16547</v>
      </c>
      <c r="E3766" s="3" t="s">
        <v>6850</v>
      </c>
      <c r="F3766" s="3"/>
      <c r="G3766" s="3" t="s">
        <v>6846</v>
      </c>
      <c r="I3766" t="str">
        <f t="shared" si="58"/>
        <v>,(1031,' Eduardo Pérez Marchant ','','               ', Director')</v>
      </c>
    </row>
    <row r="3767" spans="1:9">
      <c r="A3767" s="3" t="s">
        <v>16555</v>
      </c>
      <c r="B3767" s="3" t="s">
        <v>16546</v>
      </c>
      <c r="C3767" s="3">
        <f>VLOOKUP(B3767,CONSOLIDADO!A$2:E$11786,5,FALSE)</f>
        <v>1031</v>
      </c>
      <c r="D3767" s="3" t="s">
        <v>16547</v>
      </c>
      <c r="E3767" s="3" t="s">
        <v>6850</v>
      </c>
      <c r="F3767" s="3"/>
      <c r="G3767" s="3" t="s">
        <v>6846</v>
      </c>
      <c r="I3767" t="str">
        <f t="shared" si="58"/>
        <v>,(1031,' Alberto Izquierdo Etchebarne ','','               ', Director')</v>
      </c>
    </row>
    <row r="3768" spans="1:9">
      <c r="A3768" s="3" t="s">
        <v>16556</v>
      </c>
      <c r="B3768" s="3" t="s">
        <v>16546</v>
      </c>
      <c r="C3768" s="3">
        <f>VLOOKUP(B3768,CONSOLIDADO!A$2:E$11786,5,FALSE)</f>
        <v>1031</v>
      </c>
      <c r="D3768" s="3" t="s">
        <v>16547</v>
      </c>
      <c r="E3768" s="3" t="s">
        <v>6739</v>
      </c>
      <c r="F3768" s="3"/>
      <c r="G3768" s="3" t="s">
        <v>16557</v>
      </c>
      <c r="I3768" t="str">
        <f t="shared" si="58"/>
        <v>,(1031,' Manuel Serra Cambiaso ','',' 2 2362 5241    ', Gerente General')</v>
      </c>
    </row>
    <row r="3769" spans="1:9">
      <c r="A3769" s="3" t="s">
        <v>16558</v>
      </c>
      <c r="B3769" s="3" t="s">
        <v>16546</v>
      </c>
      <c r="C3769" s="3">
        <f>VLOOKUP(B3769,CONSOLIDADO!A$2:E$11786,5,FALSE)</f>
        <v>1031</v>
      </c>
      <c r="D3769" s="3" t="s">
        <v>16547</v>
      </c>
      <c r="E3769" s="3" t="s">
        <v>15814</v>
      </c>
      <c r="F3769" s="3"/>
      <c r="G3769" s="3" t="s">
        <v>16557</v>
      </c>
      <c r="I3769" t="str">
        <f t="shared" si="58"/>
        <v>,(1031,' Rodrigo Castillo Darvich ','',' 2 2362 5241    ', Director Médico')</v>
      </c>
    </row>
    <row r="3770" spans="1:9">
      <c r="A3770" s="3" t="s">
        <v>16559</v>
      </c>
      <c r="B3770" s="3" t="s">
        <v>16546</v>
      </c>
      <c r="C3770" s="3">
        <f>VLOOKUP(B3770,CONSOLIDADO!A$2:E$11786,5,FALSE)</f>
        <v>1031</v>
      </c>
      <c r="D3770" s="3" t="s">
        <v>16547</v>
      </c>
      <c r="E3770" s="3"/>
      <c r="F3770" s="3"/>
      <c r="G3770" s="3" t="s">
        <v>16560</v>
      </c>
      <c r="I3770" t="str">
        <f t="shared" si="58"/>
        <v>,(1031,' María Cecilia Palma Ojeda','',' 2 2362 5312',')</v>
      </c>
    </row>
    <row r="3771" spans="1:9">
      <c r="A3771" s="3" t="s">
        <v>16561</v>
      </c>
      <c r="B3771" s="3" t="s">
        <v>16546</v>
      </c>
      <c r="C3771" s="3">
        <f>VLOOKUP(B3771,CONSOLIDADO!A$2:E$11786,5,FALSE)</f>
        <v>1031</v>
      </c>
      <c r="D3771" s="3" t="s">
        <v>16547</v>
      </c>
      <c r="E3771" s="3" t="s">
        <v>6765</v>
      </c>
      <c r="F3771" s="3"/>
      <c r="G3771" s="3" t="s">
        <v>16557</v>
      </c>
      <c r="I3771" t="str">
        <f t="shared" si="58"/>
        <v>,(1031,' Julio Cano Barriga ','',' 2 2362 5241    ', Gerente de Operaciones')</v>
      </c>
    </row>
    <row r="3772" spans="1:9">
      <c r="A3772" s="3" t="s">
        <v>16562</v>
      </c>
      <c r="B3772" s="3" t="s">
        <v>16546</v>
      </c>
      <c r="C3772" s="3">
        <f>VLOOKUP(B3772,CONSOLIDADO!A$2:E$11786,5,FALSE)</f>
        <v>1031</v>
      </c>
      <c r="D3772" s="3" t="s">
        <v>16547</v>
      </c>
      <c r="E3772" s="3" t="s">
        <v>6757</v>
      </c>
      <c r="F3772" s="3"/>
      <c r="G3772" s="3" t="s">
        <v>16557</v>
      </c>
      <c r="I3772" t="str">
        <f t="shared" si="58"/>
        <v>,(1031,' Alejandro Milad Palaneck ','',' 2 2362 5241    ', Gerente de Administración y Finanzas')</v>
      </c>
    </row>
    <row r="3773" spans="1:9">
      <c r="A3773" s="3" t="s">
        <v>16565</v>
      </c>
      <c r="B3773" s="3" t="s">
        <v>16563</v>
      </c>
      <c r="C3773" s="3">
        <f>VLOOKUP(B3773,CONSOLIDADO!A$2:E$11786,5,FALSE)</f>
        <v>1032</v>
      </c>
      <c r="D3773" s="3" t="s">
        <v>16564</v>
      </c>
      <c r="E3773" s="3" t="s">
        <v>6813</v>
      </c>
      <c r="F3773" s="3"/>
      <c r="G3773" s="3" t="s">
        <v>6846</v>
      </c>
      <c r="I3773" t="str">
        <f t="shared" si="58"/>
        <v>,(1032,' Andrés Navarro Haeussler ','','               ', Presidente')</v>
      </c>
    </row>
    <row r="3774" spans="1:9">
      <c r="A3774" s="3" t="s">
        <v>16566</v>
      </c>
      <c r="B3774" s="3" t="s">
        <v>16563</v>
      </c>
      <c r="C3774" s="3">
        <f>VLOOKUP(B3774,CONSOLIDADO!A$2:E$11786,5,FALSE)</f>
        <v>1032</v>
      </c>
      <c r="D3774" s="3" t="s">
        <v>16564</v>
      </c>
      <c r="E3774" s="3" t="s">
        <v>6850</v>
      </c>
      <c r="F3774" s="3"/>
      <c r="G3774" s="3" t="s">
        <v>6846</v>
      </c>
      <c r="I3774" t="str">
        <f t="shared" si="58"/>
        <v>,(1032,' Herman Chadwick Piñera ','','               ', Director')</v>
      </c>
    </row>
    <row r="3775" spans="1:9">
      <c r="A3775" s="3" t="s">
        <v>9085</v>
      </c>
      <c r="B3775" s="3" t="s">
        <v>16563</v>
      </c>
      <c r="C3775" s="3">
        <f>VLOOKUP(B3775,CONSOLIDADO!A$2:E$11786,5,FALSE)</f>
        <v>1032</v>
      </c>
      <c r="D3775" s="3" t="s">
        <v>16564</v>
      </c>
      <c r="E3775" s="3" t="s">
        <v>6850</v>
      </c>
      <c r="F3775" s="3"/>
      <c r="G3775" s="3" t="s">
        <v>6846</v>
      </c>
      <c r="I3775" t="str">
        <f t="shared" si="58"/>
        <v>,(1032,' Alberto Eguiguren Correa ','','               ', Director')</v>
      </c>
    </row>
    <row r="3776" spans="1:9">
      <c r="A3776" s="3" t="s">
        <v>16567</v>
      </c>
      <c r="B3776" s="3" t="s">
        <v>16563</v>
      </c>
      <c r="C3776" s="3">
        <f>VLOOKUP(B3776,CONSOLIDADO!A$2:E$11786,5,FALSE)</f>
        <v>1032</v>
      </c>
      <c r="D3776" s="3" t="s">
        <v>16564</v>
      </c>
      <c r="E3776" s="3" t="s">
        <v>6850</v>
      </c>
      <c r="F3776" s="3"/>
      <c r="G3776" s="3" t="s">
        <v>6846</v>
      </c>
      <c r="I3776" t="str">
        <f t="shared" si="58"/>
        <v>,(1032,' Francisco Javier Silva Donoso ','','               ', Director')</v>
      </c>
    </row>
    <row r="3777" spans="1:9">
      <c r="A3777" s="3" t="s">
        <v>16568</v>
      </c>
      <c r="B3777" s="3" t="s">
        <v>16563</v>
      </c>
      <c r="C3777" s="3">
        <f>VLOOKUP(B3777,CONSOLIDADO!A$2:E$11786,5,FALSE)</f>
        <v>1032</v>
      </c>
      <c r="D3777" s="3" t="s">
        <v>16564</v>
      </c>
      <c r="E3777" s="3" t="s">
        <v>6850</v>
      </c>
      <c r="F3777" s="3"/>
      <c r="G3777" s="3" t="s">
        <v>6846</v>
      </c>
      <c r="I3777" t="str">
        <f t="shared" si="58"/>
        <v>,(1032,' Pauline Vial Comber ','','               ', Director')</v>
      </c>
    </row>
    <row r="3778" spans="1:9">
      <c r="A3778" s="3" t="s">
        <v>16569</v>
      </c>
      <c r="B3778" s="3" t="s">
        <v>16563</v>
      </c>
      <c r="C3778" s="3">
        <f>VLOOKUP(B3778,CONSOLIDADO!A$2:E$11786,5,FALSE)</f>
        <v>1032</v>
      </c>
      <c r="D3778" s="3" t="s">
        <v>16564</v>
      </c>
      <c r="E3778" s="3" t="s">
        <v>16570</v>
      </c>
      <c r="F3778" s="3"/>
      <c r="G3778" s="3" t="s">
        <v>6846</v>
      </c>
      <c r="I3778" t="str">
        <f t="shared" si="58"/>
        <v>,(1032,' Alfredo Misraji Trajtman ','','               ', Director, Dr.')</v>
      </c>
    </row>
    <row r="3779" spans="1:9">
      <c r="A3779" s="3" t="s">
        <v>11974</v>
      </c>
      <c r="B3779" s="3" t="s">
        <v>16563</v>
      </c>
      <c r="C3779" s="3">
        <f>VLOOKUP(B3779,CONSOLIDADO!A$2:E$11786,5,FALSE)</f>
        <v>1032</v>
      </c>
      <c r="D3779" s="3" t="s">
        <v>16564</v>
      </c>
      <c r="E3779" s="3" t="s">
        <v>6850</v>
      </c>
      <c r="F3779" s="3"/>
      <c r="G3779" s="3" t="s">
        <v>6846</v>
      </c>
      <c r="I3779" t="str">
        <f t="shared" ref="I3779:I3842" si="59">CONCATENATE(",(",C3779,",'",A3779,"','",F3779,"','",G3779,"',",E3779,"')")</f>
        <v>,(1032,' Alejandro Quintana Hurtado ','','               ', Director')</v>
      </c>
    </row>
    <row r="3780" spans="1:9">
      <c r="A3780" s="3" t="s">
        <v>16571</v>
      </c>
      <c r="B3780" s="3" t="s">
        <v>16563</v>
      </c>
      <c r="C3780" s="3">
        <f>VLOOKUP(B3780,CONSOLIDADO!A$2:E$11786,5,FALSE)</f>
        <v>1032</v>
      </c>
      <c r="D3780" s="3" t="s">
        <v>16564</v>
      </c>
      <c r="E3780" s="3" t="s">
        <v>16570</v>
      </c>
      <c r="F3780" s="3"/>
      <c r="G3780" s="3" t="s">
        <v>6846</v>
      </c>
      <c r="I3780" t="str">
        <f t="shared" si="59"/>
        <v>,(1032,' Carlos Schnapp Scharf ','','               ', Director, Dr.')</v>
      </c>
    </row>
    <row r="3781" spans="1:9">
      <c r="A3781" s="3" t="s">
        <v>16572</v>
      </c>
      <c r="B3781" s="3" t="s">
        <v>16563</v>
      </c>
      <c r="C3781" s="3">
        <f>VLOOKUP(B3781,CONSOLIDADO!A$2:E$11786,5,FALSE)</f>
        <v>1032</v>
      </c>
      <c r="D3781" s="3" t="s">
        <v>16564</v>
      </c>
      <c r="E3781" s="3" t="s">
        <v>6850</v>
      </c>
      <c r="F3781" s="3"/>
      <c r="G3781" s="3" t="s">
        <v>6846</v>
      </c>
      <c r="I3781" t="str">
        <f t="shared" si="59"/>
        <v>,(1032,' Fredy Jacial Ellis ','','               ', Director')</v>
      </c>
    </row>
    <row r="3782" spans="1:9">
      <c r="A3782" s="3" t="s">
        <v>16573</v>
      </c>
      <c r="B3782" s="3" t="s">
        <v>16563</v>
      </c>
      <c r="C3782" s="3">
        <f>VLOOKUP(B3782,CONSOLIDADO!A$2:E$11786,5,FALSE)</f>
        <v>1032</v>
      </c>
      <c r="D3782" s="3" t="s">
        <v>16564</v>
      </c>
      <c r="E3782" s="3" t="s">
        <v>16574</v>
      </c>
      <c r="F3782" s="3"/>
      <c r="G3782" s="3" t="s">
        <v>16575</v>
      </c>
      <c r="I3782" t="str">
        <f t="shared" si="59"/>
        <v>,(1032,' Jaime Hagel ','',' 2 2610 3450    ', Gerente General (S)')</v>
      </c>
    </row>
    <row r="3783" spans="1:9">
      <c r="A3783" s="3" t="s">
        <v>16576</v>
      </c>
      <c r="B3783" s="3" t="s">
        <v>16563</v>
      </c>
      <c r="C3783" s="3">
        <f>VLOOKUP(B3783,CONSOLIDADO!A$2:E$11786,5,FALSE)</f>
        <v>1032</v>
      </c>
      <c r="D3783" s="3" t="s">
        <v>16564</v>
      </c>
      <c r="E3783" s="3"/>
      <c r="F3783" s="3"/>
      <c r="G3783" s="3" t="s">
        <v>16577</v>
      </c>
      <c r="I3783" t="str">
        <f t="shared" si="59"/>
        <v>,(1032,' May Chomalí G.','',' 2 2610 3460',')</v>
      </c>
    </row>
    <row r="3784" spans="1:9">
      <c r="A3784" s="3" t="s">
        <v>16578</v>
      </c>
      <c r="B3784" s="3" t="s">
        <v>16563</v>
      </c>
      <c r="C3784" s="3">
        <f>VLOOKUP(B3784,CONSOLIDADO!A$2:E$11786,5,FALSE)</f>
        <v>1032</v>
      </c>
      <c r="D3784" s="3" t="s">
        <v>16564</v>
      </c>
      <c r="E3784" s="3"/>
      <c r="F3784" s="3"/>
      <c r="G3784" s="3" t="s">
        <v>16577</v>
      </c>
      <c r="I3784" t="str">
        <f t="shared" si="59"/>
        <v>,(1032,' Pablo Yarmuch F.','',' 2 2610 3460',')</v>
      </c>
    </row>
    <row r="3785" spans="1:9">
      <c r="A3785" s="3" t="s">
        <v>16579</v>
      </c>
      <c r="B3785" s="3" t="s">
        <v>16563</v>
      </c>
      <c r="C3785" s="3">
        <f>VLOOKUP(B3785,CONSOLIDADO!A$2:E$11786,5,FALSE)</f>
        <v>1032</v>
      </c>
      <c r="D3785" s="3" t="s">
        <v>16564</v>
      </c>
      <c r="E3785" s="3"/>
      <c r="F3785" s="3"/>
      <c r="G3785" s="3" t="s">
        <v>16580</v>
      </c>
      <c r="I3785" t="str">
        <f t="shared" si="59"/>
        <v>,(1032,' Alejandro Meyer','',' 2 2610 3480',')</v>
      </c>
    </row>
    <row r="3786" spans="1:9">
      <c r="A3786" s="3" t="s">
        <v>16581</v>
      </c>
      <c r="B3786" s="3" t="s">
        <v>16563</v>
      </c>
      <c r="C3786" s="3">
        <f>VLOOKUP(B3786,CONSOLIDADO!A$2:E$11786,5,FALSE)</f>
        <v>1032</v>
      </c>
      <c r="D3786" s="3" t="s">
        <v>16564</v>
      </c>
      <c r="E3786" s="3" t="s">
        <v>6757</v>
      </c>
      <c r="F3786" s="3"/>
      <c r="G3786" s="3" t="s">
        <v>16582</v>
      </c>
      <c r="I3786" t="str">
        <f t="shared" si="59"/>
        <v>,(1032,' Luis Cantera C. ','',' 2 2261 0800    ', Gerente de Administración y Finanzas')</v>
      </c>
    </row>
    <row r="3787" spans="1:9">
      <c r="A3787" s="3" t="s">
        <v>16584</v>
      </c>
      <c r="B3787" s="3" t="s">
        <v>16583</v>
      </c>
      <c r="C3787" s="3">
        <f>VLOOKUP(B3787,CONSOLIDADO!A$2:E$11786,5,FALSE)</f>
        <v>1033</v>
      </c>
      <c r="D3787" s="3" t="s">
        <v>2114</v>
      </c>
      <c r="E3787" s="3"/>
      <c r="F3787" s="3"/>
      <c r="G3787" s="3" t="s">
        <v>16585</v>
      </c>
      <c r="I3787" t="str">
        <f t="shared" si="59"/>
        <v>,(1033,' María Eugenia Navarrete Cruz','',' 43 221 0200',')</v>
      </c>
    </row>
    <row r="3788" spans="1:9">
      <c r="A3788" s="3" t="s">
        <v>16586</v>
      </c>
      <c r="B3788" s="3" t="s">
        <v>16583</v>
      </c>
      <c r="C3788" s="3">
        <f>VLOOKUP(B3788,CONSOLIDADO!A$2:E$11786,5,FALSE)</f>
        <v>1033</v>
      </c>
      <c r="D3788" s="3" t="s">
        <v>2114</v>
      </c>
      <c r="E3788" s="3" t="s">
        <v>16587</v>
      </c>
      <c r="F3788" s="3" t="s">
        <v>16588</v>
      </c>
      <c r="G3788" s="3" t="s">
        <v>16589</v>
      </c>
      <c r="I3788" t="str">
        <f t="shared" si="59"/>
        <v>,(1033,' Cinthia Dib Venturelli ',' cdib@clinicalosandes.cl',' 43 221 0200    ', Médico Director, Dra.')</v>
      </c>
    </row>
    <row r="3789" spans="1:9">
      <c r="A3789" s="3" t="s">
        <v>16590</v>
      </c>
      <c r="B3789" s="3" t="s">
        <v>16583</v>
      </c>
      <c r="C3789" s="3">
        <f>VLOOKUP(B3789,CONSOLIDADO!A$2:E$11786,5,FALSE)</f>
        <v>1033</v>
      </c>
      <c r="D3789" s="3" t="s">
        <v>2114</v>
      </c>
      <c r="E3789" s="3" t="s">
        <v>15372</v>
      </c>
      <c r="F3789" s="3" t="s">
        <v>16591</v>
      </c>
      <c r="G3789" s="3" t="s">
        <v>16589</v>
      </c>
      <c r="I3789" t="str">
        <f t="shared" si="59"/>
        <v>,(1033,' Patricio Molina Marín ',' pmolina@clinicalosandes.cl',' 43 221 0200    ', Jefe Comercial')</v>
      </c>
    </row>
    <row r="3790" spans="1:9">
      <c r="A3790" s="3" t="s">
        <v>16593</v>
      </c>
      <c r="B3790" s="3" t="s">
        <v>16592</v>
      </c>
      <c r="C3790" s="3">
        <f>VLOOKUP(B3790,CONSOLIDADO!A$2:E$11786,5,FALSE)</f>
        <v>1034</v>
      </c>
      <c r="D3790" s="3" t="s">
        <v>2114</v>
      </c>
      <c r="E3790" s="3"/>
      <c r="F3790" s="3"/>
      <c r="G3790" s="3" t="s">
        <v>16594</v>
      </c>
      <c r="I3790" t="str">
        <f t="shared" si="59"/>
        <v>,(1034,' Carolina Colomer Espinosa','',' 32 253 9810',')</v>
      </c>
    </row>
    <row r="3791" spans="1:9">
      <c r="A3791" s="3" t="s">
        <v>16595</v>
      </c>
      <c r="B3791" s="3" t="s">
        <v>16592</v>
      </c>
      <c r="C3791" s="3">
        <f>VLOOKUP(B3791,CONSOLIDADO!A$2:E$11786,5,FALSE)</f>
        <v>1034</v>
      </c>
      <c r="D3791" s="3" t="s">
        <v>2114</v>
      </c>
      <c r="E3791" s="3" t="s">
        <v>6757</v>
      </c>
      <c r="F3791" s="3" t="s">
        <v>16596</v>
      </c>
      <c r="G3791" s="3" t="s">
        <v>16597</v>
      </c>
      <c r="I3791" t="str">
        <f t="shared" si="59"/>
        <v>,(1034,' Cristian Oyanader Cárdenas ',' coyanader@clinicaloscarrera.cl',' 32 253 9800    ', Gerente de Administración y Finanzas')</v>
      </c>
    </row>
    <row r="3792" spans="1:9">
      <c r="A3792" s="3" t="s">
        <v>16598</v>
      </c>
      <c r="B3792" s="3" t="s">
        <v>16592</v>
      </c>
      <c r="C3792" s="3">
        <f>VLOOKUP(B3792,CONSOLIDADO!A$2:E$11786,5,FALSE)</f>
        <v>1034</v>
      </c>
      <c r="D3792" s="3" t="s">
        <v>2114</v>
      </c>
      <c r="E3792" s="3" t="s">
        <v>6905</v>
      </c>
      <c r="F3792" s="3" t="s">
        <v>16599</v>
      </c>
      <c r="G3792" s="3" t="s">
        <v>16600</v>
      </c>
      <c r="I3792" t="str">
        <f t="shared" si="59"/>
        <v>,(1034,' Paula Adriasola ',' padriasola@clinicaloscarrera.cl',' 32 253 9813    ', Gerente Comercial')</v>
      </c>
    </row>
    <row r="3793" spans="1:9">
      <c r="A3793" s="3" t="s">
        <v>16601</v>
      </c>
      <c r="B3793" s="3" t="s">
        <v>16592</v>
      </c>
      <c r="C3793" s="3">
        <f>VLOOKUP(B3793,CONSOLIDADO!A$2:E$11786,5,FALSE)</f>
        <v>1034</v>
      </c>
      <c r="D3793" s="3" t="s">
        <v>2114</v>
      </c>
      <c r="E3793" s="3"/>
      <c r="F3793" s="3"/>
      <c r="G3793" s="3" t="s">
        <v>16602</v>
      </c>
      <c r="I3793" t="str">
        <f t="shared" si="59"/>
        <v>,(1034,' Margarita Tudela Valenzuela','',' 32 253 9726',')</v>
      </c>
    </row>
    <row r="3794" spans="1:9">
      <c r="A3794" s="3" t="s">
        <v>16604</v>
      </c>
      <c r="B3794" s="3" t="s">
        <v>16603</v>
      </c>
      <c r="C3794" s="3">
        <f>VLOOKUP(B3794,CONSOLIDADO!A$2:E$11786,5,FALSE)</f>
        <v>1035</v>
      </c>
      <c r="D3794" s="3" t="s">
        <v>2114</v>
      </c>
      <c r="E3794" s="3" t="s">
        <v>6813</v>
      </c>
      <c r="F3794" s="3"/>
      <c r="G3794" s="3" t="s">
        <v>16605</v>
      </c>
      <c r="I3794" t="str">
        <f t="shared" si="59"/>
        <v>,(1035,' Julio Córdoba Zawadzky ','',' 32 238 9910    ', Presidente')</v>
      </c>
    </row>
    <row r="3795" spans="1:9">
      <c r="A3795" s="3" t="s">
        <v>16606</v>
      </c>
      <c r="B3795" s="3" t="s">
        <v>16603</v>
      </c>
      <c r="C3795" s="3">
        <f>VLOOKUP(B3795,CONSOLIDADO!A$2:E$11786,5,FALSE)</f>
        <v>1035</v>
      </c>
      <c r="D3795" s="3" t="s">
        <v>2114</v>
      </c>
      <c r="E3795" s="3" t="s">
        <v>15814</v>
      </c>
      <c r="F3795" s="3"/>
      <c r="G3795" s="3" t="s">
        <v>16607</v>
      </c>
      <c r="I3795" t="str">
        <f t="shared" si="59"/>
        <v>,(1035,' Guillermo Rojas Bustos ','',' 32 238 0010    ', Director Médico')</v>
      </c>
    </row>
    <row r="3796" spans="1:9">
      <c r="A3796" s="3" t="s">
        <v>16608</v>
      </c>
      <c r="B3796" s="3" t="s">
        <v>16603</v>
      </c>
      <c r="C3796" s="3">
        <f>VLOOKUP(B3796,CONSOLIDADO!A$2:E$11786,5,FALSE)</f>
        <v>1035</v>
      </c>
      <c r="D3796" s="3" t="s">
        <v>2114</v>
      </c>
      <c r="E3796" s="3"/>
      <c r="F3796" s="3"/>
      <c r="G3796" s="3" t="s">
        <v>16609</v>
      </c>
      <c r="I3796" t="str">
        <f t="shared" si="59"/>
        <v>,(1035,' José Daniel Castro Franco','',' 32 238 9910',')</v>
      </c>
    </row>
    <row r="3797" spans="1:9">
      <c r="A3797" s="3" t="s">
        <v>16610</v>
      </c>
      <c r="B3797" s="3" t="s">
        <v>16603</v>
      </c>
      <c r="C3797" s="3">
        <f>VLOOKUP(B3797,CONSOLIDADO!A$2:E$11786,5,FALSE)</f>
        <v>1035</v>
      </c>
      <c r="D3797" s="3" t="s">
        <v>2114</v>
      </c>
      <c r="E3797" s="3" t="s">
        <v>6905</v>
      </c>
      <c r="F3797" s="3" t="s">
        <v>16611</v>
      </c>
      <c r="G3797" s="3" t="s">
        <v>16605</v>
      </c>
      <c r="I3797" t="str">
        <f t="shared" si="59"/>
        <v>,(1035,' Marcelo Sylvester Rodríguez ',' msylvester@clinicamiraflores.cl',' 32 238 9910    ', Gerente Comercial')</v>
      </c>
    </row>
    <row r="3798" spans="1:9">
      <c r="A3798" s="3" t="s">
        <v>16612</v>
      </c>
      <c r="B3798" s="3" t="s">
        <v>16603</v>
      </c>
      <c r="C3798" s="3">
        <f>VLOOKUP(B3798,CONSOLIDADO!A$2:E$11786,5,FALSE)</f>
        <v>1035</v>
      </c>
      <c r="D3798" s="3" t="s">
        <v>2114</v>
      </c>
      <c r="E3798" s="3" t="s">
        <v>16613</v>
      </c>
      <c r="F3798" s="3" t="s">
        <v>16614</v>
      </c>
      <c r="G3798" s="3" t="s">
        <v>16615</v>
      </c>
      <c r="I3798" t="str">
        <f t="shared" si="59"/>
        <v>,(1035,' Mireya Saavedra González ',' msaavedra@clinicamiraflores.cl',' 32 238 9913    ', Contador Auditor')</v>
      </c>
    </row>
    <row r="3799" spans="1:9">
      <c r="A3799" s="3" t="s">
        <v>16618</v>
      </c>
      <c r="B3799" s="3" t="s">
        <v>16616</v>
      </c>
      <c r="C3799" s="3">
        <f>VLOOKUP(B3799,CONSOLIDADO!A$2:E$11786,5,FALSE)</f>
        <v>1036</v>
      </c>
      <c r="D3799" s="3" t="s">
        <v>16617</v>
      </c>
      <c r="E3799" s="3" t="s">
        <v>16619</v>
      </c>
      <c r="F3799" s="3" t="s">
        <v>16620</v>
      </c>
      <c r="G3799" s="3" t="s">
        <v>16621</v>
      </c>
      <c r="I3799" t="str">
        <f t="shared" si="59"/>
        <v>,(1036,' Aldo Villavicencio Derio ',' presidente@clinicaastra.cl',' 2 2274 1377    ', Presidente del Directorio, Dr.')</v>
      </c>
    </row>
    <row r="3800" spans="1:9">
      <c r="A3800" s="3" t="s">
        <v>16622</v>
      </c>
      <c r="B3800" s="3" t="s">
        <v>16616</v>
      </c>
      <c r="C3800" s="3">
        <f>VLOOKUP(B3800,CONSOLIDADO!A$2:E$11786,5,FALSE)</f>
        <v>1036</v>
      </c>
      <c r="D3800" s="3" t="s">
        <v>16617</v>
      </c>
      <c r="E3800" s="3" t="s">
        <v>16623</v>
      </c>
      <c r="F3800" s="3" t="s">
        <v>16624</v>
      </c>
      <c r="G3800" s="3" t="s">
        <v>16621</v>
      </c>
      <c r="I3800" t="str">
        <f t="shared" si="59"/>
        <v>,(1036,' Armin Hecker Cartes ',' vicepresidente@clinicaastra.cl',' 2 2274 1377    ', Vicepresidente del Directorio, Dr.')</v>
      </c>
    </row>
    <row r="3801" spans="1:9">
      <c r="A3801" s="3" t="s">
        <v>16625</v>
      </c>
      <c r="B3801" s="3" t="s">
        <v>16616</v>
      </c>
      <c r="C3801" s="3">
        <f>VLOOKUP(B3801,CONSOLIDADO!A$2:E$11786,5,FALSE)</f>
        <v>1036</v>
      </c>
      <c r="D3801" s="3" t="s">
        <v>16617</v>
      </c>
      <c r="E3801" s="3" t="s">
        <v>6739</v>
      </c>
      <c r="F3801" s="3" t="s">
        <v>16626</v>
      </c>
      <c r="G3801" s="3" t="s">
        <v>16621</v>
      </c>
      <c r="I3801" t="str">
        <f t="shared" si="59"/>
        <v>,(1036,' Juan Carlos González Lobos ',' gerencia@clinicaastra.cl',' 2 2274 1377    ', Gerente General')</v>
      </c>
    </row>
    <row r="3802" spans="1:9">
      <c r="A3802" s="3" t="s">
        <v>16627</v>
      </c>
      <c r="B3802" s="3" t="s">
        <v>16616</v>
      </c>
      <c r="C3802" s="3">
        <f>VLOOKUP(B3802,CONSOLIDADO!A$2:E$11786,5,FALSE)</f>
        <v>1036</v>
      </c>
      <c r="D3802" s="3" t="s">
        <v>16617</v>
      </c>
      <c r="E3802" s="3"/>
      <c r="F3802" s="3"/>
      <c r="G3802" s="3" t="s">
        <v>16628</v>
      </c>
      <c r="I3802" t="str">
        <f t="shared" si="59"/>
        <v>,(1036,' Jorge Olivares Mardones','',' 2 2274 1377',')</v>
      </c>
    </row>
    <row r="3803" spans="1:9">
      <c r="A3803" s="3" t="s">
        <v>16630</v>
      </c>
      <c r="B3803" s="3" t="s">
        <v>16629</v>
      </c>
      <c r="C3803" s="3">
        <f>VLOOKUP(B3803,CONSOLIDADO!A$2:E$11786,5,FALSE)</f>
        <v>1037</v>
      </c>
      <c r="D3803" s="3" t="s">
        <v>2114</v>
      </c>
      <c r="E3803" s="3" t="s">
        <v>6739</v>
      </c>
      <c r="F3803" s="3" t="s">
        <v>16631</v>
      </c>
      <c r="G3803" s="3" t="s">
        <v>16632</v>
      </c>
      <c r="I3803" t="str">
        <f t="shared" si="59"/>
        <v>,(1037,' Matías Larraín Alamos ',' matias.larrain@redsalud.cl',' 2 2366 2055    ', Gerente General')</v>
      </c>
    </row>
    <row r="3804" spans="1:9">
      <c r="A3804" s="3" t="s">
        <v>16633</v>
      </c>
      <c r="B3804" s="3" t="s">
        <v>16629</v>
      </c>
      <c r="C3804" s="3">
        <f>VLOOKUP(B3804,CONSOLIDADO!A$2:E$11786,5,FALSE)</f>
        <v>1037</v>
      </c>
      <c r="D3804" s="3" t="s">
        <v>2114</v>
      </c>
      <c r="E3804" s="3" t="s">
        <v>6986</v>
      </c>
      <c r="F3804" s="3" t="s">
        <v>16634</v>
      </c>
      <c r="G3804" s="3" t="s">
        <v>16635</v>
      </c>
      <c r="I3804" t="str">
        <f t="shared" si="59"/>
        <v>,(1037,' Maritza Suárez Muñoz ',' maritza.suarez@redsalud.cl',' 2 2366 2271    ', Gerente de Finanzas')</v>
      </c>
    </row>
    <row r="3805" spans="1:9">
      <c r="A3805" s="3" t="s">
        <v>16636</v>
      </c>
      <c r="B3805" s="3" t="s">
        <v>16629</v>
      </c>
      <c r="C3805" s="3">
        <f>VLOOKUP(B3805,CONSOLIDADO!A$2:E$11786,5,FALSE)</f>
        <v>1037</v>
      </c>
      <c r="D3805" s="3" t="s">
        <v>2114</v>
      </c>
      <c r="E3805" s="3"/>
      <c r="F3805" s="3"/>
      <c r="G3805" s="3" t="s">
        <v>16637</v>
      </c>
      <c r="I3805" t="str">
        <f t="shared" si="59"/>
        <v>,(1037,' Carlos Escobedo Meneses','',' 2 2366 2055',')</v>
      </c>
    </row>
    <row r="3806" spans="1:9">
      <c r="A3806" s="3" t="s">
        <v>16638</v>
      </c>
      <c r="B3806" s="3" t="s">
        <v>16629</v>
      </c>
      <c r="C3806" s="3">
        <f>VLOOKUP(B3806,CONSOLIDADO!A$2:E$11786,5,FALSE)</f>
        <v>1037</v>
      </c>
      <c r="D3806" s="3" t="s">
        <v>2114</v>
      </c>
      <c r="E3806" s="3" t="s">
        <v>6905</v>
      </c>
      <c r="F3806" s="3" t="s">
        <v>16639</v>
      </c>
      <c r="G3806" s="3" t="s">
        <v>16640</v>
      </c>
      <c r="I3806" t="str">
        <f t="shared" si="59"/>
        <v>,(1037,' Daniela Tapia Orellana ',' daniela.tapia@redsalud.cl',' 2 2366 2057    ', Gerente Comercial')</v>
      </c>
    </row>
    <row r="3807" spans="1:9">
      <c r="A3807" s="3" t="s">
        <v>16641</v>
      </c>
      <c r="B3807" s="3" t="s">
        <v>16629</v>
      </c>
      <c r="C3807" s="3">
        <f>VLOOKUP(B3807,CONSOLIDADO!A$2:E$11786,5,FALSE)</f>
        <v>1037</v>
      </c>
      <c r="D3807" s="3" t="s">
        <v>2114</v>
      </c>
      <c r="E3807" s="3" t="s">
        <v>7381</v>
      </c>
      <c r="F3807" s="3" t="s">
        <v>16642</v>
      </c>
      <c r="G3807" s="3" t="s">
        <v>16643</v>
      </c>
      <c r="I3807" t="str">
        <f t="shared" si="59"/>
        <v>,(1037,' Cecilia Godoy Berthet ',' cecilia.godoy@redsalud.cl',' 2 2366 2240    ', Gerente de Personas')</v>
      </c>
    </row>
    <row r="3808" spans="1:9">
      <c r="A3808" s="3" t="s">
        <v>16645</v>
      </c>
      <c r="B3808" s="3" t="s">
        <v>16644</v>
      </c>
      <c r="C3808" s="3">
        <f>VLOOKUP(B3808,CONSOLIDADO!A$2:E$11786,5,FALSE)</f>
        <v>1038</v>
      </c>
      <c r="D3808" s="3" t="s">
        <v>2114</v>
      </c>
      <c r="E3808" s="3" t="s">
        <v>6739</v>
      </c>
      <c r="F3808" s="3"/>
      <c r="G3808" s="3" t="s">
        <v>16646</v>
      </c>
      <c r="I3808" t="str">
        <f t="shared" si="59"/>
        <v>,(1038,' José Antonio Sotomayor ','',' 2 2395 4619    ', Gerente General')</v>
      </c>
    </row>
    <row r="3809" spans="1:9">
      <c r="A3809" s="3" t="s">
        <v>16647</v>
      </c>
      <c r="B3809" s="3" t="s">
        <v>16644</v>
      </c>
      <c r="C3809" s="3">
        <f>VLOOKUP(B3809,CONSOLIDADO!A$2:E$11786,5,FALSE)</f>
        <v>1038</v>
      </c>
      <c r="D3809" s="3" t="s">
        <v>2114</v>
      </c>
      <c r="E3809" s="3"/>
      <c r="F3809" s="3"/>
      <c r="G3809" s="3" t="s">
        <v>16648</v>
      </c>
      <c r="I3809" t="str">
        <f t="shared" si="59"/>
        <v>,(1038,' Jasan Missene Hinojosa','',' 2 2395 4620',')</v>
      </c>
    </row>
    <row r="3810" spans="1:9">
      <c r="A3810" s="3" t="s">
        <v>16649</v>
      </c>
      <c r="B3810" s="3" t="s">
        <v>16644</v>
      </c>
      <c r="C3810" s="3">
        <f>VLOOKUP(B3810,CONSOLIDADO!A$2:E$11786,5,FALSE)</f>
        <v>1038</v>
      </c>
      <c r="D3810" s="3" t="s">
        <v>2114</v>
      </c>
      <c r="E3810" s="3" t="s">
        <v>16650</v>
      </c>
      <c r="F3810" s="3"/>
      <c r="G3810" s="3" t="s">
        <v>16651</v>
      </c>
      <c r="I3810" t="str">
        <f t="shared" si="59"/>
        <v>,(1038,' Manuel Burgos Rivas ','',' 2 2395 4620    ', Gerente Finanzas')</v>
      </c>
    </row>
    <row r="3811" spans="1:9">
      <c r="A3811" s="3" t="s">
        <v>16652</v>
      </c>
      <c r="B3811" s="3" t="s">
        <v>16644</v>
      </c>
      <c r="C3811" s="3">
        <f>VLOOKUP(B3811,CONSOLIDADO!A$2:E$11786,5,FALSE)</f>
        <v>1038</v>
      </c>
      <c r="D3811" s="3" t="s">
        <v>2114</v>
      </c>
      <c r="E3811" s="3" t="s">
        <v>7078</v>
      </c>
      <c r="F3811" s="3"/>
      <c r="G3811" s="3" t="s">
        <v>16651</v>
      </c>
      <c r="I3811" t="str">
        <f t="shared" si="59"/>
        <v>,(1038,' Jeanette Fierro ','',' 2 2395 4620    ', Gerente Recursos Humanos')</v>
      </c>
    </row>
    <row r="3812" spans="1:9">
      <c r="A3812" s="3" t="s">
        <v>16653</v>
      </c>
      <c r="B3812" s="3" t="s">
        <v>57573</v>
      </c>
      <c r="C3812" s="3">
        <f>VLOOKUP(B3812,CONSOLIDADO!A$2:E$11786,5,FALSE)</f>
        <v>1039</v>
      </c>
      <c r="D3812" s="3" t="s">
        <v>2114</v>
      </c>
      <c r="E3812" s="3" t="s">
        <v>6739</v>
      </c>
      <c r="F3812" s="3" t="s">
        <v>16654</v>
      </c>
      <c r="G3812" s="3" t="s">
        <v>16655</v>
      </c>
      <c r="I3812" t="str">
        <f t="shared" si="59"/>
        <v>,(1039,' Elizabeth Frese Bruno ',' gerenciaclr@clinicarenaca.cl',' 32 265 8000    ', Gerente General')</v>
      </c>
    </row>
    <row r="3813" spans="1:9">
      <c r="A3813" s="3" t="s">
        <v>16656</v>
      </c>
      <c r="B3813" s="3" t="s">
        <v>57573</v>
      </c>
      <c r="C3813" s="3">
        <f>VLOOKUP(B3813,CONSOLIDADO!A$2:E$11786,5,FALSE)</f>
        <v>1039</v>
      </c>
      <c r="D3813" s="3" t="s">
        <v>2114</v>
      </c>
      <c r="E3813" s="3" t="s">
        <v>6886</v>
      </c>
      <c r="F3813" s="3" t="s">
        <v>16657</v>
      </c>
      <c r="G3813" s="3" t="s">
        <v>16655</v>
      </c>
      <c r="I3813" t="str">
        <f t="shared" si="59"/>
        <v>,(1039,' Berna Mollla ',' berna.molla@clinicarenaca.cl',' 32 265 8000    ', Gerente de Recursos Humanos')</v>
      </c>
    </row>
    <row r="3814" spans="1:9">
      <c r="A3814" s="3" t="s">
        <v>16658</v>
      </c>
      <c r="B3814" s="3" t="s">
        <v>57573</v>
      </c>
      <c r="C3814" s="3">
        <f>VLOOKUP(B3814,CONSOLIDADO!A$2:E$11786,5,FALSE)</f>
        <v>1039</v>
      </c>
      <c r="D3814" s="3" t="s">
        <v>2114</v>
      </c>
      <c r="E3814" s="3" t="s">
        <v>7780</v>
      </c>
      <c r="F3814" s="3" t="s">
        <v>16654</v>
      </c>
      <c r="G3814" s="3" t="s">
        <v>16655</v>
      </c>
      <c r="I3814" t="str">
        <f t="shared" si="59"/>
        <v>,(1039,' Beatriz Campaña Olivares ',' gerenciaclr@clinicarenaca.cl',' 32 265 8000    ', Subgerente de Administración y Finanzas')</v>
      </c>
    </row>
    <row r="3815" spans="1:9">
      <c r="A3815" s="3" t="s">
        <v>16661</v>
      </c>
      <c r="B3815" s="3" t="s">
        <v>16659</v>
      </c>
      <c r="C3815" s="3">
        <f>VLOOKUP(B3815,CONSOLIDADO!A$2:E$11786,5,FALSE)</f>
        <v>1040</v>
      </c>
      <c r="D3815" s="3" t="s">
        <v>16660</v>
      </c>
      <c r="E3815" s="3" t="s">
        <v>6739</v>
      </c>
      <c r="F3815" s="3"/>
      <c r="G3815" s="3" t="s">
        <v>16662</v>
      </c>
      <c r="I3815" t="str">
        <f t="shared" si="59"/>
        <v>,(1040,' Martín Manterola Vince ','',' 2 2913 3510    ', Gerente General')</v>
      </c>
    </row>
    <row r="3816" spans="1:9">
      <c r="A3816" s="3" t="s">
        <v>16663</v>
      </c>
      <c r="B3816" s="3" t="s">
        <v>16659</v>
      </c>
      <c r="C3816" s="3">
        <f>VLOOKUP(B3816,CONSOLIDADO!A$2:E$11786,5,FALSE)</f>
        <v>1040</v>
      </c>
      <c r="D3816" s="3" t="s">
        <v>16660</v>
      </c>
      <c r="E3816" s="3" t="s">
        <v>15814</v>
      </c>
      <c r="F3816" s="3"/>
      <c r="G3816" s="3" t="s">
        <v>16664</v>
      </c>
      <c r="I3816" t="str">
        <f t="shared" si="59"/>
        <v>,(1040,' Javier González García ','',' 2 2913 3520    ', Director Médico')</v>
      </c>
    </row>
    <row r="3817" spans="1:9">
      <c r="A3817" s="3" t="s">
        <v>16665</v>
      </c>
      <c r="B3817" s="3" t="s">
        <v>16659</v>
      </c>
      <c r="C3817" s="3">
        <f>VLOOKUP(B3817,CONSOLIDADO!A$2:E$11786,5,FALSE)</f>
        <v>1040</v>
      </c>
      <c r="D3817" s="3" t="s">
        <v>16660</v>
      </c>
      <c r="E3817" s="3" t="s">
        <v>16666</v>
      </c>
      <c r="F3817" s="3"/>
      <c r="G3817" s="3" t="s">
        <v>16667</v>
      </c>
      <c r="I3817" t="str">
        <f t="shared" si="59"/>
        <v>,(1040,' Rodrigo Díaz Martínez ','',' 2 2913 3600    ', Gerente de Finanzas y Control de Gestión')</v>
      </c>
    </row>
    <row r="3818" spans="1:9">
      <c r="A3818" s="3" t="s">
        <v>16668</v>
      </c>
      <c r="B3818" s="3" t="s">
        <v>16659</v>
      </c>
      <c r="C3818" s="3">
        <f>VLOOKUP(B3818,CONSOLIDADO!A$2:E$11786,5,FALSE)</f>
        <v>1040</v>
      </c>
      <c r="D3818" s="3" t="s">
        <v>16660</v>
      </c>
      <c r="E3818" s="3" t="s">
        <v>6905</v>
      </c>
      <c r="F3818" s="3"/>
      <c r="G3818" s="3" t="s">
        <v>16669</v>
      </c>
      <c r="I3818" t="str">
        <f t="shared" si="59"/>
        <v>,(1040,' Natalia Collao Acevedo ','',' 2 2913 3550    ', Gerente Comercial')</v>
      </c>
    </row>
    <row r="3819" spans="1:9">
      <c r="A3819" s="3" t="s">
        <v>16670</v>
      </c>
      <c r="B3819" s="3" t="s">
        <v>16659</v>
      </c>
      <c r="C3819" s="3">
        <f>VLOOKUP(B3819,CONSOLIDADO!A$2:E$11786,5,FALSE)</f>
        <v>1040</v>
      </c>
      <c r="D3819" s="3" t="s">
        <v>16660</v>
      </c>
      <c r="E3819" s="3"/>
      <c r="F3819" s="3"/>
      <c r="G3819" s="3" t="s">
        <v>16671</v>
      </c>
      <c r="I3819" t="str">
        <f t="shared" si="59"/>
        <v>,(1040,' Víctor Yáñez Berríos','',' 2 2913 3383',')</v>
      </c>
    </row>
    <row r="3820" spans="1:9">
      <c r="A3820" s="3" t="s">
        <v>16672</v>
      </c>
      <c r="B3820" s="3" t="s">
        <v>16659</v>
      </c>
      <c r="C3820" s="3">
        <f>VLOOKUP(B3820,CONSOLIDADO!A$2:E$11786,5,FALSE)</f>
        <v>1040</v>
      </c>
      <c r="D3820" s="3" t="s">
        <v>16660</v>
      </c>
      <c r="E3820" s="3" t="s">
        <v>6765</v>
      </c>
      <c r="F3820" s="3"/>
      <c r="G3820" s="3" t="s">
        <v>16673</v>
      </c>
      <c r="I3820" t="str">
        <f t="shared" si="59"/>
        <v>,(1040,' John Allen Ecclefield ','',' 2 2913 3580    ', Gerente de Operaciones')</v>
      </c>
    </row>
    <row r="3821" spans="1:9">
      <c r="A3821" s="3" t="s">
        <v>16675</v>
      </c>
      <c r="B3821" s="3" t="s">
        <v>16674</v>
      </c>
      <c r="C3821" s="3">
        <f>VLOOKUP(B3821,CONSOLIDADO!A$2:E$11786,5,FALSE)</f>
        <v>1041</v>
      </c>
      <c r="D3821" s="3" t="s">
        <v>2114</v>
      </c>
      <c r="E3821" s="3" t="s">
        <v>16676</v>
      </c>
      <c r="F3821" s="3" t="s">
        <v>16677</v>
      </c>
      <c r="G3821" s="3" t="s">
        <v>16678</v>
      </c>
      <c r="I3821" t="str">
        <f t="shared" si="59"/>
        <v>,(1041,' Felipe Heussr ',' fheussr@med.puc.cl',' 2 2354 6422    ', Presidente, Dr.')</v>
      </c>
    </row>
    <row r="3822" spans="1:9">
      <c r="A3822" s="3" t="s">
        <v>16679</v>
      </c>
      <c r="B3822" s="3" t="s">
        <v>16674</v>
      </c>
      <c r="C3822" s="3">
        <f>VLOOKUP(B3822,CONSOLIDADO!A$2:E$11786,5,FALSE)</f>
        <v>1041</v>
      </c>
      <c r="D3822" s="3" t="s">
        <v>2114</v>
      </c>
      <c r="E3822" s="3"/>
      <c r="F3822" s="3"/>
      <c r="G3822" s="3" t="s">
        <v>16680</v>
      </c>
      <c r="I3822" t="str">
        <f t="shared" si="59"/>
        <v>,(1041,' Cristian De la Fuente Díaz','',' 2 2354 3780',')</v>
      </c>
    </row>
    <row r="3823" spans="1:9">
      <c r="A3823" s="3" t="s">
        <v>16681</v>
      </c>
      <c r="B3823" s="3" t="s">
        <v>16674</v>
      </c>
      <c r="C3823" s="3">
        <f>VLOOKUP(B3823,CONSOLIDADO!A$2:E$11786,5,FALSE)</f>
        <v>1041</v>
      </c>
      <c r="D3823" s="3" t="s">
        <v>2114</v>
      </c>
      <c r="E3823" s="3" t="s">
        <v>16523</v>
      </c>
      <c r="F3823" s="3" t="s">
        <v>16682</v>
      </c>
      <c r="G3823" s="3" t="s">
        <v>16683</v>
      </c>
      <c r="I3823" t="str">
        <f t="shared" si="59"/>
        <v>,(1041,' Ricardo Rabagliati Borie ',' rabagli@med.puc.cl',' 2 2354 3103    ', Director Médico, Dr.')</v>
      </c>
    </row>
    <row r="3824" spans="1:9">
      <c r="A3824" s="3" t="s">
        <v>16684</v>
      </c>
      <c r="B3824" s="3" t="s">
        <v>16674</v>
      </c>
      <c r="C3824" s="3">
        <f>VLOOKUP(B3824,CONSOLIDADO!A$2:E$11786,5,FALSE)</f>
        <v>1041</v>
      </c>
      <c r="D3824" s="3" t="s">
        <v>2114</v>
      </c>
      <c r="E3824" s="3" t="s">
        <v>9228</v>
      </c>
      <c r="F3824" s="3" t="s">
        <v>16685</v>
      </c>
      <c r="G3824" s="3" t="s">
        <v>16686</v>
      </c>
      <c r="I3824" t="str">
        <f t="shared" si="59"/>
        <v>,(1041,' Juan Reyes Rojas ',' jreyeroj@med.puc.cl',' 2 2384 6117    ', Subgerente de Finanzas')</v>
      </c>
    </row>
    <row r="3825" spans="1:9">
      <c r="A3825" s="3" t="s">
        <v>16687</v>
      </c>
      <c r="B3825" s="3" t="s">
        <v>16674</v>
      </c>
      <c r="C3825" s="3">
        <f>VLOOKUP(B3825,CONSOLIDADO!A$2:E$11786,5,FALSE)</f>
        <v>1041</v>
      </c>
      <c r="D3825" s="3" t="s">
        <v>2114</v>
      </c>
      <c r="E3825" s="3" t="s">
        <v>6989</v>
      </c>
      <c r="F3825" s="3" t="s">
        <v>16688</v>
      </c>
      <c r="G3825" s="3" t="s">
        <v>16689</v>
      </c>
      <c r="I3825" t="str">
        <f t="shared" si="59"/>
        <v>,(1041,' Julio Núñez Vásquez ',' jnunez@med.puc.cl',' 2 2384 6122    ', Jefe de Recursos Humanos')</v>
      </c>
    </row>
    <row r="3826" spans="1:9">
      <c r="A3826" s="3" t="s">
        <v>16691</v>
      </c>
      <c r="B3826" s="3" t="s">
        <v>16690</v>
      </c>
      <c r="C3826" s="3">
        <f>VLOOKUP(B3826,CONSOLIDADO!A$2:E$11786,5,FALSE)</f>
        <v>1042</v>
      </c>
      <c r="D3826" s="3" t="s">
        <v>2114</v>
      </c>
      <c r="E3826" s="3" t="s">
        <v>6739</v>
      </c>
      <c r="F3826" s="3" t="s">
        <v>16692</v>
      </c>
      <c r="G3826" s="3" t="s">
        <v>16693</v>
      </c>
      <c r="I3826" t="str">
        <f t="shared" si="59"/>
        <v>,(1042,' Cristian García Torres ',' dpalma@clinicavespucio.cl',' 2 2470 7000    ', Gerente General')</v>
      </c>
    </row>
    <row r="3827" spans="1:9">
      <c r="A3827" s="3" t="s">
        <v>16694</v>
      </c>
      <c r="B3827" s="3" t="s">
        <v>16690</v>
      </c>
      <c r="C3827" s="3">
        <f>VLOOKUP(B3827,CONSOLIDADO!A$2:E$11786,5,FALSE)</f>
        <v>1042</v>
      </c>
      <c r="D3827" s="3" t="s">
        <v>2114</v>
      </c>
      <c r="E3827" s="3" t="s">
        <v>15814</v>
      </c>
      <c r="F3827" s="3" t="s">
        <v>16692</v>
      </c>
      <c r="G3827" s="3" t="s">
        <v>16693</v>
      </c>
      <c r="I3827" t="str">
        <f t="shared" si="59"/>
        <v>,(1042,' Víctor Silveira Silveira ',' dpalma@clinicavespucio.cl',' 2 2470 7000    ', Director Médico')</v>
      </c>
    </row>
    <row r="3828" spans="1:9">
      <c r="A3828" s="3" t="s">
        <v>16695</v>
      </c>
      <c r="B3828" s="3" t="s">
        <v>16690</v>
      </c>
      <c r="C3828" s="3">
        <f>VLOOKUP(B3828,CONSOLIDADO!A$2:E$11786,5,FALSE)</f>
        <v>1042</v>
      </c>
      <c r="D3828" s="3" t="s">
        <v>2114</v>
      </c>
      <c r="E3828" s="3" t="s">
        <v>6757</v>
      </c>
      <c r="F3828" s="3" t="s">
        <v>16696</v>
      </c>
      <c r="G3828" s="3" t="s">
        <v>16693</v>
      </c>
      <c r="I3828" t="str">
        <f t="shared" si="59"/>
        <v>,(1042,' Andrés Innocenti García ',' ainnocenti@clinicavespucio.cl',' 2 2470 7000    ', Gerente de Administración y Finanzas')</v>
      </c>
    </row>
    <row r="3829" spans="1:9">
      <c r="A3829" s="3" t="s">
        <v>16697</v>
      </c>
      <c r="B3829" s="3" t="s">
        <v>16690</v>
      </c>
      <c r="C3829" s="3">
        <f>VLOOKUP(B3829,CONSOLIDADO!A$2:E$11786,5,FALSE)</f>
        <v>1042</v>
      </c>
      <c r="D3829" s="3" t="s">
        <v>2114</v>
      </c>
      <c r="E3829" s="3" t="s">
        <v>6765</v>
      </c>
      <c r="F3829" s="3" t="s">
        <v>16698</v>
      </c>
      <c r="G3829" s="3" t="s">
        <v>16693</v>
      </c>
      <c r="I3829" t="str">
        <f t="shared" si="59"/>
        <v>,(1042,' Rafael Astudillo Plaza ',' rastudillo@clinicavespucio.cl',' 2 2470 7000    ', Gerente de Operaciones')</v>
      </c>
    </row>
    <row r="3830" spans="1:9">
      <c r="A3830" s="3" t="s">
        <v>16699</v>
      </c>
      <c r="B3830" s="3" t="s">
        <v>16690</v>
      </c>
      <c r="C3830" s="3">
        <f>VLOOKUP(B3830,CONSOLIDADO!A$2:E$11786,5,FALSE)</f>
        <v>1042</v>
      </c>
      <c r="D3830" s="3" t="s">
        <v>2114</v>
      </c>
      <c r="E3830" s="3" t="s">
        <v>9981</v>
      </c>
      <c r="F3830" s="3" t="s">
        <v>16700</v>
      </c>
      <c r="G3830" s="3" t="s">
        <v>16693</v>
      </c>
      <c r="I3830" t="str">
        <f t="shared" si="59"/>
        <v>,(1042,' Luis Norambuena Gómez ',' lnorambuena@clinicavespucio.cl',' 2 2470 7000    ', Subgerente de Recursos Humanos')</v>
      </c>
    </row>
    <row r="3831" spans="1:9">
      <c r="A3831" s="3" t="s">
        <v>16703</v>
      </c>
      <c r="B3831" s="3" t="s">
        <v>16701</v>
      </c>
      <c r="C3831" s="3">
        <f>VLOOKUP(B3831,CONSOLIDADO!A$2:E$11786,5,FALSE)</f>
        <v>1043</v>
      </c>
      <c r="D3831" s="3" t="s">
        <v>16702</v>
      </c>
      <c r="E3831" s="3"/>
      <c r="F3831" s="3"/>
      <c r="G3831" s="3" t="s">
        <v>16704</v>
      </c>
      <c r="I3831" t="str">
        <f t="shared" si="59"/>
        <v>,(1043,' Ana María Vázquez Galliano','',' 2 2730 1924',')</v>
      </c>
    </row>
    <row r="3832" spans="1:9">
      <c r="A3832" s="3" t="s">
        <v>16705</v>
      </c>
      <c r="B3832" s="3" t="s">
        <v>16701</v>
      </c>
      <c r="C3832" s="3">
        <f>VLOOKUP(B3832,CONSOLIDADO!A$2:E$11786,5,FALSE)</f>
        <v>1043</v>
      </c>
      <c r="D3832" s="3" t="s">
        <v>16702</v>
      </c>
      <c r="E3832" s="3" t="s">
        <v>6757</v>
      </c>
      <c r="F3832" s="3" t="s">
        <v>16706</v>
      </c>
      <c r="G3832" s="3" t="s">
        <v>16707</v>
      </c>
      <c r="I3832" t="str">
        <f t="shared" si="59"/>
        <v>,(1043,' Ignacio Monte ',' ignacio.monte@clorox.com',' 2 2730 1924    ', Gerente de Administración y Finanzas')</v>
      </c>
    </row>
    <row r="3833" spans="1:9">
      <c r="A3833" s="3" t="s">
        <v>16708</v>
      </c>
      <c r="B3833" s="3" t="s">
        <v>16701</v>
      </c>
      <c r="C3833" s="3">
        <f>VLOOKUP(B3833,CONSOLIDADO!A$2:E$11786,5,FALSE)</f>
        <v>1043</v>
      </c>
      <c r="D3833" s="3" t="s">
        <v>16702</v>
      </c>
      <c r="E3833" s="3" t="s">
        <v>6886</v>
      </c>
      <c r="F3833" s="3" t="s">
        <v>16709</v>
      </c>
      <c r="G3833" s="3" t="s">
        <v>16707</v>
      </c>
      <c r="I3833" t="str">
        <f t="shared" si="59"/>
        <v>,(1043,' Rubén Vásquez Jerez ',' ruben.vasquez@clorox.com',' 2 2730 1924    ', Gerente de Recursos Humanos')</v>
      </c>
    </row>
    <row r="3834" spans="1:9">
      <c r="A3834" s="3" t="s">
        <v>16710</v>
      </c>
      <c r="B3834" s="3" t="s">
        <v>16701</v>
      </c>
      <c r="C3834" s="3">
        <f>VLOOKUP(B3834,CONSOLIDADO!A$2:E$11786,5,FALSE)</f>
        <v>1043</v>
      </c>
      <c r="D3834" s="3" t="s">
        <v>16702</v>
      </c>
      <c r="E3834" s="3" t="s">
        <v>6765</v>
      </c>
      <c r="F3834" s="3" t="s">
        <v>16711</v>
      </c>
      <c r="G3834" s="3" t="s">
        <v>16707</v>
      </c>
      <c r="I3834" t="str">
        <f t="shared" si="59"/>
        <v>,(1043,' Carlos Muñoz A. ',' carlos.munoz@clorox.com',' 2 2730 1924    ', Gerente de Operaciones')</v>
      </c>
    </row>
    <row r="3835" spans="1:9">
      <c r="A3835" s="3" t="s">
        <v>16712</v>
      </c>
      <c r="B3835" s="3" t="s">
        <v>16701</v>
      </c>
      <c r="C3835" s="3">
        <f>VLOOKUP(B3835,CONSOLIDADO!A$2:E$11786,5,FALSE)</f>
        <v>1043</v>
      </c>
      <c r="D3835" s="3" t="s">
        <v>16702</v>
      </c>
      <c r="E3835" s="3" t="s">
        <v>7136</v>
      </c>
      <c r="F3835" s="3" t="s">
        <v>16713</v>
      </c>
      <c r="G3835" s="3" t="s">
        <v>16707</v>
      </c>
      <c r="I3835" t="str">
        <f t="shared" si="59"/>
        <v>,(1043,' Rafael Barroeta ',' rafael.barroeta@clorox.com',' 2 2730 1924    ', Gerente de Marketing')</v>
      </c>
    </row>
    <row r="3836" spans="1:9">
      <c r="A3836" s="3" t="s">
        <v>16714</v>
      </c>
      <c r="B3836" s="3" t="s">
        <v>16701</v>
      </c>
      <c r="C3836" s="3">
        <f>VLOOKUP(B3836,CONSOLIDADO!A$2:E$11786,5,FALSE)</f>
        <v>1043</v>
      </c>
      <c r="D3836" s="3" t="s">
        <v>16702</v>
      </c>
      <c r="E3836" s="3" t="s">
        <v>7140</v>
      </c>
      <c r="F3836" s="3" t="s">
        <v>16715</v>
      </c>
      <c r="G3836" s="3" t="s">
        <v>16716</v>
      </c>
      <c r="I3836" t="str">
        <f t="shared" si="59"/>
        <v>,(1043,' Patricio Porras Soto ',' angelica.sandoval@clorox.com',' 2 2730 1922    ', Gerente de Ventas')</v>
      </c>
    </row>
    <row r="3837" spans="1:9">
      <c r="A3837" s="3" t="s">
        <v>16718</v>
      </c>
      <c r="B3837" s="3" t="s">
        <v>16717</v>
      </c>
      <c r="C3837" s="3">
        <f>VLOOKUP(B3837,CONSOLIDADO!A$2:E$11786,5,FALSE)</f>
        <v>1044</v>
      </c>
      <c r="D3837" s="3" t="s">
        <v>2681</v>
      </c>
      <c r="E3837" s="3" t="s">
        <v>7562</v>
      </c>
      <c r="F3837" s="3"/>
      <c r="G3837" s="3" t="s">
        <v>6846</v>
      </c>
      <c r="I3837" t="str">
        <f t="shared" si="59"/>
        <v>,(1044,' Jorge Ihnen Aravena ','','               ', Presidente del Directorio')</v>
      </c>
    </row>
    <row r="3838" spans="1:9">
      <c r="A3838" s="3" t="s">
        <v>13668</v>
      </c>
      <c r="B3838" s="3" t="s">
        <v>16717</v>
      </c>
      <c r="C3838" s="3">
        <f>VLOOKUP(B3838,CONSOLIDADO!A$2:E$11786,5,FALSE)</f>
        <v>1044</v>
      </c>
      <c r="D3838" s="3" t="s">
        <v>2681</v>
      </c>
      <c r="E3838" s="3" t="s">
        <v>6848</v>
      </c>
      <c r="F3838" s="3"/>
      <c r="G3838" s="3" t="s">
        <v>6846</v>
      </c>
      <c r="I3838" t="str">
        <f t="shared" si="59"/>
        <v>,(1044,' Oscar Von Chrismar Carvajal ','','               ', Vicepresidente')</v>
      </c>
    </row>
    <row r="3839" spans="1:9">
      <c r="A3839" s="3" t="s">
        <v>16719</v>
      </c>
      <c r="B3839" s="3" t="s">
        <v>16717</v>
      </c>
      <c r="C3839" s="3">
        <f>VLOOKUP(B3839,CONSOLIDADO!A$2:E$11786,5,FALSE)</f>
        <v>1044</v>
      </c>
      <c r="D3839" s="3" t="s">
        <v>2681</v>
      </c>
      <c r="E3839" s="3" t="s">
        <v>7402</v>
      </c>
      <c r="F3839" s="3"/>
      <c r="G3839" s="3" t="s">
        <v>6846</v>
      </c>
      <c r="I3839" t="str">
        <f t="shared" si="59"/>
        <v>,(1044,' Sergio Hidalgo Herazo ','','               ', Tesorero')</v>
      </c>
    </row>
    <row r="3840" spans="1:9">
      <c r="A3840" s="3" t="s">
        <v>16720</v>
      </c>
      <c r="B3840" s="3" t="s">
        <v>16717</v>
      </c>
      <c r="C3840" s="3">
        <f>VLOOKUP(B3840,CONSOLIDADO!A$2:E$11786,5,FALSE)</f>
        <v>1044</v>
      </c>
      <c r="D3840" s="3" t="s">
        <v>2681</v>
      </c>
      <c r="E3840" s="3" t="s">
        <v>6850</v>
      </c>
      <c r="F3840" s="3"/>
      <c r="G3840" s="3" t="s">
        <v>16721</v>
      </c>
      <c r="I3840" t="str">
        <f t="shared" si="59"/>
        <v>,(1044,' Ignacio Cueto Plaza ','',' 2 2321 6404    ', Director')</v>
      </c>
    </row>
    <row r="3841" spans="1:9">
      <c r="A3841" s="3" t="s">
        <v>16722</v>
      </c>
      <c r="B3841" s="3" t="s">
        <v>16717</v>
      </c>
      <c r="C3841" s="3">
        <f>VLOOKUP(B3841,CONSOLIDADO!A$2:E$11786,5,FALSE)</f>
        <v>1044</v>
      </c>
      <c r="D3841" s="3" t="s">
        <v>2681</v>
      </c>
      <c r="E3841" s="3" t="s">
        <v>6850</v>
      </c>
      <c r="F3841" s="3"/>
      <c r="G3841" s="3" t="s">
        <v>6846</v>
      </c>
      <c r="I3841" t="str">
        <f t="shared" si="59"/>
        <v>,(1044,' Marcelo Cibié Bluth ','','               ', Director')</v>
      </c>
    </row>
    <row r="3842" spans="1:9">
      <c r="A3842" s="3" t="s">
        <v>16723</v>
      </c>
      <c r="B3842" s="3" t="s">
        <v>16717</v>
      </c>
      <c r="C3842" s="3">
        <f>VLOOKUP(B3842,CONSOLIDADO!A$2:E$11786,5,FALSE)</f>
        <v>1044</v>
      </c>
      <c r="D3842" s="3" t="s">
        <v>2681</v>
      </c>
      <c r="E3842" s="3" t="s">
        <v>6850</v>
      </c>
      <c r="F3842" s="3"/>
      <c r="G3842" s="3" t="s">
        <v>6846</v>
      </c>
      <c r="I3842" t="str">
        <f t="shared" si="59"/>
        <v>,(1044,' Carmen Román Arancibia ','','               ', Director')</v>
      </c>
    </row>
    <row r="3843" spans="1:9">
      <c r="A3843" s="3" t="s">
        <v>16724</v>
      </c>
      <c r="B3843" s="3" t="s">
        <v>16717</v>
      </c>
      <c r="C3843" s="3">
        <f>VLOOKUP(B3843,CONSOLIDADO!A$2:E$11786,5,FALSE)</f>
        <v>1044</v>
      </c>
      <c r="D3843" s="3" t="s">
        <v>2681</v>
      </c>
      <c r="E3843" s="3" t="s">
        <v>6850</v>
      </c>
      <c r="F3843" s="3"/>
      <c r="G3843" s="3" t="s">
        <v>6846</v>
      </c>
      <c r="I3843" t="str">
        <f t="shared" ref="I3843:I3906" si="60">CONCATENATE(",(",C3843,",'",A3843,"','",F3843,"','",G3843,"',",E3843,"')")</f>
        <v>,(1044,' Antonio Martínez Segui ','','               ', Director')</v>
      </c>
    </row>
    <row r="3844" spans="1:9">
      <c r="A3844" s="3" t="s">
        <v>16725</v>
      </c>
      <c r="B3844" s="3" t="s">
        <v>16717</v>
      </c>
      <c r="C3844" s="3">
        <f>VLOOKUP(B3844,CONSOLIDADO!A$2:E$11786,5,FALSE)</f>
        <v>1044</v>
      </c>
      <c r="D3844" s="3" t="s">
        <v>2681</v>
      </c>
      <c r="E3844" s="3"/>
      <c r="F3844" s="3"/>
      <c r="G3844" s="3" t="s">
        <v>16726</v>
      </c>
      <c r="I3844" t="str">
        <f t="shared" si="60"/>
        <v>,(1044,' Mauricio Eduardo Uribe Brito','',' 2 2321 6404',')</v>
      </c>
    </row>
    <row r="3845" spans="1:9">
      <c r="A3845" s="3" t="s">
        <v>16728</v>
      </c>
      <c r="B3845" s="3" t="s">
        <v>16727</v>
      </c>
      <c r="C3845" s="3">
        <f>VLOOKUP(B3845,CONSOLIDADO!A$2:E$11786,5,FALSE)</f>
        <v>1045</v>
      </c>
      <c r="D3845" s="3" t="s">
        <v>2090</v>
      </c>
      <c r="E3845" s="3"/>
      <c r="F3845" s="3"/>
      <c r="G3845" s="3" t="s">
        <v>16729</v>
      </c>
      <c r="I3845" t="str">
        <f t="shared" si="60"/>
        <v>,(1045,' Cristián Urzúa Opazo','',' 2 2821 0028',')</v>
      </c>
    </row>
    <row r="3846" spans="1:9">
      <c r="A3846" s="3" t="s">
        <v>16730</v>
      </c>
      <c r="B3846" s="3" t="s">
        <v>16727</v>
      </c>
      <c r="C3846" s="3">
        <f>VLOOKUP(B3846,CONSOLIDADO!A$2:E$11786,5,FALSE)</f>
        <v>1045</v>
      </c>
      <c r="D3846" s="3" t="s">
        <v>2090</v>
      </c>
      <c r="E3846" s="3"/>
      <c r="F3846" s="3"/>
      <c r="G3846" s="3" t="s">
        <v>16729</v>
      </c>
      <c r="I3846" t="str">
        <f t="shared" si="60"/>
        <v>,(1045,' Pablo Giesen De la Cerda','',' 2 2821 0028',')</v>
      </c>
    </row>
    <row r="3847" spans="1:9">
      <c r="A3847" s="3" t="s">
        <v>16732</v>
      </c>
      <c r="B3847" s="3" t="s">
        <v>16731</v>
      </c>
      <c r="C3847" s="3">
        <f>VLOOKUP(B3847,CONSOLIDADO!A$2:E$11786,5,FALSE)</f>
        <v>1046</v>
      </c>
      <c r="D3847" s="3" t="s">
        <v>2090</v>
      </c>
      <c r="E3847" s="3" t="s">
        <v>6813</v>
      </c>
      <c r="F3847" s="3"/>
      <c r="G3847" s="3" t="s">
        <v>16733</v>
      </c>
      <c r="I3847" t="str">
        <f t="shared" si="60"/>
        <v>,(1046,' Francisco Tagle Claro ','',' 2 2941 7600    ', Presidente')</v>
      </c>
    </row>
    <row r="3848" spans="1:9">
      <c r="A3848" s="3" t="s">
        <v>16734</v>
      </c>
      <c r="B3848" s="3" t="s">
        <v>16731</v>
      </c>
      <c r="C3848" s="3">
        <f>VLOOKUP(B3848,CONSOLIDADO!A$2:E$11786,5,FALSE)</f>
        <v>1046</v>
      </c>
      <c r="D3848" s="3" t="s">
        <v>2090</v>
      </c>
      <c r="E3848" s="3" t="s">
        <v>6739</v>
      </c>
      <c r="F3848" s="3"/>
      <c r="G3848" s="3" t="s">
        <v>16735</v>
      </c>
      <c r="I3848" t="str">
        <f t="shared" si="60"/>
        <v>,(1046,' Eduardo Valenzuela Vaillant ','',' 35 242 0042    ', Gerente General')</v>
      </c>
    </row>
    <row r="3849" spans="1:9">
      <c r="A3849" s="3" t="s">
        <v>16737</v>
      </c>
      <c r="B3849" s="3" t="s">
        <v>16736</v>
      </c>
      <c r="C3849" s="3">
        <f>VLOOKUP(B3849,CONSOLIDADO!A$2:E$11786,5,FALSE)</f>
        <v>1047</v>
      </c>
      <c r="D3849" s="3" t="s">
        <v>2090</v>
      </c>
      <c r="E3849" s="3" t="s">
        <v>6739</v>
      </c>
      <c r="F3849" s="3"/>
      <c r="G3849" s="3" t="s">
        <v>16738</v>
      </c>
      <c r="I3849" t="str">
        <f t="shared" si="60"/>
        <v>,(1047,' Antonio Eyzaguirre Letelier ','',' 2 2719 3200    ', Gerente General')</v>
      </c>
    </row>
    <row r="3850" spans="1:9">
      <c r="A3850" s="3" t="s">
        <v>16739</v>
      </c>
      <c r="B3850" s="3" t="s">
        <v>16736</v>
      </c>
      <c r="C3850" s="3">
        <f>VLOOKUP(B3850,CONSOLIDADO!A$2:E$11786,5,FALSE)</f>
        <v>1047</v>
      </c>
      <c r="D3850" s="3" t="s">
        <v>2090</v>
      </c>
      <c r="E3850" s="3" t="s">
        <v>6757</v>
      </c>
      <c r="F3850" s="3" t="s">
        <v>16740</v>
      </c>
      <c r="G3850" s="3" t="s">
        <v>16738</v>
      </c>
      <c r="I3850" t="str">
        <f t="shared" si="60"/>
        <v>,(1047,' Ricardo Figueroa González ',' rfigueroa@cgll.cl',' 2 2719 3200    ', Gerente de Administración y Finanzas')</v>
      </c>
    </row>
    <row r="3851" spans="1:9">
      <c r="A3851" s="3" t="s">
        <v>16742</v>
      </c>
      <c r="B3851" s="3" t="s">
        <v>16741</v>
      </c>
      <c r="C3851" s="3">
        <f>VLOOKUP(B3851,CONSOLIDADO!A$2:E$11786,5,FALSE)</f>
        <v>1048</v>
      </c>
      <c r="D3851" s="3" t="s">
        <v>2681</v>
      </c>
      <c r="E3851" s="3"/>
      <c r="F3851" s="3"/>
      <c r="G3851" s="3" t="s">
        <v>16743</v>
      </c>
      <c r="I3851" t="str">
        <f t="shared" si="60"/>
        <v>,(1048,' Ladislao Geyger Mailath','',' 35 244 2181',')</v>
      </c>
    </row>
    <row r="3852" spans="1:9">
      <c r="A3852" s="3" t="s">
        <v>16744</v>
      </c>
      <c r="B3852" s="3" t="s">
        <v>16741</v>
      </c>
      <c r="C3852" s="3">
        <f>VLOOKUP(B3852,CONSOLIDADO!A$2:E$11786,5,FALSE)</f>
        <v>1048</v>
      </c>
      <c r="D3852" s="3" t="s">
        <v>2681</v>
      </c>
      <c r="E3852" s="3" t="s">
        <v>8332</v>
      </c>
      <c r="F3852" s="3"/>
      <c r="G3852" s="3" t="s">
        <v>16745</v>
      </c>
      <c r="I3852" t="str">
        <f t="shared" si="60"/>
        <v>,(1048,' Jorge López Bain ','',' 35 244 2181    ', Vicepresidente del Directorio')</v>
      </c>
    </row>
    <row r="3853" spans="1:9">
      <c r="A3853" s="3" t="s">
        <v>16746</v>
      </c>
      <c r="B3853" s="3" t="s">
        <v>16741</v>
      </c>
      <c r="C3853" s="3">
        <f>VLOOKUP(B3853,CONSOLIDADO!A$2:E$11786,5,FALSE)</f>
        <v>1048</v>
      </c>
      <c r="D3853" s="3" t="s">
        <v>2681</v>
      </c>
      <c r="E3853" s="3" t="s">
        <v>6850</v>
      </c>
      <c r="F3853" s="3"/>
      <c r="G3853" s="3" t="s">
        <v>16745</v>
      </c>
      <c r="I3853" t="str">
        <f t="shared" si="60"/>
        <v>,(1048,' Andrés Gellona Vial ','',' 35 244 2181    ', Director')</v>
      </c>
    </row>
    <row r="3854" spans="1:9">
      <c r="A3854" s="3" t="s">
        <v>16747</v>
      </c>
      <c r="B3854" s="3" t="s">
        <v>16741</v>
      </c>
      <c r="C3854" s="3">
        <f>VLOOKUP(B3854,CONSOLIDADO!A$2:E$11786,5,FALSE)</f>
        <v>1048</v>
      </c>
      <c r="D3854" s="3" t="s">
        <v>2681</v>
      </c>
      <c r="E3854" s="3" t="s">
        <v>6856</v>
      </c>
      <c r="F3854" s="3"/>
      <c r="G3854" s="3" t="s">
        <v>16745</v>
      </c>
      <c r="I3854" t="str">
        <f t="shared" si="60"/>
        <v>,(1048,' Alejandra Madrid Marticorena ','',' 35 244 2181    ', Directora')</v>
      </c>
    </row>
    <row r="3855" spans="1:9">
      <c r="A3855" s="3" t="s">
        <v>16748</v>
      </c>
      <c r="B3855" s="3" t="s">
        <v>16741</v>
      </c>
      <c r="C3855" s="3">
        <f>VLOOKUP(B3855,CONSOLIDADO!A$2:E$11786,5,FALSE)</f>
        <v>1048</v>
      </c>
      <c r="D3855" s="3" t="s">
        <v>2681</v>
      </c>
      <c r="E3855" s="3" t="s">
        <v>6856</v>
      </c>
      <c r="F3855" s="3"/>
      <c r="G3855" s="3" t="s">
        <v>16745</v>
      </c>
      <c r="I3855" t="str">
        <f t="shared" si="60"/>
        <v>,(1048,' Bárbara Herrera Rhally ','',' 35 244 2181    ', Directora')</v>
      </c>
    </row>
    <row r="3856" spans="1:9">
      <c r="A3856" s="3" t="s">
        <v>16749</v>
      </c>
      <c r="B3856" s="3" t="s">
        <v>16741</v>
      </c>
      <c r="C3856" s="3">
        <f>VLOOKUP(B3856,CONSOLIDADO!A$2:E$11786,5,FALSE)</f>
        <v>1048</v>
      </c>
      <c r="D3856" s="3" t="s">
        <v>2681</v>
      </c>
      <c r="E3856" s="3" t="s">
        <v>6850</v>
      </c>
      <c r="F3856" s="3"/>
      <c r="G3856" s="3" t="s">
        <v>16745</v>
      </c>
      <c r="I3856" t="str">
        <f t="shared" si="60"/>
        <v>,(1048,' Carolina Prado Montalva ','',' 35 244 2181    ', Director')</v>
      </c>
    </row>
    <row r="3857" spans="1:9">
      <c r="A3857" s="3" t="s">
        <v>16750</v>
      </c>
      <c r="B3857" s="3" t="s">
        <v>16741</v>
      </c>
      <c r="C3857" s="3">
        <f>VLOOKUP(B3857,CONSOLIDADO!A$2:E$11786,5,FALSE)</f>
        <v>1048</v>
      </c>
      <c r="D3857" s="3" t="s">
        <v>2681</v>
      </c>
      <c r="E3857" s="3" t="s">
        <v>6850</v>
      </c>
      <c r="F3857" s="3"/>
      <c r="G3857" s="3" t="s">
        <v>16745</v>
      </c>
      <c r="I3857" t="str">
        <f t="shared" si="60"/>
        <v>,(1048,' Gabriel Morgan Searle ','',' 35 244 2181    ', Director')</v>
      </c>
    </row>
    <row r="3858" spans="1:9">
      <c r="A3858" s="3" t="s">
        <v>16751</v>
      </c>
      <c r="B3858" s="3" t="s">
        <v>16741</v>
      </c>
      <c r="C3858" s="3">
        <f>VLOOKUP(B3858,CONSOLIDADO!A$2:E$11786,5,FALSE)</f>
        <v>1048</v>
      </c>
      <c r="D3858" s="3" t="s">
        <v>2681</v>
      </c>
      <c r="E3858" s="3" t="s">
        <v>6739</v>
      </c>
      <c r="F3858" s="3"/>
      <c r="G3858" s="3" t="s">
        <v>16745</v>
      </c>
      <c r="I3858" t="str">
        <f t="shared" si="60"/>
        <v>,(1048,' Patricio Vial Gómez ','',' 35 244 2181    ', Gerente General')</v>
      </c>
    </row>
    <row r="3859" spans="1:9">
      <c r="A3859" s="3" t="s">
        <v>16753</v>
      </c>
      <c r="B3859" s="3" t="s">
        <v>16752</v>
      </c>
      <c r="C3859" s="3">
        <f>VLOOKUP(B3859,CONSOLIDADO!A$2:E$11786,5,FALSE)</f>
        <v>1049</v>
      </c>
      <c r="D3859" s="3" t="s">
        <v>2090</v>
      </c>
      <c r="E3859" s="3" t="s">
        <v>6813</v>
      </c>
      <c r="F3859" s="3" t="s">
        <v>16754</v>
      </c>
      <c r="G3859" s="3" t="s">
        <v>6846</v>
      </c>
      <c r="I3859" t="str">
        <f t="shared" si="60"/>
        <v>,(1049,' Andrés Castro González ',' asistentegerencia@sportfrances.cl','               ', Presidente')</v>
      </c>
    </row>
    <row r="3860" spans="1:9">
      <c r="A3860" s="3" t="s">
        <v>16755</v>
      </c>
      <c r="B3860" s="3" t="s">
        <v>16752</v>
      </c>
      <c r="C3860" s="3">
        <f>VLOOKUP(B3860,CONSOLIDADO!A$2:E$11786,5,FALSE)</f>
        <v>1049</v>
      </c>
      <c r="D3860" s="3" t="s">
        <v>2090</v>
      </c>
      <c r="E3860" s="3" t="s">
        <v>6848</v>
      </c>
      <c r="F3860" s="3"/>
      <c r="G3860" s="3" t="s">
        <v>6846</v>
      </c>
      <c r="I3860" t="str">
        <f t="shared" si="60"/>
        <v>,(1049,' Andrés Osorio Hermansen ','','               ', Vicepresidente')</v>
      </c>
    </row>
    <row r="3861" spans="1:9">
      <c r="A3861" s="3" t="s">
        <v>16756</v>
      </c>
      <c r="B3861" s="3" t="s">
        <v>16752</v>
      </c>
      <c r="C3861" s="3">
        <f>VLOOKUP(B3861,CONSOLIDADO!A$2:E$11786,5,FALSE)</f>
        <v>1049</v>
      </c>
      <c r="D3861" s="3" t="s">
        <v>2090</v>
      </c>
      <c r="E3861" s="3" t="s">
        <v>7402</v>
      </c>
      <c r="F3861" s="3"/>
      <c r="G3861" s="3" t="s">
        <v>6846</v>
      </c>
      <c r="I3861" t="str">
        <f t="shared" si="60"/>
        <v>,(1049,' Nicole Pagola Hollemart ','','               ', Tesorero')</v>
      </c>
    </row>
    <row r="3862" spans="1:9">
      <c r="A3862" s="3" t="s">
        <v>16757</v>
      </c>
      <c r="B3862" s="3" t="s">
        <v>16752</v>
      </c>
      <c r="C3862" s="3">
        <f>VLOOKUP(B3862,CONSOLIDADO!A$2:E$11786,5,FALSE)</f>
        <v>1049</v>
      </c>
      <c r="D3862" s="3" t="s">
        <v>2090</v>
      </c>
      <c r="E3862" s="3" t="s">
        <v>6850</v>
      </c>
      <c r="F3862" s="3"/>
      <c r="G3862" s="3" t="s">
        <v>6846</v>
      </c>
      <c r="I3862" t="str">
        <f t="shared" si="60"/>
        <v>,(1049,' Iván Carrasco Popovic ','','               ', Director')</v>
      </c>
    </row>
    <row r="3863" spans="1:9">
      <c r="A3863" s="3" t="s">
        <v>16758</v>
      </c>
      <c r="B3863" s="3" t="s">
        <v>16752</v>
      </c>
      <c r="C3863" s="3">
        <f>VLOOKUP(B3863,CONSOLIDADO!A$2:E$11786,5,FALSE)</f>
        <v>1049</v>
      </c>
      <c r="D3863" s="3" t="s">
        <v>2090</v>
      </c>
      <c r="E3863" s="3" t="s">
        <v>6850</v>
      </c>
      <c r="F3863" s="3"/>
      <c r="G3863" s="3" t="s">
        <v>6846</v>
      </c>
      <c r="I3863" t="str">
        <f t="shared" si="60"/>
        <v>,(1049,' Jorge Bofill Genzsch ','','               ', Director')</v>
      </c>
    </row>
    <row r="3864" spans="1:9">
      <c r="A3864" s="3" t="s">
        <v>16759</v>
      </c>
      <c r="B3864" s="3" t="s">
        <v>16752</v>
      </c>
      <c r="C3864" s="3">
        <f>VLOOKUP(B3864,CONSOLIDADO!A$2:E$11786,5,FALSE)</f>
        <v>1049</v>
      </c>
      <c r="D3864" s="3" t="s">
        <v>2090</v>
      </c>
      <c r="E3864" s="3" t="s">
        <v>6850</v>
      </c>
      <c r="F3864" s="3"/>
      <c r="G3864" s="3" t="s">
        <v>6846</v>
      </c>
      <c r="I3864" t="str">
        <f t="shared" si="60"/>
        <v>,(1049,' Jorge Martínez Rivadeneira ','','               ', Director')</v>
      </c>
    </row>
    <row r="3865" spans="1:9">
      <c r="A3865" s="3" t="s">
        <v>16760</v>
      </c>
      <c r="B3865" s="3" t="s">
        <v>16752</v>
      </c>
      <c r="C3865" s="3">
        <f>VLOOKUP(B3865,CONSOLIDADO!A$2:E$11786,5,FALSE)</f>
        <v>1049</v>
      </c>
      <c r="D3865" s="3" t="s">
        <v>2090</v>
      </c>
      <c r="E3865" s="3" t="s">
        <v>6850</v>
      </c>
      <c r="F3865" s="3"/>
      <c r="G3865" s="3" t="s">
        <v>6846</v>
      </c>
      <c r="I3865" t="str">
        <f t="shared" si="60"/>
        <v>,(1049,' Andrés Javalquinto Obrecht ','','               ', Director')</v>
      </c>
    </row>
    <row r="3866" spans="1:9">
      <c r="A3866" s="3" t="s">
        <v>16761</v>
      </c>
      <c r="B3866" s="3" t="s">
        <v>16752</v>
      </c>
      <c r="C3866" s="3">
        <f>VLOOKUP(B3866,CONSOLIDADO!A$2:E$11786,5,FALSE)</f>
        <v>1049</v>
      </c>
      <c r="D3866" s="3" t="s">
        <v>2090</v>
      </c>
      <c r="E3866" s="3" t="s">
        <v>6850</v>
      </c>
      <c r="F3866" s="3"/>
      <c r="G3866" s="3" t="s">
        <v>6846</v>
      </c>
      <c r="I3866" t="str">
        <f t="shared" si="60"/>
        <v>,(1049,' Alfredo Harz Castro ','','               ', Director')</v>
      </c>
    </row>
    <row r="3867" spans="1:9">
      <c r="A3867" s="3" t="s">
        <v>16762</v>
      </c>
      <c r="B3867" s="3" t="s">
        <v>16752</v>
      </c>
      <c r="C3867" s="3">
        <f>VLOOKUP(B3867,CONSOLIDADO!A$2:E$11786,5,FALSE)</f>
        <v>1049</v>
      </c>
      <c r="D3867" s="3" t="s">
        <v>2090</v>
      </c>
      <c r="E3867" s="3" t="s">
        <v>6739</v>
      </c>
      <c r="F3867" s="3"/>
      <c r="G3867" s="3" t="s">
        <v>16763</v>
      </c>
      <c r="I3867" t="str">
        <f t="shared" si="60"/>
        <v>,(1049,' Juan Carlos Vicuña ','',' 2 2768 5700    ', Gerente General')</v>
      </c>
    </row>
    <row r="3868" spans="1:9">
      <c r="A3868" s="3" t="s">
        <v>16766</v>
      </c>
      <c r="B3868" s="3" t="s">
        <v>16764</v>
      </c>
      <c r="C3868" s="3">
        <f>VLOOKUP(B3868,CONSOLIDADO!A$2:E$11786,5,FALSE)</f>
        <v>1050</v>
      </c>
      <c r="D3868" s="3" t="s">
        <v>16765</v>
      </c>
      <c r="E3868" s="3" t="s">
        <v>6813</v>
      </c>
      <c r="F3868" s="3"/>
      <c r="G3868" s="3" t="s">
        <v>6846</v>
      </c>
      <c r="I3868" t="str">
        <f t="shared" si="60"/>
        <v>,(1050,' Jaime Sarrá Loyola ','','               ', Presidente')</v>
      </c>
    </row>
    <row r="3869" spans="1:9">
      <c r="A3869" s="3" t="s">
        <v>16767</v>
      </c>
      <c r="B3869" s="3" t="s">
        <v>16764</v>
      </c>
      <c r="C3869" s="3">
        <f>VLOOKUP(B3869,CONSOLIDADO!A$2:E$11786,5,FALSE)</f>
        <v>1050</v>
      </c>
      <c r="D3869" s="3" t="s">
        <v>16765</v>
      </c>
      <c r="E3869" s="3" t="s">
        <v>6850</v>
      </c>
      <c r="F3869" s="3"/>
      <c r="G3869" s="3" t="s">
        <v>6846</v>
      </c>
      <c r="I3869" t="str">
        <f t="shared" si="60"/>
        <v>,(1050,' Marcelo Larraguibel Helft ','','               ', Director')</v>
      </c>
    </row>
    <row r="3870" spans="1:9">
      <c r="A3870" s="3" t="s">
        <v>16724</v>
      </c>
      <c r="B3870" s="3" t="s">
        <v>16764</v>
      </c>
      <c r="C3870" s="3">
        <f>VLOOKUP(B3870,CONSOLIDADO!A$2:E$11786,5,FALSE)</f>
        <v>1050</v>
      </c>
      <c r="D3870" s="3" t="s">
        <v>16765</v>
      </c>
      <c r="E3870" s="3" t="s">
        <v>6850</v>
      </c>
      <c r="F3870" s="3"/>
      <c r="G3870" s="3" t="s">
        <v>6846</v>
      </c>
      <c r="I3870" t="str">
        <f t="shared" si="60"/>
        <v>,(1050,' Antonio Martínez Segui ','','               ', Director')</v>
      </c>
    </row>
    <row r="3871" spans="1:9">
      <c r="A3871" s="3" t="s">
        <v>16718</v>
      </c>
      <c r="B3871" s="3" t="s">
        <v>16764</v>
      </c>
      <c r="C3871" s="3">
        <f>VLOOKUP(B3871,CONSOLIDADO!A$2:E$11786,5,FALSE)</f>
        <v>1050</v>
      </c>
      <c r="D3871" s="3" t="s">
        <v>16765</v>
      </c>
      <c r="E3871" s="3" t="s">
        <v>6850</v>
      </c>
      <c r="F3871" s="3"/>
      <c r="G3871" s="3" t="s">
        <v>6846</v>
      </c>
      <c r="I3871" t="str">
        <f t="shared" si="60"/>
        <v>,(1050,' Jorge Ihnen Aravena ','','               ', Director')</v>
      </c>
    </row>
    <row r="3872" spans="1:9">
      <c r="A3872" s="3" t="s">
        <v>16768</v>
      </c>
      <c r="B3872" s="3" t="s">
        <v>16764</v>
      </c>
      <c r="C3872" s="3">
        <f>VLOOKUP(B3872,CONSOLIDADO!A$2:E$11786,5,FALSE)</f>
        <v>1050</v>
      </c>
      <c r="D3872" s="3" t="s">
        <v>16765</v>
      </c>
      <c r="E3872" s="3" t="s">
        <v>6850</v>
      </c>
      <c r="F3872" s="3"/>
      <c r="G3872" s="3" t="s">
        <v>6846</v>
      </c>
      <c r="I3872" t="str">
        <f t="shared" si="60"/>
        <v>,(1050,' Patricio Hidalgo Herazo ','','               ', Director')</v>
      </c>
    </row>
    <row r="3873" spans="1:9">
      <c r="A3873" s="3" t="s">
        <v>16720</v>
      </c>
      <c r="B3873" s="3" t="s">
        <v>16764</v>
      </c>
      <c r="C3873" s="3">
        <f>VLOOKUP(B3873,CONSOLIDADO!A$2:E$11786,5,FALSE)</f>
        <v>1050</v>
      </c>
      <c r="D3873" s="3" t="s">
        <v>16765</v>
      </c>
      <c r="E3873" s="3" t="s">
        <v>6850</v>
      </c>
      <c r="F3873" s="3"/>
      <c r="G3873" s="3" t="s">
        <v>16721</v>
      </c>
      <c r="I3873" t="str">
        <f t="shared" si="60"/>
        <v>,(1050,' Ignacio Cueto Plaza ','',' 2 2321 6404    ', Director')</v>
      </c>
    </row>
    <row r="3874" spans="1:9">
      <c r="A3874" s="3" t="s">
        <v>13668</v>
      </c>
      <c r="B3874" s="3" t="s">
        <v>16764</v>
      </c>
      <c r="C3874" s="3">
        <f>VLOOKUP(B3874,CONSOLIDADO!A$2:E$11786,5,FALSE)</f>
        <v>1050</v>
      </c>
      <c r="D3874" s="3" t="s">
        <v>16765</v>
      </c>
      <c r="E3874" s="3" t="s">
        <v>6850</v>
      </c>
      <c r="F3874" s="3"/>
      <c r="G3874" s="3" t="s">
        <v>6846</v>
      </c>
      <c r="I3874" t="str">
        <f t="shared" si="60"/>
        <v>,(1050,' Oscar Von Chrismar Carvajal ','','               ', Director')</v>
      </c>
    </row>
    <row r="3875" spans="1:9">
      <c r="A3875" s="3" t="s">
        <v>16769</v>
      </c>
      <c r="B3875" s="3" t="s">
        <v>16764</v>
      </c>
      <c r="C3875" s="3">
        <f>VLOOKUP(B3875,CONSOLIDADO!A$2:E$11786,5,FALSE)</f>
        <v>1050</v>
      </c>
      <c r="D3875" s="3" t="s">
        <v>16765</v>
      </c>
      <c r="E3875" s="3"/>
      <c r="F3875" s="3"/>
      <c r="G3875" s="3" t="s">
        <v>16726</v>
      </c>
      <c r="I3875" t="str">
        <f t="shared" si="60"/>
        <v>,(1050,' Mauricio Uribe','',' 2 2321 6404',')</v>
      </c>
    </row>
    <row r="3876" spans="1:9">
      <c r="A3876" s="3" t="s">
        <v>16771</v>
      </c>
      <c r="B3876" s="3" t="s">
        <v>16770</v>
      </c>
      <c r="C3876" s="3">
        <f>VLOOKUP(B3876,CONSOLIDADO!A$2:E$11786,5,FALSE)</f>
        <v>1051</v>
      </c>
      <c r="D3876" s="3" t="s">
        <v>2090</v>
      </c>
      <c r="E3876" s="3" t="s">
        <v>6813</v>
      </c>
      <c r="F3876" s="3"/>
      <c r="G3876" s="3" t="s">
        <v>16772</v>
      </c>
      <c r="I3876" t="str">
        <f t="shared" si="60"/>
        <v>,(1051,' Miguel Zegers Vial ','',' 2 2428 4625    ', Presidente')</v>
      </c>
    </row>
    <row r="3877" spans="1:9">
      <c r="A3877" s="3" t="s">
        <v>16773</v>
      </c>
      <c r="B3877" s="3" t="s">
        <v>16770</v>
      </c>
      <c r="C3877" s="3">
        <f>VLOOKUP(B3877,CONSOLIDADO!A$2:E$11786,5,FALSE)</f>
        <v>1051</v>
      </c>
      <c r="D3877" s="3" t="s">
        <v>2090</v>
      </c>
      <c r="E3877" s="3" t="s">
        <v>6850</v>
      </c>
      <c r="F3877" s="3"/>
      <c r="G3877" s="3" t="s">
        <v>16772</v>
      </c>
      <c r="I3877" t="str">
        <f t="shared" si="60"/>
        <v>,(1051,' Pablo Llorens Santamaría ','',' 2 2428 4625    ', Director')</v>
      </c>
    </row>
    <row r="3878" spans="1:9">
      <c r="A3878" s="3" t="s">
        <v>16774</v>
      </c>
      <c r="B3878" s="3" t="s">
        <v>16770</v>
      </c>
      <c r="C3878" s="3">
        <f>VLOOKUP(B3878,CONSOLIDADO!A$2:E$11786,5,FALSE)</f>
        <v>1051</v>
      </c>
      <c r="D3878" s="3" t="s">
        <v>2090</v>
      </c>
      <c r="E3878" s="3" t="s">
        <v>6850</v>
      </c>
      <c r="F3878" s="3"/>
      <c r="G3878" s="3" t="s">
        <v>16772</v>
      </c>
      <c r="I3878" t="str">
        <f t="shared" si="60"/>
        <v>,(1051,' Jaime Mardones Seyler ','',' 2 2428 4625    ', Director')</v>
      </c>
    </row>
    <row r="3879" spans="1:9">
      <c r="A3879" s="3" t="s">
        <v>16775</v>
      </c>
      <c r="B3879" s="3" t="s">
        <v>16770</v>
      </c>
      <c r="C3879" s="3">
        <f>VLOOKUP(B3879,CONSOLIDADO!A$2:E$11786,5,FALSE)</f>
        <v>1051</v>
      </c>
      <c r="D3879" s="3" t="s">
        <v>2090</v>
      </c>
      <c r="E3879" s="3" t="s">
        <v>6850</v>
      </c>
      <c r="F3879" s="3"/>
      <c r="G3879" s="3" t="s">
        <v>16772</v>
      </c>
      <c r="I3879" t="str">
        <f t="shared" si="60"/>
        <v>,(1051,' Alejandro Artigas Barrenechea ','',' 2 2428 4625    ', Director')</v>
      </c>
    </row>
    <row r="3880" spans="1:9">
      <c r="A3880" s="3" t="s">
        <v>16776</v>
      </c>
      <c r="B3880" s="3" t="s">
        <v>16770</v>
      </c>
      <c r="C3880" s="3">
        <f>VLOOKUP(B3880,CONSOLIDADO!A$2:E$11786,5,FALSE)</f>
        <v>1051</v>
      </c>
      <c r="D3880" s="3" t="s">
        <v>2090</v>
      </c>
      <c r="E3880" s="3" t="s">
        <v>6850</v>
      </c>
      <c r="F3880" s="3"/>
      <c r="G3880" s="3" t="s">
        <v>16772</v>
      </c>
      <c r="I3880" t="str">
        <f t="shared" si="60"/>
        <v>,(1051,' Hernando Morales Ríos ','',' 2 2428 4625    ', Director')</v>
      </c>
    </row>
    <row r="3881" spans="1:9">
      <c r="A3881" s="3" t="s">
        <v>16777</v>
      </c>
      <c r="B3881" s="3" t="s">
        <v>16770</v>
      </c>
      <c r="C3881" s="3">
        <f>VLOOKUP(B3881,CONSOLIDADO!A$2:E$11786,5,FALSE)</f>
        <v>1051</v>
      </c>
      <c r="D3881" s="3" t="s">
        <v>2090</v>
      </c>
      <c r="E3881" s="3" t="s">
        <v>6850</v>
      </c>
      <c r="F3881" s="3"/>
      <c r="G3881" s="3" t="s">
        <v>16772</v>
      </c>
      <c r="I3881" t="str">
        <f t="shared" si="60"/>
        <v>,(1051,' Francisco Rencoret Letelier ','',' 2 2428 4625    ', Director')</v>
      </c>
    </row>
    <row r="3882" spans="1:9">
      <c r="A3882" s="3" t="s">
        <v>16778</v>
      </c>
      <c r="B3882" s="3" t="s">
        <v>16770</v>
      </c>
      <c r="C3882" s="3">
        <f>VLOOKUP(B3882,CONSOLIDADO!A$2:E$11786,5,FALSE)</f>
        <v>1051</v>
      </c>
      <c r="D3882" s="3" t="s">
        <v>2090</v>
      </c>
      <c r="E3882" s="3" t="s">
        <v>6850</v>
      </c>
      <c r="F3882" s="3"/>
      <c r="G3882" s="3" t="s">
        <v>16772</v>
      </c>
      <c r="I3882" t="str">
        <f t="shared" si="60"/>
        <v>,(1051,' José Miguel Puelma Barriga ','',' 2 2428 4625    ', Director')</v>
      </c>
    </row>
    <row r="3883" spans="1:9">
      <c r="A3883" s="3" t="s">
        <v>16779</v>
      </c>
      <c r="B3883" s="3" t="s">
        <v>16770</v>
      </c>
      <c r="C3883" s="3">
        <f>VLOOKUP(B3883,CONSOLIDADO!A$2:E$11786,5,FALSE)</f>
        <v>1051</v>
      </c>
      <c r="D3883" s="3" t="s">
        <v>2090</v>
      </c>
      <c r="E3883" s="3" t="s">
        <v>6850</v>
      </c>
      <c r="F3883" s="3"/>
      <c r="G3883" s="3" t="s">
        <v>16772</v>
      </c>
      <c r="I3883" t="str">
        <f t="shared" si="60"/>
        <v>,(1051,' Rodrigo Caro Iniescar ','',' 2 2428 4625    ', Director')</v>
      </c>
    </row>
    <row r="3884" spans="1:9">
      <c r="A3884" s="3" t="s">
        <v>16780</v>
      </c>
      <c r="B3884" s="3" t="s">
        <v>16770</v>
      </c>
      <c r="C3884" s="3">
        <f>VLOOKUP(B3884,CONSOLIDADO!A$2:E$11786,5,FALSE)</f>
        <v>1051</v>
      </c>
      <c r="D3884" s="3" t="s">
        <v>2090</v>
      </c>
      <c r="E3884" s="3" t="s">
        <v>6850</v>
      </c>
      <c r="F3884" s="3"/>
      <c r="G3884" s="3" t="s">
        <v>16772</v>
      </c>
      <c r="I3884" t="str">
        <f t="shared" si="60"/>
        <v>,(1051,' José Manuel Lira Ovalle ','',' 2 2428 4625    ', Director')</v>
      </c>
    </row>
    <row r="3885" spans="1:9">
      <c r="A3885" s="3" t="s">
        <v>16781</v>
      </c>
      <c r="B3885" s="3" t="s">
        <v>16770</v>
      </c>
      <c r="C3885" s="3">
        <f>VLOOKUP(B3885,CONSOLIDADO!A$2:E$11786,5,FALSE)</f>
        <v>1051</v>
      </c>
      <c r="D3885" s="3" t="s">
        <v>2090</v>
      </c>
      <c r="E3885" s="3"/>
      <c r="F3885" s="3"/>
      <c r="G3885" s="3" t="s">
        <v>16782</v>
      </c>
      <c r="I3885" t="str">
        <f t="shared" si="60"/>
        <v>,(1051,' Gonzalo Calvo Laso','',' 2 2428 4625',')</v>
      </c>
    </row>
    <row r="3886" spans="1:9">
      <c r="A3886" s="3" t="s">
        <v>16784</v>
      </c>
      <c r="B3886" s="3" t="s">
        <v>16783</v>
      </c>
      <c r="C3886" s="3">
        <f>VLOOKUP(B3886,CONSOLIDADO!A$2:E$11786,5,FALSE)</f>
        <v>1052</v>
      </c>
      <c r="D3886" s="3" t="s">
        <v>2090</v>
      </c>
      <c r="E3886" s="3" t="s">
        <v>8441</v>
      </c>
      <c r="F3886" s="3"/>
      <c r="G3886" s="3" t="s">
        <v>6846</v>
      </c>
      <c r="I3886" t="str">
        <f t="shared" si="60"/>
        <v>,(1052,' Francisco Varela Noguera ','','               ', Presidente Directorio')</v>
      </c>
    </row>
    <row r="3887" spans="1:9">
      <c r="A3887" s="3" t="s">
        <v>16785</v>
      </c>
      <c r="B3887" s="3" t="s">
        <v>16783</v>
      </c>
      <c r="C3887" s="3">
        <f>VLOOKUP(B3887,CONSOLIDADO!A$2:E$11786,5,FALSE)</f>
        <v>1052</v>
      </c>
      <c r="D3887" s="3" t="s">
        <v>2090</v>
      </c>
      <c r="E3887" s="3"/>
      <c r="F3887" s="3"/>
      <c r="G3887" s="3"/>
      <c r="I3887" t="str">
        <f t="shared" si="60"/>
        <v>,(1052,' Sergio Eguiguren Ebensperger','','',')</v>
      </c>
    </row>
    <row r="3888" spans="1:9">
      <c r="A3888" s="3" t="s">
        <v>16786</v>
      </c>
      <c r="B3888" s="3" t="s">
        <v>16783</v>
      </c>
      <c r="C3888" s="3">
        <f>VLOOKUP(B3888,CONSOLIDADO!A$2:E$11786,5,FALSE)</f>
        <v>1052</v>
      </c>
      <c r="D3888" s="3" t="s">
        <v>2090</v>
      </c>
      <c r="E3888" s="3" t="s">
        <v>7679</v>
      </c>
      <c r="F3888" s="3"/>
      <c r="G3888" s="3" t="s">
        <v>6846</v>
      </c>
      <c r="I3888" t="str">
        <f t="shared" si="60"/>
        <v>,(1052,' Alejandra Cremaschi Barriga ','','               ', Secretaria')</v>
      </c>
    </row>
    <row r="3889" spans="1:9">
      <c r="A3889" s="3" t="s">
        <v>16787</v>
      </c>
      <c r="B3889" s="3" t="s">
        <v>16783</v>
      </c>
      <c r="C3889" s="3">
        <f>VLOOKUP(B3889,CONSOLIDADO!A$2:E$11786,5,FALSE)</f>
        <v>1052</v>
      </c>
      <c r="D3889" s="3" t="s">
        <v>2090</v>
      </c>
      <c r="E3889" s="3" t="s">
        <v>7402</v>
      </c>
      <c r="F3889" s="3"/>
      <c r="G3889" s="3" t="s">
        <v>6846</v>
      </c>
      <c r="I3889" t="str">
        <f t="shared" si="60"/>
        <v>,(1052,' Carlos Alberto Frías Izquierdo ','','               ', Tesorero')</v>
      </c>
    </row>
    <row r="3890" spans="1:9">
      <c r="A3890" s="3" t="s">
        <v>16788</v>
      </c>
      <c r="B3890" s="3" t="s">
        <v>16783</v>
      </c>
      <c r="C3890" s="3">
        <f>VLOOKUP(B3890,CONSOLIDADO!A$2:E$11786,5,FALSE)</f>
        <v>1052</v>
      </c>
      <c r="D3890" s="3" t="s">
        <v>2090</v>
      </c>
      <c r="E3890" s="3" t="s">
        <v>6850</v>
      </c>
      <c r="F3890" s="3"/>
      <c r="G3890" s="3" t="s">
        <v>6846</v>
      </c>
      <c r="I3890" t="str">
        <f t="shared" si="60"/>
        <v>,(1052,' Alberto Labbé Galilea ','','               ', Director')</v>
      </c>
    </row>
    <row r="3891" spans="1:9">
      <c r="A3891" s="3" t="s">
        <v>16789</v>
      </c>
      <c r="B3891" s="3" t="s">
        <v>16783</v>
      </c>
      <c r="C3891" s="3">
        <f>VLOOKUP(B3891,CONSOLIDADO!A$2:E$11786,5,FALSE)</f>
        <v>1052</v>
      </c>
      <c r="D3891" s="3" t="s">
        <v>2090</v>
      </c>
      <c r="E3891" s="3" t="s">
        <v>6850</v>
      </c>
      <c r="F3891" s="3"/>
      <c r="G3891" s="3" t="s">
        <v>6846</v>
      </c>
      <c r="I3891" t="str">
        <f t="shared" si="60"/>
        <v>,(1052,' Jaime Correa Undurraga ','','               ', Director')</v>
      </c>
    </row>
    <row r="3892" spans="1:9">
      <c r="A3892" s="3" t="s">
        <v>16790</v>
      </c>
      <c r="B3892" s="3" t="s">
        <v>16783</v>
      </c>
      <c r="C3892" s="3">
        <f>VLOOKUP(B3892,CONSOLIDADO!A$2:E$11786,5,FALSE)</f>
        <v>1052</v>
      </c>
      <c r="D3892" s="3" t="s">
        <v>2090</v>
      </c>
      <c r="E3892" s="3" t="s">
        <v>6850</v>
      </c>
      <c r="F3892" s="3"/>
      <c r="G3892" s="3" t="s">
        <v>6846</v>
      </c>
      <c r="I3892" t="str">
        <f t="shared" si="60"/>
        <v>,(1052,' Felipe Bertin Puga ','','               ', Director')</v>
      </c>
    </row>
    <row r="3893" spans="1:9">
      <c r="A3893" s="3" t="s">
        <v>16791</v>
      </c>
      <c r="B3893" s="3" t="s">
        <v>16783</v>
      </c>
      <c r="C3893" s="3">
        <f>VLOOKUP(B3893,CONSOLIDADO!A$2:E$11786,5,FALSE)</f>
        <v>1052</v>
      </c>
      <c r="D3893" s="3" t="s">
        <v>2090</v>
      </c>
      <c r="E3893" s="3" t="s">
        <v>6850</v>
      </c>
      <c r="F3893" s="3"/>
      <c r="G3893" s="3" t="s">
        <v>6846</v>
      </c>
      <c r="I3893" t="str">
        <f t="shared" si="60"/>
        <v>,(1052,' Cristóbal Mardones Falcone ','','               ', Director')</v>
      </c>
    </row>
    <row r="3894" spans="1:9">
      <c r="A3894" s="3" t="s">
        <v>16792</v>
      </c>
      <c r="B3894" s="3" t="s">
        <v>16783</v>
      </c>
      <c r="C3894" s="3">
        <f>VLOOKUP(B3894,CONSOLIDADO!A$2:E$11786,5,FALSE)</f>
        <v>1052</v>
      </c>
      <c r="D3894" s="3" t="s">
        <v>2090</v>
      </c>
      <c r="E3894" s="3" t="s">
        <v>6850</v>
      </c>
      <c r="F3894" s="3"/>
      <c r="G3894" s="3" t="s">
        <v>6846</v>
      </c>
      <c r="I3894" t="str">
        <f t="shared" si="60"/>
        <v>,(1052,' Emilio Pellegrini Ripamonti ','','               ', Director')</v>
      </c>
    </row>
    <row r="3895" spans="1:9">
      <c r="A3895" s="3" t="s">
        <v>16793</v>
      </c>
      <c r="B3895" s="3" t="s">
        <v>16783</v>
      </c>
      <c r="C3895" s="3">
        <f>VLOOKUP(B3895,CONSOLIDADO!A$2:E$11786,5,FALSE)</f>
        <v>1052</v>
      </c>
      <c r="D3895" s="3" t="s">
        <v>2090</v>
      </c>
      <c r="E3895" s="3" t="s">
        <v>6739</v>
      </c>
      <c r="F3895" s="3" t="s">
        <v>16794</v>
      </c>
      <c r="G3895" s="3" t="s">
        <v>16795</v>
      </c>
      <c r="I3895" t="str">
        <f t="shared" si="60"/>
        <v>,(1052,' Oscar Mellado Berríos ',' sancristobal@clubdepolo.cl',' 2 2715 6009    ', Gerente General')</v>
      </c>
    </row>
    <row r="3896" spans="1:9">
      <c r="A3896" s="3" t="s">
        <v>16797</v>
      </c>
      <c r="B3896" s="3" t="s">
        <v>16796</v>
      </c>
      <c r="C3896" s="3">
        <f>VLOOKUP(B3896,CONSOLIDADO!A$2:E$11786,5,FALSE)</f>
        <v>1053</v>
      </c>
      <c r="D3896" s="3" t="s">
        <v>2090</v>
      </c>
      <c r="E3896" s="3" t="s">
        <v>7562</v>
      </c>
      <c r="F3896" s="3" t="s">
        <v>16798</v>
      </c>
      <c r="G3896" s="3" t="s">
        <v>16799</v>
      </c>
      <c r="I3896" t="str">
        <f t="shared" si="60"/>
        <v>,(1053,' Jorge Díaz Araya ',' jorge.diazaraya@gmail.com',' 55 278 9530    ', Presidente del Directorio')</v>
      </c>
    </row>
    <row r="3897" spans="1:9">
      <c r="A3897" s="3" t="s">
        <v>16800</v>
      </c>
      <c r="B3897" s="3" t="s">
        <v>16796</v>
      </c>
      <c r="C3897" s="3">
        <f>VLOOKUP(B3897,CONSOLIDADO!A$2:E$11786,5,FALSE)</f>
        <v>1053</v>
      </c>
      <c r="D3897" s="3" t="s">
        <v>2090</v>
      </c>
      <c r="E3897" s="3"/>
      <c r="F3897" s="3"/>
      <c r="G3897" s="3" t="s">
        <v>16801</v>
      </c>
      <c r="I3897" t="str">
        <f t="shared" si="60"/>
        <v>,(1053,' Patricia Lorca','',' 55 278 9530',')</v>
      </c>
    </row>
    <row r="3898" spans="1:9">
      <c r="A3898" s="3" t="s">
        <v>16802</v>
      </c>
      <c r="B3898" s="3" t="s">
        <v>16796</v>
      </c>
      <c r="C3898" s="3">
        <f>VLOOKUP(B3898,CONSOLIDADO!A$2:E$11786,5,FALSE)</f>
        <v>1053</v>
      </c>
      <c r="D3898" s="3" t="s">
        <v>2090</v>
      </c>
      <c r="E3898" s="3" t="s">
        <v>6850</v>
      </c>
      <c r="F3898" s="3"/>
      <c r="G3898" s="3" t="s">
        <v>16799</v>
      </c>
      <c r="I3898" t="str">
        <f t="shared" si="60"/>
        <v>,(1053,' Raúl Ramírez Cabezas ','',' 55 278 9530    ', Director')</v>
      </c>
    </row>
    <row r="3899" spans="1:9">
      <c r="A3899" s="3" t="s">
        <v>16803</v>
      </c>
      <c r="B3899" s="3" t="s">
        <v>16796</v>
      </c>
      <c r="C3899" s="3">
        <f>VLOOKUP(B3899,CONSOLIDADO!A$2:E$11786,5,FALSE)</f>
        <v>1053</v>
      </c>
      <c r="D3899" s="3" t="s">
        <v>2090</v>
      </c>
      <c r="E3899" s="3" t="s">
        <v>9631</v>
      </c>
      <c r="F3899" s="3" t="s">
        <v>16804</v>
      </c>
      <c r="G3899" s="3" t="s">
        <v>16799</v>
      </c>
      <c r="I3899" t="str">
        <f t="shared" si="60"/>
        <v>,(1053,' Roberto Inostroza Saavedra ',' gerente@clubdeyatesantofagasta.cl',' 55 278 9530    ', Gerente')</v>
      </c>
    </row>
    <row r="3900" spans="1:9">
      <c r="A3900" s="3" t="s">
        <v>16806</v>
      </c>
      <c r="B3900" s="3" t="s">
        <v>16805</v>
      </c>
      <c r="C3900" s="3">
        <f>VLOOKUP(B3900,CONSOLIDADO!A$2:E$11786,5,FALSE)</f>
        <v>1054</v>
      </c>
      <c r="D3900" s="3" t="s">
        <v>2090</v>
      </c>
      <c r="E3900" s="3" t="s">
        <v>8441</v>
      </c>
      <c r="F3900" s="3"/>
      <c r="G3900" s="3" t="s">
        <v>16807</v>
      </c>
      <c r="I3900" t="str">
        <f t="shared" si="60"/>
        <v>,(1054,' María Angélica Zulic Guzmán ','',' 2 2611 3410    ', Presidente Directorio')</v>
      </c>
    </row>
    <row r="3901" spans="1:9">
      <c r="A3901" s="3" t="s">
        <v>16808</v>
      </c>
      <c r="B3901" s="3" t="s">
        <v>16805</v>
      </c>
      <c r="C3901" s="3">
        <f>VLOOKUP(B3901,CONSOLIDADO!A$2:E$11786,5,FALSE)</f>
        <v>1054</v>
      </c>
      <c r="D3901" s="3" t="s">
        <v>2090</v>
      </c>
      <c r="E3901" s="3" t="s">
        <v>6848</v>
      </c>
      <c r="F3901" s="3"/>
      <c r="G3901" s="3" t="s">
        <v>16807</v>
      </c>
      <c r="I3901" t="str">
        <f t="shared" si="60"/>
        <v>,(1054,' Peter Dragicevic Cariola ','',' 2 2611 3410    ', Vicepresidente')</v>
      </c>
    </row>
    <row r="3902" spans="1:9">
      <c r="A3902" s="3" t="s">
        <v>16809</v>
      </c>
      <c r="B3902" s="3" t="s">
        <v>16805</v>
      </c>
      <c r="C3902" s="3">
        <f>VLOOKUP(B3902,CONSOLIDADO!A$2:E$11786,5,FALSE)</f>
        <v>1054</v>
      </c>
      <c r="D3902" s="3" t="s">
        <v>2090</v>
      </c>
      <c r="E3902" s="3" t="s">
        <v>11393</v>
      </c>
      <c r="F3902" s="3"/>
      <c r="G3902" s="3" t="s">
        <v>16807</v>
      </c>
      <c r="I3902" t="str">
        <f t="shared" si="60"/>
        <v>,(1054,' Claudia Zamorano Reventós ','',' 2 2611 3410    ', Tesorera')</v>
      </c>
    </row>
    <row r="3903" spans="1:9">
      <c r="A3903" s="3" t="s">
        <v>16810</v>
      </c>
      <c r="B3903" s="3" t="s">
        <v>16805</v>
      </c>
      <c r="C3903" s="3">
        <f>VLOOKUP(B3903,CONSOLIDADO!A$2:E$11786,5,FALSE)</f>
        <v>1054</v>
      </c>
      <c r="D3903" s="3" t="s">
        <v>2090</v>
      </c>
      <c r="E3903" s="3" t="s">
        <v>7744</v>
      </c>
      <c r="F3903" s="3"/>
      <c r="G3903" s="3" t="s">
        <v>16807</v>
      </c>
      <c r="I3903" t="str">
        <f t="shared" si="60"/>
        <v>,(1054,' Mirko Dragicevic Burgos ','',' 2 2611 3410    ', Secretario')</v>
      </c>
    </row>
    <row r="3904" spans="1:9">
      <c r="A3904" s="3" t="s">
        <v>16811</v>
      </c>
      <c r="B3904" s="3" t="s">
        <v>16805</v>
      </c>
      <c r="C3904" s="3">
        <f>VLOOKUP(B3904,CONSOLIDADO!A$2:E$11786,5,FALSE)</f>
        <v>1054</v>
      </c>
      <c r="D3904" s="3" t="s">
        <v>2090</v>
      </c>
      <c r="E3904" s="3" t="s">
        <v>6905</v>
      </c>
      <c r="F3904" s="3" t="s">
        <v>16812</v>
      </c>
      <c r="G3904" s="3" t="s">
        <v>16807</v>
      </c>
      <c r="I3904" t="str">
        <f t="shared" si="60"/>
        <v>,(1054,' Diego Larredonda Walker ',' diego.larredondaw@estadiocroata.cl',' 2 2611 3410    ', Gerente Comercial')</v>
      </c>
    </row>
    <row r="3905" spans="1:9">
      <c r="A3905" s="3" t="s">
        <v>16813</v>
      </c>
      <c r="B3905" s="3" t="s">
        <v>16805</v>
      </c>
      <c r="C3905" s="3">
        <f>VLOOKUP(B3905,CONSOLIDADO!A$2:E$11786,5,FALSE)</f>
        <v>1054</v>
      </c>
      <c r="D3905" s="3" t="s">
        <v>2090</v>
      </c>
      <c r="E3905" s="3" t="s">
        <v>7250</v>
      </c>
      <c r="F3905" s="3" t="s">
        <v>16814</v>
      </c>
      <c r="G3905" s="3" t="s">
        <v>16815</v>
      </c>
      <c r="I3905" t="str">
        <f t="shared" si="60"/>
        <v>,(1054,' Ingrid Azagra Lara ',' contabilidad@estadiocroata.cl',' 2 2611 3416    ', Contador General')</v>
      </c>
    </row>
    <row r="3906" spans="1:9">
      <c r="A3906" s="3" t="s">
        <v>16816</v>
      </c>
      <c r="B3906" s="3" t="s">
        <v>16805</v>
      </c>
      <c r="C3906" s="3">
        <f>VLOOKUP(B3906,CONSOLIDADO!A$2:E$11786,5,FALSE)</f>
        <v>1054</v>
      </c>
      <c r="D3906" s="3" t="s">
        <v>2090</v>
      </c>
      <c r="E3906" s="3" t="s">
        <v>16817</v>
      </c>
      <c r="F3906" s="3" t="s">
        <v>16818</v>
      </c>
      <c r="G3906" s="3" t="s">
        <v>16815</v>
      </c>
      <c r="I3906" t="str">
        <f t="shared" si="60"/>
        <v>,(1054,' María José Arce Amenábar ',' comunicaciones@estadiocroata.cl',' 2 2611 3416    ', Encargada Digital')</v>
      </c>
    </row>
    <row r="3907" spans="1:9">
      <c r="A3907" s="3" t="s">
        <v>16819</v>
      </c>
      <c r="B3907" s="3" t="s">
        <v>16805</v>
      </c>
      <c r="C3907" s="3">
        <f>VLOOKUP(B3907,CONSOLIDADO!A$2:E$11786,5,FALSE)</f>
        <v>1054</v>
      </c>
      <c r="D3907" s="3" t="s">
        <v>2090</v>
      </c>
      <c r="E3907" s="3" t="s">
        <v>16820</v>
      </c>
      <c r="F3907" s="3" t="s">
        <v>16821</v>
      </c>
      <c r="G3907" s="3" t="s">
        <v>16822</v>
      </c>
      <c r="I3907" t="str">
        <f t="shared" ref="I3907:I3970" si="61">CONCATENATE(",(",C3907,",'",A3907,"','",F3907,"','",G3907,"',",E3907,"')")</f>
        <v>,(1054,' Ivo Radic Raquela ',' deportes@estadiocroata.cl',' 2 2611 3422    ', Coordinador Deportivo')</v>
      </c>
    </row>
    <row r="3908" spans="1:9">
      <c r="A3908" s="3" t="s">
        <v>16823</v>
      </c>
      <c r="B3908" s="3" t="s">
        <v>16805</v>
      </c>
      <c r="C3908" s="3">
        <f>VLOOKUP(B3908,CONSOLIDADO!A$2:E$11786,5,FALSE)</f>
        <v>1054</v>
      </c>
      <c r="D3908" s="3" t="s">
        <v>2090</v>
      </c>
      <c r="E3908" s="3" t="s">
        <v>16824</v>
      </c>
      <c r="F3908" s="3" t="s">
        <v>16825</v>
      </c>
      <c r="G3908" s="3" t="s">
        <v>16826</v>
      </c>
      <c r="I3908" t="str">
        <f t="shared" si="61"/>
        <v>,(1054,' Ljubo Radnic Franulic ',' info@radnic.cl',' 2 2224 2979    ', Eventos')</v>
      </c>
    </row>
    <row r="3909" spans="1:9">
      <c r="A3909" s="3" t="s">
        <v>16828</v>
      </c>
      <c r="B3909" s="3" t="s">
        <v>16827</v>
      </c>
      <c r="C3909" s="3">
        <f>VLOOKUP(B3909,CONSOLIDADO!A$2:E$11786,5,FALSE)</f>
        <v>1055</v>
      </c>
      <c r="D3909" s="3" t="s">
        <v>2090</v>
      </c>
      <c r="E3909" s="3" t="s">
        <v>6739</v>
      </c>
      <c r="F3909" s="3" t="s">
        <v>16829</v>
      </c>
      <c r="G3909" s="3" t="s">
        <v>16830</v>
      </c>
      <c r="I3909" t="str">
        <f t="shared" si="61"/>
        <v>,(1055,' Francisco Ríos ',' crios@clubmanquehue.cl',' 2 2445 6500    ', Gerente General')</v>
      </c>
    </row>
    <row r="3910" spans="1:9">
      <c r="A3910" s="3" t="s">
        <v>16831</v>
      </c>
      <c r="B3910" s="3" t="s">
        <v>16827</v>
      </c>
      <c r="C3910" s="3">
        <f>VLOOKUP(B3910,CONSOLIDADO!A$2:E$11786,5,FALSE)</f>
        <v>1055</v>
      </c>
      <c r="D3910" s="3" t="s">
        <v>2090</v>
      </c>
      <c r="E3910" s="3" t="s">
        <v>16832</v>
      </c>
      <c r="F3910" s="3" t="s">
        <v>16833</v>
      </c>
      <c r="G3910" s="3" t="s">
        <v>16830</v>
      </c>
      <c r="I3910" t="str">
        <f t="shared" si="61"/>
        <v>,(1055,' Karen Amstein ',' kamstein@clubmanquehue.cl',' 2 2445 6500    ', Subgerente Servicio al Socio')</v>
      </c>
    </row>
    <row r="3911" spans="1:9">
      <c r="A3911" s="3" t="s">
        <v>16566</v>
      </c>
      <c r="B3911" s="3" t="s">
        <v>16834</v>
      </c>
      <c r="C3911" s="3">
        <f>VLOOKUP(B3911,CONSOLIDADO!A$2:E$11786,5,FALSE)</f>
        <v>1056</v>
      </c>
      <c r="D3911" s="3" t="s">
        <v>16835</v>
      </c>
      <c r="E3911" s="3" t="s">
        <v>6813</v>
      </c>
      <c r="F3911" s="3"/>
      <c r="G3911" s="3" t="s">
        <v>16836</v>
      </c>
      <c r="I3911" t="str">
        <f t="shared" si="61"/>
        <v>,(1056,' Herman Chadwick Piñera ','',' 2 2925 8400    ', Presidente')</v>
      </c>
    </row>
    <row r="3912" spans="1:9">
      <c r="A3912" s="3" t="s">
        <v>16837</v>
      </c>
      <c r="B3912" s="3" t="s">
        <v>16834</v>
      </c>
      <c r="C3912" s="3">
        <f>VLOOKUP(B3912,CONSOLIDADO!A$2:E$11786,5,FALSE)</f>
        <v>1056</v>
      </c>
      <c r="D3912" s="3" t="s">
        <v>16835</v>
      </c>
      <c r="E3912" s="3" t="s">
        <v>6848</v>
      </c>
      <c r="F3912" s="3"/>
      <c r="G3912" s="3" t="s">
        <v>16836</v>
      </c>
      <c r="I3912" t="str">
        <f t="shared" si="61"/>
        <v>,(1056,' Juan Francisco Gutiérrez Irarrázaval ','',' 2 2925 8400    ', Vicepresidente')</v>
      </c>
    </row>
    <row r="3913" spans="1:9">
      <c r="A3913" s="3" t="s">
        <v>16838</v>
      </c>
      <c r="B3913" s="3" t="s">
        <v>16834</v>
      </c>
      <c r="C3913" s="3">
        <f>VLOOKUP(B3913,CONSOLIDADO!A$2:E$11786,5,FALSE)</f>
        <v>1056</v>
      </c>
      <c r="D3913" s="3" t="s">
        <v>16835</v>
      </c>
      <c r="E3913" s="3" t="s">
        <v>6850</v>
      </c>
      <c r="F3913" s="3"/>
      <c r="G3913" s="3" t="s">
        <v>16836</v>
      </c>
      <c r="I3913" t="str">
        <f t="shared" si="61"/>
        <v>,(1056,' Sergio Huidobro Corbett ','',' 2 2925 8400    ', Director')</v>
      </c>
    </row>
    <row r="3914" spans="1:9">
      <c r="A3914" s="3" t="s">
        <v>16839</v>
      </c>
      <c r="B3914" s="3" t="s">
        <v>16834</v>
      </c>
      <c r="C3914" s="3">
        <f>VLOOKUP(B3914,CONSOLIDADO!A$2:E$11786,5,FALSE)</f>
        <v>1056</v>
      </c>
      <c r="D3914" s="3" t="s">
        <v>16835</v>
      </c>
      <c r="E3914" s="3" t="s">
        <v>6850</v>
      </c>
      <c r="F3914" s="3"/>
      <c r="G3914" s="3" t="s">
        <v>16836</v>
      </c>
      <c r="I3914" t="str">
        <f t="shared" si="61"/>
        <v>,(1056,' Rafael Rodríguez Fasani ','',' 2 2925 8400    ', Director')</v>
      </c>
    </row>
    <row r="3915" spans="1:9">
      <c r="A3915" s="3" t="s">
        <v>14399</v>
      </c>
      <c r="B3915" s="3" t="s">
        <v>16834</v>
      </c>
      <c r="C3915" s="3">
        <f>VLOOKUP(B3915,CONSOLIDADO!A$2:E$11786,5,FALSE)</f>
        <v>1056</v>
      </c>
      <c r="D3915" s="3" t="s">
        <v>16835</v>
      </c>
      <c r="E3915" s="3" t="s">
        <v>6850</v>
      </c>
      <c r="F3915" s="3"/>
      <c r="G3915" s="3" t="s">
        <v>16836</v>
      </c>
      <c r="I3915" t="str">
        <f t="shared" si="61"/>
        <v>,(1056,' Felipe Serrano Solar ','',' 2 2925 8400    ', Director')</v>
      </c>
    </row>
    <row r="3916" spans="1:9">
      <c r="A3916" s="3" t="s">
        <v>16840</v>
      </c>
      <c r="B3916" s="3" t="s">
        <v>16834</v>
      </c>
      <c r="C3916" s="3">
        <f>VLOOKUP(B3916,CONSOLIDADO!A$2:E$11786,5,FALSE)</f>
        <v>1056</v>
      </c>
      <c r="D3916" s="3" t="s">
        <v>16835</v>
      </c>
      <c r="E3916" s="3" t="s">
        <v>6850</v>
      </c>
      <c r="F3916" s="3"/>
      <c r="G3916" s="3" t="s">
        <v>16836</v>
      </c>
      <c r="I3916" t="str">
        <f t="shared" si="61"/>
        <v>,(1056,' Laurence Golborne Riveros ','',' 2 2925 8400    ', Director')</v>
      </c>
    </row>
    <row r="3917" spans="1:9">
      <c r="A3917" s="3" t="s">
        <v>16841</v>
      </c>
      <c r="B3917" s="3" t="s">
        <v>16834</v>
      </c>
      <c r="C3917" s="3">
        <f>VLOOKUP(B3917,CONSOLIDADO!A$2:E$11786,5,FALSE)</f>
        <v>1056</v>
      </c>
      <c r="D3917" s="3" t="s">
        <v>16835</v>
      </c>
      <c r="E3917" s="3" t="s">
        <v>6739</v>
      </c>
      <c r="F3917" s="3" t="s">
        <v>16842</v>
      </c>
      <c r="G3917" s="3" t="s">
        <v>16843</v>
      </c>
      <c r="I3917" t="str">
        <f t="shared" si="61"/>
        <v>,(1056,' José Antonio Edwards Guzmán ',' club50@club50.cl',' 2 2925 8411    ', Gerente General')</v>
      </c>
    </row>
    <row r="3918" spans="1:9">
      <c r="A3918" s="3" t="s">
        <v>16844</v>
      </c>
      <c r="B3918" s="3" t="s">
        <v>16834</v>
      </c>
      <c r="C3918" s="3">
        <f>VLOOKUP(B3918,CONSOLIDADO!A$2:E$11786,5,FALSE)</f>
        <v>1056</v>
      </c>
      <c r="D3918" s="3" t="s">
        <v>16835</v>
      </c>
      <c r="E3918" s="3" t="s">
        <v>6757</v>
      </c>
      <c r="F3918" s="3" t="s">
        <v>16842</v>
      </c>
      <c r="G3918" s="3" t="s">
        <v>16836</v>
      </c>
      <c r="I3918" t="str">
        <f t="shared" si="61"/>
        <v>,(1056,' Claudia Rojo Villanueva ',' club50@club50.cl',' 2 2925 8400    ', Gerente de Administración y Finanzas')</v>
      </c>
    </row>
    <row r="3919" spans="1:9">
      <c r="A3919" s="3" t="s">
        <v>16846</v>
      </c>
      <c r="B3919" s="3" t="s">
        <v>16845</v>
      </c>
      <c r="C3919" s="3">
        <f>VLOOKUP(B3919,CONSOLIDADO!A$2:E$11786,5,FALSE)</f>
        <v>1057</v>
      </c>
      <c r="D3919" s="3" t="s">
        <v>4487</v>
      </c>
      <c r="E3919" s="3"/>
      <c r="F3919" s="3"/>
      <c r="G3919" s="3"/>
      <c r="I3919" t="str">
        <f t="shared" si="61"/>
        <v>,(1057,' Verónica Ríos Sánchez','','',')</v>
      </c>
    </row>
    <row r="3920" spans="1:9">
      <c r="A3920" s="3" t="s">
        <v>16847</v>
      </c>
      <c r="B3920" s="3" t="s">
        <v>16845</v>
      </c>
      <c r="C3920" s="3">
        <f>VLOOKUP(B3920,CONSOLIDADO!A$2:E$11786,5,FALSE)</f>
        <v>1057</v>
      </c>
      <c r="D3920" s="3" t="s">
        <v>4487</v>
      </c>
      <c r="E3920" s="3" t="s">
        <v>8332</v>
      </c>
      <c r="F3920" s="3"/>
      <c r="G3920" s="3" t="s">
        <v>6846</v>
      </c>
      <c r="I3920" t="str">
        <f t="shared" si="61"/>
        <v>,(1057,' Rodolfo Hinrichs Roselló ','','               ', Vicepresidente del Directorio')</v>
      </c>
    </row>
    <row r="3921" spans="1:9">
      <c r="A3921" s="3" t="s">
        <v>16848</v>
      </c>
      <c r="B3921" s="3" t="s">
        <v>16845</v>
      </c>
      <c r="C3921" s="3">
        <f>VLOOKUP(B3921,CONSOLIDADO!A$2:E$11786,5,FALSE)</f>
        <v>1057</v>
      </c>
      <c r="D3921" s="3" t="s">
        <v>4487</v>
      </c>
      <c r="E3921" s="3" t="s">
        <v>6850</v>
      </c>
      <c r="F3921" s="3"/>
      <c r="G3921" s="3" t="s">
        <v>6846</v>
      </c>
      <c r="I3921" t="str">
        <f t="shared" si="61"/>
        <v>,(1057,' Jorge Porter Burzio ','','               ', Director')</v>
      </c>
    </row>
    <row r="3922" spans="1:9">
      <c r="A3922" s="3" t="s">
        <v>16849</v>
      </c>
      <c r="B3922" s="3" t="s">
        <v>16845</v>
      </c>
      <c r="C3922" s="3">
        <f>VLOOKUP(B3922,CONSOLIDADO!A$2:E$11786,5,FALSE)</f>
        <v>1057</v>
      </c>
      <c r="D3922" s="3" t="s">
        <v>4487</v>
      </c>
      <c r="E3922" s="3" t="s">
        <v>6850</v>
      </c>
      <c r="F3922" s="3"/>
      <c r="G3922" s="3" t="s">
        <v>6846</v>
      </c>
      <c r="I3922" t="str">
        <f t="shared" si="61"/>
        <v>,(1057,' Rodolfo Hinrichs Loosli ','','               ', Director')</v>
      </c>
    </row>
    <row r="3923" spans="1:9">
      <c r="A3923" s="3" t="s">
        <v>16850</v>
      </c>
      <c r="B3923" s="3" t="s">
        <v>16845</v>
      </c>
      <c r="C3923" s="3">
        <f>VLOOKUP(B3923,CONSOLIDADO!A$2:E$11786,5,FALSE)</f>
        <v>1057</v>
      </c>
      <c r="D3923" s="3" t="s">
        <v>4487</v>
      </c>
      <c r="E3923" s="3" t="s">
        <v>6850</v>
      </c>
      <c r="F3923" s="3"/>
      <c r="G3923" s="3" t="s">
        <v>6846</v>
      </c>
      <c r="I3923" t="str">
        <f t="shared" si="61"/>
        <v>,(1057,' Jorge Porter Alvarez ','','               ', Director')</v>
      </c>
    </row>
    <row r="3924" spans="1:9">
      <c r="A3924" s="3" t="s">
        <v>16851</v>
      </c>
      <c r="B3924" s="3" t="s">
        <v>16845</v>
      </c>
      <c r="C3924" s="3">
        <f>VLOOKUP(B3924,CONSOLIDADO!A$2:E$11786,5,FALSE)</f>
        <v>1057</v>
      </c>
      <c r="D3924" s="3" t="s">
        <v>4487</v>
      </c>
      <c r="E3924" s="3" t="s">
        <v>6850</v>
      </c>
      <c r="F3924" s="3"/>
      <c r="G3924" s="3" t="s">
        <v>6846</v>
      </c>
      <c r="I3924" t="str">
        <f t="shared" si="61"/>
        <v>,(1057,' Katty Angela Ríos Sánchez ','','               ', Director')</v>
      </c>
    </row>
    <row r="3925" spans="1:9">
      <c r="A3925" s="3" t="s">
        <v>16852</v>
      </c>
      <c r="B3925" s="3" t="s">
        <v>16845</v>
      </c>
      <c r="C3925" s="3">
        <f>VLOOKUP(B3925,CONSOLIDADO!A$2:E$11786,5,FALSE)</f>
        <v>1057</v>
      </c>
      <c r="D3925" s="3" t="s">
        <v>4487</v>
      </c>
      <c r="E3925" s="3" t="s">
        <v>6850</v>
      </c>
      <c r="F3925" s="3"/>
      <c r="G3925" s="3" t="s">
        <v>6846</v>
      </c>
      <c r="I3925" t="str">
        <f t="shared" si="61"/>
        <v>,(1057,' Eduardo Arancibia Gatica ','','               ', Director')</v>
      </c>
    </row>
    <row r="3926" spans="1:9">
      <c r="A3926" s="3" t="s">
        <v>16853</v>
      </c>
      <c r="B3926" s="3" t="s">
        <v>16845</v>
      </c>
      <c r="C3926" s="3">
        <f>VLOOKUP(B3926,CONSOLIDADO!A$2:E$11786,5,FALSE)</f>
        <v>1057</v>
      </c>
      <c r="D3926" s="3" t="s">
        <v>4487</v>
      </c>
      <c r="E3926" s="3" t="s">
        <v>6850</v>
      </c>
      <c r="F3926" s="3"/>
      <c r="G3926" s="3" t="s">
        <v>6846</v>
      </c>
      <c r="I3926" t="str">
        <f t="shared" si="61"/>
        <v>,(1057,' José María Guzmán Alvarez ','','               ', Director')</v>
      </c>
    </row>
    <row r="3927" spans="1:9">
      <c r="A3927" s="3" t="s">
        <v>16854</v>
      </c>
      <c r="B3927" s="3" t="s">
        <v>16845</v>
      </c>
      <c r="C3927" s="3">
        <f>VLOOKUP(B3927,CONSOLIDADO!A$2:E$11786,5,FALSE)</f>
        <v>1057</v>
      </c>
      <c r="D3927" s="3" t="s">
        <v>4487</v>
      </c>
      <c r="E3927" s="3" t="s">
        <v>6739</v>
      </c>
      <c r="F3927" s="3" t="s">
        <v>16855</v>
      </c>
      <c r="G3927" s="3" t="s">
        <v>16856</v>
      </c>
      <c r="I3927" t="str">
        <f t="shared" si="61"/>
        <v>,(1057,' Ricardo Ayllón Brito ',' gerencia@clubhipicoconcepcion.cl',' 41 292 7000    ', Gerente General')</v>
      </c>
    </row>
    <row r="3928" spans="1:9">
      <c r="A3928" s="3" t="s">
        <v>16857</v>
      </c>
      <c r="B3928" s="3" t="s">
        <v>16845</v>
      </c>
      <c r="C3928" s="3">
        <f>VLOOKUP(B3928,CONSOLIDADO!A$2:E$11786,5,FALSE)</f>
        <v>1057</v>
      </c>
      <c r="D3928" s="3" t="s">
        <v>4487</v>
      </c>
      <c r="E3928" s="3" t="s">
        <v>7250</v>
      </c>
      <c r="F3928" s="3" t="s">
        <v>16858</v>
      </c>
      <c r="G3928" s="3" t="s">
        <v>16856</v>
      </c>
      <c r="I3928" t="str">
        <f t="shared" si="61"/>
        <v>,(1057,' Marcelo Ramos Astete ',' contador@clubhipicoconcepcion.cl',' 41 292 7000    ', Contador General')</v>
      </c>
    </row>
    <row r="3929" spans="1:9">
      <c r="A3929" s="3" t="s">
        <v>16859</v>
      </c>
      <c r="B3929" s="3" t="s">
        <v>16845</v>
      </c>
      <c r="C3929" s="3">
        <f>VLOOKUP(B3929,CONSOLIDADO!A$2:E$11786,5,FALSE)</f>
        <v>1057</v>
      </c>
      <c r="D3929" s="3" t="s">
        <v>4487</v>
      </c>
      <c r="E3929" s="3" t="s">
        <v>8474</v>
      </c>
      <c r="F3929" s="3" t="s">
        <v>16860</v>
      </c>
      <c r="G3929" s="3" t="s">
        <v>16856</v>
      </c>
      <c r="I3929" t="str">
        <f t="shared" si="61"/>
        <v>,(1057,' Carlos Rivas Amia ',' crivas@clubhipicoconcepcion.cl',' 41 292 7000    ', Administrador')</v>
      </c>
    </row>
    <row r="3930" spans="1:9">
      <c r="A3930" s="3" t="s">
        <v>16861</v>
      </c>
      <c r="B3930" s="3" t="s">
        <v>16845</v>
      </c>
      <c r="C3930" s="3">
        <f>VLOOKUP(B3930,CONSOLIDADO!A$2:E$11786,5,FALSE)</f>
        <v>1057</v>
      </c>
      <c r="D3930" s="3" t="s">
        <v>4487</v>
      </c>
      <c r="E3930" s="3" t="s">
        <v>16862</v>
      </c>
      <c r="F3930" s="3" t="s">
        <v>16863</v>
      </c>
      <c r="G3930" s="3" t="s">
        <v>16856</v>
      </c>
      <c r="I3930" t="str">
        <f t="shared" si="61"/>
        <v>,(1057,' Norman Muñoz Duhalde ',' nmunoz@clubhipicoconcepcion.cl',' 41 292 7000    ', Jefe Area Hípica')</v>
      </c>
    </row>
    <row r="3931" spans="1:9">
      <c r="A3931" s="3" t="s">
        <v>13178</v>
      </c>
      <c r="B3931" s="3" t="s">
        <v>16864</v>
      </c>
      <c r="C3931" s="3">
        <f>VLOOKUP(B3931,CONSOLIDADO!A$2:E$11786,5,FALSE)</f>
        <v>1058</v>
      </c>
      <c r="D3931" s="3" t="s">
        <v>4487</v>
      </c>
      <c r="E3931" s="3" t="s">
        <v>6813</v>
      </c>
      <c r="F3931" s="3"/>
      <c r="G3931" s="3" t="s">
        <v>6846</v>
      </c>
      <c r="I3931" t="str">
        <f t="shared" si="61"/>
        <v>,(1058,' Carlos A. Heller Solari ','','               ', Presidente')</v>
      </c>
    </row>
    <row r="3932" spans="1:9">
      <c r="A3932" s="3" t="s">
        <v>16865</v>
      </c>
      <c r="B3932" s="3" t="s">
        <v>16864</v>
      </c>
      <c r="C3932" s="3">
        <f>VLOOKUP(B3932,CONSOLIDADO!A$2:E$11786,5,FALSE)</f>
        <v>1058</v>
      </c>
      <c r="D3932" s="3" t="s">
        <v>4487</v>
      </c>
      <c r="E3932" s="3" t="s">
        <v>6848</v>
      </c>
      <c r="F3932" s="3"/>
      <c r="G3932" s="3" t="s">
        <v>6846</v>
      </c>
      <c r="I3932" t="str">
        <f t="shared" si="61"/>
        <v>,(1058,' Javier Carvallo Pardo ','','               ', Vicepresidente')</v>
      </c>
    </row>
    <row r="3933" spans="1:9">
      <c r="A3933" s="3" t="s">
        <v>16866</v>
      </c>
      <c r="B3933" s="3" t="s">
        <v>16864</v>
      </c>
      <c r="C3933" s="3">
        <f>VLOOKUP(B3933,CONSOLIDADO!A$2:E$11786,5,FALSE)</f>
        <v>1058</v>
      </c>
      <c r="D3933" s="3" t="s">
        <v>4487</v>
      </c>
      <c r="E3933" s="3" t="s">
        <v>16867</v>
      </c>
      <c r="F3933" s="3"/>
      <c r="G3933" s="3" t="s">
        <v>6846</v>
      </c>
      <c r="I3933" t="str">
        <f t="shared" si="61"/>
        <v>,(1058,' Roberto Allende Urrutia ','','               ', Asesor Directorio')</v>
      </c>
    </row>
    <row r="3934" spans="1:9">
      <c r="A3934" s="3" t="s">
        <v>16868</v>
      </c>
      <c r="B3934" s="3" t="s">
        <v>16864</v>
      </c>
      <c r="C3934" s="3">
        <f>VLOOKUP(B3934,CONSOLIDADO!A$2:E$11786,5,FALSE)</f>
        <v>1058</v>
      </c>
      <c r="D3934" s="3" t="s">
        <v>4487</v>
      </c>
      <c r="E3934" s="3" t="s">
        <v>6850</v>
      </c>
      <c r="F3934" s="3"/>
      <c r="G3934" s="3" t="s">
        <v>6846</v>
      </c>
      <c r="I3934" t="str">
        <f t="shared" si="61"/>
        <v>,(1058,' Guillermo Gatica Astaburuaga ','','               ', Director')</v>
      </c>
    </row>
    <row r="3935" spans="1:9">
      <c r="A3935" s="3" t="s">
        <v>16869</v>
      </c>
      <c r="B3935" s="3" t="s">
        <v>16864</v>
      </c>
      <c r="C3935" s="3">
        <f>VLOOKUP(B3935,CONSOLIDADO!A$2:E$11786,5,FALSE)</f>
        <v>1058</v>
      </c>
      <c r="D3935" s="3" t="s">
        <v>4487</v>
      </c>
      <c r="E3935" s="3" t="s">
        <v>6850</v>
      </c>
      <c r="F3935" s="3"/>
      <c r="G3935" s="3" t="s">
        <v>6846</v>
      </c>
      <c r="I3935" t="str">
        <f t="shared" si="61"/>
        <v>,(1058,' Francisco Morandé Peñafiel ','','               ', Director')</v>
      </c>
    </row>
    <row r="3936" spans="1:9">
      <c r="A3936" s="3" t="s">
        <v>13184</v>
      </c>
      <c r="B3936" s="3" t="s">
        <v>16864</v>
      </c>
      <c r="C3936" s="3">
        <f>VLOOKUP(B3936,CONSOLIDADO!A$2:E$11786,5,FALSE)</f>
        <v>1058</v>
      </c>
      <c r="D3936" s="3" t="s">
        <v>4487</v>
      </c>
      <c r="E3936" s="3" t="s">
        <v>6850</v>
      </c>
      <c r="F3936" s="3"/>
      <c r="G3936" s="3" t="s">
        <v>6846</v>
      </c>
      <c r="I3936" t="str">
        <f t="shared" si="61"/>
        <v>,(1058,' Alberto Morgan Lavín ','','               ', Director')</v>
      </c>
    </row>
    <row r="3937" spans="1:9">
      <c r="A3937" s="3" t="s">
        <v>16870</v>
      </c>
      <c r="B3937" s="3" t="s">
        <v>16864</v>
      </c>
      <c r="C3937" s="3">
        <f>VLOOKUP(B3937,CONSOLIDADO!A$2:E$11786,5,FALSE)</f>
        <v>1058</v>
      </c>
      <c r="D3937" s="3" t="s">
        <v>4487</v>
      </c>
      <c r="E3937" s="3" t="s">
        <v>6850</v>
      </c>
      <c r="F3937" s="3"/>
      <c r="G3937" s="3" t="s">
        <v>6846</v>
      </c>
      <c r="I3937" t="str">
        <f t="shared" si="61"/>
        <v>,(1058,' Jaime Munro Pinochet ','','               ', Director')</v>
      </c>
    </row>
    <row r="3938" spans="1:9">
      <c r="A3938" s="3" t="s">
        <v>16871</v>
      </c>
      <c r="B3938" s="3" t="s">
        <v>16864</v>
      </c>
      <c r="C3938" s="3">
        <f>VLOOKUP(B3938,CONSOLIDADO!A$2:E$11786,5,FALSE)</f>
        <v>1058</v>
      </c>
      <c r="D3938" s="3" t="s">
        <v>4487</v>
      </c>
      <c r="E3938" s="3" t="s">
        <v>6850</v>
      </c>
      <c r="F3938" s="3"/>
      <c r="G3938" s="3" t="s">
        <v>6846</v>
      </c>
      <c r="I3938" t="str">
        <f t="shared" si="61"/>
        <v>,(1058,' Pablo Trucco Brito ','','               ', Director')</v>
      </c>
    </row>
    <row r="3939" spans="1:9">
      <c r="A3939" s="3" t="s">
        <v>16872</v>
      </c>
      <c r="B3939" s="3" t="s">
        <v>16864</v>
      </c>
      <c r="C3939" s="3">
        <f>VLOOKUP(B3939,CONSOLIDADO!A$2:E$11786,5,FALSE)</f>
        <v>1058</v>
      </c>
      <c r="D3939" s="3" t="s">
        <v>4487</v>
      </c>
      <c r="E3939" s="3" t="s">
        <v>6850</v>
      </c>
      <c r="F3939" s="3"/>
      <c r="G3939" s="3" t="s">
        <v>6846</v>
      </c>
      <c r="I3939" t="str">
        <f t="shared" si="61"/>
        <v>,(1058,' Andrés Vial Sánchez ','','               ', Director')</v>
      </c>
    </row>
    <row r="3940" spans="1:9">
      <c r="A3940" s="3" t="s">
        <v>16873</v>
      </c>
      <c r="B3940" s="3" t="s">
        <v>16864</v>
      </c>
      <c r="C3940" s="3">
        <f>VLOOKUP(B3940,CONSOLIDADO!A$2:E$11786,5,FALSE)</f>
        <v>1058</v>
      </c>
      <c r="D3940" s="3" t="s">
        <v>4487</v>
      </c>
      <c r="E3940" s="3" t="s">
        <v>6850</v>
      </c>
      <c r="F3940" s="3"/>
      <c r="G3940" s="3" t="s">
        <v>6846</v>
      </c>
      <c r="I3940" t="str">
        <f t="shared" si="61"/>
        <v>,(1058,' Raimundo Covarrubias Risopatrón ','','               ', Director')</v>
      </c>
    </row>
    <row r="3941" spans="1:9">
      <c r="A3941" s="3" t="s">
        <v>16874</v>
      </c>
      <c r="B3941" s="3" t="s">
        <v>16864</v>
      </c>
      <c r="C3941" s="3">
        <f>VLOOKUP(B3941,CONSOLIDADO!A$2:E$11786,5,FALSE)</f>
        <v>1058</v>
      </c>
      <c r="D3941" s="3" t="s">
        <v>4487</v>
      </c>
      <c r="E3941" s="3" t="s">
        <v>6739</v>
      </c>
      <c r="F3941" s="3" t="s">
        <v>16875</v>
      </c>
      <c r="G3941" s="3" t="s">
        <v>16876</v>
      </c>
      <c r="I3941" t="str">
        <f t="shared" si="61"/>
        <v>,(1058,' Juan Pablo Lira Ortúzar ',' jp.lira@clubhipico.cl',' 2 2693 9642    ', Gerente General')</v>
      </c>
    </row>
    <row r="3942" spans="1:9">
      <c r="A3942" s="3" t="s">
        <v>16877</v>
      </c>
      <c r="B3942" s="3" t="s">
        <v>16864</v>
      </c>
      <c r="C3942" s="3">
        <f>VLOOKUP(B3942,CONSOLIDADO!A$2:E$11786,5,FALSE)</f>
        <v>1058</v>
      </c>
      <c r="D3942" s="3" t="s">
        <v>4487</v>
      </c>
      <c r="E3942" s="3" t="s">
        <v>7300</v>
      </c>
      <c r="F3942" s="3" t="s">
        <v>16878</v>
      </c>
      <c r="G3942" s="3" t="s">
        <v>16879</v>
      </c>
      <c r="I3942" t="str">
        <f t="shared" si="61"/>
        <v>,(1058,' Gastón Matus Madrid ',' gaston.matus@clubhipico.cl',' 2 2693 9602    ', Gerente de Administración')</v>
      </c>
    </row>
    <row r="3943" spans="1:9">
      <c r="A3943" s="3" t="s">
        <v>16880</v>
      </c>
      <c r="B3943" s="3" t="s">
        <v>16864</v>
      </c>
      <c r="C3943" s="3">
        <f>VLOOKUP(B3943,CONSOLIDADO!A$2:E$11786,5,FALSE)</f>
        <v>1058</v>
      </c>
      <c r="D3943" s="3" t="s">
        <v>4487</v>
      </c>
      <c r="E3943" s="3" t="s">
        <v>6765</v>
      </c>
      <c r="F3943" s="3" t="s">
        <v>16881</v>
      </c>
      <c r="G3943" s="3" t="s">
        <v>16882</v>
      </c>
      <c r="I3943" t="str">
        <f t="shared" si="61"/>
        <v>,(1058,' Juan Pablo Del Pino González ',' jpdelpino@clubhipico.cl',' 2 2693 9609    ', Gerente de Operaciones')</v>
      </c>
    </row>
    <row r="3944" spans="1:9">
      <c r="A3944" s="3" t="s">
        <v>16883</v>
      </c>
      <c r="B3944" s="3" t="s">
        <v>16864</v>
      </c>
      <c r="C3944" s="3">
        <f>VLOOKUP(B3944,CONSOLIDADO!A$2:E$11786,5,FALSE)</f>
        <v>1058</v>
      </c>
      <c r="D3944" s="3" t="s">
        <v>4487</v>
      </c>
      <c r="E3944" s="3" t="s">
        <v>6905</v>
      </c>
      <c r="F3944" s="3" t="s">
        <v>16884</v>
      </c>
      <c r="G3944" s="3" t="s">
        <v>16885</v>
      </c>
      <c r="I3944" t="str">
        <f t="shared" si="61"/>
        <v>,(1058,' Cristián Muñoz Arias ',' cristian.munoz@clubhipico.cl',' 2 2693 9637    ', Gerente Comercial')</v>
      </c>
    </row>
    <row r="3945" spans="1:9">
      <c r="A3945" s="3" t="s">
        <v>16886</v>
      </c>
      <c r="B3945" s="3" t="s">
        <v>16864</v>
      </c>
      <c r="C3945" s="3">
        <f>VLOOKUP(B3945,CONSOLIDADO!A$2:E$11786,5,FALSE)</f>
        <v>1058</v>
      </c>
      <c r="D3945" s="3" t="s">
        <v>4487</v>
      </c>
      <c r="E3945" s="3" t="s">
        <v>6889</v>
      </c>
      <c r="F3945" s="3" t="s">
        <v>16887</v>
      </c>
      <c r="G3945" s="3" t="s">
        <v>16888</v>
      </c>
      <c r="I3945" t="str">
        <f t="shared" si="61"/>
        <v>,(1058,' Patricio Baeza Jarpa ',' patricio.baeza@clubhipico.cl',' 2 2693 9705    ', Fiscal')</v>
      </c>
    </row>
    <row r="3946" spans="1:9">
      <c r="A3946" s="3" t="s">
        <v>16889</v>
      </c>
      <c r="B3946" s="3" t="s">
        <v>16864</v>
      </c>
      <c r="C3946" s="3">
        <f>VLOOKUP(B3946,CONSOLIDADO!A$2:E$11786,5,FALSE)</f>
        <v>1058</v>
      </c>
      <c r="D3946" s="3" t="s">
        <v>4487</v>
      </c>
      <c r="E3946" s="3" t="s">
        <v>16890</v>
      </c>
      <c r="F3946" s="3" t="s">
        <v>16891</v>
      </c>
      <c r="G3946" s="3" t="s">
        <v>16892</v>
      </c>
      <c r="I3946" t="str">
        <f t="shared" si="61"/>
        <v>,(1058,' Fernando Bruna ',' fernando.bruna@clubhipico.cl',' 2 2693 9762    ', Jefe de Sistemas y Comunicaciones')</v>
      </c>
    </row>
    <row r="3947" spans="1:9">
      <c r="A3947" s="3" t="s">
        <v>16893</v>
      </c>
      <c r="B3947" s="3" t="s">
        <v>16864</v>
      </c>
      <c r="C3947" s="3">
        <f>VLOOKUP(B3947,CONSOLIDADO!A$2:E$11786,5,FALSE)</f>
        <v>1058</v>
      </c>
      <c r="D3947" s="3" t="s">
        <v>4487</v>
      </c>
      <c r="E3947" s="3" t="s">
        <v>16894</v>
      </c>
      <c r="F3947" s="3" t="s">
        <v>16895</v>
      </c>
      <c r="G3947" s="3" t="s">
        <v>16896</v>
      </c>
      <c r="I3947" t="str">
        <f t="shared" si="61"/>
        <v>,(1058,' Gloria Covarrubias Correa ',' gloria.covarrubias@clubhipico.cl',' 2 2693 9641    ', Jefa de Relaciones Públicas y Eventos')</v>
      </c>
    </row>
    <row r="3948" spans="1:9">
      <c r="A3948" s="3" t="s">
        <v>16898</v>
      </c>
      <c r="B3948" s="3" t="s">
        <v>16897</v>
      </c>
      <c r="C3948" s="3">
        <f>VLOOKUP(B3948,CONSOLIDADO!A$2:E$11786,5,FALSE)</f>
        <v>1059</v>
      </c>
      <c r="D3948" s="3" t="s">
        <v>2090</v>
      </c>
      <c r="E3948" s="3" t="s">
        <v>6813</v>
      </c>
      <c r="F3948" s="3"/>
      <c r="G3948" s="3" t="s">
        <v>16899</v>
      </c>
      <c r="I3948" t="str">
        <f t="shared" si="61"/>
        <v>,(1059,' Maurice Khamis Massú ','',' 2 2212 9451    ', Presidente')</v>
      </c>
    </row>
    <row r="3949" spans="1:9">
      <c r="A3949" s="3" t="s">
        <v>16900</v>
      </c>
      <c r="B3949" s="3" t="s">
        <v>16897</v>
      </c>
      <c r="C3949" s="3">
        <f>VLOOKUP(B3949,CONSOLIDADO!A$2:E$11786,5,FALSE)</f>
        <v>1059</v>
      </c>
      <c r="D3949" s="3" t="s">
        <v>2090</v>
      </c>
      <c r="E3949" s="3" t="s">
        <v>6848</v>
      </c>
      <c r="F3949" s="3"/>
      <c r="G3949" s="3" t="s">
        <v>16899</v>
      </c>
      <c r="I3949" t="str">
        <f t="shared" si="61"/>
        <v>,(1059,' Mario Dabed Jamis ','',' 2 2212 9451    ', Vicepresidente')</v>
      </c>
    </row>
    <row r="3950" spans="1:9">
      <c r="A3950" s="3" t="s">
        <v>16901</v>
      </c>
      <c r="B3950" s="3" t="s">
        <v>16897</v>
      </c>
      <c r="C3950" s="3">
        <f>VLOOKUP(B3950,CONSOLIDADO!A$2:E$11786,5,FALSE)</f>
        <v>1059</v>
      </c>
      <c r="D3950" s="3" t="s">
        <v>2090</v>
      </c>
      <c r="E3950" s="3" t="s">
        <v>11301</v>
      </c>
      <c r="F3950" s="3"/>
      <c r="G3950" s="3" t="s">
        <v>16899</v>
      </c>
      <c r="I3950" t="str">
        <f t="shared" si="61"/>
        <v>,(1059,' Diego Khamis Thomas ','',' 2 2212 9451    ', Director Secretario')</v>
      </c>
    </row>
    <row r="3951" spans="1:9">
      <c r="A3951" s="3" t="s">
        <v>16902</v>
      </c>
      <c r="B3951" s="3" t="s">
        <v>16897</v>
      </c>
      <c r="C3951" s="3">
        <f>VLOOKUP(B3951,CONSOLIDADO!A$2:E$11786,5,FALSE)</f>
        <v>1059</v>
      </c>
      <c r="D3951" s="3" t="s">
        <v>2090</v>
      </c>
      <c r="E3951" s="3"/>
      <c r="F3951" s="3"/>
      <c r="G3951" s="3" t="s">
        <v>16903</v>
      </c>
      <c r="I3951" t="str">
        <f t="shared" si="61"/>
        <v>,(1059,' Jorge Sabag Sabag','',' 2 2212 9451',')</v>
      </c>
    </row>
    <row r="3952" spans="1:9">
      <c r="A3952" s="3" t="s">
        <v>16904</v>
      </c>
      <c r="B3952" s="3" t="s">
        <v>16897</v>
      </c>
      <c r="C3952" s="3">
        <f>VLOOKUP(B3952,CONSOLIDADO!A$2:E$11786,5,FALSE)</f>
        <v>1059</v>
      </c>
      <c r="D3952" s="3" t="s">
        <v>2090</v>
      </c>
      <c r="E3952" s="3" t="s">
        <v>6739</v>
      </c>
      <c r="F3952" s="3"/>
      <c r="G3952" s="3" t="s">
        <v>16899</v>
      </c>
      <c r="I3952" t="str">
        <f t="shared" si="61"/>
        <v>,(1059,' Alejandro Carmash Cassis ','',' 2 2212 9451    ', Gerente General')</v>
      </c>
    </row>
    <row r="3953" spans="1:9">
      <c r="A3953" s="3" t="s">
        <v>16906</v>
      </c>
      <c r="B3953" s="3" t="s">
        <v>16905</v>
      </c>
      <c r="C3953" s="3">
        <f>VLOOKUP(B3953,CONSOLIDADO!A$2:E$11786,5,FALSE)</f>
        <v>1060</v>
      </c>
      <c r="D3953" s="3" t="s">
        <v>2090</v>
      </c>
      <c r="E3953" s="3" t="s">
        <v>6813</v>
      </c>
      <c r="F3953" s="3" t="s">
        <v>16907</v>
      </c>
      <c r="G3953" s="3" t="s">
        <v>16908</v>
      </c>
      <c r="I3953" t="str">
        <f t="shared" si="61"/>
        <v>,(1060,' Luis Sirhan ',' secretaria@esirio.cl',' 2 2212 9735    ', Presidente')</v>
      </c>
    </row>
    <row r="3954" spans="1:9">
      <c r="A3954" s="3" t="s">
        <v>16909</v>
      </c>
      <c r="B3954" s="3" t="s">
        <v>16905</v>
      </c>
      <c r="C3954" s="3">
        <f>VLOOKUP(B3954,CONSOLIDADO!A$2:E$11786,5,FALSE)</f>
        <v>1060</v>
      </c>
      <c r="D3954" s="3" t="s">
        <v>2090</v>
      </c>
      <c r="E3954" s="3" t="s">
        <v>6848</v>
      </c>
      <c r="F3954" s="3" t="s">
        <v>16907</v>
      </c>
      <c r="G3954" s="3" t="s">
        <v>16908</v>
      </c>
      <c r="I3954" t="str">
        <f t="shared" si="61"/>
        <v>,(1060,' Jacqueline Awad Awad ',' secretaria@esirio.cl',' 2 2212 9735    ', Vicepresidente')</v>
      </c>
    </row>
    <row r="3955" spans="1:9">
      <c r="A3955" s="3" t="s">
        <v>16910</v>
      </c>
      <c r="B3955" s="3" t="s">
        <v>16905</v>
      </c>
      <c r="C3955" s="3">
        <f>VLOOKUP(B3955,CONSOLIDADO!A$2:E$11786,5,FALSE)</f>
        <v>1060</v>
      </c>
      <c r="D3955" s="3" t="s">
        <v>2090</v>
      </c>
      <c r="E3955" s="3" t="s">
        <v>16911</v>
      </c>
      <c r="F3955" s="3" t="s">
        <v>16907</v>
      </c>
      <c r="G3955" s="3" t="s">
        <v>16908</v>
      </c>
      <c r="I3955" t="str">
        <f t="shared" si="61"/>
        <v>,(1060,' Antonio Sabad ',' secretaria@esirio.cl',' 2 2212 9735    ', Director - Tesorero')</v>
      </c>
    </row>
    <row r="3956" spans="1:9">
      <c r="A3956" s="3" t="s">
        <v>16912</v>
      </c>
      <c r="B3956" s="3" t="s">
        <v>16905</v>
      </c>
      <c r="C3956" s="3">
        <f>VLOOKUP(B3956,CONSOLIDADO!A$2:E$11786,5,FALSE)</f>
        <v>1060</v>
      </c>
      <c r="D3956" s="3" t="s">
        <v>2090</v>
      </c>
      <c r="E3956" s="3" t="s">
        <v>6850</v>
      </c>
      <c r="F3956" s="3" t="s">
        <v>16907</v>
      </c>
      <c r="G3956" s="3" t="s">
        <v>16908</v>
      </c>
      <c r="I3956" t="str">
        <f t="shared" si="61"/>
        <v>,(1060,' Marcelo Musi ',' secretaria@esirio.cl',' 2 2212 9735    ', Director')</v>
      </c>
    </row>
    <row r="3957" spans="1:9">
      <c r="A3957" s="3" t="s">
        <v>16913</v>
      </c>
      <c r="B3957" s="3" t="s">
        <v>16905</v>
      </c>
      <c r="C3957" s="3">
        <f>VLOOKUP(B3957,CONSOLIDADO!A$2:E$11786,5,FALSE)</f>
        <v>1060</v>
      </c>
      <c r="D3957" s="3" t="s">
        <v>2090</v>
      </c>
      <c r="E3957" s="3" t="s">
        <v>6850</v>
      </c>
      <c r="F3957" s="3" t="s">
        <v>16907</v>
      </c>
      <c r="G3957" s="3" t="s">
        <v>16908</v>
      </c>
      <c r="I3957" t="str">
        <f t="shared" si="61"/>
        <v>,(1060,' Rubén Awad ',' secretaria@esirio.cl',' 2 2212 9735    ', Director')</v>
      </c>
    </row>
    <row r="3958" spans="1:9">
      <c r="A3958" s="3" t="s">
        <v>16915</v>
      </c>
      <c r="B3958" s="3" t="s">
        <v>16914</v>
      </c>
      <c r="C3958" s="3">
        <f>VLOOKUP(B3958,CONSOLIDADO!A$2:E$11786,5,FALSE)</f>
        <v>1061</v>
      </c>
      <c r="D3958" s="3" t="s">
        <v>2401</v>
      </c>
      <c r="E3958" s="3" t="s">
        <v>16916</v>
      </c>
      <c r="F3958" s="3" t="s">
        <v>16917</v>
      </c>
      <c r="G3958" s="3" t="s">
        <v>16918</v>
      </c>
      <c r="I3958" t="str">
        <f t="shared" si="61"/>
        <v>,(1061,' Juan Fernando Guzmán Cuevas ',' cmg@cmgconsultores.cl',' 9 9742 3308    ', Director Ejecutivo - Director Escuela de Coaching - Director de Consultoría')</v>
      </c>
    </row>
    <row r="3959" spans="1:9">
      <c r="A3959" s="3" t="s">
        <v>16919</v>
      </c>
      <c r="B3959" s="3" t="s">
        <v>16914</v>
      </c>
      <c r="C3959" s="3">
        <f>VLOOKUP(B3959,CONSOLIDADO!A$2:E$11786,5,FALSE)</f>
        <v>1061</v>
      </c>
      <c r="D3959" s="3" t="s">
        <v>2401</v>
      </c>
      <c r="E3959" s="3" t="s">
        <v>16920</v>
      </c>
      <c r="F3959" s="3" t="s">
        <v>16921</v>
      </c>
      <c r="G3959" s="3" t="s">
        <v>16922</v>
      </c>
      <c r="I3959" t="str">
        <f t="shared" si="61"/>
        <v>,(1061,' Daniela Van Yurick ',' dvanyurick@cmgconsultores.cl',' 9 5758 5385    ', Director de Marketing y Comunicaciones')</v>
      </c>
    </row>
    <row r="3960" spans="1:9">
      <c r="A3960" s="3" t="s">
        <v>16924</v>
      </c>
      <c r="B3960" s="3" t="s">
        <v>16923</v>
      </c>
      <c r="C3960" s="3">
        <f>VLOOKUP(B3960,CONSOLIDADO!A$2:E$11786,5,FALSE)</f>
        <v>1062</v>
      </c>
      <c r="D3960" s="3" t="s">
        <v>20</v>
      </c>
      <c r="E3960" s="3" t="s">
        <v>10629</v>
      </c>
      <c r="F3960" s="3" t="s">
        <v>16925</v>
      </c>
      <c r="G3960" s="3" t="s">
        <v>16926</v>
      </c>
      <c r="I3960" t="str">
        <f t="shared" si="61"/>
        <v>,(1062,' Jorge Allende Zañartu ',' jorge.allende@cms-ca.com',' 2 2485 2000    ', Abogado Socio')</v>
      </c>
    </row>
    <row r="3961" spans="1:9">
      <c r="A3961" s="3" t="s">
        <v>16927</v>
      </c>
      <c r="B3961" s="3" t="s">
        <v>16923</v>
      </c>
      <c r="C3961" s="3">
        <f>VLOOKUP(B3961,CONSOLIDADO!A$2:E$11786,5,FALSE)</f>
        <v>1062</v>
      </c>
      <c r="D3961" s="3" t="s">
        <v>20</v>
      </c>
      <c r="E3961" s="3" t="s">
        <v>16928</v>
      </c>
      <c r="F3961" s="3" t="s">
        <v>16929</v>
      </c>
      <c r="G3961" s="3" t="s">
        <v>16926</v>
      </c>
      <c r="I3961" t="str">
        <f t="shared" si="61"/>
        <v>,(1062,' Ramón Valdivieso Ríos ',' ramon.valdivieso@cms-ca.com',' 2 2485 2000    ', Abogado Socio Administrador')</v>
      </c>
    </row>
    <row r="3962" spans="1:9">
      <c r="A3962" s="3" t="s">
        <v>16931</v>
      </c>
      <c r="B3962" s="3" t="s">
        <v>16930</v>
      </c>
      <c r="C3962" s="3">
        <f>VLOOKUP(B3962,CONSOLIDADO!A$2:E$11786,5,FALSE)</f>
        <v>1467</v>
      </c>
      <c r="D3962" s="3" t="s">
        <v>3351</v>
      </c>
      <c r="E3962" s="3"/>
      <c r="F3962" s="3"/>
      <c r="G3962" s="3" t="s">
        <v>16932</v>
      </c>
      <c r="I3962" t="str">
        <f t="shared" si="61"/>
        <v>,(1467,' Armando Concha Buschmann','',' 2 2589 8700',')</v>
      </c>
    </row>
    <row r="3963" spans="1:9">
      <c r="A3963" s="3" t="s">
        <v>16933</v>
      </c>
      <c r="B3963" s="3" t="s">
        <v>16930</v>
      </c>
      <c r="C3963" s="3">
        <f>VLOOKUP(B3963,CONSOLIDADO!A$2:E$11786,5,FALSE)</f>
        <v>1467</v>
      </c>
      <c r="D3963" s="3" t="s">
        <v>3351</v>
      </c>
      <c r="E3963" s="3" t="s">
        <v>6739</v>
      </c>
      <c r="F3963" s="3"/>
      <c r="G3963" s="3" t="s">
        <v>16934</v>
      </c>
      <c r="I3963" t="str">
        <f t="shared" si="61"/>
        <v>,(1467,' Andrés Concha Cheire ','',' 2 2589 8700    ', Gerente General')</v>
      </c>
    </row>
    <row r="3964" spans="1:9">
      <c r="A3964" s="3" t="s">
        <v>16935</v>
      </c>
      <c r="B3964" s="3" t="s">
        <v>16930</v>
      </c>
      <c r="C3964" s="3">
        <f>VLOOKUP(B3964,CONSOLIDADO!A$2:E$11786,5,FALSE)</f>
        <v>1467</v>
      </c>
      <c r="D3964" s="3" t="s">
        <v>3351</v>
      </c>
      <c r="E3964" s="3" t="s">
        <v>6757</v>
      </c>
      <c r="F3964" s="3"/>
      <c r="G3964" s="3" t="s">
        <v>16934</v>
      </c>
      <c r="I3964" t="str">
        <f t="shared" si="61"/>
        <v>,(1467,' Cristián Vergara R. ','',' 2 2589 8700    ', Gerente de Administración y Finanzas')</v>
      </c>
    </row>
    <row r="3965" spans="1:9">
      <c r="A3965" s="3" t="s">
        <v>16936</v>
      </c>
      <c r="B3965" s="3" t="s">
        <v>16930</v>
      </c>
      <c r="C3965" s="3">
        <f>VLOOKUP(B3965,CONSOLIDADO!A$2:E$11786,5,FALSE)</f>
        <v>1467</v>
      </c>
      <c r="D3965" s="3" t="s">
        <v>3351</v>
      </c>
      <c r="E3965" s="3" t="s">
        <v>6905</v>
      </c>
      <c r="F3965" s="3"/>
      <c r="G3965" s="3" t="s">
        <v>16934</v>
      </c>
      <c r="I3965" t="str">
        <f t="shared" si="61"/>
        <v>,(1467,' Andrés Cabeza ','',' 2 2589 8700    ', Gerente Comercial')</v>
      </c>
    </row>
    <row r="3966" spans="1:9">
      <c r="A3966" s="3" t="s">
        <v>12320</v>
      </c>
      <c r="B3966" s="3" t="s">
        <v>16937</v>
      </c>
      <c r="C3966" s="3">
        <f>VLOOKUP(B3966,CONSOLIDADO!A$2:E$11786,5,FALSE)</f>
        <v>1063</v>
      </c>
      <c r="D3966" s="3" t="s">
        <v>5799</v>
      </c>
      <c r="E3966" s="3" t="s">
        <v>6813</v>
      </c>
      <c r="F3966" s="3" t="s">
        <v>12321</v>
      </c>
      <c r="G3966" s="3" t="s">
        <v>16938</v>
      </c>
      <c r="I3966" t="str">
        <f t="shared" si="61"/>
        <v>,(1063,' Max José Donoso Mujica ',' mdonoso@coagra.cl',' 72 220 2521    ', Presidente')</v>
      </c>
    </row>
    <row r="3967" spans="1:9">
      <c r="A3967" s="3" t="s">
        <v>12315</v>
      </c>
      <c r="B3967" s="3" t="s">
        <v>16937</v>
      </c>
      <c r="C3967" s="3">
        <f>VLOOKUP(B3967,CONSOLIDADO!A$2:E$11786,5,FALSE)</f>
        <v>1063</v>
      </c>
      <c r="D3967" s="3" t="s">
        <v>5799</v>
      </c>
      <c r="E3967" s="3" t="s">
        <v>6848</v>
      </c>
      <c r="F3967" s="3" t="s">
        <v>12316</v>
      </c>
      <c r="G3967" s="3" t="s">
        <v>16938</v>
      </c>
      <c r="I3967" t="str">
        <f t="shared" si="61"/>
        <v>,(1063,' Juan Ignacio Sutil Servoin ',' jsutil@sutil.cl',' 72 220 2521    ', Vicepresidente')</v>
      </c>
    </row>
    <row r="3968" spans="1:9">
      <c r="A3968" s="3" t="s">
        <v>12326</v>
      </c>
      <c r="B3968" s="3" t="s">
        <v>16937</v>
      </c>
      <c r="C3968" s="3">
        <f>VLOOKUP(B3968,CONSOLIDADO!A$2:E$11786,5,FALSE)</f>
        <v>1063</v>
      </c>
      <c r="D3968" s="3" t="s">
        <v>5799</v>
      </c>
      <c r="E3968" s="3" t="s">
        <v>6850</v>
      </c>
      <c r="F3968" s="3"/>
      <c r="G3968" s="3" t="s">
        <v>16938</v>
      </c>
      <c r="I3968" t="str">
        <f t="shared" si="61"/>
        <v>,(1063,' Jorge Correa Somavía ','',' 72 220 2521    ', Director')</v>
      </c>
    </row>
    <row r="3969" spans="1:9">
      <c r="A3969" s="3" t="s">
        <v>16939</v>
      </c>
      <c r="B3969" s="3" t="s">
        <v>16937</v>
      </c>
      <c r="C3969" s="3">
        <f>VLOOKUP(B3969,CONSOLIDADO!A$2:E$11786,5,FALSE)</f>
        <v>1063</v>
      </c>
      <c r="D3969" s="3" t="s">
        <v>5799</v>
      </c>
      <c r="E3969" s="3" t="s">
        <v>6850</v>
      </c>
      <c r="F3969" s="3"/>
      <c r="G3969" s="3" t="s">
        <v>16938</v>
      </c>
      <c r="I3969" t="str">
        <f t="shared" si="61"/>
        <v>,(1063,' Luis José Larraín Cruz ','',' 72 220 2521    ', Director')</v>
      </c>
    </row>
    <row r="3970" spans="1:9">
      <c r="A3970" s="3" t="s">
        <v>16940</v>
      </c>
      <c r="B3970" s="3" t="s">
        <v>16937</v>
      </c>
      <c r="C3970" s="3">
        <f>VLOOKUP(B3970,CONSOLIDADO!A$2:E$11786,5,FALSE)</f>
        <v>1063</v>
      </c>
      <c r="D3970" s="3" t="s">
        <v>5799</v>
      </c>
      <c r="E3970" s="3" t="s">
        <v>6739</v>
      </c>
      <c r="F3970" s="3" t="s">
        <v>16941</v>
      </c>
      <c r="G3970" s="3" t="s">
        <v>16938</v>
      </c>
      <c r="I3970" t="str">
        <f t="shared" si="61"/>
        <v>,(1063,' Sergio Garín Schmid ',' sgarin@coagra.cl',' 72 220 2521    ', Gerente General')</v>
      </c>
    </row>
    <row r="3971" spans="1:9">
      <c r="A3971" s="3" t="s">
        <v>16942</v>
      </c>
      <c r="B3971" s="3" t="s">
        <v>16937</v>
      </c>
      <c r="C3971" s="3">
        <f>VLOOKUP(B3971,CONSOLIDADO!A$2:E$11786,5,FALSE)</f>
        <v>1063</v>
      </c>
      <c r="D3971" s="3" t="s">
        <v>5799</v>
      </c>
      <c r="E3971" s="3" t="s">
        <v>6757</v>
      </c>
      <c r="F3971" s="3" t="s">
        <v>16943</v>
      </c>
      <c r="G3971" s="3" t="s">
        <v>16938</v>
      </c>
      <c r="I3971" t="str">
        <f t="shared" ref="I3971:I4034" si="62">CONCATENATE(",(",C3971,",'",A3971,"','",F3971,"','",G3971,"',",E3971,"')")</f>
        <v>,(1063,' Patricio Valenzuela Letelier ',' pvalenzuela@coagra.cl',' 72 220 2521    ', Gerente de Administración y Finanzas')</v>
      </c>
    </row>
    <row r="3972" spans="1:9">
      <c r="A3972" s="3" t="s">
        <v>16945</v>
      </c>
      <c r="B3972" s="3" t="s">
        <v>16944</v>
      </c>
      <c r="C3972" s="3">
        <f>VLOOKUP(B3972,CONSOLIDADO!A$2:E$11786,5,FALSE)</f>
        <v>1064</v>
      </c>
      <c r="D3972" s="3" t="s">
        <v>5104</v>
      </c>
      <c r="E3972" s="3" t="s">
        <v>6739</v>
      </c>
      <c r="F3972" s="3" t="s">
        <v>16946</v>
      </c>
      <c r="G3972" s="3" t="s">
        <v>16947</v>
      </c>
      <c r="I3972" t="str">
        <f t="shared" si="62"/>
        <v>,(1064,' Gino Francisco Núñez Rivas ',' ginonunez@coala.cl',' 43 240 2220    ', Gerente General')</v>
      </c>
    </row>
    <row r="3973" spans="1:9">
      <c r="A3973" s="3" t="s">
        <v>16950</v>
      </c>
      <c r="B3973" s="3" t="s">
        <v>16948</v>
      </c>
      <c r="C3973" s="3">
        <f>VLOOKUP(B3973,CONSOLIDADO!A$2:E$11786,5,FALSE)</f>
        <v>1065</v>
      </c>
      <c r="D3973" s="3" t="s">
        <v>16949</v>
      </c>
      <c r="E3973" s="3" t="s">
        <v>16951</v>
      </c>
      <c r="F3973" s="3" t="s">
        <v>16952</v>
      </c>
      <c r="G3973" s="3" t="s">
        <v>16953</v>
      </c>
      <c r="I3973" t="str">
        <f t="shared" si="62"/>
        <v>,(1065,' Raúl Ciudad de la Cruz ',' raul.ciudad@coasinlogicalis.com',' 2 2410 8030    ', Gerente General CoasinLogicalis')</v>
      </c>
    </row>
    <row r="3974" spans="1:9">
      <c r="A3974" s="3" t="s">
        <v>16954</v>
      </c>
      <c r="B3974" s="3" t="s">
        <v>16948</v>
      </c>
      <c r="C3974" s="3">
        <f>VLOOKUP(B3974,CONSOLIDADO!A$2:E$11786,5,FALSE)</f>
        <v>1065</v>
      </c>
      <c r="D3974" s="3" t="s">
        <v>16949</v>
      </c>
      <c r="E3974" s="3" t="s">
        <v>16955</v>
      </c>
      <c r="F3974" s="3" t="s">
        <v>16956</v>
      </c>
      <c r="G3974" s="3" t="s">
        <v>16957</v>
      </c>
      <c r="I3974" t="str">
        <f t="shared" si="62"/>
        <v>,(1065,' Claudio Soto Salazar ',' claudio.soto@coasinlogicalis.com',' 2 2410 8000    ', Director BU Industries CoasinLogicalis')</v>
      </c>
    </row>
    <row r="3975" spans="1:9">
      <c r="A3975" s="3" t="s">
        <v>16958</v>
      </c>
      <c r="B3975" s="3" t="s">
        <v>16948</v>
      </c>
      <c r="C3975" s="3">
        <f>VLOOKUP(B3975,CONSOLIDADO!A$2:E$11786,5,FALSE)</f>
        <v>1065</v>
      </c>
      <c r="D3975" s="3" t="s">
        <v>16949</v>
      </c>
      <c r="E3975" s="3" t="s">
        <v>6757</v>
      </c>
      <c r="F3975" s="3" t="s">
        <v>16959</v>
      </c>
      <c r="G3975" s="3" t="s">
        <v>16957</v>
      </c>
      <c r="I3975" t="str">
        <f t="shared" si="62"/>
        <v>,(1065,' Arturo Torres Campos ',' arturo.torres@coasinlogicalis.com',' 2 2410 8000    ', Gerente de Administración y Finanzas')</v>
      </c>
    </row>
    <row r="3976" spans="1:9">
      <c r="A3976" s="3" t="s">
        <v>16960</v>
      </c>
      <c r="B3976" s="3" t="s">
        <v>16948</v>
      </c>
      <c r="C3976" s="3">
        <f>VLOOKUP(B3976,CONSOLIDADO!A$2:E$11786,5,FALSE)</f>
        <v>1065</v>
      </c>
      <c r="D3976" s="3" t="s">
        <v>16949</v>
      </c>
      <c r="E3976" s="3" t="s">
        <v>16961</v>
      </c>
      <c r="F3976" s="3" t="s">
        <v>16962</v>
      </c>
      <c r="G3976" s="3" t="s">
        <v>16957</v>
      </c>
      <c r="I3976" t="str">
        <f t="shared" si="62"/>
        <v>,(1065,' Martín Cancelare ',' martin.cancelare@coasinlogicalis.com',' 2 2410 8000    ', Director BU Enterprise &amp; Service Providers')</v>
      </c>
    </row>
    <row r="3977" spans="1:9">
      <c r="A3977" s="3" t="s">
        <v>16963</v>
      </c>
      <c r="B3977" s="3" t="s">
        <v>16948</v>
      </c>
      <c r="C3977" s="3">
        <f>VLOOKUP(B3977,CONSOLIDADO!A$2:E$11786,5,FALSE)</f>
        <v>1065</v>
      </c>
      <c r="D3977" s="3" t="s">
        <v>16949</v>
      </c>
      <c r="E3977" s="3" t="s">
        <v>16964</v>
      </c>
      <c r="F3977" s="3" t="s">
        <v>16965</v>
      </c>
      <c r="G3977" s="3" t="s">
        <v>16957</v>
      </c>
      <c r="I3977" t="str">
        <f t="shared" si="62"/>
        <v>,(1065,' Alvaro Villalón Inostroza ',' alvaro.villalon@coasinlogicalis.com',' 2 2410 8000    ', Gerente Payment Solutions')</v>
      </c>
    </row>
    <row r="3978" spans="1:9">
      <c r="A3978" s="3" t="s">
        <v>16966</v>
      </c>
      <c r="B3978" s="3" t="s">
        <v>16948</v>
      </c>
      <c r="C3978" s="3">
        <f>VLOOKUP(B3978,CONSOLIDADO!A$2:E$11786,5,FALSE)</f>
        <v>1065</v>
      </c>
      <c r="D3978" s="3" t="s">
        <v>16949</v>
      </c>
      <c r="E3978" s="3" t="s">
        <v>16967</v>
      </c>
      <c r="F3978" s="3" t="s">
        <v>16968</v>
      </c>
      <c r="G3978" s="3" t="s">
        <v>16957</v>
      </c>
      <c r="I3978" t="str">
        <f t="shared" si="62"/>
        <v>,(1065,' Joseph Michell Medeiros ',' joseph.michell@la.logicalis.com',' 2 2410 8000    ', Director Services HA')</v>
      </c>
    </row>
    <row r="3979" spans="1:9">
      <c r="A3979" s="3" t="s">
        <v>11338</v>
      </c>
      <c r="B3979" s="3" t="s">
        <v>16969</v>
      </c>
      <c r="C3979" s="3">
        <f>VLOOKUP(B3979,CONSOLIDADO!A$2:E$11786,5,FALSE)</f>
        <v>1066</v>
      </c>
      <c r="D3979" s="3" t="s">
        <v>2025</v>
      </c>
      <c r="E3979" s="3" t="s">
        <v>6739</v>
      </c>
      <c r="F3979" s="3" t="s">
        <v>16970</v>
      </c>
      <c r="G3979" s="3" t="s">
        <v>16971</v>
      </c>
      <c r="I3979" t="str">
        <f t="shared" si="62"/>
        <v>,(1066,' José Gil Ramírez ',' josegil@neucober.cl',' 32 287 5747    ', Gerente General')</v>
      </c>
    </row>
    <row r="3980" spans="1:9">
      <c r="A3980" s="3" t="s">
        <v>16972</v>
      </c>
      <c r="B3980" s="3" t="s">
        <v>16969</v>
      </c>
      <c r="C3980" s="3">
        <f>VLOOKUP(B3980,CONSOLIDADO!A$2:E$11786,5,FALSE)</f>
        <v>1066</v>
      </c>
      <c r="D3980" s="3" t="s">
        <v>2025</v>
      </c>
      <c r="E3980" s="3"/>
      <c r="F3980" s="3"/>
      <c r="G3980" s="3" t="s">
        <v>16973</v>
      </c>
      <c r="I3980" t="str">
        <f t="shared" si="62"/>
        <v>,(1066,' Juan Antonio Cortez Matta','',' 2 2688 2350',')</v>
      </c>
    </row>
    <row r="3981" spans="1:9">
      <c r="A3981" s="3" t="s">
        <v>16974</v>
      </c>
      <c r="B3981" s="3" t="s">
        <v>16969</v>
      </c>
      <c r="C3981" s="3">
        <f>VLOOKUP(B3981,CONSOLIDADO!A$2:E$11786,5,FALSE)</f>
        <v>1066</v>
      </c>
      <c r="D3981" s="3" t="s">
        <v>2025</v>
      </c>
      <c r="E3981" s="3" t="s">
        <v>6757</v>
      </c>
      <c r="F3981" s="3" t="s">
        <v>16975</v>
      </c>
      <c r="G3981" s="3" t="s">
        <v>16971</v>
      </c>
      <c r="I3981" t="str">
        <f t="shared" si="62"/>
        <v>,(1066,' Alonso Gil Montenegro ',' alonsogil@neucober.cl',' 32 287 5747    ', Gerente de Administración y Finanzas')</v>
      </c>
    </row>
    <row r="3982" spans="1:9">
      <c r="A3982" s="3" t="s">
        <v>16978</v>
      </c>
      <c r="B3982" s="3" t="s">
        <v>16976</v>
      </c>
      <c r="C3982" s="3">
        <f>VLOOKUP(B3982,CONSOLIDADO!A$2:E$11786,5,FALSE)</f>
        <v>1067</v>
      </c>
      <c r="D3982" s="3" t="s">
        <v>16977</v>
      </c>
      <c r="E3982" s="3" t="s">
        <v>6813</v>
      </c>
      <c r="F3982" s="3" t="s">
        <v>16979</v>
      </c>
      <c r="G3982" s="3" t="s">
        <v>16980</v>
      </c>
      <c r="I3982" t="str">
        <f t="shared" si="62"/>
        <v>,(1067,' Alberto Combeau Vergara ',' secretaria@kabelco.cl',' 2 2482 2619    ', Presidente')</v>
      </c>
    </row>
    <row r="3983" spans="1:9">
      <c r="A3983" s="3" t="s">
        <v>10409</v>
      </c>
      <c r="B3983" s="3" t="s">
        <v>16981</v>
      </c>
      <c r="C3983" s="3">
        <f>VLOOKUP(B3983,CONSOLIDADO!A$2:E$11786,5,FALSE)</f>
        <v>1068</v>
      </c>
      <c r="D3983" s="3" t="s">
        <v>1453</v>
      </c>
      <c r="E3983" s="3" t="s">
        <v>7562</v>
      </c>
      <c r="F3983" s="3"/>
      <c r="G3983" s="3" t="s">
        <v>16982</v>
      </c>
      <c r="I3983" t="str">
        <f t="shared" si="62"/>
        <v>,(1068,' Juan Claro González ','',' 2 2338 0501    ', Presidente del Directorio')</v>
      </c>
    </row>
    <row r="3984" spans="1:9">
      <c r="A3984" s="3" t="s">
        <v>16983</v>
      </c>
      <c r="B3984" s="3" t="s">
        <v>16981</v>
      </c>
      <c r="C3984" s="3">
        <f>VLOOKUP(B3984,CONSOLIDADO!A$2:E$11786,5,FALSE)</f>
        <v>1068</v>
      </c>
      <c r="D3984" s="3" t="s">
        <v>1453</v>
      </c>
      <c r="E3984" s="3" t="s">
        <v>6848</v>
      </c>
      <c r="F3984" s="3"/>
      <c r="G3984" s="3" t="s">
        <v>16982</v>
      </c>
      <c r="I3984" t="str">
        <f t="shared" si="62"/>
        <v>,(1068,' Gonzalo Said Handal ','',' 2 2338 0501    ', Vicepresidente')</v>
      </c>
    </row>
    <row r="3985" spans="1:9">
      <c r="A3985" s="3" t="s">
        <v>15586</v>
      </c>
      <c r="B3985" s="3" t="s">
        <v>16981</v>
      </c>
      <c r="C3985" s="3">
        <f>VLOOKUP(B3985,CONSOLIDADO!A$2:E$11786,5,FALSE)</f>
        <v>1068</v>
      </c>
      <c r="D3985" s="3" t="s">
        <v>1453</v>
      </c>
      <c r="E3985" s="3" t="s">
        <v>6850</v>
      </c>
      <c r="F3985" s="3"/>
      <c r="G3985" s="3" t="s">
        <v>16982</v>
      </c>
      <c r="I3985" t="str">
        <f t="shared" si="62"/>
        <v>,(1068,' Pilar Lamana ','',' 2 2338 0501    ', Director')</v>
      </c>
    </row>
    <row r="3986" spans="1:9">
      <c r="A3986" s="3" t="s">
        <v>16984</v>
      </c>
      <c r="B3986" s="3" t="s">
        <v>16981</v>
      </c>
      <c r="C3986" s="3">
        <f>VLOOKUP(B3986,CONSOLIDADO!A$2:E$11786,5,FALSE)</f>
        <v>1068</v>
      </c>
      <c r="D3986" s="3" t="s">
        <v>1453</v>
      </c>
      <c r="E3986" s="3" t="s">
        <v>6850</v>
      </c>
      <c r="F3986" s="3"/>
      <c r="G3986" s="3" t="s">
        <v>16982</v>
      </c>
      <c r="I3986" t="str">
        <f t="shared" si="62"/>
        <v>,(1068,' Salvador Said Somavía ','',' 2 2338 0501    ', Director')</v>
      </c>
    </row>
    <row r="3987" spans="1:9">
      <c r="A3987" s="3" t="s">
        <v>16985</v>
      </c>
      <c r="B3987" s="3" t="s">
        <v>16981</v>
      </c>
      <c r="C3987" s="3">
        <f>VLOOKUP(B3987,CONSOLIDADO!A$2:E$11786,5,FALSE)</f>
        <v>1068</v>
      </c>
      <c r="D3987" s="3" t="s">
        <v>1453</v>
      </c>
      <c r="E3987" s="3" t="s">
        <v>6850</v>
      </c>
      <c r="F3987" s="3"/>
      <c r="G3987" s="3" t="s">
        <v>16982</v>
      </c>
      <c r="I3987" t="str">
        <f t="shared" si="62"/>
        <v>,(1068,' Enrique Rapetti ','',' 2 2338 0501    ', Director')</v>
      </c>
    </row>
    <row r="3988" spans="1:9">
      <c r="A3988" s="3" t="s">
        <v>16986</v>
      </c>
      <c r="B3988" s="3" t="s">
        <v>16981</v>
      </c>
      <c r="C3988" s="3">
        <f>VLOOKUP(B3988,CONSOLIDADO!A$2:E$11786,5,FALSE)</f>
        <v>1068</v>
      </c>
      <c r="D3988" s="3" t="s">
        <v>1453</v>
      </c>
      <c r="E3988" s="3" t="s">
        <v>6850</v>
      </c>
      <c r="F3988" s="3"/>
      <c r="G3988" s="3" t="s">
        <v>16982</v>
      </c>
      <c r="I3988" t="str">
        <f t="shared" si="62"/>
        <v>,(1068,' Manuel Arroyo ','',' 2 2338 0501    ', Director')</v>
      </c>
    </row>
    <row r="3989" spans="1:9">
      <c r="A3989" s="3" t="s">
        <v>16987</v>
      </c>
      <c r="B3989" s="3" t="s">
        <v>16981</v>
      </c>
      <c r="C3989" s="3">
        <f>VLOOKUP(B3989,CONSOLIDADO!A$2:E$11786,5,FALSE)</f>
        <v>1068</v>
      </c>
      <c r="D3989" s="3" t="s">
        <v>1453</v>
      </c>
      <c r="E3989" s="3" t="s">
        <v>6850</v>
      </c>
      <c r="F3989" s="3"/>
      <c r="G3989" s="3" t="s">
        <v>16982</v>
      </c>
      <c r="I3989" t="str">
        <f t="shared" si="62"/>
        <v>,(1068,' Felipe Joannon Vergara ','',' 2 2338 0501    ', Director')</v>
      </c>
    </row>
    <row r="3990" spans="1:9">
      <c r="A3990" s="3" t="s">
        <v>16988</v>
      </c>
      <c r="B3990" s="3" t="s">
        <v>16981</v>
      </c>
      <c r="C3990" s="3">
        <f>VLOOKUP(B3990,CONSOLIDADO!A$2:E$11786,5,FALSE)</f>
        <v>1068</v>
      </c>
      <c r="D3990" s="3" t="s">
        <v>1453</v>
      </c>
      <c r="E3990" s="3" t="s">
        <v>6850</v>
      </c>
      <c r="F3990" s="3"/>
      <c r="G3990" s="3" t="s">
        <v>16982</v>
      </c>
      <c r="I3990" t="str">
        <f t="shared" si="62"/>
        <v>,(1068,' José Antonio Garcés Silva ','',' 2 2338 0501    ', Director')</v>
      </c>
    </row>
    <row r="3991" spans="1:9">
      <c r="A3991" s="3" t="s">
        <v>16989</v>
      </c>
      <c r="B3991" s="3" t="s">
        <v>16981</v>
      </c>
      <c r="C3991" s="3">
        <f>VLOOKUP(B3991,CONSOLIDADO!A$2:E$11786,5,FALSE)</f>
        <v>1068</v>
      </c>
      <c r="D3991" s="3" t="s">
        <v>1453</v>
      </c>
      <c r="E3991" s="3" t="s">
        <v>6850</v>
      </c>
      <c r="F3991" s="3"/>
      <c r="G3991" s="3" t="s">
        <v>16982</v>
      </c>
      <c r="I3991" t="str">
        <f t="shared" si="62"/>
        <v>,(1068,' Eduardo Chadwick Claro ','',' 2 2338 0501    ', Director')</v>
      </c>
    </row>
    <row r="3992" spans="1:9">
      <c r="A3992" s="3" t="s">
        <v>16990</v>
      </c>
      <c r="B3992" s="3" t="s">
        <v>16981</v>
      </c>
      <c r="C3992" s="3">
        <f>VLOOKUP(B3992,CONSOLIDADO!A$2:E$11786,5,FALSE)</f>
        <v>1068</v>
      </c>
      <c r="D3992" s="3" t="s">
        <v>1453</v>
      </c>
      <c r="E3992" s="3" t="s">
        <v>6850</v>
      </c>
      <c r="F3992" s="3"/>
      <c r="G3992" s="3" t="s">
        <v>16982</v>
      </c>
      <c r="I3992" t="str">
        <f t="shared" si="62"/>
        <v>,(1068,' Arturo Majlis Albala ','',' 2 2338 0501    ', Director')</v>
      </c>
    </row>
    <row r="3993" spans="1:9">
      <c r="A3993" s="3" t="s">
        <v>16991</v>
      </c>
      <c r="B3993" s="3" t="s">
        <v>16981</v>
      </c>
      <c r="C3993" s="3">
        <f>VLOOKUP(B3993,CONSOLIDADO!A$2:E$11786,5,FALSE)</f>
        <v>1068</v>
      </c>
      <c r="D3993" s="3" t="s">
        <v>1453</v>
      </c>
      <c r="E3993" s="3" t="s">
        <v>6850</v>
      </c>
      <c r="F3993" s="3"/>
      <c r="G3993" s="3" t="s">
        <v>16982</v>
      </c>
      <c r="I3993" t="str">
        <f t="shared" si="62"/>
        <v>,(1068,' Gonzalo Parot Palma ','',' 2 2338 0501    ', Director')</v>
      </c>
    </row>
    <row r="3994" spans="1:9">
      <c r="A3994" s="3" t="s">
        <v>12604</v>
      </c>
      <c r="B3994" s="3" t="s">
        <v>16981</v>
      </c>
      <c r="C3994" s="3">
        <f>VLOOKUP(B3994,CONSOLIDADO!A$2:E$11786,5,FALSE)</f>
        <v>1068</v>
      </c>
      <c r="D3994" s="3" t="s">
        <v>1453</v>
      </c>
      <c r="E3994" s="3" t="s">
        <v>6850</v>
      </c>
      <c r="F3994" s="3"/>
      <c r="G3994" s="3" t="s">
        <v>16982</v>
      </c>
      <c r="I3994" t="str">
        <f t="shared" si="62"/>
        <v>,(1068,' Rodrigo Vergara Montes ','',' 2 2338 0501    ', Director')</v>
      </c>
    </row>
    <row r="3995" spans="1:9">
      <c r="A3995" s="3" t="s">
        <v>11672</v>
      </c>
      <c r="B3995" s="3" t="s">
        <v>16981</v>
      </c>
      <c r="C3995" s="3">
        <f>VLOOKUP(B3995,CONSOLIDADO!A$2:E$11786,5,FALSE)</f>
        <v>1068</v>
      </c>
      <c r="D3995" s="3" t="s">
        <v>1453</v>
      </c>
      <c r="E3995" s="3" t="s">
        <v>6850</v>
      </c>
      <c r="F3995" s="3"/>
      <c r="G3995" s="3" t="s">
        <v>16982</v>
      </c>
      <c r="I3995" t="str">
        <f t="shared" si="62"/>
        <v>,(1068,' Georges de Bourguignon Arndt ','',' 2 2338 0501    ', Director')</v>
      </c>
    </row>
    <row r="3996" spans="1:9">
      <c r="A3996" s="3" t="s">
        <v>16992</v>
      </c>
      <c r="B3996" s="3" t="s">
        <v>16981</v>
      </c>
      <c r="C3996" s="3">
        <f>VLOOKUP(B3996,CONSOLIDADO!A$2:E$11786,5,FALSE)</f>
        <v>1068</v>
      </c>
      <c r="D3996" s="3" t="s">
        <v>1453</v>
      </c>
      <c r="E3996" s="3" t="s">
        <v>6850</v>
      </c>
      <c r="F3996" s="3"/>
      <c r="G3996" s="3" t="s">
        <v>16982</v>
      </c>
      <c r="I3996" t="str">
        <f t="shared" si="62"/>
        <v>,(1068,' Mariano Rossi ','',' 2 2338 0501    ', Director')</v>
      </c>
    </row>
    <row r="3997" spans="1:9">
      <c r="A3997" s="3" t="s">
        <v>16993</v>
      </c>
      <c r="B3997" s="3" t="s">
        <v>16981</v>
      </c>
      <c r="C3997" s="3">
        <f>VLOOKUP(B3997,CONSOLIDADO!A$2:E$11786,5,FALSE)</f>
        <v>1068</v>
      </c>
      <c r="D3997" s="3" t="s">
        <v>1453</v>
      </c>
      <c r="E3997" s="3" t="s">
        <v>11280</v>
      </c>
      <c r="F3997" s="3"/>
      <c r="G3997" s="3" t="s">
        <v>16982</v>
      </c>
      <c r="I3997" t="str">
        <f t="shared" si="62"/>
        <v>,(1068,' Miguel Angel Peirano Serrano ','',' 2 2338 0501    ', Vicepresidente Ejecutivo')</v>
      </c>
    </row>
    <row r="3998" spans="1:9">
      <c r="A3998" s="3" t="s">
        <v>16994</v>
      </c>
      <c r="B3998" s="3" t="s">
        <v>16981</v>
      </c>
      <c r="C3998" s="3">
        <f>VLOOKUP(B3998,CONSOLIDADO!A$2:E$11786,5,FALSE)</f>
        <v>1068</v>
      </c>
      <c r="D3998" s="3" t="s">
        <v>1453</v>
      </c>
      <c r="E3998" s="3" t="s">
        <v>7591</v>
      </c>
      <c r="F3998" s="3"/>
      <c r="G3998" s="3" t="s">
        <v>16995</v>
      </c>
      <c r="I3998" t="str">
        <f t="shared" si="62"/>
        <v>,(1068,' Andrés Wainer Pollack ','',' 2 2338 0520    ', Gerente Corporativo de Administración y Finanzas')</v>
      </c>
    </row>
    <row r="3999" spans="1:9">
      <c r="A3999" s="3" t="s">
        <v>16996</v>
      </c>
      <c r="B3999" s="3" t="s">
        <v>16981</v>
      </c>
      <c r="C3999" s="3">
        <f>VLOOKUP(B3999,CONSOLIDADO!A$2:E$11786,5,FALSE)</f>
        <v>1068</v>
      </c>
      <c r="D3999" s="3" t="s">
        <v>1453</v>
      </c>
      <c r="E3999" s="3" t="s">
        <v>16997</v>
      </c>
      <c r="F3999" s="3"/>
      <c r="G3999" s="3" t="s">
        <v>16998</v>
      </c>
      <c r="I3999" t="str">
        <f t="shared" si="62"/>
        <v>,(1068,' Fernando Jaña Vergara ','',' 2 2338 0560    ', Gerente Corporativo de Planificación Estratégica')</v>
      </c>
    </row>
    <row r="4000" spans="1:9">
      <c r="A4000" s="3" t="s">
        <v>16999</v>
      </c>
      <c r="B4000" s="3" t="s">
        <v>16981</v>
      </c>
      <c r="C4000" s="3">
        <f>VLOOKUP(B4000,CONSOLIDADO!A$2:E$11786,5,FALSE)</f>
        <v>1068</v>
      </c>
      <c r="D4000" s="3" t="s">
        <v>1453</v>
      </c>
      <c r="E4000" s="3" t="s">
        <v>17000</v>
      </c>
      <c r="F4000" s="3"/>
      <c r="G4000" s="3" t="s">
        <v>16982</v>
      </c>
      <c r="I4000" t="str">
        <f t="shared" si="62"/>
        <v>,(1068,' Martín Idigoras ','',' 2 2338 0501    ', Gerente Corporativo de Procesos y Tecnologías de la Información')</v>
      </c>
    </row>
    <row r="4001" spans="1:9">
      <c r="A4001" s="3" t="s">
        <v>17001</v>
      </c>
      <c r="B4001" s="3" t="s">
        <v>16981</v>
      </c>
      <c r="C4001" s="3">
        <f>VLOOKUP(B4001,CONSOLIDADO!A$2:E$11786,5,FALSE)</f>
        <v>1068</v>
      </c>
      <c r="D4001" s="3" t="s">
        <v>1453</v>
      </c>
      <c r="E4001" s="3" t="s">
        <v>15609</v>
      </c>
      <c r="F4001" s="3"/>
      <c r="G4001" s="3" t="s">
        <v>16998</v>
      </c>
      <c r="I4001" t="str">
        <f t="shared" si="62"/>
        <v>,(1068,' Gonzalo Muñoz Armendariz ','',' 2 2338 0560    ', Gerente Corporativo de Recursos Humanos')</v>
      </c>
    </row>
    <row r="4002" spans="1:9">
      <c r="A4002" s="3" t="s">
        <v>17002</v>
      </c>
      <c r="B4002" s="3" t="s">
        <v>16981</v>
      </c>
      <c r="C4002" s="3">
        <f>VLOOKUP(B4002,CONSOLIDADO!A$2:E$11786,5,FALSE)</f>
        <v>1068</v>
      </c>
      <c r="D4002" s="3" t="s">
        <v>1453</v>
      </c>
      <c r="E4002" s="3" t="s">
        <v>17003</v>
      </c>
      <c r="F4002" s="3"/>
      <c r="G4002" s="3" t="s">
        <v>16998</v>
      </c>
      <c r="I4002" t="str">
        <f t="shared" si="62"/>
        <v>,(1068,' Jaime Cohen Arancibia ','',' 2 2338 0560    ', Gerente Corporativo Legal')</v>
      </c>
    </row>
    <row r="4003" spans="1:9">
      <c r="A4003" s="3" t="s">
        <v>17004</v>
      </c>
      <c r="B4003" s="3" t="s">
        <v>16981</v>
      </c>
      <c r="C4003" s="3">
        <f>VLOOKUP(B4003,CONSOLIDADO!A$2:E$11786,5,FALSE)</f>
        <v>1068</v>
      </c>
      <c r="D4003" s="3" t="s">
        <v>1453</v>
      </c>
      <c r="E4003" s="3" t="s">
        <v>17005</v>
      </c>
      <c r="F4003" s="3"/>
      <c r="G4003" s="3" t="s">
        <v>17006</v>
      </c>
      <c r="I4003" t="str">
        <f t="shared" si="62"/>
        <v>,(1068,' Paula Vicuña ','',' 2 2338 5020    ', Subgerente de Relación con Inversionistas')</v>
      </c>
    </row>
    <row r="4004" spans="1:9">
      <c r="A4004" s="3" t="s">
        <v>17009</v>
      </c>
      <c r="B4004" s="3" t="s">
        <v>17007</v>
      </c>
      <c r="C4004" s="3">
        <f>VLOOKUP(B4004,CONSOLIDADO!A$2:E$11786,5,FALSE)</f>
        <v>1069</v>
      </c>
      <c r="D4004" s="3" t="s">
        <v>17008</v>
      </c>
      <c r="E4004" s="3" t="s">
        <v>17010</v>
      </c>
      <c r="F4004" s="3"/>
      <c r="G4004" s="3" t="s">
        <v>17011</v>
      </c>
      <c r="I4004" t="str">
        <f t="shared" si="62"/>
        <v>,(1069,' Roberta Valenca ','',' 2 2426 3000    ', Gerente General Chile y Bolivia')</v>
      </c>
    </row>
    <row r="4005" spans="1:9">
      <c r="A4005" s="3" t="s">
        <v>17012</v>
      </c>
      <c r="B4005" s="3" t="s">
        <v>17007</v>
      </c>
      <c r="C4005" s="3">
        <f>VLOOKUP(B4005,CONSOLIDADO!A$2:E$11786,5,FALSE)</f>
        <v>1069</v>
      </c>
      <c r="D4005" s="3" t="s">
        <v>17008</v>
      </c>
      <c r="E4005" s="3" t="s">
        <v>6757</v>
      </c>
      <c r="F4005" s="3"/>
      <c r="G4005" s="3" t="s">
        <v>17011</v>
      </c>
      <c r="I4005" t="str">
        <f t="shared" si="62"/>
        <v>,(1069,' Francisco Jeldres ','',' 2 2426 3000    ', Gerente de Administración y Finanzas')</v>
      </c>
    </row>
    <row r="4006" spans="1:9">
      <c r="A4006" s="3" t="s">
        <v>17013</v>
      </c>
      <c r="B4006" s="3" t="s">
        <v>17007</v>
      </c>
      <c r="C4006" s="3">
        <f>VLOOKUP(B4006,CONSOLIDADO!A$2:E$11786,5,FALSE)</f>
        <v>1069</v>
      </c>
      <c r="D4006" s="3" t="s">
        <v>17008</v>
      </c>
      <c r="E4006" s="3" t="s">
        <v>6886</v>
      </c>
      <c r="F4006" s="3"/>
      <c r="G4006" s="3" t="s">
        <v>17011</v>
      </c>
      <c r="I4006" t="str">
        <f t="shared" si="62"/>
        <v>,(1069,' Viviana Zambrano Perroni ','',' 2 2426 3000    ', Gerente de Recursos Humanos')</v>
      </c>
    </row>
    <row r="4007" spans="1:9">
      <c r="A4007" s="3" t="s">
        <v>17014</v>
      </c>
      <c r="B4007" s="3" t="s">
        <v>17007</v>
      </c>
      <c r="C4007" s="3">
        <f>VLOOKUP(B4007,CONSOLIDADO!A$2:E$11786,5,FALSE)</f>
        <v>1069</v>
      </c>
      <c r="D4007" s="3" t="s">
        <v>17008</v>
      </c>
      <c r="E4007" s="3" t="s">
        <v>17015</v>
      </c>
      <c r="F4007" s="3"/>
      <c r="G4007" s="3" t="s">
        <v>17011</v>
      </c>
      <c r="I4007" t="str">
        <f t="shared" si="62"/>
        <v>,(1069,' Paola Calorio ','',' 2 2426 3000    ', Gerente de Asuntos Corporativos')</v>
      </c>
    </row>
    <row r="4008" spans="1:9">
      <c r="A4008" s="3" t="s">
        <v>17017</v>
      </c>
      <c r="B4008" s="3" t="s">
        <v>17016</v>
      </c>
      <c r="C4008" s="3">
        <f>VLOOKUP(B4008,CONSOLIDADO!A$2:E$11786,5,FALSE)</f>
        <v>1070</v>
      </c>
      <c r="D4008" s="3" t="s">
        <v>1453</v>
      </c>
      <c r="E4008" s="3" t="s">
        <v>17018</v>
      </c>
      <c r="F4008" s="3"/>
      <c r="G4008" s="3" t="s">
        <v>6846</v>
      </c>
      <c r="I4008" t="str">
        <f t="shared" si="62"/>
        <v>,(1070,' Hernán Eugenio Vicuña Reyes ','','               ', Presidente Honorario')</v>
      </c>
    </row>
    <row r="4009" spans="1:9">
      <c r="A4009" s="3" t="s">
        <v>17019</v>
      </c>
      <c r="B4009" s="3" t="s">
        <v>17016</v>
      </c>
      <c r="C4009" s="3">
        <f>VLOOKUP(B4009,CONSOLIDADO!A$2:E$11786,5,FALSE)</f>
        <v>1070</v>
      </c>
      <c r="D4009" s="3" t="s">
        <v>1453</v>
      </c>
      <c r="E4009" s="3" t="s">
        <v>8441</v>
      </c>
      <c r="F4009" s="3"/>
      <c r="G4009" s="3" t="s">
        <v>6846</v>
      </c>
      <c r="I4009" t="str">
        <f t="shared" si="62"/>
        <v>,(1070,' Andrés Vicuña García-Huidobro ','','               ', Presidente Directorio')</v>
      </c>
    </row>
    <row r="4010" spans="1:9">
      <c r="A4010" s="3" t="s">
        <v>17020</v>
      </c>
      <c r="B4010" s="3" t="s">
        <v>17016</v>
      </c>
      <c r="C4010" s="3">
        <f>VLOOKUP(B4010,CONSOLIDADO!A$2:E$11786,5,FALSE)</f>
        <v>1070</v>
      </c>
      <c r="D4010" s="3" t="s">
        <v>1453</v>
      </c>
      <c r="E4010" s="3" t="s">
        <v>6850</v>
      </c>
      <c r="F4010" s="3"/>
      <c r="G4010" s="3" t="s">
        <v>6846</v>
      </c>
      <c r="I4010" t="str">
        <f t="shared" si="62"/>
        <v>,(1070,' Diego Hernán Vicuña García-Huidobro ','','               ', Director')</v>
      </c>
    </row>
    <row r="4011" spans="1:9">
      <c r="A4011" s="3" t="s">
        <v>13262</v>
      </c>
      <c r="B4011" s="3" t="s">
        <v>17016</v>
      </c>
      <c r="C4011" s="3">
        <f>VLOOKUP(B4011,CONSOLIDADO!A$2:E$11786,5,FALSE)</f>
        <v>1070</v>
      </c>
      <c r="D4011" s="3" t="s">
        <v>1453</v>
      </c>
      <c r="E4011" s="3" t="s">
        <v>6850</v>
      </c>
      <c r="F4011" s="3"/>
      <c r="G4011" s="3" t="s">
        <v>6846</v>
      </c>
      <c r="I4011" t="str">
        <f t="shared" si="62"/>
        <v>,(1070,' Bernardo Fontaine Talavera ','','               ', Director')</v>
      </c>
    </row>
    <row r="4012" spans="1:9">
      <c r="A4012" s="3" t="s">
        <v>17021</v>
      </c>
      <c r="B4012" s="3" t="s">
        <v>17016</v>
      </c>
      <c r="C4012" s="3">
        <f>VLOOKUP(B4012,CONSOLIDADO!A$2:E$11786,5,FALSE)</f>
        <v>1070</v>
      </c>
      <c r="D4012" s="3" t="s">
        <v>1453</v>
      </c>
      <c r="E4012" s="3"/>
      <c r="F4012" s="3"/>
      <c r="G4012" s="3" t="s">
        <v>17022</v>
      </c>
      <c r="I4012" t="str">
        <f t="shared" si="62"/>
        <v>,(1070,' Cristián Hohlberg Recabarren','',' 2 2299 1400',')</v>
      </c>
    </row>
    <row r="4013" spans="1:9">
      <c r="A4013" s="3" t="s">
        <v>17023</v>
      </c>
      <c r="B4013" s="3" t="s">
        <v>17016</v>
      </c>
      <c r="C4013" s="3">
        <f>VLOOKUP(B4013,CONSOLIDADO!A$2:E$11786,5,FALSE)</f>
        <v>1070</v>
      </c>
      <c r="D4013" s="3" t="s">
        <v>1453</v>
      </c>
      <c r="E4013" s="3"/>
      <c r="F4013" s="3"/>
      <c r="G4013" s="3" t="s">
        <v>17022</v>
      </c>
      <c r="I4013" t="str">
        <f t="shared" si="62"/>
        <v>,(1070,' José Domingo Jaramillo Jiménez','',' 2 2299 1400',')</v>
      </c>
    </row>
    <row r="4014" spans="1:9">
      <c r="A4014" s="3" t="s">
        <v>17024</v>
      </c>
      <c r="B4014" s="3" t="s">
        <v>17016</v>
      </c>
      <c r="C4014" s="3">
        <f>VLOOKUP(B4014,CONSOLIDADO!A$2:E$11786,5,FALSE)</f>
        <v>1070</v>
      </c>
      <c r="D4014" s="3" t="s">
        <v>1453</v>
      </c>
      <c r="E4014" s="3" t="s">
        <v>17025</v>
      </c>
      <c r="F4014" s="3"/>
      <c r="G4014" s="3" t="s">
        <v>17026</v>
      </c>
      <c r="I4014" t="str">
        <f t="shared" si="62"/>
        <v>,(1070,' Anton Szafronov ','',' 2 2299 1400    ', Gerente de Finanzas Corporativo')</v>
      </c>
    </row>
    <row r="4015" spans="1:9">
      <c r="A4015" s="3" t="s">
        <v>17027</v>
      </c>
      <c r="B4015" s="3" t="s">
        <v>17016</v>
      </c>
      <c r="C4015" s="3">
        <f>VLOOKUP(B4015,CONSOLIDADO!A$2:E$11786,5,FALSE)</f>
        <v>1070</v>
      </c>
      <c r="D4015" s="3" t="s">
        <v>1453</v>
      </c>
      <c r="E4015" s="3" t="s">
        <v>17028</v>
      </c>
      <c r="F4015" s="3"/>
      <c r="G4015" s="3" t="s">
        <v>17026</v>
      </c>
      <c r="I4015" t="str">
        <f t="shared" si="62"/>
        <v>,(1070,' Jorge Herrera R. ','',' 2 2299 1400    ', Gerente de Personas y Asuntos Corporativos')</v>
      </c>
    </row>
    <row r="4016" spans="1:9">
      <c r="A4016" s="3" t="s">
        <v>17029</v>
      </c>
      <c r="B4016" s="3" t="s">
        <v>17016</v>
      </c>
      <c r="C4016" s="3">
        <f>VLOOKUP(B4016,CONSOLIDADO!A$2:E$11786,5,FALSE)</f>
        <v>1070</v>
      </c>
      <c r="D4016" s="3" t="s">
        <v>1453</v>
      </c>
      <c r="E4016" s="3"/>
      <c r="F4016" s="3"/>
      <c r="G4016" s="3" t="s">
        <v>17022</v>
      </c>
      <c r="I4016" t="str">
        <f t="shared" si="62"/>
        <v>,(1070,' Matías Mackenna García-Huidobro','',' 2 2299 1400',')</v>
      </c>
    </row>
    <row r="4017" spans="1:9">
      <c r="A4017" s="3" t="s">
        <v>17031</v>
      </c>
      <c r="B4017" s="3" t="s">
        <v>17030</v>
      </c>
      <c r="C4017" s="3">
        <f>VLOOKUP(B4017,CONSOLIDADO!A$2:E$11786,5,FALSE)</f>
        <v>1071</v>
      </c>
      <c r="D4017" s="3" t="s">
        <v>417</v>
      </c>
      <c r="E4017" s="3" t="s">
        <v>9666</v>
      </c>
      <c r="F4017" s="3"/>
      <c r="G4017" s="3" t="s">
        <v>17032</v>
      </c>
      <c r="I4017" t="str">
        <f t="shared" si="62"/>
        <v>,(1071,' Sergio Purcell Robinson ','',' 2 2464 1000    ', Gerente General - Representante Legal')</v>
      </c>
    </row>
    <row r="4018" spans="1:9">
      <c r="A4018" s="3" t="s">
        <v>17033</v>
      </c>
      <c r="B4018" s="3" t="s">
        <v>17030</v>
      </c>
      <c r="C4018" s="3">
        <f>VLOOKUP(B4018,CONSOLIDADO!A$2:E$11786,5,FALSE)</f>
        <v>1071</v>
      </c>
      <c r="D4018" s="3" t="s">
        <v>417</v>
      </c>
      <c r="E4018" s="3" t="s">
        <v>17034</v>
      </c>
      <c r="F4018" s="3"/>
      <c r="G4018" s="3" t="s">
        <v>17032</v>
      </c>
      <c r="I4018" t="str">
        <f t="shared" si="62"/>
        <v>,(1071,' Juan Pablo Amenábar ','',' 2 2464 1000    ', Gerente Corporate y Alianzas')</v>
      </c>
    </row>
    <row r="4019" spans="1:9">
      <c r="A4019" s="3" t="s">
        <v>17035</v>
      </c>
      <c r="B4019" s="3" t="s">
        <v>17030</v>
      </c>
      <c r="C4019" s="3">
        <f>VLOOKUP(B4019,CONSOLIDADO!A$2:E$11786,5,FALSE)</f>
        <v>1071</v>
      </c>
      <c r="D4019" s="3" t="s">
        <v>417</v>
      </c>
      <c r="E4019" s="3" t="s">
        <v>16650</v>
      </c>
      <c r="F4019" s="3"/>
      <c r="G4019" s="3" t="s">
        <v>17036</v>
      </c>
      <c r="I4019" t="str">
        <f t="shared" si="62"/>
        <v>,(1071,' Enrique Rodríguez Canessa ','',' 2 2464 2224    ', Gerente Finanzas')</v>
      </c>
    </row>
    <row r="4020" spans="1:9">
      <c r="A4020" s="3" t="s">
        <v>17037</v>
      </c>
      <c r="B4020" s="3" t="s">
        <v>17030</v>
      </c>
      <c r="C4020" s="3">
        <f>VLOOKUP(B4020,CONSOLIDADO!A$2:E$11786,5,FALSE)</f>
        <v>1071</v>
      </c>
      <c r="D4020" s="3" t="s">
        <v>417</v>
      </c>
      <c r="E4020" s="3" t="s">
        <v>7136</v>
      </c>
      <c r="F4020" s="3"/>
      <c r="G4020" s="3" t="s">
        <v>17032</v>
      </c>
      <c r="I4020" t="str">
        <f t="shared" si="62"/>
        <v>,(1071,' Jessica Potenza ','',' 2 2464 1000    ', Gerente de Marketing')</v>
      </c>
    </row>
    <row r="4021" spans="1:9">
      <c r="A4021" s="3" t="s">
        <v>17040</v>
      </c>
      <c r="B4021" s="3" t="s">
        <v>17038</v>
      </c>
      <c r="C4021" s="3">
        <f>VLOOKUP(B4021,CONSOLIDADO!A$2:E$11786,5,FALSE)</f>
        <v>1072</v>
      </c>
      <c r="D4021" s="3" t="s">
        <v>17039</v>
      </c>
      <c r="E4021" s="3" t="s">
        <v>6739</v>
      </c>
      <c r="F4021" s="3"/>
      <c r="G4021" s="3" t="s">
        <v>17041</v>
      </c>
      <c r="I4021" t="str">
        <f t="shared" si="62"/>
        <v>,(1072,' Alejandro Gevert D. ','',' 2 2592 8003    ', Gerente General')</v>
      </c>
    </row>
    <row r="4022" spans="1:9">
      <c r="A4022" s="3" t="s">
        <v>17042</v>
      </c>
      <c r="B4022" s="3" t="s">
        <v>17038</v>
      </c>
      <c r="C4022" s="3">
        <f>VLOOKUP(B4022,CONSOLIDADO!A$2:E$11786,5,FALSE)</f>
        <v>1072</v>
      </c>
      <c r="D4022" s="3" t="s">
        <v>17039</v>
      </c>
      <c r="E4022" s="3" t="s">
        <v>7136</v>
      </c>
      <c r="F4022" s="3" t="s">
        <v>17043</v>
      </c>
      <c r="G4022" s="3" t="s">
        <v>17044</v>
      </c>
      <c r="I4022" t="str">
        <f t="shared" si="62"/>
        <v>,(1072,' Arturo Avendaño L. ',' aavendano@codelpa.cl',' 2 2592 8015    ', Gerente de Marketing')</v>
      </c>
    </row>
    <row r="4023" spans="1:9">
      <c r="A4023" s="3" t="s">
        <v>17045</v>
      </c>
      <c r="B4023" s="3" t="s">
        <v>17038</v>
      </c>
      <c r="C4023" s="3">
        <f>VLOOKUP(B4023,CONSOLIDADO!A$2:E$11786,5,FALSE)</f>
        <v>1072</v>
      </c>
      <c r="D4023" s="3" t="s">
        <v>17039</v>
      </c>
      <c r="E4023" s="3"/>
      <c r="F4023" s="3"/>
      <c r="G4023" s="3" t="s">
        <v>17046</v>
      </c>
      <c r="I4023" t="str">
        <f t="shared" si="62"/>
        <v>,(1072,' Pablo Corvalán R.','',' 2 2726 2800',')</v>
      </c>
    </row>
    <row r="4024" spans="1:9">
      <c r="A4024" s="3" t="s">
        <v>17047</v>
      </c>
      <c r="B4024" s="3" t="s">
        <v>17038</v>
      </c>
      <c r="C4024" s="3">
        <f>VLOOKUP(B4024,CONSOLIDADO!A$2:E$11786,5,FALSE)</f>
        <v>1072</v>
      </c>
      <c r="D4024" s="3" t="s">
        <v>17039</v>
      </c>
      <c r="E4024" s="3" t="s">
        <v>6765</v>
      </c>
      <c r="F4024" s="3"/>
      <c r="G4024" s="3" t="s">
        <v>17048</v>
      </c>
      <c r="I4024" t="str">
        <f t="shared" si="62"/>
        <v>,(1072,' Sebastián Gutiérrez Panetti ','',' 2 2584 9200    ', Gerente de Operaciones')</v>
      </c>
    </row>
    <row r="4025" spans="1:9">
      <c r="A4025" s="3" t="s">
        <v>17049</v>
      </c>
      <c r="B4025" s="3" t="s">
        <v>17038</v>
      </c>
      <c r="C4025" s="3">
        <f>VLOOKUP(B4025,CONSOLIDADO!A$2:E$11786,5,FALSE)</f>
        <v>1072</v>
      </c>
      <c r="D4025" s="3" t="s">
        <v>17039</v>
      </c>
      <c r="E4025" s="3" t="s">
        <v>6843</v>
      </c>
      <c r="F4025" s="3"/>
      <c r="G4025" s="3" t="s">
        <v>17050</v>
      </c>
      <c r="I4025" t="str">
        <f t="shared" si="62"/>
        <v>,(1072,' Andrea Jahn ','',' 2 2887 1200    ', Gerente Técnico')</v>
      </c>
    </row>
    <row r="4026" spans="1:9">
      <c r="A4026" s="3" t="s">
        <v>17051</v>
      </c>
      <c r="B4026" s="3" t="s">
        <v>17038</v>
      </c>
      <c r="C4026" s="3">
        <f>VLOOKUP(B4026,CONSOLIDADO!A$2:E$11786,5,FALSE)</f>
        <v>1072</v>
      </c>
      <c r="D4026" s="3" t="s">
        <v>17039</v>
      </c>
      <c r="E4026" s="3" t="s">
        <v>6757</v>
      </c>
      <c r="F4026" s="3"/>
      <c r="G4026" s="3" t="s">
        <v>17048</v>
      </c>
      <c r="I4026" t="str">
        <f t="shared" si="62"/>
        <v>,(1072,' Rodrigo Meissburger M. ','',' 2 2584 9200    ', Gerente de Administración y Finanzas')</v>
      </c>
    </row>
    <row r="4027" spans="1:9">
      <c r="A4027" s="3" t="s">
        <v>17052</v>
      </c>
      <c r="B4027" s="3" t="s">
        <v>17038</v>
      </c>
      <c r="C4027" s="3">
        <f>VLOOKUP(B4027,CONSOLIDADO!A$2:E$11786,5,FALSE)</f>
        <v>1072</v>
      </c>
      <c r="D4027" s="3" t="s">
        <v>17039</v>
      </c>
      <c r="E4027" s="3"/>
      <c r="F4027" s="3"/>
      <c r="G4027" s="3" t="s">
        <v>17053</v>
      </c>
      <c r="I4027" t="str">
        <f t="shared" si="62"/>
        <v>,(1072,' Cristián de la Fuente','',' 2 2584 9200',')</v>
      </c>
    </row>
    <row r="4028" spans="1:9">
      <c r="A4028" s="3" t="s">
        <v>17054</v>
      </c>
      <c r="B4028" s="3" t="s">
        <v>17038</v>
      </c>
      <c r="C4028" s="3">
        <f>VLOOKUP(B4028,CONSOLIDADO!A$2:E$11786,5,FALSE)</f>
        <v>1072</v>
      </c>
      <c r="D4028" s="3" t="s">
        <v>17039</v>
      </c>
      <c r="E4028" s="3" t="s">
        <v>17055</v>
      </c>
      <c r="F4028" s="3"/>
      <c r="G4028" s="3" t="s">
        <v>17048</v>
      </c>
      <c r="I4028" t="str">
        <f t="shared" si="62"/>
        <v>,(1072,' Edgardo Zamora ','',' 2 2584 9200    ', Gerente de Planificación y Gestión')</v>
      </c>
    </row>
    <row r="4029" spans="1:9">
      <c r="A4029" s="3" t="s">
        <v>17058</v>
      </c>
      <c r="B4029" s="3" t="s">
        <v>17056</v>
      </c>
      <c r="C4029" s="3">
        <f>VLOOKUP(B4029,CONSOLIDADO!A$2:E$11786,5,FALSE)</f>
        <v>1073</v>
      </c>
      <c r="D4029" s="3" t="s">
        <v>17057</v>
      </c>
      <c r="E4029" s="3" t="s">
        <v>6739</v>
      </c>
      <c r="F4029" s="3" t="s">
        <v>17059</v>
      </c>
      <c r="G4029" s="3" t="s">
        <v>17060</v>
      </c>
      <c r="I4029" t="str">
        <f t="shared" si="62"/>
        <v>,(1073,' Steve Marsh ',' smarsh@codepack.cl',' 2 2816 6700    ', Gerente General')</v>
      </c>
    </row>
    <row r="4030" spans="1:9">
      <c r="A4030" s="3" t="s">
        <v>17061</v>
      </c>
      <c r="B4030" s="3" t="s">
        <v>17056</v>
      </c>
      <c r="C4030" s="3">
        <f>VLOOKUP(B4030,CONSOLIDADO!A$2:E$11786,5,FALSE)</f>
        <v>1073</v>
      </c>
      <c r="D4030" s="3" t="s">
        <v>17057</v>
      </c>
      <c r="E4030" s="3" t="s">
        <v>6757</v>
      </c>
      <c r="F4030" s="3" t="s">
        <v>17062</v>
      </c>
      <c r="G4030" s="3" t="s">
        <v>17060</v>
      </c>
      <c r="I4030" t="str">
        <f t="shared" si="62"/>
        <v>,(1073,' Felipe Larraín ',' flarrain@codepack.cl',' 2 2816 6700    ', Gerente de Administración y Finanzas')</v>
      </c>
    </row>
    <row r="4031" spans="1:9">
      <c r="A4031" s="3" t="s">
        <v>17065</v>
      </c>
      <c r="B4031" s="3" t="s">
        <v>17063</v>
      </c>
      <c r="C4031" s="3">
        <f>VLOOKUP(B4031,CONSOLIDADO!A$2:E$11786,5,FALSE)</f>
        <v>1074</v>
      </c>
      <c r="D4031" s="3" t="s">
        <v>17064</v>
      </c>
      <c r="E4031" s="3" t="s">
        <v>6739</v>
      </c>
      <c r="F4031" s="3" t="s">
        <v>17066</v>
      </c>
      <c r="G4031" s="3" t="s">
        <v>17067</v>
      </c>
      <c r="I4031" t="str">
        <f t="shared" si="62"/>
        <v>,(1074,' Bernd Krause ',' bkrause@codimaq.cl',' 2 2820 2300    ', Gerente General')</v>
      </c>
    </row>
    <row r="4032" spans="1:9">
      <c r="A4032" s="3" t="s">
        <v>17068</v>
      </c>
      <c r="B4032" s="3" t="s">
        <v>57574</v>
      </c>
      <c r="C4032" s="3">
        <f>VLOOKUP(B4032,CONSOLIDADO!A$2:E$11786,5,FALSE)</f>
        <v>1075</v>
      </c>
      <c r="D4032" s="3" t="s">
        <v>88</v>
      </c>
      <c r="E4032" s="3"/>
      <c r="F4032" s="3"/>
      <c r="G4032" s="3" t="s">
        <v>17069</v>
      </c>
      <c r="I4032" t="str">
        <f t="shared" si="62"/>
        <v>,(1075,' Edgar Tuckermann Biggs','',' 2 2964 4482',')</v>
      </c>
    </row>
    <row r="4033" spans="1:9">
      <c r="A4033" s="3" t="s">
        <v>17070</v>
      </c>
      <c r="B4033" s="3" t="s">
        <v>57574</v>
      </c>
      <c r="C4033" s="3">
        <f>VLOOKUP(B4033,CONSOLIDADO!A$2:E$11786,5,FALSE)</f>
        <v>1075</v>
      </c>
      <c r="D4033" s="3" t="s">
        <v>88</v>
      </c>
      <c r="E4033" s="3" t="s">
        <v>6905</v>
      </c>
      <c r="F4033" s="3" t="s">
        <v>17071</v>
      </c>
      <c r="G4033" s="3" t="s">
        <v>17072</v>
      </c>
      <c r="I4033" t="str">
        <f t="shared" si="62"/>
        <v>,(1075,' Francisco Ramdohr Planella ',' framdohr@coditec.cl',' 2 2964 4482    ', Gerente Comercial')</v>
      </c>
    </row>
    <row r="4034" spans="1:9">
      <c r="A4034" s="3" t="s">
        <v>17073</v>
      </c>
      <c r="B4034" s="3" t="s">
        <v>57574</v>
      </c>
      <c r="C4034" s="3">
        <f>VLOOKUP(B4034,CONSOLIDADO!A$2:E$11786,5,FALSE)</f>
        <v>1075</v>
      </c>
      <c r="D4034" s="3" t="s">
        <v>88</v>
      </c>
      <c r="E4034" s="3" t="s">
        <v>10778</v>
      </c>
      <c r="F4034" s="3" t="s">
        <v>17074</v>
      </c>
      <c r="G4034" s="3" t="s">
        <v>17072</v>
      </c>
      <c r="I4034" t="str">
        <f t="shared" si="62"/>
        <v>,(1075,' Víctor Soto Espinosa ',' vsoto@coditec.cl',' 2 2964 4482    ', Contador')</v>
      </c>
    </row>
    <row r="4035" spans="1:9">
      <c r="A4035" s="3" t="s">
        <v>17077</v>
      </c>
      <c r="B4035" s="3" t="s">
        <v>17075</v>
      </c>
      <c r="C4035" s="3">
        <f>VLOOKUP(B4035,CONSOLIDADO!A$2:E$11786,5,FALSE)</f>
        <v>1076</v>
      </c>
      <c r="D4035" s="3" t="s">
        <v>17076</v>
      </c>
      <c r="E4035" s="3" t="s">
        <v>6739</v>
      </c>
      <c r="F4035" s="3" t="s">
        <v>15712</v>
      </c>
      <c r="G4035" s="3" t="s">
        <v>17078</v>
      </c>
      <c r="I4035" t="str">
        <f t="shared" ref="I4035:I4098" si="63">CONCATENATE(",(",C4035,",'",A4035,"','",F4035,"','",G4035,"',",E4035,"')")</f>
        <v>,(1076,' Cristián Spöerer Hurtado ',' cspoerer@coexpan.cl',' 2 2395 8000    ', Gerente General')</v>
      </c>
    </row>
    <row r="4036" spans="1:9">
      <c r="A4036" s="3" t="s">
        <v>17079</v>
      </c>
      <c r="B4036" s="3" t="s">
        <v>17075</v>
      </c>
      <c r="C4036" s="3">
        <f>VLOOKUP(B4036,CONSOLIDADO!A$2:E$11786,5,FALSE)</f>
        <v>1076</v>
      </c>
      <c r="D4036" s="3" t="s">
        <v>17076</v>
      </c>
      <c r="E4036" s="3"/>
      <c r="F4036" s="3"/>
      <c r="G4036" s="3" t="s">
        <v>17080</v>
      </c>
      <c r="I4036" t="str">
        <f t="shared" si="63"/>
        <v>,(1076,' Marcia Nova Aravena','',' 2 2395 8000',')</v>
      </c>
    </row>
    <row r="4037" spans="1:9">
      <c r="A4037" s="3" t="s">
        <v>17081</v>
      </c>
      <c r="B4037" s="3" t="s">
        <v>17075</v>
      </c>
      <c r="C4037" s="3">
        <f>VLOOKUP(B4037,CONSOLIDADO!A$2:E$11786,5,FALSE)</f>
        <v>1076</v>
      </c>
      <c r="D4037" s="3" t="s">
        <v>17076</v>
      </c>
      <c r="E4037" s="3"/>
      <c r="F4037" s="3"/>
      <c r="G4037" s="3" t="s">
        <v>17080</v>
      </c>
      <c r="I4037" t="str">
        <f t="shared" si="63"/>
        <v>,(1076,' Oscar Montecinos Castillo','',' 2 2395 8000',')</v>
      </c>
    </row>
    <row r="4038" spans="1:9">
      <c r="A4038" s="3" t="s">
        <v>17082</v>
      </c>
      <c r="B4038" s="3" t="s">
        <v>17075</v>
      </c>
      <c r="C4038" s="3">
        <f>VLOOKUP(B4038,CONSOLIDADO!A$2:E$11786,5,FALSE)</f>
        <v>1076</v>
      </c>
      <c r="D4038" s="3" t="s">
        <v>17076</v>
      </c>
      <c r="E4038" s="3" t="s">
        <v>9862</v>
      </c>
      <c r="F4038" s="3" t="s">
        <v>17083</v>
      </c>
      <c r="G4038" s="3" t="s">
        <v>17078</v>
      </c>
      <c r="I4038" t="str">
        <f t="shared" si="63"/>
        <v>,(1076,' Diego Solís Larenas ',' diego.solis@coexpan.cl',' 2 2395 8000    ', Gerente de Supply Chain')</v>
      </c>
    </row>
    <row r="4039" spans="1:9">
      <c r="A4039" s="3" t="s">
        <v>17077</v>
      </c>
      <c r="B4039" s="3" t="s">
        <v>17084</v>
      </c>
      <c r="C4039" s="3">
        <f>VLOOKUP(B4039,CONSOLIDADO!A$2:E$11786,5,FALSE)</f>
        <v>1077</v>
      </c>
      <c r="D4039" s="3" t="s">
        <v>5857</v>
      </c>
      <c r="E4039" s="3" t="s">
        <v>6739</v>
      </c>
      <c r="F4039" s="3" t="s">
        <v>15712</v>
      </c>
      <c r="G4039" s="3" t="s">
        <v>17078</v>
      </c>
      <c r="I4039" t="str">
        <f t="shared" si="63"/>
        <v>,(1077,' Cristián Spöerer Hurtado ',' cspoerer@coexpan.cl',' 2 2395 8000    ', Gerente General')</v>
      </c>
    </row>
    <row r="4040" spans="1:9">
      <c r="A4040" s="3" t="s">
        <v>17079</v>
      </c>
      <c r="B4040" s="3" t="s">
        <v>17084</v>
      </c>
      <c r="C4040" s="3">
        <f>VLOOKUP(B4040,CONSOLIDADO!A$2:E$11786,5,FALSE)</f>
        <v>1077</v>
      </c>
      <c r="D4040" s="3" t="s">
        <v>5857</v>
      </c>
      <c r="E4040" s="3"/>
      <c r="F4040" s="3"/>
      <c r="G4040" s="3" t="s">
        <v>17080</v>
      </c>
      <c r="I4040" t="str">
        <f t="shared" si="63"/>
        <v>,(1077,' Marcia Nova Aravena','',' 2 2395 8000',')</v>
      </c>
    </row>
    <row r="4041" spans="1:9">
      <c r="A4041" s="3" t="s">
        <v>17081</v>
      </c>
      <c r="B4041" s="3" t="s">
        <v>17084</v>
      </c>
      <c r="C4041" s="3">
        <f>VLOOKUP(B4041,CONSOLIDADO!A$2:E$11786,5,FALSE)</f>
        <v>1077</v>
      </c>
      <c r="D4041" s="3" t="s">
        <v>5857</v>
      </c>
      <c r="E4041" s="3"/>
      <c r="F4041" s="3"/>
      <c r="G4041" s="3" t="s">
        <v>17080</v>
      </c>
      <c r="I4041" t="str">
        <f t="shared" si="63"/>
        <v>,(1077,' Oscar Montecinos Castillo','',' 2 2395 8000',')</v>
      </c>
    </row>
    <row r="4042" spans="1:9">
      <c r="A4042" s="3" t="s">
        <v>17082</v>
      </c>
      <c r="B4042" s="3" t="s">
        <v>17084</v>
      </c>
      <c r="C4042" s="3">
        <f>VLOOKUP(B4042,CONSOLIDADO!A$2:E$11786,5,FALSE)</f>
        <v>1077</v>
      </c>
      <c r="D4042" s="3" t="s">
        <v>5857</v>
      </c>
      <c r="E4042" s="3" t="s">
        <v>9862</v>
      </c>
      <c r="F4042" s="3" t="s">
        <v>17083</v>
      </c>
      <c r="G4042" s="3" t="s">
        <v>17078</v>
      </c>
      <c r="I4042" t="str">
        <f t="shared" si="63"/>
        <v>,(1077,' Diego Solís Larenas ',' diego.solis@coexpan.cl',' 2 2395 8000    ', Gerente de Supply Chain')</v>
      </c>
    </row>
    <row r="4043" spans="1:9">
      <c r="A4043" s="3" t="s">
        <v>17086</v>
      </c>
      <c r="B4043" s="3" t="s">
        <v>17085</v>
      </c>
      <c r="C4043" s="3">
        <f>VLOOKUP(B4043,CONSOLIDADO!A$2:E$11786,5,FALSE)</f>
        <v>1078</v>
      </c>
      <c r="D4043" s="3" t="s">
        <v>20</v>
      </c>
      <c r="E4043" s="3"/>
      <c r="F4043" s="3"/>
      <c r="G4043" s="3" t="s">
        <v>17087</v>
      </c>
      <c r="I4043" t="str">
        <f t="shared" si="63"/>
        <v>,(1078,' Juan Enrique Coeymans Z.','',' 2 3213 7600',')</v>
      </c>
    </row>
    <row r="4044" spans="1:9">
      <c r="A4044" s="3" t="s">
        <v>17088</v>
      </c>
      <c r="B4044" s="3" t="s">
        <v>17085</v>
      </c>
      <c r="C4044" s="3">
        <f>VLOOKUP(B4044,CONSOLIDADO!A$2:E$11786,5,FALSE)</f>
        <v>1078</v>
      </c>
      <c r="D4044" s="3" t="s">
        <v>20</v>
      </c>
      <c r="E4044" s="3" t="s">
        <v>6837</v>
      </c>
      <c r="F4044" s="3" t="s">
        <v>17089</v>
      </c>
      <c r="G4044" s="3" t="s">
        <v>17090</v>
      </c>
      <c r="I4044" t="str">
        <f t="shared" si="63"/>
        <v>,(1078,' Alejandro Edwards G. ',' aedwards@cepabogados.cl',' 2 3213 7600    ', Socio')</v>
      </c>
    </row>
    <row r="4045" spans="1:9">
      <c r="A4045" s="3" t="s">
        <v>17091</v>
      </c>
      <c r="B4045" s="3" t="s">
        <v>17085</v>
      </c>
      <c r="C4045" s="3">
        <f>VLOOKUP(B4045,CONSOLIDADO!A$2:E$11786,5,FALSE)</f>
        <v>1078</v>
      </c>
      <c r="D4045" s="3" t="s">
        <v>20</v>
      </c>
      <c r="E4045" s="3" t="s">
        <v>6837</v>
      </c>
      <c r="F4045" s="3" t="s">
        <v>17092</v>
      </c>
      <c r="G4045" s="3" t="s">
        <v>17090</v>
      </c>
      <c r="I4045" t="str">
        <f t="shared" si="63"/>
        <v>,(1078,' Tomás Poblete C. ',' tpoblete@cepabogados.cl',' 2 3213 7600    ', Socio')</v>
      </c>
    </row>
    <row r="4046" spans="1:9">
      <c r="A4046" s="3" t="s">
        <v>17093</v>
      </c>
      <c r="B4046" s="3" t="s">
        <v>17085</v>
      </c>
      <c r="C4046" s="3">
        <f>VLOOKUP(B4046,CONSOLIDADO!A$2:E$11786,5,FALSE)</f>
        <v>1078</v>
      </c>
      <c r="D4046" s="3" t="s">
        <v>20</v>
      </c>
      <c r="E4046" s="3" t="s">
        <v>6837</v>
      </c>
      <c r="F4046" s="3" t="s">
        <v>17094</v>
      </c>
      <c r="G4046" s="3" t="s">
        <v>17090</v>
      </c>
      <c r="I4046" t="str">
        <f t="shared" si="63"/>
        <v>,(1078,' Antonio Dittborn C. ',' adittborn@cepabogados.cl',' 2 3213 7600    ', Socio')</v>
      </c>
    </row>
    <row r="4047" spans="1:9">
      <c r="A4047" s="3" t="s">
        <v>17095</v>
      </c>
      <c r="B4047" s="3" t="s">
        <v>17085</v>
      </c>
      <c r="C4047" s="3">
        <f>VLOOKUP(B4047,CONSOLIDADO!A$2:E$11786,5,FALSE)</f>
        <v>1078</v>
      </c>
      <c r="D4047" s="3" t="s">
        <v>20</v>
      </c>
      <c r="E4047" s="3" t="s">
        <v>6837</v>
      </c>
      <c r="F4047" s="3" t="s">
        <v>17096</v>
      </c>
      <c r="G4047" s="3" t="s">
        <v>17090</v>
      </c>
      <c r="I4047" t="str">
        <f t="shared" si="63"/>
        <v>,(1078,' Juan Pablo Fell C. ',' jpfell@cepabogados.cl',' 2 3213 7600    ', Socio')</v>
      </c>
    </row>
    <row r="4048" spans="1:9">
      <c r="A4048" s="3" t="s">
        <v>17099</v>
      </c>
      <c r="B4048" s="3" t="s">
        <v>17097</v>
      </c>
      <c r="C4048" s="3">
        <f>VLOOKUP(B4048,CONSOLIDADO!A$2:E$11786,5,FALSE)</f>
        <v>1079</v>
      </c>
      <c r="D4048" s="3" t="s">
        <v>17098</v>
      </c>
      <c r="E4048" s="3" t="s">
        <v>6739</v>
      </c>
      <c r="F4048" s="3" t="s">
        <v>17100</v>
      </c>
      <c r="G4048" s="3" t="s">
        <v>17101</v>
      </c>
      <c r="I4048" t="str">
        <f t="shared" si="63"/>
        <v>,(1079,' Sergio Patricio Maldonado Araneda ',' coimpex@123.cl',' 2 2633 3797    ', Gerente General')</v>
      </c>
    </row>
    <row r="4049" spans="1:9">
      <c r="A4049" s="3" t="s">
        <v>17102</v>
      </c>
      <c r="B4049" s="3" t="s">
        <v>17097</v>
      </c>
      <c r="C4049" s="3">
        <f>VLOOKUP(B4049,CONSOLIDADO!A$2:E$11786,5,FALSE)</f>
        <v>1079</v>
      </c>
      <c r="D4049" s="3" t="s">
        <v>17098</v>
      </c>
      <c r="E4049" s="3" t="s">
        <v>6757</v>
      </c>
      <c r="F4049" s="3"/>
      <c r="G4049" s="3" t="s">
        <v>17101</v>
      </c>
      <c r="I4049" t="str">
        <f t="shared" si="63"/>
        <v>,(1079,' Luis Rojas Burgos ','',' 2 2633 3797    ', Gerente de Administración y Finanzas')</v>
      </c>
    </row>
    <row r="4050" spans="1:9">
      <c r="A4050" s="3" t="s">
        <v>17103</v>
      </c>
      <c r="B4050" s="3" t="s">
        <v>17097</v>
      </c>
      <c r="C4050" s="3">
        <f>VLOOKUP(B4050,CONSOLIDADO!A$2:E$11786,5,FALSE)</f>
        <v>1079</v>
      </c>
      <c r="D4050" s="3" t="s">
        <v>17098</v>
      </c>
      <c r="E4050" s="3" t="s">
        <v>17104</v>
      </c>
      <c r="F4050" s="3" t="s">
        <v>17100</v>
      </c>
      <c r="G4050" s="3" t="s">
        <v>17105</v>
      </c>
      <c r="I4050" t="str">
        <f t="shared" si="63"/>
        <v>,(1079,' Marcia Ponce Flores ',' coimpex@123.cl',' 2 2638 0855    ', Supervisora Departamento Informes y Cobranzas')</v>
      </c>
    </row>
    <row r="4051" spans="1:9">
      <c r="A4051" s="3" t="s">
        <v>17106</v>
      </c>
      <c r="B4051" s="3" t="s">
        <v>17097</v>
      </c>
      <c r="C4051" s="3">
        <f>VLOOKUP(B4051,CONSOLIDADO!A$2:E$11786,5,FALSE)</f>
        <v>1079</v>
      </c>
      <c r="D4051" s="3" t="s">
        <v>17098</v>
      </c>
      <c r="E4051" s="3"/>
      <c r="F4051" s="3"/>
      <c r="G4051" s="3" t="s">
        <v>17107</v>
      </c>
      <c r="I4051" t="str">
        <f t="shared" si="63"/>
        <v>,(1079,' Jorge Rojas M.','',' 2 2633 3797',')</v>
      </c>
    </row>
    <row r="4052" spans="1:9">
      <c r="A4052" s="3" t="s">
        <v>17109</v>
      </c>
      <c r="B4052" s="3" t="s">
        <v>17108</v>
      </c>
      <c r="C4052" s="3">
        <f>VLOOKUP(B4052,CONSOLIDADO!A$2:E$11786,5,FALSE)</f>
        <v>1080</v>
      </c>
      <c r="D4052" s="3" t="s">
        <v>2483</v>
      </c>
      <c r="E4052" s="3" t="s">
        <v>6739</v>
      </c>
      <c r="F4052" s="3" t="s">
        <v>17110</v>
      </c>
      <c r="G4052" s="3" t="s">
        <v>17111</v>
      </c>
      <c r="I4052" t="str">
        <f t="shared" si="63"/>
        <v>,(1080,' Darío Bravo Rojas ',' dariobravo@cointec.cl',' 2 2634 1688    ', Gerente General')</v>
      </c>
    </row>
    <row r="4053" spans="1:9">
      <c r="A4053" s="3" t="s">
        <v>17112</v>
      </c>
      <c r="B4053" s="3" t="s">
        <v>17108</v>
      </c>
      <c r="C4053" s="3">
        <f>VLOOKUP(B4053,CONSOLIDADO!A$2:E$11786,5,FALSE)</f>
        <v>1080</v>
      </c>
      <c r="D4053" s="3" t="s">
        <v>2483</v>
      </c>
      <c r="E4053" s="3" t="s">
        <v>6757</v>
      </c>
      <c r="F4053" s="3" t="s">
        <v>17113</v>
      </c>
      <c r="G4053" s="3" t="s">
        <v>17111</v>
      </c>
      <c r="I4053" t="str">
        <f t="shared" si="63"/>
        <v>,(1080,' Javier Bravo Rojas ',' javierbravo@cointec.cl',' 2 2634 1688    ', Gerente de Administración y Finanzas')</v>
      </c>
    </row>
    <row r="4054" spans="1:9">
      <c r="A4054" s="3" t="s">
        <v>17114</v>
      </c>
      <c r="B4054" s="3" t="s">
        <v>17108</v>
      </c>
      <c r="C4054" s="3">
        <f>VLOOKUP(B4054,CONSOLIDADO!A$2:E$11786,5,FALSE)</f>
        <v>1080</v>
      </c>
      <c r="D4054" s="3" t="s">
        <v>2483</v>
      </c>
      <c r="E4054" s="3"/>
      <c r="F4054" s="3"/>
      <c r="G4054" s="3" t="s">
        <v>17115</v>
      </c>
      <c r="I4054" t="str">
        <f t="shared" si="63"/>
        <v>,(1080,' Pablo Villarroel Gallardo','',' 2 2634 1688',')</v>
      </c>
    </row>
    <row r="4055" spans="1:9">
      <c r="A4055" s="3" t="s">
        <v>17117</v>
      </c>
      <c r="B4055" s="3" t="s">
        <v>17116</v>
      </c>
      <c r="C4055" s="3">
        <f>VLOOKUP(B4055,CONSOLIDADO!A$2:E$11786,5,FALSE)</f>
        <v>1081</v>
      </c>
      <c r="D4055" s="3" t="s">
        <v>478</v>
      </c>
      <c r="E4055" s="3" t="s">
        <v>6739</v>
      </c>
      <c r="F4055" s="3" t="s">
        <v>17118</v>
      </c>
      <c r="G4055" s="3" t="s">
        <v>17119</v>
      </c>
      <c r="I4055" t="str">
        <f t="shared" si="63"/>
        <v>,(1081,' Roberto Eugenio Duralde Alvarez ',' foneto@coladacontinua.cl',' 2 2964 9071    ', Gerente General')</v>
      </c>
    </row>
    <row r="4056" spans="1:9">
      <c r="A4056" s="3" t="s">
        <v>17120</v>
      </c>
      <c r="B4056" s="3" t="s">
        <v>17116</v>
      </c>
      <c r="C4056" s="3">
        <f>VLOOKUP(B4056,CONSOLIDADO!A$2:E$11786,5,FALSE)</f>
        <v>1081</v>
      </c>
      <c r="D4056" s="3" t="s">
        <v>478</v>
      </c>
      <c r="E4056" s="3" t="s">
        <v>7416</v>
      </c>
      <c r="F4056" s="3" t="s">
        <v>17121</v>
      </c>
      <c r="G4056" s="3" t="s">
        <v>17122</v>
      </c>
      <c r="I4056" t="str">
        <f t="shared" si="63"/>
        <v>,(1081,' Juan Muñoz Brito ',' jmunoz@coladacontinua.cl',' 2 2964 9076    ', Jefe de Producción')</v>
      </c>
    </row>
    <row r="4057" spans="1:9">
      <c r="A4057" s="3" t="s">
        <v>17123</v>
      </c>
      <c r="B4057" s="3" t="s">
        <v>17116</v>
      </c>
      <c r="C4057" s="3">
        <f>VLOOKUP(B4057,CONSOLIDADO!A$2:E$11786,5,FALSE)</f>
        <v>1081</v>
      </c>
      <c r="D4057" s="3" t="s">
        <v>478</v>
      </c>
      <c r="E4057" s="3" t="s">
        <v>9299</v>
      </c>
      <c r="F4057" s="3" t="s">
        <v>17124</v>
      </c>
      <c r="G4057" s="3" t="s">
        <v>17125</v>
      </c>
      <c r="I4057" t="str">
        <f t="shared" si="63"/>
        <v>,(1081,' Renato Contreras Meza ',' rcontreras@coladacontinua.cl',' 2 2964 9074    ', Jefe de Contabilidad y Control de Gestión')</v>
      </c>
    </row>
    <row r="4058" spans="1:9">
      <c r="A4058" s="3" t="s">
        <v>17127</v>
      </c>
      <c r="B4058" s="3" t="s">
        <v>17126</v>
      </c>
      <c r="C4058" s="3">
        <f>VLOOKUP(B4058,CONSOLIDADO!A$2:E$11786,5,FALSE)</f>
        <v>1082</v>
      </c>
      <c r="D4058" s="3" t="s">
        <v>2803</v>
      </c>
      <c r="E4058" s="3" t="s">
        <v>6813</v>
      </c>
      <c r="F4058" s="3"/>
      <c r="G4058" s="3" t="s">
        <v>6846</v>
      </c>
      <c r="I4058" t="str">
        <f t="shared" si="63"/>
        <v>,(1082,' Hernán Rodríguez Wilson ','','               ', Presidente')</v>
      </c>
    </row>
    <row r="4059" spans="1:9">
      <c r="A4059" s="3" t="s">
        <v>10412</v>
      </c>
      <c r="B4059" s="3" t="s">
        <v>17126</v>
      </c>
      <c r="C4059" s="3">
        <f>VLOOKUP(B4059,CONSOLIDADO!A$2:E$11786,5,FALSE)</f>
        <v>1082</v>
      </c>
      <c r="D4059" s="3" t="s">
        <v>2803</v>
      </c>
      <c r="E4059" s="3" t="s">
        <v>13183</v>
      </c>
      <c r="F4059" s="3"/>
      <c r="G4059" s="3" t="s">
        <v>6846</v>
      </c>
      <c r="I4059" t="str">
        <f t="shared" si="63"/>
        <v>,(1082,' Vivianne Blanlot Soza ','','               ', Vicepresidenta')</v>
      </c>
    </row>
    <row r="4060" spans="1:9">
      <c r="A4060" s="3" t="s">
        <v>17128</v>
      </c>
      <c r="B4060" s="3" t="s">
        <v>17126</v>
      </c>
      <c r="C4060" s="3">
        <f>VLOOKUP(B4060,CONSOLIDADO!A$2:E$11786,5,FALSE)</f>
        <v>1082</v>
      </c>
      <c r="D4060" s="3" t="s">
        <v>2803</v>
      </c>
      <c r="E4060" s="3" t="s">
        <v>6856</v>
      </c>
      <c r="F4060" s="3"/>
      <c r="G4060" s="3" t="s">
        <v>6846</v>
      </c>
      <c r="I4060" t="str">
        <f t="shared" si="63"/>
        <v>,(1082,' María Emilia Correa Pérez ','','               ', Directora')</v>
      </c>
    </row>
    <row r="4061" spans="1:9">
      <c r="A4061" s="3" t="s">
        <v>17129</v>
      </c>
      <c r="B4061" s="3" t="s">
        <v>17126</v>
      </c>
      <c r="C4061" s="3">
        <f>VLOOKUP(B4061,CONSOLIDADO!A$2:E$11786,5,FALSE)</f>
        <v>1082</v>
      </c>
      <c r="D4061" s="3" t="s">
        <v>2803</v>
      </c>
      <c r="E4061" s="3" t="s">
        <v>6856</v>
      </c>
      <c r="F4061" s="3"/>
      <c r="G4061" s="3" t="s">
        <v>6846</v>
      </c>
      <c r="I4061" t="str">
        <f t="shared" si="63"/>
        <v>,(1082,' Luz Granier Bulnes ','','               ', Directora')</v>
      </c>
    </row>
    <row r="4062" spans="1:9">
      <c r="A4062" s="3" t="s">
        <v>17130</v>
      </c>
      <c r="B4062" s="3" t="s">
        <v>17126</v>
      </c>
      <c r="C4062" s="3">
        <f>VLOOKUP(B4062,CONSOLIDADO!A$2:E$11786,5,FALSE)</f>
        <v>1082</v>
      </c>
      <c r="D4062" s="3" t="s">
        <v>2803</v>
      </c>
      <c r="E4062" s="3" t="s">
        <v>6850</v>
      </c>
      <c r="F4062" s="3"/>
      <c r="G4062" s="3" t="s">
        <v>6846</v>
      </c>
      <c r="I4062" t="str">
        <f t="shared" si="63"/>
        <v>,(1082,' Bernardo Larraín Matte ','','               ', Director')</v>
      </c>
    </row>
    <row r="4063" spans="1:9">
      <c r="A4063" s="3" t="s">
        <v>10377</v>
      </c>
      <c r="B4063" s="3" t="s">
        <v>17126</v>
      </c>
      <c r="C4063" s="3">
        <f>VLOOKUP(B4063,CONSOLIDADO!A$2:E$11786,5,FALSE)</f>
        <v>1082</v>
      </c>
      <c r="D4063" s="3" t="s">
        <v>2803</v>
      </c>
      <c r="E4063" s="3" t="s">
        <v>6850</v>
      </c>
      <c r="F4063" s="3"/>
      <c r="G4063" s="3" t="s">
        <v>6846</v>
      </c>
      <c r="I4063" t="str">
        <f t="shared" si="63"/>
        <v>,(1082,' Andrés Lehuedé Bromley ','','               ', Director')</v>
      </c>
    </row>
    <row r="4064" spans="1:9">
      <c r="A4064" s="3" t="s">
        <v>12373</v>
      </c>
      <c r="B4064" s="3" t="s">
        <v>17126</v>
      </c>
      <c r="C4064" s="3">
        <f>VLOOKUP(B4064,CONSOLIDADO!A$2:E$11786,5,FALSE)</f>
        <v>1082</v>
      </c>
      <c r="D4064" s="3" t="s">
        <v>2803</v>
      </c>
      <c r="E4064" s="3" t="s">
        <v>6850</v>
      </c>
      <c r="F4064" s="3"/>
      <c r="G4064" s="3" t="s">
        <v>6846</v>
      </c>
      <c r="I4064" t="str">
        <f t="shared" si="63"/>
        <v>,(1082,' Juan Eduardo Correa García ','','               ', Director')</v>
      </c>
    </row>
    <row r="4065" spans="1:9">
      <c r="A4065" s="3" t="s">
        <v>13261</v>
      </c>
      <c r="B4065" s="3" t="s">
        <v>17126</v>
      </c>
      <c r="C4065" s="3">
        <f>VLOOKUP(B4065,CONSOLIDADO!A$2:E$11786,5,FALSE)</f>
        <v>1082</v>
      </c>
      <c r="D4065" s="3" t="s">
        <v>2803</v>
      </c>
      <c r="E4065" s="3" t="s">
        <v>6850</v>
      </c>
      <c r="F4065" s="3"/>
      <c r="G4065" s="3" t="s">
        <v>6846</v>
      </c>
      <c r="I4065" t="str">
        <f t="shared" si="63"/>
        <v>,(1082,' Rodrigo Donoso Munita ','','               ', Director')</v>
      </c>
    </row>
    <row r="4066" spans="1:9">
      <c r="A4066" s="3" t="s">
        <v>17131</v>
      </c>
      <c r="B4066" s="3" t="s">
        <v>17126</v>
      </c>
      <c r="C4066" s="3">
        <f>VLOOKUP(B4066,CONSOLIDADO!A$2:E$11786,5,FALSE)</f>
        <v>1082</v>
      </c>
      <c r="D4066" s="3" t="s">
        <v>2803</v>
      </c>
      <c r="E4066" s="3" t="s">
        <v>6850</v>
      </c>
      <c r="F4066" s="3"/>
      <c r="G4066" s="3" t="s">
        <v>6846</v>
      </c>
      <c r="I4066" t="str">
        <f t="shared" si="63"/>
        <v>,(1082,' Francisco Matte Izquierdo ','','               ', Director')</v>
      </c>
    </row>
    <row r="4067" spans="1:9">
      <c r="A4067" s="3" t="s">
        <v>17132</v>
      </c>
      <c r="B4067" s="3" t="s">
        <v>17126</v>
      </c>
      <c r="C4067" s="3">
        <f>VLOOKUP(B4067,CONSOLIDADO!A$2:E$11786,5,FALSE)</f>
        <v>1082</v>
      </c>
      <c r="D4067" s="3" t="s">
        <v>2803</v>
      </c>
      <c r="E4067" s="3"/>
      <c r="F4067" s="3"/>
      <c r="G4067" s="3" t="s">
        <v>17133</v>
      </c>
      <c r="I4067" t="str">
        <f t="shared" si="63"/>
        <v>,(1082,' Thomas Keller Lippold','',' 2 2460 4102',')</v>
      </c>
    </row>
    <row r="4068" spans="1:9">
      <c r="A4068" s="3" t="s">
        <v>17134</v>
      </c>
      <c r="B4068" s="3" t="s">
        <v>17126</v>
      </c>
      <c r="C4068" s="3">
        <f>VLOOKUP(B4068,CONSOLIDADO!A$2:E$11786,5,FALSE)</f>
        <v>1082</v>
      </c>
      <c r="D4068" s="3" t="s">
        <v>2803</v>
      </c>
      <c r="E4068" s="3" t="s">
        <v>17135</v>
      </c>
      <c r="F4068" s="3"/>
      <c r="G4068" s="3" t="s">
        <v>17136</v>
      </c>
      <c r="I4068" t="str">
        <f t="shared" si="63"/>
        <v>,(1082,' Juan Eduardo Vásquez Moya ','',' 2 2460 4000    ', Gerente de la División Negocios y Gestión de Energía')</v>
      </c>
    </row>
    <row r="4069" spans="1:9">
      <c r="A4069" s="3" t="s">
        <v>17137</v>
      </c>
      <c r="B4069" s="3" t="s">
        <v>17126</v>
      </c>
      <c r="C4069" s="3">
        <f>VLOOKUP(B4069,CONSOLIDADO!A$2:E$11786,5,FALSE)</f>
        <v>1082</v>
      </c>
      <c r="D4069" s="3" t="s">
        <v>2803</v>
      </c>
      <c r="E4069" s="3" t="s">
        <v>17138</v>
      </c>
      <c r="F4069" s="3" t="s">
        <v>17139</v>
      </c>
      <c r="G4069" s="3" t="s">
        <v>17136</v>
      </c>
      <c r="I4069" t="str">
        <f t="shared" si="63"/>
        <v>,(1082,' Sebastián Moraga Zúñiga ',' vgandino@colbun.cl',' 2 2460 4000    ', Gerente División Finanzas y Administración')</v>
      </c>
    </row>
    <row r="4070" spans="1:9">
      <c r="A4070" s="3" t="s">
        <v>17140</v>
      </c>
      <c r="B4070" s="3" t="s">
        <v>17126</v>
      </c>
      <c r="C4070" s="3">
        <f>VLOOKUP(B4070,CONSOLIDADO!A$2:E$11786,5,FALSE)</f>
        <v>1082</v>
      </c>
      <c r="D4070" s="3" t="s">
        <v>2803</v>
      </c>
      <c r="E4070" s="3" t="s">
        <v>17141</v>
      </c>
      <c r="F4070" s="3"/>
      <c r="G4070" s="3" t="s">
        <v>17136</v>
      </c>
      <c r="I4070" t="str">
        <f t="shared" si="63"/>
        <v>,(1082,' Eduardo Lauer Rodríguez ','',' 2 2460 4000    ', Gerente de la División Ingeniería y Proyectos')</v>
      </c>
    </row>
    <row r="4071" spans="1:9">
      <c r="A4071" s="3" t="s">
        <v>17142</v>
      </c>
      <c r="B4071" s="3" t="s">
        <v>17126</v>
      </c>
      <c r="C4071" s="3">
        <f>VLOOKUP(B4071,CONSOLIDADO!A$2:E$11786,5,FALSE)</f>
        <v>1082</v>
      </c>
      <c r="D4071" s="3" t="s">
        <v>2803</v>
      </c>
      <c r="E4071" s="3" t="s">
        <v>17143</v>
      </c>
      <c r="F4071" s="3"/>
      <c r="G4071" s="3" t="s">
        <v>17136</v>
      </c>
      <c r="I4071" t="str">
        <f t="shared" si="63"/>
        <v>,(1082,' Carlos Luna Cabrera ','',' 2 2460 4000    ', Gerente de la División Generación')</v>
      </c>
    </row>
    <row r="4072" spans="1:9">
      <c r="A4072" s="3" t="s">
        <v>17146</v>
      </c>
      <c r="B4072" s="3" t="s">
        <v>17144</v>
      </c>
      <c r="C4072" s="3">
        <f>VLOOKUP(B4072,CONSOLIDADO!A$2:E$11786,5,FALSE)</f>
        <v>1083</v>
      </c>
      <c r="D4072" s="3" t="s">
        <v>17145</v>
      </c>
      <c r="E4072" s="3"/>
      <c r="F4072" s="3"/>
      <c r="G4072" s="3" t="s">
        <v>17147</v>
      </c>
      <c r="I4072" t="str">
        <f t="shared" si="63"/>
        <v>,(1083,' Octavio Bofill Genzsch','',' 2 2620 5314',')</v>
      </c>
    </row>
    <row r="4073" spans="1:9">
      <c r="A4073" s="3" t="s">
        <v>17148</v>
      </c>
      <c r="B4073" s="3" t="s">
        <v>17144</v>
      </c>
      <c r="C4073" s="3">
        <f>VLOOKUP(B4073,CONSOLIDADO!A$2:E$11786,5,FALSE)</f>
        <v>1083</v>
      </c>
      <c r="D4073" s="3" t="s">
        <v>17145</v>
      </c>
      <c r="E4073" s="3"/>
      <c r="F4073" s="3"/>
      <c r="G4073" s="3" t="s">
        <v>17149</v>
      </c>
      <c r="I4073" t="str">
        <f t="shared" si="63"/>
        <v>,(1083,' José Rosenberg Villarroel','',' 45 229 4700',')</v>
      </c>
    </row>
    <row r="4074" spans="1:9">
      <c r="A4074" s="3" t="s">
        <v>17150</v>
      </c>
      <c r="B4074" s="3" t="s">
        <v>17144</v>
      </c>
      <c r="C4074" s="3">
        <f>VLOOKUP(B4074,CONSOLIDADO!A$2:E$11786,5,FALSE)</f>
        <v>1083</v>
      </c>
      <c r="D4074" s="3" t="s">
        <v>17145</v>
      </c>
      <c r="E4074" s="3" t="s">
        <v>6856</v>
      </c>
      <c r="F4074" s="3" t="s">
        <v>17151</v>
      </c>
      <c r="G4074" s="3" t="s">
        <v>17152</v>
      </c>
      <c r="I4074" t="str">
        <f t="shared" si="63"/>
        <v>,(1083,' Gloria Rosenberg Sanguinetti ',' gloria.rosenberg@rosen.cl',' 45 229 4700    ', Directora')</v>
      </c>
    </row>
    <row r="4075" spans="1:9">
      <c r="A4075" s="3" t="s">
        <v>17153</v>
      </c>
      <c r="B4075" s="3" t="s">
        <v>17144</v>
      </c>
      <c r="C4075" s="3">
        <f>VLOOKUP(B4075,CONSOLIDADO!A$2:E$11786,5,FALSE)</f>
        <v>1083</v>
      </c>
      <c r="D4075" s="3" t="s">
        <v>17145</v>
      </c>
      <c r="E4075" s="3"/>
      <c r="F4075" s="3"/>
      <c r="G4075" s="3" t="s">
        <v>17154</v>
      </c>
      <c r="I4075" t="str">
        <f t="shared" si="63"/>
        <v>,(1083,' Agustín Alfonso Herranz','',' 2 2620 5300',')</v>
      </c>
    </row>
    <row r="4076" spans="1:9">
      <c r="A4076" s="3" t="s">
        <v>17155</v>
      </c>
      <c r="B4076" s="3" t="s">
        <v>17144</v>
      </c>
      <c r="C4076" s="3">
        <f>VLOOKUP(B4076,CONSOLIDADO!A$2:E$11786,5,FALSE)</f>
        <v>1083</v>
      </c>
      <c r="D4076" s="3" t="s">
        <v>17145</v>
      </c>
      <c r="E4076" s="3" t="s">
        <v>6986</v>
      </c>
      <c r="F4076" s="3" t="s">
        <v>17156</v>
      </c>
      <c r="G4076" s="3" t="s">
        <v>17157</v>
      </c>
      <c r="I4076" t="str">
        <f t="shared" si="63"/>
        <v>,(1083,' Pablo Russell Barra ',' pablo.russell@rosen.cl',' 2 2620 5300    ', Gerente de Finanzas')</v>
      </c>
    </row>
    <row r="4077" spans="1:9">
      <c r="A4077" s="3" t="s">
        <v>17158</v>
      </c>
      <c r="B4077" s="3" t="s">
        <v>17144</v>
      </c>
      <c r="C4077" s="3">
        <f>VLOOKUP(B4077,CONSOLIDADO!A$2:E$11786,5,FALSE)</f>
        <v>1083</v>
      </c>
      <c r="D4077" s="3" t="s">
        <v>17145</v>
      </c>
      <c r="E4077" s="3"/>
      <c r="F4077" s="3"/>
      <c r="G4077" s="3" t="s">
        <v>17149</v>
      </c>
      <c r="I4077" t="str">
        <f t="shared" si="63"/>
        <v>,(1083,' Luis Martínez Fuentes','',' 45 229 4700',')</v>
      </c>
    </row>
    <row r="4078" spans="1:9">
      <c r="A4078" s="3" t="s">
        <v>17159</v>
      </c>
      <c r="B4078" s="3" t="s">
        <v>17144</v>
      </c>
      <c r="C4078" s="3">
        <f>VLOOKUP(B4078,CONSOLIDADO!A$2:E$11786,5,FALSE)</f>
        <v>1083</v>
      </c>
      <c r="D4078" s="3" t="s">
        <v>17145</v>
      </c>
      <c r="E4078" s="3" t="s">
        <v>17160</v>
      </c>
      <c r="F4078" s="3" t="s">
        <v>17161</v>
      </c>
      <c r="G4078" s="3" t="s">
        <v>17157</v>
      </c>
      <c r="I4078" t="str">
        <f t="shared" si="63"/>
        <v>,(1083,' Boris Peña Asenjo ',' boris.pena@rosen.cl',' 2 2620 5300    ', Gerente de Administración e Informática')</v>
      </c>
    </row>
    <row r="4079" spans="1:9">
      <c r="A4079" s="3" t="s">
        <v>17162</v>
      </c>
      <c r="B4079" s="3" t="s">
        <v>17144</v>
      </c>
      <c r="C4079" s="3">
        <f>VLOOKUP(B4079,CONSOLIDADO!A$2:E$11786,5,FALSE)</f>
        <v>1083</v>
      </c>
      <c r="D4079" s="3" t="s">
        <v>17145</v>
      </c>
      <c r="E4079" s="3" t="s">
        <v>6886</v>
      </c>
      <c r="F4079" s="3" t="s">
        <v>17163</v>
      </c>
      <c r="G4079" s="3" t="s">
        <v>17152</v>
      </c>
      <c r="I4079" t="str">
        <f t="shared" si="63"/>
        <v>,(1083,' Gustavo Martínez Fuentes ',' gustavo.martinez@rosen.cl',' 45 229 4700    ', Gerente de Recursos Humanos')</v>
      </c>
    </row>
    <row r="4080" spans="1:9">
      <c r="A4080" s="3" t="s">
        <v>17166</v>
      </c>
      <c r="B4080" s="3" t="s">
        <v>17164</v>
      </c>
      <c r="C4080" s="3">
        <f>VLOOKUP(B4080,CONSOLIDADO!A$2:E$11786,5,FALSE)</f>
        <v>1084</v>
      </c>
      <c r="D4080" s="3" t="s">
        <v>17165</v>
      </c>
      <c r="E4080" s="3" t="s">
        <v>17167</v>
      </c>
      <c r="F4080" s="3" t="s">
        <v>17168</v>
      </c>
      <c r="G4080" s="3" t="s">
        <v>17169</v>
      </c>
      <c r="I4080" t="str">
        <f t="shared" si="63"/>
        <v>,(1084,' Andrés San Martín Rosales ',' asanmartin@coldandina.cl',' 2 2533 3000    ', Gerente General /  Administración y Finanzas')</v>
      </c>
    </row>
    <row r="4081" spans="1:9">
      <c r="A4081" s="3" t="s">
        <v>17170</v>
      </c>
      <c r="B4081" s="3" t="s">
        <v>17164</v>
      </c>
      <c r="C4081" s="3">
        <f>VLOOKUP(B4081,CONSOLIDADO!A$2:E$11786,5,FALSE)</f>
        <v>1084</v>
      </c>
      <c r="D4081" s="3" t="s">
        <v>17165</v>
      </c>
      <c r="E4081" s="3" t="s">
        <v>17171</v>
      </c>
      <c r="F4081" s="3" t="s">
        <v>17172</v>
      </c>
      <c r="G4081" s="3" t="s">
        <v>17169</v>
      </c>
      <c r="I4081" t="str">
        <f t="shared" si="63"/>
        <v>,(1084,' Alejandro Papagallo Quiroz ',' apapagallo@coldandina.cl',' 2 2533 3000    ', Gerente de Operaciones y Ventas')</v>
      </c>
    </row>
    <row r="4082" spans="1:9">
      <c r="A4082" s="3" t="s">
        <v>17173</v>
      </c>
      <c r="B4082" s="3" t="s">
        <v>17164</v>
      </c>
      <c r="C4082" s="3">
        <f>VLOOKUP(B4082,CONSOLIDADO!A$2:E$11786,5,FALSE)</f>
        <v>1084</v>
      </c>
      <c r="D4082" s="3" t="s">
        <v>17165</v>
      </c>
      <c r="E4082" s="3" t="s">
        <v>17174</v>
      </c>
      <c r="F4082" s="3" t="s">
        <v>17175</v>
      </c>
      <c r="G4082" s="3" t="s">
        <v>17169</v>
      </c>
      <c r="I4082" t="str">
        <f t="shared" si="63"/>
        <v>,(1084,' Angela Ballesteros A. ',' aballesteros@coldandina.cl',' 2 2533 3000    ', Encargada de Comercio Exterior')</v>
      </c>
    </row>
    <row r="4083" spans="1:9">
      <c r="A4083" s="3" t="s">
        <v>17176</v>
      </c>
      <c r="B4083" s="3" t="s">
        <v>57813</v>
      </c>
      <c r="C4083" s="3">
        <f>VLOOKUP(B4083,CONSOLIDADO!A$2:E$11786,5,FALSE)</f>
        <v>1085</v>
      </c>
      <c r="D4083" s="3" t="s">
        <v>2161</v>
      </c>
      <c r="E4083" s="3"/>
      <c r="F4083" s="3"/>
      <c r="G4083" s="3"/>
      <c r="I4083" t="str">
        <f t="shared" si="63"/>
        <v>,(1085,' Rodrigo Bezanilla Pumarino','','',')</v>
      </c>
    </row>
    <row r="4084" spans="1:9">
      <c r="A4084" s="3" t="s">
        <v>17177</v>
      </c>
      <c r="B4084" s="3" t="s">
        <v>57813</v>
      </c>
      <c r="C4084" s="3">
        <f>VLOOKUP(B4084,CONSOLIDADO!A$2:E$11786,5,FALSE)</f>
        <v>1085</v>
      </c>
      <c r="D4084" s="3" t="s">
        <v>2161</v>
      </c>
      <c r="E4084" s="3" t="s">
        <v>6848</v>
      </c>
      <c r="F4084" s="3"/>
      <c r="G4084" s="3" t="s">
        <v>6846</v>
      </c>
      <c r="I4084" t="str">
        <f t="shared" si="63"/>
        <v>,(1085,' Sergio Santorsola Folb ','','               ', Vicepresidente')</v>
      </c>
    </row>
    <row r="4085" spans="1:9">
      <c r="A4085" s="3" t="s">
        <v>17178</v>
      </c>
      <c r="B4085" s="3" t="s">
        <v>57813</v>
      </c>
      <c r="C4085" s="3">
        <f>VLOOKUP(B4085,CONSOLIDADO!A$2:E$11786,5,FALSE)</f>
        <v>1085</v>
      </c>
      <c r="D4085" s="3" t="s">
        <v>2161</v>
      </c>
      <c r="E4085" s="3" t="s">
        <v>6856</v>
      </c>
      <c r="F4085" s="3"/>
      <c r="G4085" s="3" t="s">
        <v>6846</v>
      </c>
      <c r="I4085" t="str">
        <f t="shared" si="63"/>
        <v>,(1085,' María Isabel Ancarola ','','               ', Directora')</v>
      </c>
    </row>
    <row r="4086" spans="1:9">
      <c r="A4086" s="3" t="s">
        <v>17179</v>
      </c>
      <c r="B4086" s="3" t="s">
        <v>57813</v>
      </c>
      <c r="C4086" s="3">
        <f>VLOOKUP(B4086,CONSOLIDADO!A$2:E$11786,5,FALSE)</f>
        <v>1085</v>
      </c>
      <c r="D4086" s="3" t="s">
        <v>2161</v>
      </c>
      <c r="E4086" s="3" t="s">
        <v>6856</v>
      </c>
      <c r="F4086" s="3"/>
      <c r="G4086" s="3" t="s">
        <v>6846</v>
      </c>
      <c r="I4086" t="str">
        <f t="shared" si="63"/>
        <v>,(1085,' Paulina Miranda Aguilera ','','               ', Directora')</v>
      </c>
    </row>
    <row r="4087" spans="1:9">
      <c r="A4087" s="3" t="s">
        <v>17180</v>
      </c>
      <c r="B4087" s="3" t="s">
        <v>57813</v>
      </c>
      <c r="C4087" s="3">
        <f>VLOOKUP(B4087,CONSOLIDADO!A$2:E$11786,5,FALSE)</f>
        <v>1085</v>
      </c>
      <c r="D4087" s="3" t="s">
        <v>2161</v>
      </c>
      <c r="E4087" s="3" t="s">
        <v>6856</v>
      </c>
      <c r="F4087" s="3"/>
      <c r="G4087" s="3" t="s">
        <v>6846</v>
      </c>
      <c r="I4087" t="str">
        <f t="shared" si="63"/>
        <v>,(1085,' Alejandra Illanes Valdés ','','               ', Directora')</v>
      </c>
    </row>
    <row r="4088" spans="1:9">
      <c r="A4088" s="3" t="s">
        <v>17181</v>
      </c>
      <c r="B4088" s="3" t="s">
        <v>57813</v>
      </c>
      <c r="C4088" s="3">
        <f>VLOOKUP(B4088,CONSOLIDADO!A$2:E$11786,5,FALSE)</f>
        <v>1085</v>
      </c>
      <c r="D4088" s="3" t="s">
        <v>2161</v>
      </c>
      <c r="E4088" s="3" t="s">
        <v>6850</v>
      </c>
      <c r="F4088" s="3"/>
      <c r="G4088" s="3" t="s">
        <v>6846</v>
      </c>
      <c r="I4088" t="str">
        <f t="shared" si="63"/>
        <v>,(1085,' Felipe Heidke González ','','               ', Director')</v>
      </c>
    </row>
    <row r="4089" spans="1:9">
      <c r="A4089" s="3" t="s">
        <v>17182</v>
      </c>
      <c r="B4089" s="3" t="s">
        <v>57813</v>
      </c>
      <c r="C4089" s="3">
        <f>VLOOKUP(B4089,CONSOLIDADO!A$2:E$11786,5,FALSE)</f>
        <v>1085</v>
      </c>
      <c r="D4089" s="3" t="s">
        <v>2161</v>
      </c>
      <c r="E4089" s="3" t="s">
        <v>6850</v>
      </c>
      <c r="F4089" s="3"/>
      <c r="G4089" s="3" t="s">
        <v>6846</v>
      </c>
      <c r="I4089" t="str">
        <f t="shared" si="63"/>
        <v>,(1085,' Aldo Véliz Campodónico ','','               ', Director')</v>
      </c>
    </row>
    <row r="4090" spans="1:9">
      <c r="A4090" s="3" t="s">
        <v>17183</v>
      </c>
      <c r="B4090" s="3" t="s">
        <v>57813</v>
      </c>
      <c r="C4090" s="3">
        <f>VLOOKUP(B4090,CONSOLIDADO!A$2:E$11786,5,FALSE)</f>
        <v>1085</v>
      </c>
      <c r="D4090" s="3" t="s">
        <v>2161</v>
      </c>
      <c r="E4090" s="3" t="s">
        <v>6739</v>
      </c>
      <c r="F4090" s="3" t="s">
        <v>17184</v>
      </c>
      <c r="G4090" s="3" t="s">
        <v>17185</v>
      </c>
      <c r="I4090" t="str">
        <f t="shared" si="63"/>
        <v>,(1085,' Gian Carlo Canessa Concha ',' mdonoso@stmargarets.cl',' 32 245 1708    ', Gerente General')</v>
      </c>
    </row>
    <row r="4091" spans="1:9">
      <c r="A4091" s="3" t="s">
        <v>17186</v>
      </c>
      <c r="B4091" s="3" t="s">
        <v>57813</v>
      </c>
      <c r="C4091" s="3">
        <f>VLOOKUP(B4091,CONSOLIDADO!A$2:E$11786,5,FALSE)</f>
        <v>1085</v>
      </c>
      <c r="D4091" s="3" t="s">
        <v>2161</v>
      </c>
      <c r="E4091" s="3" t="s">
        <v>8835</v>
      </c>
      <c r="F4091" s="3" t="s">
        <v>17187</v>
      </c>
      <c r="G4091" s="3" t="s">
        <v>17188</v>
      </c>
      <c r="I4091" t="str">
        <f t="shared" si="63"/>
        <v>,(1085,' Patricio Marió Aguirre ',' patriciomario@stmargarets.cl',' 32 245 1709    ', Jefe de Administración y Finanzas')</v>
      </c>
    </row>
    <row r="4092" spans="1:9">
      <c r="A4092" s="3" t="s">
        <v>17190</v>
      </c>
      <c r="B4092" s="3" t="s">
        <v>17189</v>
      </c>
      <c r="C4092" s="3">
        <f>VLOOKUP(B4092,CONSOLIDADO!A$2:E$11786,5,FALSE)</f>
        <v>1086</v>
      </c>
      <c r="D4092" s="3" t="s">
        <v>2161</v>
      </c>
      <c r="E4092" s="3" t="s">
        <v>6813</v>
      </c>
      <c r="F4092" s="3"/>
      <c r="G4092" s="3" t="s">
        <v>6846</v>
      </c>
      <c r="I4092" t="str">
        <f t="shared" si="63"/>
        <v>,(1086,' Edgar Witt Gebert ','','               ', Presidente')</v>
      </c>
    </row>
    <row r="4093" spans="1:9">
      <c r="A4093" s="3" t="s">
        <v>17191</v>
      </c>
      <c r="B4093" s="3" t="s">
        <v>17189</v>
      </c>
      <c r="C4093" s="3">
        <f>VLOOKUP(B4093,CONSOLIDADO!A$2:E$11786,5,FALSE)</f>
        <v>1086</v>
      </c>
      <c r="D4093" s="3" t="s">
        <v>2161</v>
      </c>
      <c r="E4093" s="3" t="s">
        <v>6850</v>
      </c>
      <c r="F4093" s="3"/>
      <c r="G4093" s="3" t="s">
        <v>6846</v>
      </c>
      <c r="I4093" t="str">
        <f t="shared" si="63"/>
        <v>,(1086,' Carlos Baudrand Saavedra ','','               ', Director')</v>
      </c>
    </row>
    <row r="4094" spans="1:9">
      <c r="A4094" s="3" t="s">
        <v>17192</v>
      </c>
      <c r="B4094" s="3" t="s">
        <v>17189</v>
      </c>
      <c r="C4094" s="3">
        <f>VLOOKUP(B4094,CONSOLIDADO!A$2:E$11786,5,FALSE)</f>
        <v>1086</v>
      </c>
      <c r="D4094" s="3" t="s">
        <v>2161</v>
      </c>
      <c r="E4094" s="3" t="s">
        <v>6850</v>
      </c>
      <c r="F4094" s="3"/>
      <c r="G4094" s="3" t="s">
        <v>6846</v>
      </c>
      <c r="I4094" t="str">
        <f t="shared" si="63"/>
        <v>,(1086,' Juan Pablo Garafulic Litvak ','','               ', Director')</v>
      </c>
    </row>
    <row r="4095" spans="1:9">
      <c r="A4095" s="3" t="s">
        <v>17193</v>
      </c>
      <c r="B4095" s="3" t="s">
        <v>17189</v>
      </c>
      <c r="C4095" s="3">
        <f>VLOOKUP(B4095,CONSOLIDADO!A$2:E$11786,5,FALSE)</f>
        <v>1086</v>
      </c>
      <c r="D4095" s="3" t="s">
        <v>2161</v>
      </c>
      <c r="E4095" s="3" t="s">
        <v>6856</v>
      </c>
      <c r="F4095" s="3"/>
      <c r="G4095" s="3" t="s">
        <v>6846</v>
      </c>
      <c r="I4095" t="str">
        <f t="shared" si="63"/>
        <v>,(1086,' María José Cohen ','','               ', Directora')</v>
      </c>
    </row>
    <row r="4096" spans="1:9">
      <c r="A4096" s="3" t="s">
        <v>17194</v>
      </c>
      <c r="B4096" s="3" t="s">
        <v>17189</v>
      </c>
      <c r="C4096" s="3">
        <f>VLOOKUP(B4096,CONSOLIDADO!A$2:E$11786,5,FALSE)</f>
        <v>1086</v>
      </c>
      <c r="D4096" s="3" t="s">
        <v>2161</v>
      </c>
      <c r="E4096" s="3" t="s">
        <v>6850</v>
      </c>
      <c r="F4096" s="3"/>
      <c r="G4096" s="3" t="s">
        <v>6846</v>
      </c>
      <c r="I4096" t="str">
        <f t="shared" si="63"/>
        <v>,(1086,' Gian Paolo Rainieri ','','               ', Director')</v>
      </c>
    </row>
    <row r="4097" spans="1:9">
      <c r="A4097" s="3" t="s">
        <v>17195</v>
      </c>
      <c r="B4097" s="3" t="s">
        <v>17189</v>
      </c>
      <c r="C4097" s="3">
        <f>VLOOKUP(B4097,CONSOLIDADO!A$2:E$11786,5,FALSE)</f>
        <v>1086</v>
      </c>
      <c r="D4097" s="3" t="s">
        <v>2161</v>
      </c>
      <c r="E4097" s="3" t="s">
        <v>6739</v>
      </c>
      <c r="F4097" s="3"/>
      <c r="G4097" s="3" t="s">
        <v>17196</v>
      </c>
      <c r="I4097" t="str">
        <f t="shared" si="63"/>
        <v>,(1086,' Jorge Cabargas Rigden ','',' 2 2756 0278    ', Gerente General')</v>
      </c>
    </row>
    <row r="4098" spans="1:9">
      <c r="A4098" s="3" t="s">
        <v>17198</v>
      </c>
      <c r="B4098" s="3" t="s">
        <v>17197</v>
      </c>
      <c r="C4098" s="3">
        <f>VLOOKUP(B4098,CONSOLIDADO!A$2:E$11786,5,FALSE)</f>
        <v>1087</v>
      </c>
      <c r="D4098" s="3" t="s">
        <v>2161</v>
      </c>
      <c r="E4098" s="3" t="s">
        <v>6856</v>
      </c>
      <c r="F4098" s="3"/>
      <c r="G4098" s="3" t="s">
        <v>17199</v>
      </c>
      <c r="I4098" t="str">
        <f t="shared" si="63"/>
        <v>,(1087,' Beatriz Moreno ','',' 2 2210 7600    ', Directora')</v>
      </c>
    </row>
    <row r="4099" spans="1:9">
      <c r="A4099" s="3" t="s">
        <v>17200</v>
      </c>
      <c r="B4099" s="3" t="s">
        <v>17197</v>
      </c>
      <c r="C4099" s="3">
        <f>VLOOKUP(B4099,CONSOLIDADO!A$2:E$11786,5,FALSE)</f>
        <v>1087</v>
      </c>
      <c r="D4099" s="3" t="s">
        <v>2161</v>
      </c>
      <c r="E4099" s="3" t="s">
        <v>10940</v>
      </c>
      <c r="F4099" s="3"/>
      <c r="G4099" s="3" t="s">
        <v>17201</v>
      </c>
      <c r="I4099" t="str">
        <f t="shared" ref="I4099:I4162" si="64">CONCATENATE(",(",C4099,",'",A4099,"','",F4099,"','",G4099,"',",E4099,"')")</f>
        <v>,(1087,' Esteban Borie Lucare ','',' 2 2210 7800    ', Jefe Recursos Humanos')</v>
      </c>
    </row>
    <row r="4100" spans="1:9">
      <c r="A4100" s="3" t="s">
        <v>17202</v>
      </c>
      <c r="B4100" s="3" t="s">
        <v>17197</v>
      </c>
      <c r="C4100" s="3">
        <f>VLOOKUP(B4100,CONSOLIDADO!A$2:E$11786,5,FALSE)</f>
        <v>1087</v>
      </c>
      <c r="D4100" s="3" t="s">
        <v>2161</v>
      </c>
      <c r="E4100" s="3" t="s">
        <v>7300</v>
      </c>
      <c r="F4100" s="3" t="s">
        <v>17203</v>
      </c>
      <c r="G4100" s="3" t="s">
        <v>17201</v>
      </c>
      <c r="I4100" t="str">
        <f t="shared" si="64"/>
        <v>,(1087,' Hugo Pinochet Castillo ',' hpinochet@colegiocumbres.cl',' 2 2210 7800    ', Gerente de Administración')</v>
      </c>
    </row>
    <row r="4101" spans="1:9">
      <c r="A4101" s="3" t="s">
        <v>17205</v>
      </c>
      <c r="B4101" s="3" t="s">
        <v>17204</v>
      </c>
      <c r="C4101" s="3">
        <f>VLOOKUP(B4101,CONSOLIDADO!A$2:E$11786,5,FALSE)</f>
        <v>1088</v>
      </c>
      <c r="D4101" s="3" t="s">
        <v>1188</v>
      </c>
      <c r="E4101" s="3" t="s">
        <v>6813</v>
      </c>
      <c r="F4101" s="3"/>
      <c r="G4101" s="3" t="s">
        <v>17206</v>
      </c>
      <c r="I4101" t="str">
        <f t="shared" si="64"/>
        <v>,(1088,' Leonor Etcheberry Court ','',' 2 2639 6175    ', Presidente')</v>
      </c>
    </row>
    <row r="4102" spans="1:9">
      <c r="A4102" s="3" t="s">
        <v>17207</v>
      </c>
      <c r="B4102" s="3" t="s">
        <v>17204</v>
      </c>
      <c r="C4102" s="3">
        <f>VLOOKUP(B4102,CONSOLIDADO!A$2:E$11786,5,FALSE)</f>
        <v>1088</v>
      </c>
      <c r="D4102" s="3" t="s">
        <v>1188</v>
      </c>
      <c r="E4102" s="3" t="s">
        <v>6848</v>
      </c>
      <c r="F4102" s="3"/>
      <c r="G4102" s="3" t="s">
        <v>17206</v>
      </c>
      <c r="I4102" t="str">
        <f t="shared" si="64"/>
        <v>,(1088,' Héctor Humeres Noguer ','',' 2 2639 6175    ', Vicepresidente')</v>
      </c>
    </row>
    <row r="4103" spans="1:9">
      <c r="A4103" s="3" t="s">
        <v>17208</v>
      </c>
      <c r="B4103" s="3" t="s">
        <v>17204</v>
      </c>
      <c r="C4103" s="3">
        <f>VLOOKUP(B4103,CONSOLIDADO!A$2:E$11786,5,FALSE)</f>
        <v>1088</v>
      </c>
      <c r="D4103" s="3" t="s">
        <v>1188</v>
      </c>
      <c r="E4103" s="3" t="s">
        <v>12399</v>
      </c>
      <c r="F4103" s="3"/>
      <c r="G4103" s="3" t="s">
        <v>17209</v>
      </c>
      <c r="I4103" t="str">
        <f t="shared" si="64"/>
        <v>,(1088,' Luis Alberto Aninat Urrejola ','',' 2 2639 7945    ', Consejero')</v>
      </c>
    </row>
    <row r="4104" spans="1:9">
      <c r="A4104" s="3" t="s">
        <v>17210</v>
      </c>
      <c r="B4104" s="3" t="s">
        <v>17204</v>
      </c>
      <c r="C4104" s="3">
        <f>VLOOKUP(B4104,CONSOLIDADO!A$2:E$11786,5,FALSE)</f>
        <v>1088</v>
      </c>
      <c r="D4104" s="3" t="s">
        <v>1188</v>
      </c>
      <c r="E4104" s="3" t="s">
        <v>12057</v>
      </c>
      <c r="F4104" s="3"/>
      <c r="G4104" s="3" t="s">
        <v>17209</v>
      </c>
      <c r="I4104" t="str">
        <f t="shared" si="64"/>
        <v>,(1088,' Marcela Achurra González ','',' 2 2639 7945    ', Consejera')</v>
      </c>
    </row>
    <row r="4105" spans="1:9">
      <c r="A4105" s="3" t="s">
        <v>17211</v>
      </c>
      <c r="B4105" s="3" t="s">
        <v>17204</v>
      </c>
      <c r="C4105" s="3">
        <f>VLOOKUP(B4105,CONSOLIDADO!A$2:E$11786,5,FALSE)</f>
        <v>1088</v>
      </c>
      <c r="D4105" s="3" t="s">
        <v>1188</v>
      </c>
      <c r="E4105" s="3" t="s">
        <v>12399</v>
      </c>
      <c r="F4105" s="3"/>
      <c r="G4105" s="3" t="s">
        <v>17209</v>
      </c>
      <c r="I4105" t="str">
        <f t="shared" si="64"/>
        <v>,(1088,' Enrique Navarro Beltrán ','',' 2 2639 7945    ', Consejero')</v>
      </c>
    </row>
    <row r="4106" spans="1:9">
      <c r="A4106" s="3" t="s">
        <v>17212</v>
      </c>
      <c r="B4106" s="3" t="s">
        <v>17204</v>
      </c>
      <c r="C4106" s="3">
        <f>VLOOKUP(B4106,CONSOLIDADO!A$2:E$11786,5,FALSE)</f>
        <v>1088</v>
      </c>
      <c r="D4106" s="3" t="s">
        <v>1188</v>
      </c>
      <c r="E4106" s="3" t="s">
        <v>12399</v>
      </c>
      <c r="F4106" s="3"/>
      <c r="G4106" s="3" t="s">
        <v>17209</v>
      </c>
      <c r="I4106" t="str">
        <f t="shared" si="64"/>
        <v>,(1088,' Arturo Alessandri Cohn ','',' 2 2639 7945    ', Consejero')</v>
      </c>
    </row>
    <row r="4107" spans="1:9">
      <c r="A4107" s="3" t="s">
        <v>17213</v>
      </c>
      <c r="B4107" s="3" t="s">
        <v>17204</v>
      </c>
      <c r="C4107" s="3">
        <f>VLOOKUP(B4107,CONSOLIDADO!A$2:E$11786,5,FALSE)</f>
        <v>1088</v>
      </c>
      <c r="D4107" s="3" t="s">
        <v>1188</v>
      </c>
      <c r="E4107" s="3" t="s">
        <v>12057</v>
      </c>
      <c r="F4107" s="3"/>
      <c r="G4107" s="3" t="s">
        <v>17206</v>
      </c>
      <c r="I4107" t="str">
        <f t="shared" si="64"/>
        <v>,(1088,' María de los Angeles Coddou Plaza de los Reyes ','',' 2 2639 6175    ', Consejera')</v>
      </c>
    </row>
    <row r="4108" spans="1:9">
      <c r="A4108" s="3" t="s">
        <v>17214</v>
      </c>
      <c r="B4108" s="3" t="s">
        <v>17204</v>
      </c>
      <c r="C4108" s="3">
        <f>VLOOKUP(B4108,CONSOLIDADO!A$2:E$11786,5,FALSE)</f>
        <v>1088</v>
      </c>
      <c r="D4108" s="3" t="s">
        <v>1188</v>
      </c>
      <c r="E4108" s="3" t="s">
        <v>12057</v>
      </c>
      <c r="F4108" s="3"/>
      <c r="G4108" s="3" t="s">
        <v>17209</v>
      </c>
      <c r="I4108" t="str">
        <f t="shared" si="64"/>
        <v>,(1088,' Carolina Fuensalida Merino ','',' 2 2639 7945    ', Consejera')</v>
      </c>
    </row>
    <row r="4109" spans="1:9">
      <c r="A4109" s="3" t="s">
        <v>17215</v>
      </c>
      <c r="B4109" s="3" t="s">
        <v>17204</v>
      </c>
      <c r="C4109" s="3">
        <f>VLOOKUP(B4109,CONSOLIDADO!A$2:E$11786,5,FALSE)</f>
        <v>1088</v>
      </c>
      <c r="D4109" s="3" t="s">
        <v>1188</v>
      </c>
      <c r="E4109" s="3" t="s">
        <v>12399</v>
      </c>
      <c r="F4109" s="3"/>
      <c r="G4109" s="3" t="s">
        <v>17209</v>
      </c>
      <c r="I4109" t="str">
        <f t="shared" si="64"/>
        <v>,(1088,' Alvaro Fuentealba Hernández ','',' 2 2639 7945    ', Consejero')</v>
      </c>
    </row>
    <row r="4110" spans="1:9">
      <c r="A4110" s="3" t="s">
        <v>17216</v>
      </c>
      <c r="B4110" s="3" t="s">
        <v>17204</v>
      </c>
      <c r="C4110" s="3">
        <f>VLOOKUP(B4110,CONSOLIDADO!A$2:E$11786,5,FALSE)</f>
        <v>1088</v>
      </c>
      <c r="D4110" s="3" t="s">
        <v>1188</v>
      </c>
      <c r="E4110" s="3" t="s">
        <v>12399</v>
      </c>
      <c r="F4110" s="3"/>
      <c r="G4110" s="3" t="s">
        <v>17206</v>
      </c>
      <c r="I4110" t="str">
        <f t="shared" si="64"/>
        <v>,(1088,' Cristián Maturana Miquel ','',' 2 2639 6175    ', Consejero')</v>
      </c>
    </row>
    <row r="4111" spans="1:9">
      <c r="A4111" s="3" t="s">
        <v>17217</v>
      </c>
      <c r="B4111" s="3" t="s">
        <v>17204</v>
      </c>
      <c r="C4111" s="3">
        <f>VLOOKUP(B4111,CONSOLIDADO!A$2:E$11786,5,FALSE)</f>
        <v>1088</v>
      </c>
      <c r="D4111" s="3" t="s">
        <v>1188</v>
      </c>
      <c r="E4111" s="3" t="s">
        <v>12399</v>
      </c>
      <c r="F4111" s="3"/>
      <c r="G4111" s="3" t="s">
        <v>17209</v>
      </c>
      <c r="I4111" t="str">
        <f t="shared" si="64"/>
        <v>,(1088,' Paulo Montt Rettig ','',' 2 2639 7945    ', Consejero')</v>
      </c>
    </row>
    <row r="4112" spans="1:9">
      <c r="A4112" s="3" t="s">
        <v>14923</v>
      </c>
      <c r="B4112" s="3" t="s">
        <v>17204</v>
      </c>
      <c r="C4112" s="3">
        <f>VLOOKUP(B4112,CONSOLIDADO!A$2:E$11786,5,FALSE)</f>
        <v>1088</v>
      </c>
      <c r="D4112" s="3" t="s">
        <v>1188</v>
      </c>
      <c r="E4112" s="3" t="s">
        <v>12399</v>
      </c>
      <c r="F4112" s="3"/>
      <c r="G4112" s="3" t="s">
        <v>17209</v>
      </c>
      <c r="I4112" t="str">
        <f t="shared" si="64"/>
        <v>,(1088,' Diego Peralta Valenzuela ','',' 2 2639 7945    ', Consejero')</v>
      </c>
    </row>
    <row r="4113" spans="1:9">
      <c r="A4113" s="3" t="s">
        <v>17218</v>
      </c>
      <c r="B4113" s="3" t="s">
        <v>17204</v>
      </c>
      <c r="C4113" s="3">
        <f>VLOOKUP(B4113,CONSOLIDADO!A$2:E$11786,5,FALSE)</f>
        <v>1088</v>
      </c>
      <c r="D4113" s="3" t="s">
        <v>1188</v>
      </c>
      <c r="E4113" s="3" t="s">
        <v>12399</v>
      </c>
      <c r="F4113" s="3"/>
      <c r="G4113" s="3" t="s">
        <v>17206</v>
      </c>
      <c r="I4113" t="str">
        <f t="shared" si="64"/>
        <v>,(1088,' Matías Insunza Tagle ','',' 2 2639 6175    ', Consejero')</v>
      </c>
    </row>
    <row r="4114" spans="1:9">
      <c r="A4114" s="3" t="s">
        <v>17219</v>
      </c>
      <c r="B4114" s="3" t="s">
        <v>17204</v>
      </c>
      <c r="C4114" s="3">
        <f>VLOOKUP(B4114,CONSOLIDADO!A$2:E$11786,5,FALSE)</f>
        <v>1088</v>
      </c>
      <c r="D4114" s="3" t="s">
        <v>1188</v>
      </c>
      <c r="E4114" s="3" t="s">
        <v>12057</v>
      </c>
      <c r="F4114" s="3"/>
      <c r="G4114" s="3" t="s">
        <v>17206</v>
      </c>
      <c r="I4114" t="str">
        <f t="shared" si="64"/>
        <v>,(1088,' Mónica Van Der Schraft Greve ','',' 2 2639 6175    ', Consejera')</v>
      </c>
    </row>
    <row r="4115" spans="1:9">
      <c r="A4115" s="3" t="s">
        <v>17220</v>
      </c>
      <c r="B4115" s="3" t="s">
        <v>17204</v>
      </c>
      <c r="C4115" s="3">
        <f>VLOOKUP(B4115,CONSOLIDADO!A$2:E$11786,5,FALSE)</f>
        <v>1088</v>
      </c>
      <c r="D4115" s="3" t="s">
        <v>1188</v>
      </c>
      <c r="E4115" s="3" t="s">
        <v>12399</v>
      </c>
      <c r="F4115" s="3"/>
      <c r="G4115" s="3" t="s">
        <v>17206</v>
      </c>
      <c r="I4115" t="str">
        <f t="shared" si="64"/>
        <v>,(1088,' Pedro Pablo Vergara Varas ','',' 2 2639 6175    ', Consejero')</v>
      </c>
    </row>
    <row r="4116" spans="1:9">
      <c r="A4116" s="3" t="s">
        <v>16430</v>
      </c>
      <c r="B4116" s="3" t="s">
        <v>17204</v>
      </c>
      <c r="C4116" s="3">
        <f>VLOOKUP(B4116,CONSOLIDADO!A$2:E$11786,5,FALSE)</f>
        <v>1088</v>
      </c>
      <c r="D4116" s="3" t="s">
        <v>1188</v>
      </c>
      <c r="E4116" s="3" t="s">
        <v>12399</v>
      </c>
      <c r="F4116" s="3"/>
      <c r="G4116" s="3" t="s">
        <v>17206</v>
      </c>
      <c r="I4116" t="str">
        <f t="shared" si="64"/>
        <v>,(1088,' Nicolás Luco Illanes ','',' 2 2639 6175    ', Consejero')</v>
      </c>
    </row>
    <row r="4117" spans="1:9">
      <c r="A4117" s="3" t="s">
        <v>17221</v>
      </c>
      <c r="B4117" s="3" t="s">
        <v>17204</v>
      </c>
      <c r="C4117" s="3">
        <f>VLOOKUP(B4117,CONSOLIDADO!A$2:E$11786,5,FALSE)</f>
        <v>1088</v>
      </c>
      <c r="D4117" s="3" t="s">
        <v>1188</v>
      </c>
      <c r="E4117" s="3" t="s">
        <v>12057</v>
      </c>
      <c r="F4117" s="3"/>
      <c r="G4117" s="3" t="s">
        <v>17206</v>
      </c>
      <c r="I4117" t="str">
        <f t="shared" si="64"/>
        <v>,(1088,' Paulina Vodanovic Rojas ','',' 2 2639 6175    ', Consejera')</v>
      </c>
    </row>
    <row r="4118" spans="1:9">
      <c r="A4118" s="3" t="s">
        <v>17222</v>
      </c>
      <c r="B4118" s="3" t="s">
        <v>17204</v>
      </c>
      <c r="C4118" s="3">
        <f>VLOOKUP(B4118,CONSOLIDADO!A$2:E$11786,5,FALSE)</f>
        <v>1088</v>
      </c>
      <c r="D4118" s="3" t="s">
        <v>1188</v>
      </c>
      <c r="E4118" s="3" t="s">
        <v>12057</v>
      </c>
      <c r="F4118" s="3"/>
      <c r="G4118" s="3" t="s">
        <v>17206</v>
      </c>
      <c r="I4118" t="str">
        <f t="shared" si="64"/>
        <v>,(1088,' Carmen Domínguez Hidalgo ','',' 2 2639 6175    ', Consejera')</v>
      </c>
    </row>
    <row r="4119" spans="1:9">
      <c r="A4119" s="3" t="s">
        <v>17223</v>
      </c>
      <c r="B4119" s="3" t="s">
        <v>17204</v>
      </c>
      <c r="C4119" s="3">
        <f>VLOOKUP(B4119,CONSOLIDADO!A$2:E$11786,5,FALSE)</f>
        <v>1088</v>
      </c>
      <c r="D4119" s="3" t="s">
        <v>1188</v>
      </c>
      <c r="E4119" s="3" t="s">
        <v>12057</v>
      </c>
      <c r="F4119" s="3"/>
      <c r="G4119" s="3" t="s">
        <v>17206</v>
      </c>
      <c r="I4119" t="str">
        <f t="shared" si="64"/>
        <v>,(1088,' Elisa Walker Echenique ','',' 2 2639 6175    ', Consejera')</v>
      </c>
    </row>
    <row r="4120" spans="1:9">
      <c r="A4120" s="3" t="s">
        <v>17224</v>
      </c>
      <c r="B4120" s="3" t="s">
        <v>17204</v>
      </c>
      <c r="C4120" s="3">
        <f>VLOOKUP(B4120,CONSOLIDADO!A$2:E$11786,5,FALSE)</f>
        <v>1088</v>
      </c>
      <c r="D4120" s="3" t="s">
        <v>1188</v>
      </c>
      <c r="E4120" s="3" t="s">
        <v>17225</v>
      </c>
      <c r="F4120" s="3" t="s">
        <v>17226</v>
      </c>
      <c r="G4120" s="3" t="s">
        <v>17209</v>
      </c>
      <c r="I4120" t="str">
        <f t="shared" si="64"/>
        <v>,(1088,' Pablo Andrés Alarcón Jaña ',' secretarioconsejo@colegioabogados.cl',' 2 2639 7945    ', Secretario Abogado Consejo General')</v>
      </c>
    </row>
    <row r="4121" spans="1:9">
      <c r="A4121" s="3" t="s">
        <v>17228</v>
      </c>
      <c r="B4121" s="3" t="s">
        <v>17227</v>
      </c>
      <c r="C4121" s="3">
        <f>VLOOKUP(B4121,CONSOLIDADO!A$2:E$11786,5,FALSE)</f>
        <v>1089</v>
      </c>
      <c r="D4121" s="3" t="s">
        <v>1188</v>
      </c>
      <c r="E4121" s="3" t="s">
        <v>17229</v>
      </c>
      <c r="F4121" s="3"/>
      <c r="G4121" s="3" t="s">
        <v>6846</v>
      </c>
      <c r="I4121" t="str">
        <f t="shared" si="64"/>
        <v>,(1089,' Diego Rebolledo Flores ','','               ', Director Nacional')</v>
      </c>
    </row>
    <row r="4122" spans="1:9">
      <c r="A4122" s="3" t="s">
        <v>17230</v>
      </c>
      <c r="B4122" s="3" t="s">
        <v>17227</v>
      </c>
      <c r="C4122" s="3">
        <f>VLOOKUP(B4122,CONSOLIDADO!A$2:E$11786,5,FALSE)</f>
        <v>1089</v>
      </c>
      <c r="D4122" s="3" t="s">
        <v>1188</v>
      </c>
      <c r="E4122" s="3" t="s">
        <v>17229</v>
      </c>
      <c r="F4122" s="3"/>
      <c r="G4122" s="3" t="s">
        <v>6846</v>
      </c>
      <c r="I4122" t="str">
        <f t="shared" si="64"/>
        <v>,(1089,' Jorge Guzmán Briones ','','               ', Director Nacional')</v>
      </c>
    </row>
    <row r="4123" spans="1:9">
      <c r="A4123" s="3" t="s">
        <v>17231</v>
      </c>
      <c r="B4123" s="3" t="s">
        <v>17227</v>
      </c>
      <c r="C4123" s="3">
        <f>VLOOKUP(B4123,CONSOLIDADO!A$2:E$11786,5,FALSE)</f>
        <v>1089</v>
      </c>
      <c r="D4123" s="3" t="s">
        <v>1188</v>
      </c>
      <c r="E4123" s="3" t="s">
        <v>17232</v>
      </c>
      <c r="F4123" s="3"/>
      <c r="G4123" s="3" t="s">
        <v>6846</v>
      </c>
      <c r="I4123" t="str">
        <f t="shared" si="64"/>
        <v>,(1089,' Alicia Alarcón Ramírez ','','               ', Directora Nacional')</v>
      </c>
    </row>
    <row r="4124" spans="1:9">
      <c r="A4124" s="3" t="s">
        <v>17233</v>
      </c>
      <c r="B4124" s="3" t="s">
        <v>17227</v>
      </c>
      <c r="C4124" s="3">
        <f>VLOOKUP(B4124,CONSOLIDADO!A$2:E$11786,5,FALSE)</f>
        <v>1089</v>
      </c>
      <c r="D4124" s="3" t="s">
        <v>1188</v>
      </c>
      <c r="E4124" s="3" t="s">
        <v>17229</v>
      </c>
      <c r="F4124" s="3"/>
      <c r="G4124" s="3" t="s">
        <v>6846</v>
      </c>
      <c r="I4124" t="str">
        <f t="shared" si="64"/>
        <v>,(1089,' Manuel Marchant Rubilar ','','               ', Director Nacional')</v>
      </c>
    </row>
    <row r="4125" spans="1:9">
      <c r="A4125" s="3" t="s">
        <v>17234</v>
      </c>
      <c r="B4125" s="3" t="s">
        <v>17227</v>
      </c>
      <c r="C4125" s="3">
        <f>VLOOKUP(B4125,CONSOLIDADO!A$2:E$11786,5,FALSE)</f>
        <v>1089</v>
      </c>
      <c r="D4125" s="3" t="s">
        <v>1188</v>
      </c>
      <c r="E4125" s="3" t="s">
        <v>17229</v>
      </c>
      <c r="F4125" s="3"/>
      <c r="G4125" s="3" t="s">
        <v>6846</v>
      </c>
      <c r="I4125" t="str">
        <f t="shared" si="64"/>
        <v>,(1089,' Uwe Rohwedder Gremler ','','               ', Director Nacional')</v>
      </c>
    </row>
    <row r="4126" spans="1:9">
      <c r="A4126" s="3" t="s">
        <v>17235</v>
      </c>
      <c r="B4126" s="3" t="s">
        <v>17227</v>
      </c>
      <c r="C4126" s="3">
        <f>VLOOKUP(B4126,CONSOLIDADO!A$2:E$11786,5,FALSE)</f>
        <v>1089</v>
      </c>
      <c r="D4126" s="3" t="s">
        <v>1188</v>
      </c>
      <c r="E4126" s="3" t="s">
        <v>17236</v>
      </c>
      <c r="F4126" s="3" t="s">
        <v>17237</v>
      </c>
      <c r="G4126" s="3" t="s">
        <v>17238</v>
      </c>
      <c r="I4126" t="str">
        <f t="shared" si="64"/>
        <v>,(1089,' Humberto Eliash Díaz ',' extension@colegioarquitectos.com',' 2 2353 2318    ', Presidente Nacional')</v>
      </c>
    </row>
    <row r="4127" spans="1:9">
      <c r="A4127" s="3" t="s">
        <v>17239</v>
      </c>
      <c r="B4127" s="3" t="s">
        <v>17227</v>
      </c>
      <c r="C4127" s="3">
        <f>VLOOKUP(B4127,CONSOLIDADO!A$2:E$11786,5,FALSE)</f>
        <v>1089</v>
      </c>
      <c r="D4127" s="3" t="s">
        <v>1188</v>
      </c>
      <c r="E4127" s="3" t="s">
        <v>17240</v>
      </c>
      <c r="F4127" s="3" t="s">
        <v>17237</v>
      </c>
      <c r="G4127" s="3" t="s">
        <v>17238</v>
      </c>
      <c r="I4127" t="str">
        <f t="shared" si="64"/>
        <v>,(1089,' Javier Contreras González ',' extension@colegioarquitectos.com',' 2 2353 2318    ', Vicepresidente Asuntos Internos')</v>
      </c>
    </row>
    <row r="4128" spans="1:9">
      <c r="A4128" s="3" t="s">
        <v>17241</v>
      </c>
      <c r="B4128" s="3" t="s">
        <v>17227</v>
      </c>
      <c r="C4128" s="3">
        <f>VLOOKUP(B4128,CONSOLIDADO!A$2:E$11786,5,FALSE)</f>
        <v>1089</v>
      </c>
      <c r="D4128" s="3" t="s">
        <v>1188</v>
      </c>
      <c r="E4128" s="3" t="s">
        <v>17242</v>
      </c>
      <c r="F4128" s="3" t="s">
        <v>17237</v>
      </c>
      <c r="G4128" s="3" t="s">
        <v>17238</v>
      </c>
      <c r="I4128" t="str">
        <f t="shared" si="64"/>
        <v>,(1089,' Jorge Espinosa Cereceda ',' extension@colegioarquitectos.com',' 2 2353 2318    ', Vicepresidente Asuntos Externos')</v>
      </c>
    </row>
    <row r="4129" spans="1:9">
      <c r="A4129" s="3" t="s">
        <v>17243</v>
      </c>
      <c r="B4129" s="3" t="s">
        <v>17227</v>
      </c>
      <c r="C4129" s="3">
        <f>VLOOKUP(B4129,CONSOLIDADO!A$2:E$11786,5,FALSE)</f>
        <v>1089</v>
      </c>
      <c r="D4129" s="3" t="s">
        <v>1188</v>
      </c>
      <c r="E4129" s="3" t="s">
        <v>11333</v>
      </c>
      <c r="F4129" s="3" t="s">
        <v>17237</v>
      </c>
      <c r="G4129" s="3" t="s">
        <v>17238</v>
      </c>
      <c r="I4129" t="str">
        <f t="shared" si="64"/>
        <v>,(1089,' Alberto Texido Zlatar ',' extension@colegioarquitectos.com',' 2 2353 2318    ', Past President')</v>
      </c>
    </row>
    <row r="4130" spans="1:9">
      <c r="A4130" s="3" t="s">
        <v>17244</v>
      </c>
      <c r="B4130" s="3" t="s">
        <v>17227</v>
      </c>
      <c r="C4130" s="3">
        <f>VLOOKUP(B4130,CONSOLIDADO!A$2:E$11786,5,FALSE)</f>
        <v>1089</v>
      </c>
      <c r="D4130" s="3" t="s">
        <v>1188</v>
      </c>
      <c r="E4130" s="3" t="s">
        <v>11204</v>
      </c>
      <c r="F4130" s="3" t="s">
        <v>17237</v>
      </c>
      <c r="G4130" s="3" t="s">
        <v>17238</v>
      </c>
      <c r="I4130" t="str">
        <f t="shared" si="64"/>
        <v>,(1089,' María Soledad Larraín Salinas ',' extension@colegioarquitectos.com',' 2 2353 2318    ', Secretaria General')</v>
      </c>
    </row>
    <row r="4131" spans="1:9">
      <c r="A4131" s="3" t="s">
        <v>17246</v>
      </c>
      <c r="B4131" s="3" t="s">
        <v>17245</v>
      </c>
      <c r="C4131" s="3">
        <f>VLOOKUP(B4131,CONSOLIDADO!A$2:E$11786,5,FALSE)</f>
        <v>1090</v>
      </c>
      <c r="D4131" s="3" t="s">
        <v>1188</v>
      </c>
      <c r="E4131" s="3" t="s">
        <v>17247</v>
      </c>
      <c r="F4131" s="3" t="s">
        <v>17248</v>
      </c>
      <c r="G4131" s="3" t="s">
        <v>17249</v>
      </c>
      <c r="I4131" t="str">
        <f t="shared" si="64"/>
        <v>,(1090,' Rolando Danyau Isla ',' presidencia@olegiodentistas.cl',' 2 2675 9300    ', Presidente Nacional, Dr.')</v>
      </c>
    </row>
    <row r="4132" spans="1:9">
      <c r="A4132" s="3" t="s">
        <v>17250</v>
      </c>
      <c r="B4132" s="3" t="s">
        <v>17245</v>
      </c>
      <c r="C4132" s="3">
        <f>VLOOKUP(B4132,CONSOLIDADO!A$2:E$11786,5,FALSE)</f>
        <v>1090</v>
      </c>
      <c r="D4132" s="3" t="s">
        <v>1188</v>
      </c>
      <c r="E4132" s="3" t="s">
        <v>17251</v>
      </c>
      <c r="F4132" s="3" t="s">
        <v>17252</v>
      </c>
      <c r="G4132" s="3" t="s">
        <v>17249</v>
      </c>
      <c r="I4132" t="str">
        <f t="shared" si="64"/>
        <v>,(1090,' María Eugenia Valle ',' presidencia@colegiodentistas.cl',' 2 2675 9300    ', Primer Vicepresidente, Dra.')</v>
      </c>
    </row>
    <row r="4133" spans="1:9">
      <c r="A4133" s="3" t="s">
        <v>17253</v>
      </c>
      <c r="B4133" s="3" t="s">
        <v>17245</v>
      </c>
      <c r="C4133" s="3">
        <f>VLOOKUP(B4133,CONSOLIDADO!A$2:E$11786,5,FALSE)</f>
        <v>1090</v>
      </c>
      <c r="D4133" s="3" t="s">
        <v>1188</v>
      </c>
      <c r="E4133" s="3" t="s">
        <v>17254</v>
      </c>
      <c r="F4133" s="3" t="s">
        <v>17252</v>
      </c>
      <c r="G4133" s="3" t="s">
        <v>17249</v>
      </c>
      <c r="I4133" t="str">
        <f t="shared" si="64"/>
        <v>,(1090,' María Alicia Lara García ',' presidencia@colegiodentistas.cl',' 2 2675 9300    ', Segundo Vicepresidente, Dra.')</v>
      </c>
    </row>
    <row r="4134" spans="1:9">
      <c r="A4134" s="3" t="s">
        <v>17255</v>
      </c>
      <c r="B4134" s="3" t="s">
        <v>17245</v>
      </c>
      <c r="C4134" s="3">
        <f>VLOOKUP(B4134,CONSOLIDADO!A$2:E$11786,5,FALSE)</f>
        <v>1090</v>
      </c>
      <c r="D4134" s="3" t="s">
        <v>1188</v>
      </c>
      <c r="E4134" s="3" t="s">
        <v>17256</v>
      </c>
      <c r="F4134" s="3" t="s">
        <v>17257</v>
      </c>
      <c r="G4134" s="3" t="s">
        <v>17249</v>
      </c>
      <c r="I4134" t="str">
        <f t="shared" si="64"/>
        <v>,(1090,' Patricio Moncada Retamal ',' sec.general@colegiodentistas.cl',' 2 2675 9300    ', Secretario Nacional, Dr.')</v>
      </c>
    </row>
    <row r="4135" spans="1:9">
      <c r="A4135" s="3" t="s">
        <v>17258</v>
      </c>
      <c r="B4135" s="3" t="s">
        <v>17245</v>
      </c>
      <c r="C4135" s="3">
        <f>VLOOKUP(B4135,CONSOLIDADO!A$2:E$11786,5,FALSE)</f>
        <v>1090</v>
      </c>
      <c r="D4135" s="3" t="s">
        <v>1188</v>
      </c>
      <c r="E4135" s="3" t="s">
        <v>17259</v>
      </c>
      <c r="F4135" s="3" t="s">
        <v>17257</v>
      </c>
      <c r="G4135" s="3" t="s">
        <v>17249</v>
      </c>
      <c r="I4135" t="str">
        <f t="shared" si="64"/>
        <v>,(1090,' Edgardo González Soya ',' sec.general@colegiodentistas.cl',' 2 2675 9300    ', Tesorero Nacional, Dr.')</v>
      </c>
    </row>
    <row r="4136" spans="1:9">
      <c r="A4136" s="3" t="s">
        <v>17261</v>
      </c>
      <c r="B4136" s="3" t="s">
        <v>17260</v>
      </c>
      <c r="C4136" s="3">
        <f>VLOOKUP(B4136,CONSOLIDADO!A$2:E$11786,5,FALSE)</f>
        <v>1091</v>
      </c>
      <c r="D4136" s="3" t="s">
        <v>1188</v>
      </c>
      <c r="E4136" s="3"/>
      <c r="F4136" s="3"/>
      <c r="G4136" s="3" t="s">
        <v>17262</v>
      </c>
      <c r="I4136" t="str">
        <f t="shared" si="64"/>
        <v>,(1091,' José Miguel Correa Alliende','',' 2 2699 3712',')</v>
      </c>
    </row>
    <row r="4137" spans="1:9">
      <c r="A4137" s="3" t="s">
        <v>17263</v>
      </c>
      <c r="B4137" s="3" t="s">
        <v>17260</v>
      </c>
      <c r="C4137" s="3">
        <f>VLOOKUP(B4137,CONSOLIDADO!A$2:E$11786,5,FALSE)</f>
        <v>1091</v>
      </c>
      <c r="D4137" s="3" t="s">
        <v>1188</v>
      </c>
      <c r="E4137" s="3" t="s">
        <v>6848</v>
      </c>
      <c r="F4137" s="3" t="s">
        <v>17264</v>
      </c>
      <c r="G4137" s="3" t="s">
        <v>17265</v>
      </c>
      <c r="I4137" t="str">
        <f t="shared" si="64"/>
        <v>,(1091,' Arturo Roberto Tedias Araya ',' rtedias@vtr.net',' 2 2699 3712    ', Vicepresidente')</v>
      </c>
    </row>
    <row r="4138" spans="1:9">
      <c r="A4138" s="3" t="s">
        <v>17266</v>
      </c>
      <c r="B4138" s="3" t="s">
        <v>17260</v>
      </c>
      <c r="C4138" s="3">
        <f>VLOOKUP(B4138,CONSOLIDADO!A$2:E$11786,5,FALSE)</f>
        <v>1091</v>
      </c>
      <c r="D4138" s="3" t="s">
        <v>1188</v>
      </c>
      <c r="E4138" s="3" t="s">
        <v>7402</v>
      </c>
      <c r="F4138" s="3" t="s">
        <v>17267</v>
      </c>
      <c r="G4138" s="3" t="s">
        <v>17265</v>
      </c>
      <c r="I4138" t="str">
        <f t="shared" si="64"/>
        <v>,(1091,' Marcos Díaz González ',' mdiaz@utem.cl',' 2 2699 3712    ', Tesorero')</v>
      </c>
    </row>
    <row r="4139" spans="1:9">
      <c r="A4139" s="3" t="s">
        <v>17268</v>
      </c>
      <c r="B4139" s="3" t="s">
        <v>17260</v>
      </c>
      <c r="C4139" s="3">
        <f>VLOOKUP(B4139,CONSOLIDADO!A$2:E$11786,5,FALSE)</f>
        <v>1091</v>
      </c>
      <c r="D4139" s="3" t="s">
        <v>1188</v>
      </c>
      <c r="E4139" s="3" t="s">
        <v>7399</v>
      </c>
      <c r="F4139" s="3" t="s">
        <v>17269</v>
      </c>
      <c r="G4139" s="3" t="s">
        <v>17265</v>
      </c>
      <c r="I4139" t="str">
        <f t="shared" si="64"/>
        <v>,(1091,' Fernando Zapata Alvarez ',' fezaal@gmail.com',' 2 2699 3712    ', Secretario General')</v>
      </c>
    </row>
    <row r="4140" spans="1:9">
      <c r="A4140" s="3" t="s">
        <v>17271</v>
      </c>
      <c r="B4140" s="3" t="s">
        <v>17270</v>
      </c>
      <c r="C4140" s="3">
        <f>VLOOKUP(B4140,CONSOLIDADO!A$2:E$11786,5,FALSE)</f>
        <v>1092</v>
      </c>
      <c r="D4140" s="3" t="s">
        <v>1188</v>
      </c>
      <c r="E4140" s="3"/>
      <c r="F4140" s="3"/>
      <c r="G4140" s="3" t="s">
        <v>17272</v>
      </c>
      <c r="I4140" t="str">
        <f t="shared" si="64"/>
        <v>,(1092,' Emilio Soria Céspedes','',' 2 2638 2904',')</v>
      </c>
    </row>
    <row r="4141" spans="1:9">
      <c r="A4141" s="3" t="s">
        <v>17273</v>
      </c>
      <c r="B4141" s="3" t="s">
        <v>17270</v>
      </c>
      <c r="C4141" s="3">
        <f>VLOOKUP(B4141,CONSOLIDADO!A$2:E$11786,5,FALSE)</f>
        <v>1092</v>
      </c>
      <c r="D4141" s="3" t="s">
        <v>1188</v>
      </c>
      <c r="E4141" s="3" t="s">
        <v>17274</v>
      </c>
      <c r="F4141" s="3" t="s">
        <v>17275</v>
      </c>
      <c r="G4141" s="3" t="s">
        <v>17276</v>
      </c>
      <c r="I4141" t="str">
        <f t="shared" si="64"/>
        <v>,(1092,' Valentín Cortez Mancilla ',' ccpauch@entelchile.net',' 2 2638 2904    ', Presidente Consejo Regional Metropolitano')</v>
      </c>
    </row>
    <row r="4142" spans="1:9">
      <c r="A4142" s="3" t="s">
        <v>17277</v>
      </c>
      <c r="B4142" s="3" t="s">
        <v>17270</v>
      </c>
      <c r="C4142" s="3">
        <f>VLOOKUP(B4142,CONSOLIDADO!A$2:E$11786,5,FALSE)</f>
        <v>1092</v>
      </c>
      <c r="D4142" s="3" t="s">
        <v>1188</v>
      </c>
      <c r="E4142" s="3" t="s">
        <v>17278</v>
      </c>
      <c r="F4142" s="3" t="s">
        <v>17275</v>
      </c>
      <c r="G4142" s="3" t="s">
        <v>17279</v>
      </c>
      <c r="I4142" t="str">
        <f t="shared" si="64"/>
        <v>,(1092,' Daniel Vásquez Montenegro ',' ccpauch@entelchile.net',' 2 2633 4979    ', Vicepresidente Nacional')</v>
      </c>
    </row>
    <row r="4143" spans="1:9">
      <c r="A4143" s="3" t="s">
        <v>17280</v>
      </c>
      <c r="B4143" s="3" t="s">
        <v>17270</v>
      </c>
      <c r="C4143" s="3">
        <f>VLOOKUP(B4143,CONSOLIDADO!A$2:E$11786,5,FALSE)</f>
        <v>1092</v>
      </c>
      <c r="D4143" s="3" t="s">
        <v>1188</v>
      </c>
      <c r="E4143" s="3" t="s">
        <v>17281</v>
      </c>
      <c r="F4143" s="3" t="s">
        <v>17275</v>
      </c>
      <c r="G4143" s="3" t="s">
        <v>17276</v>
      </c>
      <c r="I4143" t="str">
        <f t="shared" si="64"/>
        <v>,(1092,' Martín Garrido Araya ',' ccpauch@entelchile.net',' 2 2638 2904    ', Secretario Nacional')</v>
      </c>
    </row>
    <row r="4144" spans="1:9">
      <c r="A4144" s="3" t="s">
        <v>17282</v>
      </c>
      <c r="B4144" s="3" t="s">
        <v>17270</v>
      </c>
      <c r="C4144" s="3">
        <f>VLOOKUP(B4144,CONSOLIDADO!A$2:E$11786,5,FALSE)</f>
        <v>1092</v>
      </c>
      <c r="D4144" s="3" t="s">
        <v>1188</v>
      </c>
      <c r="E4144" s="3" t="s">
        <v>7402</v>
      </c>
      <c r="F4144" s="3" t="s">
        <v>17275</v>
      </c>
      <c r="G4144" s="3" t="s">
        <v>17279</v>
      </c>
      <c r="I4144" t="str">
        <f t="shared" si="64"/>
        <v>,(1092,' Oscar Cruz Chávez ',' ccpauch@entelchile.net',' 2 2633 4979    ', Tesorero')</v>
      </c>
    </row>
    <row r="4145" spans="1:9">
      <c r="A4145" s="3" t="s">
        <v>17284</v>
      </c>
      <c r="B4145" s="3" t="s">
        <v>17283</v>
      </c>
      <c r="C4145" s="3">
        <f>VLOOKUP(B4145,CONSOLIDADO!A$2:E$11786,5,FALSE)</f>
        <v>1093</v>
      </c>
      <c r="D4145" s="3" t="s">
        <v>1188</v>
      </c>
      <c r="E4145" s="3" t="s">
        <v>17236</v>
      </c>
      <c r="F4145" s="3" t="s">
        <v>17285</v>
      </c>
      <c r="G4145" s="3" t="s">
        <v>17286</v>
      </c>
      <c r="I4145" t="str">
        <f t="shared" si="64"/>
        <v>,(1093,' José Luis Barría Zúñiga ',' consejo.nacional@contach.cl',' 2 2241 0100    ', Presidente Nacional')</v>
      </c>
    </row>
    <row r="4146" spans="1:9">
      <c r="A4146" s="3" t="s">
        <v>17288</v>
      </c>
      <c r="B4146" s="3" t="s">
        <v>17287</v>
      </c>
      <c r="C4146" s="3">
        <f>VLOOKUP(B4146,CONSOLIDADO!A$2:E$11786,5,FALSE)</f>
        <v>1094</v>
      </c>
      <c r="D4146" s="3" t="s">
        <v>1188</v>
      </c>
      <c r="E4146" s="3" t="s">
        <v>6813</v>
      </c>
      <c r="F4146" s="3" t="s">
        <v>17289</v>
      </c>
      <c r="G4146" s="3" t="s">
        <v>17290</v>
      </c>
      <c r="I4146" t="str">
        <f t="shared" si="64"/>
        <v>,(1094,' Jorge Wicha Alvarez ',' jorge.wicha@ingenierosagronomos.cl',' 2 2671 2290    ', Presidente')</v>
      </c>
    </row>
    <row r="4147" spans="1:9">
      <c r="A4147" s="3" t="s">
        <v>17292</v>
      </c>
      <c r="B4147" s="3" t="s">
        <v>17291</v>
      </c>
      <c r="C4147" s="3">
        <f>VLOOKUP(B4147,CONSOLIDADO!A$2:E$11786,5,FALSE)</f>
        <v>1095</v>
      </c>
      <c r="D4147" s="3" t="s">
        <v>1188</v>
      </c>
      <c r="E4147" s="3" t="s">
        <v>6813</v>
      </c>
      <c r="F4147" s="3" t="s">
        <v>17293</v>
      </c>
      <c r="G4147" s="3" t="s">
        <v>17294</v>
      </c>
      <c r="I4147" t="str">
        <f t="shared" si="64"/>
        <v>,(1095,' Arturo Gana de Landa ',' presidente@colegiodeingenieros.cl',' 2 2570 1900    ', Presidente')</v>
      </c>
    </row>
    <row r="4148" spans="1:9">
      <c r="A4148" s="3" t="s">
        <v>17295</v>
      </c>
      <c r="B4148" s="3" t="s">
        <v>17291</v>
      </c>
      <c r="C4148" s="3">
        <f>VLOOKUP(B4148,CONSOLIDADO!A$2:E$11786,5,FALSE)</f>
        <v>1095</v>
      </c>
      <c r="D4148" s="3" t="s">
        <v>1188</v>
      </c>
      <c r="E4148" s="3" t="s">
        <v>11268</v>
      </c>
      <c r="F4148" s="3" t="s">
        <v>17296</v>
      </c>
      <c r="G4148" s="3" t="s">
        <v>17294</v>
      </c>
      <c r="I4148" t="str">
        <f t="shared" si="64"/>
        <v>,(1095,' Sergio Contreras Arancibia ',' scontreras@colegiodeingenieros.cl',' 2 2570 1900    ', Primer Vicepresidente')</v>
      </c>
    </row>
    <row r="4149" spans="1:9">
      <c r="A4149" s="3" t="s">
        <v>17297</v>
      </c>
      <c r="B4149" s="3" t="s">
        <v>17291</v>
      </c>
      <c r="C4149" s="3">
        <f>VLOOKUP(B4149,CONSOLIDADO!A$2:E$11786,5,FALSE)</f>
        <v>1095</v>
      </c>
      <c r="D4149" s="3" t="s">
        <v>1188</v>
      </c>
      <c r="E4149" s="3"/>
      <c r="F4149" s="3"/>
      <c r="G4149" s="3" t="s">
        <v>17298</v>
      </c>
      <c r="I4149" t="str">
        <f t="shared" si="64"/>
        <v>,(1095,' Juan Guillermo Espinosa','',' 2 2570 1900',')</v>
      </c>
    </row>
    <row r="4150" spans="1:9">
      <c r="A4150" s="3" t="s">
        <v>17299</v>
      </c>
      <c r="B4150" s="3" t="s">
        <v>17291</v>
      </c>
      <c r="C4150" s="3">
        <f>VLOOKUP(B4150,CONSOLIDADO!A$2:E$11786,5,FALSE)</f>
        <v>1095</v>
      </c>
      <c r="D4150" s="3" t="s">
        <v>1188</v>
      </c>
      <c r="E4150" s="3" t="s">
        <v>7399</v>
      </c>
      <c r="F4150" s="3" t="s">
        <v>17300</v>
      </c>
      <c r="G4150" s="3" t="s">
        <v>17294</v>
      </c>
      <c r="I4150" t="str">
        <f t="shared" si="64"/>
        <v>,(1095,' Enrique Guillmore ',' enrique.guillmore@gmail.com',' 2 2570 1900    ', Secretario General')</v>
      </c>
    </row>
    <row r="4151" spans="1:9">
      <c r="A4151" s="3" t="s">
        <v>17301</v>
      </c>
      <c r="B4151" s="3" t="s">
        <v>17291</v>
      </c>
      <c r="C4151" s="3">
        <f>VLOOKUP(B4151,CONSOLIDADO!A$2:E$11786,5,FALSE)</f>
        <v>1095</v>
      </c>
      <c r="D4151" s="3" t="s">
        <v>1188</v>
      </c>
      <c r="E4151" s="3" t="s">
        <v>7402</v>
      </c>
      <c r="F4151" s="3" t="s">
        <v>17302</v>
      </c>
      <c r="G4151" s="3" t="s">
        <v>17294</v>
      </c>
      <c r="I4151" t="str">
        <f t="shared" si="64"/>
        <v>,(1095,' Mauricio Baker Peredo ',' mbakerp@colegiodeingenieros.cl',' 2 2570 1900    ', Tesorero')</v>
      </c>
    </row>
    <row r="4152" spans="1:9">
      <c r="A4152" s="3" t="s">
        <v>17304</v>
      </c>
      <c r="B4152" s="3" t="s">
        <v>17303</v>
      </c>
      <c r="C4152" s="3">
        <f>VLOOKUP(B4152,CONSOLIDADO!A$2:E$11786,5,FALSE)</f>
        <v>1096</v>
      </c>
      <c r="D4152" s="3" t="s">
        <v>1188</v>
      </c>
      <c r="E4152" s="3" t="s">
        <v>6813</v>
      </c>
      <c r="F4152" s="3" t="s">
        <v>17305</v>
      </c>
      <c r="G4152" s="3" t="s">
        <v>17306</v>
      </c>
      <c r="I4152" t="str">
        <f t="shared" si="64"/>
        <v>,(1096,' Loreto Henríquez Rodríguez ',' contacto@ckch.cl',' 2 2222 6943    ', Presidente')</v>
      </c>
    </row>
    <row r="4153" spans="1:9">
      <c r="A4153" s="3" t="s">
        <v>17307</v>
      </c>
      <c r="B4153" s="3" t="s">
        <v>17303</v>
      </c>
      <c r="C4153" s="3">
        <f>VLOOKUP(B4153,CONSOLIDADO!A$2:E$11786,5,FALSE)</f>
        <v>1096</v>
      </c>
      <c r="D4153" s="3" t="s">
        <v>1188</v>
      </c>
      <c r="E4153" s="3" t="s">
        <v>13183</v>
      </c>
      <c r="F4153" s="3" t="s">
        <v>17305</v>
      </c>
      <c r="G4153" s="3" t="s">
        <v>17306</v>
      </c>
      <c r="I4153" t="str">
        <f t="shared" si="64"/>
        <v>,(1096,' Bernardita Fuentes Véjar ',' contacto@ckch.cl',' 2 2222 6943    ', Vicepresidenta')</v>
      </c>
    </row>
    <row r="4154" spans="1:9">
      <c r="A4154" s="3" t="s">
        <v>17308</v>
      </c>
      <c r="B4154" s="3" t="s">
        <v>17303</v>
      </c>
      <c r="C4154" s="3">
        <f>VLOOKUP(B4154,CONSOLIDADO!A$2:E$11786,5,FALSE)</f>
        <v>1096</v>
      </c>
      <c r="D4154" s="3" t="s">
        <v>1188</v>
      </c>
      <c r="E4154" s="3" t="s">
        <v>7399</v>
      </c>
      <c r="F4154" s="3" t="s">
        <v>17305</v>
      </c>
      <c r="G4154" s="3" t="s">
        <v>17306</v>
      </c>
      <c r="I4154" t="str">
        <f t="shared" si="64"/>
        <v>,(1096,' Reinaldo Barría Mancilla ',' contacto@ckch.cl',' 2 2222 6943    ', Secretario General')</v>
      </c>
    </row>
    <row r="4155" spans="1:9">
      <c r="A4155" s="3" t="s">
        <v>17309</v>
      </c>
      <c r="B4155" s="3" t="s">
        <v>17303</v>
      </c>
      <c r="C4155" s="3">
        <f>VLOOKUP(B4155,CONSOLIDADO!A$2:E$11786,5,FALSE)</f>
        <v>1096</v>
      </c>
      <c r="D4155" s="3" t="s">
        <v>1188</v>
      </c>
      <c r="E4155" s="3" t="s">
        <v>17310</v>
      </c>
      <c r="F4155" s="3" t="s">
        <v>17305</v>
      </c>
      <c r="G4155" s="3" t="s">
        <v>17306</v>
      </c>
      <c r="I4155" t="str">
        <f t="shared" si="64"/>
        <v>,(1096,' Verónica Aliaga Castillo ',' contacto@ckch.cl',' 2 2222 6943    ', Tesorera Nacional')</v>
      </c>
    </row>
    <row r="4156" spans="1:9">
      <c r="A4156" s="3" t="s">
        <v>17311</v>
      </c>
      <c r="B4156" s="3" t="s">
        <v>17303</v>
      </c>
      <c r="C4156" s="3">
        <f>VLOOKUP(B4156,CONSOLIDADO!A$2:E$11786,5,FALSE)</f>
        <v>1096</v>
      </c>
      <c r="D4156" s="3" t="s">
        <v>1188</v>
      </c>
      <c r="E4156" s="3" t="s">
        <v>17312</v>
      </c>
      <c r="F4156" s="3" t="s">
        <v>17305</v>
      </c>
      <c r="G4156" s="3" t="s">
        <v>17306</v>
      </c>
      <c r="I4156" t="str">
        <f t="shared" si="64"/>
        <v>,(1096,' Guillermo Cáceres Adasme ',' contacto@ckch.cl',' 2 2222 6943    ', Director de Capacitación y Perfeccionamiento')</v>
      </c>
    </row>
    <row r="4157" spans="1:9">
      <c r="A4157" s="3" t="s">
        <v>17314</v>
      </c>
      <c r="B4157" s="3" t="s">
        <v>17313</v>
      </c>
      <c r="C4157" s="3">
        <f>VLOOKUP(B4157,CONSOLIDADO!A$2:E$11786,5,FALSE)</f>
        <v>1097</v>
      </c>
      <c r="D4157" s="3" t="s">
        <v>2161</v>
      </c>
      <c r="E4157" s="3"/>
      <c r="F4157" s="3"/>
      <c r="G4157" s="3" t="s">
        <v>17315</v>
      </c>
      <c r="I4157" t="str">
        <f t="shared" si="64"/>
        <v>,(1097,' Carlos Jamade Irmas','',' 2 2589 9400',')</v>
      </c>
    </row>
    <row r="4158" spans="1:9">
      <c r="A4158" s="3" t="s">
        <v>17317</v>
      </c>
      <c r="B4158" s="3" t="s">
        <v>17316</v>
      </c>
      <c r="C4158" s="3">
        <f>VLOOKUP(B4158,CONSOLIDADO!A$2:E$11786,5,FALSE)</f>
        <v>1098</v>
      </c>
      <c r="D4158" s="3" t="s">
        <v>1188</v>
      </c>
      <c r="E4158" s="3" t="s">
        <v>17318</v>
      </c>
      <c r="F4158" s="3" t="s">
        <v>17319</v>
      </c>
      <c r="G4158" s="3" t="s">
        <v>17320</v>
      </c>
      <c r="I4158" t="str">
        <f t="shared" si="64"/>
        <v>,(1098,' Anita Román Morra ',' presidencia@colegiodematronas.cl',' 2 2638 2900    ', Presidenta Nacional')</v>
      </c>
    </row>
    <row r="4159" spans="1:9">
      <c r="A4159" s="3" t="s">
        <v>17321</v>
      </c>
      <c r="B4159" s="3" t="s">
        <v>17316</v>
      </c>
      <c r="C4159" s="3">
        <f>VLOOKUP(B4159,CONSOLIDADO!A$2:E$11786,5,FALSE)</f>
        <v>1098</v>
      </c>
      <c r="D4159" s="3" t="s">
        <v>1188</v>
      </c>
      <c r="E4159" s="3" t="s">
        <v>17322</v>
      </c>
      <c r="F4159" s="3" t="s">
        <v>17323</v>
      </c>
      <c r="G4159" s="3" t="s">
        <v>17320</v>
      </c>
      <c r="I4159" t="str">
        <f t="shared" si="64"/>
        <v>,(1098,' Sandra Oyarzo Torres ',' colegio@colegiodematronas.cl',' 2 2638 2900    ', Vicepresidenta Nacional')</v>
      </c>
    </row>
    <row r="4160" spans="1:9">
      <c r="A4160" s="3" t="s">
        <v>17324</v>
      </c>
      <c r="B4160" s="3" t="s">
        <v>17316</v>
      </c>
      <c r="C4160" s="3">
        <f>VLOOKUP(B4160,CONSOLIDADO!A$2:E$11786,5,FALSE)</f>
        <v>1098</v>
      </c>
      <c r="D4160" s="3" t="s">
        <v>1188</v>
      </c>
      <c r="E4160" s="3" t="s">
        <v>17232</v>
      </c>
      <c r="F4160" s="3" t="s">
        <v>17323</v>
      </c>
      <c r="G4160" s="3" t="s">
        <v>17320</v>
      </c>
      <c r="I4160" t="str">
        <f t="shared" si="64"/>
        <v>,(1098,' Lina Córdova Mangili ',' colegio@colegiodematronas.cl',' 2 2638 2900    ', Directora Nacional')</v>
      </c>
    </row>
    <row r="4161" spans="1:9">
      <c r="A4161" s="3" t="s">
        <v>17325</v>
      </c>
      <c r="B4161" s="3" t="s">
        <v>17316</v>
      </c>
      <c r="C4161" s="3">
        <f>VLOOKUP(B4161,CONSOLIDADO!A$2:E$11786,5,FALSE)</f>
        <v>1098</v>
      </c>
      <c r="D4161" s="3" t="s">
        <v>1188</v>
      </c>
      <c r="E4161" s="3" t="s">
        <v>17229</v>
      </c>
      <c r="F4161" s="3"/>
      <c r="G4161" s="3" t="s">
        <v>17320</v>
      </c>
      <c r="I4161" t="str">
        <f t="shared" si="64"/>
        <v>,(1098,' Javiera Carrera Peña ','',' 2 2638 2900    ', Director Nacional')</v>
      </c>
    </row>
    <row r="4162" spans="1:9">
      <c r="A4162" s="3" t="s">
        <v>17327</v>
      </c>
      <c r="B4162" s="3" t="s">
        <v>17326</v>
      </c>
      <c r="C4162" s="3">
        <f>VLOOKUP(B4162,CONSOLIDADO!A$2:E$11786,5,FALSE)</f>
        <v>1099</v>
      </c>
      <c r="D4162" s="3" t="s">
        <v>1188</v>
      </c>
      <c r="E4162" s="3" t="s">
        <v>14519</v>
      </c>
      <c r="F4162" s="3" t="s">
        <v>17328</v>
      </c>
      <c r="G4162" s="3" t="s">
        <v>17329</v>
      </c>
      <c r="I4162" t="str">
        <f t="shared" si="64"/>
        <v>,(1099,' Margarita Pastene Valladares ',' mpastene@gmail.com',' 2 2688 3894    ', Presidenta')</v>
      </c>
    </row>
    <row r="4163" spans="1:9">
      <c r="A4163" s="3" t="s">
        <v>17330</v>
      </c>
      <c r="B4163" s="3" t="s">
        <v>17326</v>
      </c>
      <c r="C4163" s="3">
        <f>VLOOKUP(B4163,CONSOLIDADO!A$2:E$11786,5,FALSE)</f>
        <v>1099</v>
      </c>
      <c r="D4163" s="3" t="s">
        <v>1188</v>
      </c>
      <c r="E4163" s="3"/>
      <c r="F4163" s="3"/>
      <c r="G4163" s="3" t="s">
        <v>17331</v>
      </c>
      <c r="I4163" t="str">
        <f t="shared" ref="I4163:I4226" si="65">CONCATENATE(",(",C4163,",'",A4163,"','",F4163,"','",G4163,"',",E4163,"')")</f>
        <v>,(1099,' Nathalie Castillo Rojas','',' 2 2688 3894',')</v>
      </c>
    </row>
    <row r="4164" spans="1:9">
      <c r="A4164" s="3" t="s">
        <v>17332</v>
      </c>
      <c r="B4164" s="3" t="s">
        <v>17326</v>
      </c>
      <c r="C4164" s="3">
        <f>VLOOKUP(B4164,CONSOLIDADO!A$2:E$11786,5,FALSE)</f>
        <v>1099</v>
      </c>
      <c r="D4164" s="3" t="s">
        <v>1188</v>
      </c>
      <c r="E4164" s="3" t="s">
        <v>11204</v>
      </c>
      <c r="F4164" s="3" t="s">
        <v>17333</v>
      </c>
      <c r="G4164" s="3" t="s">
        <v>17329</v>
      </c>
      <c r="I4164" t="str">
        <f t="shared" si="65"/>
        <v>,(1099,' Rocío Alorda Zelada ',' rocio.alorda.zelada@gmail.com',' 2 2688 3894    ', Secretaria General')</v>
      </c>
    </row>
    <row r="4165" spans="1:9">
      <c r="A4165" s="3" t="s">
        <v>17334</v>
      </c>
      <c r="B4165" s="3" t="s">
        <v>17326</v>
      </c>
      <c r="C4165" s="3">
        <f>VLOOKUP(B4165,CONSOLIDADO!A$2:E$11786,5,FALSE)</f>
        <v>1099</v>
      </c>
      <c r="D4165" s="3" t="s">
        <v>1188</v>
      </c>
      <c r="E4165" s="3"/>
      <c r="F4165" s="3"/>
      <c r="G4165" s="3" t="s">
        <v>17331</v>
      </c>
      <c r="I4165" t="str">
        <f t="shared" si="65"/>
        <v>,(1099,' José Luis Córdova Valenzuela','',' 2 2688 3894',')</v>
      </c>
    </row>
    <row r="4166" spans="1:9">
      <c r="A4166" s="3" t="s">
        <v>17336</v>
      </c>
      <c r="B4166" s="3" t="s">
        <v>17335</v>
      </c>
      <c r="C4166" s="3">
        <f>VLOOKUP(B4166,CONSOLIDADO!A$2:E$11786,5,FALSE)</f>
        <v>1100</v>
      </c>
      <c r="D4166" s="3" t="s">
        <v>1188</v>
      </c>
      <c r="E4166" s="3" t="s">
        <v>6813</v>
      </c>
      <c r="F4166" s="3" t="s">
        <v>17337</v>
      </c>
      <c r="G4166" s="3" t="s">
        <v>17338</v>
      </c>
      <c r="I4166" t="str">
        <f t="shared" si="65"/>
        <v>,(1100,' Mario Aguilar Arévalo ',' maguilar@colegiodeprofesores.cl',' 2 2470 4253    ', Presidente')</v>
      </c>
    </row>
    <row r="4167" spans="1:9">
      <c r="A4167" s="3" t="s">
        <v>17339</v>
      </c>
      <c r="B4167" s="3" t="s">
        <v>17335</v>
      </c>
      <c r="C4167" s="3">
        <f>VLOOKUP(B4167,CONSOLIDADO!A$2:E$11786,5,FALSE)</f>
        <v>1100</v>
      </c>
      <c r="D4167" s="3" t="s">
        <v>1188</v>
      </c>
      <c r="E4167" s="3" t="s">
        <v>7744</v>
      </c>
      <c r="F4167" s="3" t="s">
        <v>17340</v>
      </c>
      <c r="G4167" s="3" t="s">
        <v>17341</v>
      </c>
      <c r="I4167" t="str">
        <f t="shared" si="65"/>
        <v>,(1100,' Darío Vásquez Salazar ',' dvasquez@colegiodeprofesores.cl',' 2 2470 4246    ', Secretario')</v>
      </c>
    </row>
    <row r="4168" spans="1:9">
      <c r="A4168" s="3" t="s">
        <v>17342</v>
      </c>
      <c r="B4168" s="3" t="s">
        <v>17335</v>
      </c>
      <c r="C4168" s="3">
        <f>VLOOKUP(B4168,CONSOLIDADO!A$2:E$11786,5,FALSE)</f>
        <v>1100</v>
      </c>
      <c r="D4168" s="3" t="s">
        <v>1188</v>
      </c>
      <c r="E4168" s="3" t="s">
        <v>7402</v>
      </c>
      <c r="F4168" s="3" t="s">
        <v>17343</v>
      </c>
      <c r="G4168" s="3" t="s">
        <v>17344</v>
      </c>
      <c r="I4168" t="str">
        <f t="shared" si="65"/>
        <v>,(1100,' Habnel Castillo Olave ',' acastillo@colegiodeprofesores.cl',' 2 2470 4309    ', Tesorero')</v>
      </c>
    </row>
    <row r="4169" spans="1:9">
      <c r="A4169" s="3" t="s">
        <v>17345</v>
      </c>
      <c r="B4169" s="3" t="s">
        <v>17335</v>
      </c>
      <c r="C4169" s="3">
        <f>VLOOKUP(B4169,CONSOLIDADO!A$2:E$11786,5,FALSE)</f>
        <v>1100</v>
      </c>
      <c r="D4169" s="3" t="s">
        <v>1188</v>
      </c>
      <c r="E4169" s="3" t="s">
        <v>11268</v>
      </c>
      <c r="F4169" s="3" t="s">
        <v>17346</v>
      </c>
      <c r="G4169" s="3" t="s">
        <v>17347</v>
      </c>
      <c r="I4169" t="str">
        <f t="shared" si="65"/>
        <v>,(1100,' Guido Reyes Barra ',' greyes@colegiodeprofesores.cl',' 2 2470 4204    ', Primer Vicepresidente')</v>
      </c>
    </row>
    <row r="4170" spans="1:9">
      <c r="A4170" s="3" t="s">
        <v>17348</v>
      </c>
      <c r="B4170" s="3" t="s">
        <v>17335</v>
      </c>
      <c r="C4170" s="3">
        <f>VLOOKUP(B4170,CONSOLIDADO!A$2:E$11786,5,FALSE)</f>
        <v>1100</v>
      </c>
      <c r="D4170" s="3" t="s">
        <v>1188</v>
      </c>
      <c r="E4170" s="3" t="s">
        <v>11218</v>
      </c>
      <c r="F4170" s="3" t="s">
        <v>17349</v>
      </c>
      <c r="G4170" s="3" t="s">
        <v>17350</v>
      </c>
      <c r="I4170" t="str">
        <f t="shared" si="65"/>
        <v>,(1100,' Jaime Gajardo Orellana ',' jgajardo@colegiodeprofesores.cl',' 2 2470 4265    ', Segundo Vicepresidente')</v>
      </c>
    </row>
    <row r="4171" spans="1:9">
      <c r="A4171" s="3" t="s">
        <v>17352</v>
      </c>
      <c r="B4171" s="3" t="s">
        <v>17351</v>
      </c>
      <c r="C4171" s="3">
        <f>VLOOKUP(B4171,CONSOLIDADO!A$2:E$11786,5,FALSE)</f>
        <v>1101</v>
      </c>
      <c r="D4171" s="3" t="s">
        <v>1188</v>
      </c>
      <c r="E4171" s="3" t="s">
        <v>17236</v>
      </c>
      <c r="F4171" s="3" t="s">
        <v>17353</v>
      </c>
      <c r="G4171" s="3" t="s">
        <v>17354</v>
      </c>
      <c r="I4171" t="str">
        <f t="shared" si="65"/>
        <v>,(1101,' Pedro Acuña Mercier ',' secretaria.general@colegiopsicologos.cl',' 2 2274 7034    ', Presidente Nacional')</v>
      </c>
    </row>
    <row r="4172" spans="1:9">
      <c r="A4172" s="3" t="s">
        <v>17355</v>
      </c>
      <c r="B4172" s="3" t="s">
        <v>17351</v>
      </c>
      <c r="C4172" s="3">
        <f>VLOOKUP(B4172,CONSOLIDADO!A$2:E$11786,5,FALSE)</f>
        <v>1101</v>
      </c>
      <c r="D4172" s="3" t="s">
        <v>1188</v>
      </c>
      <c r="E4172" s="3" t="s">
        <v>6848</v>
      </c>
      <c r="F4172" s="3" t="s">
        <v>17353</v>
      </c>
      <c r="G4172" s="3" t="s">
        <v>17354</v>
      </c>
      <c r="I4172" t="str">
        <f t="shared" si="65"/>
        <v>,(1101,' Yuly Pérez Aedo ',' secretaria.general@colegiopsicologos.cl',' 2 2274 7034    ', Vicepresidente')</v>
      </c>
    </row>
    <row r="4173" spans="1:9">
      <c r="A4173" s="3" t="s">
        <v>17356</v>
      </c>
      <c r="B4173" s="3" t="s">
        <v>17351</v>
      </c>
      <c r="C4173" s="3">
        <f>VLOOKUP(B4173,CONSOLIDADO!A$2:E$11786,5,FALSE)</f>
        <v>1101</v>
      </c>
      <c r="D4173" s="3" t="s">
        <v>1188</v>
      </c>
      <c r="E4173" s="3" t="s">
        <v>7399</v>
      </c>
      <c r="F4173" s="3" t="s">
        <v>17353</v>
      </c>
      <c r="G4173" s="3" t="s">
        <v>17354</v>
      </c>
      <c r="I4173" t="str">
        <f t="shared" si="65"/>
        <v>,(1101,' Rodrigo Molina Miranda ',' secretaria.general@colegiopsicologos.cl',' 2 2274 7034    ', Secretario General')</v>
      </c>
    </row>
    <row r="4174" spans="1:9">
      <c r="A4174" s="3" t="s">
        <v>17357</v>
      </c>
      <c r="B4174" s="3" t="s">
        <v>17351</v>
      </c>
      <c r="C4174" s="3">
        <f>VLOOKUP(B4174,CONSOLIDADO!A$2:E$11786,5,FALSE)</f>
        <v>1101</v>
      </c>
      <c r="D4174" s="3" t="s">
        <v>1188</v>
      </c>
      <c r="E4174" s="3" t="s">
        <v>8407</v>
      </c>
      <c r="F4174" s="3" t="s">
        <v>17358</v>
      </c>
      <c r="G4174" s="3" t="s">
        <v>17354</v>
      </c>
      <c r="I4174" t="str">
        <f t="shared" si="65"/>
        <v>,(1101,' Sebastián Miranda Payacán ',' secretaria.tesoreria@colegiopsicologos.cl',' 2 2274 7034    ', Tesorero General')</v>
      </c>
    </row>
    <row r="4175" spans="1:9">
      <c r="A4175" s="3" t="s">
        <v>17359</v>
      </c>
      <c r="B4175" s="3" t="s">
        <v>17351</v>
      </c>
      <c r="C4175" s="3">
        <f>VLOOKUP(B4175,CONSOLIDADO!A$2:E$11786,5,FALSE)</f>
        <v>1101</v>
      </c>
      <c r="D4175" s="3" t="s">
        <v>1188</v>
      </c>
      <c r="E4175" s="3" t="s">
        <v>17229</v>
      </c>
      <c r="F4175" s="3" t="s">
        <v>17353</v>
      </c>
      <c r="G4175" s="3" t="s">
        <v>17354</v>
      </c>
      <c r="I4175" t="str">
        <f t="shared" si="65"/>
        <v>,(1101,' Beatriz Gazmuri Vergara ',' secretaria.general@colegiopsicologos.cl',' 2 2274 7034    ', Director Nacional')</v>
      </c>
    </row>
    <row r="4176" spans="1:9">
      <c r="A4176" s="3" t="s">
        <v>17360</v>
      </c>
      <c r="B4176" s="3" t="s">
        <v>17351</v>
      </c>
      <c r="C4176" s="3">
        <f>VLOOKUP(B4176,CONSOLIDADO!A$2:E$11786,5,FALSE)</f>
        <v>1101</v>
      </c>
      <c r="D4176" s="3" t="s">
        <v>1188</v>
      </c>
      <c r="E4176" s="3" t="s">
        <v>17232</v>
      </c>
      <c r="F4176" s="3" t="s">
        <v>17353</v>
      </c>
      <c r="G4176" s="3" t="s">
        <v>17354</v>
      </c>
      <c r="I4176" t="str">
        <f t="shared" si="65"/>
        <v>,(1101,' María Eugenia Astorga Lira ',' secretaria.general@colegiopsicologos.cl',' 2 2274 7034    ', Directora Nacional')</v>
      </c>
    </row>
    <row r="4177" spans="1:9">
      <c r="A4177" s="3" t="s">
        <v>17361</v>
      </c>
      <c r="B4177" s="3" t="s">
        <v>17351</v>
      </c>
      <c r="C4177" s="3">
        <f>VLOOKUP(B4177,CONSOLIDADO!A$2:E$11786,5,FALSE)</f>
        <v>1101</v>
      </c>
      <c r="D4177" s="3" t="s">
        <v>1188</v>
      </c>
      <c r="E4177" s="3" t="s">
        <v>17229</v>
      </c>
      <c r="F4177" s="3" t="s">
        <v>17353</v>
      </c>
      <c r="G4177" s="3" t="s">
        <v>17354</v>
      </c>
      <c r="I4177" t="str">
        <f t="shared" si="65"/>
        <v>,(1101,' Francisco Somarriva Pinto ',' secretaria.general@colegiopsicologos.cl',' 2 2274 7034    ', Director Nacional')</v>
      </c>
    </row>
    <row r="4178" spans="1:9">
      <c r="A4178" s="3" t="s">
        <v>17362</v>
      </c>
      <c r="B4178" s="3" t="s">
        <v>17351</v>
      </c>
      <c r="C4178" s="3">
        <f>VLOOKUP(B4178,CONSOLIDADO!A$2:E$11786,5,FALSE)</f>
        <v>1101</v>
      </c>
      <c r="D4178" s="3" t="s">
        <v>1188</v>
      </c>
      <c r="E4178" s="3" t="s">
        <v>17229</v>
      </c>
      <c r="F4178" s="3" t="s">
        <v>17353</v>
      </c>
      <c r="G4178" s="3" t="s">
        <v>17354</v>
      </c>
      <c r="I4178" t="str">
        <f t="shared" si="65"/>
        <v>,(1101,' Mateo Ferrer Farji ',' secretaria.general@colegiopsicologos.cl',' 2 2274 7034    ', Director Nacional')</v>
      </c>
    </row>
    <row r="4179" spans="1:9">
      <c r="A4179" s="3" t="s">
        <v>17363</v>
      </c>
      <c r="B4179" s="3" t="s">
        <v>17351</v>
      </c>
      <c r="C4179" s="3">
        <f>VLOOKUP(B4179,CONSOLIDADO!A$2:E$11786,5,FALSE)</f>
        <v>1101</v>
      </c>
      <c r="D4179" s="3" t="s">
        <v>1188</v>
      </c>
      <c r="E4179" s="3" t="s">
        <v>17232</v>
      </c>
      <c r="F4179" s="3" t="s">
        <v>17353</v>
      </c>
      <c r="G4179" s="3" t="s">
        <v>17354</v>
      </c>
      <c r="I4179" t="str">
        <f t="shared" si="65"/>
        <v>,(1101,' Isabel Puga Young ',' secretaria.general@colegiopsicologos.cl',' 2 2274 7034    ', Directora Nacional')</v>
      </c>
    </row>
    <row r="4180" spans="1:9">
      <c r="A4180" s="3" t="s">
        <v>17365</v>
      </c>
      <c r="B4180" s="3" t="s">
        <v>17364</v>
      </c>
      <c r="C4180" s="3">
        <f>VLOOKUP(B4180,CONSOLIDADO!A$2:E$11786,5,FALSE)</f>
        <v>1102</v>
      </c>
      <c r="D4180" s="3" t="s">
        <v>1188</v>
      </c>
      <c r="E4180" s="3" t="s">
        <v>17366</v>
      </c>
      <c r="F4180" s="3" t="s">
        <v>17367</v>
      </c>
      <c r="G4180" s="3" t="s">
        <v>17368</v>
      </c>
      <c r="I4180" t="str">
        <f t="shared" si="65"/>
        <v>,(1102,' Ana Victoria Nieto Barraza ',' presidencia@colegiofarmaceutico.cl',' 2 2639 2505    ', Presidente Nacional, Dra. QF.')</v>
      </c>
    </row>
    <row r="4181" spans="1:9">
      <c r="A4181" s="3" t="s">
        <v>17369</v>
      </c>
      <c r="B4181" s="3" t="s">
        <v>17364</v>
      </c>
      <c r="C4181" s="3">
        <f>VLOOKUP(B4181,CONSOLIDADO!A$2:E$11786,5,FALSE)</f>
        <v>1102</v>
      </c>
      <c r="D4181" s="3" t="s">
        <v>1188</v>
      </c>
      <c r="E4181" s="3" t="s">
        <v>17370</v>
      </c>
      <c r="F4181" s="3" t="s">
        <v>17371</v>
      </c>
      <c r="G4181" s="3" t="s">
        <v>17368</v>
      </c>
      <c r="I4181" t="str">
        <f t="shared" si="65"/>
        <v>,(1102,' Guillermo Orellana León ',' vicepresidencia@colegiofarmaceutico.cl',' 2 2639 2505    ', Vicepresidencia, Dr. QF.')</v>
      </c>
    </row>
    <row r="4182" spans="1:9">
      <c r="A4182" s="3" t="s">
        <v>17372</v>
      </c>
      <c r="B4182" s="3" t="s">
        <v>17364</v>
      </c>
      <c r="C4182" s="3">
        <f>VLOOKUP(B4182,CONSOLIDADO!A$2:E$11786,5,FALSE)</f>
        <v>1102</v>
      </c>
      <c r="D4182" s="3" t="s">
        <v>1188</v>
      </c>
      <c r="E4182" s="3" t="s">
        <v>17373</v>
      </c>
      <c r="F4182" s="3" t="s">
        <v>17374</v>
      </c>
      <c r="G4182" s="3" t="s">
        <v>17368</v>
      </c>
      <c r="I4182" t="str">
        <f t="shared" si="65"/>
        <v>,(1102,' Ignacio Sánchez Lombardi ',' tesoreria@colegiofarmaceutico.cl',' 2 2639 2505    ', Tesorero, Dr. QF.')</v>
      </c>
    </row>
    <row r="4183" spans="1:9">
      <c r="A4183" s="3" t="s">
        <v>17375</v>
      </c>
      <c r="B4183" s="3" t="s">
        <v>17364</v>
      </c>
      <c r="C4183" s="3">
        <f>VLOOKUP(B4183,CONSOLIDADO!A$2:E$11786,5,FALSE)</f>
        <v>1102</v>
      </c>
      <c r="D4183" s="3" t="s">
        <v>1188</v>
      </c>
      <c r="E4183" s="3" t="s">
        <v>17376</v>
      </c>
      <c r="F4183" s="3" t="s">
        <v>17377</v>
      </c>
      <c r="G4183" s="3" t="s">
        <v>17368</v>
      </c>
      <c r="I4183" t="str">
        <f t="shared" si="65"/>
        <v>,(1102,' Isabel Sánchez Cerezzo ',' isacerezzo@gmail.com',' 2 2639 2505    ', Presidenta Delegación Regional Santiago, Dra. QF.')</v>
      </c>
    </row>
    <row r="4184" spans="1:9">
      <c r="A4184" s="3" t="s">
        <v>17378</v>
      </c>
      <c r="B4184" s="3" t="s">
        <v>17364</v>
      </c>
      <c r="C4184" s="3">
        <f>VLOOKUP(B4184,CONSOLIDADO!A$2:E$11786,5,FALSE)</f>
        <v>1102</v>
      </c>
      <c r="D4184" s="3" t="s">
        <v>1188</v>
      </c>
      <c r="E4184" s="3" t="s">
        <v>17379</v>
      </c>
      <c r="F4184" s="3" t="s">
        <v>17380</v>
      </c>
      <c r="G4184" s="3" t="s">
        <v>17368</v>
      </c>
      <c r="I4184" t="str">
        <f t="shared" si="65"/>
        <v>,(1102,' Jorge Cienfuegos Silva ',' jorgecienfuegos@gmail.com',' 2 2639 2505    ', Vicepresidente, Dr. QF.')</v>
      </c>
    </row>
    <row r="4185" spans="1:9">
      <c r="A4185" s="3" t="s">
        <v>17382</v>
      </c>
      <c r="B4185" s="3" t="s">
        <v>17381</v>
      </c>
      <c r="C4185" s="3">
        <f>VLOOKUP(B4185,CONSOLIDADO!A$2:E$11786,5,FALSE)</f>
        <v>1103</v>
      </c>
      <c r="D4185" s="3" t="s">
        <v>1188</v>
      </c>
      <c r="E4185" s="3" t="s">
        <v>14519</v>
      </c>
      <c r="F4185" s="3"/>
      <c r="G4185" s="3" t="s">
        <v>17383</v>
      </c>
      <c r="I4185" t="str">
        <f t="shared" si="65"/>
        <v>,(1103,' Edith Valenzuela Soto ','',' 2 2638 3032    ', Presidenta')</v>
      </c>
    </row>
    <row r="4186" spans="1:9">
      <c r="A4186" s="3" t="s">
        <v>17384</v>
      </c>
      <c r="B4186" s="3" t="s">
        <v>17381</v>
      </c>
      <c r="C4186" s="3">
        <f>VLOOKUP(B4186,CONSOLIDADO!A$2:E$11786,5,FALSE)</f>
        <v>1103</v>
      </c>
      <c r="D4186" s="3" t="s">
        <v>1188</v>
      </c>
      <c r="E4186" s="3"/>
      <c r="F4186" s="3"/>
      <c r="G4186" s="3" t="s">
        <v>17385</v>
      </c>
      <c r="I4186" t="str">
        <f t="shared" si="65"/>
        <v>,(1103,' Luis Flores Viza','',' 2 2638 3032',')</v>
      </c>
    </row>
    <row r="4187" spans="1:9">
      <c r="A4187" s="3" t="s">
        <v>17386</v>
      </c>
      <c r="B4187" s="3" t="s">
        <v>17381</v>
      </c>
      <c r="C4187" s="3">
        <f>VLOOKUP(B4187,CONSOLIDADO!A$2:E$11786,5,FALSE)</f>
        <v>1103</v>
      </c>
      <c r="D4187" s="3" t="s">
        <v>1188</v>
      </c>
      <c r="E4187" s="3" t="s">
        <v>7744</v>
      </c>
      <c r="F4187" s="3"/>
      <c r="G4187" s="3" t="s">
        <v>17383</v>
      </c>
      <c r="I4187" t="str">
        <f t="shared" si="65"/>
        <v>,(1103,' Manuel Bugueño Gómez ','',' 2 2638 3032    ', Secretario')</v>
      </c>
    </row>
    <row r="4188" spans="1:9">
      <c r="A4188" s="3" t="s">
        <v>17387</v>
      </c>
      <c r="B4188" s="3" t="s">
        <v>17381</v>
      </c>
      <c r="C4188" s="3">
        <f>VLOOKUP(B4188,CONSOLIDADO!A$2:E$11786,5,FALSE)</f>
        <v>1103</v>
      </c>
      <c r="D4188" s="3" t="s">
        <v>1188</v>
      </c>
      <c r="E4188" s="3" t="s">
        <v>11393</v>
      </c>
      <c r="F4188" s="3"/>
      <c r="G4188" s="3" t="s">
        <v>17383</v>
      </c>
      <c r="I4188" t="str">
        <f t="shared" si="65"/>
        <v>,(1103,' Jousy Cantillana Parrao ','',' 2 2638 3032    ', Tesorera')</v>
      </c>
    </row>
    <row r="4189" spans="1:9">
      <c r="A4189" s="3" t="s">
        <v>17388</v>
      </c>
      <c r="B4189" s="3" t="s">
        <v>17381</v>
      </c>
      <c r="C4189" s="3">
        <f>VLOOKUP(B4189,CONSOLIDADO!A$2:E$11786,5,FALSE)</f>
        <v>1103</v>
      </c>
      <c r="D4189" s="3" t="s">
        <v>1188</v>
      </c>
      <c r="E4189" s="3" t="s">
        <v>17389</v>
      </c>
      <c r="F4189" s="3" t="s">
        <v>17390</v>
      </c>
      <c r="G4189" s="3" t="s">
        <v>17383</v>
      </c>
      <c r="I4189" t="str">
        <f t="shared" si="65"/>
        <v>,(1103,' Eliana Rojas Rojas ',' elianarojasrojas@gmail.com',' 2 2638 3032    ', Directora de los Jubilados')</v>
      </c>
    </row>
    <row r="4190" spans="1:9">
      <c r="A4190" s="3" t="s">
        <v>17392</v>
      </c>
      <c r="B4190" s="3" t="s">
        <v>17391</v>
      </c>
      <c r="C4190" s="3">
        <f>VLOOKUP(B4190,CONSOLIDADO!A$2:E$11786,5,FALSE)</f>
        <v>1104</v>
      </c>
      <c r="D4190" s="3" t="s">
        <v>2161</v>
      </c>
      <c r="E4190" s="3" t="s">
        <v>6856</v>
      </c>
      <c r="F4190" s="3"/>
      <c r="G4190" s="3" t="s">
        <v>17393</v>
      </c>
      <c r="I4190" t="str">
        <f t="shared" si="65"/>
        <v>,(1104,' María Debesa Aldunate ','',' 2 3223 2500    ', Directora')</v>
      </c>
    </row>
    <row r="4191" spans="1:9">
      <c r="A4191" s="3" t="s">
        <v>17395</v>
      </c>
      <c r="B4191" s="3" t="s">
        <v>17394</v>
      </c>
      <c r="C4191" s="3">
        <f>VLOOKUP(B4191,CONSOLIDADO!A$2:E$11786,5,FALSE)</f>
        <v>1105</v>
      </c>
      <c r="D4191" s="3" t="s">
        <v>1188</v>
      </c>
      <c r="E4191" s="3"/>
      <c r="F4191" s="3"/>
      <c r="G4191" s="3" t="s">
        <v>17396</v>
      </c>
      <c r="I4191" t="str">
        <f t="shared" si="65"/>
        <v>,(1105,' Izkia Jasvin Siches Pastén','',' 2 2429 4100',')</v>
      </c>
    </row>
    <row r="4192" spans="1:9">
      <c r="A4192" s="3" t="s">
        <v>17397</v>
      </c>
      <c r="B4192" s="3" t="s">
        <v>17394</v>
      </c>
      <c r="C4192" s="3">
        <f>VLOOKUP(B4192,CONSOLIDADO!A$2:E$11786,5,FALSE)</f>
        <v>1105</v>
      </c>
      <c r="D4192" s="3" t="s">
        <v>1188</v>
      </c>
      <c r="E4192" s="3" t="s">
        <v>17278</v>
      </c>
      <c r="F4192" s="3" t="s">
        <v>17398</v>
      </c>
      <c r="G4192" s="3" t="s">
        <v>17399</v>
      </c>
      <c r="I4192" t="str">
        <f t="shared" si="65"/>
        <v>,(1105,' Patricio Ramón Meza Rodríguez ',' mvera@colegiomedico.cl',' 2 2429 4100    ', Vicepresidente Nacional')</v>
      </c>
    </row>
    <row r="4193" spans="1:9">
      <c r="A4193" s="3" t="s">
        <v>17400</v>
      </c>
      <c r="B4193" s="3" t="s">
        <v>17394</v>
      </c>
      <c r="C4193" s="3">
        <f>VLOOKUP(B4193,CONSOLIDADO!A$2:E$11786,5,FALSE)</f>
        <v>1105</v>
      </c>
      <c r="D4193" s="3" t="s">
        <v>1188</v>
      </c>
      <c r="E4193" s="3" t="s">
        <v>17401</v>
      </c>
      <c r="F4193" s="3" t="s">
        <v>17398</v>
      </c>
      <c r="G4193" s="3" t="s">
        <v>17399</v>
      </c>
      <c r="I4193" t="str">
        <f t="shared" si="65"/>
        <v>,(1105,' Jaime Alfonso Sepúlveda Cisternas ',' mvera@colegiomedico.cl',' 2 2429 4100    ', Tesorero Nacional')</v>
      </c>
    </row>
    <row r="4194" spans="1:9">
      <c r="A4194" s="3" t="s">
        <v>17402</v>
      </c>
      <c r="B4194" s="3" t="s">
        <v>17394</v>
      </c>
      <c r="C4194" s="3">
        <f>VLOOKUP(B4194,CONSOLIDADO!A$2:E$11786,5,FALSE)</f>
        <v>1105</v>
      </c>
      <c r="D4194" s="3" t="s">
        <v>1188</v>
      </c>
      <c r="E4194" s="3" t="s">
        <v>17281</v>
      </c>
      <c r="F4194" s="3" t="s">
        <v>17398</v>
      </c>
      <c r="G4194" s="3" t="s">
        <v>17399</v>
      </c>
      <c r="I4194" t="str">
        <f t="shared" si="65"/>
        <v>,(1105,' José Miguel Bernucci Piedra ',' mvera@colegiomedico.cl',' 2 2429 4100    ', Secretario Nacional')</v>
      </c>
    </row>
    <row r="4195" spans="1:9">
      <c r="A4195" s="3" t="s">
        <v>17403</v>
      </c>
      <c r="B4195" s="3" t="s">
        <v>17394</v>
      </c>
      <c r="C4195" s="3">
        <f>VLOOKUP(B4195,CONSOLIDADO!A$2:E$11786,5,FALSE)</f>
        <v>1105</v>
      </c>
      <c r="D4195" s="3" t="s">
        <v>1188</v>
      </c>
      <c r="E4195" s="3" t="s">
        <v>9631</v>
      </c>
      <c r="F4195" s="3" t="s">
        <v>17404</v>
      </c>
      <c r="G4195" s="3" t="s">
        <v>17399</v>
      </c>
      <c r="I4195" t="str">
        <f t="shared" si="65"/>
        <v>,(1105,' José Miguel Bettancourt Siggelkow ',' jplaza@colegiomedico.cl',' 2 2429 4100    ', Gerente')</v>
      </c>
    </row>
    <row r="4196" spans="1:9">
      <c r="A4196" s="3" t="s">
        <v>17406</v>
      </c>
      <c r="B4196" s="3" t="s">
        <v>17405</v>
      </c>
      <c r="C4196" s="3">
        <f>VLOOKUP(B4196,CONSOLIDADO!A$2:E$11786,5,FALSE)</f>
        <v>1106</v>
      </c>
      <c r="D4196" s="3" t="s">
        <v>2161</v>
      </c>
      <c r="E4196" s="3" t="s">
        <v>6850</v>
      </c>
      <c r="F4196" s="3" t="s">
        <v>17407</v>
      </c>
      <c r="G4196" s="3" t="s">
        <v>17408</v>
      </c>
      <c r="I4196" t="str">
        <f t="shared" si="65"/>
        <v>,(1106,' Francisco Javier Donoso Gómez ',' fjdonoso@cpdv.cl',' 2 2671 5990    ', Director')</v>
      </c>
    </row>
    <row r="4197" spans="1:9">
      <c r="A4197" s="3" t="s">
        <v>17409</v>
      </c>
      <c r="B4197" s="3" t="s">
        <v>17405</v>
      </c>
      <c r="C4197" s="3">
        <f>VLOOKUP(B4197,CONSOLIDADO!A$2:E$11786,5,FALSE)</f>
        <v>1106</v>
      </c>
      <c r="D4197" s="3" t="s">
        <v>2161</v>
      </c>
      <c r="E4197" s="3" t="s">
        <v>17410</v>
      </c>
      <c r="F4197" s="3" t="s">
        <v>17411</v>
      </c>
      <c r="G4197" s="3" t="s">
        <v>17408</v>
      </c>
      <c r="I4197" t="str">
        <f t="shared" si="65"/>
        <v>,(1106,' Myriam Kaune Olguín ',' mkaune@cpdv.cl',' 2 2671 5990    ', Subdirectora Académica')</v>
      </c>
    </row>
    <row r="4198" spans="1:9">
      <c r="A4198" s="3" t="s">
        <v>17412</v>
      </c>
      <c r="B4198" s="3" t="s">
        <v>17405</v>
      </c>
      <c r="C4198" s="3">
        <f>VLOOKUP(B4198,CONSOLIDADO!A$2:E$11786,5,FALSE)</f>
        <v>1106</v>
      </c>
      <c r="D4198" s="3" t="s">
        <v>2161</v>
      </c>
      <c r="E4198" s="3" t="s">
        <v>17413</v>
      </c>
      <c r="F4198" s="3" t="s">
        <v>17414</v>
      </c>
      <c r="G4198" s="3" t="s">
        <v>17408</v>
      </c>
      <c r="I4198" t="str">
        <f t="shared" si="65"/>
        <v>,(1106,' Elizabeth Meyer Daza ',' emeyer@cpdv.cl',' 2 2671 5990    ', Subdirectora de Disciplina')</v>
      </c>
    </row>
    <row r="4199" spans="1:9">
      <c r="A4199" s="3" t="s">
        <v>17416</v>
      </c>
      <c r="B4199" s="3" t="s">
        <v>17415</v>
      </c>
      <c r="C4199" s="3">
        <f>VLOOKUP(B4199,CONSOLIDADO!A$2:E$11786,5,FALSE)</f>
        <v>1107</v>
      </c>
      <c r="D4199" s="3" t="s">
        <v>2161</v>
      </c>
      <c r="E4199" s="3"/>
      <c r="F4199" s="3"/>
      <c r="G4199" s="3" t="s">
        <v>17417</v>
      </c>
      <c r="I4199" t="str">
        <f t="shared" si="65"/>
        <v>,(1107,' Marcela Rossi','',' 2 2217 4376',')</v>
      </c>
    </row>
    <row r="4200" spans="1:9">
      <c r="A4200" s="3" t="s">
        <v>17418</v>
      </c>
      <c r="B4200" s="3" t="s">
        <v>57575</v>
      </c>
      <c r="C4200" s="3">
        <f>VLOOKUP(B4200,CONSOLIDADO!A$2:E$11786,5,FALSE)</f>
        <v>1108</v>
      </c>
      <c r="D4200" s="3" t="s">
        <v>2161</v>
      </c>
      <c r="E4200" s="3" t="s">
        <v>17419</v>
      </c>
      <c r="F4200" s="3" t="s">
        <v>17420</v>
      </c>
      <c r="G4200" s="3" t="s">
        <v>17421</v>
      </c>
      <c r="I4200" t="str">
        <f t="shared" si="65"/>
        <v>,(1108,' Claudia Alejandra Díaz García ',' cdiaz@cpdv.cl',' 2 2284 8292    ', Rectora')</v>
      </c>
    </row>
    <row r="4201" spans="1:9">
      <c r="A4201" s="3" t="s">
        <v>17422</v>
      </c>
      <c r="B4201" s="3" t="s">
        <v>57575</v>
      </c>
      <c r="C4201" s="3">
        <f>VLOOKUP(B4201,CONSOLIDADO!A$2:E$11786,5,FALSE)</f>
        <v>1108</v>
      </c>
      <c r="D4201" s="3" t="s">
        <v>2161</v>
      </c>
      <c r="E4201" s="3" t="s">
        <v>17423</v>
      </c>
      <c r="F4201" s="3" t="s">
        <v>17424</v>
      </c>
      <c r="G4201" s="3" t="s">
        <v>17421</v>
      </c>
      <c r="I4201" t="str">
        <f t="shared" si="65"/>
        <v>,(1108,' Silvia Oriana Constanzo Melgarejo ',' sconstanzo@cpdv.cl',' 2 2284 8292    ', Principal Infant School (Directora Ciclo Infant)')</v>
      </c>
    </row>
    <row r="4202" spans="1:9">
      <c r="A4202" s="3" t="s">
        <v>17425</v>
      </c>
      <c r="B4202" s="3" t="s">
        <v>57575</v>
      </c>
      <c r="C4202" s="3">
        <f>VLOOKUP(B4202,CONSOLIDADO!A$2:E$11786,5,FALSE)</f>
        <v>1108</v>
      </c>
      <c r="D4202" s="3" t="s">
        <v>2161</v>
      </c>
      <c r="E4202" s="3" t="s">
        <v>17426</v>
      </c>
      <c r="F4202" s="3" t="s">
        <v>17427</v>
      </c>
      <c r="G4202" s="3" t="s">
        <v>17421</v>
      </c>
      <c r="I4202" t="str">
        <f t="shared" si="65"/>
        <v>,(1108,' Juan Eduardo Marcelo Marilao San Martín ',' jmarilao@cpdv.cl',' 2 2284 8292    ', Director Ciclo Enseñanza Básica')</v>
      </c>
    </row>
    <row r="4203" spans="1:9">
      <c r="A4203" s="3" t="s">
        <v>17428</v>
      </c>
      <c r="B4203" s="3" t="s">
        <v>57575</v>
      </c>
      <c r="C4203" s="3">
        <f>VLOOKUP(B4203,CONSOLIDADO!A$2:E$11786,5,FALSE)</f>
        <v>1108</v>
      </c>
      <c r="D4203" s="3" t="s">
        <v>2161</v>
      </c>
      <c r="E4203" s="3"/>
      <c r="F4203" s="3"/>
      <c r="G4203" s="3" t="s">
        <v>17429</v>
      </c>
      <c r="I4203" t="str">
        <f t="shared" si="65"/>
        <v>,(1108,' Sergio Antonio Sánchez Contreras','',' 2 2284 8292',')</v>
      </c>
    </row>
    <row r="4204" spans="1:9">
      <c r="A4204" s="3" t="s">
        <v>17430</v>
      </c>
      <c r="B4204" s="3" t="s">
        <v>57575</v>
      </c>
      <c r="C4204" s="3">
        <f>VLOOKUP(B4204,CONSOLIDADO!A$2:E$11786,5,FALSE)</f>
        <v>1108</v>
      </c>
      <c r="D4204" s="3" t="s">
        <v>2161</v>
      </c>
      <c r="E4204" s="3" t="s">
        <v>17431</v>
      </c>
      <c r="F4204" s="3" t="s">
        <v>17432</v>
      </c>
      <c r="G4204" s="3" t="s">
        <v>17421</v>
      </c>
      <c r="I4204" t="str">
        <f t="shared" si="65"/>
        <v>,(1108,' Luis Patricio Menares Alvarez ',' lmenares@cpdv.cl',' 2 2284 8292    ', Director de Administración')</v>
      </c>
    </row>
    <row r="4205" spans="1:9">
      <c r="A4205" s="3" t="s">
        <v>17434</v>
      </c>
      <c r="B4205" s="3" t="s">
        <v>17433</v>
      </c>
      <c r="C4205" s="3">
        <f>VLOOKUP(B4205,CONSOLIDADO!A$2:E$11786,5,FALSE)</f>
        <v>1109</v>
      </c>
      <c r="D4205" s="3" t="s">
        <v>2161</v>
      </c>
      <c r="E4205" s="3"/>
      <c r="F4205" s="3"/>
      <c r="G4205" s="3" t="s">
        <v>17435</v>
      </c>
      <c r="I4205" t="str">
        <f t="shared" si="65"/>
        <v>,(1109,' Tomás Emilio Montecinos Soto','',' 2 3223 8870',')</v>
      </c>
    </row>
    <row r="4206" spans="1:9">
      <c r="A4206" s="3" t="s">
        <v>17437</v>
      </c>
      <c r="B4206" s="3" t="s">
        <v>17436</v>
      </c>
      <c r="C4206" s="3">
        <f>VLOOKUP(B4206,CONSOLIDADO!A$2:E$11786,5,FALSE)</f>
        <v>1110</v>
      </c>
      <c r="D4206" s="3" t="s">
        <v>2161</v>
      </c>
      <c r="E4206" s="3" t="s">
        <v>17438</v>
      </c>
      <c r="F4206" s="3"/>
      <c r="G4206" s="3" t="s">
        <v>17439</v>
      </c>
      <c r="I4206" t="str">
        <f t="shared" si="65"/>
        <v>,(1110,' Catalina Laage Vaccaro ','',' 2 2750 0900    ', Rector (I)')</v>
      </c>
    </row>
    <row r="4207" spans="1:9">
      <c r="A4207" s="3" t="s">
        <v>17440</v>
      </c>
      <c r="B4207" s="3" t="s">
        <v>17436</v>
      </c>
      <c r="C4207" s="3">
        <f>VLOOKUP(B4207,CONSOLIDADO!A$2:E$11786,5,FALSE)</f>
        <v>1110</v>
      </c>
      <c r="D4207" s="3" t="s">
        <v>2161</v>
      </c>
      <c r="E4207" s="3" t="s">
        <v>6757</v>
      </c>
      <c r="F4207" s="3"/>
      <c r="G4207" s="3" t="s">
        <v>17439</v>
      </c>
      <c r="I4207" t="str">
        <f t="shared" si="65"/>
        <v>,(1110,' Javier Aldunate ','',' 2 2750 0900    ', Gerente de Administración y Finanzas')</v>
      </c>
    </row>
    <row r="4208" spans="1:9">
      <c r="A4208" s="3" t="s">
        <v>17443</v>
      </c>
      <c r="B4208" s="3" t="s">
        <v>17441</v>
      </c>
      <c r="C4208" s="3">
        <f>VLOOKUP(B4208,CONSOLIDADO!A$2:E$11786,5,FALSE)</f>
        <v>1111</v>
      </c>
      <c r="D4208" s="3" t="s">
        <v>17442</v>
      </c>
      <c r="E4208" s="3" t="s">
        <v>6739</v>
      </c>
      <c r="F4208" s="3" t="s">
        <v>17444</v>
      </c>
      <c r="G4208" s="3" t="s">
        <v>17445</v>
      </c>
      <c r="I4208" t="str">
        <f t="shared" si="65"/>
        <v>,(1111,' Sergio La Rocca ',' marta_gutierrez@colpal.com',' 2 2387 6101    ', Gerente General')</v>
      </c>
    </row>
    <row r="4209" spans="1:9">
      <c r="A4209" s="3" t="s">
        <v>17446</v>
      </c>
      <c r="B4209" s="3" t="s">
        <v>17441</v>
      </c>
      <c r="C4209" s="3">
        <f>VLOOKUP(B4209,CONSOLIDADO!A$2:E$11786,5,FALSE)</f>
        <v>1111</v>
      </c>
      <c r="D4209" s="3" t="s">
        <v>17442</v>
      </c>
      <c r="E4209" s="3" t="s">
        <v>6757</v>
      </c>
      <c r="F4209" s="3" t="s">
        <v>17444</v>
      </c>
      <c r="G4209" s="3" t="s">
        <v>17445</v>
      </c>
      <c r="I4209" t="str">
        <f t="shared" si="65"/>
        <v>,(1111,' Norma Alva Martínez ',' marta_gutierrez@colpal.com',' 2 2387 6101    ', Gerente de Administración y Finanzas')</v>
      </c>
    </row>
    <row r="4210" spans="1:9">
      <c r="A4210" s="3" t="s">
        <v>17447</v>
      </c>
      <c r="B4210" s="3" t="s">
        <v>17441</v>
      </c>
      <c r="C4210" s="3">
        <f>VLOOKUP(B4210,CONSOLIDADO!A$2:E$11786,5,FALSE)</f>
        <v>1111</v>
      </c>
      <c r="D4210" s="3" t="s">
        <v>17442</v>
      </c>
      <c r="E4210" s="3" t="s">
        <v>17448</v>
      </c>
      <c r="F4210" s="3"/>
      <c r="G4210" s="3" t="s">
        <v>17445</v>
      </c>
      <c r="I4210" t="str">
        <f t="shared" si="65"/>
        <v>,(1111,' Diego Faulord ','',' 2 2387 6101    ', Team Leader Ventas')</v>
      </c>
    </row>
    <row r="4211" spans="1:9">
      <c r="A4211" s="3" t="s">
        <v>17449</v>
      </c>
      <c r="B4211" s="3" t="s">
        <v>17441</v>
      </c>
      <c r="C4211" s="3">
        <f>VLOOKUP(B4211,CONSOLIDADO!A$2:E$11786,5,FALSE)</f>
        <v>1111</v>
      </c>
      <c r="D4211" s="3" t="s">
        <v>17442</v>
      </c>
      <c r="E4211" s="3"/>
      <c r="F4211" s="3"/>
      <c r="G4211" s="3" t="s">
        <v>17450</v>
      </c>
      <c r="I4211" t="str">
        <f t="shared" si="65"/>
        <v>,(1111,' Pablo Arriagada Santos','',' 2 2387 6101',')</v>
      </c>
    </row>
    <row r="4212" spans="1:9">
      <c r="A4212" s="3" t="s">
        <v>17451</v>
      </c>
      <c r="B4212" s="3" t="s">
        <v>17441</v>
      </c>
      <c r="C4212" s="3">
        <f>VLOOKUP(B4212,CONSOLIDADO!A$2:E$11786,5,FALSE)</f>
        <v>1111</v>
      </c>
      <c r="D4212" s="3" t="s">
        <v>17442</v>
      </c>
      <c r="E4212" s="3" t="s">
        <v>17452</v>
      </c>
      <c r="F4212" s="3"/>
      <c r="G4212" s="3" t="s">
        <v>17445</v>
      </c>
      <c r="I4212" t="str">
        <f t="shared" si="65"/>
        <v>,(1111,' Paulo Peroni ','',' 2 2387 6101    ', Gerente de Servicio al Cliente y Logística')</v>
      </c>
    </row>
    <row r="4213" spans="1:9">
      <c r="A4213" s="3" t="s">
        <v>17455</v>
      </c>
      <c r="B4213" s="3" t="s">
        <v>17453</v>
      </c>
      <c r="C4213" s="3">
        <f>VLOOKUP(B4213,CONSOLIDADO!A$2:E$11786,5,FALSE)</f>
        <v>1112</v>
      </c>
      <c r="D4213" s="3" t="s">
        <v>17454</v>
      </c>
      <c r="E4213" s="3"/>
      <c r="F4213" s="3"/>
      <c r="G4213" s="3" t="s">
        <v>17456</v>
      </c>
      <c r="I4213" t="str">
        <f t="shared" si="65"/>
        <v>,(1112,' Roberto Sivori Vergara','',' 2 2496 1500',')</v>
      </c>
    </row>
    <row r="4214" spans="1:9">
      <c r="A4214" s="3" t="s">
        <v>17457</v>
      </c>
      <c r="B4214" s="3" t="s">
        <v>17453</v>
      </c>
      <c r="C4214" s="3">
        <f>VLOOKUP(B4214,CONSOLIDADO!A$2:E$11786,5,FALSE)</f>
        <v>1112</v>
      </c>
      <c r="D4214" s="3" t="s">
        <v>17454</v>
      </c>
      <c r="E4214" s="3" t="s">
        <v>6739</v>
      </c>
      <c r="F4214" s="3" t="s">
        <v>17458</v>
      </c>
      <c r="G4214" s="3" t="s">
        <v>17459</v>
      </c>
      <c r="I4214" t="str">
        <f t="shared" si="65"/>
        <v>,(1112,' Rafael Araya Ugarte ',' rafael.araya@colliers.cl',' 2 2496 1504    ', Gerente General')</v>
      </c>
    </row>
    <row r="4215" spans="1:9">
      <c r="A4215" s="3" t="s">
        <v>17460</v>
      </c>
      <c r="B4215" s="3" t="s">
        <v>17453</v>
      </c>
      <c r="C4215" s="3">
        <f>VLOOKUP(B4215,CONSOLIDADO!A$2:E$11786,5,FALSE)</f>
        <v>1112</v>
      </c>
      <c r="D4215" s="3" t="s">
        <v>17454</v>
      </c>
      <c r="E4215" s="3" t="s">
        <v>6959</v>
      </c>
      <c r="F4215" s="3" t="s">
        <v>17461</v>
      </c>
      <c r="G4215" s="3" t="s">
        <v>17462</v>
      </c>
      <c r="I4215" t="str">
        <f t="shared" si="65"/>
        <v>,(1112,' Jaime Ugarte Millán ',' jaime.ugarte@colliers.cl',' 2 2496 1529    ', Director Ejecutivo')</v>
      </c>
    </row>
    <row r="4216" spans="1:9">
      <c r="A4216" s="3" t="s">
        <v>17463</v>
      </c>
      <c r="B4216" s="3" t="s">
        <v>17453</v>
      </c>
      <c r="C4216" s="3">
        <f>VLOOKUP(B4216,CONSOLIDADO!A$2:E$11786,5,FALSE)</f>
        <v>1112</v>
      </c>
      <c r="D4216" s="3" t="s">
        <v>17454</v>
      </c>
      <c r="E4216" s="3" t="s">
        <v>9262</v>
      </c>
      <c r="F4216" s="3" t="s">
        <v>17464</v>
      </c>
      <c r="G4216" s="3" t="s">
        <v>17465</v>
      </c>
      <c r="I4216" t="str">
        <f t="shared" si="65"/>
        <v>,(1112,' Teresa Campos Velásquez ',' teresa.campos@colliers.cl',' 2 2964 1604    ', Directora de Administración y Finanzas')</v>
      </c>
    </row>
    <row r="4217" spans="1:9">
      <c r="A4217" s="3" t="s">
        <v>17466</v>
      </c>
      <c r="B4217" s="3" t="s">
        <v>17453</v>
      </c>
      <c r="C4217" s="3">
        <f>VLOOKUP(B4217,CONSOLIDADO!A$2:E$11786,5,FALSE)</f>
        <v>1112</v>
      </c>
      <c r="D4217" s="3" t="s">
        <v>17454</v>
      </c>
      <c r="E4217" s="3" t="s">
        <v>17467</v>
      </c>
      <c r="F4217" s="3" t="s">
        <v>17468</v>
      </c>
      <c r="G4217" s="3" t="s">
        <v>17469</v>
      </c>
      <c r="I4217" t="str">
        <f t="shared" si="65"/>
        <v>,(1112,' José Tomás Castañeda Diez ',' josetomas.castaneda@colliers.cl',' 2 2496 1525    ', Director de Desarrollo Inmobiliario')</v>
      </c>
    </row>
    <row r="4218" spans="1:9">
      <c r="A4218" s="3" t="s">
        <v>17471</v>
      </c>
      <c r="B4218" s="3" t="s">
        <v>17470</v>
      </c>
      <c r="C4218" s="3">
        <f>VLOOKUP(B4218,CONSOLIDADO!A$2:E$11786,5,FALSE)</f>
        <v>1113</v>
      </c>
      <c r="D4218" s="3" t="s">
        <v>4853</v>
      </c>
      <c r="E4218" s="3" t="s">
        <v>6739</v>
      </c>
      <c r="F4218" s="3"/>
      <c r="G4218" s="3" t="s">
        <v>17472</v>
      </c>
      <c r="I4218" t="str">
        <f t="shared" si="65"/>
        <v>,(1113,' Nicolás Donoso Serrano ','',' 2 2959 4204    ', Gerente General')</v>
      </c>
    </row>
    <row r="4219" spans="1:9">
      <c r="A4219" s="3" t="s">
        <v>17473</v>
      </c>
      <c r="B4219" s="3" t="s">
        <v>17470</v>
      </c>
      <c r="C4219" s="3">
        <f>VLOOKUP(B4219,CONSOLIDADO!A$2:E$11786,5,FALSE)</f>
        <v>1113</v>
      </c>
      <c r="D4219" s="3" t="s">
        <v>4853</v>
      </c>
      <c r="E4219" s="3" t="s">
        <v>17474</v>
      </c>
      <c r="F4219" s="3"/>
      <c r="G4219" s="3" t="s">
        <v>17475</v>
      </c>
      <c r="I4219" t="str">
        <f t="shared" si="65"/>
        <v>,(1113,' Carola Schwencke Reyes ','',' 2 2959 4734    ', Gerente de Salud')</v>
      </c>
    </row>
    <row r="4220" spans="1:9">
      <c r="A4220" s="3" t="s">
        <v>17476</v>
      </c>
      <c r="B4220" s="3" t="s">
        <v>17470</v>
      </c>
      <c r="C4220" s="3">
        <f>VLOOKUP(B4220,CONSOLIDADO!A$2:E$11786,5,FALSE)</f>
        <v>1113</v>
      </c>
      <c r="D4220" s="3" t="s">
        <v>4853</v>
      </c>
      <c r="E4220" s="3" t="s">
        <v>6905</v>
      </c>
      <c r="F4220" s="3"/>
      <c r="G4220" s="3" t="s">
        <v>17477</v>
      </c>
      <c r="I4220" t="str">
        <f t="shared" si="65"/>
        <v>,(1113,' Felipe Galleguillos Serey ','',' 2 2959 4588    ', Gerente Comercial')</v>
      </c>
    </row>
    <row r="4221" spans="1:9">
      <c r="A4221" s="3" t="s">
        <v>17478</v>
      </c>
      <c r="B4221" s="3" t="s">
        <v>17470</v>
      </c>
      <c r="C4221" s="3">
        <f>VLOOKUP(B4221,CONSOLIDADO!A$2:E$11786,5,FALSE)</f>
        <v>1113</v>
      </c>
      <c r="D4221" s="3" t="s">
        <v>4853</v>
      </c>
      <c r="E4221" s="3" t="s">
        <v>15527</v>
      </c>
      <c r="F4221" s="3"/>
      <c r="G4221" s="3" t="s">
        <v>17472</v>
      </c>
      <c r="I4221" t="str">
        <f t="shared" si="65"/>
        <v>,(1113,' Eugenio Cornejo García ','',' 2 2959 4204    ', Gerente Corporativo de Finanzas')</v>
      </c>
    </row>
    <row r="4222" spans="1:9">
      <c r="A4222" s="3" t="s">
        <v>17479</v>
      </c>
      <c r="B4222" s="3" t="s">
        <v>17470</v>
      </c>
      <c r="C4222" s="3">
        <f>VLOOKUP(B4222,CONSOLIDADO!A$2:E$11786,5,FALSE)</f>
        <v>1113</v>
      </c>
      <c r="D4222" s="3" t="s">
        <v>4853</v>
      </c>
      <c r="E4222" s="3" t="s">
        <v>17480</v>
      </c>
      <c r="F4222" s="3"/>
      <c r="G4222" s="3" t="s">
        <v>17481</v>
      </c>
      <c r="I4222" t="str">
        <f t="shared" si="65"/>
        <v>,(1113,' Fernando Fumagalli ','',' 2 3323 9009    ', Gerente de Tecnología e Innovación')</v>
      </c>
    </row>
    <row r="4223" spans="1:9">
      <c r="A4223" s="3" t="s">
        <v>17483</v>
      </c>
      <c r="B4223" s="3" t="s">
        <v>17482</v>
      </c>
      <c r="C4223" s="3">
        <f>VLOOKUP(B4223,CONSOLIDADO!A$2:E$11786,5,FALSE)</f>
        <v>1114</v>
      </c>
      <c r="D4223" s="3" t="s">
        <v>5375</v>
      </c>
      <c r="E4223" s="3" t="s">
        <v>8474</v>
      </c>
      <c r="F4223" s="3" t="s">
        <v>17484</v>
      </c>
      <c r="G4223" s="3" t="s">
        <v>17485</v>
      </c>
      <c r="I4223" t="str">
        <f t="shared" si="65"/>
        <v>,(1114,' Hernán Reyes Silva ',' abejadorada@gmail.com',' 75 238 0776    ', Administrador')</v>
      </c>
    </row>
    <row r="4224" spans="1:9">
      <c r="A4224" s="3" t="s">
        <v>17486</v>
      </c>
      <c r="B4224" s="3" t="s">
        <v>17482</v>
      </c>
      <c r="C4224" s="3">
        <f>VLOOKUP(B4224,CONSOLIDADO!A$2:E$11786,5,FALSE)</f>
        <v>1114</v>
      </c>
      <c r="D4224" s="3" t="s">
        <v>5375</v>
      </c>
      <c r="E4224" s="3" t="s">
        <v>17487</v>
      </c>
      <c r="F4224" s="3" t="s">
        <v>17484</v>
      </c>
      <c r="G4224" s="3" t="s">
        <v>17488</v>
      </c>
      <c r="I4224" t="str">
        <f t="shared" si="65"/>
        <v>,(1114,' Paula Cristina Landeros Silva ',' abejadorada@gmail.com',' 75 238 0218    ', Administradora')</v>
      </c>
    </row>
    <row r="4225" spans="1:9">
      <c r="A4225" s="3" t="s">
        <v>17490</v>
      </c>
      <c r="B4225" s="3" t="s">
        <v>17489</v>
      </c>
      <c r="C4225" s="3">
        <f>VLOOKUP(B4225,CONSOLIDADO!A$2:E$11786,5,FALSE)</f>
        <v>1115</v>
      </c>
      <c r="D4225" s="3" t="s">
        <v>5375</v>
      </c>
      <c r="E4225" s="3"/>
      <c r="F4225" s="3"/>
      <c r="G4225" s="3" t="s">
        <v>17491</v>
      </c>
      <c r="I4225" t="str">
        <f t="shared" si="65"/>
        <v>,(1115,' Andreas Schück Scheidhauer','',' 2 2821 9744',')</v>
      </c>
    </row>
    <row r="4226" spans="1:9">
      <c r="A4226" s="3" t="s">
        <v>17493</v>
      </c>
      <c r="B4226" s="3" t="s">
        <v>17492</v>
      </c>
      <c r="C4226" s="3">
        <f>VLOOKUP(B4226,CONSOLIDADO!A$2:E$11786,5,FALSE)</f>
        <v>1116</v>
      </c>
      <c r="D4226" s="3" t="s">
        <v>5375</v>
      </c>
      <c r="E4226" s="3" t="s">
        <v>6739</v>
      </c>
      <c r="F4226" s="3" t="s">
        <v>17494</v>
      </c>
      <c r="G4226" s="3" t="s">
        <v>17495</v>
      </c>
      <c r="I4226" t="str">
        <f t="shared" si="65"/>
        <v>,(1116,' Werner Kurz Scheel ',' kurzwerner@colmenareswerner.cl',' 2 2824 1043    ', Gerente General')</v>
      </c>
    </row>
    <row r="4227" spans="1:9">
      <c r="A4227" s="3" t="s">
        <v>17498</v>
      </c>
      <c r="B4227" s="3" t="s">
        <v>17496</v>
      </c>
      <c r="C4227" s="3">
        <f>VLOOKUP(B4227,CONSOLIDADO!A$2:E$11786,5,FALSE)</f>
        <v>1117</v>
      </c>
      <c r="D4227" s="3" t="s">
        <v>17497</v>
      </c>
      <c r="E4227" s="3" t="s">
        <v>6813</v>
      </c>
      <c r="F4227" s="3" t="s">
        <v>17499</v>
      </c>
      <c r="G4227" s="3" t="s">
        <v>17500</v>
      </c>
      <c r="I4227" t="str">
        <f t="shared" ref="I4227:I4290" si="66">CONCATENATE(",(",C4227,",'",A4227,"','",F4227,"','",G4227,"',",E4227,"')")</f>
        <v>,(1117,' Darcy Fuenzalida O'Shee ',' darcy.fuenzalida@colorhouse.cl',' 32 297 1294    ', Presidente')</v>
      </c>
    </row>
    <row r="4228" spans="1:9">
      <c r="A4228" s="3" t="s">
        <v>17501</v>
      </c>
      <c r="B4228" s="3" t="s">
        <v>17496</v>
      </c>
      <c r="C4228" s="3">
        <f>VLOOKUP(B4228,CONSOLIDADO!A$2:E$11786,5,FALSE)</f>
        <v>1117</v>
      </c>
      <c r="D4228" s="3" t="s">
        <v>17497</v>
      </c>
      <c r="E4228" s="3" t="s">
        <v>6739</v>
      </c>
      <c r="F4228" s="3" t="s">
        <v>17502</v>
      </c>
      <c r="G4228" s="3" t="s">
        <v>17500</v>
      </c>
      <c r="I4228" t="str">
        <f t="shared" si="66"/>
        <v>,(1117,' Beryl Carriel Oliva ',' berylcarriel@colorhouse.cl',' 32 297 1294    ', Gerente General')</v>
      </c>
    </row>
    <row r="4229" spans="1:9">
      <c r="A4229" s="3" t="s">
        <v>17503</v>
      </c>
      <c r="B4229" s="3" t="s">
        <v>17496</v>
      </c>
      <c r="C4229" s="3">
        <f>VLOOKUP(B4229,CONSOLIDADO!A$2:E$11786,5,FALSE)</f>
        <v>1117</v>
      </c>
      <c r="D4229" s="3" t="s">
        <v>17497</v>
      </c>
      <c r="E4229" s="3" t="s">
        <v>7679</v>
      </c>
      <c r="F4229" s="3" t="s">
        <v>17504</v>
      </c>
      <c r="G4229" s="3" t="s">
        <v>17500</v>
      </c>
      <c r="I4229" t="str">
        <f t="shared" si="66"/>
        <v>,(1117,' Verónica Díaz Pinto ',' veronicadiaz@colorhouse.cl',' 32 297 1294    ', Secretaria')</v>
      </c>
    </row>
    <row r="4230" spans="1:9">
      <c r="A4230" s="3" t="s">
        <v>17507</v>
      </c>
      <c r="B4230" s="3" t="s">
        <v>17505</v>
      </c>
      <c r="C4230" s="3">
        <f>VLOOKUP(B4230,CONSOLIDADO!A$2:E$11786,5,FALSE)</f>
        <v>1118</v>
      </c>
      <c r="D4230" s="3" t="s">
        <v>17506</v>
      </c>
      <c r="E4230" s="3" t="s">
        <v>10205</v>
      </c>
      <c r="F4230" s="3" t="s">
        <v>17508</v>
      </c>
      <c r="G4230" s="3" t="s">
        <v>17509</v>
      </c>
      <c r="I4230" t="str">
        <f t="shared" si="66"/>
        <v>,(1118,' Claudio Enrique Pérez Núñez ',' cperez@colorshoes.cl',' 2 2556 5434    ', Representante Legal')</v>
      </c>
    </row>
    <row r="4231" spans="1:9">
      <c r="A4231" s="3" t="s">
        <v>17510</v>
      </c>
      <c r="B4231" s="3" t="s">
        <v>17505</v>
      </c>
      <c r="C4231" s="3">
        <f>VLOOKUP(B4231,CONSOLIDADO!A$2:E$11786,5,FALSE)</f>
        <v>1118</v>
      </c>
      <c r="D4231" s="3" t="s">
        <v>17506</v>
      </c>
      <c r="E4231" s="3" t="s">
        <v>6739</v>
      </c>
      <c r="F4231" s="3" t="s">
        <v>17511</v>
      </c>
      <c r="G4231" s="3" t="s">
        <v>17512</v>
      </c>
      <c r="I4231" t="str">
        <f t="shared" si="66"/>
        <v>,(1118,' Carlos Rodrigo Osadey Vergara ',' cosadey@colorshoes.cl',' 2 2538 4210    ', Gerente General')</v>
      </c>
    </row>
    <row r="4232" spans="1:9">
      <c r="A4232" s="3" t="s">
        <v>17514</v>
      </c>
      <c r="B4232" s="3" t="s">
        <v>17513</v>
      </c>
      <c r="C4232" s="3">
        <f>VLOOKUP(B4232,CONSOLIDADO!A$2:E$11786,5,FALSE)</f>
        <v>1119</v>
      </c>
      <c r="D4232" s="3" t="s">
        <v>4700</v>
      </c>
      <c r="E4232" s="3" t="s">
        <v>17515</v>
      </c>
      <c r="F4232" s="3" t="s">
        <v>17516</v>
      </c>
      <c r="G4232" s="3" t="s">
        <v>17517</v>
      </c>
      <c r="I4232" t="str">
        <f t="shared" si="66"/>
        <v>,(1119,' Carlos Scheuch ',' c.scheuch@colorama.cl',' 2 2411 4700    ', Gerente General / Comercial')</v>
      </c>
    </row>
    <row r="4233" spans="1:9">
      <c r="A4233" s="3" t="s">
        <v>17518</v>
      </c>
      <c r="B4233" s="3" t="s">
        <v>17513</v>
      </c>
      <c r="C4233" s="3">
        <f>VLOOKUP(B4233,CONSOLIDADO!A$2:E$11786,5,FALSE)</f>
        <v>1119</v>
      </c>
      <c r="D4233" s="3" t="s">
        <v>4700</v>
      </c>
      <c r="E4233" s="3" t="s">
        <v>6757</v>
      </c>
      <c r="F4233" s="3" t="s">
        <v>17519</v>
      </c>
      <c r="G4233" s="3" t="s">
        <v>17517</v>
      </c>
      <c r="I4233" t="str">
        <f t="shared" si="66"/>
        <v>,(1119,' Eduardo Ibacache ',' finanzas@colorama.cl',' 2 2411 4700    ', Gerente de Administración y Finanzas')</v>
      </c>
    </row>
    <row r="4234" spans="1:9">
      <c r="A4234" s="3" t="s">
        <v>17522</v>
      </c>
      <c r="B4234" s="3" t="s">
        <v>17520</v>
      </c>
      <c r="C4234" s="3">
        <f>VLOOKUP(B4234,CONSOLIDADO!A$2:E$11786,5,FALSE)</f>
        <v>1120</v>
      </c>
      <c r="D4234" s="3" t="s">
        <v>17521</v>
      </c>
      <c r="E4234" s="3"/>
      <c r="F4234" s="3"/>
      <c r="G4234" s="3" t="s">
        <v>17523</v>
      </c>
      <c r="I4234" t="str">
        <f t="shared" si="66"/>
        <v>,(1120,' Rodrigo Enrique León García','',' 2 2622 3535',')</v>
      </c>
    </row>
    <row r="4235" spans="1:9">
      <c r="A4235" s="3" t="s">
        <v>17524</v>
      </c>
      <c r="B4235" s="3" t="s">
        <v>17520</v>
      </c>
      <c r="C4235" s="3">
        <f>VLOOKUP(B4235,CONSOLIDADO!A$2:E$11786,5,FALSE)</f>
        <v>1120</v>
      </c>
      <c r="D4235" s="3" t="s">
        <v>17521</v>
      </c>
      <c r="E4235" s="3" t="s">
        <v>6739</v>
      </c>
      <c r="F4235" s="3" t="s">
        <v>17525</v>
      </c>
      <c r="G4235" s="3" t="s">
        <v>17526</v>
      </c>
      <c r="I4235" t="str">
        <f t="shared" si="66"/>
        <v>,(1120,' Ignacio Alejandro González Uribe ',' igonzalez@colorpack.cl',' 2 2622 3535    ', Gerente General')</v>
      </c>
    </row>
    <row r="4236" spans="1:9">
      <c r="A4236" s="3" t="s">
        <v>17527</v>
      </c>
      <c r="B4236" s="3" t="s">
        <v>17520</v>
      </c>
      <c r="C4236" s="3">
        <f>VLOOKUP(B4236,CONSOLIDADO!A$2:E$11786,5,FALSE)</f>
        <v>1120</v>
      </c>
      <c r="D4236" s="3" t="s">
        <v>17521</v>
      </c>
      <c r="E4236" s="3" t="s">
        <v>17528</v>
      </c>
      <c r="F4236" s="3" t="s">
        <v>17529</v>
      </c>
      <c r="G4236" s="3" t="s">
        <v>17526</v>
      </c>
      <c r="I4236" t="str">
        <f t="shared" si="66"/>
        <v>,(1120,' Marco Duarte Cerda ',' mduarte@colorpack.cl',' 2 2622 3535    ', Contador General y Encargado de Recursos Humanos')</v>
      </c>
    </row>
    <row r="4237" spans="1:9">
      <c r="A4237" s="3" t="s">
        <v>17531</v>
      </c>
      <c r="B4237" s="3" t="s">
        <v>57576</v>
      </c>
      <c r="C4237" s="3">
        <f>VLOOKUP(B4237,CONSOLIDADO!A$2:E$11786,5,FALSE)</f>
        <v>1121</v>
      </c>
      <c r="D4237" s="3" t="s">
        <v>17530</v>
      </c>
      <c r="E4237" s="3"/>
      <c r="F4237" s="3"/>
      <c r="G4237" s="3" t="s">
        <v>17532</v>
      </c>
      <c r="I4237" t="str">
        <f t="shared" si="66"/>
        <v>,(1121,' Andrés Ducasse Rojas','',' 2 2641 6687',')</v>
      </c>
    </row>
    <row r="4238" spans="1:9">
      <c r="A4238" s="3" t="s">
        <v>17533</v>
      </c>
      <c r="B4238" s="3" t="s">
        <v>57576</v>
      </c>
      <c r="C4238" s="3">
        <f>VLOOKUP(B4238,CONSOLIDADO!A$2:E$11786,5,FALSE)</f>
        <v>1121</v>
      </c>
      <c r="D4238" s="3" t="s">
        <v>17530</v>
      </c>
      <c r="E4238" s="3" t="s">
        <v>6757</v>
      </c>
      <c r="F4238" s="3" t="s">
        <v>17534</v>
      </c>
      <c r="G4238" s="3" t="s">
        <v>17535</v>
      </c>
      <c r="I4238" t="str">
        <f t="shared" si="66"/>
        <v>,(1121,' Alvaro Monsalve Mercadal ',' amm@ducasse.cl',' 2 2641 6687    ', Gerente de Administración y Finanzas')</v>
      </c>
    </row>
    <row r="4239" spans="1:9">
      <c r="A4239" s="3" t="s">
        <v>17536</v>
      </c>
      <c r="B4239" s="3" t="s">
        <v>57576</v>
      </c>
      <c r="C4239" s="3">
        <f>VLOOKUP(B4239,CONSOLIDADO!A$2:E$11786,5,FALSE)</f>
        <v>1121</v>
      </c>
      <c r="D4239" s="3" t="s">
        <v>17530</v>
      </c>
      <c r="E4239" s="3" t="s">
        <v>8364</v>
      </c>
      <c r="F4239" s="3" t="s">
        <v>17537</v>
      </c>
      <c r="G4239" s="3" t="s">
        <v>17535</v>
      </c>
      <c r="I4239" t="str">
        <f t="shared" si="66"/>
        <v>,(1121,' Julián Peralta Muñoz ',' julian.peralta@colowall.cl',' 2 2641 6687    ', Gerente de Producción')</v>
      </c>
    </row>
    <row r="4240" spans="1:9">
      <c r="A4240" s="3" t="s">
        <v>17538</v>
      </c>
      <c r="B4240" s="3" t="s">
        <v>57576</v>
      </c>
      <c r="C4240" s="3">
        <f>VLOOKUP(B4240,CONSOLIDADO!A$2:E$11786,5,FALSE)</f>
        <v>1121</v>
      </c>
      <c r="D4240" s="3" t="s">
        <v>17530</v>
      </c>
      <c r="E4240" s="3" t="s">
        <v>6905</v>
      </c>
      <c r="F4240" s="3" t="s">
        <v>17539</v>
      </c>
      <c r="G4240" s="3" t="s">
        <v>17535</v>
      </c>
      <c r="I4240" t="str">
        <f t="shared" si="66"/>
        <v>,(1121,' Cristian Sabah Sánchez ',' cristian.sabah@ducasse.cl',' 2 2641 6687    ', Gerente Comercial')</v>
      </c>
    </row>
    <row r="4241" spans="1:9">
      <c r="A4241" s="3" t="s">
        <v>17542</v>
      </c>
      <c r="B4241" s="3" t="s">
        <v>17540</v>
      </c>
      <c r="C4241" s="3">
        <f>VLOOKUP(B4241,CONSOLIDADO!A$2:E$11786,5,FALSE)</f>
        <v>1122</v>
      </c>
      <c r="D4241" s="3" t="s">
        <v>17541</v>
      </c>
      <c r="E4241" s="3"/>
      <c r="F4241" s="3"/>
      <c r="G4241" s="3" t="s">
        <v>17543</v>
      </c>
      <c r="I4241" t="str">
        <f t="shared" si="66"/>
        <v>,(1122,' Lionel Mancilla Lausic','',' 64 247 3100',')</v>
      </c>
    </row>
    <row r="4242" spans="1:9">
      <c r="A4242" s="3" t="s">
        <v>17544</v>
      </c>
      <c r="B4242" s="3" t="s">
        <v>17540</v>
      </c>
      <c r="C4242" s="3">
        <f>VLOOKUP(B4242,CONSOLIDADO!A$2:E$11786,5,FALSE)</f>
        <v>1122</v>
      </c>
      <c r="D4242" s="3" t="s">
        <v>17541</v>
      </c>
      <c r="E4242" s="3"/>
      <c r="F4242" s="3"/>
      <c r="G4242" s="3" t="s">
        <v>17543</v>
      </c>
      <c r="I4242" t="str">
        <f t="shared" si="66"/>
        <v>,(1122,' Alvaro Sarah Gidi','',' 64 247 3100',')</v>
      </c>
    </row>
    <row r="4243" spans="1:9">
      <c r="A4243" s="3" t="s">
        <v>17545</v>
      </c>
      <c r="B4243" s="3" t="s">
        <v>17540</v>
      </c>
      <c r="C4243" s="3">
        <f>VLOOKUP(B4243,CONSOLIDADO!A$2:E$11786,5,FALSE)</f>
        <v>1122</v>
      </c>
      <c r="D4243" s="3" t="s">
        <v>17541</v>
      </c>
      <c r="E4243" s="3" t="s">
        <v>11711</v>
      </c>
      <c r="F4243" s="3"/>
      <c r="G4243" s="3" t="s">
        <v>17546</v>
      </c>
      <c r="I4243" t="str">
        <f t="shared" si="66"/>
        <v>,(1122,' Sergio Yáñez Redlich ','',' 64 247 3100    ', Contralor')</v>
      </c>
    </row>
    <row r="4244" spans="1:9">
      <c r="A4244" s="3" t="s">
        <v>17547</v>
      </c>
      <c r="B4244" s="3" t="s">
        <v>17540</v>
      </c>
      <c r="C4244" s="3">
        <f>VLOOKUP(B4244,CONSOLIDADO!A$2:E$11786,5,FALSE)</f>
        <v>1122</v>
      </c>
      <c r="D4244" s="3" t="s">
        <v>17541</v>
      </c>
      <c r="E4244" s="3" t="s">
        <v>17548</v>
      </c>
      <c r="F4244" s="3"/>
      <c r="G4244" s="3" t="s">
        <v>17549</v>
      </c>
      <c r="I4244" t="str">
        <f t="shared" si="66"/>
        <v>,(1122,' Mónica Vargas Quezada ','',' 64 247 3156    ', Gerente de Personas y Relaciones Institucionales')</v>
      </c>
    </row>
    <row r="4245" spans="1:9">
      <c r="A4245" s="3" t="s">
        <v>17550</v>
      </c>
      <c r="B4245" s="3" t="s">
        <v>17540</v>
      </c>
      <c r="C4245" s="3">
        <f>VLOOKUP(B4245,CONSOLIDADO!A$2:E$11786,5,FALSE)</f>
        <v>1122</v>
      </c>
      <c r="D4245" s="3" t="s">
        <v>17541</v>
      </c>
      <c r="E4245" s="3"/>
      <c r="F4245" s="3"/>
      <c r="G4245" s="3" t="s">
        <v>17543</v>
      </c>
      <c r="I4245" t="str">
        <f t="shared" si="66"/>
        <v>,(1122,' Mauricio Ramírez Silva','',' 64 247 3100',')</v>
      </c>
    </row>
    <row r="4246" spans="1:9">
      <c r="A4246" s="3" t="s">
        <v>17552</v>
      </c>
      <c r="B4246" s="3" t="s">
        <v>17551</v>
      </c>
      <c r="C4246" s="3">
        <f>VLOOKUP(B4246,CONSOLIDADO!A$2:E$11786,5,FALSE)</f>
        <v>1123</v>
      </c>
      <c r="D4246" s="3" t="s">
        <v>3802</v>
      </c>
      <c r="E4246" s="3"/>
      <c r="F4246" s="3"/>
      <c r="G4246" s="3" t="s">
        <v>17553</v>
      </c>
      <c r="I4246" t="str">
        <f t="shared" si="66"/>
        <v>,(1123,' Felipe Alarcón Vergara','',' 2 2489 7700',')</v>
      </c>
    </row>
    <row r="4247" spans="1:9">
      <c r="A4247" s="3" t="s">
        <v>17554</v>
      </c>
      <c r="B4247" s="3" t="s">
        <v>17551</v>
      </c>
      <c r="C4247" s="3">
        <f>VLOOKUP(B4247,CONSOLIDADO!A$2:E$11786,5,FALSE)</f>
        <v>1123</v>
      </c>
      <c r="D4247" s="3" t="s">
        <v>3802</v>
      </c>
      <c r="E4247" s="3" t="s">
        <v>17555</v>
      </c>
      <c r="F4247" s="3" t="s">
        <v>17556</v>
      </c>
      <c r="G4247" s="3" t="s">
        <v>17557</v>
      </c>
      <c r="I4247" t="str">
        <f t="shared" si="66"/>
        <v>,(1123,' Jorge Salvo Rojas ',' jorge.salvo@comafri.cl',' 72 223 0555    ', Jefe de Administración')</v>
      </c>
    </row>
    <row r="4248" spans="1:9">
      <c r="A4248" s="3" t="s">
        <v>17559</v>
      </c>
      <c r="B4248" s="3" t="s">
        <v>17558</v>
      </c>
      <c r="C4248" s="3">
        <f>VLOOKUP(B4248,CONSOLIDADO!A$2:E$11786,5,FALSE)</f>
        <v>1124</v>
      </c>
      <c r="D4248" s="3" t="s">
        <v>557</v>
      </c>
      <c r="E4248" s="3" t="s">
        <v>6739</v>
      </c>
      <c r="F4248" s="3" t="s">
        <v>17560</v>
      </c>
      <c r="G4248" s="3" t="s">
        <v>17561</v>
      </c>
      <c r="I4248" t="str">
        <f t="shared" si="66"/>
        <v>,(1124,' Gloria Cárdenas Angulo ',' gloria.cardenas.angulo@gmail.com',' 32 262 2409    ', Gerente General')</v>
      </c>
    </row>
    <row r="4249" spans="1:9">
      <c r="A4249" s="3" t="s">
        <v>17562</v>
      </c>
      <c r="B4249" s="3" t="s">
        <v>17558</v>
      </c>
      <c r="C4249" s="3">
        <f>VLOOKUP(B4249,CONSOLIDADO!A$2:E$11786,5,FALSE)</f>
        <v>1124</v>
      </c>
      <c r="D4249" s="3" t="s">
        <v>557</v>
      </c>
      <c r="E4249" s="3" t="s">
        <v>9447</v>
      </c>
      <c r="F4249" s="3" t="s">
        <v>17563</v>
      </c>
      <c r="G4249" s="3" t="s">
        <v>17561</v>
      </c>
      <c r="I4249" t="str">
        <f t="shared" si="66"/>
        <v>,(1124,' Harol Zapata Ríos ',' subgerencia.comalim@gmail.com',' 32 262 2409    ', Subgerente General')</v>
      </c>
    </row>
    <row r="4250" spans="1:9">
      <c r="A4250" s="3" t="s">
        <v>17564</v>
      </c>
      <c r="B4250" s="3" t="s">
        <v>17558</v>
      </c>
      <c r="C4250" s="3">
        <f>VLOOKUP(B4250,CONSOLIDADO!A$2:E$11786,5,FALSE)</f>
        <v>1124</v>
      </c>
      <c r="D4250" s="3" t="s">
        <v>557</v>
      </c>
      <c r="E4250" s="3" t="s">
        <v>17565</v>
      </c>
      <c r="F4250" s="3" t="s">
        <v>17566</v>
      </c>
      <c r="G4250" s="3" t="s">
        <v>17561</v>
      </c>
      <c r="I4250" t="str">
        <f t="shared" si="66"/>
        <v>,(1124,' Xiomara Ordenes Peralta ',' operaciones.comalim@gmail.com',' 32 262 2409    ', Subgerente de Producción y Operaciones')</v>
      </c>
    </row>
    <row r="4251" spans="1:9">
      <c r="A4251" s="3" t="s">
        <v>17568</v>
      </c>
      <c r="B4251" s="3" t="s">
        <v>17567</v>
      </c>
      <c r="C4251" s="3">
        <f>VLOOKUP(B4251,CONSOLIDADO!A$2:E$11786,5,FALSE)</f>
        <v>1125</v>
      </c>
      <c r="D4251" s="3" t="s">
        <v>5857</v>
      </c>
      <c r="E4251" s="3" t="s">
        <v>6813</v>
      </c>
      <c r="F4251" s="3" t="s">
        <v>17569</v>
      </c>
      <c r="G4251" s="3" t="s">
        <v>17570</v>
      </c>
      <c r="I4251" t="str">
        <f t="shared" si="66"/>
        <v>,(1125,' Julio Compagnon Ahumada ',' jca@comberplast.cl',' 2 2355 6400    ', Presidente')</v>
      </c>
    </row>
    <row r="4252" spans="1:9">
      <c r="A4252" s="3" t="s">
        <v>17571</v>
      </c>
      <c r="B4252" s="3" t="s">
        <v>17567</v>
      </c>
      <c r="C4252" s="3">
        <f>VLOOKUP(B4252,CONSOLIDADO!A$2:E$11786,5,FALSE)</f>
        <v>1125</v>
      </c>
      <c r="D4252" s="3" t="s">
        <v>5857</v>
      </c>
      <c r="E4252" s="3"/>
      <c r="F4252" s="3"/>
      <c r="G4252" s="3" t="s">
        <v>17572</v>
      </c>
      <c r="I4252" t="str">
        <f t="shared" si="66"/>
        <v>,(1125,' Julio Compagnon Bernabé','',' 2 2355 6400',')</v>
      </c>
    </row>
    <row r="4253" spans="1:9">
      <c r="A4253" s="3" t="s">
        <v>17573</v>
      </c>
      <c r="B4253" s="3" t="s">
        <v>17567</v>
      </c>
      <c r="C4253" s="3">
        <f>VLOOKUP(B4253,CONSOLIDADO!A$2:E$11786,5,FALSE)</f>
        <v>1125</v>
      </c>
      <c r="D4253" s="3" t="s">
        <v>5857</v>
      </c>
      <c r="E4253" s="3" t="s">
        <v>6757</v>
      </c>
      <c r="F4253" s="3" t="s">
        <v>17574</v>
      </c>
      <c r="G4253" s="3" t="s">
        <v>17570</v>
      </c>
      <c r="I4253" t="str">
        <f t="shared" si="66"/>
        <v>,(1125,' Claudio Olate Connel ',' colate@comberplast.cl',' 2 2355 6400    ', Gerente de Administración y Finanzas')</v>
      </c>
    </row>
    <row r="4254" spans="1:9">
      <c r="A4254" s="3" t="s">
        <v>17575</v>
      </c>
      <c r="B4254" s="3" t="s">
        <v>17567</v>
      </c>
      <c r="C4254" s="3">
        <f>VLOOKUP(B4254,CONSOLIDADO!A$2:E$11786,5,FALSE)</f>
        <v>1125</v>
      </c>
      <c r="D4254" s="3" t="s">
        <v>5857</v>
      </c>
      <c r="E4254" s="3"/>
      <c r="F4254" s="3"/>
      <c r="G4254" s="3" t="s">
        <v>17572</v>
      </c>
      <c r="I4254" t="str">
        <f t="shared" si="66"/>
        <v>,(1125,' Michel Compagnon Bernabé','',' 2 2355 6400',')</v>
      </c>
    </row>
    <row r="4255" spans="1:9">
      <c r="A4255" s="3" t="s">
        <v>17576</v>
      </c>
      <c r="B4255" s="3" t="s">
        <v>17567</v>
      </c>
      <c r="C4255" s="3">
        <f>VLOOKUP(B4255,CONSOLIDADO!A$2:E$11786,5,FALSE)</f>
        <v>1125</v>
      </c>
      <c r="D4255" s="3" t="s">
        <v>5857</v>
      </c>
      <c r="E4255" s="3"/>
      <c r="F4255" s="3"/>
      <c r="G4255" s="3" t="s">
        <v>17572</v>
      </c>
      <c r="I4255" t="str">
        <f t="shared" si="66"/>
        <v>,(1125,' Edgard Compagnon Ahumada','',' 2 2355 6400',')</v>
      </c>
    </row>
    <row r="4256" spans="1:9">
      <c r="A4256" s="3" t="s">
        <v>17579</v>
      </c>
      <c r="B4256" s="3" t="s">
        <v>17577</v>
      </c>
      <c r="C4256" s="3">
        <f>VLOOKUP(B4256,CONSOLIDADO!A$2:E$11786,5,FALSE)</f>
        <v>1126</v>
      </c>
      <c r="D4256" s="3" t="s">
        <v>17578</v>
      </c>
      <c r="E4256" s="3" t="s">
        <v>6739</v>
      </c>
      <c r="F4256" s="3" t="s">
        <v>17580</v>
      </c>
      <c r="G4256" s="3" t="s">
        <v>17581</v>
      </c>
      <c r="I4256" t="str">
        <f t="shared" si="66"/>
        <v>,(1126,' Ricardo Suárez Molina ',' rsuarez@suarezcombustibles.cl',' 45 261 1463    ', Gerente General')</v>
      </c>
    </row>
    <row r="4257" spans="1:9">
      <c r="A4257" s="3" t="s">
        <v>17582</v>
      </c>
      <c r="B4257" s="3" t="s">
        <v>17577</v>
      </c>
      <c r="C4257" s="3">
        <f>VLOOKUP(B4257,CONSOLIDADO!A$2:E$11786,5,FALSE)</f>
        <v>1126</v>
      </c>
      <c r="D4257" s="3" t="s">
        <v>17578</v>
      </c>
      <c r="E4257" s="3" t="s">
        <v>8905</v>
      </c>
      <c r="F4257" s="3"/>
      <c r="G4257" s="3" t="s">
        <v>17581</v>
      </c>
      <c r="I4257" t="str">
        <f t="shared" si="66"/>
        <v>,(1126,' Deyanira Lagos ','',' 45 261 1463    ', Administración y Finanzas')</v>
      </c>
    </row>
    <row r="4258" spans="1:9">
      <c r="A4258" s="3" t="s">
        <v>17584</v>
      </c>
      <c r="B4258" s="3" t="s">
        <v>17583</v>
      </c>
      <c r="C4258" s="3">
        <f>VLOOKUP(B4258,CONSOLIDADO!A$2:E$11786,5,FALSE)</f>
        <v>1127</v>
      </c>
      <c r="D4258" s="3" t="s">
        <v>849</v>
      </c>
      <c r="E4258" s="3" t="s">
        <v>6739</v>
      </c>
      <c r="F4258" s="3" t="s">
        <v>17585</v>
      </c>
      <c r="G4258" s="3" t="s">
        <v>17586</v>
      </c>
      <c r="I4258" t="str">
        <f t="shared" si="66"/>
        <v>,(1127,' Marcelo Gurovich Mizonik ',' mgurovich@comcait.cl',' 2 2974 4100    ', Gerente General')</v>
      </c>
    </row>
    <row r="4259" spans="1:9">
      <c r="A4259" s="3" t="s">
        <v>17587</v>
      </c>
      <c r="B4259" s="3" t="s">
        <v>17583</v>
      </c>
      <c r="C4259" s="3">
        <f>VLOOKUP(B4259,CONSOLIDADO!A$2:E$11786,5,FALSE)</f>
        <v>1127</v>
      </c>
      <c r="D4259" s="3" t="s">
        <v>849</v>
      </c>
      <c r="E4259" s="3"/>
      <c r="F4259" s="3"/>
      <c r="G4259" s="3" t="s">
        <v>17588</v>
      </c>
      <c r="I4259" t="str">
        <f t="shared" si="66"/>
        <v>,(1127,' Adela Gurovich Mizonik','',' 2 2974 4100',')</v>
      </c>
    </row>
    <row r="4260" spans="1:9">
      <c r="A4260" s="3" t="s">
        <v>17589</v>
      </c>
      <c r="B4260" s="3" t="s">
        <v>17583</v>
      </c>
      <c r="C4260" s="3">
        <f>VLOOKUP(B4260,CONSOLIDADO!A$2:E$11786,5,FALSE)</f>
        <v>1127</v>
      </c>
      <c r="D4260" s="3" t="s">
        <v>849</v>
      </c>
      <c r="E4260" s="3" t="s">
        <v>7250</v>
      </c>
      <c r="F4260" s="3" t="s">
        <v>17590</v>
      </c>
      <c r="G4260" s="3" t="s">
        <v>17586</v>
      </c>
      <c r="I4260" t="str">
        <f t="shared" si="66"/>
        <v>,(1127,' Enrique López ',' elopez@comcait.cl',' 2 2974 4100    ', Contador General')</v>
      </c>
    </row>
    <row r="4261" spans="1:9">
      <c r="A4261" s="3" t="s">
        <v>17593</v>
      </c>
      <c r="B4261" s="3" t="s">
        <v>17591</v>
      </c>
      <c r="C4261" s="3">
        <f>VLOOKUP(B4261,CONSOLIDADO!A$2:E$11786,5,FALSE)</f>
        <v>1128</v>
      </c>
      <c r="D4261" s="3" t="s">
        <v>17592</v>
      </c>
      <c r="E4261" s="3" t="s">
        <v>6739</v>
      </c>
      <c r="F4261" s="3" t="s">
        <v>17594</v>
      </c>
      <c r="G4261" s="3" t="s">
        <v>17595</v>
      </c>
      <c r="I4261" t="str">
        <f t="shared" si="66"/>
        <v>,(1128,' Juan Pablo Dagorret Legarreta ',' jpablo@comcer.cl',' 2 2683 2575    ', Gerente General')</v>
      </c>
    </row>
    <row r="4262" spans="1:9">
      <c r="A4262" s="3" t="s">
        <v>17598</v>
      </c>
      <c r="B4262" s="3" t="s">
        <v>17596</v>
      </c>
      <c r="C4262" s="3">
        <f>VLOOKUP(B4262,CONSOLIDADO!A$2:E$11786,5,FALSE)</f>
        <v>1129</v>
      </c>
      <c r="D4262" s="3" t="s">
        <v>17597</v>
      </c>
      <c r="E4262" s="3" t="s">
        <v>6739</v>
      </c>
      <c r="F4262" s="3" t="s">
        <v>17599</v>
      </c>
      <c r="G4262" s="3" t="s">
        <v>17600</v>
      </c>
      <c r="I4262" t="str">
        <f t="shared" si="66"/>
        <v>,(1129,' Guillermo Gabriel Hoces ',' ggabriel@comdiel.cl',' 2 2225 6775    ', Gerente General')</v>
      </c>
    </row>
    <row r="4263" spans="1:9">
      <c r="A4263" s="3" t="s">
        <v>17601</v>
      </c>
      <c r="B4263" s="3" t="s">
        <v>17596</v>
      </c>
      <c r="C4263" s="3">
        <f>VLOOKUP(B4263,CONSOLIDADO!A$2:E$11786,5,FALSE)</f>
        <v>1129</v>
      </c>
      <c r="D4263" s="3" t="s">
        <v>17597</v>
      </c>
      <c r="E4263" s="3"/>
      <c r="F4263" s="3"/>
      <c r="G4263" s="3" t="s">
        <v>17602</v>
      </c>
      <c r="I4263" t="str">
        <f t="shared" si="66"/>
        <v>,(1129,' Nelson Núñez Labra','',' 2 2225 6775',')</v>
      </c>
    </row>
    <row r="4264" spans="1:9">
      <c r="A4264" s="3" t="s">
        <v>17604</v>
      </c>
      <c r="B4264" s="3" t="s">
        <v>17603</v>
      </c>
      <c r="C4264" s="3">
        <f>VLOOKUP(B4264,CONSOLIDADO!A$2:E$11786,5,FALSE)</f>
        <v>1130</v>
      </c>
      <c r="D4264" s="3" t="s">
        <v>4821</v>
      </c>
      <c r="E4264" s="3"/>
      <c r="F4264" s="3"/>
      <c r="G4264" s="3" t="s">
        <v>17605</v>
      </c>
      <c r="I4264" t="str">
        <f t="shared" si="66"/>
        <v>,(1130,' Gustavo Navarro Modernell','',' 2 2520 2300',')</v>
      </c>
    </row>
    <row r="4265" spans="1:9">
      <c r="A4265" s="3" t="s">
        <v>17606</v>
      </c>
      <c r="B4265" s="3" t="s">
        <v>17603</v>
      </c>
      <c r="C4265" s="3">
        <f>VLOOKUP(B4265,CONSOLIDADO!A$2:E$11786,5,FALSE)</f>
        <v>1130</v>
      </c>
      <c r="D4265" s="3" t="s">
        <v>4821</v>
      </c>
      <c r="E4265" s="3"/>
      <c r="F4265" s="3"/>
      <c r="G4265" s="3" t="s">
        <v>17605</v>
      </c>
      <c r="I4265" t="str">
        <f t="shared" si="66"/>
        <v>,(1130,' Marcelo Navarro Modernell','',' 2 2520 2300',')</v>
      </c>
    </row>
    <row r="4266" spans="1:9">
      <c r="A4266" s="3" t="s">
        <v>17608</v>
      </c>
      <c r="B4266" s="3" t="s">
        <v>17607</v>
      </c>
      <c r="C4266" s="3">
        <f>VLOOKUP(B4266,CONSOLIDADO!A$2:E$11786,5,FALSE)</f>
        <v>1131</v>
      </c>
      <c r="D4266" s="3" t="s">
        <v>7222</v>
      </c>
      <c r="E4266" s="3"/>
      <c r="F4266" s="3"/>
      <c r="G4266" s="3" t="s">
        <v>17609</v>
      </c>
      <c r="I4266" t="str">
        <f t="shared" si="66"/>
        <v>,(1131,' Miguel Eblen Kadis','',' 2 2238 3331',')</v>
      </c>
    </row>
    <row r="4267" spans="1:9">
      <c r="A4267" s="3" t="s">
        <v>17610</v>
      </c>
      <c r="B4267" s="3" t="s">
        <v>17607</v>
      </c>
      <c r="C4267" s="3">
        <f>VLOOKUP(B4267,CONSOLIDADO!A$2:E$11786,5,FALSE)</f>
        <v>1131</v>
      </c>
      <c r="D4267" s="3" t="s">
        <v>7222</v>
      </c>
      <c r="E4267" s="3" t="s">
        <v>10668</v>
      </c>
      <c r="F4267" s="3" t="s">
        <v>17611</v>
      </c>
      <c r="G4267" s="3" t="s">
        <v>17612</v>
      </c>
      <c r="I4267" t="str">
        <f t="shared" si="66"/>
        <v>,(1131,' Andrea Saieg Manzano ',' info@comalameda.cl',' 2 2238 3331    ', Jefa de Administración y Finanzas')</v>
      </c>
    </row>
    <row r="4268" spans="1:9">
      <c r="A4268" s="3" t="s">
        <v>17613</v>
      </c>
      <c r="B4268" s="3" t="s">
        <v>17607</v>
      </c>
      <c r="C4268" s="3">
        <f>VLOOKUP(B4268,CONSOLIDADO!A$2:E$11786,5,FALSE)</f>
        <v>1131</v>
      </c>
      <c r="D4268" s="3" t="s">
        <v>7222</v>
      </c>
      <c r="E4268" s="3"/>
      <c r="F4268" s="3"/>
      <c r="G4268" s="3" t="s">
        <v>17609</v>
      </c>
      <c r="I4268" t="str">
        <f t="shared" si="66"/>
        <v>,(1131,' Carola Latrop Caro','',' 2 2238 3331',')</v>
      </c>
    </row>
    <row r="4269" spans="1:9">
      <c r="A4269" s="3" t="s">
        <v>17615</v>
      </c>
      <c r="B4269" s="3" t="s">
        <v>17614</v>
      </c>
      <c r="C4269" s="3">
        <f>VLOOKUP(B4269,CONSOLIDADO!A$2:E$11786,5,FALSE)</f>
        <v>1132</v>
      </c>
      <c r="D4269" s="3" t="s">
        <v>2705</v>
      </c>
      <c r="E4269" s="3" t="s">
        <v>6739</v>
      </c>
      <c r="F4269" s="3" t="s">
        <v>17616</v>
      </c>
      <c r="G4269" s="3" t="s">
        <v>17617</v>
      </c>
      <c r="I4269" t="str">
        <f t="shared" si="66"/>
        <v>,(1132,' René Estay Fernández ',' restay@albalux.cl',' 2 2290 2800    ', Gerente General')</v>
      </c>
    </row>
    <row r="4270" spans="1:9">
      <c r="A4270" s="3" t="s">
        <v>17619</v>
      </c>
      <c r="B4270" s="3" t="s">
        <v>17618</v>
      </c>
      <c r="C4270" s="3">
        <f>VLOOKUP(B4270,CONSOLIDADO!A$2:E$11786,5,FALSE)</f>
        <v>1133</v>
      </c>
      <c r="D4270" s="3" t="s">
        <v>5104</v>
      </c>
      <c r="E4270" s="3" t="s">
        <v>6739</v>
      </c>
      <c r="F4270" s="3" t="s">
        <v>17620</v>
      </c>
      <c r="G4270" s="3" t="s">
        <v>17621</v>
      </c>
      <c r="I4270" t="str">
        <f t="shared" si="66"/>
        <v>,(1133,' Ignacio Rafael Bas Molina ',' ibas@albas.cl',' 2 2821 4312    ', Gerente General')</v>
      </c>
    </row>
    <row r="4271" spans="1:9">
      <c r="A4271" s="3" t="s">
        <v>17623</v>
      </c>
      <c r="B4271" s="3" t="s">
        <v>17622</v>
      </c>
      <c r="C4271" s="3">
        <f>VLOOKUP(B4271,CONSOLIDADO!A$2:E$11786,5,FALSE)</f>
        <v>1134</v>
      </c>
      <c r="D4271" s="3" t="s">
        <v>8389</v>
      </c>
      <c r="E4271" s="3" t="s">
        <v>6739</v>
      </c>
      <c r="F4271" s="3" t="s">
        <v>17624</v>
      </c>
      <c r="G4271" s="3" t="s">
        <v>17625</v>
      </c>
      <c r="I4271" t="str">
        <f t="shared" si="66"/>
        <v>,(1134,' Alfonso Eyzaguirre Chadwick ',' aeyzaguirre@comey.cl',' 2 2374 0762    ', Gerente General')</v>
      </c>
    </row>
    <row r="4272" spans="1:9">
      <c r="A4272" s="3" t="s">
        <v>17626</v>
      </c>
      <c r="B4272" s="3" t="s">
        <v>17622</v>
      </c>
      <c r="C4272" s="3">
        <f>VLOOKUP(B4272,CONSOLIDADO!A$2:E$11786,5,FALSE)</f>
        <v>1134</v>
      </c>
      <c r="D4272" s="3" t="s">
        <v>8389</v>
      </c>
      <c r="E4272" s="3" t="s">
        <v>7300</v>
      </c>
      <c r="F4272" s="3" t="s">
        <v>17627</v>
      </c>
      <c r="G4272" s="3" t="s">
        <v>17625</v>
      </c>
      <c r="I4272" t="str">
        <f t="shared" si="66"/>
        <v>,(1134,' Cristián Eyzaguirre Lira ',' ceyzaguirre@comey.cl',' 2 2374 0762    ', Gerente de Administración')</v>
      </c>
    </row>
    <row r="4273" spans="1:9">
      <c r="A4273" s="3" t="s">
        <v>17628</v>
      </c>
      <c r="B4273" s="3" t="s">
        <v>17622</v>
      </c>
      <c r="C4273" s="3">
        <f>VLOOKUP(B4273,CONSOLIDADO!A$2:E$11786,5,FALSE)</f>
        <v>1134</v>
      </c>
      <c r="D4273" s="3" t="s">
        <v>8389</v>
      </c>
      <c r="E4273" s="3"/>
      <c r="F4273" s="3"/>
      <c r="G4273" s="3" t="s">
        <v>17629</v>
      </c>
      <c r="I4273" t="str">
        <f t="shared" si="66"/>
        <v>,(1134,' Miguel Cortés Vargas','',' 2 2836 1176',')</v>
      </c>
    </row>
    <row r="4274" spans="1:9">
      <c r="A4274" s="3" t="s">
        <v>17630</v>
      </c>
      <c r="B4274" s="3" t="s">
        <v>17622</v>
      </c>
      <c r="C4274" s="3">
        <f>VLOOKUP(B4274,CONSOLIDADO!A$2:E$11786,5,FALSE)</f>
        <v>1134</v>
      </c>
      <c r="D4274" s="3" t="s">
        <v>8389</v>
      </c>
      <c r="E4274" s="3" t="s">
        <v>17631</v>
      </c>
      <c r="F4274" s="3" t="s">
        <v>17632</v>
      </c>
      <c r="G4274" s="3" t="s">
        <v>17625</v>
      </c>
      <c r="I4274" t="str">
        <f t="shared" si="66"/>
        <v>,(1134,' Roberto Vera Jara ',' rvera@comey.cl',' 2 2374 0762    ', Contador y Exportaciones')</v>
      </c>
    </row>
    <row r="4275" spans="1:9">
      <c r="A4275" s="3" t="s">
        <v>17635</v>
      </c>
      <c r="B4275" s="3" t="s">
        <v>17633</v>
      </c>
      <c r="C4275" s="3">
        <f>VLOOKUP(B4275,CONSOLIDADO!A$2:E$11786,5,FALSE)</f>
        <v>1135</v>
      </c>
      <c r="D4275" s="3" t="s">
        <v>17634</v>
      </c>
      <c r="E4275" s="3" t="s">
        <v>6739</v>
      </c>
      <c r="F4275" s="3" t="s">
        <v>17636</v>
      </c>
      <c r="G4275" s="3" t="s">
        <v>17637</v>
      </c>
      <c r="I4275" t="str">
        <f t="shared" si="66"/>
        <v>,(1135,' Marianella Ramos León ',' comercial.alo.stgo@gmail.com',' 2 2698 0957    ', Gerente General')</v>
      </c>
    </row>
    <row r="4276" spans="1:9">
      <c r="A4276" s="3" t="s">
        <v>17639</v>
      </c>
      <c r="B4276" s="3" t="s">
        <v>17638</v>
      </c>
      <c r="C4276" s="3">
        <f>VLOOKUP(B4276,CONSOLIDADO!A$2:E$11786,5,FALSE)</f>
        <v>1136</v>
      </c>
      <c r="D4276" s="3" t="s">
        <v>5293</v>
      </c>
      <c r="E4276" s="3" t="s">
        <v>6739</v>
      </c>
      <c r="F4276" s="3" t="s">
        <v>17640</v>
      </c>
      <c r="G4276" s="3" t="s">
        <v>17641</v>
      </c>
      <c r="I4276" t="str">
        <f t="shared" si="66"/>
        <v>,(1136,' Vito Napoli Maita ',' vitonapoli@andexport.com',' 2 2495 5100    ', Gerente General')</v>
      </c>
    </row>
    <row r="4277" spans="1:9">
      <c r="A4277" s="3" t="s">
        <v>17642</v>
      </c>
      <c r="B4277" s="3" t="s">
        <v>17638</v>
      </c>
      <c r="C4277" s="3">
        <f>VLOOKUP(B4277,CONSOLIDADO!A$2:E$11786,5,FALSE)</f>
        <v>1136</v>
      </c>
      <c r="D4277" s="3" t="s">
        <v>5293</v>
      </c>
      <c r="E4277" s="3" t="s">
        <v>6757</v>
      </c>
      <c r="F4277" s="3" t="s">
        <v>17643</v>
      </c>
      <c r="G4277" s="3" t="s">
        <v>17641</v>
      </c>
      <c r="I4277" t="str">
        <f t="shared" si="66"/>
        <v>,(1136,' Francisco Fernández Silva ',' ffernandez@andexport.com',' 2 2495 5100    ', Gerente de Administración y Finanzas')</v>
      </c>
    </row>
    <row r="4278" spans="1:9">
      <c r="A4278" s="3" t="s">
        <v>17644</v>
      </c>
      <c r="B4278" s="3" t="s">
        <v>17638</v>
      </c>
      <c r="C4278" s="3">
        <f>VLOOKUP(B4278,CONSOLIDADO!A$2:E$11786,5,FALSE)</f>
        <v>1136</v>
      </c>
      <c r="D4278" s="3" t="s">
        <v>5293</v>
      </c>
      <c r="E4278" s="3" t="s">
        <v>6905</v>
      </c>
      <c r="F4278" s="3"/>
      <c r="G4278" s="3" t="s">
        <v>17641</v>
      </c>
      <c r="I4278" t="str">
        <f t="shared" si="66"/>
        <v>,(1136,' Ignacio Foster ','',' 2 2495 5100    ', Gerente Comercial')</v>
      </c>
    </row>
    <row r="4279" spans="1:9">
      <c r="A4279" s="3" t="s">
        <v>17647</v>
      </c>
      <c r="B4279" s="3" t="s">
        <v>17645</v>
      </c>
      <c r="C4279" s="3">
        <f>VLOOKUP(B4279,CONSOLIDADO!A$2:E$11786,5,FALSE)</f>
        <v>1137</v>
      </c>
      <c r="D4279" s="3" t="s">
        <v>17646</v>
      </c>
      <c r="E4279" s="3" t="s">
        <v>10060</v>
      </c>
      <c r="F4279" s="3" t="s">
        <v>17648</v>
      </c>
      <c r="G4279" s="3" t="s">
        <v>17649</v>
      </c>
      <c r="I4279" t="str">
        <f t="shared" si="66"/>
        <v>,(1137,' Mafalda Angelini Letelier ',' ventas@favitorr.cl',' 2 2617 0511    ', Socia')</v>
      </c>
    </row>
    <row r="4280" spans="1:9">
      <c r="A4280" s="3" t="s">
        <v>17650</v>
      </c>
      <c r="B4280" s="3" t="s">
        <v>17645</v>
      </c>
      <c r="C4280" s="3">
        <f>VLOOKUP(B4280,CONSOLIDADO!A$2:E$11786,5,FALSE)</f>
        <v>1137</v>
      </c>
      <c r="D4280" s="3" t="s">
        <v>17646</v>
      </c>
      <c r="E4280" s="3" t="s">
        <v>14199</v>
      </c>
      <c r="F4280" s="3" t="s">
        <v>17651</v>
      </c>
      <c r="G4280" s="3" t="s">
        <v>17652</v>
      </c>
      <c r="I4280" t="str">
        <f t="shared" si="66"/>
        <v>,(1137,' Alfonso Antonio Torres Albornoz ',' mtorres@favitorr.cl',' 2 2617 0531    ', Dueño - Gerente General')</v>
      </c>
    </row>
    <row r="4281" spans="1:9">
      <c r="A4281" s="3" t="s">
        <v>17653</v>
      </c>
      <c r="B4281" s="3" t="s">
        <v>17645</v>
      </c>
      <c r="C4281" s="3">
        <f>VLOOKUP(B4281,CONSOLIDADO!A$2:E$11786,5,FALSE)</f>
        <v>1137</v>
      </c>
      <c r="D4281" s="3" t="s">
        <v>17646</v>
      </c>
      <c r="E4281" s="3" t="s">
        <v>16650</v>
      </c>
      <c r="F4281" s="3" t="s">
        <v>17651</v>
      </c>
      <c r="G4281" s="3" t="s">
        <v>17654</v>
      </c>
      <c r="I4281" t="str">
        <f t="shared" si="66"/>
        <v>,(1137,' Marcela Torres Angelini ',' mtorres@favitorr.cl',' 2 2617 0502    ', Gerente Finanzas')</v>
      </c>
    </row>
    <row r="4282" spans="1:9">
      <c r="A4282" s="3" t="s">
        <v>17655</v>
      </c>
      <c r="B4282" s="3" t="s">
        <v>17645</v>
      </c>
      <c r="C4282" s="3">
        <f>VLOOKUP(B4282,CONSOLIDADO!A$2:E$11786,5,FALSE)</f>
        <v>1137</v>
      </c>
      <c r="D4282" s="3" t="s">
        <v>17646</v>
      </c>
      <c r="E4282" s="3" t="s">
        <v>6905</v>
      </c>
      <c r="F4282" s="3" t="s">
        <v>17656</v>
      </c>
      <c r="G4282" s="3" t="s">
        <v>17652</v>
      </c>
      <c r="I4282" t="str">
        <f t="shared" si="66"/>
        <v>,(1137,' Alonso Guimay Quezada ',' aguimay@favitorr.cl',' 2 2617 0531    ', Gerente Comercial')</v>
      </c>
    </row>
    <row r="4283" spans="1:9">
      <c r="A4283" s="3" t="s">
        <v>17657</v>
      </c>
      <c r="B4283" s="3" t="s">
        <v>17645</v>
      </c>
      <c r="C4283" s="3">
        <f>VLOOKUP(B4283,CONSOLIDADO!A$2:E$11786,5,FALSE)</f>
        <v>1137</v>
      </c>
      <c r="D4283" s="3" t="s">
        <v>17646</v>
      </c>
      <c r="E4283" s="3" t="s">
        <v>7140</v>
      </c>
      <c r="F4283" s="3" t="s">
        <v>17658</v>
      </c>
      <c r="G4283" s="3" t="s">
        <v>17652</v>
      </c>
      <c r="I4283" t="str">
        <f t="shared" si="66"/>
        <v>,(1137,' Franca Torres Angelini ',' ftorres@favitorr.cl',' 2 2617 0531    ', Gerente de Ventas')</v>
      </c>
    </row>
    <row r="4284" spans="1:9">
      <c r="A4284" s="3" t="s">
        <v>17661</v>
      </c>
      <c r="B4284" s="3" t="s">
        <v>17659</v>
      </c>
      <c r="C4284" s="3">
        <f>VLOOKUP(B4284,CONSOLIDADO!A$2:E$11786,5,FALSE)</f>
        <v>1138</v>
      </c>
      <c r="D4284" s="3" t="s">
        <v>17660</v>
      </c>
      <c r="E4284" s="3" t="s">
        <v>6739</v>
      </c>
      <c r="F4284" s="3"/>
      <c r="G4284" s="3" t="s">
        <v>17662</v>
      </c>
      <c r="I4284" t="str">
        <f t="shared" si="66"/>
        <v>,(1138,' Armando Arancibia Palacios ','',' 2 2689 6989    ', Gerente General')</v>
      </c>
    </row>
    <row r="4285" spans="1:9">
      <c r="A4285" s="3" t="s">
        <v>17663</v>
      </c>
      <c r="B4285" s="3" t="s">
        <v>17659</v>
      </c>
      <c r="C4285" s="3">
        <f>VLOOKUP(B4285,CONSOLIDADO!A$2:E$11786,5,FALSE)</f>
        <v>1138</v>
      </c>
      <c r="D4285" s="3" t="s">
        <v>17660</v>
      </c>
      <c r="E4285" s="3" t="s">
        <v>8364</v>
      </c>
      <c r="F4285" s="3"/>
      <c r="G4285" s="3" t="s">
        <v>17662</v>
      </c>
      <c r="I4285" t="str">
        <f t="shared" si="66"/>
        <v>,(1138,' Armando Arancibia Santibáñez ','',' 2 2689 6989    ', Gerente de Producción')</v>
      </c>
    </row>
    <row r="4286" spans="1:9">
      <c r="A4286" s="3" t="s">
        <v>17664</v>
      </c>
      <c r="B4286" s="3" t="s">
        <v>17659</v>
      </c>
      <c r="C4286" s="3">
        <f>VLOOKUP(B4286,CONSOLIDADO!A$2:E$11786,5,FALSE)</f>
        <v>1138</v>
      </c>
      <c r="D4286" s="3" t="s">
        <v>17660</v>
      </c>
      <c r="E4286" s="3" t="s">
        <v>17665</v>
      </c>
      <c r="F4286" s="3"/>
      <c r="G4286" s="3" t="s">
        <v>17662</v>
      </c>
      <c r="I4286" t="str">
        <f t="shared" si="66"/>
        <v>,(1138,' Ximena Arancibia Santibáñez ','',' 2 2689 6989    ', Gerente de Administración y Comercial')</v>
      </c>
    </row>
    <row r="4287" spans="1:9">
      <c r="A4287" s="3" t="s">
        <v>17667</v>
      </c>
      <c r="B4287" s="3" t="s">
        <v>17666</v>
      </c>
      <c r="C4287" s="3">
        <f>VLOOKUP(B4287,CONSOLIDADO!A$2:E$11786,5,FALSE)</f>
        <v>1139</v>
      </c>
      <c r="D4287" s="3" t="s">
        <v>3429</v>
      </c>
      <c r="E4287" s="3" t="s">
        <v>6739</v>
      </c>
      <c r="F4287" s="3"/>
      <c r="G4287" s="3" t="s">
        <v>17668</v>
      </c>
      <c r="I4287" t="str">
        <f t="shared" si="66"/>
        <v>,(1139,' Juan Luis Berckemeyer Gosch ','',' 41 274 9001    ', Gerente General')</v>
      </c>
    </row>
    <row r="4288" spans="1:9">
      <c r="A4288" s="3" t="s">
        <v>17669</v>
      </c>
      <c r="B4288" s="3" t="s">
        <v>17666</v>
      </c>
      <c r="C4288" s="3">
        <f>VLOOKUP(B4288,CONSOLIDADO!A$2:E$11786,5,FALSE)</f>
        <v>1139</v>
      </c>
      <c r="D4288" s="3" t="s">
        <v>3429</v>
      </c>
      <c r="E4288" s="3" t="s">
        <v>8835</v>
      </c>
      <c r="F4288" s="3"/>
      <c r="G4288" s="3" t="s">
        <v>17670</v>
      </c>
      <c r="I4288" t="str">
        <f t="shared" si="66"/>
        <v>,(1139,' Tito Medina Muñoz ','',' 41 274 9002    ', Jefe de Administración y Finanzas')</v>
      </c>
    </row>
    <row r="4289" spans="1:9">
      <c r="A4289" s="3" t="s">
        <v>17673</v>
      </c>
      <c r="B4289" s="3" t="s">
        <v>17671</v>
      </c>
      <c r="C4289" s="3">
        <f>VLOOKUP(B4289,CONSOLIDADO!A$2:E$11786,5,FALSE)</f>
        <v>1140</v>
      </c>
      <c r="D4289" s="3" t="s">
        <v>17672</v>
      </c>
      <c r="E4289" s="3" t="s">
        <v>6739</v>
      </c>
      <c r="F4289" s="3"/>
      <c r="G4289" s="3" t="s">
        <v>17674</v>
      </c>
      <c r="I4289" t="str">
        <f t="shared" si="66"/>
        <v>,(1140,' Tomás Abumohor Uauy ','',' 2 2777 4161    ', Gerente General')</v>
      </c>
    </row>
    <row r="4290" spans="1:9">
      <c r="A4290" s="3" t="s">
        <v>17675</v>
      </c>
      <c r="B4290" s="3" t="s">
        <v>17671</v>
      </c>
      <c r="C4290" s="3">
        <f>VLOOKUP(B4290,CONSOLIDADO!A$2:E$11786,5,FALSE)</f>
        <v>1140</v>
      </c>
      <c r="D4290" s="3" t="s">
        <v>17672</v>
      </c>
      <c r="E4290" s="3" t="s">
        <v>6757</v>
      </c>
      <c r="F4290" s="3" t="s">
        <v>17676</v>
      </c>
      <c r="G4290" s="3" t="s">
        <v>17674</v>
      </c>
      <c r="I4290" t="str">
        <f t="shared" si="66"/>
        <v>,(1140,' Raúl Abumohor Mohor ',' rjabumohor@textilesarizona.cl',' 2 2777 4161    ', Gerente de Administración y Finanzas')</v>
      </c>
    </row>
    <row r="4291" spans="1:9">
      <c r="A4291" s="3" t="s">
        <v>17677</v>
      </c>
      <c r="B4291" s="3" t="s">
        <v>17671</v>
      </c>
      <c r="C4291" s="3">
        <f>VLOOKUP(B4291,CONSOLIDADO!A$2:E$11786,5,FALSE)</f>
        <v>1140</v>
      </c>
      <c r="D4291" s="3" t="s">
        <v>17672</v>
      </c>
      <c r="E4291" s="3"/>
      <c r="F4291" s="3"/>
      <c r="G4291" s="3" t="s">
        <v>17678</v>
      </c>
      <c r="I4291" t="str">
        <f t="shared" ref="I4291:I4354" si="67">CONCATENATE(",(",C4291,",'",A4291,"','",F4291,"','",G4291,"',",E4291,"')")</f>
        <v>,(1140,' Viviana Uauy Ayub','',' 2 2777 4161',')</v>
      </c>
    </row>
    <row r="4292" spans="1:9">
      <c r="A4292" s="3" t="s">
        <v>17680</v>
      </c>
      <c r="B4292" s="3" t="s">
        <v>17679</v>
      </c>
      <c r="C4292" s="3">
        <f>VLOOKUP(B4292,CONSOLIDADO!A$2:E$11786,5,FALSE)</f>
        <v>1141</v>
      </c>
      <c r="D4292" s="3" t="s">
        <v>11923</v>
      </c>
      <c r="E4292" s="3"/>
      <c r="F4292" s="3"/>
      <c r="G4292" s="3" t="s">
        <v>17681</v>
      </c>
      <c r="I4292" t="str">
        <f t="shared" si="67"/>
        <v>,(1141,' Rafael Sainz de Herrera','',' 2 2837 1557',')</v>
      </c>
    </row>
    <row r="4293" spans="1:9">
      <c r="A4293" s="3" t="s">
        <v>17682</v>
      </c>
      <c r="B4293" s="3" t="s">
        <v>17679</v>
      </c>
      <c r="C4293" s="3">
        <f>VLOOKUP(B4293,CONSOLIDADO!A$2:E$11786,5,FALSE)</f>
        <v>1141</v>
      </c>
      <c r="D4293" s="3" t="s">
        <v>11923</v>
      </c>
      <c r="E4293" s="3" t="s">
        <v>17683</v>
      </c>
      <c r="F4293" s="3" t="s">
        <v>17684</v>
      </c>
      <c r="G4293" s="3" t="s">
        <v>17685</v>
      </c>
      <c r="I4293" t="str">
        <f t="shared" si="67"/>
        <v>,(1141,' Matías Cáceres Lizana ',' mcaceres@iberocar.cl',' 2 2837 1557    ', Gerente General Retail y Repuestos Express')</v>
      </c>
    </row>
    <row r="4294" spans="1:9">
      <c r="A4294" s="3" t="s">
        <v>17686</v>
      </c>
      <c r="B4294" s="3" t="s">
        <v>17679</v>
      </c>
      <c r="C4294" s="3">
        <f>VLOOKUP(B4294,CONSOLIDADO!A$2:E$11786,5,FALSE)</f>
        <v>1141</v>
      </c>
      <c r="D4294" s="3" t="s">
        <v>11923</v>
      </c>
      <c r="E4294" s="3" t="s">
        <v>17687</v>
      </c>
      <c r="F4294" s="3" t="s">
        <v>17688</v>
      </c>
      <c r="G4294" s="3" t="s">
        <v>17689</v>
      </c>
      <c r="I4294" t="str">
        <f t="shared" si="67"/>
        <v>,(1141,' Rodolfo Vergara Larenas ',' rvergara@iberocar.cl',' 2 2837 1540    ', Gerente de Servicio')</v>
      </c>
    </row>
    <row r="4295" spans="1:9">
      <c r="A4295" s="3" t="s">
        <v>17690</v>
      </c>
      <c r="B4295" s="3" t="s">
        <v>17679</v>
      </c>
      <c r="C4295" s="3">
        <f>VLOOKUP(B4295,CONSOLIDADO!A$2:E$11786,5,FALSE)</f>
        <v>1141</v>
      </c>
      <c r="D4295" s="3" t="s">
        <v>11923</v>
      </c>
      <c r="E4295" s="3" t="s">
        <v>17691</v>
      </c>
      <c r="F4295" s="3" t="s">
        <v>17692</v>
      </c>
      <c r="G4295" s="3" t="s">
        <v>17693</v>
      </c>
      <c r="I4295" t="str">
        <f t="shared" si="67"/>
        <v>,(1141,' Daniel Montedónico ',' dmontedonico@iberocar.cl',' 2 2837 1570    ', Gerente Comercial Repuestos Express')</v>
      </c>
    </row>
    <row r="4296" spans="1:9">
      <c r="A4296" s="3" t="s">
        <v>17694</v>
      </c>
      <c r="B4296" s="3" t="s">
        <v>17679</v>
      </c>
      <c r="C4296" s="3">
        <f>VLOOKUP(B4296,CONSOLIDADO!A$2:E$11786,5,FALSE)</f>
        <v>1141</v>
      </c>
      <c r="D4296" s="3" t="s">
        <v>11923</v>
      </c>
      <c r="E4296" s="3" t="s">
        <v>17695</v>
      </c>
      <c r="F4296" s="3" t="s">
        <v>17696</v>
      </c>
      <c r="G4296" s="3" t="s">
        <v>17693</v>
      </c>
      <c r="I4296" t="str">
        <f t="shared" si="67"/>
        <v>,(1141,' Manuel Tamayo ',' mtamayo@iberocar.cl',' 2 2837 1570    ', Gerente Comercial Iberocar Autos')</v>
      </c>
    </row>
    <row r="4297" spans="1:9">
      <c r="A4297" s="3" t="s">
        <v>17698</v>
      </c>
      <c r="B4297" s="3" t="s">
        <v>17697</v>
      </c>
      <c r="C4297" s="3">
        <f>VLOOKUP(B4297,CONSOLIDADO!A$2:E$11786,5,FALSE)</f>
        <v>1142</v>
      </c>
      <c r="D4297" s="3" t="s">
        <v>8682</v>
      </c>
      <c r="E4297" s="3" t="s">
        <v>15453</v>
      </c>
      <c r="F4297" s="3" t="s">
        <v>17699</v>
      </c>
      <c r="G4297" s="3" t="s">
        <v>17700</v>
      </c>
      <c r="I4297" t="str">
        <f t="shared" si="67"/>
        <v>,(1142,' Jorge E. Balduzzi Fiallos ',' jorge@balduzzi.com',' 73 232 2138    ', Gerente General y Gerente Comercial')</v>
      </c>
    </row>
    <row r="4298" spans="1:9">
      <c r="A4298" s="3" t="s">
        <v>17701</v>
      </c>
      <c r="B4298" s="3" t="s">
        <v>17697</v>
      </c>
      <c r="C4298" s="3">
        <f>VLOOKUP(B4298,CONSOLIDADO!A$2:E$11786,5,FALSE)</f>
        <v>1142</v>
      </c>
      <c r="D4298" s="3" t="s">
        <v>8682</v>
      </c>
      <c r="E4298" s="3" t="s">
        <v>17702</v>
      </c>
      <c r="F4298" s="3" t="s">
        <v>17703</v>
      </c>
      <c r="G4298" s="3" t="s">
        <v>17700</v>
      </c>
      <c r="I4298" t="str">
        <f t="shared" si="67"/>
        <v>,(1142,' Rodrigo Sepúlveda Zamorano ',' rsepulveda@balduzzi.com',' 73 232 2138    ', Director Exportaciones')</v>
      </c>
    </row>
    <row r="4299" spans="1:9">
      <c r="A4299" s="3" t="s">
        <v>17704</v>
      </c>
      <c r="B4299" s="3" t="s">
        <v>17697</v>
      </c>
      <c r="C4299" s="3">
        <f>VLOOKUP(B4299,CONSOLIDADO!A$2:E$11786,5,FALSE)</f>
        <v>1142</v>
      </c>
      <c r="D4299" s="3" t="s">
        <v>8682</v>
      </c>
      <c r="E4299" s="3" t="s">
        <v>16412</v>
      </c>
      <c r="F4299" s="3" t="s">
        <v>17705</v>
      </c>
      <c r="G4299" s="3" t="s">
        <v>17700</v>
      </c>
      <c r="I4299" t="str">
        <f t="shared" si="67"/>
        <v>,(1142,' Juan Canales ',' jcanales@balduzzi.com',' 73 232 2138    ', Gerente de Planta')</v>
      </c>
    </row>
    <row r="4300" spans="1:9">
      <c r="A4300" s="3" t="s">
        <v>17706</v>
      </c>
      <c r="B4300" s="3" t="s">
        <v>17697</v>
      </c>
      <c r="C4300" s="3">
        <f>VLOOKUP(B4300,CONSOLIDADO!A$2:E$11786,5,FALSE)</f>
        <v>1142</v>
      </c>
      <c r="D4300" s="3" t="s">
        <v>8682</v>
      </c>
      <c r="E4300" s="3"/>
      <c r="F4300" s="3"/>
      <c r="G4300" s="3" t="s">
        <v>17707</v>
      </c>
      <c r="I4300" t="str">
        <f t="shared" si="67"/>
        <v>,(1142,' Pablo Sepúlveda Collado','',' 73 232 2138',')</v>
      </c>
    </row>
    <row r="4301" spans="1:9">
      <c r="A4301" s="3" t="s">
        <v>17708</v>
      </c>
      <c r="B4301" s="3" t="s">
        <v>17697</v>
      </c>
      <c r="C4301" s="3">
        <f>VLOOKUP(B4301,CONSOLIDADO!A$2:E$11786,5,FALSE)</f>
        <v>1142</v>
      </c>
      <c r="D4301" s="3" t="s">
        <v>8682</v>
      </c>
      <c r="E4301" s="3"/>
      <c r="F4301" s="3"/>
      <c r="G4301" s="3" t="s">
        <v>17707</v>
      </c>
      <c r="I4301" t="str">
        <f t="shared" si="67"/>
        <v>,(1142,' Daniela Acuña Morales','',' 73 232 2138',')</v>
      </c>
    </row>
    <row r="4302" spans="1:9">
      <c r="A4302" s="3" t="s">
        <v>17711</v>
      </c>
      <c r="B4302" s="3" t="s">
        <v>17709</v>
      </c>
      <c r="C4302" s="3">
        <f>VLOOKUP(B4302,CONSOLIDADO!A$2:E$11786,5,FALSE)</f>
        <v>1143</v>
      </c>
      <c r="D4302" s="3" t="s">
        <v>17710</v>
      </c>
      <c r="E4302" s="3" t="s">
        <v>6739</v>
      </c>
      <c r="F4302" s="3"/>
      <c r="G4302" s="3" t="s">
        <v>17712</v>
      </c>
      <c r="I4302" t="str">
        <f t="shared" si="67"/>
        <v>,(1143,' Daniel Meyer Polajewer ','',' 2 3221 0700    ', Gerente General')</v>
      </c>
    </row>
    <row r="4303" spans="1:9">
      <c r="A4303" s="3" t="s">
        <v>17715</v>
      </c>
      <c r="B4303" s="3" t="s">
        <v>17713</v>
      </c>
      <c r="C4303" s="3">
        <f>VLOOKUP(B4303,CONSOLIDADO!A$2:E$11786,5,FALSE)</f>
        <v>1144</v>
      </c>
      <c r="D4303" s="3" t="s">
        <v>17714</v>
      </c>
      <c r="E4303" s="3" t="s">
        <v>6739</v>
      </c>
      <c r="F4303" s="3" t="s">
        <v>17716</v>
      </c>
      <c r="G4303" s="3" t="s">
        <v>17717</v>
      </c>
      <c r="I4303" t="str">
        <f t="shared" si="67"/>
        <v>,(1144,' Angel Scianca Robba ',' ascianca@biggi.cl',' 2 2412 6200    ', Gerente General')</v>
      </c>
    </row>
    <row r="4304" spans="1:9">
      <c r="A4304" s="3" t="s">
        <v>17718</v>
      </c>
      <c r="B4304" s="3" t="s">
        <v>17713</v>
      </c>
      <c r="C4304" s="3">
        <f>VLOOKUP(B4304,CONSOLIDADO!A$2:E$11786,5,FALSE)</f>
        <v>1144</v>
      </c>
      <c r="D4304" s="3" t="s">
        <v>17714</v>
      </c>
      <c r="E4304" s="3"/>
      <c r="F4304" s="3"/>
      <c r="G4304" s="3" t="s">
        <v>17719</v>
      </c>
      <c r="I4304" t="str">
        <f t="shared" si="67"/>
        <v>,(1144,' Margarita Scianca B.','',' 2 2412 6200',')</v>
      </c>
    </row>
    <row r="4305" spans="1:9">
      <c r="A4305" s="3" t="s">
        <v>17720</v>
      </c>
      <c r="B4305" s="3" t="s">
        <v>17713</v>
      </c>
      <c r="C4305" s="3">
        <f>VLOOKUP(B4305,CONSOLIDADO!A$2:E$11786,5,FALSE)</f>
        <v>1144</v>
      </c>
      <c r="D4305" s="3" t="s">
        <v>17714</v>
      </c>
      <c r="E4305" s="3" t="s">
        <v>8835</v>
      </c>
      <c r="F4305" s="3" t="s">
        <v>17721</v>
      </c>
      <c r="G4305" s="3" t="s">
        <v>17717</v>
      </c>
      <c r="I4305" t="str">
        <f t="shared" si="67"/>
        <v>,(1144,' Sergio Pechoante Riveros ',' sergio.pechoante@biggi.cl',' 2 2412 6200    ', Jefe de Administración y Finanzas')</v>
      </c>
    </row>
    <row r="4306" spans="1:9">
      <c r="A4306" s="3" t="s">
        <v>17724</v>
      </c>
      <c r="B4306" s="3" t="s">
        <v>17722</v>
      </c>
      <c r="C4306" s="3">
        <f>VLOOKUP(B4306,CONSOLIDADO!A$2:E$11786,5,FALSE)</f>
        <v>1145</v>
      </c>
      <c r="D4306" s="3" t="s">
        <v>17723</v>
      </c>
      <c r="E4306" s="3" t="s">
        <v>17725</v>
      </c>
      <c r="F4306" s="3" t="s">
        <v>17726</v>
      </c>
      <c r="G4306" s="3" t="s">
        <v>17727</v>
      </c>
      <c r="I4306" t="str">
        <f t="shared" si="67"/>
        <v>,(1145,' María Elena Blanco García ',' coblanco@comercialblanco.cl',' 2 2634 4661    ', Dueña')</v>
      </c>
    </row>
    <row r="4307" spans="1:9">
      <c r="A4307" s="3" t="s">
        <v>17728</v>
      </c>
      <c r="B4307" s="3" t="s">
        <v>17722</v>
      </c>
      <c r="C4307" s="3">
        <f>VLOOKUP(B4307,CONSOLIDADO!A$2:E$11786,5,FALSE)</f>
        <v>1145</v>
      </c>
      <c r="D4307" s="3" t="s">
        <v>17723</v>
      </c>
      <c r="E4307" s="3"/>
      <c r="F4307" s="3"/>
      <c r="G4307" s="3" t="s">
        <v>17729</v>
      </c>
      <c r="I4307" t="str">
        <f t="shared" si="67"/>
        <v>,(1145,' Armando Fernández Bordona','',' 2 2634 4661',')</v>
      </c>
    </row>
    <row r="4308" spans="1:9">
      <c r="A4308" s="3" t="s">
        <v>17731</v>
      </c>
      <c r="B4308" s="3" t="s">
        <v>17730</v>
      </c>
      <c r="C4308" s="3">
        <f>VLOOKUP(B4308,CONSOLIDADO!A$2:E$11786,5,FALSE)</f>
        <v>1146</v>
      </c>
      <c r="D4308" s="3" t="s">
        <v>4530</v>
      </c>
      <c r="E4308" s="3" t="s">
        <v>10722</v>
      </c>
      <c r="F4308" s="3"/>
      <c r="G4308" s="3" t="s">
        <v>17732</v>
      </c>
      <c r="I4308" t="str">
        <f t="shared" si="67"/>
        <v>,(1146,' María Luisa Calvo Puig ','',' 2 2421 5002    ', Socia - Directora')</v>
      </c>
    </row>
    <row r="4309" spans="1:9">
      <c r="A4309" s="3" t="s">
        <v>17733</v>
      </c>
      <c r="B4309" s="3" t="s">
        <v>17730</v>
      </c>
      <c r="C4309" s="3">
        <f>VLOOKUP(B4309,CONSOLIDADO!A$2:E$11786,5,FALSE)</f>
        <v>1146</v>
      </c>
      <c r="D4309" s="3" t="s">
        <v>4530</v>
      </c>
      <c r="E4309" s="3" t="s">
        <v>6739</v>
      </c>
      <c r="F4309" s="3"/>
      <c r="G4309" s="3" t="s">
        <v>17732</v>
      </c>
      <c r="I4309" t="str">
        <f t="shared" si="67"/>
        <v>,(1146,' Camilo Navas ','',' 2 2421 5002    ', Gerente General')</v>
      </c>
    </row>
    <row r="4310" spans="1:9">
      <c r="A4310" s="3" t="s">
        <v>17734</v>
      </c>
      <c r="B4310" s="3" t="s">
        <v>17730</v>
      </c>
      <c r="C4310" s="3">
        <f>VLOOKUP(B4310,CONSOLIDADO!A$2:E$11786,5,FALSE)</f>
        <v>1146</v>
      </c>
      <c r="D4310" s="3" t="s">
        <v>4530</v>
      </c>
      <c r="E4310" s="3" t="s">
        <v>6765</v>
      </c>
      <c r="F4310" s="3" t="s">
        <v>17735</v>
      </c>
      <c r="G4310" s="3" t="s">
        <v>17732</v>
      </c>
      <c r="I4310" t="str">
        <f t="shared" si="67"/>
        <v>,(1146,' Juan Luis Molina ',' juan.molina@bsh.cl',' 2 2421 5002    ', Gerente de Operaciones')</v>
      </c>
    </row>
    <row r="4311" spans="1:9">
      <c r="A4311" s="3" t="s">
        <v>17737</v>
      </c>
      <c r="B4311" s="3" t="s">
        <v>17736</v>
      </c>
      <c r="C4311" s="3">
        <f>VLOOKUP(B4311,CONSOLIDADO!A$2:E$11786,5,FALSE)</f>
        <v>1147</v>
      </c>
      <c r="D4311" s="3" t="s">
        <v>3431</v>
      </c>
      <c r="E4311" s="3"/>
      <c r="F4311" s="3"/>
      <c r="G4311" s="3" t="s">
        <v>17738</v>
      </c>
      <c r="I4311" t="str">
        <f t="shared" si="67"/>
        <v>,(1147,' Rodrigo Pedrals Gibbons','',' 2 2639 7517',')</v>
      </c>
    </row>
    <row r="4312" spans="1:9">
      <c r="A4312" s="3" t="s">
        <v>17740</v>
      </c>
      <c r="B4312" s="3" t="s">
        <v>17739</v>
      </c>
      <c r="C4312" s="3">
        <f>VLOOKUP(B4312,CONSOLIDADO!A$2:E$11786,5,FALSE)</f>
        <v>1148</v>
      </c>
      <c r="D4312" s="3" t="s">
        <v>557</v>
      </c>
      <c r="E4312" s="3" t="s">
        <v>6739</v>
      </c>
      <c r="F4312" s="3"/>
      <c r="G4312" s="3" t="s">
        <v>17741</v>
      </c>
      <c r="I4312" t="str">
        <f t="shared" si="67"/>
        <v>,(1148,' Santiago Olavarría Advis ','',' 2 2681 9193    ', Gerente General')</v>
      </c>
    </row>
    <row r="4313" spans="1:9">
      <c r="A4313" s="3" t="s">
        <v>17743</v>
      </c>
      <c r="B4313" s="3" t="s">
        <v>17742</v>
      </c>
      <c r="C4313" s="3">
        <f>VLOOKUP(B4313,CONSOLIDADO!A$2:E$11786,5,FALSE)</f>
        <v>1149</v>
      </c>
      <c r="D4313" s="3" t="s">
        <v>6431</v>
      </c>
      <c r="E4313" s="3" t="s">
        <v>6739</v>
      </c>
      <c r="F4313" s="3" t="s">
        <v>17744</v>
      </c>
      <c r="G4313" s="3" t="s">
        <v>17745</v>
      </c>
      <c r="I4313" t="str">
        <f t="shared" si="67"/>
        <v>,(1149,' Luis Castro Torres ',' luis.castro@grupocastro.cl',' 2 3275 2000    ', Gerente General')</v>
      </c>
    </row>
    <row r="4314" spans="1:9">
      <c r="A4314" s="3" t="s">
        <v>17746</v>
      </c>
      <c r="B4314" s="3" t="s">
        <v>17742</v>
      </c>
      <c r="C4314" s="3">
        <f>VLOOKUP(B4314,CONSOLIDADO!A$2:E$11786,5,FALSE)</f>
        <v>1149</v>
      </c>
      <c r="D4314" s="3" t="s">
        <v>6431</v>
      </c>
      <c r="E4314" s="3" t="s">
        <v>6757</v>
      </c>
      <c r="F4314" s="3" t="s">
        <v>17747</v>
      </c>
      <c r="G4314" s="3" t="s">
        <v>17745</v>
      </c>
      <c r="I4314" t="str">
        <f t="shared" si="67"/>
        <v>,(1149,' Pamela Castro Campos ',' pamela.castro@grupocastro.cl',' 2 3275 2000    ', Gerente de Administración y Finanzas')</v>
      </c>
    </row>
    <row r="4315" spans="1:9">
      <c r="A4315" s="3" t="s">
        <v>17750</v>
      </c>
      <c r="B4315" s="3" t="s">
        <v>17748</v>
      </c>
      <c r="C4315" s="3">
        <f>VLOOKUP(B4315,CONSOLIDADO!A$2:E$11786,5,FALSE)</f>
        <v>1150</v>
      </c>
      <c r="D4315" s="3" t="s">
        <v>17749</v>
      </c>
      <c r="E4315" s="3"/>
      <c r="F4315" s="3"/>
      <c r="G4315" s="3" t="s">
        <v>17751</v>
      </c>
      <c r="I4315" t="str">
        <f t="shared" si="67"/>
        <v>,(1150,' Víctor Ahumada Cifuentes','',' 2 2462 4100',')</v>
      </c>
    </row>
    <row r="4316" spans="1:9">
      <c r="A4316" s="3" t="s">
        <v>17753</v>
      </c>
      <c r="B4316" s="3" t="s">
        <v>17752</v>
      </c>
      <c r="C4316" s="3">
        <f>VLOOKUP(B4316,CONSOLIDADO!A$2:E$11786,5,FALSE)</f>
        <v>1151</v>
      </c>
      <c r="D4316" s="3" t="s">
        <v>6184</v>
      </c>
      <c r="E4316" s="3" t="s">
        <v>6739</v>
      </c>
      <c r="F4316" s="3"/>
      <c r="G4316" s="3" t="s">
        <v>17754</v>
      </c>
      <c r="I4316" t="str">
        <f t="shared" si="67"/>
        <v>,(1151,' Eduardo Céspedes Ayala ','',' 2 2737 8841    ', Gerente General')</v>
      </c>
    </row>
    <row r="4317" spans="1:9">
      <c r="A4317" s="3" t="s">
        <v>17755</v>
      </c>
      <c r="B4317" s="3" t="s">
        <v>17752</v>
      </c>
      <c r="C4317" s="3">
        <f>VLOOKUP(B4317,CONSOLIDADO!A$2:E$11786,5,FALSE)</f>
        <v>1151</v>
      </c>
      <c r="D4317" s="3" t="s">
        <v>6184</v>
      </c>
      <c r="E4317" s="3" t="s">
        <v>10205</v>
      </c>
      <c r="F4317" s="3"/>
      <c r="G4317" s="3" t="s">
        <v>17754</v>
      </c>
      <c r="I4317" t="str">
        <f t="shared" si="67"/>
        <v>,(1151,' Cristián Céspedes Mella ','',' 2 2737 8841    ', Representante Legal')</v>
      </c>
    </row>
    <row r="4318" spans="1:9">
      <c r="A4318" s="3" t="s">
        <v>17758</v>
      </c>
      <c r="B4318" s="3" t="s">
        <v>17756</v>
      </c>
      <c r="C4318" s="3">
        <f>VLOOKUP(B4318,CONSOLIDADO!A$2:E$11786,5,FALSE)</f>
        <v>1152</v>
      </c>
      <c r="D4318" s="3" t="s">
        <v>17757</v>
      </c>
      <c r="E4318" s="3" t="s">
        <v>6739</v>
      </c>
      <c r="F4318" s="3" t="s">
        <v>17759</v>
      </c>
      <c r="G4318" s="3" t="s">
        <v>17760</v>
      </c>
      <c r="I4318" t="str">
        <f t="shared" si="67"/>
        <v>,(1152,' Patricio Chau Vásquez ',' patricio@comercialchau.com',' 2 2585 3819    ', Gerente General')</v>
      </c>
    </row>
    <row r="4319" spans="1:9">
      <c r="A4319" s="3" t="s">
        <v>17761</v>
      </c>
      <c r="B4319" s="3" t="s">
        <v>17756</v>
      </c>
      <c r="C4319" s="3">
        <f>VLOOKUP(B4319,CONSOLIDADO!A$2:E$11786,5,FALSE)</f>
        <v>1152</v>
      </c>
      <c r="D4319" s="3" t="s">
        <v>17757</v>
      </c>
      <c r="E4319" s="3" t="s">
        <v>6905</v>
      </c>
      <c r="F4319" s="3" t="s">
        <v>17762</v>
      </c>
      <c r="G4319" s="3" t="s">
        <v>17760</v>
      </c>
      <c r="I4319" t="str">
        <f t="shared" si="67"/>
        <v>,(1152,' Juan Chau Vásquez ',' juan.chau@comercialchau.com',' 2 2585 3819    ', Gerente Comercial')</v>
      </c>
    </row>
    <row r="4320" spans="1:9">
      <c r="A4320" s="3" t="s">
        <v>17763</v>
      </c>
      <c r="B4320" s="3" t="s">
        <v>17756</v>
      </c>
      <c r="C4320" s="3">
        <f>VLOOKUP(B4320,CONSOLIDADO!A$2:E$11786,5,FALSE)</f>
        <v>1152</v>
      </c>
      <c r="D4320" s="3" t="s">
        <v>17757</v>
      </c>
      <c r="E4320" s="3" t="s">
        <v>6757</v>
      </c>
      <c r="F4320" s="3" t="s">
        <v>17764</v>
      </c>
      <c r="G4320" s="3" t="s">
        <v>17760</v>
      </c>
      <c r="I4320" t="str">
        <f t="shared" si="67"/>
        <v>,(1152,' Carmen Chau Vásquez ',' carmen.chau@comercialchau.com',' 2 2585 3819    ', Gerente de Administración y Finanzas')</v>
      </c>
    </row>
    <row r="4321" spans="1:9">
      <c r="A4321" s="3" t="s">
        <v>17767</v>
      </c>
      <c r="B4321" s="3" t="s">
        <v>17765</v>
      </c>
      <c r="C4321" s="3">
        <f>VLOOKUP(B4321,CONSOLIDADO!A$2:E$11786,5,FALSE)</f>
        <v>1153</v>
      </c>
      <c r="D4321" s="3" t="s">
        <v>17766</v>
      </c>
      <c r="E4321" s="3" t="s">
        <v>6739</v>
      </c>
      <c r="F4321" s="3" t="s">
        <v>17768</v>
      </c>
      <c r="G4321" s="3" t="s">
        <v>17769</v>
      </c>
      <c r="I4321" t="str">
        <f t="shared" si="67"/>
        <v>,(1153,' José Patricio Lagos Cisterna ',' plagos@copelec.cl',' 42 220 4211    ', Gerente General')</v>
      </c>
    </row>
    <row r="4322" spans="1:9">
      <c r="A4322" s="3" t="s">
        <v>17770</v>
      </c>
      <c r="B4322" s="3" t="s">
        <v>17765</v>
      </c>
      <c r="C4322" s="3">
        <f>VLOOKUP(B4322,CONSOLIDADO!A$2:E$11786,5,FALSE)</f>
        <v>1153</v>
      </c>
      <c r="D4322" s="3" t="s">
        <v>17766</v>
      </c>
      <c r="E4322" s="3" t="s">
        <v>17771</v>
      </c>
      <c r="F4322" s="3" t="s">
        <v>17772</v>
      </c>
      <c r="G4322" s="3" t="s">
        <v>17773</v>
      </c>
      <c r="I4322" t="str">
        <f t="shared" si="67"/>
        <v>,(1153,' Nicolás Lara Parra ',' nparra@comercialcopelec.cl',' 42 220 4485    ', Subgerente Area Agrícola')</v>
      </c>
    </row>
    <row r="4323" spans="1:9">
      <c r="A4323" s="3" t="s">
        <v>17774</v>
      </c>
      <c r="B4323" s="3" t="s">
        <v>17765</v>
      </c>
      <c r="C4323" s="3">
        <f>VLOOKUP(B4323,CONSOLIDADO!A$2:E$11786,5,FALSE)</f>
        <v>1153</v>
      </c>
      <c r="D4323" s="3" t="s">
        <v>17766</v>
      </c>
      <c r="E4323" s="3" t="s">
        <v>17775</v>
      </c>
      <c r="F4323" s="3" t="s">
        <v>17776</v>
      </c>
      <c r="G4323" s="3" t="s">
        <v>17777</v>
      </c>
      <c r="I4323" t="str">
        <f t="shared" si="67"/>
        <v>,(1153,' Noelia Valenzuela Escobar ',' nvalenzuela@comercialcopelec.cl',' 42 220 4420    ', Subgerente Area Automotriz Kia')</v>
      </c>
    </row>
    <row r="4324" spans="1:9">
      <c r="A4324" s="3" t="s">
        <v>17778</v>
      </c>
      <c r="B4324" s="3" t="s">
        <v>17765</v>
      </c>
      <c r="C4324" s="3">
        <f>VLOOKUP(B4324,CONSOLIDADO!A$2:E$11786,5,FALSE)</f>
        <v>1153</v>
      </c>
      <c r="D4324" s="3" t="s">
        <v>17766</v>
      </c>
      <c r="E4324" s="3" t="s">
        <v>17779</v>
      </c>
      <c r="F4324" s="3" t="s">
        <v>17780</v>
      </c>
      <c r="G4324" s="3" t="s">
        <v>17781</v>
      </c>
      <c r="I4324" t="str">
        <f t="shared" si="67"/>
        <v>,(1153,' Gabriel Muñoz Opazo ',' gmunoz@comercialcopelec.cl',' 42 220 4566    ', Subgerente Area Multitiendas')</v>
      </c>
    </row>
    <row r="4325" spans="1:9">
      <c r="A4325" s="3" t="s">
        <v>17782</v>
      </c>
      <c r="B4325" s="3" t="s">
        <v>17765</v>
      </c>
      <c r="C4325" s="3">
        <f>VLOOKUP(B4325,CONSOLIDADO!A$2:E$11786,5,FALSE)</f>
        <v>1153</v>
      </c>
      <c r="D4325" s="3" t="s">
        <v>17766</v>
      </c>
      <c r="E4325" s="3" t="s">
        <v>17783</v>
      </c>
      <c r="F4325" s="3" t="s">
        <v>17784</v>
      </c>
      <c r="G4325" s="3" t="s">
        <v>17785</v>
      </c>
      <c r="I4325" t="str">
        <f t="shared" si="67"/>
        <v>,(1153,' Roberto Concha Urrutia ',' rconcha@copelec.cl',' 42 220 4438    ', Jefe Departamento de Contabilidad')</v>
      </c>
    </row>
    <row r="4326" spans="1:9">
      <c r="A4326" s="3" t="s">
        <v>17788</v>
      </c>
      <c r="B4326" s="3" t="s">
        <v>17786</v>
      </c>
      <c r="C4326" s="3">
        <f>VLOOKUP(B4326,CONSOLIDADO!A$2:E$11786,5,FALSE)</f>
        <v>1154</v>
      </c>
      <c r="D4326" s="3" t="s">
        <v>17787</v>
      </c>
      <c r="E4326" s="3"/>
      <c r="F4326" s="3"/>
      <c r="G4326" s="3" t="s">
        <v>17789</v>
      </c>
      <c r="I4326" t="str">
        <f t="shared" si="67"/>
        <v>,(1154,' Roland López Müller','',' 2 2758 1400',')</v>
      </c>
    </row>
    <row r="4327" spans="1:9">
      <c r="A4327" s="3" t="s">
        <v>17791</v>
      </c>
      <c r="B4327" s="3" t="s">
        <v>17790</v>
      </c>
      <c r="C4327" s="3">
        <f>VLOOKUP(B4327,CONSOLIDADO!A$2:E$11786,5,FALSE)</f>
        <v>1155</v>
      </c>
      <c r="D4327" s="3" t="s">
        <v>1024</v>
      </c>
      <c r="E4327" s="3"/>
      <c r="F4327" s="3"/>
      <c r="G4327" s="3" t="s">
        <v>17792</v>
      </c>
      <c r="I4327" t="str">
        <f t="shared" si="67"/>
        <v>,(1155,' Hugo Philipps Labarra','',' 2 2216 0606',')</v>
      </c>
    </row>
    <row r="4328" spans="1:9">
      <c r="A4328" s="3" t="s">
        <v>17793</v>
      </c>
      <c r="B4328" s="3" t="s">
        <v>17790</v>
      </c>
      <c r="C4328" s="3">
        <f>VLOOKUP(B4328,CONSOLIDADO!A$2:E$11786,5,FALSE)</f>
        <v>1155</v>
      </c>
      <c r="D4328" s="3" t="s">
        <v>1024</v>
      </c>
      <c r="E4328" s="3"/>
      <c r="F4328" s="3"/>
      <c r="G4328" s="3" t="s">
        <v>17792</v>
      </c>
      <c r="I4328" t="str">
        <f t="shared" si="67"/>
        <v>,(1155,' Javier Granese Philipps','',' 2 2216 0606',')</v>
      </c>
    </row>
    <row r="4329" spans="1:9">
      <c r="A4329" s="3" t="s">
        <v>17795</v>
      </c>
      <c r="B4329" s="3" t="s">
        <v>17794</v>
      </c>
      <c r="C4329" s="3">
        <f>VLOOKUP(B4329,CONSOLIDADO!A$2:E$11786,5,FALSE)</f>
        <v>1156</v>
      </c>
      <c r="D4329" s="3" t="s">
        <v>3293</v>
      </c>
      <c r="E4329" s="3" t="s">
        <v>6739</v>
      </c>
      <c r="F4329" s="3" t="s">
        <v>17796</v>
      </c>
      <c r="G4329" s="3" t="s">
        <v>17797</v>
      </c>
      <c r="I4329" t="str">
        <f t="shared" si="67"/>
        <v>,(1156,' Raúl Marambio Gallardo ',' raul.marambio@drigoandina.cl',' 2 2963 3510    ', Gerente General')</v>
      </c>
    </row>
    <row r="4330" spans="1:9">
      <c r="A4330" s="3" t="s">
        <v>17799</v>
      </c>
      <c r="B4330" s="3" t="s">
        <v>17798</v>
      </c>
      <c r="C4330" s="3">
        <f>VLOOKUP(B4330,CONSOLIDADO!A$2:E$11786,5,FALSE)</f>
        <v>1157</v>
      </c>
      <c r="D4330" s="3" t="s">
        <v>2580</v>
      </c>
      <c r="E4330" s="3" t="s">
        <v>6813</v>
      </c>
      <c r="F4330" s="3" t="s">
        <v>17800</v>
      </c>
      <c r="G4330" s="3" t="s">
        <v>17801</v>
      </c>
      <c r="I4330" t="str">
        <f t="shared" si="67"/>
        <v>,(1157,' Thomas Westcott Campbell ',' twestcott@davis.cl',' 2 2389 2100    ', Presidente')</v>
      </c>
    </row>
    <row r="4331" spans="1:9">
      <c r="A4331" s="3" t="s">
        <v>17802</v>
      </c>
      <c r="B4331" s="3" t="s">
        <v>17798</v>
      </c>
      <c r="C4331" s="3">
        <f>VLOOKUP(B4331,CONSOLIDADO!A$2:E$11786,5,FALSE)</f>
        <v>1157</v>
      </c>
      <c r="D4331" s="3" t="s">
        <v>2580</v>
      </c>
      <c r="E4331" s="3"/>
      <c r="F4331" s="3"/>
      <c r="G4331" s="3" t="s">
        <v>17803</v>
      </c>
      <c r="I4331" t="str">
        <f t="shared" si="67"/>
        <v>,(1157,' John Kimber Wylie','',' 2 2389 2100',')</v>
      </c>
    </row>
    <row r="4332" spans="1:9">
      <c r="A4332" s="3" t="s">
        <v>17804</v>
      </c>
      <c r="B4332" s="3" t="s">
        <v>17798</v>
      </c>
      <c r="C4332" s="3">
        <f>VLOOKUP(B4332,CONSOLIDADO!A$2:E$11786,5,FALSE)</f>
        <v>1157</v>
      </c>
      <c r="D4332" s="3" t="s">
        <v>2580</v>
      </c>
      <c r="E4332" s="3" t="s">
        <v>6757</v>
      </c>
      <c r="F4332" s="3" t="s">
        <v>17805</v>
      </c>
      <c r="G4332" s="3" t="s">
        <v>17806</v>
      </c>
      <c r="I4332" t="str">
        <f t="shared" si="67"/>
        <v>,(1157,' Rodrigo Oyaneder Leiva ',' royaneder@davis.cl',' 2 2389 2126    ', Gerente de Administración y Finanzas')</v>
      </c>
    </row>
    <row r="4333" spans="1:9">
      <c r="A4333" s="3" t="s">
        <v>17807</v>
      </c>
      <c r="B4333" s="3" t="s">
        <v>17798</v>
      </c>
      <c r="C4333" s="3">
        <f>VLOOKUP(B4333,CONSOLIDADO!A$2:E$11786,5,FALSE)</f>
        <v>1157</v>
      </c>
      <c r="D4333" s="3" t="s">
        <v>2580</v>
      </c>
      <c r="E4333" s="3" t="s">
        <v>17808</v>
      </c>
      <c r="F4333" s="3" t="s">
        <v>17809</v>
      </c>
      <c r="G4333" s="3" t="s">
        <v>17810</v>
      </c>
      <c r="I4333" t="str">
        <f t="shared" si="67"/>
        <v>,(1157,' Marcela Toro Plaza ',' mtoro@davis.cl',' 2 2389 2345    ', Gerente Ventas')</v>
      </c>
    </row>
    <row r="4334" spans="1:9">
      <c r="A4334" s="3" t="s">
        <v>17813</v>
      </c>
      <c r="B4334" s="3" t="s">
        <v>17811</v>
      </c>
      <c r="C4334" s="3">
        <f>VLOOKUP(B4334,CONSOLIDADO!A$2:E$11786,5,FALSE)</f>
        <v>1158</v>
      </c>
      <c r="D4334" s="3" t="s">
        <v>17812</v>
      </c>
      <c r="E4334" s="3" t="s">
        <v>6739</v>
      </c>
      <c r="F4334" s="3" t="s">
        <v>17814</v>
      </c>
      <c r="G4334" s="3" t="s">
        <v>17815</v>
      </c>
      <c r="I4334" t="str">
        <f t="shared" si="67"/>
        <v>,(1158,' Andrés Orellana Gallardo ',' andres.orellana@alicopsa.cl',' 2 2873 0400    ', Gerente General')</v>
      </c>
    </row>
    <row r="4335" spans="1:9">
      <c r="A4335" s="3" t="s">
        <v>17816</v>
      </c>
      <c r="B4335" s="3" t="s">
        <v>17811</v>
      </c>
      <c r="C4335" s="3">
        <f>VLOOKUP(B4335,CONSOLIDADO!A$2:E$11786,5,FALSE)</f>
        <v>1158</v>
      </c>
      <c r="D4335" s="3" t="s">
        <v>17812</v>
      </c>
      <c r="E4335" s="3" t="s">
        <v>6757</v>
      </c>
      <c r="F4335" s="3" t="s">
        <v>17817</v>
      </c>
      <c r="G4335" s="3" t="s">
        <v>17815</v>
      </c>
      <c r="I4335" t="str">
        <f t="shared" si="67"/>
        <v>,(1158,' Rodrigo Opazo Labraña ',' ropazo@alicopsa.cl',' 2 2873 0400    ', Gerente de Administración y Finanzas')</v>
      </c>
    </row>
    <row r="4336" spans="1:9">
      <c r="A4336" s="3" t="s">
        <v>17818</v>
      </c>
      <c r="B4336" s="3" t="s">
        <v>17811</v>
      </c>
      <c r="C4336" s="3">
        <f>VLOOKUP(B4336,CONSOLIDADO!A$2:E$11786,5,FALSE)</f>
        <v>1158</v>
      </c>
      <c r="D4336" s="3" t="s">
        <v>17812</v>
      </c>
      <c r="E4336" s="3" t="s">
        <v>6886</v>
      </c>
      <c r="F4336" s="3" t="s">
        <v>17819</v>
      </c>
      <c r="G4336" s="3" t="s">
        <v>17815</v>
      </c>
      <c r="I4336" t="str">
        <f t="shared" si="67"/>
        <v>,(1158,' Marisol Salgado Pentzke ',' msalgado@alicopsa.cl',' 2 2873 0400    ', Gerente de Recursos Humanos')</v>
      </c>
    </row>
    <row r="4337" spans="1:9">
      <c r="A4337" s="3" t="s">
        <v>17820</v>
      </c>
      <c r="B4337" s="3" t="s">
        <v>17811</v>
      </c>
      <c r="C4337" s="3">
        <f>VLOOKUP(B4337,CONSOLIDADO!A$2:E$11786,5,FALSE)</f>
        <v>1158</v>
      </c>
      <c r="D4337" s="3" t="s">
        <v>17812</v>
      </c>
      <c r="E4337" s="3" t="s">
        <v>17821</v>
      </c>
      <c r="F4337" s="3" t="s">
        <v>17822</v>
      </c>
      <c r="G4337" s="3" t="s">
        <v>17823</v>
      </c>
      <c r="I4337" t="str">
        <f t="shared" si="67"/>
        <v>,(1158,' Pablo Díaz Arriagada ',' pablo.diaz@alicopsa.cl',' 2 2873 0471    ', Subgerente de Abastecimiento')</v>
      </c>
    </row>
    <row r="4338" spans="1:9">
      <c r="A4338" s="3" t="s">
        <v>17826</v>
      </c>
      <c r="B4338" s="3" t="s">
        <v>17824</v>
      </c>
      <c r="C4338" s="3">
        <f>VLOOKUP(B4338,CONSOLIDADO!A$2:E$11786,5,FALSE)</f>
        <v>1159</v>
      </c>
      <c r="D4338" s="3" t="s">
        <v>17825</v>
      </c>
      <c r="E4338" s="3" t="s">
        <v>6739</v>
      </c>
      <c r="F4338" s="3" t="s">
        <v>17827</v>
      </c>
      <c r="G4338" s="3" t="s">
        <v>17828</v>
      </c>
      <c r="I4338" t="str">
        <f t="shared" si="67"/>
        <v>,(1159,' Claudio Godoy ',' cgodoy@deandespac.cl',' 2 2327 5500    ', Gerente General')</v>
      </c>
    </row>
    <row r="4339" spans="1:9">
      <c r="A4339" s="3" t="s">
        <v>17829</v>
      </c>
      <c r="B4339" s="3" t="s">
        <v>17824</v>
      </c>
      <c r="C4339" s="3">
        <f>VLOOKUP(B4339,CONSOLIDADO!A$2:E$11786,5,FALSE)</f>
        <v>1159</v>
      </c>
      <c r="D4339" s="3" t="s">
        <v>17825</v>
      </c>
      <c r="E4339" s="3" t="s">
        <v>6765</v>
      </c>
      <c r="F4339" s="3" t="s">
        <v>17830</v>
      </c>
      <c r="G4339" s="3" t="s">
        <v>17828</v>
      </c>
      <c r="I4339" t="str">
        <f t="shared" si="67"/>
        <v>,(1159,' Juan Pablo Del Valle ',' jpdelvalle@deandespac.cl',' 2 2327 5500    ', Gerente de Operaciones')</v>
      </c>
    </row>
    <row r="4340" spans="1:9">
      <c r="A4340" s="3" t="s">
        <v>17831</v>
      </c>
      <c r="B4340" s="3" t="s">
        <v>17824</v>
      </c>
      <c r="C4340" s="3">
        <f>VLOOKUP(B4340,CONSOLIDADO!A$2:E$11786,5,FALSE)</f>
        <v>1159</v>
      </c>
      <c r="D4340" s="3" t="s">
        <v>17825</v>
      </c>
      <c r="E4340" s="3" t="s">
        <v>6989</v>
      </c>
      <c r="F4340" s="3" t="s">
        <v>17832</v>
      </c>
      <c r="G4340" s="3" t="s">
        <v>17828</v>
      </c>
      <c r="I4340" t="str">
        <f t="shared" si="67"/>
        <v>,(1159,' Penélope Menéndez ',' pmenendez@deandespac.cl',' 2 2327 5500    ', Jefe de Recursos Humanos')</v>
      </c>
    </row>
    <row r="4341" spans="1:9">
      <c r="A4341" s="3" t="s">
        <v>17834</v>
      </c>
      <c r="B4341" s="3" t="s">
        <v>17833</v>
      </c>
      <c r="C4341" s="3">
        <f>VLOOKUP(B4341,CONSOLIDADO!A$2:E$11786,5,FALSE)</f>
        <v>1160</v>
      </c>
      <c r="D4341" s="3" t="s">
        <v>5038</v>
      </c>
      <c r="E4341" s="3" t="s">
        <v>7409</v>
      </c>
      <c r="F4341" s="3"/>
      <c r="G4341" s="3" t="s">
        <v>17835</v>
      </c>
      <c r="I4341" t="str">
        <f t="shared" si="67"/>
        <v>,(1160,' Manuel Luis Larraín Riesco ','',' 42 283 4390    ', Presidente Ejecutivo')</v>
      </c>
    </row>
    <row r="4342" spans="1:9">
      <c r="A4342" s="3" t="s">
        <v>17836</v>
      </c>
      <c r="B4342" s="3" t="s">
        <v>17833</v>
      </c>
      <c r="C4342" s="3">
        <f>VLOOKUP(B4342,CONSOLIDADO!A$2:E$11786,5,FALSE)</f>
        <v>1160</v>
      </c>
      <c r="D4342" s="3" t="s">
        <v>5038</v>
      </c>
      <c r="E4342" s="3" t="s">
        <v>6739</v>
      </c>
      <c r="F4342" s="3" t="s">
        <v>17837</v>
      </c>
      <c r="G4342" s="3" t="s">
        <v>17835</v>
      </c>
      <c r="I4342" t="str">
        <f t="shared" si="67"/>
        <v>,(1160,' Tomás Larraín García ',' tlarrain@lostilos.cl',' 42 283 4390    ', Gerente General')</v>
      </c>
    </row>
    <row r="4343" spans="1:9">
      <c r="A4343" s="3" t="s">
        <v>17838</v>
      </c>
      <c r="B4343" s="3" t="s">
        <v>17833</v>
      </c>
      <c r="C4343" s="3">
        <f>VLOOKUP(B4343,CONSOLIDADO!A$2:E$11786,5,FALSE)</f>
        <v>1160</v>
      </c>
      <c r="D4343" s="3" t="s">
        <v>5038</v>
      </c>
      <c r="E4343" s="3" t="s">
        <v>6757</v>
      </c>
      <c r="F4343" s="3" t="s">
        <v>17839</v>
      </c>
      <c r="G4343" s="3" t="s">
        <v>17835</v>
      </c>
      <c r="I4343" t="str">
        <f t="shared" si="67"/>
        <v>,(1160,' René Mira Rubio ',' rmira@comercialdecampo.cl',' 42 283 4390    ', Gerente de Administración y Finanzas')</v>
      </c>
    </row>
    <row r="4344" spans="1:9">
      <c r="A4344" s="3" t="s">
        <v>17840</v>
      </c>
      <c r="B4344" s="3" t="s">
        <v>17833</v>
      </c>
      <c r="C4344" s="3">
        <f>VLOOKUP(B4344,CONSOLIDADO!A$2:E$11786,5,FALSE)</f>
        <v>1160</v>
      </c>
      <c r="D4344" s="3" t="s">
        <v>5038</v>
      </c>
      <c r="E4344" s="3" t="s">
        <v>12267</v>
      </c>
      <c r="F4344" s="3" t="s">
        <v>17841</v>
      </c>
      <c r="G4344" s="3" t="s">
        <v>17835</v>
      </c>
      <c r="I4344" t="str">
        <f t="shared" si="67"/>
        <v>,(1160,' Germán Larraín Riesco ',' glarrain@comercialdecampo.cl',' 42 283 4390    ', Gerente de Desarrollo')</v>
      </c>
    </row>
    <row r="4345" spans="1:9">
      <c r="A4345" s="3" t="s">
        <v>17843</v>
      </c>
      <c r="B4345" s="3" t="s">
        <v>17842</v>
      </c>
      <c r="C4345" s="3">
        <f>VLOOKUP(B4345,CONSOLIDADO!A$2:E$11786,5,FALSE)</f>
        <v>1161</v>
      </c>
      <c r="D4345" s="3" t="s">
        <v>4480</v>
      </c>
      <c r="E4345" s="3" t="s">
        <v>6739</v>
      </c>
      <c r="F4345" s="3" t="s">
        <v>17844</v>
      </c>
      <c r="G4345" s="3" t="s">
        <v>17845</v>
      </c>
      <c r="I4345" t="str">
        <f t="shared" si="67"/>
        <v>,(1161,' Federico Saieg Jalaff ',' federicosaieg@denimtrade.cl',' 2 2784 4330    ', Gerente General')</v>
      </c>
    </row>
    <row r="4346" spans="1:9">
      <c r="A4346" s="3" t="s">
        <v>17848</v>
      </c>
      <c r="B4346" s="3" t="s">
        <v>17846</v>
      </c>
      <c r="C4346" s="3">
        <f>VLOOKUP(B4346,CONSOLIDADO!A$2:E$11786,5,FALSE)</f>
        <v>1162</v>
      </c>
      <c r="D4346" s="3" t="s">
        <v>17847</v>
      </c>
      <c r="E4346" s="3" t="s">
        <v>6739</v>
      </c>
      <c r="F4346" s="3" t="s">
        <v>17849</v>
      </c>
      <c r="G4346" s="3" t="s">
        <v>17850</v>
      </c>
      <c r="I4346" t="str">
        <f t="shared" si="67"/>
        <v>,(1162,' Anuar Dides Baddour ',' deymo@tie.cl',' 2 2364 9696    ', Gerente General')</v>
      </c>
    </row>
    <row r="4347" spans="1:9">
      <c r="A4347" s="3" t="s">
        <v>17851</v>
      </c>
      <c r="B4347" s="3" t="s">
        <v>17846</v>
      </c>
      <c r="C4347" s="3">
        <f>VLOOKUP(B4347,CONSOLIDADO!A$2:E$11786,5,FALSE)</f>
        <v>1162</v>
      </c>
      <c r="D4347" s="3" t="s">
        <v>17847</v>
      </c>
      <c r="E4347" s="3" t="s">
        <v>17852</v>
      </c>
      <c r="F4347" s="3" t="s">
        <v>17853</v>
      </c>
      <c r="G4347" s="3" t="s">
        <v>17850</v>
      </c>
      <c r="I4347" t="str">
        <f t="shared" si="67"/>
        <v>,(1162,' Erika Calbucheo Vivar ',' ecalbucheo@deymo.cl',' 2 2364 9696    ', Administración y Finanzas, Comercialización')</v>
      </c>
    </row>
    <row r="4348" spans="1:9">
      <c r="A4348" s="3" t="s">
        <v>17855</v>
      </c>
      <c r="B4348" s="3" t="s">
        <v>57577</v>
      </c>
      <c r="C4348" s="3">
        <f>VLOOKUP(B4348,CONSOLIDADO!A$2:E$11786,5,FALSE)</f>
        <v>1163</v>
      </c>
      <c r="D4348" s="3" t="s">
        <v>17854</v>
      </c>
      <c r="E4348" s="3" t="s">
        <v>6739</v>
      </c>
      <c r="F4348" s="3" t="s">
        <v>17856</v>
      </c>
      <c r="G4348" s="3" t="s">
        <v>17857</v>
      </c>
      <c r="I4348" t="str">
        <f t="shared" si="67"/>
        <v>,(1163,' Sebastián Núñez Bancalari ',' sebastian.nunez@interdesign.cl',' 2 2231 4114    ', Gerente General')</v>
      </c>
    </row>
    <row r="4349" spans="1:9">
      <c r="A4349" s="3" t="s">
        <v>17859</v>
      </c>
      <c r="B4349" s="3" t="s">
        <v>17858</v>
      </c>
      <c r="C4349" s="3">
        <f>VLOOKUP(B4349,CONSOLIDADO!A$2:E$11786,5,FALSE)</f>
        <v>1164</v>
      </c>
      <c r="D4349" s="3" t="s">
        <v>2580</v>
      </c>
      <c r="E4349" s="3" t="s">
        <v>6739</v>
      </c>
      <c r="F4349" s="3" t="s">
        <v>17860</v>
      </c>
      <c r="G4349" s="3" t="s">
        <v>17861</v>
      </c>
      <c r="I4349" t="str">
        <f t="shared" si="67"/>
        <v>,(1164,' Mauricio Ojeda Rosas ',' mojeda@paramibebe.com',' 2 2551 2649    ', Gerente General')</v>
      </c>
    </row>
    <row r="4350" spans="1:9">
      <c r="A4350" s="3" t="s">
        <v>17864</v>
      </c>
      <c r="B4350" s="3" t="s">
        <v>17862</v>
      </c>
      <c r="C4350" s="3">
        <f>VLOOKUP(B4350,CONSOLIDADO!A$2:E$11786,5,FALSE)</f>
        <v>1165</v>
      </c>
      <c r="D4350" s="3" t="s">
        <v>17863</v>
      </c>
      <c r="E4350" s="3" t="s">
        <v>6739</v>
      </c>
      <c r="F4350" s="3" t="s">
        <v>17865</v>
      </c>
      <c r="G4350" s="3" t="s">
        <v>17866</v>
      </c>
      <c r="I4350" t="str">
        <f t="shared" si="67"/>
        <v>,(1165,' Adolfo Hirmas Halabi ',' ahirmas@doral.cl',' 2 2661 0002    ', Gerente General')</v>
      </c>
    </row>
    <row r="4351" spans="1:9">
      <c r="A4351" s="3" t="s">
        <v>17867</v>
      </c>
      <c r="B4351" s="3" t="s">
        <v>17862</v>
      </c>
      <c r="C4351" s="3">
        <f>VLOOKUP(B4351,CONSOLIDADO!A$2:E$11786,5,FALSE)</f>
        <v>1165</v>
      </c>
      <c r="D4351" s="3" t="s">
        <v>17863</v>
      </c>
      <c r="E4351" s="3" t="s">
        <v>6757</v>
      </c>
      <c r="F4351" s="3" t="s">
        <v>17868</v>
      </c>
      <c r="G4351" s="3" t="s">
        <v>17869</v>
      </c>
      <c r="I4351" t="str">
        <f t="shared" si="67"/>
        <v>,(1165,' Elizabeth Yáñez Hermosilla ',' eyanez@doral.cl',' 2 2661 0003    ', Gerente de Administración y Finanzas')</v>
      </c>
    </row>
    <row r="4352" spans="1:9">
      <c r="A4352" s="3" t="s">
        <v>17872</v>
      </c>
      <c r="B4352" s="3" t="s">
        <v>17870</v>
      </c>
      <c r="C4352" s="3">
        <f>VLOOKUP(B4352,CONSOLIDADO!A$2:E$11786,5,FALSE)</f>
        <v>1166</v>
      </c>
      <c r="D4352" s="3" t="s">
        <v>17871</v>
      </c>
      <c r="E4352" s="3" t="s">
        <v>6739</v>
      </c>
      <c r="F4352" s="3" t="s">
        <v>17873</v>
      </c>
      <c r="G4352" s="3" t="s">
        <v>17874</v>
      </c>
      <c r="I4352" t="str">
        <f t="shared" si="67"/>
        <v>,(1166,' Francisco Samaniego ',' francisco.samaniego@audiomusica.com',' 2 2828 6900    ', Gerente General')</v>
      </c>
    </row>
    <row r="4353" spans="1:9">
      <c r="A4353" s="3" t="s">
        <v>17875</v>
      </c>
      <c r="B4353" s="3" t="s">
        <v>17870</v>
      </c>
      <c r="C4353" s="3">
        <f>VLOOKUP(B4353,CONSOLIDADO!A$2:E$11786,5,FALSE)</f>
        <v>1166</v>
      </c>
      <c r="D4353" s="3" t="s">
        <v>17871</v>
      </c>
      <c r="E4353" s="3" t="s">
        <v>6905</v>
      </c>
      <c r="F4353" s="3" t="s">
        <v>17876</v>
      </c>
      <c r="G4353" s="3" t="s">
        <v>17874</v>
      </c>
      <c r="I4353" t="str">
        <f t="shared" si="67"/>
        <v>,(1166,' Alvaro Morales León ',' alvaro.morales@audiomusica.com',' 2 2828 6900    ', Gerente Comercial')</v>
      </c>
    </row>
    <row r="4354" spans="1:9">
      <c r="A4354" s="3" t="s">
        <v>17877</v>
      </c>
      <c r="B4354" s="3" t="s">
        <v>17870</v>
      </c>
      <c r="C4354" s="3">
        <f>VLOOKUP(B4354,CONSOLIDADO!A$2:E$11786,5,FALSE)</f>
        <v>1166</v>
      </c>
      <c r="D4354" s="3" t="s">
        <v>17871</v>
      </c>
      <c r="E4354" s="3" t="s">
        <v>17878</v>
      </c>
      <c r="F4354" s="3" t="s">
        <v>17879</v>
      </c>
      <c r="G4354" s="3" t="s">
        <v>17880</v>
      </c>
      <c r="I4354" t="str">
        <f t="shared" si="67"/>
        <v>,(1166,' Hugo Alvarez Martínez ',' hugo.alvarez@audiomusica.com',' 2 2828 2471    ', Subgerente de Distribución y Mercado')</v>
      </c>
    </row>
    <row r="4355" spans="1:9">
      <c r="A4355" s="3" t="s">
        <v>17882</v>
      </c>
      <c r="B4355" s="3" t="s">
        <v>17881</v>
      </c>
      <c r="C4355" s="3">
        <f>VLOOKUP(B4355,CONSOLIDADO!A$2:E$11786,5,FALSE)</f>
        <v>1167</v>
      </c>
      <c r="D4355" s="3" t="s">
        <v>4755</v>
      </c>
      <c r="E4355" s="3" t="s">
        <v>6850</v>
      </c>
      <c r="F4355" s="3"/>
      <c r="G4355" s="3" t="s">
        <v>17883</v>
      </c>
      <c r="I4355" t="str">
        <f t="shared" ref="I4355:I4418" si="68">CONCATENATE(",(",C4355,",'",A4355,"','",F4355,"','",G4355,"',",E4355,"')")</f>
        <v>,(1167,' Pelayo Lavín Cariola ','',' 2 2728 0515    ', Director')</v>
      </c>
    </row>
    <row r="4356" spans="1:9">
      <c r="A4356" s="3" t="s">
        <v>17884</v>
      </c>
      <c r="B4356" s="3" t="s">
        <v>17881</v>
      </c>
      <c r="C4356" s="3">
        <f>VLOOKUP(B4356,CONSOLIDADO!A$2:E$11786,5,FALSE)</f>
        <v>1167</v>
      </c>
      <c r="D4356" s="3" t="s">
        <v>4755</v>
      </c>
      <c r="E4356" s="3" t="s">
        <v>6739</v>
      </c>
      <c r="F4356" s="3"/>
      <c r="G4356" s="3" t="s">
        <v>17883</v>
      </c>
      <c r="I4356" t="str">
        <f t="shared" si="68"/>
        <v>,(1167,' Rodrigo Tapia Aedo ','',' 2 2728 0515    ', Gerente General')</v>
      </c>
    </row>
    <row r="4357" spans="1:9">
      <c r="A4357" s="3" t="s">
        <v>17887</v>
      </c>
      <c r="B4357" s="3" t="s">
        <v>17885</v>
      </c>
      <c r="C4357" s="3">
        <f>VLOOKUP(B4357,CONSOLIDADO!A$2:E$11786,5,FALSE)</f>
        <v>1168</v>
      </c>
      <c r="D4357" s="3" t="s">
        <v>17886</v>
      </c>
      <c r="E4357" s="3" t="s">
        <v>6739</v>
      </c>
      <c r="F4357" s="3" t="s">
        <v>17888</v>
      </c>
      <c r="G4357" s="3" t="s">
        <v>17889</v>
      </c>
      <c r="I4357" t="str">
        <f t="shared" si="68"/>
        <v>,(1168,' Toribio Correa Munita ',' tcorrea@carneselmonte.cl',' 2 2791 9890    ', Gerente General')</v>
      </c>
    </row>
    <row r="4358" spans="1:9">
      <c r="A4358" s="3" t="s">
        <v>17890</v>
      </c>
      <c r="B4358" s="3" t="s">
        <v>17885</v>
      </c>
      <c r="C4358" s="3">
        <f>VLOOKUP(B4358,CONSOLIDADO!A$2:E$11786,5,FALSE)</f>
        <v>1168</v>
      </c>
      <c r="D4358" s="3" t="s">
        <v>17886</v>
      </c>
      <c r="E4358" s="3" t="s">
        <v>6757</v>
      </c>
      <c r="F4358" s="3" t="s">
        <v>17891</v>
      </c>
      <c r="G4358" s="3" t="s">
        <v>17889</v>
      </c>
      <c r="I4358" t="str">
        <f t="shared" si="68"/>
        <v>,(1168,' Luis Saavedra Contreras ',' lsaavedra@carneselmonte.cl',' 2 2791 9890    ', Gerente de Administración y Finanzas')</v>
      </c>
    </row>
    <row r="4359" spans="1:9">
      <c r="A4359" s="3" t="s">
        <v>17892</v>
      </c>
      <c r="B4359" s="3" t="s">
        <v>17885</v>
      </c>
      <c r="C4359" s="3">
        <f>VLOOKUP(B4359,CONSOLIDADO!A$2:E$11786,5,FALSE)</f>
        <v>1168</v>
      </c>
      <c r="D4359" s="3" t="s">
        <v>17886</v>
      </c>
      <c r="E4359" s="3" t="s">
        <v>7140</v>
      </c>
      <c r="F4359" s="3" t="s">
        <v>17893</v>
      </c>
      <c r="G4359" s="3" t="s">
        <v>17889</v>
      </c>
      <c r="I4359" t="str">
        <f t="shared" si="68"/>
        <v>,(1168,' Gregorio Correa Prado ',' gcorrea@carneselmonte.cl',' 2 2791 9890    ', Gerente de Ventas')</v>
      </c>
    </row>
    <row r="4360" spans="1:9">
      <c r="A4360" s="3" t="s">
        <v>17896</v>
      </c>
      <c r="B4360" s="3" t="s">
        <v>17894</v>
      </c>
      <c r="C4360" s="3">
        <f>VLOOKUP(B4360,CONSOLIDADO!A$2:E$11786,5,FALSE)</f>
        <v>1169</v>
      </c>
      <c r="D4360" s="3" t="s">
        <v>17895</v>
      </c>
      <c r="E4360" s="3" t="s">
        <v>6739</v>
      </c>
      <c r="F4360" s="3" t="s">
        <v>17897</v>
      </c>
      <c r="G4360" s="3" t="s">
        <v>17898</v>
      </c>
      <c r="I4360" t="str">
        <f t="shared" si="68"/>
        <v>,(1169,' Peter Lüscher Leuenberger ',' isesa@isesa.cl',' 2 2362 7000    ', Gerente General')</v>
      </c>
    </row>
    <row r="4361" spans="1:9">
      <c r="A4361" s="3" t="s">
        <v>17899</v>
      </c>
      <c r="B4361" s="3" t="s">
        <v>17894</v>
      </c>
      <c r="C4361" s="3">
        <f>VLOOKUP(B4361,CONSOLIDADO!A$2:E$11786,5,FALSE)</f>
        <v>1169</v>
      </c>
      <c r="D4361" s="3" t="s">
        <v>17895</v>
      </c>
      <c r="E4361" s="3"/>
      <c r="F4361" s="3"/>
      <c r="G4361" s="3" t="s">
        <v>17900</v>
      </c>
      <c r="I4361" t="str">
        <f t="shared" si="68"/>
        <v>,(1169,' Matthias Lüscher Hegglin','',' 2 2362 7000',')</v>
      </c>
    </row>
    <row r="4362" spans="1:9">
      <c r="A4362" s="3" t="s">
        <v>17901</v>
      </c>
      <c r="B4362" s="3" t="s">
        <v>17894</v>
      </c>
      <c r="C4362" s="3">
        <f>VLOOKUP(B4362,CONSOLIDADO!A$2:E$11786,5,FALSE)</f>
        <v>1169</v>
      </c>
      <c r="D4362" s="3" t="s">
        <v>17895</v>
      </c>
      <c r="E4362" s="3"/>
      <c r="F4362" s="3"/>
      <c r="G4362" s="3" t="s">
        <v>17900</v>
      </c>
      <c r="I4362" t="str">
        <f t="shared" si="68"/>
        <v>,(1169,' Bernhard Lüscher Hegglin','',' 2 2362 7000',')</v>
      </c>
    </row>
    <row r="4363" spans="1:9">
      <c r="A4363" s="3" t="s">
        <v>17902</v>
      </c>
      <c r="B4363" s="3" t="s">
        <v>17894</v>
      </c>
      <c r="C4363" s="3">
        <f>VLOOKUP(B4363,CONSOLIDADO!A$2:E$11786,5,FALSE)</f>
        <v>1169</v>
      </c>
      <c r="D4363" s="3" t="s">
        <v>17895</v>
      </c>
      <c r="E4363" s="3"/>
      <c r="F4363" s="3"/>
      <c r="G4363" s="3" t="s">
        <v>17900</v>
      </c>
      <c r="I4363" t="str">
        <f t="shared" si="68"/>
        <v>,(1169,' César Molina Zárate','',' 2 2362 7000',')</v>
      </c>
    </row>
    <row r="4364" spans="1:9">
      <c r="A4364" s="3" t="s">
        <v>17903</v>
      </c>
      <c r="B4364" s="3" t="s">
        <v>17894</v>
      </c>
      <c r="C4364" s="3">
        <f>VLOOKUP(B4364,CONSOLIDADO!A$2:E$11786,5,FALSE)</f>
        <v>1169</v>
      </c>
      <c r="D4364" s="3" t="s">
        <v>17895</v>
      </c>
      <c r="E4364" s="3" t="s">
        <v>7250</v>
      </c>
      <c r="F4364" s="3" t="s">
        <v>17904</v>
      </c>
      <c r="G4364" s="3" t="s">
        <v>17898</v>
      </c>
      <c r="I4364" t="str">
        <f t="shared" si="68"/>
        <v>,(1169,' Patricio López Rodríguez ',' plopez@isesa.cl',' 2 2362 7000    ', Contador General')</v>
      </c>
    </row>
    <row r="4365" spans="1:9">
      <c r="A4365" s="3" t="s">
        <v>17905</v>
      </c>
      <c r="B4365" s="3" t="s">
        <v>17894</v>
      </c>
      <c r="C4365" s="3">
        <f>VLOOKUP(B4365,CONSOLIDADO!A$2:E$11786,5,FALSE)</f>
        <v>1169</v>
      </c>
      <c r="D4365" s="3" t="s">
        <v>17895</v>
      </c>
      <c r="E4365" s="3" t="s">
        <v>17906</v>
      </c>
      <c r="F4365" s="3" t="s">
        <v>17907</v>
      </c>
      <c r="G4365" s="3" t="s">
        <v>17898</v>
      </c>
      <c r="I4365" t="str">
        <f t="shared" si="68"/>
        <v>,(1169,' Atilio Roa Cárdenas ',' aroa@isesa.cl',' 2 2362 7000    ', Jefe de Compras y Comercio Exterior')</v>
      </c>
    </row>
    <row r="4366" spans="1:9">
      <c r="A4366" s="3" t="s">
        <v>17909</v>
      </c>
      <c r="B4366" s="3" t="s">
        <v>17908</v>
      </c>
      <c r="C4366" s="3">
        <f>VLOOKUP(B4366,CONSOLIDADO!A$2:E$11786,5,FALSE)</f>
        <v>1170</v>
      </c>
      <c r="D4366" s="3" t="s">
        <v>5940</v>
      </c>
      <c r="E4366" s="3"/>
      <c r="F4366" s="3"/>
      <c r="G4366" s="3" t="s">
        <v>17910</v>
      </c>
      <c r="I4366" t="str">
        <f t="shared" si="68"/>
        <v>,(1170,' Teodoro Eisele Marín','',' 2 2717 4709',')</v>
      </c>
    </row>
    <row r="4367" spans="1:9">
      <c r="A4367" s="3" t="s">
        <v>17913</v>
      </c>
      <c r="B4367" s="3" t="s">
        <v>17911</v>
      </c>
      <c r="C4367" s="3">
        <f>VLOOKUP(B4367,CONSOLIDADO!A$2:E$11786,5,FALSE)</f>
        <v>1171</v>
      </c>
      <c r="D4367" s="3" t="s">
        <v>17912</v>
      </c>
      <c r="E4367" s="3" t="s">
        <v>6739</v>
      </c>
      <c r="F4367" s="3" t="s">
        <v>17914</v>
      </c>
      <c r="G4367" s="3" t="s">
        <v>17915</v>
      </c>
      <c r="I4367" t="str">
        <f t="shared" si="68"/>
        <v>,(1171,' José Manuel Vega ',' jvega@novaseguridad.cl',' 2 2472 8400    ', Gerente General')</v>
      </c>
    </row>
    <row r="4368" spans="1:9">
      <c r="A4368" s="3" t="s">
        <v>17916</v>
      </c>
      <c r="B4368" s="3" t="s">
        <v>17911</v>
      </c>
      <c r="C4368" s="3">
        <f>VLOOKUP(B4368,CONSOLIDADO!A$2:E$11786,5,FALSE)</f>
        <v>1171</v>
      </c>
      <c r="D4368" s="3" t="s">
        <v>17912</v>
      </c>
      <c r="E4368" s="3"/>
      <c r="F4368" s="3"/>
      <c r="G4368" s="3" t="s">
        <v>17917</v>
      </c>
      <c r="I4368" t="str">
        <f t="shared" si="68"/>
        <v>,(1171,' Mónica Carvajal Contreras','',' 2 2472 8452',')</v>
      </c>
    </row>
    <row r="4369" spans="1:9">
      <c r="A4369" s="3" t="s">
        <v>17918</v>
      </c>
      <c r="B4369" s="3" t="s">
        <v>17911</v>
      </c>
      <c r="C4369" s="3">
        <f>VLOOKUP(B4369,CONSOLIDADO!A$2:E$11786,5,FALSE)</f>
        <v>1171</v>
      </c>
      <c r="D4369" s="3" t="s">
        <v>17912</v>
      </c>
      <c r="E4369" s="3" t="s">
        <v>17919</v>
      </c>
      <c r="F4369" s="3" t="s">
        <v>17920</v>
      </c>
      <c r="G4369" s="3" t="s">
        <v>17921</v>
      </c>
      <c r="I4369" t="str">
        <f t="shared" si="68"/>
        <v>,(1171,' Tatiana Ojeda López ',' tojeda@novaseguridad.cl',' 41 286 1714    ', Gerente Sucursal Zona Sur Concepción')</v>
      </c>
    </row>
    <row r="4370" spans="1:9">
      <c r="A4370" s="3" t="s">
        <v>17922</v>
      </c>
      <c r="B4370" s="3" t="s">
        <v>17911</v>
      </c>
      <c r="C4370" s="3">
        <f>VLOOKUP(B4370,CONSOLIDADO!A$2:E$11786,5,FALSE)</f>
        <v>1171</v>
      </c>
      <c r="D4370" s="3" t="s">
        <v>17912</v>
      </c>
      <c r="E4370" s="3" t="s">
        <v>17923</v>
      </c>
      <c r="F4370" s="3" t="s">
        <v>17924</v>
      </c>
      <c r="G4370" s="3" t="s">
        <v>17925</v>
      </c>
      <c r="I4370" t="str">
        <f t="shared" si="68"/>
        <v>,(1171,' Romina Guzmán Rojas ',' rguzman@novaseguridad.cl',' 55 286 5433    ', Gerente Sucursal Zona Norte Antofagasta')</v>
      </c>
    </row>
    <row r="4371" spans="1:9">
      <c r="A4371" s="3" t="s">
        <v>17928</v>
      </c>
      <c r="B4371" s="3" t="s">
        <v>17926</v>
      </c>
      <c r="C4371" s="3">
        <f>VLOOKUP(B4371,CONSOLIDADO!A$2:E$11786,5,FALSE)</f>
        <v>1172</v>
      </c>
      <c r="D4371" s="3" t="s">
        <v>17927</v>
      </c>
      <c r="E4371" s="3" t="s">
        <v>7567</v>
      </c>
      <c r="F4371" s="3" t="s">
        <v>17929</v>
      </c>
      <c r="G4371" s="3" t="s">
        <v>17930</v>
      </c>
      <c r="I4371" t="str">
        <f t="shared" si="68"/>
        <v>,(1172,' Luis Gallardo Herrera ',' lgallardoh@paicavi.cl',' 41 285 5980    ', Gerente General y Representante Legal')</v>
      </c>
    </row>
    <row r="4372" spans="1:9">
      <c r="A4372" s="3" t="s">
        <v>17931</v>
      </c>
      <c r="B4372" s="3" t="s">
        <v>17926</v>
      </c>
      <c r="C4372" s="3">
        <f>VLOOKUP(B4372,CONSOLIDADO!A$2:E$11786,5,FALSE)</f>
        <v>1172</v>
      </c>
      <c r="D4372" s="3" t="s">
        <v>17927</v>
      </c>
      <c r="E4372" s="3" t="s">
        <v>17932</v>
      </c>
      <c r="F4372" s="3" t="s">
        <v>17933</v>
      </c>
      <c r="G4372" s="3" t="s">
        <v>17930</v>
      </c>
      <c r="I4372" t="str">
        <f t="shared" si="68"/>
        <v>,(1172,' Alicia Villegas Muñoz ',' alicia.villegas@paicavi.cl',' 41 285 5980    ', Jefa de Administración y Ventas')</v>
      </c>
    </row>
    <row r="4373" spans="1:9">
      <c r="A4373" s="3" t="s">
        <v>17934</v>
      </c>
      <c r="B4373" s="3" t="s">
        <v>17926</v>
      </c>
      <c r="C4373" s="3">
        <f>VLOOKUP(B4373,CONSOLIDADO!A$2:E$11786,5,FALSE)</f>
        <v>1172</v>
      </c>
      <c r="D4373" s="3" t="s">
        <v>17927</v>
      </c>
      <c r="E4373" s="3" t="s">
        <v>17935</v>
      </c>
      <c r="F4373" s="3" t="s">
        <v>17936</v>
      </c>
      <c r="G4373" s="3" t="s">
        <v>17937</v>
      </c>
      <c r="I4373" t="str">
        <f t="shared" si="68"/>
        <v>,(1172,' Roberto Oyarzún Ríos ',' roberto.oyarzun@paicavi.cl',' 41 285 5987    ', Ingeniero de Servicio')</v>
      </c>
    </row>
    <row r="4374" spans="1:9">
      <c r="A4374" s="3" t="s">
        <v>17940</v>
      </c>
      <c r="B4374" s="3" t="s">
        <v>17938</v>
      </c>
      <c r="C4374" s="3">
        <f>VLOOKUP(B4374,CONSOLIDADO!A$2:E$11786,5,FALSE)</f>
        <v>1173</v>
      </c>
      <c r="D4374" s="3" t="s">
        <v>17939</v>
      </c>
      <c r="E4374" s="3" t="s">
        <v>6813</v>
      </c>
      <c r="F4374" s="3" t="s">
        <v>17941</v>
      </c>
      <c r="G4374" s="3" t="s">
        <v>17942</v>
      </c>
      <c r="I4374" t="str">
        <f t="shared" si="68"/>
        <v>,(1173,' Santiago Marshall Rivera ',' santiago.marshall@gmail.com',' 2 2726 7600    ', Presidente')</v>
      </c>
    </row>
    <row r="4375" spans="1:9">
      <c r="A4375" s="3" t="s">
        <v>17943</v>
      </c>
      <c r="B4375" s="3" t="s">
        <v>17938</v>
      </c>
      <c r="C4375" s="3">
        <f>VLOOKUP(B4375,CONSOLIDADO!A$2:E$11786,5,FALSE)</f>
        <v>1173</v>
      </c>
      <c r="D4375" s="3" t="s">
        <v>17939</v>
      </c>
      <c r="E4375" s="3"/>
      <c r="F4375" s="3"/>
      <c r="G4375" s="3" t="s">
        <v>17944</v>
      </c>
      <c r="I4375" t="str">
        <f t="shared" si="68"/>
        <v>,(1173,' Ilse Hoffens Ganora','',' 2 2726 7600',')</v>
      </c>
    </row>
    <row r="4376" spans="1:9">
      <c r="A4376" s="3" t="s">
        <v>17945</v>
      </c>
      <c r="B4376" s="3" t="s">
        <v>17938</v>
      </c>
      <c r="C4376" s="3">
        <f>VLOOKUP(B4376,CONSOLIDADO!A$2:E$11786,5,FALSE)</f>
        <v>1173</v>
      </c>
      <c r="D4376" s="3" t="s">
        <v>17939</v>
      </c>
      <c r="E4376" s="3" t="s">
        <v>9447</v>
      </c>
      <c r="F4376" s="3" t="s">
        <v>17946</v>
      </c>
      <c r="G4376" s="3" t="s">
        <v>17942</v>
      </c>
      <c r="I4376" t="str">
        <f t="shared" si="68"/>
        <v>,(1173,' Jorge Pizarro Campos ',' jorgepizarro@hoffens.com',' 2 2726 7600    ', Subgerente General')</v>
      </c>
    </row>
    <row r="4377" spans="1:9">
      <c r="A4377" s="3" t="s">
        <v>17947</v>
      </c>
      <c r="B4377" s="3" t="s">
        <v>17938</v>
      </c>
      <c r="C4377" s="3">
        <f>VLOOKUP(B4377,CONSOLIDADO!A$2:E$11786,5,FALSE)</f>
        <v>1173</v>
      </c>
      <c r="D4377" s="3" t="s">
        <v>17939</v>
      </c>
      <c r="E4377" s="3" t="s">
        <v>6765</v>
      </c>
      <c r="F4377" s="3" t="s">
        <v>17948</v>
      </c>
      <c r="G4377" s="3" t="s">
        <v>17942</v>
      </c>
      <c r="I4377" t="str">
        <f t="shared" si="68"/>
        <v>,(1173,' Pablo Puga Maguire ',' pablopuga@hoffens.com',' 2 2726 7600    ', Gerente de Operaciones')</v>
      </c>
    </row>
    <row r="4378" spans="1:9">
      <c r="A4378" s="3" t="s">
        <v>17950</v>
      </c>
      <c r="B4378" s="3" t="s">
        <v>17949</v>
      </c>
      <c r="C4378" s="3">
        <f>VLOOKUP(B4378,CONSOLIDADO!A$2:E$11786,5,FALSE)</f>
        <v>1174</v>
      </c>
      <c r="D4378" s="3" t="s">
        <v>2068</v>
      </c>
      <c r="E4378" s="3"/>
      <c r="F4378" s="3"/>
      <c r="G4378" s="3" t="s">
        <v>17951</v>
      </c>
      <c r="I4378" t="str">
        <f t="shared" si="68"/>
        <v>,(1174,' Rodrigo Jara Traub','',' 2 2499 9950',')</v>
      </c>
    </row>
    <row r="4379" spans="1:9">
      <c r="A4379" s="3" t="s">
        <v>17953</v>
      </c>
      <c r="B4379" s="3" t="s">
        <v>17952</v>
      </c>
      <c r="C4379" s="3">
        <f>VLOOKUP(B4379,CONSOLIDADO!A$2:E$11786,5,FALSE)</f>
        <v>1175</v>
      </c>
      <c r="D4379" s="3" t="s">
        <v>13285</v>
      </c>
      <c r="E4379" s="3"/>
      <c r="F4379" s="3"/>
      <c r="G4379" s="3" t="s">
        <v>17954</v>
      </c>
      <c r="I4379" t="str">
        <f t="shared" si="68"/>
        <v>,(1175,' Christian Sitnisky Grunwald','',' 2 2339 9000',')</v>
      </c>
    </row>
    <row r="4380" spans="1:9">
      <c r="A4380" s="3" t="s">
        <v>17955</v>
      </c>
      <c r="B4380" s="3" t="s">
        <v>17952</v>
      </c>
      <c r="C4380" s="3">
        <f>VLOOKUP(B4380,CONSOLIDADO!A$2:E$11786,5,FALSE)</f>
        <v>1175</v>
      </c>
      <c r="D4380" s="3" t="s">
        <v>13285</v>
      </c>
      <c r="E4380" s="3"/>
      <c r="F4380" s="3"/>
      <c r="G4380" s="3" t="s">
        <v>17954</v>
      </c>
      <c r="I4380" t="str">
        <f t="shared" si="68"/>
        <v>,(1175,' Juan Pablo Sitnisky Grunwald','',' 2 2339 9000',')</v>
      </c>
    </row>
    <row r="4381" spans="1:9">
      <c r="A4381" s="3" t="s">
        <v>17958</v>
      </c>
      <c r="B4381" s="3" t="s">
        <v>17956</v>
      </c>
      <c r="C4381" s="3">
        <f>VLOOKUP(B4381,CONSOLIDADO!A$2:E$11786,5,FALSE)</f>
        <v>1176</v>
      </c>
      <c r="D4381" s="3" t="s">
        <v>17957</v>
      </c>
      <c r="E4381" s="3" t="s">
        <v>6739</v>
      </c>
      <c r="F4381" s="3" t="s">
        <v>17959</v>
      </c>
      <c r="G4381" s="3" t="s">
        <v>17960</v>
      </c>
      <c r="I4381" t="str">
        <f t="shared" si="68"/>
        <v>,(1176,' Federico Plass Carrasco ',' fplass@titanium.cl',' 2 2786 2947    ', Gerente General')</v>
      </c>
    </row>
    <row r="4382" spans="1:9">
      <c r="A4382" s="3" t="s">
        <v>17961</v>
      </c>
      <c r="B4382" s="3" t="s">
        <v>17956</v>
      </c>
      <c r="C4382" s="3">
        <f>VLOOKUP(B4382,CONSOLIDADO!A$2:E$11786,5,FALSE)</f>
        <v>1176</v>
      </c>
      <c r="D4382" s="3" t="s">
        <v>17957</v>
      </c>
      <c r="E4382" s="3" t="s">
        <v>6905</v>
      </c>
      <c r="F4382" s="3" t="s">
        <v>17962</v>
      </c>
      <c r="G4382" s="3" t="s">
        <v>17963</v>
      </c>
      <c r="I4382" t="str">
        <f t="shared" si="68"/>
        <v>,(1176,' Carlos Alberto Rojas Plass ',' crojas@titanium.cl',' 9 9161 3445    ', Gerente Comercial')</v>
      </c>
    </row>
    <row r="4383" spans="1:9">
      <c r="A4383" s="3" t="s">
        <v>17966</v>
      </c>
      <c r="B4383" s="3" t="s">
        <v>17964</v>
      </c>
      <c r="C4383" s="3">
        <f>VLOOKUP(B4383,CONSOLIDADO!A$2:E$11786,5,FALSE)</f>
        <v>1177</v>
      </c>
      <c r="D4383" s="3" t="s">
        <v>17965</v>
      </c>
      <c r="E4383" s="3" t="s">
        <v>6959</v>
      </c>
      <c r="F4383" s="3" t="s">
        <v>17967</v>
      </c>
      <c r="G4383" s="3" t="s">
        <v>17968</v>
      </c>
      <c r="I4383" t="str">
        <f t="shared" si="68"/>
        <v>,(1177,' Bernardo Rosenberg Elberg ',' vectorsa@vectorsa.cl',' 2 2570 6070    ', Director Ejecutivo')</v>
      </c>
    </row>
    <row r="4384" spans="1:9">
      <c r="A4384" s="3" t="s">
        <v>17969</v>
      </c>
      <c r="B4384" s="3" t="s">
        <v>17964</v>
      </c>
      <c r="C4384" s="3">
        <f>VLOOKUP(B4384,CONSOLIDADO!A$2:E$11786,5,FALSE)</f>
        <v>1177</v>
      </c>
      <c r="D4384" s="3" t="s">
        <v>17965</v>
      </c>
      <c r="E4384" s="3" t="s">
        <v>6739</v>
      </c>
      <c r="F4384" s="3" t="s">
        <v>17967</v>
      </c>
      <c r="G4384" s="3" t="s">
        <v>17968</v>
      </c>
      <c r="I4384" t="str">
        <f t="shared" si="68"/>
        <v>,(1177,' Felipe Benavente Rodríguez ',' vectorsa@vectorsa.cl',' 2 2570 6070    ', Gerente General')</v>
      </c>
    </row>
    <row r="4385" spans="1:9">
      <c r="A4385" s="3" t="s">
        <v>17971</v>
      </c>
      <c r="B4385" s="3" t="s">
        <v>17970</v>
      </c>
      <c r="C4385" s="3">
        <f>VLOOKUP(B4385,CONSOLIDADO!A$2:E$11786,5,FALSE)</f>
        <v>1178</v>
      </c>
      <c r="D4385" s="3" t="s">
        <v>5330</v>
      </c>
      <c r="E4385" s="3"/>
      <c r="F4385" s="3"/>
      <c r="G4385" s="3" t="s">
        <v>17972</v>
      </c>
      <c r="I4385" t="str">
        <f t="shared" si="68"/>
        <v>,(1178,' Jorge Busquets Borgheresi','',' 41 275 1261',')</v>
      </c>
    </row>
    <row r="4386" spans="1:9">
      <c r="A4386" s="3" t="s">
        <v>17975</v>
      </c>
      <c r="B4386" s="3" t="s">
        <v>17973</v>
      </c>
      <c r="C4386" s="3">
        <f>VLOOKUP(B4386,CONSOLIDADO!A$2:E$11786,5,FALSE)</f>
        <v>1179</v>
      </c>
      <c r="D4386" s="3" t="s">
        <v>17974</v>
      </c>
      <c r="E4386" s="3" t="s">
        <v>6813</v>
      </c>
      <c r="F4386" s="3"/>
      <c r="G4386" s="3" t="s">
        <v>6846</v>
      </c>
      <c r="I4386" t="str">
        <f t="shared" si="68"/>
        <v>,(1179,' Felipe Lamarca Claro ','','               ', Presidente')</v>
      </c>
    </row>
    <row r="4387" spans="1:9">
      <c r="A4387" s="3" t="s">
        <v>17976</v>
      </c>
      <c r="B4387" s="3" t="s">
        <v>17973</v>
      </c>
      <c r="C4387" s="3">
        <f>VLOOKUP(B4387,CONSOLIDADO!A$2:E$11786,5,FALSE)</f>
        <v>1179</v>
      </c>
      <c r="D4387" s="3" t="s">
        <v>17974</v>
      </c>
      <c r="E4387" s="3" t="s">
        <v>6848</v>
      </c>
      <c r="F4387" s="3"/>
      <c r="G4387" s="3" t="s">
        <v>6846</v>
      </c>
      <c r="I4387" t="str">
        <f t="shared" si="68"/>
        <v>,(1179,' Michel Calderón Volochinsky ','','               ', Vicepresidente')</v>
      </c>
    </row>
    <row r="4388" spans="1:9">
      <c r="A4388" s="3" t="s">
        <v>17977</v>
      </c>
      <c r="B4388" s="3" t="s">
        <v>17973</v>
      </c>
      <c r="C4388" s="3">
        <f>VLOOKUP(B4388,CONSOLIDADO!A$2:E$11786,5,FALSE)</f>
        <v>1179</v>
      </c>
      <c r="D4388" s="3" t="s">
        <v>17974</v>
      </c>
      <c r="E4388" s="3" t="s">
        <v>6850</v>
      </c>
      <c r="F4388" s="3"/>
      <c r="G4388" s="3" t="s">
        <v>6846</v>
      </c>
      <c r="I4388" t="str">
        <f t="shared" si="68"/>
        <v>,(1179,' Alejandro Rosemblatt Kiblisky ','','               ', Director')</v>
      </c>
    </row>
    <row r="4389" spans="1:9">
      <c r="A4389" s="3" t="s">
        <v>17978</v>
      </c>
      <c r="B4389" s="3" t="s">
        <v>17973</v>
      </c>
      <c r="C4389" s="3">
        <f>VLOOKUP(B4389,CONSOLIDADO!A$2:E$11786,5,FALSE)</f>
        <v>1179</v>
      </c>
      <c r="D4389" s="3" t="s">
        <v>17974</v>
      </c>
      <c r="E4389" s="3" t="s">
        <v>6856</v>
      </c>
      <c r="F4389" s="3"/>
      <c r="G4389" s="3" t="s">
        <v>6846</v>
      </c>
      <c r="I4389" t="str">
        <f t="shared" si="68"/>
        <v>,(1179,' Débora Calderón Kohon ','','               ', Directora')</v>
      </c>
    </row>
    <row r="4390" spans="1:9">
      <c r="A4390" s="3" t="s">
        <v>17979</v>
      </c>
      <c r="B4390" s="3" t="s">
        <v>17973</v>
      </c>
      <c r="C4390" s="3">
        <f>VLOOKUP(B4390,CONSOLIDADO!A$2:E$11786,5,FALSE)</f>
        <v>1179</v>
      </c>
      <c r="D4390" s="3" t="s">
        <v>17974</v>
      </c>
      <c r="E4390" s="3" t="s">
        <v>6850</v>
      </c>
      <c r="F4390" s="3"/>
      <c r="G4390" s="3" t="s">
        <v>6846</v>
      </c>
      <c r="I4390" t="str">
        <f t="shared" si="68"/>
        <v>,(1179,' Andrés Calderón Volochinsky ','','               ', Director')</v>
      </c>
    </row>
    <row r="4391" spans="1:9">
      <c r="A4391" s="3" t="s">
        <v>17980</v>
      </c>
      <c r="B4391" s="3" t="s">
        <v>17973</v>
      </c>
      <c r="C4391" s="3">
        <f>VLOOKUP(B4391,CONSOLIDADO!A$2:E$11786,5,FALSE)</f>
        <v>1179</v>
      </c>
      <c r="D4391" s="3" t="s">
        <v>17974</v>
      </c>
      <c r="E4391" s="3" t="s">
        <v>6856</v>
      </c>
      <c r="F4391" s="3"/>
      <c r="G4391" s="3" t="s">
        <v>6846</v>
      </c>
      <c r="I4391" t="str">
        <f t="shared" si="68"/>
        <v>,(1179,' Verónica Edwards Guzmán ','','               ', Directora')</v>
      </c>
    </row>
    <row r="4392" spans="1:9">
      <c r="A4392" s="3" t="s">
        <v>16840</v>
      </c>
      <c r="B4392" s="3" t="s">
        <v>17973</v>
      </c>
      <c r="C4392" s="3">
        <f>VLOOKUP(B4392,CONSOLIDADO!A$2:E$11786,5,FALSE)</f>
        <v>1179</v>
      </c>
      <c r="D4392" s="3" t="s">
        <v>17974</v>
      </c>
      <c r="E4392" s="3" t="s">
        <v>6850</v>
      </c>
      <c r="F4392" s="3"/>
      <c r="G4392" s="3" t="s">
        <v>6846</v>
      </c>
      <c r="I4392" t="str">
        <f t="shared" si="68"/>
        <v>,(1179,' Laurence Golborne Riveros ','','               ', Director')</v>
      </c>
    </row>
    <row r="4393" spans="1:9">
      <c r="A4393" s="3" t="s">
        <v>17981</v>
      </c>
      <c r="B4393" s="3" t="s">
        <v>17973</v>
      </c>
      <c r="C4393" s="3">
        <f>VLOOKUP(B4393,CONSOLIDADO!A$2:E$11786,5,FALSE)</f>
        <v>1179</v>
      </c>
      <c r="D4393" s="3" t="s">
        <v>17974</v>
      </c>
      <c r="E4393" s="3" t="s">
        <v>6850</v>
      </c>
      <c r="F4393" s="3"/>
      <c r="G4393" s="3" t="s">
        <v>6846</v>
      </c>
      <c r="I4393" t="str">
        <f t="shared" si="68"/>
        <v>,(1179,' Mauricio Balbontín O'Ryan ','','               ', Director')</v>
      </c>
    </row>
    <row r="4394" spans="1:9">
      <c r="A4394" s="3" t="s">
        <v>12574</v>
      </c>
      <c r="B4394" s="3" t="s">
        <v>17973</v>
      </c>
      <c r="C4394" s="3">
        <f>VLOOKUP(B4394,CONSOLIDADO!A$2:E$11786,5,FALSE)</f>
        <v>1179</v>
      </c>
      <c r="D4394" s="3" t="s">
        <v>17974</v>
      </c>
      <c r="E4394" s="3" t="s">
        <v>6850</v>
      </c>
      <c r="F4394" s="3"/>
      <c r="G4394" s="3" t="s">
        <v>6846</v>
      </c>
      <c r="I4394" t="str">
        <f t="shared" si="68"/>
        <v>,(1179,' Hernán Uribe Gabler ','','               ', Director')</v>
      </c>
    </row>
    <row r="4395" spans="1:9">
      <c r="A4395" s="3" t="s">
        <v>12579</v>
      </c>
      <c r="B4395" s="3" t="s">
        <v>17973</v>
      </c>
      <c r="C4395" s="3">
        <f>VLOOKUP(B4395,CONSOLIDADO!A$2:E$11786,5,FALSE)</f>
        <v>1179</v>
      </c>
      <c r="D4395" s="3" t="s">
        <v>17974</v>
      </c>
      <c r="E4395" s="3" t="s">
        <v>10474</v>
      </c>
      <c r="F4395" s="3"/>
      <c r="G4395" s="3" t="s">
        <v>17982</v>
      </c>
      <c r="I4395" t="str">
        <f t="shared" si="68"/>
        <v>,(1179,' Alejandro Fridman Pirozansky ','',' 2 2694 1000    ', Representante Legal y Gerente General')</v>
      </c>
    </row>
    <row r="4396" spans="1:9">
      <c r="A4396" s="3" t="s">
        <v>12578</v>
      </c>
      <c r="B4396" s="3" t="s">
        <v>17973</v>
      </c>
      <c r="C4396" s="3">
        <f>VLOOKUP(B4396,CONSOLIDADO!A$2:E$11786,5,FALSE)</f>
        <v>1179</v>
      </c>
      <c r="D4396" s="3" t="s">
        <v>17974</v>
      </c>
      <c r="E4396" s="3" t="s">
        <v>17025</v>
      </c>
      <c r="F4396" s="3"/>
      <c r="G4396" s="3" t="s">
        <v>17982</v>
      </c>
      <c r="I4396" t="str">
        <f t="shared" si="68"/>
        <v>,(1179,' Rafael Ferrada Moreira ','',' 2 2694 1000    ', Gerente de Finanzas Corporativo')</v>
      </c>
    </row>
    <row r="4397" spans="1:9">
      <c r="A4397" s="3" t="s">
        <v>17983</v>
      </c>
      <c r="B4397" s="3" t="s">
        <v>17973</v>
      </c>
      <c r="C4397" s="3">
        <f>VLOOKUP(B4397,CONSOLIDADO!A$2:E$11786,5,FALSE)</f>
        <v>1179</v>
      </c>
      <c r="D4397" s="3" t="s">
        <v>17974</v>
      </c>
      <c r="E4397" s="3"/>
      <c r="F4397" s="3"/>
      <c r="G4397" s="3" t="s">
        <v>17984</v>
      </c>
      <c r="I4397" t="str">
        <f t="shared" si="68"/>
        <v>,(1179,' Francisco Irarrázaval Mena','',' 2 2694 1000',')</v>
      </c>
    </row>
    <row r="4398" spans="1:9">
      <c r="A4398" s="3" t="s">
        <v>17985</v>
      </c>
      <c r="B4398" s="3" t="s">
        <v>17973</v>
      </c>
      <c r="C4398" s="3">
        <f>VLOOKUP(B4398,CONSOLIDADO!A$2:E$11786,5,FALSE)</f>
        <v>1179</v>
      </c>
      <c r="D4398" s="3" t="s">
        <v>17974</v>
      </c>
      <c r="E4398" s="3"/>
      <c r="F4398" s="3"/>
      <c r="G4398" s="3" t="s">
        <v>17984</v>
      </c>
      <c r="I4398" t="str">
        <f t="shared" si="68"/>
        <v>,(1179,' Cristián Rodríguez Christensen','',' 2 2694 1000',')</v>
      </c>
    </row>
    <row r="4399" spans="1:9">
      <c r="A4399" s="3" t="s">
        <v>17986</v>
      </c>
      <c r="B4399" s="3" t="s">
        <v>17973</v>
      </c>
      <c r="C4399" s="3">
        <f>VLOOKUP(B4399,CONSOLIDADO!A$2:E$11786,5,FALSE)</f>
        <v>1179</v>
      </c>
      <c r="D4399" s="3" t="s">
        <v>17974</v>
      </c>
      <c r="E4399" s="3" t="s">
        <v>17987</v>
      </c>
      <c r="F4399" s="3"/>
      <c r="G4399" s="3" t="s">
        <v>17982</v>
      </c>
      <c r="I4399" t="str">
        <f t="shared" si="68"/>
        <v>,(1179,' Pilar Barriga Oliva ','',' 2 2694 1000    ', Gerente de Marketing Corporativo')</v>
      </c>
    </row>
    <row r="4400" spans="1:9">
      <c r="A4400" s="3" t="s">
        <v>17989</v>
      </c>
      <c r="B4400" s="3" t="s">
        <v>17988</v>
      </c>
      <c r="C4400" s="3">
        <f>VLOOKUP(B4400,CONSOLIDADO!A$2:E$11786,5,FALSE)</f>
        <v>1180</v>
      </c>
      <c r="D4400" s="3" t="s">
        <v>927</v>
      </c>
      <c r="E4400" s="3" t="s">
        <v>6739</v>
      </c>
      <c r="F4400" s="3" t="s">
        <v>17990</v>
      </c>
      <c r="G4400" s="3" t="s">
        <v>17991</v>
      </c>
      <c r="I4400" t="str">
        <f t="shared" si="68"/>
        <v>,(1180,' Sabino Elorriaga Ochandiano ',' selorriaga@digicom.cl',' 2 2657 1854    ', Gerente General')</v>
      </c>
    </row>
    <row r="4401" spans="1:9">
      <c r="A4401" s="3" t="s">
        <v>17992</v>
      </c>
      <c r="B4401" s="3" t="s">
        <v>17988</v>
      </c>
      <c r="C4401" s="3">
        <f>VLOOKUP(B4401,CONSOLIDADO!A$2:E$11786,5,FALSE)</f>
        <v>1180</v>
      </c>
      <c r="D4401" s="3" t="s">
        <v>927</v>
      </c>
      <c r="E4401" s="3" t="s">
        <v>6986</v>
      </c>
      <c r="F4401" s="3" t="s">
        <v>17993</v>
      </c>
      <c r="G4401" s="3" t="s">
        <v>17991</v>
      </c>
      <c r="I4401" t="str">
        <f t="shared" si="68"/>
        <v>,(1180,' María Antonia Elorriaga Ochandiano ',' aelorriaga@entelchile.net',' 2 2657 1854    ', Gerente de Finanzas')</v>
      </c>
    </row>
    <row r="4402" spans="1:9">
      <c r="A4402" s="3" t="s">
        <v>17994</v>
      </c>
      <c r="B4402" s="3" t="s">
        <v>17988</v>
      </c>
      <c r="C4402" s="3">
        <f>VLOOKUP(B4402,CONSOLIDADO!A$2:E$11786,5,FALSE)</f>
        <v>1180</v>
      </c>
      <c r="D4402" s="3" t="s">
        <v>927</v>
      </c>
      <c r="E4402" s="3"/>
      <c r="F4402" s="3"/>
      <c r="G4402" s="3" t="s">
        <v>17995</v>
      </c>
      <c r="I4402" t="str">
        <f t="shared" si="68"/>
        <v>,(1180,' Gloria Parada Ibarra','',' 2 2657 1854',')</v>
      </c>
    </row>
    <row r="4403" spans="1:9">
      <c r="A4403" s="3" t="s">
        <v>17997</v>
      </c>
      <c r="B4403" s="3" t="s">
        <v>17996</v>
      </c>
      <c r="C4403" s="3">
        <f>VLOOKUP(B4403,CONSOLIDADO!A$2:E$11786,5,FALSE)</f>
        <v>1181</v>
      </c>
      <c r="D4403" s="3" t="s">
        <v>2025</v>
      </c>
      <c r="E4403" s="3" t="s">
        <v>6739</v>
      </c>
      <c r="F4403" s="3"/>
      <c r="G4403" s="3" t="s">
        <v>17998</v>
      </c>
      <c r="I4403" t="str">
        <f t="shared" si="68"/>
        <v>,(1181,' Claudia Contreras Weglinski ','',' 2 2223 9314    ', Gerente General')</v>
      </c>
    </row>
    <row r="4404" spans="1:9">
      <c r="A4404" s="3" t="s">
        <v>14210</v>
      </c>
      <c r="B4404" s="3" t="s">
        <v>17999</v>
      </c>
      <c r="C4404" s="3">
        <f>VLOOKUP(B4404,CONSOLIDADO!A$2:E$11786,5,FALSE)</f>
        <v>1182</v>
      </c>
      <c r="D4404" s="3" t="s">
        <v>18000</v>
      </c>
      <c r="E4404" s="3" t="s">
        <v>6739</v>
      </c>
      <c r="F4404" s="3" t="s">
        <v>18001</v>
      </c>
      <c r="G4404" s="3" t="s">
        <v>18002</v>
      </c>
      <c r="I4404" t="str">
        <f t="shared" si="68"/>
        <v>,(1182,' Victoria Izurieta Linzmayer ',' lvera@Caffarena.cl',' 2 2438 6611    ', Gerente General')</v>
      </c>
    </row>
    <row r="4405" spans="1:9">
      <c r="A4405" s="3" t="s">
        <v>18003</v>
      </c>
      <c r="B4405" s="3" t="s">
        <v>17999</v>
      </c>
      <c r="C4405" s="3">
        <f>VLOOKUP(B4405,CONSOLIDADO!A$2:E$11786,5,FALSE)</f>
        <v>1182</v>
      </c>
      <c r="D4405" s="3" t="s">
        <v>18000</v>
      </c>
      <c r="E4405" s="3"/>
      <c r="F4405" s="3"/>
      <c r="G4405" s="3" t="s">
        <v>18004</v>
      </c>
      <c r="I4405" t="str">
        <f t="shared" si="68"/>
        <v>,(1182,' Cristián Andrés Cabrera Arancet','',' 2 2450 5500',')</v>
      </c>
    </row>
    <row r="4406" spans="1:9">
      <c r="A4406" s="3" t="s">
        <v>14212</v>
      </c>
      <c r="B4406" s="3" t="s">
        <v>17999</v>
      </c>
      <c r="C4406" s="3">
        <f>VLOOKUP(B4406,CONSOLIDADO!A$2:E$11786,5,FALSE)</f>
        <v>1182</v>
      </c>
      <c r="D4406" s="3" t="s">
        <v>18000</v>
      </c>
      <c r="E4406" s="3" t="s">
        <v>6757</v>
      </c>
      <c r="F4406" s="3" t="s">
        <v>18001</v>
      </c>
      <c r="G4406" s="3" t="s">
        <v>18002</v>
      </c>
      <c r="I4406" t="str">
        <f t="shared" si="68"/>
        <v>,(1182,' Miguel Ramírez Oggero ',' lvera@Caffarena.cl',' 2 2438 6611    ', Gerente de Administración y Finanzas')</v>
      </c>
    </row>
    <row r="4407" spans="1:9">
      <c r="A4407" s="3" t="s">
        <v>18005</v>
      </c>
      <c r="B4407" s="3" t="s">
        <v>17999</v>
      </c>
      <c r="C4407" s="3">
        <f>VLOOKUP(B4407,CONSOLIDADO!A$2:E$11786,5,FALSE)</f>
        <v>1182</v>
      </c>
      <c r="D4407" s="3" t="s">
        <v>18000</v>
      </c>
      <c r="E4407" s="3" t="s">
        <v>18006</v>
      </c>
      <c r="F4407" s="3" t="s">
        <v>18007</v>
      </c>
      <c r="G4407" s="3" t="s">
        <v>18008</v>
      </c>
      <c r="I4407" t="str">
        <f t="shared" si="68"/>
        <v>,(1182,' Silvio Cazzatti ',' scazzatti@caffarena.cl',' 2 2450 5555    ', Area Manager de Tiendas')</v>
      </c>
    </row>
    <row r="4408" spans="1:9">
      <c r="A4408" s="3" t="s">
        <v>18011</v>
      </c>
      <c r="B4408" s="3" t="s">
        <v>18009</v>
      </c>
      <c r="C4408" s="3">
        <f>VLOOKUP(B4408,CONSOLIDADO!A$2:E$11786,5,FALSE)</f>
        <v>1183</v>
      </c>
      <c r="D4408" s="3" t="s">
        <v>18010</v>
      </c>
      <c r="E4408" s="3"/>
      <c r="F4408" s="3"/>
      <c r="G4408" s="3" t="s">
        <v>18012</v>
      </c>
      <c r="I4408" t="str">
        <f t="shared" si="68"/>
        <v>,(1183,' Jorge Smith Vender','',' 2 2510 7000',')</v>
      </c>
    </row>
    <row r="4409" spans="1:9">
      <c r="A4409" s="3" t="s">
        <v>18013</v>
      </c>
      <c r="B4409" s="3" t="s">
        <v>18009</v>
      </c>
      <c r="C4409" s="3">
        <f>VLOOKUP(B4409,CONSOLIDADO!A$2:E$11786,5,FALSE)</f>
        <v>1183</v>
      </c>
      <c r="D4409" s="3" t="s">
        <v>18010</v>
      </c>
      <c r="E4409" s="3" t="s">
        <v>6757</v>
      </c>
      <c r="F4409" s="3" t="s">
        <v>18014</v>
      </c>
      <c r="G4409" s="3" t="s">
        <v>18015</v>
      </c>
      <c r="I4409" t="str">
        <f t="shared" si="68"/>
        <v>,(1183,' Lorena Rojas Zordan ',' lrojas@fhengel.cl',' 2 2510 7000    ', Gerente de Administración y Finanzas')</v>
      </c>
    </row>
    <row r="4410" spans="1:9">
      <c r="A4410" s="3" t="s">
        <v>18016</v>
      </c>
      <c r="B4410" s="3" t="s">
        <v>18009</v>
      </c>
      <c r="C4410" s="3">
        <f>VLOOKUP(B4410,CONSOLIDADO!A$2:E$11786,5,FALSE)</f>
        <v>1183</v>
      </c>
      <c r="D4410" s="3" t="s">
        <v>18010</v>
      </c>
      <c r="E4410" s="3" t="s">
        <v>12794</v>
      </c>
      <c r="F4410" s="3" t="s">
        <v>18017</v>
      </c>
      <c r="G4410" s="3" t="s">
        <v>18015</v>
      </c>
      <c r="I4410" t="str">
        <f t="shared" si="68"/>
        <v>,(1183,' Danilo Oliva ',' doliva@fhengel.cl',' 2 2510 7000    ', Gerente de Ventas y Marketing')</v>
      </c>
    </row>
    <row r="4411" spans="1:9">
      <c r="A4411" s="3" t="s">
        <v>18020</v>
      </c>
      <c r="B4411" s="3" t="s">
        <v>18018</v>
      </c>
      <c r="C4411" s="3">
        <f>VLOOKUP(B4411,CONSOLIDADO!A$2:E$11786,5,FALSE)</f>
        <v>1184</v>
      </c>
      <c r="D4411" s="3" t="s">
        <v>18019</v>
      </c>
      <c r="E4411" s="3" t="s">
        <v>6739</v>
      </c>
      <c r="F4411" s="3"/>
      <c r="G4411" s="3" t="s">
        <v>18021</v>
      </c>
      <c r="I4411" t="str">
        <f t="shared" si="68"/>
        <v>,(1184,' Manuel Concha González ','',' 61 222 4912    ', Gerente General')</v>
      </c>
    </row>
    <row r="4412" spans="1:9">
      <c r="A4412" s="3" t="s">
        <v>18024</v>
      </c>
      <c r="B4412" s="3" t="s">
        <v>18022</v>
      </c>
      <c r="C4412" s="3">
        <f>VLOOKUP(B4412,CONSOLIDADO!A$2:E$11786,5,FALSE)</f>
        <v>1185</v>
      </c>
      <c r="D4412" s="3" t="s">
        <v>18023</v>
      </c>
      <c r="E4412" s="3" t="s">
        <v>6739</v>
      </c>
      <c r="F4412" s="3" t="s">
        <v>18025</v>
      </c>
      <c r="G4412" s="3" t="s">
        <v>18026</v>
      </c>
      <c r="I4412" t="str">
        <f t="shared" si="68"/>
        <v>,(1185,' Eduardo Abeleida Rienzi ',' comerfun@terra.cl',' 2 2553 9383    ', Gerente General')</v>
      </c>
    </row>
    <row r="4413" spans="1:9">
      <c r="A4413" s="3" t="s">
        <v>18027</v>
      </c>
      <c r="B4413" s="3" t="s">
        <v>18022</v>
      </c>
      <c r="C4413" s="3">
        <f>VLOOKUP(B4413,CONSOLIDADO!A$2:E$11786,5,FALSE)</f>
        <v>1185</v>
      </c>
      <c r="D4413" s="3" t="s">
        <v>18023</v>
      </c>
      <c r="E4413" s="3" t="s">
        <v>18028</v>
      </c>
      <c r="F4413" s="3" t="s">
        <v>18025</v>
      </c>
      <c r="G4413" s="3" t="s">
        <v>18026</v>
      </c>
      <c r="I4413" t="str">
        <f t="shared" si="68"/>
        <v>,(1185,' Hugo Peña Carrasco ',' comerfun@terra.cl',' 2 2553 9383    ', Gerente de Producción, Personal - Subgerente de Ventas')</v>
      </c>
    </row>
    <row r="4414" spans="1:9">
      <c r="A4414" s="3" t="s">
        <v>18031</v>
      </c>
      <c r="B4414" s="3" t="s">
        <v>18029</v>
      </c>
      <c r="C4414" s="3">
        <f>VLOOKUP(B4414,CONSOLIDADO!A$2:E$11786,5,FALSE)</f>
        <v>1186</v>
      </c>
      <c r="D4414" s="3" t="s">
        <v>18030</v>
      </c>
      <c r="E4414" s="3"/>
      <c r="F4414" s="3"/>
      <c r="G4414" s="3" t="s">
        <v>18032</v>
      </c>
      <c r="I4414" t="str">
        <f t="shared" si="68"/>
        <v>,(1186,' Alfredo Gidi Thumala','',' 73 221 3849',')</v>
      </c>
    </row>
    <row r="4415" spans="1:9">
      <c r="A4415" s="3" t="s">
        <v>18033</v>
      </c>
      <c r="B4415" s="3" t="s">
        <v>18029</v>
      </c>
      <c r="C4415" s="3">
        <f>VLOOKUP(B4415,CONSOLIDADO!A$2:E$11786,5,FALSE)</f>
        <v>1186</v>
      </c>
      <c r="D4415" s="3" t="s">
        <v>18030</v>
      </c>
      <c r="E4415" s="3" t="s">
        <v>6905</v>
      </c>
      <c r="F4415" s="3" t="s">
        <v>18034</v>
      </c>
      <c r="G4415" s="3" t="s">
        <v>18035</v>
      </c>
      <c r="I4415" t="str">
        <f t="shared" si="68"/>
        <v>,(1186,' Conrado Gidi Thumala ',' gidi@adsl.tie.cl',' 73 221 0614    ', Gerente Comercial')</v>
      </c>
    </row>
    <row r="4416" spans="1:9">
      <c r="A4416" s="3" t="s">
        <v>18036</v>
      </c>
      <c r="B4416" s="3" t="s">
        <v>18029</v>
      </c>
      <c r="C4416" s="3">
        <f>VLOOKUP(B4416,CONSOLIDADO!A$2:E$11786,5,FALSE)</f>
        <v>1186</v>
      </c>
      <c r="D4416" s="3" t="s">
        <v>18030</v>
      </c>
      <c r="E4416" s="3" t="s">
        <v>18037</v>
      </c>
      <c r="F4416" s="3" t="s">
        <v>18038</v>
      </c>
      <c r="G4416" s="3" t="s">
        <v>18039</v>
      </c>
      <c r="I4416" t="str">
        <f t="shared" si="68"/>
        <v>,(1186,' Patricio Briones Burgos ',' pbriones@comercialgidi.cl',' 73 221 3831    ', Gerente División Venta Maquinaria Agrícola')</v>
      </c>
    </row>
    <row r="4417" spans="1:9">
      <c r="A4417" s="3" t="s">
        <v>18040</v>
      </c>
      <c r="B4417" s="3" t="s">
        <v>18029</v>
      </c>
      <c r="C4417" s="3">
        <f>VLOOKUP(B4417,CONSOLIDADO!A$2:E$11786,5,FALSE)</f>
        <v>1186</v>
      </c>
      <c r="D4417" s="3" t="s">
        <v>18030</v>
      </c>
      <c r="E4417" s="3" t="s">
        <v>6757</v>
      </c>
      <c r="F4417" s="3" t="s">
        <v>18041</v>
      </c>
      <c r="G4417" s="3" t="s">
        <v>18035</v>
      </c>
      <c r="I4417" t="str">
        <f t="shared" si="68"/>
        <v>,(1186,' Justo Segú Segú ',' jsegu@comercialgidi.cl',' 73 221 0614    ', Gerente de Administración y Finanzas')</v>
      </c>
    </row>
    <row r="4418" spans="1:9">
      <c r="A4418" s="3" t="s">
        <v>18043</v>
      </c>
      <c r="B4418" s="3" t="s">
        <v>18042</v>
      </c>
      <c r="C4418" s="3">
        <f>VLOOKUP(B4418,CONSOLIDADO!A$2:E$11786,5,FALSE)</f>
        <v>1187</v>
      </c>
      <c r="D4418" s="3" t="s">
        <v>6122</v>
      </c>
      <c r="E4418" s="3" t="s">
        <v>6739</v>
      </c>
      <c r="F4418" s="3" t="s">
        <v>18044</v>
      </c>
      <c r="G4418" s="3" t="s">
        <v>18045</v>
      </c>
      <c r="I4418" t="str">
        <f t="shared" si="68"/>
        <v>,(1187,' Bruno Giovo Banchero ',' bgiovo@lineatre.cl',' 2 2925 4300    ', Gerente General')</v>
      </c>
    </row>
    <row r="4419" spans="1:9">
      <c r="A4419" s="3" t="s">
        <v>18046</v>
      </c>
      <c r="B4419" s="3" t="s">
        <v>18042</v>
      </c>
      <c r="C4419" s="3">
        <f>VLOOKUP(B4419,CONSOLIDADO!A$2:E$11786,5,FALSE)</f>
        <v>1187</v>
      </c>
      <c r="D4419" s="3" t="s">
        <v>6122</v>
      </c>
      <c r="E4419" s="3"/>
      <c r="F4419" s="3"/>
      <c r="G4419" s="3" t="s">
        <v>18047</v>
      </c>
      <c r="I4419" t="str">
        <f t="shared" ref="I4419:I4482" si="69">CONCATENATE(",(",C4419,",'",A4419,"','",F4419,"','",G4419,"',",E4419,"')")</f>
        <v>,(1187,' Hugo Giovo Banchero','',' 2 2925 4300',')</v>
      </c>
    </row>
    <row r="4420" spans="1:9">
      <c r="A4420" s="3" t="s">
        <v>18048</v>
      </c>
      <c r="B4420" s="3" t="s">
        <v>18042</v>
      </c>
      <c r="C4420" s="3">
        <f>VLOOKUP(B4420,CONSOLIDADO!A$2:E$11786,5,FALSE)</f>
        <v>1187</v>
      </c>
      <c r="D4420" s="3" t="s">
        <v>6122</v>
      </c>
      <c r="E4420" s="3"/>
      <c r="F4420" s="3"/>
      <c r="G4420" s="3" t="s">
        <v>18047</v>
      </c>
      <c r="I4420" t="str">
        <f t="shared" si="69"/>
        <v>,(1187,' Gilda Giovo Banchero','',' 2 2925 4300',')</v>
      </c>
    </row>
    <row r="4421" spans="1:9">
      <c r="A4421" s="3" t="s">
        <v>18049</v>
      </c>
      <c r="B4421" s="3" t="s">
        <v>18042</v>
      </c>
      <c r="C4421" s="3">
        <f>VLOOKUP(B4421,CONSOLIDADO!A$2:E$11786,5,FALSE)</f>
        <v>1187</v>
      </c>
      <c r="D4421" s="3" t="s">
        <v>6122</v>
      </c>
      <c r="E4421" s="3"/>
      <c r="F4421" s="3"/>
      <c r="G4421" s="3" t="s">
        <v>18047</v>
      </c>
      <c r="I4421" t="str">
        <f t="shared" si="69"/>
        <v>,(1187,' Alfredo Esquivel Lillo','',' 2 2925 4300',')</v>
      </c>
    </row>
    <row r="4422" spans="1:9">
      <c r="A4422" s="3" t="s">
        <v>18052</v>
      </c>
      <c r="B4422" s="3" t="s">
        <v>18050</v>
      </c>
      <c r="C4422" s="3">
        <f>VLOOKUP(B4422,CONSOLIDADO!A$2:E$11786,5,FALSE)</f>
        <v>1188</v>
      </c>
      <c r="D4422" s="3" t="s">
        <v>18051</v>
      </c>
      <c r="E4422" s="3" t="s">
        <v>18053</v>
      </c>
      <c r="F4422" s="3" t="s">
        <v>18054</v>
      </c>
      <c r="G4422" s="3" t="s">
        <v>18055</v>
      </c>
      <c r="I4422" t="str">
        <f t="shared" si="69"/>
        <v>,(1188,' Isaac Rojas Domínguez ',' irojas@millantue.cl',' 2 2777 5614    ', Gerente General / Gerente de Operaciones')</v>
      </c>
    </row>
    <row r="4423" spans="1:9">
      <c r="A4423" s="3" t="s">
        <v>18056</v>
      </c>
      <c r="B4423" s="3" t="s">
        <v>18050</v>
      </c>
      <c r="C4423" s="3">
        <f>VLOOKUP(B4423,CONSOLIDADO!A$2:E$11786,5,FALSE)</f>
        <v>1188</v>
      </c>
      <c r="D4423" s="3" t="s">
        <v>18051</v>
      </c>
      <c r="E4423" s="3" t="s">
        <v>6757</v>
      </c>
      <c r="F4423" s="3" t="s">
        <v>18057</v>
      </c>
      <c r="G4423" s="3" t="s">
        <v>18055</v>
      </c>
      <c r="I4423" t="str">
        <f t="shared" si="69"/>
        <v>,(1188,' Francisco Rojas Domínguez ',' frojas@millantue.cl',' 2 2777 5614    ', Gerente de Administración y Finanzas')</v>
      </c>
    </row>
    <row r="4424" spans="1:9">
      <c r="A4424" s="3" t="s">
        <v>18058</v>
      </c>
      <c r="B4424" s="3" t="s">
        <v>18050</v>
      </c>
      <c r="C4424" s="3">
        <f>VLOOKUP(B4424,CONSOLIDADO!A$2:E$11786,5,FALSE)</f>
        <v>1188</v>
      </c>
      <c r="D4424" s="3" t="s">
        <v>18051</v>
      </c>
      <c r="E4424" s="3"/>
      <c r="F4424" s="3"/>
      <c r="G4424" s="3" t="s">
        <v>18059</v>
      </c>
      <c r="I4424" t="str">
        <f t="shared" si="69"/>
        <v>,(1188,' Carlos Cofré Avila','',' 2 2777 5614',')</v>
      </c>
    </row>
    <row r="4425" spans="1:9">
      <c r="A4425" s="3" t="s">
        <v>18060</v>
      </c>
      <c r="B4425" s="3" t="s">
        <v>18050</v>
      </c>
      <c r="C4425" s="3">
        <f>VLOOKUP(B4425,CONSOLIDADO!A$2:E$11786,5,FALSE)</f>
        <v>1188</v>
      </c>
      <c r="D4425" s="3" t="s">
        <v>18051</v>
      </c>
      <c r="E4425" s="3"/>
      <c r="F4425" s="3"/>
      <c r="G4425" s="3" t="s">
        <v>18059</v>
      </c>
      <c r="I4425" t="str">
        <f t="shared" si="69"/>
        <v>,(1188,' Carolina Ramírez González','',' 2 2777 5614',')</v>
      </c>
    </row>
    <row r="4426" spans="1:9">
      <c r="A4426" s="3" t="s">
        <v>18062</v>
      </c>
      <c r="B4426" s="3" t="s">
        <v>18061</v>
      </c>
      <c r="C4426" s="3">
        <f>VLOOKUP(B4426,CONSOLIDADO!A$2:E$11786,5,FALSE)</f>
        <v>1189</v>
      </c>
      <c r="D4426" s="3" t="s">
        <v>11929</v>
      </c>
      <c r="E4426" s="3" t="s">
        <v>7921</v>
      </c>
      <c r="F4426" s="3" t="s">
        <v>18063</v>
      </c>
      <c r="G4426" s="3" t="s">
        <v>18064</v>
      </c>
      <c r="I4426" t="str">
        <f t="shared" si="69"/>
        <v>,(1189,' Roberto Grass Kurte ',' rgrass@grassyarueste.cl',' 2 2485 3000    ', Dueño')</v>
      </c>
    </row>
    <row r="4427" spans="1:9">
      <c r="A4427" s="3" t="s">
        <v>18065</v>
      </c>
      <c r="B4427" s="3" t="s">
        <v>18061</v>
      </c>
      <c r="C4427" s="3">
        <f>VLOOKUP(B4427,CONSOLIDADO!A$2:E$11786,5,FALSE)</f>
        <v>1189</v>
      </c>
      <c r="D4427" s="3" t="s">
        <v>11929</v>
      </c>
      <c r="E4427" s="3"/>
      <c r="F4427" s="3"/>
      <c r="G4427" s="3" t="s">
        <v>18066</v>
      </c>
      <c r="I4427" t="str">
        <f t="shared" si="69"/>
        <v>,(1189,' Eduardo Arueste Hasson','',' 2 2485 3000',')</v>
      </c>
    </row>
    <row r="4428" spans="1:9">
      <c r="A4428" s="3" t="s">
        <v>18068</v>
      </c>
      <c r="B4428" s="3" t="s">
        <v>18067</v>
      </c>
      <c r="C4428" s="3">
        <f>VLOOKUP(B4428,CONSOLIDADO!A$2:E$11786,5,FALSE)</f>
        <v>1190</v>
      </c>
      <c r="D4428" s="3" t="s">
        <v>8389</v>
      </c>
      <c r="E4428" s="3"/>
      <c r="F4428" s="3"/>
      <c r="G4428" s="3" t="s">
        <v>18069</v>
      </c>
      <c r="I4428" t="str">
        <f t="shared" si="69"/>
        <v>,(1190,' Rodrigo Del Sante Lira','',' 2 2707 4200',')</v>
      </c>
    </row>
    <row r="4429" spans="1:9">
      <c r="A4429" s="3" t="s">
        <v>18071</v>
      </c>
      <c r="B4429" s="3" t="s">
        <v>18070</v>
      </c>
      <c r="C4429" s="3">
        <f>VLOOKUP(B4429,CONSOLIDADO!A$2:E$11786,5,FALSE)</f>
        <v>1191</v>
      </c>
      <c r="D4429" s="3" t="s">
        <v>6122</v>
      </c>
      <c r="E4429" s="3" t="s">
        <v>6739</v>
      </c>
      <c r="F4429" s="3" t="s">
        <v>18072</v>
      </c>
      <c r="G4429" s="3" t="s">
        <v>18073</v>
      </c>
      <c r="I4429" t="str">
        <f t="shared" si="69"/>
        <v>,(1191,' Juan Eblen Kadis ',' juaneblen@bunnys.cl',' 2 2482 7300    ', Gerente General')</v>
      </c>
    </row>
    <row r="4430" spans="1:9">
      <c r="A4430" s="3" t="s">
        <v>18074</v>
      </c>
      <c r="B4430" s="3" t="s">
        <v>18070</v>
      </c>
      <c r="C4430" s="3">
        <f>VLOOKUP(B4430,CONSOLIDADO!A$2:E$11786,5,FALSE)</f>
        <v>1191</v>
      </c>
      <c r="D4430" s="3" t="s">
        <v>6122</v>
      </c>
      <c r="E4430" s="3" t="s">
        <v>7910</v>
      </c>
      <c r="F4430" s="3" t="s">
        <v>18075</v>
      </c>
      <c r="G4430" s="3" t="s">
        <v>18073</v>
      </c>
      <c r="I4430" t="str">
        <f t="shared" si="69"/>
        <v>,(1191,' Marcelina Morales Yáñez ',' mmorales@bunnys.cl',' 2 2482 7300    ', Contadora')</v>
      </c>
    </row>
    <row r="4431" spans="1:9">
      <c r="A4431" s="3" t="s">
        <v>18077</v>
      </c>
      <c r="B4431" s="3" t="s">
        <v>18076</v>
      </c>
      <c r="C4431" s="3">
        <f>VLOOKUP(B4431,CONSOLIDADO!A$2:E$11786,5,FALSE)</f>
        <v>1192</v>
      </c>
      <c r="D4431" s="3" t="s">
        <v>5668</v>
      </c>
      <c r="E4431" s="3" t="s">
        <v>6739</v>
      </c>
      <c r="F4431" s="3" t="s">
        <v>18078</v>
      </c>
      <c r="G4431" s="3" t="s">
        <v>18079</v>
      </c>
      <c r="I4431" t="str">
        <f t="shared" si="69"/>
        <v>,(1192,' Ragnar Branth Litvanyi ',' rbranth@hbt.cl',' 2 2201 7650    ', Gerente General')</v>
      </c>
    </row>
    <row r="4432" spans="1:9">
      <c r="A4432" s="3" t="s">
        <v>18080</v>
      </c>
      <c r="B4432" s="3" t="s">
        <v>18076</v>
      </c>
      <c r="C4432" s="3">
        <f>VLOOKUP(B4432,CONSOLIDADO!A$2:E$11786,5,FALSE)</f>
        <v>1192</v>
      </c>
      <c r="D4432" s="3" t="s">
        <v>5668</v>
      </c>
      <c r="E4432" s="3"/>
      <c r="F4432" s="3"/>
      <c r="G4432" s="3" t="s">
        <v>18081</v>
      </c>
      <c r="I4432" t="str">
        <f t="shared" si="69"/>
        <v>,(1192,' Melanie Branth Litvanyi','',' 2 2201 7650',')</v>
      </c>
    </row>
    <row r="4433" spans="1:9">
      <c r="A4433" s="3" t="s">
        <v>18082</v>
      </c>
      <c r="B4433" s="3" t="s">
        <v>18076</v>
      </c>
      <c r="C4433" s="3">
        <f>VLOOKUP(B4433,CONSOLIDADO!A$2:E$11786,5,FALSE)</f>
        <v>1192</v>
      </c>
      <c r="D4433" s="3" t="s">
        <v>5668</v>
      </c>
      <c r="E4433" s="3" t="s">
        <v>7780</v>
      </c>
      <c r="F4433" s="3" t="s">
        <v>18083</v>
      </c>
      <c r="G4433" s="3" t="s">
        <v>18079</v>
      </c>
      <c r="I4433" t="str">
        <f t="shared" si="69"/>
        <v>,(1192,' Karen Motzfeld Petersen ',' kmotzfeld@hbt.cl',' 2 2201 7650    ', Subgerente de Administración y Finanzas')</v>
      </c>
    </row>
    <row r="4434" spans="1:9">
      <c r="A4434" s="3" t="s">
        <v>18085</v>
      </c>
      <c r="B4434" s="3" t="s">
        <v>18084</v>
      </c>
      <c r="C4434" s="3">
        <f>VLOOKUP(B4434,CONSOLIDADO!A$2:E$11786,5,FALSE)</f>
        <v>1193</v>
      </c>
      <c r="D4434" s="3" t="s">
        <v>5429</v>
      </c>
      <c r="E4434" s="3" t="s">
        <v>6739</v>
      </c>
      <c r="F4434" s="3"/>
      <c r="G4434" s="3" t="s">
        <v>18086</v>
      </c>
      <c r="I4434" t="str">
        <f t="shared" si="69"/>
        <v>,(1193,' Ignacio Hagelin Blanco ','',' 2 2527 8260    ', Gerente General')</v>
      </c>
    </row>
    <row r="4435" spans="1:9">
      <c r="A4435" s="3" t="s">
        <v>18087</v>
      </c>
      <c r="B4435" s="3" t="s">
        <v>18084</v>
      </c>
      <c r="C4435" s="3">
        <f>VLOOKUP(B4435,CONSOLIDADO!A$2:E$11786,5,FALSE)</f>
        <v>1193</v>
      </c>
      <c r="D4435" s="3" t="s">
        <v>5429</v>
      </c>
      <c r="E4435" s="3" t="s">
        <v>18088</v>
      </c>
      <c r="F4435" s="3" t="s">
        <v>18089</v>
      </c>
      <c r="G4435" s="3" t="s">
        <v>18090</v>
      </c>
      <c r="I4435" t="str">
        <f t="shared" si="69"/>
        <v>,(1193,' Mahiram Urbina A. ',' mahiram@juegosmagicos.cl',' 2 2584 8793    ', Supervisora Area de Ventas')</v>
      </c>
    </row>
    <row r="4436" spans="1:9">
      <c r="A4436" s="3" t="s">
        <v>18092</v>
      </c>
      <c r="B4436" s="3" t="s">
        <v>18091</v>
      </c>
      <c r="C4436" s="3">
        <f>VLOOKUP(B4436,CONSOLIDADO!A$2:E$11786,5,FALSE)</f>
        <v>1194</v>
      </c>
      <c r="D4436" s="3" t="s">
        <v>5330</v>
      </c>
      <c r="E4436" s="3" t="s">
        <v>6813</v>
      </c>
      <c r="F4436" s="3" t="s">
        <v>18093</v>
      </c>
      <c r="G4436" s="3" t="s">
        <v>18094</v>
      </c>
      <c r="I4436" t="str">
        <f t="shared" si="69"/>
        <v>,(1194,' Francisco Balart Salamero ',' fbalart@chc.cl',' 2 2620 0500    ', Presidente')</v>
      </c>
    </row>
    <row r="4437" spans="1:9">
      <c r="A4437" s="3" t="s">
        <v>18095</v>
      </c>
      <c r="B4437" s="3" t="s">
        <v>18091</v>
      </c>
      <c r="C4437" s="3">
        <f>VLOOKUP(B4437,CONSOLIDADO!A$2:E$11786,5,FALSE)</f>
        <v>1194</v>
      </c>
      <c r="D4437" s="3" t="s">
        <v>5330</v>
      </c>
      <c r="E4437" s="3" t="s">
        <v>6739</v>
      </c>
      <c r="F4437" s="3" t="s">
        <v>18096</v>
      </c>
      <c r="G4437" s="3" t="s">
        <v>18094</v>
      </c>
      <c r="I4437" t="str">
        <f t="shared" si="69"/>
        <v>,(1194,' Francisco Balart Armendariz ',' fxbalart@chc.cl',' 2 2620 0500    ', Gerente General')</v>
      </c>
    </row>
    <row r="4438" spans="1:9">
      <c r="A4438" s="3" t="s">
        <v>18097</v>
      </c>
      <c r="B4438" s="3" t="s">
        <v>18091</v>
      </c>
      <c r="C4438" s="3">
        <f>VLOOKUP(B4438,CONSOLIDADO!A$2:E$11786,5,FALSE)</f>
        <v>1194</v>
      </c>
      <c r="D4438" s="3" t="s">
        <v>5330</v>
      </c>
      <c r="E4438" s="3" t="s">
        <v>18098</v>
      </c>
      <c r="F4438" s="3" t="s">
        <v>18099</v>
      </c>
      <c r="G4438" s="3" t="s">
        <v>18094</v>
      </c>
      <c r="I4438" t="str">
        <f t="shared" si="69"/>
        <v>,(1194,' Héctor Arriagada Bouey ',' harriagada@chc.cl',' 2 2620 0500    ', Gerente Comercial Ventas Institucionales')</v>
      </c>
    </row>
    <row r="4439" spans="1:9">
      <c r="A4439" s="3" t="s">
        <v>18100</v>
      </c>
      <c r="B4439" s="3" t="s">
        <v>18091</v>
      </c>
      <c r="C4439" s="3">
        <f>VLOOKUP(B4439,CONSOLIDADO!A$2:E$11786,5,FALSE)</f>
        <v>1194</v>
      </c>
      <c r="D4439" s="3" t="s">
        <v>5330</v>
      </c>
      <c r="E4439" s="3" t="s">
        <v>18101</v>
      </c>
      <c r="F4439" s="3" t="s">
        <v>18102</v>
      </c>
      <c r="G4439" s="3" t="s">
        <v>18094</v>
      </c>
      <c r="I4439" t="str">
        <f t="shared" si="69"/>
        <v>,(1194,' Paula Zagal Montealegre ',' pzagal@chc.cl',' 2 2620 0500    ', Gerente Comercial Ventas Habitacionales')</v>
      </c>
    </row>
    <row r="4440" spans="1:9">
      <c r="A4440" s="3" t="s">
        <v>18103</v>
      </c>
      <c r="B4440" s="3" t="s">
        <v>18091</v>
      </c>
      <c r="C4440" s="3">
        <f>VLOOKUP(B4440,CONSOLIDADO!A$2:E$11786,5,FALSE)</f>
        <v>1194</v>
      </c>
      <c r="D4440" s="3" t="s">
        <v>5330</v>
      </c>
      <c r="E4440" s="3" t="s">
        <v>18104</v>
      </c>
      <c r="F4440" s="3" t="s">
        <v>18105</v>
      </c>
      <c r="G4440" s="3" t="s">
        <v>18094</v>
      </c>
      <c r="I4440" t="str">
        <f t="shared" si="69"/>
        <v>,(1194,' Francisco Bilbao Bustamante ',' fbilbao@chc.cl',' 2 2620 0500    ', Gerente Administración y Operaciones')</v>
      </c>
    </row>
    <row r="4441" spans="1:9">
      <c r="A4441" s="3" t="s">
        <v>18108</v>
      </c>
      <c r="B4441" s="3" t="s">
        <v>18106</v>
      </c>
      <c r="C4441" s="3">
        <f>VLOOKUP(B4441,CONSOLIDADO!A$2:E$11786,5,FALSE)</f>
        <v>1195</v>
      </c>
      <c r="D4441" s="3" t="s">
        <v>18107</v>
      </c>
      <c r="E4441" s="3" t="s">
        <v>6739</v>
      </c>
      <c r="F4441" s="3" t="s">
        <v>18109</v>
      </c>
      <c r="G4441" s="3" t="s">
        <v>18110</v>
      </c>
      <c r="I4441" t="str">
        <f t="shared" si="69"/>
        <v>,(1195,' Alfredo Isaac Alfaro Motles ',' secretaria@hual.cl',' 2 2525 4798    ', Gerente General')</v>
      </c>
    </row>
    <row r="4442" spans="1:9">
      <c r="A4442" s="3" t="s">
        <v>18112</v>
      </c>
      <c r="B4442" s="3" t="s">
        <v>18111</v>
      </c>
      <c r="C4442" s="3">
        <f>VLOOKUP(B4442,CONSOLIDADO!A$2:E$11786,5,FALSE)</f>
        <v>1196</v>
      </c>
      <c r="D4442" s="3" t="s">
        <v>6379</v>
      </c>
      <c r="E4442" s="3" t="s">
        <v>6739</v>
      </c>
      <c r="F4442" s="3" t="s">
        <v>18113</v>
      </c>
      <c r="G4442" s="3" t="s">
        <v>18114</v>
      </c>
      <c r="I4442" t="str">
        <f t="shared" si="69"/>
        <v>,(1196,' Miguel Angel Valdés Avila ',' ventas@eig.cl',' 2 2757 1700    ', Gerente General')</v>
      </c>
    </row>
    <row r="4443" spans="1:9">
      <c r="A4443" s="3" t="s">
        <v>18115</v>
      </c>
      <c r="B4443" s="3" t="s">
        <v>18111</v>
      </c>
      <c r="C4443" s="3">
        <f>VLOOKUP(B4443,CONSOLIDADO!A$2:E$11786,5,FALSE)</f>
        <v>1196</v>
      </c>
      <c r="D4443" s="3" t="s">
        <v>6379</v>
      </c>
      <c r="E4443" s="3" t="s">
        <v>8930</v>
      </c>
      <c r="F4443" s="3" t="s">
        <v>18116</v>
      </c>
      <c r="G4443" s="3" t="s">
        <v>18114</v>
      </c>
      <c r="I4443" t="str">
        <f t="shared" si="69"/>
        <v>,(1196,' Juan Poblete Muñoz ',' jpm@eig.cl',' 2 2757 1700    ', Jefe de Ventas')</v>
      </c>
    </row>
    <row r="4444" spans="1:9">
      <c r="A4444" s="3" t="s">
        <v>18118</v>
      </c>
      <c r="B4444" s="3" t="s">
        <v>18117</v>
      </c>
      <c r="C4444" s="3">
        <f>VLOOKUP(B4444,CONSOLIDADO!A$2:E$11786,5,FALSE)</f>
        <v>1197</v>
      </c>
      <c r="D4444" s="3" t="s">
        <v>1008</v>
      </c>
      <c r="E4444" s="3" t="s">
        <v>6739</v>
      </c>
      <c r="F4444" s="3" t="s">
        <v>18119</v>
      </c>
      <c r="G4444" s="3" t="s">
        <v>18120</v>
      </c>
      <c r="I4444" t="str">
        <f t="shared" si="69"/>
        <v>,(1197,' Luis Manuel Guerra Eissmann ',' lguerra@aerolineasata.cl',' 45 221 4072    ', Gerente General')</v>
      </c>
    </row>
    <row r="4445" spans="1:9">
      <c r="A4445" s="3" t="s">
        <v>18123</v>
      </c>
      <c r="B4445" s="3" t="s">
        <v>18121</v>
      </c>
      <c r="C4445" s="3">
        <f>VLOOKUP(B4445,CONSOLIDADO!A$2:E$11786,5,FALSE)</f>
        <v>1198</v>
      </c>
      <c r="D4445" s="3" t="s">
        <v>18122</v>
      </c>
      <c r="E4445" s="3" t="s">
        <v>18124</v>
      </c>
      <c r="F4445" s="3" t="s">
        <v>18125</v>
      </c>
      <c r="G4445" s="3" t="s">
        <v>18126</v>
      </c>
      <c r="I4445" t="str">
        <f t="shared" si="69"/>
        <v>,(1198,' Derek Fox ',' alangenbach@comchrysler.cl',' 2 2837 1302    ', Gerente General de Comercial Itala Spa')</v>
      </c>
    </row>
    <row r="4446" spans="1:9">
      <c r="A4446" s="3" t="s">
        <v>18127</v>
      </c>
      <c r="B4446" s="3" t="s">
        <v>18121</v>
      </c>
      <c r="C4446" s="3">
        <f>VLOOKUP(B4446,CONSOLIDADO!A$2:E$11786,5,FALSE)</f>
        <v>1198</v>
      </c>
      <c r="D4446" s="3" t="s">
        <v>18122</v>
      </c>
      <c r="E4446" s="3" t="s">
        <v>18128</v>
      </c>
      <c r="F4446" s="3" t="s">
        <v>18129</v>
      </c>
      <c r="G4446" s="3" t="s">
        <v>18130</v>
      </c>
      <c r="I4446" t="str">
        <f t="shared" si="69"/>
        <v>,(1198,' Rafael Zainz ',' rzainz@skberge.cl',' 2 2837 1200    ', Gerente General SKBergé Automotriz S.A.')</v>
      </c>
    </row>
    <row r="4447" spans="1:9">
      <c r="A4447" s="3" t="s">
        <v>18131</v>
      </c>
      <c r="B4447" s="3" t="s">
        <v>18121</v>
      </c>
      <c r="C4447" s="3">
        <f>VLOOKUP(B4447,CONSOLIDADO!A$2:E$11786,5,FALSE)</f>
        <v>1198</v>
      </c>
      <c r="D4447" s="3" t="s">
        <v>18122</v>
      </c>
      <c r="E4447" s="3" t="s">
        <v>18132</v>
      </c>
      <c r="F4447" s="3" t="s">
        <v>18125</v>
      </c>
      <c r="G4447" s="3" t="s">
        <v>18126</v>
      </c>
      <c r="I4447" t="str">
        <f t="shared" si="69"/>
        <v>,(1198,' Claudio Campos Segarra ',' alangenbach@comchrysler.cl',' 2 2837 1302    ', Gerente Comercial de Comercial Itala SpA')</v>
      </c>
    </row>
    <row r="4448" spans="1:9">
      <c r="A4448" s="3" t="s">
        <v>18134</v>
      </c>
      <c r="B4448" s="3" t="s">
        <v>18133</v>
      </c>
      <c r="C4448" s="3">
        <f>VLOOKUP(B4448,CONSOLIDADO!A$2:E$11786,5,FALSE)</f>
        <v>1199</v>
      </c>
      <c r="D4448" s="3" t="s">
        <v>5354</v>
      </c>
      <c r="E4448" s="3" t="s">
        <v>6739</v>
      </c>
      <c r="F4448" s="3" t="s">
        <v>18135</v>
      </c>
      <c r="G4448" s="3" t="s">
        <v>18136</v>
      </c>
      <c r="I4448" t="str">
        <f t="shared" si="69"/>
        <v>,(1199,' Marcelo Nazal Boroday ',' mnazal@gmail.com',' 2 2555 4360    ', Gerente General')</v>
      </c>
    </row>
    <row r="4449" spans="1:9">
      <c r="A4449" s="3" t="s">
        <v>18139</v>
      </c>
      <c r="B4449" s="3" t="s">
        <v>18137</v>
      </c>
      <c r="C4449" s="3">
        <f>VLOOKUP(B4449,CONSOLIDADO!A$2:E$11786,5,FALSE)</f>
        <v>1200</v>
      </c>
      <c r="D4449" s="3" t="s">
        <v>18138</v>
      </c>
      <c r="E4449" s="3"/>
      <c r="F4449" s="3"/>
      <c r="G4449" s="3" t="s">
        <v>18140</v>
      </c>
      <c r="I4449" t="str">
        <f t="shared" si="69"/>
        <v>,(1200,' Francisco Yáñez Cruz','',' 2 2411 3700',')</v>
      </c>
    </row>
    <row r="4450" spans="1:9">
      <c r="A4450" s="3" t="s">
        <v>18141</v>
      </c>
      <c r="B4450" s="3" t="s">
        <v>18137</v>
      </c>
      <c r="C4450" s="3">
        <f>VLOOKUP(B4450,CONSOLIDADO!A$2:E$11786,5,FALSE)</f>
        <v>1200</v>
      </c>
      <c r="D4450" s="3" t="s">
        <v>18138</v>
      </c>
      <c r="E4450" s="3" t="s">
        <v>8835</v>
      </c>
      <c r="F4450" s="3" t="s">
        <v>18142</v>
      </c>
      <c r="G4450" s="3" t="s">
        <v>18143</v>
      </c>
      <c r="I4450" t="str">
        <f t="shared" si="69"/>
        <v>,(1200,' Cristian Riveros Montero ',' cristian.riveros@klingspor.cl',' 2 2411 3700    ', Jefe de Administración y Finanzas')</v>
      </c>
    </row>
    <row r="4451" spans="1:9">
      <c r="A4451" s="3" t="s">
        <v>18145</v>
      </c>
      <c r="B4451" s="3" t="s">
        <v>18144</v>
      </c>
      <c r="C4451" s="3">
        <f>VLOOKUP(B4451,CONSOLIDADO!A$2:E$11786,5,FALSE)</f>
        <v>1201</v>
      </c>
      <c r="D4451" s="3" t="s">
        <v>14209</v>
      </c>
      <c r="E4451" s="3" t="s">
        <v>18146</v>
      </c>
      <c r="F4451" s="3" t="s">
        <v>18147</v>
      </c>
      <c r="G4451" s="3" t="s">
        <v>18148</v>
      </c>
      <c r="I4451" t="str">
        <f t="shared" si="69"/>
        <v>,(1201,' Jorge Nazal Manzur ',' jorge@nazalinversiones.com',' 2 2577 5000    ', Gerente General y Gerente de Ventas')</v>
      </c>
    </row>
    <row r="4452" spans="1:9">
      <c r="A4452" s="3" t="s">
        <v>18149</v>
      </c>
      <c r="B4452" s="3" t="s">
        <v>18144</v>
      </c>
      <c r="C4452" s="3">
        <f>VLOOKUP(B4452,CONSOLIDADO!A$2:E$11786,5,FALSE)</f>
        <v>1201</v>
      </c>
      <c r="D4452" s="3" t="s">
        <v>14209</v>
      </c>
      <c r="E4452" s="3" t="s">
        <v>18150</v>
      </c>
      <c r="F4452" s="3" t="s">
        <v>18151</v>
      </c>
      <c r="G4452" s="3" t="s">
        <v>18148</v>
      </c>
      <c r="I4452" t="str">
        <f t="shared" si="69"/>
        <v>,(1201,' Cristóbal Nazal Silva ',' cristobal@nazalinversiones.com',' 2 2577 5000    ', Gerente de Producción y Compras')</v>
      </c>
    </row>
    <row r="4453" spans="1:9">
      <c r="A4453" s="3" t="s">
        <v>18152</v>
      </c>
      <c r="B4453" s="3" t="s">
        <v>18144</v>
      </c>
      <c r="C4453" s="3">
        <f>VLOOKUP(B4453,CONSOLIDADO!A$2:E$11786,5,FALSE)</f>
        <v>1201</v>
      </c>
      <c r="D4453" s="3" t="s">
        <v>14209</v>
      </c>
      <c r="E4453" s="3" t="s">
        <v>6989</v>
      </c>
      <c r="F4453" s="3" t="s">
        <v>18153</v>
      </c>
      <c r="G4453" s="3" t="s">
        <v>18148</v>
      </c>
      <c r="I4453" t="str">
        <f t="shared" si="69"/>
        <v>,(1201,' Sergio Torres Lagos ',' rrhh@ladygenny.com',' 2 2577 5000    ', Jefe de Recursos Humanos')</v>
      </c>
    </row>
    <row r="4454" spans="1:9">
      <c r="A4454" s="3" t="s">
        <v>18154</v>
      </c>
      <c r="B4454" s="3" t="s">
        <v>18144</v>
      </c>
      <c r="C4454" s="3">
        <f>VLOOKUP(B4454,CONSOLIDADO!A$2:E$11786,5,FALSE)</f>
        <v>1201</v>
      </c>
      <c r="D4454" s="3" t="s">
        <v>14209</v>
      </c>
      <c r="E4454" s="3" t="s">
        <v>7250</v>
      </c>
      <c r="F4454" s="3" t="s">
        <v>18155</v>
      </c>
      <c r="G4454" s="3" t="s">
        <v>18148</v>
      </c>
      <c r="I4454" t="str">
        <f t="shared" si="69"/>
        <v>,(1201,' Juan Luis Hernández Hernández ',' contabilidad@ladygenny.com',' 2 2577 5000    ', Contador General')</v>
      </c>
    </row>
    <row r="4455" spans="1:9">
      <c r="A4455" s="3" t="s">
        <v>18158</v>
      </c>
      <c r="B4455" s="3" t="s">
        <v>18156</v>
      </c>
      <c r="C4455" s="3">
        <f>VLOOKUP(B4455,CONSOLIDADO!A$2:E$11786,5,FALSE)</f>
        <v>1202</v>
      </c>
      <c r="D4455" s="3" t="s">
        <v>18157</v>
      </c>
      <c r="E4455" s="3" t="s">
        <v>10474</v>
      </c>
      <c r="F4455" s="3"/>
      <c r="G4455" s="3" t="s">
        <v>18159</v>
      </c>
      <c r="I4455" t="str">
        <f t="shared" si="69"/>
        <v>,(1202,' Nelson Muñoz González ','',' 2 2274 7507    ', Representante Legal y Gerente General')</v>
      </c>
    </row>
    <row r="4456" spans="1:9">
      <c r="A4456" s="3" t="s">
        <v>18161</v>
      </c>
      <c r="B4456" s="3" t="s">
        <v>18160</v>
      </c>
      <c r="C4456" s="3">
        <f>VLOOKUP(B4456,CONSOLIDADO!A$2:E$11786,5,FALSE)</f>
        <v>1203</v>
      </c>
      <c r="D4456" s="3" t="s">
        <v>518</v>
      </c>
      <c r="E4456" s="3" t="s">
        <v>6739</v>
      </c>
      <c r="F4456" s="3"/>
      <c r="G4456" s="3" t="s">
        <v>18162</v>
      </c>
      <c r="I4456" t="str">
        <f t="shared" si="69"/>
        <v>,(1203,' Claudio Angles Orlandini ','',' 2 2219 0082    ', Gerente General')</v>
      </c>
    </row>
    <row r="4457" spans="1:9">
      <c r="A4457" s="3" t="s">
        <v>18165</v>
      </c>
      <c r="B4457" s="3" t="s">
        <v>18163</v>
      </c>
      <c r="C4457" s="3">
        <f>VLOOKUP(B4457,CONSOLIDADO!A$2:E$11786,5,FALSE)</f>
        <v>1204</v>
      </c>
      <c r="D4457" s="3" t="s">
        <v>18164</v>
      </c>
      <c r="E4457" s="3" t="s">
        <v>6739</v>
      </c>
      <c r="F4457" s="3" t="s">
        <v>18166</v>
      </c>
      <c r="G4457" s="3" t="s">
        <v>18167</v>
      </c>
      <c r="I4457" t="str">
        <f t="shared" si="69"/>
        <v>,(1204,' Juan Carlos Díaz Salvador ',' gerencia@clemsa.cl',' 2 2510 8100    ', Gerente General')</v>
      </c>
    </row>
    <row r="4458" spans="1:9">
      <c r="A4458" s="3" t="s">
        <v>18168</v>
      </c>
      <c r="B4458" s="3" t="s">
        <v>18163</v>
      </c>
      <c r="C4458" s="3">
        <f>VLOOKUP(B4458,CONSOLIDADO!A$2:E$11786,5,FALSE)</f>
        <v>1204</v>
      </c>
      <c r="D4458" s="3" t="s">
        <v>18164</v>
      </c>
      <c r="E4458" s="3" t="s">
        <v>6757</v>
      </c>
      <c r="F4458" s="3" t="s">
        <v>18169</v>
      </c>
      <c r="G4458" s="3" t="s">
        <v>18167</v>
      </c>
      <c r="I4458" t="str">
        <f t="shared" si="69"/>
        <v>,(1204,' Oscar Espejo Núñez ',' oespejo@clemsa.cl',' 2 2510 8100    ', Gerente de Administración y Finanzas')</v>
      </c>
    </row>
    <row r="4459" spans="1:9">
      <c r="A4459" s="3" t="s">
        <v>18170</v>
      </c>
      <c r="B4459" s="3" t="s">
        <v>18163</v>
      </c>
      <c r="C4459" s="3">
        <f>VLOOKUP(B4459,CONSOLIDADO!A$2:E$11786,5,FALSE)</f>
        <v>1204</v>
      </c>
      <c r="D4459" s="3" t="s">
        <v>18164</v>
      </c>
      <c r="E4459" s="3"/>
      <c r="F4459" s="3"/>
      <c r="G4459" s="3" t="s">
        <v>18171</v>
      </c>
      <c r="I4459" t="str">
        <f t="shared" si="69"/>
        <v>,(1204,' Jaime Valenzuela Herrera','',' 55 223 7680',')</v>
      </c>
    </row>
    <row r="4460" spans="1:9">
      <c r="A4460" s="3" t="s">
        <v>18172</v>
      </c>
      <c r="B4460" s="3" t="s">
        <v>18163</v>
      </c>
      <c r="C4460" s="3">
        <f>VLOOKUP(B4460,CONSOLIDADO!A$2:E$11786,5,FALSE)</f>
        <v>1204</v>
      </c>
      <c r="D4460" s="3" t="s">
        <v>18164</v>
      </c>
      <c r="E4460" s="3" t="s">
        <v>18173</v>
      </c>
      <c r="F4460" s="3" t="s">
        <v>18174</v>
      </c>
      <c r="G4460" s="3" t="s">
        <v>18175</v>
      </c>
      <c r="I4460" t="str">
        <f t="shared" si="69"/>
        <v>,(1204,' Jorge Salvador Echeverría ',' jsalvador@clemsa.cl',' 41 248 0084    ', Jefe Zonal Concepción')</v>
      </c>
    </row>
    <row r="4461" spans="1:9">
      <c r="A4461" s="3" t="s">
        <v>18176</v>
      </c>
      <c r="B4461" s="3" t="s">
        <v>18163</v>
      </c>
      <c r="C4461" s="3">
        <f>VLOOKUP(B4461,CONSOLIDADO!A$2:E$11786,5,FALSE)</f>
        <v>1204</v>
      </c>
      <c r="D4461" s="3" t="s">
        <v>18164</v>
      </c>
      <c r="E4461" s="3" t="s">
        <v>15882</v>
      </c>
      <c r="F4461" s="3" t="s">
        <v>18177</v>
      </c>
      <c r="G4461" s="3" t="s">
        <v>18167</v>
      </c>
      <c r="I4461" t="str">
        <f t="shared" si="69"/>
        <v>,(1204,' Ana María Troncoso Solís ',' personal@clemsa.cl',' 2 2510 8100    ', Jefa de Personal')</v>
      </c>
    </row>
    <row r="4462" spans="1:9">
      <c r="A4462" s="3" t="s">
        <v>18179</v>
      </c>
      <c r="B4462" s="3" t="s">
        <v>18178</v>
      </c>
      <c r="C4462" s="3">
        <f>VLOOKUP(B4462,CONSOLIDADO!A$2:E$11786,5,FALSE)</f>
        <v>1205</v>
      </c>
      <c r="D4462" s="3" t="s">
        <v>1823</v>
      </c>
      <c r="E4462" s="3" t="s">
        <v>6739</v>
      </c>
      <c r="F4462" s="3" t="s">
        <v>18180</v>
      </c>
      <c r="G4462" s="3" t="s">
        <v>18181</v>
      </c>
      <c r="I4462" t="str">
        <f t="shared" si="69"/>
        <v>,(1205,' Juan Mac-Lean Gómez ',' info@frigorificomaclean.com',' 61 241 1380    ', Gerente General')</v>
      </c>
    </row>
    <row r="4463" spans="1:9">
      <c r="A4463" s="3" t="s">
        <v>18183</v>
      </c>
      <c r="B4463" s="3" t="s">
        <v>18182</v>
      </c>
      <c r="C4463" s="3">
        <f>VLOOKUP(B4463,CONSOLIDADO!A$2:E$11786,5,FALSE)</f>
        <v>1206</v>
      </c>
      <c r="D4463" s="3" t="s">
        <v>1653</v>
      </c>
      <c r="E4463" s="3" t="s">
        <v>6739</v>
      </c>
      <c r="F4463" s="3" t="s">
        <v>18184</v>
      </c>
      <c r="G4463" s="3" t="s">
        <v>18185</v>
      </c>
      <c r="I4463" t="str">
        <f t="shared" si="69"/>
        <v>,(1206,' Javier Melero Urrestarazu ',' jmelero@melero.cl',' 2 2411 3200    ', Gerente General')</v>
      </c>
    </row>
    <row r="4464" spans="1:9">
      <c r="A4464" s="3" t="s">
        <v>18186</v>
      </c>
      <c r="B4464" s="3" t="s">
        <v>18182</v>
      </c>
      <c r="C4464" s="3">
        <f>VLOOKUP(B4464,CONSOLIDADO!A$2:E$11786,5,FALSE)</f>
        <v>1206</v>
      </c>
      <c r="D4464" s="3" t="s">
        <v>1653</v>
      </c>
      <c r="E4464" s="3"/>
      <c r="F4464" s="3"/>
      <c r="G4464" s="3" t="s">
        <v>18187</v>
      </c>
      <c r="I4464" t="str">
        <f t="shared" si="69"/>
        <v>,(1206,' Manuel Urrestarazu Küpfer','',' 2 2411 3254',')</v>
      </c>
    </row>
    <row r="4465" spans="1:9">
      <c r="A4465" s="3" t="s">
        <v>18188</v>
      </c>
      <c r="B4465" s="3" t="s">
        <v>18182</v>
      </c>
      <c r="C4465" s="3">
        <f>VLOOKUP(B4465,CONSOLIDADO!A$2:E$11786,5,FALSE)</f>
        <v>1206</v>
      </c>
      <c r="D4465" s="3" t="s">
        <v>1653</v>
      </c>
      <c r="E4465" s="3" t="s">
        <v>8364</v>
      </c>
      <c r="F4465" s="3" t="s">
        <v>18189</v>
      </c>
      <c r="G4465" s="3" t="s">
        <v>18190</v>
      </c>
      <c r="I4465" t="str">
        <f t="shared" si="69"/>
        <v>,(1206,' Carlos Espinoza ',' cespinoza@macme.cl',' 2 2411 3260    ', Gerente de Producción')</v>
      </c>
    </row>
    <row r="4466" spans="1:9">
      <c r="A4466" s="3" t="s">
        <v>18191</v>
      </c>
      <c r="B4466" s="3" t="s">
        <v>18182</v>
      </c>
      <c r="C4466" s="3">
        <f>VLOOKUP(B4466,CONSOLIDADO!A$2:E$11786,5,FALSE)</f>
        <v>1206</v>
      </c>
      <c r="D4466" s="3" t="s">
        <v>1653</v>
      </c>
      <c r="E4466" s="3"/>
      <c r="F4466" s="3"/>
      <c r="G4466" s="3" t="s">
        <v>18192</v>
      </c>
      <c r="I4466" t="str">
        <f t="shared" si="69"/>
        <v>,(1206,' Nelly Garrido Alcaíno','',' 2 2411 3200',')</v>
      </c>
    </row>
    <row r="4467" spans="1:9">
      <c r="A4467" s="3" t="s">
        <v>18195</v>
      </c>
      <c r="B4467" s="3" t="s">
        <v>18193</v>
      </c>
      <c r="C4467" s="3">
        <f>VLOOKUP(B4467,CONSOLIDADO!A$2:E$11786,5,FALSE)</f>
        <v>1207</v>
      </c>
      <c r="D4467" s="3" t="s">
        <v>18194</v>
      </c>
      <c r="E4467" s="3" t="s">
        <v>6813</v>
      </c>
      <c r="F4467" s="3" t="s">
        <v>18196</v>
      </c>
      <c r="G4467" s="3" t="s">
        <v>18197</v>
      </c>
      <c r="I4467" t="str">
        <f t="shared" si="69"/>
        <v>,(1207,' Steven Wiland ',' gerencia@maletek.cl',' 2 2964 2430    ', Presidente')</v>
      </c>
    </row>
    <row r="4468" spans="1:9">
      <c r="A4468" s="3" t="s">
        <v>18198</v>
      </c>
      <c r="B4468" s="3" t="s">
        <v>18193</v>
      </c>
      <c r="C4468" s="3">
        <f>VLOOKUP(B4468,CONSOLIDADO!A$2:E$11786,5,FALSE)</f>
        <v>1207</v>
      </c>
      <c r="D4468" s="3" t="s">
        <v>18194</v>
      </c>
      <c r="E4468" s="3" t="s">
        <v>6739</v>
      </c>
      <c r="F4468" s="3" t="s">
        <v>18199</v>
      </c>
      <c r="G4468" s="3" t="s">
        <v>18197</v>
      </c>
      <c r="I4468" t="str">
        <f t="shared" si="69"/>
        <v>,(1207,' María Cristina Leal Fuentes ',' mleal@maleteck.cl',' 2 2964 2430    ', Gerente General')</v>
      </c>
    </row>
    <row r="4469" spans="1:9">
      <c r="A4469" s="3" t="s">
        <v>18200</v>
      </c>
      <c r="B4469" s="3" t="s">
        <v>18193</v>
      </c>
      <c r="C4469" s="3">
        <f>VLOOKUP(B4469,CONSOLIDADO!A$2:E$11786,5,FALSE)</f>
        <v>1207</v>
      </c>
      <c r="D4469" s="3" t="s">
        <v>18194</v>
      </c>
      <c r="E4469" s="3" t="s">
        <v>6905</v>
      </c>
      <c r="F4469" s="3" t="s">
        <v>18201</v>
      </c>
      <c r="G4469" s="3" t="s">
        <v>18197</v>
      </c>
      <c r="I4469" t="str">
        <f t="shared" si="69"/>
        <v>,(1207,' Sebastián Ziegler Jiménez ',' sziegler@maletek.cl',' 2 2964 2430    ', Gerente Comercial')</v>
      </c>
    </row>
    <row r="4470" spans="1:9">
      <c r="A4470" s="3" t="s">
        <v>18204</v>
      </c>
      <c r="B4470" s="3" t="s">
        <v>18202</v>
      </c>
      <c r="C4470" s="3">
        <f>VLOOKUP(B4470,CONSOLIDADO!A$2:E$11786,5,FALSE)</f>
        <v>1208</v>
      </c>
      <c r="D4470" s="3" t="s">
        <v>18203</v>
      </c>
      <c r="E4470" s="3" t="s">
        <v>6739</v>
      </c>
      <c r="F4470" s="3" t="s">
        <v>18205</v>
      </c>
      <c r="G4470" s="3" t="s">
        <v>18206</v>
      </c>
      <c r="I4470" t="str">
        <f t="shared" si="69"/>
        <v>,(1208,' María del Pilar Waddington Guajardo ',' panelco.ventas@gmail.com',' 2 2238 2720    ', Gerente General')</v>
      </c>
    </row>
    <row r="4471" spans="1:9">
      <c r="A4471" s="3" t="s">
        <v>8603</v>
      </c>
      <c r="B4471" s="3" t="s">
        <v>18207</v>
      </c>
      <c r="C4471" s="3">
        <f>VLOOKUP(B4471,CONSOLIDADO!A$2:E$11786,5,FALSE)</f>
        <v>1209</v>
      </c>
      <c r="D4471" s="3" t="s">
        <v>3802</v>
      </c>
      <c r="E4471" s="3"/>
      <c r="F4471" s="3"/>
      <c r="G4471" s="3" t="s">
        <v>8604</v>
      </c>
      <c r="I4471" t="str">
        <f t="shared" si="69"/>
        <v>,(1209,' Pablo Espinosa Lynch','',' 2 2896 7230',')</v>
      </c>
    </row>
    <row r="4472" spans="1:9">
      <c r="A4472" s="3" t="s">
        <v>8605</v>
      </c>
      <c r="B4472" s="3" t="s">
        <v>18207</v>
      </c>
      <c r="C4472" s="3">
        <f>VLOOKUP(B4472,CONSOLIDADO!A$2:E$11786,5,FALSE)</f>
        <v>1209</v>
      </c>
      <c r="D4472" s="3" t="s">
        <v>3802</v>
      </c>
      <c r="E4472" s="3" t="s">
        <v>6757</v>
      </c>
      <c r="F4472" s="3" t="s">
        <v>8606</v>
      </c>
      <c r="G4472" s="3" t="s">
        <v>8607</v>
      </c>
      <c r="I4472" t="str">
        <f t="shared" si="69"/>
        <v>,(1209,' Hernán Muñoz Navarro ',' hmunoz@maxagro.cl',' 2 2896 7230    ', Gerente de Administración y Finanzas')</v>
      </c>
    </row>
    <row r="4473" spans="1:9">
      <c r="A4473" s="3" t="s">
        <v>8608</v>
      </c>
      <c r="B4473" s="3" t="s">
        <v>18207</v>
      </c>
      <c r="C4473" s="3">
        <f>VLOOKUP(B4473,CONSOLIDADO!A$2:E$11786,5,FALSE)</f>
        <v>1209</v>
      </c>
      <c r="D4473" s="3" t="s">
        <v>3802</v>
      </c>
      <c r="E4473" s="3"/>
      <c r="F4473" s="3"/>
      <c r="G4473" s="3" t="s">
        <v>8604</v>
      </c>
      <c r="I4473" t="str">
        <f t="shared" si="69"/>
        <v>,(1209,' Jorge Rozas Bauer','',' 2 2896 7230',')</v>
      </c>
    </row>
    <row r="4474" spans="1:9">
      <c r="A4474" s="3" t="s">
        <v>18208</v>
      </c>
      <c r="B4474" s="3" t="s">
        <v>18207</v>
      </c>
      <c r="C4474" s="3">
        <f>VLOOKUP(B4474,CONSOLIDADO!A$2:E$11786,5,FALSE)</f>
        <v>1209</v>
      </c>
      <c r="D4474" s="3" t="s">
        <v>3802</v>
      </c>
      <c r="E4474" s="3" t="s">
        <v>6886</v>
      </c>
      <c r="F4474" s="3" t="s">
        <v>18209</v>
      </c>
      <c r="G4474" s="3" t="s">
        <v>8607</v>
      </c>
      <c r="I4474" t="str">
        <f t="shared" si="69"/>
        <v>,(1209,' Rolando Rojas Sánchez ',' rrojas@maxagro.cl',' 2 2896 7230    ', Gerente de Recursos Humanos')</v>
      </c>
    </row>
    <row r="4475" spans="1:9">
      <c r="A4475" s="3" t="s">
        <v>18210</v>
      </c>
      <c r="B4475" s="3" t="s">
        <v>18207</v>
      </c>
      <c r="C4475" s="3">
        <f>VLOOKUP(B4475,CONSOLIDADO!A$2:E$11786,5,FALSE)</f>
        <v>1209</v>
      </c>
      <c r="D4475" s="3" t="s">
        <v>3802</v>
      </c>
      <c r="E4475" s="3" t="s">
        <v>18211</v>
      </c>
      <c r="F4475" s="3" t="s">
        <v>18212</v>
      </c>
      <c r="G4475" s="3" t="s">
        <v>8607</v>
      </c>
      <c r="I4475" t="str">
        <f t="shared" si="69"/>
        <v>,(1209,' Elizabeth Ellmen ',' eellmen@maxagro.cl',' 2 2896 7230    ', Gerente de Calidad y Medio Ambiente')</v>
      </c>
    </row>
    <row r="4476" spans="1:9">
      <c r="A4476" s="3" t="s">
        <v>18213</v>
      </c>
      <c r="B4476" s="3" t="s">
        <v>18207</v>
      </c>
      <c r="C4476" s="3">
        <f>VLOOKUP(B4476,CONSOLIDADO!A$2:E$11786,5,FALSE)</f>
        <v>1209</v>
      </c>
      <c r="D4476" s="3" t="s">
        <v>3802</v>
      </c>
      <c r="E4476" s="3" t="s">
        <v>18214</v>
      </c>
      <c r="F4476" s="3" t="s">
        <v>18215</v>
      </c>
      <c r="G4476" s="3" t="s">
        <v>8607</v>
      </c>
      <c r="I4476" t="str">
        <f t="shared" si="69"/>
        <v>,(1209,' Sebastián Martínez Silva ',' smartinez@maxagro.cl',' 2 2896 7230    ', Gerente de Abastecimiento e Informática')</v>
      </c>
    </row>
    <row r="4477" spans="1:9">
      <c r="A4477" s="3" t="s">
        <v>18218</v>
      </c>
      <c r="B4477" s="3" t="s">
        <v>18216</v>
      </c>
      <c r="C4477" s="3">
        <f>VLOOKUP(B4477,CONSOLIDADO!A$2:E$11786,5,FALSE)</f>
        <v>1210</v>
      </c>
      <c r="D4477" s="3" t="s">
        <v>18217</v>
      </c>
      <c r="E4477" s="3"/>
      <c r="F4477" s="3"/>
      <c r="G4477" s="3" t="s">
        <v>18219</v>
      </c>
      <c r="I4477" t="str">
        <f t="shared" si="69"/>
        <v>,(1210,' Jorge Contreras Márquez','',' 2 2776 6459',')</v>
      </c>
    </row>
    <row r="4478" spans="1:9">
      <c r="A4478" s="3" t="s">
        <v>18220</v>
      </c>
      <c r="B4478" s="3" t="s">
        <v>18216</v>
      </c>
      <c r="C4478" s="3">
        <f>VLOOKUP(B4478,CONSOLIDADO!A$2:E$11786,5,FALSE)</f>
        <v>1210</v>
      </c>
      <c r="D4478" s="3" t="s">
        <v>18217</v>
      </c>
      <c r="E4478" s="3"/>
      <c r="F4478" s="3"/>
      <c r="G4478" s="3" t="s">
        <v>18221</v>
      </c>
      <c r="I4478" t="str">
        <f t="shared" si="69"/>
        <v>,(1210,' Jorge Contreras Arancibia','',' 2 2779 5072',')</v>
      </c>
    </row>
    <row r="4479" spans="1:9">
      <c r="A4479" s="3" t="s">
        <v>18222</v>
      </c>
      <c r="B4479" s="3" t="s">
        <v>18216</v>
      </c>
      <c r="C4479" s="3">
        <f>VLOOKUP(B4479,CONSOLIDADO!A$2:E$11786,5,FALSE)</f>
        <v>1210</v>
      </c>
      <c r="D4479" s="3" t="s">
        <v>18217</v>
      </c>
      <c r="E4479" s="3" t="s">
        <v>18223</v>
      </c>
      <c r="F4479" s="3" t="s">
        <v>18224</v>
      </c>
      <c r="G4479" s="3" t="s">
        <v>18225</v>
      </c>
      <c r="I4479" t="str">
        <f t="shared" si="69"/>
        <v>,(1210,' Alexis Olivares Mary ',' ventas@comercialmery.cl',' 2 2779 5072    ', Jefe Administrativo')</v>
      </c>
    </row>
    <row r="4480" spans="1:9">
      <c r="A4480" s="3" t="s">
        <v>18227</v>
      </c>
      <c r="B4480" s="3" t="s">
        <v>18226</v>
      </c>
      <c r="C4480" s="3">
        <f>VLOOKUP(B4480,CONSOLIDADO!A$2:E$11786,5,FALSE)</f>
        <v>1211</v>
      </c>
      <c r="D4480" s="3" t="s">
        <v>5673</v>
      </c>
      <c r="E4480" s="3" t="s">
        <v>6739</v>
      </c>
      <c r="F4480" s="3" t="s">
        <v>18228</v>
      </c>
      <c r="G4480" s="3" t="s">
        <v>18229</v>
      </c>
      <c r="I4480" t="str">
        <f t="shared" si="69"/>
        <v>,(1211,' Rubén Uribe Tapia ',' metalurgicarover@adsl.tie.cl',' 2 2552 5273    ', Gerente General')</v>
      </c>
    </row>
    <row r="4481" spans="1:9">
      <c r="A4481" s="3" t="s">
        <v>18231</v>
      </c>
      <c r="B4481" s="3" t="s">
        <v>18230</v>
      </c>
      <c r="C4481" s="3">
        <f>VLOOKUP(B4481,CONSOLIDADO!A$2:E$11786,5,FALSE)</f>
        <v>1212</v>
      </c>
      <c r="D4481" s="3" t="s">
        <v>5429</v>
      </c>
      <c r="E4481" s="3"/>
      <c r="F4481" s="3"/>
      <c r="G4481" s="3" t="s">
        <v>18232</v>
      </c>
      <c r="I4481" t="str">
        <f t="shared" si="69"/>
        <v>,(1212,' Andrés Schatloff Glasner','',' 2 2232 6650',')</v>
      </c>
    </row>
    <row r="4482" spans="1:9">
      <c r="A4482" s="3" t="s">
        <v>18235</v>
      </c>
      <c r="B4482" s="3" t="s">
        <v>18233</v>
      </c>
      <c r="C4482" s="3">
        <f>VLOOKUP(B4482,CONSOLIDADO!A$2:E$11786,5,FALSE)</f>
        <v>1213</v>
      </c>
      <c r="D4482" s="3" t="s">
        <v>18234</v>
      </c>
      <c r="E4482" s="3"/>
      <c r="F4482" s="3"/>
      <c r="G4482" s="3" t="s">
        <v>18236</v>
      </c>
      <c r="I4482" t="str">
        <f t="shared" si="69"/>
        <v>,(1213,' José Domínguez Mansilla','',' 2 2779 2881',')</v>
      </c>
    </row>
    <row r="4483" spans="1:9">
      <c r="A4483" s="3" t="s">
        <v>18237</v>
      </c>
      <c r="B4483" s="3" t="s">
        <v>18233</v>
      </c>
      <c r="C4483" s="3">
        <f>VLOOKUP(B4483,CONSOLIDADO!A$2:E$11786,5,FALSE)</f>
        <v>1213</v>
      </c>
      <c r="D4483" s="3" t="s">
        <v>18234</v>
      </c>
      <c r="E4483" s="3" t="s">
        <v>9120</v>
      </c>
      <c r="F4483" s="3" t="s">
        <v>18238</v>
      </c>
      <c r="G4483" s="3" t="s">
        <v>18239</v>
      </c>
      <c r="I4483" t="str">
        <f t="shared" ref="I4483:I4546" si="70">CONCATENATE(",(",C4483,",'",A4483,"','",F4483,"','",G4483,"',",E4483,"')")</f>
        <v>,(1213,' Francisco González Villanueva ',' franciscogonzalez@nuevaforma.cl',' 2 2779 2881    ', Gerente Operaciones')</v>
      </c>
    </row>
    <row r="4484" spans="1:9">
      <c r="A4484" s="3" t="s">
        <v>18241</v>
      </c>
      <c r="B4484" s="3" t="s">
        <v>18240</v>
      </c>
      <c r="C4484" s="3">
        <f>VLOOKUP(B4484,CONSOLIDADO!A$2:E$11786,5,FALSE)</f>
        <v>1214</v>
      </c>
      <c r="D4484" s="3" t="s">
        <v>4700</v>
      </c>
      <c r="E4484" s="3" t="s">
        <v>6739</v>
      </c>
      <c r="F4484" s="3" t="s">
        <v>18242</v>
      </c>
      <c r="G4484" s="3" t="s">
        <v>18243</v>
      </c>
      <c r="I4484" t="str">
        <f t="shared" si="70"/>
        <v>,(1214,' Cristian Molina Ferrada ',' cmolina@odp.cl',' 2 2555 8846    ', Gerente General')</v>
      </c>
    </row>
    <row r="4485" spans="1:9">
      <c r="A4485" s="3" t="s">
        <v>18245</v>
      </c>
      <c r="B4485" s="3" t="s">
        <v>18244</v>
      </c>
      <c r="C4485" s="3">
        <f>VLOOKUP(B4485,CONSOLIDADO!A$2:E$11786,5,FALSE)</f>
        <v>1215</v>
      </c>
      <c r="D4485" s="3" t="s">
        <v>2513</v>
      </c>
      <c r="E4485" s="3"/>
      <c r="F4485" s="3"/>
      <c r="G4485" s="3" t="s">
        <v>18246</v>
      </c>
      <c r="I4485" t="str">
        <f t="shared" si="70"/>
        <v>,(1215,' André Boeck Dupont','',' 2 2433 3000',')</v>
      </c>
    </row>
    <row r="4486" spans="1:9">
      <c r="A4486" s="3" t="s">
        <v>18247</v>
      </c>
      <c r="B4486" s="3" t="s">
        <v>18244</v>
      </c>
      <c r="C4486" s="3">
        <f>VLOOKUP(B4486,CONSOLIDADO!A$2:E$11786,5,FALSE)</f>
        <v>1215</v>
      </c>
      <c r="D4486" s="3" t="s">
        <v>2513</v>
      </c>
      <c r="E4486" s="3" t="s">
        <v>8930</v>
      </c>
      <c r="F4486" s="3" t="s">
        <v>18248</v>
      </c>
      <c r="G4486" s="3" t="s">
        <v>18249</v>
      </c>
      <c r="I4486" t="str">
        <f t="shared" si="70"/>
        <v>,(1215,' Antonio García Sotomayor ',' agarcia@cpacific.cl',' 2 2433 3000    ', Jefe de Ventas')</v>
      </c>
    </row>
    <row r="4487" spans="1:9">
      <c r="A4487" s="3" t="s">
        <v>18252</v>
      </c>
      <c r="B4487" s="3" t="s">
        <v>18250</v>
      </c>
      <c r="C4487" s="3">
        <f>VLOOKUP(B4487,CONSOLIDADO!A$2:E$11786,5,FALSE)</f>
        <v>1216</v>
      </c>
      <c r="D4487" s="3" t="s">
        <v>18251</v>
      </c>
      <c r="E4487" s="3" t="s">
        <v>6739</v>
      </c>
      <c r="F4487" s="3" t="s">
        <v>18253</v>
      </c>
      <c r="G4487" s="3" t="s">
        <v>18254</v>
      </c>
      <c r="I4487" t="str">
        <f t="shared" si="70"/>
        <v>,(1216,' Alejandra Pau Labbé ',' alejandrapau@comercialpau.cl',' 2 2777 4099    ', Gerente General')</v>
      </c>
    </row>
    <row r="4488" spans="1:9">
      <c r="A4488" s="3" t="s">
        <v>18255</v>
      </c>
      <c r="B4488" s="3" t="s">
        <v>18250</v>
      </c>
      <c r="C4488" s="3">
        <f>VLOOKUP(B4488,CONSOLIDADO!A$2:E$11786,5,FALSE)</f>
        <v>1216</v>
      </c>
      <c r="D4488" s="3" t="s">
        <v>18251</v>
      </c>
      <c r="E4488" s="3" t="s">
        <v>6905</v>
      </c>
      <c r="F4488" s="3" t="s">
        <v>18256</v>
      </c>
      <c r="G4488" s="3" t="s">
        <v>18254</v>
      </c>
      <c r="I4488" t="str">
        <f t="shared" si="70"/>
        <v>,(1216,' Julio Cádiz Flores ',' juliocadiz@comercialpau.cl',' 2 2777 4099    ', Gerente Comercial')</v>
      </c>
    </row>
    <row r="4489" spans="1:9">
      <c r="A4489" s="3" t="s">
        <v>18257</v>
      </c>
      <c r="B4489" s="3" t="s">
        <v>57578</v>
      </c>
      <c r="C4489" s="3">
        <f>VLOOKUP(B4489,CONSOLIDADO!A$2:E$11786,5,FALSE)</f>
        <v>1217</v>
      </c>
      <c r="D4489" s="3" t="s">
        <v>6366</v>
      </c>
      <c r="E4489" s="3" t="s">
        <v>6739</v>
      </c>
      <c r="F4489" s="3" t="s">
        <v>18258</v>
      </c>
      <c r="G4489" s="3" t="s">
        <v>18259</v>
      </c>
      <c r="I4489" t="str">
        <f t="shared" si="70"/>
        <v>,(1217,' Hernán Jorquera Rojas ',' comercialpenon@yahoo.es',' 2 2696 8403    ', Gerente General')</v>
      </c>
    </row>
    <row r="4490" spans="1:9">
      <c r="A4490" s="3" t="s">
        <v>18262</v>
      </c>
      <c r="B4490" s="3" t="s">
        <v>18260</v>
      </c>
      <c r="C4490" s="3">
        <f>VLOOKUP(B4490,CONSOLIDADO!A$2:E$11786,5,FALSE)</f>
        <v>1218</v>
      </c>
      <c r="D4490" s="3" t="s">
        <v>18261</v>
      </c>
      <c r="E4490" s="3" t="s">
        <v>6739</v>
      </c>
      <c r="F4490" s="3" t="s">
        <v>18263</v>
      </c>
      <c r="G4490" s="3" t="s">
        <v>18264</v>
      </c>
      <c r="I4490" t="str">
        <f t="shared" si="70"/>
        <v>,(1218,' Nabih Chadud ',' nabihricardo@gmail.com',' 2 2964 9140    ', Gerente General')</v>
      </c>
    </row>
    <row r="4491" spans="1:9">
      <c r="A4491" s="3" t="s">
        <v>18265</v>
      </c>
      <c r="B4491" s="3" t="s">
        <v>18260</v>
      </c>
      <c r="C4491" s="3">
        <f>VLOOKUP(B4491,CONSOLIDADO!A$2:E$11786,5,FALSE)</f>
        <v>1218</v>
      </c>
      <c r="D4491" s="3" t="s">
        <v>18261</v>
      </c>
      <c r="E4491" s="3" t="s">
        <v>6757</v>
      </c>
      <c r="F4491" s="3" t="s">
        <v>18266</v>
      </c>
      <c r="G4491" s="3" t="s">
        <v>18264</v>
      </c>
      <c r="I4491" t="str">
        <f t="shared" si="70"/>
        <v>,(1218,' Patricio Sepúlveda Barriga ',' psepulveda@pionono.cl',' 2 2964 9140    ', Gerente de Administración y Finanzas')</v>
      </c>
    </row>
    <row r="4492" spans="1:9">
      <c r="A4492" s="3" t="s">
        <v>18269</v>
      </c>
      <c r="B4492" s="3" t="s">
        <v>18267</v>
      </c>
      <c r="C4492" s="3">
        <f>VLOOKUP(B4492,CONSOLIDADO!A$2:E$11786,5,FALSE)</f>
        <v>1219</v>
      </c>
      <c r="D4492" s="3" t="s">
        <v>18268</v>
      </c>
      <c r="E4492" s="3" t="s">
        <v>6739</v>
      </c>
      <c r="F4492" s="3" t="s">
        <v>18270</v>
      </c>
      <c r="G4492" s="3" t="s">
        <v>18271</v>
      </c>
      <c r="I4492" t="str">
        <f t="shared" si="70"/>
        <v>,(1219,' Antonio Canovas Parro ',' acanovas@piwen.cl',' 2 3210 6038    ', Gerente General')</v>
      </c>
    </row>
    <row r="4493" spans="1:9">
      <c r="A4493" s="3" t="s">
        <v>18272</v>
      </c>
      <c r="B4493" s="3" t="s">
        <v>18267</v>
      </c>
      <c r="C4493" s="3">
        <f>VLOOKUP(B4493,CONSOLIDADO!A$2:E$11786,5,FALSE)</f>
        <v>1219</v>
      </c>
      <c r="D4493" s="3" t="s">
        <v>18268</v>
      </c>
      <c r="E4493" s="3" t="s">
        <v>18273</v>
      </c>
      <c r="F4493" s="3" t="s">
        <v>18274</v>
      </c>
      <c r="G4493" s="3" t="s">
        <v>18275</v>
      </c>
      <c r="I4493" t="str">
        <f t="shared" si="70"/>
        <v>,(1219,' Ninetta Canovas Makaus ',' ncanovas@piwen.cl',' 9 4401 2969    ', Encargada de Exportaciones e Industria Nacional')</v>
      </c>
    </row>
    <row r="4494" spans="1:9">
      <c r="A4494" s="3" t="s">
        <v>18278</v>
      </c>
      <c r="B4494" s="3" t="s">
        <v>18276</v>
      </c>
      <c r="C4494" s="3">
        <f>VLOOKUP(B4494,CONSOLIDADO!A$2:E$11786,5,FALSE)</f>
        <v>1220</v>
      </c>
      <c r="D4494" s="3" t="s">
        <v>18277</v>
      </c>
      <c r="E4494" s="3" t="s">
        <v>6739</v>
      </c>
      <c r="F4494" s="3" t="s">
        <v>18279</v>
      </c>
      <c r="G4494" s="3" t="s">
        <v>18280</v>
      </c>
      <c r="I4494" t="str">
        <f t="shared" si="70"/>
        <v>,(1220,' Francisco Pizarro Bustos ',' fpizarro@portia.cl',' 2 2595 3100    ', Gerente General')</v>
      </c>
    </row>
    <row r="4495" spans="1:9">
      <c r="A4495" s="3" t="s">
        <v>18281</v>
      </c>
      <c r="B4495" s="3" t="s">
        <v>18276</v>
      </c>
      <c r="C4495" s="3">
        <f>VLOOKUP(B4495,CONSOLIDADO!A$2:E$11786,5,FALSE)</f>
        <v>1220</v>
      </c>
      <c r="D4495" s="3" t="s">
        <v>18277</v>
      </c>
      <c r="E4495" s="3"/>
      <c r="F4495" s="3"/>
      <c r="G4495" s="3" t="s">
        <v>18282</v>
      </c>
      <c r="I4495" t="str">
        <f t="shared" si="70"/>
        <v>,(1220,' Nora Velásquez Pérez','',' 2 2595 3110',')</v>
      </c>
    </row>
    <row r="4496" spans="1:9">
      <c r="A4496" s="3" t="s">
        <v>18283</v>
      </c>
      <c r="B4496" s="3" t="s">
        <v>18276</v>
      </c>
      <c r="C4496" s="3">
        <f>VLOOKUP(B4496,CONSOLIDADO!A$2:E$11786,5,FALSE)</f>
        <v>1220</v>
      </c>
      <c r="D4496" s="3" t="s">
        <v>18277</v>
      </c>
      <c r="E4496" s="3" t="s">
        <v>6989</v>
      </c>
      <c r="F4496" s="3" t="s">
        <v>18284</v>
      </c>
      <c r="G4496" s="3" t="s">
        <v>18285</v>
      </c>
      <c r="I4496" t="str">
        <f t="shared" si="70"/>
        <v>,(1220,' Verónica Faúndez Yuffer ',' vfaundez@portia.cl',' 2 2595 3112    ', Jefe de Recursos Humanos')</v>
      </c>
    </row>
    <row r="4497" spans="1:9">
      <c r="A4497" s="3" t="s">
        <v>18286</v>
      </c>
      <c r="B4497" s="3" t="s">
        <v>18276</v>
      </c>
      <c r="C4497" s="3">
        <f>VLOOKUP(B4497,CONSOLIDADO!A$2:E$11786,5,FALSE)</f>
        <v>1220</v>
      </c>
      <c r="D4497" s="3" t="s">
        <v>18277</v>
      </c>
      <c r="E4497" s="3" t="s">
        <v>15372</v>
      </c>
      <c r="F4497" s="3" t="s">
        <v>18287</v>
      </c>
      <c r="G4497" s="3" t="s">
        <v>18288</v>
      </c>
      <c r="I4497" t="str">
        <f t="shared" si="70"/>
        <v>,(1220,' Maritza Guerrero Santana ',' mguerrero@portia.cl',' 2 2595 3135    ', Jefe Comercial')</v>
      </c>
    </row>
    <row r="4498" spans="1:9">
      <c r="A4498" s="3" t="s">
        <v>18289</v>
      </c>
      <c r="B4498" s="3" t="s">
        <v>18276</v>
      </c>
      <c r="C4498" s="3">
        <f>VLOOKUP(B4498,CONSOLIDADO!A$2:E$11786,5,FALSE)</f>
        <v>1220</v>
      </c>
      <c r="D4498" s="3" t="s">
        <v>18277</v>
      </c>
      <c r="E4498" s="3" t="s">
        <v>6809</v>
      </c>
      <c r="F4498" s="3" t="s">
        <v>18290</v>
      </c>
      <c r="G4498" s="3" t="s">
        <v>18291</v>
      </c>
      <c r="I4498" t="str">
        <f t="shared" si="70"/>
        <v>,(1220,' Constanza Calderón Favaro Morales ',' ccalderon@portia.cl',' 2 2595 3149    ', Jefe de Operaciones')</v>
      </c>
    </row>
    <row r="4499" spans="1:9">
      <c r="A4499" s="3" t="s">
        <v>18294</v>
      </c>
      <c r="B4499" s="3" t="s">
        <v>18292</v>
      </c>
      <c r="C4499" s="3">
        <f>VLOOKUP(B4499,CONSOLIDADO!A$2:E$11786,5,FALSE)</f>
        <v>1221</v>
      </c>
      <c r="D4499" s="3" t="s">
        <v>18293</v>
      </c>
      <c r="E4499" s="3" t="s">
        <v>6739</v>
      </c>
      <c r="F4499" s="3" t="s">
        <v>18295</v>
      </c>
      <c r="G4499" s="3" t="s">
        <v>18296</v>
      </c>
      <c r="I4499" t="str">
        <f t="shared" si="70"/>
        <v>,(1221,' Juan Carlos Martínez Cáraves ',' jcmc@jemo.cl',' 2 2421 5100    ', Gerente General')</v>
      </c>
    </row>
    <row r="4500" spans="1:9">
      <c r="A4500" s="3" t="s">
        <v>18297</v>
      </c>
      <c r="B4500" s="3" t="s">
        <v>18292</v>
      </c>
      <c r="C4500" s="3">
        <f>VLOOKUP(B4500,CONSOLIDADO!A$2:E$11786,5,FALSE)</f>
        <v>1221</v>
      </c>
      <c r="D4500" s="3" t="s">
        <v>18293</v>
      </c>
      <c r="E4500" s="3" t="s">
        <v>7140</v>
      </c>
      <c r="F4500" s="3" t="s">
        <v>18298</v>
      </c>
      <c r="G4500" s="3" t="s">
        <v>18296</v>
      </c>
      <c r="I4500" t="str">
        <f t="shared" si="70"/>
        <v>,(1221,' Sergio Andrés Pesce Pavone ',' spp@jemo.cl',' 2 2421 5100    ', Gerente de Ventas')</v>
      </c>
    </row>
    <row r="4501" spans="1:9">
      <c r="A4501" s="3" t="s">
        <v>18294</v>
      </c>
      <c r="B4501" s="3" t="s">
        <v>18292</v>
      </c>
      <c r="C4501" s="3">
        <f>VLOOKUP(B4501,CONSOLIDADO!A$2:E$11786,5,FALSE)</f>
        <v>1221</v>
      </c>
      <c r="D4501" s="3" t="s">
        <v>18293</v>
      </c>
      <c r="E4501" s="3" t="s">
        <v>6757</v>
      </c>
      <c r="F4501" s="3" t="s">
        <v>18295</v>
      </c>
      <c r="G4501" s="3" t="s">
        <v>18296</v>
      </c>
      <c r="I4501" t="str">
        <f t="shared" si="70"/>
        <v>,(1221,' Juan Carlos Martínez Cáraves ',' jcmc@jemo.cl',' 2 2421 5100    ', Gerente de Administración y Finanzas')</v>
      </c>
    </row>
    <row r="4502" spans="1:9">
      <c r="A4502" s="3" t="s">
        <v>18299</v>
      </c>
      <c r="B4502" s="3" t="s">
        <v>18292</v>
      </c>
      <c r="C4502" s="3">
        <f>VLOOKUP(B4502,CONSOLIDADO!A$2:E$11786,5,FALSE)</f>
        <v>1221</v>
      </c>
      <c r="D4502" s="3" t="s">
        <v>18293</v>
      </c>
      <c r="E4502" s="3" t="s">
        <v>6989</v>
      </c>
      <c r="F4502" s="3" t="s">
        <v>18300</v>
      </c>
      <c r="G4502" s="3" t="s">
        <v>18296</v>
      </c>
      <c r="I4502" t="str">
        <f t="shared" si="70"/>
        <v>,(1221,' Ricardo Castro A. ',' rca@jemo.cl',' 2 2421 5100    ', Jefe de Recursos Humanos')</v>
      </c>
    </row>
    <row r="4503" spans="1:9">
      <c r="A4503" s="3" t="s">
        <v>18301</v>
      </c>
      <c r="B4503" s="3" t="s">
        <v>18292</v>
      </c>
      <c r="C4503" s="3">
        <f>VLOOKUP(B4503,CONSOLIDADO!A$2:E$11786,5,FALSE)</f>
        <v>1221</v>
      </c>
      <c r="D4503" s="3" t="s">
        <v>18293</v>
      </c>
      <c r="E4503" s="3" t="s">
        <v>17174</v>
      </c>
      <c r="F4503" s="3" t="s">
        <v>18302</v>
      </c>
      <c r="G4503" s="3" t="s">
        <v>18296</v>
      </c>
      <c r="I4503" t="str">
        <f t="shared" si="70"/>
        <v>,(1221,' Elizabeth Oriana Montanares López ',' eml@jemo.cl',' 2 2421 5100    ', Encargada de Comercio Exterior')</v>
      </c>
    </row>
    <row r="4504" spans="1:9">
      <c r="A4504" s="3" t="s">
        <v>18304</v>
      </c>
      <c r="B4504" s="3" t="s">
        <v>18303</v>
      </c>
      <c r="C4504" s="3">
        <f>VLOOKUP(B4504,CONSOLIDADO!A$2:E$11786,5,FALSE)</f>
        <v>1222</v>
      </c>
      <c r="D4504" s="3" t="s">
        <v>3196</v>
      </c>
      <c r="E4504" s="3" t="s">
        <v>10205</v>
      </c>
      <c r="F4504" s="3" t="s">
        <v>18305</v>
      </c>
      <c r="G4504" s="3" t="s">
        <v>18306</v>
      </c>
      <c r="I4504" t="str">
        <f t="shared" si="70"/>
        <v>,(1222,' Nicolás Gálmez Tunis ',' nicolasgalmez@mallsport.cl',' 2 2429 3050    ', Representante Legal')</v>
      </c>
    </row>
    <row r="4505" spans="1:9">
      <c r="A4505" s="3" t="s">
        <v>18307</v>
      </c>
      <c r="B4505" s="3" t="s">
        <v>18303</v>
      </c>
      <c r="C4505" s="3">
        <f>VLOOKUP(B4505,CONSOLIDADO!A$2:E$11786,5,FALSE)</f>
        <v>1222</v>
      </c>
      <c r="D4505" s="3" t="s">
        <v>3196</v>
      </c>
      <c r="E4505" s="3" t="s">
        <v>6739</v>
      </c>
      <c r="F4505" s="3" t="s">
        <v>18308</v>
      </c>
      <c r="G4505" s="3" t="s">
        <v>18306</v>
      </c>
      <c r="I4505" t="str">
        <f t="shared" si="70"/>
        <v>,(1222,' Marie Gracy Hiribarren ',' mghiribarren@pro-nautica.cl',' 2 2429 3050    ', Gerente General')</v>
      </c>
    </row>
    <row r="4506" spans="1:9">
      <c r="A4506" s="3" t="s">
        <v>18309</v>
      </c>
      <c r="B4506" s="3" t="s">
        <v>18303</v>
      </c>
      <c r="C4506" s="3">
        <f>VLOOKUP(B4506,CONSOLIDADO!A$2:E$11786,5,FALSE)</f>
        <v>1222</v>
      </c>
      <c r="D4506" s="3" t="s">
        <v>3196</v>
      </c>
      <c r="E4506" s="3" t="s">
        <v>6757</v>
      </c>
      <c r="F4506" s="3" t="s">
        <v>18310</v>
      </c>
      <c r="G4506" s="3" t="s">
        <v>18306</v>
      </c>
      <c r="I4506" t="str">
        <f t="shared" si="70"/>
        <v>,(1222,' Luis Barros de la Sotta ',' lbarros@pro-nautica.cl',' 2 2429 3050    ', Gerente de Administración y Finanzas')</v>
      </c>
    </row>
    <row r="4507" spans="1:9">
      <c r="A4507" s="3" t="s">
        <v>18311</v>
      </c>
      <c r="B4507" s="3" t="s">
        <v>18303</v>
      </c>
      <c r="C4507" s="3">
        <f>VLOOKUP(B4507,CONSOLIDADO!A$2:E$11786,5,FALSE)</f>
        <v>1222</v>
      </c>
      <c r="D4507" s="3" t="s">
        <v>3196</v>
      </c>
      <c r="E4507" s="3" t="s">
        <v>18312</v>
      </c>
      <c r="F4507" s="3" t="s">
        <v>18313</v>
      </c>
      <c r="G4507" s="3" t="s">
        <v>18306</v>
      </c>
      <c r="I4507" t="str">
        <f t="shared" si="70"/>
        <v>,(1222,' Patricia Letelier M. ',' patricia.letelier@pro-nautica.cl',' 2 2429 3050    ', Jefe Comercio Exterior')</v>
      </c>
    </row>
    <row r="4508" spans="1:9">
      <c r="A4508" s="3" t="s">
        <v>18315</v>
      </c>
      <c r="B4508" s="3" t="s">
        <v>18314</v>
      </c>
      <c r="C4508" s="3">
        <f>VLOOKUP(B4508,CONSOLIDADO!A$2:E$11786,5,FALSE)</f>
        <v>1223</v>
      </c>
      <c r="D4508" s="3" t="s">
        <v>6122</v>
      </c>
      <c r="E4508" s="3" t="s">
        <v>10205</v>
      </c>
      <c r="F4508" s="3" t="s">
        <v>18316</v>
      </c>
      <c r="G4508" s="3" t="s">
        <v>18317</v>
      </c>
      <c r="I4508" t="str">
        <f t="shared" si="70"/>
        <v>,(1223,' Ester Musalem Giacaman ',' cramses@tie.cl',' 2 2696 1637    ', Representante Legal')</v>
      </c>
    </row>
    <row r="4509" spans="1:9">
      <c r="A4509" s="3" t="s">
        <v>18319</v>
      </c>
      <c r="B4509" s="3" t="s">
        <v>18318</v>
      </c>
      <c r="C4509" s="3">
        <f>VLOOKUP(B4509,CONSOLIDADO!A$2:E$11786,5,FALSE)</f>
        <v>1224</v>
      </c>
      <c r="D4509" s="3" t="s">
        <v>4453</v>
      </c>
      <c r="E4509" s="3"/>
      <c r="F4509" s="3"/>
      <c r="G4509" s="3" t="s">
        <v>18320</v>
      </c>
      <c r="I4509" t="str">
        <f t="shared" si="70"/>
        <v>,(1224,' Francisco Hasbún Hirmas','',' 2 2424 6242',')</v>
      </c>
    </row>
    <row r="4510" spans="1:9">
      <c r="A4510" s="3" t="s">
        <v>16909</v>
      </c>
      <c r="B4510" s="3" t="s">
        <v>18321</v>
      </c>
      <c r="C4510" s="3">
        <f>VLOOKUP(B4510,CONSOLIDADO!A$2:E$11786,5,FALSE)</f>
        <v>1225</v>
      </c>
      <c r="D4510" s="3" t="s">
        <v>18322</v>
      </c>
      <c r="E4510" s="3" t="s">
        <v>6739</v>
      </c>
      <c r="F4510" s="3" t="s">
        <v>18323</v>
      </c>
      <c r="G4510" s="3" t="s">
        <v>18324</v>
      </c>
      <c r="I4510" t="str">
        <f t="shared" si="70"/>
        <v>,(1225,' Jacqueline Awad Awad ',' com.reno.ltda@gmail.com',' 2 2481 1986    ', Gerente General')</v>
      </c>
    </row>
    <row r="4511" spans="1:9">
      <c r="A4511" s="3" t="s">
        <v>18325</v>
      </c>
      <c r="B4511" s="3" t="s">
        <v>18321</v>
      </c>
      <c r="C4511" s="3">
        <f>VLOOKUP(B4511,CONSOLIDADO!A$2:E$11786,5,FALSE)</f>
        <v>1225</v>
      </c>
      <c r="D4511" s="3" t="s">
        <v>18322</v>
      </c>
      <c r="E4511" s="3" t="s">
        <v>6905</v>
      </c>
      <c r="F4511" s="3" t="s">
        <v>18323</v>
      </c>
      <c r="G4511" s="3" t="s">
        <v>18326</v>
      </c>
      <c r="I4511" t="str">
        <f t="shared" si="70"/>
        <v>,(1225,' Víctor Juri González ',' com.reno.ltda@gmail.com',' 2 2840 6920    ', Gerente Comercial')</v>
      </c>
    </row>
    <row r="4512" spans="1:9">
      <c r="A4512" s="3" t="s">
        <v>18328</v>
      </c>
      <c r="B4512" s="3" t="s">
        <v>18327</v>
      </c>
      <c r="C4512" s="3">
        <f>VLOOKUP(B4512,CONSOLIDADO!A$2:E$11786,5,FALSE)</f>
        <v>1226</v>
      </c>
      <c r="D4512" s="3" t="s">
        <v>2007</v>
      </c>
      <c r="E4512" s="3" t="s">
        <v>7921</v>
      </c>
      <c r="F4512" s="3" t="s">
        <v>18329</v>
      </c>
      <c r="G4512" s="3" t="s">
        <v>18330</v>
      </c>
      <c r="I4512" t="str">
        <f t="shared" si="70"/>
        <v>,(1226,' Amador Rey De Diego ',' arey@rey.cl',' 2 2552 7404    ', Dueño')</v>
      </c>
    </row>
    <row r="4513" spans="1:9">
      <c r="A4513" s="3" t="s">
        <v>18331</v>
      </c>
      <c r="B4513" s="3" t="s">
        <v>18327</v>
      </c>
      <c r="C4513" s="3">
        <f>VLOOKUP(B4513,CONSOLIDADO!A$2:E$11786,5,FALSE)</f>
        <v>1226</v>
      </c>
      <c r="D4513" s="3" t="s">
        <v>2007</v>
      </c>
      <c r="E4513" s="3" t="s">
        <v>6739</v>
      </c>
      <c r="F4513" s="3" t="s">
        <v>18329</v>
      </c>
      <c r="G4513" s="3" t="s">
        <v>18330</v>
      </c>
      <c r="I4513" t="str">
        <f t="shared" si="70"/>
        <v>,(1226,' Amador Rey Del Dago ',' arey@rey.cl',' 2 2552 7404    ', Gerente General')</v>
      </c>
    </row>
    <row r="4514" spans="1:9">
      <c r="A4514" s="3" t="s">
        <v>18334</v>
      </c>
      <c r="B4514" s="3" t="s">
        <v>18332</v>
      </c>
      <c r="C4514" s="3">
        <f>VLOOKUP(B4514,CONSOLIDADO!A$2:E$11786,5,FALSE)</f>
        <v>1227</v>
      </c>
      <c r="D4514" s="3" t="s">
        <v>18333</v>
      </c>
      <c r="E4514" s="3" t="s">
        <v>9666</v>
      </c>
      <c r="F4514" s="3" t="s">
        <v>18335</v>
      </c>
      <c r="G4514" s="3" t="s">
        <v>18336</v>
      </c>
      <c r="I4514" t="str">
        <f t="shared" si="70"/>
        <v>,(1227,' Roberto Becerra Molina ',' crb@crb.cl',' 71 224 3711    ', Gerente General - Representante Legal')</v>
      </c>
    </row>
    <row r="4515" spans="1:9">
      <c r="A4515" s="3" t="s">
        <v>18337</v>
      </c>
      <c r="B4515" s="3" t="s">
        <v>18332</v>
      </c>
      <c r="C4515" s="3">
        <f>VLOOKUP(B4515,CONSOLIDADO!A$2:E$11786,5,FALSE)</f>
        <v>1227</v>
      </c>
      <c r="D4515" s="3" t="s">
        <v>18333</v>
      </c>
      <c r="E4515" s="3" t="s">
        <v>6986</v>
      </c>
      <c r="F4515" s="3" t="s">
        <v>18335</v>
      </c>
      <c r="G4515" s="3" t="s">
        <v>18336</v>
      </c>
      <c r="I4515" t="str">
        <f t="shared" si="70"/>
        <v>,(1227,' María Teresa Becerra Pérez ',' crb@crb.cl',' 71 224 3711    ', Gerente de Finanzas')</v>
      </c>
    </row>
    <row r="4516" spans="1:9">
      <c r="A4516" s="3" t="s">
        <v>18338</v>
      </c>
      <c r="B4516" s="3" t="s">
        <v>18332</v>
      </c>
      <c r="C4516" s="3">
        <f>VLOOKUP(B4516,CONSOLIDADO!A$2:E$11786,5,FALSE)</f>
        <v>1227</v>
      </c>
      <c r="D4516" s="3" t="s">
        <v>18333</v>
      </c>
      <c r="E4516" s="3"/>
      <c r="F4516" s="3"/>
      <c r="G4516" s="3" t="s">
        <v>18339</v>
      </c>
      <c r="I4516" t="str">
        <f t="shared" si="70"/>
        <v>,(1227,' Roberto Becerra Pérez','',' 71 224 3711',')</v>
      </c>
    </row>
    <row r="4517" spans="1:9">
      <c r="A4517" s="3" t="s">
        <v>18341</v>
      </c>
      <c r="B4517" s="3" t="s">
        <v>18340</v>
      </c>
      <c r="C4517" s="3">
        <f>VLOOKUP(B4517,CONSOLIDADO!A$2:E$11786,5,FALSE)</f>
        <v>1228</v>
      </c>
      <c r="D4517" s="3" t="s">
        <v>10995</v>
      </c>
      <c r="E4517" s="3" t="s">
        <v>6739</v>
      </c>
      <c r="F4517" s="3" t="s">
        <v>18342</v>
      </c>
      <c r="G4517" s="3" t="s">
        <v>18343</v>
      </c>
      <c r="I4517" t="str">
        <f t="shared" si="70"/>
        <v>,(1228,' Carlos Smart Lihn ',' carlos@comercialsym.cl',' 2 2558 1062    ', Gerente General')</v>
      </c>
    </row>
    <row r="4518" spans="1:9">
      <c r="A4518" s="3" t="s">
        <v>18344</v>
      </c>
      <c r="B4518" s="3" t="s">
        <v>18340</v>
      </c>
      <c r="C4518" s="3">
        <f>VLOOKUP(B4518,CONSOLIDADO!A$2:E$11786,5,FALSE)</f>
        <v>1228</v>
      </c>
      <c r="D4518" s="3" t="s">
        <v>10995</v>
      </c>
      <c r="E4518" s="3" t="s">
        <v>18345</v>
      </c>
      <c r="F4518" s="3" t="s">
        <v>18346</v>
      </c>
      <c r="G4518" s="3" t="s">
        <v>18343</v>
      </c>
      <c r="I4518" t="str">
        <f t="shared" si="70"/>
        <v>,(1228,' Felipe Neut Crossley ',' felipe@comercialsym.cl',' 2 2558 1062    ', Gerente Comercial y Administración')</v>
      </c>
    </row>
    <row r="4519" spans="1:9">
      <c r="A4519" s="3" t="s">
        <v>18347</v>
      </c>
      <c r="B4519" s="3" t="s">
        <v>18340</v>
      </c>
      <c r="C4519" s="3">
        <f>VLOOKUP(B4519,CONSOLIDADO!A$2:E$11786,5,FALSE)</f>
        <v>1228</v>
      </c>
      <c r="D4519" s="3" t="s">
        <v>10995</v>
      </c>
      <c r="E4519" s="3" t="s">
        <v>18348</v>
      </c>
      <c r="F4519" s="3" t="s">
        <v>18349</v>
      </c>
      <c r="G4519" s="3" t="s">
        <v>18343</v>
      </c>
      <c r="I4519" t="str">
        <f t="shared" si="70"/>
        <v>,(1228,' Patricio Smart Lihn ',' patricio@comercialsym.cl',' 2 2558 1062    ', Gerente de Adquisiciones y Producción')</v>
      </c>
    </row>
    <row r="4520" spans="1:9">
      <c r="A4520" s="3" t="s">
        <v>18351</v>
      </c>
      <c r="B4520" s="3" t="s">
        <v>18350</v>
      </c>
      <c r="C4520" s="3">
        <f>VLOOKUP(B4520,CONSOLIDADO!A$2:E$11786,5,FALSE)</f>
        <v>1229</v>
      </c>
      <c r="D4520" s="3" t="s">
        <v>15246</v>
      </c>
      <c r="E4520" s="3"/>
      <c r="F4520" s="3"/>
      <c r="G4520" s="3" t="s">
        <v>18352</v>
      </c>
      <c r="I4520" t="str">
        <f t="shared" si="70"/>
        <v>,(1229,' Marcelo Fabián Solís Berrocal','',' 67 221 7160',')</v>
      </c>
    </row>
    <row r="4521" spans="1:9">
      <c r="A4521" s="3" t="s">
        <v>18354</v>
      </c>
      <c r="B4521" s="3" t="s">
        <v>18353</v>
      </c>
      <c r="C4521" s="3">
        <f>VLOOKUP(B4521,CONSOLIDADO!A$2:E$11786,5,FALSE)</f>
        <v>1230</v>
      </c>
      <c r="D4521" s="3" t="s">
        <v>15375</v>
      </c>
      <c r="E4521" s="3" t="s">
        <v>6739</v>
      </c>
      <c r="F4521" s="3"/>
      <c r="G4521" s="3" t="s">
        <v>18355</v>
      </c>
      <c r="I4521" t="str">
        <f t="shared" si="70"/>
        <v>,(1230,' José Luis Díaz de Cerio Crespo ','',' 32 286 0501    ', Gerente General')</v>
      </c>
    </row>
    <row r="4522" spans="1:9">
      <c r="A4522" s="3" t="s">
        <v>18358</v>
      </c>
      <c r="B4522" s="3" t="s">
        <v>18356</v>
      </c>
      <c r="C4522" s="3">
        <f>VLOOKUP(B4522,CONSOLIDADO!A$2:E$11786,5,FALSE)</f>
        <v>1231</v>
      </c>
      <c r="D4522" s="3" t="s">
        <v>18357</v>
      </c>
      <c r="E4522" s="3" t="s">
        <v>6739</v>
      </c>
      <c r="F4522" s="3" t="s">
        <v>18359</v>
      </c>
      <c r="G4522" s="3" t="s">
        <v>18360</v>
      </c>
      <c r="I4522" t="str">
        <f t="shared" si="70"/>
        <v>,(1231,' Gonzalo Lama Deik ',' contable@mcgregor.cl',' 2 2243 9898    ', Gerente General')</v>
      </c>
    </row>
    <row r="4523" spans="1:9">
      <c r="A4523" s="3" t="s">
        <v>18361</v>
      </c>
      <c r="B4523" s="3" t="s">
        <v>18356</v>
      </c>
      <c r="C4523" s="3">
        <f>VLOOKUP(B4523,CONSOLIDADO!A$2:E$11786,5,FALSE)</f>
        <v>1231</v>
      </c>
      <c r="D4523" s="3" t="s">
        <v>18357</v>
      </c>
      <c r="E4523" s="3" t="s">
        <v>6905</v>
      </c>
      <c r="F4523" s="3" t="s">
        <v>18359</v>
      </c>
      <c r="G4523" s="3" t="s">
        <v>18360</v>
      </c>
      <c r="I4523" t="str">
        <f t="shared" si="70"/>
        <v>,(1231,' Constanza Lama ',' contable@mcgregor.cl',' 2 2243 9898    ', Gerente Comercial')</v>
      </c>
    </row>
    <row r="4524" spans="1:9">
      <c r="A4524" s="3" t="s">
        <v>18362</v>
      </c>
      <c r="B4524" s="3" t="s">
        <v>18356</v>
      </c>
      <c r="C4524" s="3">
        <f>VLOOKUP(B4524,CONSOLIDADO!A$2:E$11786,5,FALSE)</f>
        <v>1231</v>
      </c>
      <c r="D4524" s="3" t="s">
        <v>18357</v>
      </c>
      <c r="E4524" s="3" t="s">
        <v>8821</v>
      </c>
      <c r="F4524" s="3" t="s">
        <v>18359</v>
      </c>
      <c r="G4524" s="3" t="s">
        <v>18360</v>
      </c>
      <c r="I4524" t="str">
        <f t="shared" si="70"/>
        <v>,(1231,' Sandra Escobar López ',' contable@mcgregor.cl',' 2 2243 9898    ', Encargada de Recursos Humanos')</v>
      </c>
    </row>
    <row r="4525" spans="1:9">
      <c r="A4525" s="3" t="s">
        <v>18364</v>
      </c>
      <c r="B4525" s="3" t="s">
        <v>18363</v>
      </c>
      <c r="C4525" s="3">
        <f>VLOOKUP(B4525,CONSOLIDADO!A$2:E$11786,5,FALSE)</f>
        <v>1232</v>
      </c>
      <c r="D4525" s="3" t="s">
        <v>2565</v>
      </c>
      <c r="E4525" s="3" t="s">
        <v>6739</v>
      </c>
      <c r="F4525" s="3"/>
      <c r="G4525" s="3" t="s">
        <v>18365</v>
      </c>
      <c r="I4525" t="str">
        <f t="shared" si="70"/>
        <v>,(1232,' Juan Carlos Costa Errázuriz ','',' 2 2378 0592    ', Gerente General')</v>
      </c>
    </row>
    <row r="4526" spans="1:9">
      <c r="A4526" s="3" t="s">
        <v>18368</v>
      </c>
      <c r="B4526" s="3" t="s">
        <v>18366</v>
      </c>
      <c r="C4526" s="3">
        <f>VLOOKUP(B4526,CONSOLIDADO!A$2:E$11786,5,FALSE)</f>
        <v>1233</v>
      </c>
      <c r="D4526" s="3" t="s">
        <v>18367</v>
      </c>
      <c r="E4526" s="3" t="s">
        <v>18369</v>
      </c>
      <c r="F4526" s="3" t="s">
        <v>18370</v>
      </c>
      <c r="G4526" s="3" t="s">
        <v>18371</v>
      </c>
      <c r="I4526" t="str">
        <f t="shared" si="70"/>
        <v>,(1233,' Eduardo Saba Aracena ',' lmanrique@texsa.cl',' 2 2490 8900    ', Director Corporativo')</v>
      </c>
    </row>
    <row r="4527" spans="1:9">
      <c r="A4527" s="3" t="s">
        <v>18372</v>
      </c>
      <c r="B4527" s="3" t="s">
        <v>18366</v>
      </c>
      <c r="C4527" s="3">
        <f>VLOOKUP(B4527,CONSOLIDADO!A$2:E$11786,5,FALSE)</f>
        <v>1233</v>
      </c>
      <c r="D4527" s="3" t="s">
        <v>18367</v>
      </c>
      <c r="E4527" s="3" t="s">
        <v>6739</v>
      </c>
      <c r="F4527" s="3" t="s">
        <v>18370</v>
      </c>
      <c r="G4527" s="3" t="s">
        <v>18371</v>
      </c>
      <c r="I4527" t="str">
        <f t="shared" si="70"/>
        <v>,(1233,' Jorge Hernández Montecinos ',' lmanrique@texsa.cl',' 2 2490 8900    ', Gerente General')</v>
      </c>
    </row>
    <row r="4528" spans="1:9">
      <c r="A4528" s="3" t="s">
        <v>18373</v>
      </c>
      <c r="B4528" s="3" t="s">
        <v>18366</v>
      </c>
      <c r="C4528" s="3">
        <f>VLOOKUP(B4528,CONSOLIDADO!A$2:E$11786,5,FALSE)</f>
        <v>1233</v>
      </c>
      <c r="D4528" s="3" t="s">
        <v>18367</v>
      </c>
      <c r="E4528" s="3" t="s">
        <v>7140</v>
      </c>
      <c r="F4528" s="3" t="s">
        <v>18374</v>
      </c>
      <c r="G4528" s="3" t="s">
        <v>18371</v>
      </c>
      <c r="I4528" t="str">
        <f t="shared" si="70"/>
        <v>,(1233,' Boris Arellano ',' barellano@texsa.cl',' 2 2490 8900    ', Gerente de Ventas')</v>
      </c>
    </row>
    <row r="4529" spans="1:9">
      <c r="A4529" s="3" t="s">
        <v>18375</v>
      </c>
      <c r="B4529" s="3" t="s">
        <v>18366</v>
      </c>
      <c r="C4529" s="3">
        <f>VLOOKUP(B4529,CONSOLIDADO!A$2:E$11786,5,FALSE)</f>
        <v>1233</v>
      </c>
      <c r="D4529" s="3" t="s">
        <v>18367</v>
      </c>
      <c r="E4529" s="3" t="s">
        <v>18376</v>
      </c>
      <c r="F4529" s="3" t="s">
        <v>18377</v>
      </c>
      <c r="G4529" s="3" t="s">
        <v>18378</v>
      </c>
      <c r="I4529" t="str">
        <f t="shared" si="70"/>
        <v>,(1233,' Ursula Alvarez ',' ualvarez@texsa.cl',' 2 2490 8917    ', Jefe de Finanzas y Comex')</v>
      </c>
    </row>
    <row r="4530" spans="1:9">
      <c r="A4530" s="3" t="s">
        <v>18379</v>
      </c>
      <c r="B4530" s="3" t="s">
        <v>18366</v>
      </c>
      <c r="C4530" s="3">
        <f>VLOOKUP(B4530,CONSOLIDADO!A$2:E$11786,5,FALSE)</f>
        <v>1233</v>
      </c>
      <c r="D4530" s="3" t="s">
        <v>18367</v>
      </c>
      <c r="E4530" s="3"/>
      <c r="F4530" s="3"/>
      <c r="G4530" s="3" t="s">
        <v>18380</v>
      </c>
      <c r="I4530" t="str">
        <f t="shared" si="70"/>
        <v>,(1233,' Juan Carlos Stonner','',' 2 2490 8900',')</v>
      </c>
    </row>
    <row r="4531" spans="1:9">
      <c r="A4531" s="3" t="s">
        <v>18382</v>
      </c>
      <c r="B4531" s="3" t="s">
        <v>18381</v>
      </c>
      <c r="C4531" s="3">
        <f>VLOOKUP(B4531,CONSOLIDADO!A$2:E$11786,5,FALSE)</f>
        <v>1234</v>
      </c>
      <c r="D4531" s="3" t="s">
        <v>3219</v>
      </c>
      <c r="E4531" s="3" t="s">
        <v>6739</v>
      </c>
      <c r="F4531" s="3" t="s">
        <v>18383</v>
      </c>
      <c r="G4531" s="3" t="s">
        <v>18384</v>
      </c>
      <c r="I4531" t="str">
        <f t="shared" si="70"/>
        <v>,(1234,' Miguel Gondeck Winter ',' mgw@sauber.cl',' 2 2945 3700    ', Gerente General')</v>
      </c>
    </row>
    <row r="4532" spans="1:9">
      <c r="A4532" s="3" t="s">
        <v>18385</v>
      </c>
      <c r="B4532" s="3" t="s">
        <v>18381</v>
      </c>
      <c r="C4532" s="3">
        <f>VLOOKUP(B4532,CONSOLIDADO!A$2:E$11786,5,FALSE)</f>
        <v>1234</v>
      </c>
      <c r="D4532" s="3" t="s">
        <v>3219</v>
      </c>
      <c r="E4532" s="3"/>
      <c r="F4532" s="3"/>
      <c r="G4532" s="3" t="s">
        <v>18386</v>
      </c>
      <c r="I4532" t="str">
        <f t="shared" si="70"/>
        <v>,(1234,' Christian Gondeck F.','',' 2 2945 3700',')</v>
      </c>
    </row>
    <row r="4533" spans="1:9">
      <c r="A4533" s="3" t="s">
        <v>18389</v>
      </c>
      <c r="B4533" s="3" t="s">
        <v>18387</v>
      </c>
      <c r="C4533" s="3">
        <f>VLOOKUP(B4533,CONSOLIDADO!A$2:E$11786,5,FALSE)</f>
        <v>1235</v>
      </c>
      <c r="D4533" s="3" t="s">
        <v>18388</v>
      </c>
      <c r="E4533" s="3" t="s">
        <v>6739</v>
      </c>
      <c r="F4533" s="3" t="s">
        <v>18390</v>
      </c>
      <c r="G4533" s="3" t="s">
        <v>18391</v>
      </c>
      <c r="I4533" t="str">
        <f t="shared" si="70"/>
        <v>,(1235,' Claudia Bustamante Sierralta ',' cbustamante@sierralta.cl',' 2 2368 9380    ', Gerente General')</v>
      </c>
    </row>
    <row r="4534" spans="1:9">
      <c r="A4534" s="3" t="s">
        <v>18394</v>
      </c>
      <c r="B4534" s="3" t="s">
        <v>18392</v>
      </c>
      <c r="C4534" s="3">
        <f>VLOOKUP(B4534,CONSOLIDADO!A$2:E$11786,5,FALSE)</f>
        <v>1236</v>
      </c>
      <c r="D4534" s="3" t="s">
        <v>18393</v>
      </c>
      <c r="E4534" s="3" t="s">
        <v>6813</v>
      </c>
      <c r="F4534" s="3" t="s">
        <v>18395</v>
      </c>
      <c r="G4534" s="3" t="s">
        <v>18396</v>
      </c>
      <c r="I4534" t="str">
        <f t="shared" si="70"/>
        <v>,(1236,' Isaac Avayu Eidelstein ',' iavayu@sportex.cl',' 2 2443 1551    ', Presidente')</v>
      </c>
    </row>
    <row r="4535" spans="1:9">
      <c r="A4535" s="3" t="s">
        <v>18397</v>
      </c>
      <c r="B4535" s="3" t="s">
        <v>18392</v>
      </c>
      <c r="C4535" s="3">
        <f>VLOOKUP(B4535,CONSOLIDADO!A$2:E$11786,5,FALSE)</f>
        <v>1236</v>
      </c>
      <c r="D4535" s="3" t="s">
        <v>18393</v>
      </c>
      <c r="E4535" s="3" t="s">
        <v>6739</v>
      </c>
      <c r="F4535" s="3" t="s">
        <v>18398</v>
      </c>
      <c r="G4535" s="3" t="s">
        <v>18396</v>
      </c>
      <c r="I4535" t="str">
        <f t="shared" si="70"/>
        <v>,(1236,' Jaime Avayu Eidelstein ',' javayu@sportex.cl',' 2 2443 1551    ', Gerente General')</v>
      </c>
    </row>
    <row r="4536" spans="1:9">
      <c r="A4536" s="3" t="s">
        <v>18399</v>
      </c>
      <c r="B4536" s="3" t="s">
        <v>18392</v>
      </c>
      <c r="C4536" s="3">
        <f>VLOOKUP(B4536,CONSOLIDADO!A$2:E$11786,5,FALSE)</f>
        <v>1236</v>
      </c>
      <c r="D4536" s="3" t="s">
        <v>18393</v>
      </c>
      <c r="E4536" s="3" t="s">
        <v>6986</v>
      </c>
      <c r="F4536" s="3" t="s">
        <v>18400</v>
      </c>
      <c r="G4536" s="3" t="s">
        <v>18396</v>
      </c>
      <c r="I4536" t="str">
        <f t="shared" si="70"/>
        <v>,(1236,' Roberto Bajwol Goldfarb ',' rbajwol@sportex.cl',' 2 2443 1551    ', Gerente de Finanzas')</v>
      </c>
    </row>
    <row r="4537" spans="1:9">
      <c r="A4537" s="3" t="s">
        <v>18401</v>
      </c>
      <c r="B4537" s="3" t="s">
        <v>18392</v>
      </c>
      <c r="C4537" s="3">
        <f>VLOOKUP(B4537,CONSOLIDADO!A$2:E$11786,5,FALSE)</f>
        <v>1236</v>
      </c>
      <c r="D4537" s="3" t="s">
        <v>18393</v>
      </c>
      <c r="E4537" s="3" t="s">
        <v>6905</v>
      </c>
      <c r="F4537" s="3" t="s">
        <v>18402</v>
      </c>
      <c r="G4537" s="3" t="s">
        <v>18396</v>
      </c>
      <c r="I4537" t="str">
        <f t="shared" si="70"/>
        <v>,(1236,' Alejandra Berguño Rodríguez ',' ale@sportex.cl',' 2 2443 1551    ', Gerente Comercial')</v>
      </c>
    </row>
    <row r="4538" spans="1:9">
      <c r="A4538" s="3" t="s">
        <v>18403</v>
      </c>
      <c r="B4538" s="3" t="s">
        <v>18392</v>
      </c>
      <c r="C4538" s="3">
        <f>VLOOKUP(B4538,CONSOLIDADO!A$2:E$11786,5,FALSE)</f>
        <v>1236</v>
      </c>
      <c r="D4538" s="3" t="s">
        <v>18393</v>
      </c>
      <c r="E4538" s="3"/>
      <c r="F4538" s="3"/>
      <c r="G4538" s="3" t="s">
        <v>18404</v>
      </c>
      <c r="I4538" t="str">
        <f t="shared" si="70"/>
        <v>,(1236,' Julio Gutiérrez Sepúlveda','',' 2 2443 1551',')</v>
      </c>
    </row>
    <row r="4539" spans="1:9">
      <c r="A4539" s="3" t="s">
        <v>18406</v>
      </c>
      <c r="B4539" s="3" t="s">
        <v>18405</v>
      </c>
      <c r="C4539" s="3">
        <f>VLOOKUP(B4539,CONSOLIDADO!A$2:E$11786,5,FALSE)</f>
        <v>1237</v>
      </c>
      <c r="D4539" s="3" t="s">
        <v>2743</v>
      </c>
      <c r="E4539" s="3" t="s">
        <v>6739</v>
      </c>
      <c r="F4539" s="3" t="s">
        <v>18407</v>
      </c>
      <c r="G4539" s="3" t="s">
        <v>18408</v>
      </c>
      <c r="I4539" t="str">
        <f t="shared" si="70"/>
        <v>,(1237,' Jaime Caroca Baeza ',' administracion@comesa.cl',' 2 2772 5015    ', Gerente General')</v>
      </c>
    </row>
    <row r="4540" spans="1:9">
      <c r="A4540" s="3" t="s">
        <v>18410</v>
      </c>
      <c r="B4540" s="3" t="s">
        <v>18409</v>
      </c>
      <c r="C4540" s="3">
        <f>VLOOKUP(B4540,CONSOLIDADO!A$2:E$11786,5,FALSE)</f>
        <v>1238</v>
      </c>
      <c r="D4540" s="3" t="s">
        <v>6170</v>
      </c>
      <c r="E4540" s="3" t="s">
        <v>6739</v>
      </c>
      <c r="F4540" s="3" t="s">
        <v>18411</v>
      </c>
      <c r="G4540" s="3" t="s">
        <v>18412</v>
      </c>
      <c r="I4540" t="str">
        <f t="shared" si="70"/>
        <v>,(1238,' Alex James ',' mireya.ferreira@grupoinalen.com',' 2 2434 7300    ', Gerente General')</v>
      </c>
    </row>
    <row r="4541" spans="1:9">
      <c r="A4541" s="3" t="s">
        <v>18413</v>
      </c>
      <c r="B4541" s="3" t="s">
        <v>18409</v>
      </c>
      <c r="C4541" s="3">
        <f>VLOOKUP(B4541,CONSOLIDADO!A$2:E$11786,5,FALSE)</f>
        <v>1238</v>
      </c>
      <c r="D4541" s="3" t="s">
        <v>6170</v>
      </c>
      <c r="E4541" s="3" t="s">
        <v>6886</v>
      </c>
      <c r="F4541" s="3" t="s">
        <v>18414</v>
      </c>
      <c r="G4541" s="3" t="s">
        <v>18412</v>
      </c>
      <c r="I4541" t="str">
        <f t="shared" si="70"/>
        <v>,(1238,' Marcela Toledo Martínez ',' marcela.toledo@grupoinalem.com',' 2 2434 7300    ', Gerente de Recursos Humanos')</v>
      </c>
    </row>
    <row r="4542" spans="1:9">
      <c r="A4542" s="3" t="s">
        <v>18416</v>
      </c>
      <c r="B4542" s="3" t="s">
        <v>18415</v>
      </c>
      <c r="C4542" s="3">
        <f>VLOOKUP(B4542,CONSOLIDADO!A$2:E$11786,5,FALSE)</f>
        <v>1239</v>
      </c>
      <c r="D4542" s="3" t="s">
        <v>2250</v>
      </c>
      <c r="E4542" s="3" t="s">
        <v>6739</v>
      </c>
      <c r="F4542" s="3" t="s">
        <v>18417</v>
      </c>
      <c r="G4542" s="3" t="s">
        <v>18418</v>
      </c>
      <c r="I4542" t="str">
        <f t="shared" si="70"/>
        <v>,(1239,' Oscar Küpfer Spector ',' oscark@artec.cl',' 2 2328 8900    ', Gerente General')</v>
      </c>
    </row>
    <row r="4543" spans="1:9">
      <c r="A4543" s="3" t="s">
        <v>18419</v>
      </c>
      <c r="B4543" s="3" t="s">
        <v>18415</v>
      </c>
      <c r="C4543" s="3">
        <f>VLOOKUP(B4543,CONSOLIDADO!A$2:E$11786,5,FALSE)</f>
        <v>1239</v>
      </c>
      <c r="D4543" s="3" t="s">
        <v>2250</v>
      </c>
      <c r="E4543" s="3" t="s">
        <v>6757</v>
      </c>
      <c r="F4543" s="3" t="s">
        <v>18420</v>
      </c>
      <c r="G4543" s="3" t="s">
        <v>18418</v>
      </c>
      <c r="I4543" t="str">
        <f t="shared" si="70"/>
        <v>,(1239,' Berta Pochtar ',' bettyk@artec.cl',' 2 2328 8900    ', Gerente de Administración y Finanzas')</v>
      </c>
    </row>
    <row r="4544" spans="1:9">
      <c r="A4544" s="3" t="s">
        <v>18421</v>
      </c>
      <c r="B4544" s="3" t="s">
        <v>18415</v>
      </c>
      <c r="C4544" s="3">
        <f>VLOOKUP(B4544,CONSOLIDADO!A$2:E$11786,5,FALSE)</f>
        <v>1239</v>
      </c>
      <c r="D4544" s="3" t="s">
        <v>2250</v>
      </c>
      <c r="E4544" s="3" t="s">
        <v>6905</v>
      </c>
      <c r="F4544" s="3" t="s">
        <v>18422</v>
      </c>
      <c r="G4544" s="3" t="s">
        <v>18423</v>
      </c>
      <c r="I4544" t="str">
        <f t="shared" si="70"/>
        <v>,(1239,' Javier Küpfer ',' javierk@artec.cl',' 2 2328 8903    ', Gerente Comercial')</v>
      </c>
    </row>
    <row r="4545" spans="1:9">
      <c r="A4545" s="3" t="s">
        <v>18424</v>
      </c>
      <c r="B4545" s="3" t="s">
        <v>18415</v>
      </c>
      <c r="C4545" s="3">
        <f>VLOOKUP(B4545,CONSOLIDADO!A$2:E$11786,5,FALSE)</f>
        <v>1239</v>
      </c>
      <c r="D4545" s="3" t="s">
        <v>2250</v>
      </c>
      <c r="E4545" s="3" t="s">
        <v>18425</v>
      </c>
      <c r="F4545" s="3" t="s">
        <v>18426</v>
      </c>
      <c r="G4545" s="3" t="s">
        <v>18427</v>
      </c>
      <c r="I4545" t="str">
        <f t="shared" si="70"/>
        <v>,(1239,' Mario Arturo Quiroga Toledo ',' marioq@artec.cl',' 2 2328 8911    ', Convenio Marco')</v>
      </c>
    </row>
    <row r="4546" spans="1:9">
      <c r="A4546" s="3" t="s">
        <v>18428</v>
      </c>
      <c r="B4546" s="3" t="s">
        <v>18415</v>
      </c>
      <c r="C4546" s="3">
        <f>VLOOKUP(B4546,CONSOLIDADO!A$2:E$11786,5,FALSE)</f>
        <v>1239</v>
      </c>
      <c r="D4546" s="3" t="s">
        <v>2250</v>
      </c>
      <c r="E4546" s="3" t="s">
        <v>18429</v>
      </c>
      <c r="F4546" s="3" t="s">
        <v>18430</v>
      </c>
      <c r="G4546" s="3" t="s">
        <v>18431</v>
      </c>
      <c r="I4546" t="str">
        <f t="shared" si="70"/>
        <v>,(1239,' Cristian Ríos Araya ',' cristian.rios@technosystems.cl',' 2 2328 8961    ', Arriendos')</v>
      </c>
    </row>
    <row r="4547" spans="1:9">
      <c r="A4547" s="3" t="s">
        <v>18434</v>
      </c>
      <c r="B4547" s="3" t="s">
        <v>18432</v>
      </c>
      <c r="C4547" s="3">
        <f>VLOOKUP(B4547,CONSOLIDADO!A$2:E$11786,5,FALSE)</f>
        <v>1240</v>
      </c>
      <c r="D4547" s="3" t="s">
        <v>18433</v>
      </c>
      <c r="E4547" s="3" t="s">
        <v>6739</v>
      </c>
      <c r="F4547" s="3" t="s">
        <v>18435</v>
      </c>
      <c r="G4547" s="3" t="s">
        <v>18436</v>
      </c>
      <c r="I4547" t="str">
        <f t="shared" ref="I4547:I4610" si="71">CONCATENATE(",(",C4547,",'",A4547,"','",F4547,"','",G4547,"',",E4547,"')")</f>
        <v>,(1240,' Fernando de la Lastra Díaz ',' fdll@tecnipak.com',' 2 2496 5600    ', Gerente General')</v>
      </c>
    </row>
    <row r="4548" spans="1:9">
      <c r="A4548" s="3" t="s">
        <v>18437</v>
      </c>
      <c r="B4548" s="3" t="s">
        <v>18432</v>
      </c>
      <c r="C4548" s="3">
        <f>VLOOKUP(B4548,CONSOLIDADO!A$2:E$11786,5,FALSE)</f>
        <v>1240</v>
      </c>
      <c r="D4548" s="3" t="s">
        <v>18433</v>
      </c>
      <c r="E4548" s="3" t="s">
        <v>7136</v>
      </c>
      <c r="F4548" s="3" t="s">
        <v>18438</v>
      </c>
      <c r="G4548" s="3" t="s">
        <v>18439</v>
      </c>
      <c r="I4548" t="str">
        <f t="shared" si="71"/>
        <v>,(1240,' Martín Villaseca Vaccaro ',' mvv@tecnipak.com',' 2 2496 6616    ', Gerente de Marketing')</v>
      </c>
    </row>
    <row r="4549" spans="1:9">
      <c r="A4549" s="3" t="s">
        <v>18440</v>
      </c>
      <c r="B4549" s="3" t="s">
        <v>18432</v>
      </c>
      <c r="C4549" s="3">
        <f>VLOOKUP(B4549,CONSOLIDADO!A$2:E$11786,5,FALSE)</f>
        <v>1240</v>
      </c>
      <c r="D4549" s="3" t="s">
        <v>18433</v>
      </c>
      <c r="E4549" s="3" t="s">
        <v>12725</v>
      </c>
      <c r="F4549" s="3" t="s">
        <v>18441</v>
      </c>
      <c r="G4549" s="3" t="s">
        <v>18442</v>
      </c>
      <c r="I4549" t="str">
        <f t="shared" si="71"/>
        <v>,(1240,' Jorge von Loebenstein Jacques ',' jvl@tecnipak.com',' 2 2496 5604    ', Gerente de Ingeniería')</v>
      </c>
    </row>
    <row r="4550" spans="1:9">
      <c r="A4550" s="3" t="s">
        <v>18443</v>
      </c>
      <c r="B4550" s="3" t="s">
        <v>18432</v>
      </c>
      <c r="C4550" s="3">
        <f>VLOOKUP(B4550,CONSOLIDADO!A$2:E$11786,5,FALSE)</f>
        <v>1240</v>
      </c>
      <c r="D4550" s="3" t="s">
        <v>18433</v>
      </c>
      <c r="E4550" s="3" t="s">
        <v>18444</v>
      </c>
      <c r="F4550" s="3" t="s">
        <v>18445</v>
      </c>
      <c r="G4550" s="3" t="s">
        <v>18436</v>
      </c>
      <c r="I4550" t="str">
        <f t="shared" si="71"/>
        <v>,(1240,' Daniel del Río Moller ',' ddr@tecnipak.com',' 2 2496 5600    ', Gerente División Minería')</v>
      </c>
    </row>
    <row r="4551" spans="1:9">
      <c r="A4551" s="3" t="s">
        <v>18446</v>
      </c>
      <c r="B4551" s="3" t="s">
        <v>18432</v>
      </c>
      <c r="C4551" s="3">
        <f>VLOOKUP(B4551,CONSOLIDADO!A$2:E$11786,5,FALSE)</f>
        <v>1240</v>
      </c>
      <c r="D4551" s="3" t="s">
        <v>18433</v>
      </c>
      <c r="E4551" s="3" t="s">
        <v>18447</v>
      </c>
      <c r="F4551" s="3" t="s">
        <v>18448</v>
      </c>
      <c r="G4551" s="3" t="s">
        <v>18449</v>
      </c>
      <c r="I4551" t="str">
        <f t="shared" si="71"/>
        <v>,(1240,' Germán González L. ',' ggl@tecnipak.com',' 2 2496 5648    ', Gerente División Agrícola')</v>
      </c>
    </row>
    <row r="4552" spans="1:9">
      <c r="A4552" s="3" t="s">
        <v>18451</v>
      </c>
      <c r="B4552" s="3" t="s">
        <v>18450</v>
      </c>
      <c r="C4552" s="3">
        <f>VLOOKUP(B4552,CONSOLIDADO!A$2:E$11786,5,FALSE)</f>
        <v>1241</v>
      </c>
      <c r="D4552" s="3" t="s">
        <v>4453</v>
      </c>
      <c r="E4552" s="3"/>
      <c r="F4552" s="3"/>
      <c r="G4552" s="3" t="s">
        <v>18452</v>
      </c>
      <c r="I4552" t="str">
        <f t="shared" si="71"/>
        <v>,(1241,' Víctor Abusleme Abusleme','',' 2 2623 1300',')</v>
      </c>
    </row>
    <row r="4553" spans="1:9">
      <c r="A4553" s="3" t="s">
        <v>18453</v>
      </c>
      <c r="B4553" s="3" t="s">
        <v>18450</v>
      </c>
      <c r="C4553" s="3">
        <f>VLOOKUP(B4553,CONSOLIDADO!A$2:E$11786,5,FALSE)</f>
        <v>1241</v>
      </c>
      <c r="D4553" s="3" t="s">
        <v>4453</v>
      </c>
      <c r="E4553" s="3"/>
      <c r="F4553" s="3"/>
      <c r="G4553" s="3" t="s">
        <v>18452</v>
      </c>
      <c r="I4553" t="str">
        <f t="shared" si="71"/>
        <v>,(1241,' Raúl Abusleme Massú','',' 2 2623 1300',')</v>
      </c>
    </row>
    <row r="4554" spans="1:9">
      <c r="A4554" s="3" t="s">
        <v>18454</v>
      </c>
      <c r="B4554" s="3" t="s">
        <v>18450</v>
      </c>
      <c r="C4554" s="3">
        <f>VLOOKUP(B4554,CONSOLIDADO!A$2:E$11786,5,FALSE)</f>
        <v>1241</v>
      </c>
      <c r="D4554" s="3" t="s">
        <v>4453</v>
      </c>
      <c r="E4554" s="3" t="s">
        <v>8037</v>
      </c>
      <c r="F4554" s="3"/>
      <c r="G4554" s="3" t="s">
        <v>18455</v>
      </c>
      <c r="I4554" t="str">
        <f t="shared" si="71"/>
        <v>,(1241,' Ricardo Riadi Abusleme ','',' 2 2623 1300    ', Jefe de Personal')</v>
      </c>
    </row>
    <row r="4555" spans="1:9">
      <c r="A4555" s="3" t="s">
        <v>18457</v>
      </c>
      <c r="B4555" s="3" t="s">
        <v>18456</v>
      </c>
      <c r="C4555" s="3">
        <f>VLOOKUP(B4555,CONSOLIDADO!A$2:E$11786,5,FALSE)</f>
        <v>1242</v>
      </c>
      <c r="D4555" s="3" t="s">
        <v>6475</v>
      </c>
      <c r="E4555" s="3" t="s">
        <v>10474</v>
      </c>
      <c r="F4555" s="3" t="s">
        <v>18458</v>
      </c>
      <c r="G4555" s="3" t="s">
        <v>18459</v>
      </c>
      <c r="I4555" t="str">
        <f t="shared" si="71"/>
        <v>,(1242,' Fernando Param Dabed ',' fparam@trama.cl',' 2 2822 8500    ', Representante Legal y Gerente General')</v>
      </c>
    </row>
    <row r="4556" spans="1:9">
      <c r="A4556" s="3" t="s">
        <v>18462</v>
      </c>
      <c r="B4556" s="3" t="s">
        <v>18460</v>
      </c>
      <c r="C4556" s="3">
        <f>VLOOKUP(B4556,CONSOLIDADO!A$2:E$11786,5,FALSE)</f>
        <v>1243</v>
      </c>
      <c r="D4556" s="3" t="s">
        <v>18461</v>
      </c>
      <c r="E4556" s="3"/>
      <c r="F4556" s="3"/>
      <c r="G4556" s="3" t="s">
        <v>18463</v>
      </c>
      <c r="I4556" t="str">
        <f t="shared" si="71"/>
        <v>,(1243,' Luis Bernal Paya','',' 2 2836 2500',')</v>
      </c>
    </row>
    <row r="4557" spans="1:9">
      <c r="A4557" s="3" t="s">
        <v>18464</v>
      </c>
      <c r="B4557" s="3" t="s">
        <v>18460</v>
      </c>
      <c r="C4557" s="3">
        <f>VLOOKUP(B4557,CONSOLIDADO!A$2:E$11786,5,FALSE)</f>
        <v>1243</v>
      </c>
      <c r="D4557" s="3" t="s">
        <v>18461</v>
      </c>
      <c r="E4557" s="3" t="s">
        <v>6905</v>
      </c>
      <c r="F4557" s="3" t="s">
        <v>18465</v>
      </c>
      <c r="G4557" s="3" t="s">
        <v>18466</v>
      </c>
      <c r="I4557" t="str">
        <f t="shared" si="71"/>
        <v>,(1243,' Pablo Antonio Miranda Contreras ',' pmiranda@venser.cl',' 2 2836 2500    ', Gerente Comercial')</v>
      </c>
    </row>
    <row r="4558" spans="1:9">
      <c r="A4558" s="3" t="s">
        <v>18467</v>
      </c>
      <c r="B4558" s="3" t="s">
        <v>57579</v>
      </c>
      <c r="C4558" s="3">
        <f>VLOOKUP(B4558,CONSOLIDADO!A$2:E$11786,5,FALSE)</f>
        <v>1244</v>
      </c>
      <c r="D4558" s="3" t="s">
        <v>6670</v>
      </c>
      <c r="E4558" s="3"/>
      <c r="F4558" s="3"/>
      <c r="G4558" s="3" t="s">
        <v>18468</v>
      </c>
      <c r="I4558" t="str">
        <f t="shared" si="71"/>
        <v>,(1244,' Alejandro Orueta Barrena','',' 72 223 0136',')</v>
      </c>
    </row>
    <row r="4559" spans="1:9">
      <c r="A4559" s="3" t="s">
        <v>18469</v>
      </c>
      <c r="B4559" s="3" t="s">
        <v>57579</v>
      </c>
      <c r="C4559" s="3">
        <f>VLOOKUP(B4559,CONSOLIDADO!A$2:E$11786,5,FALSE)</f>
        <v>1244</v>
      </c>
      <c r="D4559" s="3" t="s">
        <v>6670</v>
      </c>
      <c r="E4559" s="3" t="s">
        <v>6757</v>
      </c>
      <c r="F4559" s="3" t="s">
        <v>18470</v>
      </c>
      <c r="G4559" s="3" t="s">
        <v>18471</v>
      </c>
      <c r="I4559" t="str">
        <f t="shared" si="71"/>
        <v>,(1244,' Andrés Orueta Barrena ',' aorueta@laronciere.com',' 72 223 0136    ', Gerente de Administración y Finanzas')</v>
      </c>
    </row>
    <row r="4560" spans="1:9">
      <c r="A4560" s="3" t="s">
        <v>18474</v>
      </c>
      <c r="B4560" s="3" t="s">
        <v>18472</v>
      </c>
      <c r="C4560" s="3">
        <f>VLOOKUP(B4560,CONSOLIDADO!A$2:E$11786,5,FALSE)</f>
        <v>1245</v>
      </c>
      <c r="D4560" s="3" t="s">
        <v>18473</v>
      </c>
      <c r="E4560" s="3" t="s">
        <v>6739</v>
      </c>
      <c r="F4560" s="3" t="s">
        <v>18475</v>
      </c>
      <c r="G4560" s="3" t="s">
        <v>18476</v>
      </c>
      <c r="I4560" t="str">
        <f t="shared" si="71"/>
        <v>,(1245,' Jaime Galemiri Barouh ',' galemiri@yahoo.cl',' 2 2912 1100    ', Gerente General')</v>
      </c>
    </row>
    <row r="4561" spans="1:9">
      <c r="A4561" s="3" t="s">
        <v>18477</v>
      </c>
      <c r="B4561" s="3" t="s">
        <v>18472</v>
      </c>
      <c r="C4561" s="3">
        <f>VLOOKUP(B4561,CONSOLIDADO!A$2:E$11786,5,FALSE)</f>
        <v>1245</v>
      </c>
      <c r="D4561" s="3" t="s">
        <v>18473</v>
      </c>
      <c r="E4561" s="3" t="s">
        <v>7140</v>
      </c>
      <c r="F4561" s="3" t="s">
        <v>18478</v>
      </c>
      <c r="G4561" s="3" t="s">
        <v>18476</v>
      </c>
      <c r="I4561" t="str">
        <f t="shared" si="71"/>
        <v>,(1245,' Carlos Rodríguez Barrientos ',' crodriguez@comercialwindsor.cl',' 2 2912 1100    ', Gerente de Ventas')</v>
      </c>
    </row>
    <row r="4562" spans="1:9">
      <c r="A4562" s="3" t="s">
        <v>18479</v>
      </c>
      <c r="B4562" s="3" t="s">
        <v>18472</v>
      </c>
      <c r="C4562" s="3">
        <f>VLOOKUP(B4562,CONSOLIDADO!A$2:E$11786,5,FALSE)</f>
        <v>1245</v>
      </c>
      <c r="D4562" s="3" t="s">
        <v>18473</v>
      </c>
      <c r="E4562" s="3"/>
      <c r="F4562" s="3"/>
      <c r="G4562" s="3" t="s">
        <v>18480</v>
      </c>
      <c r="I4562" t="str">
        <f t="shared" si="71"/>
        <v>,(1245,' Alejandro Galemiri Fischmann','',' 2 2912 1100',')</v>
      </c>
    </row>
    <row r="4563" spans="1:9">
      <c r="A4563" s="3" t="s">
        <v>18481</v>
      </c>
      <c r="B4563" s="3" t="s">
        <v>18472</v>
      </c>
      <c r="C4563" s="3">
        <f>VLOOKUP(B4563,CONSOLIDADO!A$2:E$11786,5,FALSE)</f>
        <v>1245</v>
      </c>
      <c r="D4563" s="3" t="s">
        <v>18473</v>
      </c>
      <c r="E4563" s="3" t="s">
        <v>6757</v>
      </c>
      <c r="F4563" s="3" t="s">
        <v>18482</v>
      </c>
      <c r="G4563" s="3" t="s">
        <v>18476</v>
      </c>
      <c r="I4563" t="str">
        <f t="shared" si="71"/>
        <v>,(1245,' Patricio Guajardo Ortega ',' pguajardo@comercialwindsor.cl',' 2 2912 1100    ', Gerente de Administración y Finanzas')</v>
      </c>
    </row>
    <row r="4564" spans="1:9">
      <c r="A4564" s="3" t="s">
        <v>18483</v>
      </c>
      <c r="B4564" s="3" t="s">
        <v>18472</v>
      </c>
      <c r="C4564" s="3">
        <f>VLOOKUP(B4564,CONSOLIDADO!A$2:E$11786,5,FALSE)</f>
        <v>1245</v>
      </c>
      <c r="D4564" s="3" t="s">
        <v>18473</v>
      </c>
      <c r="E4564" s="3" t="s">
        <v>11711</v>
      </c>
      <c r="F4564" s="3" t="s">
        <v>18484</v>
      </c>
      <c r="G4564" s="3" t="s">
        <v>18476</v>
      </c>
      <c r="I4564" t="str">
        <f t="shared" si="71"/>
        <v>,(1245,' María Teresa Ibarra ',' mibarra@comercialwindsor.cl',' 2 2912 1100    ', Contralor')</v>
      </c>
    </row>
    <row r="4565" spans="1:9">
      <c r="A4565" s="3" t="s">
        <v>18486</v>
      </c>
      <c r="B4565" s="3" t="s">
        <v>18485</v>
      </c>
      <c r="C4565" s="3">
        <f>VLOOKUP(B4565,CONSOLIDADO!A$2:E$11786,5,FALSE)</f>
        <v>1246</v>
      </c>
      <c r="D4565" s="3" t="s">
        <v>9527</v>
      </c>
      <c r="E4565" s="3" t="s">
        <v>8441</v>
      </c>
      <c r="F4565" s="3" t="s">
        <v>18487</v>
      </c>
      <c r="G4565" s="3" t="s">
        <v>18488</v>
      </c>
      <c r="I4565" t="str">
        <f t="shared" si="71"/>
        <v>,(1246,' Silvio Roberto Bertonati Barra ',' s.bertonati@bertonati.cl',' 2 2462 5200    ', Presidente Directorio')</v>
      </c>
    </row>
    <row r="4566" spans="1:9">
      <c r="A4566" s="3" t="s">
        <v>18489</v>
      </c>
      <c r="B4566" s="3" t="s">
        <v>18485</v>
      </c>
      <c r="C4566" s="3">
        <f>VLOOKUP(B4566,CONSOLIDADO!A$2:E$11786,5,FALSE)</f>
        <v>1246</v>
      </c>
      <c r="D4566" s="3" t="s">
        <v>9527</v>
      </c>
      <c r="E4566" s="3"/>
      <c r="F4566" s="3"/>
      <c r="G4566" s="3" t="s">
        <v>18490</v>
      </c>
      <c r="I4566" t="str">
        <f t="shared" si="71"/>
        <v>,(1246,' Miguel Bertonati Barra','',' 2 2462 5200',')</v>
      </c>
    </row>
    <row r="4567" spans="1:9">
      <c r="A4567" s="3" t="s">
        <v>18491</v>
      </c>
      <c r="B4567" s="3" t="s">
        <v>18485</v>
      </c>
      <c r="C4567" s="3">
        <f>VLOOKUP(B4567,CONSOLIDADO!A$2:E$11786,5,FALSE)</f>
        <v>1246</v>
      </c>
      <c r="D4567" s="3" t="s">
        <v>9527</v>
      </c>
      <c r="E4567" s="3"/>
      <c r="F4567" s="3"/>
      <c r="G4567" s="3" t="s">
        <v>18490</v>
      </c>
      <c r="I4567" t="str">
        <f t="shared" si="71"/>
        <v>,(1246,' Yoni Yap Pizarro','',' 2 2462 5200',')</v>
      </c>
    </row>
    <row r="4568" spans="1:9">
      <c r="A4568" s="3" t="s">
        <v>18492</v>
      </c>
      <c r="B4568" s="3" t="s">
        <v>18485</v>
      </c>
      <c r="C4568" s="3">
        <f>VLOOKUP(B4568,CONSOLIDADO!A$2:E$11786,5,FALSE)</f>
        <v>1246</v>
      </c>
      <c r="D4568" s="3" t="s">
        <v>9527</v>
      </c>
      <c r="E4568" s="3"/>
      <c r="F4568" s="3"/>
      <c r="G4568" s="3" t="s">
        <v>18490</v>
      </c>
      <c r="I4568" t="str">
        <f t="shared" si="71"/>
        <v>,(1246,' Loreto Peña Uribe','',' 2 2462 5200',')</v>
      </c>
    </row>
    <row r="4569" spans="1:9">
      <c r="A4569" s="3" t="s">
        <v>18494</v>
      </c>
      <c r="B4569" s="3" t="s">
        <v>18493</v>
      </c>
      <c r="C4569" s="3">
        <f>VLOOKUP(B4569,CONSOLIDADO!A$2:E$11786,5,FALSE)</f>
        <v>1247</v>
      </c>
      <c r="D4569" s="3" t="s">
        <v>4513</v>
      </c>
      <c r="E4569" s="3" t="s">
        <v>6765</v>
      </c>
      <c r="F4569" s="3" t="s">
        <v>18495</v>
      </c>
      <c r="G4569" s="3" t="s">
        <v>18496</v>
      </c>
      <c r="I4569" t="str">
        <f t="shared" si="71"/>
        <v>,(1247,' Ramón Mercado ',' mercado@anachemia.cl',' 2 2655 1410    ', Gerente de Operaciones')</v>
      </c>
    </row>
    <row r="4570" spans="1:9">
      <c r="A4570" s="3" t="s">
        <v>18497</v>
      </c>
      <c r="B4570" s="3" t="s">
        <v>18493</v>
      </c>
      <c r="C4570" s="3">
        <f>VLOOKUP(B4570,CONSOLIDADO!A$2:E$11786,5,FALSE)</f>
        <v>1247</v>
      </c>
      <c r="D4570" s="3" t="s">
        <v>4513</v>
      </c>
      <c r="E4570" s="3" t="s">
        <v>6989</v>
      </c>
      <c r="F4570" s="3"/>
      <c r="G4570" s="3" t="s">
        <v>18496</v>
      </c>
      <c r="I4570" t="str">
        <f t="shared" si="71"/>
        <v>,(1247,' Pablo Castro ','',' 2 2655 1410    ', Jefe de Recursos Humanos')</v>
      </c>
    </row>
    <row r="4571" spans="1:9">
      <c r="A4571" s="3" t="s">
        <v>18499</v>
      </c>
      <c r="B4571" s="3" t="s">
        <v>18498</v>
      </c>
      <c r="C4571" s="3">
        <f>VLOOKUP(B4571,CONSOLIDADO!A$2:E$11786,5,FALSE)</f>
        <v>1248</v>
      </c>
      <c r="D4571" s="3" t="s">
        <v>10832</v>
      </c>
      <c r="E4571" s="3"/>
      <c r="F4571" s="3"/>
      <c r="G4571" s="3" t="s">
        <v>18500</v>
      </c>
      <c r="I4571" t="str">
        <f t="shared" si="71"/>
        <v>,(1248,' Francisco Javier García Otte','',' 2 2856 5600',')</v>
      </c>
    </row>
    <row r="4572" spans="1:9">
      <c r="A4572" s="3" t="s">
        <v>18501</v>
      </c>
      <c r="B4572" s="3" t="s">
        <v>18498</v>
      </c>
      <c r="C4572" s="3">
        <f>VLOOKUP(B4572,CONSOLIDADO!A$2:E$11786,5,FALSE)</f>
        <v>1248</v>
      </c>
      <c r="D4572" s="3" t="s">
        <v>10832</v>
      </c>
      <c r="E4572" s="3" t="s">
        <v>7250</v>
      </c>
      <c r="F4572" s="3" t="s">
        <v>18502</v>
      </c>
      <c r="G4572" s="3" t="s">
        <v>18503</v>
      </c>
      <c r="I4572" t="str">
        <f t="shared" si="71"/>
        <v>,(1248,' Santiago Caris ',' santiago.caris@garciaburr.cl',' 2 2856 5614    ', Contador General')</v>
      </c>
    </row>
    <row r="4573" spans="1:9">
      <c r="A4573" s="3" t="s">
        <v>18504</v>
      </c>
      <c r="B4573" s="3" t="s">
        <v>18498</v>
      </c>
      <c r="C4573" s="3">
        <f>VLOOKUP(B4573,CONSOLIDADO!A$2:E$11786,5,FALSE)</f>
        <v>1248</v>
      </c>
      <c r="D4573" s="3" t="s">
        <v>10832</v>
      </c>
      <c r="E4573" s="3" t="s">
        <v>18505</v>
      </c>
      <c r="F4573" s="3" t="s">
        <v>18506</v>
      </c>
      <c r="G4573" s="3" t="s">
        <v>18507</v>
      </c>
      <c r="I4573" t="str">
        <f t="shared" si="71"/>
        <v>,(1248,' Felipe Silva Ossa ',' felipe.silva@garciaburr.cl',' 2 2856 5600    ', Gerente de Arriendo')</v>
      </c>
    </row>
    <row r="4574" spans="1:9">
      <c r="A4574" s="3" t="s">
        <v>18508</v>
      </c>
      <c r="B4574" s="3" t="s">
        <v>18498</v>
      </c>
      <c r="C4574" s="3">
        <f>VLOOKUP(B4574,CONSOLIDADO!A$2:E$11786,5,FALSE)</f>
        <v>1248</v>
      </c>
      <c r="D4574" s="3" t="s">
        <v>10832</v>
      </c>
      <c r="E4574" s="3" t="s">
        <v>18509</v>
      </c>
      <c r="F4574" s="3" t="s">
        <v>18510</v>
      </c>
      <c r="G4574" s="3" t="s">
        <v>18511</v>
      </c>
      <c r="I4574" t="str">
        <f t="shared" si="71"/>
        <v>,(1248,' Víctor Campos ',' victor.campos@garciaburr.cl',' 2 2856 5603    ', Encargado de Comercio Exterior')</v>
      </c>
    </row>
    <row r="4575" spans="1:9">
      <c r="A4575" s="3" t="s">
        <v>18514</v>
      </c>
      <c r="B4575" s="3" t="s">
        <v>18512</v>
      </c>
      <c r="C4575" s="3">
        <f>VLOOKUP(B4575,CONSOLIDADO!A$2:E$11786,5,FALSE)</f>
        <v>1249</v>
      </c>
      <c r="D4575" s="3" t="s">
        <v>18513</v>
      </c>
      <c r="E4575" s="3" t="s">
        <v>6739</v>
      </c>
      <c r="F4575" s="3" t="s">
        <v>18515</v>
      </c>
      <c r="G4575" s="3" t="s">
        <v>18516</v>
      </c>
      <c r="I4575" t="str">
        <f t="shared" si="71"/>
        <v>,(1249,' Juan Cristóbal Ugarte Bonelli ',' info@rosario.cl',' 2 2583 8137    ', Gerente General')</v>
      </c>
    </row>
    <row r="4576" spans="1:9">
      <c r="A4576" s="3" t="s">
        <v>18517</v>
      </c>
      <c r="B4576" s="3" t="s">
        <v>18512</v>
      </c>
      <c r="C4576" s="3">
        <f>VLOOKUP(B4576,CONSOLIDADO!A$2:E$11786,5,FALSE)</f>
        <v>1249</v>
      </c>
      <c r="D4576" s="3" t="s">
        <v>18513</v>
      </c>
      <c r="E4576" s="3" t="s">
        <v>6905</v>
      </c>
      <c r="F4576" s="3" t="s">
        <v>18515</v>
      </c>
      <c r="G4576" s="3" t="s">
        <v>18516</v>
      </c>
      <c r="I4576" t="str">
        <f t="shared" si="71"/>
        <v>,(1249,' María Carolina Rivera Zaldívar ',' info@rosario.cl',' 2 2583 8137    ', Gerente Comercial')</v>
      </c>
    </row>
    <row r="4577" spans="1:9">
      <c r="A4577" s="3" t="s">
        <v>18518</v>
      </c>
      <c r="B4577" s="3" t="s">
        <v>57580</v>
      </c>
      <c r="C4577" s="3">
        <f>VLOOKUP(B4577,CONSOLIDADO!A$2:E$11786,5,FALSE)</f>
        <v>1250</v>
      </c>
      <c r="D4577" s="3" t="s">
        <v>4743</v>
      </c>
      <c r="E4577" s="3"/>
      <c r="F4577" s="3"/>
      <c r="G4577" s="3" t="s">
        <v>18519</v>
      </c>
      <c r="I4577" t="str">
        <f t="shared" si="71"/>
        <v>,(1250,' Jaime Hurtado Vargas','',' 2 2247 4200',')</v>
      </c>
    </row>
    <row r="4578" spans="1:9">
      <c r="A4578" s="3" t="s">
        <v>18522</v>
      </c>
      <c r="B4578" s="3" t="s">
        <v>18520</v>
      </c>
      <c r="C4578" s="3">
        <f>VLOOKUP(B4578,CONSOLIDADO!A$2:E$11786,5,FALSE)</f>
        <v>1251</v>
      </c>
      <c r="D4578" s="3" t="s">
        <v>18521</v>
      </c>
      <c r="E4578" s="3" t="s">
        <v>15453</v>
      </c>
      <c r="F4578" s="3" t="s">
        <v>18523</v>
      </c>
      <c r="G4578" s="3" t="s">
        <v>18524</v>
      </c>
      <c r="I4578" t="str">
        <f t="shared" si="71"/>
        <v>,(1251,' Antonio Enrique Sabagh Milad ',' asabagh@bee-bee.cl',' 2 2274 8552    ', Gerente General y Gerente Comercial')</v>
      </c>
    </row>
    <row r="4579" spans="1:9">
      <c r="A4579" s="3" t="s">
        <v>18526</v>
      </c>
      <c r="B4579" s="3" t="s">
        <v>18525</v>
      </c>
      <c r="C4579" s="3">
        <f>VLOOKUP(B4579,CONSOLIDADO!A$2:E$11786,5,FALSE)</f>
        <v>1252</v>
      </c>
      <c r="D4579" s="3" t="s">
        <v>6253</v>
      </c>
      <c r="E4579" s="3" t="s">
        <v>7921</v>
      </c>
      <c r="F4579" s="3"/>
      <c r="G4579" s="3" t="s">
        <v>18527</v>
      </c>
      <c r="I4579" t="str">
        <f t="shared" si="71"/>
        <v>,(1252,' Ingrid Yenny Gómez Vitta ','',' 2 2481 0567    ', Dueño')</v>
      </c>
    </row>
    <row r="4580" spans="1:9">
      <c r="A4580" s="3" t="s">
        <v>18528</v>
      </c>
      <c r="B4580" s="3" t="s">
        <v>18525</v>
      </c>
      <c r="C4580" s="3">
        <f>VLOOKUP(B4580,CONSOLIDADO!A$2:E$11786,5,FALSE)</f>
        <v>1252</v>
      </c>
      <c r="D4580" s="3" t="s">
        <v>6253</v>
      </c>
      <c r="E4580" s="3" t="s">
        <v>6739</v>
      </c>
      <c r="F4580" s="3"/>
      <c r="G4580" s="3" t="s">
        <v>18527</v>
      </c>
      <c r="I4580" t="str">
        <f t="shared" si="71"/>
        <v>,(1252,' Engelbert Christian Maturana Gómez ','',' 2 2481 0567    ', Gerente General')</v>
      </c>
    </row>
    <row r="4581" spans="1:9">
      <c r="A4581" s="3" t="s">
        <v>18530</v>
      </c>
      <c r="B4581" s="3" t="s">
        <v>18529</v>
      </c>
      <c r="C4581" s="3">
        <f>VLOOKUP(B4581,CONSOLIDADO!A$2:E$11786,5,FALSE)</f>
        <v>1253</v>
      </c>
      <c r="D4581" s="3" t="s">
        <v>1508</v>
      </c>
      <c r="E4581" s="3" t="s">
        <v>7921</v>
      </c>
      <c r="F4581" s="3" t="s">
        <v>18531</v>
      </c>
      <c r="G4581" s="3" t="s">
        <v>18532</v>
      </c>
      <c r="I4581" t="str">
        <f t="shared" si="71"/>
        <v>,(1253,' Chi-Ming Chen ',' jimmy@panpacificltda.cl',' 2 2738 7998    ', Dueño')</v>
      </c>
    </row>
    <row r="4582" spans="1:9">
      <c r="A4582" s="3" t="s">
        <v>18533</v>
      </c>
      <c r="B4582" s="3" t="s">
        <v>18529</v>
      </c>
      <c r="C4582" s="3">
        <f>VLOOKUP(B4582,CONSOLIDADO!A$2:E$11786,5,FALSE)</f>
        <v>1253</v>
      </c>
      <c r="D4582" s="3" t="s">
        <v>1508</v>
      </c>
      <c r="E4582" s="3" t="s">
        <v>6739</v>
      </c>
      <c r="F4582" s="3" t="s">
        <v>18534</v>
      </c>
      <c r="G4582" s="3" t="s">
        <v>18535</v>
      </c>
      <c r="I4582" t="str">
        <f t="shared" si="71"/>
        <v>,(1253,' Raúl Edmundo Petersen Cárdenas ',' r.petersen@panpacificltda.cl',' 2 2738 7673    ', Gerente General')</v>
      </c>
    </row>
    <row r="4583" spans="1:9">
      <c r="A4583" s="3" t="s">
        <v>18538</v>
      </c>
      <c r="B4583" s="3" t="s">
        <v>18536</v>
      </c>
      <c r="C4583" s="3">
        <f>VLOOKUP(B4583,CONSOLIDADO!A$2:E$11786,5,FALSE)</f>
        <v>1254</v>
      </c>
      <c r="D4583" s="3" t="s">
        <v>18537</v>
      </c>
      <c r="E4583" s="3" t="s">
        <v>7562</v>
      </c>
      <c r="F4583" s="3" t="s">
        <v>18539</v>
      </c>
      <c r="G4583" s="3" t="s">
        <v>18540</v>
      </c>
      <c r="I4583" t="str">
        <f t="shared" si="71"/>
        <v>,(1254,' María Soledad Arellano Schmidt ',' contacto@cotrisa.cl',' 2 2696 7979    ', Presidente del Directorio')</v>
      </c>
    </row>
    <row r="4584" spans="1:9">
      <c r="A4584" s="3" t="s">
        <v>18541</v>
      </c>
      <c r="B4584" s="3" t="s">
        <v>18536</v>
      </c>
      <c r="C4584" s="3">
        <f>VLOOKUP(B4584,CONSOLIDADO!A$2:E$11786,5,FALSE)</f>
        <v>1254</v>
      </c>
      <c r="D4584" s="3" t="s">
        <v>18537</v>
      </c>
      <c r="E4584" s="3" t="s">
        <v>6848</v>
      </c>
      <c r="F4584" s="3" t="s">
        <v>18539</v>
      </c>
      <c r="G4584" s="3" t="s">
        <v>18540</v>
      </c>
      <c r="I4584" t="str">
        <f t="shared" si="71"/>
        <v>,(1254,' Gastón Caminondo Vidal ',' contacto@cotrisa.cl',' 2 2696 7979    ', Vicepresidente')</v>
      </c>
    </row>
    <row r="4585" spans="1:9">
      <c r="A4585" s="3" t="s">
        <v>18542</v>
      </c>
      <c r="B4585" s="3" t="s">
        <v>18536</v>
      </c>
      <c r="C4585" s="3">
        <f>VLOOKUP(B4585,CONSOLIDADO!A$2:E$11786,5,FALSE)</f>
        <v>1254</v>
      </c>
      <c r="D4585" s="3" t="s">
        <v>18537</v>
      </c>
      <c r="E4585" s="3" t="s">
        <v>6850</v>
      </c>
      <c r="F4585" s="3" t="s">
        <v>18539</v>
      </c>
      <c r="G4585" s="3" t="s">
        <v>18540</v>
      </c>
      <c r="I4585" t="str">
        <f t="shared" si="71"/>
        <v>,(1254,' Guillermo Pattillo Álvarez ',' contacto@cotrisa.cl',' 2 2696 7979    ', Director')</v>
      </c>
    </row>
    <row r="4586" spans="1:9">
      <c r="A4586" s="3" t="s">
        <v>18543</v>
      </c>
      <c r="B4586" s="3" t="s">
        <v>18536</v>
      </c>
      <c r="C4586" s="3">
        <f>VLOOKUP(B4586,CONSOLIDADO!A$2:E$11786,5,FALSE)</f>
        <v>1254</v>
      </c>
      <c r="D4586" s="3" t="s">
        <v>18537</v>
      </c>
      <c r="E4586" s="3"/>
      <c r="F4586" s="3"/>
      <c r="G4586" s="3" t="s">
        <v>18544</v>
      </c>
      <c r="I4586" t="str">
        <f t="shared" si="71"/>
        <v>,(1254,' Eduardo Zañartu Undurraga','',' 2 2696 7979',')</v>
      </c>
    </row>
    <row r="4587" spans="1:9">
      <c r="A4587" s="3" t="s">
        <v>18545</v>
      </c>
      <c r="B4587" s="3" t="s">
        <v>18536</v>
      </c>
      <c r="C4587" s="3">
        <f>VLOOKUP(B4587,CONSOLIDADO!A$2:E$11786,5,FALSE)</f>
        <v>1254</v>
      </c>
      <c r="D4587" s="3" t="s">
        <v>18537</v>
      </c>
      <c r="E4587" s="3" t="s">
        <v>18546</v>
      </c>
      <c r="F4587" s="3" t="s">
        <v>18547</v>
      </c>
      <c r="G4587" s="3" t="s">
        <v>18540</v>
      </c>
      <c r="I4587" t="str">
        <f t="shared" si="71"/>
        <v>,(1254,' Luis Sanhueza Rodríguez ',' lsanhueza@cotrisa.cl',' 2 2696 7979    ', Jefe de Informática')</v>
      </c>
    </row>
    <row r="4588" spans="1:9">
      <c r="A4588" s="3" t="s">
        <v>18549</v>
      </c>
      <c r="B4588" s="3" t="s">
        <v>18548</v>
      </c>
      <c r="C4588" s="3">
        <f>VLOOKUP(B4588,CONSOLIDADO!A$2:E$11786,5,FALSE)</f>
        <v>1255</v>
      </c>
      <c r="D4588" s="3" t="s">
        <v>6122</v>
      </c>
      <c r="E4588" s="3" t="s">
        <v>6739</v>
      </c>
      <c r="F4588" s="3" t="s">
        <v>18550</v>
      </c>
      <c r="G4588" s="3" t="s">
        <v>18551</v>
      </c>
      <c r="I4588" t="str">
        <f t="shared" si="71"/>
        <v>,(1255,' Eduardo Maraldi Olivos ',' eduardo.olivos@modellagroup.com',' 2 2828 4100    ', Gerente General')</v>
      </c>
    </row>
    <row r="4589" spans="1:9">
      <c r="A4589" s="3" t="s">
        <v>18552</v>
      </c>
      <c r="B4589" s="3" t="s">
        <v>18548</v>
      </c>
      <c r="C4589" s="3">
        <f>VLOOKUP(B4589,CONSOLIDADO!A$2:E$11786,5,FALSE)</f>
        <v>1255</v>
      </c>
      <c r="D4589" s="3" t="s">
        <v>6122</v>
      </c>
      <c r="E4589" s="3" t="s">
        <v>6757</v>
      </c>
      <c r="F4589" s="3" t="s">
        <v>18553</v>
      </c>
      <c r="G4589" s="3" t="s">
        <v>18551</v>
      </c>
      <c r="I4589" t="str">
        <f t="shared" si="71"/>
        <v>,(1255,' Mauricio La Regla Pérez ',' mauricio.laregla@modellagroup.com',' 2 2828 4100    ', Gerente de Administración y Finanzas')</v>
      </c>
    </row>
    <row r="4590" spans="1:9">
      <c r="A4590" s="3" t="s">
        <v>18554</v>
      </c>
      <c r="B4590" s="3" t="s">
        <v>18548</v>
      </c>
      <c r="C4590" s="3">
        <f>VLOOKUP(B4590,CONSOLIDADO!A$2:E$11786,5,FALSE)</f>
        <v>1255</v>
      </c>
      <c r="D4590" s="3" t="s">
        <v>6122</v>
      </c>
      <c r="E4590" s="3" t="s">
        <v>15882</v>
      </c>
      <c r="F4590" s="3" t="s">
        <v>18555</v>
      </c>
      <c r="G4590" s="3" t="s">
        <v>18551</v>
      </c>
      <c r="I4590" t="str">
        <f t="shared" si="71"/>
        <v>,(1255,' Valesca Pavez López ',' valesca.pavez@modellagroup.com',' 2 2828 4100    ', Jefa de Personal')</v>
      </c>
    </row>
    <row r="4591" spans="1:9">
      <c r="A4591" s="3" t="s">
        <v>18557</v>
      </c>
      <c r="B4591" s="3" t="s">
        <v>18556</v>
      </c>
      <c r="C4591" s="3">
        <f>VLOOKUP(B4591,CONSOLIDADO!A$2:E$11786,5,FALSE)</f>
        <v>1256</v>
      </c>
      <c r="D4591" s="3" t="s">
        <v>6649</v>
      </c>
      <c r="E4591" s="3"/>
      <c r="F4591" s="3"/>
      <c r="G4591" s="3" t="s">
        <v>18558</v>
      </c>
      <c r="I4591" t="str">
        <f t="shared" si="71"/>
        <v>,(1256,' Sebastián De Carcer Prado','',' 2 2544 7200',')</v>
      </c>
    </row>
    <row r="4592" spans="1:9">
      <c r="A4592" s="3" t="s">
        <v>18559</v>
      </c>
      <c r="B4592" s="3" t="s">
        <v>18556</v>
      </c>
      <c r="C4592" s="3">
        <f>VLOOKUP(B4592,CONSOLIDADO!A$2:E$11786,5,FALSE)</f>
        <v>1256</v>
      </c>
      <c r="D4592" s="3" t="s">
        <v>6649</v>
      </c>
      <c r="E4592" s="3" t="s">
        <v>6739</v>
      </c>
      <c r="F4592" s="3"/>
      <c r="G4592" s="3" t="s">
        <v>18560</v>
      </c>
      <c r="I4592" t="str">
        <f t="shared" si="71"/>
        <v>,(1256,' Tomás Etcheverry Schirmer ','',' 2 2544 7200    ', Gerente General')</v>
      </c>
    </row>
    <row r="4593" spans="1:9">
      <c r="A4593" s="3" t="s">
        <v>18561</v>
      </c>
      <c r="B4593" s="3" t="s">
        <v>18556</v>
      </c>
      <c r="C4593" s="3">
        <f>VLOOKUP(B4593,CONSOLIDADO!A$2:E$11786,5,FALSE)</f>
        <v>1256</v>
      </c>
      <c r="D4593" s="3" t="s">
        <v>6649</v>
      </c>
      <c r="E4593" s="3" t="s">
        <v>7032</v>
      </c>
      <c r="F4593" s="3"/>
      <c r="G4593" s="3" t="s">
        <v>18560</v>
      </c>
      <c r="I4593" t="str">
        <f t="shared" si="71"/>
        <v>,(1256,' José Luis Acuña Velasco ','',' 2 2544 7200    ', Gerente Administración y Finanzas')</v>
      </c>
    </row>
    <row r="4594" spans="1:9">
      <c r="A4594" s="3" t="s">
        <v>18564</v>
      </c>
      <c r="B4594" s="3" t="s">
        <v>18562</v>
      </c>
      <c r="C4594" s="3">
        <f>VLOOKUP(B4594,CONSOLIDADO!A$2:E$11786,5,FALSE)</f>
        <v>1257</v>
      </c>
      <c r="D4594" s="3" t="s">
        <v>18563</v>
      </c>
      <c r="E4594" s="3" t="s">
        <v>7921</v>
      </c>
      <c r="F4594" s="3" t="s">
        <v>18565</v>
      </c>
      <c r="G4594" s="3" t="s">
        <v>18566</v>
      </c>
      <c r="I4594" t="str">
        <f t="shared" si="71"/>
        <v>,(1257,' Rolando Antonio Varela Sagredo ',' rvarela@donacarne.cl',' 2 2596 9900    ', Dueño')</v>
      </c>
    </row>
    <row r="4595" spans="1:9">
      <c r="A4595" s="3" t="s">
        <v>18567</v>
      </c>
      <c r="B4595" s="3" t="s">
        <v>18562</v>
      </c>
      <c r="C4595" s="3">
        <f>VLOOKUP(B4595,CONSOLIDADO!A$2:E$11786,5,FALSE)</f>
        <v>1257</v>
      </c>
      <c r="D4595" s="3" t="s">
        <v>18563</v>
      </c>
      <c r="E4595" s="3"/>
      <c r="F4595" s="3"/>
      <c r="G4595" s="3" t="s">
        <v>18568</v>
      </c>
      <c r="I4595" t="str">
        <f t="shared" si="71"/>
        <v>,(1257,' Rolando Varela Colvin','',' 2 2596 9900',')</v>
      </c>
    </row>
    <row r="4596" spans="1:9">
      <c r="A4596" s="3" t="s">
        <v>18569</v>
      </c>
      <c r="B4596" s="3" t="s">
        <v>18562</v>
      </c>
      <c r="C4596" s="3">
        <f>VLOOKUP(B4596,CONSOLIDADO!A$2:E$11786,5,FALSE)</f>
        <v>1257</v>
      </c>
      <c r="D4596" s="3" t="s">
        <v>18563</v>
      </c>
      <c r="E4596" s="3" t="s">
        <v>6757</v>
      </c>
      <c r="F4596" s="3" t="s">
        <v>18570</v>
      </c>
      <c r="G4596" s="3" t="s">
        <v>18566</v>
      </c>
      <c r="I4596" t="str">
        <f t="shared" si="71"/>
        <v>,(1257,' Paulina Pawahton Lemus ',' ppawahton@donacarne.cl',' 2 2596 9900    ', Gerente de Administración y Finanzas')</v>
      </c>
    </row>
    <row r="4597" spans="1:9">
      <c r="A4597" s="3" t="s">
        <v>18571</v>
      </c>
      <c r="B4597" s="3" t="s">
        <v>18562</v>
      </c>
      <c r="C4597" s="3">
        <f>VLOOKUP(B4597,CONSOLIDADO!A$2:E$11786,5,FALSE)</f>
        <v>1257</v>
      </c>
      <c r="D4597" s="3" t="s">
        <v>18563</v>
      </c>
      <c r="E4597" s="3"/>
      <c r="F4597" s="3"/>
      <c r="G4597" s="3" t="s">
        <v>18568</v>
      </c>
      <c r="I4597" t="str">
        <f t="shared" si="71"/>
        <v>,(1257,' Cristóbal Cabezas Varela','',' 2 2596 9900',')</v>
      </c>
    </row>
    <row r="4598" spans="1:9">
      <c r="A4598" s="3" t="s">
        <v>18574</v>
      </c>
      <c r="B4598" s="3" t="s">
        <v>18572</v>
      </c>
      <c r="C4598" s="3">
        <f>VLOOKUP(B4598,CONSOLIDADO!A$2:E$11786,5,FALSE)</f>
        <v>1258</v>
      </c>
      <c r="D4598" s="3" t="s">
        <v>18573</v>
      </c>
      <c r="E4598" s="3" t="s">
        <v>6739</v>
      </c>
      <c r="F4598" s="3" t="s">
        <v>18575</v>
      </c>
      <c r="G4598" s="3" t="s">
        <v>18576</v>
      </c>
      <c r="I4598" t="str">
        <f t="shared" si="71"/>
        <v>,(1258,' Libertad Rencoret Carrasco Ovando ',' ccarrasco@fabricamoises.cl',' 57 242 2248    ', Gerente General')</v>
      </c>
    </row>
    <row r="4599" spans="1:9">
      <c r="A4599" s="3" t="s">
        <v>18577</v>
      </c>
      <c r="B4599" s="3" t="s">
        <v>18572</v>
      </c>
      <c r="C4599" s="3">
        <f>VLOOKUP(B4599,CONSOLIDADO!A$2:E$11786,5,FALSE)</f>
        <v>1258</v>
      </c>
      <c r="D4599" s="3" t="s">
        <v>18573</v>
      </c>
      <c r="E4599" s="3" t="s">
        <v>6905</v>
      </c>
      <c r="F4599" s="3" t="s">
        <v>18578</v>
      </c>
      <c r="G4599" s="3" t="s">
        <v>18579</v>
      </c>
      <c r="I4599" t="str">
        <f t="shared" si="71"/>
        <v>,(1258,' Marlon Soto Carrasco ',' msoto@fabricamoises.cl',' 57 241 0110    ', Gerente Comercial')</v>
      </c>
    </row>
    <row r="4600" spans="1:9">
      <c r="A4600" s="3" t="s">
        <v>18580</v>
      </c>
      <c r="B4600" s="3" t="s">
        <v>18572</v>
      </c>
      <c r="C4600" s="3">
        <f>VLOOKUP(B4600,CONSOLIDADO!A$2:E$11786,5,FALSE)</f>
        <v>1258</v>
      </c>
      <c r="D4600" s="3" t="s">
        <v>18573</v>
      </c>
      <c r="E4600" s="3" t="s">
        <v>6866</v>
      </c>
      <c r="F4600" s="3" t="s">
        <v>18581</v>
      </c>
      <c r="G4600" s="3" t="s">
        <v>18579</v>
      </c>
      <c r="I4600" t="str">
        <f t="shared" si="71"/>
        <v>,(1258,' Andrés Mondaca Estay ',' amondaca@fabricamoises.cl',' 57 241 0110    ', Gerente de Administración y Operaciones')</v>
      </c>
    </row>
    <row r="4601" spans="1:9">
      <c r="A4601" s="3" t="s">
        <v>18583</v>
      </c>
      <c r="B4601" s="3" t="s">
        <v>18582</v>
      </c>
      <c r="C4601" s="3">
        <f>VLOOKUP(B4601,CONSOLIDADO!A$2:E$11786,5,FALSE)</f>
        <v>1259</v>
      </c>
      <c r="D4601" s="3" t="s">
        <v>5150</v>
      </c>
      <c r="E4601" s="3" t="s">
        <v>6739</v>
      </c>
      <c r="F4601" s="3" t="s">
        <v>18584</v>
      </c>
      <c r="G4601" s="3" t="s">
        <v>18585</v>
      </c>
      <c r="I4601" t="str">
        <f t="shared" si="71"/>
        <v>,(1259,' Aguedo Hernández Medina ',' aguedo.hm@gmail.com',' 2 2944 5384    ', Gerente General')</v>
      </c>
    </row>
    <row r="4602" spans="1:9">
      <c r="A4602" s="3" t="s">
        <v>18586</v>
      </c>
      <c r="B4602" s="3" t="s">
        <v>18582</v>
      </c>
      <c r="C4602" s="3">
        <f>VLOOKUP(B4602,CONSOLIDADO!A$2:E$11786,5,FALSE)</f>
        <v>1259</v>
      </c>
      <c r="D4602" s="3" t="s">
        <v>5150</v>
      </c>
      <c r="E4602" s="3" t="s">
        <v>8835</v>
      </c>
      <c r="F4602" s="3" t="s">
        <v>18587</v>
      </c>
      <c r="G4602" s="3" t="s">
        <v>18588</v>
      </c>
      <c r="I4602" t="str">
        <f t="shared" si="71"/>
        <v>,(1259,' Beatriz Hernández Lavanderos ',' beatriz.hernandez@comara.cl',' 2 2944 5364    ', Jefe de Administración y Finanzas')</v>
      </c>
    </row>
    <row r="4603" spans="1:9">
      <c r="A4603" s="3" t="s">
        <v>18589</v>
      </c>
      <c r="B4603" s="3" t="s">
        <v>18582</v>
      </c>
      <c r="C4603" s="3">
        <f>VLOOKUP(B4603,CONSOLIDADO!A$2:E$11786,5,FALSE)</f>
        <v>1259</v>
      </c>
      <c r="D4603" s="3" t="s">
        <v>5150</v>
      </c>
      <c r="E4603" s="3" t="s">
        <v>6843</v>
      </c>
      <c r="F4603" s="3" t="s">
        <v>18590</v>
      </c>
      <c r="G4603" s="3" t="s">
        <v>18585</v>
      </c>
      <c r="I4603" t="str">
        <f t="shared" si="71"/>
        <v>,(1259,' Erick Hernández Lavanderos ',' e.hernandez@comara.cl',' 2 2944 5384    ', Gerente Técnico')</v>
      </c>
    </row>
    <row r="4604" spans="1:9">
      <c r="A4604" s="3" t="s">
        <v>18591</v>
      </c>
      <c r="B4604" s="3" t="s">
        <v>18582</v>
      </c>
      <c r="C4604" s="3">
        <f>VLOOKUP(B4604,CONSOLIDADO!A$2:E$11786,5,FALSE)</f>
        <v>1259</v>
      </c>
      <c r="D4604" s="3" t="s">
        <v>5150</v>
      </c>
      <c r="E4604" s="3" t="s">
        <v>18592</v>
      </c>
      <c r="F4604" s="3" t="s">
        <v>18593</v>
      </c>
      <c r="G4604" s="3" t="s">
        <v>18594</v>
      </c>
      <c r="I4604" t="str">
        <f t="shared" si="71"/>
        <v>,(1259,' Blady Hernández ',' b.hernandez@comara.cl',' 9 9299 6700    ', Gerente de Regiones')</v>
      </c>
    </row>
    <row r="4605" spans="1:9">
      <c r="A4605" s="3" t="s">
        <v>18597</v>
      </c>
      <c r="B4605" s="3" t="s">
        <v>18595</v>
      </c>
      <c r="C4605" s="3">
        <f>VLOOKUP(B4605,CONSOLIDADO!A$2:E$11786,5,FALSE)</f>
        <v>1260</v>
      </c>
      <c r="D4605" s="3" t="s">
        <v>18596</v>
      </c>
      <c r="E4605" s="3" t="s">
        <v>6739</v>
      </c>
      <c r="F4605" s="3" t="s">
        <v>18598</v>
      </c>
      <c r="G4605" s="3" t="s">
        <v>18599</v>
      </c>
      <c r="I4605" t="str">
        <f t="shared" si="71"/>
        <v>,(1260,' Wladimir Fadel Reyes ',' wfadel@w-l.cl',' 2 2952 1000    ', Gerente General')</v>
      </c>
    </row>
    <row r="4606" spans="1:9">
      <c r="A4606" s="3" t="s">
        <v>18600</v>
      </c>
      <c r="B4606" s="3" t="s">
        <v>18595</v>
      </c>
      <c r="C4606" s="3">
        <f>VLOOKUP(B4606,CONSOLIDADO!A$2:E$11786,5,FALSE)</f>
        <v>1260</v>
      </c>
      <c r="D4606" s="3" t="s">
        <v>18596</v>
      </c>
      <c r="E4606" s="3" t="s">
        <v>18601</v>
      </c>
      <c r="F4606" s="3" t="s">
        <v>18602</v>
      </c>
      <c r="G4606" s="3" t="s">
        <v>18599</v>
      </c>
      <c r="I4606" t="str">
        <f t="shared" si="71"/>
        <v>,(1260,' Andrea Triviño Pacheco ',' andrea.trivino@w-l.cl',' 2 2952 1000    ', Gerente de Administración y Finanzas / Subgerente')</v>
      </c>
    </row>
    <row r="4607" spans="1:9">
      <c r="A4607" s="3" t="s">
        <v>18603</v>
      </c>
      <c r="B4607" s="3" t="s">
        <v>18595</v>
      </c>
      <c r="C4607" s="3">
        <f>VLOOKUP(B4607,CONSOLIDADO!A$2:E$11786,5,FALSE)</f>
        <v>1260</v>
      </c>
      <c r="D4607" s="3" t="s">
        <v>18596</v>
      </c>
      <c r="E4607" s="3"/>
      <c r="F4607" s="3"/>
      <c r="G4607" s="3" t="s">
        <v>18604</v>
      </c>
      <c r="I4607" t="str">
        <f t="shared" si="71"/>
        <v>,(1260,' Leonardo Basáez Farías','',' 2 2952 1000',')</v>
      </c>
    </row>
    <row r="4608" spans="1:9">
      <c r="A4608" s="3" t="s">
        <v>18605</v>
      </c>
      <c r="B4608" s="3" t="s">
        <v>18595</v>
      </c>
      <c r="C4608" s="3">
        <f>VLOOKUP(B4608,CONSOLIDADO!A$2:E$11786,5,FALSE)</f>
        <v>1260</v>
      </c>
      <c r="D4608" s="3" t="s">
        <v>18596</v>
      </c>
      <c r="E4608" s="3"/>
      <c r="F4608" s="3"/>
      <c r="G4608" s="3" t="s">
        <v>18606</v>
      </c>
      <c r="I4608" t="str">
        <f t="shared" si="71"/>
        <v>,(1260,' Fredy Basáez Farías','',' 9 9129 5441',')</v>
      </c>
    </row>
    <row r="4609" spans="1:9">
      <c r="A4609" s="3" t="s">
        <v>18608</v>
      </c>
      <c r="B4609" s="3" t="s">
        <v>18607</v>
      </c>
      <c r="C4609" s="3">
        <f>VLOOKUP(B4609,CONSOLIDADO!A$2:E$11786,5,FALSE)</f>
        <v>1261</v>
      </c>
      <c r="D4609" s="3" t="s">
        <v>1823</v>
      </c>
      <c r="E4609" s="3" t="s">
        <v>6739</v>
      </c>
      <c r="F4609" s="3"/>
      <c r="G4609" s="3" t="s">
        <v>18609</v>
      </c>
      <c r="I4609" t="str">
        <f t="shared" si="71"/>
        <v>,(1261,' Héctor Freire Tassara ','',' 2 2784 4950    ', Gerente General')</v>
      </c>
    </row>
    <row r="4610" spans="1:9">
      <c r="A4610" s="3" t="s">
        <v>18610</v>
      </c>
      <c r="B4610" s="3" t="s">
        <v>18607</v>
      </c>
      <c r="C4610" s="3">
        <f>VLOOKUP(B4610,CONSOLIDADO!A$2:E$11786,5,FALSE)</f>
        <v>1261</v>
      </c>
      <c r="D4610" s="3" t="s">
        <v>1823</v>
      </c>
      <c r="E4610" s="3"/>
      <c r="F4610" s="3"/>
      <c r="G4610" s="3" t="s">
        <v>18611</v>
      </c>
      <c r="I4610" t="str">
        <f t="shared" si="71"/>
        <v>,(1261,' Carlos Romero Salomón','',' 2 2784 4950',')</v>
      </c>
    </row>
    <row r="4611" spans="1:9">
      <c r="A4611" s="3" t="s">
        <v>18612</v>
      </c>
      <c r="B4611" s="3" t="s">
        <v>18607</v>
      </c>
      <c r="C4611" s="3">
        <f>VLOOKUP(B4611,CONSOLIDADO!A$2:E$11786,5,FALSE)</f>
        <v>1261</v>
      </c>
      <c r="D4611" s="3" t="s">
        <v>1823</v>
      </c>
      <c r="E4611" s="3" t="s">
        <v>6757</v>
      </c>
      <c r="F4611" s="3" t="s">
        <v>18613</v>
      </c>
      <c r="G4611" s="3" t="s">
        <v>18609</v>
      </c>
      <c r="I4611" t="str">
        <f t="shared" ref="I4611:I4674" si="72">CONCATENATE(",(",C4611,",'",A4611,"','",F4611,"','",G4611,"',",E4611,"')")</f>
        <v>,(1261,' Cristian Pérez Gacitúa ',' cperez@interandina.cl',' 2 2784 4950    ', Gerente de Administración y Finanzas')</v>
      </c>
    </row>
    <row r="4612" spans="1:9">
      <c r="A4612" s="3" t="s">
        <v>18615</v>
      </c>
      <c r="B4612" s="3" t="s">
        <v>18614</v>
      </c>
      <c r="C4612" s="3">
        <f>VLOOKUP(B4612,CONSOLIDADO!A$2:E$11786,5,FALSE)</f>
        <v>1262</v>
      </c>
      <c r="D4612" s="3" t="s">
        <v>6379</v>
      </c>
      <c r="E4612" s="3" t="s">
        <v>6739</v>
      </c>
      <c r="F4612" s="3" t="s">
        <v>18616</v>
      </c>
      <c r="G4612" s="3" t="s">
        <v>18617</v>
      </c>
      <c r="I4612" t="str">
        <f t="shared" si="72"/>
        <v>,(1262,' Erick Lund Pazolz ',' erick.lund@luagher.cl',' 2 2538 4017    ', Gerente General')</v>
      </c>
    </row>
    <row r="4613" spans="1:9">
      <c r="A4613" s="3" t="s">
        <v>18618</v>
      </c>
      <c r="B4613" s="3" t="s">
        <v>18614</v>
      </c>
      <c r="C4613" s="3">
        <f>VLOOKUP(B4613,CONSOLIDADO!A$2:E$11786,5,FALSE)</f>
        <v>1262</v>
      </c>
      <c r="D4613" s="3" t="s">
        <v>6379</v>
      </c>
      <c r="E4613" s="3"/>
      <c r="F4613" s="3"/>
      <c r="G4613" s="3" t="s">
        <v>18619</v>
      </c>
      <c r="I4613" t="str">
        <f t="shared" si="72"/>
        <v>,(1262,' Miguel Herrera Saavedra','',' 2 2538 4017',')</v>
      </c>
    </row>
    <row r="4614" spans="1:9">
      <c r="A4614" s="3" t="s">
        <v>18620</v>
      </c>
      <c r="B4614" s="3" t="s">
        <v>18614</v>
      </c>
      <c r="C4614" s="3">
        <f>VLOOKUP(B4614,CONSOLIDADO!A$2:E$11786,5,FALSE)</f>
        <v>1262</v>
      </c>
      <c r="D4614" s="3" t="s">
        <v>6379</v>
      </c>
      <c r="E4614" s="3" t="s">
        <v>9447</v>
      </c>
      <c r="F4614" s="3" t="s">
        <v>18621</v>
      </c>
      <c r="G4614" s="3" t="s">
        <v>18617</v>
      </c>
      <c r="I4614" t="str">
        <f t="shared" si="72"/>
        <v>,(1262,' Elizabeth Lund Rojas ',' elizabeth.lund@luagher.cl',' 2 2538 4017    ', Subgerente General')</v>
      </c>
    </row>
    <row r="4615" spans="1:9">
      <c r="A4615" s="3" t="s">
        <v>18622</v>
      </c>
      <c r="B4615" s="3" t="s">
        <v>18614</v>
      </c>
      <c r="C4615" s="3">
        <f>VLOOKUP(B4615,CONSOLIDADO!A$2:E$11786,5,FALSE)</f>
        <v>1262</v>
      </c>
      <c r="D4615" s="3" t="s">
        <v>6379</v>
      </c>
      <c r="E4615" s="3" t="s">
        <v>6886</v>
      </c>
      <c r="F4615" s="3" t="s">
        <v>18623</v>
      </c>
      <c r="G4615" s="3" t="s">
        <v>18617</v>
      </c>
      <c r="I4615" t="str">
        <f t="shared" si="72"/>
        <v>,(1262,' Nicolás Cortés Lizama ',' nicolas.cortes@luagher.cl',' 2 2538 4017    ', Gerente de Recursos Humanos')</v>
      </c>
    </row>
    <row r="4616" spans="1:9">
      <c r="A4616" s="3" t="s">
        <v>18625</v>
      </c>
      <c r="B4616" s="3" t="s">
        <v>18624</v>
      </c>
      <c r="C4616" s="3">
        <f>VLOOKUP(B4616,CONSOLIDADO!A$2:E$11786,5,FALSE)</f>
        <v>1263</v>
      </c>
      <c r="D4616" s="3" t="s">
        <v>5275</v>
      </c>
      <c r="E4616" s="3" t="s">
        <v>6739</v>
      </c>
      <c r="F4616" s="3" t="s">
        <v>18626</v>
      </c>
      <c r="G4616" s="3" t="s">
        <v>18627</v>
      </c>
      <c r="I4616" t="str">
        <f t="shared" si="72"/>
        <v>,(1263,' Felipe Eduardo Castaño Tasville ',' fcastano@maquipan.cl',' 2 2747 1452    ', Gerente General')</v>
      </c>
    </row>
    <row r="4617" spans="1:9">
      <c r="A4617" s="3" t="s">
        <v>18628</v>
      </c>
      <c r="B4617" s="3" t="s">
        <v>18624</v>
      </c>
      <c r="C4617" s="3">
        <f>VLOOKUP(B4617,CONSOLIDADO!A$2:E$11786,5,FALSE)</f>
        <v>1263</v>
      </c>
      <c r="D4617" s="3" t="s">
        <v>5275</v>
      </c>
      <c r="E4617" s="3"/>
      <c r="F4617" s="3"/>
      <c r="G4617" s="3" t="s">
        <v>18629</v>
      </c>
      <c r="I4617" t="str">
        <f t="shared" si="72"/>
        <v>,(1263,' Alberto Martín Ruiz','',' 2 2747 1452',')</v>
      </c>
    </row>
    <row r="4618" spans="1:9">
      <c r="A4618" s="3" t="s">
        <v>18632</v>
      </c>
      <c r="B4618" s="3" t="s">
        <v>18630</v>
      </c>
      <c r="C4618" s="3">
        <f>VLOOKUP(B4618,CONSOLIDADO!A$2:E$11786,5,FALSE)</f>
        <v>1264</v>
      </c>
      <c r="D4618" s="3" t="s">
        <v>18631</v>
      </c>
      <c r="E4618" s="3"/>
      <c r="F4618" s="3"/>
      <c r="G4618" s="3" t="s">
        <v>18633</v>
      </c>
      <c r="I4618" t="str">
        <f t="shared" si="72"/>
        <v>,(1264,' Alberto Court Silva','',' 2 2495 4000',')</v>
      </c>
    </row>
    <row r="4619" spans="1:9">
      <c r="A4619" s="3" t="s">
        <v>18634</v>
      </c>
      <c r="B4619" s="3" t="s">
        <v>18630</v>
      </c>
      <c r="C4619" s="3">
        <f>VLOOKUP(B4619,CONSOLIDADO!A$2:E$11786,5,FALSE)</f>
        <v>1264</v>
      </c>
      <c r="D4619" s="3" t="s">
        <v>18631</v>
      </c>
      <c r="E4619" s="3" t="s">
        <v>6757</v>
      </c>
      <c r="F4619" s="3" t="s">
        <v>18635</v>
      </c>
      <c r="G4619" s="3" t="s">
        <v>18636</v>
      </c>
      <c r="I4619" t="str">
        <f t="shared" si="72"/>
        <v>,(1264,' Oscar Cid Grassed ',' ograssed@comulsa.cl',' 2 2495 4000    ', Gerente de Administración y Finanzas')</v>
      </c>
    </row>
    <row r="4620" spans="1:9">
      <c r="A4620" s="3" t="s">
        <v>18637</v>
      </c>
      <c r="B4620" s="3" t="s">
        <v>18630</v>
      </c>
      <c r="C4620" s="3">
        <f>VLOOKUP(B4620,CONSOLIDADO!A$2:E$11786,5,FALSE)</f>
        <v>1264</v>
      </c>
      <c r="D4620" s="3" t="s">
        <v>18631</v>
      </c>
      <c r="E4620" s="3" t="s">
        <v>7140</v>
      </c>
      <c r="F4620" s="3" t="s">
        <v>18638</v>
      </c>
      <c r="G4620" s="3" t="s">
        <v>18636</v>
      </c>
      <c r="I4620" t="str">
        <f t="shared" si="72"/>
        <v>,(1264,' Jaime Jiménez Baro ',' jaime.jimenez@comulsa.cl',' 2 2495 4000    ', Gerente de Ventas')</v>
      </c>
    </row>
    <row r="4621" spans="1:9">
      <c r="A4621" s="3" t="s">
        <v>18639</v>
      </c>
      <c r="B4621" s="3" t="s">
        <v>18630</v>
      </c>
      <c r="C4621" s="3">
        <f>VLOOKUP(B4621,CONSOLIDADO!A$2:E$11786,5,FALSE)</f>
        <v>1264</v>
      </c>
      <c r="D4621" s="3" t="s">
        <v>18631</v>
      </c>
      <c r="E4621" s="3" t="s">
        <v>18640</v>
      </c>
      <c r="F4621" s="3" t="s">
        <v>18641</v>
      </c>
      <c r="G4621" s="3" t="s">
        <v>18636</v>
      </c>
      <c r="I4621" t="str">
        <f t="shared" si="72"/>
        <v>,(1264,' Sergio Jiménez López ',' sjimenez@Comulsa.cl',' 2 2495 4000    ', Gerente de Ventas Zona Sur')</v>
      </c>
    </row>
    <row r="4622" spans="1:9">
      <c r="A4622" s="3" t="s">
        <v>18644</v>
      </c>
      <c r="B4622" s="3" t="s">
        <v>18642</v>
      </c>
      <c r="C4622" s="3">
        <f>VLOOKUP(B4622,CONSOLIDADO!A$2:E$11786,5,FALSE)</f>
        <v>1265</v>
      </c>
      <c r="D4622" s="3" t="s">
        <v>18643</v>
      </c>
      <c r="E4622" s="3"/>
      <c r="F4622" s="3"/>
      <c r="G4622" s="3" t="s">
        <v>18645</v>
      </c>
      <c r="I4622" t="str">
        <f t="shared" si="72"/>
        <v>,(1265,' Juan Luis Piwonka Ariztía','',' 2 2411 0150',')</v>
      </c>
    </row>
    <row r="4623" spans="1:9">
      <c r="A4623" s="3" t="s">
        <v>18646</v>
      </c>
      <c r="B4623" s="3" t="s">
        <v>18642</v>
      </c>
      <c r="C4623" s="3">
        <f>VLOOKUP(B4623,CONSOLIDADO!A$2:E$11786,5,FALSE)</f>
        <v>1265</v>
      </c>
      <c r="D4623" s="3" t="s">
        <v>18643</v>
      </c>
      <c r="E4623" s="3" t="s">
        <v>6757</v>
      </c>
      <c r="F4623" s="3" t="s">
        <v>18647</v>
      </c>
      <c r="G4623" s="3" t="s">
        <v>18648</v>
      </c>
      <c r="I4623" t="str">
        <f t="shared" si="72"/>
        <v>,(1265,' Crescente Valle Rivera ',' cvalle@novaverde.cl',' 2 2411 0150    ', Gerente de Administración y Finanzas')</v>
      </c>
    </row>
    <row r="4624" spans="1:9">
      <c r="A4624" s="3" t="s">
        <v>18649</v>
      </c>
      <c r="B4624" s="3" t="s">
        <v>18642</v>
      </c>
      <c r="C4624" s="3">
        <f>VLOOKUP(B4624,CONSOLIDADO!A$2:E$11786,5,FALSE)</f>
        <v>1265</v>
      </c>
      <c r="D4624" s="3" t="s">
        <v>18643</v>
      </c>
      <c r="E4624" s="3"/>
      <c r="F4624" s="3"/>
      <c r="G4624" s="3" t="s">
        <v>18645</v>
      </c>
      <c r="I4624" t="str">
        <f t="shared" si="72"/>
        <v>,(1265,' Rodrigo Aguayo Pumpin','',' 2 2411 0150',')</v>
      </c>
    </row>
    <row r="4625" spans="1:9">
      <c r="A4625" s="3" t="s">
        <v>18651</v>
      </c>
      <c r="B4625" s="3" t="s">
        <v>18650</v>
      </c>
      <c r="C4625" s="3">
        <f>VLOOKUP(B4625,CONSOLIDADO!A$2:E$11786,5,FALSE)</f>
        <v>1266</v>
      </c>
      <c r="D4625" s="3" t="s">
        <v>605</v>
      </c>
      <c r="E4625" s="3" t="s">
        <v>6739</v>
      </c>
      <c r="F4625" s="3" t="s">
        <v>18652</v>
      </c>
      <c r="G4625" s="3" t="s">
        <v>18653</v>
      </c>
      <c r="I4625" t="str">
        <f t="shared" si="72"/>
        <v>,(1266,' Ronald Peter Barlow Hernández ',' ronald.barlow@skretting.com',' 65 229 9530    ', Gerente General')</v>
      </c>
    </row>
    <row r="4626" spans="1:9">
      <c r="A4626" s="3" t="s">
        <v>18654</v>
      </c>
      <c r="B4626" s="3" t="s">
        <v>18650</v>
      </c>
      <c r="C4626" s="3">
        <f>VLOOKUP(B4626,CONSOLIDADO!A$2:E$11786,5,FALSE)</f>
        <v>1266</v>
      </c>
      <c r="D4626" s="3" t="s">
        <v>605</v>
      </c>
      <c r="E4626" s="3" t="s">
        <v>6757</v>
      </c>
      <c r="F4626" s="3" t="s">
        <v>18655</v>
      </c>
      <c r="G4626" s="3" t="s">
        <v>18656</v>
      </c>
      <c r="I4626" t="str">
        <f t="shared" si="72"/>
        <v>,(1266,' Jean Carlos Hidalgo Gamboa ',' evelyn.senn@skretting.com',' 64 224 1200    ', Gerente de Administración y Finanzas')</v>
      </c>
    </row>
    <row r="4627" spans="1:9">
      <c r="A4627" s="3" t="s">
        <v>18657</v>
      </c>
      <c r="B4627" s="3" t="s">
        <v>18650</v>
      </c>
      <c r="C4627" s="3">
        <f>VLOOKUP(B4627,CONSOLIDADO!A$2:E$11786,5,FALSE)</f>
        <v>1266</v>
      </c>
      <c r="D4627" s="3" t="s">
        <v>605</v>
      </c>
      <c r="E4627" s="3" t="s">
        <v>8364</v>
      </c>
      <c r="F4627" s="3" t="s">
        <v>18655</v>
      </c>
      <c r="G4627" s="3" t="s">
        <v>18658</v>
      </c>
      <c r="I4627" t="str">
        <f t="shared" si="72"/>
        <v>,(1266,' Alvaro Cifuentes Montes ',' evelyn.senn@skretting.com',' 64 224 1231    ', Gerente de Producción')</v>
      </c>
    </row>
    <row r="4628" spans="1:9">
      <c r="A4628" s="3" t="s">
        <v>18659</v>
      </c>
      <c r="B4628" s="3" t="s">
        <v>18650</v>
      </c>
      <c r="C4628" s="3">
        <f>VLOOKUP(B4628,CONSOLIDADO!A$2:E$11786,5,FALSE)</f>
        <v>1266</v>
      </c>
      <c r="D4628" s="3" t="s">
        <v>605</v>
      </c>
      <c r="E4628" s="3" t="s">
        <v>18660</v>
      </c>
      <c r="F4628" s="3" t="s">
        <v>18661</v>
      </c>
      <c r="G4628" s="3" t="s">
        <v>18656</v>
      </c>
      <c r="I4628" t="str">
        <f t="shared" si="72"/>
        <v>,(1266,' Alejandro Reyes Pinto ',' alejandro.reyes@skretting.com',' 64 224 1200    ', Gerente de Compras')</v>
      </c>
    </row>
    <row r="4629" spans="1:9">
      <c r="A4629" s="3" t="s">
        <v>18664</v>
      </c>
      <c r="B4629" s="3" t="s">
        <v>18662</v>
      </c>
      <c r="C4629" s="3">
        <f>VLOOKUP(B4629,CONSOLIDADO!A$2:E$11786,5,FALSE)</f>
        <v>1267</v>
      </c>
      <c r="D4629" s="3" t="s">
        <v>18663</v>
      </c>
      <c r="E4629" s="3" t="s">
        <v>9631</v>
      </c>
      <c r="F4629" s="3"/>
      <c r="G4629" s="3" t="s">
        <v>18665</v>
      </c>
      <c r="I4629" t="str">
        <f t="shared" si="72"/>
        <v>,(1267,' Sergio Orlando Fuentes Andrade ','',' 41 223 9641    ', Gerente')</v>
      </c>
    </row>
    <row r="4630" spans="1:9">
      <c r="A4630" s="3" t="s">
        <v>18666</v>
      </c>
      <c r="B4630" s="3" t="s">
        <v>18662</v>
      </c>
      <c r="C4630" s="3">
        <f>VLOOKUP(B4630,CONSOLIDADO!A$2:E$11786,5,FALSE)</f>
        <v>1267</v>
      </c>
      <c r="D4630" s="3" t="s">
        <v>18663</v>
      </c>
      <c r="E4630" s="3" t="s">
        <v>7140</v>
      </c>
      <c r="F4630" s="3"/>
      <c r="G4630" s="3" t="s">
        <v>18667</v>
      </c>
      <c r="I4630" t="str">
        <f t="shared" si="72"/>
        <v>,(1267,' Jaime Andrés Gómez Fuentes ','',' 71 224 6056    ', Gerente de Ventas')</v>
      </c>
    </row>
    <row r="4631" spans="1:9">
      <c r="A4631" s="3" t="s">
        <v>18670</v>
      </c>
      <c r="B4631" s="3" t="s">
        <v>18668</v>
      </c>
      <c r="C4631" s="3">
        <f>VLOOKUP(B4631,CONSOLIDADO!A$2:E$11786,5,FALSE)</f>
        <v>1268</v>
      </c>
      <c r="D4631" s="3" t="s">
        <v>18669</v>
      </c>
      <c r="E4631" s="3"/>
      <c r="F4631" s="3"/>
      <c r="G4631" s="3" t="s">
        <v>18671</v>
      </c>
      <c r="I4631" t="str">
        <f t="shared" si="72"/>
        <v>,(1268,' Olga Sánchez Escobar','',' 2 2773 1332',')</v>
      </c>
    </row>
    <row r="4632" spans="1:9">
      <c r="A4632" s="3" t="s">
        <v>18674</v>
      </c>
      <c r="B4632" s="3" t="s">
        <v>18672</v>
      </c>
      <c r="C4632" s="3">
        <f>VLOOKUP(B4632,CONSOLIDADO!A$2:E$11786,5,FALSE)</f>
        <v>1269</v>
      </c>
      <c r="D4632" s="3" t="s">
        <v>18673</v>
      </c>
      <c r="E4632" s="3" t="s">
        <v>6739</v>
      </c>
      <c r="F4632" s="3" t="s">
        <v>18675</v>
      </c>
      <c r="G4632" s="3" t="s">
        <v>18676</v>
      </c>
      <c r="I4632" t="str">
        <f t="shared" si="72"/>
        <v>,(1269,' Guillermo Linzmayer Mengoni ',' criticas@tagler.cl',' 2 2478 1100    ', Gerente General')</v>
      </c>
    </row>
    <row r="4633" spans="1:9">
      <c r="A4633" s="3" t="s">
        <v>18677</v>
      </c>
      <c r="B4633" s="3" t="s">
        <v>18672</v>
      </c>
      <c r="C4633" s="3">
        <f>VLOOKUP(B4633,CONSOLIDADO!A$2:E$11786,5,FALSE)</f>
        <v>1269</v>
      </c>
      <c r="D4633" s="3" t="s">
        <v>18673</v>
      </c>
      <c r="E4633" s="3" t="s">
        <v>10205</v>
      </c>
      <c r="F4633" s="3" t="s">
        <v>18678</v>
      </c>
      <c r="G4633" s="3" t="s">
        <v>18676</v>
      </c>
      <c r="I4633" t="str">
        <f t="shared" si="72"/>
        <v>,(1269,' José Antonio Espinoza Mondaca ',' jaespinoza@tagler.cl',' 2 2478 1100    ', Representante Legal')</v>
      </c>
    </row>
    <row r="4634" spans="1:9">
      <c r="A4634" s="3" t="s">
        <v>18681</v>
      </c>
      <c r="B4634" s="3" t="s">
        <v>18679</v>
      </c>
      <c r="C4634" s="3">
        <f>VLOOKUP(B4634,CONSOLIDADO!A$2:E$11786,5,FALSE)</f>
        <v>1270</v>
      </c>
      <c r="D4634" s="3" t="s">
        <v>18680</v>
      </c>
      <c r="E4634" s="3" t="s">
        <v>7409</v>
      </c>
      <c r="F4634" s="3" t="s">
        <v>18682</v>
      </c>
      <c r="G4634" s="3" t="s">
        <v>18683</v>
      </c>
      <c r="I4634" t="str">
        <f t="shared" si="72"/>
        <v>,(1270,' Reinaldo Reuss Neilson ',' rreuss@comexsa.cl',' 2 2683 6062    ', Presidente Ejecutivo')</v>
      </c>
    </row>
    <row r="4635" spans="1:9">
      <c r="A4635" s="3" t="s">
        <v>18684</v>
      </c>
      <c r="B4635" s="3" t="s">
        <v>18679</v>
      </c>
      <c r="C4635" s="3">
        <f>VLOOKUP(B4635,CONSOLIDADO!A$2:E$11786,5,FALSE)</f>
        <v>1270</v>
      </c>
      <c r="D4635" s="3" t="s">
        <v>18680</v>
      </c>
      <c r="E4635" s="3" t="s">
        <v>8137</v>
      </c>
      <c r="F4635" s="3" t="s">
        <v>18685</v>
      </c>
      <c r="G4635" s="3" t="s">
        <v>18683</v>
      </c>
      <c r="I4635" t="str">
        <f t="shared" si="72"/>
        <v>,(1270,' Alvaro Aguilera Rodríguez ',' aaguilera@comexsa.cl',' 2 2683 6062    ', Gerente de Negocios')</v>
      </c>
    </row>
    <row r="4636" spans="1:9">
      <c r="A4636" s="3" t="s">
        <v>18686</v>
      </c>
      <c r="B4636" s="3" t="s">
        <v>18679</v>
      </c>
      <c r="C4636" s="3">
        <f>VLOOKUP(B4636,CONSOLIDADO!A$2:E$11786,5,FALSE)</f>
        <v>1270</v>
      </c>
      <c r="D4636" s="3" t="s">
        <v>18680</v>
      </c>
      <c r="E4636" s="3" t="s">
        <v>18687</v>
      </c>
      <c r="F4636" s="3" t="s">
        <v>18688</v>
      </c>
      <c r="G4636" s="3" t="s">
        <v>18683</v>
      </c>
      <c r="I4636" t="str">
        <f t="shared" si="72"/>
        <v>,(1270,' Claudia Reuss Giovinazzi ',' creuss@comexsa.cl',' 2 2683 6062    ', Contralor y Jefe de Recursos Humanos')</v>
      </c>
    </row>
    <row r="4637" spans="1:9">
      <c r="A4637" s="3" t="s">
        <v>18689</v>
      </c>
      <c r="B4637" s="3" t="s">
        <v>18679</v>
      </c>
      <c r="C4637" s="3">
        <f>VLOOKUP(B4637,CONSOLIDADO!A$2:E$11786,5,FALSE)</f>
        <v>1270</v>
      </c>
      <c r="D4637" s="3" t="s">
        <v>18680</v>
      </c>
      <c r="E4637" s="3" t="s">
        <v>10668</v>
      </c>
      <c r="F4637" s="3" t="s">
        <v>18690</v>
      </c>
      <c r="G4637" s="3" t="s">
        <v>18683</v>
      </c>
      <c r="I4637" t="str">
        <f t="shared" si="72"/>
        <v>,(1270,' Evelyn Timar Spinrad ',' etimar@comexsa.cl',' 2 2683 6062    ', Jefa de Administración y Finanzas')</v>
      </c>
    </row>
    <row r="4638" spans="1:9">
      <c r="A4638" s="3" t="s">
        <v>18691</v>
      </c>
      <c r="B4638" s="3" t="s">
        <v>18679</v>
      </c>
      <c r="C4638" s="3">
        <f>VLOOKUP(B4638,CONSOLIDADO!A$2:E$11786,5,FALSE)</f>
        <v>1270</v>
      </c>
      <c r="D4638" s="3" t="s">
        <v>18680</v>
      </c>
      <c r="E4638" s="3" t="s">
        <v>7293</v>
      </c>
      <c r="F4638" s="3" t="s">
        <v>18692</v>
      </c>
      <c r="G4638" s="3" t="s">
        <v>18683</v>
      </c>
      <c r="I4638" t="str">
        <f t="shared" si="72"/>
        <v>,(1270,' Augusto Carrasco Moraga ',' acarrasco@comexsa.cl',' 2 2683 6062    ', Ventas')</v>
      </c>
    </row>
    <row r="4639" spans="1:9">
      <c r="A4639" s="3" t="s">
        <v>18693</v>
      </c>
      <c r="B4639" s="3" t="s">
        <v>18679</v>
      </c>
      <c r="C4639" s="3">
        <f>VLOOKUP(B4639,CONSOLIDADO!A$2:E$11786,5,FALSE)</f>
        <v>1270</v>
      </c>
      <c r="D4639" s="3" t="s">
        <v>18680</v>
      </c>
      <c r="E4639" s="3"/>
      <c r="F4639" s="3"/>
      <c r="G4639" s="3" t="s">
        <v>18694</v>
      </c>
      <c r="I4639" t="str">
        <f t="shared" si="72"/>
        <v>,(1270,' Patricio Lillo Pardo','',' 2 2683 6062',')</v>
      </c>
    </row>
    <row r="4640" spans="1:9">
      <c r="A4640" s="3" t="s">
        <v>18697</v>
      </c>
      <c r="B4640" s="3" t="s">
        <v>18695</v>
      </c>
      <c r="C4640" s="3">
        <f>VLOOKUP(B4640,CONSOLIDADO!A$2:E$11786,5,FALSE)</f>
        <v>1271</v>
      </c>
      <c r="D4640" s="3" t="s">
        <v>18696</v>
      </c>
      <c r="E4640" s="3" t="s">
        <v>6739</v>
      </c>
      <c r="F4640" s="3" t="s">
        <v>18698</v>
      </c>
      <c r="G4640" s="3" t="s">
        <v>18699</v>
      </c>
      <c r="I4640" t="str">
        <f t="shared" si="72"/>
        <v>,(1271,' Rodrigo Villa Mardel ',' rodrigo.villa@comfrut.com',' 2 2334 6088    ', Gerente General')</v>
      </c>
    </row>
    <row r="4641" spans="1:9">
      <c r="A4641" s="3" t="s">
        <v>18700</v>
      </c>
      <c r="B4641" s="3" t="s">
        <v>18695</v>
      </c>
      <c r="C4641" s="3">
        <f>VLOOKUP(B4641,CONSOLIDADO!A$2:E$11786,5,FALSE)</f>
        <v>1271</v>
      </c>
      <c r="D4641" s="3" t="s">
        <v>18696</v>
      </c>
      <c r="E4641" s="3" t="s">
        <v>6986</v>
      </c>
      <c r="F4641" s="3" t="s">
        <v>18701</v>
      </c>
      <c r="G4641" s="3" t="s">
        <v>18699</v>
      </c>
      <c r="I4641" t="str">
        <f t="shared" si="72"/>
        <v>,(1271,' Juan Venegas Núñez ',' juan.venegas@comfrut.com',' 2 2334 6088    ', Gerente de Finanzas')</v>
      </c>
    </row>
    <row r="4642" spans="1:9">
      <c r="A4642" s="3" t="s">
        <v>18703</v>
      </c>
      <c r="B4642" s="3" t="s">
        <v>18702</v>
      </c>
      <c r="C4642" s="3">
        <f>VLOOKUP(B4642,CONSOLIDADO!A$2:E$11786,5,FALSE)</f>
        <v>1272</v>
      </c>
      <c r="D4642" s="3" t="s">
        <v>6379</v>
      </c>
      <c r="E4642" s="3" t="s">
        <v>6739</v>
      </c>
      <c r="F4642" s="3" t="s">
        <v>18704</v>
      </c>
      <c r="G4642" s="3" t="s">
        <v>18705</v>
      </c>
      <c r="I4642" t="str">
        <f t="shared" si="72"/>
        <v>,(1272,' Eduardo Viada Aretxabala ',' acalderon@grupoerrazuriz.cl',' 2 2540 6269    ', Gerente General')</v>
      </c>
    </row>
    <row r="4643" spans="1:9">
      <c r="A4643" s="3" t="s">
        <v>18708</v>
      </c>
      <c r="B4643" s="3" t="s">
        <v>18706</v>
      </c>
      <c r="C4643" s="3">
        <f>VLOOKUP(B4643,CONSOLIDADO!A$2:E$11786,5,FALSE)</f>
        <v>1273</v>
      </c>
      <c r="D4643" s="3" t="s">
        <v>18707</v>
      </c>
      <c r="E4643" s="3"/>
      <c r="F4643" s="3"/>
      <c r="G4643" s="3" t="s">
        <v>18709</v>
      </c>
      <c r="I4643" t="str">
        <f t="shared" si="72"/>
        <v>,(1273,' Francisco Javier López Díaz','',' 2 2470 2605',')</v>
      </c>
    </row>
    <row r="4644" spans="1:9">
      <c r="A4644" s="3" t="s">
        <v>18710</v>
      </c>
      <c r="B4644" s="3" t="s">
        <v>18706</v>
      </c>
      <c r="C4644" s="3">
        <f>VLOOKUP(B4644,CONSOLIDADO!A$2:E$11786,5,FALSE)</f>
        <v>1273</v>
      </c>
      <c r="D4644" s="3" t="s">
        <v>18707</v>
      </c>
      <c r="E4644" s="3" t="s">
        <v>6959</v>
      </c>
      <c r="F4644" s="3" t="s">
        <v>18711</v>
      </c>
      <c r="G4644" s="3" t="s">
        <v>18712</v>
      </c>
      <c r="I4644" t="str">
        <f t="shared" si="72"/>
        <v>,(1273,' Jaime Salas Kurte ',' jaime.salas@cchen.cl',' 2 2470 2600    ', Director Ejecutivo')</v>
      </c>
    </row>
    <row r="4645" spans="1:9">
      <c r="A4645" s="3" t="s">
        <v>18713</v>
      </c>
      <c r="B4645" s="3" t="s">
        <v>18706</v>
      </c>
      <c r="C4645" s="3">
        <f>VLOOKUP(B4645,CONSOLIDADO!A$2:E$11786,5,FALSE)</f>
        <v>1273</v>
      </c>
      <c r="D4645" s="3" t="s">
        <v>18707</v>
      </c>
      <c r="E4645" s="3" t="s">
        <v>18714</v>
      </c>
      <c r="F4645" s="3" t="s">
        <v>18715</v>
      </c>
      <c r="G4645" s="3" t="s">
        <v>18716</v>
      </c>
      <c r="I4645" t="str">
        <f t="shared" si="72"/>
        <v>,(1273,' Mauricio Lichtemberg Villarroel ',' mauricio.lichtemberg@cchen.cl',' 2 2364 6261    ', Jefe División Seguridad Nuclear y Radiológica')</v>
      </c>
    </row>
    <row r="4646" spans="1:9">
      <c r="A4646" s="3" t="s">
        <v>18717</v>
      </c>
      <c r="B4646" s="3" t="s">
        <v>18706</v>
      </c>
      <c r="C4646" s="3">
        <f>VLOOKUP(B4646,CONSOLIDADO!A$2:E$11786,5,FALSE)</f>
        <v>1273</v>
      </c>
      <c r="D4646" s="3" t="s">
        <v>18707</v>
      </c>
      <c r="E4646" s="3" t="s">
        <v>18718</v>
      </c>
      <c r="F4646" s="3" t="s">
        <v>18719</v>
      </c>
      <c r="G4646" s="3" t="s">
        <v>18720</v>
      </c>
      <c r="I4646" t="str">
        <f t="shared" si="72"/>
        <v>,(1273,' Ernesto Correa Alvarez ',' ernesto.correa@cchen.cl',' 2 2364 6276    ', Jefe División Producción y Servicios')</v>
      </c>
    </row>
    <row r="4647" spans="1:9">
      <c r="A4647" s="3" t="s">
        <v>18721</v>
      </c>
      <c r="B4647" s="3" t="s">
        <v>18706</v>
      </c>
      <c r="C4647" s="3">
        <f>VLOOKUP(B4647,CONSOLIDADO!A$2:E$11786,5,FALSE)</f>
        <v>1273</v>
      </c>
      <c r="D4647" s="3" t="s">
        <v>18707</v>
      </c>
      <c r="E4647" s="3" t="s">
        <v>18722</v>
      </c>
      <c r="F4647" s="3" t="s">
        <v>18723</v>
      </c>
      <c r="G4647" s="3" t="s">
        <v>18724</v>
      </c>
      <c r="I4647" t="str">
        <f t="shared" si="72"/>
        <v>,(1273,' Mauricio Lorca Miranda ',' mauricio.lorca@cchen.cl',' 2 2364 6183    ', Jefe División Investigación y Aplicaciones Nucleares')</v>
      </c>
    </row>
    <row r="4648" spans="1:9">
      <c r="A4648" s="3" t="s">
        <v>18726</v>
      </c>
      <c r="B4648" s="3" t="s">
        <v>18725</v>
      </c>
      <c r="C4648" s="3">
        <f>VLOOKUP(B4648,CONSOLIDADO!A$2:E$11786,5,FALSE)</f>
        <v>1274</v>
      </c>
      <c r="D4648" s="3" t="s">
        <v>3925</v>
      </c>
      <c r="E4648" s="3" t="s">
        <v>18727</v>
      </c>
      <c r="F4648" s="3" t="s">
        <v>18728</v>
      </c>
      <c r="G4648" s="3" t="s">
        <v>18729</v>
      </c>
      <c r="I4648" t="str">
        <f t="shared" si="72"/>
        <v>,(1274,' Jorge Cantallopts Araya ',' phuaiqui@cochilco.cl',' 2 2382 8217    ', Vicepresidente Ejecutivo (S)')</v>
      </c>
    </row>
    <row r="4649" spans="1:9">
      <c r="A4649" s="3" t="s">
        <v>18730</v>
      </c>
      <c r="B4649" s="3" t="s">
        <v>18725</v>
      </c>
      <c r="C4649" s="3">
        <f>VLOOKUP(B4649,CONSOLIDADO!A$2:E$11786,5,FALSE)</f>
        <v>1274</v>
      </c>
      <c r="D4649" s="3" t="s">
        <v>3925</v>
      </c>
      <c r="E4649" s="3" t="s">
        <v>18731</v>
      </c>
      <c r="F4649" s="3" t="s">
        <v>18732</v>
      </c>
      <c r="G4649" s="3" t="s">
        <v>18733</v>
      </c>
      <c r="I4649" t="str">
        <f t="shared" si="72"/>
        <v>,(1274,' Eduardo Ramírez Sieglitz ',' pgatica@cochilco.cl',' 2 2382 8215    ', Director de Fiscalización Minería')</v>
      </c>
    </row>
    <row r="4650" spans="1:9">
      <c r="A4650" s="3" t="s">
        <v>18734</v>
      </c>
      <c r="B4650" s="3" t="s">
        <v>18725</v>
      </c>
      <c r="C4650" s="3">
        <f>VLOOKUP(B4650,CONSOLIDADO!A$2:E$11786,5,FALSE)</f>
        <v>1274</v>
      </c>
      <c r="D4650" s="3" t="s">
        <v>3925</v>
      </c>
      <c r="E4650" s="3" t="s">
        <v>18735</v>
      </c>
      <c r="F4650" s="3" t="s">
        <v>18728</v>
      </c>
      <c r="G4650" s="3" t="s">
        <v>18736</v>
      </c>
      <c r="I4650" t="str">
        <f t="shared" si="72"/>
        <v>,(1274,' Víctor Garay Lucero ',' phuaiqui@cochilco.cl',' 2 2382 8212    ', Director de Estudio y Políticas Públicas (S)')</v>
      </c>
    </row>
    <row r="4651" spans="1:9">
      <c r="A4651" s="3" t="s">
        <v>18737</v>
      </c>
      <c r="B4651" s="3" t="s">
        <v>18725</v>
      </c>
      <c r="C4651" s="3">
        <f>VLOOKUP(B4651,CONSOLIDADO!A$2:E$11786,5,FALSE)</f>
        <v>1274</v>
      </c>
      <c r="D4651" s="3" t="s">
        <v>3925</v>
      </c>
      <c r="E4651" s="3" t="s">
        <v>18738</v>
      </c>
      <c r="F4651" s="3" t="s">
        <v>18739</v>
      </c>
      <c r="G4651" s="3" t="s">
        <v>18740</v>
      </c>
      <c r="I4651" t="str">
        <f t="shared" si="72"/>
        <v>,(1274,' Eduardo Jiménez López ',' ejimenez@cochilco.cl',' 2 2382 8213    ', Director Evaluación de Gestión Estratégica - DEE')</v>
      </c>
    </row>
    <row r="4652" spans="1:9">
      <c r="A4652" s="3" t="s">
        <v>18741</v>
      </c>
      <c r="B4652" s="3" t="s">
        <v>18725</v>
      </c>
      <c r="C4652" s="3">
        <f>VLOOKUP(B4652,CONSOLIDADO!A$2:E$11786,5,FALSE)</f>
        <v>1274</v>
      </c>
      <c r="D4652" s="3" t="s">
        <v>3925</v>
      </c>
      <c r="E4652" s="3"/>
      <c r="F4652" s="3"/>
      <c r="G4652" s="3" t="s">
        <v>18742</v>
      </c>
      <c r="I4652" t="str">
        <f t="shared" si="72"/>
        <v>,(1274,' John Moreno Rojas','',' 2 2382 8270',')</v>
      </c>
    </row>
    <row r="4653" spans="1:9">
      <c r="A4653" s="3" t="s">
        <v>18744</v>
      </c>
      <c r="B4653" s="3" t="s">
        <v>18743</v>
      </c>
      <c r="C4653" s="3">
        <f>VLOOKUP(B4653,CONSOLIDADO!A$2:E$11786,5,FALSE)</f>
        <v>1275</v>
      </c>
      <c r="D4653" s="3" t="s">
        <v>5540</v>
      </c>
      <c r="E4653" s="3" t="s">
        <v>18745</v>
      </c>
      <c r="F4653" s="3" t="s">
        <v>18746</v>
      </c>
      <c r="G4653" s="3" t="s">
        <v>18747</v>
      </c>
      <c r="I4653" t="str">
        <f t="shared" si="72"/>
        <v>,(1275,' Alicia Barcena Ibarra ',' alicia.barcena@cepal.org',' 2 2210 2553    ', Secretaria Ejecutiva')</v>
      </c>
    </row>
    <row r="4654" spans="1:9">
      <c r="A4654" s="3" t="s">
        <v>18748</v>
      </c>
      <c r="B4654" s="3" t="s">
        <v>18743</v>
      </c>
      <c r="C4654" s="3">
        <f>VLOOKUP(B4654,CONSOLIDADO!A$2:E$11786,5,FALSE)</f>
        <v>1275</v>
      </c>
      <c r="D4654" s="3" t="s">
        <v>5540</v>
      </c>
      <c r="E4654" s="3" t="s">
        <v>18749</v>
      </c>
      <c r="F4654" s="3" t="s">
        <v>18750</v>
      </c>
      <c r="G4654" s="3" t="s">
        <v>18751</v>
      </c>
      <c r="I4654" t="str">
        <f t="shared" si="72"/>
        <v>,(1275,' Raúl García Buchaca ',' raul.garcia-buchaca@cepal.org',' 2 2210 2568    ', Secretario Adjunto')</v>
      </c>
    </row>
    <row r="4655" spans="1:9">
      <c r="A4655" s="3" t="s">
        <v>18752</v>
      </c>
      <c r="B4655" s="3" t="s">
        <v>18743</v>
      </c>
      <c r="C4655" s="3">
        <f>VLOOKUP(B4655,CONSOLIDADO!A$2:E$11786,5,FALSE)</f>
        <v>1275</v>
      </c>
      <c r="D4655" s="3" t="s">
        <v>5540</v>
      </c>
      <c r="E4655" s="3" t="s">
        <v>18753</v>
      </c>
      <c r="F4655" s="3" t="s">
        <v>18754</v>
      </c>
      <c r="G4655" s="3" t="s">
        <v>18755</v>
      </c>
      <c r="I4655" t="str">
        <f t="shared" si="72"/>
        <v>,(1275,' Luis F. Yáñez Pavez ',' luis.yanez@cepal.org',' 2 2210 2670    ', Secretario de la Comisión')</v>
      </c>
    </row>
    <row r="4656" spans="1:9">
      <c r="A4656" s="3" t="s">
        <v>18757</v>
      </c>
      <c r="B4656" s="3" t="s">
        <v>18756</v>
      </c>
      <c r="C4656" s="3">
        <f>VLOOKUP(B4656,CONSOLIDADO!A$2:E$11786,5,FALSE)</f>
        <v>1276</v>
      </c>
      <c r="D4656" s="3" t="s">
        <v>3925</v>
      </c>
      <c r="E4656" s="3" t="s">
        <v>18758</v>
      </c>
      <c r="F4656" s="3"/>
      <c r="G4656" s="3" t="s">
        <v>18759</v>
      </c>
      <c r="I4656" t="str">
        <f t="shared" si="72"/>
        <v>,(1276,' José Venegas Maluenda ','',' 2 2797 2600    ', Secretario Ejecutivo')</v>
      </c>
    </row>
    <row r="4657" spans="1:9">
      <c r="A4657" s="3" t="s">
        <v>18762</v>
      </c>
      <c r="B4657" s="3" t="s">
        <v>18760</v>
      </c>
      <c r="C4657" s="3">
        <f>VLOOKUP(B4657,CONSOLIDADO!A$2:E$11786,5,FALSE)</f>
        <v>1277</v>
      </c>
      <c r="D4657" s="3" t="s">
        <v>18761</v>
      </c>
      <c r="E4657" s="3" t="s">
        <v>18763</v>
      </c>
      <c r="F4657" s="3" t="s">
        <v>18764</v>
      </c>
      <c r="G4657" s="3" t="s">
        <v>18765</v>
      </c>
      <c r="I4657" t="str">
        <f t="shared" si="72"/>
        <v>,(1277,' Mariane Krause J. ',' ltoro@conicyt.cl',' 2 2365 4406    ', Presidente del Consejo CONICYT')</v>
      </c>
    </row>
    <row r="4658" spans="1:9">
      <c r="A4658" s="3" t="s">
        <v>18766</v>
      </c>
      <c r="B4658" s="3" t="s">
        <v>18760</v>
      </c>
      <c r="C4658" s="3">
        <f>VLOOKUP(B4658,CONSOLIDADO!A$2:E$11786,5,FALSE)</f>
        <v>1277</v>
      </c>
      <c r="D4658" s="3" t="s">
        <v>18761</v>
      </c>
      <c r="E4658" s="3" t="s">
        <v>10041</v>
      </c>
      <c r="F4658" s="3" t="s">
        <v>18767</v>
      </c>
      <c r="G4658" s="3" t="s">
        <v>18768</v>
      </c>
      <c r="I4658" t="str">
        <f t="shared" si="72"/>
        <v>,(1277,' Aisén Etcheverry R. ',' cpalominos@conicyt.cl',' 2 2365 4405    ', Directora Ejecutiva')</v>
      </c>
    </row>
    <row r="4659" spans="1:9">
      <c r="A4659" s="3" t="s">
        <v>18770</v>
      </c>
      <c r="B4659" s="3" t="s">
        <v>18769</v>
      </c>
      <c r="C4659" s="3">
        <f>VLOOKUP(B4659,CONSOLIDADO!A$2:E$11786,5,FALSE)</f>
        <v>1278</v>
      </c>
      <c r="D4659" s="3" t="s">
        <v>3925</v>
      </c>
      <c r="E4659" s="3" t="s">
        <v>18758</v>
      </c>
      <c r="F4659" s="3" t="s">
        <v>18771</v>
      </c>
      <c r="G4659" s="3" t="s">
        <v>18772</v>
      </c>
      <c r="I4659" t="str">
        <f t="shared" si="72"/>
        <v>,(1278,' Federico Errázuriz Tagle ',' federico.errazuriz@cnr.gob.cl',' 2 2425 7900    ', Secretario Ejecutivo')</v>
      </c>
    </row>
    <row r="4660" spans="1:9">
      <c r="A4660" s="3" t="s">
        <v>18773</v>
      </c>
      <c r="B4660" s="3" t="s">
        <v>18769</v>
      </c>
      <c r="C4660" s="3">
        <f>VLOOKUP(B4660,CONSOLIDADO!A$2:E$11786,5,FALSE)</f>
        <v>1278</v>
      </c>
      <c r="D4660" s="3" t="s">
        <v>3925</v>
      </c>
      <c r="E4660" s="3" t="s">
        <v>18774</v>
      </c>
      <c r="F4660" s="3" t="s">
        <v>18775</v>
      </c>
      <c r="G4660" s="3" t="s">
        <v>18772</v>
      </c>
      <c r="I4660" t="str">
        <f t="shared" si="72"/>
        <v>,(1278,' Pedro León Ugalde ',' pleon.ugalde@cnr.gob.cl',' 2 2425 7900    ', Jefe División Jurídica')</v>
      </c>
    </row>
    <row r="4661" spans="1:9">
      <c r="A4661" s="3" t="s">
        <v>18776</v>
      </c>
      <c r="B4661" s="3" t="s">
        <v>18769</v>
      </c>
      <c r="C4661" s="3">
        <f>VLOOKUP(B4661,CONSOLIDADO!A$2:E$11786,5,FALSE)</f>
        <v>1278</v>
      </c>
      <c r="D4661" s="3" t="s">
        <v>3925</v>
      </c>
      <c r="E4661" s="3" t="s">
        <v>18777</v>
      </c>
      <c r="F4661" s="3" t="s">
        <v>18778</v>
      </c>
      <c r="G4661" s="3" t="s">
        <v>18772</v>
      </c>
      <c r="I4661" t="str">
        <f t="shared" si="72"/>
        <v>,(1278,' Mónica Rodríguez Bueno ',' monica.rodriguez@cnr.gob.cl',' 2 2425 7900    ', Jefa División de Estudios, Desarrollo y Políticas')</v>
      </c>
    </row>
    <row r="4662" spans="1:9">
      <c r="A4662" s="3" t="s">
        <v>18779</v>
      </c>
      <c r="B4662" s="3" t="s">
        <v>18769</v>
      </c>
      <c r="C4662" s="3">
        <f>VLOOKUP(B4662,CONSOLIDADO!A$2:E$11786,5,FALSE)</f>
        <v>1278</v>
      </c>
      <c r="D4662" s="3" t="s">
        <v>3925</v>
      </c>
      <c r="E4662" s="3" t="s">
        <v>18780</v>
      </c>
      <c r="F4662" s="3" t="s">
        <v>18781</v>
      </c>
      <c r="G4662" s="3" t="s">
        <v>18772</v>
      </c>
      <c r="I4662" t="str">
        <f t="shared" si="72"/>
        <v>,(1278,' Paz Núñez Rodríguez ',' paz.nunez@cnr.gob.cl',' 2 2425 7900    ', Jefa Departamento de Fomento')</v>
      </c>
    </row>
    <row r="4663" spans="1:9">
      <c r="A4663" s="3" t="s">
        <v>18782</v>
      </c>
      <c r="B4663" s="3" t="s">
        <v>18769</v>
      </c>
      <c r="C4663" s="3">
        <f>VLOOKUP(B4663,CONSOLIDADO!A$2:E$11786,5,FALSE)</f>
        <v>1278</v>
      </c>
      <c r="D4663" s="3" t="s">
        <v>3925</v>
      </c>
      <c r="E4663" s="3"/>
      <c r="F4663" s="3"/>
      <c r="G4663" s="3" t="s">
        <v>18783</v>
      </c>
      <c r="I4663" t="str">
        <f t="shared" si="72"/>
        <v>,(1278,' Magdalena Silva Fernández','',' 2 2425 7900',')</v>
      </c>
    </row>
    <row r="4664" spans="1:9">
      <c r="A4664" s="3" t="s">
        <v>18785</v>
      </c>
      <c r="B4664" s="3" t="s">
        <v>18784</v>
      </c>
      <c r="C4664" s="3">
        <f>VLOOKUP(B4664,CONSOLIDADO!A$2:E$11786,5,FALSE)</f>
        <v>1279</v>
      </c>
      <c r="D4664" s="3" t="s">
        <v>3925</v>
      </c>
      <c r="E4664" s="3" t="s">
        <v>6813</v>
      </c>
      <c r="F4664" s="3" t="s">
        <v>18786</v>
      </c>
      <c r="G4664" s="3" t="s">
        <v>18787</v>
      </c>
      <c r="I4664" t="str">
        <f t="shared" si="72"/>
        <v>,(1279,' Joaquín Cortez Huerta ',' cveiga@cmfchile.cl',' 2 2617 4010    ', Presidente')</v>
      </c>
    </row>
    <row r="4665" spans="1:9">
      <c r="A4665" s="3" t="s">
        <v>18788</v>
      </c>
      <c r="B4665" s="3" t="s">
        <v>18784</v>
      </c>
      <c r="C4665" s="3">
        <f>VLOOKUP(B4665,CONSOLIDADO!A$2:E$11786,5,FALSE)</f>
        <v>1279</v>
      </c>
      <c r="D4665" s="3" t="s">
        <v>3925</v>
      </c>
      <c r="E4665" s="3" t="s">
        <v>18789</v>
      </c>
      <c r="F4665" s="3" t="s">
        <v>18790</v>
      </c>
      <c r="G4665" s="3" t="s">
        <v>18791</v>
      </c>
      <c r="I4665" t="str">
        <f t="shared" si="72"/>
        <v>,(1279,' Christian Larraín Pizarro ',' mcortes@cmfchile.cl',' 2 2617 4063    ', Comisionado')</v>
      </c>
    </row>
    <row r="4666" spans="1:9">
      <c r="A4666" s="3" t="s">
        <v>18792</v>
      </c>
      <c r="B4666" s="3" t="s">
        <v>18784</v>
      </c>
      <c r="C4666" s="3">
        <f>VLOOKUP(B4666,CONSOLIDADO!A$2:E$11786,5,FALSE)</f>
        <v>1279</v>
      </c>
      <c r="D4666" s="3" t="s">
        <v>3925</v>
      </c>
      <c r="E4666" s="3" t="s">
        <v>18793</v>
      </c>
      <c r="F4666" s="3" t="s">
        <v>18790</v>
      </c>
      <c r="G4666" s="3" t="s">
        <v>18791</v>
      </c>
      <c r="I4666" t="str">
        <f t="shared" si="72"/>
        <v>,(1279,' Rosario Celedón Förster ',' mcortes@cmfchile.cl',' 2 2617 4063    ', Comisionada')</v>
      </c>
    </row>
    <row r="4667" spans="1:9">
      <c r="A4667" s="3" t="s">
        <v>18794</v>
      </c>
      <c r="B4667" s="3" t="s">
        <v>18784</v>
      </c>
      <c r="C4667" s="3">
        <f>VLOOKUP(B4667,CONSOLIDADO!A$2:E$11786,5,FALSE)</f>
        <v>1279</v>
      </c>
      <c r="D4667" s="3" t="s">
        <v>3925</v>
      </c>
      <c r="E4667" s="3"/>
      <c r="F4667" s="3"/>
      <c r="G4667" s="3" t="s">
        <v>18795</v>
      </c>
      <c r="I4667" t="str">
        <f t="shared" si="72"/>
        <v>,(1279,' Kevin Cowan Logan','',' 2 2617 4063',')</v>
      </c>
    </row>
    <row r="4668" spans="1:9">
      <c r="A4668" s="3" t="s">
        <v>18796</v>
      </c>
      <c r="B4668" s="3" t="s">
        <v>18784</v>
      </c>
      <c r="C4668" s="3">
        <f>VLOOKUP(B4668,CONSOLIDADO!A$2:E$11786,5,FALSE)</f>
        <v>1279</v>
      </c>
      <c r="D4668" s="3" t="s">
        <v>3925</v>
      </c>
      <c r="E4668" s="3" t="s">
        <v>18789</v>
      </c>
      <c r="F4668" s="3" t="s">
        <v>18790</v>
      </c>
      <c r="G4668" s="3" t="s">
        <v>18791</v>
      </c>
      <c r="I4668" t="str">
        <f t="shared" si="72"/>
        <v>,(1279,' Mauricio Larraín Errázuriz ',' mcortes@cmfchile.cl',' 2 2617 4063    ', Comisionado')</v>
      </c>
    </row>
    <row r="4669" spans="1:9">
      <c r="A4669" s="3" t="s">
        <v>18798</v>
      </c>
      <c r="B4669" s="3" t="s">
        <v>18797</v>
      </c>
      <c r="C4669" s="3">
        <f>VLOOKUP(B4669,CONSOLIDADO!A$2:E$11786,5,FALSE)</f>
        <v>1280</v>
      </c>
      <c r="D4669" s="3" t="s">
        <v>6001</v>
      </c>
      <c r="E4669" s="3" t="s">
        <v>6739</v>
      </c>
      <c r="F4669" s="3" t="s">
        <v>18799</v>
      </c>
      <c r="G4669" s="3" t="s">
        <v>18800</v>
      </c>
      <c r="I4669" t="str">
        <f t="shared" si="72"/>
        <v>,(1280,' Alicia Yarur Mujaes ',' aliciayarur@compakta.cl',' 2 2501 8007    ', Gerente General')</v>
      </c>
    </row>
    <row r="4670" spans="1:9">
      <c r="A4670" s="3" t="s">
        <v>18801</v>
      </c>
      <c r="B4670" s="3" t="s">
        <v>18797</v>
      </c>
      <c r="C4670" s="3">
        <f>VLOOKUP(B4670,CONSOLIDADO!A$2:E$11786,5,FALSE)</f>
        <v>1280</v>
      </c>
      <c r="D4670" s="3" t="s">
        <v>6001</v>
      </c>
      <c r="E4670" s="3"/>
      <c r="F4670" s="3"/>
      <c r="G4670" s="3" t="s">
        <v>18802</v>
      </c>
      <c r="I4670" t="str">
        <f t="shared" si="72"/>
        <v>,(1280,' Fernando Lagos Kretschmer','',' 2 2501 8007',')</v>
      </c>
    </row>
    <row r="4671" spans="1:9">
      <c r="A4671" s="3" t="s">
        <v>18804</v>
      </c>
      <c r="B4671" s="3" t="s">
        <v>57581</v>
      </c>
      <c r="C4671" s="3">
        <f>VLOOKUP(B4671,CONSOLIDADO!A$2:E$11786,5,FALSE)</f>
        <v>1281</v>
      </c>
      <c r="D4671" s="3" t="s">
        <v>18803</v>
      </c>
      <c r="E4671" s="3" t="s">
        <v>6739</v>
      </c>
      <c r="F4671" s="3" t="s">
        <v>18805</v>
      </c>
      <c r="G4671" s="3" t="s">
        <v>18806</v>
      </c>
      <c r="I4671" t="str">
        <f t="shared" si="72"/>
        <v>,(1281,' René Araneda Largo ',' ventas_caf@cafelalamo.cl',' 2 2707 6200    ', Gerente General')</v>
      </c>
    </row>
    <row r="4672" spans="1:9">
      <c r="A4672" s="3" t="s">
        <v>18807</v>
      </c>
      <c r="B4672" s="3" t="s">
        <v>57581</v>
      </c>
      <c r="C4672" s="3">
        <f>VLOOKUP(B4672,CONSOLIDADO!A$2:E$11786,5,FALSE)</f>
        <v>1281</v>
      </c>
      <c r="D4672" s="3" t="s">
        <v>18803</v>
      </c>
      <c r="E4672" s="3"/>
      <c r="F4672" s="3"/>
      <c r="G4672" s="3" t="s">
        <v>18808</v>
      </c>
      <c r="I4672" t="str">
        <f t="shared" si="72"/>
        <v>,(1281,' Diego Romero Lea-Plaza','',' 2 2707 6200',')</v>
      </c>
    </row>
    <row r="4673" spans="1:9">
      <c r="A4673" s="3" t="s">
        <v>18809</v>
      </c>
      <c r="B4673" s="3" t="s">
        <v>57581</v>
      </c>
      <c r="C4673" s="3">
        <f>VLOOKUP(B4673,CONSOLIDADO!A$2:E$11786,5,FALSE)</f>
        <v>1281</v>
      </c>
      <c r="D4673" s="3" t="s">
        <v>18803</v>
      </c>
      <c r="E4673" s="3" t="s">
        <v>18810</v>
      </c>
      <c r="F4673" s="3" t="s">
        <v>18805</v>
      </c>
      <c r="G4673" s="3" t="s">
        <v>18806</v>
      </c>
      <c r="I4673" t="str">
        <f t="shared" si="72"/>
        <v>,(1281,' Jaime Venegas ',' ventas_caf@cafelalamo.cl',' 2 2707 6200    ', Gerente Forestal')</v>
      </c>
    </row>
    <row r="4674" spans="1:9">
      <c r="A4674" s="3" t="s">
        <v>18811</v>
      </c>
      <c r="B4674" s="3" t="s">
        <v>57581</v>
      </c>
      <c r="C4674" s="3">
        <f>VLOOKUP(B4674,CONSOLIDADO!A$2:E$11786,5,FALSE)</f>
        <v>1281</v>
      </c>
      <c r="D4674" s="3" t="s">
        <v>18803</v>
      </c>
      <c r="E4674" s="3" t="s">
        <v>8897</v>
      </c>
      <c r="F4674" s="3" t="s">
        <v>18805</v>
      </c>
      <c r="G4674" s="3" t="s">
        <v>18806</v>
      </c>
      <c r="I4674" t="str">
        <f t="shared" si="72"/>
        <v>,(1281,' Adolfo Aravena Merino ',' ventas_caf@cafelalamo.cl',' 2 2707 6200    ', Gerente Agrícola')</v>
      </c>
    </row>
    <row r="4675" spans="1:9">
      <c r="A4675" s="3" t="s">
        <v>18813</v>
      </c>
      <c r="B4675" s="3" t="s">
        <v>57582</v>
      </c>
      <c r="C4675" s="3">
        <f>VLOOKUP(B4675,CONSOLIDADO!A$2:E$11786,5,FALSE)</f>
        <v>1282</v>
      </c>
      <c r="D4675" s="3" t="s">
        <v>18812</v>
      </c>
      <c r="E4675" s="3"/>
      <c r="F4675" s="3"/>
      <c r="G4675" s="3"/>
      <c r="I4675" t="str">
        <f t="shared" ref="I4675:I4738" si="73">CONCATENATE(",(",C4675,",'",A4675,"','",F4675,"','",G4675,"',",E4675,"')")</f>
        <v>,(1282,' Gonzalo Martino González','','',')</v>
      </c>
    </row>
    <row r="4676" spans="1:9">
      <c r="A4676" s="3" t="s">
        <v>18814</v>
      </c>
      <c r="B4676" s="3" t="s">
        <v>57582</v>
      </c>
      <c r="C4676" s="3">
        <f>VLOOKUP(B4676,CONSOLIDADO!A$2:E$11786,5,FALSE)</f>
        <v>1282</v>
      </c>
      <c r="D4676" s="3" t="s">
        <v>18812</v>
      </c>
      <c r="E4676" s="3" t="s">
        <v>8332</v>
      </c>
      <c r="F4676" s="3"/>
      <c r="G4676" s="3" t="s">
        <v>6846</v>
      </c>
      <c r="I4676" t="str">
        <f t="shared" si="73"/>
        <v>,(1282,' Fernando Marín Errázuriz ','','               ', Vicepresidente del Directorio')</v>
      </c>
    </row>
    <row r="4677" spans="1:9">
      <c r="A4677" s="3" t="s">
        <v>18815</v>
      </c>
      <c r="B4677" s="3" t="s">
        <v>57582</v>
      </c>
      <c r="C4677" s="3">
        <f>VLOOKUP(B4677,CONSOLIDADO!A$2:E$11786,5,FALSE)</f>
        <v>1282</v>
      </c>
      <c r="D4677" s="3" t="s">
        <v>18812</v>
      </c>
      <c r="E4677" s="3" t="s">
        <v>6850</v>
      </c>
      <c r="F4677" s="3"/>
      <c r="G4677" s="3" t="s">
        <v>6846</v>
      </c>
      <c r="I4677" t="str">
        <f t="shared" si="73"/>
        <v>,(1282,' José Lorenzoni Iturbe ','','               ', Director')</v>
      </c>
    </row>
    <row r="4678" spans="1:9">
      <c r="A4678" s="3" t="s">
        <v>18816</v>
      </c>
      <c r="B4678" s="3" t="s">
        <v>57582</v>
      </c>
      <c r="C4678" s="3">
        <f>VLOOKUP(B4678,CONSOLIDADO!A$2:E$11786,5,FALSE)</f>
        <v>1282</v>
      </c>
      <c r="D4678" s="3" t="s">
        <v>18812</v>
      </c>
      <c r="E4678" s="3" t="s">
        <v>6850</v>
      </c>
      <c r="F4678" s="3"/>
      <c r="G4678" s="3" t="s">
        <v>6846</v>
      </c>
      <c r="I4678" t="str">
        <f t="shared" si="73"/>
        <v>,(1282,' Julio Jaraquemada Ledoux ','','               ', Director')</v>
      </c>
    </row>
    <row r="4679" spans="1:9">
      <c r="A4679" s="3" t="s">
        <v>18817</v>
      </c>
      <c r="B4679" s="3" t="s">
        <v>57582</v>
      </c>
      <c r="C4679" s="3">
        <f>VLOOKUP(B4679,CONSOLIDADO!A$2:E$11786,5,FALSE)</f>
        <v>1282</v>
      </c>
      <c r="D4679" s="3" t="s">
        <v>18812</v>
      </c>
      <c r="E4679" s="3" t="s">
        <v>6850</v>
      </c>
      <c r="F4679" s="3"/>
      <c r="G4679" s="3" t="s">
        <v>6846</v>
      </c>
      <c r="I4679" t="str">
        <f t="shared" si="73"/>
        <v>,(1282,' Pablo Armas Vigneaux ','','               ', Director')</v>
      </c>
    </row>
    <row r="4680" spans="1:9">
      <c r="A4680" s="3" t="s">
        <v>18818</v>
      </c>
      <c r="B4680" s="3" t="s">
        <v>57582</v>
      </c>
      <c r="C4680" s="3">
        <f>VLOOKUP(B4680,CONSOLIDADO!A$2:E$11786,5,FALSE)</f>
        <v>1282</v>
      </c>
      <c r="D4680" s="3" t="s">
        <v>18812</v>
      </c>
      <c r="E4680" s="3" t="s">
        <v>6850</v>
      </c>
      <c r="F4680" s="3"/>
      <c r="G4680" s="3" t="s">
        <v>6846</v>
      </c>
      <c r="I4680" t="str">
        <f t="shared" si="73"/>
        <v>,(1282,' Pedro Ariztía Fuenzalida ','','               ', Director')</v>
      </c>
    </row>
    <row r="4681" spans="1:9">
      <c r="A4681" s="3" t="s">
        <v>18819</v>
      </c>
      <c r="B4681" s="3" t="s">
        <v>57582</v>
      </c>
      <c r="C4681" s="3">
        <f>VLOOKUP(B4681,CONSOLIDADO!A$2:E$11786,5,FALSE)</f>
        <v>1282</v>
      </c>
      <c r="D4681" s="3" t="s">
        <v>18812</v>
      </c>
      <c r="E4681" s="3" t="s">
        <v>6739</v>
      </c>
      <c r="F4681" s="3"/>
      <c r="G4681" s="3" t="s">
        <v>6846</v>
      </c>
      <c r="I4681" t="str">
        <f t="shared" si="73"/>
        <v>,(1282,' Marcelo Lessa Da Silva ','','               ', Gerente General')</v>
      </c>
    </row>
    <row r="4682" spans="1:9">
      <c r="A4682" s="3" t="s">
        <v>18820</v>
      </c>
      <c r="B4682" s="3" t="s">
        <v>57582</v>
      </c>
      <c r="C4682" s="3">
        <f>VLOOKUP(B4682,CONSOLIDADO!A$2:E$11786,5,FALSE)</f>
        <v>1282</v>
      </c>
      <c r="D4682" s="3" t="s">
        <v>18812</v>
      </c>
      <c r="E4682" s="3"/>
      <c r="F4682" s="3"/>
      <c r="G4682" s="3" t="s">
        <v>18821</v>
      </c>
      <c r="I4682" t="str">
        <f t="shared" si="73"/>
        <v>,(1282,' Osvaldo Parada Lizana','',' 72 241 0319',')</v>
      </c>
    </row>
    <row r="4683" spans="1:9">
      <c r="A4683" s="3" t="s">
        <v>18822</v>
      </c>
      <c r="B4683" s="3" t="s">
        <v>57582</v>
      </c>
      <c r="C4683" s="3">
        <f>VLOOKUP(B4683,CONSOLIDADO!A$2:E$11786,5,FALSE)</f>
        <v>1282</v>
      </c>
      <c r="D4683" s="3" t="s">
        <v>18812</v>
      </c>
      <c r="E4683" s="3" t="s">
        <v>6757</v>
      </c>
      <c r="F4683" s="3" t="s">
        <v>18823</v>
      </c>
      <c r="G4683" s="3" t="s">
        <v>18824</v>
      </c>
      <c r="I4683" t="str">
        <f t="shared" si="73"/>
        <v>,(1282,' Enrique Hott Carrasco ',' enrique.hott@copeval.cl',' 72 241 0319    ', Gerente de Administración y Finanzas')</v>
      </c>
    </row>
    <row r="4684" spans="1:9">
      <c r="A4684" s="3" t="s">
        <v>18825</v>
      </c>
      <c r="B4684" s="3" t="s">
        <v>57583</v>
      </c>
      <c r="C4684" s="3">
        <f>VLOOKUP(B4684,CONSOLIDADO!A$2:E$11786,5,FALSE)</f>
        <v>1283</v>
      </c>
      <c r="D4684" s="3" t="s">
        <v>417</v>
      </c>
      <c r="E4684" s="3" t="s">
        <v>7471</v>
      </c>
      <c r="F4684" s="3"/>
      <c r="G4684" s="3" t="s">
        <v>18826</v>
      </c>
      <c r="I4684" t="str">
        <f t="shared" si="73"/>
        <v>,(1283,' Bruno Montalbetti Macchi ','',' 32 225 0976    ', Director General')</v>
      </c>
    </row>
    <row r="4685" spans="1:9">
      <c r="A4685" s="3" t="s">
        <v>18827</v>
      </c>
      <c r="B4685" s="3" t="s">
        <v>57583</v>
      </c>
      <c r="C4685" s="3">
        <f>VLOOKUP(B4685,CONSOLIDADO!A$2:E$11786,5,FALSE)</f>
        <v>1283</v>
      </c>
      <c r="D4685" s="3" t="s">
        <v>417</v>
      </c>
      <c r="E4685" s="3" t="s">
        <v>6739</v>
      </c>
      <c r="F4685" s="3"/>
      <c r="G4685" s="3" t="s">
        <v>18826</v>
      </c>
      <c r="I4685" t="str">
        <f t="shared" si="73"/>
        <v>,(1283,' Arianna Montalbetti Moltedo ','',' 32 225 0976    ', Gerente General')</v>
      </c>
    </row>
    <row r="4686" spans="1:9">
      <c r="A4686" s="3" t="s">
        <v>8611</v>
      </c>
      <c r="B4686" s="3" t="s">
        <v>57584</v>
      </c>
      <c r="C4686" s="3">
        <f>VLOOKUP(B4686,CONSOLIDADO!A$2:E$11786,5,FALSE)</f>
        <v>1284</v>
      </c>
      <c r="D4686" s="3" t="s">
        <v>5978</v>
      </c>
      <c r="E4686" s="3" t="s">
        <v>8441</v>
      </c>
      <c r="F4686" s="3"/>
      <c r="G4686" s="3" t="s">
        <v>18828</v>
      </c>
      <c r="I4686" t="str">
        <f t="shared" si="73"/>
        <v>,(1284,' José Luis Moure Oportot ','',' 2 2364 8300    ', Presidente Directorio')</v>
      </c>
    </row>
    <row r="4687" spans="1:9">
      <c r="A4687" s="3" t="s">
        <v>18829</v>
      </c>
      <c r="B4687" s="3" t="s">
        <v>57584</v>
      </c>
      <c r="C4687" s="3">
        <f>VLOOKUP(B4687,CONSOLIDADO!A$2:E$11786,5,FALSE)</f>
        <v>1284</v>
      </c>
      <c r="D4687" s="3" t="s">
        <v>5978</v>
      </c>
      <c r="E4687" s="3"/>
      <c r="F4687" s="3"/>
      <c r="G4687" s="3" t="s">
        <v>18830</v>
      </c>
      <c r="I4687" t="str">
        <f t="shared" si="73"/>
        <v>,(1284,' Luis Ajenjo Isasi','',' 2 2364 8300',')</v>
      </c>
    </row>
    <row r="4688" spans="1:9">
      <c r="A4688" s="3" t="s">
        <v>18831</v>
      </c>
      <c r="B4688" s="3" t="s">
        <v>57584</v>
      </c>
      <c r="C4688" s="3">
        <f>VLOOKUP(B4688,CONSOLIDADO!A$2:E$11786,5,FALSE)</f>
        <v>1284</v>
      </c>
      <c r="D4688" s="3" t="s">
        <v>5978</v>
      </c>
      <c r="E4688" s="3" t="s">
        <v>18832</v>
      </c>
      <c r="F4688" s="3"/>
      <c r="G4688" s="3" t="s">
        <v>18833</v>
      </c>
      <c r="I4688" t="str">
        <f t="shared" si="73"/>
        <v>,(1284,' Rodrigo Liu Labarca ','',' 2 2364 8200    ', Gerente Comercial, Gerente de Comunicaciones y Nuevos Negocios')</v>
      </c>
    </row>
    <row r="4689" spans="1:9">
      <c r="A4689" s="3" t="s">
        <v>18834</v>
      </c>
      <c r="B4689" s="3" t="s">
        <v>57584</v>
      </c>
      <c r="C4689" s="3">
        <f>VLOOKUP(B4689,CONSOLIDADO!A$2:E$11786,5,FALSE)</f>
        <v>1284</v>
      </c>
      <c r="D4689" s="3" t="s">
        <v>5978</v>
      </c>
      <c r="E4689" s="3" t="s">
        <v>18835</v>
      </c>
      <c r="F4689" s="3"/>
      <c r="G4689" s="3" t="s">
        <v>18836</v>
      </c>
      <c r="I4689" t="str">
        <f t="shared" si="73"/>
        <v>,(1284,' Oscar Pastén Ramírez ','',' 2 2364 8154    ', Director de Programas y Prensa')</v>
      </c>
    </row>
    <row r="4690" spans="1:9">
      <c r="A4690" s="3" t="s">
        <v>18838</v>
      </c>
      <c r="B4690" s="3" t="s">
        <v>57585</v>
      </c>
      <c r="C4690" s="3">
        <f>VLOOKUP(B4690,CONSOLIDADO!A$2:E$11786,5,FALSE)</f>
        <v>1285</v>
      </c>
      <c r="D4690" s="3" t="s">
        <v>18837</v>
      </c>
      <c r="E4690" s="3"/>
      <c r="F4690" s="3"/>
      <c r="G4690" s="3" t="s">
        <v>18808</v>
      </c>
      <c r="I4690" t="str">
        <f t="shared" si="73"/>
        <v>,(1285,' Gustavo Romero Zapata','',' 2 2707 6200',')</v>
      </c>
    </row>
    <row r="4691" spans="1:9">
      <c r="A4691" s="3" t="s">
        <v>18839</v>
      </c>
      <c r="B4691" s="3" t="s">
        <v>57585</v>
      </c>
      <c r="C4691" s="3">
        <f>VLOOKUP(B4691,CONSOLIDADO!A$2:E$11786,5,FALSE)</f>
        <v>1285</v>
      </c>
      <c r="D4691" s="3" t="s">
        <v>18837</v>
      </c>
      <c r="E4691" s="3" t="s">
        <v>8332</v>
      </c>
      <c r="F4691" s="3"/>
      <c r="G4691" s="3" t="s">
        <v>18806</v>
      </c>
      <c r="I4691" t="str">
        <f t="shared" si="73"/>
        <v>,(1285,' Ramiro Méndez Urrutia ','',' 2 2707 6200    ', Vicepresidente del Directorio')</v>
      </c>
    </row>
    <row r="4692" spans="1:9">
      <c r="A4692" s="3" t="s">
        <v>9199</v>
      </c>
      <c r="B4692" s="3" t="s">
        <v>57585</v>
      </c>
      <c r="C4692" s="3">
        <f>VLOOKUP(B4692,CONSOLIDADO!A$2:E$11786,5,FALSE)</f>
        <v>1285</v>
      </c>
      <c r="D4692" s="3" t="s">
        <v>18837</v>
      </c>
      <c r="E4692" s="3" t="s">
        <v>6850</v>
      </c>
      <c r="F4692" s="3"/>
      <c r="G4692" s="3" t="s">
        <v>18806</v>
      </c>
      <c r="I4692" t="str">
        <f t="shared" si="73"/>
        <v>,(1285,' Francisco Gardeweg Ossa ','',' 2 2707 6200    ', Director')</v>
      </c>
    </row>
    <row r="4693" spans="1:9">
      <c r="A4693" s="3" t="s">
        <v>18840</v>
      </c>
      <c r="B4693" s="3" t="s">
        <v>57585</v>
      </c>
      <c r="C4693" s="3">
        <f>VLOOKUP(B4693,CONSOLIDADO!A$2:E$11786,5,FALSE)</f>
        <v>1285</v>
      </c>
      <c r="D4693" s="3" t="s">
        <v>18837</v>
      </c>
      <c r="E4693" s="3" t="s">
        <v>6850</v>
      </c>
      <c r="F4693" s="3"/>
      <c r="G4693" s="3" t="s">
        <v>18806</v>
      </c>
      <c r="I4693" t="str">
        <f t="shared" si="73"/>
        <v>,(1285,' Felipe Montt Fuenzalida ','',' 2 2707 6200    ', Director')</v>
      </c>
    </row>
    <row r="4694" spans="1:9">
      <c r="A4694" s="3" t="s">
        <v>18841</v>
      </c>
      <c r="B4694" s="3" t="s">
        <v>57585</v>
      </c>
      <c r="C4694" s="3">
        <f>VLOOKUP(B4694,CONSOLIDADO!A$2:E$11786,5,FALSE)</f>
        <v>1285</v>
      </c>
      <c r="D4694" s="3" t="s">
        <v>18837</v>
      </c>
      <c r="E4694" s="3" t="s">
        <v>6850</v>
      </c>
      <c r="F4694" s="3"/>
      <c r="G4694" s="3" t="s">
        <v>18806</v>
      </c>
      <c r="I4694" t="str">
        <f t="shared" si="73"/>
        <v>,(1285,' Miguel Luis Amunátegui García-Huidobro ','',' 2 2707 6200    ', Director')</v>
      </c>
    </row>
    <row r="4695" spans="1:9">
      <c r="A4695" s="3" t="s">
        <v>18842</v>
      </c>
      <c r="B4695" s="3" t="s">
        <v>57585</v>
      </c>
      <c r="C4695" s="3">
        <f>VLOOKUP(B4695,CONSOLIDADO!A$2:E$11786,5,FALSE)</f>
        <v>1285</v>
      </c>
      <c r="D4695" s="3" t="s">
        <v>18837</v>
      </c>
      <c r="E4695" s="3" t="s">
        <v>6850</v>
      </c>
      <c r="F4695" s="3"/>
      <c r="G4695" s="3" t="s">
        <v>18806</v>
      </c>
      <c r="I4695" t="str">
        <f t="shared" si="73"/>
        <v>,(1285,' Pedro Hiribarren Bouchon ','',' 2 2707 6200    ', Director')</v>
      </c>
    </row>
    <row r="4696" spans="1:9">
      <c r="A4696" s="3" t="s">
        <v>18843</v>
      </c>
      <c r="B4696" s="3" t="s">
        <v>57585</v>
      </c>
      <c r="C4696" s="3">
        <f>VLOOKUP(B4696,CONSOLIDADO!A$2:E$11786,5,FALSE)</f>
        <v>1285</v>
      </c>
      <c r="D4696" s="3" t="s">
        <v>18837</v>
      </c>
      <c r="E4696" s="3" t="s">
        <v>6850</v>
      </c>
      <c r="F4696" s="3"/>
      <c r="G4696" s="3" t="s">
        <v>18806</v>
      </c>
      <c r="I4696" t="str">
        <f t="shared" si="73"/>
        <v>,(1285,' Juan Ignacio Vender Acevedo ','',' 2 2707 6200    ', Director')</v>
      </c>
    </row>
    <row r="4697" spans="1:9">
      <c r="A4697" s="3" t="s">
        <v>18844</v>
      </c>
      <c r="B4697" s="3" t="s">
        <v>57585</v>
      </c>
      <c r="C4697" s="3">
        <f>VLOOKUP(B4697,CONSOLIDADO!A$2:E$11786,5,FALSE)</f>
        <v>1285</v>
      </c>
      <c r="D4697" s="3" t="s">
        <v>18837</v>
      </c>
      <c r="E4697" s="3" t="s">
        <v>6850</v>
      </c>
      <c r="F4697" s="3"/>
      <c r="G4697" s="3" t="s">
        <v>18806</v>
      </c>
      <c r="I4697" t="str">
        <f t="shared" si="73"/>
        <v>,(1285,' Jorge Gardeweg Baltra ','',' 2 2707 6200    ', Director')</v>
      </c>
    </row>
    <row r="4698" spans="1:9">
      <c r="A4698" s="3" t="s">
        <v>18845</v>
      </c>
      <c r="B4698" s="3" t="s">
        <v>57585</v>
      </c>
      <c r="C4698" s="3">
        <f>VLOOKUP(B4698,CONSOLIDADO!A$2:E$11786,5,FALSE)</f>
        <v>1285</v>
      </c>
      <c r="D4698" s="3" t="s">
        <v>18837</v>
      </c>
      <c r="E4698" s="3"/>
      <c r="F4698" s="3"/>
      <c r="G4698" s="3" t="s">
        <v>18808</v>
      </c>
      <c r="I4698" t="str">
        <f t="shared" si="73"/>
        <v>,(1285,' René Araneda Largo','',' 2 2707 6200',')</v>
      </c>
    </row>
    <row r="4699" spans="1:9">
      <c r="A4699" s="3" t="s">
        <v>18846</v>
      </c>
      <c r="B4699" s="3" t="s">
        <v>57585</v>
      </c>
      <c r="C4699" s="3">
        <f>VLOOKUP(B4699,CONSOLIDADO!A$2:E$11786,5,FALSE)</f>
        <v>1285</v>
      </c>
      <c r="D4699" s="3" t="s">
        <v>18837</v>
      </c>
      <c r="E4699" s="3" t="s">
        <v>8189</v>
      </c>
      <c r="F4699" s="3" t="s">
        <v>18847</v>
      </c>
      <c r="G4699" s="3" t="s">
        <v>18806</v>
      </c>
      <c r="I4699" t="str">
        <f t="shared" si="73"/>
        <v>,(1285,' Felipe Balart Ramírez ',' ventas@fosforos.cl',' 2 2707 6200    ', Gerente Comercial y Marketing')</v>
      </c>
    </row>
    <row r="4700" spans="1:9">
      <c r="A4700" s="3" t="s">
        <v>18848</v>
      </c>
      <c r="B4700" s="3" t="s">
        <v>57585</v>
      </c>
      <c r="C4700" s="3">
        <f>VLOOKUP(B4700,CONSOLIDADO!A$2:E$11786,5,FALSE)</f>
        <v>1285</v>
      </c>
      <c r="D4700" s="3" t="s">
        <v>18837</v>
      </c>
      <c r="E4700" s="3" t="s">
        <v>6757</v>
      </c>
      <c r="F4700" s="3" t="s">
        <v>18847</v>
      </c>
      <c r="G4700" s="3" t="s">
        <v>18806</v>
      </c>
      <c r="I4700" t="str">
        <f t="shared" si="73"/>
        <v>,(1285,' José Luis Vender Acevedo ',' ventas@fosforos.cl',' 2 2707 6200    ', Gerente de Administración y Finanzas')</v>
      </c>
    </row>
    <row r="4701" spans="1:9">
      <c r="A4701" s="3" t="s">
        <v>18849</v>
      </c>
      <c r="B4701" s="3" t="s">
        <v>57585</v>
      </c>
      <c r="C4701" s="3">
        <f>VLOOKUP(B4701,CONSOLIDADO!A$2:E$11786,5,FALSE)</f>
        <v>1285</v>
      </c>
      <c r="D4701" s="3" t="s">
        <v>18837</v>
      </c>
      <c r="E4701" s="3" t="s">
        <v>18850</v>
      </c>
      <c r="F4701" s="3" t="s">
        <v>18847</v>
      </c>
      <c r="G4701" s="3" t="s">
        <v>18806</v>
      </c>
      <c r="I4701" t="str">
        <f t="shared" si="73"/>
        <v>,(1285,' Raúl Harvey Rubín ',' ventas@fosforos.cl',' 2 2707 6200    ', Gerente Legal - Gerente de Recursos Humanos')</v>
      </c>
    </row>
    <row r="4702" spans="1:9">
      <c r="A4702" s="3" t="s">
        <v>18851</v>
      </c>
      <c r="B4702" s="3" t="s">
        <v>57586</v>
      </c>
      <c r="C4702" s="3">
        <f>VLOOKUP(B4702,CONSOLIDADO!A$2:E$11786,5,FALSE)</f>
        <v>1286</v>
      </c>
      <c r="D4702" s="3" t="s">
        <v>5362</v>
      </c>
      <c r="E4702" s="3" t="s">
        <v>18852</v>
      </c>
      <c r="F4702" s="3" t="s">
        <v>18853</v>
      </c>
      <c r="G4702" s="3" t="s">
        <v>18854</v>
      </c>
      <c r="I4702" t="str">
        <f t="shared" si="73"/>
        <v>,(1286,' Mauricio Ruminó Acevedo ',' mauricio.rumino@itron.com',' 2 2328 5000    ', Gerente Comercial y Representante Legal')</v>
      </c>
    </row>
    <row r="4703" spans="1:9">
      <c r="A4703" s="3" t="s">
        <v>18855</v>
      </c>
      <c r="B4703" s="3" t="s">
        <v>57586</v>
      </c>
      <c r="C4703" s="3">
        <f>VLOOKUP(B4703,CONSOLIDADO!A$2:E$11786,5,FALSE)</f>
        <v>1286</v>
      </c>
      <c r="D4703" s="3" t="s">
        <v>5362</v>
      </c>
      <c r="E4703" s="3" t="s">
        <v>6886</v>
      </c>
      <c r="F4703" s="3" t="s">
        <v>18856</v>
      </c>
      <c r="G4703" s="3" t="s">
        <v>18854</v>
      </c>
      <c r="I4703" t="str">
        <f t="shared" si="73"/>
        <v>,(1286,' Sofía Montecinos Arellano ',' sofia.montecinos@itron.com',' 2 2328 5000    ', Gerente de Recursos Humanos')</v>
      </c>
    </row>
    <row r="4704" spans="1:9">
      <c r="A4704" s="3" t="s">
        <v>18858</v>
      </c>
      <c r="B4704" s="3" t="s">
        <v>57587</v>
      </c>
      <c r="C4704" s="3">
        <f>VLOOKUP(B4704,CONSOLIDADO!A$2:E$11786,5,FALSE)</f>
        <v>1287</v>
      </c>
      <c r="D4704" s="3" t="s">
        <v>18857</v>
      </c>
      <c r="E4704" s="3" t="s">
        <v>6739</v>
      </c>
      <c r="F4704" s="3" t="s">
        <v>18859</v>
      </c>
      <c r="G4704" s="3" t="s">
        <v>18860</v>
      </c>
      <c r="I4704" t="str">
        <f t="shared" si="73"/>
        <v>,(1287,' Ignacio Popelka ',' info@pozosdeagua.com',' 2 2682 9600    ', Gerente General')</v>
      </c>
    </row>
    <row r="4705" spans="1:9">
      <c r="A4705" s="3" t="s">
        <v>18861</v>
      </c>
      <c r="B4705" s="3" t="s">
        <v>57587</v>
      </c>
      <c r="C4705" s="3">
        <f>VLOOKUP(B4705,CONSOLIDADO!A$2:E$11786,5,FALSE)</f>
        <v>1287</v>
      </c>
      <c r="D4705" s="3" t="s">
        <v>18857</v>
      </c>
      <c r="E4705" s="3" t="s">
        <v>6757</v>
      </c>
      <c r="F4705" s="3" t="s">
        <v>18859</v>
      </c>
      <c r="G4705" s="3" t="s">
        <v>18860</v>
      </c>
      <c r="I4705" t="str">
        <f t="shared" si="73"/>
        <v>,(1287,' Patricia Popelka ',' info@pozosdeagua.com',' 2 2682 9600    ', Gerente de Administración y Finanzas')</v>
      </c>
    </row>
    <row r="4706" spans="1:9">
      <c r="A4706" s="3" t="s">
        <v>18863</v>
      </c>
      <c r="B4706" s="3" t="s">
        <v>57588</v>
      </c>
      <c r="C4706" s="3">
        <f>VLOOKUP(B4706,CONSOLIDADO!A$2:E$11786,5,FALSE)</f>
        <v>1288</v>
      </c>
      <c r="D4706" s="3" t="s">
        <v>18862</v>
      </c>
      <c r="E4706" s="3" t="s">
        <v>6739</v>
      </c>
      <c r="F4706" s="3" t="s">
        <v>18864</v>
      </c>
      <c r="G4706" s="3" t="s">
        <v>18865</v>
      </c>
      <c r="I4706" t="str">
        <f t="shared" si="73"/>
        <v>,(1288,' Jorge Parada Ahumada ',' jparada@argenta.cl',' 2 2522 2222    ', Gerente General')</v>
      </c>
    </row>
    <row r="4707" spans="1:9">
      <c r="A4707" s="3" t="s">
        <v>18866</v>
      </c>
      <c r="B4707" s="3" t="s">
        <v>57588</v>
      </c>
      <c r="C4707" s="3">
        <f>VLOOKUP(B4707,CONSOLIDADO!A$2:E$11786,5,FALSE)</f>
        <v>1288</v>
      </c>
      <c r="D4707" s="3" t="s">
        <v>18862</v>
      </c>
      <c r="E4707" s="3" t="s">
        <v>6905</v>
      </c>
      <c r="F4707" s="3" t="s">
        <v>18867</v>
      </c>
      <c r="G4707" s="3" t="s">
        <v>18865</v>
      </c>
      <c r="I4707" t="str">
        <f t="shared" si="73"/>
        <v>,(1288,' Gonzalo Parada Hernández ',' gparada@argenta.cl',' 2 2522 2222    ', Gerente Comercial')</v>
      </c>
    </row>
    <row r="4708" spans="1:9">
      <c r="A4708" s="3" t="s">
        <v>18868</v>
      </c>
      <c r="B4708" s="3" t="s">
        <v>57588</v>
      </c>
      <c r="C4708" s="3">
        <f>VLOOKUP(B4708,CONSOLIDADO!A$2:E$11786,5,FALSE)</f>
        <v>1288</v>
      </c>
      <c r="D4708" s="3" t="s">
        <v>18862</v>
      </c>
      <c r="E4708" s="3" t="s">
        <v>6757</v>
      </c>
      <c r="F4708" s="3" t="s">
        <v>18869</v>
      </c>
      <c r="G4708" s="3" t="s">
        <v>18865</v>
      </c>
      <c r="I4708" t="str">
        <f t="shared" si="73"/>
        <v>,(1288,' Ximena Parada Hernández ',' xparada@argenta.cl',' 2 2522 2222    ', Gerente de Administración y Finanzas')</v>
      </c>
    </row>
    <row r="4709" spans="1:9">
      <c r="A4709" s="3" t="s">
        <v>18870</v>
      </c>
      <c r="B4709" s="3" t="s">
        <v>57588</v>
      </c>
      <c r="C4709" s="3">
        <f>VLOOKUP(B4709,CONSOLIDADO!A$2:E$11786,5,FALSE)</f>
        <v>1288</v>
      </c>
      <c r="D4709" s="3" t="s">
        <v>18862</v>
      </c>
      <c r="E4709" s="3" t="s">
        <v>18871</v>
      </c>
      <c r="F4709" s="3" t="s">
        <v>18872</v>
      </c>
      <c r="G4709" s="3" t="s">
        <v>18865</v>
      </c>
      <c r="I4709" t="str">
        <f t="shared" si="73"/>
        <v>,(1288,' Rafael Lartundo Guerra ',' divisiontecnica@argenta.cl',' 2 2522 2222    ', Gerente División Técnica')</v>
      </c>
    </row>
    <row r="4710" spans="1:9">
      <c r="A4710" s="3" t="s">
        <v>18873</v>
      </c>
      <c r="B4710" s="3" t="s">
        <v>57588</v>
      </c>
      <c r="C4710" s="3">
        <f>VLOOKUP(B4710,CONSOLIDADO!A$2:E$11786,5,FALSE)</f>
        <v>1288</v>
      </c>
      <c r="D4710" s="3" t="s">
        <v>18862</v>
      </c>
      <c r="E4710" s="3"/>
      <c r="F4710" s="3"/>
      <c r="G4710" s="3" t="s">
        <v>18874</v>
      </c>
      <c r="I4710" t="str">
        <f t="shared" si="73"/>
        <v>,(1288,' Carlos Olivares Rojas','',' 2 2522 2222',')</v>
      </c>
    </row>
    <row r="4711" spans="1:9">
      <c r="A4711" s="3" t="s">
        <v>18875</v>
      </c>
      <c r="B4711" s="3" t="s">
        <v>57589</v>
      </c>
      <c r="C4711" s="3">
        <f>VLOOKUP(B4711,CONSOLIDADO!A$2:E$11786,5,FALSE)</f>
        <v>1289</v>
      </c>
      <c r="D4711" s="3" t="s">
        <v>2144</v>
      </c>
      <c r="E4711" s="3" t="s">
        <v>6813</v>
      </c>
      <c r="F4711" s="3" t="s">
        <v>18876</v>
      </c>
      <c r="G4711" s="3" t="s">
        <v>18877</v>
      </c>
      <c r="I4711" t="str">
        <f t="shared" si="73"/>
        <v>,(1289,' Phil Brumit ',' juanita.araya@lundinmining.com',' 52 246 1447    ', Presidente')</v>
      </c>
    </row>
    <row r="4712" spans="1:9">
      <c r="A4712" s="3" t="s">
        <v>18878</v>
      </c>
      <c r="B4712" s="3" t="s">
        <v>57589</v>
      </c>
      <c r="C4712" s="3">
        <f>VLOOKUP(B4712,CONSOLIDADO!A$2:E$11786,5,FALSE)</f>
        <v>1289</v>
      </c>
      <c r="D4712" s="3" t="s">
        <v>2144</v>
      </c>
      <c r="E4712" s="3" t="s">
        <v>18879</v>
      </c>
      <c r="F4712" s="3" t="s">
        <v>18876</v>
      </c>
      <c r="G4712" s="3" t="s">
        <v>18877</v>
      </c>
      <c r="I4712" t="str">
        <f t="shared" si="73"/>
        <v>,(1289,' Sergio Amstrong Jofré ',' juanita.araya@lundinmining.com',' 52 246 1447    ', Gerente General de Operaciones')</v>
      </c>
    </row>
    <row r="4713" spans="1:9">
      <c r="A4713" s="3" t="s">
        <v>18880</v>
      </c>
      <c r="B4713" s="3" t="s">
        <v>57589</v>
      </c>
      <c r="C4713" s="3">
        <f>VLOOKUP(B4713,CONSOLIDADO!A$2:E$11786,5,FALSE)</f>
        <v>1289</v>
      </c>
      <c r="D4713" s="3" t="s">
        <v>2144</v>
      </c>
      <c r="E4713" s="3" t="s">
        <v>18881</v>
      </c>
      <c r="F4713" s="3" t="s">
        <v>18876</v>
      </c>
      <c r="G4713" s="3" t="s">
        <v>18877</v>
      </c>
      <c r="I4713" t="str">
        <f t="shared" si="73"/>
        <v>,(1289,' Karina Briño Pinto ',' juanita.araya@lundinmining.com',' 52 246 1447    ', Gerente General Administración')</v>
      </c>
    </row>
    <row r="4714" spans="1:9">
      <c r="A4714" s="3" t="s">
        <v>18882</v>
      </c>
      <c r="B4714" s="3" t="s">
        <v>57589</v>
      </c>
      <c r="C4714" s="3">
        <f>VLOOKUP(B4714,CONSOLIDADO!A$2:E$11786,5,FALSE)</f>
        <v>1289</v>
      </c>
      <c r="D4714" s="3" t="s">
        <v>2144</v>
      </c>
      <c r="E4714" s="3" t="s">
        <v>18883</v>
      </c>
      <c r="F4714" s="3" t="s">
        <v>18884</v>
      </c>
      <c r="G4714" s="3" t="s">
        <v>18885</v>
      </c>
      <c r="I4714" t="str">
        <f t="shared" si="73"/>
        <v>,(1289,' Edwin Hidalgo Cepeda ',' edwin.hidalgo@lundinmining.com',' 52 246 1495    ', Gerente de Asuntos Públicos y Comunicaciones')</v>
      </c>
    </row>
    <row r="4715" spans="1:9">
      <c r="A4715" s="3" t="s">
        <v>18886</v>
      </c>
      <c r="B4715" s="3" t="s">
        <v>57589</v>
      </c>
      <c r="C4715" s="3">
        <f>VLOOKUP(B4715,CONSOLIDADO!A$2:E$11786,5,FALSE)</f>
        <v>1289</v>
      </c>
      <c r="D4715" s="3" t="s">
        <v>2144</v>
      </c>
      <c r="E4715" s="3" t="s">
        <v>18887</v>
      </c>
      <c r="F4715" s="3" t="s">
        <v>18876</v>
      </c>
      <c r="G4715" s="3" t="s">
        <v>18877</v>
      </c>
      <c r="I4715" t="str">
        <f t="shared" si="73"/>
        <v>,(1289,' Peter Ramírez Villalobos ',' juanita.araya@lundinmining.com',' 52 246 1447    ', Director Ejecutivo de Finanzas')</v>
      </c>
    </row>
    <row r="4716" spans="1:9">
      <c r="A4716" s="3" t="s">
        <v>18888</v>
      </c>
      <c r="B4716" s="3" t="s">
        <v>57590</v>
      </c>
      <c r="C4716" s="3">
        <f>VLOOKUP(B4716,CONSOLIDADO!A$2:E$11786,5,FALSE)</f>
        <v>1290</v>
      </c>
      <c r="D4716" s="3" t="s">
        <v>2212</v>
      </c>
      <c r="E4716" s="3" t="s">
        <v>7562</v>
      </c>
      <c r="F4716" s="3"/>
      <c r="G4716" s="3" t="s">
        <v>18889</v>
      </c>
      <c r="I4716" t="str">
        <f t="shared" si="73"/>
        <v>,(1290,' Nicolás Gellona Amunátegui ','',' 2 2353 7000    ', Presidente del Directorio')</v>
      </c>
    </row>
    <row r="4717" spans="1:9">
      <c r="A4717" s="3" t="s">
        <v>18890</v>
      </c>
      <c r="B4717" s="3" t="s">
        <v>57590</v>
      </c>
      <c r="C4717" s="3">
        <f>VLOOKUP(B4717,CONSOLIDADO!A$2:E$11786,5,FALSE)</f>
        <v>1290</v>
      </c>
      <c r="D4717" s="3" t="s">
        <v>2212</v>
      </c>
      <c r="E4717" s="3" t="s">
        <v>6739</v>
      </c>
      <c r="F4717" s="3"/>
      <c r="G4717" s="3" t="s">
        <v>18889</v>
      </c>
      <c r="I4717" t="str">
        <f t="shared" si="73"/>
        <v>,(1290,' Christian Abello Prieto ','',' 2 2353 7000    ', Gerente General')</v>
      </c>
    </row>
    <row r="4718" spans="1:9">
      <c r="A4718" s="3" t="s">
        <v>18891</v>
      </c>
      <c r="B4718" s="3" t="s">
        <v>57590</v>
      </c>
      <c r="C4718" s="3">
        <f>VLOOKUP(B4718,CONSOLIDADO!A$2:E$11786,5,FALSE)</f>
        <v>1290</v>
      </c>
      <c r="D4718" s="3" t="s">
        <v>2212</v>
      </c>
      <c r="E4718" s="3" t="s">
        <v>6905</v>
      </c>
      <c r="F4718" s="3"/>
      <c r="G4718" s="3" t="s">
        <v>18889</v>
      </c>
      <c r="I4718" t="str">
        <f t="shared" si="73"/>
        <v>,(1290,' Mauricio Fasce ','',' 2 2353 7000    ', Gerente Comercial')</v>
      </c>
    </row>
    <row r="4719" spans="1:9">
      <c r="A4719" s="3" t="s">
        <v>18892</v>
      </c>
      <c r="B4719" s="3" t="s">
        <v>57590</v>
      </c>
      <c r="C4719" s="3">
        <f>VLOOKUP(B4719,CONSOLIDADO!A$2:E$11786,5,FALSE)</f>
        <v>1290</v>
      </c>
      <c r="D4719" s="3" t="s">
        <v>2212</v>
      </c>
      <c r="E4719" s="3" t="s">
        <v>6886</v>
      </c>
      <c r="F4719" s="3"/>
      <c r="G4719" s="3" t="s">
        <v>18889</v>
      </c>
      <c r="I4719" t="str">
        <f t="shared" si="73"/>
        <v>,(1290,' Sylvia Yáñez ','',' 2 2353 7000    ', Gerente de Recursos Humanos')</v>
      </c>
    </row>
    <row r="4720" spans="1:9">
      <c r="A4720" s="3" t="s">
        <v>18893</v>
      </c>
      <c r="B4720" s="3" t="s">
        <v>57591</v>
      </c>
      <c r="C4720" s="3">
        <f>VLOOKUP(B4720,CONSOLIDADO!A$2:E$11786,5,FALSE)</f>
        <v>1291</v>
      </c>
      <c r="D4720" s="3" t="s">
        <v>2212</v>
      </c>
      <c r="E4720" s="3" t="s">
        <v>7072</v>
      </c>
      <c r="F4720" s="3" t="s">
        <v>18894</v>
      </c>
      <c r="G4720" s="3" t="s">
        <v>18895</v>
      </c>
      <c r="I4720" t="str">
        <f t="shared" si="73"/>
        <v>,(1291,' Louis des Cars ',' louis.descars@coface.com',' 2 2428 5500    ', Country Manager')</v>
      </c>
    </row>
    <row r="4721" spans="1:9">
      <c r="A4721" s="3" t="s">
        <v>18896</v>
      </c>
      <c r="B4721" s="3" t="s">
        <v>57591</v>
      </c>
      <c r="C4721" s="3">
        <f>VLOOKUP(B4721,CONSOLIDADO!A$2:E$11786,5,FALSE)</f>
        <v>1291</v>
      </c>
      <c r="D4721" s="3" t="s">
        <v>2212</v>
      </c>
      <c r="E4721" s="3" t="s">
        <v>18897</v>
      </c>
      <c r="F4721" s="3" t="s">
        <v>18898</v>
      </c>
      <c r="G4721" s="3" t="s">
        <v>18895</v>
      </c>
      <c r="I4721" t="str">
        <f t="shared" si="73"/>
        <v>,(1291,' Mariela Pizarro ',' mariela.pizarro@coface.com',' 2 2428 5500    ', Commercial Manager')</v>
      </c>
    </row>
    <row r="4722" spans="1:9">
      <c r="A4722" s="3" t="s">
        <v>18899</v>
      </c>
      <c r="B4722" s="3" t="s">
        <v>57591</v>
      </c>
      <c r="C4722" s="3">
        <f>VLOOKUP(B4722,CONSOLIDADO!A$2:E$11786,5,FALSE)</f>
        <v>1291</v>
      </c>
      <c r="D4722" s="3" t="s">
        <v>2212</v>
      </c>
      <c r="E4722" s="3" t="s">
        <v>18900</v>
      </c>
      <c r="F4722" s="3" t="s">
        <v>18901</v>
      </c>
      <c r="G4722" s="3" t="s">
        <v>18895</v>
      </c>
      <c r="I4722" t="str">
        <f t="shared" si="73"/>
        <v>,(1291,' Rodrigo Monasterio ',' rodrigo.monasterio@coface.com',' 2 2428 5500    ', Corporate Finance Manager')</v>
      </c>
    </row>
    <row r="4723" spans="1:9">
      <c r="A4723" s="3" t="s">
        <v>18902</v>
      </c>
      <c r="B4723" s="3" t="s">
        <v>57591</v>
      </c>
      <c r="C4723" s="3">
        <f>VLOOKUP(B4723,CONSOLIDADO!A$2:E$11786,5,FALSE)</f>
        <v>1291</v>
      </c>
      <c r="D4723" s="3" t="s">
        <v>2212</v>
      </c>
      <c r="E4723" s="3" t="s">
        <v>18903</v>
      </c>
      <c r="F4723" s="3" t="s">
        <v>18904</v>
      </c>
      <c r="G4723" s="3" t="s">
        <v>18895</v>
      </c>
      <c r="I4723" t="str">
        <f t="shared" si="73"/>
        <v>,(1291,' María José Sebastián Guíñez ',' mariajose.sebastian@coface.com',' 2 2428 5500    ', Marketing &amp; Human Resources Manager')</v>
      </c>
    </row>
    <row r="4724" spans="1:9">
      <c r="A4724" s="3" t="s">
        <v>18905</v>
      </c>
      <c r="B4724" s="3" t="s">
        <v>57591</v>
      </c>
      <c r="C4724" s="3">
        <f>VLOOKUP(B4724,CONSOLIDADO!A$2:E$11786,5,FALSE)</f>
        <v>1291</v>
      </c>
      <c r="D4724" s="3" t="s">
        <v>2212</v>
      </c>
      <c r="E4724" s="3" t="s">
        <v>18906</v>
      </c>
      <c r="F4724" s="3" t="s">
        <v>18907</v>
      </c>
      <c r="G4724" s="3" t="s">
        <v>18895</v>
      </c>
      <c r="I4724" t="str">
        <f t="shared" si="73"/>
        <v>,(1291,' Pilar Correa ',' pilar.correa@coface.com',' 2 2428 5500    ', Claims &amp; Debt Collection Manager')</v>
      </c>
    </row>
    <row r="4725" spans="1:9">
      <c r="A4725" s="3" t="s">
        <v>18908</v>
      </c>
      <c r="B4725" s="3" t="s">
        <v>57591</v>
      </c>
      <c r="C4725" s="3">
        <f>VLOOKUP(B4725,CONSOLIDADO!A$2:E$11786,5,FALSE)</f>
        <v>1291</v>
      </c>
      <c r="D4725" s="3" t="s">
        <v>2212</v>
      </c>
      <c r="E4725" s="3" t="s">
        <v>18909</v>
      </c>
      <c r="F4725" s="3" t="s">
        <v>18910</v>
      </c>
      <c r="G4725" s="3" t="s">
        <v>18895</v>
      </c>
      <c r="I4725" t="str">
        <f t="shared" si="73"/>
        <v>,(1291,' Marcela Retes ',' marcela.retes@coface.com',' 2 2428 5500    ', Risks Manager')</v>
      </c>
    </row>
    <row r="4726" spans="1:9">
      <c r="A4726" s="3" t="s">
        <v>18911</v>
      </c>
      <c r="B4726" s="3" t="s">
        <v>57591</v>
      </c>
      <c r="C4726" s="3">
        <f>VLOOKUP(B4726,CONSOLIDADO!A$2:E$11786,5,FALSE)</f>
        <v>1291</v>
      </c>
      <c r="D4726" s="3" t="s">
        <v>2212</v>
      </c>
      <c r="E4726" s="3" t="s">
        <v>18912</v>
      </c>
      <c r="F4726" s="3" t="s">
        <v>18913</v>
      </c>
      <c r="G4726" s="3" t="s">
        <v>18895</v>
      </c>
      <c r="I4726" t="str">
        <f t="shared" si="73"/>
        <v>,(1291,' Ignacio Parra ',' ignacio.parra@coface.com',' 2 2428 5500    ', Compliance')</v>
      </c>
    </row>
    <row r="4727" spans="1:9">
      <c r="A4727" s="3" t="s">
        <v>18915</v>
      </c>
      <c r="B4727" s="3" t="s">
        <v>57592</v>
      </c>
      <c r="C4727" s="3">
        <f>VLOOKUP(B4727,CONSOLIDADO!A$2:E$11786,5,FALSE)</f>
        <v>1292</v>
      </c>
      <c r="D4727" s="3" t="s">
        <v>18914</v>
      </c>
      <c r="E4727" s="3" t="s">
        <v>8441</v>
      </c>
      <c r="F4727" s="3"/>
      <c r="G4727" s="3" t="s">
        <v>18916</v>
      </c>
      <c r="I4727" t="str">
        <f t="shared" si="73"/>
        <v>,(1292,' Vicente de la Fuente Montané ','',' 2 2636 4015    ', Presidente Directorio')</v>
      </c>
    </row>
    <row r="4728" spans="1:9">
      <c r="A4728" s="3" t="s">
        <v>13403</v>
      </c>
      <c r="B4728" s="3" t="s">
        <v>57592</v>
      </c>
      <c r="C4728" s="3">
        <f>VLOOKUP(B4728,CONSOLIDADO!A$2:E$11786,5,FALSE)</f>
        <v>1292</v>
      </c>
      <c r="D4728" s="3" t="s">
        <v>18914</v>
      </c>
      <c r="E4728" s="3" t="s">
        <v>6959</v>
      </c>
      <c r="F4728" s="3"/>
      <c r="G4728" s="3" t="s">
        <v>18916</v>
      </c>
      <c r="I4728" t="str">
        <f t="shared" si="73"/>
        <v>,(1292,' Alfredo Stöhwing Leishner ','',' 2 2636 4015    ', Director Ejecutivo')</v>
      </c>
    </row>
    <row r="4729" spans="1:9">
      <c r="A4729" s="3" t="s">
        <v>18917</v>
      </c>
      <c r="B4729" s="3" t="s">
        <v>57592</v>
      </c>
      <c r="C4729" s="3">
        <f>VLOOKUP(B4729,CONSOLIDADO!A$2:E$11786,5,FALSE)</f>
        <v>1292</v>
      </c>
      <c r="D4729" s="3" t="s">
        <v>18914</v>
      </c>
      <c r="E4729" s="3" t="s">
        <v>6850</v>
      </c>
      <c r="F4729" s="3"/>
      <c r="G4729" s="3" t="s">
        <v>18916</v>
      </c>
      <c r="I4729" t="str">
        <f t="shared" si="73"/>
        <v>,(1292,' Daniel Stausberg ','',' 2 2636 4015    ', Director')</v>
      </c>
    </row>
    <row r="4730" spans="1:9">
      <c r="A4730" s="3" t="s">
        <v>18918</v>
      </c>
      <c r="B4730" s="3" t="s">
        <v>57592</v>
      </c>
      <c r="C4730" s="3">
        <f>VLOOKUP(B4730,CONSOLIDADO!A$2:E$11786,5,FALSE)</f>
        <v>1292</v>
      </c>
      <c r="D4730" s="3" t="s">
        <v>18914</v>
      </c>
      <c r="E4730" s="3" t="s">
        <v>6850</v>
      </c>
      <c r="F4730" s="3"/>
      <c r="G4730" s="3" t="s">
        <v>18916</v>
      </c>
      <c r="I4730" t="str">
        <f t="shared" si="73"/>
        <v>,(1292,' David Capdevila Ponce ','',' 2 2636 4015    ', Director')</v>
      </c>
    </row>
    <row r="4731" spans="1:9">
      <c r="A4731" s="3" t="s">
        <v>18919</v>
      </c>
      <c r="B4731" s="3" t="s">
        <v>57592</v>
      </c>
      <c r="C4731" s="3">
        <f>VLOOKUP(B4731,CONSOLIDADO!A$2:E$11786,5,FALSE)</f>
        <v>1292</v>
      </c>
      <c r="D4731" s="3" t="s">
        <v>18914</v>
      </c>
      <c r="E4731" s="3" t="s">
        <v>6850</v>
      </c>
      <c r="F4731" s="3"/>
      <c r="G4731" s="3" t="s">
        <v>18916</v>
      </c>
      <c r="I4731" t="str">
        <f t="shared" si="73"/>
        <v>,(1292,' Carlos Muniesa Churruca ','',' 2 2636 4015    ', Director')</v>
      </c>
    </row>
    <row r="4732" spans="1:9">
      <c r="A4732" s="3" t="s">
        <v>18920</v>
      </c>
      <c r="B4732" s="3" t="s">
        <v>57592</v>
      </c>
      <c r="C4732" s="3">
        <f>VLOOKUP(B4732,CONSOLIDADO!A$2:E$11786,5,FALSE)</f>
        <v>1292</v>
      </c>
      <c r="D4732" s="3" t="s">
        <v>18914</v>
      </c>
      <c r="E4732" s="3" t="s">
        <v>6850</v>
      </c>
      <c r="F4732" s="3"/>
      <c r="G4732" s="3" t="s">
        <v>18916</v>
      </c>
      <c r="I4732" t="str">
        <f t="shared" si="73"/>
        <v>,(1292,' José Miguel Olivares Padilla ','',' 2 2636 4015    ', Director')</v>
      </c>
    </row>
    <row r="4733" spans="1:9">
      <c r="A4733" s="3" t="s">
        <v>18921</v>
      </c>
      <c r="B4733" s="3" t="s">
        <v>57592</v>
      </c>
      <c r="C4733" s="3">
        <f>VLOOKUP(B4733,CONSOLIDADO!A$2:E$11786,5,FALSE)</f>
        <v>1292</v>
      </c>
      <c r="D4733" s="3" t="s">
        <v>18914</v>
      </c>
      <c r="E4733" s="3" t="s">
        <v>6856</v>
      </c>
      <c r="F4733" s="3"/>
      <c r="G4733" s="3" t="s">
        <v>18916</v>
      </c>
      <c r="I4733" t="str">
        <f t="shared" si="73"/>
        <v>,(1292,' Rosario de la Fuente Goycoolea ','',' 2 2636 4015    ', Directora')</v>
      </c>
    </row>
    <row r="4734" spans="1:9">
      <c r="A4734" s="3" t="s">
        <v>13403</v>
      </c>
      <c r="B4734" s="3" t="s">
        <v>57592</v>
      </c>
      <c r="C4734" s="3">
        <f>VLOOKUP(B4734,CONSOLIDADO!A$2:E$11786,5,FALSE)</f>
        <v>1292</v>
      </c>
      <c r="D4734" s="3" t="s">
        <v>18914</v>
      </c>
      <c r="E4734" s="3" t="s">
        <v>6850</v>
      </c>
      <c r="F4734" s="3"/>
      <c r="G4734" s="3" t="s">
        <v>18916</v>
      </c>
      <c r="I4734" t="str">
        <f t="shared" si="73"/>
        <v>,(1292,' Alfredo Stöhwing Leishner ','',' 2 2636 4015    ', Director')</v>
      </c>
    </row>
    <row r="4735" spans="1:9">
      <c r="A4735" s="3" t="s">
        <v>18922</v>
      </c>
      <c r="B4735" s="3" t="s">
        <v>57592</v>
      </c>
      <c r="C4735" s="3">
        <f>VLOOKUP(B4735,CONSOLIDADO!A$2:E$11786,5,FALSE)</f>
        <v>1292</v>
      </c>
      <c r="D4735" s="3" t="s">
        <v>18914</v>
      </c>
      <c r="E4735" s="3" t="s">
        <v>6739</v>
      </c>
      <c r="F4735" s="3"/>
      <c r="G4735" s="3" t="s">
        <v>18916</v>
      </c>
      <c r="I4735" t="str">
        <f t="shared" si="73"/>
        <v>,(1292,' Andrés Mendieta Valenzuela ','',' 2 2636 4015    ', Gerente General')</v>
      </c>
    </row>
    <row r="4736" spans="1:9">
      <c r="A4736" s="3" t="s">
        <v>18923</v>
      </c>
      <c r="B4736" s="3" t="s">
        <v>57592</v>
      </c>
      <c r="C4736" s="3">
        <f>VLOOKUP(B4736,CONSOLIDADO!A$2:E$11786,5,FALSE)</f>
        <v>1292</v>
      </c>
      <c r="D4736" s="3" t="s">
        <v>18914</v>
      </c>
      <c r="E4736" s="3"/>
      <c r="F4736" s="3"/>
      <c r="G4736" s="3" t="s">
        <v>18924</v>
      </c>
      <c r="I4736" t="str">
        <f t="shared" si="73"/>
        <v>,(1292,' Rita Diacobe Sessarego','',' 2 2636 4028',')</v>
      </c>
    </row>
    <row r="4737" spans="1:9">
      <c r="A4737" s="3" t="s">
        <v>18925</v>
      </c>
      <c r="B4737" s="3" t="s">
        <v>57592</v>
      </c>
      <c r="C4737" s="3">
        <f>VLOOKUP(B4737,CONSOLIDADO!A$2:E$11786,5,FALSE)</f>
        <v>1292</v>
      </c>
      <c r="D4737" s="3" t="s">
        <v>18914</v>
      </c>
      <c r="E4737" s="3"/>
      <c r="F4737" s="3"/>
      <c r="G4737" s="3" t="s">
        <v>18926</v>
      </c>
      <c r="I4737" t="str">
        <f t="shared" si="73"/>
        <v>,(1292,' Maureen Rallier Crichton','',' 2 2636 4054',')</v>
      </c>
    </row>
    <row r="4738" spans="1:9">
      <c r="A4738" s="3" t="s">
        <v>18927</v>
      </c>
      <c r="B4738" s="3" t="s">
        <v>57592</v>
      </c>
      <c r="C4738" s="3">
        <f>VLOOKUP(B4738,CONSOLIDADO!A$2:E$11786,5,FALSE)</f>
        <v>1292</v>
      </c>
      <c r="D4738" s="3" t="s">
        <v>18914</v>
      </c>
      <c r="E4738" s="3" t="s">
        <v>18928</v>
      </c>
      <c r="F4738" s="3" t="s">
        <v>18929</v>
      </c>
      <c r="G4738" s="3" t="s">
        <v>18930</v>
      </c>
      <c r="I4738" t="str">
        <f t="shared" si="73"/>
        <v>,(1292,' Gabriela Carrasco Manni ',' gcarrasco@continental.cl',' 2 2636 4053    ', Gerente Comercial Garantías')</v>
      </c>
    </row>
    <row r="4739" spans="1:9">
      <c r="A4739" s="3" t="s">
        <v>18931</v>
      </c>
      <c r="B4739" s="3" t="s">
        <v>57593</v>
      </c>
      <c r="C4739" s="3">
        <f>VLOOKUP(B4739,CONSOLIDADO!A$2:E$11786,5,FALSE)</f>
        <v>1293</v>
      </c>
      <c r="D4739" s="3" t="s">
        <v>2212</v>
      </c>
      <c r="E4739" s="3" t="s">
        <v>6739</v>
      </c>
      <c r="F4739" s="3"/>
      <c r="G4739" s="3" t="s">
        <v>18932</v>
      </c>
      <c r="I4739" t="str">
        <f t="shared" ref="I4739:I4802" si="74">CONCATENATE(",(",C4739,",'",A4739,"','",F4739,"','",G4739,"',",E4739,"')")</f>
        <v>,(1293,' Felipe Allendes Silva ','',' 2 2483 4610    ', Gerente General')</v>
      </c>
    </row>
    <row r="4740" spans="1:9">
      <c r="A4740" s="3" t="s">
        <v>18933</v>
      </c>
      <c r="B4740" s="3" t="s">
        <v>57593</v>
      </c>
      <c r="C4740" s="3">
        <f>VLOOKUP(B4740,CONSOLIDADO!A$2:E$11786,5,FALSE)</f>
        <v>1293</v>
      </c>
      <c r="D4740" s="3" t="s">
        <v>2212</v>
      </c>
      <c r="E4740" s="3" t="s">
        <v>18934</v>
      </c>
      <c r="F4740" s="3"/>
      <c r="G4740" s="3" t="s">
        <v>18932</v>
      </c>
      <c r="I4740" t="str">
        <f t="shared" si="74"/>
        <v>,(1293,' Sergio Arroyo Merino ','',' 2 2483 4610    ', Gerente de División Planificación y Riesgo')</v>
      </c>
    </row>
    <row r="4741" spans="1:9">
      <c r="A4741" s="3" t="s">
        <v>18935</v>
      </c>
      <c r="B4741" s="3" t="s">
        <v>57593</v>
      </c>
      <c r="C4741" s="3">
        <f>VLOOKUP(B4741,CONSOLIDADO!A$2:E$11786,5,FALSE)</f>
        <v>1293</v>
      </c>
      <c r="D4741" s="3" t="s">
        <v>2212</v>
      </c>
      <c r="E4741" s="3" t="s">
        <v>6905</v>
      </c>
      <c r="F4741" s="3"/>
      <c r="G4741" s="3" t="s">
        <v>18936</v>
      </c>
      <c r="I4741" t="str">
        <f t="shared" si="74"/>
        <v>,(1293,' Roberto Kelly Oyarzún ','',' 2 2339 1423    ', Gerente Comercial')</v>
      </c>
    </row>
    <row r="4742" spans="1:9">
      <c r="A4742" s="3" t="s">
        <v>18937</v>
      </c>
      <c r="B4742" s="3" t="s">
        <v>57593</v>
      </c>
      <c r="C4742" s="3">
        <f>VLOOKUP(B4742,CONSOLIDADO!A$2:E$11786,5,FALSE)</f>
        <v>1293</v>
      </c>
      <c r="D4742" s="3" t="s">
        <v>2212</v>
      </c>
      <c r="E4742" s="3" t="s">
        <v>6757</v>
      </c>
      <c r="F4742" s="3"/>
      <c r="G4742" s="3" t="s">
        <v>18938</v>
      </c>
      <c r="I4742" t="str">
        <f t="shared" si="74"/>
        <v>,(1293,' Germán Menéndez Romero ','',' 2 2483 4638    ', Gerente de Administración y Finanzas')</v>
      </c>
    </row>
    <row r="4743" spans="1:9">
      <c r="A4743" s="3" t="s">
        <v>18939</v>
      </c>
      <c r="B4743" s="3" t="s">
        <v>57593</v>
      </c>
      <c r="C4743" s="3">
        <f>VLOOKUP(B4743,CONSOLIDADO!A$2:E$11786,5,FALSE)</f>
        <v>1293</v>
      </c>
      <c r="D4743" s="3" t="s">
        <v>2212</v>
      </c>
      <c r="E4743" s="3" t="s">
        <v>6765</v>
      </c>
      <c r="F4743" s="3"/>
      <c r="G4743" s="3" t="s">
        <v>18940</v>
      </c>
      <c r="I4743" t="str">
        <f t="shared" si="74"/>
        <v>,(1293,' Jaime Andrés Bustos Pizarro ','',' 2 2339 1686    ', Gerente de Operaciones')</v>
      </c>
    </row>
    <row r="4744" spans="1:9">
      <c r="A4744" s="3" t="s">
        <v>18941</v>
      </c>
      <c r="B4744" s="3" t="s">
        <v>57593</v>
      </c>
      <c r="C4744" s="3">
        <f>VLOOKUP(B4744,CONSOLIDADO!A$2:E$11786,5,FALSE)</f>
        <v>1293</v>
      </c>
      <c r="D4744" s="3" t="s">
        <v>2212</v>
      </c>
      <c r="E4744" s="3" t="s">
        <v>6843</v>
      </c>
      <c r="F4744" s="3"/>
      <c r="G4744" s="3" t="s">
        <v>18932</v>
      </c>
      <c r="I4744" t="str">
        <f t="shared" si="74"/>
        <v>,(1293,' Enrique Korn Fernández ','',' 2 2483 4610    ', Gerente Técnico')</v>
      </c>
    </row>
    <row r="4745" spans="1:9">
      <c r="A4745" s="3" t="s">
        <v>18915</v>
      </c>
      <c r="B4745" s="3" t="s">
        <v>57594</v>
      </c>
      <c r="C4745" s="3">
        <f>VLOOKUP(B4745,CONSOLIDADO!A$2:E$11786,5,FALSE)</f>
        <v>1294</v>
      </c>
      <c r="D4745" s="3" t="s">
        <v>2212</v>
      </c>
      <c r="E4745" s="3" t="s">
        <v>8441</v>
      </c>
      <c r="F4745" s="3"/>
      <c r="G4745" s="3" t="s">
        <v>18916</v>
      </c>
      <c r="I4745" t="str">
        <f t="shared" si="74"/>
        <v>,(1294,' Vicente de la Fuente Montané ','',' 2 2636 4015    ', Presidente Directorio')</v>
      </c>
    </row>
    <row r="4746" spans="1:9">
      <c r="A4746" s="3" t="s">
        <v>13403</v>
      </c>
      <c r="B4746" s="3" t="s">
        <v>57594</v>
      </c>
      <c r="C4746" s="3">
        <f>VLOOKUP(B4746,CONSOLIDADO!A$2:E$11786,5,FALSE)</f>
        <v>1294</v>
      </c>
      <c r="D4746" s="3" t="s">
        <v>2212</v>
      </c>
      <c r="E4746" s="3" t="s">
        <v>6850</v>
      </c>
      <c r="F4746" s="3"/>
      <c r="G4746" s="3" t="s">
        <v>18916</v>
      </c>
      <c r="I4746" t="str">
        <f t="shared" si="74"/>
        <v>,(1294,' Alfredo Stöhwing Leishner ','',' 2 2636 4015    ', Director')</v>
      </c>
    </row>
    <row r="4747" spans="1:9">
      <c r="A4747" s="3" t="s">
        <v>18942</v>
      </c>
      <c r="B4747" s="3" t="s">
        <v>57594</v>
      </c>
      <c r="C4747" s="3">
        <f>VLOOKUP(B4747,CONSOLIDADO!A$2:E$11786,5,FALSE)</f>
        <v>1294</v>
      </c>
      <c r="D4747" s="3" t="s">
        <v>2212</v>
      </c>
      <c r="E4747" s="3" t="s">
        <v>6850</v>
      </c>
      <c r="F4747" s="3"/>
      <c r="G4747" s="3" t="s">
        <v>18916</v>
      </c>
      <c r="I4747" t="str">
        <f t="shared" si="74"/>
        <v>,(1294,' Hugo Serra Calderón ','',' 2 2636 4015    ', Director')</v>
      </c>
    </row>
    <row r="4748" spans="1:9">
      <c r="A4748" s="3" t="s">
        <v>18943</v>
      </c>
      <c r="B4748" s="3" t="s">
        <v>57594</v>
      </c>
      <c r="C4748" s="3">
        <f>VLOOKUP(B4748,CONSOLIDADO!A$2:E$11786,5,FALSE)</f>
        <v>1294</v>
      </c>
      <c r="D4748" s="3" t="s">
        <v>2212</v>
      </c>
      <c r="E4748" s="3" t="s">
        <v>6850</v>
      </c>
      <c r="F4748" s="3"/>
      <c r="G4748" s="3" t="s">
        <v>18916</v>
      </c>
      <c r="I4748" t="str">
        <f t="shared" si="74"/>
        <v>,(1294,' Juan Closa Cañellas ','',' 2 2636 4015    ', Director')</v>
      </c>
    </row>
    <row r="4749" spans="1:9">
      <c r="A4749" s="3" t="s">
        <v>18921</v>
      </c>
      <c r="B4749" s="3" t="s">
        <v>57594</v>
      </c>
      <c r="C4749" s="3">
        <f>VLOOKUP(B4749,CONSOLIDADO!A$2:E$11786,5,FALSE)</f>
        <v>1294</v>
      </c>
      <c r="D4749" s="3" t="s">
        <v>2212</v>
      </c>
      <c r="E4749" s="3" t="s">
        <v>6850</v>
      </c>
      <c r="F4749" s="3"/>
      <c r="G4749" s="3" t="s">
        <v>18916</v>
      </c>
      <c r="I4749" t="str">
        <f t="shared" si="74"/>
        <v>,(1294,' Rosario de la Fuente Goycoolea ','',' 2 2636 4015    ', Director')</v>
      </c>
    </row>
    <row r="4750" spans="1:9">
      <c r="A4750" s="3" t="s">
        <v>18922</v>
      </c>
      <c r="B4750" s="3" t="s">
        <v>57594</v>
      </c>
      <c r="C4750" s="3">
        <f>VLOOKUP(B4750,CONSOLIDADO!A$2:E$11786,5,FALSE)</f>
        <v>1294</v>
      </c>
      <c r="D4750" s="3" t="s">
        <v>2212</v>
      </c>
      <c r="E4750" s="3" t="s">
        <v>6739</v>
      </c>
      <c r="F4750" s="3"/>
      <c r="G4750" s="3" t="s">
        <v>18916</v>
      </c>
      <c r="I4750" t="str">
        <f t="shared" si="74"/>
        <v>,(1294,' Andrés Mendieta Valenzuela ','',' 2 2636 4015    ', Gerente General')</v>
      </c>
    </row>
    <row r="4751" spans="1:9">
      <c r="A4751" s="3" t="s">
        <v>18944</v>
      </c>
      <c r="B4751" s="3" t="s">
        <v>57594</v>
      </c>
      <c r="C4751" s="3">
        <f>VLOOKUP(B4751,CONSOLIDADO!A$2:E$11786,5,FALSE)</f>
        <v>1294</v>
      </c>
      <c r="D4751" s="3" t="s">
        <v>2212</v>
      </c>
      <c r="E4751" s="3" t="s">
        <v>6843</v>
      </c>
      <c r="F4751" s="3"/>
      <c r="G4751" s="3" t="s">
        <v>18945</v>
      </c>
      <c r="I4751" t="str">
        <f t="shared" si="74"/>
        <v>,(1294,' Guillermo García del Campo ','',' 2 2870 1744    ', Gerente Técnico')</v>
      </c>
    </row>
    <row r="4752" spans="1:9">
      <c r="A4752" s="3" t="s">
        <v>18946</v>
      </c>
      <c r="B4752" s="3" t="s">
        <v>57594</v>
      </c>
      <c r="C4752" s="3">
        <f>VLOOKUP(B4752,CONSOLIDADO!A$2:E$11786,5,FALSE)</f>
        <v>1294</v>
      </c>
      <c r="D4752" s="3" t="s">
        <v>2212</v>
      </c>
      <c r="E4752" s="3" t="s">
        <v>9151</v>
      </c>
      <c r="F4752" s="3"/>
      <c r="G4752" s="3" t="s">
        <v>18947</v>
      </c>
      <c r="I4752" t="str">
        <f t="shared" si="74"/>
        <v>,(1294,' Nicole Eblen Nazal ','',' 2 2870 1701    ', Subgerente Comercial')</v>
      </c>
    </row>
    <row r="4753" spans="1:9">
      <c r="A4753" s="3" t="s">
        <v>18948</v>
      </c>
      <c r="B4753" s="3" t="s">
        <v>57595</v>
      </c>
      <c r="C4753" s="3">
        <f>VLOOKUP(B4753,CONSOLIDADO!A$2:E$11786,5,FALSE)</f>
        <v>1295</v>
      </c>
      <c r="D4753" s="3" t="s">
        <v>2134</v>
      </c>
      <c r="E4753" s="3" t="s">
        <v>6739</v>
      </c>
      <c r="F4753" s="3" t="s">
        <v>18949</v>
      </c>
      <c r="G4753" s="3" t="s">
        <v>18950</v>
      </c>
      <c r="I4753" t="str">
        <f t="shared" si="74"/>
        <v>,(1295,' Patricio Cristian Forttes González ',' jcarriel@aexco.cl',' 2 2380 8351    ', Gerente General')</v>
      </c>
    </row>
    <row r="4754" spans="1:9">
      <c r="A4754" s="3" t="s">
        <v>18951</v>
      </c>
      <c r="B4754" s="3" t="s">
        <v>57596</v>
      </c>
      <c r="C4754" s="3">
        <f>VLOOKUP(B4754,CONSOLIDADO!A$2:E$11786,5,FALSE)</f>
        <v>1296</v>
      </c>
      <c r="D4754" s="3" t="s">
        <v>4453</v>
      </c>
      <c r="E4754" s="3" t="s">
        <v>6739</v>
      </c>
      <c r="F4754" s="3"/>
      <c r="G4754" s="3" t="s">
        <v>18952</v>
      </c>
      <c r="I4754" t="str">
        <f t="shared" si="74"/>
        <v>,(1296,' Yejiel Titiun Tabacman ','',' 2 2773 0011    ', Gerente General')</v>
      </c>
    </row>
    <row r="4755" spans="1:9">
      <c r="A4755" s="3" t="s">
        <v>18953</v>
      </c>
      <c r="B4755" s="3" t="s">
        <v>57596</v>
      </c>
      <c r="C4755" s="3">
        <f>VLOOKUP(B4755,CONSOLIDADO!A$2:E$11786,5,FALSE)</f>
        <v>1296</v>
      </c>
      <c r="D4755" s="3" t="s">
        <v>4453</v>
      </c>
      <c r="E4755" s="3" t="s">
        <v>6757</v>
      </c>
      <c r="F4755" s="3" t="s">
        <v>18954</v>
      </c>
      <c r="G4755" s="3" t="s">
        <v>18952</v>
      </c>
      <c r="I4755" t="str">
        <f t="shared" si="74"/>
        <v>,(1296,' Waldo Rojas Vásquez ',' wrojas@primatex.cl',' 2 2773 0011    ', Gerente de Administración y Finanzas')</v>
      </c>
    </row>
    <row r="4756" spans="1:9">
      <c r="A4756" s="3" t="s">
        <v>18955</v>
      </c>
      <c r="B4756" s="3" t="s">
        <v>57597</v>
      </c>
      <c r="C4756" s="3">
        <f>VLOOKUP(B4756,CONSOLIDADO!A$2:E$11786,5,FALSE)</f>
        <v>1297</v>
      </c>
      <c r="D4756" s="3" t="s">
        <v>6484</v>
      </c>
      <c r="E4756" s="3"/>
      <c r="F4756" s="3"/>
      <c r="G4756" s="3" t="s">
        <v>18956</v>
      </c>
      <c r="I4756" t="str">
        <f t="shared" si="74"/>
        <v>,(1297,' Saúl Encina Ambiado','',' 2 2751 9300',')</v>
      </c>
    </row>
    <row r="4757" spans="1:9">
      <c r="A4757" s="3" t="s">
        <v>18957</v>
      </c>
      <c r="B4757" s="3" t="s">
        <v>57597</v>
      </c>
      <c r="C4757" s="3">
        <f>VLOOKUP(B4757,CONSOLIDADO!A$2:E$11786,5,FALSE)</f>
        <v>1297</v>
      </c>
      <c r="D4757" s="3" t="s">
        <v>6484</v>
      </c>
      <c r="E4757" s="3"/>
      <c r="F4757" s="3"/>
      <c r="G4757" s="3" t="s">
        <v>18956</v>
      </c>
      <c r="I4757" t="str">
        <f t="shared" si="74"/>
        <v>,(1297,' Evelyn Encina Villarroel','',' 2 2751 9300',')</v>
      </c>
    </row>
    <row r="4758" spans="1:9">
      <c r="A4758" s="3" t="s">
        <v>18959</v>
      </c>
      <c r="B4758" s="3" t="s">
        <v>57598</v>
      </c>
      <c r="C4758" s="3">
        <f>VLOOKUP(B4758,CONSOLIDADO!A$2:E$11786,5,FALSE)</f>
        <v>1298</v>
      </c>
      <c r="D4758" s="3" t="s">
        <v>18958</v>
      </c>
      <c r="E4758" s="3" t="s">
        <v>7562</v>
      </c>
      <c r="F4758" s="3"/>
      <c r="G4758" s="3" t="s">
        <v>18960</v>
      </c>
      <c r="I4758" t="str">
        <f t="shared" si="74"/>
        <v>,(1298,' Ricardo Barra Yates ','',' 2 2251 3333    ', Presidente del Directorio')</v>
      </c>
    </row>
    <row r="4759" spans="1:9">
      <c r="A4759" s="3" t="s">
        <v>18961</v>
      </c>
      <c r="B4759" s="3" t="s">
        <v>57598</v>
      </c>
      <c r="C4759" s="3">
        <f>VLOOKUP(B4759,CONSOLIDADO!A$2:E$11786,5,FALSE)</f>
        <v>1298</v>
      </c>
      <c r="D4759" s="3" t="s">
        <v>18958</v>
      </c>
      <c r="E4759" s="3" t="s">
        <v>18962</v>
      </c>
      <c r="F4759" s="3" t="s">
        <v>18963</v>
      </c>
      <c r="G4759" s="3" t="s">
        <v>18964</v>
      </c>
      <c r="I4759" t="str">
        <f t="shared" si="74"/>
        <v>,(1298,' Milton Soto Pérez ',' milton.soto@cmet.net',' 2 2255 0008    ', Abogado Jefe Departamento Jurídico')</v>
      </c>
    </row>
    <row r="4760" spans="1:9">
      <c r="A4760" s="3" t="s">
        <v>18965</v>
      </c>
      <c r="B4760" s="3" t="s">
        <v>57598</v>
      </c>
      <c r="C4760" s="3">
        <f>VLOOKUP(B4760,CONSOLIDADO!A$2:E$11786,5,FALSE)</f>
        <v>1298</v>
      </c>
      <c r="D4760" s="3" t="s">
        <v>18958</v>
      </c>
      <c r="E4760" s="3"/>
      <c r="F4760" s="3"/>
      <c r="G4760" s="3" t="s">
        <v>18966</v>
      </c>
      <c r="I4760" t="str">
        <f t="shared" si="74"/>
        <v>,(1298,' Maureen Barra Yates','',' 2 2251 3333',')</v>
      </c>
    </row>
    <row r="4761" spans="1:9">
      <c r="A4761" s="3" t="s">
        <v>18967</v>
      </c>
      <c r="B4761" s="3" t="s">
        <v>57599</v>
      </c>
      <c r="C4761" s="3">
        <f>VLOOKUP(B4761,CONSOLIDADO!A$2:E$11786,5,FALSE)</f>
        <v>1299</v>
      </c>
      <c r="D4761" s="3" t="s">
        <v>4923</v>
      </c>
      <c r="E4761" s="3"/>
      <c r="F4761" s="3"/>
      <c r="G4761" s="3" t="s">
        <v>18968</v>
      </c>
      <c r="I4761" t="str">
        <f t="shared" si="74"/>
        <v>,(1299,' Gerardo Alvarez Zenteno','',' 61 220 0250',')</v>
      </c>
    </row>
    <row r="4762" spans="1:9">
      <c r="A4762" s="3" t="s">
        <v>18969</v>
      </c>
      <c r="B4762" s="3" t="s">
        <v>57599</v>
      </c>
      <c r="C4762" s="3">
        <f>VLOOKUP(B4762,CONSOLIDADO!A$2:E$11786,5,FALSE)</f>
        <v>1299</v>
      </c>
      <c r="D4762" s="3" t="s">
        <v>4923</v>
      </c>
      <c r="E4762" s="3" t="s">
        <v>6765</v>
      </c>
      <c r="F4762" s="3" t="s">
        <v>18970</v>
      </c>
      <c r="G4762" s="3" t="s">
        <v>18971</v>
      </c>
      <c r="I4762" t="str">
        <f t="shared" si="74"/>
        <v>,(1299,' Branko Ivelic Mancilla ',' bivelic@comapa.cl',' 61 220 0264    ', Gerente de Operaciones')</v>
      </c>
    </row>
    <row r="4763" spans="1:9">
      <c r="A4763" s="3" t="s">
        <v>18972</v>
      </c>
      <c r="B4763" s="3" t="s">
        <v>57599</v>
      </c>
      <c r="C4763" s="3">
        <f>VLOOKUP(B4763,CONSOLIDADO!A$2:E$11786,5,FALSE)</f>
        <v>1299</v>
      </c>
      <c r="D4763" s="3" t="s">
        <v>4923</v>
      </c>
      <c r="E4763" s="3" t="s">
        <v>18973</v>
      </c>
      <c r="F4763" s="3" t="s">
        <v>18974</v>
      </c>
      <c r="G4763" s="3" t="s">
        <v>18975</v>
      </c>
      <c r="I4763" t="str">
        <f t="shared" si="74"/>
        <v>,(1299,' Eduardo Camelio ',' ecamelio@comapa.cl',' 61 220 0200    ', Gerente Turismo Comapa')</v>
      </c>
    </row>
    <row r="4764" spans="1:9">
      <c r="A4764" s="3" t="s">
        <v>18976</v>
      </c>
      <c r="B4764" s="3" t="s">
        <v>57599</v>
      </c>
      <c r="C4764" s="3">
        <f>VLOOKUP(B4764,CONSOLIDADO!A$2:E$11786,5,FALSE)</f>
        <v>1299</v>
      </c>
      <c r="D4764" s="3" t="s">
        <v>4923</v>
      </c>
      <c r="E4764" s="3" t="s">
        <v>18977</v>
      </c>
      <c r="F4764" s="3"/>
      <c r="G4764" s="3" t="s">
        <v>18978</v>
      </c>
      <c r="I4764" t="str">
        <f t="shared" si="74"/>
        <v>,(1299,' George Smidht ','',' 61 220 0296    ', Gerente Armatorial')</v>
      </c>
    </row>
    <row r="4765" spans="1:9">
      <c r="A4765" s="3" t="s">
        <v>18979</v>
      </c>
      <c r="B4765" s="3" t="s">
        <v>57600</v>
      </c>
      <c r="C4765" s="3">
        <f>VLOOKUP(B4765,CONSOLIDADO!A$2:E$11786,5,FALSE)</f>
        <v>1300</v>
      </c>
      <c r="D4765" s="3" t="s">
        <v>2803</v>
      </c>
      <c r="E4765" s="3" t="s">
        <v>6813</v>
      </c>
      <c r="F4765" s="3"/>
      <c r="G4765" s="3" t="s">
        <v>6846</v>
      </c>
      <c r="I4765" t="str">
        <f t="shared" si="74"/>
        <v>,(1300,' Jorge Lesser García-Huidobro ','','               ', Presidente')</v>
      </c>
    </row>
    <row r="4766" spans="1:9">
      <c r="A4766" s="3" t="s">
        <v>18980</v>
      </c>
      <c r="B4766" s="3" t="s">
        <v>57600</v>
      </c>
      <c r="C4766" s="3">
        <f>VLOOKUP(B4766,CONSOLIDADO!A$2:E$11786,5,FALSE)</f>
        <v>1300</v>
      </c>
      <c r="D4766" s="3" t="s">
        <v>2803</v>
      </c>
      <c r="E4766" s="3"/>
      <c r="F4766" s="3"/>
      <c r="G4766" s="3"/>
      <c r="I4766" t="str">
        <f t="shared" si="74"/>
        <v>,(1300,' Iván Díaz-Molina','','',')</v>
      </c>
    </row>
    <row r="4767" spans="1:9">
      <c r="A4767" s="3" t="s">
        <v>18981</v>
      </c>
      <c r="B4767" s="3" t="s">
        <v>57600</v>
      </c>
      <c r="C4767" s="3">
        <f>VLOOKUP(B4767,CONSOLIDADO!A$2:E$11786,5,FALSE)</f>
        <v>1300</v>
      </c>
      <c r="D4767" s="3" t="s">
        <v>2803</v>
      </c>
      <c r="E4767" s="3" t="s">
        <v>6850</v>
      </c>
      <c r="F4767" s="3"/>
      <c r="G4767" s="3" t="s">
        <v>6846</v>
      </c>
      <c r="I4767" t="str">
        <f t="shared" si="74"/>
        <v>,(1300,' Stacey Purcell ','','               ', Director')</v>
      </c>
    </row>
    <row r="4768" spans="1:9">
      <c r="A4768" s="3" t="s">
        <v>18982</v>
      </c>
      <c r="B4768" s="3" t="s">
        <v>57600</v>
      </c>
      <c r="C4768" s="3">
        <f>VLOOKUP(B4768,CONSOLIDADO!A$2:E$11786,5,FALSE)</f>
        <v>1300</v>
      </c>
      <c r="D4768" s="3" t="s">
        <v>2803</v>
      </c>
      <c r="E4768" s="3" t="s">
        <v>6850</v>
      </c>
      <c r="F4768" s="3"/>
      <c r="G4768" s="3" t="s">
        <v>6846</v>
      </c>
      <c r="I4768" t="str">
        <f t="shared" si="74"/>
        <v>,(1300,' Dale Burguess ','','               ', Director')</v>
      </c>
    </row>
    <row r="4769" spans="1:9">
      <c r="A4769" s="3" t="s">
        <v>18983</v>
      </c>
      <c r="B4769" s="3" t="s">
        <v>57600</v>
      </c>
      <c r="C4769" s="3">
        <f>VLOOKUP(B4769,CONSOLIDADO!A$2:E$11786,5,FALSE)</f>
        <v>1300</v>
      </c>
      <c r="D4769" s="3" t="s">
        <v>2803</v>
      </c>
      <c r="E4769" s="3" t="s">
        <v>6850</v>
      </c>
      <c r="F4769" s="3"/>
      <c r="G4769" s="3" t="s">
        <v>6846</v>
      </c>
      <c r="I4769" t="str">
        <f t="shared" si="74"/>
        <v>,(1300,' Juan Ignacio Parot Becker ','','               ', Director')</v>
      </c>
    </row>
    <row r="4770" spans="1:9">
      <c r="A4770" s="3" t="s">
        <v>18984</v>
      </c>
      <c r="B4770" s="3" t="s">
        <v>57600</v>
      </c>
      <c r="C4770" s="3">
        <f>VLOOKUP(B4770,CONSOLIDADO!A$2:E$11786,5,FALSE)</f>
        <v>1300</v>
      </c>
      <c r="D4770" s="3" t="s">
        <v>2803</v>
      </c>
      <c r="E4770" s="3" t="s">
        <v>6850</v>
      </c>
      <c r="F4770" s="3"/>
      <c r="G4770" s="3" t="s">
        <v>6846</v>
      </c>
      <c r="I4770" t="str">
        <f t="shared" si="74"/>
        <v>,(1300,' Waldo Fortín Cabezas ','','               ', Director')</v>
      </c>
    </row>
    <row r="4771" spans="1:9">
      <c r="A4771" s="3" t="s">
        <v>18985</v>
      </c>
      <c r="B4771" s="3" t="s">
        <v>57600</v>
      </c>
      <c r="C4771" s="3">
        <f>VLOOKUP(B4771,CONSOLIDADO!A$2:E$11786,5,FALSE)</f>
        <v>1300</v>
      </c>
      <c r="D4771" s="3" t="s">
        <v>2803</v>
      </c>
      <c r="E4771" s="3" t="s">
        <v>6850</v>
      </c>
      <c r="F4771" s="3"/>
      <c r="G4771" s="3" t="s">
        <v>6846</v>
      </c>
      <c r="I4771" t="str">
        <f t="shared" si="74"/>
        <v>,(1300,' Christopher Powell ','','               ', Director')</v>
      </c>
    </row>
    <row r="4772" spans="1:9">
      <c r="A4772" s="3" t="s">
        <v>18986</v>
      </c>
      <c r="B4772" s="3" t="s">
        <v>57600</v>
      </c>
      <c r="C4772" s="3">
        <f>VLOOKUP(B4772,CONSOLIDADO!A$2:E$11786,5,FALSE)</f>
        <v>1300</v>
      </c>
      <c r="D4772" s="3" t="s">
        <v>2803</v>
      </c>
      <c r="E4772" s="3" t="s">
        <v>6850</v>
      </c>
      <c r="F4772" s="3"/>
      <c r="G4772" s="3" t="s">
        <v>6846</v>
      </c>
      <c r="I4772" t="str">
        <f t="shared" si="74"/>
        <v>,(1300,' Ben Hawkins ','','               ', Director')</v>
      </c>
    </row>
    <row r="4773" spans="1:9">
      <c r="A4773" s="3" t="s">
        <v>18987</v>
      </c>
      <c r="B4773" s="3" t="s">
        <v>57600</v>
      </c>
      <c r="C4773" s="3">
        <f>VLOOKUP(B4773,CONSOLIDADO!A$2:E$11786,5,FALSE)</f>
        <v>1300</v>
      </c>
      <c r="D4773" s="3" t="s">
        <v>2803</v>
      </c>
      <c r="E4773" s="3" t="s">
        <v>6739</v>
      </c>
      <c r="F4773" s="3"/>
      <c r="G4773" s="3" t="s">
        <v>18988</v>
      </c>
      <c r="I4773" t="str">
        <f t="shared" si="74"/>
        <v>,(1300,' Francisco Alliende Arriagada ','',' 64 238 5100    ', Gerente General')</v>
      </c>
    </row>
    <row r="4774" spans="1:9">
      <c r="A4774" s="3" t="s">
        <v>18989</v>
      </c>
      <c r="B4774" s="3" t="s">
        <v>57600</v>
      </c>
      <c r="C4774" s="3">
        <f>VLOOKUP(B4774,CONSOLIDADO!A$2:E$11786,5,FALSE)</f>
        <v>1300</v>
      </c>
      <c r="D4774" s="3" t="s">
        <v>2803</v>
      </c>
      <c r="E4774" s="3" t="s">
        <v>7032</v>
      </c>
      <c r="F4774" s="3"/>
      <c r="G4774" s="3" t="s">
        <v>18988</v>
      </c>
      <c r="I4774" t="str">
        <f t="shared" si="74"/>
        <v>,(1300,' Víctor Vidal Villa ','',' 64 238 5100    ', Gerente Administración y Finanzas')</v>
      </c>
    </row>
    <row r="4775" spans="1:9">
      <c r="A4775" s="3" t="s">
        <v>18990</v>
      </c>
      <c r="B4775" s="3" t="s">
        <v>57600</v>
      </c>
      <c r="C4775" s="3">
        <f>VLOOKUP(B4775,CONSOLIDADO!A$2:E$11786,5,FALSE)</f>
        <v>1300</v>
      </c>
      <c r="D4775" s="3" t="s">
        <v>2803</v>
      </c>
      <c r="E4775" s="3" t="s">
        <v>7375</v>
      </c>
      <c r="F4775" s="3"/>
      <c r="G4775" s="3" t="s">
        <v>18991</v>
      </c>
      <c r="I4775" t="str">
        <f t="shared" si="74"/>
        <v>,(1300,' Bárbara Boekemeyer Slater ','',' 64 238 5000    ', Gerente de Clientes')</v>
      </c>
    </row>
    <row r="4776" spans="1:9">
      <c r="A4776" s="3" t="s">
        <v>18992</v>
      </c>
      <c r="B4776" s="3" t="s">
        <v>57600</v>
      </c>
      <c r="C4776" s="3">
        <f>VLOOKUP(B4776,CONSOLIDADO!A$2:E$11786,5,FALSE)</f>
        <v>1300</v>
      </c>
      <c r="D4776" s="3" t="s">
        <v>2803</v>
      </c>
      <c r="E4776" s="3" t="s">
        <v>7621</v>
      </c>
      <c r="F4776" s="3"/>
      <c r="G4776" s="3" t="s">
        <v>18988</v>
      </c>
      <c r="I4776" t="str">
        <f t="shared" si="74"/>
        <v>,(1300,' Sebastián Sáez Rees ','',' 64 238 5100    ', Gerente Legal')</v>
      </c>
    </row>
    <row r="4777" spans="1:9">
      <c r="A4777" s="3" t="s">
        <v>18993</v>
      </c>
      <c r="B4777" s="3" t="s">
        <v>57600</v>
      </c>
      <c r="C4777" s="3">
        <f>VLOOKUP(B4777,CONSOLIDADO!A$2:E$11786,5,FALSE)</f>
        <v>1300</v>
      </c>
      <c r="D4777" s="3" t="s">
        <v>2803</v>
      </c>
      <c r="E4777" s="3"/>
      <c r="F4777" s="3"/>
      <c r="G4777" s="3" t="s">
        <v>18994</v>
      </c>
      <c r="I4777" t="str">
        <f t="shared" si="74"/>
        <v>,(1300,' Marcelo Bobadilla Morales','',' 64 238 5100',')</v>
      </c>
    </row>
    <row r="4778" spans="1:9">
      <c r="A4778" s="3" t="s">
        <v>18995</v>
      </c>
      <c r="B4778" s="3" t="s">
        <v>57601</v>
      </c>
      <c r="C4778" s="3">
        <f>VLOOKUP(B4778,CONSOLIDADO!A$2:E$11786,5,FALSE)</f>
        <v>1301</v>
      </c>
      <c r="D4778" s="3" t="s">
        <v>2803</v>
      </c>
      <c r="E4778" s="3" t="s">
        <v>6813</v>
      </c>
      <c r="F4778" s="3"/>
      <c r="G4778" s="3" t="s">
        <v>6846</v>
      </c>
      <c r="I4778" t="str">
        <f t="shared" si="74"/>
        <v>,(1301,' Francisco Mualim Tietz ','','               ', Presidente')</v>
      </c>
    </row>
    <row r="4779" spans="1:9">
      <c r="A4779" s="3" t="s">
        <v>16160</v>
      </c>
      <c r="B4779" s="3" t="s">
        <v>57601</v>
      </c>
      <c r="C4779" s="3">
        <f>VLOOKUP(B4779,CONSOLIDADO!A$2:E$11786,5,FALSE)</f>
        <v>1301</v>
      </c>
      <c r="D4779" s="3" t="s">
        <v>2803</v>
      </c>
      <c r="E4779" s="3" t="s">
        <v>6848</v>
      </c>
      <c r="F4779" s="3"/>
      <c r="G4779" s="3" t="s">
        <v>6846</v>
      </c>
      <c r="I4779" t="str">
        <f t="shared" si="74"/>
        <v>,(1301,' Marcelo Hernán Luengo Amar ','','               ', Vicepresidente')</v>
      </c>
    </row>
    <row r="4780" spans="1:9">
      <c r="A4780" s="3" t="s">
        <v>18996</v>
      </c>
      <c r="B4780" s="3" t="s">
        <v>57601</v>
      </c>
      <c r="C4780" s="3">
        <f>VLOOKUP(B4780,CONSOLIDADO!A$2:E$11786,5,FALSE)</f>
        <v>1301</v>
      </c>
      <c r="D4780" s="3" t="s">
        <v>2803</v>
      </c>
      <c r="E4780" s="3" t="s">
        <v>6850</v>
      </c>
      <c r="F4780" s="3"/>
      <c r="G4780" s="3" t="s">
        <v>6846</v>
      </c>
      <c r="I4780" t="str">
        <f t="shared" si="74"/>
        <v>,(1301,' Allan Hughes García ','','               ', Director')</v>
      </c>
    </row>
    <row r="4781" spans="1:9">
      <c r="A4781" s="3" t="s">
        <v>18997</v>
      </c>
      <c r="B4781" s="3" t="s">
        <v>57601</v>
      </c>
      <c r="C4781" s="3">
        <f>VLOOKUP(B4781,CONSOLIDADO!A$2:E$11786,5,FALSE)</f>
        <v>1301</v>
      </c>
      <c r="D4781" s="3" t="s">
        <v>2803</v>
      </c>
      <c r="E4781" s="3" t="s">
        <v>6850</v>
      </c>
      <c r="F4781" s="3"/>
      <c r="G4781" s="3" t="s">
        <v>6846</v>
      </c>
      <c r="I4781" t="str">
        <f t="shared" si="74"/>
        <v>,(1301,' Manuel Cristian Pfaff Rojas ','','               ', Director')</v>
      </c>
    </row>
    <row r="4782" spans="1:9">
      <c r="A4782" s="3" t="s">
        <v>18998</v>
      </c>
      <c r="B4782" s="3" t="s">
        <v>57601</v>
      </c>
      <c r="C4782" s="3">
        <f>VLOOKUP(B4782,CONSOLIDADO!A$2:E$11786,5,FALSE)</f>
        <v>1301</v>
      </c>
      <c r="D4782" s="3" t="s">
        <v>2803</v>
      </c>
      <c r="E4782" s="3" t="s">
        <v>6850</v>
      </c>
      <c r="F4782" s="3"/>
      <c r="G4782" s="3" t="s">
        <v>6846</v>
      </c>
      <c r="I4782" t="str">
        <f t="shared" si="74"/>
        <v>,(1301,' Carlos Corssen Pereira ','','               ', Director')</v>
      </c>
    </row>
    <row r="4783" spans="1:9">
      <c r="A4783" s="3" t="s">
        <v>18999</v>
      </c>
      <c r="B4783" s="3" t="s">
        <v>57601</v>
      </c>
      <c r="C4783" s="3">
        <f>VLOOKUP(B4783,CONSOLIDADO!A$2:E$11786,5,FALSE)</f>
        <v>1301</v>
      </c>
      <c r="D4783" s="3" t="s">
        <v>2803</v>
      </c>
      <c r="E4783" s="3" t="s">
        <v>6739</v>
      </c>
      <c r="F4783" s="3" t="s">
        <v>19000</v>
      </c>
      <c r="G4783" s="3" t="s">
        <v>19001</v>
      </c>
      <c r="I4783" t="str">
        <f t="shared" si="74"/>
        <v>,(1301,' Paulina Guzmán Trujillo ',' pguzman@litoral.cl',' 35 220 5002    ', Gerente General')</v>
      </c>
    </row>
    <row r="4784" spans="1:9">
      <c r="A4784" s="3" t="s">
        <v>19002</v>
      </c>
      <c r="B4784" s="3" t="s">
        <v>57601</v>
      </c>
      <c r="C4784" s="3">
        <f>VLOOKUP(B4784,CONSOLIDADO!A$2:E$11786,5,FALSE)</f>
        <v>1301</v>
      </c>
      <c r="D4784" s="3" t="s">
        <v>2803</v>
      </c>
      <c r="E4784" s="3" t="s">
        <v>19003</v>
      </c>
      <c r="F4784" s="3" t="s">
        <v>19004</v>
      </c>
      <c r="G4784" s="3" t="s">
        <v>19001</v>
      </c>
      <c r="I4784" t="str">
        <f t="shared" si="74"/>
        <v>,(1301,' Nelson Osvaldo Salazar Grover ',' nsalazar@litoral.cl',' 35 220 5002    ', Gerente de Distribución')</v>
      </c>
    </row>
    <row r="4785" spans="1:9">
      <c r="A4785" s="3" t="s">
        <v>19005</v>
      </c>
      <c r="B4785" s="3" t="s">
        <v>57602</v>
      </c>
      <c r="C4785" s="3">
        <f>VLOOKUP(B4785,CONSOLIDADO!A$2:E$11786,5,FALSE)</f>
        <v>1302</v>
      </c>
      <c r="D4785" s="3" t="s">
        <v>3016</v>
      </c>
      <c r="E4785" s="3" t="s">
        <v>6813</v>
      </c>
      <c r="F4785" s="3"/>
      <c r="G4785" s="3" t="s">
        <v>19006</v>
      </c>
      <c r="I4785" t="str">
        <f t="shared" si="74"/>
        <v>,(1302,' Segundo Gómez Pacheco ','',' 2 2569 6100    ', Presidente')</v>
      </c>
    </row>
    <row r="4786" spans="1:9">
      <c r="A4786" s="3" t="s">
        <v>19007</v>
      </c>
      <c r="B4786" s="3" t="s">
        <v>57602</v>
      </c>
      <c r="C4786" s="3">
        <f>VLOOKUP(B4786,CONSOLIDADO!A$2:E$11786,5,FALSE)</f>
        <v>1302</v>
      </c>
      <c r="D4786" s="3" t="s">
        <v>3016</v>
      </c>
      <c r="E4786" s="3" t="s">
        <v>6739</v>
      </c>
      <c r="F4786" s="3"/>
      <c r="G4786" s="3" t="s">
        <v>19006</v>
      </c>
      <c r="I4786" t="str">
        <f t="shared" si="74"/>
        <v>,(1302,' Víctor Hugo Alvarez ','',' 2 2569 6100    ', Gerente General')</v>
      </c>
    </row>
    <row r="4787" spans="1:9">
      <c r="A4787" s="3" t="s">
        <v>19009</v>
      </c>
      <c r="B4787" s="3" t="s">
        <v>57603</v>
      </c>
      <c r="C4787" s="3">
        <f>VLOOKUP(B4787,CONSOLIDADO!A$2:E$11786,5,FALSE)</f>
        <v>1303</v>
      </c>
      <c r="D4787" s="3" t="s">
        <v>19008</v>
      </c>
      <c r="E4787" s="3"/>
      <c r="F4787" s="3"/>
      <c r="G4787" s="3" t="s">
        <v>19010</v>
      </c>
      <c r="I4787" t="str">
        <f t="shared" si="74"/>
        <v>,(1303,' Juan Enrique Rassmuss Raier','',' 2 2471 3600',')</v>
      </c>
    </row>
    <row r="4788" spans="1:9">
      <c r="A4788" s="3" t="s">
        <v>19011</v>
      </c>
      <c r="B4788" s="3" t="s">
        <v>57603</v>
      </c>
      <c r="C4788" s="3">
        <f>VLOOKUP(B4788,CONSOLIDADO!A$2:E$11786,5,FALSE)</f>
        <v>1303</v>
      </c>
      <c r="D4788" s="3" t="s">
        <v>19008</v>
      </c>
      <c r="E4788" s="3" t="s">
        <v>19012</v>
      </c>
      <c r="F4788" s="3" t="s">
        <v>19013</v>
      </c>
      <c r="G4788" s="3" t="s">
        <v>19014</v>
      </c>
      <c r="I4788" t="str">
        <f t="shared" si="74"/>
        <v>,(1303,' Horacio Bruna Orchard ',' hbruna@cemin.com',' 2 2471 3600    ', Gerente General / Gerente Administración y Finanzas')</v>
      </c>
    </row>
    <row r="4789" spans="1:9">
      <c r="A4789" s="3" t="s">
        <v>19015</v>
      </c>
      <c r="B4789" s="3" t="s">
        <v>57603</v>
      </c>
      <c r="C4789" s="3">
        <f>VLOOKUP(B4789,CONSOLIDADO!A$2:E$11786,5,FALSE)</f>
        <v>1303</v>
      </c>
      <c r="D4789" s="3" t="s">
        <v>19008</v>
      </c>
      <c r="E4789" s="3" t="s">
        <v>11711</v>
      </c>
      <c r="F4789" s="3" t="s">
        <v>19016</v>
      </c>
      <c r="G4789" s="3" t="s">
        <v>19014</v>
      </c>
      <c r="I4789" t="str">
        <f t="shared" si="74"/>
        <v>,(1303,' Mario Armando Elorrieta Saleh ',' melorrieta@rassmuss.com',' 2 2471 3600    ', Contralor')</v>
      </c>
    </row>
    <row r="4790" spans="1:9">
      <c r="A4790" s="3" t="s">
        <v>19017</v>
      </c>
      <c r="B4790" s="3" t="s">
        <v>57603</v>
      </c>
      <c r="C4790" s="3">
        <f>VLOOKUP(B4790,CONSOLIDADO!A$2:E$11786,5,FALSE)</f>
        <v>1303</v>
      </c>
      <c r="D4790" s="3" t="s">
        <v>19008</v>
      </c>
      <c r="E4790" s="3" t="s">
        <v>6757</v>
      </c>
      <c r="F4790" s="3" t="s">
        <v>19018</v>
      </c>
      <c r="G4790" s="3" t="s">
        <v>19014</v>
      </c>
      <c r="I4790" t="str">
        <f t="shared" si="74"/>
        <v>,(1303,' Mauricio Alamo Elias ',' malamo@cemin.com',' 2 2471 3600    ', Gerente de Administración y Finanzas')</v>
      </c>
    </row>
    <row r="4791" spans="1:9">
      <c r="A4791" s="3" t="s">
        <v>19019</v>
      </c>
      <c r="B4791" s="3" t="s">
        <v>57604</v>
      </c>
      <c r="C4791" s="3">
        <f>VLOOKUP(B4791,CONSOLIDADO!A$2:E$11786,5,FALSE)</f>
        <v>1304</v>
      </c>
      <c r="D4791" s="3" t="s">
        <v>8389</v>
      </c>
      <c r="E4791" s="3" t="s">
        <v>6739</v>
      </c>
      <c r="F4791" s="3" t="s">
        <v>19020</v>
      </c>
      <c r="G4791" s="3" t="s">
        <v>19021</v>
      </c>
      <c r="I4791" t="str">
        <f t="shared" si="74"/>
        <v>,(1304,' Germán Marín Schmidt ',' grmarin@cfn.cl',' 51 247 1300    ', Gerente General')</v>
      </c>
    </row>
    <row r="4792" spans="1:9">
      <c r="A4792" s="3" t="s">
        <v>19022</v>
      </c>
      <c r="B4792" s="3" t="s">
        <v>57604</v>
      </c>
      <c r="C4792" s="3">
        <f>VLOOKUP(B4792,CONSOLIDADO!A$2:E$11786,5,FALSE)</f>
        <v>1304</v>
      </c>
      <c r="D4792" s="3" t="s">
        <v>8389</v>
      </c>
      <c r="E4792" s="3" t="s">
        <v>6757</v>
      </c>
      <c r="F4792" s="3" t="s">
        <v>19023</v>
      </c>
      <c r="G4792" s="3" t="s">
        <v>19021</v>
      </c>
      <c r="I4792" t="str">
        <f t="shared" si="74"/>
        <v>,(1304,' Gonzalo Marín Schmidt ',' gonzalomarin@cfn.cl',' 51 247 1300    ', Gerente de Administración y Finanzas')</v>
      </c>
    </row>
    <row r="4793" spans="1:9">
      <c r="A4793" s="3" t="s">
        <v>19024</v>
      </c>
      <c r="B4793" s="3" t="s">
        <v>57605</v>
      </c>
      <c r="C4793" s="3">
        <f>VLOOKUP(B4793,CONSOLIDADO!A$2:E$11786,5,FALSE)</f>
        <v>1305</v>
      </c>
      <c r="D4793" s="3" t="s">
        <v>3431</v>
      </c>
      <c r="E4793" s="3" t="s">
        <v>6739</v>
      </c>
      <c r="F4793" s="3" t="s">
        <v>19025</v>
      </c>
      <c r="G4793" s="3" t="s">
        <v>19026</v>
      </c>
      <c r="I4793" t="str">
        <f t="shared" si="74"/>
        <v>,(1305,' Christian Corssen Janssen ',' christian@cfsm.cl',' 2 2303 9220    ', Gerente General')</v>
      </c>
    </row>
    <row r="4794" spans="1:9">
      <c r="A4794" s="3" t="s">
        <v>19027</v>
      </c>
      <c r="B4794" s="3" t="s">
        <v>57605</v>
      </c>
      <c r="C4794" s="3">
        <f>VLOOKUP(B4794,CONSOLIDADO!A$2:E$11786,5,FALSE)</f>
        <v>1305</v>
      </c>
      <c r="D4794" s="3" t="s">
        <v>3431</v>
      </c>
      <c r="E4794" s="3" t="s">
        <v>6905</v>
      </c>
      <c r="F4794" s="3" t="s">
        <v>19028</v>
      </c>
      <c r="G4794" s="3" t="s">
        <v>19026</v>
      </c>
      <c r="I4794" t="str">
        <f t="shared" si="74"/>
        <v>,(1305,' Christian Urban Baeza ',' curban@cfsm.cl',' 2 2303 9220    ', Gerente Comercial')</v>
      </c>
    </row>
    <row r="4795" spans="1:9">
      <c r="A4795" s="3" t="s">
        <v>19030</v>
      </c>
      <c r="B4795" s="3" t="s">
        <v>57606</v>
      </c>
      <c r="C4795" s="3">
        <f>VLOOKUP(B4795,CONSOLIDADO!A$2:E$11786,5,FALSE)</f>
        <v>1306</v>
      </c>
      <c r="D4795" s="3" t="s">
        <v>19029</v>
      </c>
      <c r="E4795" s="3"/>
      <c r="F4795" s="3"/>
      <c r="G4795" s="3"/>
      <c r="I4795" t="str">
        <f t="shared" si="74"/>
        <v>,(1306,' Antonio Gallart Gabás','','',')</v>
      </c>
    </row>
    <row r="4796" spans="1:9">
      <c r="A4796" s="3" t="s">
        <v>19031</v>
      </c>
      <c r="B4796" s="3" t="s">
        <v>57606</v>
      </c>
      <c r="C4796" s="3">
        <f>VLOOKUP(B4796,CONSOLIDADO!A$2:E$11786,5,FALSE)</f>
        <v>1306</v>
      </c>
      <c r="D4796" s="3" t="s">
        <v>19029</v>
      </c>
      <c r="E4796" s="3" t="s">
        <v>6848</v>
      </c>
      <c r="F4796" s="3"/>
      <c r="G4796" s="3" t="s">
        <v>6846</v>
      </c>
      <c r="I4796" t="str">
        <f t="shared" si="74"/>
        <v>,(1306,' Carlos Alvarez Fernández ','','               ', Vicepresidente')</v>
      </c>
    </row>
    <row r="4797" spans="1:9">
      <c r="A4797" s="3" t="s">
        <v>19032</v>
      </c>
      <c r="B4797" s="3" t="s">
        <v>57606</v>
      </c>
      <c r="C4797" s="3">
        <f>VLOOKUP(B4797,CONSOLIDADO!A$2:E$11786,5,FALSE)</f>
        <v>1306</v>
      </c>
      <c r="D4797" s="3" t="s">
        <v>19029</v>
      </c>
      <c r="E4797" s="3" t="s">
        <v>6850</v>
      </c>
      <c r="F4797" s="3"/>
      <c r="G4797" s="3" t="s">
        <v>6846</v>
      </c>
      <c r="I4797" t="str">
        <f t="shared" si="74"/>
        <v>,(1306,' Luis Zarauza Quiros ','','               ', Director')</v>
      </c>
    </row>
    <row r="4798" spans="1:9">
      <c r="A4798" s="3" t="s">
        <v>19033</v>
      </c>
      <c r="B4798" s="3" t="s">
        <v>57606</v>
      </c>
      <c r="C4798" s="3">
        <f>VLOOKUP(B4798,CONSOLIDADO!A$2:E$11786,5,FALSE)</f>
        <v>1306</v>
      </c>
      <c r="D4798" s="3" t="s">
        <v>19029</v>
      </c>
      <c r="E4798" s="3" t="s">
        <v>6856</v>
      </c>
      <c r="F4798" s="3"/>
      <c r="G4798" s="3" t="s">
        <v>6846</v>
      </c>
      <c r="I4798" t="str">
        <f t="shared" si="74"/>
        <v>,(1306,' Rita Ruiz de Alda Iparraguirre ','','               ', Directora')</v>
      </c>
    </row>
    <row r="4799" spans="1:9">
      <c r="A4799" s="3" t="s">
        <v>19034</v>
      </c>
      <c r="B4799" s="3" t="s">
        <v>57606</v>
      </c>
      <c r="C4799" s="3">
        <f>VLOOKUP(B4799,CONSOLIDADO!A$2:E$11786,5,FALSE)</f>
        <v>1306</v>
      </c>
      <c r="D4799" s="3" t="s">
        <v>19029</v>
      </c>
      <c r="E4799" s="3" t="s">
        <v>6856</v>
      </c>
      <c r="F4799" s="3"/>
      <c r="G4799" s="3" t="s">
        <v>6846</v>
      </c>
      <c r="I4799" t="str">
        <f t="shared" si="74"/>
        <v>,(1306,' María del Valle Higueras Rabadan ','','               ', Directora')</v>
      </c>
    </row>
    <row r="4800" spans="1:9">
      <c r="A4800" s="3" t="s">
        <v>19035</v>
      </c>
      <c r="B4800" s="3" t="s">
        <v>57606</v>
      </c>
      <c r="C4800" s="3">
        <f>VLOOKUP(B4800,CONSOLIDADO!A$2:E$11786,5,FALSE)</f>
        <v>1306</v>
      </c>
      <c r="D4800" s="3" t="s">
        <v>19029</v>
      </c>
      <c r="E4800" s="3" t="s">
        <v>6739</v>
      </c>
      <c r="F4800" s="3" t="s">
        <v>19036</v>
      </c>
      <c r="G4800" s="3" t="s">
        <v>19037</v>
      </c>
      <c r="I4800" t="str">
        <f t="shared" si="74"/>
        <v>,(1306,' Iván Quezada Escobar ',' migrogg@cge.cl',' 2 2680 7204    ', Gerente General')</v>
      </c>
    </row>
    <row r="4801" spans="1:9">
      <c r="A4801" s="3" t="s">
        <v>19038</v>
      </c>
      <c r="B4801" s="3" t="s">
        <v>57606</v>
      </c>
      <c r="C4801" s="3">
        <f>VLOOKUP(B4801,CONSOLIDADO!A$2:E$11786,5,FALSE)</f>
        <v>1306</v>
      </c>
      <c r="D4801" s="3" t="s">
        <v>19029</v>
      </c>
      <c r="E4801" s="3" t="s">
        <v>19039</v>
      </c>
      <c r="F4801" s="3"/>
      <c r="G4801" s="3" t="s">
        <v>19040</v>
      </c>
      <c r="I4801" t="str">
        <f t="shared" si="74"/>
        <v>,(1306,' Francisco Sánchez Hormazábal ','',' 2 2680 7103    ', Regulación')</v>
      </c>
    </row>
    <row r="4802" spans="1:9">
      <c r="A4802" s="3" t="s">
        <v>19041</v>
      </c>
      <c r="B4802" s="3" t="s">
        <v>57606</v>
      </c>
      <c r="C4802" s="3">
        <f>VLOOKUP(B4802,CONSOLIDADO!A$2:E$11786,5,FALSE)</f>
        <v>1306</v>
      </c>
      <c r="D4802" s="3" t="s">
        <v>19029</v>
      </c>
      <c r="E4802" s="3" t="s">
        <v>19042</v>
      </c>
      <c r="F4802" s="3"/>
      <c r="G4802" s="3" t="s">
        <v>19040</v>
      </c>
      <c r="I4802" t="str">
        <f t="shared" si="74"/>
        <v>,(1306,' Rafael Pablo Salas Cox ','',' 2 2680 7103    ', Servicios Jurídicos')</v>
      </c>
    </row>
    <row r="4803" spans="1:9">
      <c r="A4803" s="3" t="s">
        <v>19043</v>
      </c>
      <c r="B4803" s="3" t="s">
        <v>57606</v>
      </c>
      <c r="C4803" s="3">
        <f>VLOOKUP(B4803,CONSOLIDADO!A$2:E$11786,5,FALSE)</f>
        <v>1306</v>
      </c>
      <c r="D4803" s="3" t="s">
        <v>19029</v>
      </c>
      <c r="E4803" s="3" t="s">
        <v>19044</v>
      </c>
      <c r="F4803" s="3"/>
      <c r="G4803" s="3" t="s">
        <v>19040</v>
      </c>
      <c r="I4803" t="str">
        <f t="shared" ref="I4803:I4866" si="75">CONCATENATE(",(",C4803,",'",A4803,"','",F4803,"','",G4803,"',",E4803,"')")</f>
        <v>,(1306,' Gonzalo Soto ','',' 2 2680 7103    ', Económico Financiero')</v>
      </c>
    </row>
    <row r="4804" spans="1:9">
      <c r="A4804" s="3" t="s">
        <v>19045</v>
      </c>
      <c r="B4804" s="3" t="s">
        <v>57607</v>
      </c>
      <c r="C4804" s="3">
        <f>VLOOKUP(B4804,CONSOLIDADO!A$2:E$11786,5,FALSE)</f>
        <v>1307</v>
      </c>
      <c r="D4804" s="3" t="s">
        <v>4530</v>
      </c>
      <c r="E4804" s="3" t="s">
        <v>6739</v>
      </c>
      <c r="F4804" s="3" t="s">
        <v>19046</v>
      </c>
      <c r="G4804" s="3" t="s">
        <v>19047</v>
      </c>
      <c r="I4804" t="str">
        <f t="shared" si="75"/>
        <v>,(1307,' Federico Astoreca Ureta ',' fastoreca@hotelsantalucia.cl',' 2 2639 8201    ', Gerente General')</v>
      </c>
    </row>
    <row r="4805" spans="1:9">
      <c r="A4805" s="3" t="s">
        <v>19048</v>
      </c>
      <c r="B4805" s="3" t="s">
        <v>57607</v>
      </c>
      <c r="C4805" s="3">
        <f>VLOOKUP(B4805,CONSOLIDADO!A$2:E$11786,5,FALSE)</f>
        <v>1307</v>
      </c>
      <c r="D4805" s="3" t="s">
        <v>4530</v>
      </c>
      <c r="E4805" s="3" t="s">
        <v>7300</v>
      </c>
      <c r="F4805" s="3" t="s">
        <v>19049</v>
      </c>
      <c r="G4805" s="3" t="s">
        <v>19050</v>
      </c>
      <c r="I4805" t="str">
        <f t="shared" si="75"/>
        <v>,(1307,' Pilar Astoreca Ureta ',' pastoreca@hotelsantalucia.cl',' 2 2638 3130    ', Gerente de Administración')</v>
      </c>
    </row>
    <row r="4806" spans="1:9">
      <c r="A4806" s="3" t="s">
        <v>19052</v>
      </c>
      <c r="B4806" s="3" t="s">
        <v>57608</v>
      </c>
      <c r="C4806" s="3">
        <f>VLOOKUP(B4806,CONSOLIDADO!A$2:E$11786,5,FALSE)</f>
        <v>1308</v>
      </c>
      <c r="D4806" s="3" t="s">
        <v>19051</v>
      </c>
      <c r="E4806" s="3"/>
      <c r="F4806" s="3"/>
      <c r="G4806" s="3"/>
      <c r="I4806" t="str">
        <f t="shared" si="75"/>
        <v>,(1308,' Bernardo Matte Larraín','','',')</v>
      </c>
    </row>
    <row r="4807" spans="1:9">
      <c r="A4807" s="3" t="s">
        <v>19053</v>
      </c>
      <c r="B4807" s="3" t="s">
        <v>57608</v>
      </c>
      <c r="C4807" s="3">
        <f>VLOOKUP(B4807,CONSOLIDADO!A$2:E$11786,5,FALSE)</f>
        <v>1308</v>
      </c>
      <c r="D4807" s="3" t="s">
        <v>19051</v>
      </c>
      <c r="E4807" s="3" t="s">
        <v>6850</v>
      </c>
      <c r="F4807" s="3"/>
      <c r="G4807" s="3" t="s">
        <v>6846</v>
      </c>
      <c r="I4807" t="str">
        <f t="shared" si="75"/>
        <v>,(1308,' Claudia Rodrigues Tunger ','','               ', Director')</v>
      </c>
    </row>
    <row r="4808" spans="1:9">
      <c r="A4808" s="3" t="s">
        <v>19054</v>
      </c>
      <c r="B4808" s="3" t="s">
        <v>57608</v>
      </c>
      <c r="C4808" s="3">
        <f>VLOOKUP(B4808,CONSOLIDADO!A$2:E$11786,5,FALSE)</f>
        <v>1308</v>
      </c>
      <c r="D4808" s="3" t="s">
        <v>19051</v>
      </c>
      <c r="E4808" s="3" t="s">
        <v>6850</v>
      </c>
      <c r="F4808" s="3"/>
      <c r="G4808" s="3" t="s">
        <v>6846</v>
      </c>
      <c r="I4808" t="str">
        <f t="shared" si="75"/>
        <v>,(1308,' Andrés Ballas Matte ','','               ', Director')</v>
      </c>
    </row>
    <row r="4809" spans="1:9">
      <c r="A4809" s="3" t="s">
        <v>19055</v>
      </c>
      <c r="B4809" s="3" t="s">
        <v>57608</v>
      </c>
      <c r="C4809" s="3">
        <f>VLOOKUP(B4809,CONSOLIDADO!A$2:E$11786,5,FALSE)</f>
        <v>1308</v>
      </c>
      <c r="D4809" s="3" t="s">
        <v>19051</v>
      </c>
      <c r="E4809" s="3" t="s">
        <v>6850</v>
      </c>
      <c r="F4809" s="3"/>
      <c r="G4809" s="3" t="s">
        <v>6846</v>
      </c>
      <c r="I4809" t="str">
        <f t="shared" si="75"/>
        <v>,(1308,' Antonio Larraín Ibáñez ','','               ', Director')</v>
      </c>
    </row>
    <row r="4810" spans="1:9">
      <c r="A4810" s="3" t="s">
        <v>19056</v>
      </c>
      <c r="B4810" s="3" t="s">
        <v>57608</v>
      </c>
      <c r="C4810" s="3">
        <f>VLOOKUP(B4810,CONSOLIDADO!A$2:E$11786,5,FALSE)</f>
        <v>1308</v>
      </c>
      <c r="D4810" s="3" t="s">
        <v>19051</v>
      </c>
      <c r="E4810" s="3" t="s">
        <v>6850</v>
      </c>
      <c r="F4810" s="3"/>
      <c r="G4810" s="3" t="s">
        <v>6846</v>
      </c>
      <c r="I4810" t="str">
        <f t="shared" si="75"/>
        <v>,(1308,' Gustavo Subercaseaux Phillips ','','               ', Director')</v>
      </c>
    </row>
    <row r="4811" spans="1:9">
      <c r="A4811" s="3" t="s">
        <v>19057</v>
      </c>
      <c r="B4811" s="3" t="s">
        <v>57608</v>
      </c>
      <c r="C4811" s="3">
        <f>VLOOKUP(B4811,CONSOLIDADO!A$2:E$11786,5,FALSE)</f>
        <v>1308</v>
      </c>
      <c r="D4811" s="3" t="s">
        <v>19051</v>
      </c>
      <c r="E4811" s="3" t="s">
        <v>6850</v>
      </c>
      <c r="F4811" s="3"/>
      <c r="G4811" s="3" t="s">
        <v>6846</v>
      </c>
      <c r="I4811" t="str">
        <f t="shared" si="75"/>
        <v>,(1308,' Thierry Fournier ','','               ', Director')</v>
      </c>
    </row>
    <row r="4812" spans="1:9">
      <c r="A4812" s="3" t="s">
        <v>19058</v>
      </c>
      <c r="B4812" s="3" t="s">
        <v>57608</v>
      </c>
      <c r="C4812" s="3">
        <f>VLOOKUP(B4812,CONSOLIDADO!A$2:E$11786,5,FALSE)</f>
        <v>1308</v>
      </c>
      <c r="D4812" s="3" t="s">
        <v>19051</v>
      </c>
      <c r="E4812" s="3" t="s">
        <v>6850</v>
      </c>
      <c r="F4812" s="3"/>
      <c r="G4812" s="3" t="s">
        <v>6846</v>
      </c>
      <c r="I4812" t="str">
        <f t="shared" si="75"/>
        <v>,(1308,' Macarena Pérez Ojeda ','','               ', Director')</v>
      </c>
    </row>
    <row r="4813" spans="1:9">
      <c r="A4813" s="3" t="s">
        <v>19059</v>
      </c>
      <c r="B4813" s="3" t="s">
        <v>57608</v>
      </c>
      <c r="C4813" s="3">
        <f>VLOOKUP(B4813,CONSOLIDADO!A$2:E$11786,5,FALSE)</f>
        <v>1308</v>
      </c>
      <c r="D4813" s="3" t="s">
        <v>19051</v>
      </c>
      <c r="E4813" s="3" t="s">
        <v>6739</v>
      </c>
      <c r="F4813" s="3" t="s">
        <v>19060</v>
      </c>
      <c r="G4813" s="3" t="s">
        <v>19061</v>
      </c>
      <c r="I4813" t="str">
        <f t="shared" si="75"/>
        <v>,(1308,' Antonio Sabugal Armijo ',' asabugal@volcan.cl',' 2 2483 0502    ', Gerente General')</v>
      </c>
    </row>
    <row r="4814" spans="1:9">
      <c r="A4814" s="3" t="s">
        <v>19062</v>
      </c>
      <c r="B4814" s="3" t="s">
        <v>57608</v>
      </c>
      <c r="C4814" s="3">
        <f>VLOOKUP(B4814,CONSOLIDADO!A$2:E$11786,5,FALSE)</f>
        <v>1308</v>
      </c>
      <c r="D4814" s="3" t="s">
        <v>19051</v>
      </c>
      <c r="E4814" s="3" t="s">
        <v>6905</v>
      </c>
      <c r="F4814" s="3" t="s">
        <v>19063</v>
      </c>
      <c r="G4814" s="3" t="s">
        <v>19061</v>
      </c>
      <c r="I4814" t="str">
        <f t="shared" si="75"/>
        <v>,(1308,' Cristóbal López Olalde ',' clopez@volcan.cl',' 2 2483 0502    ', Gerente Comercial')</v>
      </c>
    </row>
    <row r="4815" spans="1:9">
      <c r="A4815" s="3" t="s">
        <v>19064</v>
      </c>
      <c r="B4815" s="3" t="s">
        <v>57608</v>
      </c>
      <c r="C4815" s="3">
        <f>VLOOKUP(B4815,CONSOLIDADO!A$2:E$11786,5,FALSE)</f>
        <v>1308</v>
      </c>
      <c r="D4815" s="3" t="s">
        <v>19051</v>
      </c>
      <c r="E4815" s="3"/>
      <c r="F4815" s="3"/>
      <c r="G4815" s="3" t="s">
        <v>19065</v>
      </c>
      <c r="I4815" t="str">
        <f t="shared" si="75"/>
        <v>,(1308,' Gonzalo Romero Arrau','',' 2 2483 0502',')</v>
      </c>
    </row>
    <row r="4816" spans="1:9">
      <c r="A4816" s="3" t="s">
        <v>19066</v>
      </c>
      <c r="B4816" s="3" t="s">
        <v>57608</v>
      </c>
      <c r="C4816" s="3">
        <f>VLOOKUP(B4816,CONSOLIDADO!A$2:E$11786,5,FALSE)</f>
        <v>1308</v>
      </c>
      <c r="D4816" s="3" t="s">
        <v>19051</v>
      </c>
      <c r="E4816" s="3"/>
      <c r="F4816" s="3"/>
      <c r="G4816" s="3" t="s">
        <v>19067</v>
      </c>
      <c r="I4816" t="str">
        <f t="shared" si="75"/>
        <v>,(1308,' Italo Medel García','',' 2 2483 0500',')</v>
      </c>
    </row>
    <row r="4817" spans="1:9">
      <c r="A4817" s="3" t="s">
        <v>19068</v>
      </c>
      <c r="B4817" s="3" t="s">
        <v>57608</v>
      </c>
      <c r="C4817" s="3">
        <f>VLOOKUP(B4817,CONSOLIDADO!A$2:E$11786,5,FALSE)</f>
        <v>1308</v>
      </c>
      <c r="D4817" s="3" t="s">
        <v>19051</v>
      </c>
      <c r="E4817" s="3" t="s">
        <v>19069</v>
      </c>
      <c r="F4817" s="3" t="s">
        <v>19070</v>
      </c>
      <c r="G4817" s="3" t="s">
        <v>19071</v>
      </c>
      <c r="I4817" t="str">
        <f t="shared" si="75"/>
        <v>,(1308,' Ricardo Fernández Oyarzún ',' rfernandez@volcan.cl',' 2 2483 0500    ', Gerente Técnico y Desarrollo Sostenible')</v>
      </c>
    </row>
    <row r="4818" spans="1:9">
      <c r="A4818" s="3" t="s">
        <v>19072</v>
      </c>
      <c r="B4818" s="3" t="s">
        <v>57609</v>
      </c>
      <c r="C4818" s="3">
        <f>VLOOKUP(B4818,CONSOLIDADO!A$2:E$11786,5,FALSE)</f>
        <v>1309</v>
      </c>
      <c r="D4818" s="3" t="s">
        <v>3016</v>
      </c>
      <c r="E4818" s="3" t="s">
        <v>6813</v>
      </c>
      <c r="F4818" s="3"/>
      <c r="G4818" s="3" t="s">
        <v>19073</v>
      </c>
      <c r="I4818" t="str">
        <f t="shared" si="75"/>
        <v>,(1309,' Santiago Izquierdo Menéndez ','',' 2 2676 7500    ', Presidente')</v>
      </c>
    </row>
    <row r="4819" spans="1:9">
      <c r="A4819" s="3" t="s">
        <v>19074</v>
      </c>
      <c r="B4819" s="3" t="s">
        <v>57609</v>
      </c>
      <c r="C4819" s="3">
        <f>VLOOKUP(B4819,CONSOLIDADO!A$2:E$11786,5,FALSE)</f>
        <v>1309</v>
      </c>
      <c r="D4819" s="3" t="s">
        <v>3016</v>
      </c>
      <c r="E4819" s="3" t="s">
        <v>6739</v>
      </c>
      <c r="F4819" s="3" t="s">
        <v>19075</v>
      </c>
      <c r="G4819" s="3" t="s">
        <v>19073</v>
      </c>
      <c r="I4819" t="str">
        <f t="shared" si="75"/>
        <v>,(1309,' Gonzalo Diestre Flaño ',' gonzalo.diestre@mantosdelaluna.cl',' 2 2676 7500    ', Gerente General')</v>
      </c>
    </row>
    <row r="4820" spans="1:9">
      <c r="A4820" s="3" t="s">
        <v>19076</v>
      </c>
      <c r="B4820" s="3" t="s">
        <v>57609</v>
      </c>
      <c r="C4820" s="3">
        <f>VLOOKUP(B4820,CONSOLIDADO!A$2:E$11786,5,FALSE)</f>
        <v>1309</v>
      </c>
      <c r="D4820" s="3" t="s">
        <v>3016</v>
      </c>
      <c r="E4820" s="3" t="s">
        <v>6757</v>
      </c>
      <c r="F4820" s="3" t="s">
        <v>19077</v>
      </c>
      <c r="G4820" s="3" t="s">
        <v>19078</v>
      </c>
      <c r="I4820" t="str">
        <f t="shared" si="75"/>
        <v>,(1309,' Fernando Ibaceta Paredes ',' fernando.ibaceta@mantosdelaluna.cl',' 2 2676 7505    ', Gerente de Administración y Finanzas')</v>
      </c>
    </row>
    <row r="4821" spans="1:9">
      <c r="A4821" s="3" t="s">
        <v>19079</v>
      </c>
      <c r="B4821" s="3" t="s">
        <v>57610</v>
      </c>
      <c r="C4821" s="3">
        <f>VLOOKUP(B4821,CONSOLIDADO!A$2:E$11786,5,FALSE)</f>
        <v>1310</v>
      </c>
      <c r="D4821" s="3" t="s">
        <v>3016</v>
      </c>
      <c r="E4821" s="3" t="s">
        <v>6813</v>
      </c>
      <c r="F4821" s="3"/>
      <c r="G4821" s="3" t="s">
        <v>19014</v>
      </c>
      <c r="I4821" t="str">
        <f t="shared" si="75"/>
        <v>,(1310,' Juan Enrique Rassmuss Raier ','',' 2 2471 3600    ', Presidente')</v>
      </c>
    </row>
    <row r="4822" spans="1:9">
      <c r="A4822" s="3" t="s">
        <v>19080</v>
      </c>
      <c r="B4822" s="3" t="s">
        <v>57610</v>
      </c>
      <c r="C4822" s="3">
        <f>VLOOKUP(B4822,CONSOLIDADO!A$2:E$11786,5,FALSE)</f>
        <v>1310</v>
      </c>
      <c r="D4822" s="3" t="s">
        <v>3016</v>
      </c>
      <c r="E4822" s="3" t="s">
        <v>6765</v>
      </c>
      <c r="F4822" s="3"/>
      <c r="G4822" s="3" t="s">
        <v>19014</v>
      </c>
      <c r="I4822" t="str">
        <f t="shared" si="75"/>
        <v>,(1310,' James Stefanic Mery ','',' 2 2471 3600    ', Gerente de Operaciones')</v>
      </c>
    </row>
    <row r="4823" spans="1:9">
      <c r="A4823" s="3" t="s">
        <v>19081</v>
      </c>
      <c r="B4823" s="3" t="s">
        <v>57610</v>
      </c>
      <c r="C4823" s="3">
        <f>VLOOKUP(B4823,CONSOLIDADO!A$2:E$11786,5,FALSE)</f>
        <v>1310</v>
      </c>
      <c r="D4823" s="3" t="s">
        <v>3016</v>
      </c>
      <c r="E4823" s="3" t="s">
        <v>9981</v>
      </c>
      <c r="F4823" s="3"/>
      <c r="G4823" s="3" t="s">
        <v>19014</v>
      </c>
      <c r="I4823" t="str">
        <f t="shared" si="75"/>
        <v>,(1310,' Jorge Fuentes Cepeda ','',' 2 2471 3600    ', Subgerente de Recursos Humanos')</v>
      </c>
    </row>
    <row r="4824" spans="1:9">
      <c r="A4824" s="3" t="s">
        <v>19082</v>
      </c>
      <c r="B4824" s="3" t="s">
        <v>57611</v>
      </c>
      <c r="C4824" s="3">
        <f>VLOOKUP(B4824,CONSOLIDADO!A$2:E$11786,5,FALSE)</f>
        <v>1311</v>
      </c>
      <c r="D4824" s="3" t="s">
        <v>3016</v>
      </c>
      <c r="E4824" s="3" t="s">
        <v>6739</v>
      </c>
      <c r="F4824" s="3"/>
      <c r="G4824" s="3" t="s">
        <v>19083</v>
      </c>
      <c r="I4824" t="str">
        <f t="shared" si="75"/>
        <v>,(1311,' Marcelo Herrera Pérez ','',' 67 241 1460    ', Gerente General')</v>
      </c>
    </row>
    <row r="4825" spans="1:9">
      <c r="A4825" s="3" t="s">
        <v>19084</v>
      </c>
      <c r="B4825" s="3" t="s">
        <v>57611</v>
      </c>
      <c r="C4825" s="3">
        <f>VLOOKUP(B4825,CONSOLIDADO!A$2:E$11786,5,FALSE)</f>
        <v>1311</v>
      </c>
      <c r="D4825" s="3" t="s">
        <v>3016</v>
      </c>
      <c r="E4825" s="3" t="s">
        <v>19085</v>
      </c>
      <c r="F4825" s="3"/>
      <c r="G4825" s="3" t="s">
        <v>19083</v>
      </c>
      <c r="I4825" t="str">
        <f t="shared" si="75"/>
        <v>,(1311,' Marcos Cuevas ','',' 67 241 1460    ', Superintendente de Gestión')</v>
      </c>
    </row>
    <row r="4826" spans="1:9">
      <c r="A4826" s="3" t="s">
        <v>19086</v>
      </c>
      <c r="B4826" s="3" t="s">
        <v>57611</v>
      </c>
      <c r="C4826" s="3">
        <f>VLOOKUP(B4826,CONSOLIDADO!A$2:E$11786,5,FALSE)</f>
        <v>1311</v>
      </c>
      <c r="D4826" s="3" t="s">
        <v>3016</v>
      </c>
      <c r="E4826" s="3" t="s">
        <v>19087</v>
      </c>
      <c r="F4826" s="3"/>
      <c r="G4826" s="3" t="s">
        <v>19083</v>
      </c>
      <c r="I4826" t="str">
        <f t="shared" si="75"/>
        <v>,(1311,' José Luis Medina Flores ','',' 67 241 1460    ', Superintendente de Contabilidad y Finanzas')</v>
      </c>
    </row>
    <row r="4827" spans="1:9">
      <c r="A4827" s="3" t="s">
        <v>19088</v>
      </c>
      <c r="B4827" s="3" t="s">
        <v>57611</v>
      </c>
      <c r="C4827" s="3">
        <f>VLOOKUP(B4827,CONSOLIDADO!A$2:E$11786,5,FALSE)</f>
        <v>1311</v>
      </c>
      <c r="D4827" s="3" t="s">
        <v>3016</v>
      </c>
      <c r="E4827" s="3" t="s">
        <v>19089</v>
      </c>
      <c r="F4827" s="3"/>
      <c r="G4827" s="3" t="s">
        <v>19083</v>
      </c>
      <c r="I4827" t="str">
        <f t="shared" si="75"/>
        <v>,(1311,' Andrea Oyarzún Fica ','',' 67 241 1460    ', Superintendenta de Recursos Humanos')</v>
      </c>
    </row>
    <row r="4828" spans="1:9">
      <c r="A4828" s="3" t="s">
        <v>19072</v>
      </c>
      <c r="B4828" s="3" t="s">
        <v>57612</v>
      </c>
      <c r="C4828" s="3">
        <f>VLOOKUP(B4828,CONSOLIDADO!A$2:E$11786,5,FALSE)</f>
        <v>1312</v>
      </c>
      <c r="D4828" s="3" t="s">
        <v>3016</v>
      </c>
      <c r="E4828" s="3" t="s">
        <v>8441</v>
      </c>
      <c r="F4828" s="3"/>
      <c r="G4828" s="3" t="s">
        <v>19073</v>
      </c>
      <c r="I4828" t="str">
        <f t="shared" si="75"/>
        <v>,(1312,' Santiago Izquierdo Menéndez ','',' 2 2676 7500    ', Presidente Directorio')</v>
      </c>
    </row>
    <row r="4829" spans="1:9">
      <c r="A4829" s="3" t="s">
        <v>19074</v>
      </c>
      <c r="B4829" s="3" t="s">
        <v>57612</v>
      </c>
      <c r="C4829" s="3">
        <f>VLOOKUP(B4829,CONSOLIDADO!A$2:E$11786,5,FALSE)</f>
        <v>1312</v>
      </c>
      <c r="D4829" s="3" t="s">
        <v>3016</v>
      </c>
      <c r="E4829" s="3" t="s">
        <v>6739</v>
      </c>
      <c r="F4829" s="3" t="s">
        <v>19075</v>
      </c>
      <c r="G4829" s="3" t="s">
        <v>19073</v>
      </c>
      <c r="I4829" t="str">
        <f t="shared" si="75"/>
        <v>,(1312,' Gonzalo Diestre Flaño ',' gonzalo.diestre@mantosdelaluna.cl',' 2 2676 7500    ', Gerente General')</v>
      </c>
    </row>
    <row r="4830" spans="1:9">
      <c r="A4830" s="3" t="s">
        <v>19090</v>
      </c>
      <c r="B4830" s="3" t="s">
        <v>57613</v>
      </c>
      <c r="C4830" s="3">
        <f>VLOOKUP(B4830,CONSOLIDADO!A$2:E$11786,5,FALSE)</f>
        <v>1313</v>
      </c>
      <c r="D4830" s="3" t="s">
        <v>3016</v>
      </c>
      <c r="E4830" s="3" t="s">
        <v>7409</v>
      </c>
      <c r="F4830" s="3" t="s">
        <v>19091</v>
      </c>
      <c r="G4830" s="3" t="s">
        <v>19092</v>
      </c>
      <c r="I4830" t="str">
        <f t="shared" si="75"/>
        <v>,(1313,' Jorge Gómez Díaz ',' meyanez@collahuasi.cl',' 2 2362 6500    ', Presidente Ejecutivo')</v>
      </c>
    </row>
    <row r="4831" spans="1:9">
      <c r="A4831" s="3" t="s">
        <v>19093</v>
      </c>
      <c r="B4831" s="3" t="s">
        <v>57613</v>
      </c>
      <c r="C4831" s="3">
        <f>VLOOKUP(B4831,CONSOLIDADO!A$2:E$11786,5,FALSE)</f>
        <v>1313</v>
      </c>
      <c r="D4831" s="3" t="s">
        <v>3016</v>
      </c>
      <c r="E4831" s="3" t="s">
        <v>19094</v>
      </c>
      <c r="F4831" s="3" t="s">
        <v>19095</v>
      </c>
      <c r="G4831" s="3" t="s">
        <v>19092</v>
      </c>
      <c r="I4831" t="str">
        <f t="shared" si="75"/>
        <v>,(1313,' Michael Farrelly ',' imcrovar@collahuasi.cl',' 2 2362 6500    ', Vicepresidente Finanzas y Ventas')</v>
      </c>
    </row>
    <row r="4832" spans="1:9">
      <c r="A4832" s="3" t="s">
        <v>19096</v>
      </c>
      <c r="B4832" s="3" t="s">
        <v>57613</v>
      </c>
      <c r="C4832" s="3">
        <f>VLOOKUP(B4832,CONSOLIDADO!A$2:E$11786,5,FALSE)</f>
        <v>1313</v>
      </c>
      <c r="D4832" s="3" t="s">
        <v>3016</v>
      </c>
      <c r="E4832" s="3" t="s">
        <v>19097</v>
      </c>
      <c r="F4832" s="3" t="s">
        <v>19098</v>
      </c>
      <c r="G4832" s="3" t="s">
        <v>19092</v>
      </c>
      <c r="I4832" t="str">
        <f t="shared" si="75"/>
        <v>,(1313,' Alejandro Verdugo P. ',' amdonoso@collahuasi.cl',' 2 2362 6500    ', Vicepresidente Proyectos (I)')</v>
      </c>
    </row>
    <row r="4833" spans="1:9">
      <c r="A4833" s="3" t="s">
        <v>19099</v>
      </c>
      <c r="B4833" s="3" t="s">
        <v>57613</v>
      </c>
      <c r="C4833" s="3">
        <f>VLOOKUP(B4833,CONSOLIDADO!A$2:E$11786,5,FALSE)</f>
        <v>1313</v>
      </c>
      <c r="D4833" s="3" t="s">
        <v>3016</v>
      </c>
      <c r="E4833" s="3" t="s">
        <v>19100</v>
      </c>
      <c r="F4833" s="3" t="s">
        <v>19101</v>
      </c>
      <c r="G4833" s="3" t="s">
        <v>19092</v>
      </c>
      <c r="I4833" t="str">
        <f t="shared" si="75"/>
        <v>,(1313,' Mario Quiñones Valverde ',' fmvergara@collahuasi.cl',' 2 2362 6500    ', Vicepresidente de Sustentabilidad y Desarrollo')</v>
      </c>
    </row>
    <row r="4834" spans="1:9">
      <c r="A4834" s="3" t="s">
        <v>19102</v>
      </c>
      <c r="B4834" s="3" t="s">
        <v>57613</v>
      </c>
      <c r="C4834" s="3">
        <f>VLOOKUP(B4834,CONSOLIDADO!A$2:E$11786,5,FALSE)</f>
        <v>1313</v>
      </c>
      <c r="D4834" s="3" t="s">
        <v>3016</v>
      </c>
      <c r="E4834" s="3"/>
      <c r="F4834" s="3"/>
      <c r="G4834" s="3" t="s">
        <v>19103</v>
      </c>
      <c r="I4834" t="str">
        <f t="shared" si="75"/>
        <v>,(1313,' Marcos Márquez Delgado','',' 2 2362 6500',')</v>
      </c>
    </row>
    <row r="4835" spans="1:9">
      <c r="A4835" s="3" t="s">
        <v>19104</v>
      </c>
      <c r="B4835" s="3" t="s">
        <v>57614</v>
      </c>
      <c r="C4835" s="3">
        <f>VLOOKUP(B4835,CONSOLIDADO!A$2:E$11786,5,FALSE)</f>
        <v>1314</v>
      </c>
      <c r="D4835" s="3" t="s">
        <v>3016</v>
      </c>
      <c r="E4835" s="3" t="s">
        <v>6813</v>
      </c>
      <c r="F4835" s="3" t="s">
        <v>19105</v>
      </c>
      <c r="G4835" s="3" t="s">
        <v>19106</v>
      </c>
      <c r="I4835" t="str">
        <f t="shared" si="75"/>
        <v>,(1314,' Juan Enrique Zegers Hochschild ',' jezegers@lapatagua.cl',' 2 2215 1186    ', Presidente')</v>
      </c>
    </row>
    <row r="4836" spans="1:9">
      <c r="A4836" s="3" t="s">
        <v>19107</v>
      </c>
      <c r="B4836" s="3" t="s">
        <v>57614</v>
      </c>
      <c r="C4836" s="3">
        <f>VLOOKUP(B4836,CONSOLIDADO!A$2:E$11786,5,FALSE)</f>
        <v>1314</v>
      </c>
      <c r="D4836" s="3" t="s">
        <v>3016</v>
      </c>
      <c r="E4836" s="3" t="s">
        <v>6739</v>
      </c>
      <c r="F4836" s="3" t="s">
        <v>19108</v>
      </c>
      <c r="G4836" s="3" t="s">
        <v>19109</v>
      </c>
      <c r="I4836" t="str">
        <f t="shared" si="75"/>
        <v>,(1314,' Jorge Díaz Monrroy ',' jorgediaz@lapatagua.cl',' 2 2202 7930    ', Gerente General')</v>
      </c>
    </row>
    <row r="4837" spans="1:9">
      <c r="A4837" s="3" t="s">
        <v>19110</v>
      </c>
      <c r="B4837" s="3" t="s">
        <v>57615</v>
      </c>
      <c r="C4837" s="3">
        <f>VLOOKUP(B4837,CONSOLIDADO!A$2:E$11786,5,FALSE)</f>
        <v>1315</v>
      </c>
      <c r="D4837" s="3" t="s">
        <v>3016</v>
      </c>
      <c r="E4837" s="3" t="s">
        <v>6886</v>
      </c>
      <c r="F4837" s="3"/>
      <c r="G4837" s="3" t="s">
        <v>19111</v>
      </c>
      <c r="I4837" t="str">
        <f t="shared" si="75"/>
        <v>,(1315,' Fabiola Meza Silva ','',' 52 252 8000    ', Gerente de Recursos Humanos')</v>
      </c>
    </row>
    <row r="4838" spans="1:9">
      <c r="A4838" s="3" t="s">
        <v>19112</v>
      </c>
      <c r="B4838" s="3" t="s">
        <v>57615</v>
      </c>
      <c r="C4838" s="3">
        <f>VLOOKUP(B4838,CONSOLIDADO!A$2:E$11786,5,FALSE)</f>
        <v>1315</v>
      </c>
      <c r="D4838" s="3" t="s">
        <v>3016</v>
      </c>
      <c r="E4838" s="3"/>
      <c r="F4838" s="3"/>
      <c r="G4838" s="3" t="s">
        <v>19113</v>
      </c>
      <c r="I4838" t="str">
        <f t="shared" si="75"/>
        <v>,(1315,' Luis Parra Falcón','',' 52 252 8000',')</v>
      </c>
    </row>
    <row r="4839" spans="1:9">
      <c r="A4839" s="3" t="s">
        <v>19114</v>
      </c>
      <c r="B4839" s="3" t="s">
        <v>57615</v>
      </c>
      <c r="C4839" s="3">
        <f>VLOOKUP(B4839,CONSOLIDADO!A$2:E$11786,5,FALSE)</f>
        <v>1315</v>
      </c>
      <c r="D4839" s="3" t="s">
        <v>3016</v>
      </c>
      <c r="E4839" s="3"/>
      <c r="F4839" s="3"/>
      <c r="G4839" s="3" t="s">
        <v>19113</v>
      </c>
      <c r="I4839" t="str">
        <f t="shared" si="75"/>
        <v>,(1315,' Ximena Matas','',' 52 252 8000',')</v>
      </c>
    </row>
    <row r="4840" spans="1:9">
      <c r="A4840" s="3" t="s">
        <v>19115</v>
      </c>
      <c r="B4840" s="3" t="s">
        <v>57616</v>
      </c>
      <c r="C4840" s="3">
        <f>VLOOKUP(B4840,CONSOLIDADO!A$2:E$11786,5,FALSE)</f>
        <v>1316</v>
      </c>
      <c r="D4840" s="3" t="s">
        <v>3016</v>
      </c>
      <c r="E4840" s="3"/>
      <c r="F4840" s="3"/>
      <c r="G4840" s="3" t="s">
        <v>19116</v>
      </c>
      <c r="I4840" t="str">
        <f t="shared" si="75"/>
        <v>,(1316,' Marcelo Alvarez-Muga Escobar','',' 2 2340 2022',')</v>
      </c>
    </row>
    <row r="4841" spans="1:9">
      <c r="A4841" s="3" t="s">
        <v>19118</v>
      </c>
      <c r="B4841" s="3" t="s">
        <v>57617</v>
      </c>
      <c r="C4841" s="3">
        <f>VLOOKUP(B4841,CONSOLIDADO!A$2:E$11786,5,FALSE)</f>
        <v>1317</v>
      </c>
      <c r="D4841" s="3" t="s">
        <v>19117</v>
      </c>
      <c r="E4841" s="3" t="s">
        <v>6739</v>
      </c>
      <c r="F4841" s="3" t="s">
        <v>19119</v>
      </c>
      <c r="G4841" s="3" t="s">
        <v>19120</v>
      </c>
      <c r="I4841" t="str">
        <f t="shared" si="75"/>
        <v>,(1317,' Juan Alfonso Cristi Scheggia ',' jcristis@santalaura.cl',' 2 2538 4131    ', Gerente General')</v>
      </c>
    </row>
    <row r="4842" spans="1:9">
      <c r="A4842" s="3" t="s">
        <v>19121</v>
      </c>
      <c r="B4842" s="3" t="s">
        <v>57617</v>
      </c>
      <c r="C4842" s="3">
        <f>VLOOKUP(B4842,CONSOLIDADO!A$2:E$11786,5,FALSE)</f>
        <v>1317</v>
      </c>
      <c r="D4842" s="3" t="s">
        <v>19117</v>
      </c>
      <c r="E4842" s="3" t="s">
        <v>6757</v>
      </c>
      <c r="F4842" s="3" t="s">
        <v>19122</v>
      </c>
      <c r="G4842" s="3" t="s">
        <v>19123</v>
      </c>
      <c r="I4842" t="str">
        <f t="shared" si="75"/>
        <v>,(1317,' Lord Castillo Campos ',' lcastillo@santalaura.cl',' 2 2557 4740    ', Gerente de Administración y Finanzas')</v>
      </c>
    </row>
    <row r="4843" spans="1:9">
      <c r="A4843" s="3" t="s">
        <v>19124</v>
      </c>
      <c r="B4843" s="3" t="s">
        <v>57617</v>
      </c>
      <c r="C4843" s="3">
        <f>VLOOKUP(B4843,CONSOLIDADO!A$2:E$11786,5,FALSE)</f>
        <v>1317</v>
      </c>
      <c r="D4843" s="3" t="s">
        <v>19117</v>
      </c>
      <c r="E4843" s="3"/>
      <c r="F4843" s="3"/>
      <c r="G4843" s="3" t="s">
        <v>19125</v>
      </c>
      <c r="I4843" t="str">
        <f t="shared" si="75"/>
        <v>,(1317,' Juan Alfonso Cristi Hormazábal','',' 2 2538 4309',')</v>
      </c>
    </row>
    <row r="4844" spans="1:9">
      <c r="A4844" s="3" t="s">
        <v>19126</v>
      </c>
      <c r="B4844" s="3" t="s">
        <v>57617</v>
      </c>
      <c r="C4844" s="3">
        <f>VLOOKUP(B4844,CONSOLIDADO!A$2:E$11786,5,FALSE)</f>
        <v>1317</v>
      </c>
      <c r="D4844" s="3" t="s">
        <v>19117</v>
      </c>
      <c r="E4844" s="3" t="s">
        <v>6886</v>
      </c>
      <c r="F4844" s="3" t="s">
        <v>19127</v>
      </c>
      <c r="G4844" s="3" t="s">
        <v>19128</v>
      </c>
      <c r="I4844" t="str">
        <f t="shared" si="75"/>
        <v>,(1317,' Karen Cristi Hormazábal ',' kcristih@santalaura.cl',' 2 2538 4309    ', Gerente de Recursos Humanos')</v>
      </c>
    </row>
    <row r="4845" spans="1:9">
      <c r="A4845" s="3" t="s">
        <v>19129</v>
      </c>
      <c r="B4845" s="3" t="s">
        <v>57617</v>
      </c>
      <c r="C4845" s="3">
        <f>VLOOKUP(B4845,CONSOLIDADO!A$2:E$11786,5,FALSE)</f>
        <v>1317</v>
      </c>
      <c r="D4845" s="3" t="s">
        <v>19117</v>
      </c>
      <c r="E4845" s="3" t="s">
        <v>19130</v>
      </c>
      <c r="F4845" s="3" t="s">
        <v>19131</v>
      </c>
      <c r="G4845" s="3" t="s">
        <v>19128</v>
      </c>
      <c r="I4845" t="str">
        <f t="shared" si="75"/>
        <v>,(1317,' Catherine Cristi Hormazábal ',' ccristih@santalaura.cl',' 2 2538 4309    ', Gerente de Inmobiliaria')</v>
      </c>
    </row>
    <row r="4846" spans="1:9">
      <c r="A4846" s="3" t="s">
        <v>19132</v>
      </c>
      <c r="B4846" s="3" t="s">
        <v>57618</v>
      </c>
      <c r="C4846" s="3">
        <f>VLOOKUP(B4846,CONSOLIDADO!A$2:E$11786,5,FALSE)</f>
        <v>1318</v>
      </c>
      <c r="D4846" s="3" t="s">
        <v>10263</v>
      </c>
      <c r="E4846" s="3"/>
      <c r="F4846" s="3"/>
      <c r="G4846" s="3" t="s">
        <v>19133</v>
      </c>
      <c r="I4846" t="str">
        <f t="shared" si="75"/>
        <v>,(1318,' Manuel Novoa Villegas','',' 51 233 0404',')</v>
      </c>
    </row>
    <row r="4847" spans="1:9">
      <c r="A4847" s="3" t="s">
        <v>19134</v>
      </c>
      <c r="B4847" s="3" t="s">
        <v>57618</v>
      </c>
      <c r="C4847" s="3">
        <f>VLOOKUP(B4847,CONSOLIDADO!A$2:E$11786,5,FALSE)</f>
        <v>1318</v>
      </c>
      <c r="D4847" s="3" t="s">
        <v>10263</v>
      </c>
      <c r="E4847" s="3" t="s">
        <v>19135</v>
      </c>
      <c r="F4847" s="3" t="s">
        <v>19136</v>
      </c>
      <c r="G4847" s="3" t="s">
        <v>19137</v>
      </c>
      <c r="I4847" t="str">
        <f t="shared" si="75"/>
        <v>,(1318,' Marcelo Stefanini ',' marcelo.stefanini@teck.com',' 51 233 0404    ', Superintendente de Administración y Gestión')</v>
      </c>
    </row>
    <row r="4848" spans="1:9">
      <c r="A4848" s="3" t="s">
        <v>19138</v>
      </c>
      <c r="B4848" s="3" t="s">
        <v>57618</v>
      </c>
      <c r="C4848" s="3">
        <f>VLOOKUP(B4848,CONSOLIDADO!A$2:E$11786,5,FALSE)</f>
        <v>1318</v>
      </c>
      <c r="D4848" s="3" t="s">
        <v>10263</v>
      </c>
      <c r="E4848" s="3" t="s">
        <v>6886</v>
      </c>
      <c r="F4848" s="3" t="s">
        <v>19139</v>
      </c>
      <c r="G4848" s="3" t="s">
        <v>19137</v>
      </c>
      <c r="I4848" t="str">
        <f t="shared" si="75"/>
        <v>,(1318,' Raúl Blanco González ',' raul.blanco@teck.com',' 51 233 0404    ', Gerente de Recursos Humanos')</v>
      </c>
    </row>
    <row r="4849" spans="1:9">
      <c r="A4849" s="3" t="s">
        <v>19140</v>
      </c>
      <c r="B4849" s="3" t="s">
        <v>57618</v>
      </c>
      <c r="C4849" s="3">
        <f>VLOOKUP(B4849,CONSOLIDADO!A$2:E$11786,5,FALSE)</f>
        <v>1318</v>
      </c>
      <c r="D4849" s="3" t="s">
        <v>10263</v>
      </c>
      <c r="E4849" s="3" t="s">
        <v>19141</v>
      </c>
      <c r="F4849" s="3" t="s">
        <v>19142</v>
      </c>
      <c r="G4849" s="3" t="s">
        <v>19143</v>
      </c>
      <c r="I4849" t="str">
        <f t="shared" si="75"/>
        <v>,(1318,' Claudio Canut de Bon ',' claudio.canutdebon@teck.com',' 51 223 0404    ', Gerente de Producción y Planificación Mina')</v>
      </c>
    </row>
    <row r="4850" spans="1:9">
      <c r="A4850" s="3" t="s">
        <v>19144</v>
      </c>
      <c r="B4850" s="3" t="s">
        <v>57618</v>
      </c>
      <c r="C4850" s="3">
        <f>VLOOKUP(B4850,CONSOLIDADO!A$2:E$11786,5,FALSE)</f>
        <v>1318</v>
      </c>
      <c r="D4850" s="3" t="s">
        <v>10263</v>
      </c>
      <c r="E4850" s="3"/>
      <c r="F4850" s="3"/>
      <c r="G4850" s="3" t="s">
        <v>19145</v>
      </c>
      <c r="I4850" t="str">
        <f t="shared" si="75"/>
        <v>,(1318,' Richard Hernández González','',' 51 233 0878',')</v>
      </c>
    </row>
    <row r="4851" spans="1:9">
      <c r="A4851" s="3" t="s">
        <v>19146</v>
      </c>
      <c r="B4851" s="3" t="s">
        <v>57619</v>
      </c>
      <c r="C4851" s="3">
        <f>VLOOKUP(B4851,CONSOLIDADO!A$2:E$11786,5,FALSE)</f>
        <v>1319</v>
      </c>
      <c r="D4851" s="3" t="s">
        <v>10263</v>
      </c>
      <c r="E4851" s="3" t="s">
        <v>6739</v>
      </c>
      <c r="F4851" s="3" t="s">
        <v>19147</v>
      </c>
      <c r="G4851" s="3" t="s">
        <v>19148</v>
      </c>
      <c r="I4851" t="str">
        <f t="shared" si="75"/>
        <v>,(1319,' Enrique Castro Gatica ',' katherine.rebolledo@teck.com',' 57 252 8439    ', Gerente General')</v>
      </c>
    </row>
    <row r="4852" spans="1:9">
      <c r="A4852" s="3" t="s">
        <v>19149</v>
      </c>
      <c r="B4852" s="3" t="s">
        <v>57619</v>
      </c>
      <c r="C4852" s="3">
        <f>VLOOKUP(B4852,CONSOLIDADO!A$2:E$11786,5,FALSE)</f>
        <v>1319</v>
      </c>
      <c r="D4852" s="3" t="s">
        <v>10263</v>
      </c>
      <c r="E4852" s="3" t="s">
        <v>19135</v>
      </c>
      <c r="F4852" s="3" t="s">
        <v>19150</v>
      </c>
      <c r="G4852" s="3" t="s">
        <v>19151</v>
      </c>
      <c r="I4852" t="str">
        <f t="shared" si="75"/>
        <v>,(1319,' Cristian Aranda ',' cristian.aranda@teck.com',' 57 252 8215    ', Superintendente de Administración y Gestión')</v>
      </c>
    </row>
    <row r="4853" spans="1:9">
      <c r="A4853" s="3" t="s">
        <v>19152</v>
      </c>
      <c r="B4853" s="3" t="s">
        <v>57619</v>
      </c>
      <c r="C4853" s="3">
        <f>VLOOKUP(B4853,CONSOLIDADO!A$2:E$11786,5,FALSE)</f>
        <v>1319</v>
      </c>
      <c r="D4853" s="3" t="s">
        <v>10263</v>
      </c>
      <c r="E4853" s="3" t="s">
        <v>19153</v>
      </c>
      <c r="F4853" s="3" t="s">
        <v>19154</v>
      </c>
      <c r="G4853" s="3" t="s">
        <v>19151</v>
      </c>
      <c r="I4853" t="str">
        <f t="shared" si="75"/>
        <v>,(1319,' Marcelino Budini ',' marcelino.budini@teck.com',' 57 252 8215    ', Superintendente de Seguridad')</v>
      </c>
    </row>
    <row r="4854" spans="1:9">
      <c r="A4854" s="3" t="s">
        <v>19155</v>
      </c>
      <c r="B4854" s="3" t="s">
        <v>57619</v>
      </c>
      <c r="C4854" s="3">
        <f>VLOOKUP(B4854,CONSOLIDADO!A$2:E$11786,5,FALSE)</f>
        <v>1319</v>
      </c>
      <c r="D4854" s="3" t="s">
        <v>10263</v>
      </c>
      <c r="E4854" s="3" t="s">
        <v>19156</v>
      </c>
      <c r="F4854" s="3" t="s">
        <v>19157</v>
      </c>
      <c r="G4854" s="3" t="s">
        <v>19151</v>
      </c>
      <c r="I4854" t="str">
        <f t="shared" si="75"/>
        <v>,(1319,' Juan Carlos Astorga ',' juan.astorga@teck.com',' 57 252 8215    ', Superintendente de Operaciones Mina')</v>
      </c>
    </row>
    <row r="4855" spans="1:9">
      <c r="A4855" s="3" t="s">
        <v>19158</v>
      </c>
      <c r="B4855" s="3" t="s">
        <v>57619</v>
      </c>
      <c r="C4855" s="3">
        <f>VLOOKUP(B4855,CONSOLIDADO!A$2:E$11786,5,FALSE)</f>
        <v>1319</v>
      </c>
      <c r="D4855" s="3" t="s">
        <v>10263</v>
      </c>
      <c r="E4855" s="3" t="s">
        <v>6886</v>
      </c>
      <c r="F4855" s="3" t="s">
        <v>19159</v>
      </c>
      <c r="G4855" s="3" t="s">
        <v>19151</v>
      </c>
      <c r="I4855" t="str">
        <f t="shared" si="75"/>
        <v>,(1319,' Marcelo Montenegro ',' marcelo.montenegro@teck.com',' 57 252 8215    ', Gerente de Recursos Humanos')</v>
      </c>
    </row>
    <row r="4856" spans="1:9">
      <c r="A4856" s="3" t="s">
        <v>19160</v>
      </c>
      <c r="B4856" s="3" t="s">
        <v>57620</v>
      </c>
      <c r="C4856" s="3">
        <f>VLOOKUP(B4856,CONSOLIDADO!A$2:E$11786,5,FALSE)</f>
        <v>1320</v>
      </c>
      <c r="D4856" s="3" t="s">
        <v>3016</v>
      </c>
      <c r="E4856" s="3" t="s">
        <v>6739</v>
      </c>
      <c r="F4856" s="3" t="s">
        <v>19161</v>
      </c>
      <c r="G4856" s="3" t="s">
        <v>19162</v>
      </c>
      <c r="I4856" t="str">
        <f t="shared" si="75"/>
        <v>,(1320,' Mario Valdés Braun ',' mvaldes@carmenbajo.cl',' 52 252 6600    ', Gerente General')</v>
      </c>
    </row>
    <row r="4857" spans="1:9">
      <c r="A4857" s="3" t="s">
        <v>19163</v>
      </c>
      <c r="B4857" s="3" t="s">
        <v>57620</v>
      </c>
      <c r="C4857" s="3">
        <f>VLOOKUP(B4857,CONSOLIDADO!A$2:E$11786,5,FALSE)</f>
        <v>1320</v>
      </c>
      <c r="D4857" s="3" t="s">
        <v>3016</v>
      </c>
      <c r="E4857" s="3" t="s">
        <v>7780</v>
      </c>
      <c r="F4857" s="3" t="s">
        <v>19164</v>
      </c>
      <c r="G4857" s="3" t="s">
        <v>19165</v>
      </c>
      <c r="I4857" t="str">
        <f t="shared" si="75"/>
        <v>,(1320,' Isabel Morales Villarroel ',' imorales@carmenbajo.cl',' 52 252 6606    ', Subgerente de Administración y Finanzas')</v>
      </c>
    </row>
    <row r="4858" spans="1:9">
      <c r="A4858" s="3" t="s">
        <v>19166</v>
      </c>
      <c r="B4858" s="3" t="s">
        <v>57620</v>
      </c>
      <c r="C4858" s="3">
        <f>VLOOKUP(B4858,CONSOLIDADO!A$2:E$11786,5,FALSE)</f>
        <v>1320</v>
      </c>
      <c r="D4858" s="3" t="s">
        <v>3016</v>
      </c>
      <c r="E4858" s="3" t="s">
        <v>19167</v>
      </c>
      <c r="F4858" s="3" t="s">
        <v>19168</v>
      </c>
      <c r="G4858" s="3" t="s">
        <v>19169</v>
      </c>
      <c r="I4858" t="str">
        <f t="shared" si="75"/>
        <v>,(1320,' Alejandro Gordon Farfán ',' agordon@carmenbajo.cl',' 9 4427 7230    ', Superintendente Operación Mina')</v>
      </c>
    </row>
    <row r="4859" spans="1:9">
      <c r="A4859" s="3" t="s">
        <v>19170</v>
      </c>
      <c r="B4859" s="3" t="s">
        <v>57621</v>
      </c>
      <c r="C4859" s="3">
        <f>VLOOKUP(B4859,CONSOLIDADO!A$2:E$11786,5,FALSE)</f>
        <v>1321</v>
      </c>
      <c r="D4859" s="3" t="s">
        <v>3016</v>
      </c>
      <c r="E4859" s="3"/>
      <c r="F4859" s="3"/>
      <c r="G4859" s="3" t="s">
        <v>19171</v>
      </c>
      <c r="I4859" t="str">
        <f t="shared" si="75"/>
        <v>,(1321,' Luis Sánchez Rodríguez','',' 55 243 3415',')</v>
      </c>
    </row>
    <row r="4860" spans="1:9">
      <c r="A4860" s="3" t="s">
        <v>19172</v>
      </c>
      <c r="B4860" s="3" t="s">
        <v>57621</v>
      </c>
      <c r="C4860" s="3">
        <f>VLOOKUP(B4860,CONSOLIDADO!A$2:E$11786,5,FALSE)</f>
        <v>1321</v>
      </c>
      <c r="D4860" s="3" t="s">
        <v>3016</v>
      </c>
      <c r="E4860" s="3" t="s">
        <v>6886</v>
      </c>
      <c r="F4860" s="3" t="s">
        <v>19173</v>
      </c>
      <c r="G4860" s="3" t="s">
        <v>19174</v>
      </c>
      <c r="I4860" t="str">
        <f t="shared" si="75"/>
        <v>,(1321,' Andrés Barraza Arriagada ',' andres.barraza@aminerals.cl',' 55 243 3431    ', Gerente de Recursos Humanos')</v>
      </c>
    </row>
    <row r="4861" spans="1:9">
      <c r="A4861" s="3" t="s">
        <v>19175</v>
      </c>
      <c r="B4861" s="3" t="s">
        <v>57621</v>
      </c>
      <c r="C4861" s="3">
        <f>VLOOKUP(B4861,CONSOLIDADO!A$2:E$11786,5,FALSE)</f>
        <v>1321</v>
      </c>
      <c r="D4861" s="3" t="s">
        <v>3016</v>
      </c>
      <c r="E4861" s="3" t="s">
        <v>6765</v>
      </c>
      <c r="F4861" s="3" t="s">
        <v>19176</v>
      </c>
      <c r="G4861" s="3" t="s">
        <v>19177</v>
      </c>
      <c r="I4861" t="str">
        <f t="shared" si="75"/>
        <v>,(1321,' Jorge Picarte Rivas ',' jorge.picarte@aminerals.cl',' 55 243 3476    ', Gerente de Operaciones')</v>
      </c>
    </row>
    <row r="4862" spans="1:9">
      <c r="A4862" s="3" t="s">
        <v>19178</v>
      </c>
      <c r="B4862" s="3" t="s">
        <v>57621</v>
      </c>
      <c r="C4862" s="3">
        <f>VLOOKUP(B4862,CONSOLIDADO!A$2:E$11786,5,FALSE)</f>
        <v>1321</v>
      </c>
      <c r="D4862" s="3" t="s">
        <v>3016</v>
      </c>
      <c r="E4862" s="3" t="s">
        <v>6986</v>
      </c>
      <c r="F4862" s="3" t="s">
        <v>19179</v>
      </c>
      <c r="G4862" s="3" t="s">
        <v>19180</v>
      </c>
      <c r="I4862" t="str">
        <f t="shared" si="75"/>
        <v>,(1321,' Samuel Mendoza Cifuentes ',' samuel.mendoza@aminerals.cl',' 9 7709 2273    ', Gerente de Finanzas')</v>
      </c>
    </row>
    <row r="4863" spans="1:9">
      <c r="A4863" s="3" t="s">
        <v>19181</v>
      </c>
      <c r="B4863" s="3" t="s">
        <v>57621</v>
      </c>
      <c r="C4863" s="3">
        <f>VLOOKUP(B4863,CONSOLIDADO!A$2:E$11786,5,FALSE)</f>
        <v>1321</v>
      </c>
      <c r="D4863" s="3" t="s">
        <v>3016</v>
      </c>
      <c r="E4863" s="3" t="s">
        <v>19182</v>
      </c>
      <c r="F4863" s="3" t="s">
        <v>19183</v>
      </c>
      <c r="G4863" s="3" t="s">
        <v>19184</v>
      </c>
      <c r="I4863" t="str">
        <f t="shared" si="75"/>
        <v>,(1321,' Aníbal Chamorro Alcaino ',' achamorro@aminerals.cl',' 2 2798 7420    ', Gerente de Sustentabilidad y Asuntos Públicos Zona Norte')</v>
      </c>
    </row>
    <row r="4864" spans="1:9">
      <c r="A4864" s="3" t="s">
        <v>19186</v>
      </c>
      <c r="B4864" s="3" t="s">
        <v>57622</v>
      </c>
      <c r="C4864" s="3">
        <f>VLOOKUP(B4864,CONSOLIDADO!A$2:E$11786,5,FALSE)</f>
        <v>1322</v>
      </c>
      <c r="D4864" s="3" t="s">
        <v>19185</v>
      </c>
      <c r="E4864" s="3" t="s">
        <v>6850</v>
      </c>
      <c r="F4864" s="3"/>
      <c r="G4864" s="3" t="s">
        <v>19187</v>
      </c>
      <c r="I4864" t="str">
        <f t="shared" si="75"/>
        <v>,(1322,' Cristóbal Borda Mingo ','',' 2 2370 8177    ', Director')</v>
      </c>
    </row>
    <row r="4865" spans="1:9">
      <c r="A4865" s="3" t="s">
        <v>19188</v>
      </c>
      <c r="B4865" s="3" t="s">
        <v>57622</v>
      </c>
      <c r="C4865" s="3">
        <f>VLOOKUP(B4865,CONSOLIDADO!A$2:E$11786,5,FALSE)</f>
        <v>1322</v>
      </c>
      <c r="D4865" s="3" t="s">
        <v>19185</v>
      </c>
      <c r="E4865" s="3" t="s">
        <v>6739</v>
      </c>
      <c r="F4865" s="3" t="s">
        <v>19189</v>
      </c>
      <c r="G4865" s="3" t="s">
        <v>19187</v>
      </c>
      <c r="I4865" t="str">
        <f t="shared" si="75"/>
        <v>,(1322,' Sergio Morales Mena ',' smorales@sancristobal.cl',' 2 2370 8177    ', Gerente General')</v>
      </c>
    </row>
    <row r="4866" spans="1:9">
      <c r="A4866" s="3" t="s">
        <v>19190</v>
      </c>
      <c r="B4866" s="3" t="s">
        <v>57622</v>
      </c>
      <c r="C4866" s="3">
        <f>VLOOKUP(B4866,CONSOLIDADO!A$2:E$11786,5,FALSE)</f>
        <v>1322</v>
      </c>
      <c r="D4866" s="3" t="s">
        <v>19185</v>
      </c>
      <c r="E4866" s="3" t="s">
        <v>6757</v>
      </c>
      <c r="F4866" s="3" t="s">
        <v>19191</v>
      </c>
      <c r="G4866" s="3" t="s">
        <v>19192</v>
      </c>
      <c r="I4866" t="str">
        <f t="shared" si="75"/>
        <v>,(1322,' Sergio Millar Drago ',' smillar@sancristobal.cl',' 2 2370 8123    ', Gerente de Administración y Finanzas')</v>
      </c>
    </row>
    <row r="4867" spans="1:9">
      <c r="A4867" s="3" t="s">
        <v>19193</v>
      </c>
      <c r="B4867" s="3" t="s">
        <v>57622</v>
      </c>
      <c r="C4867" s="3">
        <f>VLOOKUP(B4867,CONSOLIDADO!A$2:E$11786,5,FALSE)</f>
        <v>1322</v>
      </c>
      <c r="D4867" s="3" t="s">
        <v>19185</v>
      </c>
      <c r="E4867" s="3" t="s">
        <v>6905</v>
      </c>
      <c r="F4867" s="3" t="s">
        <v>19194</v>
      </c>
      <c r="G4867" s="3" t="s">
        <v>19195</v>
      </c>
      <c r="I4867" t="str">
        <f t="shared" ref="I4867:I4930" si="76">CONCATENATE(",(",C4867,",'",A4867,"','",F4867,"','",G4867,"',",E4867,"')")</f>
        <v>,(1322,' Omar Pazols Barrera ',' opazols@sancristobal.cl',' 2 2376 3000    ', Gerente Comercial')</v>
      </c>
    </row>
    <row r="4868" spans="1:9">
      <c r="A4868" s="3" t="s">
        <v>19196</v>
      </c>
      <c r="B4868" s="3" t="s">
        <v>57622</v>
      </c>
      <c r="C4868" s="3">
        <f>VLOOKUP(B4868,CONSOLIDADO!A$2:E$11786,5,FALSE)</f>
        <v>1322</v>
      </c>
      <c r="D4868" s="3" t="s">
        <v>19185</v>
      </c>
      <c r="E4868" s="3" t="s">
        <v>19197</v>
      </c>
      <c r="F4868" s="3" t="s">
        <v>19198</v>
      </c>
      <c r="G4868" s="3" t="s">
        <v>19195</v>
      </c>
      <c r="I4868" t="str">
        <f t="shared" si="76"/>
        <v>,(1322,' Germán Johannsen Stiglich ',' gjohannsen@sancristobal.cl',' 2 2376 3000    ', Gerente de Desarrollo y Aseguramiento de Calidad')</v>
      </c>
    </row>
    <row r="4869" spans="1:9">
      <c r="A4869" s="3" t="s">
        <v>19199</v>
      </c>
      <c r="B4869" s="3" t="s">
        <v>57623</v>
      </c>
      <c r="C4869" s="3">
        <f>VLOOKUP(B4869,CONSOLIDADO!A$2:E$11786,5,FALSE)</f>
        <v>1323</v>
      </c>
      <c r="D4869" s="3" t="s">
        <v>4402</v>
      </c>
      <c r="E4869" s="3"/>
      <c r="F4869" s="3"/>
      <c r="G4869" s="3" t="s">
        <v>19200</v>
      </c>
      <c r="I4869" t="str">
        <f t="shared" si="76"/>
        <v>,(1323,' Carlos A. Schott Gebler','',' 64 223 2500',')</v>
      </c>
    </row>
    <row r="4870" spans="1:9">
      <c r="A4870" s="3" t="s">
        <v>19201</v>
      </c>
      <c r="B4870" s="3" t="s">
        <v>57624</v>
      </c>
      <c r="C4870" s="3">
        <f>VLOOKUP(B4870,CONSOLIDADO!A$2:E$11786,5,FALSE)</f>
        <v>1324</v>
      </c>
      <c r="D4870" s="3" t="s">
        <v>4402</v>
      </c>
      <c r="E4870" s="3"/>
      <c r="F4870" s="3"/>
      <c r="G4870" s="3" t="s">
        <v>19202</v>
      </c>
      <c r="I4870" t="str">
        <f t="shared" si="76"/>
        <v>,(1324,' Roland Weber Kunstmann','',' 45 241 1192',')</v>
      </c>
    </row>
    <row r="4871" spans="1:9">
      <c r="A4871" s="3" t="s">
        <v>19203</v>
      </c>
      <c r="B4871" s="3" t="s">
        <v>57625</v>
      </c>
      <c r="C4871" s="3">
        <f>VLOOKUP(B4871,CONSOLIDADO!A$2:E$11786,5,FALSE)</f>
        <v>1325</v>
      </c>
      <c r="D4871" s="3" t="s">
        <v>2658</v>
      </c>
      <c r="E4871" s="3"/>
      <c r="F4871" s="3"/>
      <c r="G4871" s="3" t="s">
        <v>19204</v>
      </c>
      <c r="I4871" t="str">
        <f t="shared" si="76"/>
        <v>,(1325,' Rodrigo Sainz Grandela','',' 2 2555 2086',')</v>
      </c>
    </row>
    <row r="4872" spans="1:9">
      <c r="A4872" s="3" t="s">
        <v>19205</v>
      </c>
      <c r="B4872" s="3" t="s">
        <v>57625</v>
      </c>
      <c r="C4872" s="3">
        <f>VLOOKUP(B4872,CONSOLIDADO!A$2:E$11786,5,FALSE)</f>
        <v>1325</v>
      </c>
      <c r="D4872" s="3" t="s">
        <v>2658</v>
      </c>
      <c r="E4872" s="3"/>
      <c r="F4872" s="3"/>
      <c r="G4872" s="3" t="s">
        <v>19206</v>
      </c>
      <c r="I4872" t="str">
        <f t="shared" si="76"/>
        <v>,(1325,' Carlos Marcial Alvarez Díaz','',' 71 222 7299',')</v>
      </c>
    </row>
    <row r="4873" spans="1:9">
      <c r="A4873" s="3" t="s">
        <v>19207</v>
      </c>
      <c r="B4873" s="3" t="s">
        <v>57625</v>
      </c>
      <c r="C4873" s="3">
        <f>VLOOKUP(B4873,CONSOLIDADO!A$2:E$11786,5,FALSE)</f>
        <v>1325</v>
      </c>
      <c r="D4873" s="3" t="s">
        <v>2658</v>
      </c>
      <c r="E4873" s="3" t="s">
        <v>8835</v>
      </c>
      <c r="F4873" s="3" t="s">
        <v>19208</v>
      </c>
      <c r="G4873" s="3" t="s">
        <v>19209</v>
      </c>
      <c r="I4873" t="str">
        <f t="shared" si="76"/>
        <v>,(1325,' José Mauricio Rojas Palma ',' m.rojas@cuerosconac.cl',' 71 222 7299    ', Jefe de Administración y Finanzas')</v>
      </c>
    </row>
    <row r="4874" spans="1:9">
      <c r="A4874" s="3" t="s">
        <v>19210</v>
      </c>
      <c r="B4874" s="3" t="s">
        <v>57625</v>
      </c>
      <c r="C4874" s="3">
        <f>VLOOKUP(B4874,CONSOLIDADO!A$2:E$11786,5,FALSE)</f>
        <v>1325</v>
      </c>
      <c r="D4874" s="3" t="s">
        <v>2658</v>
      </c>
      <c r="E4874" s="3" t="s">
        <v>19211</v>
      </c>
      <c r="F4874" s="3" t="s">
        <v>19212</v>
      </c>
      <c r="G4874" s="3" t="s">
        <v>19209</v>
      </c>
      <c r="I4874" t="str">
        <f t="shared" si="76"/>
        <v>,(1325,' Iris Castro Alvarado ',' i.castro@cuerosconac.cl',' 71 222 7299    ', Encargado de Personal')</v>
      </c>
    </row>
    <row r="4875" spans="1:9">
      <c r="A4875" s="3" t="s">
        <v>19205</v>
      </c>
      <c r="B4875" s="3" t="s">
        <v>57625</v>
      </c>
      <c r="C4875" s="3">
        <f>VLOOKUP(B4875,CONSOLIDADO!A$2:E$11786,5,FALSE)</f>
        <v>1325</v>
      </c>
      <c r="D4875" s="3" t="s">
        <v>2658</v>
      </c>
      <c r="E4875" s="3"/>
      <c r="F4875" s="3"/>
      <c r="G4875" s="3" t="s">
        <v>19206</v>
      </c>
      <c r="I4875" t="str">
        <f t="shared" si="76"/>
        <v>,(1325,' Carlos Marcial Alvarez Díaz','',' 71 222 7299',')</v>
      </c>
    </row>
    <row r="4876" spans="1:9">
      <c r="A4876" s="3" t="s">
        <v>19213</v>
      </c>
      <c r="B4876" s="3" t="s">
        <v>57626</v>
      </c>
      <c r="C4876" s="3">
        <f>VLOOKUP(B4876,CONSOLIDADO!A$2:E$11786,5,FALSE)</f>
        <v>1326</v>
      </c>
      <c r="D4876" s="3" t="s">
        <v>5100</v>
      </c>
      <c r="E4876" s="3"/>
      <c r="F4876" s="3"/>
      <c r="G4876" s="3" t="s">
        <v>19214</v>
      </c>
      <c r="I4876" t="str">
        <f t="shared" si="76"/>
        <v>,(1326,' Luz María Peña Galán','',' 2 2200 2101',')</v>
      </c>
    </row>
    <row r="4877" spans="1:9">
      <c r="A4877" s="3" t="s">
        <v>19215</v>
      </c>
      <c r="B4877" s="3" t="s">
        <v>57626</v>
      </c>
      <c r="C4877" s="3">
        <f>VLOOKUP(B4877,CONSOLIDADO!A$2:E$11786,5,FALSE)</f>
        <v>1326</v>
      </c>
      <c r="D4877" s="3" t="s">
        <v>5100</v>
      </c>
      <c r="E4877" s="3"/>
      <c r="F4877" s="3"/>
      <c r="G4877" s="3" t="s">
        <v>19216</v>
      </c>
      <c r="I4877" t="str">
        <f t="shared" si="76"/>
        <v>,(1326,' Nelson Pérez De Rodt','',' 2 2200 2102',')</v>
      </c>
    </row>
    <row r="4878" spans="1:9">
      <c r="A4878" s="3" t="s">
        <v>19217</v>
      </c>
      <c r="B4878" s="3" t="s">
        <v>57626</v>
      </c>
      <c r="C4878" s="3">
        <f>VLOOKUP(B4878,CONSOLIDADO!A$2:E$11786,5,FALSE)</f>
        <v>1326</v>
      </c>
      <c r="D4878" s="3" t="s">
        <v>5100</v>
      </c>
      <c r="E4878" s="3"/>
      <c r="F4878" s="3"/>
      <c r="G4878" s="3" t="s">
        <v>19214</v>
      </c>
      <c r="I4878" t="str">
        <f t="shared" si="76"/>
        <v>,(1326,' Raúl Berroeta Madrid','',' 2 2200 2101',')</v>
      </c>
    </row>
    <row r="4879" spans="1:9">
      <c r="A4879" s="3" t="s">
        <v>19218</v>
      </c>
      <c r="B4879" s="3" t="s">
        <v>57627</v>
      </c>
      <c r="C4879" s="3">
        <f>VLOOKUP(B4879,CONSOLIDADO!A$2:E$11786,5,FALSE)</f>
        <v>1327</v>
      </c>
      <c r="D4879" s="3" t="s">
        <v>5637</v>
      </c>
      <c r="E4879" s="3" t="s">
        <v>6739</v>
      </c>
      <c r="F4879" s="3" t="s">
        <v>19219</v>
      </c>
      <c r="G4879" s="3" t="s">
        <v>19220</v>
      </c>
      <c r="I4879" t="str">
        <f t="shared" si="76"/>
        <v>,(1327,' Ricardo Orellana Vidal ',' rorellana@cpp.cl',' 72 220 8100    ', Gerente General')</v>
      </c>
    </row>
    <row r="4880" spans="1:9">
      <c r="A4880" s="3" t="s">
        <v>19221</v>
      </c>
      <c r="B4880" s="3" t="s">
        <v>57627</v>
      </c>
      <c r="C4880" s="3">
        <f>VLOOKUP(B4880,CONSOLIDADO!A$2:E$11786,5,FALSE)</f>
        <v>1327</v>
      </c>
      <c r="D4880" s="3" t="s">
        <v>5637</v>
      </c>
      <c r="E4880" s="3" t="s">
        <v>6843</v>
      </c>
      <c r="F4880" s="3" t="s">
        <v>19222</v>
      </c>
      <c r="G4880" s="3" t="s">
        <v>19220</v>
      </c>
      <c r="I4880" t="str">
        <f t="shared" si="76"/>
        <v>,(1327,' Hernán Peña ',' hpena@cpp.cl',' 72 220 8100    ', Gerente Técnico')</v>
      </c>
    </row>
    <row r="4881" spans="1:9">
      <c r="A4881" s="3" t="s">
        <v>19223</v>
      </c>
      <c r="B4881" s="3" t="s">
        <v>57627</v>
      </c>
      <c r="C4881" s="3">
        <f>VLOOKUP(B4881,CONSOLIDADO!A$2:E$11786,5,FALSE)</f>
        <v>1327</v>
      </c>
      <c r="D4881" s="3" t="s">
        <v>5637</v>
      </c>
      <c r="E4881" s="3" t="s">
        <v>7131</v>
      </c>
      <c r="F4881" s="3" t="s">
        <v>19224</v>
      </c>
      <c r="G4881" s="3" t="s">
        <v>19220</v>
      </c>
      <c r="I4881" t="str">
        <f t="shared" si="76"/>
        <v>,(1327,' Jorge Espinoza Pinto ',' jespinoza@cpp.cl',' 72 220 8100    ', Gerente Industrial')</v>
      </c>
    </row>
    <row r="4882" spans="1:9">
      <c r="A4882" s="3" t="s">
        <v>19225</v>
      </c>
      <c r="B4882" s="3" t="s">
        <v>57627</v>
      </c>
      <c r="C4882" s="3">
        <f>VLOOKUP(B4882,CONSOLIDADO!A$2:E$11786,5,FALSE)</f>
        <v>1327</v>
      </c>
      <c r="D4882" s="3" t="s">
        <v>5637</v>
      </c>
      <c r="E4882" s="3" t="s">
        <v>9151</v>
      </c>
      <c r="F4882" s="3" t="s">
        <v>19226</v>
      </c>
      <c r="G4882" s="3" t="s">
        <v>19220</v>
      </c>
      <c r="I4882" t="str">
        <f t="shared" si="76"/>
        <v>,(1327,' Francisco Moscoso Castro ',' fmoscoso@cpp.cl',' 72 220 8100    ', Subgerente Comercial')</v>
      </c>
    </row>
    <row r="4883" spans="1:9">
      <c r="A4883" s="3" t="s">
        <v>19227</v>
      </c>
      <c r="B4883" s="3" t="s">
        <v>57627</v>
      </c>
      <c r="C4883" s="3">
        <f>VLOOKUP(B4883,CONSOLIDADO!A$2:E$11786,5,FALSE)</f>
        <v>1327</v>
      </c>
      <c r="D4883" s="3" t="s">
        <v>5637</v>
      </c>
      <c r="E4883" s="3" t="s">
        <v>19228</v>
      </c>
      <c r="F4883" s="3" t="s">
        <v>19229</v>
      </c>
      <c r="G4883" s="3" t="s">
        <v>19220</v>
      </c>
      <c r="I4883" t="str">
        <f t="shared" si="76"/>
        <v>,(1327,' Edison Rojas Acuña ',' erojas@cpp.cl',' 72 220 8100    ', Subgerente Mantención')</v>
      </c>
    </row>
    <row r="4884" spans="1:9">
      <c r="A4884" s="3" t="s">
        <v>19231</v>
      </c>
      <c r="B4884" s="3" t="s">
        <v>57628</v>
      </c>
      <c r="C4884" s="3">
        <f>VLOOKUP(B4884,CONSOLIDADO!A$2:E$11786,5,FALSE)</f>
        <v>1328</v>
      </c>
      <c r="D4884" s="3" t="s">
        <v>19230</v>
      </c>
      <c r="E4884" s="3" t="s">
        <v>6813</v>
      </c>
      <c r="F4884" s="3"/>
      <c r="G4884" s="3" t="s">
        <v>6846</v>
      </c>
      <c r="I4884" t="str">
        <f t="shared" si="76"/>
        <v>,(1328,' Jorge Andrés Fernández García ','','               ', Presidente')</v>
      </c>
    </row>
    <row r="4885" spans="1:9">
      <c r="A4885" s="3" t="s">
        <v>19232</v>
      </c>
      <c r="B4885" s="3" t="s">
        <v>57628</v>
      </c>
      <c r="C4885" s="3">
        <f>VLOOKUP(B4885,CONSOLIDADO!A$2:E$11786,5,FALSE)</f>
        <v>1328</v>
      </c>
      <c r="D4885" s="3" t="s">
        <v>19230</v>
      </c>
      <c r="E4885" s="3" t="s">
        <v>6848</v>
      </c>
      <c r="F4885" s="3"/>
      <c r="G4885" s="3" t="s">
        <v>6846</v>
      </c>
      <c r="I4885" t="str">
        <f t="shared" si="76"/>
        <v>,(1328,' Francisco de Boria Cifuentes Correa ','','               ', Vicepresidente')</v>
      </c>
    </row>
    <row r="4886" spans="1:9">
      <c r="A4886" s="3" t="s">
        <v>19233</v>
      </c>
      <c r="B4886" s="3" t="s">
        <v>57628</v>
      </c>
      <c r="C4886" s="3">
        <f>VLOOKUP(B4886,CONSOLIDADO!A$2:E$11786,5,FALSE)</f>
        <v>1328</v>
      </c>
      <c r="D4886" s="3" t="s">
        <v>19230</v>
      </c>
      <c r="E4886" s="3" t="s">
        <v>6850</v>
      </c>
      <c r="F4886" s="3"/>
      <c r="G4886" s="3" t="s">
        <v>6846</v>
      </c>
      <c r="I4886" t="str">
        <f t="shared" si="76"/>
        <v>,(1328,' Jan Stengel Meierdirks ','','               ', Director')</v>
      </c>
    </row>
    <row r="4887" spans="1:9">
      <c r="A4887" s="3" t="s">
        <v>19234</v>
      </c>
      <c r="B4887" s="3" t="s">
        <v>57628</v>
      </c>
      <c r="C4887" s="3">
        <f>VLOOKUP(B4887,CONSOLIDADO!A$2:E$11786,5,FALSE)</f>
        <v>1328</v>
      </c>
      <c r="D4887" s="3" t="s">
        <v>19230</v>
      </c>
      <c r="E4887" s="3" t="s">
        <v>6850</v>
      </c>
      <c r="F4887" s="3"/>
      <c r="G4887" s="3" t="s">
        <v>6846</v>
      </c>
      <c r="I4887" t="str">
        <f t="shared" si="76"/>
        <v>,(1328,' Juan Ignacio Domínguez Arteaga ','','               ', Director')</v>
      </c>
    </row>
    <row r="4888" spans="1:9">
      <c r="A4888" s="3" t="s">
        <v>19235</v>
      </c>
      <c r="B4888" s="3" t="s">
        <v>57628</v>
      </c>
      <c r="C4888" s="3">
        <f>VLOOKUP(B4888,CONSOLIDADO!A$2:E$11786,5,FALSE)</f>
        <v>1328</v>
      </c>
      <c r="D4888" s="3" t="s">
        <v>19230</v>
      </c>
      <c r="E4888" s="3" t="s">
        <v>6850</v>
      </c>
      <c r="F4888" s="3"/>
      <c r="G4888" s="3" t="s">
        <v>6846</v>
      </c>
      <c r="I4888" t="str">
        <f t="shared" si="76"/>
        <v>,(1328,' Luis Hernán Paúl Fresno ','','               ', Director')</v>
      </c>
    </row>
    <row r="4889" spans="1:9">
      <c r="A4889" s="3" t="s">
        <v>19236</v>
      </c>
      <c r="B4889" s="3" t="s">
        <v>57628</v>
      </c>
      <c r="C4889" s="3">
        <f>VLOOKUP(B4889,CONSOLIDADO!A$2:E$11786,5,FALSE)</f>
        <v>1328</v>
      </c>
      <c r="D4889" s="3" t="s">
        <v>19230</v>
      </c>
      <c r="E4889" s="3" t="s">
        <v>6850</v>
      </c>
      <c r="F4889" s="3"/>
      <c r="G4889" s="3" t="s">
        <v>6846</v>
      </c>
      <c r="I4889" t="str">
        <f t="shared" si="76"/>
        <v>,(1328,' Claudio Inglesi Nieto ','','               ', Director')</v>
      </c>
    </row>
    <row r="4890" spans="1:9">
      <c r="A4890" s="3" t="s">
        <v>19237</v>
      </c>
      <c r="B4890" s="3" t="s">
        <v>57628</v>
      </c>
      <c r="C4890" s="3">
        <f>VLOOKUP(B4890,CONSOLIDADO!A$2:E$11786,5,FALSE)</f>
        <v>1328</v>
      </c>
      <c r="D4890" s="3" t="s">
        <v>19230</v>
      </c>
      <c r="E4890" s="3" t="s">
        <v>6856</v>
      </c>
      <c r="F4890" s="3"/>
      <c r="G4890" s="3" t="s">
        <v>6846</v>
      </c>
      <c r="I4890" t="str">
        <f t="shared" si="76"/>
        <v>,(1328,' María Verónica Morales Mena ','','               ', Directora')</v>
      </c>
    </row>
    <row r="4891" spans="1:9">
      <c r="A4891" s="3" t="s">
        <v>19238</v>
      </c>
      <c r="B4891" s="3" t="s">
        <v>57628</v>
      </c>
      <c r="C4891" s="3">
        <f>VLOOKUP(B4891,CONSOLIDADO!A$2:E$11786,5,FALSE)</f>
        <v>1328</v>
      </c>
      <c r="D4891" s="3" t="s">
        <v>19230</v>
      </c>
      <c r="E4891" s="3" t="s">
        <v>6739</v>
      </c>
      <c r="F4891" s="3" t="s">
        <v>19239</v>
      </c>
      <c r="G4891" s="3" t="s">
        <v>19240</v>
      </c>
      <c r="I4891" t="str">
        <f t="shared" si="76"/>
        <v>,(1328,' Ricardo García Holtz ',' rgarcia@camanchaca.cl',' 2 2873 2900    ', Gerente General')</v>
      </c>
    </row>
    <row r="4892" spans="1:9">
      <c r="A4892" s="3" t="s">
        <v>19241</v>
      </c>
      <c r="B4892" s="3" t="s">
        <v>57628</v>
      </c>
      <c r="C4892" s="3">
        <f>VLOOKUP(B4892,CONSOLIDADO!A$2:E$11786,5,FALSE)</f>
        <v>1328</v>
      </c>
      <c r="D4892" s="3" t="s">
        <v>19230</v>
      </c>
      <c r="E4892" s="3" t="s">
        <v>6986</v>
      </c>
      <c r="F4892" s="3" t="s">
        <v>19242</v>
      </c>
      <c r="G4892" s="3" t="s">
        <v>19240</v>
      </c>
      <c r="I4892" t="str">
        <f t="shared" si="76"/>
        <v>,(1328,' Daniel Bortnik Ventura ',' dbortnik@camanchaca.cl',' 2 2873 2900    ', Gerente de Finanzas')</v>
      </c>
    </row>
    <row r="4893" spans="1:9">
      <c r="A4893" s="3" t="s">
        <v>19243</v>
      </c>
      <c r="B4893" s="3" t="s">
        <v>57628</v>
      </c>
      <c r="C4893" s="3">
        <f>VLOOKUP(B4893,CONSOLIDADO!A$2:E$11786,5,FALSE)</f>
        <v>1328</v>
      </c>
      <c r="D4893" s="3" t="s">
        <v>19230</v>
      </c>
      <c r="E4893" s="3" t="s">
        <v>19244</v>
      </c>
      <c r="F4893" s="3" t="s">
        <v>19245</v>
      </c>
      <c r="G4893" s="3" t="s">
        <v>19246</v>
      </c>
      <c r="I4893" t="str">
        <f t="shared" si="76"/>
        <v>,(1328,' Juan Carlos Ferrer Echavarri ',' jferrer@camanchaca.cl',' 2 2363 5740    ', Gerente de Negocios Corporativos')</v>
      </c>
    </row>
    <row r="4894" spans="1:9">
      <c r="A4894" s="3" t="s">
        <v>19247</v>
      </c>
      <c r="B4894" s="3" t="s">
        <v>57778</v>
      </c>
      <c r="C4894" s="3">
        <f>VLOOKUP(B4894,CONSOLIDADO!A$2:E$11786,5,FALSE)</f>
        <v>1330</v>
      </c>
      <c r="D4894" s="3" t="s">
        <v>2681</v>
      </c>
      <c r="E4894" s="3" t="s">
        <v>10205</v>
      </c>
      <c r="F4894" s="3"/>
      <c r="G4894" s="3" t="s">
        <v>19248</v>
      </c>
      <c r="I4894" t="str">
        <f t="shared" si="76"/>
        <v>,(1330,' Vicente Torres ','',' 2 2269 1381    ', Representante Legal')</v>
      </c>
    </row>
    <row r="4895" spans="1:9">
      <c r="A4895" s="3" t="s">
        <v>19250</v>
      </c>
      <c r="B4895" s="3" t="s">
        <v>57629</v>
      </c>
      <c r="C4895" s="3">
        <f>VLOOKUP(B4895,CONSOLIDADO!A$2:E$11786,5,FALSE)</f>
        <v>1331</v>
      </c>
      <c r="D4895" s="3" t="s">
        <v>19249</v>
      </c>
      <c r="E4895" s="3"/>
      <c r="F4895" s="3"/>
      <c r="G4895" s="3" t="s">
        <v>19251</v>
      </c>
      <c r="I4895" t="str">
        <f t="shared" si="76"/>
        <v>,(1331,' Eduardo Hartwig Iturriaga','',' 2 2207 4151',')</v>
      </c>
    </row>
    <row r="4896" spans="1:9">
      <c r="A4896" s="3" t="s">
        <v>14709</v>
      </c>
      <c r="B4896" s="3" t="s">
        <v>57629</v>
      </c>
      <c r="C4896" s="3">
        <f>VLOOKUP(B4896,CONSOLIDADO!A$2:E$11786,5,FALSE)</f>
        <v>1331</v>
      </c>
      <c r="D4896" s="3" t="s">
        <v>19249</v>
      </c>
      <c r="E4896" s="3"/>
      <c r="F4896" s="3"/>
      <c r="G4896" s="3" t="s">
        <v>19252</v>
      </c>
      <c r="I4896" t="str">
        <f t="shared" si="76"/>
        <v>,(1331,' Alvaro Brunet Lachaise','',' 2 2630 1000',')</v>
      </c>
    </row>
    <row r="4897" spans="1:9">
      <c r="A4897" s="3" t="s">
        <v>19253</v>
      </c>
      <c r="B4897" s="3" t="s">
        <v>57629</v>
      </c>
      <c r="C4897" s="3">
        <f>VLOOKUP(B4897,CONSOLIDADO!A$2:E$11786,5,FALSE)</f>
        <v>1331</v>
      </c>
      <c r="D4897" s="3" t="s">
        <v>19249</v>
      </c>
      <c r="E4897" s="3" t="s">
        <v>6850</v>
      </c>
      <c r="F4897" s="3" t="s">
        <v>19254</v>
      </c>
      <c r="G4897" s="3" t="s">
        <v>19255</v>
      </c>
      <c r="I4897" t="str">
        <f t="shared" si="76"/>
        <v>,(1331,' José Gabriel Cox Donoso ',' jcox@cmbchile.cl',' 2 2378 8181    ', Director')</v>
      </c>
    </row>
    <row r="4898" spans="1:9">
      <c r="A4898" s="3" t="s">
        <v>19256</v>
      </c>
      <c r="B4898" s="3" t="s">
        <v>57629</v>
      </c>
      <c r="C4898" s="3">
        <f>VLOOKUP(B4898,CONSOLIDADO!A$2:E$11786,5,FALSE)</f>
        <v>1331</v>
      </c>
      <c r="D4898" s="3" t="s">
        <v>19249</v>
      </c>
      <c r="E4898" s="3" t="s">
        <v>6850</v>
      </c>
      <c r="F4898" s="3" t="s">
        <v>19257</v>
      </c>
      <c r="G4898" s="3" t="s">
        <v>19258</v>
      </c>
      <c r="I4898" t="str">
        <f t="shared" si="76"/>
        <v>,(1331,' Fernando Elgueta Gálmez ',' felgueta@belfi.cl',' 2 2560 4800    ', Director')</v>
      </c>
    </row>
    <row r="4899" spans="1:9">
      <c r="A4899" s="3" t="s">
        <v>19259</v>
      </c>
      <c r="B4899" s="3" t="s">
        <v>57629</v>
      </c>
      <c r="C4899" s="3">
        <f>VLOOKUP(B4899,CONSOLIDADO!A$2:E$11786,5,FALSE)</f>
        <v>1331</v>
      </c>
      <c r="D4899" s="3" t="s">
        <v>19249</v>
      </c>
      <c r="E4899" s="3"/>
      <c r="F4899" s="3"/>
      <c r="G4899" s="3" t="s">
        <v>15514</v>
      </c>
      <c r="I4899" t="str">
        <f t="shared" si="76"/>
        <v>,(1331,' Alvaro Saavedra Flores','',' 2 2461 7200',')</v>
      </c>
    </row>
    <row r="4900" spans="1:9">
      <c r="A4900" s="3" t="s">
        <v>19260</v>
      </c>
      <c r="B4900" s="3" t="s">
        <v>57629</v>
      </c>
      <c r="C4900" s="3">
        <f>VLOOKUP(B4900,CONSOLIDADO!A$2:E$11786,5,FALSE)</f>
        <v>1331</v>
      </c>
      <c r="D4900" s="3" t="s">
        <v>19249</v>
      </c>
      <c r="E4900" s="3" t="s">
        <v>6850</v>
      </c>
      <c r="F4900" s="3" t="s">
        <v>19261</v>
      </c>
      <c r="G4900" s="3" t="s">
        <v>19262</v>
      </c>
      <c r="I4900" t="str">
        <f t="shared" si="76"/>
        <v>,(1331,' Jorge Garnham Mezzano ',' jorgegarnham@hotmail.com',' 41 272 7200    ', Director')</v>
      </c>
    </row>
    <row r="4901" spans="1:9">
      <c r="A4901" s="3" t="s">
        <v>19263</v>
      </c>
      <c r="B4901" s="3" t="s">
        <v>57629</v>
      </c>
      <c r="C4901" s="3">
        <f>VLOOKUP(B4901,CONSOLIDADO!A$2:E$11786,5,FALSE)</f>
        <v>1331</v>
      </c>
      <c r="D4901" s="3" t="s">
        <v>19249</v>
      </c>
      <c r="E4901" s="3"/>
      <c r="F4901" s="3"/>
      <c r="G4901" s="3" t="s">
        <v>19264</v>
      </c>
      <c r="I4901" t="str">
        <f t="shared" si="76"/>
        <v>,(1331,' Javier Anwandter Hammersley','',' 41 272 7202',')</v>
      </c>
    </row>
    <row r="4902" spans="1:9">
      <c r="A4902" s="3" t="s">
        <v>19265</v>
      </c>
      <c r="B4902" s="3" t="s">
        <v>57629</v>
      </c>
      <c r="C4902" s="3">
        <f>VLOOKUP(B4902,CONSOLIDADO!A$2:E$11786,5,FALSE)</f>
        <v>1331</v>
      </c>
      <c r="D4902" s="3" t="s">
        <v>19249</v>
      </c>
      <c r="E4902" s="3" t="s">
        <v>6757</v>
      </c>
      <c r="F4902" s="3" t="s">
        <v>19266</v>
      </c>
      <c r="G4902" s="3" t="s">
        <v>19267</v>
      </c>
      <c r="I4902" t="str">
        <f t="shared" si="76"/>
        <v>,(1331,' Daniel Chamorro Madariaga ',' dchamorro@puertocoronel.cl',' 41 272 7202    ', Gerente de Administración y Finanzas')</v>
      </c>
    </row>
    <row r="4903" spans="1:9">
      <c r="A4903" s="3" t="s">
        <v>19268</v>
      </c>
      <c r="B4903" s="3" t="s">
        <v>57629</v>
      </c>
      <c r="C4903" s="3">
        <f>VLOOKUP(B4903,CONSOLIDADO!A$2:E$11786,5,FALSE)</f>
        <v>1331</v>
      </c>
      <c r="D4903" s="3" t="s">
        <v>19249</v>
      </c>
      <c r="E4903" s="3" t="s">
        <v>19269</v>
      </c>
      <c r="F4903" s="3" t="s">
        <v>19270</v>
      </c>
      <c r="G4903" s="3" t="s">
        <v>19267</v>
      </c>
      <c r="I4903" t="str">
        <f t="shared" si="76"/>
        <v>,(1331,' Michelle Prater Holger ',' mprater@puertocoronel.cl',' 41 272 7202    ', Gerente de Planificación Estratégica y Control de Gestión / Subgerente General')</v>
      </c>
    </row>
    <row r="4904" spans="1:9">
      <c r="A4904" s="3" t="s">
        <v>19271</v>
      </c>
      <c r="B4904" s="3" t="s">
        <v>57629</v>
      </c>
      <c r="C4904" s="3">
        <f>VLOOKUP(B4904,CONSOLIDADO!A$2:E$11786,5,FALSE)</f>
        <v>1331</v>
      </c>
      <c r="D4904" s="3" t="s">
        <v>19249</v>
      </c>
      <c r="E4904" s="3"/>
      <c r="F4904" s="3"/>
      <c r="G4904" s="3" t="s">
        <v>19272</v>
      </c>
      <c r="I4904" t="str">
        <f t="shared" si="76"/>
        <v>,(1331,' Christian Prieto Rodríguez','',' 41 272 7250',')</v>
      </c>
    </row>
    <row r="4905" spans="1:9">
      <c r="A4905" s="3" t="s">
        <v>19273</v>
      </c>
      <c r="B4905" s="3" t="s">
        <v>57629</v>
      </c>
      <c r="C4905" s="3">
        <f>VLOOKUP(B4905,CONSOLIDADO!A$2:E$11786,5,FALSE)</f>
        <v>1331</v>
      </c>
      <c r="D4905" s="3" t="s">
        <v>19249</v>
      </c>
      <c r="E4905" s="3" t="s">
        <v>19274</v>
      </c>
      <c r="F4905" s="3" t="s">
        <v>19275</v>
      </c>
      <c r="G4905" s="3" t="s">
        <v>19276</v>
      </c>
      <c r="I4905" t="str">
        <f t="shared" si="76"/>
        <v>,(1331,' Alvaro Fernández de la Maza ',' afernandez@puertocoronel.cl',' 41 272 7250    ', Gerente de Calidad y Seguridad')</v>
      </c>
    </row>
    <row r="4906" spans="1:9">
      <c r="A4906" s="3" t="s">
        <v>19277</v>
      </c>
      <c r="B4906" s="3" t="s">
        <v>57630</v>
      </c>
      <c r="C4906" s="3">
        <f>VLOOKUP(B4906,CONSOLIDADO!A$2:E$11786,5,FALSE)</f>
        <v>1332</v>
      </c>
      <c r="D4906" s="3" t="s">
        <v>2624</v>
      </c>
      <c r="E4906" s="3" t="s">
        <v>6739</v>
      </c>
      <c r="F4906" s="3" t="s">
        <v>19278</v>
      </c>
      <c r="G4906" s="3" t="s">
        <v>19279</v>
      </c>
      <c r="I4906" t="str">
        <f t="shared" si="76"/>
        <v>,(1332,' Mauricio Alberto Navarro Prats ',' mnavarro@sdalca.cl',' 65 264 1292    ', Gerente General')</v>
      </c>
    </row>
    <row r="4907" spans="1:9">
      <c r="A4907" s="3" t="s">
        <v>19280</v>
      </c>
      <c r="B4907" s="3" t="s">
        <v>57630</v>
      </c>
      <c r="C4907" s="3">
        <f>VLOOKUP(B4907,CONSOLIDADO!A$2:E$11786,5,FALSE)</f>
        <v>1332</v>
      </c>
      <c r="D4907" s="3" t="s">
        <v>2624</v>
      </c>
      <c r="E4907" s="3" t="s">
        <v>6765</v>
      </c>
      <c r="F4907" s="3" t="s">
        <v>19281</v>
      </c>
      <c r="G4907" s="3" t="s">
        <v>19279</v>
      </c>
      <c r="I4907" t="str">
        <f t="shared" si="76"/>
        <v>,(1332,' Oscar Manuel Navarro Prats ',' onavarro@sdalca.cl',' 65 264 1292    ', Gerente de Operaciones')</v>
      </c>
    </row>
    <row r="4908" spans="1:9">
      <c r="A4908" s="3" t="s">
        <v>19282</v>
      </c>
      <c r="B4908" s="3" t="s">
        <v>57630</v>
      </c>
      <c r="C4908" s="3">
        <f>VLOOKUP(B4908,CONSOLIDADO!A$2:E$11786,5,FALSE)</f>
        <v>1332</v>
      </c>
      <c r="D4908" s="3" t="s">
        <v>2624</v>
      </c>
      <c r="E4908" s="3"/>
      <c r="F4908" s="3"/>
      <c r="G4908" s="3" t="s">
        <v>19283</v>
      </c>
      <c r="I4908" t="str">
        <f t="shared" si="76"/>
        <v>,(1332,' Ariel Jara Fuentealba','',' 65 264 1292',')</v>
      </c>
    </row>
    <row r="4909" spans="1:9">
      <c r="A4909" s="3" t="s">
        <v>19284</v>
      </c>
      <c r="B4909" s="3" t="s">
        <v>57630</v>
      </c>
      <c r="C4909" s="3">
        <f>VLOOKUP(B4909,CONSOLIDADO!A$2:E$11786,5,FALSE)</f>
        <v>1332</v>
      </c>
      <c r="D4909" s="3" t="s">
        <v>2624</v>
      </c>
      <c r="E4909" s="3"/>
      <c r="F4909" s="3"/>
      <c r="G4909" s="3" t="s">
        <v>19283</v>
      </c>
      <c r="I4909" t="str">
        <f t="shared" si="76"/>
        <v>,(1332,' Jorge Alejandro Delgado Hurtado','',' 65 264 1292',')</v>
      </c>
    </row>
    <row r="4910" spans="1:9">
      <c r="A4910" s="3" t="s">
        <v>12463</v>
      </c>
      <c r="B4910" s="3" t="s">
        <v>57631</v>
      </c>
      <c r="C4910" s="3">
        <f>VLOOKUP(B4910,CONSOLIDADO!A$2:E$11786,5,FALSE)</f>
        <v>1333</v>
      </c>
      <c r="D4910" s="3" t="s">
        <v>1764</v>
      </c>
      <c r="E4910" s="3" t="s">
        <v>6813</v>
      </c>
      <c r="F4910" s="3"/>
      <c r="G4910" s="3" t="s">
        <v>6846</v>
      </c>
      <c r="I4910" t="str">
        <f t="shared" si="76"/>
        <v>,(1333,' Francisco Pérez Mackenna ','','               ', Presidente')</v>
      </c>
    </row>
    <row r="4911" spans="1:9">
      <c r="A4911" s="3" t="s">
        <v>10411</v>
      </c>
      <c r="B4911" s="3" t="s">
        <v>57631</v>
      </c>
      <c r="C4911" s="3">
        <f>VLOOKUP(B4911,CONSOLIDADO!A$2:E$11786,5,FALSE)</f>
        <v>1333</v>
      </c>
      <c r="D4911" s="3" t="s">
        <v>1764</v>
      </c>
      <c r="E4911" s="3" t="s">
        <v>6848</v>
      </c>
      <c r="F4911" s="3"/>
      <c r="G4911" s="3" t="s">
        <v>6846</v>
      </c>
      <c r="I4911" t="str">
        <f t="shared" si="76"/>
        <v>,(1333,' Andrónico Luksic Craig ','','               ', Vicepresidente')</v>
      </c>
    </row>
    <row r="4912" spans="1:9">
      <c r="A4912" s="3" t="s">
        <v>19285</v>
      </c>
      <c r="B4912" s="3" t="s">
        <v>57631</v>
      </c>
      <c r="C4912" s="3">
        <f>VLOOKUP(B4912,CONSOLIDADO!A$2:E$11786,5,FALSE)</f>
        <v>1333</v>
      </c>
      <c r="D4912" s="3" t="s">
        <v>1764</v>
      </c>
      <c r="E4912" s="3" t="s">
        <v>6850</v>
      </c>
      <c r="F4912" s="3"/>
      <c r="G4912" s="3" t="s">
        <v>6846</v>
      </c>
      <c r="I4912" t="str">
        <f t="shared" si="76"/>
        <v>,(1333,' Christian Blomstrom Bjuvman ','','               ', Director')</v>
      </c>
    </row>
    <row r="4913" spans="1:9">
      <c r="A4913" s="3" t="s">
        <v>19286</v>
      </c>
      <c r="B4913" s="3" t="s">
        <v>57631</v>
      </c>
      <c r="C4913" s="3">
        <f>VLOOKUP(B4913,CONSOLIDADO!A$2:E$11786,5,FALSE)</f>
        <v>1333</v>
      </c>
      <c r="D4913" s="3" t="s">
        <v>1764</v>
      </c>
      <c r="E4913" s="3" t="s">
        <v>6850</v>
      </c>
      <c r="F4913" s="3"/>
      <c r="G4913" s="3" t="s">
        <v>6846</v>
      </c>
      <c r="I4913" t="str">
        <f t="shared" si="76"/>
        <v>,(1333,' Alberto Alemán Zubieta ','','               ', Director')</v>
      </c>
    </row>
    <row r="4914" spans="1:9">
      <c r="A4914" s="3" t="s">
        <v>19287</v>
      </c>
      <c r="B4914" s="3" t="s">
        <v>57631</v>
      </c>
      <c r="C4914" s="3">
        <f>VLOOKUP(B4914,CONSOLIDADO!A$2:E$11786,5,FALSE)</f>
        <v>1333</v>
      </c>
      <c r="D4914" s="3" t="s">
        <v>1764</v>
      </c>
      <c r="E4914" s="3" t="s">
        <v>6850</v>
      </c>
      <c r="F4914" s="3"/>
      <c r="G4914" s="3" t="s">
        <v>6846</v>
      </c>
      <c r="I4914" t="str">
        <f t="shared" si="76"/>
        <v>,(1333,' Arturo Claro Fernández ','','               ', Director')</v>
      </c>
    </row>
    <row r="4915" spans="1:9">
      <c r="A4915" s="3" t="s">
        <v>12468</v>
      </c>
      <c r="B4915" s="3" t="s">
        <v>57631</v>
      </c>
      <c r="C4915" s="3">
        <f>VLOOKUP(B4915,CONSOLIDADO!A$2:E$11786,5,FALSE)</f>
        <v>1333</v>
      </c>
      <c r="D4915" s="3" t="s">
        <v>1764</v>
      </c>
      <c r="E4915" s="3" t="s">
        <v>6850</v>
      </c>
      <c r="F4915" s="3"/>
      <c r="G4915" s="3" t="s">
        <v>6846</v>
      </c>
      <c r="I4915" t="str">
        <f t="shared" si="76"/>
        <v>,(1333,' Hernán Büchi Buc ','','               ', Director')</v>
      </c>
    </row>
    <row r="4916" spans="1:9">
      <c r="A4916" s="3" t="s">
        <v>19288</v>
      </c>
      <c r="B4916" s="3" t="s">
        <v>57631</v>
      </c>
      <c r="C4916" s="3">
        <f>VLOOKUP(B4916,CONSOLIDADO!A$2:E$11786,5,FALSE)</f>
        <v>1333</v>
      </c>
      <c r="D4916" s="3" t="s">
        <v>1764</v>
      </c>
      <c r="E4916" s="3" t="s">
        <v>6850</v>
      </c>
      <c r="F4916" s="3"/>
      <c r="G4916" s="3" t="s">
        <v>6846</v>
      </c>
      <c r="I4916" t="str">
        <f t="shared" si="76"/>
        <v>,(1333,' José de Gregorio Rebeco ','','               ', Director')</v>
      </c>
    </row>
    <row r="4917" spans="1:9">
      <c r="A4917" s="3" t="s">
        <v>19289</v>
      </c>
      <c r="B4917" s="3" t="s">
        <v>57631</v>
      </c>
      <c r="C4917" s="3">
        <f>VLOOKUP(B4917,CONSOLIDADO!A$2:E$11786,5,FALSE)</f>
        <v>1333</v>
      </c>
      <c r="D4917" s="3" t="s">
        <v>1764</v>
      </c>
      <c r="E4917" s="3"/>
      <c r="F4917" s="3"/>
      <c r="G4917" s="3" t="s">
        <v>19290</v>
      </c>
      <c r="I4917" t="str">
        <f t="shared" si="76"/>
        <v>,(1333,' Oscar Hasbún Martínez','',' 2 2588 6065',')</v>
      </c>
    </row>
    <row r="4918" spans="1:9">
      <c r="A4918" s="3" t="s">
        <v>19291</v>
      </c>
      <c r="B4918" s="3" t="s">
        <v>57631</v>
      </c>
      <c r="C4918" s="3">
        <f>VLOOKUP(B4918,CONSOLIDADO!A$2:E$11786,5,FALSE)</f>
        <v>1333</v>
      </c>
      <c r="D4918" s="3" t="s">
        <v>1764</v>
      </c>
      <c r="E4918" s="3" t="s">
        <v>6757</v>
      </c>
      <c r="F4918" s="3" t="s">
        <v>19292</v>
      </c>
      <c r="G4918" s="3" t="s">
        <v>19293</v>
      </c>
      <c r="I4918" t="str">
        <f t="shared" si="76"/>
        <v>,(1333,' Roberto Larraín Sáenz ',' alejandra.plaza@csav.com',' 2 2588 6067    ', Gerente de Administración y Finanzas')</v>
      </c>
    </row>
    <row r="4919" spans="1:9">
      <c r="A4919" s="3" t="s">
        <v>19294</v>
      </c>
      <c r="B4919" s="3" t="s">
        <v>57631</v>
      </c>
      <c r="C4919" s="3">
        <f>VLOOKUP(B4919,CONSOLIDADO!A$2:E$11786,5,FALSE)</f>
        <v>1333</v>
      </c>
      <c r="D4919" s="3" t="s">
        <v>1764</v>
      </c>
      <c r="E4919" s="3"/>
      <c r="F4919" s="3"/>
      <c r="G4919" s="3" t="s">
        <v>19295</v>
      </c>
      <c r="I4919" t="str">
        <f t="shared" si="76"/>
        <v>,(1333,' Hernán Martínez Fermandois','',' 2 2588 6067',')</v>
      </c>
    </row>
    <row r="4920" spans="1:9">
      <c r="A4920" s="3" t="s">
        <v>19296</v>
      </c>
      <c r="B4920" s="3" t="s">
        <v>57631</v>
      </c>
      <c r="C4920" s="3">
        <f>VLOOKUP(B4920,CONSOLIDADO!A$2:E$11786,5,FALSE)</f>
        <v>1333</v>
      </c>
      <c r="D4920" s="3" t="s">
        <v>1764</v>
      </c>
      <c r="E4920" s="3" t="s">
        <v>6989</v>
      </c>
      <c r="F4920" s="3" t="s">
        <v>19297</v>
      </c>
      <c r="G4920" s="3" t="s">
        <v>19298</v>
      </c>
      <c r="I4920" t="str">
        <f t="shared" si="76"/>
        <v>,(1333,' Jorge Guerra Vergara ',' jorge.guerra@csav.com',' 2 2588 6000    ', Jefe de Recursos Humanos')</v>
      </c>
    </row>
    <row r="4921" spans="1:9">
      <c r="A4921" s="3" t="s">
        <v>19300</v>
      </c>
      <c r="B4921" s="3" t="s">
        <v>57632</v>
      </c>
      <c r="C4921" s="3">
        <f>VLOOKUP(B4921,CONSOLIDADO!A$2:E$11786,5,FALSE)</f>
        <v>1334</v>
      </c>
      <c r="D4921" s="3" t="s">
        <v>19299</v>
      </c>
      <c r="E4921" s="3" t="s">
        <v>6850</v>
      </c>
      <c r="F4921" s="3" t="s">
        <v>19301</v>
      </c>
      <c r="G4921" s="3" t="s">
        <v>19302</v>
      </c>
      <c r="I4921" t="str">
        <f t="shared" si="76"/>
        <v>,(1334,' Richard Kraus Larraín ',' rkraus@cotaco.cl',' 2 2582 8800    ', Director')</v>
      </c>
    </row>
    <row r="4922" spans="1:9">
      <c r="A4922" s="3" t="s">
        <v>19303</v>
      </c>
      <c r="B4922" s="3" t="s">
        <v>57632</v>
      </c>
      <c r="C4922" s="3">
        <f>VLOOKUP(B4922,CONSOLIDADO!A$2:E$11786,5,FALSE)</f>
        <v>1334</v>
      </c>
      <c r="D4922" s="3" t="s">
        <v>19299</v>
      </c>
      <c r="E4922" s="3" t="s">
        <v>6739</v>
      </c>
      <c r="F4922" s="3" t="s">
        <v>19304</v>
      </c>
      <c r="G4922" s="3" t="s">
        <v>19302</v>
      </c>
      <c r="I4922" t="str">
        <f t="shared" si="76"/>
        <v>,(1334,' Mónica Kraus Larraín ',' mkraus@cotaco.cl',' 2 2582 8800    ', Gerente General')</v>
      </c>
    </row>
    <row r="4923" spans="1:9">
      <c r="A4923" s="3" t="s">
        <v>19305</v>
      </c>
      <c r="B4923" s="3" t="s">
        <v>57632</v>
      </c>
      <c r="C4923" s="3">
        <f>VLOOKUP(B4923,CONSOLIDADO!A$2:E$11786,5,FALSE)</f>
        <v>1334</v>
      </c>
      <c r="D4923" s="3" t="s">
        <v>19299</v>
      </c>
      <c r="E4923" s="3"/>
      <c r="F4923" s="3"/>
      <c r="G4923" s="3" t="s">
        <v>19306</v>
      </c>
      <c r="I4923" t="str">
        <f t="shared" si="76"/>
        <v>,(1334,' Fernando Vidal Díaz','',' 2 2582 8857',')</v>
      </c>
    </row>
    <row r="4924" spans="1:9">
      <c r="A4924" s="3" t="s">
        <v>19307</v>
      </c>
      <c r="B4924" s="3" t="s">
        <v>57632</v>
      </c>
      <c r="C4924" s="3">
        <f>VLOOKUP(B4924,CONSOLIDADO!A$2:E$11786,5,FALSE)</f>
        <v>1334</v>
      </c>
      <c r="D4924" s="3" t="s">
        <v>19299</v>
      </c>
      <c r="E4924" s="3" t="s">
        <v>19308</v>
      </c>
      <c r="F4924" s="3" t="s">
        <v>19309</v>
      </c>
      <c r="G4924" s="3" t="s">
        <v>19310</v>
      </c>
      <c r="I4924" t="str">
        <f t="shared" si="76"/>
        <v>,(1334,' Jorge Lagunas ',' jlagunas@cotaco.cl',' 2 2582 8835    ', Gerente División Industrial')</v>
      </c>
    </row>
    <row r="4925" spans="1:9">
      <c r="A4925" s="3" t="s">
        <v>19311</v>
      </c>
      <c r="B4925" s="3" t="s">
        <v>57632</v>
      </c>
      <c r="C4925" s="3">
        <f>VLOOKUP(B4925,CONSOLIDADO!A$2:E$11786,5,FALSE)</f>
        <v>1334</v>
      </c>
      <c r="D4925" s="3" t="s">
        <v>19299</v>
      </c>
      <c r="E4925" s="3" t="s">
        <v>19312</v>
      </c>
      <c r="F4925" s="3" t="s">
        <v>19313</v>
      </c>
      <c r="G4925" s="3" t="s">
        <v>19314</v>
      </c>
      <c r="I4925" t="str">
        <f t="shared" si="76"/>
        <v>,(1334,' Eduardo Silva Baeza ',' esilva@cotaco.cl',' 2 2582 8841    ', Gerente División Tratamientos de Agua')</v>
      </c>
    </row>
    <row r="4926" spans="1:9">
      <c r="A4926" s="3" t="s">
        <v>19316</v>
      </c>
      <c r="B4926" s="3" t="s">
        <v>57633</v>
      </c>
      <c r="C4926" s="3">
        <f>VLOOKUP(B4926,CONSOLIDADO!A$2:E$11786,5,FALSE)</f>
        <v>1335</v>
      </c>
      <c r="D4926" s="3" t="s">
        <v>19315</v>
      </c>
      <c r="E4926" s="3" t="s">
        <v>6813</v>
      </c>
      <c r="F4926" s="3"/>
      <c r="G4926" s="3" t="s">
        <v>6846</v>
      </c>
      <c r="I4926" t="str">
        <f t="shared" si="76"/>
        <v>,(1335,' Manuel José Vial Claro ','','               ', Presidente')</v>
      </c>
    </row>
    <row r="4927" spans="1:9">
      <c r="A4927" s="3" t="s">
        <v>19317</v>
      </c>
      <c r="B4927" s="3" t="s">
        <v>57633</v>
      </c>
      <c r="C4927" s="3">
        <f>VLOOKUP(B4927,CONSOLIDADO!A$2:E$11786,5,FALSE)</f>
        <v>1335</v>
      </c>
      <c r="D4927" s="3" t="s">
        <v>19315</v>
      </c>
      <c r="E4927" s="3" t="s">
        <v>6848</v>
      </c>
      <c r="F4927" s="3"/>
      <c r="G4927" s="3" t="s">
        <v>6846</v>
      </c>
      <c r="I4927" t="str">
        <f t="shared" si="76"/>
        <v>,(1335,' Cristóbal Yuraszeck Krebs ','','               ', Vicepresidente')</v>
      </c>
    </row>
    <row r="4928" spans="1:9">
      <c r="A4928" s="3" t="s">
        <v>19318</v>
      </c>
      <c r="B4928" s="3" t="s">
        <v>57633</v>
      </c>
      <c r="C4928" s="3">
        <f>VLOOKUP(B4928,CONSOLIDADO!A$2:E$11786,5,FALSE)</f>
        <v>1335</v>
      </c>
      <c r="D4928" s="3" t="s">
        <v>19315</v>
      </c>
      <c r="E4928" s="3" t="s">
        <v>6850</v>
      </c>
      <c r="F4928" s="3"/>
      <c r="G4928" s="3" t="s">
        <v>6846</v>
      </c>
      <c r="I4928" t="str">
        <f t="shared" si="76"/>
        <v>,(1335,' José Roberto Yuraszeck Troncoso ','','               ', Director')</v>
      </c>
    </row>
    <row r="4929" spans="1:9">
      <c r="A4929" s="3" t="s">
        <v>19319</v>
      </c>
      <c r="B4929" s="3" t="s">
        <v>57633</v>
      </c>
      <c r="C4929" s="3">
        <f>VLOOKUP(B4929,CONSOLIDADO!A$2:E$11786,5,FALSE)</f>
        <v>1335</v>
      </c>
      <c r="D4929" s="3" t="s">
        <v>19315</v>
      </c>
      <c r="E4929" s="3" t="s">
        <v>6850</v>
      </c>
      <c r="F4929" s="3"/>
      <c r="G4929" s="3" t="s">
        <v>6846</v>
      </c>
      <c r="I4929" t="str">
        <f t="shared" si="76"/>
        <v>,(1335,' Leonidas Vial Echeverría ','','               ', Director')</v>
      </c>
    </row>
    <row r="4930" spans="1:9">
      <c r="A4930" s="3" t="s">
        <v>19320</v>
      </c>
      <c r="B4930" s="3" t="s">
        <v>57633</v>
      </c>
      <c r="C4930" s="3">
        <f>VLOOKUP(B4930,CONSOLIDADO!A$2:E$11786,5,FALSE)</f>
        <v>1335</v>
      </c>
      <c r="D4930" s="3" t="s">
        <v>19315</v>
      </c>
      <c r="E4930" s="3" t="s">
        <v>6850</v>
      </c>
      <c r="F4930" s="3"/>
      <c r="G4930" s="3" t="s">
        <v>6846</v>
      </c>
      <c r="I4930" t="str">
        <f t="shared" si="76"/>
        <v>,(1335,' Carlos Vial Claro ','','               ', Director')</v>
      </c>
    </row>
    <row r="4931" spans="1:9">
      <c r="A4931" s="3" t="s">
        <v>19321</v>
      </c>
      <c r="B4931" s="3" t="s">
        <v>57633</v>
      </c>
      <c r="C4931" s="3">
        <f>VLOOKUP(B4931,CONSOLIDADO!A$2:E$11786,5,FALSE)</f>
        <v>1335</v>
      </c>
      <c r="D4931" s="3" t="s">
        <v>19315</v>
      </c>
      <c r="E4931" s="3"/>
      <c r="F4931" s="3"/>
      <c r="G4931" s="3" t="s">
        <v>19322</v>
      </c>
      <c r="I4931" t="str">
        <f t="shared" ref="I4931:I4994" si="77">CONCATENATE(",(",C4931,",'",A4931,"','",F4931,"','",G4931,"',",E4931,"')")</f>
        <v>,(1335,' Cristián Barreaux Iturra','',' 2 2530 4360',')</v>
      </c>
    </row>
    <row r="4932" spans="1:9">
      <c r="A4932" s="3" t="s">
        <v>19323</v>
      </c>
      <c r="B4932" s="3" t="s">
        <v>57633</v>
      </c>
      <c r="C4932" s="3">
        <f>VLOOKUP(B4932,CONSOLIDADO!A$2:E$11786,5,FALSE)</f>
        <v>1335</v>
      </c>
      <c r="D4932" s="3" t="s">
        <v>19315</v>
      </c>
      <c r="E4932" s="3" t="s">
        <v>6757</v>
      </c>
      <c r="F4932" s="3" t="s">
        <v>19324</v>
      </c>
      <c r="G4932" s="3" t="s">
        <v>19325</v>
      </c>
      <c r="I4932" t="str">
        <f t="shared" si="77"/>
        <v>,(1335,' Santiago Errázuriz Icaza ',' santiago.errazuriz@cic.cl',' 2 2530 4201    ', Gerente de Administración y Finanzas')</v>
      </c>
    </row>
    <row r="4933" spans="1:9">
      <c r="A4933" s="3" t="s">
        <v>19326</v>
      </c>
      <c r="B4933" s="3" t="s">
        <v>57633</v>
      </c>
      <c r="C4933" s="3">
        <f>VLOOKUP(B4933,CONSOLIDADO!A$2:E$11786,5,FALSE)</f>
        <v>1335</v>
      </c>
      <c r="D4933" s="3" t="s">
        <v>19315</v>
      </c>
      <c r="E4933" s="3" t="s">
        <v>12454</v>
      </c>
      <c r="F4933" s="3" t="s">
        <v>19327</v>
      </c>
      <c r="G4933" s="3" t="s">
        <v>19328</v>
      </c>
      <c r="I4933" t="str">
        <f t="shared" si="77"/>
        <v>,(1335,' Andrés Orrego Ibarra ',' andres.orrego@cic.cl',' 2 2530 4345    ', Gerente de Marketing y Clientes')</v>
      </c>
    </row>
    <row r="4934" spans="1:9">
      <c r="A4934" s="3" t="s">
        <v>19329</v>
      </c>
      <c r="B4934" s="3" t="s">
        <v>57633</v>
      </c>
      <c r="C4934" s="3">
        <f>VLOOKUP(B4934,CONSOLIDADO!A$2:E$11786,5,FALSE)</f>
        <v>1335</v>
      </c>
      <c r="D4934" s="3" t="s">
        <v>19315</v>
      </c>
      <c r="E4934" s="3" t="s">
        <v>19330</v>
      </c>
      <c r="F4934" s="3" t="s">
        <v>19331</v>
      </c>
      <c r="G4934" s="3" t="s">
        <v>19332</v>
      </c>
      <c r="I4934" t="str">
        <f t="shared" si="77"/>
        <v>,(1335,' Pedro Irarrázaval Jory ',' pedro.irarrazaval@cic.cl',' 2 2530 4225    ', Gerente de Logística y Supply Chain')</v>
      </c>
    </row>
    <row r="4935" spans="1:9">
      <c r="A4935" s="3" t="s">
        <v>14153</v>
      </c>
      <c r="B4935" s="3" t="s">
        <v>19333</v>
      </c>
      <c r="C4935" s="3">
        <f>VLOOKUP(B4935,CONSOLIDADO!A$2:E$11786,5,FALSE)</f>
        <v>1336</v>
      </c>
      <c r="D4935" s="3" t="s">
        <v>14152</v>
      </c>
      <c r="E4935" s="3" t="s">
        <v>6739</v>
      </c>
      <c r="F4935" s="3" t="s">
        <v>14154</v>
      </c>
      <c r="G4935" s="3" t="s">
        <v>14155</v>
      </c>
      <c r="I4935" t="str">
        <f t="shared" si="77"/>
        <v>,(1336,' Jaime Eduardo Luis Mac Pherson Anticevic ',' jmac@clcsa.cl',' 2 2854 2290    ', Gerente General')</v>
      </c>
    </row>
    <row r="4936" spans="1:9">
      <c r="A4936" s="3" t="s">
        <v>14156</v>
      </c>
      <c r="B4936" s="3" t="s">
        <v>19333</v>
      </c>
      <c r="C4936" s="3">
        <f>VLOOKUP(B4936,CONSOLIDADO!A$2:E$11786,5,FALSE)</f>
        <v>1336</v>
      </c>
      <c r="D4936" s="3" t="s">
        <v>14152</v>
      </c>
      <c r="E4936" s="3" t="s">
        <v>6905</v>
      </c>
      <c r="F4936" s="3" t="s">
        <v>14157</v>
      </c>
      <c r="G4936" s="3" t="s">
        <v>14155</v>
      </c>
      <c r="I4936" t="str">
        <f t="shared" si="77"/>
        <v>,(1336,' José Antonio Ramila Hales ',' jramila@clcsa.cl',' 2 2854 2290    ', Gerente Comercial')</v>
      </c>
    </row>
    <row r="4937" spans="1:9">
      <c r="A4937" s="3" t="s">
        <v>14158</v>
      </c>
      <c r="B4937" s="3" t="s">
        <v>19333</v>
      </c>
      <c r="C4937" s="3">
        <f>VLOOKUP(B4937,CONSOLIDADO!A$2:E$11786,5,FALSE)</f>
        <v>1336</v>
      </c>
      <c r="D4937" s="3" t="s">
        <v>14152</v>
      </c>
      <c r="E4937" s="3" t="s">
        <v>6757</v>
      </c>
      <c r="F4937" s="3" t="s">
        <v>14159</v>
      </c>
      <c r="G4937" s="3" t="s">
        <v>14155</v>
      </c>
      <c r="I4937" t="str">
        <f t="shared" si="77"/>
        <v>,(1336,' Karin Ester Calderón Vilaza ',' kcalderon@clcsa.cl',' 2 2854 2290    ', Gerente de Administración y Finanzas')</v>
      </c>
    </row>
    <row r="4938" spans="1:9">
      <c r="A4938" s="3" t="s">
        <v>19336</v>
      </c>
      <c r="B4938" s="3" t="s">
        <v>19334</v>
      </c>
      <c r="C4938" s="3">
        <f>VLOOKUP(B4938,CONSOLIDADO!A$2:E$11786,5,FALSE)</f>
        <v>1337</v>
      </c>
      <c r="D4938" s="3" t="s">
        <v>19335</v>
      </c>
      <c r="E4938" s="3" t="s">
        <v>7471</v>
      </c>
      <c r="F4938" s="3"/>
      <c r="G4938" s="3" t="s">
        <v>19337</v>
      </c>
      <c r="I4938" t="str">
        <f t="shared" si="77"/>
        <v>,(1337,' Gerardo Cood Schoepke ','',' 2 2591 0700    ', Director General')</v>
      </c>
    </row>
    <row r="4939" spans="1:9">
      <c r="A4939" s="3" t="s">
        <v>19338</v>
      </c>
      <c r="B4939" s="3" t="s">
        <v>19334</v>
      </c>
      <c r="C4939" s="3">
        <f>VLOOKUP(B4939,CONSOLIDADO!A$2:E$11786,5,FALSE)</f>
        <v>1337</v>
      </c>
      <c r="D4939" s="3" t="s">
        <v>19335</v>
      </c>
      <c r="E4939" s="3" t="s">
        <v>19339</v>
      </c>
      <c r="F4939" s="3"/>
      <c r="G4939" s="3" t="s">
        <v>19337</v>
      </c>
      <c r="I4939" t="str">
        <f t="shared" si="77"/>
        <v>,(1337,' Gabriel Matus Díaz ','',' 2 2591 0700    ', Director Comercial &amp; Marketing')</v>
      </c>
    </row>
    <row r="4940" spans="1:9">
      <c r="A4940" s="3" t="s">
        <v>19340</v>
      </c>
      <c r="B4940" s="3" t="s">
        <v>19334</v>
      </c>
      <c r="C4940" s="3">
        <f>VLOOKUP(B4940,CONSOLIDADO!A$2:E$11786,5,FALSE)</f>
        <v>1337</v>
      </c>
      <c r="D4940" s="3" t="s">
        <v>19335</v>
      </c>
      <c r="E4940" s="3" t="s">
        <v>19341</v>
      </c>
      <c r="F4940" s="3"/>
      <c r="G4940" s="3" t="s">
        <v>19337</v>
      </c>
      <c r="I4940" t="str">
        <f t="shared" si="77"/>
        <v>,(1337,' Matías Concha Vial ','',' 2 2591 0700    ', Director Legal')</v>
      </c>
    </row>
    <row r="4941" spans="1:9">
      <c r="A4941" s="3" t="s">
        <v>19342</v>
      </c>
      <c r="B4941" s="3" t="s">
        <v>19334</v>
      </c>
      <c r="C4941" s="3">
        <f>VLOOKUP(B4941,CONSOLIDADO!A$2:E$11786,5,FALSE)</f>
        <v>1337</v>
      </c>
      <c r="D4941" s="3" t="s">
        <v>19335</v>
      </c>
      <c r="E4941" s="3" t="s">
        <v>19343</v>
      </c>
      <c r="F4941" s="3"/>
      <c r="G4941" s="3" t="s">
        <v>19337</v>
      </c>
      <c r="I4941" t="str">
        <f t="shared" si="77"/>
        <v>,(1337,' Joel Morales Castro ','',' 2 2591 0700    ', Gerente General - DOR')</v>
      </c>
    </row>
    <row r="4942" spans="1:9">
      <c r="A4942" s="3" t="s">
        <v>19344</v>
      </c>
      <c r="B4942" s="3" t="s">
        <v>19334</v>
      </c>
      <c r="C4942" s="3">
        <f>VLOOKUP(B4942,CONSOLIDADO!A$2:E$11786,5,FALSE)</f>
        <v>1337</v>
      </c>
      <c r="D4942" s="3" t="s">
        <v>19335</v>
      </c>
      <c r="E4942" s="3" t="s">
        <v>19345</v>
      </c>
      <c r="F4942" s="3"/>
      <c r="G4942" s="3" t="s">
        <v>19337</v>
      </c>
      <c r="I4942" t="str">
        <f t="shared" si="77"/>
        <v>,(1337,' Juan Eduardo Silva Cruz ','',' 2 2591 0700    ', Gerente Nacional de Operaciones Sitios Urbanos')</v>
      </c>
    </row>
    <row r="4943" spans="1:9">
      <c r="A4943" s="3" t="s">
        <v>19348</v>
      </c>
      <c r="B4943" s="3" t="s">
        <v>19346</v>
      </c>
      <c r="C4943" s="3">
        <f>VLOOKUP(B4943,CONSOLIDADO!A$2:E$11786,5,FALSE)</f>
        <v>1338</v>
      </c>
      <c r="D4943" s="3" t="s">
        <v>19347</v>
      </c>
      <c r="E4943" s="3" t="s">
        <v>6856</v>
      </c>
      <c r="F4943" s="3" t="s">
        <v>19349</v>
      </c>
      <c r="G4943" s="3" t="s">
        <v>19350</v>
      </c>
      <c r="I4943" t="str">
        <f t="shared" si="77"/>
        <v>,(1338,' Erika Trinidad Saba Mercado ',' erikasaba@competent.cl',' 2 2234 2022    ', Directora')</v>
      </c>
    </row>
    <row r="4944" spans="1:9">
      <c r="A4944" s="3" t="s">
        <v>19351</v>
      </c>
      <c r="B4944" s="3" t="s">
        <v>19346</v>
      </c>
      <c r="C4944" s="3">
        <f>VLOOKUP(B4944,CONSOLIDADO!A$2:E$11786,5,FALSE)</f>
        <v>1338</v>
      </c>
      <c r="D4944" s="3" t="s">
        <v>19347</v>
      </c>
      <c r="E4944" s="3" t="s">
        <v>19352</v>
      </c>
      <c r="F4944" s="3" t="s">
        <v>19353</v>
      </c>
      <c r="G4944" s="3" t="s">
        <v>19350</v>
      </c>
      <c r="I4944" t="str">
        <f t="shared" si="77"/>
        <v>,(1338,' Edith Anabalón Vidal ',' eanabalon@competent.cl',' 2 2234 2022    ', Coordinadora Académica')</v>
      </c>
    </row>
    <row r="4945" spans="1:9">
      <c r="A4945" s="3" t="s">
        <v>19355</v>
      </c>
      <c r="B4945" s="3" t="s">
        <v>19354</v>
      </c>
      <c r="C4945" s="3">
        <f>VLOOKUP(B4945,CONSOLIDADO!A$2:E$11786,5,FALSE)</f>
        <v>1339</v>
      </c>
      <c r="D4945" s="3" t="s">
        <v>5953</v>
      </c>
      <c r="E4945" s="3" t="s">
        <v>6813</v>
      </c>
      <c r="F4945" s="3"/>
      <c r="G4945" s="3" t="s">
        <v>19356</v>
      </c>
      <c r="I4945" t="str">
        <f t="shared" si="77"/>
        <v>,(1339,' Juan Villarzú Rohde ','',' 2 2690 3850    ', Presidente')</v>
      </c>
    </row>
    <row r="4946" spans="1:9">
      <c r="A4946" s="3" t="s">
        <v>19357</v>
      </c>
      <c r="B4946" s="3" t="s">
        <v>19354</v>
      </c>
      <c r="C4946" s="3">
        <f>VLOOKUP(B4946,CONSOLIDADO!A$2:E$11786,5,FALSE)</f>
        <v>1339</v>
      </c>
      <c r="D4946" s="3" t="s">
        <v>5953</v>
      </c>
      <c r="E4946" s="3" t="s">
        <v>6739</v>
      </c>
      <c r="F4946" s="3" t="s">
        <v>19358</v>
      </c>
      <c r="G4946" s="3" t="s">
        <v>19356</v>
      </c>
      <c r="I4946" t="str">
        <f t="shared" si="77"/>
        <v>,(1339,' Alvaro César Arroyo Albala ',' aarroyo@cpmsa.cl',' 2 2690 3850    ', Gerente General')</v>
      </c>
    </row>
    <row r="4947" spans="1:9">
      <c r="A4947" s="3" t="s">
        <v>19359</v>
      </c>
      <c r="B4947" s="3" t="s">
        <v>19354</v>
      </c>
      <c r="C4947" s="3">
        <f>VLOOKUP(B4947,CONSOLIDADO!A$2:E$11786,5,FALSE)</f>
        <v>1339</v>
      </c>
      <c r="D4947" s="3" t="s">
        <v>5953</v>
      </c>
      <c r="E4947" s="3"/>
      <c r="F4947" s="3"/>
      <c r="G4947" s="3" t="s">
        <v>19360</v>
      </c>
      <c r="I4947" t="str">
        <f t="shared" si="77"/>
        <v>,(1339,' Rafael Lancellotti López','',' 55 232 9934',')</v>
      </c>
    </row>
    <row r="4948" spans="1:9">
      <c r="A4948" s="3" t="s">
        <v>19362</v>
      </c>
      <c r="B4948" s="3" t="s">
        <v>19361</v>
      </c>
      <c r="C4948" s="3">
        <f>VLOOKUP(B4948,CONSOLIDADO!A$2:E$11786,5,FALSE)</f>
        <v>1340</v>
      </c>
      <c r="D4948" s="3" t="s">
        <v>5696</v>
      </c>
      <c r="E4948" s="3" t="s">
        <v>6739</v>
      </c>
      <c r="F4948" s="3" t="s">
        <v>19363</v>
      </c>
      <c r="G4948" s="3" t="s">
        <v>19364</v>
      </c>
      <c r="I4948" t="str">
        <f t="shared" si="77"/>
        <v>,(1340,' Jorge Rencoret Gazmuri ',' jr@delfinc.cl',' 2 2551 0837    ', Gerente General')</v>
      </c>
    </row>
    <row r="4949" spans="1:9">
      <c r="A4949" s="3" t="s">
        <v>19365</v>
      </c>
      <c r="B4949" s="3" t="s">
        <v>19361</v>
      </c>
      <c r="C4949" s="3">
        <f>VLOOKUP(B4949,CONSOLIDADO!A$2:E$11786,5,FALSE)</f>
        <v>1340</v>
      </c>
      <c r="D4949" s="3" t="s">
        <v>5696</v>
      </c>
      <c r="E4949" s="3" t="s">
        <v>6905</v>
      </c>
      <c r="F4949" s="3" t="s">
        <v>19366</v>
      </c>
      <c r="G4949" s="3" t="s">
        <v>19367</v>
      </c>
      <c r="I4949" t="str">
        <f t="shared" si="77"/>
        <v>,(1340,' Nelson Carter Bertolotto ',' nc@delfinc.cl',' 2 2555 3046    ', Gerente Comercial')</v>
      </c>
    </row>
    <row r="4950" spans="1:9">
      <c r="A4950" s="3" t="s">
        <v>19369</v>
      </c>
      <c r="B4950" s="3" t="s">
        <v>19368</v>
      </c>
      <c r="C4950" s="3">
        <f>VLOOKUP(B4950,CONSOLIDADO!A$2:E$11786,5,FALSE)</f>
        <v>1341</v>
      </c>
      <c r="D4950" s="3" t="s">
        <v>5857</v>
      </c>
      <c r="E4950" s="3"/>
      <c r="F4950" s="3"/>
      <c r="G4950" s="3" t="s">
        <v>19370</v>
      </c>
      <c r="I4950" t="str">
        <f t="shared" si="77"/>
        <v>,(1341,' Eduardo Ibieta Gómez','',' 2 2486 2300',')</v>
      </c>
    </row>
    <row r="4951" spans="1:9">
      <c r="A4951" s="3" t="s">
        <v>19371</v>
      </c>
      <c r="B4951" s="3" t="s">
        <v>19368</v>
      </c>
      <c r="C4951" s="3">
        <f>VLOOKUP(B4951,CONSOLIDADO!A$2:E$11786,5,FALSE)</f>
        <v>1341</v>
      </c>
      <c r="D4951" s="3" t="s">
        <v>5857</v>
      </c>
      <c r="E4951" s="3"/>
      <c r="F4951" s="3"/>
      <c r="G4951" s="3" t="s">
        <v>19370</v>
      </c>
      <c r="I4951" t="str">
        <f t="shared" si="77"/>
        <v>,(1341,' José Andrés Plubins Von Chrismar','',' 2 2486 2300',')</v>
      </c>
    </row>
    <row r="4952" spans="1:9">
      <c r="A4952" s="3" t="s">
        <v>19372</v>
      </c>
      <c r="B4952" s="3" t="s">
        <v>19368</v>
      </c>
      <c r="C4952" s="3">
        <f>VLOOKUP(B4952,CONSOLIDADO!A$2:E$11786,5,FALSE)</f>
        <v>1341</v>
      </c>
      <c r="D4952" s="3" t="s">
        <v>5857</v>
      </c>
      <c r="E4952" s="3" t="s">
        <v>19373</v>
      </c>
      <c r="F4952" s="3" t="s">
        <v>19374</v>
      </c>
      <c r="G4952" s="3" t="s">
        <v>19375</v>
      </c>
      <c r="I4952" t="str">
        <f t="shared" si="77"/>
        <v>,(1341,' Susana Palma Pérez ',' spalma@compoflex.com',' 2 2486 2300    ', Gerente de Ventas y Desarrollo')</v>
      </c>
    </row>
    <row r="4953" spans="1:9">
      <c r="A4953" s="3" t="s">
        <v>19376</v>
      </c>
      <c r="B4953" s="3" t="s">
        <v>19368</v>
      </c>
      <c r="C4953" s="3">
        <f>VLOOKUP(B4953,CONSOLIDADO!A$2:E$11786,5,FALSE)</f>
        <v>1341</v>
      </c>
      <c r="D4953" s="3" t="s">
        <v>5857</v>
      </c>
      <c r="E4953" s="3" t="s">
        <v>6765</v>
      </c>
      <c r="F4953" s="3" t="s">
        <v>19377</v>
      </c>
      <c r="G4953" s="3" t="s">
        <v>19375</v>
      </c>
      <c r="I4953" t="str">
        <f t="shared" si="77"/>
        <v>,(1341,' Vicente Pérez Arata ',' vperez@compoflex.com',' 2 2486 2300    ', Gerente de Operaciones')</v>
      </c>
    </row>
    <row r="4954" spans="1:9">
      <c r="A4954" s="3" t="s">
        <v>19380</v>
      </c>
      <c r="B4954" s="3" t="s">
        <v>19378</v>
      </c>
      <c r="C4954" s="3">
        <f>VLOOKUP(B4954,CONSOLIDADO!A$2:E$11786,5,FALSE)</f>
        <v>1342</v>
      </c>
      <c r="D4954" s="3" t="s">
        <v>19379</v>
      </c>
      <c r="E4954" s="3" t="s">
        <v>6739</v>
      </c>
      <c r="F4954" s="3" t="s">
        <v>19381</v>
      </c>
      <c r="G4954" s="3" t="s">
        <v>19382</v>
      </c>
      <c r="I4954" t="str">
        <f t="shared" si="77"/>
        <v>,(1342,' Cristián López Salinas ',' cl@compomet.cl',' 2 2738 6169    ', Gerente General')</v>
      </c>
    </row>
    <row r="4955" spans="1:9">
      <c r="A4955" s="3" t="s">
        <v>19385</v>
      </c>
      <c r="B4955" s="3" t="s">
        <v>19383</v>
      </c>
      <c r="C4955" s="3">
        <f>VLOOKUP(B4955,CONSOLIDADO!A$2:E$11786,5,FALSE)</f>
        <v>1343</v>
      </c>
      <c r="D4955" s="3" t="s">
        <v>19384</v>
      </c>
      <c r="E4955" s="3" t="s">
        <v>19386</v>
      </c>
      <c r="F4955" s="3" t="s">
        <v>19387</v>
      </c>
      <c r="G4955" s="3" t="s">
        <v>19388</v>
      </c>
      <c r="I4955" t="str">
        <f t="shared" si="77"/>
        <v>,(1343,' Andrés Molina Toledo ',' andres.molina@comind.cl',' 2 2476 6200    ', Director Ejecutivo - Gerente de Ventas')</v>
      </c>
    </row>
    <row r="4956" spans="1:9">
      <c r="A4956" s="3" t="s">
        <v>19389</v>
      </c>
      <c r="B4956" s="3" t="s">
        <v>19383</v>
      </c>
      <c r="C4956" s="3">
        <f>VLOOKUP(B4956,CONSOLIDADO!A$2:E$11786,5,FALSE)</f>
        <v>1343</v>
      </c>
      <c r="D4956" s="3" t="s">
        <v>19384</v>
      </c>
      <c r="E4956" s="3"/>
      <c r="F4956" s="3"/>
      <c r="G4956" s="3" t="s">
        <v>19390</v>
      </c>
      <c r="I4956" t="str">
        <f t="shared" si="77"/>
        <v>,(1343,' Carlos Molina Gavilán','',' 2 2476 6200',')</v>
      </c>
    </row>
    <row r="4957" spans="1:9">
      <c r="A4957" s="3" t="s">
        <v>19391</v>
      </c>
      <c r="B4957" s="3" t="s">
        <v>19383</v>
      </c>
      <c r="C4957" s="3">
        <f>VLOOKUP(B4957,CONSOLIDADO!A$2:E$11786,5,FALSE)</f>
        <v>1343</v>
      </c>
      <c r="D4957" s="3" t="s">
        <v>19384</v>
      </c>
      <c r="E4957" s="3" t="s">
        <v>7142</v>
      </c>
      <c r="F4957" s="3" t="s">
        <v>19392</v>
      </c>
      <c r="G4957" s="3" t="s">
        <v>19393</v>
      </c>
      <c r="I4957" t="str">
        <f t="shared" si="77"/>
        <v>,(1343,' María Olga Alonso Molina ',' malonso@comind.cl',' 2 2476 6260    ', Gerente de Logística')</v>
      </c>
    </row>
    <row r="4958" spans="1:9">
      <c r="A4958" s="3" t="s">
        <v>19394</v>
      </c>
      <c r="B4958" s="3" t="s">
        <v>19383</v>
      </c>
      <c r="C4958" s="3">
        <f>VLOOKUP(B4958,CONSOLIDADO!A$2:E$11786,5,FALSE)</f>
        <v>1343</v>
      </c>
      <c r="D4958" s="3" t="s">
        <v>19384</v>
      </c>
      <c r="E4958" s="3" t="s">
        <v>12725</v>
      </c>
      <c r="F4958" s="3" t="s">
        <v>19395</v>
      </c>
      <c r="G4958" s="3" t="s">
        <v>19396</v>
      </c>
      <c r="I4958" t="str">
        <f t="shared" si="77"/>
        <v>,(1343,' Pedro Garrido Jara ',' ingenieria1@comind.cl',' 2 2476 6240    ', Gerente de Ingeniería')</v>
      </c>
    </row>
    <row r="4959" spans="1:9">
      <c r="A4959" s="3" t="s">
        <v>19399</v>
      </c>
      <c r="B4959" s="3" t="s">
        <v>19397</v>
      </c>
      <c r="C4959" s="3">
        <f>VLOOKUP(B4959,CONSOLIDADO!A$2:E$11786,5,FALSE)</f>
        <v>1344</v>
      </c>
      <c r="D4959" s="3" t="s">
        <v>19398</v>
      </c>
      <c r="E4959" s="3" t="s">
        <v>6739</v>
      </c>
      <c r="F4959" s="3" t="s">
        <v>19400</v>
      </c>
      <c r="G4959" s="3" t="s">
        <v>19401</v>
      </c>
      <c r="I4959" t="str">
        <f t="shared" si="77"/>
        <v>,(1344,' Eduardo Gallardo Gavido ',' egallardo@coinsa.cl',' 2 2411 2430    ', Gerente General')</v>
      </c>
    </row>
    <row r="4960" spans="1:9">
      <c r="A4960" s="3" t="s">
        <v>19402</v>
      </c>
      <c r="B4960" s="3" t="s">
        <v>19397</v>
      </c>
      <c r="C4960" s="3">
        <f>VLOOKUP(B4960,CONSOLIDADO!A$2:E$11786,5,FALSE)</f>
        <v>1344</v>
      </c>
      <c r="D4960" s="3" t="s">
        <v>19398</v>
      </c>
      <c r="E4960" s="3" t="s">
        <v>6905</v>
      </c>
      <c r="F4960" s="3" t="s">
        <v>19403</v>
      </c>
      <c r="G4960" s="3" t="s">
        <v>19404</v>
      </c>
      <c r="I4960" t="str">
        <f t="shared" si="77"/>
        <v>,(1344,' Rodrigo Henríquez Guzmán ',' rhernandez@coinsa.cl',' 2 2411 2490    ', Gerente Comercial')</v>
      </c>
    </row>
    <row r="4961" spans="1:9">
      <c r="A4961" s="3" t="s">
        <v>19405</v>
      </c>
      <c r="B4961" s="3" t="s">
        <v>19397</v>
      </c>
      <c r="C4961" s="3">
        <f>VLOOKUP(B4961,CONSOLIDADO!A$2:E$11786,5,FALSE)</f>
        <v>1344</v>
      </c>
      <c r="D4961" s="3" t="s">
        <v>19398</v>
      </c>
      <c r="E4961" s="3" t="s">
        <v>19406</v>
      </c>
      <c r="F4961" s="3" t="s">
        <v>19407</v>
      </c>
      <c r="G4961" s="3" t="s">
        <v>19404</v>
      </c>
      <c r="I4961" t="str">
        <f t="shared" si="77"/>
        <v>,(1344,' Antonio Ormazábal Sbarbaro ',' aormazabal@coinsa.cl',' 2 2411 2490    ', Gerente de Ingeniería y Soporte Técnico')</v>
      </c>
    </row>
    <row r="4962" spans="1:9">
      <c r="A4962" s="3" t="s">
        <v>19409</v>
      </c>
      <c r="B4962" s="3" t="s">
        <v>19408</v>
      </c>
      <c r="C4962" s="3">
        <f>VLOOKUP(B4962,CONSOLIDADO!A$2:E$11786,5,FALSE)</f>
        <v>1345</v>
      </c>
      <c r="D4962" s="3" t="s">
        <v>6489</v>
      </c>
      <c r="E4962" s="3" t="s">
        <v>6739</v>
      </c>
      <c r="F4962" s="3" t="s">
        <v>19410</v>
      </c>
      <c r="G4962" s="3" t="s">
        <v>19411</v>
      </c>
      <c r="I4962" t="str">
        <f t="shared" si="77"/>
        <v>,(1345,' Rodrigo González Riedemann ',' rodrigo@chile.com',' 2 2588 9000    ', Gerente General')</v>
      </c>
    </row>
    <row r="4963" spans="1:9">
      <c r="A4963" s="3" t="s">
        <v>19412</v>
      </c>
      <c r="B4963" s="3" t="s">
        <v>19408</v>
      </c>
      <c r="C4963" s="3">
        <f>VLOOKUP(B4963,CONSOLIDADO!A$2:E$11786,5,FALSE)</f>
        <v>1345</v>
      </c>
      <c r="D4963" s="3" t="s">
        <v>6489</v>
      </c>
      <c r="E4963" s="3" t="s">
        <v>9120</v>
      </c>
      <c r="F4963" s="3" t="s">
        <v>19413</v>
      </c>
      <c r="G4963" s="3" t="s">
        <v>19411</v>
      </c>
      <c r="I4963" t="str">
        <f t="shared" si="77"/>
        <v>,(1345,' Víctor Riquelme Durán ',' victor.riquelme@netglobalis.net',' 2 2588 9000    ', Gerente Operaciones')</v>
      </c>
    </row>
    <row r="4964" spans="1:9">
      <c r="A4964" s="3" t="s">
        <v>19414</v>
      </c>
      <c r="B4964" s="3" t="s">
        <v>19408</v>
      </c>
      <c r="C4964" s="3">
        <f>VLOOKUP(B4964,CONSOLIDADO!A$2:E$11786,5,FALSE)</f>
        <v>1345</v>
      </c>
      <c r="D4964" s="3" t="s">
        <v>6489</v>
      </c>
      <c r="E4964" s="3" t="s">
        <v>6757</v>
      </c>
      <c r="F4964" s="3" t="s">
        <v>19415</v>
      </c>
      <c r="G4964" s="3" t="s">
        <v>19411</v>
      </c>
      <c r="I4964" t="str">
        <f t="shared" si="77"/>
        <v>,(1345,' Rafael Oteíza Reyes ',' rafael.oteiza@netglobalis.net',' 2 2588 9000    ', Gerente de Administración y Finanzas')</v>
      </c>
    </row>
    <row r="4965" spans="1:9">
      <c r="A4965" s="3" t="s">
        <v>19416</v>
      </c>
      <c r="B4965" s="3" t="s">
        <v>19408</v>
      </c>
      <c r="C4965" s="3">
        <f>VLOOKUP(B4965,CONSOLIDADO!A$2:E$11786,5,FALSE)</f>
        <v>1345</v>
      </c>
      <c r="D4965" s="3" t="s">
        <v>6489</v>
      </c>
      <c r="E4965" s="3" t="s">
        <v>7355</v>
      </c>
      <c r="F4965" s="3" t="s">
        <v>19417</v>
      </c>
      <c r="G4965" s="3" t="s">
        <v>19411</v>
      </c>
      <c r="I4965" t="str">
        <f t="shared" si="77"/>
        <v>,(1345,' Claudio Pavanati Muñoz ',' claudio.pavanati@netglobalis.net',' 2 2588 9000    ', Director Comercial')</v>
      </c>
    </row>
    <row r="4966" spans="1:9">
      <c r="A4966" s="3" t="s">
        <v>19419</v>
      </c>
      <c r="B4966" s="3" t="s">
        <v>19418</v>
      </c>
      <c r="C4966" s="3">
        <f>VLOOKUP(B4966,CONSOLIDADO!A$2:E$11786,5,FALSE)</f>
        <v>1346</v>
      </c>
      <c r="D4966" s="3" t="s">
        <v>6519</v>
      </c>
      <c r="E4966" s="3" t="s">
        <v>6739</v>
      </c>
      <c r="F4966" s="3" t="s">
        <v>19420</v>
      </c>
      <c r="G4966" s="3" t="s">
        <v>19421</v>
      </c>
      <c r="I4966" t="str">
        <f t="shared" si="77"/>
        <v>,(1346,' Raúl Bermann Gold ',' raul.bermann@gmail.cl',' 2 2639 3949    ', Gerente General')</v>
      </c>
    </row>
    <row r="4967" spans="1:9">
      <c r="A4967" s="3" t="s">
        <v>19422</v>
      </c>
      <c r="B4967" s="3" t="s">
        <v>19418</v>
      </c>
      <c r="C4967" s="3">
        <f>VLOOKUP(B4967,CONSOLIDADO!A$2:E$11786,5,FALSE)</f>
        <v>1346</v>
      </c>
      <c r="D4967" s="3" t="s">
        <v>6519</v>
      </c>
      <c r="E4967" s="3" t="s">
        <v>6986</v>
      </c>
      <c r="F4967" s="3" t="s">
        <v>19423</v>
      </c>
      <c r="G4967" s="3" t="s">
        <v>19421</v>
      </c>
      <c r="I4967" t="str">
        <f t="shared" si="77"/>
        <v>,(1346,' Joyce Bermann A. ',' joyce.bermann@bermann.cl',' 2 2639 3949    ', Gerente de Finanzas')</v>
      </c>
    </row>
    <row r="4968" spans="1:9">
      <c r="A4968" s="3" t="s">
        <v>19424</v>
      </c>
      <c r="B4968" s="3" t="s">
        <v>19418</v>
      </c>
      <c r="C4968" s="3">
        <f>VLOOKUP(B4968,CONSOLIDADO!A$2:E$11786,5,FALSE)</f>
        <v>1346</v>
      </c>
      <c r="D4968" s="3" t="s">
        <v>6519</v>
      </c>
      <c r="E4968" s="3" t="s">
        <v>6765</v>
      </c>
      <c r="F4968" s="3" t="s">
        <v>19425</v>
      </c>
      <c r="G4968" s="3" t="s">
        <v>19421</v>
      </c>
      <c r="I4968" t="str">
        <f t="shared" si="77"/>
        <v>,(1346,' Arturo Deutsch C. ',' arturo.deutsch@bermann.cl',' 2 2639 3949    ', Gerente de Operaciones')</v>
      </c>
    </row>
    <row r="4969" spans="1:9">
      <c r="A4969" s="3" t="s">
        <v>19426</v>
      </c>
      <c r="B4969" s="3" t="s">
        <v>19418</v>
      </c>
      <c r="C4969" s="3">
        <f>VLOOKUP(B4969,CONSOLIDADO!A$2:E$11786,5,FALSE)</f>
        <v>1346</v>
      </c>
      <c r="D4969" s="3" t="s">
        <v>6519</v>
      </c>
      <c r="E4969" s="3" t="s">
        <v>15461</v>
      </c>
      <c r="F4969" s="3" t="s">
        <v>19427</v>
      </c>
      <c r="G4969" s="3" t="s">
        <v>19421</v>
      </c>
      <c r="I4969" t="str">
        <f t="shared" si="77"/>
        <v>,(1346,' Ana María Cáceres Bravo ',' amaria.caceres@bermann.cl',' 2 2639 3949    ', Encargada de Personal')</v>
      </c>
    </row>
    <row r="4970" spans="1:9">
      <c r="A4970" s="3" t="s">
        <v>8231</v>
      </c>
      <c r="B4970" s="3" t="s">
        <v>19428</v>
      </c>
      <c r="C4970" s="3">
        <f>VLOOKUP(B4970,CONSOLIDADO!A$2:E$11786,5,FALSE)</f>
        <v>1347</v>
      </c>
      <c r="D4970" s="3" t="s">
        <v>442</v>
      </c>
      <c r="E4970" s="3" t="s">
        <v>8232</v>
      </c>
      <c r="F4970" s="3"/>
      <c r="G4970" s="3" t="s">
        <v>8234</v>
      </c>
      <c r="I4970" t="str">
        <f t="shared" si="77"/>
        <v>,(1347,' Patricio Malatesta García ','',' 2 2251 7800    ', Presidente, Gerente General y Gerente Comercial')</v>
      </c>
    </row>
    <row r="4971" spans="1:9">
      <c r="A4971" s="3" t="s">
        <v>8238</v>
      </c>
      <c r="B4971" s="3" t="s">
        <v>19428</v>
      </c>
      <c r="C4971" s="3">
        <f>VLOOKUP(B4971,CONSOLIDADO!A$2:E$11786,5,FALSE)</f>
        <v>1347</v>
      </c>
      <c r="D4971" s="3" t="s">
        <v>442</v>
      </c>
      <c r="E4971" s="3" t="s">
        <v>6757</v>
      </c>
      <c r="F4971" s="3"/>
      <c r="G4971" s="3" t="s">
        <v>8234</v>
      </c>
      <c r="I4971" t="str">
        <f t="shared" si="77"/>
        <v>,(1347,' Raquel Malatesta García ','',' 2 2251 7800    ', Gerente de Administración y Finanzas')</v>
      </c>
    </row>
    <row r="4972" spans="1:9">
      <c r="A4972" s="3" t="s">
        <v>8235</v>
      </c>
      <c r="B4972" s="3" t="s">
        <v>19428</v>
      </c>
      <c r="C4972" s="3">
        <f>VLOOKUP(B4972,CONSOLIDADO!A$2:E$11786,5,FALSE)</f>
        <v>1347</v>
      </c>
      <c r="D4972" s="3" t="s">
        <v>442</v>
      </c>
      <c r="E4972" s="3" t="s">
        <v>19429</v>
      </c>
      <c r="F4972" s="3"/>
      <c r="G4972" s="3" t="s">
        <v>8234</v>
      </c>
      <c r="I4972" t="str">
        <f t="shared" si="77"/>
        <v>,(1347,' René Cortés Molina ','',' 2 2251 7800    ', Editor General')</v>
      </c>
    </row>
    <row r="4973" spans="1:9">
      <c r="A4973" s="3" t="s">
        <v>19430</v>
      </c>
      <c r="B4973" s="3" t="s">
        <v>19428</v>
      </c>
      <c r="C4973" s="3">
        <f>VLOOKUP(B4973,CONSOLIDADO!A$2:E$11786,5,FALSE)</f>
        <v>1347</v>
      </c>
      <c r="D4973" s="3" t="s">
        <v>442</v>
      </c>
      <c r="E4973" s="3" t="s">
        <v>19431</v>
      </c>
      <c r="F4973" s="3"/>
      <c r="G4973" s="3" t="s">
        <v>8234</v>
      </c>
      <c r="I4973" t="str">
        <f t="shared" si="77"/>
        <v>,(1347,' Iván Hernández Sepúlveda ','',' 2 2251 7800    ', Jefe de Informática y Soporte Técnico')</v>
      </c>
    </row>
    <row r="4974" spans="1:9">
      <c r="A4974" s="3" t="s">
        <v>19434</v>
      </c>
      <c r="B4974" s="3" t="s">
        <v>19432</v>
      </c>
      <c r="C4974" s="3">
        <f>VLOOKUP(B4974,CONSOLIDADO!A$2:E$11786,5,FALSE)</f>
        <v>1348</v>
      </c>
      <c r="D4974" s="3" t="s">
        <v>19433</v>
      </c>
      <c r="E4974" s="3"/>
      <c r="F4974" s="3"/>
      <c r="G4974" s="3" t="s">
        <v>19435</v>
      </c>
      <c r="I4974" t="str">
        <f t="shared" si="77"/>
        <v>,(1348,' José Tijoux Ramírez','',' 2 2274 3450',')</v>
      </c>
    </row>
    <row r="4975" spans="1:9">
      <c r="A4975" s="3" t="s">
        <v>19436</v>
      </c>
      <c r="B4975" s="3" t="s">
        <v>19432</v>
      </c>
      <c r="C4975" s="3">
        <f>VLOOKUP(B4975,CONSOLIDADO!A$2:E$11786,5,FALSE)</f>
        <v>1348</v>
      </c>
      <c r="D4975" s="3" t="s">
        <v>19433</v>
      </c>
      <c r="E4975" s="3" t="s">
        <v>19437</v>
      </c>
      <c r="F4975" s="3" t="s">
        <v>19438</v>
      </c>
      <c r="G4975" s="3" t="s">
        <v>19439</v>
      </c>
      <c r="I4975" t="str">
        <f t="shared" si="77"/>
        <v>,(1348,' Vittorio Illino Opazo ',' villino@latincom.cl',' 2 2274 3450    ', Socio Gerente Comercial')</v>
      </c>
    </row>
    <row r="4976" spans="1:9">
      <c r="A4976" s="3" t="s">
        <v>19440</v>
      </c>
      <c r="B4976" s="3" t="s">
        <v>19432</v>
      </c>
      <c r="C4976" s="3">
        <f>VLOOKUP(B4976,CONSOLIDADO!A$2:E$11786,5,FALSE)</f>
        <v>1348</v>
      </c>
      <c r="D4976" s="3" t="s">
        <v>19433</v>
      </c>
      <c r="E4976" s="3" t="s">
        <v>19437</v>
      </c>
      <c r="F4976" s="3"/>
      <c r="G4976" s="3" t="s">
        <v>19439</v>
      </c>
      <c r="I4976" t="str">
        <f t="shared" si="77"/>
        <v>,(1348,' Gonzalo Aboitiz ','',' 2 2274 3450    ', Socio Gerente Comercial')</v>
      </c>
    </row>
    <row r="4977" spans="1:9">
      <c r="A4977" s="3" t="s">
        <v>19442</v>
      </c>
      <c r="B4977" s="3" t="s">
        <v>19441</v>
      </c>
      <c r="C4977" s="3">
        <f>VLOOKUP(B4977,CONSOLIDADO!A$2:E$11786,5,FALSE)</f>
        <v>1349</v>
      </c>
      <c r="D4977" s="3" t="s">
        <v>20</v>
      </c>
      <c r="E4977" s="3" t="s">
        <v>9638</v>
      </c>
      <c r="F4977" s="3" t="s">
        <v>19443</v>
      </c>
      <c r="G4977" s="3" t="s">
        <v>19444</v>
      </c>
      <c r="I4977" t="str">
        <f t="shared" si="77"/>
        <v>,(1349,' Juan Luis Ossa Bulnes ',' jlo@ossabulnes.cl',' 2 2420 2999    ', Abogado')</v>
      </c>
    </row>
    <row r="4978" spans="1:9">
      <c r="A4978" s="3" t="s">
        <v>12632</v>
      </c>
      <c r="B4978" s="3" t="s">
        <v>19441</v>
      </c>
      <c r="C4978" s="3">
        <f>VLOOKUP(B4978,CONSOLIDADO!A$2:E$11786,5,FALSE)</f>
        <v>1349</v>
      </c>
      <c r="D4978" s="3" t="s">
        <v>20</v>
      </c>
      <c r="E4978" s="3" t="s">
        <v>9638</v>
      </c>
      <c r="F4978" s="3" t="s">
        <v>19445</v>
      </c>
      <c r="G4978" s="3" t="s">
        <v>19444</v>
      </c>
      <c r="I4978" t="str">
        <f t="shared" si="77"/>
        <v>,(1349,' Roberto Enrique Palumbo Ossa ',' rpalumbo@ossabulnes.cl',' 2 2420 2999    ', Abogado')</v>
      </c>
    </row>
    <row r="4979" spans="1:9">
      <c r="A4979" s="3" t="s">
        <v>19446</v>
      </c>
      <c r="B4979" s="3" t="s">
        <v>19441</v>
      </c>
      <c r="C4979" s="3">
        <f>VLOOKUP(B4979,CONSOLIDADO!A$2:E$11786,5,FALSE)</f>
        <v>1349</v>
      </c>
      <c r="D4979" s="3" t="s">
        <v>20</v>
      </c>
      <c r="E4979" s="3"/>
      <c r="F4979" s="3"/>
      <c r="G4979" s="3" t="s">
        <v>19447</v>
      </c>
      <c r="I4979" t="str">
        <f t="shared" si="77"/>
        <v>,(1349,' Mauricio Reyes Villalobos','',' 2 2420 2999',')</v>
      </c>
    </row>
    <row r="4980" spans="1:9">
      <c r="A4980" s="3" t="s">
        <v>19448</v>
      </c>
      <c r="B4980" s="3" t="s">
        <v>19441</v>
      </c>
      <c r="C4980" s="3">
        <f>VLOOKUP(B4980,CONSOLIDADO!A$2:E$11786,5,FALSE)</f>
        <v>1349</v>
      </c>
      <c r="D4980" s="3" t="s">
        <v>20</v>
      </c>
      <c r="E4980" s="3" t="s">
        <v>9638</v>
      </c>
      <c r="F4980" s="3" t="s">
        <v>19449</v>
      </c>
      <c r="G4980" s="3" t="s">
        <v>19444</v>
      </c>
      <c r="I4980" t="str">
        <f t="shared" si="77"/>
        <v>,(1349,' Fernán Lecaros Fernández ',' flecaros@ossabulnes.cl',' 2 2420 2999    ', Abogado')</v>
      </c>
    </row>
    <row r="4981" spans="1:9">
      <c r="A4981" s="3" t="s">
        <v>19452</v>
      </c>
      <c r="B4981" s="3" t="s">
        <v>19450</v>
      </c>
      <c r="C4981" s="3">
        <f>VLOOKUP(B4981,CONSOLIDADO!A$2:E$11786,5,FALSE)</f>
        <v>1350</v>
      </c>
      <c r="D4981" s="3" t="s">
        <v>19451</v>
      </c>
      <c r="E4981" s="3" t="s">
        <v>6739</v>
      </c>
      <c r="F4981" s="3" t="s">
        <v>19453</v>
      </c>
      <c r="G4981" s="3" t="s">
        <v>19454</v>
      </c>
      <c r="I4981" t="str">
        <f t="shared" si="77"/>
        <v>,(1350,' Vicente Mardones Cerda ',' vicente.mardones@concables.cl',' 2 2239 2822    ', Gerente General')</v>
      </c>
    </row>
    <row r="4982" spans="1:9">
      <c r="A4982" s="3" t="s">
        <v>19455</v>
      </c>
      <c r="B4982" s="3" t="s">
        <v>19450</v>
      </c>
      <c r="C4982" s="3">
        <f>VLOOKUP(B4982,CONSOLIDADO!A$2:E$11786,5,FALSE)</f>
        <v>1350</v>
      </c>
      <c r="D4982" s="3" t="s">
        <v>19451</v>
      </c>
      <c r="E4982" s="3" t="s">
        <v>6757</v>
      </c>
      <c r="F4982" s="3" t="s">
        <v>19456</v>
      </c>
      <c r="G4982" s="3" t="s">
        <v>19454</v>
      </c>
      <c r="I4982" t="str">
        <f t="shared" si="77"/>
        <v>,(1350,' Nancy Lillo Ruiz ',' nancy.lillo@concables.cl',' 2 2239 2822    ', Gerente de Administración y Finanzas')</v>
      </c>
    </row>
    <row r="4983" spans="1:9">
      <c r="A4983" s="3" t="s">
        <v>19458</v>
      </c>
      <c r="B4983" s="3" t="s">
        <v>19457</v>
      </c>
      <c r="C4983" s="3">
        <f>VLOOKUP(B4983,CONSOLIDADO!A$2:E$11786,5,FALSE)</f>
        <v>1351</v>
      </c>
      <c r="D4983" s="3" t="s">
        <v>2236</v>
      </c>
      <c r="E4983" s="3" t="s">
        <v>6813</v>
      </c>
      <c r="F4983" s="3" t="s">
        <v>19459</v>
      </c>
      <c r="G4983" s="3" t="s">
        <v>19460</v>
      </c>
      <c r="I4983" t="str">
        <f t="shared" si="77"/>
        <v>,(1351,' Daniel Mas Valdés ',' jvillanueva@ecomac.cl',' 51 267 1802    ', Presidente')</v>
      </c>
    </row>
    <row r="4984" spans="1:9">
      <c r="A4984" s="3" t="s">
        <v>19461</v>
      </c>
      <c r="B4984" s="3" t="s">
        <v>19457</v>
      </c>
      <c r="C4984" s="3">
        <f>VLOOKUP(B4984,CONSOLIDADO!A$2:E$11786,5,FALSE)</f>
        <v>1351</v>
      </c>
      <c r="D4984" s="3" t="s">
        <v>2236</v>
      </c>
      <c r="E4984" s="3" t="s">
        <v>6856</v>
      </c>
      <c r="F4984" s="3" t="s">
        <v>19462</v>
      </c>
      <c r="G4984" s="3" t="s">
        <v>19463</v>
      </c>
      <c r="I4984" t="str">
        <f t="shared" si="77"/>
        <v>,(1351,' María Alejandra Mas Valdés ',' mevargasg@ecomac.cl',' 2 2964 3999    ', Directora')</v>
      </c>
    </row>
    <row r="4985" spans="1:9">
      <c r="A4985" s="3" t="s">
        <v>19464</v>
      </c>
      <c r="B4985" s="3" t="s">
        <v>19457</v>
      </c>
      <c r="C4985" s="3">
        <f>VLOOKUP(B4985,CONSOLIDADO!A$2:E$11786,5,FALSE)</f>
        <v>1351</v>
      </c>
      <c r="D4985" s="3" t="s">
        <v>2236</v>
      </c>
      <c r="E4985" s="3"/>
      <c r="F4985" s="3"/>
      <c r="G4985" s="3" t="s">
        <v>19465</v>
      </c>
      <c r="I4985" t="str">
        <f t="shared" si="77"/>
        <v>,(1351,' Jorge Jaramillo Vergara','',' 2 2964 3950',')</v>
      </c>
    </row>
    <row r="4986" spans="1:9">
      <c r="A4986" s="3" t="s">
        <v>19466</v>
      </c>
      <c r="B4986" s="3" t="s">
        <v>19457</v>
      </c>
      <c r="C4986" s="3">
        <f>VLOOKUP(B4986,CONSOLIDADO!A$2:E$11786,5,FALSE)</f>
        <v>1351</v>
      </c>
      <c r="D4986" s="3" t="s">
        <v>2236</v>
      </c>
      <c r="E4986" s="3" t="s">
        <v>9151</v>
      </c>
      <c r="F4986" s="3" t="s">
        <v>19467</v>
      </c>
      <c r="G4986" s="3" t="s">
        <v>19468</v>
      </c>
      <c r="I4986" t="str">
        <f t="shared" si="77"/>
        <v>,(1351,' María Teresa Roco Segovia ',' mtrocos@concreces.cl',' 2 2964 3943    ', Subgerente Comercial')</v>
      </c>
    </row>
    <row r="4987" spans="1:9">
      <c r="A4987" s="3" t="s">
        <v>19471</v>
      </c>
      <c r="B4987" s="3" t="s">
        <v>19469</v>
      </c>
      <c r="C4987" s="3">
        <f>VLOOKUP(B4987,CONSOLIDADO!A$2:E$11786,5,FALSE)</f>
        <v>1352</v>
      </c>
      <c r="D4987" s="3" t="s">
        <v>19470</v>
      </c>
      <c r="E4987" s="3" t="s">
        <v>6739</v>
      </c>
      <c r="F4987" s="3" t="s">
        <v>19472</v>
      </c>
      <c r="G4987" s="3" t="s">
        <v>19473</v>
      </c>
      <c r="I4987" t="str">
        <f t="shared" si="77"/>
        <v>,(1352,' Juan Enrique Arrau Arrau ',' vipret@vipret.cl',' 2 2525 3703    ', Gerente General')</v>
      </c>
    </row>
    <row r="4988" spans="1:9">
      <c r="A4988" s="3" t="s">
        <v>19474</v>
      </c>
      <c r="B4988" s="3" t="s">
        <v>19469</v>
      </c>
      <c r="C4988" s="3">
        <f>VLOOKUP(B4988,CONSOLIDADO!A$2:E$11786,5,FALSE)</f>
        <v>1352</v>
      </c>
      <c r="D4988" s="3" t="s">
        <v>19470</v>
      </c>
      <c r="E4988" s="3" t="s">
        <v>12267</v>
      </c>
      <c r="F4988" s="3" t="s">
        <v>19475</v>
      </c>
      <c r="G4988" s="3" t="s">
        <v>19473</v>
      </c>
      <c r="I4988" t="str">
        <f t="shared" si="77"/>
        <v>,(1352,' Jaime Patricio Sepúlveda Pérez ',' jsepulveda@vipret.cl',' 2 2525 3703    ', Gerente de Desarrollo')</v>
      </c>
    </row>
    <row r="4989" spans="1:9">
      <c r="A4989" s="3" t="s">
        <v>19476</v>
      </c>
      <c r="B4989" s="3" t="s">
        <v>19469</v>
      </c>
      <c r="C4989" s="3">
        <f>VLOOKUP(B4989,CONSOLIDADO!A$2:E$11786,5,FALSE)</f>
        <v>1352</v>
      </c>
      <c r="D4989" s="3" t="s">
        <v>19470</v>
      </c>
      <c r="E4989" s="3" t="s">
        <v>19477</v>
      </c>
      <c r="F4989" s="3" t="s">
        <v>19478</v>
      </c>
      <c r="G4989" s="3" t="s">
        <v>19473</v>
      </c>
      <c r="I4989" t="str">
        <f t="shared" si="77"/>
        <v>,(1352,' Javier Barra Zúñiga ',' j.10@gmail.com',' 2 2525 3703    ', Contabilidad y Recursos Humanos')</v>
      </c>
    </row>
    <row r="4990" spans="1:9">
      <c r="A4990" s="3" t="s">
        <v>19480</v>
      </c>
      <c r="B4990" s="3" t="s">
        <v>19479</v>
      </c>
      <c r="C4990" s="3">
        <f>VLOOKUP(B4990,CONSOLIDADO!A$2:E$11786,5,FALSE)</f>
        <v>1353</v>
      </c>
      <c r="D4990" s="3" t="s">
        <v>14353</v>
      </c>
      <c r="E4990" s="3"/>
      <c r="F4990" s="3"/>
      <c r="G4990" s="3" t="s">
        <v>19481</v>
      </c>
      <c r="I4990" t="str">
        <f t="shared" si="77"/>
        <v>,(1353,' Teresa Ramelli Bertolotto','',' 2 2625 2517',')</v>
      </c>
    </row>
    <row r="4991" spans="1:9">
      <c r="A4991" s="3" t="s">
        <v>19482</v>
      </c>
      <c r="B4991" s="3" t="s">
        <v>19479</v>
      </c>
      <c r="C4991" s="3">
        <f>VLOOKUP(B4991,CONSOLIDADO!A$2:E$11786,5,FALSE)</f>
        <v>1353</v>
      </c>
      <c r="D4991" s="3" t="s">
        <v>14353</v>
      </c>
      <c r="E4991" s="3"/>
      <c r="F4991" s="3"/>
      <c r="G4991" s="3" t="s">
        <v>19481</v>
      </c>
      <c r="I4991" t="str">
        <f t="shared" si="77"/>
        <v>,(1353,' Rossana Cussó Ramelli','',' 2 2625 2517',')</v>
      </c>
    </row>
    <row r="4992" spans="1:9">
      <c r="A4992" s="3" t="s">
        <v>19484</v>
      </c>
      <c r="B4992" s="3" t="s">
        <v>19483</v>
      </c>
      <c r="C4992" s="3">
        <f>VLOOKUP(B4992,CONSOLIDADO!A$2:E$11786,5,FALSE)</f>
        <v>1354</v>
      </c>
      <c r="D4992" s="3" t="s">
        <v>3167</v>
      </c>
      <c r="E4992" s="3" t="s">
        <v>6813</v>
      </c>
      <c r="F4992" s="3"/>
      <c r="G4992" s="3" t="s">
        <v>19485</v>
      </c>
      <c r="I4992" t="str">
        <f t="shared" si="77"/>
        <v>,(1354,' Roberto Levit Hentelman ','',' 2 2519 5711    ', Presidente')</v>
      </c>
    </row>
    <row r="4993" spans="1:9">
      <c r="A4993" s="3" t="s">
        <v>19486</v>
      </c>
      <c r="B4993" s="3" t="s">
        <v>19483</v>
      </c>
      <c r="C4993" s="3">
        <f>VLOOKUP(B4993,CONSOLIDADO!A$2:E$11786,5,FALSE)</f>
        <v>1354</v>
      </c>
      <c r="D4993" s="3" t="s">
        <v>3167</v>
      </c>
      <c r="E4993" s="3" t="s">
        <v>6739</v>
      </c>
      <c r="F4993" s="3" t="s">
        <v>19487</v>
      </c>
      <c r="G4993" s="3" t="s">
        <v>19488</v>
      </c>
      <c r="I4993" t="str">
        <f t="shared" si="77"/>
        <v>,(1354,' Matías Levit Quintana ',' matias.levit@condensa.cl',' 2 2519 5759    ', Gerente General')</v>
      </c>
    </row>
    <row r="4994" spans="1:9">
      <c r="A4994" s="3" t="s">
        <v>19489</v>
      </c>
      <c r="B4994" s="3" t="s">
        <v>19483</v>
      </c>
      <c r="C4994" s="3">
        <f>VLOOKUP(B4994,CONSOLIDADO!A$2:E$11786,5,FALSE)</f>
        <v>1354</v>
      </c>
      <c r="D4994" s="3" t="s">
        <v>3167</v>
      </c>
      <c r="E4994" s="3" t="s">
        <v>8364</v>
      </c>
      <c r="F4994" s="3" t="s">
        <v>19490</v>
      </c>
      <c r="G4994" s="3" t="s">
        <v>19491</v>
      </c>
      <c r="I4994" t="str">
        <f t="shared" si="77"/>
        <v>,(1354,' Pablo Díaz Araya ',' pablo.diaz@condensa.cl',' 58 220 7600    ', Gerente de Producción')</v>
      </c>
    </row>
    <row r="4995" spans="1:9">
      <c r="A4995" s="3" t="s">
        <v>19492</v>
      </c>
      <c r="B4995" s="3" t="s">
        <v>19483</v>
      </c>
      <c r="C4995" s="3">
        <f>VLOOKUP(B4995,CONSOLIDADO!A$2:E$11786,5,FALSE)</f>
        <v>1354</v>
      </c>
      <c r="D4995" s="3" t="s">
        <v>3167</v>
      </c>
      <c r="E4995" s="3" t="s">
        <v>19493</v>
      </c>
      <c r="F4995" s="3" t="s">
        <v>19494</v>
      </c>
      <c r="G4995" s="3" t="s">
        <v>19495</v>
      </c>
      <c r="I4995" t="str">
        <f t="shared" ref="I4995:I5058" si="78">CONCATENATE(",(",C4995,",'",A4995,"','",F4995,"','",G4995,"',",E4995,"')")</f>
        <v>,(1354,' Christian Sieveking ',' christian.sieveking@condensa.cl',' 2 2519 5715    ', Commercial Development Manager')</v>
      </c>
    </row>
    <row r="4996" spans="1:9">
      <c r="A4996" s="3" t="s">
        <v>19497</v>
      </c>
      <c r="B4996" s="3" t="s">
        <v>19496</v>
      </c>
      <c r="C4996" s="3">
        <f>VLOOKUP(B4996,CONSOLIDADO!A$2:E$11786,5,FALSE)</f>
        <v>1355</v>
      </c>
      <c r="D4996" s="3" t="s">
        <v>927</v>
      </c>
      <c r="E4996" s="3" t="s">
        <v>9631</v>
      </c>
      <c r="F4996" s="3" t="s">
        <v>19498</v>
      </c>
      <c r="G4996" s="3" t="s">
        <v>19499</v>
      </c>
      <c r="I4996" t="str">
        <f t="shared" si="78"/>
        <v>,(1355,' Pedro Núñez-Barranco Patiño ',' dnachile@rtr.cl',' 2 2328 4400    ', Gerente')</v>
      </c>
    </row>
    <row r="4997" spans="1:9">
      <c r="A4997" s="3" t="s">
        <v>19500</v>
      </c>
      <c r="B4997" s="3" t="s">
        <v>19496</v>
      </c>
      <c r="C4997" s="3">
        <f>VLOOKUP(B4997,CONSOLIDADO!A$2:E$11786,5,FALSE)</f>
        <v>1355</v>
      </c>
      <c r="D4997" s="3" t="s">
        <v>927</v>
      </c>
      <c r="E4997" s="3" t="s">
        <v>6757</v>
      </c>
      <c r="F4997" s="3" t="s">
        <v>19498</v>
      </c>
      <c r="G4997" s="3" t="s">
        <v>19499</v>
      </c>
      <c r="I4997" t="str">
        <f t="shared" si="78"/>
        <v>,(1355,' Juan Antonio Rivera Olivier ',' dnachile@rtr.cl',' 2 2328 4400    ', Gerente de Administración y Finanzas')</v>
      </c>
    </row>
    <row r="4998" spans="1:9">
      <c r="A4998" s="3" t="s">
        <v>19501</v>
      </c>
      <c r="B4998" s="3" t="s">
        <v>19496</v>
      </c>
      <c r="C4998" s="3">
        <f>VLOOKUP(B4998,CONSOLIDADO!A$2:E$11786,5,FALSE)</f>
        <v>1355</v>
      </c>
      <c r="D4998" s="3" t="s">
        <v>927</v>
      </c>
      <c r="E4998" s="3" t="s">
        <v>6905</v>
      </c>
      <c r="F4998" s="3" t="s">
        <v>19498</v>
      </c>
      <c r="G4998" s="3" t="s">
        <v>19499</v>
      </c>
      <c r="I4998" t="str">
        <f t="shared" si="78"/>
        <v>,(1355,' Carolina Bahamondes Vera ',' dnachile@rtr.cl',' 2 2328 4400    ', Gerente Comercial')</v>
      </c>
    </row>
    <row r="4999" spans="1:9">
      <c r="A4999" s="3" t="s">
        <v>19503</v>
      </c>
      <c r="B4999" s="3" t="s">
        <v>19502</v>
      </c>
      <c r="C4999" s="3">
        <f>VLOOKUP(B4999,CONSOLIDADO!A$2:E$11786,5,FALSE)</f>
        <v>1356</v>
      </c>
      <c r="D4999" s="3" t="s">
        <v>927</v>
      </c>
      <c r="E4999" s="3"/>
      <c r="F4999" s="3"/>
      <c r="G4999" s="3" t="s">
        <v>19504</v>
      </c>
      <c r="I4999" t="str">
        <f t="shared" si="78"/>
        <v>,(1356,' Carlos Arenas Oyanadel','',' 2 2699 7913',')</v>
      </c>
    </row>
    <row r="5000" spans="1:9">
      <c r="A5000" s="3" t="s">
        <v>19507</v>
      </c>
      <c r="B5000" s="3" t="s">
        <v>19505</v>
      </c>
      <c r="C5000" s="3">
        <f>VLOOKUP(B5000,CONSOLIDADO!A$2:E$11786,5,FALSE)</f>
        <v>1357</v>
      </c>
      <c r="D5000" s="3" t="s">
        <v>19506</v>
      </c>
      <c r="E5000" s="3" t="s">
        <v>6739</v>
      </c>
      <c r="F5000" s="3" t="s">
        <v>19508</v>
      </c>
      <c r="G5000" s="3" t="s">
        <v>19509</v>
      </c>
      <c r="I5000" t="str">
        <f t="shared" si="78"/>
        <v>,(1357,' Sergio Espinosa Valenzuela ',' sev@conelse.cl',' 2 2719 2100    ', Gerente General')</v>
      </c>
    </row>
    <row r="5001" spans="1:9">
      <c r="A5001" s="3" t="s">
        <v>19510</v>
      </c>
      <c r="B5001" s="3" t="s">
        <v>19505</v>
      </c>
      <c r="C5001" s="3">
        <f>VLOOKUP(B5001,CONSOLIDADO!A$2:E$11786,5,FALSE)</f>
        <v>1357</v>
      </c>
      <c r="D5001" s="3" t="s">
        <v>19506</v>
      </c>
      <c r="E5001" s="3" t="s">
        <v>6765</v>
      </c>
      <c r="F5001" s="3" t="s">
        <v>19511</v>
      </c>
      <c r="G5001" s="3" t="s">
        <v>19509</v>
      </c>
      <c r="I5001" t="str">
        <f t="shared" si="78"/>
        <v>,(1357,' Juan Carlos Gerard Callejas ',' jcgerard@conelse.cl',' 2 2719 2100    ', Gerente de Operaciones')</v>
      </c>
    </row>
    <row r="5002" spans="1:9">
      <c r="A5002" s="3" t="s">
        <v>19512</v>
      </c>
      <c r="B5002" s="3" t="s">
        <v>19505</v>
      </c>
      <c r="C5002" s="3">
        <f>VLOOKUP(B5002,CONSOLIDADO!A$2:E$11786,5,FALSE)</f>
        <v>1357</v>
      </c>
      <c r="D5002" s="3" t="s">
        <v>19506</v>
      </c>
      <c r="E5002" s="3"/>
      <c r="F5002" s="3"/>
      <c r="G5002" s="3" t="s">
        <v>19513</v>
      </c>
      <c r="I5002" t="str">
        <f t="shared" si="78"/>
        <v>,(1357,' Claudio Westermeier López','',' 2 2719 2100',')</v>
      </c>
    </row>
    <row r="5003" spans="1:9">
      <c r="A5003" s="3" t="s">
        <v>19514</v>
      </c>
      <c r="B5003" s="3" t="s">
        <v>19505</v>
      </c>
      <c r="C5003" s="3">
        <f>VLOOKUP(B5003,CONSOLIDADO!A$2:E$11786,5,FALSE)</f>
        <v>1357</v>
      </c>
      <c r="D5003" s="3" t="s">
        <v>19506</v>
      </c>
      <c r="E5003" s="3" t="s">
        <v>7032</v>
      </c>
      <c r="F5003" s="3" t="s">
        <v>19515</v>
      </c>
      <c r="G5003" s="3" t="s">
        <v>19509</v>
      </c>
      <c r="I5003" t="str">
        <f t="shared" si="78"/>
        <v>,(1357,' Cristian Correa Baeza ',' ccorrea@conelse.cl',' 2 2719 2100    ', Gerente Administración y Finanzas')</v>
      </c>
    </row>
    <row r="5004" spans="1:9">
      <c r="A5004" s="3" t="s">
        <v>19518</v>
      </c>
      <c r="B5004" s="3" t="s">
        <v>19516</v>
      </c>
      <c r="C5004" s="3">
        <f>VLOOKUP(B5004,CONSOLIDADO!A$2:E$11786,5,FALSE)</f>
        <v>1358</v>
      </c>
      <c r="D5004" s="3" t="s">
        <v>19517</v>
      </c>
      <c r="E5004" s="3" t="s">
        <v>6739</v>
      </c>
      <c r="F5004" s="3" t="s">
        <v>19519</v>
      </c>
      <c r="G5004" s="3" t="s">
        <v>19520</v>
      </c>
      <c r="I5004" t="str">
        <f t="shared" si="78"/>
        <v>,(1358,' Claudio Viñambres Guevara ',' cvinambres@conequip.cl',' 71 223 0379    ', Gerente General')</v>
      </c>
    </row>
    <row r="5005" spans="1:9">
      <c r="A5005" s="3" t="s">
        <v>19521</v>
      </c>
      <c r="B5005" s="3" t="s">
        <v>19516</v>
      </c>
      <c r="C5005" s="3">
        <f>VLOOKUP(B5005,CONSOLIDADO!A$2:E$11786,5,FALSE)</f>
        <v>1358</v>
      </c>
      <c r="D5005" s="3" t="s">
        <v>19517</v>
      </c>
      <c r="E5005" s="3" t="s">
        <v>6757</v>
      </c>
      <c r="F5005" s="3" t="s">
        <v>19522</v>
      </c>
      <c r="G5005" s="3" t="s">
        <v>19523</v>
      </c>
      <c r="I5005" t="str">
        <f t="shared" si="78"/>
        <v>,(1358,' Loreto Viñambres Guevara ',' lvinambres@conequip.cl',' 71 222 0379    ', Gerente de Administración y Finanzas')</v>
      </c>
    </row>
    <row r="5006" spans="1:9">
      <c r="A5006" s="3" t="s">
        <v>19524</v>
      </c>
      <c r="B5006" s="3" t="s">
        <v>19516</v>
      </c>
      <c r="C5006" s="3">
        <f>VLOOKUP(B5006,CONSOLIDADO!A$2:E$11786,5,FALSE)</f>
        <v>1358</v>
      </c>
      <c r="D5006" s="3" t="s">
        <v>19517</v>
      </c>
      <c r="E5006" s="3" t="s">
        <v>19525</v>
      </c>
      <c r="F5006" s="3" t="s">
        <v>19526</v>
      </c>
      <c r="G5006" s="3" t="s">
        <v>19523</v>
      </c>
      <c r="I5006" t="str">
        <f t="shared" si="78"/>
        <v>,(1358,' Rafael Valenzuela R. ',' rvalenzuela@conequip.cl',' 71 222 0379    ', Gerente de Operaciones y Proyectos')</v>
      </c>
    </row>
    <row r="5007" spans="1:9">
      <c r="A5007" s="3" t="s">
        <v>19529</v>
      </c>
      <c r="B5007" s="3" t="s">
        <v>19527</v>
      </c>
      <c r="C5007" s="3">
        <f>VLOOKUP(B5007,CONSOLIDADO!A$2:E$11786,5,FALSE)</f>
        <v>1359</v>
      </c>
      <c r="D5007" s="3" t="s">
        <v>19528</v>
      </c>
      <c r="E5007" s="3"/>
      <c r="F5007" s="3"/>
      <c r="G5007" s="3" t="s">
        <v>19530</v>
      </c>
      <c r="I5007" t="str">
        <f t="shared" si="78"/>
        <v>,(1359,' José Francisco López Morales','',' 2 2556 2178',')</v>
      </c>
    </row>
    <row r="5008" spans="1:9">
      <c r="A5008" s="3" t="s">
        <v>19531</v>
      </c>
      <c r="B5008" s="3" t="s">
        <v>19527</v>
      </c>
      <c r="C5008" s="3">
        <f>VLOOKUP(B5008,CONSOLIDADO!A$2:E$11786,5,FALSE)</f>
        <v>1359</v>
      </c>
      <c r="D5008" s="3" t="s">
        <v>19528</v>
      </c>
      <c r="E5008" s="3" t="s">
        <v>6886</v>
      </c>
      <c r="F5008" s="3" t="s">
        <v>19532</v>
      </c>
      <c r="G5008" s="3" t="s">
        <v>19533</v>
      </c>
      <c r="I5008" t="str">
        <f t="shared" si="78"/>
        <v>,(1359,' Patricio López Morales ',' plopez@confeccionesbeas.cl',' 2 2551 4642    ', Gerente de Recursos Humanos')</v>
      </c>
    </row>
    <row r="5009" spans="1:9">
      <c r="A5009" s="3" t="s">
        <v>19536</v>
      </c>
      <c r="B5009" s="3" t="s">
        <v>19534</v>
      </c>
      <c r="C5009" s="3">
        <f>VLOOKUP(B5009,CONSOLIDADO!A$2:E$11786,5,FALSE)</f>
        <v>1360</v>
      </c>
      <c r="D5009" s="3" t="s">
        <v>19535</v>
      </c>
      <c r="E5009" s="3" t="s">
        <v>10205</v>
      </c>
      <c r="F5009" s="3" t="s">
        <v>19537</v>
      </c>
      <c r="G5009" s="3" t="s">
        <v>19538</v>
      </c>
      <c r="I5009" t="str">
        <f t="shared" si="78"/>
        <v>,(1360,' Rosa Yolanda Saba Ananías ',' rosa.saba@butka.com',' 2 2541 9995    ', Representante Legal')</v>
      </c>
    </row>
    <row r="5010" spans="1:9">
      <c r="A5010" s="3" t="s">
        <v>19539</v>
      </c>
      <c r="B5010" s="3" t="s">
        <v>19534</v>
      </c>
      <c r="C5010" s="3">
        <f>VLOOKUP(B5010,CONSOLIDADO!A$2:E$11786,5,FALSE)</f>
        <v>1360</v>
      </c>
      <c r="D5010" s="3" t="s">
        <v>19535</v>
      </c>
      <c r="E5010" s="3" t="s">
        <v>6739</v>
      </c>
      <c r="F5010" s="3" t="s">
        <v>19540</v>
      </c>
      <c r="G5010" s="3" t="s">
        <v>19538</v>
      </c>
      <c r="I5010" t="str">
        <f t="shared" si="78"/>
        <v>,(1360,' Amador Auad Herezi ',' amador.auad@butka.com',' 2 2541 9995    ', Gerente General')</v>
      </c>
    </row>
    <row r="5011" spans="1:9">
      <c r="A5011" s="3" t="s">
        <v>19542</v>
      </c>
      <c r="B5011" s="3" t="s">
        <v>19541</v>
      </c>
      <c r="C5011" s="3">
        <f>VLOOKUP(B5011,CONSOLIDADO!A$2:E$11786,5,FALSE)</f>
        <v>1361</v>
      </c>
      <c r="D5011" s="3" t="s">
        <v>6122</v>
      </c>
      <c r="E5011" s="3" t="s">
        <v>6739</v>
      </c>
      <c r="F5011" s="3" t="s">
        <v>19543</v>
      </c>
      <c r="G5011" s="3" t="s">
        <v>19544</v>
      </c>
      <c r="I5011" t="str">
        <f t="shared" si="78"/>
        <v>,(1361,' Marcelo Cubillos Veiga ',' marcelo@cubillos.cl',' 2 2555 3489    ', Gerente General')</v>
      </c>
    </row>
    <row r="5012" spans="1:9">
      <c r="A5012" s="3" t="s">
        <v>19546</v>
      </c>
      <c r="B5012" s="3" t="s">
        <v>19545</v>
      </c>
      <c r="C5012" s="3">
        <f>VLOOKUP(B5012,CONSOLIDADO!A$2:E$11786,5,FALSE)</f>
        <v>1362</v>
      </c>
      <c r="D5012" s="3" t="s">
        <v>6179</v>
      </c>
      <c r="E5012" s="3" t="s">
        <v>6739</v>
      </c>
      <c r="F5012" s="3" t="s">
        <v>19547</v>
      </c>
      <c r="G5012" s="3" t="s">
        <v>19548</v>
      </c>
      <c r="I5012" t="str">
        <f t="shared" si="78"/>
        <v>,(1362,' José Guillermo Morales Montalva ',' gmorales@spindeportes.cl',' 2 2424 7413    ', Gerente General')</v>
      </c>
    </row>
    <row r="5013" spans="1:9">
      <c r="A5013" s="3" t="s">
        <v>19549</v>
      </c>
      <c r="B5013" s="3" t="s">
        <v>19545</v>
      </c>
      <c r="C5013" s="3">
        <f>VLOOKUP(B5013,CONSOLIDADO!A$2:E$11786,5,FALSE)</f>
        <v>1362</v>
      </c>
      <c r="D5013" s="3" t="s">
        <v>6179</v>
      </c>
      <c r="E5013" s="3"/>
      <c r="F5013" s="3"/>
      <c r="G5013" s="3" t="s">
        <v>19550</v>
      </c>
      <c r="I5013" t="str">
        <f t="shared" si="78"/>
        <v>,(1362,' Ana María Montero Hueravilu','',' 2 2424 7410',')</v>
      </c>
    </row>
    <row r="5014" spans="1:9">
      <c r="A5014" s="3" t="s">
        <v>19553</v>
      </c>
      <c r="B5014" s="3" t="s">
        <v>19551</v>
      </c>
      <c r="C5014" s="3">
        <f>VLOOKUP(B5014,CONSOLIDADO!A$2:E$11786,5,FALSE)</f>
        <v>1363</v>
      </c>
      <c r="D5014" s="3" t="s">
        <v>19552</v>
      </c>
      <c r="E5014" s="3" t="s">
        <v>19554</v>
      </c>
      <c r="F5014" s="3" t="s">
        <v>19555</v>
      </c>
      <c r="G5014" s="3" t="s">
        <v>19556</v>
      </c>
      <c r="I5014" t="str">
        <f t="shared" si="78"/>
        <v>,(1363,' Jaime Alejandro Zedán Tride ',' jaimezedan@hotmail.com',' 2 2222 6316    ', Gerente General - Dueño')</v>
      </c>
    </row>
    <row r="5015" spans="1:9">
      <c r="A5015" s="3" t="s">
        <v>19558</v>
      </c>
      <c r="B5015" s="3" t="s">
        <v>19557</v>
      </c>
      <c r="C5015" s="3">
        <f>VLOOKUP(B5015,CONSOLIDADO!A$2:E$11786,5,FALSE)</f>
        <v>1364</v>
      </c>
      <c r="D5015" s="3" t="s">
        <v>6179</v>
      </c>
      <c r="E5015" s="3" t="s">
        <v>6739</v>
      </c>
      <c r="F5015" s="3" t="s">
        <v>19559</v>
      </c>
      <c r="G5015" s="3" t="s">
        <v>19560</v>
      </c>
      <c r="I5015" t="str">
        <f t="shared" si="78"/>
        <v>,(1364,' Robinson Luis Gallardo Pizarro ',' gallardoberrios@gmail.com',' 2 2681 2390    ', Gerente General')</v>
      </c>
    </row>
    <row r="5016" spans="1:9">
      <c r="A5016" s="3" t="s">
        <v>19562</v>
      </c>
      <c r="B5016" s="3" t="s">
        <v>19561</v>
      </c>
      <c r="C5016" s="3">
        <f>VLOOKUP(B5016,CONSOLIDADO!A$2:E$11786,5,FALSE)</f>
        <v>1365</v>
      </c>
      <c r="D5016" s="3" t="s">
        <v>6122</v>
      </c>
      <c r="E5016" s="3" t="s">
        <v>6739</v>
      </c>
      <c r="F5016" s="3" t="s">
        <v>19563</v>
      </c>
      <c r="G5016" s="3" t="s">
        <v>19564</v>
      </c>
      <c r="I5016" t="str">
        <f t="shared" si="78"/>
        <v>,(1365,' Inés del Carmen Hidalgo Avila ',' herrs57@gmail.com',' 2 2525 4260    ', Gerente General')</v>
      </c>
    </row>
    <row r="5017" spans="1:9">
      <c r="A5017" s="3" t="s">
        <v>19566</v>
      </c>
      <c r="B5017" s="3" t="s">
        <v>19565</v>
      </c>
      <c r="C5017" s="3">
        <f>VLOOKUP(B5017,CONSOLIDADO!A$2:E$11786,5,FALSE)</f>
        <v>1366</v>
      </c>
      <c r="D5017" s="3" t="s">
        <v>18357</v>
      </c>
      <c r="E5017" s="3"/>
      <c r="F5017" s="3"/>
      <c r="G5017" s="3" t="s">
        <v>19567</v>
      </c>
      <c r="I5017" t="str">
        <f t="shared" si="78"/>
        <v>,(1366,' Nacim Alamo Alamo','',' 2 2777 0551',')</v>
      </c>
    </row>
    <row r="5018" spans="1:9">
      <c r="A5018" s="3" t="s">
        <v>19568</v>
      </c>
      <c r="B5018" s="3" t="s">
        <v>19565</v>
      </c>
      <c r="C5018" s="3">
        <f>VLOOKUP(B5018,CONSOLIDADO!A$2:E$11786,5,FALSE)</f>
        <v>1366</v>
      </c>
      <c r="D5018" s="3" t="s">
        <v>18357</v>
      </c>
      <c r="E5018" s="3" t="s">
        <v>6757</v>
      </c>
      <c r="F5018" s="3" t="s">
        <v>19569</v>
      </c>
      <c r="G5018" s="3" t="s">
        <v>19570</v>
      </c>
      <c r="I5018" t="str">
        <f t="shared" si="78"/>
        <v>,(1366,' Chafik Alamo Alamo ',' laoriental@laoriental.cl',' 2 2777 0551    ', Gerente de Administración y Finanzas')</v>
      </c>
    </row>
    <row r="5019" spans="1:9">
      <c r="A5019" s="3" t="s">
        <v>19571</v>
      </c>
      <c r="B5019" s="3" t="s">
        <v>19565</v>
      </c>
      <c r="C5019" s="3">
        <f>VLOOKUP(B5019,CONSOLIDADO!A$2:E$11786,5,FALSE)</f>
        <v>1366</v>
      </c>
      <c r="D5019" s="3" t="s">
        <v>18357</v>
      </c>
      <c r="E5019" s="3"/>
      <c r="F5019" s="3"/>
      <c r="G5019" s="3" t="s">
        <v>19567</v>
      </c>
      <c r="I5019" t="str">
        <f t="shared" si="78"/>
        <v>,(1366,' Karim Alamo Gazaue','',' 2 2777 0551',')</v>
      </c>
    </row>
    <row r="5020" spans="1:9">
      <c r="A5020" s="3" t="s">
        <v>19573</v>
      </c>
      <c r="B5020" s="3" t="s">
        <v>19572</v>
      </c>
      <c r="C5020" s="3">
        <f>VLOOKUP(B5020,CONSOLIDADO!A$2:E$11786,5,FALSE)</f>
        <v>1367</v>
      </c>
      <c r="D5020" s="3" t="s">
        <v>6122</v>
      </c>
      <c r="E5020" s="3" t="s">
        <v>7567</v>
      </c>
      <c r="F5020" s="3" t="s">
        <v>19574</v>
      </c>
      <c r="G5020" s="3" t="s">
        <v>19575</v>
      </c>
      <c r="I5020" t="str">
        <f t="shared" si="78"/>
        <v>,(1367,' Héctor Leclerc Celis ',' info@leclerc.cl',' 2 2735 4580    ', Gerente General y Representante Legal')</v>
      </c>
    </row>
    <row r="5021" spans="1:9">
      <c r="A5021" s="3" t="s">
        <v>19576</v>
      </c>
      <c r="B5021" s="3" t="s">
        <v>19572</v>
      </c>
      <c r="C5021" s="3">
        <f>VLOOKUP(B5021,CONSOLIDADO!A$2:E$11786,5,FALSE)</f>
        <v>1367</v>
      </c>
      <c r="D5021" s="3" t="s">
        <v>6122</v>
      </c>
      <c r="E5021" s="3"/>
      <c r="F5021" s="3"/>
      <c r="G5021" s="3" t="s">
        <v>19577</v>
      </c>
      <c r="I5021" t="str">
        <f t="shared" si="78"/>
        <v>,(1367,' Hernán Poblete Márquez','',' 2 2735 4580',')</v>
      </c>
    </row>
    <row r="5022" spans="1:9">
      <c r="A5022" s="3" t="s">
        <v>19580</v>
      </c>
      <c r="B5022" s="3" t="s">
        <v>19578</v>
      </c>
      <c r="C5022" s="3">
        <f>VLOOKUP(B5022,CONSOLIDADO!A$2:E$11786,5,FALSE)</f>
        <v>1368</v>
      </c>
      <c r="D5022" s="3" t="s">
        <v>19579</v>
      </c>
      <c r="E5022" s="3" t="s">
        <v>6739</v>
      </c>
      <c r="F5022" s="3" t="s">
        <v>19581</v>
      </c>
      <c r="G5022" s="3" t="s">
        <v>19582</v>
      </c>
      <c r="I5022" t="str">
        <f t="shared" si="78"/>
        <v>,(1368,' Miriam Nazar Samur ',' gerencia@gidi.cl',' 41 210 6680    ', Gerente General')</v>
      </c>
    </row>
    <row r="5023" spans="1:9">
      <c r="A5023" s="3" t="s">
        <v>19583</v>
      </c>
      <c r="B5023" s="3" t="s">
        <v>19578</v>
      </c>
      <c r="C5023" s="3">
        <f>VLOOKUP(B5023,CONSOLIDADO!A$2:E$11786,5,FALSE)</f>
        <v>1368</v>
      </c>
      <c r="D5023" s="3" t="s">
        <v>19579</v>
      </c>
      <c r="E5023" s="3"/>
      <c r="F5023" s="3"/>
      <c r="G5023" s="3" t="s">
        <v>19584</v>
      </c>
      <c r="I5023" t="str">
        <f t="shared" si="78"/>
        <v>,(1368,' Francisco Gidi Nazar','',' 41 210 6680',')</v>
      </c>
    </row>
    <row r="5024" spans="1:9">
      <c r="A5024" s="3" t="s">
        <v>19586</v>
      </c>
      <c r="B5024" s="3" t="s">
        <v>19585</v>
      </c>
      <c r="C5024" s="3">
        <f>VLOOKUP(B5024,CONSOLIDADO!A$2:E$11786,5,FALSE)</f>
        <v>1369</v>
      </c>
      <c r="D5024" s="3" t="s">
        <v>6170</v>
      </c>
      <c r="E5024" s="3"/>
      <c r="F5024" s="3"/>
      <c r="G5024" s="3" t="s">
        <v>19587</v>
      </c>
      <c r="I5024" t="str">
        <f t="shared" si="78"/>
        <v>,(1369,' Jorge Nazal Musa','',' 2 2520 6400',')</v>
      </c>
    </row>
    <row r="5025" spans="1:9">
      <c r="A5025" s="3" t="s">
        <v>19588</v>
      </c>
      <c r="B5025" s="3" t="s">
        <v>19585</v>
      </c>
      <c r="C5025" s="3">
        <f>VLOOKUP(B5025,CONSOLIDADO!A$2:E$11786,5,FALSE)</f>
        <v>1369</v>
      </c>
      <c r="D5025" s="3" t="s">
        <v>6170</v>
      </c>
      <c r="E5025" s="3" t="s">
        <v>7032</v>
      </c>
      <c r="F5025" s="3" t="s">
        <v>19589</v>
      </c>
      <c r="G5025" s="3" t="s">
        <v>19590</v>
      </c>
      <c r="I5025" t="str">
        <f t="shared" si="78"/>
        <v>,(1369,' Marión Swinburn ',' contacto@intime.cl',' 2 2520 6400    ', Gerente Administración y Finanzas')</v>
      </c>
    </row>
    <row r="5026" spans="1:9">
      <c r="A5026" s="3" t="s">
        <v>19592</v>
      </c>
      <c r="B5026" s="3" t="s">
        <v>19591</v>
      </c>
      <c r="C5026" s="3">
        <f>VLOOKUP(B5026,CONSOLIDADO!A$2:E$11786,5,FALSE)</f>
        <v>1370</v>
      </c>
      <c r="D5026" s="3" t="s">
        <v>6184</v>
      </c>
      <c r="E5026" s="3" t="s">
        <v>6739</v>
      </c>
      <c r="F5026" s="3" t="s">
        <v>19593</v>
      </c>
      <c r="G5026" s="3" t="s">
        <v>19594</v>
      </c>
      <c r="I5026" t="str">
        <f t="shared" si="78"/>
        <v>,(1370,' Ana Luisa Saba Ananías ',' analuisa@saba.cl',' 41 262 0690    ', Gerente General')</v>
      </c>
    </row>
    <row r="5027" spans="1:9">
      <c r="A5027" s="3" t="s">
        <v>19595</v>
      </c>
      <c r="B5027" s="3" t="s">
        <v>19591</v>
      </c>
      <c r="C5027" s="3">
        <f>VLOOKUP(B5027,CONSOLIDADO!A$2:E$11786,5,FALSE)</f>
        <v>1370</v>
      </c>
      <c r="D5027" s="3" t="s">
        <v>6184</v>
      </c>
      <c r="E5027" s="3"/>
      <c r="F5027" s="3"/>
      <c r="G5027" s="3" t="s">
        <v>19596</v>
      </c>
      <c r="I5027" t="str">
        <f t="shared" si="78"/>
        <v>,(1370,' Alejandra Zavala González','',' 41 262 0690',')</v>
      </c>
    </row>
    <row r="5028" spans="1:9">
      <c r="A5028" s="3" t="s">
        <v>19598</v>
      </c>
      <c r="B5028" s="3" t="s">
        <v>19597</v>
      </c>
      <c r="C5028" s="3">
        <f>VLOOKUP(B5028,CONSOLIDADO!A$2:E$11786,5,FALSE)</f>
        <v>1371</v>
      </c>
      <c r="D5028" s="3" t="s">
        <v>17672</v>
      </c>
      <c r="E5028" s="3"/>
      <c r="F5028" s="3"/>
      <c r="G5028" s="3" t="s">
        <v>19599</v>
      </c>
      <c r="I5028" t="str">
        <f t="shared" si="78"/>
        <v>,(1371,' Gonzalo Alfredo Iturriaga Aguera','',' 2 2673 2218',')</v>
      </c>
    </row>
    <row r="5029" spans="1:9">
      <c r="A5029" s="3" t="s">
        <v>19600</v>
      </c>
      <c r="B5029" s="3" t="s">
        <v>19597</v>
      </c>
      <c r="C5029" s="3">
        <f>VLOOKUP(B5029,CONSOLIDADO!A$2:E$11786,5,FALSE)</f>
        <v>1371</v>
      </c>
      <c r="D5029" s="3" t="s">
        <v>17672</v>
      </c>
      <c r="E5029" s="3" t="s">
        <v>9631</v>
      </c>
      <c r="F5029" s="3" t="s">
        <v>19601</v>
      </c>
      <c r="G5029" s="3" t="s">
        <v>19602</v>
      </c>
      <c r="I5029" t="str">
        <f t="shared" si="78"/>
        <v>,(1371,' Francisco A. Iturriaga Aguera ',' fiturriaga@sartre.cl',' 2 2673 2218    ', Gerente')</v>
      </c>
    </row>
    <row r="5030" spans="1:9">
      <c r="A5030" s="3" t="s">
        <v>19604</v>
      </c>
      <c r="B5030" s="3" t="s">
        <v>19603</v>
      </c>
      <c r="C5030" s="3">
        <f>VLOOKUP(B5030,CONSOLIDADO!A$2:E$11786,5,FALSE)</f>
        <v>1372</v>
      </c>
      <c r="D5030" s="3" t="s">
        <v>6122</v>
      </c>
      <c r="E5030" s="3" t="s">
        <v>6739</v>
      </c>
      <c r="F5030" s="3" t="s">
        <v>19605</v>
      </c>
      <c r="G5030" s="3" t="s">
        <v>19606</v>
      </c>
      <c r="I5030" t="str">
        <f t="shared" si="78"/>
        <v>,(1372,' Alfonso Esteva González ',' aestevag@scappini.cl',' 2 2222 6174    ', Gerente General')</v>
      </c>
    </row>
    <row r="5031" spans="1:9">
      <c r="A5031" s="3" t="s">
        <v>19607</v>
      </c>
      <c r="B5031" s="3" t="s">
        <v>19603</v>
      </c>
      <c r="C5031" s="3">
        <f>VLOOKUP(B5031,CONSOLIDADO!A$2:E$11786,5,FALSE)</f>
        <v>1372</v>
      </c>
      <c r="D5031" s="3" t="s">
        <v>6122</v>
      </c>
      <c r="E5031" s="3" t="s">
        <v>19608</v>
      </c>
      <c r="F5031" s="3" t="s">
        <v>19609</v>
      </c>
      <c r="G5031" s="3" t="s">
        <v>19606</v>
      </c>
      <c r="I5031" t="str">
        <f t="shared" si="78"/>
        <v>,(1372,' Pedro Esteva González ',' pesteva@scappini.cl',' 2 2222 6174    ', Gerente de Producción y Recursos Humanos')</v>
      </c>
    </row>
    <row r="5032" spans="1:9">
      <c r="A5032" s="3" t="s">
        <v>19610</v>
      </c>
      <c r="B5032" s="3" t="s">
        <v>19603</v>
      </c>
      <c r="C5032" s="3">
        <f>VLOOKUP(B5032,CONSOLIDADO!A$2:E$11786,5,FALSE)</f>
        <v>1372</v>
      </c>
      <c r="D5032" s="3" t="s">
        <v>6122</v>
      </c>
      <c r="E5032" s="3" t="s">
        <v>6905</v>
      </c>
      <c r="F5032" s="3" t="s">
        <v>19611</v>
      </c>
      <c r="G5032" s="3" t="s">
        <v>19612</v>
      </c>
      <c r="I5032" t="str">
        <f t="shared" si="78"/>
        <v>,(1372,' Alfonso Esteva Escalona ',' aesteva@scappini.cl',' 2 2222 2336    ', Gerente Comercial')</v>
      </c>
    </row>
    <row r="5033" spans="1:9">
      <c r="A5033" s="3" t="s">
        <v>19614</v>
      </c>
      <c r="B5033" s="3" t="s">
        <v>19613</v>
      </c>
      <c r="C5033" s="3">
        <f>VLOOKUP(B5033,CONSOLIDADO!A$2:E$11786,5,FALSE)</f>
        <v>1373</v>
      </c>
      <c r="D5033" s="3" t="s">
        <v>6184</v>
      </c>
      <c r="E5033" s="3" t="s">
        <v>17725</v>
      </c>
      <c r="F5033" s="3"/>
      <c r="G5033" s="3" t="s">
        <v>19615</v>
      </c>
      <c r="I5033" t="str">
        <f t="shared" si="78"/>
        <v>,(1373,' María Soledad Llanos Collado ','',' 34 251 6107    ', Dueña')</v>
      </c>
    </row>
    <row r="5034" spans="1:9">
      <c r="A5034" s="3" t="s">
        <v>19616</v>
      </c>
      <c r="B5034" s="3" t="s">
        <v>19613</v>
      </c>
      <c r="C5034" s="3">
        <f>VLOOKUP(B5034,CONSOLIDADO!A$2:E$11786,5,FALSE)</f>
        <v>1373</v>
      </c>
      <c r="D5034" s="3" t="s">
        <v>6184</v>
      </c>
      <c r="E5034" s="3" t="s">
        <v>19617</v>
      </c>
      <c r="F5034" s="3"/>
      <c r="G5034" s="3" t="s">
        <v>19615</v>
      </c>
      <c r="I5034" t="str">
        <f t="shared" si="78"/>
        <v>,(1373,' María Esther Marillanca Arredondo ','',' 34 251 6107    ', Encargada de Local')</v>
      </c>
    </row>
    <row r="5035" spans="1:9">
      <c r="A5035" s="3" t="s">
        <v>19619</v>
      </c>
      <c r="B5035" s="3" t="s">
        <v>19618</v>
      </c>
      <c r="C5035" s="3">
        <f>VLOOKUP(B5035,CONSOLIDADO!A$2:E$11786,5,FALSE)</f>
        <v>1374</v>
      </c>
      <c r="D5035" s="3" t="s">
        <v>6122</v>
      </c>
      <c r="E5035" s="3" t="s">
        <v>19620</v>
      </c>
      <c r="F5035" s="3"/>
      <c r="G5035" s="3" t="s">
        <v>19621</v>
      </c>
      <c r="I5035" t="str">
        <f t="shared" si="78"/>
        <v>,(1374,' Hugo Vargas Morales ','',' 2 2672 4157    ', Socio Gerente y Representante')</v>
      </c>
    </row>
    <row r="5036" spans="1:9">
      <c r="A5036" s="3" t="s">
        <v>19622</v>
      </c>
      <c r="B5036" s="3" t="s">
        <v>19618</v>
      </c>
      <c r="C5036" s="3">
        <f>VLOOKUP(B5036,CONSOLIDADO!A$2:E$11786,5,FALSE)</f>
        <v>1374</v>
      </c>
      <c r="D5036" s="3" t="s">
        <v>6122</v>
      </c>
      <c r="E5036" s="3" t="s">
        <v>19623</v>
      </c>
      <c r="F5036" s="3" t="s">
        <v>19624</v>
      </c>
      <c r="G5036" s="3" t="s">
        <v>19625</v>
      </c>
      <c r="I5036" t="str">
        <f t="shared" si="78"/>
        <v>,(1374,' Sonia Melej Aracena ',' soniamelej@soniamelej.cl',' 2 2695 6605    ', Socia Gerente')</v>
      </c>
    </row>
    <row r="5037" spans="1:9">
      <c r="A5037" s="3" t="s">
        <v>19626</v>
      </c>
      <c r="B5037" s="3" t="s">
        <v>19618</v>
      </c>
      <c r="C5037" s="3">
        <f>VLOOKUP(B5037,CONSOLIDADO!A$2:E$11786,5,FALSE)</f>
        <v>1374</v>
      </c>
      <c r="D5037" s="3" t="s">
        <v>6122</v>
      </c>
      <c r="E5037" s="3" t="s">
        <v>8364</v>
      </c>
      <c r="F5037" s="3" t="s">
        <v>19627</v>
      </c>
      <c r="G5037" s="3" t="s">
        <v>19625</v>
      </c>
      <c r="I5037" t="str">
        <f t="shared" si="78"/>
        <v>,(1374,' Claudia Vargas Melej ',' cvargasm@soniamelej.cl',' 2 2695 6605    ', Gerente de Producción')</v>
      </c>
    </row>
    <row r="5038" spans="1:9">
      <c r="A5038" s="3" t="s">
        <v>19628</v>
      </c>
      <c r="B5038" s="3" t="s">
        <v>19618</v>
      </c>
      <c r="C5038" s="3">
        <f>VLOOKUP(B5038,CONSOLIDADO!A$2:E$11786,5,FALSE)</f>
        <v>1374</v>
      </c>
      <c r="D5038" s="3" t="s">
        <v>6122</v>
      </c>
      <c r="E5038" s="3" t="s">
        <v>6757</v>
      </c>
      <c r="F5038" s="3" t="s">
        <v>19624</v>
      </c>
      <c r="G5038" s="3" t="s">
        <v>19621</v>
      </c>
      <c r="I5038" t="str">
        <f t="shared" si="78"/>
        <v>,(1374,' Paulina Vargas Melej ',' soniamelej@soniamelej.cl',' 2 2672 4157    ', Gerente de Administración y Finanzas')</v>
      </c>
    </row>
    <row r="5039" spans="1:9">
      <c r="A5039" s="3" t="s">
        <v>19629</v>
      </c>
      <c r="B5039" s="3" t="s">
        <v>19618</v>
      </c>
      <c r="C5039" s="3">
        <f>VLOOKUP(B5039,CONSOLIDADO!A$2:E$11786,5,FALSE)</f>
        <v>1374</v>
      </c>
      <c r="D5039" s="3" t="s">
        <v>6122</v>
      </c>
      <c r="E5039" s="3" t="s">
        <v>17174</v>
      </c>
      <c r="F5039" s="3" t="s">
        <v>19630</v>
      </c>
      <c r="G5039" s="3" t="s">
        <v>19621</v>
      </c>
      <c r="I5039" t="str">
        <f t="shared" si="78"/>
        <v>,(1374,' Angélica Galleguillos ',' mpvargas@soniamelej.cl',' 2 2672 4157    ', Encargada de Comercio Exterior')</v>
      </c>
    </row>
    <row r="5040" spans="1:9">
      <c r="A5040" s="3" t="s">
        <v>19632</v>
      </c>
      <c r="B5040" s="3" t="s">
        <v>19631</v>
      </c>
      <c r="C5040" s="3">
        <f>VLOOKUP(B5040,CONSOLIDADO!A$2:E$11786,5,FALSE)</f>
        <v>1375</v>
      </c>
      <c r="D5040" s="3" t="s">
        <v>6170</v>
      </c>
      <c r="E5040" s="3"/>
      <c r="F5040" s="3"/>
      <c r="G5040" s="3" t="s">
        <v>19633</v>
      </c>
      <c r="I5040" t="str">
        <f t="shared" si="78"/>
        <v>,(1375,' Cristian Awad Bahna','',' 2 2621 4600',')</v>
      </c>
    </row>
    <row r="5041" spans="1:9">
      <c r="A5041" s="3" t="s">
        <v>19634</v>
      </c>
      <c r="B5041" s="3" t="s">
        <v>19631</v>
      </c>
      <c r="C5041" s="3">
        <f>VLOOKUP(B5041,CONSOLIDADO!A$2:E$11786,5,FALSE)</f>
        <v>1375</v>
      </c>
      <c r="D5041" s="3" t="s">
        <v>6170</v>
      </c>
      <c r="E5041" s="3"/>
      <c r="F5041" s="3"/>
      <c r="G5041" s="3" t="s">
        <v>19633</v>
      </c>
      <c r="I5041" t="str">
        <f t="shared" si="78"/>
        <v>,(1375,' Samira Bahna Banut','',' 2 2621 4600',')</v>
      </c>
    </row>
    <row r="5042" spans="1:9">
      <c r="A5042" s="3" t="s">
        <v>19637</v>
      </c>
      <c r="B5042" s="3" t="s">
        <v>19635</v>
      </c>
      <c r="C5042" s="3">
        <f>VLOOKUP(B5042,CONSOLIDADO!A$2:E$11786,5,FALSE)</f>
        <v>1376</v>
      </c>
      <c r="D5042" s="3" t="s">
        <v>19636</v>
      </c>
      <c r="E5042" s="3" t="s">
        <v>6739</v>
      </c>
      <c r="F5042" s="3" t="s">
        <v>19638</v>
      </c>
      <c r="G5042" s="3" t="s">
        <v>19639</v>
      </c>
      <c r="I5042" t="str">
        <f t="shared" si="78"/>
        <v>,(1376,' Eduardo Majluf Jacob ',' eulillo@msn.com',' 2 2737 7900    ', Gerente General')</v>
      </c>
    </row>
    <row r="5043" spans="1:9">
      <c r="A5043" s="3" t="s">
        <v>19640</v>
      </c>
      <c r="B5043" s="3" t="s">
        <v>19635</v>
      </c>
      <c r="C5043" s="3">
        <f>VLOOKUP(B5043,CONSOLIDADO!A$2:E$11786,5,FALSE)</f>
        <v>1376</v>
      </c>
      <c r="D5043" s="3" t="s">
        <v>19636</v>
      </c>
      <c r="E5043" s="3" t="s">
        <v>19641</v>
      </c>
      <c r="F5043" s="3" t="s">
        <v>19638</v>
      </c>
      <c r="G5043" s="3" t="s">
        <v>19639</v>
      </c>
      <c r="I5043" t="str">
        <f t="shared" si="78"/>
        <v>,(1376,' Mireya Thumala Zaror ',' eulillo@msn.com',' 2 2737 7900    ', Gerente de Producción y Personal')</v>
      </c>
    </row>
    <row r="5044" spans="1:9">
      <c r="A5044" s="3" t="s">
        <v>19643</v>
      </c>
      <c r="B5044" s="3" t="s">
        <v>19642</v>
      </c>
      <c r="C5044" s="3">
        <f>VLOOKUP(B5044,CONSOLIDADO!A$2:E$11786,5,FALSE)</f>
        <v>1377</v>
      </c>
      <c r="D5044" s="3" t="s">
        <v>1188</v>
      </c>
      <c r="E5044" s="3"/>
      <c r="F5044" s="3"/>
      <c r="G5044" s="3" t="s">
        <v>19644</v>
      </c>
      <c r="I5044" t="str">
        <f t="shared" si="78"/>
        <v>,(1377,' Juan Ignacio Sutil Servoin','',' 2 2231 9764',')</v>
      </c>
    </row>
    <row r="5045" spans="1:9">
      <c r="A5045" s="3" t="s">
        <v>19645</v>
      </c>
      <c r="B5045" s="3" t="s">
        <v>19642</v>
      </c>
      <c r="C5045" s="3">
        <f>VLOOKUP(B5045,CONSOLIDADO!A$2:E$11786,5,FALSE)</f>
        <v>1377</v>
      </c>
      <c r="D5045" s="3" t="s">
        <v>1188</v>
      </c>
      <c r="E5045" s="3" t="s">
        <v>6739</v>
      </c>
      <c r="F5045" s="3" t="s">
        <v>19646</v>
      </c>
      <c r="G5045" s="3" t="s">
        <v>19647</v>
      </c>
      <c r="I5045" t="str">
        <f t="shared" si="78"/>
        <v>,(1377,' Fernando Alvear Artaza ',' plabarca@cpc.cl',' 2 2231 9764    ', Gerente General')</v>
      </c>
    </row>
    <row r="5046" spans="1:9">
      <c r="A5046" s="3" t="s">
        <v>19648</v>
      </c>
      <c r="B5046" s="3" t="s">
        <v>19642</v>
      </c>
      <c r="C5046" s="3">
        <f>VLOOKUP(B5046,CONSOLIDADO!A$2:E$11786,5,FALSE)</f>
        <v>1377</v>
      </c>
      <c r="D5046" s="3" t="s">
        <v>1188</v>
      </c>
      <c r="E5046" s="3" t="s">
        <v>7621</v>
      </c>
      <c r="F5046" s="3" t="s">
        <v>19649</v>
      </c>
      <c r="G5046" s="3" t="s">
        <v>19647</v>
      </c>
      <c r="I5046" t="str">
        <f t="shared" si="78"/>
        <v>,(1377,' Pablo Bobic Concha ',' pbobic@cpc.cl',' 2 2231 9764    ', Gerente Legal')</v>
      </c>
    </row>
    <row r="5047" spans="1:9">
      <c r="A5047" s="3" t="s">
        <v>19650</v>
      </c>
      <c r="B5047" s="3" t="s">
        <v>19642</v>
      </c>
      <c r="C5047" s="3">
        <f>VLOOKUP(B5047,CONSOLIDADO!A$2:E$11786,5,FALSE)</f>
        <v>1377</v>
      </c>
      <c r="D5047" s="3" t="s">
        <v>1188</v>
      </c>
      <c r="E5047" s="3" t="s">
        <v>19651</v>
      </c>
      <c r="F5047" s="3" t="s">
        <v>19652</v>
      </c>
      <c r="G5047" s="3" t="s">
        <v>19647</v>
      </c>
      <c r="I5047" t="str">
        <f t="shared" si="78"/>
        <v>,(1377,' Carolina Agüero Aguirre ',' cagueroa@cpc.cl',' 2 2231 9764    ', Gerente Corporativa de Estrategia y Comunicaciones')</v>
      </c>
    </row>
    <row r="5048" spans="1:9">
      <c r="A5048" s="3" t="s">
        <v>19653</v>
      </c>
      <c r="B5048" s="3" t="s">
        <v>19642</v>
      </c>
      <c r="C5048" s="3">
        <f>VLOOKUP(B5048,CONSOLIDADO!A$2:E$11786,5,FALSE)</f>
        <v>1377</v>
      </c>
      <c r="D5048" s="3" t="s">
        <v>1188</v>
      </c>
      <c r="E5048" s="3" t="s">
        <v>19654</v>
      </c>
      <c r="F5048" s="3" t="s">
        <v>19655</v>
      </c>
      <c r="G5048" s="3" t="s">
        <v>19647</v>
      </c>
      <c r="I5048" t="str">
        <f t="shared" si="78"/>
        <v>,(1377,' Javier Irarrázaval Lazcano ',' jirarrazaval@cpc.cl',' 2 2231 9764    ', Director de Políticas Públicas')</v>
      </c>
    </row>
    <row r="5049" spans="1:9">
      <c r="A5049" s="3" t="s">
        <v>19656</v>
      </c>
      <c r="B5049" s="3" t="s">
        <v>19642</v>
      </c>
      <c r="C5049" s="3">
        <f>VLOOKUP(B5049,CONSOLIDADO!A$2:E$11786,5,FALSE)</f>
        <v>1377</v>
      </c>
      <c r="D5049" s="3" t="s">
        <v>1188</v>
      </c>
      <c r="E5049" s="3" t="s">
        <v>19657</v>
      </c>
      <c r="F5049" s="3" t="s">
        <v>19658</v>
      </c>
      <c r="G5049" s="3" t="s">
        <v>19647</v>
      </c>
      <c r="I5049" t="str">
        <f t="shared" si="78"/>
        <v>,(1377,' Carolina García Larraín ',' cgarcia@cpc.cl',' 2 2231 9764    ', Directora Agenda Capital Humano')</v>
      </c>
    </row>
    <row r="5050" spans="1:9">
      <c r="A5050" s="3" t="s">
        <v>19660</v>
      </c>
      <c r="B5050" s="3" t="s">
        <v>19659</v>
      </c>
      <c r="C5050" s="3">
        <f>VLOOKUP(B5050,CONSOLIDADO!A$2:E$11786,5,FALSE)</f>
        <v>1378</v>
      </c>
      <c r="D5050" s="3" t="s">
        <v>1188</v>
      </c>
      <c r="E5050" s="3" t="s">
        <v>17236</v>
      </c>
      <c r="F5050" s="3" t="s">
        <v>19661</v>
      </c>
      <c r="G5050" s="3" t="s">
        <v>19662</v>
      </c>
      <c r="I5050" t="str">
        <f t="shared" si="78"/>
        <v>,(1378,' Rafael Cumsille Zapapa ',' comerciodetallista@confedech.cl',' 2 2639 5719    ', Presidente Nacional')</v>
      </c>
    </row>
    <row r="5051" spans="1:9">
      <c r="A5051" s="3" t="s">
        <v>19663</v>
      </c>
      <c r="B5051" s="3" t="s">
        <v>19659</v>
      </c>
      <c r="C5051" s="3">
        <f>VLOOKUP(B5051,CONSOLIDADO!A$2:E$11786,5,FALSE)</f>
        <v>1378</v>
      </c>
      <c r="D5051" s="3" t="s">
        <v>1188</v>
      </c>
      <c r="E5051" s="3" t="s">
        <v>11268</v>
      </c>
      <c r="F5051" s="3" t="s">
        <v>19664</v>
      </c>
      <c r="G5051" s="3" t="s">
        <v>19662</v>
      </c>
      <c r="I5051" t="str">
        <f t="shared" si="78"/>
        <v>,(1378,' Roberto Zúñiga Belauzarán ',' rzuniga@tie.cl',' 2 2639 5719    ', Primer Vicepresidente')</v>
      </c>
    </row>
    <row r="5052" spans="1:9">
      <c r="A5052" s="3" t="s">
        <v>19665</v>
      </c>
      <c r="B5052" s="3" t="s">
        <v>19659</v>
      </c>
      <c r="C5052" s="3">
        <f>VLOOKUP(B5052,CONSOLIDADO!A$2:E$11786,5,FALSE)</f>
        <v>1378</v>
      </c>
      <c r="D5052" s="3" t="s">
        <v>1188</v>
      </c>
      <c r="E5052" s="3" t="s">
        <v>7399</v>
      </c>
      <c r="F5052" s="3" t="s">
        <v>19661</v>
      </c>
      <c r="G5052" s="3" t="s">
        <v>19662</v>
      </c>
      <c r="I5052" t="str">
        <f t="shared" si="78"/>
        <v>,(1378,' Hernán Henríquez Parrao ',' comerciodetallista@confedech.cl',' 2 2639 5719    ', Secretario General')</v>
      </c>
    </row>
    <row r="5053" spans="1:9">
      <c r="A5053" s="3" t="s">
        <v>19666</v>
      </c>
      <c r="B5053" s="3" t="s">
        <v>19659</v>
      </c>
      <c r="C5053" s="3">
        <f>VLOOKUP(B5053,CONSOLIDADO!A$2:E$11786,5,FALSE)</f>
        <v>1378</v>
      </c>
      <c r="D5053" s="3" t="s">
        <v>1188</v>
      </c>
      <c r="E5053" s="3" t="s">
        <v>19667</v>
      </c>
      <c r="F5053" s="3" t="s">
        <v>19661</v>
      </c>
      <c r="G5053" s="3" t="s">
        <v>19662</v>
      </c>
      <c r="I5053" t="str">
        <f t="shared" si="78"/>
        <v>,(1378,' Silveria Catalán Catejo ',' comerciodetallista@confedech.cl',' 2 2639 5719    ', Tesorera General')</v>
      </c>
    </row>
    <row r="5054" spans="1:9">
      <c r="A5054" s="3" t="s">
        <v>19668</v>
      </c>
      <c r="B5054" s="3" t="s">
        <v>19659</v>
      </c>
      <c r="C5054" s="3">
        <f>VLOOKUP(B5054,CONSOLIDADO!A$2:E$11786,5,FALSE)</f>
        <v>1378</v>
      </c>
      <c r="D5054" s="3" t="s">
        <v>1188</v>
      </c>
      <c r="E5054" s="3"/>
      <c r="F5054" s="3"/>
      <c r="G5054" s="3" t="s">
        <v>19669</v>
      </c>
      <c r="I5054" t="str">
        <f t="shared" si="78"/>
        <v>,(1378,' Marcos Veragua Contreras','',' 2 2639 5719',')</v>
      </c>
    </row>
    <row r="5055" spans="1:9">
      <c r="A5055" s="3" t="s">
        <v>19672</v>
      </c>
      <c r="B5055" s="3" t="s">
        <v>19670</v>
      </c>
      <c r="C5055" s="3">
        <f>VLOOKUP(B5055,CONSOLIDADO!A$2:E$11786,5,FALSE)</f>
        <v>1379</v>
      </c>
      <c r="D5055" s="3" t="s">
        <v>19671</v>
      </c>
      <c r="E5055" s="3" t="s">
        <v>6813</v>
      </c>
      <c r="F5055" s="3" t="s">
        <v>19673</v>
      </c>
      <c r="G5055" s="3" t="s">
        <v>19674</v>
      </c>
      <c r="I5055" t="str">
        <f t="shared" si="78"/>
        <v>,(1379,' José Agustín Mariano Quinchao ',' campocoopchile@gmail.com',' 2 2634 1023    ', Presidente')</v>
      </c>
    </row>
    <row r="5056" spans="1:9">
      <c r="A5056" s="3" t="s">
        <v>19675</v>
      </c>
      <c r="B5056" s="3" t="s">
        <v>19670</v>
      </c>
      <c r="C5056" s="3">
        <f>VLOOKUP(B5056,CONSOLIDADO!A$2:E$11786,5,FALSE)</f>
        <v>1379</v>
      </c>
      <c r="D5056" s="3" t="s">
        <v>19671</v>
      </c>
      <c r="E5056" s="3" t="s">
        <v>6848</v>
      </c>
      <c r="F5056" s="3" t="s">
        <v>19673</v>
      </c>
      <c r="G5056" s="3" t="s">
        <v>19674</v>
      </c>
      <c r="I5056" t="str">
        <f t="shared" si="78"/>
        <v>,(1379,' Andrés Castillo Viera ',' campocoopchile@gmail.com',' 2 2634 1023    ', Vicepresidente')</v>
      </c>
    </row>
    <row r="5057" spans="1:9">
      <c r="A5057" s="3" t="s">
        <v>19676</v>
      </c>
      <c r="B5057" s="3" t="s">
        <v>19670</v>
      </c>
      <c r="C5057" s="3">
        <f>VLOOKUP(B5057,CONSOLIDADO!A$2:E$11786,5,FALSE)</f>
        <v>1379</v>
      </c>
      <c r="D5057" s="3" t="s">
        <v>19671</v>
      </c>
      <c r="E5057" s="3"/>
      <c r="F5057" s="3"/>
      <c r="G5057" s="3" t="s">
        <v>19677</v>
      </c>
      <c r="I5057" t="str">
        <f t="shared" si="78"/>
        <v>,(1379,' Margarita Cuellar Monarde','',' 2 2634 1023',')</v>
      </c>
    </row>
    <row r="5058" spans="1:9">
      <c r="A5058" s="3" t="s">
        <v>19678</v>
      </c>
      <c r="B5058" s="3" t="s">
        <v>19670</v>
      </c>
      <c r="C5058" s="3">
        <f>VLOOKUP(B5058,CONSOLIDADO!A$2:E$11786,5,FALSE)</f>
        <v>1379</v>
      </c>
      <c r="D5058" s="3" t="s">
        <v>19671</v>
      </c>
      <c r="E5058" s="3"/>
      <c r="F5058" s="3"/>
      <c r="G5058" s="3" t="s">
        <v>19677</v>
      </c>
      <c r="I5058" t="str">
        <f t="shared" si="78"/>
        <v>,(1379,' Daniel Rebolledo Mercado','',' 2 2634 1023',')</v>
      </c>
    </row>
    <row r="5059" spans="1:9">
      <c r="A5059" s="3" t="s">
        <v>19679</v>
      </c>
      <c r="B5059" s="3" t="s">
        <v>57634</v>
      </c>
      <c r="C5059" s="3">
        <f>VLOOKUP(B5059,CONSOLIDADO!A$2:E$11786,5,FALSE)</f>
        <v>1380</v>
      </c>
      <c r="D5059" s="3" t="s">
        <v>1188</v>
      </c>
      <c r="E5059" s="3" t="s">
        <v>17236</v>
      </c>
      <c r="F5059" s="3" t="s">
        <v>19680</v>
      </c>
      <c r="G5059" s="3" t="s">
        <v>19681</v>
      </c>
      <c r="I5059" t="str">
        <f t="shared" ref="I5059:I5122" si="79">CONCATENATE(",(",C5059,",'",A5059,"','",F5059,"','",G5059,"',",E5059,"')")</f>
        <v>,(1380,' Juan Araya Jofré ',' presidentenacional@cndc.cl',' 2 3203 8050    ', Presidente Nacional')</v>
      </c>
    </row>
    <row r="5060" spans="1:9">
      <c r="A5060" s="3" t="s">
        <v>19682</v>
      </c>
      <c r="B5060" s="3" t="s">
        <v>57634</v>
      </c>
      <c r="C5060" s="3">
        <f>VLOOKUP(B5060,CONSOLIDADO!A$2:E$11786,5,FALSE)</f>
        <v>1380</v>
      </c>
      <c r="D5060" s="3" t="s">
        <v>1188</v>
      </c>
      <c r="E5060" s="3"/>
      <c r="F5060" s="3"/>
      <c r="G5060" s="3" t="s">
        <v>19683</v>
      </c>
      <c r="I5060" t="str">
        <f t="shared" si="79"/>
        <v>,(1380,' Juan Bassi Estay','',' 2 3203 8050',')</v>
      </c>
    </row>
    <row r="5061" spans="1:9">
      <c r="A5061" s="3" t="s">
        <v>19684</v>
      </c>
      <c r="B5061" s="3" t="s">
        <v>57634</v>
      </c>
      <c r="C5061" s="3">
        <f>VLOOKUP(B5061,CONSOLIDADO!A$2:E$11786,5,FALSE)</f>
        <v>1380</v>
      </c>
      <c r="D5061" s="3" t="s">
        <v>1188</v>
      </c>
      <c r="E5061" s="3" t="s">
        <v>7399</v>
      </c>
      <c r="F5061" s="3" t="s">
        <v>19685</v>
      </c>
      <c r="G5061" s="3" t="s">
        <v>19681</v>
      </c>
      <c r="I5061" t="str">
        <f t="shared" si="79"/>
        <v>,(1380,' Alfonso Escribano de la Fuente ',' secretariogeneral@cndc.cl',' 2 3203 8050    ', Secretario General')</v>
      </c>
    </row>
    <row r="5062" spans="1:9">
      <c r="A5062" s="3" t="s">
        <v>19686</v>
      </c>
      <c r="B5062" s="3" t="s">
        <v>57634</v>
      </c>
      <c r="C5062" s="3">
        <f>VLOOKUP(B5062,CONSOLIDADO!A$2:E$11786,5,FALSE)</f>
        <v>1380</v>
      </c>
      <c r="D5062" s="3" t="s">
        <v>1188</v>
      </c>
      <c r="E5062" s="3" t="s">
        <v>8407</v>
      </c>
      <c r="F5062" s="3" t="s">
        <v>19687</v>
      </c>
      <c r="G5062" s="3" t="s">
        <v>19681</v>
      </c>
      <c r="I5062" t="str">
        <f t="shared" si="79"/>
        <v>,(1380,' Patricio Mercado von Bussenius ',' tesorerogeneral@cndc.cl',' 2 3203 8050    ', Tesorero General')</v>
      </c>
    </row>
    <row r="5063" spans="1:9">
      <c r="A5063" s="3" t="s">
        <v>19688</v>
      </c>
      <c r="B5063" s="3" t="s">
        <v>57634</v>
      </c>
      <c r="C5063" s="3">
        <f>VLOOKUP(B5063,CONSOLIDADO!A$2:E$11786,5,FALSE)</f>
        <v>1380</v>
      </c>
      <c r="D5063" s="3" t="s">
        <v>1188</v>
      </c>
      <c r="E5063" s="3" t="s">
        <v>14434</v>
      </c>
      <c r="F5063" s="3" t="s">
        <v>19689</v>
      </c>
      <c r="G5063" s="3" t="s">
        <v>19681</v>
      </c>
      <c r="I5063" t="str">
        <f t="shared" si="79"/>
        <v>,(1380,' Héctor Sepúlveda Lezcano ',' info@cndc.cl',' 2 3203 8050    ', Protesorero')</v>
      </c>
    </row>
    <row r="5064" spans="1:9">
      <c r="A5064" s="3" t="s">
        <v>19692</v>
      </c>
      <c r="B5064" s="3" t="s">
        <v>19690</v>
      </c>
      <c r="C5064" s="3">
        <f>VLOOKUP(B5064,CONSOLIDADO!A$2:E$11786,5,FALSE)</f>
        <v>1381</v>
      </c>
      <c r="D5064" s="3" t="s">
        <v>19691</v>
      </c>
      <c r="E5064" s="3" t="s">
        <v>6739</v>
      </c>
      <c r="F5064" s="3" t="s">
        <v>19693</v>
      </c>
      <c r="G5064" s="3" t="s">
        <v>19694</v>
      </c>
      <c r="I5064" t="str">
        <f t="shared" si="79"/>
        <v>,(1381,' José Luis Sobral Fraile ',' larbos@larbos.cl',' 2 2639 3434    ', Gerente General')</v>
      </c>
    </row>
    <row r="5065" spans="1:9">
      <c r="A5065" s="3" t="s">
        <v>19696</v>
      </c>
      <c r="B5065" s="3" t="s">
        <v>19695</v>
      </c>
      <c r="C5065" s="3">
        <f>VLOOKUP(B5065,CONSOLIDADO!A$2:E$11786,5,FALSE)</f>
        <v>1382</v>
      </c>
      <c r="D5065" s="3" t="s">
        <v>2025</v>
      </c>
      <c r="E5065" s="3"/>
      <c r="F5065" s="3"/>
      <c r="G5065" s="3" t="s">
        <v>19697</v>
      </c>
      <c r="I5065" t="str">
        <f t="shared" si="79"/>
        <v>,(1382,' Eberhard Paulmann Mast','',' 2 2347 4205',')</v>
      </c>
    </row>
    <row r="5066" spans="1:9">
      <c r="A5066" s="3" t="s">
        <v>19698</v>
      </c>
      <c r="B5066" s="3" t="s">
        <v>19695</v>
      </c>
      <c r="C5066" s="3">
        <f>VLOOKUP(B5066,CONSOLIDADO!A$2:E$11786,5,FALSE)</f>
        <v>1382</v>
      </c>
      <c r="D5066" s="3" t="s">
        <v>2025</v>
      </c>
      <c r="E5066" s="3" t="s">
        <v>19699</v>
      </c>
      <c r="F5066" s="3" t="s">
        <v>19700</v>
      </c>
      <c r="G5066" s="3" t="s">
        <v>19701</v>
      </c>
      <c r="I5066" t="str">
        <f t="shared" si="79"/>
        <v>,(1382,' Julio Pinto Moneta ',' jpinto@mundodulce.cl',' 2 2347 4204    ', Gerente de Sucursales')</v>
      </c>
    </row>
    <row r="5067" spans="1:9">
      <c r="A5067" s="3" t="s">
        <v>19702</v>
      </c>
      <c r="B5067" s="3" t="s">
        <v>19695</v>
      </c>
      <c r="C5067" s="3">
        <f>VLOOKUP(B5067,CONSOLIDADO!A$2:E$11786,5,FALSE)</f>
        <v>1382</v>
      </c>
      <c r="D5067" s="3" t="s">
        <v>2025</v>
      </c>
      <c r="E5067" s="3" t="s">
        <v>19703</v>
      </c>
      <c r="F5067" s="3" t="s">
        <v>19704</v>
      </c>
      <c r="G5067" s="3" t="s">
        <v>19705</v>
      </c>
      <c r="I5067" t="str">
        <f t="shared" si="79"/>
        <v>,(1382,' Luis Sampen Carrasco ',' lsampen@gelatos.cl',' 2 2347 4200    ', Gerente Adquisiciones y Logística')</v>
      </c>
    </row>
    <row r="5068" spans="1:9">
      <c r="A5068" s="3" t="s">
        <v>19707</v>
      </c>
      <c r="B5068" s="3" t="s">
        <v>19706</v>
      </c>
      <c r="C5068" s="3">
        <f>VLOOKUP(B5068,CONSOLIDADO!A$2:E$11786,5,FALSE)</f>
        <v>1383</v>
      </c>
      <c r="D5068" s="3" t="s">
        <v>2025</v>
      </c>
      <c r="E5068" s="3"/>
      <c r="F5068" s="3"/>
      <c r="G5068" s="3" t="s">
        <v>19708</v>
      </c>
      <c r="I5068" t="str">
        <f t="shared" si="79"/>
        <v>,(1383,' Andrés Merello Norero','',' 33 241 1943',')</v>
      </c>
    </row>
    <row r="5069" spans="1:9">
      <c r="A5069" s="3" t="s">
        <v>19709</v>
      </c>
      <c r="B5069" s="3" t="s">
        <v>19706</v>
      </c>
      <c r="C5069" s="3">
        <f>VLOOKUP(B5069,CONSOLIDADO!A$2:E$11786,5,FALSE)</f>
        <v>1383</v>
      </c>
      <c r="D5069" s="3" t="s">
        <v>2025</v>
      </c>
      <c r="E5069" s="3"/>
      <c r="F5069" s="3"/>
      <c r="G5069" s="3" t="s">
        <v>19708</v>
      </c>
      <c r="I5069" t="str">
        <f t="shared" si="79"/>
        <v>,(1383,' Pilar Pérez Ibarra','',' 33 241 1943',')</v>
      </c>
    </row>
    <row r="5070" spans="1:9">
      <c r="A5070" s="3" t="s">
        <v>19710</v>
      </c>
      <c r="B5070" s="3" t="s">
        <v>19706</v>
      </c>
      <c r="C5070" s="3">
        <f>VLOOKUP(B5070,CONSOLIDADO!A$2:E$11786,5,FALSE)</f>
        <v>1383</v>
      </c>
      <c r="D5070" s="3" t="s">
        <v>2025</v>
      </c>
      <c r="E5070" s="3" t="s">
        <v>6757</v>
      </c>
      <c r="F5070" s="3" t="s">
        <v>19711</v>
      </c>
      <c r="G5070" s="3" t="s">
        <v>19712</v>
      </c>
      <c r="I5070" t="str">
        <f t="shared" si="79"/>
        <v>,(1383,' Reynaldo Merello Arecco ',' confites@merello.cl',' 33 241 1943    ', Gerente de Administración y Finanzas')</v>
      </c>
    </row>
    <row r="5071" spans="1:9">
      <c r="A5071" s="3" t="s">
        <v>19715</v>
      </c>
      <c r="B5071" s="3" t="s">
        <v>19713</v>
      </c>
      <c r="C5071" s="3">
        <f>VLOOKUP(B5071,CONSOLIDADO!A$2:E$11786,5,FALSE)</f>
        <v>1384</v>
      </c>
      <c r="D5071" s="3" t="s">
        <v>19714</v>
      </c>
      <c r="E5071" s="3" t="s">
        <v>6739</v>
      </c>
      <c r="F5071" s="3" t="s">
        <v>19716</v>
      </c>
      <c r="G5071" s="3" t="s">
        <v>19717</v>
      </c>
      <c r="I5071" t="str">
        <f t="shared" si="79"/>
        <v>,(1384,' Juan Enrique Concha Ureta ',' juanconcha@viverosrequinoa.cl',' 2 2639 1402    ', Gerente General')</v>
      </c>
    </row>
    <row r="5072" spans="1:9">
      <c r="A5072" s="3" t="s">
        <v>19718</v>
      </c>
      <c r="B5072" s="3" t="s">
        <v>19713</v>
      </c>
      <c r="C5072" s="3">
        <f>VLOOKUP(B5072,CONSOLIDADO!A$2:E$11786,5,FALSE)</f>
        <v>1384</v>
      </c>
      <c r="D5072" s="3" t="s">
        <v>19714</v>
      </c>
      <c r="E5072" s="3" t="s">
        <v>6757</v>
      </c>
      <c r="F5072" s="3" t="s">
        <v>19719</v>
      </c>
      <c r="G5072" s="3" t="s">
        <v>19717</v>
      </c>
      <c r="I5072" t="str">
        <f t="shared" si="79"/>
        <v>,(1384,' Carlos Concha Ureta ',' cconchau@gmail.com',' 2 2639 1402    ', Gerente de Administración y Finanzas')</v>
      </c>
    </row>
    <row r="5073" spans="1:9">
      <c r="A5073" s="3" t="s">
        <v>19720</v>
      </c>
      <c r="B5073" s="3" t="s">
        <v>19713</v>
      </c>
      <c r="C5073" s="3">
        <f>VLOOKUP(B5073,CONSOLIDADO!A$2:E$11786,5,FALSE)</f>
        <v>1384</v>
      </c>
      <c r="D5073" s="3" t="s">
        <v>19714</v>
      </c>
      <c r="E5073" s="3" t="s">
        <v>7250</v>
      </c>
      <c r="F5073" s="3" t="s">
        <v>19721</v>
      </c>
      <c r="G5073" s="3" t="s">
        <v>19717</v>
      </c>
      <c r="I5073" t="str">
        <f t="shared" si="79"/>
        <v>,(1384,' Reginaldo del Carmen Espíndola Salazar ',' respindola@viverosrequinoa.cl',' 2 2639 1402    ', Contador General')</v>
      </c>
    </row>
    <row r="5074" spans="1:9">
      <c r="A5074" s="3" t="s">
        <v>19723</v>
      </c>
      <c r="B5074" s="3" t="s">
        <v>19722</v>
      </c>
      <c r="C5074" s="3">
        <f>VLOOKUP(B5074,CONSOLIDADO!A$2:E$11786,5,FALSE)</f>
        <v>1385</v>
      </c>
      <c r="D5074" s="3" t="s">
        <v>3925</v>
      </c>
      <c r="E5074" s="3" t="s">
        <v>19724</v>
      </c>
      <c r="F5074" s="3" t="s">
        <v>19725</v>
      </c>
      <c r="G5074" s="3" t="s">
        <v>19726</v>
      </c>
      <c r="I5074" t="str">
        <f t="shared" si="79"/>
        <v>,(1385,' Diego Paulsen Kehr ',' diego.paulsen@congreso.cl',' 32 250 5993    ', Presidente Cámara de Diputados, Distrito N° 22, Región de La Araucanía (RN)')</v>
      </c>
    </row>
    <row r="5075" spans="1:9">
      <c r="A5075" s="3" t="s">
        <v>19727</v>
      </c>
      <c r="B5075" s="3" t="s">
        <v>19722</v>
      </c>
      <c r="C5075" s="3">
        <f>VLOOKUP(B5075,CONSOLIDADO!A$2:E$11786,5,FALSE)</f>
        <v>1385</v>
      </c>
      <c r="D5075" s="3" t="s">
        <v>3925</v>
      </c>
      <c r="E5075" s="3" t="s">
        <v>19728</v>
      </c>
      <c r="F5075" s="3" t="s">
        <v>19729</v>
      </c>
      <c r="G5075" s="3" t="s">
        <v>19730</v>
      </c>
      <c r="I5075" t="str">
        <f t="shared" si="79"/>
        <v>,(1385,' Francisco Undurraga Gazitúa ',' francisco.undurraga@congreso.cl',' 32 250 5816    ', Primer Vicepresidente Cámara de Diputados, Distrito N° 11, Región Metropolitana de Santiago (EVOP)')</v>
      </c>
    </row>
    <row r="5076" spans="1:9">
      <c r="A5076" s="3" t="s">
        <v>19731</v>
      </c>
      <c r="B5076" s="3" t="s">
        <v>19722</v>
      </c>
      <c r="C5076" s="3">
        <f>VLOOKUP(B5076,CONSOLIDADO!A$2:E$11786,5,FALSE)</f>
        <v>1385</v>
      </c>
      <c r="D5076" s="3" t="s">
        <v>3925</v>
      </c>
      <c r="E5076" s="3" t="s">
        <v>19732</v>
      </c>
      <c r="F5076" s="3" t="s">
        <v>19733</v>
      </c>
      <c r="G5076" s="3" t="s">
        <v>19734</v>
      </c>
      <c r="I5076" t="str">
        <f t="shared" si="79"/>
        <v>,(1385,' Rodrigo González Torres ',' rodrigogonzalez@congreso.cl',' 32 250 5044    ', Segundo Vicepresidente Cámara de Diputados, Distrito N° 7, Región de Valparaíso (PPD)')</v>
      </c>
    </row>
    <row r="5077" spans="1:9">
      <c r="A5077" s="3" t="s">
        <v>19735</v>
      </c>
      <c r="B5077" s="3" t="s">
        <v>19722</v>
      </c>
      <c r="C5077" s="3">
        <f>VLOOKUP(B5077,CONSOLIDADO!A$2:E$11786,5,FALSE)</f>
        <v>1385</v>
      </c>
      <c r="D5077" s="3" t="s">
        <v>3925</v>
      </c>
      <c r="E5077" s="3" t="s">
        <v>19736</v>
      </c>
      <c r="F5077" s="3" t="s">
        <v>19737</v>
      </c>
      <c r="G5077" s="3" t="s">
        <v>19738</v>
      </c>
      <c r="I5077" t="str">
        <f t="shared" si="79"/>
        <v>,(1385,' Raúl Florcita Alarcón Rojas ',' florcita.alarcon@congreso.cl',' 32 250 5928    ', Diputado Distrito N° 17, Región del Maule (PH)')</v>
      </c>
    </row>
    <row r="5078" spans="1:9">
      <c r="A5078" s="3" t="s">
        <v>19739</v>
      </c>
      <c r="B5078" s="3" t="s">
        <v>19722</v>
      </c>
      <c r="C5078" s="3">
        <f>VLOOKUP(B5078,CONSOLIDADO!A$2:E$11786,5,FALSE)</f>
        <v>1385</v>
      </c>
      <c r="D5078" s="3" t="s">
        <v>3925</v>
      </c>
      <c r="E5078" s="3" t="s">
        <v>19740</v>
      </c>
      <c r="F5078" s="3" t="s">
        <v>19741</v>
      </c>
      <c r="G5078" s="3" t="s">
        <v>19742</v>
      </c>
      <c r="I5078" t="str">
        <f t="shared" si="79"/>
        <v>,(1385,' Jorge Alessandri Vergara ',' jorge.alessandri@congreso.cl',' 32 250 5641    ', Diputado Distrito N° 10, Región Metropolitana de Santiago (UDI)')</v>
      </c>
    </row>
    <row r="5079" spans="1:9">
      <c r="A5079" s="3" t="s">
        <v>19743</v>
      </c>
      <c r="B5079" s="3" t="s">
        <v>19722</v>
      </c>
      <c r="C5079" s="3">
        <f>VLOOKUP(B5079,CONSOLIDADO!A$2:E$11786,5,FALSE)</f>
        <v>1385</v>
      </c>
      <c r="D5079" s="3" t="s">
        <v>3925</v>
      </c>
      <c r="E5079" s="3" t="s">
        <v>19744</v>
      </c>
      <c r="F5079" s="3" t="s">
        <v>19745</v>
      </c>
      <c r="G5079" s="3" t="s">
        <v>19746</v>
      </c>
      <c r="I5079" t="str">
        <f t="shared" si="79"/>
        <v>,(1385,' René Alinco Bustos ',' rene.alinco@congreso.cl',' 32 250 5966    ', Diputado Distrito N° 27, Región de Aysén del General Carlos Ibáñez del Campo (Indep.)')</v>
      </c>
    </row>
    <row r="5080" spans="1:9">
      <c r="A5080" s="3" t="s">
        <v>19747</v>
      </c>
      <c r="B5080" s="3" t="s">
        <v>19722</v>
      </c>
      <c r="C5080" s="3">
        <f>VLOOKUP(B5080,CONSOLIDADO!A$2:E$11786,5,FALSE)</f>
        <v>1385</v>
      </c>
      <c r="D5080" s="3" t="s">
        <v>3925</v>
      </c>
      <c r="E5080" s="3" t="s">
        <v>19748</v>
      </c>
      <c r="F5080" s="3" t="s">
        <v>19749</v>
      </c>
      <c r="G5080" s="3" t="s">
        <v>19750</v>
      </c>
      <c r="I5080" t="str">
        <f t="shared" si="79"/>
        <v>,(1385,' Sebastián Álvarez Ramírez ',' sebastian.alvarez@congreso.cl',' 32 250 5337    ', Diputado Distrito N° 23, Región de La Araucanía (EVOP)')</v>
      </c>
    </row>
    <row r="5081" spans="1:9">
      <c r="A5081" s="3" t="s">
        <v>19751</v>
      </c>
      <c r="B5081" s="3" t="s">
        <v>19722</v>
      </c>
      <c r="C5081" s="3">
        <f>VLOOKUP(B5081,CONSOLIDADO!A$2:E$11786,5,FALSE)</f>
        <v>1385</v>
      </c>
      <c r="D5081" s="3" t="s">
        <v>3925</v>
      </c>
      <c r="E5081" s="3" t="s">
        <v>19752</v>
      </c>
      <c r="F5081" s="3" t="s">
        <v>19753</v>
      </c>
      <c r="G5081" s="3" t="s">
        <v>19754</v>
      </c>
      <c r="I5081" t="str">
        <f t="shared" si="79"/>
        <v>,(1385,' Jenny Álvarez Vera ',' jenny.alvarez@congreso.cl',' 32 250 5874    ', Diputada Distrito N° 26, Región de Los Lagos (PS)')</v>
      </c>
    </row>
    <row r="5082" spans="1:9">
      <c r="A5082" s="3" t="s">
        <v>19755</v>
      </c>
      <c r="B5082" s="3" t="s">
        <v>19722</v>
      </c>
      <c r="C5082" s="3">
        <f>VLOOKUP(B5082,CONSOLIDADO!A$2:E$11786,5,FALSE)</f>
        <v>1385</v>
      </c>
      <c r="D5082" s="3" t="s">
        <v>3925</v>
      </c>
      <c r="E5082" s="3" t="s">
        <v>19756</v>
      </c>
      <c r="F5082" s="3" t="s">
        <v>19757</v>
      </c>
      <c r="G5082" s="3" t="s">
        <v>19758</v>
      </c>
      <c r="I5082" t="str">
        <f t="shared" si="79"/>
        <v>,(1385,' Pedro Pablo Alvarez-Salamanca Ramírez ',' palvarez-salamanca@congreso.cl',' 32 250 5811    ', Diputado Distrito N° 17, Región del Maule (UDI)')</v>
      </c>
    </row>
    <row r="5083" spans="1:9">
      <c r="A5083" s="3" t="s">
        <v>19759</v>
      </c>
      <c r="B5083" s="3" t="s">
        <v>19722</v>
      </c>
      <c r="C5083" s="3">
        <f>VLOOKUP(B5083,CONSOLIDADO!A$2:E$11786,5,FALSE)</f>
        <v>1385</v>
      </c>
      <c r="D5083" s="3" t="s">
        <v>3925</v>
      </c>
      <c r="E5083" s="3" t="s">
        <v>19760</v>
      </c>
      <c r="F5083" s="3" t="s">
        <v>19761</v>
      </c>
      <c r="G5083" s="3" t="s">
        <v>19762</v>
      </c>
      <c r="I5083" t="str">
        <f t="shared" si="79"/>
        <v>,(1385,' Sandra Amar Mancilla ',' sandra.amar@congreso.cl',' 32 250 5239    ', Diputada Distrito N° 28, Región de Magallanes y de la Antártica Chilena (UDI)')</v>
      </c>
    </row>
    <row r="5084" spans="1:9">
      <c r="A5084" s="3" t="s">
        <v>19763</v>
      </c>
      <c r="B5084" s="3" t="s">
        <v>19722</v>
      </c>
      <c r="C5084" s="3">
        <f>VLOOKUP(B5084,CONSOLIDADO!A$2:E$11786,5,FALSE)</f>
        <v>1385</v>
      </c>
      <c r="D5084" s="3" t="s">
        <v>3925</v>
      </c>
      <c r="E5084" s="3" t="s">
        <v>19764</v>
      </c>
      <c r="F5084" s="3" t="s">
        <v>19765</v>
      </c>
      <c r="G5084" s="3" t="s">
        <v>19766</v>
      </c>
      <c r="I5084" t="str">
        <f t="shared" si="79"/>
        <v>,(1385,' Gabriel Ascencio Mansilla ',' gabriel.ascencio@congreso.cl',' 32 250 5458    ', Diputado Distrito N° 26, Región de Los Lagos (DC)')</v>
      </c>
    </row>
    <row r="5085" spans="1:9">
      <c r="A5085" s="3" t="s">
        <v>19767</v>
      </c>
      <c r="B5085" s="3" t="s">
        <v>19722</v>
      </c>
      <c r="C5085" s="3">
        <f>VLOOKUP(B5085,CONSOLIDADO!A$2:E$11786,5,FALSE)</f>
        <v>1385</v>
      </c>
      <c r="D5085" s="3" t="s">
        <v>3925</v>
      </c>
      <c r="E5085" s="3" t="s">
        <v>19768</v>
      </c>
      <c r="F5085" s="3" t="s">
        <v>19769</v>
      </c>
      <c r="G5085" s="3" t="s">
        <v>19770</v>
      </c>
      <c r="I5085" t="str">
        <f t="shared" si="79"/>
        <v>,(1385,' Pepe Auth Stewart ',' pepeauth@congreso.cl',' 32 250 5818    ', Diputado Distrito N° 8, Región Metropolitana de Santiago (Indep.)')</v>
      </c>
    </row>
    <row r="5086" spans="1:9">
      <c r="A5086" s="3" t="s">
        <v>19771</v>
      </c>
      <c r="B5086" s="3" t="s">
        <v>19722</v>
      </c>
      <c r="C5086" s="3">
        <f>VLOOKUP(B5086,CONSOLIDADO!A$2:E$11786,5,FALSE)</f>
        <v>1385</v>
      </c>
      <c r="D5086" s="3" t="s">
        <v>3925</v>
      </c>
      <c r="E5086" s="3" t="s">
        <v>19772</v>
      </c>
      <c r="F5086" s="3" t="s">
        <v>19773</v>
      </c>
      <c r="G5086" s="3" t="s">
        <v>19774</v>
      </c>
      <c r="I5086" t="str">
        <f t="shared" si="79"/>
        <v>,(1385,' Nino Baltolu Rasera ',' nino.baltolu@congreso.cl',' 32 250 5560    ', Diputado Distrito N° 1, Región de Arica y Parinacota (UDI)')</v>
      </c>
    </row>
    <row r="5087" spans="1:9">
      <c r="A5087" s="3" t="s">
        <v>19775</v>
      </c>
      <c r="B5087" s="3" t="s">
        <v>19722</v>
      </c>
      <c r="C5087" s="3">
        <f>VLOOKUP(B5087,CONSOLIDADO!A$2:E$11786,5,FALSE)</f>
        <v>1385</v>
      </c>
      <c r="D5087" s="3" t="s">
        <v>3925</v>
      </c>
      <c r="E5087" s="3" t="s">
        <v>19776</v>
      </c>
      <c r="F5087" s="3" t="s">
        <v>19777</v>
      </c>
      <c r="G5087" s="3" t="s">
        <v>19778</v>
      </c>
      <c r="I5087" t="str">
        <f t="shared" si="79"/>
        <v>,(1385,' Boris Barrera Moreno ',' boris.barrera@congreso.cl',' 32 250 5838    ', Diputado Distrito N° 9, Región Metropolitana Santiago (PC)')</v>
      </c>
    </row>
    <row r="5088" spans="1:9">
      <c r="A5088" s="3" t="s">
        <v>19779</v>
      </c>
      <c r="B5088" s="3" t="s">
        <v>19722</v>
      </c>
      <c r="C5088" s="3">
        <f>VLOOKUP(B5088,CONSOLIDADO!A$2:E$11786,5,FALSE)</f>
        <v>1385</v>
      </c>
      <c r="D5088" s="3" t="s">
        <v>3925</v>
      </c>
      <c r="E5088" s="3" t="s">
        <v>19780</v>
      </c>
      <c r="F5088" s="3" t="s">
        <v>19781</v>
      </c>
      <c r="G5088" s="3" t="s">
        <v>19782</v>
      </c>
      <c r="I5088" t="str">
        <f t="shared" si="79"/>
        <v>,(1385,' Ramón Barros Montero ',' jbarros@congreso.cl',' 32 250 5221    ', Diputado Distrito N° 16, Región del Lib. Bdo. O'Higgins (UDI)')</v>
      </c>
    </row>
    <row r="5089" spans="1:9">
      <c r="A5089" s="3" t="s">
        <v>19783</v>
      </c>
      <c r="B5089" s="3" t="s">
        <v>19722</v>
      </c>
      <c r="C5089" s="3">
        <f>VLOOKUP(B5089,CONSOLIDADO!A$2:E$11786,5,FALSE)</f>
        <v>1385</v>
      </c>
      <c r="D5089" s="3" t="s">
        <v>3925</v>
      </c>
      <c r="E5089" s="3" t="s">
        <v>19784</v>
      </c>
      <c r="F5089" s="3" t="s">
        <v>19785</v>
      </c>
      <c r="G5089" s="3" t="s">
        <v>19786</v>
      </c>
      <c r="I5089" t="str">
        <f t="shared" si="79"/>
        <v>,(1385,' Bernardo Berger Fett ',' bernardo.berger@congreso.cl',' 32 250 5884    ', Diputado Distrito N° 24, Región de Los Ríos (RN)')</v>
      </c>
    </row>
    <row r="5090" spans="1:9">
      <c r="A5090" s="3" t="s">
        <v>19787</v>
      </c>
      <c r="B5090" s="3" t="s">
        <v>19722</v>
      </c>
      <c r="C5090" s="3">
        <f>VLOOKUP(B5090,CONSOLIDADO!A$2:E$11786,5,FALSE)</f>
        <v>1385</v>
      </c>
      <c r="D5090" s="3" t="s">
        <v>3925</v>
      </c>
      <c r="E5090" s="3" t="s">
        <v>19788</v>
      </c>
      <c r="F5090" s="3" t="s">
        <v>19789</v>
      </c>
      <c r="G5090" s="3" t="s">
        <v>19790</v>
      </c>
      <c r="I5090" t="str">
        <f t="shared" si="79"/>
        <v>,(1385,' Alejandro Bernales Maldonado ',' alejandro.bernales@congreso.cl',' 32 250 5899    ', Diputado Distrito N° 26, Región de Los Lagos (Liberal)')</v>
      </c>
    </row>
    <row r="5091" spans="1:9">
      <c r="A5091" s="3" t="s">
        <v>19791</v>
      </c>
      <c r="B5091" s="3" t="s">
        <v>19722</v>
      </c>
      <c r="C5091" s="3">
        <f>VLOOKUP(B5091,CONSOLIDADO!A$2:E$11786,5,FALSE)</f>
        <v>1385</v>
      </c>
      <c r="D5091" s="3" t="s">
        <v>3925</v>
      </c>
      <c r="E5091" s="3" t="s">
        <v>19792</v>
      </c>
      <c r="F5091" s="3" t="s">
        <v>19793</v>
      </c>
      <c r="G5091" s="3" t="s">
        <v>19794</v>
      </c>
      <c r="I5091" t="str">
        <f t="shared" si="79"/>
        <v>,(1385,' Karim Bianchi Retamales ',' karim.bianchi@congreso.cl',' 32 250 5784    ', Diputado Distrito N° 28, Región de Magallanes y de la Antártica Chilena (Indep.)')</v>
      </c>
    </row>
    <row r="5092" spans="1:9">
      <c r="A5092" s="3" t="s">
        <v>19795</v>
      </c>
      <c r="B5092" s="3" t="s">
        <v>19722</v>
      </c>
      <c r="C5092" s="3">
        <f>VLOOKUP(B5092,CONSOLIDADO!A$2:E$11786,5,FALSE)</f>
        <v>1385</v>
      </c>
      <c r="D5092" s="3" t="s">
        <v>3925</v>
      </c>
      <c r="E5092" s="3" t="s">
        <v>19796</v>
      </c>
      <c r="F5092" s="3" t="s">
        <v>19797</v>
      </c>
      <c r="G5092" s="3" t="s">
        <v>19798</v>
      </c>
      <c r="I5092" t="str">
        <f t="shared" si="79"/>
        <v>,(1385,' Sergio Bobadilla Muñoz ',' sergio.bobadilla@congreso.cl',' 32 250 5431    ', Diputado Distrito N° 20, Región del Bío Bío (UDI)')</v>
      </c>
    </row>
    <row r="5093" spans="1:9">
      <c r="A5093" s="3" t="s">
        <v>19799</v>
      </c>
      <c r="B5093" s="3" t="s">
        <v>19722</v>
      </c>
      <c r="C5093" s="3">
        <f>VLOOKUP(B5093,CONSOLIDADO!A$2:E$11786,5,FALSE)</f>
        <v>1385</v>
      </c>
      <c r="D5093" s="3" t="s">
        <v>3925</v>
      </c>
      <c r="E5093" s="3" t="s">
        <v>19792</v>
      </c>
      <c r="F5093" s="3" t="s">
        <v>19800</v>
      </c>
      <c r="G5093" s="3" t="s">
        <v>19778</v>
      </c>
      <c r="I5093" t="str">
        <f t="shared" si="79"/>
        <v>,(1385,' Gabriel Boric Font ',' gabriel.boric@congreso.cl',' 32 250 5838    ', Diputado Distrito N° 28, Región de Magallanes y de la Antártica Chilena (Indep.)')</v>
      </c>
    </row>
    <row r="5094" spans="1:9">
      <c r="A5094" s="3" t="s">
        <v>19801</v>
      </c>
      <c r="B5094" s="3" t="s">
        <v>19722</v>
      </c>
      <c r="C5094" s="3">
        <f>VLOOKUP(B5094,CONSOLIDADO!A$2:E$11786,5,FALSE)</f>
        <v>1385</v>
      </c>
      <c r="D5094" s="3" t="s">
        <v>3925</v>
      </c>
      <c r="E5094" s="3" t="s">
        <v>19802</v>
      </c>
      <c r="F5094" s="3" t="s">
        <v>19803</v>
      </c>
      <c r="G5094" s="3" t="s">
        <v>19804</v>
      </c>
      <c r="I5094" t="str">
        <f t="shared" si="79"/>
        <v>,(1385,' Jorge Brito Hasbún ',' jorge.brito@congreso.cl',' 32 250 5314    ', Diputado Distrito N° 7, Región de Valparaíso (RD)')</v>
      </c>
    </row>
    <row r="5095" spans="1:9">
      <c r="A5095" s="3" t="s">
        <v>19805</v>
      </c>
      <c r="B5095" s="3" t="s">
        <v>19722</v>
      </c>
      <c r="C5095" s="3">
        <f>VLOOKUP(B5095,CONSOLIDADO!A$2:E$11786,5,FALSE)</f>
        <v>1385</v>
      </c>
      <c r="D5095" s="3" t="s">
        <v>3925</v>
      </c>
      <c r="E5095" s="3" t="s">
        <v>19806</v>
      </c>
      <c r="F5095" s="3" t="s">
        <v>19807</v>
      </c>
      <c r="G5095" s="3" t="s">
        <v>19808</v>
      </c>
      <c r="I5095" t="str">
        <f t="shared" si="79"/>
        <v>,(1385,' Miguel Ángel Calisto Águila ',' miguelangel.calisto@congreso.cl',' 32 250 5391    ', Diputado Distrito N° 27, Región de Aysén del General Carlos Ibáñez del Campo (DC)')</v>
      </c>
    </row>
    <row r="5096" spans="1:9">
      <c r="A5096" s="3" t="s">
        <v>19809</v>
      </c>
      <c r="B5096" s="3" t="s">
        <v>19722</v>
      </c>
      <c r="C5096" s="3">
        <f>VLOOKUP(B5096,CONSOLIDADO!A$2:E$11786,5,FALSE)</f>
        <v>1385</v>
      </c>
      <c r="D5096" s="3" t="s">
        <v>3925</v>
      </c>
      <c r="E5096" s="3" t="s">
        <v>19810</v>
      </c>
      <c r="F5096" s="3" t="s">
        <v>19811</v>
      </c>
      <c r="G5096" s="3" t="s">
        <v>19812</v>
      </c>
      <c r="I5096" t="str">
        <f t="shared" si="79"/>
        <v>,(1385,' Karol Cariola Oliva ',' karol.cariola@congreso.cl',' 32 250 5464    ', Diputada Distrito N° 9, Región Metropolitana de Santiago (PC)')</v>
      </c>
    </row>
    <row r="5097" spans="1:9">
      <c r="A5097" s="3" t="s">
        <v>19813</v>
      </c>
      <c r="B5097" s="3" t="s">
        <v>19722</v>
      </c>
      <c r="C5097" s="3">
        <f>VLOOKUP(B5097,CONSOLIDADO!A$2:E$11786,5,FALSE)</f>
        <v>1385</v>
      </c>
      <c r="D5097" s="3" t="s">
        <v>3925</v>
      </c>
      <c r="E5097" s="3" t="s">
        <v>19814</v>
      </c>
      <c r="F5097" s="3" t="s">
        <v>19815</v>
      </c>
      <c r="G5097" s="3" t="s">
        <v>19816</v>
      </c>
      <c r="I5097" t="str">
        <f t="shared" si="79"/>
        <v>,(1385,' Álvaro Carter Fernández ',' alvaro.carter@congreso.cl',' 32 250 5108    ', Diputado Distrito N° 12, Región Metropolitana de Santiago (UDI)')</v>
      </c>
    </row>
    <row r="5098" spans="1:9">
      <c r="A5098" s="3" t="s">
        <v>19817</v>
      </c>
      <c r="B5098" s="3" t="s">
        <v>19722</v>
      </c>
      <c r="C5098" s="3">
        <f>VLOOKUP(B5098,CONSOLIDADO!A$2:E$11786,5,FALSE)</f>
        <v>1385</v>
      </c>
      <c r="D5098" s="3" t="s">
        <v>3925</v>
      </c>
      <c r="E5098" s="3" t="s">
        <v>19818</v>
      </c>
      <c r="F5098" s="3" t="s">
        <v>19819</v>
      </c>
      <c r="G5098" s="3" t="s">
        <v>19820</v>
      </c>
      <c r="I5098" t="str">
        <f t="shared" si="79"/>
        <v>,(1385,' Loreto Carvajal Ambiado ',' loreto.carvajal@congreso.cl',' 32 250 5413    ', Diputada Distrito N° 19, Región del Bío Bío (PPD)')</v>
      </c>
    </row>
    <row r="5099" spans="1:9">
      <c r="A5099" s="3" t="s">
        <v>19821</v>
      </c>
      <c r="B5099" s="3" t="s">
        <v>19722</v>
      </c>
      <c r="C5099" s="3">
        <f>VLOOKUP(B5099,CONSOLIDADO!A$2:E$11786,5,FALSE)</f>
        <v>1385</v>
      </c>
      <c r="D5099" s="3" t="s">
        <v>3925</v>
      </c>
      <c r="E5099" s="3" t="s">
        <v>19822</v>
      </c>
      <c r="F5099" s="3" t="s">
        <v>19823</v>
      </c>
      <c r="G5099" s="3" t="s">
        <v>19824</v>
      </c>
      <c r="I5099" t="str">
        <f t="shared" si="79"/>
        <v>,(1385,' Natalia Castillo Muñoz ',' natalia.castillo@congreso.cl',' 32 250 5947    ', Diputada Distrito N° 10, Región Metropolitana de Santiago (RD)')</v>
      </c>
    </row>
    <row r="5100" spans="1:9">
      <c r="A5100" s="3" t="s">
        <v>19825</v>
      </c>
      <c r="B5100" s="3" t="s">
        <v>19722</v>
      </c>
      <c r="C5100" s="3">
        <f>VLOOKUP(B5100,CONSOLIDADO!A$2:E$11786,5,FALSE)</f>
        <v>1385</v>
      </c>
      <c r="D5100" s="3" t="s">
        <v>3925</v>
      </c>
      <c r="E5100" s="3" t="s">
        <v>19826</v>
      </c>
      <c r="F5100" s="3" t="s">
        <v>19827</v>
      </c>
      <c r="G5100" s="3" t="s">
        <v>19828</v>
      </c>
      <c r="I5100" t="str">
        <f t="shared" si="79"/>
        <v>,(1385,' José Miguel Castro Bascuñán ',' josemiguel.castro@congreso.cl',' 32 250 5812    ', Diputado Distrito N° 3, Región de Antofagasta (RN)')</v>
      </c>
    </row>
    <row r="5101" spans="1:9">
      <c r="A5101" s="3" t="s">
        <v>19829</v>
      </c>
      <c r="B5101" s="3" t="s">
        <v>19722</v>
      </c>
      <c r="C5101" s="3">
        <f>VLOOKUP(B5101,CONSOLIDADO!A$2:E$11786,5,FALSE)</f>
        <v>1385</v>
      </c>
      <c r="D5101" s="3" t="s">
        <v>3925</v>
      </c>
      <c r="E5101" s="3" t="s">
        <v>19830</v>
      </c>
      <c r="F5101" s="3" t="s">
        <v>19831</v>
      </c>
      <c r="G5101" s="3" t="s">
        <v>19832</v>
      </c>
      <c r="I5101" t="str">
        <f t="shared" si="79"/>
        <v>,(1385,' Juan Luis Castro González ',' jlcastro@congreso.cl',' 32 250 5850    ', Diputado Distrito N° 15, Región del Lib. Bdo. O'Higgins (PS)')</v>
      </c>
    </row>
    <row r="5102" spans="1:9">
      <c r="A5102" s="3" t="s">
        <v>19833</v>
      </c>
      <c r="B5102" s="3" t="s">
        <v>19722</v>
      </c>
      <c r="C5102" s="3">
        <f>VLOOKUP(B5102,CONSOLIDADO!A$2:E$11786,5,FALSE)</f>
        <v>1385</v>
      </c>
      <c r="D5102" s="3" t="s">
        <v>3925</v>
      </c>
      <c r="E5102" s="3" t="s">
        <v>19834</v>
      </c>
      <c r="F5102" s="3" t="s">
        <v>19835</v>
      </c>
      <c r="G5102" s="3" t="s">
        <v>19836</v>
      </c>
      <c r="I5102" t="str">
        <f t="shared" si="79"/>
        <v>,(1385,' Ricardo Celis Araya ',' ricardo.celis@congreso.cl',' 32 250 5362    ', Diputado Distrito N° 23, Región de La Araucanía (PPD)')</v>
      </c>
    </row>
    <row r="5103" spans="1:9">
      <c r="A5103" s="3" t="s">
        <v>19837</v>
      </c>
      <c r="B5103" s="3" t="s">
        <v>19722</v>
      </c>
      <c r="C5103" s="3">
        <f>VLOOKUP(B5103,CONSOLIDADO!A$2:E$11786,5,FALSE)</f>
        <v>1385</v>
      </c>
      <c r="D5103" s="3" t="s">
        <v>3925</v>
      </c>
      <c r="E5103" s="3" t="s">
        <v>19838</v>
      </c>
      <c r="F5103" s="3" t="s">
        <v>19839</v>
      </c>
      <c r="G5103" s="3" t="s">
        <v>19840</v>
      </c>
      <c r="I5103" t="str">
        <f t="shared" si="79"/>
        <v>,(1385,' Andrés Celis Montt ',' andres.celis@congreso.cl',' 32 250 5693    ', Diputado Distrito N° 7, Región de Valparaíso (RN)')</v>
      </c>
    </row>
    <row r="5104" spans="1:9">
      <c r="A5104" s="3" t="s">
        <v>19841</v>
      </c>
      <c r="B5104" s="3" t="s">
        <v>19722</v>
      </c>
      <c r="C5104" s="3">
        <f>VLOOKUP(B5104,CONSOLIDADO!A$2:E$11786,5,FALSE)</f>
        <v>1385</v>
      </c>
      <c r="D5104" s="3" t="s">
        <v>3925</v>
      </c>
      <c r="E5104" s="3" t="s">
        <v>19842</v>
      </c>
      <c r="F5104" s="3" t="s">
        <v>19843</v>
      </c>
      <c r="G5104" s="3" t="s">
        <v>19844</v>
      </c>
      <c r="I5104" t="str">
        <f t="shared" si="79"/>
        <v>,(1385,' Daniella Cicardini Milla ',' daniella.cicardini@congreso.cl',' 32 250 5932    ', Diputada Distrito N° 4, Región de Atacama (PS)')</v>
      </c>
    </row>
    <row r="5105" spans="1:9">
      <c r="A5105" s="3" t="s">
        <v>19845</v>
      </c>
      <c r="B5105" s="3" t="s">
        <v>19722</v>
      </c>
      <c r="C5105" s="3">
        <f>VLOOKUP(B5105,CONSOLIDADO!A$2:E$11786,5,FALSE)</f>
        <v>1385</v>
      </c>
      <c r="D5105" s="3" t="s">
        <v>3925</v>
      </c>
      <c r="E5105" s="3" t="s">
        <v>19846</v>
      </c>
      <c r="F5105" s="3" t="s">
        <v>19847</v>
      </c>
      <c r="G5105" s="3" t="s">
        <v>19848</v>
      </c>
      <c r="I5105" t="str">
        <f t="shared" si="79"/>
        <v>,(1385,' Sofía Cid Versalovic ',' sofia.cid@congreso.cl',' 32 250 5821    ', Diputada Distrito N° 4, Región de Atacama (RN)')</v>
      </c>
    </row>
    <row r="5106" spans="1:9">
      <c r="A5106" s="3" t="s">
        <v>19849</v>
      </c>
      <c r="B5106" s="3" t="s">
        <v>19722</v>
      </c>
      <c r="C5106" s="3">
        <f>VLOOKUP(B5106,CONSOLIDADO!A$2:E$11786,5,FALSE)</f>
        <v>1385</v>
      </c>
      <c r="D5106" s="3" t="s">
        <v>3925</v>
      </c>
      <c r="E5106" s="3" t="s">
        <v>19850</v>
      </c>
      <c r="F5106" s="3" t="s">
        <v>19851</v>
      </c>
      <c r="G5106" s="3" t="s">
        <v>19852</v>
      </c>
      <c r="I5106" t="str">
        <f t="shared" si="79"/>
        <v>,(1385,' Juan Antonio Coloma Alamos ',' juanantoniocoloma@congreso.cl',' 32 250 5827    ', Diputado Distrito N° 14, Región Metropolitana de Santiago (UDI)')</v>
      </c>
    </row>
    <row r="5107" spans="1:9">
      <c r="A5107" s="3" t="s">
        <v>19853</v>
      </c>
      <c r="B5107" s="3" t="s">
        <v>19722</v>
      </c>
      <c r="C5107" s="3">
        <f>VLOOKUP(B5107,CONSOLIDADO!A$2:E$11786,5,FALSE)</f>
        <v>1385</v>
      </c>
      <c r="D5107" s="3" t="s">
        <v>3925</v>
      </c>
      <c r="E5107" s="3" t="s">
        <v>19854</v>
      </c>
      <c r="F5107" s="3" t="s">
        <v>19855</v>
      </c>
      <c r="G5107" s="3" t="s">
        <v>19856</v>
      </c>
      <c r="I5107" t="str">
        <f t="shared" si="79"/>
        <v>,(1385,' Miguel Crispi Serrano ',' miguel.crispi@congreso.cl',' 32 250 5883    ', Diputado Distrito N° 12, Región Metropolitana de Santiago (RD)')</v>
      </c>
    </row>
    <row r="5108" spans="1:9">
      <c r="A5108" s="3" t="s">
        <v>19857</v>
      </c>
      <c r="B5108" s="3" t="s">
        <v>19722</v>
      </c>
      <c r="C5108" s="3">
        <f>VLOOKUP(B5108,CONSOLIDADO!A$2:E$11786,5,FALSE)</f>
        <v>1385</v>
      </c>
      <c r="D5108" s="3" t="s">
        <v>3925</v>
      </c>
      <c r="E5108" s="3" t="s">
        <v>19858</v>
      </c>
      <c r="F5108" s="3" t="s">
        <v>19859</v>
      </c>
      <c r="G5108" s="3" t="s">
        <v>19860</v>
      </c>
      <c r="I5108" t="str">
        <f t="shared" si="79"/>
        <v>,(1385,' Luciano Cruz-Coke Carvallo ',' luciano.cruz-coke@congreso.cl',' 32 250 5919    ', Diputado Distrito N° 10, Región Metropolitana de Santiago (EVOP)')</v>
      </c>
    </row>
    <row r="5109" spans="1:9">
      <c r="A5109" s="3" t="s">
        <v>19861</v>
      </c>
      <c r="B5109" s="3" t="s">
        <v>19722</v>
      </c>
      <c r="C5109" s="3">
        <f>VLOOKUP(B5109,CONSOLIDADO!A$2:E$11786,5,FALSE)</f>
        <v>1385</v>
      </c>
      <c r="D5109" s="3" t="s">
        <v>3925</v>
      </c>
      <c r="E5109" s="3" t="s">
        <v>19862</v>
      </c>
      <c r="F5109" s="3" t="s">
        <v>19863</v>
      </c>
      <c r="G5109" s="3" t="s">
        <v>19864</v>
      </c>
      <c r="I5109" t="str">
        <f t="shared" si="79"/>
        <v>,(1385,' María Nora Cuevas Contreras ',' maria.cuevas@congreso.cl',' 32 250 5409    ', Diputada Distrito N° 14, Reg. Metropolitana de Santiago (UDI)')</v>
      </c>
    </row>
    <row r="5110" spans="1:9">
      <c r="A5110" s="3" t="s">
        <v>19865</v>
      </c>
      <c r="B5110" s="3" t="s">
        <v>19722</v>
      </c>
      <c r="C5110" s="3">
        <f>VLOOKUP(B5110,CONSOLIDADO!A$2:E$11786,5,FALSE)</f>
        <v>1385</v>
      </c>
      <c r="D5110" s="3" t="s">
        <v>3925</v>
      </c>
      <c r="E5110" s="3" t="s">
        <v>19866</v>
      </c>
      <c r="F5110" s="3" t="s">
        <v>19867</v>
      </c>
      <c r="G5110" s="3" t="s">
        <v>19868</v>
      </c>
      <c r="I5110" t="str">
        <f t="shared" si="79"/>
        <v>,(1385,' Catalina Del Real Mihovilovic ',' catalina.delreal@congreso.cl',' 32 250 5803    ', Diputada Distrito N° 11, Región Metropolitana de Santiago (RN)')</v>
      </c>
    </row>
    <row r="5111" spans="1:9">
      <c r="A5111" s="3" t="s">
        <v>19869</v>
      </c>
      <c r="B5111" s="3" t="s">
        <v>19722</v>
      </c>
      <c r="C5111" s="3">
        <f>VLOOKUP(B5111,CONSOLIDADO!A$2:E$11786,5,FALSE)</f>
        <v>1385</v>
      </c>
      <c r="D5111" s="3" t="s">
        <v>3925</v>
      </c>
      <c r="E5111" s="3" t="s">
        <v>19870</v>
      </c>
      <c r="F5111" s="3" t="s">
        <v>19871</v>
      </c>
      <c r="G5111" s="3" t="s">
        <v>19872</v>
      </c>
      <c r="I5111" t="str">
        <f t="shared" si="79"/>
        <v>,(1385,' Marcelo Díaz Díaz ',' marcelo.diaz@congreso.cl',' 32 250 5890    ', Diputado Distrito N° 7, Región de Valparaíso (PS)')</v>
      </c>
    </row>
    <row r="5112" spans="1:9">
      <c r="A5112" s="3" t="s">
        <v>19873</v>
      </c>
      <c r="B5112" s="3" t="s">
        <v>19722</v>
      </c>
      <c r="C5112" s="3">
        <f>VLOOKUP(B5112,CONSOLIDADO!A$2:E$11786,5,FALSE)</f>
        <v>1385</v>
      </c>
      <c r="D5112" s="3" t="s">
        <v>3925</v>
      </c>
      <c r="E5112" s="3" t="s">
        <v>19874</v>
      </c>
      <c r="F5112" s="3" t="s">
        <v>19875</v>
      </c>
      <c r="G5112" s="3" t="s">
        <v>19876</v>
      </c>
      <c r="I5112" t="str">
        <f t="shared" si="79"/>
        <v>,(1385,' Jorge Durán Espinoza ',' jorge.duran@congreso.cl',' 32 250 5698    ', Diputado Distrito N° 9, Región Metropolitana de Santiago (RN)')</v>
      </c>
    </row>
    <row r="5113" spans="1:9">
      <c r="A5113" s="3" t="s">
        <v>19877</v>
      </c>
      <c r="B5113" s="3" t="s">
        <v>19722</v>
      </c>
      <c r="C5113" s="3">
        <f>VLOOKUP(B5113,CONSOLIDADO!A$2:E$11786,5,FALSE)</f>
        <v>1385</v>
      </c>
      <c r="D5113" s="3" t="s">
        <v>3925</v>
      </c>
      <c r="E5113" s="3" t="s">
        <v>19878</v>
      </c>
      <c r="F5113" s="3" t="s">
        <v>19879</v>
      </c>
      <c r="G5113" s="3" t="s">
        <v>19880</v>
      </c>
      <c r="I5113" t="str">
        <f t="shared" si="79"/>
        <v>,(1385,' Eduardo Durán Salinas ',' eduardo.duran@congreso.cl',' 32 250 5724    ', Diputado Distrito N° 13, Región Metropolitana de Santiago (RN)')</v>
      </c>
    </row>
    <row r="5114" spans="1:9">
      <c r="A5114" s="3" t="s">
        <v>19881</v>
      </c>
      <c r="B5114" s="3" t="s">
        <v>19722</v>
      </c>
      <c r="C5114" s="3">
        <f>VLOOKUP(B5114,CONSOLIDADO!A$2:E$11786,5,FALSE)</f>
        <v>1385</v>
      </c>
      <c r="D5114" s="3" t="s">
        <v>3925</v>
      </c>
      <c r="E5114" s="3" t="s">
        <v>19882</v>
      </c>
      <c r="F5114" s="3" t="s">
        <v>19883</v>
      </c>
      <c r="G5114" s="3" t="s">
        <v>19884</v>
      </c>
      <c r="I5114" t="str">
        <f t="shared" si="79"/>
        <v>,(1385,' Francisco Eguiguren Correa ',' francisco.eguiguren@congreso.cl',' 32 250 5830    ', Diputado Distrito N° 5, Región de Coquimbo (RN)')</v>
      </c>
    </row>
    <row r="5115" spans="1:9">
      <c r="A5115" s="3" t="s">
        <v>19885</v>
      </c>
      <c r="B5115" s="3" t="s">
        <v>19722</v>
      </c>
      <c r="C5115" s="3">
        <f>VLOOKUP(B5115,CONSOLIDADO!A$2:E$11786,5,FALSE)</f>
        <v>1385</v>
      </c>
      <c r="D5115" s="3" t="s">
        <v>3925</v>
      </c>
      <c r="E5115" s="3" t="s">
        <v>19886</v>
      </c>
      <c r="F5115" s="3" t="s">
        <v>19887</v>
      </c>
      <c r="G5115" s="3" t="s">
        <v>19888</v>
      </c>
      <c r="I5115" t="str">
        <f t="shared" si="79"/>
        <v>,(1385,' Fidel Espinoza Sandoval ',' fespinoza@congreso.cl',' 32 250 5271    ', Diputado Distrito N° 25, Región de Los Lagos (PS)')</v>
      </c>
    </row>
    <row r="5116" spans="1:9">
      <c r="A5116" s="3" t="s">
        <v>19889</v>
      </c>
      <c r="B5116" s="3" t="s">
        <v>19722</v>
      </c>
      <c r="C5116" s="3">
        <f>VLOOKUP(B5116,CONSOLIDADO!A$2:E$11786,5,FALSE)</f>
        <v>1385</v>
      </c>
      <c r="D5116" s="3" t="s">
        <v>3925</v>
      </c>
      <c r="E5116" s="3" t="s">
        <v>19890</v>
      </c>
      <c r="F5116" s="3" t="s">
        <v>19891</v>
      </c>
      <c r="G5116" s="3" t="s">
        <v>19892</v>
      </c>
      <c r="I5116" t="str">
        <f t="shared" si="79"/>
        <v>,(1385,' Maya Fernández Allende ',' maya.fernandez@congreso.cl',' 32 250 5484    ', Diputada Distrito N° 10, Región Metropolitana de Santiago (PS)')</v>
      </c>
    </row>
    <row r="5117" spans="1:9">
      <c r="A5117" s="3" t="s">
        <v>19893</v>
      </c>
      <c r="B5117" s="3" t="s">
        <v>19722</v>
      </c>
      <c r="C5117" s="3">
        <f>VLOOKUP(B5117,CONSOLIDADO!A$2:E$11786,5,FALSE)</f>
        <v>1385</v>
      </c>
      <c r="D5117" s="3" t="s">
        <v>3925</v>
      </c>
      <c r="E5117" s="3" t="s">
        <v>19894</v>
      </c>
      <c r="F5117" s="3" t="s">
        <v>19895</v>
      </c>
      <c r="G5117" s="3" t="s">
        <v>19896</v>
      </c>
      <c r="I5117" t="str">
        <f t="shared" si="79"/>
        <v>,(1385,' Iván Flores García ',' ivan.flores@congreso.cl',' 32 250 5865    ', Diputado Distrito N° 24, Región de Los Ríos (DC)')</v>
      </c>
    </row>
    <row r="5118" spans="1:9">
      <c r="A5118" s="3" t="s">
        <v>19897</v>
      </c>
      <c r="B5118" s="3" t="s">
        <v>19722</v>
      </c>
      <c r="C5118" s="3">
        <f>VLOOKUP(B5118,CONSOLIDADO!A$2:E$11786,5,FALSE)</f>
        <v>1385</v>
      </c>
      <c r="D5118" s="3" t="s">
        <v>3925</v>
      </c>
      <c r="E5118" s="3" t="s">
        <v>19898</v>
      </c>
      <c r="F5118" s="3" t="s">
        <v>19899</v>
      </c>
      <c r="G5118" s="3" t="s">
        <v>19900</v>
      </c>
      <c r="I5118" t="str">
        <f t="shared" si="79"/>
        <v>,(1385,' Camila Flores Oporto ',' camila.flores@congreso.cl',' 32 250 5852    ', Diputada Distrito N° 6, Región de Valparaíso (RN)')</v>
      </c>
    </row>
    <row r="5119" spans="1:9">
      <c r="A5119" s="3" t="s">
        <v>19901</v>
      </c>
      <c r="B5119" s="3" t="s">
        <v>19722</v>
      </c>
      <c r="C5119" s="3">
        <f>VLOOKUP(B5119,CONSOLIDADO!A$2:E$11786,5,FALSE)</f>
        <v>1385</v>
      </c>
      <c r="D5119" s="3" t="s">
        <v>3925</v>
      </c>
      <c r="E5119" s="3" t="s">
        <v>19902</v>
      </c>
      <c r="F5119" s="3" t="s">
        <v>19903</v>
      </c>
      <c r="G5119" s="3" t="s">
        <v>19904</v>
      </c>
      <c r="I5119" t="str">
        <f t="shared" si="79"/>
        <v>,(1385,' Tomás Fuentes Barros ',' tomas.fuentes@congreso.cl',' 32 250 5924    ', Diputado Distrito N° 10, Reg. Metropolitana de Santiago (RN)')</v>
      </c>
    </row>
    <row r="5120" spans="1:9">
      <c r="A5120" s="3" t="s">
        <v>19905</v>
      </c>
      <c r="B5120" s="3" t="s">
        <v>19722</v>
      </c>
      <c r="C5120" s="3">
        <f>VLOOKUP(B5120,CONSOLIDADO!A$2:E$11786,5,FALSE)</f>
        <v>1385</v>
      </c>
      <c r="D5120" s="3" t="s">
        <v>3925</v>
      </c>
      <c r="E5120" s="3" t="s">
        <v>19906</v>
      </c>
      <c r="F5120" s="3" t="s">
        <v>19907</v>
      </c>
      <c r="G5120" s="3" t="s">
        <v>19908</v>
      </c>
      <c r="I5120" t="str">
        <f t="shared" si="79"/>
        <v>,(1385,' Juan Fuenzalida Cobo ',' juan.fuenzalida@congreso.cl',' 32 250 5522    ', Diputado Distrito N° 5, Región de Coquimbo (UDI)')</v>
      </c>
    </row>
    <row r="5121" spans="1:9">
      <c r="A5121" s="3" t="s">
        <v>19909</v>
      </c>
      <c r="B5121" s="3" t="s">
        <v>19722</v>
      </c>
      <c r="C5121" s="3">
        <f>VLOOKUP(B5121,CONSOLIDADO!A$2:E$11786,5,FALSE)</f>
        <v>1385</v>
      </c>
      <c r="D5121" s="3" t="s">
        <v>3925</v>
      </c>
      <c r="E5121" s="3" t="s">
        <v>19910</v>
      </c>
      <c r="F5121" s="3" t="s">
        <v>19911</v>
      </c>
      <c r="G5121" s="3" t="s">
        <v>19912</v>
      </c>
      <c r="I5121" t="str">
        <f t="shared" si="79"/>
        <v>,(1385,' Gonzalo Fuenzalida Figueroa ',' gonzalo.fuenzalida@congreso.cl',' 32 250 5467    ', Diputado Distrito N° 11, Región Metropolitana de Santiago (RN)')</v>
      </c>
    </row>
    <row r="5122" spans="1:9">
      <c r="A5122" s="3" t="s">
        <v>19913</v>
      </c>
      <c r="B5122" s="3" t="s">
        <v>19722</v>
      </c>
      <c r="C5122" s="3">
        <f>VLOOKUP(B5122,CONSOLIDADO!A$2:E$11786,5,FALSE)</f>
        <v>1385</v>
      </c>
      <c r="D5122" s="3" t="s">
        <v>3925</v>
      </c>
      <c r="E5122" s="3" t="s">
        <v>19906</v>
      </c>
      <c r="F5122" s="3" t="s">
        <v>19914</v>
      </c>
      <c r="G5122" s="3" t="s">
        <v>19915</v>
      </c>
      <c r="I5122" t="str">
        <f t="shared" si="79"/>
        <v>,(1385,' Sergio Gahona Salazar ',' sergio.gahona@congreso.cl',' 32 250 5344    ', Diputado Distrito N° 5, Región de Coquimbo (UDI)')</v>
      </c>
    </row>
    <row r="5123" spans="1:9">
      <c r="A5123" s="3" t="s">
        <v>19916</v>
      </c>
      <c r="B5123" s="3" t="s">
        <v>19722</v>
      </c>
      <c r="C5123" s="3">
        <f>VLOOKUP(B5123,CONSOLIDADO!A$2:E$11786,5,FALSE)</f>
        <v>1385</v>
      </c>
      <c r="D5123" s="3" t="s">
        <v>3925</v>
      </c>
      <c r="E5123" s="3" t="s">
        <v>19917</v>
      </c>
      <c r="F5123" s="3" t="s">
        <v>19918</v>
      </c>
      <c r="G5123" s="3" t="s">
        <v>19919</v>
      </c>
      <c r="I5123" t="str">
        <f t="shared" ref="I5123:I5186" si="80">CONCATENATE(",(",C5123,",'",A5123,"','",F5123,"','",G5123,"',",E5123,"')")</f>
        <v>,(1385,' Ramón Galleguillos Castillo ',' ramon.galleguillos@congreso.cl',' 32 250 5722    ', Diputado Distrito N° 2, Región de Tarapacá (RN)')</v>
      </c>
    </row>
    <row r="5124" spans="1:9">
      <c r="A5124" s="3" t="s">
        <v>19920</v>
      </c>
      <c r="B5124" s="3" t="s">
        <v>19722</v>
      </c>
      <c r="C5124" s="3">
        <f>VLOOKUP(B5124,CONSOLIDADO!A$2:E$11786,5,FALSE)</f>
        <v>1385</v>
      </c>
      <c r="D5124" s="3" t="s">
        <v>3925</v>
      </c>
      <c r="E5124" s="3" t="s">
        <v>19921</v>
      </c>
      <c r="F5124" s="3" t="s">
        <v>19922</v>
      </c>
      <c r="G5124" s="3" t="s">
        <v>19923</v>
      </c>
      <c r="I5124" t="str">
        <f t="shared" si="80"/>
        <v>,(1385,' René Manuel García García ',' rmgarcia@congreso.cl',' 32 250 5877    ', Diputado Distrito N° 23, Región de la Araucanía (RN)')</v>
      </c>
    </row>
    <row r="5125" spans="1:9">
      <c r="A5125" s="3" t="s">
        <v>19924</v>
      </c>
      <c r="B5125" s="3" t="s">
        <v>19722</v>
      </c>
      <c r="C5125" s="3">
        <f>VLOOKUP(B5125,CONSOLIDADO!A$2:E$11786,5,FALSE)</f>
        <v>1385</v>
      </c>
      <c r="D5125" s="3" t="s">
        <v>3925</v>
      </c>
      <c r="E5125" s="3" t="s">
        <v>19925</v>
      </c>
      <c r="F5125" s="3" t="s">
        <v>19926</v>
      </c>
      <c r="G5125" s="3" t="s">
        <v>19927</v>
      </c>
      <c r="I5125" t="str">
        <f t="shared" si="80"/>
        <v>,(1385,' Renato Garín González ',' renato.garin@congreso.cl',' 32 250 5345    ', Diputado Distrito N° 14, Región Metropolitana de Santiago (RD)')</v>
      </c>
    </row>
    <row r="5126" spans="1:9">
      <c r="A5126" s="3" t="s">
        <v>19928</v>
      </c>
      <c r="B5126" s="3" t="s">
        <v>19722</v>
      </c>
      <c r="C5126" s="3">
        <f>VLOOKUP(B5126,CONSOLIDADO!A$2:E$11786,5,FALSE)</f>
        <v>1385</v>
      </c>
      <c r="D5126" s="3" t="s">
        <v>3925</v>
      </c>
      <c r="E5126" s="3" t="s">
        <v>19929</v>
      </c>
      <c r="F5126" s="3" t="s">
        <v>19930</v>
      </c>
      <c r="G5126" s="3" t="s">
        <v>19931</v>
      </c>
      <c r="I5126" t="str">
        <f t="shared" si="80"/>
        <v>,(1385,' Cristina Girardi Lavín ',' cgirardi@congreso.cl',' 32 250 5863    ', Diputada Distrito N° 9, Región Metropolitana de Santiago (PPD)')</v>
      </c>
    </row>
    <row r="5127" spans="1:9">
      <c r="A5127" s="3" t="s">
        <v>19932</v>
      </c>
      <c r="B5127" s="3" t="s">
        <v>19722</v>
      </c>
      <c r="C5127" s="3">
        <f>VLOOKUP(B5127,CONSOLIDADO!A$2:E$11786,5,FALSE)</f>
        <v>1385</v>
      </c>
      <c r="D5127" s="3" t="s">
        <v>3925</v>
      </c>
      <c r="E5127" s="3" t="s">
        <v>19933</v>
      </c>
      <c r="F5127" s="3" t="s">
        <v>19934</v>
      </c>
      <c r="G5127" s="3" t="s">
        <v>19935</v>
      </c>
      <c r="I5127" t="str">
        <f t="shared" si="80"/>
        <v>,(1385,' Félix González Gatica ',' felix.gonzalez@congreso.cl',' 32 250 5918    ', Diputado Distrito N° 20, Región del Bío Bío (PEV)')</v>
      </c>
    </row>
    <row r="5128" spans="1:9">
      <c r="A5128" s="3" t="s">
        <v>19936</v>
      </c>
      <c r="B5128" s="3" t="s">
        <v>19722</v>
      </c>
      <c r="C5128" s="3">
        <f>VLOOKUP(B5128,CONSOLIDADO!A$2:E$11786,5,FALSE)</f>
        <v>1385</v>
      </c>
      <c r="D5128" s="3" t="s">
        <v>3925</v>
      </c>
      <c r="E5128" s="3" t="s">
        <v>19937</v>
      </c>
      <c r="F5128" s="3" t="s">
        <v>19938</v>
      </c>
      <c r="G5128" s="3" t="s">
        <v>19939</v>
      </c>
      <c r="I5128" t="str">
        <f t="shared" si="80"/>
        <v>,(1385,' Hugo Gutiérrez Gálvez ',' hgutierrez@congreso.cl',' 32 250 5870    ', Diputado Distrito N° 2, Región de Tarapacá (PC)')</v>
      </c>
    </row>
    <row r="5129" spans="1:9">
      <c r="A5129" s="3" t="s">
        <v>19940</v>
      </c>
      <c r="B5129" s="3" t="s">
        <v>19722</v>
      </c>
      <c r="C5129" s="3">
        <f>VLOOKUP(B5129,CONSOLIDADO!A$2:E$11786,5,FALSE)</f>
        <v>1385</v>
      </c>
      <c r="D5129" s="3" t="s">
        <v>3925</v>
      </c>
      <c r="E5129" s="3" t="s">
        <v>19941</v>
      </c>
      <c r="F5129" s="3" t="s">
        <v>19942</v>
      </c>
      <c r="G5129" s="3" t="s">
        <v>19943</v>
      </c>
      <c r="I5129" t="str">
        <f t="shared" si="80"/>
        <v>,(1385,' Javier Hernández Hernández ',' jhernandez@congreso.cl',' 32 250 5237    ', Diputado Distrito N° 25, Región de Los Lagos (UDI)')</v>
      </c>
    </row>
    <row r="5130" spans="1:9">
      <c r="A5130" s="3" t="s">
        <v>19944</v>
      </c>
      <c r="B5130" s="3" t="s">
        <v>19722</v>
      </c>
      <c r="C5130" s="3">
        <f>VLOOKUP(B5130,CONSOLIDADO!A$2:E$11786,5,FALSE)</f>
        <v>1385</v>
      </c>
      <c r="D5130" s="3" t="s">
        <v>3925</v>
      </c>
      <c r="E5130" s="3" t="s">
        <v>19945</v>
      </c>
      <c r="F5130" s="3" t="s">
        <v>19946</v>
      </c>
      <c r="G5130" s="3" t="s">
        <v>19947</v>
      </c>
      <c r="I5130" t="str">
        <f t="shared" si="80"/>
        <v>,(1385,' Marcela Hernando Pérez ',' marcela.hernando@congreso.cl',' 32 250 5788    ', Diputada Distrito N° 3, Región de Antofagasta (PRSD)')</v>
      </c>
    </row>
    <row r="5131" spans="1:9">
      <c r="A5131" s="3" t="s">
        <v>19948</v>
      </c>
      <c r="B5131" s="3" t="s">
        <v>19722</v>
      </c>
      <c r="C5131" s="3">
        <f>VLOOKUP(B5131,CONSOLIDADO!A$2:E$11786,5,FALSE)</f>
        <v>1385</v>
      </c>
      <c r="D5131" s="3" t="s">
        <v>3925</v>
      </c>
      <c r="E5131" s="3" t="s">
        <v>19949</v>
      </c>
      <c r="F5131" s="3" t="s">
        <v>19950</v>
      </c>
      <c r="G5131" s="3" t="s">
        <v>19951</v>
      </c>
      <c r="I5131" t="str">
        <f t="shared" si="80"/>
        <v>,(1385,' Carmen Hertz Cádiz ',' carmen.hertz@congreso.cl',' 32 250 5905    ', Diputada Distrito N° 8, Región Metropolitana de Santiago (PC)')</v>
      </c>
    </row>
    <row r="5132" spans="1:9">
      <c r="A5132" s="3" t="s">
        <v>19952</v>
      </c>
      <c r="B5132" s="3" t="s">
        <v>19722</v>
      </c>
      <c r="C5132" s="3">
        <f>VLOOKUP(B5132,CONSOLIDADO!A$2:E$11786,5,FALSE)</f>
        <v>1385</v>
      </c>
      <c r="D5132" s="3" t="s">
        <v>3925</v>
      </c>
      <c r="E5132" s="3" t="s">
        <v>19953</v>
      </c>
      <c r="F5132" s="3" t="s">
        <v>19954</v>
      </c>
      <c r="G5132" s="3" t="s">
        <v>19955</v>
      </c>
      <c r="I5132" t="str">
        <f t="shared" si="80"/>
        <v>,(1385,' Tomás Hirsch Goldschmidt ',' tomas.hirsch@congreso.cl',' 32 250 5892    ', Diputado Distrito N° 11, Región Metropolitana de Santiago (PH)')</v>
      </c>
    </row>
    <row r="5133" spans="1:9">
      <c r="A5133" s="3" t="s">
        <v>19956</v>
      </c>
      <c r="B5133" s="3" t="s">
        <v>19722</v>
      </c>
      <c r="C5133" s="3">
        <f>VLOOKUP(B5133,CONSOLIDADO!A$2:E$11786,5,FALSE)</f>
        <v>1385</v>
      </c>
      <c r="D5133" s="3" t="s">
        <v>3925</v>
      </c>
      <c r="E5133" s="3" t="s">
        <v>19957</v>
      </c>
      <c r="F5133" s="3" t="s">
        <v>19958</v>
      </c>
      <c r="G5133" s="3" t="s">
        <v>19959</v>
      </c>
      <c r="I5133" t="str">
        <f t="shared" si="80"/>
        <v>,(1385,' María José Hoffmann Opazo ',' mjhoffmann@congreso.cl',' 32 250 5225    ', Diputada Distrito N° 7, Región de Valparaíso (UDI)')</v>
      </c>
    </row>
    <row r="5134" spans="1:9">
      <c r="A5134" s="3" t="s">
        <v>19960</v>
      </c>
      <c r="B5134" s="3" t="s">
        <v>19722</v>
      </c>
      <c r="C5134" s="3">
        <f>VLOOKUP(B5134,CONSOLIDADO!A$2:E$11786,5,FALSE)</f>
        <v>1385</v>
      </c>
      <c r="D5134" s="3" t="s">
        <v>3925</v>
      </c>
      <c r="E5134" s="3" t="s">
        <v>19961</v>
      </c>
      <c r="F5134" s="3" t="s">
        <v>19962</v>
      </c>
      <c r="G5134" s="3" t="s">
        <v>19963</v>
      </c>
      <c r="I5134" t="str">
        <f t="shared" si="80"/>
        <v>,(1385,' Diego Ibáñez Cotroneo ',' diego.ibanez@congreso.cl',' 32 250 5033    ', Diputado Distrito N° 6, Región de Valparaíso (Indep.)')</v>
      </c>
    </row>
    <row r="5135" spans="1:9">
      <c r="A5135" s="3" t="s">
        <v>19964</v>
      </c>
      <c r="B5135" s="3" t="s">
        <v>19722</v>
      </c>
      <c r="C5135" s="3">
        <f>VLOOKUP(B5135,CONSOLIDADO!A$2:E$11786,5,FALSE)</f>
        <v>1385</v>
      </c>
      <c r="D5135" s="3" t="s">
        <v>3925</v>
      </c>
      <c r="E5135" s="3" t="s">
        <v>19965</v>
      </c>
      <c r="F5135" s="3" t="s">
        <v>19966</v>
      </c>
      <c r="G5135" s="3" t="s">
        <v>19967</v>
      </c>
      <c r="I5135" t="str">
        <f t="shared" si="80"/>
        <v>,(1385,' Marcos Ilabaca Cerda ',' marcos.ilabaca@congreso.cl',' 32 250 5477    ', Diputado Distrito N° 24, Región de Los Lagos (PS)')</v>
      </c>
    </row>
    <row r="5136" spans="1:9">
      <c r="A5136" s="3" t="s">
        <v>19968</v>
      </c>
      <c r="B5136" s="3" t="s">
        <v>19722</v>
      </c>
      <c r="C5136" s="3">
        <f>VLOOKUP(B5136,CONSOLIDADO!A$2:E$11786,5,FALSE)</f>
        <v>1385</v>
      </c>
      <c r="D5136" s="3" t="s">
        <v>3925</v>
      </c>
      <c r="E5136" s="3" t="s">
        <v>19969</v>
      </c>
      <c r="F5136" s="3" t="s">
        <v>19970</v>
      </c>
      <c r="G5136" s="3" t="s">
        <v>19971</v>
      </c>
      <c r="I5136" t="str">
        <f t="shared" si="80"/>
        <v>,(1385,' Giorgio Jackson Drago ',' giorgio.jackson@congreso.cl',' 32 250 5886    ', Diputado Distrito N° 10, Región Metropolitana de Santiago (RD)')</v>
      </c>
    </row>
    <row r="5137" spans="1:9">
      <c r="A5137" s="3" t="s">
        <v>19972</v>
      </c>
      <c r="B5137" s="3" t="s">
        <v>19722</v>
      </c>
      <c r="C5137" s="3">
        <f>VLOOKUP(B5137,CONSOLIDADO!A$2:E$11786,5,FALSE)</f>
        <v>1385</v>
      </c>
      <c r="D5137" s="3" t="s">
        <v>3925</v>
      </c>
      <c r="E5137" s="3" t="s">
        <v>19973</v>
      </c>
      <c r="F5137" s="3" t="s">
        <v>19974</v>
      </c>
      <c r="G5137" s="3" t="s">
        <v>19975</v>
      </c>
      <c r="I5137" t="str">
        <f t="shared" si="80"/>
        <v>,(1385,' Carlos Abel Jarpa Wevar ',' cjarpa@congreso.cl',' 32 250 5954    ', Diputado Distrito N° 19, Región del Bío Bío (PRSD)')</v>
      </c>
    </row>
    <row r="5138" spans="1:9">
      <c r="A5138" s="3" t="s">
        <v>19976</v>
      </c>
      <c r="B5138" s="3" t="s">
        <v>19722</v>
      </c>
      <c r="C5138" s="3">
        <f>VLOOKUP(B5138,CONSOLIDADO!A$2:E$11786,5,FALSE)</f>
        <v>1385</v>
      </c>
      <c r="D5138" s="3" t="s">
        <v>3925</v>
      </c>
      <c r="E5138" s="3" t="s">
        <v>19977</v>
      </c>
      <c r="F5138" s="3" t="s">
        <v>19978</v>
      </c>
      <c r="G5138" s="3" t="s">
        <v>19979</v>
      </c>
      <c r="I5138" t="str">
        <f t="shared" si="80"/>
        <v>,(1385,' Pamela Jiles Moreno ',' pamela.jiles@congreso.cl',' 32 250 5338    ', Diputada Distrito N° 12, Región Metropolitana de Santiago (PH)')</v>
      </c>
    </row>
    <row r="5139" spans="1:9">
      <c r="A5139" s="3" t="s">
        <v>19980</v>
      </c>
      <c r="B5139" s="3" t="s">
        <v>19722</v>
      </c>
      <c r="C5139" s="3">
        <f>VLOOKUP(B5139,CONSOLIDADO!A$2:E$11786,5,FALSE)</f>
        <v>1385</v>
      </c>
      <c r="D5139" s="3" t="s">
        <v>3925</v>
      </c>
      <c r="E5139" s="3" t="s">
        <v>19981</v>
      </c>
      <c r="F5139" s="3" t="s">
        <v>19982</v>
      </c>
      <c r="G5139" s="3" t="s">
        <v>19983</v>
      </c>
      <c r="I5139" t="str">
        <f t="shared" si="80"/>
        <v>,(1385,' Tucapel Jiménez Fuentes ',' tjimenez@congreso.cl',' 32 250 5397    ', Diputado Distrito N° 13, Región Metropolitana de Santiago (PPD)')</v>
      </c>
    </row>
    <row r="5140" spans="1:9">
      <c r="A5140" s="3" t="s">
        <v>19984</v>
      </c>
      <c r="B5140" s="3" t="s">
        <v>19722</v>
      </c>
      <c r="C5140" s="3">
        <f>VLOOKUP(B5140,CONSOLIDADO!A$2:E$11786,5,FALSE)</f>
        <v>1385</v>
      </c>
      <c r="D5140" s="3" t="s">
        <v>3925</v>
      </c>
      <c r="E5140" s="3" t="s">
        <v>19985</v>
      </c>
      <c r="F5140" s="3" t="s">
        <v>19986</v>
      </c>
      <c r="G5140" s="3" t="s">
        <v>19987</v>
      </c>
      <c r="I5140" t="str">
        <f t="shared" si="80"/>
        <v>,(1385,' Harry Jürgensen Rundshagen ',' harry.jurgensen@congreso.cl',' 32 250 5643    ', Diputado Distrito N° 25, Región de Los Lagos (RN)')</v>
      </c>
    </row>
    <row r="5141" spans="1:9">
      <c r="A5141" s="3" t="s">
        <v>19988</v>
      </c>
      <c r="B5141" s="3" t="s">
        <v>19722</v>
      </c>
      <c r="C5141" s="3">
        <f>VLOOKUP(B5141,CONSOLIDADO!A$2:E$11786,5,FALSE)</f>
        <v>1385</v>
      </c>
      <c r="D5141" s="3" t="s">
        <v>3925</v>
      </c>
      <c r="E5141" s="3" t="s">
        <v>19989</v>
      </c>
      <c r="F5141" s="3" t="s">
        <v>19990</v>
      </c>
      <c r="G5141" s="3" t="s">
        <v>19991</v>
      </c>
      <c r="I5141" t="str">
        <f t="shared" si="80"/>
        <v>,(1385,' Pablo Kast Sommerhoff ',' pablo.sommerhoff@congreso.cl',' 32 250 5210    ', Diputado Distrito N° 6, Región de Valparaíso (EVOP)')</v>
      </c>
    </row>
    <row r="5142" spans="1:9">
      <c r="A5142" s="3" t="s">
        <v>19992</v>
      </c>
      <c r="B5142" s="3" t="s">
        <v>19722</v>
      </c>
      <c r="C5142" s="3">
        <f>VLOOKUP(B5142,CONSOLIDADO!A$2:E$11786,5,FALSE)</f>
        <v>1385</v>
      </c>
      <c r="D5142" s="3" t="s">
        <v>3925</v>
      </c>
      <c r="E5142" s="3" t="s">
        <v>19993</v>
      </c>
      <c r="F5142" s="3" t="s">
        <v>19994</v>
      </c>
      <c r="G5142" s="3" t="s">
        <v>19995</v>
      </c>
      <c r="I5142" t="str">
        <f t="shared" si="80"/>
        <v>,(1385,' Sebastián Keitel Bianchi ',' sebastian.keitel@congreso.cl',' 32 250 5857    ', Diputado Distrito N° 9, Región Metropolitana de Santiago (EVOP)')</v>
      </c>
    </row>
    <row r="5143" spans="1:9">
      <c r="A5143" s="3" t="s">
        <v>19996</v>
      </c>
      <c r="B5143" s="3" t="s">
        <v>19722</v>
      </c>
      <c r="C5143" s="3">
        <f>VLOOKUP(B5143,CONSOLIDADO!A$2:E$11786,5,FALSE)</f>
        <v>1385</v>
      </c>
      <c r="D5143" s="3" t="s">
        <v>3925</v>
      </c>
      <c r="E5143" s="3" t="s">
        <v>19997</v>
      </c>
      <c r="F5143" s="3" t="s">
        <v>19998</v>
      </c>
      <c r="G5143" s="3" t="s">
        <v>19999</v>
      </c>
      <c r="I5143" t="str">
        <f t="shared" si="80"/>
        <v>,(1385,' Issa Kort Garriga ',' ikort@congreso.cl',' 32 250 5953    ', Diputado Distrito N° 15, Región del Lib. Bdo. O'Higgins (UDI)')</v>
      </c>
    </row>
    <row r="5144" spans="1:9">
      <c r="A5144" s="3" t="s">
        <v>20000</v>
      </c>
      <c r="B5144" s="3" t="s">
        <v>19722</v>
      </c>
      <c r="C5144" s="3">
        <f>VLOOKUP(B5144,CONSOLIDADO!A$2:E$11786,5,FALSE)</f>
        <v>1385</v>
      </c>
      <c r="D5144" s="3" t="s">
        <v>3925</v>
      </c>
      <c r="E5144" s="3" t="s">
        <v>20001</v>
      </c>
      <c r="F5144" s="3" t="s">
        <v>20002</v>
      </c>
      <c r="G5144" s="3" t="s">
        <v>20003</v>
      </c>
      <c r="I5144" t="str">
        <f t="shared" si="80"/>
        <v>,(1385,' Carlos Kuschel Silva ',' carlos.kuschel@congreso.cl',' 32 250 5721    ', Diputado Distrito N° 26, Región de Los Lagos (RN)')</v>
      </c>
    </row>
    <row r="5145" spans="1:9">
      <c r="A5145" s="3" t="s">
        <v>20004</v>
      </c>
      <c r="B5145" s="3" t="s">
        <v>19722</v>
      </c>
      <c r="C5145" s="3">
        <f>VLOOKUP(B5145,CONSOLIDADO!A$2:E$11786,5,FALSE)</f>
        <v>1385</v>
      </c>
      <c r="D5145" s="3" t="s">
        <v>3925</v>
      </c>
      <c r="E5145" s="3" t="s">
        <v>20005</v>
      </c>
      <c r="F5145" s="3" t="s">
        <v>20006</v>
      </c>
      <c r="G5145" s="3" t="s">
        <v>20007</v>
      </c>
      <c r="I5145" t="str">
        <f t="shared" si="80"/>
        <v>,(1385,' Amaro Labra Sepúlveda ',' amaro.labra@congreso.cl',' 32 250 5955    ', Diputado Distrito N° 12, Región Metropolitana de Santiago (PC)')</v>
      </c>
    </row>
    <row r="5146" spans="1:9">
      <c r="A5146" s="3" t="s">
        <v>20008</v>
      </c>
      <c r="B5146" s="3" t="s">
        <v>19722</v>
      </c>
      <c r="C5146" s="3">
        <f>VLOOKUP(B5146,CONSOLIDADO!A$2:E$11786,5,FALSE)</f>
        <v>1385</v>
      </c>
      <c r="D5146" s="3" t="s">
        <v>3925</v>
      </c>
      <c r="E5146" s="3" t="s">
        <v>20009</v>
      </c>
      <c r="F5146" s="3" t="s">
        <v>20010</v>
      </c>
      <c r="G5146" s="3" t="s">
        <v>20011</v>
      </c>
      <c r="I5146" t="str">
        <f t="shared" si="80"/>
        <v>,(1385,' Joaquín Lavín León ',' joaquin.lavin@congreso.cl',' 32 250 5436    ', Diputado Distrito N° 8, Región Metropolitana de Santiago (UDI)')</v>
      </c>
    </row>
    <row r="5147" spans="1:9">
      <c r="A5147" s="3" t="s">
        <v>20012</v>
      </c>
      <c r="B5147" s="3" t="s">
        <v>19722</v>
      </c>
      <c r="C5147" s="3">
        <f>VLOOKUP(B5147,CONSOLIDADO!A$2:E$11786,5,FALSE)</f>
        <v>1385</v>
      </c>
      <c r="D5147" s="3" t="s">
        <v>3925</v>
      </c>
      <c r="E5147" s="3" t="s">
        <v>20013</v>
      </c>
      <c r="F5147" s="3" t="s">
        <v>20014</v>
      </c>
      <c r="G5147" s="3" t="s">
        <v>20015</v>
      </c>
      <c r="I5147" t="str">
        <f t="shared" si="80"/>
        <v>,(1385,' Raúl Leiva Carvajal ',' raul.leiva@congreso.cl',' 32 250 5439    ', Diputado Distrito N° 14, Región Metropolitana de Santiago (PS)')</v>
      </c>
    </row>
    <row r="5148" spans="1:9">
      <c r="A5148" s="3" t="s">
        <v>20016</v>
      </c>
      <c r="B5148" s="3" t="s">
        <v>19722</v>
      </c>
      <c r="C5148" s="3">
        <f>VLOOKUP(B5148,CONSOLIDADO!A$2:E$11786,5,FALSE)</f>
        <v>1385</v>
      </c>
      <c r="D5148" s="3" t="s">
        <v>3925</v>
      </c>
      <c r="E5148" s="3" t="s">
        <v>20017</v>
      </c>
      <c r="F5148" s="3" t="s">
        <v>20018</v>
      </c>
      <c r="G5148" s="3" t="s">
        <v>20019</v>
      </c>
      <c r="I5148" t="str">
        <f t="shared" si="80"/>
        <v>,(1385,' Aracely Leuquén Uribe ',' aracely.leuquen@congreso.cl',' 32 250 5860    ', Diputada Distrito N° 27, Región de Aysén del General Carlos Ibáñez del Campo (RN)')</v>
      </c>
    </row>
    <row r="5149" spans="1:9">
      <c r="A5149" s="3" t="s">
        <v>20020</v>
      </c>
      <c r="B5149" s="3" t="s">
        <v>19722</v>
      </c>
      <c r="C5149" s="3">
        <f>VLOOKUP(B5149,CONSOLIDADO!A$2:E$11786,5,FALSE)</f>
        <v>1385</v>
      </c>
      <c r="D5149" s="3" t="s">
        <v>3925</v>
      </c>
      <c r="E5149" s="3" t="s">
        <v>20021</v>
      </c>
      <c r="F5149" s="3" t="s">
        <v>20022</v>
      </c>
      <c r="G5149" s="3" t="s">
        <v>20023</v>
      </c>
      <c r="I5149" t="str">
        <f t="shared" si="80"/>
        <v>,(1385,' Andrés Longton Herrera ',' andres.longton@congreso.cl',' 32 250 5806    ', Diputado Distrito N° 6, Región de Valparaíso (RN)')</v>
      </c>
    </row>
    <row r="5150" spans="1:9">
      <c r="A5150" s="3" t="s">
        <v>20024</v>
      </c>
      <c r="B5150" s="3" t="s">
        <v>19722</v>
      </c>
      <c r="C5150" s="3">
        <f>VLOOKUP(B5150,CONSOLIDADO!A$2:E$11786,5,FALSE)</f>
        <v>1385</v>
      </c>
      <c r="D5150" s="3" t="s">
        <v>3925</v>
      </c>
      <c r="E5150" s="3" t="s">
        <v>20025</v>
      </c>
      <c r="F5150" s="3" t="s">
        <v>20026</v>
      </c>
      <c r="G5150" s="3" t="s">
        <v>20027</v>
      </c>
      <c r="I5150" t="str">
        <f t="shared" si="80"/>
        <v>,(1385,' Pablo Lorenzini Basso ',' plorenzi@congreso.cl',' 32 250 5872    ', Diputado Distrito N° 17, Región del Maule (DC)')</v>
      </c>
    </row>
    <row r="5151" spans="1:9">
      <c r="A5151" s="3" t="s">
        <v>20028</v>
      </c>
      <c r="B5151" s="3" t="s">
        <v>19722</v>
      </c>
      <c r="C5151" s="3">
        <f>VLOOKUP(B5151,CONSOLIDADO!A$2:E$11786,5,FALSE)</f>
        <v>1385</v>
      </c>
      <c r="D5151" s="3" t="s">
        <v>3925</v>
      </c>
      <c r="E5151" s="3" t="s">
        <v>19866</v>
      </c>
      <c r="F5151" s="3" t="s">
        <v>20029</v>
      </c>
      <c r="G5151" s="3" t="s">
        <v>20030</v>
      </c>
      <c r="I5151" t="str">
        <f t="shared" si="80"/>
        <v>,(1385,' Karin Luck Urban ',' karin.luck@congreso.cl',' 32 250 5835    ', Diputada Distrito N° 11, Región Metropolitana de Santiago (RN)')</v>
      </c>
    </row>
    <row r="5152" spans="1:9">
      <c r="A5152" s="3" t="s">
        <v>20031</v>
      </c>
      <c r="B5152" s="3" t="s">
        <v>19722</v>
      </c>
      <c r="C5152" s="3">
        <f>VLOOKUP(B5152,CONSOLIDADO!A$2:E$11786,5,FALSE)</f>
        <v>1385</v>
      </c>
      <c r="D5152" s="3" t="s">
        <v>3925</v>
      </c>
      <c r="E5152" s="3" t="s">
        <v>19997</v>
      </c>
      <c r="F5152" s="3" t="s">
        <v>20032</v>
      </c>
      <c r="G5152" s="3" t="s">
        <v>20033</v>
      </c>
      <c r="I5152" t="str">
        <f t="shared" si="80"/>
        <v>,(1385,' Javier Macaya Danús ',' jmacaya@congreso.cl',' 32 250 5894    ', Diputado Distrito N° 15, Región del Lib. Bdo. O'Higgins (UDI)')</v>
      </c>
    </row>
    <row r="5153" spans="1:9">
      <c r="A5153" s="3" t="s">
        <v>20034</v>
      </c>
      <c r="B5153" s="3" t="s">
        <v>19722</v>
      </c>
      <c r="C5153" s="3">
        <f>VLOOKUP(B5153,CONSOLIDADO!A$2:E$11786,5,FALSE)</f>
        <v>1385</v>
      </c>
      <c r="D5153" s="3" t="s">
        <v>3925</v>
      </c>
      <c r="E5153" s="3" t="s">
        <v>20035</v>
      </c>
      <c r="F5153" s="3" t="s">
        <v>20036</v>
      </c>
      <c r="G5153" s="3" t="s">
        <v>20037</v>
      </c>
      <c r="I5153" t="str">
        <f t="shared" si="80"/>
        <v>,(1385,' Carolina Marzán Pinto ',' carolina.marzan@congreso.cl',' 32 250 5290    ', Diputada Distrito N° 6, Región de Valparaíso (PPD)')</v>
      </c>
    </row>
    <row r="5154" spans="1:9">
      <c r="A5154" s="3" t="s">
        <v>20038</v>
      </c>
      <c r="B5154" s="3" t="s">
        <v>19722</v>
      </c>
      <c r="C5154" s="3">
        <f>VLOOKUP(B5154,CONSOLIDADO!A$2:E$11786,5,FALSE)</f>
        <v>1385</v>
      </c>
      <c r="D5154" s="3" t="s">
        <v>3925</v>
      </c>
      <c r="E5154" s="3" t="s">
        <v>20039</v>
      </c>
      <c r="F5154" s="3" t="s">
        <v>20040</v>
      </c>
      <c r="G5154" s="3" t="s">
        <v>20041</v>
      </c>
      <c r="I5154" t="str">
        <f t="shared" si="80"/>
        <v>,(1385,' Manuel Matta Aragay ',' manueljose.matta@congreso.cl',' 32 250 5961    ', Diputado Distrito N° 18, Región del Maule (DC)')</v>
      </c>
    </row>
    <row r="5155" spans="1:9">
      <c r="A5155" s="3" t="s">
        <v>20042</v>
      </c>
      <c r="B5155" s="3" t="s">
        <v>19722</v>
      </c>
      <c r="C5155" s="3">
        <f>VLOOKUP(B5155,CONSOLIDADO!A$2:E$11786,5,FALSE)</f>
        <v>1385</v>
      </c>
      <c r="D5155" s="3" t="s">
        <v>3925</v>
      </c>
      <c r="E5155" s="3" t="s">
        <v>20009</v>
      </c>
      <c r="F5155" s="3" t="s">
        <v>20043</v>
      </c>
      <c r="G5155" s="3" t="s">
        <v>20044</v>
      </c>
      <c r="I5155" t="str">
        <f t="shared" si="80"/>
        <v>,(1385,' Patricio Melero Abaroa ',' pmelero@congreso.cl',' 32 250 5944    ', Diputado Distrito N° 8, Región Metropolitana de Santiago (UDI)')</v>
      </c>
    </row>
    <row r="5156" spans="1:9">
      <c r="A5156" s="3" t="s">
        <v>20045</v>
      </c>
      <c r="B5156" s="3" t="s">
        <v>19722</v>
      </c>
      <c r="C5156" s="3">
        <f>VLOOKUP(B5156,CONSOLIDADO!A$2:E$11786,5,FALSE)</f>
        <v>1385</v>
      </c>
      <c r="D5156" s="3" t="s">
        <v>3925</v>
      </c>
      <c r="E5156" s="3" t="s">
        <v>20046</v>
      </c>
      <c r="F5156" s="3" t="s">
        <v>20047</v>
      </c>
      <c r="G5156" s="3" t="s">
        <v>20048</v>
      </c>
      <c r="I5156" t="str">
        <f t="shared" si="80"/>
        <v>,(1385,' Cosme Mellado Pino ',' cosme.mellado@congreso.cl',' 32 250 5306    ', Diputado Distrito N° 16, Región del LIb. Bdo. O'Higgins (PRSD)')</v>
      </c>
    </row>
    <row r="5157" spans="1:9">
      <c r="A5157" s="3" t="s">
        <v>20049</v>
      </c>
      <c r="B5157" s="3" t="s">
        <v>19722</v>
      </c>
      <c r="C5157" s="3">
        <f>VLOOKUP(B5157,CONSOLIDADO!A$2:E$11786,5,FALSE)</f>
        <v>1385</v>
      </c>
      <c r="D5157" s="3" t="s">
        <v>3925</v>
      </c>
      <c r="E5157" s="3" t="s">
        <v>20050</v>
      </c>
      <c r="F5157" s="3" t="s">
        <v>20051</v>
      </c>
      <c r="G5157" s="3" t="s">
        <v>20052</v>
      </c>
      <c r="I5157" t="str">
        <f t="shared" si="80"/>
        <v>,(1385,' Miguel Mellado Suazo ',' miguel.mellado@congreso.cl',' 32 250 5771    ', Diputado Distrito N° 23, Región de La Araucanía (RN)')</v>
      </c>
    </row>
    <row r="5158" spans="1:9">
      <c r="A5158" s="3" t="s">
        <v>20053</v>
      </c>
      <c r="B5158" s="3" t="s">
        <v>19722</v>
      </c>
      <c r="C5158" s="3">
        <f>VLOOKUP(B5158,CONSOLIDADO!A$2:E$11786,5,FALSE)</f>
        <v>1385</v>
      </c>
      <c r="D5158" s="3" t="s">
        <v>3925</v>
      </c>
      <c r="E5158" s="3" t="s">
        <v>20054</v>
      </c>
      <c r="F5158" s="3" t="s">
        <v>20055</v>
      </c>
      <c r="G5158" s="3" t="s">
        <v>20056</v>
      </c>
      <c r="I5158" t="str">
        <f t="shared" si="80"/>
        <v>,(1385,' Fernando Meza Moncada ',' fmeza@congreso.cl',' 32 250 5281    ', Diputado Distrito N° 23, Región de la Araucanía (PRSD)')</v>
      </c>
    </row>
    <row r="5159" spans="1:9">
      <c r="A5159" s="3" t="s">
        <v>20057</v>
      </c>
      <c r="B5159" s="3" t="s">
        <v>19722</v>
      </c>
      <c r="C5159" s="3">
        <f>VLOOKUP(B5159,CONSOLIDADO!A$2:E$11786,5,FALSE)</f>
        <v>1385</v>
      </c>
      <c r="D5159" s="3" t="s">
        <v>3925</v>
      </c>
      <c r="E5159" s="3" t="s">
        <v>20058</v>
      </c>
      <c r="F5159" s="3" t="s">
        <v>20059</v>
      </c>
      <c r="G5159" s="3" t="s">
        <v>20060</v>
      </c>
      <c r="I5159" t="str">
        <f t="shared" si="80"/>
        <v>,(1385,' Vlado Mirosevic Verdugo ',' vlado.mirosevic@congreso.cl',' 32 250 5902    ', Diputado Distrito N° 1, Región de Arica y Parinacota (Liberal)')</v>
      </c>
    </row>
    <row r="5160" spans="1:9">
      <c r="A5160" s="3" t="s">
        <v>20061</v>
      </c>
      <c r="B5160" s="3" t="s">
        <v>19722</v>
      </c>
      <c r="C5160" s="3">
        <f>VLOOKUP(B5160,CONSOLIDADO!A$2:E$11786,5,FALSE)</f>
        <v>1385</v>
      </c>
      <c r="D5160" s="3" t="s">
        <v>3925</v>
      </c>
      <c r="E5160" s="3" t="s">
        <v>20062</v>
      </c>
      <c r="F5160" s="3" t="s">
        <v>20063</v>
      </c>
      <c r="G5160" s="3" t="s">
        <v>20064</v>
      </c>
      <c r="I5160" t="str">
        <f t="shared" si="80"/>
        <v>,(1385,' Claudia Mix Jiménez ',' claudia.mix@congreso.cl',' 32 250 5931    ', Diputada Distrito N° 8, Región Metropolitana de Santiago (PODER)')</v>
      </c>
    </row>
    <row r="5161" spans="1:9">
      <c r="A5161" s="3" t="s">
        <v>20065</v>
      </c>
      <c r="B5161" s="3" t="s">
        <v>19722</v>
      </c>
      <c r="C5161" s="3">
        <f>VLOOKUP(B5161,CONSOLIDADO!A$2:E$11786,5,FALSE)</f>
        <v>1385</v>
      </c>
      <c r="D5161" s="3" t="s">
        <v>3925</v>
      </c>
      <c r="E5161" s="3" t="s">
        <v>19748</v>
      </c>
      <c r="F5161" s="3" t="s">
        <v>20066</v>
      </c>
      <c r="G5161" s="3" t="s">
        <v>20067</v>
      </c>
      <c r="I5161" t="str">
        <f t="shared" si="80"/>
        <v>,(1385,' Andrés Molina Magofke ',' andres.molina@congreso.cl',' 32 250 5339    ', Diputado Distrito N° 23, Región de La Araucanía (EVOP)')</v>
      </c>
    </row>
    <row r="5162" spans="1:9">
      <c r="A5162" s="3" t="s">
        <v>20068</v>
      </c>
      <c r="B5162" s="3" t="s">
        <v>19722</v>
      </c>
      <c r="C5162" s="3">
        <f>VLOOKUP(B5162,CONSOLIDADO!A$2:E$11786,5,FALSE)</f>
        <v>1385</v>
      </c>
      <c r="D5162" s="3" t="s">
        <v>3925</v>
      </c>
      <c r="E5162" s="3" t="s">
        <v>20069</v>
      </c>
      <c r="F5162" s="3" t="s">
        <v>20070</v>
      </c>
      <c r="G5162" s="3" t="s">
        <v>20071</v>
      </c>
      <c r="I5162" t="str">
        <f t="shared" si="80"/>
        <v>,(1385,' Manuel Monsalve Benavides ',' mmonsalve@congreso.cl',' 32 250 5432    ', Diputado Distrito N° 21, Región del Bío Bío (PS)')</v>
      </c>
    </row>
    <row r="5163" spans="1:9">
      <c r="A5163" s="3" t="s">
        <v>20072</v>
      </c>
      <c r="B5163" s="3" t="s">
        <v>19722</v>
      </c>
      <c r="C5163" s="3">
        <f>VLOOKUP(B5163,CONSOLIDADO!A$2:E$11786,5,FALSE)</f>
        <v>1385</v>
      </c>
      <c r="D5163" s="3" t="s">
        <v>3925</v>
      </c>
      <c r="E5163" s="3" t="s">
        <v>19756</v>
      </c>
      <c r="F5163" s="3" t="s">
        <v>20073</v>
      </c>
      <c r="G5163" s="3" t="s">
        <v>20074</v>
      </c>
      <c r="I5163" t="str">
        <f t="shared" si="80"/>
        <v>,(1385,' Celso Morales Muñoz ',' cmorales@congreso.cl',' 32 250 5906    ', Diputado Distrito N° 17, Región del Maule (UDI)')</v>
      </c>
    </row>
    <row r="5164" spans="1:9">
      <c r="A5164" s="3" t="s">
        <v>20075</v>
      </c>
      <c r="B5164" s="3" t="s">
        <v>19722</v>
      </c>
      <c r="C5164" s="3">
        <f>VLOOKUP(B5164,CONSOLIDADO!A$2:E$11786,5,FALSE)</f>
        <v>1385</v>
      </c>
      <c r="D5164" s="3" t="s">
        <v>3925</v>
      </c>
      <c r="E5164" s="3" t="s">
        <v>20076</v>
      </c>
      <c r="F5164" s="3" t="s">
        <v>20077</v>
      </c>
      <c r="G5164" s="3" t="s">
        <v>20078</v>
      </c>
      <c r="I5164" t="str">
        <f t="shared" si="80"/>
        <v>,(1385,' Camilo Morán Bahamondes ',' camilo.moran@congreso.cl',' 32 250 5655    ', Diputado Distrito N° 8, Reg. Metropolitana de Santiago (RN)')</v>
      </c>
    </row>
    <row r="5165" spans="1:9">
      <c r="A5165" s="3" t="s">
        <v>20079</v>
      </c>
      <c r="B5165" s="3" t="s">
        <v>19722</v>
      </c>
      <c r="C5165" s="3">
        <f>VLOOKUP(B5165,CONSOLIDADO!A$2:E$11786,5,FALSE)</f>
        <v>1385</v>
      </c>
      <c r="D5165" s="3" t="s">
        <v>3925</v>
      </c>
      <c r="E5165" s="3" t="s">
        <v>20080</v>
      </c>
      <c r="F5165" s="3" t="s">
        <v>20081</v>
      </c>
      <c r="G5165" s="3" t="s">
        <v>20082</v>
      </c>
      <c r="I5165" t="str">
        <f t="shared" si="80"/>
        <v>,(1385,' Cristhian Moreira Barros ',' cristhian.moreira@congreso.cl',' 32 250 5534    ', Diputado Distrito N° 13, Región Metropolitana de Santiago (UDI)')</v>
      </c>
    </row>
    <row r="5166" spans="1:9">
      <c r="A5166" s="3" t="s">
        <v>20083</v>
      </c>
      <c r="B5166" s="3" t="s">
        <v>19722</v>
      </c>
      <c r="C5166" s="3">
        <f>VLOOKUP(B5166,CONSOLIDADO!A$2:E$11786,5,FALSE)</f>
        <v>1385</v>
      </c>
      <c r="D5166" s="3" t="s">
        <v>3925</v>
      </c>
      <c r="E5166" s="3" t="s">
        <v>20084</v>
      </c>
      <c r="F5166" s="3" t="s">
        <v>20085</v>
      </c>
      <c r="G5166" s="3" t="s">
        <v>20086</v>
      </c>
      <c r="I5166" t="str">
        <f t="shared" si="80"/>
        <v>,(1385,' Jaime Mulet Martínez ',' jaime.mulet@congreso.cl',' 32 250 5882    ', Diputado Distrito N° 4, Región de Atacama (FRVS)')</v>
      </c>
    </row>
    <row r="5167" spans="1:9">
      <c r="A5167" s="3" t="s">
        <v>20087</v>
      </c>
      <c r="B5167" s="3" t="s">
        <v>19722</v>
      </c>
      <c r="C5167" s="3">
        <f>VLOOKUP(B5167,CONSOLIDADO!A$2:E$11786,5,FALSE)</f>
        <v>1385</v>
      </c>
      <c r="D5167" s="3" t="s">
        <v>3925</v>
      </c>
      <c r="E5167" s="3" t="s">
        <v>20088</v>
      </c>
      <c r="F5167" s="3" t="s">
        <v>20089</v>
      </c>
      <c r="G5167" s="3" t="s">
        <v>20090</v>
      </c>
      <c r="I5167" t="str">
        <f t="shared" si="80"/>
        <v>,(1385,' Francesca Muñoz González ',' francesca.munoz@congreso.cl',' 32 250 5760    ', Diputada Distrito N° 20, Región del Bío Bío (RN)')</v>
      </c>
    </row>
    <row r="5168" spans="1:9">
      <c r="A5168" s="3" t="s">
        <v>20091</v>
      </c>
      <c r="B5168" s="3" t="s">
        <v>19722</v>
      </c>
      <c r="C5168" s="3">
        <f>VLOOKUP(B5168,CONSOLIDADO!A$2:E$11786,5,FALSE)</f>
        <v>1385</v>
      </c>
      <c r="D5168" s="3" t="s">
        <v>3925</v>
      </c>
      <c r="E5168" s="3" t="s">
        <v>20092</v>
      </c>
      <c r="F5168" s="3" t="s">
        <v>20093</v>
      </c>
      <c r="G5168" s="3" t="s">
        <v>20094</v>
      </c>
      <c r="I5168" t="str">
        <f t="shared" si="80"/>
        <v>,(1385,' Jaime Naranjo Ortiz ',' jaime.naranjo@congreso.cl',' 32 250 5100    ', Diputado Distrito N° 18, Región del Maule (PS)')</v>
      </c>
    </row>
    <row r="5169" spans="1:9">
      <c r="A5169" s="3" t="s">
        <v>20095</v>
      </c>
      <c r="B5169" s="3" t="s">
        <v>19722</v>
      </c>
      <c r="C5169" s="3">
        <f>VLOOKUP(B5169,CONSOLIDADO!A$2:E$11786,5,FALSE)</f>
        <v>1385</v>
      </c>
      <c r="D5169" s="3" t="s">
        <v>3925</v>
      </c>
      <c r="E5169" s="3" t="s">
        <v>20096</v>
      </c>
      <c r="F5169" s="3" t="s">
        <v>20097</v>
      </c>
      <c r="G5169" s="3" t="s">
        <v>20098</v>
      </c>
      <c r="I5169" t="str">
        <f t="shared" si="80"/>
        <v>,(1385,' Nicolás Noman Garrido ',' nicolas.noman@congreso.cl',' 32 250 5366    ', Diputado Distrito N° 4, Región de Atacama (UDI)')</v>
      </c>
    </row>
    <row r="5170" spans="1:9">
      <c r="A5170" s="3" t="s">
        <v>20099</v>
      </c>
      <c r="B5170" s="3" t="s">
        <v>19722</v>
      </c>
      <c r="C5170" s="3">
        <f>VLOOKUP(B5170,CONSOLIDADO!A$2:E$11786,5,FALSE)</f>
        <v>1385</v>
      </c>
      <c r="D5170" s="3" t="s">
        <v>3925</v>
      </c>
      <c r="E5170" s="3" t="s">
        <v>20100</v>
      </c>
      <c r="F5170" s="3" t="s">
        <v>20101</v>
      </c>
      <c r="G5170" s="3" t="s">
        <v>20102</v>
      </c>
      <c r="I5170" t="str">
        <f t="shared" si="80"/>
        <v>,(1385,' Iván Norambuena Farías ',' inorambuena@congreso.cl',' 32 250 5244    ', Diputado Distrito N° 21, Región del Bío Bío (UDI)')</v>
      </c>
    </row>
    <row r="5171" spans="1:9">
      <c r="A5171" s="3" t="s">
        <v>20103</v>
      </c>
      <c r="B5171" s="3" t="s">
        <v>19722</v>
      </c>
      <c r="C5171" s="3">
        <f>VLOOKUP(B5171,CONSOLIDADO!A$2:E$11786,5,FALSE)</f>
        <v>1385</v>
      </c>
      <c r="D5171" s="3" t="s">
        <v>3925</v>
      </c>
      <c r="E5171" s="3" t="s">
        <v>20104</v>
      </c>
      <c r="F5171" s="3" t="s">
        <v>20105</v>
      </c>
      <c r="G5171" s="3" t="s">
        <v>20106</v>
      </c>
      <c r="I5171" t="str">
        <f t="shared" si="80"/>
        <v>,(1385,' Daniel Núñez Arancibia ',' daniel.nunez@congreso.cl',' 32 250 5452    ', Diputado Distrito N° 5, Región de Coquimbo (PC)')</v>
      </c>
    </row>
    <row r="5172" spans="1:9">
      <c r="A5172" s="3" t="s">
        <v>20107</v>
      </c>
      <c r="B5172" s="3" t="s">
        <v>19722</v>
      </c>
      <c r="C5172" s="3">
        <f>VLOOKUP(B5172,CONSOLIDADO!A$2:E$11786,5,FALSE)</f>
        <v>1385</v>
      </c>
      <c r="D5172" s="3" t="s">
        <v>3925</v>
      </c>
      <c r="E5172" s="3" t="s">
        <v>20108</v>
      </c>
      <c r="F5172" s="3" t="s">
        <v>20109</v>
      </c>
      <c r="G5172" s="3" t="s">
        <v>20110</v>
      </c>
      <c r="I5172" t="str">
        <f t="shared" si="80"/>
        <v>,(1385,' Paulina Núñez Urrutia ',' paulina.nunez@congreso.cl',' 32 250 5469    ', Diputada Distrito N° 3, Región de Antofagasta (RN)')</v>
      </c>
    </row>
    <row r="5173" spans="1:9">
      <c r="A5173" s="3" t="s">
        <v>20111</v>
      </c>
      <c r="B5173" s="3" t="s">
        <v>19722</v>
      </c>
      <c r="C5173" s="3">
        <f>VLOOKUP(B5173,CONSOLIDADO!A$2:E$11786,5,FALSE)</f>
        <v>1385</v>
      </c>
      <c r="D5173" s="3" t="s">
        <v>3925</v>
      </c>
      <c r="E5173" s="3" t="s">
        <v>20112</v>
      </c>
      <c r="F5173" s="3" t="s">
        <v>20113</v>
      </c>
      <c r="G5173" s="3" t="s">
        <v>20114</v>
      </c>
      <c r="I5173" t="str">
        <f t="shared" si="80"/>
        <v>,(1385,' Emilia Nuyado Ancapichún ',' emilia.nuyado@congreso.cl',' 32 250 5434    ', Diputada Distrito N° 25, Región de Los Lagos  (PS)')</v>
      </c>
    </row>
    <row r="5174" spans="1:9">
      <c r="A5174" s="3" t="s">
        <v>20115</v>
      </c>
      <c r="B5174" s="3" t="s">
        <v>19722</v>
      </c>
      <c r="C5174" s="3">
        <f>VLOOKUP(B5174,CONSOLIDADO!A$2:E$11786,5,FALSE)</f>
        <v>1385</v>
      </c>
      <c r="D5174" s="3" t="s">
        <v>3925</v>
      </c>
      <c r="E5174" s="3" t="s">
        <v>20116</v>
      </c>
      <c r="F5174" s="3" t="s">
        <v>20117</v>
      </c>
      <c r="G5174" s="3" t="s">
        <v>20118</v>
      </c>
      <c r="I5174" t="str">
        <f t="shared" si="80"/>
        <v>,(1385,' Erika Olivera De la Fuente ',' erika.olivera@congreso.cl',' 32 250 5989    ', Diputada Distrito N° 9, Región Metropolitana de Santiago (Indep.)')</v>
      </c>
    </row>
    <row r="5175" spans="1:9">
      <c r="A5175" s="3" t="s">
        <v>20119</v>
      </c>
      <c r="B5175" s="3" t="s">
        <v>19722</v>
      </c>
      <c r="C5175" s="3">
        <f>VLOOKUP(B5175,CONSOLIDADO!A$2:E$11786,5,FALSE)</f>
        <v>1385</v>
      </c>
      <c r="D5175" s="3" t="s">
        <v>3925</v>
      </c>
      <c r="E5175" s="3" t="s">
        <v>20120</v>
      </c>
      <c r="F5175" s="3" t="s">
        <v>20121</v>
      </c>
      <c r="G5175" s="3" t="s">
        <v>19804</v>
      </c>
      <c r="I5175" t="str">
        <f t="shared" si="80"/>
        <v>,(1385,' Maite Orsini Pascal ',' maite.orsini@congreso.cl',' 32 250 5314    ', Diputada Distrito N° 9, Región Metropolitana de Santiago (RD)')</v>
      </c>
    </row>
    <row r="5176" spans="1:9">
      <c r="A5176" s="3" t="s">
        <v>20122</v>
      </c>
      <c r="B5176" s="3" t="s">
        <v>19722</v>
      </c>
      <c r="C5176" s="3">
        <f>VLOOKUP(B5176,CONSOLIDADO!A$2:E$11786,5,FALSE)</f>
        <v>1385</v>
      </c>
      <c r="D5176" s="3" t="s">
        <v>3925</v>
      </c>
      <c r="E5176" s="3" t="s">
        <v>20123</v>
      </c>
      <c r="F5176" s="3" t="s">
        <v>20124</v>
      </c>
      <c r="G5176" s="3" t="s">
        <v>20125</v>
      </c>
      <c r="I5176" t="str">
        <f t="shared" si="80"/>
        <v>,(1385,' José Miguel Ortiz Novoa ',' jmortiz@congreso.cl',' 32 250 5853    ', Diputado Distrito N° 20, Región del Bío Bío (DC)')</v>
      </c>
    </row>
    <row r="5177" spans="1:9">
      <c r="A5177" s="3" t="s">
        <v>20126</v>
      </c>
      <c r="B5177" s="3" t="s">
        <v>19722</v>
      </c>
      <c r="C5177" s="3">
        <f>VLOOKUP(B5177,CONSOLIDADO!A$2:E$11786,5,FALSE)</f>
        <v>1385</v>
      </c>
      <c r="D5177" s="3" t="s">
        <v>3925</v>
      </c>
      <c r="E5177" s="3" t="s">
        <v>20127</v>
      </c>
      <c r="F5177" s="3" t="s">
        <v>20128</v>
      </c>
      <c r="G5177" s="3" t="s">
        <v>20129</v>
      </c>
      <c r="I5177" t="str">
        <f t="shared" si="80"/>
        <v>,(1385,' Ximena Ossandón Irarrázabal ',' ximena.ossandon@congreso.cl',' 32 250 5792    ', Diputada Distrito N° 12, Región Metropolitana de Santiago (RN)')</v>
      </c>
    </row>
    <row r="5178" spans="1:9">
      <c r="A5178" s="3" t="s">
        <v>20130</v>
      </c>
      <c r="B5178" s="3" t="s">
        <v>19722</v>
      </c>
      <c r="C5178" s="3">
        <f>VLOOKUP(B5178,CONSOLIDADO!A$2:E$11786,5,FALSE)</f>
        <v>1385</v>
      </c>
      <c r="D5178" s="3" t="s">
        <v>3925</v>
      </c>
      <c r="E5178" s="3" t="s">
        <v>20021</v>
      </c>
      <c r="F5178" s="3" t="s">
        <v>20131</v>
      </c>
      <c r="G5178" s="3" t="s">
        <v>20132</v>
      </c>
      <c r="I5178" t="str">
        <f t="shared" si="80"/>
        <v>,(1385,' Luis Pardo Sáinz ',' luis.pardo@congreso.cl',' 32 250 5719    ', Diputado Distrito N° 6, Región de Valparaíso (RN)')</v>
      </c>
    </row>
    <row r="5179" spans="1:9">
      <c r="A5179" s="3" t="s">
        <v>20133</v>
      </c>
      <c r="B5179" s="3" t="s">
        <v>19722</v>
      </c>
      <c r="C5179" s="3">
        <f>VLOOKUP(B5179,CONSOLIDADO!A$2:E$11786,5,FALSE)</f>
        <v>1385</v>
      </c>
      <c r="D5179" s="3" t="s">
        <v>3925</v>
      </c>
      <c r="E5179" s="3" t="s">
        <v>20134</v>
      </c>
      <c r="F5179" s="3" t="s">
        <v>20135</v>
      </c>
      <c r="G5179" s="3" t="s">
        <v>20136</v>
      </c>
      <c r="I5179" t="str">
        <f t="shared" si="80"/>
        <v>,(1385,' Andrea Parra Sauterel ',' andrea.parra@congreso.cl',' 32 250 5418    ', Diputada Distrito N° 22, Región de La Araucanía (PPD)')</v>
      </c>
    </row>
    <row r="5180" spans="1:9">
      <c r="A5180" s="3" t="s">
        <v>20137</v>
      </c>
      <c r="B5180" s="3" t="s">
        <v>19722</v>
      </c>
      <c r="C5180" s="3">
        <f>VLOOKUP(B5180,CONSOLIDADO!A$2:E$11786,5,FALSE)</f>
        <v>1385</v>
      </c>
      <c r="D5180" s="3" t="s">
        <v>3925</v>
      </c>
      <c r="E5180" s="3" t="s">
        <v>20138</v>
      </c>
      <c r="F5180" s="3" t="s">
        <v>20139</v>
      </c>
      <c r="G5180" s="3" t="s">
        <v>20140</v>
      </c>
      <c r="I5180" t="str">
        <f t="shared" si="80"/>
        <v>,(1385,' José Pérez Arriagada ',' jperez@congreso.cl',' 32 250 5982    ', Diputado Distrito N° 21, Región del Bío Bío (PRSD)')</v>
      </c>
    </row>
    <row r="5181" spans="1:9">
      <c r="A5181" s="3" t="s">
        <v>20141</v>
      </c>
      <c r="B5181" s="3" t="s">
        <v>19722</v>
      </c>
      <c r="C5181" s="3">
        <f>VLOOKUP(B5181,CONSOLIDADO!A$2:E$11786,5,FALSE)</f>
        <v>1385</v>
      </c>
      <c r="D5181" s="3" t="s">
        <v>3925</v>
      </c>
      <c r="E5181" s="3" t="s">
        <v>20142</v>
      </c>
      <c r="F5181" s="3" t="s">
        <v>20143</v>
      </c>
      <c r="G5181" s="3" t="s">
        <v>20144</v>
      </c>
      <c r="I5181" t="str">
        <f t="shared" si="80"/>
        <v>,(1385,' Leopoldo Pérez Lahsen ',' lperezl@congreso.cl',' 32 250 5908    ', Diputado Distrito N° 12, Región Metropolitana de Santiiago (RN)')</v>
      </c>
    </row>
    <row r="5182" spans="1:9">
      <c r="A5182" s="3" t="s">
        <v>20145</v>
      </c>
      <c r="B5182" s="3" t="s">
        <v>19722</v>
      </c>
      <c r="C5182" s="3">
        <f>VLOOKUP(B5182,CONSOLIDADO!A$2:E$11786,5,FALSE)</f>
        <v>1385</v>
      </c>
      <c r="D5182" s="3" t="s">
        <v>3925</v>
      </c>
      <c r="E5182" s="3" t="s">
        <v>20146</v>
      </c>
      <c r="F5182" s="3" t="s">
        <v>20147</v>
      </c>
      <c r="G5182" s="3" t="s">
        <v>20148</v>
      </c>
      <c r="I5182" t="str">
        <f t="shared" si="80"/>
        <v>,(1385,' Joanna Pérez Olea ',' joanna.perez@congreso.cl',' 32 250 5854    ', Diputada Distrito N° 21, Región del Bío Bío (DC)')</v>
      </c>
    </row>
    <row r="5183" spans="1:9">
      <c r="A5183" s="3" t="s">
        <v>20149</v>
      </c>
      <c r="B5183" s="3" t="s">
        <v>19722</v>
      </c>
      <c r="C5183" s="3">
        <f>VLOOKUP(B5183,CONSOLIDADO!A$2:E$11786,5,FALSE)</f>
        <v>1385</v>
      </c>
      <c r="D5183" s="3" t="s">
        <v>3925</v>
      </c>
      <c r="E5183" s="3" t="s">
        <v>20150</v>
      </c>
      <c r="F5183" s="3" t="s">
        <v>20151</v>
      </c>
      <c r="G5183" s="3" t="s">
        <v>20152</v>
      </c>
      <c r="I5183" t="str">
        <f t="shared" si="80"/>
        <v>,(1385,' Catalina Pérez Salinas ',' catalina.perez@congreso.cl',' 32 250 5368    ', Diputada Distrito N° 2, Región de Antofagasta (PD)')</v>
      </c>
    </row>
    <row r="5184" spans="1:9">
      <c r="A5184" s="3" t="s">
        <v>20153</v>
      </c>
      <c r="B5184" s="3" t="s">
        <v>19722</v>
      </c>
      <c r="C5184" s="3">
        <f>VLOOKUP(B5184,CONSOLIDADO!A$2:E$11786,5,FALSE)</f>
        <v>1385</v>
      </c>
      <c r="D5184" s="3" t="s">
        <v>3925</v>
      </c>
      <c r="E5184" s="3" t="s">
        <v>20154</v>
      </c>
      <c r="F5184" s="3" t="s">
        <v>20155</v>
      </c>
      <c r="G5184" s="3" t="s">
        <v>20156</v>
      </c>
      <c r="I5184" t="str">
        <f t="shared" si="80"/>
        <v>,(1385,' Pablo Prieto Lorca ',' pablo.prieto@congreso.cl',' 32 250 5718    ', Diputado Distrito N° 17, Región de la Araucanía (Indep.)')</v>
      </c>
    </row>
    <row r="5185" spans="1:9">
      <c r="A5185" s="3" t="s">
        <v>20157</v>
      </c>
      <c r="B5185" s="3" t="s">
        <v>19722</v>
      </c>
      <c r="C5185" s="3">
        <f>VLOOKUP(B5185,CONSOLIDADO!A$2:E$11786,5,FALSE)</f>
        <v>1385</v>
      </c>
      <c r="D5185" s="3" t="s">
        <v>3925</v>
      </c>
      <c r="E5185" s="3" t="s">
        <v>20158</v>
      </c>
      <c r="F5185" s="3" t="s">
        <v>20159</v>
      </c>
      <c r="G5185" s="3" t="s">
        <v>20160</v>
      </c>
      <c r="I5185" t="str">
        <f t="shared" si="80"/>
        <v>,(1385,' Guillermo Ramírez Diez ',' guillermo.ramirez@congreso.cl',' 32 250 5601    ', Diputado Distrito N° 11, Región Metropolitana de Santiago (UDI)')</v>
      </c>
    </row>
    <row r="5186" spans="1:9">
      <c r="A5186" s="3" t="s">
        <v>20161</v>
      </c>
      <c r="B5186" s="3" t="s">
        <v>19722</v>
      </c>
      <c r="C5186" s="3">
        <f>VLOOKUP(B5186,CONSOLIDADO!A$2:E$11786,5,FALSE)</f>
        <v>1385</v>
      </c>
      <c r="D5186" s="3" t="s">
        <v>3925</v>
      </c>
      <c r="E5186" s="3" t="s">
        <v>20162</v>
      </c>
      <c r="F5186" s="3" t="s">
        <v>20163</v>
      </c>
      <c r="G5186" s="3" t="s">
        <v>20164</v>
      </c>
      <c r="I5186" t="str">
        <f t="shared" si="80"/>
        <v>,(1385,' Jorge Rathgeb Schifferli ',' jorge.rathgeb@congreso.cl',' 32 250 5888    ', Diputado Distrito N° 22, Región de La Araucanía (RN)')</v>
      </c>
    </row>
    <row r="5187" spans="1:9">
      <c r="A5187" s="3" t="s">
        <v>20165</v>
      </c>
      <c r="B5187" s="3" t="s">
        <v>19722</v>
      </c>
      <c r="C5187" s="3">
        <f>VLOOKUP(B5187,CONSOLIDADO!A$2:E$11786,5,FALSE)</f>
        <v>1385</v>
      </c>
      <c r="D5187" s="3" t="s">
        <v>3925</v>
      </c>
      <c r="E5187" s="3" t="s">
        <v>20166</v>
      </c>
      <c r="F5187" s="3" t="s">
        <v>20167</v>
      </c>
      <c r="G5187" s="3" t="s">
        <v>20168</v>
      </c>
      <c r="I5187" t="str">
        <f t="shared" ref="I5187:I5250" si="81">CONCATENATE(",(",C5187,",'",A5187,"','",F5187,"','",G5187,"',",E5187,"')")</f>
        <v>,(1385,' Rolando Rentería Moller ',' rolando.renteria@congreso.cl',' 32 250 5235    ', Diputado Distrito N° 18, Región del Maule (UDI)')</v>
      </c>
    </row>
    <row r="5188" spans="1:9">
      <c r="A5188" s="3" t="s">
        <v>20169</v>
      </c>
      <c r="B5188" s="3" t="s">
        <v>19722</v>
      </c>
      <c r="C5188" s="3">
        <f>VLOOKUP(B5188,CONSOLIDADO!A$2:E$11786,5,FALSE)</f>
        <v>1385</v>
      </c>
      <c r="D5188" s="3" t="s">
        <v>3925</v>
      </c>
      <c r="E5188" s="3" t="s">
        <v>20170</v>
      </c>
      <c r="F5188" s="3" t="s">
        <v>20171</v>
      </c>
      <c r="G5188" s="3" t="s">
        <v>20172</v>
      </c>
      <c r="I5188" t="str">
        <f t="shared" si="81"/>
        <v>,(1385,' Hugo Rey Martínez ',' hugo.rey@congreso.cl',' 32 250 5984    ', Diputado Distrito N° 17, Región del Maule (RN)')</v>
      </c>
    </row>
    <row r="5189" spans="1:9">
      <c r="A5189" s="3" t="s">
        <v>20173</v>
      </c>
      <c r="B5189" s="3" t="s">
        <v>19722</v>
      </c>
      <c r="C5189" s="3">
        <f>VLOOKUP(B5189,CONSOLIDADO!A$2:E$11786,5,FALSE)</f>
        <v>1385</v>
      </c>
      <c r="D5189" s="3" t="s">
        <v>3925</v>
      </c>
      <c r="E5189" s="3" t="s">
        <v>20174</v>
      </c>
      <c r="F5189" s="3" t="s">
        <v>20175</v>
      </c>
      <c r="G5189" s="3" t="s">
        <v>20176</v>
      </c>
      <c r="I5189" t="str">
        <f t="shared" si="81"/>
        <v>,(1385,' Luis Rocafull López ',' luis.rocafull@congreso.cl',' 32 250 5960    ', Diputado Distrito N° 1, Región de Arica y Parinacota (PS)')</v>
      </c>
    </row>
    <row r="5190" spans="1:9">
      <c r="A5190" s="3" t="s">
        <v>20177</v>
      </c>
      <c r="B5190" s="3" t="s">
        <v>19722</v>
      </c>
      <c r="C5190" s="3">
        <f>VLOOKUP(B5190,CONSOLIDADO!A$2:E$11786,5,FALSE)</f>
        <v>1385</v>
      </c>
      <c r="D5190" s="3" t="s">
        <v>3925</v>
      </c>
      <c r="E5190" s="3" t="s">
        <v>20178</v>
      </c>
      <c r="F5190" s="3" t="s">
        <v>20179</v>
      </c>
      <c r="G5190" s="3" t="s">
        <v>20180</v>
      </c>
      <c r="I5190" t="str">
        <f t="shared" si="81"/>
        <v>,(1385,' Camila Rojas Valderrama ',' camila.rojas@congreso.cl',' 32 250 5801    ', Diputada Distrito N° 7, Región de Valparaíso (Indep.)')</v>
      </c>
    </row>
    <row r="5191" spans="1:9">
      <c r="A5191" s="3" t="s">
        <v>20181</v>
      </c>
      <c r="B5191" s="3" t="s">
        <v>19722</v>
      </c>
      <c r="C5191" s="3">
        <f>VLOOKUP(B5191,CONSOLIDADO!A$2:E$11786,5,FALSE)</f>
        <v>1385</v>
      </c>
      <c r="D5191" s="3" t="s">
        <v>3925</v>
      </c>
      <c r="E5191" s="3" t="s">
        <v>20182</v>
      </c>
      <c r="F5191" s="3" t="s">
        <v>20183</v>
      </c>
      <c r="G5191" s="3" t="s">
        <v>20184</v>
      </c>
      <c r="I5191" t="str">
        <f t="shared" si="81"/>
        <v>,(1385,' Leonidas Romero Sáez ',' leonidas.romero@congreso.cl',' 32 250 5970    ', Diputado Distrito N° 22, Región del Bío Bío (RN)')</v>
      </c>
    </row>
    <row r="5192" spans="1:9">
      <c r="A5192" s="3" t="s">
        <v>20185</v>
      </c>
      <c r="B5192" s="3" t="s">
        <v>19722</v>
      </c>
      <c r="C5192" s="3">
        <f>VLOOKUP(B5192,CONSOLIDADO!A$2:E$11786,5,FALSE)</f>
        <v>1385</v>
      </c>
      <c r="D5192" s="3" t="s">
        <v>3925</v>
      </c>
      <c r="E5192" s="3" t="s">
        <v>19965</v>
      </c>
      <c r="F5192" s="3" t="s">
        <v>20186</v>
      </c>
      <c r="G5192" s="3" t="s">
        <v>20187</v>
      </c>
      <c r="I5192" t="str">
        <f t="shared" si="81"/>
        <v>,(1385,' Patricio Rosas Barrientos ',' patricio.rosas@congreso.cl',' 32 250 5945    ', Diputado Distrito N° 24, Región de Los Lagos (PS)')</v>
      </c>
    </row>
    <row r="5193" spans="1:9">
      <c r="A5193" s="3" t="s">
        <v>20188</v>
      </c>
      <c r="B5193" s="3" t="s">
        <v>19722</v>
      </c>
      <c r="C5193" s="3">
        <f>VLOOKUP(B5193,CONSOLIDADO!A$2:E$11786,5,FALSE)</f>
        <v>1385</v>
      </c>
      <c r="D5193" s="3" t="s">
        <v>3925</v>
      </c>
      <c r="E5193" s="3" t="s">
        <v>20189</v>
      </c>
      <c r="F5193" s="3" t="s">
        <v>20190</v>
      </c>
      <c r="G5193" s="3" t="s">
        <v>20191</v>
      </c>
      <c r="I5193" t="str">
        <f t="shared" si="81"/>
        <v>,(1385,' Gastón Saavedra Chandía ',' gaston.saavedra@congreso.cl',' 32 250 5301    ', Diputado Distrito N° 20, Región del Bío Bío (PS)')</v>
      </c>
    </row>
    <row r="5194" spans="1:9">
      <c r="A5194" s="3" t="s">
        <v>20192</v>
      </c>
      <c r="B5194" s="3" t="s">
        <v>19722</v>
      </c>
      <c r="C5194" s="3">
        <f>VLOOKUP(B5194,CONSOLIDADO!A$2:E$11786,5,FALSE)</f>
        <v>1385</v>
      </c>
      <c r="D5194" s="3" t="s">
        <v>3925</v>
      </c>
      <c r="E5194" s="3" t="s">
        <v>20193</v>
      </c>
      <c r="F5194" s="3" t="s">
        <v>20194</v>
      </c>
      <c r="G5194" s="3" t="s">
        <v>20195</v>
      </c>
      <c r="I5194" t="str">
        <f t="shared" si="81"/>
        <v>,(1385,' Jorge Sabag Villalobos ',' jsabag@congreso.cl',' 32 250 5382    ', Diputado Distrito N° 19, Región del Bío Bío (DC)')</v>
      </c>
    </row>
    <row r="5195" spans="1:9">
      <c r="A5195" s="3" t="s">
        <v>20196</v>
      </c>
      <c r="B5195" s="3" t="s">
        <v>19722</v>
      </c>
      <c r="C5195" s="3">
        <f>VLOOKUP(B5195,CONSOLIDADO!A$2:E$11786,5,FALSE)</f>
        <v>1385</v>
      </c>
      <c r="D5195" s="3" t="s">
        <v>3925</v>
      </c>
      <c r="E5195" s="3" t="s">
        <v>20197</v>
      </c>
      <c r="F5195" s="3" t="s">
        <v>20198</v>
      </c>
      <c r="G5195" s="3" t="s">
        <v>20199</v>
      </c>
      <c r="I5195" t="str">
        <f t="shared" si="81"/>
        <v>,(1385,' René Saffirio Espinoza ',' rsaffirio@congreso.cl',' 32 250 5930    ', Diputado Distrito N° 23, Región de La Araucanía (Indep.)')</v>
      </c>
    </row>
    <row r="5196" spans="1:9">
      <c r="A5196" s="3" t="s">
        <v>20200</v>
      </c>
      <c r="B5196" s="3" t="s">
        <v>19722</v>
      </c>
      <c r="C5196" s="3">
        <f>VLOOKUP(B5196,CONSOLIDADO!A$2:E$11786,5,FALSE)</f>
        <v>1385</v>
      </c>
      <c r="D5196" s="3" t="s">
        <v>3925</v>
      </c>
      <c r="E5196" s="3" t="s">
        <v>20201</v>
      </c>
      <c r="F5196" s="3" t="s">
        <v>20202</v>
      </c>
      <c r="G5196" s="3" t="s">
        <v>20203</v>
      </c>
      <c r="I5196" t="str">
        <f t="shared" si="81"/>
        <v>,(1385,' Raúl Saldívar Auger ',' raul.saldivar@congreso.cl',' 32 250 5796    ', Diputado Distrito N° 5, Región de Coquimbo (PS)')</v>
      </c>
    </row>
    <row r="5197" spans="1:9">
      <c r="A5197" s="3" t="s">
        <v>20204</v>
      </c>
      <c r="B5197" s="3" t="s">
        <v>19722</v>
      </c>
      <c r="C5197" s="3">
        <f>VLOOKUP(B5197,CONSOLIDADO!A$2:E$11786,5,FALSE)</f>
        <v>1385</v>
      </c>
      <c r="D5197" s="3" t="s">
        <v>3925</v>
      </c>
      <c r="E5197" s="3" t="s">
        <v>20205</v>
      </c>
      <c r="F5197" s="3" t="s">
        <v>20206</v>
      </c>
      <c r="G5197" s="3" t="s">
        <v>20207</v>
      </c>
      <c r="I5197" t="str">
        <f t="shared" si="81"/>
        <v>,(1385,' Gustavo Sanhueza Dueñas ',' gustavo.sanhueza@congreso.cl',' 32 250 5106    ', Diputado Distrito N° 19, Región del Bío Bío (UDI)')</v>
      </c>
    </row>
    <row r="5198" spans="1:9">
      <c r="A5198" s="3" t="s">
        <v>20208</v>
      </c>
      <c r="B5198" s="3" t="s">
        <v>19722</v>
      </c>
      <c r="C5198" s="3">
        <f>VLOOKUP(B5198,CONSOLIDADO!A$2:E$11786,5,FALSE)</f>
        <v>1385</v>
      </c>
      <c r="D5198" s="3" t="s">
        <v>3925</v>
      </c>
      <c r="E5198" s="3" t="s">
        <v>20209</v>
      </c>
      <c r="F5198" s="3" t="s">
        <v>20210</v>
      </c>
      <c r="G5198" s="3" t="s">
        <v>20211</v>
      </c>
      <c r="I5198" t="str">
        <f t="shared" si="81"/>
        <v>,(1385,' Juan Santana Castillo ',' juan.santana@congreso.cl',' 32 250 5252    ', Diputado Distrito N° 4, Región de Atacama (PS)')</v>
      </c>
    </row>
    <row r="5199" spans="1:9">
      <c r="A5199" s="3" t="s">
        <v>20212</v>
      </c>
      <c r="B5199" s="3" t="s">
        <v>19722</v>
      </c>
      <c r="C5199" s="3">
        <f>VLOOKUP(B5199,CONSOLIDADO!A$2:E$11786,5,FALSE)</f>
        <v>1385</v>
      </c>
      <c r="D5199" s="3" t="s">
        <v>3925</v>
      </c>
      <c r="E5199" s="3" t="s">
        <v>20001</v>
      </c>
      <c r="F5199" s="3" t="s">
        <v>20213</v>
      </c>
      <c r="G5199" s="3" t="s">
        <v>20214</v>
      </c>
      <c r="I5199" t="str">
        <f t="shared" si="81"/>
        <v>,(1385,' Alejandro Santana Tirachini ',' asantana@congreso.cl',' 32 250 5938    ', Diputado Distrito N° 26, Región de Los Lagos (RN)')</v>
      </c>
    </row>
    <row r="5200" spans="1:9">
      <c r="A5200" s="3" t="s">
        <v>20215</v>
      </c>
      <c r="B5200" s="3" t="s">
        <v>19722</v>
      </c>
      <c r="C5200" s="3">
        <f>VLOOKUP(B5200,CONSOLIDADO!A$2:E$11786,5,FALSE)</f>
        <v>1385</v>
      </c>
      <c r="D5200" s="3" t="s">
        <v>3925</v>
      </c>
      <c r="E5200" s="3" t="s">
        <v>20216</v>
      </c>
      <c r="F5200" s="3" t="s">
        <v>20217</v>
      </c>
      <c r="G5200" s="3" t="s">
        <v>20218</v>
      </c>
      <c r="I5200" t="str">
        <f t="shared" si="81"/>
        <v>,(1385,' Marisela Santibáñez Novoa ',' marisela.santibanez@congreso.cl',' 32 250 5988    ', Diputada Distrito N° 14, Región Metropolitana de Santiago (PRO)')</v>
      </c>
    </row>
    <row r="5201" spans="1:9">
      <c r="A5201" s="3" t="s">
        <v>20219</v>
      </c>
      <c r="B5201" s="3" t="s">
        <v>19722</v>
      </c>
      <c r="C5201" s="3">
        <f>VLOOKUP(B5201,CONSOLIDADO!A$2:E$11786,5,FALSE)</f>
        <v>1385</v>
      </c>
      <c r="D5201" s="3" t="s">
        <v>3925</v>
      </c>
      <c r="E5201" s="3" t="s">
        <v>20220</v>
      </c>
      <c r="F5201" s="3" t="s">
        <v>20221</v>
      </c>
      <c r="G5201" s="3" t="s">
        <v>20222</v>
      </c>
      <c r="I5201" t="str">
        <f t="shared" si="81"/>
        <v>,(1385,' Frank Sauerbaum Muñoz ',' frank.sauerbaum@congreso.cl',' 32 250 5952    ', Diputado Distrito N° 19, Región del Bío Bío (RN)')</v>
      </c>
    </row>
    <row r="5202" spans="1:9">
      <c r="A5202" s="3" t="s">
        <v>20223</v>
      </c>
      <c r="B5202" s="3" t="s">
        <v>19722</v>
      </c>
      <c r="C5202" s="3">
        <f>VLOOKUP(B5202,CONSOLIDADO!A$2:E$11786,5,FALSE)</f>
        <v>1385</v>
      </c>
      <c r="D5202" s="3" t="s">
        <v>3925</v>
      </c>
      <c r="E5202" s="3" t="s">
        <v>20224</v>
      </c>
      <c r="F5202" s="3" t="s">
        <v>20225</v>
      </c>
      <c r="G5202" s="3" t="s">
        <v>20226</v>
      </c>
      <c r="I5202" t="str">
        <f t="shared" si="81"/>
        <v>,(1385,' Diego Schalper Sepúlveda ',' diego.schalper@congreso.cl',' 32 250 5714    ', Diputado Distrito N° 15, Región del Lib. Bdo. O'Higgins (RN)')</v>
      </c>
    </row>
    <row r="5203" spans="1:9">
      <c r="A5203" s="3" t="s">
        <v>20227</v>
      </c>
      <c r="B5203" s="3" t="s">
        <v>19722</v>
      </c>
      <c r="C5203" s="3">
        <f>VLOOKUP(B5203,CONSOLIDADO!A$2:E$11786,5,FALSE)</f>
        <v>1385</v>
      </c>
      <c r="D5203" s="3" t="s">
        <v>3925</v>
      </c>
      <c r="E5203" s="3" t="s">
        <v>20228</v>
      </c>
      <c r="F5203" s="3" t="s">
        <v>20229</v>
      </c>
      <c r="G5203" s="3" t="s">
        <v>20230</v>
      </c>
      <c r="I5203" t="str">
        <f t="shared" si="81"/>
        <v>,(1385,' Marcelo Schilling Rodríguez ',' schilling@congreso.cl',' 32 250 5912    ', Diputado Distrito N° 6, Región de Valparaíso (PS)')</v>
      </c>
    </row>
    <row r="5204" spans="1:9">
      <c r="A5204" s="3" t="s">
        <v>20231</v>
      </c>
      <c r="B5204" s="3" t="s">
        <v>19722</v>
      </c>
      <c r="C5204" s="3">
        <f>VLOOKUP(B5204,CONSOLIDADO!A$2:E$11786,5,FALSE)</f>
        <v>1385</v>
      </c>
      <c r="D5204" s="3" t="s">
        <v>3925</v>
      </c>
      <c r="E5204" s="3" t="s">
        <v>20232</v>
      </c>
      <c r="F5204" s="3" t="s">
        <v>20233</v>
      </c>
      <c r="G5204" s="3" t="s">
        <v>20234</v>
      </c>
      <c r="I5204" t="str">
        <f t="shared" si="81"/>
        <v>,(1385,' Alejandra Sepúlveda Orbenes ',' asepulveda@congreso.cl',' 32 250 5265    ', Diputada Distrito N° 16, Región del Lib. Bdo. O'Higgins (FRVS)')</v>
      </c>
    </row>
    <row r="5205" spans="1:9">
      <c r="A5205" s="3" t="s">
        <v>20235</v>
      </c>
      <c r="B5205" s="3" t="s">
        <v>19722</v>
      </c>
      <c r="C5205" s="3">
        <f>VLOOKUP(B5205,CONSOLIDADO!A$2:E$11786,5,FALSE)</f>
        <v>1385</v>
      </c>
      <c r="D5205" s="3" t="s">
        <v>3925</v>
      </c>
      <c r="E5205" s="3" t="s">
        <v>20236</v>
      </c>
      <c r="F5205" s="3" t="s">
        <v>20237</v>
      </c>
      <c r="G5205" s="3" t="s">
        <v>20238</v>
      </c>
      <c r="I5205" t="str">
        <f t="shared" si="81"/>
        <v>,(1385,' Alexis Sepúlveda Soto ',' alexis.sepulveda@congreso.cl',' 32 250 5897    ', Diputado Distrito N° 17, Región del Maule (PRSD)')</v>
      </c>
    </row>
    <row r="5206" spans="1:9">
      <c r="A5206" s="3" t="s">
        <v>20239</v>
      </c>
      <c r="B5206" s="3" t="s">
        <v>19722</v>
      </c>
      <c r="C5206" s="3">
        <f>VLOOKUP(B5206,CONSOLIDADO!A$2:E$11786,5,FALSE)</f>
        <v>1385</v>
      </c>
      <c r="D5206" s="3" t="s">
        <v>3925</v>
      </c>
      <c r="E5206" s="3" t="s">
        <v>20240</v>
      </c>
      <c r="F5206" s="3" t="s">
        <v>20241</v>
      </c>
      <c r="G5206" s="3" t="s">
        <v>20242</v>
      </c>
      <c r="I5206" t="str">
        <f t="shared" si="81"/>
        <v>,(1385,' Gabriel Silber Romo ',' gsilber@congreso.cl',' 32 250 5384    ', Diputado Distrito N° 8, Región Metropolitana de Santiago (DC)')</v>
      </c>
    </row>
    <row r="5207" spans="1:9">
      <c r="A5207" s="3" t="s">
        <v>20243</v>
      </c>
      <c r="B5207" s="3" t="s">
        <v>19722</v>
      </c>
      <c r="C5207" s="3">
        <f>VLOOKUP(B5207,CONSOLIDADO!A$2:E$11786,5,FALSE)</f>
        <v>1385</v>
      </c>
      <c r="D5207" s="3" t="s">
        <v>3925</v>
      </c>
      <c r="E5207" s="3" t="s">
        <v>20013</v>
      </c>
      <c r="F5207" s="3" t="s">
        <v>20244</v>
      </c>
      <c r="G5207" s="3" t="s">
        <v>20245</v>
      </c>
      <c r="I5207" t="str">
        <f t="shared" si="81"/>
        <v>,(1385,' Leonardo Soto Ferrada ',' leonardo.soto@congreso.cl',' 32 250 5907    ', Diputado Distrito N° 14, Región Metropolitana de Santiago (PS)')</v>
      </c>
    </row>
    <row r="5208" spans="1:9">
      <c r="A5208" s="3" t="s">
        <v>20246</v>
      </c>
      <c r="B5208" s="3" t="s">
        <v>19722</v>
      </c>
      <c r="C5208" s="3">
        <f>VLOOKUP(B5208,CONSOLIDADO!A$2:E$11786,5,FALSE)</f>
        <v>1385</v>
      </c>
      <c r="D5208" s="3" t="s">
        <v>3925</v>
      </c>
      <c r="E5208" s="3" t="s">
        <v>20247</v>
      </c>
      <c r="F5208" s="3" t="s">
        <v>20248</v>
      </c>
      <c r="G5208" s="3" t="s">
        <v>20249</v>
      </c>
      <c r="I5208" t="str">
        <f t="shared" si="81"/>
        <v>,(1385,' Raúl Soto Mardones ',' raul.soto@congreso.cl',' 32 250 5386    ', Diputado Distrito N° 15, Región del Lib. Bdo. O'Higgins (DC)')</v>
      </c>
    </row>
    <row r="5209" spans="1:9">
      <c r="A5209" s="3" t="s">
        <v>20250</v>
      </c>
      <c r="B5209" s="3" t="s">
        <v>19722</v>
      </c>
      <c r="C5209" s="3">
        <f>VLOOKUP(B5209,CONSOLIDADO!A$2:E$11786,5,FALSE)</f>
        <v>1385</v>
      </c>
      <c r="D5209" s="3" t="s">
        <v>3925</v>
      </c>
      <c r="E5209" s="3" t="s">
        <v>20251</v>
      </c>
      <c r="F5209" s="3" t="s">
        <v>20252</v>
      </c>
      <c r="G5209" s="3" t="s">
        <v>20253</v>
      </c>
      <c r="I5209" t="str">
        <f t="shared" si="81"/>
        <v>,(1385,' Guillermo Teillier Del Valle ',' gteillier@congreso.cl',' 32 250 5962    ', Diputado Distrito N° 13, Región Metropolitana de Santiago (PC)')</v>
      </c>
    </row>
    <row r="5210" spans="1:9">
      <c r="A5210" s="3" t="s">
        <v>20254</v>
      </c>
      <c r="B5210" s="3" t="s">
        <v>19722</v>
      </c>
      <c r="C5210" s="3">
        <f>VLOOKUP(B5210,CONSOLIDADO!A$2:E$11786,5,FALSE)</f>
        <v>1385</v>
      </c>
      <c r="D5210" s="3" t="s">
        <v>3925</v>
      </c>
      <c r="E5210" s="3" t="s">
        <v>20255</v>
      </c>
      <c r="F5210" s="3" t="s">
        <v>20256</v>
      </c>
      <c r="G5210" s="3" t="s">
        <v>20257</v>
      </c>
      <c r="I5210" t="str">
        <f t="shared" si="81"/>
        <v>,(1385,' Jaime Tohá González ',' jaime.toha@congreso.cl',' 32 250 5438    ', Diputado Distrito N° 20, Región Metropolitana de Santiago (PS)')</v>
      </c>
    </row>
    <row r="5211" spans="1:9">
      <c r="A5211" s="3" t="s">
        <v>20258</v>
      </c>
      <c r="B5211" s="3" t="s">
        <v>19722</v>
      </c>
      <c r="C5211" s="3">
        <f>VLOOKUP(B5211,CONSOLIDADO!A$2:E$11786,5,FALSE)</f>
        <v>1385</v>
      </c>
      <c r="D5211" s="3" t="s">
        <v>3925</v>
      </c>
      <c r="E5211" s="3" t="s">
        <v>20259</v>
      </c>
      <c r="F5211" s="3" t="s">
        <v>20260</v>
      </c>
      <c r="G5211" s="3" t="s">
        <v>20261</v>
      </c>
      <c r="I5211" t="str">
        <f t="shared" si="81"/>
        <v>,(1385,' Sebastián Torrealba Alvarado ',' sebastian.torrealba@congreso.cl',' 32 250 5948    ', Diputado Distrito N° 10, Región Metropolitana de Santiago (RN)')</v>
      </c>
    </row>
    <row r="5212" spans="1:9">
      <c r="A5212" s="3" t="s">
        <v>20262</v>
      </c>
      <c r="B5212" s="3" t="s">
        <v>19722</v>
      </c>
      <c r="C5212" s="3">
        <f>VLOOKUP(B5212,CONSOLIDADO!A$2:E$11786,5,FALSE)</f>
        <v>1385</v>
      </c>
      <c r="D5212" s="3" t="s">
        <v>3925</v>
      </c>
      <c r="E5212" s="3" t="s">
        <v>20263</v>
      </c>
      <c r="F5212" s="3" t="s">
        <v>20264</v>
      </c>
      <c r="G5212" s="3" t="s">
        <v>20265</v>
      </c>
      <c r="I5212" t="str">
        <f t="shared" si="81"/>
        <v>,(1385,' Víctor Torres Jeldes ',' vtorres@congreso.cl',' 32 250 5964    ', Diputado Distrito N° 7, Región de Valparaíso (DC)')</v>
      </c>
    </row>
    <row r="5213" spans="1:9">
      <c r="A5213" s="3" t="s">
        <v>20266</v>
      </c>
      <c r="B5213" s="3" t="s">
        <v>19722</v>
      </c>
      <c r="C5213" s="3">
        <f>VLOOKUP(B5213,CONSOLIDADO!A$2:E$11786,5,FALSE)</f>
        <v>1385</v>
      </c>
      <c r="D5213" s="3" t="s">
        <v>3925</v>
      </c>
      <c r="E5213" s="3" t="s">
        <v>20267</v>
      </c>
      <c r="F5213" s="3" t="s">
        <v>20268</v>
      </c>
      <c r="G5213" s="3" t="s">
        <v>20269</v>
      </c>
      <c r="I5213" t="str">
        <f t="shared" si="81"/>
        <v>,(1385,' Renzo Trisotti Martínez ',' renzo.trisotti@congreso.cl',' 32 250 5407    ', Diputado Distrito N° 2, Región de Tarapacá (UDI)')</v>
      </c>
    </row>
    <row r="5214" spans="1:9">
      <c r="A5214" s="3" t="s">
        <v>20270</v>
      </c>
      <c r="B5214" s="3" t="s">
        <v>19722</v>
      </c>
      <c r="C5214" s="3">
        <f>VLOOKUP(B5214,CONSOLIDADO!A$2:E$11786,5,FALSE)</f>
        <v>1385</v>
      </c>
      <c r="D5214" s="3" t="s">
        <v>3925</v>
      </c>
      <c r="E5214" s="3" t="s">
        <v>20271</v>
      </c>
      <c r="F5214" s="3" t="s">
        <v>20272</v>
      </c>
      <c r="G5214" s="3" t="s">
        <v>20273</v>
      </c>
      <c r="I5214" t="str">
        <f t="shared" si="81"/>
        <v>,(1385,' Virginia Troncoso Hellman ',' virginia.troncoso@congreso.cl',' 32 250 5104    ', Diputada Distrito N° 16, Región del Lib. Bdo. O'Higgins (UDI)')</v>
      </c>
    </row>
    <row r="5215" spans="1:9">
      <c r="A5215" s="3" t="s">
        <v>20274</v>
      </c>
      <c r="B5215" s="3" t="s">
        <v>19722</v>
      </c>
      <c r="C5215" s="3">
        <f>VLOOKUP(B5215,CONSOLIDADO!A$2:E$11786,5,FALSE)</f>
        <v>1385</v>
      </c>
      <c r="D5215" s="3" t="s">
        <v>3925</v>
      </c>
      <c r="E5215" s="3" t="s">
        <v>20166</v>
      </c>
      <c r="F5215" s="3" t="s">
        <v>20275</v>
      </c>
      <c r="G5215" s="3" t="s">
        <v>20276</v>
      </c>
      <c r="I5215" t="str">
        <f t="shared" si="81"/>
        <v>,(1385,' Ignacio Urrutia Bonilla ',' iurrutia@congreso.cl',' 32 250 5311    ', Diputado Distrito N° 18, Región del Maule (UDI)')</v>
      </c>
    </row>
    <row r="5216" spans="1:9">
      <c r="A5216" s="3" t="s">
        <v>20277</v>
      </c>
      <c r="B5216" s="3" t="s">
        <v>19722</v>
      </c>
      <c r="C5216" s="3">
        <f>VLOOKUP(B5216,CONSOLIDADO!A$2:E$11786,5,FALSE)</f>
        <v>1385</v>
      </c>
      <c r="D5216" s="3" t="s">
        <v>3925</v>
      </c>
      <c r="E5216" s="3" t="s">
        <v>20278</v>
      </c>
      <c r="F5216" s="3" t="s">
        <v>20279</v>
      </c>
      <c r="G5216" s="3" t="s">
        <v>20280</v>
      </c>
      <c r="I5216" t="str">
        <f t="shared" si="81"/>
        <v>,(1385,' Osvaldo Urrutia Soto ',' osvaldo.urrutia@congreso.cl',' 32 250 5474    ', Diputado Distrito N° 7, Región de Valparaíso (UDI)')</v>
      </c>
    </row>
    <row r="5217" spans="1:9">
      <c r="A5217" s="3" t="s">
        <v>20281</v>
      </c>
      <c r="B5217" s="3" t="s">
        <v>19722</v>
      </c>
      <c r="C5217" s="3">
        <f>VLOOKUP(B5217,CONSOLIDADO!A$2:E$11786,5,FALSE)</f>
        <v>1385</v>
      </c>
      <c r="D5217" s="3" t="s">
        <v>3925</v>
      </c>
      <c r="E5217" s="3" t="s">
        <v>20282</v>
      </c>
      <c r="F5217" s="3" t="s">
        <v>20283</v>
      </c>
      <c r="G5217" s="3" t="s">
        <v>20284</v>
      </c>
      <c r="I5217" t="str">
        <f t="shared" si="81"/>
        <v>,(1385,' Cristóbal Urruticoechea Ríos ',' cristobal.urruticoechea@congreso.cl',' 32 250 5716    ', Diputado Distrito N° 21, Región del Bío Bío (RN)')</v>
      </c>
    </row>
    <row r="5218" spans="1:9">
      <c r="A5218" s="3" t="s">
        <v>20285</v>
      </c>
      <c r="B5218" s="3" t="s">
        <v>19722</v>
      </c>
      <c r="C5218" s="3">
        <f>VLOOKUP(B5218,CONSOLIDADO!A$2:E$11786,5,FALSE)</f>
        <v>1385</v>
      </c>
      <c r="D5218" s="3" t="s">
        <v>3925</v>
      </c>
      <c r="E5218" s="3" t="s">
        <v>20286</v>
      </c>
      <c r="F5218" s="3" t="s">
        <v>20287</v>
      </c>
      <c r="G5218" s="3" t="s">
        <v>20288</v>
      </c>
      <c r="I5218" t="str">
        <f t="shared" si="81"/>
        <v>,(1385,' Camila Vallejo Dowling ',' camila.vallejo@congreso.cl',' 32 250 5855    ', Diputada Distrito N° 12, Región Metropolitana de Santiago (PC)')</v>
      </c>
    </row>
    <row r="5219" spans="1:9">
      <c r="A5219" s="3" t="s">
        <v>20289</v>
      </c>
      <c r="B5219" s="3" t="s">
        <v>19722</v>
      </c>
      <c r="C5219" s="3">
        <f>VLOOKUP(B5219,CONSOLIDADO!A$2:E$11786,5,FALSE)</f>
        <v>1385</v>
      </c>
      <c r="D5219" s="3" t="s">
        <v>3925</v>
      </c>
      <c r="E5219" s="3" t="s">
        <v>19796</v>
      </c>
      <c r="F5219" s="3" t="s">
        <v>20290</v>
      </c>
      <c r="G5219" s="3" t="s">
        <v>20291</v>
      </c>
      <c r="I5219" t="str">
        <f t="shared" si="81"/>
        <v>,(1385,' Enrique Van Rysselberghe Herrera ',' evr@congreso.cl',' 32 250 5968    ', Diputado Distrito N° 20, Región del Bío Bío (UDI)')</v>
      </c>
    </row>
    <row r="5220" spans="1:9">
      <c r="A5220" s="3" t="s">
        <v>20292</v>
      </c>
      <c r="B5220" s="3" t="s">
        <v>19722</v>
      </c>
      <c r="C5220" s="3">
        <f>VLOOKUP(B5220,CONSOLIDADO!A$2:E$11786,5,FALSE)</f>
        <v>1385</v>
      </c>
      <c r="D5220" s="3" t="s">
        <v>3925</v>
      </c>
      <c r="E5220" s="3" t="s">
        <v>20293</v>
      </c>
      <c r="F5220" s="3" t="s">
        <v>20294</v>
      </c>
      <c r="G5220" s="3" t="s">
        <v>20295</v>
      </c>
      <c r="I5220" t="str">
        <f t="shared" si="81"/>
        <v>,(1385,' Esteban Velásquez Núñez ',' esteban.velasquez@congreso.cl',' 32 250 5901    ', Diputado Distrito N° 3, Región de Antofagasta (FRVS)')</v>
      </c>
    </row>
    <row r="5221" spans="1:9">
      <c r="A5221" s="3" t="s">
        <v>20296</v>
      </c>
      <c r="B5221" s="3" t="s">
        <v>19722</v>
      </c>
      <c r="C5221" s="3">
        <f>VLOOKUP(B5221,CONSOLIDADO!A$2:E$11786,5,FALSE)</f>
        <v>1385</v>
      </c>
      <c r="D5221" s="3" t="s">
        <v>3925</v>
      </c>
      <c r="E5221" s="3" t="s">
        <v>20297</v>
      </c>
      <c r="F5221" s="3" t="s">
        <v>20298</v>
      </c>
      <c r="G5221" s="3" t="s">
        <v>20299</v>
      </c>
      <c r="I5221" t="str">
        <f t="shared" si="81"/>
        <v>,(1385,' Pedro Velásquez Seguel ',' pedro.velasquez@congreso.cl',' 32 250 5898    ', Diputado Distrito N° 5, Región de Coquimbo (Indep.)')</v>
      </c>
    </row>
    <row r="5222" spans="1:9">
      <c r="A5222" s="3" t="s">
        <v>20300</v>
      </c>
      <c r="B5222" s="3" t="s">
        <v>19722</v>
      </c>
      <c r="C5222" s="3">
        <f>VLOOKUP(B5222,CONSOLIDADO!A$2:E$11786,5,FALSE)</f>
        <v>1385</v>
      </c>
      <c r="D5222" s="3" t="s">
        <v>3925</v>
      </c>
      <c r="E5222" s="3" t="s">
        <v>20301</v>
      </c>
      <c r="F5222" s="3" t="s">
        <v>20302</v>
      </c>
      <c r="G5222" s="3" t="s">
        <v>20303</v>
      </c>
      <c r="I5222" t="str">
        <f t="shared" si="81"/>
        <v>,(1385,' Mario Venegas Cárdenas ',' mvenegas@congreso.cl',' 32 250 5388    ', Diputado Distrito N° 22, Región de la Araucanía (DC)')</v>
      </c>
    </row>
    <row r="5223" spans="1:9">
      <c r="A5223" s="3" t="s">
        <v>20304</v>
      </c>
      <c r="B5223" s="3" t="s">
        <v>19722</v>
      </c>
      <c r="C5223" s="3">
        <f>VLOOKUP(B5223,CONSOLIDADO!A$2:E$11786,5,FALSE)</f>
        <v>1385</v>
      </c>
      <c r="D5223" s="3" t="s">
        <v>3925</v>
      </c>
      <c r="E5223" s="3" t="s">
        <v>20305</v>
      </c>
      <c r="F5223" s="3" t="s">
        <v>20306</v>
      </c>
      <c r="G5223" s="3" t="s">
        <v>20307</v>
      </c>
      <c r="I5223" t="str">
        <f t="shared" si="81"/>
        <v>,(1385,' Daniel Verdessi Belemmi ',' daniel.verdessi@congreso.cl',' 32 250 5926    ', Diputado Distrito N° 6, Región de Valparaíso (DC)')</v>
      </c>
    </row>
    <row r="5224" spans="1:9">
      <c r="A5224" s="3" t="s">
        <v>20308</v>
      </c>
      <c r="B5224" s="3" t="s">
        <v>19722</v>
      </c>
      <c r="C5224" s="3">
        <f>VLOOKUP(B5224,CONSOLIDADO!A$2:E$11786,5,FALSE)</f>
        <v>1385</v>
      </c>
      <c r="D5224" s="3" t="s">
        <v>3925</v>
      </c>
      <c r="E5224" s="3" t="s">
        <v>20309</v>
      </c>
      <c r="F5224" s="3" t="s">
        <v>20310</v>
      </c>
      <c r="G5224" s="3" t="s">
        <v>20311</v>
      </c>
      <c r="I5224" t="str">
        <f t="shared" si="81"/>
        <v>,(1385,' Pablo Vidal Rojas ',' pablo.vidal@congreso.cl',' 32 250 5940    ', Diputado Distrito N° 8, Región Metropolitana de Santiago (RD)')</v>
      </c>
    </row>
    <row r="5225" spans="1:9">
      <c r="A5225" s="3" t="s">
        <v>20312</v>
      </c>
      <c r="B5225" s="3" t="s">
        <v>19722</v>
      </c>
      <c r="C5225" s="3">
        <f>VLOOKUP(B5225,CONSOLIDADO!A$2:E$11786,5,FALSE)</f>
        <v>1385</v>
      </c>
      <c r="D5225" s="3" t="s">
        <v>3925</v>
      </c>
      <c r="E5225" s="3" t="s">
        <v>20313</v>
      </c>
      <c r="F5225" s="3" t="s">
        <v>20314</v>
      </c>
      <c r="G5225" s="3" t="s">
        <v>20315</v>
      </c>
      <c r="I5225" t="str">
        <f t="shared" si="81"/>
        <v>,(1385,' Gastón Von Mühlenbrock Zamora ',' gaston.vonmuhlenbrock@congreso.cl',' 32 250 5372    ', Diputado Distrito N° 24, Región de Los Ríos (UDI)')</v>
      </c>
    </row>
    <row r="5226" spans="1:9">
      <c r="A5226" s="3" t="s">
        <v>20316</v>
      </c>
      <c r="B5226" s="3" t="s">
        <v>19722</v>
      </c>
      <c r="C5226" s="3">
        <f>VLOOKUP(B5226,CONSOLIDADO!A$2:E$11786,5,FALSE)</f>
        <v>1385</v>
      </c>
      <c r="D5226" s="3" t="s">
        <v>3925</v>
      </c>
      <c r="E5226" s="3" t="s">
        <v>20317</v>
      </c>
      <c r="F5226" s="3" t="s">
        <v>20318</v>
      </c>
      <c r="G5226" s="3" t="s">
        <v>20319</v>
      </c>
      <c r="I5226" t="str">
        <f t="shared" si="81"/>
        <v>,(1385,' Matías Walker Prieto ',' mwalker@congreso.cl',' 32 250 5992    ', Diputado Distrito N° 5, Región de Coquimbo (DC)')</v>
      </c>
    </row>
    <row r="5227" spans="1:9">
      <c r="A5227" s="3" t="s">
        <v>20320</v>
      </c>
      <c r="B5227" s="3" t="s">
        <v>19722</v>
      </c>
      <c r="C5227" s="3">
        <f>VLOOKUP(B5227,CONSOLIDADO!A$2:E$11786,5,FALSE)</f>
        <v>1385</v>
      </c>
      <c r="D5227" s="3" t="s">
        <v>3925</v>
      </c>
      <c r="E5227" s="3" t="s">
        <v>20321</v>
      </c>
      <c r="F5227" s="3" t="s">
        <v>20322</v>
      </c>
      <c r="G5227" s="3" t="s">
        <v>20323</v>
      </c>
      <c r="I5227" t="str">
        <f t="shared" si="81"/>
        <v>,(1385,' Gonzalo Winter Etcheberry ',' gonzalo.winter@congreso.cl',' 32 250 5103    ', Diputado Distrito N° 10, Región Metropolitana de Santiago (Indep.)')</v>
      </c>
    </row>
    <row r="5228" spans="1:9">
      <c r="A5228" s="3" t="s">
        <v>20324</v>
      </c>
      <c r="B5228" s="3" t="s">
        <v>19722</v>
      </c>
      <c r="C5228" s="3">
        <f>VLOOKUP(B5228,CONSOLIDADO!A$2:E$11786,5,FALSE)</f>
        <v>1385</v>
      </c>
      <c r="D5228" s="3" t="s">
        <v>3925</v>
      </c>
      <c r="E5228" s="3" t="s">
        <v>20325</v>
      </c>
      <c r="F5228" s="3" t="s">
        <v>20326</v>
      </c>
      <c r="G5228" s="3" t="s">
        <v>20327</v>
      </c>
      <c r="I5228" t="str">
        <f t="shared" si="81"/>
        <v>,(1385,' Gael Yeomans Araya ',' gael.yeomans@congreso.cl',' 32 250 5107    ', Diputada Distrito N° 13, Región Metropolitana de Santiago (RD)')</v>
      </c>
    </row>
    <row r="5229" spans="1:9">
      <c r="A5229" s="3" t="s">
        <v>20329</v>
      </c>
      <c r="B5229" s="3" t="s">
        <v>20328</v>
      </c>
      <c r="C5229" s="3">
        <f>VLOOKUP(B5229,CONSOLIDADO!A$2:E$11786,5,FALSE)</f>
        <v>1386</v>
      </c>
      <c r="D5229" s="3" t="s">
        <v>3925</v>
      </c>
      <c r="E5229" s="3" t="s">
        <v>20330</v>
      </c>
      <c r="F5229" s="3" t="s">
        <v>20331</v>
      </c>
      <c r="G5229" s="3" t="s">
        <v>20332</v>
      </c>
      <c r="I5229" t="str">
        <f t="shared" si="81"/>
        <v>,(1386,' Adriana Muñoz D'Albora ',' amunoz@senado.cl',' 32 250 4717    ', Presidenta del Senado, Región de Coquimbo, Circunscripción: 5 (PPD)')</v>
      </c>
    </row>
    <row r="5230" spans="1:9">
      <c r="A5230" s="3" t="s">
        <v>20333</v>
      </c>
      <c r="B5230" s="3" t="s">
        <v>20328</v>
      </c>
      <c r="C5230" s="3">
        <f>VLOOKUP(B5230,CONSOLIDADO!A$2:E$11786,5,FALSE)</f>
        <v>1386</v>
      </c>
      <c r="D5230" s="3" t="s">
        <v>3925</v>
      </c>
      <c r="E5230" s="3" t="s">
        <v>20334</v>
      </c>
      <c r="F5230" s="3" t="s">
        <v>20335</v>
      </c>
      <c r="G5230" s="3" t="s">
        <v>20336</v>
      </c>
      <c r="I5230" t="str">
        <f t="shared" si="81"/>
        <v>,(1386,' Rabindranath Quinteros Lara ',' rquinteros@senado.cl',' 32 250 4721    ', Vicepresidente del Senado, Región de Los Lagos, Circunscripción: 13 (PS)')</v>
      </c>
    </row>
    <row r="5231" spans="1:9">
      <c r="A5231" s="3" t="s">
        <v>20337</v>
      </c>
      <c r="B5231" s="3" t="s">
        <v>20328</v>
      </c>
      <c r="C5231" s="3">
        <f>VLOOKUP(B5231,CONSOLIDADO!A$2:E$11786,5,FALSE)</f>
        <v>1386</v>
      </c>
      <c r="D5231" s="3" t="s">
        <v>3925</v>
      </c>
      <c r="E5231" s="3" t="s">
        <v>20338</v>
      </c>
      <c r="F5231" s="3" t="s">
        <v>20339</v>
      </c>
      <c r="G5231" s="3" t="s">
        <v>20340</v>
      </c>
      <c r="I5231" t="str">
        <f t="shared" si="81"/>
        <v>,(1386,' Isabel Allende Bussi ',' iallende@senado.cl',' 32 250 4671    ', Senadora Región de Valparaíso, Circunscripción: 6 (PS)')</v>
      </c>
    </row>
    <row r="5232" spans="1:9">
      <c r="A5232" s="3" t="s">
        <v>20341</v>
      </c>
      <c r="B5232" s="3" t="s">
        <v>20328</v>
      </c>
      <c r="C5232" s="3">
        <f>VLOOKUP(B5232,CONSOLIDADO!A$2:E$11786,5,FALSE)</f>
        <v>1386</v>
      </c>
      <c r="D5232" s="3" t="s">
        <v>3925</v>
      </c>
      <c r="E5232" s="3" t="s">
        <v>20342</v>
      </c>
      <c r="F5232" s="3" t="s">
        <v>20343</v>
      </c>
      <c r="G5232" s="3" t="s">
        <v>20344</v>
      </c>
      <c r="I5232" t="str">
        <f t="shared" si="81"/>
        <v>,(1386,' Claudio Alvarado Andrade ',' calvarado@senado.cl',' 32 250 4583    ', Senador Región del Bío-Bío, Circunscripción: 10 (UDI)')</v>
      </c>
    </row>
    <row r="5233" spans="1:9">
      <c r="A5233" s="3" t="s">
        <v>20345</v>
      </c>
      <c r="B5233" s="3" t="s">
        <v>20328</v>
      </c>
      <c r="C5233" s="3">
        <f>VLOOKUP(B5233,CONSOLIDADO!A$2:E$11786,5,FALSE)</f>
        <v>1386</v>
      </c>
      <c r="D5233" s="3" t="s">
        <v>3925</v>
      </c>
      <c r="E5233" s="3" t="s">
        <v>20346</v>
      </c>
      <c r="F5233" s="3" t="s">
        <v>20347</v>
      </c>
      <c r="G5233" s="3" t="s">
        <v>20348</v>
      </c>
      <c r="I5233" t="str">
        <f t="shared" si="81"/>
        <v>,(1386,' Carmen Gloria Aravena Acuña ',' cgloriaaravena@senado.cl',' 32 250 4751    ', Senadora Región de La Araucanía, Circunscripción: 11 (EVOP)')</v>
      </c>
    </row>
    <row r="5234" spans="1:9">
      <c r="A5234" s="3" t="s">
        <v>20349</v>
      </c>
      <c r="B5234" s="3" t="s">
        <v>20328</v>
      </c>
      <c r="C5234" s="3">
        <f>VLOOKUP(B5234,CONSOLIDADO!A$2:E$11786,5,FALSE)</f>
        <v>1386</v>
      </c>
      <c r="D5234" s="3" t="s">
        <v>3925</v>
      </c>
      <c r="E5234" s="3" t="s">
        <v>20350</v>
      </c>
      <c r="F5234" s="3" t="s">
        <v>20351</v>
      </c>
      <c r="G5234" s="3" t="s">
        <v>20352</v>
      </c>
      <c r="I5234" t="str">
        <f t="shared" si="81"/>
        <v>,(1386,' Pedro Araya Guerrero ',' paraya@senado.cl',' 32 250 4703    ', Senador Región de Antofagasta, Circunscripción: 3 (Indep.)')</v>
      </c>
    </row>
    <row r="5235" spans="1:9">
      <c r="A5235" s="3" t="s">
        <v>20353</v>
      </c>
      <c r="B5235" s="3" t="s">
        <v>20328</v>
      </c>
      <c r="C5235" s="3">
        <f>VLOOKUP(B5235,CONSOLIDADO!A$2:E$11786,5,FALSE)</f>
        <v>1386</v>
      </c>
      <c r="D5235" s="3" t="s">
        <v>3925</v>
      </c>
      <c r="E5235" s="3" t="s">
        <v>20354</v>
      </c>
      <c r="F5235" s="3" t="s">
        <v>20355</v>
      </c>
      <c r="G5235" s="3" t="s">
        <v>20356</v>
      </c>
      <c r="I5235" t="str">
        <f t="shared" si="81"/>
        <v>,(1386,' Carlos Bianchi Chelech ',' cbianchi@senado.cl',' 32 250 4566    ', Senador Región de Magallanes y la Antártica Chilena, Circunscripción: 15 (Indep.)')</v>
      </c>
    </row>
    <row r="5236" spans="1:9">
      <c r="A5236" s="3" t="s">
        <v>20357</v>
      </c>
      <c r="B5236" s="3" t="s">
        <v>20328</v>
      </c>
      <c r="C5236" s="3">
        <f>VLOOKUP(B5236,CONSOLIDADO!A$2:E$11786,5,FALSE)</f>
        <v>1386</v>
      </c>
      <c r="D5236" s="3" t="s">
        <v>3925</v>
      </c>
      <c r="E5236" s="3" t="s">
        <v>20358</v>
      </c>
      <c r="F5236" s="3" t="s">
        <v>20359</v>
      </c>
      <c r="G5236" s="3" t="s">
        <v>20360</v>
      </c>
      <c r="I5236" t="str">
        <f t="shared" si="81"/>
        <v>,(1386,' Juan Castro Prieto ',' jcastro@senado.cl',' 32 250 4753    ', Senador Región del Maule, Circunscripción: 9 (RN)')</v>
      </c>
    </row>
    <row r="5237" spans="1:9">
      <c r="A5237" s="3" t="s">
        <v>20361</v>
      </c>
      <c r="B5237" s="3" t="s">
        <v>20328</v>
      </c>
      <c r="C5237" s="3">
        <f>VLOOKUP(B5237,CONSOLIDADO!A$2:E$11786,5,FALSE)</f>
        <v>1386</v>
      </c>
      <c r="D5237" s="3" t="s">
        <v>3925</v>
      </c>
      <c r="E5237" s="3" t="s">
        <v>20362</v>
      </c>
      <c r="F5237" s="3" t="s">
        <v>20363</v>
      </c>
      <c r="G5237" s="3" t="s">
        <v>20364</v>
      </c>
      <c r="I5237" t="str">
        <f t="shared" si="81"/>
        <v>,(1386,' Francisco Chahuán Chahuán ',' fchahuan@senado.cl',' 32 250 4673    ', Senador Región de Valparaíso, Circunscripción: 6 (RN)')</v>
      </c>
    </row>
    <row r="5238" spans="1:9">
      <c r="A5238" s="3" t="s">
        <v>20365</v>
      </c>
      <c r="B5238" s="3" t="s">
        <v>20328</v>
      </c>
      <c r="C5238" s="3">
        <f>VLOOKUP(B5238,CONSOLIDADO!A$2:E$11786,5,FALSE)</f>
        <v>1386</v>
      </c>
      <c r="D5238" s="3" t="s">
        <v>3925</v>
      </c>
      <c r="E5238" s="3" t="s">
        <v>20366</v>
      </c>
      <c r="F5238" s="3" t="s">
        <v>20367</v>
      </c>
      <c r="G5238" s="3" t="s">
        <v>20368</v>
      </c>
      <c r="I5238" t="str">
        <f t="shared" si="81"/>
        <v>,(1386,' Juan Antonio Coloma Correa ',' jcoloma@senado.cl',' 32 250 4505    ', Senador Región del Maule, Circunscripción: 9 (UDI)')</v>
      </c>
    </row>
    <row r="5239" spans="1:9">
      <c r="A5239" s="3" t="s">
        <v>20369</v>
      </c>
      <c r="B5239" s="3" t="s">
        <v>20328</v>
      </c>
      <c r="C5239" s="3">
        <f>VLOOKUP(B5239,CONSOLIDADO!A$2:E$11786,5,FALSE)</f>
        <v>1386</v>
      </c>
      <c r="D5239" s="3" t="s">
        <v>3925</v>
      </c>
      <c r="E5239" s="3" t="s">
        <v>20370</v>
      </c>
      <c r="F5239" s="3" t="s">
        <v>20371</v>
      </c>
      <c r="G5239" s="3" t="s">
        <v>20372</v>
      </c>
      <c r="I5239" t="str">
        <f t="shared" si="81"/>
        <v>,(1386,' Alfonso De Urresti Longton ',' adeurresti@senado.cl',' 32 250 4706    ', Senador Región de Los Ríos, Circunscripción: 12 (PS)')</v>
      </c>
    </row>
    <row r="5240" spans="1:9">
      <c r="A5240" s="3" t="s">
        <v>20373</v>
      </c>
      <c r="B5240" s="3" t="s">
        <v>20328</v>
      </c>
      <c r="C5240" s="3">
        <f>VLOOKUP(B5240,CONSOLIDADO!A$2:E$11786,5,FALSE)</f>
        <v>1386</v>
      </c>
      <c r="D5240" s="3" t="s">
        <v>3925</v>
      </c>
      <c r="E5240" s="3" t="s">
        <v>20374</v>
      </c>
      <c r="F5240" s="3" t="s">
        <v>20375</v>
      </c>
      <c r="G5240" s="3" t="s">
        <v>20376</v>
      </c>
      <c r="I5240" t="str">
        <f t="shared" si="81"/>
        <v>,(1386,' José Miguel Durana Semir ',' jdurana@senado.cl',' 32 250 4755    ', Senador Región de Arica y Parinacota, Circunscripción: 1 (UDI)')</v>
      </c>
    </row>
    <row r="5241" spans="1:9">
      <c r="A5241" s="3" t="s">
        <v>20377</v>
      </c>
      <c r="B5241" s="3" t="s">
        <v>20328</v>
      </c>
      <c r="C5241" s="3">
        <f>VLOOKUP(B5241,CONSOLIDADO!A$2:E$11786,5,FALSE)</f>
        <v>1386</v>
      </c>
      <c r="D5241" s="3" t="s">
        <v>3925</v>
      </c>
      <c r="E5241" s="3" t="s">
        <v>20378</v>
      </c>
      <c r="F5241" s="3" t="s">
        <v>20379</v>
      </c>
      <c r="G5241" s="3" t="s">
        <v>20380</v>
      </c>
      <c r="I5241" t="str">
        <f t="shared" si="81"/>
        <v>,(1386,' Luz Eliana Ebensperger Orrego ',' lebensperger@senado.cl',' 32 250 4757    ', Senadora Región de Tarapacá, Circunscripción: 2 (UDI)')</v>
      </c>
    </row>
    <row r="5242" spans="1:9">
      <c r="A5242" s="3" t="s">
        <v>20381</v>
      </c>
      <c r="B5242" s="3" t="s">
        <v>20328</v>
      </c>
      <c r="C5242" s="3">
        <f>VLOOKUP(B5242,CONSOLIDADO!A$2:E$11786,5,FALSE)</f>
        <v>1386</v>
      </c>
      <c r="D5242" s="3" t="s">
        <v>3925</v>
      </c>
      <c r="E5242" s="3" t="s">
        <v>20382</v>
      </c>
      <c r="F5242" s="3" t="s">
        <v>20383</v>
      </c>
      <c r="G5242" s="3" t="s">
        <v>20384</v>
      </c>
      <c r="I5242" t="str">
        <f t="shared" si="81"/>
        <v>,(1386,' Álvaro Elizalde Soto ',' aelizalde@senado.cl',' 32 250 4759    ', Senador Región del Maule, Circunscripción: 9 (PS)')</v>
      </c>
    </row>
    <row r="5243" spans="1:9">
      <c r="A5243" s="3" t="s">
        <v>20385</v>
      </c>
      <c r="B5243" s="3" t="s">
        <v>20328</v>
      </c>
      <c r="C5243" s="3">
        <f>VLOOKUP(B5243,CONSOLIDADO!A$2:E$11786,5,FALSE)</f>
        <v>1386</v>
      </c>
      <c r="D5243" s="3" t="s">
        <v>3925</v>
      </c>
      <c r="E5243" s="3" t="s">
        <v>20358</v>
      </c>
      <c r="F5243" s="3" t="s">
        <v>20386</v>
      </c>
      <c r="G5243" s="3" t="s">
        <v>20387</v>
      </c>
      <c r="I5243" t="str">
        <f t="shared" si="81"/>
        <v>,(1386,' Rodrigo Galilea Vial ',' rgalilea@senado.cl',' 32 250 4761    ', Senador Región del Maule, Circunscripción: 9 (RN)')</v>
      </c>
    </row>
    <row r="5244" spans="1:9">
      <c r="A5244" s="3" t="s">
        <v>20388</v>
      </c>
      <c r="B5244" s="3" t="s">
        <v>20328</v>
      </c>
      <c r="C5244" s="3">
        <f>VLOOKUP(B5244,CONSOLIDADO!A$2:E$11786,5,FALSE)</f>
        <v>1386</v>
      </c>
      <c r="D5244" s="3" t="s">
        <v>3925</v>
      </c>
      <c r="E5244" s="3" t="s">
        <v>20389</v>
      </c>
      <c r="F5244" s="3" t="s">
        <v>20390</v>
      </c>
      <c r="G5244" s="3" t="s">
        <v>20391</v>
      </c>
      <c r="I5244" t="str">
        <f t="shared" si="81"/>
        <v>,(1386,' Alejandro García-Huidobro Sanfuentes ',' agarciahuidobro@senado.cl',' 32 250 4667    ', Senador Región del Lib. Gral. Bdo. O'Higgins, Circunscripción: 8 (UDI)')</v>
      </c>
    </row>
    <row r="5245" spans="1:9">
      <c r="A5245" s="3" t="s">
        <v>20392</v>
      </c>
      <c r="B5245" s="3" t="s">
        <v>20328</v>
      </c>
      <c r="C5245" s="3">
        <f>VLOOKUP(B5245,CONSOLIDADO!A$2:E$11786,5,FALSE)</f>
        <v>1386</v>
      </c>
      <c r="D5245" s="3" t="s">
        <v>3925</v>
      </c>
      <c r="E5245" s="3" t="s">
        <v>20393</v>
      </c>
      <c r="F5245" s="3" t="s">
        <v>20394</v>
      </c>
      <c r="G5245" s="3" t="s">
        <v>20395</v>
      </c>
      <c r="I5245" t="str">
        <f t="shared" si="81"/>
        <v>,(1386,' José García Ruminot ',' jgarcia@senado.cl',' 32 250 4512    ', Senador Región de la Araucanía, Circunscripción: 11 (RN)')</v>
      </c>
    </row>
    <row r="5246" spans="1:9">
      <c r="A5246" s="3" t="s">
        <v>20396</v>
      </c>
      <c r="B5246" s="3" t="s">
        <v>20328</v>
      </c>
      <c r="C5246" s="3">
        <f>VLOOKUP(B5246,CONSOLIDADO!A$2:E$11786,5,FALSE)</f>
        <v>1386</v>
      </c>
      <c r="D5246" s="3" t="s">
        <v>3925</v>
      </c>
      <c r="E5246" s="3" t="s">
        <v>20397</v>
      </c>
      <c r="F5246" s="3" t="s">
        <v>20398</v>
      </c>
      <c r="G5246" s="3" t="s">
        <v>20399</v>
      </c>
      <c r="I5246" t="str">
        <f t="shared" si="81"/>
        <v>,(1386,' Guido Girardi Lavín ',' ggirardi@senado.cl',' 32 250 4570    ', Senador Región Metropolitana de Santiago, Circunscripción: 7 (PPD)')</v>
      </c>
    </row>
    <row r="5247" spans="1:9">
      <c r="A5247" s="3" t="s">
        <v>20400</v>
      </c>
      <c r="B5247" s="3" t="s">
        <v>20328</v>
      </c>
      <c r="C5247" s="3">
        <f>VLOOKUP(B5247,CONSOLIDADO!A$2:E$11786,5,FALSE)</f>
        <v>1386</v>
      </c>
      <c r="D5247" s="3" t="s">
        <v>3925</v>
      </c>
      <c r="E5247" s="3" t="s">
        <v>20401</v>
      </c>
      <c r="F5247" s="3" t="s">
        <v>20402</v>
      </c>
      <c r="G5247" s="3" t="s">
        <v>20403</v>
      </c>
      <c r="I5247" t="str">
        <f t="shared" si="81"/>
        <v>,(1386,' Carolina Goic Boroevic ',' cgoic@senado.cl',' 32 250 4707    ', Senadora Región de Magallanes y la Antártica Chilena, Circunscripción: 15 (PDC)')</v>
      </c>
    </row>
    <row r="5248" spans="1:9">
      <c r="A5248" s="3" t="s">
        <v>20404</v>
      </c>
      <c r="B5248" s="3" t="s">
        <v>20328</v>
      </c>
      <c r="C5248" s="3">
        <f>VLOOKUP(B5248,CONSOLIDADO!A$2:E$11786,5,FALSE)</f>
        <v>1386</v>
      </c>
      <c r="D5248" s="3" t="s">
        <v>3925</v>
      </c>
      <c r="E5248" s="3" t="s">
        <v>20350</v>
      </c>
      <c r="F5248" s="3" t="s">
        <v>20405</v>
      </c>
      <c r="G5248" s="3" t="s">
        <v>20406</v>
      </c>
      <c r="I5248" t="str">
        <f t="shared" si="81"/>
        <v>,(1386,' Alejandro Guillier Álvarez ',' aguillier@senado.cl',' 32 250 4709    ', Senador Región de Antofagasta, Circunscripción: 3 (Indep.)')</v>
      </c>
    </row>
    <row r="5249" spans="1:9">
      <c r="A5249" s="3" t="s">
        <v>20407</v>
      </c>
      <c r="B5249" s="3" t="s">
        <v>20328</v>
      </c>
      <c r="C5249" s="3">
        <f>VLOOKUP(B5249,CONSOLIDADO!A$2:E$11786,5,FALSE)</f>
        <v>1386</v>
      </c>
      <c r="D5249" s="3" t="s">
        <v>3925</v>
      </c>
      <c r="E5249" s="3" t="s">
        <v>20408</v>
      </c>
      <c r="F5249" s="3" t="s">
        <v>20409</v>
      </c>
      <c r="G5249" s="3" t="s">
        <v>20410</v>
      </c>
      <c r="I5249" t="str">
        <f t="shared" si="81"/>
        <v>,(1386,' Felipe Harboe Bascuñán ',' fharboe@senado.cl',' 32 250 4711    ', Senador Región del Bío Bío, Circunscripción: 10 (PPD)')</v>
      </c>
    </row>
    <row r="5250" spans="1:9">
      <c r="A5250" s="3" t="s">
        <v>20411</v>
      </c>
      <c r="B5250" s="3" t="s">
        <v>20328</v>
      </c>
      <c r="C5250" s="3">
        <f>VLOOKUP(B5250,CONSOLIDADO!A$2:E$11786,5,FALSE)</f>
        <v>1386</v>
      </c>
      <c r="D5250" s="3" t="s">
        <v>3925</v>
      </c>
      <c r="E5250" s="3" t="s">
        <v>20412</v>
      </c>
      <c r="F5250" s="3" t="s">
        <v>20413</v>
      </c>
      <c r="G5250" s="3" t="s">
        <v>20414</v>
      </c>
      <c r="I5250" t="str">
        <f t="shared" si="81"/>
        <v>,(1386,' Francisco Huenchumilla Jaramillo ',' fhuenchumilla@senado.cl',' 32 250 4763    ', Senador Región de la Araucanía, Circunscripción: 11 (PDC)')</v>
      </c>
    </row>
    <row r="5251" spans="1:9">
      <c r="A5251" s="3" t="s">
        <v>20415</v>
      </c>
      <c r="B5251" s="3" t="s">
        <v>20328</v>
      </c>
      <c r="C5251" s="3">
        <f>VLOOKUP(B5251,CONSOLIDADO!A$2:E$11786,5,FALSE)</f>
        <v>1386</v>
      </c>
      <c r="D5251" s="3" t="s">
        <v>3925</v>
      </c>
      <c r="E5251" s="3" t="s">
        <v>20416</v>
      </c>
      <c r="F5251" s="3" t="s">
        <v>20417</v>
      </c>
      <c r="G5251" s="3" t="s">
        <v>20418</v>
      </c>
      <c r="I5251" t="str">
        <f t="shared" ref="I5251:I5314" si="82">CONCATENATE(",(",C5251,",'",A5251,"','",F5251,"','",G5251,"',",E5251,"')")</f>
        <v>,(1386,' José Miguel Insulza Salinas ',' jminsulza@senado.cl',' 32 250 4765    ', Senador Región de Arica y Parinacota, Circunscripción: 1 (PS)')</v>
      </c>
    </row>
    <row r="5252" spans="1:9">
      <c r="A5252" s="3" t="s">
        <v>20419</v>
      </c>
      <c r="B5252" s="3" t="s">
        <v>20328</v>
      </c>
      <c r="C5252" s="3">
        <f>VLOOKUP(B5252,CONSOLIDADO!A$2:E$11786,5,FALSE)</f>
        <v>1386</v>
      </c>
      <c r="D5252" s="3" t="s">
        <v>3925</v>
      </c>
      <c r="E5252" s="3" t="s">
        <v>20420</v>
      </c>
      <c r="F5252" s="3" t="s">
        <v>20421</v>
      </c>
      <c r="G5252" s="3" t="s">
        <v>20422</v>
      </c>
      <c r="I5252" t="str">
        <f t="shared" si="82"/>
        <v>,(1386,' Felipe Kast Sommerhoff ',' fkast@senado.cl',' 32 250 4767    ', Senador Región de la Araucanía, Circunscripción: 11 (EVOP)')</v>
      </c>
    </row>
    <row r="5253" spans="1:9">
      <c r="A5253" s="3" t="s">
        <v>20423</v>
      </c>
      <c r="B5253" s="3" t="s">
        <v>20328</v>
      </c>
      <c r="C5253" s="3">
        <f>VLOOKUP(B5253,CONSOLIDADO!A$2:E$11786,5,FALSE)</f>
        <v>1386</v>
      </c>
      <c r="D5253" s="3" t="s">
        <v>3925</v>
      </c>
      <c r="E5253" s="3" t="s">
        <v>20424</v>
      </c>
      <c r="F5253" s="3" t="s">
        <v>20425</v>
      </c>
      <c r="G5253" s="3" t="s">
        <v>20426</v>
      </c>
      <c r="I5253" t="str">
        <f t="shared" si="82"/>
        <v>,(1386,' Ricardo Lagos Weber ',' rlagos@senado.cl',' 32 250 4675    ', Senador Región de Valparaíso, Circunscripción: 6 (PPD)')</v>
      </c>
    </row>
    <row r="5254" spans="1:9">
      <c r="A5254" s="3" t="s">
        <v>20427</v>
      </c>
      <c r="B5254" s="3" t="s">
        <v>20328</v>
      </c>
      <c r="C5254" s="3">
        <f>VLOOKUP(B5254,CONSOLIDADO!A$2:E$11786,5,FALSE)</f>
        <v>1386</v>
      </c>
      <c r="D5254" s="3" t="s">
        <v>3925</v>
      </c>
      <c r="E5254" s="3" t="s">
        <v>20428</v>
      </c>
      <c r="F5254" s="3" t="s">
        <v>20429</v>
      </c>
      <c r="G5254" s="3" t="s">
        <v>20430</v>
      </c>
      <c r="I5254" t="str">
        <f t="shared" si="82"/>
        <v>,(1386,' Juan Ignacio Latorre Riveros ',' jignaciolatorre@senado.cl',' 32 250 4769    ', Senador Región de Valparaíso, Circunscripción: 6 (RD)')</v>
      </c>
    </row>
    <row r="5255" spans="1:9">
      <c r="A5255" s="3" t="s">
        <v>20431</v>
      </c>
      <c r="B5255" s="3" t="s">
        <v>20328</v>
      </c>
      <c r="C5255" s="3">
        <f>VLOOKUP(B5255,CONSOLIDADO!A$2:E$11786,5,FALSE)</f>
        <v>1386</v>
      </c>
      <c r="D5255" s="3" t="s">
        <v>3925</v>
      </c>
      <c r="E5255" s="3" t="s">
        <v>20432</v>
      </c>
      <c r="F5255" s="3" t="s">
        <v>20433</v>
      </c>
      <c r="G5255" s="3" t="s">
        <v>20434</v>
      </c>
      <c r="I5255" t="str">
        <f t="shared" si="82"/>
        <v>,(1386,' Juan Pablo Letelier Morel ',' jpletelier@senado.cl',' 32 250 4576    ', Senador Región del Lib. Gral. Bdo. O'Higgins, Circunscripción: 8 (PS)')</v>
      </c>
    </row>
    <row r="5256" spans="1:9">
      <c r="A5256" s="3" t="s">
        <v>20435</v>
      </c>
      <c r="B5256" s="3" t="s">
        <v>20328</v>
      </c>
      <c r="C5256" s="3">
        <f>VLOOKUP(B5256,CONSOLIDADO!A$2:E$11786,5,FALSE)</f>
        <v>1386</v>
      </c>
      <c r="D5256" s="3" t="s">
        <v>3925</v>
      </c>
      <c r="E5256" s="3" t="s">
        <v>20436</v>
      </c>
      <c r="F5256" s="3" t="s">
        <v>20437</v>
      </c>
      <c r="G5256" s="3" t="s">
        <v>20438</v>
      </c>
      <c r="I5256" t="str">
        <f t="shared" si="82"/>
        <v>,(1386,' Carlos Montes Cisternas ',' cmontes@senado.cl',' 32 250 4714    ', Senador Región Metropolitana de Santiago, Circunscripción: 7 (PS)')</v>
      </c>
    </row>
    <row r="5257" spans="1:9">
      <c r="A5257" s="3" t="s">
        <v>20439</v>
      </c>
      <c r="B5257" s="3" t="s">
        <v>20328</v>
      </c>
      <c r="C5257" s="3">
        <f>VLOOKUP(B5257,CONSOLIDADO!A$2:E$11786,5,FALSE)</f>
        <v>1386</v>
      </c>
      <c r="D5257" s="3" t="s">
        <v>3925</v>
      </c>
      <c r="E5257" s="3" t="s">
        <v>20440</v>
      </c>
      <c r="F5257" s="3" t="s">
        <v>20441</v>
      </c>
      <c r="G5257" s="3" t="s">
        <v>20442</v>
      </c>
      <c r="I5257" t="str">
        <f t="shared" si="82"/>
        <v>,(1386,' Iván Moreira Barros ',' imoreira@senado.cl',' 32 250 4715    ', Senador Región de Los Lagos, Circunscripción: 13 (UDI)')</v>
      </c>
    </row>
    <row r="5258" spans="1:9">
      <c r="A5258" s="3" t="s">
        <v>20443</v>
      </c>
      <c r="B5258" s="3" t="s">
        <v>20328</v>
      </c>
      <c r="C5258" s="3">
        <f>VLOOKUP(B5258,CONSOLIDADO!A$2:E$11786,5,FALSE)</f>
        <v>1386</v>
      </c>
      <c r="D5258" s="3" t="s">
        <v>3925</v>
      </c>
      <c r="E5258" s="3" t="s">
        <v>20444</v>
      </c>
      <c r="F5258" s="3" t="s">
        <v>20445</v>
      </c>
      <c r="G5258" s="3" t="s">
        <v>20446</v>
      </c>
      <c r="I5258" t="str">
        <f t="shared" si="82"/>
        <v>,(1386,' Alejandro Navarro Brain ',' anavarro@senado.cl',' 32 250 4582    ', Senador Región del Bío Bío, Circunscripción: 10 (País Progresista)')</v>
      </c>
    </row>
    <row r="5259" spans="1:9">
      <c r="A5259" s="3" t="s">
        <v>20447</v>
      </c>
      <c r="B5259" s="3" t="s">
        <v>20328</v>
      </c>
      <c r="C5259" s="3">
        <f>VLOOKUP(B5259,CONSOLIDADO!A$2:E$11786,5,FALSE)</f>
        <v>1386</v>
      </c>
      <c r="D5259" s="3" t="s">
        <v>3925</v>
      </c>
      <c r="E5259" s="3" t="s">
        <v>20448</v>
      </c>
      <c r="F5259" s="3" t="s">
        <v>20449</v>
      </c>
      <c r="G5259" s="3" t="s">
        <v>20450</v>
      </c>
      <c r="I5259" t="str">
        <f t="shared" si="82"/>
        <v>,(1386,' Ximena Órdenes Neira ',' xordenes@senado.cl',' 32 250 4771    ', Senadora Región de Aysén del General Carlos Ibáñez del Campo, Circunscripción: 14 (Indep.)')</v>
      </c>
    </row>
    <row r="5260" spans="1:9">
      <c r="A5260" s="3" t="s">
        <v>20451</v>
      </c>
      <c r="B5260" s="3" t="s">
        <v>20328</v>
      </c>
      <c r="C5260" s="3">
        <f>VLOOKUP(B5260,CONSOLIDADO!A$2:E$11786,5,FALSE)</f>
        <v>1386</v>
      </c>
      <c r="D5260" s="3" t="s">
        <v>3925</v>
      </c>
      <c r="E5260" s="3" t="s">
        <v>20452</v>
      </c>
      <c r="F5260" s="3" t="s">
        <v>20453</v>
      </c>
      <c r="G5260" s="3" t="s">
        <v>20454</v>
      </c>
      <c r="I5260" t="str">
        <f t="shared" si="82"/>
        <v>,(1386,' Manuel José Ossandón Irarrázabal ',' mjossandon@senado.cl',' 32 250 4719    ', Senador Región Metropolitana de Santiago, Circunscripción: 7 (RN)')</v>
      </c>
    </row>
    <row r="5261" spans="1:9">
      <c r="A5261" s="3" t="s">
        <v>20455</v>
      </c>
      <c r="B5261" s="3" t="s">
        <v>20328</v>
      </c>
      <c r="C5261" s="3">
        <f>VLOOKUP(B5261,CONSOLIDADO!A$2:E$11786,5,FALSE)</f>
        <v>1386</v>
      </c>
      <c r="D5261" s="3" t="s">
        <v>3925</v>
      </c>
      <c r="E5261" s="3" t="s">
        <v>20456</v>
      </c>
      <c r="F5261" s="3" t="s">
        <v>20457</v>
      </c>
      <c r="G5261" s="3" t="s">
        <v>20458</v>
      </c>
      <c r="I5261" t="str">
        <f t="shared" si="82"/>
        <v>,(1386,' Jorge Pizarro Soto ',' jpizarro@senado.cl',' 32 250 4260    ', Senador Región de Coquimbo, Circunscripción: 5 (PDC)')</v>
      </c>
    </row>
    <row r="5262" spans="1:9">
      <c r="A5262" s="3" t="s">
        <v>20459</v>
      </c>
      <c r="B5262" s="3" t="s">
        <v>20328</v>
      </c>
      <c r="C5262" s="3">
        <f>VLOOKUP(B5262,CONSOLIDADO!A$2:E$11786,5,FALSE)</f>
        <v>1386</v>
      </c>
      <c r="D5262" s="3" t="s">
        <v>3925</v>
      </c>
      <c r="E5262" s="3" t="s">
        <v>20460</v>
      </c>
      <c r="F5262" s="3" t="s">
        <v>20461</v>
      </c>
      <c r="G5262" s="3" t="s">
        <v>20462</v>
      </c>
      <c r="I5262" t="str">
        <f t="shared" si="82"/>
        <v>,(1386,' Rafael Prohens Espinosa ',' rprohens@senado.cl',' 32 250 4775    ', Senador Región de Atacama, Circunscripción: 4 (RN)')</v>
      </c>
    </row>
    <row r="5263" spans="1:9">
      <c r="A5263" s="3" t="s">
        <v>20463</v>
      </c>
      <c r="B5263" s="3" t="s">
        <v>20328</v>
      </c>
      <c r="C5263" s="3">
        <f>VLOOKUP(B5263,CONSOLIDADO!A$2:E$11786,5,FALSE)</f>
        <v>1386</v>
      </c>
      <c r="D5263" s="3" t="s">
        <v>3925</v>
      </c>
      <c r="E5263" s="3" t="s">
        <v>20464</v>
      </c>
      <c r="F5263" s="3" t="s">
        <v>20465</v>
      </c>
      <c r="G5263" s="3" t="s">
        <v>20466</v>
      </c>
      <c r="I5263" t="str">
        <f t="shared" si="82"/>
        <v>,(1386,' Yasna Provoste Campillay ',' yasnaprovoste@senado.cl',' 32 250 4778    ', Senadora Región de Atacama, Circunscripción: 4 (PDC)')</v>
      </c>
    </row>
    <row r="5264" spans="1:9">
      <c r="A5264" s="3" t="s">
        <v>20467</v>
      </c>
      <c r="B5264" s="3" t="s">
        <v>20328</v>
      </c>
      <c r="C5264" s="3">
        <f>VLOOKUP(B5264,CONSOLIDADO!A$2:E$11786,5,FALSE)</f>
        <v>1386</v>
      </c>
      <c r="D5264" s="3" t="s">
        <v>3925</v>
      </c>
      <c r="E5264" s="3" t="s">
        <v>20362</v>
      </c>
      <c r="F5264" s="3" t="s">
        <v>20468</v>
      </c>
      <c r="G5264" s="3" t="s">
        <v>20469</v>
      </c>
      <c r="I5264" t="str">
        <f t="shared" si="82"/>
        <v>,(1386,' Kenneth Pugh Olavarría ',' kpugh@senado.cl',' 32 250 4773    ', Senador Región de Valparaíso, Circunscripción: 6 (RN)')</v>
      </c>
    </row>
    <row r="5265" spans="1:9">
      <c r="A5265" s="3" t="s">
        <v>20470</v>
      </c>
      <c r="B5265" s="3" t="s">
        <v>20328</v>
      </c>
      <c r="C5265" s="3">
        <f>VLOOKUP(B5265,CONSOLIDADO!A$2:E$11786,5,FALSE)</f>
        <v>1386</v>
      </c>
      <c r="D5265" s="3" t="s">
        <v>3925</v>
      </c>
      <c r="E5265" s="3" t="s">
        <v>20471</v>
      </c>
      <c r="F5265" s="3" t="s">
        <v>20472</v>
      </c>
      <c r="G5265" s="3" t="s">
        <v>20473</v>
      </c>
      <c r="I5265" t="str">
        <f t="shared" si="82"/>
        <v>,(1386,' Jaime Quintana Leal ',' jquintana@senado.cl',' 32 250 4679    ', Senador Región de la Araucanía, Circunscripción: 11 (PPD)')</v>
      </c>
    </row>
    <row r="5266" spans="1:9">
      <c r="A5266" s="3" t="s">
        <v>20474</v>
      </c>
      <c r="B5266" s="3" t="s">
        <v>20328</v>
      </c>
      <c r="C5266" s="3">
        <f>VLOOKUP(B5266,CONSOLIDADO!A$2:E$11786,5,FALSE)</f>
        <v>1386</v>
      </c>
      <c r="D5266" s="3" t="s">
        <v>3925</v>
      </c>
      <c r="E5266" s="3" t="s">
        <v>20475</v>
      </c>
      <c r="F5266" s="3" t="s">
        <v>20476</v>
      </c>
      <c r="G5266" s="3" t="s">
        <v>20477</v>
      </c>
      <c r="I5266" t="str">
        <f t="shared" si="82"/>
        <v>,(1386,' Ximena Rincón González ',' xrincon@senado.cl',' 32 250 4779    ', Senadora Región del Maule, Circunscripción: 9 (PDC)')</v>
      </c>
    </row>
    <row r="5267" spans="1:9">
      <c r="A5267" s="3" t="s">
        <v>20478</v>
      </c>
      <c r="B5267" s="3" t="s">
        <v>20328</v>
      </c>
      <c r="C5267" s="3">
        <f>VLOOKUP(B5267,CONSOLIDADO!A$2:E$11786,5,FALSE)</f>
        <v>1386</v>
      </c>
      <c r="D5267" s="3" t="s">
        <v>3925</v>
      </c>
      <c r="E5267" s="3" t="s">
        <v>20479</v>
      </c>
      <c r="F5267" s="3" t="s">
        <v>20480</v>
      </c>
      <c r="G5267" s="3" t="s">
        <v>20481</v>
      </c>
      <c r="I5267" t="str">
        <f t="shared" si="82"/>
        <v>,(1386,' Marcela Sabat Fernández ',' msabat@senado.cl',' 32 250 4701    ', Senadora Región Metropolitana de Santiago, Circunscripción: 7 (RN)')</v>
      </c>
    </row>
    <row r="5268" spans="1:9">
      <c r="A5268" s="3" t="s">
        <v>20482</v>
      </c>
      <c r="B5268" s="3" t="s">
        <v>20328</v>
      </c>
      <c r="C5268" s="3">
        <f>VLOOKUP(B5268,CONSOLIDADO!A$2:E$11786,5,FALSE)</f>
        <v>1386</v>
      </c>
      <c r="D5268" s="3" t="s">
        <v>3925</v>
      </c>
      <c r="E5268" s="3" t="s">
        <v>20483</v>
      </c>
      <c r="F5268" s="3" t="s">
        <v>20484</v>
      </c>
      <c r="G5268" s="3" t="s">
        <v>20485</v>
      </c>
      <c r="I5268" t="str">
        <f t="shared" si="82"/>
        <v>,(1386,' David Sandoval Plaza ',' dsandoval@senado.cl',' 32 250 4781    ', Senador Región de Aysén del General Carlos Ibáñez del Campo, Circunscripción: 14 (UDI)')</v>
      </c>
    </row>
    <row r="5269" spans="1:9">
      <c r="A5269" s="3" t="s">
        <v>20486</v>
      </c>
      <c r="B5269" s="3" t="s">
        <v>20328</v>
      </c>
      <c r="C5269" s="3">
        <f>VLOOKUP(B5269,CONSOLIDADO!A$2:E$11786,5,FALSE)</f>
        <v>1386</v>
      </c>
      <c r="D5269" s="3" t="s">
        <v>3925</v>
      </c>
      <c r="E5269" s="3" t="s">
        <v>20487</v>
      </c>
      <c r="F5269" s="3" t="s">
        <v>20488</v>
      </c>
      <c r="G5269" s="3" t="s">
        <v>20489</v>
      </c>
      <c r="I5269" t="str">
        <f t="shared" si="82"/>
        <v>,(1386,' Jorge Soria Quiroga ',' jsoria@senado.cl',' 32 250 4783    ', Senador Región de Tarapacá, Circunscripción: 2 (PPD)')</v>
      </c>
    </row>
    <row r="5270" spans="1:9">
      <c r="A5270" s="3" t="s">
        <v>20490</v>
      </c>
      <c r="B5270" s="3" t="s">
        <v>20328</v>
      </c>
      <c r="C5270" s="3">
        <f>VLOOKUP(B5270,CONSOLIDADO!A$2:E$11786,5,FALSE)</f>
        <v>1386</v>
      </c>
      <c r="D5270" s="3" t="s">
        <v>3925</v>
      </c>
      <c r="E5270" s="3" t="s">
        <v>20491</v>
      </c>
      <c r="F5270" s="3" t="s">
        <v>20492</v>
      </c>
      <c r="G5270" s="3" t="s">
        <v>20493</v>
      </c>
      <c r="I5270" t="str">
        <f t="shared" si="82"/>
        <v>,(1386,' Jacqueline Van Rysselberghe Herrera ',' jvanr@senado.cl',' 32 250 4723    ', Senadora Región del Bío Bío, Circunscripción: 10 (UDI)')</v>
      </c>
    </row>
    <row r="5271" spans="1:9">
      <c r="A5271" s="3" t="s">
        <v>20494</v>
      </c>
      <c r="B5271" s="3" t="s">
        <v>20328</v>
      </c>
      <c r="C5271" s="3">
        <f>VLOOKUP(B5271,CONSOLIDADO!A$2:E$11786,5,FALSE)</f>
        <v>1386</v>
      </c>
      <c r="D5271" s="3" t="s">
        <v>3925</v>
      </c>
      <c r="E5271" s="3" t="s">
        <v>20495</v>
      </c>
      <c r="F5271" s="3" t="s">
        <v>20496</v>
      </c>
      <c r="G5271" s="3" t="s">
        <v>20497</v>
      </c>
      <c r="I5271" t="str">
        <f t="shared" si="82"/>
        <v>,(1386,' Ena Von Baer Jahn ',' evonbaer@senado.cl',' 32 250 4693    ', Senadora Región de Los Ríos, Circunscripción: 12 (UDI)')</v>
      </c>
    </row>
    <row r="5272" spans="1:9">
      <c r="A5272" s="3" t="s">
        <v>20500</v>
      </c>
      <c r="B5272" s="3" t="s">
        <v>20498</v>
      </c>
      <c r="C5272" s="3">
        <f>VLOOKUP(B5272,CONSOLIDADO!A$2:E$11786,5,FALSE)</f>
        <v>1387</v>
      </c>
      <c r="D5272" s="3" t="s">
        <v>20499</v>
      </c>
      <c r="E5272" s="3" t="s">
        <v>7567</v>
      </c>
      <c r="F5272" s="3" t="s">
        <v>20501</v>
      </c>
      <c r="G5272" s="3" t="s">
        <v>20502</v>
      </c>
      <c r="I5272" t="str">
        <f t="shared" si="82"/>
        <v>,(1387,' Gastón Serrano Tobar ',' gserrano@coninter.cl',' 2 2621 1295    ', Gerente General y Representante Legal')</v>
      </c>
    </row>
    <row r="5273" spans="1:9">
      <c r="A5273" s="3" t="s">
        <v>20503</v>
      </c>
      <c r="B5273" s="3" t="s">
        <v>20498</v>
      </c>
      <c r="C5273" s="3">
        <f>VLOOKUP(B5273,CONSOLIDADO!A$2:E$11786,5,FALSE)</f>
        <v>1387</v>
      </c>
      <c r="D5273" s="3" t="s">
        <v>20499</v>
      </c>
      <c r="E5273" s="3" t="s">
        <v>6757</v>
      </c>
      <c r="F5273" s="3" t="s">
        <v>20504</v>
      </c>
      <c r="G5273" s="3" t="s">
        <v>20505</v>
      </c>
      <c r="I5273" t="str">
        <f t="shared" si="82"/>
        <v>,(1387,' Jorge Rojas Montiel ',' jrojas@coninter.cl',' 2 2621 3859    ', Gerente de Administración y Finanzas')</v>
      </c>
    </row>
    <row r="5274" spans="1:9">
      <c r="A5274" s="3" t="s">
        <v>20506</v>
      </c>
      <c r="B5274" s="3" t="s">
        <v>20498</v>
      </c>
      <c r="C5274" s="3">
        <f>VLOOKUP(B5274,CONSOLIDADO!A$2:E$11786,5,FALSE)</f>
        <v>1387</v>
      </c>
      <c r="D5274" s="3" t="s">
        <v>20499</v>
      </c>
      <c r="E5274" s="3" t="s">
        <v>18852</v>
      </c>
      <c r="F5274" s="3" t="s">
        <v>20507</v>
      </c>
      <c r="G5274" s="3" t="s">
        <v>20505</v>
      </c>
      <c r="I5274" t="str">
        <f t="shared" si="82"/>
        <v>,(1387,' Cristian Serrano Horton ',' cfserrano@coninter.cl',' 2 2621 3859    ', Gerente Comercial y Representante Legal')</v>
      </c>
    </row>
    <row r="5275" spans="1:9">
      <c r="A5275" s="3" t="s">
        <v>20510</v>
      </c>
      <c r="B5275" s="3" t="s">
        <v>20508</v>
      </c>
      <c r="C5275" s="3">
        <f>VLOOKUP(B5275,CONSOLIDADO!A$2:E$11786,5,FALSE)</f>
        <v>1388</v>
      </c>
      <c r="D5275" s="3" t="s">
        <v>20509</v>
      </c>
      <c r="E5275" s="3"/>
      <c r="F5275" s="3"/>
      <c r="G5275" s="3" t="s">
        <v>20511</v>
      </c>
      <c r="I5275" t="str">
        <f t="shared" si="82"/>
        <v>,(1388,' Federico Fanta Rojas','',' 2 2589 2909',')</v>
      </c>
    </row>
    <row r="5276" spans="1:9">
      <c r="A5276" s="3" t="s">
        <v>20512</v>
      </c>
      <c r="B5276" s="3" t="s">
        <v>20508</v>
      </c>
      <c r="C5276" s="3">
        <f>VLOOKUP(B5276,CONSOLIDADO!A$2:E$11786,5,FALSE)</f>
        <v>1388</v>
      </c>
      <c r="D5276" s="3" t="s">
        <v>20509</v>
      </c>
      <c r="E5276" s="3"/>
      <c r="F5276" s="3"/>
      <c r="G5276" s="3" t="s">
        <v>20511</v>
      </c>
      <c r="I5276" t="str">
        <f t="shared" si="82"/>
        <v>,(1388,' Christian Lara Morales','',' 2 2589 2909',')</v>
      </c>
    </row>
    <row r="5277" spans="1:9">
      <c r="A5277" s="3" t="s">
        <v>20513</v>
      </c>
      <c r="B5277" s="3" t="s">
        <v>20508</v>
      </c>
      <c r="C5277" s="3">
        <f>VLOOKUP(B5277,CONSOLIDADO!A$2:E$11786,5,FALSE)</f>
        <v>1388</v>
      </c>
      <c r="D5277" s="3" t="s">
        <v>20509</v>
      </c>
      <c r="E5277" s="3" t="s">
        <v>6843</v>
      </c>
      <c r="F5277" s="3" t="s">
        <v>20514</v>
      </c>
      <c r="G5277" s="3" t="s">
        <v>20515</v>
      </c>
      <c r="I5277" t="str">
        <f t="shared" si="82"/>
        <v>,(1388,' Antonio Becker ',' beckerantonio@entelchile.net',' 2 2589 2909    ', Gerente Técnico')</v>
      </c>
    </row>
    <row r="5278" spans="1:9">
      <c r="A5278" s="3" t="s">
        <v>20517</v>
      </c>
      <c r="B5278" s="3" t="s">
        <v>20516</v>
      </c>
      <c r="C5278" s="3">
        <f>VLOOKUP(B5278,CONSOLIDADO!A$2:E$11786,5,FALSE)</f>
        <v>1389</v>
      </c>
      <c r="D5278" s="3" t="s">
        <v>6355</v>
      </c>
      <c r="E5278" s="3" t="s">
        <v>6739</v>
      </c>
      <c r="F5278" s="3" t="s">
        <v>20518</v>
      </c>
      <c r="G5278" s="3" t="s">
        <v>20519</v>
      </c>
      <c r="I5278" t="str">
        <f t="shared" si="82"/>
        <v>,(1389,' Roberto Fuentes Marín ',' robertofuentes@cypconmetal.cl',' 2 2773 7330    ', Gerente General')</v>
      </c>
    </row>
    <row r="5279" spans="1:9">
      <c r="A5279" s="3" t="s">
        <v>20521</v>
      </c>
      <c r="B5279" s="3" t="s">
        <v>20520</v>
      </c>
      <c r="C5279" s="3">
        <f>VLOOKUP(B5279,CONSOLIDADO!A$2:E$11786,5,FALSE)</f>
        <v>1390</v>
      </c>
      <c r="D5279" s="3" t="s">
        <v>6170</v>
      </c>
      <c r="E5279" s="3"/>
      <c r="F5279" s="3"/>
      <c r="G5279" s="3" t="s">
        <v>20522</v>
      </c>
      <c r="I5279" t="str">
        <f t="shared" si="82"/>
        <v>,(1390,' Carlos Gabrieli Obaid Vitar','',' 2 2621 4296',')</v>
      </c>
    </row>
    <row r="5280" spans="1:9">
      <c r="A5280" s="3" t="s">
        <v>20524</v>
      </c>
      <c r="B5280" s="3" t="s">
        <v>20523</v>
      </c>
      <c r="C5280" s="3">
        <f>VLOOKUP(B5280,CONSOLIDADO!A$2:E$11786,5,FALSE)</f>
        <v>1391</v>
      </c>
      <c r="D5280" s="3" t="s">
        <v>709</v>
      </c>
      <c r="E5280" s="3"/>
      <c r="F5280" s="3"/>
      <c r="G5280" s="3" t="s">
        <v>20525</v>
      </c>
      <c r="I5280" t="str">
        <f t="shared" si="82"/>
        <v>,(1391,' Pablo Saalfeld Videla','',' 2 2844 0387',')</v>
      </c>
    </row>
    <row r="5281" spans="1:9">
      <c r="A5281" s="3" t="s">
        <v>20526</v>
      </c>
      <c r="B5281" s="3" t="s">
        <v>20523</v>
      </c>
      <c r="C5281" s="3">
        <f>VLOOKUP(B5281,CONSOLIDADO!A$2:E$11786,5,FALSE)</f>
        <v>1391</v>
      </c>
      <c r="D5281" s="3" t="s">
        <v>709</v>
      </c>
      <c r="E5281" s="3" t="s">
        <v>20527</v>
      </c>
      <c r="F5281" s="3" t="s">
        <v>20528</v>
      </c>
      <c r="G5281" s="3" t="s">
        <v>20529</v>
      </c>
      <c r="I5281" t="str">
        <f t="shared" si="82"/>
        <v>,(1391,' Loreto Araya Cuevas ',' laraya@conovia.cl',' 2 2844 0387    ', Gerente Contabilidad y Finanzas')</v>
      </c>
    </row>
    <row r="5282" spans="1:9">
      <c r="A5282" s="3" t="s">
        <v>20531</v>
      </c>
      <c r="B5282" s="3" t="s">
        <v>20530</v>
      </c>
      <c r="C5282" s="3">
        <f>VLOOKUP(B5282,CONSOLIDADO!A$2:E$11786,5,FALSE)</f>
        <v>1392</v>
      </c>
      <c r="D5282" s="3" t="s">
        <v>3925</v>
      </c>
      <c r="E5282" s="3" t="s">
        <v>6813</v>
      </c>
      <c r="F5282" s="3"/>
      <c r="G5282" s="3" t="s">
        <v>20532</v>
      </c>
      <c r="I5282" t="str">
        <f t="shared" si="82"/>
        <v>,(1392,' María Eugenia Manaud Tapia ','',' 2 2675 1900    ', Presidente')</v>
      </c>
    </row>
    <row r="5283" spans="1:9">
      <c r="A5283" s="3" t="s">
        <v>20533</v>
      </c>
      <c r="B5283" s="3" t="s">
        <v>20530</v>
      </c>
      <c r="C5283" s="3">
        <f>VLOOKUP(B5283,CONSOLIDADO!A$2:E$11786,5,FALSE)</f>
        <v>1392</v>
      </c>
      <c r="D5283" s="3" t="s">
        <v>3925</v>
      </c>
      <c r="E5283" s="3" t="s">
        <v>20534</v>
      </c>
      <c r="F5283" s="3"/>
      <c r="G5283" s="3" t="s">
        <v>20535</v>
      </c>
      <c r="I5283" t="str">
        <f t="shared" si="82"/>
        <v>,(1392,' José Antonio Pérez Pérez ','',' 2 2675 1841    ', Jefe Departamento Administración General')</v>
      </c>
    </row>
    <row r="5284" spans="1:9">
      <c r="A5284" s="3" t="s">
        <v>20536</v>
      </c>
      <c r="B5284" s="3" t="s">
        <v>20530</v>
      </c>
      <c r="C5284" s="3">
        <f>VLOOKUP(B5284,CONSOLIDADO!A$2:E$11786,5,FALSE)</f>
        <v>1392</v>
      </c>
      <c r="D5284" s="3" t="s">
        <v>3925</v>
      </c>
      <c r="E5284" s="3" t="s">
        <v>20537</v>
      </c>
      <c r="F5284" s="3"/>
      <c r="G5284" s="3" t="s">
        <v>20538</v>
      </c>
      <c r="I5284" t="str">
        <f t="shared" si="82"/>
        <v>,(1392,' Mónica Huesa Fuentes ','',' 2 2675 1953    ', Jefe de Bienestar')</v>
      </c>
    </row>
    <row r="5285" spans="1:9">
      <c r="A5285" s="3" t="s">
        <v>20539</v>
      </c>
      <c r="B5285" s="3" t="s">
        <v>20530</v>
      </c>
      <c r="C5285" s="3">
        <f>VLOOKUP(B5285,CONSOLIDADO!A$2:E$11786,5,FALSE)</f>
        <v>1392</v>
      </c>
      <c r="D5285" s="3" t="s">
        <v>3925</v>
      </c>
      <c r="E5285" s="3" t="s">
        <v>20540</v>
      </c>
      <c r="F5285" s="3" t="s">
        <v>20541</v>
      </c>
      <c r="G5285" s="3" t="s">
        <v>20542</v>
      </c>
      <c r="I5285" t="str">
        <f t="shared" si="82"/>
        <v>,(1392,' Ivanhoe Aguirre Rivera ',' ivanhoe.aguirre@cde.cl',' 2 2675 1814    ', Jefe de Subdepartamento Administrativo')</v>
      </c>
    </row>
    <row r="5286" spans="1:9">
      <c r="A5286" s="3" t="s">
        <v>20543</v>
      </c>
      <c r="B5286" s="3" t="s">
        <v>20530</v>
      </c>
      <c r="C5286" s="3">
        <f>VLOOKUP(B5286,CONSOLIDADO!A$2:E$11786,5,FALSE)</f>
        <v>1392</v>
      </c>
      <c r="D5286" s="3" t="s">
        <v>3925</v>
      </c>
      <c r="E5286" s="3" t="s">
        <v>20544</v>
      </c>
      <c r="F5286" s="3"/>
      <c r="G5286" s="3" t="s">
        <v>20545</v>
      </c>
      <c r="I5286" t="str">
        <f t="shared" si="82"/>
        <v>,(1392,' Pedro Marcos Salgado ','',' 2 2675 1961    ', Jefe del Departamento de Informática')</v>
      </c>
    </row>
    <row r="5287" spans="1:9">
      <c r="A5287" s="3" t="s">
        <v>20547</v>
      </c>
      <c r="B5287" s="3" t="s">
        <v>20546</v>
      </c>
      <c r="C5287" s="3">
        <f>VLOOKUP(B5287,CONSOLIDADO!A$2:E$11786,5,FALSE)</f>
        <v>1393</v>
      </c>
      <c r="D5287" s="3" t="s">
        <v>1188</v>
      </c>
      <c r="E5287" s="3" t="s">
        <v>6813</v>
      </c>
      <c r="F5287" s="3" t="s">
        <v>20548</v>
      </c>
      <c r="G5287" s="3" t="s">
        <v>11593</v>
      </c>
      <c r="I5287" t="str">
        <f t="shared" si="82"/>
        <v>,(1393,' María José Lecaros Menéndez ',' mlecaros@uandes.cl',' 2 3213 3800    ', Presidente')</v>
      </c>
    </row>
    <row r="5288" spans="1:9">
      <c r="A5288" s="3" t="s">
        <v>11622</v>
      </c>
      <c r="B5288" s="3" t="s">
        <v>20546</v>
      </c>
      <c r="C5288" s="3">
        <f>VLOOKUP(B5288,CONSOLIDADO!A$2:E$11786,5,FALSE)</f>
        <v>1393</v>
      </c>
      <c r="D5288" s="3" t="s">
        <v>1188</v>
      </c>
      <c r="E5288" s="3" t="s">
        <v>6889</v>
      </c>
      <c r="F5288" s="3" t="s">
        <v>20549</v>
      </c>
      <c r="G5288" s="3" t="s">
        <v>11593</v>
      </c>
      <c r="I5288" t="str">
        <f t="shared" si="82"/>
        <v>,(1393,' Rodrigo Núñez Arenas ',' contacto@consejodeetica.cl',' 2 3213 3800    ', Fiscal')</v>
      </c>
    </row>
    <row r="5289" spans="1:9">
      <c r="A5289" s="3" t="s">
        <v>20550</v>
      </c>
      <c r="B5289" s="3" t="s">
        <v>20546</v>
      </c>
      <c r="C5289" s="3">
        <f>VLOOKUP(B5289,CONSOLIDADO!A$2:E$11786,5,FALSE)</f>
        <v>1393</v>
      </c>
      <c r="D5289" s="3" t="s">
        <v>1188</v>
      </c>
      <c r="E5289" s="3" t="s">
        <v>12399</v>
      </c>
      <c r="F5289" s="3" t="s">
        <v>20551</v>
      </c>
      <c r="G5289" s="3" t="s">
        <v>11593</v>
      </c>
      <c r="I5289" t="str">
        <f t="shared" si="82"/>
        <v>,(1393,' Jaime Bellolio Rodríguez ',' bellolio@uc.cl',' 2 3213 3800    ', Consejero')</v>
      </c>
    </row>
    <row r="5290" spans="1:9">
      <c r="A5290" s="3" t="s">
        <v>20552</v>
      </c>
      <c r="B5290" s="3" t="s">
        <v>20546</v>
      </c>
      <c r="C5290" s="3">
        <f>VLOOKUP(B5290,CONSOLIDADO!A$2:E$11786,5,FALSE)</f>
        <v>1393</v>
      </c>
      <c r="D5290" s="3" t="s">
        <v>1188</v>
      </c>
      <c r="E5290" s="3" t="s">
        <v>12057</v>
      </c>
      <c r="F5290" s="3" t="s">
        <v>20553</v>
      </c>
      <c r="G5290" s="3" t="s">
        <v>11593</v>
      </c>
      <c r="I5290" t="str">
        <f t="shared" si="82"/>
        <v>,(1393,' Mecedes Ducci Budge ',' mercedes.ducci@gmail.com',' 2 3213 3800    ', Consejera')</v>
      </c>
    </row>
    <row r="5291" spans="1:9">
      <c r="A5291" s="3" t="s">
        <v>20554</v>
      </c>
      <c r="B5291" s="3" t="s">
        <v>20546</v>
      </c>
      <c r="C5291" s="3">
        <f>VLOOKUP(B5291,CONSOLIDADO!A$2:E$11786,5,FALSE)</f>
        <v>1393</v>
      </c>
      <c r="D5291" s="3" t="s">
        <v>1188</v>
      </c>
      <c r="E5291" s="3" t="s">
        <v>12057</v>
      </c>
      <c r="F5291" s="3" t="s">
        <v>20555</v>
      </c>
      <c r="G5291" s="3" t="s">
        <v>11593</v>
      </c>
      <c r="I5291" t="str">
        <f t="shared" si="82"/>
        <v>,(1393,' María Elena Gronemeyer Forni ',' mgronemeyer@gmail.com',' 2 3213 3800    ', Consejera')</v>
      </c>
    </row>
    <row r="5292" spans="1:9">
      <c r="A5292" s="3" t="s">
        <v>20556</v>
      </c>
      <c r="B5292" s="3" t="s">
        <v>20546</v>
      </c>
      <c r="C5292" s="3">
        <f>VLOOKUP(B5292,CONSOLIDADO!A$2:E$11786,5,FALSE)</f>
        <v>1393</v>
      </c>
      <c r="D5292" s="3" t="s">
        <v>1188</v>
      </c>
      <c r="E5292" s="3" t="s">
        <v>12057</v>
      </c>
      <c r="F5292" s="3" t="s">
        <v>20557</v>
      </c>
      <c r="G5292" s="3" t="s">
        <v>11593</v>
      </c>
      <c r="I5292" t="str">
        <f t="shared" si="82"/>
        <v>,(1393,' Francisca Alessandri Cohn ',' falessandri@uc.cl',' 2 3213 3800    ', Consejera')</v>
      </c>
    </row>
    <row r="5293" spans="1:9">
      <c r="A5293" s="3" t="s">
        <v>20558</v>
      </c>
      <c r="B5293" s="3" t="s">
        <v>20546</v>
      </c>
      <c r="C5293" s="3">
        <f>VLOOKUP(B5293,CONSOLIDADO!A$2:E$11786,5,FALSE)</f>
        <v>1393</v>
      </c>
      <c r="D5293" s="3" t="s">
        <v>1188</v>
      </c>
      <c r="E5293" s="3" t="s">
        <v>12399</v>
      </c>
      <c r="F5293" s="3" t="s">
        <v>20559</v>
      </c>
      <c r="G5293" s="3" t="s">
        <v>11593</v>
      </c>
      <c r="I5293" t="str">
        <f t="shared" si="82"/>
        <v>,(1393,' Joaquín Villarino Goldsmith ',' jvillarinog@yahoo.com',' 2 3213 3800    ', Consejero')</v>
      </c>
    </row>
    <row r="5294" spans="1:9">
      <c r="A5294" s="3" t="s">
        <v>20560</v>
      </c>
      <c r="B5294" s="3" t="s">
        <v>20546</v>
      </c>
      <c r="C5294" s="3">
        <f>VLOOKUP(B5294,CONSOLIDADO!A$2:E$11786,5,FALSE)</f>
        <v>1393</v>
      </c>
      <c r="D5294" s="3" t="s">
        <v>1188</v>
      </c>
      <c r="E5294" s="3" t="s">
        <v>12399</v>
      </c>
      <c r="F5294" s="3" t="s">
        <v>20561</v>
      </c>
      <c r="G5294" s="3" t="s">
        <v>11593</v>
      </c>
      <c r="I5294" t="str">
        <f t="shared" si="82"/>
        <v>,(1393,' Lamberto Cisternas Rocha ',' lcr.pjud@gmail.com',' 2 3213 3800    ', Consejero')</v>
      </c>
    </row>
    <row r="5295" spans="1:9">
      <c r="A5295" s="3" t="s">
        <v>20562</v>
      </c>
      <c r="B5295" s="3" t="s">
        <v>20546</v>
      </c>
      <c r="C5295" s="3">
        <f>VLOOKUP(B5295,CONSOLIDADO!A$2:E$11786,5,FALSE)</f>
        <v>1393</v>
      </c>
      <c r="D5295" s="3" t="s">
        <v>1188</v>
      </c>
      <c r="E5295" s="3"/>
      <c r="F5295" s="3"/>
      <c r="G5295" s="3" t="s">
        <v>11595</v>
      </c>
      <c r="I5295" t="str">
        <f t="shared" si="82"/>
        <v>,(1393,' Bernardo Donoso Riveros','',' 2 3213 3800',')</v>
      </c>
    </row>
    <row r="5296" spans="1:9">
      <c r="A5296" s="3" t="s">
        <v>20564</v>
      </c>
      <c r="B5296" s="3" t="s">
        <v>20563</v>
      </c>
      <c r="C5296" s="3">
        <f>VLOOKUP(B5296,CONSOLIDADO!A$2:E$11786,5,FALSE)</f>
        <v>1394</v>
      </c>
      <c r="D5296" s="3" t="s">
        <v>1188</v>
      </c>
      <c r="E5296" s="3"/>
      <c r="F5296" s="3"/>
      <c r="G5296" s="3" t="s">
        <v>20565</v>
      </c>
      <c r="I5296" t="str">
        <f t="shared" si="82"/>
        <v>,(1394,' Joaquín Villarino Herrera','',' 2 2347 2200',')</v>
      </c>
    </row>
    <row r="5297" spans="1:9">
      <c r="A5297" s="3" t="s">
        <v>20566</v>
      </c>
      <c r="B5297" s="3" t="s">
        <v>20563</v>
      </c>
      <c r="C5297" s="3">
        <f>VLOOKUP(B5297,CONSOLIDADO!A$2:E$11786,5,FALSE)</f>
        <v>1394</v>
      </c>
      <c r="D5297" s="3" t="s">
        <v>1188</v>
      </c>
      <c r="E5297" s="3" t="s">
        <v>6739</v>
      </c>
      <c r="F5297" s="3" t="s">
        <v>20567</v>
      </c>
      <c r="G5297" s="3" t="s">
        <v>20568</v>
      </c>
      <c r="I5297" t="str">
        <f t="shared" si="82"/>
        <v>,(1394,' Carlos Francisco Urenda Aldunate ',' curenda@consejominero.cl',' 2 2347 2200    ', Gerente General')</v>
      </c>
    </row>
    <row r="5298" spans="1:9">
      <c r="A5298" s="3" t="s">
        <v>20569</v>
      </c>
      <c r="B5298" s="3" t="s">
        <v>20563</v>
      </c>
      <c r="C5298" s="3">
        <f>VLOOKUP(B5298,CONSOLIDADO!A$2:E$11786,5,FALSE)</f>
        <v>1394</v>
      </c>
      <c r="D5298" s="3" t="s">
        <v>1188</v>
      </c>
      <c r="E5298" s="3"/>
      <c r="F5298" s="3"/>
      <c r="G5298" s="3" t="s">
        <v>20565</v>
      </c>
      <c r="I5298" t="str">
        <f t="shared" si="82"/>
        <v>,(1394,' José Tomás Morel Lara','',' 2 2347 2200',')</v>
      </c>
    </row>
    <row r="5299" spans="1:9">
      <c r="A5299" s="3" t="s">
        <v>20571</v>
      </c>
      <c r="B5299" s="3" t="s">
        <v>20570</v>
      </c>
      <c r="C5299" s="3">
        <f>VLOOKUP(B5299,CONSOLIDADO!A$2:E$11786,5,FALSE)</f>
        <v>1395</v>
      </c>
      <c r="D5299" s="3" t="s">
        <v>4837</v>
      </c>
      <c r="E5299" s="3" t="s">
        <v>14519</v>
      </c>
      <c r="F5299" s="3" t="s">
        <v>20572</v>
      </c>
      <c r="G5299" s="3" t="s">
        <v>20573</v>
      </c>
      <c r="I5299" t="str">
        <f t="shared" si="82"/>
        <v>,(1395,' Carolina Benavente Courbis ',' sparra@conapran.cl',' 2 2677 1500    ', Presidenta')</v>
      </c>
    </row>
    <row r="5300" spans="1:9">
      <c r="A5300" s="3" t="s">
        <v>20574</v>
      </c>
      <c r="B5300" s="3" t="s">
        <v>20570</v>
      </c>
      <c r="C5300" s="3">
        <f>VLOOKUP(B5300,CONSOLIDADO!A$2:E$11786,5,FALSE)</f>
        <v>1395</v>
      </c>
      <c r="D5300" s="3" t="s">
        <v>4837</v>
      </c>
      <c r="E5300" s="3" t="s">
        <v>13183</v>
      </c>
      <c r="F5300" s="3" t="s">
        <v>20572</v>
      </c>
      <c r="G5300" s="3" t="s">
        <v>20573</v>
      </c>
      <c r="I5300" t="str">
        <f t="shared" si="82"/>
        <v>,(1395,' María Gloria Rojas Avila ',' sparra@conapran.cl',' 2 2677 1500    ', Vicepresidenta')</v>
      </c>
    </row>
    <row r="5301" spans="1:9">
      <c r="A5301" s="3" t="s">
        <v>20575</v>
      </c>
      <c r="B5301" s="3" t="s">
        <v>20570</v>
      </c>
      <c r="C5301" s="3">
        <f>VLOOKUP(B5301,CONSOLIDADO!A$2:E$11786,5,FALSE)</f>
        <v>1395</v>
      </c>
      <c r="D5301" s="3" t="s">
        <v>4837</v>
      </c>
      <c r="E5301" s="3" t="s">
        <v>7679</v>
      </c>
      <c r="F5301" s="3" t="s">
        <v>20572</v>
      </c>
      <c r="G5301" s="3" t="s">
        <v>20573</v>
      </c>
      <c r="I5301" t="str">
        <f t="shared" si="82"/>
        <v>,(1395,' María Soledad Lafrentz Fricke ',' sparra@conapran.cl',' 2 2677 1500    ', Secretaria')</v>
      </c>
    </row>
    <row r="5302" spans="1:9">
      <c r="A5302" s="3" t="s">
        <v>20576</v>
      </c>
      <c r="B5302" s="3" t="s">
        <v>20570</v>
      </c>
      <c r="C5302" s="3">
        <f>VLOOKUP(B5302,CONSOLIDADO!A$2:E$11786,5,FALSE)</f>
        <v>1395</v>
      </c>
      <c r="D5302" s="3" t="s">
        <v>4837</v>
      </c>
      <c r="E5302" s="3"/>
      <c r="F5302" s="3"/>
      <c r="G5302" s="3" t="s">
        <v>20577</v>
      </c>
      <c r="I5302" t="str">
        <f t="shared" si="82"/>
        <v>,(1395,' Patricio Díaz Johnson','',' 2 2677 1500',')</v>
      </c>
    </row>
    <row r="5303" spans="1:9">
      <c r="A5303" s="3" t="s">
        <v>20578</v>
      </c>
      <c r="B5303" s="3" t="s">
        <v>20570</v>
      </c>
      <c r="C5303" s="3">
        <f>VLOOKUP(B5303,CONSOLIDADO!A$2:E$11786,5,FALSE)</f>
        <v>1395</v>
      </c>
      <c r="D5303" s="3" t="s">
        <v>4837</v>
      </c>
      <c r="E5303" s="3" t="s">
        <v>6959</v>
      </c>
      <c r="F5303" s="3" t="s">
        <v>20572</v>
      </c>
      <c r="G5303" s="3" t="s">
        <v>20573</v>
      </c>
      <c r="I5303" t="str">
        <f t="shared" si="82"/>
        <v>,(1395,' Sergio Parra Bustamante ',' sparra@conapran.cl',' 2 2677 1500    ', Director Ejecutivo')</v>
      </c>
    </row>
    <row r="5304" spans="1:9">
      <c r="A5304" s="3" t="s">
        <v>20580</v>
      </c>
      <c r="B5304" s="3" t="s">
        <v>20579</v>
      </c>
      <c r="C5304" s="3">
        <f>VLOOKUP(B5304,CONSOLIDADO!A$2:E$11786,5,FALSE)</f>
        <v>1396</v>
      </c>
      <c r="D5304" s="3" t="s">
        <v>9539</v>
      </c>
      <c r="E5304" s="3" t="s">
        <v>6739</v>
      </c>
      <c r="F5304" s="3" t="s">
        <v>20581</v>
      </c>
      <c r="G5304" s="3" t="s">
        <v>20582</v>
      </c>
      <c r="I5304" t="str">
        <f t="shared" si="82"/>
        <v>,(1396,' Mario Consigliere Bozzolo ',' mario.consigliere@conservas-centauro.cl',' 33 231 3232    ', Gerente General')</v>
      </c>
    </row>
    <row r="5305" spans="1:9">
      <c r="A5305" s="3" t="s">
        <v>20583</v>
      </c>
      <c r="B5305" s="3" t="s">
        <v>20579</v>
      </c>
      <c r="C5305" s="3">
        <f>VLOOKUP(B5305,CONSOLIDADO!A$2:E$11786,5,FALSE)</f>
        <v>1396</v>
      </c>
      <c r="D5305" s="3" t="s">
        <v>9539</v>
      </c>
      <c r="E5305" s="3" t="s">
        <v>20584</v>
      </c>
      <c r="F5305" s="3" t="s">
        <v>20585</v>
      </c>
      <c r="G5305" s="3" t="s">
        <v>20582</v>
      </c>
      <c r="I5305" t="str">
        <f t="shared" si="82"/>
        <v>,(1396,' Alberto Consigliere Bozzolo ',' aconsigliere@conservas-centauro.cl',' 33 231 3232    ', Gerente de Administración y Comex')</v>
      </c>
    </row>
    <row r="5306" spans="1:9">
      <c r="A5306" s="3" t="s">
        <v>20586</v>
      </c>
      <c r="B5306" s="3" t="s">
        <v>20579</v>
      </c>
      <c r="C5306" s="3">
        <f>VLOOKUP(B5306,CONSOLIDADO!A$2:E$11786,5,FALSE)</f>
        <v>1396</v>
      </c>
      <c r="D5306" s="3" t="s">
        <v>9539</v>
      </c>
      <c r="E5306" s="3" t="s">
        <v>20587</v>
      </c>
      <c r="F5306" s="3" t="s">
        <v>20588</v>
      </c>
      <c r="G5306" s="3" t="s">
        <v>20582</v>
      </c>
      <c r="I5306" t="str">
        <f t="shared" si="82"/>
        <v>,(1396,' Silvio Bozzolo Palma ',' silvio.bozzolo@gmail.com',' 33 231 3232    ', Gerente de Producción y Desarrollo')</v>
      </c>
    </row>
    <row r="5307" spans="1:9">
      <c r="A5307" s="3" t="s">
        <v>20591</v>
      </c>
      <c r="B5307" s="3" t="s">
        <v>20589</v>
      </c>
      <c r="C5307" s="3">
        <f>VLOOKUP(B5307,CONSOLIDADO!A$2:E$11786,5,FALSE)</f>
        <v>1397</v>
      </c>
      <c r="D5307" s="3" t="s">
        <v>20590</v>
      </c>
      <c r="E5307" s="3"/>
      <c r="F5307" s="3"/>
      <c r="G5307" s="3" t="s">
        <v>20592</v>
      </c>
      <c r="I5307" t="str">
        <f t="shared" si="82"/>
        <v>,(1397,' Pedro Perelló Pincheira','',' 43 231 1541',')</v>
      </c>
    </row>
    <row r="5308" spans="1:9">
      <c r="A5308" s="3" t="s">
        <v>20593</v>
      </c>
      <c r="B5308" s="3" t="s">
        <v>20589</v>
      </c>
      <c r="C5308" s="3">
        <f>VLOOKUP(B5308,CONSOLIDADO!A$2:E$11786,5,FALSE)</f>
        <v>1397</v>
      </c>
      <c r="D5308" s="3" t="s">
        <v>20590</v>
      </c>
      <c r="E5308" s="3"/>
      <c r="F5308" s="3"/>
      <c r="G5308" s="3" t="s">
        <v>20594</v>
      </c>
      <c r="I5308" t="str">
        <f t="shared" si="82"/>
        <v>,(1397,' Pablo Perelló Pincheira','',' 43 231 3267',')</v>
      </c>
    </row>
    <row r="5309" spans="1:9">
      <c r="A5309" s="3" t="s">
        <v>20595</v>
      </c>
      <c r="B5309" s="3" t="s">
        <v>20589</v>
      </c>
      <c r="C5309" s="3">
        <f>VLOOKUP(B5309,CONSOLIDADO!A$2:E$11786,5,FALSE)</f>
        <v>1397</v>
      </c>
      <c r="D5309" s="3" t="s">
        <v>20590</v>
      </c>
      <c r="E5309" s="3" t="s">
        <v>6757</v>
      </c>
      <c r="F5309" s="3" t="s">
        <v>20596</v>
      </c>
      <c r="G5309" s="3" t="s">
        <v>20597</v>
      </c>
      <c r="I5309" t="str">
        <f t="shared" si="82"/>
        <v>,(1397,' Sonia Uribe Becerra ',' losangeles@perello.cl',' 43 231 3756    ', Gerente de Administración y Finanzas')</v>
      </c>
    </row>
    <row r="5310" spans="1:9">
      <c r="A5310" s="3" t="s">
        <v>20599</v>
      </c>
      <c r="B5310" s="3" t="s">
        <v>20598</v>
      </c>
      <c r="C5310" s="3">
        <f>VLOOKUP(B5310,CONSOLIDADO!A$2:E$11786,5,FALSE)</f>
        <v>1398</v>
      </c>
      <c r="D5310" s="3" t="s">
        <v>12226</v>
      </c>
      <c r="E5310" s="3" t="s">
        <v>6813</v>
      </c>
      <c r="F5310" s="3" t="s">
        <v>20600</v>
      </c>
      <c r="G5310" s="3" t="s">
        <v>20601</v>
      </c>
      <c r="I5310" t="str">
        <f t="shared" si="82"/>
        <v>,(1398,' Manuel Rodríguez García ',' manuelrodriguez@conservasnoly.com',' 65 256 0470    ', Presidente')</v>
      </c>
    </row>
    <row r="5311" spans="1:9">
      <c r="A5311" s="3" t="s">
        <v>20602</v>
      </c>
      <c r="B5311" s="3" t="s">
        <v>20598</v>
      </c>
      <c r="C5311" s="3">
        <f>VLOOKUP(B5311,CONSOLIDADO!A$2:E$11786,5,FALSE)</f>
        <v>1398</v>
      </c>
      <c r="D5311" s="3" t="s">
        <v>12226</v>
      </c>
      <c r="E5311" s="3" t="s">
        <v>10205</v>
      </c>
      <c r="F5311" s="3" t="s">
        <v>20603</v>
      </c>
      <c r="G5311" s="3" t="s">
        <v>20601</v>
      </c>
      <c r="I5311" t="str">
        <f t="shared" si="82"/>
        <v>,(1398,' Juan Carlos Ojeda Ojeda ',' jc.ojeda@noly.cl',' 65 256 0470    ', Representante Legal')</v>
      </c>
    </row>
    <row r="5312" spans="1:9">
      <c r="A5312" s="3" t="s">
        <v>20605</v>
      </c>
      <c r="B5312" s="3" t="s">
        <v>20604</v>
      </c>
      <c r="C5312" s="3">
        <f>VLOOKUP(B5312,CONSOLIDADO!A$2:E$11786,5,FALSE)</f>
        <v>1399</v>
      </c>
      <c r="D5312" s="3" t="s">
        <v>6263</v>
      </c>
      <c r="E5312" s="3"/>
      <c r="F5312" s="3"/>
      <c r="G5312" s="3" t="s">
        <v>20606</v>
      </c>
      <c r="I5312" t="str">
        <f t="shared" si="82"/>
        <v>,(1399,' Fernando Carrandi','',' 51 227 0236',')</v>
      </c>
    </row>
    <row r="5313" spans="1:9">
      <c r="A5313" s="3" t="s">
        <v>20607</v>
      </c>
      <c r="B5313" s="3" t="s">
        <v>20604</v>
      </c>
      <c r="C5313" s="3">
        <f>VLOOKUP(B5313,CONSOLIDADO!A$2:E$11786,5,FALSE)</f>
        <v>1399</v>
      </c>
      <c r="D5313" s="3" t="s">
        <v>6263</v>
      </c>
      <c r="E5313" s="3" t="s">
        <v>6765</v>
      </c>
      <c r="F5313" s="3" t="s">
        <v>20608</v>
      </c>
      <c r="G5313" s="3" t="s">
        <v>20609</v>
      </c>
      <c r="I5313" t="str">
        <f t="shared" si="82"/>
        <v>,(1399,' Cristian Vines Krstulovic ',' cristian.vines@aeropuertodelaserena.cl',' 51 227 0236    ', Gerente de Operaciones')</v>
      </c>
    </row>
    <row r="5314" spans="1:9">
      <c r="A5314" s="3" t="s">
        <v>20610</v>
      </c>
      <c r="B5314" s="3" t="s">
        <v>20604</v>
      </c>
      <c r="C5314" s="3">
        <f>VLOOKUP(B5314,CONSOLIDADO!A$2:E$11786,5,FALSE)</f>
        <v>1399</v>
      </c>
      <c r="D5314" s="3" t="s">
        <v>6263</v>
      </c>
      <c r="E5314" s="3" t="s">
        <v>20611</v>
      </c>
      <c r="F5314" s="3" t="s">
        <v>20612</v>
      </c>
      <c r="G5314" s="3" t="s">
        <v>20609</v>
      </c>
      <c r="I5314" t="str">
        <f t="shared" si="82"/>
        <v>,(1399,' Camila Toledo Ramos ',' camila.toledo@aeropuertodelaserena.cl',' 51 227 0236    ', Asistente de Operaciones')</v>
      </c>
    </row>
    <row r="5315" spans="1:9">
      <c r="A5315" s="3" t="s">
        <v>20614</v>
      </c>
      <c r="B5315" s="3" t="s">
        <v>20613</v>
      </c>
      <c r="C5315" s="3">
        <f>VLOOKUP(B5315,CONSOLIDADO!A$2:E$11786,5,FALSE)</f>
        <v>1400</v>
      </c>
      <c r="D5315" s="3" t="s">
        <v>2523</v>
      </c>
      <c r="E5315" s="3" t="s">
        <v>6813</v>
      </c>
      <c r="F5315" s="3" t="s">
        <v>20615</v>
      </c>
      <c r="G5315" s="3" t="s">
        <v>6846</v>
      </c>
      <c r="I5315" t="str">
        <f t="shared" ref="I5315:I5378" si="83">CONCATENATE(",(",C5315,",'",A5315,"','",F5315,"','",G5315,"',",E5315,"')")</f>
        <v>,(1400,' Marcela Cerón Cerón ',' marcela.ceron@consorciocb.cl','               ', Presidente')</v>
      </c>
    </row>
    <row r="5316" spans="1:9">
      <c r="A5316" s="3" t="s">
        <v>20616</v>
      </c>
      <c r="B5316" s="3" t="s">
        <v>20613</v>
      </c>
      <c r="C5316" s="3">
        <f>VLOOKUP(B5316,CONSOLIDADO!A$2:E$11786,5,FALSE)</f>
        <v>1400</v>
      </c>
      <c r="D5316" s="3" t="s">
        <v>2523</v>
      </c>
      <c r="E5316" s="3" t="s">
        <v>15453</v>
      </c>
      <c r="F5316" s="3" t="s">
        <v>20617</v>
      </c>
      <c r="G5316" s="3" t="s">
        <v>6846</v>
      </c>
      <c r="I5316" t="str">
        <f t="shared" si="83"/>
        <v>,(1400,' Pablo Lillo Dussaillant ',' plillo@consorciocb.cl','               ', Gerente General y Gerente Comercial')</v>
      </c>
    </row>
    <row r="5317" spans="1:9">
      <c r="A5317" s="3" t="s">
        <v>20618</v>
      </c>
      <c r="B5317" s="3" t="s">
        <v>20613</v>
      </c>
      <c r="C5317" s="3">
        <f>VLOOKUP(B5317,CONSOLIDADO!A$2:E$11786,5,FALSE)</f>
        <v>1400</v>
      </c>
      <c r="D5317" s="3" t="s">
        <v>2523</v>
      </c>
      <c r="E5317" s="3" t="s">
        <v>20619</v>
      </c>
      <c r="F5317" s="3" t="s">
        <v>20620</v>
      </c>
      <c r="G5317" s="3" t="s">
        <v>6846</v>
      </c>
      <c r="I5317" t="str">
        <f t="shared" si="83"/>
        <v>,(1400,' Clara Carolina Bañares Hernández ',' cbanares@consorciocb.cl','               ', Subgerente Operacional')</v>
      </c>
    </row>
    <row r="5318" spans="1:9">
      <c r="A5318" s="3" t="s">
        <v>20622</v>
      </c>
      <c r="B5318" s="3" t="s">
        <v>20621</v>
      </c>
      <c r="C5318" s="3">
        <f>VLOOKUP(B5318,CONSOLIDADO!A$2:E$11786,5,FALSE)</f>
        <v>1401</v>
      </c>
      <c r="D5318" s="3" t="s">
        <v>14785</v>
      </c>
      <c r="E5318" s="3" t="s">
        <v>6739</v>
      </c>
      <c r="F5318" s="3" t="s">
        <v>20623</v>
      </c>
      <c r="G5318" s="3" t="s">
        <v>20624</v>
      </c>
      <c r="I5318" t="str">
        <f t="shared" si="83"/>
        <v>,(1401,' Marcelo Mendizábal Terrazas ',' gerencia@canal95.cl',' 55 279 0787    ', Gerente General')</v>
      </c>
    </row>
    <row r="5319" spans="1:9">
      <c r="A5319" s="3" t="s">
        <v>20625</v>
      </c>
      <c r="B5319" s="3" t="s">
        <v>20621</v>
      </c>
      <c r="C5319" s="3">
        <f>VLOOKUP(B5319,CONSOLIDADO!A$2:E$11786,5,FALSE)</f>
        <v>1401</v>
      </c>
      <c r="D5319" s="3" t="s">
        <v>14785</v>
      </c>
      <c r="E5319" s="3"/>
      <c r="F5319" s="3"/>
      <c r="G5319" s="3" t="s">
        <v>20626</v>
      </c>
      <c r="I5319" t="str">
        <f t="shared" si="83"/>
        <v>,(1401,' Patricia López San Francisco','',' 55 228 9595',')</v>
      </c>
    </row>
    <row r="5320" spans="1:9">
      <c r="A5320" s="3" t="s">
        <v>20628</v>
      </c>
      <c r="B5320" s="3" t="s">
        <v>20627</v>
      </c>
      <c r="C5320" s="3">
        <f>VLOOKUP(B5320,CONSOLIDADO!A$2:E$11786,5,FALSE)</f>
        <v>1402</v>
      </c>
      <c r="D5320" s="3" t="s">
        <v>1912</v>
      </c>
      <c r="E5320" s="3" t="s">
        <v>7409</v>
      </c>
      <c r="F5320" s="3" t="s">
        <v>20629</v>
      </c>
      <c r="G5320" s="3" t="s">
        <v>20630</v>
      </c>
      <c r="I5320" t="str">
        <f t="shared" si="83"/>
        <v>,(1402,' Alberto Kassis Sabag ',' alberto.kassis@cialalimentos.cl',' 2 2677 0000    ', Presidente Ejecutivo')</v>
      </c>
    </row>
    <row r="5321" spans="1:9">
      <c r="A5321" s="3" t="s">
        <v>20631</v>
      </c>
      <c r="B5321" s="3" t="s">
        <v>20627</v>
      </c>
      <c r="C5321" s="3">
        <f>VLOOKUP(B5321,CONSOLIDADO!A$2:E$11786,5,FALSE)</f>
        <v>1402</v>
      </c>
      <c r="D5321" s="3" t="s">
        <v>1912</v>
      </c>
      <c r="E5321" s="3" t="s">
        <v>6739</v>
      </c>
      <c r="F5321" s="3" t="s">
        <v>20632</v>
      </c>
      <c r="G5321" s="3" t="s">
        <v>20630</v>
      </c>
      <c r="I5321" t="str">
        <f t="shared" si="83"/>
        <v>,(1402,' Marcelo Alvarado Espinosa ',' marcelo.alvardo@cialalimentos.cl',' 2 2677 0000    ', Gerente General')</v>
      </c>
    </row>
    <row r="5322" spans="1:9">
      <c r="A5322" s="3" t="s">
        <v>20633</v>
      </c>
      <c r="B5322" s="3" t="s">
        <v>20627</v>
      </c>
      <c r="C5322" s="3">
        <f>VLOOKUP(B5322,CONSOLIDADO!A$2:E$11786,5,FALSE)</f>
        <v>1402</v>
      </c>
      <c r="D5322" s="3" t="s">
        <v>1912</v>
      </c>
      <c r="E5322" s="3" t="s">
        <v>6757</v>
      </c>
      <c r="F5322" s="3" t="s">
        <v>20634</v>
      </c>
      <c r="G5322" s="3" t="s">
        <v>20630</v>
      </c>
      <c r="I5322" t="str">
        <f t="shared" si="83"/>
        <v>,(1402,' Manuel Fuentealba Carrillo ',' manuel.fuentealba@cialalimentos.cl',' 2 2677 0000    ', Gerente de Administración y Finanzas')</v>
      </c>
    </row>
    <row r="5323" spans="1:9">
      <c r="A5323" s="3" t="s">
        <v>20635</v>
      </c>
      <c r="B5323" s="3" t="s">
        <v>20627</v>
      </c>
      <c r="C5323" s="3">
        <f>VLOOKUP(B5323,CONSOLIDADO!A$2:E$11786,5,FALSE)</f>
        <v>1402</v>
      </c>
      <c r="D5323" s="3" t="s">
        <v>1912</v>
      </c>
      <c r="E5323" s="3" t="s">
        <v>20636</v>
      </c>
      <c r="F5323" s="3" t="s">
        <v>20637</v>
      </c>
      <c r="G5323" s="3" t="s">
        <v>20630</v>
      </c>
      <c r="I5323" t="str">
        <f t="shared" si="83"/>
        <v>,(1402,' Alvaro Hormazábal Reed ',' alvaro.hormazabal@cialalimentos.cl',' 2 2677 0000    ', Gerente Nacional de Ventas')</v>
      </c>
    </row>
    <row r="5324" spans="1:9">
      <c r="A5324" s="3" t="s">
        <v>20638</v>
      </c>
      <c r="B5324" s="3" t="s">
        <v>20627</v>
      </c>
      <c r="C5324" s="3">
        <f>VLOOKUP(B5324,CONSOLIDADO!A$2:E$11786,5,FALSE)</f>
        <v>1402</v>
      </c>
      <c r="D5324" s="3" t="s">
        <v>1912</v>
      </c>
      <c r="E5324" s="3" t="s">
        <v>7136</v>
      </c>
      <c r="F5324" s="3" t="s">
        <v>20639</v>
      </c>
      <c r="G5324" s="3" t="s">
        <v>20630</v>
      </c>
      <c r="I5324" t="str">
        <f t="shared" si="83"/>
        <v>,(1402,' Juan Pablo Rodríguez-Peña ',' juanpablo.rodriguez-pena@cialalimentos.cl',' 2 2677 0000    ', Gerente de Marketing')</v>
      </c>
    </row>
    <row r="5325" spans="1:9">
      <c r="A5325" s="3" t="s">
        <v>20640</v>
      </c>
      <c r="B5325" s="3" t="s">
        <v>20627</v>
      </c>
      <c r="C5325" s="3">
        <f>VLOOKUP(B5325,CONSOLIDADO!A$2:E$11786,5,FALSE)</f>
        <v>1402</v>
      </c>
      <c r="D5325" s="3" t="s">
        <v>1912</v>
      </c>
      <c r="E5325" s="3" t="s">
        <v>7078</v>
      </c>
      <c r="F5325" s="3" t="s">
        <v>20641</v>
      </c>
      <c r="G5325" s="3" t="s">
        <v>20630</v>
      </c>
      <c r="I5325" t="str">
        <f t="shared" si="83"/>
        <v>,(1402,' Isabel Vallejos Lemus ',' isabel.vallejos@cialalimentos.cl',' 2 2677 0000    ', Gerente Recursos Humanos')</v>
      </c>
    </row>
    <row r="5326" spans="1:9">
      <c r="A5326" s="3" t="s">
        <v>20643</v>
      </c>
      <c r="B5326" s="3" t="s">
        <v>20642</v>
      </c>
      <c r="C5326" s="3">
        <f>VLOOKUP(B5326,CONSOLIDADO!A$2:E$11786,5,FALSE)</f>
        <v>1403</v>
      </c>
      <c r="D5326" s="3" t="s">
        <v>11049</v>
      </c>
      <c r="E5326" s="3" t="s">
        <v>6739</v>
      </c>
      <c r="F5326" s="3" t="s">
        <v>20644</v>
      </c>
      <c r="G5326" s="3" t="s">
        <v>20645</v>
      </c>
      <c r="I5326" t="str">
        <f t="shared" si="83"/>
        <v>,(1403,' Antonio García Eyheramendy ',' isuazo@comsa.cl',' 2 2834 9500    ', Gerente General')</v>
      </c>
    </row>
    <row r="5327" spans="1:9">
      <c r="A5327" s="3" t="s">
        <v>20646</v>
      </c>
      <c r="B5327" s="3" t="s">
        <v>20642</v>
      </c>
      <c r="C5327" s="3">
        <f>VLOOKUP(B5327,CONSOLIDADO!A$2:E$11786,5,FALSE)</f>
        <v>1403</v>
      </c>
      <c r="D5327" s="3" t="s">
        <v>11049</v>
      </c>
      <c r="E5327" s="3" t="s">
        <v>7032</v>
      </c>
      <c r="F5327" s="3" t="s">
        <v>20647</v>
      </c>
      <c r="G5327" s="3" t="s">
        <v>20645</v>
      </c>
      <c r="I5327" t="str">
        <f t="shared" si="83"/>
        <v>,(1403,' Luis Carretero Martínez ',' lcarretero@comsa.cl',' 2 2834 9500    ', Gerente Administración y Finanzas')</v>
      </c>
    </row>
    <row r="5328" spans="1:9">
      <c r="A5328" s="3" t="s">
        <v>20648</v>
      </c>
      <c r="B5328" s="3" t="s">
        <v>20642</v>
      </c>
      <c r="C5328" s="3">
        <f>VLOOKUP(B5328,CONSOLIDADO!A$2:E$11786,5,FALSE)</f>
        <v>1403</v>
      </c>
      <c r="D5328" s="3" t="s">
        <v>11049</v>
      </c>
      <c r="E5328" s="3"/>
      <c r="F5328" s="3"/>
      <c r="G5328" s="3" t="s">
        <v>20649</v>
      </c>
      <c r="I5328" t="str">
        <f t="shared" si="83"/>
        <v>,(1403,' Pablo Vargas Castro','',' 2 2834 9500',')</v>
      </c>
    </row>
    <row r="5329" spans="1:9">
      <c r="A5329" s="3" t="s">
        <v>20650</v>
      </c>
      <c r="B5329" s="3" t="s">
        <v>20642</v>
      </c>
      <c r="C5329" s="3">
        <f>VLOOKUP(B5329,CONSOLIDADO!A$2:E$11786,5,FALSE)</f>
        <v>1403</v>
      </c>
      <c r="D5329" s="3" t="s">
        <v>11049</v>
      </c>
      <c r="E5329" s="3"/>
      <c r="F5329" s="3"/>
      <c r="G5329" s="3" t="s">
        <v>20649</v>
      </c>
      <c r="I5329" t="str">
        <f t="shared" si="83"/>
        <v>,(1403,' Jorge Neira Pacheco','',' 2 2834 9500',')</v>
      </c>
    </row>
    <row r="5330" spans="1:9">
      <c r="A5330" s="3" t="s">
        <v>20653</v>
      </c>
      <c r="B5330" s="3" t="s">
        <v>20651</v>
      </c>
      <c r="C5330" s="3">
        <f>VLOOKUP(B5330,CONSOLIDADO!A$2:E$11786,5,FALSE)</f>
        <v>1404</v>
      </c>
      <c r="D5330" s="3" t="s">
        <v>20652</v>
      </c>
      <c r="E5330" s="3"/>
      <c r="F5330" s="3"/>
      <c r="G5330" s="3" t="s">
        <v>20654</v>
      </c>
      <c r="I5330" t="str">
        <f t="shared" si="83"/>
        <v>,(1404,' Juan Alejandro Vicuña Montes','',' 2 2652 3300',')</v>
      </c>
    </row>
    <row r="5331" spans="1:9">
      <c r="A5331" s="3" t="s">
        <v>20655</v>
      </c>
      <c r="B5331" s="3" t="s">
        <v>20651</v>
      </c>
      <c r="C5331" s="3">
        <f>VLOOKUP(B5331,CONSOLIDADO!A$2:E$11786,5,FALSE)</f>
        <v>1404</v>
      </c>
      <c r="D5331" s="3" t="s">
        <v>20652</v>
      </c>
      <c r="E5331" s="3" t="s">
        <v>20656</v>
      </c>
      <c r="F5331" s="3" t="s">
        <v>20657</v>
      </c>
      <c r="G5331" s="3" t="s">
        <v>20658</v>
      </c>
      <c r="I5331" t="str">
        <f t="shared" si="83"/>
        <v>,(1404,' Enrique Alberto Suazo Bonnebas ',' enrique.suazo@rfa.cl',' 2 2652 3300    ', Gerente de Operaciones - Socio Director')</v>
      </c>
    </row>
    <row r="5332" spans="1:9">
      <c r="A5332" s="3" t="s">
        <v>20659</v>
      </c>
      <c r="B5332" s="3" t="s">
        <v>20651</v>
      </c>
      <c r="C5332" s="3">
        <f>VLOOKUP(B5332,CONSOLIDADO!A$2:E$11786,5,FALSE)</f>
        <v>1404</v>
      </c>
      <c r="D5332" s="3" t="s">
        <v>20652</v>
      </c>
      <c r="E5332" s="3" t="s">
        <v>20660</v>
      </c>
      <c r="F5332" s="3" t="s">
        <v>20661</v>
      </c>
      <c r="G5332" s="3" t="s">
        <v>20658</v>
      </c>
      <c r="I5332" t="str">
        <f t="shared" si="83"/>
        <v>,(1404,' Hernán González Rivera ',' hgonzalez@rfa.cl',' 2 2652 3300    ', Gerente Ingeniería - Socio Director')</v>
      </c>
    </row>
    <row r="5333" spans="1:9">
      <c r="A5333" s="3" t="s">
        <v>20662</v>
      </c>
      <c r="B5333" s="3" t="s">
        <v>20651</v>
      </c>
      <c r="C5333" s="3">
        <f>VLOOKUP(B5333,CONSOLIDADO!A$2:E$11786,5,FALSE)</f>
        <v>1404</v>
      </c>
      <c r="D5333" s="3" t="s">
        <v>20652</v>
      </c>
      <c r="E5333" s="3" t="s">
        <v>6905</v>
      </c>
      <c r="F5333" s="3" t="s">
        <v>20663</v>
      </c>
      <c r="G5333" s="3" t="s">
        <v>20658</v>
      </c>
      <c r="I5333" t="str">
        <f t="shared" si="83"/>
        <v>,(1404,' Gonzalo Roberto Gómez Quinteros ',' ggomezq@rfa.cl',' 2 2652 3300    ', Gerente Comercial')</v>
      </c>
    </row>
    <row r="5334" spans="1:9">
      <c r="A5334" s="3" t="s">
        <v>20664</v>
      </c>
      <c r="B5334" s="3" t="s">
        <v>20651</v>
      </c>
      <c r="C5334" s="3">
        <f>VLOOKUP(B5334,CONSOLIDADO!A$2:E$11786,5,FALSE)</f>
        <v>1404</v>
      </c>
      <c r="D5334" s="3" t="s">
        <v>20652</v>
      </c>
      <c r="E5334" s="3" t="s">
        <v>20665</v>
      </c>
      <c r="F5334" s="3" t="s">
        <v>20666</v>
      </c>
      <c r="G5334" s="3" t="s">
        <v>20658</v>
      </c>
      <c r="I5334" t="str">
        <f t="shared" si="83"/>
        <v>,(1404,' Edmundo José Vicuña Montes ',' edmundo.vicuna@rfa.cl',' 2 2652 3300    ', Jefe Departamento Inspecciones - Socio Director')</v>
      </c>
    </row>
    <row r="5335" spans="1:9">
      <c r="A5335" s="3" t="s">
        <v>20669</v>
      </c>
      <c r="B5335" s="3" t="s">
        <v>20667</v>
      </c>
      <c r="C5335" s="3">
        <f>VLOOKUP(B5335,CONSOLIDADO!A$2:E$11786,5,FALSE)</f>
        <v>1405</v>
      </c>
      <c r="D5335" s="3" t="s">
        <v>20668</v>
      </c>
      <c r="E5335" s="3" t="s">
        <v>6739</v>
      </c>
      <c r="F5335" s="3" t="s">
        <v>20670</v>
      </c>
      <c r="G5335" s="3" t="s">
        <v>20671</v>
      </c>
      <c r="I5335" t="str">
        <f t="shared" si="83"/>
        <v>,(1405,' Christian Hewstone Murúa ',' gerencia@intermodal.cl',' 32 279 5300    ', Gerente General')</v>
      </c>
    </row>
    <row r="5336" spans="1:9">
      <c r="A5336" s="3" t="s">
        <v>20672</v>
      </c>
      <c r="B5336" s="3" t="s">
        <v>20667</v>
      </c>
      <c r="C5336" s="3">
        <f>VLOOKUP(B5336,CONSOLIDADO!A$2:E$11786,5,FALSE)</f>
        <v>1405</v>
      </c>
      <c r="D5336" s="3" t="s">
        <v>20668</v>
      </c>
      <c r="E5336" s="3" t="s">
        <v>6757</v>
      </c>
      <c r="F5336" s="3" t="s">
        <v>20673</v>
      </c>
      <c r="G5336" s="3" t="s">
        <v>20671</v>
      </c>
      <c r="I5336" t="str">
        <f t="shared" si="83"/>
        <v>,(1405,' Christian Hewstone Gil ',' chewstoneg@intermodal.cl',' 32 279 5300    ', Gerente de Administración y Finanzas')</v>
      </c>
    </row>
    <row r="5337" spans="1:9">
      <c r="A5337" s="3" t="s">
        <v>20674</v>
      </c>
      <c r="B5337" s="3" t="s">
        <v>20667</v>
      </c>
      <c r="C5337" s="3">
        <f>VLOOKUP(B5337,CONSOLIDADO!A$2:E$11786,5,FALSE)</f>
        <v>1405</v>
      </c>
      <c r="D5337" s="3" t="s">
        <v>20668</v>
      </c>
      <c r="E5337" s="3" t="s">
        <v>20675</v>
      </c>
      <c r="F5337" s="3" t="s">
        <v>20676</v>
      </c>
      <c r="G5337" s="3" t="s">
        <v>20671</v>
      </c>
      <c r="I5337" t="str">
        <f t="shared" si="83"/>
        <v>,(1405,' Eduardo Vargas Rodríguez ',' evargas@intermodal.cl',' 32 279 5300    ', Gerente de Proyecto')</v>
      </c>
    </row>
    <row r="5338" spans="1:9">
      <c r="A5338" s="3" t="s">
        <v>20678</v>
      </c>
      <c r="B5338" s="3" t="s">
        <v>20677</v>
      </c>
      <c r="C5338" s="3">
        <f>VLOOKUP(B5338,CONSOLIDADO!A$2:E$11786,5,FALSE)</f>
        <v>1406</v>
      </c>
      <c r="D5338" s="3" t="s">
        <v>2881</v>
      </c>
      <c r="E5338" s="3"/>
      <c r="F5338" s="3"/>
      <c r="G5338" s="3" t="s">
        <v>20679</v>
      </c>
      <c r="I5338" t="str">
        <f t="shared" si="83"/>
        <v>,(1406,' Renato González Pizarro','',' 2 2228 8402',')</v>
      </c>
    </row>
    <row r="5339" spans="1:9">
      <c r="A5339" s="3" t="s">
        <v>20680</v>
      </c>
      <c r="B5339" s="3" t="s">
        <v>20677</v>
      </c>
      <c r="C5339" s="3">
        <f>VLOOKUP(B5339,CONSOLIDADO!A$2:E$11786,5,FALSE)</f>
        <v>1406</v>
      </c>
      <c r="D5339" s="3" t="s">
        <v>2881</v>
      </c>
      <c r="E5339" s="3" t="s">
        <v>20681</v>
      </c>
      <c r="F5339" s="3" t="s">
        <v>20682</v>
      </c>
      <c r="G5339" s="3" t="s">
        <v>20683</v>
      </c>
      <c r="I5339" t="str">
        <f t="shared" si="83"/>
        <v>,(1406,' María Soledad Arancibia Meyerholz ',' compras@casasnordicas.cl',' 2 2228 8402    ', Gerente de Adquisiciones')</v>
      </c>
    </row>
    <row r="5340" spans="1:9">
      <c r="A5340" s="3" t="s">
        <v>20684</v>
      </c>
      <c r="B5340" s="3" t="s">
        <v>20677</v>
      </c>
      <c r="C5340" s="3">
        <f>VLOOKUP(B5340,CONSOLIDADO!A$2:E$11786,5,FALSE)</f>
        <v>1406</v>
      </c>
      <c r="D5340" s="3" t="s">
        <v>2881</v>
      </c>
      <c r="E5340" s="3"/>
      <c r="F5340" s="3"/>
      <c r="G5340" s="3" t="s">
        <v>20679</v>
      </c>
      <c r="I5340" t="str">
        <f t="shared" si="83"/>
        <v>,(1406,' Renato González Arancibia','',' 2 2228 8402',')</v>
      </c>
    </row>
    <row r="5341" spans="1:9">
      <c r="A5341" s="3" t="s">
        <v>20685</v>
      </c>
      <c r="B5341" s="3" t="s">
        <v>20677</v>
      </c>
      <c r="C5341" s="3">
        <f>VLOOKUP(B5341,CONSOLIDADO!A$2:E$11786,5,FALSE)</f>
        <v>1406</v>
      </c>
      <c r="D5341" s="3" t="s">
        <v>2881</v>
      </c>
      <c r="E5341" s="3" t="s">
        <v>7140</v>
      </c>
      <c r="F5341" s="3" t="s">
        <v>20686</v>
      </c>
      <c r="G5341" s="3" t="s">
        <v>20683</v>
      </c>
      <c r="I5341" t="str">
        <f t="shared" si="83"/>
        <v>,(1406,' Néstor Alvaro González Pizarro ',' ventas@casasnordicas.cl',' 2 2228 8402    ', Gerente de Ventas')</v>
      </c>
    </row>
    <row r="5342" spans="1:9">
      <c r="A5342" s="3" t="s">
        <v>20687</v>
      </c>
      <c r="B5342" s="3" t="s">
        <v>20677</v>
      </c>
      <c r="C5342" s="3">
        <f>VLOOKUP(B5342,CONSOLIDADO!A$2:E$11786,5,FALSE)</f>
        <v>1406</v>
      </c>
      <c r="D5342" s="3" t="s">
        <v>2881</v>
      </c>
      <c r="E5342" s="3"/>
      <c r="F5342" s="3"/>
      <c r="G5342" s="3" t="s">
        <v>20679</v>
      </c>
      <c r="I5342" t="str">
        <f t="shared" si="83"/>
        <v>,(1406,' Matías González Arancibia','',' 2 2228 8402',')</v>
      </c>
    </row>
    <row r="5343" spans="1:9">
      <c r="A5343" s="3" t="s">
        <v>20689</v>
      </c>
      <c r="B5343" s="3" t="s">
        <v>20688</v>
      </c>
      <c r="C5343" s="3">
        <f>VLOOKUP(B5343,CONSOLIDADO!A$2:E$11786,5,FALSE)</f>
        <v>1407</v>
      </c>
      <c r="D5343" s="3" t="s">
        <v>2881</v>
      </c>
      <c r="E5343" s="3" t="s">
        <v>6739</v>
      </c>
      <c r="F5343" s="3" t="s">
        <v>20690</v>
      </c>
      <c r="G5343" s="3" t="s">
        <v>20691</v>
      </c>
      <c r="I5343" t="str">
        <f t="shared" si="83"/>
        <v>,(1407,' Edmundo Laborde Duronea ',' elaborde@construtec.cl',' 2 2245 0555    ', Gerente General')</v>
      </c>
    </row>
    <row r="5344" spans="1:9">
      <c r="A5344" s="3" t="s">
        <v>20692</v>
      </c>
      <c r="B5344" s="3" t="s">
        <v>20688</v>
      </c>
      <c r="C5344" s="3">
        <f>VLOOKUP(B5344,CONSOLIDADO!A$2:E$11786,5,FALSE)</f>
        <v>1407</v>
      </c>
      <c r="D5344" s="3" t="s">
        <v>2881</v>
      </c>
      <c r="E5344" s="3"/>
      <c r="F5344" s="3"/>
      <c r="G5344" s="3" t="s">
        <v>20693</v>
      </c>
      <c r="I5344" t="str">
        <f t="shared" si="83"/>
        <v>,(1407,' Jorge Grez Altamirano','',' 2 2245 0555',')</v>
      </c>
    </row>
    <row r="5345" spans="1:9">
      <c r="A5345" s="3" t="s">
        <v>20694</v>
      </c>
      <c r="B5345" s="3" t="s">
        <v>20688</v>
      </c>
      <c r="C5345" s="3">
        <f>VLOOKUP(B5345,CONSOLIDADO!A$2:E$11786,5,FALSE)</f>
        <v>1407</v>
      </c>
      <c r="D5345" s="3" t="s">
        <v>2881</v>
      </c>
      <c r="E5345" s="3" t="s">
        <v>20695</v>
      </c>
      <c r="F5345" s="3" t="s">
        <v>20696</v>
      </c>
      <c r="G5345" s="3" t="s">
        <v>20691</v>
      </c>
      <c r="I5345" t="str">
        <f t="shared" si="83"/>
        <v>,(1407,' Carlos Riumalló Gurruchaga ',' criumallo@construtec.cl',' 2 2245 0555    ', Gerente Construcción')</v>
      </c>
    </row>
    <row r="5346" spans="1:9">
      <c r="A5346" s="3" t="s">
        <v>20698</v>
      </c>
      <c r="B5346" s="3" t="s">
        <v>20697</v>
      </c>
      <c r="C5346" s="3">
        <f>VLOOKUP(B5346,CONSOLIDADO!A$2:E$11786,5,FALSE)</f>
        <v>1408</v>
      </c>
      <c r="D5346" s="3" t="s">
        <v>12866</v>
      </c>
      <c r="E5346" s="3"/>
      <c r="F5346" s="3"/>
      <c r="G5346" s="3" t="s">
        <v>20699</v>
      </c>
      <c r="I5346" t="str">
        <f t="shared" si="83"/>
        <v>,(1408,' Roberto Guarini Hermann','',' 2 2837 4800',')</v>
      </c>
    </row>
    <row r="5347" spans="1:9">
      <c r="A5347" s="3" t="s">
        <v>20700</v>
      </c>
      <c r="B5347" s="3" t="s">
        <v>20697</v>
      </c>
      <c r="C5347" s="3">
        <f>VLOOKUP(B5347,CONSOLIDADO!A$2:E$11786,5,FALSE)</f>
        <v>1408</v>
      </c>
      <c r="D5347" s="3" t="s">
        <v>12866</v>
      </c>
      <c r="E5347" s="3"/>
      <c r="F5347" s="3"/>
      <c r="G5347" s="3" t="s">
        <v>20699</v>
      </c>
      <c r="I5347" t="str">
        <f t="shared" si="83"/>
        <v>,(1408,' Alfredo Rauld Vásquez','',' 2 2837 4800',')</v>
      </c>
    </row>
    <row r="5348" spans="1:9">
      <c r="A5348" s="3" t="s">
        <v>9162</v>
      </c>
      <c r="B5348" s="3" t="s">
        <v>20701</v>
      </c>
      <c r="C5348" s="3">
        <f>VLOOKUP(B5348,CONSOLIDADO!A$2:E$11786,5,FALSE)</f>
        <v>1409</v>
      </c>
      <c r="D5348" s="3" t="s">
        <v>1061</v>
      </c>
      <c r="E5348" s="3" t="s">
        <v>6739</v>
      </c>
      <c r="F5348" s="3"/>
      <c r="G5348" s="3" t="s">
        <v>20702</v>
      </c>
      <c r="I5348" t="str">
        <f t="shared" si="83"/>
        <v>,(1409,' Bernardo Küpfer Matte ','',' 2 2601 0601    ', Gerente General')</v>
      </c>
    </row>
    <row r="5349" spans="1:9">
      <c r="A5349" s="3" t="s">
        <v>20703</v>
      </c>
      <c r="B5349" s="3" t="s">
        <v>20701</v>
      </c>
      <c r="C5349" s="3">
        <f>VLOOKUP(B5349,CONSOLIDADO!A$2:E$11786,5,FALSE)</f>
        <v>1409</v>
      </c>
      <c r="D5349" s="3" t="s">
        <v>1061</v>
      </c>
      <c r="E5349" s="3"/>
      <c r="F5349" s="3"/>
      <c r="G5349" s="3" t="s">
        <v>20704</v>
      </c>
      <c r="I5349" t="str">
        <f t="shared" si="83"/>
        <v>,(1409,' Bruno Luci Ghiardo','',' 2 2601 0601',')</v>
      </c>
    </row>
    <row r="5350" spans="1:9">
      <c r="A5350" s="3" t="s">
        <v>20706</v>
      </c>
      <c r="B5350" s="3" t="s">
        <v>20705</v>
      </c>
      <c r="C5350" s="3">
        <f>VLOOKUP(B5350,CONSOLIDADO!A$2:E$11786,5,FALSE)</f>
        <v>1410</v>
      </c>
      <c r="D5350" s="3" t="s">
        <v>5664</v>
      </c>
      <c r="E5350" s="3" t="s">
        <v>20707</v>
      </c>
      <c r="F5350" s="3" t="s">
        <v>20708</v>
      </c>
      <c r="G5350" s="3" t="s">
        <v>20709</v>
      </c>
      <c r="I5350" t="str">
        <f t="shared" si="83"/>
        <v>,(1410,' Cedric Moller Domínguez ',' cmoller@happyland.cl',' 2 2428 4810    ', Gerente General y Comercial Corporativo Happyland')</v>
      </c>
    </row>
    <row r="5351" spans="1:9">
      <c r="A5351" s="3" t="s">
        <v>20710</v>
      </c>
      <c r="B5351" s="3" t="s">
        <v>20705</v>
      </c>
      <c r="C5351" s="3">
        <f>VLOOKUP(B5351,CONSOLIDADO!A$2:E$11786,5,FALSE)</f>
        <v>1410</v>
      </c>
      <c r="D5351" s="3" t="s">
        <v>5664</v>
      </c>
      <c r="E5351" s="3"/>
      <c r="F5351" s="3"/>
      <c r="G5351" s="3" t="s">
        <v>20711</v>
      </c>
      <c r="I5351" t="str">
        <f t="shared" si="83"/>
        <v>,(1410,' Marcelo Pérez Espinoza','',' 2 2428 4810',')</v>
      </c>
    </row>
    <row r="5352" spans="1:9">
      <c r="A5352" s="3" t="s">
        <v>20712</v>
      </c>
      <c r="B5352" s="3" t="s">
        <v>20705</v>
      </c>
      <c r="C5352" s="3">
        <f>VLOOKUP(B5352,CONSOLIDADO!A$2:E$11786,5,FALSE)</f>
        <v>1410</v>
      </c>
      <c r="D5352" s="3" t="s">
        <v>5664</v>
      </c>
      <c r="E5352" s="3" t="s">
        <v>6905</v>
      </c>
      <c r="F5352" s="3" t="s">
        <v>20713</v>
      </c>
      <c r="G5352" s="3" t="s">
        <v>20709</v>
      </c>
      <c r="I5352" t="str">
        <f t="shared" si="83"/>
        <v>,(1410,' Ximena Bravo ',' xbravo@happyland.cl',' 2 2428 4810    ', Gerente Comercial')</v>
      </c>
    </row>
    <row r="5353" spans="1:9">
      <c r="A5353" s="3" t="s">
        <v>20714</v>
      </c>
      <c r="B5353" s="3" t="s">
        <v>20705</v>
      </c>
      <c r="C5353" s="3">
        <f>VLOOKUP(B5353,CONSOLIDADO!A$2:E$11786,5,FALSE)</f>
        <v>1410</v>
      </c>
      <c r="D5353" s="3" t="s">
        <v>5664</v>
      </c>
      <c r="E5353" s="3" t="s">
        <v>20715</v>
      </c>
      <c r="F5353" s="3" t="s">
        <v>20716</v>
      </c>
      <c r="G5353" s="3" t="s">
        <v>20709</v>
      </c>
      <c r="I5353" t="str">
        <f t="shared" si="83"/>
        <v>,(1410,' Paula Mateluna Barraza ',' pmateluna@happyland.cl',' 2 2428 4810    ', Subgerente Recursos Humanos')</v>
      </c>
    </row>
    <row r="5354" spans="1:9">
      <c r="A5354" s="3" t="s">
        <v>20717</v>
      </c>
      <c r="B5354" s="3" t="s">
        <v>20705</v>
      </c>
      <c r="C5354" s="3">
        <f>VLOOKUP(B5354,CONSOLIDADO!A$2:E$11786,5,FALSE)</f>
        <v>1410</v>
      </c>
      <c r="D5354" s="3" t="s">
        <v>5664</v>
      </c>
      <c r="E5354" s="3" t="s">
        <v>10493</v>
      </c>
      <c r="F5354" s="3"/>
      <c r="G5354" s="3" t="s">
        <v>20709</v>
      </c>
      <c r="I5354" t="str">
        <f t="shared" si="83"/>
        <v>,(1410,' Patricia Inostroza ','',' 2 2428 4810    ', Subgerente de Marketing')</v>
      </c>
    </row>
    <row r="5355" spans="1:9">
      <c r="A5355" s="3" t="s">
        <v>20719</v>
      </c>
      <c r="B5355" s="3" t="s">
        <v>20718</v>
      </c>
      <c r="C5355" s="3">
        <f>VLOOKUP(B5355,CONSOLIDADO!A$2:E$11786,5,FALSE)</f>
        <v>1411</v>
      </c>
      <c r="D5355" s="3" t="s">
        <v>2881</v>
      </c>
      <c r="E5355" s="3" t="s">
        <v>6739</v>
      </c>
      <c r="F5355" s="3"/>
      <c r="G5355" s="3" t="s">
        <v>20720</v>
      </c>
      <c r="I5355" t="str">
        <f t="shared" si="83"/>
        <v>,(1411,' Cristian Armas Morel ','',' 2 2631 4000    ', Gerente General')</v>
      </c>
    </row>
    <row r="5356" spans="1:9">
      <c r="A5356" s="3" t="s">
        <v>20721</v>
      </c>
      <c r="B5356" s="3" t="s">
        <v>20718</v>
      </c>
      <c r="C5356" s="3">
        <f>VLOOKUP(B5356,CONSOLIDADO!A$2:E$11786,5,FALSE)</f>
        <v>1411</v>
      </c>
      <c r="D5356" s="3" t="s">
        <v>2881</v>
      </c>
      <c r="E5356" s="3" t="s">
        <v>7049</v>
      </c>
      <c r="F5356" s="3" t="s">
        <v>20722</v>
      </c>
      <c r="G5356" s="3" t="s">
        <v>20720</v>
      </c>
      <c r="I5356" t="str">
        <f t="shared" si="83"/>
        <v>,(1411,' Rubén Miranda Carvajal ',' rmiranda@empresasarmas.cl',' 2 2631 4000    ', Gerente de Control Interno')</v>
      </c>
    </row>
    <row r="5357" spans="1:9">
      <c r="A5357" s="3" t="s">
        <v>20723</v>
      </c>
      <c r="B5357" s="3" t="s">
        <v>20718</v>
      </c>
      <c r="C5357" s="3">
        <f>VLOOKUP(B5357,CONSOLIDADO!A$2:E$11786,5,FALSE)</f>
        <v>1411</v>
      </c>
      <c r="D5357" s="3" t="s">
        <v>2881</v>
      </c>
      <c r="E5357" s="3" t="s">
        <v>6986</v>
      </c>
      <c r="F5357" s="3"/>
      <c r="G5357" s="3" t="s">
        <v>20724</v>
      </c>
      <c r="I5357" t="str">
        <f t="shared" si="83"/>
        <v>,(1411,' Rodrigo Gabor ','',' 2 2596 7007    ', Gerente de Finanzas')</v>
      </c>
    </row>
    <row r="5358" spans="1:9">
      <c r="A5358" s="3" t="s">
        <v>20726</v>
      </c>
      <c r="B5358" s="3" t="s">
        <v>20725</v>
      </c>
      <c r="C5358" s="3">
        <f>VLOOKUP(B5358,CONSOLIDADO!A$2:E$11786,5,FALSE)</f>
        <v>1412</v>
      </c>
      <c r="D5358" s="3" t="s">
        <v>2881</v>
      </c>
      <c r="E5358" s="3" t="s">
        <v>6837</v>
      </c>
      <c r="F5358" s="3"/>
      <c r="G5358" s="3" t="s">
        <v>20727</v>
      </c>
      <c r="I5358" t="str">
        <f t="shared" si="83"/>
        <v>,(1412,' Orlando Belmar Torres ','',' 2 2459 0885    ', Socio')</v>
      </c>
    </row>
    <row r="5359" spans="1:9">
      <c r="A5359" s="3" t="s">
        <v>20728</v>
      </c>
      <c r="B5359" s="3" t="s">
        <v>20725</v>
      </c>
      <c r="C5359" s="3">
        <f>VLOOKUP(B5359,CONSOLIDADO!A$2:E$11786,5,FALSE)</f>
        <v>1412</v>
      </c>
      <c r="D5359" s="3" t="s">
        <v>2881</v>
      </c>
      <c r="E5359" s="3" t="s">
        <v>6837</v>
      </c>
      <c r="F5359" s="3"/>
      <c r="G5359" s="3" t="s">
        <v>20727</v>
      </c>
      <c r="I5359" t="str">
        <f t="shared" si="83"/>
        <v>,(1412,' Jorge Ribba Guajardo ','',' 2 2459 0885    ', Socio')</v>
      </c>
    </row>
    <row r="5360" spans="1:9">
      <c r="A5360" s="3" t="s">
        <v>13129</v>
      </c>
      <c r="B5360" s="3" t="s">
        <v>20729</v>
      </c>
      <c r="C5360" s="3">
        <f>VLOOKUP(B5360,CONSOLIDADO!A$2:E$11786,5,FALSE)</f>
        <v>1413</v>
      </c>
      <c r="D5360" s="3" t="s">
        <v>2881</v>
      </c>
      <c r="E5360" s="3" t="s">
        <v>6739</v>
      </c>
      <c r="F5360" s="3" t="s">
        <v>13130</v>
      </c>
      <c r="G5360" s="3" t="s">
        <v>13131</v>
      </c>
      <c r="I5360" t="str">
        <f t="shared" si="83"/>
        <v>,(1413,' Eduardo Nestler Gebauer ',' enestler@besalco.cl',' 2 2338 0880    ', Gerente General')</v>
      </c>
    </row>
    <row r="5361" spans="1:9">
      <c r="A5361" s="3" t="s">
        <v>13132</v>
      </c>
      <c r="B5361" s="3" t="s">
        <v>20729</v>
      </c>
      <c r="C5361" s="3">
        <f>VLOOKUP(B5361,CONSOLIDADO!A$2:E$11786,5,FALSE)</f>
        <v>1413</v>
      </c>
      <c r="D5361" s="3" t="s">
        <v>2881</v>
      </c>
      <c r="E5361" s="3" t="s">
        <v>7780</v>
      </c>
      <c r="F5361" s="3" t="s">
        <v>13133</v>
      </c>
      <c r="G5361" s="3" t="s">
        <v>13131</v>
      </c>
      <c r="I5361" t="str">
        <f t="shared" si="83"/>
        <v>,(1413,' Patricio Cabrera Aguilera ',' pcabrera@besalco.cl',' 2 2338 0880    ', Subgerente de Administración y Finanzas')</v>
      </c>
    </row>
    <row r="5362" spans="1:9">
      <c r="A5362" s="3" t="s">
        <v>13134</v>
      </c>
      <c r="B5362" s="3" t="s">
        <v>20729</v>
      </c>
      <c r="C5362" s="3">
        <f>VLOOKUP(B5362,CONSOLIDADO!A$2:E$11786,5,FALSE)</f>
        <v>1413</v>
      </c>
      <c r="D5362" s="3" t="s">
        <v>2881</v>
      </c>
      <c r="E5362" s="3" t="s">
        <v>6905</v>
      </c>
      <c r="F5362" s="3" t="s">
        <v>13135</v>
      </c>
      <c r="G5362" s="3" t="s">
        <v>13131</v>
      </c>
      <c r="I5362" t="str">
        <f t="shared" si="83"/>
        <v>,(1413,' Cristián Rodríguez Latorre ',' crodriguez@besalco.cl',' 2 2338 0880    ', Gerente Comercial')</v>
      </c>
    </row>
    <row r="5363" spans="1:9">
      <c r="A5363" s="3" t="s">
        <v>20731</v>
      </c>
      <c r="B5363" s="3" t="s">
        <v>20730</v>
      </c>
      <c r="C5363" s="3">
        <f>VLOOKUP(B5363,CONSOLIDADO!A$2:E$11786,5,FALSE)</f>
        <v>1414</v>
      </c>
      <c r="D5363" s="3" t="s">
        <v>2881</v>
      </c>
      <c r="E5363" s="3" t="s">
        <v>6959</v>
      </c>
      <c r="F5363" s="3" t="s">
        <v>20732</v>
      </c>
      <c r="G5363" s="3" t="s">
        <v>20733</v>
      </c>
      <c r="I5363" t="str">
        <f t="shared" si="83"/>
        <v>,(1414,' José Luis Cisternas Zañartu ',' pjara@cbiobio.cl',' 2 2334 4644    ', Director Ejecutivo')</v>
      </c>
    </row>
    <row r="5364" spans="1:9">
      <c r="A5364" s="3" t="s">
        <v>20734</v>
      </c>
      <c r="B5364" s="3" t="s">
        <v>20730</v>
      </c>
      <c r="C5364" s="3">
        <f>VLOOKUP(B5364,CONSOLIDADO!A$2:E$11786,5,FALSE)</f>
        <v>1414</v>
      </c>
      <c r="D5364" s="3" t="s">
        <v>2881</v>
      </c>
      <c r="E5364" s="3" t="s">
        <v>6959</v>
      </c>
      <c r="F5364" s="3" t="s">
        <v>20732</v>
      </c>
      <c r="G5364" s="3" t="s">
        <v>20733</v>
      </c>
      <c r="I5364" t="str">
        <f t="shared" si="83"/>
        <v>,(1414,' Ignacio Astaburuaga Eguiguren ',' pjara@cbiobio.cl',' 2 2334 4644    ', Director Ejecutivo')</v>
      </c>
    </row>
    <row r="5365" spans="1:9">
      <c r="A5365" s="3" t="s">
        <v>20735</v>
      </c>
      <c r="B5365" s="3" t="s">
        <v>20730</v>
      </c>
      <c r="C5365" s="3">
        <f>VLOOKUP(B5365,CONSOLIDADO!A$2:E$11786,5,FALSE)</f>
        <v>1414</v>
      </c>
      <c r="D5365" s="3" t="s">
        <v>2881</v>
      </c>
      <c r="E5365" s="3" t="s">
        <v>6959</v>
      </c>
      <c r="F5365" s="3" t="s">
        <v>20732</v>
      </c>
      <c r="G5365" s="3" t="s">
        <v>20733</v>
      </c>
      <c r="I5365" t="str">
        <f t="shared" si="83"/>
        <v>,(1414,' Domingo Valenzuela Durret ',' pjara@cbiobio.cl',' 2 2334 4644    ', Director Ejecutivo')</v>
      </c>
    </row>
    <row r="5366" spans="1:9">
      <c r="A5366" s="3" t="s">
        <v>20736</v>
      </c>
      <c r="B5366" s="3" t="s">
        <v>20730</v>
      </c>
      <c r="C5366" s="3">
        <f>VLOOKUP(B5366,CONSOLIDADO!A$2:E$11786,5,FALSE)</f>
        <v>1414</v>
      </c>
      <c r="D5366" s="3" t="s">
        <v>2881</v>
      </c>
      <c r="E5366" s="3" t="s">
        <v>6959</v>
      </c>
      <c r="F5366" s="3" t="s">
        <v>20732</v>
      </c>
      <c r="G5366" s="3" t="s">
        <v>20733</v>
      </c>
      <c r="I5366" t="str">
        <f t="shared" si="83"/>
        <v>,(1414,' Eugenio Cisternas Zañartu ',' pjara@cbiobio.cl',' 2 2334 4644    ', Director Ejecutivo')</v>
      </c>
    </row>
    <row r="5367" spans="1:9">
      <c r="A5367" s="3" t="s">
        <v>20738</v>
      </c>
      <c r="B5367" s="3" t="s">
        <v>57635</v>
      </c>
      <c r="C5367" s="3">
        <f>VLOOKUP(B5367,CONSOLIDADO!A$2:E$11786,5,FALSE)</f>
        <v>1415</v>
      </c>
      <c r="D5367" s="3" t="s">
        <v>20737</v>
      </c>
      <c r="E5367" s="3" t="s">
        <v>6739</v>
      </c>
      <c r="F5367" s="3"/>
      <c r="G5367" s="3" t="s">
        <v>20739</v>
      </c>
      <c r="I5367" t="str">
        <f t="shared" si="83"/>
        <v>,(1415,' Antonio Hasbún Selman ','',' 2 2272 3771    ', Gerente General')</v>
      </c>
    </row>
    <row r="5368" spans="1:9">
      <c r="A5368" s="3" t="s">
        <v>20740</v>
      </c>
      <c r="B5368" s="3" t="s">
        <v>57635</v>
      </c>
      <c r="C5368" s="3">
        <f>VLOOKUP(B5368,CONSOLIDADO!A$2:E$11786,5,FALSE)</f>
        <v>1415</v>
      </c>
      <c r="D5368" s="3" t="s">
        <v>20737</v>
      </c>
      <c r="E5368" s="3"/>
      <c r="F5368" s="3"/>
      <c r="G5368" s="3" t="s">
        <v>20741</v>
      </c>
      <c r="I5368" t="str">
        <f t="shared" si="83"/>
        <v>,(1415,' Mabel Briceño Moreno','',' 2 2272 3771',')</v>
      </c>
    </row>
    <row r="5369" spans="1:9">
      <c r="A5369" s="3" t="s">
        <v>20743</v>
      </c>
      <c r="B5369" s="3" t="s">
        <v>20742</v>
      </c>
      <c r="C5369" s="3">
        <f>VLOOKUP(B5369,CONSOLIDADO!A$2:E$11786,5,FALSE)</f>
        <v>1416</v>
      </c>
      <c r="D5369" s="3" t="s">
        <v>2881</v>
      </c>
      <c r="E5369" s="3" t="s">
        <v>6739</v>
      </c>
      <c r="F5369" s="3" t="s">
        <v>20744</v>
      </c>
      <c r="G5369" s="3" t="s">
        <v>20745</v>
      </c>
      <c r="I5369" t="str">
        <f t="shared" si="83"/>
        <v>,(1416,' Francisco Cañón Canales ',' constructora@cadel.cl',' 2 2964 2990    ', Gerente General')</v>
      </c>
    </row>
    <row r="5370" spans="1:9">
      <c r="A5370" s="3" t="s">
        <v>20747</v>
      </c>
      <c r="B5370" s="3" t="s">
        <v>20746</v>
      </c>
      <c r="C5370" s="3">
        <f>VLOOKUP(B5370,CONSOLIDADO!A$2:E$11786,5,FALSE)</f>
        <v>1417</v>
      </c>
      <c r="D5370" s="3" t="s">
        <v>2881</v>
      </c>
      <c r="E5370" s="3" t="s">
        <v>6739</v>
      </c>
      <c r="F5370" s="3" t="s">
        <v>20748</v>
      </c>
      <c r="G5370" s="3" t="s">
        <v>20749</v>
      </c>
      <c r="I5370" t="str">
        <f t="shared" si="83"/>
        <v>,(1417,' Carlos René García Gross ',' cgarcia@ccgg.cl',' 45 220 1800    ', Gerente General')</v>
      </c>
    </row>
    <row r="5371" spans="1:9">
      <c r="A5371" s="3" t="s">
        <v>20750</v>
      </c>
      <c r="B5371" s="3" t="s">
        <v>20746</v>
      </c>
      <c r="C5371" s="3">
        <f>VLOOKUP(B5371,CONSOLIDADO!A$2:E$11786,5,FALSE)</f>
        <v>1417</v>
      </c>
      <c r="D5371" s="3" t="s">
        <v>2881</v>
      </c>
      <c r="E5371" s="3" t="s">
        <v>6843</v>
      </c>
      <c r="F5371" s="3" t="s">
        <v>20751</v>
      </c>
      <c r="G5371" s="3" t="s">
        <v>20749</v>
      </c>
      <c r="I5371" t="str">
        <f t="shared" si="83"/>
        <v>,(1417,' Gabriel Ariel González Jofré ',' gagonjo@gmail.com',' 45 220 1800    ', Gerente Técnico')</v>
      </c>
    </row>
    <row r="5372" spans="1:9">
      <c r="A5372" s="3" t="s">
        <v>20752</v>
      </c>
      <c r="B5372" s="3" t="s">
        <v>20746</v>
      </c>
      <c r="C5372" s="3">
        <f>VLOOKUP(B5372,CONSOLIDADO!A$2:E$11786,5,FALSE)</f>
        <v>1417</v>
      </c>
      <c r="D5372" s="3" t="s">
        <v>2881</v>
      </c>
      <c r="E5372" s="3" t="s">
        <v>6843</v>
      </c>
      <c r="F5372" s="3" t="s">
        <v>20753</v>
      </c>
      <c r="G5372" s="3" t="s">
        <v>20749</v>
      </c>
      <c r="I5372" t="str">
        <f t="shared" si="83"/>
        <v>,(1417,' Mario Marco Sepúlveda Ramírez ',' msepulveda@ccgg.cl',' 45 220 1800    ', Gerente Técnico')</v>
      </c>
    </row>
    <row r="5373" spans="1:9">
      <c r="A5373" s="3" t="s">
        <v>20755</v>
      </c>
      <c r="B5373" s="3" t="s">
        <v>20754</v>
      </c>
      <c r="C5373" s="3">
        <f>VLOOKUP(B5373,CONSOLIDADO!A$2:E$11786,5,FALSE)</f>
        <v>1418</v>
      </c>
      <c r="D5373" s="3" t="s">
        <v>2881</v>
      </c>
      <c r="E5373" s="3" t="s">
        <v>6739</v>
      </c>
      <c r="F5373" s="3" t="s">
        <v>20756</v>
      </c>
      <c r="G5373" s="3" t="s">
        <v>20757</v>
      </c>
      <c r="I5373" t="str">
        <f t="shared" si="83"/>
        <v>,(1418,' Rodrigo Donoso Silva ',' rodrigodonoso@concreta.cl',' 2 2241 9222    ', Gerente General')</v>
      </c>
    </row>
    <row r="5374" spans="1:9">
      <c r="A5374" s="3" t="s">
        <v>20758</v>
      </c>
      <c r="B5374" s="3" t="s">
        <v>20754</v>
      </c>
      <c r="C5374" s="3">
        <f>VLOOKUP(B5374,CONSOLIDADO!A$2:E$11786,5,FALSE)</f>
        <v>1418</v>
      </c>
      <c r="D5374" s="3" t="s">
        <v>2881</v>
      </c>
      <c r="E5374" s="3"/>
      <c r="F5374" s="3"/>
      <c r="G5374" s="3" t="s">
        <v>20759</v>
      </c>
      <c r="I5374" t="str">
        <f t="shared" si="83"/>
        <v>,(1418,' Guillermo Larraín Vial','',' 2 2241 9222',')</v>
      </c>
    </row>
    <row r="5375" spans="1:9">
      <c r="A5375" s="3" t="s">
        <v>20760</v>
      </c>
      <c r="B5375" s="3" t="s">
        <v>20754</v>
      </c>
      <c r="C5375" s="3">
        <f>VLOOKUP(B5375,CONSOLIDADO!A$2:E$11786,5,FALSE)</f>
        <v>1418</v>
      </c>
      <c r="D5375" s="3" t="s">
        <v>2881</v>
      </c>
      <c r="E5375" s="3" t="s">
        <v>20761</v>
      </c>
      <c r="F5375" s="3" t="s">
        <v>20762</v>
      </c>
      <c r="G5375" s="3" t="s">
        <v>20757</v>
      </c>
      <c r="I5375" t="str">
        <f t="shared" si="83"/>
        <v>,(1418,' Andrés Alemparte Gueneau de Mussy ',' aalemparte@concreta.cl',' 2 2241 9222    ', Gerente de Adquisiciones, Administración y Finanzas')</v>
      </c>
    </row>
    <row r="5376" spans="1:9">
      <c r="A5376" s="3" t="s">
        <v>20763</v>
      </c>
      <c r="B5376" s="3" t="s">
        <v>20754</v>
      </c>
      <c r="C5376" s="3">
        <f>VLOOKUP(B5376,CONSOLIDADO!A$2:E$11786,5,FALSE)</f>
        <v>1418</v>
      </c>
      <c r="D5376" s="3" t="s">
        <v>2881</v>
      </c>
      <c r="E5376" s="3"/>
      <c r="F5376" s="3"/>
      <c r="G5376" s="3" t="s">
        <v>20759</v>
      </c>
      <c r="I5376" t="str">
        <f t="shared" si="83"/>
        <v>,(1418,' Luis Bravo Bravo','',' 2 2241 9222',')</v>
      </c>
    </row>
    <row r="5377" spans="1:9">
      <c r="A5377" s="3" t="s">
        <v>20766</v>
      </c>
      <c r="B5377" s="3" t="s">
        <v>20764</v>
      </c>
      <c r="C5377" s="3">
        <f>VLOOKUP(B5377,CONSOLIDADO!A$2:E$11786,5,FALSE)</f>
        <v>1419</v>
      </c>
      <c r="D5377" s="3" t="s">
        <v>20765</v>
      </c>
      <c r="E5377" s="3" t="s">
        <v>11125</v>
      </c>
      <c r="F5377" s="3" t="s">
        <v>20767</v>
      </c>
      <c r="G5377" s="3" t="s">
        <v>20768</v>
      </c>
      <c r="I5377" t="str">
        <f t="shared" si="83"/>
        <v>,(1419,' Sergio Correa Del Río ',' sergio.correa@conpax.cl',' 2 2394 6190    ', Gerente General Corporativo')</v>
      </c>
    </row>
    <row r="5378" spans="1:9">
      <c r="A5378" s="3" t="s">
        <v>20769</v>
      </c>
      <c r="B5378" s="3" t="s">
        <v>20764</v>
      </c>
      <c r="C5378" s="3">
        <f>VLOOKUP(B5378,CONSOLIDADO!A$2:E$11786,5,FALSE)</f>
        <v>1419</v>
      </c>
      <c r="D5378" s="3" t="s">
        <v>20765</v>
      </c>
      <c r="E5378" s="3" t="s">
        <v>6757</v>
      </c>
      <c r="F5378" s="3" t="s">
        <v>20770</v>
      </c>
      <c r="G5378" s="3" t="s">
        <v>20768</v>
      </c>
      <c r="I5378" t="str">
        <f t="shared" si="83"/>
        <v>,(1419,' Fernando García-Oldini ',' fernando.garcia@conpax.cl',' 2 2394 6190    ', Gerente de Administración y Finanzas')</v>
      </c>
    </row>
    <row r="5379" spans="1:9">
      <c r="A5379" s="3" t="s">
        <v>20771</v>
      </c>
      <c r="B5379" s="3" t="s">
        <v>20764</v>
      </c>
      <c r="C5379" s="3">
        <f>VLOOKUP(B5379,CONSOLIDADO!A$2:E$11786,5,FALSE)</f>
        <v>1419</v>
      </c>
      <c r="D5379" s="3" t="s">
        <v>20765</v>
      </c>
      <c r="E5379" s="3" t="s">
        <v>20772</v>
      </c>
      <c r="F5379" s="3" t="s">
        <v>20773</v>
      </c>
      <c r="G5379" s="3" t="s">
        <v>20768</v>
      </c>
      <c r="I5379" t="str">
        <f t="shared" ref="I5379:I5442" si="84">CONCATENATE(",(",C5379,",'",A5379,"','",F5379,"','",G5379,"',",E5379,"')")</f>
        <v>,(1419,' Pablo Luisetti Randi ',' pablo.luisetti@conpax.cl',' 2 2394 6190    ', Gerente General Constructora')</v>
      </c>
    </row>
    <row r="5380" spans="1:9">
      <c r="A5380" s="3" t="s">
        <v>20774</v>
      </c>
      <c r="B5380" s="3" t="s">
        <v>20764</v>
      </c>
      <c r="C5380" s="3">
        <f>VLOOKUP(B5380,CONSOLIDADO!A$2:E$11786,5,FALSE)</f>
        <v>1419</v>
      </c>
      <c r="D5380" s="3" t="s">
        <v>20765</v>
      </c>
      <c r="E5380" s="3" t="s">
        <v>20775</v>
      </c>
      <c r="F5380" s="3" t="s">
        <v>20776</v>
      </c>
      <c r="G5380" s="3" t="s">
        <v>20768</v>
      </c>
      <c r="I5380" t="str">
        <f t="shared" si="84"/>
        <v>,(1419,' Cristián Pérez Rossi ',' cristian.perez@conpax.cl',' 2 2394 6190    ', Gerente General Montajes')</v>
      </c>
    </row>
    <row r="5381" spans="1:9">
      <c r="A5381" s="3" t="s">
        <v>20778</v>
      </c>
      <c r="B5381" s="3" t="s">
        <v>20777</v>
      </c>
      <c r="C5381" s="3">
        <f>VLOOKUP(B5381,CONSOLIDADO!A$2:E$11786,5,FALSE)</f>
        <v>1420</v>
      </c>
      <c r="D5381" s="3" t="s">
        <v>2881</v>
      </c>
      <c r="E5381" s="3" t="s">
        <v>15453</v>
      </c>
      <c r="F5381" s="3" t="s">
        <v>20779</v>
      </c>
      <c r="G5381" s="3" t="s">
        <v>20780</v>
      </c>
      <c r="I5381" t="str">
        <f t="shared" si="84"/>
        <v>,(1420,' Daniel Mario Danioni Hojas ',' daniel.danioni@gmail.com',' 71 224 2029    ', Gerente General y Gerente Comercial')</v>
      </c>
    </row>
    <row r="5382" spans="1:9">
      <c r="A5382" s="3" t="s">
        <v>20781</v>
      </c>
      <c r="B5382" s="3" t="s">
        <v>20777</v>
      </c>
      <c r="C5382" s="3">
        <f>VLOOKUP(B5382,CONSOLIDADO!A$2:E$11786,5,FALSE)</f>
        <v>1420</v>
      </c>
      <c r="D5382" s="3" t="s">
        <v>2881</v>
      </c>
      <c r="E5382" s="3" t="s">
        <v>16277</v>
      </c>
      <c r="F5382" s="3" t="s">
        <v>20782</v>
      </c>
      <c r="G5382" s="3" t="s">
        <v>20780</v>
      </c>
      <c r="I5382" t="str">
        <f t="shared" si="84"/>
        <v>,(1420,' Ana María Danioni Hojas ',' adanioni@gmail.com',' 71 224 2029    ', Subgerente de Construcción')</v>
      </c>
    </row>
    <row r="5383" spans="1:9">
      <c r="A5383" s="3" t="s">
        <v>20784</v>
      </c>
      <c r="B5383" s="3" t="s">
        <v>20783</v>
      </c>
      <c r="C5383" s="3">
        <f>VLOOKUP(B5383,CONSOLIDADO!A$2:E$11786,5,FALSE)</f>
        <v>1421</v>
      </c>
      <c r="D5383" s="3" t="s">
        <v>2881</v>
      </c>
      <c r="E5383" s="3" t="s">
        <v>6739</v>
      </c>
      <c r="F5383" s="3"/>
      <c r="G5383" s="3" t="s">
        <v>20785</v>
      </c>
      <c r="I5383" t="str">
        <f t="shared" si="84"/>
        <v>,(1421,' Cristian Oyaneder Macuada ','',' 2 2671 7175    ', Gerente General')</v>
      </c>
    </row>
    <row r="5384" spans="1:9">
      <c r="A5384" s="3" t="s">
        <v>20786</v>
      </c>
      <c r="B5384" s="3" t="s">
        <v>20783</v>
      </c>
      <c r="C5384" s="3">
        <f>VLOOKUP(B5384,CONSOLIDADO!A$2:E$11786,5,FALSE)</f>
        <v>1421</v>
      </c>
      <c r="D5384" s="3" t="s">
        <v>2881</v>
      </c>
      <c r="E5384" s="3" t="s">
        <v>20787</v>
      </c>
      <c r="F5384" s="3"/>
      <c r="G5384" s="3" t="s">
        <v>20785</v>
      </c>
      <c r="I5384" t="str">
        <f t="shared" si="84"/>
        <v>,(1421,' Gonzalo Oyanader Macuada ','',' 2 2671 7175    ', Gerente de Finanzas y Operaciones')</v>
      </c>
    </row>
    <row r="5385" spans="1:9">
      <c r="A5385" s="3" t="s">
        <v>20789</v>
      </c>
      <c r="B5385" s="3" t="s">
        <v>20788</v>
      </c>
      <c r="C5385" s="3">
        <f>VLOOKUP(B5385,CONSOLIDADO!A$2:E$11786,5,FALSE)</f>
        <v>1422</v>
      </c>
      <c r="D5385" s="3" t="s">
        <v>2881</v>
      </c>
      <c r="E5385" s="3" t="s">
        <v>20790</v>
      </c>
      <c r="F5385" s="3" t="s">
        <v>20791</v>
      </c>
      <c r="G5385" s="3" t="s">
        <v>20792</v>
      </c>
      <c r="I5385" t="str">
        <f t="shared" si="84"/>
        <v>,(1422,' Christian Martin Flores ',' dimar@constructoradimar.cl',' 2 2245 6117    ', Representante Legal y Gerente de Operaciones')</v>
      </c>
    </row>
    <row r="5386" spans="1:9">
      <c r="A5386" s="3" t="s">
        <v>20795</v>
      </c>
      <c r="B5386" s="3" t="s">
        <v>20793</v>
      </c>
      <c r="C5386" s="3">
        <f>VLOOKUP(B5386,CONSOLIDADO!A$2:E$11786,5,FALSE)</f>
        <v>1423</v>
      </c>
      <c r="D5386" s="3" t="s">
        <v>20794</v>
      </c>
      <c r="E5386" s="3" t="s">
        <v>6739</v>
      </c>
      <c r="F5386" s="3"/>
      <c r="G5386" s="3" t="s">
        <v>20796</v>
      </c>
      <c r="I5386" t="str">
        <f t="shared" si="84"/>
        <v>,(1423,' Cristián Marinovic Pacey ','',' 2 2770 4300    ', Gerente General')</v>
      </c>
    </row>
    <row r="5387" spans="1:9">
      <c r="A5387" s="3" t="s">
        <v>20798</v>
      </c>
      <c r="B5387" s="3" t="s">
        <v>20797</v>
      </c>
      <c r="C5387" s="3">
        <f>VLOOKUP(B5387,CONSOLIDADO!A$2:E$11786,5,FALSE)</f>
        <v>1424</v>
      </c>
      <c r="D5387" s="3" t="s">
        <v>2881</v>
      </c>
      <c r="E5387" s="3"/>
      <c r="F5387" s="3"/>
      <c r="G5387" s="3" t="s">
        <v>20799</v>
      </c>
      <c r="I5387" t="str">
        <f t="shared" si="84"/>
        <v>,(1424,' Daniel Mas Valdés','',' 51 267 1802',')</v>
      </c>
    </row>
    <row r="5388" spans="1:9">
      <c r="A5388" s="3" t="s">
        <v>20800</v>
      </c>
      <c r="B5388" s="3" t="s">
        <v>20797</v>
      </c>
      <c r="C5388" s="3">
        <f>VLOOKUP(B5388,CONSOLIDADO!A$2:E$11786,5,FALSE)</f>
        <v>1424</v>
      </c>
      <c r="D5388" s="3" t="s">
        <v>2881</v>
      </c>
      <c r="E5388" s="3" t="s">
        <v>20801</v>
      </c>
      <c r="F5388" s="3" t="s">
        <v>20802</v>
      </c>
      <c r="G5388" s="3" t="s">
        <v>19460</v>
      </c>
      <c r="I5388" t="str">
        <f t="shared" si="84"/>
        <v>,(1424,' Rodrigo Trucco Artigues ',' rtrucco@@ecomac.cl',' 51 267 1802    ', Gerente General de Servicios Inmobiliarios Ecomac')</v>
      </c>
    </row>
    <row r="5389" spans="1:9">
      <c r="A5389" s="3" t="s">
        <v>20803</v>
      </c>
      <c r="B5389" s="3" t="s">
        <v>20797</v>
      </c>
      <c r="C5389" s="3">
        <f>VLOOKUP(B5389,CONSOLIDADO!A$2:E$11786,5,FALSE)</f>
        <v>1424</v>
      </c>
      <c r="D5389" s="3" t="s">
        <v>2881</v>
      </c>
      <c r="E5389" s="3" t="s">
        <v>20804</v>
      </c>
      <c r="F5389" s="3" t="s">
        <v>20805</v>
      </c>
      <c r="G5389" s="3" t="s">
        <v>19460</v>
      </c>
      <c r="I5389" t="str">
        <f t="shared" si="84"/>
        <v>,(1424,' Rodrigo Urzúa Pardo ',' raurzuap@ecomac.cl',' 51 267 1802    ', Gerente de Operaciones Constructora')</v>
      </c>
    </row>
    <row r="5390" spans="1:9">
      <c r="A5390" s="3" t="s">
        <v>20808</v>
      </c>
      <c r="B5390" s="3" t="s">
        <v>20806</v>
      </c>
      <c r="C5390" s="3">
        <f>VLOOKUP(B5390,CONSOLIDADO!A$2:E$11786,5,FALSE)</f>
        <v>1425</v>
      </c>
      <c r="D5390" s="3" t="s">
        <v>20807</v>
      </c>
      <c r="E5390" s="3"/>
      <c r="F5390" s="3"/>
      <c r="G5390" s="3" t="s">
        <v>20809</v>
      </c>
      <c r="I5390" t="str">
        <f t="shared" si="84"/>
        <v>,(1425,' Hernán Garrido Moreno','',' 2 2621 0326',')</v>
      </c>
    </row>
    <row r="5391" spans="1:9">
      <c r="A5391" s="3" t="s">
        <v>20811</v>
      </c>
      <c r="B5391" s="3" t="s">
        <v>20810</v>
      </c>
      <c r="C5391" s="3">
        <f>VLOOKUP(B5391,CONSOLIDADO!A$2:E$11786,5,FALSE)</f>
        <v>1426</v>
      </c>
      <c r="D5391" s="3" t="s">
        <v>20765</v>
      </c>
      <c r="E5391" s="3" t="s">
        <v>6739</v>
      </c>
      <c r="F5391" s="3" t="s">
        <v>20812</v>
      </c>
      <c r="G5391" s="3" t="s">
        <v>20813</v>
      </c>
      <c r="I5391" t="str">
        <f t="shared" si="84"/>
        <v>,(1426,' Andrés Infante Gannon ',' ainfante@excon.cl',' 2 2594 6600    ', Gerente General')</v>
      </c>
    </row>
    <row r="5392" spans="1:9">
      <c r="A5392" s="3" t="s">
        <v>20814</v>
      </c>
      <c r="B5392" s="3" t="s">
        <v>20810</v>
      </c>
      <c r="C5392" s="3">
        <f>VLOOKUP(B5392,CONSOLIDADO!A$2:E$11786,5,FALSE)</f>
        <v>1426</v>
      </c>
      <c r="D5392" s="3" t="s">
        <v>20765</v>
      </c>
      <c r="E5392" s="3" t="s">
        <v>6837</v>
      </c>
      <c r="F5392" s="3" t="s">
        <v>20815</v>
      </c>
      <c r="G5392" s="3" t="s">
        <v>20813</v>
      </c>
      <c r="I5392" t="str">
        <f t="shared" si="84"/>
        <v>,(1426,' Cristián Infante Gannon ',' cinfante@excon.cl',' 2 2594 6600    ', Socio')</v>
      </c>
    </row>
    <row r="5393" spans="1:9">
      <c r="A5393" s="3" t="s">
        <v>20816</v>
      </c>
      <c r="B5393" s="3" t="s">
        <v>20810</v>
      </c>
      <c r="C5393" s="3">
        <f>VLOOKUP(B5393,CONSOLIDADO!A$2:E$11786,5,FALSE)</f>
        <v>1426</v>
      </c>
      <c r="D5393" s="3" t="s">
        <v>20765</v>
      </c>
      <c r="E5393" s="3" t="s">
        <v>6837</v>
      </c>
      <c r="F5393" s="3" t="s">
        <v>20817</v>
      </c>
      <c r="G5393" s="3" t="s">
        <v>20813</v>
      </c>
      <c r="I5393" t="str">
        <f t="shared" si="84"/>
        <v>,(1426,' Reinaldo Martin Huber ',' rmartin@excon.cl',' 2 2594 6600    ', Socio')</v>
      </c>
    </row>
    <row r="5394" spans="1:9">
      <c r="A5394" s="3" t="s">
        <v>20818</v>
      </c>
      <c r="B5394" s="3" t="s">
        <v>20810</v>
      </c>
      <c r="C5394" s="3">
        <f>VLOOKUP(B5394,CONSOLIDADO!A$2:E$11786,5,FALSE)</f>
        <v>1426</v>
      </c>
      <c r="D5394" s="3" t="s">
        <v>20765</v>
      </c>
      <c r="E5394" s="3" t="s">
        <v>6905</v>
      </c>
      <c r="F5394" s="3" t="s">
        <v>20819</v>
      </c>
      <c r="G5394" s="3" t="s">
        <v>20813</v>
      </c>
      <c r="I5394" t="str">
        <f t="shared" si="84"/>
        <v>,(1426,' Leonardo Vildósola Bardi ',' lvildosola@excon.cl',' 2 2594 6600    ', Gerente Comercial')</v>
      </c>
    </row>
    <row r="5395" spans="1:9">
      <c r="A5395" s="3" t="s">
        <v>20821</v>
      </c>
      <c r="B5395" s="3" t="s">
        <v>20820</v>
      </c>
      <c r="C5395" s="3">
        <f>VLOOKUP(B5395,CONSOLIDADO!A$2:E$11786,5,FALSE)</f>
        <v>1427</v>
      </c>
      <c r="D5395" s="3" t="s">
        <v>2881</v>
      </c>
      <c r="E5395" s="3"/>
      <c r="F5395" s="3"/>
      <c r="G5395" s="3" t="s">
        <v>20822</v>
      </c>
      <c r="I5395" t="str">
        <f t="shared" si="84"/>
        <v>,(1427,' Raúl Grez Tellez','',' 2 2232 5071',')</v>
      </c>
    </row>
    <row r="5396" spans="1:9">
      <c r="A5396" s="3" t="s">
        <v>20823</v>
      </c>
      <c r="B5396" s="3" t="s">
        <v>20820</v>
      </c>
      <c r="C5396" s="3">
        <f>VLOOKUP(B5396,CONSOLIDADO!A$2:E$11786,5,FALSE)</f>
        <v>1427</v>
      </c>
      <c r="D5396" s="3" t="s">
        <v>2881</v>
      </c>
      <c r="E5396" s="3" t="s">
        <v>6843</v>
      </c>
      <c r="F5396" s="3"/>
      <c r="G5396" s="3" t="s">
        <v>20824</v>
      </c>
      <c r="I5396" t="str">
        <f t="shared" si="84"/>
        <v>,(1427,' Juan Arriagada Opazo ','',' 2 2232 5071    ', Gerente Técnico')</v>
      </c>
    </row>
    <row r="5397" spans="1:9">
      <c r="A5397" s="3" t="s">
        <v>20826</v>
      </c>
      <c r="B5397" s="3" t="s">
        <v>20825</v>
      </c>
      <c r="C5397" s="3">
        <f>VLOOKUP(B5397,CONSOLIDADO!A$2:E$11786,5,FALSE)</f>
        <v>1428</v>
      </c>
      <c r="D5397" s="3" t="s">
        <v>2881</v>
      </c>
      <c r="E5397" s="3" t="s">
        <v>6739</v>
      </c>
      <c r="F5397" s="3" t="s">
        <v>20827</v>
      </c>
      <c r="G5397" s="3" t="s">
        <v>20828</v>
      </c>
      <c r="I5397" t="str">
        <f t="shared" si="84"/>
        <v>,(1428,' Jorge Ignacio Grez Hevia ',' jigrez@grevia.cl',' 2 2236 3280    ', Gerente General')</v>
      </c>
    </row>
    <row r="5398" spans="1:9">
      <c r="A5398" s="3" t="s">
        <v>20829</v>
      </c>
      <c r="B5398" s="3" t="s">
        <v>20825</v>
      </c>
      <c r="C5398" s="3">
        <f>VLOOKUP(B5398,CONSOLIDADO!A$2:E$11786,5,FALSE)</f>
        <v>1428</v>
      </c>
      <c r="D5398" s="3" t="s">
        <v>2881</v>
      </c>
      <c r="E5398" s="3" t="s">
        <v>6757</v>
      </c>
      <c r="F5398" s="3" t="s">
        <v>20830</v>
      </c>
      <c r="G5398" s="3" t="s">
        <v>20828</v>
      </c>
      <c r="I5398" t="str">
        <f t="shared" si="84"/>
        <v>,(1428,' Francisco Javier Grez Amenábar ',' fga@grevia.cl',' 2 2236 3280    ', Gerente de Administración y Finanzas')</v>
      </c>
    </row>
    <row r="5399" spans="1:9">
      <c r="A5399" s="3" t="s">
        <v>20831</v>
      </c>
      <c r="B5399" s="3" t="s">
        <v>20825</v>
      </c>
      <c r="C5399" s="3">
        <f>VLOOKUP(B5399,CONSOLIDADO!A$2:E$11786,5,FALSE)</f>
        <v>1428</v>
      </c>
      <c r="D5399" s="3" t="s">
        <v>2881</v>
      </c>
      <c r="E5399" s="3" t="s">
        <v>6765</v>
      </c>
      <c r="F5399" s="3" t="s">
        <v>20832</v>
      </c>
      <c r="G5399" s="3" t="s">
        <v>20828</v>
      </c>
      <c r="I5399" t="str">
        <f t="shared" si="84"/>
        <v>,(1428,' Italo Díaz Hidalgo ',' idiaz@grevia.cl',' 2 2236 3280    ', Gerente de Operaciones')</v>
      </c>
    </row>
    <row r="5400" spans="1:9">
      <c r="A5400" s="3" t="s">
        <v>20834</v>
      </c>
      <c r="B5400" s="3" t="s">
        <v>20833</v>
      </c>
      <c r="C5400" s="3">
        <f>VLOOKUP(B5400,CONSOLIDADO!A$2:E$11786,5,FALSE)</f>
        <v>1429</v>
      </c>
      <c r="D5400" s="3" t="s">
        <v>2881</v>
      </c>
      <c r="E5400" s="3" t="s">
        <v>7562</v>
      </c>
      <c r="F5400" s="3" t="s">
        <v>20835</v>
      </c>
      <c r="G5400" s="3" t="s">
        <v>20836</v>
      </c>
      <c r="I5400" t="str">
        <f t="shared" si="84"/>
        <v>,(1429,' Aníbal Ovalle Letelier ',' aol@inarco.cl',' 2 2240 8403    ', Presidente del Directorio')</v>
      </c>
    </row>
    <row r="5401" spans="1:9">
      <c r="A5401" s="3" t="s">
        <v>14556</v>
      </c>
      <c r="B5401" s="3" t="s">
        <v>20833</v>
      </c>
      <c r="C5401" s="3">
        <f>VLOOKUP(B5401,CONSOLIDADO!A$2:E$11786,5,FALSE)</f>
        <v>1429</v>
      </c>
      <c r="D5401" s="3" t="s">
        <v>2881</v>
      </c>
      <c r="E5401" s="3" t="s">
        <v>11125</v>
      </c>
      <c r="F5401" s="3" t="s">
        <v>20837</v>
      </c>
      <c r="G5401" s="3" t="s">
        <v>20838</v>
      </c>
      <c r="I5401" t="str">
        <f t="shared" si="84"/>
        <v>,(1429,' Fernando García-Huidobro Rodríguez ',' gerencia@inarco.cl',' 2 2240 8400    ', Gerente General Corporativo')</v>
      </c>
    </row>
    <row r="5402" spans="1:9">
      <c r="A5402" s="3" t="s">
        <v>20839</v>
      </c>
      <c r="B5402" s="3" t="s">
        <v>20833</v>
      </c>
      <c r="C5402" s="3">
        <f>VLOOKUP(B5402,CONSOLIDADO!A$2:E$11786,5,FALSE)</f>
        <v>1429</v>
      </c>
      <c r="D5402" s="3" t="s">
        <v>2881</v>
      </c>
      <c r="E5402" s="3" t="s">
        <v>6739</v>
      </c>
      <c r="F5402" s="3" t="s">
        <v>20840</v>
      </c>
      <c r="G5402" s="3" t="s">
        <v>20841</v>
      </c>
      <c r="I5402" t="str">
        <f t="shared" si="84"/>
        <v>,(1429,' Sebastián Meza Guelfi ',' smeza@inarco.cl',' 2 2240 8458    ', Gerente General')</v>
      </c>
    </row>
    <row r="5403" spans="1:9">
      <c r="A5403" s="3" t="s">
        <v>20842</v>
      </c>
      <c r="B5403" s="3" t="s">
        <v>20833</v>
      </c>
      <c r="C5403" s="3">
        <f>VLOOKUP(B5403,CONSOLIDADO!A$2:E$11786,5,FALSE)</f>
        <v>1429</v>
      </c>
      <c r="D5403" s="3" t="s">
        <v>2881</v>
      </c>
      <c r="E5403" s="3" t="s">
        <v>6986</v>
      </c>
      <c r="F5403" s="3" t="s">
        <v>20843</v>
      </c>
      <c r="G5403" s="3" t="s">
        <v>20844</v>
      </c>
      <c r="I5403" t="str">
        <f t="shared" si="84"/>
        <v>,(1429,' Octavio Navarrete Mehech ',' onavarrete@inarco.cl',' 2 2240 8410    ', Gerente de Finanzas')</v>
      </c>
    </row>
    <row r="5404" spans="1:9">
      <c r="A5404" s="3" t="s">
        <v>20846</v>
      </c>
      <c r="B5404" s="3" t="s">
        <v>20845</v>
      </c>
      <c r="C5404" s="3">
        <f>VLOOKUP(B5404,CONSOLIDADO!A$2:E$11786,5,FALSE)</f>
        <v>1430</v>
      </c>
      <c r="D5404" s="3" t="s">
        <v>2881</v>
      </c>
      <c r="E5404" s="3" t="s">
        <v>6739</v>
      </c>
      <c r="F5404" s="3" t="s">
        <v>20847</v>
      </c>
      <c r="G5404" s="3" t="s">
        <v>20848</v>
      </c>
      <c r="I5404" t="str">
        <f t="shared" si="84"/>
        <v>,(1430,' Ramón Torres Rodríguez ',' ramon.torres@empresasinca.cl',' 2 2964 4660    ', Gerente General')</v>
      </c>
    </row>
    <row r="5405" spans="1:9">
      <c r="A5405" s="3" t="s">
        <v>20849</v>
      </c>
      <c r="B5405" s="3" t="s">
        <v>20845</v>
      </c>
      <c r="C5405" s="3">
        <f>VLOOKUP(B5405,CONSOLIDADO!A$2:E$11786,5,FALSE)</f>
        <v>1430</v>
      </c>
      <c r="D5405" s="3" t="s">
        <v>2881</v>
      </c>
      <c r="E5405" s="3" t="s">
        <v>13649</v>
      </c>
      <c r="F5405" s="3" t="s">
        <v>20850</v>
      </c>
      <c r="G5405" s="3" t="s">
        <v>20848</v>
      </c>
      <c r="I5405" t="str">
        <f t="shared" si="84"/>
        <v>,(1430,' Gabriel Fuentes Traverso ',' gabriel.fuentes@empresasinca.cl',' 2 2964 4660    ', Gerente de Administración, Finanzas y Comercial')</v>
      </c>
    </row>
    <row r="5406" spans="1:9">
      <c r="A5406" s="3" t="s">
        <v>20851</v>
      </c>
      <c r="B5406" s="3" t="s">
        <v>20845</v>
      </c>
      <c r="C5406" s="3">
        <f>VLOOKUP(B5406,CONSOLIDADO!A$2:E$11786,5,FALSE)</f>
        <v>1430</v>
      </c>
      <c r="D5406" s="3" t="s">
        <v>2881</v>
      </c>
      <c r="E5406" s="3" t="s">
        <v>6843</v>
      </c>
      <c r="F5406" s="3" t="s">
        <v>20852</v>
      </c>
      <c r="G5406" s="3" t="s">
        <v>20848</v>
      </c>
      <c r="I5406" t="str">
        <f t="shared" si="84"/>
        <v>,(1430,' Iván Cornejo ',' ivan.cornejo@empresasinca.cl',' 2 2964 4660    ', Gerente Técnico')</v>
      </c>
    </row>
    <row r="5407" spans="1:9">
      <c r="A5407" s="3" t="s">
        <v>20854</v>
      </c>
      <c r="B5407" s="3" t="s">
        <v>20853</v>
      </c>
      <c r="C5407" s="3">
        <f>VLOOKUP(B5407,CONSOLIDADO!A$2:E$11786,5,FALSE)</f>
        <v>1431</v>
      </c>
      <c r="D5407" s="3" t="s">
        <v>2881</v>
      </c>
      <c r="E5407" s="3" t="s">
        <v>6739</v>
      </c>
      <c r="F5407" s="3"/>
      <c r="G5407" s="3" t="s">
        <v>20855</v>
      </c>
      <c r="I5407" t="str">
        <f t="shared" si="84"/>
        <v>,(1431,' Manuel Humberto Romero Echeverría ','',' 55 222 7530    ', Gerente General')</v>
      </c>
    </row>
    <row r="5408" spans="1:9">
      <c r="A5408" s="3" t="s">
        <v>20856</v>
      </c>
      <c r="B5408" s="3" t="s">
        <v>20853</v>
      </c>
      <c r="C5408" s="3">
        <f>VLOOKUP(B5408,CONSOLIDADO!A$2:E$11786,5,FALSE)</f>
        <v>1431</v>
      </c>
      <c r="D5408" s="3" t="s">
        <v>2881</v>
      </c>
      <c r="E5408" s="3" t="s">
        <v>6986</v>
      </c>
      <c r="F5408" s="3"/>
      <c r="G5408" s="3" t="s">
        <v>20855</v>
      </c>
      <c r="I5408" t="str">
        <f t="shared" si="84"/>
        <v>,(1431,' José Francisco Romero Echeverría ','',' 55 222 7530    ', Gerente de Finanzas')</v>
      </c>
    </row>
    <row r="5409" spans="1:9">
      <c r="A5409" s="3" t="s">
        <v>20857</v>
      </c>
      <c r="B5409" s="3" t="s">
        <v>20853</v>
      </c>
      <c r="C5409" s="3">
        <f>VLOOKUP(B5409,CONSOLIDADO!A$2:E$11786,5,FALSE)</f>
        <v>1431</v>
      </c>
      <c r="D5409" s="3" t="s">
        <v>2881</v>
      </c>
      <c r="E5409" s="3" t="s">
        <v>7425</v>
      </c>
      <c r="F5409" s="3"/>
      <c r="G5409" s="3" t="s">
        <v>20855</v>
      </c>
      <c r="I5409" t="str">
        <f t="shared" si="84"/>
        <v>,(1431,' Ciro Eduardo Romero Muñoz ','',' 55 222 7530    ', Jefe de Adquisiciones')</v>
      </c>
    </row>
    <row r="5410" spans="1:9">
      <c r="A5410" s="3" t="s">
        <v>20858</v>
      </c>
      <c r="B5410" s="3" t="s">
        <v>20853</v>
      </c>
      <c r="C5410" s="3">
        <f>VLOOKUP(B5410,CONSOLIDADO!A$2:E$11786,5,FALSE)</f>
        <v>1431</v>
      </c>
      <c r="D5410" s="3" t="s">
        <v>2881</v>
      </c>
      <c r="E5410" s="3" t="s">
        <v>15882</v>
      </c>
      <c r="F5410" s="3"/>
      <c r="G5410" s="3" t="s">
        <v>20855</v>
      </c>
      <c r="I5410" t="str">
        <f t="shared" si="84"/>
        <v>,(1431,' Angela de las Mercedes Romero Arcos ','',' 55 222 7530    ', Jefa de Personal')</v>
      </c>
    </row>
    <row r="5411" spans="1:9">
      <c r="A5411" s="3" t="s">
        <v>20859</v>
      </c>
      <c r="B5411" s="3" t="s">
        <v>20853</v>
      </c>
      <c r="C5411" s="3">
        <f>VLOOKUP(B5411,CONSOLIDADO!A$2:E$11786,5,FALSE)</f>
        <v>1431</v>
      </c>
      <c r="D5411" s="3" t="s">
        <v>2881</v>
      </c>
      <c r="E5411" s="3" t="s">
        <v>20860</v>
      </c>
      <c r="F5411" s="3"/>
      <c r="G5411" s="3" t="s">
        <v>20855</v>
      </c>
      <c r="I5411" t="str">
        <f t="shared" si="84"/>
        <v>,(1431,' Juan Alessandro Ríos García ','',' 55 222 7530    ', Administrador de Contrato')</v>
      </c>
    </row>
    <row r="5412" spans="1:9">
      <c r="A5412" s="3" t="s">
        <v>20862</v>
      </c>
      <c r="B5412" s="3" t="s">
        <v>20861</v>
      </c>
      <c r="C5412" s="3">
        <f>VLOOKUP(B5412,CONSOLIDADO!A$2:E$11786,5,FALSE)</f>
        <v>1432</v>
      </c>
      <c r="D5412" s="3" t="s">
        <v>2881</v>
      </c>
      <c r="E5412" s="3" t="s">
        <v>12296</v>
      </c>
      <c r="F5412" s="3" t="s">
        <v>20863</v>
      </c>
      <c r="G5412" s="3" t="s">
        <v>20864</v>
      </c>
      <c r="I5412" t="str">
        <f t="shared" si="84"/>
        <v>,(1432,' Ramón Lacámara Astaburuaga ',' rla@ingetasco.cl',' 2 2232 5871    ', Gerente General y Gerente de Finanzas')</v>
      </c>
    </row>
    <row r="5413" spans="1:9">
      <c r="A5413" s="3" t="s">
        <v>20865</v>
      </c>
      <c r="B5413" s="3" t="s">
        <v>20861</v>
      </c>
      <c r="C5413" s="3">
        <f>VLOOKUP(B5413,CONSOLIDADO!A$2:E$11786,5,FALSE)</f>
        <v>1432</v>
      </c>
      <c r="D5413" s="3" t="s">
        <v>2881</v>
      </c>
      <c r="E5413" s="3"/>
      <c r="F5413" s="3"/>
      <c r="G5413" s="3" t="s">
        <v>20866</v>
      </c>
      <c r="I5413" t="str">
        <f t="shared" si="84"/>
        <v>,(1432,' Ricardo Repenning Coddou','',' 2 2232 5871',')</v>
      </c>
    </row>
    <row r="5414" spans="1:9">
      <c r="A5414" s="3" t="s">
        <v>20867</v>
      </c>
      <c r="B5414" s="3" t="s">
        <v>20861</v>
      </c>
      <c r="C5414" s="3">
        <f>VLOOKUP(B5414,CONSOLIDADO!A$2:E$11786,5,FALSE)</f>
        <v>1432</v>
      </c>
      <c r="D5414" s="3" t="s">
        <v>2881</v>
      </c>
      <c r="E5414" s="3"/>
      <c r="F5414" s="3"/>
      <c r="G5414" s="3" t="s">
        <v>20866</v>
      </c>
      <c r="I5414" t="str">
        <f t="shared" si="84"/>
        <v>,(1432,' Ramón Lacámara Díaz','',' 2 2232 5871',')</v>
      </c>
    </row>
    <row r="5415" spans="1:9">
      <c r="A5415" s="3" t="s">
        <v>20869</v>
      </c>
      <c r="B5415" s="3" t="s">
        <v>20868</v>
      </c>
      <c r="C5415" s="3">
        <f>VLOOKUP(B5415,CONSOLIDADO!A$2:E$11786,5,FALSE)</f>
        <v>1433</v>
      </c>
      <c r="D5415" s="3" t="s">
        <v>2881</v>
      </c>
      <c r="E5415" s="3" t="s">
        <v>6813</v>
      </c>
      <c r="F5415" s="3" t="s">
        <v>20870</v>
      </c>
      <c r="G5415" s="3" t="s">
        <v>20871</v>
      </c>
      <c r="I5415" t="str">
        <f t="shared" si="84"/>
        <v>,(1433,' Enrique Besa Jocelyn-Holt ',' ebesa@ingevec.cl',' 2 2674 3800    ', Presidente')</v>
      </c>
    </row>
    <row r="5416" spans="1:9">
      <c r="A5416" s="3" t="s">
        <v>20872</v>
      </c>
      <c r="B5416" s="3" t="s">
        <v>20868</v>
      </c>
      <c r="C5416" s="3">
        <f>VLOOKUP(B5416,CONSOLIDADO!A$2:E$11786,5,FALSE)</f>
        <v>1433</v>
      </c>
      <c r="D5416" s="3" t="s">
        <v>2881</v>
      </c>
      <c r="E5416" s="3" t="s">
        <v>6850</v>
      </c>
      <c r="F5416" s="3"/>
      <c r="G5416" s="3" t="s">
        <v>20871</v>
      </c>
      <c r="I5416" t="str">
        <f t="shared" si="84"/>
        <v>,(1433,' Gustavo Alcalde Lemarie ','',' 2 2674 3800    ', Director')</v>
      </c>
    </row>
    <row r="5417" spans="1:9">
      <c r="A5417" s="3" t="s">
        <v>12525</v>
      </c>
      <c r="B5417" s="3" t="s">
        <v>20868</v>
      </c>
      <c r="C5417" s="3">
        <f>VLOOKUP(B5417,CONSOLIDADO!A$2:E$11786,5,FALSE)</f>
        <v>1433</v>
      </c>
      <c r="D5417" s="3" t="s">
        <v>2881</v>
      </c>
      <c r="E5417" s="3" t="s">
        <v>6850</v>
      </c>
      <c r="F5417" s="3" t="s">
        <v>20873</v>
      </c>
      <c r="G5417" s="3" t="s">
        <v>20871</v>
      </c>
      <c r="I5417" t="str">
        <f t="shared" si="84"/>
        <v>,(1433,' Francisco Vial Bezanilla ',' fvial@ingevec.cl',' 2 2674 3800    ', Director')</v>
      </c>
    </row>
    <row r="5418" spans="1:9">
      <c r="A5418" s="3" t="s">
        <v>20874</v>
      </c>
      <c r="B5418" s="3" t="s">
        <v>20868</v>
      </c>
      <c r="C5418" s="3">
        <f>VLOOKUP(B5418,CONSOLIDADO!A$2:E$11786,5,FALSE)</f>
        <v>1433</v>
      </c>
      <c r="D5418" s="3" t="s">
        <v>2881</v>
      </c>
      <c r="E5418" s="3" t="s">
        <v>6850</v>
      </c>
      <c r="F5418" s="3"/>
      <c r="G5418" s="3" t="s">
        <v>20871</v>
      </c>
      <c r="I5418" t="str">
        <f t="shared" si="84"/>
        <v>,(1433,' José Antonio Bustamente Bezanilla ','',' 2 2674 3800    ', Director')</v>
      </c>
    </row>
    <row r="5419" spans="1:9">
      <c r="A5419" s="3" t="s">
        <v>20875</v>
      </c>
      <c r="B5419" s="3" t="s">
        <v>20868</v>
      </c>
      <c r="C5419" s="3">
        <f>VLOOKUP(B5419,CONSOLIDADO!A$2:E$11786,5,FALSE)</f>
        <v>1433</v>
      </c>
      <c r="D5419" s="3" t="s">
        <v>2881</v>
      </c>
      <c r="E5419" s="3" t="s">
        <v>6850</v>
      </c>
      <c r="F5419" s="3"/>
      <c r="G5419" s="3" t="s">
        <v>20871</v>
      </c>
      <c r="I5419" t="str">
        <f t="shared" si="84"/>
        <v>,(1433,' Ricardo Alberto Balocchi Huerta ','',' 2 2674 3800    ', Director')</v>
      </c>
    </row>
    <row r="5420" spans="1:9">
      <c r="A5420" s="3" t="s">
        <v>20876</v>
      </c>
      <c r="B5420" s="3" t="s">
        <v>20868</v>
      </c>
      <c r="C5420" s="3">
        <f>VLOOKUP(B5420,CONSOLIDADO!A$2:E$11786,5,FALSE)</f>
        <v>1433</v>
      </c>
      <c r="D5420" s="3" t="s">
        <v>2881</v>
      </c>
      <c r="E5420" s="3" t="s">
        <v>6850</v>
      </c>
      <c r="F5420" s="3"/>
      <c r="G5420" s="3" t="s">
        <v>20871</v>
      </c>
      <c r="I5420" t="str">
        <f t="shared" si="84"/>
        <v>,(1433,' Darío Amenábar Zegers ','',' 2 2674 3800    ', Director')</v>
      </c>
    </row>
    <row r="5421" spans="1:9">
      <c r="A5421" s="3" t="s">
        <v>20877</v>
      </c>
      <c r="B5421" s="3" t="s">
        <v>20868</v>
      </c>
      <c r="C5421" s="3">
        <f>VLOOKUP(B5421,CONSOLIDADO!A$2:E$11786,5,FALSE)</f>
        <v>1433</v>
      </c>
      <c r="D5421" s="3" t="s">
        <v>2881</v>
      </c>
      <c r="E5421" s="3" t="s">
        <v>6850</v>
      </c>
      <c r="F5421" s="3"/>
      <c r="G5421" s="3" t="s">
        <v>20871</v>
      </c>
      <c r="I5421" t="str">
        <f t="shared" si="84"/>
        <v>,(1433,' Juan Antonio Yáñez Cifuentes ','',' 2 2674 3800    ', Director')</v>
      </c>
    </row>
    <row r="5422" spans="1:9">
      <c r="A5422" s="3" t="s">
        <v>20878</v>
      </c>
      <c r="B5422" s="3" t="s">
        <v>20868</v>
      </c>
      <c r="C5422" s="3">
        <f>VLOOKUP(B5422,CONSOLIDADO!A$2:E$11786,5,FALSE)</f>
        <v>1433</v>
      </c>
      <c r="D5422" s="3" t="s">
        <v>2881</v>
      </c>
      <c r="E5422" s="3" t="s">
        <v>6739</v>
      </c>
      <c r="F5422" s="3" t="s">
        <v>20879</v>
      </c>
      <c r="G5422" s="3" t="s">
        <v>20871</v>
      </c>
      <c r="I5422" t="str">
        <f t="shared" si="84"/>
        <v>,(1433,' Enrique Dibarrart Urzúa ',' edu@ingevec.cl',' 2 2674 3800    ', Gerente General')</v>
      </c>
    </row>
    <row r="5423" spans="1:9">
      <c r="A5423" s="3" t="s">
        <v>20880</v>
      </c>
      <c r="B5423" s="3" t="s">
        <v>20868</v>
      </c>
      <c r="C5423" s="3">
        <f>VLOOKUP(B5423,CONSOLIDADO!A$2:E$11786,5,FALSE)</f>
        <v>1433</v>
      </c>
      <c r="D5423" s="3" t="s">
        <v>2881</v>
      </c>
      <c r="E5423" s="3"/>
      <c r="F5423" s="3"/>
      <c r="G5423" s="3" t="s">
        <v>20881</v>
      </c>
      <c r="I5423" t="str">
        <f t="shared" si="84"/>
        <v>,(1433,' Aldo Balocchi Huerta','',' 2 2674 3800',')</v>
      </c>
    </row>
    <row r="5424" spans="1:9">
      <c r="A5424" s="3" t="s">
        <v>20882</v>
      </c>
      <c r="B5424" s="3" t="s">
        <v>20868</v>
      </c>
      <c r="C5424" s="3">
        <f>VLOOKUP(B5424,CONSOLIDADO!A$2:E$11786,5,FALSE)</f>
        <v>1433</v>
      </c>
      <c r="D5424" s="3" t="s">
        <v>2881</v>
      </c>
      <c r="E5424" s="3" t="s">
        <v>7780</v>
      </c>
      <c r="F5424" s="3" t="s">
        <v>20883</v>
      </c>
      <c r="G5424" s="3" t="s">
        <v>20871</v>
      </c>
      <c r="I5424" t="str">
        <f t="shared" si="84"/>
        <v>,(1433,' José Tomás Poblete Urzúa ',' jpoblete@ingevec.cl',' 2 2674 3800    ', Subgerente de Administración y Finanzas')</v>
      </c>
    </row>
    <row r="5425" spans="1:9">
      <c r="A5425" s="3" t="s">
        <v>20884</v>
      </c>
      <c r="B5425" s="3" t="s">
        <v>20868</v>
      </c>
      <c r="C5425" s="3">
        <f>VLOOKUP(B5425,CONSOLIDADO!A$2:E$11786,5,FALSE)</f>
        <v>1433</v>
      </c>
      <c r="D5425" s="3" t="s">
        <v>2881</v>
      </c>
      <c r="E5425" s="3" t="s">
        <v>20695</v>
      </c>
      <c r="F5425" s="3" t="s">
        <v>20885</v>
      </c>
      <c r="G5425" s="3" t="s">
        <v>20871</v>
      </c>
      <c r="I5425" t="str">
        <f t="shared" si="84"/>
        <v>,(1433,' Gonzalo Sierralta Orezzoli ',' gsierralta@ingevec.cl',' 2 2674 3800    ', Gerente Construcción')</v>
      </c>
    </row>
    <row r="5426" spans="1:9">
      <c r="A5426" s="3" t="s">
        <v>20886</v>
      </c>
      <c r="B5426" s="3" t="s">
        <v>20868</v>
      </c>
      <c r="C5426" s="3">
        <f>VLOOKUP(B5426,CONSOLIDADO!A$2:E$11786,5,FALSE)</f>
        <v>1433</v>
      </c>
      <c r="D5426" s="3" t="s">
        <v>2881</v>
      </c>
      <c r="E5426" s="3"/>
      <c r="F5426" s="3"/>
      <c r="G5426" s="3" t="s">
        <v>20881</v>
      </c>
      <c r="I5426" t="str">
        <f t="shared" si="84"/>
        <v>,(1433,' Rodrigo González Yutronic','',' 2 2674 3800',')</v>
      </c>
    </row>
    <row r="5427" spans="1:9">
      <c r="A5427" s="3" t="s">
        <v>20889</v>
      </c>
      <c r="B5427" s="3" t="s">
        <v>20887</v>
      </c>
      <c r="C5427" s="3">
        <f>VLOOKUP(B5427,CONSOLIDADO!A$2:E$11786,5,FALSE)</f>
        <v>1434</v>
      </c>
      <c r="D5427" s="3" t="s">
        <v>20888</v>
      </c>
      <c r="E5427" s="3" t="s">
        <v>20890</v>
      </c>
      <c r="F5427" s="3" t="s">
        <v>20891</v>
      </c>
      <c r="G5427" s="3" t="s">
        <v>20892</v>
      </c>
      <c r="I5427" t="str">
        <f t="shared" si="84"/>
        <v>,(1434,' Eduardo Pizarro Valenzuela ',' epizarro@cil.cl',' 2 2472 6000    ', Presidente / Gerente de Ingeniería')</v>
      </c>
    </row>
    <row r="5428" spans="1:9">
      <c r="A5428" s="3" t="s">
        <v>20893</v>
      </c>
      <c r="B5428" s="3" t="s">
        <v>20887</v>
      </c>
      <c r="C5428" s="3">
        <f>VLOOKUP(B5428,CONSOLIDADO!A$2:E$11786,5,FALSE)</f>
        <v>1434</v>
      </c>
      <c r="D5428" s="3" t="s">
        <v>20888</v>
      </c>
      <c r="E5428" s="3" t="s">
        <v>6848</v>
      </c>
      <c r="F5428" s="3" t="s">
        <v>20894</v>
      </c>
      <c r="G5428" s="3" t="s">
        <v>20892</v>
      </c>
      <c r="I5428" t="str">
        <f t="shared" si="84"/>
        <v>,(1434,' María Isabel Devés Alessandri ',' isabeldeves@gmail.com',' 2 2472 6000    ', Vicepresidente')</v>
      </c>
    </row>
    <row r="5429" spans="1:9">
      <c r="A5429" s="3" t="s">
        <v>20895</v>
      </c>
      <c r="B5429" s="3" t="s">
        <v>20887</v>
      </c>
      <c r="C5429" s="3">
        <f>VLOOKUP(B5429,CONSOLIDADO!A$2:E$11786,5,FALSE)</f>
        <v>1434</v>
      </c>
      <c r="D5429" s="3" t="s">
        <v>20888</v>
      </c>
      <c r="E5429" s="3" t="s">
        <v>6739</v>
      </c>
      <c r="F5429" s="3" t="s">
        <v>20896</v>
      </c>
      <c r="G5429" s="3" t="s">
        <v>20892</v>
      </c>
      <c r="I5429" t="str">
        <f t="shared" si="84"/>
        <v>,(1434,' Eduardo Salfate Doren ',' esalfate@cil.cl',' 2 2472 6000    ', Gerente General')</v>
      </c>
    </row>
    <row r="5430" spans="1:9">
      <c r="A5430" s="3" t="s">
        <v>20898</v>
      </c>
      <c r="B5430" s="3" t="s">
        <v>20897</v>
      </c>
      <c r="C5430" s="3">
        <f>VLOOKUP(B5430,CONSOLIDADO!A$2:E$11786,5,FALSE)</f>
        <v>1435</v>
      </c>
      <c r="D5430" s="3" t="s">
        <v>2881</v>
      </c>
      <c r="E5430" s="3" t="s">
        <v>6813</v>
      </c>
      <c r="F5430" s="3"/>
      <c r="G5430" s="3" t="s">
        <v>20899</v>
      </c>
      <c r="I5430" t="str">
        <f t="shared" si="84"/>
        <v>,(1435,' Eduardo Domínguez Covarrubias ','',' 2 2598 5900    ', Presidente')</v>
      </c>
    </row>
    <row r="5431" spans="1:9">
      <c r="A5431" s="3" t="s">
        <v>20900</v>
      </c>
      <c r="B5431" s="3" t="s">
        <v>20897</v>
      </c>
      <c r="C5431" s="3">
        <f>VLOOKUP(B5431,CONSOLIDADO!A$2:E$11786,5,FALSE)</f>
        <v>1435</v>
      </c>
      <c r="D5431" s="3" t="s">
        <v>2881</v>
      </c>
      <c r="E5431" s="3"/>
      <c r="F5431" s="3"/>
      <c r="G5431" s="3" t="s">
        <v>20901</v>
      </c>
      <c r="I5431" t="str">
        <f t="shared" si="84"/>
        <v>,(1435,' Lorenzo Constans Gorri','',' 2 2598 5900',')</v>
      </c>
    </row>
    <row r="5432" spans="1:9">
      <c r="A5432" s="3" t="s">
        <v>20902</v>
      </c>
      <c r="B5432" s="3" t="s">
        <v>20897</v>
      </c>
      <c r="C5432" s="3">
        <f>VLOOKUP(B5432,CONSOLIDADO!A$2:E$11786,5,FALSE)</f>
        <v>1435</v>
      </c>
      <c r="D5432" s="3" t="s">
        <v>2881</v>
      </c>
      <c r="E5432" s="3" t="s">
        <v>7567</v>
      </c>
      <c r="F5432" s="3" t="s">
        <v>20903</v>
      </c>
      <c r="G5432" s="3" t="s">
        <v>20899</v>
      </c>
      <c r="I5432" t="str">
        <f t="shared" si="84"/>
        <v>,(1435,' Eugenio Castro Livacic ',' ecastro@larrainprieto.cl',' 2 2598 5900    ', Gerente General y Representante Legal')</v>
      </c>
    </row>
    <row r="5433" spans="1:9">
      <c r="A5433" s="3" t="s">
        <v>20904</v>
      </c>
      <c r="B5433" s="3" t="s">
        <v>20897</v>
      </c>
      <c r="C5433" s="3">
        <f>VLOOKUP(B5433,CONSOLIDADO!A$2:E$11786,5,FALSE)</f>
        <v>1435</v>
      </c>
      <c r="D5433" s="3" t="s">
        <v>2881</v>
      </c>
      <c r="E5433" s="3"/>
      <c r="F5433" s="3"/>
      <c r="G5433" s="3" t="s">
        <v>20905</v>
      </c>
      <c r="I5433" t="str">
        <f t="shared" si="84"/>
        <v>,(1435,' José Ignacio Ramorino','',' 2 2599 7700',')</v>
      </c>
    </row>
    <row r="5434" spans="1:9">
      <c r="A5434" s="3" t="s">
        <v>20906</v>
      </c>
      <c r="B5434" s="3" t="s">
        <v>20897</v>
      </c>
      <c r="C5434" s="3">
        <f>VLOOKUP(B5434,CONSOLIDADO!A$2:E$11786,5,FALSE)</f>
        <v>1435</v>
      </c>
      <c r="D5434" s="3" t="s">
        <v>2881</v>
      </c>
      <c r="E5434" s="3" t="s">
        <v>20907</v>
      </c>
      <c r="F5434" s="3"/>
      <c r="G5434" s="3" t="s">
        <v>20899</v>
      </c>
      <c r="I5434" t="str">
        <f t="shared" si="84"/>
        <v>,(1435,' Marcelo Anguita Fuentes ','',' 2 2598 5900    ', Jefe de Estudios y Control de Gestión')</v>
      </c>
    </row>
    <row r="5435" spans="1:9">
      <c r="A5435" s="3" t="s">
        <v>20909</v>
      </c>
      <c r="B5435" s="3" t="s">
        <v>20908</v>
      </c>
      <c r="C5435" s="3">
        <f>VLOOKUP(B5435,CONSOLIDADO!A$2:E$11786,5,FALSE)</f>
        <v>1436</v>
      </c>
      <c r="D5435" s="3" t="s">
        <v>20765</v>
      </c>
      <c r="E5435" s="3"/>
      <c r="F5435" s="3"/>
      <c r="G5435" s="3" t="s">
        <v>20910</v>
      </c>
      <c r="I5435" t="str">
        <f t="shared" si="84"/>
        <v>,(1436,' Miguel Angel Morales González','',' 2 2844 8596',')</v>
      </c>
    </row>
    <row r="5436" spans="1:9">
      <c r="A5436" s="3" t="s">
        <v>20911</v>
      </c>
      <c r="B5436" s="3" t="s">
        <v>20908</v>
      </c>
      <c r="C5436" s="3">
        <f>VLOOKUP(B5436,CONSOLIDADO!A$2:E$11786,5,FALSE)</f>
        <v>1436</v>
      </c>
      <c r="D5436" s="3" t="s">
        <v>20765</v>
      </c>
      <c r="E5436" s="3" t="s">
        <v>20912</v>
      </c>
      <c r="F5436" s="3" t="s">
        <v>20913</v>
      </c>
      <c r="G5436" s="3" t="s">
        <v>20914</v>
      </c>
      <c r="I5436" t="str">
        <f t="shared" si="84"/>
        <v>,(1436,' Bryan Guevara Severino ',' bryguevara@gmail.com',' 2 2844 8596    ', Gerente de Finanzas, Administración y Recursos Humanos')</v>
      </c>
    </row>
    <row r="5437" spans="1:9">
      <c r="A5437" s="3" t="s">
        <v>20916</v>
      </c>
      <c r="B5437" s="3" t="s">
        <v>20915</v>
      </c>
      <c r="C5437" s="3">
        <f>VLOOKUP(B5437,CONSOLIDADO!A$2:E$11786,5,FALSE)</f>
        <v>1437</v>
      </c>
      <c r="D5437" s="3" t="s">
        <v>2881</v>
      </c>
      <c r="E5437" s="3" t="s">
        <v>6813</v>
      </c>
      <c r="F5437" s="3"/>
      <c r="G5437" s="3" t="s">
        <v>20917</v>
      </c>
      <c r="I5437" t="str">
        <f t="shared" si="84"/>
        <v>,(1437,' Eugenio Camus Camus ','',' 2 2633 6251    ', Presidente')</v>
      </c>
    </row>
    <row r="5438" spans="1:9">
      <c r="A5438" s="3" t="s">
        <v>20918</v>
      </c>
      <c r="B5438" s="3" t="s">
        <v>20915</v>
      </c>
      <c r="C5438" s="3">
        <f>VLOOKUP(B5438,CONSOLIDADO!A$2:E$11786,5,FALSE)</f>
        <v>1437</v>
      </c>
      <c r="D5438" s="3" t="s">
        <v>2881</v>
      </c>
      <c r="E5438" s="3"/>
      <c r="F5438" s="3"/>
      <c r="G5438" s="3" t="s">
        <v>20919</v>
      </c>
      <c r="I5438" t="str">
        <f t="shared" si="84"/>
        <v>,(1437,' Felipe Jara Valenzuela','',' 2 2633 6251',')</v>
      </c>
    </row>
    <row r="5439" spans="1:9">
      <c r="A5439" s="3" t="s">
        <v>20920</v>
      </c>
      <c r="B5439" s="3" t="s">
        <v>20915</v>
      </c>
      <c r="C5439" s="3">
        <f>VLOOKUP(B5439,CONSOLIDADO!A$2:E$11786,5,FALSE)</f>
        <v>1437</v>
      </c>
      <c r="D5439" s="3" t="s">
        <v>2881</v>
      </c>
      <c r="E5439" s="3"/>
      <c r="F5439" s="3"/>
      <c r="G5439" s="3" t="s">
        <v>20919</v>
      </c>
      <c r="I5439" t="str">
        <f t="shared" si="84"/>
        <v>,(1437,' Rubén Soumastre Obrador','',' 2 2633 6251',')</v>
      </c>
    </row>
    <row r="5440" spans="1:9">
      <c r="A5440" s="3" t="s">
        <v>20922</v>
      </c>
      <c r="B5440" s="3" t="s">
        <v>20921</v>
      </c>
      <c r="C5440" s="3">
        <f>VLOOKUP(B5440,CONSOLIDADO!A$2:E$11786,5,FALSE)</f>
        <v>1438</v>
      </c>
      <c r="D5440" s="3" t="s">
        <v>2881</v>
      </c>
      <c r="E5440" s="3"/>
      <c r="F5440" s="3"/>
      <c r="G5440" s="3" t="s">
        <v>20923</v>
      </c>
      <c r="I5440" t="str">
        <f t="shared" si="84"/>
        <v>,(1438,' Luis Rondanelli Morales','',' 2 2523 5059',')</v>
      </c>
    </row>
    <row r="5441" spans="1:9">
      <c r="A5441" s="3" t="s">
        <v>20925</v>
      </c>
      <c r="B5441" s="3" t="s">
        <v>20924</v>
      </c>
      <c r="C5441" s="3">
        <f>VLOOKUP(B5441,CONSOLIDADO!A$2:E$11786,5,FALSE)</f>
        <v>1439</v>
      </c>
      <c r="D5441" s="3" t="s">
        <v>20794</v>
      </c>
      <c r="E5441" s="3" t="s">
        <v>6813</v>
      </c>
      <c r="F5441" s="3"/>
      <c r="G5441" s="3" t="s">
        <v>20926</v>
      </c>
      <c r="I5441" t="str">
        <f t="shared" si="84"/>
        <v>,(1439,' Pablo Castro Letelier ','',' 2 2430 2000    ', Presidente')</v>
      </c>
    </row>
    <row r="5442" spans="1:9">
      <c r="A5442" s="3" t="s">
        <v>20927</v>
      </c>
      <c r="B5442" s="3" t="s">
        <v>20924</v>
      </c>
      <c r="C5442" s="3">
        <f>VLOOKUP(B5442,CONSOLIDADO!A$2:E$11786,5,FALSE)</f>
        <v>1439</v>
      </c>
      <c r="D5442" s="3" t="s">
        <v>20794</v>
      </c>
      <c r="E5442" s="3" t="s">
        <v>6850</v>
      </c>
      <c r="F5442" s="3"/>
      <c r="G5442" s="3" t="s">
        <v>20926</v>
      </c>
      <c r="I5442" t="str">
        <f t="shared" si="84"/>
        <v>,(1439,' Nelson Murúa Polanco ','',' 2 2430 2000    ', Director')</v>
      </c>
    </row>
    <row r="5443" spans="1:9">
      <c r="A5443" s="3" t="s">
        <v>20928</v>
      </c>
      <c r="B5443" s="3" t="s">
        <v>20924</v>
      </c>
      <c r="C5443" s="3">
        <f>VLOOKUP(B5443,CONSOLIDADO!A$2:E$11786,5,FALSE)</f>
        <v>1439</v>
      </c>
      <c r="D5443" s="3" t="s">
        <v>20794</v>
      </c>
      <c r="E5443" s="3" t="s">
        <v>6850</v>
      </c>
      <c r="F5443" s="3"/>
      <c r="G5443" s="3" t="s">
        <v>20929</v>
      </c>
      <c r="I5443" t="str">
        <f t="shared" ref="I5443:I5506" si="85">CONCATENATE(",(",C5443,",'",A5443,"','",F5443,"','",G5443,"',",E5443,"')")</f>
        <v>,(1439,' Carlos Silva Rojas ','',' 2 2430 2250    ', Director')</v>
      </c>
    </row>
    <row r="5444" spans="1:9">
      <c r="A5444" s="3" t="s">
        <v>20930</v>
      </c>
      <c r="B5444" s="3" t="s">
        <v>20924</v>
      </c>
      <c r="C5444" s="3">
        <f>VLOOKUP(B5444,CONSOLIDADO!A$2:E$11786,5,FALSE)</f>
        <v>1439</v>
      </c>
      <c r="D5444" s="3" t="s">
        <v>20794</v>
      </c>
      <c r="E5444" s="3" t="s">
        <v>6739</v>
      </c>
      <c r="F5444" s="3"/>
      <c r="G5444" s="3" t="s">
        <v>20931</v>
      </c>
      <c r="I5444" t="str">
        <f t="shared" si="85"/>
        <v>,(1439,' Fernando Iribarren Droguett ','',' 2 2430 2010    ', Gerente General')</v>
      </c>
    </row>
    <row r="5445" spans="1:9">
      <c r="A5445" s="3" t="s">
        <v>20932</v>
      </c>
      <c r="B5445" s="3" t="s">
        <v>20924</v>
      </c>
      <c r="C5445" s="3">
        <f>VLOOKUP(B5445,CONSOLIDADO!A$2:E$11786,5,FALSE)</f>
        <v>1439</v>
      </c>
      <c r="D5445" s="3" t="s">
        <v>20794</v>
      </c>
      <c r="E5445" s="3" t="s">
        <v>6905</v>
      </c>
      <c r="F5445" s="3"/>
      <c r="G5445" s="3" t="s">
        <v>20931</v>
      </c>
      <c r="I5445" t="str">
        <f t="shared" si="85"/>
        <v>,(1439,' Rubén Coroseo Araya ','',' 2 2430 2010    ', Gerente Comercial')</v>
      </c>
    </row>
    <row r="5446" spans="1:9">
      <c r="A5446" s="3" t="s">
        <v>20933</v>
      </c>
      <c r="B5446" s="3" t="s">
        <v>20924</v>
      </c>
      <c r="C5446" s="3">
        <f>VLOOKUP(B5446,CONSOLIDADO!A$2:E$11786,5,FALSE)</f>
        <v>1439</v>
      </c>
      <c r="D5446" s="3" t="s">
        <v>20794</v>
      </c>
      <c r="E5446" s="3" t="s">
        <v>6757</v>
      </c>
      <c r="F5446" s="3"/>
      <c r="G5446" s="3" t="s">
        <v>20931</v>
      </c>
      <c r="I5446" t="str">
        <f t="shared" si="85"/>
        <v>,(1439,' Jaime Rosales Rosales ','',' 2 2430 2010    ', Gerente de Administración y Finanzas')</v>
      </c>
    </row>
    <row r="5447" spans="1:9">
      <c r="A5447" s="3" t="s">
        <v>20935</v>
      </c>
      <c r="B5447" s="3" t="s">
        <v>20934</v>
      </c>
      <c r="C5447" s="3">
        <f>VLOOKUP(B5447,CONSOLIDADO!A$2:E$11786,5,FALSE)</f>
        <v>1440</v>
      </c>
      <c r="D5447" s="3" t="s">
        <v>2881</v>
      </c>
      <c r="E5447" s="3" t="s">
        <v>6739</v>
      </c>
      <c r="F5447" s="3" t="s">
        <v>20936</v>
      </c>
      <c r="G5447" s="3" t="s">
        <v>20937</v>
      </c>
      <c r="I5447" t="str">
        <f t="shared" si="85"/>
        <v>,(1440,' Juan Pablo Olave Naves ',' pilensa@gmail.com',' 58 222 3520    ', Gerente General')</v>
      </c>
    </row>
    <row r="5448" spans="1:9">
      <c r="A5448" s="3" t="s">
        <v>20938</v>
      </c>
      <c r="B5448" s="3" t="s">
        <v>20934</v>
      </c>
      <c r="C5448" s="3">
        <f>VLOOKUP(B5448,CONSOLIDADO!A$2:E$11786,5,FALSE)</f>
        <v>1440</v>
      </c>
      <c r="D5448" s="3" t="s">
        <v>2881</v>
      </c>
      <c r="E5448" s="3" t="s">
        <v>6843</v>
      </c>
      <c r="F5448" s="3" t="s">
        <v>20936</v>
      </c>
      <c r="G5448" s="3" t="s">
        <v>20937</v>
      </c>
      <c r="I5448" t="str">
        <f t="shared" si="85"/>
        <v>,(1440,' Francisco José Olave Naves ',' pilensa@gmail.com',' 58 222 3520    ', Gerente Técnico')</v>
      </c>
    </row>
    <row r="5449" spans="1:9">
      <c r="A5449" s="3" t="s">
        <v>20940</v>
      </c>
      <c r="B5449" s="3" t="s">
        <v>20939</v>
      </c>
      <c r="C5449" s="3">
        <f>VLOOKUP(B5449,CONSOLIDADO!A$2:E$11786,5,FALSE)</f>
        <v>1441</v>
      </c>
      <c r="D5449" s="3" t="s">
        <v>2881</v>
      </c>
      <c r="E5449" s="3" t="s">
        <v>6739</v>
      </c>
      <c r="F5449" s="3" t="s">
        <v>20941</v>
      </c>
      <c r="G5449" s="3" t="s">
        <v>20942</v>
      </c>
      <c r="I5449" t="str">
        <f t="shared" si="85"/>
        <v>,(1441,' Cristian Sironvalle Cordero ',' csironvalle@pocuro.cl',' 2 2484 9700    ', Gerente General')</v>
      </c>
    </row>
    <row r="5450" spans="1:9">
      <c r="A5450" s="3" t="s">
        <v>20943</v>
      </c>
      <c r="B5450" s="3" t="s">
        <v>20939</v>
      </c>
      <c r="C5450" s="3">
        <f>VLOOKUP(B5450,CONSOLIDADO!A$2:E$11786,5,FALSE)</f>
        <v>1441</v>
      </c>
      <c r="D5450" s="3" t="s">
        <v>2881</v>
      </c>
      <c r="E5450" s="3" t="s">
        <v>11711</v>
      </c>
      <c r="F5450" s="3" t="s">
        <v>20944</v>
      </c>
      <c r="G5450" s="3" t="s">
        <v>20942</v>
      </c>
      <c r="I5450" t="str">
        <f t="shared" si="85"/>
        <v>,(1441,' Pedro Núñez Rodríguez ',' pnunez@pocuro.cl',' 2 2484 9700    ', Contralor')</v>
      </c>
    </row>
    <row r="5451" spans="1:9">
      <c r="A5451" s="3" t="s">
        <v>20945</v>
      </c>
      <c r="B5451" s="3" t="s">
        <v>20939</v>
      </c>
      <c r="C5451" s="3">
        <f>VLOOKUP(B5451,CONSOLIDADO!A$2:E$11786,5,FALSE)</f>
        <v>1441</v>
      </c>
      <c r="D5451" s="3" t="s">
        <v>2881</v>
      </c>
      <c r="E5451" s="3" t="s">
        <v>20946</v>
      </c>
      <c r="F5451" s="3" t="s">
        <v>20947</v>
      </c>
      <c r="G5451" s="3" t="s">
        <v>20942</v>
      </c>
      <c r="I5451" t="str">
        <f t="shared" si="85"/>
        <v>,(1441,' Raúl Sánchez ',' rsanchez@pocuro.cl',' 2 2484 9700    ', Jefe Departamento Informática')</v>
      </c>
    </row>
    <row r="5452" spans="1:9">
      <c r="A5452" s="3" t="s">
        <v>20949</v>
      </c>
      <c r="B5452" s="3" t="s">
        <v>20948</v>
      </c>
      <c r="C5452" s="3">
        <f>VLOOKUP(B5452,CONSOLIDADO!A$2:E$11786,5,FALSE)</f>
        <v>1442</v>
      </c>
      <c r="D5452" s="3" t="s">
        <v>2881</v>
      </c>
      <c r="E5452" s="3" t="s">
        <v>10205</v>
      </c>
      <c r="F5452" s="3"/>
      <c r="G5452" s="3" t="s">
        <v>20950</v>
      </c>
      <c r="I5452" t="str">
        <f t="shared" si="85"/>
        <v>,(1442,' Atilio Lorenzini Rodríguez ','',' 75 231 3545    ', Representante Legal')</v>
      </c>
    </row>
    <row r="5453" spans="1:9">
      <c r="A5453" s="3" t="s">
        <v>20951</v>
      </c>
      <c r="B5453" s="3" t="s">
        <v>20948</v>
      </c>
      <c r="C5453" s="3">
        <f>VLOOKUP(B5453,CONSOLIDADO!A$2:E$11786,5,FALSE)</f>
        <v>1442</v>
      </c>
      <c r="D5453" s="3" t="s">
        <v>2881</v>
      </c>
      <c r="E5453" s="3" t="s">
        <v>10205</v>
      </c>
      <c r="F5453" s="3"/>
      <c r="G5453" s="3" t="s">
        <v>20950</v>
      </c>
      <c r="I5453" t="str">
        <f t="shared" si="85"/>
        <v>,(1442,' Joaquín Puertas Aventín ','',' 75 231 3545    ', Representante Legal')</v>
      </c>
    </row>
    <row r="5454" spans="1:9">
      <c r="A5454" s="3" t="s">
        <v>20952</v>
      </c>
      <c r="B5454" s="3" t="s">
        <v>20948</v>
      </c>
      <c r="C5454" s="3">
        <f>VLOOKUP(B5454,CONSOLIDADO!A$2:E$11786,5,FALSE)</f>
        <v>1442</v>
      </c>
      <c r="D5454" s="3" t="s">
        <v>2881</v>
      </c>
      <c r="E5454" s="3" t="s">
        <v>6757</v>
      </c>
      <c r="F5454" s="3"/>
      <c r="G5454" s="3" t="s">
        <v>20950</v>
      </c>
      <c r="I5454" t="str">
        <f t="shared" si="85"/>
        <v>,(1442,' Rocío Navarro Díaz ','',' 75 231 3545    ', Gerente de Administración y Finanzas')</v>
      </c>
    </row>
    <row r="5455" spans="1:9">
      <c r="A5455" s="3" t="s">
        <v>20953</v>
      </c>
      <c r="B5455" s="3" t="s">
        <v>20948</v>
      </c>
      <c r="C5455" s="3">
        <f>VLOOKUP(B5455,CONSOLIDADO!A$2:E$11786,5,FALSE)</f>
        <v>1442</v>
      </c>
      <c r="D5455" s="3" t="s">
        <v>2881</v>
      </c>
      <c r="E5455" s="3" t="s">
        <v>8821</v>
      </c>
      <c r="F5455" s="3"/>
      <c r="G5455" s="3" t="s">
        <v>20950</v>
      </c>
      <c r="I5455" t="str">
        <f t="shared" si="85"/>
        <v>,(1442,' Catalina Valderrama Jiménez ','',' 75 231 3545    ', Encargada de Recursos Humanos')</v>
      </c>
    </row>
    <row r="5456" spans="1:9">
      <c r="A5456" s="3" t="s">
        <v>20955</v>
      </c>
      <c r="B5456" s="3" t="s">
        <v>20954</v>
      </c>
      <c r="C5456" s="3">
        <f>VLOOKUP(B5456,CONSOLIDADO!A$2:E$11786,5,FALSE)</f>
        <v>1443</v>
      </c>
      <c r="D5456" s="3" t="s">
        <v>2881</v>
      </c>
      <c r="E5456" s="3" t="s">
        <v>6739</v>
      </c>
      <c r="F5456" s="3" t="s">
        <v>20956</v>
      </c>
      <c r="G5456" s="3" t="s">
        <v>20957</v>
      </c>
      <c r="I5456" t="str">
        <f t="shared" si="85"/>
        <v>,(1443,' Miguel Octavio Muñoz Parada ',' mmp@csanvicente.cl',' 2 2371 7887    ', Gerente General')</v>
      </c>
    </row>
    <row r="5457" spans="1:9">
      <c r="A5457" s="3" t="s">
        <v>20958</v>
      </c>
      <c r="B5457" s="3" t="s">
        <v>20954</v>
      </c>
      <c r="C5457" s="3">
        <f>VLOOKUP(B5457,CONSOLIDADO!A$2:E$11786,5,FALSE)</f>
        <v>1443</v>
      </c>
      <c r="D5457" s="3" t="s">
        <v>2881</v>
      </c>
      <c r="E5457" s="3"/>
      <c r="F5457" s="3"/>
      <c r="G5457" s="3" t="s">
        <v>20959</v>
      </c>
      <c r="I5457" t="str">
        <f t="shared" si="85"/>
        <v>,(1443,' Ximena Miranda González','',' 2 2371 7887',')</v>
      </c>
    </row>
    <row r="5458" spans="1:9">
      <c r="A5458" s="3" t="s">
        <v>9674</v>
      </c>
      <c r="B5458" s="3" t="s">
        <v>20960</v>
      </c>
      <c r="C5458" s="3">
        <f>VLOOKUP(B5458,CONSOLIDADO!A$2:E$11786,5,FALSE)</f>
        <v>1444</v>
      </c>
      <c r="D5458" s="3" t="s">
        <v>2881</v>
      </c>
      <c r="E5458" s="3" t="s">
        <v>6813</v>
      </c>
      <c r="F5458" s="3"/>
      <c r="G5458" s="3" t="s">
        <v>6846</v>
      </c>
      <c r="I5458" t="str">
        <f t="shared" si="85"/>
        <v>,(1444,' Javier Gras Rudloff ','','               ', Presidente')</v>
      </c>
    </row>
    <row r="5459" spans="1:9">
      <c r="A5459" s="3" t="s">
        <v>9675</v>
      </c>
      <c r="B5459" s="3" t="s">
        <v>20960</v>
      </c>
      <c r="C5459" s="3">
        <f>VLOOKUP(B5459,CONSOLIDADO!A$2:E$11786,5,FALSE)</f>
        <v>1444</v>
      </c>
      <c r="D5459" s="3" t="s">
        <v>2881</v>
      </c>
      <c r="E5459" s="3" t="s">
        <v>6848</v>
      </c>
      <c r="F5459" s="3"/>
      <c r="G5459" s="3" t="s">
        <v>6846</v>
      </c>
      <c r="I5459" t="str">
        <f t="shared" si="85"/>
        <v>,(1444,' René Castro Delgado ','','               ', Vicepresidente')</v>
      </c>
    </row>
    <row r="5460" spans="1:9">
      <c r="A5460" s="3" t="s">
        <v>12749</v>
      </c>
      <c r="B5460" s="3" t="s">
        <v>20960</v>
      </c>
      <c r="C5460" s="3">
        <f>VLOOKUP(B5460,CONSOLIDADO!A$2:E$11786,5,FALSE)</f>
        <v>1444</v>
      </c>
      <c r="D5460" s="3" t="s">
        <v>2881</v>
      </c>
      <c r="E5460" s="3" t="s">
        <v>6850</v>
      </c>
      <c r="F5460" s="3"/>
      <c r="G5460" s="3" t="s">
        <v>6846</v>
      </c>
      <c r="I5460" t="str">
        <f t="shared" si="85"/>
        <v>,(1444,' Fernando Barros Tocornal ','','               ', Director')</v>
      </c>
    </row>
    <row r="5461" spans="1:9">
      <c r="A5461" s="3" t="s">
        <v>18888</v>
      </c>
      <c r="B5461" s="3" t="s">
        <v>20960</v>
      </c>
      <c r="C5461" s="3">
        <f>VLOOKUP(B5461,CONSOLIDADO!A$2:E$11786,5,FALSE)</f>
        <v>1444</v>
      </c>
      <c r="D5461" s="3" t="s">
        <v>2881</v>
      </c>
      <c r="E5461" s="3" t="s">
        <v>6850</v>
      </c>
      <c r="F5461" s="3"/>
      <c r="G5461" s="3" t="s">
        <v>6846</v>
      </c>
      <c r="I5461" t="str">
        <f t="shared" si="85"/>
        <v>,(1444,' Nicolás Gellona Amunátegui ','','               ', Director')</v>
      </c>
    </row>
    <row r="5462" spans="1:9">
      <c r="A5462" s="3" t="s">
        <v>20961</v>
      </c>
      <c r="B5462" s="3" t="s">
        <v>20960</v>
      </c>
      <c r="C5462" s="3">
        <f>VLOOKUP(B5462,CONSOLIDADO!A$2:E$11786,5,FALSE)</f>
        <v>1444</v>
      </c>
      <c r="D5462" s="3" t="s">
        <v>2881</v>
      </c>
      <c r="E5462" s="3" t="s">
        <v>6850</v>
      </c>
      <c r="F5462" s="3"/>
      <c r="G5462" s="3" t="s">
        <v>6846</v>
      </c>
      <c r="I5462" t="str">
        <f t="shared" si="85"/>
        <v>,(1444,' Rodrigo Gras Rudloff ','','               ', Director')</v>
      </c>
    </row>
    <row r="5463" spans="1:9">
      <c r="A5463" s="3" t="s">
        <v>20962</v>
      </c>
      <c r="B5463" s="3" t="s">
        <v>20960</v>
      </c>
      <c r="C5463" s="3">
        <f>VLOOKUP(B5463,CONSOLIDADO!A$2:E$11786,5,FALSE)</f>
        <v>1444</v>
      </c>
      <c r="D5463" s="3" t="s">
        <v>2881</v>
      </c>
      <c r="E5463" s="3" t="s">
        <v>6850</v>
      </c>
      <c r="F5463" s="3"/>
      <c r="G5463" s="3" t="s">
        <v>6846</v>
      </c>
      <c r="I5463" t="str">
        <f t="shared" si="85"/>
        <v>,(1444,' José Tomás Izquierdo Silva ','','               ', Director')</v>
      </c>
    </row>
    <row r="5464" spans="1:9">
      <c r="A5464" s="3" t="s">
        <v>19237</v>
      </c>
      <c r="B5464" s="3" t="s">
        <v>20960</v>
      </c>
      <c r="C5464" s="3">
        <f>VLOOKUP(B5464,CONSOLIDADO!A$2:E$11786,5,FALSE)</f>
        <v>1444</v>
      </c>
      <c r="D5464" s="3" t="s">
        <v>2881</v>
      </c>
      <c r="E5464" s="3" t="s">
        <v>6856</v>
      </c>
      <c r="F5464" s="3"/>
      <c r="G5464" s="3" t="s">
        <v>6846</v>
      </c>
      <c r="I5464" t="str">
        <f t="shared" si="85"/>
        <v>,(1444,' María Verónica Morales Mena ','','               ', Directora')</v>
      </c>
    </row>
    <row r="5465" spans="1:9">
      <c r="A5465" s="3" t="s">
        <v>20963</v>
      </c>
      <c r="B5465" s="3" t="s">
        <v>20960</v>
      </c>
      <c r="C5465" s="3">
        <f>VLOOKUP(B5465,CONSOLIDADO!A$2:E$11786,5,FALSE)</f>
        <v>1444</v>
      </c>
      <c r="D5465" s="3" t="s">
        <v>2881</v>
      </c>
      <c r="E5465" s="3"/>
      <c r="F5465" s="3"/>
      <c r="G5465" s="3" t="s">
        <v>20964</v>
      </c>
      <c r="I5465" t="str">
        <f t="shared" si="85"/>
        <v>,(1444,' Mauricio Varela Labbé','',' 2 2520 4100',')</v>
      </c>
    </row>
    <row r="5466" spans="1:9">
      <c r="A5466" s="3" t="s">
        <v>20965</v>
      </c>
      <c r="B5466" s="3" t="s">
        <v>20960</v>
      </c>
      <c r="C5466" s="3">
        <f>VLOOKUP(B5466,CONSOLIDADO!A$2:E$11786,5,FALSE)</f>
        <v>1444</v>
      </c>
      <c r="D5466" s="3" t="s">
        <v>2881</v>
      </c>
      <c r="E5466" s="3" t="s">
        <v>16666</v>
      </c>
      <c r="F5466" s="3" t="s">
        <v>20966</v>
      </c>
      <c r="G5466" s="3" t="s">
        <v>20967</v>
      </c>
      <c r="I5466" t="str">
        <f t="shared" si="85"/>
        <v>,(1444,' Francisco Lagos Del Valle. ',' flagos@socovesa.cl',' 2 2520 4100    ', Gerente de Finanzas y Control de Gestión')</v>
      </c>
    </row>
    <row r="5467" spans="1:9">
      <c r="A5467" s="3" t="s">
        <v>20968</v>
      </c>
      <c r="B5467" s="3" t="s">
        <v>20960</v>
      </c>
      <c r="C5467" s="3">
        <f>VLOOKUP(B5467,CONSOLIDADO!A$2:E$11786,5,FALSE)</f>
        <v>1444</v>
      </c>
      <c r="D5467" s="3" t="s">
        <v>2881</v>
      </c>
      <c r="E5467" s="3"/>
      <c r="F5467" s="3"/>
      <c r="G5467" s="3" t="s">
        <v>20964</v>
      </c>
      <c r="I5467" t="str">
        <f t="shared" si="85"/>
        <v>,(1444,' Blas Troncoso Montegu','',' 2 2520 4100',')</v>
      </c>
    </row>
    <row r="5468" spans="1:9">
      <c r="A5468" s="3" t="s">
        <v>20969</v>
      </c>
      <c r="B5468" s="3" t="s">
        <v>20960</v>
      </c>
      <c r="C5468" s="3">
        <f>VLOOKUP(B5468,CONSOLIDADO!A$2:E$11786,5,FALSE)</f>
        <v>1444</v>
      </c>
      <c r="D5468" s="3" t="s">
        <v>2881</v>
      </c>
      <c r="E5468" s="3" t="s">
        <v>20970</v>
      </c>
      <c r="F5468" s="3" t="s">
        <v>20971</v>
      </c>
      <c r="G5468" s="3" t="s">
        <v>20967</v>
      </c>
      <c r="I5468" t="str">
        <f t="shared" si="85"/>
        <v>,(1444,' Juan Pablo Martínez Gertner ',' jmartinez@socovesa.cl',' 2 2520 4100    ', Gerente de Marketing y Asuntos Corporativos')</v>
      </c>
    </row>
    <row r="5469" spans="1:9">
      <c r="A5469" s="3" t="s">
        <v>20973</v>
      </c>
      <c r="B5469" s="3" t="s">
        <v>20972</v>
      </c>
      <c r="C5469" s="3">
        <f>VLOOKUP(B5469,CONSOLIDADO!A$2:E$11786,5,FALSE)</f>
        <v>1445</v>
      </c>
      <c r="D5469" s="3" t="s">
        <v>2881</v>
      </c>
      <c r="E5469" s="3" t="s">
        <v>6813</v>
      </c>
      <c r="F5469" s="3" t="s">
        <v>20974</v>
      </c>
      <c r="G5469" s="3" t="s">
        <v>20975</v>
      </c>
      <c r="I5469" t="str">
        <f t="shared" si="85"/>
        <v>,(1445,' Tulio Valpreda Moreno ',' tvalpreda@valko.cl',' 2 2624 8566    ', Presidente')</v>
      </c>
    </row>
    <row r="5470" spans="1:9">
      <c r="A5470" s="3" t="s">
        <v>20976</v>
      </c>
      <c r="B5470" s="3" t="s">
        <v>20972</v>
      </c>
      <c r="C5470" s="3">
        <f>VLOOKUP(B5470,CONSOLIDADO!A$2:E$11786,5,FALSE)</f>
        <v>1445</v>
      </c>
      <c r="D5470" s="3" t="s">
        <v>2881</v>
      </c>
      <c r="E5470" s="3" t="s">
        <v>20977</v>
      </c>
      <c r="F5470" s="3" t="s">
        <v>20978</v>
      </c>
      <c r="G5470" s="3" t="s">
        <v>20975</v>
      </c>
      <c r="I5470" t="str">
        <f t="shared" si="85"/>
        <v>,(1445,' Antonio Ciuffardi Chiesa ',' aciuffardi@valko.cl',' 2 2624 8566    ', Gerente General Corporativo Empresas Valko')</v>
      </c>
    </row>
    <row r="5471" spans="1:9">
      <c r="A5471" s="3" t="s">
        <v>20979</v>
      </c>
      <c r="B5471" s="3" t="s">
        <v>20972</v>
      </c>
      <c r="C5471" s="3">
        <f>VLOOKUP(B5471,CONSOLIDADO!A$2:E$11786,5,FALSE)</f>
        <v>1445</v>
      </c>
      <c r="D5471" s="3" t="s">
        <v>2881</v>
      </c>
      <c r="E5471" s="3"/>
      <c r="F5471" s="3"/>
      <c r="G5471" s="3" t="s">
        <v>20980</v>
      </c>
      <c r="I5471" t="str">
        <f t="shared" si="85"/>
        <v>,(1445,' Julio Crovetto Roba','',' 2 2624 8566',')</v>
      </c>
    </row>
    <row r="5472" spans="1:9">
      <c r="A5472" s="3" t="s">
        <v>20981</v>
      </c>
      <c r="B5472" s="3" t="s">
        <v>20972</v>
      </c>
      <c r="C5472" s="3">
        <f>VLOOKUP(B5472,CONSOLIDADO!A$2:E$11786,5,FALSE)</f>
        <v>1445</v>
      </c>
      <c r="D5472" s="3" t="s">
        <v>2881</v>
      </c>
      <c r="E5472" s="3" t="s">
        <v>6757</v>
      </c>
      <c r="F5472" s="3" t="s">
        <v>20982</v>
      </c>
      <c r="G5472" s="3" t="s">
        <v>20975</v>
      </c>
      <c r="I5472" t="str">
        <f t="shared" si="85"/>
        <v>,(1445,' Alfonso Concha Vergara ',' aconcha@valko.cl',' 2 2624 8566    ', Gerente de Administración y Finanzas')</v>
      </c>
    </row>
    <row r="5473" spans="1:9">
      <c r="A5473" s="3" t="s">
        <v>20983</v>
      </c>
      <c r="B5473" s="3" t="s">
        <v>20972</v>
      </c>
      <c r="C5473" s="3">
        <f>VLOOKUP(B5473,CONSOLIDADO!A$2:E$11786,5,FALSE)</f>
        <v>1445</v>
      </c>
      <c r="D5473" s="3" t="s">
        <v>2881</v>
      </c>
      <c r="E5473" s="3" t="s">
        <v>20984</v>
      </c>
      <c r="F5473" s="3" t="s">
        <v>20985</v>
      </c>
      <c r="G5473" s="3" t="s">
        <v>20975</v>
      </c>
      <c r="I5473" t="str">
        <f t="shared" si="85"/>
        <v>,(1445,' Fabián Bakulic Govorcin ',' fbakulic@valko.cl',' 2 2624 8566    ', Gerente de Operaciones Viales')</v>
      </c>
    </row>
    <row r="5474" spans="1:9">
      <c r="A5474" s="3" t="s">
        <v>20986</v>
      </c>
      <c r="B5474" s="3" t="s">
        <v>57776</v>
      </c>
      <c r="C5474" s="3">
        <f>VLOOKUP(B5474,CONSOLIDADO!A$2:E$11786,5,FALSE)</f>
        <v>1446</v>
      </c>
      <c r="D5474" s="3" t="s">
        <v>2881</v>
      </c>
      <c r="E5474" s="3" t="s">
        <v>20987</v>
      </c>
      <c r="F5474" s="3"/>
      <c r="G5474" s="3" t="s">
        <v>20988</v>
      </c>
      <c r="I5474" t="str">
        <f t="shared" si="85"/>
        <v>,(1446,' Carmen Wörner Muxica ','',' 45 223 2227    ', Presidente Ejecutivo / Gerente de Administración y Finanzas')</v>
      </c>
    </row>
    <row r="5475" spans="1:9">
      <c r="A5475" s="3" t="s">
        <v>20989</v>
      </c>
      <c r="B5475" s="3" t="s">
        <v>57776</v>
      </c>
      <c r="C5475" s="3">
        <f>VLOOKUP(B5475,CONSOLIDADO!A$2:E$11786,5,FALSE)</f>
        <v>1446</v>
      </c>
      <c r="D5475" s="3" t="s">
        <v>2881</v>
      </c>
      <c r="E5475" s="3" t="s">
        <v>6739</v>
      </c>
      <c r="F5475" s="3"/>
      <c r="G5475" s="3" t="s">
        <v>20988</v>
      </c>
      <c r="I5475" t="str">
        <f t="shared" si="85"/>
        <v>,(1446,' Robert Wörner Muxica ','',' 45 223 2227    ', Gerente General')</v>
      </c>
    </row>
    <row r="5476" spans="1:9">
      <c r="A5476" s="3" t="s">
        <v>20990</v>
      </c>
      <c r="B5476" s="3" t="s">
        <v>57776</v>
      </c>
      <c r="C5476" s="3">
        <f>VLOOKUP(B5476,CONSOLIDADO!A$2:E$11786,5,FALSE)</f>
        <v>1446</v>
      </c>
      <c r="D5476" s="3" t="s">
        <v>2881</v>
      </c>
      <c r="E5476" s="3" t="s">
        <v>8821</v>
      </c>
      <c r="F5476" s="3"/>
      <c r="G5476" s="3" t="s">
        <v>20988</v>
      </c>
      <c r="I5476" t="str">
        <f t="shared" si="85"/>
        <v>,(1446,' Mónica Lauquén Lauquén ','',' 45 223 2227    ', Encargada de Recursos Humanos')</v>
      </c>
    </row>
    <row r="5477" spans="1:9">
      <c r="A5477" s="3" t="s">
        <v>20992</v>
      </c>
      <c r="B5477" s="3" t="s">
        <v>20991</v>
      </c>
      <c r="C5477" s="3">
        <f>VLOOKUP(B5477,CONSOLIDADO!A$2:E$11786,5,FALSE)</f>
        <v>1447</v>
      </c>
      <c r="D5477" s="3" t="s">
        <v>2881</v>
      </c>
      <c r="E5477" s="3"/>
      <c r="F5477" s="3"/>
      <c r="G5477" s="3" t="s">
        <v>20993</v>
      </c>
      <c r="I5477" t="str">
        <f t="shared" si="85"/>
        <v>,(1447,' Renato Villalobos Ríos','',' 2 2273 9731',')</v>
      </c>
    </row>
    <row r="5478" spans="1:9">
      <c r="A5478" s="3" t="s">
        <v>20994</v>
      </c>
      <c r="B5478" s="3" t="s">
        <v>20991</v>
      </c>
      <c r="C5478" s="3">
        <f>VLOOKUP(B5478,CONSOLIDADO!A$2:E$11786,5,FALSE)</f>
        <v>1447</v>
      </c>
      <c r="D5478" s="3" t="s">
        <v>2881</v>
      </c>
      <c r="E5478" s="3" t="s">
        <v>6837</v>
      </c>
      <c r="F5478" s="3" t="s">
        <v>20995</v>
      </c>
      <c r="G5478" s="3" t="s">
        <v>20996</v>
      </c>
      <c r="I5478" t="str">
        <f t="shared" si="85"/>
        <v>,(1447,' Enrique Dumay Caballero ',' cea@cealimitada.com',' 2 2273 9731    ', Socio')</v>
      </c>
    </row>
    <row r="5479" spans="1:9">
      <c r="A5479" s="3" t="s">
        <v>20997</v>
      </c>
      <c r="B5479" s="3" t="s">
        <v>20991</v>
      </c>
      <c r="C5479" s="3">
        <f>VLOOKUP(B5479,CONSOLIDADO!A$2:E$11786,5,FALSE)</f>
        <v>1447</v>
      </c>
      <c r="D5479" s="3" t="s">
        <v>2881</v>
      </c>
      <c r="E5479" s="3"/>
      <c r="F5479" s="3"/>
      <c r="G5479" s="3" t="s">
        <v>20993</v>
      </c>
      <c r="I5479" t="str">
        <f t="shared" si="85"/>
        <v>,(1447,' Diego Villalobos Rivera','',' 2 2273 9731',')</v>
      </c>
    </row>
    <row r="5480" spans="1:9">
      <c r="A5480" s="3" t="s">
        <v>20999</v>
      </c>
      <c r="B5480" s="3" t="s">
        <v>20998</v>
      </c>
      <c r="C5480" s="3">
        <f>VLOOKUP(B5480,CONSOLIDADO!A$2:E$11786,5,FALSE)</f>
        <v>1448</v>
      </c>
      <c r="D5480" s="3" t="s">
        <v>5330</v>
      </c>
      <c r="E5480" s="3"/>
      <c r="F5480" s="3"/>
      <c r="G5480" s="3" t="s">
        <v>21000</v>
      </c>
      <c r="I5480" t="str">
        <f t="shared" si="85"/>
        <v>,(1448,' Julio Campos Arceu','',' 2 2512 7930',')</v>
      </c>
    </row>
    <row r="5481" spans="1:9">
      <c r="A5481" s="3" t="s">
        <v>21001</v>
      </c>
      <c r="B5481" s="3" t="s">
        <v>20998</v>
      </c>
      <c r="C5481" s="3">
        <f>VLOOKUP(B5481,CONSOLIDADO!A$2:E$11786,5,FALSE)</f>
        <v>1448</v>
      </c>
      <c r="D5481" s="3" t="s">
        <v>5330</v>
      </c>
      <c r="E5481" s="3" t="s">
        <v>6739</v>
      </c>
      <c r="F5481" s="3" t="s">
        <v>21002</v>
      </c>
      <c r="G5481" s="3" t="s">
        <v>21003</v>
      </c>
      <c r="I5481" t="str">
        <f t="shared" si="85"/>
        <v>,(1448,' Pedro Colombo ',' pcolombo@construmart.cl',' 2 2512 7930    ', Gerente General')</v>
      </c>
    </row>
    <row r="5482" spans="1:9">
      <c r="A5482" s="3" t="s">
        <v>21004</v>
      </c>
      <c r="B5482" s="3" t="s">
        <v>20998</v>
      </c>
      <c r="C5482" s="3">
        <f>VLOOKUP(B5482,CONSOLIDADO!A$2:E$11786,5,FALSE)</f>
        <v>1448</v>
      </c>
      <c r="D5482" s="3" t="s">
        <v>5330</v>
      </c>
      <c r="E5482" s="3" t="s">
        <v>6757</v>
      </c>
      <c r="F5482" s="3" t="s">
        <v>21005</v>
      </c>
      <c r="G5482" s="3" t="s">
        <v>21003</v>
      </c>
      <c r="I5482" t="str">
        <f t="shared" si="85"/>
        <v>,(1448,' Gonzalo Aruta Acuña ',' gonzalo.aruta@construmart.cl',' 2 2512 7930    ', Gerente de Administración y Finanzas')</v>
      </c>
    </row>
    <row r="5483" spans="1:9">
      <c r="A5483" s="3" t="s">
        <v>21006</v>
      </c>
      <c r="B5483" s="3" t="s">
        <v>20998</v>
      </c>
      <c r="C5483" s="3">
        <f>VLOOKUP(B5483,CONSOLIDADO!A$2:E$11786,5,FALSE)</f>
        <v>1448</v>
      </c>
      <c r="D5483" s="3" t="s">
        <v>5330</v>
      </c>
      <c r="E5483" s="3" t="s">
        <v>6905</v>
      </c>
      <c r="F5483" s="3" t="s">
        <v>21007</v>
      </c>
      <c r="G5483" s="3" t="s">
        <v>21003</v>
      </c>
      <c r="I5483" t="str">
        <f t="shared" si="85"/>
        <v>,(1448,' Rodrigo Gamero Cussianovich ',' rgamero@construmart.cl',' 2 2512 7930    ', Gerente Comercial')</v>
      </c>
    </row>
    <row r="5484" spans="1:9">
      <c r="A5484" s="3" t="s">
        <v>21009</v>
      </c>
      <c r="B5484" s="3" t="s">
        <v>21008</v>
      </c>
      <c r="C5484" s="3">
        <f>VLOOKUP(B5484,CONSOLIDADO!A$2:E$11786,5,FALSE)</f>
        <v>1449</v>
      </c>
      <c r="D5484" s="3" t="s">
        <v>5540</v>
      </c>
      <c r="E5484" s="3" t="s">
        <v>21010</v>
      </c>
      <c r="F5484" s="3"/>
      <c r="G5484" s="3" t="s">
        <v>21011</v>
      </c>
      <c r="I5484" t="str">
        <f t="shared" si="85"/>
        <v>,(1449,' Rafael Rigoberto Cuevas Cárdenas ','',' 2 2232 8180    ', Vicecónsul')</v>
      </c>
    </row>
    <row r="5485" spans="1:9">
      <c r="A5485" s="3" t="s">
        <v>21012</v>
      </c>
      <c r="B5485" s="3" t="s">
        <v>21008</v>
      </c>
      <c r="C5485" s="3">
        <f>VLOOKUP(B5485,CONSOLIDADO!A$2:E$11786,5,FALSE)</f>
        <v>1449</v>
      </c>
      <c r="D5485" s="3" t="s">
        <v>5540</v>
      </c>
      <c r="E5485" s="3" t="s">
        <v>21013</v>
      </c>
      <c r="F5485" s="3"/>
      <c r="G5485" s="3" t="s">
        <v>21011</v>
      </c>
      <c r="I5485" t="str">
        <f t="shared" si="85"/>
        <v>,(1449,' Graciela Aponte Rivera ','',' 2 2232 8180    ', Vicecónsul Temas Multilaterales y Bilaterales')</v>
      </c>
    </row>
    <row r="5486" spans="1:9">
      <c r="A5486" s="3" t="s">
        <v>21016</v>
      </c>
      <c r="B5486" s="3" t="s">
        <v>21014</v>
      </c>
      <c r="C5486" s="3">
        <f>VLOOKUP(B5486,CONSOLIDADO!A$2:E$11786,5,FALSE)</f>
        <v>1450</v>
      </c>
      <c r="D5486" s="3" t="s">
        <v>21015</v>
      </c>
      <c r="E5486" s="3" t="s">
        <v>6739</v>
      </c>
      <c r="F5486" s="3" t="s">
        <v>21017</v>
      </c>
      <c r="G5486" s="3" t="s">
        <v>21018</v>
      </c>
      <c r="I5486" t="str">
        <f t="shared" si="85"/>
        <v>,(1450,' Robert Metcalfe Arredondo ',' rmetcalfe@vtr.net',' 2 2229 2621    ', Gerente General')</v>
      </c>
    </row>
    <row r="5487" spans="1:9">
      <c r="A5487" s="3" t="s">
        <v>21020</v>
      </c>
      <c r="B5487" s="3" t="s">
        <v>21019</v>
      </c>
      <c r="C5487" s="3">
        <f>VLOOKUP(B5487,CONSOLIDADO!A$2:E$11786,5,FALSE)</f>
        <v>1451</v>
      </c>
      <c r="D5487" s="3" t="s">
        <v>2830</v>
      </c>
      <c r="E5487" s="3" t="s">
        <v>6739</v>
      </c>
      <c r="F5487" s="3" t="s">
        <v>21021</v>
      </c>
      <c r="G5487" s="3" t="s">
        <v>21022</v>
      </c>
      <c r="I5487" t="str">
        <f t="shared" si="85"/>
        <v>,(1451,' Daniel Jiménez Sepúlveda ',' lvergara@quantica.cl',' 2 2581 8140    ', Gerente General')</v>
      </c>
    </row>
    <row r="5488" spans="1:9">
      <c r="A5488" s="3" t="s">
        <v>21024</v>
      </c>
      <c r="B5488" s="3" t="s">
        <v>21023</v>
      </c>
      <c r="C5488" s="3">
        <f>VLOOKUP(B5488,CONSOLIDADO!A$2:E$11786,5,FALSE)</f>
        <v>1452</v>
      </c>
      <c r="D5488" s="3" t="s">
        <v>4868</v>
      </c>
      <c r="E5488" s="3"/>
      <c r="F5488" s="3"/>
      <c r="G5488" s="3" t="s">
        <v>21025</v>
      </c>
      <c r="I5488" t="str">
        <f t="shared" si="85"/>
        <v>,(1452,' Roberto Muñoz Pizarro','',' 9 9289 9470',')</v>
      </c>
    </row>
    <row r="5489" spans="1:9">
      <c r="A5489" s="3" t="s">
        <v>21026</v>
      </c>
      <c r="B5489" s="3" t="s">
        <v>21023</v>
      </c>
      <c r="C5489" s="3">
        <f>VLOOKUP(B5489,CONSOLIDADO!A$2:E$11786,5,FALSE)</f>
        <v>1452</v>
      </c>
      <c r="D5489" s="3" t="s">
        <v>4868</v>
      </c>
      <c r="E5489" s="3" t="s">
        <v>10148</v>
      </c>
      <c r="F5489" s="3" t="s">
        <v>21027</v>
      </c>
      <c r="G5489" s="3" t="s">
        <v>21028</v>
      </c>
      <c r="I5489" t="str">
        <f t="shared" si="85"/>
        <v>,(1452,' Nora Ubeda Zurita ',' noraubeda@casociados.cl',' 9 9289 9470    ', Gerente General - Socio')</v>
      </c>
    </row>
    <row r="5490" spans="1:9">
      <c r="A5490" s="3" t="s">
        <v>21030</v>
      </c>
      <c r="B5490" s="3" t="s">
        <v>21029</v>
      </c>
      <c r="C5490" s="3">
        <f>VLOOKUP(B5490,CONSOLIDADO!A$2:E$11786,5,FALSE)</f>
        <v>1453</v>
      </c>
      <c r="D5490" s="3" t="s">
        <v>6312</v>
      </c>
      <c r="E5490" s="3" t="s">
        <v>6739</v>
      </c>
      <c r="F5490" s="3" t="s">
        <v>21031</v>
      </c>
      <c r="G5490" s="3" t="s">
        <v>21032</v>
      </c>
      <c r="I5490" t="str">
        <f t="shared" si="85"/>
        <v>,(1453,' Luis Aravena Lazcano ',' laravena@cdi.cl',' 2 2699 0053    ', Gerente General')</v>
      </c>
    </row>
    <row r="5491" spans="1:9">
      <c r="A5491" s="3" t="s">
        <v>21033</v>
      </c>
      <c r="B5491" s="3" t="s">
        <v>21029</v>
      </c>
      <c r="C5491" s="3">
        <f>VLOOKUP(B5491,CONSOLIDADO!A$2:E$11786,5,FALSE)</f>
        <v>1453</v>
      </c>
      <c r="D5491" s="3" t="s">
        <v>6312</v>
      </c>
      <c r="E5491" s="3" t="s">
        <v>6739</v>
      </c>
      <c r="F5491" s="3" t="s">
        <v>21034</v>
      </c>
      <c r="G5491" s="3" t="s">
        <v>21032</v>
      </c>
      <c r="I5491" t="str">
        <f t="shared" si="85"/>
        <v>,(1453,' Jaime Lea-Plaza Edwards ',' jleaplaza@cdi.cl',' 2 2699 0053    ', Gerente General')</v>
      </c>
    </row>
    <row r="5492" spans="1:9">
      <c r="A5492" s="3" t="s">
        <v>21035</v>
      </c>
      <c r="B5492" s="3" t="s">
        <v>21029</v>
      </c>
      <c r="C5492" s="3">
        <f>VLOOKUP(B5492,CONSOLIDADO!A$2:E$11786,5,FALSE)</f>
        <v>1453</v>
      </c>
      <c r="D5492" s="3" t="s">
        <v>6312</v>
      </c>
      <c r="E5492" s="3"/>
      <c r="F5492" s="3"/>
      <c r="G5492" s="3" t="s">
        <v>21036</v>
      </c>
      <c r="I5492" t="str">
        <f t="shared" si="85"/>
        <v>,(1453,' Patricio Montalva Roncati','',' 2 2699 0053',')</v>
      </c>
    </row>
    <row r="5493" spans="1:9">
      <c r="A5493" s="3" t="s">
        <v>21039</v>
      </c>
      <c r="B5493" s="3" t="s">
        <v>21037</v>
      </c>
      <c r="C5493" s="3">
        <f>VLOOKUP(B5493,CONSOLIDADO!A$2:E$11786,5,FALSE)</f>
        <v>1454</v>
      </c>
      <c r="D5493" s="3" t="s">
        <v>21038</v>
      </c>
      <c r="E5493" s="3" t="s">
        <v>6813</v>
      </c>
      <c r="F5493" s="3" t="s">
        <v>21040</v>
      </c>
      <c r="G5493" s="3" t="s">
        <v>21041</v>
      </c>
      <c r="I5493" t="str">
        <f t="shared" si="85"/>
        <v>,(1454,' Enrique Correa Ríos ',' ecorrea@imaginaccion.cl',' 2 2353 4201    ', Presidente')</v>
      </c>
    </row>
    <row r="5494" spans="1:9">
      <c r="A5494" s="3" t="s">
        <v>21042</v>
      </c>
      <c r="B5494" s="3" t="s">
        <v>21037</v>
      </c>
      <c r="C5494" s="3">
        <f>VLOOKUP(B5494,CONSOLIDADO!A$2:E$11786,5,FALSE)</f>
        <v>1454</v>
      </c>
      <c r="D5494" s="3" t="s">
        <v>21038</v>
      </c>
      <c r="E5494" s="3"/>
      <c r="F5494" s="3"/>
      <c r="G5494" s="3" t="s">
        <v>21043</v>
      </c>
      <c r="I5494" t="str">
        <f t="shared" si="85"/>
        <v>,(1454,' Marcela Noé Echeverría','',' 2 2353 4201',')</v>
      </c>
    </row>
    <row r="5495" spans="1:9">
      <c r="A5495" s="3" t="s">
        <v>21044</v>
      </c>
      <c r="B5495" s="3" t="s">
        <v>21037</v>
      </c>
      <c r="C5495" s="3">
        <f>VLOOKUP(B5495,CONSOLIDADO!A$2:E$11786,5,FALSE)</f>
        <v>1454</v>
      </c>
      <c r="D5495" s="3" t="s">
        <v>21038</v>
      </c>
      <c r="E5495" s="3"/>
      <c r="F5495" s="3"/>
      <c r="G5495" s="3" t="s">
        <v>21043</v>
      </c>
      <c r="I5495" t="str">
        <f t="shared" si="85"/>
        <v>,(1454,' Nelson Correa Arriagada','',' 2 2353 4201',')</v>
      </c>
    </row>
    <row r="5496" spans="1:9">
      <c r="A5496" s="3" t="s">
        <v>21047</v>
      </c>
      <c r="B5496" s="3" t="s">
        <v>21045</v>
      </c>
      <c r="C5496" s="3">
        <f>VLOOKUP(B5496,CONSOLIDADO!A$2:E$11786,5,FALSE)</f>
        <v>1455</v>
      </c>
      <c r="D5496" s="3" t="s">
        <v>21046</v>
      </c>
      <c r="E5496" s="3" t="s">
        <v>6813</v>
      </c>
      <c r="F5496" s="3" t="s">
        <v>21048</v>
      </c>
      <c r="G5496" s="3" t="s">
        <v>21049</v>
      </c>
      <c r="I5496" t="str">
        <f t="shared" si="85"/>
        <v>,(1455,' Angela Ossa Mora ',' angelaossa@target-ddi.cl',' 2 2436 2300    ', Presidente')</v>
      </c>
    </row>
    <row r="5497" spans="1:9">
      <c r="A5497" s="3" t="s">
        <v>21050</v>
      </c>
      <c r="B5497" s="3" t="s">
        <v>21045</v>
      </c>
      <c r="C5497" s="3">
        <f>VLOOKUP(B5497,CONSOLIDADO!A$2:E$11786,5,FALSE)</f>
        <v>1455</v>
      </c>
      <c r="D5497" s="3" t="s">
        <v>21046</v>
      </c>
      <c r="E5497" s="3"/>
      <c r="F5497" s="3"/>
      <c r="G5497" s="3" t="s">
        <v>21051</v>
      </c>
      <c r="I5497" t="str">
        <f t="shared" si="85"/>
        <v>,(1455,' Rodrigo Infante Ossa','',' 2 2436 2300',')</v>
      </c>
    </row>
    <row r="5498" spans="1:9">
      <c r="A5498" s="3" t="s">
        <v>21052</v>
      </c>
      <c r="B5498" s="3" t="s">
        <v>21045</v>
      </c>
      <c r="C5498" s="3">
        <f>VLOOKUP(B5498,CONSOLIDADO!A$2:E$11786,5,FALSE)</f>
        <v>1455</v>
      </c>
      <c r="D5498" s="3" t="s">
        <v>21046</v>
      </c>
      <c r="E5498" s="3" t="s">
        <v>21053</v>
      </c>
      <c r="F5498" s="3" t="s">
        <v>21054</v>
      </c>
      <c r="G5498" s="3" t="s">
        <v>21049</v>
      </c>
      <c r="I5498" t="str">
        <f t="shared" si="85"/>
        <v>,(1455,' José Escobar Terraza ',' jescobar@target-ddi.cl',' 2 2436 2300    ', Socio Director de Negocios')</v>
      </c>
    </row>
    <row r="5499" spans="1:9">
      <c r="A5499" s="3" t="s">
        <v>21055</v>
      </c>
      <c r="B5499" s="3" t="s">
        <v>21045</v>
      </c>
      <c r="C5499" s="3">
        <f>VLOOKUP(B5499,CONSOLIDADO!A$2:E$11786,5,FALSE)</f>
        <v>1455</v>
      </c>
      <c r="D5499" s="3" t="s">
        <v>21046</v>
      </c>
      <c r="E5499" s="3"/>
      <c r="F5499" s="3"/>
      <c r="G5499" s="3" t="s">
        <v>21051</v>
      </c>
      <c r="I5499" t="str">
        <f t="shared" si="85"/>
        <v>,(1455,' Beatriz Infante Ossa','',' 2 2436 2300',')</v>
      </c>
    </row>
    <row r="5500" spans="1:9">
      <c r="A5500" s="3" t="s">
        <v>21056</v>
      </c>
      <c r="B5500" s="3" t="s">
        <v>21045</v>
      </c>
      <c r="C5500" s="3">
        <f>VLOOKUP(B5500,CONSOLIDADO!A$2:E$11786,5,FALSE)</f>
        <v>1455</v>
      </c>
      <c r="D5500" s="3" t="s">
        <v>21046</v>
      </c>
      <c r="E5500" s="3" t="s">
        <v>21057</v>
      </c>
      <c r="F5500" s="3" t="s">
        <v>21058</v>
      </c>
      <c r="G5500" s="3" t="s">
        <v>21049</v>
      </c>
      <c r="I5500" t="str">
        <f t="shared" si="85"/>
        <v>,(1455,' Julio Godoy Rojas ',' jgodoy@target-ddi.cl',' 2 2436 2300    ', Socio Director Operaciones Internacionales')</v>
      </c>
    </row>
    <row r="5501" spans="1:9">
      <c r="A5501" s="3" t="s">
        <v>21060</v>
      </c>
      <c r="B5501" s="3" t="s">
        <v>21059</v>
      </c>
      <c r="C5501" s="3">
        <f>VLOOKUP(B5501,CONSOLIDADO!A$2:E$11786,5,FALSE)</f>
        <v>1456</v>
      </c>
      <c r="D5501" s="3" t="s">
        <v>1120</v>
      </c>
      <c r="E5501" s="3"/>
      <c r="F5501" s="3"/>
      <c r="G5501" s="3" t="s">
        <v>21061</v>
      </c>
      <c r="I5501" t="str">
        <f t="shared" si="85"/>
        <v>,(1456,' Luis Yacher Schatz','',' 2 2270 0900',')</v>
      </c>
    </row>
    <row r="5502" spans="1:9">
      <c r="A5502" s="3" t="s">
        <v>21062</v>
      </c>
      <c r="B5502" s="3" t="s">
        <v>21059</v>
      </c>
      <c r="C5502" s="3">
        <f>VLOOKUP(B5502,CONSOLIDADO!A$2:E$11786,5,FALSE)</f>
        <v>1456</v>
      </c>
      <c r="D5502" s="3" t="s">
        <v>1120</v>
      </c>
      <c r="E5502" s="3" t="s">
        <v>9508</v>
      </c>
      <c r="F5502" s="3" t="s">
        <v>21063</v>
      </c>
      <c r="G5502" s="3" t="s">
        <v>21064</v>
      </c>
      <c r="I5502" t="str">
        <f t="shared" si="85"/>
        <v>,(1456,' Carlos González Riveros ',' cgonzalez@contac.cl',' 2 2270 0900    ', Director Gerente')</v>
      </c>
    </row>
    <row r="5503" spans="1:9">
      <c r="A5503" s="3" t="s">
        <v>21065</v>
      </c>
      <c r="B5503" s="3" t="s">
        <v>21059</v>
      </c>
      <c r="C5503" s="3">
        <f>VLOOKUP(B5503,CONSOLIDADO!A$2:E$11786,5,FALSE)</f>
        <v>1456</v>
      </c>
      <c r="D5503" s="3" t="s">
        <v>1120</v>
      </c>
      <c r="E5503" s="3" t="s">
        <v>6757</v>
      </c>
      <c r="F5503" s="3" t="s">
        <v>21066</v>
      </c>
      <c r="G5503" s="3" t="s">
        <v>21064</v>
      </c>
      <c r="I5503" t="str">
        <f t="shared" si="85"/>
        <v>,(1456,' Patricio Alvarez Marchant ',' palvarez@contac.cl',' 2 2270 0900    ', Gerente de Administración y Finanzas')</v>
      </c>
    </row>
    <row r="5504" spans="1:9">
      <c r="A5504" s="3" t="s">
        <v>21067</v>
      </c>
      <c r="B5504" s="3" t="s">
        <v>21059</v>
      </c>
      <c r="C5504" s="3">
        <f>VLOOKUP(B5504,CONSOLIDADO!A$2:E$11786,5,FALSE)</f>
        <v>1456</v>
      </c>
      <c r="D5504" s="3" t="s">
        <v>1120</v>
      </c>
      <c r="E5504" s="3" t="s">
        <v>21068</v>
      </c>
      <c r="F5504" s="3" t="s">
        <v>21069</v>
      </c>
      <c r="G5504" s="3" t="s">
        <v>21064</v>
      </c>
      <c r="I5504" t="str">
        <f t="shared" si="85"/>
        <v>,(1456,' Diego Arenas González ',' darenas@contac.cl',' 2 2270 0900    ', Gerente Sistemas de Información Industrial')</v>
      </c>
    </row>
    <row r="5505" spans="1:9">
      <c r="A5505" s="3" t="s">
        <v>21072</v>
      </c>
      <c r="B5505" s="3" t="s">
        <v>21070</v>
      </c>
      <c r="C5505" s="3">
        <f>VLOOKUP(B5505,CONSOLIDADO!A$2:E$11786,5,FALSE)</f>
        <v>1457</v>
      </c>
      <c r="D5505" s="3" t="s">
        <v>21071</v>
      </c>
      <c r="E5505" s="3" t="s">
        <v>6739</v>
      </c>
      <c r="F5505" s="3" t="s">
        <v>21073</v>
      </c>
      <c r="G5505" s="3" t="s">
        <v>21074</v>
      </c>
      <c r="I5505" t="str">
        <f t="shared" si="85"/>
        <v>,(1457,' Francisco Javier Ulloa ',' francisco.ulloa@maersk.com',' 35 220 2700    ', Gerente General')</v>
      </c>
    </row>
    <row r="5506" spans="1:9">
      <c r="A5506" s="3" t="s">
        <v>21075</v>
      </c>
      <c r="B5506" s="3" t="s">
        <v>21070</v>
      </c>
      <c r="C5506" s="3">
        <f>VLOOKUP(B5506,CONSOLIDADO!A$2:E$11786,5,FALSE)</f>
        <v>1457</v>
      </c>
      <c r="D5506" s="3" t="s">
        <v>21071</v>
      </c>
      <c r="E5506" s="3" t="s">
        <v>6986</v>
      </c>
      <c r="F5506" s="3" t="s">
        <v>21076</v>
      </c>
      <c r="G5506" s="3" t="s">
        <v>21074</v>
      </c>
      <c r="I5506" t="str">
        <f t="shared" si="85"/>
        <v>,(1457,' Nicholas James ',' nicholas.james@maersk.com',' 35 220 2700    ', Gerente de Finanzas')</v>
      </c>
    </row>
    <row r="5507" spans="1:9">
      <c r="A5507" s="3" t="s">
        <v>21077</v>
      </c>
      <c r="B5507" s="3" t="s">
        <v>21070</v>
      </c>
      <c r="C5507" s="3">
        <f>VLOOKUP(B5507,CONSOLIDADO!A$2:E$11786,5,FALSE)</f>
        <v>1457</v>
      </c>
      <c r="D5507" s="3" t="s">
        <v>21071</v>
      </c>
      <c r="E5507" s="3" t="s">
        <v>6886</v>
      </c>
      <c r="F5507" s="3" t="s">
        <v>21078</v>
      </c>
      <c r="G5507" s="3" t="s">
        <v>21074</v>
      </c>
      <c r="I5507" t="str">
        <f t="shared" ref="I5507:I5570" si="86">CONCATENATE(",(",C5507,",'",A5507,"','",F5507,"','",G5507,"',",E5507,"')")</f>
        <v>,(1457,' Lissette Abarca Marchant ',' lissette.abarca@maersk.com',' 35 220 2700    ', Gerente de Recursos Humanos')</v>
      </c>
    </row>
    <row r="5508" spans="1:9">
      <c r="A5508" s="3" t="s">
        <v>21079</v>
      </c>
      <c r="B5508" s="3" t="s">
        <v>21070</v>
      </c>
      <c r="C5508" s="3">
        <f>VLOOKUP(B5508,CONSOLIDADO!A$2:E$11786,5,FALSE)</f>
        <v>1457</v>
      </c>
      <c r="D5508" s="3" t="s">
        <v>21071</v>
      </c>
      <c r="E5508" s="3" t="s">
        <v>6765</v>
      </c>
      <c r="F5508" s="3" t="s">
        <v>21080</v>
      </c>
      <c r="G5508" s="3" t="s">
        <v>21074</v>
      </c>
      <c r="I5508" t="str">
        <f t="shared" si="86"/>
        <v>,(1457,' Iván Bravo ',' ivan.bravo@contopsa.com',' 35 220 2700    ', Gerente de Operaciones')</v>
      </c>
    </row>
    <row r="5509" spans="1:9">
      <c r="A5509" s="3" t="s">
        <v>21083</v>
      </c>
      <c r="B5509" s="3" t="s">
        <v>21081</v>
      </c>
      <c r="C5509" s="3">
        <f>VLOOKUP(B5509,CONSOLIDADO!A$2:E$11786,5,FALSE)</f>
        <v>1458</v>
      </c>
      <c r="D5509" s="3" t="s">
        <v>21082</v>
      </c>
      <c r="E5509" s="3"/>
      <c r="F5509" s="3"/>
      <c r="G5509" s="3" t="s">
        <v>21084</v>
      </c>
      <c r="I5509" t="str">
        <f t="shared" si="86"/>
        <v>,(1458,' Bernardo Emhart Rehbein','',' 2 2528 1636',')</v>
      </c>
    </row>
    <row r="5510" spans="1:9">
      <c r="A5510" s="3" t="s">
        <v>21085</v>
      </c>
      <c r="B5510" s="3" t="s">
        <v>21081</v>
      </c>
      <c r="C5510" s="3">
        <f>VLOOKUP(B5510,CONSOLIDADO!A$2:E$11786,5,FALSE)</f>
        <v>1458</v>
      </c>
      <c r="D5510" s="3" t="s">
        <v>21082</v>
      </c>
      <c r="E5510" s="3"/>
      <c r="F5510" s="3"/>
      <c r="G5510" s="3" t="s">
        <v>21084</v>
      </c>
      <c r="I5510" t="str">
        <f t="shared" si="86"/>
        <v>,(1458,' Carmen Cifuentes Cebreian','',' 2 2528 1636',')</v>
      </c>
    </row>
    <row r="5511" spans="1:9">
      <c r="A5511" s="3" t="s">
        <v>21088</v>
      </c>
      <c r="B5511" s="3" t="s">
        <v>21086</v>
      </c>
      <c r="C5511" s="3">
        <f>VLOOKUP(B5511,CONSOLIDADO!A$2:E$11786,5,FALSE)</f>
        <v>1459</v>
      </c>
      <c r="D5511" s="3" t="s">
        <v>21087</v>
      </c>
      <c r="E5511" s="3"/>
      <c r="F5511" s="3"/>
      <c r="G5511" s="3" t="s">
        <v>21089</v>
      </c>
      <c r="I5511" t="str">
        <f t="shared" si="86"/>
        <v>,(1459,' Cristián Valdés Zegers','',' 2 2411 2300',')</v>
      </c>
    </row>
    <row r="5512" spans="1:9">
      <c r="A5512" s="3" t="s">
        <v>21090</v>
      </c>
      <c r="B5512" s="3" t="s">
        <v>21086</v>
      </c>
      <c r="C5512" s="3">
        <f>VLOOKUP(B5512,CONSOLIDADO!A$2:E$11786,5,FALSE)</f>
        <v>1459</v>
      </c>
      <c r="D5512" s="3" t="s">
        <v>21087</v>
      </c>
      <c r="E5512" s="3"/>
      <c r="F5512" s="3"/>
      <c r="G5512" s="3" t="s">
        <v>21089</v>
      </c>
      <c r="I5512" t="str">
        <f t="shared" si="86"/>
        <v>,(1459,' Felipe Letelier Flores','',' 2 2411 2300',')</v>
      </c>
    </row>
    <row r="5513" spans="1:9">
      <c r="A5513" s="3" t="s">
        <v>21091</v>
      </c>
      <c r="B5513" s="3" t="s">
        <v>21086</v>
      </c>
      <c r="C5513" s="3">
        <f>VLOOKUP(B5513,CONSOLIDADO!A$2:E$11786,5,FALSE)</f>
        <v>1459</v>
      </c>
      <c r="D5513" s="3" t="s">
        <v>21087</v>
      </c>
      <c r="E5513" s="3"/>
      <c r="F5513" s="3"/>
      <c r="G5513" s="3" t="s">
        <v>21089</v>
      </c>
      <c r="I5513" t="str">
        <f t="shared" si="86"/>
        <v>,(1459,' Yenny Badilla Araneda','',' 2 2411 2300',')</v>
      </c>
    </row>
    <row r="5514" spans="1:9">
      <c r="A5514" s="3" t="s">
        <v>21093</v>
      </c>
      <c r="B5514" s="3" t="s">
        <v>21092</v>
      </c>
      <c r="C5514" s="3">
        <f>VLOOKUP(B5514,CONSOLIDADO!A$2:E$11786,5,FALSE)</f>
        <v>1460</v>
      </c>
      <c r="D5514" s="3" t="s">
        <v>4627</v>
      </c>
      <c r="E5514" s="3"/>
      <c r="F5514" s="3"/>
      <c r="G5514" s="3" t="s">
        <v>21094</v>
      </c>
      <c r="I5514" t="str">
        <f t="shared" si="86"/>
        <v>,(1460,' Angelo Mancini','',' 2 2539 6000',')</v>
      </c>
    </row>
    <row r="5515" spans="1:9">
      <c r="A5515" s="3" t="s">
        <v>21095</v>
      </c>
      <c r="B5515" s="3" t="s">
        <v>21092</v>
      </c>
      <c r="C5515" s="3">
        <f>VLOOKUP(B5515,CONSOLIDADO!A$2:E$11786,5,FALSE)</f>
        <v>1460</v>
      </c>
      <c r="D5515" s="3" t="s">
        <v>4627</v>
      </c>
      <c r="E5515" s="3" t="s">
        <v>21096</v>
      </c>
      <c r="F5515" s="3" t="s">
        <v>21097</v>
      </c>
      <c r="G5515" s="3" t="s">
        <v>21098</v>
      </c>
      <c r="I5515" t="str">
        <f t="shared" si="86"/>
        <v>,(1460,' Elena Mancini ',' info@contatto.cl',' 2 2539 6000    ', Directora de Contrato')</v>
      </c>
    </row>
    <row r="5516" spans="1:9">
      <c r="A5516" s="3" t="s">
        <v>21100</v>
      </c>
      <c r="B5516" s="3" t="s">
        <v>21099</v>
      </c>
      <c r="C5516" s="3">
        <f>VLOOKUP(B5516,CONSOLIDADO!A$2:E$11786,5,FALSE)</f>
        <v>1461</v>
      </c>
      <c r="D5516" s="3" t="s">
        <v>3174</v>
      </c>
      <c r="E5516" s="3" t="s">
        <v>6739</v>
      </c>
      <c r="F5516" s="3" t="s">
        <v>21101</v>
      </c>
      <c r="G5516" s="3" t="s">
        <v>21102</v>
      </c>
      <c r="I5516" t="str">
        <f t="shared" si="86"/>
        <v>,(1461,' Jorge García Rodríguez ',' jorge.garcia@csf.cl',' 2 2351 6790    ', Gerente General')</v>
      </c>
    </row>
    <row r="5517" spans="1:9">
      <c r="A5517" s="3" t="s">
        <v>21103</v>
      </c>
      <c r="B5517" s="3" t="s">
        <v>21099</v>
      </c>
      <c r="C5517" s="3">
        <f>VLOOKUP(B5517,CONSOLIDADO!A$2:E$11786,5,FALSE)</f>
        <v>1461</v>
      </c>
      <c r="D5517" s="3" t="s">
        <v>3174</v>
      </c>
      <c r="E5517" s="3" t="s">
        <v>21104</v>
      </c>
      <c r="F5517" s="3" t="s">
        <v>21105</v>
      </c>
      <c r="G5517" s="3" t="s">
        <v>21106</v>
      </c>
      <c r="I5517" t="str">
        <f t="shared" si="86"/>
        <v>,(1461,' Pablo Fernández Kaltwasser ',' pablo.fernandez@csf.cl',' 2 2351 6760    ', Gerente Corporativo')</v>
      </c>
    </row>
    <row r="5518" spans="1:9">
      <c r="A5518" s="3" t="s">
        <v>21107</v>
      </c>
      <c r="B5518" s="3" t="s">
        <v>21099</v>
      </c>
      <c r="C5518" s="3">
        <f>VLOOKUP(B5518,CONSOLIDADO!A$2:E$11786,5,FALSE)</f>
        <v>1461</v>
      </c>
      <c r="D5518" s="3" t="s">
        <v>3174</v>
      </c>
      <c r="E5518" s="3" t="s">
        <v>16412</v>
      </c>
      <c r="F5518" s="3" t="s">
        <v>21108</v>
      </c>
      <c r="G5518" s="3" t="s">
        <v>21109</v>
      </c>
      <c r="I5518" t="str">
        <f t="shared" si="86"/>
        <v>,(1461,' Cristián Möller Undurraga ',' cristian.moller@csf.cl',' 72 231 2300    ', Gerente de Planta')</v>
      </c>
    </row>
    <row r="5519" spans="1:9">
      <c r="A5519" s="3" t="s">
        <v>21110</v>
      </c>
      <c r="B5519" s="3" t="s">
        <v>21099</v>
      </c>
      <c r="C5519" s="3">
        <f>VLOOKUP(B5519,CONSOLIDADO!A$2:E$11786,5,FALSE)</f>
        <v>1461</v>
      </c>
      <c r="D5519" s="3" t="s">
        <v>3174</v>
      </c>
      <c r="E5519" s="3"/>
      <c r="F5519" s="3"/>
      <c r="G5519" s="3" t="s">
        <v>21111</v>
      </c>
      <c r="I5519" t="str">
        <f t="shared" si="86"/>
        <v>,(1461,' Ramón Zegers Larraín','',' 2 2351 6790',')</v>
      </c>
    </row>
    <row r="5520" spans="1:9">
      <c r="A5520" s="3" t="s">
        <v>21112</v>
      </c>
      <c r="B5520" s="3" t="s">
        <v>21099</v>
      </c>
      <c r="C5520" s="3">
        <f>VLOOKUP(B5520,CONSOLIDADO!A$2:E$11786,5,FALSE)</f>
        <v>1461</v>
      </c>
      <c r="D5520" s="3" t="s">
        <v>3174</v>
      </c>
      <c r="E5520" s="3" t="s">
        <v>6886</v>
      </c>
      <c r="F5520" s="3" t="s">
        <v>21113</v>
      </c>
      <c r="G5520" s="3" t="s">
        <v>21109</v>
      </c>
      <c r="I5520" t="str">
        <f t="shared" si="86"/>
        <v>,(1461,' Carlos Verdugo Lara ',' carlos.verdugo@csf.cl',' 72 231 2300    ', Gerente de Recursos Humanos')</v>
      </c>
    </row>
    <row r="5521" spans="1:9">
      <c r="A5521" s="3" t="s">
        <v>21114</v>
      </c>
      <c r="B5521" s="3" t="s">
        <v>21099</v>
      </c>
      <c r="C5521" s="3">
        <f>VLOOKUP(B5521,CONSOLIDADO!A$2:E$11786,5,FALSE)</f>
        <v>1461</v>
      </c>
      <c r="D5521" s="3" t="s">
        <v>3174</v>
      </c>
      <c r="E5521" s="3" t="s">
        <v>7534</v>
      </c>
      <c r="F5521" s="3" t="s">
        <v>21115</v>
      </c>
      <c r="G5521" s="3" t="s">
        <v>21109</v>
      </c>
      <c r="I5521" t="str">
        <f t="shared" si="86"/>
        <v>,(1461,' Juan Pablo Bauzá Espinosa ',' juanpablo.bauza@csf.cl',' 72 231 2300    ', Jefe de Finanzas')</v>
      </c>
    </row>
    <row r="5522" spans="1:9">
      <c r="A5522" s="3" t="s">
        <v>21118</v>
      </c>
      <c r="B5522" s="3" t="s">
        <v>21116</v>
      </c>
      <c r="C5522" s="3">
        <f>VLOOKUP(B5522,CONSOLIDADO!A$2:E$11786,5,FALSE)</f>
        <v>1462</v>
      </c>
      <c r="D5522" s="3" t="s">
        <v>21117</v>
      </c>
      <c r="E5522" s="3" t="s">
        <v>6739</v>
      </c>
      <c r="F5522" s="3" t="s">
        <v>21119</v>
      </c>
      <c r="G5522" s="3" t="s">
        <v>21120</v>
      </c>
      <c r="I5522" t="str">
        <f t="shared" si="86"/>
        <v>,(1462,' Thomas Eduard Lau ',' thomas.lau@cbg.contitech.cl',' 2 2560 0400    ', Gerente General')</v>
      </c>
    </row>
    <row r="5523" spans="1:9">
      <c r="A5523" s="3" t="s">
        <v>21121</v>
      </c>
      <c r="B5523" s="3" t="s">
        <v>21116</v>
      </c>
      <c r="C5523" s="3">
        <f>VLOOKUP(B5523,CONSOLIDADO!A$2:E$11786,5,FALSE)</f>
        <v>1462</v>
      </c>
      <c r="D5523" s="3" t="s">
        <v>21117</v>
      </c>
      <c r="E5523" s="3" t="s">
        <v>21122</v>
      </c>
      <c r="F5523" s="3" t="s">
        <v>21123</v>
      </c>
      <c r="G5523" s="3" t="s">
        <v>21120</v>
      </c>
      <c r="I5523" t="str">
        <f t="shared" si="86"/>
        <v>,(1462,' Juan Piña ',' juan.pina@cbg.contitech.cl',' 2 2560 0400    ', Gerente de Correas')</v>
      </c>
    </row>
    <row r="5524" spans="1:9">
      <c r="A5524" s="3" t="s">
        <v>21121</v>
      </c>
      <c r="B5524" s="3" t="s">
        <v>21116</v>
      </c>
      <c r="C5524" s="3">
        <f>VLOOKUP(B5524,CONSOLIDADO!A$2:E$11786,5,FALSE)</f>
        <v>1462</v>
      </c>
      <c r="D5524" s="3" t="s">
        <v>21117</v>
      </c>
      <c r="E5524" s="3" t="s">
        <v>21124</v>
      </c>
      <c r="F5524" s="3" t="s">
        <v>21123</v>
      </c>
      <c r="G5524" s="3" t="s">
        <v>21125</v>
      </c>
      <c r="I5524" t="str">
        <f t="shared" si="86"/>
        <v>,(1462,' Juan Piña ',' juan.pina@cbg.contitech.cl',' 2 2560 0450    ', Gerente Accesorios y Servicios')</v>
      </c>
    </row>
    <row r="5525" spans="1:9">
      <c r="A5525" s="3" t="s">
        <v>21126</v>
      </c>
      <c r="B5525" s="3" t="s">
        <v>21116</v>
      </c>
      <c r="C5525" s="3">
        <f>VLOOKUP(B5525,CONSOLIDADO!A$2:E$11786,5,FALSE)</f>
        <v>1462</v>
      </c>
      <c r="D5525" s="3" t="s">
        <v>21117</v>
      </c>
      <c r="E5525" s="3" t="s">
        <v>6757</v>
      </c>
      <c r="F5525" s="3" t="s">
        <v>21127</v>
      </c>
      <c r="G5525" s="3" t="s">
        <v>21120</v>
      </c>
      <c r="I5525" t="str">
        <f t="shared" si="86"/>
        <v>,(1462,' Nadine Hucke ',' nadine.hucke@cbg.contitech.cl',' 2 2560 0400    ', Gerente de Administración y Finanzas')</v>
      </c>
    </row>
    <row r="5526" spans="1:9">
      <c r="A5526" s="3" t="s">
        <v>21128</v>
      </c>
      <c r="B5526" s="3" t="s">
        <v>21116</v>
      </c>
      <c r="C5526" s="3">
        <f>VLOOKUP(B5526,CONSOLIDADO!A$2:E$11786,5,FALSE)</f>
        <v>1462</v>
      </c>
      <c r="D5526" s="3" t="s">
        <v>21117</v>
      </c>
      <c r="E5526" s="3" t="s">
        <v>21129</v>
      </c>
      <c r="F5526" s="3" t="s">
        <v>21130</v>
      </c>
      <c r="G5526" s="3" t="s">
        <v>21120</v>
      </c>
      <c r="I5526" t="str">
        <f t="shared" si="86"/>
        <v>,(1462,' Luis Decarli Camaño ',' luis.decarli@cbg.contitech.cl',' 2 2560 0400    ', Gerente de Relaciones Humanas')</v>
      </c>
    </row>
    <row r="5527" spans="1:9">
      <c r="A5527" s="3" t="s">
        <v>21132</v>
      </c>
      <c r="B5527" s="3" t="s">
        <v>21131</v>
      </c>
      <c r="C5527" s="3">
        <f>VLOOKUP(B5527,CONSOLIDADO!A$2:E$11786,5,FALSE)</f>
        <v>1463</v>
      </c>
      <c r="D5527" s="3" t="s">
        <v>20</v>
      </c>
      <c r="E5527" s="3" t="s">
        <v>6837</v>
      </c>
      <c r="F5527" s="3"/>
      <c r="G5527" s="3" t="s">
        <v>21133</v>
      </c>
      <c r="I5527" t="str">
        <f t="shared" si="86"/>
        <v>,(1463,' Osvaldo Contreras Strauch ','',' 2 2207 9303    ', Socio')</v>
      </c>
    </row>
    <row r="5528" spans="1:9">
      <c r="A5528" s="3" t="s">
        <v>21135</v>
      </c>
      <c r="B5528" s="3" t="s">
        <v>21134</v>
      </c>
      <c r="C5528" s="3">
        <f>VLOOKUP(B5528,CONSOLIDADO!A$2:E$11786,5,FALSE)</f>
        <v>1464</v>
      </c>
      <c r="D5528" s="3" t="s">
        <v>6489</v>
      </c>
      <c r="E5528" s="3" t="s">
        <v>7562</v>
      </c>
      <c r="F5528" s="3"/>
      <c r="G5528" s="3" t="s">
        <v>6846</v>
      </c>
      <c r="I5528" t="str">
        <f t="shared" si="86"/>
        <v>,(1464,' Lorenzo Bitar Chacra ','','               ', Presidente del Directorio')</v>
      </c>
    </row>
    <row r="5529" spans="1:9">
      <c r="A5529" s="3" t="s">
        <v>21136</v>
      </c>
      <c r="B5529" s="3" t="s">
        <v>21134</v>
      </c>
      <c r="C5529" s="3">
        <f>VLOOKUP(B5529,CONSOLIDADO!A$2:E$11786,5,FALSE)</f>
        <v>1464</v>
      </c>
      <c r="D5529" s="3" t="s">
        <v>6489</v>
      </c>
      <c r="E5529" s="3" t="s">
        <v>21137</v>
      </c>
      <c r="F5529" s="3"/>
      <c r="G5529" s="3" t="s">
        <v>6846</v>
      </c>
      <c r="I5529" t="str">
        <f t="shared" si="86"/>
        <v>,(1464,' Daniel Nieto Prats ','','               ', Director y Representante Legal')</v>
      </c>
    </row>
    <row r="5530" spans="1:9">
      <c r="A5530" s="3" t="s">
        <v>21138</v>
      </c>
      <c r="B5530" s="3" t="s">
        <v>21134</v>
      </c>
      <c r="C5530" s="3">
        <f>VLOOKUP(B5530,CONSOLIDADO!A$2:E$11786,5,FALSE)</f>
        <v>1464</v>
      </c>
      <c r="D5530" s="3" t="s">
        <v>6489</v>
      </c>
      <c r="E5530" s="3" t="s">
        <v>6850</v>
      </c>
      <c r="F5530" s="3"/>
      <c r="G5530" s="3" t="s">
        <v>6846</v>
      </c>
      <c r="I5530" t="str">
        <f t="shared" si="86"/>
        <v>,(1464,' Alejandro Bitar Maluk ','','               ', Director')</v>
      </c>
    </row>
    <row r="5531" spans="1:9">
      <c r="A5531" s="3" t="s">
        <v>21139</v>
      </c>
      <c r="B5531" s="3" t="s">
        <v>21134</v>
      </c>
      <c r="C5531" s="3">
        <f>VLOOKUP(B5531,CONSOLIDADO!A$2:E$11786,5,FALSE)</f>
        <v>1464</v>
      </c>
      <c r="D5531" s="3" t="s">
        <v>6489</v>
      </c>
      <c r="E5531" s="3" t="s">
        <v>6850</v>
      </c>
      <c r="F5531" s="3"/>
      <c r="G5531" s="3" t="s">
        <v>6846</v>
      </c>
      <c r="I5531" t="str">
        <f t="shared" si="86"/>
        <v>,(1464,' Frederick Miller ','','               ', Director')</v>
      </c>
    </row>
    <row r="5532" spans="1:9">
      <c r="A5532" s="3" t="s">
        <v>21140</v>
      </c>
      <c r="B5532" s="3" t="s">
        <v>21134</v>
      </c>
      <c r="C5532" s="3">
        <f>VLOOKUP(B5532,CONSOLIDADO!A$2:E$11786,5,FALSE)</f>
        <v>1464</v>
      </c>
      <c r="D5532" s="3" t="s">
        <v>6489</v>
      </c>
      <c r="E5532" s="3" t="s">
        <v>6739</v>
      </c>
      <c r="F5532" s="3" t="s">
        <v>21141</v>
      </c>
      <c r="G5532" s="3" t="s">
        <v>21142</v>
      </c>
      <c r="I5532" t="str">
        <f t="shared" si="86"/>
        <v>,(1464,' Guillermo Kopaitic V. ',' guillermo.kopaitic@convergia.cl',' 2 2760 1000    ', Gerente General')</v>
      </c>
    </row>
    <row r="5533" spans="1:9">
      <c r="A5533" s="3" t="s">
        <v>21145</v>
      </c>
      <c r="B5533" s="3" t="s">
        <v>21143</v>
      </c>
      <c r="C5533" s="3">
        <f>VLOOKUP(B5533,CONSOLIDADO!A$2:E$11786,5,FALSE)</f>
        <v>1465</v>
      </c>
      <c r="D5533" s="3" t="s">
        <v>21144</v>
      </c>
      <c r="E5533" s="3" t="s">
        <v>6739</v>
      </c>
      <c r="F5533" s="3" t="s">
        <v>21146</v>
      </c>
      <c r="G5533" s="3" t="s">
        <v>21147</v>
      </c>
      <c r="I5533" t="str">
        <f t="shared" si="86"/>
        <v>,(1465,' Sebastián Larredonda Pérez ',' sebastian.larredonda@fennerdunlop.com',' 55 249 2314    ', Gerente General')</v>
      </c>
    </row>
    <row r="5534" spans="1:9">
      <c r="A5534" s="3" t="s">
        <v>21148</v>
      </c>
      <c r="B5534" s="3" t="s">
        <v>21143</v>
      </c>
      <c r="C5534" s="3">
        <f>VLOOKUP(B5534,CONSOLIDADO!A$2:E$11786,5,FALSE)</f>
        <v>1465</v>
      </c>
      <c r="D5534" s="3" t="s">
        <v>21144</v>
      </c>
      <c r="E5534" s="3" t="s">
        <v>6905</v>
      </c>
      <c r="F5534" s="3" t="s">
        <v>21149</v>
      </c>
      <c r="G5534" s="3" t="s">
        <v>21147</v>
      </c>
      <c r="I5534" t="str">
        <f t="shared" si="86"/>
        <v>,(1465,' Humberto Porzio Tirado ',' humberto.porzio@fennerdunlop.com',' 55 249 2314    ', Gerente Comercial')</v>
      </c>
    </row>
    <row r="5535" spans="1:9">
      <c r="A5535" s="3" t="s">
        <v>21150</v>
      </c>
      <c r="B5535" s="3" t="s">
        <v>21143</v>
      </c>
      <c r="C5535" s="3">
        <f>VLOOKUP(B5535,CONSOLIDADO!A$2:E$11786,5,FALSE)</f>
        <v>1465</v>
      </c>
      <c r="D5535" s="3" t="s">
        <v>21144</v>
      </c>
      <c r="E5535" s="3" t="s">
        <v>6989</v>
      </c>
      <c r="F5535" s="3" t="s">
        <v>21151</v>
      </c>
      <c r="G5535" s="3" t="s">
        <v>21147</v>
      </c>
      <c r="I5535" t="str">
        <f t="shared" si="86"/>
        <v>,(1465,' Jennifer Villalobos Alvarez ',' jennifer.villalobos@fennerdunlop.com',' 55 249 2314    ', Jefe de Recursos Humanos')</v>
      </c>
    </row>
    <row r="5536" spans="1:9">
      <c r="A5536" s="3" t="s">
        <v>21152</v>
      </c>
      <c r="B5536" s="3" t="s">
        <v>21143</v>
      </c>
      <c r="C5536" s="3">
        <f>VLOOKUP(B5536,CONSOLIDADO!A$2:E$11786,5,FALSE)</f>
        <v>1465</v>
      </c>
      <c r="D5536" s="3" t="s">
        <v>21144</v>
      </c>
      <c r="E5536" s="3" t="s">
        <v>21153</v>
      </c>
      <c r="F5536" s="3" t="s">
        <v>21154</v>
      </c>
      <c r="G5536" s="3" t="s">
        <v>21147</v>
      </c>
      <c r="I5536" t="str">
        <f t="shared" si="86"/>
        <v>,(1465,' Francisca Villa Shulz ',' francisca.villa@fennerdunlop.com',' 55 249 2314    ', Jefe de Contablidad y Finanzas')</v>
      </c>
    </row>
    <row r="5537" spans="1:9">
      <c r="A5537" s="3" t="s">
        <v>21156</v>
      </c>
      <c r="B5537" s="3" t="s">
        <v>21155</v>
      </c>
      <c r="C5537" s="3">
        <f>VLOOKUP(B5537,CONSOLIDADO!A$2:E$11786,5,FALSE)</f>
        <v>1466</v>
      </c>
      <c r="D5537" s="3" t="s">
        <v>5790</v>
      </c>
      <c r="E5537" s="3" t="s">
        <v>21157</v>
      </c>
      <c r="F5537" s="3" t="s">
        <v>21158</v>
      </c>
      <c r="G5537" s="3" t="s">
        <v>21159</v>
      </c>
      <c r="I5537" t="str">
        <f t="shared" si="86"/>
        <v>,(1466,' Andrés Parodi Taibo ',' aparodi@cookeaqua.com',' 65 243 2550    ', Gerente General Regional para Latinoamérica')</v>
      </c>
    </row>
    <row r="5538" spans="1:9">
      <c r="A5538" s="3" t="s">
        <v>21160</v>
      </c>
      <c r="B5538" s="3" t="s">
        <v>21155</v>
      </c>
      <c r="C5538" s="3">
        <f>VLOOKUP(B5538,CONSOLIDADO!A$2:E$11786,5,FALSE)</f>
        <v>1466</v>
      </c>
      <c r="D5538" s="3" t="s">
        <v>5790</v>
      </c>
      <c r="E5538" s="3" t="s">
        <v>6757</v>
      </c>
      <c r="F5538" s="3" t="s">
        <v>21161</v>
      </c>
      <c r="G5538" s="3" t="s">
        <v>21159</v>
      </c>
      <c r="I5538" t="str">
        <f t="shared" si="86"/>
        <v>,(1466,' Heinrich Strelow Fiedler ',' heinrich.strelow@cookeaqua.com',' 65 243 2550    ', Gerente de Administración y Finanzas')</v>
      </c>
    </row>
    <row r="5539" spans="1:9">
      <c r="A5539" s="3" t="s">
        <v>21163</v>
      </c>
      <c r="B5539" s="3" t="s">
        <v>21162</v>
      </c>
      <c r="C5539" s="3">
        <f>VLOOKUP(B5539,CONSOLIDADO!A$2:E$11786,5,FALSE)</f>
        <v>1468</v>
      </c>
      <c r="D5539" s="3" t="s">
        <v>2502</v>
      </c>
      <c r="E5539" s="3" t="s">
        <v>6813</v>
      </c>
      <c r="F5539" s="3" t="s">
        <v>21164</v>
      </c>
      <c r="G5539" s="3" t="s">
        <v>21165</v>
      </c>
      <c r="I5539" t="str">
        <f t="shared" si="86"/>
        <v>,(1468,' Felipe Arteaga Manieu ',' farteaga@invica.cl',' 2 2690 0400    ', Presidente')</v>
      </c>
    </row>
    <row r="5540" spans="1:9">
      <c r="A5540" s="3" t="s">
        <v>21166</v>
      </c>
      <c r="B5540" s="3" t="s">
        <v>21162</v>
      </c>
      <c r="C5540" s="3">
        <f>VLOOKUP(B5540,CONSOLIDADO!A$2:E$11786,5,FALSE)</f>
        <v>1468</v>
      </c>
      <c r="D5540" s="3" t="s">
        <v>2502</v>
      </c>
      <c r="E5540" s="3" t="s">
        <v>6739</v>
      </c>
      <c r="F5540" s="3" t="s">
        <v>21167</v>
      </c>
      <c r="G5540" s="3" t="s">
        <v>21165</v>
      </c>
      <c r="I5540" t="str">
        <f t="shared" si="86"/>
        <v>,(1468,' Francisco Pinto Quappe ',' fpinto@invica.cl',' 2 2690 0400    ', Gerente General')</v>
      </c>
    </row>
    <row r="5541" spans="1:9">
      <c r="A5541" s="3" t="s">
        <v>21168</v>
      </c>
      <c r="B5541" s="3" t="s">
        <v>21162</v>
      </c>
      <c r="C5541" s="3">
        <f>VLOOKUP(B5541,CONSOLIDADO!A$2:E$11786,5,FALSE)</f>
        <v>1468</v>
      </c>
      <c r="D5541" s="3" t="s">
        <v>2502</v>
      </c>
      <c r="E5541" s="3" t="s">
        <v>6757</v>
      </c>
      <c r="F5541" s="3" t="s">
        <v>21169</v>
      </c>
      <c r="G5541" s="3" t="s">
        <v>21165</v>
      </c>
      <c r="I5541" t="str">
        <f t="shared" si="86"/>
        <v>,(1468,' Jorge Cordero Bayon ',' jcordero@invica.cl',' 2 2690 0400    ', Gerente de Administración y Finanzas')</v>
      </c>
    </row>
    <row r="5542" spans="1:9">
      <c r="A5542" s="3" t="s">
        <v>21171</v>
      </c>
      <c r="B5542" s="3" t="s">
        <v>21170</v>
      </c>
      <c r="C5542" s="3">
        <f>VLOOKUP(B5542,CONSOLIDADO!A$2:E$11786,5,FALSE)</f>
        <v>1469</v>
      </c>
      <c r="D5542" s="3" t="s">
        <v>5799</v>
      </c>
      <c r="E5542" s="3" t="s">
        <v>6813</v>
      </c>
      <c r="F5542" s="3"/>
      <c r="G5542" s="3" t="s">
        <v>21172</v>
      </c>
      <c r="I5542" t="str">
        <f t="shared" si="86"/>
        <v>,(1469,' Juan Carlos Prieto Bafalluy ','',' 2 2394 4000    ', Presidente')</v>
      </c>
    </row>
    <row r="5543" spans="1:9">
      <c r="A5543" s="3" t="s">
        <v>21173</v>
      </c>
      <c r="B5543" s="3" t="s">
        <v>21170</v>
      </c>
      <c r="C5543" s="3">
        <f>VLOOKUP(B5543,CONSOLIDADO!A$2:E$11786,5,FALSE)</f>
        <v>1469</v>
      </c>
      <c r="D5543" s="3" t="s">
        <v>5799</v>
      </c>
      <c r="E5543" s="3" t="s">
        <v>6848</v>
      </c>
      <c r="F5543" s="3"/>
      <c r="G5543" s="3" t="s">
        <v>21172</v>
      </c>
      <c r="I5543" t="str">
        <f t="shared" si="86"/>
        <v>,(1469,' Felipe Bascuñán Noguera ','',' 2 2394 4000    ', Vicepresidente')</v>
      </c>
    </row>
    <row r="5544" spans="1:9">
      <c r="A5544" s="3" t="s">
        <v>21174</v>
      </c>
      <c r="B5544" s="3" t="s">
        <v>21170</v>
      </c>
      <c r="C5544" s="3">
        <f>VLOOKUP(B5544,CONSOLIDADO!A$2:E$11786,5,FALSE)</f>
        <v>1469</v>
      </c>
      <c r="D5544" s="3" t="s">
        <v>5799</v>
      </c>
      <c r="E5544" s="3"/>
      <c r="F5544" s="3"/>
      <c r="G5544" s="3" t="s">
        <v>21175</v>
      </c>
      <c r="I5544" t="str">
        <f t="shared" si="86"/>
        <v>,(1469,' Mario Mirosevic Buneder','',' 2 2394 4000',')</v>
      </c>
    </row>
    <row r="5545" spans="1:9">
      <c r="A5545" s="3" t="s">
        <v>21176</v>
      </c>
      <c r="B5545" s="3" t="s">
        <v>21170</v>
      </c>
      <c r="C5545" s="3">
        <f>VLOOKUP(B5545,CONSOLIDADO!A$2:E$11786,5,FALSE)</f>
        <v>1469</v>
      </c>
      <c r="D5545" s="3" t="s">
        <v>5799</v>
      </c>
      <c r="E5545" s="3"/>
      <c r="F5545" s="3"/>
      <c r="G5545" s="3" t="s">
        <v>21175</v>
      </c>
      <c r="I5545" t="str">
        <f t="shared" si="86"/>
        <v>,(1469,' Rodrigo Guiraldes Palma','',' 2 2394 4000',')</v>
      </c>
    </row>
    <row r="5546" spans="1:9">
      <c r="A5546" s="3" t="s">
        <v>21177</v>
      </c>
      <c r="B5546" s="3" t="s">
        <v>21170</v>
      </c>
      <c r="C5546" s="3">
        <f>VLOOKUP(B5546,CONSOLIDADO!A$2:E$11786,5,FALSE)</f>
        <v>1469</v>
      </c>
      <c r="D5546" s="3" t="s">
        <v>5799</v>
      </c>
      <c r="E5546" s="3" t="s">
        <v>6757</v>
      </c>
      <c r="F5546" s="3" t="s">
        <v>21178</v>
      </c>
      <c r="G5546" s="3" t="s">
        <v>21172</v>
      </c>
      <c r="I5546" t="str">
        <f t="shared" si="86"/>
        <v>,(1469,' Claudio Moraga Castro ',' claudio.moraga@cals.cl',' 2 2394 4000    ', Gerente de Administración y Finanzas')</v>
      </c>
    </row>
    <row r="5547" spans="1:9">
      <c r="A5547" s="3" t="s">
        <v>21181</v>
      </c>
      <c r="B5547" s="3" t="s">
        <v>21179</v>
      </c>
      <c r="C5547" s="3">
        <f>VLOOKUP(B5547,CONSOLIDADO!A$2:E$11786,5,FALSE)</f>
        <v>1470</v>
      </c>
      <c r="D5547" s="3" t="s">
        <v>21180</v>
      </c>
      <c r="E5547" s="3"/>
      <c r="F5547" s="3"/>
      <c r="G5547" s="3" t="s">
        <v>21182</v>
      </c>
      <c r="I5547" t="str">
        <f t="shared" si="86"/>
        <v>,(1470,' Aldo Olivier Gramola','',' 51 275 6635',')</v>
      </c>
    </row>
    <row r="5548" spans="1:9">
      <c r="A5548" s="3" t="s">
        <v>21183</v>
      </c>
      <c r="B5548" s="3" t="s">
        <v>21179</v>
      </c>
      <c r="C5548" s="3">
        <f>VLOOKUP(B5548,CONSOLIDADO!A$2:E$11786,5,FALSE)</f>
        <v>1470</v>
      </c>
      <c r="D5548" s="3" t="s">
        <v>21180</v>
      </c>
      <c r="E5548" s="3" t="s">
        <v>6739</v>
      </c>
      <c r="F5548" s="3"/>
      <c r="G5548" s="3" t="s">
        <v>21184</v>
      </c>
      <c r="I5548" t="str">
        <f t="shared" si="86"/>
        <v>,(1470,' Carla Olivier Alcayaga ','',' 51 275 6635    ', Gerente General')</v>
      </c>
    </row>
    <row r="5549" spans="1:9">
      <c r="A5549" s="3" t="s">
        <v>21185</v>
      </c>
      <c r="B5549" s="3" t="s">
        <v>21179</v>
      </c>
      <c r="C5549" s="3">
        <f>VLOOKUP(B5549,CONSOLIDADO!A$2:E$11786,5,FALSE)</f>
        <v>1470</v>
      </c>
      <c r="D5549" s="3" t="s">
        <v>21180</v>
      </c>
      <c r="E5549" s="3" t="s">
        <v>6757</v>
      </c>
      <c r="F5549" s="3"/>
      <c r="G5549" s="3" t="s">
        <v>21184</v>
      </c>
      <c r="I5549" t="str">
        <f t="shared" si="86"/>
        <v>,(1470,' Verónica Robles Gómez ','',' 51 275 6635    ', Gerente de Administración y Finanzas')</v>
      </c>
    </row>
    <row r="5550" spans="1:9">
      <c r="A5550" s="3" t="s">
        <v>21188</v>
      </c>
      <c r="B5550" s="3" t="s">
        <v>21186</v>
      </c>
      <c r="C5550" s="3">
        <f>VLOOKUP(B5550,CONSOLIDADO!A$2:E$11786,5,FALSE)</f>
        <v>1471</v>
      </c>
      <c r="D5550" s="3" t="s">
        <v>21187</v>
      </c>
      <c r="E5550" s="3" t="s">
        <v>6739</v>
      </c>
      <c r="F5550" s="3" t="s">
        <v>21189</v>
      </c>
      <c r="G5550" s="3" t="s">
        <v>21190</v>
      </c>
      <c r="I5550" t="str">
        <f t="shared" si="86"/>
        <v>,(1471,' Sergio Niklitschek Hausdorf ',' gg@cooprinsem.cl',' 64 225 4210    ', Gerente General')</v>
      </c>
    </row>
    <row r="5551" spans="1:9">
      <c r="A5551" s="3" t="s">
        <v>21191</v>
      </c>
      <c r="B5551" s="3" t="s">
        <v>21186</v>
      </c>
      <c r="C5551" s="3">
        <f>VLOOKUP(B5551,CONSOLIDADO!A$2:E$11786,5,FALSE)</f>
        <v>1471</v>
      </c>
      <c r="D5551" s="3" t="s">
        <v>21187</v>
      </c>
      <c r="E5551" s="3" t="s">
        <v>6757</v>
      </c>
      <c r="F5551" s="3" t="s">
        <v>21192</v>
      </c>
      <c r="G5551" s="3" t="s">
        <v>21193</v>
      </c>
      <c r="I5551" t="str">
        <f t="shared" si="86"/>
        <v>,(1471,' Yony Piwonka Terfort ',' ypiwonka@cooprinsem.cl',' 64 225 4234    ', Gerente de Administración y Finanzas')</v>
      </c>
    </row>
    <row r="5552" spans="1:9">
      <c r="A5552" s="3" t="s">
        <v>21194</v>
      </c>
      <c r="B5552" s="3" t="s">
        <v>21186</v>
      </c>
      <c r="C5552" s="3">
        <f>VLOOKUP(B5552,CONSOLIDADO!A$2:E$11786,5,FALSE)</f>
        <v>1471</v>
      </c>
      <c r="D5552" s="3" t="s">
        <v>21187</v>
      </c>
      <c r="E5552" s="3" t="s">
        <v>6905</v>
      </c>
      <c r="F5552" s="3" t="s">
        <v>21195</v>
      </c>
      <c r="G5552" s="3" t="s">
        <v>21196</v>
      </c>
      <c r="I5552" t="str">
        <f t="shared" si="86"/>
        <v>,(1471,' Felipe Gottschalk Rademacher ',' gdt@cooprinsem.cl',' 64 225 4239    ', Gerente Comercial')</v>
      </c>
    </row>
    <row r="5553" spans="1:9">
      <c r="A5553" s="3" t="s">
        <v>21197</v>
      </c>
      <c r="B5553" s="3" t="s">
        <v>21186</v>
      </c>
      <c r="C5553" s="3">
        <f>VLOOKUP(B5553,CONSOLIDADO!A$2:E$11786,5,FALSE)</f>
        <v>1471</v>
      </c>
      <c r="D5553" s="3" t="s">
        <v>21187</v>
      </c>
      <c r="E5553" s="3" t="s">
        <v>8897</v>
      </c>
      <c r="F5553" s="3" t="s">
        <v>21198</v>
      </c>
      <c r="G5553" s="3" t="s">
        <v>21196</v>
      </c>
      <c r="I5553" t="str">
        <f t="shared" si="86"/>
        <v>,(1471,' Luis Silva Menzel ',' lsilva@cooprinsem.cl',' 64 225 4239    ', Gerente Agrícola')</v>
      </c>
    </row>
    <row r="5554" spans="1:9">
      <c r="A5554" s="3" t="s">
        <v>21201</v>
      </c>
      <c r="B5554" s="3" t="s">
        <v>21199</v>
      </c>
      <c r="C5554" s="3">
        <f>VLOOKUP(B5554,CONSOLIDADO!A$2:E$11786,5,FALSE)</f>
        <v>1472</v>
      </c>
      <c r="D5554" s="3" t="s">
        <v>21200</v>
      </c>
      <c r="E5554" s="3" t="s">
        <v>6813</v>
      </c>
      <c r="F5554" s="3"/>
      <c r="G5554" s="3" t="s">
        <v>21202</v>
      </c>
      <c r="I5554" t="str">
        <f t="shared" si="86"/>
        <v>,(1472,' Adolfo Larraín Ruiz-Tagle ','',' 32 274 1652    ', Presidente')</v>
      </c>
    </row>
    <row r="5555" spans="1:9">
      <c r="A5555" s="3" t="s">
        <v>21203</v>
      </c>
      <c r="B5555" s="3" t="s">
        <v>21199</v>
      </c>
      <c r="C5555" s="3">
        <f>VLOOKUP(B5555,CONSOLIDADO!A$2:E$11786,5,FALSE)</f>
        <v>1472</v>
      </c>
      <c r="D5555" s="3" t="s">
        <v>21200</v>
      </c>
      <c r="E5555" s="3"/>
      <c r="F5555" s="3"/>
      <c r="G5555" s="3" t="s">
        <v>21204</v>
      </c>
      <c r="I5555" t="str">
        <f t="shared" si="86"/>
        <v>,(1472,' Francesco Venezian','',' 32 274 1652',')</v>
      </c>
    </row>
    <row r="5556" spans="1:9">
      <c r="A5556" s="3" t="s">
        <v>21206</v>
      </c>
      <c r="B5556" s="3" t="s">
        <v>21205</v>
      </c>
      <c r="C5556" s="3">
        <f>VLOOKUP(B5556,CONSOLIDADO!A$2:E$11786,5,FALSE)</f>
        <v>1473</v>
      </c>
      <c r="D5556" s="3" t="s">
        <v>8964</v>
      </c>
      <c r="E5556" s="3" t="s">
        <v>14519</v>
      </c>
      <c r="F5556" s="3"/>
      <c r="G5556" s="3" t="s">
        <v>21207</v>
      </c>
      <c r="I5556" t="str">
        <f t="shared" si="86"/>
        <v>,(1473,' Carolina Collazos Vaccaro ','',' 2 2476 2313    ', Presidenta')</v>
      </c>
    </row>
    <row r="5557" spans="1:9">
      <c r="A5557" s="3" t="s">
        <v>21208</v>
      </c>
      <c r="B5557" s="3" t="s">
        <v>21205</v>
      </c>
      <c r="C5557" s="3">
        <f>VLOOKUP(B5557,CONSOLIDADO!A$2:E$11786,5,FALSE)</f>
        <v>1473</v>
      </c>
      <c r="D5557" s="3" t="s">
        <v>8964</v>
      </c>
      <c r="E5557" s="3" t="s">
        <v>6739</v>
      </c>
      <c r="F5557" s="3" t="s">
        <v>21209</v>
      </c>
      <c r="G5557" s="3" t="s">
        <v>21207</v>
      </c>
      <c r="I5557" t="str">
        <f t="shared" si="86"/>
        <v>,(1473,' Patricio Sánchez Ahumada ',' psancheza@capel.cl',' 2 2476 2313    ', Gerente General')</v>
      </c>
    </row>
    <row r="5558" spans="1:9">
      <c r="A5558" s="3" t="s">
        <v>21210</v>
      </c>
      <c r="B5558" s="3" t="s">
        <v>21205</v>
      </c>
      <c r="C5558" s="3">
        <f>VLOOKUP(B5558,CONSOLIDADO!A$2:E$11786,5,FALSE)</f>
        <v>1473</v>
      </c>
      <c r="D5558" s="3" t="s">
        <v>8964</v>
      </c>
      <c r="E5558" s="3" t="s">
        <v>6757</v>
      </c>
      <c r="F5558" s="3" t="s">
        <v>21211</v>
      </c>
      <c r="G5558" s="3" t="s">
        <v>21212</v>
      </c>
      <c r="I5558" t="str">
        <f t="shared" si="86"/>
        <v>,(1473,' Gracielle Hummel ',' ghummel@capel.cl',' 51 255 4369    ', Gerente de Administración y Finanzas')</v>
      </c>
    </row>
    <row r="5559" spans="1:9">
      <c r="A5559" s="3" t="s">
        <v>21213</v>
      </c>
      <c r="B5559" s="3" t="s">
        <v>21205</v>
      </c>
      <c r="C5559" s="3">
        <f>VLOOKUP(B5559,CONSOLIDADO!A$2:E$11786,5,FALSE)</f>
        <v>1473</v>
      </c>
      <c r="D5559" s="3" t="s">
        <v>8964</v>
      </c>
      <c r="E5559" s="3" t="s">
        <v>6905</v>
      </c>
      <c r="F5559" s="3" t="s">
        <v>21214</v>
      </c>
      <c r="G5559" s="3" t="s">
        <v>21215</v>
      </c>
      <c r="I5559" t="str">
        <f t="shared" si="86"/>
        <v>,(1473,' Francisco Javier Espinosa Ortega ',' fespinosa@capel.cl',' 2 2476 2314    ', Gerente Comercial')</v>
      </c>
    </row>
    <row r="5560" spans="1:9">
      <c r="A5560" s="3" t="s">
        <v>17767</v>
      </c>
      <c r="B5560" s="3" t="s">
        <v>21216</v>
      </c>
      <c r="C5560" s="3">
        <f>VLOOKUP(B5560,CONSOLIDADO!A$2:E$11786,5,FALSE)</f>
        <v>1474</v>
      </c>
      <c r="D5560" s="3" t="s">
        <v>2803</v>
      </c>
      <c r="E5560" s="3" t="s">
        <v>6739</v>
      </c>
      <c r="F5560" s="3" t="s">
        <v>17768</v>
      </c>
      <c r="G5560" s="3" t="s">
        <v>21217</v>
      </c>
      <c r="I5560" t="str">
        <f t="shared" si="86"/>
        <v>,(1474,' José Patricio Lagos Cisterna ',' plagos@copelec.cl',' 42 220 4412    ', Gerente General')</v>
      </c>
    </row>
    <row r="5561" spans="1:9">
      <c r="A5561" s="3" t="s">
        <v>21218</v>
      </c>
      <c r="B5561" s="3" t="s">
        <v>21216</v>
      </c>
      <c r="C5561" s="3">
        <f>VLOOKUP(B5561,CONSOLIDADO!A$2:E$11786,5,FALSE)</f>
        <v>1474</v>
      </c>
      <c r="D5561" s="3" t="s">
        <v>2803</v>
      </c>
      <c r="E5561" s="3" t="s">
        <v>6843</v>
      </c>
      <c r="F5561" s="3" t="s">
        <v>21219</v>
      </c>
      <c r="G5561" s="3" t="s">
        <v>21220</v>
      </c>
      <c r="I5561" t="str">
        <f t="shared" si="86"/>
        <v>,(1474,' Cristian Gajardo Campos ',' cgajardo@copelec.cl',' 42 220 4417    ', Gerente Técnico')</v>
      </c>
    </row>
    <row r="5562" spans="1:9">
      <c r="A5562" s="3" t="s">
        <v>17782</v>
      </c>
      <c r="B5562" s="3" t="s">
        <v>21216</v>
      </c>
      <c r="C5562" s="3">
        <f>VLOOKUP(B5562,CONSOLIDADO!A$2:E$11786,5,FALSE)</f>
        <v>1474</v>
      </c>
      <c r="D5562" s="3" t="s">
        <v>2803</v>
      </c>
      <c r="E5562" s="3" t="s">
        <v>17783</v>
      </c>
      <c r="F5562" s="3" t="s">
        <v>17784</v>
      </c>
      <c r="G5562" s="3" t="s">
        <v>17785</v>
      </c>
      <c r="I5562" t="str">
        <f t="shared" si="86"/>
        <v>,(1474,' Roberto Concha Urrutia ',' rconcha@copelec.cl',' 42 220 4438    ', Jefe Departamento de Contabilidad')</v>
      </c>
    </row>
    <row r="5563" spans="1:9">
      <c r="A5563" s="3" t="s">
        <v>21221</v>
      </c>
      <c r="B5563" s="3" t="s">
        <v>21216</v>
      </c>
      <c r="C5563" s="3">
        <f>VLOOKUP(B5563,CONSOLIDADO!A$2:E$11786,5,FALSE)</f>
        <v>1474</v>
      </c>
      <c r="D5563" s="3" t="s">
        <v>2803</v>
      </c>
      <c r="E5563" s="3" t="s">
        <v>21222</v>
      </c>
      <c r="F5563" s="3" t="s">
        <v>21223</v>
      </c>
      <c r="G5563" s="3" t="s">
        <v>21224</v>
      </c>
      <c r="I5563" t="str">
        <f t="shared" si="86"/>
        <v>,(1474,' Eduardo Roudergue Guzmán ',' eroudergue@copelec.cl',' 42 220 4413    ', Jefe Unidad de Computación e Informática')</v>
      </c>
    </row>
    <row r="5564" spans="1:9">
      <c r="A5564" s="3" t="s">
        <v>21225</v>
      </c>
      <c r="B5564" s="3" t="s">
        <v>21216</v>
      </c>
      <c r="C5564" s="3">
        <f>VLOOKUP(B5564,CONSOLIDADO!A$2:E$11786,5,FALSE)</f>
        <v>1474</v>
      </c>
      <c r="D5564" s="3" t="s">
        <v>2803</v>
      </c>
      <c r="E5564" s="3"/>
      <c r="F5564" s="3"/>
      <c r="G5564" s="3" t="s">
        <v>21226</v>
      </c>
      <c r="I5564" t="str">
        <f t="shared" si="86"/>
        <v>,(1474,' Cristian Venegas Barrera','',' 42 220 4446',')</v>
      </c>
    </row>
    <row r="5565" spans="1:9">
      <c r="A5565" s="3" t="s">
        <v>21228</v>
      </c>
      <c r="B5565" s="3" t="s">
        <v>21227</v>
      </c>
      <c r="C5565" s="3">
        <f>VLOOKUP(B5565,CONSOLIDADO!A$2:E$11786,5,FALSE)</f>
        <v>1475</v>
      </c>
      <c r="D5565" s="3" t="s">
        <v>2803</v>
      </c>
      <c r="E5565" s="3" t="s">
        <v>6739</v>
      </c>
      <c r="F5565" s="3" t="s">
        <v>21229</v>
      </c>
      <c r="G5565" s="3" t="s">
        <v>21230</v>
      </c>
      <c r="I5565" t="str">
        <f t="shared" si="86"/>
        <v>,(1475,' José Luis Neira Veloso ',' jlneira@coopelan.cl',' 43 240 7070    ', Gerente General')</v>
      </c>
    </row>
    <row r="5566" spans="1:9">
      <c r="A5566" s="3" t="s">
        <v>21231</v>
      </c>
      <c r="B5566" s="3" t="s">
        <v>21227</v>
      </c>
      <c r="C5566" s="3">
        <f>VLOOKUP(B5566,CONSOLIDADO!A$2:E$11786,5,FALSE)</f>
        <v>1475</v>
      </c>
      <c r="D5566" s="3" t="s">
        <v>2803</v>
      </c>
      <c r="E5566" s="3" t="s">
        <v>8835</v>
      </c>
      <c r="F5566" s="3" t="s">
        <v>21232</v>
      </c>
      <c r="G5566" s="3" t="s">
        <v>21230</v>
      </c>
      <c r="I5566" t="str">
        <f t="shared" si="86"/>
        <v>,(1475,' Leonardo Maino Massri ',' lmaino@coopelan.cl',' 43 240 7070    ', Jefe de Administración y Finanzas')</v>
      </c>
    </row>
    <row r="5567" spans="1:9">
      <c r="A5567" s="3" t="s">
        <v>21233</v>
      </c>
      <c r="B5567" s="3" t="s">
        <v>21227</v>
      </c>
      <c r="C5567" s="3">
        <f>VLOOKUP(B5567,CONSOLIDADO!A$2:E$11786,5,FALSE)</f>
        <v>1475</v>
      </c>
      <c r="D5567" s="3" t="s">
        <v>2803</v>
      </c>
      <c r="E5567" s="3"/>
      <c r="F5567" s="3"/>
      <c r="G5567" s="3" t="s">
        <v>21234</v>
      </c>
      <c r="I5567" t="str">
        <f t="shared" si="86"/>
        <v>,(1475,' Luis Montoya Hernández','',' 43 240 7050',')</v>
      </c>
    </row>
    <row r="5568" spans="1:9">
      <c r="A5568" s="3" t="s">
        <v>21235</v>
      </c>
      <c r="B5568" s="3" t="s">
        <v>21227</v>
      </c>
      <c r="C5568" s="3">
        <f>VLOOKUP(B5568,CONSOLIDADO!A$2:E$11786,5,FALSE)</f>
        <v>1475</v>
      </c>
      <c r="D5568" s="3" t="s">
        <v>2803</v>
      </c>
      <c r="E5568" s="3"/>
      <c r="F5568" s="3"/>
      <c r="G5568" s="3" t="s">
        <v>21236</v>
      </c>
      <c r="I5568" t="str">
        <f t="shared" si="86"/>
        <v>,(1475,' Jaime Pino Fernández','',' 43 240 7010',')</v>
      </c>
    </row>
    <row r="5569" spans="1:9">
      <c r="A5569" s="3" t="s">
        <v>21237</v>
      </c>
      <c r="B5569" s="3" t="s">
        <v>21227</v>
      </c>
      <c r="C5569" s="3">
        <f>VLOOKUP(B5569,CONSOLIDADO!A$2:E$11786,5,FALSE)</f>
        <v>1475</v>
      </c>
      <c r="D5569" s="3" t="s">
        <v>2803</v>
      </c>
      <c r="E5569" s="3" t="s">
        <v>21238</v>
      </c>
      <c r="F5569" s="3" t="s">
        <v>21239</v>
      </c>
      <c r="G5569" s="3" t="s">
        <v>21230</v>
      </c>
      <c r="I5569" t="str">
        <f t="shared" si="86"/>
        <v>,(1475,' Luis Riquelme Mora ',' lriquelme@coopelan.cl',' 43 240 7070    ', Jefe Departamento Contabilidad')</v>
      </c>
    </row>
    <row r="5570" spans="1:9">
      <c r="A5570" s="3" t="s">
        <v>21241</v>
      </c>
      <c r="B5570" s="3" t="s">
        <v>21240</v>
      </c>
      <c r="C5570" s="3">
        <f>VLOOKUP(B5570,CONSOLIDADO!A$2:E$11786,5,FALSE)</f>
        <v>1476</v>
      </c>
      <c r="D5570" s="3" t="s">
        <v>2803</v>
      </c>
      <c r="E5570" s="3" t="s">
        <v>6739</v>
      </c>
      <c r="F5570" s="3" t="s">
        <v>21242</v>
      </c>
      <c r="G5570" s="3" t="s">
        <v>21243</v>
      </c>
      <c r="I5570" t="str">
        <f t="shared" si="86"/>
        <v>,(1476,' Franco Aceituno Gandolfo ',' faceituno@crell.cl',' 65 220 0400    ', Gerente General')</v>
      </c>
    </row>
    <row r="5571" spans="1:9">
      <c r="A5571" s="3" t="s">
        <v>21244</v>
      </c>
      <c r="B5571" s="3" t="s">
        <v>21240</v>
      </c>
      <c r="C5571" s="3">
        <f>VLOOKUP(B5571,CONSOLIDADO!A$2:E$11786,5,FALSE)</f>
        <v>1476</v>
      </c>
      <c r="D5571" s="3" t="s">
        <v>2803</v>
      </c>
      <c r="E5571" s="3" t="s">
        <v>6757</v>
      </c>
      <c r="F5571" s="3" t="s">
        <v>21245</v>
      </c>
      <c r="G5571" s="3" t="s">
        <v>21243</v>
      </c>
      <c r="I5571" t="str">
        <f t="shared" ref="I5571:I5634" si="87">CONCATENATE(",(",C5571,",'",A5571,"','",F5571,"','",G5571,"',",E5571,"')")</f>
        <v>,(1476,' Luis Illanes Serpa ',' lillanes@crell.cl',' 65 220 0400    ', Gerente de Administración y Finanzas')</v>
      </c>
    </row>
    <row r="5572" spans="1:9">
      <c r="A5572" s="3" t="s">
        <v>21246</v>
      </c>
      <c r="B5572" s="3" t="s">
        <v>21240</v>
      </c>
      <c r="C5572" s="3">
        <f>VLOOKUP(B5572,CONSOLIDADO!A$2:E$11786,5,FALSE)</f>
        <v>1476</v>
      </c>
      <c r="D5572" s="3" t="s">
        <v>2803</v>
      </c>
      <c r="E5572" s="3" t="s">
        <v>6905</v>
      </c>
      <c r="F5572" s="3" t="s">
        <v>21247</v>
      </c>
      <c r="G5572" s="3" t="s">
        <v>21243</v>
      </c>
      <c r="I5572" t="str">
        <f t="shared" si="87"/>
        <v>,(1476,' Gabriel Morales Lizama ',' gmorales@crell.cl',' 65 220 0400    ', Gerente Comercial')</v>
      </c>
    </row>
    <row r="5573" spans="1:9">
      <c r="A5573" s="3" t="s">
        <v>21248</v>
      </c>
      <c r="B5573" s="3" t="s">
        <v>21240</v>
      </c>
      <c r="C5573" s="3">
        <f>VLOOKUP(B5573,CONSOLIDADO!A$2:E$11786,5,FALSE)</f>
        <v>1476</v>
      </c>
      <c r="D5573" s="3" t="s">
        <v>2803</v>
      </c>
      <c r="E5573" s="3"/>
      <c r="F5573" s="3"/>
      <c r="G5573" s="3" t="s">
        <v>21249</v>
      </c>
      <c r="I5573" t="str">
        <f t="shared" si="87"/>
        <v>,(1476,' Manuel Saavedra Bustos','',' 65 220 0400',')</v>
      </c>
    </row>
    <row r="5574" spans="1:9">
      <c r="A5574" s="3" t="s">
        <v>21251</v>
      </c>
      <c r="B5574" s="3" t="s">
        <v>21250</v>
      </c>
      <c r="C5574" s="3">
        <f>VLOOKUP(B5574,CONSOLIDADO!A$2:E$11786,5,FALSE)</f>
        <v>1477</v>
      </c>
      <c r="D5574" s="3" t="s">
        <v>3157</v>
      </c>
      <c r="E5574" s="3" t="s">
        <v>6739</v>
      </c>
      <c r="F5574" s="3" t="s">
        <v>21252</v>
      </c>
      <c r="G5574" s="3" t="s">
        <v>21253</v>
      </c>
      <c r="I5574" t="str">
        <f t="shared" si="87"/>
        <v>,(1477,' Adrián Armando ',' aarmando@copack.cl',' 2 2569 7765    ', Gerente General')</v>
      </c>
    </row>
    <row r="5575" spans="1:9">
      <c r="A5575" s="3" t="s">
        <v>21254</v>
      </c>
      <c r="B5575" s="3" t="s">
        <v>21250</v>
      </c>
      <c r="C5575" s="3">
        <f>VLOOKUP(B5575,CONSOLIDADO!A$2:E$11786,5,FALSE)</f>
        <v>1477</v>
      </c>
      <c r="D5575" s="3" t="s">
        <v>3157</v>
      </c>
      <c r="E5575" s="3" t="s">
        <v>8364</v>
      </c>
      <c r="F5575" s="3" t="s">
        <v>21255</v>
      </c>
      <c r="G5575" s="3" t="s">
        <v>21253</v>
      </c>
      <c r="I5575" t="str">
        <f t="shared" si="87"/>
        <v>,(1477,' Sergio Abarca ',' sabarca@copack.cl',' 2 2569 7765    ', Gerente de Producción')</v>
      </c>
    </row>
    <row r="5576" spans="1:9">
      <c r="A5576" s="3" t="s">
        <v>21258</v>
      </c>
      <c r="B5576" s="3" t="s">
        <v>21256</v>
      </c>
      <c r="C5576" s="3">
        <f>VLOOKUP(B5576,CONSOLIDADO!A$2:E$11786,5,FALSE)</f>
        <v>1478</v>
      </c>
      <c r="D5576" s="3" t="s">
        <v>21257</v>
      </c>
      <c r="E5576" s="3" t="s">
        <v>6739</v>
      </c>
      <c r="F5576" s="3" t="s">
        <v>21259</v>
      </c>
      <c r="G5576" s="3" t="s">
        <v>21260</v>
      </c>
      <c r="I5576" t="str">
        <f t="shared" si="87"/>
        <v>,(1478,' Pedro Jesús Arguinarena Casanova ',' jesus.arguinarena@girona.cl',' 2 2591 2500    ', Gerente General')</v>
      </c>
    </row>
    <row r="5577" spans="1:9">
      <c r="A5577" s="3" t="s">
        <v>7527</v>
      </c>
      <c r="B5577" s="3" t="s">
        <v>21261</v>
      </c>
      <c r="C5577" s="3">
        <f>VLOOKUP(B5577,CONSOLIDADO!A$2:E$11786,5,FALSE)</f>
        <v>1479</v>
      </c>
      <c r="D5577" s="3" t="s">
        <v>21262</v>
      </c>
      <c r="E5577" s="3" t="s">
        <v>6739</v>
      </c>
      <c r="F5577" s="3" t="s">
        <v>21263</v>
      </c>
      <c r="G5577" s="3" t="s">
        <v>7529</v>
      </c>
      <c r="I5577" t="str">
        <f t="shared" si="87"/>
        <v>,(1479,' Andrés Segura Benavides ',' asegura@copapel.cl',' 2 2756 6100    ', Gerente General')</v>
      </c>
    </row>
    <row r="5578" spans="1:9">
      <c r="A5578" s="3" t="s">
        <v>21265</v>
      </c>
      <c r="B5578" s="3" t="s">
        <v>21264</v>
      </c>
      <c r="C5578" s="3">
        <f>VLOOKUP(B5578,CONSOLIDADO!A$2:E$11786,5,FALSE)</f>
        <v>1480</v>
      </c>
      <c r="D5578" s="3" t="s">
        <v>8389</v>
      </c>
      <c r="E5578" s="3"/>
      <c r="F5578" s="3"/>
      <c r="G5578" s="3" t="s">
        <v>21266</v>
      </c>
      <c r="I5578" t="str">
        <f t="shared" si="87"/>
        <v>,(1480,' José Luis Soler Ruiz','',' 75 220 9100',')</v>
      </c>
    </row>
    <row r="5579" spans="1:9">
      <c r="A5579" s="3" t="s">
        <v>21267</v>
      </c>
      <c r="B5579" s="3" t="s">
        <v>21264</v>
      </c>
      <c r="C5579" s="3">
        <f>VLOOKUP(B5579,CONSOLIDADO!A$2:E$11786,5,FALSE)</f>
        <v>1480</v>
      </c>
      <c r="D5579" s="3" t="s">
        <v>8389</v>
      </c>
      <c r="E5579" s="3" t="s">
        <v>6848</v>
      </c>
      <c r="F5579" s="3"/>
      <c r="G5579" s="3" t="s">
        <v>21268</v>
      </c>
      <c r="I5579" t="str">
        <f t="shared" si="87"/>
        <v>,(1480,' Gerardo Moreno Urzúa ','',' 75 220 9100    ', Vicepresidente')</v>
      </c>
    </row>
    <row r="5580" spans="1:9">
      <c r="A5580" s="3" t="s">
        <v>21269</v>
      </c>
      <c r="B5580" s="3" t="s">
        <v>21264</v>
      </c>
      <c r="C5580" s="3">
        <f>VLOOKUP(B5580,CONSOLIDADO!A$2:E$11786,5,FALSE)</f>
        <v>1480</v>
      </c>
      <c r="D5580" s="3" t="s">
        <v>8389</v>
      </c>
      <c r="E5580" s="3" t="s">
        <v>6850</v>
      </c>
      <c r="F5580" s="3"/>
      <c r="G5580" s="3" t="s">
        <v>21268</v>
      </c>
      <c r="I5580" t="str">
        <f t="shared" si="87"/>
        <v>,(1480,' Prudencio Lozano Baños ','',' 75 220 9100    ', Director')</v>
      </c>
    </row>
    <row r="5581" spans="1:9">
      <c r="A5581" s="3" t="s">
        <v>21270</v>
      </c>
      <c r="B5581" s="3" t="s">
        <v>21264</v>
      </c>
      <c r="C5581" s="3">
        <f>VLOOKUP(B5581,CONSOLIDADO!A$2:E$11786,5,FALSE)</f>
        <v>1480</v>
      </c>
      <c r="D5581" s="3" t="s">
        <v>8389</v>
      </c>
      <c r="E5581" s="3" t="s">
        <v>6850</v>
      </c>
      <c r="F5581" s="3"/>
      <c r="G5581" s="3" t="s">
        <v>21268</v>
      </c>
      <c r="I5581" t="str">
        <f t="shared" si="87"/>
        <v>,(1480,' Cristian Moreno Benavente ','',' 75 220 9100    ', Director')</v>
      </c>
    </row>
    <row r="5582" spans="1:9">
      <c r="A5582" s="3" t="s">
        <v>21271</v>
      </c>
      <c r="B5582" s="3" t="s">
        <v>21264</v>
      </c>
      <c r="C5582" s="3">
        <f>VLOOKUP(B5582,CONSOLIDADO!A$2:E$11786,5,FALSE)</f>
        <v>1480</v>
      </c>
      <c r="D5582" s="3" t="s">
        <v>8389</v>
      </c>
      <c r="E5582" s="3" t="s">
        <v>6850</v>
      </c>
      <c r="F5582" s="3"/>
      <c r="G5582" s="3" t="s">
        <v>21268</v>
      </c>
      <c r="I5582" t="str">
        <f t="shared" si="87"/>
        <v>,(1480,' Jaime Crispi Soler ','',' 75 220 9100    ', Director')</v>
      </c>
    </row>
    <row r="5583" spans="1:9">
      <c r="A5583" s="3" t="s">
        <v>21272</v>
      </c>
      <c r="B5583" s="3" t="s">
        <v>21264</v>
      </c>
      <c r="C5583" s="3">
        <f>VLOOKUP(B5583,CONSOLIDADO!A$2:E$11786,5,FALSE)</f>
        <v>1480</v>
      </c>
      <c r="D5583" s="3" t="s">
        <v>8389</v>
      </c>
      <c r="E5583" s="3" t="s">
        <v>6850</v>
      </c>
      <c r="F5583" s="3"/>
      <c r="G5583" s="3" t="s">
        <v>21268</v>
      </c>
      <c r="I5583" t="str">
        <f t="shared" si="87"/>
        <v>,(1480,' Julio Covarrubias Fernández ','',' 75 220 9100    ', Director')</v>
      </c>
    </row>
    <row r="5584" spans="1:9">
      <c r="A5584" s="3" t="s">
        <v>21273</v>
      </c>
      <c r="B5584" s="3" t="s">
        <v>21264</v>
      </c>
      <c r="C5584" s="3">
        <f>VLOOKUP(B5584,CONSOLIDADO!A$2:E$11786,5,FALSE)</f>
        <v>1480</v>
      </c>
      <c r="D5584" s="3" t="s">
        <v>8389</v>
      </c>
      <c r="E5584" s="3" t="s">
        <v>6850</v>
      </c>
      <c r="F5584" s="3"/>
      <c r="G5584" s="3" t="s">
        <v>21268</v>
      </c>
      <c r="I5584" t="str">
        <f t="shared" si="87"/>
        <v>,(1480,' Manuel José Concha Soler ','',' 75 220 9100    ', Director')</v>
      </c>
    </row>
    <row r="5585" spans="1:9">
      <c r="A5585" s="3" t="s">
        <v>21274</v>
      </c>
      <c r="B5585" s="3" t="s">
        <v>21264</v>
      </c>
      <c r="C5585" s="3">
        <f>VLOOKUP(B5585,CONSOLIDADO!A$2:E$11786,5,FALSE)</f>
        <v>1480</v>
      </c>
      <c r="D5585" s="3" t="s">
        <v>8389</v>
      </c>
      <c r="E5585" s="3" t="s">
        <v>6739</v>
      </c>
      <c r="F5585" s="3" t="s">
        <v>21275</v>
      </c>
      <c r="G5585" s="3" t="s">
        <v>21268</v>
      </c>
      <c r="I5585" t="str">
        <f t="shared" si="87"/>
        <v>,(1480,' Andrés Fuenzalida Soler ',' gerencia.general@copefrut.com',' 75 220 9100    ', Gerente General')</v>
      </c>
    </row>
    <row r="5586" spans="1:9">
      <c r="A5586" s="3" t="s">
        <v>21276</v>
      </c>
      <c r="B5586" s="3" t="s">
        <v>21264</v>
      </c>
      <c r="C5586" s="3">
        <f>VLOOKUP(B5586,CONSOLIDADO!A$2:E$11786,5,FALSE)</f>
        <v>1480</v>
      </c>
      <c r="D5586" s="3" t="s">
        <v>8389</v>
      </c>
      <c r="E5586" s="3" t="s">
        <v>6905</v>
      </c>
      <c r="F5586" s="3" t="s">
        <v>21277</v>
      </c>
      <c r="G5586" s="3" t="s">
        <v>21268</v>
      </c>
      <c r="I5586" t="str">
        <f t="shared" si="87"/>
        <v>,(1480,' Marcos Echenique Walker ',' marcos.echenique@copefrut.com',' 75 220 9100    ', Gerente Comercial')</v>
      </c>
    </row>
    <row r="5587" spans="1:9">
      <c r="A5587" s="3" t="s">
        <v>21278</v>
      </c>
      <c r="B5587" s="3" t="s">
        <v>21264</v>
      </c>
      <c r="C5587" s="3">
        <f>VLOOKUP(B5587,CONSOLIDADO!A$2:E$11786,5,FALSE)</f>
        <v>1480</v>
      </c>
      <c r="D5587" s="3" t="s">
        <v>8389</v>
      </c>
      <c r="E5587" s="3" t="s">
        <v>6757</v>
      </c>
      <c r="F5587" s="3" t="s">
        <v>21279</v>
      </c>
      <c r="G5587" s="3" t="s">
        <v>21268</v>
      </c>
      <c r="I5587" t="str">
        <f t="shared" si="87"/>
        <v>,(1480,' Johann Schwaner ',' johann.schwaner@copefrut.com',' 75 220 9100    ', Gerente de Administración y Finanzas')</v>
      </c>
    </row>
    <row r="5588" spans="1:9">
      <c r="A5588" s="3" t="s">
        <v>21280</v>
      </c>
      <c r="B5588" s="3" t="s">
        <v>21264</v>
      </c>
      <c r="C5588" s="3">
        <f>VLOOKUP(B5588,CONSOLIDADO!A$2:E$11786,5,FALSE)</f>
        <v>1480</v>
      </c>
      <c r="D5588" s="3" t="s">
        <v>8389</v>
      </c>
      <c r="E5588" s="3" t="s">
        <v>7381</v>
      </c>
      <c r="F5588" s="3" t="s">
        <v>21281</v>
      </c>
      <c r="G5588" s="3" t="s">
        <v>21268</v>
      </c>
      <c r="I5588" t="str">
        <f t="shared" si="87"/>
        <v>,(1480,' Claudio Contreras Rivas ',' claudio.contreras@copefrut.com',' 75 220 9100    ', Gerente de Personas')</v>
      </c>
    </row>
    <row r="5589" spans="1:9">
      <c r="A5589" s="3" t="s">
        <v>21282</v>
      </c>
      <c r="B5589" s="3" t="s">
        <v>21264</v>
      </c>
      <c r="C5589" s="3">
        <f>VLOOKUP(B5589,CONSOLIDADO!A$2:E$11786,5,FALSE)</f>
        <v>1480</v>
      </c>
      <c r="D5589" s="3" t="s">
        <v>8389</v>
      </c>
      <c r="E5589" s="3" t="s">
        <v>8912</v>
      </c>
      <c r="F5589" s="3" t="s">
        <v>21283</v>
      </c>
      <c r="G5589" s="3" t="s">
        <v>21268</v>
      </c>
      <c r="I5589" t="str">
        <f t="shared" si="87"/>
        <v>,(1480,' Mariajosé Castillo Cornejo ',' mariajose.castillo@copefrut.com',' 75 220 9100    ', Gerente de Abastecimiento')</v>
      </c>
    </row>
    <row r="5590" spans="1:9">
      <c r="A5590" s="3" t="s">
        <v>21286</v>
      </c>
      <c r="B5590" s="3" t="s">
        <v>21284</v>
      </c>
      <c r="C5590" s="3">
        <f>VLOOKUP(B5590,CONSOLIDADO!A$2:E$11786,5,FALSE)</f>
        <v>1481</v>
      </c>
      <c r="D5590" s="3" t="s">
        <v>21285</v>
      </c>
      <c r="E5590" s="3" t="s">
        <v>6813</v>
      </c>
      <c r="F5590" s="3"/>
      <c r="G5590" s="3" t="s">
        <v>21287</v>
      </c>
      <c r="I5590" t="str">
        <f t="shared" si="87"/>
        <v>,(1481,' Jorge Andrés Saieh Guzmán ','',' 2 2550 7254    ', Presidente')</v>
      </c>
    </row>
    <row r="5591" spans="1:9">
      <c r="A5591" s="3" t="s">
        <v>21288</v>
      </c>
      <c r="B5591" s="3" t="s">
        <v>21284</v>
      </c>
      <c r="C5591" s="3">
        <f>VLOOKUP(B5591,CONSOLIDADO!A$2:E$11786,5,FALSE)</f>
        <v>1481</v>
      </c>
      <c r="D5591" s="3" t="s">
        <v>21285</v>
      </c>
      <c r="E5591" s="3" t="s">
        <v>6848</v>
      </c>
      <c r="F5591" s="3"/>
      <c r="G5591" s="3" t="s">
        <v>21287</v>
      </c>
      <c r="I5591" t="str">
        <f t="shared" si="87"/>
        <v>,(1481,' Catalina Saieh Guzmán ','',' 2 2550 7254    ', Vicepresidente')</v>
      </c>
    </row>
    <row r="5592" spans="1:9">
      <c r="A5592" s="3" t="s">
        <v>21289</v>
      </c>
      <c r="B5592" s="3" t="s">
        <v>21284</v>
      </c>
      <c r="C5592" s="3">
        <f>VLOOKUP(B5592,CONSOLIDADO!A$2:E$11786,5,FALSE)</f>
        <v>1481</v>
      </c>
      <c r="D5592" s="3" t="s">
        <v>21285</v>
      </c>
      <c r="E5592" s="3" t="s">
        <v>6850</v>
      </c>
      <c r="F5592" s="3"/>
      <c r="G5592" s="3" t="s">
        <v>21287</v>
      </c>
      <c r="I5592" t="str">
        <f t="shared" si="87"/>
        <v>,(1481,' Rodrigo Errázuriz Ruiz-Tagle ','',' 2 2550 7254    ', Director')</v>
      </c>
    </row>
    <row r="5593" spans="1:9">
      <c r="A5593" s="3" t="s">
        <v>21290</v>
      </c>
      <c r="B5593" s="3" t="s">
        <v>21284</v>
      </c>
      <c r="C5593" s="3">
        <f>VLOOKUP(B5593,CONSOLIDADO!A$2:E$11786,5,FALSE)</f>
        <v>1481</v>
      </c>
      <c r="D5593" s="3" t="s">
        <v>21285</v>
      </c>
      <c r="E5593" s="3" t="s">
        <v>6739</v>
      </c>
      <c r="F5593" s="3"/>
      <c r="G5593" s="3" t="s">
        <v>21287</v>
      </c>
      <c r="I5593" t="str">
        <f t="shared" si="87"/>
        <v>,(1481,' Andrés Benítez Pereira ','',' 2 2550 7254    ', Gerente General')</v>
      </c>
    </row>
    <row r="5594" spans="1:9">
      <c r="A5594" s="3" t="s">
        <v>21291</v>
      </c>
      <c r="B5594" s="3" t="s">
        <v>21284</v>
      </c>
      <c r="C5594" s="3">
        <f>VLOOKUP(B5594,CONSOLIDADO!A$2:E$11786,5,FALSE)</f>
        <v>1481</v>
      </c>
      <c r="D5594" s="3" t="s">
        <v>21285</v>
      </c>
      <c r="E5594" s="3" t="s">
        <v>6889</v>
      </c>
      <c r="F5594" s="3"/>
      <c r="G5594" s="3" t="s">
        <v>21287</v>
      </c>
      <c r="I5594" t="str">
        <f t="shared" si="87"/>
        <v>,(1481,' Felipe Cuadra Campos ','',' 2 2550 7254    ', Fiscal')</v>
      </c>
    </row>
    <row r="5595" spans="1:9">
      <c r="A5595" s="3" t="s">
        <v>21292</v>
      </c>
      <c r="B5595" s="3" t="s">
        <v>21284</v>
      </c>
      <c r="C5595" s="3">
        <f>VLOOKUP(B5595,CONSOLIDADO!A$2:E$11786,5,FALSE)</f>
        <v>1481</v>
      </c>
      <c r="D5595" s="3" t="s">
        <v>21285</v>
      </c>
      <c r="E5595" s="3" t="s">
        <v>6765</v>
      </c>
      <c r="F5595" s="3"/>
      <c r="G5595" s="3" t="s">
        <v>21293</v>
      </c>
      <c r="I5595" t="str">
        <f t="shared" si="87"/>
        <v>,(1481,' Marcelo Godoy Sáez ','',' 2 2550 7822    ', Gerente de Operaciones')</v>
      </c>
    </row>
    <row r="5596" spans="1:9">
      <c r="A5596" s="3" t="s">
        <v>21294</v>
      </c>
      <c r="B5596" s="3" t="s">
        <v>21284</v>
      </c>
      <c r="C5596" s="3">
        <f>VLOOKUP(B5596,CONSOLIDADO!A$2:E$11786,5,FALSE)</f>
        <v>1481</v>
      </c>
      <c r="D5596" s="3" t="s">
        <v>21285</v>
      </c>
      <c r="E5596" s="3" t="s">
        <v>6757</v>
      </c>
      <c r="F5596" s="3"/>
      <c r="G5596" s="3" t="s">
        <v>21287</v>
      </c>
      <c r="I5596" t="str">
        <f t="shared" si="87"/>
        <v>,(1481,' Claudio Alarcón Jara ','',' 2 2550 7254    ', Gerente de Administración y Finanzas')</v>
      </c>
    </row>
    <row r="5597" spans="1:9">
      <c r="A5597" s="3" t="s">
        <v>21295</v>
      </c>
      <c r="B5597" s="3" t="s">
        <v>21284</v>
      </c>
      <c r="C5597" s="3">
        <f>VLOOKUP(B5597,CONSOLIDADO!A$2:E$11786,5,FALSE)</f>
        <v>1481</v>
      </c>
      <c r="D5597" s="3" t="s">
        <v>21285</v>
      </c>
      <c r="E5597" s="3" t="s">
        <v>21296</v>
      </c>
      <c r="F5597" s="3"/>
      <c r="G5597" s="3" t="s">
        <v>21297</v>
      </c>
      <c r="I5597" t="str">
        <f t="shared" si="87"/>
        <v>,(1481,' Sergio Marabolí Triviño ','',' 2 2550 7334    ', Director La Cuarta')</v>
      </c>
    </row>
    <row r="5598" spans="1:9">
      <c r="A5598" s="3" t="s">
        <v>21298</v>
      </c>
      <c r="B5598" s="3" t="s">
        <v>21284</v>
      </c>
      <c r="C5598" s="3">
        <f>VLOOKUP(B5598,CONSOLIDADO!A$2:E$11786,5,FALSE)</f>
        <v>1481</v>
      </c>
      <c r="D5598" s="3" t="s">
        <v>21285</v>
      </c>
      <c r="E5598" s="3" t="s">
        <v>21299</v>
      </c>
      <c r="F5598" s="3"/>
      <c r="G5598" s="3" t="s">
        <v>21300</v>
      </c>
      <c r="I5598" t="str">
        <f t="shared" si="87"/>
        <v>,(1481,' Andrea Eluchans Urenda ','',' 2 2550 7173    ', Directora Revistas La Tercera')</v>
      </c>
    </row>
    <row r="5599" spans="1:9">
      <c r="A5599" s="3" t="s">
        <v>21301</v>
      </c>
      <c r="B5599" s="3" t="s">
        <v>21284</v>
      </c>
      <c r="C5599" s="3">
        <f>VLOOKUP(B5599,CONSOLIDADO!A$2:E$11786,5,FALSE)</f>
        <v>1481</v>
      </c>
      <c r="D5599" s="3" t="s">
        <v>21285</v>
      </c>
      <c r="E5599" s="3" t="s">
        <v>21302</v>
      </c>
      <c r="F5599" s="3"/>
      <c r="G5599" s="3" t="s">
        <v>21303</v>
      </c>
      <c r="I5599" t="str">
        <f t="shared" si="87"/>
        <v>,(1481,' Horacio Werth Cohello ','',' 2 2550 7280    ', Gerente Comercial de Medios')</v>
      </c>
    </row>
    <row r="5600" spans="1:9">
      <c r="A5600" s="3" t="s">
        <v>21304</v>
      </c>
      <c r="B5600" s="3" t="s">
        <v>21284</v>
      </c>
      <c r="C5600" s="3">
        <f>VLOOKUP(B5600,CONSOLIDADO!A$2:E$11786,5,FALSE)</f>
        <v>1481</v>
      </c>
      <c r="D5600" s="3" t="s">
        <v>21285</v>
      </c>
      <c r="E5600" s="3" t="s">
        <v>21305</v>
      </c>
      <c r="F5600" s="3"/>
      <c r="G5600" s="3" t="s">
        <v>21306</v>
      </c>
      <c r="I5600" t="str">
        <f t="shared" si="87"/>
        <v>,(1481,' Francisco Fuhrer Rioseco ','',' 2 2230 2829    ', Gerente de Radios y Audiencias')</v>
      </c>
    </row>
    <row r="5601" spans="1:9">
      <c r="A5601" s="3" t="s">
        <v>21307</v>
      </c>
      <c r="B5601" s="3" t="s">
        <v>21284</v>
      </c>
      <c r="C5601" s="3">
        <f>VLOOKUP(B5601,CONSOLIDADO!A$2:E$11786,5,FALSE)</f>
        <v>1481</v>
      </c>
      <c r="D5601" s="3" t="s">
        <v>21285</v>
      </c>
      <c r="E5601" s="3"/>
      <c r="F5601" s="3"/>
      <c r="G5601" s="3" t="s">
        <v>21308</v>
      </c>
      <c r="I5601" t="str">
        <f t="shared" si="87"/>
        <v>,(1481,' Marcela Ceruti Lagos','',' 2 2550 7280',')</v>
      </c>
    </row>
    <row r="5602" spans="1:9">
      <c r="A5602" s="3" t="s">
        <v>21309</v>
      </c>
      <c r="B5602" s="3" t="s">
        <v>21284</v>
      </c>
      <c r="C5602" s="3">
        <f>VLOOKUP(B5602,CONSOLIDADO!A$2:E$11786,5,FALSE)</f>
        <v>1481</v>
      </c>
      <c r="D5602" s="3" t="s">
        <v>21285</v>
      </c>
      <c r="E5602" s="3"/>
      <c r="F5602" s="3"/>
      <c r="G5602" s="3" t="s">
        <v>21310</v>
      </c>
      <c r="I5602" t="str">
        <f t="shared" si="87"/>
        <v>,(1481,' María José del Río Botinelli','',' 2 2550 7147',')</v>
      </c>
    </row>
    <row r="5603" spans="1:9">
      <c r="A5603" s="3" t="s">
        <v>21312</v>
      </c>
      <c r="B5603" s="3" t="s">
        <v>21311</v>
      </c>
      <c r="C5603" s="3">
        <f>VLOOKUP(B5603,CONSOLIDADO!A$2:E$11786,5,FALSE)</f>
        <v>1482</v>
      </c>
      <c r="D5603" s="3" t="s">
        <v>13873</v>
      </c>
      <c r="E5603" s="3"/>
      <c r="F5603" s="3"/>
      <c r="G5603" s="3" t="s">
        <v>21313</v>
      </c>
      <c r="I5603" t="str">
        <f t="shared" si="87"/>
        <v>,(1482,' Adolfo Torés Lara','',' 2 2555 7575',')</v>
      </c>
    </row>
    <row r="5604" spans="1:9">
      <c r="A5604" s="3" t="s">
        <v>21316</v>
      </c>
      <c r="B5604" s="3" t="s">
        <v>21314</v>
      </c>
      <c r="C5604" s="3">
        <f>VLOOKUP(B5604,CONSOLIDADO!A$2:E$11786,5,FALSE)</f>
        <v>1483</v>
      </c>
      <c r="D5604" s="3" t="s">
        <v>21315</v>
      </c>
      <c r="E5604" s="3" t="s">
        <v>6850</v>
      </c>
      <c r="F5604" s="3"/>
      <c r="G5604" s="3" t="s">
        <v>21317</v>
      </c>
      <c r="I5604" t="str">
        <f t="shared" si="87"/>
        <v>,(1483,' Gonzalo Martino González ','',' 2 2328 2300    ', Director')</v>
      </c>
    </row>
    <row r="5605" spans="1:9">
      <c r="A5605" s="3" t="s">
        <v>21318</v>
      </c>
      <c r="B5605" s="3" t="s">
        <v>21314</v>
      </c>
      <c r="C5605" s="3">
        <f>VLOOKUP(B5605,CONSOLIDADO!A$2:E$11786,5,FALSE)</f>
        <v>1483</v>
      </c>
      <c r="D5605" s="3" t="s">
        <v>21315</v>
      </c>
      <c r="E5605" s="3" t="s">
        <v>6850</v>
      </c>
      <c r="F5605" s="3"/>
      <c r="G5605" s="3" t="s">
        <v>21317</v>
      </c>
      <c r="I5605" t="str">
        <f t="shared" si="87"/>
        <v>,(1483,' Fernando Fernández García ','',' 2 2328 2300    ', Director')</v>
      </c>
    </row>
    <row r="5606" spans="1:9">
      <c r="A5606" s="3" t="s">
        <v>21319</v>
      </c>
      <c r="B5606" s="3" t="s">
        <v>21314</v>
      </c>
      <c r="C5606" s="3">
        <f>VLOOKUP(B5606,CONSOLIDADO!A$2:E$11786,5,FALSE)</f>
        <v>1483</v>
      </c>
      <c r="D5606" s="3" t="s">
        <v>21315</v>
      </c>
      <c r="E5606" s="3" t="s">
        <v>6739</v>
      </c>
      <c r="F5606" s="3" t="s">
        <v>21320</v>
      </c>
      <c r="G5606" s="3" t="s">
        <v>21317</v>
      </c>
      <c r="I5606" t="str">
        <f t="shared" si="87"/>
        <v>,(1483,' Francisco Villar Martino ',' fvillar@coppelia.cl',' 2 2328 2300    ', Gerente General')</v>
      </c>
    </row>
    <row r="5607" spans="1:9">
      <c r="A5607" s="3" t="s">
        <v>21321</v>
      </c>
      <c r="B5607" s="3" t="s">
        <v>21314</v>
      </c>
      <c r="C5607" s="3">
        <f>VLOOKUP(B5607,CONSOLIDADO!A$2:E$11786,5,FALSE)</f>
        <v>1483</v>
      </c>
      <c r="D5607" s="3" t="s">
        <v>21315</v>
      </c>
      <c r="E5607" s="3"/>
      <c r="F5607" s="3"/>
      <c r="G5607" s="3" t="s">
        <v>21322</v>
      </c>
      <c r="I5607" t="str">
        <f t="shared" si="87"/>
        <v>,(1483,' María de la Luz Fernández García','',' 2 2328 2323',')</v>
      </c>
    </row>
    <row r="5608" spans="1:9">
      <c r="A5608" s="3" t="s">
        <v>21323</v>
      </c>
      <c r="B5608" s="3" t="s">
        <v>21314</v>
      </c>
      <c r="C5608" s="3">
        <f>VLOOKUP(B5608,CONSOLIDADO!A$2:E$11786,5,FALSE)</f>
        <v>1483</v>
      </c>
      <c r="D5608" s="3" t="s">
        <v>21315</v>
      </c>
      <c r="E5608" s="3" t="s">
        <v>9981</v>
      </c>
      <c r="F5608" s="3" t="s">
        <v>21324</v>
      </c>
      <c r="G5608" s="3" t="s">
        <v>21325</v>
      </c>
      <c r="I5608" t="str">
        <f t="shared" si="87"/>
        <v>,(1483,' Sandra Olmedo Contardo ',' solmedo@coppelia.cl',' 2 2328 2337    ', Subgerente de Recursos Humanos')</v>
      </c>
    </row>
    <row r="5609" spans="1:9">
      <c r="A5609" s="3" t="s">
        <v>21328</v>
      </c>
      <c r="B5609" s="3" t="s">
        <v>21326</v>
      </c>
      <c r="C5609" s="3">
        <f>VLOOKUP(B5609,CONSOLIDADO!A$2:E$11786,5,FALSE)</f>
        <v>1484</v>
      </c>
      <c r="D5609" s="3" t="s">
        <v>21327</v>
      </c>
      <c r="E5609" s="3"/>
      <c r="F5609" s="3"/>
      <c r="G5609" s="3" t="s">
        <v>21329</v>
      </c>
      <c r="I5609" t="str">
        <f t="shared" si="87"/>
        <v>,(1484,' Jorge Lima Vicencio','',' 2 2219 2148',')</v>
      </c>
    </row>
    <row r="5610" spans="1:9">
      <c r="A5610" s="3" t="s">
        <v>21330</v>
      </c>
      <c r="B5610" s="3" t="s">
        <v>21326</v>
      </c>
      <c r="C5610" s="3">
        <f>VLOOKUP(B5610,CONSOLIDADO!A$2:E$11786,5,FALSE)</f>
        <v>1484</v>
      </c>
      <c r="D5610" s="3" t="s">
        <v>21327</v>
      </c>
      <c r="E5610" s="3" t="s">
        <v>8835</v>
      </c>
      <c r="F5610" s="3" t="s">
        <v>21331</v>
      </c>
      <c r="G5610" s="3" t="s">
        <v>21332</v>
      </c>
      <c r="I5610" t="str">
        <f t="shared" si="87"/>
        <v>,(1484,' Carmen Gloria Villalobos Varas ',' cgvillalobos@copyexpress.cl',' 2 2219 2148    ', Jefe de Administración y Finanzas')</v>
      </c>
    </row>
    <row r="5611" spans="1:9">
      <c r="A5611" s="3" t="s">
        <v>21333</v>
      </c>
      <c r="B5611" s="3" t="s">
        <v>21326</v>
      </c>
      <c r="C5611" s="3">
        <f>VLOOKUP(B5611,CONSOLIDADO!A$2:E$11786,5,FALSE)</f>
        <v>1484</v>
      </c>
      <c r="D5611" s="3" t="s">
        <v>21327</v>
      </c>
      <c r="E5611" s="3" t="s">
        <v>21334</v>
      </c>
      <c r="F5611" s="3" t="s">
        <v>21335</v>
      </c>
      <c r="G5611" s="3" t="s">
        <v>21332</v>
      </c>
      <c r="I5611" t="str">
        <f t="shared" si="87"/>
        <v>,(1484,' Luz Ortiz García ',' neoortiz@copyexpress.cl',' 2 2219 2148    ', Administrador General')</v>
      </c>
    </row>
    <row r="5612" spans="1:9">
      <c r="A5612" s="3" t="s">
        <v>21338</v>
      </c>
      <c r="B5612" s="3" t="s">
        <v>21336</v>
      </c>
      <c r="C5612" s="3">
        <f>VLOOKUP(B5612,CONSOLIDADO!A$2:E$11786,5,FALSE)</f>
        <v>1485</v>
      </c>
      <c r="D5612" s="3" t="s">
        <v>21337</v>
      </c>
      <c r="E5612" s="3"/>
      <c r="F5612" s="3"/>
      <c r="G5612" s="3" t="s">
        <v>21339</v>
      </c>
      <c r="I5612" t="str">
        <f t="shared" si="87"/>
        <v>,(1485,' Gerardo Molina Trivelli','',' 2 2529 1938',')</v>
      </c>
    </row>
    <row r="5613" spans="1:9">
      <c r="A5613" s="3" t="s">
        <v>21340</v>
      </c>
      <c r="B5613" s="3" t="s">
        <v>21336</v>
      </c>
      <c r="C5613" s="3">
        <f>VLOOKUP(B5613,CONSOLIDADO!A$2:E$11786,5,FALSE)</f>
        <v>1485</v>
      </c>
      <c r="D5613" s="3" t="s">
        <v>21337</v>
      </c>
      <c r="E5613" s="3" t="s">
        <v>6757</v>
      </c>
      <c r="F5613" s="3" t="s">
        <v>21341</v>
      </c>
      <c r="G5613" s="3" t="s">
        <v>21342</v>
      </c>
      <c r="I5613" t="str">
        <f t="shared" si="87"/>
        <v>,(1485,' Ana María Juez Luco ',' amjuez@corbetta.cl',' 2 2529 1938    ', Gerente de Administración y Finanzas')</v>
      </c>
    </row>
    <row r="5614" spans="1:9">
      <c r="A5614" s="3" t="s">
        <v>21344</v>
      </c>
      <c r="B5614" s="3" t="s">
        <v>21343</v>
      </c>
      <c r="C5614" s="3">
        <f>VLOOKUP(B5614,CONSOLIDADO!A$2:E$11786,5,FALSE)</f>
        <v>1486</v>
      </c>
      <c r="D5614" s="3" t="s">
        <v>17749</v>
      </c>
      <c r="E5614" s="3" t="s">
        <v>6739</v>
      </c>
      <c r="F5614" s="3" t="s">
        <v>21345</v>
      </c>
      <c r="G5614" s="3" t="s">
        <v>21346</v>
      </c>
      <c r="I5614" t="str">
        <f t="shared" si="87"/>
        <v>,(1486,' Ricardo Rivero Velarde ',' rrivero@corocran.cl',' 61 274 0141    ', Gerente General')</v>
      </c>
    </row>
    <row r="5615" spans="1:9">
      <c r="A5615" s="3" t="s">
        <v>21347</v>
      </c>
      <c r="B5615" s="3" t="s">
        <v>21343</v>
      </c>
      <c r="C5615" s="3">
        <f>VLOOKUP(B5615,CONSOLIDADO!A$2:E$11786,5,FALSE)</f>
        <v>1486</v>
      </c>
      <c r="D5615" s="3" t="s">
        <v>17749</v>
      </c>
      <c r="E5615" s="3" t="s">
        <v>6757</v>
      </c>
      <c r="F5615" s="3" t="s">
        <v>21348</v>
      </c>
      <c r="G5615" s="3" t="s">
        <v>21349</v>
      </c>
      <c r="I5615" t="str">
        <f t="shared" si="87"/>
        <v>,(1486,' Jéssica Vera Alvarado ',' jvera@corcoran.cl',' 61 274 0100    ', Gerente de Administración y Finanzas')</v>
      </c>
    </row>
    <row r="5616" spans="1:9">
      <c r="A5616" s="3" t="s">
        <v>21350</v>
      </c>
      <c r="B5616" s="3" t="s">
        <v>21343</v>
      </c>
      <c r="C5616" s="3">
        <f>VLOOKUP(B5616,CONSOLIDADO!A$2:E$11786,5,FALSE)</f>
        <v>1486</v>
      </c>
      <c r="D5616" s="3" t="s">
        <v>17749</v>
      </c>
      <c r="E5616" s="3"/>
      <c r="F5616" s="3"/>
      <c r="G5616" s="3" t="s">
        <v>21351</v>
      </c>
      <c r="I5616" t="str">
        <f t="shared" si="87"/>
        <v>,(1486,' Cristian Zúñiga Pérez','',' 61 274 0100',')</v>
      </c>
    </row>
    <row r="5617" spans="1:9">
      <c r="A5617" s="3" t="s">
        <v>21353</v>
      </c>
      <c r="B5617" s="3" t="s">
        <v>21352</v>
      </c>
      <c r="C5617" s="3">
        <f>VLOOKUP(B5617,CONSOLIDADO!A$2:E$11786,5,FALSE)</f>
        <v>1487</v>
      </c>
      <c r="D5617" s="3" t="s">
        <v>4530</v>
      </c>
      <c r="E5617" s="3"/>
      <c r="F5617" s="3"/>
      <c r="G5617" s="3" t="s">
        <v>21354</v>
      </c>
      <c r="I5617" t="str">
        <f t="shared" si="87"/>
        <v>,(1487,' Gioselina Cordano Poblete','',' 2 2633 8156',')</v>
      </c>
    </row>
    <row r="5618" spans="1:9">
      <c r="A5618" s="3" t="s">
        <v>21356</v>
      </c>
      <c r="B5618" s="3" t="s">
        <v>21355</v>
      </c>
      <c r="C5618" s="3">
        <f>VLOOKUP(B5618,CONSOLIDADO!A$2:E$11786,5,FALSE)</f>
        <v>1488</v>
      </c>
      <c r="D5618" s="3" t="s">
        <v>6551</v>
      </c>
      <c r="E5618" s="3" t="s">
        <v>6739</v>
      </c>
      <c r="F5618" s="3" t="s">
        <v>21357</v>
      </c>
      <c r="G5618" s="3" t="s">
        <v>21358</v>
      </c>
      <c r="I5618" t="str">
        <f t="shared" si="87"/>
        <v>,(1488,' Ricardo Cordero Vallejos ',' ricardo@cordero.cl',' 2 2683 3731    ', Gerente General')</v>
      </c>
    </row>
    <row r="5619" spans="1:9">
      <c r="A5619" s="3" t="s">
        <v>21359</v>
      </c>
      <c r="B5619" s="3" t="s">
        <v>21355</v>
      </c>
      <c r="C5619" s="3">
        <f>VLOOKUP(B5619,CONSOLIDADO!A$2:E$11786,5,FALSE)</f>
        <v>1488</v>
      </c>
      <c r="D5619" s="3" t="s">
        <v>6551</v>
      </c>
      <c r="E5619" s="3"/>
      <c r="F5619" s="3"/>
      <c r="G5619" s="3" t="s">
        <v>21360</v>
      </c>
      <c r="I5619" t="str">
        <f t="shared" si="87"/>
        <v>,(1488,' Julio Cordero Vallejos','',' 2 2683 3739',')</v>
      </c>
    </row>
    <row r="5620" spans="1:9">
      <c r="A5620" s="3" t="s">
        <v>21363</v>
      </c>
      <c r="B5620" s="3" t="s">
        <v>21361</v>
      </c>
      <c r="C5620" s="3">
        <f>VLOOKUP(B5620,CONSOLIDADO!A$2:E$11786,5,FALSE)</f>
        <v>1489</v>
      </c>
      <c r="D5620" s="3" t="s">
        <v>21362</v>
      </c>
      <c r="E5620" s="3" t="s">
        <v>7567</v>
      </c>
      <c r="F5620" s="3" t="s">
        <v>21364</v>
      </c>
      <c r="G5620" s="3" t="s">
        <v>21365</v>
      </c>
      <c r="I5620" t="str">
        <f t="shared" si="87"/>
        <v>,(1489,' Patricio Bär Moraga ',' info@cordoneriaedith.cl',' 2 2556 1777    ', Gerente General y Representante Legal')</v>
      </c>
    </row>
    <row r="5621" spans="1:9">
      <c r="A5621" s="3" t="s">
        <v>21366</v>
      </c>
      <c r="B5621" s="3" t="s">
        <v>21361</v>
      </c>
      <c r="C5621" s="3">
        <f>VLOOKUP(B5621,CONSOLIDADO!A$2:E$11786,5,FALSE)</f>
        <v>1489</v>
      </c>
      <c r="D5621" s="3" t="s">
        <v>21362</v>
      </c>
      <c r="E5621" s="3" t="s">
        <v>6986</v>
      </c>
      <c r="F5621" s="3" t="s">
        <v>21367</v>
      </c>
      <c r="G5621" s="3" t="s">
        <v>21365</v>
      </c>
      <c r="I5621" t="str">
        <f t="shared" si="87"/>
        <v>,(1489,' Pamela Bär Armstrong ',' administracion@cordoneriaedith.cl',' 2 2556 1777    ', Gerente de Finanzas')</v>
      </c>
    </row>
    <row r="5622" spans="1:9">
      <c r="A5622" s="3" t="s">
        <v>21369</v>
      </c>
      <c r="B5622" s="3" t="s">
        <v>21368</v>
      </c>
      <c r="C5622" s="3">
        <f>VLOOKUP(B5622,CONSOLIDADO!A$2:E$11786,5,FALSE)</f>
        <v>1490</v>
      </c>
      <c r="D5622" s="3" t="s">
        <v>5280</v>
      </c>
      <c r="E5622" s="3" t="s">
        <v>6813</v>
      </c>
      <c r="F5622" s="3" t="s">
        <v>21370</v>
      </c>
      <c r="G5622" s="3" t="s">
        <v>21371</v>
      </c>
      <c r="I5622" t="str">
        <f t="shared" si="87"/>
        <v>,(1490,' Sebastiano Trosso Bergadano ',' coremaq@coremaq.com',' 2 2261 8084    ', Presidente')</v>
      </c>
    </row>
    <row r="5623" spans="1:9">
      <c r="A5623" s="3" t="s">
        <v>21372</v>
      </c>
      <c r="B5623" s="3" t="s">
        <v>21368</v>
      </c>
      <c r="C5623" s="3">
        <f>VLOOKUP(B5623,CONSOLIDADO!A$2:E$11786,5,FALSE)</f>
        <v>1490</v>
      </c>
      <c r="D5623" s="3" t="s">
        <v>5280</v>
      </c>
      <c r="E5623" s="3"/>
      <c r="F5623" s="3"/>
      <c r="G5623" s="3" t="s">
        <v>21373</v>
      </c>
      <c r="I5623" t="str">
        <f t="shared" si="87"/>
        <v>,(1490,' Sergio Pincheira Figueroa','',' 2 2261 8084',')</v>
      </c>
    </row>
    <row r="5624" spans="1:9">
      <c r="A5624" s="3" t="s">
        <v>21376</v>
      </c>
      <c r="B5624" s="3" t="s">
        <v>21374</v>
      </c>
      <c r="C5624" s="3">
        <f>VLOOKUP(B5624,CONSOLIDADO!A$2:E$11786,5,FALSE)</f>
        <v>1491</v>
      </c>
      <c r="D5624" s="3" t="s">
        <v>21375</v>
      </c>
      <c r="E5624" s="3" t="s">
        <v>6739</v>
      </c>
      <c r="F5624" s="3" t="s">
        <v>21377</v>
      </c>
      <c r="G5624" s="3" t="s">
        <v>21378</v>
      </c>
      <c r="I5624" t="str">
        <f t="shared" si="87"/>
        <v>,(1491,' Carlos Campiño ',' ccampino@coresa.cl',' 2 2510 8800    ', Gerente General')</v>
      </c>
    </row>
    <row r="5625" spans="1:9">
      <c r="A5625" s="3" t="s">
        <v>21379</v>
      </c>
      <c r="B5625" s="3" t="s">
        <v>21374</v>
      </c>
      <c r="C5625" s="3">
        <f>VLOOKUP(B5625,CONSOLIDADO!A$2:E$11786,5,FALSE)</f>
        <v>1491</v>
      </c>
      <c r="D5625" s="3" t="s">
        <v>21375</v>
      </c>
      <c r="E5625" s="3" t="s">
        <v>6757</v>
      </c>
      <c r="F5625" s="3" t="s">
        <v>21380</v>
      </c>
      <c r="G5625" s="3" t="s">
        <v>21381</v>
      </c>
      <c r="I5625" t="str">
        <f t="shared" si="87"/>
        <v>,(1491,' Jorge Campos Gil ',' jcampos@coresa.cl',' 2 2510 8858    ', Gerente de Administración y Finanzas')</v>
      </c>
    </row>
    <row r="5626" spans="1:9">
      <c r="A5626" s="3" t="s">
        <v>21382</v>
      </c>
      <c r="B5626" s="3" t="s">
        <v>21374</v>
      </c>
      <c r="C5626" s="3">
        <f>VLOOKUP(B5626,CONSOLIDADO!A$2:E$11786,5,FALSE)</f>
        <v>1491</v>
      </c>
      <c r="D5626" s="3" t="s">
        <v>21375</v>
      </c>
      <c r="E5626" s="3" t="s">
        <v>6905</v>
      </c>
      <c r="F5626" s="3" t="s">
        <v>21383</v>
      </c>
      <c r="G5626" s="3" t="s">
        <v>21378</v>
      </c>
      <c r="I5626" t="str">
        <f t="shared" si="87"/>
        <v>,(1491,' Luis Eduardo Sáenz Hortal ',' lsaenz@coresa.cl',' 2 2510 8800    ', Gerente Comercial')</v>
      </c>
    </row>
    <row r="5627" spans="1:9">
      <c r="A5627" s="3" t="s">
        <v>21384</v>
      </c>
      <c r="B5627" s="3" t="s">
        <v>21374</v>
      </c>
      <c r="C5627" s="3">
        <f>VLOOKUP(B5627,CONSOLIDADO!A$2:E$11786,5,FALSE)</f>
        <v>1491</v>
      </c>
      <c r="D5627" s="3" t="s">
        <v>21375</v>
      </c>
      <c r="E5627" s="3" t="s">
        <v>6765</v>
      </c>
      <c r="F5627" s="3" t="s">
        <v>21385</v>
      </c>
      <c r="G5627" s="3" t="s">
        <v>21386</v>
      </c>
      <c r="I5627" t="str">
        <f t="shared" si="87"/>
        <v>,(1491,' José Rojas Cárdenas ',' jrojas@coresa.cl',' 35 228 1963    ', Gerente de Operaciones')</v>
      </c>
    </row>
    <row r="5628" spans="1:9">
      <c r="A5628" s="3" t="s">
        <v>21388</v>
      </c>
      <c r="B5628" s="3" t="s">
        <v>21387</v>
      </c>
      <c r="C5628" s="3">
        <f>VLOOKUP(B5628,CONSOLIDADO!A$2:E$11786,5,FALSE)</f>
        <v>1492</v>
      </c>
      <c r="D5628" s="3" t="s">
        <v>20</v>
      </c>
      <c r="E5628" s="3"/>
      <c r="F5628" s="3"/>
      <c r="G5628" s="3" t="s">
        <v>21389</v>
      </c>
      <c r="I5628" t="str">
        <f t="shared" si="87"/>
        <v>,(1492,' Eugenio Cornejo Lacroix','',' 2 2234 2102',')</v>
      </c>
    </row>
    <row r="5629" spans="1:9">
      <c r="A5629" s="3" t="s">
        <v>21390</v>
      </c>
      <c r="B5629" s="3" t="s">
        <v>21387</v>
      </c>
      <c r="C5629" s="3">
        <f>VLOOKUP(B5629,CONSOLIDADO!A$2:E$11786,5,FALSE)</f>
        <v>1492</v>
      </c>
      <c r="D5629" s="3" t="s">
        <v>20</v>
      </c>
      <c r="E5629" s="3" t="s">
        <v>6837</v>
      </c>
      <c r="F5629" s="3" t="s">
        <v>21391</v>
      </c>
      <c r="G5629" s="3" t="s">
        <v>21392</v>
      </c>
      <c r="I5629" t="str">
        <f t="shared" si="87"/>
        <v>,(1492,' Ricardo San Martín Padovani ',' ricardosanmartin@entelchile.net',' 32 221 3494    ', Socio')</v>
      </c>
    </row>
    <row r="5630" spans="1:9">
      <c r="A5630" s="3" t="s">
        <v>21394</v>
      </c>
      <c r="B5630" s="3" t="s">
        <v>21393</v>
      </c>
      <c r="C5630" s="3">
        <f>VLOOKUP(B5630,CONSOLIDADO!A$2:E$11786,5,FALSE)</f>
        <v>1493</v>
      </c>
      <c r="D5630" s="3" t="s">
        <v>4492</v>
      </c>
      <c r="E5630" s="3" t="s">
        <v>6739</v>
      </c>
      <c r="F5630" s="3" t="s">
        <v>21395</v>
      </c>
      <c r="G5630" s="3" t="s">
        <v>21396</v>
      </c>
      <c r="I5630" t="str">
        <f t="shared" si="87"/>
        <v>,(1493,' Cristóbal Cerda Meneses ',' consuelo.montenegro@corpgroup.cl',' 2 2660 6135    ', Gerente General')</v>
      </c>
    </row>
    <row r="5631" spans="1:9">
      <c r="A5631" s="3" t="s">
        <v>21397</v>
      </c>
      <c r="B5631" s="3" t="s">
        <v>21393</v>
      </c>
      <c r="C5631" s="3">
        <f>VLOOKUP(B5631,CONSOLIDADO!A$2:E$11786,5,FALSE)</f>
        <v>1493</v>
      </c>
      <c r="D5631" s="3" t="s">
        <v>4492</v>
      </c>
      <c r="E5631" s="3" t="s">
        <v>6889</v>
      </c>
      <c r="F5631" s="3" t="s">
        <v>21395</v>
      </c>
      <c r="G5631" s="3" t="s">
        <v>21396</v>
      </c>
      <c r="I5631" t="str">
        <f t="shared" si="87"/>
        <v>,(1493,' Andrés Winter ',' consuelo.montenegro@corpgroup.cl',' 2 2660 6135    ', Fiscal')</v>
      </c>
    </row>
    <row r="5632" spans="1:9">
      <c r="A5632" s="3" t="s">
        <v>21399</v>
      </c>
      <c r="B5632" s="3" t="s">
        <v>21398</v>
      </c>
      <c r="C5632" s="3">
        <f>VLOOKUP(B5632,CONSOLIDADO!A$2:E$11786,5,FALSE)</f>
        <v>1494</v>
      </c>
      <c r="D5632" s="3" t="s">
        <v>2507</v>
      </c>
      <c r="E5632" s="3" t="s">
        <v>6739</v>
      </c>
      <c r="F5632" s="3" t="s">
        <v>21400</v>
      </c>
      <c r="G5632" s="3" t="s">
        <v>21401</v>
      </c>
      <c r="I5632" t="str">
        <f t="shared" si="87"/>
        <v>,(1494,' Olivier Bastet ',' obastet@corpack.cl',' 2 2539 1656    ', Gerente General')</v>
      </c>
    </row>
    <row r="5633" spans="1:9">
      <c r="A5633" s="3" t="s">
        <v>10368</v>
      </c>
      <c r="B5633" s="3" t="s">
        <v>21402</v>
      </c>
      <c r="C5633" s="3">
        <f>VLOOKUP(B5633,CONSOLIDADO!A$2:E$11786,5,FALSE)</f>
        <v>1495</v>
      </c>
      <c r="D5633" s="3" t="s">
        <v>21403</v>
      </c>
      <c r="E5633" s="3"/>
      <c r="F5633" s="3"/>
      <c r="G5633" s="3"/>
      <c r="I5633" t="str">
        <f t="shared" si="87"/>
        <v>,(1495,' Roberto Angelini Rossi','','',')</v>
      </c>
    </row>
    <row r="5634" spans="1:9">
      <c r="A5634" s="3" t="s">
        <v>10370</v>
      </c>
      <c r="B5634" s="3" t="s">
        <v>21402</v>
      </c>
      <c r="C5634" s="3">
        <f>VLOOKUP(B5634,CONSOLIDADO!A$2:E$11786,5,FALSE)</f>
        <v>1495</v>
      </c>
      <c r="D5634" s="3" t="s">
        <v>21403</v>
      </c>
      <c r="E5634" s="3" t="s">
        <v>6848</v>
      </c>
      <c r="F5634" s="3"/>
      <c r="G5634" s="3" t="s">
        <v>6846</v>
      </c>
      <c r="I5634" t="str">
        <f t="shared" si="87"/>
        <v>,(1495,' Jorge Andueza Fouque ','','               ', Vicepresidente')</v>
      </c>
    </row>
    <row r="5635" spans="1:9">
      <c r="A5635" s="3" t="s">
        <v>21404</v>
      </c>
      <c r="B5635" s="3" t="s">
        <v>21402</v>
      </c>
      <c r="C5635" s="3">
        <f>VLOOKUP(B5635,CONSOLIDADO!A$2:E$11786,5,FALSE)</f>
        <v>1495</v>
      </c>
      <c r="D5635" s="3" t="s">
        <v>21403</v>
      </c>
      <c r="E5635" s="3" t="s">
        <v>6850</v>
      </c>
      <c r="F5635" s="3"/>
      <c r="G5635" s="3" t="s">
        <v>6846</v>
      </c>
      <c r="I5635" t="str">
        <f t="shared" ref="I5635:I5698" si="88">CONCATENATE(",(",C5635,",'",A5635,"','",F5635,"','",G5635,"',",E5635,"')")</f>
        <v>,(1495,' Claudio Elgueta Vera ','','               ', Director')</v>
      </c>
    </row>
    <row r="5636" spans="1:9">
      <c r="A5636" s="3" t="s">
        <v>21405</v>
      </c>
      <c r="B5636" s="3" t="s">
        <v>21402</v>
      </c>
      <c r="C5636" s="3">
        <f>VLOOKUP(B5636,CONSOLIDADO!A$2:E$11786,5,FALSE)</f>
        <v>1495</v>
      </c>
      <c r="D5636" s="3" t="s">
        <v>21403</v>
      </c>
      <c r="E5636" s="3" t="s">
        <v>6850</v>
      </c>
      <c r="F5636" s="3"/>
      <c r="G5636" s="3" t="s">
        <v>6846</v>
      </c>
      <c r="I5636" t="str">
        <f t="shared" si="88"/>
        <v>,(1495,' Patricio Tapia Costa ','','               ', Director')</v>
      </c>
    </row>
    <row r="5637" spans="1:9">
      <c r="A5637" s="3" t="s">
        <v>21406</v>
      </c>
      <c r="B5637" s="3" t="s">
        <v>21402</v>
      </c>
      <c r="C5637" s="3">
        <f>VLOOKUP(B5637,CONSOLIDADO!A$2:E$11786,5,FALSE)</f>
        <v>1495</v>
      </c>
      <c r="D5637" s="3" t="s">
        <v>21403</v>
      </c>
      <c r="E5637" s="3" t="s">
        <v>6850</v>
      </c>
      <c r="F5637" s="3"/>
      <c r="G5637" s="3" t="s">
        <v>6846</v>
      </c>
      <c r="I5637" t="str">
        <f t="shared" si="88"/>
        <v>,(1495,' Rodrigo Eduardo Huidobro Alvarado ','','               ', Director')</v>
      </c>
    </row>
    <row r="5638" spans="1:9">
      <c r="A5638" s="3" t="s">
        <v>7038</v>
      </c>
      <c r="B5638" s="3" t="s">
        <v>21402</v>
      </c>
      <c r="C5638" s="3">
        <f>VLOOKUP(B5638,CONSOLIDADO!A$2:E$11786,5,FALSE)</f>
        <v>1495</v>
      </c>
      <c r="D5638" s="3" t="s">
        <v>21403</v>
      </c>
      <c r="E5638" s="3" t="s">
        <v>6850</v>
      </c>
      <c r="F5638" s="3"/>
      <c r="G5638" s="3" t="s">
        <v>6846</v>
      </c>
      <c r="I5638" t="str">
        <f t="shared" si="88"/>
        <v>,(1495,' Eduardo Navarro Beltrán ','','               ', Director')</v>
      </c>
    </row>
    <row r="5639" spans="1:9">
      <c r="A5639" s="3" t="s">
        <v>7368</v>
      </c>
      <c r="B5639" s="3" t="s">
        <v>21402</v>
      </c>
      <c r="C5639" s="3">
        <f>VLOOKUP(B5639,CONSOLIDADO!A$2:E$11786,5,FALSE)</f>
        <v>1495</v>
      </c>
      <c r="D5639" s="3" t="s">
        <v>21403</v>
      </c>
      <c r="E5639" s="3" t="s">
        <v>6850</v>
      </c>
      <c r="F5639" s="3"/>
      <c r="G5639" s="3" t="s">
        <v>6846</v>
      </c>
      <c r="I5639" t="str">
        <f t="shared" si="88"/>
        <v>,(1495,' Víctor Augusto Turpaud Fernández ','','               ', Director')</v>
      </c>
    </row>
    <row r="5640" spans="1:9">
      <c r="A5640" s="3" t="s">
        <v>21407</v>
      </c>
      <c r="B5640" s="3" t="s">
        <v>21402</v>
      </c>
      <c r="C5640" s="3">
        <f>VLOOKUP(B5640,CONSOLIDADO!A$2:E$11786,5,FALSE)</f>
        <v>1495</v>
      </c>
      <c r="D5640" s="3" t="s">
        <v>21403</v>
      </c>
      <c r="E5640" s="3"/>
      <c r="F5640" s="3"/>
      <c r="G5640" s="3" t="s">
        <v>21408</v>
      </c>
      <c r="I5640" t="str">
        <f t="shared" si="88"/>
        <v>,(1495,' Felipe Zaldívar Prado','',' 2 2476 4010',')</v>
      </c>
    </row>
    <row r="5641" spans="1:9">
      <c r="A5641" s="3" t="s">
        <v>21409</v>
      </c>
      <c r="B5641" s="3" t="s">
        <v>21402</v>
      </c>
      <c r="C5641" s="3">
        <f>VLOOKUP(B5641,CONSOLIDADO!A$2:E$11786,5,FALSE)</f>
        <v>1495</v>
      </c>
      <c r="D5641" s="3" t="s">
        <v>21403</v>
      </c>
      <c r="E5641" s="3" t="s">
        <v>6757</v>
      </c>
      <c r="F5641" s="3" t="s">
        <v>21410</v>
      </c>
      <c r="G5641" s="3" t="s">
        <v>21411</v>
      </c>
      <c r="I5641" t="str">
        <f t="shared" si="88"/>
        <v>,(1495,' Raúl Feliú Carrizo ',' ebriones@corpesca.cl',' 2 2476 4030    ', Gerente de Administración y Finanzas')</v>
      </c>
    </row>
    <row r="5642" spans="1:9">
      <c r="A5642" s="3" t="s">
        <v>21412</v>
      </c>
      <c r="B5642" s="3" t="s">
        <v>21402</v>
      </c>
      <c r="C5642" s="3">
        <f>VLOOKUP(B5642,CONSOLIDADO!A$2:E$11786,5,FALSE)</f>
        <v>1495</v>
      </c>
      <c r="D5642" s="3" t="s">
        <v>21403</v>
      </c>
      <c r="E5642" s="3" t="s">
        <v>6765</v>
      </c>
      <c r="F5642" s="3" t="s">
        <v>21413</v>
      </c>
      <c r="G5642" s="3" t="s">
        <v>21414</v>
      </c>
      <c r="I5642" t="str">
        <f t="shared" si="88"/>
        <v>,(1495,' Miguel Angel Escobar Silva ',' cfellerv@corpesca.cl',' 2 2476 4000    ', Gerente de Operaciones')</v>
      </c>
    </row>
    <row r="5643" spans="1:9">
      <c r="A5643" s="3" t="s">
        <v>21416</v>
      </c>
      <c r="B5643" s="3" t="s">
        <v>21415</v>
      </c>
      <c r="C5643" s="3">
        <f>VLOOKUP(B5643,CONSOLIDADO!A$2:E$11786,5,FALSE)</f>
        <v>1496</v>
      </c>
      <c r="D5643" s="3" t="s">
        <v>8389</v>
      </c>
      <c r="E5643" s="3" t="s">
        <v>6739</v>
      </c>
      <c r="F5643" s="3" t="s">
        <v>21417</v>
      </c>
      <c r="G5643" s="3" t="s">
        <v>21418</v>
      </c>
      <c r="I5643" t="str">
        <f t="shared" si="88"/>
        <v>,(1496,' Mauricio Hargous Larraín ',' mhargous@corporafruit.com',' 34 249 8800    ', Gerente General')</v>
      </c>
    </row>
    <row r="5644" spans="1:9">
      <c r="A5644" s="3" t="s">
        <v>21419</v>
      </c>
      <c r="B5644" s="3" t="s">
        <v>21415</v>
      </c>
      <c r="C5644" s="3">
        <f>VLOOKUP(B5644,CONSOLIDADO!A$2:E$11786,5,FALSE)</f>
        <v>1496</v>
      </c>
      <c r="D5644" s="3" t="s">
        <v>8389</v>
      </c>
      <c r="E5644" s="3" t="s">
        <v>6757</v>
      </c>
      <c r="F5644" s="3" t="s">
        <v>21420</v>
      </c>
      <c r="G5644" s="3" t="s">
        <v>21418</v>
      </c>
      <c r="I5644" t="str">
        <f t="shared" si="88"/>
        <v>,(1496,' Ramón Fernández López ',' rfernandez@corporafruit.com',' 34 249 8800    ', Gerente de Administración y Finanzas')</v>
      </c>
    </row>
    <row r="5645" spans="1:9">
      <c r="A5645" s="3" t="s">
        <v>21421</v>
      </c>
      <c r="B5645" s="3" t="s">
        <v>21415</v>
      </c>
      <c r="C5645" s="3">
        <f>VLOOKUP(B5645,CONSOLIDADO!A$2:E$11786,5,FALSE)</f>
        <v>1496</v>
      </c>
      <c r="D5645" s="3" t="s">
        <v>8389</v>
      </c>
      <c r="E5645" s="3"/>
      <c r="F5645" s="3"/>
      <c r="G5645" s="3" t="s">
        <v>21422</v>
      </c>
      <c r="I5645" t="str">
        <f t="shared" si="88"/>
        <v>,(1496,' Nicolás Holmgren Darrigrandi','',' 34 249 8800',')</v>
      </c>
    </row>
    <row r="5646" spans="1:9">
      <c r="A5646" s="3" t="s">
        <v>21424</v>
      </c>
      <c r="B5646" s="3" t="s">
        <v>21423</v>
      </c>
      <c r="C5646" s="3">
        <f>VLOOKUP(B5646,CONSOLIDADO!A$2:E$11786,5,FALSE)</f>
        <v>1497</v>
      </c>
      <c r="D5646" s="3" t="s">
        <v>1969</v>
      </c>
      <c r="E5646" s="3" t="s">
        <v>21425</v>
      </c>
      <c r="F5646" s="3" t="s">
        <v>21426</v>
      </c>
      <c r="G5646" s="3" t="s">
        <v>21427</v>
      </c>
      <c r="I5646" t="str">
        <f t="shared" si="88"/>
        <v>,(1497,' Juan Pablo Guzmán Aldunate ',' cmunoz@santotomas.cl',' 2 2376 3461    ', Rector Nacional Centro de Formación Técnica Santo Tomás')</v>
      </c>
    </row>
    <row r="5647" spans="1:9">
      <c r="A5647" s="3" t="s">
        <v>21428</v>
      </c>
      <c r="B5647" s="3" t="s">
        <v>21423</v>
      </c>
      <c r="C5647" s="3">
        <f>VLOOKUP(B5647,CONSOLIDADO!A$2:E$11786,5,FALSE)</f>
        <v>1497</v>
      </c>
      <c r="D5647" s="3" t="s">
        <v>1969</v>
      </c>
      <c r="E5647" s="3" t="s">
        <v>21429</v>
      </c>
      <c r="F5647" s="3" t="s">
        <v>21430</v>
      </c>
      <c r="G5647" s="3" t="s">
        <v>21431</v>
      </c>
      <c r="I5647" t="str">
        <f t="shared" si="88"/>
        <v>,(1497,' Juan Carlos Erdozáin Acedo ',' golguin@santotomas.cl',' 2 2290 6450    ', Vicerrector Académico Centro de Formación Técnica Santo Tomás')</v>
      </c>
    </row>
    <row r="5648" spans="1:9">
      <c r="A5648" s="3" t="s">
        <v>21432</v>
      </c>
      <c r="B5648" s="3" t="s">
        <v>21423</v>
      </c>
      <c r="C5648" s="3">
        <f>VLOOKUP(B5648,CONSOLIDADO!A$2:E$11786,5,FALSE)</f>
        <v>1497</v>
      </c>
      <c r="D5648" s="3" t="s">
        <v>1969</v>
      </c>
      <c r="E5648" s="3" t="s">
        <v>15743</v>
      </c>
      <c r="F5648" s="3" t="s">
        <v>21426</v>
      </c>
      <c r="G5648" s="3" t="s">
        <v>21427</v>
      </c>
      <c r="I5648" t="str">
        <f t="shared" si="88"/>
        <v>,(1497,' Enrique Gómez Bradford ',' cmunoz@santotomas.cl',' 2 2376 3461    ', Vicerrector de Administración y Finanzas')</v>
      </c>
    </row>
    <row r="5649" spans="1:9">
      <c r="A5649" s="3" t="s">
        <v>21433</v>
      </c>
      <c r="B5649" s="3" t="s">
        <v>21423</v>
      </c>
      <c r="C5649" s="3">
        <f>VLOOKUP(B5649,CONSOLIDADO!A$2:E$11786,5,FALSE)</f>
        <v>1497</v>
      </c>
      <c r="D5649" s="3" t="s">
        <v>1969</v>
      </c>
      <c r="E5649" s="3" t="s">
        <v>21434</v>
      </c>
      <c r="F5649" s="3" t="s">
        <v>21435</v>
      </c>
      <c r="G5649" s="3" t="s">
        <v>21436</v>
      </c>
      <c r="I5649" t="str">
        <f t="shared" si="88"/>
        <v>,(1497,' Ana María Pelegrí Kristic ',' yvelasquezg@santotomas.cl',' 2 2496 5370    ', Vicerrectora de Admisión y Asuntos Estudiantiles')</v>
      </c>
    </row>
    <row r="5650" spans="1:9">
      <c r="A5650" s="3" t="s">
        <v>21438</v>
      </c>
      <c r="B5650" s="3" t="s">
        <v>21437</v>
      </c>
      <c r="C5650" s="3">
        <f>VLOOKUP(B5650,CONSOLIDADO!A$2:E$11786,5,FALSE)</f>
        <v>1498</v>
      </c>
      <c r="D5650" s="3" t="s">
        <v>4519</v>
      </c>
      <c r="E5650" s="3" t="s">
        <v>9631</v>
      </c>
      <c r="F5650" s="3" t="s">
        <v>21439</v>
      </c>
      <c r="G5650" s="3" t="s">
        <v>21440</v>
      </c>
      <c r="I5650" t="str">
        <f t="shared" si="88"/>
        <v>,(1498,' Jorge Lafrentz Fricke ',' jlafrentz@ccab.cl',' 2 2910 1500    ', Gerente')</v>
      </c>
    </row>
    <row r="5651" spans="1:9">
      <c r="A5651" s="3" t="s">
        <v>21441</v>
      </c>
      <c r="B5651" s="3" t="s">
        <v>21437</v>
      </c>
      <c r="C5651" s="3">
        <f>VLOOKUP(B5651,CONSOLIDADO!A$2:E$11786,5,FALSE)</f>
        <v>1498</v>
      </c>
      <c r="D5651" s="3" t="s">
        <v>4519</v>
      </c>
      <c r="E5651" s="3" t="s">
        <v>6757</v>
      </c>
      <c r="F5651" s="3" t="s">
        <v>21442</v>
      </c>
      <c r="G5651" s="3" t="s">
        <v>21440</v>
      </c>
      <c r="I5651" t="str">
        <f t="shared" si="88"/>
        <v>,(1498,' Cristián Montes Sotomayor ',' crmontes@ccab.cl',' 2 2910 1500    ', Gerente de Administración y Finanzas')</v>
      </c>
    </row>
    <row r="5652" spans="1:9">
      <c r="A5652" s="3" t="s">
        <v>21444</v>
      </c>
      <c r="B5652" s="3" t="s">
        <v>21443</v>
      </c>
      <c r="C5652" s="3">
        <f>VLOOKUP(B5652,CONSOLIDADO!A$2:E$11786,5,FALSE)</f>
        <v>1499</v>
      </c>
      <c r="D5652" s="3" t="s">
        <v>1188</v>
      </c>
      <c r="E5652" s="3" t="s">
        <v>6813</v>
      </c>
      <c r="F5652" s="3" t="s">
        <v>21445</v>
      </c>
      <c r="G5652" s="3" t="s">
        <v>21446</v>
      </c>
      <c r="I5652" t="str">
        <f t="shared" si="88"/>
        <v>,(1499,' Juan José Ugarte Gurruchaga ',' jugarte@corma.cl',' 2 2331 4200    ', Presidente')</v>
      </c>
    </row>
    <row r="5653" spans="1:9">
      <c r="A5653" s="3" t="s">
        <v>21447</v>
      </c>
      <c r="B5653" s="3" t="s">
        <v>21443</v>
      </c>
      <c r="C5653" s="3">
        <f>VLOOKUP(B5653,CONSOLIDADO!A$2:E$11786,5,FALSE)</f>
        <v>1499</v>
      </c>
      <c r="D5653" s="3" t="s">
        <v>1188</v>
      </c>
      <c r="E5653" s="3" t="s">
        <v>6848</v>
      </c>
      <c r="F5653" s="3" t="s">
        <v>21448</v>
      </c>
      <c r="G5653" s="3" t="s">
        <v>21446</v>
      </c>
      <c r="I5653" t="str">
        <f t="shared" si="88"/>
        <v>,(1499,' Eduardo Hartwig Iturriaga ',' gerencia@corma.cl',' 2 2331 4200    ', Vicepresidente')</v>
      </c>
    </row>
    <row r="5654" spans="1:9">
      <c r="A5654" s="3" t="s">
        <v>21449</v>
      </c>
      <c r="B5654" s="3" t="s">
        <v>21443</v>
      </c>
      <c r="C5654" s="3">
        <f>VLOOKUP(B5654,CONSOLIDADO!A$2:E$11786,5,FALSE)</f>
        <v>1499</v>
      </c>
      <c r="D5654" s="3" t="s">
        <v>1188</v>
      </c>
      <c r="E5654" s="3" t="s">
        <v>6739</v>
      </c>
      <c r="F5654" s="3" t="s">
        <v>21450</v>
      </c>
      <c r="G5654" s="3" t="s">
        <v>21446</v>
      </c>
      <c r="I5654" t="str">
        <f t="shared" si="88"/>
        <v>,(1499,' Victoria Saud Muñoz ',' vsaud@corma.cl',' 2 2331 4200    ', Gerente General')</v>
      </c>
    </row>
    <row r="5655" spans="1:9">
      <c r="A5655" s="3" t="s">
        <v>21452</v>
      </c>
      <c r="B5655" s="3" t="s">
        <v>21451</v>
      </c>
      <c r="C5655" s="3">
        <f>VLOOKUP(B5655,CONSOLIDADO!A$2:E$11786,5,FALSE)</f>
        <v>1500</v>
      </c>
      <c r="D5655" s="3" t="s">
        <v>4860</v>
      </c>
      <c r="E5655" s="3" t="s">
        <v>6739</v>
      </c>
      <c r="F5655" s="3" t="s">
        <v>21453</v>
      </c>
      <c r="G5655" s="3" t="s">
        <v>21454</v>
      </c>
      <c r="I5655" t="str">
        <f t="shared" si="88"/>
        <v>,(1500,' Rodrigo Gutiérrez Castro ',' secretaria@ciedess.cl',' 2 2335 1010    ', Gerente General')</v>
      </c>
    </row>
    <row r="5656" spans="1:9">
      <c r="A5656" s="3" t="s">
        <v>21455</v>
      </c>
      <c r="B5656" s="3" t="s">
        <v>21451</v>
      </c>
      <c r="C5656" s="3">
        <f>VLOOKUP(B5656,CONSOLIDADO!A$2:E$11786,5,FALSE)</f>
        <v>1500</v>
      </c>
      <c r="D5656" s="3" t="s">
        <v>4860</v>
      </c>
      <c r="E5656" s="3" t="s">
        <v>21456</v>
      </c>
      <c r="F5656" s="3" t="s">
        <v>21457</v>
      </c>
      <c r="G5656" s="3" t="s">
        <v>21454</v>
      </c>
      <c r="I5656" t="str">
        <f t="shared" si="88"/>
        <v>,(1500,' Cristián Alberto Marco Echeverría ',' cmarco@ciedess.cl',' 2 2335 1010    ', Gerente de Estudios')</v>
      </c>
    </row>
    <row r="5657" spans="1:9">
      <c r="A5657" s="3" t="s">
        <v>21458</v>
      </c>
      <c r="B5657" s="3" t="s">
        <v>21451</v>
      </c>
      <c r="C5657" s="3">
        <f>VLOOKUP(B5657,CONSOLIDADO!A$2:E$11786,5,FALSE)</f>
        <v>1500</v>
      </c>
      <c r="D5657" s="3" t="s">
        <v>4860</v>
      </c>
      <c r="E5657" s="3" t="s">
        <v>6989</v>
      </c>
      <c r="F5657" s="3" t="s">
        <v>21459</v>
      </c>
      <c r="G5657" s="3" t="s">
        <v>21460</v>
      </c>
      <c r="I5657" t="str">
        <f t="shared" si="88"/>
        <v>,(1500,' Mario Arredondo Trigo ',' marredondo@ciedess.cl',' 2 2335 1020    ', Jefe de Recursos Humanos')</v>
      </c>
    </row>
    <row r="5658" spans="1:9">
      <c r="A5658" s="3" t="s">
        <v>21461</v>
      </c>
      <c r="B5658" s="3" t="s">
        <v>57636</v>
      </c>
      <c r="C5658" s="3">
        <f>VLOOKUP(B5658,CONSOLIDADO!A$2:E$11786,5,FALSE)</f>
        <v>1501</v>
      </c>
      <c r="D5658" s="3" t="s">
        <v>2090</v>
      </c>
      <c r="E5658" s="3" t="s">
        <v>6813</v>
      </c>
      <c r="F5658" s="3"/>
      <c r="G5658" s="3" t="s">
        <v>21462</v>
      </c>
      <c r="I5658" t="str">
        <f t="shared" si="88"/>
        <v>,(1501,' Lucas Molina Achondo ','',' 32 268 0016    ', Presidente')</v>
      </c>
    </row>
    <row r="5659" spans="1:9">
      <c r="A5659" s="3" t="s">
        <v>21463</v>
      </c>
      <c r="B5659" s="3" t="s">
        <v>57636</v>
      </c>
      <c r="C5659" s="3">
        <f>VLOOKUP(B5659,CONSOLIDADO!A$2:E$11786,5,FALSE)</f>
        <v>1501</v>
      </c>
      <c r="D5659" s="3" t="s">
        <v>2090</v>
      </c>
      <c r="E5659" s="3" t="s">
        <v>9631</v>
      </c>
      <c r="F5659" s="3"/>
      <c r="G5659" s="3" t="s">
        <v>21462</v>
      </c>
      <c r="I5659" t="str">
        <f t="shared" si="88"/>
        <v>,(1501,' José Bustamante Milanolo ','',' 32 268 0016    ', Gerente')</v>
      </c>
    </row>
    <row r="5660" spans="1:9">
      <c r="A5660" s="3" t="s">
        <v>21465</v>
      </c>
      <c r="B5660" s="3" t="s">
        <v>21464</v>
      </c>
      <c r="C5660" s="3">
        <f>VLOOKUP(B5660,CONSOLIDADO!A$2:E$11786,5,FALSE)</f>
        <v>1502</v>
      </c>
      <c r="D5660" s="3" t="s">
        <v>6470</v>
      </c>
      <c r="E5660" s="3" t="s">
        <v>21466</v>
      </c>
      <c r="F5660" s="3" t="s">
        <v>21467</v>
      </c>
      <c r="G5660" s="3" t="s">
        <v>21468</v>
      </c>
      <c r="I5660" t="str">
        <f t="shared" si="88"/>
        <v>,(1502,' Carmen Gloria Larenas ',' carmen.larenas@municipal.cl',' 2 2463 1002    ', Directora General')</v>
      </c>
    </row>
    <row r="5661" spans="1:9">
      <c r="A5661" s="3" t="s">
        <v>21469</v>
      </c>
      <c r="B5661" s="3" t="s">
        <v>21464</v>
      </c>
      <c r="C5661" s="3">
        <f>VLOOKUP(B5661,CONSOLIDADO!A$2:E$11786,5,FALSE)</f>
        <v>1502</v>
      </c>
      <c r="D5661" s="3" t="s">
        <v>6470</v>
      </c>
      <c r="E5661" s="3" t="s">
        <v>21470</v>
      </c>
      <c r="F5661" s="3" t="s">
        <v>21471</v>
      </c>
      <c r="G5661" s="3" t="s">
        <v>21468</v>
      </c>
      <c r="I5661" t="str">
        <f t="shared" si="88"/>
        <v>,(1502,' Leonardo Pozo V. ',' lpozo@municipal.cl',' 2 2463 1002    ', Gerente General de Administración y Finanzas')</v>
      </c>
    </row>
    <row r="5662" spans="1:9">
      <c r="A5662" s="3" t="s">
        <v>21472</v>
      </c>
      <c r="B5662" s="3" t="s">
        <v>21464</v>
      </c>
      <c r="C5662" s="3">
        <f>VLOOKUP(B5662,CONSOLIDADO!A$2:E$11786,5,FALSE)</f>
        <v>1502</v>
      </c>
      <c r="D5662" s="3" t="s">
        <v>6470</v>
      </c>
      <c r="E5662" s="3" t="s">
        <v>21473</v>
      </c>
      <c r="F5662" s="3" t="s">
        <v>21474</v>
      </c>
      <c r="G5662" s="3" t="s">
        <v>21468</v>
      </c>
      <c r="I5662" t="str">
        <f t="shared" si="88"/>
        <v>,(1502,' Marianne Lescornez ',' mlescornez@municipal.cl',' 2 2463 1002    ', Directora de Coordinación Artística y Producción')</v>
      </c>
    </row>
    <row r="5663" spans="1:9">
      <c r="A5663" s="3" t="s">
        <v>21476</v>
      </c>
      <c r="B5663" s="3" t="s">
        <v>21475</v>
      </c>
      <c r="C5663" s="3">
        <f>VLOOKUP(B5663,CONSOLIDADO!A$2:E$11786,5,FALSE)</f>
        <v>1503</v>
      </c>
      <c r="D5663" s="3" t="s">
        <v>4837</v>
      </c>
      <c r="E5663" s="3" t="s">
        <v>17318</v>
      </c>
      <c r="F5663" s="3" t="s">
        <v>21477</v>
      </c>
      <c r="G5663" s="3" t="s">
        <v>21478</v>
      </c>
      <c r="I5663" t="str">
        <f t="shared" si="88"/>
        <v>,(1503,' Carola Ahengo Triviño ',' rrpp.corporacion@carabineros.cl',' 2 3224 5310    ', Presidenta Nacional')</v>
      </c>
    </row>
    <row r="5664" spans="1:9">
      <c r="A5664" s="3" t="s">
        <v>21480</v>
      </c>
      <c r="B5664" s="3" t="s">
        <v>21479</v>
      </c>
      <c r="C5664" s="3">
        <f>VLOOKUP(B5664,CONSOLIDADO!A$2:E$11786,5,FALSE)</f>
        <v>1504</v>
      </c>
      <c r="D5664" s="3" t="s">
        <v>15784</v>
      </c>
      <c r="E5664" s="3"/>
      <c r="F5664" s="3"/>
      <c r="G5664" s="3" t="s">
        <v>21481</v>
      </c>
      <c r="I5664" t="str">
        <f t="shared" si="88"/>
        <v>,(1504,' Juan Cristóbal Philippi Irarrázaval','',' 2 2336 2800',')</v>
      </c>
    </row>
    <row r="5665" spans="1:9">
      <c r="A5665" s="3" t="s">
        <v>21482</v>
      </c>
      <c r="B5665" s="3" t="s">
        <v>21479</v>
      </c>
      <c r="C5665" s="3">
        <f>VLOOKUP(B5665,CONSOLIDADO!A$2:E$11786,5,FALSE)</f>
        <v>1504</v>
      </c>
      <c r="D5665" s="3" t="s">
        <v>15784</v>
      </c>
      <c r="E5665" s="3" t="s">
        <v>20787</v>
      </c>
      <c r="F5665" s="3" t="s">
        <v>21483</v>
      </c>
      <c r="G5665" s="3" t="s">
        <v>21484</v>
      </c>
      <c r="I5665" t="str">
        <f t="shared" si="88"/>
        <v>,(1504,' Cristián Buzzoni ',' cbuzzoni@corporacionsofofa.cl',' 2 2336 2800    ', Gerente de Finanzas y Operaciones')</v>
      </c>
    </row>
    <row r="5666" spans="1:9">
      <c r="A5666" s="3" t="s">
        <v>21485</v>
      </c>
      <c r="B5666" s="3" t="s">
        <v>21479</v>
      </c>
      <c r="C5666" s="3">
        <f>VLOOKUP(B5666,CONSOLIDADO!A$2:E$11786,5,FALSE)</f>
        <v>1504</v>
      </c>
      <c r="D5666" s="3" t="s">
        <v>15784</v>
      </c>
      <c r="E5666" s="3" t="s">
        <v>6905</v>
      </c>
      <c r="F5666" s="3" t="s">
        <v>21486</v>
      </c>
      <c r="G5666" s="3" t="s">
        <v>21484</v>
      </c>
      <c r="I5666" t="str">
        <f t="shared" si="88"/>
        <v>,(1504,' Natalia Lidijover ',' nlidijover@oticsofofa.cl',' 2 2336 2800    ', Gerente Comercial')</v>
      </c>
    </row>
    <row r="5667" spans="1:9">
      <c r="A5667" s="3" t="s">
        <v>21487</v>
      </c>
      <c r="B5667" s="3" t="s">
        <v>21479</v>
      </c>
      <c r="C5667" s="3">
        <f>VLOOKUP(B5667,CONSOLIDADO!A$2:E$11786,5,FALSE)</f>
        <v>1504</v>
      </c>
      <c r="D5667" s="3" t="s">
        <v>15784</v>
      </c>
      <c r="E5667" s="3" t="s">
        <v>14879</v>
      </c>
      <c r="F5667" s="3" t="s">
        <v>21488</v>
      </c>
      <c r="G5667" s="3" t="s">
        <v>21484</v>
      </c>
      <c r="I5667" t="str">
        <f t="shared" si="88"/>
        <v>,(1504,' Norman Bull De la Jara ',' nbull@corporacionsofofa.cl',' 2 2336 2800    ', Subgerente de Personas')</v>
      </c>
    </row>
    <row r="5668" spans="1:9">
      <c r="A5668" s="3" t="s">
        <v>21489</v>
      </c>
      <c r="B5668" s="3" t="s">
        <v>21479</v>
      </c>
      <c r="C5668" s="3">
        <f>VLOOKUP(B5668,CONSOLIDADO!A$2:E$11786,5,FALSE)</f>
        <v>1504</v>
      </c>
      <c r="D5668" s="3" t="s">
        <v>15784</v>
      </c>
      <c r="E5668" s="3" t="s">
        <v>6889</v>
      </c>
      <c r="F5668" s="3" t="s">
        <v>21490</v>
      </c>
      <c r="G5668" s="3" t="s">
        <v>21491</v>
      </c>
      <c r="I5668" t="str">
        <f t="shared" si="88"/>
        <v>,(1504,' Oscar Oemick Contreras ',' ooemick@corporacionsofofa.cl',' 2 2336 2895    ', Fiscal')</v>
      </c>
    </row>
    <row r="5669" spans="1:9">
      <c r="A5669" s="3" t="s">
        <v>21493</v>
      </c>
      <c r="B5669" s="3" t="s">
        <v>21492</v>
      </c>
      <c r="C5669" s="3">
        <f>VLOOKUP(B5669,CONSOLIDADO!A$2:E$11786,5,FALSE)</f>
        <v>1505</v>
      </c>
      <c r="D5669" s="3" t="s">
        <v>2681</v>
      </c>
      <c r="E5669" s="3"/>
      <c r="F5669" s="3"/>
      <c r="G5669" s="3" t="s">
        <v>21494</v>
      </c>
      <c r="I5669" t="str">
        <f t="shared" si="88"/>
        <v>,(1505,' Osvaldo Del Valle Astudillo','',' 2 2550 1600',')</v>
      </c>
    </row>
    <row r="5670" spans="1:9">
      <c r="A5670" s="3" t="s">
        <v>21495</v>
      </c>
      <c r="B5670" s="3" t="s">
        <v>21492</v>
      </c>
      <c r="C5670" s="3">
        <f>VLOOKUP(B5670,CONSOLIDADO!A$2:E$11786,5,FALSE)</f>
        <v>1505</v>
      </c>
      <c r="D5670" s="3" t="s">
        <v>2681</v>
      </c>
      <c r="E5670" s="3" t="s">
        <v>8876</v>
      </c>
      <c r="F5670" s="3" t="s">
        <v>21496</v>
      </c>
      <c r="G5670" s="3" t="s">
        <v>21497</v>
      </c>
      <c r="I5670" t="str">
        <f t="shared" si="88"/>
        <v>,(1505,' Marielit Horta Del Picó ',' marielit.horta@cordep.cl',' 2 2550 1600    ', Jefa de Recursos Humanos')</v>
      </c>
    </row>
    <row r="5671" spans="1:9">
      <c r="A5671" s="3" t="s">
        <v>21498</v>
      </c>
      <c r="B5671" s="3" t="s">
        <v>21492</v>
      </c>
      <c r="C5671" s="3">
        <f>VLOOKUP(B5671,CONSOLIDADO!A$2:E$11786,5,FALSE)</f>
        <v>1505</v>
      </c>
      <c r="D5671" s="3" t="s">
        <v>2681</v>
      </c>
      <c r="E5671" s="3" t="s">
        <v>7707</v>
      </c>
      <c r="F5671" s="3" t="s">
        <v>21499</v>
      </c>
      <c r="G5671" s="3" t="s">
        <v>21497</v>
      </c>
      <c r="I5671" t="str">
        <f t="shared" si="88"/>
        <v>,(1505,' Alicia Gálvez Lara ',' alicia.galvez@cordep.cl',' 2 2550 1600    ', Encargada de Administración y Finanzas')</v>
      </c>
    </row>
    <row r="5672" spans="1:9">
      <c r="A5672" s="3" t="s">
        <v>21502</v>
      </c>
      <c r="B5672" s="3" t="s">
        <v>21500</v>
      </c>
      <c r="C5672" s="3">
        <f>VLOOKUP(B5672,CONSOLIDADO!A$2:E$11786,5,FALSE)</f>
        <v>1506</v>
      </c>
      <c r="D5672" s="3" t="s">
        <v>21501</v>
      </c>
      <c r="E5672" s="3"/>
      <c r="F5672" s="3"/>
      <c r="G5672" s="3" t="s">
        <v>21503</v>
      </c>
      <c r="I5672" t="str">
        <f t="shared" si="88"/>
        <v>,(1506,' Paola Della Schiava Furnaro','',' 2 2484 7000',')</v>
      </c>
    </row>
    <row r="5673" spans="1:9">
      <c r="A5673" s="3" t="s">
        <v>21504</v>
      </c>
      <c r="B5673" s="3" t="s">
        <v>21500</v>
      </c>
      <c r="C5673" s="3">
        <f>VLOOKUP(B5673,CONSOLIDADO!A$2:E$11786,5,FALSE)</f>
        <v>1506</v>
      </c>
      <c r="D5673" s="3" t="s">
        <v>21501</v>
      </c>
      <c r="E5673" s="3" t="s">
        <v>11268</v>
      </c>
      <c r="F5673" s="3" t="s">
        <v>21505</v>
      </c>
      <c r="G5673" s="3" t="s">
        <v>21506</v>
      </c>
      <c r="I5673" t="str">
        <f t="shared" si="88"/>
        <v>,(1506,' Virgilio Marchi Marchi ',' gerencia@stadioitaliano.cl',' 2 2484 7000    ', Primer Vicepresidente')</v>
      </c>
    </row>
    <row r="5674" spans="1:9">
      <c r="A5674" s="3" t="s">
        <v>21507</v>
      </c>
      <c r="B5674" s="3" t="s">
        <v>21500</v>
      </c>
      <c r="C5674" s="3">
        <f>VLOOKUP(B5674,CONSOLIDADO!A$2:E$11786,5,FALSE)</f>
        <v>1506</v>
      </c>
      <c r="D5674" s="3" t="s">
        <v>21501</v>
      </c>
      <c r="E5674" s="3" t="s">
        <v>7744</v>
      </c>
      <c r="F5674" s="3" t="s">
        <v>21505</v>
      </c>
      <c r="G5674" s="3" t="s">
        <v>21506</v>
      </c>
      <c r="I5674" t="str">
        <f t="shared" si="88"/>
        <v>,(1506,' Héctor Rodrigo La Fuente Vila ',' gerencia@stadioitaliano.cl',' 2 2484 7000    ', Secretario')</v>
      </c>
    </row>
    <row r="5675" spans="1:9">
      <c r="A5675" s="3" t="s">
        <v>21508</v>
      </c>
      <c r="B5675" s="3" t="s">
        <v>21500</v>
      </c>
      <c r="C5675" s="3">
        <f>VLOOKUP(B5675,CONSOLIDADO!A$2:E$11786,5,FALSE)</f>
        <v>1506</v>
      </c>
      <c r="D5675" s="3" t="s">
        <v>21501</v>
      </c>
      <c r="E5675" s="3" t="s">
        <v>7402</v>
      </c>
      <c r="F5675" s="3" t="s">
        <v>21505</v>
      </c>
      <c r="G5675" s="3" t="s">
        <v>21506</v>
      </c>
      <c r="I5675" t="str">
        <f t="shared" si="88"/>
        <v>,(1506,' Nelson Cannoni Muñoz ',' gerencia@stadioitaliano.cl',' 2 2484 7000    ', Tesorero')</v>
      </c>
    </row>
    <row r="5676" spans="1:9">
      <c r="A5676" s="3" t="s">
        <v>21509</v>
      </c>
      <c r="B5676" s="3" t="s">
        <v>21500</v>
      </c>
      <c r="C5676" s="3">
        <f>VLOOKUP(B5676,CONSOLIDADO!A$2:E$11786,5,FALSE)</f>
        <v>1506</v>
      </c>
      <c r="D5676" s="3" t="s">
        <v>21501</v>
      </c>
      <c r="E5676" s="3"/>
      <c r="F5676" s="3"/>
      <c r="G5676" s="3" t="s">
        <v>21503</v>
      </c>
      <c r="I5676" t="str">
        <f t="shared" si="88"/>
        <v>,(1506,' Mauro Magnani Frugone','',' 2 2484 7000',')</v>
      </c>
    </row>
    <row r="5677" spans="1:9">
      <c r="A5677" s="3" t="s">
        <v>21510</v>
      </c>
      <c r="B5677" s="3" t="s">
        <v>21500</v>
      </c>
      <c r="C5677" s="3">
        <f>VLOOKUP(B5677,CONSOLIDADO!A$2:E$11786,5,FALSE)</f>
        <v>1506</v>
      </c>
      <c r="D5677" s="3" t="s">
        <v>21501</v>
      </c>
      <c r="E5677" s="3"/>
      <c r="F5677" s="3"/>
      <c r="G5677" s="3" t="s">
        <v>21503</v>
      </c>
      <c r="I5677" t="str">
        <f t="shared" si="88"/>
        <v>,(1506,' Enrique Ravizza Colombara','',' 2 2484 7000',')</v>
      </c>
    </row>
    <row r="5678" spans="1:9">
      <c r="A5678" s="3" t="s">
        <v>21512</v>
      </c>
      <c r="B5678" s="3" t="s">
        <v>21511</v>
      </c>
      <c r="C5678" s="3">
        <f>VLOOKUP(B5678,CONSOLIDADO!A$2:E$11786,5,FALSE)</f>
        <v>1507</v>
      </c>
      <c r="D5678" s="3" t="s">
        <v>15707</v>
      </c>
      <c r="E5678" s="3" t="s">
        <v>6813</v>
      </c>
      <c r="F5678" s="3"/>
      <c r="G5678" s="3" t="s">
        <v>21513</v>
      </c>
      <c r="I5678" t="str">
        <f t="shared" si="88"/>
        <v>,(1507,' Adelchi Colombo Breschi ','',' 2 2718 7500    ', Presidente')</v>
      </c>
    </row>
    <row r="5679" spans="1:9">
      <c r="A5679" s="3" t="s">
        <v>21514</v>
      </c>
      <c r="B5679" s="3" t="s">
        <v>21511</v>
      </c>
      <c r="C5679" s="3">
        <f>VLOOKUP(B5679,CONSOLIDADO!A$2:E$11786,5,FALSE)</f>
        <v>1507</v>
      </c>
      <c r="D5679" s="3" t="s">
        <v>15707</v>
      </c>
      <c r="E5679" s="3" t="s">
        <v>6739</v>
      </c>
      <c r="F5679" s="3"/>
      <c r="G5679" s="3" t="s">
        <v>21513</v>
      </c>
      <c r="I5679" t="str">
        <f t="shared" si="88"/>
        <v>,(1507,' Juan Carlos León Flores ','',' 2 2718 7500    ', Gerente General')</v>
      </c>
    </row>
    <row r="5680" spans="1:9">
      <c r="A5680" s="3" t="s">
        <v>21516</v>
      </c>
      <c r="B5680" s="3" t="s">
        <v>21515</v>
      </c>
      <c r="C5680" s="3">
        <f>VLOOKUP(B5680,CONSOLIDADO!A$2:E$11786,5,FALSE)</f>
        <v>1508</v>
      </c>
      <c r="D5680" s="3" t="s">
        <v>2366</v>
      </c>
      <c r="E5680" s="3" t="s">
        <v>6813</v>
      </c>
      <c r="F5680" s="3"/>
      <c r="G5680" s="3" t="s">
        <v>21517</v>
      </c>
      <c r="I5680" t="str">
        <f t="shared" si="88"/>
        <v>,(1508,' Fernando Agüero Garcés ','',' 2 2694 3800    ', Presidente')</v>
      </c>
    </row>
    <row r="5681" spans="1:9">
      <c r="A5681" s="3" t="s">
        <v>21518</v>
      </c>
      <c r="B5681" s="3" t="s">
        <v>21515</v>
      </c>
      <c r="C5681" s="3">
        <f>VLOOKUP(B5681,CONSOLIDADO!A$2:E$11786,5,FALSE)</f>
        <v>1508</v>
      </c>
      <c r="D5681" s="3" t="s">
        <v>2366</v>
      </c>
      <c r="E5681" s="3" t="s">
        <v>6739</v>
      </c>
      <c r="F5681" s="3" t="s">
        <v>21519</v>
      </c>
      <c r="G5681" s="3" t="s">
        <v>21517</v>
      </c>
      <c r="I5681" t="str">
        <f t="shared" si="88"/>
        <v>,(1508,' Orlando Castillo Espinoza ',' ocastillo@cbc.cl',' 2 2694 3800    ', Gerente General')</v>
      </c>
    </row>
    <row r="5682" spans="1:9">
      <c r="A5682" s="3" t="s">
        <v>21520</v>
      </c>
      <c r="B5682" s="3" t="s">
        <v>21515</v>
      </c>
      <c r="C5682" s="3">
        <f>VLOOKUP(B5682,CONSOLIDADO!A$2:E$11786,5,FALSE)</f>
        <v>1508</v>
      </c>
      <c r="D5682" s="3" t="s">
        <v>2366</v>
      </c>
      <c r="E5682" s="3" t="s">
        <v>21521</v>
      </c>
      <c r="F5682" s="3" t="s">
        <v>21522</v>
      </c>
      <c r="G5682" s="3" t="s">
        <v>21517</v>
      </c>
      <c r="I5682" t="str">
        <f t="shared" si="88"/>
        <v>,(1508,' Carmen Abarca Cortez ',' cabarca@cbc.cl',' 2 2694 3800    ', Subgerente de Marketing y Fidelización')</v>
      </c>
    </row>
    <row r="5683" spans="1:9">
      <c r="A5683" s="3" t="s">
        <v>21523</v>
      </c>
      <c r="B5683" s="3" t="s">
        <v>21515</v>
      </c>
      <c r="C5683" s="3">
        <f>VLOOKUP(B5683,CONSOLIDADO!A$2:E$11786,5,FALSE)</f>
        <v>1508</v>
      </c>
      <c r="D5683" s="3" t="s">
        <v>2366</v>
      </c>
      <c r="E5683" s="3" t="s">
        <v>21524</v>
      </c>
      <c r="F5683" s="3" t="s">
        <v>21525</v>
      </c>
      <c r="G5683" s="3" t="s">
        <v>21517</v>
      </c>
      <c r="I5683" t="str">
        <f t="shared" si="88"/>
        <v>,(1508,' Marcela Blázquez Phillips ',' mblazquez@cbc.cl',' 2 2694 3800    ', Gerente de Servicios de Información')</v>
      </c>
    </row>
    <row r="5684" spans="1:9">
      <c r="A5684" s="3" t="s">
        <v>21527</v>
      </c>
      <c r="B5684" s="3" t="s">
        <v>21526</v>
      </c>
      <c r="C5684" s="3">
        <f>VLOOKUP(B5684,CONSOLIDADO!A$2:E$11786,5,FALSE)</f>
        <v>1509</v>
      </c>
      <c r="D5684" s="3" t="s">
        <v>3925</v>
      </c>
      <c r="E5684" s="3"/>
      <c r="F5684" s="3"/>
      <c r="G5684" s="3" t="s">
        <v>21528</v>
      </c>
      <c r="I5684" t="str">
        <f t="shared" si="88"/>
        <v>,(1509,' Pablo Terrazas Lagos','',' 2 2631 8809',')</v>
      </c>
    </row>
    <row r="5685" spans="1:9">
      <c r="A5685" s="3" t="s">
        <v>21529</v>
      </c>
      <c r="B5685" s="3" t="s">
        <v>21526</v>
      </c>
      <c r="C5685" s="3">
        <f>VLOOKUP(B5685,CONSOLIDADO!A$2:E$11786,5,FALSE)</f>
        <v>1509</v>
      </c>
      <c r="D5685" s="3" t="s">
        <v>3925</v>
      </c>
      <c r="E5685" s="3" t="s">
        <v>6889</v>
      </c>
      <c r="F5685" s="3" t="s">
        <v>21530</v>
      </c>
      <c r="G5685" s="3" t="s">
        <v>21531</v>
      </c>
      <c r="I5685" t="str">
        <f t="shared" si="88"/>
        <v>,(1509,' María Elina Cruz Tanhnuz ',' maria.cruz@corfo.cl',' 2 2631 8881    ', Fiscal')</v>
      </c>
    </row>
    <row r="5686" spans="1:9">
      <c r="A5686" s="3" t="s">
        <v>21532</v>
      </c>
      <c r="B5686" s="3" t="s">
        <v>21526</v>
      </c>
      <c r="C5686" s="3">
        <f>VLOOKUP(B5686,CONSOLIDADO!A$2:E$11786,5,FALSE)</f>
        <v>1509</v>
      </c>
      <c r="D5686" s="3" t="s">
        <v>3925</v>
      </c>
      <c r="E5686" s="3"/>
      <c r="F5686" s="3"/>
      <c r="G5686" s="3" t="s">
        <v>21533</v>
      </c>
      <c r="I5686" t="str">
        <f t="shared" si="88"/>
        <v>,(1509,' Tadashi Takaoka Caqueo','',' 2 2631 8584',')</v>
      </c>
    </row>
    <row r="5687" spans="1:9">
      <c r="A5687" s="3" t="s">
        <v>21534</v>
      </c>
      <c r="B5687" s="3" t="s">
        <v>21526</v>
      </c>
      <c r="C5687" s="3">
        <f>VLOOKUP(B5687,CONSOLIDADO!A$2:E$11786,5,FALSE)</f>
        <v>1509</v>
      </c>
      <c r="D5687" s="3" t="s">
        <v>3925</v>
      </c>
      <c r="E5687" s="3" t="s">
        <v>21535</v>
      </c>
      <c r="F5687" s="3" t="s">
        <v>21536</v>
      </c>
      <c r="G5687" s="3" t="s">
        <v>21537</v>
      </c>
      <c r="I5687" t="str">
        <f t="shared" si="88"/>
        <v>,(1509,' Claudio Valenzuela Chadwick ',' claudio.valenzuela@corfo.cl',' 2 2631 8612    ', Gerente de Desarrollo Competitivo')</v>
      </c>
    </row>
    <row r="5688" spans="1:9">
      <c r="A5688" s="3" t="s">
        <v>21538</v>
      </c>
      <c r="B5688" s="3" t="s">
        <v>21526</v>
      </c>
      <c r="C5688" s="3">
        <f>VLOOKUP(B5688,CONSOLIDADO!A$2:E$11786,5,FALSE)</f>
        <v>1509</v>
      </c>
      <c r="D5688" s="3" t="s">
        <v>3925</v>
      </c>
      <c r="E5688" s="3" t="s">
        <v>6757</v>
      </c>
      <c r="F5688" s="3" t="s">
        <v>21539</v>
      </c>
      <c r="G5688" s="3" t="s">
        <v>21540</v>
      </c>
      <c r="I5688" t="str">
        <f t="shared" si="88"/>
        <v>,(1509,' Carlos Alvarez Tapia ',' calvarezt@corfo.cl',' 2 2631 8428    ', Gerente de Administración y Finanzas')</v>
      </c>
    </row>
    <row r="5689" spans="1:9">
      <c r="A5689" s="3" t="s">
        <v>21542</v>
      </c>
      <c r="B5689" s="3" t="s">
        <v>21541</v>
      </c>
      <c r="C5689" s="3">
        <f>VLOOKUP(B5689,CONSOLIDADO!A$2:E$11786,5,FALSE)</f>
        <v>1510</v>
      </c>
      <c r="D5689" s="3" t="s">
        <v>2161</v>
      </c>
      <c r="E5689" s="3" t="s">
        <v>6850</v>
      </c>
      <c r="F5689" s="3" t="s">
        <v>21543</v>
      </c>
      <c r="G5689" s="3" t="s">
        <v>21544</v>
      </c>
      <c r="I5689" t="str">
        <f t="shared" si="88"/>
        <v>,(1510,' Felipe Tranamil López ',' colegioatenas@educarchile.cl',' 2 2285 1230    ', Director')</v>
      </c>
    </row>
    <row r="5690" spans="1:9">
      <c r="A5690" s="3" t="s">
        <v>21545</v>
      </c>
      <c r="B5690" s="3" t="s">
        <v>21541</v>
      </c>
      <c r="C5690" s="3">
        <f>VLOOKUP(B5690,CONSOLIDADO!A$2:E$11786,5,FALSE)</f>
        <v>1510</v>
      </c>
      <c r="D5690" s="3" t="s">
        <v>2161</v>
      </c>
      <c r="E5690" s="3" t="s">
        <v>21546</v>
      </c>
      <c r="F5690" s="3" t="s">
        <v>21543</v>
      </c>
      <c r="G5690" s="3" t="s">
        <v>21544</v>
      </c>
      <c r="I5690" t="str">
        <f t="shared" si="88"/>
        <v>,(1510,' Marilouise Delherbe Figueroa ',' colegioatenas@educarchile.cl',' 2 2285 1230    ', Jefa de U.T.P. y Coordinadora Enseñanza Media')</v>
      </c>
    </row>
    <row r="5691" spans="1:9">
      <c r="A5691" s="3" t="s">
        <v>21547</v>
      </c>
      <c r="B5691" s="3" t="s">
        <v>21541</v>
      </c>
      <c r="C5691" s="3">
        <f>VLOOKUP(B5691,CONSOLIDADO!A$2:E$11786,5,FALSE)</f>
        <v>1510</v>
      </c>
      <c r="D5691" s="3" t="s">
        <v>2161</v>
      </c>
      <c r="E5691" s="3" t="s">
        <v>21548</v>
      </c>
      <c r="F5691" s="3" t="s">
        <v>21543</v>
      </c>
      <c r="G5691" s="3" t="s">
        <v>21544</v>
      </c>
      <c r="I5691" t="str">
        <f t="shared" si="88"/>
        <v>,(1510,' Claudia Baeza Olivares ',' colegioatenas@educarchile.cl',' 2 2285 1230    ', Subdirector de Enseñanza Media')</v>
      </c>
    </row>
    <row r="5692" spans="1:9">
      <c r="A5692" s="3" t="s">
        <v>21550</v>
      </c>
      <c r="B5692" s="3" t="s">
        <v>21549</v>
      </c>
      <c r="C5692" s="3">
        <f>VLOOKUP(B5692,CONSOLIDADO!A$2:E$11786,5,FALSE)</f>
        <v>1511</v>
      </c>
      <c r="D5692" s="3" t="s">
        <v>2161</v>
      </c>
      <c r="E5692" s="3"/>
      <c r="F5692" s="3"/>
      <c r="G5692" s="3" t="s">
        <v>21551</v>
      </c>
      <c r="I5692" t="str">
        <f t="shared" si="88"/>
        <v>,(1511,' Andrés Merino Hidalgo','',' 2 2912 3140',')</v>
      </c>
    </row>
    <row r="5693" spans="1:9">
      <c r="A5693" s="3" t="s">
        <v>21552</v>
      </c>
      <c r="B5693" s="3" t="s">
        <v>21549</v>
      </c>
      <c r="C5693" s="3">
        <f>VLOOKUP(B5693,CONSOLIDADO!A$2:E$11786,5,FALSE)</f>
        <v>1511</v>
      </c>
      <c r="D5693" s="3" t="s">
        <v>2161</v>
      </c>
      <c r="E5693" s="3" t="s">
        <v>6850</v>
      </c>
      <c r="F5693" s="3"/>
      <c r="G5693" s="3" t="s">
        <v>21553</v>
      </c>
      <c r="I5693" t="str">
        <f t="shared" si="88"/>
        <v>,(1511,' Patricia Neira Everard ','',' 2 2912 3140    ', Director')</v>
      </c>
    </row>
    <row r="5694" spans="1:9">
      <c r="A5694" s="3" t="s">
        <v>21554</v>
      </c>
      <c r="B5694" s="3" t="s">
        <v>21549</v>
      </c>
      <c r="C5694" s="3">
        <f>VLOOKUP(B5694,CONSOLIDADO!A$2:E$11786,5,FALSE)</f>
        <v>1511</v>
      </c>
      <c r="D5694" s="3" t="s">
        <v>2161</v>
      </c>
      <c r="E5694" s="3" t="s">
        <v>6757</v>
      </c>
      <c r="F5694" s="3"/>
      <c r="G5694" s="3" t="s">
        <v>21553</v>
      </c>
      <c r="I5694" t="str">
        <f t="shared" si="88"/>
        <v>,(1511,' Carolina Ramis Zelada ','',' 2 2912 3140    ', Gerente de Administración y Finanzas')</v>
      </c>
    </row>
    <row r="5695" spans="1:9">
      <c r="A5695" s="3" t="s">
        <v>21555</v>
      </c>
      <c r="B5695" s="3" t="s">
        <v>21549</v>
      </c>
      <c r="C5695" s="3">
        <f>VLOOKUP(B5695,CONSOLIDADO!A$2:E$11786,5,FALSE)</f>
        <v>1511</v>
      </c>
      <c r="D5695" s="3" t="s">
        <v>2161</v>
      </c>
      <c r="E5695" s="3" t="s">
        <v>18223</v>
      </c>
      <c r="F5695" s="3"/>
      <c r="G5695" s="3" t="s">
        <v>21553</v>
      </c>
      <c r="I5695" t="str">
        <f t="shared" si="88"/>
        <v>,(1511,' Roberto Valencia Cordovez ','',' 2 2912 3140    ', Jefe Administrativo')</v>
      </c>
    </row>
    <row r="5696" spans="1:9">
      <c r="A5696" s="3" t="s">
        <v>21557</v>
      </c>
      <c r="B5696" s="3" t="s">
        <v>21556</v>
      </c>
      <c r="C5696" s="3">
        <f>VLOOKUP(B5696,CONSOLIDADO!A$2:E$11786,5,FALSE)</f>
        <v>1512</v>
      </c>
      <c r="D5696" s="3" t="s">
        <v>1686</v>
      </c>
      <c r="E5696" s="3"/>
      <c r="F5696" s="3"/>
      <c r="G5696" s="3" t="s">
        <v>21558</v>
      </c>
      <c r="I5696" t="str">
        <f t="shared" si="88"/>
        <v>,(1512,' Alejandro Weinstein Varas','',' 2 2752 3913',')</v>
      </c>
    </row>
    <row r="5697" spans="1:9">
      <c r="A5697" s="3" t="s">
        <v>21559</v>
      </c>
      <c r="B5697" s="3" t="s">
        <v>21556</v>
      </c>
      <c r="C5697" s="3">
        <f>VLOOKUP(B5697,CONSOLIDADO!A$2:E$11786,5,FALSE)</f>
        <v>1512</v>
      </c>
      <c r="D5697" s="3" t="s">
        <v>1686</v>
      </c>
      <c r="E5697" s="3" t="s">
        <v>6850</v>
      </c>
      <c r="F5697" s="3" t="s">
        <v>21560</v>
      </c>
      <c r="G5697" s="3" t="s">
        <v>21561</v>
      </c>
      <c r="I5697" t="str">
        <f t="shared" si="88"/>
        <v>,(1512,' Héctor Carrillo Gallegos ',' hcarrillo@lichan.cl',' 2 2752 3913    ', Director')</v>
      </c>
    </row>
    <row r="5698" spans="1:9">
      <c r="A5698" s="3" t="s">
        <v>21562</v>
      </c>
      <c r="B5698" s="3" t="s">
        <v>21556</v>
      </c>
      <c r="C5698" s="3">
        <f>VLOOKUP(B5698,CONSOLIDADO!A$2:E$11786,5,FALSE)</f>
        <v>1512</v>
      </c>
      <c r="D5698" s="3" t="s">
        <v>1686</v>
      </c>
      <c r="E5698" s="3"/>
      <c r="F5698" s="3"/>
      <c r="G5698" s="3" t="s">
        <v>21558</v>
      </c>
      <c r="I5698" t="str">
        <f t="shared" si="88"/>
        <v>,(1512,' Luz Saldivia Oyarzo','',' 2 2752 3913',')</v>
      </c>
    </row>
    <row r="5699" spans="1:9">
      <c r="A5699" s="3" t="s">
        <v>21564</v>
      </c>
      <c r="B5699" s="3" t="s">
        <v>21563</v>
      </c>
      <c r="C5699" s="3">
        <f>VLOOKUP(B5699,CONSOLIDADO!A$2:E$11786,5,FALSE)</f>
        <v>1513</v>
      </c>
      <c r="D5699" s="3" t="s">
        <v>4880</v>
      </c>
      <c r="E5699" s="3"/>
      <c r="F5699" s="3"/>
      <c r="G5699" s="3" t="s">
        <v>21565</v>
      </c>
      <c r="I5699" t="str">
        <f t="shared" ref="I5699:I5762" si="89">CONCATENATE(",(",C5699,",'",A5699,"','",F5699,"','",G5699,"',",E5699,"')")</f>
        <v>,(1513,' Juan Pablo Guzmán Aldunate','',' 2 2376 3461',')</v>
      </c>
    </row>
    <row r="5700" spans="1:9">
      <c r="A5700" s="3" t="s">
        <v>21428</v>
      </c>
      <c r="B5700" s="3" t="s">
        <v>21563</v>
      </c>
      <c r="C5700" s="3">
        <f>VLOOKUP(B5700,CONSOLIDADO!A$2:E$11786,5,FALSE)</f>
        <v>1513</v>
      </c>
      <c r="D5700" s="3" t="s">
        <v>4880</v>
      </c>
      <c r="E5700" s="3" t="s">
        <v>21429</v>
      </c>
      <c r="F5700" s="3" t="s">
        <v>21430</v>
      </c>
      <c r="G5700" s="3" t="s">
        <v>21431</v>
      </c>
      <c r="I5700" t="str">
        <f t="shared" si="89"/>
        <v>,(1513,' Juan Carlos Erdozáin Acedo ',' golguin@santotomas.cl',' 2 2290 6450    ', Vicerrector Académico Centro de Formación Técnica Santo Tomás')</v>
      </c>
    </row>
    <row r="5701" spans="1:9">
      <c r="A5701" s="3" t="s">
        <v>21432</v>
      </c>
      <c r="B5701" s="3" t="s">
        <v>21563</v>
      </c>
      <c r="C5701" s="3">
        <f>VLOOKUP(B5701,CONSOLIDADO!A$2:E$11786,5,FALSE)</f>
        <v>1513</v>
      </c>
      <c r="D5701" s="3" t="s">
        <v>4880</v>
      </c>
      <c r="E5701" s="3" t="s">
        <v>21566</v>
      </c>
      <c r="F5701" s="3" t="s">
        <v>21426</v>
      </c>
      <c r="G5701" s="3" t="s">
        <v>21427</v>
      </c>
      <c r="I5701" t="str">
        <f t="shared" si="89"/>
        <v>,(1513,' Enrique Gómez Bradford ',' cmunoz@santotomas.cl',' 2 2376 3461    ', Vicerrector Administración y Finanzas')</v>
      </c>
    </row>
    <row r="5702" spans="1:9">
      <c r="A5702" s="3" t="s">
        <v>21569</v>
      </c>
      <c r="B5702" s="3" t="s">
        <v>21567</v>
      </c>
      <c r="C5702" s="3">
        <f>VLOOKUP(B5702,CONSOLIDADO!A$2:E$11786,5,FALSE)</f>
        <v>1514</v>
      </c>
      <c r="D5702" s="3" t="s">
        <v>21568</v>
      </c>
      <c r="E5702" s="3" t="s">
        <v>21570</v>
      </c>
      <c r="F5702" s="3"/>
      <c r="G5702" s="3" t="s">
        <v>6846</v>
      </c>
      <c r="I5702" t="str">
        <f t="shared" si="89"/>
        <v>,(1514,' Juan Benavides Feliú ','','               ', Presidente del Directorio Codelco')</v>
      </c>
    </row>
    <row r="5703" spans="1:9">
      <c r="A5703" s="3" t="s">
        <v>21571</v>
      </c>
      <c r="B5703" s="3" t="s">
        <v>21567</v>
      </c>
      <c r="C5703" s="3">
        <f>VLOOKUP(B5703,CONSOLIDADO!A$2:E$11786,5,FALSE)</f>
        <v>1514</v>
      </c>
      <c r="D5703" s="3" t="s">
        <v>21568</v>
      </c>
      <c r="E5703" s="3" t="s">
        <v>6850</v>
      </c>
      <c r="F5703" s="3"/>
      <c r="G5703" s="3" t="s">
        <v>6846</v>
      </c>
      <c r="I5703" t="str">
        <f t="shared" si="89"/>
        <v>,(1514,' Juan Enrique Morales Jaramillo ','','               ', Director')</v>
      </c>
    </row>
    <row r="5704" spans="1:9">
      <c r="A5704" s="3" t="s">
        <v>6849</v>
      </c>
      <c r="B5704" s="3" t="s">
        <v>21567</v>
      </c>
      <c r="C5704" s="3">
        <f>VLOOKUP(B5704,CONSOLIDADO!A$2:E$11786,5,FALSE)</f>
        <v>1514</v>
      </c>
      <c r="D5704" s="3" t="s">
        <v>21568</v>
      </c>
      <c r="E5704" s="3" t="s">
        <v>6850</v>
      </c>
      <c r="F5704" s="3"/>
      <c r="G5704" s="3" t="s">
        <v>6846</v>
      </c>
      <c r="I5704" t="str">
        <f t="shared" si="89"/>
        <v>,(1514,' Isidoro Palma Penco ','','               ', Director')</v>
      </c>
    </row>
    <row r="5705" spans="1:9">
      <c r="A5705" s="3" t="s">
        <v>21572</v>
      </c>
      <c r="B5705" s="3" t="s">
        <v>21567</v>
      </c>
      <c r="C5705" s="3">
        <f>VLOOKUP(B5705,CONSOLIDADO!A$2:E$11786,5,FALSE)</f>
        <v>1514</v>
      </c>
      <c r="D5705" s="3" t="s">
        <v>21568</v>
      </c>
      <c r="E5705" s="3" t="s">
        <v>6850</v>
      </c>
      <c r="F5705" s="3"/>
      <c r="G5705" s="3" t="s">
        <v>6846</v>
      </c>
      <c r="I5705" t="str">
        <f t="shared" si="89"/>
        <v>,(1514,' Radomiro Blas Tomic Errázuriz ','','               ', Director')</v>
      </c>
    </row>
    <row r="5706" spans="1:9">
      <c r="A5706" s="3" t="s">
        <v>21573</v>
      </c>
      <c r="B5706" s="3" t="s">
        <v>21567</v>
      </c>
      <c r="C5706" s="3">
        <f>VLOOKUP(B5706,CONSOLIDADO!A$2:E$11786,5,FALSE)</f>
        <v>1514</v>
      </c>
      <c r="D5706" s="3" t="s">
        <v>21568</v>
      </c>
      <c r="E5706" s="3" t="s">
        <v>6850</v>
      </c>
      <c r="F5706" s="3"/>
      <c r="G5706" s="3" t="s">
        <v>6846</v>
      </c>
      <c r="I5706" t="str">
        <f t="shared" si="89"/>
        <v>,(1514,' Ignacio Briones Rojas ','','               ', Director')</v>
      </c>
    </row>
    <row r="5707" spans="1:9">
      <c r="A5707" s="3" t="s">
        <v>21574</v>
      </c>
      <c r="B5707" s="3" t="s">
        <v>21567</v>
      </c>
      <c r="C5707" s="3">
        <f>VLOOKUP(B5707,CONSOLIDADO!A$2:E$11786,5,FALSE)</f>
        <v>1514</v>
      </c>
      <c r="D5707" s="3" t="s">
        <v>21568</v>
      </c>
      <c r="E5707" s="3" t="s">
        <v>6850</v>
      </c>
      <c r="F5707" s="3"/>
      <c r="G5707" s="3" t="s">
        <v>6846</v>
      </c>
      <c r="I5707" t="str">
        <f t="shared" si="89"/>
        <v>,(1514,' Hernán de Solminihac Tampier ','','               ', Director')</v>
      </c>
    </row>
    <row r="5708" spans="1:9">
      <c r="A5708" s="3" t="s">
        <v>21575</v>
      </c>
      <c r="B5708" s="3" t="s">
        <v>21567</v>
      </c>
      <c r="C5708" s="3">
        <f>VLOOKUP(B5708,CONSOLIDADO!A$2:E$11786,5,FALSE)</f>
        <v>1514</v>
      </c>
      <c r="D5708" s="3" t="s">
        <v>21568</v>
      </c>
      <c r="E5708" s="3" t="s">
        <v>6850</v>
      </c>
      <c r="F5708" s="3"/>
      <c r="G5708" s="3" t="s">
        <v>6846</v>
      </c>
      <c r="I5708" t="str">
        <f t="shared" si="89"/>
        <v>,(1514,' Ghassan Dayoub Pseli ','','               ', Director')</v>
      </c>
    </row>
    <row r="5709" spans="1:9">
      <c r="A5709" s="3" t="s">
        <v>21576</v>
      </c>
      <c r="B5709" s="3" t="s">
        <v>21567</v>
      </c>
      <c r="C5709" s="3">
        <f>VLOOKUP(B5709,CONSOLIDADO!A$2:E$11786,5,FALSE)</f>
        <v>1514</v>
      </c>
      <c r="D5709" s="3" t="s">
        <v>21568</v>
      </c>
      <c r="E5709" s="3" t="s">
        <v>6850</v>
      </c>
      <c r="F5709" s="3"/>
      <c r="G5709" s="3" t="s">
        <v>6846</v>
      </c>
      <c r="I5709" t="str">
        <f t="shared" si="89"/>
        <v>,(1514,' Raimundo Espinoza Concha ','','               ', Director')</v>
      </c>
    </row>
    <row r="5710" spans="1:9">
      <c r="A5710" s="3" t="s">
        <v>11230</v>
      </c>
      <c r="B5710" s="3" t="s">
        <v>21567</v>
      </c>
      <c r="C5710" s="3">
        <f>VLOOKUP(B5710,CONSOLIDADO!A$2:E$11786,5,FALSE)</f>
        <v>1514</v>
      </c>
      <c r="D5710" s="3" t="s">
        <v>21568</v>
      </c>
      <c r="E5710" s="3" t="s">
        <v>6850</v>
      </c>
      <c r="F5710" s="3"/>
      <c r="G5710" s="3" t="s">
        <v>6846</v>
      </c>
      <c r="I5710" t="str">
        <f t="shared" si="89"/>
        <v>,(1514,' Paul Schiodtz Obilinovich ','','               ', Director')</v>
      </c>
    </row>
    <row r="5711" spans="1:9">
      <c r="A5711" s="3" t="s">
        <v>21577</v>
      </c>
      <c r="B5711" s="3" t="s">
        <v>21567</v>
      </c>
      <c r="C5711" s="3">
        <f>VLOOKUP(B5711,CONSOLIDADO!A$2:E$11786,5,FALSE)</f>
        <v>1514</v>
      </c>
      <c r="D5711" s="3" t="s">
        <v>21568</v>
      </c>
      <c r="E5711" s="3"/>
      <c r="F5711" s="3"/>
      <c r="G5711" s="3" t="s">
        <v>21578</v>
      </c>
      <c r="I5711" t="str">
        <f t="shared" si="89"/>
        <v>,(1514,' Octavio Araneda Osés','',' 2 2690 3221',')</v>
      </c>
    </row>
    <row r="5712" spans="1:9">
      <c r="A5712" s="3" t="s">
        <v>21581</v>
      </c>
      <c r="B5712" s="3" t="s">
        <v>21579</v>
      </c>
      <c r="C5712" s="3">
        <f>VLOOKUP(B5712,CONSOLIDADO!A$2:E$11786,5,FALSE)</f>
        <v>1515</v>
      </c>
      <c r="D5712" s="3" t="s">
        <v>21580</v>
      </c>
      <c r="E5712" s="3"/>
      <c r="F5712" s="3"/>
      <c r="G5712" s="3" t="s">
        <v>21582</v>
      </c>
      <c r="I5712" t="str">
        <f t="shared" si="89"/>
        <v>,(1515,' José Manuel Rebolledo Cáceres','',' 2 2663 0219',')</v>
      </c>
    </row>
    <row r="5713" spans="1:9">
      <c r="A5713" s="3" t="s">
        <v>21583</v>
      </c>
      <c r="B5713" s="3" t="s">
        <v>21579</v>
      </c>
      <c r="C5713" s="3">
        <f>VLOOKUP(B5713,CONSOLIDADO!A$2:E$11786,5,FALSE)</f>
        <v>1515</v>
      </c>
      <c r="D5713" s="3" t="s">
        <v>21580</v>
      </c>
      <c r="E5713" s="3" t="s">
        <v>21584</v>
      </c>
      <c r="F5713" s="3" t="s">
        <v>21585</v>
      </c>
      <c r="G5713" s="3" t="s">
        <v>21586</v>
      </c>
      <c r="I5713" t="str">
        <f t="shared" si="89"/>
        <v>,(1515,' Richard Torres Pinilla ',' richard.torres@conaf.cl',' 2 2663 0300    ', Gerente de Areas Silvestres Protegidas')</v>
      </c>
    </row>
    <row r="5714" spans="1:9">
      <c r="A5714" s="3" t="s">
        <v>21587</v>
      </c>
      <c r="B5714" s="3" t="s">
        <v>21579</v>
      </c>
      <c r="C5714" s="3">
        <f>VLOOKUP(B5714,CONSOLIDADO!A$2:E$11786,5,FALSE)</f>
        <v>1515</v>
      </c>
      <c r="D5714" s="3" t="s">
        <v>21580</v>
      </c>
      <c r="E5714" s="3"/>
      <c r="F5714" s="3"/>
      <c r="G5714" s="3" t="s">
        <v>21588</v>
      </c>
      <c r="I5714" t="str">
        <f t="shared" si="89"/>
        <v>,(1515,' Juan Carlos Castillo Ibáñez','',' 2 2663 0387',')</v>
      </c>
    </row>
    <row r="5715" spans="1:9">
      <c r="A5715" s="3" t="s">
        <v>21589</v>
      </c>
      <c r="B5715" s="3" t="s">
        <v>21579</v>
      </c>
      <c r="C5715" s="3">
        <f>VLOOKUP(B5715,CONSOLIDADO!A$2:E$11786,5,FALSE)</f>
        <v>1515</v>
      </c>
      <c r="D5715" s="3" t="s">
        <v>21580</v>
      </c>
      <c r="E5715" s="3" t="s">
        <v>21590</v>
      </c>
      <c r="F5715" s="3" t="s">
        <v>21591</v>
      </c>
      <c r="G5715" s="3" t="s">
        <v>21592</v>
      </c>
      <c r="I5715" t="str">
        <f t="shared" si="89"/>
        <v>,(1515,' Luis Carrasco Bravo ',' luis.carrasco@conaf.cl',' 2 2663 0401    ', Gerente de Desarrollo y Fomento Forestal')</v>
      </c>
    </row>
    <row r="5716" spans="1:9">
      <c r="A5716" s="3" t="s">
        <v>21593</v>
      </c>
      <c r="B5716" s="3" t="s">
        <v>21579</v>
      </c>
      <c r="C5716" s="3">
        <f>VLOOKUP(B5716,CONSOLIDADO!A$2:E$11786,5,FALSE)</f>
        <v>1515</v>
      </c>
      <c r="D5716" s="3" t="s">
        <v>21580</v>
      </c>
      <c r="E5716" s="3" t="s">
        <v>21594</v>
      </c>
      <c r="F5716" s="3" t="s">
        <v>21595</v>
      </c>
      <c r="G5716" s="3" t="s">
        <v>21596</v>
      </c>
      <c r="I5716" t="str">
        <f t="shared" si="89"/>
        <v>,(1515,' Osvaldo Vera Alarcón ',' osvaldo.vera@conaf.cl',' 2 2663 0351    ', Gerente Protección Contra Incendios Forestales')</v>
      </c>
    </row>
    <row r="5717" spans="1:9">
      <c r="A5717" s="3" t="s">
        <v>21599</v>
      </c>
      <c r="B5717" s="3" t="s">
        <v>21597</v>
      </c>
      <c r="C5717" s="3">
        <f>VLOOKUP(B5717,CONSOLIDADO!A$2:E$11786,5,FALSE)</f>
        <v>1516</v>
      </c>
      <c r="D5717" s="3" t="s">
        <v>21598</v>
      </c>
      <c r="E5717" s="3"/>
      <c r="F5717" s="3"/>
      <c r="G5717" s="3" t="s">
        <v>21600</v>
      </c>
      <c r="I5717" t="str">
        <f t="shared" si="89"/>
        <v>,(1516,' Arturo De la Vega Malinconi','',' 2 2251 1000',')</v>
      </c>
    </row>
    <row r="5718" spans="1:9">
      <c r="A5718" s="3" t="s">
        <v>21601</v>
      </c>
      <c r="B5718" s="3" t="s">
        <v>21597</v>
      </c>
      <c r="C5718" s="3">
        <f>VLOOKUP(B5718,CONSOLIDADO!A$2:E$11786,5,FALSE)</f>
        <v>1516</v>
      </c>
      <c r="D5718" s="3" t="s">
        <v>21598</v>
      </c>
      <c r="E5718" s="3"/>
      <c r="F5718" s="3"/>
      <c r="G5718" s="3" t="s">
        <v>21600</v>
      </c>
      <c r="I5718" t="str">
        <f t="shared" si="89"/>
        <v>,(1516,' Raúl E. Delmón Solar','',' 2 2251 1000',')</v>
      </c>
    </row>
    <row r="5719" spans="1:9">
      <c r="A5719" s="3" t="s">
        <v>21604</v>
      </c>
      <c r="B5719" s="3" t="s">
        <v>21602</v>
      </c>
      <c r="C5719" s="3">
        <f>VLOOKUP(B5719,CONSOLIDADO!A$2:E$11786,5,FALSE)</f>
        <v>1517</v>
      </c>
      <c r="D5719" s="3" t="s">
        <v>21603</v>
      </c>
      <c r="E5719" s="3"/>
      <c r="F5719" s="3"/>
      <c r="G5719" s="3" t="s">
        <v>21605</v>
      </c>
      <c r="I5719" t="str">
        <f t="shared" si="89"/>
        <v>,(1517,' Paola Arellano Toro','',' 2 2337 0340',')</v>
      </c>
    </row>
    <row r="5720" spans="1:9">
      <c r="A5720" s="3" t="s">
        <v>21606</v>
      </c>
      <c r="B5720" s="3" t="s">
        <v>21602</v>
      </c>
      <c r="C5720" s="3">
        <f>VLOOKUP(B5720,CONSOLIDADO!A$2:E$11786,5,FALSE)</f>
        <v>1517</v>
      </c>
      <c r="D5720" s="3" t="s">
        <v>21603</v>
      </c>
      <c r="E5720" s="3"/>
      <c r="F5720" s="3"/>
      <c r="G5720" s="3" t="s">
        <v>21605</v>
      </c>
      <c r="I5720" t="str">
        <f t="shared" si="89"/>
        <v>,(1517,' Sandra Jaque Figueroa','',' 2 2337 0340',')</v>
      </c>
    </row>
    <row r="5721" spans="1:9">
      <c r="A5721" s="3" t="s">
        <v>21607</v>
      </c>
      <c r="B5721" s="3" t="s">
        <v>21602</v>
      </c>
      <c r="C5721" s="3">
        <f>VLOOKUP(B5721,CONSOLIDADO!A$2:E$11786,5,FALSE)</f>
        <v>1517</v>
      </c>
      <c r="D5721" s="3" t="s">
        <v>21603</v>
      </c>
      <c r="E5721" s="3" t="s">
        <v>6765</v>
      </c>
      <c r="F5721" s="3" t="s">
        <v>21608</v>
      </c>
      <c r="G5721" s="3" t="s">
        <v>21609</v>
      </c>
      <c r="I5721" t="str">
        <f t="shared" si="89"/>
        <v>,(1517,' Claudia Inostroza Mardones ',' secdirec@reuna.cl',' 2 2337 0300    ', Gerente de Operaciones')</v>
      </c>
    </row>
    <row r="5722" spans="1:9">
      <c r="A5722" s="3" t="s">
        <v>21610</v>
      </c>
      <c r="B5722" s="3" t="s">
        <v>21602</v>
      </c>
      <c r="C5722" s="3">
        <f>VLOOKUP(B5722,CONSOLIDADO!A$2:E$11786,5,FALSE)</f>
        <v>1517</v>
      </c>
      <c r="D5722" s="3" t="s">
        <v>21603</v>
      </c>
      <c r="E5722" s="3" t="s">
        <v>6757</v>
      </c>
      <c r="F5722" s="3" t="s">
        <v>21608</v>
      </c>
      <c r="G5722" s="3" t="s">
        <v>21611</v>
      </c>
      <c r="I5722" t="str">
        <f t="shared" si="89"/>
        <v>,(1517,' Maite Arratia Ocariz ',' secdirec@reuna.cl',' 2 2337 0340    ', Gerente de Administración y Finanzas')</v>
      </c>
    </row>
    <row r="5723" spans="1:9">
      <c r="A5723" s="3" t="s">
        <v>21614</v>
      </c>
      <c r="B5723" s="3" t="s">
        <v>21612</v>
      </c>
      <c r="C5723" s="3">
        <f>VLOOKUP(B5723,CONSOLIDADO!A$2:E$11786,5,FALSE)</f>
        <v>1518</v>
      </c>
      <c r="D5723" s="3" t="s">
        <v>21613</v>
      </c>
      <c r="E5723" s="3"/>
      <c r="F5723" s="3"/>
      <c r="G5723" s="3" t="s">
        <v>21615</v>
      </c>
      <c r="I5723" t="str">
        <f t="shared" si="89"/>
        <v>,(1518,' Eduardo Julio Pancorvo Romero','',' 2 2856 9500',')</v>
      </c>
    </row>
    <row r="5724" spans="1:9">
      <c r="A5724" s="3" t="s">
        <v>21616</v>
      </c>
      <c r="B5724" s="3" t="s">
        <v>21612</v>
      </c>
      <c r="C5724" s="3">
        <f>VLOOKUP(B5724,CONSOLIDADO!A$2:E$11786,5,FALSE)</f>
        <v>1518</v>
      </c>
      <c r="D5724" s="3" t="s">
        <v>21613</v>
      </c>
      <c r="E5724" s="3" t="s">
        <v>7140</v>
      </c>
      <c r="F5724" s="3" t="s">
        <v>21617</v>
      </c>
      <c r="G5724" s="3" t="s">
        <v>21618</v>
      </c>
      <c r="I5724" t="str">
        <f t="shared" si="89"/>
        <v>,(1518,' Ricardo Andrés Lazo Adriazola ',' ricardo.lazo@tecfluid.cl',' 2 2856 9500    ', Gerente de Ventas')</v>
      </c>
    </row>
    <row r="5725" spans="1:9">
      <c r="A5725" s="3" t="s">
        <v>21619</v>
      </c>
      <c r="B5725" s="3" t="s">
        <v>21612</v>
      </c>
      <c r="C5725" s="3">
        <f>VLOOKUP(B5725,CONSOLIDADO!A$2:E$11786,5,FALSE)</f>
        <v>1518</v>
      </c>
      <c r="D5725" s="3" t="s">
        <v>21613</v>
      </c>
      <c r="E5725" s="3"/>
      <c r="F5725" s="3"/>
      <c r="G5725" s="3" t="s">
        <v>21615</v>
      </c>
      <c r="I5725" t="str">
        <f t="shared" si="89"/>
        <v>,(1518,' Andrés Peralta Olivares','',' 2 2856 9500',')</v>
      </c>
    </row>
    <row r="5726" spans="1:9">
      <c r="A5726" s="3" t="s">
        <v>21039</v>
      </c>
      <c r="B5726" s="3" t="s">
        <v>21620</v>
      </c>
      <c r="C5726" s="3">
        <f>VLOOKUP(B5726,CONSOLIDADO!A$2:E$11786,5,FALSE)</f>
        <v>1519</v>
      </c>
      <c r="D5726" s="3" t="s">
        <v>21621</v>
      </c>
      <c r="E5726" s="3" t="s">
        <v>6813</v>
      </c>
      <c r="F5726" s="3" t="s">
        <v>21040</v>
      </c>
      <c r="G5726" s="3" t="s">
        <v>21622</v>
      </c>
      <c r="I5726" t="str">
        <f t="shared" si="89"/>
        <v>,(1519,' Enrique Correa Ríos ',' ecorrea@imaginaccion.cl',' 2 2353 4205    ', Presidente')</v>
      </c>
    </row>
    <row r="5727" spans="1:9">
      <c r="A5727" s="3" t="s">
        <v>21623</v>
      </c>
      <c r="B5727" s="3" t="s">
        <v>21620</v>
      </c>
      <c r="C5727" s="3">
        <f>VLOOKUP(B5727,CONSOLIDADO!A$2:E$11786,5,FALSE)</f>
        <v>1519</v>
      </c>
      <c r="D5727" s="3" t="s">
        <v>21621</v>
      </c>
      <c r="E5727" s="3" t="s">
        <v>6757</v>
      </c>
      <c r="F5727" s="3" t="s">
        <v>21624</v>
      </c>
      <c r="G5727" s="3" t="s">
        <v>21625</v>
      </c>
      <c r="I5727" t="str">
        <f t="shared" si="89"/>
        <v>,(1519,' Nelson Correa Arriagada ',' ncorrea@imaginaccion.cl',' 2 2353 4258    ', Gerente de Administración y Finanzas')</v>
      </c>
    </row>
    <row r="5728" spans="1:9">
      <c r="A5728" s="3" t="s">
        <v>21626</v>
      </c>
      <c r="B5728" s="3" t="s">
        <v>21620</v>
      </c>
      <c r="C5728" s="3">
        <f>VLOOKUP(B5728,CONSOLIDADO!A$2:E$11786,5,FALSE)</f>
        <v>1519</v>
      </c>
      <c r="D5728" s="3" t="s">
        <v>21621</v>
      </c>
      <c r="E5728" s="3" t="s">
        <v>21627</v>
      </c>
      <c r="F5728" s="3" t="s">
        <v>21628</v>
      </c>
      <c r="G5728" s="3" t="s">
        <v>21041</v>
      </c>
      <c r="I5728" t="str">
        <f t="shared" si="89"/>
        <v>,(1519,' Catalina Bau Aedo ',' cbau@imaginaccion.cl',' 2 2353 4201    ', Gerente de Imaginacción Asuntos Públicos')</v>
      </c>
    </row>
    <row r="5729" spans="1:9">
      <c r="A5729" s="3" t="s">
        <v>21629</v>
      </c>
      <c r="B5729" s="3" t="s">
        <v>21620</v>
      </c>
      <c r="C5729" s="3">
        <f>VLOOKUP(B5729,CONSOLIDADO!A$2:E$11786,5,FALSE)</f>
        <v>1519</v>
      </c>
      <c r="D5729" s="3" t="s">
        <v>21621</v>
      </c>
      <c r="E5729" s="3" t="s">
        <v>21630</v>
      </c>
      <c r="F5729" s="3" t="s">
        <v>21631</v>
      </c>
      <c r="G5729" s="3" t="s">
        <v>21041</v>
      </c>
      <c r="I5729" t="str">
        <f t="shared" si="89"/>
        <v>,(1519,' Claudia Miralles Abarca ',' cmiralles@imaginaccion.cl',' 2 2353 4201    ', Gerente de Comunicación Estratégica')</v>
      </c>
    </row>
    <row r="5730" spans="1:9">
      <c r="A5730" s="3" t="s">
        <v>21634</v>
      </c>
      <c r="B5730" s="3" t="s">
        <v>21632</v>
      </c>
      <c r="C5730" s="3">
        <f>VLOOKUP(B5730,CONSOLIDADO!A$2:E$11786,5,FALSE)</f>
        <v>1520</v>
      </c>
      <c r="D5730" s="3" t="s">
        <v>21633</v>
      </c>
      <c r="E5730" s="3" t="s">
        <v>6739</v>
      </c>
      <c r="F5730" s="3" t="s">
        <v>21635</v>
      </c>
      <c r="G5730" s="3" t="s">
        <v>21636</v>
      </c>
      <c r="I5730" t="str">
        <f t="shared" si="89"/>
        <v>,(1520,' Ignacio Matte Izquierdo ',' imatte@corrupac.cl',' 2 2797 6500    ', Gerente General')</v>
      </c>
    </row>
    <row r="5731" spans="1:9">
      <c r="A5731" s="3" t="s">
        <v>21637</v>
      </c>
      <c r="B5731" s="3" t="s">
        <v>21632</v>
      </c>
      <c r="C5731" s="3">
        <f>VLOOKUP(B5731,CONSOLIDADO!A$2:E$11786,5,FALSE)</f>
        <v>1520</v>
      </c>
      <c r="D5731" s="3" t="s">
        <v>21633</v>
      </c>
      <c r="E5731" s="3" t="s">
        <v>6905</v>
      </c>
      <c r="F5731" s="3" t="s">
        <v>21638</v>
      </c>
      <c r="G5731" s="3" t="s">
        <v>21636</v>
      </c>
      <c r="I5731" t="str">
        <f t="shared" si="89"/>
        <v>,(1520,' Cristóbal Villar Martino ',' cvillar@corrupac.cl',' 2 2797 6500    ', Gerente Comercial')</v>
      </c>
    </row>
    <row r="5732" spans="1:9">
      <c r="A5732" s="3" t="s">
        <v>21639</v>
      </c>
      <c r="B5732" s="3" t="s">
        <v>21632</v>
      </c>
      <c r="C5732" s="3">
        <f>VLOOKUP(B5732,CONSOLIDADO!A$2:E$11786,5,FALSE)</f>
        <v>1520</v>
      </c>
      <c r="D5732" s="3" t="s">
        <v>21633</v>
      </c>
      <c r="E5732" s="3"/>
      <c r="F5732" s="3"/>
      <c r="G5732" s="3" t="s">
        <v>21640</v>
      </c>
      <c r="I5732" t="str">
        <f t="shared" si="89"/>
        <v>,(1520,' Cristian Ruiz Silva','',' 2 2797 6500',')</v>
      </c>
    </row>
    <row r="5733" spans="1:9">
      <c r="A5733" s="3" t="s">
        <v>21642</v>
      </c>
      <c r="B5733" s="3" t="s">
        <v>21641</v>
      </c>
      <c r="C5733" s="3">
        <f>VLOOKUP(B5733,CONSOLIDADO!A$2:E$11786,5,FALSE)</f>
        <v>1521</v>
      </c>
      <c r="D5733" s="3" t="s">
        <v>1188</v>
      </c>
      <c r="E5733" s="3" t="s">
        <v>6813</v>
      </c>
      <c r="F5733" s="3"/>
      <c r="G5733" s="3" t="s">
        <v>21643</v>
      </c>
      <c r="I5733" t="str">
        <f t="shared" si="89"/>
        <v>,(1521,' Hernán Crisosto Greisse ','',' 2 2873 5169    ', Presidente')</v>
      </c>
    </row>
    <row r="5734" spans="1:9">
      <c r="A5734" s="3" t="s">
        <v>21645</v>
      </c>
      <c r="B5734" s="3" t="s">
        <v>21644</v>
      </c>
      <c r="C5734" s="3">
        <f>VLOOKUP(B5734,CONSOLIDADO!A$2:E$11786,5,FALSE)</f>
        <v>1522</v>
      </c>
      <c r="D5734" s="3" t="s">
        <v>3925</v>
      </c>
      <c r="E5734" s="3" t="s">
        <v>21646</v>
      </c>
      <c r="F5734" s="3"/>
      <c r="G5734" s="3" t="s">
        <v>21647</v>
      </c>
      <c r="I5734" t="str">
        <f t="shared" si="89"/>
        <v>,(1522,' Guillermo Silva Gundelach ','',' 2 2873 5212    ', Presidente de la Corte Suprema de Justicia')</v>
      </c>
    </row>
    <row r="5735" spans="1:9">
      <c r="A5735" s="3" t="s">
        <v>21648</v>
      </c>
      <c r="B5735" s="3" t="s">
        <v>21644</v>
      </c>
      <c r="C5735" s="3">
        <f>VLOOKUP(B5735,CONSOLIDADO!A$2:E$11786,5,FALSE)</f>
        <v>1522</v>
      </c>
      <c r="D5735" s="3" t="s">
        <v>3925</v>
      </c>
      <c r="E5735" s="3" t="s">
        <v>7744</v>
      </c>
      <c r="F5735" s="3"/>
      <c r="G5735" s="3" t="s">
        <v>21649</v>
      </c>
      <c r="I5735" t="str">
        <f t="shared" si="89"/>
        <v>,(1522,' Jorge Eduardo Sáez Martin ','',' 2 2873 5299    ', Secretario')</v>
      </c>
    </row>
    <row r="5736" spans="1:9">
      <c r="A5736" s="3" t="s">
        <v>21650</v>
      </c>
      <c r="B5736" s="3" t="s">
        <v>21644</v>
      </c>
      <c r="C5736" s="3">
        <f>VLOOKUP(B5736,CONSOLIDADO!A$2:E$11786,5,FALSE)</f>
        <v>1522</v>
      </c>
      <c r="D5736" s="3" t="s">
        <v>3925</v>
      </c>
      <c r="E5736" s="3" t="s">
        <v>14437</v>
      </c>
      <c r="F5736" s="3"/>
      <c r="G5736" s="3" t="s">
        <v>21649</v>
      </c>
      <c r="I5736" t="str">
        <f t="shared" si="89"/>
        <v>,(1522,' Marcelo Doering Carrasco ','',' 2 2873 5299    ', Prosecretario')</v>
      </c>
    </row>
    <row r="5737" spans="1:9">
      <c r="A5737" s="3" t="s">
        <v>21651</v>
      </c>
      <c r="B5737" s="3" t="s">
        <v>21644</v>
      </c>
      <c r="C5737" s="3">
        <f>VLOOKUP(B5737,CONSOLIDADO!A$2:E$11786,5,FALSE)</f>
        <v>1522</v>
      </c>
      <c r="D5737" s="3" t="s">
        <v>3925</v>
      </c>
      <c r="E5737" s="3" t="s">
        <v>21652</v>
      </c>
      <c r="F5737" s="3"/>
      <c r="G5737" s="3" t="s">
        <v>21653</v>
      </c>
      <c r="I5737" t="str">
        <f t="shared" si="89"/>
        <v>,(1522,' Ricardo Guzmán Sanza ','',' 2 2667 9500    ', Director Corporación Administrativa del Poder Judicial')</v>
      </c>
    </row>
    <row r="5738" spans="1:9">
      <c r="A5738" s="3" t="s">
        <v>21656</v>
      </c>
      <c r="B5738" s="3" t="s">
        <v>21654</v>
      </c>
      <c r="C5738" s="3">
        <f>VLOOKUP(B5738,CONSOLIDADO!A$2:E$11786,5,FALSE)</f>
        <v>1523</v>
      </c>
      <c r="D5738" s="3" t="s">
        <v>21655</v>
      </c>
      <c r="E5738" s="3" t="s">
        <v>6850</v>
      </c>
      <c r="F5738" s="3"/>
      <c r="G5738" s="3" t="s">
        <v>21657</v>
      </c>
      <c r="I5738" t="str">
        <f t="shared" si="89"/>
        <v>,(1523,' Raúl Corthorn Jara ','',' 2 2580 8000    ', Director')</v>
      </c>
    </row>
    <row r="5739" spans="1:9">
      <c r="A5739" s="3" t="s">
        <v>21658</v>
      </c>
      <c r="B5739" s="3" t="s">
        <v>21654</v>
      </c>
      <c r="C5739" s="3">
        <f>VLOOKUP(B5739,CONSOLIDADO!A$2:E$11786,5,FALSE)</f>
        <v>1523</v>
      </c>
      <c r="D5739" s="3" t="s">
        <v>21655</v>
      </c>
      <c r="E5739" s="3" t="s">
        <v>21659</v>
      </c>
      <c r="F5739" s="3" t="s">
        <v>21660</v>
      </c>
      <c r="G5739" s="3" t="s">
        <v>21657</v>
      </c>
      <c r="I5739" t="str">
        <f t="shared" si="89"/>
        <v>,(1523,' Francisca Corthorn Bravo ',' francisca@corthorn.cl',' 2 2580 8000    ', Director Técnico de Laboratorio')</v>
      </c>
    </row>
    <row r="5740" spans="1:9">
      <c r="A5740" s="3" t="s">
        <v>21661</v>
      </c>
      <c r="B5740" s="3" t="s">
        <v>21654</v>
      </c>
      <c r="C5740" s="3">
        <f>VLOOKUP(B5740,CONSOLIDADO!A$2:E$11786,5,FALSE)</f>
        <v>1523</v>
      </c>
      <c r="D5740" s="3" t="s">
        <v>21655</v>
      </c>
      <c r="E5740" s="3" t="s">
        <v>21662</v>
      </c>
      <c r="F5740" s="3" t="s">
        <v>21663</v>
      </c>
      <c r="G5740" s="3" t="s">
        <v>21657</v>
      </c>
      <c r="I5740" t="str">
        <f t="shared" si="89"/>
        <v>,(1523,' Frederick Corthorn Bravo ',' frederick@corthorn.cl',' 2 2580 8000    ', Gerente Comercial y Finanzas')</v>
      </c>
    </row>
    <row r="5741" spans="1:9">
      <c r="A5741" s="3" t="s">
        <v>21664</v>
      </c>
      <c r="B5741" s="3" t="s">
        <v>21654</v>
      </c>
      <c r="C5741" s="3">
        <f>VLOOKUP(B5741,CONSOLIDADO!A$2:E$11786,5,FALSE)</f>
        <v>1523</v>
      </c>
      <c r="D5741" s="3" t="s">
        <v>21655</v>
      </c>
      <c r="E5741" s="3" t="s">
        <v>6765</v>
      </c>
      <c r="F5741" s="3" t="s">
        <v>21665</v>
      </c>
      <c r="G5741" s="3" t="s">
        <v>21657</v>
      </c>
      <c r="I5741" t="str">
        <f t="shared" si="89"/>
        <v>,(1523,' Patricia Bravo Ojeda ',' pbravo@corthorn.cl',' 2 2580 8000    ', Gerente de Operaciones')</v>
      </c>
    </row>
    <row r="5742" spans="1:9">
      <c r="A5742" s="3" t="s">
        <v>21667</v>
      </c>
      <c r="B5742" s="3" t="s">
        <v>21666</v>
      </c>
      <c r="C5742" s="3">
        <f>VLOOKUP(B5742,CONSOLIDADO!A$2:E$11786,5,FALSE)</f>
        <v>1524</v>
      </c>
      <c r="D5742" s="3" t="s">
        <v>5192</v>
      </c>
      <c r="E5742" s="3" t="s">
        <v>6739</v>
      </c>
      <c r="F5742" s="3" t="s">
        <v>21668</v>
      </c>
      <c r="G5742" s="3" t="s">
        <v>21669</v>
      </c>
      <c r="I5742" t="str">
        <f t="shared" si="89"/>
        <v>,(1524,' Pedro Vicente López Carvajal ',' clientes@cormet.net',' 2 2556 1606    ', Gerente General')</v>
      </c>
    </row>
    <row r="5743" spans="1:9">
      <c r="A5743" s="3" t="s">
        <v>21670</v>
      </c>
      <c r="B5743" s="3" t="s">
        <v>21666</v>
      </c>
      <c r="C5743" s="3">
        <f>VLOOKUP(B5743,CONSOLIDADO!A$2:E$11786,5,FALSE)</f>
        <v>1524</v>
      </c>
      <c r="D5743" s="3" t="s">
        <v>5192</v>
      </c>
      <c r="E5743" s="3" t="s">
        <v>6757</v>
      </c>
      <c r="F5743" s="3" t="s">
        <v>21671</v>
      </c>
      <c r="G5743" s="3" t="s">
        <v>21669</v>
      </c>
      <c r="I5743" t="str">
        <f t="shared" si="89"/>
        <v>,(1524,' Jessica López Araya ',' jlopez@cormet.net',' 2 2556 1606    ', Gerente de Administración y Finanzas')</v>
      </c>
    </row>
    <row r="5744" spans="1:9">
      <c r="A5744" s="3" t="s">
        <v>21672</v>
      </c>
      <c r="B5744" s="3" t="s">
        <v>21666</v>
      </c>
      <c r="C5744" s="3">
        <f>VLOOKUP(B5744,CONSOLIDADO!A$2:E$11786,5,FALSE)</f>
        <v>1524</v>
      </c>
      <c r="D5744" s="3" t="s">
        <v>5192</v>
      </c>
      <c r="E5744" s="3" t="s">
        <v>21673</v>
      </c>
      <c r="F5744" s="3" t="s">
        <v>21668</v>
      </c>
      <c r="G5744" s="3" t="s">
        <v>21669</v>
      </c>
      <c r="I5744" t="str">
        <f t="shared" si="89"/>
        <v>,(1524,' Alfonso Aguayo Riquelme ',' clientes@cormet.net',' 2 2556 1606    ', Jefe de Taller')</v>
      </c>
    </row>
    <row r="5745" spans="1:9">
      <c r="A5745" s="3" t="s">
        <v>21674</v>
      </c>
      <c r="B5745" s="3" t="s">
        <v>21666</v>
      </c>
      <c r="C5745" s="3">
        <f>VLOOKUP(B5745,CONSOLIDADO!A$2:E$11786,5,FALSE)</f>
        <v>1524</v>
      </c>
      <c r="D5745" s="3" t="s">
        <v>5192</v>
      </c>
      <c r="E5745" s="3" t="s">
        <v>21675</v>
      </c>
      <c r="F5745" s="3" t="s">
        <v>21676</v>
      </c>
      <c r="G5745" s="3" t="s">
        <v>21669</v>
      </c>
      <c r="I5745" t="str">
        <f t="shared" si="89"/>
        <v>,(1524,' Mauricio López Araya ',' mlopez@cormet.net',' 2 2556 1606    ', Jefe de Informática y Personal')</v>
      </c>
    </row>
    <row r="5746" spans="1:9">
      <c r="A5746" s="3" t="s">
        <v>21677</v>
      </c>
      <c r="B5746" s="3" t="s">
        <v>3888</v>
      </c>
      <c r="C5746" s="3">
        <f>VLOOKUP(B5746,CONSOLIDADO!A$2:E$11786,5,FALSE)</f>
        <v>1525</v>
      </c>
      <c r="D5746" s="3" t="s">
        <v>11923</v>
      </c>
      <c r="E5746" s="3" t="s">
        <v>6739</v>
      </c>
      <c r="F5746" s="3" t="s">
        <v>21678</v>
      </c>
      <c r="G5746" s="3" t="s">
        <v>21679</v>
      </c>
      <c r="I5746" t="str">
        <f t="shared" si="89"/>
        <v>,(1525,' Juan Miguel Casar Aguilar ',' paulina.guzman@coseche.com',' 2 2595 3630    ', Gerente General')</v>
      </c>
    </row>
    <row r="5747" spans="1:9">
      <c r="A5747" s="3" t="s">
        <v>21680</v>
      </c>
      <c r="B5747" s="3" t="s">
        <v>3888</v>
      </c>
      <c r="C5747" s="3">
        <f>VLOOKUP(B5747,CONSOLIDADO!A$2:E$11786,5,FALSE)</f>
        <v>1525</v>
      </c>
      <c r="D5747" s="3" t="s">
        <v>11923</v>
      </c>
      <c r="E5747" s="3" t="s">
        <v>6757</v>
      </c>
      <c r="F5747" s="3" t="s">
        <v>21681</v>
      </c>
      <c r="G5747" s="3" t="s">
        <v>21679</v>
      </c>
      <c r="I5747" t="str">
        <f t="shared" si="89"/>
        <v>,(1525,' Leonel Morales Cáceres ',' leonel.morales@coseche.com',' 2 2595 3630    ', Gerente de Administración y Finanzas')</v>
      </c>
    </row>
    <row r="5748" spans="1:9">
      <c r="A5748" s="3" t="s">
        <v>21682</v>
      </c>
      <c r="B5748" s="3" t="s">
        <v>3888</v>
      </c>
      <c r="C5748" s="3">
        <f>VLOOKUP(B5748,CONSOLIDADO!A$2:E$11786,5,FALSE)</f>
        <v>1525</v>
      </c>
      <c r="D5748" s="3" t="s">
        <v>11923</v>
      </c>
      <c r="E5748" s="3" t="s">
        <v>21683</v>
      </c>
      <c r="F5748" s="3" t="s">
        <v>21684</v>
      </c>
      <c r="G5748" s="3" t="s">
        <v>21679</v>
      </c>
      <c r="I5748" t="str">
        <f t="shared" si="89"/>
        <v>,(1525,' Jorge Casanova ',' jorge.casanova@coseche.com',' 2 2595 3630    ', Gerente de Post Venta')</v>
      </c>
    </row>
    <row r="5749" spans="1:9">
      <c r="A5749" s="3" t="s">
        <v>21685</v>
      </c>
      <c r="B5749" s="3" t="s">
        <v>3888</v>
      </c>
      <c r="C5749" s="3">
        <f>VLOOKUP(B5749,CONSOLIDADO!A$2:E$11786,5,FALSE)</f>
        <v>1525</v>
      </c>
      <c r="D5749" s="3" t="s">
        <v>11923</v>
      </c>
      <c r="E5749" s="3" t="s">
        <v>6765</v>
      </c>
      <c r="F5749" s="3" t="s">
        <v>21686</v>
      </c>
      <c r="G5749" s="3" t="s">
        <v>21679</v>
      </c>
      <c r="I5749" t="str">
        <f t="shared" si="89"/>
        <v>,(1525,' Alejandro Amaro ',' alejandro.amaro@coseche.com',' 2 2595 3630    ', Gerente de Operaciones')</v>
      </c>
    </row>
    <row r="5750" spans="1:9">
      <c r="A5750" s="3" t="s">
        <v>21687</v>
      </c>
      <c r="B5750" s="3" t="s">
        <v>3888</v>
      </c>
      <c r="C5750" s="3">
        <f>VLOOKUP(B5750,CONSOLIDADO!A$2:E$11786,5,FALSE)</f>
        <v>1525</v>
      </c>
      <c r="D5750" s="3" t="s">
        <v>11923</v>
      </c>
      <c r="E5750" s="3" t="s">
        <v>7140</v>
      </c>
      <c r="F5750" s="3" t="s">
        <v>21688</v>
      </c>
      <c r="G5750" s="3" t="s">
        <v>21689</v>
      </c>
      <c r="I5750" t="str">
        <f t="shared" si="89"/>
        <v>,(1525,' Matías Schlack ',' matias.schlack@coseche.com',' 2 2595 3800    ', Gerente de Ventas')</v>
      </c>
    </row>
    <row r="5751" spans="1:9">
      <c r="A5751" s="3" t="s">
        <v>21691</v>
      </c>
      <c r="B5751" s="3" t="s">
        <v>21690</v>
      </c>
      <c r="C5751" s="3">
        <f>VLOOKUP(B5751,CONSOLIDADO!A$2:E$11786,5,FALSE)</f>
        <v>1526</v>
      </c>
      <c r="D5751" s="3" t="s">
        <v>6279</v>
      </c>
      <c r="E5751" s="3" t="s">
        <v>6739</v>
      </c>
      <c r="F5751" s="3"/>
      <c r="G5751" s="3" t="s">
        <v>21692</v>
      </c>
      <c r="I5751" t="str">
        <f t="shared" si="89"/>
        <v>,(1526,' Matías Camachoja Ives ','',' 32 269 2851    ', Gerente General')</v>
      </c>
    </row>
    <row r="5752" spans="1:9">
      <c r="A5752" s="3" t="s">
        <v>21694</v>
      </c>
      <c r="B5752" s="3" t="s">
        <v>21693</v>
      </c>
      <c r="C5752" s="3">
        <f>VLOOKUP(B5752,CONSOLIDADO!A$2:E$11786,5,FALSE)</f>
        <v>1527</v>
      </c>
      <c r="D5752" s="3" t="s">
        <v>2580</v>
      </c>
      <c r="E5752" s="3" t="s">
        <v>6739</v>
      </c>
      <c r="F5752" s="3" t="s">
        <v>21695</v>
      </c>
      <c r="G5752" s="3" t="s">
        <v>21696</v>
      </c>
      <c r="I5752" t="str">
        <f t="shared" si="89"/>
        <v>,(1527,' Julio González Morales ',' jgonzalez@cosme-silkey.cl',' 2 2293 7146    ', Gerente General')</v>
      </c>
    </row>
    <row r="5753" spans="1:9">
      <c r="A5753" s="3" t="s">
        <v>21698</v>
      </c>
      <c r="B5753" s="3" t="s">
        <v>21697</v>
      </c>
      <c r="C5753" s="3">
        <f>VLOOKUP(B5753,CONSOLIDADO!A$2:E$11786,5,FALSE)</f>
        <v>1528</v>
      </c>
      <c r="D5753" s="3" t="s">
        <v>2580</v>
      </c>
      <c r="E5753" s="3" t="s">
        <v>7355</v>
      </c>
      <c r="F5753" s="3" t="s">
        <v>21699</v>
      </c>
      <c r="G5753" s="3" t="s">
        <v>21700</v>
      </c>
      <c r="I5753" t="str">
        <f t="shared" si="89"/>
        <v>,(1528,' Fernando Lanza ',' fernando.lanza@godrejcp.com',' 2 2605 8300    ', Director Comercial')</v>
      </c>
    </row>
    <row r="5754" spans="1:9">
      <c r="A5754" s="3" t="s">
        <v>21701</v>
      </c>
      <c r="B5754" s="3" t="s">
        <v>21697</v>
      </c>
      <c r="C5754" s="3">
        <f>VLOOKUP(B5754,CONSOLIDADO!A$2:E$11786,5,FALSE)</f>
        <v>1528</v>
      </c>
      <c r="D5754" s="3" t="s">
        <v>2580</v>
      </c>
      <c r="E5754" s="3" t="s">
        <v>6986</v>
      </c>
      <c r="F5754" s="3" t="s">
        <v>21702</v>
      </c>
      <c r="G5754" s="3" t="s">
        <v>21700</v>
      </c>
      <c r="I5754" t="str">
        <f t="shared" si="89"/>
        <v>,(1528,' Claudio Maeda ',' claudio.maeda@godrejcp.com',' 2 2605 8300    ', Gerente de Finanzas')</v>
      </c>
    </row>
    <row r="5755" spans="1:9">
      <c r="A5755" s="3" t="s">
        <v>21703</v>
      </c>
      <c r="B5755" s="3" t="s">
        <v>21697</v>
      </c>
      <c r="C5755" s="3">
        <f>VLOOKUP(B5755,CONSOLIDADO!A$2:E$11786,5,FALSE)</f>
        <v>1528</v>
      </c>
      <c r="D5755" s="3" t="s">
        <v>2580</v>
      </c>
      <c r="E5755" s="3" t="s">
        <v>6765</v>
      </c>
      <c r="F5755" s="3" t="s">
        <v>21704</v>
      </c>
      <c r="G5755" s="3" t="s">
        <v>21700</v>
      </c>
      <c r="I5755" t="str">
        <f t="shared" si="89"/>
        <v>,(1528,' Hugo Morad ',' hugo.morad@godrejcp.com',' 2 2605 8300    ', Gerente de Operaciones')</v>
      </c>
    </row>
    <row r="5756" spans="1:9">
      <c r="A5756" s="3" t="s">
        <v>21706</v>
      </c>
      <c r="B5756" s="3" t="s">
        <v>21705</v>
      </c>
      <c r="C5756" s="3">
        <f>VLOOKUP(B5756,CONSOLIDADO!A$2:E$11786,5,FALSE)</f>
        <v>1529</v>
      </c>
      <c r="D5756" s="3" t="s">
        <v>2580</v>
      </c>
      <c r="E5756" s="3" t="s">
        <v>6739</v>
      </c>
      <c r="F5756" s="3" t="s">
        <v>21707</v>
      </c>
      <c r="G5756" s="3" t="s">
        <v>21708</v>
      </c>
      <c r="I5756" t="str">
        <f t="shared" si="89"/>
        <v>,(1529,' Sebastián Abad ',' maria.i.espinoza@avon.com',' 2 2620 5500    ', Gerente General')</v>
      </c>
    </row>
    <row r="5757" spans="1:9">
      <c r="A5757" s="3" t="s">
        <v>21709</v>
      </c>
      <c r="B5757" s="3" t="s">
        <v>21705</v>
      </c>
      <c r="C5757" s="3">
        <f>VLOOKUP(B5757,CONSOLIDADO!A$2:E$11786,5,FALSE)</f>
        <v>1529</v>
      </c>
      <c r="D5757" s="3" t="s">
        <v>2580</v>
      </c>
      <c r="E5757" s="3" t="s">
        <v>6986</v>
      </c>
      <c r="F5757" s="3" t="s">
        <v>21707</v>
      </c>
      <c r="G5757" s="3" t="s">
        <v>21708</v>
      </c>
      <c r="I5757" t="str">
        <f t="shared" si="89"/>
        <v>,(1529,' Magalí Arreseigor Cerini ',' maria.i.espinoza@avon.com',' 2 2620 5500    ', Gerente de Finanzas')</v>
      </c>
    </row>
    <row r="5758" spans="1:9">
      <c r="A5758" s="3" t="s">
        <v>21712</v>
      </c>
      <c r="B5758" s="3" t="s">
        <v>21710</v>
      </c>
      <c r="C5758" s="3">
        <f>VLOOKUP(B5758,CONSOLIDADO!A$2:E$11786,5,FALSE)</f>
        <v>1530</v>
      </c>
      <c r="D5758" s="3" t="s">
        <v>21711</v>
      </c>
      <c r="E5758" s="3" t="s">
        <v>6739</v>
      </c>
      <c r="F5758" s="3" t="s">
        <v>21713</v>
      </c>
      <c r="G5758" s="3" t="s">
        <v>21714</v>
      </c>
      <c r="I5758" t="str">
        <f t="shared" si="89"/>
        <v>,(1530,' Patricio Arenas López ',' comercial@cosmoplas.cl',' 2 2598 7000    ', Gerente General')</v>
      </c>
    </row>
    <row r="5759" spans="1:9">
      <c r="A5759" s="3" t="s">
        <v>21715</v>
      </c>
      <c r="B5759" s="3" t="s">
        <v>21710</v>
      </c>
      <c r="C5759" s="3">
        <f>VLOOKUP(B5759,CONSOLIDADO!A$2:E$11786,5,FALSE)</f>
        <v>1530</v>
      </c>
      <c r="D5759" s="3" t="s">
        <v>21711</v>
      </c>
      <c r="E5759" s="3" t="s">
        <v>6757</v>
      </c>
      <c r="F5759" s="3" t="s">
        <v>21716</v>
      </c>
      <c r="G5759" s="3" t="s">
        <v>21714</v>
      </c>
      <c r="I5759" t="str">
        <f t="shared" si="89"/>
        <v>,(1530,' Manuel González Moreno ',' mgonzalez@cosmoplas.cl',' 2 2598 7000    ', Gerente de Administración y Finanzas')</v>
      </c>
    </row>
    <row r="5760" spans="1:9">
      <c r="A5760" s="3" t="s">
        <v>21718</v>
      </c>
      <c r="B5760" s="3" t="s">
        <v>21717</v>
      </c>
      <c r="C5760" s="3">
        <f>VLOOKUP(B5760,CONSOLIDADO!A$2:E$11786,5,FALSE)</f>
        <v>1531</v>
      </c>
      <c r="D5760" s="3" t="s">
        <v>2580</v>
      </c>
      <c r="E5760" s="3"/>
      <c r="F5760" s="3"/>
      <c r="G5760" s="3" t="s">
        <v>21719</v>
      </c>
      <c r="I5760" t="str">
        <f t="shared" si="89"/>
        <v>,(1531,' Antonio Spalloni Macari','',' 2 2353 9800',')</v>
      </c>
    </row>
    <row r="5761" spans="1:9">
      <c r="A5761" s="3" t="s">
        <v>21720</v>
      </c>
      <c r="B5761" s="3" t="s">
        <v>21717</v>
      </c>
      <c r="C5761" s="3">
        <f>VLOOKUP(B5761,CONSOLIDADO!A$2:E$11786,5,FALSE)</f>
        <v>1531</v>
      </c>
      <c r="D5761" s="3" t="s">
        <v>2580</v>
      </c>
      <c r="E5761" s="3"/>
      <c r="F5761" s="3"/>
      <c r="G5761" s="3" t="s">
        <v>21719</v>
      </c>
      <c r="I5761" t="str">
        <f t="shared" si="89"/>
        <v>,(1531,' Santiago Cáceres Osorio','',' 2 2353 9800',')</v>
      </c>
    </row>
    <row r="5762" spans="1:9">
      <c r="A5762" s="3" t="s">
        <v>21721</v>
      </c>
      <c r="B5762" s="3" t="s">
        <v>21717</v>
      </c>
      <c r="C5762" s="3">
        <f>VLOOKUP(B5762,CONSOLIDADO!A$2:E$11786,5,FALSE)</f>
        <v>1531</v>
      </c>
      <c r="D5762" s="3" t="s">
        <v>2580</v>
      </c>
      <c r="E5762" s="3" t="s">
        <v>8364</v>
      </c>
      <c r="F5762" s="3" t="s">
        <v>21722</v>
      </c>
      <c r="G5762" s="3" t="s">
        <v>21723</v>
      </c>
      <c r="I5762" t="str">
        <f t="shared" si="89"/>
        <v>,(1531,' Marcela Larraín ',' produccion@drfontbote.cl',' 2 2353 9800    ', Gerente de Producción')</v>
      </c>
    </row>
    <row r="5763" spans="1:9">
      <c r="A5763" s="3" t="s">
        <v>21725</v>
      </c>
      <c r="B5763" s="3" t="s">
        <v>21724</v>
      </c>
      <c r="C5763" s="3">
        <f>VLOOKUP(B5763,CONSOLIDADO!A$2:E$11786,5,FALSE)</f>
        <v>1532</v>
      </c>
      <c r="D5763" s="3" t="s">
        <v>2863</v>
      </c>
      <c r="E5763" s="3"/>
      <c r="F5763" s="3"/>
      <c r="G5763" s="3" t="s">
        <v>21726</v>
      </c>
      <c r="I5763" t="str">
        <f t="shared" ref="I5763:I5826" si="90">CONCATENATE(",(",C5763,",'",A5763,"','",F5763,"','",G5763,"',",E5763,"')")</f>
        <v>,(1532,' Carlos Loch Contreras','',' 2 2352 0210',')</v>
      </c>
    </row>
    <row r="5764" spans="1:9">
      <c r="A5764" s="3" t="s">
        <v>21729</v>
      </c>
      <c r="B5764" s="3" t="s">
        <v>21727</v>
      </c>
      <c r="C5764" s="3">
        <f>VLOOKUP(B5764,CONSOLIDADO!A$2:E$11786,5,FALSE)</f>
        <v>1533</v>
      </c>
      <c r="D5764" s="3" t="s">
        <v>21728</v>
      </c>
      <c r="E5764" s="3" t="s">
        <v>8413</v>
      </c>
      <c r="F5764" s="3" t="s">
        <v>21730</v>
      </c>
      <c r="G5764" s="3" t="s">
        <v>21731</v>
      </c>
      <c r="I5764" t="str">
        <f t="shared" si="90"/>
        <v>,(1533,' Gonzalo Schifferli Romero ',' gschifferli@covarrubiascorredores.cl',' 45 221 1109    ', Gerente General, Administración y Finanzas')</v>
      </c>
    </row>
    <row r="5765" spans="1:9">
      <c r="A5765" s="3" t="s">
        <v>21732</v>
      </c>
      <c r="B5765" s="3" t="s">
        <v>21727</v>
      </c>
      <c r="C5765" s="3">
        <f>VLOOKUP(B5765,CONSOLIDADO!A$2:E$11786,5,FALSE)</f>
        <v>1533</v>
      </c>
      <c r="D5765" s="3" t="s">
        <v>21728</v>
      </c>
      <c r="E5765" s="3" t="s">
        <v>6905</v>
      </c>
      <c r="F5765" s="3"/>
      <c r="G5765" s="3" t="s">
        <v>21733</v>
      </c>
      <c r="I5765" t="str">
        <f t="shared" si="90"/>
        <v>,(1533,' Sergio Avilés Guarachi ','',' 2 2639 8095    ', Gerente Comercial')</v>
      </c>
    </row>
    <row r="5766" spans="1:9">
      <c r="A5766" s="3" t="s">
        <v>21734</v>
      </c>
      <c r="B5766" s="3" t="s">
        <v>21727</v>
      </c>
      <c r="C5766" s="3">
        <f>VLOOKUP(B5766,CONSOLIDADO!A$2:E$11786,5,FALSE)</f>
        <v>1533</v>
      </c>
      <c r="D5766" s="3" t="s">
        <v>21728</v>
      </c>
      <c r="E5766" s="3" t="s">
        <v>21735</v>
      </c>
      <c r="F5766" s="3"/>
      <c r="G5766" s="3" t="s">
        <v>21733</v>
      </c>
      <c r="I5766" t="str">
        <f t="shared" si="90"/>
        <v>,(1533,' José Miguel Correa Jouanne ','',' 2 2639 8095    ', Gerente Propiedades')</v>
      </c>
    </row>
    <row r="5767" spans="1:9">
      <c r="A5767" s="3" t="s">
        <v>21738</v>
      </c>
      <c r="B5767" s="3" t="s">
        <v>21736</v>
      </c>
      <c r="C5767" s="3">
        <f>VLOOKUP(B5767,CONSOLIDADO!A$2:E$11786,5,FALSE)</f>
        <v>1534</v>
      </c>
      <c r="D5767" s="3" t="s">
        <v>21737</v>
      </c>
      <c r="E5767" s="3" t="s">
        <v>6739</v>
      </c>
      <c r="F5767" s="3" t="s">
        <v>21739</v>
      </c>
      <c r="G5767" s="3" t="s">
        <v>21740</v>
      </c>
      <c r="I5767" t="str">
        <f t="shared" si="90"/>
        <v>,(1534,' Santiago Arenas Corrada ',' sarenasc@tie.cl',' 2 2698 9741    ', Gerente General')</v>
      </c>
    </row>
    <row r="5768" spans="1:9">
      <c r="A5768" s="3" t="s">
        <v>21741</v>
      </c>
      <c r="B5768" s="3" t="s">
        <v>21736</v>
      </c>
      <c r="C5768" s="3">
        <f>VLOOKUP(B5768,CONSOLIDADO!A$2:E$11786,5,FALSE)</f>
        <v>1534</v>
      </c>
      <c r="D5768" s="3" t="s">
        <v>21737</v>
      </c>
      <c r="E5768" s="3"/>
      <c r="F5768" s="3"/>
      <c r="G5768" s="3" t="s">
        <v>21742</v>
      </c>
      <c r="I5768" t="str">
        <f t="shared" si="90"/>
        <v>,(1534,' Santiago Arenas Zapata','',' 2 2698 9741',')</v>
      </c>
    </row>
    <row r="5769" spans="1:9">
      <c r="A5769" s="3" t="s">
        <v>21743</v>
      </c>
      <c r="B5769" s="3" t="s">
        <v>21736</v>
      </c>
      <c r="C5769" s="3">
        <f>VLOOKUP(B5769,CONSOLIDADO!A$2:E$11786,5,FALSE)</f>
        <v>1534</v>
      </c>
      <c r="D5769" s="3" t="s">
        <v>21737</v>
      </c>
      <c r="E5769" s="3" t="s">
        <v>11711</v>
      </c>
      <c r="F5769" s="3" t="s">
        <v>21744</v>
      </c>
      <c r="G5769" s="3" t="s">
        <v>21745</v>
      </c>
      <c r="I5769" t="str">
        <f t="shared" si="90"/>
        <v>,(1534,' Francisco Alonso Leiva Alvarez ',' francisco.l@entelchile.net',' 2 2698 0506    ', Contralor')</v>
      </c>
    </row>
    <row r="5770" spans="1:9">
      <c r="A5770" s="3" t="s">
        <v>21747</v>
      </c>
      <c r="B5770" s="3" t="s">
        <v>21746</v>
      </c>
      <c r="C5770" s="3">
        <f>VLOOKUP(B5770,CONSOLIDADO!A$2:E$11786,5,FALSE)</f>
        <v>1535</v>
      </c>
      <c r="D5770" s="3" t="s">
        <v>2250</v>
      </c>
      <c r="E5770" s="3"/>
      <c r="F5770" s="3"/>
      <c r="G5770" s="3" t="s">
        <v>21748</v>
      </c>
      <c r="I5770" t="str">
        <f t="shared" si="90"/>
        <v>,(1535,' Arnulf Becker Gleisner','',' 2 2979 6000',')</v>
      </c>
    </row>
    <row r="5771" spans="1:9">
      <c r="A5771" s="3" t="s">
        <v>21750</v>
      </c>
      <c r="B5771" s="3" t="s">
        <v>21749</v>
      </c>
      <c r="C5771" s="3">
        <f>VLOOKUP(B5771,CONSOLIDADO!A$2:E$11786,5,FALSE)</f>
        <v>1536</v>
      </c>
      <c r="D5771" s="3" t="s">
        <v>8814</v>
      </c>
      <c r="E5771" s="3" t="s">
        <v>6739</v>
      </c>
      <c r="F5771" s="3"/>
      <c r="G5771" s="3" t="s">
        <v>21751</v>
      </c>
      <c r="I5771" t="str">
        <f t="shared" si="90"/>
        <v>,(1536,' Georg Wammes Matvienko-Sikar ','',' 65 227 0100    ', Gerente General')</v>
      </c>
    </row>
    <row r="5772" spans="1:9">
      <c r="A5772" s="3" t="s">
        <v>21752</v>
      </c>
      <c r="B5772" s="3" t="s">
        <v>21749</v>
      </c>
      <c r="C5772" s="3">
        <f>VLOOKUP(B5772,CONSOLIDADO!A$2:E$11786,5,FALSE)</f>
        <v>1536</v>
      </c>
      <c r="D5772" s="3" t="s">
        <v>8814</v>
      </c>
      <c r="E5772" s="3" t="s">
        <v>6905</v>
      </c>
      <c r="F5772" s="3"/>
      <c r="G5772" s="3" t="s">
        <v>21751</v>
      </c>
      <c r="I5772" t="str">
        <f t="shared" si="90"/>
        <v>,(1536,' Leopoldo Llanos Cárdenas ','',' 65 227 0100    ', Gerente Comercial')</v>
      </c>
    </row>
    <row r="5773" spans="1:9">
      <c r="A5773" s="3" t="s">
        <v>21753</v>
      </c>
      <c r="B5773" s="3" t="s">
        <v>21749</v>
      </c>
      <c r="C5773" s="3">
        <f>VLOOKUP(B5773,CONSOLIDADO!A$2:E$11786,5,FALSE)</f>
        <v>1536</v>
      </c>
      <c r="D5773" s="3" t="s">
        <v>8814</v>
      </c>
      <c r="E5773" s="3" t="s">
        <v>8997</v>
      </c>
      <c r="F5773" s="3" t="s">
        <v>21754</v>
      </c>
      <c r="G5773" s="3" t="s">
        <v>21755</v>
      </c>
      <c r="I5773" t="str">
        <f t="shared" si="90"/>
        <v>,(1536,' Anton Wammes ',' anton.wammes@covepa.org',' 65 227 0115    ', Encargado de Exportaciones')</v>
      </c>
    </row>
    <row r="5774" spans="1:9">
      <c r="A5774" s="3" t="s">
        <v>21758</v>
      </c>
      <c r="B5774" s="3" t="s">
        <v>21756</v>
      </c>
      <c r="C5774" s="3">
        <f>VLOOKUP(B5774,CONSOLIDADO!A$2:E$11786,5,FALSE)</f>
        <v>1537</v>
      </c>
      <c r="D5774" s="3" t="s">
        <v>21757</v>
      </c>
      <c r="E5774" s="3" t="s">
        <v>6739</v>
      </c>
      <c r="F5774" s="3" t="s">
        <v>21759</v>
      </c>
      <c r="G5774" s="3" t="s">
        <v>21760</v>
      </c>
      <c r="I5774" t="str">
        <f t="shared" si="90"/>
        <v>,(1537,' Víctor Andrés Poblete Madariaga ',' vpoblete@ecomposites.cl',' 9 7516 2486    ', Gerente General')</v>
      </c>
    </row>
    <row r="5775" spans="1:9">
      <c r="A5775" s="3" t="s">
        <v>21761</v>
      </c>
      <c r="B5775" s="3" t="s">
        <v>21756</v>
      </c>
      <c r="C5775" s="3">
        <f>VLOOKUP(B5775,CONSOLIDADO!A$2:E$11786,5,FALSE)</f>
        <v>1537</v>
      </c>
      <c r="D5775" s="3" t="s">
        <v>21757</v>
      </c>
      <c r="E5775" s="3" t="s">
        <v>6757</v>
      </c>
      <c r="F5775" s="3" t="s">
        <v>21762</v>
      </c>
      <c r="G5775" s="3" t="s">
        <v>21763</v>
      </c>
      <c r="I5775" t="str">
        <f t="shared" si="90"/>
        <v>,(1537,' Hernán Hermosilla Castillo ',' hhermosilla@ecomposites.cl',' 9 5409 2874    ', Gerente de Administración y Finanzas')</v>
      </c>
    </row>
    <row r="5776" spans="1:9">
      <c r="A5776" s="3" t="s">
        <v>21764</v>
      </c>
      <c r="B5776" s="3" t="s">
        <v>21756</v>
      </c>
      <c r="C5776" s="3">
        <f>VLOOKUP(B5776,CONSOLIDADO!A$2:E$11786,5,FALSE)</f>
        <v>1537</v>
      </c>
      <c r="D5776" s="3" t="s">
        <v>21757</v>
      </c>
      <c r="E5776" s="3"/>
      <c r="F5776" s="3"/>
      <c r="G5776" s="3" t="s">
        <v>21765</v>
      </c>
      <c r="I5776" t="str">
        <f t="shared" si="90"/>
        <v>,(1537,' Marcelo Alejandro Sepúlveda Ríos','',' 9 4018 1294',')</v>
      </c>
    </row>
    <row r="5777" spans="1:9">
      <c r="A5777" s="3" t="s">
        <v>21768</v>
      </c>
      <c r="B5777" s="3" t="s">
        <v>21766</v>
      </c>
      <c r="C5777" s="3">
        <f>VLOOKUP(B5777,CONSOLIDADO!A$2:E$11786,5,FALSE)</f>
        <v>1538</v>
      </c>
      <c r="D5777" s="3" t="s">
        <v>21767</v>
      </c>
      <c r="E5777" s="3" t="s">
        <v>6813</v>
      </c>
      <c r="F5777" s="3" t="s">
        <v>21769</v>
      </c>
      <c r="G5777" s="3" t="s">
        <v>21770</v>
      </c>
      <c r="I5777" t="str">
        <f t="shared" si="90"/>
        <v>,(1538,' Pablo Neuweiler Heinsen ',' pneuweiler@rhona.cl',' 32 232 0600    ', Presidente')</v>
      </c>
    </row>
    <row r="5778" spans="1:9">
      <c r="A5778" s="3" t="s">
        <v>21771</v>
      </c>
      <c r="B5778" s="3" t="s">
        <v>21766</v>
      </c>
      <c r="C5778" s="3">
        <f>VLOOKUP(B5778,CONSOLIDADO!A$2:E$11786,5,FALSE)</f>
        <v>1538</v>
      </c>
      <c r="D5778" s="3" t="s">
        <v>21767</v>
      </c>
      <c r="E5778" s="3" t="s">
        <v>6739</v>
      </c>
      <c r="F5778" s="3" t="s">
        <v>21772</v>
      </c>
      <c r="G5778" s="3" t="s">
        <v>21773</v>
      </c>
      <c r="I5778" t="str">
        <f t="shared" si="90"/>
        <v>,(1538,' Gonzalo Ureta Vacarezza ',' gureta@covisa.cl',' 32 250 3100    ', Gerente General')</v>
      </c>
    </row>
    <row r="5779" spans="1:9">
      <c r="A5779" s="3" t="s">
        <v>21774</v>
      </c>
      <c r="B5779" s="3" t="s">
        <v>21766</v>
      </c>
      <c r="C5779" s="3">
        <f>VLOOKUP(B5779,CONSOLIDADO!A$2:E$11786,5,FALSE)</f>
        <v>1538</v>
      </c>
      <c r="D5779" s="3" t="s">
        <v>21767</v>
      </c>
      <c r="E5779" s="3" t="s">
        <v>7780</v>
      </c>
      <c r="F5779" s="3" t="s">
        <v>21775</v>
      </c>
      <c r="G5779" s="3" t="s">
        <v>21773</v>
      </c>
      <c r="I5779" t="str">
        <f t="shared" si="90"/>
        <v>,(1538,' Sandra Abarca Pereira ',' sabarca@covisa.cl',' 32 250 3100    ', Subgerente de Administración y Finanzas')</v>
      </c>
    </row>
    <row r="5780" spans="1:9">
      <c r="A5780" s="3" t="s">
        <v>21776</v>
      </c>
      <c r="B5780" s="3" t="s">
        <v>21766</v>
      </c>
      <c r="C5780" s="3">
        <f>VLOOKUP(B5780,CONSOLIDADO!A$2:E$11786,5,FALSE)</f>
        <v>1538</v>
      </c>
      <c r="D5780" s="3" t="s">
        <v>21767</v>
      </c>
      <c r="E5780" s="3" t="s">
        <v>21777</v>
      </c>
      <c r="F5780" s="3" t="s">
        <v>21778</v>
      </c>
      <c r="G5780" s="3" t="s">
        <v>21773</v>
      </c>
      <c r="I5780" t="str">
        <f t="shared" si="90"/>
        <v>,(1538,' Jorge Gorigoitía Maritano ',' jagorigoitia@covisa.cl',' 32 250 3100    ', Subgerente de Ventas Distribución')</v>
      </c>
    </row>
    <row r="5781" spans="1:9">
      <c r="A5781" s="3" t="s">
        <v>21779</v>
      </c>
      <c r="B5781" s="3" t="s">
        <v>21766</v>
      </c>
      <c r="C5781" s="3">
        <f>VLOOKUP(B5781,CONSOLIDADO!A$2:E$11786,5,FALSE)</f>
        <v>1538</v>
      </c>
      <c r="D5781" s="3" t="s">
        <v>21767</v>
      </c>
      <c r="E5781" s="3" t="s">
        <v>21780</v>
      </c>
      <c r="F5781" s="3" t="s">
        <v>21781</v>
      </c>
      <c r="G5781" s="3" t="s">
        <v>21782</v>
      </c>
      <c r="I5781" t="str">
        <f t="shared" si="90"/>
        <v>,(1538,' Carlos Vásquez Sáez ',' cvasquez@covisa.cl',' 2 2237 7200    ', Subgerente de Ventas Proyectos')</v>
      </c>
    </row>
    <row r="5782" spans="1:9">
      <c r="A5782" s="3" t="s">
        <v>21783</v>
      </c>
      <c r="B5782" s="3" t="s">
        <v>21766</v>
      </c>
      <c r="C5782" s="3">
        <f>VLOOKUP(B5782,CONSOLIDADO!A$2:E$11786,5,FALSE)</f>
        <v>1538</v>
      </c>
      <c r="D5782" s="3" t="s">
        <v>21767</v>
      </c>
      <c r="E5782" s="3"/>
      <c r="F5782" s="3"/>
      <c r="G5782" s="3" t="s">
        <v>21784</v>
      </c>
      <c r="I5782" t="str">
        <f t="shared" si="90"/>
        <v>,(1538,' Wladimir Orellana Peña','',' 32 250 3100',')</v>
      </c>
    </row>
    <row r="5783" spans="1:9">
      <c r="A5783" s="3" t="s">
        <v>21785</v>
      </c>
      <c r="B5783" s="3" t="s">
        <v>21766</v>
      </c>
      <c r="C5783" s="3">
        <f>VLOOKUP(B5783,CONSOLIDADO!A$2:E$11786,5,FALSE)</f>
        <v>1538</v>
      </c>
      <c r="D5783" s="3" t="s">
        <v>21767</v>
      </c>
      <c r="E5783" s="3" t="s">
        <v>21786</v>
      </c>
      <c r="F5783" s="3" t="s">
        <v>21787</v>
      </c>
      <c r="G5783" s="3" t="s">
        <v>21773</v>
      </c>
      <c r="I5783" t="str">
        <f t="shared" si="90"/>
        <v>,(1538,' Eric Valenzuela Lathrop ',' evalenzuela@covisa.cl',' 32 250 3100    ', Subgerente de Planificación y Logística')</v>
      </c>
    </row>
    <row r="5784" spans="1:9">
      <c r="A5784" s="3" t="s">
        <v>21788</v>
      </c>
      <c r="B5784" s="3" t="s">
        <v>21766</v>
      </c>
      <c r="C5784" s="3">
        <f>VLOOKUP(B5784,CONSOLIDADO!A$2:E$11786,5,FALSE)</f>
        <v>1538</v>
      </c>
      <c r="D5784" s="3" t="s">
        <v>21767</v>
      </c>
      <c r="E5784" s="3"/>
      <c r="F5784" s="3"/>
      <c r="G5784" s="3" t="s">
        <v>21784</v>
      </c>
      <c r="I5784" t="str">
        <f t="shared" si="90"/>
        <v>,(1538,' Gabriel Fernández Flores','',' 32 250 3100',')</v>
      </c>
    </row>
    <row r="5785" spans="1:9">
      <c r="A5785" s="3" t="s">
        <v>21790</v>
      </c>
      <c r="B5785" s="3" t="s">
        <v>21789</v>
      </c>
      <c r="C5785" s="3">
        <f>VLOOKUP(B5785,CONSOLIDADO!A$2:E$11786,5,FALSE)</f>
        <v>1539</v>
      </c>
      <c r="D5785" s="3" t="s">
        <v>6349</v>
      </c>
      <c r="E5785" s="3" t="s">
        <v>6739</v>
      </c>
      <c r="F5785" s="3" t="s">
        <v>21791</v>
      </c>
      <c r="G5785" s="3" t="s">
        <v>8248</v>
      </c>
      <c r="I5785" t="str">
        <f t="shared" si="90"/>
        <v>,(1539,' José Luis Chanes Carvajal ',' jchanes@cpt.cl',' 2 2337 3800    ', Gerente General')</v>
      </c>
    </row>
    <row r="5786" spans="1:9">
      <c r="A5786" s="3" t="s">
        <v>8249</v>
      </c>
      <c r="B5786" s="3" t="s">
        <v>21789</v>
      </c>
      <c r="C5786" s="3">
        <f>VLOOKUP(B5786,CONSOLIDADO!A$2:E$11786,5,FALSE)</f>
        <v>1539</v>
      </c>
      <c r="D5786" s="3" t="s">
        <v>6349</v>
      </c>
      <c r="E5786" s="3" t="s">
        <v>6757</v>
      </c>
      <c r="F5786" s="3" t="s">
        <v>8250</v>
      </c>
      <c r="G5786" s="3" t="s">
        <v>8248</v>
      </c>
      <c r="I5786" t="str">
        <f t="shared" si="90"/>
        <v>,(1539,' Alejandro Nakagawa Orchard ',' anakagawa@cpt.cl',' 2 2337 3800    ', Gerente de Administración y Finanzas')</v>
      </c>
    </row>
    <row r="5787" spans="1:9">
      <c r="A5787" s="3" t="s">
        <v>8246</v>
      </c>
      <c r="B5787" s="3" t="s">
        <v>21789</v>
      </c>
      <c r="C5787" s="3">
        <f>VLOOKUP(B5787,CONSOLIDADO!A$2:E$11786,5,FALSE)</f>
        <v>1539</v>
      </c>
      <c r="D5787" s="3" t="s">
        <v>6349</v>
      </c>
      <c r="E5787" s="3" t="s">
        <v>21792</v>
      </c>
      <c r="F5787" s="3" t="s">
        <v>8247</v>
      </c>
      <c r="G5787" s="3" t="s">
        <v>8248</v>
      </c>
      <c r="I5787" t="str">
        <f t="shared" si="90"/>
        <v>,(1539,' Marcelo Onel Pizarro ',' monel@agental.cl',' 2 2337 3800    ', Gerente de Agenciamiento de Naves')</v>
      </c>
    </row>
    <row r="5788" spans="1:9">
      <c r="A5788" s="3" t="s">
        <v>21793</v>
      </c>
      <c r="B5788" s="3" t="s">
        <v>21789</v>
      </c>
      <c r="C5788" s="3">
        <f>VLOOKUP(B5788,CONSOLIDADO!A$2:E$11786,5,FALSE)</f>
        <v>1539</v>
      </c>
      <c r="D5788" s="3" t="s">
        <v>6349</v>
      </c>
      <c r="E5788" s="3" t="s">
        <v>21794</v>
      </c>
      <c r="F5788" s="3" t="s">
        <v>21795</v>
      </c>
      <c r="G5788" s="3" t="s">
        <v>21796</v>
      </c>
      <c r="I5788" t="str">
        <f t="shared" si="90"/>
        <v>,(1539,' Alvaro Contreras Pérez ',' acontreras@cpt.cl',' 65 227 0700    ', Gerente Zona Sur')</v>
      </c>
    </row>
    <row r="5789" spans="1:9">
      <c r="A5789" s="3" t="s">
        <v>21797</v>
      </c>
      <c r="B5789" s="3" t="s">
        <v>21789</v>
      </c>
      <c r="C5789" s="3">
        <f>VLOOKUP(B5789,CONSOLIDADO!A$2:E$11786,5,FALSE)</f>
        <v>1539</v>
      </c>
      <c r="D5789" s="3" t="s">
        <v>6349</v>
      </c>
      <c r="E5789" s="3" t="s">
        <v>21798</v>
      </c>
      <c r="F5789" s="3" t="s">
        <v>21799</v>
      </c>
      <c r="G5789" s="3" t="s">
        <v>8248</v>
      </c>
      <c r="I5789" t="str">
        <f t="shared" si="90"/>
        <v>,(1539,' John Savignone Hernández ',' jsavignone@cpt.cl',' 2 2337 3800    ', Gerente de CPT Remolcadores')</v>
      </c>
    </row>
    <row r="5790" spans="1:9">
      <c r="A5790" s="3" t="s">
        <v>21801</v>
      </c>
      <c r="B5790" s="3" t="s">
        <v>21800</v>
      </c>
      <c r="C5790" s="3">
        <f>VLOOKUP(B5790,CONSOLIDADO!A$2:E$11786,5,FALSE)</f>
        <v>1540</v>
      </c>
      <c r="D5790" s="3" t="s">
        <v>6122</v>
      </c>
      <c r="E5790" s="3" t="s">
        <v>6739</v>
      </c>
      <c r="F5790" s="3"/>
      <c r="G5790" s="3" t="s">
        <v>21802</v>
      </c>
      <c r="I5790" t="str">
        <f t="shared" si="90"/>
        <v>,(1540,' Sergio Antonio Param Samur ','',' 2 2737 1534    ', Gerente General')</v>
      </c>
    </row>
    <row r="5791" spans="1:9">
      <c r="A5791" s="3" t="s">
        <v>21804</v>
      </c>
      <c r="B5791" s="3" t="s">
        <v>21803</v>
      </c>
      <c r="C5791" s="3">
        <f>VLOOKUP(B5791,CONSOLIDADO!A$2:E$11786,5,FALSE)</f>
        <v>1541</v>
      </c>
      <c r="D5791" s="3" t="s">
        <v>6122</v>
      </c>
      <c r="E5791" s="3" t="s">
        <v>6739</v>
      </c>
      <c r="F5791" s="3" t="s">
        <v>21805</v>
      </c>
      <c r="G5791" s="3" t="s">
        <v>21806</v>
      </c>
      <c r="I5791" t="str">
        <f t="shared" si="90"/>
        <v>,(1541,' Rodrigo Kohan Fliman ',' rodrigo@wados.cl',' 2 2473 4906    ', Gerente General')</v>
      </c>
    </row>
    <row r="5792" spans="1:9">
      <c r="A5792" s="3" t="s">
        <v>21807</v>
      </c>
      <c r="B5792" s="3" t="s">
        <v>21803</v>
      </c>
      <c r="C5792" s="3">
        <f>VLOOKUP(B5792,CONSOLIDADO!A$2:E$11786,5,FALSE)</f>
        <v>1541</v>
      </c>
      <c r="D5792" s="3" t="s">
        <v>6122</v>
      </c>
      <c r="E5792" s="3" t="s">
        <v>7140</v>
      </c>
      <c r="F5792" s="3" t="s">
        <v>21808</v>
      </c>
      <c r="G5792" s="3" t="s">
        <v>21809</v>
      </c>
      <c r="I5792" t="str">
        <f t="shared" si="90"/>
        <v>,(1541,' Carlos Rubio Fuentes ',' crubio@wados.cl',' 2 2473 4910    ', Gerente de Ventas')</v>
      </c>
    </row>
    <row r="5793" spans="1:9">
      <c r="A5793" s="3" t="s">
        <v>21810</v>
      </c>
      <c r="B5793" s="3" t="s">
        <v>21803</v>
      </c>
      <c r="C5793" s="3">
        <f>VLOOKUP(B5793,CONSOLIDADO!A$2:E$11786,5,FALSE)</f>
        <v>1541</v>
      </c>
      <c r="D5793" s="3" t="s">
        <v>6122</v>
      </c>
      <c r="E5793" s="3" t="s">
        <v>21811</v>
      </c>
      <c r="F5793" s="3" t="s">
        <v>21812</v>
      </c>
      <c r="G5793" s="3" t="s">
        <v>21806</v>
      </c>
      <c r="I5793" t="str">
        <f t="shared" si="90"/>
        <v>,(1541,' Fernando Kohan Fliman ',' fernando@wados.com',' 2 2473 4906    ', Gerente Centro de Distribución')</v>
      </c>
    </row>
    <row r="5794" spans="1:9">
      <c r="A5794" s="3" t="s">
        <v>21813</v>
      </c>
      <c r="B5794" s="3" t="s">
        <v>21803</v>
      </c>
      <c r="C5794" s="3">
        <f>VLOOKUP(B5794,CONSOLIDADO!A$2:E$11786,5,FALSE)</f>
        <v>1541</v>
      </c>
      <c r="D5794" s="3" t="s">
        <v>6122</v>
      </c>
      <c r="E5794" s="3" t="s">
        <v>21814</v>
      </c>
      <c r="F5794" s="3" t="s">
        <v>21815</v>
      </c>
      <c r="G5794" s="3" t="s">
        <v>21816</v>
      </c>
      <c r="I5794" t="str">
        <f t="shared" si="90"/>
        <v>,(1541,' Patricia Castro Guerrero ',' pcastro@wados.cl',' 2 2473 4915    ', Gerente de Contabilidad y Finanzas')</v>
      </c>
    </row>
    <row r="5795" spans="1:9">
      <c r="A5795" s="3" t="s">
        <v>21817</v>
      </c>
      <c r="B5795" s="3" t="s">
        <v>21803</v>
      </c>
      <c r="C5795" s="3">
        <f>VLOOKUP(B5795,CONSOLIDADO!A$2:E$11786,5,FALSE)</f>
        <v>1541</v>
      </c>
      <c r="D5795" s="3" t="s">
        <v>6122</v>
      </c>
      <c r="E5795" s="3" t="s">
        <v>8037</v>
      </c>
      <c r="F5795" s="3" t="s">
        <v>21818</v>
      </c>
      <c r="G5795" s="3" t="s">
        <v>21819</v>
      </c>
      <c r="I5795" t="str">
        <f t="shared" si="90"/>
        <v>,(1541,' Marcos Figueroa Castañeda ',' mfigueroa@wados.cl',' 2 2473 4945    ', Jefe de Personal')</v>
      </c>
    </row>
    <row r="5796" spans="1:9">
      <c r="A5796" s="3" t="s">
        <v>21822</v>
      </c>
      <c r="B5796" s="3" t="s">
        <v>21820</v>
      </c>
      <c r="C5796" s="3">
        <f>VLOOKUP(B5796,CONSOLIDADO!A$2:E$11786,5,FALSE)</f>
        <v>1542</v>
      </c>
      <c r="D5796" s="3" t="s">
        <v>21821</v>
      </c>
      <c r="E5796" s="3" t="s">
        <v>6739</v>
      </c>
      <c r="F5796" s="3" t="s">
        <v>21823</v>
      </c>
      <c r="G5796" s="3" t="s">
        <v>21824</v>
      </c>
      <c r="I5796" t="str">
        <f t="shared" si="90"/>
        <v>,(1542,' José Panisello Opazo ',' jpanisello@creaciones.cl',' 2 2873 9500    ', Gerente General')</v>
      </c>
    </row>
    <row r="5797" spans="1:9">
      <c r="A5797" s="3" t="s">
        <v>21825</v>
      </c>
      <c r="B5797" s="3" t="s">
        <v>21820</v>
      </c>
      <c r="C5797" s="3">
        <f>VLOOKUP(B5797,CONSOLIDADO!A$2:E$11786,5,FALSE)</f>
        <v>1542</v>
      </c>
      <c r="D5797" s="3" t="s">
        <v>21821</v>
      </c>
      <c r="E5797" s="3" t="s">
        <v>21826</v>
      </c>
      <c r="F5797" s="3" t="s">
        <v>21827</v>
      </c>
      <c r="G5797" s="3" t="s">
        <v>21824</v>
      </c>
      <c r="I5797" t="str">
        <f t="shared" si="90"/>
        <v>,(1542,' Paola Panisello Valenzuela ',' ppanisello@creaciones.cl',' 2 2873 9500    ', Directora General de Cuentas')</v>
      </c>
    </row>
    <row r="5798" spans="1:9">
      <c r="A5798" s="3" t="s">
        <v>21828</v>
      </c>
      <c r="B5798" s="3" t="s">
        <v>21820</v>
      </c>
      <c r="C5798" s="3">
        <f>VLOOKUP(B5798,CONSOLIDADO!A$2:E$11786,5,FALSE)</f>
        <v>1542</v>
      </c>
      <c r="D5798" s="3" t="s">
        <v>21821</v>
      </c>
      <c r="E5798" s="3"/>
      <c r="F5798" s="3"/>
      <c r="G5798" s="3" t="s">
        <v>21829</v>
      </c>
      <c r="I5798" t="str">
        <f t="shared" si="90"/>
        <v>,(1542,' Verónica Román Muzzi','',' 2 2873 9500',')</v>
      </c>
    </row>
    <row r="5799" spans="1:9">
      <c r="A5799" s="3" t="s">
        <v>21830</v>
      </c>
      <c r="B5799" s="3" t="s">
        <v>21820</v>
      </c>
      <c r="C5799" s="3">
        <f>VLOOKUP(B5799,CONSOLIDADO!A$2:E$11786,5,FALSE)</f>
        <v>1542</v>
      </c>
      <c r="D5799" s="3" t="s">
        <v>21821</v>
      </c>
      <c r="E5799" s="3"/>
      <c r="F5799" s="3"/>
      <c r="G5799" s="3" t="s">
        <v>21829</v>
      </c>
      <c r="I5799" t="str">
        <f t="shared" si="90"/>
        <v>,(1542,' Angélica Lucero Márquez','',' 2 2873 9500',')</v>
      </c>
    </row>
    <row r="5800" spans="1:9">
      <c r="A5800" s="3" t="s">
        <v>21833</v>
      </c>
      <c r="B5800" s="3" t="s">
        <v>21831</v>
      </c>
      <c r="C5800" s="3">
        <f>VLOOKUP(B5800,CONSOLIDADO!A$2:E$11786,5,FALSE)</f>
        <v>1543</v>
      </c>
      <c r="D5800" s="3" t="s">
        <v>21832</v>
      </c>
      <c r="E5800" s="3" t="s">
        <v>6739</v>
      </c>
      <c r="F5800" s="3" t="s">
        <v>21834</v>
      </c>
      <c r="G5800" s="3" t="s">
        <v>21835</v>
      </c>
      <c r="I5800" t="str">
        <f t="shared" si="90"/>
        <v>,(1543,' Richard Abuawad Jadue ',' richard@wanser.cl',' 2 2737 3917    ', Gerente General')</v>
      </c>
    </row>
    <row r="5801" spans="1:9">
      <c r="A5801" s="3" t="s">
        <v>21837</v>
      </c>
      <c r="B5801" s="3" t="s">
        <v>21836</v>
      </c>
      <c r="C5801" s="3">
        <f>VLOOKUP(B5801,CONSOLIDADO!A$2:E$11786,5,FALSE)</f>
        <v>1544</v>
      </c>
      <c r="D5801" s="3" t="s">
        <v>3691</v>
      </c>
      <c r="E5801" s="3" t="s">
        <v>6959</v>
      </c>
      <c r="F5801" s="3" t="s">
        <v>21838</v>
      </c>
      <c r="G5801" s="3" t="s">
        <v>21839</v>
      </c>
      <c r="I5801" t="str">
        <f t="shared" si="90"/>
        <v>,(1544,' Jorge Eduardo Pérez Martínez ',' eduardoperez@crecer.cl',' 2 2829 9900    ', Director Ejecutivo')</v>
      </c>
    </row>
    <row r="5802" spans="1:9">
      <c r="A5802" s="3" t="s">
        <v>21840</v>
      </c>
      <c r="B5802" s="3" t="s">
        <v>21836</v>
      </c>
      <c r="C5802" s="3">
        <f>VLOOKUP(B5802,CONSOLIDADO!A$2:E$11786,5,FALSE)</f>
        <v>1544</v>
      </c>
      <c r="D5802" s="3" t="s">
        <v>3691</v>
      </c>
      <c r="E5802" s="3"/>
      <c r="F5802" s="3"/>
      <c r="G5802" s="3" t="s">
        <v>21841</v>
      </c>
      <c r="I5802" t="str">
        <f t="shared" si="90"/>
        <v>,(1544,' Alberto Lira Chadwick','',' 2 2829 9900',')</v>
      </c>
    </row>
    <row r="5803" spans="1:9">
      <c r="A5803" s="3" t="s">
        <v>21842</v>
      </c>
      <c r="B5803" s="3" t="s">
        <v>21836</v>
      </c>
      <c r="C5803" s="3">
        <f>VLOOKUP(B5803,CONSOLIDADO!A$2:E$11786,5,FALSE)</f>
        <v>1544</v>
      </c>
      <c r="D5803" s="3" t="s">
        <v>3691</v>
      </c>
      <c r="E5803" s="3" t="s">
        <v>6739</v>
      </c>
      <c r="F5803" s="3" t="s">
        <v>21843</v>
      </c>
      <c r="G5803" s="3" t="s">
        <v>21839</v>
      </c>
      <c r="I5803" t="str">
        <f t="shared" si="90"/>
        <v>,(1544,' Adolfo Osvaldo Aránguiz Valero ',' aaranguiz@crecer.cl',' 2 2829 9900    ', Gerente General')</v>
      </c>
    </row>
    <row r="5804" spans="1:9">
      <c r="A5804" s="3" t="s">
        <v>21844</v>
      </c>
      <c r="B5804" s="3" t="s">
        <v>21836</v>
      </c>
      <c r="C5804" s="3">
        <f>VLOOKUP(B5804,CONSOLIDADO!A$2:E$11786,5,FALSE)</f>
        <v>1544</v>
      </c>
      <c r="D5804" s="3" t="s">
        <v>3691</v>
      </c>
      <c r="E5804" s="3" t="s">
        <v>6905</v>
      </c>
      <c r="F5804" s="3" t="s">
        <v>21845</v>
      </c>
      <c r="G5804" s="3" t="s">
        <v>21839</v>
      </c>
      <c r="I5804" t="str">
        <f t="shared" si="90"/>
        <v>,(1544,' Rodrigo Andrés Romero Díaz ',' rromero@crecer.cl',' 2 2829 9900    ', Gerente Comercial')</v>
      </c>
    </row>
    <row r="5805" spans="1:9">
      <c r="A5805" s="3" t="s">
        <v>21846</v>
      </c>
      <c r="B5805" s="3" t="s">
        <v>21836</v>
      </c>
      <c r="C5805" s="3">
        <f>VLOOKUP(B5805,CONSOLIDADO!A$2:E$11786,5,FALSE)</f>
        <v>1544</v>
      </c>
      <c r="D5805" s="3" t="s">
        <v>3691</v>
      </c>
      <c r="E5805" s="3" t="s">
        <v>7780</v>
      </c>
      <c r="F5805" s="3" t="s">
        <v>21847</v>
      </c>
      <c r="G5805" s="3" t="s">
        <v>21839</v>
      </c>
      <c r="I5805" t="str">
        <f t="shared" si="90"/>
        <v>,(1544,' Claudio Norambuena del Amo ',' cnorambuena@crecer.cl',' 2 2829 9900    ', Subgerente de Administración y Finanzas')</v>
      </c>
    </row>
    <row r="5806" spans="1:9">
      <c r="A5806" s="3" t="s">
        <v>21850</v>
      </c>
      <c r="B5806" s="3" t="s">
        <v>21848</v>
      </c>
      <c r="C5806" s="3">
        <f>VLOOKUP(B5806,CONSOLIDADO!A$2:E$11786,5,FALSE)</f>
        <v>1545</v>
      </c>
      <c r="D5806" s="3" t="s">
        <v>21849</v>
      </c>
      <c r="E5806" s="3"/>
      <c r="F5806" s="3"/>
      <c r="G5806" s="3" t="s">
        <v>21851</v>
      </c>
      <c r="I5806" t="str">
        <f t="shared" si="90"/>
        <v>,(1545,' Alex Serri Gallegos','',' 41 256 7501',')</v>
      </c>
    </row>
    <row r="5807" spans="1:9">
      <c r="A5807" s="3" t="s">
        <v>21852</v>
      </c>
      <c r="B5807" s="3" t="s">
        <v>21848</v>
      </c>
      <c r="C5807" s="3">
        <f>VLOOKUP(B5807,CONSOLIDADO!A$2:E$11786,5,FALSE)</f>
        <v>1545</v>
      </c>
      <c r="D5807" s="3" t="s">
        <v>21849</v>
      </c>
      <c r="E5807" s="3" t="s">
        <v>6757</v>
      </c>
      <c r="F5807" s="3" t="s">
        <v>21853</v>
      </c>
      <c r="G5807" s="3" t="s">
        <v>21854</v>
      </c>
      <c r="I5807" t="str">
        <f t="shared" si="90"/>
        <v>,(1545,' Claudio Medina Peña ',' claudio.medina@crecic.cl',' 41 256 7500    ', Gerente de Administración y Finanzas')</v>
      </c>
    </row>
    <row r="5808" spans="1:9">
      <c r="A5808" s="3" t="s">
        <v>21856</v>
      </c>
      <c r="B5808" s="3" t="s">
        <v>21855</v>
      </c>
      <c r="C5808" s="3">
        <f>VLOOKUP(B5808,CONSOLIDADO!A$2:E$11786,5,FALSE)</f>
        <v>1546</v>
      </c>
      <c r="D5808" s="3" t="s">
        <v>2523</v>
      </c>
      <c r="E5808" s="3" t="s">
        <v>6739</v>
      </c>
      <c r="F5808" s="3"/>
      <c r="G5808" s="3" t="s">
        <v>21857</v>
      </c>
      <c r="I5808" t="str">
        <f t="shared" si="90"/>
        <v>,(1546,' Arturo Aldunate Bengolea ','',' 2 2450 1660    ', Gerente General')</v>
      </c>
    </row>
    <row r="5809" spans="1:9">
      <c r="A5809" s="3" t="s">
        <v>21858</v>
      </c>
      <c r="B5809" s="3" t="s">
        <v>21855</v>
      </c>
      <c r="C5809" s="3">
        <f>VLOOKUP(B5809,CONSOLIDADO!A$2:E$11786,5,FALSE)</f>
        <v>1546</v>
      </c>
      <c r="D5809" s="3" t="s">
        <v>2523</v>
      </c>
      <c r="E5809" s="3" t="s">
        <v>7679</v>
      </c>
      <c r="F5809" s="3"/>
      <c r="G5809" s="3" t="s">
        <v>21857</v>
      </c>
      <c r="I5809" t="str">
        <f t="shared" si="90"/>
        <v>,(1546,' Miriam Flores ','',' 2 2450 1660    ', Secretaria')</v>
      </c>
    </row>
    <row r="5810" spans="1:9">
      <c r="A5810" s="3" t="s">
        <v>21860</v>
      </c>
      <c r="B5810" s="3" t="s">
        <v>21859</v>
      </c>
      <c r="C5810" s="3">
        <f>VLOOKUP(B5810,CONSOLIDADO!A$2:E$11786,5,FALSE)</f>
        <v>1547</v>
      </c>
      <c r="D5810" s="3" t="s">
        <v>2624</v>
      </c>
      <c r="E5810" s="3"/>
      <c r="F5810" s="3"/>
      <c r="G5810" s="3" t="s">
        <v>21861</v>
      </c>
      <c r="I5810" t="str">
        <f t="shared" si="90"/>
        <v>,(1547,' Pedro Hurtado Vicuña','',' 2 2683 5370',')</v>
      </c>
    </row>
    <row r="5811" spans="1:9">
      <c r="A5811" s="3" t="s">
        <v>21862</v>
      </c>
      <c r="B5811" s="3" t="s">
        <v>21859</v>
      </c>
      <c r="C5811" s="3">
        <f>VLOOKUP(B5811,CONSOLIDADO!A$2:E$11786,5,FALSE)</f>
        <v>1547</v>
      </c>
      <c r="D5811" s="3" t="s">
        <v>2624</v>
      </c>
      <c r="E5811" s="3"/>
      <c r="F5811" s="3"/>
      <c r="G5811" s="3" t="s">
        <v>21861</v>
      </c>
      <c r="I5811" t="str">
        <f t="shared" si="90"/>
        <v>,(1547,' Vicente Aljaro Merino','',' 2 2683 5370',')</v>
      </c>
    </row>
    <row r="5812" spans="1:9">
      <c r="A5812" s="3" t="s">
        <v>21865</v>
      </c>
      <c r="B5812" s="3" t="s">
        <v>21863</v>
      </c>
      <c r="C5812" s="3">
        <f>VLOOKUP(B5812,CONSOLIDADO!A$2:E$11786,5,FALSE)</f>
        <v>1548</v>
      </c>
      <c r="D5812" s="3" t="s">
        <v>21864</v>
      </c>
      <c r="E5812" s="3" t="s">
        <v>21866</v>
      </c>
      <c r="F5812" s="3" t="s">
        <v>21867</v>
      </c>
      <c r="G5812" s="3" t="s">
        <v>21868</v>
      </c>
      <c r="I5812" t="str">
        <f t="shared" si="90"/>
        <v>,(1548,' Renato Fenzo Tomas ',' renatofenzo@cristalart.cl',' 2 2773 0773    ', Representante Legal - Gerente General')</v>
      </c>
    </row>
    <row r="5813" spans="1:9">
      <c r="A5813" s="3" t="s">
        <v>21869</v>
      </c>
      <c r="B5813" s="3" t="s">
        <v>21863</v>
      </c>
      <c r="C5813" s="3">
        <f>VLOOKUP(B5813,CONSOLIDADO!A$2:E$11786,5,FALSE)</f>
        <v>1548</v>
      </c>
      <c r="D5813" s="3" t="s">
        <v>21864</v>
      </c>
      <c r="E5813" s="3" t="s">
        <v>6905</v>
      </c>
      <c r="F5813" s="3" t="s">
        <v>21870</v>
      </c>
      <c r="G5813" s="3" t="s">
        <v>21868</v>
      </c>
      <c r="I5813" t="str">
        <f t="shared" si="90"/>
        <v>,(1548,' Rafael Fenzo Tomas ',' rafaelfenzo@cristalart.cl',' 2 2773 0773    ', Gerente Comercial')</v>
      </c>
    </row>
    <row r="5814" spans="1:9">
      <c r="A5814" s="3" t="s">
        <v>21871</v>
      </c>
      <c r="B5814" s="3" t="s">
        <v>21863</v>
      </c>
      <c r="C5814" s="3">
        <f>VLOOKUP(B5814,CONSOLIDADO!A$2:E$11786,5,FALSE)</f>
        <v>1548</v>
      </c>
      <c r="D5814" s="3" t="s">
        <v>21864</v>
      </c>
      <c r="E5814" s="3" t="s">
        <v>8835</v>
      </c>
      <c r="F5814" s="3" t="s">
        <v>21872</v>
      </c>
      <c r="G5814" s="3" t="s">
        <v>21868</v>
      </c>
      <c r="I5814" t="str">
        <f t="shared" si="90"/>
        <v>,(1548,' Carlos Antimán Huenumán ',' carlos.antiman@cristalart.cl',' 2 2773 0773    ', Jefe de Administración y Finanzas')</v>
      </c>
    </row>
    <row r="5815" spans="1:9">
      <c r="A5815" s="3" t="s">
        <v>21873</v>
      </c>
      <c r="B5815" s="3" t="s">
        <v>21863</v>
      </c>
      <c r="C5815" s="3">
        <f>VLOOKUP(B5815,CONSOLIDADO!A$2:E$11786,5,FALSE)</f>
        <v>1548</v>
      </c>
      <c r="D5815" s="3" t="s">
        <v>21864</v>
      </c>
      <c r="E5815" s="3"/>
      <c r="F5815" s="3"/>
      <c r="G5815" s="3" t="s">
        <v>21874</v>
      </c>
      <c r="I5815" t="str">
        <f t="shared" si="90"/>
        <v>,(1548,' Rosa Salinas Galdames','',' 2 2773 0773',')</v>
      </c>
    </row>
    <row r="5816" spans="1:9">
      <c r="A5816" s="3" t="s">
        <v>21877</v>
      </c>
      <c r="B5816" s="3" t="s">
        <v>21875</v>
      </c>
      <c r="C5816" s="3">
        <f>VLOOKUP(B5816,CONSOLIDADO!A$2:E$11786,5,FALSE)</f>
        <v>1549</v>
      </c>
      <c r="D5816" s="3" t="s">
        <v>21876</v>
      </c>
      <c r="E5816" s="3" t="s">
        <v>6813</v>
      </c>
      <c r="F5816" s="3"/>
      <c r="G5816" s="3" t="s">
        <v>21878</v>
      </c>
      <c r="I5816" t="str">
        <f t="shared" si="90"/>
        <v>,(1549,' Baltazar Sánchez Guzmán ','',' 2 2787 8591    ', Presidente')</v>
      </c>
    </row>
    <row r="5817" spans="1:9">
      <c r="A5817" s="3" t="s">
        <v>21879</v>
      </c>
      <c r="B5817" s="3" t="s">
        <v>21875</v>
      </c>
      <c r="C5817" s="3">
        <f>VLOOKUP(B5817,CONSOLIDADO!A$2:E$11786,5,FALSE)</f>
        <v>1549</v>
      </c>
      <c r="D5817" s="3" t="s">
        <v>21876</v>
      </c>
      <c r="E5817" s="3" t="s">
        <v>6848</v>
      </c>
      <c r="F5817" s="3"/>
      <c r="G5817" s="3" t="s">
        <v>21880</v>
      </c>
      <c r="I5817" t="str">
        <f t="shared" si="90"/>
        <v>,(1549,' Juan Antonio Alvarez Avendaño ','',' 2 2299 0511    ', Vicepresidente')</v>
      </c>
    </row>
    <row r="5818" spans="1:9">
      <c r="A5818" s="3" t="s">
        <v>21881</v>
      </c>
      <c r="B5818" s="3" t="s">
        <v>21875</v>
      </c>
      <c r="C5818" s="3">
        <f>VLOOKUP(B5818,CONSOLIDADO!A$2:E$11786,5,FALSE)</f>
        <v>1549</v>
      </c>
      <c r="D5818" s="3" t="s">
        <v>21876</v>
      </c>
      <c r="E5818" s="3" t="s">
        <v>6850</v>
      </c>
      <c r="F5818" s="3"/>
      <c r="G5818" s="3" t="s">
        <v>21882</v>
      </c>
      <c r="I5818" t="str">
        <f t="shared" si="90"/>
        <v>,(1549,' Sebastián Swett Opazo ','',' 2 2923 5314    ', Director')</v>
      </c>
    </row>
    <row r="5819" spans="1:9">
      <c r="A5819" s="3" t="s">
        <v>16016</v>
      </c>
      <c r="B5819" s="3" t="s">
        <v>21875</v>
      </c>
      <c r="C5819" s="3">
        <f>VLOOKUP(B5819,CONSOLIDADO!A$2:E$11786,5,FALSE)</f>
        <v>1549</v>
      </c>
      <c r="D5819" s="3" t="s">
        <v>21876</v>
      </c>
      <c r="E5819" s="3" t="s">
        <v>6850</v>
      </c>
      <c r="F5819" s="3"/>
      <c r="G5819" s="3" t="s">
        <v>21883</v>
      </c>
      <c r="I5819" t="str">
        <f t="shared" si="90"/>
        <v>,(1549,' Joaquín Barros Fontaine ','',' 2 2411 1750    ', Director')</v>
      </c>
    </row>
    <row r="5820" spans="1:9">
      <c r="A5820" s="3" t="s">
        <v>21884</v>
      </c>
      <c r="B5820" s="3" t="s">
        <v>21875</v>
      </c>
      <c r="C5820" s="3">
        <f>VLOOKUP(B5820,CONSOLIDADO!A$2:E$11786,5,FALSE)</f>
        <v>1549</v>
      </c>
      <c r="D5820" s="3" t="s">
        <v>21876</v>
      </c>
      <c r="E5820" s="3" t="s">
        <v>6850</v>
      </c>
      <c r="F5820" s="3"/>
      <c r="G5820" s="3" t="s">
        <v>21885</v>
      </c>
      <c r="I5820" t="str">
        <f t="shared" si="90"/>
        <v>,(1549,' Abel Ignacio Bouchon Silva ','',' 2 2339 9602    ', Director')</v>
      </c>
    </row>
    <row r="5821" spans="1:9">
      <c r="A5821" s="3" t="s">
        <v>21886</v>
      </c>
      <c r="B5821" s="3" t="s">
        <v>21875</v>
      </c>
      <c r="C5821" s="3">
        <f>VLOOKUP(B5821,CONSOLIDADO!A$2:E$11786,5,FALSE)</f>
        <v>1549</v>
      </c>
      <c r="D5821" s="3" t="s">
        <v>21876</v>
      </c>
      <c r="E5821" s="3" t="s">
        <v>6850</v>
      </c>
      <c r="F5821" s="3"/>
      <c r="G5821" s="3" t="s">
        <v>21887</v>
      </c>
      <c r="I5821" t="str">
        <f t="shared" si="90"/>
        <v>,(1549,' José Ignacio Figueroa Elgueta ','',' 2 2638 2055    ', Director')</v>
      </c>
    </row>
    <row r="5822" spans="1:9">
      <c r="A5822" s="3" t="s">
        <v>21888</v>
      </c>
      <c r="B5822" s="3" t="s">
        <v>21875</v>
      </c>
      <c r="C5822" s="3">
        <f>VLOOKUP(B5822,CONSOLIDADO!A$2:E$11786,5,FALSE)</f>
        <v>1549</v>
      </c>
      <c r="D5822" s="3" t="s">
        <v>21876</v>
      </c>
      <c r="E5822" s="3" t="s">
        <v>6850</v>
      </c>
      <c r="F5822" s="3"/>
      <c r="G5822" s="3" t="s">
        <v>21889</v>
      </c>
      <c r="I5822" t="str">
        <f t="shared" si="90"/>
        <v>,(1549,' Fernando Franke García ','',' 2 2263 0611    ', Director')</v>
      </c>
    </row>
    <row r="5823" spans="1:9">
      <c r="A5823" s="3" t="s">
        <v>21890</v>
      </c>
      <c r="B5823" s="3" t="s">
        <v>21875</v>
      </c>
      <c r="C5823" s="3">
        <f>VLOOKUP(B5823,CONSOLIDADO!A$2:E$11786,5,FALSE)</f>
        <v>1549</v>
      </c>
      <c r="D5823" s="3" t="s">
        <v>21876</v>
      </c>
      <c r="E5823" s="3" t="s">
        <v>6850</v>
      </c>
      <c r="F5823" s="3"/>
      <c r="G5823" s="3" t="s">
        <v>21891</v>
      </c>
      <c r="I5823" t="str">
        <f t="shared" si="90"/>
        <v>,(1549,' Alfonso Swett Saavedra ','',' 2 2923 3040    ', Director')</v>
      </c>
    </row>
    <row r="5824" spans="1:9">
      <c r="A5824" s="3" t="s">
        <v>21892</v>
      </c>
      <c r="B5824" s="3" t="s">
        <v>21875</v>
      </c>
      <c r="C5824" s="3">
        <f>VLOOKUP(B5824,CONSOLIDADO!A$2:E$11786,5,FALSE)</f>
        <v>1549</v>
      </c>
      <c r="D5824" s="3" t="s">
        <v>21876</v>
      </c>
      <c r="E5824" s="3" t="s">
        <v>6850</v>
      </c>
      <c r="F5824" s="3"/>
      <c r="G5824" s="3" t="s">
        <v>21893</v>
      </c>
      <c r="I5824" t="str">
        <f t="shared" si="90"/>
        <v>,(1549,' Juan Andrés Olivos Bambach ','',' 2 2245 6767    ', Director')</v>
      </c>
    </row>
    <row r="5825" spans="1:9">
      <c r="A5825" s="3" t="s">
        <v>21894</v>
      </c>
      <c r="B5825" s="3" t="s">
        <v>21875</v>
      </c>
      <c r="C5825" s="3">
        <f>VLOOKUP(B5825,CONSOLIDADO!A$2:E$11786,5,FALSE)</f>
        <v>1549</v>
      </c>
      <c r="D5825" s="3" t="s">
        <v>21876</v>
      </c>
      <c r="E5825" s="3" t="s">
        <v>6850</v>
      </c>
      <c r="F5825" s="3"/>
      <c r="G5825" s="3" t="s">
        <v>21878</v>
      </c>
      <c r="I5825" t="str">
        <f t="shared" si="90"/>
        <v>,(1549,' Antonio Tuset Jorratt ','',' 2 2787 8591    ', Director')</v>
      </c>
    </row>
    <row r="5826" spans="1:9">
      <c r="A5826" s="3" t="s">
        <v>21895</v>
      </c>
      <c r="B5826" s="3" t="s">
        <v>21875</v>
      </c>
      <c r="C5826" s="3">
        <f>VLOOKUP(B5826,CONSOLIDADO!A$2:E$11786,5,FALSE)</f>
        <v>1549</v>
      </c>
      <c r="D5826" s="3" t="s">
        <v>21876</v>
      </c>
      <c r="E5826" s="3" t="s">
        <v>6739</v>
      </c>
      <c r="F5826" s="3" t="s">
        <v>21896</v>
      </c>
      <c r="G5826" s="3" t="s">
        <v>21878</v>
      </c>
      <c r="I5826" t="str">
        <f t="shared" si="90"/>
        <v>,(1549,' Eduardo Carvallo Infante ',' atap@cristalchile.cl',' 2 2787 8591    ', Gerente General')</v>
      </c>
    </row>
    <row r="5827" spans="1:9">
      <c r="A5827" s="3" t="s">
        <v>21897</v>
      </c>
      <c r="B5827" s="3" t="s">
        <v>21875</v>
      </c>
      <c r="C5827" s="3">
        <f>VLOOKUP(B5827,CONSOLIDADO!A$2:E$11786,5,FALSE)</f>
        <v>1549</v>
      </c>
      <c r="D5827" s="3" t="s">
        <v>21876</v>
      </c>
      <c r="E5827" s="3" t="s">
        <v>6905</v>
      </c>
      <c r="F5827" s="3" t="s">
        <v>21898</v>
      </c>
      <c r="G5827" s="3" t="s">
        <v>21899</v>
      </c>
      <c r="I5827" t="str">
        <f t="shared" ref="I5827:I5890" si="91">CONCATENATE(",(",C5827,",'",A5827,"','",F5827,"','",G5827,"',",E5827,"')")</f>
        <v>,(1549,' Juan José Edwards Guzmán ',' iaranda@cristalchile.cl',' 2 2787 8859    ', Gerente Comercial')</v>
      </c>
    </row>
    <row r="5828" spans="1:9">
      <c r="A5828" s="3" t="s">
        <v>21900</v>
      </c>
      <c r="B5828" s="3" t="s">
        <v>21875</v>
      </c>
      <c r="C5828" s="3">
        <f>VLOOKUP(B5828,CONSOLIDADO!A$2:E$11786,5,FALSE)</f>
        <v>1549</v>
      </c>
      <c r="D5828" s="3" t="s">
        <v>21876</v>
      </c>
      <c r="E5828" s="3" t="s">
        <v>6757</v>
      </c>
      <c r="F5828" s="3"/>
      <c r="G5828" s="3" t="s">
        <v>21901</v>
      </c>
      <c r="I5828" t="str">
        <f t="shared" si="91"/>
        <v>,(1549,' Andrés Donoso-Torres Labra ','',' 2 2787 8662    ', Gerente de Administración y Finanzas')</v>
      </c>
    </row>
    <row r="5829" spans="1:9">
      <c r="A5829" s="3" t="s">
        <v>21902</v>
      </c>
      <c r="B5829" s="3" t="s">
        <v>21875</v>
      </c>
      <c r="C5829" s="3">
        <f>VLOOKUP(B5829,CONSOLIDADO!A$2:E$11786,5,FALSE)</f>
        <v>1549</v>
      </c>
      <c r="D5829" s="3" t="s">
        <v>21876</v>
      </c>
      <c r="E5829" s="3" t="s">
        <v>21903</v>
      </c>
      <c r="F5829" s="3"/>
      <c r="G5829" s="3" t="s">
        <v>21901</v>
      </c>
      <c r="I5829" t="str">
        <f t="shared" si="91"/>
        <v>,(1549,' Patricio Puelma Correa ','',' 2 2787 8662    ', Gerente de Servicio a Clientes')</v>
      </c>
    </row>
    <row r="5830" spans="1:9">
      <c r="A5830" s="3" t="s">
        <v>21904</v>
      </c>
      <c r="B5830" s="3" t="s">
        <v>21875</v>
      </c>
      <c r="C5830" s="3">
        <f>VLOOKUP(B5830,CONSOLIDADO!A$2:E$11786,5,FALSE)</f>
        <v>1549</v>
      </c>
      <c r="D5830" s="3" t="s">
        <v>21876</v>
      </c>
      <c r="E5830" s="3" t="s">
        <v>21905</v>
      </c>
      <c r="F5830" s="3"/>
      <c r="G5830" s="3" t="s">
        <v>21906</v>
      </c>
      <c r="I5830" t="str">
        <f t="shared" si="91"/>
        <v>,(1549,' José Miguel del Solar Concha ','',' 2 2787 8656    ', Gerente de Personas y Sustentabilidad')</v>
      </c>
    </row>
    <row r="5831" spans="1:9">
      <c r="A5831" s="3" t="s">
        <v>21907</v>
      </c>
      <c r="B5831" s="3" t="s">
        <v>21875</v>
      </c>
      <c r="C5831" s="3">
        <f>VLOOKUP(B5831,CONSOLIDADO!A$2:E$11786,5,FALSE)</f>
        <v>1549</v>
      </c>
      <c r="D5831" s="3" t="s">
        <v>21876</v>
      </c>
      <c r="E5831" s="3" t="s">
        <v>6765</v>
      </c>
      <c r="F5831" s="3"/>
      <c r="G5831" s="3" t="s">
        <v>21908</v>
      </c>
      <c r="I5831" t="str">
        <f t="shared" si="91"/>
        <v>,(1549,' David Cuevas Sharin ','',' 2 2787 8888    ', Gerente de Operaciones')</v>
      </c>
    </row>
    <row r="5832" spans="1:9">
      <c r="A5832" s="3" t="s">
        <v>21909</v>
      </c>
      <c r="B5832" s="3" t="s">
        <v>21875</v>
      </c>
      <c r="C5832" s="3">
        <f>VLOOKUP(B5832,CONSOLIDADO!A$2:E$11786,5,FALSE)</f>
        <v>1549</v>
      </c>
      <c r="D5832" s="3" t="s">
        <v>21876</v>
      </c>
      <c r="E5832" s="3"/>
      <c r="F5832" s="3"/>
      <c r="G5832" s="3" t="s">
        <v>21910</v>
      </c>
      <c r="I5832" t="str">
        <f t="shared" si="91"/>
        <v>,(1549,' Patricio Alvarez Pinto','',' 2 2787 8656',')</v>
      </c>
    </row>
    <row r="5833" spans="1:9">
      <c r="A5833" s="3" t="s">
        <v>21911</v>
      </c>
      <c r="B5833" s="3" t="s">
        <v>21875</v>
      </c>
      <c r="C5833" s="3">
        <f>VLOOKUP(B5833,CONSOLIDADO!A$2:E$11786,5,FALSE)</f>
        <v>1549</v>
      </c>
      <c r="D5833" s="3" t="s">
        <v>21876</v>
      </c>
      <c r="E5833" s="3" t="s">
        <v>21912</v>
      </c>
      <c r="F5833" s="3"/>
      <c r="G5833" s="3" t="s">
        <v>21899</v>
      </c>
      <c r="I5833" t="str">
        <f t="shared" si="91"/>
        <v>,(1549,' Arturo Miquel Vial ','',' 2 2787 8859    ', Gerente de Negocios Internacionales')</v>
      </c>
    </row>
    <row r="5834" spans="1:9">
      <c r="A5834" s="3" t="s">
        <v>21914</v>
      </c>
      <c r="B5834" s="3" t="s">
        <v>21913</v>
      </c>
      <c r="C5834" s="3">
        <f>VLOOKUP(B5834,CONSOLIDADO!A$2:E$11786,5,FALSE)</f>
        <v>1550</v>
      </c>
      <c r="D5834" s="3" t="s">
        <v>21876</v>
      </c>
      <c r="E5834" s="3" t="s">
        <v>6850</v>
      </c>
      <c r="F5834" s="3" t="s">
        <v>21915</v>
      </c>
      <c r="G5834" s="3" t="s">
        <v>21916</v>
      </c>
      <c r="I5834" t="str">
        <f t="shared" si="91"/>
        <v>,(1550,' Guillermo Toro Harnecker ',' gth@cristoro.cl',' 2 2437 4500    ', Director')</v>
      </c>
    </row>
    <row r="5835" spans="1:9">
      <c r="A5835" s="3" t="s">
        <v>21917</v>
      </c>
      <c r="B5835" s="3" t="s">
        <v>21913</v>
      </c>
      <c r="C5835" s="3">
        <f>VLOOKUP(B5835,CONSOLIDADO!A$2:E$11786,5,FALSE)</f>
        <v>1550</v>
      </c>
      <c r="D5835" s="3" t="s">
        <v>21876</v>
      </c>
      <c r="E5835" s="3" t="s">
        <v>6850</v>
      </c>
      <c r="F5835" s="3" t="s">
        <v>21918</v>
      </c>
      <c r="G5835" s="3" t="s">
        <v>21916</v>
      </c>
      <c r="I5835" t="str">
        <f t="shared" si="91"/>
        <v>,(1550,' Pedro Toro Harnecker ',' p.toro@cristoro.cl',' 2 2437 4500    ', Director')</v>
      </c>
    </row>
    <row r="5836" spans="1:9">
      <c r="A5836" s="3" t="s">
        <v>21919</v>
      </c>
      <c r="B5836" s="3" t="s">
        <v>21913</v>
      </c>
      <c r="C5836" s="3">
        <f>VLOOKUP(B5836,CONSOLIDADO!A$2:E$11786,5,FALSE)</f>
        <v>1550</v>
      </c>
      <c r="D5836" s="3" t="s">
        <v>21876</v>
      </c>
      <c r="E5836" s="3" t="s">
        <v>6739</v>
      </c>
      <c r="F5836" s="3" t="s">
        <v>21920</v>
      </c>
      <c r="G5836" s="3" t="s">
        <v>21921</v>
      </c>
      <c r="I5836" t="str">
        <f t="shared" si="91"/>
        <v>,(1550,' Francisco Ruiz Morandé ',' fruiz@cristoro.cl',' 2 2437 4701    ', Gerente General')</v>
      </c>
    </row>
    <row r="5837" spans="1:9">
      <c r="A5837" s="3" t="s">
        <v>21922</v>
      </c>
      <c r="B5837" s="3" t="s">
        <v>21913</v>
      </c>
      <c r="C5837" s="3">
        <f>VLOOKUP(B5837,CONSOLIDADO!A$2:E$11786,5,FALSE)</f>
        <v>1550</v>
      </c>
      <c r="D5837" s="3" t="s">
        <v>21876</v>
      </c>
      <c r="E5837" s="3" t="s">
        <v>6757</v>
      </c>
      <c r="F5837" s="3" t="s">
        <v>21923</v>
      </c>
      <c r="G5837" s="3" t="s">
        <v>21924</v>
      </c>
      <c r="I5837" t="str">
        <f t="shared" si="91"/>
        <v>,(1550,' Alvaro Helle Reidet ',' ahelle@cristoro.cl',' 2 2437 4566    ', Gerente de Administración y Finanzas')</v>
      </c>
    </row>
    <row r="5838" spans="1:9">
      <c r="A5838" s="3" t="s">
        <v>21925</v>
      </c>
      <c r="B5838" s="3" t="s">
        <v>21913</v>
      </c>
      <c r="C5838" s="3">
        <f>VLOOKUP(B5838,CONSOLIDADO!A$2:E$11786,5,FALSE)</f>
        <v>1550</v>
      </c>
      <c r="D5838" s="3" t="s">
        <v>21876</v>
      </c>
      <c r="E5838" s="3" t="s">
        <v>6905</v>
      </c>
      <c r="F5838" s="3" t="s">
        <v>21926</v>
      </c>
      <c r="G5838" s="3" t="s">
        <v>21927</v>
      </c>
      <c r="I5838" t="str">
        <f t="shared" si="91"/>
        <v>,(1550,' Pablo Fleiderman Toro ',' pft@cristoro.cl',' 2 2437 4503    ', Gerente Comercial')</v>
      </c>
    </row>
    <row r="5839" spans="1:9">
      <c r="A5839" s="3" t="s">
        <v>21930</v>
      </c>
      <c r="B5839" s="3" t="s">
        <v>21928</v>
      </c>
      <c r="C5839" s="3">
        <f>VLOOKUP(B5839,CONSOLIDADO!A$2:E$11786,5,FALSE)</f>
        <v>1551</v>
      </c>
      <c r="D5839" s="3" t="s">
        <v>21929</v>
      </c>
      <c r="E5839" s="3"/>
      <c r="F5839" s="3"/>
      <c r="G5839" s="3" t="s">
        <v>21931</v>
      </c>
      <c r="I5839" t="str">
        <f t="shared" si="91"/>
        <v>,(1551,' Roberto Osses Leyton','',' 2 2666 7512',')</v>
      </c>
    </row>
    <row r="5840" spans="1:9">
      <c r="A5840" s="3" t="s">
        <v>21933</v>
      </c>
      <c r="B5840" s="3" t="s">
        <v>21932</v>
      </c>
      <c r="C5840" s="3">
        <f>VLOOKUP(B5840,CONSOLIDADO!A$2:E$11786,5,FALSE)</f>
        <v>1552</v>
      </c>
      <c r="D5840" s="3" t="s">
        <v>7222</v>
      </c>
      <c r="E5840" s="3" t="s">
        <v>6757</v>
      </c>
      <c r="F5840" s="3" t="s">
        <v>21934</v>
      </c>
      <c r="G5840" s="3" t="s">
        <v>21935</v>
      </c>
      <c r="I5840" t="str">
        <f t="shared" si="91"/>
        <v>,(1552,' Luis Araya Olate ',' luaraya@crossvillefabric.com',' 41 272 0200    ', Gerente de Administración y Finanzas')</v>
      </c>
    </row>
    <row r="5841" spans="1:9">
      <c r="A5841" s="3" t="s">
        <v>21936</v>
      </c>
      <c r="B5841" s="3" t="s">
        <v>21932</v>
      </c>
      <c r="C5841" s="3">
        <f>VLOOKUP(B5841,CONSOLIDADO!A$2:E$11786,5,FALSE)</f>
        <v>1552</v>
      </c>
      <c r="D5841" s="3" t="s">
        <v>7222</v>
      </c>
      <c r="E5841" s="3" t="s">
        <v>6765</v>
      </c>
      <c r="F5841" s="3" t="s">
        <v>21937</v>
      </c>
      <c r="G5841" s="3" t="s">
        <v>21935</v>
      </c>
      <c r="I5841" t="str">
        <f t="shared" si="91"/>
        <v>,(1552,' Alejandro Müller Reyes ',' almuller@crossvillefabric.com',' 41 272 0200    ', Gerente de Operaciones')</v>
      </c>
    </row>
    <row r="5842" spans="1:9">
      <c r="A5842" s="3" t="s">
        <v>21939</v>
      </c>
      <c r="B5842" s="3" t="s">
        <v>21938</v>
      </c>
      <c r="C5842" s="3">
        <f>VLOOKUP(B5842,CONSOLIDADO!A$2:E$11786,5,FALSE)</f>
        <v>1553</v>
      </c>
      <c r="D5842" s="3" t="s">
        <v>2652</v>
      </c>
      <c r="E5842" s="3"/>
      <c r="F5842" s="3"/>
      <c r="G5842" s="3" t="s">
        <v>21940</v>
      </c>
      <c r="I5842" t="str">
        <f t="shared" si="91"/>
        <v>,(1553,' Pedro Del Río Alamos','',' 2 2442 3150',')</v>
      </c>
    </row>
    <row r="5843" spans="1:9">
      <c r="A5843" s="3" t="s">
        <v>21941</v>
      </c>
      <c r="B5843" s="3" t="s">
        <v>21938</v>
      </c>
      <c r="C5843" s="3">
        <f>VLOOKUP(B5843,CONSOLIDADO!A$2:E$11786,5,FALSE)</f>
        <v>1553</v>
      </c>
      <c r="D5843" s="3" t="s">
        <v>2652</v>
      </c>
      <c r="E5843" s="3"/>
      <c r="F5843" s="3"/>
      <c r="G5843" s="3" t="s">
        <v>21942</v>
      </c>
      <c r="I5843" t="str">
        <f t="shared" si="91"/>
        <v>,(1553,' Cecilia Arriagada Reinhardt','',' 2 2442 3192',')</v>
      </c>
    </row>
    <row r="5844" spans="1:9">
      <c r="A5844" s="3" t="s">
        <v>21944</v>
      </c>
      <c r="B5844" s="3" t="s">
        <v>57637</v>
      </c>
      <c r="C5844" s="3">
        <f>VLOOKUP(B5844,CONSOLIDADO!A$2:E$11786,5,FALSE)</f>
        <v>1554</v>
      </c>
      <c r="D5844" s="3" t="s">
        <v>21943</v>
      </c>
      <c r="E5844" s="3"/>
      <c r="F5844" s="3"/>
      <c r="G5844" s="3" t="s">
        <v>21945</v>
      </c>
      <c r="I5844" t="str">
        <f t="shared" si="91"/>
        <v>,(1554,' Eduardo Cruciani Ortiz','',' 32 284 9852',')</v>
      </c>
    </row>
    <row r="5845" spans="1:9">
      <c r="A5845" s="3" t="s">
        <v>21946</v>
      </c>
      <c r="B5845" s="3" t="s">
        <v>57637</v>
      </c>
      <c r="C5845" s="3">
        <f>VLOOKUP(B5845,CONSOLIDADO!A$2:E$11786,5,FALSE)</f>
        <v>1554</v>
      </c>
      <c r="D5845" s="3" t="s">
        <v>21943</v>
      </c>
      <c r="E5845" s="3"/>
      <c r="F5845" s="3"/>
      <c r="G5845" s="3" t="s">
        <v>21947</v>
      </c>
      <c r="I5845" t="str">
        <f t="shared" si="91"/>
        <v>,(1554,' Domingo Cruciani Ortiz','',' 32 285 5973',')</v>
      </c>
    </row>
    <row r="5846" spans="1:9">
      <c r="A5846" s="3" t="s">
        <v>21948</v>
      </c>
      <c r="B5846" s="3" t="s">
        <v>57637</v>
      </c>
      <c r="C5846" s="3">
        <f>VLOOKUP(B5846,CONSOLIDADO!A$2:E$11786,5,FALSE)</f>
        <v>1554</v>
      </c>
      <c r="D5846" s="3" t="s">
        <v>21943</v>
      </c>
      <c r="E5846" s="3" t="s">
        <v>21949</v>
      </c>
      <c r="F5846" s="3" t="s">
        <v>21950</v>
      </c>
      <c r="G5846" s="3" t="s">
        <v>21951</v>
      </c>
      <c r="I5846" t="str">
        <f t="shared" si="91"/>
        <v>,(1554,' Renzo Camponovo Cruciani ',' servicios@cruciani.cl',' 32 285 5973    ', Gerente Servicio')</v>
      </c>
    </row>
    <row r="5847" spans="1:9">
      <c r="A5847" s="3" t="s">
        <v>21952</v>
      </c>
      <c r="B5847" s="3" t="s">
        <v>57637</v>
      </c>
      <c r="C5847" s="3">
        <f>VLOOKUP(B5847,CONSOLIDADO!A$2:E$11786,5,FALSE)</f>
        <v>1554</v>
      </c>
      <c r="D5847" s="3" t="s">
        <v>21943</v>
      </c>
      <c r="E5847" s="3"/>
      <c r="F5847" s="3"/>
      <c r="G5847" s="3" t="s">
        <v>21947</v>
      </c>
      <c r="I5847" t="str">
        <f t="shared" si="91"/>
        <v>,(1554,' Lorenzo Cruciani Vera','',' 32 285 5973',')</v>
      </c>
    </row>
    <row r="5848" spans="1:9">
      <c r="A5848" s="3" t="s">
        <v>21954</v>
      </c>
      <c r="B5848" s="3" t="s">
        <v>21953</v>
      </c>
      <c r="C5848" s="3">
        <f>VLOOKUP(B5848,CONSOLIDADO!A$2:E$11786,5,FALSE)</f>
        <v>1555</v>
      </c>
      <c r="D5848" s="3" t="s">
        <v>20</v>
      </c>
      <c r="E5848" s="3"/>
      <c r="F5848" s="3"/>
      <c r="G5848" s="3" t="s">
        <v>21955</v>
      </c>
      <c r="I5848" t="str">
        <f t="shared" si="91"/>
        <v>,(1555,' Cristian Rodríguez Cuevas','',' 2 2490 1400',')</v>
      </c>
    </row>
    <row r="5849" spans="1:9">
      <c r="A5849" s="3" t="s">
        <v>21956</v>
      </c>
      <c r="B5849" s="3" t="s">
        <v>21953</v>
      </c>
      <c r="C5849" s="3">
        <f>VLOOKUP(B5849,CONSOLIDADO!A$2:E$11786,5,FALSE)</f>
        <v>1555</v>
      </c>
      <c r="D5849" s="3" t="s">
        <v>20</v>
      </c>
      <c r="E5849" s="3" t="s">
        <v>10629</v>
      </c>
      <c r="F5849" s="3" t="s">
        <v>21957</v>
      </c>
      <c r="G5849" s="3" t="s">
        <v>21958</v>
      </c>
      <c r="I5849" t="str">
        <f t="shared" si="91"/>
        <v>,(1555,' Carlos Saavedra Larraín ',' csaavedra@cruzabogados.cl',' 2 2490 1400    ', Abogado Socio')</v>
      </c>
    </row>
    <row r="5850" spans="1:9">
      <c r="A5850" s="3" t="s">
        <v>21959</v>
      </c>
      <c r="B5850" s="3" t="s">
        <v>21953</v>
      </c>
      <c r="C5850" s="3">
        <f>VLOOKUP(B5850,CONSOLIDADO!A$2:E$11786,5,FALSE)</f>
        <v>1555</v>
      </c>
      <c r="D5850" s="3" t="s">
        <v>20</v>
      </c>
      <c r="E5850" s="3" t="s">
        <v>10629</v>
      </c>
      <c r="F5850" s="3" t="s">
        <v>21960</v>
      </c>
      <c r="G5850" s="3" t="s">
        <v>21958</v>
      </c>
      <c r="I5850" t="str">
        <f t="shared" si="91"/>
        <v>,(1555,' Mauricio Hederra Pinto ',' mhederra@cruzabogados.cl',' 2 2490 1400    ', Abogado Socio')</v>
      </c>
    </row>
    <row r="5851" spans="1:9">
      <c r="A5851" s="3" t="s">
        <v>21961</v>
      </c>
      <c r="B5851" s="3" t="s">
        <v>21953</v>
      </c>
      <c r="C5851" s="3">
        <f>VLOOKUP(B5851,CONSOLIDADO!A$2:E$11786,5,FALSE)</f>
        <v>1555</v>
      </c>
      <c r="D5851" s="3" t="s">
        <v>20</v>
      </c>
      <c r="E5851" s="3" t="s">
        <v>10629</v>
      </c>
      <c r="F5851" s="3" t="s">
        <v>21962</v>
      </c>
      <c r="G5851" s="3" t="s">
        <v>21958</v>
      </c>
      <c r="I5851" t="str">
        <f t="shared" si="91"/>
        <v>,(1555,' Sergio Cruz Cruz ',' sacruz@cruzabogados.cl',' 2 2490 1400    ', Abogado Socio')</v>
      </c>
    </row>
    <row r="5852" spans="1:9">
      <c r="A5852" s="3" t="s">
        <v>21963</v>
      </c>
      <c r="B5852" s="3" t="s">
        <v>21953</v>
      </c>
      <c r="C5852" s="3">
        <f>VLOOKUP(B5852,CONSOLIDADO!A$2:E$11786,5,FALSE)</f>
        <v>1555</v>
      </c>
      <c r="D5852" s="3" t="s">
        <v>20</v>
      </c>
      <c r="E5852" s="3" t="s">
        <v>10629</v>
      </c>
      <c r="F5852" s="3" t="s">
        <v>21964</v>
      </c>
      <c r="G5852" s="3" t="s">
        <v>21958</v>
      </c>
      <c r="I5852" t="str">
        <f t="shared" si="91"/>
        <v>,(1555,' Juan García-Huidobro Covarrubias ',' juangh@cruzabogados.cl',' 2 2490 1400    ', Abogado Socio')</v>
      </c>
    </row>
    <row r="5853" spans="1:9">
      <c r="A5853" s="3" t="s">
        <v>21967</v>
      </c>
      <c r="B5853" s="3" t="s">
        <v>21965</v>
      </c>
      <c r="C5853" s="3">
        <f>VLOOKUP(B5853,CONSOLIDADO!A$2:E$11786,5,FALSE)</f>
        <v>1556</v>
      </c>
      <c r="D5853" s="3" t="s">
        <v>21966</v>
      </c>
      <c r="E5853" s="3" t="s">
        <v>6739</v>
      </c>
      <c r="F5853" s="3" t="s">
        <v>21968</v>
      </c>
      <c r="G5853" s="3" t="s">
        <v>21969</v>
      </c>
      <c r="I5853" t="str">
        <f t="shared" si="91"/>
        <v>,(1556,' Sabrina Tala Sánchez ',' sabrina.tala@empresasctm.cl',' 2 2737 4874    ', Gerente General')</v>
      </c>
    </row>
    <row r="5854" spans="1:9">
      <c r="A5854" s="3" t="s">
        <v>21971</v>
      </c>
      <c r="B5854" s="3" t="s">
        <v>21970</v>
      </c>
      <c r="C5854" s="3">
        <f>VLOOKUP(B5854,CONSOLIDADO!A$2:E$11786,5,FALSE)</f>
        <v>1557</v>
      </c>
      <c r="D5854" s="3" t="s">
        <v>104</v>
      </c>
      <c r="E5854" s="3" t="s">
        <v>6739</v>
      </c>
      <c r="F5854" s="3"/>
      <c r="G5854" s="3" t="s">
        <v>21972</v>
      </c>
      <c r="I5854" t="str">
        <f t="shared" si="91"/>
        <v>,(1557,' Alejandro Shih Huang ','',' 2 2735 4170    ', Gerente General')</v>
      </c>
    </row>
    <row r="5855" spans="1:9">
      <c r="A5855" s="3" t="s">
        <v>21975</v>
      </c>
      <c r="B5855" s="3" t="s">
        <v>21973</v>
      </c>
      <c r="C5855" s="3">
        <f>VLOOKUP(B5855,CONSOLIDADO!A$2:E$11786,5,FALSE)</f>
        <v>1558</v>
      </c>
      <c r="D5855" s="3" t="s">
        <v>21974</v>
      </c>
      <c r="E5855" s="3" t="s">
        <v>6739</v>
      </c>
      <c r="F5855" s="3" t="s">
        <v>21976</v>
      </c>
      <c r="G5855" s="3" t="s">
        <v>21977</v>
      </c>
      <c r="I5855" t="str">
        <f t="shared" si="91"/>
        <v>,(1558,' Juan Gómez Aravena ',' lareina@mueblesencuero.cl',' 2 2556 5988    ', Gerente General')</v>
      </c>
    </row>
    <row r="5856" spans="1:9">
      <c r="A5856" s="3" t="s">
        <v>21980</v>
      </c>
      <c r="B5856" s="3" t="s">
        <v>21978</v>
      </c>
      <c r="C5856" s="3">
        <f>VLOOKUP(B5856,CONSOLIDADO!A$2:E$11786,5,FALSE)</f>
        <v>1559</v>
      </c>
      <c r="D5856" s="3" t="s">
        <v>21979</v>
      </c>
      <c r="E5856" s="3"/>
      <c r="F5856" s="3"/>
      <c r="G5856" s="3" t="s">
        <v>21981</v>
      </c>
      <c r="I5856" t="str">
        <f t="shared" si="91"/>
        <v>,(1559,' Loreto Galaz Sanhueza','',' 2 2664 4438',')</v>
      </c>
    </row>
    <row r="5857" spans="1:9">
      <c r="A5857" s="3" t="s">
        <v>21984</v>
      </c>
      <c r="B5857" s="3" t="s">
        <v>21982</v>
      </c>
      <c r="C5857" s="3">
        <f>VLOOKUP(B5857,CONSOLIDADO!A$2:E$11786,5,FALSE)</f>
        <v>1560</v>
      </c>
      <c r="D5857" s="3" t="s">
        <v>21983</v>
      </c>
      <c r="E5857" s="3"/>
      <c r="F5857" s="3"/>
      <c r="G5857" s="3" t="s">
        <v>21985</v>
      </c>
      <c r="I5857" t="str">
        <f t="shared" si="91"/>
        <v>,(1560,' Cristóbal Thompson Santos','',' 2 2376 3000',')</v>
      </c>
    </row>
    <row r="5858" spans="1:9">
      <c r="A5858" s="3" t="s">
        <v>21986</v>
      </c>
      <c r="B5858" s="3" t="s">
        <v>21982</v>
      </c>
      <c r="C5858" s="3">
        <f>VLOOKUP(B5858,CONSOLIDADO!A$2:E$11786,5,FALSE)</f>
        <v>1560</v>
      </c>
      <c r="D5858" s="3" t="s">
        <v>21983</v>
      </c>
      <c r="E5858" s="3"/>
      <c r="F5858" s="3"/>
      <c r="G5858" s="3" t="s">
        <v>21987</v>
      </c>
      <c r="I5858" t="str">
        <f t="shared" si="91"/>
        <v>,(1560,' Sergio Ubillo Adones','',' 52 231 7560',')</v>
      </c>
    </row>
    <row r="5859" spans="1:9">
      <c r="A5859" s="3" t="s">
        <v>21989</v>
      </c>
      <c r="B5859" s="3" t="s">
        <v>21988</v>
      </c>
      <c r="C5859" s="3">
        <f>VLOOKUP(B5859,CONSOLIDADO!A$2:E$11786,5,FALSE)</f>
        <v>1561</v>
      </c>
      <c r="D5859" s="3" t="s">
        <v>10566</v>
      </c>
      <c r="E5859" s="3"/>
      <c r="F5859" s="3"/>
      <c r="G5859" s="3" t="s">
        <v>21990</v>
      </c>
      <c r="I5859" t="str">
        <f t="shared" si="91"/>
        <v>,(1561,' Sebastián Acevedo','',' 2 2240 0482',')</v>
      </c>
    </row>
    <row r="5860" spans="1:9">
      <c r="A5860" s="3" t="s">
        <v>21991</v>
      </c>
      <c r="B5860" s="3" t="s">
        <v>21988</v>
      </c>
      <c r="C5860" s="3">
        <f>VLOOKUP(B5860,CONSOLIDADO!A$2:E$11786,5,FALSE)</f>
        <v>1561</v>
      </c>
      <c r="D5860" s="3" t="s">
        <v>10566</v>
      </c>
      <c r="E5860" s="3" t="s">
        <v>6757</v>
      </c>
      <c r="F5860" s="3" t="s">
        <v>21992</v>
      </c>
      <c r="G5860" s="3" t="s">
        <v>21993</v>
      </c>
      <c r="I5860" t="str">
        <f t="shared" si="91"/>
        <v>,(1561,' Enrique Valdivia Rodríguez ',' enrique.valdivia@cultimar.cl',' 51 239 1980    ', Gerente de Administración y Finanzas')</v>
      </c>
    </row>
    <row r="5861" spans="1:9">
      <c r="A5861" s="3" t="s">
        <v>21994</v>
      </c>
      <c r="B5861" s="3" t="s">
        <v>21988</v>
      </c>
      <c r="C5861" s="3">
        <f>VLOOKUP(B5861,CONSOLIDADO!A$2:E$11786,5,FALSE)</f>
        <v>1561</v>
      </c>
      <c r="D5861" s="3" t="s">
        <v>10566</v>
      </c>
      <c r="E5861" s="3" t="s">
        <v>21995</v>
      </c>
      <c r="F5861" s="3" t="s">
        <v>21996</v>
      </c>
      <c r="G5861" s="3" t="s">
        <v>21993</v>
      </c>
      <c r="I5861" t="str">
        <f t="shared" si="91"/>
        <v>,(1561,' Aida Varas Aguilera ',' aida.varas@cultimar.cl',' 51 239 1980    ', Jefe de Centro de Cultivos')</v>
      </c>
    </row>
    <row r="5862" spans="1:9">
      <c r="A5862" s="3" t="s">
        <v>21998</v>
      </c>
      <c r="B5862" s="3" t="s">
        <v>21997</v>
      </c>
      <c r="C5862" s="3">
        <f>VLOOKUP(B5862,CONSOLIDADO!A$2:E$11786,5,FALSE)</f>
        <v>1562</v>
      </c>
      <c r="D5862" s="3" t="s">
        <v>10566</v>
      </c>
      <c r="E5862" s="3" t="s">
        <v>6813</v>
      </c>
      <c r="F5862" s="3"/>
      <c r="G5862" s="3" t="s">
        <v>21999</v>
      </c>
      <c r="I5862" t="str">
        <f t="shared" si="91"/>
        <v>,(1562,' Felipe Briones Goich ','',' 2 2235 0228    ', Presidente')</v>
      </c>
    </row>
    <row r="5863" spans="1:9">
      <c r="A5863" s="3" t="s">
        <v>22000</v>
      </c>
      <c r="B5863" s="3" t="s">
        <v>21997</v>
      </c>
      <c r="C5863" s="3">
        <f>VLOOKUP(B5863,CONSOLIDADO!A$2:E$11786,5,FALSE)</f>
        <v>1562</v>
      </c>
      <c r="D5863" s="3" t="s">
        <v>10566</v>
      </c>
      <c r="E5863" s="3" t="s">
        <v>6739</v>
      </c>
      <c r="F5863" s="3"/>
      <c r="G5863" s="3" t="s">
        <v>22001</v>
      </c>
      <c r="I5863" t="str">
        <f t="shared" si="91"/>
        <v>,(1562,' Benjamín Emilio Holmes Cheyre ','',' 65 235 2000    ', Gerente General')</v>
      </c>
    </row>
    <row r="5864" spans="1:9">
      <c r="A5864" s="3" t="s">
        <v>22002</v>
      </c>
      <c r="B5864" s="3" t="s">
        <v>21997</v>
      </c>
      <c r="C5864" s="3">
        <f>VLOOKUP(B5864,CONSOLIDADO!A$2:E$11786,5,FALSE)</f>
        <v>1562</v>
      </c>
      <c r="D5864" s="3" t="s">
        <v>10566</v>
      </c>
      <c r="E5864" s="3" t="s">
        <v>6757</v>
      </c>
      <c r="F5864" s="3" t="s">
        <v>22003</v>
      </c>
      <c r="G5864" s="3" t="s">
        <v>22004</v>
      </c>
      <c r="I5864" t="str">
        <f t="shared" si="91"/>
        <v>,(1562,' Javier Ignacio Cabello Vergara ',' jcabello@yadran.cl',' 65 235 2019    ', Gerente de Administración y Finanzas')</v>
      </c>
    </row>
    <row r="5865" spans="1:9">
      <c r="A5865" s="3" t="s">
        <v>22005</v>
      </c>
      <c r="B5865" s="3" t="s">
        <v>21997</v>
      </c>
      <c r="C5865" s="3">
        <f>VLOOKUP(B5865,CONSOLIDADO!A$2:E$11786,5,FALSE)</f>
        <v>1562</v>
      </c>
      <c r="D5865" s="3" t="s">
        <v>10566</v>
      </c>
      <c r="E5865" s="3" t="s">
        <v>6905</v>
      </c>
      <c r="F5865" s="3" t="s">
        <v>22006</v>
      </c>
      <c r="G5865" s="3" t="s">
        <v>22007</v>
      </c>
      <c r="I5865" t="str">
        <f t="shared" si="91"/>
        <v>,(1562,' Vicente Swinburn Joannon ',' vswinburn@yadran.cl',' 65 235 2150    ', Gerente Comercial')</v>
      </c>
    </row>
    <row r="5866" spans="1:9">
      <c r="A5866" s="3" t="s">
        <v>22008</v>
      </c>
      <c r="B5866" s="3" t="s">
        <v>21997</v>
      </c>
      <c r="C5866" s="3">
        <f>VLOOKUP(B5866,CONSOLIDADO!A$2:E$11786,5,FALSE)</f>
        <v>1562</v>
      </c>
      <c r="D5866" s="3" t="s">
        <v>10566</v>
      </c>
      <c r="E5866" s="3" t="s">
        <v>16412</v>
      </c>
      <c r="F5866" s="3" t="s">
        <v>22009</v>
      </c>
      <c r="G5866" s="3" t="s">
        <v>22010</v>
      </c>
      <c r="I5866" t="str">
        <f t="shared" si="91"/>
        <v>,(1562,' Cristián Poblete ',' cpoblete@yadran.cl',' 65 235 2100    ', Gerente de Planta')</v>
      </c>
    </row>
    <row r="5867" spans="1:9">
      <c r="A5867" s="3" t="s">
        <v>22013</v>
      </c>
      <c r="B5867" s="3" t="s">
        <v>22011</v>
      </c>
      <c r="C5867" s="3">
        <f>VLOOKUP(B5867,CONSOLIDADO!A$2:E$11786,5,FALSE)</f>
        <v>1563</v>
      </c>
      <c r="D5867" s="3" t="s">
        <v>22012</v>
      </c>
      <c r="E5867" s="3"/>
      <c r="F5867" s="3"/>
      <c r="G5867" s="3" t="s">
        <v>22014</v>
      </c>
      <c r="I5867" t="str">
        <f t="shared" si="91"/>
        <v>,(1563,' Antonio Domper Pons','',' 2 2391 9000',')</v>
      </c>
    </row>
    <row r="5868" spans="1:9">
      <c r="A5868" s="3" t="s">
        <v>22015</v>
      </c>
      <c r="B5868" s="3" t="s">
        <v>22011</v>
      </c>
      <c r="C5868" s="3">
        <f>VLOOKUP(B5868,CONSOLIDADO!A$2:E$11786,5,FALSE)</f>
        <v>1563</v>
      </c>
      <c r="D5868" s="3" t="s">
        <v>22012</v>
      </c>
      <c r="E5868" s="3"/>
      <c r="F5868" s="3"/>
      <c r="G5868" s="3" t="s">
        <v>22014</v>
      </c>
      <c r="I5868" t="str">
        <f t="shared" si="91"/>
        <v>,(1563,' Alfredo Chaparro Egaña','',' 2 2391 9000',')</v>
      </c>
    </row>
    <row r="5869" spans="1:9">
      <c r="A5869" s="3" t="s">
        <v>22016</v>
      </c>
      <c r="B5869" s="3" t="s">
        <v>22011</v>
      </c>
      <c r="C5869" s="3">
        <f>VLOOKUP(B5869,CONSOLIDADO!A$2:E$11786,5,FALSE)</f>
        <v>1563</v>
      </c>
      <c r="D5869" s="3" t="s">
        <v>22012</v>
      </c>
      <c r="E5869" s="3"/>
      <c r="F5869" s="3"/>
      <c r="G5869" s="3" t="s">
        <v>22014</v>
      </c>
      <c r="I5869" t="str">
        <f t="shared" si="91"/>
        <v>,(1563,' Jorge Carvajal Reyes','',' 2 2391 9000',')</v>
      </c>
    </row>
    <row r="5870" spans="1:9">
      <c r="A5870" s="3" t="s">
        <v>14389</v>
      </c>
      <c r="B5870" s="3" t="s">
        <v>22017</v>
      </c>
      <c r="C5870" s="3">
        <f>VLOOKUP(B5870,CONSOLIDADO!A$2:E$11786,5,FALSE)</f>
        <v>1564</v>
      </c>
      <c r="D5870" s="3" t="s">
        <v>22018</v>
      </c>
      <c r="E5870" s="3" t="s">
        <v>7921</v>
      </c>
      <c r="F5870" s="3" t="s">
        <v>22019</v>
      </c>
      <c r="G5870" s="3" t="s">
        <v>22020</v>
      </c>
      <c r="I5870" t="str">
        <f t="shared" si="91"/>
        <v>,(1564,' Abel Alonso Pé ',' eespinoza@gino.cl',' 2 2924 8321    ', Dueño')</v>
      </c>
    </row>
    <row r="5871" spans="1:9">
      <c r="A5871" s="3" t="s">
        <v>22021</v>
      </c>
      <c r="B5871" s="3" t="s">
        <v>22017</v>
      </c>
      <c r="C5871" s="3">
        <f>VLOOKUP(B5871,CONSOLIDADO!A$2:E$11786,5,FALSE)</f>
        <v>1564</v>
      </c>
      <c r="D5871" s="3" t="s">
        <v>22018</v>
      </c>
      <c r="E5871" s="3"/>
      <c r="F5871" s="3"/>
      <c r="G5871" s="3" t="s">
        <v>22022</v>
      </c>
      <c r="I5871" t="str">
        <f t="shared" si="91"/>
        <v>,(1564,' Iñigo Velasco Aristegui','',' 2 2924 8425',')</v>
      </c>
    </row>
    <row r="5872" spans="1:9">
      <c r="A5872" s="3" t="s">
        <v>14393</v>
      </c>
      <c r="B5872" s="3" t="s">
        <v>22017</v>
      </c>
      <c r="C5872" s="3">
        <f>VLOOKUP(B5872,CONSOLIDADO!A$2:E$11786,5,FALSE)</f>
        <v>1564</v>
      </c>
      <c r="D5872" s="3" t="s">
        <v>22018</v>
      </c>
      <c r="E5872" s="3" t="s">
        <v>6757</v>
      </c>
      <c r="F5872" s="3" t="s">
        <v>14394</v>
      </c>
      <c r="G5872" s="3" t="s">
        <v>14390</v>
      </c>
      <c r="I5872" t="str">
        <f t="shared" si="91"/>
        <v>,(1564,' Felipe Quintana Naranjo ',' fquintana@gino.cl',' 2 2924 8300    ', Gerente de Administración y Finanzas')</v>
      </c>
    </row>
    <row r="5873" spans="1:9">
      <c r="A5873" s="3" t="s">
        <v>22023</v>
      </c>
      <c r="B5873" s="3" t="s">
        <v>22017</v>
      </c>
      <c r="C5873" s="3">
        <f>VLOOKUP(B5873,CONSOLIDADO!A$2:E$11786,5,FALSE)</f>
        <v>1564</v>
      </c>
      <c r="D5873" s="3" t="s">
        <v>22018</v>
      </c>
      <c r="E5873" s="3" t="s">
        <v>12267</v>
      </c>
      <c r="F5873" s="3" t="s">
        <v>22024</v>
      </c>
      <c r="G5873" s="3" t="s">
        <v>22025</v>
      </c>
      <c r="I5873" t="str">
        <f t="shared" si="91"/>
        <v>,(1564,' Juan Rojas Ruiz ',' jrojasr@baska.cl',' 2 2924 8425    ', Gerente de Desarrollo')</v>
      </c>
    </row>
    <row r="5874" spans="1:9">
      <c r="A5874" s="3" t="s">
        <v>22026</v>
      </c>
      <c r="B5874" s="3" t="s">
        <v>22017</v>
      </c>
      <c r="C5874" s="3">
        <f>VLOOKUP(B5874,CONSOLIDADO!A$2:E$11786,5,FALSE)</f>
        <v>1564</v>
      </c>
      <c r="D5874" s="3" t="s">
        <v>22018</v>
      </c>
      <c r="E5874" s="3" t="s">
        <v>8916</v>
      </c>
      <c r="F5874" s="3" t="s">
        <v>22027</v>
      </c>
      <c r="G5874" s="3" t="s">
        <v>22028</v>
      </c>
      <c r="I5874" t="str">
        <f t="shared" si="91"/>
        <v>,(1564,' Leonardo Fernández Flores ',' lfernandez@baska.cl',' 2 2924 8491    ', Jefe de Planta')</v>
      </c>
    </row>
    <row r="5875" spans="1:9">
      <c r="A5875" s="3" t="s">
        <v>18183</v>
      </c>
      <c r="B5875" s="3" t="s">
        <v>22029</v>
      </c>
      <c r="C5875" s="3">
        <f>VLOOKUP(B5875,CONSOLIDADO!A$2:E$11786,5,FALSE)</f>
        <v>1565</v>
      </c>
      <c r="D5875" s="3" t="s">
        <v>22018</v>
      </c>
      <c r="E5875" s="3" t="s">
        <v>7019</v>
      </c>
      <c r="F5875" s="3" t="s">
        <v>18184</v>
      </c>
      <c r="G5875" s="3" t="s">
        <v>18185</v>
      </c>
      <c r="I5875" t="str">
        <f t="shared" si="91"/>
        <v>,(1565,' Javier Melero Urrestarazu ',' jmelero@melero.cl',' 2 2411 3200    ', Gerente General y Comercial')</v>
      </c>
    </row>
    <row r="5876" spans="1:9">
      <c r="A5876" s="3" t="s">
        <v>22030</v>
      </c>
      <c r="B5876" s="3" t="s">
        <v>22029</v>
      </c>
      <c r="C5876" s="3">
        <f>VLOOKUP(B5876,CONSOLIDADO!A$2:E$11786,5,FALSE)</f>
        <v>1565</v>
      </c>
      <c r="D5876" s="3" t="s">
        <v>22018</v>
      </c>
      <c r="E5876" s="3" t="s">
        <v>6757</v>
      </c>
      <c r="F5876" s="3" t="s">
        <v>22031</v>
      </c>
      <c r="G5876" s="3" t="s">
        <v>18185</v>
      </c>
      <c r="I5876" t="str">
        <f t="shared" si="91"/>
        <v>,(1565,' Nelly Garrido Alcaíno ',' gnelly@melero.cl',' 2 2411 3200    ', Gerente de Administración y Finanzas')</v>
      </c>
    </row>
    <row r="5877" spans="1:9">
      <c r="A5877" s="3" t="s">
        <v>22032</v>
      </c>
      <c r="B5877" s="3" t="s">
        <v>22029</v>
      </c>
      <c r="C5877" s="3">
        <f>VLOOKUP(B5877,CONSOLIDADO!A$2:E$11786,5,FALSE)</f>
        <v>1565</v>
      </c>
      <c r="D5877" s="3" t="s">
        <v>22018</v>
      </c>
      <c r="E5877" s="3"/>
      <c r="F5877" s="3"/>
      <c r="G5877" s="3" t="s">
        <v>18192</v>
      </c>
      <c r="I5877" t="str">
        <f t="shared" si="91"/>
        <v>,(1565,' José León Rodríguez','',' 2 2411 3200',')</v>
      </c>
    </row>
    <row r="5878" spans="1:9">
      <c r="A5878" s="3" t="s">
        <v>22034</v>
      </c>
      <c r="B5878" s="3" t="s">
        <v>22033</v>
      </c>
      <c r="C5878" s="3">
        <f>VLOOKUP(B5878,CONSOLIDADO!A$2:E$11786,5,FALSE)</f>
        <v>1566</v>
      </c>
      <c r="D5878" s="3" t="s">
        <v>2658</v>
      </c>
      <c r="E5878" s="3" t="s">
        <v>6739</v>
      </c>
      <c r="F5878" s="3" t="s">
        <v>22035</v>
      </c>
      <c r="G5878" s="3" t="s">
        <v>6846</v>
      </c>
      <c r="I5878" t="str">
        <f t="shared" si="91"/>
        <v>,(1566,' Fernando Fischer Yávar ',' gerencia@curtidosfischer.cl','               ', Gerente General')</v>
      </c>
    </row>
    <row r="5879" spans="1:9">
      <c r="A5879" s="3" t="s">
        <v>22037</v>
      </c>
      <c r="B5879" s="3" t="s">
        <v>22036</v>
      </c>
      <c r="C5879" s="3">
        <f>VLOOKUP(B5879,CONSOLIDADO!A$2:E$11786,5,FALSE)</f>
        <v>1567</v>
      </c>
      <c r="D5879" s="3" t="s">
        <v>5104</v>
      </c>
      <c r="E5879" s="3" t="s">
        <v>6739</v>
      </c>
      <c r="F5879" s="3" t="s">
        <v>22038</v>
      </c>
      <c r="G5879" s="3" t="s">
        <v>22039</v>
      </c>
      <c r="I5879" t="str">
        <f t="shared" si="91"/>
        <v>,(1567,' Rodolfo Lazcano González ',' rlazcano@curvatec.cl',' 2 3252 3222    ', Gerente General')</v>
      </c>
    </row>
    <row r="5880" spans="1:9">
      <c r="A5880" s="3" t="s">
        <v>22040</v>
      </c>
      <c r="B5880" s="3" t="s">
        <v>22036</v>
      </c>
      <c r="C5880" s="3">
        <f>VLOOKUP(B5880,CONSOLIDADO!A$2:E$11786,5,FALSE)</f>
        <v>1567</v>
      </c>
      <c r="D5880" s="3" t="s">
        <v>5104</v>
      </c>
      <c r="E5880" s="3" t="s">
        <v>6886</v>
      </c>
      <c r="F5880" s="3" t="s">
        <v>22041</v>
      </c>
      <c r="G5880" s="3" t="s">
        <v>22039</v>
      </c>
      <c r="I5880" t="str">
        <f t="shared" si="91"/>
        <v>,(1567,' Patricia Bravo Bustamante ',' contacto@curvatec.cl',' 2 3252 3222    ', Gerente de Recursos Humanos')</v>
      </c>
    </row>
    <row r="5881" spans="1:9">
      <c r="A5881" s="3" t="s">
        <v>22042</v>
      </c>
      <c r="B5881" s="3" t="s">
        <v>22036</v>
      </c>
      <c r="C5881" s="3">
        <f>VLOOKUP(B5881,CONSOLIDADO!A$2:E$11786,5,FALSE)</f>
        <v>1567</v>
      </c>
      <c r="D5881" s="3" t="s">
        <v>5104</v>
      </c>
      <c r="E5881" s="3" t="s">
        <v>12156</v>
      </c>
      <c r="F5881" s="3" t="s">
        <v>22043</v>
      </c>
      <c r="G5881" s="3" t="s">
        <v>22039</v>
      </c>
      <c r="I5881" t="str">
        <f t="shared" si="91"/>
        <v>,(1567,' Pamela Lazcano Bravo ',' pamela@curvatec.cl',' 2 3252 3222    ', Gerente Marketing y Ventas')</v>
      </c>
    </row>
    <row r="5882" spans="1:9">
      <c r="A5882" s="3" t="s">
        <v>22045</v>
      </c>
      <c r="B5882" s="3" t="s">
        <v>22044</v>
      </c>
      <c r="C5882" s="3">
        <f>VLOOKUP(B5882,CONSOLIDADO!A$2:E$11786,5,FALSE)</f>
        <v>1568</v>
      </c>
      <c r="D5882" s="3" t="s">
        <v>5934</v>
      </c>
      <c r="E5882" s="3" t="s">
        <v>6739</v>
      </c>
      <c r="F5882" s="3" t="s">
        <v>22046</v>
      </c>
      <c r="G5882" s="3" t="s">
        <v>22047</v>
      </c>
      <c r="I5882" t="str">
        <f t="shared" si="91"/>
        <v>,(1568,' Juan Cristóbal Leiva Guzmán ',' cristobal.leiva@cvmark.cl',' 2 2760 7600    ', Gerente General')</v>
      </c>
    </row>
    <row r="5883" spans="1:9">
      <c r="A5883" s="3" t="s">
        <v>22050</v>
      </c>
      <c r="B5883" s="3" t="s">
        <v>22048</v>
      </c>
      <c r="C5883" s="3">
        <f>VLOOKUP(B5883,CONSOLIDADO!A$2:E$11786,5,FALSE)</f>
        <v>1569</v>
      </c>
      <c r="D5883" s="3" t="s">
        <v>22049</v>
      </c>
      <c r="E5883" s="3" t="s">
        <v>6813</v>
      </c>
      <c r="F5883" s="3" t="s">
        <v>22051</v>
      </c>
      <c r="G5883" s="3" t="s">
        <v>22052</v>
      </c>
      <c r="I5883" t="str">
        <f t="shared" si="91"/>
        <v>,(1569,' Max Weinstein Crenovich ',' info@cybercenter.cl',' 2 2656 7300    ', Presidente')</v>
      </c>
    </row>
    <row r="5884" spans="1:9">
      <c r="A5884" s="3" t="s">
        <v>22053</v>
      </c>
      <c r="B5884" s="3" t="s">
        <v>22048</v>
      </c>
      <c r="C5884" s="3">
        <f>VLOOKUP(B5884,CONSOLIDADO!A$2:E$11786,5,FALSE)</f>
        <v>1569</v>
      </c>
      <c r="D5884" s="3" t="s">
        <v>22049</v>
      </c>
      <c r="E5884" s="3"/>
      <c r="F5884" s="3"/>
      <c r="G5884" s="3" t="s">
        <v>22054</v>
      </c>
      <c r="I5884" t="str">
        <f t="shared" si="91"/>
        <v>,(1569,' Pablo Brancoli Soto','',' 2 2656 7300',')</v>
      </c>
    </row>
    <row r="5885" spans="1:9">
      <c r="A5885" s="3" t="s">
        <v>22055</v>
      </c>
      <c r="B5885" s="3" t="s">
        <v>22048</v>
      </c>
      <c r="C5885" s="3">
        <f>VLOOKUP(B5885,CONSOLIDADO!A$2:E$11786,5,FALSE)</f>
        <v>1569</v>
      </c>
      <c r="D5885" s="3" t="s">
        <v>22049</v>
      </c>
      <c r="E5885" s="3" t="s">
        <v>6739</v>
      </c>
      <c r="F5885" s="3" t="s">
        <v>22051</v>
      </c>
      <c r="G5885" s="3" t="s">
        <v>22052</v>
      </c>
      <c r="I5885" t="str">
        <f t="shared" si="91"/>
        <v>,(1569,' Daniela Weinstein Engel ',' info@cybercenter.cl',' 2 2656 7300    ', Gerente General')</v>
      </c>
    </row>
    <row r="5886" spans="1:9">
      <c r="A5886" s="3" t="s">
        <v>22058</v>
      </c>
      <c r="B5886" s="3" t="s">
        <v>22056</v>
      </c>
      <c r="C5886" s="3">
        <f>VLOOKUP(B5886,CONSOLIDADO!A$2:E$11786,5,FALSE)</f>
        <v>1570</v>
      </c>
      <c r="D5886" s="3" t="s">
        <v>22057</v>
      </c>
      <c r="E5886" s="3"/>
      <c r="F5886" s="3"/>
      <c r="G5886" s="3" t="s">
        <v>22059</v>
      </c>
      <c r="I5886" t="str">
        <f t="shared" si="91"/>
        <v>,(1570,' Miguel Angel Torres Gálvez','',' 2 2394 9500',')</v>
      </c>
    </row>
    <row r="5887" spans="1:9">
      <c r="A5887" s="3" t="s">
        <v>22060</v>
      </c>
      <c r="B5887" s="3" t="s">
        <v>22056</v>
      </c>
      <c r="C5887" s="3">
        <f>VLOOKUP(B5887,CONSOLIDADO!A$2:E$11786,5,FALSE)</f>
        <v>1570</v>
      </c>
      <c r="D5887" s="3" t="s">
        <v>22057</v>
      </c>
      <c r="E5887" s="3"/>
      <c r="F5887" s="3"/>
      <c r="G5887" s="3" t="s">
        <v>22059</v>
      </c>
      <c r="I5887" t="str">
        <f t="shared" si="91"/>
        <v>,(1570,' Camilo Torres Vergara','',' 2 2394 9500',')</v>
      </c>
    </row>
    <row r="5888" spans="1:9">
      <c r="A5888" s="3" t="s">
        <v>22063</v>
      </c>
      <c r="B5888" s="3" t="s">
        <v>22061</v>
      </c>
      <c r="C5888" s="3">
        <f>VLOOKUP(B5888,CONSOLIDADO!A$2:E$11786,5,FALSE)</f>
        <v>1571</v>
      </c>
      <c r="D5888" s="3" t="s">
        <v>22062</v>
      </c>
      <c r="E5888" s="3"/>
      <c r="F5888" s="3"/>
      <c r="G5888" s="3" t="s">
        <v>22064</v>
      </c>
      <c r="I5888" t="str">
        <f t="shared" si="91"/>
        <v>,(1571,' Hugo Alberto Ortiz Sembler','',' 2 2370 2600',')</v>
      </c>
    </row>
    <row r="5889" spans="1:9">
      <c r="A5889" s="3" t="s">
        <v>22065</v>
      </c>
      <c r="B5889" s="3" t="s">
        <v>22061</v>
      </c>
      <c r="C5889" s="3">
        <f>VLOOKUP(B5889,CONSOLIDADO!A$2:E$11786,5,FALSE)</f>
        <v>1571</v>
      </c>
      <c r="D5889" s="3" t="s">
        <v>22062</v>
      </c>
      <c r="E5889" s="3" t="s">
        <v>7409</v>
      </c>
      <c r="F5889" s="3" t="s">
        <v>22066</v>
      </c>
      <c r="G5889" s="3" t="s">
        <v>22067</v>
      </c>
      <c r="I5889" t="str">
        <f t="shared" si="91"/>
        <v>,(1571,' Enrique Alejandro Cruz Ugarte ',' ingeniero@cydingenieria.cl',' 2 2370 2600    ', Presidente Ejecutivo')</v>
      </c>
    </row>
    <row r="5890" spans="1:9">
      <c r="A5890" s="3" t="s">
        <v>22068</v>
      </c>
      <c r="B5890" s="3" t="s">
        <v>22061</v>
      </c>
      <c r="C5890" s="3">
        <f>VLOOKUP(B5890,CONSOLIDADO!A$2:E$11786,5,FALSE)</f>
        <v>1571</v>
      </c>
      <c r="D5890" s="3" t="s">
        <v>22062</v>
      </c>
      <c r="E5890" s="3"/>
      <c r="F5890" s="3"/>
      <c r="G5890" s="3" t="s">
        <v>22064</v>
      </c>
      <c r="I5890" t="str">
        <f t="shared" si="91"/>
        <v>,(1571,' Juan Enrique Cruz Salas','',' 2 2370 2600',')</v>
      </c>
    </row>
    <row r="5891" spans="1:9">
      <c r="A5891" s="3" t="s">
        <v>22071</v>
      </c>
      <c r="B5891" s="3" t="s">
        <v>22069</v>
      </c>
      <c r="C5891" s="3">
        <f>VLOOKUP(B5891,CONSOLIDADO!A$2:E$11786,5,FALSE)</f>
        <v>1572</v>
      </c>
      <c r="D5891" s="3" t="s">
        <v>22070</v>
      </c>
      <c r="E5891" s="3" t="s">
        <v>22072</v>
      </c>
      <c r="F5891" s="3" t="s">
        <v>22073</v>
      </c>
      <c r="G5891" s="3" t="s">
        <v>22074</v>
      </c>
      <c r="I5891" t="str">
        <f t="shared" ref="I5891:I5954" si="92">CONCATENATE(",(",C5891,",'",A5891,"','",F5891,"','",G5891,"',",E5891,"')")</f>
        <v>,(1572,' Simón Alvarez Robledo ',' simon.alvarez@cygnus.cl',' 2 2733 7690    ', Gerente General Cygnus Servicios Transitorios')</v>
      </c>
    </row>
    <row r="5892" spans="1:9">
      <c r="A5892" s="3" t="s">
        <v>22075</v>
      </c>
      <c r="B5892" s="3" t="s">
        <v>22069</v>
      </c>
      <c r="C5892" s="3">
        <f>VLOOKUP(B5892,CONSOLIDADO!A$2:E$11786,5,FALSE)</f>
        <v>1572</v>
      </c>
      <c r="D5892" s="3" t="s">
        <v>22070</v>
      </c>
      <c r="E5892" s="3"/>
      <c r="F5892" s="3"/>
      <c r="G5892" s="3" t="s">
        <v>22076</v>
      </c>
      <c r="I5892" t="str">
        <f t="shared" si="92"/>
        <v>,(1572,' Mónica Contreras Escobedo','',' 2 2733 7690',')</v>
      </c>
    </row>
    <row r="5893" spans="1:9">
      <c r="A5893" s="3" t="s">
        <v>22077</v>
      </c>
      <c r="B5893" s="3" t="s">
        <v>22069</v>
      </c>
      <c r="C5893" s="3">
        <f>VLOOKUP(B5893,CONSOLIDADO!A$2:E$11786,5,FALSE)</f>
        <v>1572</v>
      </c>
      <c r="D5893" s="3" t="s">
        <v>22070</v>
      </c>
      <c r="E5893" s="3" t="s">
        <v>22078</v>
      </c>
      <c r="F5893" s="3" t="s">
        <v>22079</v>
      </c>
      <c r="G5893" s="3" t="s">
        <v>22074</v>
      </c>
      <c r="I5893" t="str">
        <f t="shared" si="92"/>
        <v>,(1572,' Jeannette Monje Vega ',' jeannette.monje@cygnus.cl',' 2 2733 7690    ', Consultora de Negocios Recursos Humanos')</v>
      </c>
    </row>
    <row r="5894" spans="1:9">
      <c r="A5894" s="3" t="s">
        <v>22082</v>
      </c>
      <c r="B5894" s="3" t="s">
        <v>22080</v>
      </c>
      <c r="C5894" s="3">
        <f>VLOOKUP(B5894,CONSOLIDADO!A$2:E$11786,5,FALSE)</f>
        <v>1573</v>
      </c>
      <c r="D5894" s="3" t="s">
        <v>22081</v>
      </c>
      <c r="E5894" s="3"/>
      <c r="F5894" s="3"/>
      <c r="G5894" s="3" t="s">
        <v>22083</v>
      </c>
      <c r="I5894" t="str">
        <f t="shared" si="92"/>
        <v>,(1573,' Sergio Alvarez Abarza','',' 2 2733 7500',')</v>
      </c>
    </row>
    <row r="5895" spans="1:9">
      <c r="A5895" s="3" t="s">
        <v>22086</v>
      </c>
      <c r="B5895" s="3" t="s">
        <v>22084</v>
      </c>
      <c r="C5895" s="3">
        <f>VLOOKUP(B5895,CONSOLIDADO!A$2:E$11786,5,FALSE)</f>
        <v>1574</v>
      </c>
      <c r="D5895" s="3" t="s">
        <v>22085</v>
      </c>
      <c r="E5895" s="3"/>
      <c r="F5895" s="3"/>
      <c r="G5895" s="3" t="s">
        <v>22087</v>
      </c>
      <c r="I5895" t="str">
        <f t="shared" si="92"/>
        <v>,(1574,' Raúl Díaz Cornejo','',' 2 2636 0600',')</v>
      </c>
    </row>
    <row r="5896" spans="1:9">
      <c r="A5896" s="3" t="s">
        <v>22088</v>
      </c>
      <c r="B5896" s="3" t="s">
        <v>22084</v>
      </c>
      <c r="C5896" s="3">
        <f>VLOOKUP(B5896,CONSOLIDADO!A$2:E$11786,5,FALSE)</f>
        <v>1574</v>
      </c>
      <c r="D5896" s="3" t="s">
        <v>22085</v>
      </c>
      <c r="E5896" s="3" t="s">
        <v>22089</v>
      </c>
      <c r="F5896" s="3" t="s">
        <v>22090</v>
      </c>
      <c r="G5896" s="3" t="s">
        <v>22091</v>
      </c>
      <c r="I5896" t="str">
        <f t="shared" si="92"/>
        <v>,(1574,' Daniel Salillas De La Parra ',' dsalillas@cygsachile.cl',' 2 2636 0600    ', Gerente Ingeniería')</v>
      </c>
    </row>
    <row r="5897" spans="1:9">
      <c r="A5897" s="3" t="s">
        <v>22092</v>
      </c>
      <c r="B5897" s="3" t="s">
        <v>22084</v>
      </c>
      <c r="C5897" s="3">
        <f>VLOOKUP(B5897,CONSOLIDADO!A$2:E$11786,5,FALSE)</f>
        <v>1574</v>
      </c>
      <c r="D5897" s="3" t="s">
        <v>22085</v>
      </c>
      <c r="E5897" s="3" t="s">
        <v>21814</v>
      </c>
      <c r="F5897" s="3" t="s">
        <v>22093</v>
      </c>
      <c r="G5897" s="3" t="s">
        <v>22091</v>
      </c>
      <c r="I5897" t="str">
        <f t="shared" si="92"/>
        <v>,(1574,' Juan Delgado Leiva ',' juandelgado@cygsachile.cl',' 2 2636 0600    ', Gerente de Contabilidad y Finanzas')</v>
      </c>
    </row>
    <row r="5898" spans="1:9">
      <c r="A5898" s="3" t="s">
        <v>22096</v>
      </c>
      <c r="B5898" s="3" t="s">
        <v>22094</v>
      </c>
      <c r="C5898" s="3">
        <f>VLOOKUP(B5898,CONSOLIDADO!A$2:E$11786,5,FALSE)</f>
        <v>1575</v>
      </c>
      <c r="D5898" s="3" t="s">
        <v>22095</v>
      </c>
      <c r="E5898" s="3" t="s">
        <v>6739</v>
      </c>
      <c r="F5898" s="3" t="s">
        <v>22097</v>
      </c>
      <c r="G5898" s="3" t="s">
        <v>22098</v>
      </c>
      <c r="I5898" t="str">
        <f t="shared" si="92"/>
        <v>,(1575,' Patricio Arnaldo Fonseca Mora ',' pfonseca@cynersis.cl',' 2 2713 1000    ', Gerente General')</v>
      </c>
    </row>
    <row r="5899" spans="1:9">
      <c r="A5899" s="3" t="s">
        <v>22099</v>
      </c>
      <c r="B5899" s="3" t="s">
        <v>22094</v>
      </c>
      <c r="C5899" s="3">
        <f>VLOOKUP(B5899,CONSOLIDADO!A$2:E$11786,5,FALSE)</f>
        <v>1575</v>
      </c>
      <c r="D5899" s="3" t="s">
        <v>22095</v>
      </c>
      <c r="E5899" s="3" t="s">
        <v>6905</v>
      </c>
      <c r="F5899" s="3" t="s">
        <v>22100</v>
      </c>
      <c r="G5899" s="3" t="s">
        <v>22098</v>
      </c>
      <c r="I5899" t="str">
        <f t="shared" si="92"/>
        <v>,(1575,' Nelson González González ',' ngonzalez@cynersis.cl',' 2 2713 1000    ', Gerente Comercial')</v>
      </c>
    </row>
    <row r="5900" spans="1:9">
      <c r="A5900" s="3" t="s">
        <v>22101</v>
      </c>
      <c r="B5900" s="3" t="s">
        <v>22094</v>
      </c>
      <c r="C5900" s="3">
        <f>VLOOKUP(B5900,CONSOLIDADO!A$2:E$11786,5,FALSE)</f>
        <v>1575</v>
      </c>
      <c r="D5900" s="3" t="s">
        <v>22095</v>
      </c>
      <c r="E5900" s="3" t="s">
        <v>7777</v>
      </c>
      <c r="F5900" s="3" t="s">
        <v>22102</v>
      </c>
      <c r="G5900" s="3" t="s">
        <v>22098</v>
      </c>
      <c r="I5900" t="str">
        <f t="shared" si="92"/>
        <v>,(1575,' Jorge Puyuelo Villasante ',' jpuyuelo@cynersis.cl',' 2 2713 1000    ', Gerente de Proyectos')</v>
      </c>
    </row>
    <row r="5901" spans="1:9">
      <c r="A5901" s="3" t="s">
        <v>22104</v>
      </c>
      <c r="B5901" s="3" t="s">
        <v>22103</v>
      </c>
      <c r="C5901" s="3">
        <f>VLOOKUP(B5901,CONSOLIDADO!A$2:E$11786,5,FALSE)</f>
        <v>1576</v>
      </c>
      <c r="D5901" s="3" t="s">
        <v>5894</v>
      </c>
      <c r="E5901" s="3" t="s">
        <v>22105</v>
      </c>
      <c r="F5901" s="3" t="s">
        <v>22106</v>
      </c>
      <c r="G5901" s="3" t="s">
        <v>22107</v>
      </c>
      <c r="I5901" t="str">
        <f t="shared" si="92"/>
        <v>,(1576,' Ricardo Capanema ',' ricardo.capanema@solvay.com',' 2 2560 7900    ', Global Marketing Director Mining Solutions')</v>
      </c>
    </row>
    <row r="5902" spans="1:9">
      <c r="A5902" s="3" t="s">
        <v>22108</v>
      </c>
      <c r="B5902" s="3" t="s">
        <v>22103</v>
      </c>
      <c r="C5902" s="3">
        <f>VLOOKUP(B5902,CONSOLIDADO!A$2:E$11786,5,FALSE)</f>
        <v>1576</v>
      </c>
      <c r="D5902" s="3" t="s">
        <v>5894</v>
      </c>
      <c r="E5902" s="3" t="s">
        <v>22109</v>
      </c>
      <c r="F5902" s="3" t="s">
        <v>22110</v>
      </c>
      <c r="G5902" s="3" t="s">
        <v>22111</v>
      </c>
      <c r="I5902" t="str">
        <f t="shared" si="92"/>
        <v>,(1576,' Sol Haydée Silva Ramírez ',' sol.silva@solvay.com',' 2 2560 7960    ', Country Manager Chile / LAM Business Controller')</v>
      </c>
    </row>
    <row r="5903" spans="1:9">
      <c r="A5903" s="3" t="s">
        <v>22112</v>
      </c>
      <c r="B5903" s="3" t="s">
        <v>22103</v>
      </c>
      <c r="C5903" s="3">
        <f>VLOOKUP(B5903,CONSOLIDADO!A$2:E$11786,5,FALSE)</f>
        <v>1576</v>
      </c>
      <c r="D5903" s="3" t="s">
        <v>5894</v>
      </c>
      <c r="E5903" s="3" t="s">
        <v>22113</v>
      </c>
      <c r="F5903" s="3" t="s">
        <v>22114</v>
      </c>
      <c r="G5903" s="3" t="s">
        <v>22107</v>
      </c>
      <c r="I5903" t="str">
        <f t="shared" si="92"/>
        <v>,(1576,' Marcio Santos ',' marcio.santos@solvay.com',' 2 2560 7900    ', Director Regional de Ventas SX LA')</v>
      </c>
    </row>
    <row r="5904" spans="1:9">
      <c r="A5904" s="3" t="s">
        <v>22115</v>
      </c>
      <c r="B5904" s="3" t="s">
        <v>22103</v>
      </c>
      <c r="C5904" s="3">
        <f>VLOOKUP(B5904,CONSOLIDADO!A$2:E$11786,5,FALSE)</f>
        <v>1576</v>
      </c>
      <c r="D5904" s="3" t="s">
        <v>5894</v>
      </c>
      <c r="E5904" s="3" t="s">
        <v>22116</v>
      </c>
      <c r="F5904" s="3" t="s">
        <v>22117</v>
      </c>
      <c r="G5904" s="3" t="s">
        <v>22118</v>
      </c>
      <c r="I5904" t="str">
        <f t="shared" si="92"/>
        <v>,(1576,' Joan Carlos Francisco Laso Carrizo ',' joan.laso@solvay.com',' 55 268 7800    ', Site Manager &amp; Order Fullfilment Leader Chile &amp; Peru')</v>
      </c>
    </row>
    <row r="5905" spans="1:9">
      <c r="A5905" s="3" t="s">
        <v>22119</v>
      </c>
      <c r="B5905" s="3" t="s">
        <v>22103</v>
      </c>
      <c r="C5905" s="3">
        <f>VLOOKUP(B5905,CONSOLIDADO!A$2:E$11786,5,FALSE)</f>
        <v>1576</v>
      </c>
      <c r="D5905" s="3" t="s">
        <v>5894</v>
      </c>
      <c r="E5905" s="3" t="s">
        <v>22120</v>
      </c>
      <c r="F5905" s="3" t="s">
        <v>22121</v>
      </c>
      <c r="G5905" s="3" t="s">
        <v>22107</v>
      </c>
      <c r="I5905" t="str">
        <f t="shared" si="92"/>
        <v>,(1576,' Gonzalo Rivera Maldonado ',' gonzalo.rivera@solvay.com',' 2 2560 7900    ', Director Regional de Ventas MP LA')</v>
      </c>
    </row>
    <row r="5906" spans="1:9">
      <c r="A5906" s="3" t="s">
        <v>22123</v>
      </c>
      <c r="B5906" s="3" t="s">
        <v>22122</v>
      </c>
      <c r="C5906" s="3">
        <f>VLOOKUP(B5906,CONSOLIDADO!A$2:E$11786,5,FALSE)</f>
        <v>1577</v>
      </c>
      <c r="D5906" s="3" t="s">
        <v>6312</v>
      </c>
      <c r="E5906" s="3" t="s">
        <v>6739</v>
      </c>
      <c r="F5906" s="3"/>
      <c r="G5906" s="3" t="s">
        <v>22124</v>
      </c>
      <c r="I5906" t="str">
        <f t="shared" si="92"/>
        <v>,(1577,' Juan Fuentes López ','',' 2 2522 1069    ', Gerente General')</v>
      </c>
    </row>
    <row r="5907" spans="1:9">
      <c r="A5907" s="3" t="s">
        <v>22125</v>
      </c>
      <c r="B5907" s="3" t="s">
        <v>22122</v>
      </c>
      <c r="C5907" s="3">
        <f>VLOOKUP(B5907,CONSOLIDADO!A$2:E$11786,5,FALSE)</f>
        <v>1577</v>
      </c>
      <c r="D5907" s="3" t="s">
        <v>6312</v>
      </c>
      <c r="E5907" s="3" t="s">
        <v>22126</v>
      </c>
      <c r="F5907" s="3"/>
      <c r="G5907" s="3" t="s">
        <v>22124</v>
      </c>
      <c r="I5907" t="str">
        <f t="shared" si="92"/>
        <v>,(1577,' Roberto Jiménez Salinas ','',' 2 2522 1069    ', Gerente de Sistemas')</v>
      </c>
    </row>
    <row r="5908" spans="1:9">
      <c r="A5908" s="3" t="s">
        <v>22127</v>
      </c>
      <c r="B5908" s="3" t="s">
        <v>22122</v>
      </c>
      <c r="C5908" s="3">
        <f>VLOOKUP(B5908,CONSOLIDADO!A$2:E$11786,5,FALSE)</f>
        <v>1577</v>
      </c>
      <c r="D5908" s="3" t="s">
        <v>6312</v>
      </c>
      <c r="E5908" s="3" t="s">
        <v>12725</v>
      </c>
      <c r="F5908" s="3"/>
      <c r="G5908" s="3" t="s">
        <v>22124</v>
      </c>
      <c r="I5908" t="str">
        <f t="shared" si="92"/>
        <v>,(1577,' Sergio Vásquez Aravena ','',' 2 2522 1069    ', Gerente de Ingeniería')</v>
      </c>
    </row>
    <row r="5909" spans="1:9">
      <c r="A5909" s="3" t="s">
        <v>22129</v>
      </c>
      <c r="B5909" s="3" t="s">
        <v>57638</v>
      </c>
      <c r="C5909" s="3">
        <f>VLOOKUP(B5909,CONSOLIDADO!A$2:E$11786,5,FALSE)</f>
        <v>1578</v>
      </c>
      <c r="D5909" s="3" t="s">
        <v>22128</v>
      </c>
      <c r="E5909" s="3" t="s">
        <v>6757</v>
      </c>
      <c r="F5909" s="3" t="s">
        <v>22130</v>
      </c>
      <c r="G5909" s="3" t="s">
        <v>22131</v>
      </c>
      <c r="I5909" t="str">
        <f t="shared" si="92"/>
        <v>,(1578,' Cristián Barrientos Pavez ',' cbarrientos@da.cl',' 2 2263 1195    ', Gerente de Administración y Finanzas')</v>
      </c>
    </row>
    <row r="5910" spans="1:9">
      <c r="A5910" s="3" t="s">
        <v>22132</v>
      </c>
      <c r="B5910" s="3" t="s">
        <v>57638</v>
      </c>
      <c r="C5910" s="3">
        <f>VLOOKUP(B5910,CONSOLIDADO!A$2:E$11786,5,FALSE)</f>
        <v>1578</v>
      </c>
      <c r="D5910" s="3" t="s">
        <v>22128</v>
      </c>
      <c r="E5910" s="3" t="s">
        <v>10041</v>
      </c>
      <c r="F5910" s="3" t="s">
        <v>22133</v>
      </c>
      <c r="G5910" s="3" t="s">
        <v>22131</v>
      </c>
      <c r="I5910" t="str">
        <f t="shared" si="92"/>
        <v>,(1578,' Andrea González Saiz ',' agonzalez@da.cl',' 2 2263 1195    ', Directora Ejecutiva')</v>
      </c>
    </row>
    <row r="5911" spans="1:9">
      <c r="A5911" s="3" t="s">
        <v>22134</v>
      </c>
      <c r="B5911" s="3" t="s">
        <v>57638</v>
      </c>
      <c r="C5911" s="3">
        <f>VLOOKUP(B5911,CONSOLIDADO!A$2:E$11786,5,FALSE)</f>
        <v>1578</v>
      </c>
      <c r="D5911" s="3" t="s">
        <v>22128</v>
      </c>
      <c r="E5911" s="3" t="s">
        <v>22135</v>
      </c>
      <c r="F5911" s="3" t="s">
        <v>22136</v>
      </c>
      <c r="G5911" s="3" t="s">
        <v>22131</v>
      </c>
      <c r="I5911" t="str">
        <f t="shared" si="92"/>
        <v>,(1578,' Bruno Correa Sanfuentes ',' bcorrea@da.cl',' 2 2263 1195    ', Director Creativo')</v>
      </c>
    </row>
    <row r="5912" spans="1:9">
      <c r="A5912" s="3" t="s">
        <v>22139</v>
      </c>
      <c r="B5912" s="3" t="s">
        <v>22137</v>
      </c>
      <c r="C5912" s="3">
        <f>VLOOKUP(B5912,CONSOLIDADO!A$2:E$11786,5,FALSE)</f>
        <v>1579</v>
      </c>
      <c r="D5912" s="3" t="s">
        <v>22138</v>
      </c>
      <c r="E5912" s="3" t="s">
        <v>6739</v>
      </c>
      <c r="F5912" s="3" t="s">
        <v>22140</v>
      </c>
      <c r="G5912" s="3" t="s">
        <v>22141</v>
      </c>
      <c r="I5912" t="str">
        <f t="shared" si="92"/>
        <v>,(1579,' Frank Habermann ',' frank.habermann@dachser.com',' 2 2206 0310    ', Gerente General')</v>
      </c>
    </row>
    <row r="5913" spans="1:9">
      <c r="A5913" s="3" t="s">
        <v>22142</v>
      </c>
      <c r="B5913" s="3" t="s">
        <v>22137</v>
      </c>
      <c r="C5913" s="3">
        <f>VLOOKUP(B5913,CONSOLIDADO!A$2:E$11786,5,FALSE)</f>
        <v>1579</v>
      </c>
      <c r="D5913" s="3" t="s">
        <v>22138</v>
      </c>
      <c r="E5913" s="3" t="s">
        <v>6905</v>
      </c>
      <c r="F5913" s="3" t="s">
        <v>22143</v>
      </c>
      <c r="G5913" s="3" t="s">
        <v>22141</v>
      </c>
      <c r="I5913" t="str">
        <f t="shared" si="92"/>
        <v>,(1579,' Rodrigo Peralta ',' rodrigo.peralta@dachser.com',' 2 2206 0310    ', Gerente Comercial')</v>
      </c>
    </row>
    <row r="5914" spans="1:9">
      <c r="A5914" s="3" t="s">
        <v>22144</v>
      </c>
      <c r="B5914" s="3" t="s">
        <v>22137</v>
      </c>
      <c r="C5914" s="3">
        <f>VLOOKUP(B5914,CONSOLIDADO!A$2:E$11786,5,FALSE)</f>
        <v>1579</v>
      </c>
      <c r="D5914" s="3" t="s">
        <v>22138</v>
      </c>
      <c r="E5914" s="3" t="s">
        <v>8905</v>
      </c>
      <c r="F5914" s="3" t="s">
        <v>22145</v>
      </c>
      <c r="G5914" s="3" t="s">
        <v>22141</v>
      </c>
      <c r="I5914" t="str">
        <f t="shared" si="92"/>
        <v>,(1579,' Egisto Araujo ',' egisto.araujo@dachser.com',' 2 2206 0310    ', Administración y Finanzas')</v>
      </c>
    </row>
    <row r="5915" spans="1:9">
      <c r="A5915" s="3" t="s">
        <v>22146</v>
      </c>
      <c r="B5915" s="3" t="s">
        <v>22137</v>
      </c>
      <c r="C5915" s="3">
        <f>VLOOKUP(B5915,CONSOLIDADO!A$2:E$11786,5,FALSE)</f>
        <v>1579</v>
      </c>
      <c r="D5915" s="3" t="s">
        <v>22138</v>
      </c>
      <c r="E5915" s="3" t="s">
        <v>22147</v>
      </c>
      <c r="F5915" s="3" t="s">
        <v>22148</v>
      </c>
      <c r="G5915" s="3" t="s">
        <v>22141</v>
      </c>
      <c r="I5915" t="str">
        <f t="shared" si="92"/>
        <v>,(1579,' Carolina Kirkwood ',' carolina.kirkwood@dachser.com',' 2 2206 0310    ', Operaciones')</v>
      </c>
    </row>
    <row r="5916" spans="1:9">
      <c r="A5916" s="3" t="s">
        <v>22151</v>
      </c>
      <c r="B5916" s="3" t="s">
        <v>22149</v>
      </c>
      <c r="C5916" s="3">
        <f>VLOOKUP(B5916,CONSOLIDADO!A$2:E$11786,5,FALSE)</f>
        <v>1580</v>
      </c>
      <c r="D5916" s="3" t="s">
        <v>22150</v>
      </c>
      <c r="E5916" s="3"/>
      <c r="F5916" s="3"/>
      <c r="G5916" s="3" t="s">
        <v>22152</v>
      </c>
      <c r="I5916" t="str">
        <f t="shared" si="92"/>
        <v>,(1580,' Claudio Escobar Acosta','',' 2 2406 9640',')</v>
      </c>
    </row>
    <row r="5917" spans="1:9">
      <c r="A5917" s="3" t="s">
        <v>22153</v>
      </c>
      <c r="B5917" s="3" t="s">
        <v>22149</v>
      </c>
      <c r="C5917" s="3">
        <f>VLOOKUP(B5917,CONSOLIDADO!A$2:E$11786,5,FALSE)</f>
        <v>1580</v>
      </c>
      <c r="D5917" s="3" t="s">
        <v>22150</v>
      </c>
      <c r="E5917" s="3" t="s">
        <v>6757</v>
      </c>
      <c r="F5917" s="3" t="s">
        <v>22154</v>
      </c>
      <c r="G5917" s="3" t="s">
        <v>22155</v>
      </c>
      <c r="I5917" t="str">
        <f t="shared" si="92"/>
        <v>,(1580,' Eileen Radtke Perin ',' e.radtke@dailyfoods.cl',' 2 2406 9640    ', Gerente de Administración y Finanzas')</v>
      </c>
    </row>
    <row r="5918" spans="1:9">
      <c r="A5918" s="3" t="s">
        <v>22156</v>
      </c>
      <c r="B5918" s="3" t="s">
        <v>22149</v>
      </c>
      <c r="C5918" s="3">
        <f>VLOOKUP(B5918,CONSOLIDADO!A$2:E$11786,5,FALSE)</f>
        <v>1580</v>
      </c>
      <c r="D5918" s="3" t="s">
        <v>22150</v>
      </c>
      <c r="E5918" s="3" t="s">
        <v>22157</v>
      </c>
      <c r="F5918" s="3" t="s">
        <v>22158</v>
      </c>
      <c r="G5918" s="3" t="s">
        <v>22155</v>
      </c>
      <c r="I5918" t="str">
        <f t="shared" si="92"/>
        <v>,(1580,' Guillermo Orellana Cárcamo ',' g.orellana@dailyfoods.cl',' 2 2406 9640    ', Subgerente de Ventas y Trade Marketing')</v>
      </c>
    </row>
    <row r="5919" spans="1:9">
      <c r="A5919" s="3" t="s">
        <v>22160</v>
      </c>
      <c r="B5919" s="3" t="s">
        <v>22159</v>
      </c>
      <c r="C5919" s="3">
        <f>VLOOKUP(B5919,CONSOLIDADO!A$2:E$11786,5,FALSE)</f>
        <v>1581</v>
      </c>
      <c r="D5919" s="3" t="s">
        <v>6031</v>
      </c>
      <c r="E5919" s="3" t="s">
        <v>6739</v>
      </c>
      <c r="F5919" s="3" t="s">
        <v>22161</v>
      </c>
      <c r="G5919" s="3" t="s">
        <v>22162</v>
      </c>
      <c r="I5919" t="str">
        <f t="shared" si="92"/>
        <v>,(1581,' Samuel Papazian Riveros ',' daisy@entelchile.net',' 2 2425 9090    ', Gerente General')</v>
      </c>
    </row>
    <row r="5920" spans="1:9">
      <c r="A5920" s="3" t="s">
        <v>22163</v>
      </c>
      <c r="B5920" s="3" t="s">
        <v>22159</v>
      </c>
      <c r="C5920" s="3">
        <f>VLOOKUP(B5920,CONSOLIDADO!A$2:E$11786,5,FALSE)</f>
        <v>1581</v>
      </c>
      <c r="D5920" s="3" t="s">
        <v>6031</v>
      </c>
      <c r="E5920" s="3" t="s">
        <v>8037</v>
      </c>
      <c r="F5920" s="3" t="s">
        <v>22164</v>
      </c>
      <c r="G5920" s="3" t="s">
        <v>22162</v>
      </c>
      <c r="I5920" t="str">
        <f t="shared" si="92"/>
        <v>,(1581,' Lucía Alveal Muñoz ',' admindaisy@entelchile.net',' 2 2425 9090    ', Jefe de Personal')</v>
      </c>
    </row>
    <row r="5921" spans="1:9">
      <c r="A5921" s="3" t="s">
        <v>22167</v>
      </c>
      <c r="B5921" s="3" t="s">
        <v>22165</v>
      </c>
      <c r="C5921" s="3">
        <f>VLOOKUP(B5921,CONSOLIDADO!A$2:E$11786,5,FALSE)</f>
        <v>1582</v>
      </c>
      <c r="D5921" s="3" t="s">
        <v>22166</v>
      </c>
      <c r="E5921" s="3" t="s">
        <v>6739</v>
      </c>
      <c r="F5921" s="3" t="s">
        <v>22168</v>
      </c>
      <c r="G5921" s="3" t="s">
        <v>22169</v>
      </c>
      <c r="I5921" t="str">
        <f t="shared" si="92"/>
        <v>,(1582,' Sergio Nudman Ancelovici ',' cvaldes@dalfom.cl',' 2 2219 1693    ', Gerente General')</v>
      </c>
    </row>
    <row r="5922" spans="1:9">
      <c r="A5922" s="3" t="s">
        <v>22172</v>
      </c>
      <c r="B5922" s="3" t="s">
        <v>22170</v>
      </c>
      <c r="C5922" s="3">
        <f>VLOOKUP(B5922,CONSOLIDADO!A$2:E$11786,5,FALSE)</f>
        <v>1583</v>
      </c>
      <c r="D5922" s="3" t="s">
        <v>22171</v>
      </c>
      <c r="E5922" s="3" t="s">
        <v>6739</v>
      </c>
      <c r="F5922" s="3" t="s">
        <v>22173</v>
      </c>
      <c r="G5922" s="3" t="s">
        <v>22174</v>
      </c>
      <c r="I5922" t="str">
        <f t="shared" si="92"/>
        <v>,(1583,' Jorge Danilo Jordán Franulic ',' jdjordan@danilojordan.cl',' 61 220 2703    ', Gerente General')</v>
      </c>
    </row>
    <row r="5923" spans="1:9">
      <c r="A5923" s="3" t="s">
        <v>22175</v>
      </c>
      <c r="B5923" s="3" t="s">
        <v>22170</v>
      </c>
      <c r="C5923" s="3">
        <f>VLOOKUP(B5923,CONSOLIDADO!A$2:E$11786,5,FALSE)</f>
        <v>1583</v>
      </c>
      <c r="D5923" s="3" t="s">
        <v>22171</v>
      </c>
      <c r="E5923" s="3" t="s">
        <v>9447</v>
      </c>
      <c r="F5923" s="3" t="s">
        <v>22176</v>
      </c>
      <c r="G5923" s="3" t="s">
        <v>22177</v>
      </c>
      <c r="I5923" t="str">
        <f t="shared" si="92"/>
        <v>,(1583,' Karla Rommy Kurth Ojeda ',' kwurth@danilojordan.cl',' 61 220 2709    ', Subgerente General')</v>
      </c>
    </row>
    <row r="5924" spans="1:9">
      <c r="A5924" s="3" t="s">
        <v>22178</v>
      </c>
      <c r="B5924" s="3" t="s">
        <v>22170</v>
      </c>
      <c r="C5924" s="3">
        <f>VLOOKUP(B5924,CONSOLIDADO!A$2:E$11786,5,FALSE)</f>
        <v>1583</v>
      </c>
      <c r="D5924" s="3" t="s">
        <v>22171</v>
      </c>
      <c r="E5924" s="3" t="s">
        <v>6757</v>
      </c>
      <c r="F5924" s="3" t="s">
        <v>22179</v>
      </c>
      <c r="G5924" s="3" t="s">
        <v>22180</v>
      </c>
      <c r="I5924" t="str">
        <f t="shared" si="92"/>
        <v>,(1583,' Heraldo Alejandro Caro Torres ',' acaro@danilojordan.cl',' 61 220 2727    ', Gerente de Administración y Finanzas')</v>
      </c>
    </row>
    <row r="5925" spans="1:9">
      <c r="A5925" s="3" t="s">
        <v>22182</v>
      </c>
      <c r="B5925" s="3" t="s">
        <v>22181</v>
      </c>
      <c r="C5925" s="3">
        <f>VLOOKUP(B5925,CONSOLIDADO!A$2:E$11786,5,FALSE)</f>
        <v>1584</v>
      </c>
      <c r="D5925" s="3" t="s">
        <v>249</v>
      </c>
      <c r="E5925" s="3" t="s">
        <v>6739</v>
      </c>
      <c r="F5925" s="3" t="s">
        <v>22183</v>
      </c>
      <c r="G5925" s="3" t="s">
        <v>22184</v>
      </c>
      <c r="I5925" t="str">
        <f t="shared" si="92"/>
        <v>,(1584,' Eduardo Weidner Hille ',' eduardo.weidner@dupont.com',' 65 225 9933    ', Gerente General')</v>
      </c>
    </row>
    <row r="5926" spans="1:9">
      <c r="A5926" s="3" t="s">
        <v>22185</v>
      </c>
      <c r="B5926" s="3" t="s">
        <v>22181</v>
      </c>
      <c r="C5926" s="3">
        <f>VLOOKUP(B5926,CONSOLIDADO!A$2:E$11786,5,FALSE)</f>
        <v>1584</v>
      </c>
      <c r="D5926" s="3" t="s">
        <v>249</v>
      </c>
      <c r="E5926" s="3" t="s">
        <v>7140</v>
      </c>
      <c r="F5926" s="3" t="s">
        <v>22186</v>
      </c>
      <c r="G5926" s="3" t="s">
        <v>22187</v>
      </c>
      <c r="I5926" t="str">
        <f t="shared" si="92"/>
        <v>,(1584,' Macarena Tagle González ',' macarena.tagle@dupont.com',' 2 2362 2493    ', Gerente de Ventas')</v>
      </c>
    </row>
    <row r="5927" spans="1:9">
      <c r="A5927" s="3" t="s">
        <v>22189</v>
      </c>
      <c r="B5927" s="3" t="s">
        <v>22188</v>
      </c>
      <c r="C5927" s="3">
        <f>VLOOKUP(B5927,CONSOLIDADO!A$2:E$11786,5,FALSE)</f>
        <v>1585</v>
      </c>
      <c r="D5927" s="3" t="s">
        <v>2246</v>
      </c>
      <c r="E5927" s="3" t="s">
        <v>6739</v>
      </c>
      <c r="F5927" s="3" t="s">
        <v>22190</v>
      </c>
      <c r="G5927" s="3" t="s">
        <v>22191</v>
      </c>
      <c r="I5927" t="str">
        <f t="shared" si="92"/>
        <v>,(1585,' Fernando Zambelli Djernaes ',' fzd@dan.cl',' 2 2683 5800    ', Gerente General')</v>
      </c>
    </row>
    <row r="5928" spans="1:9">
      <c r="A5928" s="3" t="s">
        <v>22194</v>
      </c>
      <c r="B5928" s="3" t="s">
        <v>22192</v>
      </c>
      <c r="C5928" s="3">
        <f>VLOOKUP(B5928,CONSOLIDADO!A$2:E$11786,5,FALSE)</f>
        <v>1586</v>
      </c>
      <c r="D5928" s="3" t="s">
        <v>22193</v>
      </c>
      <c r="E5928" s="3"/>
      <c r="F5928" s="3"/>
      <c r="G5928" s="3" t="s">
        <v>22195</v>
      </c>
      <c r="I5928" t="str">
        <f t="shared" si="92"/>
        <v>,(1586,' Ricardo Danus Serra','',' 2 2676 5200',')</v>
      </c>
    </row>
    <row r="5929" spans="1:9">
      <c r="A5929" s="3" t="s">
        <v>22196</v>
      </c>
      <c r="B5929" s="3" t="s">
        <v>22192</v>
      </c>
      <c r="C5929" s="3">
        <f>VLOOKUP(B5929,CONSOLIDADO!A$2:E$11786,5,FALSE)</f>
        <v>1586</v>
      </c>
      <c r="D5929" s="3" t="s">
        <v>22193</v>
      </c>
      <c r="E5929" s="3" t="s">
        <v>6757</v>
      </c>
      <c r="F5929" s="3" t="s">
        <v>22197</v>
      </c>
      <c r="G5929" s="3" t="s">
        <v>22198</v>
      </c>
      <c r="I5929" t="str">
        <f t="shared" si="92"/>
        <v>,(1586,' Roxana Danus Serra ',' rox.danus@danus.cl',' 2 2676 5200    ', Gerente de Administración y Finanzas')</v>
      </c>
    </row>
    <row r="5930" spans="1:9">
      <c r="A5930" s="3" t="s">
        <v>22199</v>
      </c>
      <c r="B5930" s="3" t="s">
        <v>22192</v>
      </c>
      <c r="C5930" s="3">
        <f>VLOOKUP(B5930,CONSOLIDADO!A$2:E$11786,5,FALSE)</f>
        <v>1586</v>
      </c>
      <c r="D5930" s="3" t="s">
        <v>22193</v>
      </c>
      <c r="E5930" s="3" t="s">
        <v>7140</v>
      </c>
      <c r="F5930" s="3" t="s">
        <v>22200</v>
      </c>
      <c r="G5930" s="3" t="s">
        <v>22198</v>
      </c>
      <c r="I5930" t="str">
        <f t="shared" si="92"/>
        <v>,(1586,' Jaime Sperry Fuenzalida ',' jsperry@danus.cl',' 2 2676 5200    ', Gerente de Ventas')</v>
      </c>
    </row>
    <row r="5931" spans="1:9">
      <c r="A5931" s="3" t="s">
        <v>22201</v>
      </c>
      <c r="B5931" s="3" t="s">
        <v>22192</v>
      </c>
      <c r="C5931" s="3">
        <f>VLOOKUP(B5931,CONSOLIDADO!A$2:E$11786,5,FALSE)</f>
        <v>1586</v>
      </c>
      <c r="D5931" s="3" t="s">
        <v>22193</v>
      </c>
      <c r="E5931" s="3"/>
      <c r="F5931" s="3"/>
      <c r="G5931" s="3" t="s">
        <v>22195</v>
      </c>
      <c r="I5931" t="str">
        <f t="shared" si="92"/>
        <v>,(1586,' Luis Rojas Herrera','',' 2 2676 5200',')</v>
      </c>
    </row>
    <row r="5932" spans="1:9">
      <c r="A5932" s="3" t="s">
        <v>22202</v>
      </c>
      <c r="B5932" s="3" t="s">
        <v>22192</v>
      </c>
      <c r="C5932" s="3">
        <f>VLOOKUP(B5932,CONSOLIDADO!A$2:E$11786,5,FALSE)</f>
        <v>1586</v>
      </c>
      <c r="D5932" s="3" t="s">
        <v>22193</v>
      </c>
      <c r="E5932" s="3" t="s">
        <v>7534</v>
      </c>
      <c r="F5932" s="3" t="s">
        <v>22203</v>
      </c>
      <c r="G5932" s="3" t="s">
        <v>22198</v>
      </c>
      <c r="I5932" t="str">
        <f t="shared" si="92"/>
        <v>,(1586,' Pascual Arcos Donoso ',' parcos@danus.cl',' 2 2676 5200    ', Jefe de Finanzas')</v>
      </c>
    </row>
    <row r="5933" spans="1:9">
      <c r="A5933" s="3" t="s">
        <v>22205</v>
      </c>
      <c r="B5933" s="3" t="s">
        <v>22204</v>
      </c>
      <c r="C5933" s="3">
        <f>VLOOKUP(B5933,CONSOLIDADO!A$2:E$11786,5,FALSE)</f>
        <v>1587</v>
      </c>
      <c r="D5933" s="3" t="s">
        <v>104</v>
      </c>
      <c r="E5933" s="3"/>
      <c r="F5933" s="3"/>
      <c r="G5933" s="3" t="s">
        <v>22206</v>
      </c>
      <c r="I5933" t="str">
        <f t="shared" si="92"/>
        <v>,(1587,' Rolando Sasmay Solar','',' 2 2777 7470',')</v>
      </c>
    </row>
    <row r="5934" spans="1:9">
      <c r="A5934" s="3" t="s">
        <v>22207</v>
      </c>
      <c r="B5934" s="3" t="s">
        <v>22204</v>
      </c>
      <c r="C5934" s="3">
        <f>VLOOKUP(B5934,CONSOLIDADO!A$2:E$11786,5,FALSE)</f>
        <v>1587</v>
      </c>
      <c r="D5934" s="3" t="s">
        <v>104</v>
      </c>
      <c r="E5934" s="3"/>
      <c r="F5934" s="3"/>
      <c r="G5934" s="3" t="s">
        <v>22208</v>
      </c>
      <c r="I5934" t="str">
        <f t="shared" si="92"/>
        <v>,(1587,' Jaime Sasmay Pontigo','',' 2 2777 7700',')</v>
      </c>
    </row>
    <row r="5935" spans="1:9">
      <c r="A5935" s="3" t="s">
        <v>22209</v>
      </c>
      <c r="B5935" s="3" t="s">
        <v>22204</v>
      </c>
      <c r="C5935" s="3">
        <f>VLOOKUP(B5935,CONSOLIDADO!A$2:E$11786,5,FALSE)</f>
        <v>1587</v>
      </c>
      <c r="D5935" s="3" t="s">
        <v>104</v>
      </c>
      <c r="E5935" s="3" t="s">
        <v>8835</v>
      </c>
      <c r="F5935" s="3" t="s">
        <v>22210</v>
      </c>
      <c r="G5935" s="3" t="s">
        <v>22211</v>
      </c>
      <c r="I5935" t="str">
        <f t="shared" si="92"/>
        <v>,(1587,' Waldo Navarro Góngora ',' wnavarro@darcotex.cl',' 2 2777 7470    ', Jefe de Administración y Finanzas')</v>
      </c>
    </row>
    <row r="5936" spans="1:9">
      <c r="A5936" s="3" t="s">
        <v>22213</v>
      </c>
      <c r="B5936" s="3" t="s">
        <v>22212</v>
      </c>
      <c r="C5936" s="3">
        <f>VLOOKUP(B5936,CONSOLIDADO!A$2:E$11786,5,FALSE)</f>
        <v>1588</v>
      </c>
      <c r="D5936" s="3" t="s">
        <v>927</v>
      </c>
      <c r="E5936" s="3"/>
      <c r="F5936" s="3"/>
      <c r="G5936" s="3" t="s">
        <v>22214</v>
      </c>
      <c r="I5936" t="str">
        <f t="shared" si="92"/>
        <v>,(1588,' Julio Vidal Jiménez','',' 2 2757 2200',')</v>
      </c>
    </row>
    <row r="5937" spans="1:9">
      <c r="A5937" s="3" t="s">
        <v>22215</v>
      </c>
      <c r="B5937" s="3" t="s">
        <v>22212</v>
      </c>
      <c r="C5937" s="3">
        <f>VLOOKUP(B5937,CONSOLIDADO!A$2:E$11786,5,FALSE)</f>
        <v>1588</v>
      </c>
      <c r="D5937" s="3" t="s">
        <v>927</v>
      </c>
      <c r="E5937" s="3"/>
      <c r="F5937" s="3"/>
      <c r="G5937" s="3" t="s">
        <v>22214</v>
      </c>
      <c r="I5937" t="str">
        <f t="shared" si="92"/>
        <v>,(1588,' Julio Vidal Lohaus','',' 2 2757 2200',')</v>
      </c>
    </row>
    <row r="5938" spans="1:9">
      <c r="A5938" s="3" t="s">
        <v>22216</v>
      </c>
      <c r="B5938" s="3" t="s">
        <v>22212</v>
      </c>
      <c r="C5938" s="3">
        <f>VLOOKUP(B5938,CONSOLIDADO!A$2:E$11786,5,FALSE)</f>
        <v>1588</v>
      </c>
      <c r="D5938" s="3" t="s">
        <v>927</v>
      </c>
      <c r="E5938" s="3" t="s">
        <v>6757</v>
      </c>
      <c r="F5938" s="3"/>
      <c r="G5938" s="3" t="s">
        <v>22217</v>
      </c>
      <c r="I5938" t="str">
        <f t="shared" si="92"/>
        <v>,(1588,' Manuel Carrasco ','',' 2 2757 2200    ', Gerente de Administración y Finanzas')</v>
      </c>
    </row>
    <row r="5939" spans="1:9">
      <c r="A5939" s="3" t="s">
        <v>22213</v>
      </c>
      <c r="B5939" s="3" t="s">
        <v>22218</v>
      </c>
      <c r="C5939" s="3">
        <f>VLOOKUP(B5939,CONSOLIDADO!A$2:E$11786,5,FALSE)</f>
        <v>1589</v>
      </c>
      <c r="D5939" s="3" t="s">
        <v>927</v>
      </c>
      <c r="E5939" s="3"/>
      <c r="F5939" s="3"/>
      <c r="G5939" s="3" t="s">
        <v>22219</v>
      </c>
      <c r="I5939" t="str">
        <f t="shared" si="92"/>
        <v>,(1589,' Julio Vidal Jiménez','',' 32 225 0298',')</v>
      </c>
    </row>
    <row r="5940" spans="1:9">
      <c r="A5940" s="3" t="s">
        <v>22220</v>
      </c>
      <c r="B5940" s="3" t="s">
        <v>22218</v>
      </c>
      <c r="C5940" s="3">
        <f>VLOOKUP(B5940,CONSOLIDADO!A$2:E$11786,5,FALSE)</f>
        <v>1589</v>
      </c>
      <c r="D5940" s="3" t="s">
        <v>927</v>
      </c>
      <c r="E5940" s="3" t="s">
        <v>22221</v>
      </c>
      <c r="F5940" s="3"/>
      <c r="G5940" s="3" t="s">
        <v>22222</v>
      </c>
      <c r="I5940" t="str">
        <f t="shared" si="92"/>
        <v>,(1589,' María Luisa Valdivieso Juncal ','',' 32 225 0298    ', Jefa Administrativa')</v>
      </c>
    </row>
    <row r="5941" spans="1:9">
      <c r="A5941" s="3" t="s">
        <v>22223</v>
      </c>
      <c r="B5941" s="3" t="s">
        <v>22218</v>
      </c>
      <c r="C5941" s="3">
        <f>VLOOKUP(B5941,CONSOLIDADO!A$2:E$11786,5,FALSE)</f>
        <v>1589</v>
      </c>
      <c r="D5941" s="3" t="s">
        <v>927</v>
      </c>
      <c r="E5941" s="3" t="s">
        <v>22224</v>
      </c>
      <c r="F5941" s="3"/>
      <c r="G5941" s="3" t="s">
        <v>22222</v>
      </c>
      <c r="I5941" t="str">
        <f t="shared" si="92"/>
        <v>,(1589,' Rodrigo Pérez Astudillo ','',' 32 225 0298    ', Jefe de Sucursal Valparaíso')</v>
      </c>
    </row>
    <row r="5942" spans="1:9">
      <c r="A5942" s="3" t="s">
        <v>22225</v>
      </c>
      <c r="B5942" s="3" t="s">
        <v>57777</v>
      </c>
      <c r="C5942" s="3">
        <f>VLOOKUP(B5942,CONSOLIDADO!A$2:E$11786,5,FALSE)</f>
        <v>1590</v>
      </c>
      <c r="D5942" s="3" t="s">
        <v>6412</v>
      </c>
      <c r="E5942" s="3"/>
      <c r="F5942" s="3"/>
      <c r="G5942" s="3" t="s">
        <v>22226</v>
      </c>
      <c r="I5942" t="str">
        <f t="shared" si="92"/>
        <v>,(1590,' Diego De la Barra Cruzat','',' 2 2899 8000',')</v>
      </c>
    </row>
    <row r="5943" spans="1:9">
      <c r="A5943" s="3" t="s">
        <v>22227</v>
      </c>
      <c r="B5943" s="3" t="s">
        <v>57777</v>
      </c>
      <c r="C5943" s="3">
        <f>VLOOKUP(B5943,CONSOLIDADO!A$2:E$11786,5,FALSE)</f>
        <v>1590</v>
      </c>
      <c r="D5943" s="3" t="s">
        <v>6412</v>
      </c>
      <c r="E5943" s="3"/>
      <c r="F5943" s="3"/>
      <c r="G5943" s="3" t="s">
        <v>22226</v>
      </c>
      <c r="I5943" t="str">
        <f t="shared" si="92"/>
        <v>,(1590,' María Angélica González Fuster','',' 2 2899 8000',')</v>
      </c>
    </row>
    <row r="5944" spans="1:9">
      <c r="A5944" s="3" t="s">
        <v>22229</v>
      </c>
      <c r="B5944" s="3" t="s">
        <v>22228</v>
      </c>
      <c r="C5944" s="3">
        <f>VLOOKUP(B5944,CONSOLIDADO!A$2:E$11786,5,FALSE)</f>
        <v>1591</v>
      </c>
      <c r="D5944" s="3" t="s">
        <v>6412</v>
      </c>
      <c r="E5944" s="3" t="s">
        <v>7072</v>
      </c>
      <c r="F5944" s="3" t="s">
        <v>22230</v>
      </c>
      <c r="G5944" s="3" t="s">
        <v>22231</v>
      </c>
      <c r="I5944" t="str">
        <f t="shared" si="92"/>
        <v>,(1591,' Cristian José García Pino ',' cristian.garcia@dataminesoftware.com',' 2 2963 9920    ', Country Manager')</v>
      </c>
    </row>
    <row r="5945" spans="1:9">
      <c r="A5945" s="3" t="s">
        <v>22232</v>
      </c>
      <c r="B5945" s="3" t="s">
        <v>22228</v>
      </c>
      <c r="C5945" s="3">
        <f>VLOOKUP(B5945,CONSOLIDADO!A$2:E$11786,5,FALSE)</f>
        <v>1591</v>
      </c>
      <c r="D5945" s="3" t="s">
        <v>6412</v>
      </c>
      <c r="E5945" s="3" t="s">
        <v>6757</v>
      </c>
      <c r="F5945" s="3" t="s">
        <v>22233</v>
      </c>
      <c r="G5945" s="3" t="s">
        <v>22231</v>
      </c>
      <c r="I5945" t="str">
        <f t="shared" si="92"/>
        <v>,(1591,' Andrea Laffertte Pino ',' andrea.laffertte@dataminesoftware.com',' 2 2963 9920    ', Gerente de Administración y Finanzas')</v>
      </c>
    </row>
    <row r="5946" spans="1:9">
      <c r="A5946" s="3" t="s">
        <v>22235</v>
      </c>
      <c r="B5946" s="3" t="s">
        <v>22234</v>
      </c>
      <c r="C5946" s="3">
        <f>VLOOKUP(B5946,CONSOLIDADO!A$2:E$11786,5,FALSE)</f>
        <v>1592</v>
      </c>
      <c r="D5946" s="3" t="s">
        <v>7443</v>
      </c>
      <c r="E5946" s="3" t="s">
        <v>6813</v>
      </c>
      <c r="F5946" s="3"/>
      <c r="G5946" s="3" t="s">
        <v>22236</v>
      </c>
      <c r="I5946" t="str">
        <f t="shared" si="92"/>
        <v>,(1592,' Horacio Martínez ','',' 2 2253 5200    ', Presidente')</v>
      </c>
    </row>
    <row r="5947" spans="1:9">
      <c r="A5947" s="3" t="s">
        <v>22237</v>
      </c>
      <c r="B5947" s="3" t="s">
        <v>22234</v>
      </c>
      <c r="C5947" s="3">
        <f>VLOOKUP(B5947,CONSOLIDADO!A$2:E$11786,5,FALSE)</f>
        <v>1592</v>
      </c>
      <c r="D5947" s="3" t="s">
        <v>7443</v>
      </c>
      <c r="E5947" s="3"/>
      <c r="F5947" s="3"/>
      <c r="G5947" s="3" t="s">
        <v>22238</v>
      </c>
      <c r="I5947" t="str">
        <f t="shared" si="92"/>
        <v>,(1592,' Yessika Salazar Manthey','',' 2 2253 5200',')</v>
      </c>
    </row>
    <row r="5948" spans="1:9">
      <c r="A5948" s="3" t="s">
        <v>22239</v>
      </c>
      <c r="B5948" s="3" t="s">
        <v>22234</v>
      </c>
      <c r="C5948" s="3">
        <f>VLOOKUP(B5948,CONSOLIDADO!A$2:E$11786,5,FALSE)</f>
        <v>1592</v>
      </c>
      <c r="D5948" s="3" t="s">
        <v>7443</v>
      </c>
      <c r="E5948" s="3" t="s">
        <v>6757</v>
      </c>
      <c r="F5948" s="3" t="s">
        <v>22240</v>
      </c>
      <c r="G5948" s="3" t="s">
        <v>22236</v>
      </c>
      <c r="I5948" t="str">
        <f t="shared" si="92"/>
        <v>,(1592,' Ana María Sabbatino Ortega ',' anamaria.sabbatino@datco.cl',' 2 2253 5200    ', Gerente de Administración y Finanzas')</v>
      </c>
    </row>
    <row r="5949" spans="1:9">
      <c r="A5949" s="3" t="s">
        <v>22241</v>
      </c>
      <c r="B5949" s="3" t="s">
        <v>22234</v>
      </c>
      <c r="C5949" s="3">
        <f>VLOOKUP(B5949,CONSOLIDADO!A$2:E$11786,5,FALSE)</f>
        <v>1592</v>
      </c>
      <c r="D5949" s="3" t="s">
        <v>7443</v>
      </c>
      <c r="E5949" s="3"/>
      <c r="F5949" s="3"/>
      <c r="G5949" s="3" t="s">
        <v>22238</v>
      </c>
      <c r="I5949" t="str">
        <f t="shared" si="92"/>
        <v>,(1592,' Alejandra Núñez Morales','',' 2 2253 5200',')</v>
      </c>
    </row>
    <row r="5950" spans="1:9">
      <c r="A5950" s="3" t="s">
        <v>22243</v>
      </c>
      <c r="B5950" s="3" t="s">
        <v>22242</v>
      </c>
      <c r="C5950" s="3">
        <f>VLOOKUP(B5950,CONSOLIDADO!A$2:E$11786,5,FALSE)</f>
        <v>1593</v>
      </c>
      <c r="D5950" s="3" t="s">
        <v>8389</v>
      </c>
      <c r="E5950" s="3"/>
      <c r="F5950" s="3"/>
      <c r="G5950" s="3" t="s">
        <v>22244</v>
      </c>
      <c r="I5950" t="str">
        <f t="shared" si="92"/>
        <v>,(1593,' Michael Grasty Cousiño','',' 2 2362 2701',')</v>
      </c>
    </row>
    <row r="5951" spans="1:9">
      <c r="A5951" s="3" t="s">
        <v>22245</v>
      </c>
      <c r="B5951" s="3" t="s">
        <v>22242</v>
      </c>
      <c r="C5951" s="3">
        <f>VLOOKUP(B5951,CONSOLIDADO!A$2:E$11786,5,FALSE)</f>
        <v>1593</v>
      </c>
      <c r="D5951" s="3" t="s">
        <v>8389</v>
      </c>
      <c r="E5951" s="3" t="s">
        <v>6850</v>
      </c>
      <c r="F5951" s="3" t="s">
        <v>22246</v>
      </c>
      <c r="G5951" s="3" t="s">
        <v>22247</v>
      </c>
      <c r="I5951" t="str">
        <f t="shared" si="92"/>
        <v>,(1593,' Juan Carlos Cortés Solari ',' daviddelcurto@ddc.cl',' 2 2362 2701    ', Director')</v>
      </c>
    </row>
    <row r="5952" spans="1:9">
      <c r="A5952" s="3" t="s">
        <v>22248</v>
      </c>
      <c r="B5952" s="3" t="s">
        <v>22242</v>
      </c>
      <c r="C5952" s="3">
        <f>VLOOKUP(B5952,CONSOLIDADO!A$2:E$11786,5,FALSE)</f>
        <v>1593</v>
      </c>
      <c r="D5952" s="3" t="s">
        <v>8389</v>
      </c>
      <c r="E5952" s="3"/>
      <c r="F5952" s="3"/>
      <c r="G5952" s="3" t="s">
        <v>22244</v>
      </c>
      <c r="I5952" t="str">
        <f t="shared" si="92"/>
        <v>,(1593,' Claudio Israel Quilodrán','',' 2 2362 2701',')</v>
      </c>
    </row>
    <row r="5953" spans="1:9">
      <c r="A5953" s="3" t="s">
        <v>22249</v>
      </c>
      <c r="B5953" s="3" t="s">
        <v>22242</v>
      </c>
      <c r="C5953" s="3">
        <f>VLOOKUP(B5953,CONSOLIDADO!A$2:E$11786,5,FALSE)</f>
        <v>1593</v>
      </c>
      <c r="D5953" s="3" t="s">
        <v>8389</v>
      </c>
      <c r="E5953" s="3"/>
      <c r="F5953" s="3"/>
      <c r="G5953" s="3" t="s">
        <v>22250</v>
      </c>
      <c r="I5953" t="str">
        <f t="shared" si="92"/>
        <v>,(1593,' Fernando Cisternas Lira','',' 2 2362 2726',')</v>
      </c>
    </row>
    <row r="5954" spans="1:9">
      <c r="A5954" s="3" t="s">
        <v>22251</v>
      </c>
      <c r="B5954" s="3" t="s">
        <v>22242</v>
      </c>
      <c r="C5954" s="3">
        <f>VLOOKUP(B5954,CONSOLIDADO!A$2:E$11786,5,FALSE)</f>
        <v>1593</v>
      </c>
      <c r="D5954" s="3" t="s">
        <v>8389</v>
      </c>
      <c r="E5954" s="3" t="s">
        <v>6757</v>
      </c>
      <c r="F5954" s="3" t="s">
        <v>22246</v>
      </c>
      <c r="G5954" s="3" t="s">
        <v>22252</v>
      </c>
      <c r="I5954" t="str">
        <f t="shared" si="92"/>
        <v>,(1593,' Cristóbal Sánchez Hanisch ',' daviddelcurto@ddc.cl',' 2 2362 2776    ', Gerente de Administración y Finanzas')</v>
      </c>
    </row>
    <row r="5955" spans="1:9">
      <c r="A5955" s="3" t="s">
        <v>22255</v>
      </c>
      <c r="B5955" s="3" t="s">
        <v>22253</v>
      </c>
      <c r="C5955" s="3">
        <f>VLOOKUP(B5955,CONSOLIDADO!A$2:E$11786,5,FALSE)</f>
        <v>1594</v>
      </c>
      <c r="D5955" s="3" t="s">
        <v>22254</v>
      </c>
      <c r="E5955" s="3" t="s">
        <v>6739</v>
      </c>
      <c r="F5955" s="3" t="s">
        <v>22256</v>
      </c>
      <c r="G5955" s="3" t="s">
        <v>22257</v>
      </c>
      <c r="I5955" t="str">
        <f t="shared" ref="I5955:I6018" si="93">CONCATENATE(",(",C5955,",'",A5955,"','",F5955,"','",G5955,"',",E5955,"')")</f>
        <v>,(1594,' Felipe Arias Quiroz ',' farias@davisgraphics.cl',' 2 2367 7500    ', Gerente General')</v>
      </c>
    </row>
    <row r="5956" spans="1:9">
      <c r="A5956" s="3" t="s">
        <v>22258</v>
      </c>
      <c r="B5956" s="3" t="s">
        <v>22253</v>
      </c>
      <c r="C5956" s="3">
        <f>VLOOKUP(B5956,CONSOLIDADO!A$2:E$11786,5,FALSE)</f>
        <v>1594</v>
      </c>
      <c r="D5956" s="3" t="s">
        <v>22254</v>
      </c>
      <c r="E5956" s="3" t="s">
        <v>7780</v>
      </c>
      <c r="F5956" s="3" t="s">
        <v>22259</v>
      </c>
      <c r="G5956" s="3" t="s">
        <v>22257</v>
      </c>
      <c r="I5956" t="str">
        <f t="shared" si="93"/>
        <v>,(1594,' Claudia Navarrete Casanova ',' cnavarrete@davisgraphics.cl',' 2 2367 7500    ', Subgerente de Administración y Finanzas')</v>
      </c>
    </row>
    <row r="5957" spans="1:9">
      <c r="A5957" s="3" t="s">
        <v>22260</v>
      </c>
      <c r="B5957" s="3" t="s">
        <v>22253</v>
      </c>
      <c r="C5957" s="3">
        <f>VLOOKUP(B5957,CONSOLIDADO!A$2:E$11786,5,FALSE)</f>
        <v>1594</v>
      </c>
      <c r="D5957" s="3" t="s">
        <v>22254</v>
      </c>
      <c r="E5957" s="3"/>
      <c r="F5957" s="3"/>
      <c r="G5957" s="3" t="s">
        <v>22261</v>
      </c>
      <c r="I5957" t="str">
        <f t="shared" si="93"/>
        <v>,(1594,' Paula Castro Hauenstein','',' 2 2367 7500',')</v>
      </c>
    </row>
    <row r="5958" spans="1:9">
      <c r="A5958" s="3" t="s">
        <v>22262</v>
      </c>
      <c r="B5958" s="3" t="s">
        <v>22253</v>
      </c>
      <c r="C5958" s="3">
        <f>VLOOKUP(B5958,CONSOLIDADO!A$2:E$11786,5,FALSE)</f>
        <v>1594</v>
      </c>
      <c r="D5958" s="3" t="s">
        <v>22254</v>
      </c>
      <c r="E5958" s="3"/>
      <c r="F5958" s="3"/>
      <c r="G5958" s="3" t="s">
        <v>22261</v>
      </c>
      <c r="I5958" t="str">
        <f t="shared" si="93"/>
        <v>,(1594,' Rodrigo Machado Johnson','',' 2 2367 7500',')</v>
      </c>
    </row>
    <row r="5959" spans="1:9">
      <c r="A5959" s="3" t="s">
        <v>22265</v>
      </c>
      <c r="B5959" s="3" t="s">
        <v>22263</v>
      </c>
      <c r="C5959" s="3">
        <f>VLOOKUP(B5959,CONSOLIDADO!A$2:E$11786,5,FALSE)</f>
        <v>1595</v>
      </c>
      <c r="D5959" s="3" t="s">
        <v>22264</v>
      </c>
      <c r="E5959" s="3" t="s">
        <v>6739</v>
      </c>
      <c r="F5959" s="3" t="s">
        <v>22266</v>
      </c>
      <c r="G5959" s="3" t="s">
        <v>22267</v>
      </c>
      <c r="I5959" t="str">
        <f t="shared" si="93"/>
        <v>,(1595,' Douglas Durán Torres ',' douglas@daycro.cl',' 2 2915 7102    ', Gerente General')</v>
      </c>
    </row>
    <row r="5960" spans="1:9">
      <c r="A5960" s="3" t="s">
        <v>22268</v>
      </c>
      <c r="B5960" s="3" t="s">
        <v>22263</v>
      </c>
      <c r="C5960" s="3">
        <f>VLOOKUP(B5960,CONSOLIDADO!A$2:E$11786,5,FALSE)</f>
        <v>1595</v>
      </c>
      <c r="D5960" s="3" t="s">
        <v>22264</v>
      </c>
      <c r="E5960" s="3" t="s">
        <v>6757</v>
      </c>
      <c r="F5960" s="3" t="s">
        <v>22269</v>
      </c>
      <c r="G5960" s="3" t="s">
        <v>22267</v>
      </c>
      <c r="I5960" t="str">
        <f t="shared" si="93"/>
        <v>,(1595,' Elizabeth Urrutia Díaz ',' elizabeth@daycro.cl',' 2 2915 7102    ', Gerente de Administración y Finanzas')</v>
      </c>
    </row>
    <row r="5961" spans="1:9">
      <c r="A5961" s="3" t="s">
        <v>22271</v>
      </c>
      <c r="B5961" s="3" t="s">
        <v>22270</v>
      </c>
      <c r="C5961" s="3">
        <f>VLOOKUP(B5961,CONSOLIDADO!A$2:E$11786,5,FALSE)</f>
        <v>1596</v>
      </c>
      <c r="D5961" s="3" t="s">
        <v>5267</v>
      </c>
      <c r="E5961" s="3" t="s">
        <v>6739</v>
      </c>
      <c r="F5961" s="3" t="s">
        <v>22272</v>
      </c>
      <c r="G5961" s="3" t="s">
        <v>22273</v>
      </c>
      <c r="I5961" t="str">
        <f t="shared" si="93"/>
        <v>,(1596,' Daniel Daza González ',' ddaza@daza.cl',' 2 2551 8080    ', Gerente General')</v>
      </c>
    </row>
    <row r="5962" spans="1:9">
      <c r="A5962" s="3" t="s">
        <v>22274</v>
      </c>
      <c r="B5962" s="3" t="s">
        <v>22270</v>
      </c>
      <c r="C5962" s="3">
        <f>VLOOKUP(B5962,CONSOLIDADO!A$2:E$11786,5,FALSE)</f>
        <v>1596</v>
      </c>
      <c r="D5962" s="3" t="s">
        <v>5267</v>
      </c>
      <c r="E5962" s="3"/>
      <c r="F5962" s="3"/>
      <c r="G5962" s="3" t="s">
        <v>22275</v>
      </c>
      <c r="I5962" t="str">
        <f t="shared" si="93"/>
        <v>,(1596,' Pablo Daza Carvajal','',' 2 2551 8080',')</v>
      </c>
    </row>
    <row r="5963" spans="1:9">
      <c r="A5963" s="3" t="s">
        <v>22278</v>
      </c>
      <c r="B5963" s="3" t="s">
        <v>22276</v>
      </c>
      <c r="C5963" s="3">
        <f>VLOOKUP(B5963,CONSOLIDADO!A$2:E$11786,5,FALSE)</f>
        <v>1597</v>
      </c>
      <c r="D5963" s="3" t="s">
        <v>22277</v>
      </c>
      <c r="E5963" s="3" t="s">
        <v>11125</v>
      </c>
      <c r="F5963" s="3"/>
      <c r="G5963" s="3" t="s">
        <v>22279</v>
      </c>
      <c r="I5963" t="str">
        <f t="shared" si="93"/>
        <v>,(1597,' Luis Cuezo Merino ','',' 2 2584 7800    ', Gerente General Corporativo')</v>
      </c>
    </row>
    <row r="5964" spans="1:9">
      <c r="A5964" s="3" t="s">
        <v>22280</v>
      </c>
      <c r="B5964" s="3" t="s">
        <v>22276</v>
      </c>
      <c r="C5964" s="3">
        <f>VLOOKUP(B5964,CONSOLIDADO!A$2:E$11786,5,FALSE)</f>
        <v>1597</v>
      </c>
      <c r="D5964" s="3" t="s">
        <v>22277</v>
      </c>
      <c r="E5964" s="3"/>
      <c r="F5964" s="3"/>
      <c r="G5964" s="3" t="s">
        <v>22281</v>
      </c>
      <c r="I5964" t="str">
        <f t="shared" si="93"/>
        <v>,(1597,' Marión Aspée Ríos','',' 2 2584 7800',')</v>
      </c>
    </row>
    <row r="5965" spans="1:9">
      <c r="A5965" s="3" t="s">
        <v>22282</v>
      </c>
      <c r="B5965" s="3" t="s">
        <v>22276</v>
      </c>
      <c r="C5965" s="3">
        <f>VLOOKUP(B5965,CONSOLIDADO!A$2:E$11786,5,FALSE)</f>
        <v>1597</v>
      </c>
      <c r="D5965" s="3" t="s">
        <v>22277</v>
      </c>
      <c r="E5965" s="3" t="s">
        <v>22283</v>
      </c>
      <c r="F5965" s="3"/>
      <c r="G5965" s="3" t="s">
        <v>22279</v>
      </c>
      <c r="I5965" t="str">
        <f t="shared" si="93"/>
        <v>,(1597,' Héctor Parra Tapia ','',' 2 2584 7800    ', Gerente de Desarrollo de Producto')</v>
      </c>
    </row>
    <row r="5966" spans="1:9">
      <c r="A5966" s="3" t="s">
        <v>22284</v>
      </c>
      <c r="B5966" s="3" t="s">
        <v>22276</v>
      </c>
      <c r="C5966" s="3">
        <f>VLOOKUP(B5966,CONSOLIDADO!A$2:E$11786,5,FALSE)</f>
        <v>1597</v>
      </c>
      <c r="D5966" s="3" t="s">
        <v>22277</v>
      </c>
      <c r="E5966" s="3" t="s">
        <v>6905</v>
      </c>
      <c r="F5966" s="3"/>
      <c r="G5966" s="3" t="s">
        <v>22279</v>
      </c>
      <c r="I5966" t="str">
        <f t="shared" si="93"/>
        <v>,(1597,' Ricardo Cornejo Sierra ','',' 2 2584 7800    ', Gerente Comercial')</v>
      </c>
    </row>
    <row r="5967" spans="1:9">
      <c r="A5967" s="3" t="s">
        <v>22286</v>
      </c>
      <c r="B5967" s="3" t="s">
        <v>22285</v>
      </c>
      <c r="C5967" s="3">
        <f>VLOOKUP(B5967,CONSOLIDADO!A$2:E$11786,5,FALSE)</f>
        <v>1598</v>
      </c>
      <c r="D5967" s="3" t="s">
        <v>377</v>
      </c>
      <c r="E5967" s="3" t="s">
        <v>22287</v>
      </c>
      <c r="F5967" s="3"/>
      <c r="G5967" s="3" t="s">
        <v>22288</v>
      </c>
      <c r="I5967" t="str">
        <f t="shared" si="93"/>
        <v>,(1598,' Walter Ioli ','',' 2 2677 8889    ', Presidente Chile')</v>
      </c>
    </row>
    <row r="5968" spans="1:9">
      <c r="A5968" s="3" t="s">
        <v>22289</v>
      </c>
      <c r="B5968" s="3" t="s">
        <v>22285</v>
      </c>
      <c r="C5968" s="3">
        <f>VLOOKUP(B5968,CONSOLIDADO!A$2:E$11786,5,FALSE)</f>
        <v>1598</v>
      </c>
      <c r="D5968" s="3" t="s">
        <v>377</v>
      </c>
      <c r="E5968" s="3" t="s">
        <v>6739</v>
      </c>
      <c r="F5968" s="3" t="s">
        <v>22290</v>
      </c>
      <c r="G5968" s="3" t="s">
        <v>22291</v>
      </c>
      <c r="I5968" t="str">
        <f t="shared" si="93"/>
        <v>,(1598,' Silvana Carreño Dell'Aquila ',' silvana.carreno@ddbchile.com',' 2 2677 8854    ', Gerente General')</v>
      </c>
    </row>
    <row r="5969" spans="1:9">
      <c r="A5969" s="3" t="s">
        <v>22294</v>
      </c>
      <c r="B5969" s="3" t="s">
        <v>22292</v>
      </c>
      <c r="C5969" s="3">
        <f>VLOOKUP(B5969,CONSOLIDADO!A$2:E$11786,5,FALSE)</f>
        <v>1599</v>
      </c>
      <c r="D5969" s="3" t="s">
        <v>22293</v>
      </c>
      <c r="E5969" s="3" t="s">
        <v>6739</v>
      </c>
      <c r="F5969" s="3" t="s">
        <v>22295</v>
      </c>
      <c r="G5969" s="3" t="s">
        <v>22296</v>
      </c>
      <c r="I5969" t="str">
        <f t="shared" si="93"/>
        <v>,(1599,' Gonzalo Viollier Salas ',' gonzalo.viollier@ddwcolor.com',' 2 2829 9830    ', Gerente General')</v>
      </c>
    </row>
    <row r="5970" spans="1:9">
      <c r="A5970" s="3" t="s">
        <v>22297</v>
      </c>
      <c r="B5970" s="3" t="s">
        <v>22292</v>
      </c>
      <c r="C5970" s="3">
        <f>VLOOKUP(B5970,CONSOLIDADO!A$2:E$11786,5,FALSE)</f>
        <v>1599</v>
      </c>
      <c r="D5970" s="3" t="s">
        <v>22293</v>
      </c>
      <c r="E5970" s="3" t="s">
        <v>6757</v>
      </c>
      <c r="F5970" s="3" t="s">
        <v>22298</v>
      </c>
      <c r="G5970" s="3" t="s">
        <v>22296</v>
      </c>
      <c r="I5970" t="str">
        <f t="shared" si="93"/>
        <v>,(1599,' Paola Salas Vargas ',' paola.a.salas@ddwcolor.com',' 2 2829 9830    ', Gerente de Administración y Finanzas')</v>
      </c>
    </row>
    <row r="5971" spans="1:9">
      <c r="A5971" s="3" t="s">
        <v>22299</v>
      </c>
      <c r="B5971" s="3" t="s">
        <v>22292</v>
      </c>
      <c r="C5971" s="3">
        <f>VLOOKUP(B5971,CONSOLIDADO!A$2:E$11786,5,FALSE)</f>
        <v>1599</v>
      </c>
      <c r="D5971" s="3" t="s">
        <v>22293</v>
      </c>
      <c r="E5971" s="3" t="s">
        <v>6989</v>
      </c>
      <c r="F5971" s="3" t="s">
        <v>22300</v>
      </c>
      <c r="G5971" s="3" t="s">
        <v>22296</v>
      </c>
      <c r="I5971" t="str">
        <f t="shared" si="93"/>
        <v>,(1599,' Gastón Lara Valenzuela ',' gaston.m.lara@ddwcolor.com',' 2 2829 9830    ', Jefe de Recursos Humanos')</v>
      </c>
    </row>
    <row r="5972" spans="1:9">
      <c r="A5972" s="3" t="s">
        <v>22303</v>
      </c>
      <c r="B5972" s="3" t="s">
        <v>22301</v>
      </c>
      <c r="C5972" s="3">
        <f>VLOOKUP(B5972,CONSOLIDADO!A$2:E$11786,5,FALSE)</f>
        <v>1600</v>
      </c>
      <c r="D5972" s="3" t="s">
        <v>22302</v>
      </c>
      <c r="E5972" s="3" t="s">
        <v>6739</v>
      </c>
      <c r="F5972" s="3"/>
      <c r="G5972" s="3" t="s">
        <v>22304</v>
      </c>
      <c r="I5972" t="str">
        <f t="shared" si="93"/>
        <v>,(1600,' Carlos De Las Heras Marín ','',' 2 2639 3749    ', Gerente General')</v>
      </c>
    </row>
    <row r="5973" spans="1:9">
      <c r="A5973" s="3" t="s">
        <v>22305</v>
      </c>
      <c r="B5973" s="3" t="s">
        <v>22301</v>
      </c>
      <c r="C5973" s="3">
        <f>VLOOKUP(B5973,CONSOLIDADO!A$2:E$11786,5,FALSE)</f>
        <v>1600</v>
      </c>
      <c r="D5973" s="3" t="s">
        <v>22302</v>
      </c>
      <c r="E5973" s="3" t="s">
        <v>6986</v>
      </c>
      <c r="F5973" s="3"/>
      <c r="G5973" s="3" t="s">
        <v>22304</v>
      </c>
      <c r="I5973" t="str">
        <f t="shared" si="93"/>
        <v>,(1600,' Hernán De Las Heras Marín ','',' 2 2639 3749    ', Gerente de Finanzas')</v>
      </c>
    </row>
    <row r="5974" spans="1:9">
      <c r="A5974" s="3" t="s">
        <v>22308</v>
      </c>
      <c r="B5974" s="3" t="s">
        <v>22306</v>
      </c>
      <c r="C5974" s="3">
        <f>VLOOKUP(B5974,CONSOLIDADO!A$2:E$11786,5,FALSE)</f>
        <v>1601</v>
      </c>
      <c r="D5974" s="3" t="s">
        <v>22307</v>
      </c>
      <c r="E5974" s="3" t="s">
        <v>6959</v>
      </c>
      <c r="F5974" s="3" t="s">
        <v>22309</v>
      </c>
      <c r="G5974" s="3" t="s">
        <v>22310</v>
      </c>
      <c r="I5974" t="str">
        <f t="shared" si="93"/>
        <v>,(1601,' Javier de Vicente Mingo ',' javier@dvp.cl',' 2 2392 0000    ', Director Ejecutivo')</v>
      </c>
    </row>
    <row r="5975" spans="1:9">
      <c r="A5975" s="3" t="s">
        <v>22311</v>
      </c>
      <c r="B5975" s="3" t="s">
        <v>22306</v>
      </c>
      <c r="C5975" s="3">
        <f>VLOOKUP(B5975,CONSOLIDADO!A$2:E$11786,5,FALSE)</f>
        <v>1601</v>
      </c>
      <c r="D5975" s="3" t="s">
        <v>22307</v>
      </c>
      <c r="E5975" s="3" t="s">
        <v>6739</v>
      </c>
      <c r="F5975" s="3" t="s">
        <v>22312</v>
      </c>
      <c r="G5975" s="3" t="s">
        <v>22310</v>
      </c>
      <c r="I5975" t="str">
        <f t="shared" si="93"/>
        <v>,(1601,' Ricardo Merino Silva ',' rmerino@dvp.cl',' 2 2392 0000    ', Gerente General')</v>
      </c>
    </row>
    <row r="5976" spans="1:9">
      <c r="A5976" s="3" t="s">
        <v>22313</v>
      </c>
      <c r="B5976" s="3" t="s">
        <v>22306</v>
      </c>
      <c r="C5976" s="3">
        <f>VLOOKUP(B5976,CONSOLIDADO!A$2:E$11786,5,FALSE)</f>
        <v>1601</v>
      </c>
      <c r="D5976" s="3" t="s">
        <v>22307</v>
      </c>
      <c r="E5976" s="3" t="s">
        <v>6905</v>
      </c>
      <c r="F5976" s="3" t="s">
        <v>22314</v>
      </c>
      <c r="G5976" s="3" t="s">
        <v>22310</v>
      </c>
      <c r="I5976" t="str">
        <f t="shared" si="93"/>
        <v>,(1601,' Alejandro Smith Vender ',' asmith@dvp.cl',' 2 2392 0000    ', Gerente Comercial')</v>
      </c>
    </row>
    <row r="5977" spans="1:9">
      <c r="A5977" s="3" t="s">
        <v>22315</v>
      </c>
      <c r="B5977" s="3" t="s">
        <v>22306</v>
      </c>
      <c r="C5977" s="3">
        <f>VLOOKUP(B5977,CONSOLIDADO!A$2:E$11786,5,FALSE)</f>
        <v>1601</v>
      </c>
      <c r="D5977" s="3" t="s">
        <v>22307</v>
      </c>
      <c r="E5977" s="3" t="s">
        <v>6757</v>
      </c>
      <c r="F5977" s="3" t="s">
        <v>22316</v>
      </c>
      <c r="G5977" s="3" t="s">
        <v>22310</v>
      </c>
      <c r="I5977" t="str">
        <f t="shared" si="93"/>
        <v>,(1601,' Carlos Pinedo Versin ',' cpinedo@dvp.cl',' 2 2392 0000    ', Gerente de Administración y Finanzas')</v>
      </c>
    </row>
    <row r="5978" spans="1:9">
      <c r="A5978" s="3" t="s">
        <v>22317</v>
      </c>
      <c r="B5978" s="3" t="s">
        <v>22306</v>
      </c>
      <c r="C5978" s="3">
        <f>VLOOKUP(B5978,CONSOLIDADO!A$2:E$11786,5,FALSE)</f>
        <v>1601</v>
      </c>
      <c r="D5978" s="3" t="s">
        <v>22307</v>
      </c>
      <c r="E5978" s="3"/>
      <c r="F5978" s="3"/>
      <c r="G5978" s="3" t="s">
        <v>22318</v>
      </c>
      <c r="I5978" t="str">
        <f t="shared" si="93"/>
        <v>,(1601,' Felipe González Gerhards','',' 2 2392 0000',')</v>
      </c>
    </row>
    <row r="5979" spans="1:9">
      <c r="A5979" s="3" t="s">
        <v>22319</v>
      </c>
      <c r="B5979" s="3" t="s">
        <v>57814</v>
      </c>
      <c r="C5979" s="3">
        <f>VLOOKUP(B5979,CONSOLIDADO!A$2:E$11786,5,FALSE)</f>
        <v>1601</v>
      </c>
      <c r="D5979" s="3" t="s">
        <v>927</v>
      </c>
      <c r="E5979" s="3" t="s">
        <v>6739</v>
      </c>
      <c r="F5979" s="3" t="s">
        <v>22320</v>
      </c>
      <c r="G5979" s="3" t="s">
        <v>22321</v>
      </c>
      <c r="I5979" t="str">
        <f t="shared" si="93"/>
        <v>,(1601,' Antonio Velasco ',' antonio.velasco@delonghigroup.com',' 2 2577 9701    ', Gerente General')</v>
      </c>
    </row>
    <row r="5980" spans="1:9">
      <c r="A5980" s="3" t="s">
        <v>22322</v>
      </c>
      <c r="B5980" s="3" t="s">
        <v>57814</v>
      </c>
      <c r="C5980" s="3">
        <f>VLOOKUP(B5980,CONSOLIDADO!A$2:E$11786,5,FALSE)</f>
        <v>1601</v>
      </c>
      <c r="D5980" s="3" t="s">
        <v>927</v>
      </c>
      <c r="E5980" s="3" t="s">
        <v>22323</v>
      </c>
      <c r="F5980" s="3" t="s">
        <v>22324</v>
      </c>
      <c r="G5980" s="3" t="s">
        <v>22325</v>
      </c>
      <c r="I5980" t="str">
        <f t="shared" si="93"/>
        <v>,(1601,' Dominique Zolezzi ',' dominique.zolezzi@delonghigroup.com',' 2 2577 9700    ', Financial Controller')</v>
      </c>
    </row>
    <row r="5981" spans="1:9">
      <c r="A5981" s="3" t="s">
        <v>22326</v>
      </c>
      <c r="B5981" s="3" t="s">
        <v>57814</v>
      </c>
      <c r="C5981" s="3">
        <f>VLOOKUP(B5981,CONSOLIDADO!A$2:E$11786,5,FALSE)</f>
        <v>1601</v>
      </c>
      <c r="D5981" s="3" t="s">
        <v>927</v>
      </c>
      <c r="E5981" s="3" t="s">
        <v>22327</v>
      </c>
      <c r="F5981" s="3" t="s">
        <v>22328</v>
      </c>
      <c r="G5981" s="3" t="s">
        <v>22325</v>
      </c>
      <c r="I5981" t="str">
        <f t="shared" si="93"/>
        <v>,(1601,' Marlene Quezada ',' marlene.quezada@delonghigroup.com',' 2 2577 9700    ', Sales Order Cordinator')</v>
      </c>
    </row>
    <row r="5982" spans="1:9">
      <c r="A5982" s="3" t="s">
        <v>22329</v>
      </c>
      <c r="B5982" s="3" t="s">
        <v>57814</v>
      </c>
      <c r="C5982" s="3">
        <f>VLOOKUP(B5982,CONSOLIDADO!A$2:E$11786,5,FALSE)</f>
        <v>1601</v>
      </c>
      <c r="D5982" s="3" t="s">
        <v>927</v>
      </c>
      <c r="E5982" s="3" t="s">
        <v>18897</v>
      </c>
      <c r="F5982" s="3" t="s">
        <v>22330</v>
      </c>
      <c r="G5982" s="3" t="s">
        <v>22325</v>
      </c>
      <c r="I5982" t="str">
        <f t="shared" si="93"/>
        <v>,(1601,' Guillermo Fernández S. ',' guillermo.fernandez.s@delonghigroup.com',' 2 2577 9700    ', Commercial Manager')</v>
      </c>
    </row>
    <row r="5983" spans="1:9">
      <c r="A5983" s="3" t="s">
        <v>22333</v>
      </c>
      <c r="B5983" s="3" t="s">
        <v>22331</v>
      </c>
      <c r="C5983" s="3">
        <f>VLOOKUP(B5983,CONSOLIDADO!A$2:E$11786,5,FALSE)</f>
        <v>1602</v>
      </c>
      <c r="D5983" s="3" t="s">
        <v>22332</v>
      </c>
      <c r="E5983" s="3" t="s">
        <v>6739</v>
      </c>
      <c r="F5983" s="3" t="s">
        <v>22334</v>
      </c>
      <c r="G5983" s="3" t="s">
        <v>22335</v>
      </c>
      <c r="I5983" t="str">
        <f t="shared" si="93"/>
        <v>,(1602,' Alex Durán Calderón ',' alex.duran@decaexpress.cl',' 2 2488 1000    ', Gerente General')</v>
      </c>
    </row>
    <row r="5984" spans="1:9">
      <c r="A5984" s="3" t="s">
        <v>22336</v>
      </c>
      <c r="B5984" s="3" t="s">
        <v>22331</v>
      </c>
      <c r="C5984" s="3">
        <f>VLOOKUP(B5984,CONSOLIDADO!A$2:E$11786,5,FALSE)</f>
        <v>1602</v>
      </c>
      <c r="D5984" s="3" t="s">
        <v>22332</v>
      </c>
      <c r="E5984" s="3" t="s">
        <v>22337</v>
      </c>
      <c r="F5984" s="3" t="s">
        <v>22338</v>
      </c>
      <c r="G5984" s="3" t="s">
        <v>22335</v>
      </c>
      <c r="I5984" t="str">
        <f t="shared" si="93"/>
        <v>,(1602,' Carolina Silva Carreño ',' carolina.silva@decaexpress.cl',' 2 2488 1000    ', Supervisora del Área Customer Service')</v>
      </c>
    </row>
    <row r="5985" spans="1:9">
      <c r="A5985" s="3" t="s">
        <v>22341</v>
      </c>
      <c r="B5985" s="3" t="s">
        <v>22339</v>
      </c>
      <c r="C5985" s="3">
        <f>VLOOKUP(B5985,CONSOLIDADO!A$2:E$11786,5,FALSE)</f>
        <v>1603</v>
      </c>
      <c r="D5985" s="3" t="s">
        <v>22340</v>
      </c>
      <c r="E5985" s="3" t="s">
        <v>6959</v>
      </c>
      <c r="F5985" s="3" t="s">
        <v>22342</v>
      </c>
      <c r="G5985" s="3" t="s">
        <v>22335</v>
      </c>
      <c r="I5985" t="str">
        <f t="shared" si="93"/>
        <v>,(1603,' Alvaro Stein Grossman ',' alvaro.stein@decapack.com',' 2 2488 1000    ', Director Ejecutivo')</v>
      </c>
    </row>
    <row r="5986" spans="1:9">
      <c r="A5986" s="3" t="s">
        <v>22343</v>
      </c>
      <c r="B5986" s="3" t="s">
        <v>22339</v>
      </c>
      <c r="C5986" s="3">
        <f>VLOOKUP(B5986,CONSOLIDADO!A$2:E$11786,5,FALSE)</f>
        <v>1603</v>
      </c>
      <c r="D5986" s="3" t="s">
        <v>22340</v>
      </c>
      <c r="E5986" s="3" t="s">
        <v>6739</v>
      </c>
      <c r="F5986" s="3" t="s">
        <v>22344</v>
      </c>
      <c r="G5986" s="3" t="s">
        <v>22335</v>
      </c>
      <c r="I5986" t="str">
        <f t="shared" si="93"/>
        <v>,(1603,' Ivonne Gutiérrez Vásquez ',' ivonne.gutierrez@decapack.com',' 2 2488 1000    ', Gerente General')</v>
      </c>
    </row>
    <row r="5987" spans="1:9">
      <c r="A5987" s="3" t="s">
        <v>22346</v>
      </c>
      <c r="B5987" s="3" t="s">
        <v>22345</v>
      </c>
      <c r="C5987" s="3">
        <f>VLOOKUP(B5987,CONSOLIDADO!A$2:E$11786,5,FALSE)</f>
        <v>1604</v>
      </c>
      <c r="D5987" s="3" t="s">
        <v>2401</v>
      </c>
      <c r="E5987" s="3" t="s">
        <v>6813</v>
      </c>
      <c r="F5987" s="3" t="s">
        <v>22347</v>
      </c>
      <c r="G5987" s="3" t="s">
        <v>22348</v>
      </c>
      <c r="I5987" t="str">
        <f t="shared" si="93"/>
        <v>,(1604,' Manuel José Alcaíno De Esteve ',' decofrut@fruitonline.com',' 2 2658 7474    ', Presidente')</v>
      </c>
    </row>
    <row r="5988" spans="1:9">
      <c r="A5988" s="3" t="s">
        <v>22349</v>
      </c>
      <c r="B5988" s="3" t="s">
        <v>22345</v>
      </c>
      <c r="C5988" s="3">
        <f>VLOOKUP(B5988,CONSOLIDADO!A$2:E$11786,5,FALSE)</f>
        <v>1604</v>
      </c>
      <c r="D5988" s="3" t="s">
        <v>2401</v>
      </c>
      <c r="E5988" s="3" t="s">
        <v>6850</v>
      </c>
      <c r="F5988" s="3" t="s">
        <v>22347</v>
      </c>
      <c r="G5988" s="3" t="s">
        <v>22348</v>
      </c>
      <c r="I5988" t="str">
        <f t="shared" si="93"/>
        <v>,(1604,' Fernando Andrés Irarrázaval Zegers ',' decofrut@fruitonline.com',' 2 2658 7474    ', Director')</v>
      </c>
    </row>
    <row r="5989" spans="1:9">
      <c r="A5989" s="3" t="s">
        <v>22350</v>
      </c>
      <c r="B5989" s="3" t="s">
        <v>22345</v>
      </c>
      <c r="C5989" s="3">
        <f>VLOOKUP(B5989,CONSOLIDADO!A$2:E$11786,5,FALSE)</f>
        <v>1604</v>
      </c>
      <c r="D5989" s="3" t="s">
        <v>2401</v>
      </c>
      <c r="E5989" s="3" t="s">
        <v>6739</v>
      </c>
      <c r="F5989" s="3" t="s">
        <v>22351</v>
      </c>
      <c r="G5989" s="3" t="s">
        <v>22348</v>
      </c>
      <c r="I5989" t="str">
        <f t="shared" si="93"/>
        <v>,(1604,' Christian Müller Araya ',' cmullert@fruitonline.com',' 2 2658 7474    ', Gerente General')</v>
      </c>
    </row>
    <row r="5990" spans="1:9">
      <c r="A5990" s="3" t="s">
        <v>22352</v>
      </c>
      <c r="B5990" s="3" t="s">
        <v>22345</v>
      </c>
      <c r="C5990" s="3">
        <f>VLOOKUP(B5990,CONSOLIDADO!A$2:E$11786,5,FALSE)</f>
        <v>1604</v>
      </c>
      <c r="D5990" s="3" t="s">
        <v>2401</v>
      </c>
      <c r="E5990" s="3" t="s">
        <v>22353</v>
      </c>
      <c r="F5990" s="3" t="s">
        <v>22354</v>
      </c>
      <c r="G5990" s="3" t="s">
        <v>22348</v>
      </c>
      <c r="I5990" t="str">
        <f t="shared" si="93"/>
        <v>,(1604,' América Ramírez ',' aramirez@fruitonline.com',' 2 2658 7474    ', Coordinadora de Area de Servicio de Información')</v>
      </c>
    </row>
    <row r="5991" spans="1:9">
      <c r="A5991" s="3" t="s">
        <v>22357</v>
      </c>
      <c r="B5991" s="3" t="s">
        <v>22355</v>
      </c>
      <c r="C5991" s="3">
        <f>VLOOKUP(B5991,CONSOLIDADO!A$2:E$11786,5,FALSE)</f>
        <v>1605</v>
      </c>
      <c r="D5991" s="3" t="s">
        <v>22356</v>
      </c>
      <c r="E5991" s="3" t="s">
        <v>6850</v>
      </c>
      <c r="F5991" s="3" t="s">
        <v>22358</v>
      </c>
      <c r="G5991" s="3" t="s">
        <v>22359</v>
      </c>
      <c r="I5991" t="str">
        <f t="shared" si="93"/>
        <v>,(1605,' Carlos Muencke Schneidewid ',' cmuencke@decomural.cl',' 32 257 0700    ', Director')</v>
      </c>
    </row>
    <row r="5992" spans="1:9">
      <c r="A5992" s="3" t="s">
        <v>22360</v>
      </c>
      <c r="B5992" s="3" t="s">
        <v>22355</v>
      </c>
      <c r="C5992" s="3">
        <f>VLOOKUP(B5992,CONSOLIDADO!A$2:E$11786,5,FALSE)</f>
        <v>1605</v>
      </c>
      <c r="D5992" s="3" t="s">
        <v>22356</v>
      </c>
      <c r="E5992" s="3" t="s">
        <v>12106</v>
      </c>
      <c r="F5992" s="3" t="s">
        <v>22361</v>
      </c>
      <c r="G5992" s="3" t="s">
        <v>22362</v>
      </c>
      <c r="I5992" t="str">
        <f t="shared" si="93"/>
        <v>,(1605,' Federico Muencke ',' fmuencke@decomural.cl',' 9 9250 1802    ', Gerente General / Gerente Comercial')</v>
      </c>
    </row>
    <row r="5993" spans="1:9">
      <c r="A5993" s="3" t="s">
        <v>22363</v>
      </c>
      <c r="B5993" s="3" t="s">
        <v>22355</v>
      </c>
      <c r="C5993" s="3">
        <f>VLOOKUP(B5993,CONSOLIDADO!A$2:E$11786,5,FALSE)</f>
        <v>1605</v>
      </c>
      <c r="D5993" s="3" t="s">
        <v>22356</v>
      </c>
      <c r="E5993" s="3" t="s">
        <v>22364</v>
      </c>
      <c r="F5993" s="3" t="s">
        <v>22365</v>
      </c>
      <c r="G5993" s="3" t="s">
        <v>22359</v>
      </c>
      <c r="I5993" t="str">
        <f t="shared" si="93"/>
        <v>,(1605,' Karmo Maluk ',' export@decomural.cl',' 32 257 0700    ', Director de Exportaciones')</v>
      </c>
    </row>
    <row r="5994" spans="1:9">
      <c r="A5994" s="3" t="s">
        <v>22366</v>
      </c>
      <c r="B5994" s="3" t="s">
        <v>22355</v>
      </c>
      <c r="C5994" s="3">
        <f>VLOOKUP(B5994,CONSOLIDADO!A$2:E$11786,5,FALSE)</f>
        <v>1605</v>
      </c>
      <c r="D5994" s="3" t="s">
        <v>22356</v>
      </c>
      <c r="E5994" s="3" t="s">
        <v>10844</v>
      </c>
      <c r="F5994" s="3" t="s">
        <v>22367</v>
      </c>
      <c r="G5994" s="3" t="s">
        <v>22368</v>
      </c>
      <c r="I5994" t="str">
        <f t="shared" si="93"/>
        <v>,(1605,' Maritza Hidalgo ',' mhidalgo@decomural.cl',' 32 257 0708    ', Jefa de Finanzas')</v>
      </c>
    </row>
    <row r="5995" spans="1:9">
      <c r="A5995" s="3" t="s">
        <v>22369</v>
      </c>
      <c r="B5995" s="3" t="s">
        <v>22355</v>
      </c>
      <c r="C5995" s="3">
        <f>VLOOKUP(B5995,CONSOLIDADO!A$2:E$11786,5,FALSE)</f>
        <v>1605</v>
      </c>
      <c r="D5995" s="3" t="s">
        <v>22356</v>
      </c>
      <c r="E5995" s="3"/>
      <c r="F5995" s="3"/>
      <c r="G5995" s="3" t="s">
        <v>22370</v>
      </c>
      <c r="I5995" t="str">
        <f t="shared" si="93"/>
        <v>,(1605,' José Quero Valenzuela','',' 32 257 0711',')</v>
      </c>
    </row>
    <row r="5996" spans="1:9">
      <c r="A5996" s="3" t="s">
        <v>22372</v>
      </c>
      <c r="B5996" s="3" t="s">
        <v>22371</v>
      </c>
      <c r="C5996" s="3">
        <f>VLOOKUP(B5996,CONSOLIDADO!A$2:E$11786,5,FALSE)</f>
        <v>1606</v>
      </c>
      <c r="D5996" s="3" t="s">
        <v>5209</v>
      </c>
      <c r="E5996" s="3" t="s">
        <v>6813</v>
      </c>
      <c r="F5996" s="3" t="s">
        <v>22373</v>
      </c>
      <c r="G5996" s="3" t="s">
        <v>22374</v>
      </c>
      <c r="I5996" t="str">
        <f t="shared" si="93"/>
        <v>,(1606,' Daniel Beregovich Tzichinovesky ',' danielb@decoralia.cl',' 2 3213 9110    ', Presidente')</v>
      </c>
    </row>
    <row r="5997" spans="1:9">
      <c r="A5997" s="3" t="s">
        <v>22375</v>
      </c>
      <c r="B5997" s="3" t="s">
        <v>22371</v>
      </c>
      <c r="C5997" s="3">
        <f>VLOOKUP(B5997,CONSOLIDADO!A$2:E$11786,5,FALSE)</f>
        <v>1606</v>
      </c>
      <c r="D5997" s="3" t="s">
        <v>5209</v>
      </c>
      <c r="E5997" s="3" t="s">
        <v>6739</v>
      </c>
      <c r="F5997" s="3" t="s">
        <v>22376</v>
      </c>
      <c r="G5997" s="3" t="s">
        <v>22374</v>
      </c>
      <c r="I5997" t="str">
        <f t="shared" si="93"/>
        <v>,(1606,' Pamela Contreras ',' pamela@decoralia.cl',' 2 3213 9110    ', Gerente General')</v>
      </c>
    </row>
    <row r="5998" spans="1:9">
      <c r="A5998" s="3" t="s">
        <v>22379</v>
      </c>
      <c r="B5998" s="3" t="s">
        <v>22377</v>
      </c>
      <c r="C5998" s="3">
        <f>VLOOKUP(B5998,CONSOLIDADO!A$2:E$11786,5,FALSE)</f>
        <v>1607</v>
      </c>
      <c r="D5998" s="3" t="s">
        <v>22378</v>
      </c>
      <c r="E5998" s="3"/>
      <c r="F5998" s="3"/>
      <c r="G5998" s="3" t="s">
        <v>22380</v>
      </c>
      <c r="I5998" t="str">
        <f t="shared" si="93"/>
        <v>,(1607,' Diego González Gamboa','',' 800 386 100',')</v>
      </c>
    </row>
    <row r="5999" spans="1:9">
      <c r="A5999" s="3" t="s">
        <v>22381</v>
      </c>
      <c r="B5999" s="3" t="s">
        <v>22377</v>
      </c>
      <c r="C5999" s="3">
        <f>VLOOKUP(B5999,CONSOLIDADO!A$2:E$11786,5,FALSE)</f>
        <v>1607</v>
      </c>
      <c r="D5999" s="3" t="s">
        <v>22378</v>
      </c>
      <c r="E5999" s="3"/>
      <c r="F5999" s="3"/>
      <c r="G5999" s="3" t="s">
        <v>22380</v>
      </c>
      <c r="I5999" t="str">
        <f t="shared" si="93"/>
        <v>,(1607,' Marcelo Vásquez Menge','',' 800 386 100',')</v>
      </c>
    </row>
    <row r="6000" spans="1:9">
      <c r="A6000" s="3" t="s">
        <v>22383</v>
      </c>
      <c r="B6000" s="3" t="s">
        <v>22382</v>
      </c>
      <c r="C6000" s="3">
        <f>VLOOKUP(B6000,CONSOLIDADO!A$2:E$11786,5,FALSE)</f>
        <v>1608</v>
      </c>
      <c r="D6000" s="3" t="s">
        <v>75</v>
      </c>
      <c r="E6000" s="3"/>
      <c r="F6000" s="3"/>
      <c r="G6000" s="3" t="s">
        <v>22384</v>
      </c>
      <c r="I6000" t="str">
        <f t="shared" si="93"/>
        <v>,(1608,' Alex Herrera Alarcón','',' 2 2731 9100',')</v>
      </c>
    </row>
    <row r="6001" spans="1:9">
      <c r="A6001" s="3" t="s">
        <v>22385</v>
      </c>
      <c r="B6001" s="3" t="s">
        <v>22382</v>
      </c>
      <c r="C6001" s="3">
        <f>VLOOKUP(B6001,CONSOLIDADO!A$2:E$11786,5,FALSE)</f>
        <v>1608</v>
      </c>
      <c r="D6001" s="3" t="s">
        <v>75</v>
      </c>
      <c r="E6001" s="3" t="s">
        <v>6739</v>
      </c>
      <c r="F6001" s="3" t="s">
        <v>22386</v>
      </c>
      <c r="G6001" s="3" t="s">
        <v>22387</v>
      </c>
      <c r="I6001" t="str">
        <f t="shared" si="93"/>
        <v>,(1608,' Héctor Martínez Bengoechea ',' hmartinez@degesch.cl',' 2 2731 9100    ', Gerente General')</v>
      </c>
    </row>
    <row r="6002" spans="1:9">
      <c r="A6002" s="3" t="s">
        <v>22388</v>
      </c>
      <c r="B6002" s="3" t="s">
        <v>22382</v>
      </c>
      <c r="C6002" s="3">
        <f>VLOOKUP(B6002,CONSOLIDADO!A$2:E$11786,5,FALSE)</f>
        <v>1608</v>
      </c>
      <c r="D6002" s="3" t="s">
        <v>75</v>
      </c>
      <c r="E6002" s="3"/>
      <c r="F6002" s="3"/>
      <c r="G6002" s="3" t="s">
        <v>22384</v>
      </c>
      <c r="I6002" t="str">
        <f t="shared" si="93"/>
        <v>,(1608,' Luis Valderrama Collao','',' 2 2731 9100',')</v>
      </c>
    </row>
    <row r="6003" spans="1:9">
      <c r="A6003" s="3" t="s">
        <v>22391</v>
      </c>
      <c r="B6003" s="3" t="s">
        <v>22389</v>
      </c>
      <c r="C6003" s="3">
        <f>VLOOKUP(B6003,CONSOLIDADO!A$2:E$11786,5,FALSE)</f>
        <v>1609</v>
      </c>
      <c r="D6003" s="3" t="s">
        <v>22390</v>
      </c>
      <c r="E6003" s="3" t="s">
        <v>22392</v>
      </c>
      <c r="F6003" s="3" t="s">
        <v>22393</v>
      </c>
      <c r="G6003" s="3" t="s">
        <v>22394</v>
      </c>
      <c r="I6003" t="str">
        <f t="shared" si="93"/>
        <v>,(1609,' Sergio Mancilla Estay ',' smancilla@freshdelmonte.com',' 2 2361 4600    ', Vicepresidente Sudamérica / Gerente General')</v>
      </c>
    </row>
    <row r="6004" spans="1:9">
      <c r="A6004" s="3" t="s">
        <v>22395</v>
      </c>
      <c r="B6004" s="3" t="s">
        <v>22389</v>
      </c>
      <c r="C6004" s="3">
        <f>VLOOKUP(B6004,CONSOLIDADO!A$2:E$11786,5,FALSE)</f>
        <v>1609</v>
      </c>
      <c r="D6004" s="3" t="s">
        <v>22390</v>
      </c>
      <c r="E6004" s="3" t="s">
        <v>6986</v>
      </c>
      <c r="F6004" s="3" t="s">
        <v>22396</v>
      </c>
      <c r="G6004" s="3" t="s">
        <v>22394</v>
      </c>
      <c r="I6004" t="str">
        <f t="shared" si="93"/>
        <v>,(1609,' Alvaro Mena Améstica ',' amena@freshdelmonte.com',' 2 2361 4600    ', Gerente de Finanzas')</v>
      </c>
    </row>
    <row r="6005" spans="1:9">
      <c r="A6005" s="3" t="s">
        <v>22397</v>
      </c>
      <c r="B6005" s="3" t="s">
        <v>22389</v>
      </c>
      <c r="C6005" s="3">
        <f>VLOOKUP(B6005,CONSOLIDADO!A$2:E$11786,5,FALSE)</f>
        <v>1609</v>
      </c>
      <c r="D6005" s="3" t="s">
        <v>22390</v>
      </c>
      <c r="E6005" s="3" t="s">
        <v>6905</v>
      </c>
      <c r="F6005" s="3" t="s">
        <v>22398</v>
      </c>
      <c r="G6005" s="3" t="s">
        <v>22394</v>
      </c>
      <c r="I6005" t="str">
        <f t="shared" si="93"/>
        <v>,(1609,' Cristian Victorero Patri ',' cvictorero@freshdelmonte.com',' 2 2361 4600    ', Gerente Comercial')</v>
      </c>
    </row>
    <row r="6006" spans="1:9">
      <c r="A6006" s="3" t="s">
        <v>22399</v>
      </c>
      <c r="B6006" s="3" t="s">
        <v>22389</v>
      </c>
      <c r="C6006" s="3">
        <f>VLOOKUP(B6006,CONSOLIDADO!A$2:E$11786,5,FALSE)</f>
        <v>1609</v>
      </c>
      <c r="D6006" s="3" t="s">
        <v>22390</v>
      </c>
      <c r="E6006" s="3" t="s">
        <v>22400</v>
      </c>
      <c r="F6006" s="3" t="s">
        <v>22401</v>
      </c>
      <c r="G6006" s="3" t="s">
        <v>22394</v>
      </c>
      <c r="I6006" t="str">
        <f t="shared" si="93"/>
        <v>,(1609,' Margarita Mendoza Negri ',' mmendoza@freshdelmonte.com',' 2 2361 4600    ', Gerente Legal Senior Sudamérica')</v>
      </c>
    </row>
    <row r="6007" spans="1:9">
      <c r="A6007" s="3" t="s">
        <v>22402</v>
      </c>
      <c r="B6007" s="3" t="s">
        <v>22389</v>
      </c>
      <c r="C6007" s="3">
        <f>VLOOKUP(B6007,CONSOLIDADO!A$2:E$11786,5,FALSE)</f>
        <v>1609</v>
      </c>
      <c r="D6007" s="3" t="s">
        <v>22390</v>
      </c>
      <c r="E6007" s="3" t="s">
        <v>22403</v>
      </c>
      <c r="F6007" s="3" t="s">
        <v>22404</v>
      </c>
      <c r="G6007" s="3" t="s">
        <v>22394</v>
      </c>
      <c r="I6007" t="str">
        <f t="shared" si="93"/>
        <v>,(1609,' Daniel De Luca Morales ',' ddeluca@freshdelmonte.com',' 2 2361 4600    ', Gerente Agrícolas UAC')</v>
      </c>
    </row>
    <row r="6008" spans="1:9">
      <c r="A6008" s="3" t="s">
        <v>22407</v>
      </c>
      <c r="B6008" s="3" t="s">
        <v>22405</v>
      </c>
      <c r="C6008" s="3">
        <f>VLOOKUP(B6008,CONSOLIDADO!A$2:E$11786,5,FALSE)</f>
        <v>1610</v>
      </c>
      <c r="D6008" s="3" t="s">
        <v>22406</v>
      </c>
      <c r="E6008" s="3" t="s">
        <v>9508</v>
      </c>
      <c r="F6008" s="3" t="s">
        <v>22408</v>
      </c>
      <c r="G6008" s="3" t="s">
        <v>22409</v>
      </c>
      <c r="I6008" t="str">
        <f t="shared" si="93"/>
        <v>,(1610,' Rafael del Río Galvín ',' rafael@econ.cl',' 2 2594 4900    ', Director Gerente')</v>
      </c>
    </row>
    <row r="6009" spans="1:9">
      <c r="A6009" s="3" t="s">
        <v>22410</v>
      </c>
      <c r="B6009" s="3" t="s">
        <v>22405</v>
      </c>
      <c r="C6009" s="3">
        <f>VLOOKUP(B6009,CONSOLIDADO!A$2:E$11786,5,FALSE)</f>
        <v>1610</v>
      </c>
      <c r="D6009" s="3" t="s">
        <v>22406</v>
      </c>
      <c r="E6009" s="3" t="s">
        <v>21912</v>
      </c>
      <c r="F6009" s="3" t="s">
        <v>22411</v>
      </c>
      <c r="G6009" s="3" t="s">
        <v>22409</v>
      </c>
      <c r="I6009" t="str">
        <f t="shared" si="93"/>
        <v>,(1610,' Patricia del Río Lihn ',' patriciadelrio@econ.cl',' 2 2594 4900    ', Gerente de Negocios Internacionales')</v>
      </c>
    </row>
    <row r="6010" spans="1:9">
      <c r="A6010" s="3" t="s">
        <v>22412</v>
      </c>
      <c r="B6010" s="3" t="s">
        <v>22405</v>
      </c>
      <c r="C6010" s="3">
        <f>VLOOKUP(B6010,CONSOLIDADO!A$2:E$11786,5,FALSE)</f>
        <v>1610</v>
      </c>
      <c r="D6010" s="3" t="s">
        <v>22406</v>
      </c>
      <c r="E6010" s="3"/>
      <c r="F6010" s="3"/>
      <c r="G6010" s="3" t="s">
        <v>22413</v>
      </c>
      <c r="I6010" t="str">
        <f t="shared" si="93"/>
        <v>,(1610,' Patricia Lihn Concha','',' 2 2594 4900',')</v>
      </c>
    </row>
    <row r="6011" spans="1:9">
      <c r="A6011" s="3" t="s">
        <v>22415</v>
      </c>
      <c r="B6011" s="3" t="s">
        <v>22414</v>
      </c>
      <c r="C6011" s="3">
        <f>VLOOKUP(B6011,CONSOLIDADO!A$2:E$11786,5,FALSE)</f>
        <v>1611</v>
      </c>
      <c r="D6011" s="3" t="s">
        <v>3802</v>
      </c>
      <c r="E6011" s="3" t="s">
        <v>10205</v>
      </c>
      <c r="F6011" s="3"/>
      <c r="G6011" s="3" t="s">
        <v>22416</v>
      </c>
      <c r="I6011" t="str">
        <f t="shared" si="93"/>
        <v>,(1611,' Carlos Villalba Carmona ','',' 32 229 1166    ', Representante Legal')</v>
      </c>
    </row>
    <row r="6012" spans="1:9">
      <c r="A6012" s="3" t="s">
        <v>22418</v>
      </c>
      <c r="B6012" s="3" t="s">
        <v>22417</v>
      </c>
      <c r="C6012" s="3">
        <f>VLOOKUP(B6012,CONSOLIDADO!A$2:E$11786,5,FALSE)</f>
        <v>1612</v>
      </c>
      <c r="D6012" s="3" t="s">
        <v>3351</v>
      </c>
      <c r="E6012" s="3" t="s">
        <v>7567</v>
      </c>
      <c r="F6012" s="3" t="s">
        <v>22419</v>
      </c>
      <c r="G6012" s="3" t="s">
        <v>22420</v>
      </c>
      <c r="I6012" t="str">
        <f t="shared" si="93"/>
        <v>,(1612,' Javier Fernando Delgado Vásquez ',' javier.delgado@emdelgado.cl',' 2 2442 4100    ', Gerente General y Representante Legal')</v>
      </c>
    </row>
    <row r="6013" spans="1:9">
      <c r="A6013" s="3" t="s">
        <v>22421</v>
      </c>
      <c r="B6013" s="3" t="s">
        <v>22417</v>
      </c>
      <c r="C6013" s="3">
        <f>VLOOKUP(B6013,CONSOLIDADO!A$2:E$11786,5,FALSE)</f>
        <v>1612</v>
      </c>
      <c r="D6013" s="3" t="s">
        <v>3351</v>
      </c>
      <c r="E6013" s="3" t="s">
        <v>6757</v>
      </c>
      <c r="F6013" s="3" t="s">
        <v>22422</v>
      </c>
      <c r="G6013" s="3" t="s">
        <v>22420</v>
      </c>
      <c r="I6013" t="str">
        <f t="shared" si="93"/>
        <v>,(1612,' Berta Hurtado Escobar ',' bhurtado@emdelgado.cl',' 2 2442 4100    ', Gerente de Administración y Finanzas')</v>
      </c>
    </row>
    <row r="6014" spans="1:9">
      <c r="A6014" s="3" t="s">
        <v>22423</v>
      </c>
      <c r="B6014" s="3" t="s">
        <v>22417</v>
      </c>
      <c r="C6014" s="3">
        <f>VLOOKUP(B6014,CONSOLIDADO!A$2:E$11786,5,FALSE)</f>
        <v>1612</v>
      </c>
      <c r="D6014" s="3" t="s">
        <v>3351</v>
      </c>
      <c r="E6014" s="3"/>
      <c r="F6014" s="3"/>
      <c r="G6014" s="3" t="s">
        <v>22424</v>
      </c>
      <c r="I6014" t="str">
        <f t="shared" si="93"/>
        <v>,(1612,' José Luis González Escobar','',' 2 2442 4100',')</v>
      </c>
    </row>
    <row r="6015" spans="1:9">
      <c r="A6015" s="3" t="s">
        <v>22426</v>
      </c>
      <c r="B6015" s="3" t="s">
        <v>22425</v>
      </c>
      <c r="C6015" s="3">
        <f>VLOOKUP(B6015,CONSOLIDADO!A$2:E$11786,5,FALSE)</f>
        <v>1615</v>
      </c>
      <c r="D6015" s="3" t="s">
        <v>2250</v>
      </c>
      <c r="E6015" s="3" t="s">
        <v>6739</v>
      </c>
      <c r="F6015" s="3"/>
      <c r="G6015" s="3" t="s">
        <v>22427</v>
      </c>
      <c r="I6015" t="str">
        <f t="shared" si="93"/>
        <v>,(1615,' Mauricio Chacón Lolas ','',' 2 2685 6840    ', Gerente General')</v>
      </c>
    </row>
    <row r="6016" spans="1:9">
      <c r="A6016" s="3" t="s">
        <v>22428</v>
      </c>
      <c r="B6016" s="3" t="s">
        <v>22425</v>
      </c>
      <c r="C6016" s="3">
        <f>VLOOKUP(B6016,CONSOLIDADO!A$2:E$11786,5,FALSE)</f>
        <v>1615</v>
      </c>
      <c r="D6016" s="3" t="s">
        <v>2250</v>
      </c>
      <c r="E6016" s="3" t="s">
        <v>6757</v>
      </c>
      <c r="F6016" s="3"/>
      <c r="G6016" s="3" t="s">
        <v>22427</v>
      </c>
      <c r="I6016" t="str">
        <f t="shared" si="93"/>
        <v>,(1615,' Bettina Zuvanich ','',' 2 2685 6840    ', Gerente de Administración y Finanzas')</v>
      </c>
    </row>
    <row r="6017" spans="1:9">
      <c r="A6017" s="3" t="s">
        <v>22429</v>
      </c>
      <c r="B6017" s="3" t="s">
        <v>22425</v>
      </c>
      <c r="C6017" s="3">
        <f>VLOOKUP(B6017,CONSOLIDADO!A$2:E$11786,5,FALSE)</f>
        <v>1615</v>
      </c>
      <c r="D6017" s="3" t="s">
        <v>2250</v>
      </c>
      <c r="E6017" s="3" t="s">
        <v>6905</v>
      </c>
      <c r="F6017" s="3"/>
      <c r="G6017" s="3" t="s">
        <v>22427</v>
      </c>
      <c r="I6017" t="str">
        <f t="shared" si="93"/>
        <v>,(1615,' Freddy Saavedra Salazar ','',' 2 2685 6840    ', Gerente Comercial')</v>
      </c>
    </row>
    <row r="6018" spans="1:9">
      <c r="A6018" s="3" t="s">
        <v>22432</v>
      </c>
      <c r="B6018" s="3" t="s">
        <v>22430</v>
      </c>
      <c r="C6018" s="3">
        <f>VLOOKUP(B6018,CONSOLIDADO!A$2:E$11786,5,FALSE)</f>
        <v>1615</v>
      </c>
      <c r="D6018" s="3" t="s">
        <v>22431</v>
      </c>
      <c r="E6018" s="3" t="s">
        <v>22433</v>
      </c>
      <c r="F6018" s="3"/>
      <c r="G6018" s="3" t="s">
        <v>22434</v>
      </c>
      <c r="I6018" t="str">
        <f t="shared" si="93"/>
        <v>,(1615,' Ricardo Briggs L. ','',' 2 2729 7153    ', CEO &amp; Regional Managing Partner')</v>
      </c>
    </row>
    <row r="6019" spans="1:9">
      <c r="A6019" s="3" t="s">
        <v>22437</v>
      </c>
      <c r="B6019" s="3" t="s">
        <v>22435</v>
      </c>
      <c r="C6019" s="3">
        <f>VLOOKUP(B6019,CONSOLIDADO!A$2:E$11786,5,FALSE)</f>
        <v>1616</v>
      </c>
      <c r="D6019" s="3" t="s">
        <v>22436</v>
      </c>
      <c r="E6019" s="3"/>
      <c r="F6019" s="3"/>
      <c r="G6019" s="3" t="s">
        <v>22438</v>
      </c>
      <c r="I6019" t="str">
        <f t="shared" ref="I6019:I6082" si="94">CONCATENATE(",(",C6019,",'",A6019,"','",F6019,"','",G6019,"',",E6019,"')")</f>
        <v>,(1616,' Emilio Readi Catán','',' 2 2327 8000',')</v>
      </c>
    </row>
    <row r="6020" spans="1:9">
      <c r="A6020" s="3" t="s">
        <v>22439</v>
      </c>
      <c r="B6020" s="3" t="s">
        <v>22435</v>
      </c>
      <c r="C6020" s="3">
        <f>VLOOKUP(B6020,CONSOLIDADO!A$2:E$11786,5,FALSE)</f>
        <v>1616</v>
      </c>
      <c r="D6020" s="3" t="s">
        <v>22436</v>
      </c>
      <c r="E6020" s="3" t="s">
        <v>10668</v>
      </c>
      <c r="F6020" s="3" t="s">
        <v>22440</v>
      </c>
      <c r="G6020" s="3" t="s">
        <v>22441</v>
      </c>
      <c r="I6020" t="str">
        <f t="shared" si="94"/>
        <v>,(1616,' Susana Cruz Campos ',' scruz@demarka.cl',' 2 2327 8000    ', Jefa de Administración y Finanzas')</v>
      </c>
    </row>
    <row r="6021" spans="1:9">
      <c r="A6021" s="3" t="s">
        <v>22442</v>
      </c>
      <c r="B6021" s="3" t="s">
        <v>22435</v>
      </c>
      <c r="C6021" s="3">
        <f>VLOOKUP(B6021,CONSOLIDADO!A$2:E$11786,5,FALSE)</f>
        <v>1616</v>
      </c>
      <c r="D6021" s="3" t="s">
        <v>22436</v>
      </c>
      <c r="E6021" s="3" t="s">
        <v>22443</v>
      </c>
      <c r="F6021" s="3" t="s">
        <v>22444</v>
      </c>
      <c r="G6021" s="3" t="s">
        <v>22441</v>
      </c>
      <c r="I6021" t="str">
        <f t="shared" si="94"/>
        <v>,(1616,' Angélica Pino ',' apino@demarka.cl',' 2 2327 8000    ', Jefa de Marketing')</v>
      </c>
    </row>
    <row r="6022" spans="1:9">
      <c r="A6022" s="3" t="s">
        <v>22446</v>
      </c>
      <c r="B6022" s="3" t="s">
        <v>22445</v>
      </c>
      <c r="C6022" s="3">
        <f>VLOOKUP(B6022,CONSOLIDADO!A$2:E$11786,5,FALSE)</f>
        <v>1617</v>
      </c>
      <c r="D6022" s="3" t="s">
        <v>2250</v>
      </c>
      <c r="E6022" s="3" t="s">
        <v>6739</v>
      </c>
      <c r="F6022" s="3" t="s">
        <v>22447</v>
      </c>
      <c r="G6022" s="3" t="s">
        <v>22448</v>
      </c>
      <c r="I6022" t="str">
        <f t="shared" si="94"/>
        <v>,(1617,' Sergio Ignacio Misleh Hasbún ',' simisleh@demco.cl',' 2 2782 1800    ', Gerente General')</v>
      </c>
    </row>
    <row r="6023" spans="1:9">
      <c r="A6023" s="3" t="s">
        <v>22450</v>
      </c>
      <c r="B6023" s="3" t="s">
        <v>22449</v>
      </c>
      <c r="C6023" s="3">
        <f>VLOOKUP(B6023,CONSOLIDADO!A$2:E$11786,5,FALSE)</f>
        <v>1618</v>
      </c>
      <c r="D6023" s="3" t="s">
        <v>1472</v>
      </c>
      <c r="E6023" s="3" t="s">
        <v>22451</v>
      </c>
      <c r="F6023" s="3" t="s">
        <v>22452</v>
      </c>
      <c r="G6023" s="3" t="s">
        <v>22453</v>
      </c>
      <c r="I6023" t="str">
        <f t="shared" si="94"/>
        <v>,(1618,' Christian Cood Vergara ',' ccood@uasl.cl',' 2 2654 6430    ', Gerente General Logística Aérea')</v>
      </c>
    </row>
    <row r="6024" spans="1:9">
      <c r="A6024" s="3" t="s">
        <v>22454</v>
      </c>
      <c r="B6024" s="3" t="s">
        <v>22449</v>
      </c>
      <c r="C6024" s="3">
        <f>VLOOKUP(B6024,CONSOLIDADO!A$2:E$11786,5,FALSE)</f>
        <v>1618</v>
      </c>
      <c r="D6024" s="3" t="s">
        <v>1472</v>
      </c>
      <c r="E6024" s="3" t="s">
        <v>22455</v>
      </c>
      <c r="F6024" s="3" t="s">
        <v>22456</v>
      </c>
      <c r="G6024" s="3" t="s">
        <v>22457</v>
      </c>
      <c r="I6024" t="str">
        <f t="shared" si="94"/>
        <v>,(1618,' Hermann Mayenberger ',' hmayenberger@depocargo.cl',' 2 2654 6422    ', Gerente General de Depocargo')</v>
      </c>
    </row>
    <row r="6025" spans="1:9">
      <c r="A6025" s="3" t="s">
        <v>22458</v>
      </c>
      <c r="B6025" s="3" t="s">
        <v>22449</v>
      </c>
      <c r="C6025" s="3">
        <f>VLOOKUP(B6025,CONSOLIDADO!A$2:E$11786,5,FALSE)</f>
        <v>1618</v>
      </c>
      <c r="D6025" s="3" t="s">
        <v>1472</v>
      </c>
      <c r="E6025" s="3"/>
      <c r="F6025" s="3"/>
      <c r="G6025" s="3" t="s">
        <v>22459</v>
      </c>
      <c r="I6025" t="str">
        <f t="shared" si="94"/>
        <v>,(1618,' Alvaro Galaz Frattino','',' 2 2654 6402',')</v>
      </c>
    </row>
    <row r="6026" spans="1:9">
      <c r="A6026" s="3" t="s">
        <v>22460</v>
      </c>
      <c r="B6026" s="3" t="s">
        <v>22449</v>
      </c>
      <c r="C6026" s="3">
        <f>VLOOKUP(B6026,CONSOLIDADO!A$2:E$11786,5,FALSE)</f>
        <v>1618</v>
      </c>
      <c r="D6026" s="3" t="s">
        <v>1472</v>
      </c>
      <c r="E6026" s="3"/>
      <c r="F6026" s="3"/>
      <c r="G6026" s="3" t="s">
        <v>22461</v>
      </c>
      <c r="I6026" t="str">
        <f t="shared" si="94"/>
        <v>,(1618,' Andrés Villavicencio Groisman','',' 2 2654 6420',')</v>
      </c>
    </row>
    <row r="6027" spans="1:9">
      <c r="A6027" s="3" t="s">
        <v>22462</v>
      </c>
      <c r="B6027" s="3" t="s">
        <v>22449</v>
      </c>
      <c r="C6027" s="3">
        <f>VLOOKUP(B6027,CONSOLIDADO!A$2:E$11786,5,FALSE)</f>
        <v>1618</v>
      </c>
      <c r="D6027" s="3" t="s">
        <v>1472</v>
      </c>
      <c r="E6027" s="3" t="s">
        <v>7780</v>
      </c>
      <c r="F6027" s="3" t="s">
        <v>22463</v>
      </c>
      <c r="G6027" s="3" t="s">
        <v>22464</v>
      </c>
      <c r="I6027" t="str">
        <f t="shared" si="94"/>
        <v>,(1618,' José Pedro Romero Castro ',' jromero@uasl.cl',' 2 2654 6423    ', Subgerente de Administración y Finanzas')</v>
      </c>
    </row>
    <row r="6028" spans="1:9">
      <c r="A6028" s="3" t="s">
        <v>22466</v>
      </c>
      <c r="B6028" s="3" t="s">
        <v>22465</v>
      </c>
      <c r="C6028" s="3">
        <f>VLOOKUP(B6028,CONSOLIDADO!A$2:E$11786,5,FALSE)</f>
        <v>1619</v>
      </c>
      <c r="D6028" s="3" t="s">
        <v>1024</v>
      </c>
      <c r="E6028" s="3"/>
      <c r="F6028" s="3"/>
      <c r="G6028" s="3" t="s">
        <v>22467</v>
      </c>
      <c r="I6028" t="str">
        <f t="shared" si="94"/>
        <v>,(1619,' Caroline Vlerick','',' 2 2828 7700',')</v>
      </c>
    </row>
    <row r="6029" spans="1:9">
      <c r="A6029" s="3" t="s">
        <v>22468</v>
      </c>
      <c r="B6029" s="3" t="s">
        <v>22465</v>
      </c>
      <c r="C6029" s="3">
        <f>VLOOKUP(B6029,CONSOLIDADO!A$2:E$11786,5,FALSE)</f>
        <v>1619</v>
      </c>
      <c r="D6029" s="3" t="s">
        <v>1024</v>
      </c>
      <c r="E6029" s="3" t="s">
        <v>6886</v>
      </c>
      <c r="F6029" s="3"/>
      <c r="G6029" s="3" t="s">
        <v>22469</v>
      </c>
      <c r="I6029" t="str">
        <f t="shared" si="94"/>
        <v>,(1619,' Pilar Pardo ','',' 2 2828 7700    ', Gerente de Recursos Humanos')</v>
      </c>
    </row>
    <row r="6030" spans="1:9">
      <c r="A6030" s="3" t="s">
        <v>22471</v>
      </c>
      <c r="B6030" s="3" t="s">
        <v>22470</v>
      </c>
      <c r="C6030" s="3">
        <f>VLOOKUP(B6030,CONSOLIDADO!A$2:E$11786,5,FALSE)</f>
        <v>1620</v>
      </c>
      <c r="D6030" s="3" t="s">
        <v>2667</v>
      </c>
      <c r="E6030" s="3" t="s">
        <v>6739</v>
      </c>
      <c r="F6030" s="3" t="s">
        <v>22472</v>
      </c>
      <c r="G6030" s="3" t="s">
        <v>22473</v>
      </c>
      <c r="I6030" t="str">
        <f t="shared" si="94"/>
        <v>,(1620,' Fernando Yáñez González ',' dcv@dcv.cl',' 2 2393 9010    ', Gerente General')</v>
      </c>
    </row>
    <row r="6031" spans="1:9">
      <c r="A6031" s="3" t="s">
        <v>22474</v>
      </c>
      <c r="B6031" s="3" t="s">
        <v>22470</v>
      </c>
      <c r="C6031" s="3">
        <f>VLOOKUP(B6031,CONSOLIDADO!A$2:E$11786,5,FALSE)</f>
        <v>1620</v>
      </c>
      <c r="D6031" s="3" t="s">
        <v>2667</v>
      </c>
      <c r="E6031" s="3" t="s">
        <v>22475</v>
      </c>
      <c r="F6031" s="3" t="s">
        <v>22472</v>
      </c>
      <c r="G6031" s="3" t="s">
        <v>22476</v>
      </c>
      <c r="I6031" t="str">
        <f t="shared" si="94"/>
        <v>,(1620,' Rodrigo Roblero Arriagada ',' dcv@dcv.cl',' 2 2393 9000    ', Gerente de Planificación, TI y Finanzas')</v>
      </c>
    </row>
    <row r="6032" spans="1:9">
      <c r="A6032" s="3" t="s">
        <v>22477</v>
      </c>
      <c r="B6032" s="3" t="s">
        <v>22470</v>
      </c>
      <c r="C6032" s="3">
        <f>VLOOKUP(B6032,CONSOLIDADO!A$2:E$11786,5,FALSE)</f>
        <v>1620</v>
      </c>
      <c r="D6032" s="3" t="s">
        <v>2667</v>
      </c>
      <c r="E6032" s="3" t="s">
        <v>22478</v>
      </c>
      <c r="F6032" s="3" t="s">
        <v>22472</v>
      </c>
      <c r="G6032" s="3" t="s">
        <v>22476</v>
      </c>
      <c r="I6032" t="str">
        <f t="shared" si="94"/>
        <v>,(1620,' Javier Jara Traub ',' dcv@dcv.cl',' 2 2393 9000    ', Gerente Comercial y Nuevos Negocios')</v>
      </c>
    </row>
    <row r="6033" spans="1:9">
      <c r="A6033" s="3" t="s">
        <v>22479</v>
      </c>
      <c r="B6033" s="3" t="s">
        <v>22470</v>
      </c>
      <c r="C6033" s="3">
        <f>VLOOKUP(B6033,CONSOLIDADO!A$2:E$11786,5,FALSE)</f>
        <v>1620</v>
      </c>
      <c r="D6033" s="3" t="s">
        <v>2667</v>
      </c>
      <c r="E6033" s="3" t="s">
        <v>22480</v>
      </c>
      <c r="F6033" s="3" t="s">
        <v>22472</v>
      </c>
      <c r="G6033" s="3" t="s">
        <v>22481</v>
      </c>
      <c r="I6033" t="str">
        <f t="shared" si="94"/>
        <v>,(1620,' Claudio Garín Palma ',' dcv@dcv.cl',' 2 2393 9060    ', Gerente de Operaciones y Servicios')</v>
      </c>
    </row>
    <row r="6034" spans="1:9">
      <c r="A6034" s="3" t="s">
        <v>22483</v>
      </c>
      <c r="B6034" s="3" t="s">
        <v>22482</v>
      </c>
      <c r="C6034" s="3">
        <f>VLOOKUP(B6034,CONSOLIDADO!A$2:E$11786,5,FALSE)</f>
        <v>1621</v>
      </c>
      <c r="D6034" s="3" t="s">
        <v>6253</v>
      </c>
      <c r="E6034" s="3" t="s">
        <v>6739</v>
      </c>
      <c r="F6034" s="3" t="s">
        <v>22484</v>
      </c>
      <c r="G6034" s="3" t="s">
        <v>22485</v>
      </c>
      <c r="I6034" t="str">
        <f t="shared" si="94"/>
        <v>,(1621,' Domingo Donech Ulloa ',' ddonech@dycsa.cl',' 2 2495 1100    ', Gerente General')</v>
      </c>
    </row>
    <row r="6035" spans="1:9">
      <c r="A6035" s="3" t="s">
        <v>22486</v>
      </c>
      <c r="B6035" s="3" t="s">
        <v>22482</v>
      </c>
      <c r="C6035" s="3">
        <f>VLOOKUP(B6035,CONSOLIDADO!A$2:E$11786,5,FALSE)</f>
        <v>1621</v>
      </c>
      <c r="D6035" s="3" t="s">
        <v>6253</v>
      </c>
      <c r="E6035" s="3" t="s">
        <v>6757</v>
      </c>
      <c r="F6035" s="3" t="s">
        <v>22487</v>
      </c>
      <c r="G6035" s="3" t="s">
        <v>22488</v>
      </c>
      <c r="I6035" t="str">
        <f t="shared" si="94"/>
        <v>,(1621,' José Luis Barturen Peralta ',' jbarturen@dycsa.cl',' 32 251 3300    ', Gerente de Administración y Finanzas')</v>
      </c>
    </row>
    <row r="6036" spans="1:9">
      <c r="A6036" s="3" t="s">
        <v>22489</v>
      </c>
      <c r="B6036" s="3" t="s">
        <v>22482</v>
      </c>
      <c r="C6036" s="3">
        <f>VLOOKUP(B6036,CONSOLIDADO!A$2:E$11786,5,FALSE)</f>
        <v>1621</v>
      </c>
      <c r="D6036" s="3" t="s">
        <v>6253</v>
      </c>
      <c r="E6036" s="3"/>
      <c r="F6036" s="3"/>
      <c r="G6036" s="3" t="s">
        <v>22490</v>
      </c>
      <c r="I6036" t="str">
        <f t="shared" si="94"/>
        <v>,(1621,' Janet Aranda Silva','',' 32 251 3300',')</v>
      </c>
    </row>
    <row r="6037" spans="1:9">
      <c r="A6037" s="3" t="s">
        <v>22493</v>
      </c>
      <c r="B6037" s="3" t="s">
        <v>22491</v>
      </c>
      <c r="C6037" s="3">
        <f>VLOOKUP(B6037,CONSOLIDADO!A$2:E$11786,5,FALSE)</f>
        <v>1622</v>
      </c>
      <c r="D6037" s="3" t="s">
        <v>22492</v>
      </c>
      <c r="E6037" s="3"/>
      <c r="F6037" s="3"/>
      <c r="G6037" s="3" t="s">
        <v>22494</v>
      </c>
      <c r="I6037" t="str">
        <f t="shared" si="94"/>
        <v>,(1622,' Luis Vivallo Sandoval','',' 2 2683 2052',')</v>
      </c>
    </row>
    <row r="6038" spans="1:9">
      <c r="A6038" s="3" t="s">
        <v>22496</v>
      </c>
      <c r="B6038" s="3" t="s">
        <v>3892</v>
      </c>
      <c r="C6038" s="3">
        <f>VLOOKUP(B6038,CONSOLIDADO!A$2:E$11786,5,FALSE)</f>
        <v>1623</v>
      </c>
      <c r="D6038" s="3" t="s">
        <v>22495</v>
      </c>
      <c r="E6038" s="3" t="s">
        <v>6813</v>
      </c>
      <c r="F6038" s="3" t="s">
        <v>22497</v>
      </c>
      <c r="G6038" s="3" t="s">
        <v>22498</v>
      </c>
      <c r="I6038" t="str">
        <f t="shared" si="94"/>
        <v>,(1623,' Juan Pablo Del Río Goudie ',' jpdelrio@derco.cl',' 2 2560 1500    ', Presidente')</v>
      </c>
    </row>
    <row r="6039" spans="1:9">
      <c r="A6039" s="3" t="s">
        <v>22499</v>
      </c>
      <c r="B6039" s="3" t="s">
        <v>3892</v>
      </c>
      <c r="C6039" s="3">
        <f>VLOOKUP(B6039,CONSOLIDADO!A$2:E$11786,5,FALSE)</f>
        <v>1623</v>
      </c>
      <c r="D6039" s="3" t="s">
        <v>22495</v>
      </c>
      <c r="E6039" s="3"/>
      <c r="F6039" s="3"/>
      <c r="G6039" s="3" t="s">
        <v>22500</v>
      </c>
      <c r="I6039" t="str">
        <f t="shared" si="94"/>
        <v>,(1623,' Guillermo Agüero','',' 2 2560 1500',')</v>
      </c>
    </row>
    <row r="6040" spans="1:9">
      <c r="A6040" s="3" t="s">
        <v>22501</v>
      </c>
      <c r="B6040" s="3" t="s">
        <v>3892</v>
      </c>
      <c r="C6040" s="3">
        <f>VLOOKUP(B6040,CONSOLIDADO!A$2:E$11786,5,FALSE)</f>
        <v>1623</v>
      </c>
      <c r="D6040" s="3" t="s">
        <v>22495</v>
      </c>
      <c r="E6040" s="3" t="s">
        <v>6850</v>
      </c>
      <c r="F6040" s="3" t="s">
        <v>22502</v>
      </c>
      <c r="G6040" s="3" t="s">
        <v>22498</v>
      </c>
      <c r="I6040" t="str">
        <f t="shared" si="94"/>
        <v>,(1623,' Sebastián Castaño ',' sebastian@castano.cl',' 2 2560 1500    ', Director')</v>
      </c>
    </row>
    <row r="6041" spans="1:9">
      <c r="A6041" s="3" t="s">
        <v>22503</v>
      </c>
      <c r="B6041" s="3" t="s">
        <v>3892</v>
      </c>
      <c r="C6041" s="3">
        <f>VLOOKUP(B6041,CONSOLIDADO!A$2:E$11786,5,FALSE)</f>
        <v>1623</v>
      </c>
      <c r="D6041" s="3" t="s">
        <v>22495</v>
      </c>
      <c r="E6041" s="3" t="s">
        <v>6850</v>
      </c>
      <c r="F6041" s="3" t="s">
        <v>22504</v>
      </c>
      <c r="G6041" s="3" t="s">
        <v>22498</v>
      </c>
      <c r="I6041" t="str">
        <f t="shared" si="94"/>
        <v>,(1623,' Andrés Del Río Arteaga ',' adelrio@dercorp.cl',' 2 2560 1500    ', Director')</v>
      </c>
    </row>
    <row r="6042" spans="1:9">
      <c r="A6042" s="3" t="s">
        <v>22505</v>
      </c>
      <c r="B6042" s="3" t="s">
        <v>3892</v>
      </c>
      <c r="C6042" s="3">
        <f>VLOOKUP(B6042,CONSOLIDADO!A$2:E$11786,5,FALSE)</f>
        <v>1623</v>
      </c>
      <c r="D6042" s="3" t="s">
        <v>22495</v>
      </c>
      <c r="E6042" s="3" t="s">
        <v>6850</v>
      </c>
      <c r="F6042" s="3" t="s">
        <v>22506</v>
      </c>
      <c r="G6042" s="3" t="s">
        <v>22498</v>
      </c>
      <c r="I6042" t="str">
        <f t="shared" si="94"/>
        <v>,(1623,' Felipe Del Río Goudie ',' fdelrio@derco.cl',' 2 2560 1500    ', Director')</v>
      </c>
    </row>
    <row r="6043" spans="1:9">
      <c r="A6043" s="3" t="s">
        <v>22507</v>
      </c>
      <c r="B6043" s="3" t="s">
        <v>3892</v>
      </c>
      <c r="C6043" s="3">
        <f>VLOOKUP(B6043,CONSOLIDADO!A$2:E$11786,5,FALSE)</f>
        <v>1623</v>
      </c>
      <c r="D6043" s="3" t="s">
        <v>22495</v>
      </c>
      <c r="E6043" s="3"/>
      <c r="F6043" s="3"/>
      <c r="G6043" s="3" t="s">
        <v>22500</v>
      </c>
      <c r="I6043" t="str">
        <f t="shared" si="94"/>
        <v>,(1623,' Pedro Del Río Edwards','',' 2 2560 1500',')</v>
      </c>
    </row>
    <row r="6044" spans="1:9">
      <c r="A6044" s="3" t="s">
        <v>12501</v>
      </c>
      <c r="B6044" s="3" t="s">
        <v>3892</v>
      </c>
      <c r="C6044" s="3">
        <f>VLOOKUP(B6044,CONSOLIDADO!A$2:E$11786,5,FALSE)</f>
        <v>1623</v>
      </c>
      <c r="D6044" s="3" t="s">
        <v>22495</v>
      </c>
      <c r="E6044" s="3" t="s">
        <v>6850</v>
      </c>
      <c r="F6044" s="3" t="s">
        <v>22508</v>
      </c>
      <c r="G6044" s="3" t="s">
        <v>22498</v>
      </c>
      <c r="I6044" t="str">
        <f t="shared" si="94"/>
        <v>,(1623,' Edmundo Hermosilla Hermosilla ',' ehermosilla@dercorp.cl',' 2 2560 1500    ', Director')</v>
      </c>
    </row>
    <row r="6045" spans="1:9">
      <c r="A6045" s="3" t="s">
        <v>22509</v>
      </c>
      <c r="B6045" s="3" t="s">
        <v>3892</v>
      </c>
      <c r="C6045" s="3">
        <f>VLOOKUP(B6045,CONSOLIDADO!A$2:E$11786,5,FALSE)</f>
        <v>1623</v>
      </c>
      <c r="D6045" s="3" t="s">
        <v>22495</v>
      </c>
      <c r="E6045" s="3"/>
      <c r="F6045" s="3"/>
      <c r="G6045" s="3" t="s">
        <v>22500</v>
      </c>
      <c r="I6045" t="str">
        <f t="shared" si="94"/>
        <v>,(1623,' Víctor Pucci Labafut','',' 2 2560 1500',')</v>
      </c>
    </row>
    <row r="6046" spans="1:9">
      <c r="A6046" s="3" t="s">
        <v>22510</v>
      </c>
      <c r="B6046" s="3" t="s">
        <v>3892</v>
      </c>
      <c r="C6046" s="3">
        <f>VLOOKUP(B6046,CONSOLIDADO!A$2:E$11786,5,FALSE)</f>
        <v>1623</v>
      </c>
      <c r="D6046" s="3" t="s">
        <v>22495</v>
      </c>
      <c r="E6046" s="3"/>
      <c r="F6046" s="3"/>
      <c r="G6046" s="3" t="s">
        <v>22500</v>
      </c>
      <c r="I6046" t="str">
        <f t="shared" si="94"/>
        <v>,(1623,' Ramiro Urenda Morgan','',' 2 2560 1500',')</v>
      </c>
    </row>
    <row r="6047" spans="1:9">
      <c r="A6047" s="3" t="s">
        <v>22511</v>
      </c>
      <c r="B6047" s="3" t="s">
        <v>3892</v>
      </c>
      <c r="C6047" s="3">
        <f>VLOOKUP(B6047,CONSOLIDADO!A$2:E$11786,5,FALSE)</f>
        <v>1623</v>
      </c>
      <c r="D6047" s="3" t="s">
        <v>22495</v>
      </c>
      <c r="E6047" s="3" t="s">
        <v>6850</v>
      </c>
      <c r="F6047" s="3" t="s">
        <v>22512</v>
      </c>
      <c r="G6047" s="3" t="s">
        <v>22498</v>
      </c>
      <c r="I6047" t="str">
        <f t="shared" si="94"/>
        <v>,(1623,' Gianfranco Zecchetto ',' gianfrancozecchetto@derco.cl',' 2 2560 1500    ', Director')</v>
      </c>
    </row>
    <row r="6048" spans="1:9">
      <c r="A6048" s="3" t="s">
        <v>22513</v>
      </c>
      <c r="B6048" s="3" t="s">
        <v>3892</v>
      </c>
      <c r="C6048" s="3">
        <f>VLOOKUP(B6048,CONSOLIDADO!A$2:E$11786,5,FALSE)</f>
        <v>1623</v>
      </c>
      <c r="D6048" s="3" t="s">
        <v>22495</v>
      </c>
      <c r="E6048" s="3"/>
      <c r="F6048" s="3"/>
      <c r="G6048" s="3" t="s">
        <v>22500</v>
      </c>
      <c r="I6048" t="str">
        <f t="shared" si="94"/>
        <v>,(1623,' Carolina Del Río Goudie','',' 2 2560 1500',')</v>
      </c>
    </row>
    <row r="6049" spans="1:9">
      <c r="A6049" s="3" t="s">
        <v>22514</v>
      </c>
      <c r="B6049" s="3" t="s">
        <v>3892</v>
      </c>
      <c r="C6049" s="3">
        <f>VLOOKUP(B6049,CONSOLIDADO!A$2:E$11786,5,FALSE)</f>
        <v>1623</v>
      </c>
      <c r="D6049" s="3" t="s">
        <v>22495</v>
      </c>
      <c r="E6049" s="3" t="s">
        <v>22515</v>
      </c>
      <c r="F6049" s="3" t="s">
        <v>22516</v>
      </c>
      <c r="G6049" s="3" t="s">
        <v>22517</v>
      </c>
      <c r="I6049" t="str">
        <f t="shared" si="94"/>
        <v>,(1623,' Alfonso Márquez de Plata Cortés ',' lilianasaldias@derco.cl',' 2 2560 1979    ', Gerente General Corporativo DERCO')</v>
      </c>
    </row>
    <row r="6050" spans="1:9">
      <c r="A6050" s="3" t="s">
        <v>22518</v>
      </c>
      <c r="B6050" s="3" t="s">
        <v>3892</v>
      </c>
      <c r="C6050" s="3">
        <f>VLOOKUP(B6050,CONSOLIDADO!A$2:E$11786,5,FALSE)</f>
        <v>1623</v>
      </c>
      <c r="D6050" s="3" t="s">
        <v>22495</v>
      </c>
      <c r="E6050" s="3" t="s">
        <v>22519</v>
      </c>
      <c r="F6050" s="3" t="s">
        <v>22520</v>
      </c>
      <c r="G6050" s="3" t="s">
        <v>22521</v>
      </c>
      <c r="I6050" t="str">
        <f t="shared" si="94"/>
        <v>,(1623,' Andrés Sáenz Pérez ',' marisolreinoso@derco.cl',' 2 2346 1403    ', Gerente General DERCO Chile')</v>
      </c>
    </row>
    <row r="6051" spans="1:9">
      <c r="A6051" s="3" t="s">
        <v>22522</v>
      </c>
      <c r="B6051" s="3" t="s">
        <v>3892</v>
      </c>
      <c r="C6051" s="3">
        <f>VLOOKUP(B6051,CONSOLIDADO!A$2:E$11786,5,FALSE)</f>
        <v>1623</v>
      </c>
      <c r="D6051" s="3" t="s">
        <v>22495</v>
      </c>
      <c r="E6051" s="3" t="s">
        <v>7591</v>
      </c>
      <c r="F6051" s="3" t="s">
        <v>22523</v>
      </c>
      <c r="G6051" s="3" t="s">
        <v>22524</v>
      </c>
      <c r="I6051" t="str">
        <f t="shared" si="94"/>
        <v>,(1623,' Andrés Bugueño ',' mariaignaciacruz@derco.cl',' 2 2560 1652    ', Gerente Corporativo de Administración y Finanzas')</v>
      </c>
    </row>
    <row r="6052" spans="1:9">
      <c r="A6052" s="3" t="s">
        <v>22525</v>
      </c>
      <c r="B6052" s="3" t="s">
        <v>3892</v>
      </c>
      <c r="C6052" s="3">
        <f>VLOOKUP(B6052,CONSOLIDADO!A$2:E$11786,5,FALSE)</f>
        <v>1623</v>
      </c>
      <c r="D6052" s="3" t="s">
        <v>22495</v>
      </c>
      <c r="E6052" s="3" t="s">
        <v>22526</v>
      </c>
      <c r="F6052" s="3" t="s">
        <v>22523</v>
      </c>
      <c r="G6052" s="3" t="s">
        <v>22524</v>
      </c>
      <c r="I6052" t="str">
        <f t="shared" si="94"/>
        <v>,(1623,' Francisco Prieto Del Río ',' mariaignaciacruz@derco.cl',' 2 2560 1652    ', Gerente Corporativo Dercomaq')</v>
      </c>
    </row>
    <row r="6053" spans="1:9">
      <c r="A6053" s="3" t="s">
        <v>22527</v>
      </c>
      <c r="B6053" s="3" t="s">
        <v>3892</v>
      </c>
      <c r="C6053" s="3">
        <f>VLOOKUP(B6053,CONSOLIDADO!A$2:E$11786,5,FALSE)</f>
        <v>1623</v>
      </c>
      <c r="D6053" s="3" t="s">
        <v>22495</v>
      </c>
      <c r="E6053" s="3" t="s">
        <v>9108</v>
      </c>
      <c r="F6053" s="3" t="s">
        <v>22516</v>
      </c>
      <c r="G6053" s="3" t="s">
        <v>22517</v>
      </c>
      <c r="I6053" t="str">
        <f t="shared" si="94"/>
        <v>,(1623,' Juan Manuel Jordan Matesic ',' lilianasaldias@derco.cl',' 2 2560 1979    ', Gerente Corporativo de Personas')</v>
      </c>
    </row>
    <row r="6054" spans="1:9">
      <c r="A6054" s="3" t="s">
        <v>22528</v>
      </c>
      <c r="B6054" s="3" t="s">
        <v>3892</v>
      </c>
      <c r="C6054" s="3">
        <f>VLOOKUP(B6054,CONSOLIDADO!A$2:E$11786,5,FALSE)</f>
        <v>1623</v>
      </c>
      <c r="D6054" s="3" t="s">
        <v>22495</v>
      </c>
      <c r="E6054" s="3" t="s">
        <v>22529</v>
      </c>
      <c r="F6054" s="3" t="s">
        <v>22516</v>
      </c>
      <c r="G6054" s="3" t="s">
        <v>22517</v>
      </c>
      <c r="I6054" t="str">
        <f t="shared" si="94"/>
        <v>,(1623,' Emilio Ascarrunz Arana ',' lilianasaldias@derco.cl',' 2 2560 1979    ', Gerente Corporativo Automotriz')</v>
      </c>
    </row>
    <row r="6055" spans="1:9">
      <c r="A6055" s="3" t="s">
        <v>22530</v>
      </c>
      <c r="B6055" s="3" t="s">
        <v>3892</v>
      </c>
      <c r="C6055" s="3">
        <f>VLOOKUP(B6055,CONSOLIDADO!A$2:E$11786,5,FALSE)</f>
        <v>1623</v>
      </c>
      <c r="D6055" s="3" t="s">
        <v>22495</v>
      </c>
      <c r="E6055" s="3" t="s">
        <v>22531</v>
      </c>
      <c r="F6055" s="3" t="s">
        <v>22532</v>
      </c>
      <c r="G6055" s="3" t="s">
        <v>22533</v>
      </c>
      <c r="I6055" t="str">
        <f t="shared" si="94"/>
        <v>,(1623,' Ricardo Martin ',' leonorromero@derco.cl',' 2 2550 3460    ', Gerente Comercial Retail')</v>
      </c>
    </row>
    <row r="6056" spans="1:9">
      <c r="A6056" s="3" t="s">
        <v>22535</v>
      </c>
      <c r="B6056" s="3" t="s">
        <v>22534</v>
      </c>
      <c r="C6056" s="3">
        <f>VLOOKUP(B6056,CONSOLIDADO!A$2:E$11786,5,FALSE)</f>
        <v>1624</v>
      </c>
      <c r="D6056" s="3" t="s">
        <v>2580</v>
      </c>
      <c r="E6056" s="3" t="s">
        <v>6739</v>
      </c>
      <c r="F6056" s="3" t="s">
        <v>22536</v>
      </c>
      <c r="G6056" s="3" t="s">
        <v>22537</v>
      </c>
      <c r="I6056" t="str">
        <f t="shared" si="94"/>
        <v>,(1624,' Fernando Salinas Manfredini ',' fernando@levinia.com',' 2 2594 3000    ', Gerente General')</v>
      </c>
    </row>
    <row r="6057" spans="1:9">
      <c r="A6057" s="3" t="s">
        <v>22538</v>
      </c>
      <c r="B6057" s="3" t="s">
        <v>22534</v>
      </c>
      <c r="C6057" s="3">
        <f>VLOOKUP(B6057,CONSOLIDADO!A$2:E$11786,5,FALSE)</f>
        <v>1624</v>
      </c>
      <c r="D6057" s="3" t="s">
        <v>2580</v>
      </c>
      <c r="E6057" s="3"/>
      <c r="F6057" s="3"/>
      <c r="G6057" s="3" t="s">
        <v>22539</v>
      </c>
      <c r="I6057" t="str">
        <f t="shared" si="94"/>
        <v>,(1624,' Carlos Clavel Miranda','',' 2 2594 3000',')</v>
      </c>
    </row>
    <row r="6058" spans="1:9">
      <c r="A6058" s="3" t="s">
        <v>22540</v>
      </c>
      <c r="B6058" s="3" t="s">
        <v>22534</v>
      </c>
      <c r="C6058" s="3">
        <f>VLOOKUP(B6058,CONSOLIDADO!A$2:E$11786,5,FALSE)</f>
        <v>1624</v>
      </c>
      <c r="D6058" s="3" t="s">
        <v>2580</v>
      </c>
      <c r="E6058" s="3" t="s">
        <v>6765</v>
      </c>
      <c r="F6058" s="3" t="s">
        <v>22541</v>
      </c>
      <c r="G6058" s="3" t="s">
        <v>22537</v>
      </c>
      <c r="I6058" t="str">
        <f t="shared" si="94"/>
        <v>,(1624,' Alex Hánel Muñoz ',' ahanel@levinia.com',' 2 2594 3000    ', Gerente de Operaciones')</v>
      </c>
    </row>
    <row r="6059" spans="1:9">
      <c r="A6059" s="3" t="s">
        <v>22542</v>
      </c>
      <c r="B6059" s="3" t="s">
        <v>22534</v>
      </c>
      <c r="C6059" s="3">
        <f>VLOOKUP(B6059,CONSOLIDADO!A$2:E$11786,5,FALSE)</f>
        <v>1624</v>
      </c>
      <c r="D6059" s="3" t="s">
        <v>2580</v>
      </c>
      <c r="E6059" s="3"/>
      <c r="F6059" s="3"/>
      <c r="G6059" s="3" t="s">
        <v>22539</v>
      </c>
      <c r="I6059" t="str">
        <f t="shared" si="94"/>
        <v>,(1624,' Rodrigo Frey Hermosilla','',' 2 2594 3000',')</v>
      </c>
    </row>
    <row r="6060" spans="1:9">
      <c r="A6060" s="3" t="s">
        <v>22543</v>
      </c>
      <c r="B6060" s="3" t="s">
        <v>22534</v>
      </c>
      <c r="C6060" s="3">
        <f>VLOOKUP(B6060,CONSOLIDADO!A$2:E$11786,5,FALSE)</f>
        <v>1624</v>
      </c>
      <c r="D6060" s="3" t="s">
        <v>2580</v>
      </c>
      <c r="E6060" s="3" t="s">
        <v>8821</v>
      </c>
      <c r="F6060" s="3" t="s">
        <v>22544</v>
      </c>
      <c r="G6060" s="3" t="s">
        <v>22537</v>
      </c>
      <c r="I6060" t="str">
        <f t="shared" si="94"/>
        <v>,(1624,' Karla Monero Campusano ',' kmontero@levinia.com',' 2 2594 3000    ', Encargada de Recursos Humanos')</v>
      </c>
    </row>
    <row r="6061" spans="1:9">
      <c r="A6061" s="3" t="s">
        <v>22547</v>
      </c>
      <c r="B6061" s="3" t="s">
        <v>22545</v>
      </c>
      <c r="C6061" s="3">
        <f>VLOOKUP(B6061,CONSOLIDADO!A$2:E$11786,5,FALSE)</f>
        <v>1625</v>
      </c>
      <c r="D6061" s="3" t="s">
        <v>22546</v>
      </c>
      <c r="E6061" s="3" t="s">
        <v>6739</v>
      </c>
      <c r="F6061" s="3" t="s">
        <v>22548</v>
      </c>
      <c r="G6061" s="3" t="s">
        <v>22549</v>
      </c>
      <c r="I6061" t="str">
        <f t="shared" si="94"/>
        <v>,(1625,' Eduardo Aedo Barrientos ',' info@dts.cl',' 2 2397 1051    ', Gerente General')</v>
      </c>
    </row>
    <row r="6062" spans="1:9">
      <c r="A6062" s="3" t="s">
        <v>22550</v>
      </c>
      <c r="B6062" s="3" t="s">
        <v>22545</v>
      </c>
      <c r="C6062" s="3">
        <f>VLOOKUP(B6062,CONSOLIDADO!A$2:E$11786,5,FALSE)</f>
        <v>1625</v>
      </c>
      <c r="D6062" s="3" t="s">
        <v>22546</v>
      </c>
      <c r="E6062" s="3" t="s">
        <v>22551</v>
      </c>
      <c r="F6062" s="3" t="s">
        <v>22548</v>
      </c>
      <c r="G6062" s="3" t="s">
        <v>22552</v>
      </c>
      <c r="I6062" t="str">
        <f t="shared" si="94"/>
        <v>,(1625,' Sergio Vásquez González ',' info@dts.cl',' 2 2397 1346    ', Gerente Comercial - Defensa')</v>
      </c>
    </row>
    <row r="6063" spans="1:9">
      <c r="A6063" s="3" t="s">
        <v>22553</v>
      </c>
      <c r="B6063" s="3" t="s">
        <v>22545</v>
      </c>
      <c r="C6063" s="3">
        <f>VLOOKUP(B6063,CONSOLIDADO!A$2:E$11786,5,FALSE)</f>
        <v>1625</v>
      </c>
      <c r="D6063" s="3" t="s">
        <v>22546</v>
      </c>
      <c r="E6063" s="3" t="s">
        <v>22554</v>
      </c>
      <c r="F6063" s="3" t="s">
        <v>22548</v>
      </c>
      <c r="G6063" s="3" t="s">
        <v>22552</v>
      </c>
      <c r="I6063" t="str">
        <f t="shared" si="94"/>
        <v>,(1625,' Cristina Reyes Román ',' info@dts.cl',' 2 2397 1346    ', Gerente Comercial - Calibraciones')</v>
      </c>
    </row>
    <row r="6064" spans="1:9">
      <c r="A6064" s="3" t="s">
        <v>22555</v>
      </c>
      <c r="B6064" s="3" t="s">
        <v>22545</v>
      </c>
      <c r="C6064" s="3">
        <f>VLOOKUP(B6064,CONSOLIDADO!A$2:E$11786,5,FALSE)</f>
        <v>1625</v>
      </c>
      <c r="D6064" s="3" t="s">
        <v>22546</v>
      </c>
      <c r="E6064" s="3"/>
      <c r="F6064" s="3"/>
      <c r="G6064" s="3" t="s">
        <v>22556</v>
      </c>
      <c r="I6064" t="str">
        <f t="shared" si="94"/>
        <v>,(1625,' Patricia Espinosa Sancho','',' 2 2397 1346',')</v>
      </c>
    </row>
    <row r="6065" spans="1:9">
      <c r="A6065" s="3" t="s">
        <v>22557</v>
      </c>
      <c r="B6065" s="3" t="s">
        <v>22545</v>
      </c>
      <c r="C6065" s="3">
        <f>VLOOKUP(B6065,CONSOLIDADO!A$2:E$11786,5,FALSE)</f>
        <v>1625</v>
      </c>
      <c r="D6065" s="3" t="s">
        <v>22546</v>
      </c>
      <c r="E6065" s="3"/>
      <c r="F6065" s="3"/>
      <c r="G6065" s="3" t="s">
        <v>22558</v>
      </c>
      <c r="I6065" t="str">
        <f t="shared" si="94"/>
        <v>,(1625,' José Luis Villanueva Valenzuela','',' 2 2397 1202',')</v>
      </c>
    </row>
    <row r="6066" spans="1:9">
      <c r="A6066" s="3" t="s">
        <v>22560</v>
      </c>
      <c r="B6066" s="3" t="s">
        <v>22559</v>
      </c>
      <c r="C6066" s="3">
        <f>VLOOKUP(B6066,CONSOLIDADO!A$2:E$11786,5,FALSE)</f>
        <v>1626</v>
      </c>
      <c r="D6066" s="3" t="s">
        <v>1061</v>
      </c>
      <c r="E6066" s="3"/>
      <c r="F6066" s="3"/>
      <c r="G6066" s="3" t="s">
        <v>22561</v>
      </c>
      <c r="I6066" t="str">
        <f t="shared" si="94"/>
        <v>,(1626,' Carlos Souper Urra','',' 2 2246 1616',')</v>
      </c>
    </row>
    <row r="6067" spans="1:9">
      <c r="A6067" s="3" t="s">
        <v>22562</v>
      </c>
      <c r="B6067" s="3" t="s">
        <v>22559</v>
      </c>
      <c r="C6067" s="3">
        <f>VLOOKUP(B6067,CONSOLIDADO!A$2:E$11786,5,FALSE)</f>
        <v>1626</v>
      </c>
      <c r="D6067" s="3" t="s">
        <v>1061</v>
      </c>
      <c r="E6067" s="3" t="s">
        <v>6757</v>
      </c>
      <c r="F6067" s="3" t="s">
        <v>22563</v>
      </c>
      <c r="G6067" s="3" t="s">
        <v>22564</v>
      </c>
      <c r="I6067" t="str">
        <f t="shared" si="94"/>
        <v>,(1626,' Carlos Alberto Souper Palma ',' casouper@dei.cl',' 2 2246 1616    ', Gerente de Administración y Finanzas')</v>
      </c>
    </row>
    <row r="6068" spans="1:9">
      <c r="A6068" s="3" t="s">
        <v>22565</v>
      </c>
      <c r="B6068" s="3" t="s">
        <v>22559</v>
      </c>
      <c r="C6068" s="3">
        <f>VLOOKUP(B6068,CONSOLIDADO!A$2:E$11786,5,FALSE)</f>
        <v>1626</v>
      </c>
      <c r="D6068" s="3" t="s">
        <v>1061</v>
      </c>
      <c r="E6068" s="3" t="s">
        <v>22566</v>
      </c>
      <c r="F6068" s="3" t="s">
        <v>22567</v>
      </c>
      <c r="G6068" s="3" t="s">
        <v>22564</v>
      </c>
      <c r="I6068" t="str">
        <f t="shared" si="94"/>
        <v>,(1626,' Germán Olmedo Paredes ',' geolmedo@dei.cl',' 2 2246 1616    ', Contralor General')</v>
      </c>
    </row>
    <row r="6069" spans="1:9">
      <c r="A6069" s="3" t="s">
        <v>22568</v>
      </c>
      <c r="B6069" s="3" t="s">
        <v>22559</v>
      </c>
      <c r="C6069" s="3">
        <f>VLOOKUP(B6069,CONSOLIDADO!A$2:E$11786,5,FALSE)</f>
        <v>1626</v>
      </c>
      <c r="D6069" s="3" t="s">
        <v>1061</v>
      </c>
      <c r="E6069" s="3" t="s">
        <v>7250</v>
      </c>
      <c r="F6069" s="3" t="s">
        <v>22569</v>
      </c>
      <c r="G6069" s="3" t="s">
        <v>22564</v>
      </c>
      <c r="I6069" t="str">
        <f t="shared" si="94"/>
        <v>,(1626,' José Daniel Quezada Larraín ',' jquezada@dei.cl',' 2 2246 1616    ', Contador General')</v>
      </c>
    </row>
    <row r="6070" spans="1:9">
      <c r="A6070" s="3" t="s">
        <v>9700</v>
      </c>
      <c r="B6070" s="3" t="s">
        <v>22570</v>
      </c>
      <c r="C6070" s="3">
        <f>VLOOKUP(B6070,CONSOLIDADO!A$2:E$11786,5,FALSE)</f>
        <v>1627</v>
      </c>
      <c r="D6070" s="3" t="s">
        <v>4773</v>
      </c>
      <c r="E6070" s="3" t="s">
        <v>6739</v>
      </c>
      <c r="F6070" s="3" t="s">
        <v>12703</v>
      </c>
      <c r="G6070" s="3" t="s">
        <v>22571</v>
      </c>
      <c r="I6070" t="str">
        <f t="shared" si="94"/>
        <v>,(1627,' Cristián Arnolds Reyes ',' mpsilva@ffv.cl',' 2 2440 7265    ', Gerente General')</v>
      </c>
    </row>
    <row r="6071" spans="1:9">
      <c r="A6071" s="3" t="s">
        <v>22572</v>
      </c>
      <c r="B6071" s="3" t="s">
        <v>22570</v>
      </c>
      <c r="C6071" s="3">
        <f>VLOOKUP(B6071,CONSOLIDADO!A$2:E$11786,5,FALSE)</f>
        <v>1627</v>
      </c>
      <c r="D6071" s="3" t="s">
        <v>4773</v>
      </c>
      <c r="E6071" s="3" t="s">
        <v>6757</v>
      </c>
      <c r="F6071" s="3" t="s">
        <v>22573</v>
      </c>
      <c r="G6071" s="3" t="s">
        <v>22574</v>
      </c>
      <c r="I6071" t="str">
        <f t="shared" si="94"/>
        <v>,(1627,' Patricio Lewin C. ',' pjottar@ffv.cl',' 2 2440 7250    ', Gerente de Administración y Finanzas')</v>
      </c>
    </row>
    <row r="6072" spans="1:9">
      <c r="A6072" s="3" t="s">
        <v>22575</v>
      </c>
      <c r="B6072" s="3" t="s">
        <v>22570</v>
      </c>
      <c r="C6072" s="3">
        <f>VLOOKUP(B6072,CONSOLIDADO!A$2:E$11786,5,FALSE)</f>
        <v>1627</v>
      </c>
      <c r="D6072" s="3" t="s">
        <v>4773</v>
      </c>
      <c r="E6072" s="3" t="s">
        <v>6905</v>
      </c>
      <c r="F6072" s="3" t="s">
        <v>22576</v>
      </c>
      <c r="G6072" s="3" t="s">
        <v>22577</v>
      </c>
      <c r="I6072" t="str">
        <f t="shared" si="94"/>
        <v>,(1627,' Rodrigo Fernández Riesco ',' rfernandez@ffv.cl',' 2 2440 7234    ', Gerente Comercial')</v>
      </c>
    </row>
    <row r="6073" spans="1:9">
      <c r="A6073" s="3" t="s">
        <v>22578</v>
      </c>
      <c r="B6073" s="3" t="s">
        <v>22570</v>
      </c>
      <c r="C6073" s="3">
        <f>VLOOKUP(B6073,CONSOLIDADO!A$2:E$11786,5,FALSE)</f>
        <v>1627</v>
      </c>
      <c r="D6073" s="3" t="s">
        <v>4773</v>
      </c>
      <c r="E6073" s="3"/>
      <c r="F6073" s="3"/>
      <c r="G6073" s="3" t="s">
        <v>22579</v>
      </c>
      <c r="I6073" t="str">
        <f t="shared" si="94"/>
        <v>,(1627,' Alfredo Claro Fernández','',' 2 2440 7225',')</v>
      </c>
    </row>
    <row r="6074" spans="1:9">
      <c r="A6074" s="3" t="s">
        <v>22580</v>
      </c>
      <c r="B6074" s="3" t="s">
        <v>22570</v>
      </c>
      <c r="C6074" s="3">
        <f>VLOOKUP(B6074,CONSOLIDADO!A$2:E$11786,5,FALSE)</f>
        <v>1627</v>
      </c>
      <c r="D6074" s="3" t="s">
        <v>4773</v>
      </c>
      <c r="E6074" s="3" t="s">
        <v>7140</v>
      </c>
      <c r="F6074" s="3" t="s">
        <v>22581</v>
      </c>
      <c r="G6074" s="3" t="s">
        <v>22577</v>
      </c>
      <c r="I6074" t="str">
        <f t="shared" si="94"/>
        <v>,(1627,' Arturo Fernández Silva ',' afs@ffv.cl',' 2 2440 7234    ', Gerente de Ventas')</v>
      </c>
    </row>
    <row r="6075" spans="1:9">
      <c r="A6075" s="3" t="s">
        <v>22583</v>
      </c>
      <c r="B6075" s="3" t="s">
        <v>22582</v>
      </c>
      <c r="C6075" s="3">
        <f>VLOOKUP(B6075,CONSOLIDADO!A$2:E$11786,5,FALSE)</f>
        <v>1628</v>
      </c>
      <c r="D6075" s="3" t="s">
        <v>1331</v>
      </c>
      <c r="E6075" s="3" t="s">
        <v>6739</v>
      </c>
      <c r="F6075" s="3"/>
      <c r="G6075" s="3" t="s">
        <v>22584</v>
      </c>
      <c r="I6075" t="str">
        <f t="shared" si="94"/>
        <v>,(1628,' Ricardo Cortés Eimbcke ','',' 2 2205 0141    ', Gerente General')</v>
      </c>
    </row>
    <row r="6076" spans="1:9">
      <c r="A6076" s="3" t="s">
        <v>22585</v>
      </c>
      <c r="B6076" s="3" t="s">
        <v>22582</v>
      </c>
      <c r="C6076" s="3">
        <f>VLOOKUP(B6076,CONSOLIDADO!A$2:E$11786,5,FALSE)</f>
        <v>1628</v>
      </c>
      <c r="D6076" s="3" t="s">
        <v>1331</v>
      </c>
      <c r="E6076" s="3" t="s">
        <v>6765</v>
      </c>
      <c r="F6076" s="3"/>
      <c r="G6076" s="3" t="s">
        <v>22584</v>
      </c>
      <c r="I6076" t="str">
        <f t="shared" si="94"/>
        <v>,(1628,' Iván Moreno Bravo ','',' 2 2205 0141    ', Gerente de Operaciones')</v>
      </c>
    </row>
    <row r="6077" spans="1:9">
      <c r="A6077" s="3" t="s">
        <v>22588</v>
      </c>
      <c r="B6077" s="3" t="s">
        <v>22586</v>
      </c>
      <c r="C6077" s="3">
        <f>VLOOKUP(B6077,CONSOLIDADO!A$2:E$11786,5,FALSE)</f>
        <v>1629</v>
      </c>
      <c r="D6077" s="3" t="s">
        <v>22587</v>
      </c>
      <c r="E6077" s="3"/>
      <c r="F6077" s="3"/>
      <c r="G6077" s="3" t="s">
        <v>22589</v>
      </c>
      <c r="I6077" t="str">
        <f t="shared" si="94"/>
        <v>,(1629,' Andrés Lagos Hartard','',' 2 2837 5000',')</v>
      </c>
    </row>
    <row r="6078" spans="1:9">
      <c r="A6078" s="3" t="s">
        <v>22590</v>
      </c>
      <c r="B6078" s="3" t="s">
        <v>22586</v>
      </c>
      <c r="C6078" s="3">
        <f>VLOOKUP(B6078,CONSOLIDADO!A$2:E$11786,5,FALSE)</f>
        <v>1629</v>
      </c>
      <c r="D6078" s="3" t="s">
        <v>22587</v>
      </c>
      <c r="E6078" s="3"/>
      <c r="F6078" s="3"/>
      <c r="G6078" s="3" t="s">
        <v>22589</v>
      </c>
      <c r="I6078" t="str">
        <f t="shared" si="94"/>
        <v>,(1629,' Daniel Hernández Ramírez','',' 2 2837 5000',')</v>
      </c>
    </row>
    <row r="6079" spans="1:9">
      <c r="A6079" s="3" t="s">
        <v>22591</v>
      </c>
      <c r="B6079" s="3" t="s">
        <v>22586</v>
      </c>
      <c r="C6079" s="3">
        <f>VLOOKUP(B6079,CONSOLIDADO!A$2:E$11786,5,FALSE)</f>
        <v>1629</v>
      </c>
      <c r="D6079" s="3" t="s">
        <v>22587</v>
      </c>
      <c r="E6079" s="3" t="s">
        <v>22592</v>
      </c>
      <c r="F6079" s="3" t="s">
        <v>22593</v>
      </c>
      <c r="G6079" s="3" t="s">
        <v>22594</v>
      </c>
      <c r="I6079" t="str">
        <f t="shared" si="94"/>
        <v>,(1629,' Roberto Paz Montecinos ',' roberto.paz@icsk.com',' 2 2837 5000    ', Gerente de Inspección Técnica de Obras')</v>
      </c>
    </row>
    <row r="6080" spans="1:9">
      <c r="A6080" s="3" t="s">
        <v>22595</v>
      </c>
      <c r="B6080" s="3" t="s">
        <v>22586</v>
      </c>
      <c r="C6080" s="3">
        <f>VLOOKUP(B6080,CONSOLIDADO!A$2:E$11786,5,FALSE)</f>
        <v>1629</v>
      </c>
      <c r="D6080" s="3" t="s">
        <v>22587</v>
      </c>
      <c r="E6080" s="3" t="s">
        <v>22596</v>
      </c>
      <c r="F6080" s="3" t="s">
        <v>22597</v>
      </c>
      <c r="G6080" s="3" t="s">
        <v>22594</v>
      </c>
      <c r="I6080" t="str">
        <f t="shared" si="94"/>
        <v>,(1629,' Rodrigo Giannetti López ',' rodrigo.giannetti@icsk.com',' 2 2837 5000    ', Gerente Servicios de Apoyo')</v>
      </c>
    </row>
    <row r="6081" spans="1:9">
      <c r="A6081" s="3" t="s">
        <v>22598</v>
      </c>
      <c r="B6081" s="3" t="s">
        <v>22586</v>
      </c>
      <c r="C6081" s="3">
        <f>VLOOKUP(B6081,CONSOLIDADO!A$2:E$11786,5,FALSE)</f>
        <v>1629</v>
      </c>
      <c r="D6081" s="3" t="s">
        <v>22587</v>
      </c>
      <c r="E6081" s="3"/>
      <c r="F6081" s="3"/>
      <c r="G6081" s="3" t="s">
        <v>22589</v>
      </c>
      <c r="I6081" t="str">
        <f t="shared" si="94"/>
        <v>,(1629,' Daniel Beltrán Augusto','',' 2 2837 5000',')</v>
      </c>
    </row>
    <row r="6082" spans="1:9">
      <c r="A6082" s="3" t="s">
        <v>22601</v>
      </c>
      <c r="B6082" s="3" t="s">
        <v>22599</v>
      </c>
      <c r="C6082" s="3">
        <f>VLOOKUP(B6082,CONSOLIDADO!A$2:E$11786,5,FALSE)</f>
        <v>1630</v>
      </c>
      <c r="D6082" s="3" t="s">
        <v>22600</v>
      </c>
      <c r="E6082" s="3" t="s">
        <v>6813</v>
      </c>
      <c r="F6082" s="3" t="s">
        <v>22602</v>
      </c>
      <c r="G6082" s="3" t="s">
        <v>22603</v>
      </c>
      <c r="I6082" t="str">
        <f t="shared" si="94"/>
        <v>,(1630,' José Aveggio Peirano ',' detroit@detroit.cl',' 2 2440 8500    ', Presidente')</v>
      </c>
    </row>
    <row r="6083" spans="1:9">
      <c r="A6083" s="3" t="s">
        <v>22604</v>
      </c>
      <c r="B6083" s="3" t="s">
        <v>22599</v>
      </c>
      <c r="C6083" s="3">
        <f>VLOOKUP(B6083,CONSOLIDADO!A$2:E$11786,5,FALSE)</f>
        <v>1630</v>
      </c>
      <c r="D6083" s="3" t="s">
        <v>22600</v>
      </c>
      <c r="E6083" s="3"/>
      <c r="F6083" s="3"/>
      <c r="G6083" s="3" t="s">
        <v>22605</v>
      </c>
      <c r="I6083" t="str">
        <f t="shared" ref="I6083:I6146" si="95">CONCATENATE(",(",C6083,",'",A6083,"','",F6083,"','",G6083,"',",E6083,"')")</f>
        <v>,(1630,' Rafael Lira Panetti','',' 2 2440 8500',')</v>
      </c>
    </row>
    <row r="6084" spans="1:9">
      <c r="A6084" s="3" t="s">
        <v>22606</v>
      </c>
      <c r="B6084" s="3" t="s">
        <v>22599</v>
      </c>
      <c r="C6084" s="3">
        <f>VLOOKUP(B6084,CONSOLIDADO!A$2:E$11786,5,FALSE)</f>
        <v>1630</v>
      </c>
      <c r="D6084" s="3" t="s">
        <v>22600</v>
      </c>
      <c r="E6084" s="3" t="s">
        <v>7140</v>
      </c>
      <c r="F6084" s="3" t="s">
        <v>22607</v>
      </c>
      <c r="G6084" s="3" t="s">
        <v>22603</v>
      </c>
      <c r="I6084" t="str">
        <f t="shared" si="95"/>
        <v>,(1630,' Maurizio Dinali Pieper ',' mdp@detroit.cl',' 2 2440 8500    ', Gerente de Ventas')</v>
      </c>
    </row>
    <row r="6085" spans="1:9">
      <c r="A6085" s="3" t="s">
        <v>22608</v>
      </c>
      <c r="B6085" s="3" t="s">
        <v>22599</v>
      </c>
      <c r="C6085" s="3">
        <f>VLOOKUP(B6085,CONSOLIDADO!A$2:E$11786,5,FALSE)</f>
        <v>1630</v>
      </c>
      <c r="D6085" s="3" t="s">
        <v>22600</v>
      </c>
      <c r="E6085" s="3" t="s">
        <v>6986</v>
      </c>
      <c r="F6085" s="3" t="s">
        <v>22602</v>
      </c>
      <c r="G6085" s="3" t="s">
        <v>22603</v>
      </c>
      <c r="I6085" t="str">
        <f t="shared" si="95"/>
        <v>,(1630,' Cristián Michaud Köstner ',' detroit@detroit.cl',' 2 2440 8500    ', Gerente de Finanzas')</v>
      </c>
    </row>
    <row r="6086" spans="1:9">
      <c r="A6086" s="3" t="s">
        <v>22609</v>
      </c>
      <c r="B6086" s="3" t="s">
        <v>22599</v>
      </c>
      <c r="C6086" s="3">
        <f>VLOOKUP(B6086,CONSOLIDADO!A$2:E$11786,5,FALSE)</f>
        <v>1630</v>
      </c>
      <c r="D6086" s="3" t="s">
        <v>22600</v>
      </c>
      <c r="E6086" s="3"/>
      <c r="F6086" s="3"/>
      <c r="G6086" s="3" t="s">
        <v>22605</v>
      </c>
      <c r="I6086" t="str">
        <f t="shared" si="95"/>
        <v>,(1630,' Ricardo Henoch Roloff','',' 2 2440 8500',')</v>
      </c>
    </row>
    <row r="6087" spans="1:9">
      <c r="A6087" s="3" t="s">
        <v>22611</v>
      </c>
      <c r="B6087" s="3" t="s">
        <v>22610</v>
      </c>
      <c r="C6087" s="3">
        <f>VLOOKUP(B6087,CONSOLIDADO!A$2:E$11786,5,FALSE)</f>
        <v>1631</v>
      </c>
      <c r="D6087" s="3" t="s">
        <v>2401</v>
      </c>
      <c r="E6087" s="3"/>
      <c r="F6087" s="3"/>
      <c r="G6087" s="3" t="s">
        <v>22612</v>
      </c>
      <c r="I6087" t="str">
        <f t="shared" si="95"/>
        <v>,(1631,' Antonio Fernández Carracedo','',' 2 2274 7362',')</v>
      </c>
    </row>
    <row r="6088" spans="1:9">
      <c r="A6088" s="3" t="s">
        <v>22613</v>
      </c>
      <c r="B6088" s="3" t="s">
        <v>22610</v>
      </c>
      <c r="C6088" s="3">
        <f>VLOOKUP(B6088,CONSOLIDADO!A$2:E$11786,5,FALSE)</f>
        <v>1631</v>
      </c>
      <c r="D6088" s="3" t="s">
        <v>2401</v>
      </c>
      <c r="E6088" s="3" t="s">
        <v>6739</v>
      </c>
      <c r="F6088" s="3" t="s">
        <v>22614</v>
      </c>
      <c r="G6088" s="3" t="s">
        <v>22615</v>
      </c>
      <c r="I6088" t="str">
        <f t="shared" si="95"/>
        <v>,(1631,' María Paulina Otero Galaz ',' paulinaotero@developmentsystems.cl',' 2 2274 7362    ', Gerente General')</v>
      </c>
    </row>
    <row r="6089" spans="1:9">
      <c r="A6089" s="3" t="s">
        <v>22617</v>
      </c>
      <c r="B6089" s="3" t="s">
        <v>4644</v>
      </c>
      <c r="C6089" s="3">
        <f>VLOOKUP(B6089,CONSOLIDADO!A$2:E$11786,5,FALSE)</f>
        <v>1632</v>
      </c>
      <c r="D6089" s="3" t="s">
        <v>22616</v>
      </c>
      <c r="E6089" s="3" t="s">
        <v>6813</v>
      </c>
      <c r="F6089" s="3" t="s">
        <v>22618</v>
      </c>
      <c r="G6089" s="3" t="s">
        <v>22619</v>
      </c>
      <c r="I6089" t="str">
        <f t="shared" si="95"/>
        <v>,(1632,' Francisco Javier Errázuriz Ovalle ',' ijimenez@grupoerrazuriz.cl',' 2 2540 6145    ', Presidente')</v>
      </c>
    </row>
    <row r="6090" spans="1:9">
      <c r="A6090" s="3" t="s">
        <v>22620</v>
      </c>
      <c r="B6090" s="3" t="s">
        <v>4644</v>
      </c>
      <c r="C6090" s="3">
        <f>VLOOKUP(B6090,CONSOLIDADO!A$2:E$11786,5,FALSE)</f>
        <v>1632</v>
      </c>
      <c r="D6090" s="3" t="s">
        <v>22616</v>
      </c>
      <c r="E6090" s="3"/>
      <c r="F6090" s="3"/>
      <c r="G6090" s="3" t="s">
        <v>22621</v>
      </c>
      <c r="I6090" t="str">
        <f t="shared" si="95"/>
        <v>,(1632,' Cristián Rodríguez Ibáñez','',' 2 2540 6124',')</v>
      </c>
    </row>
    <row r="6091" spans="1:9">
      <c r="A6091" s="3" t="s">
        <v>22622</v>
      </c>
      <c r="B6091" s="3" t="s">
        <v>4644</v>
      </c>
      <c r="C6091" s="3">
        <f>VLOOKUP(B6091,CONSOLIDADO!A$2:E$11786,5,FALSE)</f>
        <v>1632</v>
      </c>
      <c r="D6091" s="3" t="s">
        <v>22616</v>
      </c>
      <c r="E6091" s="3" t="s">
        <v>7140</v>
      </c>
      <c r="F6091" s="3" t="s">
        <v>22623</v>
      </c>
      <c r="G6091" s="3" t="s">
        <v>22624</v>
      </c>
      <c r="I6091" t="str">
        <f t="shared" si="95"/>
        <v>,(1632,' Richard Valenzuela León ',' rvalenzuela@cidef.cl',' 2 2540 6102    ', Gerente de Ventas')</v>
      </c>
    </row>
    <row r="6092" spans="1:9">
      <c r="A6092" s="3" t="s">
        <v>22625</v>
      </c>
      <c r="B6092" s="3" t="s">
        <v>4644</v>
      </c>
      <c r="C6092" s="3">
        <f>VLOOKUP(B6092,CONSOLIDADO!A$2:E$11786,5,FALSE)</f>
        <v>1632</v>
      </c>
      <c r="D6092" s="3" t="s">
        <v>22616</v>
      </c>
      <c r="E6092" s="3" t="s">
        <v>6757</v>
      </c>
      <c r="F6092" s="3" t="s">
        <v>22626</v>
      </c>
      <c r="G6092" s="3" t="s">
        <v>22627</v>
      </c>
      <c r="I6092" t="str">
        <f t="shared" si="95"/>
        <v>,(1632,' Ariel Aguayo Martínez ',' ariel.aguayo@cidef.cl',' 2 2540 6239    ', Gerente de Administración y Finanzas')</v>
      </c>
    </row>
    <row r="6093" spans="1:9">
      <c r="A6093" s="3" t="s">
        <v>22628</v>
      </c>
      <c r="B6093" s="3" t="s">
        <v>4644</v>
      </c>
      <c r="C6093" s="3">
        <f>VLOOKUP(B6093,CONSOLIDADO!A$2:E$11786,5,FALSE)</f>
        <v>1632</v>
      </c>
      <c r="D6093" s="3" t="s">
        <v>22616</v>
      </c>
      <c r="E6093" s="3"/>
      <c r="F6093" s="3"/>
      <c r="G6093" s="3" t="s">
        <v>22629</v>
      </c>
      <c r="I6093" t="str">
        <f t="shared" si="95"/>
        <v>,(1632,' David Yáñez Marambio','',' 2 2540 6143',')</v>
      </c>
    </row>
    <row r="6094" spans="1:9">
      <c r="A6094" s="3" t="s">
        <v>22632</v>
      </c>
      <c r="B6094" s="3" t="s">
        <v>22630</v>
      </c>
      <c r="C6094" s="3">
        <f>VLOOKUP(B6094,CONSOLIDADO!A$2:E$11786,5,FALSE)</f>
        <v>1633</v>
      </c>
      <c r="D6094" s="3" t="s">
        <v>22631</v>
      </c>
      <c r="E6094" s="3" t="s">
        <v>6739</v>
      </c>
      <c r="F6094" s="3" t="s">
        <v>22633</v>
      </c>
      <c r="G6094" s="3" t="s">
        <v>22634</v>
      </c>
      <c r="I6094" t="str">
        <f t="shared" si="95"/>
        <v>,(1633,' Jaime Dacaret ',' jaime.dacaret@dhl.com',' 2 2666 2030    ', Gerente General')</v>
      </c>
    </row>
    <row r="6095" spans="1:9">
      <c r="A6095" s="3" t="s">
        <v>22635</v>
      </c>
      <c r="B6095" s="3" t="s">
        <v>22630</v>
      </c>
      <c r="C6095" s="3">
        <f>VLOOKUP(B6095,CONSOLIDADO!A$2:E$11786,5,FALSE)</f>
        <v>1633</v>
      </c>
      <c r="D6095" s="3" t="s">
        <v>22631</v>
      </c>
      <c r="E6095" s="3"/>
      <c r="F6095" s="3"/>
      <c r="G6095" s="3" t="s">
        <v>22636</v>
      </c>
      <c r="I6095" t="str">
        <f t="shared" si="95"/>
        <v>,(1633,' Juan Ignacio Dávila','',' 2 2666 2000',')</v>
      </c>
    </row>
    <row r="6096" spans="1:9">
      <c r="A6096" s="3" t="s">
        <v>22637</v>
      </c>
      <c r="B6096" s="3" t="s">
        <v>22630</v>
      </c>
      <c r="C6096" s="3">
        <f>VLOOKUP(B6096,CONSOLIDADO!A$2:E$11786,5,FALSE)</f>
        <v>1633</v>
      </c>
      <c r="D6096" s="3" t="s">
        <v>22631</v>
      </c>
      <c r="E6096" s="3" t="s">
        <v>6905</v>
      </c>
      <c r="F6096" s="3" t="s">
        <v>22638</v>
      </c>
      <c r="G6096" s="3" t="s">
        <v>22639</v>
      </c>
      <c r="I6096" t="str">
        <f t="shared" si="95"/>
        <v>,(1633,' Manuel De Sola Lugo ',' manuel.desola@dhl.com',' 2 2666 2184    ', Gerente Comercial')</v>
      </c>
    </row>
    <row r="6097" spans="1:9">
      <c r="A6097" s="3" t="s">
        <v>22640</v>
      </c>
      <c r="B6097" s="3" t="s">
        <v>22630</v>
      </c>
      <c r="C6097" s="3">
        <f>VLOOKUP(B6097,CONSOLIDADO!A$2:E$11786,5,FALSE)</f>
        <v>1633</v>
      </c>
      <c r="D6097" s="3" t="s">
        <v>22631</v>
      </c>
      <c r="E6097" s="3" t="s">
        <v>7136</v>
      </c>
      <c r="F6097" s="3" t="s">
        <v>22641</v>
      </c>
      <c r="G6097" s="3" t="s">
        <v>22642</v>
      </c>
      <c r="I6097" t="str">
        <f t="shared" si="95"/>
        <v>,(1633,' Christophe Tortel ',' christophe.tortel@dhl.com',' 2 2666 2197    ', Gerente de Marketing')</v>
      </c>
    </row>
    <row r="6098" spans="1:9">
      <c r="A6098" s="3" t="s">
        <v>22643</v>
      </c>
      <c r="B6098" s="3" t="s">
        <v>22630</v>
      </c>
      <c r="C6098" s="3">
        <f>VLOOKUP(B6098,CONSOLIDADO!A$2:E$11786,5,FALSE)</f>
        <v>1633</v>
      </c>
      <c r="D6098" s="3" t="s">
        <v>22631</v>
      </c>
      <c r="E6098" s="3" t="s">
        <v>9120</v>
      </c>
      <c r="F6098" s="3" t="s">
        <v>22644</v>
      </c>
      <c r="G6098" s="3" t="s">
        <v>22645</v>
      </c>
      <c r="I6098" t="str">
        <f t="shared" si="95"/>
        <v>,(1633,' Sergio Tapia ',' sergio.tapia@dhl.com',' 2 2666 2140    ', Gerente Operaciones')</v>
      </c>
    </row>
    <row r="6099" spans="1:9">
      <c r="A6099" s="3" t="s">
        <v>22648</v>
      </c>
      <c r="B6099" s="3" t="s">
        <v>22646</v>
      </c>
      <c r="C6099" s="3">
        <f>VLOOKUP(B6099,CONSOLIDADO!A$2:E$11786,5,FALSE)</f>
        <v>1634</v>
      </c>
      <c r="D6099" s="3" t="s">
        <v>22647</v>
      </c>
      <c r="E6099" s="3" t="s">
        <v>22649</v>
      </c>
      <c r="F6099" s="3" t="s">
        <v>22650</v>
      </c>
      <c r="G6099" s="3" t="s">
        <v>22651</v>
      </c>
      <c r="I6099" t="str">
        <f t="shared" si="95"/>
        <v>,(1634,' Alberto Oltra ',' alberto.oltra@dhl.com',' 2 2473 7100    ', Gerente General &amp; CEO Spanish-Speaking South America')</v>
      </c>
    </row>
    <row r="6100" spans="1:9">
      <c r="A6100" s="3" t="s">
        <v>22652</v>
      </c>
      <c r="B6100" s="3" t="s">
        <v>22646</v>
      </c>
      <c r="C6100" s="3">
        <f>VLOOKUP(B6100,CONSOLIDADO!A$2:E$11786,5,FALSE)</f>
        <v>1634</v>
      </c>
      <c r="D6100" s="3" t="s">
        <v>22647</v>
      </c>
      <c r="E6100" s="3" t="s">
        <v>22653</v>
      </c>
      <c r="F6100" s="3" t="s">
        <v>22654</v>
      </c>
      <c r="G6100" s="3" t="s">
        <v>22655</v>
      </c>
      <c r="I6100" t="str">
        <f t="shared" si="95"/>
        <v>,(1634,' Jaime Benavente ',' jaime.benavente@dhl.com',' 2 2438 6243    ', Legal Counsel')</v>
      </c>
    </row>
    <row r="6101" spans="1:9">
      <c r="A6101" s="3" t="s">
        <v>22656</v>
      </c>
      <c r="B6101" s="3" t="s">
        <v>22646</v>
      </c>
      <c r="C6101" s="3">
        <f>VLOOKUP(B6101,CONSOLIDADO!A$2:E$11786,5,FALSE)</f>
        <v>1634</v>
      </c>
      <c r="D6101" s="3" t="s">
        <v>22647</v>
      </c>
      <c r="E6101" s="3" t="s">
        <v>7545</v>
      </c>
      <c r="F6101" s="3" t="s">
        <v>22657</v>
      </c>
      <c r="G6101" s="3" t="s">
        <v>22658</v>
      </c>
      <c r="I6101" t="str">
        <f t="shared" si="95"/>
        <v>,(1634,' Daniel Muñoz ',' daniel.munoz@dhl.com',' 2 2438 6210    ', Director de Finanzas')</v>
      </c>
    </row>
    <row r="6102" spans="1:9">
      <c r="A6102" s="3" t="s">
        <v>22659</v>
      </c>
      <c r="B6102" s="3" t="s">
        <v>22646</v>
      </c>
      <c r="C6102" s="3">
        <f>VLOOKUP(B6102,CONSOLIDADO!A$2:E$11786,5,FALSE)</f>
        <v>1634</v>
      </c>
      <c r="D6102" s="3" t="s">
        <v>22647</v>
      </c>
      <c r="E6102" s="3" t="s">
        <v>7777</v>
      </c>
      <c r="F6102" s="3" t="s">
        <v>22660</v>
      </c>
      <c r="G6102" s="3" t="s">
        <v>22661</v>
      </c>
      <c r="I6102" t="str">
        <f t="shared" si="95"/>
        <v>,(1634,' Verónica Kirkwood ',' veronica.kirkwood@dhl.com',' 2 2438 6214    ', Gerente de Proyectos')</v>
      </c>
    </row>
    <row r="6103" spans="1:9">
      <c r="A6103" s="3" t="s">
        <v>22662</v>
      </c>
      <c r="B6103" s="3" t="s">
        <v>22646</v>
      </c>
      <c r="C6103" s="3">
        <f>VLOOKUP(B6103,CONSOLIDADO!A$2:E$11786,5,FALSE)</f>
        <v>1634</v>
      </c>
      <c r="D6103" s="3" t="s">
        <v>22647</v>
      </c>
      <c r="E6103" s="3" t="s">
        <v>22663</v>
      </c>
      <c r="F6103" s="3" t="s">
        <v>22664</v>
      </c>
      <c r="G6103" s="3" t="s">
        <v>22665</v>
      </c>
      <c r="I6103" t="str">
        <f t="shared" si="95"/>
        <v>,(1634,' Lorena Tapia Lasprilla ',' lorena.tapialasprilla@dhl.com',' 2 2438 6245    ', Executive Assistant to the General Manager &amp; CEO SSA')</v>
      </c>
    </row>
    <row r="6104" spans="1:9">
      <c r="A6104" s="3" t="s">
        <v>22666</v>
      </c>
      <c r="B6104" s="3" t="s">
        <v>22646</v>
      </c>
      <c r="C6104" s="3">
        <f>VLOOKUP(B6104,CONSOLIDADO!A$2:E$11786,5,FALSE)</f>
        <v>1634</v>
      </c>
      <c r="D6104" s="3" t="s">
        <v>22647</v>
      </c>
      <c r="E6104" s="3" t="s">
        <v>6886</v>
      </c>
      <c r="F6104" s="3" t="s">
        <v>22667</v>
      </c>
      <c r="G6104" s="3" t="s">
        <v>22668</v>
      </c>
      <c r="I6104" t="str">
        <f t="shared" si="95"/>
        <v>,(1634,' Ignacio Maciel ',' ignacio.maciel@dhl.com',' 2 2473 7170    ', Gerente de Recursos Humanos')</v>
      </c>
    </row>
    <row r="6105" spans="1:9">
      <c r="A6105" s="3" t="s">
        <v>22671</v>
      </c>
      <c r="B6105" s="3" t="s">
        <v>22669</v>
      </c>
      <c r="C6105" s="3">
        <f>VLOOKUP(B6105,CONSOLIDADO!A$2:E$11786,5,FALSE)</f>
        <v>1635</v>
      </c>
      <c r="D6105" s="3" t="s">
        <v>22670</v>
      </c>
      <c r="E6105" s="3" t="s">
        <v>6739</v>
      </c>
      <c r="F6105" s="3" t="s">
        <v>22672</v>
      </c>
      <c r="G6105" s="3" t="s">
        <v>22673</v>
      </c>
      <c r="I6105" t="str">
        <f t="shared" si="95"/>
        <v>,(1635,' Germán Arango ',' german.arango@dhl.com',' 2 2406 4588    ', Gerente General')</v>
      </c>
    </row>
    <row r="6106" spans="1:9">
      <c r="A6106" s="3" t="s">
        <v>22674</v>
      </c>
      <c r="B6106" s="3" t="s">
        <v>22669</v>
      </c>
      <c r="C6106" s="3">
        <f>VLOOKUP(B6106,CONSOLIDADO!A$2:E$11786,5,FALSE)</f>
        <v>1635</v>
      </c>
      <c r="D6106" s="3" t="s">
        <v>22670</v>
      </c>
      <c r="E6106" s="3" t="s">
        <v>22675</v>
      </c>
      <c r="F6106" s="3" t="s">
        <v>22676</v>
      </c>
      <c r="G6106" s="3" t="s">
        <v>22673</v>
      </c>
      <c r="I6106" t="str">
        <f t="shared" si="95"/>
        <v>,(1635,' Juliana Barbosa ',' juliana.barbosa@dhl.com',' 2 2406 4588    ', Business Development Director')</v>
      </c>
    </row>
    <row r="6107" spans="1:9">
      <c r="A6107" s="3" t="s">
        <v>22677</v>
      </c>
      <c r="B6107" s="3" t="s">
        <v>22669</v>
      </c>
      <c r="C6107" s="3">
        <f>VLOOKUP(B6107,CONSOLIDADO!A$2:E$11786,5,FALSE)</f>
        <v>1635</v>
      </c>
      <c r="D6107" s="3" t="s">
        <v>22670</v>
      </c>
      <c r="E6107" s="3" t="s">
        <v>6986</v>
      </c>
      <c r="F6107" s="3" t="s">
        <v>22678</v>
      </c>
      <c r="G6107" s="3" t="s">
        <v>22679</v>
      </c>
      <c r="I6107" t="str">
        <f t="shared" si="95"/>
        <v>,(1635,' Luis Bonassa ',' luis.bonassa@dhl.com',' 2 2406 4578    ', Gerente de Finanzas')</v>
      </c>
    </row>
    <row r="6108" spans="1:9">
      <c r="A6108" s="3" t="s">
        <v>22680</v>
      </c>
      <c r="B6108" s="3" t="s">
        <v>22669</v>
      </c>
      <c r="C6108" s="3">
        <f>VLOOKUP(B6108,CONSOLIDADO!A$2:E$11786,5,FALSE)</f>
        <v>1635</v>
      </c>
      <c r="D6108" s="3" t="s">
        <v>22670</v>
      </c>
      <c r="E6108" s="3" t="s">
        <v>10507</v>
      </c>
      <c r="F6108" s="3" t="s">
        <v>22681</v>
      </c>
      <c r="G6108" s="3" t="s">
        <v>22673</v>
      </c>
      <c r="I6108" t="str">
        <f t="shared" si="95"/>
        <v>,(1635,' Claudia Lozano ',' claudia.lozano@dhl.com',' 2 2406 4588    ', Directora de Recursos Humanos')</v>
      </c>
    </row>
    <row r="6109" spans="1:9">
      <c r="A6109" s="3" t="s">
        <v>22682</v>
      </c>
      <c r="B6109" s="3" t="s">
        <v>22669</v>
      </c>
      <c r="C6109" s="3">
        <f>VLOOKUP(B6109,CONSOLIDADO!A$2:E$11786,5,FALSE)</f>
        <v>1635</v>
      </c>
      <c r="D6109" s="3" t="s">
        <v>22670</v>
      </c>
      <c r="E6109" s="3" t="s">
        <v>22683</v>
      </c>
      <c r="F6109" s="3" t="s">
        <v>22684</v>
      </c>
      <c r="G6109" s="3" t="s">
        <v>22673</v>
      </c>
      <c r="I6109" t="str">
        <f t="shared" si="95"/>
        <v>,(1635,' Lucy Sánchez Céspedes ',' lucy.sanchez@dhl.com',' 2 2406 4588    ', Gerente de Marketing &amp; Comunicaciones')</v>
      </c>
    </row>
    <row r="6110" spans="1:9">
      <c r="A6110" s="3" t="s">
        <v>22686</v>
      </c>
      <c r="B6110" s="3" t="s">
        <v>22685</v>
      </c>
      <c r="C6110" s="3">
        <f>VLOOKUP(B6110,CONSOLIDADO!A$2:E$11786,5,FALSE)</f>
        <v>1636</v>
      </c>
      <c r="D6110" s="3" t="s">
        <v>5071</v>
      </c>
      <c r="E6110" s="3"/>
      <c r="F6110" s="3"/>
      <c r="G6110" s="3" t="s">
        <v>22687</v>
      </c>
      <c r="I6110" t="str">
        <f t="shared" si="95"/>
        <v>,(1636,' Renato González Neves','',' 2 2355 6600',')</v>
      </c>
    </row>
    <row r="6111" spans="1:9">
      <c r="A6111" s="3" t="s">
        <v>22688</v>
      </c>
      <c r="B6111" s="3" t="s">
        <v>22685</v>
      </c>
      <c r="C6111" s="3">
        <f>VLOOKUP(B6111,CONSOLIDADO!A$2:E$11786,5,FALSE)</f>
        <v>1636</v>
      </c>
      <c r="D6111" s="3" t="s">
        <v>5071</v>
      </c>
      <c r="E6111" s="3" t="s">
        <v>22689</v>
      </c>
      <c r="F6111" s="3"/>
      <c r="G6111" s="3" t="s">
        <v>22690</v>
      </c>
      <c r="I6111" t="str">
        <f t="shared" si="95"/>
        <v>,(1636,' Mariana Barros ','',' 2 2355 6600    ', Head of Innovation &amp; Rum')</v>
      </c>
    </row>
    <row r="6112" spans="1:9">
      <c r="A6112" s="3" t="s">
        <v>22691</v>
      </c>
      <c r="B6112" s="3" t="s">
        <v>22685</v>
      </c>
      <c r="C6112" s="3">
        <f>VLOOKUP(B6112,CONSOLIDADO!A$2:E$11786,5,FALSE)</f>
        <v>1636</v>
      </c>
      <c r="D6112" s="3" t="s">
        <v>5071</v>
      </c>
      <c r="E6112" s="3" t="s">
        <v>18897</v>
      </c>
      <c r="F6112" s="3"/>
      <c r="G6112" s="3" t="s">
        <v>22690</v>
      </c>
      <c r="I6112" t="str">
        <f t="shared" si="95"/>
        <v>,(1636,' Ricardo Nestler Gebauer ','',' 2 2355 6600    ', Commercial Manager')</v>
      </c>
    </row>
    <row r="6113" spans="1:9">
      <c r="A6113" s="3" t="s">
        <v>22692</v>
      </c>
      <c r="B6113" s="3" t="s">
        <v>22685</v>
      </c>
      <c r="C6113" s="3">
        <f>VLOOKUP(B6113,CONSOLIDADO!A$2:E$11786,5,FALSE)</f>
        <v>1636</v>
      </c>
      <c r="D6113" s="3" t="s">
        <v>5071</v>
      </c>
      <c r="E6113" s="3"/>
      <c r="F6113" s="3"/>
      <c r="G6113" s="3" t="s">
        <v>22687</v>
      </c>
      <c r="I6113" t="str">
        <f t="shared" si="95"/>
        <v>,(1636,' Ana Lucía Herrera','',' 2 2355 6600',')</v>
      </c>
    </row>
    <row r="6114" spans="1:9">
      <c r="A6114" s="3" t="s">
        <v>22694</v>
      </c>
      <c r="B6114" s="3" t="s">
        <v>22693</v>
      </c>
      <c r="C6114" s="3">
        <f>VLOOKUP(B6114,CONSOLIDADO!A$2:E$11786,5,FALSE)</f>
        <v>1637</v>
      </c>
      <c r="D6114" s="3" t="s">
        <v>1977</v>
      </c>
      <c r="E6114" s="3" t="s">
        <v>6739</v>
      </c>
      <c r="F6114" s="3" t="s">
        <v>22695</v>
      </c>
      <c r="G6114" s="3" t="s">
        <v>22696</v>
      </c>
      <c r="I6114" t="str">
        <f t="shared" si="95"/>
        <v>,(1637,' Miguel Eckhardt Brech ',' infoimagen@sanvicentedepaul.cl',' 2 2943 3900    ', Gerente General')</v>
      </c>
    </row>
    <row r="6115" spans="1:9">
      <c r="A6115" s="3" t="s">
        <v>22697</v>
      </c>
      <c r="B6115" s="3" t="s">
        <v>22693</v>
      </c>
      <c r="C6115" s="3">
        <f>VLOOKUP(B6115,CONSOLIDADO!A$2:E$11786,5,FALSE)</f>
        <v>1637</v>
      </c>
      <c r="D6115" s="3" t="s">
        <v>1977</v>
      </c>
      <c r="E6115" s="3" t="s">
        <v>10205</v>
      </c>
      <c r="F6115" s="3" t="s">
        <v>22695</v>
      </c>
      <c r="G6115" s="3" t="s">
        <v>22696</v>
      </c>
      <c r="I6115" t="str">
        <f t="shared" si="95"/>
        <v>,(1637,' Steffi Eckhardt Carretero ',' infoimagen@sanvicentedepaul.cl',' 2 2943 3900    ', Representante Legal')</v>
      </c>
    </row>
    <row r="6116" spans="1:9">
      <c r="A6116" s="3" t="s">
        <v>22698</v>
      </c>
      <c r="B6116" s="3" t="s">
        <v>22693</v>
      </c>
      <c r="C6116" s="3">
        <f>VLOOKUP(B6116,CONSOLIDADO!A$2:E$11786,5,FALSE)</f>
        <v>1637</v>
      </c>
      <c r="D6116" s="3" t="s">
        <v>1977</v>
      </c>
      <c r="E6116" s="3" t="s">
        <v>6757</v>
      </c>
      <c r="F6116" s="3" t="s">
        <v>22699</v>
      </c>
      <c r="G6116" s="3" t="s">
        <v>22696</v>
      </c>
      <c r="I6116" t="str">
        <f t="shared" si="95"/>
        <v>,(1637,' Nolasco Gutiérrez Urrutia ',' administracion@sanvicentedepaul.cl',' 2 2943 3900    ', Gerente de Administración y Finanzas')</v>
      </c>
    </row>
    <row r="6117" spans="1:9">
      <c r="A6117" s="3" t="s">
        <v>22702</v>
      </c>
      <c r="B6117" s="3" t="s">
        <v>22700</v>
      </c>
      <c r="C6117" s="3">
        <f>VLOOKUP(B6117,CONSOLIDADO!A$2:E$11786,5,FALSE)</f>
        <v>1638</v>
      </c>
      <c r="D6117" s="3" t="s">
        <v>22701</v>
      </c>
      <c r="E6117" s="3"/>
      <c r="F6117" s="3"/>
      <c r="G6117" s="3" t="s">
        <v>22703</v>
      </c>
      <c r="I6117" t="str">
        <f t="shared" si="95"/>
        <v>,(1638,' Jorge Ollé Masafierro','',' 2 2410 7600',')</v>
      </c>
    </row>
    <row r="6118" spans="1:9">
      <c r="A6118" s="3" t="s">
        <v>22704</v>
      </c>
      <c r="B6118" s="3" t="s">
        <v>22700</v>
      </c>
      <c r="C6118" s="3">
        <f>VLOOKUP(B6118,CONSOLIDADO!A$2:E$11786,5,FALSE)</f>
        <v>1638</v>
      </c>
      <c r="D6118" s="3" t="s">
        <v>22701</v>
      </c>
      <c r="E6118" s="3"/>
      <c r="F6118" s="3"/>
      <c r="G6118" s="3" t="s">
        <v>22703</v>
      </c>
      <c r="I6118" t="str">
        <f t="shared" si="95"/>
        <v>,(1638,' Adolfo Celada Valencia','',' 2 2410 7600',')</v>
      </c>
    </row>
    <row r="6119" spans="1:9">
      <c r="A6119" s="3" t="s">
        <v>22705</v>
      </c>
      <c r="B6119" s="3" t="s">
        <v>22700</v>
      </c>
      <c r="C6119" s="3">
        <f>VLOOKUP(B6119,CONSOLIDADO!A$2:E$11786,5,FALSE)</f>
        <v>1638</v>
      </c>
      <c r="D6119" s="3" t="s">
        <v>22701</v>
      </c>
      <c r="E6119" s="3" t="s">
        <v>18509</v>
      </c>
      <c r="F6119" s="3" t="s">
        <v>22706</v>
      </c>
      <c r="G6119" s="3" t="s">
        <v>22707</v>
      </c>
      <c r="I6119" t="str">
        <f t="shared" si="95"/>
        <v>,(1638,' Jorge Cabrera Díaz ',' jcabrera@diana-food.com',' 2 2410 7600    ', Encargado de Comercio Exterior')</v>
      </c>
    </row>
    <row r="6120" spans="1:9">
      <c r="A6120" s="3" t="s">
        <v>22708</v>
      </c>
      <c r="B6120" s="3" t="s">
        <v>22700</v>
      </c>
      <c r="C6120" s="3">
        <f>VLOOKUP(B6120,CONSOLIDADO!A$2:E$11786,5,FALSE)</f>
        <v>1638</v>
      </c>
      <c r="D6120" s="3" t="s">
        <v>22701</v>
      </c>
      <c r="E6120" s="3" t="s">
        <v>8821</v>
      </c>
      <c r="F6120" s="3" t="s">
        <v>22709</v>
      </c>
      <c r="G6120" s="3" t="s">
        <v>22707</v>
      </c>
      <c r="I6120" t="str">
        <f t="shared" si="95"/>
        <v>,(1638,' Juliette Silva Guerrero ',' jsilva@diana-food.com',' 2 2410 7600    ', Encargada de Recursos Humanos')</v>
      </c>
    </row>
    <row r="6121" spans="1:9">
      <c r="A6121" s="3" t="s">
        <v>22711</v>
      </c>
      <c r="B6121" s="3" t="s">
        <v>22710</v>
      </c>
      <c r="C6121" s="3">
        <f>VLOOKUP(B6121,CONSOLIDADO!A$2:E$11786,5,FALSE)</f>
        <v>1639</v>
      </c>
      <c r="D6121" s="3" t="s">
        <v>2713</v>
      </c>
      <c r="E6121" s="3" t="s">
        <v>6850</v>
      </c>
      <c r="F6121" s="3"/>
      <c r="G6121" s="3" t="s">
        <v>22712</v>
      </c>
      <c r="I6121" t="str">
        <f t="shared" si="95"/>
        <v>,(1639,' Mauricio Rivas Alvear ','',' 45 229 2731    ', Director')</v>
      </c>
    </row>
    <row r="6122" spans="1:9">
      <c r="A6122" s="3" t="s">
        <v>22713</v>
      </c>
      <c r="B6122" s="3" t="s">
        <v>22710</v>
      </c>
      <c r="C6122" s="3">
        <f>VLOOKUP(B6122,CONSOLIDADO!A$2:E$11786,5,FALSE)</f>
        <v>1639</v>
      </c>
      <c r="D6122" s="3" t="s">
        <v>2713</v>
      </c>
      <c r="E6122" s="3" t="s">
        <v>7780</v>
      </c>
      <c r="F6122" s="3" t="s">
        <v>22714</v>
      </c>
      <c r="G6122" s="3" t="s">
        <v>22712</v>
      </c>
      <c r="I6122" t="str">
        <f t="shared" si="95"/>
        <v>,(1639,' Ricardo Sánchez Ilabaca ',' ricardo.sanchez@australtemuco.cl',' 45 229 2731    ', Subgerente de Administración y Finanzas')</v>
      </c>
    </row>
    <row r="6123" spans="1:9">
      <c r="A6123" s="3" t="s">
        <v>22715</v>
      </c>
      <c r="B6123" s="3" t="s">
        <v>22710</v>
      </c>
      <c r="C6123" s="3">
        <f>VLOOKUP(B6123,CONSOLIDADO!A$2:E$11786,5,FALSE)</f>
        <v>1639</v>
      </c>
      <c r="D6123" s="3" t="s">
        <v>2713</v>
      </c>
      <c r="E6123" s="3" t="s">
        <v>22716</v>
      </c>
      <c r="F6123" s="3" t="s">
        <v>22717</v>
      </c>
      <c r="G6123" s="3" t="s">
        <v>22718</v>
      </c>
      <c r="I6123" t="str">
        <f t="shared" si="95"/>
        <v>,(1639,' Italo Donari Esparza ',' italo.donari@australtemuco.cl',' 45 227 3740    ', Jefe de Producción y Logística')</v>
      </c>
    </row>
    <row r="6124" spans="1:9">
      <c r="A6124" s="3" t="s">
        <v>22720</v>
      </c>
      <c r="B6124" s="3" t="s">
        <v>22719</v>
      </c>
      <c r="C6124" s="3">
        <f>VLOOKUP(B6124,CONSOLIDADO!A$2:E$11786,5,FALSE)</f>
        <v>1640</v>
      </c>
      <c r="D6124" s="3" t="s">
        <v>21285</v>
      </c>
      <c r="E6124" s="3" t="s">
        <v>6739</v>
      </c>
      <c r="F6124" s="3"/>
      <c r="G6124" s="3" t="s">
        <v>22712</v>
      </c>
      <c r="I6124" t="str">
        <f t="shared" si="95"/>
        <v>,(1640,' Juan Manuel Sanhueza ','',' 45 229 2731    ', Gerente General')</v>
      </c>
    </row>
    <row r="6125" spans="1:9">
      <c r="A6125" s="3" t="s">
        <v>22721</v>
      </c>
      <c r="B6125" s="3" t="s">
        <v>22719</v>
      </c>
      <c r="C6125" s="3">
        <f>VLOOKUP(B6125,CONSOLIDADO!A$2:E$11786,5,FALSE)</f>
        <v>1640</v>
      </c>
      <c r="D6125" s="3" t="s">
        <v>21285</v>
      </c>
      <c r="E6125" s="3" t="s">
        <v>6856</v>
      </c>
      <c r="F6125" s="3"/>
      <c r="G6125" s="3" t="s">
        <v>22722</v>
      </c>
      <c r="I6125" t="str">
        <f t="shared" si="95"/>
        <v>,(1640,' Verónica Moreno Aguilera ','',' 63 224 2200    ', Directora')</v>
      </c>
    </row>
    <row r="6126" spans="1:9">
      <c r="A6126" s="3" t="s">
        <v>22723</v>
      </c>
      <c r="B6126" s="3" t="s">
        <v>22719</v>
      </c>
      <c r="C6126" s="3">
        <f>VLOOKUP(B6126,CONSOLIDADO!A$2:E$11786,5,FALSE)</f>
        <v>1640</v>
      </c>
      <c r="D6126" s="3" t="s">
        <v>21285</v>
      </c>
      <c r="E6126" s="3" t="s">
        <v>6905</v>
      </c>
      <c r="F6126" s="3" t="s">
        <v>22724</v>
      </c>
      <c r="G6126" s="3" t="s">
        <v>22725</v>
      </c>
      <c r="I6126" t="str">
        <f t="shared" si="95"/>
        <v>,(1640,' Rubén Soto Higuera ',' ruben.soto@australvaldivia.cl',' 63 224 2202    ', Gerente Comercial')</v>
      </c>
    </row>
    <row r="6127" spans="1:9">
      <c r="A6127" s="3" t="s">
        <v>22713</v>
      </c>
      <c r="B6127" s="3" t="s">
        <v>22719</v>
      </c>
      <c r="C6127" s="3">
        <f>VLOOKUP(B6127,CONSOLIDADO!A$2:E$11786,5,FALSE)</f>
        <v>1640</v>
      </c>
      <c r="D6127" s="3" t="s">
        <v>21285</v>
      </c>
      <c r="E6127" s="3" t="s">
        <v>7780</v>
      </c>
      <c r="F6127" s="3" t="s">
        <v>22714</v>
      </c>
      <c r="G6127" s="3" t="s">
        <v>22726</v>
      </c>
      <c r="I6127" t="str">
        <f t="shared" si="95"/>
        <v>,(1640,' Ricardo Sánchez Ilabaca ',' ricardo.sanchez@australtemuco.cl',' 45 229 2727    ', Subgerente de Administración y Finanzas')</v>
      </c>
    </row>
    <row r="6128" spans="1:9">
      <c r="A6128" s="3" t="s">
        <v>22727</v>
      </c>
      <c r="B6128" s="3" t="s">
        <v>57639</v>
      </c>
      <c r="C6128" s="3">
        <f>VLOOKUP(B6128,CONSOLIDADO!A$2:E$11786,5,FALSE)</f>
        <v>1641</v>
      </c>
      <c r="D6128" s="3" t="s">
        <v>2713</v>
      </c>
      <c r="E6128" s="3" t="s">
        <v>10205</v>
      </c>
      <c r="F6128" s="3"/>
      <c r="G6128" s="3" t="s">
        <v>22728</v>
      </c>
      <c r="I6128" t="str">
        <f t="shared" si="95"/>
        <v>,(1641,' Manuel Madrid del Real ','',' 52 221 2882    ', Representante Legal')</v>
      </c>
    </row>
    <row r="6129" spans="1:9">
      <c r="A6129" s="3" t="s">
        <v>22729</v>
      </c>
      <c r="B6129" s="3" t="s">
        <v>57639</v>
      </c>
      <c r="C6129" s="3">
        <f>VLOOKUP(B6129,CONSOLIDADO!A$2:E$11786,5,FALSE)</f>
        <v>1641</v>
      </c>
      <c r="D6129" s="3" t="s">
        <v>2713</v>
      </c>
      <c r="E6129" s="3"/>
      <c r="F6129" s="3"/>
      <c r="G6129" s="3" t="s">
        <v>22730</v>
      </c>
      <c r="I6129" t="str">
        <f t="shared" si="95"/>
        <v>,(1641,' Héctor Navea Olguín','',' 52 221 8573',')</v>
      </c>
    </row>
    <row r="6130" spans="1:9">
      <c r="A6130" s="3" t="s">
        <v>22731</v>
      </c>
      <c r="B6130" s="3" t="s">
        <v>57639</v>
      </c>
      <c r="C6130" s="3">
        <f>VLOOKUP(B6130,CONSOLIDADO!A$2:E$11786,5,FALSE)</f>
        <v>1641</v>
      </c>
      <c r="D6130" s="3" t="s">
        <v>2713</v>
      </c>
      <c r="E6130" s="3" t="s">
        <v>17487</v>
      </c>
      <c r="F6130" s="3" t="s">
        <v>22732</v>
      </c>
      <c r="G6130" s="3" t="s">
        <v>22733</v>
      </c>
      <c r="I6130" t="str">
        <f t="shared" si="95"/>
        <v>,(1641,' Isabel Alvarez Olivares ',' administracion@chanarcillo.cl',' 52 221 8573    ', Administradora')</v>
      </c>
    </row>
    <row r="6131" spans="1:9">
      <c r="A6131" s="3" t="s">
        <v>22735</v>
      </c>
      <c r="B6131" s="3" t="s">
        <v>22734</v>
      </c>
      <c r="C6131" s="3">
        <f>VLOOKUP(B6131,CONSOLIDADO!A$2:E$11786,5,FALSE)</f>
        <v>1642</v>
      </c>
      <c r="D6131" s="3" t="s">
        <v>2713</v>
      </c>
      <c r="E6131" s="3" t="s">
        <v>6739</v>
      </c>
      <c r="F6131" s="3" t="s">
        <v>22736</v>
      </c>
      <c r="G6131" s="3" t="s">
        <v>22737</v>
      </c>
      <c r="I6131" t="str">
        <f t="shared" si="95"/>
        <v>,(1642,' Francisco Puga Medina ',' fpugam@eldia.cl',' 51 220 0410    ', Gerente General')</v>
      </c>
    </row>
    <row r="6132" spans="1:9">
      <c r="A6132" s="3" t="s">
        <v>22738</v>
      </c>
      <c r="B6132" s="3" t="s">
        <v>22734</v>
      </c>
      <c r="C6132" s="3">
        <f>VLOOKUP(B6132,CONSOLIDADO!A$2:E$11786,5,FALSE)</f>
        <v>1642</v>
      </c>
      <c r="D6132" s="3" t="s">
        <v>2713</v>
      </c>
      <c r="E6132" s="3" t="s">
        <v>13652</v>
      </c>
      <c r="F6132" s="3" t="s">
        <v>22739</v>
      </c>
      <c r="G6132" s="3" t="s">
        <v>22740</v>
      </c>
      <c r="I6132" t="str">
        <f t="shared" si="95"/>
        <v>,(1642,' Lilian Alvarado ',' lalvarado@eldia.la',' 51 220 0413    ', Subgerente de Ventas')</v>
      </c>
    </row>
    <row r="6133" spans="1:9">
      <c r="A6133" s="3" t="s">
        <v>22741</v>
      </c>
      <c r="B6133" s="3" t="s">
        <v>22734</v>
      </c>
      <c r="C6133" s="3">
        <f>VLOOKUP(B6133,CONSOLIDADO!A$2:E$11786,5,FALSE)</f>
        <v>1642</v>
      </c>
      <c r="D6133" s="3" t="s">
        <v>2713</v>
      </c>
      <c r="E6133" s="3" t="s">
        <v>22742</v>
      </c>
      <c r="F6133" s="3" t="s">
        <v>22743</v>
      </c>
      <c r="G6133" s="3" t="s">
        <v>22744</v>
      </c>
      <c r="I6133" t="str">
        <f t="shared" si="95"/>
        <v>,(1642,' Julio Contreras Serrano ',' jcontreras@eldia.la',' 51 220 0400    ', Subgerente de Administración y Finanzas, Encargado Depto. Recursos Humanos')</v>
      </c>
    </row>
    <row r="6134" spans="1:9">
      <c r="A6134" s="3" t="s">
        <v>22746</v>
      </c>
      <c r="B6134" s="3" t="s">
        <v>22745</v>
      </c>
      <c r="C6134" s="3">
        <f>VLOOKUP(B6134,CONSOLIDADO!A$2:E$11786,5,FALSE)</f>
        <v>1643</v>
      </c>
      <c r="D6134" s="3" t="s">
        <v>2713</v>
      </c>
      <c r="E6134" s="3" t="s">
        <v>6850</v>
      </c>
      <c r="F6134" s="3" t="s">
        <v>22747</v>
      </c>
      <c r="G6134" s="3" t="s">
        <v>22748</v>
      </c>
      <c r="I6134" t="str">
        <f t="shared" si="95"/>
        <v>,(1643,' Roberto Gaete Parraguez ',' roberto.gaete@diariollanquihue.cl',' 65 243 2414    ', Director')</v>
      </c>
    </row>
    <row r="6135" spans="1:9">
      <c r="A6135" s="3" t="s">
        <v>22749</v>
      </c>
      <c r="B6135" s="3" t="s">
        <v>22745</v>
      </c>
      <c r="C6135" s="3">
        <f>VLOOKUP(B6135,CONSOLIDADO!A$2:E$11786,5,FALSE)</f>
        <v>1643</v>
      </c>
      <c r="D6135" s="3" t="s">
        <v>2713</v>
      </c>
      <c r="E6135" s="3" t="s">
        <v>22750</v>
      </c>
      <c r="F6135" s="3" t="s">
        <v>22751</v>
      </c>
      <c r="G6135" s="3" t="s">
        <v>22752</v>
      </c>
      <c r="I6135" t="str">
        <f t="shared" si="95"/>
        <v>,(1643,' Carlos Urbina Arancibia ',' cronica@diariollanquihue.cl',' 65 243 2415    ', Jefe de Informaciones')</v>
      </c>
    </row>
    <row r="6136" spans="1:9">
      <c r="A6136" s="3" t="s">
        <v>22753</v>
      </c>
      <c r="B6136" s="3" t="s">
        <v>22745</v>
      </c>
      <c r="C6136" s="3">
        <f>VLOOKUP(B6136,CONSOLIDADO!A$2:E$11786,5,FALSE)</f>
        <v>1643</v>
      </c>
      <c r="D6136" s="3" t="s">
        <v>2713</v>
      </c>
      <c r="E6136" s="3" t="s">
        <v>22754</v>
      </c>
      <c r="F6136" s="3" t="s">
        <v>22755</v>
      </c>
      <c r="G6136" s="3" t="s">
        <v>22756</v>
      </c>
      <c r="I6136" t="str">
        <f t="shared" si="95"/>
        <v>,(1643,' Lilian Emig Klein ',' lilian.emig@diariollanquihue.cl',' 65 243 2428    ', Jefe de Publicidad')</v>
      </c>
    </row>
    <row r="6137" spans="1:9">
      <c r="A6137" s="3" t="s">
        <v>22758</v>
      </c>
      <c r="B6137" s="3" t="s">
        <v>22757</v>
      </c>
      <c r="C6137" s="3">
        <f>VLOOKUP(B6137,CONSOLIDADO!A$2:E$11786,5,FALSE)</f>
        <v>1644</v>
      </c>
      <c r="D6137" s="3" t="s">
        <v>2713</v>
      </c>
      <c r="E6137" s="3" t="s">
        <v>6813</v>
      </c>
      <c r="F6137" s="3" t="s">
        <v>22759</v>
      </c>
      <c r="G6137" s="3" t="s">
        <v>22760</v>
      </c>
      <c r="I6137" t="str">
        <f t="shared" si="95"/>
        <v>,(1644,' Roberto Silva Bijit ',' rsilvabijit@observador.cl',' 33 234 2209    ', Presidente')</v>
      </c>
    </row>
    <row r="6138" spans="1:9">
      <c r="A6138" s="3" t="s">
        <v>22761</v>
      </c>
      <c r="B6138" s="3" t="s">
        <v>22757</v>
      </c>
      <c r="C6138" s="3">
        <f>VLOOKUP(B6138,CONSOLIDADO!A$2:E$11786,5,FALSE)</f>
        <v>1644</v>
      </c>
      <c r="D6138" s="3" t="s">
        <v>2713</v>
      </c>
      <c r="E6138" s="3" t="s">
        <v>22762</v>
      </c>
      <c r="F6138" s="3" t="s">
        <v>22763</v>
      </c>
      <c r="G6138" s="3" t="s">
        <v>22764</v>
      </c>
      <c r="I6138" t="str">
        <f t="shared" si="95"/>
        <v>,(1644,' Roberto Silva Binvignat ',' rsilva@observador.cl',' 33 234 2207    ', Director / Gerente Comercial')</v>
      </c>
    </row>
    <row r="6139" spans="1:9">
      <c r="A6139" s="3" t="s">
        <v>22765</v>
      </c>
      <c r="B6139" s="3" t="s">
        <v>22757</v>
      </c>
      <c r="C6139" s="3">
        <f>VLOOKUP(B6139,CONSOLIDADO!A$2:E$11786,5,FALSE)</f>
        <v>1644</v>
      </c>
      <c r="D6139" s="3" t="s">
        <v>2713</v>
      </c>
      <c r="E6139" s="3" t="s">
        <v>8821</v>
      </c>
      <c r="F6139" s="3" t="s">
        <v>22766</v>
      </c>
      <c r="G6139" s="3" t="s">
        <v>22767</v>
      </c>
      <c r="I6139" t="str">
        <f t="shared" si="95"/>
        <v>,(1644,' Carolina Estay Alfaro ',' cestay@observador.cl',' 33 233 5399    ', Encargada de Recursos Humanos')</v>
      </c>
    </row>
    <row r="6140" spans="1:9">
      <c r="A6140" s="3" t="s">
        <v>22768</v>
      </c>
      <c r="B6140" s="3" t="s">
        <v>22757</v>
      </c>
      <c r="C6140" s="3">
        <f>VLOOKUP(B6140,CONSOLIDADO!A$2:E$11786,5,FALSE)</f>
        <v>1644</v>
      </c>
      <c r="D6140" s="3" t="s">
        <v>2713</v>
      </c>
      <c r="E6140" s="3" t="s">
        <v>8835</v>
      </c>
      <c r="F6140" s="3" t="s">
        <v>22769</v>
      </c>
      <c r="G6140" s="3" t="s">
        <v>22767</v>
      </c>
      <c r="I6140" t="str">
        <f t="shared" si="95"/>
        <v>,(1644,' Pedro Ramírez Collado ',' pramirez@observador.cl',' 33 233 5399    ', Jefe de Administración y Finanzas')</v>
      </c>
    </row>
    <row r="6141" spans="1:9">
      <c r="A6141" s="3" t="s">
        <v>22772</v>
      </c>
      <c r="B6141" s="3" t="s">
        <v>22770</v>
      </c>
      <c r="C6141" s="3">
        <f>VLOOKUP(B6141,CONSOLIDADO!A$2:E$11786,5,FALSE)</f>
        <v>1645</v>
      </c>
      <c r="D6141" s="3" t="s">
        <v>22771</v>
      </c>
      <c r="E6141" s="3" t="s">
        <v>6850</v>
      </c>
      <c r="F6141" s="3" t="s">
        <v>22773</v>
      </c>
      <c r="G6141" s="3" t="s">
        <v>22774</v>
      </c>
      <c r="I6141" t="str">
        <f t="shared" si="95"/>
        <v>,(1645,' Guido Rodríguez Avilés ',' guido.rodriguez@diarioelsur.cl',' 41 279 4905    ', Director')</v>
      </c>
    </row>
    <row r="6142" spans="1:9">
      <c r="A6142" s="3" t="s">
        <v>22775</v>
      </c>
      <c r="B6142" s="3" t="s">
        <v>22770</v>
      </c>
      <c r="C6142" s="3">
        <f>VLOOKUP(B6142,CONSOLIDADO!A$2:E$11786,5,FALSE)</f>
        <v>1645</v>
      </c>
      <c r="D6142" s="3" t="s">
        <v>22771</v>
      </c>
      <c r="E6142" s="3" t="s">
        <v>7780</v>
      </c>
      <c r="F6142" s="3" t="s">
        <v>22776</v>
      </c>
      <c r="G6142" s="3" t="s">
        <v>22777</v>
      </c>
      <c r="I6142" t="str">
        <f t="shared" si="95"/>
        <v>,(1645,' Daniel Nalda Campos ',' daniel.nalda@diarioelsur.cl',' 41 279 4814    ', Subgerente de Administración y Finanzas')</v>
      </c>
    </row>
    <row r="6143" spans="1:9">
      <c r="A6143" s="3" t="s">
        <v>22778</v>
      </c>
      <c r="B6143" s="3" t="s">
        <v>22770</v>
      </c>
      <c r="C6143" s="3">
        <f>VLOOKUP(B6143,CONSOLIDADO!A$2:E$11786,5,FALSE)</f>
        <v>1645</v>
      </c>
      <c r="D6143" s="3" t="s">
        <v>22771</v>
      </c>
      <c r="E6143" s="3" t="s">
        <v>6905</v>
      </c>
      <c r="F6143" s="3" t="s">
        <v>22779</v>
      </c>
      <c r="G6143" s="3" t="s">
        <v>22780</v>
      </c>
      <c r="I6143" t="str">
        <f t="shared" si="95"/>
        <v>,(1645,' Zoran Bavcar Martinson ',' zoran.bavcar@diarioelsur.cl',' 41 279 4951    ', Gerente Comercial')</v>
      </c>
    </row>
    <row r="6144" spans="1:9">
      <c r="A6144" s="3" t="s">
        <v>22781</v>
      </c>
      <c r="B6144" s="3" t="s">
        <v>22770</v>
      </c>
      <c r="C6144" s="3">
        <f>VLOOKUP(B6144,CONSOLIDADO!A$2:E$11786,5,FALSE)</f>
        <v>1645</v>
      </c>
      <c r="D6144" s="3" t="s">
        <v>22771</v>
      </c>
      <c r="E6144" s="3" t="s">
        <v>8821</v>
      </c>
      <c r="F6144" s="3" t="s">
        <v>22782</v>
      </c>
      <c r="G6144" s="3" t="s">
        <v>22783</v>
      </c>
      <c r="I6144" t="str">
        <f t="shared" si="95"/>
        <v>,(1645,' Marie Quellaien M. ',' marie.quellaien@diarioelsur.cl',' 41 279 4937    ', Encargada de Recursos Humanos')</v>
      </c>
    </row>
    <row r="6145" spans="1:9">
      <c r="A6145" s="3" t="s">
        <v>22785</v>
      </c>
      <c r="B6145" s="3" t="s">
        <v>22784</v>
      </c>
      <c r="C6145" s="3">
        <f>VLOOKUP(B6145,CONSOLIDADO!A$2:E$11786,5,FALSE)</f>
        <v>1646</v>
      </c>
      <c r="D6145" s="3" t="s">
        <v>2713</v>
      </c>
      <c r="E6145" s="3" t="s">
        <v>6739</v>
      </c>
      <c r="F6145" s="3" t="s">
        <v>22786</v>
      </c>
      <c r="G6145" s="3" t="s">
        <v>22787</v>
      </c>
      <c r="I6145" t="str">
        <f t="shared" si="95"/>
        <v>,(1646,' Luis Hernán Browne Monckeberg ',' patenas@capital.cl',' 2 2339 1515    ', Gerente General')</v>
      </c>
    </row>
    <row r="6146" spans="1:9">
      <c r="A6146" s="3" t="s">
        <v>11600</v>
      </c>
      <c r="B6146" s="3" t="s">
        <v>22784</v>
      </c>
      <c r="C6146" s="3">
        <f>VLOOKUP(B6146,CONSOLIDADO!A$2:E$11786,5,FALSE)</f>
        <v>1646</v>
      </c>
      <c r="D6146" s="3" t="s">
        <v>2713</v>
      </c>
      <c r="E6146" s="3" t="s">
        <v>6856</v>
      </c>
      <c r="F6146" s="3" t="s">
        <v>22788</v>
      </c>
      <c r="G6146" s="3" t="s">
        <v>22789</v>
      </c>
      <c r="I6146" t="str">
        <f t="shared" si="95"/>
        <v>,(1646,' Marily Lüders Morales ',' cdiaz@df.cl',' 2 2339 1051    ', Directora')</v>
      </c>
    </row>
    <row r="6147" spans="1:9">
      <c r="A6147" s="3" t="s">
        <v>22790</v>
      </c>
      <c r="B6147" s="3" t="s">
        <v>22784</v>
      </c>
      <c r="C6147" s="3">
        <f>VLOOKUP(B6147,CONSOLIDADO!A$2:E$11786,5,FALSE)</f>
        <v>1646</v>
      </c>
      <c r="D6147" s="3" t="s">
        <v>2713</v>
      </c>
      <c r="E6147" s="3" t="s">
        <v>22791</v>
      </c>
      <c r="F6147" s="3" t="s">
        <v>22792</v>
      </c>
      <c r="G6147" s="3" t="s">
        <v>22793</v>
      </c>
      <c r="I6147" t="str">
        <f t="shared" ref="I6147:I6210" si="96">CONCATENATE(",(",C6147,",'",A6147,"','",F6147,"','",G6147,"',",E6147,"')")</f>
        <v>,(1646,' María Teresa Espinoza Casanova ',' tespinoza@df.cl',' 2 2339 1124    ', Subdirectora')</v>
      </c>
    </row>
    <row r="6148" spans="1:9">
      <c r="A6148" s="3" t="s">
        <v>22794</v>
      </c>
      <c r="B6148" s="3" t="s">
        <v>22784</v>
      </c>
      <c r="C6148" s="3">
        <f>VLOOKUP(B6148,CONSOLIDADO!A$2:E$11786,5,FALSE)</f>
        <v>1646</v>
      </c>
      <c r="D6148" s="3" t="s">
        <v>2713</v>
      </c>
      <c r="E6148" s="3" t="s">
        <v>22795</v>
      </c>
      <c r="F6148" s="3" t="s">
        <v>22796</v>
      </c>
      <c r="G6148" s="3" t="s">
        <v>22797</v>
      </c>
      <c r="I6148" t="str">
        <f t="shared" si="96"/>
        <v>,(1646,' Carolina Fuenzalida Neckelmann ',' cfuenzalida@df.cl',' 2 2339 1000    ', Gerente de Desarrollo y Nuevos Negocios')</v>
      </c>
    </row>
    <row r="6149" spans="1:9">
      <c r="A6149" s="3" t="s">
        <v>22798</v>
      </c>
      <c r="B6149" s="3" t="s">
        <v>22784</v>
      </c>
      <c r="C6149" s="3">
        <f>VLOOKUP(B6149,CONSOLIDADO!A$2:E$11786,5,FALSE)</f>
        <v>1646</v>
      </c>
      <c r="D6149" s="3" t="s">
        <v>2713</v>
      </c>
      <c r="E6149" s="3" t="s">
        <v>6757</v>
      </c>
      <c r="F6149" s="3" t="s">
        <v>22799</v>
      </c>
      <c r="G6149" s="3" t="s">
        <v>22797</v>
      </c>
      <c r="I6149" t="str">
        <f t="shared" si="96"/>
        <v>,(1646,' Daniel Silva Silva ',' dsilva@df.cl',' 2 2339 1000    ', Gerente de Administración y Finanzas')</v>
      </c>
    </row>
    <row r="6150" spans="1:9">
      <c r="A6150" s="3" t="s">
        <v>11615</v>
      </c>
      <c r="B6150" s="3" t="s">
        <v>22800</v>
      </c>
      <c r="C6150" s="3">
        <f>VLOOKUP(B6150,CONSOLIDADO!A$2:E$11786,5,FALSE)</f>
        <v>1647</v>
      </c>
      <c r="D6150" s="3" t="s">
        <v>2713</v>
      </c>
      <c r="E6150" s="3" t="s">
        <v>6850</v>
      </c>
      <c r="F6150" s="3" t="s">
        <v>11616</v>
      </c>
      <c r="G6150" s="3" t="s">
        <v>22801</v>
      </c>
      <c r="I6150" t="str">
        <f t="shared" si="96"/>
        <v>,(1647,' Manuel Massa Mautino ',' director@diariolaprensa.cl',' 75 231 0132    ', Director')</v>
      </c>
    </row>
    <row r="6151" spans="1:9">
      <c r="A6151" s="3" t="s">
        <v>22803</v>
      </c>
      <c r="B6151" s="3" t="s">
        <v>22802</v>
      </c>
      <c r="C6151" s="3">
        <f>VLOOKUP(B6151,CONSOLIDADO!A$2:E$11786,5,FALSE)</f>
        <v>1648</v>
      </c>
      <c r="D6151" s="3" t="s">
        <v>2713</v>
      </c>
      <c r="E6151" s="3"/>
      <c r="F6151" s="3"/>
      <c r="G6151" s="3" t="s">
        <v>22804</v>
      </c>
      <c r="I6151" t="str">
        <f t="shared" si="96"/>
        <v>,(1648,' Francisco Karelovic Car','',' 61 220 4001',')</v>
      </c>
    </row>
    <row r="6152" spans="1:9">
      <c r="A6152" s="3" t="s">
        <v>22805</v>
      </c>
      <c r="B6152" s="3" t="s">
        <v>22802</v>
      </c>
      <c r="C6152" s="3">
        <f>VLOOKUP(B6152,CONSOLIDADO!A$2:E$11786,5,FALSE)</f>
        <v>1648</v>
      </c>
      <c r="D6152" s="3" t="s">
        <v>2713</v>
      </c>
      <c r="E6152" s="3" t="s">
        <v>8835</v>
      </c>
      <c r="F6152" s="3" t="s">
        <v>22806</v>
      </c>
      <c r="G6152" s="3" t="s">
        <v>22807</v>
      </c>
      <c r="I6152" t="str">
        <f t="shared" si="96"/>
        <v>,(1648,' Juan Carlos Monje ',' jmonje@laprensaaustral.cl',' 61 220 4024    ', Jefe de Administración y Finanzas')</v>
      </c>
    </row>
    <row r="6153" spans="1:9">
      <c r="A6153" s="3" t="s">
        <v>22809</v>
      </c>
      <c r="B6153" s="3" t="s">
        <v>22808</v>
      </c>
      <c r="C6153" s="3">
        <f>VLOOKUP(B6153,CONSOLIDADO!A$2:E$11786,5,FALSE)</f>
        <v>1649</v>
      </c>
      <c r="D6153" s="3" t="s">
        <v>2713</v>
      </c>
      <c r="E6153" s="3" t="s">
        <v>22810</v>
      </c>
      <c r="F6153" s="3"/>
      <c r="G6153" s="3" t="s">
        <v>22811</v>
      </c>
      <c r="I6153" t="str">
        <f t="shared" si="96"/>
        <v>,(1649,' Agustín Edwards Del Río ','',' 2 2330 1700    ', Director Responsable')</v>
      </c>
    </row>
    <row r="6154" spans="1:9">
      <c r="A6154" s="3" t="s">
        <v>22812</v>
      </c>
      <c r="B6154" s="3" t="s">
        <v>22808</v>
      </c>
      <c r="C6154" s="3">
        <f>VLOOKUP(B6154,CONSOLIDADO!A$2:E$11786,5,FALSE)</f>
        <v>1649</v>
      </c>
      <c r="D6154" s="3" t="s">
        <v>2713</v>
      </c>
      <c r="E6154" s="3"/>
      <c r="F6154" s="3"/>
      <c r="G6154" s="3" t="s">
        <v>22813</v>
      </c>
      <c r="I6154" t="str">
        <f t="shared" si="96"/>
        <v>,(1649,' Gerardo Cañas','',' 2 2730 3117',')</v>
      </c>
    </row>
    <row r="6155" spans="1:9">
      <c r="A6155" s="3" t="s">
        <v>22814</v>
      </c>
      <c r="B6155" s="3" t="s">
        <v>22808</v>
      </c>
      <c r="C6155" s="3">
        <f>VLOOKUP(B6155,CONSOLIDADO!A$2:E$11786,5,FALSE)</f>
        <v>1649</v>
      </c>
      <c r="D6155" s="3" t="s">
        <v>2713</v>
      </c>
      <c r="E6155" s="3" t="s">
        <v>7355</v>
      </c>
      <c r="F6155" s="3"/>
      <c r="G6155" s="3" t="s">
        <v>22815</v>
      </c>
      <c r="I6155" t="str">
        <f t="shared" si="96"/>
        <v>,(1649,' Alejandro Arze Scarneo ','',' 2 2730 3311    ', Director Comercial')</v>
      </c>
    </row>
    <row r="6156" spans="1:9">
      <c r="A6156" s="3" t="s">
        <v>22816</v>
      </c>
      <c r="B6156" s="3" t="s">
        <v>22808</v>
      </c>
      <c r="C6156" s="3">
        <f>VLOOKUP(B6156,CONSOLIDADO!A$2:E$11786,5,FALSE)</f>
        <v>1649</v>
      </c>
      <c r="D6156" s="3" t="s">
        <v>2713</v>
      </c>
      <c r="E6156" s="3" t="s">
        <v>22817</v>
      </c>
      <c r="F6156" s="3"/>
      <c r="G6156" s="3" t="s">
        <v>22818</v>
      </c>
      <c r="I6156" t="str">
        <f t="shared" si="96"/>
        <v>,(1649,' Francisco Croquevielle ','',' 2 2730 3321    ', Subgerente Desarrollo y Operaciones')</v>
      </c>
    </row>
    <row r="6157" spans="1:9">
      <c r="A6157" s="3" t="s">
        <v>22819</v>
      </c>
      <c r="B6157" s="3" t="s">
        <v>22808</v>
      </c>
      <c r="C6157" s="3">
        <f>VLOOKUP(B6157,CONSOLIDADO!A$2:E$11786,5,FALSE)</f>
        <v>1649</v>
      </c>
      <c r="D6157" s="3" t="s">
        <v>2713</v>
      </c>
      <c r="E6157" s="3" t="s">
        <v>22820</v>
      </c>
      <c r="F6157" s="3"/>
      <c r="G6157" s="3" t="s">
        <v>22821</v>
      </c>
      <c r="I6157" t="str">
        <f t="shared" si="96"/>
        <v>,(1649,' María Olga Laymuns ','',' 2 2730 3326    ', Jefa Comercial')</v>
      </c>
    </row>
    <row r="6158" spans="1:9">
      <c r="A6158" s="3" t="s">
        <v>22824</v>
      </c>
      <c r="B6158" s="3" t="s">
        <v>22822</v>
      </c>
      <c r="C6158" s="3">
        <f>VLOOKUP(B6158,CONSOLIDADO!A$2:E$11786,5,FALSE)</f>
        <v>1650</v>
      </c>
      <c r="D6158" s="3" t="s">
        <v>22823</v>
      </c>
      <c r="E6158" s="3" t="s">
        <v>6739</v>
      </c>
      <c r="F6158" s="3" t="s">
        <v>22825</v>
      </c>
      <c r="G6158" s="3" t="s">
        <v>22826</v>
      </c>
      <c r="I6158" t="str">
        <f t="shared" si="96"/>
        <v>,(1650,' Alejandro Dib Echeverría ',' info@campanil.cl',' 2 2555 1470    ', Gerente General')</v>
      </c>
    </row>
    <row r="6159" spans="1:9">
      <c r="A6159" s="3" t="s">
        <v>22827</v>
      </c>
      <c r="B6159" s="3" t="s">
        <v>22822</v>
      </c>
      <c r="C6159" s="3">
        <f>VLOOKUP(B6159,CONSOLIDADO!A$2:E$11786,5,FALSE)</f>
        <v>1650</v>
      </c>
      <c r="D6159" s="3" t="s">
        <v>22823</v>
      </c>
      <c r="E6159" s="3" t="s">
        <v>15882</v>
      </c>
      <c r="F6159" s="3" t="s">
        <v>22828</v>
      </c>
      <c r="G6159" s="3" t="s">
        <v>22826</v>
      </c>
      <c r="I6159" t="str">
        <f t="shared" si="96"/>
        <v>,(1650,' Jacqueline Núñez Contreras ',' jnunez@campanil.cl',' 2 2555 1470    ', Jefa de Personal')</v>
      </c>
    </row>
    <row r="6160" spans="1:9">
      <c r="A6160" s="3" t="s">
        <v>22831</v>
      </c>
      <c r="B6160" s="3" t="s">
        <v>22829</v>
      </c>
      <c r="C6160" s="3">
        <f>VLOOKUP(B6160,CONSOLIDADO!A$2:E$11786,5,FALSE)</f>
        <v>1651</v>
      </c>
      <c r="D6160" s="3" t="s">
        <v>22830</v>
      </c>
      <c r="E6160" s="3" t="s">
        <v>6739</v>
      </c>
      <c r="F6160" s="3" t="s">
        <v>22832</v>
      </c>
      <c r="G6160" s="3" t="s">
        <v>22833</v>
      </c>
      <c r="I6160" t="str">
        <f t="shared" si="96"/>
        <v>,(1651,' José Ignacio Dib Gómez ',' jdib@dibco.cl',' 2 2591 5500    ', Gerente General')</v>
      </c>
    </row>
    <row r="6161" spans="1:9">
      <c r="A6161" s="3" t="s">
        <v>22834</v>
      </c>
      <c r="B6161" s="3" t="s">
        <v>22829</v>
      </c>
      <c r="C6161" s="3">
        <f>VLOOKUP(B6161,CONSOLIDADO!A$2:E$11786,5,FALSE)</f>
        <v>1651</v>
      </c>
      <c r="D6161" s="3" t="s">
        <v>22830</v>
      </c>
      <c r="E6161" s="3"/>
      <c r="F6161" s="3"/>
      <c r="G6161" s="3" t="s">
        <v>22835</v>
      </c>
      <c r="I6161" t="str">
        <f t="shared" si="96"/>
        <v>,(1651,' Andrea Mesina Muñoz','',' 2 2591 5500',')</v>
      </c>
    </row>
    <row r="6162" spans="1:9">
      <c r="A6162" s="3" t="s">
        <v>22836</v>
      </c>
      <c r="B6162" s="3" t="s">
        <v>22829</v>
      </c>
      <c r="C6162" s="3">
        <f>VLOOKUP(B6162,CONSOLIDADO!A$2:E$11786,5,FALSE)</f>
        <v>1651</v>
      </c>
      <c r="D6162" s="3" t="s">
        <v>22830</v>
      </c>
      <c r="E6162" s="3" t="s">
        <v>6905</v>
      </c>
      <c r="F6162" s="3" t="s">
        <v>22837</v>
      </c>
      <c r="G6162" s="3" t="s">
        <v>22838</v>
      </c>
      <c r="I6162" t="str">
        <f t="shared" si="96"/>
        <v>,(1651,' Cristian Utreras Montenegro ',' cutreras@dibco.cl',' 2 2591 5510    ', Gerente Comercial')</v>
      </c>
    </row>
    <row r="6163" spans="1:9">
      <c r="A6163" s="3" t="s">
        <v>22839</v>
      </c>
      <c r="B6163" s="3" t="s">
        <v>22829</v>
      </c>
      <c r="C6163" s="3">
        <f>VLOOKUP(B6163,CONSOLIDADO!A$2:E$11786,5,FALSE)</f>
        <v>1651</v>
      </c>
      <c r="D6163" s="3" t="s">
        <v>22830</v>
      </c>
      <c r="E6163" s="3" t="s">
        <v>8930</v>
      </c>
      <c r="F6163" s="3" t="s">
        <v>22840</v>
      </c>
      <c r="G6163" s="3" t="s">
        <v>22833</v>
      </c>
      <c r="I6163" t="str">
        <f t="shared" si="96"/>
        <v>,(1651,' Nelson Gajardo Norambuena ',' ventas@dibco.cl',' 2 2591 5500    ', Jefe de Ventas')</v>
      </c>
    </row>
    <row r="6164" spans="1:9">
      <c r="A6164" s="3" t="s">
        <v>22841</v>
      </c>
      <c r="B6164" s="3" t="s">
        <v>57767</v>
      </c>
      <c r="C6164" s="3">
        <f>VLOOKUP(B6164,CONSOLIDADO!A$2:E$11786,5,FALSE)</f>
        <v>1651</v>
      </c>
      <c r="D6164" s="3" t="s">
        <v>1508</v>
      </c>
      <c r="E6164" s="3" t="s">
        <v>6739</v>
      </c>
      <c r="F6164" s="3"/>
      <c r="G6164" s="3" t="s">
        <v>22842</v>
      </c>
      <c r="I6164" t="str">
        <f t="shared" si="96"/>
        <v>,(1651,' Sergio A. Peñaloza Peñaloza ','',' 2 2523 2843    ', Gerente General')</v>
      </c>
    </row>
    <row r="6165" spans="1:9">
      <c r="A6165" s="3" t="s">
        <v>22843</v>
      </c>
      <c r="B6165" s="3" t="s">
        <v>57767</v>
      </c>
      <c r="C6165" s="3">
        <f>VLOOKUP(B6165,CONSOLIDADO!A$2:E$11786,5,FALSE)</f>
        <v>1651</v>
      </c>
      <c r="D6165" s="3" t="s">
        <v>1508</v>
      </c>
      <c r="E6165" s="3" t="s">
        <v>7140</v>
      </c>
      <c r="F6165" s="3" t="s">
        <v>22844</v>
      </c>
      <c r="G6165" s="3" t="s">
        <v>22845</v>
      </c>
      <c r="I6165" t="str">
        <f t="shared" si="96"/>
        <v>,(1651,' Raúl Peñaloza Elguezábal ',' raulpenaloza@vtr.net',' 2 2883 3108    ', Gerente de Ventas')</v>
      </c>
    </row>
    <row r="6166" spans="1:9">
      <c r="A6166" s="3" t="s">
        <v>22847</v>
      </c>
      <c r="B6166" s="3" t="s">
        <v>22846</v>
      </c>
      <c r="C6166" s="3">
        <f>VLOOKUP(B6166,CONSOLIDADO!A$2:E$11786,5,FALSE)</f>
        <v>1653</v>
      </c>
      <c r="D6166" s="3" t="s">
        <v>1823</v>
      </c>
      <c r="E6166" s="3"/>
      <c r="F6166" s="3"/>
      <c r="G6166" s="3" t="s">
        <v>22848</v>
      </c>
      <c r="I6166" t="str">
        <f t="shared" si="96"/>
        <v>,(1653,' Guido Iñíguez Elizalde','',' 2 2680 4100',')</v>
      </c>
    </row>
    <row r="6167" spans="1:9">
      <c r="A6167" s="3" t="s">
        <v>22849</v>
      </c>
      <c r="B6167" s="3" t="s">
        <v>22846</v>
      </c>
      <c r="C6167" s="3">
        <f>VLOOKUP(B6167,CONSOLIDADO!A$2:E$11786,5,FALSE)</f>
        <v>1653</v>
      </c>
      <c r="D6167" s="3" t="s">
        <v>1823</v>
      </c>
      <c r="E6167" s="3" t="s">
        <v>6850</v>
      </c>
      <c r="F6167" s="3" t="s">
        <v>22850</v>
      </c>
      <c r="G6167" s="3" t="s">
        <v>22851</v>
      </c>
      <c r="I6167" t="str">
        <f t="shared" si="96"/>
        <v>,(1653,' Gonzalo Cuadrado Hederra ',' mcarreras@dicarco.cl',' 2 2680 4100    ', Director')</v>
      </c>
    </row>
    <row r="6168" spans="1:9">
      <c r="A6168" s="3" t="s">
        <v>22852</v>
      </c>
      <c r="B6168" s="3" t="s">
        <v>22846</v>
      </c>
      <c r="C6168" s="3">
        <f>VLOOKUP(B6168,CONSOLIDADO!A$2:E$11786,5,FALSE)</f>
        <v>1653</v>
      </c>
      <c r="D6168" s="3" t="s">
        <v>1823</v>
      </c>
      <c r="E6168" s="3" t="s">
        <v>6905</v>
      </c>
      <c r="F6168" s="3" t="s">
        <v>22850</v>
      </c>
      <c r="G6168" s="3" t="s">
        <v>22851</v>
      </c>
      <c r="I6168" t="str">
        <f t="shared" si="96"/>
        <v>,(1653,' Juan José Carrasco González ',' mcarreras@dicarco.cl',' 2 2680 4100    ', Gerente Comercial')</v>
      </c>
    </row>
    <row r="6169" spans="1:9">
      <c r="A6169" s="3" t="s">
        <v>22853</v>
      </c>
      <c r="B6169" s="3" t="s">
        <v>22846</v>
      </c>
      <c r="C6169" s="3">
        <f>VLOOKUP(B6169,CONSOLIDADO!A$2:E$11786,5,FALSE)</f>
        <v>1653</v>
      </c>
      <c r="D6169" s="3" t="s">
        <v>1823</v>
      </c>
      <c r="E6169" s="3" t="s">
        <v>6757</v>
      </c>
      <c r="F6169" s="3" t="s">
        <v>22854</v>
      </c>
      <c r="G6169" s="3" t="s">
        <v>22851</v>
      </c>
      <c r="I6169" t="str">
        <f t="shared" si="96"/>
        <v>,(1653,' Adrián Pérez López ',' aperezl@dicarco.cl',' 2 2680 4100    ', Gerente de Administración y Finanzas')</v>
      </c>
    </row>
    <row r="6170" spans="1:9">
      <c r="A6170" s="3" t="s">
        <v>22857</v>
      </c>
      <c r="B6170" s="3" t="s">
        <v>22855</v>
      </c>
      <c r="C6170" s="3">
        <f>VLOOKUP(B6170,CONSOLIDADO!A$2:E$11786,5,FALSE)</f>
        <v>1654</v>
      </c>
      <c r="D6170" s="3" t="s">
        <v>22856</v>
      </c>
      <c r="E6170" s="3" t="s">
        <v>6739</v>
      </c>
      <c r="F6170" s="3"/>
      <c r="G6170" s="3" t="s">
        <v>22858</v>
      </c>
      <c r="I6170" t="str">
        <f t="shared" si="96"/>
        <v>,(1654,' Ian Raleigh ','',' 2 2952 0971    ', Gerente General')</v>
      </c>
    </row>
    <row r="6171" spans="1:9">
      <c r="A6171" s="3" t="s">
        <v>22861</v>
      </c>
      <c r="B6171" s="3" t="s">
        <v>22859</v>
      </c>
      <c r="C6171" s="3">
        <f>VLOOKUP(B6171,CONSOLIDADO!A$2:E$11786,5,FALSE)</f>
        <v>1655</v>
      </c>
      <c r="D6171" s="3" t="s">
        <v>22860</v>
      </c>
      <c r="E6171" s="3" t="s">
        <v>6813</v>
      </c>
      <c r="F6171" s="3" t="s">
        <v>22862</v>
      </c>
      <c r="G6171" s="3" t="s">
        <v>22863</v>
      </c>
      <c r="I6171" t="str">
        <f t="shared" si="96"/>
        <v>,(1655,' Aldo Cipriano Zamorano ',' aciprian@ing.puc.cl',' 2 2354 4129    ', Presidente')</v>
      </c>
    </row>
    <row r="6172" spans="1:9">
      <c r="A6172" s="3" t="s">
        <v>22864</v>
      </c>
      <c r="B6172" s="3" t="s">
        <v>22859</v>
      </c>
      <c r="C6172" s="3">
        <f>VLOOKUP(B6172,CONSOLIDADO!A$2:E$11786,5,FALSE)</f>
        <v>1655</v>
      </c>
      <c r="D6172" s="3" t="s">
        <v>22860</v>
      </c>
      <c r="E6172" s="3"/>
      <c r="F6172" s="3"/>
      <c r="G6172" s="3" t="s">
        <v>22865</v>
      </c>
      <c r="I6172" t="str">
        <f t="shared" si="96"/>
        <v>,(1655,' Felipe Bahamondes Cid','',' 2 2354 4129',')</v>
      </c>
    </row>
    <row r="6173" spans="1:9">
      <c r="A6173" s="3" t="s">
        <v>22866</v>
      </c>
      <c r="B6173" s="3" t="s">
        <v>22859</v>
      </c>
      <c r="C6173" s="3">
        <f>VLOOKUP(B6173,CONSOLIDADO!A$2:E$11786,5,FALSE)</f>
        <v>1655</v>
      </c>
      <c r="D6173" s="3" t="s">
        <v>22860</v>
      </c>
      <c r="E6173" s="3" t="s">
        <v>6757</v>
      </c>
      <c r="F6173" s="3" t="s">
        <v>22867</v>
      </c>
      <c r="G6173" s="3" t="s">
        <v>22868</v>
      </c>
      <c r="I6173" t="str">
        <f t="shared" si="96"/>
        <v>,(1655,' Gabriela Moraga Vega ',' gabriela.moraga@dictuc.cl',' 2 2354 4706    ', Gerente de Administración y Finanzas')</v>
      </c>
    </row>
    <row r="6174" spans="1:9">
      <c r="A6174" s="3" t="s">
        <v>22869</v>
      </c>
      <c r="B6174" s="3" t="s">
        <v>22859</v>
      </c>
      <c r="C6174" s="3">
        <f>VLOOKUP(B6174,CONSOLIDADO!A$2:E$11786,5,FALSE)</f>
        <v>1655</v>
      </c>
      <c r="D6174" s="3" t="s">
        <v>22860</v>
      </c>
      <c r="E6174" s="3"/>
      <c r="F6174" s="3"/>
      <c r="G6174" s="3" t="s">
        <v>22870</v>
      </c>
      <c r="I6174" t="str">
        <f t="shared" si="96"/>
        <v>,(1655,' Julio Lavarello Salinas','',' 2 2354 7129',')</v>
      </c>
    </row>
    <row r="6175" spans="1:9">
      <c r="A6175" s="3" t="s">
        <v>22871</v>
      </c>
      <c r="B6175" s="3" t="s">
        <v>22859</v>
      </c>
      <c r="C6175" s="3">
        <f>VLOOKUP(B6175,CONSOLIDADO!A$2:E$11786,5,FALSE)</f>
        <v>1655</v>
      </c>
      <c r="D6175" s="3" t="s">
        <v>22860</v>
      </c>
      <c r="E6175" s="3" t="s">
        <v>17015</v>
      </c>
      <c r="F6175" s="3" t="s">
        <v>22872</v>
      </c>
      <c r="G6175" s="3" t="s">
        <v>22873</v>
      </c>
      <c r="I6175" t="str">
        <f t="shared" si="96"/>
        <v>,(1655,' Mariela Silva Rojas ',' msilva@dictuc.cl',' 2 2354 5793    ', Gerente de Asuntos Corporativos')</v>
      </c>
    </row>
    <row r="6176" spans="1:9">
      <c r="A6176" s="3" t="s">
        <v>22874</v>
      </c>
      <c r="B6176" s="3" t="s">
        <v>22859</v>
      </c>
      <c r="C6176" s="3">
        <f>VLOOKUP(B6176,CONSOLIDADO!A$2:E$11786,5,FALSE)</f>
        <v>1655</v>
      </c>
      <c r="D6176" s="3" t="s">
        <v>22860</v>
      </c>
      <c r="E6176" s="3" t="s">
        <v>22875</v>
      </c>
      <c r="F6176" s="3" t="s">
        <v>22876</v>
      </c>
      <c r="G6176" s="3" t="s">
        <v>22877</v>
      </c>
      <c r="I6176" t="str">
        <f t="shared" si="96"/>
        <v>,(1655,' Vidal Rodríguez Beltrán ',' vidal@dictuc.cl',' 2 2354 7461    ', Gerente de Tecnologías de la Información')</v>
      </c>
    </row>
    <row r="6177" spans="1:9">
      <c r="A6177" s="3" t="s">
        <v>22878</v>
      </c>
      <c r="B6177" s="3" t="s">
        <v>22859</v>
      </c>
      <c r="C6177" s="3">
        <f>VLOOKUP(B6177,CONSOLIDADO!A$2:E$11786,5,FALSE)</f>
        <v>1655</v>
      </c>
      <c r="D6177" s="3" t="s">
        <v>22860</v>
      </c>
      <c r="E6177" s="3" t="s">
        <v>22879</v>
      </c>
      <c r="F6177" s="3" t="s">
        <v>22880</v>
      </c>
      <c r="G6177" s="3" t="s">
        <v>22881</v>
      </c>
      <c r="I6177" t="str">
        <f t="shared" si="96"/>
        <v>,(1655,' María Isabel Gallardo ',' mgallardo@dictuc.cl',' 2 2354 7030    ', Gerente de Calidad y Sustentabilidad')</v>
      </c>
    </row>
    <row r="6178" spans="1:9">
      <c r="A6178" s="3" t="s">
        <v>22883</v>
      </c>
      <c r="B6178" s="3" t="s">
        <v>22882</v>
      </c>
      <c r="C6178" s="3">
        <f>VLOOKUP(B6178,CONSOLIDADO!A$2:E$11786,5,FALSE)</f>
        <v>1656</v>
      </c>
      <c r="D6178" s="3" t="s">
        <v>5894</v>
      </c>
      <c r="E6178" s="3" t="s">
        <v>6739</v>
      </c>
      <c r="F6178" s="3" t="s">
        <v>22884</v>
      </c>
      <c r="G6178" s="3" t="s">
        <v>22885</v>
      </c>
      <c r="I6178" t="str">
        <f t="shared" si="96"/>
        <v>,(1656,' Alberto Díaz de Valdés Layseca ',' gerenciaadvl@dideval.com',' 2 2754 5901    ', Gerente General')</v>
      </c>
    </row>
    <row r="6179" spans="1:9">
      <c r="A6179" s="3" t="s">
        <v>22887</v>
      </c>
      <c r="B6179" s="3" t="s">
        <v>22886</v>
      </c>
      <c r="C6179" s="3">
        <f>VLOOKUP(B6179,CONSOLIDADO!A$2:E$11786,5,FALSE)</f>
        <v>1657</v>
      </c>
      <c r="D6179" s="3" t="s">
        <v>3425</v>
      </c>
      <c r="E6179" s="3" t="s">
        <v>6739</v>
      </c>
      <c r="F6179" s="3" t="s">
        <v>22888</v>
      </c>
      <c r="G6179" s="3" t="s">
        <v>22889</v>
      </c>
      <c r="I6179" t="str">
        <f t="shared" si="96"/>
        <v>,(1657,' Rodrigo Andrés Del Fierro Morales ',' secretaria@diexa.cl',' 2 2728 0004    ', Gerente General')</v>
      </c>
    </row>
    <row r="6180" spans="1:9">
      <c r="A6180" s="3" t="s">
        <v>22890</v>
      </c>
      <c r="B6180" s="3" t="s">
        <v>22886</v>
      </c>
      <c r="C6180" s="3">
        <f>VLOOKUP(B6180,CONSOLIDADO!A$2:E$11786,5,FALSE)</f>
        <v>1657</v>
      </c>
      <c r="D6180" s="3" t="s">
        <v>3425</v>
      </c>
      <c r="E6180" s="3"/>
      <c r="F6180" s="3"/>
      <c r="G6180" s="3" t="s">
        <v>22891</v>
      </c>
      <c r="I6180" t="str">
        <f t="shared" si="96"/>
        <v>,(1657,' Cristian Renato Villalobos Aedo','',' 2 2728 0004',')</v>
      </c>
    </row>
    <row r="6181" spans="1:9">
      <c r="A6181" s="3" t="s">
        <v>22892</v>
      </c>
      <c r="B6181" s="3" t="s">
        <v>22886</v>
      </c>
      <c r="C6181" s="3">
        <f>VLOOKUP(B6181,CONSOLIDADO!A$2:E$11786,5,FALSE)</f>
        <v>1657</v>
      </c>
      <c r="D6181" s="3" t="s">
        <v>3425</v>
      </c>
      <c r="E6181" s="3"/>
      <c r="F6181" s="3"/>
      <c r="G6181" s="3" t="s">
        <v>22891</v>
      </c>
      <c r="I6181" t="str">
        <f t="shared" si="96"/>
        <v>,(1657,' Luis Cuevas González','',' 2 2728 0004',')</v>
      </c>
    </row>
    <row r="6182" spans="1:9">
      <c r="A6182" s="3" t="s">
        <v>22893</v>
      </c>
      <c r="B6182" s="3" t="s">
        <v>22886</v>
      </c>
      <c r="C6182" s="3">
        <f>VLOOKUP(B6182,CONSOLIDADO!A$2:E$11786,5,FALSE)</f>
        <v>1657</v>
      </c>
      <c r="D6182" s="3" t="s">
        <v>3425</v>
      </c>
      <c r="E6182" s="3"/>
      <c r="F6182" s="3"/>
      <c r="G6182" s="3" t="s">
        <v>22891</v>
      </c>
      <c r="I6182" t="str">
        <f t="shared" si="96"/>
        <v>,(1657,' Claudio Castro Romero','',' 2 2728 0004',')</v>
      </c>
    </row>
    <row r="6183" spans="1:9">
      <c r="A6183" s="3" t="s">
        <v>22894</v>
      </c>
      <c r="B6183" s="3" t="s">
        <v>22886</v>
      </c>
      <c r="C6183" s="3">
        <f>VLOOKUP(B6183,CONSOLIDADO!A$2:E$11786,5,FALSE)</f>
        <v>1657</v>
      </c>
      <c r="D6183" s="3" t="s">
        <v>3425</v>
      </c>
      <c r="E6183" s="3"/>
      <c r="F6183" s="3"/>
      <c r="G6183" s="3" t="s">
        <v>22891</v>
      </c>
      <c r="I6183" t="str">
        <f t="shared" si="96"/>
        <v>,(1657,' Manuel Sepúlveda Higueras','',' 2 2728 0004',')</v>
      </c>
    </row>
    <row r="6184" spans="1:9">
      <c r="A6184" s="3" t="s">
        <v>22897</v>
      </c>
      <c r="B6184" s="3" t="s">
        <v>22895</v>
      </c>
      <c r="C6184" s="3">
        <f>VLOOKUP(B6184,CONSOLIDADO!A$2:E$11786,5,FALSE)</f>
        <v>1658</v>
      </c>
      <c r="D6184" s="3" t="s">
        <v>22896</v>
      </c>
      <c r="E6184" s="3"/>
      <c r="F6184" s="3"/>
      <c r="G6184" s="3" t="s">
        <v>22898</v>
      </c>
      <c r="I6184" t="str">
        <f t="shared" si="96"/>
        <v>,(1658,' Giovanni Piraino','',' 2 2210 7400',')</v>
      </c>
    </row>
    <row r="6185" spans="1:9">
      <c r="A6185" s="3" t="s">
        <v>22899</v>
      </c>
      <c r="B6185" s="3" t="s">
        <v>22895</v>
      </c>
      <c r="C6185" s="3">
        <f>VLOOKUP(B6185,CONSOLIDADO!A$2:E$11786,5,FALSE)</f>
        <v>1658</v>
      </c>
      <c r="D6185" s="3" t="s">
        <v>22896</v>
      </c>
      <c r="E6185" s="3" t="s">
        <v>6765</v>
      </c>
      <c r="F6185" s="3" t="s">
        <v>22900</v>
      </c>
      <c r="G6185" s="3" t="s">
        <v>22901</v>
      </c>
      <c r="I6185" t="str">
        <f t="shared" si="96"/>
        <v>,(1658,' José Miguel Parada ',' jmparada@difem.cl',' 2 2210 7400    ', Gerente de Operaciones')</v>
      </c>
    </row>
    <row r="6186" spans="1:9">
      <c r="A6186" s="3" t="s">
        <v>22902</v>
      </c>
      <c r="B6186" s="3" t="s">
        <v>22895</v>
      </c>
      <c r="C6186" s="3">
        <f>VLOOKUP(B6186,CONSOLIDADO!A$2:E$11786,5,FALSE)</f>
        <v>1658</v>
      </c>
      <c r="D6186" s="3" t="s">
        <v>22896</v>
      </c>
      <c r="E6186" s="3" t="s">
        <v>7140</v>
      </c>
      <c r="F6186" s="3" t="s">
        <v>22903</v>
      </c>
      <c r="G6186" s="3" t="s">
        <v>22904</v>
      </c>
      <c r="I6186" t="str">
        <f t="shared" si="96"/>
        <v>,(1658,' Marco Campos ',' mcampos@difem.cl',' 2 2210 7407    ', Gerente de Ventas')</v>
      </c>
    </row>
    <row r="6187" spans="1:9">
      <c r="A6187" s="3" t="s">
        <v>22905</v>
      </c>
      <c r="B6187" s="3" t="s">
        <v>22895</v>
      </c>
      <c r="C6187" s="3">
        <f>VLOOKUP(B6187,CONSOLIDADO!A$2:E$11786,5,FALSE)</f>
        <v>1658</v>
      </c>
      <c r="D6187" s="3" t="s">
        <v>22896</v>
      </c>
      <c r="E6187" s="3" t="s">
        <v>22906</v>
      </c>
      <c r="F6187" s="3" t="s">
        <v>22907</v>
      </c>
      <c r="G6187" s="3" t="s">
        <v>22908</v>
      </c>
      <c r="I6187" t="str">
        <f t="shared" si="96"/>
        <v>,(1658,' Juan de Dios García ',' jdgarcia@difem.cl',' 2 2210 7435    ', Gerente Investigación y Desarrollo')</v>
      </c>
    </row>
    <row r="6188" spans="1:9">
      <c r="A6188" s="3" t="s">
        <v>19260</v>
      </c>
      <c r="B6188" s="3" t="s">
        <v>22895</v>
      </c>
      <c r="C6188" s="3">
        <f>VLOOKUP(B6188,CONSOLIDADO!A$2:E$11786,5,FALSE)</f>
        <v>1658</v>
      </c>
      <c r="D6188" s="3" t="s">
        <v>22896</v>
      </c>
      <c r="E6188" s="3" t="s">
        <v>7780</v>
      </c>
      <c r="F6188" s="3" t="s">
        <v>22909</v>
      </c>
      <c r="G6188" s="3" t="s">
        <v>22901</v>
      </c>
      <c r="I6188" t="str">
        <f t="shared" si="96"/>
        <v>,(1658,' Jorge Garnham Mezzano ',' info@difem.cl',' 2 2210 7400    ', Subgerente de Administración y Finanzas')</v>
      </c>
    </row>
    <row r="6189" spans="1:9">
      <c r="A6189" s="3" t="s">
        <v>22911</v>
      </c>
      <c r="B6189" s="3" t="s">
        <v>22910</v>
      </c>
      <c r="C6189" s="3">
        <f>VLOOKUP(B6189,CONSOLIDADO!A$2:E$11786,5,FALSE)</f>
        <v>1659</v>
      </c>
      <c r="D6189" s="3" t="s">
        <v>6649</v>
      </c>
      <c r="E6189" s="3"/>
      <c r="F6189" s="3"/>
      <c r="G6189" s="3" t="s">
        <v>22912</v>
      </c>
      <c r="I6189" t="str">
        <f t="shared" si="96"/>
        <v>,(1659,' Mario Bancalari Terzi','',' 41 240 5302',')</v>
      </c>
    </row>
    <row r="6190" spans="1:9">
      <c r="A6190" s="3" t="s">
        <v>22913</v>
      </c>
      <c r="B6190" s="3" t="s">
        <v>22910</v>
      </c>
      <c r="C6190" s="3">
        <f>VLOOKUP(B6190,CONSOLIDADO!A$2:E$11786,5,FALSE)</f>
        <v>1659</v>
      </c>
      <c r="D6190" s="3" t="s">
        <v>6649</v>
      </c>
      <c r="E6190" s="3" t="s">
        <v>6986</v>
      </c>
      <c r="F6190" s="3" t="s">
        <v>22914</v>
      </c>
      <c r="G6190" s="3" t="s">
        <v>22915</v>
      </c>
      <c r="I6190" t="str">
        <f t="shared" si="96"/>
        <v>,(1659,' Patricio Valenzuela Ortiz ',' pvalenzuela@difor.cl',' 41 240 5315    ', Gerente de Finanzas')</v>
      </c>
    </row>
    <row r="6191" spans="1:9">
      <c r="A6191" s="3" t="s">
        <v>22916</v>
      </c>
      <c r="B6191" s="3" t="s">
        <v>22910</v>
      </c>
      <c r="C6191" s="3">
        <f>VLOOKUP(B6191,CONSOLIDADO!A$2:E$11786,5,FALSE)</f>
        <v>1659</v>
      </c>
      <c r="D6191" s="3" t="s">
        <v>6649</v>
      </c>
      <c r="E6191" s="3" t="s">
        <v>22917</v>
      </c>
      <c r="F6191" s="3" t="s">
        <v>22918</v>
      </c>
      <c r="G6191" s="3" t="s">
        <v>22919</v>
      </c>
      <c r="I6191" t="str">
        <f t="shared" si="96"/>
        <v>,(1659,' Vicente Coser Baldo ',' vcoser@difor.cl',' 41 240 5300    ', Gerente División Camiones y Ventas')</v>
      </c>
    </row>
    <row r="6192" spans="1:9">
      <c r="A6192" s="3" t="s">
        <v>22920</v>
      </c>
      <c r="B6192" s="3" t="s">
        <v>22910</v>
      </c>
      <c r="C6192" s="3">
        <f>VLOOKUP(B6192,CONSOLIDADO!A$2:E$11786,5,FALSE)</f>
        <v>1659</v>
      </c>
      <c r="D6192" s="3" t="s">
        <v>6649</v>
      </c>
      <c r="E6192" s="3" t="s">
        <v>6886</v>
      </c>
      <c r="F6192" s="3" t="s">
        <v>22921</v>
      </c>
      <c r="G6192" s="3" t="s">
        <v>22922</v>
      </c>
      <c r="I6192" t="str">
        <f t="shared" si="96"/>
        <v>,(1659,' Javier Puentes Soto ',' jpuentes@difor.cl',' 41 240 5450    ', Gerente de Recursos Humanos')</v>
      </c>
    </row>
    <row r="6193" spans="1:9">
      <c r="A6193" s="3" t="s">
        <v>22924</v>
      </c>
      <c r="B6193" s="3" t="s">
        <v>22923</v>
      </c>
      <c r="C6193" s="3">
        <f>VLOOKUP(B6193,CONSOLIDADO!A$2:E$11786,5,FALSE)</f>
        <v>1660</v>
      </c>
      <c r="D6193" s="3" t="s">
        <v>6122</v>
      </c>
      <c r="E6193" s="3" t="s">
        <v>22925</v>
      </c>
      <c r="F6193" s="3" t="s">
        <v>22926</v>
      </c>
      <c r="G6193" s="3" t="s">
        <v>22927</v>
      </c>
      <c r="I6193" t="str">
        <f t="shared" si="96"/>
        <v>,(1660,' Paola Lomuscio ',' paola.lomuscio@dijon.cl',' 2 2898 3000    ', Gerente División Retail Dijon')</v>
      </c>
    </row>
    <row r="6194" spans="1:9">
      <c r="A6194" s="3" t="s">
        <v>22928</v>
      </c>
      <c r="B6194" s="3" t="s">
        <v>22923</v>
      </c>
      <c r="C6194" s="3">
        <f>VLOOKUP(B6194,CONSOLIDADO!A$2:E$11786,5,FALSE)</f>
        <v>1660</v>
      </c>
      <c r="D6194" s="3" t="s">
        <v>6122</v>
      </c>
      <c r="E6194" s="3" t="s">
        <v>12537</v>
      </c>
      <c r="F6194" s="3" t="s">
        <v>22929</v>
      </c>
      <c r="G6194" s="3" t="s">
        <v>22927</v>
      </c>
      <c r="I6194" t="str">
        <f t="shared" si="96"/>
        <v>,(1660,' Rodrigo Líbano Gana ',' rodrigo.libano@abcdin.cl',' 2 2898 3000    ', Gerente División Finanzas')</v>
      </c>
    </row>
    <row r="6195" spans="1:9">
      <c r="A6195" s="3" t="s">
        <v>22930</v>
      </c>
      <c r="B6195" s="3" t="s">
        <v>22923</v>
      </c>
      <c r="C6195" s="3">
        <f>VLOOKUP(B6195,CONSOLIDADO!A$2:E$11786,5,FALSE)</f>
        <v>1660</v>
      </c>
      <c r="D6195" s="3" t="s">
        <v>6122</v>
      </c>
      <c r="E6195" s="3" t="s">
        <v>22931</v>
      </c>
      <c r="F6195" s="3" t="s">
        <v>22932</v>
      </c>
      <c r="G6195" s="3" t="s">
        <v>22927</v>
      </c>
      <c r="I6195" t="str">
        <f t="shared" si="96"/>
        <v>,(1660,' José Antonio Valdés ',' joseantonio.valdes@abcdin.cl',' 2 2898 3000    ', Gerente División Retail Abcdin')</v>
      </c>
    </row>
    <row r="6196" spans="1:9">
      <c r="A6196" s="3" t="s">
        <v>22935</v>
      </c>
      <c r="B6196" s="3" t="s">
        <v>22933</v>
      </c>
      <c r="C6196" s="3">
        <f>VLOOKUP(B6196,CONSOLIDADO!A$2:E$11786,5,FALSE)</f>
        <v>1661</v>
      </c>
      <c r="D6196" s="3" t="s">
        <v>22934</v>
      </c>
      <c r="E6196" s="3" t="s">
        <v>6739</v>
      </c>
      <c r="F6196" s="3"/>
      <c r="G6196" s="3" t="s">
        <v>22936</v>
      </c>
      <c r="I6196" t="str">
        <f t="shared" si="96"/>
        <v>,(1661,' Carlos Del Solar Donoso ','',' 71 241 5300    ', Gerente General')</v>
      </c>
    </row>
    <row r="6197" spans="1:9">
      <c r="A6197" s="3" t="s">
        <v>22937</v>
      </c>
      <c r="B6197" s="3" t="s">
        <v>22933</v>
      </c>
      <c r="C6197" s="3">
        <f>VLOOKUP(B6197,CONSOLIDADO!A$2:E$11786,5,FALSE)</f>
        <v>1661</v>
      </c>
      <c r="D6197" s="3" t="s">
        <v>22934</v>
      </c>
      <c r="E6197" s="3" t="s">
        <v>6757</v>
      </c>
      <c r="F6197" s="3"/>
      <c r="G6197" s="3" t="s">
        <v>22936</v>
      </c>
      <c r="I6197" t="str">
        <f t="shared" si="96"/>
        <v>,(1661,' Carlos Del Solar Gutiérrez ','',' 71 241 5300    ', Gerente de Administración y Finanzas')</v>
      </c>
    </row>
    <row r="6198" spans="1:9">
      <c r="A6198" s="3" t="s">
        <v>22938</v>
      </c>
      <c r="B6198" s="3" t="s">
        <v>22933</v>
      </c>
      <c r="C6198" s="3">
        <f>VLOOKUP(B6198,CONSOLIDADO!A$2:E$11786,5,FALSE)</f>
        <v>1661</v>
      </c>
      <c r="D6198" s="3" t="s">
        <v>22934</v>
      </c>
      <c r="E6198" s="3" t="s">
        <v>8037</v>
      </c>
      <c r="F6198" s="3"/>
      <c r="G6198" s="3" t="s">
        <v>22936</v>
      </c>
      <c r="I6198" t="str">
        <f t="shared" si="96"/>
        <v>,(1661,' Orlando Alarcón Toledo ','',' 71 241 5300    ', Jefe de Personal')</v>
      </c>
    </row>
    <row r="6199" spans="1:9">
      <c r="A6199" s="3" t="s">
        <v>22941</v>
      </c>
      <c r="B6199" s="3" t="s">
        <v>22939</v>
      </c>
      <c r="C6199" s="3">
        <f>VLOOKUP(B6199,CONSOLIDADO!A$2:E$11786,5,FALSE)</f>
        <v>1662</v>
      </c>
      <c r="D6199" s="3" t="s">
        <v>22940</v>
      </c>
      <c r="E6199" s="3" t="s">
        <v>6739</v>
      </c>
      <c r="F6199" s="3"/>
      <c r="G6199" s="3" t="s">
        <v>22942</v>
      </c>
      <c r="I6199" t="str">
        <f t="shared" si="96"/>
        <v>,(1662,' Giancarlo Troncossi Simonetti ','',' 2 2729 2304    ', Gerente General')</v>
      </c>
    </row>
    <row r="6200" spans="1:9">
      <c r="A6200" s="3" t="s">
        <v>22943</v>
      </c>
      <c r="B6200" s="3" t="s">
        <v>22939</v>
      </c>
      <c r="C6200" s="3">
        <f>VLOOKUP(B6200,CONSOLIDADO!A$2:E$11786,5,FALSE)</f>
        <v>1662</v>
      </c>
      <c r="D6200" s="3" t="s">
        <v>22940</v>
      </c>
      <c r="E6200" s="3" t="s">
        <v>22944</v>
      </c>
      <c r="F6200" s="3"/>
      <c r="G6200" s="3" t="s">
        <v>22945</v>
      </c>
      <c r="I6200" t="str">
        <f t="shared" si="96"/>
        <v>,(1662,' Gianpiero Troncossi Simonetti ','',' 2 2729 2335    ', Gerente de Importaciones')</v>
      </c>
    </row>
    <row r="6201" spans="1:9">
      <c r="A6201" s="3" t="s">
        <v>22946</v>
      </c>
      <c r="B6201" s="3" t="s">
        <v>22939</v>
      </c>
      <c r="C6201" s="3">
        <f>VLOOKUP(B6201,CONSOLIDADO!A$2:E$11786,5,FALSE)</f>
        <v>1662</v>
      </c>
      <c r="D6201" s="3" t="s">
        <v>22940</v>
      </c>
      <c r="E6201" s="3" t="s">
        <v>6757</v>
      </c>
      <c r="F6201" s="3"/>
      <c r="G6201" s="3" t="s">
        <v>22947</v>
      </c>
      <c r="I6201" t="str">
        <f t="shared" si="96"/>
        <v>,(1662,' Gianfranco Troncossi Simonetti ','',' 2 2729 2302    ', Gerente de Administración y Finanzas')</v>
      </c>
    </row>
    <row r="6202" spans="1:9">
      <c r="A6202" s="3" t="s">
        <v>22948</v>
      </c>
      <c r="B6202" s="3" t="s">
        <v>22939</v>
      </c>
      <c r="C6202" s="3">
        <f>VLOOKUP(B6202,CONSOLIDADO!A$2:E$11786,5,FALSE)</f>
        <v>1662</v>
      </c>
      <c r="D6202" s="3" t="s">
        <v>22940</v>
      </c>
      <c r="E6202" s="3" t="s">
        <v>21811</v>
      </c>
      <c r="F6202" s="3" t="s">
        <v>22949</v>
      </c>
      <c r="G6202" s="3" t="s">
        <v>22950</v>
      </c>
      <c r="I6202" t="str">
        <f t="shared" si="96"/>
        <v>,(1662,' Francisco Toyos Riera ',' francisco.toyos@dimacosac.cl',' 2 2620 0215    ', Gerente Centro de Distribución')</v>
      </c>
    </row>
    <row r="6203" spans="1:9">
      <c r="A6203" s="3" t="s">
        <v>22953</v>
      </c>
      <c r="B6203" s="3" t="s">
        <v>22951</v>
      </c>
      <c r="C6203" s="3">
        <f>VLOOKUP(B6203,CONSOLIDADO!A$2:E$11786,5,FALSE)</f>
        <v>1663</v>
      </c>
      <c r="D6203" s="3" t="s">
        <v>22952</v>
      </c>
      <c r="E6203" s="3" t="s">
        <v>6739</v>
      </c>
      <c r="F6203" s="3"/>
      <c r="G6203" s="3" t="s">
        <v>22954</v>
      </c>
      <c r="I6203" t="str">
        <f t="shared" si="96"/>
        <v>,(1663,' Octavio Zapata Silva ','',' 2 2549 7706    ', Gerente General')</v>
      </c>
    </row>
    <row r="6204" spans="1:9">
      <c r="A6204" s="3" t="s">
        <v>22955</v>
      </c>
      <c r="B6204" s="3" t="s">
        <v>22951</v>
      </c>
      <c r="C6204" s="3">
        <f>VLOOKUP(B6204,CONSOLIDADO!A$2:E$11786,5,FALSE)</f>
        <v>1663</v>
      </c>
      <c r="D6204" s="3" t="s">
        <v>22952</v>
      </c>
      <c r="E6204" s="3" t="s">
        <v>6905</v>
      </c>
      <c r="F6204" s="3" t="s">
        <v>22956</v>
      </c>
      <c r="G6204" s="3" t="s">
        <v>22957</v>
      </c>
      <c r="I6204" t="str">
        <f t="shared" si="96"/>
        <v>,(1663,' Gonzalo García del Otero ',' ggarcia@dimacofi.cl',' 2 2549 7203    ', Gerente Comercial')</v>
      </c>
    </row>
    <row r="6205" spans="1:9">
      <c r="A6205" s="3" t="s">
        <v>22958</v>
      </c>
      <c r="B6205" s="3" t="s">
        <v>22951</v>
      </c>
      <c r="C6205" s="3">
        <f>VLOOKUP(B6205,CONSOLIDADO!A$2:E$11786,5,FALSE)</f>
        <v>1663</v>
      </c>
      <c r="D6205" s="3" t="s">
        <v>22952</v>
      </c>
      <c r="E6205" s="3" t="s">
        <v>7078</v>
      </c>
      <c r="F6205" s="3" t="s">
        <v>22959</v>
      </c>
      <c r="G6205" s="3" t="s">
        <v>22960</v>
      </c>
      <c r="I6205" t="str">
        <f t="shared" si="96"/>
        <v>,(1663,' Andrea Vizcarra Catalán ',' avizcarra@dimacofi.cl',' 2 2549 7319    ', Gerente Recursos Humanos')</v>
      </c>
    </row>
    <row r="6206" spans="1:9">
      <c r="A6206" s="3" t="s">
        <v>22961</v>
      </c>
      <c r="B6206" s="3" t="s">
        <v>22951</v>
      </c>
      <c r="C6206" s="3">
        <f>VLOOKUP(B6206,CONSOLIDADO!A$2:E$11786,5,FALSE)</f>
        <v>1663</v>
      </c>
      <c r="D6206" s="3" t="s">
        <v>22952</v>
      </c>
      <c r="E6206" s="3" t="s">
        <v>6765</v>
      </c>
      <c r="F6206" s="3" t="s">
        <v>22962</v>
      </c>
      <c r="G6206" s="3" t="s">
        <v>22963</v>
      </c>
      <c r="I6206" t="str">
        <f t="shared" si="96"/>
        <v>,(1663,' Héctor Trujillo Armijo ',' htrujillo@dimacofi.cl',' 2 2549 7403    ', Gerente de Operaciones')</v>
      </c>
    </row>
    <row r="6207" spans="1:9">
      <c r="A6207" s="3" t="s">
        <v>22964</v>
      </c>
      <c r="B6207" s="3" t="s">
        <v>22951</v>
      </c>
      <c r="C6207" s="3">
        <f>VLOOKUP(B6207,CONSOLIDADO!A$2:E$11786,5,FALSE)</f>
        <v>1663</v>
      </c>
      <c r="D6207" s="3" t="s">
        <v>22952</v>
      </c>
      <c r="E6207" s="3" t="s">
        <v>22965</v>
      </c>
      <c r="F6207" s="3" t="s">
        <v>22966</v>
      </c>
      <c r="G6207" s="3" t="s">
        <v>22967</v>
      </c>
      <c r="I6207" t="str">
        <f t="shared" si="96"/>
        <v>,(1663,' Pía Palazuelos Leiva ',' ppalazuelos@dimacofi.cl',' 2 2549 7634    ', Subgerente Dimacofi S.A')</v>
      </c>
    </row>
    <row r="6208" spans="1:9">
      <c r="A6208" s="3" t="s">
        <v>22969</v>
      </c>
      <c r="B6208" s="3" t="s">
        <v>22968</v>
      </c>
      <c r="C6208" s="3">
        <f>VLOOKUP(B6208,CONSOLIDADO!A$2:E$11786,5,FALSE)</f>
        <v>1664</v>
      </c>
      <c r="D6208" s="3" t="s">
        <v>7407</v>
      </c>
      <c r="E6208" s="3" t="s">
        <v>6739</v>
      </c>
      <c r="F6208" s="3" t="s">
        <v>22970</v>
      </c>
      <c r="G6208" s="3" t="s">
        <v>22971</v>
      </c>
      <c r="I6208" t="str">
        <f t="shared" si="96"/>
        <v>,(1664,' León Alfonso García Méndez ',' contacto@dimacril.cl',' 2 2554 1094    ', Gerente General')</v>
      </c>
    </row>
    <row r="6209" spans="1:9">
      <c r="A6209" s="3" t="s">
        <v>22972</v>
      </c>
      <c r="B6209" s="3" t="s">
        <v>22968</v>
      </c>
      <c r="C6209" s="3">
        <f>VLOOKUP(B6209,CONSOLIDADO!A$2:E$11786,5,FALSE)</f>
        <v>1664</v>
      </c>
      <c r="D6209" s="3" t="s">
        <v>7407</v>
      </c>
      <c r="E6209" s="3" t="s">
        <v>22973</v>
      </c>
      <c r="F6209" s="3" t="s">
        <v>22974</v>
      </c>
      <c r="G6209" s="3" t="s">
        <v>22971</v>
      </c>
      <c r="I6209" t="str">
        <f t="shared" si="96"/>
        <v>,(1664,' Marcela Osorio González ',' mosorio@dimacril.cl',' 2 2554 1094    ', Jefa Administrativo')</v>
      </c>
    </row>
    <row r="6210" spans="1:9">
      <c r="A6210" s="3" t="s">
        <v>22977</v>
      </c>
      <c r="B6210" s="3" t="s">
        <v>22975</v>
      </c>
      <c r="C6210" s="3">
        <f>VLOOKUP(B6210,CONSOLIDADO!A$2:E$11786,5,FALSE)</f>
        <v>1665</v>
      </c>
      <c r="D6210" s="3" t="s">
        <v>22976</v>
      </c>
      <c r="E6210" s="3"/>
      <c r="F6210" s="3"/>
      <c r="G6210" s="3" t="s">
        <v>22978</v>
      </c>
      <c r="I6210" t="str">
        <f t="shared" si="96"/>
        <v>,(1665,' Alex Chiple Candegui','',' 32 255 5400',')</v>
      </c>
    </row>
    <row r="6211" spans="1:9">
      <c r="A6211" s="3" t="s">
        <v>22979</v>
      </c>
      <c r="B6211" s="3" t="s">
        <v>22975</v>
      </c>
      <c r="C6211" s="3">
        <f>VLOOKUP(B6211,CONSOLIDADO!A$2:E$11786,5,FALSE)</f>
        <v>1665</v>
      </c>
      <c r="D6211" s="3" t="s">
        <v>22976</v>
      </c>
      <c r="E6211" s="3" t="s">
        <v>8835</v>
      </c>
      <c r="F6211" s="3" t="s">
        <v>22980</v>
      </c>
      <c r="G6211" s="3" t="s">
        <v>22981</v>
      </c>
      <c r="I6211" t="str">
        <f t="shared" ref="I6211:I6274" si="97">CONCATENATE(",(",C6211,",'",A6211,"','",F6211,"','",G6211,"',",E6211,"')")</f>
        <v>,(1665,' Maira Cavieres López ',' mcavieres@dimasa.cl',' 32 255 5400    ', Jefe de Administración y Finanzas')</v>
      </c>
    </row>
    <row r="6212" spans="1:9">
      <c r="A6212" s="3" t="s">
        <v>22982</v>
      </c>
      <c r="B6212" s="3" t="s">
        <v>22975</v>
      </c>
      <c r="C6212" s="3">
        <f>VLOOKUP(B6212,CONSOLIDADO!A$2:E$11786,5,FALSE)</f>
        <v>1665</v>
      </c>
      <c r="D6212" s="3" t="s">
        <v>22976</v>
      </c>
      <c r="E6212" s="3" t="s">
        <v>8930</v>
      </c>
      <c r="F6212" s="3" t="s">
        <v>22983</v>
      </c>
      <c r="G6212" s="3" t="s">
        <v>22981</v>
      </c>
      <c r="I6212" t="str">
        <f t="shared" si="97"/>
        <v>,(1665,' Jorge Azócar Valenzuela ',' jazocar@dimasa.cl',' 32 255 5400    ', Jefe de Ventas')</v>
      </c>
    </row>
    <row r="6213" spans="1:9">
      <c r="A6213" s="3" t="s">
        <v>22984</v>
      </c>
      <c r="B6213" s="3" t="s">
        <v>22975</v>
      </c>
      <c r="C6213" s="3">
        <f>VLOOKUP(B6213,CONSOLIDADO!A$2:E$11786,5,FALSE)</f>
        <v>1665</v>
      </c>
      <c r="D6213" s="3" t="s">
        <v>22976</v>
      </c>
      <c r="E6213" s="3"/>
      <c r="F6213" s="3"/>
      <c r="G6213" s="3" t="s">
        <v>22978</v>
      </c>
      <c r="I6213" t="str">
        <f t="shared" si="97"/>
        <v>,(1665,' Manuel López Osorio','',' 32 255 5400',')</v>
      </c>
    </row>
    <row r="6214" spans="1:9">
      <c r="A6214" s="3" t="s">
        <v>22985</v>
      </c>
      <c r="B6214" s="3" t="s">
        <v>22975</v>
      </c>
      <c r="C6214" s="3">
        <f>VLOOKUP(B6214,CONSOLIDADO!A$2:E$11786,5,FALSE)</f>
        <v>1665</v>
      </c>
      <c r="D6214" s="3" t="s">
        <v>22976</v>
      </c>
      <c r="E6214" s="3"/>
      <c r="F6214" s="3"/>
      <c r="G6214" s="3" t="s">
        <v>22978</v>
      </c>
      <c r="I6214" t="str">
        <f t="shared" si="97"/>
        <v>,(1665,' Thomas Angosto Bull','',' 32 255 5400',')</v>
      </c>
    </row>
    <row r="6215" spans="1:9">
      <c r="A6215" s="3" t="s">
        <v>22988</v>
      </c>
      <c r="B6215" s="3" t="s">
        <v>22986</v>
      </c>
      <c r="C6215" s="3">
        <f>VLOOKUP(B6215,CONSOLIDADO!A$2:E$11786,5,FALSE)</f>
        <v>1666</v>
      </c>
      <c r="D6215" s="3" t="s">
        <v>22987</v>
      </c>
      <c r="E6215" s="3"/>
      <c r="F6215" s="3"/>
      <c r="G6215" s="3" t="s">
        <v>22989</v>
      </c>
      <c r="I6215" t="str">
        <f t="shared" si="97"/>
        <v>,(1666,' Adolfo Gana Pepper','',' 2 2385 8000',')</v>
      </c>
    </row>
    <row r="6216" spans="1:9">
      <c r="A6216" s="3" t="s">
        <v>22990</v>
      </c>
      <c r="B6216" s="3" t="s">
        <v>22986</v>
      </c>
      <c r="C6216" s="3">
        <f>VLOOKUP(B6216,CONSOLIDADO!A$2:E$11786,5,FALSE)</f>
        <v>1666</v>
      </c>
      <c r="D6216" s="3" t="s">
        <v>22987</v>
      </c>
      <c r="E6216" s="3" t="s">
        <v>6739</v>
      </c>
      <c r="F6216" s="3"/>
      <c r="G6216" s="3" t="s">
        <v>22991</v>
      </c>
      <c r="I6216" t="str">
        <f t="shared" si="97"/>
        <v>,(1666,' Esteban Rosas Cancino ','',' 2 2396 2100    ', Gerente General')</v>
      </c>
    </row>
    <row r="6217" spans="1:9">
      <c r="A6217" s="3" t="s">
        <v>22992</v>
      </c>
      <c r="B6217" s="3" t="s">
        <v>22986</v>
      </c>
      <c r="C6217" s="3">
        <f>VLOOKUP(B6217,CONSOLIDADO!A$2:E$11786,5,FALSE)</f>
        <v>1666</v>
      </c>
      <c r="D6217" s="3" t="s">
        <v>22987</v>
      </c>
      <c r="E6217" s="3"/>
      <c r="F6217" s="3"/>
      <c r="G6217" s="3" t="s">
        <v>22993</v>
      </c>
      <c r="I6217" t="str">
        <f t="shared" si="97"/>
        <v>,(1666,' Guillermo Riveros','',' 2 2396 2100',')</v>
      </c>
    </row>
    <row r="6218" spans="1:9">
      <c r="A6218" s="3" t="s">
        <v>22996</v>
      </c>
      <c r="B6218" s="3" t="s">
        <v>22994</v>
      </c>
      <c r="C6218" s="3">
        <f>VLOOKUP(B6218,CONSOLIDADO!A$2:E$11786,5,FALSE)</f>
        <v>1667</v>
      </c>
      <c r="D6218" s="3" t="s">
        <v>22995</v>
      </c>
      <c r="E6218" s="3" t="s">
        <v>6739</v>
      </c>
      <c r="F6218" s="3" t="s">
        <v>22997</v>
      </c>
      <c r="G6218" s="3" t="s">
        <v>22998</v>
      </c>
      <c r="I6218" t="str">
        <f t="shared" si="97"/>
        <v>,(1667,' Guillermo Moya Peña ',' guillermo.moya@global.ntt',' 2 2240 8100    ', Gerente General')</v>
      </c>
    </row>
    <row r="6219" spans="1:9">
      <c r="A6219" s="3" t="s">
        <v>22999</v>
      </c>
      <c r="B6219" s="3" t="s">
        <v>22994</v>
      </c>
      <c r="C6219" s="3">
        <f>VLOOKUP(B6219,CONSOLIDADO!A$2:E$11786,5,FALSE)</f>
        <v>1667</v>
      </c>
      <c r="D6219" s="3" t="s">
        <v>22995</v>
      </c>
      <c r="E6219" s="3" t="s">
        <v>23000</v>
      </c>
      <c r="F6219" s="3" t="s">
        <v>23001</v>
      </c>
      <c r="G6219" s="3" t="s">
        <v>23002</v>
      </c>
      <c r="I6219" t="str">
        <f t="shared" si="97"/>
        <v>,(1667,' Lautaro Rodríguez Fernández ',' lautaro.rodriguez@dimensiondata.com',' 2 2240 8151    ', Gerente de Administración y Finanzas / Operaciones')</v>
      </c>
    </row>
    <row r="6220" spans="1:9">
      <c r="A6220" s="3" t="s">
        <v>23003</v>
      </c>
      <c r="B6220" s="3" t="s">
        <v>22994</v>
      </c>
      <c r="C6220" s="3">
        <f>VLOOKUP(B6220,CONSOLIDADO!A$2:E$11786,5,FALSE)</f>
        <v>1667</v>
      </c>
      <c r="D6220" s="3" t="s">
        <v>22995</v>
      </c>
      <c r="E6220" s="3" t="s">
        <v>23004</v>
      </c>
      <c r="F6220" s="3" t="s">
        <v>23005</v>
      </c>
      <c r="G6220" s="3" t="s">
        <v>23006</v>
      </c>
      <c r="I6220" t="str">
        <f t="shared" si="97"/>
        <v>,(1667,' José Herrera Toro ',' jose.herrera@global.ntt',' 2 2240 8181    ', Gerente Servicios')</v>
      </c>
    </row>
    <row r="6221" spans="1:9">
      <c r="A6221" s="3" t="s">
        <v>23009</v>
      </c>
      <c r="B6221" s="3" t="s">
        <v>23007</v>
      </c>
      <c r="C6221" s="3">
        <f>VLOOKUP(B6221,CONSOLIDADO!A$2:E$11786,5,FALSE)</f>
        <v>1668</v>
      </c>
      <c r="D6221" s="3" t="s">
        <v>23008</v>
      </c>
      <c r="E6221" s="3" t="s">
        <v>11125</v>
      </c>
      <c r="F6221" s="3" t="s">
        <v>23010</v>
      </c>
      <c r="G6221" s="3" t="s">
        <v>23011</v>
      </c>
      <c r="I6221" t="str">
        <f t="shared" si="97"/>
        <v>,(1668,' Martín González ',' mgonzalez@dimerc.cl',' 2 2385 8000    ', Gerente General Corporativo')</v>
      </c>
    </row>
    <row r="6222" spans="1:9">
      <c r="A6222" s="3" t="s">
        <v>23012</v>
      </c>
      <c r="B6222" s="3" t="s">
        <v>23007</v>
      </c>
      <c r="C6222" s="3">
        <f>VLOOKUP(B6222,CONSOLIDADO!A$2:E$11786,5,FALSE)</f>
        <v>1668</v>
      </c>
      <c r="D6222" s="3" t="s">
        <v>23008</v>
      </c>
      <c r="E6222" s="3" t="s">
        <v>23013</v>
      </c>
      <c r="F6222" s="3" t="s">
        <v>23014</v>
      </c>
      <c r="G6222" s="3" t="s">
        <v>23011</v>
      </c>
      <c r="I6222" t="str">
        <f t="shared" si="97"/>
        <v>,(1668,' Ignacio Calvo Rodríguez ',' icalvo@dimerc.cl',' 2 2385 8000    ', Gerente Logística Dimerc Office')</v>
      </c>
    </row>
    <row r="6223" spans="1:9">
      <c r="A6223" s="3" t="s">
        <v>23015</v>
      </c>
      <c r="B6223" s="3" t="s">
        <v>23007</v>
      </c>
      <c r="C6223" s="3">
        <f>VLOOKUP(B6223,CONSOLIDADO!A$2:E$11786,5,FALSE)</f>
        <v>1668</v>
      </c>
      <c r="D6223" s="3" t="s">
        <v>23008</v>
      </c>
      <c r="E6223" s="3" t="s">
        <v>23016</v>
      </c>
      <c r="F6223" s="3" t="s">
        <v>23017</v>
      </c>
      <c r="G6223" s="3" t="s">
        <v>23011</v>
      </c>
      <c r="I6223" t="str">
        <f t="shared" si="97"/>
        <v>,(1668,' Ema Guzmán Müller ',' eguzman@dimerc.cl',' 2 2385 8000    ', Gerente Corporativo Business Support')</v>
      </c>
    </row>
    <row r="6224" spans="1:9">
      <c r="A6224" s="3" t="s">
        <v>23018</v>
      </c>
      <c r="B6224" s="3" t="s">
        <v>23007</v>
      </c>
      <c r="C6224" s="3">
        <f>VLOOKUP(B6224,CONSOLIDADO!A$2:E$11786,5,FALSE)</f>
        <v>1668</v>
      </c>
      <c r="D6224" s="3" t="s">
        <v>23008</v>
      </c>
      <c r="E6224" s="3" t="s">
        <v>23019</v>
      </c>
      <c r="F6224" s="3" t="s">
        <v>23020</v>
      </c>
      <c r="G6224" s="3" t="s">
        <v>23011</v>
      </c>
      <c r="I6224" t="str">
        <f t="shared" si="97"/>
        <v>,(1668,' Maritza Ponce Prado ',' mponce@dimerc.cl',' 2 2385 8000    ', Gerente Corporativo Capital Humano')</v>
      </c>
    </row>
    <row r="6225" spans="1:9">
      <c r="A6225" s="3" t="s">
        <v>23022</v>
      </c>
      <c r="B6225" s="3" t="s">
        <v>23021</v>
      </c>
      <c r="C6225" s="3">
        <f>VLOOKUP(B6225,CONSOLIDADO!A$2:E$11786,5,FALSE)</f>
        <v>1669</v>
      </c>
      <c r="D6225" s="3" t="s">
        <v>6038</v>
      </c>
      <c r="E6225" s="3"/>
      <c r="F6225" s="3"/>
      <c r="G6225" s="3" t="s">
        <v>23023</v>
      </c>
      <c r="I6225" t="str">
        <f t="shared" si="97"/>
        <v>,(1669,' Matías Berndt Alzérreca','',' 2 2753 2000',')</v>
      </c>
    </row>
    <row r="6226" spans="1:9">
      <c r="A6226" s="3" t="s">
        <v>23024</v>
      </c>
      <c r="B6226" s="3" t="s">
        <v>23021</v>
      </c>
      <c r="C6226" s="3">
        <f>VLOOKUP(B6226,CONSOLIDADO!A$2:E$11786,5,FALSE)</f>
        <v>1669</v>
      </c>
      <c r="D6226" s="3" t="s">
        <v>6038</v>
      </c>
      <c r="E6226" s="3" t="s">
        <v>6757</v>
      </c>
      <c r="F6226" s="3" t="s">
        <v>23025</v>
      </c>
      <c r="G6226" s="3" t="s">
        <v>23026</v>
      </c>
      <c r="I6226" t="str">
        <f t="shared" si="97"/>
        <v>,(1669,' Daniela Solé Gaete ',' dsole@dimerco.cl',' 2 2753 2000    ', Gerente de Administración y Finanzas')</v>
      </c>
    </row>
    <row r="6227" spans="1:9">
      <c r="A6227" s="3" t="s">
        <v>23027</v>
      </c>
      <c r="B6227" s="3" t="s">
        <v>23021</v>
      </c>
      <c r="C6227" s="3">
        <f>VLOOKUP(B6227,CONSOLIDADO!A$2:E$11786,5,FALSE)</f>
        <v>1669</v>
      </c>
      <c r="D6227" s="3" t="s">
        <v>6038</v>
      </c>
      <c r="E6227" s="3"/>
      <c r="F6227" s="3"/>
      <c r="G6227" s="3" t="s">
        <v>23028</v>
      </c>
      <c r="I6227" t="str">
        <f t="shared" si="97"/>
        <v>,(1669,' Nelson Núñez Fuster','',' 2 2753 2019',')</v>
      </c>
    </row>
    <row r="6228" spans="1:9">
      <c r="A6228" s="3" t="s">
        <v>23029</v>
      </c>
      <c r="B6228" s="3" t="s">
        <v>23021</v>
      </c>
      <c r="C6228" s="3">
        <f>VLOOKUP(B6228,CONSOLIDADO!A$2:E$11786,5,FALSE)</f>
        <v>1669</v>
      </c>
      <c r="D6228" s="3" t="s">
        <v>6038</v>
      </c>
      <c r="E6228" s="3" t="s">
        <v>23030</v>
      </c>
      <c r="F6228" s="3" t="s">
        <v>23031</v>
      </c>
      <c r="G6228" s="3" t="s">
        <v>23026</v>
      </c>
      <c r="I6228" t="str">
        <f t="shared" si="97"/>
        <v>,(1669,' Cristián Azócar ',' cazocar@dimerco.cl',' 2 2753 2000    ', Gerente Area Enología')</v>
      </c>
    </row>
    <row r="6229" spans="1:9">
      <c r="A6229" s="3" t="s">
        <v>23032</v>
      </c>
      <c r="B6229" s="3" t="s">
        <v>23021</v>
      </c>
      <c r="C6229" s="3">
        <f>VLOOKUP(B6229,CONSOLIDADO!A$2:E$11786,5,FALSE)</f>
        <v>1669</v>
      </c>
      <c r="D6229" s="3" t="s">
        <v>6038</v>
      </c>
      <c r="E6229" s="3"/>
      <c r="F6229" s="3"/>
      <c r="G6229" s="3" t="s">
        <v>23023</v>
      </c>
      <c r="I6229" t="str">
        <f t="shared" si="97"/>
        <v>,(1669,' Rodrigo Santelices L.','',' 2 2753 2000',')</v>
      </c>
    </row>
    <row r="6230" spans="1:9">
      <c r="A6230" s="3" t="s">
        <v>23034</v>
      </c>
      <c r="B6230" s="3" t="s">
        <v>23033</v>
      </c>
      <c r="C6230" s="3">
        <f>VLOOKUP(B6230,CONSOLIDADO!A$2:E$11786,5,FALSE)</f>
        <v>1670</v>
      </c>
      <c r="D6230" s="3" t="s">
        <v>2705</v>
      </c>
      <c r="E6230" s="3" t="s">
        <v>6739</v>
      </c>
      <c r="F6230" s="3"/>
      <c r="G6230" s="3" t="s">
        <v>23035</v>
      </c>
      <c r="I6230" t="str">
        <f t="shared" si="97"/>
        <v>,(1670,' Cristián Letelier Andreu ','',' 9 9843 7543    ', Gerente General')</v>
      </c>
    </row>
    <row r="6231" spans="1:9">
      <c r="A6231" s="3" t="s">
        <v>23038</v>
      </c>
      <c r="B6231" s="3" t="s">
        <v>23036</v>
      </c>
      <c r="C6231" s="3">
        <f>VLOOKUP(B6231,CONSOLIDADO!A$2:E$11786,5,FALSE)</f>
        <v>1671</v>
      </c>
      <c r="D6231" s="3" t="s">
        <v>23037</v>
      </c>
      <c r="E6231" s="3" t="s">
        <v>10205</v>
      </c>
      <c r="F6231" s="3" t="s">
        <v>23039</v>
      </c>
      <c r="G6231" s="3" t="s">
        <v>23040</v>
      </c>
      <c r="I6231" t="str">
        <f t="shared" si="97"/>
        <v>,(1671,' Marcela Araya Dinamarca ',' m.araya@dinarsa.cl',' 2 2312 5671    ', Representante Legal')</v>
      </c>
    </row>
    <row r="6232" spans="1:9">
      <c r="A6232" s="3" t="s">
        <v>23042</v>
      </c>
      <c r="B6232" s="3" t="s">
        <v>23041</v>
      </c>
      <c r="C6232" s="3">
        <f>VLOOKUP(B6232,CONSOLIDADO!A$2:E$11786,5,FALSE)</f>
        <v>1672</v>
      </c>
      <c r="D6232" s="3" t="s">
        <v>927</v>
      </c>
      <c r="E6232" s="3" t="s">
        <v>6739</v>
      </c>
      <c r="F6232" s="3" t="s">
        <v>23043</v>
      </c>
      <c r="G6232" s="3" t="s">
        <v>23044</v>
      </c>
      <c r="I6232" t="str">
        <f t="shared" si="97"/>
        <v>,(1672,' Andrés Dolz Echeverría ',' a_dolz@diproel.cl',' 2 2352 6600    ', Gerente General')</v>
      </c>
    </row>
    <row r="6233" spans="1:9">
      <c r="A6233" s="3" t="s">
        <v>23047</v>
      </c>
      <c r="B6233" s="3" t="s">
        <v>23045</v>
      </c>
      <c r="C6233" s="3">
        <f>VLOOKUP(B6233,CONSOLIDADO!A$2:E$11786,5,FALSE)</f>
        <v>1673</v>
      </c>
      <c r="D6233" s="3" t="s">
        <v>23046</v>
      </c>
      <c r="E6233" s="3" t="s">
        <v>6739</v>
      </c>
      <c r="F6233" s="3"/>
      <c r="G6233" s="3" t="s">
        <v>23048</v>
      </c>
      <c r="I6233" t="str">
        <f t="shared" si="97"/>
        <v>,(1673,' Jorge Molina Ojeda ','',' 2 2793 0828    ', Gerente General')</v>
      </c>
    </row>
    <row r="6234" spans="1:9">
      <c r="A6234" s="3" t="s">
        <v>23050</v>
      </c>
      <c r="B6234" s="3" t="s">
        <v>23049</v>
      </c>
      <c r="C6234" s="3">
        <f>VLOOKUP(B6234,CONSOLIDADO!A$2:E$11786,5,FALSE)</f>
        <v>1674</v>
      </c>
      <c r="D6234" s="3" t="s">
        <v>3925</v>
      </c>
      <c r="E6234" s="3" t="s">
        <v>6850</v>
      </c>
      <c r="F6234" s="3"/>
      <c r="G6234" s="3" t="s">
        <v>23051</v>
      </c>
      <c r="I6234" t="str">
        <f t="shared" si="97"/>
        <v>,(1674,' Claudio Darrigrandi Navarro ','',' 2 2449 3000    ', Director')</v>
      </c>
    </row>
    <row r="6235" spans="1:9">
      <c r="A6235" s="3" t="s">
        <v>23052</v>
      </c>
      <c r="B6235" s="3" t="s">
        <v>23049</v>
      </c>
      <c r="C6235" s="3">
        <f>VLOOKUP(B6235,CONSOLIDADO!A$2:E$11786,5,FALSE)</f>
        <v>1674</v>
      </c>
      <c r="D6235" s="3" t="s">
        <v>3925</v>
      </c>
      <c r="E6235" s="3" t="s">
        <v>23053</v>
      </c>
      <c r="F6235" s="3"/>
      <c r="G6235" s="3" t="s">
        <v>23054</v>
      </c>
      <c r="I6235" t="str">
        <f t="shared" si="97"/>
        <v>,(1674,' Mauricio Colignon Kompen ','',' 2 2449 4385    ', Subdirector de Gestión y Desarrollo')</v>
      </c>
    </row>
    <row r="6236" spans="1:9">
      <c r="A6236" s="3" t="s">
        <v>23055</v>
      </c>
      <c r="B6236" s="3" t="s">
        <v>23049</v>
      </c>
      <c r="C6236" s="3">
        <f>VLOOKUP(B6236,CONSOLIDADO!A$2:E$11786,5,FALSE)</f>
        <v>1674</v>
      </c>
      <c r="D6236" s="3" t="s">
        <v>3925</v>
      </c>
      <c r="E6236" s="3" t="s">
        <v>23056</v>
      </c>
      <c r="F6236" s="3" t="s">
        <v>23057</v>
      </c>
      <c r="G6236" s="3" t="s">
        <v>23058</v>
      </c>
      <c r="I6236" t="str">
        <f t="shared" si="97"/>
        <v>,(1674,' Claudio Romero Maturana ',' claudio.romero@mop.gov.cl',' 2 2449 4411    ', Jefe de Administración y Recursos Humanos')</v>
      </c>
    </row>
    <row r="6237" spans="1:9">
      <c r="A6237" s="3" t="s">
        <v>23060</v>
      </c>
      <c r="B6237" s="3" t="s">
        <v>23059</v>
      </c>
      <c r="C6237" s="3">
        <f>VLOOKUP(B6237,CONSOLIDADO!A$2:E$11786,5,FALSE)</f>
        <v>1675</v>
      </c>
      <c r="D6237" s="3" t="s">
        <v>3925</v>
      </c>
      <c r="E6237" s="3" t="s">
        <v>23061</v>
      </c>
      <c r="F6237" s="3" t="s">
        <v>23062</v>
      </c>
      <c r="G6237" s="3" t="s">
        <v>23063</v>
      </c>
      <c r="I6237" t="str">
        <f t="shared" si="97"/>
        <v>,(1675,' Pablo Alvarez Tuza ',' pablo.alvarez@mop.gov.cl',' 2 2449 4802    ', Directora Nacional de Planeamiento (S)')</v>
      </c>
    </row>
    <row r="6238" spans="1:9">
      <c r="A6238" s="3" t="s">
        <v>23064</v>
      </c>
      <c r="B6238" s="3" t="s">
        <v>23059</v>
      </c>
      <c r="C6238" s="3">
        <f>VLOOKUP(B6238,CONSOLIDADO!A$2:E$11786,5,FALSE)</f>
        <v>1675</v>
      </c>
      <c r="D6238" s="3" t="s">
        <v>3925</v>
      </c>
      <c r="E6238" s="3" t="s">
        <v>23065</v>
      </c>
      <c r="F6238" s="3" t="s">
        <v>23066</v>
      </c>
      <c r="G6238" s="3" t="s">
        <v>23067</v>
      </c>
      <c r="I6238" t="str">
        <f t="shared" si="97"/>
        <v>,(1675,' Claudia Ramírez Hernández ',' claudia.ramirez@mop.gov.cl',' 2 2449 4836    ', Jefa Departamento de Gestión Presupuestaria')</v>
      </c>
    </row>
    <row r="6239" spans="1:9">
      <c r="A6239" s="3" t="s">
        <v>23068</v>
      </c>
      <c r="B6239" s="3" t="s">
        <v>23059</v>
      </c>
      <c r="C6239" s="3">
        <f>VLOOKUP(B6239,CONSOLIDADO!A$2:E$11786,5,FALSE)</f>
        <v>1675</v>
      </c>
      <c r="D6239" s="3" t="s">
        <v>3925</v>
      </c>
      <c r="E6239" s="3" t="s">
        <v>23069</v>
      </c>
      <c r="F6239" s="3" t="s">
        <v>23070</v>
      </c>
      <c r="G6239" s="3" t="s">
        <v>23071</v>
      </c>
      <c r="I6239" t="str">
        <f t="shared" si="97"/>
        <v>,(1675,' Alisandro Ríos ',' alisandro.rios@mop.gov.cl',' 2 2449 4856    ', Jefe Departamento de Gestión de Personas y Administración')</v>
      </c>
    </row>
    <row r="6240" spans="1:9">
      <c r="A6240" s="3" t="s">
        <v>23072</v>
      </c>
      <c r="B6240" s="3" t="s">
        <v>23059</v>
      </c>
      <c r="C6240" s="3">
        <f>VLOOKUP(B6240,CONSOLIDADO!A$2:E$11786,5,FALSE)</f>
        <v>1675</v>
      </c>
      <c r="D6240" s="3" t="s">
        <v>3925</v>
      </c>
      <c r="E6240" s="3" t="s">
        <v>23073</v>
      </c>
      <c r="F6240" s="3" t="s">
        <v>23074</v>
      </c>
      <c r="G6240" s="3" t="s">
        <v>23075</v>
      </c>
      <c r="I6240" t="str">
        <f t="shared" si="97"/>
        <v>,(1675,' Pamela Gómez Santos ',' pamela.gomez@mop.gov.cl',' 2 2449 4808    ', Jefa Departamento de Planificación de Inversiones')</v>
      </c>
    </row>
    <row r="6241" spans="1:9">
      <c r="A6241" s="3" t="s">
        <v>23076</v>
      </c>
      <c r="B6241" s="3" t="s">
        <v>23059</v>
      </c>
      <c r="C6241" s="3">
        <f>VLOOKUP(B6241,CONSOLIDADO!A$2:E$11786,5,FALSE)</f>
        <v>1675</v>
      </c>
      <c r="D6241" s="3" t="s">
        <v>3925</v>
      </c>
      <c r="E6241" s="3"/>
      <c r="F6241" s="3"/>
      <c r="G6241" s="3" t="s">
        <v>23077</v>
      </c>
      <c r="I6241" t="str">
        <f t="shared" si="97"/>
        <v>,(1675,' Vianel Octavio González Parra','',' 2 2449 4879',')</v>
      </c>
    </row>
    <row r="6242" spans="1:9">
      <c r="A6242" s="3" t="s">
        <v>23079</v>
      </c>
      <c r="B6242" s="3" t="s">
        <v>23078</v>
      </c>
      <c r="C6242" s="3">
        <f>VLOOKUP(B6242,CONSOLIDADO!A$2:E$11786,5,FALSE)</f>
        <v>1676</v>
      </c>
      <c r="D6242" s="3" t="s">
        <v>3925</v>
      </c>
      <c r="E6242" s="3"/>
      <c r="F6242" s="3"/>
      <c r="G6242" s="3" t="s">
        <v>23080</v>
      </c>
      <c r="I6242" t="str">
        <f t="shared" si="97"/>
        <v>,(1676,' Rodrigo Cerda Norambuena','',' 2 2826 2500',')</v>
      </c>
    </row>
    <row r="6243" spans="1:9">
      <c r="A6243" s="3" t="s">
        <v>23081</v>
      </c>
      <c r="B6243" s="3" t="s">
        <v>23078</v>
      </c>
      <c r="C6243" s="3">
        <f>VLOOKUP(B6243,CONSOLIDADO!A$2:E$11786,5,FALSE)</f>
        <v>1676</v>
      </c>
      <c r="D6243" s="3" t="s">
        <v>3925</v>
      </c>
      <c r="E6243" s="3"/>
      <c r="F6243" s="3"/>
      <c r="G6243" s="3" t="s">
        <v>23080</v>
      </c>
      <c r="I6243" t="str">
        <f t="shared" si="97"/>
        <v>,(1676,' Mauricio Villena Chamorro','',' 2 2826 2500',')</v>
      </c>
    </row>
    <row r="6244" spans="1:9">
      <c r="A6244" s="3" t="s">
        <v>23082</v>
      </c>
      <c r="B6244" s="3" t="s">
        <v>23078</v>
      </c>
      <c r="C6244" s="3">
        <f>VLOOKUP(B6244,CONSOLIDADO!A$2:E$11786,5,FALSE)</f>
        <v>1676</v>
      </c>
      <c r="D6244" s="3" t="s">
        <v>3925</v>
      </c>
      <c r="E6244" s="3" t="s">
        <v>23083</v>
      </c>
      <c r="F6244" s="3"/>
      <c r="G6244" s="3" t="s">
        <v>23084</v>
      </c>
      <c r="I6244" t="str">
        <f t="shared" si="97"/>
        <v>,(1676,' Matías Acevedo Ferrer ','',' 2 2826 2500    ', Subdirector de Racionalización y Función Pública')</v>
      </c>
    </row>
    <row r="6245" spans="1:9">
      <c r="A6245" s="3" t="s">
        <v>23086</v>
      </c>
      <c r="B6245" s="3" t="s">
        <v>23085</v>
      </c>
      <c r="C6245" s="3">
        <f>VLOOKUP(B6245,CONSOLIDADO!A$2:E$11786,5,FALSE)</f>
        <v>1677</v>
      </c>
      <c r="D6245" s="3" t="s">
        <v>327</v>
      </c>
      <c r="E6245" s="3" t="s">
        <v>23087</v>
      </c>
      <c r="F6245" s="3" t="s">
        <v>23088</v>
      </c>
      <c r="G6245" s="3" t="s">
        <v>23089</v>
      </c>
      <c r="I6245" t="str">
        <f t="shared" si="97"/>
        <v>,(1677,' Juan Luis Rodríguez Mahan ',' jrodriguez@dgac.gob.cl',' 2 2436 3233    ', Jefe Aeropuerto Arturo Merino Benítez (S)')</v>
      </c>
    </row>
    <row r="6246" spans="1:9">
      <c r="A6246" s="3" t="s">
        <v>23090</v>
      </c>
      <c r="B6246" s="3" t="s">
        <v>23085</v>
      </c>
      <c r="C6246" s="3">
        <f>VLOOKUP(B6246,CONSOLIDADO!A$2:E$11786,5,FALSE)</f>
        <v>1677</v>
      </c>
      <c r="D6246" s="3" t="s">
        <v>327</v>
      </c>
      <c r="E6246" s="3" t="s">
        <v>23091</v>
      </c>
      <c r="F6246" s="3" t="s">
        <v>23092</v>
      </c>
      <c r="G6246" s="3" t="s">
        <v>23093</v>
      </c>
      <c r="I6246" t="str">
        <f t="shared" si="97"/>
        <v>,(1677,' Rodrigo Silva Salbach ',' rsilva@dgac.gob.cl',' 2 2436 3264    ', Jefe Sección Operaciones')</v>
      </c>
    </row>
    <row r="6247" spans="1:9">
      <c r="A6247" s="3" t="s">
        <v>23094</v>
      </c>
      <c r="B6247" s="3" t="s">
        <v>23085</v>
      </c>
      <c r="C6247" s="3">
        <f>VLOOKUP(B6247,CONSOLIDADO!A$2:E$11786,5,FALSE)</f>
        <v>1677</v>
      </c>
      <c r="D6247" s="3" t="s">
        <v>327</v>
      </c>
      <c r="E6247" s="3" t="s">
        <v>23095</v>
      </c>
      <c r="F6247" s="3" t="s">
        <v>23096</v>
      </c>
      <c r="G6247" s="3" t="s">
        <v>23097</v>
      </c>
      <c r="I6247" t="str">
        <f t="shared" si="97"/>
        <v>,(1677,' Marcos Antonio Alvarez Valdés ',' malvarez@dgac.gob.cl',' 2 2436 3228    ', Jefe Sección Servicios de Tránsito Aéreo')</v>
      </c>
    </row>
    <row r="6248" spans="1:9">
      <c r="A6248" s="3" t="s">
        <v>23098</v>
      </c>
      <c r="B6248" s="3" t="s">
        <v>23085</v>
      </c>
      <c r="C6248" s="3">
        <f>VLOOKUP(B6248,CONSOLIDADO!A$2:E$11786,5,FALSE)</f>
        <v>1677</v>
      </c>
      <c r="D6248" s="3" t="s">
        <v>327</v>
      </c>
      <c r="E6248" s="3" t="s">
        <v>23099</v>
      </c>
      <c r="F6248" s="3" t="s">
        <v>23100</v>
      </c>
      <c r="G6248" s="3" t="s">
        <v>23101</v>
      </c>
      <c r="I6248" t="str">
        <f t="shared" si="97"/>
        <v>,(1677,' Juan Francisco Guerra M. ',' fguerra@@dgac.gob.cl',' 2 2436 3473    ', Jefe Sección Seguridad Aeroportuaria')</v>
      </c>
    </row>
    <row r="6249" spans="1:9">
      <c r="A6249" s="3" t="s">
        <v>23102</v>
      </c>
      <c r="B6249" s="3" t="s">
        <v>23085</v>
      </c>
      <c r="C6249" s="3">
        <f>VLOOKUP(B6249,CONSOLIDADO!A$2:E$11786,5,FALSE)</f>
        <v>1677</v>
      </c>
      <c r="D6249" s="3" t="s">
        <v>327</v>
      </c>
      <c r="E6249" s="3" t="s">
        <v>23103</v>
      </c>
      <c r="F6249" s="3" t="s">
        <v>23104</v>
      </c>
      <c r="G6249" s="3" t="s">
        <v>23105</v>
      </c>
      <c r="I6249" t="str">
        <f t="shared" si="97"/>
        <v>,(1677,' Renato Vásquez C. ',' rvasquez@dgac.gob.cl',' 2 2436 3261    ', Jefe Sección Comercial')</v>
      </c>
    </row>
    <row r="6250" spans="1:9">
      <c r="A6250" s="3" t="s">
        <v>23107</v>
      </c>
      <c r="B6250" s="3" t="s">
        <v>23106</v>
      </c>
      <c r="C6250" s="3">
        <f>VLOOKUP(B6250,CONSOLIDADO!A$2:E$11786,5,FALSE)</f>
        <v>1678</v>
      </c>
      <c r="D6250" s="3" t="s">
        <v>3925</v>
      </c>
      <c r="E6250" s="3" t="s">
        <v>23108</v>
      </c>
      <c r="F6250" s="3" t="s">
        <v>23109</v>
      </c>
      <c r="G6250" s="3" t="s">
        <v>23110</v>
      </c>
      <c r="I6250" t="str">
        <f t="shared" si="97"/>
        <v>,(1678,' Oscar Cristi Marfil ',' oscar.cristi@mop.gov.cl',' 2 2449 3753    ', Director General de Aguas')</v>
      </c>
    </row>
    <row r="6251" spans="1:9">
      <c r="A6251" s="3" t="s">
        <v>23111</v>
      </c>
      <c r="B6251" s="3" t="s">
        <v>23106</v>
      </c>
      <c r="C6251" s="3">
        <f>VLOOKUP(B6251,CONSOLIDADO!A$2:E$11786,5,FALSE)</f>
        <v>1678</v>
      </c>
      <c r="D6251" s="3" t="s">
        <v>3925</v>
      </c>
      <c r="E6251" s="3"/>
      <c r="F6251" s="3"/>
      <c r="G6251" s="3" t="s">
        <v>23112</v>
      </c>
      <c r="I6251" t="str">
        <f t="shared" si="97"/>
        <v>,(1678,' Juan José Crocco Carrera','',' 2 2449 3752',')</v>
      </c>
    </row>
    <row r="6252" spans="1:9">
      <c r="A6252" s="3" t="s">
        <v>23113</v>
      </c>
      <c r="B6252" s="3" t="s">
        <v>23106</v>
      </c>
      <c r="C6252" s="3">
        <f>VLOOKUP(B6252,CONSOLIDADO!A$2:E$11786,5,FALSE)</f>
        <v>1678</v>
      </c>
      <c r="D6252" s="3" t="s">
        <v>3925</v>
      </c>
      <c r="E6252" s="3" t="s">
        <v>23114</v>
      </c>
      <c r="F6252" s="3" t="s">
        <v>23115</v>
      </c>
      <c r="G6252" s="3" t="s">
        <v>23116</v>
      </c>
      <c r="I6252" t="str">
        <f t="shared" si="97"/>
        <v>,(1678,' Rodrigo Romero Inostroza ',' rodrigo.romero@mop.gov.cl',' 2 2449 3799    ', Jefe Departamento Administrativo y Secretaría General (S)')</v>
      </c>
    </row>
    <row r="6253" spans="1:9">
      <c r="A6253" s="3" t="s">
        <v>23117</v>
      </c>
      <c r="B6253" s="3" t="s">
        <v>23106</v>
      </c>
      <c r="C6253" s="3">
        <f>VLOOKUP(B6253,CONSOLIDADO!A$2:E$11786,5,FALSE)</f>
        <v>1678</v>
      </c>
      <c r="D6253" s="3" t="s">
        <v>3925</v>
      </c>
      <c r="E6253" s="3" t="s">
        <v>23118</v>
      </c>
      <c r="F6253" s="3" t="s">
        <v>23119</v>
      </c>
      <c r="G6253" s="3" t="s">
        <v>23120</v>
      </c>
      <c r="I6253" t="str">
        <f t="shared" si="97"/>
        <v>,(1678,' Carlos Flores Flores ',' carlos.flores.f@mop.gov.cl',' 2 2449 3776    ', Jefe Departamento de Administración Recursos Hídricos (S)')</v>
      </c>
    </row>
    <row r="6254" spans="1:9">
      <c r="A6254" s="3" t="s">
        <v>23122</v>
      </c>
      <c r="B6254" s="3" t="s">
        <v>23121</v>
      </c>
      <c r="C6254" s="3">
        <f>VLOOKUP(B6254,CONSOLIDADO!A$2:E$11786,5,FALSE)</f>
        <v>1679</v>
      </c>
      <c r="D6254" s="3" t="s">
        <v>3925</v>
      </c>
      <c r="E6254" s="3" t="s">
        <v>23123</v>
      </c>
      <c r="F6254" s="3"/>
      <c r="G6254" s="3" t="s">
        <v>23124</v>
      </c>
      <c r="I6254" t="str">
        <f t="shared" si="97"/>
        <v>,(1679,' Mario Rozas Córdova ','',' 2 2922 0000    ', General Director de Carabineros')</v>
      </c>
    </row>
    <row r="6255" spans="1:9">
      <c r="A6255" s="3" t="s">
        <v>23125</v>
      </c>
      <c r="B6255" s="3" t="s">
        <v>23121</v>
      </c>
      <c r="C6255" s="3">
        <f>VLOOKUP(B6255,CONSOLIDADO!A$2:E$11786,5,FALSE)</f>
        <v>1679</v>
      </c>
      <c r="D6255" s="3" t="s">
        <v>3925</v>
      </c>
      <c r="E6255" s="3" t="s">
        <v>23126</v>
      </c>
      <c r="F6255" s="3"/>
      <c r="G6255" s="3" t="s">
        <v>23124</v>
      </c>
      <c r="I6255" t="str">
        <f t="shared" si="97"/>
        <v>,(1679,' Diego Olate Pinares ','',' 2 2922 0000    ', General Subdirector de Carabineros, General Inspector')</v>
      </c>
    </row>
    <row r="6256" spans="1:9">
      <c r="A6256" s="3" t="s">
        <v>23127</v>
      </c>
      <c r="B6256" s="3" t="s">
        <v>23121</v>
      </c>
      <c r="C6256" s="3">
        <f>VLOOKUP(B6256,CONSOLIDADO!A$2:E$11786,5,FALSE)</f>
        <v>1679</v>
      </c>
      <c r="D6256" s="3" t="s">
        <v>3925</v>
      </c>
      <c r="E6256" s="3" t="s">
        <v>23128</v>
      </c>
      <c r="F6256" s="3"/>
      <c r="G6256" s="3" t="s">
        <v>23124</v>
      </c>
      <c r="I6256" t="str">
        <f t="shared" si="97"/>
        <v>,(1679,' Jorge Valenzuela Hernández ','',' 2 2922 0000    ', Director Nacional de Apoyo a las Operaciones Policiales, General Inspector')</v>
      </c>
    </row>
    <row r="6257" spans="1:9">
      <c r="A6257" s="3" t="s">
        <v>23129</v>
      </c>
      <c r="B6257" s="3" t="s">
        <v>23121</v>
      </c>
      <c r="C6257" s="3">
        <f>VLOOKUP(B6257,CONSOLIDADO!A$2:E$11786,5,FALSE)</f>
        <v>1679</v>
      </c>
      <c r="D6257" s="3" t="s">
        <v>3925</v>
      </c>
      <c r="E6257" s="3" t="s">
        <v>23130</v>
      </c>
      <c r="F6257" s="3"/>
      <c r="G6257" s="3" t="s">
        <v>23124</v>
      </c>
      <c r="I6257" t="str">
        <f t="shared" si="97"/>
        <v>,(1679,' Ricardo Yáñez Reveco ','',' 2 2922 0000    ', Director Nacional de Orden y Seguridad, General Inspector')</v>
      </c>
    </row>
    <row r="6258" spans="1:9">
      <c r="A6258" s="3" t="s">
        <v>23131</v>
      </c>
      <c r="B6258" s="3" t="s">
        <v>23121</v>
      </c>
      <c r="C6258" s="3">
        <f>VLOOKUP(B6258,CONSOLIDADO!A$2:E$11786,5,FALSE)</f>
        <v>1679</v>
      </c>
      <c r="D6258" s="3" t="s">
        <v>3925</v>
      </c>
      <c r="E6258" s="3" t="s">
        <v>23132</v>
      </c>
      <c r="F6258" s="3"/>
      <c r="G6258" s="3" t="s">
        <v>23124</v>
      </c>
      <c r="I6258" t="str">
        <f t="shared" si="97"/>
        <v>,(1679,' Mauricio González Marín ','',' 2 2922 0000    ', Director Nacional de Personal, General Inspector')</v>
      </c>
    </row>
    <row r="6259" spans="1:9">
      <c r="A6259" s="3" t="s">
        <v>23134</v>
      </c>
      <c r="B6259" s="3" t="s">
        <v>23133</v>
      </c>
      <c r="C6259" s="3">
        <f>VLOOKUP(B6259,CONSOLIDADO!A$2:E$11786,5,FALSE)</f>
        <v>1680</v>
      </c>
      <c r="D6259" s="3" t="s">
        <v>3925</v>
      </c>
      <c r="E6259" s="3" t="s">
        <v>23135</v>
      </c>
      <c r="F6259" s="3" t="s">
        <v>23136</v>
      </c>
      <c r="G6259" s="3" t="s">
        <v>23137</v>
      </c>
      <c r="I6259" t="str">
        <f t="shared" si="97"/>
        <v>,(1680,' Hugo Lo Presti Rojas ',' poliva@dgmn.cl',' 2 2441 3804    ', Director General de Movilización Nacional')</v>
      </c>
    </row>
    <row r="6260" spans="1:9">
      <c r="A6260" s="3" t="s">
        <v>23138</v>
      </c>
      <c r="B6260" s="3" t="s">
        <v>23133</v>
      </c>
      <c r="C6260" s="3">
        <f>VLOOKUP(B6260,CONSOLIDADO!A$2:E$11786,5,FALSE)</f>
        <v>1680</v>
      </c>
      <c r="D6260" s="3" t="s">
        <v>3925</v>
      </c>
      <c r="E6260" s="3" t="s">
        <v>23139</v>
      </c>
      <c r="F6260" s="3"/>
      <c r="G6260" s="3" t="s">
        <v>23140</v>
      </c>
      <c r="I6260" t="str">
        <f t="shared" si="97"/>
        <v>,(1680,' Oscar Quintana Paulos ','',' 2 2441 3816    ', Subdirector General de Movilización Nacional')</v>
      </c>
    </row>
    <row r="6261" spans="1:9">
      <c r="A6261" s="3" t="s">
        <v>23141</v>
      </c>
      <c r="B6261" s="3" t="s">
        <v>23133</v>
      </c>
      <c r="C6261" s="3">
        <f>VLOOKUP(B6261,CONSOLIDADO!A$2:E$11786,5,FALSE)</f>
        <v>1680</v>
      </c>
      <c r="D6261" s="3" t="s">
        <v>3925</v>
      </c>
      <c r="E6261" s="3" t="s">
        <v>23142</v>
      </c>
      <c r="F6261" s="3" t="s">
        <v>23136</v>
      </c>
      <c r="G6261" s="3" t="s">
        <v>23143</v>
      </c>
      <c r="I6261" t="str">
        <f t="shared" si="97"/>
        <v>,(1680,' Carlos Viel Villarroel ',' poliva@dgmn.cl',' 2 2441 3942    ', Jefa Departamento Comunicacional, Coronel')</v>
      </c>
    </row>
    <row r="6262" spans="1:9">
      <c r="A6262" s="3" t="s">
        <v>23145</v>
      </c>
      <c r="B6262" s="3" t="s">
        <v>23144</v>
      </c>
      <c r="C6262" s="3">
        <f>VLOOKUP(B6262,CONSOLIDADO!A$2:E$11786,5,FALSE)</f>
        <v>1681</v>
      </c>
      <c r="D6262" s="3" t="s">
        <v>3925</v>
      </c>
      <c r="E6262" s="3" t="s">
        <v>23146</v>
      </c>
      <c r="F6262" s="3" t="s">
        <v>23147</v>
      </c>
      <c r="G6262" s="3" t="s">
        <v>23148</v>
      </c>
      <c r="I6262" t="str">
        <f t="shared" si="97"/>
        <v>,(1681,' Mariana Concha Mathiesen ',' loreto.parrague@mop.gov.cl',' 2 2449 3952    ', Director General de Obras Públicas')</v>
      </c>
    </row>
    <row r="6263" spans="1:9">
      <c r="A6263" s="3" t="s">
        <v>23149</v>
      </c>
      <c r="B6263" s="3" t="s">
        <v>23144</v>
      </c>
      <c r="C6263" s="3">
        <f>VLOOKUP(B6263,CONSOLIDADO!A$2:E$11786,5,FALSE)</f>
        <v>1681</v>
      </c>
      <c r="D6263" s="3" t="s">
        <v>3925</v>
      </c>
      <c r="E6263" s="3" t="s">
        <v>23150</v>
      </c>
      <c r="F6263" s="3" t="s">
        <v>23151</v>
      </c>
      <c r="G6263" s="3" t="s">
        <v>23152</v>
      </c>
      <c r="I6263" t="str">
        <f t="shared" si="97"/>
        <v>,(1681,' Loreto Reyes Soto ',' fabiola.jimenez@mop.gov.cl',' 2 2449 4038    ', Jefa de Gabinete')</v>
      </c>
    </row>
    <row r="6264" spans="1:9">
      <c r="A6264" s="3" t="s">
        <v>23153</v>
      </c>
      <c r="B6264" s="3" t="s">
        <v>23144</v>
      </c>
      <c r="C6264" s="3">
        <f>VLOOKUP(B6264,CONSOLIDADO!A$2:E$11786,5,FALSE)</f>
        <v>1681</v>
      </c>
      <c r="D6264" s="3" t="s">
        <v>3925</v>
      </c>
      <c r="E6264" s="3" t="s">
        <v>23154</v>
      </c>
      <c r="F6264" s="3" t="s">
        <v>23155</v>
      </c>
      <c r="G6264" s="3" t="s">
        <v>23156</v>
      </c>
      <c r="I6264" t="str">
        <f t="shared" si="97"/>
        <v>,(1681,' Héctor Mora González ',' hector.mora@mop.gov.cl',' 2 2449 4031    ', Jefe Departamento de Administración')</v>
      </c>
    </row>
    <row r="6265" spans="1:9">
      <c r="A6265" s="3" t="s">
        <v>23157</v>
      </c>
      <c r="B6265" s="3" t="s">
        <v>23144</v>
      </c>
      <c r="C6265" s="3">
        <f>VLOOKUP(B6265,CONSOLIDADO!A$2:E$11786,5,FALSE)</f>
        <v>1681</v>
      </c>
      <c r="D6265" s="3" t="s">
        <v>3925</v>
      </c>
      <c r="E6265" s="3" t="s">
        <v>23158</v>
      </c>
      <c r="F6265" s="3" t="s">
        <v>23159</v>
      </c>
      <c r="G6265" s="3" t="s">
        <v>23160</v>
      </c>
      <c r="I6265" t="str">
        <f t="shared" si="97"/>
        <v>,(1681,' Ximena Tudela Rubilar ',' ximena.tudela@mop.gov.cl',' 2 2449 3971    ', Jefe Oficina de Partes')</v>
      </c>
    </row>
    <row r="6266" spans="1:9">
      <c r="A6266" s="3" t="s">
        <v>23162</v>
      </c>
      <c r="B6266" s="3" t="s">
        <v>23161</v>
      </c>
      <c r="C6266" s="3">
        <f>VLOOKUP(B6266,CONSOLIDADO!A$2:E$11786,5,FALSE)</f>
        <v>1682</v>
      </c>
      <c r="D6266" s="3" t="s">
        <v>3925</v>
      </c>
      <c r="E6266" s="3"/>
      <c r="F6266" s="3"/>
      <c r="G6266" s="3" t="s">
        <v>23163</v>
      </c>
      <c r="I6266" t="str">
        <f t="shared" si="97"/>
        <v>,(1682,' Jorge O'Ryan Schülz','',' 2 2827 5400',')</v>
      </c>
    </row>
    <row r="6267" spans="1:9">
      <c r="A6267" s="3" t="s">
        <v>23165</v>
      </c>
      <c r="B6267" s="3" t="s">
        <v>23164</v>
      </c>
      <c r="C6267" s="3">
        <f>VLOOKUP(B6267,CONSOLIDADO!A$2:E$11786,5,FALSE)</f>
        <v>1683</v>
      </c>
      <c r="D6267" s="3" t="s">
        <v>3925</v>
      </c>
      <c r="E6267" s="3" t="s">
        <v>23166</v>
      </c>
      <c r="F6267" s="3" t="s">
        <v>23167</v>
      </c>
      <c r="G6267" s="3" t="s">
        <v>23168</v>
      </c>
      <c r="I6267" t="str">
        <f t="shared" si="97"/>
        <v>,(1683,' Alejandro Moya Santibáñez ',' alejandro.moya@dicrep.cl',' 2 2979 6500    ', Director General del Crédito Prendario')</v>
      </c>
    </row>
    <row r="6268" spans="1:9">
      <c r="A6268" s="3" t="s">
        <v>23169</v>
      </c>
      <c r="B6268" s="3" t="s">
        <v>23164</v>
      </c>
      <c r="C6268" s="3">
        <f>VLOOKUP(B6268,CONSOLIDADO!A$2:E$11786,5,FALSE)</f>
        <v>1683</v>
      </c>
      <c r="D6268" s="3" t="s">
        <v>3925</v>
      </c>
      <c r="E6268" s="3"/>
      <c r="F6268" s="3"/>
      <c r="G6268" s="3" t="s">
        <v>23170</v>
      </c>
      <c r="I6268" t="str">
        <f t="shared" si="97"/>
        <v>,(1683,' Cristóbal Saavedra Alarcón','',' 2 2979 6500',')</v>
      </c>
    </row>
    <row r="6269" spans="1:9">
      <c r="A6269" s="3" t="s">
        <v>23171</v>
      </c>
      <c r="B6269" s="3" t="s">
        <v>23164</v>
      </c>
      <c r="C6269" s="3">
        <f>VLOOKUP(B6269,CONSOLIDADO!A$2:E$11786,5,FALSE)</f>
        <v>1683</v>
      </c>
      <c r="D6269" s="3" t="s">
        <v>3925</v>
      </c>
      <c r="E6269" s="3" t="s">
        <v>23172</v>
      </c>
      <c r="F6269" s="3" t="s">
        <v>23173</v>
      </c>
      <c r="G6269" s="3" t="s">
        <v>23168</v>
      </c>
      <c r="I6269" t="str">
        <f t="shared" si="97"/>
        <v>,(1683,' Magdiel Nicholls Morales ',' magdiel.nicholls@dicrep.cl',' 2 2979 6500    ', Jefe del Departamento Jurídico')</v>
      </c>
    </row>
    <row r="6270" spans="1:9">
      <c r="A6270" s="3" t="s">
        <v>23174</v>
      </c>
      <c r="B6270" s="3" t="s">
        <v>23164</v>
      </c>
      <c r="C6270" s="3">
        <f>VLOOKUP(B6270,CONSOLIDADO!A$2:E$11786,5,FALSE)</f>
        <v>1683</v>
      </c>
      <c r="D6270" s="3" t="s">
        <v>3925</v>
      </c>
      <c r="E6270" s="3" t="s">
        <v>23175</v>
      </c>
      <c r="F6270" s="3" t="s">
        <v>23176</v>
      </c>
      <c r="G6270" s="3" t="s">
        <v>23168</v>
      </c>
      <c r="I6270" t="str">
        <f t="shared" si="97"/>
        <v>,(1683,' Susana Mundaca Munizaga ',' susana.mundaca@dicrep.cl',' 2 2979 6500    ', Jefa del Departamento de Crédito (S)')</v>
      </c>
    </row>
    <row r="6271" spans="1:9">
      <c r="A6271" s="3" t="s">
        <v>23177</v>
      </c>
      <c r="B6271" s="3" t="s">
        <v>23164</v>
      </c>
      <c r="C6271" s="3">
        <f>VLOOKUP(B6271,CONSOLIDADO!A$2:E$11786,5,FALSE)</f>
        <v>1683</v>
      </c>
      <c r="D6271" s="3" t="s">
        <v>3925</v>
      </c>
      <c r="E6271" s="3" t="s">
        <v>23178</v>
      </c>
      <c r="F6271" s="3" t="s">
        <v>23179</v>
      </c>
      <c r="G6271" s="3" t="s">
        <v>23168</v>
      </c>
      <c r="I6271" t="str">
        <f t="shared" si="97"/>
        <v>,(1683,' Alexander Henríquez ',' alexander.henriquez@dicrep.cl',' 2 2979 6500    ', Jefe del Departamento Administrativo (S)')</v>
      </c>
    </row>
    <row r="6272" spans="1:9">
      <c r="A6272" s="3" t="s">
        <v>23181</v>
      </c>
      <c r="B6272" s="3" t="s">
        <v>23180</v>
      </c>
      <c r="C6272" s="3">
        <f>VLOOKUP(B6272,CONSOLIDADO!A$2:E$11786,5,FALSE)</f>
        <v>1684</v>
      </c>
      <c r="D6272" s="3" t="s">
        <v>3925</v>
      </c>
      <c r="E6272" s="3" t="s">
        <v>17232</v>
      </c>
      <c r="F6272" s="3" t="s">
        <v>23182</v>
      </c>
      <c r="G6272" s="3" t="s">
        <v>23183</v>
      </c>
      <c r="I6272" t="str">
        <f t="shared" si="97"/>
        <v>,(1684,' Claudia Carvallo Montes ',' cinthia.moraga@mop.gov.cl',' 2 2449 3402    ', Directora Nacional')</v>
      </c>
    </row>
    <row r="6273" spans="1:9">
      <c r="A6273" s="3" t="s">
        <v>23184</v>
      </c>
      <c r="B6273" s="3" t="s">
        <v>23180</v>
      </c>
      <c r="C6273" s="3">
        <f>VLOOKUP(B6273,CONSOLIDADO!A$2:E$11786,5,FALSE)</f>
        <v>1684</v>
      </c>
      <c r="D6273" s="3" t="s">
        <v>3925</v>
      </c>
      <c r="E6273" s="3" t="s">
        <v>23185</v>
      </c>
      <c r="F6273" s="3" t="s">
        <v>23186</v>
      </c>
      <c r="G6273" s="3" t="s">
        <v>23187</v>
      </c>
      <c r="I6273" t="str">
        <f t="shared" si="97"/>
        <v>,(1684,' José Tramon Cárdenas ',' jose.tramon@mop.gov.cl',' 2 2449 3430    ', Jefe Departamento de Construcción y Mantención')</v>
      </c>
    </row>
    <row r="6274" spans="1:9">
      <c r="A6274" s="3" t="s">
        <v>23188</v>
      </c>
      <c r="B6274" s="3" t="s">
        <v>23180</v>
      </c>
      <c r="C6274" s="3">
        <f>VLOOKUP(B6274,CONSOLIDADO!A$2:E$11786,5,FALSE)</f>
        <v>1684</v>
      </c>
      <c r="D6274" s="3" t="s">
        <v>3925</v>
      </c>
      <c r="E6274" s="3" t="s">
        <v>23189</v>
      </c>
      <c r="F6274" s="3" t="s">
        <v>23190</v>
      </c>
      <c r="G6274" s="3" t="s">
        <v>23191</v>
      </c>
      <c r="I6274" t="str">
        <f t="shared" si="97"/>
        <v>,(1684,' Paola Pérez Cortés ',' paola.perez@mop.gov.cl',' 2 2449 3405    ', Jefe Departamento de Planificación y Estudio de Inversión')</v>
      </c>
    </row>
    <row r="6275" spans="1:9">
      <c r="A6275" s="3" t="s">
        <v>23192</v>
      </c>
      <c r="B6275" s="3" t="s">
        <v>23180</v>
      </c>
      <c r="C6275" s="3">
        <f>VLOOKUP(B6275,CONSOLIDADO!A$2:E$11786,5,FALSE)</f>
        <v>1684</v>
      </c>
      <c r="D6275" s="3" t="s">
        <v>3925</v>
      </c>
      <c r="E6275" s="3" t="s">
        <v>8171</v>
      </c>
      <c r="F6275" s="3" t="s">
        <v>23193</v>
      </c>
      <c r="G6275" s="3" t="s">
        <v>23194</v>
      </c>
      <c r="I6275" t="str">
        <f t="shared" ref="I6275:I6338" si="98">CONCATENATE(",(",C6275,",'",A6275,"','",F6275,"','",G6275,"',",E6275,"')")</f>
        <v>,(1684,' Cinthia Arenas Santander ',' cinthia.arenas@mop.gov.cl',' 2 2449 3465    ', Jefe Departamento de Administración y Finanzas')</v>
      </c>
    </row>
    <row r="6276" spans="1:9">
      <c r="A6276" s="3" t="s">
        <v>23195</v>
      </c>
      <c r="B6276" s="3" t="s">
        <v>23180</v>
      </c>
      <c r="C6276" s="3">
        <f>VLOOKUP(B6276,CONSOLIDADO!A$2:E$11786,5,FALSE)</f>
        <v>1684</v>
      </c>
      <c r="D6276" s="3" t="s">
        <v>3925</v>
      </c>
      <c r="E6276" s="3" t="s">
        <v>23196</v>
      </c>
      <c r="F6276" s="3" t="s">
        <v>23197</v>
      </c>
      <c r="G6276" s="3" t="s">
        <v>23198</v>
      </c>
      <c r="I6276" t="str">
        <f t="shared" si="98"/>
        <v>,(1684,' Verónica Silva Picart ',' veronica.silva@mop.gov.cl',' 2 2449 3433    ', Unidad de Auditoría')</v>
      </c>
    </row>
    <row r="6277" spans="1:9">
      <c r="A6277" s="3" t="s">
        <v>23200</v>
      </c>
      <c r="B6277" s="3" t="s">
        <v>23199</v>
      </c>
      <c r="C6277" s="3">
        <f>VLOOKUP(B6277,CONSOLIDADO!A$2:E$11786,5,FALSE)</f>
        <v>1685</v>
      </c>
      <c r="D6277" s="3" t="s">
        <v>3925</v>
      </c>
      <c r="E6277" s="3" t="s">
        <v>23201</v>
      </c>
      <c r="F6277" s="3"/>
      <c r="G6277" s="3" t="s">
        <v>23202</v>
      </c>
      <c r="I6277" t="str">
        <f t="shared" si="98"/>
        <v>,(1685,' Martín Urrutia Urrejola ','',' 2 2449 3601    ', Director Nacional de Arquitectura')</v>
      </c>
    </row>
    <row r="6278" spans="1:9">
      <c r="A6278" s="3" t="s">
        <v>23204</v>
      </c>
      <c r="B6278" s="3" t="s">
        <v>23203</v>
      </c>
      <c r="C6278" s="3">
        <f>VLOOKUP(B6278,CONSOLIDADO!A$2:E$11786,5,FALSE)</f>
        <v>1686</v>
      </c>
      <c r="D6278" s="3" t="s">
        <v>3925</v>
      </c>
      <c r="E6278" s="3" t="s">
        <v>23205</v>
      </c>
      <c r="F6278" s="3"/>
      <c r="G6278" s="3" t="s">
        <v>23206</v>
      </c>
      <c r="I6278" t="str">
        <f t="shared" si="98"/>
        <v>,(1686,' Ximena Fuentes Torrijo ','',' 2 2827 5968    ', Director Nacional de Fronteras y Límites del Estado, Embajador')</v>
      </c>
    </row>
    <row r="6279" spans="1:9">
      <c r="A6279" s="3" t="s">
        <v>23207</v>
      </c>
      <c r="B6279" s="3" t="s">
        <v>23203</v>
      </c>
      <c r="C6279" s="3">
        <f>VLOOKUP(B6279,CONSOLIDADO!A$2:E$11786,5,FALSE)</f>
        <v>1686</v>
      </c>
      <c r="D6279" s="3" t="s">
        <v>3925</v>
      </c>
      <c r="E6279" s="3"/>
      <c r="F6279" s="3"/>
      <c r="G6279" s="3" t="s">
        <v>23208</v>
      </c>
      <c r="I6279" t="str">
        <f t="shared" si="98"/>
        <v>,(1686,' Carlos Dettleff Beros','',' 2 2827 5968',')</v>
      </c>
    </row>
    <row r="6280" spans="1:9">
      <c r="A6280" s="3" t="s">
        <v>23209</v>
      </c>
      <c r="B6280" s="3" t="s">
        <v>23203</v>
      </c>
      <c r="C6280" s="3">
        <f>VLOOKUP(B6280,CONSOLIDADO!A$2:E$11786,5,FALSE)</f>
        <v>1686</v>
      </c>
      <c r="D6280" s="3" t="s">
        <v>3925</v>
      </c>
      <c r="E6280" s="3" t="s">
        <v>23210</v>
      </c>
      <c r="F6280" s="3" t="s">
        <v>23211</v>
      </c>
      <c r="G6280" s="3" t="s">
        <v>23212</v>
      </c>
      <c r="I6280" t="str">
        <f t="shared" si="98"/>
        <v>,(1686,' Juan Esteban Muñoz Aliaga ',' jemunoz@minrel.gob.cl',' 2 2827 5953    ', Jefe Departamento Administrativo')</v>
      </c>
    </row>
    <row r="6281" spans="1:9">
      <c r="A6281" s="3" t="s">
        <v>23214</v>
      </c>
      <c r="B6281" s="3" t="s">
        <v>23213</v>
      </c>
      <c r="C6281" s="3">
        <f>VLOOKUP(B6281,CONSOLIDADO!A$2:E$11786,5,FALSE)</f>
        <v>1687</v>
      </c>
      <c r="D6281" s="3" t="s">
        <v>3925</v>
      </c>
      <c r="E6281" s="3"/>
      <c r="F6281" s="3"/>
      <c r="G6281" s="3" t="s">
        <v>23215</v>
      </c>
      <c r="I6281" t="str">
        <f t="shared" si="98"/>
        <v>,(1687,' Alfredo Iván Gutiérrez Vera','',' 2 2449 4701',')</v>
      </c>
    </row>
    <row r="6282" spans="1:9">
      <c r="A6282" s="3" t="s">
        <v>23216</v>
      </c>
      <c r="B6282" s="3" t="s">
        <v>23213</v>
      </c>
      <c r="C6282" s="3">
        <f>VLOOKUP(B6282,CONSOLIDADO!A$2:E$11786,5,FALSE)</f>
        <v>1687</v>
      </c>
      <c r="D6282" s="3" t="s">
        <v>3925</v>
      </c>
      <c r="E6282" s="3" t="s">
        <v>23217</v>
      </c>
      <c r="F6282" s="3" t="s">
        <v>23218</v>
      </c>
      <c r="G6282" s="3" t="s">
        <v>23219</v>
      </c>
      <c r="I6282" t="str">
        <f t="shared" si="98"/>
        <v>,(1687,' Eduardo Mesina ',' eduardo.mesina@mop.gov.cl',' 2 2449 4789    ', Jefe División Proyectos')</v>
      </c>
    </row>
    <row r="6283" spans="1:9">
      <c r="A6283" s="3" t="s">
        <v>23220</v>
      </c>
      <c r="B6283" s="3" t="s">
        <v>23213</v>
      </c>
      <c r="C6283" s="3">
        <f>VLOOKUP(B6283,CONSOLIDADO!A$2:E$11786,5,FALSE)</f>
        <v>1687</v>
      </c>
      <c r="D6283" s="3" t="s">
        <v>3925</v>
      </c>
      <c r="E6283" s="3" t="s">
        <v>23221</v>
      </c>
      <c r="F6283" s="3" t="s">
        <v>23222</v>
      </c>
      <c r="G6283" s="3" t="s">
        <v>23223</v>
      </c>
      <c r="I6283" t="str">
        <f t="shared" si="98"/>
        <v>,(1687,' Cristian Quiroz Frías ',' cristian.quiroz@mop.gov.cl',' 2 2449 4720    ', Jefe División Construcciones')</v>
      </c>
    </row>
    <row r="6284" spans="1:9">
      <c r="A6284" s="3" t="s">
        <v>23224</v>
      </c>
      <c r="B6284" s="3" t="s">
        <v>23213</v>
      </c>
      <c r="C6284" s="3">
        <f>VLOOKUP(B6284,CONSOLIDADO!A$2:E$11786,5,FALSE)</f>
        <v>1687</v>
      </c>
      <c r="D6284" s="3" t="s">
        <v>3925</v>
      </c>
      <c r="E6284" s="3" t="s">
        <v>23225</v>
      </c>
      <c r="F6284" s="3"/>
      <c r="G6284" s="3" t="s">
        <v>23226</v>
      </c>
      <c r="I6284" t="str">
        <f t="shared" si="98"/>
        <v>,(1687,' Sandra Cáceres ','',' 2 2449 4707    ', Jefe Departamento de Administración y Finanzas (S)')</v>
      </c>
    </row>
    <row r="6285" spans="1:9">
      <c r="A6285" s="3" t="s">
        <v>23227</v>
      </c>
      <c r="B6285" s="3" t="s">
        <v>23213</v>
      </c>
      <c r="C6285" s="3">
        <f>VLOOKUP(B6285,CONSOLIDADO!A$2:E$11786,5,FALSE)</f>
        <v>1687</v>
      </c>
      <c r="D6285" s="3" t="s">
        <v>3925</v>
      </c>
      <c r="E6285" s="3" t="s">
        <v>23228</v>
      </c>
      <c r="F6285" s="3" t="s">
        <v>23229</v>
      </c>
      <c r="G6285" s="3" t="s">
        <v>23230</v>
      </c>
      <c r="I6285" t="str">
        <f t="shared" si="98"/>
        <v>,(1687,' Ariel Grandón Alvial ',' ariel.grandon@mop.gov.cl',' 2 2449 4734    ', Jefe Departamento de Planificación')</v>
      </c>
    </row>
    <row r="6286" spans="1:9">
      <c r="A6286" s="3" t="s">
        <v>23232</v>
      </c>
      <c r="B6286" s="3" t="s">
        <v>23231</v>
      </c>
      <c r="C6286" s="3">
        <f>VLOOKUP(B6286,CONSOLIDADO!A$2:E$11786,5,FALSE)</f>
        <v>1688</v>
      </c>
      <c r="D6286" s="3" t="s">
        <v>3925</v>
      </c>
      <c r="E6286" s="3" t="s">
        <v>6850</v>
      </c>
      <c r="F6286" s="3"/>
      <c r="G6286" s="3" t="s">
        <v>23233</v>
      </c>
      <c r="I6286" t="str">
        <f t="shared" si="98"/>
        <v>,(1688,' Mauricio Peñaloza Cifuentes ','',' 2 2674 9601    ', Director')</v>
      </c>
    </row>
    <row r="6287" spans="1:9">
      <c r="A6287" s="3" t="s">
        <v>23235</v>
      </c>
      <c r="B6287" s="3" t="s">
        <v>23234</v>
      </c>
      <c r="C6287" s="3">
        <f>VLOOKUP(B6287,CONSOLIDADO!A$2:E$11786,5,FALSE)</f>
        <v>1689</v>
      </c>
      <c r="D6287" s="3" t="s">
        <v>3925</v>
      </c>
      <c r="E6287" s="3" t="s">
        <v>23236</v>
      </c>
      <c r="F6287" s="3" t="s">
        <v>23237</v>
      </c>
      <c r="G6287" s="3" t="s">
        <v>23238</v>
      </c>
      <c r="I6287" t="str">
        <f t="shared" si="98"/>
        <v>,(1689,' Wildo Fernando Arévalo Menay ',' warevalo@aduana.cl',' 2 2299 5204    ', Director Regional Aduana Metropolitana')</v>
      </c>
    </row>
    <row r="6288" spans="1:9">
      <c r="A6288" s="3" t="s">
        <v>23239</v>
      </c>
      <c r="B6288" s="3" t="s">
        <v>23234</v>
      </c>
      <c r="C6288" s="3">
        <f>VLOOKUP(B6288,CONSOLIDADO!A$2:E$11786,5,FALSE)</f>
        <v>1689</v>
      </c>
      <c r="D6288" s="3" t="s">
        <v>3925</v>
      </c>
      <c r="E6288" s="3" t="s">
        <v>23240</v>
      </c>
      <c r="F6288" s="3" t="s">
        <v>23241</v>
      </c>
      <c r="G6288" s="3" t="s">
        <v>23242</v>
      </c>
      <c r="I6288" t="str">
        <f t="shared" si="98"/>
        <v>,(1689,' Mónica González Álvarez ',' mgonzalez@aduana.cl',' 2 2299 5201    ', Jefe Departamento Fiscalización (S)')</v>
      </c>
    </row>
    <row r="6289" spans="1:9">
      <c r="A6289" s="3" t="s">
        <v>23243</v>
      </c>
      <c r="B6289" s="3" t="s">
        <v>23234</v>
      </c>
      <c r="C6289" s="3">
        <f>VLOOKUP(B6289,CONSOLIDADO!A$2:E$11786,5,FALSE)</f>
        <v>1689</v>
      </c>
      <c r="D6289" s="3" t="s">
        <v>3925</v>
      </c>
      <c r="E6289" s="3" t="s">
        <v>23244</v>
      </c>
      <c r="F6289" s="3" t="s">
        <v>23245</v>
      </c>
      <c r="G6289" s="3" t="s">
        <v>23246</v>
      </c>
      <c r="I6289" t="str">
        <f t="shared" si="98"/>
        <v>,(1689,' Rosa López Díaz ',' rlopez@aduana.cl',' 2 2299 5233    ', Jefe Departamento Técnica Aduanera')</v>
      </c>
    </row>
    <row r="6290" spans="1:9">
      <c r="A6290" s="3" t="s">
        <v>23247</v>
      </c>
      <c r="B6290" s="3" t="s">
        <v>23234</v>
      </c>
      <c r="C6290" s="3">
        <f>VLOOKUP(B6290,CONSOLIDADO!A$2:E$11786,5,FALSE)</f>
        <v>1689</v>
      </c>
      <c r="D6290" s="3" t="s">
        <v>3925</v>
      </c>
      <c r="E6290" s="3" t="s">
        <v>23210</v>
      </c>
      <c r="F6290" s="3" t="s">
        <v>23248</v>
      </c>
      <c r="G6290" s="3" t="s">
        <v>23249</v>
      </c>
      <c r="I6290" t="str">
        <f t="shared" si="98"/>
        <v>,(1689,' Rodrigo Díaz Alegría ',' roddiaz@aduana.cl',' 2 2299 5203    ', Jefe Departamento Administrativo')</v>
      </c>
    </row>
    <row r="6291" spans="1:9">
      <c r="A6291" s="3" t="s">
        <v>23251</v>
      </c>
      <c r="B6291" s="3" t="s">
        <v>23250</v>
      </c>
      <c r="C6291" s="3">
        <f>VLOOKUP(B6291,CONSOLIDADO!A$2:E$11786,5,FALSE)</f>
        <v>1690</v>
      </c>
      <c r="D6291" s="3" t="s">
        <v>3925</v>
      </c>
      <c r="E6291" s="3" t="s">
        <v>16570</v>
      </c>
      <c r="F6291" s="3" t="s">
        <v>23252</v>
      </c>
      <c r="G6291" s="3" t="s">
        <v>23253</v>
      </c>
      <c r="I6291" t="str">
        <f t="shared" si="98"/>
        <v>,(1690,' Juan Maass Vivanco ',' director.ssmn@redsalud.gov.cl',' 2 2575 8522    ', Director, Dr.')</v>
      </c>
    </row>
    <row r="6292" spans="1:9">
      <c r="A6292" s="3" t="s">
        <v>23254</v>
      </c>
      <c r="B6292" s="3" t="s">
        <v>23250</v>
      </c>
      <c r="C6292" s="3">
        <f>VLOOKUP(B6292,CONSOLIDADO!A$2:E$11786,5,FALSE)</f>
        <v>1690</v>
      </c>
      <c r="D6292" s="3" t="s">
        <v>3925</v>
      </c>
      <c r="E6292" s="3" t="s">
        <v>23255</v>
      </c>
      <c r="F6292" s="3" t="s">
        <v>23256</v>
      </c>
      <c r="G6292" s="3" t="s">
        <v>23257</v>
      </c>
      <c r="I6292" t="str">
        <f t="shared" si="98"/>
        <v>,(1690,' Andrés Vera Burton ',' andres.vera@redsalud.gov.cl',' 2 2575 8521    ', Subdirector Recursos Físicos y Financieros')</v>
      </c>
    </row>
    <row r="6293" spans="1:9">
      <c r="A6293" s="3" t="s">
        <v>23258</v>
      </c>
      <c r="B6293" s="3" t="s">
        <v>23250</v>
      </c>
      <c r="C6293" s="3">
        <f>VLOOKUP(B6293,CONSOLIDADO!A$2:E$11786,5,FALSE)</f>
        <v>1690</v>
      </c>
      <c r="D6293" s="3" t="s">
        <v>3925</v>
      </c>
      <c r="E6293" s="3" t="s">
        <v>23259</v>
      </c>
      <c r="F6293" s="3" t="s">
        <v>23260</v>
      </c>
      <c r="G6293" s="3" t="s">
        <v>23257</v>
      </c>
      <c r="I6293" t="str">
        <f t="shared" si="98"/>
        <v>,(1690,' Leila de la Barrera Canales ',' leila.delabarrera@redsalud.gov.cl',' 2 2575 8521    ', Subdirectora Gestión y Desarrollo de las Personas')</v>
      </c>
    </row>
    <row r="6294" spans="1:9">
      <c r="A6294" s="3" t="s">
        <v>23261</v>
      </c>
      <c r="B6294" s="3" t="s">
        <v>23250</v>
      </c>
      <c r="C6294" s="3">
        <f>VLOOKUP(B6294,CONSOLIDADO!A$2:E$11786,5,FALSE)</f>
        <v>1690</v>
      </c>
      <c r="D6294" s="3" t="s">
        <v>3925</v>
      </c>
      <c r="E6294" s="3" t="s">
        <v>23262</v>
      </c>
      <c r="F6294" s="3" t="s">
        <v>23263</v>
      </c>
      <c r="G6294" s="3" t="s">
        <v>23264</v>
      </c>
      <c r="I6294" t="str">
        <f t="shared" si="98"/>
        <v>,(1690,' Orietta Candia Pérez ',' sdga.ssmn@redsalud.gov.cl',' 2 2575 8542    ', Subdirector Gestión Asistencial, Dra.')</v>
      </c>
    </row>
    <row r="6295" spans="1:9">
      <c r="A6295" s="3" t="s">
        <v>23266</v>
      </c>
      <c r="B6295" s="3" t="s">
        <v>57779</v>
      </c>
      <c r="C6295" s="3">
        <f>VLOOKUP(B6295,CONSOLIDADO!A$2:E$11786,5,FALSE)</f>
        <v>1693</v>
      </c>
      <c r="D6295" s="3" t="s">
        <v>23265</v>
      </c>
      <c r="E6295" s="3" t="s">
        <v>10205</v>
      </c>
      <c r="F6295" s="3" t="s">
        <v>23267</v>
      </c>
      <c r="G6295" s="3" t="s">
        <v>23268</v>
      </c>
      <c r="I6295" t="str">
        <f t="shared" si="98"/>
        <v>,(1693,' Consuelo Leiva Ramírez ',' cleiva@dispolab.com',' 2 2722 3100    ', Representante Legal')</v>
      </c>
    </row>
    <row r="6296" spans="1:9">
      <c r="A6296" s="3" t="s">
        <v>23269</v>
      </c>
      <c r="B6296" s="3" t="s">
        <v>57779</v>
      </c>
      <c r="C6296" s="3">
        <f>VLOOKUP(B6296,CONSOLIDADO!A$2:E$11786,5,FALSE)</f>
        <v>1693</v>
      </c>
      <c r="D6296" s="3" t="s">
        <v>23265</v>
      </c>
      <c r="E6296" s="3" t="s">
        <v>6739</v>
      </c>
      <c r="F6296" s="3" t="s">
        <v>23270</v>
      </c>
      <c r="G6296" s="3" t="s">
        <v>23268</v>
      </c>
      <c r="I6296" t="str">
        <f t="shared" si="98"/>
        <v>,(1693,' Luis Urbina Salinas ',' lurbina@dispolab.com',' 2 2722 3100    ', Gerente General')</v>
      </c>
    </row>
    <row r="6297" spans="1:9">
      <c r="A6297" s="3" t="s">
        <v>23271</v>
      </c>
      <c r="B6297" s="3" t="s">
        <v>57779</v>
      </c>
      <c r="C6297" s="3">
        <f>VLOOKUP(B6297,CONSOLIDADO!A$2:E$11786,5,FALSE)</f>
        <v>1693</v>
      </c>
      <c r="D6297" s="3" t="s">
        <v>23265</v>
      </c>
      <c r="E6297" s="3" t="s">
        <v>7355</v>
      </c>
      <c r="F6297" s="3" t="s">
        <v>23272</v>
      </c>
      <c r="G6297" s="3" t="s">
        <v>23268</v>
      </c>
      <c r="I6297" t="str">
        <f t="shared" si="98"/>
        <v>,(1693,' Cristian Urbina Leiva ',' churbina@dispolab.com',' 2 2722 3100    ', Director Comercial')</v>
      </c>
    </row>
    <row r="6298" spans="1:9">
      <c r="A6298" s="3" t="s">
        <v>23274</v>
      </c>
      <c r="B6298" s="3" t="s">
        <v>23273</v>
      </c>
      <c r="C6298" s="3">
        <f>VLOOKUP(B6298,CONSOLIDADO!A$2:E$11786,5,FALSE)</f>
        <v>1694</v>
      </c>
      <c r="D6298" s="3" t="s">
        <v>2743</v>
      </c>
      <c r="E6298" s="3" t="s">
        <v>8441</v>
      </c>
      <c r="F6298" s="3" t="s">
        <v>23275</v>
      </c>
      <c r="G6298" s="3" t="s">
        <v>23276</v>
      </c>
      <c r="I6298" t="str">
        <f t="shared" si="98"/>
        <v>,(1694,' Juan Manuel Rey Cortés ',' valvarez@distal.cl',' 2 2489 5520    ', Presidente Directorio')</v>
      </c>
    </row>
    <row r="6299" spans="1:9">
      <c r="A6299" s="3" t="s">
        <v>23277</v>
      </c>
      <c r="B6299" s="3" t="s">
        <v>23273</v>
      </c>
      <c r="C6299" s="3">
        <f>VLOOKUP(B6299,CONSOLIDADO!A$2:E$11786,5,FALSE)</f>
        <v>1694</v>
      </c>
      <c r="D6299" s="3" t="s">
        <v>2743</v>
      </c>
      <c r="E6299" s="3" t="s">
        <v>6850</v>
      </c>
      <c r="F6299" s="3" t="s">
        <v>23275</v>
      </c>
      <c r="G6299" s="3" t="s">
        <v>23276</v>
      </c>
      <c r="I6299" t="str">
        <f t="shared" si="98"/>
        <v>,(1694,' Christian Rey Peñaloza ',' valvarez@distal.cl',' 2 2489 5520    ', Director')</v>
      </c>
    </row>
    <row r="6300" spans="1:9">
      <c r="A6300" s="3" t="s">
        <v>23278</v>
      </c>
      <c r="B6300" s="3" t="s">
        <v>23273</v>
      </c>
      <c r="C6300" s="3">
        <f>VLOOKUP(B6300,CONSOLIDADO!A$2:E$11786,5,FALSE)</f>
        <v>1694</v>
      </c>
      <c r="D6300" s="3" t="s">
        <v>2743</v>
      </c>
      <c r="E6300" s="3" t="s">
        <v>6850</v>
      </c>
      <c r="F6300" s="3" t="s">
        <v>23279</v>
      </c>
      <c r="G6300" s="3" t="s">
        <v>23276</v>
      </c>
      <c r="I6300" t="str">
        <f t="shared" si="98"/>
        <v>,(1694,' Francisco Hernández Pizarro ',' fhernandez@distal.cl',' 2 2489 5520    ', Director')</v>
      </c>
    </row>
    <row r="6301" spans="1:9">
      <c r="A6301" s="3" t="s">
        <v>23277</v>
      </c>
      <c r="B6301" s="3" t="s">
        <v>23273</v>
      </c>
      <c r="C6301" s="3">
        <f>VLOOKUP(B6301,CONSOLIDADO!A$2:E$11786,5,FALSE)</f>
        <v>1694</v>
      </c>
      <c r="D6301" s="3" t="s">
        <v>2743</v>
      </c>
      <c r="E6301" s="3" t="s">
        <v>6739</v>
      </c>
      <c r="F6301" s="3" t="s">
        <v>23280</v>
      </c>
      <c r="G6301" s="3" t="s">
        <v>23281</v>
      </c>
      <c r="I6301" t="str">
        <f t="shared" si="98"/>
        <v>,(1694,' Christian Rey Peñaloza ',' lllanten@distal.cl',' 2 2489 5510    ', Gerente General')</v>
      </c>
    </row>
    <row r="6302" spans="1:9">
      <c r="A6302" s="3" t="s">
        <v>23282</v>
      </c>
      <c r="B6302" s="3" t="s">
        <v>23273</v>
      </c>
      <c r="C6302" s="3">
        <f>VLOOKUP(B6302,CONSOLIDADO!A$2:E$11786,5,FALSE)</f>
        <v>1694</v>
      </c>
      <c r="D6302" s="3" t="s">
        <v>2743</v>
      </c>
      <c r="E6302" s="3" t="s">
        <v>6886</v>
      </c>
      <c r="F6302" s="3" t="s">
        <v>23283</v>
      </c>
      <c r="G6302" s="3" t="s">
        <v>23284</v>
      </c>
      <c r="I6302" t="str">
        <f t="shared" si="98"/>
        <v>,(1694,' María Isabel García Andrade ',' mgarcia@distal.cl',' 2 2489 5522    ', Gerente de Recursos Humanos')</v>
      </c>
    </row>
    <row r="6303" spans="1:9">
      <c r="A6303" s="3" t="s">
        <v>23287</v>
      </c>
      <c r="B6303" s="3" t="s">
        <v>23285</v>
      </c>
      <c r="C6303" s="3">
        <f>VLOOKUP(B6303,CONSOLIDADO!A$2:E$11786,5,FALSE)</f>
        <v>1695</v>
      </c>
      <c r="D6303" s="3" t="s">
        <v>23286</v>
      </c>
      <c r="E6303" s="3" t="s">
        <v>23288</v>
      </c>
      <c r="F6303" s="3" t="s">
        <v>23289</v>
      </c>
      <c r="G6303" s="3" t="s">
        <v>23290</v>
      </c>
      <c r="I6303" t="str">
        <f t="shared" si="98"/>
        <v>,(1695,' Sergio Jelincic del Campo ',' sjelincic@distintec.cl',' 2 2232 8420    ', Director Ejecutivo - Gerente General')</v>
      </c>
    </row>
    <row r="6304" spans="1:9">
      <c r="A6304" s="3" t="s">
        <v>23291</v>
      </c>
      <c r="B6304" s="3" t="s">
        <v>23285</v>
      </c>
      <c r="C6304" s="3">
        <f>VLOOKUP(B6304,CONSOLIDADO!A$2:E$11786,5,FALSE)</f>
        <v>1695</v>
      </c>
      <c r="D6304" s="3" t="s">
        <v>23286</v>
      </c>
      <c r="E6304" s="3" t="s">
        <v>23292</v>
      </c>
      <c r="F6304" s="3" t="s">
        <v>23293</v>
      </c>
      <c r="G6304" s="3" t="s">
        <v>23294</v>
      </c>
      <c r="I6304" t="str">
        <f t="shared" si="98"/>
        <v>,(1695,' Sergio Antonio Jelincic Troncoso ',' sajelincic@distintec.cl',' 2 2328 4200    ', Director Ejecutivo - Gerente Comercial')</v>
      </c>
    </row>
    <row r="6305" spans="1:9">
      <c r="A6305" s="3" t="s">
        <v>23295</v>
      </c>
      <c r="B6305" s="3" t="s">
        <v>23285</v>
      </c>
      <c r="C6305" s="3">
        <f>VLOOKUP(B6305,CONSOLIDADO!A$2:E$11786,5,FALSE)</f>
        <v>1695</v>
      </c>
      <c r="D6305" s="3" t="s">
        <v>23286</v>
      </c>
      <c r="E6305" s="3" t="s">
        <v>6986</v>
      </c>
      <c r="F6305" s="3" t="s">
        <v>23296</v>
      </c>
      <c r="G6305" s="3" t="s">
        <v>23294</v>
      </c>
      <c r="I6305" t="str">
        <f t="shared" si="98"/>
        <v>,(1695,' María Carolina Troncoso Mouat ',' ctroncoso@distintec.cl',' 2 2328 4200    ', Gerente de Finanzas')</v>
      </c>
    </row>
    <row r="6306" spans="1:9">
      <c r="A6306" s="3" t="s">
        <v>23299</v>
      </c>
      <c r="B6306" s="3" t="s">
        <v>23297</v>
      </c>
      <c r="C6306" s="3">
        <f>VLOOKUP(B6306,CONSOLIDADO!A$2:E$11786,5,FALSE)</f>
        <v>1696</v>
      </c>
      <c r="D6306" s="3" t="s">
        <v>23298</v>
      </c>
      <c r="E6306" s="3"/>
      <c r="F6306" s="3"/>
      <c r="G6306" s="3" t="s">
        <v>23300</v>
      </c>
      <c r="I6306" t="str">
        <f t="shared" si="98"/>
        <v>,(1696,' Rodrigo Oyanedel Guzmán','',' 2 2489 1500',')</v>
      </c>
    </row>
    <row r="6307" spans="1:9">
      <c r="A6307" s="3" t="s">
        <v>23301</v>
      </c>
      <c r="B6307" s="3" t="s">
        <v>23297</v>
      </c>
      <c r="C6307" s="3">
        <f>VLOOKUP(B6307,CONSOLIDADO!A$2:E$11786,5,FALSE)</f>
        <v>1696</v>
      </c>
      <c r="D6307" s="3" t="s">
        <v>23298</v>
      </c>
      <c r="E6307" s="3"/>
      <c r="F6307" s="3"/>
      <c r="G6307" s="3" t="s">
        <v>23300</v>
      </c>
      <c r="I6307" t="str">
        <f t="shared" si="98"/>
        <v>,(1696,' Rafael Velasco Donoso','',' 2 2489 1500',')</v>
      </c>
    </row>
    <row r="6308" spans="1:9">
      <c r="A6308" s="3" t="s">
        <v>23302</v>
      </c>
      <c r="B6308" s="3" t="s">
        <v>23297</v>
      </c>
      <c r="C6308" s="3">
        <f>VLOOKUP(B6308,CONSOLIDADO!A$2:E$11786,5,FALSE)</f>
        <v>1696</v>
      </c>
      <c r="D6308" s="3" t="s">
        <v>23298</v>
      </c>
      <c r="E6308" s="3"/>
      <c r="F6308" s="3"/>
      <c r="G6308" s="3" t="s">
        <v>23300</v>
      </c>
      <c r="I6308" t="str">
        <f t="shared" si="98"/>
        <v>,(1696,' Rodrigo Guzmán Zorrilla','',' 2 2489 1500',')</v>
      </c>
    </row>
    <row r="6309" spans="1:9">
      <c r="A6309" s="3" t="s">
        <v>23304</v>
      </c>
      <c r="B6309" s="3" t="s">
        <v>23303</v>
      </c>
      <c r="C6309" s="3">
        <f>VLOOKUP(B6309,CONSOLIDADO!A$2:E$11786,5,FALSE)</f>
        <v>1697</v>
      </c>
      <c r="D6309" s="3" t="s">
        <v>2762</v>
      </c>
      <c r="E6309" s="3" t="s">
        <v>6739</v>
      </c>
      <c r="F6309" s="3" t="s">
        <v>23305</v>
      </c>
      <c r="G6309" s="3" t="s">
        <v>23306</v>
      </c>
      <c r="I6309" t="str">
        <f t="shared" si="98"/>
        <v>,(1697,' Wenceslao Lazo Pastenes ',' wlazo@retailplus.cl',' 2 2829 2800    ', Gerente General')</v>
      </c>
    </row>
    <row r="6310" spans="1:9">
      <c r="A6310" s="3" t="s">
        <v>23307</v>
      </c>
      <c r="B6310" s="3" t="s">
        <v>23303</v>
      </c>
      <c r="C6310" s="3">
        <f>VLOOKUP(B6310,CONSOLIDADO!A$2:E$11786,5,FALSE)</f>
        <v>1697</v>
      </c>
      <c r="D6310" s="3" t="s">
        <v>2762</v>
      </c>
      <c r="E6310" s="3" t="s">
        <v>23308</v>
      </c>
      <c r="F6310" s="3" t="s">
        <v>23309</v>
      </c>
      <c r="G6310" s="3" t="s">
        <v>23306</v>
      </c>
      <c r="I6310" t="str">
        <f t="shared" si="98"/>
        <v>,(1697,' Carolina López Tagle ',' carolina@retailplus.cl',' 2 2829 2800    ', Gerente Comercial Mit Market')</v>
      </c>
    </row>
    <row r="6311" spans="1:9">
      <c r="A6311" s="3" t="s">
        <v>23310</v>
      </c>
      <c r="B6311" s="3" t="s">
        <v>23303</v>
      </c>
      <c r="C6311" s="3">
        <f>VLOOKUP(B6311,CONSOLIDADO!A$2:E$11786,5,FALSE)</f>
        <v>1697</v>
      </c>
      <c r="D6311" s="3" t="s">
        <v>2762</v>
      </c>
      <c r="E6311" s="3" t="s">
        <v>6905</v>
      </c>
      <c r="F6311" s="3" t="s">
        <v>23311</v>
      </c>
      <c r="G6311" s="3" t="s">
        <v>23306</v>
      </c>
      <c r="I6311" t="str">
        <f t="shared" si="98"/>
        <v>,(1697,' Guido Coggiola ',' ccoggiola@retailplus.cl',' 2 2829 2800    ', Gerente Comercial')</v>
      </c>
    </row>
    <row r="6312" spans="1:9">
      <c r="A6312" s="3" t="s">
        <v>23313</v>
      </c>
      <c r="B6312" s="3" t="s">
        <v>23312</v>
      </c>
      <c r="C6312" s="3">
        <f>VLOOKUP(B6312,CONSOLIDADO!A$2:E$11786,5,FALSE)</f>
        <v>1698</v>
      </c>
      <c r="D6312" s="3" t="s">
        <v>732</v>
      </c>
      <c r="E6312" s="3" t="s">
        <v>9666</v>
      </c>
      <c r="F6312" s="3" t="s">
        <v>23314</v>
      </c>
      <c r="G6312" s="3" t="s">
        <v>23315</v>
      </c>
      <c r="I6312" t="str">
        <f t="shared" si="98"/>
        <v>,(1698,' Santiago Bengolea Hurtado ',' santiago@bengolea.cl',' 2 2790 0200    ', Gerente General - Representante Legal')</v>
      </c>
    </row>
    <row r="6313" spans="1:9">
      <c r="A6313" s="3" t="s">
        <v>23318</v>
      </c>
      <c r="B6313" s="3" t="s">
        <v>23316</v>
      </c>
      <c r="C6313" s="3">
        <f>VLOOKUP(B6313,CONSOLIDADO!A$2:E$11786,5,FALSE)</f>
        <v>1699</v>
      </c>
      <c r="D6313" s="3" t="s">
        <v>23317</v>
      </c>
      <c r="E6313" s="3"/>
      <c r="F6313" s="3"/>
      <c r="G6313" s="3" t="s">
        <v>23319</v>
      </c>
      <c r="I6313" t="str">
        <f t="shared" si="98"/>
        <v>,(1699,' Rafael Escobar Cañas','',' 2 2398 2500',')</v>
      </c>
    </row>
    <row r="6314" spans="1:9">
      <c r="A6314" s="3" t="s">
        <v>23322</v>
      </c>
      <c r="B6314" s="3" t="s">
        <v>23320</v>
      </c>
      <c r="C6314" s="3">
        <f>VLOOKUP(B6314,CONSOLIDADO!A$2:E$11786,5,FALSE)</f>
        <v>1700</v>
      </c>
      <c r="D6314" s="3" t="s">
        <v>23321</v>
      </c>
      <c r="E6314" s="3" t="s">
        <v>6739</v>
      </c>
      <c r="F6314" s="3" t="s">
        <v>23323</v>
      </c>
      <c r="G6314" s="3" t="s">
        <v>23324</v>
      </c>
      <c r="I6314" t="str">
        <f t="shared" si="98"/>
        <v>,(1700,' Pedro Tockus Rosner ',' pedrotockus@imexporta.cl',' 2 2238 0984    ', Gerente General')</v>
      </c>
    </row>
    <row r="6315" spans="1:9">
      <c r="A6315" s="3" t="s">
        <v>23325</v>
      </c>
      <c r="B6315" s="3" t="s">
        <v>23320</v>
      </c>
      <c r="C6315" s="3">
        <f>VLOOKUP(B6315,CONSOLIDADO!A$2:E$11786,5,FALSE)</f>
        <v>1700</v>
      </c>
      <c r="D6315" s="3" t="s">
        <v>23321</v>
      </c>
      <c r="E6315" s="3" t="s">
        <v>6765</v>
      </c>
      <c r="F6315" s="3" t="s">
        <v>23326</v>
      </c>
      <c r="G6315" s="3" t="s">
        <v>23324</v>
      </c>
      <c r="I6315" t="str">
        <f t="shared" si="98"/>
        <v>,(1700,' Luis Tockus Stern ',' luistockus@imexporta.cl',' 2 2238 0984    ', Gerente de Operaciones')</v>
      </c>
    </row>
    <row r="6316" spans="1:9">
      <c r="A6316" s="3" t="s">
        <v>23327</v>
      </c>
      <c r="B6316" s="3" t="s">
        <v>23320</v>
      </c>
      <c r="C6316" s="3">
        <f>VLOOKUP(B6316,CONSOLIDADO!A$2:E$11786,5,FALSE)</f>
        <v>1700</v>
      </c>
      <c r="D6316" s="3" t="s">
        <v>23321</v>
      </c>
      <c r="E6316" s="3"/>
      <c r="F6316" s="3"/>
      <c r="G6316" s="3" t="s">
        <v>23328</v>
      </c>
      <c r="I6316" t="str">
        <f t="shared" si="98"/>
        <v>,(1700,' Alejandro Bascuñán Zúñiga','',' 2 2238 0984',')</v>
      </c>
    </row>
    <row r="6317" spans="1:9">
      <c r="A6317" s="3" t="s">
        <v>23329</v>
      </c>
      <c r="B6317" s="3" t="s">
        <v>23320</v>
      </c>
      <c r="C6317" s="3">
        <f>VLOOKUP(B6317,CONSOLIDADO!A$2:E$11786,5,FALSE)</f>
        <v>1700</v>
      </c>
      <c r="D6317" s="3" t="s">
        <v>23321</v>
      </c>
      <c r="E6317" s="3" t="s">
        <v>7136</v>
      </c>
      <c r="F6317" s="3" t="s">
        <v>23330</v>
      </c>
      <c r="G6317" s="3" t="s">
        <v>23324</v>
      </c>
      <c r="I6317" t="str">
        <f t="shared" si="98"/>
        <v>,(1700,' Deborah Tockus Stern ',' deborahtockus@imexporta.cl',' 2 2238 0984    ', Gerente de Marketing')</v>
      </c>
    </row>
    <row r="6318" spans="1:9">
      <c r="A6318" s="3" t="s">
        <v>23331</v>
      </c>
      <c r="B6318" s="3" t="s">
        <v>23320</v>
      </c>
      <c r="C6318" s="3">
        <f>VLOOKUP(B6318,CONSOLIDADO!A$2:E$11786,5,FALSE)</f>
        <v>1700</v>
      </c>
      <c r="D6318" s="3" t="s">
        <v>23321</v>
      </c>
      <c r="E6318" s="3" t="s">
        <v>6757</v>
      </c>
      <c r="F6318" s="3" t="s">
        <v>23332</v>
      </c>
      <c r="G6318" s="3" t="s">
        <v>23324</v>
      </c>
      <c r="I6318" t="str">
        <f t="shared" si="98"/>
        <v>,(1700,' Francisco Marciel Bustamante ',' fmarciel@imexporta.cl',' 2 2238 0984    ', Gerente de Administración y Finanzas')</v>
      </c>
    </row>
    <row r="6319" spans="1:9">
      <c r="A6319" s="3" t="s">
        <v>23335</v>
      </c>
      <c r="B6319" s="3" t="s">
        <v>23333</v>
      </c>
      <c r="C6319" s="3">
        <f>VLOOKUP(B6319,CONSOLIDADO!A$2:E$11786,5,FALSE)</f>
        <v>1701</v>
      </c>
      <c r="D6319" s="3" t="s">
        <v>23334</v>
      </c>
      <c r="E6319" s="3" t="s">
        <v>6739</v>
      </c>
      <c r="F6319" s="3" t="s">
        <v>23336</v>
      </c>
      <c r="G6319" s="3" t="s">
        <v>23337</v>
      </c>
      <c r="I6319" t="str">
        <f t="shared" si="98"/>
        <v>,(1701,' Fabio Magrin ',' fabio.magrin@cummins.com',' 2 2655 7245    ', Gerente General')</v>
      </c>
    </row>
    <row r="6320" spans="1:9">
      <c r="A6320" s="3" t="s">
        <v>23338</v>
      </c>
      <c r="B6320" s="3" t="s">
        <v>23333</v>
      </c>
      <c r="C6320" s="3">
        <f>VLOOKUP(B6320,CONSOLIDADO!A$2:E$11786,5,FALSE)</f>
        <v>1701</v>
      </c>
      <c r="D6320" s="3" t="s">
        <v>23334</v>
      </c>
      <c r="E6320" s="3" t="s">
        <v>23339</v>
      </c>
      <c r="F6320" s="3" t="s">
        <v>23340</v>
      </c>
      <c r="G6320" s="3" t="s">
        <v>23341</v>
      </c>
      <c r="I6320" t="str">
        <f t="shared" si="98"/>
        <v>,(1701,' Darío Ñancupil Paredes ',' dario.nancupil@cummins.cl',' 2 2655 7414    ', Director Mining Group')</v>
      </c>
    </row>
    <row r="6321" spans="1:9">
      <c r="A6321" s="3" t="s">
        <v>23342</v>
      </c>
      <c r="B6321" s="3" t="s">
        <v>23333</v>
      </c>
      <c r="C6321" s="3">
        <f>VLOOKUP(B6321,CONSOLIDADO!A$2:E$11786,5,FALSE)</f>
        <v>1701</v>
      </c>
      <c r="D6321" s="3" t="s">
        <v>23334</v>
      </c>
      <c r="E6321" s="3" t="s">
        <v>23343</v>
      </c>
      <c r="F6321" s="3" t="s">
        <v>23344</v>
      </c>
      <c r="G6321" s="3" t="s">
        <v>23345</v>
      </c>
      <c r="I6321" t="str">
        <f t="shared" si="98"/>
        <v>,(1701,' Sandra Muñoz Lang ',' sandra.munoz@cummins.cl',' 2 2365 3183    ', Directora Aftermarket y Motores')</v>
      </c>
    </row>
    <row r="6322" spans="1:9">
      <c r="A6322" s="3" t="s">
        <v>23346</v>
      </c>
      <c r="B6322" s="3" t="s">
        <v>23333</v>
      </c>
      <c r="C6322" s="3">
        <f>VLOOKUP(B6322,CONSOLIDADO!A$2:E$11786,5,FALSE)</f>
        <v>1701</v>
      </c>
      <c r="D6322" s="3" t="s">
        <v>23334</v>
      </c>
      <c r="E6322" s="3" t="s">
        <v>23347</v>
      </c>
      <c r="F6322" s="3" t="s">
        <v>23348</v>
      </c>
      <c r="G6322" s="3" t="s">
        <v>23349</v>
      </c>
      <c r="I6322" t="str">
        <f t="shared" si="98"/>
        <v>,(1701,' Rodrigo Pineda Castro ',' rodrigo.pineda@cummins.cl',' 2 2655 7255    ', Gerente División Energía')</v>
      </c>
    </row>
    <row r="6323" spans="1:9">
      <c r="A6323" s="3" t="s">
        <v>23350</v>
      </c>
      <c r="B6323" s="3" t="s">
        <v>23333</v>
      </c>
      <c r="C6323" s="3">
        <f>VLOOKUP(B6323,CONSOLIDADO!A$2:E$11786,5,FALSE)</f>
        <v>1701</v>
      </c>
      <c r="D6323" s="3" t="s">
        <v>23334</v>
      </c>
      <c r="E6323" s="3" t="s">
        <v>10674</v>
      </c>
      <c r="F6323" s="3" t="s">
        <v>23351</v>
      </c>
      <c r="G6323" s="3" t="s">
        <v>23352</v>
      </c>
      <c r="I6323" t="str">
        <f t="shared" si="98"/>
        <v>,(1701,' Daniel Deluccio ',' daniel.deluccio@cummins.cl',' 2 2655 7243    ', Gerente Nacional de Operaciones')</v>
      </c>
    </row>
    <row r="6324" spans="1:9">
      <c r="A6324" s="3" t="s">
        <v>23353</v>
      </c>
      <c r="B6324" s="3" t="s">
        <v>23333</v>
      </c>
      <c r="C6324" s="3">
        <f>VLOOKUP(B6324,CONSOLIDADO!A$2:E$11786,5,FALSE)</f>
        <v>1701</v>
      </c>
      <c r="D6324" s="3" t="s">
        <v>23334</v>
      </c>
      <c r="E6324" s="3"/>
      <c r="F6324" s="3"/>
      <c r="G6324" s="3" t="s">
        <v>23354</v>
      </c>
      <c r="I6324" t="str">
        <f t="shared" si="98"/>
        <v>,(1701,' Robert Ritter Osauskas','',' 2 2655 7253',')</v>
      </c>
    </row>
    <row r="6325" spans="1:9">
      <c r="A6325" s="3" t="s">
        <v>23355</v>
      </c>
      <c r="B6325" s="3" t="s">
        <v>23333</v>
      </c>
      <c r="C6325" s="3">
        <f>VLOOKUP(B6325,CONSOLIDADO!A$2:E$11786,5,FALSE)</f>
        <v>1701</v>
      </c>
      <c r="D6325" s="3" t="s">
        <v>23334</v>
      </c>
      <c r="E6325" s="3" t="s">
        <v>23356</v>
      </c>
      <c r="F6325" s="3" t="s">
        <v>23357</v>
      </c>
      <c r="G6325" s="3" t="s">
        <v>23358</v>
      </c>
      <c r="I6325" t="str">
        <f t="shared" si="98"/>
        <v>,(1701,' Roberto Martínez Pizarro ',' roberto.martinez@cummins.cl',' 2 2655 7939    ', Gerente SSOMA - HSE Manager')</v>
      </c>
    </row>
    <row r="6326" spans="1:9">
      <c r="A6326" s="3" t="s">
        <v>23359</v>
      </c>
      <c r="B6326" s="3" t="s">
        <v>23333</v>
      </c>
      <c r="C6326" s="3">
        <f>VLOOKUP(B6326,CONSOLIDADO!A$2:E$11786,5,FALSE)</f>
        <v>1701</v>
      </c>
      <c r="D6326" s="3" t="s">
        <v>23334</v>
      </c>
      <c r="E6326" s="3" t="s">
        <v>23360</v>
      </c>
      <c r="F6326" s="3" t="s">
        <v>23361</v>
      </c>
      <c r="G6326" s="3" t="s">
        <v>23362</v>
      </c>
      <c r="I6326" t="str">
        <f t="shared" si="98"/>
        <v>,(1701,' Carolina Troya Zapata ',' carolina.troya@cummins.cl',' 2 2655 7490    ', Gerente Control de Gestión')</v>
      </c>
    </row>
    <row r="6327" spans="1:9">
      <c r="A6327" s="3" t="s">
        <v>23365</v>
      </c>
      <c r="B6327" s="3" t="s">
        <v>23363</v>
      </c>
      <c r="C6327" s="3">
        <f>VLOOKUP(B6327,CONSOLIDADO!A$2:E$11786,5,FALSE)</f>
        <v>1702</v>
      </c>
      <c r="D6327" s="3" t="s">
        <v>23364</v>
      </c>
      <c r="E6327" s="3" t="s">
        <v>6813</v>
      </c>
      <c r="F6327" s="3"/>
      <c r="G6327" s="3" t="s">
        <v>6846</v>
      </c>
      <c r="I6327" t="str">
        <f t="shared" si="98"/>
        <v>,(1702,' Pablo Turner González ','','               ', Presidente')</v>
      </c>
    </row>
    <row r="6328" spans="1:9">
      <c r="A6328" s="3" t="s">
        <v>23366</v>
      </c>
      <c r="B6328" s="3" t="s">
        <v>23363</v>
      </c>
      <c r="C6328" s="3">
        <f>VLOOKUP(B6328,CONSOLIDADO!A$2:E$11786,5,FALSE)</f>
        <v>1702</v>
      </c>
      <c r="D6328" s="3" t="s">
        <v>23364</v>
      </c>
      <c r="E6328" s="3" t="s">
        <v>6848</v>
      </c>
      <c r="F6328" s="3"/>
      <c r="G6328" s="3" t="s">
        <v>6846</v>
      </c>
      <c r="I6328" t="str">
        <f t="shared" si="98"/>
        <v>,(1702,' Jaime Fernando Santa Cruz Negri ','','               ', Vicepresidente')</v>
      </c>
    </row>
    <row r="6329" spans="1:9">
      <c r="A6329" s="3" t="s">
        <v>23367</v>
      </c>
      <c r="B6329" s="3" t="s">
        <v>23363</v>
      </c>
      <c r="C6329" s="3">
        <f>VLOOKUP(B6329,CONSOLIDADO!A$2:E$11786,5,FALSE)</f>
        <v>1702</v>
      </c>
      <c r="D6329" s="3" t="s">
        <v>23364</v>
      </c>
      <c r="E6329" s="3" t="s">
        <v>6856</v>
      </c>
      <c r="F6329" s="3"/>
      <c r="G6329" s="3" t="s">
        <v>6846</v>
      </c>
      <c r="I6329" t="str">
        <f t="shared" si="98"/>
        <v>,(1702,' Fresia Margarita Hanckes Estefan ','','               ', Directora')</v>
      </c>
    </row>
    <row r="6330" spans="1:9">
      <c r="A6330" s="3" t="s">
        <v>13443</v>
      </c>
      <c r="B6330" s="3" t="s">
        <v>23363</v>
      </c>
      <c r="C6330" s="3">
        <f>VLOOKUP(B6330,CONSOLIDADO!A$2:E$11786,5,FALSE)</f>
        <v>1702</v>
      </c>
      <c r="D6330" s="3" t="s">
        <v>23364</v>
      </c>
      <c r="E6330" s="3" t="s">
        <v>6850</v>
      </c>
      <c r="F6330" s="3"/>
      <c r="G6330" s="3" t="s">
        <v>6846</v>
      </c>
      <c r="I6330" t="str">
        <f t="shared" si="98"/>
        <v>,(1702,' Juan Pablo Santa Cruz Negri ','','               ', Director')</v>
      </c>
    </row>
    <row r="6331" spans="1:9">
      <c r="A6331" s="3" t="s">
        <v>23368</v>
      </c>
      <c r="B6331" s="3" t="s">
        <v>23363</v>
      </c>
      <c r="C6331" s="3">
        <f>VLOOKUP(B6331,CONSOLIDADO!A$2:E$11786,5,FALSE)</f>
        <v>1702</v>
      </c>
      <c r="D6331" s="3" t="s">
        <v>23364</v>
      </c>
      <c r="E6331" s="3" t="s">
        <v>6850</v>
      </c>
      <c r="F6331" s="3"/>
      <c r="G6331" s="3" t="s">
        <v>6846</v>
      </c>
      <c r="I6331" t="str">
        <f t="shared" si="98"/>
        <v>,(1702,' Juan Manuel Santa Cruz Munizaga ','','               ', Director')</v>
      </c>
    </row>
    <row r="6332" spans="1:9">
      <c r="A6332" s="3" t="s">
        <v>23369</v>
      </c>
      <c r="B6332" s="3" t="s">
        <v>23363</v>
      </c>
      <c r="C6332" s="3">
        <f>VLOOKUP(B6332,CONSOLIDADO!A$2:E$11786,5,FALSE)</f>
        <v>1702</v>
      </c>
      <c r="D6332" s="3" t="s">
        <v>23364</v>
      </c>
      <c r="E6332" s="3" t="s">
        <v>6850</v>
      </c>
      <c r="F6332" s="3"/>
      <c r="G6332" s="3" t="s">
        <v>6846</v>
      </c>
      <c r="I6332" t="str">
        <f t="shared" si="98"/>
        <v>,(1702,' Cristián Neely Barbieri ','','               ', Director')</v>
      </c>
    </row>
    <row r="6333" spans="1:9">
      <c r="A6333" s="3" t="s">
        <v>23370</v>
      </c>
      <c r="B6333" s="3" t="s">
        <v>23363</v>
      </c>
      <c r="C6333" s="3">
        <f>VLOOKUP(B6333,CONSOLIDADO!A$2:E$11786,5,FALSE)</f>
        <v>1702</v>
      </c>
      <c r="D6333" s="3" t="s">
        <v>23364</v>
      </c>
      <c r="E6333" s="3" t="s">
        <v>6850</v>
      </c>
      <c r="F6333" s="3"/>
      <c r="G6333" s="3" t="s">
        <v>6846</v>
      </c>
      <c r="I6333" t="str">
        <f t="shared" si="98"/>
        <v>,(1702,' Agustín Alberto Solari Alvarez ','','               ', Director')</v>
      </c>
    </row>
    <row r="6334" spans="1:9">
      <c r="A6334" s="3" t="s">
        <v>23371</v>
      </c>
      <c r="B6334" s="3" t="s">
        <v>23363</v>
      </c>
      <c r="C6334" s="3">
        <f>VLOOKUP(B6334,CONSOLIDADO!A$2:E$11786,5,FALSE)</f>
        <v>1702</v>
      </c>
      <c r="D6334" s="3" t="s">
        <v>23364</v>
      </c>
      <c r="E6334" s="3" t="s">
        <v>6850</v>
      </c>
      <c r="F6334" s="3"/>
      <c r="G6334" s="3" t="s">
        <v>6846</v>
      </c>
      <c r="I6334" t="str">
        <f t="shared" si="98"/>
        <v>,(1702,' Alfredo Guardiola Carrere ','','               ', Director')</v>
      </c>
    </row>
    <row r="6335" spans="1:9">
      <c r="A6335" s="3" t="s">
        <v>23372</v>
      </c>
      <c r="B6335" s="3" t="s">
        <v>23363</v>
      </c>
      <c r="C6335" s="3">
        <f>VLOOKUP(B6335,CONSOLIDADO!A$2:E$11786,5,FALSE)</f>
        <v>1702</v>
      </c>
      <c r="D6335" s="3" t="s">
        <v>23364</v>
      </c>
      <c r="E6335" s="3" t="s">
        <v>6850</v>
      </c>
      <c r="F6335" s="3"/>
      <c r="G6335" s="3" t="s">
        <v>6846</v>
      </c>
      <c r="I6335" t="str">
        <f t="shared" si="98"/>
        <v>,(1702,' Roberto Piriz Simonetti ','','               ', Director')</v>
      </c>
    </row>
    <row r="6336" spans="1:9">
      <c r="A6336" s="3" t="s">
        <v>23373</v>
      </c>
      <c r="B6336" s="3" t="s">
        <v>23363</v>
      </c>
      <c r="C6336" s="3">
        <f>VLOOKUP(B6336,CONSOLIDADO!A$2:E$11786,5,FALSE)</f>
        <v>1702</v>
      </c>
      <c r="D6336" s="3" t="s">
        <v>23364</v>
      </c>
      <c r="E6336" s="3" t="s">
        <v>6739</v>
      </c>
      <c r="F6336" s="3"/>
      <c r="G6336" s="3" t="s">
        <v>23374</v>
      </c>
      <c r="I6336" t="str">
        <f t="shared" si="98"/>
        <v>,(1702,' Alejandro Danús Chirighin ','',' 2 2898 3001    ', Gerente General')</v>
      </c>
    </row>
    <row r="6337" spans="1:9">
      <c r="A6337" s="3" t="s">
        <v>22928</v>
      </c>
      <c r="B6337" s="3" t="s">
        <v>23363</v>
      </c>
      <c r="C6337" s="3">
        <f>VLOOKUP(B6337,CONSOLIDADO!A$2:E$11786,5,FALSE)</f>
        <v>1702</v>
      </c>
      <c r="D6337" s="3" t="s">
        <v>23364</v>
      </c>
      <c r="E6337" s="3" t="s">
        <v>12537</v>
      </c>
      <c r="F6337" s="3"/>
      <c r="G6337" s="3" t="s">
        <v>23374</v>
      </c>
      <c r="I6337" t="str">
        <f t="shared" si="98"/>
        <v>,(1702,' Rodrigo Líbano Gana ','',' 2 2898 3001    ', Gerente División Finanzas')</v>
      </c>
    </row>
    <row r="6338" spans="1:9">
      <c r="A6338" s="3" t="s">
        <v>23375</v>
      </c>
      <c r="B6338" s="3" t="s">
        <v>23363</v>
      </c>
      <c r="C6338" s="3">
        <f>VLOOKUP(B6338,CONSOLIDADO!A$2:E$11786,5,FALSE)</f>
        <v>1702</v>
      </c>
      <c r="D6338" s="3" t="s">
        <v>23364</v>
      </c>
      <c r="E6338" s="3" t="s">
        <v>23376</v>
      </c>
      <c r="F6338" s="3"/>
      <c r="G6338" s="3" t="s">
        <v>23374</v>
      </c>
      <c r="I6338" t="str">
        <f t="shared" si="98"/>
        <v>,(1702,' Gonzalo Ceballos Guzmán ','',' 2 2898 3001    ', Gerente División Retail Financiero')</v>
      </c>
    </row>
    <row r="6339" spans="1:9">
      <c r="A6339" s="3" t="s">
        <v>23377</v>
      </c>
      <c r="B6339" s="3" t="s">
        <v>23363</v>
      </c>
      <c r="C6339" s="3">
        <f>VLOOKUP(B6339,CONSOLIDADO!A$2:E$11786,5,FALSE)</f>
        <v>1702</v>
      </c>
      <c r="D6339" s="3" t="s">
        <v>23364</v>
      </c>
      <c r="E6339" s="3" t="s">
        <v>23378</v>
      </c>
      <c r="F6339" s="3"/>
      <c r="G6339" s="3" t="s">
        <v>23374</v>
      </c>
      <c r="I6339" t="str">
        <f t="shared" ref="I6339:I6402" si="99">CONCATENATE(",(",C6339,",'",A6339,"','",F6339,"','",G6339,"',",E6339,"')")</f>
        <v>,(1702,' Lisa Pacholec Amed ','',' 2 2898 3001    ', Gerente División Personas')</v>
      </c>
    </row>
    <row r="6340" spans="1:9">
      <c r="A6340" s="3" t="s">
        <v>23379</v>
      </c>
      <c r="B6340" s="3" t="s">
        <v>23363</v>
      </c>
      <c r="C6340" s="3">
        <f>VLOOKUP(B6340,CONSOLIDADO!A$2:E$11786,5,FALSE)</f>
        <v>1702</v>
      </c>
      <c r="D6340" s="3" t="s">
        <v>23364</v>
      </c>
      <c r="E6340" s="3" t="s">
        <v>22925</v>
      </c>
      <c r="F6340" s="3"/>
      <c r="G6340" s="3" t="s">
        <v>22927</v>
      </c>
      <c r="I6340" t="str">
        <f t="shared" si="99"/>
        <v>,(1702,' Paola Lumuscio ','',' 2 2898 3000    ', Gerente División Retail Dijon')</v>
      </c>
    </row>
    <row r="6341" spans="1:9">
      <c r="A6341" s="3" t="s">
        <v>23382</v>
      </c>
      <c r="B6341" s="3" t="s">
        <v>23380</v>
      </c>
      <c r="C6341" s="3">
        <f>VLOOKUP(B6341,CONSOLIDADO!A$2:E$11786,5,FALSE)</f>
        <v>1703</v>
      </c>
      <c r="D6341" s="3" t="s">
        <v>23381</v>
      </c>
      <c r="E6341" s="3" t="s">
        <v>6739</v>
      </c>
      <c r="F6341" s="3" t="s">
        <v>23383</v>
      </c>
      <c r="G6341" s="3" t="s">
        <v>23384</v>
      </c>
      <c r="I6341" t="str">
        <f t="shared" si="99"/>
        <v>,(1703,' Jaime Rojas Jerez ',' dismaco@dismaco.cl',' 2 2429 1100    ', Gerente General')</v>
      </c>
    </row>
    <row r="6342" spans="1:9">
      <c r="A6342" s="3" t="s">
        <v>23385</v>
      </c>
      <c r="B6342" s="3" t="s">
        <v>23380</v>
      </c>
      <c r="C6342" s="3">
        <f>VLOOKUP(B6342,CONSOLIDADO!A$2:E$11786,5,FALSE)</f>
        <v>1703</v>
      </c>
      <c r="D6342" s="3" t="s">
        <v>23381</v>
      </c>
      <c r="E6342" s="3" t="s">
        <v>23386</v>
      </c>
      <c r="F6342" s="3" t="s">
        <v>23383</v>
      </c>
      <c r="G6342" s="3" t="s">
        <v>23384</v>
      </c>
      <c r="I6342" t="str">
        <f t="shared" si="99"/>
        <v>,(1703,' Jenny Rojas Jerez ',' dismaco@dismaco.cl',' 2 2429 1100    ', Gerente Adjunta')</v>
      </c>
    </row>
    <row r="6343" spans="1:9">
      <c r="A6343" s="3" t="s">
        <v>23387</v>
      </c>
      <c r="B6343" s="3" t="s">
        <v>23380</v>
      </c>
      <c r="C6343" s="3">
        <f>VLOOKUP(B6343,CONSOLIDADO!A$2:E$11786,5,FALSE)</f>
        <v>1703</v>
      </c>
      <c r="D6343" s="3" t="s">
        <v>23381</v>
      </c>
      <c r="E6343" s="3" t="s">
        <v>7140</v>
      </c>
      <c r="F6343" s="3" t="s">
        <v>23383</v>
      </c>
      <c r="G6343" s="3" t="s">
        <v>23384</v>
      </c>
      <c r="I6343" t="str">
        <f t="shared" si="99"/>
        <v>,(1703,' Carlos León Díaz ',' dismaco@dismaco.cl',' 2 2429 1100    ', Gerente de Ventas')</v>
      </c>
    </row>
    <row r="6344" spans="1:9">
      <c r="A6344" s="3" t="s">
        <v>23389</v>
      </c>
      <c r="B6344" s="3" t="s">
        <v>23388</v>
      </c>
      <c r="C6344" s="3">
        <f>VLOOKUP(B6344,CONSOLIDADO!A$2:E$11786,5,FALSE)</f>
        <v>1704</v>
      </c>
      <c r="D6344" s="3" t="s">
        <v>8266</v>
      </c>
      <c r="E6344" s="3" t="s">
        <v>6739</v>
      </c>
      <c r="F6344" s="3" t="s">
        <v>23390</v>
      </c>
      <c r="G6344" s="3" t="s">
        <v>23391</v>
      </c>
      <c r="I6344" t="str">
        <f t="shared" si="99"/>
        <v>,(1704,' Luis Antonio Baeza Valdés ',' lab@dpg.cl',' 2 2720 1900    ', Gerente General')</v>
      </c>
    </row>
    <row r="6345" spans="1:9">
      <c r="A6345" s="3" t="s">
        <v>23392</v>
      </c>
      <c r="B6345" s="3" t="s">
        <v>23388</v>
      </c>
      <c r="C6345" s="3">
        <f>VLOOKUP(B6345,CONSOLIDADO!A$2:E$11786,5,FALSE)</f>
        <v>1704</v>
      </c>
      <c r="D6345" s="3" t="s">
        <v>8266</v>
      </c>
      <c r="E6345" s="3" t="s">
        <v>6757</v>
      </c>
      <c r="F6345" s="3" t="s">
        <v>23393</v>
      </c>
      <c r="G6345" s="3" t="s">
        <v>23391</v>
      </c>
      <c r="I6345" t="str">
        <f t="shared" si="99"/>
        <v>,(1704,' Matías Pulido Justiniano ',' mpj@dpg.cl',' 2 2720 1900    ', Gerente de Administración y Finanzas')</v>
      </c>
    </row>
    <row r="6346" spans="1:9">
      <c r="A6346" s="3" t="s">
        <v>23396</v>
      </c>
      <c r="B6346" s="3" t="s">
        <v>23394</v>
      </c>
      <c r="C6346" s="3">
        <f>VLOOKUP(B6346,CONSOLIDADO!A$2:E$11786,5,FALSE)</f>
        <v>1705</v>
      </c>
      <c r="D6346" s="3" t="s">
        <v>23395</v>
      </c>
      <c r="E6346" s="3" t="s">
        <v>6739</v>
      </c>
      <c r="F6346" s="3" t="s">
        <v>23397</v>
      </c>
      <c r="G6346" s="3" t="s">
        <v>23398</v>
      </c>
      <c r="I6346" t="str">
        <f t="shared" si="99"/>
        <v>,(1705,' Egildo Castagnola Cortez ',' ccastagnola@diazol.cl',' 2 2433 1111    ', Gerente General')</v>
      </c>
    </row>
    <row r="6347" spans="1:9">
      <c r="A6347" s="3" t="s">
        <v>23399</v>
      </c>
      <c r="B6347" s="3" t="s">
        <v>23394</v>
      </c>
      <c r="C6347" s="3">
        <f>VLOOKUP(B6347,CONSOLIDADO!A$2:E$11786,5,FALSE)</f>
        <v>1705</v>
      </c>
      <c r="D6347" s="3" t="s">
        <v>23395</v>
      </c>
      <c r="E6347" s="3"/>
      <c r="F6347" s="3"/>
      <c r="G6347" s="3" t="s">
        <v>23400</v>
      </c>
      <c r="I6347" t="str">
        <f t="shared" si="99"/>
        <v>,(1705,' David Bonomo Cortez','',' 2 2433 1111',')</v>
      </c>
    </row>
    <row r="6348" spans="1:9">
      <c r="A6348" s="3" t="s">
        <v>23401</v>
      </c>
      <c r="B6348" s="3" t="s">
        <v>23394</v>
      </c>
      <c r="C6348" s="3">
        <f>VLOOKUP(B6348,CONSOLIDADO!A$2:E$11786,5,FALSE)</f>
        <v>1705</v>
      </c>
      <c r="D6348" s="3" t="s">
        <v>23395</v>
      </c>
      <c r="E6348" s="3" t="s">
        <v>7136</v>
      </c>
      <c r="F6348" s="3" t="s">
        <v>23397</v>
      </c>
      <c r="G6348" s="3" t="s">
        <v>23398</v>
      </c>
      <c r="I6348" t="str">
        <f t="shared" si="99"/>
        <v>,(1705,' Claudia Castagnola Yáñez ',' ccastagnola@diazol.cl',' 2 2433 1111    ', Gerente de Marketing')</v>
      </c>
    </row>
    <row r="6349" spans="1:9">
      <c r="A6349" s="3" t="s">
        <v>23402</v>
      </c>
      <c r="B6349" s="3" t="s">
        <v>23394</v>
      </c>
      <c r="C6349" s="3">
        <f>VLOOKUP(B6349,CONSOLIDADO!A$2:E$11786,5,FALSE)</f>
        <v>1705</v>
      </c>
      <c r="D6349" s="3" t="s">
        <v>23395</v>
      </c>
      <c r="E6349" s="3" t="s">
        <v>7140</v>
      </c>
      <c r="F6349" s="3" t="s">
        <v>23403</v>
      </c>
      <c r="G6349" s="3" t="s">
        <v>23398</v>
      </c>
      <c r="I6349" t="str">
        <f t="shared" si="99"/>
        <v>,(1705,' Marcelo Castagnola Yáñez ',' mcastagnola@diazol.cl',' 2 2433 1111    ', Gerente de Ventas')</v>
      </c>
    </row>
    <row r="6350" spans="1:9">
      <c r="A6350" s="3" t="s">
        <v>23404</v>
      </c>
      <c r="B6350" s="3" t="s">
        <v>23394</v>
      </c>
      <c r="C6350" s="3">
        <f>VLOOKUP(B6350,CONSOLIDADO!A$2:E$11786,5,FALSE)</f>
        <v>1705</v>
      </c>
      <c r="D6350" s="3" t="s">
        <v>23395</v>
      </c>
      <c r="E6350" s="3" t="s">
        <v>23405</v>
      </c>
      <c r="F6350" s="3" t="s">
        <v>23406</v>
      </c>
      <c r="G6350" s="3" t="s">
        <v>23398</v>
      </c>
      <c r="I6350" t="str">
        <f t="shared" si="99"/>
        <v>,(1705,' Manuel Serrano Yuguet ',' mserrano@diazol.cl',' 2 2433 1111    ', Jefe Deparmento Comercial')</v>
      </c>
    </row>
    <row r="6351" spans="1:9">
      <c r="A6351" s="3" t="s">
        <v>23408</v>
      </c>
      <c r="B6351" s="3" t="s">
        <v>23407</v>
      </c>
      <c r="C6351" s="3">
        <f>VLOOKUP(B6351,CONSOLIDADO!A$2:E$11786,5,FALSE)</f>
        <v>1706</v>
      </c>
      <c r="D6351" s="3" t="s">
        <v>11923</v>
      </c>
      <c r="E6351" s="3"/>
      <c r="F6351" s="3"/>
      <c r="G6351" s="3" t="s">
        <v>23409</v>
      </c>
      <c r="I6351" t="str">
        <f t="shared" si="99"/>
        <v>,(1706,' Gonzalo Délano Ortúzar','',' 2 2591 4300',')</v>
      </c>
    </row>
    <row r="6352" spans="1:9">
      <c r="A6352" s="3" t="s">
        <v>23410</v>
      </c>
      <c r="B6352" s="3" t="s">
        <v>23407</v>
      </c>
      <c r="C6352" s="3">
        <f>VLOOKUP(B6352,CONSOLIDADO!A$2:E$11786,5,FALSE)</f>
        <v>1706</v>
      </c>
      <c r="D6352" s="3" t="s">
        <v>11923</v>
      </c>
      <c r="E6352" s="3" t="s">
        <v>6757</v>
      </c>
      <c r="F6352" s="3" t="s">
        <v>23411</v>
      </c>
      <c r="G6352" s="3" t="s">
        <v>23412</v>
      </c>
      <c r="I6352" t="str">
        <f t="shared" si="99"/>
        <v>,(1706,' Daniel Esteban Alow Ibáñez ',' daniel.alow@disag.cl',' 2 2591 4300    ', Gerente de Administración y Finanzas')</v>
      </c>
    </row>
    <row r="6353" spans="1:9">
      <c r="A6353" s="3" t="s">
        <v>23415</v>
      </c>
      <c r="B6353" s="3" t="s">
        <v>23413</v>
      </c>
      <c r="C6353" s="3">
        <f>VLOOKUP(B6353,CONSOLIDADO!A$2:E$11786,5,FALSE)</f>
        <v>1707</v>
      </c>
      <c r="D6353" s="3" t="s">
        <v>23414</v>
      </c>
      <c r="E6353" s="3" t="s">
        <v>14199</v>
      </c>
      <c r="F6353" s="3"/>
      <c r="G6353" s="3" t="s">
        <v>23416</v>
      </c>
      <c r="I6353" t="str">
        <f t="shared" si="99"/>
        <v>,(1707,' Fernando Valenzuela Undurraga ','',' 2 2484 0400    ', Dueño - Gerente General')</v>
      </c>
    </row>
    <row r="6354" spans="1:9">
      <c r="A6354" s="3" t="s">
        <v>23417</v>
      </c>
      <c r="B6354" s="3" t="s">
        <v>23413</v>
      </c>
      <c r="C6354" s="3">
        <f>VLOOKUP(B6354,CONSOLIDADO!A$2:E$11786,5,FALSE)</f>
        <v>1707</v>
      </c>
      <c r="D6354" s="3" t="s">
        <v>23414</v>
      </c>
      <c r="E6354" s="3" t="s">
        <v>7140</v>
      </c>
      <c r="F6354" s="3" t="s">
        <v>23418</v>
      </c>
      <c r="G6354" s="3" t="s">
        <v>23416</v>
      </c>
      <c r="I6354" t="str">
        <f t="shared" si="99"/>
        <v>,(1707,' Fernando Valenzuela Velasco ',' fdo.valenzuelav@divalco.cl',' 2 2484 0400    ', Gerente de Ventas')</v>
      </c>
    </row>
    <row r="6355" spans="1:9">
      <c r="A6355" s="3" t="s">
        <v>23419</v>
      </c>
      <c r="B6355" s="3" t="s">
        <v>23413</v>
      </c>
      <c r="C6355" s="3">
        <f>VLOOKUP(B6355,CONSOLIDADO!A$2:E$11786,5,FALSE)</f>
        <v>1707</v>
      </c>
      <c r="D6355" s="3" t="s">
        <v>23414</v>
      </c>
      <c r="E6355" s="3" t="s">
        <v>7780</v>
      </c>
      <c r="F6355" s="3" t="s">
        <v>23420</v>
      </c>
      <c r="G6355" s="3" t="s">
        <v>23416</v>
      </c>
      <c r="I6355" t="str">
        <f t="shared" si="99"/>
        <v>,(1707,' Mariana Balazs Zilcz ',' mbalazs@divalco.cl',' 2 2484 0400    ', Subgerente de Administración y Finanzas')</v>
      </c>
    </row>
    <row r="6356" spans="1:9">
      <c r="A6356" s="3" t="s">
        <v>23421</v>
      </c>
      <c r="B6356" s="3" t="s">
        <v>23413</v>
      </c>
      <c r="C6356" s="3">
        <f>VLOOKUP(B6356,CONSOLIDADO!A$2:E$11786,5,FALSE)</f>
        <v>1707</v>
      </c>
      <c r="D6356" s="3" t="s">
        <v>23414</v>
      </c>
      <c r="E6356" s="3" t="s">
        <v>23422</v>
      </c>
      <c r="F6356" s="3" t="s">
        <v>23423</v>
      </c>
      <c r="G6356" s="3" t="s">
        <v>23424</v>
      </c>
      <c r="I6356" t="str">
        <f t="shared" si="99"/>
        <v>,(1707,' José Miguel Cuevas ',' jose.cuevas@divalco.cl',' 2 2484 0410    ', Ingeniero Jefe de Area Técnica')</v>
      </c>
    </row>
    <row r="6357" spans="1:9">
      <c r="A6357" s="3" t="s">
        <v>23426</v>
      </c>
      <c r="B6357" s="3" t="s">
        <v>23425</v>
      </c>
      <c r="C6357" s="3">
        <f>VLOOKUP(B6357,CONSOLIDADO!A$2:E$11786,5,FALSE)</f>
        <v>1708</v>
      </c>
      <c r="D6357" s="3" t="s">
        <v>7056</v>
      </c>
      <c r="E6357" s="3" t="s">
        <v>6739</v>
      </c>
      <c r="F6357" s="3" t="s">
        <v>23427</v>
      </c>
      <c r="G6357" s="3" t="s">
        <v>23428</v>
      </c>
      <c r="I6357" t="str">
        <f t="shared" si="99"/>
        <v>,(1708,' Cristian Hoppe Martínez ',' labach@ballerina.cl',' 2 2925 3000    ', Gerente General')</v>
      </c>
    </row>
    <row r="6358" spans="1:9">
      <c r="A6358" s="3" t="s">
        <v>23429</v>
      </c>
      <c r="B6358" s="3" t="s">
        <v>23425</v>
      </c>
      <c r="C6358" s="3">
        <f>VLOOKUP(B6358,CONSOLIDADO!A$2:E$11786,5,FALSE)</f>
        <v>1708</v>
      </c>
      <c r="D6358" s="3" t="s">
        <v>7056</v>
      </c>
      <c r="E6358" s="3" t="s">
        <v>6757</v>
      </c>
      <c r="F6358" s="3" t="s">
        <v>23427</v>
      </c>
      <c r="G6358" s="3" t="s">
        <v>23428</v>
      </c>
      <c r="I6358" t="str">
        <f t="shared" si="99"/>
        <v>,(1708,' Juan Carlos von Unger de la Cruz ',' labach@ballerina.cl',' 2 2925 3000    ', Gerente de Administración y Finanzas')</v>
      </c>
    </row>
    <row r="6359" spans="1:9">
      <c r="A6359" s="3" t="s">
        <v>23430</v>
      </c>
      <c r="B6359" s="3" t="s">
        <v>23425</v>
      </c>
      <c r="C6359" s="3">
        <f>VLOOKUP(B6359,CONSOLIDADO!A$2:E$11786,5,FALSE)</f>
        <v>1708</v>
      </c>
      <c r="D6359" s="3" t="s">
        <v>7056</v>
      </c>
      <c r="E6359" s="3" t="s">
        <v>6765</v>
      </c>
      <c r="F6359" s="3" t="s">
        <v>23427</v>
      </c>
      <c r="G6359" s="3" t="s">
        <v>23428</v>
      </c>
      <c r="I6359" t="str">
        <f t="shared" si="99"/>
        <v>,(1708,' Matías Sims Soza ',' labach@ballerina.cl',' 2 2925 3000    ', Gerente de Operaciones')</v>
      </c>
    </row>
    <row r="6360" spans="1:9">
      <c r="A6360" s="3" t="s">
        <v>23432</v>
      </c>
      <c r="B6360" s="3" t="s">
        <v>23431</v>
      </c>
      <c r="C6360" s="3">
        <f>VLOOKUP(B6360,CONSOLIDADO!A$2:E$11786,5,FALSE)</f>
        <v>1709</v>
      </c>
      <c r="D6360" s="3" t="s">
        <v>5071</v>
      </c>
      <c r="E6360" s="3"/>
      <c r="F6360" s="3"/>
      <c r="G6360" s="3" t="s">
        <v>23433</v>
      </c>
      <c r="I6360" t="str">
        <f t="shared" si="99"/>
        <v>,(1709,' Pablo Villalba Soto','',' 2 2556 9504',')</v>
      </c>
    </row>
    <row r="6361" spans="1:9">
      <c r="A6361" s="3" t="s">
        <v>23434</v>
      </c>
      <c r="B6361" s="3" t="s">
        <v>23431</v>
      </c>
      <c r="C6361" s="3">
        <f>VLOOKUP(B6361,CONSOLIDADO!A$2:E$11786,5,FALSE)</f>
        <v>1709</v>
      </c>
      <c r="D6361" s="3" t="s">
        <v>5071</v>
      </c>
      <c r="E6361" s="3"/>
      <c r="F6361" s="3"/>
      <c r="G6361" s="3" t="s">
        <v>23433</v>
      </c>
      <c r="I6361" t="str">
        <f t="shared" si="99"/>
        <v>,(1709,' Claudio Donoso Palominos','',' 2 2556 9504',')</v>
      </c>
    </row>
    <row r="6362" spans="1:9">
      <c r="A6362" s="3" t="s">
        <v>23437</v>
      </c>
      <c r="B6362" s="3" t="s">
        <v>23435</v>
      </c>
      <c r="C6362" s="3">
        <f>VLOOKUP(B6362,CONSOLIDADO!A$2:E$11786,5,FALSE)</f>
        <v>1710</v>
      </c>
      <c r="D6362" s="3" t="s">
        <v>23436</v>
      </c>
      <c r="E6362" s="3" t="s">
        <v>6739</v>
      </c>
      <c r="F6362" s="3" t="s">
        <v>23438</v>
      </c>
      <c r="G6362" s="3" t="s">
        <v>23439</v>
      </c>
      <c r="I6362" t="str">
        <f t="shared" si="99"/>
        <v>,(1710,' Edgar Elías Heinrich Goldschmidt ',' heinrich@adsl.tie.cl',' 2 2211 2049    ', Gerente General')</v>
      </c>
    </row>
    <row r="6363" spans="1:9">
      <c r="A6363" s="3" t="s">
        <v>23440</v>
      </c>
      <c r="B6363" s="3" t="s">
        <v>23435</v>
      </c>
      <c r="C6363" s="3">
        <f>VLOOKUP(B6363,CONSOLIDADO!A$2:E$11786,5,FALSE)</f>
        <v>1710</v>
      </c>
      <c r="D6363" s="3" t="s">
        <v>23436</v>
      </c>
      <c r="E6363" s="3" t="s">
        <v>6905</v>
      </c>
      <c r="F6363" s="3" t="s">
        <v>23441</v>
      </c>
      <c r="G6363" s="3" t="s">
        <v>23439</v>
      </c>
      <c r="I6363" t="str">
        <f t="shared" si="99"/>
        <v>,(1710,' Daniel Heinrich Telias ',' danielh@distribuidoraheinrich.cl',' 2 2211 2049    ', Gerente Comercial')</v>
      </c>
    </row>
    <row r="6364" spans="1:9">
      <c r="A6364" s="3" t="s">
        <v>23443</v>
      </c>
      <c r="B6364" s="3" t="s">
        <v>23442</v>
      </c>
      <c r="C6364" s="3">
        <f>VLOOKUP(B6364,CONSOLIDADO!A$2:E$11786,5,FALSE)</f>
        <v>1711</v>
      </c>
      <c r="D6364" s="3" t="s">
        <v>6529</v>
      </c>
      <c r="E6364" s="3" t="s">
        <v>10205</v>
      </c>
      <c r="F6364" s="3" t="s">
        <v>23444</v>
      </c>
      <c r="G6364" s="3" t="s">
        <v>23445</v>
      </c>
      <c r="I6364" t="str">
        <f t="shared" si="99"/>
        <v>,(1711,' Hernán Marchant Hardessen ',' hmarchant@dimarsa.cl',' 65 229 2000    ', Representante Legal')</v>
      </c>
    </row>
    <row r="6365" spans="1:9">
      <c r="A6365" s="3" t="s">
        <v>23446</v>
      </c>
      <c r="B6365" s="3" t="s">
        <v>23442</v>
      </c>
      <c r="C6365" s="3">
        <f>VLOOKUP(B6365,CONSOLIDADO!A$2:E$11786,5,FALSE)</f>
        <v>1711</v>
      </c>
      <c r="D6365" s="3" t="s">
        <v>6529</v>
      </c>
      <c r="E6365" s="3" t="s">
        <v>10474</v>
      </c>
      <c r="F6365" s="3" t="s">
        <v>23447</v>
      </c>
      <c r="G6365" s="3" t="s">
        <v>23445</v>
      </c>
      <c r="I6365" t="str">
        <f t="shared" si="99"/>
        <v>,(1711,' Alejandro Marchant Hardessen ',' amarchant@dimarsa.cl',' 65 229 2000    ', Representante Legal y Gerente General')</v>
      </c>
    </row>
    <row r="6366" spans="1:9">
      <c r="A6366" s="3" t="s">
        <v>23450</v>
      </c>
      <c r="B6366" s="3" t="s">
        <v>23448</v>
      </c>
      <c r="C6366" s="3">
        <f>VLOOKUP(B6366,CONSOLIDADO!A$2:E$11786,5,FALSE)</f>
        <v>1712</v>
      </c>
      <c r="D6366" s="3" t="s">
        <v>23449</v>
      </c>
      <c r="E6366" s="3" t="s">
        <v>6739</v>
      </c>
      <c r="F6366" s="3"/>
      <c r="G6366" s="3" t="s">
        <v>23451</v>
      </c>
      <c r="I6366" t="str">
        <f t="shared" si="99"/>
        <v>,(1712,' Gianfranco Albasini Lafferte ','',' 51 231 2035    ', Gerente General')</v>
      </c>
    </row>
    <row r="6367" spans="1:9">
      <c r="A6367" s="3" t="s">
        <v>23454</v>
      </c>
      <c r="B6367" s="3" t="s">
        <v>23452</v>
      </c>
      <c r="C6367" s="3">
        <f>VLOOKUP(B6367,CONSOLIDADO!A$2:E$11786,5,FALSE)</f>
        <v>1713</v>
      </c>
      <c r="D6367" s="3" t="s">
        <v>23453</v>
      </c>
      <c r="E6367" s="3" t="s">
        <v>6739</v>
      </c>
      <c r="F6367" s="3" t="s">
        <v>23455</v>
      </c>
      <c r="G6367" s="3" t="s">
        <v>23456</v>
      </c>
      <c r="I6367" t="str">
        <f t="shared" si="99"/>
        <v>,(1713,' José Benigno Fernández Beltrán ',' distribui2rajr@gmail.com',' 43 232 5502    ', Gerente General')</v>
      </c>
    </row>
    <row r="6368" spans="1:9">
      <c r="A6368" s="3" t="s">
        <v>23457</v>
      </c>
      <c r="B6368" s="3" t="s">
        <v>23452</v>
      </c>
      <c r="C6368" s="3">
        <f>VLOOKUP(B6368,CONSOLIDADO!A$2:E$11786,5,FALSE)</f>
        <v>1713</v>
      </c>
      <c r="D6368" s="3" t="s">
        <v>23453</v>
      </c>
      <c r="E6368" s="3"/>
      <c r="F6368" s="3"/>
      <c r="G6368" s="3" t="s">
        <v>23458</v>
      </c>
      <c r="I6368" t="str">
        <f t="shared" si="99"/>
        <v>,(1713,' Carola Anabalón Beltrán','',' 43 232 5502',')</v>
      </c>
    </row>
    <row r="6369" spans="1:9">
      <c r="A6369" s="3" t="s">
        <v>23459</v>
      </c>
      <c r="B6369" s="3" t="s">
        <v>23452</v>
      </c>
      <c r="C6369" s="3">
        <f>VLOOKUP(B6369,CONSOLIDADO!A$2:E$11786,5,FALSE)</f>
        <v>1713</v>
      </c>
      <c r="D6369" s="3" t="s">
        <v>23453</v>
      </c>
      <c r="E6369" s="3" t="s">
        <v>23460</v>
      </c>
      <c r="F6369" s="3" t="s">
        <v>23455</v>
      </c>
      <c r="G6369" s="3" t="s">
        <v>23461</v>
      </c>
      <c r="I6369" t="str">
        <f t="shared" si="99"/>
        <v>,(1713,' Jonathan González Mora ',' distribui2rajr@gmail.com',' 43 231 8795    ', Encargado de Compras Bodega')</v>
      </c>
    </row>
    <row r="6370" spans="1:9">
      <c r="A6370" s="3" t="s">
        <v>23462</v>
      </c>
      <c r="B6370" s="3" t="s">
        <v>23452</v>
      </c>
      <c r="C6370" s="3">
        <f>VLOOKUP(B6370,CONSOLIDADO!A$2:E$11786,5,FALSE)</f>
        <v>1713</v>
      </c>
      <c r="D6370" s="3" t="s">
        <v>23453</v>
      </c>
      <c r="E6370" s="3" t="s">
        <v>23463</v>
      </c>
      <c r="F6370" s="3" t="s">
        <v>23455</v>
      </c>
      <c r="G6370" s="3" t="s">
        <v>23464</v>
      </c>
      <c r="I6370" t="str">
        <f t="shared" si="99"/>
        <v>,(1713,' Elsa Mejías Mejías ',' distribui2rajr@gmail.com',' 43 232 3587    ', Encargada de Compras Sucursales')</v>
      </c>
    </row>
    <row r="6371" spans="1:9">
      <c r="A6371" s="3" t="s">
        <v>23465</v>
      </c>
      <c r="B6371" s="3" t="s">
        <v>23452</v>
      </c>
      <c r="C6371" s="3">
        <f>VLOOKUP(B6371,CONSOLIDADO!A$2:E$11786,5,FALSE)</f>
        <v>1713</v>
      </c>
      <c r="D6371" s="3" t="s">
        <v>23453</v>
      </c>
      <c r="E6371" s="3"/>
      <c r="F6371" s="3"/>
      <c r="G6371" s="3" t="s">
        <v>23466</v>
      </c>
      <c r="I6371" t="str">
        <f t="shared" si="99"/>
        <v>,(1713,' Gabriela Troncoso Córdova','',' 43 231 9945',')</v>
      </c>
    </row>
    <row r="6372" spans="1:9">
      <c r="A6372" s="3" t="s">
        <v>23469</v>
      </c>
      <c r="B6372" s="3" t="s">
        <v>23467</v>
      </c>
      <c r="C6372" s="3">
        <f>VLOOKUP(B6372,CONSOLIDADO!A$2:E$11786,5,FALSE)</f>
        <v>1714</v>
      </c>
      <c r="D6372" s="3" t="s">
        <v>23468</v>
      </c>
      <c r="E6372" s="3"/>
      <c r="F6372" s="3"/>
      <c r="G6372" s="3" t="s">
        <v>23470</v>
      </c>
      <c r="I6372" t="str">
        <f t="shared" si="99"/>
        <v>,(1714,' Raoul Kostin Reich','',' 2 2422 5300',')</v>
      </c>
    </row>
    <row r="6373" spans="1:9">
      <c r="A6373" s="3" t="s">
        <v>23471</v>
      </c>
      <c r="B6373" s="3" t="s">
        <v>23467</v>
      </c>
      <c r="C6373" s="3">
        <f>VLOOKUP(B6373,CONSOLIDADO!A$2:E$11786,5,FALSE)</f>
        <v>1714</v>
      </c>
      <c r="D6373" s="3" t="s">
        <v>23468</v>
      </c>
      <c r="E6373" s="3" t="s">
        <v>6739</v>
      </c>
      <c r="F6373" s="3" t="s">
        <v>23472</v>
      </c>
      <c r="G6373" s="3" t="s">
        <v>23473</v>
      </c>
      <c r="I6373" t="str">
        <f t="shared" si="99"/>
        <v>,(1714,' Alvaro Marín Vergara ',' amarin@koslan.cl',' 2 2422 5300    ', Gerente General')</v>
      </c>
    </row>
    <row r="6374" spans="1:9">
      <c r="A6374" s="3" t="s">
        <v>23474</v>
      </c>
      <c r="B6374" s="3" t="s">
        <v>23467</v>
      </c>
      <c r="C6374" s="3">
        <f>VLOOKUP(B6374,CONSOLIDADO!A$2:E$11786,5,FALSE)</f>
        <v>1714</v>
      </c>
      <c r="D6374" s="3" t="s">
        <v>23468</v>
      </c>
      <c r="E6374" s="3" t="s">
        <v>6905</v>
      </c>
      <c r="F6374" s="3" t="s">
        <v>23475</v>
      </c>
      <c r="G6374" s="3" t="s">
        <v>23473</v>
      </c>
      <c r="I6374" t="str">
        <f t="shared" si="99"/>
        <v>,(1714,' Manuel Millán ',' mmillan@koslan.cl',' 2 2422 5300    ', Gerente Comercial')</v>
      </c>
    </row>
    <row r="6375" spans="1:9">
      <c r="A6375" s="3" t="s">
        <v>23476</v>
      </c>
      <c r="B6375" s="3" t="s">
        <v>23467</v>
      </c>
      <c r="C6375" s="3">
        <f>VLOOKUP(B6375,CONSOLIDADO!A$2:E$11786,5,FALSE)</f>
        <v>1714</v>
      </c>
      <c r="D6375" s="3" t="s">
        <v>23468</v>
      </c>
      <c r="E6375" s="3" t="s">
        <v>6757</v>
      </c>
      <c r="F6375" s="3" t="s">
        <v>23477</v>
      </c>
      <c r="G6375" s="3" t="s">
        <v>23473</v>
      </c>
      <c r="I6375" t="str">
        <f t="shared" si="99"/>
        <v>,(1714,' Hugo Fernández Villarroel ',' hfernandez@koslan.cl',' 2 2422 5300    ', Gerente de Administración y Finanzas')</v>
      </c>
    </row>
    <row r="6376" spans="1:9">
      <c r="A6376" s="3" t="s">
        <v>23478</v>
      </c>
      <c r="B6376" s="3" t="s">
        <v>23467</v>
      </c>
      <c r="C6376" s="3">
        <f>VLOOKUP(B6376,CONSOLIDADO!A$2:E$11786,5,FALSE)</f>
        <v>1714</v>
      </c>
      <c r="D6376" s="3" t="s">
        <v>23468</v>
      </c>
      <c r="E6376" s="3" t="s">
        <v>13355</v>
      </c>
      <c r="F6376" s="3" t="s">
        <v>23479</v>
      </c>
      <c r="G6376" s="3" t="s">
        <v>23473</v>
      </c>
      <c r="I6376" t="str">
        <f t="shared" si="99"/>
        <v>,(1714,' Alejandro Sánchez Salas ',' asanchez@koslan.cl',' 2 2422 5300    ', Gerente Ventas Industriales')</v>
      </c>
    </row>
    <row r="6377" spans="1:9">
      <c r="A6377" s="3" t="s">
        <v>23480</v>
      </c>
      <c r="B6377" s="3" t="s">
        <v>23467</v>
      </c>
      <c r="C6377" s="3">
        <f>VLOOKUP(B6377,CONSOLIDADO!A$2:E$11786,5,FALSE)</f>
        <v>1714</v>
      </c>
      <c r="D6377" s="3" t="s">
        <v>23468</v>
      </c>
      <c r="E6377" s="3" t="s">
        <v>12078</v>
      </c>
      <c r="F6377" s="3" t="s">
        <v>23481</v>
      </c>
      <c r="G6377" s="3" t="s">
        <v>23473</v>
      </c>
      <c r="I6377" t="str">
        <f t="shared" si="99"/>
        <v>,(1714,' Pietro Scolari Péndola ',' pscolari@koslan.cl',' 2 2422 5300    ', Gerente de Ventas Distribución')</v>
      </c>
    </row>
    <row r="6378" spans="1:9">
      <c r="A6378" s="3" t="s">
        <v>23484</v>
      </c>
      <c r="B6378" s="3" t="s">
        <v>23482</v>
      </c>
      <c r="C6378" s="3">
        <f>VLOOKUP(B6378,CONSOLIDADO!A$2:E$11786,5,FALSE)</f>
        <v>1715</v>
      </c>
      <c r="D6378" s="3" t="s">
        <v>23483</v>
      </c>
      <c r="E6378" s="3" t="s">
        <v>6739</v>
      </c>
      <c r="F6378" s="3" t="s">
        <v>23485</v>
      </c>
      <c r="G6378" s="3" t="s">
        <v>23486</v>
      </c>
      <c r="I6378" t="str">
        <f t="shared" si="99"/>
        <v>,(1715,' Gabriel Ruiz-Tagle Barros ',' gruiztagle@dipisa.cl',' 2 2387 1010    ', Gerente General')</v>
      </c>
    </row>
    <row r="6379" spans="1:9">
      <c r="A6379" s="3" t="s">
        <v>23487</v>
      </c>
      <c r="B6379" s="3" t="s">
        <v>23482</v>
      </c>
      <c r="C6379" s="3">
        <f>VLOOKUP(B6379,CONSOLIDADO!A$2:E$11786,5,FALSE)</f>
        <v>1715</v>
      </c>
      <c r="D6379" s="3" t="s">
        <v>23483</v>
      </c>
      <c r="E6379" s="3" t="s">
        <v>6905</v>
      </c>
      <c r="F6379" s="3" t="s">
        <v>23488</v>
      </c>
      <c r="G6379" s="3" t="s">
        <v>23489</v>
      </c>
      <c r="I6379" t="str">
        <f t="shared" si="99"/>
        <v>,(1715,' Alvaro Carvajal Santander ',' acarvajal@dipisa.cl',' 2 2387 1026    ', Gerente Comercial')</v>
      </c>
    </row>
    <row r="6380" spans="1:9">
      <c r="A6380" s="3" t="s">
        <v>23490</v>
      </c>
      <c r="B6380" s="3" t="s">
        <v>23482</v>
      </c>
      <c r="C6380" s="3">
        <f>VLOOKUP(B6380,CONSOLIDADO!A$2:E$11786,5,FALSE)</f>
        <v>1715</v>
      </c>
      <c r="D6380" s="3" t="s">
        <v>23483</v>
      </c>
      <c r="E6380" s="3" t="s">
        <v>6989</v>
      </c>
      <c r="F6380" s="3" t="s">
        <v>23491</v>
      </c>
      <c r="G6380" s="3" t="s">
        <v>23492</v>
      </c>
      <c r="I6380" t="str">
        <f t="shared" si="99"/>
        <v>,(1715,' Génesis Silva O. ',' gsilva@dipisa.cl',' 2 2387 1037    ', Jefe de Recursos Humanos')</v>
      </c>
    </row>
    <row r="6381" spans="1:9">
      <c r="A6381" s="3" t="s">
        <v>23495</v>
      </c>
      <c r="B6381" s="3" t="s">
        <v>23493</v>
      </c>
      <c r="C6381" s="3">
        <f>VLOOKUP(B6381,CONSOLIDADO!A$2:E$11786,5,FALSE)</f>
        <v>1716</v>
      </c>
      <c r="D6381" s="3" t="s">
        <v>23494</v>
      </c>
      <c r="E6381" s="3" t="s">
        <v>6739</v>
      </c>
      <c r="F6381" s="3" t="s">
        <v>23496</v>
      </c>
      <c r="G6381" s="3" t="s">
        <v>23497</v>
      </c>
      <c r="I6381" t="str">
        <f t="shared" si="99"/>
        <v>,(1716,' Francisco Naveillán Goycoolea ',' fnaveillan@diperk.cl',' 2 2620 3700    ', Gerente General')</v>
      </c>
    </row>
    <row r="6382" spans="1:9">
      <c r="A6382" s="3" t="s">
        <v>23498</v>
      </c>
      <c r="B6382" s="3" t="s">
        <v>23493</v>
      </c>
      <c r="C6382" s="3">
        <f>VLOOKUP(B6382,CONSOLIDADO!A$2:E$11786,5,FALSE)</f>
        <v>1716</v>
      </c>
      <c r="D6382" s="3" t="s">
        <v>23494</v>
      </c>
      <c r="E6382" s="3" t="s">
        <v>6757</v>
      </c>
      <c r="F6382" s="3" t="s">
        <v>23499</v>
      </c>
      <c r="G6382" s="3" t="s">
        <v>23497</v>
      </c>
      <c r="I6382" t="str">
        <f t="shared" si="99"/>
        <v>,(1716,' Claudio Sepúlveda Gajardo ',' claudio.sepulveda@finning.com',' 2 2620 3700    ', Gerente de Administración y Finanzas')</v>
      </c>
    </row>
    <row r="6383" spans="1:9">
      <c r="A6383" s="3" t="s">
        <v>23501</v>
      </c>
      <c r="B6383" s="3" t="s">
        <v>23500</v>
      </c>
      <c r="C6383" s="3">
        <f>VLOOKUP(B6383,CONSOLIDADO!A$2:E$11786,5,FALSE)</f>
        <v>1717</v>
      </c>
      <c r="D6383" s="3" t="s">
        <v>2757</v>
      </c>
      <c r="E6383" s="3"/>
      <c r="F6383" s="3"/>
      <c r="G6383" s="3" t="s">
        <v>23502</v>
      </c>
      <c r="I6383" t="str">
        <f t="shared" si="99"/>
        <v>,(1717,' Víctor Nachari Navón','',' 2 2634 5714',')</v>
      </c>
    </row>
    <row r="6384" spans="1:9">
      <c r="A6384" s="3" t="s">
        <v>23504</v>
      </c>
      <c r="B6384" s="3" t="s">
        <v>23503</v>
      </c>
      <c r="C6384" s="3">
        <f>VLOOKUP(B6384,CONSOLIDADO!A$2:E$11786,5,FALSE)</f>
        <v>1718</v>
      </c>
      <c r="D6384" s="3" t="s">
        <v>5815</v>
      </c>
      <c r="E6384" s="3"/>
      <c r="F6384" s="3"/>
      <c r="G6384" s="3" t="s">
        <v>23505</v>
      </c>
      <c r="I6384" t="str">
        <f t="shared" si="99"/>
        <v>,(1718,' Rodrigo Arroyo Castellanos','',' 2 2202 0331',')</v>
      </c>
    </row>
    <row r="6385" spans="1:9">
      <c r="A6385" s="3" t="s">
        <v>23507</v>
      </c>
      <c r="B6385" s="3" t="s">
        <v>23506</v>
      </c>
      <c r="C6385" s="3">
        <f>VLOOKUP(B6385,CONSOLIDADO!A$2:E$11786,5,FALSE)</f>
        <v>1719</v>
      </c>
      <c r="D6385" s="3" t="s">
        <v>1912</v>
      </c>
      <c r="E6385" s="3" t="s">
        <v>6739</v>
      </c>
      <c r="F6385" s="3" t="s">
        <v>23508</v>
      </c>
      <c r="G6385" s="3" t="s">
        <v>23509</v>
      </c>
      <c r="I6385" t="str">
        <f t="shared" si="99"/>
        <v>,(1719,' Ricardo Patricio Milad Abusleme ',' rmilada@agrosuper.com',' 71 224 3727    ', Gerente General')</v>
      </c>
    </row>
    <row r="6386" spans="1:9">
      <c r="A6386" s="3" t="s">
        <v>23510</v>
      </c>
      <c r="B6386" s="3" t="s">
        <v>23506</v>
      </c>
      <c r="C6386" s="3">
        <f>VLOOKUP(B6386,CONSOLIDADO!A$2:E$11786,5,FALSE)</f>
        <v>1719</v>
      </c>
      <c r="D6386" s="3" t="s">
        <v>1912</v>
      </c>
      <c r="E6386" s="3" t="s">
        <v>17555</v>
      </c>
      <c r="F6386" s="3" t="s">
        <v>23511</v>
      </c>
      <c r="G6386" s="3" t="s">
        <v>23509</v>
      </c>
      <c r="I6386" t="str">
        <f t="shared" si="99"/>
        <v>,(1719,' Hugo Cid Guerrero ',' hcidg@agrosuper.com',' 71 224 3727    ', Jefe de Administración')</v>
      </c>
    </row>
    <row r="6387" spans="1:9">
      <c r="A6387" s="3" t="s">
        <v>23512</v>
      </c>
      <c r="B6387" s="3" t="s">
        <v>23506</v>
      </c>
      <c r="C6387" s="3">
        <f>VLOOKUP(B6387,CONSOLIDADO!A$2:E$11786,5,FALSE)</f>
        <v>1719</v>
      </c>
      <c r="D6387" s="3" t="s">
        <v>1912</v>
      </c>
      <c r="E6387" s="3" t="s">
        <v>9151</v>
      </c>
      <c r="F6387" s="3" t="s">
        <v>23513</v>
      </c>
      <c r="G6387" s="3" t="s">
        <v>23509</v>
      </c>
      <c r="I6387" t="str">
        <f t="shared" si="99"/>
        <v>,(1719,' Hugo Milad Harvey ',' hmilad@agrosupertalca.cl',' 71 224 3727    ', Subgerente Comercial')</v>
      </c>
    </row>
    <row r="6388" spans="1:9">
      <c r="A6388" s="3" t="s">
        <v>23514</v>
      </c>
      <c r="B6388" s="3" t="s">
        <v>23506</v>
      </c>
      <c r="C6388" s="3">
        <f>VLOOKUP(B6388,CONSOLIDADO!A$2:E$11786,5,FALSE)</f>
        <v>1719</v>
      </c>
      <c r="D6388" s="3" t="s">
        <v>1912</v>
      </c>
      <c r="E6388" s="3" t="s">
        <v>6765</v>
      </c>
      <c r="F6388" s="3" t="s">
        <v>23515</v>
      </c>
      <c r="G6388" s="3" t="s">
        <v>23509</v>
      </c>
      <c r="I6388" t="str">
        <f t="shared" si="99"/>
        <v>,(1719,' Ricardo Milad Harvey ',' rmiladh@distribuidorasur.cl',' 71 224 3727    ', Gerente de Operaciones')</v>
      </c>
    </row>
    <row r="6389" spans="1:9">
      <c r="A6389" s="3" t="s">
        <v>23517</v>
      </c>
      <c r="B6389" s="3" t="s">
        <v>23516</v>
      </c>
      <c r="C6389" s="3">
        <f>VLOOKUP(B6389,CONSOLIDADO!A$2:E$11786,5,FALSE)</f>
        <v>1720</v>
      </c>
      <c r="D6389" s="3" t="s">
        <v>23298</v>
      </c>
      <c r="E6389" s="3" t="s">
        <v>6739</v>
      </c>
      <c r="F6389" s="3" t="s">
        <v>23518</v>
      </c>
      <c r="G6389" s="3" t="s">
        <v>23519</v>
      </c>
      <c r="I6389" t="str">
        <f t="shared" si="99"/>
        <v>,(1720,' Juan Andrés Izquierdo Bacarreza ',' aizquierdo@gvp.cl',' 2 2372 2811    ', Gerente General')</v>
      </c>
    </row>
    <row r="6390" spans="1:9">
      <c r="A6390" s="3" t="s">
        <v>23520</v>
      </c>
      <c r="B6390" s="3" t="s">
        <v>23516</v>
      </c>
      <c r="C6390" s="3">
        <f>VLOOKUP(B6390,CONSOLIDADO!A$2:E$11786,5,FALSE)</f>
        <v>1720</v>
      </c>
      <c r="D6390" s="3" t="s">
        <v>23298</v>
      </c>
      <c r="E6390" s="3"/>
      <c r="F6390" s="3"/>
      <c r="G6390" s="3" t="s">
        <v>23521</v>
      </c>
      <c r="I6390" t="str">
        <f t="shared" si="99"/>
        <v>,(1720,' Juan Guerrero Acevedo','',' 2 2372 2811',')</v>
      </c>
    </row>
    <row r="6391" spans="1:9">
      <c r="A6391" s="3" t="s">
        <v>23522</v>
      </c>
      <c r="B6391" s="3" t="s">
        <v>23516</v>
      </c>
      <c r="C6391" s="3">
        <f>VLOOKUP(B6391,CONSOLIDADO!A$2:E$11786,5,FALSE)</f>
        <v>1720</v>
      </c>
      <c r="D6391" s="3" t="s">
        <v>23298</v>
      </c>
      <c r="E6391" s="3"/>
      <c r="F6391" s="3"/>
      <c r="G6391" s="3" t="s">
        <v>23523</v>
      </c>
      <c r="I6391" t="str">
        <f t="shared" si="99"/>
        <v>,(1720,' Sebastián Wilson Jaramillo','',' 2 2372 2932',')</v>
      </c>
    </row>
    <row r="6392" spans="1:9">
      <c r="A6392" s="3" t="s">
        <v>23525</v>
      </c>
      <c r="B6392" s="3" t="s">
        <v>23524</v>
      </c>
      <c r="C6392" s="3">
        <f>VLOOKUP(B6392,CONSOLIDADO!A$2:E$11786,5,FALSE)</f>
        <v>1721</v>
      </c>
      <c r="D6392" s="3" t="s">
        <v>4484</v>
      </c>
      <c r="E6392" s="3" t="s">
        <v>6739</v>
      </c>
      <c r="F6392" s="3" t="s">
        <v>23526</v>
      </c>
      <c r="G6392" s="3" t="s">
        <v>23527</v>
      </c>
      <c r="I6392" t="str">
        <f t="shared" si="99"/>
        <v>,(1721,' Abraham Sauma Hananías ',' gerencia@volcano.cl',' 2 2580 6303    ', Gerente General')</v>
      </c>
    </row>
    <row r="6393" spans="1:9">
      <c r="A6393" s="3" t="s">
        <v>23528</v>
      </c>
      <c r="B6393" s="3" t="s">
        <v>23524</v>
      </c>
      <c r="C6393" s="3">
        <f>VLOOKUP(B6393,CONSOLIDADO!A$2:E$11786,5,FALSE)</f>
        <v>1721</v>
      </c>
      <c r="D6393" s="3" t="s">
        <v>4484</v>
      </c>
      <c r="E6393" s="3" t="s">
        <v>6905</v>
      </c>
      <c r="F6393" s="3" t="s">
        <v>23529</v>
      </c>
      <c r="G6393" s="3" t="s">
        <v>23530</v>
      </c>
      <c r="I6393" t="str">
        <f t="shared" si="99"/>
        <v>,(1721,' Benjamín Sauma Martínez ',' benjaminsaauma31@gmail.com',' 2 2580 6301    ', Gerente Comercial')</v>
      </c>
    </row>
    <row r="6394" spans="1:9">
      <c r="A6394" s="3" t="s">
        <v>23533</v>
      </c>
      <c r="B6394" s="3" t="s">
        <v>23531</v>
      </c>
      <c r="C6394" s="3">
        <f>VLOOKUP(B6394,CONSOLIDADO!A$2:E$11786,5,FALSE)</f>
        <v>1722</v>
      </c>
      <c r="D6394" s="3" t="s">
        <v>23532</v>
      </c>
      <c r="E6394" s="3" t="s">
        <v>6905</v>
      </c>
      <c r="F6394" s="3" t="s">
        <v>23534</v>
      </c>
      <c r="G6394" s="3" t="s">
        <v>23535</v>
      </c>
      <c r="I6394" t="str">
        <f t="shared" si="99"/>
        <v>,(1722,' Klaus Lund Gundlach ',' klaus.lund@walterlund.cl',' 2 2633 2200    ', Gerente Comercial')</v>
      </c>
    </row>
    <row r="6395" spans="1:9">
      <c r="A6395" s="3" t="s">
        <v>23536</v>
      </c>
      <c r="B6395" s="3" t="s">
        <v>23531</v>
      </c>
      <c r="C6395" s="3">
        <f>VLOOKUP(B6395,CONSOLIDADO!A$2:E$11786,5,FALSE)</f>
        <v>1722</v>
      </c>
      <c r="D6395" s="3" t="s">
        <v>23532</v>
      </c>
      <c r="E6395" s="3" t="s">
        <v>6757</v>
      </c>
      <c r="F6395" s="3" t="s">
        <v>23537</v>
      </c>
      <c r="G6395" s="3" t="s">
        <v>23535</v>
      </c>
      <c r="I6395" t="str">
        <f t="shared" si="99"/>
        <v>,(1722,' Eduardo Gallego Urrutia ',' eduardo.gallego@walterlund.cl',' 2 2633 2200    ', Gerente de Administración y Finanzas')</v>
      </c>
    </row>
    <row r="6396" spans="1:9">
      <c r="A6396" s="3" t="s">
        <v>23539</v>
      </c>
      <c r="B6396" s="3" t="s">
        <v>23538</v>
      </c>
      <c r="C6396" s="3">
        <f>VLOOKUP(B6396,CONSOLIDADO!A$2:E$11786,5,FALSE)</f>
        <v>1723</v>
      </c>
      <c r="D6396" s="3" t="s">
        <v>22670</v>
      </c>
      <c r="E6396" s="3"/>
      <c r="F6396" s="3"/>
      <c r="G6396" s="3" t="s">
        <v>23540</v>
      </c>
      <c r="I6396" t="str">
        <f t="shared" si="99"/>
        <v>,(1723,' Ernst von Leyser Jux','',' 41 239 0032',')</v>
      </c>
    </row>
    <row r="6397" spans="1:9">
      <c r="A6397" s="3" t="s">
        <v>23541</v>
      </c>
      <c r="B6397" s="3" t="s">
        <v>23538</v>
      </c>
      <c r="C6397" s="3">
        <f>VLOOKUP(B6397,CONSOLIDADO!A$2:E$11786,5,FALSE)</f>
        <v>1723</v>
      </c>
      <c r="D6397" s="3" t="s">
        <v>22670</v>
      </c>
      <c r="E6397" s="3"/>
      <c r="F6397" s="3"/>
      <c r="G6397" s="3" t="s">
        <v>23542</v>
      </c>
      <c r="I6397" t="str">
        <f t="shared" si="99"/>
        <v>,(1723,' Juan Carlos Contreras Limidoro','',' 41 239 1002',')</v>
      </c>
    </row>
    <row r="6398" spans="1:9">
      <c r="A6398" s="3" t="s">
        <v>23543</v>
      </c>
      <c r="B6398" s="3" t="s">
        <v>23538</v>
      </c>
      <c r="C6398" s="3">
        <f>VLOOKUP(B6398,CONSOLIDADO!A$2:E$11786,5,FALSE)</f>
        <v>1723</v>
      </c>
      <c r="D6398" s="3" t="s">
        <v>22670</v>
      </c>
      <c r="E6398" s="3"/>
      <c r="F6398" s="3"/>
      <c r="G6398" s="3" t="s">
        <v>23544</v>
      </c>
      <c r="I6398" t="str">
        <f t="shared" si="99"/>
        <v>,(1723,' Claudio Fernández Corvacho','',' 41 239 0278',')</v>
      </c>
    </row>
    <row r="6399" spans="1:9">
      <c r="A6399" s="3" t="s">
        <v>23547</v>
      </c>
      <c r="B6399" s="3" t="s">
        <v>23545</v>
      </c>
      <c r="C6399" s="3">
        <f>VLOOKUP(B6399,CONSOLIDADO!A$2:E$11786,5,FALSE)</f>
        <v>1724</v>
      </c>
      <c r="D6399" s="3" t="s">
        <v>23546</v>
      </c>
      <c r="E6399" s="3"/>
      <c r="F6399" s="3"/>
      <c r="G6399" s="3" t="s">
        <v>23548</v>
      </c>
      <c r="I6399" t="str">
        <f t="shared" si="99"/>
        <v>,(1724,' Dino Trabucco Ceballos','',' 2 2556 7936',')</v>
      </c>
    </row>
    <row r="6400" spans="1:9">
      <c r="A6400" s="3" t="s">
        <v>23549</v>
      </c>
      <c r="B6400" s="3" t="s">
        <v>23545</v>
      </c>
      <c r="C6400" s="3">
        <f>VLOOKUP(B6400,CONSOLIDADO!A$2:E$11786,5,FALSE)</f>
        <v>1724</v>
      </c>
      <c r="D6400" s="3" t="s">
        <v>23546</v>
      </c>
      <c r="E6400" s="3"/>
      <c r="F6400" s="3"/>
      <c r="G6400" s="3" t="s">
        <v>23548</v>
      </c>
      <c r="I6400" t="str">
        <f t="shared" si="99"/>
        <v>,(1724,' Cristóbal Trabucco M.','',' 2 2556 7936',')</v>
      </c>
    </row>
    <row r="6401" spans="1:9">
      <c r="A6401" s="3" t="s">
        <v>23552</v>
      </c>
      <c r="B6401" s="3" t="s">
        <v>23550</v>
      </c>
      <c r="C6401" s="3">
        <f>VLOOKUP(B6401,CONSOLIDADO!A$2:E$11786,5,FALSE)</f>
        <v>1725</v>
      </c>
      <c r="D6401" s="3" t="s">
        <v>23551</v>
      </c>
      <c r="E6401" s="3" t="s">
        <v>23553</v>
      </c>
      <c r="F6401" s="3" t="s">
        <v>23554</v>
      </c>
      <c r="G6401" s="3" t="s">
        <v>23555</v>
      </c>
      <c r="I6401" t="str">
        <f t="shared" si="99"/>
        <v>,(1725,' Ignacio Unzueta Döll ',' ignacio.unzueta@dyu.cl',' 2 2338 9500    ', Gerente General (1)')</v>
      </c>
    </row>
    <row r="6402" spans="1:9">
      <c r="A6402" s="3" t="s">
        <v>23556</v>
      </c>
      <c r="B6402" s="3" t="s">
        <v>23550</v>
      </c>
      <c r="C6402" s="3">
        <f>VLOOKUP(B6402,CONSOLIDADO!A$2:E$11786,5,FALSE)</f>
        <v>1725</v>
      </c>
      <c r="D6402" s="3" t="s">
        <v>23551</v>
      </c>
      <c r="E6402" s="3"/>
      <c r="F6402" s="3"/>
      <c r="G6402" s="3" t="s">
        <v>23557</v>
      </c>
      <c r="I6402" t="str">
        <f t="shared" si="99"/>
        <v>,(1725,' Tomás Dittborn Barros','',' 2 2338 9500',')</v>
      </c>
    </row>
    <row r="6403" spans="1:9">
      <c r="A6403" s="3" t="s">
        <v>23558</v>
      </c>
      <c r="B6403" s="3" t="s">
        <v>23550</v>
      </c>
      <c r="C6403" s="3">
        <f>VLOOKUP(B6403,CONSOLIDADO!A$2:E$11786,5,FALSE)</f>
        <v>1725</v>
      </c>
      <c r="D6403" s="3" t="s">
        <v>23551</v>
      </c>
      <c r="E6403" s="3" t="s">
        <v>22135</v>
      </c>
      <c r="F6403" s="3" t="s">
        <v>23559</v>
      </c>
      <c r="G6403" s="3" t="s">
        <v>23555</v>
      </c>
      <c r="I6403" t="str">
        <f t="shared" ref="I6403:I6466" si="100">CONCATENATE(",(",C6403,",'",A6403,"','",F6403,"','",G6403,"',",E6403,"')")</f>
        <v>,(1725,' Christian Bayer ',' christian.bayer@dyu.cl',' 2 2338 9500    ', Director Creativo')</v>
      </c>
    </row>
    <row r="6404" spans="1:9">
      <c r="A6404" s="3" t="s">
        <v>23560</v>
      </c>
      <c r="B6404" s="3" t="s">
        <v>23550</v>
      </c>
      <c r="C6404" s="3">
        <f>VLOOKUP(B6404,CONSOLIDADO!A$2:E$11786,5,FALSE)</f>
        <v>1725</v>
      </c>
      <c r="D6404" s="3" t="s">
        <v>23551</v>
      </c>
      <c r="E6404" s="3" t="s">
        <v>10041</v>
      </c>
      <c r="F6404" s="3" t="s">
        <v>23561</v>
      </c>
      <c r="G6404" s="3" t="s">
        <v>23555</v>
      </c>
      <c r="I6404" t="str">
        <f t="shared" si="100"/>
        <v>,(1725,' Mélanie Cantzler ',' melanie.cantzler@dyu.cl',' 2 2338 9500    ', Directora Ejecutiva')</v>
      </c>
    </row>
    <row r="6405" spans="1:9">
      <c r="A6405" s="3" t="s">
        <v>23564</v>
      </c>
      <c r="B6405" s="3" t="s">
        <v>23562</v>
      </c>
      <c r="C6405" s="3">
        <f>VLOOKUP(B6405,CONSOLIDADO!A$2:E$11786,5,FALSE)</f>
        <v>1726</v>
      </c>
      <c r="D6405" s="3" t="s">
        <v>23563</v>
      </c>
      <c r="E6405" s="3"/>
      <c r="F6405" s="3"/>
      <c r="G6405" s="3" t="s">
        <v>23565</v>
      </c>
      <c r="I6405" t="str">
        <f t="shared" si="100"/>
        <v>,(1726,' Michael Brogle Fenner','',' 2 2598 2000',')</v>
      </c>
    </row>
    <row r="6406" spans="1:9">
      <c r="A6406" s="3" t="s">
        <v>23566</v>
      </c>
      <c r="B6406" s="3" t="s">
        <v>23562</v>
      </c>
      <c r="C6406" s="3">
        <f>VLOOKUP(B6406,CONSOLIDADO!A$2:E$11786,5,FALSE)</f>
        <v>1726</v>
      </c>
      <c r="D6406" s="3" t="s">
        <v>23563</v>
      </c>
      <c r="E6406" s="3" t="s">
        <v>6757</v>
      </c>
      <c r="F6406" s="3" t="s">
        <v>23567</v>
      </c>
      <c r="G6406" s="3" t="s">
        <v>23568</v>
      </c>
      <c r="I6406" t="str">
        <f t="shared" si="100"/>
        <v>,(1726,' Mathias Lilienfeld ',' mathias.lilienfeld@ditzler.cl',' 2 2598 2000    ', Gerente de Administración y Finanzas')</v>
      </c>
    </row>
    <row r="6407" spans="1:9">
      <c r="A6407" s="3" t="s">
        <v>23569</v>
      </c>
      <c r="B6407" s="3" t="s">
        <v>23562</v>
      </c>
      <c r="C6407" s="3">
        <f>VLOOKUP(B6407,CONSOLIDADO!A$2:E$11786,5,FALSE)</f>
        <v>1726</v>
      </c>
      <c r="D6407" s="3" t="s">
        <v>23563</v>
      </c>
      <c r="E6407" s="3"/>
      <c r="F6407" s="3"/>
      <c r="G6407" s="3" t="s">
        <v>23565</v>
      </c>
      <c r="I6407" t="str">
        <f t="shared" si="100"/>
        <v>,(1726,' Alfonso Narváez Hurtado','',' 2 2598 2000',')</v>
      </c>
    </row>
    <row r="6408" spans="1:9">
      <c r="A6408" s="3" t="s">
        <v>23570</v>
      </c>
      <c r="B6408" s="3" t="s">
        <v>23562</v>
      </c>
      <c r="C6408" s="3">
        <f>VLOOKUP(B6408,CONSOLIDADO!A$2:E$11786,5,FALSE)</f>
        <v>1726</v>
      </c>
      <c r="D6408" s="3" t="s">
        <v>23563</v>
      </c>
      <c r="E6408" s="3" t="s">
        <v>23571</v>
      </c>
      <c r="F6408" s="3" t="s">
        <v>23572</v>
      </c>
      <c r="G6408" s="3" t="s">
        <v>23568</v>
      </c>
      <c r="I6408" t="str">
        <f t="shared" si="100"/>
        <v>,(1726,' Ernesto Stucki Koch ',' ernesto.stucki@ditzler.cl',' 2 2598 2000    ', Delegado de la Presidencia')</v>
      </c>
    </row>
    <row r="6409" spans="1:9">
      <c r="A6409" s="3" t="s">
        <v>23575</v>
      </c>
      <c r="B6409" s="3" t="s">
        <v>23573</v>
      </c>
      <c r="C6409" s="3">
        <f>VLOOKUP(B6409,CONSOLIDADO!A$2:E$11786,5,FALSE)</f>
        <v>1727</v>
      </c>
      <c r="D6409" s="3" t="s">
        <v>23574</v>
      </c>
      <c r="E6409" s="3"/>
      <c r="F6409" s="3"/>
      <c r="G6409" s="3" t="s">
        <v>23576</v>
      </c>
      <c r="I6409" t="str">
        <f t="shared" si="100"/>
        <v>,(1727,' Jorge Hileman','',' 2 2713 1101',')</v>
      </c>
    </row>
    <row r="6410" spans="1:9">
      <c r="A6410" s="3" t="s">
        <v>23577</v>
      </c>
      <c r="B6410" s="3" t="s">
        <v>23573</v>
      </c>
      <c r="C6410" s="3">
        <f>VLOOKUP(B6410,CONSOLIDADO!A$2:E$11786,5,FALSE)</f>
        <v>1727</v>
      </c>
      <c r="D6410" s="3" t="s">
        <v>23574</v>
      </c>
      <c r="E6410" s="3"/>
      <c r="F6410" s="3"/>
      <c r="G6410" s="3" t="s">
        <v>23578</v>
      </c>
      <c r="I6410" t="str">
        <f t="shared" si="100"/>
        <v>,(1727,' Francisco Javier Toro Munita','',' 2 2713 1100',')</v>
      </c>
    </row>
    <row r="6411" spans="1:9">
      <c r="A6411" s="3" t="s">
        <v>23579</v>
      </c>
      <c r="B6411" s="3" t="s">
        <v>23573</v>
      </c>
      <c r="C6411" s="3">
        <f>VLOOKUP(B6411,CONSOLIDADO!A$2:E$11786,5,FALSE)</f>
        <v>1727</v>
      </c>
      <c r="D6411" s="3" t="s">
        <v>23574</v>
      </c>
      <c r="E6411" s="3"/>
      <c r="F6411" s="3"/>
      <c r="G6411" s="3" t="s">
        <v>23578</v>
      </c>
      <c r="I6411" t="str">
        <f t="shared" si="100"/>
        <v>,(1727,' Fernando Javier Mondaca Matzner','',' 2 2713 1100',')</v>
      </c>
    </row>
    <row r="6412" spans="1:9">
      <c r="A6412" s="3" t="s">
        <v>23580</v>
      </c>
      <c r="B6412" s="3" t="s">
        <v>23573</v>
      </c>
      <c r="C6412" s="3">
        <f>VLOOKUP(B6412,CONSOLIDADO!A$2:E$11786,5,FALSE)</f>
        <v>1727</v>
      </c>
      <c r="D6412" s="3" t="s">
        <v>23574</v>
      </c>
      <c r="E6412" s="3" t="s">
        <v>23581</v>
      </c>
      <c r="F6412" s="3" t="s">
        <v>23582</v>
      </c>
      <c r="G6412" s="3" t="s">
        <v>23583</v>
      </c>
      <c r="I6412" t="str">
        <f t="shared" si="100"/>
        <v>,(1727,' Humberto Germán Muñoz ',' humberto.munoz@diversey.com',' 2 2713 1100    ', Indirect Channel Leader Chile/Perú')</v>
      </c>
    </row>
    <row r="6413" spans="1:9">
      <c r="A6413" s="3" t="s">
        <v>23585</v>
      </c>
      <c r="B6413" s="3" t="s">
        <v>23584</v>
      </c>
      <c r="C6413" s="3">
        <f>VLOOKUP(B6413,CONSOLIDADO!A$2:E$11786,5,FALSE)</f>
        <v>1728</v>
      </c>
      <c r="D6413" s="3" t="s">
        <v>5038</v>
      </c>
      <c r="E6413" s="3" t="s">
        <v>6739</v>
      </c>
      <c r="F6413" s="3"/>
      <c r="G6413" s="3" t="s">
        <v>23586</v>
      </c>
      <c r="I6413" t="str">
        <f t="shared" si="100"/>
        <v>,(1728,' Santiago Larraín Cruzat ','',' 2 2441 4000    ', Gerente General')</v>
      </c>
    </row>
    <row r="6414" spans="1:9">
      <c r="A6414" s="3" t="s">
        <v>23587</v>
      </c>
      <c r="B6414" s="3" t="s">
        <v>23584</v>
      </c>
      <c r="C6414" s="3">
        <f>VLOOKUP(B6414,CONSOLIDADO!A$2:E$11786,5,FALSE)</f>
        <v>1728</v>
      </c>
      <c r="D6414" s="3" t="s">
        <v>5038</v>
      </c>
      <c r="E6414" s="3" t="s">
        <v>6757</v>
      </c>
      <c r="F6414" s="3"/>
      <c r="G6414" s="3" t="s">
        <v>23586</v>
      </c>
      <c r="I6414" t="str">
        <f t="shared" si="100"/>
        <v>,(1728,' Pablo Tagle Quiroz ','',' 2 2441 4000    ', Gerente de Administración y Finanzas')</v>
      </c>
    </row>
    <row r="6415" spans="1:9">
      <c r="A6415" s="3" t="s">
        <v>23590</v>
      </c>
      <c r="B6415" s="3" t="s">
        <v>23588</v>
      </c>
      <c r="C6415" s="3">
        <f>VLOOKUP(B6415,CONSOLIDADO!A$2:E$11786,5,FALSE)</f>
        <v>1729</v>
      </c>
      <c r="D6415" s="3" t="s">
        <v>23589</v>
      </c>
      <c r="E6415" s="3" t="s">
        <v>7019</v>
      </c>
      <c r="F6415" s="3" t="s">
        <v>23591</v>
      </c>
      <c r="G6415" s="3" t="s">
        <v>23592</v>
      </c>
      <c r="I6415" t="str">
        <f t="shared" si="100"/>
        <v>,(1729,' José Miguel De la Cuesta Gálvez ',' info@dlc.cl',' 2 2774 5500    ', Gerente General y Comercial')</v>
      </c>
    </row>
    <row r="6416" spans="1:9">
      <c r="A6416" s="3" t="s">
        <v>23593</v>
      </c>
      <c r="B6416" s="3" t="s">
        <v>23588</v>
      </c>
      <c r="C6416" s="3">
        <f>VLOOKUP(B6416,CONSOLIDADO!A$2:E$11786,5,FALSE)</f>
        <v>1729</v>
      </c>
      <c r="D6416" s="3" t="s">
        <v>23589</v>
      </c>
      <c r="E6416" s="3" t="s">
        <v>6843</v>
      </c>
      <c r="F6416" s="3" t="s">
        <v>23594</v>
      </c>
      <c r="G6416" s="3" t="s">
        <v>23592</v>
      </c>
      <c r="I6416" t="str">
        <f t="shared" si="100"/>
        <v>,(1729,' Bernardo Abbott Rojas ',' babbott@dlc.cl',' 2 2774 5500    ', Gerente Técnico')</v>
      </c>
    </row>
    <row r="6417" spans="1:9">
      <c r="A6417" s="3" t="s">
        <v>23595</v>
      </c>
      <c r="B6417" s="3" t="s">
        <v>23588</v>
      </c>
      <c r="C6417" s="3">
        <f>VLOOKUP(B6417,CONSOLIDADO!A$2:E$11786,5,FALSE)</f>
        <v>1729</v>
      </c>
      <c r="D6417" s="3" t="s">
        <v>23589</v>
      </c>
      <c r="E6417" s="3" t="s">
        <v>6757</v>
      </c>
      <c r="F6417" s="3" t="s">
        <v>23596</v>
      </c>
      <c r="G6417" s="3" t="s">
        <v>23592</v>
      </c>
      <c r="I6417" t="str">
        <f t="shared" si="100"/>
        <v>,(1729,' Luis Felipe Puelma Caamaño ',' fpuelma@dlc.cl',' 2 2774 5500    ', Gerente de Administración y Finanzas')</v>
      </c>
    </row>
    <row r="6418" spans="1:9">
      <c r="A6418" s="3" t="s">
        <v>23599</v>
      </c>
      <c r="B6418" s="3" t="s">
        <v>23597</v>
      </c>
      <c r="C6418" s="3">
        <f>VLOOKUP(B6418,CONSOLIDADO!A$2:E$11786,5,FALSE)</f>
        <v>1730</v>
      </c>
      <c r="D6418" s="3" t="s">
        <v>23598</v>
      </c>
      <c r="E6418" s="3" t="s">
        <v>23600</v>
      </c>
      <c r="F6418" s="3" t="s">
        <v>23601</v>
      </c>
      <c r="G6418" s="3" t="s">
        <v>23602</v>
      </c>
      <c r="I6418" t="str">
        <f t="shared" si="100"/>
        <v>,(1730,' Louis Laclabere Aninat ',' louis.laclabere@dnvgl.com',' 32 218 8981    ', Gerente General  DNV GL Chile SpA')</v>
      </c>
    </row>
    <row r="6419" spans="1:9">
      <c r="A6419" s="3" t="s">
        <v>23604</v>
      </c>
      <c r="B6419" s="3" t="s">
        <v>23603</v>
      </c>
      <c r="C6419" s="3">
        <f>VLOOKUP(B6419,CONSOLIDADO!A$2:E$11786,5,FALSE)</f>
        <v>1731</v>
      </c>
      <c r="D6419" s="3" t="s">
        <v>5934</v>
      </c>
      <c r="E6419" s="3"/>
      <c r="F6419" s="3"/>
      <c r="G6419" s="3" t="s">
        <v>23605</v>
      </c>
      <c r="I6419" t="str">
        <f t="shared" si="100"/>
        <v>,(1731,' Angelina Covarrubias Arriagada','',' 32 229 4093',')</v>
      </c>
    </row>
    <row r="6420" spans="1:9">
      <c r="A6420" s="3" t="s">
        <v>23606</v>
      </c>
      <c r="B6420" s="3" t="s">
        <v>23603</v>
      </c>
      <c r="C6420" s="3">
        <f>VLOOKUP(B6420,CONSOLIDADO!A$2:E$11786,5,FALSE)</f>
        <v>1731</v>
      </c>
      <c r="D6420" s="3" t="s">
        <v>5934</v>
      </c>
      <c r="E6420" s="3" t="s">
        <v>23607</v>
      </c>
      <c r="F6420" s="3" t="s">
        <v>23608</v>
      </c>
      <c r="G6420" s="3" t="s">
        <v>23609</v>
      </c>
      <c r="I6420" t="str">
        <f t="shared" si="100"/>
        <v>,(1731,' Marcela Lorca Villegas ',' marcela.lorca@doblevia.cl',' 32 229 4093    ', Encargada Departamento de Contabilidad')</v>
      </c>
    </row>
    <row r="6421" spans="1:9">
      <c r="A6421" s="3" t="s">
        <v>23611</v>
      </c>
      <c r="B6421" s="3" t="s">
        <v>23610</v>
      </c>
      <c r="C6421" s="3">
        <f>VLOOKUP(B6421,CONSOLIDADO!A$2:E$11786,5,FALSE)</f>
        <v>1732</v>
      </c>
      <c r="D6421" s="3" t="s">
        <v>8389</v>
      </c>
      <c r="E6421" s="3"/>
      <c r="F6421" s="3"/>
      <c r="G6421" s="3" t="s">
        <v>23612</v>
      </c>
      <c r="I6421" t="str">
        <f t="shared" si="100"/>
        <v>,(1732,' Francisco Chacón Irribarra','',' 2 2787 4181',')</v>
      </c>
    </row>
    <row r="6422" spans="1:9">
      <c r="A6422" s="3" t="s">
        <v>23613</v>
      </c>
      <c r="B6422" s="3" t="s">
        <v>23610</v>
      </c>
      <c r="C6422" s="3">
        <f>VLOOKUP(B6422,CONSOLIDADO!A$2:E$11786,5,FALSE)</f>
        <v>1732</v>
      </c>
      <c r="D6422" s="3" t="s">
        <v>8389</v>
      </c>
      <c r="E6422" s="3" t="s">
        <v>6905</v>
      </c>
      <c r="F6422" s="3" t="s">
        <v>23614</v>
      </c>
      <c r="G6422" s="3" t="s">
        <v>23615</v>
      </c>
      <c r="I6422" t="str">
        <f t="shared" si="100"/>
        <v>,(1732,' Rodrigo Estevez ',' rodrigo.estevez@dole.com',' 2 2787 4100    ', Gerente Comercial')</v>
      </c>
    </row>
    <row r="6423" spans="1:9">
      <c r="A6423" s="3" t="s">
        <v>23618</v>
      </c>
      <c r="B6423" s="3" t="s">
        <v>23616</v>
      </c>
      <c r="C6423" s="3">
        <f>VLOOKUP(B6423,CONSOLIDADO!A$2:E$11786,5,FALSE)</f>
        <v>1733</v>
      </c>
      <c r="D6423" s="3" t="s">
        <v>23617</v>
      </c>
      <c r="E6423" s="3" t="s">
        <v>7562</v>
      </c>
      <c r="F6423" s="3" t="s">
        <v>23619</v>
      </c>
      <c r="G6423" s="3" t="s">
        <v>23620</v>
      </c>
      <c r="I6423" t="str">
        <f t="shared" si="100"/>
        <v>,(1733,' Jaime Domínguez Fuenzalida ',' jaime@dom.cl',' 2 2306 7100    ', Presidente del Directorio')</v>
      </c>
    </row>
    <row r="6424" spans="1:9">
      <c r="A6424" s="3" t="s">
        <v>23621</v>
      </c>
      <c r="B6424" s="3" t="s">
        <v>23616</v>
      </c>
      <c r="C6424" s="3">
        <f>VLOOKUP(B6424,CONSOLIDADO!A$2:E$11786,5,FALSE)</f>
        <v>1733</v>
      </c>
      <c r="D6424" s="3" t="s">
        <v>23617</v>
      </c>
      <c r="E6424" s="3" t="s">
        <v>6739</v>
      </c>
      <c r="F6424" s="3" t="s">
        <v>23622</v>
      </c>
      <c r="G6424" s="3" t="s">
        <v>23620</v>
      </c>
      <c r="I6424" t="str">
        <f t="shared" si="100"/>
        <v>,(1733,' Jaime Domínguez Villanueva ',' jdominguez@dom.cl',' 2 2306 7100    ', Gerente General')</v>
      </c>
    </row>
    <row r="6425" spans="1:9">
      <c r="A6425" s="3" t="s">
        <v>23623</v>
      </c>
      <c r="B6425" s="3" t="s">
        <v>23616</v>
      </c>
      <c r="C6425" s="3">
        <f>VLOOKUP(B6425,CONSOLIDADO!A$2:E$11786,5,FALSE)</f>
        <v>1733</v>
      </c>
      <c r="D6425" s="3" t="s">
        <v>23617</v>
      </c>
      <c r="E6425" s="3" t="s">
        <v>23624</v>
      </c>
      <c r="F6425" s="3" t="s">
        <v>23625</v>
      </c>
      <c r="G6425" s="3" t="s">
        <v>23620</v>
      </c>
      <c r="I6425" t="str">
        <f t="shared" si="100"/>
        <v>,(1733,' Claudia Lucero Canales ',' claudia@dom.cl',' 2 2306 7100    ', Gerente de Finanzas y Recursos Humanos')</v>
      </c>
    </row>
    <row r="6426" spans="1:9">
      <c r="A6426" s="3" t="s">
        <v>23626</v>
      </c>
      <c r="B6426" s="3" t="s">
        <v>23616</v>
      </c>
      <c r="C6426" s="3">
        <f>VLOOKUP(B6426,CONSOLIDADO!A$2:E$11786,5,FALSE)</f>
        <v>1733</v>
      </c>
      <c r="D6426" s="3" t="s">
        <v>23617</v>
      </c>
      <c r="E6426" s="3"/>
      <c r="F6426" s="3"/>
      <c r="G6426" s="3" t="s">
        <v>23627</v>
      </c>
      <c r="I6426" t="str">
        <f t="shared" si="100"/>
        <v>,(1733,' Mariant Dávila Calzadilla','',' 2 2306 7100',')</v>
      </c>
    </row>
    <row r="6427" spans="1:9">
      <c r="A6427" s="3" t="s">
        <v>23630</v>
      </c>
      <c r="B6427" s="3" t="s">
        <v>23628</v>
      </c>
      <c r="C6427" s="3">
        <f>VLOOKUP(B6427,CONSOLIDADO!A$2:E$11786,5,FALSE)</f>
        <v>1734</v>
      </c>
      <c r="D6427" s="3" t="s">
        <v>23629</v>
      </c>
      <c r="E6427" s="3" t="s">
        <v>6739</v>
      </c>
      <c r="F6427" s="3" t="s">
        <v>23631</v>
      </c>
      <c r="G6427" s="3" t="s">
        <v>23632</v>
      </c>
      <c r="I6427" t="str">
        <f t="shared" si="100"/>
        <v>,(1734,' José Readi Catán ',' donjosesa@gmail.com',' 2 2818 2786    ', Gerente General')</v>
      </c>
    </row>
    <row r="6428" spans="1:9">
      <c r="A6428" s="3" t="s">
        <v>23633</v>
      </c>
      <c r="B6428" s="3" t="s">
        <v>23628</v>
      </c>
      <c r="C6428" s="3">
        <f>VLOOKUP(B6428,CONSOLIDADO!A$2:E$11786,5,FALSE)</f>
        <v>1734</v>
      </c>
      <c r="D6428" s="3" t="s">
        <v>23629</v>
      </c>
      <c r="E6428" s="3" t="s">
        <v>6905</v>
      </c>
      <c r="F6428" s="3" t="s">
        <v>23634</v>
      </c>
      <c r="G6428" s="3" t="s">
        <v>23632</v>
      </c>
      <c r="I6428" t="str">
        <f t="shared" si="100"/>
        <v>,(1734,' Dominique Readi Piffaut ',' dominique@hilosdonjose.cl',' 2 2818 2786    ', Gerente Comercial')</v>
      </c>
    </row>
    <row r="6429" spans="1:9">
      <c r="A6429" s="3" t="s">
        <v>23637</v>
      </c>
      <c r="B6429" s="3" t="s">
        <v>23635</v>
      </c>
      <c r="C6429" s="3">
        <f>VLOOKUP(B6429,CONSOLIDADO!A$2:E$11786,5,FALSE)</f>
        <v>1735</v>
      </c>
      <c r="D6429" s="3" t="s">
        <v>23636</v>
      </c>
      <c r="E6429" s="3" t="s">
        <v>6739</v>
      </c>
      <c r="F6429" s="3" t="s">
        <v>23638</v>
      </c>
      <c r="G6429" s="3" t="s">
        <v>23639</v>
      </c>
      <c r="I6429" t="str">
        <f t="shared" si="100"/>
        <v>,(1735,' Pedro Pablo Valenzuela Costa ',' ppv@donnebaum.com',' 2 2489 4800    ', Gerente General')</v>
      </c>
    </row>
    <row r="6430" spans="1:9">
      <c r="A6430" s="3" t="s">
        <v>23640</v>
      </c>
      <c r="B6430" s="3" t="s">
        <v>23635</v>
      </c>
      <c r="C6430" s="3">
        <f>VLOOKUP(B6430,CONSOLIDADO!A$2:E$11786,5,FALSE)</f>
        <v>1735</v>
      </c>
      <c r="D6430" s="3" t="s">
        <v>23636</v>
      </c>
      <c r="E6430" s="3" t="s">
        <v>6905</v>
      </c>
      <c r="F6430" s="3" t="s">
        <v>23641</v>
      </c>
      <c r="G6430" s="3" t="s">
        <v>23642</v>
      </c>
      <c r="I6430" t="str">
        <f t="shared" si="100"/>
        <v>,(1735,' Fernando Valenzuela Silva ',' fvalenzuela@donnebaum.com',' 2 2489 4825    ', Gerente Comercial')</v>
      </c>
    </row>
    <row r="6431" spans="1:9">
      <c r="A6431" s="3" t="s">
        <v>23643</v>
      </c>
      <c r="B6431" s="3" t="s">
        <v>23635</v>
      </c>
      <c r="C6431" s="3">
        <f>VLOOKUP(B6431,CONSOLIDADO!A$2:E$11786,5,FALSE)</f>
        <v>1735</v>
      </c>
      <c r="D6431" s="3" t="s">
        <v>23636</v>
      </c>
      <c r="E6431" s="3" t="s">
        <v>20787</v>
      </c>
      <c r="F6431" s="3" t="s">
        <v>23644</v>
      </c>
      <c r="G6431" s="3" t="s">
        <v>23645</v>
      </c>
      <c r="I6431" t="str">
        <f t="shared" si="100"/>
        <v>,(1735,' Tomás Valenzuela Silva ',' tvalenzuela@donnebaum.com',' 2 2489 4822    ', Gerente de Finanzas y Operaciones')</v>
      </c>
    </row>
    <row r="6432" spans="1:9">
      <c r="A6432" s="3" t="s">
        <v>23647</v>
      </c>
      <c r="B6432" s="3" t="s">
        <v>23646</v>
      </c>
      <c r="C6432" s="3">
        <f>VLOOKUP(B6432,CONSOLIDADO!A$2:E$11786,5,FALSE)</f>
        <v>1736</v>
      </c>
      <c r="D6432" s="3" t="s">
        <v>5449</v>
      </c>
      <c r="E6432" s="3" t="s">
        <v>23648</v>
      </c>
      <c r="F6432" s="3" t="s">
        <v>23649</v>
      </c>
      <c r="G6432" s="3" t="s">
        <v>23650</v>
      </c>
      <c r="I6432" t="str">
        <f t="shared" si="100"/>
        <v>,(1736,' Cecilia Donoso Errich ',' administracion@donosomuebles.cl',' 2 2526 2050    ', Representante Legal - Jefe de Administración y Finanzas')</v>
      </c>
    </row>
    <row r="6433" spans="1:9">
      <c r="A6433" s="3" t="s">
        <v>23653</v>
      </c>
      <c r="B6433" s="3" t="s">
        <v>23651</v>
      </c>
      <c r="C6433" s="3">
        <f>VLOOKUP(B6433,CONSOLIDADO!A$2:E$11786,5,FALSE)</f>
        <v>1737</v>
      </c>
      <c r="D6433" s="3" t="s">
        <v>23652</v>
      </c>
      <c r="E6433" s="3" t="s">
        <v>6739</v>
      </c>
      <c r="F6433" s="3"/>
      <c r="G6433" s="3" t="s">
        <v>23654</v>
      </c>
      <c r="I6433" t="str">
        <f t="shared" si="100"/>
        <v>,(1737,' Alejandro Miranda Castillo ','',' 2 2964 3050    ', Gerente General')</v>
      </c>
    </row>
    <row r="6434" spans="1:9">
      <c r="A6434" s="3" t="s">
        <v>23656</v>
      </c>
      <c r="B6434" s="3" t="s">
        <v>23655</v>
      </c>
      <c r="C6434" s="3">
        <f>VLOOKUP(B6434,CONSOLIDADO!A$2:E$11786,5,FALSE)</f>
        <v>1738</v>
      </c>
      <c r="D6434" s="3" t="s">
        <v>8389</v>
      </c>
      <c r="E6434" s="3" t="s">
        <v>6739</v>
      </c>
      <c r="F6434" s="3" t="s">
        <v>23657</v>
      </c>
      <c r="G6434" s="3" t="s">
        <v>23658</v>
      </c>
      <c r="I6434" t="str">
        <f t="shared" si="100"/>
        <v>,(1738,' Andrés Calvo Canales ',' acalvo@dosal.cl',' 75 231 0034    ', Gerente General')</v>
      </c>
    </row>
    <row r="6435" spans="1:9">
      <c r="A6435" s="3" t="s">
        <v>23661</v>
      </c>
      <c r="B6435" s="3" t="s">
        <v>23659</v>
      </c>
      <c r="C6435" s="3">
        <f>VLOOKUP(B6435,CONSOLIDADO!A$2:E$11786,5,FALSE)</f>
        <v>1739</v>
      </c>
      <c r="D6435" s="3" t="s">
        <v>23660</v>
      </c>
      <c r="E6435" s="3" t="s">
        <v>7072</v>
      </c>
      <c r="F6435" s="3" t="s">
        <v>23662</v>
      </c>
      <c r="G6435" s="3" t="s">
        <v>23663</v>
      </c>
      <c r="I6435" t="str">
        <f t="shared" si="100"/>
        <v>,(1739,' Walter Schar Tapia ',' wschartapia@dow.com',' 2 2440 4800    ', Country Manager')</v>
      </c>
    </row>
    <row r="6436" spans="1:9">
      <c r="A6436" s="3" t="s">
        <v>23664</v>
      </c>
      <c r="B6436" s="3" t="s">
        <v>23659</v>
      </c>
      <c r="C6436" s="3">
        <f>VLOOKUP(B6436,CONSOLIDADO!A$2:E$11786,5,FALSE)</f>
        <v>1739</v>
      </c>
      <c r="D6436" s="3" t="s">
        <v>23660</v>
      </c>
      <c r="E6436" s="3" t="s">
        <v>23665</v>
      </c>
      <c r="F6436" s="3" t="s">
        <v>23666</v>
      </c>
      <c r="G6436" s="3" t="s">
        <v>23663</v>
      </c>
      <c r="I6436" t="str">
        <f t="shared" si="100"/>
        <v>,(1739,' Jorge Rivera P. ',' jorgerivera@dow.com',' 2 2440 4800    ', LA Marketing Manager - Industrial Coatings')</v>
      </c>
    </row>
    <row r="6437" spans="1:9">
      <c r="A6437" s="3" t="s">
        <v>23667</v>
      </c>
      <c r="B6437" s="3" t="s">
        <v>23659</v>
      </c>
      <c r="C6437" s="3">
        <f>VLOOKUP(B6437,CONSOLIDADO!A$2:E$11786,5,FALSE)</f>
        <v>1739</v>
      </c>
      <c r="D6437" s="3" t="s">
        <v>23660</v>
      </c>
      <c r="E6437" s="3" t="s">
        <v>23668</v>
      </c>
      <c r="F6437" s="3" t="s">
        <v>23669</v>
      </c>
      <c r="G6437" s="3" t="s">
        <v>23663</v>
      </c>
      <c r="I6437" t="str">
        <f t="shared" si="100"/>
        <v>,(1739,' Claudia González Contreras ',' cagonzalezcontreras@dow.com',' 2 2440 4800    ', Account Manager')</v>
      </c>
    </row>
    <row r="6438" spans="1:9">
      <c r="A6438" s="3" t="s">
        <v>23670</v>
      </c>
      <c r="B6438" s="3" t="s">
        <v>23659</v>
      </c>
      <c r="C6438" s="3">
        <f>VLOOKUP(B6438,CONSOLIDADO!A$2:E$11786,5,FALSE)</f>
        <v>1739</v>
      </c>
      <c r="D6438" s="3" t="s">
        <v>23660</v>
      </c>
      <c r="E6438" s="3" t="s">
        <v>23668</v>
      </c>
      <c r="F6438" s="3" t="s">
        <v>23671</v>
      </c>
      <c r="G6438" s="3" t="s">
        <v>23663</v>
      </c>
      <c r="I6438" t="str">
        <f t="shared" si="100"/>
        <v>,(1739,' Vanessa Rivas C. ',' varivascasilla@dow.com',' 2 2440 4800    ', Account Manager')</v>
      </c>
    </row>
    <row r="6439" spans="1:9">
      <c r="A6439" s="3" t="s">
        <v>23674</v>
      </c>
      <c r="B6439" s="3" t="s">
        <v>23672</v>
      </c>
      <c r="C6439" s="3">
        <f>VLOOKUP(B6439,CONSOLIDADO!A$2:E$11786,5,FALSE)</f>
        <v>1740</v>
      </c>
      <c r="D6439" s="3" t="s">
        <v>23673</v>
      </c>
      <c r="E6439" s="3" t="s">
        <v>6739</v>
      </c>
      <c r="F6439" s="3" t="s">
        <v>23675</v>
      </c>
      <c r="G6439" s="3" t="s">
        <v>23676</v>
      </c>
      <c r="I6439" t="str">
        <f t="shared" si="100"/>
        <v>,(1740,' Ricardo León Baig ',' rleon@downingteal.cl',' 2 2947 4800    ', Gerente General')</v>
      </c>
    </row>
    <row r="6440" spans="1:9">
      <c r="A6440" s="3" t="s">
        <v>23677</v>
      </c>
      <c r="B6440" s="3" t="s">
        <v>23672</v>
      </c>
      <c r="C6440" s="3">
        <f>VLOOKUP(B6440,CONSOLIDADO!A$2:E$11786,5,FALSE)</f>
        <v>1740</v>
      </c>
      <c r="D6440" s="3" t="s">
        <v>23673</v>
      </c>
      <c r="E6440" s="3" t="s">
        <v>10166</v>
      </c>
      <c r="F6440" s="3" t="s">
        <v>23678</v>
      </c>
      <c r="G6440" s="3" t="s">
        <v>23676</v>
      </c>
      <c r="I6440" t="str">
        <f t="shared" si="100"/>
        <v>,(1740,' Iván Violic Cvinatic ',' iviolic@downingteal.cl',' 2 2947 4800    ', Consultor Senior')</v>
      </c>
    </row>
    <row r="6441" spans="1:9">
      <c r="A6441" s="3" t="s">
        <v>23679</v>
      </c>
      <c r="B6441" s="3" t="s">
        <v>23672</v>
      </c>
      <c r="C6441" s="3">
        <f>VLOOKUP(B6441,CONSOLIDADO!A$2:E$11786,5,FALSE)</f>
        <v>1740</v>
      </c>
      <c r="D6441" s="3" t="s">
        <v>23673</v>
      </c>
      <c r="E6441" s="3"/>
      <c r="F6441" s="3"/>
      <c r="G6441" s="3" t="s">
        <v>23680</v>
      </c>
      <c r="I6441" t="str">
        <f t="shared" si="100"/>
        <v>,(1740,' Claudio Rodríguez Astorga','',' 2 2947 4800',')</v>
      </c>
    </row>
    <row r="6442" spans="1:9">
      <c r="A6442" s="3" t="s">
        <v>23681</v>
      </c>
      <c r="B6442" s="3" t="s">
        <v>23672</v>
      </c>
      <c r="C6442" s="3">
        <f>VLOOKUP(B6442,CONSOLIDADO!A$2:E$11786,5,FALSE)</f>
        <v>1740</v>
      </c>
      <c r="D6442" s="3" t="s">
        <v>23673</v>
      </c>
      <c r="E6442" s="3" t="s">
        <v>10166</v>
      </c>
      <c r="F6442" s="3" t="s">
        <v>23682</v>
      </c>
      <c r="G6442" s="3" t="s">
        <v>23676</v>
      </c>
      <c r="I6442" t="str">
        <f t="shared" si="100"/>
        <v>,(1740,' Juan Enrique Schiesewitz Soto ',' jes@downingteal.cl',' 2 2947 4800    ', Consultor Senior')</v>
      </c>
    </row>
    <row r="6443" spans="1:9">
      <c r="A6443" s="3" t="s">
        <v>23683</v>
      </c>
      <c r="B6443" s="3" t="s">
        <v>23672</v>
      </c>
      <c r="C6443" s="3">
        <f>VLOOKUP(B6443,CONSOLIDADO!A$2:E$11786,5,FALSE)</f>
        <v>1740</v>
      </c>
      <c r="D6443" s="3" t="s">
        <v>23673</v>
      </c>
      <c r="E6443" s="3" t="s">
        <v>10166</v>
      </c>
      <c r="F6443" s="3" t="s">
        <v>23684</v>
      </c>
      <c r="G6443" s="3" t="s">
        <v>23676</v>
      </c>
      <c r="I6443" t="str">
        <f t="shared" si="100"/>
        <v>,(1740,' Miguel Saavedra Fainé ',' msaavedra@downingteal.cl',' 2 2947 4800    ', Consultor Senior')</v>
      </c>
    </row>
    <row r="6444" spans="1:9">
      <c r="A6444" s="3" t="s">
        <v>23686</v>
      </c>
      <c r="B6444" s="3" t="s">
        <v>23685</v>
      </c>
      <c r="C6444" s="3">
        <f>VLOOKUP(B6444,CONSOLIDADO!A$2:E$11786,5,FALSE)</f>
        <v>1741</v>
      </c>
      <c r="D6444" s="3" t="s">
        <v>5857</v>
      </c>
      <c r="E6444" s="3" t="s">
        <v>6739</v>
      </c>
      <c r="F6444" s="3"/>
      <c r="G6444" s="3" t="s">
        <v>23687</v>
      </c>
      <c r="I6444" t="str">
        <f t="shared" si="100"/>
        <v>,(1741,' Emilio Andrés Julio Saray Meli ','',' 2 2584 8900    ', Gerente General')</v>
      </c>
    </row>
    <row r="6445" spans="1:9">
      <c r="A6445" s="3" t="s">
        <v>23688</v>
      </c>
      <c r="B6445" s="3" t="s">
        <v>23685</v>
      </c>
      <c r="C6445" s="3">
        <f>VLOOKUP(B6445,CONSOLIDADO!A$2:E$11786,5,FALSE)</f>
        <v>1741</v>
      </c>
      <c r="D6445" s="3" t="s">
        <v>5857</v>
      </c>
      <c r="E6445" s="3" t="s">
        <v>6905</v>
      </c>
      <c r="F6445" s="3" t="s">
        <v>23689</v>
      </c>
      <c r="G6445" s="3" t="s">
        <v>23687</v>
      </c>
      <c r="I6445" t="str">
        <f t="shared" si="100"/>
        <v>,(1741,' Walter Ulises Kahler Roth ',' wkhaler@dpschile.cl',' 2 2584 8900    ', Gerente Comercial')</v>
      </c>
    </row>
    <row r="6446" spans="1:9">
      <c r="A6446" s="3" t="s">
        <v>23690</v>
      </c>
      <c r="B6446" s="3" t="s">
        <v>23685</v>
      </c>
      <c r="C6446" s="3">
        <f>VLOOKUP(B6446,CONSOLIDADO!A$2:E$11786,5,FALSE)</f>
        <v>1741</v>
      </c>
      <c r="D6446" s="3" t="s">
        <v>5857</v>
      </c>
      <c r="E6446" s="3" t="s">
        <v>6757</v>
      </c>
      <c r="F6446" s="3" t="s">
        <v>23691</v>
      </c>
      <c r="G6446" s="3" t="s">
        <v>23687</v>
      </c>
      <c r="I6446" t="str">
        <f t="shared" si="100"/>
        <v>,(1741,' Rodolfo Augusto Gálvez San Juan ',' rgalvez@dpschile.cl',' 2 2584 8900    ', Gerente de Administración y Finanzas')</v>
      </c>
    </row>
    <row r="6447" spans="1:9">
      <c r="A6447" s="3" t="s">
        <v>23693</v>
      </c>
      <c r="B6447" s="3" t="s">
        <v>23692</v>
      </c>
      <c r="C6447" s="3">
        <f>VLOOKUP(B6447,CONSOLIDADO!A$2:E$11786,5,FALSE)</f>
        <v>1742</v>
      </c>
      <c r="D6447" s="3" t="s">
        <v>887</v>
      </c>
      <c r="E6447" s="3" t="s">
        <v>6739</v>
      </c>
      <c r="F6447" s="3" t="s">
        <v>23694</v>
      </c>
      <c r="G6447" s="3" t="s">
        <v>23695</v>
      </c>
      <c r="I6447" t="str">
        <f t="shared" si="100"/>
        <v>,(1742,' Jorge Medina Corvalán ',' jorge.medina@draegersimsa.cl',' 2 2706 6950    ', Gerente General')</v>
      </c>
    </row>
    <row r="6448" spans="1:9">
      <c r="A6448" s="3" t="s">
        <v>23698</v>
      </c>
      <c r="B6448" s="3" t="s">
        <v>23696</v>
      </c>
      <c r="C6448" s="3">
        <f>VLOOKUP(B6448,CONSOLIDADO!A$2:E$11786,5,FALSE)</f>
        <v>1743</v>
      </c>
      <c r="D6448" s="3" t="s">
        <v>23697</v>
      </c>
      <c r="E6448" s="3"/>
      <c r="F6448" s="3"/>
      <c r="G6448" s="3" t="s">
        <v>23699</v>
      </c>
      <c r="I6448" t="str">
        <f t="shared" si="100"/>
        <v>,(1743,' Rolando Carmona Gómez','',' 2 2431 2211',')</v>
      </c>
    </row>
    <row r="6449" spans="1:9">
      <c r="A6449" s="3" t="s">
        <v>23700</v>
      </c>
      <c r="B6449" s="3" t="s">
        <v>23696</v>
      </c>
      <c r="C6449" s="3">
        <f>VLOOKUP(B6449,CONSOLIDADO!A$2:E$11786,5,FALSE)</f>
        <v>1743</v>
      </c>
      <c r="D6449" s="3" t="s">
        <v>23697</v>
      </c>
      <c r="E6449" s="3" t="s">
        <v>6850</v>
      </c>
      <c r="F6449" s="3" t="s">
        <v>23701</v>
      </c>
      <c r="G6449" s="3" t="s">
        <v>23702</v>
      </c>
      <c r="I6449" t="str">
        <f t="shared" si="100"/>
        <v>,(1743,' Rodrigo Carmona Gómez ',' rodrigoc@drillco.com',' 2 2431 2211    ', Director')</v>
      </c>
    </row>
    <row r="6450" spans="1:9">
      <c r="A6450" s="3" t="s">
        <v>23703</v>
      </c>
      <c r="B6450" s="3" t="s">
        <v>23696</v>
      </c>
      <c r="C6450" s="3">
        <f>VLOOKUP(B6450,CONSOLIDADO!A$2:E$11786,5,FALSE)</f>
        <v>1743</v>
      </c>
      <c r="D6450" s="3" t="s">
        <v>23697</v>
      </c>
      <c r="E6450" s="3"/>
      <c r="F6450" s="3"/>
      <c r="G6450" s="3" t="s">
        <v>23699</v>
      </c>
      <c r="I6450" t="str">
        <f t="shared" si="100"/>
        <v>,(1743,' Iván Luksic Arenas','',' 2 2431 2211',')</v>
      </c>
    </row>
    <row r="6451" spans="1:9">
      <c r="A6451" s="3" t="s">
        <v>23704</v>
      </c>
      <c r="B6451" s="3" t="s">
        <v>23696</v>
      </c>
      <c r="C6451" s="3">
        <f>VLOOKUP(B6451,CONSOLIDADO!A$2:E$11786,5,FALSE)</f>
        <v>1743</v>
      </c>
      <c r="D6451" s="3" t="s">
        <v>23697</v>
      </c>
      <c r="E6451" s="3" t="s">
        <v>6905</v>
      </c>
      <c r="F6451" s="3" t="s">
        <v>23705</v>
      </c>
      <c r="G6451" s="3" t="s">
        <v>23702</v>
      </c>
      <c r="I6451" t="str">
        <f t="shared" si="100"/>
        <v>,(1743,' Gregorio Vásquez Ñíguez ',' gvasquez@drillco.com',' 2 2431 2211    ', Gerente Comercial')</v>
      </c>
    </row>
    <row r="6452" spans="1:9">
      <c r="A6452" s="3" t="s">
        <v>23706</v>
      </c>
      <c r="B6452" s="3" t="s">
        <v>23696</v>
      </c>
      <c r="C6452" s="3">
        <f>VLOOKUP(B6452,CONSOLIDADO!A$2:E$11786,5,FALSE)</f>
        <v>1743</v>
      </c>
      <c r="D6452" s="3" t="s">
        <v>23697</v>
      </c>
      <c r="E6452" s="3" t="s">
        <v>7032</v>
      </c>
      <c r="F6452" s="3" t="s">
        <v>23707</v>
      </c>
      <c r="G6452" s="3" t="s">
        <v>23702</v>
      </c>
      <c r="I6452" t="str">
        <f t="shared" si="100"/>
        <v>,(1743,' Javier Varela Raby ',' jvarela@drillco.com',' 2 2431 2211    ', Gerente Administración y Finanzas')</v>
      </c>
    </row>
    <row r="6453" spans="1:9">
      <c r="A6453" s="3" t="s">
        <v>23708</v>
      </c>
      <c r="B6453" s="3" t="s">
        <v>57815</v>
      </c>
      <c r="C6453" s="3">
        <f>VLOOKUP(B6453,CONSOLIDADO!A$2:E$11786,5,FALSE)</f>
        <v>1744</v>
      </c>
      <c r="D6453" s="3" t="s">
        <v>8389</v>
      </c>
      <c r="E6453" s="3" t="s">
        <v>6739</v>
      </c>
      <c r="F6453" s="3" t="s">
        <v>23709</v>
      </c>
      <c r="G6453" s="3" t="s">
        <v>23710</v>
      </c>
      <c r="I6453" t="str">
        <f t="shared" si="100"/>
        <v>,(1744,' Fernando Sagredo Del Villar ',' fernando.sagredo@driscolls.com',' 42 222 8000    ', Gerente General')</v>
      </c>
    </row>
    <row r="6454" spans="1:9">
      <c r="A6454" s="3" t="s">
        <v>23711</v>
      </c>
      <c r="B6454" s="3" t="s">
        <v>57815</v>
      </c>
      <c r="C6454" s="3">
        <f>VLOOKUP(B6454,CONSOLIDADO!A$2:E$11786,5,FALSE)</f>
        <v>1744</v>
      </c>
      <c r="D6454" s="3" t="s">
        <v>8389</v>
      </c>
      <c r="E6454" s="3" t="s">
        <v>8364</v>
      </c>
      <c r="F6454" s="3" t="s">
        <v>23712</v>
      </c>
      <c r="G6454" s="3" t="s">
        <v>23710</v>
      </c>
      <c r="I6454" t="str">
        <f t="shared" si="100"/>
        <v>,(1744,' Raúl Olivares B. ',' raul.olivares@driscolls.com',' 42 222 8000    ', Gerente de Producción')</v>
      </c>
    </row>
    <row r="6455" spans="1:9">
      <c r="A6455" s="3" t="s">
        <v>23714</v>
      </c>
      <c r="B6455" s="3" t="s">
        <v>23713</v>
      </c>
      <c r="C6455" s="3">
        <f>VLOOKUP(B6455,CONSOLIDADO!A$2:E$11786,5,FALSE)</f>
        <v>1745</v>
      </c>
      <c r="D6455" s="3" t="s">
        <v>5815</v>
      </c>
      <c r="E6455" s="3" t="s">
        <v>6739</v>
      </c>
      <c r="F6455" s="3" t="s">
        <v>23715</v>
      </c>
      <c r="G6455" s="3" t="s">
        <v>23716</v>
      </c>
      <c r="I6455" t="str">
        <f t="shared" si="100"/>
        <v>,(1745,' Vicente Astorga Pizarro ',' vastorga@fqp.cl',' 2 2833 0791    ', Gerente General')</v>
      </c>
    </row>
    <row r="6456" spans="1:9">
      <c r="A6456" s="3" t="s">
        <v>23717</v>
      </c>
      <c r="B6456" s="3" t="s">
        <v>23713</v>
      </c>
      <c r="C6456" s="3">
        <f>VLOOKUP(B6456,CONSOLIDADO!A$2:E$11786,5,FALSE)</f>
        <v>1745</v>
      </c>
      <c r="D6456" s="3" t="s">
        <v>5815</v>
      </c>
      <c r="E6456" s="3" t="s">
        <v>7300</v>
      </c>
      <c r="F6456" s="3" t="s">
        <v>23718</v>
      </c>
      <c r="G6456" s="3" t="s">
        <v>23716</v>
      </c>
      <c r="I6456" t="str">
        <f t="shared" si="100"/>
        <v>,(1745,' Cristián Peralta Rusell ',' cperalta@fqp.cl',' 2 2833 0791    ', Gerente de Administración')</v>
      </c>
    </row>
    <row r="6457" spans="1:9">
      <c r="A6457" s="3" t="s">
        <v>23719</v>
      </c>
      <c r="B6457" s="3" t="s">
        <v>23713</v>
      </c>
      <c r="C6457" s="3">
        <f>VLOOKUP(B6457,CONSOLIDADO!A$2:E$11786,5,FALSE)</f>
        <v>1745</v>
      </c>
      <c r="D6457" s="3" t="s">
        <v>5815</v>
      </c>
      <c r="E6457" s="3"/>
      <c r="F6457" s="3"/>
      <c r="G6457" s="3" t="s">
        <v>23720</v>
      </c>
      <c r="I6457" t="str">
        <f t="shared" si="100"/>
        <v>,(1745,' Gonzalo Labbé Leiva','',' 2 2833 0791',')</v>
      </c>
    </row>
    <row r="6458" spans="1:9">
      <c r="A6458" s="3" t="s">
        <v>23723</v>
      </c>
      <c r="B6458" s="3" t="s">
        <v>23721</v>
      </c>
      <c r="C6458" s="3">
        <f>VLOOKUP(B6458,CONSOLIDADO!A$2:E$11786,5,FALSE)</f>
        <v>1746</v>
      </c>
      <c r="D6458" s="3" t="s">
        <v>23722</v>
      </c>
      <c r="E6458" s="3" t="s">
        <v>6739</v>
      </c>
      <c r="F6458" s="3" t="s">
        <v>23724</v>
      </c>
      <c r="G6458" s="3" t="s">
        <v>23725</v>
      </c>
      <c r="I6458" t="str">
        <f t="shared" si="100"/>
        <v>,(1746,' Jeanette Hofmann Pfeffer ',' jeanette@hofmann.cl',' 2 2435 6000    ', Gerente General')</v>
      </c>
    </row>
    <row r="6459" spans="1:9">
      <c r="A6459" s="3" t="s">
        <v>23726</v>
      </c>
      <c r="B6459" s="3" t="s">
        <v>23721</v>
      </c>
      <c r="C6459" s="3">
        <f>VLOOKUP(B6459,CONSOLIDADO!A$2:E$11786,5,FALSE)</f>
        <v>1746</v>
      </c>
      <c r="D6459" s="3" t="s">
        <v>23722</v>
      </c>
      <c r="E6459" s="3"/>
      <c r="F6459" s="3"/>
      <c r="G6459" s="3" t="s">
        <v>23727</v>
      </c>
      <c r="I6459" t="str">
        <f t="shared" si="100"/>
        <v>,(1746,' Oscar Navarro Astudillo','',' 2 2435 6000',')</v>
      </c>
    </row>
    <row r="6460" spans="1:9">
      <c r="A6460" s="3" t="s">
        <v>23728</v>
      </c>
      <c r="B6460" s="3" t="s">
        <v>23721</v>
      </c>
      <c r="C6460" s="3">
        <f>VLOOKUP(B6460,CONSOLIDADO!A$2:E$11786,5,FALSE)</f>
        <v>1746</v>
      </c>
      <c r="D6460" s="3" t="s">
        <v>23722</v>
      </c>
      <c r="E6460" s="3"/>
      <c r="F6460" s="3"/>
      <c r="G6460" s="3" t="s">
        <v>23727</v>
      </c>
      <c r="I6460" t="str">
        <f t="shared" si="100"/>
        <v>,(1746,' Carlos Venturelli Muñoz','',' 2 2435 6000',')</v>
      </c>
    </row>
    <row r="6461" spans="1:9">
      <c r="A6461" s="3" t="s">
        <v>23729</v>
      </c>
      <c r="B6461" s="3" t="s">
        <v>23721</v>
      </c>
      <c r="C6461" s="3">
        <f>VLOOKUP(B6461,CONSOLIDADO!A$2:E$11786,5,FALSE)</f>
        <v>1746</v>
      </c>
      <c r="D6461" s="3" t="s">
        <v>23722</v>
      </c>
      <c r="E6461" s="3" t="s">
        <v>23730</v>
      </c>
      <c r="F6461" s="3" t="s">
        <v>23731</v>
      </c>
      <c r="G6461" s="3" t="s">
        <v>23725</v>
      </c>
      <c r="I6461" t="str">
        <f t="shared" si="100"/>
        <v>,(1746,' Sonia Hofmann Pfeffer ',' sonia@hofmann.cl',' 2 2435 6000    ', Gerente de Desarrollo - Adquisiciones y Compras')</v>
      </c>
    </row>
    <row r="6462" spans="1:9">
      <c r="A6462" s="3" t="s">
        <v>23732</v>
      </c>
      <c r="B6462" s="3" t="s">
        <v>23721</v>
      </c>
      <c r="C6462" s="3">
        <f>VLOOKUP(B6462,CONSOLIDADO!A$2:E$11786,5,FALSE)</f>
        <v>1746</v>
      </c>
      <c r="D6462" s="3" t="s">
        <v>23722</v>
      </c>
      <c r="E6462" s="3" t="s">
        <v>7780</v>
      </c>
      <c r="F6462" s="3" t="s">
        <v>23733</v>
      </c>
      <c r="G6462" s="3" t="s">
        <v>23725</v>
      </c>
      <c r="I6462" t="str">
        <f t="shared" si="100"/>
        <v>,(1746,' Julio Jiménez Pérez ',' jjimenez@hofmann.cl',' 2 2435 6000    ', Subgerente de Administración y Finanzas')</v>
      </c>
    </row>
    <row r="6463" spans="1:9">
      <c r="A6463" s="3" t="s">
        <v>23735</v>
      </c>
      <c r="B6463" s="3" t="s">
        <v>23734</v>
      </c>
      <c r="C6463" s="3">
        <f>VLOOKUP(B6463,CONSOLIDADO!A$2:E$11786,5,FALSE)</f>
        <v>1747</v>
      </c>
      <c r="D6463" s="3" t="s">
        <v>318</v>
      </c>
      <c r="E6463" s="3" t="s">
        <v>6739</v>
      </c>
      <c r="F6463" s="3" t="s">
        <v>23736</v>
      </c>
      <c r="G6463" s="3" t="s">
        <v>23737</v>
      </c>
      <c r="I6463" t="str">
        <f t="shared" si="100"/>
        <v>,(1747,' Juan Carlos Del Río Sánchez ',' drs@drs.cl',' 2 2754 4100    ', Gerente General')</v>
      </c>
    </row>
    <row r="6464" spans="1:9">
      <c r="A6464" s="3" t="s">
        <v>23738</v>
      </c>
      <c r="B6464" s="3" t="s">
        <v>23734</v>
      </c>
      <c r="C6464" s="3">
        <f>VLOOKUP(B6464,CONSOLIDADO!A$2:E$11786,5,FALSE)</f>
        <v>1747</v>
      </c>
      <c r="D6464" s="3" t="s">
        <v>318</v>
      </c>
      <c r="E6464" s="3" t="s">
        <v>6757</v>
      </c>
      <c r="F6464" s="3" t="s">
        <v>23736</v>
      </c>
      <c r="G6464" s="3" t="s">
        <v>23737</v>
      </c>
      <c r="I6464" t="str">
        <f t="shared" si="100"/>
        <v>,(1747,' Felipe Streitt Godoy ',' drs@drs.cl',' 2 2754 4100    ', Gerente de Administración y Finanzas')</v>
      </c>
    </row>
    <row r="6465" spans="1:9">
      <c r="A6465" s="3" t="s">
        <v>23739</v>
      </c>
      <c r="B6465" s="3" t="s">
        <v>23734</v>
      </c>
      <c r="C6465" s="3">
        <f>VLOOKUP(B6465,CONSOLIDADO!A$2:E$11786,5,FALSE)</f>
        <v>1747</v>
      </c>
      <c r="D6465" s="3" t="s">
        <v>318</v>
      </c>
      <c r="E6465" s="3"/>
      <c r="F6465" s="3"/>
      <c r="G6465" s="3" t="s">
        <v>23740</v>
      </c>
      <c r="I6465" t="str">
        <f t="shared" si="100"/>
        <v>,(1747,' Julio Barrales Vera','',' 2 2754 4100',')</v>
      </c>
    </row>
    <row r="6466" spans="1:9">
      <c r="A6466" s="3" t="s">
        <v>23743</v>
      </c>
      <c r="B6466" s="3" t="s">
        <v>23741</v>
      </c>
      <c r="C6466" s="3">
        <f>VLOOKUP(B6466,CONSOLIDADO!A$2:E$11786,5,FALSE)</f>
        <v>1748</v>
      </c>
      <c r="D6466" s="3" t="s">
        <v>23742</v>
      </c>
      <c r="E6466" s="3" t="s">
        <v>6739</v>
      </c>
      <c r="F6466" s="3" t="s">
        <v>23744</v>
      </c>
      <c r="G6466" s="3" t="s">
        <v>23745</v>
      </c>
      <c r="I6466" t="str">
        <f t="shared" si="100"/>
        <v>,(1748,' Ricardo Sánchez Herrera ',' rsanchez@drugplas.cl',' 2 2553 3673    ', Gerente General')</v>
      </c>
    </row>
    <row r="6467" spans="1:9">
      <c r="A6467" s="3" t="s">
        <v>23746</v>
      </c>
      <c r="B6467" s="3" t="s">
        <v>23741</v>
      </c>
      <c r="C6467" s="3">
        <f>VLOOKUP(B6467,CONSOLIDADO!A$2:E$11786,5,FALSE)</f>
        <v>1748</v>
      </c>
      <c r="D6467" s="3" t="s">
        <v>23742</v>
      </c>
      <c r="E6467" s="3" t="s">
        <v>6905</v>
      </c>
      <c r="F6467" s="3" t="s">
        <v>23747</v>
      </c>
      <c r="G6467" s="3" t="s">
        <v>23745</v>
      </c>
      <c r="I6467" t="str">
        <f t="shared" ref="I6467:I6530" si="101">CONCATENATE(",(",C6467,",'",A6467,"','",F6467,"','",G6467,"',",E6467,"')")</f>
        <v>,(1748,' Juan Grudechut ',' jgrudechut@drugplas.cl',' 2 2553 3673    ', Gerente Comercial')</v>
      </c>
    </row>
    <row r="6468" spans="1:9">
      <c r="A6468" s="3" t="s">
        <v>23748</v>
      </c>
      <c r="B6468" s="3" t="s">
        <v>23741</v>
      </c>
      <c r="C6468" s="3">
        <f>VLOOKUP(B6468,CONSOLIDADO!A$2:E$11786,5,FALSE)</f>
        <v>1748</v>
      </c>
      <c r="D6468" s="3" t="s">
        <v>23742</v>
      </c>
      <c r="E6468" s="3"/>
      <c r="F6468" s="3"/>
      <c r="G6468" s="3" t="s">
        <v>23749</v>
      </c>
      <c r="I6468" t="str">
        <f t="shared" si="101"/>
        <v>,(1748,' Emilio Chaw Arnaiz','',' 2 2553 3673',')</v>
      </c>
    </row>
    <row r="6469" spans="1:9">
      <c r="A6469" s="3" t="s">
        <v>23752</v>
      </c>
      <c r="B6469" s="3" t="s">
        <v>23750</v>
      </c>
      <c r="C6469" s="3">
        <f>VLOOKUP(B6469,CONSOLIDADO!A$2:E$11786,5,FALSE)</f>
        <v>1749</v>
      </c>
      <c r="D6469" s="3" t="s">
        <v>23751</v>
      </c>
      <c r="E6469" s="3"/>
      <c r="F6469" s="3"/>
      <c r="G6469" s="3" t="s">
        <v>23753</v>
      </c>
      <c r="I6469" t="str">
        <f t="shared" si="101"/>
        <v>,(1749,' Jorge Planella Llorens','',' 65 238 5300',')</v>
      </c>
    </row>
    <row r="6470" spans="1:9">
      <c r="A6470" s="3" t="s">
        <v>23754</v>
      </c>
      <c r="B6470" s="3" t="s">
        <v>23750</v>
      </c>
      <c r="C6470" s="3">
        <f>VLOOKUP(B6470,CONSOLIDADO!A$2:E$11786,5,FALSE)</f>
        <v>1749</v>
      </c>
      <c r="D6470" s="3" t="s">
        <v>23751</v>
      </c>
      <c r="E6470" s="3" t="s">
        <v>23755</v>
      </c>
      <c r="F6470" s="3" t="s">
        <v>23756</v>
      </c>
      <c r="G6470" s="3" t="s">
        <v>23757</v>
      </c>
      <c r="I6470" t="str">
        <f t="shared" si="101"/>
        <v>,(1749,' Silvia Andrade ',' silvia.andrade@dsm.com',' 65 238 5300    ', Gerente de Finanzas Chile/Perú')</v>
      </c>
    </row>
    <row r="6471" spans="1:9">
      <c r="A6471" s="3" t="s">
        <v>23758</v>
      </c>
      <c r="B6471" s="3" t="s">
        <v>2876</v>
      </c>
      <c r="C6471" s="3">
        <f>VLOOKUP(B6471,CONSOLIDADO!A$2:E$11786,5,FALSE)</f>
        <v>1750</v>
      </c>
      <c r="D6471" s="3" t="s">
        <v>2875</v>
      </c>
      <c r="E6471" s="3" t="s">
        <v>6739</v>
      </c>
      <c r="F6471" s="3" t="s">
        <v>23759</v>
      </c>
      <c r="G6471" s="3" t="s">
        <v>23760</v>
      </c>
      <c r="I6471" t="str">
        <f t="shared" si="101"/>
        <v>,(1750,' Federico Bottaro ',' federico.bottaro@cl.dsv.com',' 2 2483 1900    ', Gerente General')</v>
      </c>
    </row>
    <row r="6472" spans="1:9">
      <c r="A6472" s="3" t="s">
        <v>23761</v>
      </c>
      <c r="B6472" s="3" t="s">
        <v>2876</v>
      </c>
      <c r="C6472" s="3">
        <f>VLOOKUP(B6472,CONSOLIDADO!A$2:E$11786,5,FALSE)</f>
        <v>1750</v>
      </c>
      <c r="D6472" s="3" t="s">
        <v>2875</v>
      </c>
      <c r="E6472" s="3" t="s">
        <v>6757</v>
      </c>
      <c r="F6472" s="3" t="s">
        <v>23762</v>
      </c>
      <c r="G6472" s="3" t="s">
        <v>23760</v>
      </c>
      <c r="I6472" t="str">
        <f t="shared" si="101"/>
        <v>,(1750,' Iván Méndez V. ',' ivan.mendez@cl.dsv.com',' 2 2483 1900    ', Gerente de Administración y Finanzas')</v>
      </c>
    </row>
    <row r="6473" spans="1:9">
      <c r="A6473" s="3" t="s">
        <v>23765</v>
      </c>
      <c r="B6473" s="3" t="s">
        <v>23763</v>
      </c>
      <c r="C6473" s="3">
        <f>VLOOKUP(B6473,CONSOLIDADO!A$2:E$11786,5,FALSE)</f>
        <v>1751</v>
      </c>
      <c r="D6473" s="3" t="s">
        <v>23764</v>
      </c>
      <c r="E6473" s="3" t="s">
        <v>6739</v>
      </c>
      <c r="F6473" s="3" t="s">
        <v>23766</v>
      </c>
      <c r="G6473" s="3" t="s">
        <v>23767</v>
      </c>
      <c r="I6473" t="str">
        <f t="shared" si="101"/>
        <v>,(1751,' Diogo Assis Abreu Ferreira ',' diogo.ferreira@duasrodas.com',' 2 2389 3500    ', Gerente General')</v>
      </c>
    </row>
    <row r="6474" spans="1:9">
      <c r="A6474" s="3" t="s">
        <v>23768</v>
      </c>
      <c r="B6474" s="3" t="s">
        <v>23763</v>
      </c>
      <c r="C6474" s="3">
        <f>VLOOKUP(B6474,CONSOLIDADO!A$2:E$11786,5,FALSE)</f>
        <v>1751</v>
      </c>
      <c r="D6474" s="3" t="s">
        <v>23764</v>
      </c>
      <c r="E6474" s="3" t="s">
        <v>6905</v>
      </c>
      <c r="F6474" s="3" t="s">
        <v>23769</v>
      </c>
      <c r="G6474" s="3" t="s">
        <v>23767</v>
      </c>
      <c r="I6474" t="str">
        <f t="shared" si="101"/>
        <v>,(1751,' Henry Pasold ',' henry.pasold@duasrodas.com',' 2 2389 3500    ', Gerente Comercial')</v>
      </c>
    </row>
    <row r="6475" spans="1:9">
      <c r="A6475" s="3" t="s">
        <v>23770</v>
      </c>
      <c r="B6475" s="3" t="s">
        <v>23763</v>
      </c>
      <c r="C6475" s="3">
        <f>VLOOKUP(B6475,CONSOLIDADO!A$2:E$11786,5,FALSE)</f>
        <v>1751</v>
      </c>
      <c r="D6475" s="3" t="s">
        <v>23764</v>
      </c>
      <c r="E6475" s="3" t="s">
        <v>8835</v>
      </c>
      <c r="F6475" s="3" t="s">
        <v>23771</v>
      </c>
      <c r="G6475" s="3" t="s">
        <v>23767</v>
      </c>
      <c r="I6475" t="str">
        <f t="shared" si="101"/>
        <v>,(1751,' Angélica Castillo Canales ',' angelica.castillos@duasrodas.com',' 2 2389 3500    ', Jefe de Administración y Finanzas')</v>
      </c>
    </row>
    <row r="6476" spans="1:9">
      <c r="A6476" s="3" t="s">
        <v>23772</v>
      </c>
      <c r="B6476" s="3" t="s">
        <v>23763</v>
      </c>
      <c r="C6476" s="3">
        <f>VLOOKUP(B6476,CONSOLIDADO!A$2:E$11786,5,FALSE)</f>
        <v>1751</v>
      </c>
      <c r="D6476" s="3" t="s">
        <v>23764</v>
      </c>
      <c r="E6476" s="3" t="s">
        <v>6809</v>
      </c>
      <c r="F6476" s="3" t="s">
        <v>23773</v>
      </c>
      <c r="G6476" s="3" t="s">
        <v>23767</v>
      </c>
      <c r="I6476" t="str">
        <f t="shared" si="101"/>
        <v>,(1751,' Alvaro Díaz Villagra ',' alvaro.diaz@duasrodas.com',' 2 2389 3500    ', Jefe de Operaciones')</v>
      </c>
    </row>
    <row r="6477" spans="1:9">
      <c r="A6477" s="3" t="s">
        <v>23776</v>
      </c>
      <c r="B6477" s="3" t="s">
        <v>23774</v>
      </c>
      <c r="C6477" s="3">
        <f>VLOOKUP(B6477,CONSOLIDADO!A$2:E$11786,5,FALSE)</f>
        <v>1752</v>
      </c>
      <c r="D6477" s="3" t="s">
        <v>23775</v>
      </c>
      <c r="E6477" s="3" t="s">
        <v>6813</v>
      </c>
      <c r="F6477" s="3" t="s">
        <v>23777</v>
      </c>
      <c r="G6477" s="3" t="s">
        <v>23778</v>
      </c>
      <c r="I6477" t="str">
        <f t="shared" si="101"/>
        <v>,(1752,' Francisco Ducasse Espinoza ',' fducasse@ducasse.cl',' 2 2355 7000    ', Presidente')</v>
      </c>
    </row>
    <row r="6478" spans="1:9">
      <c r="A6478" s="3" t="s">
        <v>17531</v>
      </c>
      <c r="B6478" s="3" t="s">
        <v>23774</v>
      </c>
      <c r="C6478" s="3">
        <f>VLOOKUP(B6478,CONSOLIDADO!A$2:E$11786,5,FALSE)</f>
        <v>1752</v>
      </c>
      <c r="D6478" s="3" t="s">
        <v>23775</v>
      </c>
      <c r="E6478" s="3"/>
      <c r="F6478" s="3"/>
      <c r="G6478" s="3" t="s">
        <v>23779</v>
      </c>
      <c r="I6478" t="str">
        <f t="shared" si="101"/>
        <v>,(1752,' Andrés Ducasse Rojas','',' 2 2355 7000',')</v>
      </c>
    </row>
    <row r="6479" spans="1:9">
      <c r="A6479" s="3" t="s">
        <v>23780</v>
      </c>
      <c r="B6479" s="3" t="s">
        <v>23774</v>
      </c>
      <c r="C6479" s="3">
        <f>VLOOKUP(B6479,CONSOLIDADO!A$2:E$11786,5,FALSE)</f>
        <v>1752</v>
      </c>
      <c r="D6479" s="3" t="s">
        <v>23775</v>
      </c>
      <c r="E6479" s="3"/>
      <c r="F6479" s="3"/>
      <c r="G6479" s="3" t="s">
        <v>23779</v>
      </c>
      <c r="I6479" t="str">
        <f t="shared" si="101"/>
        <v>,(1752,' Marcel Ducasse Rojas','',' 2 2355 7000',')</v>
      </c>
    </row>
    <row r="6480" spans="1:9">
      <c r="A6480" s="3" t="s">
        <v>17533</v>
      </c>
      <c r="B6480" s="3" t="s">
        <v>23774</v>
      </c>
      <c r="C6480" s="3">
        <f>VLOOKUP(B6480,CONSOLIDADO!A$2:E$11786,5,FALSE)</f>
        <v>1752</v>
      </c>
      <c r="D6480" s="3" t="s">
        <v>23775</v>
      </c>
      <c r="E6480" s="3" t="s">
        <v>6757</v>
      </c>
      <c r="F6480" s="3" t="s">
        <v>17534</v>
      </c>
      <c r="G6480" s="3" t="s">
        <v>23778</v>
      </c>
      <c r="I6480" t="str">
        <f t="shared" si="101"/>
        <v>,(1752,' Alvaro Monsalve Mercadal ',' amm@ducasse.cl',' 2 2355 7000    ', Gerente de Administración y Finanzas')</v>
      </c>
    </row>
    <row r="6481" spans="1:9">
      <c r="A6481" s="3" t="s">
        <v>23781</v>
      </c>
      <c r="B6481" s="3" t="s">
        <v>23774</v>
      </c>
      <c r="C6481" s="3">
        <f>VLOOKUP(B6481,CONSOLIDADO!A$2:E$11786,5,FALSE)</f>
        <v>1752</v>
      </c>
      <c r="D6481" s="3" t="s">
        <v>23775</v>
      </c>
      <c r="E6481" s="3" t="s">
        <v>19699</v>
      </c>
      <c r="F6481" s="3" t="s">
        <v>23782</v>
      </c>
      <c r="G6481" s="3" t="s">
        <v>23778</v>
      </c>
      <c r="I6481" t="str">
        <f t="shared" si="101"/>
        <v>,(1752,' Jorge Carrillo Núñez ',' jorge.carrillo@ducasse.cl',' 2 2355 7000    ', Gerente de Sucursales')</v>
      </c>
    </row>
    <row r="6482" spans="1:9">
      <c r="A6482" s="3" t="s">
        <v>23785</v>
      </c>
      <c r="B6482" s="3" t="s">
        <v>23783</v>
      </c>
      <c r="C6482" s="3">
        <f>VLOOKUP(B6482,CONSOLIDADO!A$2:E$11786,5,FALSE)</f>
        <v>1753</v>
      </c>
      <c r="D6482" s="3" t="s">
        <v>23784</v>
      </c>
      <c r="E6482" s="3" t="s">
        <v>23786</v>
      </c>
      <c r="F6482" s="3" t="s">
        <v>23787</v>
      </c>
      <c r="G6482" s="3" t="s">
        <v>23788</v>
      </c>
      <c r="I6482" t="str">
        <f t="shared" si="101"/>
        <v>,(1753,' Abraham Ducasse Espinoza ',' asepulveda@ducasseindustrial.cl',' 2 2477 3204    ', Dueño, Presidente Ejecutivo')</v>
      </c>
    </row>
    <row r="6483" spans="1:9">
      <c r="A6483" s="3" t="s">
        <v>23789</v>
      </c>
      <c r="B6483" s="3" t="s">
        <v>23783</v>
      </c>
      <c r="C6483" s="3">
        <f>VLOOKUP(B6483,CONSOLIDADO!A$2:E$11786,5,FALSE)</f>
        <v>1753</v>
      </c>
      <c r="D6483" s="3" t="s">
        <v>23784</v>
      </c>
      <c r="E6483" s="3" t="s">
        <v>6905</v>
      </c>
      <c r="F6483" s="3" t="s">
        <v>23790</v>
      </c>
      <c r="G6483" s="3" t="s">
        <v>23791</v>
      </c>
      <c r="I6483" t="str">
        <f t="shared" si="101"/>
        <v>,(1753,' Enio González González ',' egonzalez@ducasseindustrial.cl',' 2 2477 3220    ', Gerente Comercial')</v>
      </c>
    </row>
    <row r="6484" spans="1:9">
      <c r="A6484" s="3" t="s">
        <v>23792</v>
      </c>
      <c r="B6484" s="3" t="s">
        <v>23783</v>
      </c>
      <c r="C6484" s="3">
        <f>VLOOKUP(B6484,CONSOLIDADO!A$2:E$11786,5,FALSE)</f>
        <v>1753</v>
      </c>
      <c r="D6484" s="3" t="s">
        <v>23784</v>
      </c>
      <c r="E6484" s="3" t="s">
        <v>6886</v>
      </c>
      <c r="F6484" s="3" t="s">
        <v>23793</v>
      </c>
      <c r="G6484" s="3" t="s">
        <v>23794</v>
      </c>
      <c r="I6484" t="str">
        <f t="shared" si="101"/>
        <v>,(1753,' Andrea Sánchez Ferrer ',' asanchez@ducasseindustrial.cl',' 2 2477 3200    ', Gerente de Recursos Humanos')</v>
      </c>
    </row>
    <row r="6485" spans="1:9">
      <c r="A6485" s="3" t="s">
        <v>23795</v>
      </c>
      <c r="B6485" s="3" t="s">
        <v>23783</v>
      </c>
      <c r="C6485" s="3">
        <f>VLOOKUP(B6485,CONSOLIDADO!A$2:E$11786,5,FALSE)</f>
        <v>1753</v>
      </c>
      <c r="D6485" s="3" t="s">
        <v>23784</v>
      </c>
      <c r="E6485" s="3" t="s">
        <v>7136</v>
      </c>
      <c r="F6485" s="3" t="s">
        <v>23796</v>
      </c>
      <c r="G6485" s="3" t="s">
        <v>23794</v>
      </c>
      <c r="I6485" t="str">
        <f t="shared" si="101"/>
        <v>,(1753,' Tomás Maurín Castro ',' tmaurin@ducaseindustrial.cl',' 2 2477 3200    ', Gerente de Marketing')</v>
      </c>
    </row>
    <row r="6486" spans="1:9">
      <c r="A6486" s="3" t="s">
        <v>23798</v>
      </c>
      <c r="B6486" s="3" t="s">
        <v>23797</v>
      </c>
      <c r="C6486" s="3">
        <f>VLOOKUP(B6486,CONSOLIDADO!A$2:E$11786,5,FALSE)</f>
        <v>1754</v>
      </c>
      <c r="D6486" s="3" t="s">
        <v>2025</v>
      </c>
      <c r="E6486" s="3" t="s">
        <v>6739</v>
      </c>
      <c r="F6486" s="3" t="s">
        <v>23799</v>
      </c>
      <c r="G6486" s="3" t="s">
        <v>23800</v>
      </c>
      <c r="I6486" t="str">
        <f t="shared" si="101"/>
        <v>,(1754,' Pier Pezzoli González ',' ppezzoli@dulconoroma.cl',' 2 2748 5264    ', Gerente General')</v>
      </c>
    </row>
    <row r="6487" spans="1:9">
      <c r="A6487" s="3" t="s">
        <v>23801</v>
      </c>
      <c r="B6487" s="3" t="s">
        <v>23797</v>
      </c>
      <c r="C6487" s="3">
        <f>VLOOKUP(B6487,CONSOLIDADO!A$2:E$11786,5,FALSE)</f>
        <v>1754</v>
      </c>
      <c r="D6487" s="3" t="s">
        <v>2025</v>
      </c>
      <c r="E6487" s="3"/>
      <c r="F6487" s="3"/>
      <c r="G6487" s="3" t="s">
        <v>23802</v>
      </c>
      <c r="I6487" t="str">
        <f t="shared" si="101"/>
        <v>,(1754,' Jorge Carboni Figueroa','',' 2 2748 5264',')</v>
      </c>
    </row>
    <row r="6488" spans="1:9">
      <c r="A6488" s="3" t="s">
        <v>23803</v>
      </c>
      <c r="B6488" s="3" t="s">
        <v>23797</v>
      </c>
      <c r="C6488" s="3">
        <f>VLOOKUP(B6488,CONSOLIDADO!A$2:E$11786,5,FALSE)</f>
        <v>1754</v>
      </c>
      <c r="D6488" s="3" t="s">
        <v>2025</v>
      </c>
      <c r="E6488" s="3" t="s">
        <v>23804</v>
      </c>
      <c r="F6488" s="3" t="s">
        <v>23805</v>
      </c>
      <c r="G6488" s="3" t="s">
        <v>23800</v>
      </c>
      <c r="I6488" t="str">
        <f t="shared" si="101"/>
        <v>,(1754,' Jorge Flores Toro ',' dulconoroma@dulconoroma.cl',' 2 2748 5264    ', Jefe de Fábrica')</v>
      </c>
    </row>
    <row r="6489" spans="1:9">
      <c r="A6489" s="3" t="s">
        <v>23807</v>
      </c>
      <c r="B6489" s="3" t="s">
        <v>23806</v>
      </c>
      <c r="C6489" s="3">
        <f>VLOOKUP(B6489,CONSOLIDADO!A$2:E$11786,5,FALSE)</f>
        <v>1755</v>
      </c>
      <c r="D6489" s="3" t="s">
        <v>193</v>
      </c>
      <c r="E6489" s="3" t="s">
        <v>6739</v>
      </c>
      <c r="F6489" s="3" t="s">
        <v>23808</v>
      </c>
      <c r="G6489" s="3" t="s">
        <v>23809</v>
      </c>
      <c r="I6489" t="str">
        <f t="shared" si="101"/>
        <v>,(1755,' Paulo Dulovits Salczer ',' dulox@dulox.cl',' 2 2773 4118    ', Gerente General')</v>
      </c>
    </row>
    <row r="6490" spans="1:9">
      <c r="A6490" s="3" t="s">
        <v>23811</v>
      </c>
      <c r="B6490" s="3" t="s">
        <v>23810</v>
      </c>
      <c r="C6490" s="3">
        <f>VLOOKUP(B6490,CONSOLIDADO!A$2:E$11786,5,FALSE)</f>
        <v>1756</v>
      </c>
      <c r="D6490" s="3" t="s">
        <v>4923</v>
      </c>
      <c r="E6490" s="3" t="s">
        <v>8441</v>
      </c>
      <c r="F6490" s="3"/>
      <c r="G6490" s="3" t="s">
        <v>6846</v>
      </c>
      <c r="I6490" t="str">
        <f t="shared" si="101"/>
        <v>,(1756,' Sergio Lecaros Menéndez ','','               ', Presidente Directorio')</v>
      </c>
    </row>
    <row r="6491" spans="1:9">
      <c r="A6491" s="3" t="s">
        <v>23812</v>
      </c>
      <c r="B6491" s="3" t="s">
        <v>23810</v>
      </c>
      <c r="C6491" s="3">
        <f>VLOOKUP(B6491,CONSOLIDADO!A$2:E$11786,5,FALSE)</f>
        <v>1756</v>
      </c>
      <c r="D6491" s="3" t="s">
        <v>4923</v>
      </c>
      <c r="E6491" s="3" t="s">
        <v>6848</v>
      </c>
      <c r="F6491" s="3"/>
      <c r="G6491" s="3" t="s">
        <v>6846</v>
      </c>
      <c r="I6491" t="str">
        <f t="shared" si="101"/>
        <v>,(1756,' Pedro Lecaros Menéndez ','','               ', Vicepresidente')</v>
      </c>
    </row>
    <row r="6492" spans="1:9">
      <c r="A6492" s="3" t="s">
        <v>23813</v>
      </c>
      <c r="B6492" s="3" t="s">
        <v>23810</v>
      </c>
      <c r="C6492" s="3">
        <f>VLOOKUP(B6492,CONSOLIDADO!A$2:E$11786,5,FALSE)</f>
        <v>1756</v>
      </c>
      <c r="D6492" s="3" t="s">
        <v>4923</v>
      </c>
      <c r="E6492" s="3" t="s">
        <v>6850</v>
      </c>
      <c r="F6492" s="3"/>
      <c r="G6492" s="3" t="s">
        <v>6846</v>
      </c>
      <c r="I6492" t="str">
        <f t="shared" si="101"/>
        <v>,(1756,' Jorge Matetic Riestra ','','               ', Director')</v>
      </c>
    </row>
    <row r="6493" spans="1:9">
      <c r="A6493" s="3" t="s">
        <v>20547</v>
      </c>
      <c r="B6493" s="3" t="s">
        <v>23810</v>
      </c>
      <c r="C6493" s="3">
        <f>VLOOKUP(B6493,CONSOLIDADO!A$2:E$11786,5,FALSE)</f>
        <v>1756</v>
      </c>
      <c r="D6493" s="3" t="s">
        <v>4923</v>
      </c>
      <c r="E6493" s="3" t="s">
        <v>6850</v>
      </c>
      <c r="F6493" s="3"/>
      <c r="G6493" s="3" t="s">
        <v>6846</v>
      </c>
      <c r="I6493" t="str">
        <f t="shared" si="101"/>
        <v>,(1756,' María José Lecaros Menéndez ','','               ', Director')</v>
      </c>
    </row>
    <row r="6494" spans="1:9">
      <c r="A6494" s="3" t="s">
        <v>23814</v>
      </c>
      <c r="B6494" s="3" t="s">
        <v>23810</v>
      </c>
      <c r="C6494" s="3">
        <f>VLOOKUP(B6494,CONSOLIDADO!A$2:E$11786,5,FALSE)</f>
        <v>1756</v>
      </c>
      <c r="D6494" s="3" t="s">
        <v>4923</v>
      </c>
      <c r="E6494" s="3" t="s">
        <v>6850</v>
      </c>
      <c r="F6494" s="3"/>
      <c r="G6494" s="3" t="s">
        <v>6846</v>
      </c>
      <c r="I6494" t="str">
        <f t="shared" si="101"/>
        <v>,(1756,' Juan Andrés Conrads Zauschkevich ','','               ', Director')</v>
      </c>
    </row>
    <row r="6495" spans="1:9">
      <c r="A6495" s="3" t="s">
        <v>23815</v>
      </c>
      <c r="B6495" s="3" t="s">
        <v>23810</v>
      </c>
      <c r="C6495" s="3">
        <f>VLOOKUP(B6495,CONSOLIDADO!A$2:E$11786,5,FALSE)</f>
        <v>1756</v>
      </c>
      <c r="D6495" s="3" t="s">
        <v>4923</v>
      </c>
      <c r="E6495" s="3" t="s">
        <v>6850</v>
      </c>
      <c r="F6495" s="3"/>
      <c r="G6495" s="3" t="s">
        <v>6846</v>
      </c>
      <c r="I6495" t="str">
        <f t="shared" si="101"/>
        <v>,(1756,' Juan Francisco Lecaros Menéndez ','','               ', Director')</v>
      </c>
    </row>
    <row r="6496" spans="1:9">
      <c r="A6496" s="3" t="s">
        <v>23816</v>
      </c>
      <c r="B6496" s="3" t="s">
        <v>23810</v>
      </c>
      <c r="C6496" s="3">
        <f>VLOOKUP(B6496,CONSOLIDADO!A$2:E$11786,5,FALSE)</f>
        <v>1756</v>
      </c>
      <c r="D6496" s="3" t="s">
        <v>4923</v>
      </c>
      <c r="E6496" s="3" t="s">
        <v>6850</v>
      </c>
      <c r="F6496" s="3"/>
      <c r="G6496" s="3" t="s">
        <v>6846</v>
      </c>
      <c r="I6496" t="str">
        <f t="shared" si="101"/>
        <v>,(1756,' Roberto Bozzo Podestá ','','               ', Director')</v>
      </c>
    </row>
    <row r="6497" spans="1:9">
      <c r="A6497" s="3" t="s">
        <v>23817</v>
      </c>
      <c r="B6497" s="3" t="s">
        <v>23810</v>
      </c>
      <c r="C6497" s="3">
        <f>VLOOKUP(B6497,CONSOLIDADO!A$2:E$11786,5,FALSE)</f>
        <v>1756</v>
      </c>
      <c r="D6497" s="3" t="s">
        <v>4923</v>
      </c>
      <c r="E6497" s="3" t="s">
        <v>6739</v>
      </c>
      <c r="F6497" s="3"/>
      <c r="G6497" s="3" t="s">
        <v>23818</v>
      </c>
      <c r="I6497" t="str">
        <f t="shared" si="101"/>
        <v>,(1756,' Sergio Castro Baeza ','',' 2 2203 5202    ', Gerente General')</v>
      </c>
    </row>
    <row r="6498" spans="1:9">
      <c r="A6498" s="3" t="s">
        <v>23820</v>
      </c>
      <c r="B6498" s="3" t="s">
        <v>23819</v>
      </c>
      <c r="C6498" s="3">
        <f>VLOOKUP(B6498,CONSOLIDADO!A$2:E$11786,5,FALSE)</f>
        <v>1757</v>
      </c>
      <c r="D6498" s="3" t="s">
        <v>4766</v>
      </c>
      <c r="E6498" s="3"/>
      <c r="F6498" s="3"/>
      <c r="G6498" s="3" t="s">
        <v>23821</v>
      </c>
      <c r="I6498" t="str">
        <f t="shared" si="101"/>
        <v>,(1757,' Jaime Enrique Duncan Rivera','',' 55 223 1016',')</v>
      </c>
    </row>
    <row r="6499" spans="1:9">
      <c r="A6499" s="3" t="s">
        <v>23822</v>
      </c>
      <c r="B6499" s="3" t="s">
        <v>23819</v>
      </c>
      <c r="C6499" s="3">
        <f>VLOOKUP(B6499,CONSOLIDADO!A$2:E$11786,5,FALSE)</f>
        <v>1757</v>
      </c>
      <c r="D6499" s="3" t="s">
        <v>4766</v>
      </c>
      <c r="E6499" s="3" t="s">
        <v>6986</v>
      </c>
      <c r="F6499" s="3" t="s">
        <v>23823</v>
      </c>
      <c r="G6499" s="3" t="s">
        <v>23824</v>
      </c>
      <c r="I6499" t="str">
        <f t="shared" si="101"/>
        <v>,(1757,' Ana del Carmen Miranda Rodríguez ',' info@duncaningenieria.cl',' 55 223 1016    ', Gerente de Finanzas')</v>
      </c>
    </row>
    <row r="6500" spans="1:9">
      <c r="A6500" s="3" t="s">
        <v>23826</v>
      </c>
      <c r="B6500" s="3" t="s">
        <v>23825</v>
      </c>
      <c r="C6500" s="3">
        <f>VLOOKUP(B6500,CONSOLIDADO!A$2:E$11786,5,FALSE)</f>
        <v>1758</v>
      </c>
      <c r="D6500" s="3" t="s">
        <v>5637</v>
      </c>
      <c r="E6500" s="3" t="s">
        <v>6739</v>
      </c>
      <c r="F6500" s="3" t="s">
        <v>23827</v>
      </c>
      <c r="G6500" s="3" t="s">
        <v>23828</v>
      </c>
      <c r="I6500" t="str">
        <f t="shared" si="101"/>
        <v>,(1758,' Anton Duncker Stecher ',' dunckeryduncker@gmail.com',' 2 2558 2872    ', Gerente General')</v>
      </c>
    </row>
    <row r="6501" spans="1:9">
      <c r="A6501" s="3" t="s">
        <v>23831</v>
      </c>
      <c r="B6501" s="3" t="s">
        <v>23829</v>
      </c>
      <c r="C6501" s="3">
        <f>VLOOKUP(B6501,CONSOLIDADO!A$2:E$11786,5,FALSE)</f>
        <v>1759</v>
      </c>
      <c r="D6501" s="3" t="s">
        <v>23830</v>
      </c>
      <c r="E6501" s="3"/>
      <c r="F6501" s="3"/>
      <c r="G6501" s="3" t="s">
        <v>23832</v>
      </c>
      <c r="I6501" t="str">
        <f t="shared" si="101"/>
        <v>,(1759,' Saeed Dokhany','',' 2 2758 3315',')</v>
      </c>
    </row>
    <row r="6502" spans="1:9">
      <c r="A6502" s="3" t="s">
        <v>23833</v>
      </c>
      <c r="B6502" s="3" t="s">
        <v>23829</v>
      </c>
      <c r="C6502" s="3">
        <f>VLOOKUP(B6502,CONSOLIDADO!A$2:E$11786,5,FALSE)</f>
        <v>1759</v>
      </c>
      <c r="D6502" s="3" t="s">
        <v>23830</v>
      </c>
      <c r="E6502" s="3" t="s">
        <v>6905</v>
      </c>
      <c r="F6502" s="3"/>
      <c r="G6502" s="3" t="s">
        <v>23834</v>
      </c>
      <c r="I6502" t="str">
        <f t="shared" si="101"/>
        <v>,(1759,' Leonel La Cerna Guzmán ','',' 9 9743 2862    ', Gerente Comercial')</v>
      </c>
    </row>
    <row r="6503" spans="1:9">
      <c r="A6503" s="3" t="s">
        <v>23835</v>
      </c>
      <c r="B6503" s="3" t="s">
        <v>23829</v>
      </c>
      <c r="C6503" s="3">
        <f>VLOOKUP(B6503,CONSOLIDADO!A$2:E$11786,5,FALSE)</f>
        <v>1759</v>
      </c>
      <c r="D6503" s="3" t="s">
        <v>23830</v>
      </c>
      <c r="E6503" s="3" t="s">
        <v>6765</v>
      </c>
      <c r="F6503" s="3" t="s">
        <v>23836</v>
      </c>
      <c r="G6503" s="3" t="s">
        <v>23837</v>
      </c>
      <c r="I6503" t="str">
        <f t="shared" si="101"/>
        <v>,(1759,' Víctor Salinas J. ',' duplex@duplexchile.cl',' 9 6333 8665    ', Gerente de Operaciones')</v>
      </c>
    </row>
    <row r="6504" spans="1:9">
      <c r="A6504" s="3" t="s">
        <v>23839</v>
      </c>
      <c r="B6504" s="3" t="s">
        <v>23838</v>
      </c>
      <c r="C6504" s="3">
        <f>VLOOKUP(B6504,CONSOLIDADO!A$2:E$11786,5,FALSE)</f>
        <v>1760</v>
      </c>
      <c r="D6504" s="3" t="s">
        <v>2523</v>
      </c>
      <c r="E6504" s="3" t="s">
        <v>6739</v>
      </c>
      <c r="F6504" s="3"/>
      <c r="G6504" s="3" t="s">
        <v>23840</v>
      </c>
      <c r="I6504" t="str">
        <f t="shared" si="101"/>
        <v>,(1760,' Clarisa González Santander ','',' 2 2696 1096    ', Gerente General')</v>
      </c>
    </row>
    <row r="6505" spans="1:9">
      <c r="A6505" s="3" t="s">
        <v>23841</v>
      </c>
      <c r="B6505" s="3" t="s">
        <v>23838</v>
      </c>
      <c r="C6505" s="3">
        <f>VLOOKUP(B6505,CONSOLIDADO!A$2:E$11786,5,FALSE)</f>
        <v>1760</v>
      </c>
      <c r="D6505" s="3" t="s">
        <v>2523</v>
      </c>
      <c r="E6505" s="3" t="s">
        <v>6837</v>
      </c>
      <c r="F6505" s="3"/>
      <c r="G6505" s="3" t="s">
        <v>23840</v>
      </c>
      <c r="I6505" t="str">
        <f t="shared" si="101"/>
        <v>,(1760,' Carlos Castro Sandoval ','',' 2 2696 1096    ', Socio')</v>
      </c>
    </row>
    <row r="6506" spans="1:9">
      <c r="A6506" s="3" t="s">
        <v>23843</v>
      </c>
      <c r="B6506" s="3" t="s">
        <v>23842</v>
      </c>
      <c r="C6506" s="3">
        <f>VLOOKUP(B6506,CONSOLIDADO!A$2:E$11786,5,FALSE)</f>
        <v>1761</v>
      </c>
      <c r="D6506" s="3" t="s">
        <v>1472</v>
      </c>
      <c r="E6506" s="3" t="s">
        <v>6739</v>
      </c>
      <c r="F6506" s="3" t="s">
        <v>23844</v>
      </c>
      <c r="G6506" s="3" t="s">
        <v>23845</v>
      </c>
      <c r="I6506" t="str">
        <f t="shared" si="101"/>
        <v>,(1761,' Ricardo Arcaya López ',' info@duramet.cl',' 2 2857 1408    ', Gerente General')</v>
      </c>
    </row>
    <row r="6507" spans="1:9">
      <c r="A6507" s="3" t="s">
        <v>23846</v>
      </c>
      <c r="B6507" s="3" t="s">
        <v>23842</v>
      </c>
      <c r="C6507" s="3">
        <f>VLOOKUP(B6507,CONSOLIDADO!A$2:E$11786,5,FALSE)</f>
        <v>1761</v>
      </c>
      <c r="D6507" s="3" t="s">
        <v>1472</v>
      </c>
      <c r="E6507" s="3" t="s">
        <v>6757</v>
      </c>
      <c r="F6507" s="3" t="s">
        <v>23847</v>
      </c>
      <c r="G6507" s="3" t="s">
        <v>23845</v>
      </c>
      <c r="I6507" t="str">
        <f t="shared" si="101"/>
        <v>,(1761,' Ernesto Szentpaly López ',' eszentpaly@duramet.cl',' 2 2857 1408    ', Gerente de Administración y Finanzas')</v>
      </c>
    </row>
    <row r="6508" spans="1:9">
      <c r="A6508" s="3" t="s">
        <v>23850</v>
      </c>
      <c r="B6508" s="3" t="s">
        <v>23848</v>
      </c>
      <c r="C6508" s="3">
        <f>VLOOKUP(B6508,CONSOLIDADO!A$2:E$11786,5,FALSE)</f>
        <v>1762</v>
      </c>
      <c r="D6508" s="3" t="s">
        <v>23849</v>
      </c>
      <c r="E6508" s="3" t="s">
        <v>6850</v>
      </c>
      <c r="F6508" s="3" t="s">
        <v>23851</v>
      </c>
      <c r="G6508" s="3" t="s">
        <v>23852</v>
      </c>
      <c r="I6508" t="str">
        <f t="shared" si="101"/>
        <v>,(1762,' José Joaquín Barros Goycoolea ',' joaquin.barros@durocrom.cl',' 2 2646 4441    ', Director')</v>
      </c>
    </row>
    <row r="6509" spans="1:9">
      <c r="A6509" s="3" t="s">
        <v>23853</v>
      </c>
      <c r="B6509" s="3" t="s">
        <v>23848</v>
      </c>
      <c r="C6509" s="3">
        <f>VLOOKUP(B6509,CONSOLIDADO!A$2:E$11786,5,FALSE)</f>
        <v>1762</v>
      </c>
      <c r="D6509" s="3" t="s">
        <v>23849</v>
      </c>
      <c r="E6509" s="3" t="s">
        <v>6739</v>
      </c>
      <c r="F6509" s="3" t="s">
        <v>23854</v>
      </c>
      <c r="G6509" s="3" t="s">
        <v>23855</v>
      </c>
      <c r="I6509" t="str">
        <f t="shared" si="101"/>
        <v>,(1762,' José Andrés Barros Goycoolea ',' andres.barros@durocrom.cl',' 2 2646 4388    ', Gerente General')</v>
      </c>
    </row>
    <row r="6510" spans="1:9">
      <c r="A6510" s="3" t="s">
        <v>23858</v>
      </c>
      <c r="B6510" s="3" t="s">
        <v>23856</v>
      </c>
      <c r="C6510" s="3">
        <f>VLOOKUP(B6510,CONSOLIDADO!A$2:E$11786,5,FALSE)</f>
        <v>1763</v>
      </c>
      <c r="D6510" s="3" t="s">
        <v>23857</v>
      </c>
      <c r="E6510" s="3" t="s">
        <v>14368</v>
      </c>
      <c r="F6510" s="3" t="s">
        <v>23859</v>
      </c>
      <c r="G6510" s="3" t="s">
        <v>23860</v>
      </c>
      <c r="I6510" t="str">
        <f t="shared" si="101"/>
        <v>,(1763,' Cristóbal Sáenz Pérez ',' csaenz@duromarmol.com',' 2 2799 7900    ', Socio Director')</v>
      </c>
    </row>
    <row r="6511" spans="1:9">
      <c r="A6511" s="3" t="s">
        <v>23861</v>
      </c>
      <c r="B6511" s="3" t="s">
        <v>23856</v>
      </c>
      <c r="C6511" s="3">
        <f>VLOOKUP(B6511,CONSOLIDADO!A$2:E$11786,5,FALSE)</f>
        <v>1763</v>
      </c>
      <c r="D6511" s="3" t="s">
        <v>23857</v>
      </c>
      <c r="E6511" s="3" t="s">
        <v>6739</v>
      </c>
      <c r="F6511" s="3" t="s">
        <v>23862</v>
      </c>
      <c r="G6511" s="3" t="s">
        <v>23860</v>
      </c>
      <c r="I6511" t="str">
        <f t="shared" si="101"/>
        <v>,(1763,' Gerardo Pini ',' gpini@duromarmol.com',' 2 2799 7900    ', Gerente General')</v>
      </c>
    </row>
    <row r="6512" spans="1:9">
      <c r="A6512" s="3" t="s">
        <v>23865</v>
      </c>
      <c r="B6512" s="3" t="s">
        <v>23863</v>
      </c>
      <c r="C6512" s="3">
        <f>VLOOKUP(B6512,CONSOLIDADO!A$2:E$11786,5,FALSE)</f>
        <v>1764</v>
      </c>
      <c r="D6512" s="3" t="s">
        <v>23864</v>
      </c>
      <c r="E6512" s="3"/>
      <c r="F6512" s="3"/>
      <c r="G6512" s="3" t="s">
        <v>23866</v>
      </c>
      <c r="I6512" t="str">
        <f t="shared" si="101"/>
        <v>,(1764,' Alvaro Jaime Santanilla','',' 2 2661 1800',')</v>
      </c>
    </row>
    <row r="6513" spans="1:9">
      <c r="A6513" s="3" t="s">
        <v>23867</v>
      </c>
      <c r="B6513" s="3" t="s">
        <v>23863</v>
      </c>
      <c r="C6513" s="3">
        <f>VLOOKUP(B6513,CONSOLIDADO!A$2:E$11786,5,FALSE)</f>
        <v>1764</v>
      </c>
      <c r="D6513" s="3" t="s">
        <v>23864</v>
      </c>
      <c r="E6513" s="3"/>
      <c r="F6513" s="3"/>
      <c r="G6513" s="3" t="s">
        <v>23866</v>
      </c>
      <c r="I6513" t="str">
        <f t="shared" si="101"/>
        <v>,(1764,' Paul Pollack Jaime','',' 2 2661 1800',')</v>
      </c>
    </row>
    <row r="6514" spans="1:9">
      <c r="A6514" s="3" t="s">
        <v>23868</v>
      </c>
      <c r="B6514" s="3" t="s">
        <v>23863</v>
      </c>
      <c r="C6514" s="3">
        <f>VLOOKUP(B6514,CONSOLIDADO!A$2:E$11786,5,FALSE)</f>
        <v>1764</v>
      </c>
      <c r="D6514" s="3" t="s">
        <v>23864</v>
      </c>
      <c r="E6514" s="3" t="s">
        <v>10778</v>
      </c>
      <c r="F6514" s="3" t="s">
        <v>23869</v>
      </c>
      <c r="G6514" s="3" t="s">
        <v>23870</v>
      </c>
      <c r="I6514" t="str">
        <f t="shared" si="101"/>
        <v>,(1764,' Eduardo Vergara Meneses ',' evergara@dxb.cl',' 2 2661 1800    ', Contador')</v>
      </c>
    </row>
    <row r="6515" spans="1:9">
      <c r="A6515" s="3" t="s">
        <v>23872</v>
      </c>
      <c r="B6515" s="3" t="s">
        <v>23871</v>
      </c>
      <c r="C6515" s="3">
        <f>VLOOKUP(B6515,CONSOLIDADO!A$2:E$11786,5,FALSE)</f>
        <v>1765</v>
      </c>
      <c r="D6515" s="3" t="s">
        <v>6489</v>
      </c>
      <c r="E6515" s="3"/>
      <c r="F6515" s="3"/>
      <c r="G6515" s="3" t="s">
        <v>23873</v>
      </c>
      <c r="I6515" t="str">
        <f t="shared" si="101"/>
        <v>,(1765,' Daniel Nussbaum Voehl','',' 2 2339 2000',')</v>
      </c>
    </row>
    <row r="6516" spans="1:9">
      <c r="A6516" s="3" t="s">
        <v>23874</v>
      </c>
      <c r="B6516" s="3" t="s">
        <v>23871</v>
      </c>
      <c r="C6516" s="3">
        <f>VLOOKUP(B6516,CONSOLIDADO!A$2:E$11786,5,FALSE)</f>
        <v>1765</v>
      </c>
      <c r="D6516" s="3" t="s">
        <v>6489</v>
      </c>
      <c r="E6516" s="3" t="s">
        <v>6757</v>
      </c>
      <c r="F6516" s="3" t="s">
        <v>23875</v>
      </c>
      <c r="G6516" s="3" t="s">
        <v>23876</v>
      </c>
      <c r="I6516" t="str">
        <f t="shared" si="101"/>
        <v>,(1765,' Claudia Moragas Cerpa ',' cmoragas@dymeq.com',' 2 2339 2000    ', Gerente de Administración y Finanzas')</v>
      </c>
    </row>
    <row r="6517" spans="1:9">
      <c r="A6517" s="3" t="s">
        <v>23877</v>
      </c>
      <c r="B6517" s="3" t="s">
        <v>23871</v>
      </c>
      <c r="C6517" s="3">
        <f>VLOOKUP(B6517,CONSOLIDADO!A$2:E$11786,5,FALSE)</f>
        <v>1765</v>
      </c>
      <c r="D6517" s="3" t="s">
        <v>6489</v>
      </c>
      <c r="E6517" s="3" t="s">
        <v>6905</v>
      </c>
      <c r="F6517" s="3" t="s">
        <v>23878</v>
      </c>
      <c r="G6517" s="3" t="s">
        <v>23876</v>
      </c>
      <c r="I6517" t="str">
        <f t="shared" si="101"/>
        <v>,(1765,' Santiago Bertolotto ',' gbertolotto@dymeq.com',' 2 2339 2000    ', Gerente Comercial')</v>
      </c>
    </row>
    <row r="6518" spans="1:9">
      <c r="A6518" s="3" t="s">
        <v>23881</v>
      </c>
      <c r="B6518" s="3" t="s">
        <v>23879</v>
      </c>
      <c r="C6518" s="3">
        <f>VLOOKUP(B6518,CONSOLIDADO!A$2:E$11786,5,FALSE)</f>
        <v>1766</v>
      </c>
      <c r="D6518" s="3" t="s">
        <v>23880</v>
      </c>
      <c r="E6518" s="3" t="s">
        <v>6813</v>
      </c>
      <c r="F6518" s="3" t="s">
        <v>23882</v>
      </c>
      <c r="G6518" s="3" t="s">
        <v>23883</v>
      </c>
      <c r="I6518" t="str">
        <f t="shared" si="101"/>
        <v>,(1766,' Marión Darmstadter Lowenstein ',' info@dynal.cl',' 2 2478 2000    ', Presidente')</v>
      </c>
    </row>
    <row r="6519" spans="1:9">
      <c r="A6519" s="3" t="s">
        <v>23884</v>
      </c>
      <c r="B6519" s="3" t="s">
        <v>23879</v>
      </c>
      <c r="C6519" s="3">
        <f>VLOOKUP(B6519,CONSOLIDADO!A$2:E$11786,5,FALSE)</f>
        <v>1766</v>
      </c>
      <c r="D6519" s="3" t="s">
        <v>23880</v>
      </c>
      <c r="E6519" s="3" t="s">
        <v>6739</v>
      </c>
      <c r="F6519" s="3" t="s">
        <v>23885</v>
      </c>
      <c r="G6519" s="3" t="s">
        <v>23883</v>
      </c>
      <c r="I6519" t="str">
        <f t="shared" si="101"/>
        <v>,(1766,' Jorge Limonado Durán ',' jlimonado@dynal.cl',' 2 2478 2000    ', Gerente General')</v>
      </c>
    </row>
    <row r="6520" spans="1:9">
      <c r="A6520" s="3" t="s">
        <v>23886</v>
      </c>
      <c r="B6520" s="3" t="s">
        <v>23879</v>
      </c>
      <c r="C6520" s="3">
        <f>VLOOKUP(B6520,CONSOLIDADO!A$2:E$11786,5,FALSE)</f>
        <v>1766</v>
      </c>
      <c r="D6520" s="3" t="s">
        <v>23880</v>
      </c>
      <c r="E6520" s="3" t="s">
        <v>7032</v>
      </c>
      <c r="F6520" s="3" t="s">
        <v>23887</v>
      </c>
      <c r="G6520" s="3" t="s">
        <v>23883</v>
      </c>
      <c r="I6520" t="str">
        <f t="shared" si="101"/>
        <v>,(1766,' Tomás Brenner Grunpeter ',' tbrenner@dynal.cl',' 2 2478 2000    ', Gerente Administración y Finanzas')</v>
      </c>
    </row>
    <row r="6521" spans="1:9">
      <c r="A6521" s="3" t="s">
        <v>23888</v>
      </c>
      <c r="B6521" s="3" t="s">
        <v>23879</v>
      </c>
      <c r="C6521" s="3">
        <f>VLOOKUP(B6521,CONSOLIDADO!A$2:E$11786,5,FALSE)</f>
        <v>1766</v>
      </c>
      <c r="D6521" s="3" t="s">
        <v>23880</v>
      </c>
      <c r="E6521" s="3" t="s">
        <v>23889</v>
      </c>
      <c r="F6521" s="3" t="s">
        <v>23882</v>
      </c>
      <c r="G6521" s="3" t="s">
        <v>23883</v>
      </c>
      <c r="I6521" t="str">
        <f t="shared" si="101"/>
        <v>,(1766,' Bernardo Birman Goldblum ',' info@dynal.cl',' 2 2478 2000    ', Gerente Comercial Distribución, Retail e Industrial')</v>
      </c>
    </row>
    <row r="6522" spans="1:9">
      <c r="A6522" s="3" t="s">
        <v>23890</v>
      </c>
      <c r="B6522" s="3" t="s">
        <v>23879</v>
      </c>
      <c r="C6522" s="3">
        <f>VLOOKUP(B6522,CONSOLIDADO!A$2:E$11786,5,FALSE)</f>
        <v>1766</v>
      </c>
      <c r="D6522" s="3" t="s">
        <v>23880</v>
      </c>
      <c r="E6522" s="3" t="s">
        <v>23891</v>
      </c>
      <c r="F6522" s="3" t="s">
        <v>23882</v>
      </c>
      <c r="G6522" s="3" t="s">
        <v>23883</v>
      </c>
      <c r="I6522" t="str">
        <f t="shared" si="101"/>
        <v>,(1766,' Daniel Brenner Agosín ',' info@dynal.cl',' 2 2478 2000    ', Gerente de Edificación y Obras Civiles')</v>
      </c>
    </row>
    <row r="6523" spans="1:9">
      <c r="A6523" s="3" t="s">
        <v>23893</v>
      </c>
      <c r="B6523" s="3" t="s">
        <v>23892</v>
      </c>
      <c r="C6523" s="3">
        <f>VLOOKUP(B6523,CONSOLIDADO!A$2:E$11786,5,FALSE)</f>
        <v>1767</v>
      </c>
      <c r="D6523" s="3" t="s">
        <v>12240</v>
      </c>
      <c r="E6523" s="3" t="s">
        <v>9508</v>
      </c>
      <c r="F6523" s="3" t="s">
        <v>23894</v>
      </c>
      <c r="G6523" s="3" t="s">
        <v>23895</v>
      </c>
      <c r="I6523" t="str">
        <f t="shared" si="101"/>
        <v>,(1767,' Alvaro Larraín Garcés ',' alvaro.larrain@dynamisa.com',' 9 9238 6670    ', Director Gerente')</v>
      </c>
    </row>
    <row r="6524" spans="1:9">
      <c r="A6524" s="3" t="s">
        <v>23898</v>
      </c>
      <c r="B6524" s="3" t="s">
        <v>23896</v>
      </c>
      <c r="C6524" s="3">
        <f>VLOOKUP(B6524,CONSOLIDADO!A$2:E$11786,5,FALSE)</f>
        <v>1774</v>
      </c>
      <c r="D6524" s="3" t="s">
        <v>23897</v>
      </c>
      <c r="E6524" s="3" t="s">
        <v>6813</v>
      </c>
      <c r="F6524" s="3"/>
      <c r="G6524" s="3" t="s">
        <v>23899</v>
      </c>
      <c r="I6524" t="str">
        <f t="shared" si="101"/>
        <v>,(1774,' Ramón Salas Cruchaga ','',' 2 2230 3101    ', Presidente')</v>
      </c>
    </row>
    <row r="6525" spans="1:9">
      <c r="A6525" s="3" t="s">
        <v>23900</v>
      </c>
      <c r="B6525" s="3" t="s">
        <v>23896</v>
      </c>
      <c r="C6525" s="3">
        <f>VLOOKUP(B6525,CONSOLIDADO!A$2:E$11786,5,FALSE)</f>
        <v>1774</v>
      </c>
      <c r="D6525" s="3" t="s">
        <v>23897</v>
      </c>
      <c r="E6525" s="3"/>
      <c r="F6525" s="3"/>
      <c r="G6525" s="3" t="s">
        <v>23901</v>
      </c>
      <c r="I6525" t="str">
        <f t="shared" si="101"/>
        <v>,(1774,' Francisco Pérez-Cotapos Subercaseaux','',' 2 2230 3101',')</v>
      </c>
    </row>
    <row r="6526" spans="1:9">
      <c r="A6526" s="3" t="s">
        <v>23902</v>
      </c>
      <c r="B6526" s="3" t="s">
        <v>23896</v>
      </c>
      <c r="C6526" s="3">
        <f>VLOOKUP(B6526,CONSOLIDADO!A$2:E$11786,5,FALSE)</f>
        <v>1774</v>
      </c>
      <c r="D6526" s="3" t="s">
        <v>23897</v>
      </c>
      <c r="E6526" s="3"/>
      <c r="F6526" s="3"/>
      <c r="G6526" s="3" t="s">
        <v>23903</v>
      </c>
      <c r="I6526" t="str">
        <f t="shared" si="101"/>
        <v>,(1774,' Miguel Moreno Araya','',' 2 2230 3126',')</v>
      </c>
    </row>
    <row r="6527" spans="1:9">
      <c r="A6527" s="3" t="s">
        <v>23904</v>
      </c>
      <c r="B6527" s="3" t="s">
        <v>23896</v>
      </c>
      <c r="C6527" s="3">
        <f>VLOOKUP(B6527,CONSOLIDADO!A$2:E$11786,5,FALSE)</f>
        <v>1774</v>
      </c>
      <c r="D6527" s="3" t="s">
        <v>23897</v>
      </c>
      <c r="E6527" s="3" t="s">
        <v>23905</v>
      </c>
      <c r="F6527" s="3"/>
      <c r="G6527" s="3" t="s">
        <v>23906</v>
      </c>
      <c r="I6527" t="str">
        <f t="shared" si="101"/>
        <v>,(1774,' Alejandro Chacón Cofré ','',' 2 2230 3231    ', Gerente Administración y Finanzas (I)')</v>
      </c>
    </row>
    <row r="6528" spans="1:9">
      <c r="A6528" s="3" t="s">
        <v>23907</v>
      </c>
      <c r="B6528" s="3" t="s">
        <v>23896</v>
      </c>
      <c r="C6528" s="3">
        <f>VLOOKUP(B6528,CONSOLIDADO!A$2:E$11786,5,FALSE)</f>
        <v>1774</v>
      </c>
      <c r="D6528" s="3" t="s">
        <v>23897</v>
      </c>
      <c r="E6528" s="3"/>
      <c r="F6528" s="3"/>
      <c r="G6528" s="3" t="s">
        <v>23908</v>
      </c>
      <c r="I6528" t="str">
        <f t="shared" si="101"/>
        <v>,(1774,' Rigoberto Solís Sobarzo','',' 2 2230 3127',')</v>
      </c>
    </row>
    <row r="6529" spans="1:9">
      <c r="A6529" s="3" t="s">
        <v>23910</v>
      </c>
      <c r="B6529" s="3" t="s">
        <v>23909</v>
      </c>
      <c r="C6529" s="3">
        <f>VLOOKUP(B6529,CONSOLIDADO!A$2:E$11786,5,FALSE)</f>
        <v>1926</v>
      </c>
      <c r="D6529" s="3" t="s">
        <v>6312</v>
      </c>
      <c r="E6529" s="3" t="s">
        <v>14738</v>
      </c>
      <c r="F6529" s="3" t="s">
        <v>23911</v>
      </c>
      <c r="G6529" s="3" t="s">
        <v>23912</v>
      </c>
      <c r="I6529" t="str">
        <f t="shared" si="101"/>
        <v>,(1926,' Nolberto Contador Villegas ',' ncontador@emt.cl',' 32 218 7440    ', Asesor')</v>
      </c>
    </row>
    <row r="6530" spans="1:9">
      <c r="A6530" s="3" t="s">
        <v>23913</v>
      </c>
      <c r="B6530" s="3" t="s">
        <v>23909</v>
      </c>
      <c r="C6530" s="3">
        <f>VLOOKUP(B6530,CONSOLIDADO!A$2:E$11786,5,FALSE)</f>
        <v>1926</v>
      </c>
      <c r="D6530" s="3" t="s">
        <v>6312</v>
      </c>
      <c r="E6530" s="3" t="s">
        <v>7567</v>
      </c>
      <c r="F6530" s="3" t="s">
        <v>23914</v>
      </c>
      <c r="G6530" s="3" t="s">
        <v>23912</v>
      </c>
      <c r="I6530" t="str">
        <f t="shared" si="101"/>
        <v>,(1926,' Rodrigo Ojeda Villegas ',' rojeda@emt.cl',' 32 218 7440    ', Gerente General y Representante Legal')</v>
      </c>
    </row>
    <row r="6531" spans="1:9">
      <c r="A6531" s="3" t="s">
        <v>23915</v>
      </c>
      <c r="B6531" s="3" t="s">
        <v>23909</v>
      </c>
      <c r="C6531" s="3">
        <f>VLOOKUP(B6531,CONSOLIDADO!A$2:E$11786,5,FALSE)</f>
        <v>1926</v>
      </c>
      <c r="D6531" s="3" t="s">
        <v>6312</v>
      </c>
      <c r="E6531" s="3" t="s">
        <v>23916</v>
      </c>
      <c r="F6531" s="3" t="s">
        <v>23917</v>
      </c>
      <c r="G6531" s="3" t="s">
        <v>23912</v>
      </c>
      <c r="I6531" t="str">
        <f t="shared" ref="I6531:I6594" si="102">CONCATENATE(",(",C6531,",'",A6531,"','",F6531,"','",G6531,"',",E6531,"')")</f>
        <v>,(1926,' Roberto Correa Carrión ',' rcorrea@emt.cl',' 32 218 7440    ', Encargado de Administración y Finanzas')</v>
      </c>
    </row>
    <row r="6532" spans="1:9">
      <c r="A6532" s="3" t="s">
        <v>23918</v>
      </c>
      <c r="B6532" s="3" t="s">
        <v>23909</v>
      </c>
      <c r="C6532" s="3">
        <f>VLOOKUP(B6532,CONSOLIDADO!A$2:E$11786,5,FALSE)</f>
        <v>1926</v>
      </c>
      <c r="D6532" s="3" t="s">
        <v>6312</v>
      </c>
      <c r="E6532" s="3" t="s">
        <v>8821</v>
      </c>
      <c r="F6532" s="3" t="s">
        <v>23919</v>
      </c>
      <c r="G6532" s="3" t="s">
        <v>23912</v>
      </c>
      <c r="I6532" t="str">
        <f t="shared" si="102"/>
        <v>,(1926,' María José Fernández ',' rrhh@emt.cl',' 32 218 7440    ', Encargada de Recursos Humanos')</v>
      </c>
    </row>
    <row r="6533" spans="1:9">
      <c r="A6533" s="3" t="s">
        <v>23922</v>
      </c>
      <c r="B6533" s="3" t="s">
        <v>23920</v>
      </c>
      <c r="C6533" s="3">
        <f>VLOOKUP(B6533,CONSOLIDADO!A$2:E$11786,5,FALSE)</f>
        <v>1927</v>
      </c>
      <c r="D6533" s="3" t="s">
        <v>23921</v>
      </c>
      <c r="E6533" s="3" t="s">
        <v>6739</v>
      </c>
      <c r="F6533" s="3" t="s">
        <v>23923</v>
      </c>
      <c r="G6533" s="3" t="s">
        <v>23924</v>
      </c>
      <c r="I6533" t="str">
        <f t="shared" si="102"/>
        <v>,(1927,' Claudio Retamal Umpiérrez ',' cretamal@e-money.cl',' 2 2676 7700    ', Gerente General')</v>
      </c>
    </row>
    <row r="6534" spans="1:9">
      <c r="A6534" s="3" t="s">
        <v>23925</v>
      </c>
      <c r="B6534" s="3" t="s">
        <v>23920</v>
      </c>
      <c r="C6534" s="3">
        <f>VLOOKUP(B6534,CONSOLIDADO!A$2:E$11786,5,FALSE)</f>
        <v>1927</v>
      </c>
      <c r="D6534" s="3" t="s">
        <v>23921</v>
      </c>
      <c r="E6534" s="3" t="s">
        <v>6905</v>
      </c>
      <c r="F6534" s="3" t="s">
        <v>23926</v>
      </c>
      <c r="G6534" s="3" t="s">
        <v>23924</v>
      </c>
      <c r="I6534" t="str">
        <f t="shared" si="102"/>
        <v>,(1927,' Iván Madrid León ',' imadrid@e-money.cl',' 2 2676 7700    ', Gerente Comercial')</v>
      </c>
    </row>
    <row r="6535" spans="1:9">
      <c r="A6535" s="3" t="s">
        <v>23927</v>
      </c>
      <c r="B6535" s="3" t="s">
        <v>23920</v>
      </c>
      <c r="C6535" s="3">
        <f>VLOOKUP(B6535,CONSOLIDADO!A$2:E$11786,5,FALSE)</f>
        <v>1927</v>
      </c>
      <c r="D6535" s="3" t="s">
        <v>23921</v>
      </c>
      <c r="E6535" s="3" t="s">
        <v>23928</v>
      </c>
      <c r="F6535" s="3" t="s">
        <v>23929</v>
      </c>
      <c r="G6535" s="3" t="s">
        <v>23924</v>
      </c>
      <c r="I6535" t="str">
        <f t="shared" si="102"/>
        <v>,(1927,' Christian Plaza ',' cplaza@e-money.cl',' 2 2676 7700    ', Gerente de Producto y Arquitectura')</v>
      </c>
    </row>
    <row r="6536" spans="1:9">
      <c r="A6536" s="3" t="s">
        <v>23930</v>
      </c>
      <c r="B6536" s="3" t="s">
        <v>23920</v>
      </c>
      <c r="C6536" s="3">
        <f>VLOOKUP(B6536,CONSOLIDADO!A$2:E$11786,5,FALSE)</f>
        <v>1927</v>
      </c>
      <c r="D6536" s="3" t="s">
        <v>23921</v>
      </c>
      <c r="E6536" s="3" t="s">
        <v>12725</v>
      </c>
      <c r="F6536" s="3" t="s">
        <v>23931</v>
      </c>
      <c r="G6536" s="3" t="s">
        <v>23924</v>
      </c>
      <c r="I6536" t="str">
        <f t="shared" si="102"/>
        <v>,(1927,' Rodrigo Canales ',' rcanales@e-money.cl',' 2 2676 7700    ', Gerente de Ingeniería')</v>
      </c>
    </row>
    <row r="6537" spans="1:9">
      <c r="A6537" s="3" t="s">
        <v>23932</v>
      </c>
      <c r="B6537" s="3" t="s">
        <v>23920</v>
      </c>
      <c r="C6537" s="3">
        <f>VLOOKUP(B6537,CONSOLIDADO!A$2:E$11786,5,FALSE)</f>
        <v>1927</v>
      </c>
      <c r="D6537" s="3" t="s">
        <v>23921</v>
      </c>
      <c r="E6537" s="3" t="s">
        <v>23933</v>
      </c>
      <c r="F6537" s="3" t="s">
        <v>23934</v>
      </c>
      <c r="G6537" s="3" t="s">
        <v>23924</v>
      </c>
      <c r="I6537" t="str">
        <f t="shared" si="102"/>
        <v>,(1927,' Cristóbal López Henríquez ',' clopez@e-money.cl',' 2 2676 7700    ', Subgerente de Continuidad Operacional')</v>
      </c>
    </row>
    <row r="6538" spans="1:9">
      <c r="A6538" s="3" t="s">
        <v>23936</v>
      </c>
      <c r="B6538" s="3" t="s">
        <v>23935</v>
      </c>
      <c r="C6538" s="3">
        <f>VLOOKUP(B6538,CONSOLIDADO!A$2:E$11786,5,FALSE)</f>
        <v>2070</v>
      </c>
      <c r="D6538" s="3" t="s">
        <v>4903</v>
      </c>
      <c r="E6538" s="3" t="s">
        <v>6739</v>
      </c>
      <c r="F6538" s="3" t="s">
        <v>23937</v>
      </c>
      <c r="G6538" s="3" t="s">
        <v>23938</v>
      </c>
      <c r="I6538" t="str">
        <f t="shared" si="102"/>
        <v>,(2070,' Alejandro Pérez Marchant ',' aperez@eshopex.cl',' 2 2368 0900    ', Gerente General')</v>
      </c>
    </row>
    <row r="6539" spans="1:9">
      <c r="A6539" s="3" t="s">
        <v>23939</v>
      </c>
      <c r="B6539" s="3" t="s">
        <v>23935</v>
      </c>
      <c r="C6539" s="3">
        <f>VLOOKUP(B6539,CONSOLIDADO!A$2:E$11786,5,FALSE)</f>
        <v>2070</v>
      </c>
      <c r="D6539" s="3" t="s">
        <v>4903</v>
      </c>
      <c r="E6539" s="3" t="s">
        <v>23940</v>
      </c>
      <c r="F6539" s="3" t="s">
        <v>23941</v>
      </c>
      <c r="G6539" s="3" t="s">
        <v>23938</v>
      </c>
      <c r="I6539" t="str">
        <f t="shared" si="102"/>
        <v>,(2070,' Rafael Cifuentes ',' rcifuentes@eshopex.cl',' 2 2368 0900    ', Gerente Administración y Finanzas, Recursos Humanos')</v>
      </c>
    </row>
    <row r="6540" spans="1:9">
      <c r="A6540" s="3" t="s">
        <v>23943</v>
      </c>
      <c r="B6540" s="3" t="s">
        <v>23942</v>
      </c>
      <c r="C6540" s="3">
        <f>VLOOKUP(B6540,CONSOLIDADO!A$2:E$11786,5,FALSE)</f>
        <v>1768</v>
      </c>
      <c r="D6540" s="3" t="s">
        <v>1600</v>
      </c>
      <c r="E6540" s="3"/>
      <c r="F6540" s="3"/>
      <c r="G6540" s="3" t="s">
        <v>23944</v>
      </c>
      <c r="I6540" t="str">
        <f t="shared" si="102"/>
        <v>,(1768,' Gustavo Cortés Yáñez','',' 2 2684 0040',')</v>
      </c>
    </row>
    <row r="6541" spans="1:9">
      <c r="A6541" s="3" t="s">
        <v>23946</v>
      </c>
      <c r="B6541" s="3" t="s">
        <v>23945</v>
      </c>
      <c r="C6541" s="3">
        <f>VLOOKUP(B6541,CONSOLIDADO!A$2:E$11786,5,FALSE)</f>
        <v>1769</v>
      </c>
      <c r="D6541" s="3" t="s">
        <v>20794</v>
      </c>
      <c r="E6541" s="3" t="s">
        <v>23947</v>
      </c>
      <c r="F6541" s="3" t="s">
        <v>23948</v>
      </c>
      <c r="G6541" s="3" t="s">
        <v>23949</v>
      </c>
      <c r="I6541" t="str">
        <f t="shared" si="102"/>
        <v>,(1769,' Manuel Franklin Solar Artigas ',' cemm@emm.cl',' 2 2355 6700    ', Gerente General y Construcción')</v>
      </c>
    </row>
    <row r="6542" spans="1:9">
      <c r="A6542" s="3" t="s">
        <v>23950</v>
      </c>
      <c r="B6542" s="3" t="s">
        <v>23945</v>
      </c>
      <c r="C6542" s="3">
        <f>VLOOKUP(B6542,CONSOLIDADO!A$2:E$11786,5,FALSE)</f>
        <v>1769</v>
      </c>
      <c r="D6542" s="3" t="s">
        <v>20794</v>
      </c>
      <c r="E6542" s="3" t="s">
        <v>6986</v>
      </c>
      <c r="F6542" s="3" t="s">
        <v>23948</v>
      </c>
      <c r="G6542" s="3" t="s">
        <v>23949</v>
      </c>
      <c r="I6542" t="str">
        <f t="shared" si="102"/>
        <v>,(1769,' Raimundo Molina Villaseca ',' cemm@emm.cl',' 2 2355 6700    ', Gerente de Finanzas')</v>
      </c>
    </row>
    <row r="6543" spans="1:9">
      <c r="A6543" s="3" t="s">
        <v>23951</v>
      </c>
      <c r="B6543" s="3" t="s">
        <v>23945</v>
      </c>
      <c r="C6543" s="3">
        <f>VLOOKUP(B6543,CONSOLIDADO!A$2:E$11786,5,FALSE)</f>
        <v>1769</v>
      </c>
      <c r="D6543" s="3" t="s">
        <v>20794</v>
      </c>
      <c r="E6543" s="3" t="s">
        <v>6905</v>
      </c>
      <c r="F6543" s="3" t="s">
        <v>23948</v>
      </c>
      <c r="G6543" s="3" t="s">
        <v>23952</v>
      </c>
      <c r="I6543" t="str">
        <f t="shared" si="102"/>
        <v>,(1769,' Sebastián Molina Villaseca ',' cemm@emm.cl',' 2 2355 6720    ', Gerente Comercial')</v>
      </c>
    </row>
    <row r="6544" spans="1:9">
      <c r="A6544" s="3" t="s">
        <v>23953</v>
      </c>
      <c r="B6544" s="3" t="s">
        <v>23945</v>
      </c>
      <c r="C6544" s="3">
        <f>VLOOKUP(B6544,CONSOLIDADO!A$2:E$11786,5,FALSE)</f>
        <v>1769</v>
      </c>
      <c r="D6544" s="3" t="s">
        <v>20794</v>
      </c>
      <c r="E6544" s="3" t="s">
        <v>6989</v>
      </c>
      <c r="F6544" s="3" t="s">
        <v>23954</v>
      </c>
      <c r="G6544" s="3" t="s">
        <v>23949</v>
      </c>
      <c r="I6544" t="str">
        <f t="shared" si="102"/>
        <v>,(1769,' Nolberto Figueroa Reyes ',' nfigueroa@emm.cl',' 2 2355 6700    ', Jefe de Recursos Humanos')</v>
      </c>
    </row>
    <row r="6545" spans="1:9">
      <c r="A6545" s="3" t="s">
        <v>23956</v>
      </c>
      <c r="B6545" s="3" t="s">
        <v>23955</v>
      </c>
      <c r="C6545" s="3">
        <f>VLOOKUP(B6545,CONSOLIDADO!A$2:E$11786,5,FALSE)</f>
        <v>1770</v>
      </c>
      <c r="D6545" s="3" t="s">
        <v>803</v>
      </c>
      <c r="E6545" s="3" t="s">
        <v>6739</v>
      </c>
      <c r="F6545" s="3" t="s">
        <v>23957</v>
      </c>
      <c r="G6545" s="3" t="s">
        <v>23958</v>
      </c>
      <c r="I6545" t="str">
        <f t="shared" si="102"/>
        <v>,(1770,' Martín Busquets ',' mbusquets@eaglecopters.cl',' 2 2948 3200    ', Gerente General')</v>
      </c>
    </row>
    <row r="6546" spans="1:9">
      <c r="A6546" s="3" t="s">
        <v>23959</v>
      </c>
      <c r="B6546" s="3" t="s">
        <v>23955</v>
      </c>
      <c r="C6546" s="3">
        <f>VLOOKUP(B6546,CONSOLIDADO!A$2:E$11786,5,FALSE)</f>
        <v>1770</v>
      </c>
      <c r="D6546" s="3" t="s">
        <v>803</v>
      </c>
      <c r="E6546" s="3" t="s">
        <v>6986</v>
      </c>
      <c r="F6546" s="3" t="s">
        <v>23960</v>
      </c>
      <c r="G6546" s="3" t="s">
        <v>23958</v>
      </c>
      <c r="I6546" t="str">
        <f t="shared" si="102"/>
        <v>,(1770,' Jaime Paulos ',' jpaulos@eaglecopters.cl',' 2 2948 3200    ', Gerente de Finanzas')</v>
      </c>
    </row>
    <row r="6547" spans="1:9">
      <c r="A6547" s="3" t="s">
        <v>23961</v>
      </c>
      <c r="B6547" s="3" t="s">
        <v>23955</v>
      </c>
      <c r="C6547" s="3">
        <f>VLOOKUP(B6547,CONSOLIDADO!A$2:E$11786,5,FALSE)</f>
        <v>1770</v>
      </c>
      <c r="D6547" s="3" t="s">
        <v>803</v>
      </c>
      <c r="E6547" s="3" t="s">
        <v>7136</v>
      </c>
      <c r="F6547" s="3" t="s">
        <v>23962</v>
      </c>
      <c r="G6547" s="3" t="s">
        <v>23958</v>
      </c>
      <c r="I6547" t="str">
        <f t="shared" si="102"/>
        <v>,(1770,' Margot Valck ',' mvalck@eaglecopters.cl',' 2 2948 3200    ', Gerente de Marketing')</v>
      </c>
    </row>
    <row r="6548" spans="1:9">
      <c r="A6548" s="3" t="s">
        <v>23963</v>
      </c>
      <c r="B6548" s="3" t="s">
        <v>23955</v>
      </c>
      <c r="C6548" s="3">
        <f>VLOOKUP(B6548,CONSOLIDADO!A$2:E$11786,5,FALSE)</f>
        <v>1770</v>
      </c>
      <c r="D6548" s="3" t="s">
        <v>803</v>
      </c>
      <c r="E6548" s="3" t="s">
        <v>23964</v>
      </c>
      <c r="F6548" s="3" t="s">
        <v>23965</v>
      </c>
      <c r="G6548" s="3" t="s">
        <v>23958</v>
      </c>
      <c r="I6548" t="str">
        <f t="shared" si="102"/>
        <v>,(1770,' Tamara Sepúlveda ',' tsepulveda@eaglecopters.cl',' 2 2948 3200    ', Encargada de Comex')</v>
      </c>
    </row>
    <row r="6549" spans="1:9">
      <c r="A6549" s="3" t="s">
        <v>23966</v>
      </c>
      <c r="B6549" s="3" t="s">
        <v>23955</v>
      </c>
      <c r="C6549" s="3">
        <f>VLOOKUP(B6549,CONSOLIDADO!A$2:E$11786,5,FALSE)</f>
        <v>1770</v>
      </c>
      <c r="D6549" s="3" t="s">
        <v>803</v>
      </c>
      <c r="E6549" s="3"/>
      <c r="F6549" s="3"/>
      <c r="G6549" s="3" t="s">
        <v>23967</v>
      </c>
      <c r="I6549" t="str">
        <f t="shared" si="102"/>
        <v>,(1770,' Mauricio Torres Méndez','',' 2 2948 3200',')</v>
      </c>
    </row>
    <row r="6550" spans="1:9">
      <c r="A6550" s="3" t="s">
        <v>23969</v>
      </c>
      <c r="B6550" s="3" t="s">
        <v>23968</v>
      </c>
      <c r="C6550" s="3">
        <f>VLOOKUP(B6550,CONSOLIDADO!A$2:E$11786,5,FALSE)</f>
        <v>1771</v>
      </c>
      <c r="D6550" s="3" t="s">
        <v>11049</v>
      </c>
      <c r="E6550" s="3" t="s">
        <v>6739</v>
      </c>
      <c r="F6550" s="3" t="s">
        <v>23970</v>
      </c>
      <c r="G6550" s="3" t="s">
        <v>23971</v>
      </c>
      <c r="I6550" t="str">
        <f t="shared" si="102"/>
        <v>,(1771,' Alvaro Salamé ',' asalame@eagon.cl',' 45 265 6800    ', Gerente General')</v>
      </c>
    </row>
    <row r="6551" spans="1:9">
      <c r="A6551" s="3" t="s">
        <v>23972</v>
      </c>
      <c r="B6551" s="3" t="s">
        <v>23968</v>
      </c>
      <c r="C6551" s="3">
        <f>VLOOKUP(B6551,CONSOLIDADO!A$2:E$11786,5,FALSE)</f>
        <v>1771</v>
      </c>
      <c r="D6551" s="3" t="s">
        <v>11049</v>
      </c>
      <c r="E6551" s="3"/>
      <c r="F6551" s="3"/>
      <c r="G6551" s="3" t="s">
        <v>23973</v>
      </c>
      <c r="I6551" t="str">
        <f t="shared" si="102"/>
        <v>,(1771,' Kyung Tae Park','',' 45 265 6800',')</v>
      </c>
    </row>
    <row r="6552" spans="1:9">
      <c r="A6552" s="3" t="s">
        <v>23974</v>
      </c>
      <c r="B6552" s="3" t="s">
        <v>23968</v>
      </c>
      <c r="C6552" s="3">
        <f>VLOOKUP(B6552,CONSOLIDADO!A$2:E$11786,5,FALSE)</f>
        <v>1771</v>
      </c>
      <c r="D6552" s="3" t="s">
        <v>11049</v>
      </c>
      <c r="E6552" s="3" t="s">
        <v>6986</v>
      </c>
      <c r="F6552" s="3" t="s">
        <v>23975</v>
      </c>
      <c r="G6552" s="3" t="s">
        <v>23971</v>
      </c>
      <c r="I6552" t="str">
        <f t="shared" si="102"/>
        <v>,(1771,' Andrés Ko ',' jhko@eagon.cl',' 45 265 6800    ', Gerente de Finanzas')</v>
      </c>
    </row>
    <row r="6553" spans="1:9">
      <c r="A6553" s="3" t="s">
        <v>23976</v>
      </c>
      <c r="B6553" s="3" t="s">
        <v>23968</v>
      </c>
      <c r="C6553" s="3">
        <f>VLOOKUP(B6553,CONSOLIDADO!A$2:E$11786,5,FALSE)</f>
        <v>1771</v>
      </c>
      <c r="D6553" s="3" t="s">
        <v>11049</v>
      </c>
      <c r="E6553" s="3" t="s">
        <v>16412</v>
      </c>
      <c r="F6553" s="3" t="s">
        <v>23977</v>
      </c>
      <c r="G6553" s="3" t="s">
        <v>23971</v>
      </c>
      <c r="I6553" t="str">
        <f t="shared" si="102"/>
        <v>,(1771,' Claudio Conejeros ',' cconejeros@eagon.cl',' 45 265 6800    ', Gerente de Planta')</v>
      </c>
    </row>
    <row r="6554" spans="1:9">
      <c r="A6554" s="3" t="s">
        <v>23980</v>
      </c>
      <c r="B6554" s="3" t="s">
        <v>23978</v>
      </c>
      <c r="C6554" s="3">
        <f>VLOOKUP(B6554,CONSOLIDADO!A$2:E$11786,5,FALSE)</f>
        <v>1772</v>
      </c>
      <c r="D6554" s="3" t="s">
        <v>23979</v>
      </c>
      <c r="E6554" s="3" t="s">
        <v>23981</v>
      </c>
      <c r="F6554" s="3"/>
      <c r="G6554" s="3" t="s">
        <v>23982</v>
      </c>
      <c r="I6554" t="str">
        <f t="shared" si="102"/>
        <v>,(1772,' Antonio Ureta Vial ','',' 2 2959 0308    ', Gerente General Easy Chile - Gerente División Home Improvement')</v>
      </c>
    </row>
    <row r="6555" spans="1:9">
      <c r="A6555" s="3" t="s">
        <v>23983</v>
      </c>
      <c r="B6555" s="3" t="s">
        <v>23978</v>
      </c>
      <c r="C6555" s="3">
        <f>VLOOKUP(B6555,CONSOLIDADO!A$2:E$11786,5,FALSE)</f>
        <v>1772</v>
      </c>
      <c r="D6555" s="3" t="s">
        <v>23979</v>
      </c>
      <c r="E6555" s="3" t="s">
        <v>23984</v>
      </c>
      <c r="F6555" s="3"/>
      <c r="G6555" s="3" t="s">
        <v>23985</v>
      </c>
      <c r="I6555" t="str">
        <f t="shared" si="102"/>
        <v>,(1772,' Eduardo Díaz Mejías ','',' 2 2720 6388    ', Gerente Operaciones Easy Chile')</v>
      </c>
    </row>
    <row r="6556" spans="1:9">
      <c r="A6556" s="3" t="s">
        <v>23986</v>
      </c>
      <c r="B6556" s="3" t="s">
        <v>23978</v>
      </c>
      <c r="C6556" s="3">
        <f>VLOOKUP(B6556,CONSOLIDADO!A$2:E$11786,5,FALSE)</f>
        <v>1772</v>
      </c>
      <c r="D6556" s="3" t="s">
        <v>23979</v>
      </c>
      <c r="E6556" s="3" t="s">
        <v>6905</v>
      </c>
      <c r="F6556" s="3"/>
      <c r="G6556" s="3" t="s">
        <v>23987</v>
      </c>
      <c r="I6556" t="str">
        <f t="shared" si="102"/>
        <v>,(1772,' Felipe Longo ','',' 2 2959 0309    ', Gerente Comercial')</v>
      </c>
    </row>
    <row r="6557" spans="1:9">
      <c r="A6557" s="3" t="s">
        <v>23988</v>
      </c>
      <c r="B6557" s="3" t="s">
        <v>23978</v>
      </c>
      <c r="C6557" s="3">
        <f>VLOOKUP(B6557,CONSOLIDADO!A$2:E$11786,5,FALSE)</f>
        <v>1772</v>
      </c>
      <c r="D6557" s="3" t="s">
        <v>23979</v>
      </c>
      <c r="E6557" s="3" t="s">
        <v>23989</v>
      </c>
      <c r="F6557" s="3"/>
      <c r="G6557" s="3" t="s">
        <v>23990</v>
      </c>
      <c r="I6557" t="str">
        <f t="shared" si="102"/>
        <v>,(1772,' René Claret Díaz ','',' 2 2959 0488    ', Gerente de Administración y Proyectos')</v>
      </c>
    </row>
    <row r="6558" spans="1:9">
      <c r="A6558" s="3" t="s">
        <v>23991</v>
      </c>
      <c r="B6558" s="3" t="s">
        <v>23978</v>
      </c>
      <c r="C6558" s="3">
        <f>VLOOKUP(B6558,CONSOLIDADO!A$2:E$11786,5,FALSE)</f>
        <v>1772</v>
      </c>
      <c r="D6558" s="3" t="s">
        <v>23979</v>
      </c>
      <c r="E6558" s="3" t="s">
        <v>23992</v>
      </c>
      <c r="F6558" s="3"/>
      <c r="G6558" s="3" t="s">
        <v>23990</v>
      </c>
      <c r="I6558" t="str">
        <f t="shared" si="102"/>
        <v>,(1772,' Braulio Arancibia ','',' 2 2959 0488    ', Gerente Omnichannel')</v>
      </c>
    </row>
    <row r="6559" spans="1:9">
      <c r="A6559" s="3" t="s">
        <v>23994</v>
      </c>
      <c r="B6559" s="3" t="s">
        <v>23993</v>
      </c>
      <c r="C6559" s="3">
        <f>VLOOKUP(B6559,CONSOLIDADO!A$2:E$11786,5,FALSE)</f>
        <v>1773</v>
      </c>
      <c r="D6559" s="3" t="s">
        <v>5342</v>
      </c>
      <c r="E6559" s="3"/>
      <c r="F6559" s="3"/>
      <c r="G6559" s="3" t="s">
        <v>23995</v>
      </c>
      <c r="I6559" t="str">
        <f t="shared" si="102"/>
        <v>,(1773,' Walter Angulo Sánchez','',' 2 2640 8020',')</v>
      </c>
    </row>
    <row r="6560" spans="1:9">
      <c r="A6560" s="3" t="s">
        <v>23996</v>
      </c>
      <c r="B6560" s="3" t="s">
        <v>23993</v>
      </c>
      <c r="C6560" s="3">
        <f>VLOOKUP(B6560,CONSOLIDADO!A$2:E$11786,5,FALSE)</f>
        <v>1773</v>
      </c>
      <c r="D6560" s="3" t="s">
        <v>5342</v>
      </c>
      <c r="E6560" s="3"/>
      <c r="F6560" s="3"/>
      <c r="G6560" s="3" t="s">
        <v>23997</v>
      </c>
      <c r="I6560" t="str">
        <f t="shared" si="102"/>
        <v>,(1773,' Raúl Toro Fuenzalida','',' 2 2640 8072',')</v>
      </c>
    </row>
    <row r="6561" spans="1:9">
      <c r="A6561" s="3" t="s">
        <v>23998</v>
      </c>
      <c r="B6561" s="3" t="s">
        <v>23993</v>
      </c>
      <c r="C6561" s="3">
        <f>VLOOKUP(B6561,CONSOLIDADO!A$2:E$11786,5,FALSE)</f>
        <v>1773</v>
      </c>
      <c r="D6561" s="3" t="s">
        <v>5342</v>
      </c>
      <c r="E6561" s="3" t="s">
        <v>6757</v>
      </c>
      <c r="F6561" s="3" t="s">
        <v>23999</v>
      </c>
      <c r="G6561" s="3" t="s">
        <v>24000</v>
      </c>
      <c r="I6561" t="str">
        <f t="shared" si="102"/>
        <v>,(1773,' Nicolás Ullmann ',' nicolasullmann@eaton.com',' 2 2640 8021    ', Gerente de Administración y Finanzas')</v>
      </c>
    </row>
    <row r="6562" spans="1:9">
      <c r="A6562" s="3" t="s">
        <v>24001</v>
      </c>
      <c r="B6562" s="3" t="s">
        <v>23993</v>
      </c>
      <c r="C6562" s="3">
        <f>VLOOKUP(B6562,CONSOLIDADO!A$2:E$11786,5,FALSE)</f>
        <v>1773</v>
      </c>
      <c r="D6562" s="3" t="s">
        <v>5342</v>
      </c>
      <c r="E6562" s="3" t="s">
        <v>6886</v>
      </c>
      <c r="F6562" s="3" t="s">
        <v>24002</v>
      </c>
      <c r="G6562" s="3" t="s">
        <v>24003</v>
      </c>
      <c r="I6562" t="str">
        <f t="shared" si="102"/>
        <v>,(1773,' Javier Rivera Machado ',' javierjrivera@eaton.com',' 2 2640 8000    ', Gerente de Recursos Humanos')</v>
      </c>
    </row>
    <row r="6563" spans="1:9">
      <c r="A6563" s="3" t="s">
        <v>24004</v>
      </c>
      <c r="B6563" s="3" t="s">
        <v>23993</v>
      </c>
      <c r="C6563" s="3">
        <f>VLOOKUP(B6563,CONSOLIDADO!A$2:E$11786,5,FALSE)</f>
        <v>1773</v>
      </c>
      <c r="D6563" s="3" t="s">
        <v>5342</v>
      </c>
      <c r="E6563" s="3" t="s">
        <v>15461</v>
      </c>
      <c r="F6563" s="3" t="s">
        <v>24005</v>
      </c>
      <c r="G6563" s="3" t="s">
        <v>24003</v>
      </c>
      <c r="I6563" t="str">
        <f t="shared" si="102"/>
        <v>,(1773,' Cecilia Pardo López ',' ceciliapardo@eaton.com',' 2 2640 8000    ', Encargada de Personal')</v>
      </c>
    </row>
    <row r="6564" spans="1:9">
      <c r="A6564" s="3" t="s">
        <v>24008</v>
      </c>
      <c r="B6564" s="3" t="s">
        <v>24006</v>
      </c>
      <c r="C6564" s="3">
        <f>VLOOKUP(B6564,CONSOLIDADO!A$2:E$11786,5,FALSE)</f>
        <v>1775</v>
      </c>
      <c r="D6564" s="3" t="s">
        <v>24007</v>
      </c>
      <c r="E6564" s="3"/>
      <c r="F6564" s="3"/>
      <c r="G6564" s="3" t="s">
        <v>24009</v>
      </c>
      <c r="I6564" t="str">
        <f t="shared" si="102"/>
        <v>,(1775,' Mario Vásquez Núñez','',' 55 226 2147',')</v>
      </c>
    </row>
    <row r="6565" spans="1:9">
      <c r="A6565" s="3" t="s">
        <v>24010</v>
      </c>
      <c r="B6565" s="3" t="s">
        <v>24006</v>
      </c>
      <c r="C6565" s="3">
        <f>VLOOKUP(B6565,CONSOLIDADO!A$2:E$11786,5,FALSE)</f>
        <v>1775</v>
      </c>
      <c r="D6565" s="3" t="s">
        <v>24007</v>
      </c>
      <c r="E6565" s="3" t="s">
        <v>6739</v>
      </c>
      <c r="F6565" s="3" t="s">
        <v>24011</v>
      </c>
      <c r="G6565" s="3" t="s">
        <v>24012</v>
      </c>
      <c r="I6565" t="str">
        <f t="shared" si="102"/>
        <v>,(1775,' Alvaro Santos Romo ',' alvarosantos@ecanor.cl',' 55 226 2147    ', Gerente General')</v>
      </c>
    </row>
    <row r="6566" spans="1:9">
      <c r="A6566" s="3" t="s">
        <v>24013</v>
      </c>
      <c r="B6566" s="3" t="s">
        <v>24006</v>
      </c>
      <c r="C6566" s="3">
        <f>VLOOKUP(B6566,CONSOLIDADO!A$2:E$11786,5,FALSE)</f>
        <v>1775</v>
      </c>
      <c r="D6566" s="3" t="s">
        <v>24007</v>
      </c>
      <c r="E6566" s="3" t="s">
        <v>6757</v>
      </c>
      <c r="F6566" s="3" t="s">
        <v>24014</v>
      </c>
      <c r="G6566" s="3" t="s">
        <v>24012</v>
      </c>
      <c r="I6566" t="str">
        <f t="shared" si="102"/>
        <v>,(1775,' Amalia Castañón Miranda ',' amaliacastanon@ecanor.cl',' 55 226 2147    ', Gerente de Administración y Finanzas')</v>
      </c>
    </row>
    <row r="6567" spans="1:9">
      <c r="A6567" s="3" t="s">
        <v>24017</v>
      </c>
      <c r="B6567" s="3" t="s">
        <v>24015</v>
      </c>
      <c r="C6567" s="3">
        <f>VLOOKUP(B6567,CONSOLIDADO!A$2:E$11786,5,FALSE)</f>
        <v>1776</v>
      </c>
      <c r="D6567" s="3" t="s">
        <v>24016</v>
      </c>
      <c r="E6567" s="3"/>
      <c r="F6567" s="3"/>
      <c r="G6567" s="3" t="s">
        <v>24018</v>
      </c>
      <c r="I6567" t="str">
        <f t="shared" si="102"/>
        <v>,(1776,' Julio Díaz Mendoza','',' 71 220 8600',')</v>
      </c>
    </row>
    <row r="6568" spans="1:9">
      <c r="A6568" s="3" t="s">
        <v>24019</v>
      </c>
      <c r="B6568" s="3" t="s">
        <v>24015</v>
      </c>
      <c r="C6568" s="3">
        <f>VLOOKUP(B6568,CONSOLIDADO!A$2:E$11786,5,FALSE)</f>
        <v>1776</v>
      </c>
      <c r="D6568" s="3" t="s">
        <v>24016</v>
      </c>
      <c r="E6568" s="3" t="s">
        <v>7402</v>
      </c>
      <c r="F6568" s="3" t="s">
        <v>24020</v>
      </c>
      <c r="G6568" s="3" t="s">
        <v>24021</v>
      </c>
      <c r="I6568" t="str">
        <f t="shared" si="102"/>
        <v>,(1776,' Waldo Villanueva ',' waldo.villanueva@mecaniso.cl',' 71 222 8564    ', Tesorero')</v>
      </c>
    </row>
    <row r="6569" spans="1:9">
      <c r="A6569" s="3" t="s">
        <v>24022</v>
      </c>
      <c r="B6569" s="3" t="s">
        <v>24015</v>
      </c>
      <c r="C6569" s="3">
        <f>VLOOKUP(B6569,CONSOLIDADO!A$2:E$11786,5,FALSE)</f>
        <v>1776</v>
      </c>
      <c r="D6569" s="3" t="s">
        <v>24016</v>
      </c>
      <c r="E6569" s="3" t="s">
        <v>6905</v>
      </c>
      <c r="F6569" s="3" t="s">
        <v>24023</v>
      </c>
      <c r="G6569" s="3" t="s">
        <v>24024</v>
      </c>
      <c r="I6569" t="str">
        <f t="shared" si="102"/>
        <v>,(1776,' Juan Fernando Díaz Antiguay ',' fdiaz@ecaso.cl',' 2 2738 5754    ', Gerente Comercial')</v>
      </c>
    </row>
    <row r="6570" spans="1:9">
      <c r="A6570" s="3" t="s">
        <v>24025</v>
      </c>
      <c r="B6570" s="3" t="s">
        <v>24015</v>
      </c>
      <c r="C6570" s="3">
        <f>VLOOKUP(B6570,CONSOLIDADO!A$2:E$11786,5,FALSE)</f>
        <v>1776</v>
      </c>
      <c r="D6570" s="3" t="s">
        <v>24016</v>
      </c>
      <c r="E6570" s="3"/>
      <c r="F6570" s="3"/>
      <c r="G6570" s="3" t="s">
        <v>24026</v>
      </c>
      <c r="I6570" t="str">
        <f t="shared" si="102"/>
        <v>,(1776,' Marcelo Norambuena Valdés','',' 71 220 8611',')</v>
      </c>
    </row>
    <row r="6571" spans="1:9">
      <c r="A6571" s="3" t="s">
        <v>24028</v>
      </c>
      <c r="B6571" s="3" t="s">
        <v>24027</v>
      </c>
      <c r="C6571" s="3">
        <f>VLOOKUP(B6571,CONSOLIDADO!A$2:E$11786,5,FALSE)</f>
        <v>1777</v>
      </c>
      <c r="D6571" s="3" t="s">
        <v>4860</v>
      </c>
      <c r="E6571" s="3" t="s">
        <v>6856</v>
      </c>
      <c r="F6571" s="3" t="s">
        <v>24029</v>
      </c>
      <c r="G6571" s="3" t="s">
        <v>24030</v>
      </c>
      <c r="I6571" t="str">
        <f t="shared" si="102"/>
        <v>,(1777,' Patricia Mariela Leiva Zúñiga ',' direccion@ecatema.cl',' 2 2633 8699    ', Directora')</v>
      </c>
    </row>
    <row r="6572" spans="1:9">
      <c r="A6572" s="3" t="s">
        <v>24031</v>
      </c>
      <c r="B6572" s="3" t="s">
        <v>24027</v>
      </c>
      <c r="C6572" s="3">
        <f>VLOOKUP(B6572,CONSOLIDADO!A$2:E$11786,5,FALSE)</f>
        <v>1777</v>
      </c>
      <c r="D6572" s="3" t="s">
        <v>4860</v>
      </c>
      <c r="E6572" s="3" t="s">
        <v>6739</v>
      </c>
      <c r="F6572" s="3" t="s">
        <v>24032</v>
      </c>
      <c r="G6572" s="3" t="s">
        <v>24030</v>
      </c>
      <c r="I6572" t="str">
        <f t="shared" si="102"/>
        <v>,(1777,' Alejandro Luis González Herrera ',' agonzalez@ecatema.cl',' 2 2633 8699    ', Gerente General')</v>
      </c>
    </row>
    <row r="6573" spans="1:9">
      <c r="A6573" s="3" t="s">
        <v>23408</v>
      </c>
      <c r="B6573" s="3" t="s">
        <v>24033</v>
      </c>
      <c r="C6573" s="3">
        <f>VLOOKUP(B6573,CONSOLIDADO!A$2:E$11786,5,FALSE)</f>
        <v>1778</v>
      </c>
      <c r="D6573" s="3" t="s">
        <v>6041</v>
      </c>
      <c r="E6573" s="3"/>
      <c r="F6573" s="3"/>
      <c r="G6573" s="3" t="s">
        <v>24034</v>
      </c>
      <c r="I6573" t="str">
        <f t="shared" si="102"/>
        <v>,(1778,' Gonzalo Délano Ortúzar','',' 2 2591 4301',')</v>
      </c>
    </row>
    <row r="6574" spans="1:9">
      <c r="A6574" s="3" t="s">
        <v>23410</v>
      </c>
      <c r="B6574" s="3" t="s">
        <v>24033</v>
      </c>
      <c r="C6574" s="3">
        <f>VLOOKUP(B6574,CONSOLIDADO!A$2:E$11786,5,FALSE)</f>
        <v>1778</v>
      </c>
      <c r="D6574" s="3" t="s">
        <v>6041</v>
      </c>
      <c r="E6574" s="3" t="s">
        <v>7032</v>
      </c>
      <c r="F6574" s="3" t="s">
        <v>23411</v>
      </c>
      <c r="G6574" s="3" t="s">
        <v>24035</v>
      </c>
      <c r="I6574" t="str">
        <f t="shared" si="102"/>
        <v>,(1778,' Daniel Esteban Alow Ibáñez ',' daniel.alow@disag.cl',' 2 2591 4361    ', Gerente Administración y Finanzas')</v>
      </c>
    </row>
    <row r="6575" spans="1:9">
      <c r="A6575" s="3" t="s">
        <v>24037</v>
      </c>
      <c r="B6575" s="3" t="s">
        <v>24036</v>
      </c>
      <c r="C6575" s="3">
        <f>VLOOKUP(B6575,CONSOLIDADO!A$2:E$11786,5,FALSE)</f>
        <v>1779</v>
      </c>
      <c r="D6575" s="3" t="s">
        <v>2881</v>
      </c>
      <c r="E6575" s="3" t="s">
        <v>6739</v>
      </c>
      <c r="F6575" s="3" t="s">
        <v>24038</v>
      </c>
      <c r="G6575" s="3" t="s">
        <v>24039</v>
      </c>
      <c r="I6575" t="str">
        <f t="shared" si="102"/>
        <v>,(1779,' Pablo Ivelic Zulueta ',' mcerda@ei.cl',' 2 2631 4650    ', Gerente General')</v>
      </c>
    </row>
    <row r="6576" spans="1:9">
      <c r="A6576" s="3" t="s">
        <v>24040</v>
      </c>
      <c r="B6576" s="3" t="s">
        <v>24036</v>
      </c>
      <c r="C6576" s="3">
        <f>VLOOKUP(B6576,CONSOLIDADO!A$2:E$11786,5,FALSE)</f>
        <v>1779</v>
      </c>
      <c r="D6576" s="3" t="s">
        <v>2881</v>
      </c>
      <c r="E6576" s="3"/>
      <c r="F6576" s="3"/>
      <c r="G6576" s="3" t="s">
        <v>24041</v>
      </c>
      <c r="I6576" t="str">
        <f t="shared" si="102"/>
        <v>,(1779,' Francisca Cruz Urra','',' 2 2631 4670',')</v>
      </c>
    </row>
    <row r="6577" spans="1:9">
      <c r="A6577" s="3" t="s">
        <v>24042</v>
      </c>
      <c r="B6577" s="3" t="s">
        <v>24036</v>
      </c>
      <c r="C6577" s="3">
        <f>VLOOKUP(B6577,CONSOLIDADO!A$2:E$11786,5,FALSE)</f>
        <v>1779</v>
      </c>
      <c r="D6577" s="3" t="s">
        <v>2881</v>
      </c>
      <c r="E6577" s="3" t="s">
        <v>6757</v>
      </c>
      <c r="F6577" s="3" t="s">
        <v>24043</v>
      </c>
      <c r="G6577" s="3" t="s">
        <v>24044</v>
      </c>
      <c r="I6577" t="str">
        <f t="shared" si="102"/>
        <v>,(1779,' Fernando Castillo Morales ',' kjara@ei.cl',' 2 2631 4610    ', Gerente de Administración y Finanzas')</v>
      </c>
    </row>
    <row r="6578" spans="1:9">
      <c r="A6578" s="3" t="s">
        <v>24045</v>
      </c>
      <c r="B6578" s="3" t="s">
        <v>24036</v>
      </c>
      <c r="C6578" s="3">
        <f>VLOOKUP(B6578,CONSOLIDADO!A$2:E$11786,5,FALSE)</f>
        <v>1779</v>
      </c>
      <c r="D6578" s="3" t="s">
        <v>2881</v>
      </c>
      <c r="E6578" s="3" t="s">
        <v>10682</v>
      </c>
      <c r="F6578" s="3" t="s">
        <v>24046</v>
      </c>
      <c r="G6578" s="3" t="s">
        <v>24047</v>
      </c>
      <c r="I6578" t="str">
        <f t="shared" si="102"/>
        <v>,(1779,' Raimundo Cruzat Correa ',' agonzalez@ei.cl',' 2 2631 4710    ', Gerente Inmobiliario')</v>
      </c>
    </row>
    <row r="6579" spans="1:9">
      <c r="A6579" s="3" t="s">
        <v>24048</v>
      </c>
      <c r="B6579" s="3" t="s">
        <v>24036</v>
      </c>
      <c r="C6579" s="3">
        <f>VLOOKUP(B6579,CONSOLIDADO!A$2:E$11786,5,FALSE)</f>
        <v>1779</v>
      </c>
      <c r="D6579" s="3" t="s">
        <v>2881</v>
      </c>
      <c r="E6579" s="3" t="s">
        <v>6850</v>
      </c>
      <c r="F6579" s="3" t="s">
        <v>24049</v>
      </c>
      <c r="G6579" s="3" t="s">
        <v>24050</v>
      </c>
      <c r="I6579" t="str">
        <f t="shared" si="102"/>
        <v>,(1779,' Alvaro Izquierdo Wachholtz ',' swalker@ei.cl',' 2 2631 4580    ', Director')</v>
      </c>
    </row>
    <row r="6580" spans="1:9">
      <c r="A6580" s="3" t="s">
        <v>24053</v>
      </c>
      <c r="B6580" s="3" t="s">
        <v>24051</v>
      </c>
      <c r="C6580" s="3">
        <f>VLOOKUP(B6580,CONSOLIDADO!A$2:E$11786,5,FALSE)</f>
        <v>1780</v>
      </c>
      <c r="D6580" s="3" t="s">
        <v>24052</v>
      </c>
      <c r="E6580" s="3"/>
      <c r="F6580" s="3"/>
      <c r="G6580" s="3" t="s">
        <v>24054</v>
      </c>
      <c r="I6580" t="str">
        <f t="shared" si="102"/>
        <v>,(1780,' Sergio Echeverría Ossa','',' 2 2555 5590',')</v>
      </c>
    </row>
    <row r="6581" spans="1:9">
      <c r="A6581" s="3" t="s">
        <v>24055</v>
      </c>
      <c r="B6581" s="3" t="s">
        <v>24051</v>
      </c>
      <c r="C6581" s="3">
        <f>VLOOKUP(B6581,CONSOLIDADO!A$2:E$11786,5,FALSE)</f>
        <v>1780</v>
      </c>
      <c r="D6581" s="3" t="s">
        <v>24052</v>
      </c>
      <c r="E6581" s="3" t="s">
        <v>24056</v>
      </c>
      <c r="F6581" s="3" t="s">
        <v>24057</v>
      </c>
      <c r="G6581" s="3" t="s">
        <v>24058</v>
      </c>
      <c r="I6581" t="str">
        <f t="shared" si="102"/>
        <v>,(1780,' María Pilar Echeverría Salas ',' pilar@echeverriasa.cl',' 2 2555 5590    ', Gerente de Calidad')</v>
      </c>
    </row>
    <row r="6582" spans="1:9">
      <c r="A6582" s="3" t="s">
        <v>24059</v>
      </c>
      <c r="B6582" s="3" t="s">
        <v>24051</v>
      </c>
      <c r="C6582" s="3">
        <f>VLOOKUP(B6582,CONSOLIDADO!A$2:E$11786,5,FALSE)</f>
        <v>1780</v>
      </c>
      <c r="D6582" s="3" t="s">
        <v>24052</v>
      </c>
      <c r="E6582" s="3"/>
      <c r="F6582" s="3"/>
      <c r="G6582" s="3" t="s">
        <v>24054</v>
      </c>
      <c r="I6582" t="str">
        <f t="shared" si="102"/>
        <v>,(1780,' José A. Saldaña Esparza','',' 2 2555 5590',')</v>
      </c>
    </row>
    <row r="6583" spans="1:9">
      <c r="A6583" s="3" t="s">
        <v>24061</v>
      </c>
      <c r="B6583" s="3" t="s">
        <v>24060</v>
      </c>
      <c r="C6583" s="3">
        <f>VLOOKUP(B6583,CONSOLIDADO!A$2:E$11786,5,FALSE)</f>
        <v>1781</v>
      </c>
      <c r="D6583" s="3" t="s">
        <v>605</v>
      </c>
      <c r="E6583" s="3" t="s">
        <v>6739</v>
      </c>
      <c r="F6583" s="3" t="s">
        <v>24062</v>
      </c>
      <c r="G6583" s="3" t="s">
        <v>24063</v>
      </c>
      <c r="I6583" t="str">
        <f t="shared" si="102"/>
        <v>,(1781,' Julio Patricio Echeverría Minder ',' p.echeverria@nb.cl',' 2 3293 0100    ', Gerente General')</v>
      </c>
    </row>
    <row r="6584" spans="1:9">
      <c r="A6584" s="3" t="s">
        <v>24064</v>
      </c>
      <c r="B6584" s="3" t="s">
        <v>24060</v>
      </c>
      <c r="C6584" s="3">
        <f>VLOOKUP(B6584,CONSOLIDADO!A$2:E$11786,5,FALSE)</f>
        <v>1781</v>
      </c>
      <c r="D6584" s="3" t="s">
        <v>605</v>
      </c>
      <c r="E6584" s="3" t="s">
        <v>6905</v>
      </c>
      <c r="F6584" s="3" t="s">
        <v>24065</v>
      </c>
      <c r="G6584" s="3" t="s">
        <v>24063</v>
      </c>
      <c r="I6584" t="str">
        <f t="shared" si="102"/>
        <v>,(1781,' Claudio Echeverría Minder ',' cecheverria@nb.cl',' 2 3293 0100    ', Gerente Comercial')</v>
      </c>
    </row>
    <row r="6585" spans="1:9">
      <c r="A6585" s="3" t="s">
        <v>24066</v>
      </c>
      <c r="B6585" s="3" t="s">
        <v>24060</v>
      </c>
      <c r="C6585" s="3">
        <f>VLOOKUP(B6585,CONSOLIDADO!A$2:E$11786,5,FALSE)</f>
        <v>1781</v>
      </c>
      <c r="D6585" s="3" t="s">
        <v>605</v>
      </c>
      <c r="E6585" s="3"/>
      <c r="F6585" s="3"/>
      <c r="G6585" s="3" t="s">
        <v>24067</v>
      </c>
      <c r="I6585" t="str">
        <f t="shared" si="102"/>
        <v>,(1781,' Cristian Echeverría Minder','',' 2 3293 0100',')</v>
      </c>
    </row>
    <row r="6586" spans="1:9">
      <c r="A6586" s="3" t="s">
        <v>24070</v>
      </c>
      <c r="B6586" s="3" t="s">
        <v>24068</v>
      </c>
      <c r="C6586" s="3">
        <f>VLOOKUP(B6586,CONSOLIDADO!A$2:E$11786,5,FALSE)</f>
        <v>1782</v>
      </c>
      <c r="D6586" s="3" t="s">
        <v>24069</v>
      </c>
      <c r="E6586" s="3" t="s">
        <v>6739</v>
      </c>
      <c r="F6586" s="3" t="s">
        <v>24071</v>
      </c>
      <c r="G6586" s="3" t="s">
        <v>24072</v>
      </c>
      <c r="I6586" t="str">
        <f t="shared" si="102"/>
        <v>,(1782,' Erhard Wenzel Rieber ',' ewnzel@eckart.cl',' 32 274 1977    ', Gerente General')</v>
      </c>
    </row>
    <row r="6587" spans="1:9">
      <c r="A6587" s="3" t="s">
        <v>24073</v>
      </c>
      <c r="B6587" s="3" t="s">
        <v>24068</v>
      </c>
      <c r="C6587" s="3">
        <f>VLOOKUP(B6587,CONSOLIDADO!A$2:E$11786,5,FALSE)</f>
        <v>1782</v>
      </c>
      <c r="D6587" s="3" t="s">
        <v>24069</v>
      </c>
      <c r="E6587" s="3" t="s">
        <v>24074</v>
      </c>
      <c r="F6587" s="3"/>
      <c r="G6587" s="3" t="s">
        <v>24072</v>
      </c>
      <c r="I6587" t="str">
        <f t="shared" si="102"/>
        <v>,(1782,' Oscar Campos Pérez ','',' 32 274 1977    ', Gerente de Finanzas y Contador')</v>
      </c>
    </row>
    <row r="6588" spans="1:9">
      <c r="A6588" s="3" t="s">
        <v>24075</v>
      </c>
      <c r="B6588" s="3" t="s">
        <v>24068</v>
      </c>
      <c r="C6588" s="3">
        <f>VLOOKUP(B6588,CONSOLIDADO!A$2:E$11786,5,FALSE)</f>
        <v>1782</v>
      </c>
      <c r="D6588" s="3" t="s">
        <v>24069</v>
      </c>
      <c r="E6588" s="3"/>
      <c r="F6588" s="3"/>
      <c r="G6588" s="3" t="s">
        <v>24076</v>
      </c>
      <c r="I6588" t="str">
        <f t="shared" si="102"/>
        <v>,(1782,' Alexander Wenzel Yunge','',' 32 274 1977',')</v>
      </c>
    </row>
    <row r="6589" spans="1:9">
      <c r="A6589" s="3" t="s">
        <v>24079</v>
      </c>
      <c r="B6589" s="3" t="s">
        <v>24077</v>
      </c>
      <c r="C6589" s="3">
        <f>VLOOKUP(B6589,CONSOLIDADO!A$2:E$11786,5,FALSE)</f>
        <v>1783</v>
      </c>
      <c r="D6589" s="3" t="s">
        <v>24078</v>
      </c>
      <c r="E6589" s="3"/>
      <c r="F6589" s="3"/>
      <c r="G6589" s="3" t="s">
        <v>24080</v>
      </c>
      <c r="I6589" t="str">
        <f t="shared" si="102"/>
        <v>,(1783,' Fernando Allendes Becerra','',' 2 2655 5590',')</v>
      </c>
    </row>
    <row r="6590" spans="1:9">
      <c r="A6590" s="3" t="s">
        <v>24081</v>
      </c>
      <c r="B6590" s="3" t="s">
        <v>24077</v>
      </c>
      <c r="C6590" s="3">
        <f>VLOOKUP(B6590,CONSOLIDADO!A$2:E$11786,5,FALSE)</f>
        <v>1783</v>
      </c>
      <c r="D6590" s="3" t="s">
        <v>24078</v>
      </c>
      <c r="E6590" s="3" t="s">
        <v>24082</v>
      </c>
      <c r="F6590" s="3" t="s">
        <v>24083</v>
      </c>
      <c r="G6590" s="3" t="s">
        <v>24084</v>
      </c>
      <c r="I6590" t="str">
        <f t="shared" si="102"/>
        <v>,(1783,' Jaime Arancibia Solari ',' jaime.arancibia@ecm.cl',' 2 2655 5530    ', Gerente División Ingeniería')</v>
      </c>
    </row>
    <row r="6591" spans="1:9">
      <c r="A6591" s="3" t="s">
        <v>24085</v>
      </c>
      <c r="B6591" s="3" t="s">
        <v>24077</v>
      </c>
      <c r="C6591" s="3">
        <f>VLOOKUP(B6591,CONSOLIDADO!A$2:E$11786,5,FALSE)</f>
        <v>1783</v>
      </c>
      <c r="D6591" s="3" t="s">
        <v>24078</v>
      </c>
      <c r="E6591" s="3" t="s">
        <v>24086</v>
      </c>
      <c r="F6591" s="3" t="s">
        <v>24087</v>
      </c>
      <c r="G6591" s="3" t="s">
        <v>24088</v>
      </c>
      <c r="I6591" t="str">
        <f t="shared" si="102"/>
        <v>,(1783,' Cristián Coronel Dubreuil ',' cristian.coronel@ecm.cl',' 2 2655 5520    ', Gerente División Desarrollo Urbano')</v>
      </c>
    </row>
    <row r="6592" spans="1:9">
      <c r="A6592" s="3" t="s">
        <v>24089</v>
      </c>
      <c r="B6592" s="3" t="s">
        <v>24077</v>
      </c>
      <c r="C6592" s="3">
        <f>VLOOKUP(B6592,CONSOLIDADO!A$2:E$11786,5,FALSE)</f>
        <v>1783</v>
      </c>
      <c r="D6592" s="3" t="s">
        <v>24078</v>
      </c>
      <c r="E6592" s="3" t="s">
        <v>24090</v>
      </c>
      <c r="F6592" s="3" t="s">
        <v>24091</v>
      </c>
      <c r="G6592" s="3" t="s">
        <v>24092</v>
      </c>
      <c r="I6592" t="str">
        <f t="shared" si="102"/>
        <v>,(1783,' Felipe Ramírez Sanhueza ',' felipe.ramirez@ecm.cl',' 2 2655 5555    ', Gerente Comercial Equipamiento Médico')</v>
      </c>
    </row>
    <row r="6593" spans="1:9">
      <c r="A6593" s="3" t="s">
        <v>24093</v>
      </c>
      <c r="B6593" s="3" t="s">
        <v>24077</v>
      </c>
      <c r="C6593" s="3">
        <f>VLOOKUP(B6593,CONSOLIDADO!A$2:E$11786,5,FALSE)</f>
        <v>1783</v>
      </c>
      <c r="D6593" s="3" t="s">
        <v>24078</v>
      </c>
      <c r="E6593" s="3" t="s">
        <v>24094</v>
      </c>
      <c r="F6593" s="3" t="s">
        <v>24095</v>
      </c>
      <c r="G6593" s="3" t="s">
        <v>24096</v>
      </c>
      <c r="I6593" t="str">
        <f t="shared" si="102"/>
        <v>,(1783,' Francisco Allendes Ahumada ',' francisco.allendes@ecm.cl',' 2 2655 5553    ', Gerente Comercial Suministros Médicos')</v>
      </c>
    </row>
    <row r="6594" spans="1:9">
      <c r="A6594" s="3" t="s">
        <v>24098</v>
      </c>
      <c r="B6594" s="3" t="s">
        <v>24097</v>
      </c>
      <c r="C6594" s="3">
        <f>VLOOKUP(B6594,CONSOLIDADO!A$2:E$11786,5,FALSE)</f>
        <v>1784</v>
      </c>
      <c r="D6594" s="3" t="s">
        <v>6279</v>
      </c>
      <c r="E6594" s="3" t="s">
        <v>6757</v>
      </c>
      <c r="F6594" s="3" t="s">
        <v>24099</v>
      </c>
      <c r="G6594" s="3" t="s">
        <v>24100</v>
      </c>
      <c r="I6594" t="str">
        <f t="shared" si="102"/>
        <v>,(1784,' Francisco Araya Quezada ',' ecolimp@ecolimp.cl',' 2 2736 7268    ', Gerente de Administración y Finanzas')</v>
      </c>
    </row>
    <row r="6595" spans="1:9">
      <c r="A6595" s="3" t="s">
        <v>24102</v>
      </c>
      <c r="B6595" s="3" t="s">
        <v>24101</v>
      </c>
      <c r="C6595" s="3">
        <f>VLOOKUP(B6595,CONSOLIDADO!A$2:E$11786,5,FALSE)</f>
        <v>1785</v>
      </c>
      <c r="D6595" s="3" t="s">
        <v>1733</v>
      </c>
      <c r="E6595" s="3"/>
      <c r="F6595" s="3"/>
      <c r="G6595" s="3" t="s">
        <v>24103</v>
      </c>
      <c r="I6595" t="str">
        <f t="shared" ref="I6595:I6658" si="103">CONCATENATE(",(",C6595,",'",A6595,"','",F6595,"','",G6595,"',",E6595,"')")</f>
        <v>,(1785,' Armando Weinberger Sahn','',' 2 2892 0001',')</v>
      </c>
    </row>
    <row r="6596" spans="1:9">
      <c r="A6596" s="3" t="s">
        <v>24104</v>
      </c>
      <c r="B6596" s="3" t="s">
        <v>24101</v>
      </c>
      <c r="C6596" s="3">
        <f>VLOOKUP(B6596,CONSOLIDADO!A$2:E$11786,5,FALSE)</f>
        <v>1785</v>
      </c>
      <c r="D6596" s="3" t="s">
        <v>1733</v>
      </c>
      <c r="E6596" s="3" t="s">
        <v>6757</v>
      </c>
      <c r="F6596" s="3" t="s">
        <v>24105</v>
      </c>
      <c r="G6596" s="3" t="s">
        <v>24106</v>
      </c>
      <c r="I6596" t="str">
        <f t="shared" si="103"/>
        <v>,(1785,' Gloria Canales R. ',' gcanales@ecocopter.com',' 2 2892 0001    ', Gerente de Administración y Finanzas')</v>
      </c>
    </row>
    <row r="6597" spans="1:9">
      <c r="A6597" s="3" t="s">
        <v>24107</v>
      </c>
      <c r="B6597" s="3" t="s">
        <v>24101</v>
      </c>
      <c r="C6597" s="3">
        <f>VLOOKUP(B6597,CONSOLIDADO!A$2:E$11786,5,FALSE)</f>
        <v>1785</v>
      </c>
      <c r="D6597" s="3" t="s">
        <v>1733</v>
      </c>
      <c r="E6597" s="3" t="s">
        <v>6765</v>
      </c>
      <c r="F6597" s="3" t="s">
        <v>24108</v>
      </c>
      <c r="G6597" s="3" t="s">
        <v>24106</v>
      </c>
      <c r="I6597" t="str">
        <f t="shared" si="103"/>
        <v>,(1785,' Francisco Javier Díaz T. ',' operaciones@ecocopter.com',' 2 2892 0001    ', Gerente de Operaciones')</v>
      </c>
    </row>
    <row r="6598" spans="1:9">
      <c r="A6598" s="3" t="s">
        <v>24109</v>
      </c>
      <c r="B6598" s="3" t="s">
        <v>24101</v>
      </c>
      <c r="C6598" s="3">
        <f>VLOOKUP(B6598,CONSOLIDADO!A$2:E$11786,5,FALSE)</f>
        <v>1785</v>
      </c>
      <c r="D6598" s="3" t="s">
        <v>1733</v>
      </c>
      <c r="E6598" s="3" t="s">
        <v>9967</v>
      </c>
      <c r="F6598" s="3"/>
      <c r="G6598" s="3" t="s">
        <v>24110</v>
      </c>
      <c r="I6598" t="str">
        <f t="shared" si="103"/>
        <v>,(1785,' Fernando Solís ','',' 2 2892 0004    ', Gerente de Mantenimiento')</v>
      </c>
    </row>
    <row r="6599" spans="1:9">
      <c r="A6599" s="3" t="s">
        <v>24113</v>
      </c>
      <c r="B6599" s="3" t="s">
        <v>24111</v>
      </c>
      <c r="C6599" s="3">
        <f>VLOOKUP(B6599,CONSOLIDADO!A$2:E$11786,5,FALSE)</f>
        <v>1786</v>
      </c>
      <c r="D6599" s="3" t="s">
        <v>24112</v>
      </c>
      <c r="E6599" s="3" t="s">
        <v>6905</v>
      </c>
      <c r="F6599" s="3" t="s">
        <v>24114</v>
      </c>
      <c r="G6599" s="3" t="s">
        <v>24115</v>
      </c>
      <c r="I6599" t="str">
        <f t="shared" si="103"/>
        <v>,(1786,' Gonzalo Ignacio Formas García ',' gformas@ecofos.cl',' 2 2571 2891    ', Gerente Comercial')</v>
      </c>
    </row>
    <row r="6600" spans="1:9">
      <c r="A6600" s="3" t="s">
        <v>24116</v>
      </c>
      <c r="B6600" s="3" t="s">
        <v>24111</v>
      </c>
      <c r="C6600" s="3">
        <f>VLOOKUP(B6600,CONSOLIDADO!A$2:E$11786,5,FALSE)</f>
        <v>1786</v>
      </c>
      <c r="D6600" s="3" t="s">
        <v>24112</v>
      </c>
      <c r="E6600" s="3" t="s">
        <v>7104</v>
      </c>
      <c r="F6600" s="3" t="s">
        <v>24117</v>
      </c>
      <c r="G6600" s="3" t="s">
        <v>24115</v>
      </c>
      <c r="I6600" t="str">
        <f t="shared" si="103"/>
        <v>,(1786,' Sergio Pavon Ebensperger ',' spavon@ecofos.cl',' 2 2571 2891    ', Director Técnico')</v>
      </c>
    </row>
    <row r="6601" spans="1:9">
      <c r="A6601" s="3" t="s">
        <v>24118</v>
      </c>
      <c r="B6601" s="3" t="s">
        <v>24111</v>
      </c>
      <c r="C6601" s="3">
        <f>VLOOKUP(B6601,CONSOLIDADO!A$2:E$11786,5,FALSE)</f>
        <v>1786</v>
      </c>
      <c r="D6601" s="3" t="s">
        <v>24112</v>
      </c>
      <c r="E6601" s="3"/>
      <c r="F6601" s="3"/>
      <c r="G6601" s="3" t="s">
        <v>24119</v>
      </c>
      <c r="I6601" t="str">
        <f t="shared" si="103"/>
        <v>,(1786,' Paola Palacios Mujica','',' 2 2571 2891',')</v>
      </c>
    </row>
    <row r="6602" spans="1:9">
      <c r="A6602" s="3" t="s">
        <v>24122</v>
      </c>
      <c r="B6602" s="3" t="s">
        <v>24120</v>
      </c>
      <c r="C6602" s="3">
        <f>VLOOKUP(B6602,CONSOLIDADO!A$2:E$11786,5,FALSE)</f>
        <v>1787</v>
      </c>
      <c r="D6602" s="3" t="s">
        <v>24121</v>
      </c>
      <c r="E6602" s="3" t="s">
        <v>24123</v>
      </c>
      <c r="F6602" s="3" t="s">
        <v>24124</v>
      </c>
      <c r="G6602" s="3" t="s">
        <v>24125</v>
      </c>
      <c r="I6602" t="str">
        <f t="shared" si="103"/>
        <v>,(1787,' Carlos Oglio ',' carlos.oglio@ecolab.com',' 2 2241 3361    ', Director - Gerente')</v>
      </c>
    </row>
    <row r="6603" spans="1:9">
      <c r="A6603" s="3" t="s">
        <v>24126</v>
      </c>
      <c r="B6603" s="3" t="s">
        <v>24120</v>
      </c>
      <c r="C6603" s="3">
        <f>VLOOKUP(B6603,CONSOLIDADO!A$2:E$11786,5,FALSE)</f>
        <v>1787</v>
      </c>
      <c r="D6603" s="3" t="s">
        <v>24121</v>
      </c>
      <c r="E6603" s="3"/>
      <c r="F6603" s="3"/>
      <c r="G6603" s="3" t="s">
        <v>24127</v>
      </c>
      <c r="I6603" t="str">
        <f t="shared" si="103"/>
        <v>,(1787,' Melvin Schlesinger','',' 2 2241 3300',')</v>
      </c>
    </row>
    <row r="6604" spans="1:9">
      <c r="A6604" s="3" t="s">
        <v>24128</v>
      </c>
      <c r="B6604" s="3" t="s">
        <v>24120</v>
      </c>
      <c r="C6604" s="3">
        <f>VLOOKUP(B6604,CONSOLIDADO!A$2:E$11786,5,FALSE)</f>
        <v>1787</v>
      </c>
      <c r="D6604" s="3" t="s">
        <v>24121</v>
      </c>
      <c r="E6604" s="3" t="s">
        <v>10191</v>
      </c>
      <c r="F6604" s="3" t="s">
        <v>24129</v>
      </c>
      <c r="G6604" s="3" t="s">
        <v>24125</v>
      </c>
      <c r="I6604" t="str">
        <f t="shared" si="103"/>
        <v>,(1787,' Fernando del Aguila ',' fernando.delaguila@ecolab.com',' 2 2241 3361    ', Controller')</v>
      </c>
    </row>
    <row r="6605" spans="1:9">
      <c r="A6605" s="3" t="s">
        <v>24132</v>
      </c>
      <c r="B6605" s="3" t="s">
        <v>24130</v>
      </c>
      <c r="C6605" s="3">
        <f>VLOOKUP(B6605,CONSOLIDADO!A$2:E$11786,5,FALSE)</f>
        <v>1788</v>
      </c>
      <c r="D6605" s="3" t="s">
        <v>24131</v>
      </c>
      <c r="E6605" s="3" t="s">
        <v>6739</v>
      </c>
      <c r="F6605" s="3" t="s">
        <v>24133</v>
      </c>
      <c r="G6605" s="3" t="s">
        <v>24134</v>
      </c>
      <c r="I6605" t="str">
        <f t="shared" si="103"/>
        <v>,(1788,' Jorge Renato Vargas Calisto ',' rvargas@ecomet.cl',' 2 2620 7100    ', Gerente General')</v>
      </c>
    </row>
    <row r="6606" spans="1:9">
      <c r="A6606" s="3" t="s">
        <v>19256</v>
      </c>
      <c r="B6606" s="3" t="s">
        <v>24130</v>
      </c>
      <c r="C6606" s="3">
        <f>VLOOKUP(B6606,CONSOLIDADO!A$2:E$11786,5,FALSE)</f>
        <v>1788</v>
      </c>
      <c r="D6606" s="3" t="s">
        <v>24131</v>
      </c>
      <c r="E6606" s="3" t="s">
        <v>21137</v>
      </c>
      <c r="F6606" s="3" t="s">
        <v>24135</v>
      </c>
      <c r="G6606" s="3" t="s">
        <v>24134</v>
      </c>
      <c r="I6606" t="str">
        <f t="shared" si="103"/>
        <v>,(1788,' Fernando Elgueta Gálmez ',' info@ecomet.cl',' 2 2620 7100    ', Director y Representante Legal')</v>
      </c>
    </row>
    <row r="6607" spans="1:9">
      <c r="A6607" s="3" t="s">
        <v>24138</v>
      </c>
      <c r="B6607" s="3" t="s">
        <v>24136</v>
      </c>
      <c r="C6607" s="3">
        <f>VLOOKUP(B6607,CONSOLIDADO!A$2:E$11786,5,FALSE)</f>
        <v>1789</v>
      </c>
      <c r="D6607" s="3" t="s">
        <v>24137</v>
      </c>
      <c r="E6607" s="3" t="s">
        <v>6739</v>
      </c>
      <c r="F6607" s="3" t="s">
        <v>24139</v>
      </c>
      <c r="G6607" s="3" t="s">
        <v>24140</v>
      </c>
      <c r="I6607" t="str">
        <f t="shared" si="103"/>
        <v>,(1789,' Hernán Muñoz Muñoz ',' ecomin@ecomin.cl',' 2 2741 4150    ', Gerente General')</v>
      </c>
    </row>
    <row r="6608" spans="1:9">
      <c r="A6608" s="3" t="s">
        <v>24141</v>
      </c>
      <c r="B6608" s="3" t="s">
        <v>24136</v>
      </c>
      <c r="C6608" s="3">
        <f>VLOOKUP(B6608,CONSOLIDADO!A$2:E$11786,5,FALSE)</f>
        <v>1789</v>
      </c>
      <c r="D6608" s="3" t="s">
        <v>24137</v>
      </c>
      <c r="E6608" s="3"/>
      <c r="F6608" s="3"/>
      <c r="G6608" s="3" t="s">
        <v>24142</v>
      </c>
      <c r="I6608" t="str">
        <f t="shared" si="103"/>
        <v>,(1789,' Mirtha Neyra Jaime','',' 2 2741 4150',')</v>
      </c>
    </row>
    <row r="6609" spans="1:9">
      <c r="A6609" s="3" t="s">
        <v>24143</v>
      </c>
      <c r="B6609" s="3" t="s">
        <v>24136</v>
      </c>
      <c r="C6609" s="3">
        <f>VLOOKUP(B6609,CONSOLIDADO!A$2:E$11786,5,FALSE)</f>
        <v>1789</v>
      </c>
      <c r="D6609" s="3" t="s">
        <v>24137</v>
      </c>
      <c r="E6609" s="3" t="s">
        <v>6765</v>
      </c>
      <c r="F6609" s="3" t="s">
        <v>24139</v>
      </c>
      <c r="G6609" s="3" t="s">
        <v>24140</v>
      </c>
      <c r="I6609" t="str">
        <f t="shared" si="103"/>
        <v>,(1789,' Hernán Muñoz Neyra ',' ecomin@ecomin.cl',' 2 2741 4150    ', Gerente de Operaciones')</v>
      </c>
    </row>
    <row r="6610" spans="1:9">
      <c r="A6610" s="3" t="s">
        <v>24144</v>
      </c>
      <c r="B6610" s="3" t="s">
        <v>24136</v>
      </c>
      <c r="C6610" s="3">
        <f>VLOOKUP(B6610,CONSOLIDADO!A$2:E$11786,5,FALSE)</f>
        <v>1789</v>
      </c>
      <c r="D6610" s="3" t="s">
        <v>24137</v>
      </c>
      <c r="E6610" s="3"/>
      <c r="F6610" s="3"/>
      <c r="G6610" s="3" t="s">
        <v>24142</v>
      </c>
      <c r="I6610" t="str">
        <f t="shared" si="103"/>
        <v>,(1789,' Iván Contreras Toro','',' 2 2741 4150',')</v>
      </c>
    </row>
    <row r="6611" spans="1:9">
      <c r="A6611" s="3" t="s">
        <v>24147</v>
      </c>
      <c r="B6611" s="3" t="s">
        <v>24145</v>
      </c>
      <c r="C6611" s="3">
        <f>VLOOKUP(B6611,CONSOLIDADO!A$2:E$11786,5,FALSE)</f>
        <v>1790</v>
      </c>
      <c r="D6611" s="3" t="s">
        <v>24146</v>
      </c>
      <c r="E6611" s="3"/>
      <c r="F6611" s="3"/>
      <c r="G6611" s="3" t="s">
        <v>24148</v>
      </c>
      <c r="I6611" t="str">
        <f t="shared" si="103"/>
        <v>,(1790,' Felipe Matthaei Ossa','',' 2 2299 7100',')</v>
      </c>
    </row>
    <row r="6612" spans="1:9">
      <c r="A6612" s="3" t="s">
        <v>24149</v>
      </c>
      <c r="B6612" s="3" t="s">
        <v>24145</v>
      </c>
      <c r="C6612" s="3">
        <f>VLOOKUP(B6612,CONSOLIDADO!A$2:E$11786,5,FALSE)</f>
        <v>1790</v>
      </c>
      <c r="D6612" s="3" t="s">
        <v>24146</v>
      </c>
      <c r="E6612" s="3"/>
      <c r="F6612" s="3"/>
      <c r="G6612" s="3" t="s">
        <v>24148</v>
      </c>
      <c r="I6612" t="str">
        <f t="shared" si="103"/>
        <v>,(1790,' Pablo Bernstein Jiménez','',' 2 2299 7100',')</v>
      </c>
    </row>
    <row r="6613" spans="1:9">
      <c r="A6613" s="3" t="s">
        <v>24150</v>
      </c>
      <c r="B6613" s="3" t="s">
        <v>24145</v>
      </c>
      <c r="C6613" s="3">
        <f>VLOOKUP(B6613,CONSOLIDADO!A$2:E$11786,5,FALSE)</f>
        <v>1790</v>
      </c>
      <c r="D6613" s="3" t="s">
        <v>24146</v>
      </c>
      <c r="E6613" s="3" t="s">
        <v>6739</v>
      </c>
      <c r="F6613" s="3" t="s">
        <v>24151</v>
      </c>
      <c r="G6613" s="3" t="s">
        <v>24152</v>
      </c>
      <c r="I6613" t="str">
        <f t="shared" si="103"/>
        <v>,(1790,' Rodrigo Donoso Fagandini ',' rdonoso@econorent.cl',' 2 2299 7100    ', Gerente General')</v>
      </c>
    </row>
    <row r="6614" spans="1:9">
      <c r="A6614" s="3" t="s">
        <v>24153</v>
      </c>
      <c r="B6614" s="3" t="s">
        <v>24145</v>
      </c>
      <c r="C6614" s="3">
        <f>VLOOKUP(B6614,CONSOLIDADO!A$2:E$11786,5,FALSE)</f>
        <v>1790</v>
      </c>
      <c r="D6614" s="3" t="s">
        <v>24146</v>
      </c>
      <c r="E6614" s="3"/>
      <c r="F6614" s="3"/>
      <c r="G6614" s="3" t="s">
        <v>24148</v>
      </c>
      <c r="I6614" t="str">
        <f t="shared" si="103"/>
        <v>,(1790,' Gonzalo Fernández Méndez','',' 2 2299 7100',')</v>
      </c>
    </row>
    <row r="6615" spans="1:9">
      <c r="A6615" s="3" t="s">
        <v>24154</v>
      </c>
      <c r="B6615" s="3" t="s">
        <v>24145</v>
      </c>
      <c r="C6615" s="3">
        <f>VLOOKUP(B6615,CONSOLIDADO!A$2:E$11786,5,FALSE)</f>
        <v>1790</v>
      </c>
      <c r="D6615" s="3" t="s">
        <v>24146</v>
      </c>
      <c r="E6615" s="3" t="s">
        <v>6757</v>
      </c>
      <c r="F6615" s="3" t="s">
        <v>24155</v>
      </c>
      <c r="G6615" s="3" t="s">
        <v>24152</v>
      </c>
      <c r="I6615" t="str">
        <f t="shared" si="103"/>
        <v>,(1790,' René Martino Bassano ',' rmartino@econornet.cl',' 2 2299 7100    ', Gerente de Administración y Finanzas')</v>
      </c>
    </row>
    <row r="6616" spans="1:9">
      <c r="A6616" s="3" t="s">
        <v>24156</v>
      </c>
      <c r="B6616" s="3" t="s">
        <v>24145</v>
      </c>
      <c r="C6616" s="3">
        <f>VLOOKUP(B6616,CONSOLIDADO!A$2:E$11786,5,FALSE)</f>
        <v>1790</v>
      </c>
      <c r="D6616" s="3" t="s">
        <v>24146</v>
      </c>
      <c r="E6616" s="3"/>
      <c r="F6616" s="3"/>
      <c r="G6616" s="3" t="s">
        <v>24148</v>
      </c>
      <c r="I6616" t="str">
        <f t="shared" si="103"/>
        <v>,(1790,' Nicolás Mckay Alliende','',' 2 2299 7100',')</v>
      </c>
    </row>
    <row r="6617" spans="1:9">
      <c r="A6617" s="3" t="s">
        <v>24158</v>
      </c>
      <c r="B6617" s="3" t="s">
        <v>24157</v>
      </c>
      <c r="C6617" s="3">
        <f>VLOOKUP(B6617,CONSOLIDADO!A$2:E$11786,5,FALSE)</f>
        <v>1791</v>
      </c>
      <c r="D6617" s="3" t="s">
        <v>290</v>
      </c>
      <c r="E6617" s="3" t="s">
        <v>6739</v>
      </c>
      <c r="F6617" s="3"/>
      <c r="G6617" s="3" t="s">
        <v>24159</v>
      </c>
      <c r="I6617" t="str">
        <f t="shared" si="103"/>
        <v>,(1791,' Alfonso Salas Montes ','',' 2 2495 8800    ', Gerente General')</v>
      </c>
    </row>
    <row r="6618" spans="1:9">
      <c r="A6618" s="3" t="s">
        <v>24162</v>
      </c>
      <c r="B6618" s="3" t="s">
        <v>24160</v>
      </c>
      <c r="C6618" s="3">
        <f>VLOOKUP(B6618,CONSOLIDADO!A$2:E$11786,5,FALSE)</f>
        <v>1792</v>
      </c>
      <c r="D6618" s="3" t="s">
        <v>24161</v>
      </c>
      <c r="E6618" s="3" t="s">
        <v>6739</v>
      </c>
      <c r="F6618" s="3" t="s">
        <v>24163</v>
      </c>
      <c r="G6618" s="3" t="s">
        <v>24164</v>
      </c>
      <c r="I6618" t="str">
        <f t="shared" si="103"/>
        <v>,(1792,' Alfonso Da Fonseca Barría ',' gerencia@dfgroup.cl',' 9 9050 9898    ', Gerente General')</v>
      </c>
    </row>
    <row r="6619" spans="1:9">
      <c r="A6619" s="3" t="s">
        <v>24165</v>
      </c>
      <c r="B6619" s="3" t="s">
        <v>24160</v>
      </c>
      <c r="C6619" s="3">
        <f>VLOOKUP(B6619,CONSOLIDADO!A$2:E$11786,5,FALSE)</f>
        <v>1792</v>
      </c>
      <c r="D6619" s="3" t="s">
        <v>24161</v>
      </c>
      <c r="E6619" s="3" t="s">
        <v>6905</v>
      </c>
      <c r="F6619" s="3" t="s">
        <v>24163</v>
      </c>
      <c r="G6619" s="3" t="s">
        <v>24166</v>
      </c>
      <c r="I6619" t="str">
        <f t="shared" si="103"/>
        <v>,(1792,' Gabriel Da Fonseca Báez ',' gerencia@dfgroup.cl',' 9 9920 8662    ', Gerente Comercial')</v>
      </c>
    </row>
    <row r="6620" spans="1:9">
      <c r="A6620" s="3" t="s">
        <v>24168</v>
      </c>
      <c r="B6620" s="3" t="s">
        <v>24167</v>
      </c>
      <c r="C6620" s="3">
        <f>VLOOKUP(B6620,CONSOLIDADO!A$2:E$11786,5,FALSE)</f>
        <v>1793</v>
      </c>
      <c r="D6620" s="3" t="s">
        <v>6587</v>
      </c>
      <c r="E6620" s="3" t="s">
        <v>6739</v>
      </c>
      <c r="F6620" s="3" t="s">
        <v>24169</v>
      </c>
      <c r="G6620" s="3" t="s">
        <v>24170</v>
      </c>
      <c r="I6620" t="str">
        <f t="shared" si="103"/>
        <v>,(1793,' Felipe Aravena Barra ',' faravena@ecopreneur.cl',' 2 2334 6422    ', Gerente General')</v>
      </c>
    </row>
    <row r="6621" spans="1:9">
      <c r="A6621" s="3" t="s">
        <v>24171</v>
      </c>
      <c r="B6621" s="3" t="s">
        <v>24167</v>
      </c>
      <c r="C6621" s="3">
        <f>VLOOKUP(B6621,CONSOLIDADO!A$2:E$11786,5,FALSE)</f>
        <v>1793</v>
      </c>
      <c r="D6621" s="3" t="s">
        <v>6587</v>
      </c>
      <c r="E6621" s="3" t="s">
        <v>24172</v>
      </c>
      <c r="F6621" s="3" t="s">
        <v>24173</v>
      </c>
      <c r="G6621" s="3" t="s">
        <v>24170</v>
      </c>
      <c r="I6621" t="str">
        <f t="shared" si="103"/>
        <v>,(1793,' César Opazo Ruiz ',' copazo@ecopreneur.cl',' 2 2334 6422    ', Country Manager y Representante Legal')</v>
      </c>
    </row>
    <row r="6622" spans="1:9">
      <c r="A6622" s="3" t="s">
        <v>24174</v>
      </c>
      <c r="B6622" s="3" t="s">
        <v>24167</v>
      </c>
      <c r="C6622" s="3">
        <f>VLOOKUP(B6622,CONSOLIDADO!A$2:E$11786,5,FALSE)</f>
        <v>1793</v>
      </c>
      <c r="D6622" s="3" t="s">
        <v>6587</v>
      </c>
      <c r="E6622" s="3" t="s">
        <v>6757</v>
      </c>
      <c r="F6622" s="3" t="s">
        <v>24175</v>
      </c>
      <c r="G6622" s="3" t="s">
        <v>24170</v>
      </c>
      <c r="I6622" t="str">
        <f t="shared" si="103"/>
        <v>,(1793,' Alejandro Moya Parra ',' amoya@ecopreneur.cl',' 2 2334 6422    ', Gerente de Administración y Finanzas')</v>
      </c>
    </row>
    <row r="6623" spans="1:9">
      <c r="A6623" s="3" t="s">
        <v>10110</v>
      </c>
      <c r="B6623" s="3" t="s">
        <v>24176</v>
      </c>
      <c r="C6623" s="3">
        <f>VLOOKUP(B6623,CONSOLIDADO!A$2:E$11786,5,FALSE)</f>
        <v>1794</v>
      </c>
      <c r="D6623" s="3" t="s">
        <v>6580</v>
      </c>
      <c r="E6623" s="3"/>
      <c r="F6623" s="3"/>
      <c r="G6623" s="3" t="s">
        <v>10111</v>
      </c>
      <c r="I6623" t="str">
        <f t="shared" si="103"/>
        <v>,(1794,' Paola Arata Zapico','',' 2 2569 2238',')</v>
      </c>
    </row>
    <row r="6624" spans="1:9">
      <c r="A6624" s="3" t="s">
        <v>24177</v>
      </c>
      <c r="B6624" s="3" t="s">
        <v>24176</v>
      </c>
      <c r="C6624" s="3">
        <f>VLOOKUP(B6624,CONSOLIDADO!A$2:E$11786,5,FALSE)</f>
        <v>1794</v>
      </c>
      <c r="D6624" s="3" t="s">
        <v>6580</v>
      </c>
      <c r="E6624" s="3"/>
      <c r="F6624" s="3"/>
      <c r="G6624" s="3" t="s">
        <v>24178</v>
      </c>
      <c r="I6624" t="str">
        <f t="shared" si="103"/>
        <v>,(1794,' Wilson González Parra','',' 2 2569 2275',')</v>
      </c>
    </row>
    <row r="6625" spans="1:9">
      <c r="A6625" s="3" t="s">
        <v>24179</v>
      </c>
      <c r="B6625" s="3" t="s">
        <v>24176</v>
      </c>
      <c r="C6625" s="3">
        <f>VLOOKUP(B6625,CONSOLIDADO!A$2:E$11786,5,FALSE)</f>
        <v>1794</v>
      </c>
      <c r="D6625" s="3" t="s">
        <v>6580</v>
      </c>
      <c r="E6625" s="3"/>
      <c r="F6625" s="3"/>
      <c r="G6625" s="3" t="s">
        <v>24180</v>
      </c>
      <c r="I6625" t="str">
        <f t="shared" si="103"/>
        <v>,(1794,' Paolo Garcés Maggi','',' 2 2569 2271',')</v>
      </c>
    </row>
    <row r="6626" spans="1:9">
      <c r="A6626" s="3" t="s">
        <v>24183</v>
      </c>
      <c r="B6626" s="3" t="s">
        <v>24181</v>
      </c>
      <c r="C6626" s="3">
        <f>VLOOKUP(B6626,CONSOLIDADO!A$2:E$11786,5,FALSE)</f>
        <v>1795</v>
      </c>
      <c r="D6626" s="3" t="s">
        <v>24182</v>
      </c>
      <c r="E6626" s="3" t="s">
        <v>6739</v>
      </c>
      <c r="F6626" s="3" t="s">
        <v>24184</v>
      </c>
      <c r="G6626" s="3" t="s">
        <v>24185</v>
      </c>
      <c r="I6626" t="str">
        <f t="shared" si="103"/>
        <v>,(1795,' Francisco Guzmán Azzernoli ',' fguzman@ecoser.cl',' 2 2571 6400    ', Gerente General')</v>
      </c>
    </row>
    <row r="6627" spans="1:9">
      <c r="A6627" s="3" t="s">
        <v>24186</v>
      </c>
      <c r="B6627" s="3" t="s">
        <v>24181</v>
      </c>
      <c r="C6627" s="3">
        <f>VLOOKUP(B6627,CONSOLIDADO!A$2:E$11786,5,FALSE)</f>
        <v>1795</v>
      </c>
      <c r="D6627" s="3" t="s">
        <v>24182</v>
      </c>
      <c r="E6627" s="3" t="s">
        <v>6757</v>
      </c>
      <c r="F6627" s="3"/>
      <c r="G6627" s="3" t="s">
        <v>24185</v>
      </c>
      <c r="I6627" t="str">
        <f t="shared" si="103"/>
        <v>,(1795,' Félix Wong ','',' 2 2571 6400    ', Gerente de Administración y Finanzas')</v>
      </c>
    </row>
    <row r="6628" spans="1:9">
      <c r="A6628" s="3" t="s">
        <v>24187</v>
      </c>
      <c r="B6628" s="3" t="s">
        <v>24181</v>
      </c>
      <c r="C6628" s="3">
        <f>VLOOKUP(B6628,CONSOLIDADO!A$2:E$11786,5,FALSE)</f>
        <v>1795</v>
      </c>
      <c r="D6628" s="3" t="s">
        <v>24182</v>
      </c>
      <c r="E6628" s="3" t="s">
        <v>7863</v>
      </c>
      <c r="F6628" s="3" t="s">
        <v>24188</v>
      </c>
      <c r="G6628" s="3" t="s">
        <v>24189</v>
      </c>
      <c r="I6628" t="str">
        <f t="shared" si="103"/>
        <v>,(1795,' Miguel Sánchez ',' msanchez@vtl.cl',' 2 2571 6449    ', Subgerente de Operaciones')</v>
      </c>
    </row>
    <row r="6629" spans="1:9">
      <c r="A6629" s="3" t="s">
        <v>24192</v>
      </c>
      <c r="B6629" s="3" t="s">
        <v>24190</v>
      </c>
      <c r="C6629" s="3">
        <f>VLOOKUP(B6629,CONSOLIDADO!A$2:E$11786,5,FALSE)</f>
        <v>1796</v>
      </c>
      <c r="D6629" s="3" t="s">
        <v>24191</v>
      </c>
      <c r="E6629" s="3" t="s">
        <v>6739</v>
      </c>
      <c r="F6629" s="3" t="s">
        <v>24193</v>
      </c>
      <c r="G6629" s="3" t="s">
        <v>24194</v>
      </c>
      <c r="I6629" t="str">
        <f t="shared" si="103"/>
        <v>,(1796,' Juan Luis Silva Dibarrart ',' jsilva@ecosystem.cl',' 2 2274 7622    ', Gerente General')</v>
      </c>
    </row>
    <row r="6630" spans="1:9">
      <c r="A6630" s="3" t="s">
        <v>24195</v>
      </c>
      <c r="B6630" s="3" t="s">
        <v>24190</v>
      </c>
      <c r="C6630" s="3">
        <f>VLOOKUP(B6630,CONSOLIDADO!A$2:E$11786,5,FALSE)</f>
        <v>1796</v>
      </c>
      <c r="D6630" s="3" t="s">
        <v>24191</v>
      </c>
      <c r="E6630" s="3" t="s">
        <v>6757</v>
      </c>
      <c r="F6630" s="3" t="s">
        <v>24196</v>
      </c>
      <c r="G6630" s="3" t="s">
        <v>24194</v>
      </c>
      <c r="I6630" t="str">
        <f t="shared" si="103"/>
        <v>,(1796,' Daniel Silva Dibarrart ',' dsilva@ecosystem.cl',' 2 2274 7622    ', Gerente de Administración y Finanzas')</v>
      </c>
    </row>
    <row r="6631" spans="1:9">
      <c r="A6631" s="3" t="s">
        <v>24199</v>
      </c>
      <c r="B6631" s="3" t="s">
        <v>24197</v>
      </c>
      <c r="C6631" s="3">
        <f>VLOOKUP(B6631,CONSOLIDADO!A$2:E$11786,5,FALSE)</f>
        <v>1797</v>
      </c>
      <c r="D6631" s="3" t="s">
        <v>24198</v>
      </c>
      <c r="E6631" s="3" t="s">
        <v>6739</v>
      </c>
      <c r="F6631" s="3" t="s">
        <v>24200</v>
      </c>
      <c r="G6631" s="3" t="s">
        <v>24201</v>
      </c>
      <c r="I6631" t="str">
        <f t="shared" si="103"/>
        <v>,(1797,' Marcelo Zuazo Fernández ',' ventas@ecotecnica.cl',' 2 2557 9537    ', Gerente General')</v>
      </c>
    </row>
    <row r="6632" spans="1:9">
      <c r="A6632" s="3" t="s">
        <v>24204</v>
      </c>
      <c r="B6632" s="3" t="s">
        <v>24202</v>
      </c>
      <c r="C6632" s="3">
        <f>VLOOKUP(B6632,CONSOLIDADO!A$2:E$11786,5,FALSE)</f>
        <v>1798</v>
      </c>
      <c r="D6632" s="3" t="s">
        <v>24203</v>
      </c>
      <c r="E6632" s="3" t="s">
        <v>6739</v>
      </c>
      <c r="F6632" s="3" t="s">
        <v>24205</v>
      </c>
      <c r="G6632" s="3" t="s">
        <v>24206</v>
      </c>
      <c r="I6632" t="str">
        <f t="shared" si="103"/>
        <v>,(1798,' Alejandro Oroz Flores ',' aoroz@ecral.cl',' 2 2964 3650    ', Gerente General')</v>
      </c>
    </row>
    <row r="6633" spans="1:9">
      <c r="A6633" s="3" t="s">
        <v>24207</v>
      </c>
      <c r="B6633" s="3" t="s">
        <v>24202</v>
      </c>
      <c r="C6633" s="3">
        <f>VLOOKUP(B6633,CONSOLIDADO!A$2:E$11786,5,FALSE)</f>
        <v>1798</v>
      </c>
      <c r="D6633" s="3" t="s">
        <v>24203</v>
      </c>
      <c r="E6633" s="3"/>
      <c r="F6633" s="3"/>
      <c r="G6633" s="3" t="s">
        <v>24208</v>
      </c>
      <c r="I6633" t="str">
        <f t="shared" si="103"/>
        <v>,(1798,' Cristián Oroz Fuentes','',' 2 2964 3650',')</v>
      </c>
    </row>
    <row r="6634" spans="1:9">
      <c r="A6634" s="3" t="s">
        <v>24210</v>
      </c>
      <c r="B6634" s="3" t="s">
        <v>57768</v>
      </c>
      <c r="C6634" s="3">
        <f>VLOOKUP(B6634,CONSOLIDADO!A$2:E$11786,5,FALSE)</f>
        <v>1798</v>
      </c>
      <c r="D6634" s="3" t="s">
        <v>24209</v>
      </c>
      <c r="E6634" s="3" t="s">
        <v>24211</v>
      </c>
      <c r="F6634" s="3" t="s">
        <v>24212</v>
      </c>
      <c r="G6634" s="3" t="s">
        <v>24213</v>
      </c>
      <c r="I6634" t="str">
        <f t="shared" si="103"/>
        <v>,(1798,' Mauricio Goldminc Telias ',' mgoldminc@ecrgroup.cl',' 2 2483 2901    ', Gerente Corporativo de Servicios')</v>
      </c>
    </row>
    <row r="6635" spans="1:9">
      <c r="A6635" s="3" t="s">
        <v>24214</v>
      </c>
      <c r="B6635" s="3" t="s">
        <v>57768</v>
      </c>
      <c r="C6635" s="3">
        <f>VLOOKUP(B6635,CONSOLIDADO!A$2:E$11786,5,FALSE)</f>
        <v>1798</v>
      </c>
      <c r="D6635" s="3" t="s">
        <v>24209</v>
      </c>
      <c r="E6635" s="3" t="s">
        <v>24215</v>
      </c>
      <c r="F6635" s="3" t="s">
        <v>24216</v>
      </c>
      <c r="G6635" s="3" t="s">
        <v>24217</v>
      </c>
      <c r="I6635" t="str">
        <f t="shared" si="103"/>
        <v>,(1798,' Claudio Márquez G. ',' cmarquez@ecrgroup.cl',' 2 2989 5951    ', Gerente Corporativo de Nuevos Negocios y Marketing')</v>
      </c>
    </row>
    <row r="6636" spans="1:9">
      <c r="A6636" s="3" t="s">
        <v>24218</v>
      </c>
      <c r="B6636" s="3" t="s">
        <v>57768</v>
      </c>
      <c r="C6636" s="3">
        <f>VLOOKUP(B6636,CONSOLIDADO!A$2:E$11786,5,FALSE)</f>
        <v>1798</v>
      </c>
      <c r="D6636" s="3" t="s">
        <v>24209</v>
      </c>
      <c r="E6636" s="3" t="s">
        <v>24219</v>
      </c>
      <c r="F6636" s="3" t="s">
        <v>24220</v>
      </c>
      <c r="G6636" s="3" t="s">
        <v>24217</v>
      </c>
      <c r="I6636" t="str">
        <f t="shared" si="103"/>
        <v>,(1798,' Candy Medina Montero ',' cmedina@ecrgroup.cl',' 2 2989 5951    ', Gerente Comercial Servicios Transitorios')</v>
      </c>
    </row>
    <row r="6637" spans="1:9">
      <c r="A6637" s="3" t="s">
        <v>24221</v>
      </c>
      <c r="B6637" s="3" t="s">
        <v>57768</v>
      </c>
      <c r="C6637" s="3">
        <f>VLOOKUP(B6637,CONSOLIDADO!A$2:E$11786,5,FALSE)</f>
        <v>1798</v>
      </c>
      <c r="D6637" s="3" t="s">
        <v>24209</v>
      </c>
      <c r="E6637" s="3" t="s">
        <v>24222</v>
      </c>
      <c r="F6637" s="3" t="s">
        <v>24223</v>
      </c>
      <c r="G6637" s="3" t="s">
        <v>24224</v>
      </c>
      <c r="I6637" t="str">
        <f t="shared" si="103"/>
        <v>,(1798,' Marjorie Taivo Oyarzún ',' mtaivo@ecrgroup.cl',' 2 2499 7229    ', Subgerente Comercial Servicios Transitorios')</v>
      </c>
    </row>
    <row r="6638" spans="1:9">
      <c r="A6638" s="3" t="s">
        <v>24226</v>
      </c>
      <c r="B6638" s="3" t="s">
        <v>24225</v>
      </c>
      <c r="C6638" s="3">
        <f>VLOOKUP(B6638,CONSOLIDADO!A$2:E$11786,5,FALSE)</f>
        <v>1800</v>
      </c>
      <c r="D6638" s="3" t="s">
        <v>5696</v>
      </c>
      <c r="E6638" s="3" t="s">
        <v>6739</v>
      </c>
      <c r="F6638" s="3" t="s">
        <v>24227</v>
      </c>
      <c r="G6638" s="3" t="s">
        <v>24228</v>
      </c>
      <c r="I6638" t="str">
        <f t="shared" si="103"/>
        <v>,(1800,' Carlos Alberto Rybertt López de Heredia ',' carlosrybertt@ecse.cl',' 41 256 1000    ', Gerente General')</v>
      </c>
    </row>
    <row r="6639" spans="1:9">
      <c r="A6639" s="3" t="s">
        <v>24229</v>
      </c>
      <c r="B6639" s="3" t="s">
        <v>24225</v>
      </c>
      <c r="C6639" s="3">
        <f>VLOOKUP(B6639,CONSOLIDADO!A$2:E$11786,5,FALSE)</f>
        <v>1800</v>
      </c>
      <c r="D6639" s="3" t="s">
        <v>5696</v>
      </c>
      <c r="E6639" s="3" t="s">
        <v>7300</v>
      </c>
      <c r="F6639" s="3" t="s">
        <v>24230</v>
      </c>
      <c r="G6639" s="3" t="s">
        <v>24228</v>
      </c>
      <c r="I6639" t="str">
        <f t="shared" si="103"/>
        <v>,(1800,' Pedro Rybertt López de Heredia ',' pedrorybertt@ecse.cl',' 41 256 1000    ', Gerente de Administración')</v>
      </c>
    </row>
    <row r="6640" spans="1:9">
      <c r="A6640" s="3" t="s">
        <v>24231</v>
      </c>
      <c r="B6640" s="3" t="s">
        <v>24225</v>
      </c>
      <c r="C6640" s="3">
        <f>VLOOKUP(B6640,CONSOLIDADO!A$2:E$11786,5,FALSE)</f>
        <v>1800</v>
      </c>
      <c r="D6640" s="3" t="s">
        <v>5696</v>
      </c>
      <c r="E6640" s="3" t="s">
        <v>24232</v>
      </c>
      <c r="F6640" s="3" t="s">
        <v>24233</v>
      </c>
      <c r="G6640" s="3" t="s">
        <v>24228</v>
      </c>
      <c r="I6640" t="str">
        <f t="shared" si="103"/>
        <v>,(1800,' Rodrigo Pacheco Padilla ',' rpacheco@ecse.cl',' 41 256 1000    ', Ingeniero de Costo')</v>
      </c>
    </row>
    <row r="6641" spans="1:9">
      <c r="A6641" s="3" t="s">
        <v>24234</v>
      </c>
      <c r="B6641" s="3" t="s">
        <v>24225</v>
      </c>
      <c r="C6641" s="3">
        <f>VLOOKUP(B6641,CONSOLIDADO!A$2:E$11786,5,FALSE)</f>
        <v>1800</v>
      </c>
      <c r="D6641" s="3" t="s">
        <v>5696</v>
      </c>
      <c r="E6641" s="3" t="s">
        <v>18223</v>
      </c>
      <c r="F6641" s="3" t="s">
        <v>24235</v>
      </c>
      <c r="G6641" s="3" t="s">
        <v>24228</v>
      </c>
      <c r="I6641" t="str">
        <f t="shared" si="103"/>
        <v>,(1800,' Nelson Saldías Rodríguez ',' nsaldias@ecse.cl',' 41 256 1000    ', Jefe Administrativo')</v>
      </c>
    </row>
    <row r="6642" spans="1:9">
      <c r="A6642" s="3" t="s">
        <v>24236</v>
      </c>
      <c r="B6642" s="3" t="s">
        <v>24225</v>
      </c>
      <c r="C6642" s="3">
        <f>VLOOKUP(B6642,CONSOLIDADO!A$2:E$11786,5,FALSE)</f>
        <v>1800</v>
      </c>
      <c r="D6642" s="3" t="s">
        <v>5696</v>
      </c>
      <c r="E6642" s="3" t="s">
        <v>15882</v>
      </c>
      <c r="F6642" s="3" t="s">
        <v>24237</v>
      </c>
      <c r="G6642" s="3" t="s">
        <v>24228</v>
      </c>
      <c r="I6642" t="str">
        <f t="shared" si="103"/>
        <v>,(1800,' Patricia Gacitúa Lobos ',' personal@ecse.cl',' 41 256 1000    ', Jefa de Personal')</v>
      </c>
    </row>
    <row r="6643" spans="1:9">
      <c r="A6643" s="3" t="s">
        <v>24239</v>
      </c>
      <c r="B6643" s="3" t="s">
        <v>24238</v>
      </c>
      <c r="C6643" s="3">
        <f>VLOOKUP(B6643,CONSOLIDADO!A$2:E$11786,5,FALSE)</f>
        <v>1801</v>
      </c>
      <c r="D6643" s="3" t="s">
        <v>2875</v>
      </c>
      <c r="E6643" s="3" t="s">
        <v>6850</v>
      </c>
      <c r="F6643" s="3" t="s">
        <v>24240</v>
      </c>
      <c r="G6643" s="3" t="s">
        <v>24241</v>
      </c>
      <c r="I6643" t="str">
        <f t="shared" si="103"/>
        <v>,(1801,' Noël Arnauts ',' noelarnauts@ecuworldwide.com',' 2 2430 6600    ', Director')</v>
      </c>
    </row>
    <row r="6644" spans="1:9">
      <c r="A6644" s="3" t="s">
        <v>24242</v>
      </c>
      <c r="B6644" s="3" t="s">
        <v>24238</v>
      </c>
      <c r="C6644" s="3">
        <f>VLOOKUP(B6644,CONSOLIDADO!A$2:E$11786,5,FALSE)</f>
        <v>1801</v>
      </c>
      <c r="D6644" s="3" t="s">
        <v>2875</v>
      </c>
      <c r="E6644" s="3" t="s">
        <v>15453</v>
      </c>
      <c r="F6644" s="3" t="s">
        <v>24243</v>
      </c>
      <c r="G6644" s="3" t="s">
        <v>24241</v>
      </c>
      <c r="I6644" t="str">
        <f t="shared" si="103"/>
        <v>,(1801,' Eresmila Solís Montecinos ',' eresmilasolis@ecuworldwide.com',' 2 2430 6600    ', Gerente General y Gerente Comercial')</v>
      </c>
    </row>
    <row r="6645" spans="1:9">
      <c r="A6645" s="3" t="s">
        <v>24244</v>
      </c>
      <c r="B6645" s="3" t="s">
        <v>24238</v>
      </c>
      <c r="C6645" s="3">
        <f>VLOOKUP(B6645,CONSOLIDADO!A$2:E$11786,5,FALSE)</f>
        <v>1801</v>
      </c>
      <c r="D6645" s="3" t="s">
        <v>2875</v>
      </c>
      <c r="E6645" s="3" t="s">
        <v>9120</v>
      </c>
      <c r="F6645" s="3" t="s">
        <v>24245</v>
      </c>
      <c r="G6645" s="3" t="s">
        <v>24241</v>
      </c>
      <c r="I6645" t="str">
        <f t="shared" si="103"/>
        <v>,(1801,' Miroslava Danjanic Yutronic ',' miroslavadanjanic@ecuworldwide.com',' 2 2430 6600    ', Gerente Operaciones')</v>
      </c>
    </row>
    <row r="6646" spans="1:9">
      <c r="A6646" s="3" t="s">
        <v>24247</v>
      </c>
      <c r="B6646" s="3" t="s">
        <v>24246</v>
      </c>
      <c r="C6646" s="3">
        <f>VLOOKUP(B6646,CONSOLIDADO!A$2:E$11786,5,FALSE)</f>
        <v>1802</v>
      </c>
      <c r="D6646" s="3" t="s">
        <v>290</v>
      </c>
      <c r="E6646" s="3" t="s">
        <v>6813</v>
      </c>
      <c r="F6646" s="3" t="s">
        <v>24248</v>
      </c>
      <c r="G6646" s="3" t="s">
        <v>24249</v>
      </c>
      <c r="I6646" t="str">
        <f t="shared" si="103"/>
        <v>,(1802,' Francois Edant ',' conta1@ecuscapital.com',' 2 2577 2200    ', Presidente')</v>
      </c>
    </row>
    <row r="6647" spans="1:9">
      <c r="A6647" s="3" t="s">
        <v>24250</v>
      </c>
      <c r="B6647" s="3" t="s">
        <v>24246</v>
      </c>
      <c r="C6647" s="3">
        <f>VLOOKUP(B6647,CONSOLIDADO!A$2:E$11786,5,FALSE)</f>
        <v>1802</v>
      </c>
      <c r="D6647" s="3" t="s">
        <v>290</v>
      </c>
      <c r="E6647" s="3"/>
      <c r="F6647" s="3"/>
      <c r="G6647" s="3" t="s">
        <v>24251</v>
      </c>
      <c r="I6647" t="str">
        <f t="shared" si="103"/>
        <v>,(1802,' Jean-Marc Simonneau','',' 2 2577 2200',')</v>
      </c>
    </row>
    <row r="6648" spans="1:9">
      <c r="A6648" s="3" t="s">
        <v>24252</v>
      </c>
      <c r="B6648" s="3" t="s">
        <v>24246</v>
      </c>
      <c r="C6648" s="3">
        <f>VLOOKUP(B6648,CONSOLIDADO!A$2:E$11786,5,FALSE)</f>
        <v>1802</v>
      </c>
      <c r="D6648" s="3" t="s">
        <v>290</v>
      </c>
      <c r="E6648" s="3"/>
      <c r="F6648" s="3"/>
      <c r="G6648" s="3" t="s">
        <v>24251</v>
      </c>
      <c r="I6648" t="str">
        <f t="shared" si="103"/>
        <v>,(1802,' Eugenio Besa Jocelyn-Holt','',' 2 2577 2200',')</v>
      </c>
    </row>
    <row r="6649" spans="1:9">
      <c r="A6649" s="3" t="s">
        <v>24253</v>
      </c>
      <c r="B6649" s="3" t="s">
        <v>24246</v>
      </c>
      <c r="C6649" s="3">
        <f>VLOOKUP(B6649,CONSOLIDADO!A$2:E$11786,5,FALSE)</f>
        <v>1802</v>
      </c>
      <c r="D6649" s="3" t="s">
        <v>290</v>
      </c>
      <c r="E6649" s="3" t="s">
        <v>6739</v>
      </c>
      <c r="F6649" s="3" t="s">
        <v>24248</v>
      </c>
      <c r="G6649" s="3" t="s">
        <v>24249</v>
      </c>
      <c r="I6649" t="str">
        <f t="shared" si="103"/>
        <v>,(1802,' Hubert Porte Puech ',' conta1@ecuscapital.com',' 2 2577 2200    ', Gerente General')</v>
      </c>
    </row>
    <row r="6650" spans="1:9">
      <c r="A6650" s="3" t="s">
        <v>24254</v>
      </c>
      <c r="B6650" s="3" t="s">
        <v>24246</v>
      </c>
      <c r="C6650" s="3">
        <f>VLOOKUP(B6650,CONSOLIDADO!A$2:E$11786,5,FALSE)</f>
        <v>1802</v>
      </c>
      <c r="D6650" s="3" t="s">
        <v>290</v>
      </c>
      <c r="E6650" s="3" t="s">
        <v>6757</v>
      </c>
      <c r="F6650" s="3" t="s">
        <v>24248</v>
      </c>
      <c r="G6650" s="3" t="s">
        <v>24249</v>
      </c>
      <c r="I6650" t="str">
        <f t="shared" si="103"/>
        <v>,(1802,' José Cañete González ',' conta1@ecuscapital.com',' 2 2577 2200    ', Gerente de Administración y Finanzas')</v>
      </c>
    </row>
    <row r="6651" spans="1:9">
      <c r="A6651" s="3" t="s">
        <v>24256</v>
      </c>
      <c r="B6651" s="3" t="s">
        <v>1134</v>
      </c>
      <c r="C6651" s="3">
        <f>VLOOKUP(B6651,CONSOLIDADO!A$2:E$11786,5,FALSE)</f>
        <v>1803</v>
      </c>
      <c r="D6651" s="3" t="s">
        <v>24255</v>
      </c>
      <c r="E6651" s="3" t="s">
        <v>6739</v>
      </c>
      <c r="F6651" s="3" t="s">
        <v>24257</v>
      </c>
      <c r="G6651" s="3" t="s">
        <v>24258</v>
      </c>
      <c r="I6651" t="str">
        <f t="shared" si="103"/>
        <v>,(1803,' Víctor Flores Salinas ',' vflores@edapi.cl',' 2 2375 2632    ', Gerente General')</v>
      </c>
    </row>
    <row r="6652" spans="1:9">
      <c r="A6652" s="3" t="s">
        <v>24259</v>
      </c>
      <c r="B6652" s="3" t="s">
        <v>1134</v>
      </c>
      <c r="C6652" s="3">
        <f>VLOOKUP(B6652,CONSOLIDADO!A$2:E$11786,5,FALSE)</f>
        <v>1803</v>
      </c>
      <c r="D6652" s="3" t="s">
        <v>24255</v>
      </c>
      <c r="E6652" s="3" t="s">
        <v>6757</v>
      </c>
      <c r="F6652" s="3" t="s">
        <v>24260</v>
      </c>
      <c r="G6652" s="3" t="s">
        <v>24261</v>
      </c>
      <c r="I6652" t="str">
        <f t="shared" si="103"/>
        <v>,(1803,' Carolina Flores Laymuns ',' cfloresl@edapi.cl',' 2 2375 2633    ', Gerente de Administración y Finanzas')</v>
      </c>
    </row>
    <row r="6653" spans="1:9">
      <c r="A6653" s="3" t="s">
        <v>24262</v>
      </c>
      <c r="B6653" s="3" t="s">
        <v>1134</v>
      </c>
      <c r="C6653" s="3">
        <f>VLOOKUP(B6653,CONSOLIDADO!A$2:E$11786,5,FALSE)</f>
        <v>1803</v>
      </c>
      <c r="D6653" s="3" t="s">
        <v>24255</v>
      </c>
      <c r="E6653" s="3" t="s">
        <v>24263</v>
      </c>
      <c r="F6653" s="3" t="s">
        <v>24264</v>
      </c>
      <c r="G6653" s="3" t="s">
        <v>24265</v>
      </c>
      <c r="I6653" t="str">
        <f t="shared" si="103"/>
        <v>,(1803,' Jaime Rafols S. ',' jrafols@edapi.cl',' 2 2375 2685    ', Gerente Ventas Solucionees TI')</v>
      </c>
    </row>
    <row r="6654" spans="1:9">
      <c r="A6654" s="3" t="s">
        <v>24266</v>
      </c>
      <c r="B6654" s="3" t="s">
        <v>1134</v>
      </c>
      <c r="C6654" s="3">
        <f>VLOOKUP(B6654,CONSOLIDADO!A$2:E$11786,5,FALSE)</f>
        <v>1803</v>
      </c>
      <c r="D6654" s="3" t="s">
        <v>24255</v>
      </c>
      <c r="E6654" s="3" t="s">
        <v>24267</v>
      </c>
      <c r="F6654" s="3" t="s">
        <v>24268</v>
      </c>
      <c r="G6654" s="3" t="s">
        <v>24269</v>
      </c>
      <c r="I6654" t="str">
        <f t="shared" si="103"/>
        <v>,(1803,' Pedro Perdomo Farfán ',' pperdomo@edapi.cl',' 2 2375 2647    ', Gerente Ventas Productos TI')</v>
      </c>
    </row>
    <row r="6655" spans="1:9">
      <c r="A6655" s="3" t="s">
        <v>24270</v>
      </c>
      <c r="B6655" s="3" t="s">
        <v>1134</v>
      </c>
      <c r="C6655" s="3">
        <f>VLOOKUP(B6655,CONSOLIDADO!A$2:E$11786,5,FALSE)</f>
        <v>1803</v>
      </c>
      <c r="D6655" s="3" t="s">
        <v>24255</v>
      </c>
      <c r="E6655" s="3"/>
      <c r="F6655" s="3"/>
      <c r="G6655" s="3" t="s">
        <v>24271</v>
      </c>
      <c r="I6655" t="str">
        <f t="shared" si="103"/>
        <v>,(1803,' Héctor Aparicio Córdova','',' 2 2375 2631',')</v>
      </c>
    </row>
    <row r="6656" spans="1:9">
      <c r="A6656" s="3" t="s">
        <v>24274</v>
      </c>
      <c r="B6656" s="3" t="s">
        <v>24272</v>
      </c>
      <c r="C6656" s="3">
        <f>VLOOKUP(B6656,CONSOLIDADO!A$2:E$11786,5,FALSE)</f>
        <v>1804</v>
      </c>
      <c r="D6656" s="3" t="s">
        <v>24273</v>
      </c>
      <c r="E6656" s="3"/>
      <c r="F6656" s="3"/>
      <c r="G6656" s="3" t="s">
        <v>24275</v>
      </c>
      <c r="I6656" t="str">
        <f t="shared" si="103"/>
        <v>,(1804,' Philippe Blecon','',' 2 2353 2000',')</v>
      </c>
    </row>
    <row r="6657" spans="1:9">
      <c r="A6657" s="3" t="s">
        <v>24276</v>
      </c>
      <c r="B6657" s="3" t="s">
        <v>24272</v>
      </c>
      <c r="C6657" s="3">
        <f>VLOOKUP(B6657,CONSOLIDADO!A$2:E$11786,5,FALSE)</f>
        <v>1804</v>
      </c>
      <c r="D6657" s="3" t="s">
        <v>24273</v>
      </c>
      <c r="E6657" s="3" t="s">
        <v>7355</v>
      </c>
      <c r="F6657" s="3"/>
      <c r="G6657" s="3" t="s">
        <v>24277</v>
      </c>
      <c r="I6657" t="str">
        <f t="shared" si="103"/>
        <v>,(1804,' Francisco Aguirre Ornani ','',' 2 2353 2000    ', Director Comercial')</v>
      </c>
    </row>
    <row r="6658" spans="1:9">
      <c r="A6658" s="3" t="s">
        <v>24278</v>
      </c>
      <c r="B6658" s="3" t="s">
        <v>24272</v>
      </c>
      <c r="C6658" s="3">
        <f>VLOOKUP(B6658,CONSOLIDADO!A$2:E$11786,5,FALSE)</f>
        <v>1804</v>
      </c>
      <c r="D6658" s="3" t="s">
        <v>24273</v>
      </c>
      <c r="E6658" s="3" t="s">
        <v>24279</v>
      </c>
      <c r="F6658" s="3"/>
      <c r="G6658" s="3" t="s">
        <v>24277</v>
      </c>
      <c r="I6658" t="str">
        <f t="shared" si="103"/>
        <v>,(1804,' Cecilia Paz Mayo Goicovich ','',' 2 2353 2000    ', Directora de Marketing, Productos e Innovación')</v>
      </c>
    </row>
    <row r="6659" spans="1:9">
      <c r="A6659" s="3" t="s">
        <v>24280</v>
      </c>
      <c r="B6659" s="3" t="s">
        <v>24272</v>
      </c>
      <c r="C6659" s="3">
        <f>VLOOKUP(B6659,CONSOLIDADO!A$2:E$11786,5,FALSE)</f>
        <v>1804</v>
      </c>
      <c r="D6659" s="3" t="s">
        <v>24273</v>
      </c>
      <c r="E6659" s="3" t="s">
        <v>6757</v>
      </c>
      <c r="F6659" s="3"/>
      <c r="G6659" s="3" t="s">
        <v>24277</v>
      </c>
      <c r="I6659" t="str">
        <f t="shared" ref="I6659:I6722" si="104">CONCATENATE(",(",C6659,",'",A6659,"','",F6659,"','",G6659,"',",E6659,"')")</f>
        <v>,(1804,' Oswaldo Pacheco Useche ','',' 2 2353 2000    ', Gerente de Administración y Finanzas')</v>
      </c>
    </row>
    <row r="6660" spans="1:9">
      <c r="A6660" s="3" t="s">
        <v>24281</v>
      </c>
      <c r="B6660" s="3" t="s">
        <v>24272</v>
      </c>
      <c r="C6660" s="3">
        <f>VLOOKUP(B6660,CONSOLIDADO!A$2:E$11786,5,FALSE)</f>
        <v>1804</v>
      </c>
      <c r="D6660" s="3" t="s">
        <v>24273</v>
      </c>
      <c r="E6660" s="3" t="s">
        <v>24282</v>
      </c>
      <c r="F6660" s="3"/>
      <c r="G6660" s="3" t="s">
        <v>24277</v>
      </c>
      <c r="I6660" t="str">
        <f t="shared" si="104"/>
        <v>,(1804,' Daniela Vidal ','',' 2 2353 2000    ', Directora de Excelencia Operacional')</v>
      </c>
    </row>
    <row r="6661" spans="1:9">
      <c r="A6661" s="3" t="s">
        <v>24285</v>
      </c>
      <c r="B6661" s="3" t="s">
        <v>24283</v>
      </c>
      <c r="C6661" s="3">
        <f>VLOOKUP(B6661,CONSOLIDADO!A$2:E$11786,5,FALSE)</f>
        <v>1805</v>
      </c>
      <c r="D6661" s="3" t="s">
        <v>24284</v>
      </c>
      <c r="E6661" s="3"/>
      <c r="F6661" s="3"/>
      <c r="G6661" s="3" t="s">
        <v>24286</v>
      </c>
      <c r="I6661" t="str">
        <f t="shared" si="104"/>
        <v>,(1805,' Marcelo Andreani Valiente','',' 2 2616 9500',')</v>
      </c>
    </row>
    <row r="6662" spans="1:9">
      <c r="A6662" s="3" t="s">
        <v>24287</v>
      </c>
      <c r="B6662" s="3" t="s">
        <v>24283</v>
      </c>
      <c r="C6662" s="3">
        <f>VLOOKUP(B6662,CONSOLIDADO!A$2:E$11786,5,FALSE)</f>
        <v>1805</v>
      </c>
      <c r="D6662" s="3" t="s">
        <v>24284</v>
      </c>
      <c r="E6662" s="3" t="s">
        <v>24288</v>
      </c>
      <c r="F6662" s="3" t="s">
        <v>24289</v>
      </c>
      <c r="G6662" s="3" t="s">
        <v>24290</v>
      </c>
      <c r="I6662" t="str">
        <f t="shared" si="104"/>
        <v>,(1805,' Eugenio Garcés Larenas ',' egarcesl@edic.cl',' 2 2616 9500    ', Gerente de Operaciones - Socio')</v>
      </c>
    </row>
    <row r="6663" spans="1:9">
      <c r="A6663" s="3" t="s">
        <v>24291</v>
      </c>
      <c r="B6663" s="3" t="s">
        <v>24283</v>
      </c>
      <c r="C6663" s="3">
        <f>VLOOKUP(B6663,CONSOLIDADO!A$2:E$11786,5,FALSE)</f>
        <v>1805</v>
      </c>
      <c r="D6663" s="3" t="s">
        <v>24284</v>
      </c>
      <c r="E6663" s="3" t="s">
        <v>24292</v>
      </c>
      <c r="F6663" s="3" t="s">
        <v>24293</v>
      </c>
      <c r="G6663" s="3" t="s">
        <v>24290</v>
      </c>
      <c r="I6663" t="str">
        <f t="shared" si="104"/>
        <v>,(1805,' Roberto Lüders Rascheya ',' rluders@edic.cl',' 2 2616 9500    ', Gerente de Ingeniería - Socio')</v>
      </c>
    </row>
    <row r="6664" spans="1:9">
      <c r="A6664" s="3" t="s">
        <v>24295</v>
      </c>
      <c r="B6664" s="3" t="s">
        <v>24294</v>
      </c>
      <c r="C6664" s="3">
        <f>VLOOKUP(B6664,CONSOLIDADO!A$2:E$11786,5,FALSE)</f>
        <v>1806</v>
      </c>
      <c r="D6664" s="3" t="s">
        <v>6104</v>
      </c>
      <c r="E6664" s="3" t="s">
        <v>6739</v>
      </c>
      <c r="F6664" s="3" t="s">
        <v>24296</v>
      </c>
      <c r="G6664" s="3" t="s">
        <v>24297</v>
      </c>
      <c r="I6664" t="str">
        <f t="shared" si="104"/>
        <v>,(1806,' Cristián Solís Aguirre ',' ediarte@ediarte.cl',' 2 2757 4223    ', Gerente General')</v>
      </c>
    </row>
    <row r="6665" spans="1:9">
      <c r="A6665" s="3" t="s">
        <v>24300</v>
      </c>
      <c r="B6665" s="3" t="s">
        <v>24298</v>
      </c>
      <c r="C6665" s="3">
        <f>VLOOKUP(B6665,CONSOLIDADO!A$2:E$11786,5,FALSE)</f>
        <v>1807</v>
      </c>
      <c r="D6665" s="3" t="s">
        <v>24299</v>
      </c>
      <c r="E6665" s="3" t="s">
        <v>24301</v>
      </c>
      <c r="F6665" s="3" t="s">
        <v>24302</v>
      </c>
      <c r="G6665" s="3" t="s">
        <v>24303</v>
      </c>
      <c r="I6665" t="str">
        <f t="shared" si="104"/>
        <v>,(1807,' Jorge Bruera ',' dirgeneral@sanpablochile.cl',' 2 2720 0300    ', Director General, Hermano')</v>
      </c>
    </row>
    <row r="6666" spans="1:9">
      <c r="A6666" s="3" t="s">
        <v>24304</v>
      </c>
      <c r="B6666" s="3" t="s">
        <v>24298</v>
      </c>
      <c r="C6666" s="3">
        <f>VLOOKUP(B6666,CONSOLIDADO!A$2:E$11786,5,FALSE)</f>
        <v>1807</v>
      </c>
      <c r="D6666" s="3" t="s">
        <v>24299</v>
      </c>
      <c r="E6666" s="3" t="s">
        <v>24305</v>
      </c>
      <c r="F6666" s="3" t="s">
        <v>24306</v>
      </c>
      <c r="G6666" s="3" t="s">
        <v>24303</v>
      </c>
      <c r="I6666" t="str">
        <f t="shared" si="104"/>
        <v>,(1807,' Mario Alvarado Carrillo ',' malvarado@sanpablochile.cl',' 2 2720 0300    ', Jefe Departamento de Ventas')</v>
      </c>
    </row>
    <row r="6667" spans="1:9">
      <c r="A6667" s="3" t="s">
        <v>24307</v>
      </c>
      <c r="B6667" s="3" t="s">
        <v>24298</v>
      </c>
      <c r="C6667" s="3">
        <f>VLOOKUP(B6667,CONSOLIDADO!A$2:E$11786,5,FALSE)</f>
        <v>1807</v>
      </c>
      <c r="D6667" s="3" t="s">
        <v>24299</v>
      </c>
      <c r="E6667" s="3" t="s">
        <v>24308</v>
      </c>
      <c r="F6667" s="3" t="s">
        <v>24309</v>
      </c>
      <c r="G6667" s="3" t="s">
        <v>24310</v>
      </c>
      <c r="I6667" t="str">
        <f t="shared" si="104"/>
        <v>,(1807,' Paola Morales ',' pmorales@sanpablochile.cl',' 2 2720 0305    ', Jefe de Tesorería y Cobranzas')</v>
      </c>
    </row>
    <row r="6668" spans="1:9">
      <c r="A6668" s="3" t="s">
        <v>24311</v>
      </c>
      <c r="B6668" s="3" t="s">
        <v>24298</v>
      </c>
      <c r="C6668" s="3">
        <f>VLOOKUP(B6668,CONSOLIDADO!A$2:E$11786,5,FALSE)</f>
        <v>1807</v>
      </c>
      <c r="D6668" s="3" t="s">
        <v>24299</v>
      </c>
      <c r="E6668" s="3" t="s">
        <v>24312</v>
      </c>
      <c r="F6668" s="3" t="s">
        <v>24313</v>
      </c>
      <c r="G6668" s="3" t="s">
        <v>24303</v>
      </c>
      <c r="I6668" t="str">
        <f t="shared" si="104"/>
        <v>,(1807,' Rodrigo Miranda ',' adquisiciones@sanpablochile.cl',' 2 2720 0300    ', Encargado de Adquisiciones')</v>
      </c>
    </row>
    <row r="6669" spans="1:9">
      <c r="A6669" s="3" t="s">
        <v>24314</v>
      </c>
      <c r="B6669" s="3" t="s">
        <v>24298</v>
      </c>
      <c r="C6669" s="3">
        <f>VLOOKUP(B6669,CONSOLIDADO!A$2:E$11786,5,FALSE)</f>
        <v>1807</v>
      </c>
      <c r="D6669" s="3" t="s">
        <v>24299</v>
      </c>
      <c r="E6669" s="3" t="s">
        <v>7679</v>
      </c>
      <c r="F6669" s="3" t="s">
        <v>24315</v>
      </c>
      <c r="G6669" s="3" t="s">
        <v>24303</v>
      </c>
      <c r="I6669" t="str">
        <f t="shared" si="104"/>
        <v>,(1807,' Patricia Henríquez ',' secretaria@sanpablochile.cl',' 2 2720 0300    ', Secretaria')</v>
      </c>
    </row>
    <row r="6670" spans="1:9">
      <c r="A6670" s="3" t="s">
        <v>24317</v>
      </c>
      <c r="B6670" s="3" t="s">
        <v>24316</v>
      </c>
      <c r="C6670" s="3">
        <f>VLOOKUP(B6670,CONSOLIDADO!A$2:E$11786,5,FALSE)</f>
        <v>1808</v>
      </c>
      <c r="D6670" s="3" t="s">
        <v>2770</v>
      </c>
      <c r="E6670" s="3" t="s">
        <v>6739</v>
      </c>
      <c r="F6670" s="3" t="s">
        <v>24318</v>
      </c>
      <c r="G6670" s="3" t="s">
        <v>24319</v>
      </c>
      <c r="I6670" t="str">
        <f t="shared" si="104"/>
        <v>,(1808,' Marilen Wood Cienfuegos ',' pnamakonoff@edicionesurano.com',' 2 2341 7232    ', Gerente General')</v>
      </c>
    </row>
    <row r="6671" spans="1:9">
      <c r="A6671" s="3" t="s">
        <v>24320</v>
      </c>
      <c r="B6671" s="3" t="s">
        <v>24316</v>
      </c>
      <c r="C6671" s="3">
        <f>VLOOKUP(B6671,CONSOLIDADO!A$2:E$11786,5,FALSE)</f>
        <v>1808</v>
      </c>
      <c r="D6671" s="3" t="s">
        <v>2770</v>
      </c>
      <c r="E6671" s="3" t="s">
        <v>24321</v>
      </c>
      <c r="F6671" s="3" t="s">
        <v>24322</v>
      </c>
      <c r="G6671" s="3" t="s">
        <v>24319</v>
      </c>
      <c r="I6671" t="str">
        <f t="shared" si="104"/>
        <v>,(1808,' Hervin Yeomans W. ',' hyeomans@edicionesurano.com',' 2 2341 7232    ', Comunicaciones y Relaciones Públicas')</v>
      </c>
    </row>
    <row r="6672" spans="1:9">
      <c r="A6672" s="3" t="s">
        <v>24323</v>
      </c>
      <c r="B6672" s="3" t="s">
        <v>24316</v>
      </c>
      <c r="C6672" s="3">
        <f>VLOOKUP(B6672,CONSOLIDADO!A$2:E$11786,5,FALSE)</f>
        <v>1808</v>
      </c>
      <c r="D6672" s="3" t="s">
        <v>2770</v>
      </c>
      <c r="E6672" s="3" t="s">
        <v>8905</v>
      </c>
      <c r="F6672" s="3" t="s">
        <v>24324</v>
      </c>
      <c r="G6672" s="3" t="s">
        <v>24319</v>
      </c>
      <c r="I6672" t="str">
        <f t="shared" si="104"/>
        <v>,(1808,' Jessica Albornoz ',' jalbornoz@edicionesurano.com',' 2 2341 7232    ', Administración y Finanzas')</v>
      </c>
    </row>
    <row r="6673" spans="1:9">
      <c r="A6673" s="3" t="s">
        <v>24325</v>
      </c>
      <c r="B6673" s="3" t="s">
        <v>24316</v>
      </c>
      <c r="C6673" s="3">
        <f>VLOOKUP(B6673,CONSOLIDADO!A$2:E$11786,5,FALSE)</f>
        <v>1808</v>
      </c>
      <c r="D6673" s="3" t="s">
        <v>2770</v>
      </c>
      <c r="E6673" s="3" t="s">
        <v>24326</v>
      </c>
      <c r="F6673" s="3" t="s">
        <v>24327</v>
      </c>
      <c r="G6673" s="3" t="s">
        <v>24319</v>
      </c>
      <c r="I6673" t="str">
        <f t="shared" si="104"/>
        <v>,(1808,' Silvia Díaz ',' sdiaz@edicionesurano.com',' 2 2341 7232    ', Administración y Ventas')</v>
      </c>
    </row>
    <row r="6674" spans="1:9">
      <c r="A6674" s="3" t="s">
        <v>24329</v>
      </c>
      <c r="B6674" s="3" t="s">
        <v>24328</v>
      </c>
      <c r="C6674" s="3">
        <f>VLOOKUP(B6674,CONSOLIDADO!A$2:E$11786,5,FALSE)</f>
        <v>1809</v>
      </c>
      <c r="D6674" s="3" t="s">
        <v>2678</v>
      </c>
      <c r="E6674" s="3" t="s">
        <v>9120</v>
      </c>
      <c r="F6674" s="3" t="s">
        <v>24330</v>
      </c>
      <c r="G6674" s="3" t="s">
        <v>24331</v>
      </c>
      <c r="I6674" t="str">
        <f t="shared" si="104"/>
        <v>,(1809,' Vilna Beovic Giusti ',' rocablanca@rocablanca.cl',' 32 266 3333    ', Gerente Operaciones')</v>
      </c>
    </row>
    <row r="6675" spans="1:9">
      <c r="A6675" s="3" t="s">
        <v>24334</v>
      </c>
      <c r="B6675" s="3" t="s">
        <v>24332</v>
      </c>
      <c r="C6675" s="3">
        <f>VLOOKUP(B6675,CONSOLIDADO!A$2:E$11786,5,FALSE)</f>
        <v>1810</v>
      </c>
      <c r="D6675" s="3" t="s">
        <v>24333</v>
      </c>
      <c r="E6675" s="3" t="s">
        <v>6739</v>
      </c>
      <c r="F6675" s="3" t="s">
        <v>24335</v>
      </c>
      <c r="G6675" s="3" t="s">
        <v>24336</v>
      </c>
      <c r="I6675" t="str">
        <f t="shared" si="104"/>
        <v>,(1810,' Nicolás Moreno López ',' graciela.pino@cmpc.com',' 2 2375 2403    ', Gerente General')</v>
      </c>
    </row>
    <row r="6676" spans="1:9">
      <c r="A6676" s="3" t="s">
        <v>24337</v>
      </c>
      <c r="B6676" s="3" t="s">
        <v>24332</v>
      </c>
      <c r="C6676" s="3">
        <f>VLOOKUP(B6676,CONSOLIDADO!A$2:E$11786,5,FALSE)</f>
        <v>1810</v>
      </c>
      <c r="D6676" s="3" t="s">
        <v>24333</v>
      </c>
      <c r="E6676" s="3"/>
      <c r="F6676" s="3"/>
      <c r="G6676" s="3" t="s">
        <v>24338</v>
      </c>
      <c r="I6676" t="str">
        <f t="shared" si="104"/>
        <v>,(1810,' Héctor Hernández Solís','',' 2 2375 2403',')</v>
      </c>
    </row>
    <row r="6677" spans="1:9">
      <c r="A6677" s="3" t="s">
        <v>24339</v>
      </c>
      <c r="B6677" s="3" t="s">
        <v>24332</v>
      </c>
      <c r="C6677" s="3">
        <f>VLOOKUP(B6677,CONSOLIDADO!A$2:E$11786,5,FALSE)</f>
        <v>1810</v>
      </c>
      <c r="D6677" s="3" t="s">
        <v>24333</v>
      </c>
      <c r="E6677" s="3" t="s">
        <v>8051</v>
      </c>
      <c r="F6677" s="3" t="s">
        <v>24335</v>
      </c>
      <c r="G6677" s="3" t="s">
        <v>24336</v>
      </c>
      <c r="I6677" t="str">
        <f t="shared" si="104"/>
        <v>,(1810,' José Páez Toledo ',' graciela.pino@cmpc.com',' 2 2375 2403    ', Gerente de Administración y Recursos Humanos')</v>
      </c>
    </row>
    <row r="6678" spans="1:9">
      <c r="A6678" s="3" t="s">
        <v>24340</v>
      </c>
      <c r="B6678" s="3" t="s">
        <v>24332</v>
      </c>
      <c r="C6678" s="3">
        <f>VLOOKUP(B6678,CONSOLIDADO!A$2:E$11786,5,FALSE)</f>
        <v>1810</v>
      </c>
      <c r="D6678" s="3" t="s">
        <v>24333</v>
      </c>
      <c r="E6678" s="3" t="s">
        <v>24341</v>
      </c>
      <c r="F6678" s="3" t="s">
        <v>24335</v>
      </c>
      <c r="G6678" s="3" t="s">
        <v>24336</v>
      </c>
      <c r="I6678" t="str">
        <f t="shared" si="104"/>
        <v>,(1810,' Alfredo Achurra Astete ',' graciela.pino@cmpc.com',' 2 2375 2403    ', Subgerente de Distribución')</v>
      </c>
    </row>
    <row r="6679" spans="1:9">
      <c r="A6679" s="3" t="s">
        <v>24344</v>
      </c>
      <c r="B6679" s="3" t="s">
        <v>24342</v>
      </c>
      <c r="C6679" s="3">
        <f>VLOOKUP(B6679,CONSOLIDADO!A$2:E$11786,5,FALSE)</f>
        <v>1811</v>
      </c>
      <c r="D6679" s="3" t="s">
        <v>24343</v>
      </c>
      <c r="E6679" s="3" t="s">
        <v>6813</v>
      </c>
      <c r="F6679" s="3"/>
      <c r="G6679" s="3" t="s">
        <v>24345</v>
      </c>
      <c r="I6679" t="str">
        <f t="shared" si="104"/>
        <v>,(1811,' César Aldana Norambuena ','',' 71 251 5300    ', Presidente')</v>
      </c>
    </row>
    <row r="6680" spans="1:9">
      <c r="A6680" s="3" t="s">
        <v>24346</v>
      </c>
      <c r="B6680" s="3" t="s">
        <v>24342</v>
      </c>
      <c r="C6680" s="3">
        <f>VLOOKUP(B6680,CONSOLIDADO!A$2:E$11786,5,FALSE)</f>
        <v>1811</v>
      </c>
      <c r="D6680" s="3" t="s">
        <v>24343</v>
      </c>
      <c r="E6680" s="3"/>
      <c r="F6680" s="3"/>
      <c r="G6680" s="3" t="s">
        <v>24347</v>
      </c>
      <c r="I6680" t="str">
        <f t="shared" si="104"/>
        <v>,(1811,' Agustín Carrasco Rebolledo','',' 71 251 5349',')</v>
      </c>
    </row>
    <row r="6681" spans="1:9">
      <c r="A6681" s="3" t="s">
        <v>24348</v>
      </c>
      <c r="B6681" s="3" t="s">
        <v>24342</v>
      </c>
      <c r="C6681" s="3">
        <f>VLOOKUP(B6681,CONSOLIDADO!A$2:E$11786,5,FALSE)</f>
        <v>1811</v>
      </c>
      <c r="D6681" s="3" t="s">
        <v>24343</v>
      </c>
      <c r="E6681" s="3"/>
      <c r="F6681" s="3"/>
      <c r="G6681" s="3" t="s">
        <v>24349</v>
      </c>
      <c r="I6681" t="str">
        <f t="shared" si="104"/>
        <v>,(1811,' Zandor Beroíza Gutiérrez','',' 71 251 5300',')</v>
      </c>
    </row>
    <row r="6682" spans="1:9">
      <c r="A6682" s="3" t="s">
        <v>24350</v>
      </c>
      <c r="B6682" s="3" t="s">
        <v>24342</v>
      </c>
      <c r="C6682" s="3">
        <f>VLOOKUP(B6682,CONSOLIDADO!A$2:E$11786,5,FALSE)</f>
        <v>1811</v>
      </c>
      <c r="D6682" s="3" t="s">
        <v>24343</v>
      </c>
      <c r="E6682" s="3"/>
      <c r="F6682" s="3"/>
      <c r="G6682" s="3" t="s">
        <v>24349</v>
      </c>
      <c r="I6682" t="str">
        <f t="shared" si="104"/>
        <v>,(1811,' Gustavo Alvarado González','',' 71 251 5300',')</v>
      </c>
    </row>
    <row r="6683" spans="1:9">
      <c r="A6683" s="3" t="s">
        <v>24351</v>
      </c>
      <c r="B6683" s="3" t="s">
        <v>24342</v>
      </c>
      <c r="C6683" s="3">
        <f>VLOOKUP(B6683,CONSOLIDADO!A$2:E$11786,5,FALSE)</f>
        <v>1811</v>
      </c>
      <c r="D6683" s="3" t="s">
        <v>24343</v>
      </c>
      <c r="E6683" s="3" t="s">
        <v>8037</v>
      </c>
      <c r="F6683" s="3" t="s">
        <v>24352</v>
      </c>
      <c r="G6683" s="3" t="s">
        <v>24345</v>
      </c>
      <c r="I6683" t="str">
        <f t="shared" si="104"/>
        <v>,(1811,' Alicia Roa Inzunza ',' aliciaroa@diarioelcentro.cl',' 71 251 5300    ', Jefe de Personal')</v>
      </c>
    </row>
    <row r="6684" spans="1:9">
      <c r="A6684" s="3" t="s">
        <v>24354</v>
      </c>
      <c r="B6684" s="3" t="s">
        <v>24353</v>
      </c>
      <c r="C6684" s="3">
        <f>VLOOKUP(B6684,CONSOLIDADO!A$2:E$11786,5,FALSE)</f>
        <v>1812</v>
      </c>
      <c r="D6684" s="3" t="s">
        <v>2770</v>
      </c>
      <c r="E6684" s="3" t="s">
        <v>6739</v>
      </c>
      <c r="F6684" s="3" t="s">
        <v>24355</v>
      </c>
      <c r="G6684" s="3" t="s">
        <v>14440</v>
      </c>
      <c r="I6684" t="str">
        <f t="shared" si="104"/>
        <v>,(1812,' Norgia Niño Trepat ',' nnino@bibliografica.com',' 2 2639 4057    ', Gerente General')</v>
      </c>
    </row>
    <row r="6685" spans="1:9">
      <c r="A6685" s="3" t="s">
        <v>24356</v>
      </c>
      <c r="B6685" s="3" t="s">
        <v>24353</v>
      </c>
      <c r="C6685" s="3">
        <f>VLOOKUP(B6685,CONSOLIDADO!A$2:E$11786,5,FALSE)</f>
        <v>1812</v>
      </c>
      <c r="D6685" s="3" t="s">
        <v>2770</v>
      </c>
      <c r="E6685" s="3"/>
      <c r="F6685" s="3"/>
      <c r="G6685" s="3" t="s">
        <v>24357</v>
      </c>
      <c r="I6685" t="str">
        <f t="shared" si="104"/>
        <v>,(1812,' Encarnación Samsó Ibáñez','',' 2 2639 4057',')</v>
      </c>
    </row>
    <row r="6686" spans="1:9">
      <c r="A6686" s="3" t="s">
        <v>24360</v>
      </c>
      <c r="B6686" s="3" t="s">
        <v>24358</v>
      </c>
      <c r="C6686" s="3">
        <f>VLOOKUP(B6686,CONSOLIDADO!A$2:E$11786,5,FALSE)</f>
        <v>1813</v>
      </c>
      <c r="D6686" s="3" t="s">
        <v>24359</v>
      </c>
      <c r="E6686" s="3" t="s">
        <v>6757</v>
      </c>
      <c r="F6686" s="3" t="s">
        <v>24361</v>
      </c>
      <c r="G6686" s="3" t="s">
        <v>24362</v>
      </c>
      <c r="I6686" t="str">
        <f t="shared" si="104"/>
        <v>,(1813,' Rodrigo Sánchez Elizalde ',' rsanchez@cmyk.cl',' 2 2949 1199    ', Gerente de Administración y Finanzas')</v>
      </c>
    </row>
    <row r="6687" spans="1:9">
      <c r="A6687" s="3" t="s">
        <v>24365</v>
      </c>
      <c r="B6687" s="3" t="s">
        <v>24363</v>
      </c>
      <c r="C6687" s="3">
        <f>VLOOKUP(B6687,CONSOLIDADO!A$2:E$11786,5,FALSE)</f>
        <v>1814</v>
      </c>
      <c r="D6687" s="3" t="s">
        <v>24364</v>
      </c>
      <c r="E6687" s="3" t="s">
        <v>8976</v>
      </c>
      <c r="F6687" s="3" t="s">
        <v>24366</v>
      </c>
      <c r="G6687" s="3" t="s">
        <v>24367</v>
      </c>
      <c r="I6687" t="str">
        <f t="shared" si="104"/>
        <v>,(1814,' Ramón Alvarez Minder ',' gerencia@mediterraneo.cl',' 2 2351 0600    ', Presidente y Gerente General')</v>
      </c>
    </row>
    <row r="6688" spans="1:9">
      <c r="A6688" s="3" t="s">
        <v>24368</v>
      </c>
      <c r="B6688" s="3" t="s">
        <v>24363</v>
      </c>
      <c r="C6688" s="3">
        <f>VLOOKUP(B6688,CONSOLIDADO!A$2:E$11786,5,FALSE)</f>
        <v>1814</v>
      </c>
      <c r="D6688" s="3" t="s">
        <v>24364</v>
      </c>
      <c r="E6688" s="3" t="s">
        <v>6757</v>
      </c>
      <c r="F6688" s="3" t="s">
        <v>24369</v>
      </c>
      <c r="G6688" s="3" t="s">
        <v>24367</v>
      </c>
      <c r="I6688" t="str">
        <f t="shared" si="104"/>
        <v>,(1814,' Felipe Rivera ',' frivera@contrapunto.cl',' 2 2351 0600    ', Gerente de Administración y Finanzas')</v>
      </c>
    </row>
    <row r="6689" spans="1:9">
      <c r="A6689" s="3" t="s">
        <v>24370</v>
      </c>
      <c r="B6689" s="3" t="s">
        <v>24363</v>
      </c>
      <c r="C6689" s="3">
        <f>VLOOKUP(B6689,CONSOLIDADO!A$2:E$11786,5,FALSE)</f>
        <v>1814</v>
      </c>
      <c r="D6689" s="3" t="s">
        <v>24364</v>
      </c>
      <c r="E6689" s="3" t="s">
        <v>6905</v>
      </c>
      <c r="F6689" s="3" t="s">
        <v>24371</v>
      </c>
      <c r="G6689" s="3" t="s">
        <v>24367</v>
      </c>
      <c r="I6689" t="str">
        <f t="shared" si="104"/>
        <v>,(1814,' Ramón Alvarez Lara ',' ralvarez@contrapunto.cl',' 2 2351 0600    ', Gerente Comercial')</v>
      </c>
    </row>
    <row r="6690" spans="1:9">
      <c r="A6690" s="3" t="s">
        <v>24373</v>
      </c>
      <c r="B6690" s="3" t="s">
        <v>24372</v>
      </c>
      <c r="C6690" s="3">
        <f>VLOOKUP(B6690,CONSOLIDADO!A$2:E$11786,5,FALSE)</f>
        <v>1815</v>
      </c>
      <c r="D6690" s="3" t="s">
        <v>2770</v>
      </c>
      <c r="E6690" s="3" t="s">
        <v>8441</v>
      </c>
      <c r="F6690" s="3"/>
      <c r="G6690" s="3" t="s">
        <v>24374</v>
      </c>
      <c r="I6690" t="str">
        <f t="shared" si="104"/>
        <v>,(1815,' Eduardo Morales Robles ','',' 2 2887 8200    ', Presidente Directorio')</v>
      </c>
    </row>
    <row r="6691" spans="1:9">
      <c r="A6691" s="3" t="s">
        <v>24375</v>
      </c>
      <c r="B6691" s="3" t="s">
        <v>24372</v>
      </c>
      <c r="C6691" s="3">
        <f>VLOOKUP(B6691,CONSOLIDADO!A$2:E$11786,5,FALSE)</f>
        <v>1815</v>
      </c>
      <c r="D6691" s="3" t="s">
        <v>2770</v>
      </c>
      <c r="E6691" s="3"/>
      <c r="F6691" s="3"/>
      <c r="G6691" s="3" t="s">
        <v>24376</v>
      </c>
      <c r="I6691" t="str">
        <f t="shared" si="104"/>
        <v>,(1815,' Julio Herrera Moya','',' 2 2887 8200',')</v>
      </c>
    </row>
    <row r="6692" spans="1:9">
      <c r="A6692" s="3" t="s">
        <v>24377</v>
      </c>
      <c r="B6692" s="3" t="s">
        <v>24372</v>
      </c>
      <c r="C6692" s="3">
        <f>VLOOKUP(B6692,CONSOLIDADO!A$2:E$11786,5,FALSE)</f>
        <v>1815</v>
      </c>
      <c r="D6692" s="3" t="s">
        <v>2770</v>
      </c>
      <c r="E6692" s="3" t="s">
        <v>24378</v>
      </c>
      <c r="F6692" s="3" t="s">
        <v>24379</v>
      </c>
      <c r="G6692" s="3" t="s">
        <v>24374</v>
      </c>
      <c r="I6692" t="str">
        <f t="shared" si="104"/>
        <v>,(1815,' Jorgelina Martin Chesa ',' jmartin@edebe.cl',' 2 2887 8200    ', Editora')</v>
      </c>
    </row>
    <row r="6693" spans="1:9">
      <c r="A6693" s="3" t="s">
        <v>24380</v>
      </c>
      <c r="B6693" s="3" t="s">
        <v>24372</v>
      </c>
      <c r="C6693" s="3">
        <f>VLOOKUP(B6693,CONSOLIDADO!A$2:E$11786,5,FALSE)</f>
        <v>1815</v>
      </c>
      <c r="D6693" s="3" t="s">
        <v>2770</v>
      </c>
      <c r="E6693" s="3" t="s">
        <v>24381</v>
      </c>
      <c r="F6693" s="3" t="s">
        <v>24382</v>
      </c>
      <c r="G6693" s="3" t="s">
        <v>24374</v>
      </c>
      <c r="I6693" t="str">
        <f t="shared" si="104"/>
        <v>,(1815,' David Poblete Martínez ',' dpoblete@edebe.cl',' 2 2887 8200    ', Jefe Departamento Comercial')</v>
      </c>
    </row>
    <row r="6694" spans="1:9">
      <c r="A6694" s="3" t="s">
        <v>24383</v>
      </c>
      <c r="B6694" s="3" t="s">
        <v>24372</v>
      </c>
      <c r="C6694" s="3">
        <f>VLOOKUP(B6694,CONSOLIDADO!A$2:E$11786,5,FALSE)</f>
        <v>1815</v>
      </c>
      <c r="D6694" s="3" t="s">
        <v>2770</v>
      </c>
      <c r="E6694" s="3"/>
      <c r="F6694" s="3"/>
      <c r="G6694" s="3" t="s">
        <v>24376</v>
      </c>
      <c r="I6694" t="str">
        <f t="shared" si="104"/>
        <v>,(1815,' Alfredo Fritz Guzmán','',' 2 2887 8200',')</v>
      </c>
    </row>
    <row r="6695" spans="1:9">
      <c r="A6695" s="3" t="s">
        <v>24365</v>
      </c>
      <c r="B6695" s="3" t="s">
        <v>24384</v>
      </c>
      <c r="C6695" s="3">
        <f>VLOOKUP(B6695,CONSOLIDADO!A$2:E$11786,5,FALSE)</f>
        <v>1816</v>
      </c>
      <c r="D6695" s="3" t="s">
        <v>2770</v>
      </c>
      <c r="E6695" s="3" t="s">
        <v>6739</v>
      </c>
      <c r="F6695" s="3" t="s">
        <v>24385</v>
      </c>
      <c r="G6695" s="3" t="s">
        <v>24367</v>
      </c>
      <c r="I6695" t="str">
        <f t="shared" si="104"/>
        <v>,(1816,' Ramón Alvarez Minder ',' presidencia@mediterraneo.cl',' 2 2351 0600    ', Gerente General')</v>
      </c>
    </row>
    <row r="6696" spans="1:9">
      <c r="A6696" s="3" t="s">
        <v>24386</v>
      </c>
      <c r="B6696" s="3" t="s">
        <v>24384</v>
      </c>
      <c r="C6696" s="3">
        <f>VLOOKUP(B6696,CONSOLIDADO!A$2:E$11786,5,FALSE)</f>
        <v>1816</v>
      </c>
      <c r="D6696" s="3" t="s">
        <v>2770</v>
      </c>
      <c r="E6696" s="3" t="s">
        <v>8930</v>
      </c>
      <c r="F6696" s="3" t="s">
        <v>24387</v>
      </c>
      <c r="G6696" s="3" t="s">
        <v>24367</v>
      </c>
      <c r="I6696" t="str">
        <f t="shared" si="104"/>
        <v>,(1816,' Nancy Díaz Carle ',' nancy.diaz@mediterraneo.cl',' 2 2351 0600    ', Jefe de Ventas')</v>
      </c>
    </row>
    <row r="6697" spans="1:9">
      <c r="A6697" s="3" t="s">
        <v>24389</v>
      </c>
      <c r="B6697" s="3" t="s">
        <v>24388</v>
      </c>
      <c r="C6697" s="3">
        <f>VLOOKUP(B6697,CONSOLIDADO!A$2:E$11786,5,FALSE)</f>
        <v>1817</v>
      </c>
      <c r="D6697" s="3" t="s">
        <v>2770</v>
      </c>
      <c r="E6697" s="3"/>
      <c r="F6697" s="3"/>
      <c r="G6697" s="3" t="s">
        <v>24390</v>
      </c>
      <c r="I6697" t="str">
        <f t="shared" si="104"/>
        <v>,(1817,' Macarena Montiel','',' 2 2328 2751',')</v>
      </c>
    </row>
    <row r="6698" spans="1:9">
      <c r="A6698" s="3" t="s">
        <v>24391</v>
      </c>
      <c r="B6698" s="3" t="s">
        <v>24388</v>
      </c>
      <c r="C6698" s="3">
        <f>VLOOKUP(B6698,CONSOLIDADO!A$2:E$11786,5,FALSE)</f>
        <v>1817</v>
      </c>
      <c r="D6698" s="3" t="s">
        <v>2770</v>
      </c>
      <c r="E6698" s="3" t="s">
        <v>6850</v>
      </c>
      <c r="F6698" s="3"/>
      <c r="G6698" s="3" t="s">
        <v>24392</v>
      </c>
      <c r="I6698" t="str">
        <f t="shared" si="104"/>
        <v>,(1817,' Víctor Pucci Labafut ','',' 2 2235 1343    ', Director')</v>
      </c>
    </row>
    <row r="6699" spans="1:9">
      <c r="A6699" s="3" t="s">
        <v>24393</v>
      </c>
      <c r="B6699" s="3" t="s">
        <v>24388</v>
      </c>
      <c r="C6699" s="3">
        <f>VLOOKUP(B6699,CONSOLIDADO!A$2:E$11786,5,FALSE)</f>
        <v>1817</v>
      </c>
      <c r="D6699" s="3" t="s">
        <v>2770</v>
      </c>
      <c r="E6699" s="3" t="s">
        <v>7921</v>
      </c>
      <c r="F6699" s="3"/>
      <c r="G6699" s="3" t="s">
        <v>24392</v>
      </c>
      <c r="I6699" t="str">
        <f t="shared" si="104"/>
        <v>,(1817,' Rafael Fernández De Andraca ','',' 2 2235 1343    ', Dueño')</v>
      </c>
    </row>
    <row r="6700" spans="1:9">
      <c r="A6700" s="3" t="s">
        <v>24395</v>
      </c>
      <c r="B6700" s="3" t="s">
        <v>24394</v>
      </c>
      <c r="C6700" s="3">
        <f>VLOOKUP(B6700,CONSOLIDADO!A$2:E$11786,5,FALSE)</f>
        <v>1818</v>
      </c>
      <c r="D6700" s="3" t="s">
        <v>2770</v>
      </c>
      <c r="E6700" s="3" t="s">
        <v>15453</v>
      </c>
      <c r="F6700" s="3" t="s">
        <v>24396</v>
      </c>
      <c r="G6700" s="3" t="s">
        <v>24397</v>
      </c>
      <c r="I6700" t="str">
        <f t="shared" si="104"/>
        <v>,(1818,' César Inda González ',' mtobar@oceanochile.cl',' 2 2450 1313    ', Gerente General y Gerente Comercial')</v>
      </c>
    </row>
    <row r="6701" spans="1:9">
      <c r="A6701" s="3" t="s">
        <v>24398</v>
      </c>
      <c r="B6701" s="3" t="s">
        <v>24394</v>
      </c>
      <c r="C6701" s="3">
        <f>VLOOKUP(B6701,CONSOLIDADO!A$2:E$11786,5,FALSE)</f>
        <v>1818</v>
      </c>
      <c r="D6701" s="3" t="s">
        <v>2770</v>
      </c>
      <c r="E6701" s="3" t="s">
        <v>24399</v>
      </c>
      <c r="F6701" s="3" t="s">
        <v>24400</v>
      </c>
      <c r="G6701" s="3" t="s">
        <v>24401</v>
      </c>
      <c r="I6701" t="str">
        <f t="shared" si="104"/>
        <v>,(1818,' Rossana Del Río Zaragüeta ',' rdelrio@oceanochile.cl',' 2 2450 1300    ', Jefa Contaduría')</v>
      </c>
    </row>
    <row r="6702" spans="1:9">
      <c r="A6702" s="3" t="s">
        <v>24403</v>
      </c>
      <c r="B6702" s="3" t="s">
        <v>24402</v>
      </c>
      <c r="C6702" s="3">
        <f>VLOOKUP(B6702,CONSOLIDADO!A$2:E$11786,5,FALSE)</f>
        <v>1819</v>
      </c>
      <c r="D6702" s="3" t="s">
        <v>24299</v>
      </c>
      <c r="E6702" s="3" t="s">
        <v>21466</v>
      </c>
      <c r="F6702" s="3" t="s">
        <v>24404</v>
      </c>
      <c r="G6702" s="3" t="s">
        <v>24405</v>
      </c>
      <c r="I6702" t="str">
        <f t="shared" si="104"/>
        <v>,(1819,' Elsy Salazar Campo ',' elsy.salazar@planeta.cl',' 2 2652 2900    ', Directora General')</v>
      </c>
    </row>
    <row r="6703" spans="1:9">
      <c r="A6703" s="3" t="s">
        <v>24406</v>
      </c>
      <c r="B6703" s="3" t="s">
        <v>24402</v>
      </c>
      <c r="C6703" s="3">
        <f>VLOOKUP(B6703,CONSOLIDADO!A$2:E$11786,5,FALSE)</f>
        <v>1819</v>
      </c>
      <c r="D6703" s="3" t="s">
        <v>24299</v>
      </c>
      <c r="E6703" s="3" t="s">
        <v>6905</v>
      </c>
      <c r="F6703" s="3" t="s">
        <v>24407</v>
      </c>
      <c r="G6703" s="3" t="s">
        <v>24405</v>
      </c>
      <c r="I6703" t="str">
        <f t="shared" si="104"/>
        <v>,(1819,' Eduardo Sanz Moraga ',' eduardo.sanz@planeta.cl',' 2 2652 2900    ', Gerente Comercial')</v>
      </c>
    </row>
    <row r="6704" spans="1:9">
      <c r="A6704" s="3" t="s">
        <v>24408</v>
      </c>
      <c r="B6704" s="3" t="s">
        <v>24402</v>
      </c>
      <c r="C6704" s="3">
        <f>VLOOKUP(B6704,CONSOLIDADO!A$2:E$11786,5,FALSE)</f>
        <v>1819</v>
      </c>
      <c r="D6704" s="3" t="s">
        <v>24299</v>
      </c>
      <c r="E6704" s="3" t="s">
        <v>6757</v>
      </c>
      <c r="F6704" s="3" t="s">
        <v>24409</v>
      </c>
      <c r="G6704" s="3" t="s">
        <v>24405</v>
      </c>
      <c r="I6704" t="str">
        <f t="shared" si="104"/>
        <v>,(1819,' José Silva Arias ',' jose.silva@planeta.cl',' 2 2652 2900    ', Gerente de Administración y Finanzas')</v>
      </c>
    </row>
    <row r="6705" spans="1:9">
      <c r="A6705" s="3" t="s">
        <v>24410</v>
      </c>
      <c r="B6705" s="3" t="s">
        <v>24402</v>
      </c>
      <c r="C6705" s="3">
        <f>VLOOKUP(B6705,CONSOLIDADO!A$2:E$11786,5,FALSE)</f>
        <v>1819</v>
      </c>
      <c r="D6705" s="3" t="s">
        <v>24299</v>
      </c>
      <c r="E6705" s="3"/>
      <c r="F6705" s="3"/>
      <c r="G6705" s="3" t="s">
        <v>24411</v>
      </c>
      <c r="I6705" t="str">
        <f t="shared" si="104"/>
        <v>,(1819,' Josefina Alemparte Balmaceda','',' 2 2652 2900',')</v>
      </c>
    </row>
    <row r="6706" spans="1:9">
      <c r="A6706" s="3" t="s">
        <v>24412</v>
      </c>
      <c r="B6706" s="3" t="s">
        <v>24402</v>
      </c>
      <c r="C6706" s="3">
        <f>VLOOKUP(B6706,CONSOLIDADO!A$2:E$11786,5,FALSE)</f>
        <v>1819</v>
      </c>
      <c r="D6706" s="3" t="s">
        <v>24299</v>
      </c>
      <c r="E6706" s="3" t="s">
        <v>17174</v>
      </c>
      <c r="F6706" s="3" t="s">
        <v>24413</v>
      </c>
      <c r="G6706" s="3" t="s">
        <v>24414</v>
      </c>
      <c r="I6706" t="str">
        <f t="shared" si="104"/>
        <v>,(1819,' Rossana Pardo Meza ',' rossana.pardo@planeta.cl',' 2 2652 2910    ', Encargada de Comercio Exterior')</v>
      </c>
    </row>
    <row r="6707" spans="1:9">
      <c r="A6707" s="3" t="s">
        <v>24416</v>
      </c>
      <c r="B6707" s="3" t="s">
        <v>24415</v>
      </c>
      <c r="C6707" s="3">
        <f>VLOOKUP(B6707,CONSOLIDADO!A$2:E$11786,5,FALSE)</f>
        <v>1820</v>
      </c>
      <c r="D6707" s="3" t="s">
        <v>2770</v>
      </c>
      <c r="E6707" s="3"/>
      <c r="F6707" s="3"/>
      <c r="G6707" s="3" t="s">
        <v>24417</v>
      </c>
      <c r="I6707" t="str">
        <f t="shared" si="104"/>
        <v>,(1820,' Gustavo Rivera Urrutia','',' 2 2896 8960',')</v>
      </c>
    </row>
    <row r="6708" spans="1:9">
      <c r="A6708" s="3" t="s">
        <v>24418</v>
      </c>
      <c r="B6708" s="3" t="s">
        <v>24415</v>
      </c>
      <c r="C6708" s="3">
        <f>VLOOKUP(B6708,CONSOLIDADO!A$2:E$11786,5,FALSE)</f>
        <v>1820</v>
      </c>
      <c r="D6708" s="3" t="s">
        <v>2770</v>
      </c>
      <c r="E6708" s="3" t="s">
        <v>9262</v>
      </c>
      <c r="F6708" s="3" t="s">
        <v>24419</v>
      </c>
      <c r="G6708" s="3" t="s">
        <v>24420</v>
      </c>
      <c r="I6708" t="str">
        <f t="shared" si="104"/>
        <v>,(1820,' Lilián Isamit Ravello ',' lisamit@universitaria.cl',' 2 2896 8960    ', Directora de Administración y Finanzas')</v>
      </c>
    </row>
    <row r="6709" spans="1:9">
      <c r="A6709" s="3" t="s">
        <v>8515</v>
      </c>
      <c r="B6709" s="3" t="s">
        <v>24421</v>
      </c>
      <c r="C6709" s="3">
        <f>VLOOKUP(B6709,CONSOLIDADO!A$2:E$11786,5,FALSE)</f>
        <v>1821</v>
      </c>
      <c r="D6709" s="3" t="s">
        <v>6464</v>
      </c>
      <c r="E6709" s="3" t="s">
        <v>6739</v>
      </c>
      <c r="F6709" s="3" t="s">
        <v>24422</v>
      </c>
      <c r="G6709" s="3" t="s">
        <v>8516</v>
      </c>
      <c r="I6709" t="str">
        <f t="shared" si="104"/>
        <v>,(1821,' Luis Ortigosa Amigo ',' ventas@ecart.cl',' 2 2551 7793    ', Gerente General')</v>
      </c>
    </row>
    <row r="6710" spans="1:9">
      <c r="A6710" s="3" t="s">
        <v>24423</v>
      </c>
      <c r="B6710" s="3" t="s">
        <v>2988</v>
      </c>
      <c r="C6710" s="3">
        <f>VLOOKUP(B6710,CONSOLIDADO!A$2:E$11786,5,FALSE)</f>
        <v>1822</v>
      </c>
      <c r="D6710" s="3" t="s">
        <v>22062</v>
      </c>
      <c r="E6710" s="3" t="s">
        <v>7409</v>
      </c>
      <c r="F6710" s="3"/>
      <c r="G6710" s="3" t="s">
        <v>24424</v>
      </c>
      <c r="I6710" t="str">
        <f t="shared" si="104"/>
        <v>,(1822,' Sergio Rocco Galdames ','',' 2 2361 8000    ', Presidente Ejecutivo')</v>
      </c>
    </row>
    <row r="6711" spans="1:9">
      <c r="A6711" s="3" t="s">
        <v>24425</v>
      </c>
      <c r="B6711" s="3" t="s">
        <v>2988</v>
      </c>
      <c r="C6711" s="3">
        <f>VLOOKUP(B6711,CONSOLIDADO!A$2:E$11786,5,FALSE)</f>
        <v>1822</v>
      </c>
      <c r="D6711" s="3" t="s">
        <v>22062</v>
      </c>
      <c r="E6711" s="3" t="s">
        <v>18369</v>
      </c>
      <c r="F6711" s="3"/>
      <c r="G6711" s="3" t="s">
        <v>24424</v>
      </c>
      <c r="I6711" t="str">
        <f t="shared" si="104"/>
        <v>,(1822,' Nemo José Castelli López ','',' 2 2361 8000    ', Director Corporativo')</v>
      </c>
    </row>
    <row r="6712" spans="1:9">
      <c r="A6712" s="3" t="s">
        <v>24428</v>
      </c>
      <c r="B6712" s="3" t="s">
        <v>24426</v>
      </c>
      <c r="C6712" s="3">
        <f>VLOOKUP(B6712,CONSOLIDADO!A$2:E$11786,5,FALSE)</f>
        <v>1823</v>
      </c>
      <c r="D6712" s="3" t="s">
        <v>24427</v>
      </c>
      <c r="E6712" s="3"/>
      <c r="F6712" s="3"/>
      <c r="G6712" s="3" t="s">
        <v>24429</v>
      </c>
      <c r="I6712" t="str">
        <f t="shared" si="104"/>
        <v>,(1823,' Eduardo Dib Maluk','',' 32 238 8000',')</v>
      </c>
    </row>
    <row r="6713" spans="1:9">
      <c r="A6713" s="3" t="s">
        <v>24430</v>
      </c>
      <c r="B6713" s="3" t="s">
        <v>24426</v>
      </c>
      <c r="C6713" s="3">
        <f>VLOOKUP(B6713,CONSOLIDADO!A$2:E$11786,5,FALSE)</f>
        <v>1823</v>
      </c>
      <c r="D6713" s="3" t="s">
        <v>24427</v>
      </c>
      <c r="E6713" s="3" t="s">
        <v>10668</v>
      </c>
      <c r="F6713" s="3" t="s">
        <v>24431</v>
      </c>
      <c r="G6713" s="3" t="s">
        <v>24432</v>
      </c>
      <c r="I6713" t="str">
        <f t="shared" si="104"/>
        <v>,(1823,' Sandra Vallejos Maulén ',' svallejos@dib.cl',' 32 238 8000    ', Jefa de Administración y Finanzas')</v>
      </c>
    </row>
    <row r="6714" spans="1:9">
      <c r="A6714" s="3" t="s">
        <v>24433</v>
      </c>
      <c r="B6714" s="3" t="s">
        <v>24426</v>
      </c>
      <c r="C6714" s="3">
        <f>VLOOKUP(B6714,CONSOLIDADO!A$2:E$11786,5,FALSE)</f>
        <v>1823</v>
      </c>
      <c r="D6714" s="3" t="s">
        <v>24427</v>
      </c>
      <c r="E6714" s="3" t="s">
        <v>6905</v>
      </c>
      <c r="F6714" s="3" t="s">
        <v>24434</v>
      </c>
      <c r="G6714" s="3" t="s">
        <v>24432</v>
      </c>
      <c r="I6714" t="str">
        <f t="shared" si="104"/>
        <v>,(1823,' Francisca Mahuzier Delgado ',' fmahuzier@dib.cl',' 32 238 8000    ', Gerente Comercial')</v>
      </c>
    </row>
    <row r="6715" spans="1:9">
      <c r="A6715" s="3" t="s">
        <v>24435</v>
      </c>
      <c r="B6715" s="3" t="s">
        <v>24426</v>
      </c>
      <c r="C6715" s="3">
        <f>VLOOKUP(B6715,CONSOLIDADO!A$2:E$11786,5,FALSE)</f>
        <v>1823</v>
      </c>
      <c r="D6715" s="3" t="s">
        <v>24427</v>
      </c>
      <c r="E6715" s="3" t="s">
        <v>24436</v>
      </c>
      <c r="F6715" s="3" t="s">
        <v>24437</v>
      </c>
      <c r="G6715" s="3" t="s">
        <v>24438</v>
      </c>
      <c r="I6715" t="str">
        <f t="shared" si="104"/>
        <v>,(1823,' Cristián Dib Maluk ',' cdib@dib.cl',' 2 2381 7640    ', Gerente Tiendas Minoristas')</v>
      </c>
    </row>
    <row r="6716" spans="1:9">
      <c r="A6716" s="3" t="s">
        <v>24439</v>
      </c>
      <c r="B6716" s="3" t="s">
        <v>24426</v>
      </c>
      <c r="C6716" s="3">
        <f>VLOOKUP(B6716,CONSOLIDADO!A$2:E$11786,5,FALSE)</f>
        <v>1823</v>
      </c>
      <c r="D6716" s="3" t="s">
        <v>24427</v>
      </c>
      <c r="E6716" s="3" t="s">
        <v>24440</v>
      </c>
      <c r="F6716" s="3" t="s">
        <v>24441</v>
      </c>
      <c r="G6716" s="3" t="s">
        <v>24432</v>
      </c>
      <c r="I6716" t="str">
        <f t="shared" si="104"/>
        <v>,(1823,' Marcelo Dib Maluk ',' mdib@dib.cl',' 32 238 8000    ', Gerente Internacional')</v>
      </c>
    </row>
    <row r="6717" spans="1:9">
      <c r="A6717" s="3" t="s">
        <v>24423</v>
      </c>
      <c r="B6717" s="3" t="s">
        <v>24442</v>
      </c>
      <c r="C6717" s="3">
        <f>VLOOKUP(B6717,CONSOLIDADO!A$2:E$11786,5,FALSE)</f>
        <v>1824</v>
      </c>
      <c r="D6717" s="3" t="s">
        <v>24443</v>
      </c>
      <c r="E6717" s="3" t="s">
        <v>7409</v>
      </c>
      <c r="F6717" s="3" t="s">
        <v>24444</v>
      </c>
      <c r="G6717" s="3" t="s">
        <v>24424</v>
      </c>
      <c r="I6717" t="str">
        <f t="shared" si="104"/>
        <v>,(1824,' Sergio Rocco Galdames ',' srocco@edyce.com',' 2 2361 8000    ', Presidente Ejecutivo')</v>
      </c>
    </row>
    <row r="6718" spans="1:9">
      <c r="A6718" s="3" t="s">
        <v>24425</v>
      </c>
      <c r="B6718" s="3" t="s">
        <v>24442</v>
      </c>
      <c r="C6718" s="3">
        <f>VLOOKUP(B6718,CONSOLIDADO!A$2:E$11786,5,FALSE)</f>
        <v>1824</v>
      </c>
      <c r="D6718" s="3" t="s">
        <v>24443</v>
      </c>
      <c r="E6718" s="3" t="s">
        <v>18369</v>
      </c>
      <c r="F6718" s="3" t="s">
        <v>24445</v>
      </c>
      <c r="G6718" s="3" t="s">
        <v>24424</v>
      </c>
      <c r="I6718" t="str">
        <f t="shared" si="104"/>
        <v>,(1824,' Nemo José Castelli López ',' ncastelli@edyce.com',' 2 2361 8000    ', Director Corporativo')</v>
      </c>
    </row>
    <row r="6719" spans="1:9">
      <c r="A6719" s="3" t="s">
        <v>24446</v>
      </c>
      <c r="B6719" s="3" t="s">
        <v>24442</v>
      </c>
      <c r="C6719" s="3">
        <f>VLOOKUP(B6719,CONSOLIDADO!A$2:E$11786,5,FALSE)</f>
        <v>1824</v>
      </c>
      <c r="D6719" s="3" t="s">
        <v>24443</v>
      </c>
      <c r="E6719" s="3"/>
      <c r="F6719" s="3"/>
      <c r="G6719" s="3" t="s">
        <v>24447</v>
      </c>
      <c r="I6719" t="str">
        <f t="shared" si="104"/>
        <v>,(1824,' Pablo Maturana Palma','',' 2 2361 8000',')</v>
      </c>
    </row>
    <row r="6720" spans="1:9">
      <c r="A6720" s="3" t="s">
        <v>24448</v>
      </c>
      <c r="B6720" s="3" t="s">
        <v>24442</v>
      </c>
      <c r="C6720" s="3">
        <f>VLOOKUP(B6720,CONSOLIDADO!A$2:E$11786,5,FALSE)</f>
        <v>1824</v>
      </c>
      <c r="D6720" s="3" t="s">
        <v>24443</v>
      </c>
      <c r="E6720" s="3"/>
      <c r="F6720" s="3"/>
      <c r="G6720" s="3" t="s">
        <v>24447</v>
      </c>
      <c r="I6720" t="str">
        <f t="shared" si="104"/>
        <v>,(1824,' Claudio Ramírez Sala','',' 2 2361 8000',')</v>
      </c>
    </row>
    <row r="6721" spans="1:9">
      <c r="A6721" s="3" t="s">
        <v>24451</v>
      </c>
      <c r="B6721" s="3" t="s">
        <v>24449</v>
      </c>
      <c r="C6721" s="3">
        <f>VLOOKUP(B6721,CONSOLIDADO!A$2:E$11786,5,FALSE)</f>
        <v>1825</v>
      </c>
      <c r="D6721" s="3" t="s">
        <v>24450</v>
      </c>
      <c r="E6721" s="3" t="s">
        <v>24452</v>
      </c>
      <c r="F6721" s="3" t="s">
        <v>24453</v>
      </c>
      <c r="G6721" s="3" t="s">
        <v>24454</v>
      </c>
      <c r="I6721" t="str">
        <f t="shared" si="104"/>
        <v>,(1825,' Erwin Conn Irigoyen ',' m.perez@eecol.cl',' 2 2620 4200    ', Vicepresidente Sudamericano')</v>
      </c>
    </row>
    <row r="6722" spans="1:9">
      <c r="A6722" s="3" t="s">
        <v>24455</v>
      </c>
      <c r="B6722" s="3" t="s">
        <v>24449</v>
      </c>
      <c r="C6722" s="3">
        <f>VLOOKUP(B6722,CONSOLIDADO!A$2:E$11786,5,FALSE)</f>
        <v>1825</v>
      </c>
      <c r="D6722" s="3" t="s">
        <v>24450</v>
      </c>
      <c r="E6722" s="3"/>
      <c r="F6722" s="3"/>
      <c r="G6722" s="3" t="s">
        <v>24456</v>
      </c>
      <c r="I6722" t="str">
        <f t="shared" si="104"/>
        <v>,(1825,' Romelio Ibacache','',' 2 2620 4200',')</v>
      </c>
    </row>
    <row r="6723" spans="1:9">
      <c r="A6723" s="3" t="s">
        <v>24457</v>
      </c>
      <c r="B6723" s="3" t="s">
        <v>24449</v>
      </c>
      <c r="C6723" s="3">
        <f>VLOOKUP(B6723,CONSOLIDADO!A$2:E$11786,5,FALSE)</f>
        <v>1825</v>
      </c>
      <c r="D6723" s="3" t="s">
        <v>24450</v>
      </c>
      <c r="E6723" s="3" t="s">
        <v>7355</v>
      </c>
      <c r="F6723" s="3" t="s">
        <v>24458</v>
      </c>
      <c r="G6723" s="3" t="s">
        <v>24454</v>
      </c>
      <c r="I6723" t="str">
        <f t="shared" ref="I6723:I6786" si="105">CONCATENATE(",(",C6723,",'",A6723,"','",F6723,"','",G6723,"',",E6723,"')")</f>
        <v>,(1825,' Reinaldo Acevedo Parada ',' r.acevedo@eecol.cl',' 2 2620 4200    ', Director Comercial')</v>
      </c>
    </row>
    <row r="6724" spans="1:9">
      <c r="A6724" s="3" t="s">
        <v>24459</v>
      </c>
      <c r="B6724" s="3" t="s">
        <v>24449</v>
      </c>
      <c r="C6724" s="3">
        <f>VLOOKUP(B6724,CONSOLIDADO!A$2:E$11786,5,FALSE)</f>
        <v>1825</v>
      </c>
      <c r="D6724" s="3" t="s">
        <v>24450</v>
      </c>
      <c r="E6724" s="3" t="s">
        <v>24460</v>
      </c>
      <c r="F6724" s="3" t="s">
        <v>24461</v>
      </c>
      <c r="G6724" s="3" t="s">
        <v>24454</v>
      </c>
      <c r="I6724" t="str">
        <f t="shared" si="105"/>
        <v>,(1825,' Gastón Tapia Rojas ',' g.tapia@eecol.cl',' 2 2620 4200    ', Gerente de Ingeniería y Marketing')</v>
      </c>
    </row>
    <row r="6725" spans="1:9">
      <c r="A6725" s="3" t="s">
        <v>24462</v>
      </c>
      <c r="B6725" s="3" t="s">
        <v>24449</v>
      </c>
      <c r="C6725" s="3">
        <f>VLOOKUP(B6725,CONSOLIDADO!A$2:E$11786,5,FALSE)</f>
        <v>1825</v>
      </c>
      <c r="D6725" s="3" t="s">
        <v>24450</v>
      </c>
      <c r="E6725" s="3" t="s">
        <v>6765</v>
      </c>
      <c r="F6725" s="3" t="s">
        <v>24463</v>
      </c>
      <c r="G6725" s="3" t="s">
        <v>24464</v>
      </c>
      <c r="I6725" t="str">
        <f t="shared" si="105"/>
        <v>,(1825,' Antony Albornoz ',' a.albornoz@eecol.cl',' 2 2620 4240    ', Gerente de Operaciones')</v>
      </c>
    </row>
    <row r="6726" spans="1:9">
      <c r="A6726" s="3" t="s">
        <v>24466</v>
      </c>
      <c r="B6726" s="3" t="s">
        <v>24465</v>
      </c>
      <c r="C6726" s="3">
        <f>VLOOKUP(B6726,CONSOLIDADO!A$2:E$11786,5,FALSE)</f>
        <v>1826</v>
      </c>
      <c r="D6726" s="3" t="s">
        <v>3351</v>
      </c>
      <c r="E6726" s="3" t="s">
        <v>10002</v>
      </c>
      <c r="F6726" s="3" t="s">
        <v>24467</v>
      </c>
      <c r="G6726" s="3" t="s">
        <v>24468</v>
      </c>
      <c r="I6726" t="str">
        <f t="shared" si="105"/>
        <v>,(1826,' Luis Merino Rodríguez ',' luis.merino@efcoforms.com',' 2 2591 4000    ', Gerente General y Gerente de Administración y Finanzas')</v>
      </c>
    </row>
    <row r="6727" spans="1:9">
      <c r="A6727" s="3" t="s">
        <v>24469</v>
      </c>
      <c r="B6727" s="3" t="s">
        <v>24465</v>
      </c>
      <c r="C6727" s="3">
        <f>VLOOKUP(B6727,CONSOLIDADO!A$2:E$11786,5,FALSE)</f>
        <v>1826</v>
      </c>
      <c r="D6727" s="3" t="s">
        <v>3351</v>
      </c>
      <c r="E6727" s="3" t="s">
        <v>24470</v>
      </c>
      <c r="F6727" s="3" t="s">
        <v>24471</v>
      </c>
      <c r="G6727" s="3" t="s">
        <v>24468</v>
      </c>
      <c r="I6727" t="str">
        <f t="shared" si="105"/>
        <v>,(1826,' Bernardo Von Beck Schaetz ',' bernardo.vonbeck@efcoforms.com',' 2 2591 4000    ', Gerente Distrito')</v>
      </c>
    </row>
    <row r="6728" spans="1:9">
      <c r="A6728" s="3" t="s">
        <v>24472</v>
      </c>
      <c r="B6728" s="3" t="s">
        <v>24465</v>
      </c>
      <c r="C6728" s="3">
        <f>VLOOKUP(B6728,CONSOLIDADO!A$2:E$11786,5,FALSE)</f>
        <v>1826</v>
      </c>
      <c r="D6728" s="3" t="s">
        <v>3351</v>
      </c>
      <c r="E6728" s="3" t="s">
        <v>24473</v>
      </c>
      <c r="F6728" s="3" t="s">
        <v>24474</v>
      </c>
      <c r="G6728" s="3" t="s">
        <v>24468</v>
      </c>
      <c r="I6728" t="str">
        <f t="shared" si="105"/>
        <v>,(1826,' John Quintanilla Araya ',' john.quintanilla@efcoforms.com',' 2 2591 4000    ', Encargado de Exportación e Importación')</v>
      </c>
    </row>
    <row r="6729" spans="1:9">
      <c r="A6729" s="3" t="s">
        <v>24477</v>
      </c>
      <c r="B6729" s="3" t="s">
        <v>24475</v>
      </c>
      <c r="C6729" s="3">
        <f>VLOOKUP(B6729,CONSOLIDADO!A$2:E$11786,5,FALSE)</f>
        <v>1827</v>
      </c>
      <c r="D6729" s="3" t="s">
        <v>24476</v>
      </c>
      <c r="E6729" s="3" t="s">
        <v>24478</v>
      </c>
      <c r="F6729" s="3" t="s">
        <v>24479</v>
      </c>
      <c r="G6729" s="3" t="s">
        <v>24480</v>
      </c>
      <c r="I6729" t="str">
        <f t="shared" si="105"/>
        <v>,(1827,' Aníbal Alejandro Faunes Gutiérrez ',' afaunes@egm.cl',' 2 2232 6020    ', Director y Gerente General')</v>
      </c>
    </row>
    <row r="6730" spans="1:9">
      <c r="A6730" s="3" t="s">
        <v>24481</v>
      </c>
      <c r="B6730" s="3" t="s">
        <v>24475</v>
      </c>
      <c r="C6730" s="3">
        <f>VLOOKUP(B6730,CONSOLIDADO!A$2:E$11786,5,FALSE)</f>
        <v>1827</v>
      </c>
      <c r="D6730" s="3" t="s">
        <v>24476</v>
      </c>
      <c r="E6730" s="3" t="s">
        <v>6765</v>
      </c>
      <c r="F6730" s="3" t="s">
        <v>24482</v>
      </c>
      <c r="G6730" s="3" t="s">
        <v>24480</v>
      </c>
      <c r="I6730" t="str">
        <f t="shared" si="105"/>
        <v>,(1827,' Guillermo Leandro Rochefort Martorell ',' grochefort@egm.cl',' 2 2232 6020    ', Gerente de Operaciones')</v>
      </c>
    </row>
    <row r="6731" spans="1:9">
      <c r="A6731" s="3" t="s">
        <v>24483</v>
      </c>
      <c r="B6731" s="3" t="s">
        <v>24475</v>
      </c>
      <c r="C6731" s="3">
        <f>VLOOKUP(B6731,CONSOLIDADO!A$2:E$11786,5,FALSE)</f>
        <v>1827</v>
      </c>
      <c r="D6731" s="3" t="s">
        <v>24476</v>
      </c>
      <c r="E6731" s="3" t="s">
        <v>7777</v>
      </c>
      <c r="F6731" s="3" t="s">
        <v>24484</v>
      </c>
      <c r="G6731" s="3" t="s">
        <v>24480</v>
      </c>
      <c r="I6731" t="str">
        <f t="shared" si="105"/>
        <v>,(1827,' Sergio Ismael Vicencio González ',' svicencio@egm.cl',' 2 2232 6020    ', Gerente de Proyectos')</v>
      </c>
    </row>
    <row r="6732" spans="1:9">
      <c r="A6732" s="3" t="s">
        <v>24485</v>
      </c>
      <c r="B6732" s="3" t="s">
        <v>24475</v>
      </c>
      <c r="C6732" s="3">
        <f>VLOOKUP(B6732,CONSOLIDADO!A$2:E$11786,5,FALSE)</f>
        <v>1827</v>
      </c>
      <c r="D6732" s="3" t="s">
        <v>24476</v>
      </c>
      <c r="E6732" s="3" t="s">
        <v>6757</v>
      </c>
      <c r="F6732" s="3" t="s">
        <v>24486</v>
      </c>
      <c r="G6732" s="3" t="s">
        <v>24480</v>
      </c>
      <c r="I6732" t="str">
        <f t="shared" si="105"/>
        <v>,(1827,' Humberto Chacur Becerra ',' hchacur@egm.cl',' 2 2232 6020    ', Gerente de Administración y Finanzas')</v>
      </c>
    </row>
    <row r="6733" spans="1:9">
      <c r="A6733" s="3" t="s">
        <v>24489</v>
      </c>
      <c r="B6733" s="3" t="s">
        <v>24487</v>
      </c>
      <c r="C6733" s="3">
        <f>VLOOKUP(B6733,CONSOLIDADO!A$2:E$11786,5,FALSE)</f>
        <v>1828</v>
      </c>
      <c r="D6733" s="3" t="s">
        <v>24488</v>
      </c>
      <c r="E6733" s="3" t="s">
        <v>6739</v>
      </c>
      <c r="F6733" s="3" t="s">
        <v>24490</v>
      </c>
      <c r="G6733" s="3" t="s">
        <v>24491</v>
      </c>
      <c r="I6733" t="str">
        <f t="shared" si="105"/>
        <v>,(1828,' Luis Eugenio Foncea Díaz ',' luisfoncea@eicosa.cl',' 2 2413 4400    ', Gerente General')</v>
      </c>
    </row>
    <row r="6734" spans="1:9">
      <c r="A6734" s="3" t="s">
        <v>24492</v>
      </c>
      <c r="B6734" s="3" t="s">
        <v>24487</v>
      </c>
      <c r="C6734" s="3">
        <f>VLOOKUP(B6734,CONSOLIDADO!A$2:E$11786,5,FALSE)</f>
        <v>1828</v>
      </c>
      <c r="D6734" s="3" t="s">
        <v>24488</v>
      </c>
      <c r="E6734" s="3" t="s">
        <v>24493</v>
      </c>
      <c r="F6734" s="3" t="s">
        <v>24494</v>
      </c>
      <c r="G6734" s="3" t="s">
        <v>24491</v>
      </c>
      <c r="I6734" t="str">
        <f t="shared" si="105"/>
        <v>,(1828,' José N. Rivera Escobedo ',' jrivera@eicosa.cl',' 2 2413 4400    ', Gerente Técnico y Operaciones')</v>
      </c>
    </row>
    <row r="6735" spans="1:9">
      <c r="A6735" s="3" t="s">
        <v>24495</v>
      </c>
      <c r="B6735" s="3" t="s">
        <v>24487</v>
      </c>
      <c r="C6735" s="3">
        <f>VLOOKUP(B6735,CONSOLIDADO!A$2:E$11786,5,FALSE)</f>
        <v>1828</v>
      </c>
      <c r="D6735" s="3" t="s">
        <v>24488</v>
      </c>
      <c r="E6735" s="3" t="s">
        <v>6757</v>
      </c>
      <c r="F6735" s="3" t="s">
        <v>24496</v>
      </c>
      <c r="G6735" s="3" t="s">
        <v>24491</v>
      </c>
      <c r="I6735" t="str">
        <f t="shared" si="105"/>
        <v>,(1828,' Miguel E. Foncea Díaz ',' mfoncea@eicosa.cl',' 2 2413 4400    ', Gerente de Administración y Finanzas')</v>
      </c>
    </row>
    <row r="6736" spans="1:9">
      <c r="A6736" s="3" t="s">
        <v>24497</v>
      </c>
      <c r="B6736" s="3" t="s">
        <v>24487</v>
      </c>
      <c r="C6736" s="3">
        <f>VLOOKUP(B6736,CONSOLIDADO!A$2:E$11786,5,FALSE)</f>
        <v>1828</v>
      </c>
      <c r="D6736" s="3" t="s">
        <v>24488</v>
      </c>
      <c r="E6736" s="3"/>
      <c r="F6736" s="3"/>
      <c r="G6736" s="3" t="s">
        <v>24498</v>
      </c>
      <c r="I6736" t="str">
        <f t="shared" si="105"/>
        <v>,(1828,' José R. Mena Baeza','',' 2 2413 4400',')</v>
      </c>
    </row>
    <row r="6737" spans="1:9">
      <c r="A6737" s="3" t="s">
        <v>24501</v>
      </c>
      <c r="B6737" s="3" t="s">
        <v>24499</v>
      </c>
      <c r="C6737" s="3">
        <f>VLOOKUP(B6737,CONSOLIDADO!A$2:E$11786,5,FALSE)</f>
        <v>1829</v>
      </c>
      <c r="D6737" s="3" t="s">
        <v>24500</v>
      </c>
      <c r="E6737" s="3" t="s">
        <v>6739</v>
      </c>
      <c r="F6737" s="3" t="s">
        <v>24502</v>
      </c>
      <c r="G6737" s="3" t="s">
        <v>24503</v>
      </c>
      <c r="I6737" t="str">
        <f t="shared" si="105"/>
        <v>,(1829,' Francisco Pavez Muñoz ',' fpavez@eit.cl',' 2 2840 7400    ', Gerente General')</v>
      </c>
    </row>
    <row r="6738" spans="1:9">
      <c r="A6738" s="3" t="s">
        <v>24504</v>
      </c>
      <c r="B6738" s="3" t="s">
        <v>24499</v>
      </c>
      <c r="C6738" s="3">
        <f>VLOOKUP(B6738,CONSOLIDADO!A$2:E$11786,5,FALSE)</f>
        <v>1829</v>
      </c>
      <c r="D6738" s="3" t="s">
        <v>24500</v>
      </c>
      <c r="E6738" s="3" t="s">
        <v>6905</v>
      </c>
      <c r="F6738" s="3" t="s">
        <v>24505</v>
      </c>
      <c r="G6738" s="3" t="s">
        <v>24503</v>
      </c>
      <c r="I6738" t="str">
        <f t="shared" si="105"/>
        <v>,(1829,' Lucas Ballivián Wiechmann ',' lballivian@eit.cl',' 2 2840 7400    ', Gerente Comercial')</v>
      </c>
    </row>
    <row r="6739" spans="1:9">
      <c r="A6739" s="3" t="s">
        <v>24506</v>
      </c>
      <c r="B6739" s="3" t="s">
        <v>24499</v>
      </c>
      <c r="C6739" s="3">
        <f>VLOOKUP(B6739,CONSOLIDADO!A$2:E$11786,5,FALSE)</f>
        <v>1829</v>
      </c>
      <c r="D6739" s="3" t="s">
        <v>24500</v>
      </c>
      <c r="E6739" s="3" t="s">
        <v>16334</v>
      </c>
      <c r="F6739" s="3" t="s">
        <v>24507</v>
      </c>
      <c r="G6739" s="3" t="s">
        <v>24503</v>
      </c>
      <c r="I6739" t="str">
        <f t="shared" si="105"/>
        <v>,(1829,' Gerardo Cáceres Aeschlimann ',' gcaceres@eit.cl',' 2 2840 7400    ', Gerente de Innovación y Desarrollo')</v>
      </c>
    </row>
    <row r="6740" spans="1:9">
      <c r="A6740" s="3" t="s">
        <v>24509</v>
      </c>
      <c r="B6740" s="3" t="s">
        <v>24508</v>
      </c>
      <c r="C6740" s="3">
        <f>VLOOKUP(B6740,CONSOLIDADO!A$2:E$11786,5,FALSE)</f>
        <v>1830</v>
      </c>
      <c r="D6740" s="3" t="s">
        <v>2088</v>
      </c>
      <c r="E6740" s="3" t="s">
        <v>6813</v>
      </c>
      <c r="F6740" s="3"/>
      <c r="G6740" s="3" t="s">
        <v>18806</v>
      </c>
      <c r="I6740" t="str">
        <f t="shared" si="105"/>
        <v>,(1830,' Gustavo Romero Zapata ','',' 2 2707 6200    ', Presidente')</v>
      </c>
    </row>
    <row r="6741" spans="1:9">
      <c r="A6741" s="3" t="s">
        <v>24510</v>
      </c>
      <c r="B6741" s="3" t="s">
        <v>24508</v>
      </c>
      <c r="C6741" s="3">
        <f>VLOOKUP(B6741,CONSOLIDADO!A$2:E$11786,5,FALSE)</f>
        <v>1830</v>
      </c>
      <c r="D6741" s="3" t="s">
        <v>2088</v>
      </c>
      <c r="E6741" s="3" t="s">
        <v>6739</v>
      </c>
      <c r="F6741" s="3" t="s">
        <v>24511</v>
      </c>
      <c r="G6741" s="3" t="s">
        <v>24512</v>
      </c>
      <c r="I6741" t="str">
        <f t="shared" si="105"/>
        <v>,(1830,' Isaac Morend Deresinsky ',' isaac.morend@nouryon.com',' 41 212 9202    ', Gerente General')</v>
      </c>
    </row>
    <row r="6742" spans="1:9">
      <c r="A6742" s="3" t="s">
        <v>24513</v>
      </c>
      <c r="B6742" s="3" t="s">
        <v>24508</v>
      </c>
      <c r="C6742" s="3">
        <f>VLOOKUP(B6742,CONSOLIDADO!A$2:E$11786,5,FALSE)</f>
        <v>1830</v>
      </c>
      <c r="D6742" s="3" t="s">
        <v>2088</v>
      </c>
      <c r="E6742" s="3" t="s">
        <v>11711</v>
      </c>
      <c r="F6742" s="3" t="s">
        <v>24514</v>
      </c>
      <c r="G6742" s="3" t="s">
        <v>24512</v>
      </c>
      <c r="I6742" t="str">
        <f t="shared" si="105"/>
        <v>,(1830,' Wendy Torres Reyes ',' wendy.torres@nouryon.com',' 41 212 9202    ', Contralor')</v>
      </c>
    </row>
    <row r="6743" spans="1:9">
      <c r="A6743" s="3" t="s">
        <v>24515</v>
      </c>
      <c r="B6743" s="3" t="s">
        <v>24508</v>
      </c>
      <c r="C6743" s="3">
        <f>VLOOKUP(B6743,CONSOLIDADO!A$2:E$11786,5,FALSE)</f>
        <v>1830</v>
      </c>
      <c r="D6743" s="3" t="s">
        <v>2088</v>
      </c>
      <c r="E6743" s="3" t="s">
        <v>7416</v>
      </c>
      <c r="F6743" s="3"/>
      <c r="G6743" s="3" t="s">
        <v>24512</v>
      </c>
      <c r="I6743" t="str">
        <f t="shared" si="105"/>
        <v>,(1830,' Juan Mella ','',' 41 212 9202    ', Jefe de Producción')</v>
      </c>
    </row>
    <row r="6744" spans="1:9">
      <c r="A6744" s="3" t="s">
        <v>24516</v>
      </c>
      <c r="B6744" s="3" t="s">
        <v>24508</v>
      </c>
      <c r="C6744" s="3">
        <f>VLOOKUP(B6744,CONSOLIDADO!A$2:E$11786,5,FALSE)</f>
        <v>1830</v>
      </c>
      <c r="D6744" s="3" t="s">
        <v>2088</v>
      </c>
      <c r="E6744" s="3"/>
      <c r="F6744" s="3"/>
      <c r="G6744" s="3" t="s">
        <v>24517</v>
      </c>
      <c r="I6744" t="str">
        <f t="shared" si="105"/>
        <v>,(1830,' Ignacio Vivanco','',' 41 212 9202',')</v>
      </c>
    </row>
    <row r="6745" spans="1:9">
      <c r="A6745" s="3" t="s">
        <v>24520</v>
      </c>
      <c r="B6745" s="3" t="s">
        <v>24518</v>
      </c>
      <c r="C6745" s="3">
        <f>VLOOKUP(B6745,CONSOLIDADO!A$2:E$11786,5,FALSE)</f>
        <v>1831</v>
      </c>
      <c r="D6745" s="3" t="s">
        <v>24519</v>
      </c>
      <c r="E6745" s="3" t="s">
        <v>9631</v>
      </c>
      <c r="F6745" s="3"/>
      <c r="G6745" s="3" t="s">
        <v>24521</v>
      </c>
      <c r="I6745" t="str">
        <f t="shared" si="105"/>
        <v>,(1831,' Ercole Oppici Escuti ','',' 2 2799 0450    ', Gerente')</v>
      </c>
    </row>
    <row r="6746" spans="1:9">
      <c r="A6746" s="3" t="s">
        <v>24523</v>
      </c>
      <c r="B6746" s="3" t="s">
        <v>24522</v>
      </c>
      <c r="C6746" s="3">
        <f>VLOOKUP(B6746,CONSOLIDADO!A$2:E$11786,5,FALSE)</f>
        <v>1832</v>
      </c>
      <c r="D6746" s="3" t="s">
        <v>2855</v>
      </c>
      <c r="E6746" s="3"/>
      <c r="F6746" s="3"/>
      <c r="G6746" s="3" t="s">
        <v>24524</v>
      </c>
      <c r="I6746" t="str">
        <f t="shared" si="105"/>
        <v>,(1832,' Pablo Moraga Muñoz','',' 2 2205 2115',')</v>
      </c>
    </row>
    <row r="6747" spans="1:9">
      <c r="A6747" s="3" t="s">
        <v>24526</v>
      </c>
      <c r="B6747" s="3" t="s">
        <v>24525</v>
      </c>
      <c r="C6747" s="3">
        <f>VLOOKUP(B6747,CONSOLIDADO!A$2:E$11786,5,FALSE)</f>
        <v>1833</v>
      </c>
      <c r="D6747" s="3" t="s">
        <v>4773</v>
      </c>
      <c r="E6747" s="3" t="s">
        <v>6813</v>
      </c>
      <c r="F6747" s="3"/>
      <c r="G6747" s="3" t="s">
        <v>24527</v>
      </c>
      <c r="I6747" t="str">
        <f t="shared" si="105"/>
        <v>,(1833,' Fernando Moncada ','',' 2 2374 5110    ', Presidente')</v>
      </c>
    </row>
    <row r="6748" spans="1:9">
      <c r="A6748" s="3" t="s">
        <v>24528</v>
      </c>
      <c r="B6748" s="3" t="s">
        <v>24525</v>
      </c>
      <c r="C6748" s="3">
        <f>VLOOKUP(B6748,CONSOLIDADO!A$2:E$11786,5,FALSE)</f>
        <v>1833</v>
      </c>
      <c r="D6748" s="3" t="s">
        <v>4773</v>
      </c>
      <c r="E6748" s="3" t="s">
        <v>6739</v>
      </c>
      <c r="F6748" s="3" t="s">
        <v>24529</v>
      </c>
      <c r="G6748" s="3" t="s">
        <v>24527</v>
      </c>
      <c r="I6748" t="str">
        <f t="shared" si="105"/>
        <v>,(1833,' Adolfo Gabrielli ',' agabrielli@chamisero.cl',' 2 2374 5110    ', Gerente General')</v>
      </c>
    </row>
    <row r="6749" spans="1:9">
      <c r="A6749" s="3" t="s">
        <v>24531</v>
      </c>
      <c r="B6749" s="3" t="s">
        <v>24530</v>
      </c>
      <c r="C6749" s="3">
        <f>VLOOKUP(B6749,CONSOLIDADO!A$2:E$11786,5,FALSE)</f>
        <v>1834</v>
      </c>
      <c r="D6749" s="3" t="s">
        <v>2713</v>
      </c>
      <c r="E6749" s="3" t="s">
        <v>6850</v>
      </c>
      <c r="F6749" s="3" t="s">
        <v>24532</v>
      </c>
      <c r="G6749" s="3" t="s">
        <v>24533</v>
      </c>
      <c r="I6749" t="str">
        <f t="shared" si="105"/>
        <v>,(1834,' Marco Salazar Pardo ',' marco.salazar@australosorno.cl',' 64 222 2300    ', Director')</v>
      </c>
    </row>
    <row r="6750" spans="1:9">
      <c r="A6750" s="3" t="s">
        <v>24534</v>
      </c>
      <c r="B6750" s="3" t="s">
        <v>24530</v>
      </c>
      <c r="C6750" s="3">
        <f>VLOOKUP(B6750,CONSOLIDADO!A$2:E$11786,5,FALSE)</f>
        <v>1834</v>
      </c>
      <c r="D6750" s="3" t="s">
        <v>2713</v>
      </c>
      <c r="E6750" s="3" t="s">
        <v>24535</v>
      </c>
      <c r="F6750" s="3" t="s">
        <v>24536</v>
      </c>
      <c r="G6750" s="3" t="s">
        <v>24533</v>
      </c>
      <c r="I6750" t="str">
        <f t="shared" si="105"/>
        <v>,(1834,' Carlos Campos ',' carlos.campos@australosorno.cl',' 64 222 2300    ', Gerente Sucursal (I)')</v>
      </c>
    </row>
    <row r="6751" spans="1:9">
      <c r="A6751" s="3" t="s">
        <v>24539</v>
      </c>
      <c r="B6751" s="3" t="s">
        <v>24537</v>
      </c>
      <c r="C6751" s="3">
        <f>VLOOKUP(B6751,CONSOLIDADO!A$2:E$11786,5,FALSE)</f>
        <v>1835</v>
      </c>
      <c r="D6751" s="3" t="s">
        <v>24538</v>
      </c>
      <c r="E6751" s="3" t="s">
        <v>6739</v>
      </c>
      <c r="F6751" s="3"/>
      <c r="G6751" s="3" t="s">
        <v>24540</v>
      </c>
      <c r="I6751" t="str">
        <f t="shared" si="105"/>
        <v>,(1835,' Adrián Yáñez Gómez ','',' 45 220 0400    ', Gerente General')</v>
      </c>
    </row>
    <row r="6752" spans="1:9">
      <c r="A6752" s="3" t="s">
        <v>24541</v>
      </c>
      <c r="B6752" s="3" t="s">
        <v>24537</v>
      </c>
      <c r="C6752" s="3">
        <f>VLOOKUP(B6752,CONSOLIDADO!A$2:E$11786,5,FALSE)</f>
        <v>1835</v>
      </c>
      <c r="D6752" s="3" t="s">
        <v>24538</v>
      </c>
      <c r="E6752" s="3" t="s">
        <v>24542</v>
      </c>
      <c r="F6752" s="3" t="s">
        <v>24543</v>
      </c>
      <c r="G6752" s="3" t="s">
        <v>24544</v>
      </c>
      <c r="I6752" t="str">
        <f t="shared" si="105"/>
        <v>,(1835,' Felipe Barrientos ',' fbarrientos@hotelfrontera.cl',' 45 220 0423    ', Encargado de Eventos')</v>
      </c>
    </row>
    <row r="6753" spans="1:9">
      <c r="A6753" s="3" t="s">
        <v>24545</v>
      </c>
      <c r="B6753" s="3" t="s">
        <v>24537</v>
      </c>
      <c r="C6753" s="3">
        <f>VLOOKUP(B6753,CONSOLIDADO!A$2:E$11786,5,FALSE)</f>
        <v>1835</v>
      </c>
      <c r="D6753" s="3" t="s">
        <v>24538</v>
      </c>
      <c r="E6753" s="3" t="s">
        <v>24546</v>
      </c>
      <c r="F6753" s="3" t="s">
        <v>24547</v>
      </c>
      <c r="G6753" s="3" t="s">
        <v>24548</v>
      </c>
      <c r="I6753" t="str">
        <f t="shared" si="105"/>
        <v>,(1835,' José Luis Arias ',' jarias@hotelfrontera.cl',' 45 220 0125    ', Jefe de Alojamiento')</v>
      </c>
    </row>
    <row r="6754" spans="1:9">
      <c r="A6754" s="3" t="s">
        <v>24549</v>
      </c>
      <c r="B6754" s="3" t="s">
        <v>24537</v>
      </c>
      <c r="C6754" s="3">
        <f>VLOOKUP(B6754,CONSOLIDADO!A$2:E$11786,5,FALSE)</f>
        <v>1835</v>
      </c>
      <c r="D6754" s="3" t="s">
        <v>24538</v>
      </c>
      <c r="E6754" s="3" t="s">
        <v>24550</v>
      </c>
      <c r="F6754" s="3" t="s">
        <v>24551</v>
      </c>
      <c r="G6754" s="3" t="s">
        <v>24540</v>
      </c>
      <c r="I6754" t="str">
        <f t="shared" si="105"/>
        <v>,(1835,' Patricia Villegas ',' habitaciones@hotelfrontera.cl',' 45 220 0400    ', Supervisora de Habitaciones')</v>
      </c>
    </row>
    <row r="6755" spans="1:9">
      <c r="A6755" s="3" t="s">
        <v>24554</v>
      </c>
      <c r="B6755" s="3" t="s">
        <v>24552</v>
      </c>
      <c r="C6755" s="3">
        <f>VLOOKUP(B6755,CONSOLIDADO!A$2:E$11786,5,FALSE)</f>
        <v>1836</v>
      </c>
      <c r="D6755" s="3" t="s">
        <v>24553</v>
      </c>
      <c r="E6755" s="3" t="s">
        <v>6739</v>
      </c>
      <c r="F6755" s="3"/>
      <c r="G6755" s="3" t="s">
        <v>24555</v>
      </c>
      <c r="I6755" t="str">
        <f t="shared" si="105"/>
        <v>,(1836,' Margit Paulmann Mast ','',' 2 2681 3084    ', Gerente General')</v>
      </c>
    </row>
    <row r="6756" spans="1:9">
      <c r="A6756" s="3" t="s">
        <v>24556</v>
      </c>
      <c r="B6756" s="3" t="s">
        <v>57640</v>
      </c>
      <c r="C6756" s="3">
        <f>VLOOKUP(B6756,CONSOLIDADO!A$2:E$11786,5,FALSE)</f>
        <v>1837</v>
      </c>
      <c r="D6756" s="3" t="s">
        <v>1912</v>
      </c>
      <c r="E6756" s="3"/>
      <c r="F6756" s="3"/>
      <c r="G6756" s="3" t="s">
        <v>24557</v>
      </c>
      <c r="I6756" t="str">
        <f t="shared" si="105"/>
        <v>,(1837,' Sebastián Fuentes Palma','',' 2 2640 7703',')</v>
      </c>
    </row>
    <row r="6757" spans="1:9">
      <c r="A6757" s="3" t="s">
        <v>24558</v>
      </c>
      <c r="B6757" s="3" t="s">
        <v>57640</v>
      </c>
      <c r="C6757" s="3">
        <f>VLOOKUP(B6757,CONSOLIDADO!A$2:E$11786,5,FALSE)</f>
        <v>1837</v>
      </c>
      <c r="D6757" s="3" t="s">
        <v>1912</v>
      </c>
      <c r="E6757" s="3"/>
      <c r="F6757" s="3"/>
      <c r="G6757" s="3" t="s">
        <v>24559</v>
      </c>
      <c r="I6757" t="str">
        <f t="shared" si="105"/>
        <v>,(1837,' Mario Ortega Valenzuela','',' 2 2640 7814',')</v>
      </c>
    </row>
    <row r="6758" spans="1:9">
      <c r="A6758" s="3" t="s">
        <v>24560</v>
      </c>
      <c r="B6758" s="3" t="s">
        <v>57640</v>
      </c>
      <c r="C6758" s="3">
        <f>VLOOKUP(B6758,CONSOLIDADO!A$2:E$11786,5,FALSE)</f>
        <v>1837</v>
      </c>
      <c r="D6758" s="3" t="s">
        <v>1912</v>
      </c>
      <c r="E6758" s="3"/>
      <c r="F6758" s="3"/>
      <c r="G6758" s="3" t="s">
        <v>24561</v>
      </c>
      <c r="I6758" t="str">
        <f t="shared" si="105"/>
        <v>,(1837,' Gustavo Vega González','',' 2 2640 7791',')</v>
      </c>
    </row>
    <row r="6759" spans="1:9">
      <c r="A6759" s="3" t="s">
        <v>24562</v>
      </c>
      <c r="B6759" s="3" t="s">
        <v>57640</v>
      </c>
      <c r="C6759" s="3">
        <f>VLOOKUP(B6759,CONSOLIDADO!A$2:E$11786,5,FALSE)</f>
        <v>1837</v>
      </c>
      <c r="D6759" s="3" t="s">
        <v>1912</v>
      </c>
      <c r="E6759" s="3" t="s">
        <v>7780</v>
      </c>
      <c r="F6759" s="3" t="s">
        <v>24563</v>
      </c>
      <c r="G6759" s="3" t="s">
        <v>24564</v>
      </c>
      <c r="I6759" t="str">
        <f t="shared" si="105"/>
        <v>,(1837,' Leonardo Bustamante Vega ',' lbustamante@agrosuper.com',' 2 2640 7711    ', Subgerente de Administración y Finanzas')</v>
      </c>
    </row>
    <row r="6760" spans="1:9">
      <c r="A6760" s="3" t="s">
        <v>24565</v>
      </c>
      <c r="B6760" s="3" t="s">
        <v>57640</v>
      </c>
      <c r="C6760" s="3">
        <f>VLOOKUP(B6760,CONSOLIDADO!A$2:E$11786,5,FALSE)</f>
        <v>1837</v>
      </c>
      <c r="D6760" s="3" t="s">
        <v>1912</v>
      </c>
      <c r="E6760" s="3"/>
      <c r="F6760" s="3"/>
      <c r="G6760" s="3" t="s">
        <v>24566</v>
      </c>
      <c r="I6760" t="str">
        <f t="shared" si="105"/>
        <v>,(1837,' Eduardo Rojas Aguirre','',' 2 2640 7772',')</v>
      </c>
    </row>
    <row r="6761" spans="1:9">
      <c r="A6761" s="3" t="s">
        <v>24568</v>
      </c>
      <c r="B6761" s="3" t="s">
        <v>24567</v>
      </c>
      <c r="C6761" s="3">
        <f>VLOOKUP(B6761,CONSOLIDADO!A$2:E$11786,5,FALSE)</f>
        <v>1838</v>
      </c>
      <c r="D6761" s="3" t="s">
        <v>3167</v>
      </c>
      <c r="E6761" s="3" t="s">
        <v>8976</v>
      </c>
      <c r="F6761" s="3" t="s">
        <v>24569</v>
      </c>
      <c r="G6761" s="3" t="s">
        <v>24570</v>
      </c>
      <c r="I6761" t="str">
        <f t="shared" si="105"/>
        <v>,(1838,' Alberto Pentzke Muñoz ',' alberto.pentzke@edensa.cl',' 2 2346 0311    ', Presidente y Gerente General')</v>
      </c>
    </row>
    <row r="6762" spans="1:9">
      <c r="A6762" s="3" t="s">
        <v>24571</v>
      </c>
      <c r="B6762" s="3" t="s">
        <v>24567</v>
      </c>
      <c r="C6762" s="3">
        <f>VLOOKUP(B6762,CONSOLIDADO!A$2:E$11786,5,FALSE)</f>
        <v>1838</v>
      </c>
      <c r="D6762" s="3" t="s">
        <v>3167</v>
      </c>
      <c r="E6762" s="3"/>
      <c r="F6762" s="3"/>
      <c r="G6762" s="3" t="s">
        <v>24572</v>
      </c>
      <c r="I6762" t="str">
        <f t="shared" si="105"/>
        <v>,(1838,' Cristian Vargas Cárdenas','',' 2 2346 0315',')</v>
      </c>
    </row>
    <row r="6763" spans="1:9">
      <c r="A6763" s="3" t="s">
        <v>24575</v>
      </c>
      <c r="B6763" s="3" t="s">
        <v>24573</v>
      </c>
      <c r="C6763" s="3">
        <f>VLOOKUP(B6763,CONSOLIDADO!A$2:E$11786,5,FALSE)</f>
        <v>1839</v>
      </c>
      <c r="D6763" s="3" t="s">
        <v>24574</v>
      </c>
      <c r="E6763" s="3" t="s">
        <v>6739</v>
      </c>
      <c r="F6763" s="3" t="s">
        <v>24576</v>
      </c>
      <c r="G6763" s="3" t="s">
        <v>24577</v>
      </c>
      <c r="I6763" t="str">
        <f t="shared" si="105"/>
        <v>,(1839,' Vicente Valero Ubilla ',' vicentevalero21@gmail.com',' 2 2512 5998    ', Gerente General')</v>
      </c>
    </row>
    <row r="6764" spans="1:9">
      <c r="A6764" s="3" t="s">
        <v>24579</v>
      </c>
      <c r="B6764" s="3" t="s">
        <v>24578</v>
      </c>
      <c r="C6764" s="3">
        <f>VLOOKUP(B6764,CONSOLIDADO!A$2:E$11786,5,FALSE)</f>
        <v>1840</v>
      </c>
      <c r="D6764" s="3" t="s">
        <v>6082</v>
      </c>
      <c r="E6764" s="3" t="s">
        <v>6739</v>
      </c>
      <c r="F6764" s="3" t="s">
        <v>24580</v>
      </c>
      <c r="G6764" s="3" t="s">
        <v>24581</v>
      </c>
      <c r="I6764" t="str">
        <f t="shared" si="105"/>
        <v>,(1840,' Claudia Cecilia Mondiglio López ',' claumondi@eladio.cl',' 2 2231 2640    ', Gerente General')</v>
      </c>
    </row>
    <row r="6765" spans="1:9">
      <c r="A6765" s="3" t="s">
        <v>24583</v>
      </c>
      <c r="B6765" s="3" t="s">
        <v>24582</v>
      </c>
      <c r="C6765" s="3">
        <f>VLOOKUP(B6765,CONSOLIDADO!A$2:E$11786,5,FALSE)</f>
        <v>1841</v>
      </c>
      <c r="D6765" s="3" t="s">
        <v>14230</v>
      </c>
      <c r="E6765" s="3" t="s">
        <v>6739</v>
      </c>
      <c r="F6765" s="3" t="s">
        <v>24584</v>
      </c>
      <c r="G6765" s="3" t="s">
        <v>24585</v>
      </c>
      <c r="I6765" t="str">
        <f t="shared" si="105"/>
        <v>,(1841,' Rafael Banduc Vivanco ',' elagom@elagom.cl',' 2 2779 3334    ', Gerente General')</v>
      </c>
    </row>
    <row r="6766" spans="1:9">
      <c r="A6766" s="3" t="s">
        <v>24586</v>
      </c>
      <c r="B6766" s="3" t="s">
        <v>24582</v>
      </c>
      <c r="C6766" s="3">
        <f>VLOOKUP(B6766,CONSOLIDADO!A$2:E$11786,5,FALSE)</f>
        <v>1841</v>
      </c>
      <c r="D6766" s="3" t="s">
        <v>14230</v>
      </c>
      <c r="E6766" s="3" t="s">
        <v>24587</v>
      </c>
      <c r="F6766" s="3" t="s">
        <v>24588</v>
      </c>
      <c r="G6766" s="3" t="s">
        <v>24589</v>
      </c>
      <c r="I6766" t="str">
        <f t="shared" si="105"/>
        <v>,(1841,' Jorge Eriza Castillo ',' jorge.erizacastillo@gmail.com',' 2 2776 0649    ', Jefe de Producción y Fábrica')</v>
      </c>
    </row>
    <row r="6767" spans="1:9">
      <c r="A6767" s="3" t="s">
        <v>24592</v>
      </c>
      <c r="B6767" s="3" t="s">
        <v>24590</v>
      </c>
      <c r="C6767" s="3">
        <f>VLOOKUP(B6767,CONSOLIDADO!A$2:E$11786,5,FALSE)</f>
        <v>1842</v>
      </c>
      <c r="D6767" s="3" t="s">
        <v>24591</v>
      </c>
      <c r="E6767" s="3"/>
      <c r="F6767" s="3"/>
      <c r="G6767" s="3" t="s">
        <v>24593</v>
      </c>
      <c r="I6767" t="str">
        <f t="shared" si="105"/>
        <v>,(1842,' Marcelo Deramond Triviños','',' 2 2327 8400',')</v>
      </c>
    </row>
    <row r="6768" spans="1:9">
      <c r="A6768" s="3" t="s">
        <v>24594</v>
      </c>
      <c r="B6768" s="3" t="s">
        <v>24590</v>
      </c>
      <c r="C6768" s="3">
        <f>VLOOKUP(B6768,CONSOLIDADO!A$2:E$11786,5,FALSE)</f>
        <v>1842</v>
      </c>
      <c r="D6768" s="3" t="s">
        <v>24591</v>
      </c>
      <c r="E6768" s="3"/>
      <c r="F6768" s="3"/>
      <c r="G6768" s="3" t="s">
        <v>24593</v>
      </c>
      <c r="I6768" t="str">
        <f t="shared" si="105"/>
        <v>,(1842,' Mónica Deramond Triviños','',' 2 2327 8400',')</v>
      </c>
    </row>
    <row r="6769" spans="1:9">
      <c r="A6769" s="3" t="s">
        <v>24596</v>
      </c>
      <c r="B6769" s="3" t="s">
        <v>24595</v>
      </c>
      <c r="C6769" s="3">
        <f>VLOOKUP(B6769,CONSOLIDADO!A$2:E$11786,5,FALSE)</f>
        <v>1843</v>
      </c>
      <c r="D6769" s="3" t="s">
        <v>4627</v>
      </c>
      <c r="E6769" s="3" t="s">
        <v>6739</v>
      </c>
      <c r="F6769" s="3" t="s">
        <v>24597</v>
      </c>
      <c r="G6769" s="3" t="s">
        <v>24598</v>
      </c>
      <c r="I6769" t="str">
        <f t="shared" si="105"/>
        <v>,(1843,' Gabriel Weitzel ',' gweitzel@elbelman.cl',' 2 2774 2024    ', Gerente General')</v>
      </c>
    </row>
    <row r="6770" spans="1:9">
      <c r="A6770" s="3" t="s">
        <v>24599</v>
      </c>
      <c r="B6770" s="3" t="s">
        <v>24595</v>
      </c>
      <c r="C6770" s="3">
        <f>VLOOKUP(B6770,CONSOLIDADO!A$2:E$11786,5,FALSE)</f>
        <v>1843</v>
      </c>
      <c r="D6770" s="3" t="s">
        <v>4627</v>
      </c>
      <c r="E6770" s="3" t="s">
        <v>7136</v>
      </c>
      <c r="F6770" s="3" t="s">
        <v>24600</v>
      </c>
      <c r="G6770" s="3" t="s">
        <v>24598</v>
      </c>
      <c r="I6770" t="str">
        <f t="shared" si="105"/>
        <v>,(1843,' Patricia Elbelman Zimend ',' patricia@elbelman.cl',' 2 2774 2024    ', Gerente de Marketing')</v>
      </c>
    </row>
    <row r="6771" spans="1:9">
      <c r="A6771" s="3" t="s">
        <v>24601</v>
      </c>
      <c r="B6771" s="3" t="s">
        <v>24595</v>
      </c>
      <c r="C6771" s="3">
        <f>VLOOKUP(B6771,CONSOLIDADO!A$2:E$11786,5,FALSE)</f>
        <v>1843</v>
      </c>
      <c r="D6771" s="3" t="s">
        <v>4627</v>
      </c>
      <c r="E6771" s="3" t="s">
        <v>6905</v>
      </c>
      <c r="F6771" s="3" t="s">
        <v>24602</v>
      </c>
      <c r="G6771" s="3" t="s">
        <v>24598</v>
      </c>
      <c r="I6771" t="str">
        <f t="shared" si="105"/>
        <v>,(1843,' Felipe Armstrong ',' farmstrong@elbelman.cl',' 2 2774 2024    ', Gerente Comercial')</v>
      </c>
    </row>
    <row r="6772" spans="1:9">
      <c r="A6772" s="3" t="s">
        <v>24603</v>
      </c>
      <c r="B6772" s="3" t="s">
        <v>24595</v>
      </c>
      <c r="C6772" s="3">
        <f>VLOOKUP(B6772,CONSOLIDADO!A$2:E$11786,5,FALSE)</f>
        <v>1843</v>
      </c>
      <c r="D6772" s="3" t="s">
        <v>4627</v>
      </c>
      <c r="E6772" s="3"/>
      <c r="F6772" s="3"/>
      <c r="G6772" s="3" t="s">
        <v>24604</v>
      </c>
      <c r="I6772" t="str">
        <f t="shared" si="105"/>
        <v>,(1843,' Héctor Chávez Fuentes','',' 2 2774 2024',')</v>
      </c>
    </row>
    <row r="6773" spans="1:9">
      <c r="A6773" s="3" t="s">
        <v>24607</v>
      </c>
      <c r="B6773" s="3" t="s">
        <v>24605</v>
      </c>
      <c r="C6773" s="3">
        <f>VLOOKUP(B6773,CONSOLIDADO!A$2:E$11786,5,FALSE)</f>
        <v>1844</v>
      </c>
      <c r="D6773" s="3" t="s">
        <v>24606</v>
      </c>
      <c r="E6773" s="3" t="s">
        <v>6813</v>
      </c>
      <c r="F6773" s="3"/>
      <c r="G6773" s="3" t="s">
        <v>24608</v>
      </c>
      <c r="I6773" t="str">
        <f t="shared" si="105"/>
        <v>,(1844,' Juan Luis Contreras Madrid ','',' 2 2756 7400    ', Presidente')</v>
      </c>
    </row>
    <row r="6774" spans="1:9">
      <c r="A6774" s="3" t="s">
        <v>24609</v>
      </c>
      <c r="B6774" s="3" t="s">
        <v>24605</v>
      </c>
      <c r="C6774" s="3">
        <f>VLOOKUP(B6774,CONSOLIDADO!A$2:E$11786,5,FALSE)</f>
        <v>1844</v>
      </c>
      <c r="D6774" s="3" t="s">
        <v>24606</v>
      </c>
      <c r="E6774" s="3" t="s">
        <v>6959</v>
      </c>
      <c r="F6774" s="3" t="s">
        <v>24610</v>
      </c>
      <c r="G6774" s="3" t="s">
        <v>24608</v>
      </c>
      <c r="I6774" t="str">
        <f t="shared" si="105"/>
        <v>,(1844,' Marco Antonio Contreras Terfer ',' macontreras@elec.cl',' 2 2756 7400    ', Director Ejecutivo')</v>
      </c>
    </row>
    <row r="6775" spans="1:9">
      <c r="A6775" s="3" t="s">
        <v>24611</v>
      </c>
      <c r="B6775" s="3" t="s">
        <v>24605</v>
      </c>
      <c r="C6775" s="3">
        <f>VLOOKUP(B6775,CONSOLIDADO!A$2:E$11786,5,FALSE)</f>
        <v>1844</v>
      </c>
      <c r="D6775" s="3" t="s">
        <v>24606</v>
      </c>
      <c r="E6775" s="3" t="s">
        <v>12725</v>
      </c>
      <c r="F6775" s="3" t="s">
        <v>24612</v>
      </c>
      <c r="G6775" s="3" t="s">
        <v>24613</v>
      </c>
      <c r="I6775" t="str">
        <f t="shared" si="105"/>
        <v>,(1844,' Martín Ramón Vargas Fuentes ',' mvargas@elec.cl',' 9 9546 5754    ', Gerente de Ingeniería')</v>
      </c>
    </row>
    <row r="6776" spans="1:9">
      <c r="A6776" s="3" t="s">
        <v>24616</v>
      </c>
      <c r="B6776" s="3" t="s">
        <v>24614</v>
      </c>
      <c r="C6776" s="3">
        <f>VLOOKUP(B6776,CONSOLIDADO!A$2:E$11786,5,FALSE)</f>
        <v>1845</v>
      </c>
      <c r="D6776" s="3" t="s">
        <v>24615</v>
      </c>
      <c r="E6776" s="3" t="s">
        <v>6739</v>
      </c>
      <c r="F6776" s="3"/>
      <c r="G6776" s="3" t="s">
        <v>24617</v>
      </c>
      <c r="I6776" t="str">
        <f t="shared" si="105"/>
        <v>,(1845,' Néstor Alfonso Navarrete Guzmán ','',' 57 254 6200    ', Gerente General')</v>
      </c>
    </row>
    <row r="6777" spans="1:9">
      <c r="A6777" s="3" t="s">
        <v>24618</v>
      </c>
      <c r="B6777" s="3" t="s">
        <v>24614</v>
      </c>
      <c r="C6777" s="3">
        <f>VLOOKUP(B6777,CONSOLIDADO!A$2:E$11786,5,FALSE)</f>
        <v>1845</v>
      </c>
      <c r="D6777" s="3" t="s">
        <v>24615</v>
      </c>
      <c r="E6777" s="3" t="s">
        <v>6757</v>
      </c>
      <c r="F6777" s="3"/>
      <c r="G6777" s="3" t="s">
        <v>24617</v>
      </c>
      <c r="I6777" t="str">
        <f t="shared" si="105"/>
        <v>,(1845,' Juan José Martínez Durán ','',' 57 254 6200    ', Gerente de Administración y Finanzas')</v>
      </c>
    </row>
    <row r="6778" spans="1:9">
      <c r="A6778" s="3" t="s">
        <v>24620</v>
      </c>
      <c r="B6778" s="3" t="s">
        <v>2344</v>
      </c>
      <c r="C6778" s="3">
        <f>VLOOKUP(B6778,CONSOLIDADO!A$2:E$11786,5,FALSE)</f>
        <v>1846</v>
      </c>
      <c r="D6778" s="3" t="s">
        <v>24619</v>
      </c>
      <c r="E6778" s="3" t="s">
        <v>7471</v>
      </c>
      <c r="F6778" s="3" t="s">
        <v>24621</v>
      </c>
      <c r="G6778" s="3" t="s">
        <v>24622</v>
      </c>
      <c r="I6778" t="str">
        <f t="shared" si="105"/>
        <v>,(1846,' Ricardo Thomson Lanza ',' ricardo.thomson@sonepar.cl',' 2 2768 5200    ', Director General')</v>
      </c>
    </row>
    <row r="6779" spans="1:9">
      <c r="A6779" s="3" t="s">
        <v>24623</v>
      </c>
      <c r="B6779" s="3" t="s">
        <v>2344</v>
      </c>
      <c r="C6779" s="3">
        <f>VLOOKUP(B6779,CONSOLIDADO!A$2:E$11786,5,FALSE)</f>
        <v>1846</v>
      </c>
      <c r="D6779" s="3" t="s">
        <v>24619</v>
      </c>
      <c r="E6779" s="3" t="s">
        <v>7545</v>
      </c>
      <c r="F6779" s="3" t="s">
        <v>24624</v>
      </c>
      <c r="G6779" s="3" t="s">
        <v>24622</v>
      </c>
      <c r="I6779" t="str">
        <f t="shared" si="105"/>
        <v>,(1846,' Karenn Salewski ',' karenn.salewski@sonepar.cl',' 2 2768 5200    ', Director de Finanzas')</v>
      </c>
    </row>
    <row r="6780" spans="1:9">
      <c r="A6780" s="3" t="s">
        <v>24625</v>
      </c>
      <c r="B6780" s="3" t="s">
        <v>2344</v>
      </c>
      <c r="C6780" s="3">
        <f>VLOOKUP(B6780,CONSOLIDADO!A$2:E$11786,5,FALSE)</f>
        <v>1846</v>
      </c>
      <c r="D6780" s="3" t="s">
        <v>24619</v>
      </c>
      <c r="E6780" s="3" t="s">
        <v>6905</v>
      </c>
      <c r="F6780" s="3" t="s">
        <v>24626</v>
      </c>
      <c r="G6780" s="3" t="s">
        <v>24622</v>
      </c>
      <c r="I6780" t="str">
        <f t="shared" si="105"/>
        <v>,(1846,' Andrés Dides Donoso ',' andres.dides@electrafk.cl',' 2 2768 5200    ', Gerente Comercial')</v>
      </c>
    </row>
    <row r="6781" spans="1:9">
      <c r="A6781" s="3" t="s">
        <v>24627</v>
      </c>
      <c r="B6781" s="3" t="s">
        <v>2344</v>
      </c>
      <c r="C6781" s="3">
        <f>VLOOKUP(B6781,CONSOLIDADO!A$2:E$11786,5,FALSE)</f>
        <v>1846</v>
      </c>
      <c r="D6781" s="3" t="s">
        <v>24619</v>
      </c>
      <c r="E6781" s="3" t="s">
        <v>24628</v>
      </c>
      <c r="F6781" s="3" t="s">
        <v>24629</v>
      </c>
      <c r="G6781" s="3" t="s">
        <v>24622</v>
      </c>
      <c r="I6781" t="str">
        <f t="shared" si="105"/>
        <v>,(1846,' Javier Matamala Muñoz ',' javier.matamala@electrafk.cl',' 2 2768 5200    ', Gerente de Ingeniería y Servicios')</v>
      </c>
    </row>
    <row r="6782" spans="1:9">
      <c r="A6782" s="3" t="s">
        <v>24630</v>
      </c>
      <c r="B6782" s="3" t="s">
        <v>2344</v>
      </c>
      <c r="C6782" s="3">
        <f>VLOOKUP(B6782,CONSOLIDADO!A$2:E$11786,5,FALSE)</f>
        <v>1846</v>
      </c>
      <c r="D6782" s="3" t="s">
        <v>24619</v>
      </c>
      <c r="E6782" s="3"/>
      <c r="F6782" s="3"/>
      <c r="G6782" s="3" t="s">
        <v>24631</v>
      </c>
      <c r="I6782" t="str">
        <f t="shared" si="105"/>
        <v>,(1846,' Edward Andersen Rocamora','',' 2 2768 5200',')</v>
      </c>
    </row>
    <row r="6783" spans="1:9">
      <c r="A6783" s="3" t="s">
        <v>24634</v>
      </c>
      <c r="B6783" s="3" t="s">
        <v>24632</v>
      </c>
      <c r="C6783" s="3">
        <f>VLOOKUP(B6783,CONSOLIDADO!A$2:E$11786,5,FALSE)</f>
        <v>1847</v>
      </c>
      <c r="D6783" s="3" t="s">
        <v>24633</v>
      </c>
      <c r="E6783" s="3" t="s">
        <v>6739</v>
      </c>
      <c r="F6783" s="3" t="s">
        <v>24635</v>
      </c>
      <c r="G6783" s="3" t="s">
        <v>24636</v>
      </c>
      <c r="I6783" t="str">
        <f t="shared" si="105"/>
        <v>,(1847,' Alejandro Gobantes Carvacho ',' contactenos@gobantes.cl',' 2 2690 0000    ', Gerente General')</v>
      </c>
    </row>
    <row r="6784" spans="1:9">
      <c r="A6784" s="3" t="s">
        <v>24637</v>
      </c>
      <c r="B6784" s="3" t="s">
        <v>24632</v>
      </c>
      <c r="C6784" s="3">
        <f>VLOOKUP(B6784,CONSOLIDADO!A$2:E$11786,5,FALSE)</f>
        <v>1847</v>
      </c>
      <c r="D6784" s="3" t="s">
        <v>24633</v>
      </c>
      <c r="E6784" s="3"/>
      <c r="F6784" s="3"/>
      <c r="G6784" s="3" t="s">
        <v>24638</v>
      </c>
      <c r="I6784" t="str">
        <f t="shared" si="105"/>
        <v>,(1847,' Fernando Gobantes Romo','',' 2 2690 0000',')</v>
      </c>
    </row>
    <row r="6785" spans="1:9">
      <c r="A6785" s="3" t="s">
        <v>24639</v>
      </c>
      <c r="B6785" s="3" t="s">
        <v>24632</v>
      </c>
      <c r="C6785" s="3">
        <f>VLOOKUP(B6785,CONSOLIDADO!A$2:E$11786,5,FALSE)</f>
        <v>1847</v>
      </c>
      <c r="D6785" s="3" t="s">
        <v>24633</v>
      </c>
      <c r="E6785" s="3"/>
      <c r="F6785" s="3"/>
      <c r="G6785" s="3" t="s">
        <v>24638</v>
      </c>
      <c r="I6785" t="str">
        <f t="shared" si="105"/>
        <v>,(1847,' Enrique Gobantes Núñez','',' 2 2690 0000',')</v>
      </c>
    </row>
    <row r="6786" spans="1:9">
      <c r="A6786" s="3" t="s">
        <v>24640</v>
      </c>
      <c r="B6786" s="3" t="s">
        <v>24632</v>
      </c>
      <c r="C6786" s="3">
        <f>VLOOKUP(B6786,CONSOLIDADO!A$2:E$11786,5,FALSE)</f>
        <v>1847</v>
      </c>
      <c r="D6786" s="3" t="s">
        <v>24633</v>
      </c>
      <c r="E6786" s="3" t="s">
        <v>24641</v>
      </c>
      <c r="F6786" s="3" t="s">
        <v>24642</v>
      </c>
      <c r="G6786" s="3" t="s">
        <v>24636</v>
      </c>
      <c r="I6786" t="str">
        <f t="shared" si="105"/>
        <v>,(1847,' Rafael Avello Oyanedel ',' rafaelavello@gobantes.cl',' 2 2690 0000    ', Jefe de Ventas Sucursales')</v>
      </c>
    </row>
    <row r="6787" spans="1:9">
      <c r="A6787" s="3" t="s">
        <v>24644</v>
      </c>
      <c r="B6787" s="3" t="s">
        <v>24643</v>
      </c>
      <c r="C6787" s="3">
        <f>VLOOKUP(B6787,CONSOLIDADO!A$2:E$11786,5,FALSE)</f>
        <v>1848</v>
      </c>
      <c r="D6787" s="3" t="s">
        <v>927</v>
      </c>
      <c r="E6787" s="3" t="s">
        <v>6739</v>
      </c>
      <c r="F6787" s="3" t="s">
        <v>24645</v>
      </c>
      <c r="G6787" s="3" t="s">
        <v>24646</v>
      </c>
      <c r="I6787" t="str">
        <f t="shared" ref="I6787:I6850" si="106">CONCATENATE(",(",C6787,",'",A6787,"','",F6787,"','",G6787,"',",E6787,"')")</f>
        <v>,(1848,' Moisés Gerardo Guzmán Fangmeier ',' gerencia@guzman.cl',' 2 2387 1172    ', Gerente General')</v>
      </c>
    </row>
    <row r="6788" spans="1:9">
      <c r="A6788" s="3" t="s">
        <v>24647</v>
      </c>
      <c r="B6788" s="3" t="s">
        <v>24643</v>
      </c>
      <c r="C6788" s="3">
        <f>VLOOKUP(B6788,CONSOLIDADO!A$2:E$11786,5,FALSE)</f>
        <v>1848</v>
      </c>
      <c r="D6788" s="3" t="s">
        <v>927</v>
      </c>
      <c r="E6788" s="3" t="s">
        <v>6905</v>
      </c>
      <c r="F6788" s="3" t="s">
        <v>24648</v>
      </c>
      <c r="G6788" s="3" t="s">
        <v>24649</v>
      </c>
      <c r="I6788" t="str">
        <f t="shared" si="106"/>
        <v>,(1848,' Tanya Betancourt ',' t.betancourt@guzman.cl',' 2 2387 1122    ', Gerente Comercial')</v>
      </c>
    </row>
    <row r="6789" spans="1:9">
      <c r="A6789" s="3" t="s">
        <v>24650</v>
      </c>
      <c r="B6789" s="3" t="s">
        <v>24643</v>
      </c>
      <c r="C6789" s="3">
        <f>VLOOKUP(B6789,CONSOLIDADO!A$2:E$11786,5,FALSE)</f>
        <v>1848</v>
      </c>
      <c r="D6789" s="3" t="s">
        <v>927</v>
      </c>
      <c r="E6789" s="3"/>
      <c r="F6789" s="3"/>
      <c r="G6789" s="3" t="s">
        <v>24651</v>
      </c>
      <c r="I6789" t="str">
        <f t="shared" si="106"/>
        <v>,(1848,' Jan Guzmán Kacher','',' 2 2387 1160',')</v>
      </c>
    </row>
    <row r="6790" spans="1:9">
      <c r="A6790" s="3" t="s">
        <v>24652</v>
      </c>
      <c r="B6790" s="3" t="s">
        <v>24643</v>
      </c>
      <c r="C6790" s="3">
        <f>VLOOKUP(B6790,CONSOLIDADO!A$2:E$11786,5,FALSE)</f>
        <v>1848</v>
      </c>
      <c r="D6790" s="3" t="s">
        <v>927</v>
      </c>
      <c r="E6790" s="3" t="s">
        <v>6765</v>
      </c>
      <c r="F6790" s="3" t="s">
        <v>24653</v>
      </c>
      <c r="G6790" s="3" t="s">
        <v>24654</v>
      </c>
      <c r="I6790" t="str">
        <f t="shared" si="106"/>
        <v>,(1848,' Ben Guzmán Kacher ',' ben@guzman.cl',' 2 2387 1190    ', Gerente de Operaciones')</v>
      </c>
    </row>
    <row r="6791" spans="1:9">
      <c r="A6791" s="3" t="s">
        <v>24657</v>
      </c>
      <c r="B6791" s="3" t="s">
        <v>24655</v>
      </c>
      <c r="C6791" s="3">
        <f>VLOOKUP(B6791,CONSOLIDADO!A$2:E$11786,5,FALSE)</f>
        <v>1849</v>
      </c>
      <c r="D6791" s="3" t="s">
        <v>24656</v>
      </c>
      <c r="E6791" s="3" t="s">
        <v>6739</v>
      </c>
      <c r="F6791" s="3" t="s">
        <v>24658</v>
      </c>
      <c r="G6791" s="3" t="s">
        <v>24659</v>
      </c>
      <c r="I6791" t="str">
        <f t="shared" si="106"/>
        <v>,(1849,' Guido Lomuscio Zúñiga ',' guido@lomuscio.cl',' 72 222 1460    ', Gerente General')</v>
      </c>
    </row>
    <row r="6792" spans="1:9">
      <c r="A6792" s="3" t="s">
        <v>24660</v>
      </c>
      <c r="B6792" s="3" t="s">
        <v>24655</v>
      </c>
      <c r="C6792" s="3">
        <f>VLOOKUP(B6792,CONSOLIDADO!A$2:E$11786,5,FALSE)</f>
        <v>1849</v>
      </c>
      <c r="D6792" s="3" t="s">
        <v>24656</v>
      </c>
      <c r="E6792" s="3" t="s">
        <v>6905</v>
      </c>
      <c r="F6792" s="3" t="s">
        <v>24661</v>
      </c>
      <c r="G6792" s="3" t="s">
        <v>24659</v>
      </c>
      <c r="I6792" t="str">
        <f t="shared" si="106"/>
        <v>,(1849,' Miguel Lomuscio Zúñiga ',' miguel@lomuscio.cl',' 72 222 1460    ', Gerente Comercial')</v>
      </c>
    </row>
    <row r="6793" spans="1:9">
      <c r="A6793" s="3" t="s">
        <v>24664</v>
      </c>
      <c r="B6793" s="3" t="s">
        <v>24662</v>
      </c>
      <c r="C6793" s="3">
        <f>VLOOKUP(B6793,CONSOLIDADO!A$2:E$11786,5,FALSE)</f>
        <v>1850</v>
      </c>
      <c r="D6793" s="3" t="s">
        <v>24663</v>
      </c>
      <c r="E6793" s="3" t="s">
        <v>8976</v>
      </c>
      <c r="F6793" s="3"/>
      <c r="G6793" s="3" t="s">
        <v>24665</v>
      </c>
      <c r="I6793" t="str">
        <f t="shared" si="106"/>
        <v>,(1850,' Teresa Celedón Aguila ','',' 61 224 4491    ', Presidente y Gerente General')</v>
      </c>
    </row>
    <row r="6794" spans="1:9">
      <c r="A6794" s="3" t="s">
        <v>24666</v>
      </c>
      <c r="B6794" s="3" t="s">
        <v>24662</v>
      </c>
      <c r="C6794" s="3">
        <f>VLOOKUP(B6794,CONSOLIDADO!A$2:E$11786,5,FALSE)</f>
        <v>1850</v>
      </c>
      <c r="D6794" s="3" t="s">
        <v>24663</v>
      </c>
      <c r="E6794" s="3" t="s">
        <v>24667</v>
      </c>
      <c r="F6794" s="3" t="s">
        <v>24668</v>
      </c>
      <c r="G6794" s="3" t="s">
        <v>24669</v>
      </c>
      <c r="I6794" t="str">
        <f t="shared" si="106"/>
        <v>,(1850,' Cristian Valle Celedón ',' cristianvalle@electrival.cl',' 61 224 7218    ', Subgerente de Calidad')</v>
      </c>
    </row>
    <row r="6795" spans="1:9">
      <c r="A6795" s="3" t="s">
        <v>24672</v>
      </c>
      <c r="B6795" s="3" t="s">
        <v>24670</v>
      </c>
      <c r="C6795" s="3">
        <f>VLOOKUP(B6795,CONSOLIDADO!A$2:E$11786,5,FALSE)</f>
        <v>1851</v>
      </c>
      <c r="D6795" s="3" t="s">
        <v>24671</v>
      </c>
      <c r="E6795" s="3" t="s">
        <v>6739</v>
      </c>
      <c r="F6795" s="3" t="s">
        <v>24673</v>
      </c>
      <c r="G6795" s="3" t="s">
        <v>24674</v>
      </c>
      <c r="I6795" t="str">
        <f t="shared" si="106"/>
        <v>,(1851,' Paul Alias ',' paul.alias@legrand.cl',' 2 2550 5205    ', Gerente General')</v>
      </c>
    </row>
    <row r="6796" spans="1:9">
      <c r="A6796" s="3" t="s">
        <v>24675</v>
      </c>
      <c r="B6796" s="3" t="s">
        <v>24670</v>
      </c>
      <c r="C6796" s="3">
        <f>VLOOKUP(B6796,CONSOLIDADO!A$2:E$11786,5,FALSE)</f>
        <v>1851</v>
      </c>
      <c r="D6796" s="3" t="s">
        <v>24671</v>
      </c>
      <c r="E6796" s="3" t="s">
        <v>6986</v>
      </c>
      <c r="F6796" s="3" t="s">
        <v>24676</v>
      </c>
      <c r="G6796" s="3" t="s">
        <v>24674</v>
      </c>
      <c r="I6796" t="str">
        <f t="shared" si="106"/>
        <v>,(1851,' Enrique Becerra ',' enrique.becerra@legrand.cl',' 2 2550 5205    ', Gerente de Finanzas')</v>
      </c>
    </row>
    <row r="6797" spans="1:9">
      <c r="A6797" s="3" t="s">
        <v>24677</v>
      </c>
      <c r="B6797" s="3" t="s">
        <v>24670</v>
      </c>
      <c r="C6797" s="3">
        <f>VLOOKUP(B6797,CONSOLIDADO!A$2:E$11786,5,FALSE)</f>
        <v>1851</v>
      </c>
      <c r="D6797" s="3" t="s">
        <v>24671</v>
      </c>
      <c r="E6797" s="3"/>
      <c r="F6797" s="3"/>
      <c r="G6797" s="3" t="s">
        <v>24678</v>
      </c>
      <c r="I6797" t="str">
        <f t="shared" si="106"/>
        <v>,(1851,' Claudio López Figueroa','',' 2 2550 5220',')</v>
      </c>
    </row>
    <row r="6798" spans="1:9">
      <c r="A6798" s="3" t="s">
        <v>24679</v>
      </c>
      <c r="B6798" s="3" t="s">
        <v>24670</v>
      </c>
      <c r="C6798" s="3">
        <f>VLOOKUP(B6798,CONSOLIDADO!A$2:E$11786,5,FALSE)</f>
        <v>1851</v>
      </c>
      <c r="D6798" s="3" t="s">
        <v>24671</v>
      </c>
      <c r="E6798" s="3" t="s">
        <v>6886</v>
      </c>
      <c r="F6798" s="3" t="s">
        <v>24680</v>
      </c>
      <c r="G6798" s="3" t="s">
        <v>24674</v>
      </c>
      <c r="I6798" t="str">
        <f t="shared" si="106"/>
        <v>,(1851,' Beverly Núñez Bitar ',' beverly.nunez@legrand.cl',' 2 2550 5205    ', Gerente de Recursos Humanos')</v>
      </c>
    </row>
    <row r="6799" spans="1:9">
      <c r="A6799" s="3" t="s">
        <v>24681</v>
      </c>
      <c r="B6799" s="3" t="s">
        <v>24670</v>
      </c>
      <c r="C6799" s="3">
        <f>VLOOKUP(B6799,CONSOLIDADO!A$2:E$11786,5,FALSE)</f>
        <v>1851</v>
      </c>
      <c r="D6799" s="3" t="s">
        <v>24671</v>
      </c>
      <c r="E6799" s="3" t="s">
        <v>7142</v>
      </c>
      <c r="F6799" s="3" t="s">
        <v>24682</v>
      </c>
      <c r="G6799" s="3" t="s">
        <v>24674</v>
      </c>
      <c r="I6799" t="str">
        <f t="shared" si="106"/>
        <v>,(1851,' Cecilia Inostroza Oliva ',' cecilia.inostroza@legrand.cl',' 2 2550 5205    ', Gerente de Logística')</v>
      </c>
    </row>
    <row r="6800" spans="1:9">
      <c r="A6800" s="3" t="s">
        <v>24685</v>
      </c>
      <c r="B6800" s="3" t="s">
        <v>24683</v>
      </c>
      <c r="C6800" s="3">
        <f>VLOOKUP(B6800,CONSOLIDADO!A$2:E$11786,5,FALSE)</f>
        <v>1852</v>
      </c>
      <c r="D6800" s="3" t="s">
        <v>24684</v>
      </c>
      <c r="E6800" s="3" t="s">
        <v>6959</v>
      </c>
      <c r="F6800" s="3" t="s">
        <v>24686</v>
      </c>
      <c r="G6800" s="3" t="s">
        <v>24687</v>
      </c>
      <c r="I6800" t="str">
        <f t="shared" si="106"/>
        <v>,(1852,' Juan Luis Contreras Terffel ',' recepcion@eepp.cl',' 2 2728 6060    ', Director Ejecutivo')</v>
      </c>
    </row>
    <row r="6801" spans="1:9">
      <c r="A6801" s="3" t="s">
        <v>24688</v>
      </c>
      <c r="B6801" s="3" t="s">
        <v>24683</v>
      </c>
      <c r="C6801" s="3">
        <f>VLOOKUP(B6801,CONSOLIDADO!A$2:E$11786,5,FALSE)</f>
        <v>1852</v>
      </c>
      <c r="D6801" s="3" t="s">
        <v>24684</v>
      </c>
      <c r="E6801" s="3" t="s">
        <v>6757</v>
      </c>
      <c r="F6801" s="3" t="s">
        <v>24689</v>
      </c>
      <c r="G6801" s="3" t="s">
        <v>24687</v>
      </c>
      <c r="I6801" t="str">
        <f t="shared" si="106"/>
        <v>,(1852,' Alejandro Valdebenito ',' avaldebenito@eepp.cl',' 2 2728 6060    ', Gerente de Administración y Finanzas')</v>
      </c>
    </row>
    <row r="6802" spans="1:9">
      <c r="A6802" s="3" t="s">
        <v>24691</v>
      </c>
      <c r="B6802" s="3" t="s">
        <v>24690</v>
      </c>
      <c r="C6802" s="3">
        <f>VLOOKUP(B6802,CONSOLIDADO!A$2:E$11786,5,FALSE)</f>
        <v>1853</v>
      </c>
      <c r="D6802" s="3" t="s">
        <v>5330</v>
      </c>
      <c r="E6802" s="3" t="s">
        <v>6739</v>
      </c>
      <c r="F6802" s="3" t="s">
        <v>24692</v>
      </c>
      <c r="G6802" s="3" t="s">
        <v>24693</v>
      </c>
      <c r="I6802" t="str">
        <f t="shared" si="106"/>
        <v>,(1853,' Jaime Nogueira Cifuentes ',' jnogeira@inverluz.cl',' 45 227 7277    ', Gerente General')</v>
      </c>
    </row>
    <row r="6803" spans="1:9">
      <c r="A6803" s="3" t="s">
        <v>24694</v>
      </c>
      <c r="B6803" s="3" t="s">
        <v>24690</v>
      </c>
      <c r="C6803" s="3">
        <f>VLOOKUP(B6803,CONSOLIDADO!A$2:E$11786,5,FALSE)</f>
        <v>1853</v>
      </c>
      <c r="D6803" s="3" t="s">
        <v>5330</v>
      </c>
      <c r="E6803" s="3" t="s">
        <v>6905</v>
      </c>
      <c r="F6803" s="3" t="s">
        <v>24695</v>
      </c>
      <c r="G6803" s="3" t="s">
        <v>24693</v>
      </c>
      <c r="I6803" t="str">
        <f t="shared" si="106"/>
        <v>,(1853,' Pedro López Fuchslocher ',' plopez@inverluz.cl',' 45 227 7277    ', Gerente Comercial')</v>
      </c>
    </row>
    <row r="6804" spans="1:9">
      <c r="A6804" s="3" t="s">
        <v>24696</v>
      </c>
      <c r="B6804" s="3" t="s">
        <v>24690</v>
      </c>
      <c r="C6804" s="3">
        <f>VLOOKUP(B6804,CONSOLIDADO!A$2:E$11786,5,FALSE)</f>
        <v>1853</v>
      </c>
      <c r="D6804" s="3" t="s">
        <v>5330</v>
      </c>
      <c r="E6804" s="3" t="s">
        <v>6757</v>
      </c>
      <c r="F6804" s="3"/>
      <c r="G6804" s="3" t="s">
        <v>24693</v>
      </c>
      <c r="I6804" t="str">
        <f t="shared" si="106"/>
        <v>,(1853,' Fredy Barbieri Giacomozzi ','',' 45 227 7277    ', Gerente de Administración y Finanzas')</v>
      </c>
    </row>
    <row r="6805" spans="1:9">
      <c r="A6805" s="3" t="s">
        <v>24698</v>
      </c>
      <c r="B6805" s="3" t="s">
        <v>24697</v>
      </c>
      <c r="C6805" s="3">
        <f>VLOOKUP(B6805,CONSOLIDADO!A$2:E$11786,5,FALSE)</f>
        <v>1854</v>
      </c>
      <c r="D6805" s="3" t="s">
        <v>6559</v>
      </c>
      <c r="E6805" s="3" t="s">
        <v>6813</v>
      </c>
      <c r="F6805" s="3"/>
      <c r="G6805" s="3" t="s">
        <v>24699</v>
      </c>
      <c r="I6805" t="str">
        <f t="shared" si="106"/>
        <v>,(1854,' Gonzalo Morais ','',' 2 2299 3400    ', Presidente')</v>
      </c>
    </row>
    <row r="6806" spans="1:9">
      <c r="A6806" s="3" t="s">
        <v>24700</v>
      </c>
      <c r="B6806" s="3" t="s">
        <v>24697</v>
      </c>
      <c r="C6806" s="3">
        <f>VLOOKUP(B6806,CONSOLIDADO!A$2:E$11786,5,FALSE)</f>
        <v>1854</v>
      </c>
      <c r="D6806" s="3" t="s">
        <v>6559</v>
      </c>
      <c r="E6806" s="3" t="s">
        <v>6739</v>
      </c>
      <c r="F6806" s="3" t="s">
        <v>24701</v>
      </c>
      <c r="G6806" s="3" t="s">
        <v>24699</v>
      </c>
      <c r="I6806" t="str">
        <f t="shared" si="106"/>
        <v>,(1854,' Alan Fischer Hill ',' ana.herrera@electrogas.cl',' 2 2299 3400    ', Gerente General')</v>
      </c>
    </row>
    <row r="6807" spans="1:9">
      <c r="A6807" s="3" t="s">
        <v>24702</v>
      </c>
      <c r="B6807" s="3" t="s">
        <v>24697</v>
      </c>
      <c r="C6807" s="3">
        <f>VLOOKUP(B6807,CONSOLIDADO!A$2:E$11786,5,FALSE)</f>
        <v>1854</v>
      </c>
      <c r="D6807" s="3" t="s">
        <v>6559</v>
      </c>
      <c r="E6807" s="3"/>
      <c r="F6807" s="3"/>
      <c r="G6807" s="3" t="s">
        <v>24703</v>
      </c>
      <c r="I6807" t="str">
        <f t="shared" si="106"/>
        <v>,(1854,' Francisco Arrieta Astorga','',' 2 2299 3400',')</v>
      </c>
    </row>
    <row r="6808" spans="1:9">
      <c r="A6808" s="3" t="s">
        <v>24704</v>
      </c>
      <c r="B6808" s="3" t="s">
        <v>24697</v>
      </c>
      <c r="C6808" s="3">
        <f>VLOOKUP(B6808,CONSOLIDADO!A$2:E$11786,5,FALSE)</f>
        <v>1854</v>
      </c>
      <c r="D6808" s="3" t="s">
        <v>6559</v>
      </c>
      <c r="E6808" s="3" t="s">
        <v>7780</v>
      </c>
      <c r="F6808" s="3" t="s">
        <v>24701</v>
      </c>
      <c r="G6808" s="3" t="s">
        <v>24699</v>
      </c>
      <c r="I6808" t="str">
        <f t="shared" si="106"/>
        <v>,(1854,' Mario Urzúa Gutiérrez ',' ana.herrera@electrogas.cl',' 2 2299 3400    ', Subgerente de Administración y Finanzas')</v>
      </c>
    </row>
    <row r="6809" spans="1:9">
      <c r="A6809" s="3" t="s">
        <v>24707</v>
      </c>
      <c r="B6809" s="3" t="s">
        <v>24705</v>
      </c>
      <c r="C6809" s="3">
        <f>VLOOKUP(B6809,CONSOLIDADO!A$2:E$11786,5,FALSE)</f>
        <v>1855</v>
      </c>
      <c r="D6809" s="3" t="s">
        <v>24706</v>
      </c>
      <c r="E6809" s="3" t="s">
        <v>6813</v>
      </c>
      <c r="F6809" s="3"/>
      <c r="G6809" s="3" t="s">
        <v>6846</v>
      </c>
      <c r="I6809" t="str">
        <f t="shared" si="106"/>
        <v>,(1855,' Ricardo Alberto Cons ','','               ', Presidente')</v>
      </c>
    </row>
    <row r="6810" spans="1:9">
      <c r="A6810" s="3" t="s">
        <v>24708</v>
      </c>
      <c r="B6810" s="3" t="s">
        <v>24705</v>
      </c>
      <c r="C6810" s="3">
        <f>VLOOKUP(B6810,CONSOLIDADO!A$2:E$11786,5,FALSE)</f>
        <v>1855</v>
      </c>
      <c r="D6810" s="3" t="s">
        <v>24706</v>
      </c>
      <c r="E6810" s="3" t="s">
        <v>6848</v>
      </c>
      <c r="F6810" s="3"/>
      <c r="G6810" s="3" t="s">
        <v>6846</v>
      </c>
      <c r="I6810" t="str">
        <f t="shared" si="106"/>
        <v>,(1855,' Emilio Marques Junior ','','               ', Vicepresidente')</v>
      </c>
    </row>
    <row r="6811" spans="1:9">
      <c r="A6811" s="3" t="s">
        <v>24709</v>
      </c>
      <c r="B6811" s="3" t="s">
        <v>24705</v>
      </c>
      <c r="C6811" s="3">
        <f>VLOOKUP(B6811,CONSOLIDADO!A$2:E$11786,5,FALSE)</f>
        <v>1855</v>
      </c>
      <c r="D6811" s="3" t="s">
        <v>24706</v>
      </c>
      <c r="E6811" s="3" t="s">
        <v>6850</v>
      </c>
      <c r="F6811" s="3"/>
      <c r="G6811" s="3" t="s">
        <v>6846</v>
      </c>
      <c r="I6811" t="str">
        <f t="shared" si="106"/>
        <v>,(1855,' Cristian Figueroa Illanes ','','               ', Director')</v>
      </c>
    </row>
    <row r="6812" spans="1:9">
      <c r="A6812" s="3" t="s">
        <v>24710</v>
      </c>
      <c r="B6812" s="3" t="s">
        <v>24705</v>
      </c>
      <c r="C6812" s="3">
        <f>VLOOKUP(B6812,CONSOLIDADO!A$2:E$11786,5,FALSE)</f>
        <v>1855</v>
      </c>
      <c r="D6812" s="3" t="s">
        <v>24706</v>
      </c>
      <c r="E6812" s="3" t="s">
        <v>6850</v>
      </c>
      <c r="F6812" s="3"/>
      <c r="G6812" s="3" t="s">
        <v>6846</v>
      </c>
      <c r="I6812" t="str">
        <f t="shared" si="106"/>
        <v>,(1855,' Valmir Aparecido Buscarioli ','','               ', Director')</v>
      </c>
    </row>
    <row r="6813" spans="1:9">
      <c r="A6813" s="3" t="s">
        <v>24711</v>
      </c>
      <c r="B6813" s="3" t="s">
        <v>24705</v>
      </c>
      <c r="C6813" s="3">
        <f>VLOOKUP(B6813,CONSOLIDADO!A$2:E$11786,5,FALSE)</f>
        <v>1855</v>
      </c>
      <c r="D6813" s="3" t="s">
        <v>24706</v>
      </c>
      <c r="E6813" s="3" t="s">
        <v>6850</v>
      </c>
      <c r="F6813" s="3"/>
      <c r="G6813" s="3" t="s">
        <v>6846</v>
      </c>
      <c r="I6813" t="str">
        <f t="shared" si="106"/>
        <v>,(1855,' Gerardo García ','','               ', Director')</v>
      </c>
    </row>
    <row r="6814" spans="1:9">
      <c r="A6814" s="3" t="s">
        <v>24712</v>
      </c>
      <c r="B6814" s="3" t="s">
        <v>24705</v>
      </c>
      <c r="C6814" s="3">
        <f>VLOOKUP(B6814,CONSOLIDADO!A$2:E$11786,5,FALSE)</f>
        <v>1855</v>
      </c>
      <c r="D6814" s="3" t="s">
        <v>24706</v>
      </c>
      <c r="E6814" s="3" t="s">
        <v>6739</v>
      </c>
      <c r="F6814" s="3" t="s">
        <v>24713</v>
      </c>
      <c r="G6814" s="3" t="s">
        <v>24714</v>
      </c>
      <c r="I6814" t="str">
        <f t="shared" si="106"/>
        <v>,(1855,' Fernando Marín Hurtado ',' fernando.marin@electrolux.com',' 2 2837 6006    ', Gerente General')</v>
      </c>
    </row>
    <row r="6815" spans="1:9">
      <c r="A6815" s="3" t="s">
        <v>24715</v>
      </c>
      <c r="B6815" s="3" t="s">
        <v>24705</v>
      </c>
      <c r="C6815" s="3">
        <f>VLOOKUP(B6815,CONSOLIDADO!A$2:E$11786,5,FALSE)</f>
        <v>1855</v>
      </c>
      <c r="D6815" s="3" t="s">
        <v>24706</v>
      </c>
      <c r="E6815" s="3" t="s">
        <v>6757</v>
      </c>
      <c r="F6815" s="3" t="s">
        <v>24716</v>
      </c>
      <c r="G6815" s="3" t="s">
        <v>24717</v>
      </c>
      <c r="I6815" t="str">
        <f t="shared" si="106"/>
        <v>,(1855,' Cristian Santelices ',' cristian.santelices@electrolux.com',' 2 2837 6100    ', Gerente de Administración y Finanzas')</v>
      </c>
    </row>
    <row r="6816" spans="1:9">
      <c r="A6816" s="3" t="s">
        <v>24718</v>
      </c>
      <c r="B6816" s="3" t="s">
        <v>24705</v>
      </c>
      <c r="C6816" s="3">
        <f>VLOOKUP(B6816,CONSOLIDADO!A$2:E$11786,5,FALSE)</f>
        <v>1855</v>
      </c>
      <c r="D6816" s="3" t="s">
        <v>24706</v>
      </c>
      <c r="E6816" s="3" t="s">
        <v>7136</v>
      </c>
      <c r="F6816" s="3" t="s">
        <v>24719</v>
      </c>
      <c r="G6816" s="3" t="s">
        <v>24717</v>
      </c>
      <c r="I6816" t="str">
        <f t="shared" si="106"/>
        <v>,(1855,' Lorena Roa ',' lorena.roa@electrolux.com',' 2 2837 6100    ', Gerente de Marketing')</v>
      </c>
    </row>
    <row r="6817" spans="1:9">
      <c r="A6817" s="3" t="s">
        <v>24720</v>
      </c>
      <c r="B6817" s="3" t="s">
        <v>24705</v>
      </c>
      <c r="C6817" s="3">
        <f>VLOOKUP(B6817,CONSOLIDADO!A$2:E$11786,5,FALSE)</f>
        <v>1855</v>
      </c>
      <c r="D6817" s="3" t="s">
        <v>24706</v>
      </c>
      <c r="E6817" s="3" t="s">
        <v>6905</v>
      </c>
      <c r="F6817" s="3" t="s">
        <v>24721</v>
      </c>
      <c r="G6817" s="3" t="s">
        <v>24714</v>
      </c>
      <c r="I6817" t="str">
        <f t="shared" si="106"/>
        <v>,(1855,' Tomás Trench ',' tomas.trench@electrolux.com',' 2 2837 6006    ', Gerente Comercial')</v>
      </c>
    </row>
    <row r="6818" spans="1:9">
      <c r="A6818" s="3" t="s">
        <v>24723</v>
      </c>
      <c r="B6818" s="3" t="s">
        <v>24722</v>
      </c>
      <c r="C6818" s="3">
        <f>VLOOKUP(B6818,CONSOLIDADO!A$2:E$11786,5,FALSE)</f>
        <v>1856</v>
      </c>
      <c r="D6818" s="3" t="s">
        <v>1331</v>
      </c>
      <c r="E6818" s="3" t="s">
        <v>6739</v>
      </c>
      <c r="F6818" s="3" t="s">
        <v>24724</v>
      </c>
      <c r="G6818" s="3" t="s">
        <v>24725</v>
      </c>
      <c r="I6818" t="str">
        <f t="shared" si="106"/>
        <v>,(1856,' José Astete Cereceda ',' joseastete@electromatica.cl',' 41 229 4012    ', Gerente General')</v>
      </c>
    </row>
    <row r="6819" spans="1:9">
      <c r="A6819" s="3" t="s">
        <v>24727</v>
      </c>
      <c r="B6819" s="3" t="s">
        <v>24726</v>
      </c>
      <c r="C6819" s="3">
        <f>VLOOKUP(B6819,CONSOLIDADO!A$2:E$11786,5,FALSE)</f>
        <v>1857</v>
      </c>
      <c r="D6819" s="3" t="s">
        <v>6404</v>
      </c>
      <c r="E6819" s="3" t="s">
        <v>6739</v>
      </c>
      <c r="F6819" s="3" t="s">
        <v>24728</v>
      </c>
      <c r="G6819" s="3" t="s">
        <v>24729</v>
      </c>
      <c r="I6819" t="str">
        <f t="shared" si="106"/>
        <v>,(1857,' Juan Antonio Lladser Prado ',' jlladser@unimatic.cl',' 2 2273 1848    ', Gerente General')</v>
      </c>
    </row>
    <row r="6820" spans="1:9">
      <c r="A6820" s="3" t="s">
        <v>24730</v>
      </c>
      <c r="B6820" s="3" t="s">
        <v>24726</v>
      </c>
      <c r="C6820" s="3">
        <f>VLOOKUP(B6820,CONSOLIDADO!A$2:E$11786,5,FALSE)</f>
        <v>1857</v>
      </c>
      <c r="D6820" s="3" t="s">
        <v>6404</v>
      </c>
      <c r="E6820" s="3" t="s">
        <v>6765</v>
      </c>
      <c r="F6820" s="3" t="s">
        <v>24731</v>
      </c>
      <c r="G6820" s="3" t="s">
        <v>24729</v>
      </c>
      <c r="I6820" t="str">
        <f t="shared" si="106"/>
        <v>,(1857,' Juan Francisco Lladser Torras ',' jflladser@unimatic.cl',' 2 2273 1848    ', Gerente de Operaciones')</v>
      </c>
    </row>
    <row r="6821" spans="1:9">
      <c r="A6821" s="3" t="s">
        <v>24733</v>
      </c>
      <c r="B6821" s="3" t="s">
        <v>24732</v>
      </c>
      <c r="C6821" s="3">
        <f>VLOOKUP(B6821,CONSOLIDADO!A$2:E$11786,5,FALSE)</f>
        <v>1858</v>
      </c>
      <c r="D6821" s="3" t="s">
        <v>1686</v>
      </c>
      <c r="E6821" s="3" t="s">
        <v>6850</v>
      </c>
      <c r="F6821" s="3" t="s">
        <v>24734</v>
      </c>
      <c r="G6821" s="3" t="s">
        <v>24735</v>
      </c>
      <c r="I6821" t="str">
        <f t="shared" si="106"/>
        <v>,(1858,' Víctor Pinilla Herrera ',' vpinilla@elc.cl',' 2 2675 000     ', Director')</v>
      </c>
    </row>
    <row r="6822" spans="1:9">
      <c r="A6822" s="3" t="s">
        <v>24736</v>
      </c>
      <c r="B6822" s="3" t="s">
        <v>24732</v>
      </c>
      <c r="C6822" s="3">
        <f>VLOOKUP(B6822,CONSOLIDADO!A$2:E$11786,5,FALSE)</f>
        <v>1858</v>
      </c>
      <c r="D6822" s="3" t="s">
        <v>1686</v>
      </c>
      <c r="E6822" s="3" t="s">
        <v>7910</v>
      </c>
      <c r="F6822" s="3" t="s">
        <v>24737</v>
      </c>
      <c r="G6822" s="3" t="s">
        <v>24738</v>
      </c>
      <c r="I6822" t="str">
        <f t="shared" si="106"/>
        <v>,(1858,' Gabriela Torrecilla ',' gator@vtr.net',' 2 2459 1831    ', Contadora')</v>
      </c>
    </row>
    <row r="6823" spans="1:9">
      <c r="A6823" s="3" t="s">
        <v>24739</v>
      </c>
      <c r="B6823" s="3" t="s">
        <v>24732</v>
      </c>
      <c r="C6823" s="3">
        <f>VLOOKUP(B6823,CONSOLIDADO!A$2:E$11786,5,FALSE)</f>
        <v>1858</v>
      </c>
      <c r="D6823" s="3" t="s">
        <v>1686</v>
      </c>
      <c r="E6823" s="3" t="s">
        <v>24740</v>
      </c>
      <c r="F6823" s="3" t="s">
        <v>24741</v>
      </c>
      <c r="G6823" s="3" t="s">
        <v>24742</v>
      </c>
      <c r="I6823" t="str">
        <f t="shared" si="106"/>
        <v>,(1858,' Maricel Pinilla Herrera ',' mpinilla@elc.cl',' 2 2671 5592    ', Coordinador Sence y Jefe de Recursos Humanos')</v>
      </c>
    </row>
    <row r="6824" spans="1:9">
      <c r="A6824" s="3" t="s">
        <v>24744</v>
      </c>
      <c r="B6824" s="3" t="s">
        <v>24743</v>
      </c>
      <c r="C6824" s="3">
        <f>VLOOKUP(B6824,CONSOLIDADO!A$2:E$11786,5,FALSE)</f>
        <v>1859</v>
      </c>
      <c r="D6824" s="3" t="s">
        <v>927</v>
      </c>
      <c r="E6824" s="3" t="s">
        <v>6739</v>
      </c>
      <c r="F6824" s="3" t="s">
        <v>24745</v>
      </c>
      <c r="G6824" s="3" t="s">
        <v>24746</v>
      </c>
      <c r="I6824" t="str">
        <f t="shared" si="106"/>
        <v>,(1859,' Jean Paul Poulangeon Rivera ',' jppoulangeon@electron.cl',' 2 2773 2002    ', Gerente General')</v>
      </c>
    </row>
    <row r="6825" spans="1:9">
      <c r="A6825" s="3" t="s">
        <v>24747</v>
      </c>
      <c r="B6825" s="3" t="s">
        <v>24743</v>
      </c>
      <c r="C6825" s="3">
        <f>VLOOKUP(B6825,CONSOLIDADO!A$2:E$11786,5,FALSE)</f>
        <v>1859</v>
      </c>
      <c r="D6825" s="3" t="s">
        <v>927</v>
      </c>
      <c r="E6825" s="3"/>
      <c r="F6825" s="3"/>
      <c r="G6825" s="3" t="s">
        <v>24748</v>
      </c>
      <c r="I6825" t="str">
        <f t="shared" si="106"/>
        <v>,(1859,' Hugo Caneo Molina','',' 2 2773 2002',')</v>
      </c>
    </row>
    <row r="6826" spans="1:9">
      <c r="A6826" s="3" t="s">
        <v>24749</v>
      </c>
      <c r="B6826" s="3" t="s">
        <v>24743</v>
      </c>
      <c r="C6826" s="3">
        <f>VLOOKUP(B6826,CONSOLIDADO!A$2:E$11786,5,FALSE)</f>
        <v>1859</v>
      </c>
      <c r="D6826" s="3" t="s">
        <v>927</v>
      </c>
      <c r="E6826" s="3" t="s">
        <v>10778</v>
      </c>
      <c r="F6826" s="3" t="s">
        <v>24750</v>
      </c>
      <c r="G6826" s="3" t="s">
        <v>24746</v>
      </c>
      <c r="I6826" t="str">
        <f t="shared" si="106"/>
        <v>,(1859,' José Guevara Bustamante ',' jguevara@electron.cl',' 2 2773 2002    ', Contador')</v>
      </c>
    </row>
    <row r="6827" spans="1:9">
      <c r="A6827" s="3" t="s">
        <v>24751</v>
      </c>
      <c r="B6827" s="3" t="s">
        <v>24743</v>
      </c>
      <c r="C6827" s="3">
        <f>VLOOKUP(B6827,CONSOLIDADO!A$2:E$11786,5,FALSE)</f>
        <v>1859</v>
      </c>
      <c r="D6827" s="3" t="s">
        <v>927</v>
      </c>
      <c r="E6827" s="3" t="s">
        <v>8137</v>
      </c>
      <c r="F6827" s="3" t="s">
        <v>24752</v>
      </c>
      <c r="G6827" s="3" t="s">
        <v>24753</v>
      </c>
      <c r="I6827" t="str">
        <f t="shared" si="106"/>
        <v>,(1859,' Fernand Poulangeon ',' fpoulangeon@electron.cl',' 2 2786 5020    ', Gerente de Negocios')</v>
      </c>
    </row>
    <row r="6828" spans="1:9">
      <c r="A6828" s="3" t="s">
        <v>24756</v>
      </c>
      <c r="B6828" s="3" t="s">
        <v>24754</v>
      </c>
      <c r="C6828" s="3">
        <f>VLOOKUP(B6828,CONSOLIDADO!A$2:E$11786,5,FALSE)</f>
        <v>1860</v>
      </c>
      <c r="D6828" s="3" t="s">
        <v>24755</v>
      </c>
      <c r="E6828" s="3" t="s">
        <v>6739</v>
      </c>
      <c r="F6828" s="3" t="s">
        <v>24757</v>
      </c>
      <c r="G6828" s="3" t="s">
        <v>24758</v>
      </c>
      <c r="I6828" t="str">
        <f t="shared" si="106"/>
        <v>,(1860,' Agustín Baldrich Casamiqueta ',' gerencia@casaroyal.cl',' 2 2397 6000    ', Gerente General')</v>
      </c>
    </row>
    <row r="6829" spans="1:9">
      <c r="A6829" s="3" t="s">
        <v>24759</v>
      </c>
      <c r="B6829" s="3" t="s">
        <v>24754</v>
      </c>
      <c r="C6829" s="3">
        <f>VLOOKUP(B6829,CONSOLIDADO!A$2:E$11786,5,FALSE)</f>
        <v>1860</v>
      </c>
      <c r="D6829" s="3" t="s">
        <v>24755</v>
      </c>
      <c r="E6829" s="3" t="s">
        <v>6757</v>
      </c>
      <c r="F6829" s="3" t="s">
        <v>24760</v>
      </c>
      <c r="G6829" s="3" t="s">
        <v>24758</v>
      </c>
      <c r="I6829" t="str">
        <f t="shared" si="106"/>
        <v>,(1860,' Marcelo Mir Del Real ',' mmir@casaroyal.cl',' 2 2397 6000    ', Gerente de Administración y Finanzas')</v>
      </c>
    </row>
    <row r="6830" spans="1:9">
      <c r="A6830" s="3" t="s">
        <v>24761</v>
      </c>
      <c r="B6830" s="3" t="s">
        <v>24754</v>
      </c>
      <c r="C6830" s="3">
        <f>VLOOKUP(B6830,CONSOLIDADO!A$2:E$11786,5,FALSE)</f>
        <v>1860</v>
      </c>
      <c r="D6830" s="3" t="s">
        <v>24755</v>
      </c>
      <c r="E6830" s="3" t="s">
        <v>6905</v>
      </c>
      <c r="F6830" s="3" t="s">
        <v>24762</v>
      </c>
      <c r="G6830" s="3" t="s">
        <v>24758</v>
      </c>
      <c r="I6830" t="str">
        <f t="shared" si="106"/>
        <v>,(1860,' Iván Cortés Solís ',' icortes@casaroyal.cl',' 2 2397 6000    ', Gerente Comercial')</v>
      </c>
    </row>
    <row r="6831" spans="1:9">
      <c r="A6831" s="3" t="s">
        <v>24763</v>
      </c>
      <c r="B6831" s="3" t="s">
        <v>24754</v>
      </c>
      <c r="C6831" s="3">
        <f>VLOOKUP(B6831,CONSOLIDADO!A$2:E$11786,5,FALSE)</f>
        <v>1860</v>
      </c>
      <c r="D6831" s="3" t="s">
        <v>24755</v>
      </c>
      <c r="E6831" s="3" t="s">
        <v>7136</v>
      </c>
      <c r="F6831" s="3" t="s">
        <v>24764</v>
      </c>
      <c r="G6831" s="3" t="s">
        <v>24758</v>
      </c>
      <c r="I6831" t="str">
        <f t="shared" si="106"/>
        <v>,(1860,' Agustín Felipe Baldrich Barriga ',' a.baldrich@casaroyal.cl',' 2 2397 6000    ', Gerente de Marketing')</v>
      </c>
    </row>
    <row r="6832" spans="1:9">
      <c r="A6832" s="3" t="s">
        <v>24766</v>
      </c>
      <c r="B6832" s="3" t="s">
        <v>24765</v>
      </c>
      <c r="C6832" s="3">
        <f>VLOOKUP(B6832,CONSOLIDADO!A$2:E$11786,5,FALSE)</f>
        <v>1861</v>
      </c>
      <c r="D6832" s="3" t="s">
        <v>24684</v>
      </c>
      <c r="E6832" s="3" t="s">
        <v>6739</v>
      </c>
      <c r="F6832" s="3" t="s">
        <v>24767</v>
      </c>
      <c r="G6832" s="3" t="s">
        <v>24768</v>
      </c>
      <c r="I6832" t="str">
        <f t="shared" si="106"/>
        <v>,(1861,' Miguel Fleischmann Furth ',' mfleischmann@elfle.cl',' 2 2733 3000    ', Gerente General')</v>
      </c>
    </row>
    <row r="6833" spans="1:9">
      <c r="A6833" s="3" t="s">
        <v>24769</v>
      </c>
      <c r="B6833" s="3" t="s">
        <v>24765</v>
      </c>
      <c r="C6833" s="3">
        <f>VLOOKUP(B6833,CONSOLIDADO!A$2:E$11786,5,FALSE)</f>
        <v>1861</v>
      </c>
      <c r="D6833" s="3" t="s">
        <v>24684</v>
      </c>
      <c r="E6833" s="3" t="s">
        <v>6757</v>
      </c>
      <c r="F6833" s="3" t="s">
        <v>24770</v>
      </c>
      <c r="G6833" s="3" t="s">
        <v>24768</v>
      </c>
      <c r="I6833" t="str">
        <f t="shared" si="106"/>
        <v>,(1861,' Carolina Alvarez Manzo ',' finanz.calvarez@elfle.cl',' 2 2733 3000    ', Gerente de Administración y Finanzas')</v>
      </c>
    </row>
    <row r="6834" spans="1:9">
      <c r="A6834" s="3" t="s">
        <v>24773</v>
      </c>
      <c r="B6834" s="3" t="s">
        <v>24771</v>
      </c>
      <c r="C6834" s="3">
        <f>VLOOKUP(B6834,CONSOLIDADO!A$2:E$11786,5,FALSE)</f>
        <v>1862</v>
      </c>
      <c r="D6834" s="3" t="s">
        <v>24772</v>
      </c>
      <c r="E6834" s="3"/>
      <c r="F6834" s="3"/>
      <c r="G6834" s="3" t="s">
        <v>24774</v>
      </c>
      <c r="I6834" t="str">
        <f t="shared" si="106"/>
        <v>,(1862,' Elías Cassis Abedrapo','',' 2 2238 0735',')</v>
      </c>
    </row>
    <row r="6835" spans="1:9">
      <c r="A6835" s="3" t="s">
        <v>24777</v>
      </c>
      <c r="B6835" s="3" t="s">
        <v>24775</v>
      </c>
      <c r="C6835" s="3">
        <f>VLOOKUP(B6835,CONSOLIDADO!A$2:E$11786,5,FALSE)</f>
        <v>1863</v>
      </c>
      <c r="D6835" s="3" t="s">
        <v>24776</v>
      </c>
      <c r="E6835" s="3"/>
      <c r="F6835" s="3"/>
      <c r="G6835" s="3" t="s">
        <v>24778</v>
      </c>
      <c r="I6835" t="str">
        <f t="shared" si="106"/>
        <v>,(1863,' Patricia Verdugo Rodríguez','',' 2 2204 0557',')</v>
      </c>
    </row>
    <row r="6836" spans="1:9">
      <c r="A6836" s="3" t="s">
        <v>24779</v>
      </c>
      <c r="B6836" s="3" t="s">
        <v>24775</v>
      </c>
      <c r="C6836" s="3">
        <f>VLOOKUP(B6836,CONSOLIDADO!A$2:E$11786,5,FALSE)</f>
        <v>1863</v>
      </c>
      <c r="D6836" s="3" t="s">
        <v>24776</v>
      </c>
      <c r="E6836" s="3"/>
      <c r="F6836" s="3"/>
      <c r="G6836" s="3" t="s">
        <v>24778</v>
      </c>
      <c r="I6836" t="str">
        <f t="shared" si="106"/>
        <v>,(1863,' Katherine Arroyo Gutiérrez','',' 2 2204 0557',')</v>
      </c>
    </row>
    <row r="6837" spans="1:9">
      <c r="A6837" s="3" t="s">
        <v>24780</v>
      </c>
      <c r="B6837" s="3" t="s">
        <v>24775</v>
      </c>
      <c r="C6837" s="3">
        <f>VLOOKUP(B6837,CONSOLIDADO!A$2:E$11786,5,FALSE)</f>
        <v>1863</v>
      </c>
      <c r="D6837" s="3" t="s">
        <v>24776</v>
      </c>
      <c r="E6837" s="3" t="s">
        <v>6809</v>
      </c>
      <c r="F6837" s="3" t="s">
        <v>24781</v>
      </c>
      <c r="G6837" s="3" t="s">
        <v>24782</v>
      </c>
      <c r="I6837" t="str">
        <f t="shared" si="106"/>
        <v>,(1863,' César Cartagena Rivas ',' cesar.cartagena@elite-sa.cl',' 2 2204 0557    ', Jefe de Operaciones')</v>
      </c>
    </row>
    <row r="6838" spans="1:9">
      <c r="A6838" s="3" t="s">
        <v>24784</v>
      </c>
      <c r="B6838" s="3" t="s">
        <v>24783</v>
      </c>
      <c r="C6838" s="3">
        <f>VLOOKUP(B6838,CONSOLIDADO!A$2:E$11786,5,FALSE)</f>
        <v>1864</v>
      </c>
      <c r="D6838" s="3" t="s">
        <v>5696</v>
      </c>
      <c r="E6838" s="3"/>
      <c r="F6838" s="3"/>
      <c r="G6838" s="3" t="s">
        <v>24785</v>
      </c>
      <c r="I6838" t="str">
        <f t="shared" si="106"/>
        <v>,(1864,' Oscar Rodríguez Velasco','',' 2 2447 9100',')</v>
      </c>
    </row>
    <row r="6839" spans="1:9">
      <c r="A6839" s="3" t="s">
        <v>12634</v>
      </c>
      <c r="B6839" s="3" t="s">
        <v>24786</v>
      </c>
      <c r="C6839" s="3">
        <f>VLOOKUP(B6839,CONSOLIDADO!A$2:E$11786,5,FALSE)</f>
        <v>1865</v>
      </c>
      <c r="D6839" s="3" t="s">
        <v>20</v>
      </c>
      <c r="E6839" s="3" t="s">
        <v>6837</v>
      </c>
      <c r="F6839" s="3" t="s">
        <v>24787</v>
      </c>
      <c r="G6839" s="3" t="s">
        <v>24788</v>
      </c>
      <c r="I6839" t="str">
        <f t="shared" si="106"/>
        <v>,(1865,' Edmundo Eluchans Urenda ',' abogados@eluchans.cl',' 2 2889 8800    ', Socio')</v>
      </c>
    </row>
    <row r="6840" spans="1:9">
      <c r="A6840" s="3" t="s">
        <v>24789</v>
      </c>
      <c r="B6840" s="3" t="s">
        <v>24786</v>
      </c>
      <c r="C6840" s="3">
        <f>VLOOKUP(B6840,CONSOLIDADO!A$2:E$11786,5,FALSE)</f>
        <v>1865</v>
      </c>
      <c r="D6840" s="3" t="s">
        <v>20</v>
      </c>
      <c r="E6840" s="3"/>
      <c r="F6840" s="3"/>
      <c r="G6840" s="3" t="s">
        <v>24790</v>
      </c>
      <c r="I6840" t="str">
        <f t="shared" si="106"/>
        <v>,(1865,' Andrés Correa Cruzat','',' 2 2889 8800',')</v>
      </c>
    </row>
    <row r="6841" spans="1:9">
      <c r="A6841" s="3" t="s">
        <v>24791</v>
      </c>
      <c r="B6841" s="3" t="s">
        <v>24786</v>
      </c>
      <c r="C6841" s="3">
        <f>VLOOKUP(B6841,CONSOLIDADO!A$2:E$11786,5,FALSE)</f>
        <v>1865</v>
      </c>
      <c r="D6841" s="3" t="s">
        <v>20</v>
      </c>
      <c r="E6841" s="3"/>
      <c r="F6841" s="3"/>
      <c r="G6841" s="3" t="s">
        <v>24790</v>
      </c>
      <c r="I6841" t="str">
        <f t="shared" si="106"/>
        <v>,(1865,' Carlos Ossandón Salas','',' 2 2889 8800',')</v>
      </c>
    </row>
    <row r="6842" spans="1:9">
      <c r="A6842" s="3" t="s">
        <v>24792</v>
      </c>
      <c r="B6842" s="3" t="s">
        <v>24786</v>
      </c>
      <c r="C6842" s="3">
        <f>VLOOKUP(B6842,CONSOLIDADO!A$2:E$11786,5,FALSE)</f>
        <v>1865</v>
      </c>
      <c r="D6842" s="3" t="s">
        <v>20</v>
      </c>
      <c r="E6842" s="3"/>
      <c r="F6842" s="3"/>
      <c r="G6842" s="3" t="s">
        <v>24790</v>
      </c>
      <c r="I6842" t="str">
        <f t="shared" si="106"/>
        <v>,(1865,' Ricardo Ihnen Becker','',' 2 2889 8800',')</v>
      </c>
    </row>
    <row r="6843" spans="1:9">
      <c r="A6843" s="3" t="s">
        <v>24795</v>
      </c>
      <c r="B6843" s="3" t="s">
        <v>24793</v>
      </c>
      <c r="C6843" s="3">
        <f>VLOOKUP(B6843,CONSOLIDADO!A$2:E$11786,5,FALSE)</f>
        <v>1866</v>
      </c>
      <c r="D6843" s="3" t="s">
        <v>24794</v>
      </c>
      <c r="E6843" s="3"/>
      <c r="F6843" s="3"/>
      <c r="G6843" s="3" t="s">
        <v>24796</v>
      </c>
      <c r="I6843" t="str">
        <f t="shared" si="106"/>
        <v>,(1866,' Juan Pablo Luchsinger Yanes','',' 2 2460 2006',')</v>
      </c>
    </row>
    <row r="6844" spans="1:9">
      <c r="A6844" s="3" t="s">
        <v>24797</v>
      </c>
      <c r="B6844" s="3" t="s">
        <v>24793</v>
      </c>
      <c r="C6844" s="3">
        <f>VLOOKUP(B6844,CONSOLIDADO!A$2:E$11786,5,FALSE)</f>
        <v>1866</v>
      </c>
      <c r="D6844" s="3" t="s">
        <v>24794</v>
      </c>
      <c r="E6844" s="3" t="s">
        <v>7052</v>
      </c>
      <c r="F6844" s="3" t="s">
        <v>24798</v>
      </c>
      <c r="G6844" s="3" t="s">
        <v>24799</v>
      </c>
      <c r="I6844" t="str">
        <f t="shared" si="106"/>
        <v>,(1866,' Leopoldo Falconi de la Cerda ',' lfalconi@emaresa.cl',' 2 2460 2105    ', Gerente de Administración y Finanzas Corporativo')</v>
      </c>
    </row>
    <row r="6845" spans="1:9">
      <c r="A6845" s="3" t="s">
        <v>24800</v>
      </c>
      <c r="B6845" s="3" t="s">
        <v>24793</v>
      </c>
      <c r="C6845" s="3">
        <f>VLOOKUP(B6845,CONSOLIDADO!A$2:E$11786,5,FALSE)</f>
        <v>1866</v>
      </c>
      <c r="D6845" s="3" t="s">
        <v>24794</v>
      </c>
      <c r="E6845" s="3" t="s">
        <v>24801</v>
      </c>
      <c r="F6845" s="3" t="s">
        <v>24802</v>
      </c>
      <c r="G6845" s="3" t="s">
        <v>24803</v>
      </c>
      <c r="I6845" t="str">
        <f t="shared" si="106"/>
        <v>,(1866,' Luciano Barberis Brito ',' lbarberis@emaresa.cl',' 2 2460 2010    ', Gerente Emaresa Agroforestal y Jardines')</v>
      </c>
    </row>
    <row r="6846" spans="1:9">
      <c r="A6846" s="3" t="s">
        <v>24804</v>
      </c>
      <c r="B6846" s="3" t="s">
        <v>24793</v>
      </c>
      <c r="C6846" s="3">
        <f>VLOOKUP(B6846,CONSOLIDADO!A$2:E$11786,5,FALSE)</f>
        <v>1866</v>
      </c>
      <c r="D6846" s="3" t="s">
        <v>24794</v>
      </c>
      <c r="E6846" s="3" t="s">
        <v>24805</v>
      </c>
      <c r="F6846" s="3" t="s">
        <v>24806</v>
      </c>
      <c r="G6846" s="3" t="s">
        <v>24807</v>
      </c>
      <c r="I6846" t="str">
        <f t="shared" si="106"/>
        <v>,(1866,' Gustavo Tapia von Zerner ',' gtapia@emaresa.cl',' 2 2460 2020    ', Gerente Emaresa Construcción')</v>
      </c>
    </row>
    <row r="6847" spans="1:9">
      <c r="A6847" s="3" t="s">
        <v>24808</v>
      </c>
      <c r="B6847" s="3" t="s">
        <v>24793</v>
      </c>
      <c r="C6847" s="3">
        <f>VLOOKUP(B6847,CONSOLIDADO!A$2:E$11786,5,FALSE)</f>
        <v>1866</v>
      </c>
      <c r="D6847" s="3" t="s">
        <v>24794</v>
      </c>
      <c r="E6847" s="3"/>
      <c r="F6847" s="3"/>
      <c r="G6847" s="3" t="s">
        <v>24809</v>
      </c>
      <c r="I6847" t="str">
        <f t="shared" si="106"/>
        <v>,(1866,' Duilio Bissone Malagarriga','',' 2 2460 2060',')</v>
      </c>
    </row>
    <row r="6848" spans="1:9">
      <c r="A6848" s="3" t="s">
        <v>24812</v>
      </c>
      <c r="B6848" s="3" t="s">
        <v>24810</v>
      </c>
      <c r="C6848" s="3">
        <f>VLOOKUP(B6848,CONSOLIDADO!A$2:E$11786,5,FALSE)</f>
        <v>1867</v>
      </c>
      <c r="D6848" s="3" t="s">
        <v>24811</v>
      </c>
      <c r="E6848" s="3" t="s">
        <v>11125</v>
      </c>
      <c r="F6848" s="3" t="s">
        <v>24813</v>
      </c>
      <c r="G6848" s="3" t="s">
        <v>24814</v>
      </c>
      <c r="I6848" t="str">
        <f t="shared" si="106"/>
        <v>,(1867,' Víctor Ide Benner ',' victor.ide@emasa.cl',' 2 2520 3100    ', Gerente General Corporativo')</v>
      </c>
    </row>
    <row r="6849" spans="1:9">
      <c r="A6849" s="3" t="s">
        <v>24815</v>
      </c>
      <c r="B6849" s="3" t="s">
        <v>24810</v>
      </c>
      <c r="C6849" s="3">
        <f>VLOOKUP(B6849,CONSOLIDADO!A$2:E$11786,5,FALSE)</f>
        <v>1867</v>
      </c>
      <c r="D6849" s="3" t="s">
        <v>24811</v>
      </c>
      <c r="E6849" s="3" t="s">
        <v>7032</v>
      </c>
      <c r="F6849" s="3" t="s">
        <v>24816</v>
      </c>
      <c r="G6849" s="3" t="s">
        <v>24814</v>
      </c>
      <c r="I6849" t="str">
        <f t="shared" si="106"/>
        <v>,(1867,' Sandra Bersezio Gallegos ',' sandra.bersezio@emasa.cl',' 2 2520 3100    ', Gerente Administración y Finanzas')</v>
      </c>
    </row>
    <row r="6850" spans="1:9">
      <c r="A6850" s="3" t="s">
        <v>24817</v>
      </c>
      <c r="B6850" s="3" t="s">
        <v>24810</v>
      </c>
      <c r="C6850" s="3">
        <f>VLOOKUP(B6850,CONSOLIDADO!A$2:E$11786,5,FALSE)</f>
        <v>1867</v>
      </c>
      <c r="D6850" s="3" t="s">
        <v>24811</v>
      </c>
      <c r="E6850" s="3" t="s">
        <v>24818</v>
      </c>
      <c r="F6850" s="3" t="s">
        <v>24819</v>
      </c>
      <c r="G6850" s="3" t="s">
        <v>24814</v>
      </c>
      <c r="I6850" t="str">
        <f t="shared" si="106"/>
        <v>,(1867,' Manuel Roberto Jara Araya ',' roberto.jara@emasa.cl',' 2 2520 3100    ', Gerente Corporativo de Desarrollo de Negocio')</v>
      </c>
    </row>
    <row r="6851" spans="1:9">
      <c r="A6851" s="3" t="s">
        <v>24820</v>
      </c>
      <c r="B6851" s="3" t="s">
        <v>24810</v>
      </c>
      <c r="C6851" s="3">
        <f>VLOOKUP(B6851,CONSOLIDADO!A$2:E$11786,5,FALSE)</f>
        <v>1867</v>
      </c>
      <c r="D6851" s="3" t="s">
        <v>24811</v>
      </c>
      <c r="E6851" s="3"/>
      <c r="F6851" s="3"/>
      <c r="G6851" s="3" t="s">
        <v>24821</v>
      </c>
      <c r="I6851" t="str">
        <f t="shared" ref="I6851:I6914" si="107">CONCATENATE(",(",C6851,",'",A6851,"','",F6851,"','",G6851,"',",E6851,"')")</f>
        <v>,(1867,' Sebastián Martínez Fernández','',' 2 2520 3100',')</v>
      </c>
    </row>
    <row r="6852" spans="1:9">
      <c r="A6852" s="3" t="s">
        <v>24822</v>
      </c>
      <c r="B6852" s="3" t="s">
        <v>24810</v>
      </c>
      <c r="C6852" s="3">
        <f>VLOOKUP(B6852,CONSOLIDADO!A$2:E$11786,5,FALSE)</f>
        <v>1867</v>
      </c>
      <c r="D6852" s="3" t="s">
        <v>24811</v>
      </c>
      <c r="E6852" s="3" t="s">
        <v>24823</v>
      </c>
      <c r="F6852" s="3" t="s">
        <v>24824</v>
      </c>
      <c r="G6852" s="3" t="s">
        <v>24814</v>
      </c>
      <c r="I6852" t="str">
        <f t="shared" si="107"/>
        <v>,(1867,' Cristóbal Serrano Reyes ',' cristobal.serrano@emasa.cl',' 2 2520 3100    ', Gerente Comercial Emasa Comercial')</v>
      </c>
    </row>
    <row r="6853" spans="1:9">
      <c r="A6853" s="3" t="s">
        <v>24825</v>
      </c>
      <c r="B6853" s="3" t="s">
        <v>24810</v>
      </c>
      <c r="C6853" s="3">
        <f>VLOOKUP(B6853,CONSOLIDADO!A$2:E$11786,5,FALSE)</f>
        <v>1867</v>
      </c>
      <c r="D6853" s="3" t="s">
        <v>24811</v>
      </c>
      <c r="E6853" s="3"/>
      <c r="F6853" s="3"/>
      <c r="G6853" s="3" t="s">
        <v>24821</v>
      </c>
      <c r="I6853" t="str">
        <f t="shared" si="107"/>
        <v>,(1867,' María José Sepúlveda Fernández','',' 2 2520 3100',')</v>
      </c>
    </row>
    <row r="6854" spans="1:9">
      <c r="A6854" s="3" t="s">
        <v>24812</v>
      </c>
      <c r="B6854" s="3" t="s">
        <v>24826</v>
      </c>
      <c r="C6854" s="3">
        <f>VLOOKUP(B6854,CONSOLIDADO!A$2:E$11786,5,FALSE)</f>
        <v>1868</v>
      </c>
      <c r="D6854" s="3" t="s">
        <v>4492</v>
      </c>
      <c r="E6854" s="3" t="s">
        <v>11125</v>
      </c>
      <c r="F6854" s="3" t="s">
        <v>24813</v>
      </c>
      <c r="G6854" s="3" t="s">
        <v>24814</v>
      </c>
      <c r="I6854" t="str">
        <f t="shared" si="107"/>
        <v>,(1868,' Víctor Ide Benner ',' victor.ide@emasa.cl',' 2 2520 3100    ', Gerente General Corporativo')</v>
      </c>
    </row>
    <row r="6855" spans="1:9">
      <c r="A6855" s="3" t="s">
        <v>24820</v>
      </c>
      <c r="B6855" s="3" t="s">
        <v>24826</v>
      </c>
      <c r="C6855" s="3">
        <f>VLOOKUP(B6855,CONSOLIDADO!A$2:E$11786,5,FALSE)</f>
        <v>1868</v>
      </c>
      <c r="D6855" s="3" t="s">
        <v>4492</v>
      </c>
      <c r="E6855" s="3"/>
      <c r="F6855" s="3"/>
      <c r="G6855" s="3" t="s">
        <v>24821</v>
      </c>
      <c r="I6855" t="str">
        <f t="shared" si="107"/>
        <v>,(1868,' Sebastián Martínez Fernández','',' 2 2520 3100',')</v>
      </c>
    </row>
    <row r="6856" spans="1:9">
      <c r="A6856" s="3" t="s">
        <v>24827</v>
      </c>
      <c r="B6856" s="3" t="s">
        <v>24826</v>
      </c>
      <c r="C6856" s="3">
        <f>VLOOKUP(B6856,CONSOLIDADO!A$2:E$11786,5,FALSE)</f>
        <v>1868</v>
      </c>
      <c r="D6856" s="3" t="s">
        <v>4492</v>
      </c>
      <c r="E6856" s="3"/>
      <c r="F6856" s="3"/>
      <c r="G6856" s="3" t="s">
        <v>24821</v>
      </c>
      <c r="I6856" t="str">
        <f t="shared" si="107"/>
        <v>,(1868,' Sandra Bersezio Gallegos','',' 2 2520 3100',')</v>
      </c>
    </row>
    <row r="6857" spans="1:9">
      <c r="A6857" s="3" t="s">
        <v>24817</v>
      </c>
      <c r="B6857" s="3" t="s">
        <v>24826</v>
      </c>
      <c r="C6857" s="3">
        <f>VLOOKUP(B6857,CONSOLIDADO!A$2:E$11786,5,FALSE)</f>
        <v>1868</v>
      </c>
      <c r="D6857" s="3" t="s">
        <v>4492</v>
      </c>
      <c r="E6857" s="3" t="s">
        <v>9947</v>
      </c>
      <c r="F6857" s="3" t="s">
        <v>24819</v>
      </c>
      <c r="G6857" s="3" t="s">
        <v>24814</v>
      </c>
      <c r="I6857" t="str">
        <f t="shared" si="107"/>
        <v>,(1868,' Manuel Roberto Jara Araya ',' roberto.jara@emasa.cl',' 2 2520 3100    ', Gerente de Desarrollo de Negocios')</v>
      </c>
    </row>
    <row r="6858" spans="1:9">
      <c r="A6858" s="3" t="s">
        <v>24828</v>
      </c>
      <c r="B6858" s="3" t="s">
        <v>24826</v>
      </c>
      <c r="C6858" s="3">
        <f>VLOOKUP(B6858,CONSOLIDADO!A$2:E$11786,5,FALSE)</f>
        <v>1868</v>
      </c>
      <c r="D6858" s="3" t="s">
        <v>4492</v>
      </c>
      <c r="E6858" s="3" t="s">
        <v>7219</v>
      </c>
      <c r="F6858" s="3" t="s">
        <v>24829</v>
      </c>
      <c r="G6858" s="3" t="s">
        <v>24814</v>
      </c>
      <c r="I6858" t="str">
        <f t="shared" si="107"/>
        <v>,(1868,' Paola Hermosilla ',' paola.hermosilla@emasa.cl',' 2 2520 3100    ', Asistente de Gerencia')</v>
      </c>
    </row>
    <row r="6859" spans="1:9">
      <c r="A6859" s="3" t="s">
        <v>24831</v>
      </c>
      <c r="B6859" s="3" t="s">
        <v>24830</v>
      </c>
      <c r="C6859" s="3">
        <f>VLOOKUP(B6859,CONSOLIDADO!A$2:E$11786,5,FALSE)</f>
        <v>1869</v>
      </c>
      <c r="D6859" s="3" t="s">
        <v>5540</v>
      </c>
      <c r="E6859" s="3" t="s">
        <v>24832</v>
      </c>
      <c r="F6859" s="3"/>
      <c r="G6859" s="3" t="s">
        <v>24833</v>
      </c>
      <c r="I6859" t="str">
        <f t="shared" si="107"/>
        <v>,(1869,' Jamie Bowden ','',' 2 2370 4100    ', Embajador')</v>
      </c>
    </row>
    <row r="6860" spans="1:9">
      <c r="A6860" s="3" t="s">
        <v>24834</v>
      </c>
      <c r="B6860" s="3" t="s">
        <v>24830</v>
      </c>
      <c r="C6860" s="3">
        <f>VLOOKUP(B6860,CONSOLIDADO!A$2:E$11786,5,FALSE)</f>
        <v>1869</v>
      </c>
      <c r="D6860" s="3" t="s">
        <v>5540</v>
      </c>
      <c r="E6860" s="3" t="s">
        <v>24835</v>
      </c>
      <c r="F6860" s="3"/>
      <c r="G6860" s="3" t="s">
        <v>24833</v>
      </c>
      <c r="I6860" t="str">
        <f t="shared" si="107"/>
        <v>,(1869,' John Derrick ','',' 2 2370 4100    ', Ministro Consejero / Cónsul')</v>
      </c>
    </row>
    <row r="6861" spans="1:9">
      <c r="A6861" s="3" t="s">
        <v>24836</v>
      </c>
      <c r="B6861" s="3" t="s">
        <v>24830</v>
      </c>
      <c r="C6861" s="3">
        <f>VLOOKUP(B6861,CONSOLIDADO!A$2:E$11786,5,FALSE)</f>
        <v>1869</v>
      </c>
      <c r="D6861" s="3" t="s">
        <v>5540</v>
      </c>
      <c r="E6861" s="3" t="s">
        <v>24837</v>
      </c>
      <c r="F6861" s="3"/>
      <c r="G6861" s="3" t="s">
        <v>24833</v>
      </c>
      <c r="I6861" t="str">
        <f t="shared" si="107"/>
        <v>,(1869,' David Gardner ','',' 2 2370 4100    ', Primer Secretario Comercial')</v>
      </c>
    </row>
    <row r="6862" spans="1:9">
      <c r="A6862" s="3" t="s">
        <v>24838</v>
      </c>
      <c r="B6862" s="3" t="s">
        <v>24830</v>
      </c>
      <c r="C6862" s="3">
        <f>VLOOKUP(B6862,CONSOLIDADO!A$2:E$11786,5,FALSE)</f>
        <v>1869</v>
      </c>
      <c r="D6862" s="3" t="s">
        <v>5540</v>
      </c>
      <c r="E6862" s="3"/>
      <c r="F6862" s="3"/>
      <c r="G6862" s="3" t="s">
        <v>24839</v>
      </c>
      <c r="I6862" t="str">
        <f t="shared" si="107"/>
        <v>,(1869,' Pablo Tapia','',' 2 2370 4100',')</v>
      </c>
    </row>
    <row r="6863" spans="1:9">
      <c r="A6863" s="3" t="s">
        <v>24840</v>
      </c>
      <c r="B6863" s="3" t="s">
        <v>24830</v>
      </c>
      <c r="C6863" s="3">
        <f>VLOOKUP(B6863,CONSOLIDADO!A$2:E$11786,5,FALSE)</f>
        <v>1869</v>
      </c>
      <c r="D6863" s="3" t="s">
        <v>5540</v>
      </c>
      <c r="E6863" s="3"/>
      <c r="F6863" s="3"/>
      <c r="G6863" s="3" t="s">
        <v>24839</v>
      </c>
      <c r="I6863" t="str">
        <f t="shared" si="107"/>
        <v>,(1869,' Christian Walker','',' 2 2370 4100',')</v>
      </c>
    </row>
    <row r="6864" spans="1:9">
      <c r="A6864" s="3" t="s">
        <v>24842</v>
      </c>
      <c r="B6864" s="3" t="s">
        <v>24841</v>
      </c>
      <c r="C6864" s="3">
        <f>VLOOKUP(B6864,CONSOLIDADO!A$2:E$11786,5,FALSE)</f>
        <v>1870</v>
      </c>
      <c r="D6864" s="3" t="s">
        <v>5540</v>
      </c>
      <c r="E6864" s="3" t="s">
        <v>24832</v>
      </c>
      <c r="F6864" s="3" t="s">
        <v>24843</v>
      </c>
      <c r="G6864" s="3" t="s">
        <v>24844</v>
      </c>
      <c r="I6864" t="str">
        <f t="shared" si="107"/>
        <v>,(1870,' José Octavio Bordón ',' adriana.falcone@gmail.com',' 2 2582 2513    ', Embajador')</v>
      </c>
    </row>
    <row r="6865" spans="1:9">
      <c r="A6865" s="3" t="s">
        <v>24845</v>
      </c>
      <c r="B6865" s="3" t="s">
        <v>24841</v>
      </c>
      <c r="C6865" s="3">
        <f>VLOOKUP(B6865,CONSOLIDADO!A$2:E$11786,5,FALSE)</f>
        <v>1870</v>
      </c>
      <c r="D6865" s="3" t="s">
        <v>5540</v>
      </c>
      <c r="E6865" s="3" t="s">
        <v>24846</v>
      </c>
      <c r="F6865" s="3" t="s">
        <v>24847</v>
      </c>
      <c r="G6865" s="3" t="s">
        <v>24848</v>
      </c>
      <c r="I6865" t="str">
        <f t="shared" si="107"/>
        <v>,(1870,' Rodolfo Norton ',' csigo@mrecic.gov.ar',' 2 2582 2607    ', Cónsul General')</v>
      </c>
    </row>
    <row r="6866" spans="1:9">
      <c r="A6866" s="3" t="s">
        <v>24849</v>
      </c>
      <c r="B6866" s="3" t="s">
        <v>24841</v>
      </c>
      <c r="C6866" s="3">
        <f>VLOOKUP(B6866,CONSOLIDADO!A$2:E$11786,5,FALSE)</f>
        <v>1870</v>
      </c>
      <c r="D6866" s="3" t="s">
        <v>5540</v>
      </c>
      <c r="E6866" s="3" t="s">
        <v>24850</v>
      </c>
      <c r="F6866" s="3" t="s">
        <v>24851</v>
      </c>
      <c r="G6866" s="3" t="s">
        <v>24852</v>
      </c>
      <c r="I6866" t="str">
        <f t="shared" si="107"/>
        <v>,(1870,' Carlos Mascías ',' cmu@mrecic.gov.ar',' 2 2582 2500    ', Ministro')</v>
      </c>
    </row>
    <row r="6867" spans="1:9">
      <c r="A6867" s="3" t="s">
        <v>24853</v>
      </c>
      <c r="B6867" s="3" t="s">
        <v>24841</v>
      </c>
      <c r="C6867" s="3">
        <f>VLOOKUP(B6867,CONSOLIDADO!A$2:E$11786,5,FALSE)</f>
        <v>1870</v>
      </c>
      <c r="D6867" s="3" t="s">
        <v>5540</v>
      </c>
      <c r="E6867" s="3" t="s">
        <v>24850</v>
      </c>
      <c r="F6867" s="3" t="s">
        <v>24854</v>
      </c>
      <c r="G6867" s="3" t="s">
        <v>24852</v>
      </c>
      <c r="I6867" t="str">
        <f t="shared" si="107"/>
        <v>,(1870,' Cristina Briel ',' cnb@mrecic.gov.ar',' 2 2582 2500    ', Ministro')</v>
      </c>
    </row>
    <row r="6868" spans="1:9">
      <c r="A6868" s="3" t="s">
        <v>24856</v>
      </c>
      <c r="B6868" s="3" t="s">
        <v>24855</v>
      </c>
      <c r="C6868" s="3">
        <f>VLOOKUP(B6868,CONSOLIDADO!A$2:E$11786,5,FALSE)</f>
        <v>1871</v>
      </c>
      <c r="D6868" s="3" t="s">
        <v>5540</v>
      </c>
      <c r="E6868" s="3" t="s">
        <v>24832</v>
      </c>
      <c r="F6868" s="3"/>
      <c r="G6868" s="3" t="s">
        <v>24857</v>
      </c>
      <c r="I6868" t="str">
        <f t="shared" si="107"/>
        <v>,(1871,' Robert Ferguson ','',' 2 2550 3500    ', Embajador')</v>
      </c>
    </row>
    <row r="6869" spans="1:9">
      <c r="A6869" s="3" t="s">
        <v>24858</v>
      </c>
      <c r="B6869" s="3" t="s">
        <v>24855</v>
      </c>
      <c r="C6869" s="3">
        <f>VLOOKUP(B6869,CONSOLIDADO!A$2:E$11786,5,FALSE)</f>
        <v>1871</v>
      </c>
      <c r="D6869" s="3" t="s">
        <v>5540</v>
      </c>
      <c r="E6869" s="3" t="s">
        <v>24859</v>
      </c>
      <c r="F6869" s="3"/>
      <c r="G6869" s="3" t="s">
        <v>24857</v>
      </c>
      <c r="I6869" t="str">
        <f t="shared" si="107"/>
        <v>,(1871,' Alice Quinn ','',' 2 2550 3500    ', Primer Secretario')</v>
      </c>
    </row>
    <row r="6870" spans="1:9">
      <c r="A6870" s="3" t="s">
        <v>24860</v>
      </c>
      <c r="B6870" s="3" t="s">
        <v>24855</v>
      </c>
      <c r="C6870" s="3">
        <f>VLOOKUP(B6870,CONSOLIDADO!A$2:E$11786,5,FALSE)</f>
        <v>1871</v>
      </c>
      <c r="D6870" s="3" t="s">
        <v>5540</v>
      </c>
      <c r="E6870" s="3" t="s">
        <v>24861</v>
      </c>
      <c r="F6870" s="3"/>
      <c r="G6870" s="3" t="s">
        <v>24857</v>
      </c>
      <c r="I6870" t="str">
        <f t="shared" si="107"/>
        <v>,(1871,' Maciej Dunski ','',' 2 2550 3500    ', Cónsul')</v>
      </c>
    </row>
    <row r="6871" spans="1:9">
      <c r="A6871" s="3" t="s">
        <v>24862</v>
      </c>
      <c r="B6871" s="3" t="s">
        <v>24855</v>
      </c>
      <c r="C6871" s="3">
        <f>VLOOKUP(B6871,CONSOLIDADO!A$2:E$11786,5,FALSE)</f>
        <v>1871</v>
      </c>
      <c r="D6871" s="3" t="s">
        <v>5540</v>
      </c>
      <c r="E6871" s="3" t="s">
        <v>24863</v>
      </c>
      <c r="F6871" s="3"/>
      <c r="G6871" s="3" t="s">
        <v>24857</v>
      </c>
      <c r="I6871" t="str">
        <f t="shared" si="107"/>
        <v>,(1871,' Cristopher Copas ','',' 2 2550 3500    ', Primer Secretario Visas')</v>
      </c>
    </row>
    <row r="6872" spans="1:9">
      <c r="A6872" s="3" t="s">
        <v>24864</v>
      </c>
      <c r="B6872" s="3" t="s">
        <v>24855</v>
      </c>
      <c r="C6872" s="3">
        <f>VLOOKUP(B6872,CONSOLIDADO!A$2:E$11786,5,FALSE)</f>
        <v>1871</v>
      </c>
      <c r="D6872" s="3" t="s">
        <v>5540</v>
      </c>
      <c r="E6872" s="3" t="s">
        <v>24865</v>
      </c>
      <c r="F6872" s="3"/>
      <c r="G6872" s="3" t="s">
        <v>24857</v>
      </c>
      <c r="I6872" t="str">
        <f t="shared" si="107"/>
        <v>,(1871,' Sofía Pereira ','',' 2 2550 3500    ', Subdirectora de la Oficina Comercial de Australia')</v>
      </c>
    </row>
    <row r="6873" spans="1:9">
      <c r="A6873" s="3" t="s">
        <v>24867</v>
      </c>
      <c r="B6873" s="3" t="s">
        <v>24866</v>
      </c>
      <c r="C6873" s="3">
        <f>VLOOKUP(B6873,CONSOLIDADO!A$2:E$11786,5,FALSE)</f>
        <v>1872</v>
      </c>
      <c r="D6873" s="3" t="s">
        <v>5540</v>
      </c>
      <c r="E6873" s="3" t="s">
        <v>24832</v>
      </c>
      <c r="F6873" s="3"/>
      <c r="G6873" s="3" t="s">
        <v>24868</v>
      </c>
      <c r="I6873" t="str">
        <f t="shared" si="107"/>
        <v>,(1872,' Joachim Oppinger ','',' 2 2223 4774    ', Embajador')</v>
      </c>
    </row>
    <row r="6874" spans="1:9">
      <c r="A6874" s="3" t="s">
        <v>24869</v>
      </c>
      <c r="B6874" s="3" t="s">
        <v>24866</v>
      </c>
      <c r="C6874" s="3">
        <f>VLOOKUP(B6874,CONSOLIDADO!A$2:E$11786,5,FALSE)</f>
        <v>1872</v>
      </c>
      <c r="D6874" s="3" t="s">
        <v>5540</v>
      </c>
      <c r="E6874" s="3" t="s">
        <v>24870</v>
      </c>
      <c r="F6874" s="3"/>
      <c r="G6874" s="3" t="s">
        <v>24868</v>
      </c>
      <c r="I6874" t="str">
        <f t="shared" si="107"/>
        <v>,(1872,' Peter Mayer-Telger ','',' 2 2223 4774    ', Tercer Secretario y Cónsul')</v>
      </c>
    </row>
    <row r="6875" spans="1:9">
      <c r="A6875" s="3" t="s">
        <v>24871</v>
      </c>
      <c r="B6875" s="3" t="s">
        <v>24866</v>
      </c>
      <c r="C6875" s="3">
        <f>VLOOKUP(B6875,CONSOLIDADO!A$2:E$11786,5,FALSE)</f>
        <v>1872</v>
      </c>
      <c r="D6875" s="3" t="s">
        <v>5540</v>
      </c>
      <c r="E6875" s="3" t="s">
        <v>24872</v>
      </c>
      <c r="F6875" s="3" t="s">
        <v>24873</v>
      </c>
      <c r="G6875" s="3" t="s">
        <v>24874</v>
      </c>
      <c r="I6875" t="str">
        <f t="shared" si="107"/>
        <v>,(1872,' Drazen Maloca ',' santiago@advantageaustria.org',' 2 2233 0557    ', Consejero Comercial')</v>
      </c>
    </row>
    <row r="6876" spans="1:9">
      <c r="A6876" s="3" t="s">
        <v>24876</v>
      </c>
      <c r="B6876" s="3" t="s">
        <v>24875</v>
      </c>
      <c r="C6876" s="3">
        <f>VLOOKUP(B6876,CONSOLIDADO!A$2:E$11786,5,FALSE)</f>
        <v>1873</v>
      </c>
      <c r="D6876" s="3" t="s">
        <v>5540</v>
      </c>
      <c r="E6876" s="3" t="s">
        <v>24832</v>
      </c>
      <c r="F6876" s="3" t="s">
        <v>24877</v>
      </c>
      <c r="G6876" s="3" t="s">
        <v>24878</v>
      </c>
      <c r="I6876" t="str">
        <f t="shared" si="107"/>
        <v>,(1873,' Geert Criel ',' carla.solarmiranda@diplobel.fed.be',' 2 2694 0400    ', Embajador')</v>
      </c>
    </row>
    <row r="6877" spans="1:9">
      <c r="A6877" s="3" t="s">
        <v>24879</v>
      </c>
      <c r="B6877" s="3" t="s">
        <v>24875</v>
      </c>
      <c r="C6877" s="3">
        <f>VLOOKUP(B6877,CONSOLIDADO!A$2:E$11786,5,FALSE)</f>
        <v>1873</v>
      </c>
      <c r="D6877" s="3" t="s">
        <v>5540</v>
      </c>
      <c r="E6877" s="3" t="s">
        <v>24880</v>
      </c>
      <c r="F6877" s="3"/>
      <c r="G6877" s="3" t="s">
        <v>24878</v>
      </c>
      <c r="I6877" t="str">
        <f t="shared" si="107"/>
        <v>,(1873,' Christian Dooms ','',' 2 2694 0400    ', Consejero Asuntos Políticos y Económicos')</v>
      </c>
    </row>
    <row r="6878" spans="1:9">
      <c r="A6878" s="3" t="s">
        <v>24881</v>
      </c>
      <c r="B6878" s="3" t="s">
        <v>24875</v>
      </c>
      <c r="C6878" s="3">
        <f>VLOOKUP(B6878,CONSOLIDADO!A$2:E$11786,5,FALSE)</f>
        <v>1873</v>
      </c>
      <c r="D6878" s="3" t="s">
        <v>5540</v>
      </c>
      <c r="E6878" s="3" t="s">
        <v>24882</v>
      </c>
      <c r="F6878" s="3" t="s">
        <v>24883</v>
      </c>
      <c r="G6878" s="3" t="s">
        <v>24878</v>
      </c>
      <c r="I6878" t="str">
        <f t="shared" si="107"/>
        <v>,(1873,' Karel Marien ',' santiago@diplobel.fed.be',' 2 2694 0400    ', Consejero Asuntos Administrativos y Cónsul General')</v>
      </c>
    </row>
    <row r="6879" spans="1:9">
      <c r="A6879" s="3" t="s">
        <v>24884</v>
      </c>
      <c r="B6879" s="3" t="s">
        <v>24875</v>
      </c>
      <c r="C6879" s="3">
        <f>VLOOKUP(B6879,CONSOLIDADO!A$2:E$11786,5,FALSE)</f>
        <v>1873</v>
      </c>
      <c r="D6879" s="3" t="s">
        <v>5540</v>
      </c>
      <c r="E6879" s="3" t="s">
        <v>24885</v>
      </c>
      <c r="F6879" s="3" t="s">
        <v>24886</v>
      </c>
      <c r="G6879" s="3" t="s">
        <v>24878</v>
      </c>
      <c r="I6879" t="str">
        <f t="shared" si="107"/>
        <v>,(1873,' Siegfried Verheijke ',' santiago@fitagency.com',' 2 2694 0400    ', Consejero Comercial Región de Flandes')</v>
      </c>
    </row>
    <row r="6880" spans="1:9">
      <c r="A6880" s="3" t="s">
        <v>24887</v>
      </c>
      <c r="B6880" s="3" t="s">
        <v>24875</v>
      </c>
      <c r="C6880" s="3">
        <f>VLOOKUP(B6880,CONSOLIDADO!A$2:E$11786,5,FALSE)</f>
        <v>1873</v>
      </c>
      <c r="D6880" s="3" t="s">
        <v>5540</v>
      </c>
      <c r="E6880" s="3" t="s">
        <v>24888</v>
      </c>
      <c r="F6880" s="3" t="s">
        <v>24889</v>
      </c>
      <c r="G6880" s="3" t="s">
        <v>24890</v>
      </c>
      <c r="I6880" t="str">
        <f t="shared" si="107"/>
        <v>,(1873,' Emmanuelle Dienga ',' j.soto@awex-valonia.com',' 2 2232 3623    ', Consejera Económica Comercial y de Inversiones Región de Valonia')</v>
      </c>
    </row>
    <row r="6881" spans="1:9">
      <c r="A6881" s="3" t="s">
        <v>24892</v>
      </c>
      <c r="B6881" s="3" t="s">
        <v>24891</v>
      </c>
      <c r="C6881" s="3">
        <f>VLOOKUP(B6881,CONSOLIDADO!A$2:E$11786,5,FALSE)</f>
        <v>1874</v>
      </c>
      <c r="D6881" s="3" t="s">
        <v>5540</v>
      </c>
      <c r="E6881" s="3" t="s">
        <v>24832</v>
      </c>
      <c r="F6881" s="3"/>
      <c r="G6881" s="3" t="s">
        <v>24893</v>
      </c>
      <c r="I6881" t="str">
        <f t="shared" si="107"/>
        <v>,(1874,' Carlos Duarte ','',' 2 2876 3400    ', Embajador')</v>
      </c>
    </row>
    <row r="6882" spans="1:9">
      <c r="A6882" s="3" t="s">
        <v>24894</v>
      </c>
      <c r="B6882" s="3" t="s">
        <v>24891</v>
      </c>
      <c r="C6882" s="3">
        <f>VLOOKUP(B6882,CONSOLIDADO!A$2:E$11786,5,FALSE)</f>
        <v>1874</v>
      </c>
      <c r="D6882" s="3" t="s">
        <v>5540</v>
      </c>
      <c r="E6882" s="3" t="s">
        <v>24895</v>
      </c>
      <c r="F6882" s="3"/>
      <c r="G6882" s="3" t="s">
        <v>24896</v>
      </c>
      <c r="I6882" t="str">
        <f t="shared" si="107"/>
        <v>,(1874,' Glaucia Silveira Gauch ','',' 2 2820 5800    ', Embajadora y Cónsul General')</v>
      </c>
    </row>
    <row r="6883" spans="1:9">
      <c r="A6883" s="3" t="s">
        <v>24897</v>
      </c>
      <c r="B6883" s="3" t="s">
        <v>24891</v>
      </c>
      <c r="C6883" s="3">
        <f>VLOOKUP(B6883,CONSOLIDADO!A$2:E$11786,5,FALSE)</f>
        <v>1874</v>
      </c>
      <c r="D6883" s="3" t="s">
        <v>5540</v>
      </c>
      <c r="E6883" s="3" t="s">
        <v>24898</v>
      </c>
      <c r="F6883" s="3"/>
      <c r="G6883" s="3" t="s">
        <v>24899</v>
      </c>
      <c r="I6883" t="str">
        <f t="shared" si="107"/>
        <v>,(1874,' Alexandre Tauma Turgo Pavoni ','',' 2 2406 9357    ', Agregado de Defensa y Naval, Coronel')</v>
      </c>
    </row>
    <row r="6884" spans="1:9">
      <c r="A6884" s="3" t="s">
        <v>24900</v>
      </c>
      <c r="B6884" s="3" t="s">
        <v>24891</v>
      </c>
      <c r="C6884" s="3">
        <f>VLOOKUP(B6884,CONSOLIDADO!A$2:E$11786,5,FALSE)</f>
        <v>1874</v>
      </c>
      <c r="D6884" s="3" t="s">
        <v>5540</v>
      </c>
      <c r="E6884" s="3" t="s">
        <v>24901</v>
      </c>
      <c r="F6884" s="3"/>
      <c r="G6884" s="3" t="s">
        <v>24902</v>
      </c>
      <c r="I6884" t="str">
        <f t="shared" si="107"/>
        <v>,(1874,' Mauricio De Aguiar Villar ','',' 2 2406 9344    ', Agregado de Ejército, Coronel')</v>
      </c>
    </row>
    <row r="6885" spans="1:9">
      <c r="A6885" s="3" t="s">
        <v>24903</v>
      </c>
      <c r="B6885" s="3" t="s">
        <v>24891</v>
      </c>
      <c r="C6885" s="3">
        <f>VLOOKUP(B6885,CONSOLIDADO!A$2:E$11786,5,FALSE)</f>
        <v>1874</v>
      </c>
      <c r="D6885" s="3" t="s">
        <v>5540</v>
      </c>
      <c r="E6885" s="3" t="s">
        <v>24904</v>
      </c>
      <c r="F6885" s="3"/>
      <c r="G6885" s="3" t="s">
        <v>24905</v>
      </c>
      <c r="I6885" t="str">
        <f t="shared" si="107"/>
        <v>,(1874,' Sergio Mourao Mello ','',' 2 2406 9350    ', Agregado Aeronáutico, Coronel de Aviación')</v>
      </c>
    </row>
    <row r="6886" spans="1:9">
      <c r="A6886" s="3" t="s">
        <v>24907</v>
      </c>
      <c r="B6886" s="3" t="s">
        <v>24906</v>
      </c>
      <c r="C6886" s="3">
        <f>VLOOKUP(B6886,CONSOLIDADO!A$2:E$11786,5,FALSE)</f>
        <v>1875</v>
      </c>
      <c r="D6886" s="3" t="s">
        <v>5540</v>
      </c>
      <c r="E6886" s="3" t="s">
        <v>24908</v>
      </c>
      <c r="F6886" s="3"/>
      <c r="G6886" s="3" t="s">
        <v>24909</v>
      </c>
      <c r="I6886" t="str">
        <f t="shared" si="107"/>
        <v>,(1875,' Nathalie Gervais ','',' 2 2652 3800    ', Cónsul y Consejera')</v>
      </c>
    </row>
    <row r="6887" spans="1:9">
      <c r="A6887" s="3" t="s">
        <v>24910</v>
      </c>
      <c r="B6887" s="3" t="s">
        <v>24906</v>
      </c>
      <c r="C6887" s="3">
        <f>VLOOKUP(B6887,CONSOLIDADO!A$2:E$11786,5,FALSE)</f>
        <v>1875</v>
      </c>
      <c r="D6887" s="3" t="s">
        <v>5540</v>
      </c>
      <c r="E6887" s="3" t="s">
        <v>24911</v>
      </c>
      <c r="F6887" s="3"/>
      <c r="G6887" s="3" t="s">
        <v>24909</v>
      </c>
      <c r="I6887" t="str">
        <f t="shared" si="107"/>
        <v>,(1875,' Meredith Henley ','',' 2 2652 3800    ', Segunda Secretaria')</v>
      </c>
    </row>
    <row r="6888" spans="1:9">
      <c r="A6888" s="3" t="s">
        <v>24912</v>
      </c>
      <c r="B6888" s="3" t="s">
        <v>24906</v>
      </c>
      <c r="C6888" s="3">
        <f>VLOOKUP(B6888,CONSOLIDADO!A$2:E$11786,5,FALSE)</f>
        <v>1875</v>
      </c>
      <c r="D6888" s="3" t="s">
        <v>5540</v>
      </c>
      <c r="E6888" s="3" t="s">
        <v>24913</v>
      </c>
      <c r="F6888" s="3"/>
      <c r="G6888" s="3" t="s">
        <v>24909</v>
      </c>
      <c r="I6888" t="str">
        <f t="shared" si="107"/>
        <v>,(1875,' Angela Godoy ','',' 2 2652 3800    ', Asistente Embajador')</v>
      </c>
    </row>
    <row r="6889" spans="1:9">
      <c r="A6889" s="3" t="s">
        <v>24914</v>
      </c>
      <c r="B6889" s="3" t="s">
        <v>24906</v>
      </c>
      <c r="C6889" s="3">
        <f>VLOOKUP(B6889,CONSOLIDADO!A$2:E$11786,5,FALSE)</f>
        <v>1875</v>
      </c>
      <c r="D6889" s="3" t="s">
        <v>5540</v>
      </c>
      <c r="E6889" s="3" t="s">
        <v>24872</v>
      </c>
      <c r="F6889" s="3"/>
      <c r="G6889" s="3" t="s">
        <v>24909</v>
      </c>
      <c r="I6889" t="str">
        <f t="shared" si="107"/>
        <v>,(1875,' Mark Richardson ','',' 2 2652 3800    ', Consejero Comercial')</v>
      </c>
    </row>
    <row r="6890" spans="1:9">
      <c r="A6890" s="3" t="s">
        <v>24916</v>
      </c>
      <c r="B6890" s="3" t="s">
        <v>24915</v>
      </c>
      <c r="C6890" s="3">
        <f>VLOOKUP(B6890,CONSOLIDADO!A$2:E$11786,5,FALSE)</f>
        <v>1876</v>
      </c>
      <c r="D6890" s="3" t="s">
        <v>5540</v>
      </c>
      <c r="E6890" s="3"/>
      <c r="F6890" s="3"/>
      <c r="G6890" s="3" t="s">
        <v>24917</v>
      </c>
      <c r="I6890" t="str">
        <f t="shared" si="107"/>
        <v>,(1876,' Alberto Rendón Cuartas','',' 2 2220 6273',')</v>
      </c>
    </row>
    <row r="6891" spans="1:9">
      <c r="A6891" s="3" t="s">
        <v>24918</v>
      </c>
      <c r="B6891" s="3" t="s">
        <v>24915</v>
      </c>
      <c r="C6891" s="3">
        <f>VLOOKUP(B6891,CONSOLIDADO!A$2:E$11786,5,FALSE)</f>
        <v>1876</v>
      </c>
      <c r="D6891" s="3" t="s">
        <v>5540</v>
      </c>
      <c r="E6891" s="3" t="s">
        <v>24919</v>
      </c>
      <c r="F6891" s="3" t="s">
        <v>24920</v>
      </c>
      <c r="G6891" s="3" t="s">
        <v>24921</v>
      </c>
      <c r="I6891" t="str">
        <f t="shared" si="107"/>
        <v>,(1876,' Hatem Dasuky ',' echile@cancilleria.gov.co',' 2 2220 6273    ', Encargada de Negocios')</v>
      </c>
    </row>
    <row r="6892" spans="1:9">
      <c r="A6892" s="3" t="s">
        <v>24922</v>
      </c>
      <c r="B6892" s="3" t="s">
        <v>24915</v>
      </c>
      <c r="C6892" s="3">
        <f>VLOOKUP(B6892,CONSOLIDADO!A$2:E$11786,5,FALSE)</f>
        <v>1876</v>
      </c>
      <c r="D6892" s="3" t="s">
        <v>5540</v>
      </c>
      <c r="E6892" s="3" t="s">
        <v>24923</v>
      </c>
      <c r="F6892" s="3" t="s">
        <v>24924</v>
      </c>
      <c r="G6892" s="3" t="s">
        <v>24925</v>
      </c>
      <c r="I6892" t="str">
        <f t="shared" si="107"/>
        <v>,(1876,' Jorge Gutiérrez Ramírez ',' jgutierrez@proexport.com.co',' 2 2366 0577    ', Agregado Comercial')</v>
      </c>
    </row>
    <row r="6893" spans="1:9">
      <c r="A6893" s="3" t="s">
        <v>24927</v>
      </c>
      <c r="B6893" s="3" t="s">
        <v>24926</v>
      </c>
      <c r="C6893" s="3">
        <f>VLOOKUP(B6893,CONSOLIDADO!A$2:E$11786,5,FALSE)</f>
        <v>1877</v>
      </c>
      <c r="D6893" s="3" t="s">
        <v>5540</v>
      </c>
      <c r="E6893" s="3" t="s">
        <v>24832</v>
      </c>
      <c r="F6893" s="3" t="s">
        <v>24928</v>
      </c>
      <c r="G6893" s="3" t="s">
        <v>24929</v>
      </c>
      <c r="I6893" t="str">
        <f t="shared" si="107"/>
        <v>,(1877,' Víctor Manuel Valle Monterrosa ',' embasalva@adsl.tie.cl',' 2 2838 8900    ', Embajador')</v>
      </c>
    </row>
    <row r="6894" spans="1:9">
      <c r="A6894" s="3" t="s">
        <v>24930</v>
      </c>
      <c r="B6894" s="3" t="s">
        <v>24926</v>
      </c>
      <c r="C6894" s="3">
        <f>VLOOKUP(B6894,CONSOLIDADO!A$2:E$11786,5,FALSE)</f>
        <v>1877</v>
      </c>
      <c r="D6894" s="3" t="s">
        <v>5540</v>
      </c>
      <c r="E6894" s="3" t="s">
        <v>24931</v>
      </c>
      <c r="F6894" s="3" t="s">
        <v>24928</v>
      </c>
      <c r="G6894" s="3" t="s">
        <v>24929</v>
      </c>
      <c r="I6894" t="str">
        <f t="shared" si="107"/>
        <v>,(1877,' Carla Teresa Arias Orozco ',' embasalva@adsl.tie.cl',' 2 2838 8900    ', Ministra Consejera')</v>
      </c>
    </row>
    <row r="6895" spans="1:9">
      <c r="A6895" s="3" t="s">
        <v>24932</v>
      </c>
      <c r="B6895" s="3" t="s">
        <v>24926</v>
      </c>
      <c r="C6895" s="3">
        <f>VLOOKUP(B6895,CONSOLIDADO!A$2:E$11786,5,FALSE)</f>
        <v>1877</v>
      </c>
      <c r="D6895" s="3" t="s">
        <v>5540</v>
      </c>
      <c r="E6895" s="3" t="s">
        <v>24931</v>
      </c>
      <c r="F6895" s="3" t="s">
        <v>24928</v>
      </c>
      <c r="G6895" s="3" t="s">
        <v>24929</v>
      </c>
      <c r="I6895" t="str">
        <f t="shared" si="107"/>
        <v>,(1877,' Marta Isabel Ramos de Castillo ',' embasalva@adsl.tie.cl',' 2 2838 8900    ', Ministra Consejera')</v>
      </c>
    </row>
    <row r="6896" spans="1:9">
      <c r="A6896" s="3" t="s">
        <v>24933</v>
      </c>
      <c r="B6896" s="3" t="s">
        <v>57641</v>
      </c>
      <c r="C6896" s="3">
        <f>VLOOKUP(B6896,CONSOLIDADO!A$2:E$11786,5,FALSE)</f>
        <v>1878</v>
      </c>
      <c r="D6896" s="3" t="s">
        <v>5540</v>
      </c>
      <c r="E6896" s="3" t="s">
        <v>24832</v>
      </c>
      <c r="F6896" s="3"/>
      <c r="G6896" s="3" t="s">
        <v>24934</v>
      </c>
      <c r="I6896" t="str">
        <f t="shared" si="107"/>
        <v>,(1878,' Enrique Ojeda Vila ','',' 2 2235 2755    ', Embajador')</v>
      </c>
    </row>
    <row r="6897" spans="1:9">
      <c r="A6897" s="3" t="s">
        <v>24935</v>
      </c>
      <c r="B6897" s="3" t="s">
        <v>57641</v>
      </c>
      <c r="C6897" s="3">
        <f>VLOOKUP(B6897,CONSOLIDADO!A$2:E$11786,5,FALSE)</f>
        <v>1878</v>
      </c>
      <c r="D6897" s="3" t="s">
        <v>5540</v>
      </c>
      <c r="E6897" s="3"/>
      <c r="F6897" s="3"/>
      <c r="G6897" s="3" t="s">
        <v>24936</v>
      </c>
      <c r="I6897" t="str">
        <f t="shared" si="107"/>
        <v>,(1878,' Jorge de Orueta','',' 2 2235 2755',')</v>
      </c>
    </row>
    <row r="6898" spans="1:9">
      <c r="A6898" s="3" t="s">
        <v>24937</v>
      </c>
      <c r="B6898" s="3" t="s">
        <v>57641</v>
      </c>
      <c r="C6898" s="3">
        <f>VLOOKUP(B6898,CONSOLIDADO!A$2:E$11786,5,FALSE)</f>
        <v>1878</v>
      </c>
      <c r="D6898" s="3" t="s">
        <v>5540</v>
      </c>
      <c r="E6898" s="3" t="s">
        <v>24938</v>
      </c>
      <c r="F6898" s="3"/>
      <c r="G6898" s="3" t="s">
        <v>24939</v>
      </c>
      <c r="I6898" t="str">
        <f t="shared" si="107"/>
        <v>,(1878,' Federico Supervielle ','',' 2 2632 0750    ', Agregado de Defensa, Capitán de Navío')</v>
      </c>
    </row>
    <row r="6899" spans="1:9">
      <c r="A6899" s="3" t="s">
        <v>14737</v>
      </c>
      <c r="B6899" s="3" t="s">
        <v>57641</v>
      </c>
      <c r="C6899" s="3">
        <f>VLOOKUP(B6899,CONSOLIDADO!A$2:E$11786,5,FALSE)</f>
        <v>1878</v>
      </c>
      <c r="D6899" s="3" t="s">
        <v>5540</v>
      </c>
      <c r="E6899" s="3" t="s">
        <v>24940</v>
      </c>
      <c r="F6899" s="3"/>
      <c r="G6899" s="3" t="s">
        <v>24941</v>
      </c>
      <c r="I6899" t="str">
        <f t="shared" si="107"/>
        <v>,(1878,' Iñigo Febrel Melgarejo ','',' 2 2204 9786    ', Consejero Económico y Comercial')</v>
      </c>
    </row>
    <row r="6900" spans="1:9">
      <c r="A6900" s="3" t="s">
        <v>24942</v>
      </c>
      <c r="B6900" s="3" t="s">
        <v>57641</v>
      </c>
      <c r="C6900" s="3">
        <f>VLOOKUP(B6900,CONSOLIDADO!A$2:E$11786,5,FALSE)</f>
        <v>1878</v>
      </c>
      <c r="D6900" s="3" t="s">
        <v>5540</v>
      </c>
      <c r="E6900" s="3" t="s">
        <v>24943</v>
      </c>
      <c r="F6900" s="3"/>
      <c r="G6900" s="3" t="s">
        <v>24944</v>
      </c>
      <c r="I6900" t="str">
        <f t="shared" si="107"/>
        <v>,(1878,' Ana Bermúdez ','',' 2 2263 2590    ', Consejero de Trabajo e Inmigración')</v>
      </c>
    </row>
    <row r="6901" spans="1:9">
      <c r="A6901" s="3" t="s">
        <v>24946</v>
      </c>
      <c r="B6901" s="3" t="s">
        <v>24945</v>
      </c>
      <c r="C6901" s="3">
        <f>VLOOKUP(B6901,CONSOLIDADO!A$2:E$11786,5,FALSE)</f>
        <v>1879</v>
      </c>
      <c r="D6901" s="3" t="s">
        <v>5540</v>
      </c>
      <c r="E6901" s="3" t="s">
        <v>24947</v>
      </c>
      <c r="F6901" s="3" t="s">
        <v>24948</v>
      </c>
      <c r="G6901" s="3" t="s">
        <v>24949</v>
      </c>
      <c r="I6901" t="str">
        <f t="shared" si="107"/>
        <v>,(1879,' María Teresita Daza ',' santiago.pe@dfa.gov.ph',' 2 2208 1313    ', Embajadora')</v>
      </c>
    </row>
    <row r="6902" spans="1:9">
      <c r="A6902" s="3" t="s">
        <v>24950</v>
      </c>
      <c r="B6902" s="3" t="s">
        <v>24945</v>
      </c>
      <c r="C6902" s="3">
        <f>VLOOKUP(B6902,CONSOLIDADO!A$2:E$11786,5,FALSE)</f>
        <v>1879</v>
      </c>
      <c r="D6902" s="3" t="s">
        <v>5540</v>
      </c>
      <c r="E6902" s="3" t="s">
        <v>24951</v>
      </c>
      <c r="F6902" s="3" t="s">
        <v>24948</v>
      </c>
      <c r="G6902" s="3" t="s">
        <v>24949</v>
      </c>
      <c r="I6902" t="str">
        <f t="shared" si="107"/>
        <v>,(1879,' Marcos Punsalang ',' santiago.pe@dfa.gov.ph',' 2 2208 1313    ', Ministro Consejero')</v>
      </c>
    </row>
    <row r="6903" spans="1:9">
      <c r="A6903" s="3" t="s">
        <v>24952</v>
      </c>
      <c r="B6903" s="3" t="s">
        <v>24945</v>
      </c>
      <c r="C6903" s="3">
        <f>VLOOKUP(B6903,CONSOLIDADO!A$2:E$11786,5,FALSE)</f>
        <v>1879</v>
      </c>
      <c r="D6903" s="3" t="s">
        <v>5540</v>
      </c>
      <c r="E6903" s="3" t="s">
        <v>24953</v>
      </c>
      <c r="F6903" s="3" t="s">
        <v>24948</v>
      </c>
      <c r="G6903" s="3" t="s">
        <v>24949</v>
      </c>
      <c r="I6903" t="str">
        <f t="shared" si="107"/>
        <v>,(1879,' Dennis Briones ',' santiago.pe@dfa.gov.ph',' 2 2208 1313    ', Cónsul y Primer Secretario')</v>
      </c>
    </row>
    <row r="6904" spans="1:9">
      <c r="A6904" s="3" t="s">
        <v>24954</v>
      </c>
      <c r="B6904" s="3" t="s">
        <v>24945</v>
      </c>
      <c r="C6904" s="3">
        <f>VLOOKUP(B6904,CONSOLIDADO!A$2:E$11786,5,FALSE)</f>
        <v>1879</v>
      </c>
      <c r="D6904" s="3" t="s">
        <v>5540</v>
      </c>
      <c r="E6904" s="3" t="s">
        <v>24955</v>
      </c>
      <c r="F6904" s="3" t="s">
        <v>24948</v>
      </c>
      <c r="G6904" s="3" t="s">
        <v>24949</v>
      </c>
      <c r="I6904" t="str">
        <f t="shared" si="107"/>
        <v>,(1879,' Ferlina Camento ',' santiago.pe@dfa.gov.ph',' 2 2208 1313    ', Asistente Consular')</v>
      </c>
    </row>
    <row r="6905" spans="1:9">
      <c r="A6905" s="3" t="s">
        <v>24956</v>
      </c>
      <c r="B6905" s="3" t="s">
        <v>24945</v>
      </c>
      <c r="C6905" s="3">
        <f>VLOOKUP(B6905,CONSOLIDADO!A$2:E$11786,5,FALSE)</f>
        <v>1879</v>
      </c>
      <c r="D6905" s="3" t="s">
        <v>5540</v>
      </c>
      <c r="E6905" s="3" t="s">
        <v>24957</v>
      </c>
      <c r="F6905" s="3" t="s">
        <v>24948</v>
      </c>
      <c r="G6905" s="3" t="s">
        <v>24949</v>
      </c>
      <c r="I6905" t="str">
        <f t="shared" si="107"/>
        <v>,(1879,' Jeffry Aranda ',' santiago.pe@dfa.gov.ph',' 2 2208 1313    ', Agregado Cultural, de Comunicaciones y Propiedades')</v>
      </c>
    </row>
    <row r="6906" spans="1:9">
      <c r="A6906" s="3" t="s">
        <v>24959</v>
      </c>
      <c r="B6906" s="3" t="s">
        <v>24958</v>
      </c>
      <c r="C6906" s="3">
        <f>VLOOKUP(B6906,CONSOLIDADO!A$2:E$11786,5,FALSE)</f>
        <v>1880</v>
      </c>
      <c r="D6906" s="3" t="s">
        <v>5540</v>
      </c>
      <c r="E6906" s="3" t="s">
        <v>24832</v>
      </c>
      <c r="F6906" s="3" t="s">
        <v>24960</v>
      </c>
      <c r="G6906" s="3" t="s">
        <v>24961</v>
      </c>
      <c r="I6906" t="str">
        <f t="shared" si="107"/>
        <v>,(1880,' Eija Rotinen ',' sanomat.snt@formin.fi',' 2 2263 4917    ', Embajador')</v>
      </c>
    </row>
    <row r="6907" spans="1:9">
      <c r="A6907" s="3" t="s">
        <v>24962</v>
      </c>
      <c r="B6907" s="3" t="s">
        <v>24958</v>
      </c>
      <c r="C6907" s="3">
        <f>VLOOKUP(B6907,CONSOLIDADO!A$2:E$11786,5,FALSE)</f>
        <v>1880</v>
      </c>
      <c r="D6907" s="3" t="s">
        <v>5540</v>
      </c>
      <c r="E6907" s="3"/>
      <c r="F6907" s="3"/>
      <c r="G6907" s="3" t="s">
        <v>24963</v>
      </c>
      <c r="I6907" t="str">
        <f t="shared" si="107"/>
        <v>,(1880,' Katariina Tervakangas','',' 2 2263 4917',')</v>
      </c>
    </row>
    <row r="6908" spans="1:9">
      <c r="A6908" s="3" t="s">
        <v>24964</v>
      </c>
      <c r="B6908" s="3" t="s">
        <v>24958</v>
      </c>
      <c r="C6908" s="3">
        <f>VLOOKUP(B6908,CONSOLIDADO!A$2:E$11786,5,FALSE)</f>
        <v>1880</v>
      </c>
      <c r="D6908" s="3" t="s">
        <v>5540</v>
      </c>
      <c r="E6908" s="3" t="s">
        <v>24861</v>
      </c>
      <c r="F6908" s="3" t="s">
        <v>24960</v>
      </c>
      <c r="G6908" s="3" t="s">
        <v>24961</v>
      </c>
      <c r="I6908" t="str">
        <f t="shared" si="107"/>
        <v>,(1880,' Kari Poti ',' sanomat.snt@formin.fi',' 2 2263 4917    ', Cónsul')</v>
      </c>
    </row>
    <row r="6909" spans="1:9">
      <c r="A6909" s="3" t="s">
        <v>24965</v>
      </c>
      <c r="B6909" s="3" t="s">
        <v>24958</v>
      </c>
      <c r="C6909" s="3">
        <f>VLOOKUP(B6909,CONSOLIDADO!A$2:E$11786,5,FALSE)</f>
        <v>1880</v>
      </c>
      <c r="D6909" s="3" t="s">
        <v>5540</v>
      </c>
      <c r="E6909" s="3" t="s">
        <v>24966</v>
      </c>
      <c r="F6909" s="3" t="s">
        <v>24960</v>
      </c>
      <c r="G6909" s="3" t="s">
        <v>24961</v>
      </c>
      <c r="I6909" t="str">
        <f t="shared" si="107"/>
        <v>,(1880,' María Ala-kaila ',' sanomat.snt@formin.fi',' 2 2263 4917    ', Directora Business Finland / Agregada Comercial')</v>
      </c>
    </row>
    <row r="6910" spans="1:9">
      <c r="A6910" s="3" t="s">
        <v>24968</v>
      </c>
      <c r="B6910" s="3" t="s">
        <v>24967</v>
      </c>
      <c r="C6910" s="3">
        <f>VLOOKUP(B6910,CONSOLIDADO!A$2:E$11786,5,FALSE)</f>
        <v>1881</v>
      </c>
      <c r="D6910" s="3" t="s">
        <v>5540</v>
      </c>
      <c r="E6910" s="3" t="s">
        <v>24832</v>
      </c>
      <c r="F6910" s="3"/>
      <c r="G6910" s="3" t="s">
        <v>24969</v>
      </c>
      <c r="I6910" t="str">
        <f t="shared" si="107"/>
        <v>,(1881,' Roland Dubertrand ','',' 2 2470 8000    ', Embajador')</v>
      </c>
    </row>
    <row r="6911" spans="1:9">
      <c r="A6911" s="3" t="s">
        <v>24970</v>
      </c>
      <c r="B6911" s="3" t="s">
        <v>24967</v>
      </c>
      <c r="C6911" s="3">
        <f>VLOOKUP(B6911,CONSOLIDADO!A$2:E$11786,5,FALSE)</f>
        <v>1881</v>
      </c>
      <c r="D6911" s="3" t="s">
        <v>5540</v>
      </c>
      <c r="E6911" s="3" t="s">
        <v>24971</v>
      </c>
      <c r="F6911" s="3"/>
      <c r="G6911" s="3" t="s">
        <v>24972</v>
      </c>
      <c r="I6911" t="str">
        <f t="shared" si="107"/>
        <v>,(1881,' Mathieu Perrot ','',' 2 2470 8013    ', Primer Consejero')</v>
      </c>
    </row>
    <row r="6912" spans="1:9">
      <c r="A6912" s="3" t="s">
        <v>24973</v>
      </c>
      <c r="B6912" s="3" t="s">
        <v>24967</v>
      </c>
      <c r="C6912" s="3">
        <f>VLOOKUP(B6912,CONSOLIDADO!A$2:E$11786,5,FALSE)</f>
        <v>1881</v>
      </c>
      <c r="D6912" s="3" t="s">
        <v>5540</v>
      </c>
      <c r="E6912" s="3" t="s">
        <v>24974</v>
      </c>
      <c r="F6912" s="3"/>
      <c r="G6912" s="3" t="s">
        <v>24972</v>
      </c>
      <c r="I6912" t="str">
        <f t="shared" si="107"/>
        <v>,(1881,' Celia Alfonsi ','',' 2 2470 8013    ', Primera Secretaria')</v>
      </c>
    </row>
    <row r="6913" spans="1:9">
      <c r="A6913" s="3" t="s">
        <v>24975</v>
      </c>
      <c r="B6913" s="3" t="s">
        <v>24967</v>
      </c>
      <c r="C6913" s="3">
        <f>VLOOKUP(B6913,CONSOLIDADO!A$2:E$11786,5,FALSE)</f>
        <v>1881</v>
      </c>
      <c r="D6913" s="3" t="s">
        <v>5540</v>
      </c>
      <c r="E6913" s="3" t="s">
        <v>24861</v>
      </c>
      <c r="F6913" s="3"/>
      <c r="G6913" s="3" t="s">
        <v>24976</v>
      </c>
      <c r="I6913" t="str">
        <f t="shared" si="107"/>
        <v>,(1881,' Chun-mee Chaline ','',' 2 2470 8020    ', Cónsul')</v>
      </c>
    </row>
    <row r="6914" spans="1:9">
      <c r="A6914" s="3" t="s">
        <v>24977</v>
      </c>
      <c r="B6914" s="3" t="s">
        <v>24967</v>
      </c>
      <c r="C6914" s="3">
        <f>VLOOKUP(B6914,CONSOLIDADO!A$2:E$11786,5,FALSE)</f>
        <v>1881</v>
      </c>
      <c r="D6914" s="3" t="s">
        <v>5540</v>
      </c>
      <c r="E6914" s="3" t="s">
        <v>7155</v>
      </c>
      <c r="F6914" s="3"/>
      <c r="G6914" s="3" t="s">
        <v>24978</v>
      </c>
      <c r="I6914" t="str">
        <f t="shared" si="107"/>
        <v>,(1881,' Thibaut Penduff ','',' 2 2470 8028    ', Jefe Administración y Finanzas')</v>
      </c>
    </row>
    <row r="6915" spans="1:9">
      <c r="A6915" s="3" t="s">
        <v>24980</v>
      </c>
      <c r="B6915" s="3" t="s">
        <v>24979</v>
      </c>
      <c r="C6915" s="3">
        <f>VLOOKUP(B6915,CONSOLIDADO!A$2:E$11786,5,FALSE)</f>
        <v>1882</v>
      </c>
      <c r="D6915" s="3" t="s">
        <v>5540</v>
      </c>
      <c r="E6915" s="3"/>
      <c r="F6915" s="3"/>
      <c r="G6915" s="3" t="s">
        <v>24981</v>
      </c>
      <c r="I6915" t="str">
        <f t="shared" ref="I6915:I6978" si="108">CONCATENATE(",(",C6915,",'",A6915,"','",F6915,"','",G6915,"',",E6915,"')")</f>
        <v>,(1882,' Nikolaos Vagdoutis','',' 2 2212 7900',')</v>
      </c>
    </row>
    <row r="6916" spans="1:9">
      <c r="A6916" s="3" t="s">
        <v>24983</v>
      </c>
      <c r="B6916" s="3" t="s">
        <v>24982</v>
      </c>
      <c r="C6916" s="3">
        <f>VLOOKUP(B6916,CONSOLIDADO!A$2:E$11786,5,FALSE)</f>
        <v>1883</v>
      </c>
      <c r="D6916" s="3" t="s">
        <v>5540</v>
      </c>
      <c r="E6916" s="3" t="s">
        <v>24984</v>
      </c>
      <c r="F6916" s="3"/>
      <c r="G6916" s="3" t="s">
        <v>24985</v>
      </c>
      <c r="I6916" t="str">
        <f t="shared" si="108"/>
        <v>,(1883,' Muhammad Anshor ','',' 2 2207 6266    ', Embajador Extraordinario y Plenipotenciario')</v>
      </c>
    </row>
    <row r="6917" spans="1:9">
      <c r="A6917" s="3" t="s">
        <v>24986</v>
      </c>
      <c r="B6917" s="3" t="s">
        <v>24982</v>
      </c>
      <c r="C6917" s="3">
        <f>VLOOKUP(B6917,CONSOLIDADO!A$2:E$11786,5,FALSE)</f>
        <v>1883</v>
      </c>
      <c r="D6917" s="3" t="s">
        <v>5540</v>
      </c>
      <c r="E6917" s="3" t="s">
        <v>12399</v>
      </c>
      <c r="F6917" s="3"/>
      <c r="G6917" s="3" t="s">
        <v>24985</v>
      </c>
      <c r="I6917" t="str">
        <f t="shared" si="108"/>
        <v>,(1883,' Amin Maulana Wicaksono ','',' 2 2207 6266    ', Consejero')</v>
      </c>
    </row>
    <row r="6918" spans="1:9">
      <c r="A6918" s="3" t="s">
        <v>24987</v>
      </c>
      <c r="B6918" s="3" t="s">
        <v>24982</v>
      </c>
      <c r="C6918" s="3">
        <f>VLOOKUP(B6918,CONSOLIDADO!A$2:E$11786,5,FALSE)</f>
        <v>1883</v>
      </c>
      <c r="D6918" s="3" t="s">
        <v>5540</v>
      </c>
      <c r="E6918" s="3" t="s">
        <v>24859</v>
      </c>
      <c r="F6918" s="3"/>
      <c r="G6918" s="3" t="s">
        <v>24985</v>
      </c>
      <c r="I6918" t="str">
        <f t="shared" si="108"/>
        <v>,(1883,' Muhammad Ramdhan ','',' 2 2207 6266    ', Primer Secretario')</v>
      </c>
    </row>
    <row r="6919" spans="1:9">
      <c r="A6919" s="3" t="s">
        <v>24988</v>
      </c>
      <c r="B6919" s="3" t="s">
        <v>24982</v>
      </c>
      <c r="C6919" s="3">
        <f>VLOOKUP(B6919,CONSOLIDADO!A$2:E$11786,5,FALSE)</f>
        <v>1883</v>
      </c>
      <c r="D6919" s="3" t="s">
        <v>5540</v>
      </c>
      <c r="E6919" s="3"/>
      <c r="F6919" s="3"/>
      <c r="G6919" s="3" t="s">
        <v>24989</v>
      </c>
      <c r="I6919" t="str">
        <f t="shared" si="108"/>
        <v>,(1883,' María Kusumanegari','',' 2 2207 6260',')</v>
      </c>
    </row>
    <row r="6920" spans="1:9">
      <c r="A6920" s="3" t="s">
        <v>24990</v>
      </c>
      <c r="B6920" s="3" t="s">
        <v>24982</v>
      </c>
      <c r="C6920" s="3">
        <f>VLOOKUP(B6920,CONSOLIDADO!A$2:E$11786,5,FALSE)</f>
        <v>1883</v>
      </c>
      <c r="D6920" s="3" t="s">
        <v>5540</v>
      </c>
      <c r="E6920" s="3"/>
      <c r="F6920" s="3"/>
      <c r="G6920" s="3" t="s">
        <v>24991</v>
      </c>
      <c r="I6920" t="str">
        <f t="shared" si="108"/>
        <v>,(1883,' Shantyana Harjo','',' 2 2207 6266',')</v>
      </c>
    </row>
    <row r="6921" spans="1:9">
      <c r="A6921" s="3" t="s">
        <v>24993</v>
      </c>
      <c r="B6921" s="3" t="s">
        <v>24992</v>
      </c>
      <c r="C6921" s="3">
        <f>VLOOKUP(B6921,CONSOLIDADO!A$2:E$11786,5,FALSE)</f>
        <v>1884</v>
      </c>
      <c r="D6921" s="3" t="s">
        <v>5540</v>
      </c>
      <c r="E6921" s="3" t="s">
        <v>24947</v>
      </c>
      <c r="F6921" s="3"/>
      <c r="G6921" s="3" t="s">
        <v>24994</v>
      </c>
      <c r="I6921" t="str">
        <f t="shared" si="108"/>
        <v>,(1884,' Marina Rosenberg ','',' 2 2750 0500    ', Embajadora')</v>
      </c>
    </row>
    <row r="6922" spans="1:9">
      <c r="A6922" s="3" t="s">
        <v>24995</v>
      </c>
      <c r="B6922" s="3" t="s">
        <v>24992</v>
      </c>
      <c r="C6922" s="3">
        <f>VLOOKUP(B6922,CONSOLIDADO!A$2:E$11786,5,FALSE)</f>
        <v>1884</v>
      </c>
      <c r="D6922" s="3" t="s">
        <v>5540</v>
      </c>
      <c r="E6922" s="3" t="s">
        <v>24996</v>
      </c>
      <c r="F6922" s="3"/>
      <c r="G6922" s="3" t="s">
        <v>24994</v>
      </c>
      <c r="I6922" t="str">
        <f t="shared" si="108"/>
        <v>,(1884,' Eran Gabay ','',' 2 2750 0500    ', Agregado de Defensa')</v>
      </c>
    </row>
    <row r="6923" spans="1:9">
      <c r="A6923" s="3" t="s">
        <v>24997</v>
      </c>
      <c r="B6923" s="3" t="s">
        <v>24992</v>
      </c>
      <c r="C6923" s="3">
        <f>VLOOKUP(B6923,CONSOLIDADO!A$2:E$11786,5,FALSE)</f>
        <v>1884</v>
      </c>
      <c r="D6923" s="3" t="s">
        <v>5540</v>
      </c>
      <c r="E6923" s="3" t="s">
        <v>24381</v>
      </c>
      <c r="F6923" s="3" t="s">
        <v>24998</v>
      </c>
      <c r="G6923" s="3" t="s">
        <v>24994</v>
      </c>
      <c r="I6923" t="str">
        <f t="shared" si="108"/>
        <v>,(1884,' Hadar Shor ',' comercial@santiago.mfa.gov.il',' 2 2750 0500    ', Jefe Departamento Comercial')</v>
      </c>
    </row>
    <row r="6924" spans="1:9">
      <c r="A6924" s="3" t="s">
        <v>24999</v>
      </c>
      <c r="B6924" s="3" t="s">
        <v>24992</v>
      </c>
      <c r="C6924" s="3">
        <f>VLOOKUP(B6924,CONSOLIDADO!A$2:E$11786,5,FALSE)</f>
        <v>1884</v>
      </c>
      <c r="D6924" s="3" t="s">
        <v>5540</v>
      </c>
      <c r="E6924" s="3" t="s">
        <v>25000</v>
      </c>
      <c r="F6924" s="3" t="s">
        <v>25001</v>
      </c>
      <c r="G6924" s="3" t="s">
        <v>24994</v>
      </c>
      <c r="I6924" t="str">
        <f t="shared" si="108"/>
        <v>,(1884,' Isaías Wassermann ',' info@santiago.mfa.gov.il',' 2 2750 0500    ', Jefe Departamento Cultura y Prensa')</v>
      </c>
    </row>
    <row r="6925" spans="1:9">
      <c r="A6925" s="3" t="s">
        <v>25003</v>
      </c>
      <c r="B6925" s="3" t="s">
        <v>25002</v>
      </c>
      <c r="C6925" s="3">
        <f>VLOOKUP(B6925,CONSOLIDADO!A$2:E$11786,5,FALSE)</f>
        <v>1885</v>
      </c>
      <c r="D6925" s="3" t="s">
        <v>5540</v>
      </c>
      <c r="E6925" s="3" t="s">
        <v>24832</v>
      </c>
      <c r="F6925" s="3" t="s">
        <v>25004</v>
      </c>
      <c r="G6925" s="3" t="s">
        <v>25005</v>
      </c>
      <c r="I6925" t="str">
        <f t="shared" si="108"/>
        <v>,(1885,' Mauro Battocchi ',' segreteria.santiago@esteri.it',' 2 2470 8421    ', Embajador')</v>
      </c>
    </row>
    <row r="6926" spans="1:9">
      <c r="A6926" s="3" t="s">
        <v>25006</v>
      </c>
      <c r="B6926" s="3" t="s">
        <v>25002</v>
      </c>
      <c r="C6926" s="3">
        <f>VLOOKUP(B6926,CONSOLIDADO!A$2:E$11786,5,FALSE)</f>
        <v>1885</v>
      </c>
      <c r="D6926" s="3" t="s">
        <v>5540</v>
      </c>
      <c r="E6926" s="3" t="s">
        <v>25007</v>
      </c>
      <c r="F6926" s="3" t="s">
        <v>25004</v>
      </c>
      <c r="G6926" s="3" t="s">
        <v>25005</v>
      </c>
      <c r="I6926" t="str">
        <f t="shared" si="108"/>
        <v>,(1885,' Marco Silvi ',' segreteria.santiago@esteri.it',' 2 2470 8421    ', Vice Jefe de Misión Consejero')</v>
      </c>
    </row>
    <row r="6927" spans="1:9">
      <c r="A6927" s="3" t="s">
        <v>25008</v>
      </c>
      <c r="B6927" s="3" t="s">
        <v>25002</v>
      </c>
      <c r="C6927" s="3">
        <f>VLOOKUP(B6927,CONSOLIDADO!A$2:E$11786,5,FALSE)</f>
        <v>1885</v>
      </c>
      <c r="D6927" s="3" t="s">
        <v>5540</v>
      </c>
      <c r="E6927" s="3" t="s">
        <v>24861</v>
      </c>
      <c r="F6927" s="3" t="s">
        <v>25009</v>
      </c>
      <c r="G6927" s="3" t="s">
        <v>25005</v>
      </c>
      <c r="I6927" t="str">
        <f t="shared" si="108"/>
        <v>,(1885,' Edoardo Berioni ',' consolato.santiago@esteri.it',' 2 2470 8421    ', Cónsul')</v>
      </c>
    </row>
    <row r="6928" spans="1:9">
      <c r="A6928" s="3" t="s">
        <v>25011</v>
      </c>
      <c r="B6928" s="3" t="s">
        <v>25010</v>
      </c>
      <c r="C6928" s="3">
        <f>VLOOKUP(B6928,CONSOLIDADO!A$2:E$11786,5,FALSE)</f>
        <v>1886</v>
      </c>
      <c r="D6928" s="3" t="s">
        <v>5540</v>
      </c>
      <c r="E6928" s="3"/>
      <c r="F6928" s="3"/>
      <c r="G6928" s="3" t="s">
        <v>25012</v>
      </c>
      <c r="I6928" t="str">
        <f t="shared" si="108"/>
        <v>,(1886,' Vladimir Trukhanovskii','',' 2 2208 6254',')</v>
      </c>
    </row>
    <row r="6929" spans="1:9">
      <c r="A6929" s="3" t="s">
        <v>25013</v>
      </c>
      <c r="B6929" s="3" t="s">
        <v>25010</v>
      </c>
      <c r="C6929" s="3">
        <f>VLOOKUP(B6929,CONSOLIDADO!A$2:E$11786,5,FALSE)</f>
        <v>1886</v>
      </c>
      <c r="D6929" s="3" t="s">
        <v>5540</v>
      </c>
      <c r="E6929" s="3" t="s">
        <v>24951</v>
      </c>
      <c r="F6929" s="3" t="s">
        <v>25014</v>
      </c>
      <c r="G6929" s="3" t="s">
        <v>25015</v>
      </c>
      <c r="I6929" t="str">
        <f t="shared" si="108"/>
        <v>,(1886,' Dimitry Kasatkin ',' embajada@rusia.tie.cl',' 2 2208 6254    ', Ministro Consejero')</v>
      </c>
    </row>
    <row r="6930" spans="1:9">
      <c r="A6930" s="3" t="s">
        <v>25016</v>
      </c>
      <c r="B6930" s="3" t="s">
        <v>25010</v>
      </c>
      <c r="C6930" s="3">
        <f>VLOOKUP(B6930,CONSOLIDADO!A$2:E$11786,5,FALSE)</f>
        <v>1886</v>
      </c>
      <c r="D6930" s="3" t="s">
        <v>5540</v>
      </c>
      <c r="E6930" s="3" t="s">
        <v>25017</v>
      </c>
      <c r="F6930" s="3" t="s">
        <v>25014</v>
      </c>
      <c r="G6930" s="3" t="s">
        <v>25015</v>
      </c>
      <c r="I6930" t="str">
        <f t="shared" si="108"/>
        <v>,(1886,' Andrey Yurchenko ',' embajada@rusia.tie.cl',' 2 2208 6254    ', Agregado Militar, Naval y Aéreo, Coronel')</v>
      </c>
    </row>
    <row r="6931" spans="1:9">
      <c r="A6931" s="3" t="s">
        <v>25019</v>
      </c>
      <c r="B6931" s="3" t="s">
        <v>25018</v>
      </c>
      <c r="C6931" s="3">
        <f>VLOOKUP(B6931,CONSOLIDADO!A$2:E$11786,5,FALSE)</f>
        <v>1887</v>
      </c>
      <c r="D6931" s="3" t="s">
        <v>5540</v>
      </c>
      <c r="E6931" s="3"/>
      <c r="F6931" s="3"/>
      <c r="G6931" s="3" t="s">
        <v>25020</v>
      </c>
      <c r="I6931" t="str">
        <f t="shared" si="108"/>
        <v>,(1887,' Anita Nayar','',' 2 2228 4141',')</v>
      </c>
    </row>
    <row r="6932" spans="1:9">
      <c r="A6932" s="3" t="s">
        <v>25021</v>
      </c>
      <c r="B6932" s="3" t="s">
        <v>25018</v>
      </c>
      <c r="C6932" s="3">
        <f>VLOOKUP(B6932,CONSOLIDADO!A$2:E$11786,5,FALSE)</f>
        <v>1887</v>
      </c>
      <c r="D6932" s="3" t="s">
        <v>5540</v>
      </c>
      <c r="E6932" s="3" t="s">
        <v>25022</v>
      </c>
      <c r="F6932" s="3" t="s">
        <v>25023</v>
      </c>
      <c r="G6932" s="3" t="s">
        <v>25024</v>
      </c>
      <c r="I6932" t="str">
        <f t="shared" si="108"/>
        <v>,(1887,' Susan Joseph ',' hoc.santiago@mea.gov.in',' 2 2228 4141    ', Jefa de Cancillería')</v>
      </c>
    </row>
    <row r="6933" spans="1:9">
      <c r="A6933" s="3" t="s">
        <v>25026</v>
      </c>
      <c r="B6933" s="3" t="s">
        <v>25025</v>
      </c>
      <c r="C6933" s="3">
        <f>VLOOKUP(B6933,CONSOLIDADO!A$2:E$11786,5,FALSE)</f>
        <v>1888</v>
      </c>
      <c r="D6933" s="3" t="s">
        <v>5540</v>
      </c>
      <c r="E6933" s="3" t="s">
        <v>25027</v>
      </c>
      <c r="F6933" s="3"/>
      <c r="G6933" s="3" t="s">
        <v>25028</v>
      </c>
      <c r="I6933" t="str">
        <f t="shared" si="108"/>
        <v>,(1888,' Amal Mourad ','',' 2 2274 8881    ', Embajador de la República Árabe de Egipto')</v>
      </c>
    </row>
    <row r="6934" spans="1:9">
      <c r="A6934" s="3" t="s">
        <v>25029</v>
      </c>
      <c r="B6934" s="3" t="s">
        <v>25025</v>
      </c>
      <c r="C6934" s="3">
        <f>VLOOKUP(B6934,CONSOLIDADO!A$2:E$11786,5,FALSE)</f>
        <v>1888</v>
      </c>
      <c r="D6934" s="3" t="s">
        <v>5540</v>
      </c>
      <c r="E6934" s="3" t="s">
        <v>24861</v>
      </c>
      <c r="F6934" s="3"/>
      <c r="G6934" s="3" t="s">
        <v>25028</v>
      </c>
      <c r="I6934" t="str">
        <f t="shared" si="108"/>
        <v>,(1888,' Reham Alfegi ','',' 2 2274 8881    ', Cónsul')</v>
      </c>
    </row>
    <row r="6935" spans="1:9">
      <c r="A6935" s="3" t="s">
        <v>25030</v>
      </c>
      <c r="B6935" s="3" t="s">
        <v>25025</v>
      </c>
      <c r="C6935" s="3">
        <f>VLOOKUP(B6935,CONSOLIDADO!A$2:E$11786,5,FALSE)</f>
        <v>1888</v>
      </c>
      <c r="D6935" s="3" t="s">
        <v>5540</v>
      </c>
      <c r="E6935" s="3" t="s">
        <v>25031</v>
      </c>
      <c r="F6935" s="3"/>
      <c r="G6935" s="3" t="s">
        <v>25028</v>
      </c>
      <c r="I6935" t="str">
        <f t="shared" si="108"/>
        <v>,(1888,' Amgad Abdelraoof ','',' 2 2274 8881    ', Agregado Administrativo y Financiero')</v>
      </c>
    </row>
    <row r="6936" spans="1:9">
      <c r="A6936" s="3" t="s">
        <v>25033</v>
      </c>
      <c r="B6936" s="3" t="s">
        <v>25032</v>
      </c>
      <c r="C6936" s="3">
        <f>VLOOKUP(B6936,CONSOLIDADO!A$2:E$11786,5,FALSE)</f>
        <v>1889</v>
      </c>
      <c r="D6936" s="3" t="s">
        <v>5540</v>
      </c>
      <c r="E6936" s="3" t="s">
        <v>25034</v>
      </c>
      <c r="F6936" s="3"/>
      <c r="G6936" s="3" t="s">
        <v>25035</v>
      </c>
      <c r="I6936" t="str">
        <f t="shared" si="108"/>
        <v>,(1889,' Fayseh Ahmad ','',' 2 2232 7471    ', Encargado de Negocios a.i.')</v>
      </c>
    </row>
    <row r="6937" spans="1:9">
      <c r="A6937" s="3" t="s">
        <v>25036</v>
      </c>
      <c r="B6937" s="3" t="s">
        <v>25032</v>
      </c>
      <c r="C6937" s="3">
        <f>VLOOKUP(B6937,CONSOLIDADO!A$2:E$11786,5,FALSE)</f>
        <v>1889</v>
      </c>
      <c r="D6937" s="3" t="s">
        <v>5540</v>
      </c>
      <c r="E6937" s="3" t="s">
        <v>25037</v>
      </c>
      <c r="F6937" s="3"/>
      <c r="G6937" s="3" t="s">
        <v>25035</v>
      </c>
      <c r="I6937" t="str">
        <f t="shared" si="108"/>
        <v>,(1889,' Hitam Ali ','',' 2 2232 7471    ', Agregado')</v>
      </c>
    </row>
    <row r="6938" spans="1:9">
      <c r="A6938" s="3" t="s">
        <v>25039</v>
      </c>
      <c r="B6938" s="3" t="s">
        <v>25038</v>
      </c>
      <c r="C6938" s="3">
        <f>VLOOKUP(B6938,CONSOLIDADO!A$2:E$11786,5,FALSE)</f>
        <v>1890</v>
      </c>
      <c r="D6938" s="3" t="s">
        <v>5540</v>
      </c>
      <c r="E6938" s="3" t="s">
        <v>24832</v>
      </c>
      <c r="F6938" s="3"/>
      <c r="G6938" s="3" t="s">
        <v>25040</v>
      </c>
      <c r="I6938" t="str">
        <f t="shared" si="108"/>
        <v>,(1890,' Arévalo Enrique Méndez Romero ','',' 2 2365 8700    ', Embajador')</v>
      </c>
    </row>
    <row r="6939" spans="1:9">
      <c r="A6939" s="3" t="s">
        <v>25041</v>
      </c>
      <c r="B6939" s="3" t="s">
        <v>25038</v>
      </c>
      <c r="C6939" s="3">
        <f>VLOOKUP(B6939,CONSOLIDADO!A$2:E$11786,5,FALSE)</f>
        <v>1890</v>
      </c>
      <c r="D6939" s="3" t="s">
        <v>5540</v>
      </c>
      <c r="E6939" s="3" t="s">
        <v>24951</v>
      </c>
      <c r="F6939" s="3" t="s">
        <v>25042</v>
      </c>
      <c r="G6939" s="3" t="s">
        <v>25040</v>
      </c>
      <c r="I6939" t="str">
        <f t="shared" si="108"/>
        <v>,(1890,' Emilio Arcia Gil ',' embve.chile@mppre.gob.ve',' 2 2365 8700    ', Ministro Consejero')</v>
      </c>
    </row>
    <row r="6940" spans="1:9">
      <c r="A6940" s="3" t="s">
        <v>25043</v>
      </c>
      <c r="B6940" s="3" t="s">
        <v>25038</v>
      </c>
      <c r="C6940" s="3">
        <f>VLOOKUP(B6940,CONSOLIDADO!A$2:E$11786,5,FALSE)</f>
        <v>1890</v>
      </c>
      <c r="D6940" s="3" t="s">
        <v>5540</v>
      </c>
      <c r="E6940" s="3" t="s">
        <v>25044</v>
      </c>
      <c r="F6940" s="3" t="s">
        <v>25045</v>
      </c>
      <c r="G6940" s="3" t="s">
        <v>25040</v>
      </c>
      <c r="I6940" t="str">
        <f t="shared" si="108"/>
        <v>,(1890,' Isidro Torrelles Colmenares ',' administracion.chile@mppre.gob.ve',' 2 2365 8700    ', Administrador de Misión')</v>
      </c>
    </row>
    <row r="6941" spans="1:9">
      <c r="A6941" s="3" t="s">
        <v>25047</v>
      </c>
      <c r="B6941" s="3" t="s">
        <v>25046</v>
      </c>
      <c r="C6941" s="3">
        <f>VLOOKUP(B6941,CONSOLIDADO!A$2:E$11786,5,FALSE)</f>
        <v>1891</v>
      </c>
      <c r="D6941" s="3" t="s">
        <v>5540</v>
      </c>
      <c r="E6941" s="3" t="s">
        <v>24832</v>
      </c>
      <c r="F6941" s="3" t="s">
        <v>25048</v>
      </c>
      <c r="G6941" s="3" t="s">
        <v>25049</v>
      </c>
      <c r="I6941" t="str">
        <f t="shared" si="108"/>
        <v>,(1891,' In Gyun Chung ',' secretaria.chile@mofa.go.kr',' 2 2228 4214    ', Embajador')</v>
      </c>
    </row>
    <row r="6942" spans="1:9">
      <c r="A6942" s="3" t="s">
        <v>25050</v>
      </c>
      <c r="B6942" s="3" t="s">
        <v>25046</v>
      </c>
      <c r="C6942" s="3">
        <f>VLOOKUP(B6942,CONSOLIDADO!A$2:E$11786,5,FALSE)</f>
        <v>1891</v>
      </c>
      <c r="D6942" s="3" t="s">
        <v>5540</v>
      </c>
      <c r="E6942" s="3" t="s">
        <v>25051</v>
      </c>
      <c r="F6942" s="3" t="s">
        <v>25052</v>
      </c>
      <c r="G6942" s="3" t="s">
        <v>25049</v>
      </c>
      <c r="I6942" t="str">
        <f t="shared" si="108"/>
        <v>,(1891,' Ki Yeon Park ',' recepcion.chile@mofa.go.kr',' 2 2228 4214    ', Cónsul y Tercer Secretario')</v>
      </c>
    </row>
    <row r="6943" spans="1:9">
      <c r="A6943" s="3" t="s">
        <v>25053</v>
      </c>
      <c r="B6943" s="3" t="s">
        <v>25046</v>
      </c>
      <c r="C6943" s="3">
        <f>VLOOKUP(B6943,CONSOLIDADO!A$2:E$11786,5,FALSE)</f>
        <v>1891</v>
      </c>
      <c r="D6943" s="3" t="s">
        <v>5540</v>
      </c>
      <c r="E6943" s="3" t="s">
        <v>25051</v>
      </c>
      <c r="F6943" s="3" t="s">
        <v>25052</v>
      </c>
      <c r="G6943" s="3" t="s">
        <v>25049</v>
      </c>
      <c r="I6943" t="str">
        <f t="shared" si="108"/>
        <v>,(1891,' Chung-il Kim ',' recepcion.chile@mofa.go.kr',' 2 2228 4214    ', Cónsul y Tercer Secretario')</v>
      </c>
    </row>
    <row r="6944" spans="1:9">
      <c r="A6944" s="3" t="s">
        <v>25055</v>
      </c>
      <c r="B6944" s="3" t="s">
        <v>25054</v>
      </c>
      <c r="C6944" s="3">
        <f>VLOOKUP(B6944,CONSOLIDADO!A$2:E$11786,5,FALSE)</f>
        <v>1892</v>
      </c>
      <c r="D6944" s="3" t="s">
        <v>5540</v>
      </c>
      <c r="E6944" s="3" t="s">
        <v>24832</v>
      </c>
      <c r="F6944" s="3"/>
      <c r="G6944" s="3" t="s">
        <v>25056</v>
      </c>
      <c r="I6944" t="str">
        <f t="shared" si="108"/>
        <v>,(1892,' Jacek Gawryszewski ','',' 2 2824 5000    ', Embajador')</v>
      </c>
    </row>
    <row r="6945" spans="1:9">
      <c r="A6945" s="3" t="s">
        <v>25057</v>
      </c>
      <c r="B6945" s="3" t="s">
        <v>25054</v>
      </c>
      <c r="C6945" s="3">
        <f>VLOOKUP(B6945,CONSOLIDADO!A$2:E$11786,5,FALSE)</f>
        <v>1892</v>
      </c>
      <c r="D6945" s="3" t="s">
        <v>5540</v>
      </c>
      <c r="E6945" s="3" t="s">
        <v>25058</v>
      </c>
      <c r="F6945" s="3" t="s">
        <v>25059</v>
      </c>
      <c r="G6945" s="3" t="s">
        <v>25056</v>
      </c>
      <c r="I6945" t="str">
        <f t="shared" si="108"/>
        <v>,(1892,' Grazyna Klosiewicz ',' santiago.consulado@msz.gov.pl',' 2 2824 5000    ', Secretario Cónsul, Asuntos Políticos')</v>
      </c>
    </row>
    <row r="6946" spans="1:9">
      <c r="A6946" s="3" t="s">
        <v>25060</v>
      </c>
      <c r="B6946" s="3" t="s">
        <v>25054</v>
      </c>
      <c r="C6946" s="3">
        <f>VLOOKUP(B6946,CONSOLIDADO!A$2:E$11786,5,FALSE)</f>
        <v>1892</v>
      </c>
      <c r="D6946" s="3" t="s">
        <v>5540</v>
      </c>
      <c r="E6946" s="3" t="s">
        <v>25061</v>
      </c>
      <c r="F6946" s="3" t="s">
        <v>25062</v>
      </c>
      <c r="G6946" s="3" t="s">
        <v>25056</v>
      </c>
      <c r="I6946" t="str">
        <f t="shared" si="108"/>
        <v>,(1892,' Lukasz Zygadlo ',' santiago.economicos@msz.gov.pl',' 2 2824 5000    ', Tercer Secretario, Asuntos Económicos')</v>
      </c>
    </row>
    <row r="6947" spans="1:9">
      <c r="A6947" s="3" t="s">
        <v>25064</v>
      </c>
      <c r="B6947" s="3" t="s">
        <v>25063</v>
      </c>
      <c r="C6947" s="3">
        <f>VLOOKUP(B6947,CONSOLIDADO!A$2:E$11786,5,FALSE)</f>
        <v>1893</v>
      </c>
      <c r="D6947" s="3" t="s">
        <v>5540</v>
      </c>
      <c r="E6947" s="3" t="s">
        <v>24832</v>
      </c>
      <c r="F6947" s="3"/>
      <c r="G6947" s="3" t="s">
        <v>25065</v>
      </c>
      <c r="I6947" t="str">
        <f t="shared" si="108"/>
        <v>,(1893,' Patrick Jacobs ','',' 2 2820 0300    ', Embajador')</v>
      </c>
    </row>
    <row r="6948" spans="1:9">
      <c r="A6948" s="3" t="s">
        <v>25064</v>
      </c>
      <c r="B6948" s="3" t="s">
        <v>25063</v>
      </c>
      <c r="C6948" s="3">
        <f>VLOOKUP(B6948,CONSOLIDADO!A$2:E$11786,5,FALSE)</f>
        <v>1893</v>
      </c>
      <c r="D6948" s="3" t="s">
        <v>5540</v>
      </c>
      <c r="E6948" s="3" t="s">
        <v>25066</v>
      </c>
      <c r="F6948" s="3"/>
      <c r="G6948" s="3" t="s">
        <v>25065</v>
      </c>
      <c r="I6948" t="str">
        <f t="shared" si="108"/>
        <v>,(1893,' Patrick Jacobs ','',' 2 2820 0300    ', Consejero Político')</v>
      </c>
    </row>
    <row r="6949" spans="1:9">
      <c r="A6949" s="3" t="s">
        <v>25067</v>
      </c>
      <c r="B6949" s="3" t="s">
        <v>25063</v>
      </c>
      <c r="C6949" s="3">
        <f>VLOOKUP(B6949,CONSOLIDADO!A$2:E$11786,5,FALSE)</f>
        <v>1893</v>
      </c>
      <c r="D6949" s="3" t="s">
        <v>5540</v>
      </c>
      <c r="E6949" s="3" t="s">
        <v>25068</v>
      </c>
      <c r="F6949" s="3" t="s">
        <v>25069</v>
      </c>
      <c r="G6949" s="3" t="s">
        <v>25065</v>
      </c>
      <c r="I6949" t="str">
        <f t="shared" si="108"/>
        <v>,(1893,' Tshifhiwa Neluonde ',' neluondet@dirco.gov.za',' 2 2820 0300    ', Jefa Asuntos Consulares y Administración')</v>
      </c>
    </row>
    <row r="6950" spans="1:9">
      <c r="A6950" s="3" t="s">
        <v>25070</v>
      </c>
      <c r="B6950" s="3" t="s">
        <v>25063</v>
      </c>
      <c r="C6950" s="3">
        <f>VLOOKUP(B6950,CONSOLIDADO!A$2:E$11786,5,FALSE)</f>
        <v>1893</v>
      </c>
      <c r="D6950" s="3" t="s">
        <v>5540</v>
      </c>
      <c r="E6950" s="3" t="s">
        <v>25071</v>
      </c>
      <c r="F6950" s="3" t="s">
        <v>25072</v>
      </c>
      <c r="G6950" s="3" t="s">
        <v>25065</v>
      </c>
      <c r="I6950" t="str">
        <f t="shared" si="108"/>
        <v>,(1893,' Paul Seloane ',' seloanep@dirco.gov.za',' 2 2820 0300    ', Tercer Secretario')</v>
      </c>
    </row>
    <row r="6951" spans="1:9">
      <c r="A6951" s="3" t="s">
        <v>25074</v>
      </c>
      <c r="B6951" s="3" t="s">
        <v>25073</v>
      </c>
      <c r="C6951" s="3">
        <f>VLOOKUP(B6951,CONSOLIDADO!A$2:E$11786,5,FALSE)</f>
        <v>1894</v>
      </c>
      <c r="D6951" s="3" t="s">
        <v>5540</v>
      </c>
      <c r="E6951" s="3" t="s">
        <v>24832</v>
      </c>
      <c r="F6951" s="3" t="s">
        <v>25075</v>
      </c>
      <c r="G6951" s="3" t="s">
        <v>25076</v>
      </c>
      <c r="I6951" t="str">
        <f t="shared" si="108"/>
        <v>,(1894,' Jorge Homero Arellano Lascano ',' eecuchile@cancilleria.gob.ec',' 2 2232 5833    ', Embajador')</v>
      </c>
    </row>
    <row r="6952" spans="1:9">
      <c r="A6952" s="3" t="s">
        <v>25077</v>
      </c>
      <c r="B6952" s="3" t="s">
        <v>25073</v>
      </c>
      <c r="C6952" s="3">
        <f>VLOOKUP(B6952,CONSOLIDADO!A$2:E$11786,5,FALSE)</f>
        <v>1894</v>
      </c>
      <c r="D6952" s="3" t="s">
        <v>5540</v>
      </c>
      <c r="E6952" s="3" t="s">
        <v>24850</v>
      </c>
      <c r="F6952" s="3" t="s">
        <v>25078</v>
      </c>
      <c r="G6952" s="3" t="s">
        <v>25079</v>
      </c>
      <c r="I6952" t="str">
        <f t="shared" si="108"/>
        <v>,(1894,' José Eduardo Proaño ',' eecuchille@mmrree.gob.ec',' 2 2231 5073    ', Ministro')</v>
      </c>
    </row>
    <row r="6953" spans="1:9">
      <c r="A6953" s="3" t="s">
        <v>25080</v>
      </c>
      <c r="B6953" s="3" t="s">
        <v>25073</v>
      </c>
      <c r="C6953" s="3">
        <f>VLOOKUP(B6953,CONSOLIDADO!A$2:E$11786,5,FALSE)</f>
        <v>1894</v>
      </c>
      <c r="D6953" s="3" t="s">
        <v>5540</v>
      </c>
      <c r="E6953" s="3" t="s">
        <v>25081</v>
      </c>
      <c r="F6953" s="3" t="s">
        <v>25082</v>
      </c>
      <c r="G6953" s="3" t="s">
        <v>25083</v>
      </c>
      <c r="I6953" t="str">
        <f t="shared" si="108"/>
        <v>,(1894,' José Guzmán Cevallos ',' eecuchile@mmrree.gob.ec',' 2 2231 2015    ', Encargado de Finanzas')</v>
      </c>
    </row>
    <row r="6954" spans="1:9">
      <c r="A6954" s="3" t="s">
        <v>25084</v>
      </c>
      <c r="B6954" s="3" t="s">
        <v>25073</v>
      </c>
      <c r="C6954" s="3">
        <f>VLOOKUP(B6954,CONSOLIDADO!A$2:E$11786,5,FALSE)</f>
        <v>1894</v>
      </c>
      <c r="D6954" s="3" t="s">
        <v>5540</v>
      </c>
      <c r="E6954" s="3" t="s">
        <v>25085</v>
      </c>
      <c r="F6954" s="3" t="s">
        <v>25086</v>
      </c>
      <c r="G6954" s="3" t="s">
        <v>25079</v>
      </c>
      <c r="I6954" t="str">
        <f t="shared" si="108"/>
        <v>,(1894,' Daniel Almeida Tinajero ',' jalmeida@cancilleria.gob.ec',' 2 2231 5073    ', Primer Secretario Encargado de Cultura')</v>
      </c>
    </row>
    <row r="6955" spans="1:9">
      <c r="A6955" s="3" t="s">
        <v>25088</v>
      </c>
      <c r="B6955" s="3" t="s">
        <v>25087</v>
      </c>
      <c r="C6955" s="3">
        <f>VLOOKUP(B6955,CONSOLIDADO!A$2:E$11786,5,FALSE)</f>
        <v>1895</v>
      </c>
      <c r="D6955" s="3" t="s">
        <v>5540</v>
      </c>
      <c r="E6955" s="3" t="s">
        <v>25089</v>
      </c>
      <c r="F6955" s="3"/>
      <c r="G6955" s="3" t="s">
        <v>25090</v>
      </c>
      <c r="I6955" t="str">
        <f t="shared" si="108"/>
        <v>,(1895,' Miguel Angel Romero Alvarez ','',' 2 2963 6380    ', Ministro Encargado de Negocios (I)')</v>
      </c>
    </row>
    <row r="6956" spans="1:9">
      <c r="A6956" s="3" t="s">
        <v>25091</v>
      </c>
      <c r="B6956" s="3" t="s">
        <v>25087</v>
      </c>
      <c r="C6956" s="3">
        <f>VLOOKUP(B6956,CONSOLIDADO!A$2:E$11786,5,FALSE)</f>
        <v>1895</v>
      </c>
      <c r="D6956" s="3" t="s">
        <v>5540</v>
      </c>
      <c r="E6956" s="3" t="s">
        <v>25092</v>
      </c>
      <c r="F6956" s="3"/>
      <c r="G6956" s="3" t="s">
        <v>25090</v>
      </c>
      <c r="I6956" t="str">
        <f t="shared" si="108"/>
        <v>,(1895,' Jorge Raúl Díaz Acosta ','',' 2 2963 6380    ', Primer Secretario y Encargado Consular y de Asuntos Económicos')</v>
      </c>
    </row>
    <row r="6957" spans="1:9">
      <c r="A6957" s="3" t="s">
        <v>25093</v>
      </c>
      <c r="B6957" s="3" t="s">
        <v>25087</v>
      </c>
      <c r="C6957" s="3">
        <f>VLOOKUP(B6957,CONSOLIDADO!A$2:E$11786,5,FALSE)</f>
        <v>1895</v>
      </c>
      <c r="D6957" s="3" t="s">
        <v>5540</v>
      </c>
      <c r="E6957" s="3" t="s">
        <v>25094</v>
      </c>
      <c r="F6957" s="3"/>
      <c r="G6957" s="3" t="s">
        <v>25090</v>
      </c>
      <c r="I6957" t="str">
        <f t="shared" si="108"/>
        <v>,(1895,' Claudia Torales González ','',' 2 2963 6380    ', Segunda Secretaria Encargada Asuntos Culturales')</v>
      </c>
    </row>
    <row r="6958" spans="1:9">
      <c r="A6958" s="3" t="s">
        <v>25095</v>
      </c>
      <c r="B6958" s="3" t="s">
        <v>25087</v>
      </c>
      <c r="C6958" s="3">
        <f>VLOOKUP(B6958,CONSOLIDADO!A$2:E$11786,5,FALSE)</f>
        <v>1895</v>
      </c>
      <c r="D6958" s="3" t="s">
        <v>5540</v>
      </c>
      <c r="E6958" s="3" t="s">
        <v>25096</v>
      </c>
      <c r="F6958" s="3" t="s">
        <v>25097</v>
      </c>
      <c r="G6958" s="3" t="s">
        <v>25090</v>
      </c>
      <c r="I6958" t="str">
        <f t="shared" si="108"/>
        <v>,(1895,' Rocío Silvero López ',' ro_silvero@hotmail.com',' 2 2963 6380    ', Oficial')</v>
      </c>
    </row>
    <row r="6959" spans="1:9">
      <c r="A6959" s="3" t="s">
        <v>25099</v>
      </c>
      <c r="B6959" s="3" t="s">
        <v>25098</v>
      </c>
      <c r="C6959" s="3">
        <f>VLOOKUP(B6959,CONSOLIDADO!A$2:E$11786,5,FALSE)</f>
        <v>1896</v>
      </c>
      <c r="D6959" s="3" t="s">
        <v>5540</v>
      </c>
      <c r="E6959" s="3" t="s">
        <v>24832</v>
      </c>
      <c r="F6959" s="3"/>
      <c r="G6959" s="3" t="s">
        <v>25100</v>
      </c>
      <c r="I6959" t="str">
        <f t="shared" si="108"/>
        <v>,(1896,' Christian Hellbach ','',' 2 2463 2500    ', Embajador')</v>
      </c>
    </row>
    <row r="6960" spans="1:9">
      <c r="A6960" s="3" t="s">
        <v>25101</v>
      </c>
      <c r="B6960" s="3" t="s">
        <v>25098</v>
      </c>
      <c r="C6960" s="3">
        <f>VLOOKUP(B6960,CONSOLIDADO!A$2:E$11786,5,FALSE)</f>
        <v>1896</v>
      </c>
      <c r="D6960" s="3" t="s">
        <v>5540</v>
      </c>
      <c r="E6960" s="3" t="s">
        <v>24951</v>
      </c>
      <c r="F6960" s="3"/>
      <c r="G6960" s="3" t="s">
        <v>25100</v>
      </c>
      <c r="I6960" t="str">
        <f t="shared" si="108"/>
        <v>,(1896,' Peter Sauer ','',' 2 2463 2500    ', Ministro Consejero')</v>
      </c>
    </row>
    <row r="6961" spans="1:9">
      <c r="A6961" s="3" t="s">
        <v>25102</v>
      </c>
      <c r="B6961" s="3" t="s">
        <v>25098</v>
      </c>
      <c r="C6961" s="3">
        <f>VLOOKUP(B6961,CONSOLIDADO!A$2:E$11786,5,FALSE)</f>
        <v>1896</v>
      </c>
      <c r="D6961" s="3" t="s">
        <v>5540</v>
      </c>
      <c r="E6961" s="3" t="s">
        <v>24996</v>
      </c>
      <c r="F6961" s="3"/>
      <c r="G6961" s="3" t="s">
        <v>25100</v>
      </c>
      <c r="I6961" t="str">
        <f t="shared" si="108"/>
        <v>,(1896,' Konrad Lau ','',' 2 2463 2500    ', Agregado de Defensa')</v>
      </c>
    </row>
    <row r="6962" spans="1:9">
      <c r="A6962" s="3" t="s">
        <v>25103</v>
      </c>
      <c r="B6962" s="3" t="s">
        <v>25098</v>
      </c>
      <c r="C6962" s="3">
        <f>VLOOKUP(B6962,CONSOLIDADO!A$2:E$11786,5,FALSE)</f>
        <v>1896</v>
      </c>
      <c r="D6962" s="3" t="s">
        <v>5540</v>
      </c>
      <c r="E6962" s="3" t="s">
        <v>25104</v>
      </c>
      <c r="F6962" s="3"/>
      <c r="G6962" s="3" t="s">
        <v>25100</v>
      </c>
      <c r="I6962" t="str">
        <f t="shared" si="108"/>
        <v>,(1896,' Udoe Ewertz ','',' 2 2463 2500    ', Agregado de Cultura')</v>
      </c>
    </row>
    <row r="6963" spans="1:9">
      <c r="A6963" s="3" t="s">
        <v>25105</v>
      </c>
      <c r="B6963" s="3" t="s">
        <v>25098</v>
      </c>
      <c r="C6963" s="3">
        <f>VLOOKUP(B6963,CONSOLIDADO!A$2:E$11786,5,FALSE)</f>
        <v>1896</v>
      </c>
      <c r="D6963" s="3" t="s">
        <v>5540</v>
      </c>
      <c r="E6963" s="3" t="s">
        <v>25106</v>
      </c>
      <c r="F6963" s="3"/>
      <c r="G6963" s="3" t="s">
        <v>25100</v>
      </c>
      <c r="I6963" t="str">
        <f t="shared" si="108"/>
        <v>,(1896,' Matthias Richter ','',' 2 2463 2500    ', Canciller, Primer Secretario y Jefe Administración')</v>
      </c>
    </row>
    <row r="6964" spans="1:9">
      <c r="A6964" s="3" t="s">
        <v>25108</v>
      </c>
      <c r="B6964" s="3" t="s">
        <v>25107</v>
      </c>
      <c r="C6964" s="3">
        <f>VLOOKUP(B6964,CONSOLIDADO!A$2:E$11786,5,FALSE)</f>
        <v>1897</v>
      </c>
      <c r="D6964" s="3" t="s">
        <v>5540</v>
      </c>
      <c r="E6964" s="3" t="s">
        <v>25109</v>
      </c>
      <c r="F6964" s="3" t="s">
        <v>25110</v>
      </c>
      <c r="G6964" s="3" t="s">
        <v>25111</v>
      </c>
      <c r="I6964" t="str">
        <f t="shared" si="108"/>
        <v>,(1897,' Mercedes Corominas ',' uruchile@mrree.gub.uy',' 2 2204 7988    ', Cónsul General, Consejera Dra.')</v>
      </c>
    </row>
    <row r="6965" spans="1:9">
      <c r="A6965" s="3" t="s">
        <v>25112</v>
      </c>
      <c r="B6965" s="3" t="s">
        <v>25107</v>
      </c>
      <c r="C6965" s="3">
        <f>VLOOKUP(B6965,CONSOLIDADO!A$2:E$11786,5,FALSE)</f>
        <v>1897</v>
      </c>
      <c r="D6965" s="3" t="s">
        <v>5540</v>
      </c>
      <c r="E6965" s="3" t="s">
        <v>24832</v>
      </c>
      <c r="F6965" s="3" t="s">
        <v>25110</v>
      </c>
      <c r="G6965" s="3" t="s">
        <v>25111</v>
      </c>
      <c r="I6965" t="str">
        <f t="shared" si="108"/>
        <v>,(1897,' Alberto Fajardo ',' uruchile@mrree.gub.uy',' 2 2204 7988    ', Embajador')</v>
      </c>
    </row>
    <row r="6966" spans="1:9">
      <c r="A6966" s="3" t="s">
        <v>25113</v>
      </c>
      <c r="B6966" s="3" t="s">
        <v>25107</v>
      </c>
      <c r="C6966" s="3">
        <f>VLOOKUP(B6966,CONSOLIDADO!A$2:E$11786,5,FALSE)</f>
        <v>1897</v>
      </c>
      <c r="D6966" s="3" t="s">
        <v>5540</v>
      </c>
      <c r="E6966" s="3" t="s">
        <v>25114</v>
      </c>
      <c r="F6966" s="3" t="s">
        <v>25110</v>
      </c>
      <c r="G6966" s="3" t="s">
        <v>25111</v>
      </c>
      <c r="I6966" t="str">
        <f t="shared" si="108"/>
        <v>,(1897,' Carlos González Vidal ',' uruchile@mrree.gub.uy',' 2 2204 7988    ', Agregado de Defensa, Coronel (S.T.)')</v>
      </c>
    </row>
    <row r="6967" spans="1:9">
      <c r="A6967" s="3" t="s">
        <v>25115</v>
      </c>
      <c r="B6967" s="3" t="s">
        <v>25107</v>
      </c>
      <c r="C6967" s="3">
        <f>VLOOKUP(B6967,CONSOLIDADO!A$2:E$11786,5,FALSE)</f>
        <v>1897</v>
      </c>
      <c r="D6967" s="3" t="s">
        <v>5540</v>
      </c>
      <c r="E6967" s="3" t="s">
        <v>24911</v>
      </c>
      <c r="F6967" s="3" t="s">
        <v>25110</v>
      </c>
      <c r="G6967" s="3" t="s">
        <v>25111</v>
      </c>
      <c r="I6967" t="str">
        <f t="shared" si="108"/>
        <v>,(1897,' Julieta Falero ',' uruchile@mrree.gub.uy',' 2 2204 7988    ', Segunda Secretaria')</v>
      </c>
    </row>
    <row r="6968" spans="1:9">
      <c r="A6968" s="3" t="s">
        <v>25117</v>
      </c>
      <c r="B6968" s="3" t="s">
        <v>25116</v>
      </c>
      <c r="C6968" s="3">
        <f>VLOOKUP(B6968,CONSOLIDADO!A$2:E$11786,5,FALSE)</f>
        <v>1898</v>
      </c>
      <c r="D6968" s="3" t="s">
        <v>5540</v>
      </c>
      <c r="E6968" s="3" t="s">
        <v>24984</v>
      </c>
      <c r="F6968" s="3"/>
      <c r="G6968" s="3" t="s">
        <v>25118</v>
      </c>
      <c r="I6968" t="str">
        <f t="shared" si="108"/>
        <v>,(1898,' Xu Bu ','',' 2 2233 9880    ', Embajador Extraordinario y Plenipotenciario')</v>
      </c>
    </row>
    <row r="6969" spans="1:9">
      <c r="A6969" s="3" t="s">
        <v>25119</v>
      </c>
      <c r="B6969" s="3" t="s">
        <v>25116</v>
      </c>
      <c r="C6969" s="3">
        <f>VLOOKUP(B6969,CONSOLIDADO!A$2:E$11786,5,FALSE)</f>
        <v>1898</v>
      </c>
      <c r="D6969" s="3" t="s">
        <v>5540</v>
      </c>
      <c r="E6969" s="3" t="s">
        <v>24861</v>
      </c>
      <c r="F6969" s="3"/>
      <c r="G6969" s="3" t="s">
        <v>25118</v>
      </c>
      <c r="I6969" t="str">
        <f t="shared" si="108"/>
        <v>,(1898,' Yang Yi ','',' 2 2233 9880    ', Cónsul')</v>
      </c>
    </row>
    <row r="6970" spans="1:9">
      <c r="A6970" s="3" t="s">
        <v>25120</v>
      </c>
      <c r="B6970" s="3" t="s">
        <v>25116</v>
      </c>
      <c r="C6970" s="3">
        <f>VLOOKUP(B6970,CONSOLIDADO!A$2:E$11786,5,FALSE)</f>
        <v>1898</v>
      </c>
      <c r="D6970" s="3" t="s">
        <v>5540</v>
      </c>
      <c r="E6970" s="3" t="s">
        <v>25121</v>
      </c>
      <c r="F6970" s="3"/>
      <c r="G6970" s="3" t="s">
        <v>25122</v>
      </c>
      <c r="I6970" t="str">
        <f t="shared" si="108"/>
        <v>,(1898,' Jingen Zhang ','',' 2 2233 9878    ', Agregado Militar, Naval y Aéreo')</v>
      </c>
    </row>
    <row r="6971" spans="1:9">
      <c r="A6971" s="3" t="s">
        <v>25123</v>
      </c>
      <c r="B6971" s="3" t="s">
        <v>25116</v>
      </c>
      <c r="C6971" s="3">
        <f>VLOOKUP(B6971,CONSOLIDADO!A$2:E$11786,5,FALSE)</f>
        <v>1898</v>
      </c>
      <c r="D6971" s="3" t="s">
        <v>5540</v>
      </c>
      <c r="E6971" s="3" t="s">
        <v>24872</v>
      </c>
      <c r="F6971" s="3"/>
      <c r="G6971" s="3" t="s">
        <v>25124</v>
      </c>
      <c r="I6971" t="str">
        <f t="shared" si="108"/>
        <v>,(1898,' Ji Xiao Sen ','',' 2 2223 9988    ', Consejero Comercial')</v>
      </c>
    </row>
    <row r="6972" spans="1:9">
      <c r="A6972" s="3" t="s">
        <v>25125</v>
      </c>
      <c r="B6972" s="3" t="s">
        <v>25116</v>
      </c>
      <c r="C6972" s="3">
        <f>VLOOKUP(B6972,CONSOLIDADO!A$2:E$11786,5,FALSE)</f>
        <v>1898</v>
      </c>
      <c r="D6972" s="3" t="s">
        <v>5540</v>
      </c>
      <c r="E6972" s="3"/>
      <c r="F6972" s="3"/>
      <c r="G6972" s="3" t="s">
        <v>25126</v>
      </c>
      <c r="I6972" t="str">
        <f t="shared" si="108"/>
        <v>,(1898,' Yang Chang Qing','',' 2 2233 9886',')</v>
      </c>
    </row>
    <row r="6973" spans="1:9">
      <c r="A6973" s="3" t="s">
        <v>25128</v>
      </c>
      <c r="B6973" s="3" t="s">
        <v>25127</v>
      </c>
      <c r="C6973" s="3">
        <f>VLOOKUP(B6973,CONSOLIDADO!A$2:E$11786,5,FALSE)</f>
        <v>1899</v>
      </c>
      <c r="D6973" s="3" t="s">
        <v>5540</v>
      </c>
      <c r="E6973" s="3" t="s">
        <v>25129</v>
      </c>
      <c r="F6973" s="3"/>
      <c r="G6973" s="3" t="s">
        <v>25130</v>
      </c>
      <c r="I6973" t="str">
        <f t="shared" si="108"/>
        <v>,(1899,' Baxter Hunt ','',' 2 2330 3000    ', Encargado de Negocios')</v>
      </c>
    </row>
    <row r="6974" spans="1:9">
      <c r="A6974" s="3" t="s">
        <v>25132</v>
      </c>
      <c r="B6974" s="3" t="s">
        <v>25131</v>
      </c>
      <c r="C6974" s="3">
        <f>VLOOKUP(B6974,CONSOLIDADO!A$2:E$11786,5,FALSE)</f>
        <v>1900</v>
      </c>
      <c r="D6974" s="3" t="s">
        <v>5540</v>
      </c>
      <c r="E6974" s="3" t="s">
        <v>24832</v>
      </c>
      <c r="F6974" s="3" t="s">
        <v>25133</v>
      </c>
      <c r="G6974" s="3" t="s">
        <v>25134</v>
      </c>
      <c r="I6974" t="str">
        <f t="shared" si="108"/>
        <v>,(1900,' Francisco Javier Olavarría ',' info@emexico.cl',' 2 2583 8449    ', Embajador')</v>
      </c>
    </row>
    <row r="6975" spans="1:9">
      <c r="A6975" s="3" t="s">
        <v>25135</v>
      </c>
      <c r="B6975" s="3" t="s">
        <v>25131</v>
      </c>
      <c r="C6975" s="3">
        <f>VLOOKUP(B6975,CONSOLIDADO!A$2:E$11786,5,FALSE)</f>
        <v>1900</v>
      </c>
      <c r="D6975" s="3" t="s">
        <v>5540</v>
      </c>
      <c r="E6975" s="3" t="s">
        <v>25136</v>
      </c>
      <c r="F6975" s="3" t="s">
        <v>25137</v>
      </c>
      <c r="G6975" s="3" t="s">
        <v>25138</v>
      </c>
      <c r="I6975" t="str">
        <f t="shared" si="108"/>
        <v>,(1900,' Armando Arriazola Peto-Rueda ',' aarriazola@sre.gob.mx',' 2 2583 8439    ', Jefe de Cancillería')</v>
      </c>
    </row>
    <row r="6976" spans="1:9">
      <c r="A6976" s="3" t="s">
        <v>25140</v>
      </c>
      <c r="B6976" s="3" t="s">
        <v>25139</v>
      </c>
      <c r="C6976" s="3">
        <f>VLOOKUP(B6976,CONSOLIDADO!A$2:E$11786,5,FALSE)</f>
        <v>1901</v>
      </c>
      <c r="D6976" s="3" t="s">
        <v>5540</v>
      </c>
      <c r="E6976" s="3"/>
      <c r="F6976" s="3"/>
      <c r="G6976" s="3" t="s">
        <v>25141</v>
      </c>
      <c r="I6976" t="str">
        <f t="shared" si="108"/>
        <v>,(1901,' Beate Stiro','',' 2 2484 2000',')</v>
      </c>
    </row>
    <row r="6977" spans="1:9">
      <c r="A6977" s="3" t="s">
        <v>25142</v>
      </c>
      <c r="B6977" s="3" t="s">
        <v>25139</v>
      </c>
      <c r="C6977" s="3">
        <f>VLOOKUP(B6977,CONSOLIDADO!A$2:E$11786,5,FALSE)</f>
        <v>1901</v>
      </c>
      <c r="D6977" s="3" t="s">
        <v>5540</v>
      </c>
      <c r="E6977" s="3" t="s">
        <v>24859</v>
      </c>
      <c r="F6977" s="3" t="s">
        <v>25143</v>
      </c>
      <c r="G6977" s="3" t="s">
        <v>25144</v>
      </c>
      <c r="I6977" t="str">
        <f t="shared" si="108"/>
        <v>,(1901,' Erlend Skutlaberg ',' emb.santiago@mfa.no',' 2 2484 2000    ', Primer Secretario')</v>
      </c>
    </row>
    <row r="6978" spans="1:9">
      <c r="A6978" s="3" t="s">
        <v>25145</v>
      </c>
      <c r="B6978" s="3" t="s">
        <v>25139</v>
      </c>
      <c r="C6978" s="3">
        <f>VLOOKUP(B6978,CONSOLIDADO!A$2:E$11786,5,FALSE)</f>
        <v>1901</v>
      </c>
      <c r="D6978" s="3" t="s">
        <v>5540</v>
      </c>
      <c r="E6978" s="3" t="s">
        <v>24859</v>
      </c>
      <c r="F6978" s="3" t="s">
        <v>25143</v>
      </c>
      <c r="G6978" s="3" t="s">
        <v>25144</v>
      </c>
      <c r="I6978" t="str">
        <f t="shared" si="108"/>
        <v>,(1901,' Tor Jakob Tveit ',' emb.santiago@mfa.no',' 2 2484 2000    ', Primer Secretario')</v>
      </c>
    </row>
    <row r="6979" spans="1:9">
      <c r="A6979" s="3" t="s">
        <v>25146</v>
      </c>
      <c r="B6979" s="3" t="s">
        <v>25139</v>
      </c>
      <c r="C6979" s="3">
        <f>VLOOKUP(B6979,CONSOLIDADO!A$2:E$11786,5,FALSE)</f>
        <v>1901</v>
      </c>
      <c r="D6979" s="3" t="s">
        <v>5540</v>
      </c>
      <c r="E6979" s="3" t="s">
        <v>25147</v>
      </c>
      <c r="F6979" s="3" t="s">
        <v>25143</v>
      </c>
      <c r="G6979" s="3" t="s">
        <v>25144</v>
      </c>
      <c r="I6979" t="str">
        <f t="shared" ref="I6979:I7042" si="109">CONCATENATE(",(",C6979,",'",A6979,"','",F6979,"','",G6979,"',",E6979,"')")</f>
        <v>,(1901,' Hanna Nicholls ',' emb.santiago@mfa.no',' 2 2484 2000    ', Segundo Secretario')</v>
      </c>
    </row>
    <row r="6980" spans="1:9">
      <c r="A6980" s="3" t="s">
        <v>25149</v>
      </c>
      <c r="B6980" s="3" t="s">
        <v>25148</v>
      </c>
      <c r="C6980" s="3">
        <f>VLOOKUP(B6980,CONSOLIDADO!A$2:E$11786,5,FALSE)</f>
        <v>1902</v>
      </c>
      <c r="D6980" s="3" t="s">
        <v>5540</v>
      </c>
      <c r="E6980" s="3"/>
      <c r="F6980" s="3"/>
      <c r="G6980" s="3" t="s">
        <v>25150</v>
      </c>
      <c r="I6980" t="str">
        <f t="shared" si="109"/>
        <v>,(1902,' Linda Te Puni','',' 2 2616 3000',')</v>
      </c>
    </row>
    <row r="6981" spans="1:9">
      <c r="A6981" s="3" t="s">
        <v>25151</v>
      </c>
      <c r="B6981" s="3" t="s">
        <v>25148</v>
      </c>
      <c r="C6981" s="3">
        <f>VLOOKUP(B6981,CONSOLIDADO!A$2:E$11786,5,FALSE)</f>
        <v>1902</v>
      </c>
      <c r="D6981" s="3" t="s">
        <v>5540</v>
      </c>
      <c r="E6981" s="3"/>
      <c r="F6981" s="3"/>
      <c r="G6981" s="3" t="s">
        <v>25150</v>
      </c>
      <c r="I6981" t="str">
        <f t="shared" si="109"/>
        <v>,(1902,' Blake Van Velden','',' 2 2616 3000',')</v>
      </c>
    </row>
    <row r="6982" spans="1:9">
      <c r="A6982" s="3" t="s">
        <v>25152</v>
      </c>
      <c r="B6982" s="3" t="s">
        <v>25148</v>
      </c>
      <c r="C6982" s="3">
        <f>VLOOKUP(B6982,CONSOLIDADO!A$2:E$11786,5,FALSE)</f>
        <v>1902</v>
      </c>
      <c r="D6982" s="3" t="s">
        <v>5540</v>
      </c>
      <c r="E6982" s="3" t="s">
        <v>25153</v>
      </c>
      <c r="F6982" s="3"/>
      <c r="G6982" s="3" t="s">
        <v>25154</v>
      </c>
      <c r="I6982" t="str">
        <f t="shared" si="109"/>
        <v>,(1902,' Rhianon Berry ','',' 2 2381 5692    ', Trade Commissioner Chile, Perú y Colombia')</v>
      </c>
    </row>
    <row r="6983" spans="1:9">
      <c r="A6983" s="3" t="s">
        <v>25156</v>
      </c>
      <c r="B6983" s="3" t="s">
        <v>25155</v>
      </c>
      <c r="C6983" s="3">
        <f>VLOOKUP(B6983,CONSOLIDADO!A$2:E$11786,5,FALSE)</f>
        <v>1903</v>
      </c>
      <c r="D6983" s="3" t="s">
        <v>5540</v>
      </c>
      <c r="E6983" s="3" t="s">
        <v>24832</v>
      </c>
      <c r="F6983" s="3" t="s">
        <v>25157</v>
      </c>
      <c r="G6983" s="3" t="s">
        <v>25158</v>
      </c>
      <c r="I6983" t="str">
        <f t="shared" si="109"/>
        <v>,(1903,' Jorge Luis Valdez Carrillo ',' miturrino@embajadadelperu.cl',' 2 2339 2624    ', Embajador')</v>
      </c>
    </row>
    <row r="6984" spans="1:9">
      <c r="A6984" s="3" t="s">
        <v>25159</v>
      </c>
      <c r="B6984" s="3" t="s">
        <v>25155</v>
      </c>
      <c r="C6984" s="3">
        <f>VLOOKUP(B6984,CONSOLIDADO!A$2:E$11786,5,FALSE)</f>
        <v>1903</v>
      </c>
      <c r="D6984" s="3" t="s">
        <v>5540</v>
      </c>
      <c r="E6984" s="3" t="s">
        <v>24850</v>
      </c>
      <c r="F6984" s="3" t="s">
        <v>25160</v>
      </c>
      <c r="G6984" s="3" t="s">
        <v>25161</v>
      </c>
      <c r="I6984" t="str">
        <f t="shared" si="109"/>
        <v>,(1903,' Renato Reyes Tagle ',' rreyes@embajadadelperu.cl',' 2 2339 2605    ', Ministro')</v>
      </c>
    </row>
    <row r="6985" spans="1:9">
      <c r="A6985" s="3" t="s">
        <v>25162</v>
      </c>
      <c r="B6985" s="3" t="s">
        <v>25155</v>
      </c>
      <c r="C6985" s="3">
        <f>VLOOKUP(B6985,CONSOLIDADO!A$2:E$11786,5,FALSE)</f>
        <v>1903</v>
      </c>
      <c r="D6985" s="3" t="s">
        <v>5540</v>
      </c>
      <c r="E6985" s="3" t="s">
        <v>24850</v>
      </c>
      <c r="F6985" s="3" t="s">
        <v>25163</v>
      </c>
      <c r="G6985" s="3" t="s">
        <v>25164</v>
      </c>
      <c r="I6985" t="str">
        <f t="shared" si="109"/>
        <v>,(1903,' Renzo Villa Prado ',' rvilla@embajadadelperu.cl',' 2 2339 2603    ', Ministro')</v>
      </c>
    </row>
    <row r="6986" spans="1:9">
      <c r="A6986" s="3" t="s">
        <v>25165</v>
      </c>
      <c r="B6986" s="3" t="s">
        <v>25155</v>
      </c>
      <c r="C6986" s="3">
        <f>VLOOKUP(B6986,CONSOLIDADO!A$2:E$11786,5,FALSE)</f>
        <v>1903</v>
      </c>
      <c r="D6986" s="3" t="s">
        <v>5540</v>
      </c>
      <c r="E6986" s="3"/>
      <c r="F6986" s="3"/>
      <c r="G6986" s="3" t="s">
        <v>25166</v>
      </c>
      <c r="I6986" t="str">
        <f t="shared" si="109"/>
        <v>,(1903,' Juan Pablo Vegas Torres','',' 2 2339 2610',')</v>
      </c>
    </row>
    <row r="6987" spans="1:9">
      <c r="A6987" s="3" t="s">
        <v>25167</v>
      </c>
      <c r="B6987" s="3" t="s">
        <v>25155</v>
      </c>
      <c r="C6987" s="3">
        <f>VLOOKUP(B6987,CONSOLIDADO!A$2:E$11786,5,FALSE)</f>
        <v>1903</v>
      </c>
      <c r="D6987" s="3" t="s">
        <v>5540</v>
      </c>
      <c r="E6987" s="3" t="s">
        <v>24940</v>
      </c>
      <c r="F6987" s="3" t="s">
        <v>25168</v>
      </c>
      <c r="G6987" s="3" t="s">
        <v>25169</v>
      </c>
      <c r="I6987" t="str">
        <f t="shared" si="109"/>
        <v>,(1903,' Julio Polanco Pérez ',' jpolanco@mincetur.gob.pe',' 2 2706 3560    ', Consejero Económico y Comercial')</v>
      </c>
    </row>
    <row r="6988" spans="1:9">
      <c r="A6988" s="3" t="s">
        <v>25171</v>
      </c>
      <c r="B6988" s="3" t="s">
        <v>25170</v>
      </c>
      <c r="C6988" s="3">
        <f>VLOOKUP(B6988,CONSOLIDADO!A$2:E$11786,5,FALSE)</f>
        <v>1904</v>
      </c>
      <c r="D6988" s="3" t="s">
        <v>5540</v>
      </c>
      <c r="E6988" s="3" t="s">
        <v>24947</v>
      </c>
      <c r="F6988" s="3" t="s">
        <v>25172</v>
      </c>
      <c r="G6988" s="3" t="s">
        <v>25173</v>
      </c>
      <c r="I6988" t="str">
        <f t="shared" si="109"/>
        <v>,(1904,' Mónica-Mihaela Stirbu ',' embajada@rumania.tie.cl',' 2 2231 1893    ', Embajadora')</v>
      </c>
    </row>
    <row r="6989" spans="1:9">
      <c r="A6989" s="3" t="s">
        <v>25174</v>
      </c>
      <c r="B6989" s="3" t="s">
        <v>25170</v>
      </c>
      <c r="C6989" s="3">
        <f>VLOOKUP(B6989,CONSOLIDADO!A$2:E$11786,5,FALSE)</f>
        <v>1904</v>
      </c>
      <c r="D6989" s="3" t="s">
        <v>5540</v>
      </c>
      <c r="E6989" s="3" t="s">
        <v>24859</v>
      </c>
      <c r="F6989" s="3" t="s">
        <v>25175</v>
      </c>
      <c r="G6989" s="3" t="s">
        <v>25173</v>
      </c>
      <c r="I6989" t="str">
        <f t="shared" si="109"/>
        <v>,(1904,' Florin Marian Palade ',' santiagodechile.consul@mae.ro',' 2 2231 1893    ', Primer Secretario')</v>
      </c>
    </row>
    <row r="6990" spans="1:9">
      <c r="A6990" s="3" t="s">
        <v>25177</v>
      </c>
      <c r="B6990" s="3" t="s">
        <v>25176</v>
      </c>
      <c r="C6990" s="3">
        <f>VLOOKUP(B6990,CONSOLIDADO!A$2:E$11786,5,FALSE)</f>
        <v>1905</v>
      </c>
      <c r="D6990" s="3" t="s">
        <v>5540</v>
      </c>
      <c r="E6990" s="3" t="s">
        <v>25178</v>
      </c>
      <c r="F6990" s="3" t="s">
        <v>25179</v>
      </c>
      <c r="G6990" s="3" t="s">
        <v>25180</v>
      </c>
      <c r="I6990" t="str">
        <f t="shared" si="109"/>
        <v>,(1905,' Arno Wicki ',' santiago@@eda.admin.ch',' 2 2928 0100    ', Embajador de Suiza')</v>
      </c>
    </row>
    <row r="6991" spans="1:9">
      <c r="A6991" s="3" t="s">
        <v>25181</v>
      </c>
      <c r="B6991" s="3" t="s">
        <v>25176</v>
      </c>
      <c r="C6991" s="3">
        <f>VLOOKUP(B6991,CONSOLIDADO!A$2:E$11786,5,FALSE)</f>
        <v>1905</v>
      </c>
      <c r="D6991" s="3" t="s">
        <v>5540</v>
      </c>
      <c r="E6991" s="3"/>
      <c r="F6991" s="3"/>
      <c r="G6991" s="3" t="s">
        <v>25182</v>
      </c>
      <c r="I6991" t="str">
        <f t="shared" si="109"/>
        <v>,(1905,' Christophe Wauthey','',' 2 2928 0100',')</v>
      </c>
    </row>
    <row r="6992" spans="1:9">
      <c r="A6992" s="3" t="s">
        <v>25183</v>
      </c>
      <c r="B6992" s="3" t="s">
        <v>25176</v>
      </c>
      <c r="C6992" s="3">
        <f>VLOOKUP(B6992,CONSOLIDADO!A$2:E$11786,5,FALSE)</f>
        <v>1905</v>
      </c>
      <c r="D6992" s="3" t="s">
        <v>5540</v>
      </c>
      <c r="E6992" s="3" t="s">
        <v>24861</v>
      </c>
      <c r="F6992" s="3" t="s">
        <v>25184</v>
      </c>
      <c r="G6992" s="3" t="s">
        <v>25180</v>
      </c>
      <c r="I6992" t="str">
        <f t="shared" si="109"/>
        <v>,(1905,' Gabriel Torrent ',' santiago@eda.admin.ch',' 2 2928 0100    ', Cónsul')</v>
      </c>
    </row>
    <row r="6993" spans="1:9">
      <c r="A6993" s="3" t="s">
        <v>25186</v>
      </c>
      <c r="B6993" s="3" t="s">
        <v>25185</v>
      </c>
      <c r="C6993" s="3">
        <f>VLOOKUP(B6993,CONSOLIDADO!A$2:E$11786,5,FALSE)</f>
        <v>1906</v>
      </c>
      <c r="D6993" s="3" t="s">
        <v>5540</v>
      </c>
      <c r="E6993" s="3" t="s">
        <v>24947</v>
      </c>
      <c r="F6993" s="3" t="s">
        <v>25187</v>
      </c>
      <c r="G6993" s="3" t="s">
        <v>25188</v>
      </c>
      <c r="I6993" t="str">
        <f t="shared" si="109"/>
        <v>,(1906,' Gülin Dinç ',' embajada.santiago@mfa.gov.tr',' 2 2231 8952    ', Embajadora')</v>
      </c>
    </row>
    <row r="6994" spans="1:9">
      <c r="A6994" s="3" t="s">
        <v>25189</v>
      </c>
      <c r="B6994" s="3" t="s">
        <v>25185</v>
      </c>
      <c r="C6994" s="3">
        <f>VLOOKUP(B6994,CONSOLIDADO!A$2:E$11786,5,FALSE)</f>
        <v>1906</v>
      </c>
      <c r="D6994" s="3" t="s">
        <v>5540</v>
      </c>
      <c r="E6994" s="3" t="s">
        <v>25190</v>
      </c>
      <c r="F6994" s="3" t="s">
        <v>25191</v>
      </c>
      <c r="G6994" s="3" t="s">
        <v>25192</v>
      </c>
      <c r="I6994" t="str">
        <f t="shared" si="109"/>
        <v>,(1906,' Cumali Ergan ',' jorge.lopezu@gmail.com',' 2 2232 5012    ', Agregado de Defensa, Militar, Aéreo y Policial')</v>
      </c>
    </row>
    <row r="6995" spans="1:9">
      <c r="A6995" s="3" t="s">
        <v>25193</v>
      </c>
      <c r="B6995" s="3" t="s">
        <v>25185</v>
      </c>
      <c r="C6995" s="3">
        <f>VLOOKUP(B6995,CONSOLIDADO!A$2:E$11786,5,FALSE)</f>
        <v>1906</v>
      </c>
      <c r="D6995" s="3" t="s">
        <v>5540</v>
      </c>
      <c r="E6995" s="3" t="s">
        <v>24971</v>
      </c>
      <c r="F6995" s="3" t="s">
        <v>25187</v>
      </c>
      <c r="G6995" s="3" t="s">
        <v>25188</v>
      </c>
      <c r="I6995" t="str">
        <f t="shared" si="109"/>
        <v>,(1906,' Ayhan Enginar ',' embajada.santiago@mfa.gov.tr',' 2 2231 8952    ', Primer Consejero')</v>
      </c>
    </row>
    <row r="6996" spans="1:9">
      <c r="A6996" s="3" t="s">
        <v>25195</v>
      </c>
      <c r="B6996" s="3" t="s">
        <v>25194</v>
      </c>
      <c r="C6996" s="3">
        <f>VLOOKUP(B6996,CONSOLIDADO!A$2:E$11786,5,FALSE)</f>
        <v>1907</v>
      </c>
      <c r="D6996" s="3" t="s">
        <v>5540</v>
      </c>
      <c r="E6996" s="3" t="s">
        <v>24832</v>
      </c>
      <c r="F6996" s="3" t="s">
        <v>25196</v>
      </c>
      <c r="G6996" s="3" t="s">
        <v>25197</v>
      </c>
      <c r="I6996" t="str">
        <f t="shared" si="109"/>
        <v>,(1907,' Yoshinobu Hiraishi ',' contactoembajadajapon@sg.mofa.go.jp',' 2 2232 1807    ', Embajador')</v>
      </c>
    </row>
    <row r="6997" spans="1:9">
      <c r="A6997" s="3" t="s">
        <v>25198</v>
      </c>
      <c r="B6997" s="3" t="s">
        <v>25194</v>
      </c>
      <c r="C6997" s="3">
        <f>VLOOKUP(B6997,CONSOLIDADO!A$2:E$11786,5,FALSE)</f>
        <v>1907</v>
      </c>
      <c r="D6997" s="3" t="s">
        <v>5540</v>
      </c>
      <c r="E6997" s="3" t="s">
        <v>12399</v>
      </c>
      <c r="F6997" s="3" t="s">
        <v>25196</v>
      </c>
      <c r="G6997" s="3" t="s">
        <v>25197</v>
      </c>
      <c r="I6997" t="str">
        <f t="shared" si="109"/>
        <v>,(1907,' Taijiro Kimura ',' contactoembajadajapon@sg.mofa.go.jp',' 2 2232 1807    ', Consejero')</v>
      </c>
    </row>
    <row r="6998" spans="1:9">
      <c r="A6998" s="3" t="s">
        <v>25199</v>
      </c>
      <c r="B6998" s="3" t="s">
        <v>25194</v>
      </c>
      <c r="C6998" s="3">
        <f>VLOOKUP(B6998,CONSOLIDADO!A$2:E$11786,5,FALSE)</f>
        <v>1907</v>
      </c>
      <c r="D6998" s="3" t="s">
        <v>5540</v>
      </c>
      <c r="E6998" s="3" t="s">
        <v>25200</v>
      </c>
      <c r="F6998" s="3" t="s">
        <v>25196</v>
      </c>
      <c r="G6998" s="3" t="s">
        <v>25197</v>
      </c>
      <c r="I6998" t="str">
        <f t="shared" si="109"/>
        <v>,(1907,' Kikuo Take ',' contactoembajadajapon@sg.mofa.go.jp',' 2 2232 1807    ', Primer Secretario de Asuntos Económicos')</v>
      </c>
    </row>
    <row r="6999" spans="1:9">
      <c r="A6999" s="3" t="s">
        <v>25202</v>
      </c>
      <c r="B6999" s="3" t="s">
        <v>25201</v>
      </c>
      <c r="C6999" s="3">
        <f>VLOOKUP(B6999,CONSOLIDADO!A$2:E$11786,5,FALSE)</f>
        <v>1908</v>
      </c>
      <c r="D6999" s="3" t="s">
        <v>5540</v>
      </c>
      <c r="E6999" s="3" t="s">
        <v>25203</v>
      </c>
      <c r="F6999" s="3" t="s">
        <v>25204</v>
      </c>
      <c r="G6999" s="3" t="s">
        <v>25205</v>
      </c>
      <c r="I6999" t="str">
        <f t="shared" si="109"/>
        <v>,(1908,' Joumane Khaddage Zahalan ',' libano@vtr.net',' 2 2218 2835    ', Embajadora Extraordinaria y Plenipotenciaria del Líbano')</v>
      </c>
    </row>
    <row r="7000" spans="1:9">
      <c r="A7000" s="3" t="s">
        <v>25206</v>
      </c>
      <c r="B7000" s="3" t="s">
        <v>25201</v>
      </c>
      <c r="C7000" s="3">
        <f>VLOOKUP(B7000,CONSOLIDADO!A$2:E$11786,5,FALSE)</f>
        <v>1908</v>
      </c>
      <c r="D7000" s="3" t="s">
        <v>5540</v>
      </c>
      <c r="E7000" s="3" t="s">
        <v>25207</v>
      </c>
      <c r="F7000" s="3" t="s">
        <v>25204</v>
      </c>
      <c r="G7000" s="3" t="s">
        <v>25205</v>
      </c>
      <c r="I7000" t="str">
        <f t="shared" si="109"/>
        <v>,(1908,' Mostafa Ghaith ',' libano@vtr.net',' 2 2218 2835    ', Cónsul de la Embajada del Líbano')</v>
      </c>
    </row>
    <row r="7001" spans="1:9">
      <c r="A7001" s="3" t="s">
        <v>25209</v>
      </c>
      <c r="B7001" s="3" t="s">
        <v>25208</v>
      </c>
      <c r="C7001" s="3">
        <f>VLOOKUP(B7001,CONSOLIDADO!A$2:E$11786,5,FALSE)</f>
        <v>1909</v>
      </c>
      <c r="D7001" s="3" t="s">
        <v>5540</v>
      </c>
      <c r="E7001" s="3"/>
      <c r="F7001" s="3"/>
      <c r="G7001" s="3" t="s">
        <v>25210</v>
      </c>
      <c r="I7001" t="str">
        <f t="shared" si="109"/>
        <v>,(1909,' Harman Idema','',' 2 2756 9204',')</v>
      </c>
    </row>
    <row r="7002" spans="1:9">
      <c r="A7002" s="3" t="s">
        <v>25211</v>
      </c>
      <c r="B7002" s="3" t="s">
        <v>25208</v>
      </c>
      <c r="C7002" s="3">
        <f>VLOOKUP(B7002,CONSOLIDADO!A$2:E$11786,5,FALSE)</f>
        <v>1909</v>
      </c>
      <c r="D7002" s="3" t="s">
        <v>5540</v>
      </c>
      <c r="E7002" s="3" t="s">
        <v>12057</v>
      </c>
      <c r="F7002" s="3" t="s">
        <v>25212</v>
      </c>
      <c r="G7002" s="3" t="s">
        <v>25213</v>
      </c>
      <c r="I7002" t="str">
        <f t="shared" si="109"/>
        <v>,(1909,' Lisette den Breems ',' stg@minbuza.nl',' 2 2756 9204    ', Consejera')</v>
      </c>
    </row>
    <row r="7003" spans="1:9">
      <c r="A7003" s="3" t="s">
        <v>25214</v>
      </c>
      <c r="B7003" s="3" t="s">
        <v>25208</v>
      </c>
      <c r="C7003" s="3">
        <f>VLOOKUP(B7003,CONSOLIDADO!A$2:E$11786,5,FALSE)</f>
        <v>1909</v>
      </c>
      <c r="D7003" s="3" t="s">
        <v>5540</v>
      </c>
      <c r="E7003" s="3" t="s">
        <v>14076</v>
      </c>
      <c r="F7003" s="3" t="s">
        <v>25215</v>
      </c>
      <c r="G7003" s="3" t="s">
        <v>25216</v>
      </c>
      <c r="I7003" t="str">
        <f t="shared" si="109"/>
        <v>,(1909,' Linda Walstra ',' stg-ea@minbuza.nl',' 2 2756 9225    ', Business Developer')</v>
      </c>
    </row>
    <row r="7004" spans="1:9">
      <c r="A7004" s="3" t="s">
        <v>25217</v>
      </c>
      <c r="B7004" s="3" t="s">
        <v>25208</v>
      </c>
      <c r="C7004" s="3">
        <f>VLOOKUP(B7004,CONSOLIDADO!A$2:E$11786,5,FALSE)</f>
        <v>1909</v>
      </c>
      <c r="D7004" s="3" t="s">
        <v>5540</v>
      </c>
      <c r="E7004" s="3" t="s">
        <v>14076</v>
      </c>
      <c r="F7004" s="3" t="s">
        <v>25215</v>
      </c>
      <c r="G7004" s="3" t="s">
        <v>25218</v>
      </c>
      <c r="I7004" t="str">
        <f t="shared" si="109"/>
        <v>,(1909,' Paul van de Grift ',' stg-ea@minbuza.nl',' 2 2756 9227    ', Business Developer')</v>
      </c>
    </row>
    <row r="7005" spans="1:9">
      <c r="A7005" s="3" t="s">
        <v>25220</v>
      </c>
      <c r="B7005" s="3" t="s">
        <v>25219</v>
      </c>
      <c r="C7005" s="3">
        <f>VLOOKUP(B7005,CONSOLIDADO!A$2:E$11786,5,FALSE)</f>
        <v>1910</v>
      </c>
      <c r="D7005" s="3" t="s">
        <v>5540</v>
      </c>
      <c r="E7005" s="3"/>
      <c r="F7005" s="3"/>
      <c r="G7005" s="3" t="s">
        <v>25221</v>
      </c>
      <c r="I7005" t="str">
        <f t="shared" si="109"/>
        <v>,(1910,' Jens Godtfredsen','',' 2 2941 5100',')</v>
      </c>
    </row>
    <row r="7006" spans="1:9">
      <c r="A7006" s="3" t="s">
        <v>25222</v>
      </c>
      <c r="B7006" s="3" t="s">
        <v>25219</v>
      </c>
      <c r="C7006" s="3">
        <f>VLOOKUP(B7006,CONSOLIDADO!A$2:E$11786,5,FALSE)</f>
        <v>1910</v>
      </c>
      <c r="D7006" s="3" t="s">
        <v>5540</v>
      </c>
      <c r="E7006" s="3" t="s">
        <v>25223</v>
      </c>
      <c r="F7006" s="3" t="s">
        <v>25224</v>
      </c>
      <c r="G7006" s="3" t="s">
        <v>25225</v>
      </c>
      <c r="I7006" t="str">
        <f t="shared" si="109"/>
        <v>,(1910,' María Kromand ',' makrom@um.dk',' 2 2941 5100    ', Jefa Departamento Comercial')</v>
      </c>
    </row>
    <row r="7007" spans="1:9">
      <c r="A7007" s="3" t="s">
        <v>25226</v>
      </c>
      <c r="B7007" s="3" t="s">
        <v>25219</v>
      </c>
      <c r="C7007" s="3">
        <f>VLOOKUP(B7007,CONSOLIDADO!A$2:E$11786,5,FALSE)</f>
        <v>1910</v>
      </c>
      <c r="D7007" s="3" t="s">
        <v>5540</v>
      </c>
      <c r="E7007" s="3" t="s">
        <v>25227</v>
      </c>
      <c r="F7007" s="3" t="s">
        <v>25228</v>
      </c>
      <c r="G7007" s="3" t="s">
        <v>25225</v>
      </c>
      <c r="I7007" t="str">
        <f t="shared" si="109"/>
        <v>,(1910,' Sebastián Flores ',' sebflo@um.dk',' 2 2941 5100    ', Agregado Comercial Adjunto')</v>
      </c>
    </row>
    <row r="7008" spans="1:9">
      <c r="A7008" s="3" t="s">
        <v>25229</v>
      </c>
      <c r="B7008" s="3" t="s">
        <v>25219</v>
      </c>
      <c r="C7008" s="3">
        <f>VLOOKUP(B7008,CONSOLIDADO!A$2:E$11786,5,FALSE)</f>
        <v>1910</v>
      </c>
      <c r="D7008" s="3" t="s">
        <v>5540</v>
      </c>
      <c r="E7008" s="3" t="s">
        <v>24923</v>
      </c>
      <c r="F7008" s="3" t="s">
        <v>25230</v>
      </c>
      <c r="G7008" s="3" t="s">
        <v>25225</v>
      </c>
      <c r="I7008" t="str">
        <f t="shared" si="109"/>
        <v>,(1910,' Bjarne Nielsen ',' bjarne@um.dk',' 2 2941 5100    ', Agregado Comercial')</v>
      </c>
    </row>
    <row r="7009" spans="1:9">
      <c r="A7009" s="3" t="s">
        <v>25231</v>
      </c>
      <c r="B7009" s="3" t="s">
        <v>25219</v>
      </c>
      <c r="C7009" s="3">
        <f>VLOOKUP(B7009,CONSOLIDADO!A$2:E$11786,5,FALSE)</f>
        <v>1910</v>
      </c>
      <c r="D7009" s="3" t="s">
        <v>5540</v>
      </c>
      <c r="E7009" s="3"/>
      <c r="F7009" s="3"/>
      <c r="G7009" s="3" t="s">
        <v>25221</v>
      </c>
      <c r="I7009" t="str">
        <f t="shared" si="109"/>
        <v>,(1910,' Linda Karlsdottir','',' 2 2941 5100',')</v>
      </c>
    </row>
    <row r="7010" spans="1:9">
      <c r="A7010" s="3" t="s">
        <v>18533</v>
      </c>
      <c r="B7010" s="3" t="s">
        <v>25232</v>
      </c>
      <c r="C7010" s="3">
        <f>VLOOKUP(B7010,CONSOLIDADO!A$2:E$11786,5,FALSE)</f>
        <v>1911</v>
      </c>
      <c r="D7010" s="3" t="s">
        <v>2863</v>
      </c>
      <c r="E7010" s="3" t="s">
        <v>6739</v>
      </c>
      <c r="F7010" s="3" t="s">
        <v>25233</v>
      </c>
      <c r="G7010" s="3" t="s">
        <v>18532</v>
      </c>
      <c r="I7010" t="str">
        <f t="shared" si="109"/>
        <v>,(1911,' Raúl Edmundo Petersen Cárdenas ',' r.petersen@embalajesproem.cl',' 2 2738 7998    ', Gerente General')</v>
      </c>
    </row>
    <row r="7011" spans="1:9">
      <c r="A7011" s="3" t="s">
        <v>25234</v>
      </c>
      <c r="B7011" s="3" t="s">
        <v>25232</v>
      </c>
      <c r="C7011" s="3">
        <f>VLOOKUP(B7011,CONSOLIDADO!A$2:E$11786,5,FALSE)</f>
        <v>1911</v>
      </c>
      <c r="D7011" s="3" t="s">
        <v>2863</v>
      </c>
      <c r="E7011" s="3" t="s">
        <v>16613</v>
      </c>
      <c r="F7011" s="3" t="s">
        <v>25235</v>
      </c>
      <c r="G7011" s="3" t="s">
        <v>18532</v>
      </c>
      <c r="I7011" t="str">
        <f t="shared" si="109"/>
        <v>,(1911,' Jaime Enrique Santibáñez Donoso ',' j.santibanez@panpacificltda.cl',' 2 2738 7998    ', Contador Auditor')</v>
      </c>
    </row>
    <row r="7012" spans="1:9">
      <c r="A7012" s="3" t="s">
        <v>25236</v>
      </c>
      <c r="B7012" s="3" t="s">
        <v>25232</v>
      </c>
      <c r="C7012" s="3">
        <f>VLOOKUP(B7012,CONSOLIDADO!A$2:E$11786,5,FALSE)</f>
        <v>1911</v>
      </c>
      <c r="D7012" s="3" t="s">
        <v>2863</v>
      </c>
      <c r="E7012" s="3"/>
      <c r="F7012" s="3"/>
      <c r="G7012" s="3" t="s">
        <v>25237</v>
      </c>
      <c r="I7012" t="str">
        <f t="shared" si="109"/>
        <v>,(1911,' Francisco Bruron Pinedo','',' 2 2738 7998',')</v>
      </c>
    </row>
    <row r="7013" spans="1:9">
      <c r="A7013" s="3" t="s">
        <v>25240</v>
      </c>
      <c r="B7013" s="3" t="s">
        <v>25238</v>
      </c>
      <c r="C7013" s="3">
        <f>VLOOKUP(B7013,CONSOLIDADO!A$2:E$11786,5,FALSE)</f>
        <v>1912</v>
      </c>
      <c r="D7013" s="3" t="s">
        <v>25239</v>
      </c>
      <c r="E7013" s="3" t="s">
        <v>6959</v>
      </c>
      <c r="F7013" s="3" t="s">
        <v>25241</v>
      </c>
      <c r="G7013" s="3" t="s">
        <v>25242</v>
      </c>
      <c r="I7013" t="str">
        <f t="shared" si="109"/>
        <v>,(1912,' Pablo Sotomayor Dacaret ',' psotomayor@esla.cl',' 43 245 0028    ', Director Ejecutivo')</v>
      </c>
    </row>
    <row r="7014" spans="1:9">
      <c r="A7014" s="3" t="s">
        <v>25243</v>
      </c>
      <c r="B7014" s="3" t="s">
        <v>25238</v>
      </c>
      <c r="C7014" s="3">
        <f>VLOOKUP(B7014,CONSOLIDADO!A$2:E$11786,5,FALSE)</f>
        <v>1912</v>
      </c>
      <c r="D7014" s="3" t="s">
        <v>25239</v>
      </c>
      <c r="E7014" s="3" t="s">
        <v>6739</v>
      </c>
      <c r="F7014" s="3" t="s">
        <v>25244</v>
      </c>
      <c r="G7014" s="3" t="s">
        <v>25242</v>
      </c>
      <c r="I7014" t="str">
        <f t="shared" si="109"/>
        <v>,(1912,' Yenny Sotomayor Brehne ',' y.sotomayor@esla.cl',' 43 245 0028    ', Gerente General')</v>
      </c>
    </row>
    <row r="7015" spans="1:9">
      <c r="A7015" s="3" t="s">
        <v>25245</v>
      </c>
      <c r="B7015" s="3" t="s">
        <v>25238</v>
      </c>
      <c r="C7015" s="3">
        <f>VLOOKUP(B7015,CONSOLIDADO!A$2:E$11786,5,FALSE)</f>
        <v>1912</v>
      </c>
      <c r="D7015" s="3" t="s">
        <v>25239</v>
      </c>
      <c r="E7015" s="3" t="s">
        <v>6757</v>
      </c>
      <c r="F7015" s="3" t="s">
        <v>25246</v>
      </c>
      <c r="G7015" s="3" t="s">
        <v>25247</v>
      </c>
      <c r="I7015" t="str">
        <f t="shared" si="109"/>
        <v>,(1912,' Cristina Inostroza Bello ',' cinostroza@esla.cl',' 43 231 3828    ', Gerente de Administración y Finanzas')</v>
      </c>
    </row>
    <row r="7016" spans="1:9">
      <c r="A7016" s="3" t="s">
        <v>25249</v>
      </c>
      <c r="B7016" s="3" t="s">
        <v>25248</v>
      </c>
      <c r="C7016" s="3">
        <f>VLOOKUP(B7016,CONSOLIDADO!A$2:E$11786,5,FALSE)</f>
        <v>1913</v>
      </c>
      <c r="D7016" s="3" t="s">
        <v>2863</v>
      </c>
      <c r="E7016" s="3" t="s">
        <v>6739</v>
      </c>
      <c r="F7016" s="3" t="s">
        <v>25250</v>
      </c>
      <c r="G7016" s="3" t="s">
        <v>25251</v>
      </c>
      <c r="I7016" t="str">
        <f t="shared" si="109"/>
        <v>,(1913,' Luciano Gustavo Salazar Parra ',' lsalazar@salpack.cl',' 2 2271 8051    ', Gerente General')</v>
      </c>
    </row>
    <row r="7017" spans="1:9">
      <c r="A7017" s="3" t="s">
        <v>25252</v>
      </c>
      <c r="B7017" s="3" t="s">
        <v>25248</v>
      </c>
      <c r="C7017" s="3">
        <f>VLOOKUP(B7017,CONSOLIDADO!A$2:E$11786,5,FALSE)</f>
        <v>1913</v>
      </c>
      <c r="D7017" s="3" t="s">
        <v>2863</v>
      </c>
      <c r="E7017" s="3" t="s">
        <v>25253</v>
      </c>
      <c r="F7017" s="3" t="s">
        <v>25254</v>
      </c>
      <c r="G7017" s="3" t="s">
        <v>25251</v>
      </c>
      <c r="I7017" t="str">
        <f t="shared" si="109"/>
        <v>,(1913,' Mauricio Ossandón Larrañaga ',' mossandon@salpack.cl',' 2 2271 8051    ', Gerente Administración, Finanzas y Operaciones')</v>
      </c>
    </row>
    <row r="7018" spans="1:9">
      <c r="A7018" s="3" t="s">
        <v>25255</v>
      </c>
      <c r="B7018" s="3" t="s">
        <v>25248</v>
      </c>
      <c r="C7018" s="3">
        <f>VLOOKUP(B7018,CONSOLIDADO!A$2:E$11786,5,FALSE)</f>
        <v>1913</v>
      </c>
      <c r="D7018" s="3" t="s">
        <v>2863</v>
      </c>
      <c r="E7018" s="3"/>
      <c r="F7018" s="3"/>
      <c r="G7018" s="3" t="s">
        <v>25256</v>
      </c>
      <c r="I7018" t="str">
        <f t="shared" si="109"/>
        <v>,(1913,' Carlos Ossandón Larrañaga','',' 2 2271 8051',')</v>
      </c>
    </row>
    <row r="7019" spans="1:9">
      <c r="A7019" s="3" t="s">
        <v>25259</v>
      </c>
      <c r="B7019" s="3" t="s">
        <v>25257</v>
      </c>
      <c r="C7019" s="3">
        <f>VLOOKUP(B7019,CONSOLIDADO!A$2:E$11786,5,FALSE)</f>
        <v>1914</v>
      </c>
      <c r="D7019" s="3" t="s">
        <v>25258</v>
      </c>
      <c r="E7019" s="3" t="s">
        <v>6739</v>
      </c>
      <c r="F7019" s="3" t="s">
        <v>25260</v>
      </c>
      <c r="G7019" s="3" t="s">
        <v>25261</v>
      </c>
      <c r="I7019" t="str">
        <f t="shared" si="109"/>
        <v>,(1914,' Alexis Antonio Camero Weir ',' emblecar@ctcinternet.cl',' 2 2341 9052    ', Gerente General')</v>
      </c>
    </row>
    <row r="7020" spans="1:9">
      <c r="A7020" s="3" t="s">
        <v>25262</v>
      </c>
      <c r="B7020" s="3" t="s">
        <v>25257</v>
      </c>
      <c r="C7020" s="3">
        <f>VLOOKUP(B7020,CONSOLIDADO!A$2:E$11786,5,FALSE)</f>
        <v>1914</v>
      </c>
      <c r="D7020" s="3" t="s">
        <v>25258</v>
      </c>
      <c r="E7020" s="3"/>
      <c r="F7020" s="3"/>
      <c r="G7020" s="3" t="s">
        <v>25263</v>
      </c>
      <c r="I7020" t="str">
        <f t="shared" si="109"/>
        <v>,(1914,' Alejandro Camero Zañartu','',' 2 2341 9052',')</v>
      </c>
    </row>
    <row r="7021" spans="1:9">
      <c r="A7021" s="3" t="s">
        <v>25264</v>
      </c>
      <c r="B7021" s="3" t="s">
        <v>25257</v>
      </c>
      <c r="C7021" s="3">
        <f>VLOOKUP(B7021,CONSOLIDADO!A$2:E$11786,5,FALSE)</f>
        <v>1914</v>
      </c>
      <c r="D7021" s="3" t="s">
        <v>25258</v>
      </c>
      <c r="E7021" s="3"/>
      <c r="F7021" s="3"/>
      <c r="G7021" s="3" t="s">
        <v>25263</v>
      </c>
      <c r="I7021" t="str">
        <f t="shared" si="109"/>
        <v>,(1914,' Cristian Camero Zañartu','',' 2 2341 9052',')</v>
      </c>
    </row>
    <row r="7022" spans="1:9">
      <c r="A7022" s="3" t="s">
        <v>25265</v>
      </c>
      <c r="B7022" s="3" t="s">
        <v>1464</v>
      </c>
      <c r="C7022" s="3">
        <f>VLOOKUP(B7022,CONSOLIDADO!A$2:E$11786,5,FALSE)</f>
        <v>1916</v>
      </c>
      <c r="D7022" s="3" t="s">
        <v>1453</v>
      </c>
      <c r="E7022" s="3" t="s">
        <v>6739</v>
      </c>
      <c r="F7022" s="3" t="s">
        <v>25266</v>
      </c>
      <c r="G7022" s="3" t="s">
        <v>25267</v>
      </c>
      <c r="I7022" t="str">
        <f t="shared" si="109"/>
        <v>,(1916,' Salvador Cortés Tonini ',' scortes@sorbeteletelier.cl',' 2 2552 1750    ', Gerente General')</v>
      </c>
    </row>
    <row r="7023" spans="1:9">
      <c r="A7023" s="3" t="s">
        <v>25269</v>
      </c>
      <c r="B7023" s="3" t="s">
        <v>25268</v>
      </c>
      <c r="C7023" s="3">
        <f>VLOOKUP(B7023,CONSOLIDADO!A$2:E$11786,5,FALSE)</f>
        <v>1917</v>
      </c>
      <c r="D7023" s="3" t="s">
        <v>1453</v>
      </c>
      <c r="E7023" s="3"/>
      <c r="F7023" s="3"/>
      <c r="G7023" s="3" t="s">
        <v>25270</v>
      </c>
      <c r="I7023" t="str">
        <f t="shared" si="109"/>
        <v>,(1917,' Igor Alcayaga Morán','',' 57 240 8117',')</v>
      </c>
    </row>
    <row r="7024" spans="1:9">
      <c r="A7024" s="3" t="s">
        <v>25271</v>
      </c>
      <c r="B7024" s="3" t="s">
        <v>25268</v>
      </c>
      <c r="C7024" s="3">
        <f>VLOOKUP(B7024,CONSOLIDADO!A$2:E$11786,5,FALSE)</f>
        <v>1917</v>
      </c>
      <c r="D7024" s="3" t="s">
        <v>1453</v>
      </c>
      <c r="E7024" s="3" t="s">
        <v>7300</v>
      </c>
      <c r="F7024" s="3" t="s">
        <v>25272</v>
      </c>
      <c r="G7024" s="3" t="s">
        <v>25273</v>
      </c>
      <c r="I7024" t="str">
        <f t="shared" si="109"/>
        <v>,(1917,' Alvaro Guzmán López ',' aguzman@embonor.cl',' 57 240 8117    ', Gerente de Administración')</v>
      </c>
    </row>
    <row r="7025" spans="1:9">
      <c r="A7025" s="3" t="s">
        <v>25274</v>
      </c>
      <c r="B7025" s="3" t="s">
        <v>25268</v>
      </c>
      <c r="C7025" s="3">
        <f>VLOOKUP(B7025,CONSOLIDADO!A$2:E$11786,5,FALSE)</f>
        <v>1917</v>
      </c>
      <c r="D7025" s="3" t="s">
        <v>1453</v>
      </c>
      <c r="E7025" s="3"/>
      <c r="F7025" s="3"/>
      <c r="G7025" s="3" t="s">
        <v>25270</v>
      </c>
      <c r="I7025" t="str">
        <f t="shared" si="109"/>
        <v>,(1917,' Renato Oneto Beltrán','',' 57 240 8117',')</v>
      </c>
    </row>
    <row r="7026" spans="1:9">
      <c r="A7026" s="3" t="s">
        <v>25276</v>
      </c>
      <c r="B7026" s="3" t="s">
        <v>25275</v>
      </c>
      <c r="C7026" s="3">
        <f>VLOOKUP(B7026,CONSOLIDADO!A$2:E$11786,5,FALSE)</f>
        <v>1918</v>
      </c>
      <c r="D7026" s="3" t="s">
        <v>6312</v>
      </c>
      <c r="E7026" s="3"/>
      <c r="F7026" s="3"/>
      <c r="G7026" s="3" t="s">
        <v>25277</v>
      </c>
      <c r="I7026" t="str">
        <f t="shared" si="109"/>
        <v>,(1918,' Juan Rivas Castillo','',' 2 2511 5195',')</v>
      </c>
    </row>
    <row r="7027" spans="1:9">
      <c r="A7027" s="3" t="s">
        <v>25278</v>
      </c>
      <c r="B7027" s="3" t="s">
        <v>25275</v>
      </c>
      <c r="C7027" s="3">
        <f>VLOOKUP(B7027,CONSOLIDADO!A$2:E$11786,5,FALSE)</f>
        <v>1918</v>
      </c>
      <c r="D7027" s="3" t="s">
        <v>6312</v>
      </c>
      <c r="E7027" s="3" t="s">
        <v>6765</v>
      </c>
      <c r="F7027" s="3" t="s">
        <v>25279</v>
      </c>
      <c r="G7027" s="3" t="s">
        <v>25280</v>
      </c>
      <c r="I7027" t="str">
        <f t="shared" si="109"/>
        <v>,(1918,' Rodrigo Páez Castro ',' emcol@emcol.cl',' 2 2511 5195    ', Gerente de Operaciones')</v>
      </c>
    </row>
    <row r="7028" spans="1:9">
      <c r="A7028" s="3" t="s">
        <v>25283</v>
      </c>
      <c r="B7028" s="3" t="s">
        <v>25281</v>
      </c>
      <c r="C7028" s="3">
        <f>VLOOKUP(B7028,CONSOLIDADO!A$2:E$11786,5,FALSE)</f>
        <v>1919</v>
      </c>
      <c r="D7028" s="3" t="s">
        <v>25282</v>
      </c>
      <c r="E7028" s="3"/>
      <c r="F7028" s="3"/>
      <c r="G7028" s="3" t="s">
        <v>25284</v>
      </c>
      <c r="I7028" t="str">
        <f t="shared" si="109"/>
        <v>,(1919,' Rodrigo Retamales Vivanco','',' 2 2713 1800',')</v>
      </c>
    </row>
    <row r="7029" spans="1:9">
      <c r="A7029" s="3" t="s">
        <v>25285</v>
      </c>
      <c r="B7029" s="3" t="s">
        <v>25281</v>
      </c>
      <c r="C7029" s="3">
        <f>VLOOKUP(B7029,CONSOLIDADO!A$2:E$11786,5,FALSE)</f>
        <v>1919</v>
      </c>
      <c r="D7029" s="3" t="s">
        <v>25282</v>
      </c>
      <c r="E7029" s="3" t="s">
        <v>7375</v>
      </c>
      <c r="F7029" s="3" t="s">
        <v>25286</v>
      </c>
      <c r="G7029" s="3" t="s">
        <v>25287</v>
      </c>
      <c r="I7029" t="str">
        <f t="shared" si="109"/>
        <v>,(1919,' Manuel Bórquez Núñez ',' mborquez@gestionaclientes.com',' 2 2713 1801    ', Gerente de Clientes')</v>
      </c>
    </row>
    <row r="7030" spans="1:9">
      <c r="A7030" s="3" t="s">
        <v>25289</v>
      </c>
      <c r="B7030" s="3" t="s">
        <v>25288</v>
      </c>
      <c r="C7030" s="3">
        <f>VLOOKUP(B7030,CONSOLIDADO!A$2:E$11786,5,FALSE)</f>
        <v>1920</v>
      </c>
      <c r="D7030" s="3" t="s">
        <v>5150</v>
      </c>
      <c r="E7030" s="3"/>
      <c r="F7030" s="3"/>
      <c r="G7030" s="3" t="s">
        <v>25290</v>
      </c>
      <c r="I7030" t="str">
        <f t="shared" si="109"/>
        <v>,(1920,' Eduardo Montalba Salvadores','',' 2 2558 2628',')</v>
      </c>
    </row>
    <row r="7031" spans="1:9">
      <c r="A7031" s="3" t="s">
        <v>25291</v>
      </c>
      <c r="B7031" s="3" t="s">
        <v>25288</v>
      </c>
      <c r="C7031" s="3">
        <f>VLOOKUP(B7031,CONSOLIDADO!A$2:E$11786,5,FALSE)</f>
        <v>1920</v>
      </c>
      <c r="D7031" s="3" t="s">
        <v>5150</v>
      </c>
      <c r="E7031" s="3" t="s">
        <v>8364</v>
      </c>
      <c r="F7031" s="3" t="s">
        <v>25292</v>
      </c>
      <c r="G7031" s="3" t="s">
        <v>25293</v>
      </c>
      <c r="I7031" t="str">
        <f t="shared" si="109"/>
        <v>,(1920,' Marcel Castillo ',' marcel.castillo@emem.cl',' 2 2558 2628    ', Gerente de Producción')</v>
      </c>
    </row>
    <row r="7032" spans="1:9">
      <c r="A7032" s="3" t="s">
        <v>25294</v>
      </c>
      <c r="B7032" s="3" t="s">
        <v>25288</v>
      </c>
      <c r="C7032" s="3">
        <f>VLOOKUP(B7032,CONSOLIDADO!A$2:E$11786,5,FALSE)</f>
        <v>1920</v>
      </c>
      <c r="D7032" s="3" t="s">
        <v>5150</v>
      </c>
      <c r="E7032" s="3" t="s">
        <v>6757</v>
      </c>
      <c r="F7032" s="3" t="s">
        <v>25295</v>
      </c>
      <c r="G7032" s="3" t="s">
        <v>25293</v>
      </c>
      <c r="I7032" t="str">
        <f t="shared" si="109"/>
        <v>,(1920,' Ana María Lagos Leiva ',' anamaria.lagos@emem.cl',' 2 2558 2628    ', Gerente de Administración y Finanzas')</v>
      </c>
    </row>
    <row r="7033" spans="1:9">
      <c r="A7033" s="3" t="s">
        <v>25296</v>
      </c>
      <c r="B7033" s="3" t="s">
        <v>25288</v>
      </c>
      <c r="C7033" s="3">
        <f>VLOOKUP(B7033,CONSOLIDADO!A$2:E$11786,5,FALSE)</f>
        <v>1920</v>
      </c>
      <c r="D7033" s="3" t="s">
        <v>5150</v>
      </c>
      <c r="E7033" s="3"/>
      <c r="F7033" s="3"/>
      <c r="G7033" s="3" t="s">
        <v>25290</v>
      </c>
      <c r="I7033" t="str">
        <f t="shared" si="109"/>
        <v>,(1920,' Verónica Caroca Fredes','',' 2 2558 2628',')</v>
      </c>
    </row>
    <row r="7034" spans="1:9">
      <c r="A7034" s="3" t="s">
        <v>25297</v>
      </c>
      <c r="B7034" s="3" t="s">
        <v>25288</v>
      </c>
      <c r="C7034" s="3">
        <f>VLOOKUP(B7034,CONSOLIDADO!A$2:E$11786,5,FALSE)</f>
        <v>1920</v>
      </c>
      <c r="D7034" s="3" t="s">
        <v>5150</v>
      </c>
      <c r="E7034" s="3"/>
      <c r="F7034" s="3"/>
      <c r="G7034" s="3" t="s">
        <v>25290</v>
      </c>
      <c r="I7034" t="str">
        <f t="shared" si="109"/>
        <v>,(1920,' Alejandra Zedan Foppiano','',' 2 2558 2628',')</v>
      </c>
    </row>
    <row r="7035" spans="1:9">
      <c r="A7035" s="3" t="s">
        <v>25300</v>
      </c>
      <c r="B7035" s="3" t="s">
        <v>25298</v>
      </c>
      <c r="C7035" s="3">
        <f>VLOOKUP(B7035,CONSOLIDADO!A$2:E$11786,5,FALSE)</f>
        <v>1921</v>
      </c>
      <c r="D7035" s="3" t="s">
        <v>25299</v>
      </c>
      <c r="E7035" s="3" t="s">
        <v>6739</v>
      </c>
      <c r="F7035" s="3" t="s">
        <v>25301</v>
      </c>
      <c r="G7035" s="3" t="s">
        <v>25302</v>
      </c>
      <c r="I7035" t="str">
        <f t="shared" si="109"/>
        <v>,(1921,' Emilio Santiago Abeleida ',' emetal@tie.cl',' 2 2525 0552    ', Gerente General')</v>
      </c>
    </row>
    <row r="7036" spans="1:9">
      <c r="A7036" s="3" t="s">
        <v>25305</v>
      </c>
      <c r="B7036" s="3" t="s">
        <v>25303</v>
      </c>
      <c r="C7036" s="3">
        <f>VLOOKUP(B7036,CONSOLIDADO!A$2:E$11786,5,FALSE)</f>
        <v>1922</v>
      </c>
      <c r="D7036" s="3" t="s">
        <v>25304</v>
      </c>
      <c r="E7036" s="3" t="s">
        <v>25306</v>
      </c>
      <c r="F7036" s="3" t="s">
        <v>25307</v>
      </c>
      <c r="G7036" s="3" t="s">
        <v>25308</v>
      </c>
      <c r="I7036" t="str">
        <f t="shared" si="109"/>
        <v>,(1922,' Marcelo Maulén Gálvez ',' mmaulen@emgifor.cl',' 2 2924 1777    ', Gerente General, Marketing y Ventas')</v>
      </c>
    </row>
    <row r="7037" spans="1:9">
      <c r="A7037" s="3" t="s">
        <v>25309</v>
      </c>
      <c r="B7037" s="3" t="s">
        <v>25303</v>
      </c>
      <c r="C7037" s="3">
        <f>VLOOKUP(B7037,CONSOLIDADO!A$2:E$11786,5,FALSE)</f>
        <v>1922</v>
      </c>
      <c r="D7037" s="3" t="s">
        <v>25304</v>
      </c>
      <c r="E7037" s="3"/>
      <c r="F7037" s="3"/>
      <c r="G7037" s="3" t="s">
        <v>25310</v>
      </c>
      <c r="I7037" t="str">
        <f t="shared" si="109"/>
        <v>,(1922,' Richard Chavarría Melo','',' 2 2924 1777',')</v>
      </c>
    </row>
    <row r="7038" spans="1:9">
      <c r="A7038" s="3" t="s">
        <v>25311</v>
      </c>
      <c r="B7038" s="3" t="s">
        <v>25303</v>
      </c>
      <c r="C7038" s="3">
        <f>VLOOKUP(B7038,CONSOLIDADO!A$2:E$11786,5,FALSE)</f>
        <v>1922</v>
      </c>
      <c r="D7038" s="3" t="s">
        <v>25304</v>
      </c>
      <c r="E7038" s="3"/>
      <c r="F7038" s="3"/>
      <c r="G7038" s="3" t="s">
        <v>25310</v>
      </c>
      <c r="I7038" t="str">
        <f t="shared" si="109"/>
        <v>,(1922,' Juan Francisco Maulén Gálvez','',' 2 2924 1777',')</v>
      </c>
    </row>
    <row r="7039" spans="1:9">
      <c r="A7039" s="3" t="s">
        <v>25313</v>
      </c>
      <c r="B7039" s="3" t="s">
        <v>25312</v>
      </c>
      <c r="C7039" s="3">
        <f>VLOOKUP(B7039,CONSOLIDADO!A$2:E$11786,5,FALSE)</f>
        <v>1923</v>
      </c>
      <c r="D7039" s="3" t="s">
        <v>5104</v>
      </c>
      <c r="E7039" s="3" t="s">
        <v>6739</v>
      </c>
      <c r="F7039" s="3" t="s">
        <v>25314</v>
      </c>
      <c r="G7039" s="3" t="s">
        <v>25315</v>
      </c>
      <c r="I7039" t="str">
        <f t="shared" si="109"/>
        <v>,(1923,' Emilio Pohl Cordero ',' emiliopohl@maderasemiliopohl.cl',' 2 2773 7812    ', Gerente General')</v>
      </c>
    </row>
    <row r="7040" spans="1:9">
      <c r="A7040" s="3" t="s">
        <v>25316</v>
      </c>
      <c r="B7040" s="3" t="s">
        <v>25312</v>
      </c>
      <c r="C7040" s="3">
        <f>VLOOKUP(B7040,CONSOLIDADO!A$2:E$11786,5,FALSE)</f>
        <v>1923</v>
      </c>
      <c r="D7040" s="3" t="s">
        <v>5104</v>
      </c>
      <c r="E7040" s="3" t="s">
        <v>10060</v>
      </c>
      <c r="F7040" s="3"/>
      <c r="G7040" s="3" t="s">
        <v>25315</v>
      </c>
      <c r="I7040" t="str">
        <f t="shared" si="109"/>
        <v>,(1923,' Jessica Pohl Abarzúa ','',' 2 2773 7812    ', Socia')</v>
      </c>
    </row>
    <row r="7041" spans="1:9">
      <c r="A7041" s="3" t="s">
        <v>25317</v>
      </c>
      <c r="B7041" s="3" t="s">
        <v>25312</v>
      </c>
      <c r="C7041" s="3">
        <f>VLOOKUP(B7041,CONSOLIDADO!A$2:E$11786,5,FALSE)</f>
        <v>1923</v>
      </c>
      <c r="D7041" s="3" t="s">
        <v>5104</v>
      </c>
      <c r="E7041" s="3" t="s">
        <v>10060</v>
      </c>
      <c r="F7041" s="3"/>
      <c r="G7041" s="3" t="s">
        <v>25315</v>
      </c>
      <c r="I7041" t="str">
        <f t="shared" si="109"/>
        <v>,(1923,' Jacqueline Pohl Abarzúa ','',' 2 2773 7812    ', Socia')</v>
      </c>
    </row>
    <row r="7042" spans="1:9">
      <c r="A7042" s="3" t="s">
        <v>8620</v>
      </c>
      <c r="B7042" s="3" t="s">
        <v>25318</v>
      </c>
      <c r="C7042" s="3">
        <f>VLOOKUP(B7042,CONSOLIDADO!A$2:E$11786,5,FALSE)</f>
        <v>1924</v>
      </c>
      <c r="D7042" s="3" t="s">
        <v>4627</v>
      </c>
      <c r="E7042" s="3"/>
      <c r="F7042" s="3"/>
      <c r="G7042" s="3" t="s">
        <v>8625</v>
      </c>
      <c r="I7042" t="str">
        <f t="shared" si="109"/>
        <v>,(1924,' Emilio Silva Romero','',' 51 267 7901',')</v>
      </c>
    </row>
    <row r="7043" spans="1:9">
      <c r="A7043" s="3" t="s">
        <v>25319</v>
      </c>
      <c r="B7043" s="3" t="s">
        <v>25318</v>
      </c>
      <c r="C7043" s="3">
        <f>VLOOKUP(B7043,CONSOLIDADO!A$2:E$11786,5,FALSE)</f>
        <v>1924</v>
      </c>
      <c r="D7043" s="3" t="s">
        <v>4627</v>
      </c>
      <c r="E7043" s="3"/>
      <c r="F7043" s="3"/>
      <c r="G7043" s="3" t="s">
        <v>25320</v>
      </c>
      <c r="I7043" t="str">
        <f t="shared" ref="I7043:I7106" si="110">CONCATENATE(",(",C7043,",'",A7043,"','",F7043,"','",G7043,"',",E7043,"')")</f>
        <v>,(1924,' Alejandro Silva Romero','',' 51 254 7777',')</v>
      </c>
    </row>
    <row r="7044" spans="1:9">
      <c r="A7044" s="3" t="s">
        <v>25321</v>
      </c>
      <c r="B7044" s="3" t="s">
        <v>25318</v>
      </c>
      <c r="C7044" s="3">
        <f>VLOOKUP(B7044,CONSOLIDADO!A$2:E$11786,5,FALSE)</f>
        <v>1924</v>
      </c>
      <c r="D7044" s="3" t="s">
        <v>4627</v>
      </c>
      <c r="E7044" s="3"/>
      <c r="F7044" s="3"/>
      <c r="G7044" s="3" t="s">
        <v>8625</v>
      </c>
      <c r="I7044" t="str">
        <f t="shared" si="110"/>
        <v>,(1924,' Alejandro Silva Barceló','',' 51 267 7901',')</v>
      </c>
    </row>
    <row r="7045" spans="1:9">
      <c r="A7045" s="3" t="s">
        <v>25324</v>
      </c>
      <c r="B7045" s="3" t="s">
        <v>25322</v>
      </c>
      <c r="C7045" s="3">
        <f>VLOOKUP(B7045,CONSOLIDADO!A$2:E$11786,5,FALSE)</f>
        <v>1925</v>
      </c>
      <c r="D7045" s="3" t="s">
        <v>25323</v>
      </c>
      <c r="E7045" s="3" t="s">
        <v>6813</v>
      </c>
      <c r="F7045" s="3" t="s">
        <v>25325</v>
      </c>
      <c r="G7045" s="3" t="s">
        <v>25326</v>
      </c>
      <c r="I7045" t="str">
        <f t="shared" si="110"/>
        <v>,(1925,' Erwin Hoehmann Frerk ',' emin@emin.cl',' 2 2299 8080    ', Presidente')</v>
      </c>
    </row>
    <row r="7046" spans="1:9">
      <c r="A7046" s="3" t="s">
        <v>25327</v>
      </c>
      <c r="B7046" s="3" t="s">
        <v>25322</v>
      </c>
      <c r="C7046" s="3">
        <f>VLOOKUP(B7046,CONSOLIDADO!A$2:E$11786,5,FALSE)</f>
        <v>1925</v>
      </c>
      <c r="D7046" s="3" t="s">
        <v>25323</v>
      </c>
      <c r="E7046" s="3" t="s">
        <v>9508</v>
      </c>
      <c r="F7046" s="3" t="s">
        <v>25325</v>
      </c>
      <c r="G7046" s="3" t="s">
        <v>25326</v>
      </c>
      <c r="I7046" t="str">
        <f t="shared" si="110"/>
        <v>,(1925,' Carlos Menzel Siebert ',' emin@emin.cl',' 2 2299 8080    ', Director Gerente')</v>
      </c>
    </row>
    <row r="7047" spans="1:9">
      <c r="A7047" s="3" t="s">
        <v>25328</v>
      </c>
      <c r="B7047" s="3" t="s">
        <v>25322</v>
      </c>
      <c r="C7047" s="3">
        <f>VLOOKUP(B7047,CONSOLIDADO!A$2:E$11786,5,FALSE)</f>
        <v>1925</v>
      </c>
      <c r="D7047" s="3" t="s">
        <v>25323</v>
      </c>
      <c r="E7047" s="3"/>
      <c r="F7047" s="3"/>
      <c r="G7047" s="3" t="s">
        <v>25329</v>
      </c>
      <c r="I7047" t="str">
        <f t="shared" si="110"/>
        <v>,(1925,' Mario Mandujano Devoto','',' 2 2299 8040',')</v>
      </c>
    </row>
    <row r="7048" spans="1:9">
      <c r="A7048" s="3" t="s">
        <v>25330</v>
      </c>
      <c r="B7048" s="3" t="s">
        <v>25322</v>
      </c>
      <c r="C7048" s="3">
        <f>VLOOKUP(B7048,CONSOLIDADO!A$2:E$11786,5,FALSE)</f>
        <v>1925</v>
      </c>
      <c r="D7048" s="3" t="s">
        <v>25323</v>
      </c>
      <c r="E7048" s="3" t="s">
        <v>8137</v>
      </c>
      <c r="F7048" s="3" t="s">
        <v>25331</v>
      </c>
      <c r="G7048" s="3" t="s">
        <v>25332</v>
      </c>
      <c r="I7048" t="str">
        <f t="shared" si="110"/>
        <v>,(1925,' Ignacio Gaueca Martínez ',' igaueca@emin.cl',' 2 2299 8041    ', Gerente de Negocios')</v>
      </c>
    </row>
    <row r="7049" spans="1:9">
      <c r="A7049" s="3" t="s">
        <v>25333</v>
      </c>
      <c r="B7049" s="3" t="s">
        <v>25322</v>
      </c>
      <c r="C7049" s="3">
        <f>VLOOKUP(B7049,CONSOLIDADO!A$2:E$11786,5,FALSE)</f>
        <v>1925</v>
      </c>
      <c r="D7049" s="3" t="s">
        <v>25323</v>
      </c>
      <c r="E7049" s="3" t="s">
        <v>6757</v>
      </c>
      <c r="F7049" s="3" t="s">
        <v>25334</v>
      </c>
      <c r="G7049" s="3" t="s">
        <v>25335</v>
      </c>
      <c r="I7049" t="str">
        <f t="shared" si="110"/>
        <v>,(1925,' José Luis Spano Urriola ',' jlspano@emin.cl',' 2 2299 8020    ', Gerente de Administración y Finanzas')</v>
      </c>
    </row>
    <row r="7050" spans="1:9">
      <c r="A7050" s="3" t="s">
        <v>25338</v>
      </c>
      <c r="B7050" s="3" t="s">
        <v>25336</v>
      </c>
      <c r="C7050" s="3">
        <f>VLOOKUP(B7050,CONSOLIDADO!A$2:E$11786,5,FALSE)</f>
        <v>1928</v>
      </c>
      <c r="D7050" s="3" t="s">
        <v>25337</v>
      </c>
      <c r="E7050" s="3" t="s">
        <v>6739</v>
      </c>
      <c r="F7050" s="3" t="s">
        <v>25339</v>
      </c>
      <c r="G7050" s="3" t="s">
        <v>25340</v>
      </c>
      <c r="I7050" t="str">
        <f t="shared" si="110"/>
        <v>,(1928,' Mario Gutiérrez Cáceres ',' emotag@emotag.cl',' 2 2850 1252    ', Gerente General')</v>
      </c>
    </row>
    <row r="7051" spans="1:9">
      <c r="A7051" s="3" t="s">
        <v>25341</v>
      </c>
      <c r="B7051" s="3" t="s">
        <v>25336</v>
      </c>
      <c r="C7051" s="3">
        <f>VLOOKUP(B7051,CONSOLIDADO!A$2:E$11786,5,FALSE)</f>
        <v>1928</v>
      </c>
      <c r="D7051" s="3" t="s">
        <v>25337</v>
      </c>
      <c r="E7051" s="3"/>
      <c r="F7051" s="3"/>
      <c r="G7051" s="3" t="s">
        <v>25342</v>
      </c>
      <c r="I7051" t="str">
        <f t="shared" si="110"/>
        <v>,(1928,' Johnny Gutiérrez Escobar','',' 2 2850 1252',')</v>
      </c>
    </row>
    <row r="7052" spans="1:9">
      <c r="A7052" s="3" t="s">
        <v>25343</v>
      </c>
      <c r="B7052" s="3" t="s">
        <v>25336</v>
      </c>
      <c r="C7052" s="3">
        <f>VLOOKUP(B7052,CONSOLIDADO!A$2:E$11786,5,FALSE)</f>
        <v>1928</v>
      </c>
      <c r="D7052" s="3" t="s">
        <v>25337</v>
      </c>
      <c r="E7052" s="3" t="s">
        <v>6886</v>
      </c>
      <c r="F7052" s="3" t="s">
        <v>25344</v>
      </c>
      <c r="G7052" s="3" t="s">
        <v>25340</v>
      </c>
      <c r="I7052" t="str">
        <f t="shared" si="110"/>
        <v>,(1928,' Lorenzo Gutiérrez Escobar ',' lorenzo.gutierrez@emotag.cl',' 2 2850 1252    ', Gerente de Recursos Humanos')</v>
      </c>
    </row>
    <row r="7053" spans="1:9">
      <c r="A7053" s="3" t="s">
        <v>25345</v>
      </c>
      <c r="B7053" s="3" t="s">
        <v>25336</v>
      </c>
      <c r="C7053" s="3">
        <f>VLOOKUP(B7053,CONSOLIDADO!A$2:E$11786,5,FALSE)</f>
        <v>1928</v>
      </c>
      <c r="D7053" s="3" t="s">
        <v>25337</v>
      </c>
      <c r="E7053" s="3"/>
      <c r="F7053" s="3"/>
      <c r="G7053" s="3" t="s">
        <v>25342</v>
      </c>
      <c r="I7053" t="str">
        <f t="shared" si="110"/>
        <v>,(1928,' Diego San Martín Montero','',' 2 2850 1252',')</v>
      </c>
    </row>
    <row r="7054" spans="1:9">
      <c r="A7054" s="3" t="s">
        <v>25347</v>
      </c>
      <c r="B7054" s="3" t="s">
        <v>25346</v>
      </c>
      <c r="C7054" s="3">
        <f>VLOOKUP(B7054,CONSOLIDADO!A$2:E$11786,5,FALSE)</f>
        <v>1929</v>
      </c>
      <c r="D7054" s="3" t="s">
        <v>3431</v>
      </c>
      <c r="E7054" s="3" t="s">
        <v>9631</v>
      </c>
      <c r="F7054" s="3" t="s">
        <v>25348</v>
      </c>
      <c r="G7054" s="3" t="s">
        <v>25349</v>
      </c>
      <c r="I7054" t="str">
        <f t="shared" si="110"/>
        <v>,(1929,' Marcelo Manuel Delgado Vega ',' mdelgado@frutexsa.cl',' 2 2497 9301    ', Gerente')</v>
      </c>
    </row>
    <row r="7055" spans="1:9">
      <c r="A7055" s="3" t="s">
        <v>25350</v>
      </c>
      <c r="B7055" s="3" t="s">
        <v>25346</v>
      </c>
      <c r="C7055" s="3">
        <f>VLOOKUP(B7055,CONSOLIDADO!A$2:E$11786,5,FALSE)</f>
        <v>1929</v>
      </c>
      <c r="D7055" s="3" t="s">
        <v>3431</v>
      </c>
      <c r="E7055" s="3" t="s">
        <v>7910</v>
      </c>
      <c r="F7055" s="3" t="s">
        <v>25351</v>
      </c>
      <c r="G7055" s="3" t="s">
        <v>25349</v>
      </c>
      <c r="I7055" t="str">
        <f t="shared" si="110"/>
        <v>,(1929,' Carmen Gloria Pino Aguilera ',' cpino@frutexsa.cl',' 2 2497 9301    ', Contadora')</v>
      </c>
    </row>
    <row r="7056" spans="1:9">
      <c r="A7056" s="3" t="s">
        <v>25352</v>
      </c>
      <c r="B7056" s="3" t="s">
        <v>25346</v>
      </c>
      <c r="C7056" s="3">
        <f>VLOOKUP(B7056,CONSOLIDADO!A$2:E$11786,5,FALSE)</f>
        <v>1929</v>
      </c>
      <c r="D7056" s="3" t="s">
        <v>3431</v>
      </c>
      <c r="E7056" s="3" t="s">
        <v>25353</v>
      </c>
      <c r="F7056" s="3" t="s">
        <v>25354</v>
      </c>
      <c r="G7056" s="3" t="s">
        <v>25349</v>
      </c>
      <c r="I7056" t="str">
        <f t="shared" si="110"/>
        <v>,(1929,' Viviana López Figueroa ',' vlopez@frutexsa.cl',' 2 2497 9301    ', Secretaria Gerencia General')</v>
      </c>
    </row>
    <row r="7057" spans="1:9">
      <c r="A7057" s="3" t="s">
        <v>25357</v>
      </c>
      <c r="B7057" s="3" t="s">
        <v>25355</v>
      </c>
      <c r="C7057" s="3">
        <f>VLOOKUP(B7057,CONSOLIDADO!A$2:E$11786,5,FALSE)</f>
        <v>1930</v>
      </c>
      <c r="D7057" s="3" t="s">
        <v>25356</v>
      </c>
      <c r="E7057" s="3" t="s">
        <v>6739</v>
      </c>
      <c r="F7057" s="3" t="s">
        <v>25358</v>
      </c>
      <c r="G7057" s="3" t="s">
        <v>25359</v>
      </c>
      <c r="I7057" t="str">
        <f t="shared" si="110"/>
        <v>,(1930,' Francisco González Castellú ',' fgonzalez@empack.cl',' 2 2569 7500    ', Gerente General')</v>
      </c>
    </row>
    <row r="7058" spans="1:9">
      <c r="A7058" s="3" t="s">
        <v>25360</v>
      </c>
      <c r="B7058" s="3" t="s">
        <v>25355</v>
      </c>
      <c r="C7058" s="3">
        <f>VLOOKUP(B7058,CONSOLIDADO!A$2:E$11786,5,FALSE)</f>
        <v>1930</v>
      </c>
      <c r="D7058" s="3" t="s">
        <v>25356</v>
      </c>
      <c r="E7058" s="3"/>
      <c r="F7058" s="3"/>
      <c r="G7058" s="3" t="s">
        <v>25361</v>
      </c>
      <c r="I7058" t="str">
        <f t="shared" si="110"/>
        <v>,(1930,' Sebastián Porzio de Angelis','',' 2 2569 7500',')</v>
      </c>
    </row>
    <row r="7059" spans="1:9">
      <c r="A7059" s="3" t="s">
        <v>25362</v>
      </c>
      <c r="B7059" s="3" t="s">
        <v>25355</v>
      </c>
      <c r="C7059" s="3">
        <f>VLOOKUP(B7059,CONSOLIDADO!A$2:E$11786,5,FALSE)</f>
        <v>1930</v>
      </c>
      <c r="D7059" s="3" t="s">
        <v>25356</v>
      </c>
      <c r="E7059" s="3" t="s">
        <v>25363</v>
      </c>
      <c r="F7059" s="3" t="s">
        <v>25364</v>
      </c>
      <c r="G7059" s="3" t="s">
        <v>25359</v>
      </c>
      <c r="I7059" t="str">
        <f t="shared" si="110"/>
        <v>,(1930,' Alvaro Gutiérrez Montesinos ',' agutierrez@empack.cl',' 2 2569 7500    ', Gerente de Servicios y Logística')</v>
      </c>
    </row>
    <row r="7060" spans="1:9">
      <c r="A7060" s="3" t="s">
        <v>25365</v>
      </c>
      <c r="B7060" s="3" t="s">
        <v>25355</v>
      </c>
      <c r="C7060" s="3">
        <f>VLOOKUP(B7060,CONSOLIDADO!A$2:E$11786,5,FALSE)</f>
        <v>1930</v>
      </c>
      <c r="D7060" s="3" t="s">
        <v>25356</v>
      </c>
      <c r="E7060" s="3" t="s">
        <v>25366</v>
      </c>
      <c r="F7060" s="3" t="s">
        <v>25367</v>
      </c>
      <c r="G7060" s="3" t="s">
        <v>25359</v>
      </c>
      <c r="I7060" t="str">
        <f t="shared" si="110"/>
        <v>,(1930,' Mario Fernando Maass Droguett ',' mmaass@empack.cl',' 2 2569 7500    ', Gerente Gestión Clientes')</v>
      </c>
    </row>
    <row r="7061" spans="1:9">
      <c r="A7061" s="3" t="s">
        <v>25368</v>
      </c>
      <c r="B7061" s="3" t="s">
        <v>25355</v>
      </c>
      <c r="C7061" s="3">
        <f>VLOOKUP(B7061,CONSOLIDADO!A$2:E$11786,5,FALSE)</f>
        <v>1930</v>
      </c>
      <c r="D7061" s="3" t="s">
        <v>25356</v>
      </c>
      <c r="E7061" s="3" t="s">
        <v>9981</v>
      </c>
      <c r="F7061" s="3" t="s">
        <v>25369</v>
      </c>
      <c r="G7061" s="3" t="s">
        <v>25359</v>
      </c>
      <c r="I7061" t="str">
        <f t="shared" si="110"/>
        <v>,(1930,' Mario Renato Garrido González ',' mgarrido@empack.cl',' 2 2569 7500    ', Subgerente de Recursos Humanos')</v>
      </c>
    </row>
    <row r="7062" spans="1:9">
      <c r="A7062" s="3" t="s">
        <v>25371</v>
      </c>
      <c r="B7062" s="3" t="s">
        <v>25370</v>
      </c>
      <c r="C7062" s="3">
        <f>VLOOKUP(B7062,CONSOLIDADO!A$2:E$11786,5,FALSE)</f>
        <v>1931</v>
      </c>
      <c r="D7062" s="3" t="s">
        <v>1912</v>
      </c>
      <c r="E7062" s="3" t="s">
        <v>6813</v>
      </c>
      <c r="F7062" s="3" t="s">
        <v>25372</v>
      </c>
      <c r="G7062" s="3" t="s">
        <v>25373</v>
      </c>
      <c r="I7062" t="str">
        <f t="shared" si="110"/>
        <v>,(1931,' Felipe Trenova Celedón ',' felipe@trenova.com',' 41 272 8000    ', Presidente')</v>
      </c>
    </row>
    <row r="7063" spans="1:9">
      <c r="A7063" s="3" t="s">
        <v>25374</v>
      </c>
      <c r="B7063" s="3" t="s">
        <v>25370</v>
      </c>
      <c r="C7063" s="3">
        <f>VLOOKUP(B7063,CONSOLIDADO!A$2:E$11786,5,FALSE)</f>
        <v>1931</v>
      </c>
      <c r="D7063" s="3" t="s">
        <v>1912</v>
      </c>
      <c r="E7063" s="3" t="s">
        <v>6739</v>
      </c>
      <c r="F7063" s="3" t="s">
        <v>25375</v>
      </c>
      <c r="G7063" s="3" t="s">
        <v>25373</v>
      </c>
      <c r="I7063" t="str">
        <f t="shared" si="110"/>
        <v>,(1931,' Juan Sosa González ',' jsosa@emporioaleman.cl',' 41 272 8000    ', Gerente General')</v>
      </c>
    </row>
    <row r="7064" spans="1:9">
      <c r="A7064" s="3" t="s">
        <v>25376</v>
      </c>
      <c r="B7064" s="3" t="s">
        <v>25370</v>
      </c>
      <c r="C7064" s="3">
        <f>VLOOKUP(B7064,CONSOLIDADO!A$2:E$11786,5,FALSE)</f>
        <v>1931</v>
      </c>
      <c r="D7064" s="3" t="s">
        <v>1912</v>
      </c>
      <c r="E7064" s="3"/>
      <c r="F7064" s="3"/>
      <c r="G7064" s="3" t="s">
        <v>25377</v>
      </c>
      <c r="I7064" t="str">
        <f t="shared" si="110"/>
        <v>,(1931,' Nayadeth Pasmiño Cáceres','',' 41 272 8000',')</v>
      </c>
    </row>
    <row r="7065" spans="1:9">
      <c r="A7065" s="3" t="s">
        <v>25378</v>
      </c>
      <c r="B7065" s="3" t="s">
        <v>25370</v>
      </c>
      <c r="C7065" s="3">
        <f>VLOOKUP(B7065,CONSOLIDADO!A$2:E$11786,5,FALSE)</f>
        <v>1931</v>
      </c>
      <c r="D7065" s="3" t="s">
        <v>1912</v>
      </c>
      <c r="E7065" s="3" t="s">
        <v>8916</v>
      </c>
      <c r="F7065" s="3" t="s">
        <v>25379</v>
      </c>
      <c r="G7065" s="3" t="s">
        <v>25380</v>
      </c>
      <c r="I7065" t="str">
        <f t="shared" si="110"/>
        <v>,(1931,' Germán Vera Aguilera ',' gvera@emporioaleman.cl',' 41 236 2307    ', Jefe de Planta')</v>
      </c>
    </row>
    <row r="7066" spans="1:9">
      <c r="A7066" s="3" t="s">
        <v>25381</v>
      </c>
      <c r="B7066" s="3" t="s">
        <v>25370</v>
      </c>
      <c r="C7066" s="3">
        <f>VLOOKUP(B7066,CONSOLIDADO!A$2:E$11786,5,FALSE)</f>
        <v>1931</v>
      </c>
      <c r="D7066" s="3" t="s">
        <v>1912</v>
      </c>
      <c r="E7066" s="3" t="s">
        <v>8835</v>
      </c>
      <c r="F7066" s="3" t="s">
        <v>25382</v>
      </c>
      <c r="G7066" s="3" t="s">
        <v>25373</v>
      </c>
      <c r="I7066" t="str">
        <f t="shared" si="110"/>
        <v>,(1931,' Sergio Valenzuela González ',' svalenzuela@emporioaleman.cl',' 41 272 8000    ', Jefe de Administración y Finanzas')</v>
      </c>
    </row>
    <row r="7067" spans="1:9">
      <c r="A7067" s="3" t="s">
        <v>25385</v>
      </c>
      <c r="B7067" s="3" t="s">
        <v>25383</v>
      </c>
      <c r="C7067" s="3">
        <f>VLOOKUP(B7067,CONSOLIDADO!A$2:E$11786,5,FALSE)</f>
        <v>1932</v>
      </c>
      <c r="D7067" s="3" t="s">
        <v>25384</v>
      </c>
      <c r="E7067" s="3" t="s">
        <v>6739</v>
      </c>
      <c r="F7067" s="3" t="s">
        <v>25386</v>
      </c>
      <c r="G7067" s="3" t="s">
        <v>25387</v>
      </c>
      <c r="I7067" t="str">
        <f t="shared" si="110"/>
        <v>,(1932,' Héctor Muñoz Cortez ',' contacto@empremetal.cl',' 2 2774 8727    ', Gerente General')</v>
      </c>
    </row>
    <row r="7068" spans="1:9">
      <c r="A7068" s="3" t="s">
        <v>25388</v>
      </c>
      <c r="B7068" s="3" t="s">
        <v>25383</v>
      </c>
      <c r="C7068" s="3">
        <f>VLOOKUP(B7068,CONSOLIDADO!A$2:E$11786,5,FALSE)</f>
        <v>1932</v>
      </c>
      <c r="D7068" s="3" t="s">
        <v>25384</v>
      </c>
      <c r="E7068" s="3" t="s">
        <v>7140</v>
      </c>
      <c r="F7068" s="3" t="s">
        <v>25386</v>
      </c>
      <c r="G7068" s="3" t="s">
        <v>25387</v>
      </c>
      <c r="I7068" t="str">
        <f t="shared" si="110"/>
        <v>,(1932,' Oscar Varas Quiroz ',' contacto@empremetal.cl',' 2 2774 8727    ', Gerente de Ventas')</v>
      </c>
    </row>
    <row r="7069" spans="1:9">
      <c r="A7069" s="3" t="s">
        <v>25389</v>
      </c>
      <c r="B7069" s="3" t="s">
        <v>25383</v>
      </c>
      <c r="C7069" s="3">
        <f>VLOOKUP(B7069,CONSOLIDADO!A$2:E$11786,5,FALSE)</f>
        <v>1932</v>
      </c>
      <c r="D7069" s="3" t="s">
        <v>25384</v>
      </c>
      <c r="E7069" s="3"/>
      <c r="F7069" s="3"/>
      <c r="G7069" s="3" t="s">
        <v>25390</v>
      </c>
      <c r="I7069" t="str">
        <f t="shared" si="110"/>
        <v>,(1932,' Daniel De Juan Estelles','',' 2 2774 8727',')</v>
      </c>
    </row>
    <row r="7070" spans="1:9">
      <c r="A7070" s="3" t="s">
        <v>25392</v>
      </c>
      <c r="B7070" s="3" t="s">
        <v>25391</v>
      </c>
      <c r="C7070" s="3">
        <f>VLOOKUP(B7070,CONSOLIDADO!A$2:E$11786,5,FALSE)</f>
        <v>1933</v>
      </c>
      <c r="D7070" s="3" t="s">
        <v>5512</v>
      </c>
      <c r="E7070" s="3" t="s">
        <v>7562</v>
      </c>
      <c r="F7070" s="3"/>
      <c r="G7070" s="3" t="s">
        <v>6846</v>
      </c>
      <c r="I7070" t="str">
        <f t="shared" si="110"/>
        <v>,(1933,' Mario Julio Puentes Lacámara ','','               ', Presidente del Directorio')</v>
      </c>
    </row>
    <row r="7071" spans="1:9">
      <c r="A7071" s="3" t="s">
        <v>25393</v>
      </c>
      <c r="B7071" s="3" t="s">
        <v>25391</v>
      </c>
      <c r="C7071" s="3">
        <f>VLOOKUP(B7071,CONSOLIDADO!A$2:E$11786,5,FALSE)</f>
        <v>1933</v>
      </c>
      <c r="D7071" s="3" t="s">
        <v>5512</v>
      </c>
      <c r="E7071" s="3" t="s">
        <v>6848</v>
      </c>
      <c r="F7071" s="3"/>
      <c r="G7071" s="3" t="s">
        <v>6846</v>
      </c>
      <c r="I7071" t="str">
        <f t="shared" si="110"/>
        <v>,(1933,' Damaris Orphanópoulos Stehr ','','               ', Vicepresidente')</v>
      </c>
    </row>
    <row r="7072" spans="1:9">
      <c r="A7072" s="3" t="s">
        <v>25394</v>
      </c>
      <c r="B7072" s="3" t="s">
        <v>25391</v>
      </c>
      <c r="C7072" s="3">
        <f>VLOOKUP(B7072,CONSOLIDADO!A$2:E$11786,5,FALSE)</f>
        <v>1933</v>
      </c>
      <c r="D7072" s="3" t="s">
        <v>5512</v>
      </c>
      <c r="E7072" s="3" t="s">
        <v>6856</v>
      </c>
      <c r="F7072" s="3"/>
      <c r="G7072" s="3" t="s">
        <v>6846</v>
      </c>
      <c r="I7072" t="str">
        <f t="shared" si="110"/>
        <v>,(1933,' Catalina Mertz Kaiser ','','               ', Directora')</v>
      </c>
    </row>
    <row r="7073" spans="1:9">
      <c r="A7073" s="3" t="s">
        <v>25395</v>
      </c>
      <c r="B7073" s="3" t="s">
        <v>25391</v>
      </c>
      <c r="C7073" s="3">
        <f>VLOOKUP(B7073,CONSOLIDADO!A$2:E$11786,5,FALSE)</f>
        <v>1933</v>
      </c>
      <c r="D7073" s="3" t="s">
        <v>5512</v>
      </c>
      <c r="E7073" s="3" t="s">
        <v>6850</v>
      </c>
      <c r="F7073" s="3"/>
      <c r="G7073" s="3" t="s">
        <v>6846</v>
      </c>
      <c r="I7073" t="str">
        <f t="shared" si="110"/>
        <v>,(1933,' Gabriel Villarroel Barrientos ','','               ', Director')</v>
      </c>
    </row>
    <row r="7074" spans="1:9">
      <c r="A7074" s="3" t="s">
        <v>25396</v>
      </c>
      <c r="B7074" s="3" t="s">
        <v>25391</v>
      </c>
      <c r="C7074" s="3">
        <f>VLOOKUP(B7074,CONSOLIDADO!A$2:E$11786,5,FALSE)</f>
        <v>1933</v>
      </c>
      <c r="D7074" s="3" t="s">
        <v>5512</v>
      </c>
      <c r="E7074" s="3" t="s">
        <v>6856</v>
      </c>
      <c r="F7074" s="3"/>
      <c r="G7074" s="3" t="s">
        <v>6846</v>
      </c>
      <c r="I7074" t="str">
        <f t="shared" si="110"/>
        <v>,(1933,' María de los Angeles Romo ','','               ', Directora')</v>
      </c>
    </row>
    <row r="7075" spans="1:9">
      <c r="A7075" s="3" t="s">
        <v>25397</v>
      </c>
      <c r="B7075" s="3" t="s">
        <v>25391</v>
      </c>
      <c r="C7075" s="3">
        <f>VLOOKUP(B7075,CONSOLIDADO!A$2:E$11786,5,FALSE)</f>
        <v>1933</v>
      </c>
      <c r="D7075" s="3" t="s">
        <v>5512</v>
      </c>
      <c r="E7075" s="3" t="s">
        <v>6739</v>
      </c>
      <c r="F7075" s="3" t="s">
        <v>25398</v>
      </c>
      <c r="G7075" s="3" t="s">
        <v>25399</v>
      </c>
      <c r="I7075" t="str">
        <f t="shared" si="110"/>
        <v>,(1933,' Patricio Alberto Herrera Guerrero ',' pherrera@econssachile.cl',' 2 2733 2700    ', Gerente General')</v>
      </c>
    </row>
    <row r="7076" spans="1:9">
      <c r="A7076" s="3" t="s">
        <v>25400</v>
      </c>
      <c r="B7076" s="3" t="s">
        <v>25391</v>
      </c>
      <c r="C7076" s="3">
        <f>VLOOKUP(B7076,CONSOLIDADO!A$2:E$11786,5,FALSE)</f>
        <v>1933</v>
      </c>
      <c r="D7076" s="3" t="s">
        <v>5512</v>
      </c>
      <c r="E7076" s="3" t="s">
        <v>7780</v>
      </c>
      <c r="F7076" s="3" t="s">
        <v>25401</v>
      </c>
      <c r="G7076" s="3" t="s">
        <v>25399</v>
      </c>
      <c r="I7076" t="str">
        <f t="shared" si="110"/>
        <v>,(1933,' Patricia Castañeda ',' pcastaneda@econssachile.cl',' 2 2733 2700    ', Subgerente de Administración y Finanzas')</v>
      </c>
    </row>
    <row r="7077" spans="1:9">
      <c r="A7077" s="3" t="s">
        <v>25402</v>
      </c>
      <c r="B7077" s="3" t="s">
        <v>25391</v>
      </c>
      <c r="C7077" s="3">
        <f>VLOOKUP(B7077,CONSOLIDADO!A$2:E$11786,5,FALSE)</f>
        <v>1933</v>
      </c>
      <c r="D7077" s="3" t="s">
        <v>5512</v>
      </c>
      <c r="E7077" s="3" t="s">
        <v>6843</v>
      </c>
      <c r="F7077" s="3" t="s">
        <v>25403</v>
      </c>
      <c r="G7077" s="3" t="s">
        <v>25399</v>
      </c>
      <c r="I7077" t="str">
        <f t="shared" si="110"/>
        <v>,(1933,' Aníbal Enrique Torrejón Tobosque ',' atorrejon@econssachile.cl',' 2 2733 2700    ', Gerente Técnico')</v>
      </c>
    </row>
    <row r="7078" spans="1:9">
      <c r="A7078" s="3" t="s">
        <v>25404</v>
      </c>
      <c r="B7078" s="3" t="s">
        <v>25391</v>
      </c>
      <c r="C7078" s="3">
        <f>VLOOKUP(B7078,CONSOLIDADO!A$2:E$11786,5,FALSE)</f>
        <v>1933</v>
      </c>
      <c r="D7078" s="3" t="s">
        <v>5512</v>
      </c>
      <c r="E7078" s="3" t="s">
        <v>25405</v>
      </c>
      <c r="F7078" s="3" t="s">
        <v>25406</v>
      </c>
      <c r="G7078" s="3" t="s">
        <v>25399</v>
      </c>
      <c r="I7078" t="str">
        <f t="shared" si="110"/>
        <v>,(1933,' Oscar Celis ',' ocelis@econssachile.cl',' 2 2733 2700    ', Asesor Jurídico')</v>
      </c>
    </row>
    <row r="7079" spans="1:9">
      <c r="A7079" s="3" t="s">
        <v>25408</v>
      </c>
      <c r="B7079" s="3" t="s">
        <v>25407</v>
      </c>
      <c r="C7079" s="3">
        <f>VLOOKUP(B7079,CONSOLIDADO!A$2:E$11786,5,FALSE)</f>
        <v>1934</v>
      </c>
      <c r="D7079" s="3" t="s">
        <v>20765</v>
      </c>
      <c r="E7079" s="3" t="s">
        <v>6739</v>
      </c>
      <c r="F7079" s="3" t="s">
        <v>25409</v>
      </c>
      <c r="G7079" s="3" t="s">
        <v>25410</v>
      </c>
      <c r="I7079" t="str">
        <f t="shared" si="110"/>
        <v>,(1934,' Patricio Adolfo Camacho Ives ',' pcamacho@asanta.cl',' 2 2652 9501    ', Gerente General')</v>
      </c>
    </row>
    <row r="7080" spans="1:9">
      <c r="A7080" s="3" t="s">
        <v>25411</v>
      </c>
      <c r="B7080" s="3" t="s">
        <v>25407</v>
      </c>
      <c r="C7080" s="3">
        <f>VLOOKUP(B7080,CONSOLIDADO!A$2:E$11786,5,FALSE)</f>
        <v>1934</v>
      </c>
      <c r="D7080" s="3" t="s">
        <v>20765</v>
      </c>
      <c r="E7080" s="3" t="s">
        <v>8821</v>
      </c>
      <c r="F7080" s="3" t="s">
        <v>25412</v>
      </c>
      <c r="G7080" s="3" t="s">
        <v>25410</v>
      </c>
      <c r="I7080" t="str">
        <f t="shared" si="110"/>
        <v>,(1934,' Paula Madariaga Ródenas ',' pmadariaga@asanta.cl',' 2 2652 9501    ', Encargada de Recursos Humanos')</v>
      </c>
    </row>
    <row r="7081" spans="1:9">
      <c r="A7081" s="3" t="s">
        <v>25414</v>
      </c>
      <c r="B7081" s="3" t="s">
        <v>25413</v>
      </c>
      <c r="C7081" s="3">
        <f>VLOOKUP(B7081,CONSOLIDADO!A$2:E$11786,5,FALSE)</f>
        <v>1935</v>
      </c>
      <c r="D7081" s="3" t="s">
        <v>2881</v>
      </c>
      <c r="E7081" s="3" t="s">
        <v>6739</v>
      </c>
      <c r="F7081" s="3" t="s">
        <v>25415</v>
      </c>
      <c r="G7081" s="3" t="s">
        <v>25416</v>
      </c>
      <c r="I7081" t="str">
        <f t="shared" si="110"/>
        <v>,(1935,' Vicente Angel Martínez López ',' vimart@constalborada.cl',' 32 297 7571    ', Gerente General')</v>
      </c>
    </row>
    <row r="7082" spans="1:9">
      <c r="A7082" s="3" t="s">
        <v>25417</v>
      </c>
      <c r="B7082" s="3" t="s">
        <v>25413</v>
      </c>
      <c r="C7082" s="3">
        <f>VLOOKUP(B7082,CONSOLIDADO!A$2:E$11786,5,FALSE)</f>
        <v>1935</v>
      </c>
      <c r="D7082" s="3" t="s">
        <v>2881</v>
      </c>
      <c r="E7082" s="3" t="s">
        <v>8835</v>
      </c>
      <c r="F7082" s="3" t="s">
        <v>25418</v>
      </c>
      <c r="G7082" s="3" t="s">
        <v>25416</v>
      </c>
      <c r="I7082" t="str">
        <f t="shared" si="110"/>
        <v>,(1935,' Vania Rodríguez Sossa ',' vrodriguez@constalborada.cl',' 32 297 7571    ', Jefe de Administración y Finanzas')</v>
      </c>
    </row>
    <row r="7083" spans="1:9">
      <c r="A7083" s="3" t="s">
        <v>25420</v>
      </c>
      <c r="B7083" s="3" t="s">
        <v>25419</v>
      </c>
      <c r="C7083" s="3">
        <f>VLOOKUP(B7083,CONSOLIDADO!A$2:E$11786,5,FALSE)</f>
        <v>1936</v>
      </c>
      <c r="D7083" s="3" t="s">
        <v>2881</v>
      </c>
      <c r="E7083" s="3" t="s">
        <v>6813</v>
      </c>
      <c r="F7083" s="3" t="s">
        <v>25421</v>
      </c>
      <c r="G7083" s="3" t="s">
        <v>19258</v>
      </c>
      <c r="I7083" t="str">
        <f t="shared" si="110"/>
        <v>,(1936,' Enrique Elgueta Gálmez ',' constructora@belfi.cl',' 2 2560 4800    ', Presidente')</v>
      </c>
    </row>
    <row r="7084" spans="1:9">
      <c r="A7084" s="3" t="s">
        <v>25422</v>
      </c>
      <c r="B7084" s="3" t="s">
        <v>25419</v>
      </c>
      <c r="C7084" s="3">
        <f>VLOOKUP(B7084,CONSOLIDADO!A$2:E$11786,5,FALSE)</f>
        <v>1936</v>
      </c>
      <c r="D7084" s="3" t="s">
        <v>2881</v>
      </c>
      <c r="E7084" s="3"/>
      <c r="F7084" s="3"/>
      <c r="G7084" s="3" t="s">
        <v>25423</v>
      </c>
      <c r="I7084" t="str">
        <f t="shared" si="110"/>
        <v>,(1936,' Andrés Elgueta Gálmez','',' 2 2560 4800',')</v>
      </c>
    </row>
    <row r="7085" spans="1:9">
      <c r="A7085" s="3" t="s">
        <v>19256</v>
      </c>
      <c r="B7085" s="3" t="s">
        <v>25419</v>
      </c>
      <c r="C7085" s="3">
        <f>VLOOKUP(B7085,CONSOLIDADO!A$2:E$11786,5,FALSE)</f>
        <v>1936</v>
      </c>
      <c r="D7085" s="3" t="s">
        <v>2881</v>
      </c>
      <c r="E7085" s="3" t="s">
        <v>6757</v>
      </c>
      <c r="F7085" s="3" t="s">
        <v>25421</v>
      </c>
      <c r="G7085" s="3" t="s">
        <v>19258</v>
      </c>
      <c r="I7085" t="str">
        <f t="shared" si="110"/>
        <v>,(1936,' Fernando Elgueta Gálmez ',' constructora@belfi.cl',' 2 2560 4800    ', Gerente de Administración y Finanzas')</v>
      </c>
    </row>
    <row r="7086" spans="1:9">
      <c r="A7086" s="3" t="s">
        <v>25424</v>
      </c>
      <c r="B7086" s="3" t="s">
        <v>25419</v>
      </c>
      <c r="C7086" s="3">
        <f>VLOOKUP(B7086,CONSOLIDADO!A$2:E$11786,5,FALSE)</f>
        <v>1936</v>
      </c>
      <c r="D7086" s="3" t="s">
        <v>2881</v>
      </c>
      <c r="E7086" s="3" t="s">
        <v>25425</v>
      </c>
      <c r="F7086" s="3" t="s">
        <v>25421</v>
      </c>
      <c r="G7086" s="3" t="s">
        <v>25426</v>
      </c>
      <c r="I7086" t="str">
        <f t="shared" si="110"/>
        <v>,(1936,' Héctor Elgueta Gálmez ',' constructora@belfi.cl',' 2 2738 8843    ', Gerente de Maquinarias y Equipos')</v>
      </c>
    </row>
    <row r="7087" spans="1:9">
      <c r="A7087" s="3" t="s">
        <v>25428</v>
      </c>
      <c r="B7087" s="3" t="s">
        <v>25427</v>
      </c>
      <c r="C7087" s="3">
        <f>VLOOKUP(B7087,CONSOLIDADO!A$2:E$11786,5,FALSE)</f>
        <v>1937</v>
      </c>
      <c r="D7087" s="3" t="s">
        <v>2881</v>
      </c>
      <c r="E7087" s="3" t="s">
        <v>6739</v>
      </c>
      <c r="F7087" s="3" t="s">
        <v>25429</v>
      </c>
      <c r="G7087" s="3" t="s">
        <v>25430</v>
      </c>
      <c r="I7087" t="str">
        <f t="shared" si="110"/>
        <v>,(1937,' Augusto Bellolio Casaccia ',' a.bellolio@ecobell.cl',' 41 291 0090    ', Gerente General')</v>
      </c>
    </row>
    <row r="7088" spans="1:9">
      <c r="A7088" s="3" t="s">
        <v>25431</v>
      </c>
      <c r="B7088" s="3" t="s">
        <v>25427</v>
      </c>
      <c r="C7088" s="3">
        <f>VLOOKUP(B7088,CONSOLIDADO!A$2:E$11786,5,FALSE)</f>
        <v>1937</v>
      </c>
      <c r="D7088" s="3" t="s">
        <v>2881</v>
      </c>
      <c r="E7088" s="3" t="s">
        <v>6843</v>
      </c>
      <c r="F7088" s="3" t="s">
        <v>25432</v>
      </c>
      <c r="G7088" s="3" t="s">
        <v>25430</v>
      </c>
      <c r="I7088" t="str">
        <f t="shared" si="110"/>
        <v>,(1937,' Federico Bellolio Casaccia ',' f.bellolio@ecobell.cl',' 41 291 0090    ', Gerente Técnico')</v>
      </c>
    </row>
    <row r="7089" spans="1:9">
      <c r="A7089" s="3" t="s">
        <v>25433</v>
      </c>
      <c r="B7089" s="3" t="s">
        <v>25427</v>
      </c>
      <c r="C7089" s="3">
        <f>VLOOKUP(B7089,CONSOLIDADO!A$2:E$11786,5,FALSE)</f>
        <v>1937</v>
      </c>
      <c r="D7089" s="3" t="s">
        <v>2881</v>
      </c>
      <c r="E7089" s="3" t="s">
        <v>25434</v>
      </c>
      <c r="F7089" s="3" t="s">
        <v>25435</v>
      </c>
      <c r="G7089" s="3" t="s">
        <v>25430</v>
      </c>
      <c r="I7089" t="str">
        <f t="shared" si="110"/>
        <v>,(1937,' Arturo Muñoz Sepúlveda ',' a.munoz@ecobell.cl',' 41 291 0090    ', Jefe Departamento Remuneraciones')</v>
      </c>
    </row>
    <row r="7090" spans="1:9">
      <c r="A7090" s="3" t="s">
        <v>25436</v>
      </c>
      <c r="B7090" s="3" t="s">
        <v>25427</v>
      </c>
      <c r="C7090" s="3">
        <f>VLOOKUP(B7090,CONSOLIDADO!A$2:E$11786,5,FALSE)</f>
        <v>1937</v>
      </c>
      <c r="D7090" s="3" t="s">
        <v>2881</v>
      </c>
      <c r="E7090" s="3" t="s">
        <v>25437</v>
      </c>
      <c r="F7090" s="3" t="s">
        <v>25438</v>
      </c>
      <c r="G7090" s="3" t="s">
        <v>25430</v>
      </c>
      <c r="I7090" t="str">
        <f t="shared" si="110"/>
        <v>,(1937,' Silvio Merello Peña ',' s.merello@ecobell.cl',' 41 291 0090    ', Jefe Departamento de Personal y Administración')</v>
      </c>
    </row>
    <row r="7091" spans="1:9">
      <c r="A7091" s="3" t="s">
        <v>25439</v>
      </c>
      <c r="B7091" s="3" t="s">
        <v>25427</v>
      </c>
      <c r="C7091" s="3">
        <f>VLOOKUP(B7091,CONSOLIDADO!A$2:E$11786,5,FALSE)</f>
        <v>1937</v>
      </c>
      <c r="D7091" s="3" t="s">
        <v>2881</v>
      </c>
      <c r="E7091" s="3" t="s">
        <v>25440</v>
      </c>
      <c r="F7091" s="3" t="s">
        <v>25441</v>
      </c>
      <c r="G7091" s="3" t="s">
        <v>25430</v>
      </c>
      <c r="I7091" t="str">
        <f t="shared" si="110"/>
        <v>,(1937,' Silvia Martínez Vásquez ',' s.martinez@ecobell.cl',' 41 291 0090    ', Encargada Departamento Bancario')</v>
      </c>
    </row>
    <row r="7092" spans="1:9">
      <c r="A7092" s="3" t="s">
        <v>25442</v>
      </c>
      <c r="B7092" s="3" t="s">
        <v>2933</v>
      </c>
      <c r="C7092" s="3">
        <f>VLOOKUP(B7092,CONSOLIDADO!A$2:E$11786,5,FALSE)</f>
        <v>1938</v>
      </c>
      <c r="D7092" s="3" t="s">
        <v>2881</v>
      </c>
      <c r="E7092" s="3"/>
      <c r="F7092" s="3"/>
      <c r="G7092" s="3" t="s">
        <v>25443</v>
      </c>
      <c r="I7092" t="str">
        <f t="shared" si="110"/>
        <v>,(1938,' Luis Héctor Bravo Garretón','',' 2 2339 3310',')</v>
      </c>
    </row>
    <row r="7093" spans="1:9">
      <c r="A7093" s="3" t="s">
        <v>25444</v>
      </c>
      <c r="B7093" s="3" t="s">
        <v>2933</v>
      </c>
      <c r="C7093" s="3">
        <f>VLOOKUP(B7093,CONSOLIDADO!A$2:E$11786,5,FALSE)</f>
        <v>1938</v>
      </c>
      <c r="D7093" s="3" t="s">
        <v>2881</v>
      </c>
      <c r="E7093" s="3"/>
      <c r="F7093" s="3"/>
      <c r="G7093" s="3" t="s">
        <v>25445</v>
      </c>
      <c r="I7093" t="str">
        <f t="shared" si="110"/>
        <v>,(1938,' Matías Izquierdo Menéndez','',' 2 2339 3320',')</v>
      </c>
    </row>
    <row r="7094" spans="1:9">
      <c r="A7094" s="3" t="s">
        <v>25446</v>
      </c>
      <c r="B7094" s="3" t="s">
        <v>2933</v>
      </c>
      <c r="C7094" s="3">
        <f>VLOOKUP(B7094,CONSOLIDADO!A$2:E$11786,5,FALSE)</f>
        <v>1938</v>
      </c>
      <c r="D7094" s="3" t="s">
        <v>2881</v>
      </c>
      <c r="E7094" s="3"/>
      <c r="F7094" s="3"/>
      <c r="G7094" s="3" t="s">
        <v>25443</v>
      </c>
      <c r="I7094" t="str">
        <f t="shared" si="110"/>
        <v>,(1938,' Luis Héctor Bravo Herreros','',' 2 2339 3310',')</v>
      </c>
    </row>
    <row r="7095" spans="1:9">
      <c r="A7095" s="3" t="s">
        <v>25447</v>
      </c>
      <c r="B7095" s="3" t="s">
        <v>2933</v>
      </c>
      <c r="C7095" s="3">
        <f>VLOOKUP(B7095,CONSOLIDADO!A$2:E$11786,5,FALSE)</f>
        <v>1938</v>
      </c>
      <c r="D7095" s="3" t="s">
        <v>2881</v>
      </c>
      <c r="E7095" s="3" t="s">
        <v>6757</v>
      </c>
      <c r="F7095" s="3" t="s">
        <v>25448</v>
      </c>
      <c r="G7095" s="3" t="s">
        <v>25449</v>
      </c>
      <c r="I7095" t="str">
        <f t="shared" si="110"/>
        <v>,(1938,' José Ignacio Valdivia Meisel ',' jivaldivia@bravoizquierdo.cl',' 2 2339 3410    ', Gerente de Administración y Finanzas')</v>
      </c>
    </row>
    <row r="7096" spans="1:9">
      <c r="A7096" s="3" t="s">
        <v>25450</v>
      </c>
      <c r="B7096" s="3" t="s">
        <v>2933</v>
      </c>
      <c r="C7096" s="3">
        <f>VLOOKUP(B7096,CONSOLIDADO!A$2:E$11786,5,FALSE)</f>
        <v>1938</v>
      </c>
      <c r="D7096" s="3" t="s">
        <v>2881</v>
      </c>
      <c r="E7096" s="3" t="s">
        <v>25451</v>
      </c>
      <c r="F7096" s="3" t="s">
        <v>25452</v>
      </c>
      <c r="G7096" s="3" t="s">
        <v>25453</v>
      </c>
      <c r="I7096" t="str">
        <f t="shared" si="110"/>
        <v>,(1938,' Javier Alarcón Caprile ',' jalarcon@bravoizquierdo.cl',' 2 2339 3320    ', Gerente Desarrollo e Innovación')</v>
      </c>
    </row>
    <row r="7097" spans="1:9">
      <c r="A7097" s="3" t="s">
        <v>25454</v>
      </c>
      <c r="B7097" s="3" t="s">
        <v>2933</v>
      </c>
      <c r="C7097" s="3">
        <f>VLOOKUP(B7097,CONSOLIDADO!A$2:E$11786,5,FALSE)</f>
        <v>1938</v>
      </c>
      <c r="D7097" s="3" t="s">
        <v>2881</v>
      </c>
      <c r="E7097" s="3"/>
      <c r="F7097" s="3"/>
      <c r="G7097" s="3" t="s">
        <v>25443</v>
      </c>
      <c r="I7097" t="str">
        <f t="shared" si="110"/>
        <v>,(1938,' Francisco Costabal González','',' 2 2339 3310',')</v>
      </c>
    </row>
    <row r="7098" spans="1:9">
      <c r="A7098" s="3" t="s">
        <v>25456</v>
      </c>
      <c r="B7098" s="3" t="s">
        <v>25455</v>
      </c>
      <c r="C7098" s="3">
        <f>VLOOKUP(B7098,CONSOLIDADO!A$2:E$11786,5,FALSE)</f>
        <v>1939</v>
      </c>
      <c r="D7098" s="3" t="s">
        <v>2881</v>
      </c>
      <c r="E7098" s="3" t="s">
        <v>10205</v>
      </c>
      <c r="F7098" s="3"/>
      <c r="G7098" s="3" t="s">
        <v>25457</v>
      </c>
      <c r="I7098" t="str">
        <f t="shared" si="110"/>
        <v>,(1939,' Cristián Calavaro Carillo ','',' 2 2639 0787    ', Representante Legal')</v>
      </c>
    </row>
    <row r="7099" spans="1:9">
      <c r="A7099" s="3" t="s">
        <v>25459</v>
      </c>
      <c r="B7099" s="3" t="s">
        <v>25458</v>
      </c>
      <c r="C7099" s="3">
        <f>VLOOKUP(B7099,CONSOLIDADO!A$2:E$11786,5,FALSE)</f>
        <v>1940</v>
      </c>
      <c r="D7099" s="3" t="s">
        <v>12866</v>
      </c>
      <c r="E7099" s="3" t="s">
        <v>7409</v>
      </c>
      <c r="F7099" s="3"/>
      <c r="G7099" s="3" t="s">
        <v>6846</v>
      </c>
      <c r="I7099" t="str">
        <f t="shared" si="110"/>
        <v>,(1940,' Juan Ignacio Silva Alcalde ','','               ', Presidente Ejecutivo')</v>
      </c>
    </row>
    <row r="7100" spans="1:9">
      <c r="A7100" s="3" t="s">
        <v>25460</v>
      </c>
      <c r="B7100" s="3" t="s">
        <v>25458</v>
      </c>
      <c r="C7100" s="3">
        <f>VLOOKUP(B7100,CONSOLIDADO!A$2:E$11786,5,FALSE)</f>
        <v>1940</v>
      </c>
      <c r="D7100" s="3" t="s">
        <v>12866</v>
      </c>
      <c r="E7100" s="3"/>
      <c r="F7100" s="3"/>
      <c r="G7100" s="3"/>
      <c r="I7100" t="str">
        <f t="shared" si="110"/>
        <v>,(1940,' Joaquín Díaz Quiroga','','',')</v>
      </c>
    </row>
    <row r="7101" spans="1:9">
      <c r="A7101" s="3" t="s">
        <v>25461</v>
      </c>
      <c r="B7101" s="3" t="s">
        <v>25458</v>
      </c>
      <c r="C7101" s="3">
        <f>VLOOKUP(B7101,CONSOLIDADO!A$2:E$11786,5,FALSE)</f>
        <v>1940</v>
      </c>
      <c r="D7101" s="3" t="s">
        <v>12866</v>
      </c>
      <c r="E7101" s="3" t="s">
        <v>6850</v>
      </c>
      <c r="F7101" s="3"/>
      <c r="G7101" s="3" t="s">
        <v>6846</v>
      </c>
      <c r="I7101" t="str">
        <f t="shared" si="110"/>
        <v>,(1940,' Eduardo Ferrer Corrales ','','               ', Director')</v>
      </c>
    </row>
    <row r="7102" spans="1:9">
      <c r="A7102" s="3" t="s">
        <v>25462</v>
      </c>
      <c r="B7102" s="3" t="s">
        <v>25458</v>
      </c>
      <c r="C7102" s="3">
        <f>VLOOKUP(B7102,CONSOLIDADO!A$2:E$11786,5,FALSE)</f>
        <v>1940</v>
      </c>
      <c r="D7102" s="3" t="s">
        <v>12866</v>
      </c>
      <c r="E7102" s="3" t="s">
        <v>6850</v>
      </c>
      <c r="F7102" s="3"/>
      <c r="G7102" s="3" t="s">
        <v>6846</v>
      </c>
      <c r="I7102" t="str">
        <f t="shared" si="110"/>
        <v>,(1940,' Felipe Morandé Lavín ','','               ', Director')</v>
      </c>
    </row>
    <row r="7103" spans="1:9">
      <c r="A7103" s="3" t="s">
        <v>25463</v>
      </c>
      <c r="B7103" s="3" t="s">
        <v>25458</v>
      </c>
      <c r="C7103" s="3">
        <f>VLOOKUP(B7103,CONSOLIDADO!A$2:E$11786,5,FALSE)</f>
        <v>1940</v>
      </c>
      <c r="D7103" s="3" t="s">
        <v>12866</v>
      </c>
      <c r="E7103" s="3" t="s">
        <v>6850</v>
      </c>
      <c r="F7103" s="3"/>
      <c r="G7103" s="3" t="s">
        <v>6846</v>
      </c>
      <c r="I7103" t="str">
        <f t="shared" si="110"/>
        <v>,(1940,' Ignacio Ruiz-Tagle Vergara ','','               ', Director')</v>
      </c>
    </row>
    <row r="7104" spans="1:9">
      <c r="A7104" s="3" t="s">
        <v>25464</v>
      </c>
      <c r="B7104" s="3" t="s">
        <v>25458</v>
      </c>
      <c r="C7104" s="3">
        <f>VLOOKUP(B7104,CONSOLIDADO!A$2:E$11786,5,FALSE)</f>
        <v>1940</v>
      </c>
      <c r="D7104" s="3" t="s">
        <v>12866</v>
      </c>
      <c r="E7104" s="3" t="s">
        <v>6850</v>
      </c>
      <c r="F7104" s="3"/>
      <c r="G7104" s="3" t="s">
        <v>6846</v>
      </c>
      <c r="I7104" t="str">
        <f t="shared" si="110"/>
        <v>,(1940,' Félix Joaquín Díaz Grohnert ','','               ', Director')</v>
      </c>
    </row>
    <row r="7105" spans="1:9">
      <c r="A7105" s="3" t="s">
        <v>25465</v>
      </c>
      <c r="B7105" s="3" t="s">
        <v>25458</v>
      </c>
      <c r="C7105" s="3">
        <f>VLOOKUP(B7105,CONSOLIDADO!A$2:E$11786,5,FALSE)</f>
        <v>1940</v>
      </c>
      <c r="D7105" s="3" t="s">
        <v>12866</v>
      </c>
      <c r="E7105" s="3" t="s">
        <v>6739</v>
      </c>
      <c r="F7105" s="3" t="s">
        <v>25466</v>
      </c>
      <c r="G7105" s="3" t="s">
        <v>25467</v>
      </c>
      <c r="I7105" t="str">
        <f t="shared" si="110"/>
        <v>,(1940,' Juan Pablo Monge Zegers ',' jpmonge@desco.cl',' 2 2392 9200    ', Gerente General')</v>
      </c>
    </row>
    <row r="7106" spans="1:9">
      <c r="A7106" s="3" t="s">
        <v>25468</v>
      </c>
      <c r="B7106" s="3" t="s">
        <v>25458</v>
      </c>
      <c r="C7106" s="3">
        <f>VLOOKUP(B7106,CONSOLIDADO!A$2:E$11786,5,FALSE)</f>
        <v>1940</v>
      </c>
      <c r="D7106" s="3" t="s">
        <v>12866</v>
      </c>
      <c r="E7106" s="3" t="s">
        <v>6757</v>
      </c>
      <c r="F7106" s="3" t="s">
        <v>25469</v>
      </c>
      <c r="G7106" s="3" t="s">
        <v>25467</v>
      </c>
      <c r="I7106" t="str">
        <f t="shared" si="110"/>
        <v>,(1940,' Benjamín Precht Rojas ',' bprecht@desco.cl',' 2 2392 9200    ', Gerente de Administración y Finanzas')</v>
      </c>
    </row>
    <row r="7107" spans="1:9">
      <c r="A7107" s="3" t="s">
        <v>25470</v>
      </c>
      <c r="B7107" s="3" t="s">
        <v>25458</v>
      </c>
      <c r="C7107" s="3">
        <f>VLOOKUP(B7107,CONSOLIDADO!A$2:E$11786,5,FALSE)</f>
        <v>1940</v>
      </c>
      <c r="D7107" s="3" t="s">
        <v>12866</v>
      </c>
      <c r="E7107" s="3" t="s">
        <v>25471</v>
      </c>
      <c r="F7107" s="3" t="s">
        <v>25472</v>
      </c>
      <c r="G7107" s="3" t="s">
        <v>25467</v>
      </c>
      <c r="I7107" t="str">
        <f t="shared" ref="I7107:I7170" si="111">CONCATENATE(",(",C7107,",'",A7107,"','",F7107,"','",G7107,"',",E7107,"')")</f>
        <v>,(1940,' Grisell Catalán Menares ',' gcatalan@desco.cl',' 2 2392 9200    ', Jefe Departamento Personal')</v>
      </c>
    </row>
    <row r="7108" spans="1:9">
      <c r="A7108" s="3" t="s">
        <v>25474</v>
      </c>
      <c r="B7108" s="3" t="s">
        <v>25473</v>
      </c>
      <c r="C7108" s="3">
        <f>VLOOKUP(B7108,CONSOLIDADO!A$2:E$11786,5,FALSE)</f>
        <v>1941</v>
      </c>
      <c r="D7108" s="3" t="s">
        <v>2881</v>
      </c>
      <c r="E7108" s="3"/>
      <c r="F7108" s="3"/>
      <c r="G7108" s="3" t="s">
        <v>25475</v>
      </c>
      <c r="I7108" t="str">
        <f t="shared" si="111"/>
        <v>,(1941,' Germán Olbertz Martínez','',' 2 2623 8553',')</v>
      </c>
    </row>
    <row r="7109" spans="1:9">
      <c r="A7109" s="3" t="s">
        <v>25476</v>
      </c>
      <c r="B7109" s="3" t="s">
        <v>25473</v>
      </c>
      <c r="C7109" s="3">
        <f>VLOOKUP(B7109,CONSOLIDADO!A$2:E$11786,5,FALSE)</f>
        <v>1941</v>
      </c>
      <c r="D7109" s="3" t="s">
        <v>2881</v>
      </c>
      <c r="E7109" s="3" t="s">
        <v>6757</v>
      </c>
      <c r="F7109" s="3" t="s">
        <v>25477</v>
      </c>
      <c r="G7109" s="3" t="s">
        <v>25478</v>
      </c>
      <c r="I7109" t="str">
        <f t="shared" si="111"/>
        <v>,(1941,' Solange Olbertz Martínez ',' solange.olbertz@ecosan.cl',' 2 2623 8553    ', Gerente de Administración y Finanzas')</v>
      </c>
    </row>
    <row r="7110" spans="1:9">
      <c r="A7110" s="3" t="s">
        <v>25480</v>
      </c>
      <c r="B7110" s="3" t="s">
        <v>25479</v>
      </c>
      <c r="C7110" s="3">
        <f>VLOOKUP(B7110,CONSOLIDADO!A$2:E$11786,5,FALSE)</f>
        <v>1942</v>
      </c>
      <c r="D7110" s="3" t="s">
        <v>20765</v>
      </c>
      <c r="E7110" s="3" t="s">
        <v>6739</v>
      </c>
      <c r="F7110" s="3" t="s">
        <v>25481</v>
      </c>
      <c r="G7110" s="3" t="s">
        <v>25482</v>
      </c>
      <c r="I7110" t="str">
        <f t="shared" si="111"/>
        <v>,(1942,' Rafael José Valdés González ',' rvaldes@salfacorp.com',' 2 2902 0000    ', Gerente General')</v>
      </c>
    </row>
    <row r="7111" spans="1:9">
      <c r="A7111" s="3" t="s">
        <v>25484</v>
      </c>
      <c r="B7111" s="3" t="s">
        <v>25483</v>
      </c>
      <c r="C7111" s="3">
        <f>VLOOKUP(B7111,CONSOLIDADO!A$2:E$11786,5,FALSE)</f>
        <v>1943</v>
      </c>
      <c r="D7111" s="3" t="s">
        <v>2881</v>
      </c>
      <c r="E7111" s="3" t="s">
        <v>6837</v>
      </c>
      <c r="F7111" s="3" t="s">
        <v>25485</v>
      </c>
      <c r="G7111" s="3" t="s">
        <v>25486</v>
      </c>
      <c r="I7111" t="str">
        <f t="shared" si="111"/>
        <v>,(1943,' José Antonio Guzmán Matta ',' jose.guzman@guzmanylarrain.com',' 2 2757 1800    ', Socio')</v>
      </c>
    </row>
    <row r="7112" spans="1:9">
      <c r="A7112" s="3" t="s">
        <v>25487</v>
      </c>
      <c r="B7112" s="3" t="s">
        <v>25483</v>
      </c>
      <c r="C7112" s="3">
        <f>VLOOKUP(B7112,CONSOLIDADO!A$2:E$11786,5,FALSE)</f>
        <v>1943</v>
      </c>
      <c r="D7112" s="3" t="s">
        <v>2881</v>
      </c>
      <c r="E7112" s="3" t="s">
        <v>6837</v>
      </c>
      <c r="F7112" s="3" t="s">
        <v>25488</v>
      </c>
      <c r="G7112" s="3" t="s">
        <v>25486</v>
      </c>
      <c r="I7112" t="str">
        <f t="shared" si="111"/>
        <v>,(1943,' Juan Larraín Doggenweiler ',' juan.larrain@guzmanylarrain.com',' 2 2757 1800    ', Socio')</v>
      </c>
    </row>
    <row r="7113" spans="1:9">
      <c r="A7113" s="3" t="s">
        <v>25489</v>
      </c>
      <c r="B7113" s="3" t="s">
        <v>25483</v>
      </c>
      <c r="C7113" s="3">
        <f>VLOOKUP(B7113,CONSOLIDADO!A$2:E$11786,5,FALSE)</f>
        <v>1943</v>
      </c>
      <c r="D7113" s="3" t="s">
        <v>2881</v>
      </c>
      <c r="E7113" s="3" t="s">
        <v>6739</v>
      </c>
      <c r="F7113" s="3" t="s">
        <v>25490</v>
      </c>
      <c r="G7113" s="3" t="s">
        <v>25486</v>
      </c>
      <c r="I7113" t="str">
        <f t="shared" si="111"/>
        <v>,(1943,' Jorge Niemann Figari ',' jorge.niemann@guzmanylarrain.com',' 2 2757 1800    ', Gerente General')</v>
      </c>
    </row>
    <row r="7114" spans="1:9">
      <c r="A7114" s="3" t="s">
        <v>25492</v>
      </c>
      <c r="B7114" s="3" t="s">
        <v>25491</v>
      </c>
      <c r="C7114" s="3">
        <f>VLOOKUP(B7114,CONSOLIDADO!A$2:E$11786,5,FALSE)</f>
        <v>1944</v>
      </c>
      <c r="D7114" s="3" t="s">
        <v>2881</v>
      </c>
      <c r="E7114" s="3"/>
      <c r="F7114" s="3"/>
      <c r="G7114" s="3" t="s">
        <v>25493</v>
      </c>
      <c r="I7114" t="str">
        <f t="shared" si="111"/>
        <v>,(1944,' Patricio José Mena Barros','',' 2 2940 4000',')</v>
      </c>
    </row>
    <row r="7115" spans="1:9">
      <c r="A7115" s="3" t="s">
        <v>25494</v>
      </c>
      <c r="B7115" s="3" t="s">
        <v>25491</v>
      </c>
      <c r="C7115" s="3">
        <f>VLOOKUP(B7115,CONSOLIDADO!A$2:E$11786,5,FALSE)</f>
        <v>1944</v>
      </c>
      <c r="D7115" s="3" t="s">
        <v>2881</v>
      </c>
      <c r="E7115" s="3" t="s">
        <v>6739</v>
      </c>
      <c r="F7115" s="3" t="s">
        <v>25495</v>
      </c>
      <c r="G7115" s="3" t="s">
        <v>25496</v>
      </c>
      <c r="I7115" t="str">
        <f t="shared" si="111"/>
        <v>,(1944,' Darío Alberto Ovalle Irarrázaval ',' avaldes@menayovalle.cl',' 2 2940 4000    ', Gerente General')</v>
      </c>
    </row>
    <row r="7116" spans="1:9">
      <c r="A7116" s="3" t="s">
        <v>25498</v>
      </c>
      <c r="B7116" s="3" t="s">
        <v>25497</v>
      </c>
      <c r="C7116" s="3">
        <f>VLOOKUP(B7116,CONSOLIDADO!A$2:E$11786,5,FALSE)</f>
        <v>1945</v>
      </c>
      <c r="D7116" s="3" t="s">
        <v>20794</v>
      </c>
      <c r="E7116" s="3"/>
      <c r="F7116" s="3"/>
      <c r="G7116" s="3" t="s">
        <v>25499</v>
      </c>
      <c r="I7116" t="str">
        <f t="shared" si="111"/>
        <v>,(1945,' Ramón Yávar Bascuñán','',' 2 2412 2201',')</v>
      </c>
    </row>
    <row r="7117" spans="1:9">
      <c r="A7117" s="3" t="s">
        <v>25500</v>
      </c>
      <c r="B7117" s="3" t="s">
        <v>25497</v>
      </c>
      <c r="C7117" s="3">
        <f>VLOOKUP(B7117,CONSOLIDADO!A$2:E$11786,5,FALSE)</f>
        <v>1945</v>
      </c>
      <c r="D7117" s="3" t="s">
        <v>20794</v>
      </c>
      <c r="E7117" s="3" t="s">
        <v>6850</v>
      </c>
      <c r="F7117" s="3"/>
      <c r="G7117" s="3" t="s">
        <v>25501</v>
      </c>
      <c r="I7117" t="str">
        <f t="shared" si="111"/>
        <v>,(1945,' Vicente Bertrand Donoso ','',' 2 2412 2201    ', Director')</v>
      </c>
    </row>
    <row r="7118" spans="1:9">
      <c r="A7118" s="3" t="s">
        <v>25502</v>
      </c>
      <c r="B7118" s="3" t="s">
        <v>25497</v>
      </c>
      <c r="C7118" s="3">
        <f>VLOOKUP(B7118,CONSOLIDADO!A$2:E$11786,5,FALSE)</f>
        <v>1945</v>
      </c>
      <c r="D7118" s="3" t="s">
        <v>20794</v>
      </c>
      <c r="E7118" s="3" t="s">
        <v>6850</v>
      </c>
      <c r="F7118" s="3"/>
      <c r="G7118" s="3" t="s">
        <v>25501</v>
      </c>
      <c r="I7118" t="str">
        <f t="shared" si="111"/>
        <v>,(1945,' Fernando Frías Larraín ','',' 2 2412 2201    ', Director')</v>
      </c>
    </row>
    <row r="7119" spans="1:9">
      <c r="A7119" s="3" t="s">
        <v>25503</v>
      </c>
      <c r="B7119" s="3" t="s">
        <v>25497</v>
      </c>
      <c r="C7119" s="3">
        <f>VLOOKUP(B7119,CONSOLIDADO!A$2:E$11786,5,FALSE)</f>
        <v>1945</v>
      </c>
      <c r="D7119" s="3" t="s">
        <v>20794</v>
      </c>
      <c r="E7119" s="3" t="s">
        <v>6850</v>
      </c>
      <c r="F7119" s="3"/>
      <c r="G7119" s="3" t="s">
        <v>25501</v>
      </c>
      <c r="I7119" t="str">
        <f t="shared" si="111"/>
        <v>,(1945,' Alex Harasic Durán ','',' 2 2412 2201    ', Director')</v>
      </c>
    </row>
    <row r="7120" spans="1:9">
      <c r="A7120" s="3" t="s">
        <v>9161</v>
      </c>
      <c r="B7120" s="3" t="s">
        <v>25497</v>
      </c>
      <c r="C7120" s="3">
        <f>VLOOKUP(B7120,CONSOLIDADO!A$2:E$11786,5,FALSE)</f>
        <v>1945</v>
      </c>
      <c r="D7120" s="3" t="s">
        <v>20794</v>
      </c>
      <c r="E7120" s="3" t="s">
        <v>6850</v>
      </c>
      <c r="F7120" s="3"/>
      <c r="G7120" s="3" t="s">
        <v>25501</v>
      </c>
      <c r="I7120" t="str">
        <f t="shared" si="111"/>
        <v>,(1945,' Víctor Manuel Jarpa Riveros ','',' 2 2412 2201    ', Director')</v>
      </c>
    </row>
    <row r="7121" spans="1:9">
      <c r="A7121" s="3" t="s">
        <v>16549</v>
      </c>
      <c r="B7121" s="3" t="s">
        <v>25497</v>
      </c>
      <c r="C7121" s="3">
        <f>VLOOKUP(B7121,CONSOLIDADO!A$2:E$11786,5,FALSE)</f>
        <v>1945</v>
      </c>
      <c r="D7121" s="3" t="s">
        <v>20794</v>
      </c>
      <c r="E7121" s="3" t="s">
        <v>6850</v>
      </c>
      <c r="F7121" s="3"/>
      <c r="G7121" s="3" t="s">
        <v>25501</v>
      </c>
      <c r="I7121" t="str">
        <f t="shared" si="111"/>
        <v>,(1945,' Jorge Selume Zaror ','',' 2 2412 2201    ', Director')</v>
      </c>
    </row>
    <row r="7122" spans="1:9">
      <c r="A7122" s="3" t="s">
        <v>25504</v>
      </c>
      <c r="B7122" s="3" t="s">
        <v>25497</v>
      </c>
      <c r="C7122" s="3">
        <f>VLOOKUP(B7122,CONSOLIDADO!A$2:E$11786,5,FALSE)</f>
        <v>1945</v>
      </c>
      <c r="D7122" s="3" t="s">
        <v>20794</v>
      </c>
      <c r="E7122" s="3" t="s">
        <v>6850</v>
      </c>
      <c r="F7122" s="3"/>
      <c r="G7122" s="3" t="s">
        <v>25501</v>
      </c>
      <c r="I7122" t="str">
        <f t="shared" si="111"/>
        <v>,(1945,' Cristián Varela Eluchans ','',' 2 2412 2201    ', Director')</v>
      </c>
    </row>
    <row r="7123" spans="1:9">
      <c r="A7123" s="3" t="s">
        <v>25505</v>
      </c>
      <c r="B7123" s="3" t="s">
        <v>25497</v>
      </c>
      <c r="C7123" s="3">
        <f>VLOOKUP(B7123,CONSOLIDADO!A$2:E$11786,5,FALSE)</f>
        <v>1945</v>
      </c>
      <c r="D7123" s="3" t="s">
        <v>20794</v>
      </c>
      <c r="E7123" s="3" t="s">
        <v>6739</v>
      </c>
      <c r="F7123" s="3" t="s">
        <v>25506</v>
      </c>
      <c r="G7123" s="3" t="s">
        <v>25507</v>
      </c>
      <c r="I7123" t="str">
        <f t="shared" si="111"/>
        <v>,(1945,' Marcos Retamal Muñoz ',' marcela@moller.cl',' 2 2412 2202    ', Gerente General')</v>
      </c>
    </row>
    <row r="7124" spans="1:9">
      <c r="A7124" s="3" t="s">
        <v>25508</v>
      </c>
      <c r="B7124" s="3" t="s">
        <v>25497</v>
      </c>
      <c r="C7124" s="3">
        <f>VLOOKUP(B7124,CONSOLIDADO!A$2:E$11786,5,FALSE)</f>
        <v>1945</v>
      </c>
      <c r="D7124" s="3" t="s">
        <v>20794</v>
      </c>
      <c r="E7124" s="3" t="s">
        <v>6757</v>
      </c>
      <c r="F7124" s="3" t="s">
        <v>25509</v>
      </c>
      <c r="G7124" s="3" t="s">
        <v>25510</v>
      </c>
      <c r="I7124" t="str">
        <f t="shared" si="111"/>
        <v>,(1945,' Cristian Serrano Garay ',' csg@moller.cl',' 2 2412 2203    ', Gerente de Administración y Finanzas')</v>
      </c>
    </row>
    <row r="7125" spans="1:9">
      <c r="A7125" s="3" t="s">
        <v>25511</v>
      </c>
      <c r="B7125" s="3" t="s">
        <v>25497</v>
      </c>
      <c r="C7125" s="3">
        <f>VLOOKUP(B7125,CONSOLIDADO!A$2:E$11786,5,FALSE)</f>
        <v>1945</v>
      </c>
      <c r="D7125" s="3" t="s">
        <v>20794</v>
      </c>
      <c r="E7125" s="3" t="s">
        <v>25512</v>
      </c>
      <c r="F7125" s="3" t="s">
        <v>25513</v>
      </c>
      <c r="G7125" s="3" t="s">
        <v>25514</v>
      </c>
      <c r="I7125" t="str">
        <f t="shared" si="111"/>
        <v>,(1945,' Juan Pablo Vita Haeussler ',' jpvita@moller.cl',' 2 2412 2312    ', Gerente Construcción de Obras a Terceros')</v>
      </c>
    </row>
    <row r="7126" spans="1:9">
      <c r="A7126" s="3" t="s">
        <v>25515</v>
      </c>
      <c r="B7126" s="3" t="s">
        <v>25497</v>
      </c>
      <c r="C7126" s="3">
        <f>VLOOKUP(B7126,CONSOLIDADO!A$2:E$11786,5,FALSE)</f>
        <v>1945</v>
      </c>
      <c r="D7126" s="3" t="s">
        <v>20794</v>
      </c>
      <c r="E7126" s="3" t="s">
        <v>25516</v>
      </c>
      <c r="F7126" s="3" t="s">
        <v>25517</v>
      </c>
      <c r="G7126" s="3" t="s">
        <v>25514</v>
      </c>
      <c r="I7126" t="str">
        <f t="shared" si="111"/>
        <v>,(1945,' Cristián Widoycovich Varas ',' cw@moller.cl',' 2 2412 2312    ', Gerente Construcción de Obras en Altura')</v>
      </c>
    </row>
    <row r="7127" spans="1:9">
      <c r="A7127" s="3" t="s">
        <v>25518</v>
      </c>
      <c r="B7127" s="3" t="s">
        <v>25497</v>
      </c>
      <c r="C7127" s="3">
        <f>VLOOKUP(B7127,CONSOLIDADO!A$2:E$11786,5,FALSE)</f>
        <v>1945</v>
      </c>
      <c r="D7127" s="3" t="s">
        <v>20794</v>
      </c>
      <c r="E7127" s="3" t="s">
        <v>25519</v>
      </c>
      <c r="F7127" s="3" t="s">
        <v>25520</v>
      </c>
      <c r="G7127" s="3" t="s">
        <v>25521</v>
      </c>
      <c r="I7127" t="str">
        <f t="shared" si="111"/>
        <v>,(1945,' Fernando Aros Bobet ',' fab@moller.cl',' 2 2412 2258    ', Gerente Desarrollo Inmobiliario de Viviendas Económicas')</v>
      </c>
    </row>
    <row r="7128" spans="1:9">
      <c r="A7128" s="3" t="s">
        <v>25522</v>
      </c>
      <c r="B7128" s="3" t="s">
        <v>25497</v>
      </c>
      <c r="C7128" s="3">
        <f>VLOOKUP(B7128,CONSOLIDADO!A$2:E$11786,5,FALSE)</f>
        <v>1945</v>
      </c>
      <c r="D7128" s="3" t="s">
        <v>20794</v>
      </c>
      <c r="E7128" s="3"/>
      <c r="F7128" s="3"/>
      <c r="G7128" s="3" t="s">
        <v>25523</v>
      </c>
      <c r="I7128" t="str">
        <f t="shared" si="111"/>
        <v>,(1945,' Rafael Pizarro Pérez','',' 2 2412 2244',')</v>
      </c>
    </row>
    <row r="7129" spans="1:9">
      <c r="A7129" s="3" t="s">
        <v>25524</v>
      </c>
      <c r="B7129" s="3" t="s">
        <v>25497</v>
      </c>
      <c r="C7129" s="3">
        <f>VLOOKUP(B7129,CONSOLIDADO!A$2:E$11786,5,FALSE)</f>
        <v>1945</v>
      </c>
      <c r="D7129" s="3" t="s">
        <v>20794</v>
      </c>
      <c r="E7129" s="3"/>
      <c r="F7129" s="3"/>
      <c r="G7129" s="3" t="s">
        <v>25525</v>
      </c>
      <c r="I7129" t="str">
        <f t="shared" si="111"/>
        <v>,(1945,' Luis Araya Alvarez','',' 2 2412 2203',')</v>
      </c>
    </row>
    <row r="7130" spans="1:9">
      <c r="A7130" s="3" t="s">
        <v>25526</v>
      </c>
      <c r="B7130" s="3" t="s">
        <v>25497</v>
      </c>
      <c r="C7130" s="3">
        <f>VLOOKUP(B7130,CONSOLIDADO!A$2:E$11786,5,FALSE)</f>
        <v>1945</v>
      </c>
      <c r="D7130" s="3" t="s">
        <v>20794</v>
      </c>
      <c r="E7130" s="3" t="s">
        <v>25527</v>
      </c>
      <c r="F7130" s="3" t="s">
        <v>25528</v>
      </c>
      <c r="G7130" s="3" t="s">
        <v>25529</v>
      </c>
      <c r="I7130" t="str">
        <f t="shared" si="111"/>
        <v>,(1945,' Elizabeth Tejos Sandoval ',' etejos@moller.cl',' 2 2412 2209    ', Gerente de Recursos Humanos y Sostenibilidad')</v>
      </c>
    </row>
    <row r="7131" spans="1:9">
      <c r="A7131" s="3" t="s">
        <v>25530</v>
      </c>
      <c r="B7131" s="3" t="s">
        <v>25497</v>
      </c>
      <c r="C7131" s="3">
        <f>VLOOKUP(B7131,CONSOLIDADO!A$2:E$11786,5,FALSE)</f>
        <v>1945</v>
      </c>
      <c r="D7131" s="3" t="s">
        <v>20794</v>
      </c>
      <c r="E7131" s="3" t="s">
        <v>25531</v>
      </c>
      <c r="F7131" s="3" t="s">
        <v>25532</v>
      </c>
      <c r="G7131" s="3" t="s">
        <v>25521</v>
      </c>
      <c r="I7131" t="str">
        <f t="shared" si="111"/>
        <v>,(1945,' Velimir Skoknic Tapia ',' vst@moller.cl',' 2 2412 2258    ', Gerente Construcción Viviendas en Extensión')</v>
      </c>
    </row>
    <row r="7132" spans="1:9">
      <c r="A7132" s="3" t="s">
        <v>25533</v>
      </c>
      <c r="B7132" s="3" t="s">
        <v>25497</v>
      </c>
      <c r="C7132" s="3">
        <f>VLOOKUP(B7132,CONSOLIDADO!A$2:E$11786,5,FALSE)</f>
        <v>1945</v>
      </c>
      <c r="D7132" s="3" t="s">
        <v>20794</v>
      </c>
      <c r="E7132" s="3" t="s">
        <v>21456</v>
      </c>
      <c r="F7132" s="3" t="s">
        <v>25534</v>
      </c>
      <c r="G7132" s="3" t="s">
        <v>25535</v>
      </c>
      <c r="I7132" t="str">
        <f t="shared" si="111"/>
        <v>,(1945,' Ernesto Luque Guerrero ',' elg@moller.cl',' 2 2412 2204    ', Gerente de Estudios')</v>
      </c>
    </row>
    <row r="7133" spans="1:9">
      <c r="A7133" s="3" t="s">
        <v>25536</v>
      </c>
      <c r="B7133" s="3" t="s">
        <v>25497</v>
      </c>
      <c r="C7133" s="3">
        <f>VLOOKUP(B7133,CONSOLIDADO!A$2:E$11786,5,FALSE)</f>
        <v>1945</v>
      </c>
      <c r="D7133" s="3" t="s">
        <v>20794</v>
      </c>
      <c r="E7133" s="3" t="s">
        <v>25537</v>
      </c>
      <c r="F7133" s="3" t="s">
        <v>25538</v>
      </c>
      <c r="G7133" s="3" t="s">
        <v>25514</v>
      </c>
      <c r="I7133" t="str">
        <f t="shared" si="111"/>
        <v>,(1945,' Felipe Oyarzún Cárcamo ',' foc@moller.cl',' 2 2412 2312    ', Gerente Control de Negocios')</v>
      </c>
    </row>
    <row r="7134" spans="1:9">
      <c r="A7134" s="3" t="s">
        <v>25539</v>
      </c>
      <c r="B7134" s="3" t="s">
        <v>25497</v>
      </c>
      <c r="C7134" s="3">
        <f>VLOOKUP(B7134,CONSOLIDADO!A$2:E$11786,5,FALSE)</f>
        <v>1945</v>
      </c>
      <c r="D7134" s="3" t="s">
        <v>20794</v>
      </c>
      <c r="E7134" s="3" t="s">
        <v>6889</v>
      </c>
      <c r="F7134" s="3" t="s">
        <v>25540</v>
      </c>
      <c r="G7134" s="3" t="s">
        <v>25510</v>
      </c>
      <c r="I7134" t="str">
        <f t="shared" si="111"/>
        <v>,(1945,' Alfonso Salgado Menchaca ',' asm@moller.cl',' 2 2412 2203    ', Fiscal')</v>
      </c>
    </row>
    <row r="7135" spans="1:9">
      <c r="A7135" s="3" t="s">
        <v>25541</v>
      </c>
      <c r="B7135" s="3" t="s">
        <v>25497</v>
      </c>
      <c r="C7135" s="3">
        <f>VLOOKUP(B7135,CONSOLIDADO!A$2:E$11786,5,FALSE)</f>
        <v>1945</v>
      </c>
      <c r="D7135" s="3" t="s">
        <v>20794</v>
      </c>
      <c r="E7135" s="3" t="s">
        <v>12454</v>
      </c>
      <c r="F7135" s="3" t="s">
        <v>25542</v>
      </c>
      <c r="G7135" s="3" t="s">
        <v>25543</v>
      </c>
      <c r="I7135" t="str">
        <f t="shared" si="111"/>
        <v>,(1945,' María Luisa Contreras Romo ',' mlc@moller.cl',' 2 2412 2309    ', Gerente de Marketing y Clientes')</v>
      </c>
    </row>
    <row r="7136" spans="1:9">
      <c r="A7136" s="3" t="s">
        <v>25545</v>
      </c>
      <c r="B7136" s="3" t="s">
        <v>25544</v>
      </c>
      <c r="C7136" s="3">
        <f>VLOOKUP(B7136,CONSOLIDADO!A$2:E$11786,5,FALSE)</f>
        <v>1946</v>
      </c>
      <c r="D7136" s="3" t="s">
        <v>2881</v>
      </c>
      <c r="E7136" s="3"/>
      <c r="F7136" s="3"/>
      <c r="G7136" s="3" t="s">
        <v>25546</v>
      </c>
      <c r="I7136" t="str">
        <f t="shared" si="111"/>
        <v>,(1946,' Jorge Trejo Urzúa','',' 2 2232 1112',')</v>
      </c>
    </row>
    <row r="7137" spans="1:9">
      <c r="A7137" s="3" t="s">
        <v>25547</v>
      </c>
      <c r="B7137" s="3" t="s">
        <v>25544</v>
      </c>
      <c r="C7137" s="3">
        <f>VLOOKUP(B7137,CONSOLIDADO!A$2:E$11786,5,FALSE)</f>
        <v>1946</v>
      </c>
      <c r="D7137" s="3" t="s">
        <v>2881</v>
      </c>
      <c r="E7137" s="3"/>
      <c r="F7137" s="3"/>
      <c r="G7137" s="3" t="s">
        <v>25546</v>
      </c>
      <c r="I7137" t="str">
        <f t="shared" si="111"/>
        <v>,(1946,' Jaime Alarcón Bravo','',' 2 2232 1112',')</v>
      </c>
    </row>
    <row r="7138" spans="1:9">
      <c r="A7138" s="3" t="s">
        <v>25548</v>
      </c>
      <c r="B7138" s="3" t="s">
        <v>25544</v>
      </c>
      <c r="C7138" s="3">
        <f>VLOOKUP(B7138,CONSOLIDADO!A$2:E$11786,5,FALSE)</f>
        <v>1946</v>
      </c>
      <c r="D7138" s="3" t="s">
        <v>2881</v>
      </c>
      <c r="E7138" s="3"/>
      <c r="F7138" s="3"/>
      <c r="G7138" s="3" t="s">
        <v>25546</v>
      </c>
      <c r="I7138" t="str">
        <f t="shared" si="111"/>
        <v>,(1946,' Ramón Lisboa Oyarzo','',' 2 2232 1112',')</v>
      </c>
    </row>
    <row r="7139" spans="1:9">
      <c r="A7139" s="3" t="s">
        <v>25549</v>
      </c>
      <c r="B7139" s="3" t="s">
        <v>25544</v>
      </c>
      <c r="C7139" s="3">
        <f>VLOOKUP(B7139,CONSOLIDADO!A$2:E$11786,5,FALSE)</f>
        <v>1946</v>
      </c>
      <c r="D7139" s="3" t="s">
        <v>2881</v>
      </c>
      <c r="E7139" s="3" t="s">
        <v>19130</v>
      </c>
      <c r="F7139" s="3" t="s">
        <v>25550</v>
      </c>
      <c r="G7139" s="3" t="s">
        <v>25551</v>
      </c>
      <c r="I7139" t="str">
        <f t="shared" si="111"/>
        <v>,(1946,' Javier Trejo Urzúa ',' javiertrejo@ormuz.cl',' 2 2232 1112    ', Gerente de Inmobiliaria')</v>
      </c>
    </row>
    <row r="7140" spans="1:9">
      <c r="A7140" s="3" t="s">
        <v>25552</v>
      </c>
      <c r="B7140" s="3" t="s">
        <v>25544</v>
      </c>
      <c r="C7140" s="3">
        <f>VLOOKUP(B7140,CONSOLIDADO!A$2:E$11786,5,FALSE)</f>
        <v>1946</v>
      </c>
      <c r="D7140" s="3" t="s">
        <v>2881</v>
      </c>
      <c r="E7140" s="3" t="s">
        <v>7425</v>
      </c>
      <c r="F7140" s="3" t="s">
        <v>25553</v>
      </c>
      <c r="G7140" s="3" t="s">
        <v>25551</v>
      </c>
      <c r="I7140" t="str">
        <f t="shared" si="111"/>
        <v>,(1946,' María Angélica Sanyour Mayorga ',' angelica@ormuz.cl',' 2 2232 1112    ', Jefe de Adquisiciones')</v>
      </c>
    </row>
    <row r="7141" spans="1:9">
      <c r="A7141" s="3" t="s">
        <v>25555</v>
      </c>
      <c r="B7141" s="3" t="s">
        <v>25554</v>
      </c>
      <c r="C7141" s="3">
        <f>VLOOKUP(B7141,CONSOLIDADO!A$2:E$11786,5,FALSE)</f>
        <v>1947</v>
      </c>
      <c r="D7141" s="3" t="s">
        <v>2881</v>
      </c>
      <c r="E7141" s="3" t="s">
        <v>6813</v>
      </c>
      <c r="F7141" s="3" t="s">
        <v>25556</v>
      </c>
      <c r="G7141" s="3" t="s">
        <v>25557</v>
      </c>
      <c r="I7141" t="str">
        <f t="shared" si="111"/>
        <v>,(1947,' Alfredo Schmidt Montes ',' precon@precon.cl',' 2 2339 1900    ', Presidente')</v>
      </c>
    </row>
    <row r="7142" spans="1:9">
      <c r="A7142" s="3" t="s">
        <v>25558</v>
      </c>
      <c r="B7142" s="3" t="s">
        <v>25554</v>
      </c>
      <c r="C7142" s="3">
        <f>VLOOKUP(B7142,CONSOLIDADO!A$2:E$11786,5,FALSE)</f>
        <v>1947</v>
      </c>
      <c r="D7142" s="3" t="s">
        <v>2881</v>
      </c>
      <c r="E7142" s="3"/>
      <c r="F7142" s="3"/>
      <c r="G7142" s="3" t="s">
        <v>25559</v>
      </c>
      <c r="I7142" t="str">
        <f t="shared" si="111"/>
        <v>,(1947,' Gabriel Barros Solar','',' 2 2339 1900',')</v>
      </c>
    </row>
    <row r="7143" spans="1:9">
      <c r="A7143" s="3" t="s">
        <v>25560</v>
      </c>
      <c r="B7143" s="3" t="s">
        <v>25554</v>
      </c>
      <c r="C7143" s="3">
        <f>VLOOKUP(B7143,CONSOLIDADO!A$2:E$11786,5,FALSE)</f>
        <v>1947</v>
      </c>
      <c r="D7143" s="3" t="s">
        <v>2881</v>
      </c>
      <c r="E7143" s="3"/>
      <c r="F7143" s="3"/>
      <c r="G7143" s="3" t="s">
        <v>25559</v>
      </c>
      <c r="I7143" t="str">
        <f t="shared" si="111"/>
        <v>,(1947,' Juan Pablo Schmidt Zaldívar','',' 2 2339 1900',')</v>
      </c>
    </row>
    <row r="7144" spans="1:9">
      <c r="A7144" s="3" t="s">
        <v>25561</v>
      </c>
      <c r="B7144" s="3" t="s">
        <v>25554</v>
      </c>
      <c r="C7144" s="3">
        <f>VLOOKUP(B7144,CONSOLIDADO!A$2:E$11786,5,FALSE)</f>
        <v>1947</v>
      </c>
      <c r="D7144" s="3" t="s">
        <v>2881</v>
      </c>
      <c r="E7144" s="3"/>
      <c r="F7144" s="3"/>
      <c r="G7144" s="3" t="s">
        <v>25559</v>
      </c>
      <c r="I7144" t="str">
        <f t="shared" si="111"/>
        <v>,(1947,' Luis Nario Matus','',' 2 2339 1900',')</v>
      </c>
    </row>
    <row r="7145" spans="1:9">
      <c r="A7145" s="3" t="s">
        <v>25562</v>
      </c>
      <c r="B7145" s="3" t="s">
        <v>25554</v>
      </c>
      <c r="C7145" s="3">
        <f>VLOOKUP(B7145,CONSOLIDADO!A$2:E$11786,5,FALSE)</f>
        <v>1947</v>
      </c>
      <c r="D7145" s="3" t="s">
        <v>2881</v>
      </c>
      <c r="E7145" s="3" t="s">
        <v>6850</v>
      </c>
      <c r="F7145" s="3" t="s">
        <v>25556</v>
      </c>
      <c r="G7145" s="3" t="s">
        <v>25557</v>
      </c>
      <c r="I7145" t="str">
        <f t="shared" si="111"/>
        <v>,(1947,' Martín Costabal Llona ',' precon@precon.cl',' 2 2339 1900    ', Director')</v>
      </c>
    </row>
    <row r="7146" spans="1:9">
      <c r="A7146" s="3" t="s">
        <v>25564</v>
      </c>
      <c r="B7146" s="3" t="s">
        <v>25563</v>
      </c>
      <c r="C7146" s="3">
        <f>VLOOKUP(B7146,CONSOLIDADO!A$2:E$11786,5,FALSE)</f>
        <v>1948</v>
      </c>
      <c r="D7146" s="3" t="s">
        <v>2881</v>
      </c>
      <c r="E7146" s="3" t="s">
        <v>8441</v>
      </c>
      <c r="F7146" s="3" t="s">
        <v>25565</v>
      </c>
      <c r="G7146" s="3" t="s">
        <v>25566</v>
      </c>
      <c r="I7146" t="str">
        <f t="shared" si="111"/>
        <v>,(1948,' Pedro Pablo Pizarro Valenzuela ',' queylen@queylen.cl',' 2 2433 7700    ', Presidente Directorio')</v>
      </c>
    </row>
    <row r="7147" spans="1:9">
      <c r="A7147" s="3" t="s">
        <v>25567</v>
      </c>
      <c r="B7147" s="3" t="s">
        <v>25563</v>
      </c>
      <c r="C7147" s="3">
        <f>VLOOKUP(B7147,CONSOLIDADO!A$2:E$11786,5,FALSE)</f>
        <v>1948</v>
      </c>
      <c r="D7147" s="3" t="s">
        <v>2881</v>
      </c>
      <c r="E7147" s="3" t="s">
        <v>25568</v>
      </c>
      <c r="F7147" s="3" t="s">
        <v>25565</v>
      </c>
      <c r="G7147" s="3" t="s">
        <v>25566</v>
      </c>
      <c r="I7147" t="str">
        <f t="shared" si="111"/>
        <v>,(1948,' Alfred Richter Stein ',' queylen@queylen.cl',' 2 2433 7700    ', Director Ejecutivo Area Vivienda')</v>
      </c>
    </row>
    <row r="7148" spans="1:9">
      <c r="A7148" s="3" t="s">
        <v>25569</v>
      </c>
      <c r="B7148" s="3" t="s">
        <v>25563</v>
      </c>
      <c r="C7148" s="3">
        <f>VLOOKUP(B7148,CONSOLIDADO!A$2:E$11786,5,FALSE)</f>
        <v>1948</v>
      </c>
      <c r="D7148" s="3" t="s">
        <v>2881</v>
      </c>
      <c r="E7148" s="3" t="s">
        <v>25570</v>
      </c>
      <c r="F7148" s="3" t="s">
        <v>25565</v>
      </c>
      <c r="G7148" s="3" t="s">
        <v>25566</v>
      </c>
      <c r="I7148" t="str">
        <f t="shared" si="111"/>
        <v>,(1948,' Andrés Rosselot Téllez ',' queylen@queylen.cl',' 2 2433 7700    ', Director Ejecutivo Area Edificación')</v>
      </c>
    </row>
    <row r="7149" spans="1:9">
      <c r="A7149" s="3" t="s">
        <v>25571</v>
      </c>
      <c r="B7149" s="3" t="s">
        <v>25563</v>
      </c>
      <c r="C7149" s="3">
        <f>VLOOKUP(B7149,CONSOLIDADO!A$2:E$11786,5,FALSE)</f>
        <v>1948</v>
      </c>
      <c r="D7149" s="3" t="s">
        <v>2881</v>
      </c>
      <c r="E7149" s="3" t="s">
        <v>25572</v>
      </c>
      <c r="F7149" s="3" t="s">
        <v>25565</v>
      </c>
      <c r="G7149" s="3" t="s">
        <v>25566</v>
      </c>
      <c r="I7149" t="str">
        <f t="shared" si="111"/>
        <v>,(1948,' Juan Pablo Vildósola Zorzano ',' queylen@queylen.cl',' 2 2433 7700    ', Director Ejecutivo Area Industrial')</v>
      </c>
    </row>
    <row r="7150" spans="1:9">
      <c r="A7150" s="3" t="s">
        <v>25574</v>
      </c>
      <c r="B7150" s="3" t="s">
        <v>25573</v>
      </c>
      <c r="C7150" s="3">
        <f>VLOOKUP(B7150,CONSOLIDADO!A$2:E$11786,5,FALSE)</f>
        <v>1949</v>
      </c>
      <c r="D7150" s="3" t="s">
        <v>2881</v>
      </c>
      <c r="E7150" s="3" t="s">
        <v>6739</v>
      </c>
      <c r="F7150" s="3" t="s">
        <v>25575</v>
      </c>
      <c r="G7150" s="3" t="s">
        <v>25576</v>
      </c>
      <c r="I7150" t="str">
        <f t="shared" si="111"/>
        <v>,(1949,' Rosa Zambrano Betanzo ',' constrz@gmail.com',' 45 222 2112    ', Gerente General')</v>
      </c>
    </row>
    <row r="7151" spans="1:9">
      <c r="A7151" s="3" t="s">
        <v>25578</v>
      </c>
      <c r="B7151" s="3" t="s">
        <v>25577</v>
      </c>
      <c r="C7151" s="3">
        <f>VLOOKUP(B7151,CONSOLIDADO!A$2:E$11786,5,FALSE)</f>
        <v>1950</v>
      </c>
      <c r="D7151" s="3" t="s">
        <v>2881</v>
      </c>
      <c r="E7151" s="3" t="s">
        <v>6813</v>
      </c>
      <c r="F7151" s="3"/>
      <c r="G7151" s="3" t="s">
        <v>25579</v>
      </c>
      <c r="I7151" t="str">
        <f t="shared" si="111"/>
        <v>,(1950,' Hernán Delorenzo Achondo ','',' 2 2707 6701    ', Presidente')</v>
      </c>
    </row>
    <row r="7152" spans="1:9">
      <c r="A7152" s="3" t="s">
        <v>25580</v>
      </c>
      <c r="B7152" s="3" t="s">
        <v>25577</v>
      </c>
      <c r="C7152" s="3">
        <f>VLOOKUP(B7152,CONSOLIDADO!A$2:E$11786,5,FALSE)</f>
        <v>1950</v>
      </c>
      <c r="D7152" s="3" t="s">
        <v>2881</v>
      </c>
      <c r="E7152" s="3" t="s">
        <v>6850</v>
      </c>
      <c r="F7152" s="3"/>
      <c r="G7152" s="3" t="s">
        <v>25579</v>
      </c>
      <c r="I7152" t="str">
        <f t="shared" si="111"/>
        <v>,(1950,' Juan de Dios Palma Ortúzar ','',' 2 2707 6701    ', Director')</v>
      </c>
    </row>
    <row r="7153" spans="1:9">
      <c r="A7153" s="3" t="s">
        <v>25581</v>
      </c>
      <c r="B7153" s="3" t="s">
        <v>25577</v>
      </c>
      <c r="C7153" s="3">
        <f>VLOOKUP(B7153,CONSOLIDADO!A$2:E$11786,5,FALSE)</f>
        <v>1950</v>
      </c>
      <c r="D7153" s="3" t="s">
        <v>2881</v>
      </c>
      <c r="E7153" s="3" t="s">
        <v>6850</v>
      </c>
      <c r="F7153" s="3"/>
      <c r="G7153" s="3" t="s">
        <v>25579</v>
      </c>
      <c r="I7153" t="str">
        <f t="shared" si="111"/>
        <v>,(1950,' Carlos Vignau Martínez ','',' 2 2707 6701    ', Director')</v>
      </c>
    </row>
    <row r="7154" spans="1:9">
      <c r="A7154" s="3" t="s">
        <v>25582</v>
      </c>
      <c r="B7154" s="3" t="s">
        <v>25577</v>
      </c>
      <c r="C7154" s="3">
        <f>VLOOKUP(B7154,CONSOLIDADO!A$2:E$11786,5,FALSE)</f>
        <v>1950</v>
      </c>
      <c r="D7154" s="3" t="s">
        <v>2881</v>
      </c>
      <c r="E7154" s="3" t="s">
        <v>6959</v>
      </c>
      <c r="F7154" s="3"/>
      <c r="G7154" s="3" t="s">
        <v>25583</v>
      </c>
      <c r="I7154" t="str">
        <f t="shared" si="111"/>
        <v>,(1950,' Fernando Delorenzo Achondo ','',' 2 2707 6702    ', Director Ejecutivo')</v>
      </c>
    </row>
    <row r="7155" spans="1:9">
      <c r="A7155" s="3" t="s">
        <v>25584</v>
      </c>
      <c r="B7155" s="3" t="s">
        <v>25577</v>
      </c>
      <c r="C7155" s="3">
        <f>VLOOKUP(B7155,CONSOLIDADO!A$2:E$11786,5,FALSE)</f>
        <v>1950</v>
      </c>
      <c r="D7155" s="3" t="s">
        <v>2881</v>
      </c>
      <c r="E7155" s="3" t="s">
        <v>6739</v>
      </c>
      <c r="F7155" s="3" t="s">
        <v>25585</v>
      </c>
      <c r="G7155" s="3" t="s">
        <v>25583</v>
      </c>
      <c r="I7155" t="str">
        <f t="shared" si="111"/>
        <v>,(1950,' Tomás Palma Ruiz-Tagle ',' tpalma@sigro.cl',' 2 2707 6702    ', Gerente General')</v>
      </c>
    </row>
    <row r="7156" spans="1:9">
      <c r="A7156" s="3" t="s">
        <v>25588</v>
      </c>
      <c r="B7156" s="3" t="s">
        <v>25586</v>
      </c>
      <c r="C7156" s="3">
        <f>VLOOKUP(B7156,CONSOLIDADO!A$2:E$11786,5,FALSE)</f>
        <v>1951</v>
      </c>
      <c r="D7156" s="3" t="s">
        <v>25587</v>
      </c>
      <c r="E7156" s="3"/>
      <c r="F7156" s="3"/>
      <c r="G7156" s="3" t="s">
        <v>25589</v>
      </c>
      <c r="I7156" t="str">
        <f t="shared" si="111"/>
        <v>,(1951,' Jean Novion Pezzani','',' 55 235 1600',')</v>
      </c>
    </row>
    <row r="7157" spans="1:9">
      <c r="A7157" s="3" t="s">
        <v>25590</v>
      </c>
      <c r="B7157" s="3" t="s">
        <v>25586</v>
      </c>
      <c r="C7157" s="3">
        <f>VLOOKUP(B7157,CONSOLIDADO!A$2:E$11786,5,FALSE)</f>
        <v>1951</v>
      </c>
      <c r="D7157" s="3" t="s">
        <v>25587</v>
      </c>
      <c r="E7157" s="3" t="s">
        <v>6757</v>
      </c>
      <c r="F7157" s="3" t="s">
        <v>25591</v>
      </c>
      <c r="G7157" s="3" t="s">
        <v>25592</v>
      </c>
      <c r="I7157" t="str">
        <f t="shared" si="111"/>
        <v>,(1951,' Oriana Soruco Iriarte ',' osoruco@conyser.cl',' 55 235 1600    ', Gerente de Administración y Finanzas')</v>
      </c>
    </row>
    <row r="7158" spans="1:9">
      <c r="A7158" s="3" t="s">
        <v>25593</v>
      </c>
      <c r="B7158" s="3" t="s">
        <v>25586</v>
      </c>
      <c r="C7158" s="3">
        <f>VLOOKUP(B7158,CONSOLIDADO!A$2:E$11786,5,FALSE)</f>
        <v>1951</v>
      </c>
      <c r="D7158" s="3" t="s">
        <v>25587</v>
      </c>
      <c r="E7158" s="3"/>
      <c r="F7158" s="3"/>
      <c r="G7158" s="3" t="s">
        <v>25589</v>
      </c>
      <c r="I7158" t="str">
        <f t="shared" si="111"/>
        <v>,(1951,' Claudia Santos Pizarro','',' 55 235 1600',')</v>
      </c>
    </row>
    <row r="7159" spans="1:9">
      <c r="A7159" s="3" t="s">
        <v>25595</v>
      </c>
      <c r="B7159" s="3" t="s">
        <v>25594</v>
      </c>
      <c r="C7159" s="3">
        <f>VLOOKUP(B7159,CONSOLIDADO!A$2:E$11786,5,FALSE)</f>
        <v>1952</v>
      </c>
      <c r="D7159" s="3" t="s">
        <v>5512</v>
      </c>
      <c r="E7159" s="3" t="s">
        <v>6739</v>
      </c>
      <c r="F7159" s="3"/>
      <c r="G7159" s="3" t="s">
        <v>25596</v>
      </c>
      <c r="I7159" t="str">
        <f t="shared" si="111"/>
        <v>,(1952,' Jorge Francisco Mendoza Velis ','',' 2 2832 3977    ', Gerente General')</v>
      </c>
    </row>
    <row r="7160" spans="1:9">
      <c r="A7160" s="3" t="s">
        <v>25598</v>
      </c>
      <c r="B7160" s="3" t="s">
        <v>25597</v>
      </c>
      <c r="C7160" s="3">
        <f>VLOOKUP(B7160,CONSOLIDADO!A$2:E$11786,5,FALSE)</f>
        <v>1953</v>
      </c>
      <c r="D7160" s="3" t="s">
        <v>6279</v>
      </c>
      <c r="E7160" s="3" t="s">
        <v>6739</v>
      </c>
      <c r="F7160" s="3" t="s">
        <v>25599</v>
      </c>
      <c r="G7160" s="3" t="s">
        <v>25600</v>
      </c>
      <c r="I7160" t="str">
        <f t="shared" si="111"/>
        <v>,(1953,' Claudia Navarro Oddó ',' gerencia@aseoealondra.cl',' 2 2274 0525    ', Gerente General')</v>
      </c>
    </row>
    <row r="7161" spans="1:9">
      <c r="A7161" s="3" t="s">
        <v>25601</v>
      </c>
      <c r="B7161" s="3" t="s">
        <v>25597</v>
      </c>
      <c r="C7161" s="3">
        <f>VLOOKUP(B7161,CONSOLIDADO!A$2:E$11786,5,FALSE)</f>
        <v>1953</v>
      </c>
      <c r="D7161" s="3" t="s">
        <v>6279</v>
      </c>
      <c r="E7161" s="3" t="s">
        <v>6765</v>
      </c>
      <c r="F7161" s="3" t="s">
        <v>25602</v>
      </c>
      <c r="G7161" s="3" t="s">
        <v>25600</v>
      </c>
      <c r="I7161" t="str">
        <f t="shared" si="111"/>
        <v>,(1953,' Mauricio Navarro Oddó ',' operaciones@aseoalondra.cl',' 2 2274 0525    ', Gerente de Operaciones')</v>
      </c>
    </row>
    <row r="7162" spans="1:9">
      <c r="A7162" s="3" t="s">
        <v>25605</v>
      </c>
      <c r="B7162" s="3" t="s">
        <v>25603</v>
      </c>
      <c r="C7162" s="3">
        <f>VLOOKUP(B7162,CONSOLIDADO!A$2:E$11786,5,FALSE)</f>
        <v>1954</v>
      </c>
      <c r="D7162" s="3" t="s">
        <v>25604</v>
      </c>
      <c r="E7162" s="3"/>
      <c r="F7162" s="3"/>
      <c r="G7162" s="3" t="s">
        <v>25606</v>
      </c>
      <c r="I7162" t="str">
        <f t="shared" si="111"/>
        <v>,(1954,' Armando Valdivieso Montes','',' 2 2956 1103',')</v>
      </c>
    </row>
    <row r="7163" spans="1:9">
      <c r="A7163" s="3" t="s">
        <v>25607</v>
      </c>
      <c r="B7163" s="3" t="s">
        <v>25603</v>
      </c>
      <c r="C7163" s="3">
        <f>VLOOKUP(B7163,CONSOLIDADO!A$2:E$11786,5,FALSE)</f>
        <v>1954</v>
      </c>
      <c r="D7163" s="3" t="s">
        <v>25604</v>
      </c>
      <c r="E7163" s="3"/>
      <c r="F7163" s="3"/>
      <c r="G7163" s="3" t="s">
        <v>25608</v>
      </c>
      <c r="I7163" t="str">
        <f t="shared" si="111"/>
        <v>,(1954,' José Luis Rodríguez Correa','',' 2 2956 1102',')</v>
      </c>
    </row>
    <row r="7164" spans="1:9">
      <c r="A7164" s="3" t="s">
        <v>25609</v>
      </c>
      <c r="B7164" s="3" t="s">
        <v>25603</v>
      </c>
      <c r="C7164" s="3">
        <f>VLOOKUP(B7164,CONSOLIDADO!A$2:E$11786,5,FALSE)</f>
        <v>1954</v>
      </c>
      <c r="D7164" s="3" t="s">
        <v>25604</v>
      </c>
      <c r="E7164" s="3" t="s">
        <v>25610</v>
      </c>
      <c r="F7164" s="3" t="s">
        <v>25611</v>
      </c>
      <c r="G7164" s="3" t="s">
        <v>25612</v>
      </c>
      <c r="I7164" t="str">
        <f t="shared" si="111"/>
        <v>,(1954,' Rodrigo Carreño ',' rodrigo.carreno@correos.cl',' 2 2956 5615    ', Gerente de Contraloría Interna')</v>
      </c>
    </row>
    <row r="7165" spans="1:9">
      <c r="A7165" s="3" t="s">
        <v>25613</v>
      </c>
      <c r="B7165" s="3" t="s">
        <v>25603</v>
      </c>
      <c r="C7165" s="3">
        <f>VLOOKUP(B7165,CONSOLIDADO!A$2:E$11786,5,FALSE)</f>
        <v>1954</v>
      </c>
      <c r="D7165" s="3" t="s">
        <v>25604</v>
      </c>
      <c r="E7165" s="3" t="s">
        <v>6757</v>
      </c>
      <c r="F7165" s="3" t="s">
        <v>25614</v>
      </c>
      <c r="G7165" s="3" t="s">
        <v>25615</v>
      </c>
      <c r="I7165" t="str">
        <f t="shared" si="111"/>
        <v>,(1954,' Christian Pérez González ',' christian.perez@correos.cl',' 2 2956 5074    ', Gerente de Administración y Finanzas')</v>
      </c>
    </row>
    <row r="7166" spans="1:9">
      <c r="A7166" s="3" t="s">
        <v>25616</v>
      </c>
      <c r="B7166" s="3" t="s">
        <v>25603</v>
      </c>
      <c r="C7166" s="3">
        <f>VLOOKUP(B7166,CONSOLIDADO!A$2:E$11786,5,FALSE)</f>
        <v>1954</v>
      </c>
      <c r="D7166" s="3" t="s">
        <v>25604</v>
      </c>
      <c r="E7166" s="3"/>
      <c r="F7166" s="3"/>
      <c r="G7166" s="3" t="s">
        <v>25617</v>
      </c>
      <c r="I7166" t="str">
        <f t="shared" si="111"/>
        <v>,(1954,' Marcela Soto González','',' 2 2956 1206',')</v>
      </c>
    </row>
    <row r="7167" spans="1:9">
      <c r="A7167" s="3" t="s">
        <v>25619</v>
      </c>
      <c r="B7167" s="3" t="s">
        <v>25618</v>
      </c>
      <c r="C7167" s="3">
        <f>VLOOKUP(B7167,CONSOLIDADO!A$2:E$11786,5,FALSE)</f>
        <v>1955</v>
      </c>
      <c r="D7167" s="3" t="s">
        <v>13441</v>
      </c>
      <c r="E7167" s="3" t="s">
        <v>6813</v>
      </c>
      <c r="F7167" s="3"/>
      <c r="G7167" s="3" t="s">
        <v>25620</v>
      </c>
      <c r="I7167" t="str">
        <f t="shared" si="111"/>
        <v>,(1955,' Mario Inostroza Medina ','',' 2 2414 3600    ', Presidente')</v>
      </c>
    </row>
    <row r="7168" spans="1:9">
      <c r="A7168" s="3" t="s">
        <v>25621</v>
      </c>
      <c r="B7168" s="3" t="s">
        <v>25618</v>
      </c>
      <c r="C7168" s="3">
        <f>VLOOKUP(B7168,CONSOLIDADO!A$2:E$11786,5,FALSE)</f>
        <v>1955</v>
      </c>
      <c r="D7168" s="3" t="s">
        <v>13441</v>
      </c>
      <c r="E7168" s="3" t="s">
        <v>7567</v>
      </c>
      <c r="F7168" s="3"/>
      <c r="G7168" s="3" t="s">
        <v>25620</v>
      </c>
      <c r="I7168" t="str">
        <f t="shared" si="111"/>
        <v>,(1955,' Kenji Kimura ','',' 2 2414 3600    ', Gerente General y Representante Legal')</v>
      </c>
    </row>
    <row r="7169" spans="1:9">
      <c r="A7169" s="3" t="s">
        <v>14542</v>
      </c>
      <c r="B7169" s="3" t="s">
        <v>25618</v>
      </c>
      <c r="C7169" s="3">
        <f>VLOOKUP(B7169,CONSOLIDADO!A$2:E$11786,5,FALSE)</f>
        <v>1955</v>
      </c>
      <c r="D7169" s="3" t="s">
        <v>13441</v>
      </c>
      <c r="E7169" s="3" t="s">
        <v>6757</v>
      </c>
      <c r="F7169" s="3"/>
      <c r="G7169" s="3" t="s">
        <v>25620</v>
      </c>
      <c r="I7169" t="str">
        <f t="shared" si="111"/>
        <v>,(1955,' Toshihiko Iso ','',' 2 2414 3600    ', Gerente de Administración y Finanzas')</v>
      </c>
    </row>
    <row r="7170" spans="1:9">
      <c r="A7170" s="3" t="s">
        <v>25622</v>
      </c>
      <c r="B7170" s="3" t="s">
        <v>25618</v>
      </c>
      <c r="C7170" s="3">
        <f>VLOOKUP(B7170,CONSOLIDADO!A$2:E$11786,5,FALSE)</f>
        <v>1955</v>
      </c>
      <c r="D7170" s="3" t="s">
        <v>13441</v>
      </c>
      <c r="E7170" s="3" t="s">
        <v>25623</v>
      </c>
      <c r="F7170" s="3"/>
      <c r="G7170" s="3" t="s">
        <v>25620</v>
      </c>
      <c r="I7170" t="str">
        <f t="shared" si="111"/>
        <v>,(1955,' Luis Belmar Olave ','',' 2 2414 3600    ', Gerente de Personal (Tripulación)')</v>
      </c>
    </row>
    <row r="7171" spans="1:9">
      <c r="A7171" s="3" t="s">
        <v>25624</v>
      </c>
      <c r="B7171" s="3" t="s">
        <v>25618</v>
      </c>
      <c r="C7171" s="3">
        <f>VLOOKUP(B7171,CONSOLIDADO!A$2:E$11786,5,FALSE)</f>
        <v>1955</v>
      </c>
      <c r="D7171" s="3" t="s">
        <v>13441</v>
      </c>
      <c r="E7171" s="3"/>
      <c r="F7171" s="3"/>
      <c r="G7171" s="3" t="s">
        <v>25625</v>
      </c>
      <c r="I7171" t="str">
        <f t="shared" ref="I7171:I7234" si="112">CONCATENATE(",(",C7171,",'",A7171,"','",F7171,"','",G7171,"',",E7171,"')")</f>
        <v>,(1955,' Héctor Torruella Placencia','',' 2 2414 3600',')</v>
      </c>
    </row>
    <row r="7172" spans="1:9">
      <c r="A7172" s="3" t="s">
        <v>25628</v>
      </c>
      <c r="B7172" s="3" t="s">
        <v>25626</v>
      </c>
      <c r="C7172" s="3">
        <f>VLOOKUP(B7172,CONSOLIDADO!A$2:E$11786,5,FALSE)</f>
        <v>1956</v>
      </c>
      <c r="D7172" s="3" t="s">
        <v>25627</v>
      </c>
      <c r="E7172" s="3"/>
      <c r="F7172" s="3"/>
      <c r="G7172" s="3" t="s">
        <v>25629</v>
      </c>
      <c r="I7172" t="str">
        <f t="shared" si="112"/>
        <v>,(1956,' Raúl Salazar Contreras','',' 2 2270 8100',')</v>
      </c>
    </row>
    <row r="7173" spans="1:9">
      <c r="A7173" s="3" t="s">
        <v>25630</v>
      </c>
      <c r="B7173" s="3" t="s">
        <v>25626</v>
      </c>
      <c r="C7173" s="3">
        <f>VLOOKUP(B7173,CONSOLIDADO!A$2:E$11786,5,FALSE)</f>
        <v>1956</v>
      </c>
      <c r="D7173" s="3" t="s">
        <v>25627</v>
      </c>
      <c r="E7173" s="3" t="s">
        <v>6905</v>
      </c>
      <c r="F7173" s="3" t="s">
        <v>25631</v>
      </c>
      <c r="G7173" s="3" t="s">
        <v>25632</v>
      </c>
      <c r="I7173" t="str">
        <f t="shared" si="112"/>
        <v>,(1956,' Hugo Elorza Toro ',' helorza@globaldata.cl',' 2 2270 8100    ', Gerente Comercial')</v>
      </c>
    </row>
    <row r="7174" spans="1:9">
      <c r="A7174" s="3" t="s">
        <v>25633</v>
      </c>
      <c r="B7174" s="3" t="s">
        <v>25626</v>
      </c>
      <c r="C7174" s="3">
        <f>VLOOKUP(B7174,CONSOLIDADO!A$2:E$11786,5,FALSE)</f>
        <v>1956</v>
      </c>
      <c r="D7174" s="3" t="s">
        <v>25627</v>
      </c>
      <c r="E7174" s="3" t="s">
        <v>8835</v>
      </c>
      <c r="F7174" s="3" t="s">
        <v>25634</v>
      </c>
      <c r="G7174" s="3" t="s">
        <v>25632</v>
      </c>
      <c r="I7174" t="str">
        <f t="shared" si="112"/>
        <v>,(1956,' Cristóbal Loaíza ',' cloaiza@globaldata.cl',' 2 2270 8100    ', Jefe de Administración y Finanzas')</v>
      </c>
    </row>
    <row r="7175" spans="1:9">
      <c r="A7175" s="3" t="s">
        <v>25637</v>
      </c>
      <c r="B7175" s="3" t="s">
        <v>25635</v>
      </c>
      <c r="C7175" s="3">
        <f>VLOOKUP(B7175,CONSOLIDADO!A$2:E$11786,5,FALSE)</f>
        <v>1957</v>
      </c>
      <c r="D7175" s="3" t="s">
        <v>25636</v>
      </c>
      <c r="E7175" s="3" t="s">
        <v>7562</v>
      </c>
      <c r="F7175" s="3" t="s">
        <v>25638</v>
      </c>
      <c r="G7175" s="3" t="s">
        <v>25639</v>
      </c>
      <c r="I7175" t="str">
        <f t="shared" si="112"/>
        <v>,(1957,' Pedro Pablo Errázuriz Domínguez ',' isabel.cubillos@efe.cl',' 2 2585 5570    ', Presidente del Directorio')</v>
      </c>
    </row>
    <row r="7176" spans="1:9">
      <c r="A7176" s="3" t="s">
        <v>25640</v>
      </c>
      <c r="B7176" s="3" t="s">
        <v>25635</v>
      </c>
      <c r="C7176" s="3">
        <f>VLOOKUP(B7176,CONSOLIDADO!A$2:E$11786,5,FALSE)</f>
        <v>1957</v>
      </c>
      <c r="D7176" s="3" t="s">
        <v>25636</v>
      </c>
      <c r="E7176" s="3"/>
      <c r="F7176" s="3"/>
      <c r="G7176" s="3" t="s">
        <v>25641</v>
      </c>
      <c r="I7176" t="str">
        <f t="shared" si="112"/>
        <v>,(1957,' Patricio Pérez Gómez','',' 2 2585 5570',')</v>
      </c>
    </row>
    <row r="7177" spans="1:9">
      <c r="A7177" s="3" t="s">
        <v>25642</v>
      </c>
      <c r="B7177" s="3" t="s">
        <v>25635</v>
      </c>
      <c r="C7177" s="3">
        <f>VLOOKUP(B7177,CONSOLIDADO!A$2:E$11786,5,FALSE)</f>
        <v>1957</v>
      </c>
      <c r="D7177" s="3" t="s">
        <v>25636</v>
      </c>
      <c r="E7177" s="3"/>
      <c r="F7177" s="3"/>
      <c r="G7177" s="3" t="s">
        <v>25643</v>
      </c>
      <c r="I7177" t="str">
        <f t="shared" si="112"/>
        <v>,(1957,' Víctor Morales Vega','',' 2 2585 5466',')</v>
      </c>
    </row>
    <row r="7178" spans="1:9">
      <c r="A7178" s="3" t="s">
        <v>25644</v>
      </c>
      <c r="B7178" s="3" t="s">
        <v>25635</v>
      </c>
      <c r="C7178" s="3">
        <f>VLOOKUP(B7178,CONSOLIDADO!A$2:E$11786,5,FALSE)</f>
        <v>1957</v>
      </c>
      <c r="D7178" s="3" t="s">
        <v>25636</v>
      </c>
      <c r="E7178" s="3" t="s">
        <v>25645</v>
      </c>
      <c r="F7178" s="3" t="s">
        <v>25646</v>
      </c>
      <c r="G7178" s="3" t="s">
        <v>25647</v>
      </c>
      <c r="I7178" t="str">
        <f t="shared" si="112"/>
        <v>,(1957,' Ricardo Montecino Leonard ',' nicole.munoz@efe.cl',' 2 2585 5200    ', Gerente de Planificación y Estudios')</v>
      </c>
    </row>
    <row r="7179" spans="1:9">
      <c r="A7179" s="3" t="s">
        <v>25648</v>
      </c>
      <c r="B7179" s="3" t="s">
        <v>25635</v>
      </c>
      <c r="C7179" s="3">
        <f>VLOOKUP(B7179,CONSOLIDADO!A$2:E$11786,5,FALSE)</f>
        <v>1957</v>
      </c>
      <c r="D7179" s="3" t="s">
        <v>25636</v>
      </c>
      <c r="E7179" s="3" t="s">
        <v>6757</v>
      </c>
      <c r="F7179" s="3" t="s">
        <v>25649</v>
      </c>
      <c r="G7179" s="3" t="s">
        <v>25650</v>
      </c>
      <c r="I7179" t="str">
        <f t="shared" si="112"/>
        <v>,(1957,' Cecilia Araya Catalán ',' karina.gonzalez@efe.cl',' 2 2585 5049    ', Gerente de Administración y Finanzas')</v>
      </c>
    </row>
    <row r="7180" spans="1:9">
      <c r="A7180" s="3" t="s">
        <v>25651</v>
      </c>
      <c r="B7180" s="3" t="s">
        <v>25635</v>
      </c>
      <c r="C7180" s="3">
        <f>VLOOKUP(B7180,CONSOLIDADO!A$2:E$11786,5,FALSE)</f>
        <v>1957</v>
      </c>
      <c r="D7180" s="3" t="s">
        <v>25636</v>
      </c>
      <c r="E7180" s="3" t="s">
        <v>25652</v>
      </c>
      <c r="F7180" s="3" t="s">
        <v>25653</v>
      </c>
      <c r="G7180" s="3" t="s">
        <v>25654</v>
      </c>
      <c r="I7180" t="str">
        <f t="shared" si="112"/>
        <v>,(1957,' Ricardo Oporto Jara ',' yeinimar.figueroa@efe.cl',' 2 2585 5408    ', Gerente Legal Corporativo')</v>
      </c>
    </row>
    <row r="7181" spans="1:9">
      <c r="A7181" s="3" t="s">
        <v>25656</v>
      </c>
      <c r="B7181" s="3" t="s">
        <v>25655</v>
      </c>
      <c r="C7181" s="3">
        <f>VLOOKUP(B7181,CONSOLIDADO!A$2:E$11786,5,FALSE)</f>
        <v>1958</v>
      </c>
      <c r="D7181" s="3" t="s">
        <v>4825</v>
      </c>
      <c r="E7181" s="3" t="s">
        <v>6739</v>
      </c>
      <c r="F7181" s="3" t="s">
        <v>25657</v>
      </c>
      <c r="G7181" s="3" t="s">
        <v>25658</v>
      </c>
      <c r="I7181" t="str">
        <f t="shared" si="112"/>
        <v>,(1958,' Carlos Hornauer Herrmann ',' chornauer@emelta.cl',' 2 2237 7300    ', Gerente General')</v>
      </c>
    </row>
    <row r="7182" spans="1:9">
      <c r="A7182" s="3" t="s">
        <v>25659</v>
      </c>
      <c r="B7182" s="3" t="s">
        <v>25655</v>
      </c>
      <c r="C7182" s="3">
        <f>VLOOKUP(B7182,CONSOLIDADO!A$2:E$11786,5,FALSE)</f>
        <v>1958</v>
      </c>
      <c r="D7182" s="3" t="s">
        <v>4825</v>
      </c>
      <c r="E7182" s="3" t="s">
        <v>6757</v>
      </c>
      <c r="F7182" s="3" t="s">
        <v>25660</v>
      </c>
      <c r="G7182" s="3" t="s">
        <v>25658</v>
      </c>
      <c r="I7182" t="str">
        <f t="shared" si="112"/>
        <v>,(1958,' Héctor Rodrigo Noguera Romero ',' finanzas@emelta.cl',' 2 2237 7300    ', Gerente de Administración y Finanzas')</v>
      </c>
    </row>
    <row r="7183" spans="1:9">
      <c r="A7183" s="3" t="s">
        <v>25661</v>
      </c>
      <c r="B7183" s="3" t="s">
        <v>25655</v>
      </c>
      <c r="C7183" s="3">
        <f>VLOOKUP(B7183,CONSOLIDADO!A$2:E$11786,5,FALSE)</f>
        <v>1958</v>
      </c>
      <c r="D7183" s="3" t="s">
        <v>4825</v>
      </c>
      <c r="E7183" s="3" t="s">
        <v>6905</v>
      </c>
      <c r="F7183" s="3" t="s">
        <v>25662</v>
      </c>
      <c r="G7183" s="3" t="s">
        <v>25658</v>
      </c>
      <c r="I7183" t="str">
        <f t="shared" si="112"/>
        <v>,(1958,' Luis Carvajal ',' lcarvajal@emelta.cl',' 2 2237 7300    ', Gerente Comercial')</v>
      </c>
    </row>
    <row r="7184" spans="1:9">
      <c r="A7184" s="3" t="s">
        <v>25663</v>
      </c>
      <c r="B7184" s="3" t="s">
        <v>25655</v>
      </c>
      <c r="C7184" s="3">
        <f>VLOOKUP(B7184,CONSOLIDADO!A$2:E$11786,5,FALSE)</f>
        <v>1958</v>
      </c>
      <c r="D7184" s="3" t="s">
        <v>4825</v>
      </c>
      <c r="E7184" s="3" t="s">
        <v>6886</v>
      </c>
      <c r="F7184" s="3" t="s">
        <v>25664</v>
      </c>
      <c r="G7184" s="3" t="s">
        <v>25658</v>
      </c>
      <c r="I7184" t="str">
        <f t="shared" si="112"/>
        <v>,(1958,' César Illanes ',' cillanes@emelta.cl',' 2 2237 7300    ', Gerente de Recursos Humanos')</v>
      </c>
    </row>
    <row r="7185" spans="1:9">
      <c r="A7185" s="3" t="s">
        <v>25665</v>
      </c>
      <c r="B7185" s="3" t="s">
        <v>25655</v>
      </c>
      <c r="C7185" s="3">
        <f>VLOOKUP(B7185,CONSOLIDADO!A$2:E$11786,5,FALSE)</f>
        <v>1958</v>
      </c>
      <c r="D7185" s="3" t="s">
        <v>4825</v>
      </c>
      <c r="E7185" s="3" t="s">
        <v>25666</v>
      </c>
      <c r="F7185" s="3" t="s">
        <v>25667</v>
      </c>
      <c r="G7185" s="3" t="s">
        <v>25658</v>
      </c>
      <c r="I7185" t="str">
        <f t="shared" si="112"/>
        <v>,(1958,' Alicia Ximena Gallardo Cid ',' ventas@emelta.cl',' 2 2237 7300    ', Coordinadora de Comercio Exterior')</v>
      </c>
    </row>
    <row r="7186" spans="1:9">
      <c r="A7186" s="3" t="s">
        <v>25670</v>
      </c>
      <c r="B7186" s="3" t="s">
        <v>25668</v>
      </c>
      <c r="C7186" s="3">
        <f>VLOOKUP(B7186,CONSOLIDADO!A$2:E$11786,5,FALSE)</f>
        <v>1959</v>
      </c>
      <c r="D7186" s="3" t="s">
        <v>25669</v>
      </c>
      <c r="E7186" s="3" t="s">
        <v>6739</v>
      </c>
      <c r="F7186" s="3" t="s">
        <v>25671</v>
      </c>
      <c r="G7186" s="3" t="s">
        <v>25672</v>
      </c>
      <c r="I7186" t="str">
        <f t="shared" si="112"/>
        <v>,(1959,' Humberto Ignacio Miguel Cerda ',' hmiguel@himce.cl',' 41 227 7888    ', Gerente General')</v>
      </c>
    </row>
    <row r="7187" spans="1:9">
      <c r="A7187" s="3" t="s">
        <v>25673</v>
      </c>
      <c r="B7187" s="3" t="s">
        <v>25668</v>
      </c>
      <c r="C7187" s="3">
        <f>VLOOKUP(B7187,CONSOLIDADO!A$2:E$11786,5,FALSE)</f>
        <v>1959</v>
      </c>
      <c r="D7187" s="3" t="s">
        <v>25669</v>
      </c>
      <c r="E7187" s="3" t="s">
        <v>25674</v>
      </c>
      <c r="F7187" s="3" t="s">
        <v>25675</v>
      </c>
      <c r="G7187" s="3" t="s">
        <v>25672</v>
      </c>
      <c r="I7187" t="str">
        <f t="shared" si="112"/>
        <v>,(1959,' Eduardo Enrique Eltit Lara ',' eeltit@himce.cl',' 41 227 7888    ', Gerente de Mantención')</v>
      </c>
    </row>
    <row r="7188" spans="1:9">
      <c r="A7188" s="3" t="s">
        <v>25676</v>
      </c>
      <c r="B7188" s="3" t="s">
        <v>25668</v>
      </c>
      <c r="C7188" s="3">
        <f>VLOOKUP(B7188,CONSOLIDADO!A$2:E$11786,5,FALSE)</f>
        <v>1959</v>
      </c>
      <c r="D7188" s="3" t="s">
        <v>25669</v>
      </c>
      <c r="E7188" s="3"/>
      <c r="F7188" s="3"/>
      <c r="G7188" s="3" t="s">
        <v>25677</v>
      </c>
      <c r="I7188" t="str">
        <f t="shared" si="112"/>
        <v>,(1959,' Humberto Miguel San Martín','',' 41 227 7888',')</v>
      </c>
    </row>
    <row r="7189" spans="1:9">
      <c r="A7189" s="3" t="s">
        <v>25678</v>
      </c>
      <c r="B7189" s="3" t="s">
        <v>25668</v>
      </c>
      <c r="C7189" s="3">
        <f>VLOOKUP(B7189,CONSOLIDADO!A$2:E$11786,5,FALSE)</f>
        <v>1959</v>
      </c>
      <c r="D7189" s="3" t="s">
        <v>25669</v>
      </c>
      <c r="E7189" s="3" t="s">
        <v>22480</v>
      </c>
      <c r="F7189" s="3"/>
      <c r="G7189" s="3" t="s">
        <v>25672</v>
      </c>
      <c r="I7189" t="str">
        <f t="shared" si="112"/>
        <v>,(1959,' Juan Ignacio Miguel Hermosilla ','',' 41 227 7888    ', Gerente de Operaciones y Servicios')</v>
      </c>
    </row>
    <row r="7190" spans="1:9">
      <c r="A7190" s="3" t="s">
        <v>25679</v>
      </c>
      <c r="B7190" s="3" t="s">
        <v>25668</v>
      </c>
      <c r="C7190" s="3">
        <f>VLOOKUP(B7190,CONSOLIDADO!A$2:E$11786,5,FALSE)</f>
        <v>1959</v>
      </c>
      <c r="D7190" s="3" t="s">
        <v>25669</v>
      </c>
      <c r="E7190" s="3" t="s">
        <v>25680</v>
      </c>
      <c r="F7190" s="3" t="s">
        <v>25681</v>
      </c>
      <c r="G7190" s="3" t="s">
        <v>25672</v>
      </c>
      <c r="I7190" t="str">
        <f t="shared" si="112"/>
        <v>,(1959,' Carmen Gloria Avello Molina ',' cgavello@himce.cl',' 41 227 7888    ', Jefe Departamento Administración y Contabilidad')</v>
      </c>
    </row>
    <row r="7191" spans="1:9">
      <c r="A7191" s="3" t="s">
        <v>25684</v>
      </c>
      <c r="B7191" s="3" t="s">
        <v>25682</v>
      </c>
      <c r="C7191" s="3">
        <f>VLOOKUP(B7191,CONSOLIDADO!A$2:E$11786,5,FALSE)</f>
        <v>1960</v>
      </c>
      <c r="D7191" s="3" t="s">
        <v>25683</v>
      </c>
      <c r="E7191" s="3" t="s">
        <v>6739</v>
      </c>
      <c r="F7191" s="3" t="s">
        <v>25685</v>
      </c>
      <c r="G7191" s="3" t="s">
        <v>25686</v>
      </c>
      <c r="I7191" t="str">
        <f t="shared" si="112"/>
        <v>,(1960,' Adrián Ernesto Bonilla Maragaño ',' adrianbonilla@bonilla.cl',' 2 2225 0208    ', Gerente General')</v>
      </c>
    </row>
    <row r="7192" spans="1:9">
      <c r="A7192" s="3" t="s">
        <v>25687</v>
      </c>
      <c r="B7192" s="3" t="s">
        <v>25682</v>
      </c>
      <c r="C7192" s="3">
        <f>VLOOKUP(B7192,CONSOLIDADO!A$2:E$11786,5,FALSE)</f>
        <v>1960</v>
      </c>
      <c r="D7192" s="3" t="s">
        <v>25683</v>
      </c>
      <c r="E7192" s="3" t="s">
        <v>6757</v>
      </c>
      <c r="F7192" s="3" t="s">
        <v>25688</v>
      </c>
      <c r="G7192" s="3" t="s">
        <v>25686</v>
      </c>
      <c r="I7192" t="str">
        <f t="shared" si="112"/>
        <v>,(1960,' Walter Asenjo Molina ',' wasenjo@bonilla.cl',' 2 2225 0208    ', Gerente de Administración y Finanzas')</v>
      </c>
    </row>
    <row r="7193" spans="1:9">
      <c r="A7193" s="3" t="s">
        <v>25689</v>
      </c>
      <c r="B7193" s="3" t="s">
        <v>25682</v>
      </c>
      <c r="C7193" s="3">
        <f>VLOOKUP(B7193,CONSOLIDADO!A$2:E$11786,5,FALSE)</f>
        <v>1960</v>
      </c>
      <c r="D7193" s="3" t="s">
        <v>25683</v>
      </c>
      <c r="E7193" s="3" t="s">
        <v>6905</v>
      </c>
      <c r="F7193" s="3" t="s">
        <v>25690</v>
      </c>
      <c r="G7193" s="3" t="s">
        <v>25686</v>
      </c>
      <c r="I7193" t="str">
        <f t="shared" si="112"/>
        <v>,(1960,' Juan Eduardo Gómez González ',' jegomez@bonilla.cl',' 2 2225 0208    ', Gerente Comercial')</v>
      </c>
    </row>
    <row r="7194" spans="1:9">
      <c r="A7194" s="3" t="s">
        <v>25691</v>
      </c>
      <c r="B7194" s="3" t="s">
        <v>25682</v>
      </c>
      <c r="C7194" s="3">
        <f>VLOOKUP(B7194,CONSOLIDADO!A$2:E$11786,5,FALSE)</f>
        <v>1960</v>
      </c>
      <c r="D7194" s="3" t="s">
        <v>25683</v>
      </c>
      <c r="E7194" s="3"/>
      <c r="F7194" s="3"/>
      <c r="G7194" s="3" t="s">
        <v>25692</v>
      </c>
      <c r="I7194" t="str">
        <f t="shared" si="112"/>
        <v>,(1960,' Enzo Navarro Castro','',' 55 249 2134',')</v>
      </c>
    </row>
    <row r="7195" spans="1:9">
      <c r="A7195" s="3" t="s">
        <v>25694</v>
      </c>
      <c r="B7195" s="3" t="s">
        <v>25693</v>
      </c>
      <c r="C7195" s="3">
        <f>VLOOKUP(B7195,CONSOLIDADO!A$2:E$11786,5,FALSE)</f>
        <v>1961</v>
      </c>
      <c r="D7195" s="3" t="s">
        <v>9029</v>
      </c>
      <c r="E7195" s="3"/>
      <c r="F7195" s="3"/>
      <c r="G7195" s="3"/>
      <c r="I7195" t="str">
        <f t="shared" si="112"/>
        <v>,(1961,' Gustavo Alcalde Lemarie','','',')</v>
      </c>
    </row>
    <row r="7196" spans="1:9">
      <c r="A7196" s="3" t="s">
        <v>25695</v>
      </c>
      <c r="B7196" s="3" t="s">
        <v>25693</v>
      </c>
      <c r="C7196" s="3">
        <f>VLOOKUP(B7196,CONSOLIDADO!A$2:E$11786,5,FALSE)</f>
        <v>1961</v>
      </c>
      <c r="D7196" s="3" t="s">
        <v>9029</v>
      </c>
      <c r="E7196" s="3" t="s">
        <v>6850</v>
      </c>
      <c r="F7196" s="3"/>
      <c r="G7196" s="3" t="s">
        <v>6846</v>
      </c>
      <c r="I7196" t="str">
        <f t="shared" si="112"/>
        <v>,(1961,' Joaquín Brahm Barril ','','               ', Director')</v>
      </c>
    </row>
    <row r="7197" spans="1:9">
      <c r="A7197" s="3" t="s">
        <v>25696</v>
      </c>
      <c r="B7197" s="3" t="s">
        <v>25693</v>
      </c>
      <c r="C7197" s="3">
        <f>VLOOKUP(B7197,CONSOLIDADO!A$2:E$11786,5,FALSE)</f>
        <v>1961</v>
      </c>
      <c r="D7197" s="3" t="s">
        <v>9029</v>
      </c>
      <c r="E7197" s="3" t="s">
        <v>6850</v>
      </c>
      <c r="F7197" s="3"/>
      <c r="G7197" s="3" t="s">
        <v>6846</v>
      </c>
      <c r="I7197" t="str">
        <f t="shared" si="112"/>
        <v>,(1961,' Eduardo Novoa Castellón ','','               ', Director')</v>
      </c>
    </row>
    <row r="7198" spans="1:9">
      <c r="A7198" s="3" t="s">
        <v>25697</v>
      </c>
      <c r="B7198" s="3" t="s">
        <v>25693</v>
      </c>
      <c r="C7198" s="3">
        <f>VLOOKUP(B7198,CONSOLIDADO!A$2:E$11786,5,FALSE)</f>
        <v>1961</v>
      </c>
      <c r="D7198" s="3" t="s">
        <v>9029</v>
      </c>
      <c r="E7198" s="3" t="s">
        <v>6850</v>
      </c>
      <c r="F7198" s="3"/>
      <c r="G7198" s="3" t="s">
        <v>6846</v>
      </c>
      <c r="I7198" t="str">
        <f t="shared" si="112"/>
        <v>,(1961,' Andrés Fernández Fernández ','','               ', Director')</v>
      </c>
    </row>
    <row r="7199" spans="1:9">
      <c r="A7199" s="3" t="s">
        <v>25698</v>
      </c>
      <c r="B7199" s="3" t="s">
        <v>25693</v>
      </c>
      <c r="C7199" s="3">
        <f>VLOOKUP(B7199,CONSOLIDADO!A$2:E$11786,5,FALSE)</f>
        <v>1961</v>
      </c>
      <c r="D7199" s="3" t="s">
        <v>9029</v>
      </c>
      <c r="E7199" s="3" t="s">
        <v>6850</v>
      </c>
      <c r="F7199" s="3"/>
      <c r="G7199" s="3" t="s">
        <v>6846</v>
      </c>
      <c r="I7199" t="str">
        <f t="shared" si="112"/>
        <v>,(1961,' Domingo Cruzat Amunátegui ','','               ', Director')</v>
      </c>
    </row>
    <row r="7200" spans="1:9">
      <c r="A7200" s="3" t="s">
        <v>25699</v>
      </c>
      <c r="B7200" s="3" t="s">
        <v>25693</v>
      </c>
      <c r="C7200" s="3">
        <f>VLOOKUP(B7200,CONSOLIDADO!A$2:E$11786,5,FALSE)</f>
        <v>1961</v>
      </c>
      <c r="D7200" s="3" t="s">
        <v>9029</v>
      </c>
      <c r="E7200" s="3" t="s">
        <v>6856</v>
      </c>
      <c r="F7200" s="3"/>
      <c r="G7200" s="3" t="s">
        <v>6846</v>
      </c>
      <c r="I7200" t="str">
        <f t="shared" si="112"/>
        <v>,(1961,' Katia Trusich Ortiz ','','               ', Directora')</v>
      </c>
    </row>
    <row r="7201" spans="1:9">
      <c r="A7201" s="3" t="s">
        <v>9061</v>
      </c>
      <c r="B7201" s="3" t="s">
        <v>25693</v>
      </c>
      <c r="C7201" s="3">
        <f>VLOOKUP(B7201,CONSOLIDADO!A$2:E$11786,5,FALSE)</f>
        <v>1961</v>
      </c>
      <c r="D7201" s="3" t="s">
        <v>9029</v>
      </c>
      <c r="E7201" s="3" t="s">
        <v>6850</v>
      </c>
      <c r="F7201" s="3"/>
      <c r="G7201" s="3" t="s">
        <v>6846</v>
      </c>
      <c r="I7201" t="str">
        <f t="shared" si="112"/>
        <v>,(1961,' Camilo Larraín Sánchez ','','               ', Director')</v>
      </c>
    </row>
    <row r="7202" spans="1:9">
      <c r="A7202" s="3" t="s">
        <v>25700</v>
      </c>
      <c r="B7202" s="3" t="s">
        <v>25693</v>
      </c>
      <c r="C7202" s="3">
        <f>VLOOKUP(B7202,CONSOLIDADO!A$2:E$11786,5,FALSE)</f>
        <v>1961</v>
      </c>
      <c r="D7202" s="3" t="s">
        <v>9029</v>
      </c>
      <c r="E7202" s="3" t="s">
        <v>6739</v>
      </c>
      <c r="F7202" s="3" t="s">
        <v>25701</v>
      </c>
      <c r="G7202" s="3" t="s">
        <v>25702</v>
      </c>
      <c r="I7202" t="str">
        <f t="shared" si="112"/>
        <v>,(1961,' José Sáez Albornoz ',' jsaez@essal.cl',' 65 228 1250    ', Gerente General')</v>
      </c>
    </row>
    <row r="7203" spans="1:9">
      <c r="A7203" s="3" t="s">
        <v>25703</v>
      </c>
      <c r="B7203" s="3" t="s">
        <v>25693</v>
      </c>
      <c r="C7203" s="3">
        <f>VLOOKUP(B7203,CONSOLIDADO!A$2:E$11786,5,FALSE)</f>
        <v>1961</v>
      </c>
      <c r="D7203" s="3" t="s">
        <v>9029</v>
      </c>
      <c r="E7203" s="3"/>
      <c r="F7203" s="3"/>
      <c r="G7203" s="3" t="s">
        <v>25704</v>
      </c>
      <c r="I7203" t="str">
        <f t="shared" si="112"/>
        <v>,(1961,' Pedro Barría Cárcamo','',' 65 228 1300',')</v>
      </c>
    </row>
    <row r="7204" spans="1:9">
      <c r="A7204" s="3" t="s">
        <v>25705</v>
      </c>
      <c r="B7204" s="3" t="s">
        <v>25693</v>
      </c>
      <c r="C7204" s="3">
        <f>VLOOKUP(B7204,CONSOLIDADO!A$2:E$11786,5,FALSE)</f>
        <v>1961</v>
      </c>
      <c r="D7204" s="3" t="s">
        <v>9029</v>
      </c>
      <c r="E7204" s="3" t="s">
        <v>25706</v>
      </c>
      <c r="F7204" s="3" t="s">
        <v>25707</v>
      </c>
      <c r="G7204" s="3" t="s">
        <v>25708</v>
      </c>
      <c r="I7204" t="str">
        <f t="shared" si="112"/>
        <v>,(1961,' Michel Albie Shimono ',' malbie@essal.cl',' 65 228 1240    ', Gerente de Finanzas y Compras')</v>
      </c>
    </row>
    <row r="7205" spans="1:9">
      <c r="A7205" s="3" t="s">
        <v>25709</v>
      </c>
      <c r="B7205" s="3" t="s">
        <v>25693</v>
      </c>
      <c r="C7205" s="3">
        <f>VLOOKUP(B7205,CONSOLIDADO!A$2:E$11786,5,FALSE)</f>
        <v>1961</v>
      </c>
      <c r="D7205" s="3" t="s">
        <v>9029</v>
      </c>
      <c r="E7205" s="3" t="s">
        <v>6765</v>
      </c>
      <c r="F7205" s="3" t="s">
        <v>25710</v>
      </c>
      <c r="G7205" s="3" t="s">
        <v>25711</v>
      </c>
      <c r="I7205" t="str">
        <f t="shared" si="112"/>
        <v>,(1961,' Andrés Duarte Pino ',' aduarte@essal.cl',' 65 228 1220    ', Gerente de Operaciones')</v>
      </c>
    </row>
    <row r="7206" spans="1:9">
      <c r="A7206" s="3" t="s">
        <v>25712</v>
      </c>
      <c r="B7206" s="3" t="s">
        <v>25693</v>
      </c>
      <c r="C7206" s="3">
        <f>VLOOKUP(B7206,CONSOLIDADO!A$2:E$11786,5,FALSE)</f>
        <v>1961</v>
      </c>
      <c r="D7206" s="3" t="s">
        <v>9029</v>
      </c>
      <c r="E7206" s="3" t="s">
        <v>25713</v>
      </c>
      <c r="F7206" s="3" t="s">
        <v>25714</v>
      </c>
      <c r="G7206" s="3" t="s">
        <v>25715</v>
      </c>
      <c r="I7206" t="str">
        <f t="shared" si="112"/>
        <v>,(1961,' Mario Riveros Vitar ',' mriveros@essal.cl',' 65 243 4540    ', Gerente de Planificación, Ingeniería y Sistemas')</v>
      </c>
    </row>
    <row r="7207" spans="1:9">
      <c r="A7207" s="3" t="s">
        <v>25716</v>
      </c>
      <c r="B7207" s="3" t="s">
        <v>25693</v>
      </c>
      <c r="C7207" s="3">
        <f>VLOOKUP(B7207,CONSOLIDADO!A$2:E$11786,5,FALSE)</f>
        <v>1961</v>
      </c>
      <c r="D7207" s="3" t="s">
        <v>9029</v>
      </c>
      <c r="E7207" s="3" t="s">
        <v>25717</v>
      </c>
      <c r="F7207" s="3" t="s">
        <v>25718</v>
      </c>
      <c r="G7207" s="3" t="s">
        <v>25711</v>
      </c>
      <c r="I7207" t="str">
        <f t="shared" si="112"/>
        <v>,(1961,' Sandra Margarita Gaete Diez ',' sgaete@essal.cl',' 65 228 1220    ', Gerente de Personas y Comunidad')</v>
      </c>
    </row>
    <row r="7208" spans="1:9">
      <c r="A7208" s="3" t="s">
        <v>25720</v>
      </c>
      <c r="B7208" s="3" t="s">
        <v>25719</v>
      </c>
      <c r="C7208" s="3">
        <f>VLOOKUP(B7208,CONSOLIDADO!A$2:E$11786,5,FALSE)</f>
        <v>1962</v>
      </c>
      <c r="D7208" s="3" t="s">
        <v>9029</v>
      </c>
      <c r="E7208" s="3"/>
      <c r="F7208" s="3"/>
      <c r="G7208" s="3"/>
      <c r="I7208" t="str">
        <f t="shared" si="112"/>
        <v>,(1962,' Gustavo Silva Cabello','','',')</v>
      </c>
    </row>
    <row r="7209" spans="1:9">
      <c r="A7209" s="3" t="s">
        <v>25721</v>
      </c>
      <c r="B7209" s="3" t="s">
        <v>25719</v>
      </c>
      <c r="C7209" s="3">
        <f>VLOOKUP(B7209,CONSOLIDADO!A$2:E$11786,5,FALSE)</f>
        <v>1962</v>
      </c>
      <c r="D7209" s="3" t="s">
        <v>9029</v>
      </c>
      <c r="E7209" s="3" t="s">
        <v>6850</v>
      </c>
      <c r="F7209" s="3"/>
      <c r="G7209" s="3" t="s">
        <v>6846</v>
      </c>
      <c r="I7209" t="str">
        <f t="shared" si="112"/>
        <v>,(1962,' Guillermo Ruiz Pérez ','','               ', Director')</v>
      </c>
    </row>
    <row r="7210" spans="1:9">
      <c r="A7210" s="3" t="s">
        <v>25722</v>
      </c>
      <c r="B7210" s="3" t="s">
        <v>25719</v>
      </c>
      <c r="C7210" s="3">
        <f>VLOOKUP(B7210,CONSOLIDADO!A$2:E$11786,5,FALSE)</f>
        <v>1962</v>
      </c>
      <c r="D7210" s="3" t="s">
        <v>9029</v>
      </c>
      <c r="E7210" s="3" t="s">
        <v>6850</v>
      </c>
      <c r="F7210" s="3"/>
      <c r="G7210" s="3" t="s">
        <v>6846</v>
      </c>
      <c r="I7210" t="str">
        <f t="shared" si="112"/>
        <v>,(1962,' Verónica López Del Campo ','','               ', Director')</v>
      </c>
    </row>
    <row r="7211" spans="1:9">
      <c r="A7211" s="3" t="s">
        <v>25723</v>
      </c>
      <c r="B7211" s="3" t="s">
        <v>25719</v>
      </c>
      <c r="C7211" s="3">
        <f>VLOOKUP(B7211,CONSOLIDADO!A$2:E$11786,5,FALSE)</f>
        <v>1962</v>
      </c>
      <c r="D7211" s="3" t="s">
        <v>9029</v>
      </c>
      <c r="E7211" s="3" t="s">
        <v>6850</v>
      </c>
      <c r="F7211" s="3"/>
      <c r="G7211" s="3" t="s">
        <v>6846</v>
      </c>
      <c r="I7211" t="str">
        <f t="shared" si="112"/>
        <v>,(1962,' Nelson Araya Romo ','','               ', Director')</v>
      </c>
    </row>
    <row r="7212" spans="1:9">
      <c r="A7212" s="3" t="s">
        <v>25724</v>
      </c>
      <c r="B7212" s="3" t="s">
        <v>25719</v>
      </c>
      <c r="C7212" s="3">
        <f>VLOOKUP(B7212,CONSOLIDADO!A$2:E$11786,5,FALSE)</f>
        <v>1962</v>
      </c>
      <c r="D7212" s="3" t="s">
        <v>9029</v>
      </c>
      <c r="E7212" s="3" t="s">
        <v>6850</v>
      </c>
      <c r="F7212" s="3"/>
      <c r="G7212" s="3" t="s">
        <v>6846</v>
      </c>
      <c r="I7212" t="str">
        <f t="shared" si="112"/>
        <v>,(1962,' Guillermo Ruiz Donoso ','','               ', Director')</v>
      </c>
    </row>
    <row r="7213" spans="1:9">
      <c r="A7213" s="3" t="s">
        <v>25725</v>
      </c>
      <c r="B7213" s="3" t="s">
        <v>25719</v>
      </c>
      <c r="C7213" s="3">
        <f>VLOOKUP(B7213,CONSOLIDADO!A$2:E$11786,5,FALSE)</f>
        <v>1962</v>
      </c>
      <c r="D7213" s="3" t="s">
        <v>9029</v>
      </c>
      <c r="E7213" s="3" t="s">
        <v>25726</v>
      </c>
      <c r="F7213" s="3"/>
      <c r="G7213" s="3" t="s">
        <v>25727</v>
      </c>
      <c r="I7213" t="str">
        <f t="shared" si="112"/>
        <v>,(1962,' Claudia Fuentes Alegría ','',' 45 259 5000    ', Gerente General  y Representante Legal')</v>
      </c>
    </row>
    <row r="7214" spans="1:9">
      <c r="A7214" s="3" t="s">
        <v>25730</v>
      </c>
      <c r="B7214" s="3" t="s">
        <v>25728</v>
      </c>
      <c r="C7214" s="3">
        <f>VLOOKUP(B7214,CONSOLIDADO!A$2:E$11786,5,FALSE)</f>
        <v>1963</v>
      </c>
      <c r="D7214" s="3" t="s">
        <v>25729</v>
      </c>
      <c r="E7214" s="3"/>
      <c r="F7214" s="3"/>
      <c r="G7214" s="3" t="s">
        <v>25731</v>
      </c>
      <c r="I7214" t="str">
        <f t="shared" si="112"/>
        <v>,(1963,' Juan Patricio Díaz Lara','',' 9 7887 8129',')</v>
      </c>
    </row>
    <row r="7215" spans="1:9">
      <c r="A7215" s="3" t="s">
        <v>25734</v>
      </c>
      <c r="B7215" s="3" t="s">
        <v>25732</v>
      </c>
      <c r="C7215" s="3">
        <f>VLOOKUP(B7215,CONSOLIDADO!A$2:E$11786,5,FALSE)</f>
        <v>1964</v>
      </c>
      <c r="D7215" s="3" t="s">
        <v>25733</v>
      </c>
      <c r="E7215" s="3" t="s">
        <v>6739</v>
      </c>
      <c r="F7215" s="3" t="s">
        <v>25735</v>
      </c>
      <c r="G7215" s="3" t="s">
        <v>25736</v>
      </c>
      <c r="I7215" t="str">
        <f t="shared" si="112"/>
        <v>,(1964,' Juan Carlos García-Huidobro Baeza ',' jcgarciahuidobro@ferronor.cl',' 2 2938 3171    ', Gerente General')</v>
      </c>
    </row>
    <row r="7216" spans="1:9">
      <c r="A7216" s="3" t="s">
        <v>25737</v>
      </c>
      <c r="B7216" s="3" t="s">
        <v>25732</v>
      </c>
      <c r="C7216" s="3">
        <f>VLOOKUP(B7216,CONSOLIDADO!A$2:E$11786,5,FALSE)</f>
        <v>1964</v>
      </c>
      <c r="D7216" s="3" t="s">
        <v>25733</v>
      </c>
      <c r="E7216" s="3" t="s">
        <v>6757</v>
      </c>
      <c r="F7216" s="3" t="s">
        <v>25738</v>
      </c>
      <c r="G7216" s="3" t="s">
        <v>25739</v>
      </c>
      <c r="I7216" t="str">
        <f t="shared" si="112"/>
        <v>,(1964,' Eduardo Silva Aránguiz ',' esilva@ferronor.cl',' 2 2938 3170    ', Gerente de Administración y Finanzas')</v>
      </c>
    </row>
    <row r="7217" spans="1:9">
      <c r="A7217" s="3" t="s">
        <v>25740</v>
      </c>
      <c r="B7217" s="3" t="s">
        <v>25732</v>
      </c>
      <c r="C7217" s="3">
        <f>VLOOKUP(B7217,CONSOLIDADO!A$2:E$11786,5,FALSE)</f>
        <v>1964</v>
      </c>
      <c r="D7217" s="3" t="s">
        <v>25733</v>
      </c>
      <c r="E7217" s="3"/>
      <c r="F7217" s="3"/>
      <c r="G7217" s="3" t="s">
        <v>25741</v>
      </c>
      <c r="I7217" t="str">
        <f t="shared" si="112"/>
        <v>,(1964,' Cristián Martínez Salvo','',' 2 2938 3170',')</v>
      </c>
    </row>
    <row r="7218" spans="1:9">
      <c r="A7218" s="3" t="s">
        <v>25742</v>
      </c>
      <c r="B7218" s="3" t="s">
        <v>25732</v>
      </c>
      <c r="C7218" s="3">
        <f>VLOOKUP(B7218,CONSOLIDADO!A$2:E$11786,5,FALSE)</f>
        <v>1964</v>
      </c>
      <c r="D7218" s="3" t="s">
        <v>25733</v>
      </c>
      <c r="E7218" s="3" t="s">
        <v>6765</v>
      </c>
      <c r="F7218" s="3" t="s">
        <v>25743</v>
      </c>
      <c r="G7218" s="3" t="s">
        <v>25739</v>
      </c>
      <c r="I7218" t="str">
        <f t="shared" si="112"/>
        <v>,(1964,' Juan Ramón Fernández Cofré ',' jfernandez@ferronor.cl',' 2 2938 3170    ', Gerente de Operaciones')</v>
      </c>
    </row>
    <row r="7219" spans="1:9">
      <c r="A7219" s="3" t="s">
        <v>25744</v>
      </c>
      <c r="B7219" s="3" t="s">
        <v>25732</v>
      </c>
      <c r="C7219" s="3">
        <f>VLOOKUP(B7219,CONSOLIDADO!A$2:E$11786,5,FALSE)</f>
        <v>1964</v>
      </c>
      <c r="D7219" s="3" t="s">
        <v>25733</v>
      </c>
      <c r="E7219" s="3"/>
      <c r="F7219" s="3"/>
      <c r="G7219" s="3" t="s">
        <v>25741</v>
      </c>
      <c r="I7219" t="str">
        <f t="shared" si="112"/>
        <v>,(1964,' Alejandro Schlesinger Sostin','',' 2 2938 3170',')</v>
      </c>
    </row>
    <row r="7220" spans="1:9">
      <c r="A7220" s="3" t="s">
        <v>25745</v>
      </c>
      <c r="B7220" s="3" t="s">
        <v>25732</v>
      </c>
      <c r="C7220" s="3">
        <f>VLOOKUP(B7220,CONSOLIDADO!A$2:E$11786,5,FALSE)</f>
        <v>1964</v>
      </c>
      <c r="D7220" s="3" t="s">
        <v>25733</v>
      </c>
      <c r="E7220" s="3" t="s">
        <v>9981</v>
      </c>
      <c r="F7220" s="3" t="s">
        <v>25746</v>
      </c>
      <c r="G7220" s="3" t="s">
        <v>25739</v>
      </c>
      <c r="I7220" t="str">
        <f t="shared" si="112"/>
        <v>,(1964,' Sonia Sepúlveda Olave ',' ssepulveda@ferronor.cl',' 2 2938 3170    ', Subgerente de Recursos Humanos')</v>
      </c>
    </row>
    <row r="7221" spans="1:9">
      <c r="A7221" s="3" t="s">
        <v>25748</v>
      </c>
      <c r="B7221" s="3" t="s">
        <v>25747</v>
      </c>
      <c r="C7221" s="3">
        <f>VLOOKUP(B7221,CONSOLIDADO!A$2:E$11786,5,FALSE)</f>
        <v>1965</v>
      </c>
      <c r="D7221" s="3" t="s">
        <v>1790</v>
      </c>
      <c r="E7221" s="3" t="s">
        <v>6959</v>
      </c>
      <c r="F7221" s="3" t="s">
        <v>25749</v>
      </c>
      <c r="G7221" s="3" t="s">
        <v>25750</v>
      </c>
      <c r="I7221" t="str">
        <f t="shared" si="112"/>
        <v>,(1965,' José Antonio Errandonea Terán ',' jose.errandonea@turbus.cl',' 2 2822 7500    ', Director Ejecutivo')</v>
      </c>
    </row>
    <row r="7222" spans="1:9">
      <c r="A7222" s="3" t="s">
        <v>25751</v>
      </c>
      <c r="B7222" s="3" t="s">
        <v>25747</v>
      </c>
      <c r="C7222" s="3">
        <f>VLOOKUP(B7222,CONSOLIDADO!A$2:E$11786,5,FALSE)</f>
        <v>1965</v>
      </c>
      <c r="D7222" s="3" t="s">
        <v>1790</v>
      </c>
      <c r="E7222" s="3" t="s">
        <v>25752</v>
      </c>
      <c r="F7222" s="3" t="s">
        <v>25753</v>
      </c>
      <c r="G7222" s="3" t="s">
        <v>25750</v>
      </c>
      <c r="I7222" t="str">
        <f t="shared" si="112"/>
        <v>,(1965,' Jorge Kehdy Riveros ',' jorge.kehdy@turbus.cl',' 2 2822 7500    ', Gerente de Desarrollo y Abastecimiento')</v>
      </c>
    </row>
    <row r="7223" spans="1:9">
      <c r="A7223" s="3" t="s">
        <v>25754</v>
      </c>
      <c r="B7223" s="3" t="s">
        <v>25747</v>
      </c>
      <c r="C7223" s="3">
        <f>VLOOKUP(B7223,CONSOLIDADO!A$2:E$11786,5,FALSE)</f>
        <v>1965</v>
      </c>
      <c r="D7223" s="3" t="s">
        <v>1790</v>
      </c>
      <c r="E7223" s="3" t="s">
        <v>25755</v>
      </c>
      <c r="F7223" s="3" t="s">
        <v>25756</v>
      </c>
      <c r="G7223" s="3" t="s">
        <v>25750</v>
      </c>
      <c r="I7223" t="str">
        <f t="shared" si="112"/>
        <v>,(1965,' Gabriel Recabal Echagüe ',' gabriel.recabal@turbus.cl',' 2 2822 7500    ', Gerente de Personas y Cultura')</v>
      </c>
    </row>
    <row r="7224" spans="1:9">
      <c r="A7224" s="3" t="s">
        <v>25757</v>
      </c>
      <c r="B7224" s="3" t="s">
        <v>25747</v>
      </c>
      <c r="C7224" s="3">
        <f>VLOOKUP(B7224,CONSOLIDADO!A$2:E$11786,5,FALSE)</f>
        <v>1965</v>
      </c>
      <c r="D7224" s="3" t="s">
        <v>1790</v>
      </c>
      <c r="E7224" s="3"/>
      <c r="F7224" s="3"/>
      <c r="G7224" s="3" t="s">
        <v>25758</v>
      </c>
      <c r="I7224" t="str">
        <f t="shared" si="112"/>
        <v>,(1965,' Carolina Rodríguez Merino','',' 2 2822 7500',')</v>
      </c>
    </row>
    <row r="7225" spans="1:9">
      <c r="A7225" s="3" t="s">
        <v>25759</v>
      </c>
      <c r="B7225" s="3" t="s">
        <v>25747</v>
      </c>
      <c r="C7225" s="3">
        <f>VLOOKUP(B7225,CONSOLIDADO!A$2:E$11786,5,FALSE)</f>
        <v>1965</v>
      </c>
      <c r="D7225" s="3" t="s">
        <v>1790</v>
      </c>
      <c r="E7225" s="3" t="s">
        <v>25760</v>
      </c>
      <c r="F7225" s="3" t="s">
        <v>25761</v>
      </c>
      <c r="G7225" s="3" t="s">
        <v>25750</v>
      </c>
      <c r="I7225" t="str">
        <f t="shared" si="112"/>
        <v>,(1965,' Alfonso Mora Del Río ',' alfonso.mora@turbus.cl',' 2 2822 7500    ', Gerente de Seguridad Operacional y Servicios')</v>
      </c>
    </row>
    <row r="7226" spans="1:9">
      <c r="A7226" s="3" t="s">
        <v>25763</v>
      </c>
      <c r="B7226" s="3" t="s">
        <v>25762</v>
      </c>
      <c r="C7226" s="3">
        <f>VLOOKUP(B7226,CONSOLIDADO!A$2:E$11786,5,FALSE)</f>
        <v>1966</v>
      </c>
      <c r="D7226" s="3" t="s">
        <v>2770</v>
      </c>
      <c r="E7226" s="3" t="s">
        <v>7471</v>
      </c>
      <c r="F7226" s="3" t="s">
        <v>25764</v>
      </c>
      <c r="G7226" s="3" t="s">
        <v>25765</v>
      </c>
      <c r="I7226" t="str">
        <f t="shared" si="112"/>
        <v>,(1966,' Alfredo Vercelli ',' secretariadireccion@zigzag.cl',' 2 2810 7404    ', Director General')</v>
      </c>
    </row>
    <row r="7227" spans="1:9">
      <c r="A7227" s="3" t="s">
        <v>25766</v>
      </c>
      <c r="B7227" s="3" t="s">
        <v>25762</v>
      </c>
      <c r="C7227" s="3">
        <f>VLOOKUP(B7227,CONSOLIDADO!A$2:E$11786,5,FALSE)</f>
        <v>1966</v>
      </c>
      <c r="D7227" s="3" t="s">
        <v>2770</v>
      </c>
      <c r="E7227" s="3" t="s">
        <v>6739</v>
      </c>
      <c r="F7227" s="3" t="s">
        <v>25764</v>
      </c>
      <c r="G7227" s="3" t="s">
        <v>25765</v>
      </c>
      <c r="I7227" t="str">
        <f t="shared" si="112"/>
        <v>,(1966,' Ramón Olaciregui Cieza ',' secretariadireccion@zigzag.cl',' 2 2810 7404    ', Gerente General')</v>
      </c>
    </row>
    <row r="7228" spans="1:9">
      <c r="A7228" s="3" t="s">
        <v>25767</v>
      </c>
      <c r="B7228" s="3" t="s">
        <v>25762</v>
      </c>
      <c r="C7228" s="3">
        <f>VLOOKUP(B7228,CONSOLIDADO!A$2:E$11786,5,FALSE)</f>
        <v>1966</v>
      </c>
      <c r="D7228" s="3" t="s">
        <v>2770</v>
      </c>
      <c r="E7228" s="3" t="s">
        <v>6757</v>
      </c>
      <c r="F7228" s="3" t="s">
        <v>25768</v>
      </c>
      <c r="G7228" s="3" t="s">
        <v>25769</v>
      </c>
      <c r="I7228" t="str">
        <f t="shared" si="112"/>
        <v>,(1966,' Andrés Dory ',' adory@zigzag.cl',' 2 2810 7403    ', Gerente de Administración y Finanzas')</v>
      </c>
    </row>
    <row r="7229" spans="1:9">
      <c r="A7229" s="3" t="s">
        <v>25770</v>
      </c>
      <c r="B7229" s="3" t="s">
        <v>25762</v>
      </c>
      <c r="C7229" s="3">
        <f>VLOOKUP(B7229,CONSOLIDADO!A$2:E$11786,5,FALSE)</f>
        <v>1966</v>
      </c>
      <c r="D7229" s="3" t="s">
        <v>2770</v>
      </c>
      <c r="E7229" s="3" t="s">
        <v>25771</v>
      </c>
      <c r="F7229" s="3" t="s">
        <v>25772</v>
      </c>
      <c r="G7229" s="3" t="s">
        <v>25773</v>
      </c>
      <c r="I7229" t="str">
        <f t="shared" si="112"/>
        <v>,(1966,' Camila Domínguez ',' cdominguez@zigzag.cl',' 2 2810 7429    ', Editora General')</v>
      </c>
    </row>
    <row r="7230" spans="1:9">
      <c r="A7230" s="3" t="s">
        <v>25774</v>
      </c>
      <c r="B7230" s="3" t="s">
        <v>25762</v>
      </c>
      <c r="C7230" s="3">
        <f>VLOOKUP(B7230,CONSOLIDADO!A$2:E$11786,5,FALSE)</f>
        <v>1966</v>
      </c>
      <c r="D7230" s="3" t="s">
        <v>2770</v>
      </c>
      <c r="E7230" s="3" t="s">
        <v>7140</v>
      </c>
      <c r="F7230" s="3" t="s">
        <v>25775</v>
      </c>
      <c r="G7230" s="3" t="s">
        <v>25776</v>
      </c>
      <c r="I7230" t="str">
        <f t="shared" si="112"/>
        <v>,(1966,' Sergio Picero ',' spicero@zigzag.cl',' 2 2810 7420    ', Gerente de Ventas')</v>
      </c>
    </row>
    <row r="7231" spans="1:9">
      <c r="A7231" s="3" t="s">
        <v>25778</v>
      </c>
      <c r="B7231" s="3" t="s">
        <v>25777</v>
      </c>
      <c r="C7231" s="3">
        <f>VLOOKUP(B7231,CONSOLIDADO!A$2:E$11786,5,FALSE)</f>
        <v>1967</v>
      </c>
      <c r="D7231" s="3" t="s">
        <v>2713</v>
      </c>
      <c r="E7231" s="3" t="s">
        <v>6739</v>
      </c>
      <c r="F7231" s="3" t="s">
        <v>25779</v>
      </c>
      <c r="G7231" s="3" t="s">
        <v>25780</v>
      </c>
      <c r="I7231" t="str">
        <f t="shared" si="112"/>
        <v>,(1967,' Rodrigo Prado Lira ',' rodrigo.prado@mercuriovalpo.cl',' 32 226 4200    ', Gerente General')</v>
      </c>
    </row>
    <row r="7232" spans="1:9">
      <c r="A7232" s="3" t="s">
        <v>25781</v>
      </c>
      <c r="B7232" s="3" t="s">
        <v>25777</v>
      </c>
      <c r="C7232" s="3">
        <f>VLOOKUP(B7232,CONSOLIDADO!A$2:E$11786,5,FALSE)</f>
        <v>1967</v>
      </c>
      <c r="D7232" s="3" t="s">
        <v>2713</v>
      </c>
      <c r="E7232" s="3" t="s">
        <v>25782</v>
      </c>
      <c r="F7232" s="3" t="s">
        <v>25783</v>
      </c>
      <c r="G7232" s="3" t="s">
        <v>25780</v>
      </c>
      <c r="I7232" t="str">
        <f t="shared" si="112"/>
        <v>,(1967,' Carlos Vergara Ehrenberg ',' carlos.vergara@mercuriovalpo.cl',' 32 226 4200    ', Director Diario El Mercurio de Valparaíso')</v>
      </c>
    </row>
    <row r="7233" spans="1:9">
      <c r="A7233" s="3" t="s">
        <v>25784</v>
      </c>
      <c r="B7233" s="3" t="s">
        <v>25777</v>
      </c>
      <c r="C7233" s="3">
        <f>VLOOKUP(B7233,CONSOLIDADO!A$2:E$11786,5,FALSE)</f>
        <v>1967</v>
      </c>
      <c r="D7233" s="3" t="s">
        <v>2713</v>
      </c>
      <c r="E7233" s="3" t="s">
        <v>25785</v>
      </c>
      <c r="F7233" s="3" t="s">
        <v>25786</v>
      </c>
      <c r="G7233" s="3" t="s">
        <v>25787</v>
      </c>
      <c r="I7233" t="str">
        <f t="shared" si="112"/>
        <v>,(1967,' Marcela Küpfer Collao ',' marcela.kupfer@mercuriovalpo.cl',' 32 226 4230    ', Director Diario La Estrella de Valparaíso')</v>
      </c>
    </row>
    <row r="7234" spans="1:9">
      <c r="A7234" s="3" t="s">
        <v>25790</v>
      </c>
      <c r="B7234" s="3" t="s">
        <v>25788</v>
      </c>
      <c r="C7234" s="3">
        <f>VLOOKUP(B7234,CONSOLIDADO!A$2:E$11786,5,FALSE)</f>
        <v>1968</v>
      </c>
      <c r="D7234" s="3" t="s">
        <v>25789</v>
      </c>
      <c r="E7234" s="3"/>
      <c r="F7234" s="3"/>
      <c r="G7234" s="3" t="s">
        <v>25791</v>
      </c>
      <c r="I7234" t="str">
        <f t="shared" si="112"/>
        <v>,(1968,' Cristián Edwards del Río','',' 2 2330 1111',')</v>
      </c>
    </row>
    <row r="7235" spans="1:9">
      <c r="A7235" s="3" t="s">
        <v>11617</v>
      </c>
      <c r="B7235" s="3" t="s">
        <v>25788</v>
      </c>
      <c r="C7235" s="3">
        <f>VLOOKUP(B7235,CONSOLIDADO!A$2:E$11786,5,FALSE)</f>
        <v>1968</v>
      </c>
      <c r="D7235" s="3" t="s">
        <v>25789</v>
      </c>
      <c r="E7235" s="3" t="s">
        <v>6850</v>
      </c>
      <c r="F7235" s="3"/>
      <c r="G7235" s="3" t="s">
        <v>25792</v>
      </c>
      <c r="I7235" t="str">
        <f t="shared" ref="I7235:I7298" si="113">CONCATENATE(",(",C7235,",'",A7235,"','",F7235,"','",G7235,"',",E7235,"')")</f>
        <v>,(1968,' Carlos Schaerer Jiménez ','',' 2 2330 1111    ', Director')</v>
      </c>
    </row>
    <row r="7236" spans="1:9">
      <c r="A7236" s="3" t="s">
        <v>11591</v>
      </c>
      <c r="B7236" s="3" t="s">
        <v>25788</v>
      </c>
      <c r="C7236" s="3">
        <f>VLOOKUP(B7236,CONSOLIDADO!A$2:E$11786,5,FALSE)</f>
        <v>1968</v>
      </c>
      <c r="D7236" s="3" t="s">
        <v>25789</v>
      </c>
      <c r="E7236" s="3" t="s">
        <v>25793</v>
      </c>
      <c r="F7236" s="3"/>
      <c r="G7236" s="3" t="s">
        <v>25792</v>
      </c>
      <c r="I7236" t="str">
        <f t="shared" si="113"/>
        <v>,(1968,' Juan Jaime Díaz Cauquelin ','',' 2 2330 1111    ', Director Desarrollo Comercial y Asuntos Corporativos')</v>
      </c>
    </row>
    <row r="7237" spans="1:9">
      <c r="A7237" s="3" t="s">
        <v>25794</v>
      </c>
      <c r="B7237" s="3" t="s">
        <v>25788</v>
      </c>
      <c r="C7237" s="3">
        <f>VLOOKUP(B7237,CONSOLIDADO!A$2:E$11786,5,FALSE)</f>
        <v>1968</v>
      </c>
      <c r="D7237" s="3" t="s">
        <v>25789</v>
      </c>
      <c r="E7237" s="3" t="s">
        <v>25795</v>
      </c>
      <c r="F7237" s="3"/>
      <c r="G7237" s="3" t="s">
        <v>25792</v>
      </c>
      <c r="I7237" t="str">
        <f t="shared" si="113"/>
        <v>,(1968,' Ricardo Avello Avila ','',' 2 2330 1111    ', Director de Estrategia y Planificación')</v>
      </c>
    </row>
    <row r="7238" spans="1:9">
      <c r="A7238" s="3" t="s">
        <v>25796</v>
      </c>
      <c r="B7238" s="3" t="s">
        <v>25788</v>
      </c>
      <c r="C7238" s="3">
        <f>VLOOKUP(B7238,CONSOLIDADO!A$2:E$11786,5,FALSE)</f>
        <v>1968</v>
      </c>
      <c r="D7238" s="3" t="s">
        <v>25789</v>
      </c>
      <c r="E7238" s="3" t="s">
        <v>6757</v>
      </c>
      <c r="F7238" s="3"/>
      <c r="G7238" s="3" t="s">
        <v>25792</v>
      </c>
      <c r="I7238" t="str">
        <f t="shared" si="113"/>
        <v>,(1968,' Raúl Olivares Maluenda ','',' 2 2330 1111    ', Gerente de Administración y Finanzas')</v>
      </c>
    </row>
    <row r="7239" spans="1:9">
      <c r="A7239" s="3" t="s">
        <v>25797</v>
      </c>
      <c r="B7239" s="3" t="s">
        <v>25788</v>
      </c>
      <c r="C7239" s="3">
        <f>VLOOKUP(B7239,CONSOLIDADO!A$2:E$11786,5,FALSE)</f>
        <v>1968</v>
      </c>
      <c r="D7239" s="3" t="s">
        <v>25789</v>
      </c>
      <c r="E7239" s="3"/>
      <c r="F7239" s="3"/>
      <c r="G7239" s="3" t="s">
        <v>25791</v>
      </c>
      <c r="I7239" t="str">
        <f t="shared" si="113"/>
        <v>,(1968,' Eduardo Marín Soto','',' 2 2330 1111',')</v>
      </c>
    </row>
    <row r="7240" spans="1:9">
      <c r="A7240" s="3" t="s">
        <v>25798</v>
      </c>
      <c r="B7240" s="3" t="s">
        <v>25788</v>
      </c>
      <c r="C7240" s="3">
        <f>VLOOKUP(B7240,CONSOLIDADO!A$2:E$11786,5,FALSE)</f>
        <v>1968</v>
      </c>
      <c r="D7240" s="3" t="s">
        <v>25789</v>
      </c>
      <c r="E7240" s="3" t="s">
        <v>6905</v>
      </c>
      <c r="F7240" s="3"/>
      <c r="G7240" s="3" t="s">
        <v>25792</v>
      </c>
      <c r="I7240" t="str">
        <f t="shared" si="113"/>
        <v>,(1968,' Mauricio Cáceres Araya ','',' 2 2330 1111    ', Gerente Comercial')</v>
      </c>
    </row>
    <row r="7241" spans="1:9">
      <c r="A7241" s="3" t="s">
        <v>25799</v>
      </c>
      <c r="B7241" s="3" t="s">
        <v>25788</v>
      </c>
      <c r="C7241" s="3">
        <f>VLOOKUP(B7241,CONSOLIDADO!A$2:E$11786,5,FALSE)</f>
        <v>1968</v>
      </c>
      <c r="D7241" s="3" t="s">
        <v>25789</v>
      </c>
      <c r="E7241" s="3" t="s">
        <v>25800</v>
      </c>
      <c r="F7241" s="3"/>
      <c r="G7241" s="3" t="s">
        <v>25792</v>
      </c>
      <c r="I7241" t="str">
        <f t="shared" si="113"/>
        <v>,(1968,' Carlos Fabia Román ','',' 2 2330 1111    ', Subgerente de Circulación')</v>
      </c>
    </row>
    <row r="7242" spans="1:9">
      <c r="A7242" s="3" t="s">
        <v>18979</v>
      </c>
      <c r="B7242" s="3" t="s">
        <v>25801</v>
      </c>
      <c r="C7242" s="3">
        <f>VLOOKUP(B7242,CONSOLIDADO!A$2:E$11786,5,FALSE)</f>
        <v>1969</v>
      </c>
      <c r="D7242" s="3" t="s">
        <v>2803</v>
      </c>
      <c r="E7242" s="3" t="s">
        <v>6813</v>
      </c>
      <c r="F7242" s="3"/>
      <c r="G7242" s="3" t="s">
        <v>6846</v>
      </c>
      <c r="I7242" t="str">
        <f t="shared" si="113"/>
        <v>,(1969,' Jorge Lesser García-Huidobro ','','               ', Presidente')</v>
      </c>
    </row>
    <row r="7243" spans="1:9">
      <c r="A7243" s="3" t="s">
        <v>18980</v>
      </c>
      <c r="B7243" s="3" t="s">
        <v>25801</v>
      </c>
      <c r="C7243" s="3">
        <f>VLOOKUP(B7243,CONSOLIDADO!A$2:E$11786,5,FALSE)</f>
        <v>1969</v>
      </c>
      <c r="D7243" s="3" t="s">
        <v>2803</v>
      </c>
      <c r="E7243" s="3"/>
      <c r="F7243" s="3"/>
      <c r="G7243" s="3"/>
      <c r="I7243" t="str">
        <f t="shared" si="113"/>
        <v>,(1969,' Iván Díaz-Molina','','',')</v>
      </c>
    </row>
    <row r="7244" spans="1:9">
      <c r="A7244" s="3" t="s">
        <v>18981</v>
      </c>
      <c r="B7244" s="3" t="s">
        <v>25801</v>
      </c>
      <c r="C7244" s="3">
        <f>VLOOKUP(B7244,CONSOLIDADO!A$2:E$11786,5,FALSE)</f>
        <v>1969</v>
      </c>
      <c r="D7244" s="3" t="s">
        <v>2803</v>
      </c>
      <c r="E7244" s="3" t="s">
        <v>6850</v>
      </c>
      <c r="F7244" s="3"/>
      <c r="G7244" s="3" t="s">
        <v>6846</v>
      </c>
      <c r="I7244" t="str">
        <f t="shared" si="113"/>
        <v>,(1969,' Stacey Purcell ','','               ', Director')</v>
      </c>
    </row>
    <row r="7245" spans="1:9">
      <c r="A7245" s="3" t="s">
        <v>18982</v>
      </c>
      <c r="B7245" s="3" t="s">
        <v>25801</v>
      </c>
      <c r="C7245" s="3">
        <f>VLOOKUP(B7245,CONSOLIDADO!A$2:E$11786,5,FALSE)</f>
        <v>1969</v>
      </c>
      <c r="D7245" s="3" t="s">
        <v>2803</v>
      </c>
      <c r="E7245" s="3" t="s">
        <v>6850</v>
      </c>
      <c r="F7245" s="3"/>
      <c r="G7245" s="3" t="s">
        <v>6846</v>
      </c>
      <c r="I7245" t="str">
        <f t="shared" si="113"/>
        <v>,(1969,' Dale Burguess ','','               ', Director')</v>
      </c>
    </row>
    <row r="7246" spans="1:9">
      <c r="A7246" s="3" t="s">
        <v>18983</v>
      </c>
      <c r="B7246" s="3" t="s">
        <v>25801</v>
      </c>
      <c r="C7246" s="3">
        <f>VLOOKUP(B7246,CONSOLIDADO!A$2:E$11786,5,FALSE)</f>
        <v>1969</v>
      </c>
      <c r="D7246" s="3" t="s">
        <v>2803</v>
      </c>
      <c r="E7246" s="3" t="s">
        <v>6850</v>
      </c>
      <c r="F7246" s="3"/>
      <c r="G7246" s="3" t="s">
        <v>6846</v>
      </c>
      <c r="I7246" t="str">
        <f t="shared" si="113"/>
        <v>,(1969,' Juan Ignacio Parot Becker ','','               ', Director')</v>
      </c>
    </row>
    <row r="7247" spans="1:9">
      <c r="A7247" s="3" t="s">
        <v>18984</v>
      </c>
      <c r="B7247" s="3" t="s">
        <v>25801</v>
      </c>
      <c r="C7247" s="3">
        <f>VLOOKUP(B7247,CONSOLIDADO!A$2:E$11786,5,FALSE)</f>
        <v>1969</v>
      </c>
      <c r="D7247" s="3" t="s">
        <v>2803</v>
      </c>
      <c r="E7247" s="3" t="s">
        <v>6850</v>
      </c>
      <c r="F7247" s="3"/>
      <c r="G7247" s="3" t="s">
        <v>6846</v>
      </c>
      <c r="I7247" t="str">
        <f t="shared" si="113"/>
        <v>,(1969,' Waldo Fortín Cabezas ','','               ', Director')</v>
      </c>
    </row>
    <row r="7248" spans="1:9">
      <c r="A7248" s="3" t="s">
        <v>18986</v>
      </c>
      <c r="B7248" s="3" t="s">
        <v>25801</v>
      </c>
      <c r="C7248" s="3">
        <f>VLOOKUP(B7248,CONSOLIDADO!A$2:E$11786,5,FALSE)</f>
        <v>1969</v>
      </c>
      <c r="D7248" s="3" t="s">
        <v>2803</v>
      </c>
      <c r="E7248" s="3" t="s">
        <v>6850</v>
      </c>
      <c r="F7248" s="3"/>
      <c r="G7248" s="3" t="s">
        <v>6846</v>
      </c>
      <c r="I7248" t="str">
        <f t="shared" si="113"/>
        <v>,(1969,' Ben Hawkins ','','               ', Director')</v>
      </c>
    </row>
    <row r="7249" spans="1:9">
      <c r="A7249" s="3" t="s">
        <v>18985</v>
      </c>
      <c r="B7249" s="3" t="s">
        <v>25801</v>
      </c>
      <c r="C7249" s="3">
        <f>VLOOKUP(B7249,CONSOLIDADO!A$2:E$11786,5,FALSE)</f>
        <v>1969</v>
      </c>
      <c r="D7249" s="3" t="s">
        <v>2803</v>
      </c>
      <c r="E7249" s="3" t="s">
        <v>6850</v>
      </c>
      <c r="F7249" s="3"/>
      <c r="G7249" s="3" t="s">
        <v>6846</v>
      </c>
      <c r="I7249" t="str">
        <f t="shared" si="113"/>
        <v>,(1969,' Christopher Powell ','','               ', Director')</v>
      </c>
    </row>
    <row r="7250" spans="1:9">
      <c r="A7250" s="3" t="s">
        <v>18987</v>
      </c>
      <c r="B7250" s="3" t="s">
        <v>25801</v>
      </c>
      <c r="C7250" s="3">
        <f>VLOOKUP(B7250,CONSOLIDADO!A$2:E$11786,5,FALSE)</f>
        <v>1969</v>
      </c>
      <c r="D7250" s="3" t="s">
        <v>2803</v>
      </c>
      <c r="E7250" s="3" t="s">
        <v>6739</v>
      </c>
      <c r="F7250" s="3"/>
      <c r="G7250" s="3" t="s">
        <v>25802</v>
      </c>
      <c r="I7250" t="str">
        <f t="shared" si="113"/>
        <v>,(1969,' Francisco Alliende Arriagada ','',' 64 238 5200    ', Gerente General')</v>
      </c>
    </row>
    <row r="7251" spans="1:9">
      <c r="A7251" s="3" t="s">
        <v>25803</v>
      </c>
      <c r="B7251" s="3" t="s">
        <v>25801</v>
      </c>
      <c r="C7251" s="3">
        <f>VLOOKUP(B7251,CONSOLIDADO!A$2:E$11786,5,FALSE)</f>
        <v>1969</v>
      </c>
      <c r="D7251" s="3" t="s">
        <v>2803</v>
      </c>
      <c r="E7251" s="3"/>
      <c r="F7251" s="3"/>
      <c r="G7251" s="3" t="s">
        <v>25804</v>
      </c>
      <c r="I7251" t="str">
        <f t="shared" si="113"/>
        <v>,(1969,' Rodrigo Miranda Díaz','',' 64 238 5200',')</v>
      </c>
    </row>
    <row r="7252" spans="1:9">
      <c r="A7252" s="3" t="s">
        <v>18992</v>
      </c>
      <c r="B7252" s="3" t="s">
        <v>25801</v>
      </c>
      <c r="C7252" s="3">
        <f>VLOOKUP(B7252,CONSOLIDADO!A$2:E$11786,5,FALSE)</f>
        <v>1969</v>
      </c>
      <c r="D7252" s="3" t="s">
        <v>2803</v>
      </c>
      <c r="E7252" s="3" t="s">
        <v>7621</v>
      </c>
      <c r="F7252" s="3"/>
      <c r="G7252" s="3" t="s">
        <v>25802</v>
      </c>
      <c r="I7252" t="str">
        <f t="shared" si="113"/>
        <v>,(1969,' Sebastián Sáez Rees ','',' 64 238 5200    ', Gerente Legal')</v>
      </c>
    </row>
    <row r="7253" spans="1:9">
      <c r="A7253" s="3" t="s">
        <v>25805</v>
      </c>
      <c r="B7253" s="3" t="s">
        <v>25801</v>
      </c>
      <c r="C7253" s="3">
        <f>VLOOKUP(B7253,CONSOLIDADO!A$2:E$11786,5,FALSE)</f>
        <v>1969</v>
      </c>
      <c r="D7253" s="3" t="s">
        <v>2803</v>
      </c>
      <c r="E7253" s="3" t="s">
        <v>25806</v>
      </c>
      <c r="F7253" s="3"/>
      <c r="G7253" s="3" t="s">
        <v>18991</v>
      </c>
      <c r="I7253" t="str">
        <f t="shared" si="113"/>
        <v>,(1969,' Patricio Turen Arévalo ','',' 64 238 5000    ', Gerente Proyecto SAP Comercial')</v>
      </c>
    </row>
    <row r="7254" spans="1:9">
      <c r="A7254" s="3" t="s">
        <v>18993</v>
      </c>
      <c r="B7254" s="3" t="s">
        <v>25801</v>
      </c>
      <c r="C7254" s="3">
        <f>VLOOKUP(B7254,CONSOLIDADO!A$2:E$11786,5,FALSE)</f>
        <v>1969</v>
      </c>
      <c r="D7254" s="3" t="s">
        <v>2803</v>
      </c>
      <c r="E7254" s="3"/>
      <c r="F7254" s="3"/>
      <c r="G7254" s="3" t="s">
        <v>25807</v>
      </c>
      <c r="I7254" t="str">
        <f t="shared" si="113"/>
        <v>,(1969,' Marcelo Bobadilla Morales','',' 64 235 5200',')</v>
      </c>
    </row>
    <row r="7255" spans="1:9">
      <c r="A7255" s="3" t="s">
        <v>18979</v>
      </c>
      <c r="B7255" s="3" t="s">
        <v>25808</v>
      </c>
      <c r="C7255" s="3">
        <f>VLOOKUP(B7255,CONSOLIDADO!A$2:E$11786,5,FALSE)</f>
        <v>1970</v>
      </c>
      <c r="D7255" s="3" t="s">
        <v>2803</v>
      </c>
      <c r="E7255" s="3" t="s">
        <v>6813</v>
      </c>
      <c r="F7255" s="3"/>
      <c r="G7255" s="3" t="s">
        <v>6846</v>
      </c>
      <c r="I7255" t="str">
        <f t="shared" si="113"/>
        <v>,(1970,' Jorge Lesser García-Huidobro ','','               ', Presidente')</v>
      </c>
    </row>
    <row r="7256" spans="1:9">
      <c r="A7256" s="3" t="s">
        <v>18980</v>
      </c>
      <c r="B7256" s="3" t="s">
        <v>25808</v>
      </c>
      <c r="C7256" s="3">
        <f>VLOOKUP(B7256,CONSOLIDADO!A$2:E$11786,5,FALSE)</f>
        <v>1970</v>
      </c>
      <c r="D7256" s="3" t="s">
        <v>2803</v>
      </c>
      <c r="E7256" s="3"/>
      <c r="F7256" s="3"/>
      <c r="G7256" s="3"/>
      <c r="I7256" t="str">
        <f t="shared" si="113"/>
        <v>,(1970,' Iván Díaz-Molina','','',')</v>
      </c>
    </row>
    <row r="7257" spans="1:9">
      <c r="A7257" s="3" t="s">
        <v>18981</v>
      </c>
      <c r="B7257" s="3" t="s">
        <v>25808</v>
      </c>
      <c r="C7257" s="3">
        <f>VLOOKUP(B7257,CONSOLIDADO!A$2:E$11786,5,FALSE)</f>
        <v>1970</v>
      </c>
      <c r="D7257" s="3" t="s">
        <v>2803</v>
      </c>
      <c r="E7257" s="3" t="s">
        <v>6850</v>
      </c>
      <c r="F7257" s="3"/>
      <c r="G7257" s="3" t="s">
        <v>6846</v>
      </c>
      <c r="I7257" t="str">
        <f t="shared" si="113"/>
        <v>,(1970,' Stacey Purcell ','','               ', Director')</v>
      </c>
    </row>
    <row r="7258" spans="1:9">
      <c r="A7258" s="3" t="s">
        <v>18982</v>
      </c>
      <c r="B7258" s="3" t="s">
        <v>25808</v>
      </c>
      <c r="C7258" s="3">
        <f>VLOOKUP(B7258,CONSOLIDADO!A$2:E$11786,5,FALSE)</f>
        <v>1970</v>
      </c>
      <c r="D7258" s="3" t="s">
        <v>2803</v>
      </c>
      <c r="E7258" s="3" t="s">
        <v>6850</v>
      </c>
      <c r="F7258" s="3"/>
      <c r="G7258" s="3" t="s">
        <v>6846</v>
      </c>
      <c r="I7258" t="str">
        <f t="shared" si="113"/>
        <v>,(1970,' Dale Burguess ','','               ', Director')</v>
      </c>
    </row>
    <row r="7259" spans="1:9">
      <c r="A7259" s="3" t="s">
        <v>18983</v>
      </c>
      <c r="B7259" s="3" t="s">
        <v>25808</v>
      </c>
      <c r="C7259" s="3">
        <f>VLOOKUP(B7259,CONSOLIDADO!A$2:E$11786,5,FALSE)</f>
        <v>1970</v>
      </c>
      <c r="D7259" s="3" t="s">
        <v>2803</v>
      </c>
      <c r="E7259" s="3" t="s">
        <v>6850</v>
      </c>
      <c r="F7259" s="3"/>
      <c r="G7259" s="3" t="s">
        <v>6846</v>
      </c>
      <c r="I7259" t="str">
        <f t="shared" si="113"/>
        <v>,(1970,' Juan Ignacio Parot Becker ','','               ', Director')</v>
      </c>
    </row>
    <row r="7260" spans="1:9">
      <c r="A7260" s="3" t="s">
        <v>18984</v>
      </c>
      <c r="B7260" s="3" t="s">
        <v>25808</v>
      </c>
      <c r="C7260" s="3">
        <f>VLOOKUP(B7260,CONSOLIDADO!A$2:E$11786,5,FALSE)</f>
        <v>1970</v>
      </c>
      <c r="D7260" s="3" t="s">
        <v>2803</v>
      </c>
      <c r="E7260" s="3" t="s">
        <v>6850</v>
      </c>
      <c r="F7260" s="3"/>
      <c r="G7260" s="3" t="s">
        <v>6846</v>
      </c>
      <c r="I7260" t="str">
        <f t="shared" si="113"/>
        <v>,(1970,' Waldo Fortín Cabezas ','','               ', Director')</v>
      </c>
    </row>
    <row r="7261" spans="1:9">
      <c r="A7261" s="3" t="s">
        <v>18985</v>
      </c>
      <c r="B7261" s="3" t="s">
        <v>25808</v>
      </c>
      <c r="C7261" s="3">
        <f>VLOOKUP(B7261,CONSOLIDADO!A$2:E$11786,5,FALSE)</f>
        <v>1970</v>
      </c>
      <c r="D7261" s="3" t="s">
        <v>2803</v>
      </c>
      <c r="E7261" s="3" t="s">
        <v>6850</v>
      </c>
      <c r="F7261" s="3"/>
      <c r="G7261" s="3" t="s">
        <v>6846</v>
      </c>
      <c r="I7261" t="str">
        <f t="shared" si="113"/>
        <v>,(1970,' Christopher Powell ','','               ', Director')</v>
      </c>
    </row>
    <row r="7262" spans="1:9">
      <c r="A7262" s="3" t="s">
        <v>18986</v>
      </c>
      <c r="B7262" s="3" t="s">
        <v>25808</v>
      </c>
      <c r="C7262" s="3">
        <f>VLOOKUP(B7262,CONSOLIDADO!A$2:E$11786,5,FALSE)</f>
        <v>1970</v>
      </c>
      <c r="D7262" s="3" t="s">
        <v>2803</v>
      </c>
      <c r="E7262" s="3" t="s">
        <v>6850</v>
      </c>
      <c r="F7262" s="3"/>
      <c r="G7262" s="3" t="s">
        <v>6846</v>
      </c>
      <c r="I7262" t="str">
        <f t="shared" si="113"/>
        <v>,(1970,' Ben Hawkins ','','               ', Director')</v>
      </c>
    </row>
    <row r="7263" spans="1:9">
      <c r="A7263" s="3" t="s">
        <v>18987</v>
      </c>
      <c r="B7263" s="3" t="s">
        <v>25808</v>
      </c>
      <c r="C7263" s="3">
        <f>VLOOKUP(B7263,CONSOLIDADO!A$2:E$11786,5,FALSE)</f>
        <v>1970</v>
      </c>
      <c r="D7263" s="3" t="s">
        <v>2803</v>
      </c>
      <c r="E7263" s="3" t="s">
        <v>6739</v>
      </c>
      <c r="F7263" s="3"/>
      <c r="G7263" s="3" t="s">
        <v>18988</v>
      </c>
      <c r="I7263" t="str">
        <f t="shared" si="113"/>
        <v>,(1970,' Francisco Alliende Arriagada ','',' 64 238 5100    ', Gerente General')</v>
      </c>
    </row>
    <row r="7264" spans="1:9">
      <c r="A7264" s="3" t="s">
        <v>25803</v>
      </c>
      <c r="B7264" s="3" t="s">
        <v>25808</v>
      </c>
      <c r="C7264" s="3">
        <f>VLOOKUP(B7264,CONSOLIDADO!A$2:E$11786,5,FALSE)</f>
        <v>1970</v>
      </c>
      <c r="D7264" s="3" t="s">
        <v>2803</v>
      </c>
      <c r="E7264" s="3"/>
      <c r="F7264" s="3"/>
      <c r="G7264" s="3" t="s">
        <v>18994</v>
      </c>
      <c r="I7264" t="str">
        <f t="shared" si="113"/>
        <v>,(1970,' Rodrigo Miranda Díaz','',' 64 238 5100',')</v>
      </c>
    </row>
    <row r="7265" spans="1:9">
      <c r="A7265" s="3" t="s">
        <v>18992</v>
      </c>
      <c r="B7265" s="3" t="s">
        <v>25808</v>
      </c>
      <c r="C7265" s="3">
        <f>VLOOKUP(B7265,CONSOLIDADO!A$2:E$11786,5,FALSE)</f>
        <v>1970</v>
      </c>
      <c r="D7265" s="3" t="s">
        <v>2803</v>
      </c>
      <c r="E7265" s="3" t="s">
        <v>7621</v>
      </c>
      <c r="F7265" s="3"/>
      <c r="G7265" s="3" t="s">
        <v>18988</v>
      </c>
      <c r="I7265" t="str">
        <f t="shared" si="113"/>
        <v>,(1970,' Sebastián Sáez Rees ','',' 64 238 5100    ', Gerente Legal')</v>
      </c>
    </row>
    <row r="7266" spans="1:9">
      <c r="A7266" s="3" t="s">
        <v>25805</v>
      </c>
      <c r="B7266" s="3" t="s">
        <v>25808</v>
      </c>
      <c r="C7266" s="3">
        <f>VLOOKUP(B7266,CONSOLIDADO!A$2:E$11786,5,FALSE)</f>
        <v>1970</v>
      </c>
      <c r="D7266" s="3" t="s">
        <v>2803</v>
      </c>
      <c r="E7266" s="3" t="s">
        <v>25806</v>
      </c>
      <c r="F7266" s="3"/>
      <c r="G7266" s="3" t="s">
        <v>18991</v>
      </c>
      <c r="I7266" t="str">
        <f t="shared" si="113"/>
        <v>,(1970,' Patricio Turen Arévalo ','',' 64 238 5000    ', Gerente Proyecto SAP Comercial')</v>
      </c>
    </row>
    <row r="7267" spans="1:9">
      <c r="A7267" s="3" t="s">
        <v>18993</v>
      </c>
      <c r="B7267" s="3" t="s">
        <v>25808</v>
      </c>
      <c r="C7267" s="3">
        <f>VLOOKUP(B7267,CONSOLIDADO!A$2:E$11786,5,FALSE)</f>
        <v>1970</v>
      </c>
      <c r="D7267" s="3" t="s">
        <v>2803</v>
      </c>
      <c r="E7267" s="3"/>
      <c r="F7267" s="3"/>
      <c r="G7267" s="3" t="s">
        <v>18994</v>
      </c>
      <c r="I7267" t="str">
        <f t="shared" si="113"/>
        <v>,(1970,' Marcelo Bobadilla Morales','',' 64 238 5100',')</v>
      </c>
    </row>
    <row r="7268" spans="1:9">
      <c r="A7268" s="3" t="s">
        <v>22172</v>
      </c>
      <c r="B7268" s="3" t="s">
        <v>25809</v>
      </c>
      <c r="C7268" s="3">
        <f>VLOOKUP(B7268,CONSOLIDADO!A$2:E$11786,5,FALSE)</f>
        <v>1971</v>
      </c>
      <c r="D7268" s="3" t="s">
        <v>2803</v>
      </c>
      <c r="E7268" s="3" t="s">
        <v>8441</v>
      </c>
      <c r="F7268" s="3"/>
      <c r="G7268" s="3" t="s">
        <v>25810</v>
      </c>
      <c r="I7268" t="str">
        <f t="shared" si="113"/>
        <v>,(1971,' Jorge Danilo Jordán Franulic ','',' 61 271 4010    ', Presidente Directorio')</v>
      </c>
    </row>
    <row r="7269" spans="1:9">
      <c r="A7269" s="3" t="s">
        <v>25811</v>
      </c>
      <c r="B7269" s="3" t="s">
        <v>25809</v>
      </c>
      <c r="C7269" s="3">
        <f>VLOOKUP(B7269,CONSOLIDADO!A$2:E$11786,5,FALSE)</f>
        <v>1971</v>
      </c>
      <c r="D7269" s="3" t="s">
        <v>2803</v>
      </c>
      <c r="E7269" s="3"/>
      <c r="F7269" s="3"/>
      <c r="G7269" s="3" t="s">
        <v>25812</v>
      </c>
      <c r="I7269" t="str">
        <f t="shared" si="113"/>
        <v>,(1971,' Matías Hepp Valenzuela','',' 61 271 4010',')</v>
      </c>
    </row>
    <row r="7270" spans="1:9">
      <c r="A7270" s="3" t="s">
        <v>25813</v>
      </c>
      <c r="B7270" s="3" t="s">
        <v>25809</v>
      </c>
      <c r="C7270" s="3">
        <f>VLOOKUP(B7270,CONSOLIDADO!A$2:E$11786,5,FALSE)</f>
        <v>1971</v>
      </c>
      <c r="D7270" s="3" t="s">
        <v>2803</v>
      </c>
      <c r="E7270" s="3" t="s">
        <v>6850</v>
      </c>
      <c r="F7270" s="3"/>
      <c r="G7270" s="3" t="s">
        <v>25810</v>
      </c>
      <c r="I7270" t="str">
        <f t="shared" si="113"/>
        <v>,(1971,' Gonzalo Soto Serdio ','',' 61 271 4010    ', Director')</v>
      </c>
    </row>
    <row r="7271" spans="1:9">
      <c r="A7271" s="3" t="s">
        <v>25814</v>
      </c>
      <c r="B7271" s="3" t="s">
        <v>25809</v>
      </c>
      <c r="C7271" s="3">
        <f>VLOOKUP(B7271,CONSOLIDADO!A$2:E$11786,5,FALSE)</f>
        <v>1971</v>
      </c>
      <c r="D7271" s="3" t="s">
        <v>2803</v>
      </c>
      <c r="E7271" s="3" t="s">
        <v>6850</v>
      </c>
      <c r="F7271" s="3"/>
      <c r="G7271" s="3" t="s">
        <v>25810</v>
      </c>
      <c r="I7271" t="str">
        <f t="shared" si="113"/>
        <v>,(1971,' Constanza Corvillón Achondo ','',' 61 271 4010    ', Director')</v>
      </c>
    </row>
    <row r="7272" spans="1:9">
      <c r="A7272" s="3" t="s">
        <v>25815</v>
      </c>
      <c r="B7272" s="3" t="s">
        <v>25809</v>
      </c>
      <c r="C7272" s="3">
        <f>VLOOKUP(B7272,CONSOLIDADO!A$2:E$11786,5,FALSE)</f>
        <v>1971</v>
      </c>
      <c r="D7272" s="3" t="s">
        <v>2803</v>
      </c>
      <c r="E7272" s="3" t="s">
        <v>6850</v>
      </c>
      <c r="F7272" s="3"/>
      <c r="G7272" s="3" t="s">
        <v>25810</v>
      </c>
      <c r="I7272" t="str">
        <f t="shared" si="113"/>
        <v>,(1971,' Edilia Mancilla Caro ','',' 61 271 4010    ', Director')</v>
      </c>
    </row>
    <row r="7273" spans="1:9">
      <c r="A7273" s="3" t="s">
        <v>19041</v>
      </c>
      <c r="B7273" s="3" t="s">
        <v>25809</v>
      </c>
      <c r="C7273" s="3">
        <f>VLOOKUP(B7273,CONSOLIDADO!A$2:E$11786,5,FALSE)</f>
        <v>1971</v>
      </c>
      <c r="D7273" s="3" t="s">
        <v>2803</v>
      </c>
      <c r="E7273" s="3" t="s">
        <v>6850</v>
      </c>
      <c r="F7273" s="3"/>
      <c r="G7273" s="3" t="s">
        <v>25810</v>
      </c>
      <c r="I7273" t="str">
        <f t="shared" si="113"/>
        <v>,(1971,' Rafael Pablo Salas Cox ','',' 61 271 4010    ', Director')</v>
      </c>
    </row>
    <row r="7274" spans="1:9">
      <c r="A7274" s="3" t="s">
        <v>19038</v>
      </c>
      <c r="B7274" s="3" t="s">
        <v>25809</v>
      </c>
      <c r="C7274" s="3">
        <f>VLOOKUP(B7274,CONSOLIDADO!A$2:E$11786,5,FALSE)</f>
        <v>1971</v>
      </c>
      <c r="D7274" s="3" t="s">
        <v>2803</v>
      </c>
      <c r="E7274" s="3" t="s">
        <v>6850</v>
      </c>
      <c r="F7274" s="3"/>
      <c r="G7274" s="3" t="s">
        <v>25810</v>
      </c>
      <c r="I7274" t="str">
        <f t="shared" si="113"/>
        <v>,(1971,' Francisco Sánchez Hormazábal ','',' 61 271 4010    ', Director')</v>
      </c>
    </row>
    <row r="7275" spans="1:9">
      <c r="A7275" s="3" t="s">
        <v>25816</v>
      </c>
      <c r="B7275" s="3" t="s">
        <v>25809</v>
      </c>
      <c r="C7275" s="3">
        <f>VLOOKUP(B7275,CONSOLIDADO!A$2:E$11786,5,FALSE)</f>
        <v>1971</v>
      </c>
      <c r="D7275" s="3" t="s">
        <v>2803</v>
      </c>
      <c r="E7275" s="3" t="s">
        <v>6739</v>
      </c>
      <c r="F7275" s="3" t="s">
        <v>25817</v>
      </c>
      <c r="G7275" s="3" t="s">
        <v>25810</v>
      </c>
      <c r="I7275" t="str">
        <f t="shared" si="113"/>
        <v>,(1971,' Carlos Yáñez Antonucci ',' cyanez@edelmag.cl',' 61 271 4010    ', Gerente General')</v>
      </c>
    </row>
    <row r="7276" spans="1:9">
      <c r="A7276" s="3" t="s">
        <v>25818</v>
      </c>
      <c r="B7276" s="3" t="s">
        <v>25809</v>
      </c>
      <c r="C7276" s="3">
        <f>VLOOKUP(B7276,CONSOLIDADO!A$2:E$11786,5,FALSE)</f>
        <v>1971</v>
      </c>
      <c r="D7276" s="3" t="s">
        <v>2803</v>
      </c>
      <c r="E7276" s="3" t="s">
        <v>6843</v>
      </c>
      <c r="F7276" s="3" t="s">
        <v>25819</v>
      </c>
      <c r="G7276" s="3" t="s">
        <v>25810</v>
      </c>
      <c r="I7276" t="str">
        <f t="shared" si="113"/>
        <v>,(1971,' Juan Carlos Würth Ojeda ',' jcwurtho@edelmag.cl',' 61 271 4010    ', Gerente Técnico')</v>
      </c>
    </row>
    <row r="7277" spans="1:9">
      <c r="A7277" s="3" t="s">
        <v>25820</v>
      </c>
      <c r="B7277" s="3" t="s">
        <v>25809</v>
      </c>
      <c r="C7277" s="3">
        <f>VLOOKUP(B7277,CONSOLIDADO!A$2:E$11786,5,FALSE)</f>
        <v>1971</v>
      </c>
      <c r="D7277" s="3" t="s">
        <v>2803</v>
      </c>
      <c r="E7277" s="3" t="s">
        <v>25821</v>
      </c>
      <c r="F7277" s="3" t="s">
        <v>25822</v>
      </c>
      <c r="G7277" s="3" t="s">
        <v>25823</v>
      </c>
      <c r="I7277" t="str">
        <f t="shared" si="113"/>
        <v>,(1971,' Juan Pereira Derch ',' jpereira@edelmag.cl',' 61 271 4006    ', Gerente Servicio al Cliente y Estudios')</v>
      </c>
    </row>
    <row r="7278" spans="1:9">
      <c r="A7278" s="3" t="s">
        <v>25825</v>
      </c>
      <c r="B7278" s="3" t="s">
        <v>25824</v>
      </c>
      <c r="C7278" s="3">
        <f>VLOOKUP(B7278,CONSOLIDADO!A$2:E$11786,5,FALSE)</f>
        <v>1972</v>
      </c>
      <c r="D7278" s="3" t="s">
        <v>2803</v>
      </c>
      <c r="E7278" s="3" t="s">
        <v>6739</v>
      </c>
      <c r="F7278" s="3" t="s">
        <v>25826</v>
      </c>
      <c r="G7278" s="3" t="s">
        <v>25827</v>
      </c>
      <c r="I7278" t="str">
        <f t="shared" si="113"/>
        <v>,(1972,' Mauricio Infante Esquerra ',' clientes@eepa.cl',' 2 2345 0000    ', Gerente General')</v>
      </c>
    </row>
    <row r="7279" spans="1:9">
      <c r="A7279" s="3" t="s">
        <v>25828</v>
      </c>
      <c r="B7279" s="3" t="s">
        <v>25824</v>
      </c>
      <c r="C7279" s="3">
        <f>VLOOKUP(B7279,CONSOLIDADO!A$2:E$11786,5,FALSE)</f>
        <v>1972</v>
      </c>
      <c r="D7279" s="3" t="s">
        <v>2803</v>
      </c>
      <c r="E7279" s="3" t="s">
        <v>6905</v>
      </c>
      <c r="F7279" s="3" t="s">
        <v>25826</v>
      </c>
      <c r="G7279" s="3" t="s">
        <v>25827</v>
      </c>
      <c r="I7279" t="str">
        <f t="shared" si="113"/>
        <v>,(1972,' Cristian Humeres Salgado ',' clientes@eepa.cl',' 2 2345 0000    ', Gerente Comercial')</v>
      </c>
    </row>
    <row r="7280" spans="1:9">
      <c r="A7280" s="3" t="s">
        <v>25829</v>
      </c>
      <c r="B7280" s="3" t="s">
        <v>25824</v>
      </c>
      <c r="C7280" s="3">
        <f>VLOOKUP(B7280,CONSOLIDADO!A$2:E$11786,5,FALSE)</f>
        <v>1972</v>
      </c>
      <c r="D7280" s="3" t="s">
        <v>2803</v>
      </c>
      <c r="E7280" s="3" t="s">
        <v>6757</v>
      </c>
      <c r="F7280" s="3" t="s">
        <v>25826</v>
      </c>
      <c r="G7280" s="3" t="s">
        <v>25827</v>
      </c>
      <c r="I7280" t="str">
        <f t="shared" si="113"/>
        <v>,(1972,' Juan Robles Webel ',' clientes@eepa.cl',' 2 2345 0000    ', Gerente de Administración y Finanzas')</v>
      </c>
    </row>
    <row r="7281" spans="1:9">
      <c r="A7281" s="3" t="s">
        <v>25830</v>
      </c>
      <c r="B7281" s="3" t="s">
        <v>25824</v>
      </c>
      <c r="C7281" s="3">
        <f>VLOOKUP(B7281,CONSOLIDADO!A$2:E$11786,5,FALSE)</f>
        <v>1972</v>
      </c>
      <c r="D7281" s="3" t="s">
        <v>2803</v>
      </c>
      <c r="E7281" s="3"/>
      <c r="F7281" s="3"/>
      <c r="G7281" s="3" t="s">
        <v>25831</v>
      </c>
      <c r="I7281" t="str">
        <f t="shared" si="113"/>
        <v>,(1972,' Raúl Vega Castro','',' 2 2345 0000',')</v>
      </c>
    </row>
    <row r="7282" spans="1:9">
      <c r="A7282" s="3" t="s">
        <v>25832</v>
      </c>
      <c r="B7282" s="3" t="s">
        <v>25824</v>
      </c>
      <c r="C7282" s="3">
        <f>VLOOKUP(B7282,CONSOLIDADO!A$2:E$11786,5,FALSE)</f>
        <v>1972</v>
      </c>
      <c r="D7282" s="3" t="s">
        <v>2803</v>
      </c>
      <c r="E7282" s="3"/>
      <c r="F7282" s="3"/>
      <c r="G7282" s="3" t="s">
        <v>25831</v>
      </c>
      <c r="I7282" t="str">
        <f t="shared" si="113"/>
        <v>,(1972,' Alberto Werner Oviedo','',' 2 2345 0000',')</v>
      </c>
    </row>
    <row r="7283" spans="1:9">
      <c r="A7283" s="3" t="s">
        <v>25834</v>
      </c>
      <c r="B7283" s="3" t="s">
        <v>25833</v>
      </c>
      <c r="C7283" s="3">
        <f>VLOOKUP(B7283,CONSOLIDADO!A$2:E$11786,5,FALSE)</f>
        <v>1973</v>
      </c>
      <c r="D7283" s="3" t="s">
        <v>5894</v>
      </c>
      <c r="E7283" s="3"/>
      <c r="F7283" s="3"/>
      <c r="G7283" s="3" t="s">
        <v>25835</v>
      </c>
      <c r="I7283" t="str">
        <f t="shared" si="113"/>
        <v>,(1973,' Mario Sutter Bustamante','',' 2 2273 1859',')</v>
      </c>
    </row>
    <row r="7284" spans="1:9">
      <c r="A7284" s="3" t="s">
        <v>25836</v>
      </c>
      <c r="B7284" s="3" t="s">
        <v>25833</v>
      </c>
      <c r="C7284" s="3">
        <f>VLOOKUP(B7284,CONSOLIDADO!A$2:E$11786,5,FALSE)</f>
        <v>1973</v>
      </c>
      <c r="D7284" s="3" t="s">
        <v>5894</v>
      </c>
      <c r="E7284" s="3"/>
      <c r="F7284" s="3"/>
      <c r="G7284" s="3" t="s">
        <v>25835</v>
      </c>
      <c r="I7284" t="str">
        <f t="shared" si="113"/>
        <v>,(1973,' Alejandro Villasante Merino','',' 2 2273 1859',')</v>
      </c>
    </row>
    <row r="7285" spans="1:9">
      <c r="A7285" s="3" t="s">
        <v>25837</v>
      </c>
      <c r="B7285" s="3" t="s">
        <v>25833</v>
      </c>
      <c r="C7285" s="3">
        <f>VLOOKUP(B7285,CONSOLIDADO!A$2:E$11786,5,FALSE)</f>
        <v>1973</v>
      </c>
      <c r="D7285" s="3" t="s">
        <v>5894</v>
      </c>
      <c r="E7285" s="3" t="s">
        <v>25838</v>
      </c>
      <c r="F7285" s="3" t="s">
        <v>25839</v>
      </c>
      <c r="G7285" s="3" t="s">
        <v>25840</v>
      </c>
      <c r="I7285" t="str">
        <f t="shared" si="113"/>
        <v>,(1973,' Cristián Valenzuela Valladares ',' cvalenzuela@multiquimica.cl',' 2 2273 1859    ', Jefe de Operaciones y Transporte')</v>
      </c>
    </row>
    <row r="7286" spans="1:9">
      <c r="A7286" s="3" t="s">
        <v>25843</v>
      </c>
      <c r="B7286" s="3" t="s">
        <v>25841</v>
      </c>
      <c r="C7286" s="3">
        <f>VLOOKUP(B7286,CONSOLIDADO!A$2:E$11786,5,FALSE)</f>
        <v>1974</v>
      </c>
      <c r="D7286" s="3" t="s">
        <v>25842</v>
      </c>
      <c r="E7286" s="3" t="s">
        <v>6739</v>
      </c>
      <c r="F7286" s="3"/>
      <c r="G7286" s="3" t="s">
        <v>25844</v>
      </c>
      <c r="I7286" t="str">
        <f t="shared" si="113"/>
        <v>,(1974,' Nicolás Correa Ferrer ','',' 2 2444 4000    ', Gerente General')</v>
      </c>
    </row>
    <row r="7287" spans="1:9">
      <c r="A7287" s="3" t="s">
        <v>25845</v>
      </c>
      <c r="B7287" s="3" t="s">
        <v>25841</v>
      </c>
      <c r="C7287" s="3">
        <f>VLOOKUP(B7287,CONSOLIDADO!A$2:E$11786,5,FALSE)</f>
        <v>1974</v>
      </c>
      <c r="D7287" s="3" t="s">
        <v>25842</v>
      </c>
      <c r="E7287" s="3" t="s">
        <v>6765</v>
      </c>
      <c r="F7287" s="3"/>
      <c r="G7287" s="3" t="s">
        <v>25844</v>
      </c>
      <c r="I7287" t="str">
        <f t="shared" si="113"/>
        <v>,(1974,' Alan Sherwin Lagos ','',' 2 2444 4000    ', Gerente de Operaciones')</v>
      </c>
    </row>
    <row r="7288" spans="1:9">
      <c r="A7288" s="3" t="s">
        <v>25846</v>
      </c>
      <c r="B7288" s="3" t="s">
        <v>25841</v>
      </c>
      <c r="C7288" s="3">
        <f>VLOOKUP(B7288,CONSOLIDADO!A$2:E$11786,5,FALSE)</f>
        <v>1974</v>
      </c>
      <c r="D7288" s="3" t="s">
        <v>25842</v>
      </c>
      <c r="E7288" s="3" t="s">
        <v>25847</v>
      </c>
      <c r="F7288" s="3"/>
      <c r="G7288" s="3" t="s">
        <v>25844</v>
      </c>
      <c r="I7288" t="str">
        <f t="shared" si="113"/>
        <v>,(1974,' Juan José Jutronich ','',' 2 2444 4000    ', Gerente de Ventas Industriales')</v>
      </c>
    </row>
    <row r="7289" spans="1:9">
      <c r="A7289" s="3" t="s">
        <v>25848</v>
      </c>
      <c r="B7289" s="3" t="s">
        <v>25841</v>
      </c>
      <c r="C7289" s="3">
        <f>VLOOKUP(B7289,CONSOLIDADO!A$2:E$11786,5,FALSE)</f>
        <v>1974</v>
      </c>
      <c r="D7289" s="3" t="s">
        <v>25842</v>
      </c>
      <c r="E7289" s="3"/>
      <c r="F7289" s="3"/>
      <c r="G7289" s="3" t="s">
        <v>25849</v>
      </c>
      <c r="I7289" t="str">
        <f t="shared" si="113"/>
        <v>,(1974,' Juan Eduardo López Quintana','',' 2 2444 4000',')</v>
      </c>
    </row>
    <row r="7290" spans="1:9">
      <c r="A7290" s="3" t="s">
        <v>25850</v>
      </c>
      <c r="B7290" s="3" t="s">
        <v>25841</v>
      </c>
      <c r="C7290" s="3">
        <f>VLOOKUP(B7290,CONSOLIDADO!A$2:E$11786,5,FALSE)</f>
        <v>1974</v>
      </c>
      <c r="D7290" s="3" t="s">
        <v>25842</v>
      </c>
      <c r="E7290" s="3" t="s">
        <v>25851</v>
      </c>
      <c r="F7290" s="3"/>
      <c r="G7290" s="3" t="s">
        <v>25844</v>
      </c>
      <c r="I7290" t="str">
        <f t="shared" si="113"/>
        <v>,(1974,' Andrés Dinamarca Cruz ','',' 2 2444 4000    ', Gerente de Ventas Estaciones de Servicio')</v>
      </c>
    </row>
    <row r="7291" spans="1:9">
      <c r="A7291" s="3" t="s">
        <v>25853</v>
      </c>
      <c r="B7291" s="3" t="s">
        <v>25852</v>
      </c>
      <c r="C7291" s="3">
        <f>VLOOKUP(B7291,CONSOLIDADO!A$2:E$11786,5,FALSE)</f>
        <v>1975</v>
      </c>
      <c r="D7291" s="3" t="s">
        <v>20794</v>
      </c>
      <c r="E7291" s="3" t="s">
        <v>6739</v>
      </c>
      <c r="F7291" s="3"/>
      <c r="G7291" s="3" t="s">
        <v>25854</v>
      </c>
      <c r="I7291" t="str">
        <f t="shared" si="113"/>
        <v>,(1975,' Germán Bartel Jeffery ','',' 2 2207 3800    ', Gerente General')</v>
      </c>
    </row>
    <row r="7292" spans="1:9">
      <c r="A7292" s="3" t="s">
        <v>25855</v>
      </c>
      <c r="B7292" s="3" t="s">
        <v>25852</v>
      </c>
      <c r="C7292" s="3">
        <f>VLOOKUP(B7292,CONSOLIDADO!A$2:E$11786,5,FALSE)</f>
        <v>1975</v>
      </c>
      <c r="D7292" s="3" t="s">
        <v>20794</v>
      </c>
      <c r="E7292" s="3" t="s">
        <v>6757</v>
      </c>
      <c r="F7292" s="3" t="s">
        <v>25856</v>
      </c>
      <c r="G7292" s="3" t="s">
        <v>25854</v>
      </c>
      <c r="I7292" t="str">
        <f t="shared" si="113"/>
        <v>,(1975,' Jorge Ayala Marfil ',' jorge.ayala@enaco.cl',' 2 2207 3800    ', Gerente de Administración y Finanzas')</v>
      </c>
    </row>
    <row r="7293" spans="1:9">
      <c r="A7293" s="3" t="s">
        <v>25858</v>
      </c>
      <c r="B7293" s="3" t="s">
        <v>25857</v>
      </c>
      <c r="C7293" s="3">
        <f>VLOOKUP(B7293,CONSOLIDADO!A$2:E$11786,5,FALSE)</f>
        <v>1976</v>
      </c>
      <c r="D7293" s="3" t="s">
        <v>3016</v>
      </c>
      <c r="E7293" s="3"/>
      <c r="F7293" s="3"/>
      <c r="G7293" s="3" t="s">
        <v>25859</v>
      </c>
      <c r="I7293" t="str">
        <f t="shared" si="113"/>
        <v>,(1976,' Robert Mayne-Nicholls','',' 2 2435 5454',')</v>
      </c>
    </row>
    <row r="7294" spans="1:9">
      <c r="A7294" s="3" t="s">
        <v>25860</v>
      </c>
      <c r="B7294" s="3" t="s">
        <v>25857</v>
      </c>
      <c r="C7294" s="3">
        <f>VLOOKUP(B7294,CONSOLIDADO!A$2:E$11786,5,FALSE)</f>
        <v>1976</v>
      </c>
      <c r="D7294" s="3" t="s">
        <v>3016</v>
      </c>
      <c r="E7294" s="3"/>
      <c r="F7294" s="3"/>
      <c r="G7294" s="3" t="s">
        <v>25861</v>
      </c>
      <c r="I7294" t="str">
        <f t="shared" si="113"/>
        <v>,(1976,' Max Larraín Correa','',' 2 2435 5292',')</v>
      </c>
    </row>
    <row r="7295" spans="1:9">
      <c r="A7295" s="3" t="s">
        <v>25862</v>
      </c>
      <c r="B7295" s="3" t="s">
        <v>25857</v>
      </c>
      <c r="C7295" s="3">
        <f>VLOOKUP(B7295,CONSOLIDADO!A$2:E$11786,5,FALSE)</f>
        <v>1976</v>
      </c>
      <c r="D7295" s="3" t="s">
        <v>3016</v>
      </c>
      <c r="E7295" s="3"/>
      <c r="F7295" s="3"/>
      <c r="G7295" s="3" t="s">
        <v>25863</v>
      </c>
      <c r="I7295" t="str">
        <f t="shared" si="113"/>
        <v>,(1976,' Ana Parrochia Bravo','',' 2 2435 5221',')</v>
      </c>
    </row>
    <row r="7296" spans="1:9">
      <c r="A7296" s="3" t="s">
        <v>25864</v>
      </c>
      <c r="B7296" s="3" t="s">
        <v>25857</v>
      </c>
      <c r="C7296" s="3">
        <f>VLOOKUP(B7296,CONSOLIDADO!A$2:E$11786,5,FALSE)</f>
        <v>1976</v>
      </c>
      <c r="D7296" s="3" t="s">
        <v>3016</v>
      </c>
      <c r="E7296" s="3" t="s">
        <v>25865</v>
      </c>
      <c r="F7296" s="3" t="s">
        <v>25866</v>
      </c>
      <c r="G7296" s="3" t="s">
        <v>25867</v>
      </c>
      <c r="I7296" t="str">
        <f t="shared" si="113"/>
        <v>,(1976,' Omar Oyaneder Leiva ',' ooyaneder@enami.cl',' 2 2435 5240    ', Gerente de Auditoría Corporativa')</v>
      </c>
    </row>
    <row r="7297" spans="1:9">
      <c r="A7297" s="3" t="s">
        <v>25868</v>
      </c>
      <c r="B7297" s="3" t="s">
        <v>25857</v>
      </c>
      <c r="C7297" s="3">
        <f>VLOOKUP(B7297,CONSOLIDADO!A$2:E$11786,5,FALSE)</f>
        <v>1976</v>
      </c>
      <c r="D7297" s="3" t="s">
        <v>3016</v>
      </c>
      <c r="E7297" s="3"/>
      <c r="F7297" s="3"/>
      <c r="G7297" s="3" t="s">
        <v>25869</v>
      </c>
      <c r="I7297" t="str">
        <f t="shared" si="113"/>
        <v>,(1976,' Felipe Carrasco Matas','',' 52 253 6012',')</v>
      </c>
    </row>
    <row r="7298" spans="1:9">
      <c r="A7298" s="3" t="s">
        <v>25870</v>
      </c>
      <c r="B7298" s="3" t="s">
        <v>25857</v>
      </c>
      <c r="C7298" s="3">
        <f>VLOOKUP(B7298,CONSOLIDADO!A$2:E$11786,5,FALSE)</f>
        <v>1976</v>
      </c>
      <c r="D7298" s="3" t="s">
        <v>3016</v>
      </c>
      <c r="E7298" s="3" t="s">
        <v>6757</v>
      </c>
      <c r="F7298" s="3" t="s">
        <v>25871</v>
      </c>
      <c r="G7298" s="3" t="s">
        <v>25872</v>
      </c>
      <c r="I7298" t="str">
        <f t="shared" si="113"/>
        <v>,(1976,' Carlos Gálvez Astudillo ',' cgalvez@enami.cl',' 2 2435 5405    ', Gerente de Administración y Finanzas')</v>
      </c>
    </row>
    <row r="7299" spans="1:9">
      <c r="A7299" s="3" t="s">
        <v>25873</v>
      </c>
      <c r="B7299" s="3" t="s">
        <v>25857</v>
      </c>
      <c r="C7299" s="3">
        <f>VLOOKUP(B7299,CONSOLIDADO!A$2:E$11786,5,FALSE)</f>
        <v>1976</v>
      </c>
      <c r="D7299" s="3" t="s">
        <v>3016</v>
      </c>
      <c r="E7299" s="3" t="s">
        <v>25874</v>
      </c>
      <c r="F7299" s="3" t="s">
        <v>25875</v>
      </c>
      <c r="G7299" s="3" t="s">
        <v>25876</v>
      </c>
      <c r="I7299" t="str">
        <f t="shared" ref="I7299:I7362" si="114">CONCATENATE(",(",C7299,",'",A7299,"','",F7299,"','",G7299,"',",E7299,"')")</f>
        <v>,(1976,' Manuel Carmona Navea ',' mcarmona@enami.cl',' 52 253 6102    ', Gerente de Plantas')</v>
      </c>
    </row>
    <row r="7300" spans="1:9">
      <c r="A7300" s="3" t="s">
        <v>25877</v>
      </c>
      <c r="B7300" s="3" t="s">
        <v>25857</v>
      </c>
      <c r="C7300" s="3">
        <f>VLOOKUP(B7300,CONSOLIDADO!A$2:E$11786,5,FALSE)</f>
        <v>1976</v>
      </c>
      <c r="D7300" s="3" t="s">
        <v>3016</v>
      </c>
      <c r="E7300" s="3" t="s">
        <v>6905</v>
      </c>
      <c r="F7300" s="3" t="s">
        <v>25878</v>
      </c>
      <c r="G7300" s="3" t="s">
        <v>25879</v>
      </c>
      <c r="I7300" t="str">
        <f t="shared" si="114"/>
        <v>,(1976,' Iván Fortín Ruiz ',' ifortin@enami.cl',' 2 2435 5257    ', Gerente Comercial')</v>
      </c>
    </row>
    <row r="7301" spans="1:9">
      <c r="A7301" s="3" t="s">
        <v>25882</v>
      </c>
      <c r="B7301" s="3" t="s">
        <v>25880</v>
      </c>
      <c r="C7301" s="3">
        <f>VLOOKUP(B7301,CONSOLIDADO!A$2:E$11786,5,FALSE)</f>
        <v>1977</v>
      </c>
      <c r="D7301" s="3" t="s">
        <v>25881</v>
      </c>
      <c r="E7301" s="3" t="s">
        <v>6813</v>
      </c>
      <c r="F7301" s="3"/>
      <c r="G7301" s="3" t="s">
        <v>6846</v>
      </c>
      <c r="I7301" t="str">
        <f t="shared" si="114"/>
        <v>,(1977,' Juan José Hurtado Vicuña ','','               ', Presidente')</v>
      </c>
    </row>
    <row r="7302" spans="1:9">
      <c r="A7302" s="3" t="s">
        <v>9697</v>
      </c>
      <c r="B7302" s="3" t="s">
        <v>25880</v>
      </c>
      <c r="C7302" s="3">
        <f>VLOOKUP(B7302,CONSOLIDADO!A$2:E$11786,5,FALSE)</f>
        <v>1977</v>
      </c>
      <c r="D7302" s="3" t="s">
        <v>25881</v>
      </c>
      <c r="E7302" s="3" t="s">
        <v>6848</v>
      </c>
      <c r="F7302" s="3"/>
      <c r="G7302" s="3" t="s">
        <v>6846</v>
      </c>
      <c r="I7302" t="str">
        <f t="shared" si="114"/>
        <v>,(1977,' Luis Felipe Gazitúa Achondo ','','               ', Vicepresidente')</v>
      </c>
    </row>
    <row r="7303" spans="1:9">
      <c r="A7303" s="3" t="s">
        <v>12417</v>
      </c>
      <c r="B7303" s="3" t="s">
        <v>25880</v>
      </c>
      <c r="C7303" s="3">
        <f>VLOOKUP(B7303,CONSOLIDADO!A$2:E$11786,5,FALSE)</f>
        <v>1977</v>
      </c>
      <c r="D7303" s="3" t="s">
        <v>25881</v>
      </c>
      <c r="E7303" s="3" t="s">
        <v>6850</v>
      </c>
      <c r="F7303" s="3"/>
      <c r="G7303" s="3" t="s">
        <v>6846</v>
      </c>
      <c r="I7303" t="str">
        <f t="shared" si="114"/>
        <v>,(1977,' Richard Büchi Buc ','','               ', Director')</v>
      </c>
    </row>
    <row r="7304" spans="1:9">
      <c r="A7304" s="3" t="s">
        <v>12371</v>
      </c>
      <c r="B7304" s="3" t="s">
        <v>25880</v>
      </c>
      <c r="C7304" s="3">
        <f>VLOOKUP(B7304,CONSOLIDADO!A$2:E$11786,5,FALSE)</f>
        <v>1977</v>
      </c>
      <c r="D7304" s="3" t="s">
        <v>25881</v>
      </c>
      <c r="E7304" s="3" t="s">
        <v>6850</v>
      </c>
      <c r="F7304" s="3"/>
      <c r="G7304" s="3" t="s">
        <v>6846</v>
      </c>
      <c r="I7304" t="str">
        <f t="shared" si="114"/>
        <v>,(1977,' Bernardo Matte Larraín ','','               ', Director')</v>
      </c>
    </row>
    <row r="7305" spans="1:9">
      <c r="A7305" s="3" t="s">
        <v>25883</v>
      </c>
      <c r="B7305" s="3" t="s">
        <v>25880</v>
      </c>
      <c r="C7305" s="3">
        <f>VLOOKUP(B7305,CONSOLIDADO!A$2:E$11786,5,FALSE)</f>
        <v>1977</v>
      </c>
      <c r="D7305" s="3" t="s">
        <v>25881</v>
      </c>
      <c r="E7305" s="3" t="s">
        <v>6850</v>
      </c>
      <c r="F7305" s="3"/>
      <c r="G7305" s="3" t="s">
        <v>6846</v>
      </c>
      <c r="I7305" t="str">
        <f t="shared" si="114"/>
        <v>,(1977,' Andrés Echeverría Salas ','','               ', Director')</v>
      </c>
    </row>
    <row r="7306" spans="1:9">
      <c r="A7306" s="3" t="s">
        <v>25884</v>
      </c>
      <c r="B7306" s="3" t="s">
        <v>25880</v>
      </c>
      <c r="C7306" s="3">
        <f>VLOOKUP(B7306,CONSOLIDADO!A$2:E$11786,5,FALSE)</f>
        <v>1977</v>
      </c>
      <c r="D7306" s="3" t="s">
        <v>25881</v>
      </c>
      <c r="E7306" s="3" t="s">
        <v>6850</v>
      </c>
      <c r="F7306" s="3"/>
      <c r="G7306" s="3" t="s">
        <v>6846</v>
      </c>
      <c r="I7306" t="str">
        <f t="shared" si="114"/>
        <v>,(1977,' Juan José Mac-Auliffe Granello ','','               ', Director')</v>
      </c>
    </row>
    <row r="7307" spans="1:9">
      <c r="A7307" s="3" t="s">
        <v>12411</v>
      </c>
      <c r="B7307" s="3" t="s">
        <v>25880</v>
      </c>
      <c r="C7307" s="3">
        <f>VLOOKUP(B7307,CONSOLIDADO!A$2:E$11786,5,FALSE)</f>
        <v>1977</v>
      </c>
      <c r="D7307" s="3" t="s">
        <v>25881</v>
      </c>
      <c r="E7307" s="3" t="s">
        <v>6850</v>
      </c>
      <c r="F7307" s="3"/>
      <c r="G7307" s="3" t="s">
        <v>6846</v>
      </c>
      <c r="I7307" t="str">
        <f t="shared" si="114"/>
        <v>,(1977,' Patricio Parodi Gil ','','               ', Director')</v>
      </c>
    </row>
    <row r="7308" spans="1:9">
      <c r="A7308" s="3" t="s">
        <v>25885</v>
      </c>
      <c r="B7308" s="3" t="s">
        <v>25880</v>
      </c>
      <c r="C7308" s="3">
        <f>VLOOKUP(B7308,CONSOLIDADO!A$2:E$11786,5,FALSE)</f>
        <v>1977</v>
      </c>
      <c r="D7308" s="3" t="s">
        <v>25881</v>
      </c>
      <c r="E7308" s="3" t="s">
        <v>25886</v>
      </c>
      <c r="F7308" s="3"/>
      <c r="G7308" s="3" t="s">
        <v>6846</v>
      </c>
      <c r="I7308" t="str">
        <f t="shared" si="114"/>
        <v>,(1977,' Jorge Salvatierra Pacheco ','','               ', Director Independiente')</v>
      </c>
    </row>
    <row r="7309" spans="1:9">
      <c r="A7309" s="3" t="s">
        <v>25887</v>
      </c>
      <c r="B7309" s="3" t="s">
        <v>25880</v>
      </c>
      <c r="C7309" s="3">
        <f>VLOOKUP(B7309,CONSOLIDADO!A$2:E$11786,5,FALSE)</f>
        <v>1977</v>
      </c>
      <c r="D7309" s="3" t="s">
        <v>25881</v>
      </c>
      <c r="E7309" s="3" t="s">
        <v>25886</v>
      </c>
      <c r="F7309" s="3"/>
      <c r="G7309" s="3" t="s">
        <v>6846</v>
      </c>
      <c r="I7309" t="str">
        <f t="shared" si="114"/>
        <v>,(1977,' Carlos Fernández Calatayud ','','               ', Director Independiente')</v>
      </c>
    </row>
    <row r="7310" spans="1:9">
      <c r="A7310" s="3" t="s">
        <v>25888</v>
      </c>
      <c r="B7310" s="3" t="s">
        <v>25880</v>
      </c>
      <c r="C7310" s="3">
        <f>VLOOKUP(B7310,CONSOLIDADO!A$2:E$11786,5,FALSE)</f>
        <v>1977</v>
      </c>
      <c r="D7310" s="3" t="s">
        <v>25881</v>
      </c>
      <c r="E7310" s="3"/>
      <c r="F7310" s="3"/>
      <c r="G7310" s="3" t="s">
        <v>25889</v>
      </c>
      <c r="I7310" t="str">
        <f t="shared" si="114"/>
        <v>,(1977,' Antonio Büchi Buc','',' 2 2360 0123',')</v>
      </c>
    </row>
    <row r="7311" spans="1:9">
      <c r="A7311" s="3" t="s">
        <v>25890</v>
      </c>
      <c r="B7311" s="3" t="s">
        <v>25880</v>
      </c>
      <c r="C7311" s="3">
        <f>VLOOKUP(B7311,CONSOLIDADO!A$2:E$11786,5,FALSE)</f>
        <v>1977</v>
      </c>
      <c r="D7311" s="3" t="s">
        <v>25881</v>
      </c>
      <c r="E7311" s="3" t="s">
        <v>16666</v>
      </c>
      <c r="F7311" s="3"/>
      <c r="G7311" s="3" t="s">
        <v>25891</v>
      </c>
      <c r="I7311" t="str">
        <f t="shared" si="114"/>
        <v>,(1977,' Felipe Ureta Prieto ','',' 2 2360 0123    ', Gerente de Finanzas y Control de Gestión')</v>
      </c>
    </row>
    <row r="7312" spans="1:9">
      <c r="A7312" s="3" t="s">
        <v>25892</v>
      </c>
      <c r="B7312" s="3" t="s">
        <v>25880</v>
      </c>
      <c r="C7312" s="3">
        <f>VLOOKUP(B7312,CONSOLIDADO!A$2:E$11786,5,FALSE)</f>
        <v>1977</v>
      </c>
      <c r="D7312" s="3" t="s">
        <v>25881</v>
      </c>
      <c r="E7312" s="3" t="s">
        <v>7621</v>
      </c>
      <c r="F7312" s="3"/>
      <c r="G7312" s="3" t="s">
        <v>25891</v>
      </c>
      <c r="I7312" t="str">
        <f t="shared" si="114"/>
        <v>,(1977,' Oscar Zahri Villagra ','',' 2 2360 0123    ', Gerente Legal')</v>
      </c>
    </row>
    <row r="7313" spans="1:9">
      <c r="A7313" s="3" t="s">
        <v>25893</v>
      </c>
      <c r="B7313" s="3" t="s">
        <v>25880</v>
      </c>
      <c r="C7313" s="3">
        <f>VLOOKUP(B7313,CONSOLIDADO!A$2:E$11786,5,FALSE)</f>
        <v>1977</v>
      </c>
      <c r="D7313" s="3" t="s">
        <v>25881</v>
      </c>
      <c r="E7313" s="3" t="s">
        <v>25894</v>
      </c>
      <c r="F7313" s="3"/>
      <c r="G7313" s="3" t="s">
        <v>25891</v>
      </c>
      <c r="I7313" t="str">
        <f t="shared" si="114"/>
        <v>,(1977,' Manuel Araya Arroyo ','',' 2 2360 0123    ', Gerente Regulación y Asuntos Corporativos')</v>
      </c>
    </row>
    <row r="7314" spans="1:9">
      <c r="A7314" s="3" t="s">
        <v>25895</v>
      </c>
      <c r="B7314" s="3" t="s">
        <v>25880</v>
      </c>
      <c r="C7314" s="3">
        <f>VLOOKUP(B7314,CONSOLIDADO!A$2:E$11786,5,FALSE)</f>
        <v>1977</v>
      </c>
      <c r="D7314" s="3" t="s">
        <v>25881</v>
      </c>
      <c r="E7314" s="3" t="s">
        <v>25896</v>
      </c>
      <c r="F7314" s="3"/>
      <c r="G7314" s="3" t="s">
        <v>25891</v>
      </c>
      <c r="I7314" t="str">
        <f t="shared" si="114"/>
        <v>,(1977,' Sebastián Domínguez Philippi ','',' 2 2360 0123    ', Vicepresidente de Transformación y Soporte al Negocio')</v>
      </c>
    </row>
    <row r="7315" spans="1:9">
      <c r="A7315" s="3" t="s">
        <v>25899</v>
      </c>
      <c r="B7315" s="3" t="s">
        <v>25897</v>
      </c>
      <c r="C7315" s="3">
        <f>VLOOKUP(B7315,CONSOLIDADO!A$2:E$11786,5,FALSE)</f>
        <v>1978</v>
      </c>
      <c r="D7315" s="3" t="s">
        <v>25898</v>
      </c>
      <c r="E7315" s="3"/>
      <c r="F7315" s="3"/>
      <c r="G7315" s="3"/>
      <c r="I7315" t="str">
        <f t="shared" si="114"/>
        <v>,(1978,' María Loreto Silva Rojas','','',')</v>
      </c>
    </row>
    <row r="7316" spans="1:9">
      <c r="A7316" s="3" t="s">
        <v>12378</v>
      </c>
      <c r="B7316" s="3" t="s">
        <v>25897</v>
      </c>
      <c r="C7316" s="3">
        <f>VLOOKUP(B7316,CONSOLIDADO!A$2:E$11786,5,FALSE)</f>
        <v>1978</v>
      </c>
      <c r="D7316" s="3" t="s">
        <v>25898</v>
      </c>
      <c r="E7316" s="3"/>
      <c r="F7316" s="3"/>
      <c r="G7316" s="3"/>
      <c r="I7316" t="str">
        <f t="shared" si="114"/>
        <v>,(1978,' Fernando Rodolfo Massú Taré','','',')</v>
      </c>
    </row>
    <row r="7317" spans="1:9">
      <c r="A7317" s="3" t="s">
        <v>25900</v>
      </c>
      <c r="B7317" s="3" t="s">
        <v>25897</v>
      </c>
      <c r="C7317" s="3">
        <f>VLOOKUP(B7317,CONSOLIDADO!A$2:E$11786,5,FALSE)</f>
        <v>1978</v>
      </c>
      <c r="D7317" s="3" t="s">
        <v>25898</v>
      </c>
      <c r="E7317" s="3" t="s">
        <v>6850</v>
      </c>
      <c r="F7317" s="3"/>
      <c r="G7317" s="3" t="s">
        <v>6846</v>
      </c>
      <c r="I7317" t="str">
        <f t="shared" si="114"/>
        <v>,(1978,' Rodrigo Cristóbal Azócar Hidalgo ','','               ', Director')</v>
      </c>
    </row>
    <row r="7318" spans="1:9">
      <c r="A7318" s="3" t="s">
        <v>25901</v>
      </c>
      <c r="B7318" s="3" t="s">
        <v>25897</v>
      </c>
      <c r="C7318" s="3">
        <f>VLOOKUP(B7318,CONSOLIDADO!A$2:E$11786,5,FALSE)</f>
        <v>1978</v>
      </c>
      <c r="D7318" s="3" t="s">
        <v>25898</v>
      </c>
      <c r="E7318" s="3" t="s">
        <v>6856</v>
      </c>
      <c r="F7318" s="3"/>
      <c r="G7318" s="3" t="s">
        <v>6846</v>
      </c>
      <c r="I7318" t="str">
        <f t="shared" si="114"/>
        <v>,(1978,' Ana Beatriz Holuigue Barros ','','               ', Directora')</v>
      </c>
    </row>
    <row r="7319" spans="1:9">
      <c r="A7319" s="3" t="s">
        <v>25902</v>
      </c>
      <c r="B7319" s="3" t="s">
        <v>25897</v>
      </c>
      <c r="C7319" s="3">
        <f>VLOOKUP(B7319,CONSOLIDADO!A$2:E$11786,5,FALSE)</f>
        <v>1978</v>
      </c>
      <c r="D7319" s="3" t="s">
        <v>25898</v>
      </c>
      <c r="E7319" s="3" t="s">
        <v>6850</v>
      </c>
      <c r="F7319" s="3"/>
      <c r="G7319" s="3" t="s">
        <v>6846</v>
      </c>
      <c r="I7319" t="str">
        <f t="shared" si="114"/>
        <v>,(1978,' José Luis Mardones Santander ','','               ', Director')</v>
      </c>
    </row>
    <row r="7320" spans="1:9">
      <c r="A7320" s="3" t="s">
        <v>25903</v>
      </c>
      <c r="B7320" s="3" t="s">
        <v>25897</v>
      </c>
      <c r="C7320" s="3">
        <f>VLOOKUP(B7320,CONSOLIDADO!A$2:E$11786,5,FALSE)</f>
        <v>1978</v>
      </c>
      <c r="D7320" s="3" t="s">
        <v>25898</v>
      </c>
      <c r="E7320" s="3" t="s">
        <v>6850</v>
      </c>
      <c r="F7320" s="3"/>
      <c r="G7320" s="3" t="s">
        <v>6846</v>
      </c>
      <c r="I7320" t="str">
        <f t="shared" si="114"/>
        <v>,(1978,' Claudio Fernando Skármeta Magri ','','               ', Director')</v>
      </c>
    </row>
    <row r="7321" spans="1:9">
      <c r="A7321" s="3" t="s">
        <v>25904</v>
      </c>
      <c r="B7321" s="3" t="s">
        <v>25897</v>
      </c>
      <c r="C7321" s="3">
        <f>VLOOKUP(B7321,CONSOLIDADO!A$2:E$11786,5,FALSE)</f>
        <v>1978</v>
      </c>
      <c r="D7321" s="3" t="s">
        <v>25898</v>
      </c>
      <c r="E7321" s="3" t="s">
        <v>6850</v>
      </c>
      <c r="F7321" s="3"/>
      <c r="G7321" s="3" t="s">
        <v>6846</v>
      </c>
      <c r="I7321" t="str">
        <f t="shared" si="114"/>
        <v>,(1978,' Marcos Mauricio Varas Alvarado ','','               ', Director')</v>
      </c>
    </row>
    <row r="7322" spans="1:9">
      <c r="A7322" s="3" t="s">
        <v>25905</v>
      </c>
      <c r="B7322" s="3" t="s">
        <v>25897</v>
      </c>
      <c r="C7322" s="3">
        <f>VLOOKUP(B7322,CONSOLIDADO!A$2:E$11786,5,FALSE)</f>
        <v>1978</v>
      </c>
      <c r="D7322" s="3" t="s">
        <v>25898</v>
      </c>
      <c r="E7322" s="3" t="s">
        <v>6739</v>
      </c>
      <c r="F7322" s="3"/>
      <c r="G7322" s="3" t="s">
        <v>25906</v>
      </c>
      <c r="I7322" t="str">
        <f t="shared" si="114"/>
        <v>,(1978,' Andrés Roccatagliata Orsini ','',' 2 2280 3000    ', Gerente General')</v>
      </c>
    </row>
    <row r="7323" spans="1:9">
      <c r="A7323" s="3" t="s">
        <v>25907</v>
      </c>
      <c r="B7323" s="3" t="s">
        <v>25897</v>
      </c>
      <c r="C7323" s="3">
        <f>VLOOKUP(B7323,CONSOLIDADO!A$2:E$11786,5,FALSE)</f>
        <v>1978</v>
      </c>
      <c r="D7323" s="3" t="s">
        <v>25898</v>
      </c>
      <c r="E7323" s="3" t="s">
        <v>25908</v>
      </c>
      <c r="F7323" s="3"/>
      <c r="G7323" s="3" t="s">
        <v>25906</v>
      </c>
      <c r="I7323" t="str">
        <f t="shared" si="114"/>
        <v>,(1978,' Jacqueline Saquel Mediano ','',' 2 2280 3000    ', Gerente de Planeamiento Estratégico y Gestión')</v>
      </c>
    </row>
    <row r="7324" spans="1:9">
      <c r="A7324" s="3" t="s">
        <v>25909</v>
      </c>
      <c r="B7324" s="3" t="s">
        <v>25897</v>
      </c>
      <c r="C7324" s="3">
        <f>VLOOKUP(B7324,CONSOLIDADO!A$2:E$11786,5,FALSE)</f>
        <v>1978</v>
      </c>
      <c r="D7324" s="3" t="s">
        <v>25898</v>
      </c>
      <c r="E7324" s="3" t="s">
        <v>25910</v>
      </c>
      <c r="F7324" s="3"/>
      <c r="G7324" s="3" t="s">
        <v>25906</v>
      </c>
      <c r="I7324" t="str">
        <f t="shared" si="114"/>
        <v>,(1978,' Gabriel Méndez Serqueira ','',' 2 2280 3000    ', Gerente de Asuntos Corporativos y Sostenibilidad')</v>
      </c>
    </row>
    <row r="7325" spans="1:9">
      <c r="A7325" s="3" t="s">
        <v>25911</v>
      </c>
      <c r="B7325" s="3" t="s">
        <v>25897</v>
      </c>
      <c r="C7325" s="3">
        <f>VLOOKUP(B7325,CONSOLIDADO!A$2:E$11786,5,FALSE)</f>
        <v>1978</v>
      </c>
      <c r="D7325" s="3" t="s">
        <v>25898</v>
      </c>
      <c r="E7325" s="3" t="s">
        <v>25912</v>
      </c>
      <c r="F7325" s="3"/>
      <c r="G7325" s="3" t="s">
        <v>25906</v>
      </c>
      <c r="I7325" t="str">
        <f t="shared" si="114"/>
        <v>,(1978,' Leonardo Canales Moreno ','',' 2 2280 3000    ', Gerente de Seguridad y Salud Ocupacional')</v>
      </c>
    </row>
    <row r="7326" spans="1:9">
      <c r="A7326" s="3" t="s">
        <v>25913</v>
      </c>
      <c r="B7326" s="3" t="s">
        <v>25897</v>
      </c>
      <c r="C7326" s="3">
        <f>VLOOKUP(B7326,CONSOLIDADO!A$2:E$11786,5,FALSE)</f>
        <v>1978</v>
      </c>
      <c r="D7326" s="3" t="s">
        <v>25898</v>
      </c>
      <c r="E7326" s="3" t="s">
        <v>7621</v>
      </c>
      <c r="F7326" s="3"/>
      <c r="G7326" s="3" t="s">
        <v>25906</v>
      </c>
      <c r="I7326" t="str">
        <f t="shared" si="114"/>
        <v>,(1978,' Tatiana Munro Cabezas ','',' 2 2280 3000    ', Gerente Legal')</v>
      </c>
    </row>
    <row r="7327" spans="1:9">
      <c r="A7327" s="3" t="s">
        <v>25914</v>
      </c>
      <c r="B7327" s="3" t="s">
        <v>25897</v>
      </c>
      <c r="C7327" s="3">
        <f>VLOOKUP(B7327,CONSOLIDADO!A$2:E$11786,5,FALSE)</f>
        <v>1978</v>
      </c>
      <c r="D7327" s="3" t="s">
        <v>25898</v>
      </c>
      <c r="E7327" s="3" t="s">
        <v>6886</v>
      </c>
      <c r="F7327" s="3"/>
      <c r="G7327" s="3" t="s">
        <v>25906</v>
      </c>
      <c r="I7327" t="str">
        <f t="shared" si="114"/>
        <v>,(1978,' Andrés León Schleyer ','',' 2 2280 3000    ', Gerente de Recursos Humanos')</v>
      </c>
    </row>
    <row r="7328" spans="1:9">
      <c r="A7328" s="3" t="s">
        <v>25915</v>
      </c>
      <c r="B7328" s="3" t="s">
        <v>25897</v>
      </c>
      <c r="C7328" s="3">
        <f>VLOOKUP(B7328,CONSOLIDADO!A$2:E$11786,5,FALSE)</f>
        <v>1978</v>
      </c>
      <c r="D7328" s="3" t="s">
        <v>25898</v>
      </c>
      <c r="E7328" s="3" t="s">
        <v>6757</v>
      </c>
      <c r="F7328" s="3"/>
      <c r="G7328" s="3" t="s">
        <v>25906</v>
      </c>
      <c r="I7328" t="str">
        <f t="shared" si="114"/>
        <v>,(1978,' Daniel Lazo Varas ','',' 2 2280 3000    ', Gerente de Administración y Finanzas')</v>
      </c>
    </row>
    <row r="7329" spans="1:9">
      <c r="A7329" s="3" t="s">
        <v>25917</v>
      </c>
      <c r="B7329" s="3" t="s">
        <v>25916</v>
      </c>
      <c r="C7329" s="3">
        <f>VLOOKUP(B7329,CONSOLIDADO!A$2:E$11786,5,FALSE)</f>
        <v>1979</v>
      </c>
      <c r="D7329" s="3" t="s">
        <v>3059</v>
      </c>
      <c r="E7329" s="3"/>
      <c r="F7329" s="3"/>
      <c r="G7329" s="3" t="s">
        <v>25918</v>
      </c>
      <c r="I7329" t="str">
        <f t="shared" si="114"/>
        <v>,(1979,' Félix Howard Brown','',' 2 2782 5499',')</v>
      </c>
    </row>
    <row r="7330" spans="1:9">
      <c r="A7330" s="3" t="s">
        <v>25920</v>
      </c>
      <c r="B7330" s="3" t="s">
        <v>25919</v>
      </c>
      <c r="C7330" s="3">
        <f>VLOOKUP(B7330,CONSOLIDADO!A$2:E$11786,5,FALSE)</f>
        <v>1980</v>
      </c>
      <c r="D7330" s="3" t="s">
        <v>3059</v>
      </c>
      <c r="E7330" s="3" t="s">
        <v>8441</v>
      </c>
      <c r="F7330" s="3"/>
      <c r="G7330" s="3" t="s">
        <v>6846</v>
      </c>
      <c r="I7330" t="str">
        <f t="shared" si="114"/>
        <v>,(1980,' Manuel Antonio Tocornal Astoreca ','','               ', Presidente Directorio')</v>
      </c>
    </row>
    <row r="7331" spans="1:9">
      <c r="A7331" s="3" t="s">
        <v>10370</v>
      </c>
      <c r="B7331" s="3" t="s">
        <v>25919</v>
      </c>
      <c r="C7331" s="3">
        <f>VLOOKUP(B7331,CONSOLIDADO!A$2:E$11786,5,FALSE)</f>
        <v>1980</v>
      </c>
      <c r="D7331" s="3" t="s">
        <v>3059</v>
      </c>
      <c r="E7331" s="3" t="s">
        <v>8332</v>
      </c>
      <c r="F7331" s="3"/>
      <c r="G7331" s="3" t="s">
        <v>6846</v>
      </c>
      <c r="I7331" t="str">
        <f t="shared" si="114"/>
        <v>,(1980,' Jorge Andueza Fouque ','','               ', Vicepresidente del Directorio')</v>
      </c>
    </row>
    <row r="7332" spans="1:9">
      <c r="A7332" s="3" t="s">
        <v>15507</v>
      </c>
      <c r="B7332" s="3" t="s">
        <v>25919</v>
      </c>
      <c r="C7332" s="3">
        <f>VLOOKUP(B7332,CONSOLIDADO!A$2:E$11786,5,FALSE)</f>
        <v>1980</v>
      </c>
      <c r="D7332" s="3" t="s">
        <v>3059</v>
      </c>
      <c r="E7332" s="3" t="s">
        <v>6850</v>
      </c>
      <c r="F7332" s="3"/>
      <c r="G7332" s="3" t="s">
        <v>6846</v>
      </c>
      <c r="I7332" t="str">
        <f t="shared" si="114"/>
        <v>,(1980,' Roberto Angelini Rossi ','','               ', Director')</v>
      </c>
    </row>
    <row r="7333" spans="1:9">
      <c r="A7333" s="3" t="s">
        <v>10376</v>
      </c>
      <c r="B7333" s="3" t="s">
        <v>25919</v>
      </c>
      <c r="C7333" s="3">
        <f>VLOOKUP(B7333,CONSOLIDADO!A$2:E$11786,5,FALSE)</f>
        <v>1980</v>
      </c>
      <c r="D7333" s="3" t="s">
        <v>3059</v>
      </c>
      <c r="E7333" s="3" t="s">
        <v>6850</v>
      </c>
      <c r="F7333" s="3"/>
      <c r="G7333" s="3" t="s">
        <v>6846</v>
      </c>
      <c r="I7333" t="str">
        <f t="shared" si="114"/>
        <v>,(1980,' Andrés Lyon Lyon ','','               ', Director')</v>
      </c>
    </row>
    <row r="7334" spans="1:9">
      <c r="A7334" s="3" t="s">
        <v>16552</v>
      </c>
      <c r="B7334" s="3" t="s">
        <v>25919</v>
      </c>
      <c r="C7334" s="3">
        <f>VLOOKUP(B7334,CONSOLIDADO!A$2:E$11786,5,FALSE)</f>
        <v>1980</v>
      </c>
      <c r="D7334" s="3" t="s">
        <v>3059</v>
      </c>
      <c r="E7334" s="3" t="s">
        <v>6850</v>
      </c>
      <c r="F7334" s="3"/>
      <c r="G7334" s="3" t="s">
        <v>6846</v>
      </c>
      <c r="I7334" t="str">
        <f t="shared" si="114"/>
        <v>,(1980,' Andrés Serra Cambiaso ','','               ', Director')</v>
      </c>
    </row>
    <row r="7335" spans="1:9">
      <c r="A7335" s="3" t="s">
        <v>15509</v>
      </c>
      <c r="B7335" s="3" t="s">
        <v>25919</v>
      </c>
      <c r="C7335" s="3">
        <f>VLOOKUP(B7335,CONSOLIDADO!A$2:E$11786,5,FALSE)</f>
        <v>1980</v>
      </c>
      <c r="D7335" s="3" t="s">
        <v>3059</v>
      </c>
      <c r="E7335" s="3" t="s">
        <v>6850</v>
      </c>
      <c r="F7335" s="3"/>
      <c r="G7335" s="3" t="s">
        <v>6846</v>
      </c>
      <c r="I7335" t="str">
        <f t="shared" si="114"/>
        <v>,(1980,' Jorge Bunster Betteley ','','               ', Director')</v>
      </c>
    </row>
    <row r="7336" spans="1:9">
      <c r="A7336" s="3" t="s">
        <v>21404</v>
      </c>
      <c r="B7336" s="3" t="s">
        <v>25919</v>
      </c>
      <c r="C7336" s="3">
        <f>VLOOKUP(B7336,CONSOLIDADO!A$2:E$11786,5,FALSE)</f>
        <v>1980</v>
      </c>
      <c r="D7336" s="3" t="s">
        <v>3059</v>
      </c>
      <c r="E7336" s="3" t="s">
        <v>6850</v>
      </c>
      <c r="F7336" s="3"/>
      <c r="G7336" s="3" t="s">
        <v>6846</v>
      </c>
      <c r="I7336" t="str">
        <f t="shared" si="114"/>
        <v>,(1980,' Claudio Elgueta Vera ','','               ', Director')</v>
      </c>
    </row>
    <row r="7337" spans="1:9">
      <c r="A7337" s="3" t="s">
        <v>25921</v>
      </c>
      <c r="B7337" s="3" t="s">
        <v>25919</v>
      </c>
      <c r="C7337" s="3">
        <f>VLOOKUP(B7337,CONSOLIDADO!A$2:E$11786,5,FALSE)</f>
        <v>1980</v>
      </c>
      <c r="D7337" s="3" t="s">
        <v>3059</v>
      </c>
      <c r="E7337" s="3"/>
      <c r="F7337" s="3"/>
      <c r="G7337" s="3" t="s">
        <v>25922</v>
      </c>
      <c r="I7337" t="str">
        <f t="shared" si="114"/>
        <v>,(1980,' Patricio Tapia Costa','',' 2 2364 6757',')</v>
      </c>
    </row>
    <row r="7338" spans="1:9">
      <c r="A7338" s="3" t="s">
        <v>25923</v>
      </c>
      <c r="B7338" s="3" t="s">
        <v>25919</v>
      </c>
      <c r="C7338" s="3">
        <f>VLOOKUP(B7338,CONSOLIDADO!A$2:E$11786,5,FALSE)</f>
        <v>1980</v>
      </c>
      <c r="D7338" s="3" t="s">
        <v>3059</v>
      </c>
      <c r="E7338" s="3" t="s">
        <v>6757</v>
      </c>
      <c r="F7338" s="3" t="s">
        <v>25924</v>
      </c>
      <c r="G7338" s="3" t="s">
        <v>25925</v>
      </c>
      <c r="I7338" t="str">
        <f t="shared" si="114"/>
        <v>,(1980,' Américo Domínguez Carrasco ',' adc@cercor.cl',' 2 2364 6757    ', Gerente de Administración y Finanzas')</v>
      </c>
    </row>
    <row r="7339" spans="1:9">
      <c r="A7339" s="3" t="s">
        <v>25928</v>
      </c>
      <c r="B7339" s="3" t="s">
        <v>25926</v>
      </c>
      <c r="C7339" s="3">
        <f>VLOOKUP(B7339,CONSOLIDADO!A$2:E$11786,5,FALSE)</f>
        <v>1981</v>
      </c>
      <c r="D7339" s="3" t="s">
        <v>25927</v>
      </c>
      <c r="E7339" s="3" t="s">
        <v>6850</v>
      </c>
      <c r="F7339" s="3" t="s">
        <v>25929</v>
      </c>
      <c r="G7339" s="3" t="s">
        <v>25930</v>
      </c>
      <c r="I7339" t="str">
        <f t="shared" si="114"/>
        <v>,(1981,' León Cohen Del Piano ',' leon@cohen.cl',' 55 256 3777    ', Director')</v>
      </c>
    </row>
    <row r="7340" spans="1:9">
      <c r="A7340" s="3" t="s">
        <v>25931</v>
      </c>
      <c r="B7340" s="3" t="s">
        <v>25926</v>
      </c>
      <c r="C7340" s="3">
        <f>VLOOKUP(B7340,CONSOLIDADO!A$2:E$11786,5,FALSE)</f>
        <v>1981</v>
      </c>
      <c r="D7340" s="3" t="s">
        <v>25927</v>
      </c>
      <c r="E7340" s="3" t="s">
        <v>6739</v>
      </c>
      <c r="F7340" s="3" t="s">
        <v>25932</v>
      </c>
      <c r="G7340" s="3" t="s">
        <v>25930</v>
      </c>
      <c r="I7340" t="str">
        <f t="shared" si="114"/>
        <v>,(1981,' Carlos Escobar Olguín ',' cescobar@puertoantofagasta.cl',' 55 256 3777    ', Gerente General')</v>
      </c>
    </row>
    <row r="7341" spans="1:9">
      <c r="A7341" s="3" t="s">
        <v>25933</v>
      </c>
      <c r="B7341" s="3" t="s">
        <v>25926</v>
      </c>
      <c r="C7341" s="3">
        <f>VLOOKUP(B7341,CONSOLIDADO!A$2:E$11786,5,FALSE)</f>
        <v>1981</v>
      </c>
      <c r="D7341" s="3" t="s">
        <v>25927</v>
      </c>
      <c r="E7341" s="3" t="s">
        <v>7032</v>
      </c>
      <c r="F7341" s="3" t="s">
        <v>25934</v>
      </c>
      <c r="G7341" s="3" t="s">
        <v>25935</v>
      </c>
      <c r="I7341" t="str">
        <f t="shared" si="114"/>
        <v>,(1981,' Víctor Alzamora Navarro ',' valzamora@puertoantofagasta.cl',' 55 256 3736    ', Gerente Administración y Finanzas')</v>
      </c>
    </row>
    <row r="7342" spans="1:9">
      <c r="A7342" s="3" t="s">
        <v>25936</v>
      </c>
      <c r="B7342" s="3" t="s">
        <v>25926</v>
      </c>
      <c r="C7342" s="3">
        <f>VLOOKUP(B7342,CONSOLIDADO!A$2:E$11786,5,FALSE)</f>
        <v>1981</v>
      </c>
      <c r="D7342" s="3" t="s">
        <v>25927</v>
      </c>
      <c r="E7342" s="3" t="s">
        <v>25937</v>
      </c>
      <c r="F7342" s="3" t="s">
        <v>25938</v>
      </c>
      <c r="G7342" s="3" t="s">
        <v>25939</v>
      </c>
      <c r="I7342" t="str">
        <f t="shared" si="114"/>
        <v>,(1981,' Alejandro Ahern Muñoz ',' aahern@puertoantofagasta.cl',' 55 256 3706    ', Gerente Concesiones y Logística')</v>
      </c>
    </row>
    <row r="7343" spans="1:9">
      <c r="A7343" s="3" t="s">
        <v>25941</v>
      </c>
      <c r="B7343" s="3" t="s">
        <v>25940</v>
      </c>
      <c r="C7343" s="3">
        <f>VLOOKUP(B7343,CONSOLIDADO!A$2:E$11786,5,FALSE)</f>
        <v>1982</v>
      </c>
      <c r="D7343" s="3" t="s">
        <v>25927</v>
      </c>
      <c r="E7343" s="3" t="s">
        <v>10284</v>
      </c>
      <c r="F7343" s="3"/>
      <c r="G7343" s="3" t="s">
        <v>25942</v>
      </c>
      <c r="I7343" t="str">
        <f t="shared" si="114"/>
        <v>,(1982,' Loreto Seguel King ','',' 58 259 3400    ', Presidenta del Directorio')</v>
      </c>
    </row>
    <row r="7344" spans="1:9">
      <c r="A7344" s="3" t="s">
        <v>25943</v>
      </c>
      <c r="B7344" s="3" t="s">
        <v>25940</v>
      </c>
      <c r="C7344" s="3">
        <f>VLOOKUP(B7344,CONSOLIDADO!A$2:E$11786,5,FALSE)</f>
        <v>1982</v>
      </c>
      <c r="D7344" s="3" t="s">
        <v>25927</v>
      </c>
      <c r="E7344" s="3" t="s">
        <v>8332</v>
      </c>
      <c r="F7344" s="3" t="s">
        <v>25944</v>
      </c>
      <c r="G7344" s="3" t="s">
        <v>25942</v>
      </c>
      <c r="I7344" t="str">
        <f t="shared" si="114"/>
        <v>,(1982,' Marcelo Urrutia Aldunate ',' rbavestrello@puertoarica.cl',' 58 259 3400    ', Vicepresidente del Directorio')</v>
      </c>
    </row>
    <row r="7345" spans="1:9">
      <c r="A7345" s="3" t="s">
        <v>25945</v>
      </c>
      <c r="B7345" s="3" t="s">
        <v>25940</v>
      </c>
      <c r="C7345" s="3">
        <f>VLOOKUP(B7345,CONSOLIDADO!A$2:E$11786,5,FALSE)</f>
        <v>1982</v>
      </c>
      <c r="D7345" s="3" t="s">
        <v>25927</v>
      </c>
      <c r="E7345" s="3" t="s">
        <v>6850</v>
      </c>
      <c r="F7345" s="3"/>
      <c r="G7345" s="3" t="s">
        <v>25942</v>
      </c>
      <c r="I7345" t="str">
        <f t="shared" si="114"/>
        <v>,(1982,' Víctor Selman Biester ','',' 58 259 3400    ', Director')</v>
      </c>
    </row>
    <row r="7346" spans="1:9">
      <c r="A7346" s="3" t="s">
        <v>25946</v>
      </c>
      <c r="B7346" s="3" t="s">
        <v>25940</v>
      </c>
      <c r="C7346" s="3">
        <f>VLOOKUP(B7346,CONSOLIDADO!A$2:E$11786,5,FALSE)</f>
        <v>1982</v>
      </c>
      <c r="D7346" s="3" t="s">
        <v>25927</v>
      </c>
      <c r="E7346" s="3"/>
      <c r="F7346" s="3"/>
      <c r="G7346" s="3" t="s">
        <v>25947</v>
      </c>
      <c r="I7346" t="str">
        <f t="shared" si="114"/>
        <v>,(1982,' Rodrigo Pinto Astudillo','',' 58 259 3400',')</v>
      </c>
    </row>
    <row r="7347" spans="1:9">
      <c r="A7347" s="3" t="s">
        <v>25948</v>
      </c>
      <c r="B7347" s="3" t="s">
        <v>25940</v>
      </c>
      <c r="C7347" s="3">
        <f>VLOOKUP(B7347,CONSOLIDADO!A$2:E$11786,5,FALSE)</f>
        <v>1982</v>
      </c>
      <c r="D7347" s="3" t="s">
        <v>25927</v>
      </c>
      <c r="E7347" s="3" t="s">
        <v>25949</v>
      </c>
      <c r="F7347" s="3" t="s">
        <v>25950</v>
      </c>
      <c r="G7347" s="3" t="s">
        <v>25942</v>
      </c>
      <c r="I7347" t="str">
        <f t="shared" si="114"/>
        <v>,(1982,' Andrés Gómez Errázuriz ',' agomez@puertoarica.cl',' 58 259 3400    ', Gerente Desarrollo y Concesiones')</v>
      </c>
    </row>
    <row r="7348" spans="1:9">
      <c r="A7348" s="3" t="s">
        <v>25951</v>
      </c>
      <c r="B7348" s="3" t="s">
        <v>25940</v>
      </c>
      <c r="C7348" s="3">
        <f>VLOOKUP(B7348,CONSOLIDADO!A$2:E$11786,5,FALSE)</f>
        <v>1982</v>
      </c>
      <c r="D7348" s="3" t="s">
        <v>25927</v>
      </c>
      <c r="E7348" s="3" t="s">
        <v>8617</v>
      </c>
      <c r="F7348" s="3" t="s">
        <v>25952</v>
      </c>
      <c r="G7348" s="3" t="s">
        <v>25942</v>
      </c>
      <c r="I7348" t="str">
        <f t="shared" si="114"/>
        <v>,(1982,' Ernesto Alfaro Cabezas ',' ealfaro@puertoarica.cl',' 58 259 3400    ', Subgerente Administración y Finanzas')</v>
      </c>
    </row>
    <row r="7349" spans="1:9">
      <c r="A7349" s="3" t="s">
        <v>25954</v>
      </c>
      <c r="B7349" s="3" t="s">
        <v>25953</v>
      </c>
      <c r="C7349" s="3">
        <f>VLOOKUP(B7349,CONSOLIDADO!A$2:E$11786,5,FALSE)</f>
        <v>1983</v>
      </c>
      <c r="D7349" s="3" t="s">
        <v>25927</v>
      </c>
      <c r="E7349" s="3" t="s">
        <v>10284</v>
      </c>
      <c r="F7349" s="3" t="s">
        <v>25955</v>
      </c>
      <c r="G7349" s="3" t="s">
        <v>25956</v>
      </c>
      <c r="I7349" t="str">
        <f t="shared" si="114"/>
        <v>,(1983,' Alejandra García-Huidobro Ochagavía ',' agarciahuidobro@epaustral.cl',' 61 271 1210    ', Presidenta del Directorio')</v>
      </c>
    </row>
    <row r="7350" spans="1:9">
      <c r="A7350" s="3" t="s">
        <v>25957</v>
      </c>
      <c r="B7350" s="3" t="s">
        <v>25953</v>
      </c>
      <c r="C7350" s="3">
        <f>VLOOKUP(B7350,CONSOLIDADO!A$2:E$11786,5,FALSE)</f>
        <v>1983</v>
      </c>
      <c r="D7350" s="3" t="s">
        <v>25927</v>
      </c>
      <c r="E7350" s="3"/>
      <c r="F7350" s="3"/>
      <c r="G7350" s="3" t="s">
        <v>25958</v>
      </c>
      <c r="I7350" t="str">
        <f t="shared" si="114"/>
        <v>,(1983,' Laura Alvarez Yersic','',' 61 271 1210',')</v>
      </c>
    </row>
    <row r="7351" spans="1:9">
      <c r="A7351" s="3" t="s">
        <v>10379</v>
      </c>
      <c r="B7351" s="3" t="s">
        <v>25953</v>
      </c>
      <c r="C7351" s="3">
        <f>VLOOKUP(B7351,CONSOLIDADO!A$2:E$11786,5,FALSE)</f>
        <v>1983</v>
      </c>
      <c r="D7351" s="3" t="s">
        <v>25927</v>
      </c>
      <c r="E7351" s="3" t="s">
        <v>6856</v>
      </c>
      <c r="F7351" s="3" t="s">
        <v>25959</v>
      </c>
      <c r="G7351" s="3" t="s">
        <v>25956</v>
      </c>
      <c r="I7351" t="str">
        <f t="shared" si="114"/>
        <v>,(1983,' Verónica Peragallo Quijada ',' vperagallo@epaustral.cl',' 61 271 1210    ', Directora')</v>
      </c>
    </row>
    <row r="7352" spans="1:9">
      <c r="A7352" s="3" t="s">
        <v>25960</v>
      </c>
      <c r="B7352" s="3" t="s">
        <v>25953</v>
      </c>
      <c r="C7352" s="3">
        <f>VLOOKUP(B7352,CONSOLIDADO!A$2:E$11786,5,FALSE)</f>
        <v>1983</v>
      </c>
      <c r="D7352" s="3" t="s">
        <v>25927</v>
      </c>
      <c r="E7352" s="3" t="s">
        <v>6739</v>
      </c>
      <c r="F7352" s="3" t="s">
        <v>25961</v>
      </c>
      <c r="G7352" s="3" t="s">
        <v>25956</v>
      </c>
      <c r="I7352" t="str">
        <f t="shared" si="114"/>
        <v>,(1983,' Rodrigo Pommiez Aravena ',' rpommiez@epaustral.cl',' 61 271 1210    ', Gerente General')</v>
      </c>
    </row>
    <row r="7353" spans="1:9">
      <c r="A7353" s="3" t="s">
        <v>25962</v>
      </c>
      <c r="B7353" s="3" t="s">
        <v>25953</v>
      </c>
      <c r="C7353" s="3">
        <f>VLOOKUP(B7353,CONSOLIDADO!A$2:E$11786,5,FALSE)</f>
        <v>1983</v>
      </c>
      <c r="D7353" s="3" t="s">
        <v>25927</v>
      </c>
      <c r="E7353" s="3" t="s">
        <v>6757</v>
      </c>
      <c r="F7353" s="3" t="s">
        <v>25963</v>
      </c>
      <c r="G7353" s="3" t="s">
        <v>25964</v>
      </c>
      <c r="I7353" t="str">
        <f t="shared" si="114"/>
        <v>,(1983,' Iván Alvarado Villegas ',' ialvarado@epaustral.cl',' 61 271 1212    ', Gerente de Administración y Finanzas')</v>
      </c>
    </row>
    <row r="7354" spans="1:9">
      <c r="A7354" s="3" t="s">
        <v>25965</v>
      </c>
      <c r="B7354" s="3" t="s">
        <v>25953</v>
      </c>
      <c r="C7354" s="3">
        <f>VLOOKUP(B7354,CONSOLIDADO!A$2:E$11786,5,FALSE)</f>
        <v>1983</v>
      </c>
      <c r="D7354" s="3" t="s">
        <v>25927</v>
      </c>
      <c r="E7354" s="3" t="s">
        <v>6765</v>
      </c>
      <c r="F7354" s="3" t="s">
        <v>25966</v>
      </c>
      <c r="G7354" s="3" t="s">
        <v>25967</v>
      </c>
      <c r="I7354" t="str">
        <f t="shared" si="114"/>
        <v>,(1983,' Marcela Mansilla Velásquez ',' mmansilla@epaustral.cl',' 61 271 1211    ', Gerente de Operaciones')</v>
      </c>
    </row>
    <row r="7355" spans="1:9">
      <c r="A7355" s="3" t="s">
        <v>25969</v>
      </c>
      <c r="B7355" s="3" t="s">
        <v>25968</v>
      </c>
      <c r="C7355" s="3">
        <f>VLOOKUP(B7355,CONSOLIDADO!A$2:E$11786,5,FALSE)</f>
        <v>1984</v>
      </c>
      <c r="D7355" s="3" t="s">
        <v>25927</v>
      </c>
      <c r="E7355" s="3" t="s">
        <v>7562</v>
      </c>
      <c r="F7355" s="3" t="s">
        <v>25970</v>
      </c>
      <c r="G7355" s="3" t="s">
        <v>25971</v>
      </c>
      <c r="I7355" t="str">
        <f t="shared" si="114"/>
        <v>,(1984,' María Francisca Yáñez Castillo ',' mafrancisca@gmail.com',' 9 8300 7515    ', Presidente del Directorio')</v>
      </c>
    </row>
    <row r="7356" spans="1:9">
      <c r="A7356" s="3" t="s">
        <v>25972</v>
      </c>
      <c r="B7356" s="3" t="s">
        <v>25968</v>
      </c>
      <c r="C7356" s="3">
        <f>VLOOKUP(B7356,CONSOLIDADO!A$2:E$11786,5,FALSE)</f>
        <v>1984</v>
      </c>
      <c r="D7356" s="3" t="s">
        <v>25927</v>
      </c>
      <c r="E7356" s="3" t="s">
        <v>8332</v>
      </c>
      <c r="F7356" s="3" t="s">
        <v>25973</v>
      </c>
      <c r="G7356" s="3" t="s">
        <v>25974</v>
      </c>
      <c r="I7356" t="str">
        <f t="shared" si="114"/>
        <v>,(1984,' Verónica Moya Escárate ',' everaw@vera.cl',' 9 9885 5595    ', Vicepresidente del Directorio')</v>
      </c>
    </row>
    <row r="7357" spans="1:9">
      <c r="A7357" s="3" t="s">
        <v>25945</v>
      </c>
      <c r="B7357" s="3" t="s">
        <v>25968</v>
      </c>
      <c r="C7357" s="3">
        <f>VLOOKUP(B7357,CONSOLIDADO!A$2:E$11786,5,FALSE)</f>
        <v>1984</v>
      </c>
      <c r="D7357" s="3" t="s">
        <v>25927</v>
      </c>
      <c r="E7357" s="3" t="s">
        <v>6856</v>
      </c>
      <c r="F7357" s="3" t="s">
        <v>25975</v>
      </c>
      <c r="G7357" s="3" t="s">
        <v>25976</v>
      </c>
      <c r="I7357" t="str">
        <f t="shared" si="114"/>
        <v>,(1984,' Víctor Selman Biester ',' vselman@sep.cl',' 9 9640 6170    ', Directora')</v>
      </c>
    </row>
    <row r="7358" spans="1:9">
      <c r="A7358" s="3" t="s">
        <v>25977</v>
      </c>
      <c r="B7358" s="3" t="s">
        <v>25968</v>
      </c>
      <c r="C7358" s="3">
        <f>VLOOKUP(B7358,CONSOLIDADO!A$2:E$11786,5,FALSE)</f>
        <v>1984</v>
      </c>
      <c r="D7358" s="3" t="s">
        <v>25927</v>
      </c>
      <c r="E7358" s="3" t="s">
        <v>25978</v>
      </c>
      <c r="F7358" s="3" t="s">
        <v>25979</v>
      </c>
      <c r="G7358" s="3" t="s">
        <v>25980</v>
      </c>
      <c r="I7358" t="str">
        <f t="shared" si="114"/>
        <v>,(1984,' José González Zúñiga ',' jgonzalez@chacabucoport.cl',' 67 235 1892    ', Gerente General (I) / Gerente Administración y Finanzas')</v>
      </c>
    </row>
    <row r="7359" spans="1:9">
      <c r="A7359" s="3" t="s">
        <v>25981</v>
      </c>
      <c r="B7359" s="3" t="s">
        <v>25968</v>
      </c>
      <c r="C7359" s="3">
        <f>VLOOKUP(B7359,CONSOLIDADO!A$2:E$11786,5,FALSE)</f>
        <v>1984</v>
      </c>
      <c r="D7359" s="3" t="s">
        <v>25927</v>
      </c>
      <c r="E7359" s="3" t="s">
        <v>25982</v>
      </c>
      <c r="F7359" s="3" t="s">
        <v>25983</v>
      </c>
      <c r="G7359" s="3" t="s">
        <v>25984</v>
      </c>
      <c r="I7359" t="str">
        <f t="shared" si="114"/>
        <v>,(1984,' José Oriel Varela Barría ',' ovarela@chacabucoport.cl',' 67 235 1891    ', Gerente de Ingeniería y Proyectos')</v>
      </c>
    </row>
    <row r="7360" spans="1:9">
      <c r="A7360" s="3" t="s">
        <v>25985</v>
      </c>
      <c r="B7360" s="3" t="s">
        <v>25968</v>
      </c>
      <c r="C7360" s="3">
        <f>VLOOKUP(B7360,CONSOLIDADO!A$2:E$11786,5,FALSE)</f>
        <v>1984</v>
      </c>
      <c r="D7360" s="3" t="s">
        <v>25927</v>
      </c>
      <c r="E7360" s="3" t="s">
        <v>13166</v>
      </c>
      <c r="F7360" s="3" t="s">
        <v>25986</v>
      </c>
      <c r="G7360" s="3" t="s">
        <v>25987</v>
      </c>
      <c r="I7360" t="str">
        <f t="shared" si="114"/>
        <v>,(1984,' Emilio Rodríguez Fernández ',' erodriguez@chacabucoport.cl',' 67 235 1896    ', Gerente de Operaciones y Negocios')</v>
      </c>
    </row>
    <row r="7361" spans="1:9">
      <c r="A7361" s="3" t="s">
        <v>25989</v>
      </c>
      <c r="B7361" s="3" t="s">
        <v>25988</v>
      </c>
      <c r="C7361" s="3">
        <f>VLOOKUP(B7361,CONSOLIDADO!A$2:E$11786,5,FALSE)</f>
        <v>1985</v>
      </c>
      <c r="D7361" s="3" t="s">
        <v>25927</v>
      </c>
      <c r="E7361" s="3" t="s">
        <v>8441</v>
      </c>
      <c r="F7361" s="3" t="s">
        <v>25990</v>
      </c>
      <c r="G7361" s="3" t="s">
        <v>25991</v>
      </c>
      <c r="I7361" t="str">
        <f t="shared" si="114"/>
        <v>,(1985,' Nora Andrea Fuchslocher Hofmann ',' andrea.fuchslocher@epi.cl',' 57 240 0101    ', Presidente Directorio')</v>
      </c>
    </row>
    <row r="7362" spans="1:9">
      <c r="A7362" s="3" t="s">
        <v>25992</v>
      </c>
      <c r="B7362" s="3" t="s">
        <v>25988</v>
      </c>
      <c r="C7362" s="3">
        <f>VLOOKUP(B7362,CONSOLIDADO!A$2:E$11786,5,FALSE)</f>
        <v>1985</v>
      </c>
      <c r="D7362" s="3" t="s">
        <v>25927</v>
      </c>
      <c r="E7362" s="3"/>
      <c r="F7362" s="3"/>
      <c r="G7362" s="3" t="s">
        <v>25993</v>
      </c>
      <c r="I7362" t="str">
        <f t="shared" si="114"/>
        <v>,(1985,' Rubén Castro Hurtado','',' 57 240 0101',')</v>
      </c>
    </row>
    <row r="7363" spans="1:9">
      <c r="A7363" s="3" t="s">
        <v>25994</v>
      </c>
      <c r="B7363" s="3" t="s">
        <v>25988</v>
      </c>
      <c r="C7363" s="3">
        <f>VLOOKUP(B7363,CONSOLIDADO!A$2:E$11786,5,FALSE)</f>
        <v>1985</v>
      </c>
      <c r="D7363" s="3" t="s">
        <v>25927</v>
      </c>
      <c r="E7363" s="3" t="s">
        <v>6757</v>
      </c>
      <c r="F7363" s="3" t="s">
        <v>25995</v>
      </c>
      <c r="G7363" s="3" t="s">
        <v>25996</v>
      </c>
      <c r="I7363" t="str">
        <f t="shared" ref="I7363:I7426" si="115">CONCATENATE(",(",C7363,",'",A7363,"','",F7363,"','",G7363,"',",E7363,"')")</f>
        <v>,(1985,' Juan José Ramírez Nordheimer ',' juanjose.ramirez@epi.cl',' 57 240 0102    ', Gerente de Administración y Finanzas')</v>
      </c>
    </row>
    <row r="7364" spans="1:9">
      <c r="A7364" s="3" t="s">
        <v>25998</v>
      </c>
      <c r="B7364" s="3" t="s">
        <v>25997</v>
      </c>
      <c r="C7364" s="3">
        <f>VLOOKUP(B7364,CONSOLIDADO!A$2:E$11786,5,FALSE)</f>
        <v>1986</v>
      </c>
      <c r="D7364" s="3" t="s">
        <v>25927</v>
      </c>
      <c r="E7364" s="3" t="s">
        <v>25999</v>
      </c>
      <c r="F7364" s="3" t="s">
        <v>26000</v>
      </c>
      <c r="G7364" s="3" t="s">
        <v>6846</v>
      </c>
      <c r="I7364" t="str">
        <f t="shared" si="115"/>
        <v>,(1986,' Fernando Amenábar Morales ',' vbastidas@empormontt.cl','               ', Presidenta Directorio')</v>
      </c>
    </row>
    <row r="7365" spans="1:9">
      <c r="A7365" s="3" t="s">
        <v>26001</v>
      </c>
      <c r="B7365" s="3" t="s">
        <v>25997</v>
      </c>
      <c r="C7365" s="3">
        <f>VLOOKUP(B7365,CONSOLIDADO!A$2:E$11786,5,FALSE)</f>
        <v>1986</v>
      </c>
      <c r="D7365" s="3" t="s">
        <v>25927</v>
      </c>
      <c r="E7365" s="3"/>
      <c r="F7365" s="3"/>
      <c r="G7365" s="3"/>
      <c r="I7365" t="str">
        <f t="shared" si="115"/>
        <v>,(1986,' Marisol Turres Figueroa','','',')</v>
      </c>
    </row>
    <row r="7366" spans="1:9">
      <c r="A7366" s="3" t="s">
        <v>26002</v>
      </c>
      <c r="B7366" s="3" t="s">
        <v>25997</v>
      </c>
      <c r="C7366" s="3">
        <f>VLOOKUP(B7366,CONSOLIDADO!A$2:E$11786,5,FALSE)</f>
        <v>1986</v>
      </c>
      <c r="D7366" s="3" t="s">
        <v>25927</v>
      </c>
      <c r="E7366" s="3" t="s">
        <v>6739</v>
      </c>
      <c r="F7366" s="3" t="s">
        <v>26000</v>
      </c>
      <c r="G7366" s="3" t="s">
        <v>26003</v>
      </c>
      <c r="I7366" t="str">
        <f t="shared" si="115"/>
        <v>,(1986,' Alex Wincler Rietzsch ',' vbastidas@empormontt.cl',' 65 236 4500    ', Gerente General')</v>
      </c>
    </row>
    <row r="7367" spans="1:9">
      <c r="A7367" s="3" t="s">
        <v>16567</v>
      </c>
      <c r="B7367" s="3" t="s">
        <v>26004</v>
      </c>
      <c r="C7367" s="3">
        <f>VLOOKUP(B7367,CONSOLIDADO!A$2:E$11786,5,FALSE)</f>
        <v>1987</v>
      </c>
      <c r="D7367" s="3" t="s">
        <v>25927</v>
      </c>
      <c r="E7367" s="3" t="s">
        <v>7562</v>
      </c>
      <c r="F7367" s="3"/>
      <c r="G7367" s="3" t="s">
        <v>26005</v>
      </c>
      <c r="I7367" t="str">
        <f t="shared" si="115"/>
        <v>,(1987,' Francisco Javier Silva Donoso ','',' 35 258 6110    ', Presidente del Directorio')</v>
      </c>
    </row>
    <row r="7368" spans="1:9">
      <c r="A7368" s="3" t="s">
        <v>26006</v>
      </c>
      <c r="B7368" s="3" t="s">
        <v>26004</v>
      </c>
      <c r="C7368" s="3">
        <f>VLOOKUP(B7368,CONSOLIDADO!A$2:E$11786,5,FALSE)</f>
        <v>1987</v>
      </c>
      <c r="D7368" s="3" t="s">
        <v>25927</v>
      </c>
      <c r="E7368" s="3" t="s">
        <v>8332</v>
      </c>
      <c r="F7368" s="3"/>
      <c r="G7368" s="3" t="s">
        <v>26005</v>
      </c>
      <c r="I7368" t="str">
        <f t="shared" si="115"/>
        <v>,(1987,' Franco Brzovic González ','',' 35 258 6110    ', Vicepresidente del Directorio')</v>
      </c>
    </row>
    <row r="7369" spans="1:9">
      <c r="A7369" s="3" t="s">
        <v>26007</v>
      </c>
      <c r="B7369" s="3" t="s">
        <v>26004</v>
      </c>
      <c r="C7369" s="3">
        <f>VLOOKUP(B7369,CONSOLIDADO!A$2:E$11786,5,FALSE)</f>
        <v>1987</v>
      </c>
      <c r="D7369" s="3" t="s">
        <v>25927</v>
      </c>
      <c r="E7369" s="3" t="s">
        <v>6856</v>
      </c>
      <c r="F7369" s="3"/>
      <c r="G7369" s="3" t="s">
        <v>26005</v>
      </c>
      <c r="I7369" t="str">
        <f t="shared" si="115"/>
        <v>,(1987,' Joanna Davidovich Gleiser ','',' 35 258 6110    ', Directora')</v>
      </c>
    </row>
    <row r="7370" spans="1:9">
      <c r="A7370" s="3" t="s">
        <v>26008</v>
      </c>
      <c r="B7370" s="3" t="s">
        <v>26004</v>
      </c>
      <c r="C7370" s="3">
        <f>VLOOKUP(B7370,CONSOLIDADO!A$2:E$11786,5,FALSE)</f>
        <v>1987</v>
      </c>
      <c r="D7370" s="3" t="s">
        <v>25927</v>
      </c>
      <c r="E7370" s="3" t="s">
        <v>6850</v>
      </c>
      <c r="F7370" s="3"/>
      <c r="G7370" s="3" t="s">
        <v>26005</v>
      </c>
      <c r="I7370" t="str">
        <f t="shared" si="115"/>
        <v>,(1987,' Ignacio Ossandón Irarrázabal ','',' 35 258 6110    ', Director')</v>
      </c>
    </row>
    <row r="7371" spans="1:9">
      <c r="A7371" s="3" t="s">
        <v>26009</v>
      </c>
      <c r="B7371" s="3" t="s">
        <v>26004</v>
      </c>
      <c r="C7371" s="3">
        <f>VLOOKUP(B7371,CONSOLIDADO!A$2:E$11786,5,FALSE)</f>
        <v>1987</v>
      </c>
      <c r="D7371" s="3" t="s">
        <v>25927</v>
      </c>
      <c r="E7371" s="3" t="s">
        <v>6850</v>
      </c>
      <c r="F7371" s="3"/>
      <c r="G7371" s="3" t="s">
        <v>26005</v>
      </c>
      <c r="I7371" t="str">
        <f t="shared" si="115"/>
        <v>,(1987,' Raquel Galarza Ossa ','',' 35 258 6110    ', Director')</v>
      </c>
    </row>
    <row r="7372" spans="1:9">
      <c r="A7372" s="3" t="s">
        <v>26010</v>
      </c>
      <c r="B7372" s="3" t="s">
        <v>26004</v>
      </c>
      <c r="C7372" s="3">
        <f>VLOOKUP(B7372,CONSOLIDADO!A$2:E$11786,5,FALSE)</f>
        <v>1987</v>
      </c>
      <c r="D7372" s="3" t="s">
        <v>25927</v>
      </c>
      <c r="E7372" s="3" t="s">
        <v>26011</v>
      </c>
      <c r="F7372" s="3"/>
      <c r="G7372" s="3" t="s">
        <v>26005</v>
      </c>
      <c r="I7372" t="str">
        <f t="shared" si="115"/>
        <v>,(1987,' Miguel Aguirre Figueroa ','',' 35 258 6110    ', Representante de los Trabajadores')</v>
      </c>
    </row>
    <row r="7373" spans="1:9">
      <c r="A7373" s="3" t="s">
        <v>26012</v>
      </c>
      <c r="B7373" s="3" t="s">
        <v>26004</v>
      </c>
      <c r="C7373" s="3">
        <f>VLOOKUP(B7373,CONSOLIDADO!A$2:E$11786,5,FALSE)</f>
        <v>1987</v>
      </c>
      <c r="D7373" s="3" t="s">
        <v>25927</v>
      </c>
      <c r="E7373" s="3" t="s">
        <v>6739</v>
      </c>
      <c r="F7373" s="3"/>
      <c r="G7373" s="3" t="s">
        <v>26005</v>
      </c>
      <c r="I7373" t="str">
        <f t="shared" si="115"/>
        <v>,(1987,' Luis Knaak Quezada ','',' 35 258 6110    ', Gerente General')</v>
      </c>
    </row>
    <row r="7374" spans="1:9">
      <c r="A7374" s="3" t="s">
        <v>26013</v>
      </c>
      <c r="B7374" s="3" t="s">
        <v>26004</v>
      </c>
      <c r="C7374" s="3">
        <f>VLOOKUP(B7374,CONSOLIDADO!A$2:E$11786,5,FALSE)</f>
        <v>1987</v>
      </c>
      <c r="D7374" s="3" t="s">
        <v>25927</v>
      </c>
      <c r="E7374" s="3"/>
      <c r="F7374" s="3"/>
      <c r="G7374" s="3" t="s">
        <v>26014</v>
      </c>
      <c r="I7374" t="str">
        <f t="shared" si="115"/>
        <v>,(1987,' Fernando Gajardo Vásquez','',' 35 258 6199',')</v>
      </c>
    </row>
    <row r="7375" spans="1:9">
      <c r="A7375" s="3" t="s">
        <v>26015</v>
      </c>
      <c r="B7375" s="3" t="s">
        <v>26004</v>
      </c>
      <c r="C7375" s="3">
        <f>VLOOKUP(B7375,CONSOLIDADO!A$2:E$11786,5,FALSE)</f>
        <v>1987</v>
      </c>
      <c r="D7375" s="3" t="s">
        <v>25927</v>
      </c>
      <c r="E7375" s="3" t="s">
        <v>26016</v>
      </c>
      <c r="F7375" s="3"/>
      <c r="G7375" s="3" t="s">
        <v>26017</v>
      </c>
      <c r="I7375" t="str">
        <f t="shared" si="115"/>
        <v>,(1987,' Pedro Díaz Garrido ','',' 35 258 6199    ', Gerente de Finanzas y Servicios')</v>
      </c>
    </row>
    <row r="7376" spans="1:9">
      <c r="A7376" s="3" t="s">
        <v>26018</v>
      </c>
      <c r="B7376" s="3" t="s">
        <v>26004</v>
      </c>
      <c r="C7376" s="3">
        <f>VLOOKUP(B7376,CONSOLIDADO!A$2:E$11786,5,FALSE)</f>
        <v>1987</v>
      </c>
      <c r="D7376" s="3" t="s">
        <v>25927</v>
      </c>
      <c r="E7376" s="3" t="s">
        <v>6889</v>
      </c>
      <c r="F7376" s="3"/>
      <c r="G7376" s="3" t="s">
        <v>26005</v>
      </c>
      <c r="I7376" t="str">
        <f t="shared" si="115"/>
        <v>,(1987,' Pablo Suckel Ayala ','',' 35 258 6110    ', Fiscal')</v>
      </c>
    </row>
    <row r="7377" spans="1:9">
      <c r="A7377" s="3" t="s">
        <v>26019</v>
      </c>
      <c r="B7377" s="3" t="s">
        <v>26004</v>
      </c>
      <c r="C7377" s="3">
        <f>VLOOKUP(B7377,CONSOLIDADO!A$2:E$11786,5,FALSE)</f>
        <v>1987</v>
      </c>
      <c r="D7377" s="3" t="s">
        <v>25927</v>
      </c>
      <c r="E7377" s="3"/>
      <c r="F7377" s="3"/>
      <c r="G7377" s="3" t="s">
        <v>26020</v>
      </c>
      <c r="I7377" t="str">
        <f t="shared" si="115"/>
        <v>,(1987,' Carlos Mondaca Matzner','',' 35 258 6114',')</v>
      </c>
    </row>
    <row r="7378" spans="1:9">
      <c r="A7378" s="3" t="s">
        <v>26022</v>
      </c>
      <c r="B7378" s="3" t="s">
        <v>26021</v>
      </c>
      <c r="C7378" s="3">
        <f>VLOOKUP(B7378,CONSOLIDADO!A$2:E$11786,5,FALSE)</f>
        <v>1988</v>
      </c>
      <c r="D7378" s="3" t="s">
        <v>25927</v>
      </c>
      <c r="E7378" s="3" t="s">
        <v>6739</v>
      </c>
      <c r="F7378" s="3" t="s">
        <v>26023</v>
      </c>
      <c r="G7378" s="3" t="s">
        <v>26024</v>
      </c>
      <c r="I7378" t="str">
        <f t="shared" si="115"/>
        <v>,(1988,' Rodrigo Monsalve Riquelme ',' rmonsalve@puertotalcahuano.cl',' 41 272 0300    ', Gerente General')</v>
      </c>
    </row>
    <row r="7379" spans="1:9">
      <c r="A7379" s="3" t="s">
        <v>26025</v>
      </c>
      <c r="B7379" s="3" t="s">
        <v>26021</v>
      </c>
      <c r="C7379" s="3">
        <f>VLOOKUP(B7379,CONSOLIDADO!A$2:E$11786,5,FALSE)</f>
        <v>1988</v>
      </c>
      <c r="D7379" s="3" t="s">
        <v>25927</v>
      </c>
      <c r="E7379" s="3" t="s">
        <v>6757</v>
      </c>
      <c r="F7379" s="3" t="s">
        <v>26026</v>
      </c>
      <c r="G7379" s="3" t="s">
        <v>26024</v>
      </c>
      <c r="I7379" t="str">
        <f t="shared" si="115"/>
        <v>,(1988,' Arturo Morello Fuentes ',' amorello@puertotalcahuano.cl',' 41 272 0300    ', Gerente de Administración y Finanzas')</v>
      </c>
    </row>
    <row r="7380" spans="1:9">
      <c r="A7380" s="3" t="s">
        <v>26027</v>
      </c>
      <c r="B7380" s="3" t="s">
        <v>26021</v>
      </c>
      <c r="C7380" s="3">
        <f>VLOOKUP(B7380,CONSOLIDADO!A$2:E$11786,5,FALSE)</f>
        <v>1988</v>
      </c>
      <c r="D7380" s="3" t="s">
        <v>25927</v>
      </c>
      <c r="E7380" s="3" t="s">
        <v>26028</v>
      </c>
      <c r="F7380" s="3" t="s">
        <v>26029</v>
      </c>
      <c r="G7380" s="3" t="s">
        <v>26024</v>
      </c>
      <c r="I7380" t="str">
        <f t="shared" si="115"/>
        <v>,(1988,' Carlos Aránguiz Olguín ',' caranguiz@puertotalcahuano.cl',' 41 272 0300    ', Gerente de Concesiones')</v>
      </c>
    </row>
    <row r="7381" spans="1:9">
      <c r="A7381" s="3" t="s">
        <v>26030</v>
      </c>
      <c r="B7381" s="3" t="s">
        <v>26021</v>
      </c>
      <c r="C7381" s="3">
        <f>VLOOKUP(B7381,CONSOLIDADO!A$2:E$11786,5,FALSE)</f>
        <v>1988</v>
      </c>
      <c r="D7381" s="3" t="s">
        <v>25927</v>
      </c>
      <c r="E7381" s="3" t="s">
        <v>26031</v>
      </c>
      <c r="F7381" s="3" t="s">
        <v>26032</v>
      </c>
      <c r="G7381" s="3" t="s">
        <v>26024</v>
      </c>
      <c r="I7381" t="str">
        <f t="shared" si="115"/>
        <v>,(1988,' Guacolda Vargas Cruz ',' gvargas@puertotalcahuano.cl',' 41 272 0300    ', Gerente de Desarrollo y Sostenebilidad')</v>
      </c>
    </row>
    <row r="7382" spans="1:9">
      <c r="A7382" s="3" t="s">
        <v>26034</v>
      </c>
      <c r="B7382" s="3" t="s">
        <v>26033</v>
      </c>
      <c r="C7382" s="3">
        <f>VLOOKUP(B7382,CONSOLIDADO!A$2:E$11786,5,FALSE)</f>
        <v>1989</v>
      </c>
      <c r="D7382" s="3" t="s">
        <v>25927</v>
      </c>
      <c r="E7382" s="3" t="s">
        <v>7562</v>
      </c>
      <c r="F7382" s="3" t="s">
        <v>26035</v>
      </c>
      <c r="G7382" s="3" t="s">
        <v>26036</v>
      </c>
      <c r="I7382" t="str">
        <f t="shared" si="115"/>
        <v>,(1989,' Fernando Ramírez Gálvez ',' framirez@puertovalparaiso.cl',' 32 244 8811    ', Presidente del Directorio')</v>
      </c>
    </row>
    <row r="7383" spans="1:9">
      <c r="A7383" s="3" t="s">
        <v>24045</v>
      </c>
      <c r="B7383" s="3" t="s">
        <v>26033</v>
      </c>
      <c r="C7383" s="3">
        <f>VLOOKUP(B7383,CONSOLIDADO!A$2:E$11786,5,FALSE)</f>
        <v>1989</v>
      </c>
      <c r="D7383" s="3" t="s">
        <v>25927</v>
      </c>
      <c r="E7383" s="3" t="s">
        <v>6848</v>
      </c>
      <c r="F7383" s="3" t="s">
        <v>26037</v>
      </c>
      <c r="G7383" s="3" t="s">
        <v>26036</v>
      </c>
      <c r="I7383" t="str">
        <f t="shared" si="115"/>
        <v>,(1989,' Raimundo Cruzat Correa ',' rcruzat@puertovalparaiso.cl',' 32 244 8811    ', Vicepresidente')</v>
      </c>
    </row>
    <row r="7384" spans="1:9">
      <c r="A7384" s="3" t="s">
        <v>26038</v>
      </c>
      <c r="B7384" s="3" t="s">
        <v>26033</v>
      </c>
      <c r="C7384" s="3">
        <f>VLOOKUP(B7384,CONSOLIDADO!A$2:E$11786,5,FALSE)</f>
        <v>1989</v>
      </c>
      <c r="D7384" s="3" t="s">
        <v>25927</v>
      </c>
      <c r="E7384" s="3" t="s">
        <v>6850</v>
      </c>
      <c r="F7384" s="3" t="s">
        <v>26039</v>
      </c>
      <c r="G7384" s="3" t="s">
        <v>26036</v>
      </c>
      <c r="I7384" t="str">
        <f t="shared" si="115"/>
        <v>,(1989,' Jorge Arancibia Reyes ',' jarancibia@puertovalparaiso.cl',' 32 244 8811    ', Director')</v>
      </c>
    </row>
    <row r="7385" spans="1:9">
      <c r="A7385" s="3" t="s">
        <v>26040</v>
      </c>
      <c r="B7385" s="3" t="s">
        <v>26033</v>
      </c>
      <c r="C7385" s="3">
        <f>VLOOKUP(B7385,CONSOLIDADO!A$2:E$11786,5,FALSE)</f>
        <v>1989</v>
      </c>
      <c r="D7385" s="3" t="s">
        <v>25927</v>
      </c>
      <c r="E7385" s="3" t="s">
        <v>6856</v>
      </c>
      <c r="F7385" s="3" t="s">
        <v>26041</v>
      </c>
      <c r="G7385" s="3" t="s">
        <v>26036</v>
      </c>
      <c r="I7385" t="str">
        <f t="shared" si="115"/>
        <v>,(1989,' María Paz Hidalgo ',' mphidalgo@puertovalparaiso.cl',' 32 244 8811    ', Directora')</v>
      </c>
    </row>
    <row r="7386" spans="1:9">
      <c r="A7386" s="3" t="s">
        <v>26042</v>
      </c>
      <c r="B7386" s="3" t="s">
        <v>26033</v>
      </c>
      <c r="C7386" s="3">
        <f>VLOOKUP(B7386,CONSOLIDADO!A$2:E$11786,5,FALSE)</f>
        <v>1989</v>
      </c>
      <c r="D7386" s="3" t="s">
        <v>25927</v>
      </c>
      <c r="E7386" s="3" t="s">
        <v>6850</v>
      </c>
      <c r="F7386" s="3" t="s">
        <v>26043</v>
      </c>
      <c r="G7386" s="3" t="s">
        <v>26036</v>
      </c>
      <c r="I7386" t="str">
        <f t="shared" si="115"/>
        <v>,(1989,' Erwin Hahn Huber ',' ehahn@puertovalparaiso.cl',' 32 244 8811    ', Director')</v>
      </c>
    </row>
    <row r="7387" spans="1:9">
      <c r="A7387" s="3" t="s">
        <v>26044</v>
      </c>
      <c r="B7387" s="3" t="s">
        <v>26033</v>
      </c>
      <c r="C7387" s="3">
        <f>VLOOKUP(B7387,CONSOLIDADO!A$2:E$11786,5,FALSE)</f>
        <v>1989</v>
      </c>
      <c r="D7387" s="3" t="s">
        <v>25927</v>
      </c>
      <c r="E7387" s="3" t="s">
        <v>6739</v>
      </c>
      <c r="F7387" s="3" t="s">
        <v>26045</v>
      </c>
      <c r="G7387" s="3" t="s">
        <v>26036</v>
      </c>
      <c r="I7387" t="str">
        <f t="shared" si="115"/>
        <v>,(1989,' Franco Gandolfo ',' fgandolfo@puertovalparaiso.cl',' 32 244 8811    ', Gerente General')</v>
      </c>
    </row>
    <row r="7388" spans="1:9">
      <c r="A7388" s="3" t="s">
        <v>26046</v>
      </c>
      <c r="B7388" s="3" t="s">
        <v>26033</v>
      </c>
      <c r="C7388" s="3">
        <f>VLOOKUP(B7388,CONSOLIDADO!A$2:E$11786,5,FALSE)</f>
        <v>1989</v>
      </c>
      <c r="D7388" s="3" t="s">
        <v>25927</v>
      </c>
      <c r="E7388" s="3" t="s">
        <v>7142</v>
      </c>
      <c r="F7388" s="3" t="s">
        <v>26047</v>
      </c>
      <c r="G7388" s="3" t="s">
        <v>26048</v>
      </c>
      <c r="I7388" t="str">
        <f t="shared" si="115"/>
        <v>,(1989,' Juan Marcos Mancilla ',' jmancilla@puertovalparaiso.cl',' 32 244 8844    ', Gerente de Logística')</v>
      </c>
    </row>
    <row r="7389" spans="1:9">
      <c r="A7389" s="3" t="s">
        <v>26049</v>
      </c>
      <c r="B7389" s="3" t="s">
        <v>26033</v>
      </c>
      <c r="C7389" s="3">
        <f>VLOOKUP(B7389,CONSOLIDADO!A$2:E$11786,5,FALSE)</f>
        <v>1989</v>
      </c>
      <c r="D7389" s="3" t="s">
        <v>25927</v>
      </c>
      <c r="E7389" s="3" t="s">
        <v>26050</v>
      </c>
      <c r="F7389" s="3" t="s">
        <v>26051</v>
      </c>
      <c r="G7389" s="3" t="s">
        <v>26052</v>
      </c>
      <c r="I7389" t="str">
        <f t="shared" si="115"/>
        <v>,(1989,' Enrique Piraino Vega ',' epiraino@puertovalparaiso.cl',' 32 244 8889    ', Gerente de Desarrollo y Concesiones (I)')</v>
      </c>
    </row>
    <row r="7390" spans="1:9">
      <c r="A7390" s="3" t="s">
        <v>26053</v>
      </c>
      <c r="B7390" s="3" t="s">
        <v>26033</v>
      </c>
      <c r="C7390" s="3">
        <f>VLOOKUP(B7390,CONSOLIDADO!A$2:E$11786,5,FALSE)</f>
        <v>1989</v>
      </c>
      <c r="D7390" s="3" t="s">
        <v>25927</v>
      </c>
      <c r="E7390" s="3" t="s">
        <v>26054</v>
      </c>
      <c r="F7390" s="3" t="s">
        <v>26055</v>
      </c>
      <c r="G7390" s="3" t="s">
        <v>26056</v>
      </c>
      <c r="I7390" t="str">
        <f t="shared" si="115"/>
        <v>,(1989,' Marcelo López ',' mlopez@puertovalparaiso.cl',' 32 244 8834    ', Gerente de Comunicaciones y Vinculación')</v>
      </c>
    </row>
    <row r="7391" spans="1:9">
      <c r="A7391" s="3" t="s">
        <v>26058</v>
      </c>
      <c r="B7391" s="3" t="s">
        <v>26057</v>
      </c>
      <c r="C7391" s="3">
        <f>VLOOKUP(B7391,CONSOLIDADO!A$2:E$11786,5,FALSE)</f>
        <v>1990</v>
      </c>
      <c r="D7391" s="3" t="s">
        <v>5934</v>
      </c>
      <c r="E7391" s="3" t="s">
        <v>6739</v>
      </c>
      <c r="F7391" s="3" t="s">
        <v>26059</v>
      </c>
      <c r="G7391" s="3" t="s">
        <v>26060</v>
      </c>
      <c r="I7391" t="str">
        <f t="shared" si="115"/>
        <v>,(1990,' Paula Carolina De Peña Iver ',' cdepena@anepco.cl',' 2 3224 4327    ', Gerente General')</v>
      </c>
    </row>
    <row r="7392" spans="1:9">
      <c r="A7392" s="3" t="s">
        <v>8346</v>
      </c>
      <c r="B7392" s="3" t="s">
        <v>26061</v>
      </c>
      <c r="C7392" s="3">
        <f>VLOOKUP(B7392,CONSOLIDADO!A$2:E$11786,5,FALSE)</f>
        <v>1991</v>
      </c>
      <c r="D7392" s="3" t="s">
        <v>4923</v>
      </c>
      <c r="E7392" s="3"/>
      <c r="F7392" s="3"/>
      <c r="G7392" s="3" t="s">
        <v>8330</v>
      </c>
      <c r="I7392" t="str">
        <f t="shared" si="115"/>
        <v>,(1991,' Paulo Ariztía Benoit','',' 2 2637 8000',')</v>
      </c>
    </row>
    <row r="7393" spans="1:9">
      <c r="A7393" s="3" t="s">
        <v>26064</v>
      </c>
      <c r="B7393" s="3" t="s">
        <v>26062</v>
      </c>
      <c r="C7393" s="3">
        <f>VLOOKUP(B7393,CONSOLIDADO!A$2:E$11786,5,FALSE)</f>
        <v>1992</v>
      </c>
      <c r="D7393" s="3" t="s">
        <v>26063</v>
      </c>
      <c r="E7393" s="3"/>
      <c r="F7393" s="3"/>
      <c r="G7393" s="3" t="s">
        <v>26065</v>
      </c>
      <c r="I7393" t="str">
        <f t="shared" si="115"/>
        <v>,(1992,' Gonzalo Bofill Velarde','',' 32 227 6401',')</v>
      </c>
    </row>
    <row r="7394" spans="1:9">
      <c r="A7394" s="3" t="s">
        <v>8440</v>
      </c>
      <c r="B7394" s="3" t="s">
        <v>26062</v>
      </c>
      <c r="C7394" s="3">
        <f>VLOOKUP(B7394,CONSOLIDADO!A$2:E$11786,5,FALSE)</f>
        <v>1992</v>
      </c>
      <c r="D7394" s="3" t="s">
        <v>26063</v>
      </c>
      <c r="E7394" s="3" t="s">
        <v>6850</v>
      </c>
      <c r="F7394" s="3" t="s">
        <v>26066</v>
      </c>
      <c r="G7394" s="3" t="s">
        <v>26067</v>
      </c>
      <c r="I7394" t="str">
        <f t="shared" si="115"/>
        <v>,(1992,' Carlos Francisco Cáceres Contreras ',' spavez@carozzi.cl',' 2 3220 7717    ', Director')</v>
      </c>
    </row>
    <row r="7395" spans="1:9">
      <c r="A7395" s="3" t="s">
        <v>26068</v>
      </c>
      <c r="B7395" s="3" t="s">
        <v>26062</v>
      </c>
      <c r="C7395" s="3">
        <f>VLOOKUP(B7395,CONSOLIDADO!A$2:E$11786,5,FALSE)</f>
        <v>1992</v>
      </c>
      <c r="D7395" s="3" t="s">
        <v>26063</v>
      </c>
      <c r="E7395" s="3" t="s">
        <v>6850</v>
      </c>
      <c r="F7395" s="3" t="s">
        <v>26066</v>
      </c>
      <c r="G7395" s="3" t="s">
        <v>26069</v>
      </c>
      <c r="I7395" t="str">
        <f t="shared" si="115"/>
        <v>,(1992,' Enrique Ide Valenzuela ',' spavez@carozzi.cl',' 2 2630 1044    ', Director')</v>
      </c>
    </row>
    <row r="7396" spans="1:9">
      <c r="A7396" s="3" t="s">
        <v>26070</v>
      </c>
      <c r="B7396" s="3" t="s">
        <v>26062</v>
      </c>
      <c r="C7396" s="3">
        <f>VLOOKUP(B7396,CONSOLIDADO!A$2:E$11786,5,FALSE)</f>
        <v>1992</v>
      </c>
      <c r="D7396" s="3" t="s">
        <v>26063</v>
      </c>
      <c r="E7396" s="3" t="s">
        <v>6850</v>
      </c>
      <c r="F7396" s="3" t="s">
        <v>26066</v>
      </c>
      <c r="G7396" s="3" t="s">
        <v>26071</v>
      </c>
      <c r="I7396" t="str">
        <f t="shared" si="115"/>
        <v>,(1992,' José Juan Llugany Rigo-Righi ',' spavez@carozzi.cl',' 2 2377 6600    ', Director')</v>
      </c>
    </row>
    <row r="7397" spans="1:9">
      <c r="A7397" s="3" t="s">
        <v>26072</v>
      </c>
      <c r="B7397" s="3" t="s">
        <v>26062</v>
      </c>
      <c r="C7397" s="3">
        <f>VLOOKUP(B7397,CONSOLIDADO!A$2:E$11786,5,FALSE)</f>
        <v>1992</v>
      </c>
      <c r="D7397" s="3" t="s">
        <v>26063</v>
      </c>
      <c r="E7397" s="3"/>
      <c r="F7397" s="3"/>
      <c r="G7397" s="3" t="s">
        <v>26065</v>
      </c>
      <c r="I7397" t="str">
        <f t="shared" si="115"/>
        <v>,(1992,' Gonzalo Bofill Schmidt','',' 32 227 6401',')</v>
      </c>
    </row>
    <row r="7398" spans="1:9">
      <c r="A7398" s="3" t="s">
        <v>26073</v>
      </c>
      <c r="B7398" s="3" t="s">
        <v>26062</v>
      </c>
      <c r="C7398" s="3">
        <f>VLOOKUP(B7398,CONSOLIDADO!A$2:E$11786,5,FALSE)</f>
        <v>1992</v>
      </c>
      <c r="D7398" s="3" t="s">
        <v>26063</v>
      </c>
      <c r="E7398" s="3" t="s">
        <v>6850</v>
      </c>
      <c r="F7398" s="3" t="s">
        <v>26066</v>
      </c>
      <c r="G7398" s="3" t="s">
        <v>26071</v>
      </c>
      <c r="I7398" t="str">
        <f t="shared" si="115"/>
        <v>,(1992,' André Parker ',' spavez@carozzi.cl',' 2 2377 6600    ', Director')</v>
      </c>
    </row>
    <row r="7399" spans="1:9">
      <c r="A7399" s="3" t="s">
        <v>26074</v>
      </c>
      <c r="B7399" s="3" t="s">
        <v>26062</v>
      </c>
      <c r="C7399" s="3">
        <f>VLOOKUP(B7399,CONSOLIDADO!A$2:E$11786,5,FALSE)</f>
        <v>1992</v>
      </c>
      <c r="D7399" s="3" t="s">
        <v>26063</v>
      </c>
      <c r="E7399" s="3" t="s">
        <v>6850</v>
      </c>
      <c r="F7399" s="3" t="s">
        <v>26066</v>
      </c>
      <c r="G7399" s="3" t="s">
        <v>26071</v>
      </c>
      <c r="I7399" t="str">
        <f t="shared" si="115"/>
        <v>,(1992,' Lawrence MacDougall ',' spavez@carozzi.cl',' 2 2377 6600    ', Director')</v>
      </c>
    </row>
    <row r="7400" spans="1:9">
      <c r="A7400" s="3" t="s">
        <v>26075</v>
      </c>
      <c r="B7400" s="3" t="s">
        <v>26062</v>
      </c>
      <c r="C7400" s="3">
        <f>VLOOKUP(B7400,CONSOLIDADO!A$2:E$11786,5,FALSE)</f>
        <v>1992</v>
      </c>
      <c r="D7400" s="3" t="s">
        <v>26063</v>
      </c>
      <c r="E7400" s="3" t="s">
        <v>11125</v>
      </c>
      <c r="F7400" s="3" t="s">
        <v>26066</v>
      </c>
      <c r="G7400" s="3" t="s">
        <v>26071</v>
      </c>
      <c r="I7400" t="str">
        <f t="shared" si="115"/>
        <v>,(1992,' Sebastián García Tagle ',' spavez@carozzi.cl',' 2 2377 6600    ', Gerente General Corporativo')</v>
      </c>
    </row>
    <row r="7401" spans="1:9">
      <c r="A7401" s="3" t="s">
        <v>26076</v>
      </c>
      <c r="B7401" s="3" t="s">
        <v>26062</v>
      </c>
      <c r="C7401" s="3">
        <f>VLOOKUP(B7401,CONSOLIDADO!A$2:E$11786,5,FALSE)</f>
        <v>1992</v>
      </c>
      <c r="D7401" s="3" t="s">
        <v>26063</v>
      </c>
      <c r="E7401" s="3" t="s">
        <v>17025</v>
      </c>
      <c r="F7401" s="3" t="s">
        <v>26077</v>
      </c>
      <c r="G7401" s="3" t="s">
        <v>26078</v>
      </c>
      <c r="I7401" t="str">
        <f t="shared" si="115"/>
        <v>,(1992,' Sergio Espinoza Segovia ',' afuenzalida@carozzi.cl',' 2 2377 6620    ', Gerente de Finanzas Corporativo')</v>
      </c>
    </row>
    <row r="7402" spans="1:9">
      <c r="A7402" s="3" t="s">
        <v>26079</v>
      </c>
      <c r="B7402" s="3" t="s">
        <v>26062</v>
      </c>
      <c r="C7402" s="3">
        <f>VLOOKUP(B7402,CONSOLIDADO!A$2:E$11786,5,FALSE)</f>
        <v>1992</v>
      </c>
      <c r="D7402" s="3" t="s">
        <v>26063</v>
      </c>
      <c r="E7402" s="3"/>
      <c r="F7402" s="3"/>
      <c r="G7402" s="3" t="s">
        <v>26080</v>
      </c>
      <c r="I7402" t="str">
        <f t="shared" si="115"/>
        <v>,(1992,' Santiago Valdés Birrell','',' 2 2377 6670',')</v>
      </c>
    </row>
    <row r="7403" spans="1:9">
      <c r="A7403" s="3" t="s">
        <v>26081</v>
      </c>
      <c r="B7403" s="3" t="s">
        <v>26062</v>
      </c>
      <c r="C7403" s="3">
        <f>VLOOKUP(B7403,CONSOLIDADO!A$2:E$11786,5,FALSE)</f>
        <v>1992</v>
      </c>
      <c r="D7403" s="3" t="s">
        <v>26063</v>
      </c>
      <c r="E7403" s="3" t="s">
        <v>26082</v>
      </c>
      <c r="F7403" s="3" t="s">
        <v>26083</v>
      </c>
      <c r="G7403" s="3" t="s">
        <v>26084</v>
      </c>
      <c r="I7403" t="str">
        <f t="shared" si="115"/>
        <v>,(1992,' Jaime Jashes Cabib ',' mbarrales@carozzi.cl',' 2 2377 6650    ', Gerente División Alimentos')</v>
      </c>
    </row>
    <row r="7404" spans="1:9">
      <c r="A7404" s="3" t="s">
        <v>26085</v>
      </c>
      <c r="B7404" s="3" t="s">
        <v>26062</v>
      </c>
      <c r="C7404" s="3">
        <f>VLOOKUP(B7404,CONSOLIDADO!A$2:E$11786,5,FALSE)</f>
        <v>1992</v>
      </c>
      <c r="D7404" s="3" t="s">
        <v>26063</v>
      </c>
      <c r="E7404" s="3" t="s">
        <v>26086</v>
      </c>
      <c r="F7404" s="3" t="s">
        <v>26083</v>
      </c>
      <c r="G7404" s="3" t="s">
        <v>26084</v>
      </c>
      <c r="I7404" t="str">
        <f t="shared" si="115"/>
        <v>,(1992,' José Miguel Pinochet Herrera ',' mbarrales@carozzi.cl',' 2 2377 6650    ', Gerente División Confites')</v>
      </c>
    </row>
    <row r="7405" spans="1:9">
      <c r="A7405" s="3" t="s">
        <v>26089</v>
      </c>
      <c r="B7405" s="3" t="s">
        <v>26087</v>
      </c>
      <c r="C7405" s="3">
        <f>VLOOKUP(B7405,CONSOLIDADO!A$2:E$11786,5,FALSE)</f>
        <v>1993</v>
      </c>
      <c r="D7405" s="3" t="s">
        <v>26088</v>
      </c>
      <c r="E7405" s="3"/>
      <c r="F7405" s="3"/>
      <c r="G7405" s="3" t="s">
        <v>26090</v>
      </c>
      <c r="I7405" t="str">
        <f t="shared" si="115"/>
        <v>,(1993,' Carlos Lizana Letelier','',' 2 2440 1320',')</v>
      </c>
    </row>
    <row r="7406" spans="1:9">
      <c r="A7406" s="3" t="s">
        <v>26091</v>
      </c>
      <c r="B7406" s="3" t="s">
        <v>26087</v>
      </c>
      <c r="C7406" s="3">
        <f>VLOOKUP(B7406,CONSOLIDADO!A$2:E$11786,5,FALSE)</f>
        <v>1993</v>
      </c>
      <c r="D7406" s="3" t="s">
        <v>26088</v>
      </c>
      <c r="E7406" s="3" t="s">
        <v>26092</v>
      </c>
      <c r="F7406" s="3" t="s">
        <v>26093</v>
      </c>
      <c r="G7406" s="3" t="s">
        <v>26094</v>
      </c>
      <c r="I7406" t="str">
        <f t="shared" si="115"/>
        <v>,(1993,' Marcelo Covarrubias Gray ',' mcov@cloramon.cl',' 2 2440 1320    ', Subgerente General - Gerente Comercial')</v>
      </c>
    </row>
    <row r="7407" spans="1:9">
      <c r="A7407" s="3" t="s">
        <v>26095</v>
      </c>
      <c r="B7407" s="3" t="s">
        <v>26087</v>
      </c>
      <c r="C7407" s="3">
        <f>VLOOKUP(B7407,CONSOLIDADO!A$2:E$11786,5,FALSE)</f>
        <v>1993</v>
      </c>
      <c r="D7407" s="3" t="s">
        <v>26088</v>
      </c>
      <c r="E7407" s="3" t="s">
        <v>7140</v>
      </c>
      <c r="F7407" s="3" t="s">
        <v>26096</v>
      </c>
      <c r="G7407" s="3" t="s">
        <v>26094</v>
      </c>
      <c r="I7407" t="str">
        <f t="shared" si="115"/>
        <v>,(1993,' Eric Pérez Olivares ',' ericperez@cloramon.cl',' 2 2440 1320    ', Gerente de Ventas')</v>
      </c>
    </row>
    <row r="7408" spans="1:9">
      <c r="A7408" s="3" t="s">
        <v>26097</v>
      </c>
      <c r="B7408" s="3" t="s">
        <v>26087</v>
      </c>
      <c r="C7408" s="3">
        <f>VLOOKUP(B7408,CONSOLIDADO!A$2:E$11786,5,FALSE)</f>
        <v>1993</v>
      </c>
      <c r="D7408" s="3" t="s">
        <v>26088</v>
      </c>
      <c r="E7408" s="3" t="s">
        <v>6757</v>
      </c>
      <c r="F7408" s="3" t="s">
        <v>26098</v>
      </c>
      <c r="G7408" s="3" t="s">
        <v>26094</v>
      </c>
      <c r="I7408" t="str">
        <f t="shared" si="115"/>
        <v>,(1993,' Gustavo Briones Marín ',' gbrionesm@cloramon.cl',' 2 2440 1320    ', Gerente de Administración y Finanzas')</v>
      </c>
    </row>
    <row r="7409" spans="1:9">
      <c r="A7409" s="3" t="s">
        <v>26099</v>
      </c>
      <c r="B7409" s="3" t="s">
        <v>26087</v>
      </c>
      <c r="C7409" s="3">
        <f>VLOOKUP(B7409,CONSOLIDADO!A$2:E$11786,5,FALSE)</f>
        <v>1993</v>
      </c>
      <c r="D7409" s="3" t="s">
        <v>26088</v>
      </c>
      <c r="E7409" s="3" t="s">
        <v>6765</v>
      </c>
      <c r="F7409" s="3" t="s">
        <v>26100</v>
      </c>
      <c r="G7409" s="3" t="s">
        <v>26094</v>
      </c>
      <c r="I7409" t="str">
        <f t="shared" si="115"/>
        <v>,(1993,' Miguel Angel Vargas Ceballos ',' mavargas@cloramon.cl',' 2 2440 1320    ', Gerente de Operaciones')</v>
      </c>
    </row>
    <row r="7410" spans="1:9">
      <c r="A7410" s="3" t="s">
        <v>9697</v>
      </c>
      <c r="B7410" s="3" t="s">
        <v>26101</v>
      </c>
      <c r="C7410" s="3">
        <f>VLOOKUP(B7410,CONSOLIDADO!A$2:E$11786,5,FALSE)</f>
        <v>1994</v>
      </c>
      <c r="D7410" s="3" t="s">
        <v>26102</v>
      </c>
      <c r="E7410" s="3" t="s">
        <v>7562</v>
      </c>
      <c r="F7410" s="3"/>
      <c r="G7410" s="3" t="s">
        <v>6846</v>
      </c>
      <c r="I7410" t="str">
        <f t="shared" si="115"/>
        <v>,(1994,' Luis Felipe Gazitúa Achondo ','','               ', Presidente del Directorio')</v>
      </c>
    </row>
    <row r="7411" spans="1:9">
      <c r="A7411" s="3" t="s">
        <v>10412</v>
      </c>
      <c r="B7411" s="3" t="s">
        <v>26101</v>
      </c>
      <c r="C7411" s="3">
        <f>VLOOKUP(B7411,CONSOLIDADO!A$2:E$11786,5,FALSE)</f>
        <v>1994</v>
      </c>
      <c r="D7411" s="3" t="s">
        <v>26102</v>
      </c>
      <c r="E7411" s="3" t="s">
        <v>6850</v>
      </c>
      <c r="F7411" s="3"/>
      <c r="G7411" s="3" t="s">
        <v>6846</v>
      </c>
      <c r="I7411" t="str">
        <f t="shared" si="115"/>
        <v>,(1994,' Vivianne Blanlot Soza ','','               ', Director')</v>
      </c>
    </row>
    <row r="7412" spans="1:9">
      <c r="A7412" s="3" t="s">
        <v>26103</v>
      </c>
      <c r="B7412" s="3" t="s">
        <v>26101</v>
      </c>
      <c r="C7412" s="3">
        <f>VLOOKUP(B7412,CONSOLIDADO!A$2:E$11786,5,FALSE)</f>
        <v>1994</v>
      </c>
      <c r="D7412" s="3" t="s">
        <v>26102</v>
      </c>
      <c r="E7412" s="3" t="s">
        <v>6850</v>
      </c>
      <c r="F7412" s="3"/>
      <c r="G7412" s="3" t="s">
        <v>6846</v>
      </c>
      <c r="I7412" t="str">
        <f t="shared" si="115"/>
        <v>,(1994,' Rafael Fernández Morandé ','','               ', Director')</v>
      </c>
    </row>
    <row r="7413" spans="1:9">
      <c r="A7413" s="3" t="s">
        <v>26104</v>
      </c>
      <c r="B7413" s="3" t="s">
        <v>26101</v>
      </c>
      <c r="C7413" s="3">
        <f>VLOOKUP(B7413,CONSOLIDADO!A$2:E$11786,5,FALSE)</f>
        <v>1994</v>
      </c>
      <c r="D7413" s="3" t="s">
        <v>26102</v>
      </c>
      <c r="E7413" s="3" t="s">
        <v>6850</v>
      </c>
      <c r="F7413" s="3"/>
      <c r="G7413" s="3" t="s">
        <v>6846</v>
      </c>
      <c r="I7413" t="str">
        <f t="shared" si="115"/>
        <v>,(1994,' Jorge Larraín Matte ','','               ', Director')</v>
      </c>
    </row>
    <row r="7414" spans="1:9">
      <c r="A7414" s="3" t="s">
        <v>26105</v>
      </c>
      <c r="B7414" s="3" t="s">
        <v>26101</v>
      </c>
      <c r="C7414" s="3">
        <f>VLOOKUP(B7414,CONSOLIDADO!A$2:E$11786,5,FALSE)</f>
        <v>1994</v>
      </c>
      <c r="D7414" s="3" t="s">
        <v>26102</v>
      </c>
      <c r="E7414" s="3" t="s">
        <v>6850</v>
      </c>
      <c r="F7414" s="3"/>
      <c r="G7414" s="3" t="s">
        <v>6846</v>
      </c>
      <c r="I7414" t="str">
        <f t="shared" si="115"/>
        <v>,(1994,' Jorge Matte Capdevila ','','               ', Director')</v>
      </c>
    </row>
    <row r="7415" spans="1:9">
      <c r="A7415" s="3" t="s">
        <v>12371</v>
      </c>
      <c r="B7415" s="3" t="s">
        <v>26101</v>
      </c>
      <c r="C7415" s="3">
        <f>VLOOKUP(B7415,CONSOLIDADO!A$2:E$11786,5,FALSE)</f>
        <v>1994</v>
      </c>
      <c r="D7415" s="3" t="s">
        <v>26102</v>
      </c>
      <c r="E7415" s="3" t="s">
        <v>6850</v>
      </c>
      <c r="F7415" s="3"/>
      <c r="G7415" s="3" t="s">
        <v>6846</v>
      </c>
      <c r="I7415" t="str">
        <f t="shared" si="115"/>
        <v>,(1994,' Bernardo Matte Larraín ','','               ', Director')</v>
      </c>
    </row>
    <row r="7416" spans="1:9">
      <c r="A7416" s="3" t="s">
        <v>26106</v>
      </c>
      <c r="B7416" s="3" t="s">
        <v>26101</v>
      </c>
      <c r="C7416" s="3">
        <f>VLOOKUP(B7416,CONSOLIDADO!A$2:E$11786,5,FALSE)</f>
        <v>1994</v>
      </c>
      <c r="D7416" s="3" t="s">
        <v>26102</v>
      </c>
      <c r="E7416" s="3" t="s">
        <v>6850</v>
      </c>
      <c r="F7416" s="3"/>
      <c r="G7416" s="3" t="s">
        <v>6846</v>
      </c>
      <c r="I7416" t="str">
        <f t="shared" si="115"/>
        <v>,(1994,' Jorge Eduardo Marín Correa ','','               ', Director')</v>
      </c>
    </row>
    <row r="7417" spans="1:9">
      <c r="A7417" s="3" t="s">
        <v>23365</v>
      </c>
      <c r="B7417" s="3" t="s">
        <v>26101</v>
      </c>
      <c r="C7417" s="3">
        <f>VLOOKUP(B7417,CONSOLIDADO!A$2:E$11786,5,FALSE)</f>
        <v>1994</v>
      </c>
      <c r="D7417" s="3" t="s">
        <v>26102</v>
      </c>
      <c r="E7417" s="3" t="s">
        <v>6850</v>
      </c>
      <c r="F7417" s="3"/>
      <c r="G7417" s="3" t="s">
        <v>6846</v>
      </c>
      <c r="I7417" t="str">
        <f t="shared" si="115"/>
        <v>,(1994,' Pablo Turner González ','','               ', Director')</v>
      </c>
    </row>
    <row r="7418" spans="1:9">
      <c r="A7418" s="3" t="s">
        <v>26107</v>
      </c>
      <c r="B7418" s="3" t="s">
        <v>26101</v>
      </c>
      <c r="C7418" s="3">
        <f>VLOOKUP(B7418,CONSOLIDADO!A$2:E$11786,5,FALSE)</f>
        <v>1994</v>
      </c>
      <c r="D7418" s="3" t="s">
        <v>26102</v>
      </c>
      <c r="E7418" s="3" t="s">
        <v>6850</v>
      </c>
      <c r="F7418" s="3"/>
      <c r="G7418" s="3" t="s">
        <v>6846</v>
      </c>
      <c r="I7418" t="str">
        <f t="shared" si="115"/>
        <v>,(1994,' Ramiro Mendoza Zúñiga ','','               ', Director')</v>
      </c>
    </row>
    <row r="7419" spans="1:9">
      <c r="A7419" s="3" t="s">
        <v>26108</v>
      </c>
      <c r="B7419" s="3" t="s">
        <v>26101</v>
      </c>
      <c r="C7419" s="3">
        <f>VLOOKUP(B7419,CONSOLIDADO!A$2:E$11786,5,FALSE)</f>
        <v>1994</v>
      </c>
      <c r="D7419" s="3" t="s">
        <v>26102</v>
      </c>
      <c r="E7419" s="3" t="s">
        <v>6739</v>
      </c>
      <c r="F7419" s="3" t="s">
        <v>26109</v>
      </c>
      <c r="G7419" s="3" t="s">
        <v>26110</v>
      </c>
      <c r="I7419" t="str">
        <f t="shared" si="115"/>
        <v>,(1994,' Francisco Ruiz-Tagle Edwards ',' karla.montti@cmpc.cl',' 2 2441 2000    ', Gerente General')</v>
      </c>
    </row>
    <row r="7420" spans="1:9">
      <c r="A7420" s="3" t="s">
        <v>26111</v>
      </c>
      <c r="B7420" s="3" t="s">
        <v>26101</v>
      </c>
      <c r="C7420" s="3">
        <f>VLOOKUP(B7420,CONSOLIDADO!A$2:E$11786,5,FALSE)</f>
        <v>1994</v>
      </c>
      <c r="D7420" s="3" t="s">
        <v>26102</v>
      </c>
      <c r="E7420" s="3" t="s">
        <v>6986</v>
      </c>
      <c r="F7420" s="3" t="s">
        <v>26112</v>
      </c>
      <c r="G7420" s="3" t="s">
        <v>26113</v>
      </c>
      <c r="I7420" t="str">
        <f t="shared" si="115"/>
        <v>,(1994,' Ignacio Goldsack Trebilcock ',' pfriedl@gerencia.cmp.cl',' 2 2441 2354    ', Gerente de Finanzas')</v>
      </c>
    </row>
    <row r="7421" spans="1:9">
      <c r="A7421" s="3" t="s">
        <v>26114</v>
      </c>
      <c r="B7421" s="3" t="s">
        <v>26101</v>
      </c>
      <c r="C7421" s="3">
        <f>VLOOKUP(B7421,CONSOLIDADO!A$2:E$11786,5,FALSE)</f>
        <v>1994</v>
      </c>
      <c r="D7421" s="3" t="s">
        <v>26102</v>
      </c>
      <c r="E7421" s="3" t="s">
        <v>17015</v>
      </c>
      <c r="F7421" s="3" t="s">
        <v>26115</v>
      </c>
      <c r="G7421" s="3" t="s">
        <v>26110</v>
      </c>
      <c r="I7421" t="str">
        <f t="shared" si="115"/>
        <v>,(1994,' Guillermo Turner Olea ',' maria.beas@cmpc.cl',' 2 2441 2000    ', Gerente de Asuntos Corporativos')</v>
      </c>
    </row>
    <row r="7422" spans="1:9">
      <c r="A7422" s="3" t="s">
        <v>26116</v>
      </c>
      <c r="B7422" s="3" t="s">
        <v>26101</v>
      </c>
      <c r="C7422" s="3">
        <f>VLOOKUP(B7422,CONSOLIDADO!A$2:E$11786,5,FALSE)</f>
        <v>1994</v>
      </c>
      <c r="D7422" s="3" t="s">
        <v>26102</v>
      </c>
      <c r="E7422" s="3" t="s">
        <v>6889</v>
      </c>
      <c r="F7422" s="3" t="s">
        <v>26117</v>
      </c>
      <c r="G7422" s="3" t="s">
        <v>26110</v>
      </c>
      <c r="I7422" t="str">
        <f t="shared" si="115"/>
        <v>,(1994,' Rafael Cox Montt ',' jblanlot@gerencia.cmpc.cl',' 2 2441 2000    ', Fiscal')</v>
      </c>
    </row>
    <row r="7423" spans="1:9">
      <c r="A7423" s="3" t="s">
        <v>15507</v>
      </c>
      <c r="B7423" s="3" t="s">
        <v>26118</v>
      </c>
      <c r="C7423" s="3">
        <f>VLOOKUP(B7423,CONSOLIDADO!A$2:E$11786,5,FALSE)</f>
        <v>1995</v>
      </c>
      <c r="D7423" s="3" t="s">
        <v>4923</v>
      </c>
      <c r="E7423" s="3" t="s">
        <v>6813</v>
      </c>
      <c r="F7423" s="3"/>
      <c r="G7423" s="3" t="s">
        <v>6846</v>
      </c>
      <c r="I7423" t="str">
        <f t="shared" si="115"/>
        <v>,(1995,' Roberto Angelini Rossi ','','               ', Presidente')</v>
      </c>
    </row>
    <row r="7424" spans="1:9">
      <c r="A7424" s="3" t="s">
        <v>10370</v>
      </c>
      <c r="B7424" s="3" t="s">
        <v>26118</v>
      </c>
      <c r="C7424" s="3">
        <f>VLOOKUP(B7424,CONSOLIDADO!A$2:E$11786,5,FALSE)</f>
        <v>1995</v>
      </c>
      <c r="D7424" s="3" t="s">
        <v>4923</v>
      </c>
      <c r="E7424" s="3" t="s">
        <v>6848</v>
      </c>
      <c r="F7424" s="3"/>
      <c r="G7424" s="3" t="s">
        <v>6846</v>
      </c>
      <c r="I7424" t="str">
        <f t="shared" si="115"/>
        <v>,(1995,' Jorge Andueza Fouque ','','               ', Vicepresidente')</v>
      </c>
    </row>
    <row r="7425" spans="1:9">
      <c r="A7425" s="3" t="s">
        <v>26119</v>
      </c>
      <c r="B7425" s="3" t="s">
        <v>26118</v>
      </c>
      <c r="C7425" s="3">
        <f>VLOOKUP(B7425,CONSOLIDADO!A$2:E$11786,5,FALSE)</f>
        <v>1995</v>
      </c>
      <c r="D7425" s="3" t="s">
        <v>4923</v>
      </c>
      <c r="E7425" s="3" t="s">
        <v>6850</v>
      </c>
      <c r="F7425" s="3"/>
      <c r="G7425" s="3" t="s">
        <v>6846</v>
      </c>
      <c r="I7425" t="str">
        <f t="shared" si="115"/>
        <v>,(1995,' Andrés Bianchi Larre ','','               ', Director')</v>
      </c>
    </row>
    <row r="7426" spans="1:9">
      <c r="A7426" s="3" t="s">
        <v>10373</v>
      </c>
      <c r="B7426" s="3" t="s">
        <v>26118</v>
      </c>
      <c r="C7426" s="3">
        <f>VLOOKUP(B7426,CONSOLIDADO!A$2:E$11786,5,FALSE)</f>
        <v>1995</v>
      </c>
      <c r="D7426" s="3" t="s">
        <v>4923</v>
      </c>
      <c r="E7426" s="3" t="s">
        <v>6850</v>
      </c>
      <c r="F7426" s="3"/>
      <c r="G7426" s="3" t="s">
        <v>6846</v>
      </c>
      <c r="I7426" t="str">
        <f t="shared" si="115"/>
        <v>,(1995,' Manuel Enrique Bezanilla Urrutia ','','               ', Director')</v>
      </c>
    </row>
    <row r="7427" spans="1:9">
      <c r="A7427" s="3" t="s">
        <v>10372</v>
      </c>
      <c r="B7427" s="3" t="s">
        <v>26118</v>
      </c>
      <c r="C7427" s="3">
        <f>VLOOKUP(B7427,CONSOLIDADO!A$2:E$11786,5,FALSE)</f>
        <v>1995</v>
      </c>
      <c r="D7427" s="3" t="s">
        <v>4923</v>
      </c>
      <c r="E7427" s="3" t="s">
        <v>6850</v>
      </c>
      <c r="F7427" s="3"/>
      <c r="G7427" s="3" t="s">
        <v>6846</v>
      </c>
      <c r="I7427" t="str">
        <f t="shared" ref="I7427:I7490" si="116">CONCATENATE(",(",C7427,",'",A7427,"','",F7427,"','",G7427,"',",E7427,"')")</f>
        <v>,(1995,' Juan Edgardo Goldenberg Peñafiel ','','               ', Director')</v>
      </c>
    </row>
    <row r="7428" spans="1:9">
      <c r="A7428" s="3" t="s">
        <v>26120</v>
      </c>
      <c r="B7428" s="3" t="s">
        <v>26118</v>
      </c>
      <c r="C7428" s="3">
        <f>VLOOKUP(B7428,CONSOLIDADO!A$2:E$11786,5,FALSE)</f>
        <v>1995</v>
      </c>
      <c r="D7428" s="3" t="s">
        <v>4923</v>
      </c>
      <c r="E7428" s="3" t="s">
        <v>6850</v>
      </c>
      <c r="F7428" s="3"/>
      <c r="G7428" s="3" t="s">
        <v>6846</v>
      </c>
      <c r="I7428" t="str">
        <f t="shared" si="116"/>
        <v>,(1995,' Arnaldo Gorziglia Balbi ','','               ', Director')</v>
      </c>
    </row>
    <row r="7429" spans="1:9">
      <c r="A7429" s="3" t="s">
        <v>10377</v>
      </c>
      <c r="B7429" s="3" t="s">
        <v>26118</v>
      </c>
      <c r="C7429" s="3">
        <f>VLOOKUP(B7429,CONSOLIDADO!A$2:E$11786,5,FALSE)</f>
        <v>1995</v>
      </c>
      <c r="D7429" s="3" t="s">
        <v>4923</v>
      </c>
      <c r="E7429" s="3" t="s">
        <v>6850</v>
      </c>
      <c r="F7429" s="3"/>
      <c r="G7429" s="3" t="s">
        <v>6846</v>
      </c>
      <c r="I7429" t="str">
        <f t="shared" si="116"/>
        <v>,(1995,' Andrés Lehuedé Bromley ','','               ', Director')</v>
      </c>
    </row>
    <row r="7430" spans="1:9">
      <c r="A7430" s="3" t="s">
        <v>26121</v>
      </c>
      <c r="B7430" s="3" t="s">
        <v>26118</v>
      </c>
      <c r="C7430" s="3">
        <f>VLOOKUP(B7430,CONSOLIDADO!A$2:E$11786,5,FALSE)</f>
        <v>1995</v>
      </c>
      <c r="D7430" s="3" t="s">
        <v>4923</v>
      </c>
      <c r="E7430" s="3" t="s">
        <v>6850</v>
      </c>
      <c r="F7430" s="3"/>
      <c r="G7430" s="3" t="s">
        <v>6846</v>
      </c>
      <c r="I7430" t="str">
        <f t="shared" si="116"/>
        <v>,(1995,' Francisco León Délano ','','               ', Director')</v>
      </c>
    </row>
    <row r="7431" spans="1:9">
      <c r="A7431" s="3" t="s">
        <v>26122</v>
      </c>
      <c r="B7431" s="3" t="s">
        <v>26118</v>
      </c>
      <c r="C7431" s="3">
        <f>VLOOKUP(B7431,CONSOLIDADO!A$2:E$11786,5,FALSE)</f>
        <v>1995</v>
      </c>
      <c r="D7431" s="3" t="s">
        <v>4923</v>
      </c>
      <c r="E7431" s="3" t="s">
        <v>6850</v>
      </c>
      <c r="F7431" s="3"/>
      <c r="G7431" s="3" t="s">
        <v>6846</v>
      </c>
      <c r="I7431" t="str">
        <f t="shared" si="116"/>
        <v>,(1995,' Gabriel Bitrán Dicowsky ','','               ', Director')</v>
      </c>
    </row>
    <row r="7432" spans="1:9">
      <c r="A7432" s="3" t="s">
        <v>7038</v>
      </c>
      <c r="B7432" s="3" t="s">
        <v>26118</v>
      </c>
      <c r="C7432" s="3">
        <f>VLOOKUP(B7432,CONSOLIDADO!A$2:E$11786,5,FALSE)</f>
        <v>1995</v>
      </c>
      <c r="D7432" s="3" t="s">
        <v>4923</v>
      </c>
      <c r="E7432" s="3" t="s">
        <v>6739</v>
      </c>
      <c r="F7432" s="3"/>
      <c r="G7432" s="3" t="s">
        <v>26123</v>
      </c>
      <c r="I7432" t="str">
        <f t="shared" si="116"/>
        <v>,(1995,' Eduardo Navarro Beltrán ','',' 2 2461 7021    ', Gerente General')</v>
      </c>
    </row>
    <row r="7433" spans="1:9">
      <c r="A7433" s="3" t="s">
        <v>26124</v>
      </c>
      <c r="B7433" s="3" t="s">
        <v>26118</v>
      </c>
      <c r="C7433" s="3">
        <f>VLOOKUP(B7433,CONSOLIDADO!A$2:E$11786,5,FALSE)</f>
        <v>1995</v>
      </c>
      <c r="D7433" s="3" t="s">
        <v>4923</v>
      </c>
      <c r="E7433" s="3"/>
      <c r="F7433" s="3"/>
      <c r="G7433" s="3" t="s">
        <v>26125</v>
      </c>
      <c r="I7433" t="str">
        <f t="shared" si="116"/>
        <v>,(1995,' Rodrigo Eduardo Huidobro Alvarado','',' 2 2461 7061',')</v>
      </c>
    </row>
    <row r="7434" spans="1:9">
      <c r="A7434" s="3" t="s">
        <v>26126</v>
      </c>
      <c r="B7434" s="3" t="s">
        <v>26118</v>
      </c>
      <c r="C7434" s="3">
        <f>VLOOKUP(B7434,CONSOLIDADO!A$2:E$11786,5,FALSE)</f>
        <v>1995</v>
      </c>
      <c r="D7434" s="3" t="s">
        <v>4923</v>
      </c>
      <c r="E7434" s="3"/>
      <c r="F7434" s="3"/>
      <c r="G7434" s="3" t="s">
        <v>26127</v>
      </c>
      <c r="I7434" t="str">
        <f t="shared" si="116"/>
        <v>,(1995,' Jorge Ferrando Yáñez','',' 2 2461 7011',')</v>
      </c>
    </row>
    <row r="7435" spans="1:9">
      <c r="A7435" s="3" t="s">
        <v>26128</v>
      </c>
      <c r="B7435" s="3" t="s">
        <v>26118</v>
      </c>
      <c r="C7435" s="3">
        <f>VLOOKUP(B7435,CONSOLIDADO!A$2:E$11786,5,FALSE)</f>
        <v>1995</v>
      </c>
      <c r="D7435" s="3" t="s">
        <v>4923</v>
      </c>
      <c r="E7435" s="3" t="s">
        <v>26129</v>
      </c>
      <c r="F7435" s="3" t="s">
        <v>26130</v>
      </c>
      <c r="G7435" s="3" t="s">
        <v>26131</v>
      </c>
      <c r="I7435" t="str">
        <f t="shared" si="116"/>
        <v>,(1995,' Cristián Palacios González ',' cristian.palacios@empresascopec.cl',' 2 2461 7042    ', Subgerente de Finanzas y Relación con Inversionistas')</v>
      </c>
    </row>
    <row r="7436" spans="1:9">
      <c r="A7436" s="3" t="s">
        <v>26132</v>
      </c>
      <c r="B7436" s="3" t="s">
        <v>26118</v>
      </c>
      <c r="C7436" s="3">
        <f>VLOOKUP(B7436,CONSOLIDADO!A$2:E$11786,5,FALSE)</f>
        <v>1995</v>
      </c>
      <c r="D7436" s="3" t="s">
        <v>4923</v>
      </c>
      <c r="E7436" s="3" t="s">
        <v>26133</v>
      </c>
      <c r="F7436" s="3" t="s">
        <v>26134</v>
      </c>
      <c r="G7436" s="3" t="s">
        <v>26135</v>
      </c>
      <c r="I7436" t="str">
        <f t="shared" si="116"/>
        <v>,(1995,' Pamela Harris Honorato ',' pamela.harris@empresascopec.cl',' 2 2461 7033    ', Subgerente de Asuntos Corporativos')</v>
      </c>
    </row>
    <row r="7437" spans="1:9">
      <c r="A7437" s="3" t="s">
        <v>26138</v>
      </c>
      <c r="B7437" s="3" t="s">
        <v>26136</v>
      </c>
      <c r="C7437" s="3">
        <f>VLOOKUP(B7437,CONSOLIDADO!A$2:E$11786,5,FALSE)</f>
        <v>1996</v>
      </c>
      <c r="D7437" s="3" t="s">
        <v>26137</v>
      </c>
      <c r="E7437" s="3" t="s">
        <v>6739</v>
      </c>
      <c r="F7437" s="3" t="s">
        <v>26139</v>
      </c>
      <c r="G7437" s="3" t="s">
        <v>26140</v>
      </c>
      <c r="I7437" t="str">
        <f t="shared" si="116"/>
        <v>,(1996,' Arturo Alejandro Leal Fuentes ',' gerencia@covery.cl',' 2 2363 5200    ', Gerente General')</v>
      </c>
    </row>
    <row r="7438" spans="1:9">
      <c r="A7438" s="3" t="s">
        <v>26141</v>
      </c>
      <c r="B7438" s="3" t="s">
        <v>26136</v>
      </c>
      <c r="C7438" s="3">
        <f>VLOOKUP(B7438,CONSOLIDADO!A$2:E$11786,5,FALSE)</f>
        <v>1996</v>
      </c>
      <c r="D7438" s="3" t="s">
        <v>26137</v>
      </c>
      <c r="E7438" s="3" t="s">
        <v>6757</v>
      </c>
      <c r="F7438" s="3" t="s">
        <v>26142</v>
      </c>
      <c r="G7438" s="3" t="s">
        <v>26140</v>
      </c>
      <c r="I7438" t="str">
        <f t="shared" si="116"/>
        <v>,(1996,' Maritza Angélica Faúndez Quijada ',' mfaundez@covery.cl',' 2 2363 5200    ', Gerente de Administración y Finanzas')</v>
      </c>
    </row>
    <row r="7439" spans="1:9">
      <c r="A7439" s="3" t="s">
        <v>26143</v>
      </c>
      <c r="B7439" s="3" t="s">
        <v>26136</v>
      </c>
      <c r="C7439" s="3">
        <f>VLOOKUP(B7439,CONSOLIDADO!A$2:E$11786,5,FALSE)</f>
        <v>1996</v>
      </c>
      <c r="D7439" s="3" t="s">
        <v>26137</v>
      </c>
      <c r="E7439" s="3" t="s">
        <v>26144</v>
      </c>
      <c r="F7439" s="3" t="s">
        <v>26145</v>
      </c>
      <c r="G7439" s="3" t="s">
        <v>26140</v>
      </c>
      <c r="I7439" t="str">
        <f t="shared" si="116"/>
        <v>,(1996,' Mauricio Cuevas Donaire ',' ingenieria@covery.cl',' 2 2363 5200    ', Gerente Area de Informática')</v>
      </c>
    </row>
    <row r="7440" spans="1:9">
      <c r="A7440" s="3" t="s">
        <v>26146</v>
      </c>
      <c r="B7440" s="3" t="s">
        <v>26136</v>
      </c>
      <c r="C7440" s="3">
        <f>VLOOKUP(B7440,CONSOLIDADO!A$2:E$11786,5,FALSE)</f>
        <v>1996</v>
      </c>
      <c r="D7440" s="3" t="s">
        <v>26137</v>
      </c>
      <c r="E7440" s="3"/>
      <c r="F7440" s="3"/>
      <c r="G7440" s="3" t="s">
        <v>26147</v>
      </c>
      <c r="I7440" t="str">
        <f t="shared" si="116"/>
        <v>,(1996,' Pablo Aránguiz Belmar','',' 2 2363 5200',')</v>
      </c>
    </row>
    <row r="7441" spans="1:9">
      <c r="A7441" s="3" t="s">
        <v>26148</v>
      </c>
      <c r="B7441" s="3" t="s">
        <v>26136</v>
      </c>
      <c r="C7441" s="3">
        <f>VLOOKUP(B7441,CONSOLIDADO!A$2:E$11786,5,FALSE)</f>
        <v>1996</v>
      </c>
      <c r="D7441" s="3" t="s">
        <v>26137</v>
      </c>
      <c r="E7441" s="3" t="s">
        <v>26149</v>
      </c>
      <c r="F7441" s="3" t="s">
        <v>26150</v>
      </c>
      <c r="G7441" s="3" t="s">
        <v>26140</v>
      </c>
      <c r="I7441" t="str">
        <f t="shared" si="116"/>
        <v>,(1996,' Víctor Manuel Palma Cortés ',' vpalma@covery.cl',' 2 2363 5200    ', Jefe de Administración y Facturación')</v>
      </c>
    </row>
    <row r="7442" spans="1:9">
      <c r="A7442" s="3" t="s">
        <v>26153</v>
      </c>
      <c r="B7442" s="3" t="s">
        <v>26151</v>
      </c>
      <c r="C7442" s="3">
        <f>VLOOKUP(B7442,CONSOLIDADO!A$2:E$11786,5,FALSE)</f>
        <v>1997</v>
      </c>
      <c r="D7442" s="3" t="s">
        <v>26152</v>
      </c>
      <c r="E7442" s="3" t="s">
        <v>6739</v>
      </c>
      <c r="F7442" s="3" t="s">
        <v>26154</v>
      </c>
      <c r="G7442" s="3" t="s">
        <v>26155</v>
      </c>
      <c r="I7442" t="str">
        <f t="shared" si="116"/>
        <v>,(1997,' Roberto Dabed Alamo ',' dabed@dabed.cl',' 53 266 2000    ', Gerente General')</v>
      </c>
    </row>
    <row r="7443" spans="1:9">
      <c r="A7443" s="3" t="s">
        <v>26156</v>
      </c>
      <c r="B7443" s="3" t="s">
        <v>26151</v>
      </c>
      <c r="C7443" s="3">
        <f>VLOOKUP(B7443,CONSOLIDADO!A$2:E$11786,5,FALSE)</f>
        <v>1997</v>
      </c>
      <c r="D7443" s="3" t="s">
        <v>26152</v>
      </c>
      <c r="E7443" s="3" t="s">
        <v>16093</v>
      </c>
      <c r="F7443" s="3" t="s">
        <v>26154</v>
      </c>
      <c r="G7443" s="3" t="s">
        <v>26155</v>
      </c>
      <c r="I7443" t="str">
        <f t="shared" si="116"/>
        <v>,(1997,' Vinka Martinic Stiepovic ',' dabed@dabed.cl',' 53 266 2000    ', Gerente Contralor')</v>
      </c>
    </row>
    <row r="7444" spans="1:9">
      <c r="A7444" s="3" t="s">
        <v>26157</v>
      </c>
      <c r="B7444" s="3" t="s">
        <v>26151</v>
      </c>
      <c r="C7444" s="3">
        <f>VLOOKUP(B7444,CONSOLIDADO!A$2:E$11786,5,FALSE)</f>
        <v>1997</v>
      </c>
      <c r="D7444" s="3" t="s">
        <v>26152</v>
      </c>
      <c r="E7444" s="3" t="s">
        <v>6757</v>
      </c>
      <c r="F7444" s="3" t="s">
        <v>26154</v>
      </c>
      <c r="G7444" s="3" t="s">
        <v>26155</v>
      </c>
      <c r="I7444" t="str">
        <f t="shared" si="116"/>
        <v>,(1997,' Isaac Avendaño Arancibia ',' dabed@dabed.cl',' 53 266 2000    ', Gerente de Administración y Finanzas')</v>
      </c>
    </row>
    <row r="7445" spans="1:9">
      <c r="A7445" s="3" t="s">
        <v>26158</v>
      </c>
      <c r="B7445" s="3" t="s">
        <v>26151</v>
      </c>
      <c r="C7445" s="3">
        <f>VLOOKUP(B7445,CONSOLIDADO!A$2:E$11786,5,FALSE)</f>
        <v>1997</v>
      </c>
      <c r="D7445" s="3" t="s">
        <v>26152</v>
      </c>
      <c r="E7445" s="3" t="s">
        <v>6905</v>
      </c>
      <c r="F7445" s="3" t="s">
        <v>26154</v>
      </c>
      <c r="G7445" s="3" t="s">
        <v>26155</v>
      </c>
      <c r="I7445" t="str">
        <f t="shared" si="116"/>
        <v>,(1997,' Roberto Dabed Martinic ',' dabed@dabed.cl',' 53 266 2000    ', Gerente Comercial')</v>
      </c>
    </row>
    <row r="7446" spans="1:9">
      <c r="A7446" s="3" t="s">
        <v>26159</v>
      </c>
      <c r="B7446" s="3" t="s">
        <v>26151</v>
      </c>
      <c r="C7446" s="3">
        <f>VLOOKUP(B7446,CONSOLIDADO!A$2:E$11786,5,FALSE)</f>
        <v>1997</v>
      </c>
      <c r="D7446" s="3" t="s">
        <v>26152</v>
      </c>
      <c r="E7446" s="3" t="s">
        <v>8912</v>
      </c>
      <c r="F7446" s="3" t="s">
        <v>26160</v>
      </c>
      <c r="G7446" s="3" t="s">
        <v>26155</v>
      </c>
      <c r="I7446" t="str">
        <f t="shared" si="116"/>
        <v>,(1997,' Christian Díaz Cortés ',' christian.diaz@dabed.cl',' 53 266 2000    ', Gerente de Abastecimiento')</v>
      </c>
    </row>
    <row r="7447" spans="1:9">
      <c r="A7447" s="3" t="s">
        <v>17799</v>
      </c>
      <c r="B7447" s="3" t="s">
        <v>26161</v>
      </c>
      <c r="C7447" s="3">
        <f>VLOOKUP(B7447,CONSOLIDADO!A$2:E$11786,5,FALSE)</f>
        <v>1998</v>
      </c>
      <c r="D7447" s="3" t="s">
        <v>26162</v>
      </c>
      <c r="E7447" s="3" t="s">
        <v>6813</v>
      </c>
      <c r="F7447" s="3"/>
      <c r="G7447" s="3" t="s">
        <v>26163</v>
      </c>
      <c r="I7447" t="str">
        <f t="shared" si="116"/>
        <v>,(1998,' Thomas Westcott Campbell ','',' 2 2499 3122    ', Presidente')</v>
      </c>
    </row>
    <row r="7448" spans="1:9">
      <c r="A7448" s="3" t="s">
        <v>17802</v>
      </c>
      <c r="B7448" s="3" t="s">
        <v>26161</v>
      </c>
      <c r="C7448" s="3">
        <f>VLOOKUP(B7448,CONSOLIDADO!A$2:E$11786,5,FALSE)</f>
        <v>1998</v>
      </c>
      <c r="D7448" s="3" t="s">
        <v>26162</v>
      </c>
      <c r="E7448" s="3"/>
      <c r="F7448" s="3"/>
      <c r="G7448" s="3" t="s">
        <v>26164</v>
      </c>
      <c r="I7448" t="str">
        <f t="shared" si="116"/>
        <v>,(1998,' John Kimber Wylie','',' 2 2389 2221',')</v>
      </c>
    </row>
    <row r="7449" spans="1:9">
      <c r="A7449" s="3" t="s">
        <v>17804</v>
      </c>
      <c r="B7449" s="3" t="s">
        <v>26161</v>
      </c>
      <c r="C7449" s="3">
        <f>VLOOKUP(B7449,CONSOLIDADO!A$2:E$11786,5,FALSE)</f>
        <v>1998</v>
      </c>
      <c r="D7449" s="3" t="s">
        <v>26162</v>
      </c>
      <c r="E7449" s="3" t="s">
        <v>6757</v>
      </c>
      <c r="F7449" s="3" t="s">
        <v>26165</v>
      </c>
      <c r="G7449" s="3" t="s">
        <v>17806</v>
      </c>
      <c r="I7449" t="str">
        <f t="shared" si="116"/>
        <v>,(1998,' Rodrigo Oyaneder Leiva ',' royaneder@daviscom.cl',' 2 2389 2126    ', Gerente de Administración y Finanzas')</v>
      </c>
    </row>
    <row r="7450" spans="1:9">
      <c r="A7450" s="3" t="s">
        <v>26168</v>
      </c>
      <c r="B7450" s="3" t="s">
        <v>26166</v>
      </c>
      <c r="C7450" s="3">
        <f>VLOOKUP(B7450,CONSOLIDADO!A$2:E$11786,5,FALSE)</f>
        <v>1999</v>
      </c>
      <c r="D7450" s="3" t="s">
        <v>26167</v>
      </c>
      <c r="E7450" s="3" t="s">
        <v>8441</v>
      </c>
      <c r="F7450" s="3"/>
      <c r="G7450" s="3" t="s">
        <v>6846</v>
      </c>
      <c r="I7450" t="str">
        <f t="shared" si="116"/>
        <v>,(1999,' Joaquín Noguera Wilson ','','               ', Presidente Directorio')</v>
      </c>
    </row>
    <row r="7451" spans="1:9">
      <c r="A7451" s="3" t="s">
        <v>26169</v>
      </c>
      <c r="B7451" s="3" t="s">
        <v>26166</v>
      </c>
      <c r="C7451" s="3">
        <f>VLOOKUP(B7451,CONSOLIDADO!A$2:E$11786,5,FALSE)</f>
        <v>1999</v>
      </c>
      <c r="D7451" s="3" t="s">
        <v>26167</v>
      </c>
      <c r="E7451" s="3" t="s">
        <v>6848</v>
      </c>
      <c r="F7451" s="3"/>
      <c r="G7451" s="3" t="s">
        <v>6846</v>
      </c>
      <c r="I7451" t="str">
        <f t="shared" si="116"/>
        <v>,(1999,' Gonzalo Sanhueza Dueñas ','','               ', Vicepresidente')</v>
      </c>
    </row>
    <row r="7452" spans="1:9">
      <c r="A7452" s="3" t="s">
        <v>26170</v>
      </c>
      <c r="B7452" s="3" t="s">
        <v>26166</v>
      </c>
      <c r="C7452" s="3">
        <f>VLOOKUP(B7452,CONSOLIDADO!A$2:E$11786,5,FALSE)</f>
        <v>1999</v>
      </c>
      <c r="D7452" s="3" t="s">
        <v>26167</v>
      </c>
      <c r="E7452" s="3" t="s">
        <v>6850</v>
      </c>
      <c r="F7452" s="3"/>
      <c r="G7452" s="3" t="s">
        <v>6846</v>
      </c>
      <c r="I7452" t="str">
        <f t="shared" si="116"/>
        <v>,(1999,' Michael Gerard Broom ','','               ', Director')</v>
      </c>
    </row>
    <row r="7453" spans="1:9">
      <c r="A7453" s="3" t="s">
        <v>26171</v>
      </c>
      <c r="B7453" s="3" t="s">
        <v>26166</v>
      </c>
      <c r="C7453" s="3">
        <f>VLOOKUP(B7453,CONSOLIDADO!A$2:E$11786,5,FALSE)</f>
        <v>1999</v>
      </c>
      <c r="D7453" s="3" t="s">
        <v>26167</v>
      </c>
      <c r="E7453" s="3" t="s">
        <v>6850</v>
      </c>
      <c r="F7453" s="3"/>
      <c r="G7453" s="3" t="s">
        <v>6846</v>
      </c>
      <c r="I7453" t="str">
        <f t="shared" si="116"/>
        <v>,(1999,' Andreas Matthias Herber ','','               ', Director')</v>
      </c>
    </row>
    <row r="7454" spans="1:9">
      <c r="A7454" s="3" t="s">
        <v>26172</v>
      </c>
      <c r="B7454" s="3" t="s">
        <v>26166</v>
      </c>
      <c r="C7454" s="3">
        <f>VLOOKUP(B7454,CONSOLIDADO!A$2:E$11786,5,FALSE)</f>
        <v>1999</v>
      </c>
      <c r="D7454" s="3" t="s">
        <v>26167</v>
      </c>
      <c r="E7454" s="3" t="s">
        <v>6850</v>
      </c>
      <c r="F7454" s="3"/>
      <c r="G7454" s="3" t="s">
        <v>6846</v>
      </c>
      <c r="I7454" t="str">
        <f t="shared" si="116"/>
        <v>,(1999,' Arthur Whitfield Huguley ','','               ', Director')</v>
      </c>
    </row>
    <row r="7455" spans="1:9">
      <c r="A7455" s="3" t="s">
        <v>26173</v>
      </c>
      <c r="B7455" s="3" t="s">
        <v>26166</v>
      </c>
      <c r="C7455" s="3">
        <f>VLOOKUP(B7455,CONSOLIDADO!A$2:E$11786,5,FALSE)</f>
        <v>1999</v>
      </c>
      <c r="D7455" s="3" t="s">
        <v>26167</v>
      </c>
      <c r="E7455" s="3" t="s">
        <v>6850</v>
      </c>
      <c r="F7455" s="3"/>
      <c r="G7455" s="3" t="s">
        <v>6846</v>
      </c>
      <c r="I7455" t="str">
        <f t="shared" si="116"/>
        <v>,(1999,' Paul McNougher ','','               ', Director')</v>
      </c>
    </row>
    <row r="7456" spans="1:9">
      <c r="A7456" s="3" t="s">
        <v>26174</v>
      </c>
      <c r="B7456" s="3" t="s">
        <v>26166</v>
      </c>
      <c r="C7456" s="3">
        <f>VLOOKUP(B7456,CONSOLIDADO!A$2:E$11786,5,FALSE)</f>
        <v>1999</v>
      </c>
      <c r="D7456" s="3" t="s">
        <v>26167</v>
      </c>
      <c r="E7456" s="3" t="s">
        <v>6739</v>
      </c>
      <c r="F7456" s="3"/>
      <c r="G7456" s="3" t="s">
        <v>26175</v>
      </c>
      <c r="I7456" t="str">
        <f t="shared" si="116"/>
        <v>,(1999,' Pablo Montecinos Pizarro ','',' 2 2571 5415    ', Gerente General')</v>
      </c>
    </row>
    <row r="7457" spans="1:9">
      <c r="A7457" s="3" t="s">
        <v>26176</v>
      </c>
      <c r="B7457" s="3" t="s">
        <v>26166</v>
      </c>
      <c r="C7457" s="3">
        <f>VLOOKUP(B7457,CONSOLIDADO!A$2:E$11786,5,FALSE)</f>
        <v>1999</v>
      </c>
      <c r="D7457" s="3" t="s">
        <v>26167</v>
      </c>
      <c r="E7457" s="3" t="s">
        <v>6757</v>
      </c>
      <c r="F7457" s="3"/>
      <c r="G7457" s="3" t="s">
        <v>26177</v>
      </c>
      <c r="I7457" t="str">
        <f t="shared" si="116"/>
        <v>,(1999,' Melvin Wenger Weber ','',' 2 2571 5400    ', Gerente de Administración y Finanzas')</v>
      </c>
    </row>
    <row r="7458" spans="1:9">
      <c r="A7458" s="3" t="s">
        <v>26178</v>
      </c>
      <c r="B7458" s="3" t="s">
        <v>26166</v>
      </c>
      <c r="C7458" s="3">
        <f>VLOOKUP(B7458,CONSOLIDADO!A$2:E$11786,5,FALSE)</f>
        <v>1999</v>
      </c>
      <c r="D7458" s="3" t="s">
        <v>26167</v>
      </c>
      <c r="E7458" s="3"/>
      <c r="F7458" s="3"/>
      <c r="G7458" s="3" t="s">
        <v>26179</v>
      </c>
      <c r="I7458" t="str">
        <f t="shared" si="116"/>
        <v>,(1999,' Raimundo Díaz Domínguez','',' 2 2571 5400',')</v>
      </c>
    </row>
    <row r="7459" spans="1:9">
      <c r="A7459" s="3" t="s">
        <v>26180</v>
      </c>
      <c r="B7459" s="3" t="s">
        <v>26166</v>
      </c>
      <c r="C7459" s="3">
        <f>VLOOKUP(B7459,CONSOLIDADO!A$2:E$11786,5,FALSE)</f>
        <v>1999</v>
      </c>
      <c r="D7459" s="3" t="s">
        <v>26167</v>
      </c>
      <c r="E7459" s="3" t="s">
        <v>26181</v>
      </c>
      <c r="F7459" s="3"/>
      <c r="G7459" s="3" t="s">
        <v>26177</v>
      </c>
      <c r="I7459" t="str">
        <f t="shared" si="116"/>
        <v>,(1999,' Cristián Rosenfeld Ramírez ','',' 2 2571 5400    ', Gerente Negocio Nutrición Animal e Insumos Agrícolas')</v>
      </c>
    </row>
    <row r="7460" spans="1:9">
      <c r="A7460" s="3" t="s">
        <v>26182</v>
      </c>
      <c r="B7460" s="3" t="s">
        <v>26166</v>
      </c>
      <c r="C7460" s="3">
        <f>VLOOKUP(B7460,CONSOLIDADO!A$2:E$11786,5,FALSE)</f>
        <v>1999</v>
      </c>
      <c r="D7460" s="3" t="s">
        <v>26167</v>
      </c>
      <c r="E7460" s="3" t="s">
        <v>14218</v>
      </c>
      <c r="F7460" s="3"/>
      <c r="G7460" s="3" t="s">
        <v>26177</v>
      </c>
      <c r="I7460" t="str">
        <f t="shared" si="116"/>
        <v>,(1999,' Daniel Feig ','',' 2 2571 5400    ', Gerente de Operaciones y Logística')</v>
      </c>
    </row>
    <row r="7461" spans="1:9">
      <c r="A7461" s="3" t="s">
        <v>26185</v>
      </c>
      <c r="B7461" s="3" t="s">
        <v>26183</v>
      </c>
      <c r="C7461" s="3">
        <f>VLOOKUP(B7461,CONSOLIDADO!A$2:E$11786,5,FALSE)</f>
        <v>2000</v>
      </c>
      <c r="D7461" s="3" t="s">
        <v>26184</v>
      </c>
      <c r="E7461" s="3" t="s">
        <v>6765</v>
      </c>
      <c r="F7461" s="3" t="s">
        <v>26186</v>
      </c>
      <c r="G7461" s="3" t="s">
        <v>26187</v>
      </c>
      <c r="I7461" t="str">
        <f t="shared" si="116"/>
        <v>,(2000,' Milko Paravic ',' operaciones@indenor.cl',' 2 2225 5582    ', Gerente de Operaciones')</v>
      </c>
    </row>
    <row r="7462" spans="1:9">
      <c r="A7462" s="3" t="s">
        <v>10654</v>
      </c>
      <c r="B7462" s="3" t="s">
        <v>3789</v>
      </c>
      <c r="C7462" s="3">
        <f>VLOOKUP(B7462,CONSOLIDADO!A$2:E$11786,5,FALSE)</f>
        <v>2002</v>
      </c>
      <c r="D7462" s="3" t="s">
        <v>26188</v>
      </c>
      <c r="E7462" s="3"/>
      <c r="F7462" s="3"/>
      <c r="G7462" s="3" t="s">
        <v>10655</v>
      </c>
      <c r="I7462" t="str">
        <f t="shared" si="116"/>
        <v>,(2002,' Juan Pisano Vera','',' 2 2478 5100',')</v>
      </c>
    </row>
    <row r="7463" spans="1:9">
      <c r="A7463" s="3" t="s">
        <v>10656</v>
      </c>
      <c r="B7463" s="3" t="s">
        <v>3789</v>
      </c>
      <c r="C7463" s="3">
        <f>VLOOKUP(B7463,CONSOLIDADO!A$2:E$11786,5,FALSE)</f>
        <v>2002</v>
      </c>
      <c r="D7463" s="3" t="s">
        <v>26188</v>
      </c>
      <c r="E7463" s="3" t="s">
        <v>10657</v>
      </c>
      <c r="F7463" s="3" t="s">
        <v>10658</v>
      </c>
      <c r="G7463" s="3" t="s">
        <v>10659</v>
      </c>
      <c r="I7463" t="str">
        <f t="shared" si="116"/>
        <v>,(2002,' Darío Osorio Moraga ',' dosorio@jordan.cl',' 2 2478 5100    ', Gerente de Administración, Finanzas y Gestión de Personas')</v>
      </c>
    </row>
    <row r="7464" spans="1:9">
      <c r="A7464" s="3" t="s">
        <v>10660</v>
      </c>
      <c r="B7464" s="3" t="s">
        <v>3789</v>
      </c>
      <c r="C7464" s="3">
        <f>VLOOKUP(B7464,CONSOLIDADO!A$2:E$11786,5,FALSE)</f>
        <v>2002</v>
      </c>
      <c r="D7464" s="3" t="s">
        <v>26188</v>
      </c>
      <c r="E7464" s="3" t="s">
        <v>7140</v>
      </c>
      <c r="F7464" s="3" t="s">
        <v>10661</v>
      </c>
      <c r="G7464" s="3" t="s">
        <v>10659</v>
      </c>
      <c r="I7464" t="str">
        <f t="shared" si="116"/>
        <v>,(2002,' Yuxsa Torres Moraga ',' ytorres@jordan.cl',' 2 2478 5100    ', Gerente de Ventas')</v>
      </c>
    </row>
    <row r="7465" spans="1:9">
      <c r="A7465" s="3" t="s">
        <v>26190</v>
      </c>
      <c r="B7465" s="3" t="s">
        <v>26189</v>
      </c>
      <c r="C7465" s="3">
        <f>VLOOKUP(B7465,CONSOLIDADO!A$2:E$11786,5,FALSE)</f>
        <v>2003</v>
      </c>
      <c r="D7465" s="3" t="s">
        <v>4923</v>
      </c>
      <c r="E7465" s="3" t="s">
        <v>6739</v>
      </c>
      <c r="F7465" s="3"/>
      <c r="G7465" s="3" t="s">
        <v>26191</v>
      </c>
      <c r="I7465" t="str">
        <f t="shared" si="116"/>
        <v>,(2003,' Andrés Irarrázabal Ureta ','',' 2 2206 9999    ', Gerente General')</v>
      </c>
    </row>
    <row r="7466" spans="1:9">
      <c r="A7466" s="3" t="s">
        <v>26192</v>
      </c>
      <c r="B7466" s="3" t="s">
        <v>26189</v>
      </c>
      <c r="C7466" s="3">
        <f>VLOOKUP(B7466,CONSOLIDADO!A$2:E$11786,5,FALSE)</f>
        <v>2003</v>
      </c>
      <c r="D7466" s="3" t="s">
        <v>4923</v>
      </c>
      <c r="E7466" s="3"/>
      <c r="F7466" s="3"/>
      <c r="G7466" s="3" t="s">
        <v>26193</v>
      </c>
      <c r="I7466" t="str">
        <f t="shared" si="116"/>
        <v>,(2003,' Pablo Urrutia Del Río','',' 2 2206 9999',')</v>
      </c>
    </row>
    <row r="7467" spans="1:9">
      <c r="A7467" s="3" t="s">
        <v>19319</v>
      </c>
      <c r="B7467" s="3" t="s">
        <v>26194</v>
      </c>
      <c r="C7467" s="3">
        <f>VLOOKUP(B7467,CONSOLIDADO!A$2:E$11786,5,FALSE)</f>
        <v>2004</v>
      </c>
      <c r="D7467" s="3" t="s">
        <v>26195</v>
      </c>
      <c r="E7467" s="3" t="s">
        <v>6813</v>
      </c>
      <c r="F7467" s="3"/>
      <c r="G7467" s="3" t="s">
        <v>6846</v>
      </c>
      <c r="I7467" t="str">
        <f t="shared" si="116"/>
        <v>,(2004,' Leonidas Vial Echeverría ','','               ', Presidente')</v>
      </c>
    </row>
    <row r="7468" spans="1:9">
      <c r="A7468" s="3" t="s">
        <v>19316</v>
      </c>
      <c r="B7468" s="3" t="s">
        <v>26194</v>
      </c>
      <c r="C7468" s="3">
        <f>VLOOKUP(B7468,CONSOLIDADO!A$2:E$11786,5,FALSE)</f>
        <v>2004</v>
      </c>
      <c r="D7468" s="3" t="s">
        <v>26195</v>
      </c>
      <c r="E7468" s="3" t="s">
        <v>6848</v>
      </c>
      <c r="F7468" s="3"/>
      <c r="G7468" s="3" t="s">
        <v>6846</v>
      </c>
      <c r="I7468" t="str">
        <f t="shared" si="116"/>
        <v>,(2004,' Manuel José Vial Claro ','','               ', Vicepresidente')</v>
      </c>
    </row>
    <row r="7469" spans="1:9">
      <c r="A7469" s="3" t="s">
        <v>26196</v>
      </c>
      <c r="B7469" s="3" t="s">
        <v>26194</v>
      </c>
      <c r="C7469" s="3">
        <f>VLOOKUP(B7469,CONSOLIDADO!A$2:E$11786,5,FALSE)</f>
        <v>2004</v>
      </c>
      <c r="D7469" s="3" t="s">
        <v>26195</v>
      </c>
      <c r="E7469" s="3" t="s">
        <v>6850</v>
      </c>
      <c r="F7469" s="3"/>
      <c r="G7469" s="3" t="s">
        <v>6846</v>
      </c>
      <c r="I7469" t="str">
        <f t="shared" si="116"/>
        <v>,(2004,' Sergio Guzmán Lagos ','','               ', Director')</v>
      </c>
    </row>
    <row r="7470" spans="1:9">
      <c r="A7470" s="3" t="s">
        <v>26197</v>
      </c>
      <c r="B7470" s="3" t="s">
        <v>26194</v>
      </c>
      <c r="C7470" s="3">
        <f>VLOOKUP(B7470,CONSOLIDADO!A$2:E$11786,5,FALSE)</f>
        <v>2004</v>
      </c>
      <c r="D7470" s="3" t="s">
        <v>26195</v>
      </c>
      <c r="E7470" s="3" t="s">
        <v>6850</v>
      </c>
      <c r="F7470" s="3"/>
      <c r="G7470" s="3" t="s">
        <v>6846</v>
      </c>
      <c r="I7470" t="str">
        <f t="shared" si="116"/>
        <v>,(2004,' Andrés Eyzaguirre Astaburuaga ','','               ', Director')</v>
      </c>
    </row>
    <row r="7471" spans="1:9">
      <c r="A7471" s="3" t="s">
        <v>19285</v>
      </c>
      <c r="B7471" s="3" t="s">
        <v>26194</v>
      </c>
      <c r="C7471" s="3">
        <f>VLOOKUP(B7471,CONSOLIDADO!A$2:E$11786,5,FALSE)</f>
        <v>2004</v>
      </c>
      <c r="D7471" s="3" t="s">
        <v>26195</v>
      </c>
      <c r="E7471" s="3" t="s">
        <v>6850</v>
      </c>
      <c r="F7471" s="3"/>
      <c r="G7471" s="3" t="s">
        <v>6846</v>
      </c>
      <c r="I7471" t="str">
        <f t="shared" si="116"/>
        <v>,(2004,' Christian Blomstrom Bjuvman ','','               ', Director')</v>
      </c>
    </row>
    <row r="7472" spans="1:9">
      <c r="A7472" s="3" t="s">
        <v>26198</v>
      </c>
      <c r="B7472" s="3" t="s">
        <v>26194</v>
      </c>
      <c r="C7472" s="3">
        <f>VLOOKUP(B7472,CONSOLIDADO!A$2:E$11786,5,FALSE)</f>
        <v>2004</v>
      </c>
      <c r="D7472" s="3" t="s">
        <v>26195</v>
      </c>
      <c r="E7472" s="3" t="s">
        <v>6850</v>
      </c>
      <c r="F7472" s="3"/>
      <c r="G7472" s="3" t="s">
        <v>6846</v>
      </c>
      <c r="I7472" t="str">
        <f t="shared" si="116"/>
        <v>,(2004,' José Miguel Jiménez Krzeminski ','','               ', Director')</v>
      </c>
    </row>
    <row r="7473" spans="1:9">
      <c r="A7473" s="3" t="s">
        <v>26199</v>
      </c>
      <c r="B7473" s="3" t="s">
        <v>26194</v>
      </c>
      <c r="C7473" s="3">
        <f>VLOOKUP(B7473,CONSOLIDADO!A$2:E$11786,5,FALSE)</f>
        <v>2004</v>
      </c>
      <c r="D7473" s="3" t="s">
        <v>26195</v>
      </c>
      <c r="E7473" s="3"/>
      <c r="F7473" s="3"/>
      <c r="G7473" s="3" t="s">
        <v>26200</v>
      </c>
      <c r="I7473" t="str">
        <f t="shared" si="116"/>
        <v>,(2004,' Manuel Severín','',' 2 2383 3013',')</v>
      </c>
    </row>
    <row r="7474" spans="1:9">
      <c r="A7474" s="3" t="s">
        <v>26201</v>
      </c>
      <c r="B7474" s="3" t="s">
        <v>26194</v>
      </c>
      <c r="C7474" s="3">
        <f>VLOOKUP(B7474,CONSOLIDADO!A$2:E$11786,5,FALSE)</f>
        <v>2004</v>
      </c>
      <c r="D7474" s="3" t="s">
        <v>26195</v>
      </c>
      <c r="E7474" s="3" t="s">
        <v>6757</v>
      </c>
      <c r="F7474" s="3" t="s">
        <v>26202</v>
      </c>
      <c r="G7474" s="3" t="s">
        <v>26203</v>
      </c>
      <c r="I7474" t="str">
        <f t="shared" si="116"/>
        <v>,(2004,' Cristóbal Covarrubias Valdés ',' ccovarrubias@lapolar.cl',' 2 2383 3019    ', Gerente de Administración y Finanzas')</v>
      </c>
    </row>
    <row r="7475" spans="1:9">
      <c r="A7475" s="3" t="s">
        <v>26204</v>
      </c>
      <c r="B7475" s="3" t="s">
        <v>26194</v>
      </c>
      <c r="C7475" s="3">
        <f>VLOOKUP(B7475,CONSOLIDADO!A$2:E$11786,5,FALSE)</f>
        <v>2004</v>
      </c>
      <c r="D7475" s="3" t="s">
        <v>26195</v>
      </c>
      <c r="E7475" s="3"/>
      <c r="F7475" s="3"/>
      <c r="G7475" s="3" t="s">
        <v>26205</v>
      </c>
      <c r="I7475" t="str">
        <f t="shared" si="116"/>
        <v>,(2004,' Loreto Rossler Yávar','',' 2 2383 3171',')</v>
      </c>
    </row>
    <row r="7476" spans="1:9">
      <c r="A7476" s="3" t="s">
        <v>23368</v>
      </c>
      <c r="B7476" s="3" t="s">
        <v>26206</v>
      </c>
      <c r="C7476" s="3">
        <f>VLOOKUP(B7476,CONSOLIDADO!A$2:E$11786,5,FALSE)</f>
        <v>2005</v>
      </c>
      <c r="D7476" s="3" t="s">
        <v>5756</v>
      </c>
      <c r="E7476" s="3" t="s">
        <v>6813</v>
      </c>
      <c r="F7476" s="3"/>
      <c r="G7476" s="3" t="s">
        <v>6846</v>
      </c>
      <c r="I7476" t="str">
        <f t="shared" si="116"/>
        <v>,(2005,' Juan Manuel Santa Cruz Munizaga ','','               ', Presidente')</v>
      </c>
    </row>
    <row r="7477" spans="1:9">
      <c r="A7477" s="3" t="s">
        <v>12708</v>
      </c>
      <c r="B7477" s="3" t="s">
        <v>26206</v>
      </c>
      <c r="C7477" s="3">
        <f>VLOOKUP(B7477,CONSOLIDADO!A$2:E$11786,5,FALSE)</f>
        <v>2005</v>
      </c>
      <c r="D7477" s="3" t="s">
        <v>5756</v>
      </c>
      <c r="E7477" s="3" t="s">
        <v>6848</v>
      </c>
      <c r="F7477" s="3"/>
      <c r="G7477" s="3" t="s">
        <v>6846</v>
      </c>
      <c r="I7477" t="str">
        <f t="shared" si="116"/>
        <v>,(2005,' Jaime García Rioseco ','','               ', Vicepresidente')</v>
      </c>
    </row>
    <row r="7478" spans="1:9">
      <c r="A7478" s="3" t="s">
        <v>26207</v>
      </c>
      <c r="B7478" s="3" t="s">
        <v>26206</v>
      </c>
      <c r="C7478" s="3">
        <f>VLOOKUP(B7478,CONSOLIDADO!A$2:E$11786,5,FALSE)</f>
        <v>2005</v>
      </c>
      <c r="D7478" s="3" t="s">
        <v>5756</v>
      </c>
      <c r="E7478" s="3" t="s">
        <v>6850</v>
      </c>
      <c r="F7478" s="3"/>
      <c r="G7478" s="3" t="s">
        <v>6846</v>
      </c>
      <c r="I7478" t="str">
        <f t="shared" si="116"/>
        <v>,(2005,' Mario Vinagre Muñoz ','','               ', Director')</v>
      </c>
    </row>
    <row r="7479" spans="1:9">
      <c r="A7479" s="3" t="s">
        <v>26208</v>
      </c>
      <c r="B7479" s="3" t="s">
        <v>26206</v>
      </c>
      <c r="C7479" s="3">
        <f>VLOOKUP(B7479,CONSOLIDADO!A$2:E$11786,5,FALSE)</f>
        <v>2005</v>
      </c>
      <c r="D7479" s="3" t="s">
        <v>5756</v>
      </c>
      <c r="E7479" s="3" t="s">
        <v>6850</v>
      </c>
      <c r="F7479" s="3"/>
      <c r="G7479" s="3" t="s">
        <v>6846</v>
      </c>
      <c r="I7479" t="str">
        <f t="shared" si="116"/>
        <v>,(2005,' Gabriel Ruiz-Tagle Correa ','','               ', Director')</v>
      </c>
    </row>
    <row r="7480" spans="1:9">
      <c r="A7480" s="3" t="s">
        <v>23366</v>
      </c>
      <c r="B7480" s="3" t="s">
        <v>26206</v>
      </c>
      <c r="C7480" s="3">
        <f>VLOOKUP(B7480,CONSOLIDADO!A$2:E$11786,5,FALSE)</f>
        <v>2005</v>
      </c>
      <c r="D7480" s="3" t="s">
        <v>5756</v>
      </c>
      <c r="E7480" s="3" t="s">
        <v>6850</v>
      </c>
      <c r="F7480" s="3"/>
      <c r="G7480" s="3" t="s">
        <v>6846</v>
      </c>
      <c r="I7480" t="str">
        <f t="shared" si="116"/>
        <v>,(2005,' Jaime Fernando Santa Cruz Negri ','','               ', Director')</v>
      </c>
    </row>
    <row r="7481" spans="1:9">
      <c r="A7481" s="3" t="s">
        <v>26209</v>
      </c>
      <c r="B7481" s="3" t="s">
        <v>26206</v>
      </c>
      <c r="C7481" s="3">
        <f>VLOOKUP(B7481,CONSOLIDADO!A$2:E$11786,5,FALSE)</f>
        <v>2005</v>
      </c>
      <c r="D7481" s="3" t="s">
        <v>5756</v>
      </c>
      <c r="E7481" s="3" t="s">
        <v>6850</v>
      </c>
      <c r="F7481" s="3"/>
      <c r="G7481" s="3" t="s">
        <v>6846</v>
      </c>
      <c r="I7481" t="str">
        <f t="shared" si="116"/>
        <v>,(2005,' Juan Ignacio Noguera Briceño ','','               ', Director')</v>
      </c>
    </row>
    <row r="7482" spans="1:9">
      <c r="A7482" s="3" t="s">
        <v>26210</v>
      </c>
      <c r="B7482" s="3" t="s">
        <v>26206</v>
      </c>
      <c r="C7482" s="3">
        <f>VLOOKUP(B7482,CONSOLIDADO!A$2:E$11786,5,FALSE)</f>
        <v>2005</v>
      </c>
      <c r="D7482" s="3" t="s">
        <v>5756</v>
      </c>
      <c r="E7482" s="3" t="s">
        <v>6850</v>
      </c>
      <c r="F7482" s="3"/>
      <c r="G7482" s="3" t="s">
        <v>6846</v>
      </c>
      <c r="I7482" t="str">
        <f t="shared" si="116"/>
        <v>,(2005,' José Miguel Barros van Hövell tot Westerflier ','','               ', Director')</v>
      </c>
    </row>
    <row r="7483" spans="1:9">
      <c r="A7483" s="3" t="s">
        <v>26211</v>
      </c>
      <c r="B7483" s="3" t="s">
        <v>26206</v>
      </c>
      <c r="C7483" s="3">
        <f>VLOOKUP(B7483,CONSOLIDADO!A$2:E$11786,5,FALSE)</f>
        <v>2005</v>
      </c>
      <c r="D7483" s="3" t="s">
        <v>5756</v>
      </c>
      <c r="E7483" s="3" t="s">
        <v>6739</v>
      </c>
      <c r="F7483" s="3" t="s">
        <v>26212</v>
      </c>
      <c r="G7483" s="3" t="s">
        <v>26213</v>
      </c>
      <c r="I7483" t="str">
        <f t="shared" si="116"/>
        <v>,(2005,' Angel Francisco Mafucci Solimano ',' amafucci@lipigas.cl',' 2 2650 3510    ', Gerente General')</v>
      </c>
    </row>
    <row r="7484" spans="1:9">
      <c r="A7484" s="3" t="s">
        <v>26214</v>
      </c>
      <c r="B7484" s="3" t="s">
        <v>26206</v>
      </c>
      <c r="C7484" s="3">
        <f>VLOOKUP(B7484,CONSOLIDADO!A$2:E$11786,5,FALSE)</f>
        <v>2005</v>
      </c>
      <c r="D7484" s="3" t="s">
        <v>5756</v>
      </c>
      <c r="E7484" s="3" t="s">
        <v>7300</v>
      </c>
      <c r="F7484" s="3" t="s">
        <v>26215</v>
      </c>
      <c r="G7484" s="3" t="s">
        <v>26216</v>
      </c>
      <c r="I7484" t="str">
        <f t="shared" si="116"/>
        <v>,(2005,' Felipe Warner Villagrán ',' fwarner@lipigas.cl',' 2 2650 3520    ', Gerente de Administración')</v>
      </c>
    </row>
    <row r="7485" spans="1:9">
      <c r="A7485" s="3" t="s">
        <v>26217</v>
      </c>
      <c r="B7485" s="3" t="s">
        <v>26206</v>
      </c>
      <c r="C7485" s="3">
        <f>VLOOKUP(B7485,CONSOLIDADO!A$2:E$11786,5,FALSE)</f>
        <v>2005</v>
      </c>
      <c r="D7485" s="3" t="s">
        <v>5756</v>
      </c>
      <c r="E7485" s="3" t="s">
        <v>6889</v>
      </c>
      <c r="F7485" s="3" t="s">
        <v>26218</v>
      </c>
      <c r="G7485" s="3" t="s">
        <v>26213</v>
      </c>
      <c r="I7485" t="str">
        <f t="shared" si="116"/>
        <v>,(2005,' José Miguel Bambach Salvatore ',' jmbambach@lipigas.cl',' 2 2650 3510    ', Fiscal')</v>
      </c>
    </row>
    <row r="7486" spans="1:9">
      <c r="A7486" s="3" t="s">
        <v>26219</v>
      </c>
      <c r="B7486" s="3" t="s">
        <v>26206</v>
      </c>
      <c r="C7486" s="3">
        <f>VLOOKUP(B7486,CONSOLIDADO!A$2:E$11786,5,FALSE)</f>
        <v>2005</v>
      </c>
      <c r="D7486" s="3" t="s">
        <v>5756</v>
      </c>
      <c r="E7486" s="3" t="s">
        <v>7381</v>
      </c>
      <c r="F7486" s="3" t="s">
        <v>26220</v>
      </c>
      <c r="G7486" s="3" t="s">
        <v>26213</v>
      </c>
      <c r="I7486" t="str">
        <f t="shared" si="116"/>
        <v>,(2005,' Mylene Iribarne Friedmann ',' miribarne@lipigas.cl',' 2 2650 3510    ', Gerente de Personas')</v>
      </c>
    </row>
    <row r="7487" spans="1:9">
      <c r="A7487" s="3" t="s">
        <v>26221</v>
      </c>
      <c r="B7487" s="3" t="s">
        <v>26206</v>
      </c>
      <c r="C7487" s="3">
        <f>VLOOKUP(B7487,CONSOLIDADO!A$2:E$11786,5,FALSE)</f>
        <v>2005</v>
      </c>
      <c r="D7487" s="3" t="s">
        <v>5756</v>
      </c>
      <c r="E7487" s="3" t="s">
        <v>6905</v>
      </c>
      <c r="F7487" s="3" t="s">
        <v>26222</v>
      </c>
      <c r="G7487" s="3" t="s">
        <v>26216</v>
      </c>
      <c r="I7487" t="str">
        <f t="shared" si="116"/>
        <v>,(2005,' Luis Alberto Orlandi Arrate ',' aorlandi@lipigas.cl',' 2 2650 3520    ', Gerente Comercial')</v>
      </c>
    </row>
    <row r="7488" spans="1:9">
      <c r="A7488" s="3" t="s">
        <v>26223</v>
      </c>
      <c r="B7488" s="3" t="s">
        <v>26206</v>
      </c>
      <c r="C7488" s="3">
        <f>VLOOKUP(B7488,CONSOLIDADO!A$2:E$11786,5,FALSE)</f>
        <v>2005</v>
      </c>
      <c r="D7488" s="3" t="s">
        <v>5756</v>
      </c>
      <c r="E7488" s="3" t="s">
        <v>26224</v>
      </c>
      <c r="F7488" s="3"/>
      <c r="G7488" s="3" t="s">
        <v>26216</v>
      </c>
      <c r="I7488" t="str">
        <f t="shared" si="116"/>
        <v>,(2005,' Luis Felipe Silva Labbé ','',' 2 2650 3520    ', Gerente General Trading de Gas Spa')</v>
      </c>
    </row>
    <row r="7489" spans="1:9">
      <c r="A7489" s="3" t="s">
        <v>26225</v>
      </c>
      <c r="B7489" s="3" t="s">
        <v>26206</v>
      </c>
      <c r="C7489" s="3">
        <f>VLOOKUP(B7489,CONSOLIDADO!A$2:E$11786,5,FALSE)</f>
        <v>2005</v>
      </c>
      <c r="D7489" s="3" t="s">
        <v>5756</v>
      </c>
      <c r="E7489" s="3" t="s">
        <v>26226</v>
      </c>
      <c r="F7489" s="3" t="s">
        <v>26227</v>
      </c>
      <c r="G7489" s="3" t="s">
        <v>26228</v>
      </c>
      <c r="I7489" t="str">
        <f t="shared" si="116"/>
        <v>,(2005,' María Josefa Ayarza León ',' jayarza@lipigas.cl',' 2 2650 3620    ', Gerente de Transformación Digital')</v>
      </c>
    </row>
    <row r="7490" spans="1:9">
      <c r="A7490" s="3" t="s">
        <v>26229</v>
      </c>
      <c r="B7490" s="3" t="s">
        <v>26206</v>
      </c>
      <c r="C7490" s="3">
        <f>VLOOKUP(B7490,CONSOLIDADO!A$2:E$11786,5,FALSE)</f>
        <v>2005</v>
      </c>
      <c r="D7490" s="3" t="s">
        <v>5756</v>
      </c>
      <c r="E7490" s="3" t="s">
        <v>26230</v>
      </c>
      <c r="F7490" s="3" t="s">
        <v>26231</v>
      </c>
      <c r="G7490" s="3" t="s">
        <v>26228</v>
      </c>
      <c r="I7490" t="str">
        <f t="shared" si="116"/>
        <v>,(2005,' Morris José Pessó Olcese ',' mpesso@lipigas.cl',' 2 2650 3620    ', Gerente de Logística y Operaciones')</v>
      </c>
    </row>
    <row r="7491" spans="1:9">
      <c r="A7491" s="3" t="s">
        <v>26232</v>
      </c>
      <c r="B7491" s="3" t="s">
        <v>26206</v>
      </c>
      <c r="C7491" s="3">
        <f>VLOOKUP(B7491,CONSOLIDADO!A$2:E$11786,5,FALSE)</f>
        <v>2005</v>
      </c>
      <c r="D7491" s="3" t="s">
        <v>5756</v>
      </c>
      <c r="E7491" s="3" t="s">
        <v>15527</v>
      </c>
      <c r="F7491" s="3" t="s">
        <v>26233</v>
      </c>
      <c r="G7491" s="3" t="s">
        <v>26228</v>
      </c>
      <c r="I7491" t="str">
        <f t="shared" ref="I7491:I7554" si="117">CONCATENATE(",(",C7491,",'",A7491,"','",F7491,"','",G7491,"',",E7491,"')")</f>
        <v>,(2005,' Osvaldo Rubén Rosa Ageitos ',' orosa@lipigas.cl',' 2 2650 3620    ', Gerente Corporativo de Finanzas')</v>
      </c>
    </row>
    <row r="7492" spans="1:9">
      <c r="A7492" s="3" t="s">
        <v>26234</v>
      </c>
      <c r="B7492" s="3" t="s">
        <v>26206</v>
      </c>
      <c r="C7492" s="3">
        <f>VLOOKUP(B7492,CONSOLIDADO!A$2:E$11786,5,FALSE)</f>
        <v>2005</v>
      </c>
      <c r="D7492" s="3" t="s">
        <v>5756</v>
      </c>
      <c r="E7492" s="3" t="s">
        <v>26235</v>
      </c>
      <c r="F7492" s="3" t="s">
        <v>26236</v>
      </c>
      <c r="G7492" s="3" t="s">
        <v>26216</v>
      </c>
      <c r="I7492" t="str">
        <f t="shared" si="117"/>
        <v>,(2005,' Esteban Nicolás Rodríguez Bravo ',' erodriguez@lipigas.cl',' 2 2650 3520    ', Gerente de Ventas Grandes Clientes')</v>
      </c>
    </row>
    <row r="7493" spans="1:9">
      <c r="A7493" s="3" t="s">
        <v>26239</v>
      </c>
      <c r="B7493" s="3" t="s">
        <v>26237</v>
      </c>
      <c r="C7493" s="3">
        <f>VLOOKUP(B7493,CONSOLIDADO!A$2:E$11786,5,FALSE)</f>
        <v>2006</v>
      </c>
      <c r="D7493" s="3" t="s">
        <v>26238</v>
      </c>
      <c r="E7493" s="3" t="s">
        <v>6739</v>
      </c>
      <c r="F7493" s="3" t="s">
        <v>26240</v>
      </c>
      <c r="G7493" s="3" t="s">
        <v>26241</v>
      </c>
      <c r="I7493" t="str">
        <f t="shared" si="117"/>
        <v>,(2006,' Diego Swinburn Larraín ',' diego@chileangrapegroup.com',' 2 2819 2104    ', Gerente General')</v>
      </c>
    </row>
    <row r="7494" spans="1:9">
      <c r="A7494" s="3" t="s">
        <v>26244</v>
      </c>
      <c r="B7494" s="3" t="s">
        <v>26242</v>
      </c>
      <c r="C7494" s="3">
        <f>VLOOKUP(B7494,CONSOLIDADO!A$2:E$11786,5,FALSE)</f>
        <v>2007</v>
      </c>
      <c r="D7494" s="3" t="s">
        <v>26243</v>
      </c>
      <c r="E7494" s="3" t="s">
        <v>8500</v>
      </c>
      <c r="F7494" s="3"/>
      <c r="G7494" s="3" t="s">
        <v>26245</v>
      </c>
      <c r="I7494" t="str">
        <f t="shared" si="117"/>
        <v>,(2007,' Jorge Pacheco Alvarado ','',' 65 226 5700    ', Socio Gerente')</v>
      </c>
    </row>
    <row r="7495" spans="1:9">
      <c r="A7495" s="3" t="s">
        <v>26246</v>
      </c>
      <c r="B7495" s="3" t="s">
        <v>26242</v>
      </c>
      <c r="C7495" s="3">
        <f>VLOOKUP(B7495,CONSOLIDADO!A$2:E$11786,5,FALSE)</f>
        <v>2007</v>
      </c>
      <c r="D7495" s="3" t="s">
        <v>26243</v>
      </c>
      <c r="E7495" s="3" t="s">
        <v>8500</v>
      </c>
      <c r="F7495" s="3"/>
      <c r="G7495" s="3" t="s">
        <v>26245</v>
      </c>
      <c r="I7495" t="str">
        <f t="shared" si="117"/>
        <v>,(2007,' Ivar Pacheco Alvarado ','',' 65 226 5700    ', Socio Gerente')</v>
      </c>
    </row>
    <row r="7496" spans="1:9">
      <c r="A7496" s="3" t="s">
        <v>26248</v>
      </c>
      <c r="B7496" s="3" t="s">
        <v>26247</v>
      </c>
      <c r="C7496" s="3">
        <f>VLOOKUP(B7496,CONSOLIDADO!A$2:E$11786,5,FALSE)</f>
        <v>2008</v>
      </c>
      <c r="D7496" s="3" t="s">
        <v>5894</v>
      </c>
      <c r="E7496" s="3"/>
      <c r="F7496" s="3"/>
      <c r="G7496" s="3" t="s">
        <v>26249</v>
      </c>
      <c r="I7496" t="str">
        <f t="shared" si="117"/>
        <v>,(2008,' Celia Riffo Fajardo','',' 2 2840 6990',')</v>
      </c>
    </row>
    <row r="7497" spans="1:9">
      <c r="A7497" s="3" t="s">
        <v>26250</v>
      </c>
      <c r="B7497" s="3" t="s">
        <v>26247</v>
      </c>
      <c r="C7497" s="3">
        <f>VLOOKUP(B7497,CONSOLIDADO!A$2:E$11786,5,FALSE)</f>
        <v>2008</v>
      </c>
      <c r="D7497" s="3" t="s">
        <v>5894</v>
      </c>
      <c r="E7497" s="3"/>
      <c r="F7497" s="3"/>
      <c r="G7497" s="3" t="s">
        <v>26251</v>
      </c>
      <c r="I7497" t="str">
        <f t="shared" si="117"/>
        <v>,(2008,' Ana Elizabeth Acosta','',' 9 9865 0595',')</v>
      </c>
    </row>
    <row r="7498" spans="1:9">
      <c r="A7498" s="3" t="s">
        <v>26252</v>
      </c>
      <c r="B7498" s="3" t="s">
        <v>26247</v>
      </c>
      <c r="C7498" s="3">
        <f>VLOOKUP(B7498,CONSOLIDADO!A$2:E$11786,5,FALSE)</f>
        <v>2008</v>
      </c>
      <c r="D7498" s="3" t="s">
        <v>5894</v>
      </c>
      <c r="E7498" s="3" t="s">
        <v>26253</v>
      </c>
      <c r="F7498" s="3" t="s">
        <v>26254</v>
      </c>
      <c r="G7498" s="3" t="s">
        <v>26255</v>
      </c>
      <c r="I7498" t="str">
        <f t="shared" si="117"/>
        <v>,(2008,' Vanessa Palomo ',' vanessa.palomo@cerquim.cl',' 9 5907 2484    ', Technical Sales')</v>
      </c>
    </row>
    <row r="7499" spans="1:9">
      <c r="A7499" s="3" t="s">
        <v>26258</v>
      </c>
      <c r="B7499" s="3" t="s">
        <v>26256</v>
      </c>
      <c r="C7499" s="3">
        <f>VLOOKUP(B7499,CONSOLIDADO!A$2:E$11786,5,FALSE)</f>
        <v>2009</v>
      </c>
      <c r="D7499" s="3" t="s">
        <v>26257</v>
      </c>
      <c r="E7499" s="3" t="s">
        <v>6739</v>
      </c>
      <c r="F7499" s="3" t="s">
        <v>26259</v>
      </c>
      <c r="G7499" s="3" t="s">
        <v>26260</v>
      </c>
      <c r="I7499" t="str">
        <f t="shared" si="117"/>
        <v>,(2009,' Patricio Rubel Rubinstein ',' empresas@rubel.cl',' 2 2246 0206    ', Gerente General')</v>
      </c>
    </row>
    <row r="7500" spans="1:9">
      <c r="A7500" s="3" t="s">
        <v>26263</v>
      </c>
      <c r="B7500" s="3" t="s">
        <v>26261</v>
      </c>
      <c r="C7500" s="3">
        <f>VLOOKUP(B7500,CONSOLIDADO!A$2:E$11786,5,FALSE)</f>
        <v>2010</v>
      </c>
      <c r="D7500" s="3" t="s">
        <v>26262</v>
      </c>
      <c r="E7500" s="3" t="s">
        <v>11787</v>
      </c>
      <c r="F7500" s="3" t="s">
        <v>26264</v>
      </c>
      <c r="G7500" s="3" t="s">
        <v>26265</v>
      </c>
      <c r="I7500" t="str">
        <f t="shared" si="117"/>
        <v>,(2010,' Patricia Arenas Ojeda ',' simsa.sa@gmail.com',' 2 2378 9900    ', Presidente - Gerente General')</v>
      </c>
    </row>
    <row r="7501" spans="1:9">
      <c r="A7501" s="3" t="s">
        <v>26266</v>
      </c>
      <c r="B7501" s="3" t="s">
        <v>26261</v>
      </c>
      <c r="C7501" s="3">
        <f>VLOOKUP(B7501,CONSOLIDADO!A$2:E$11786,5,FALSE)</f>
        <v>2010</v>
      </c>
      <c r="D7501" s="3" t="s">
        <v>26262</v>
      </c>
      <c r="E7501" s="3" t="s">
        <v>6739</v>
      </c>
      <c r="F7501" s="3" t="s">
        <v>26267</v>
      </c>
      <c r="G7501" s="3" t="s">
        <v>26265</v>
      </c>
      <c r="I7501" t="str">
        <f t="shared" si="117"/>
        <v>,(2010,' Cristián Mery Arenas ',' cristian.mery@gmail.com',' 2 2378 9900    ', Gerente General')</v>
      </c>
    </row>
    <row r="7502" spans="1:9">
      <c r="A7502" s="3" t="s">
        <v>12315</v>
      </c>
      <c r="B7502" s="3" t="s">
        <v>26268</v>
      </c>
      <c r="C7502" s="3">
        <f>VLOOKUP(B7502,CONSOLIDADO!A$2:E$11786,5,FALSE)</f>
        <v>2011</v>
      </c>
      <c r="D7502" s="3" t="s">
        <v>26269</v>
      </c>
      <c r="E7502" s="3" t="s">
        <v>6813</v>
      </c>
      <c r="F7502" s="3" t="s">
        <v>12316</v>
      </c>
      <c r="G7502" s="3" t="s">
        <v>26270</v>
      </c>
      <c r="I7502" t="str">
        <f t="shared" si="117"/>
        <v>,(2011,' Juan Ignacio Sutil Servoin ',' jsutil@sutil.cl',' 2 2816 9215    ', Presidente')</v>
      </c>
    </row>
    <row r="7503" spans="1:9">
      <c r="A7503" s="3" t="s">
        <v>16939</v>
      </c>
      <c r="B7503" s="3" t="s">
        <v>26268</v>
      </c>
      <c r="C7503" s="3">
        <f>VLOOKUP(B7503,CONSOLIDADO!A$2:E$11786,5,FALSE)</f>
        <v>2011</v>
      </c>
      <c r="D7503" s="3" t="s">
        <v>26269</v>
      </c>
      <c r="E7503" s="3" t="s">
        <v>6850</v>
      </c>
      <c r="F7503" s="3" t="s">
        <v>26271</v>
      </c>
      <c r="G7503" s="3" t="s">
        <v>26270</v>
      </c>
      <c r="I7503" t="str">
        <f t="shared" si="117"/>
        <v>,(2011,' Luis José Larraín Cruz ',' myanez@sutil.cl',' 2 2816 9215    ', Director')</v>
      </c>
    </row>
    <row r="7504" spans="1:9">
      <c r="A7504" s="3" t="s">
        <v>26272</v>
      </c>
      <c r="B7504" s="3" t="s">
        <v>26268</v>
      </c>
      <c r="C7504" s="3">
        <f>VLOOKUP(B7504,CONSOLIDADO!A$2:E$11786,5,FALSE)</f>
        <v>2011</v>
      </c>
      <c r="D7504" s="3" t="s">
        <v>26269</v>
      </c>
      <c r="E7504" s="3" t="s">
        <v>6850</v>
      </c>
      <c r="F7504" s="3"/>
      <c r="G7504" s="3" t="s">
        <v>26270</v>
      </c>
      <c r="I7504" t="str">
        <f t="shared" si="117"/>
        <v>,(2011,' César Jorge Barros Montero ','',' 2 2816 9215    ', Director')</v>
      </c>
    </row>
    <row r="7505" spans="1:9">
      <c r="A7505" s="3" t="s">
        <v>26273</v>
      </c>
      <c r="B7505" s="3" t="s">
        <v>26268</v>
      </c>
      <c r="C7505" s="3">
        <f>VLOOKUP(B7505,CONSOLIDADO!A$2:E$11786,5,FALSE)</f>
        <v>2011</v>
      </c>
      <c r="D7505" s="3" t="s">
        <v>26269</v>
      </c>
      <c r="E7505" s="3" t="s">
        <v>6850</v>
      </c>
      <c r="F7505" s="3"/>
      <c r="G7505" s="3" t="s">
        <v>26270</v>
      </c>
      <c r="I7505" t="str">
        <f t="shared" si="117"/>
        <v>,(2011,' Hernán Garcés Echeverría ','',' 2 2816 9215    ', Director')</v>
      </c>
    </row>
    <row r="7506" spans="1:9">
      <c r="A7506" s="3" t="s">
        <v>26274</v>
      </c>
      <c r="B7506" s="3" t="s">
        <v>26268</v>
      </c>
      <c r="C7506" s="3">
        <f>VLOOKUP(B7506,CONSOLIDADO!A$2:E$11786,5,FALSE)</f>
        <v>2011</v>
      </c>
      <c r="D7506" s="3" t="s">
        <v>26269</v>
      </c>
      <c r="E7506" s="3" t="s">
        <v>6850</v>
      </c>
      <c r="F7506" s="3"/>
      <c r="G7506" s="3" t="s">
        <v>26270</v>
      </c>
      <c r="I7506" t="str">
        <f t="shared" si="117"/>
        <v>,(2011,' Luis José Garreaud Gana ','',' 2 2816 9215    ', Director')</v>
      </c>
    </row>
    <row r="7507" spans="1:9">
      <c r="A7507" s="3" t="s">
        <v>26275</v>
      </c>
      <c r="B7507" s="3" t="s">
        <v>26268</v>
      </c>
      <c r="C7507" s="3">
        <f>VLOOKUP(B7507,CONSOLIDADO!A$2:E$11786,5,FALSE)</f>
        <v>2011</v>
      </c>
      <c r="D7507" s="3" t="s">
        <v>26269</v>
      </c>
      <c r="E7507" s="3" t="s">
        <v>6850</v>
      </c>
      <c r="F7507" s="3"/>
      <c r="G7507" s="3" t="s">
        <v>26270</v>
      </c>
      <c r="I7507" t="str">
        <f t="shared" si="117"/>
        <v>,(2011,' Alejandro Quesney Valdés ','',' 2 2816 9215    ', Director')</v>
      </c>
    </row>
    <row r="7508" spans="1:9">
      <c r="A7508" s="3" t="s">
        <v>12320</v>
      </c>
      <c r="B7508" s="3" t="s">
        <v>26268</v>
      </c>
      <c r="C7508" s="3">
        <f>VLOOKUP(B7508,CONSOLIDADO!A$2:E$11786,5,FALSE)</f>
        <v>2011</v>
      </c>
      <c r="D7508" s="3" t="s">
        <v>26269</v>
      </c>
      <c r="E7508" s="3" t="s">
        <v>6850</v>
      </c>
      <c r="F7508" s="3"/>
      <c r="G7508" s="3" t="s">
        <v>26270</v>
      </c>
      <c r="I7508" t="str">
        <f t="shared" si="117"/>
        <v>,(2011,' Max José Donoso Mujica ','',' 2 2816 9215    ', Director')</v>
      </c>
    </row>
    <row r="7509" spans="1:9">
      <c r="A7509" s="3" t="s">
        <v>12323</v>
      </c>
      <c r="B7509" s="3" t="s">
        <v>26268</v>
      </c>
      <c r="C7509" s="3">
        <f>VLOOKUP(B7509,CONSOLIDADO!A$2:E$11786,5,FALSE)</f>
        <v>2011</v>
      </c>
      <c r="D7509" s="3" t="s">
        <v>26269</v>
      </c>
      <c r="E7509" s="3" t="s">
        <v>6739</v>
      </c>
      <c r="F7509" s="3" t="s">
        <v>26271</v>
      </c>
      <c r="G7509" s="3" t="s">
        <v>26270</v>
      </c>
      <c r="I7509" t="str">
        <f t="shared" si="117"/>
        <v>,(2011,' Edmundo Felipe Ruiz Alliende ',' myanez@sutil.cl',' 2 2816 9215    ', Gerente General')</v>
      </c>
    </row>
    <row r="7510" spans="1:9">
      <c r="A7510" s="3" t="s">
        <v>26276</v>
      </c>
      <c r="B7510" s="3" t="s">
        <v>26268</v>
      </c>
      <c r="C7510" s="3">
        <f>VLOOKUP(B7510,CONSOLIDADO!A$2:E$11786,5,FALSE)</f>
        <v>2011</v>
      </c>
      <c r="D7510" s="3" t="s">
        <v>26269</v>
      </c>
      <c r="E7510" s="3" t="s">
        <v>26277</v>
      </c>
      <c r="F7510" s="3" t="s">
        <v>26271</v>
      </c>
      <c r="G7510" s="3" t="s">
        <v>26270</v>
      </c>
      <c r="I7510" t="str">
        <f t="shared" si="117"/>
        <v>,(2011,' Juan Guillermo Sutil Condon ',' myanez@sutil.cl',' 2 2816 9215    ', Gerente de Finanzas Corporativas y Desarrollo')</v>
      </c>
    </row>
    <row r="7511" spans="1:9">
      <c r="A7511" s="3" t="s">
        <v>26278</v>
      </c>
      <c r="B7511" s="3" t="s">
        <v>26268</v>
      </c>
      <c r="C7511" s="3">
        <f>VLOOKUP(B7511,CONSOLIDADO!A$2:E$11786,5,FALSE)</f>
        <v>2011</v>
      </c>
      <c r="D7511" s="3" t="s">
        <v>26269</v>
      </c>
      <c r="E7511" s="3" t="s">
        <v>7621</v>
      </c>
      <c r="F7511" s="3" t="s">
        <v>26271</v>
      </c>
      <c r="G7511" s="3" t="s">
        <v>26270</v>
      </c>
      <c r="I7511" t="str">
        <f t="shared" si="117"/>
        <v>,(2011,' Isabel Margarita Undurraga Costa ',' myanez@sutil.cl',' 2 2816 9215    ', Gerente Legal')</v>
      </c>
    </row>
    <row r="7512" spans="1:9">
      <c r="A7512" s="3" t="s">
        <v>26281</v>
      </c>
      <c r="B7512" s="3" t="s">
        <v>26279</v>
      </c>
      <c r="C7512" s="3">
        <f>VLOOKUP(B7512,CONSOLIDADO!A$2:E$11786,5,FALSE)</f>
        <v>2012</v>
      </c>
      <c r="D7512" s="3" t="s">
        <v>26280</v>
      </c>
      <c r="E7512" s="3" t="s">
        <v>11125</v>
      </c>
      <c r="F7512" s="3"/>
      <c r="G7512" s="3" t="s">
        <v>26282</v>
      </c>
      <c r="I7512" t="str">
        <f t="shared" si="117"/>
        <v>,(2012,' Jaime Matas González ','',' 2 2362 3005    ', Gerente General Corporativo')</v>
      </c>
    </row>
    <row r="7513" spans="1:9">
      <c r="A7513" s="3" t="s">
        <v>26284</v>
      </c>
      <c r="B7513" s="3" t="s">
        <v>26283</v>
      </c>
      <c r="C7513" s="3">
        <f>VLOOKUP(B7513,CONSOLIDADO!A$2:E$11786,5,FALSE)</f>
        <v>2013</v>
      </c>
      <c r="D7513" s="3" t="s">
        <v>831</v>
      </c>
      <c r="E7513" s="3"/>
      <c r="F7513" s="3"/>
      <c r="G7513" s="3" t="s">
        <v>26285</v>
      </c>
      <c r="I7513" t="str">
        <f t="shared" si="117"/>
        <v>,(2013,' Eduardo Lagos Zanotti','',' 2 2461 4201',')</v>
      </c>
    </row>
    <row r="7514" spans="1:9">
      <c r="A7514" s="3" t="s">
        <v>26286</v>
      </c>
      <c r="B7514" s="3" t="s">
        <v>26283</v>
      </c>
      <c r="C7514" s="3">
        <f>VLOOKUP(B7514,CONSOLIDADO!A$2:E$11786,5,FALSE)</f>
        <v>2013</v>
      </c>
      <c r="D7514" s="3" t="s">
        <v>831</v>
      </c>
      <c r="E7514" s="3"/>
      <c r="F7514" s="3"/>
      <c r="G7514" s="3" t="s">
        <v>26287</v>
      </c>
      <c r="I7514" t="str">
        <f t="shared" si="117"/>
        <v>,(2013,' Jorge Cárdenas Melo','',' 2 2461 4310',')</v>
      </c>
    </row>
    <row r="7515" spans="1:9">
      <c r="A7515" s="3" t="s">
        <v>26288</v>
      </c>
      <c r="B7515" s="3" t="s">
        <v>26283</v>
      </c>
      <c r="C7515" s="3">
        <f>VLOOKUP(B7515,CONSOLIDADO!A$2:E$11786,5,FALSE)</f>
        <v>2013</v>
      </c>
      <c r="D7515" s="3" t="s">
        <v>831</v>
      </c>
      <c r="E7515" s="3" t="s">
        <v>6757</v>
      </c>
      <c r="F7515" s="3" t="s">
        <v>26289</v>
      </c>
      <c r="G7515" s="3" t="s">
        <v>26290</v>
      </c>
      <c r="I7515" t="str">
        <f t="shared" si="117"/>
        <v>,(2013,' Gabriel Román Reyes ',' jsantander@tucapel.cl',' 2 2461 4310    ', Gerente de Administración y Finanzas')</v>
      </c>
    </row>
    <row r="7516" spans="1:9">
      <c r="A7516" s="3" t="s">
        <v>26291</v>
      </c>
      <c r="B7516" s="3" t="s">
        <v>26283</v>
      </c>
      <c r="C7516" s="3">
        <f>VLOOKUP(B7516,CONSOLIDADO!A$2:E$11786,5,FALSE)</f>
        <v>2013</v>
      </c>
      <c r="D7516" s="3" t="s">
        <v>831</v>
      </c>
      <c r="E7516" s="3" t="s">
        <v>26292</v>
      </c>
      <c r="F7516" s="3" t="s">
        <v>26293</v>
      </c>
      <c r="G7516" s="3" t="s">
        <v>26294</v>
      </c>
      <c r="I7516" t="str">
        <f t="shared" si="117"/>
        <v>,(2013,' Andrea Pellegrini Folch ',' apellegrini@tucapel.cl',' 2 2461 4200    ', Gerenta de Recursos Humanos')</v>
      </c>
    </row>
    <row r="7517" spans="1:9">
      <c r="A7517" s="3" t="s">
        <v>26296</v>
      </c>
      <c r="B7517" s="3" t="s">
        <v>26295</v>
      </c>
      <c r="C7517" s="3">
        <f>VLOOKUP(B7517,CONSOLIDADO!A$2:E$11786,5,FALSE)</f>
        <v>2014</v>
      </c>
      <c r="D7517" s="3" t="s">
        <v>2580</v>
      </c>
      <c r="E7517" s="3" t="s">
        <v>6739</v>
      </c>
      <c r="F7517" s="3" t="s">
        <v>26297</v>
      </c>
      <c r="G7517" s="3" t="s">
        <v>26298</v>
      </c>
      <c r="I7517" t="str">
        <f t="shared" si="117"/>
        <v>,(2014,' Juan Pablo Concha Girardi ',' jpconcha@emuline.com',' 2 2669 6119    ', Gerente General')</v>
      </c>
    </row>
    <row r="7518" spans="1:9">
      <c r="A7518" s="3" t="s">
        <v>26301</v>
      </c>
      <c r="B7518" s="3" t="s">
        <v>26299</v>
      </c>
      <c r="C7518" s="3">
        <f>VLOOKUP(B7518,CONSOLIDADO!A$2:E$11786,5,FALSE)</f>
        <v>2015</v>
      </c>
      <c r="D7518" s="3" t="s">
        <v>26300</v>
      </c>
      <c r="E7518" s="3"/>
      <c r="F7518" s="3"/>
      <c r="G7518" s="3" t="s">
        <v>26302</v>
      </c>
      <c r="I7518" t="str">
        <f t="shared" si="117"/>
        <v>,(2015,' Henry Cleveland Cartes','',' 2 2383 1984',')</v>
      </c>
    </row>
    <row r="7519" spans="1:9">
      <c r="A7519" s="3" t="s">
        <v>26303</v>
      </c>
      <c r="B7519" s="3" t="s">
        <v>26299</v>
      </c>
      <c r="C7519" s="3">
        <f>VLOOKUP(B7519,CONSOLIDADO!A$2:E$11786,5,FALSE)</f>
        <v>2015</v>
      </c>
      <c r="D7519" s="3" t="s">
        <v>26300</v>
      </c>
      <c r="E7519" s="3" t="s">
        <v>16650</v>
      </c>
      <c r="F7519" s="3" t="s">
        <v>26304</v>
      </c>
      <c r="G7519" s="3" t="s">
        <v>26305</v>
      </c>
      <c r="I7519" t="str">
        <f t="shared" si="117"/>
        <v>,(2015,' Enrique Lara B. ',' enrique.lara@enaer.cl',' 2 2383 1706    ', Gerente Finanzas')</v>
      </c>
    </row>
    <row r="7520" spans="1:9">
      <c r="A7520" s="3" t="s">
        <v>26306</v>
      </c>
      <c r="B7520" s="3" t="s">
        <v>26299</v>
      </c>
      <c r="C7520" s="3">
        <f>VLOOKUP(B7520,CONSOLIDADO!A$2:E$11786,5,FALSE)</f>
        <v>2015</v>
      </c>
      <c r="D7520" s="3" t="s">
        <v>26300</v>
      </c>
      <c r="E7520" s="3"/>
      <c r="F7520" s="3"/>
      <c r="G7520" s="3" t="s">
        <v>26307</v>
      </c>
      <c r="I7520" t="str">
        <f t="shared" si="117"/>
        <v>,(2015,' Rodrigo San Román Cuñado','',' 2 2383 1717',')</v>
      </c>
    </row>
    <row r="7521" spans="1:9">
      <c r="A7521" s="3" t="s">
        <v>26308</v>
      </c>
      <c r="B7521" s="3" t="s">
        <v>26299</v>
      </c>
      <c r="C7521" s="3">
        <f>VLOOKUP(B7521,CONSOLIDADO!A$2:E$11786,5,FALSE)</f>
        <v>2015</v>
      </c>
      <c r="D7521" s="3" t="s">
        <v>26300</v>
      </c>
      <c r="E7521" s="3"/>
      <c r="F7521" s="3"/>
      <c r="G7521" s="3" t="s">
        <v>26309</v>
      </c>
      <c r="I7521" t="str">
        <f t="shared" si="117"/>
        <v>,(2015,' Klaus Hartmann Samhaber','',' 2 2383 1839',')</v>
      </c>
    </row>
    <row r="7522" spans="1:9">
      <c r="A7522" s="3" t="s">
        <v>26310</v>
      </c>
      <c r="B7522" s="3" t="s">
        <v>26299</v>
      </c>
      <c r="C7522" s="3">
        <f>VLOOKUP(B7522,CONSOLIDADO!A$2:E$11786,5,FALSE)</f>
        <v>2015</v>
      </c>
      <c r="D7522" s="3" t="s">
        <v>26300</v>
      </c>
      <c r="E7522" s="3" t="s">
        <v>6905</v>
      </c>
      <c r="F7522" s="3" t="s">
        <v>26311</v>
      </c>
      <c r="G7522" s="3" t="s">
        <v>26312</v>
      </c>
      <c r="I7522" t="str">
        <f t="shared" si="117"/>
        <v>,(2015,' Leopoldo Porras Silva ',' leopoldo.porras@enaer.cl',' 2 2383 1873    ', Gerente Comercial')</v>
      </c>
    </row>
    <row r="7523" spans="1:9">
      <c r="A7523" s="3" t="s">
        <v>26315</v>
      </c>
      <c r="B7523" s="3" t="s">
        <v>26313</v>
      </c>
      <c r="C7523" s="3">
        <f>VLOOKUP(B7523,CONSOLIDADO!A$2:E$11786,5,FALSE)</f>
        <v>2016</v>
      </c>
      <c r="D7523" s="3" t="s">
        <v>26314</v>
      </c>
      <c r="E7523" s="3" t="s">
        <v>8441</v>
      </c>
      <c r="F7523" s="3"/>
      <c r="G7523" s="3" t="s">
        <v>26316</v>
      </c>
      <c r="I7523" t="str">
        <f t="shared" si="117"/>
        <v>,(2016,' Juan Eduardo Errázuriz Ossa ','',' 2 2837 7600    ', Presidente Directorio')</v>
      </c>
    </row>
    <row r="7524" spans="1:9">
      <c r="A7524" s="3" t="s">
        <v>26317</v>
      </c>
      <c r="B7524" s="3" t="s">
        <v>26313</v>
      </c>
      <c r="C7524" s="3">
        <f>VLOOKUP(B7524,CONSOLIDADO!A$2:E$11786,5,FALSE)</f>
        <v>2016</v>
      </c>
      <c r="D7524" s="3" t="s">
        <v>26314</v>
      </c>
      <c r="E7524" s="3" t="s">
        <v>6848</v>
      </c>
      <c r="F7524" s="3"/>
      <c r="G7524" s="3" t="s">
        <v>6846</v>
      </c>
      <c r="I7524" t="str">
        <f t="shared" si="117"/>
        <v>,(2016,' Sergio Undurraga Saavedra ','','               ', Vicepresidente')</v>
      </c>
    </row>
    <row r="7525" spans="1:9">
      <c r="A7525" s="3" t="s">
        <v>26318</v>
      </c>
      <c r="B7525" s="3" t="s">
        <v>26313</v>
      </c>
      <c r="C7525" s="3">
        <f>VLOOKUP(B7525,CONSOLIDADO!A$2:E$11786,5,FALSE)</f>
        <v>2016</v>
      </c>
      <c r="D7525" s="3" t="s">
        <v>26314</v>
      </c>
      <c r="E7525" s="3" t="s">
        <v>6850</v>
      </c>
      <c r="F7525" s="3"/>
      <c r="G7525" s="3" t="s">
        <v>6846</v>
      </c>
      <c r="I7525" t="str">
        <f t="shared" si="117"/>
        <v>,(2016,' Alejandro Gil Gómez ','','               ', Director')</v>
      </c>
    </row>
    <row r="7526" spans="1:9">
      <c r="A7526" s="3" t="s">
        <v>26319</v>
      </c>
      <c r="B7526" s="3" t="s">
        <v>26313</v>
      </c>
      <c r="C7526" s="3">
        <f>VLOOKUP(B7526,CONSOLIDADO!A$2:E$11786,5,FALSE)</f>
        <v>2016</v>
      </c>
      <c r="D7526" s="3" t="s">
        <v>26314</v>
      </c>
      <c r="E7526" s="3" t="s">
        <v>6850</v>
      </c>
      <c r="F7526" s="3"/>
      <c r="G7526" s="3" t="s">
        <v>6846</v>
      </c>
      <c r="I7526" t="str">
        <f t="shared" si="117"/>
        <v>,(2016,' Juan Pablo Aboitiz Domínguez ','','               ', Director')</v>
      </c>
    </row>
    <row r="7527" spans="1:9">
      <c r="A7527" s="3" t="s">
        <v>26320</v>
      </c>
      <c r="B7527" s="3" t="s">
        <v>26313</v>
      </c>
      <c r="C7527" s="3">
        <f>VLOOKUP(B7527,CONSOLIDADO!A$2:E$11786,5,FALSE)</f>
        <v>2016</v>
      </c>
      <c r="D7527" s="3" t="s">
        <v>26314</v>
      </c>
      <c r="E7527" s="3" t="s">
        <v>6850</v>
      </c>
      <c r="F7527" s="3"/>
      <c r="G7527" s="3" t="s">
        <v>6846</v>
      </c>
      <c r="I7527" t="str">
        <f t="shared" si="117"/>
        <v>,(2016,' Norman Hansen Fernández ','','               ', Director')</v>
      </c>
    </row>
    <row r="7528" spans="1:9">
      <c r="A7528" s="3" t="s">
        <v>26321</v>
      </c>
      <c r="B7528" s="3" t="s">
        <v>26313</v>
      </c>
      <c r="C7528" s="3">
        <f>VLOOKUP(B7528,CONSOLIDADO!A$2:E$11786,5,FALSE)</f>
        <v>2016</v>
      </c>
      <c r="D7528" s="3" t="s">
        <v>26314</v>
      </c>
      <c r="E7528" s="3" t="s">
        <v>6850</v>
      </c>
      <c r="F7528" s="3"/>
      <c r="G7528" s="3" t="s">
        <v>6846</v>
      </c>
      <c r="I7528" t="str">
        <f t="shared" si="117"/>
        <v>,(2016,' Naoshi Matsumoto Courdurier ','','               ', Director')</v>
      </c>
    </row>
    <row r="7529" spans="1:9">
      <c r="A7529" s="3" t="s">
        <v>26322</v>
      </c>
      <c r="B7529" s="3" t="s">
        <v>26313</v>
      </c>
      <c r="C7529" s="3">
        <f>VLOOKUP(B7529,CONSOLIDADO!A$2:E$11786,5,FALSE)</f>
        <v>2016</v>
      </c>
      <c r="D7529" s="3" t="s">
        <v>26314</v>
      </c>
      <c r="E7529" s="3" t="s">
        <v>6850</v>
      </c>
      <c r="F7529" s="3"/>
      <c r="G7529" s="3" t="s">
        <v>6846</v>
      </c>
      <c r="I7529" t="str">
        <f t="shared" si="117"/>
        <v>,(2016,' Horacio Pavez Aro ','','               ', Director')</v>
      </c>
    </row>
    <row r="7530" spans="1:9">
      <c r="A7530" s="3" t="s">
        <v>26323</v>
      </c>
      <c r="B7530" s="3" t="s">
        <v>26313</v>
      </c>
      <c r="C7530" s="3">
        <f>VLOOKUP(B7530,CONSOLIDADO!A$2:E$11786,5,FALSE)</f>
        <v>2016</v>
      </c>
      <c r="D7530" s="3" t="s">
        <v>26314</v>
      </c>
      <c r="E7530" s="3" t="s">
        <v>6850</v>
      </c>
      <c r="F7530" s="3"/>
      <c r="G7530" s="3" t="s">
        <v>6846</v>
      </c>
      <c r="I7530" t="str">
        <f t="shared" si="117"/>
        <v>,(2016,' Patricio Leighton Zambelli ','','               ', Director')</v>
      </c>
    </row>
    <row r="7531" spans="1:9">
      <c r="A7531" s="3" t="s">
        <v>26324</v>
      </c>
      <c r="B7531" s="3" t="s">
        <v>26313</v>
      </c>
      <c r="C7531" s="3">
        <f>VLOOKUP(B7531,CONSOLIDADO!A$2:E$11786,5,FALSE)</f>
        <v>2016</v>
      </c>
      <c r="D7531" s="3" t="s">
        <v>26314</v>
      </c>
      <c r="E7531" s="3" t="s">
        <v>6850</v>
      </c>
      <c r="F7531" s="3"/>
      <c r="G7531" s="3" t="s">
        <v>6846</v>
      </c>
      <c r="I7531" t="str">
        <f t="shared" si="117"/>
        <v>,(2016,' Alberto Salas Muñoz ','','               ', Director')</v>
      </c>
    </row>
    <row r="7532" spans="1:9">
      <c r="A7532" s="3" t="s">
        <v>26325</v>
      </c>
      <c r="B7532" s="3" t="s">
        <v>26313</v>
      </c>
      <c r="C7532" s="3">
        <f>VLOOKUP(B7532,CONSOLIDADO!A$2:E$11786,5,FALSE)</f>
        <v>2016</v>
      </c>
      <c r="D7532" s="3" t="s">
        <v>26314</v>
      </c>
      <c r="E7532" s="3" t="s">
        <v>26326</v>
      </c>
      <c r="F7532" s="3"/>
      <c r="G7532" s="3" t="s">
        <v>26327</v>
      </c>
      <c r="I7532" t="str">
        <f t="shared" si="117"/>
        <v>,(2016,' Juan Andrés Errázuriz Domínguez ','',' 2 2837 7676    ', Gerente General Grupo Enaex')</v>
      </c>
    </row>
    <row r="7533" spans="1:9">
      <c r="A7533" s="3" t="s">
        <v>26328</v>
      </c>
      <c r="B7533" s="3" t="s">
        <v>26313</v>
      </c>
      <c r="C7533" s="3">
        <f>VLOOKUP(B7533,CONSOLIDADO!A$2:E$11786,5,FALSE)</f>
        <v>2016</v>
      </c>
      <c r="D7533" s="3" t="s">
        <v>26314</v>
      </c>
      <c r="E7533" s="3" t="s">
        <v>26329</v>
      </c>
      <c r="F7533" s="3"/>
      <c r="G7533" s="3" t="s">
        <v>26330</v>
      </c>
      <c r="I7533" t="str">
        <f t="shared" si="117"/>
        <v>,(2016,' Edmundo Jiménez Gallardo ','',' 2 2837 7777    ', VP Latam West')</v>
      </c>
    </row>
    <row r="7534" spans="1:9">
      <c r="A7534" s="3" t="s">
        <v>26332</v>
      </c>
      <c r="B7534" s="3" t="s">
        <v>26331</v>
      </c>
      <c r="C7534" s="3">
        <f>VLOOKUP(B7534,CONSOLIDADO!A$2:E$11786,5,FALSE)</f>
        <v>2017</v>
      </c>
      <c r="D7534" s="3" t="s">
        <v>2197</v>
      </c>
      <c r="E7534" s="3" t="s">
        <v>26333</v>
      </c>
      <c r="F7534" s="3" t="s">
        <v>26334</v>
      </c>
      <c r="G7534" s="3" t="s">
        <v>26335</v>
      </c>
      <c r="I7534" t="str">
        <f t="shared" si="117"/>
        <v>,(2017,' Rodrigo Bustamante Villegas ',' rbustamantev@enap.cl',' 61 224 3477    ', Gerente Enap Magallanes')</v>
      </c>
    </row>
    <row r="7535" spans="1:9">
      <c r="A7535" s="3" t="s">
        <v>25905</v>
      </c>
      <c r="B7535" s="3" t="s">
        <v>26336</v>
      </c>
      <c r="C7535" s="3">
        <f>VLOOKUP(B7535,CONSOLIDADO!A$2:E$11786,5,FALSE)</f>
        <v>2018</v>
      </c>
      <c r="D7535" s="3" t="s">
        <v>26337</v>
      </c>
      <c r="E7535" s="3" t="s">
        <v>6739</v>
      </c>
      <c r="F7535" s="3" t="s">
        <v>26338</v>
      </c>
      <c r="G7535" s="3" t="s">
        <v>26339</v>
      </c>
      <c r="I7535" t="str">
        <f t="shared" si="117"/>
        <v>,(2018,' Andrés Roccatagliata Orsini ',' gg@enap.cl',' 2 2280 3300    ', Gerente General')</v>
      </c>
    </row>
    <row r="7536" spans="1:9">
      <c r="A7536" s="3" t="s">
        <v>26340</v>
      </c>
      <c r="B7536" s="3" t="s">
        <v>26336</v>
      </c>
      <c r="C7536" s="3">
        <f>VLOOKUP(B7536,CONSOLIDADO!A$2:E$11786,5,FALSE)</f>
        <v>2018</v>
      </c>
      <c r="D7536" s="3" t="s">
        <v>26337</v>
      </c>
      <c r="E7536" s="3"/>
      <c r="F7536" s="3"/>
      <c r="G7536" s="3" t="s">
        <v>26341</v>
      </c>
      <c r="I7536" t="str">
        <f t="shared" si="117"/>
        <v>,(2018,' Jaquelinne Saquel','',' 2 2280 3300',')</v>
      </c>
    </row>
    <row r="7537" spans="1:9">
      <c r="A7537" s="3" t="s">
        <v>26342</v>
      </c>
      <c r="B7537" s="3" t="s">
        <v>26336</v>
      </c>
      <c r="C7537" s="3">
        <f>VLOOKUP(B7537,CONSOLIDADO!A$2:E$11786,5,FALSE)</f>
        <v>2018</v>
      </c>
      <c r="D7537" s="3" t="s">
        <v>26337</v>
      </c>
      <c r="E7537" s="3" t="s">
        <v>26343</v>
      </c>
      <c r="F7537" s="3" t="s">
        <v>26344</v>
      </c>
      <c r="G7537" s="3" t="s">
        <v>26339</v>
      </c>
      <c r="I7537" t="str">
        <f t="shared" si="117"/>
        <v>,(2018,' Julio Aranís Vargas ',' jaranis@enap.cl',' 2 2280 3300    ', Gerente de Refinación')</v>
      </c>
    </row>
    <row r="7538" spans="1:9">
      <c r="A7538" s="3" t="s">
        <v>26346</v>
      </c>
      <c r="B7538" s="3" t="s">
        <v>26345</v>
      </c>
      <c r="C7538" s="3">
        <f>VLOOKUP(B7538,CONSOLIDADO!A$2:E$11786,5,FALSE)</f>
        <v>2019</v>
      </c>
      <c r="D7538" s="3" t="s">
        <v>104</v>
      </c>
      <c r="E7538" s="3" t="s">
        <v>6739</v>
      </c>
      <c r="F7538" s="3" t="s">
        <v>26347</v>
      </c>
      <c r="G7538" s="3" t="s">
        <v>26348</v>
      </c>
      <c r="I7538" t="str">
        <f t="shared" si="117"/>
        <v>,(2019,' Gilda Lolas Dihmens ',' encajeslolas@hotmail.com',' 2 2556 8611    ', Gerente General')</v>
      </c>
    </row>
    <row r="7539" spans="1:9">
      <c r="A7539" s="3" t="s">
        <v>26349</v>
      </c>
      <c r="B7539" s="3" t="s">
        <v>26345</v>
      </c>
      <c r="C7539" s="3">
        <f>VLOOKUP(B7539,CONSOLIDADO!A$2:E$11786,5,FALSE)</f>
        <v>2019</v>
      </c>
      <c r="D7539" s="3" t="s">
        <v>104</v>
      </c>
      <c r="E7539" s="3" t="s">
        <v>6739</v>
      </c>
      <c r="F7539" s="3" t="s">
        <v>26347</v>
      </c>
      <c r="G7539" s="3" t="s">
        <v>26348</v>
      </c>
      <c r="I7539" t="str">
        <f t="shared" si="117"/>
        <v>,(2019,' Carlos Hartmann Lolas ',' encajeslolas@hotmail.com',' 2 2556 8611    ', Gerente General')</v>
      </c>
    </row>
    <row r="7540" spans="1:9">
      <c r="A7540" s="3" t="s">
        <v>26350</v>
      </c>
      <c r="B7540" s="3" t="s">
        <v>26345</v>
      </c>
      <c r="C7540" s="3">
        <f>VLOOKUP(B7540,CONSOLIDADO!A$2:E$11786,5,FALSE)</f>
        <v>2019</v>
      </c>
      <c r="D7540" s="3" t="s">
        <v>104</v>
      </c>
      <c r="E7540" s="3" t="s">
        <v>26351</v>
      </c>
      <c r="F7540" s="3" t="s">
        <v>26347</v>
      </c>
      <c r="G7540" s="3" t="s">
        <v>26348</v>
      </c>
      <c r="I7540" t="str">
        <f t="shared" si="117"/>
        <v>,(2019,' Guadalupe Padilla ',' encajeslolas@hotmail.com',' 2 2556 8611    ', Jefa de Venta')</v>
      </c>
    </row>
    <row r="7541" spans="1:9">
      <c r="A7541" s="3" t="s">
        <v>26353</v>
      </c>
      <c r="B7541" s="3" t="s">
        <v>26352</v>
      </c>
      <c r="C7541" s="3">
        <f>VLOOKUP(B7541,CONSOLIDADO!A$2:E$11786,5,FALSE)</f>
        <v>2020</v>
      </c>
      <c r="D7541" s="3" t="s">
        <v>6446</v>
      </c>
      <c r="E7541" s="3" t="s">
        <v>6739</v>
      </c>
      <c r="F7541" s="3" t="s">
        <v>26354</v>
      </c>
      <c r="G7541" s="3" t="s">
        <v>26355</v>
      </c>
      <c r="I7541" t="str">
        <f t="shared" si="117"/>
        <v>,(2020,' René Francisco González Easton ',' fgonzalez@epachile.cl',' 9 6208 3667    ', Gerente General')</v>
      </c>
    </row>
    <row r="7542" spans="1:9">
      <c r="A7542" s="3" t="s">
        <v>26357</v>
      </c>
      <c r="B7542" s="3" t="s">
        <v>26356</v>
      </c>
      <c r="C7542" s="3">
        <f>VLOOKUP(B7542,CONSOLIDADO!A$2:E$11786,5,FALSE)</f>
        <v>2021</v>
      </c>
      <c r="D7542" s="3" t="s">
        <v>5088</v>
      </c>
      <c r="E7542" s="3"/>
      <c r="F7542" s="3"/>
      <c r="G7542" s="3" t="s">
        <v>26358</v>
      </c>
      <c r="I7542" t="str">
        <f t="shared" si="117"/>
        <v>,(2021,' Cristián Valenzuela Araya','',' 2 3275 0700',')</v>
      </c>
    </row>
    <row r="7543" spans="1:9">
      <c r="A7543" s="3" t="s">
        <v>26359</v>
      </c>
      <c r="B7543" s="3" t="s">
        <v>26356</v>
      </c>
      <c r="C7543" s="3">
        <f>VLOOKUP(B7543,CONSOLIDADO!A$2:E$11786,5,FALSE)</f>
        <v>2021</v>
      </c>
      <c r="D7543" s="3" t="s">
        <v>5088</v>
      </c>
      <c r="E7543" s="3" t="s">
        <v>6739</v>
      </c>
      <c r="F7543" s="3" t="s">
        <v>26360</v>
      </c>
      <c r="G7543" s="3" t="s">
        <v>26361</v>
      </c>
      <c r="I7543" t="str">
        <f t="shared" si="117"/>
        <v>,(2021,' Ricardo Armstrong Silva ',' ricardo@encrypta.cl',' 2 3275 0700    ', Gerente General')</v>
      </c>
    </row>
    <row r="7544" spans="1:9">
      <c r="A7544" s="3" t="s">
        <v>26363</v>
      </c>
      <c r="B7544" s="3" t="s">
        <v>26362</v>
      </c>
      <c r="C7544" s="3">
        <f>VLOOKUP(B7544,CONSOLIDADO!A$2:E$11786,5,FALSE)</f>
        <v>2022</v>
      </c>
      <c r="D7544" s="3" t="s">
        <v>4923</v>
      </c>
      <c r="E7544" s="3" t="s">
        <v>6813</v>
      </c>
      <c r="F7544" s="3" t="s">
        <v>26364</v>
      </c>
      <c r="G7544" s="3" t="s">
        <v>26365</v>
      </c>
      <c r="I7544" t="str">
        <f t="shared" si="117"/>
        <v>,(2022,' Borja Acha Besga ',' comunicacion.enelchile@enel.com',' 2 2353 4631    ', Presidente')</v>
      </c>
    </row>
    <row r="7545" spans="1:9">
      <c r="A7545" s="3" t="s">
        <v>26366</v>
      </c>
      <c r="B7545" s="3" t="s">
        <v>26362</v>
      </c>
      <c r="C7545" s="3">
        <f>VLOOKUP(B7545,CONSOLIDADO!A$2:E$11786,5,FALSE)</f>
        <v>2022</v>
      </c>
      <c r="D7545" s="3" t="s">
        <v>4923</v>
      </c>
      <c r="E7545" s="3" t="s">
        <v>6850</v>
      </c>
      <c r="F7545" s="3" t="s">
        <v>26364</v>
      </c>
      <c r="G7545" s="3" t="s">
        <v>26365</v>
      </c>
      <c r="I7545" t="str">
        <f t="shared" si="117"/>
        <v>,(2022,' José Antonio Vargas Lleras ',' comunicacion.enelchile@enel.com',' 2 2353 4631    ', Director')</v>
      </c>
    </row>
    <row r="7546" spans="1:9">
      <c r="A7546" s="3" t="s">
        <v>26367</v>
      </c>
      <c r="B7546" s="3" t="s">
        <v>26362</v>
      </c>
      <c r="C7546" s="3">
        <f>VLOOKUP(B7546,CONSOLIDADO!A$2:E$11786,5,FALSE)</f>
        <v>2022</v>
      </c>
      <c r="D7546" s="3" t="s">
        <v>4923</v>
      </c>
      <c r="E7546" s="3" t="s">
        <v>6850</v>
      </c>
      <c r="F7546" s="3" t="s">
        <v>26364</v>
      </c>
      <c r="G7546" s="3" t="s">
        <v>26368</v>
      </c>
      <c r="I7546" t="str">
        <f t="shared" si="117"/>
        <v>,(2022,' Hernán Somerville Senn ',' comunicacion.enelchile@enel.com',' 2 2630 9227    ', Director')</v>
      </c>
    </row>
    <row r="7547" spans="1:9">
      <c r="A7547" s="3" t="s">
        <v>25698</v>
      </c>
      <c r="B7547" s="3" t="s">
        <v>26362</v>
      </c>
      <c r="C7547" s="3">
        <f>VLOOKUP(B7547,CONSOLIDADO!A$2:E$11786,5,FALSE)</f>
        <v>2022</v>
      </c>
      <c r="D7547" s="3" t="s">
        <v>4923</v>
      </c>
      <c r="E7547" s="3" t="s">
        <v>6850</v>
      </c>
      <c r="F7547" s="3" t="s">
        <v>26364</v>
      </c>
      <c r="G7547" s="3" t="s">
        <v>26368</v>
      </c>
      <c r="I7547" t="str">
        <f t="shared" si="117"/>
        <v>,(2022,' Domingo Cruzat Amunátegui ',' comunicacion.enelchile@enel.com',' 2 2630 9227    ', Director')</v>
      </c>
    </row>
    <row r="7548" spans="1:9">
      <c r="A7548" s="3" t="s">
        <v>26369</v>
      </c>
      <c r="B7548" s="3" t="s">
        <v>26362</v>
      </c>
      <c r="C7548" s="3">
        <f>VLOOKUP(B7548,CONSOLIDADO!A$2:E$11786,5,FALSE)</f>
        <v>2022</v>
      </c>
      <c r="D7548" s="3" t="s">
        <v>4923</v>
      </c>
      <c r="E7548" s="3" t="s">
        <v>6850</v>
      </c>
      <c r="F7548" s="3" t="s">
        <v>26364</v>
      </c>
      <c r="G7548" s="3" t="s">
        <v>26368</v>
      </c>
      <c r="I7548" t="str">
        <f t="shared" si="117"/>
        <v>,(2022,' Livio Gallo ',' comunicacion.enelchile@enel.com',' 2 2630 9227    ', Director')</v>
      </c>
    </row>
    <row r="7549" spans="1:9">
      <c r="A7549" s="3" t="s">
        <v>26370</v>
      </c>
      <c r="B7549" s="3" t="s">
        <v>26362</v>
      </c>
      <c r="C7549" s="3">
        <f>VLOOKUP(B7549,CONSOLIDADO!A$2:E$11786,5,FALSE)</f>
        <v>2022</v>
      </c>
      <c r="D7549" s="3" t="s">
        <v>4923</v>
      </c>
      <c r="E7549" s="3" t="s">
        <v>6850</v>
      </c>
      <c r="F7549" s="3" t="s">
        <v>26364</v>
      </c>
      <c r="G7549" s="3" t="s">
        <v>26368</v>
      </c>
      <c r="I7549" t="str">
        <f t="shared" si="117"/>
        <v>,(2022,' Enrico Viale ',' comunicacion.enelchile@enel.com',' 2 2630 9227    ', Director')</v>
      </c>
    </row>
    <row r="7550" spans="1:9">
      <c r="A7550" s="3" t="s">
        <v>26371</v>
      </c>
      <c r="B7550" s="3" t="s">
        <v>26362</v>
      </c>
      <c r="C7550" s="3">
        <f>VLOOKUP(B7550,CONSOLIDADO!A$2:E$11786,5,FALSE)</f>
        <v>2022</v>
      </c>
      <c r="D7550" s="3" t="s">
        <v>4923</v>
      </c>
      <c r="E7550" s="3" t="s">
        <v>6850</v>
      </c>
      <c r="F7550" s="3" t="s">
        <v>26364</v>
      </c>
      <c r="G7550" s="3" t="s">
        <v>26368</v>
      </c>
      <c r="I7550" t="str">
        <f t="shared" si="117"/>
        <v>,(2022,' Patricio Gómez Sabaini ',' comunicacion.enelchile@enel.com',' 2 2630 9227    ', Director')</v>
      </c>
    </row>
    <row r="7551" spans="1:9">
      <c r="A7551" s="3" t="s">
        <v>26372</v>
      </c>
      <c r="B7551" s="3" t="s">
        <v>26362</v>
      </c>
      <c r="C7551" s="3">
        <f>VLOOKUP(B7551,CONSOLIDADO!A$2:E$11786,5,FALSE)</f>
        <v>2022</v>
      </c>
      <c r="D7551" s="3" t="s">
        <v>4923</v>
      </c>
      <c r="E7551" s="3" t="s">
        <v>6739</v>
      </c>
      <c r="F7551" s="3" t="s">
        <v>26364</v>
      </c>
      <c r="G7551" s="3" t="s">
        <v>26373</v>
      </c>
      <c r="I7551" t="str">
        <f t="shared" si="117"/>
        <v>,(2022,' Maurizio Bezzeccheri ',' comunicacion.enelchile@enel.com',' 2 2675 2365    ', Gerente General')</v>
      </c>
    </row>
    <row r="7552" spans="1:9">
      <c r="A7552" s="3" t="s">
        <v>26374</v>
      </c>
      <c r="B7552" s="3" t="s">
        <v>26362</v>
      </c>
      <c r="C7552" s="3">
        <f>VLOOKUP(B7552,CONSOLIDADO!A$2:E$11786,5,FALSE)</f>
        <v>2022</v>
      </c>
      <c r="D7552" s="3" t="s">
        <v>4923</v>
      </c>
      <c r="E7552" s="3" t="s">
        <v>26375</v>
      </c>
      <c r="F7552" s="3" t="s">
        <v>26364</v>
      </c>
      <c r="G7552" s="3" t="s">
        <v>26376</v>
      </c>
      <c r="I7552" t="str">
        <f t="shared" si="117"/>
        <v>,(2022,' Raffaele Cutrignelli ',' comunicacion.enelchile@enel.com',' 2 2353 4647    ', Gerente de Auditoria Interna')</v>
      </c>
    </row>
    <row r="7553" spans="1:9">
      <c r="A7553" s="3" t="s">
        <v>26377</v>
      </c>
      <c r="B7553" s="3" t="s">
        <v>26362</v>
      </c>
      <c r="C7553" s="3">
        <f>VLOOKUP(B7553,CONSOLIDADO!A$2:E$11786,5,FALSE)</f>
        <v>2022</v>
      </c>
      <c r="D7553" s="3" t="s">
        <v>4923</v>
      </c>
      <c r="E7553" s="3" t="s">
        <v>26378</v>
      </c>
      <c r="F7553" s="3" t="s">
        <v>26364</v>
      </c>
      <c r="G7553" s="3" t="s">
        <v>26379</v>
      </c>
      <c r="I7553" t="str">
        <f t="shared" si="117"/>
        <v>,(2022,' Aurelio Bustillho De Oliveira ',' comunicacion.enelchile@enel.com',' 2 2353 4510    ', Gerente de Administración, Finanzas y Control')</v>
      </c>
    </row>
    <row r="7554" spans="1:9">
      <c r="A7554" s="3" t="s">
        <v>26380</v>
      </c>
      <c r="B7554" s="3" t="s">
        <v>26362</v>
      </c>
      <c r="C7554" s="3">
        <f>VLOOKUP(B7554,CONSOLIDADO!A$2:E$11786,5,FALSE)</f>
        <v>2022</v>
      </c>
      <c r="D7554" s="3" t="s">
        <v>4923</v>
      </c>
      <c r="E7554" s="3" t="s">
        <v>15932</v>
      </c>
      <c r="F7554" s="3" t="s">
        <v>26364</v>
      </c>
      <c r="G7554" s="3" t="s">
        <v>26381</v>
      </c>
      <c r="I7554" t="str">
        <f t="shared" si="117"/>
        <v>,(2022,' Paola Pescarmona ',' comunicacion.enelchile@enel.com',' 2 2353 4684    ', Gerente de Planificación y Control')</v>
      </c>
    </row>
    <row r="7555" spans="1:9">
      <c r="A7555" s="3" t="s">
        <v>26382</v>
      </c>
      <c r="B7555" s="3" t="s">
        <v>26362</v>
      </c>
      <c r="C7555" s="3">
        <f>VLOOKUP(B7555,CONSOLIDADO!A$2:E$11786,5,FALSE)</f>
        <v>2022</v>
      </c>
      <c r="D7555" s="3" t="s">
        <v>4923</v>
      </c>
      <c r="E7555" s="3" t="s">
        <v>26383</v>
      </c>
      <c r="F7555" s="3" t="s">
        <v>26364</v>
      </c>
      <c r="G7555" s="3" t="s">
        <v>26368</v>
      </c>
      <c r="I7555" t="str">
        <f t="shared" ref="I7555:I7618" si="118">CONCATENATE(",(",C7555,",'",A7555,"','",F7555,"','",G7555,"',",E7555,"')")</f>
        <v>,(2022,' Domingo Valdés Prieto ',' comunicacion.enelchile@enel.com',' 2 2630 9227    ', Fiscal y Secretario del Directorio')</v>
      </c>
    </row>
    <row r="7556" spans="1:9">
      <c r="A7556" s="3" t="s">
        <v>26384</v>
      </c>
      <c r="B7556" s="3" t="s">
        <v>26362</v>
      </c>
      <c r="C7556" s="3">
        <f>VLOOKUP(B7556,CONSOLIDADO!A$2:E$11786,5,FALSE)</f>
        <v>2022</v>
      </c>
      <c r="D7556" s="3" t="s">
        <v>4923</v>
      </c>
      <c r="E7556" s="3" t="s">
        <v>26385</v>
      </c>
      <c r="F7556" s="3" t="s">
        <v>26386</v>
      </c>
      <c r="G7556" s="3" t="s">
        <v>26387</v>
      </c>
      <c r="I7556" t="str">
        <f t="shared" si="118"/>
        <v>,(2022,' Carolina Ricke ',' carolina.ricke@enel.com',' 2 2675 2746    ', Gerente de Comunicación')</v>
      </c>
    </row>
    <row r="7557" spans="1:9">
      <c r="A7557" s="3" t="s">
        <v>16566</v>
      </c>
      <c r="B7557" s="3" t="s">
        <v>26388</v>
      </c>
      <c r="C7557" s="3">
        <f>VLOOKUP(B7557,CONSOLIDADO!A$2:E$11786,5,FALSE)</f>
        <v>2023</v>
      </c>
      <c r="D7557" s="3" t="s">
        <v>4923</v>
      </c>
      <c r="E7557" s="3" t="s">
        <v>6813</v>
      </c>
      <c r="F7557" s="3" t="s">
        <v>26364</v>
      </c>
      <c r="G7557" s="3" t="s">
        <v>26373</v>
      </c>
      <c r="I7557" t="str">
        <f t="shared" si="118"/>
        <v>,(2023,' Herman Chadwick Piñera ',' comunicacion.enelchile@enel.com',' 2 2675 2365    ', Presidente')</v>
      </c>
    </row>
    <row r="7558" spans="1:9">
      <c r="A7558" s="3" t="s">
        <v>26389</v>
      </c>
      <c r="B7558" s="3" t="s">
        <v>26388</v>
      </c>
      <c r="C7558" s="3">
        <f>VLOOKUP(B7558,CONSOLIDADO!A$2:E$11786,5,FALSE)</f>
        <v>2023</v>
      </c>
      <c r="D7558" s="3" t="s">
        <v>4923</v>
      </c>
      <c r="E7558" s="3" t="s">
        <v>6850</v>
      </c>
      <c r="F7558" s="3" t="s">
        <v>26364</v>
      </c>
      <c r="G7558" s="3" t="s">
        <v>26373</v>
      </c>
      <c r="I7558" t="str">
        <f t="shared" si="118"/>
        <v>,(2023,' Giulio Fazio ',' comunicacion.enelchile@enel.com',' 2 2675 2365    ', Director')</v>
      </c>
    </row>
    <row r="7559" spans="1:9">
      <c r="A7559" s="3" t="s">
        <v>26390</v>
      </c>
      <c r="B7559" s="3" t="s">
        <v>26388</v>
      </c>
      <c r="C7559" s="3">
        <f>VLOOKUP(B7559,CONSOLIDADO!A$2:E$11786,5,FALSE)</f>
        <v>2023</v>
      </c>
      <c r="D7559" s="3" t="s">
        <v>4923</v>
      </c>
      <c r="E7559" s="3" t="s">
        <v>6850</v>
      </c>
      <c r="F7559" s="3" t="s">
        <v>26364</v>
      </c>
      <c r="G7559" s="3" t="s">
        <v>26368</v>
      </c>
      <c r="I7559" t="str">
        <f t="shared" si="118"/>
        <v>,(2023,' Fernán Gazmuri Plaza ',' comunicacion.enelchile@enel.com',' 2 2630 9227    ', Director')</v>
      </c>
    </row>
    <row r="7560" spans="1:9">
      <c r="A7560" s="3" t="s">
        <v>26391</v>
      </c>
      <c r="B7560" s="3" t="s">
        <v>26388</v>
      </c>
      <c r="C7560" s="3">
        <f>VLOOKUP(B7560,CONSOLIDADO!A$2:E$11786,5,FALSE)</f>
        <v>2023</v>
      </c>
      <c r="D7560" s="3" t="s">
        <v>4923</v>
      </c>
      <c r="E7560" s="3" t="s">
        <v>6850</v>
      </c>
      <c r="F7560" s="3" t="s">
        <v>26364</v>
      </c>
      <c r="G7560" s="3" t="s">
        <v>26368</v>
      </c>
      <c r="I7560" t="str">
        <f t="shared" si="118"/>
        <v>,(2023,' Pablo Cabrera Gaete ',' comunicacion.enelchile@enel.com',' 2 2630 9227    ', Director')</v>
      </c>
    </row>
    <row r="7561" spans="1:9">
      <c r="A7561" s="3" t="s">
        <v>26392</v>
      </c>
      <c r="B7561" s="3" t="s">
        <v>26388</v>
      </c>
      <c r="C7561" s="3">
        <f>VLOOKUP(B7561,CONSOLIDADO!A$2:E$11786,5,FALSE)</f>
        <v>2023</v>
      </c>
      <c r="D7561" s="3" t="s">
        <v>4923</v>
      </c>
      <c r="E7561" s="3" t="s">
        <v>6850</v>
      </c>
      <c r="F7561" s="3" t="s">
        <v>26364</v>
      </c>
      <c r="G7561" s="3" t="s">
        <v>26368</v>
      </c>
      <c r="I7561" t="str">
        <f t="shared" si="118"/>
        <v>,(2023,' Gerardo Jofré Miranda ',' comunicacion.enelchile@enel.com',' 2 2630 9227    ', Director')</v>
      </c>
    </row>
    <row r="7562" spans="1:9">
      <c r="A7562" s="3" t="s">
        <v>26393</v>
      </c>
      <c r="B7562" s="3" t="s">
        <v>26388</v>
      </c>
      <c r="C7562" s="3">
        <f>VLOOKUP(B7562,CONSOLIDADO!A$2:E$11786,5,FALSE)</f>
        <v>2023</v>
      </c>
      <c r="D7562" s="3" t="s">
        <v>4923</v>
      </c>
      <c r="E7562" s="3" t="s">
        <v>6850</v>
      </c>
      <c r="F7562" s="3" t="s">
        <v>26364</v>
      </c>
      <c r="G7562" s="3" t="s">
        <v>26368</v>
      </c>
      <c r="I7562" t="str">
        <f t="shared" si="118"/>
        <v>,(2023,' Daniele Caprini ',' comunicacion.enelchile@enel.com',' 2 2630 9227    ', Director')</v>
      </c>
    </row>
    <row r="7563" spans="1:9">
      <c r="A7563" s="3" t="s">
        <v>26394</v>
      </c>
      <c r="B7563" s="3" t="s">
        <v>26388</v>
      </c>
      <c r="C7563" s="3">
        <f>VLOOKUP(B7563,CONSOLIDADO!A$2:E$11786,5,FALSE)</f>
        <v>2023</v>
      </c>
      <c r="D7563" s="3" t="s">
        <v>4923</v>
      </c>
      <c r="E7563" s="3" t="s">
        <v>6850</v>
      </c>
      <c r="F7563" s="3" t="s">
        <v>26364</v>
      </c>
      <c r="G7563" s="3" t="s">
        <v>26368</v>
      </c>
      <c r="I7563" t="str">
        <f t="shared" si="118"/>
        <v>,(2023,' Salvatore Bernabei ',' comunicacion.enelchile@enel.com',' 2 2630 9227    ', Director')</v>
      </c>
    </row>
    <row r="7564" spans="1:9">
      <c r="A7564" s="3" t="s">
        <v>26395</v>
      </c>
      <c r="B7564" s="3" t="s">
        <v>26388</v>
      </c>
      <c r="C7564" s="3">
        <f>VLOOKUP(B7564,CONSOLIDADO!A$2:E$11786,5,FALSE)</f>
        <v>2023</v>
      </c>
      <c r="D7564" s="3" t="s">
        <v>4923</v>
      </c>
      <c r="E7564" s="3" t="s">
        <v>6739</v>
      </c>
      <c r="F7564" s="3" t="s">
        <v>26364</v>
      </c>
      <c r="G7564" s="3" t="s">
        <v>26373</v>
      </c>
      <c r="I7564" t="str">
        <f t="shared" si="118"/>
        <v>,(2023,' Paolo Pallotti ',' comunicacion.enelchile@enel.com',' 2 2675 2365    ', Gerente General')</v>
      </c>
    </row>
    <row r="7565" spans="1:9">
      <c r="A7565" s="3" t="s">
        <v>26374</v>
      </c>
      <c r="B7565" s="3" t="s">
        <v>26388</v>
      </c>
      <c r="C7565" s="3">
        <f>VLOOKUP(B7565,CONSOLIDADO!A$2:E$11786,5,FALSE)</f>
        <v>2023</v>
      </c>
      <c r="D7565" s="3" t="s">
        <v>4923</v>
      </c>
      <c r="E7565" s="3" t="s">
        <v>26396</v>
      </c>
      <c r="F7565" s="3" t="s">
        <v>26364</v>
      </c>
      <c r="G7565" s="3" t="s">
        <v>26373</v>
      </c>
      <c r="I7565" t="str">
        <f t="shared" si="118"/>
        <v>,(2023,' Raffaele Cutrignelli ',' comunicacion.enelchile@enel.com',' 2 2675 2365    ', Gerente de Auditoría Interna')</v>
      </c>
    </row>
    <row r="7566" spans="1:9">
      <c r="A7566" s="3" t="s">
        <v>26397</v>
      </c>
      <c r="B7566" s="3" t="s">
        <v>26388</v>
      </c>
      <c r="C7566" s="3">
        <f>VLOOKUP(B7566,CONSOLIDADO!A$2:E$11786,5,FALSE)</f>
        <v>2023</v>
      </c>
      <c r="D7566" s="3" t="s">
        <v>4923</v>
      </c>
      <c r="E7566" s="3" t="s">
        <v>26398</v>
      </c>
      <c r="F7566" s="3" t="s">
        <v>26364</v>
      </c>
      <c r="G7566" s="3" t="s">
        <v>26373</v>
      </c>
      <c r="I7566" t="str">
        <f t="shared" si="118"/>
        <v>,(2023,' Liliana Schnaidt Hagedorn ',' comunicacion.enelchile@enel.com',' 2 2675 2365    ', Gerente de Recursos Humanos y Organización')</v>
      </c>
    </row>
    <row r="7567" spans="1:9">
      <c r="A7567" s="3" t="s">
        <v>26399</v>
      </c>
      <c r="B7567" s="3" t="s">
        <v>26388</v>
      </c>
      <c r="C7567" s="3">
        <f>VLOOKUP(B7567,CONSOLIDADO!A$2:E$11786,5,FALSE)</f>
        <v>2023</v>
      </c>
      <c r="D7567" s="3" t="s">
        <v>4923</v>
      </c>
      <c r="E7567" s="3" t="s">
        <v>26378</v>
      </c>
      <c r="F7567" s="3" t="s">
        <v>26364</v>
      </c>
      <c r="G7567" s="3" t="s">
        <v>26373</v>
      </c>
      <c r="I7567" t="str">
        <f t="shared" si="118"/>
        <v>,(2023,' Giuseppe Turchiarelli ',' comunicacion.enelchile@enel.com',' 2 2675 2365    ', Gerente de Administración, Finanzas y Control')</v>
      </c>
    </row>
    <row r="7568" spans="1:9">
      <c r="A7568" s="3" t="s">
        <v>26400</v>
      </c>
      <c r="B7568" s="3" t="s">
        <v>26388</v>
      </c>
      <c r="C7568" s="3">
        <f>VLOOKUP(B7568,CONSOLIDADO!A$2:E$11786,5,FALSE)</f>
        <v>2023</v>
      </c>
      <c r="D7568" s="3" t="s">
        <v>4923</v>
      </c>
      <c r="E7568" s="3" t="s">
        <v>26401</v>
      </c>
      <c r="F7568" s="3" t="s">
        <v>26364</v>
      </c>
      <c r="G7568" s="3" t="s">
        <v>26373</v>
      </c>
      <c r="I7568" t="str">
        <f t="shared" si="118"/>
        <v>,(2023,' Pedro Urzúa Frei ',' comunicacion.enelchile@enel.com',' 2 2675 2365    ', Gerente de Relaciones Institucionales')</v>
      </c>
    </row>
    <row r="7569" spans="1:9">
      <c r="A7569" s="3" t="s">
        <v>26382</v>
      </c>
      <c r="B7569" s="3" t="s">
        <v>26388</v>
      </c>
      <c r="C7569" s="3">
        <f>VLOOKUP(B7569,CONSOLIDADO!A$2:E$11786,5,FALSE)</f>
        <v>2023</v>
      </c>
      <c r="D7569" s="3" t="s">
        <v>4923</v>
      </c>
      <c r="E7569" s="3" t="s">
        <v>26383</v>
      </c>
      <c r="F7569" s="3" t="s">
        <v>26364</v>
      </c>
      <c r="G7569" s="3" t="s">
        <v>26373</v>
      </c>
      <c r="I7569" t="str">
        <f t="shared" si="118"/>
        <v>,(2023,' Domingo Valdés Prieto ',' comunicacion.enelchile@enel.com',' 2 2675 2365    ', Fiscal y Secretario del Directorio')</v>
      </c>
    </row>
    <row r="7570" spans="1:9">
      <c r="A7570" s="3" t="s">
        <v>26402</v>
      </c>
      <c r="B7570" s="3" t="s">
        <v>26388</v>
      </c>
      <c r="C7570" s="3">
        <f>VLOOKUP(B7570,CONSOLIDADO!A$2:E$11786,5,FALSE)</f>
        <v>2023</v>
      </c>
      <c r="D7570" s="3" t="s">
        <v>4923</v>
      </c>
      <c r="E7570" s="3" t="s">
        <v>26403</v>
      </c>
      <c r="F7570" s="3" t="s">
        <v>26364</v>
      </c>
      <c r="G7570" s="3" t="s">
        <v>26373</v>
      </c>
      <c r="I7570" t="str">
        <f t="shared" si="118"/>
        <v>,(2023,' Raúl Gonzalo Puentes Barrera ',' comunicacion.enelchile@enel.com',' 2 2675 2365    ', Gerente de Aprovisionamientos')</v>
      </c>
    </row>
    <row r="7571" spans="1:9">
      <c r="A7571" s="3" t="s">
        <v>26405</v>
      </c>
      <c r="B7571" s="3" t="s">
        <v>26404</v>
      </c>
      <c r="C7571" s="3">
        <f>VLOOKUP(B7571,CONSOLIDADO!A$2:E$11786,5,FALSE)</f>
        <v>2024</v>
      </c>
      <c r="D7571" s="3" t="s">
        <v>2803</v>
      </c>
      <c r="E7571" s="3" t="s">
        <v>6739</v>
      </c>
      <c r="F7571" s="3" t="s">
        <v>26406</v>
      </c>
      <c r="G7571" s="3" t="s">
        <v>26407</v>
      </c>
      <c r="I7571" t="str">
        <f t="shared" si="118"/>
        <v>,(2024,' Ramón Castañeda Ponce ',' comunicacion.eneldistribucionchile@enel.com',' 2 2675 2382    ', Gerente General')</v>
      </c>
    </row>
    <row r="7572" spans="1:9">
      <c r="A7572" s="3" t="s">
        <v>26408</v>
      </c>
      <c r="B7572" s="3" t="s">
        <v>26404</v>
      </c>
      <c r="C7572" s="3">
        <f>VLOOKUP(B7572,CONSOLIDADO!A$2:E$11786,5,FALSE)</f>
        <v>2024</v>
      </c>
      <c r="D7572" s="3" t="s">
        <v>2803</v>
      </c>
      <c r="E7572" s="3" t="s">
        <v>6889</v>
      </c>
      <c r="F7572" s="3" t="s">
        <v>26406</v>
      </c>
      <c r="G7572" s="3" t="s">
        <v>26409</v>
      </c>
      <c r="I7572" t="str">
        <f t="shared" si="118"/>
        <v>,(2024,' Horacio Aránguiz ',' comunicacion.eneldistribucionchile@enel.com',' 2 2675 2787    ', Fiscal')</v>
      </c>
    </row>
    <row r="7573" spans="1:9">
      <c r="A7573" s="3" t="s">
        <v>26410</v>
      </c>
      <c r="B7573" s="3" t="s">
        <v>26404</v>
      </c>
      <c r="C7573" s="3">
        <f>VLOOKUP(B7573,CONSOLIDADO!A$2:E$11786,5,FALSE)</f>
        <v>2024</v>
      </c>
      <c r="D7573" s="3" t="s">
        <v>2803</v>
      </c>
      <c r="E7573" s="3" t="s">
        <v>26411</v>
      </c>
      <c r="F7573" s="3" t="s">
        <v>26406</v>
      </c>
      <c r="G7573" s="3" t="s">
        <v>26412</v>
      </c>
      <c r="I7573" t="str">
        <f t="shared" si="118"/>
        <v>,(2024,' Daniel Gómez Sagner ',' comunicacion.eneldistribucionchile@enel.com',' 2 2675 2814    ', Gerente Regulación')</v>
      </c>
    </row>
    <row r="7574" spans="1:9">
      <c r="A7574" s="3" t="s">
        <v>26413</v>
      </c>
      <c r="B7574" s="3" t="s">
        <v>26404</v>
      </c>
      <c r="C7574" s="3">
        <f>VLOOKUP(B7574,CONSOLIDADO!A$2:E$11786,5,FALSE)</f>
        <v>2024</v>
      </c>
      <c r="D7574" s="3" t="s">
        <v>2803</v>
      </c>
      <c r="E7574" s="3" t="s">
        <v>26414</v>
      </c>
      <c r="F7574" s="3" t="s">
        <v>26406</v>
      </c>
      <c r="G7574" s="3" t="s">
        <v>26415</v>
      </c>
      <c r="I7574" t="str">
        <f t="shared" si="118"/>
        <v>,(2024,' Víctor Tavera ',' comunicacion.eneldistribucionchile@enel.com',' 2 2675 2693    ', Gerente Mercado Distribución Chile')</v>
      </c>
    </row>
    <row r="7575" spans="1:9">
      <c r="A7575" s="3" t="s">
        <v>26416</v>
      </c>
      <c r="B7575" s="3" t="s">
        <v>26404</v>
      </c>
      <c r="C7575" s="3">
        <f>VLOOKUP(B7575,CONSOLIDADO!A$2:E$11786,5,FALSE)</f>
        <v>2024</v>
      </c>
      <c r="D7575" s="3" t="s">
        <v>2803</v>
      </c>
      <c r="E7575" s="3" t="s">
        <v>15932</v>
      </c>
      <c r="F7575" s="3" t="s">
        <v>26406</v>
      </c>
      <c r="G7575" s="3" t="s">
        <v>26417</v>
      </c>
      <c r="I7575" t="str">
        <f t="shared" si="118"/>
        <v>,(2024,' Alvaro Pérez ',' comunicacion.eneldistribucionchile@enel.com',' 2 2675 2019    ', Gerente de Planificación y Control')</v>
      </c>
    </row>
    <row r="7576" spans="1:9">
      <c r="A7576" s="3" t="s">
        <v>26418</v>
      </c>
      <c r="B7576" s="3" t="s">
        <v>26404</v>
      </c>
      <c r="C7576" s="3">
        <f>VLOOKUP(B7576,CONSOLIDADO!A$2:E$11786,5,FALSE)</f>
        <v>2024</v>
      </c>
      <c r="D7576" s="3" t="s">
        <v>2803</v>
      </c>
      <c r="E7576" s="3" t="s">
        <v>7078</v>
      </c>
      <c r="F7576" s="3" t="s">
        <v>26406</v>
      </c>
      <c r="G7576" s="3" t="s">
        <v>26419</v>
      </c>
      <c r="I7576" t="str">
        <f t="shared" si="118"/>
        <v>,(2024,' Silvia Latini ',' comunicacion.eneldistribucionchile@enel.com',' 2 2353 4686    ', Gerente Recursos Humanos')</v>
      </c>
    </row>
    <row r="7577" spans="1:9">
      <c r="A7577" s="3" t="s">
        <v>26420</v>
      </c>
      <c r="B7577" s="3" t="s">
        <v>26404</v>
      </c>
      <c r="C7577" s="3">
        <f>VLOOKUP(B7577,CONSOLIDADO!A$2:E$11786,5,FALSE)</f>
        <v>2024</v>
      </c>
      <c r="D7577" s="3" t="s">
        <v>2803</v>
      </c>
      <c r="E7577" s="3" t="s">
        <v>26421</v>
      </c>
      <c r="F7577" s="3" t="s">
        <v>26406</v>
      </c>
      <c r="G7577" s="3" t="s">
        <v>26387</v>
      </c>
      <c r="I7577" t="str">
        <f t="shared" si="118"/>
        <v>,(2024,' Andrés González Cerrutti ',' comunicacion.eneldistribucionchile@enel.com',' 2 2675 2746    ', Gerente de Comunicaciones')</v>
      </c>
    </row>
    <row r="7578" spans="1:9">
      <c r="A7578" s="3" t="s">
        <v>26423</v>
      </c>
      <c r="B7578" s="3" t="s">
        <v>26422</v>
      </c>
      <c r="C7578" s="3">
        <f>VLOOKUP(B7578,CONSOLIDADO!A$2:E$11786,5,FALSE)</f>
        <v>2025</v>
      </c>
      <c r="D7578" s="3" t="s">
        <v>2803</v>
      </c>
      <c r="E7578" s="3" t="s">
        <v>6813</v>
      </c>
      <c r="F7578" s="3" t="s">
        <v>26424</v>
      </c>
      <c r="G7578" s="3" t="s">
        <v>26425</v>
      </c>
      <c r="I7578" t="str">
        <f t="shared" si="118"/>
        <v>,(2025,' Guiseppe Conti ',' comunicacion.enelgeneracionchile@enel.com',' 2 2630 9000    ', Presidente')</v>
      </c>
    </row>
    <row r="7579" spans="1:9">
      <c r="A7579" s="3" t="s">
        <v>26426</v>
      </c>
      <c r="B7579" s="3" t="s">
        <v>26422</v>
      </c>
      <c r="C7579" s="3">
        <f>VLOOKUP(B7579,CONSOLIDADO!A$2:E$11786,5,FALSE)</f>
        <v>2025</v>
      </c>
      <c r="D7579" s="3" t="s">
        <v>2803</v>
      </c>
      <c r="E7579" s="3" t="s">
        <v>6850</v>
      </c>
      <c r="F7579" s="3" t="s">
        <v>26424</v>
      </c>
      <c r="G7579" s="3" t="s">
        <v>26425</v>
      </c>
      <c r="I7579" t="str">
        <f t="shared" si="118"/>
        <v>,(2025,' Francesco Giorgianni ',' comunicacion.enelgeneracionchile@enel.com',' 2 2630 9000    ', Director')</v>
      </c>
    </row>
    <row r="7580" spans="1:9">
      <c r="A7580" s="3" t="s">
        <v>26427</v>
      </c>
      <c r="B7580" s="3" t="s">
        <v>26422</v>
      </c>
      <c r="C7580" s="3">
        <f>VLOOKUP(B7580,CONSOLIDADO!A$2:E$11786,5,FALSE)</f>
        <v>2025</v>
      </c>
      <c r="D7580" s="3" t="s">
        <v>2803</v>
      </c>
      <c r="E7580" s="3" t="s">
        <v>6850</v>
      </c>
      <c r="F7580" s="3" t="s">
        <v>26424</v>
      </c>
      <c r="G7580" s="3" t="s">
        <v>26425</v>
      </c>
      <c r="I7580" t="str">
        <f t="shared" si="118"/>
        <v>,(2025,' Hernán Cheyre Valenzuela ',' comunicacion.enelgeneracionchile@enel.com',' 2 2630 9000    ', Director')</v>
      </c>
    </row>
    <row r="7581" spans="1:9">
      <c r="A7581" s="3" t="s">
        <v>26428</v>
      </c>
      <c r="B7581" s="3" t="s">
        <v>26422</v>
      </c>
      <c r="C7581" s="3">
        <f>VLOOKUP(B7581,CONSOLIDADO!A$2:E$11786,5,FALSE)</f>
        <v>2025</v>
      </c>
      <c r="D7581" s="3" t="s">
        <v>2803</v>
      </c>
      <c r="E7581" s="3" t="s">
        <v>6850</v>
      </c>
      <c r="F7581" s="3" t="s">
        <v>26424</v>
      </c>
      <c r="G7581" s="3" t="s">
        <v>26425</v>
      </c>
      <c r="I7581" t="str">
        <f t="shared" si="118"/>
        <v>,(2025,' Jorge Atton Palma ',' comunicacion.enelgeneracionchile@enel.com',' 2 2630 9000    ', Director')</v>
      </c>
    </row>
    <row r="7582" spans="1:9">
      <c r="A7582" s="3" t="s">
        <v>26429</v>
      </c>
      <c r="B7582" s="3" t="s">
        <v>26422</v>
      </c>
      <c r="C7582" s="3">
        <f>VLOOKUP(B7582,CONSOLIDADO!A$2:E$11786,5,FALSE)</f>
        <v>2025</v>
      </c>
      <c r="D7582" s="3" t="s">
        <v>2803</v>
      </c>
      <c r="E7582" s="3" t="s">
        <v>6850</v>
      </c>
      <c r="F7582" s="3" t="s">
        <v>26424</v>
      </c>
      <c r="G7582" s="3" t="s">
        <v>26425</v>
      </c>
      <c r="I7582" t="str">
        <f t="shared" si="118"/>
        <v>,(2025,' Julio Pellegrini Vial ',' comunicacion.enelgeneracionchile@enel.com',' 2 2630 9000    ', Director')</v>
      </c>
    </row>
    <row r="7583" spans="1:9">
      <c r="A7583" s="3" t="s">
        <v>26430</v>
      </c>
      <c r="B7583" s="3" t="s">
        <v>26422</v>
      </c>
      <c r="C7583" s="3">
        <f>VLOOKUP(B7583,CONSOLIDADO!A$2:E$11786,5,FALSE)</f>
        <v>2025</v>
      </c>
      <c r="D7583" s="3" t="s">
        <v>2803</v>
      </c>
      <c r="E7583" s="3" t="s">
        <v>6850</v>
      </c>
      <c r="F7583" s="3" t="s">
        <v>26424</v>
      </c>
      <c r="G7583" s="3" t="s">
        <v>26425</v>
      </c>
      <c r="I7583" t="str">
        <f t="shared" si="118"/>
        <v>,(2025,' Fabrizio Barderi ',' comunicacion.enelgeneracionchile@enel.com',' 2 2630 9000    ', Director')</v>
      </c>
    </row>
    <row r="7584" spans="1:9">
      <c r="A7584" s="3" t="s">
        <v>26431</v>
      </c>
      <c r="B7584" s="3" t="s">
        <v>26422</v>
      </c>
      <c r="C7584" s="3">
        <f>VLOOKUP(B7584,CONSOLIDADO!A$2:E$11786,5,FALSE)</f>
        <v>2025</v>
      </c>
      <c r="D7584" s="3" t="s">
        <v>2803</v>
      </c>
      <c r="E7584" s="3" t="s">
        <v>6850</v>
      </c>
      <c r="F7584" s="3" t="s">
        <v>26424</v>
      </c>
      <c r="G7584" s="3" t="s">
        <v>26425</v>
      </c>
      <c r="I7584" t="str">
        <f t="shared" si="118"/>
        <v>,(2025,' Mauro Di Carlo ',' comunicacion.enelgeneracionchile@enel.com',' 2 2630 9000    ', Director')</v>
      </c>
    </row>
    <row r="7585" spans="1:9">
      <c r="A7585" s="3" t="s">
        <v>26432</v>
      </c>
      <c r="B7585" s="3" t="s">
        <v>26422</v>
      </c>
      <c r="C7585" s="3">
        <f>VLOOKUP(B7585,CONSOLIDADO!A$2:E$11786,5,FALSE)</f>
        <v>2025</v>
      </c>
      <c r="D7585" s="3" t="s">
        <v>2803</v>
      </c>
      <c r="E7585" s="3" t="s">
        <v>6850</v>
      </c>
      <c r="F7585" s="3" t="s">
        <v>26424</v>
      </c>
      <c r="G7585" s="3" t="s">
        <v>26425</v>
      </c>
      <c r="I7585" t="str">
        <f t="shared" si="118"/>
        <v>,(2025,' Antonio Scala ',' comunicacion.enelgeneracionchile@enel.com',' 2 2630 9000    ', Director')</v>
      </c>
    </row>
    <row r="7586" spans="1:9">
      <c r="A7586" s="3" t="s">
        <v>26433</v>
      </c>
      <c r="B7586" s="3" t="s">
        <v>26422</v>
      </c>
      <c r="C7586" s="3">
        <f>VLOOKUP(B7586,CONSOLIDADO!A$2:E$11786,5,FALSE)</f>
        <v>2025</v>
      </c>
      <c r="D7586" s="3" t="s">
        <v>2803</v>
      </c>
      <c r="E7586" s="3" t="s">
        <v>6850</v>
      </c>
      <c r="F7586" s="3" t="s">
        <v>26424</v>
      </c>
      <c r="G7586" s="3" t="s">
        <v>26425</v>
      </c>
      <c r="I7586" t="str">
        <f t="shared" si="118"/>
        <v>,(2025,' Luca Noviello ',' comunicacion.enelgeneracionchile@enel.com',' 2 2630 9000    ', Director')</v>
      </c>
    </row>
    <row r="7587" spans="1:9">
      <c r="A7587" s="3" t="s">
        <v>26434</v>
      </c>
      <c r="B7587" s="3" t="s">
        <v>26422</v>
      </c>
      <c r="C7587" s="3">
        <f>VLOOKUP(B7587,CONSOLIDADO!A$2:E$11786,5,FALSE)</f>
        <v>2025</v>
      </c>
      <c r="D7587" s="3" t="s">
        <v>2803</v>
      </c>
      <c r="E7587" s="3" t="s">
        <v>6739</v>
      </c>
      <c r="F7587" s="3" t="s">
        <v>26424</v>
      </c>
      <c r="G7587" s="3" t="s">
        <v>26425</v>
      </c>
      <c r="I7587" t="str">
        <f t="shared" si="118"/>
        <v>,(2025,' Michele Siciliano ',' comunicacion.enelgeneracionchile@enel.com',' 2 2630 9000    ', Gerente General')</v>
      </c>
    </row>
    <row r="7588" spans="1:9">
      <c r="A7588" s="3" t="s">
        <v>26435</v>
      </c>
      <c r="B7588" s="3" t="s">
        <v>26422</v>
      </c>
      <c r="C7588" s="3">
        <f>VLOOKUP(B7588,CONSOLIDADO!A$2:E$11786,5,FALSE)</f>
        <v>2025</v>
      </c>
      <c r="D7588" s="3" t="s">
        <v>2803</v>
      </c>
      <c r="E7588" s="3" t="s">
        <v>13575</v>
      </c>
      <c r="F7588" s="3" t="s">
        <v>26424</v>
      </c>
      <c r="G7588" s="3" t="s">
        <v>26425</v>
      </c>
      <c r="I7588" t="str">
        <f t="shared" si="118"/>
        <v>,(2025,' Raúl Arteaga Errázuriz ',' comunicacion.enelgeneracionchile@enel.com',' 2 2630 9000    ', Gerente de Finanzas y Administración')</v>
      </c>
    </row>
    <row r="7589" spans="1:9">
      <c r="A7589" s="3" t="s">
        <v>26436</v>
      </c>
      <c r="B7589" s="3" t="s">
        <v>26422</v>
      </c>
      <c r="C7589" s="3">
        <f>VLOOKUP(B7589,CONSOLIDADO!A$2:E$11786,5,FALSE)</f>
        <v>2025</v>
      </c>
      <c r="D7589" s="3" t="s">
        <v>2803</v>
      </c>
      <c r="E7589" s="3" t="s">
        <v>6889</v>
      </c>
      <c r="F7589" s="3" t="s">
        <v>26424</v>
      </c>
      <c r="G7589" s="3" t="s">
        <v>26425</v>
      </c>
      <c r="I7589" t="str">
        <f t="shared" si="118"/>
        <v>,(2025,' Ignacio Quiñones Sotomayor ',' comunicacion.enelgeneracionchile@enel.com',' 2 2630 9000    ', Fiscal')</v>
      </c>
    </row>
    <row r="7590" spans="1:9">
      <c r="A7590" s="3" t="s">
        <v>26437</v>
      </c>
      <c r="B7590" s="3" t="s">
        <v>26422</v>
      </c>
      <c r="C7590" s="3">
        <f>VLOOKUP(B7590,CONSOLIDADO!A$2:E$11786,5,FALSE)</f>
        <v>2025</v>
      </c>
      <c r="D7590" s="3" t="s">
        <v>2803</v>
      </c>
      <c r="E7590" s="3" t="s">
        <v>26438</v>
      </c>
      <c r="F7590" s="3" t="s">
        <v>26424</v>
      </c>
      <c r="G7590" s="3" t="s">
        <v>26425</v>
      </c>
      <c r="I7590" t="str">
        <f t="shared" si="118"/>
        <v>,(2025,' Viviana Paulina Meneses Robledo ',' comunicacion.enelgeneracionchile@enel.com',' 2 2630 9000    ', Gerente Planificación y Control')</v>
      </c>
    </row>
    <row r="7591" spans="1:9">
      <c r="A7591" s="3" t="s">
        <v>26441</v>
      </c>
      <c r="B7591" s="3" t="s">
        <v>26439</v>
      </c>
      <c r="C7591" s="3">
        <f>VLOOKUP(B7591,CONSOLIDADO!A$2:E$11786,5,FALSE)</f>
        <v>2026</v>
      </c>
      <c r="D7591" s="3" t="s">
        <v>26440</v>
      </c>
      <c r="E7591" s="3" t="s">
        <v>6739</v>
      </c>
      <c r="F7591" s="3" t="s">
        <v>26442</v>
      </c>
      <c r="G7591" s="3" t="s">
        <v>26443</v>
      </c>
      <c r="I7591" t="str">
        <f t="shared" si="118"/>
        <v>,(2026,' Ruby Toledo Jeria ',' rubytoledo@eneraconsultores.cl',' 2 2220 0245    ', Gerente General')</v>
      </c>
    </row>
    <row r="7592" spans="1:9">
      <c r="A7592" s="3" t="s">
        <v>26444</v>
      </c>
      <c r="B7592" s="3" t="s">
        <v>26439</v>
      </c>
      <c r="C7592" s="3">
        <f>VLOOKUP(B7592,CONSOLIDADO!A$2:E$11786,5,FALSE)</f>
        <v>2026</v>
      </c>
      <c r="D7592" s="3" t="s">
        <v>26440</v>
      </c>
      <c r="E7592" s="3" t="s">
        <v>6959</v>
      </c>
      <c r="F7592" s="3" t="s">
        <v>26445</v>
      </c>
      <c r="G7592" s="3" t="s">
        <v>26443</v>
      </c>
      <c r="I7592" t="str">
        <f t="shared" si="118"/>
        <v>,(2026,' Jaime Cabrera Tobar ',' jaimecabrera@eneraconsultores.cl',' 2 2220 0245    ', Director Ejecutivo')</v>
      </c>
    </row>
    <row r="7593" spans="1:9">
      <c r="A7593" s="3" t="s">
        <v>26446</v>
      </c>
      <c r="B7593" s="3" t="s">
        <v>26439</v>
      </c>
      <c r="C7593" s="3">
        <f>VLOOKUP(B7593,CONSOLIDADO!A$2:E$11786,5,FALSE)</f>
        <v>2026</v>
      </c>
      <c r="D7593" s="3" t="s">
        <v>26440</v>
      </c>
      <c r="E7593" s="3" t="s">
        <v>26447</v>
      </c>
      <c r="F7593" s="3" t="s">
        <v>26448</v>
      </c>
      <c r="G7593" s="3" t="s">
        <v>26443</v>
      </c>
      <c r="I7593" t="str">
        <f t="shared" si="118"/>
        <v>,(2026,' Fernando Jiménez Guzmán ',' fernandojimenez@eneraconsultores.cl',' 2 2220 0245    ', Director Capacitación y Desarrollo')</v>
      </c>
    </row>
    <row r="7594" spans="1:9">
      <c r="A7594" s="3" t="s">
        <v>26449</v>
      </c>
      <c r="B7594" s="3" t="s">
        <v>26439</v>
      </c>
      <c r="C7594" s="3">
        <f>VLOOKUP(B7594,CONSOLIDADO!A$2:E$11786,5,FALSE)</f>
        <v>2026</v>
      </c>
      <c r="D7594" s="3" t="s">
        <v>26440</v>
      </c>
      <c r="E7594" s="3" t="s">
        <v>26450</v>
      </c>
      <c r="F7594" s="3" t="s">
        <v>26451</v>
      </c>
      <c r="G7594" s="3" t="s">
        <v>26443</v>
      </c>
      <c r="I7594" t="str">
        <f t="shared" si="118"/>
        <v>,(2026,' Verónica Araneda Lillo ',' veronicaaraneda@eneraconsultores.cl',' 2 2220 0245    ', Directora Reclutamiento y Selección')</v>
      </c>
    </row>
    <row r="7595" spans="1:9">
      <c r="A7595" s="3" t="s">
        <v>26452</v>
      </c>
      <c r="B7595" s="3" t="s">
        <v>26439</v>
      </c>
      <c r="C7595" s="3">
        <f>VLOOKUP(B7595,CONSOLIDADO!A$2:E$11786,5,FALSE)</f>
        <v>2026</v>
      </c>
      <c r="D7595" s="3" t="s">
        <v>26440</v>
      </c>
      <c r="E7595" s="3" t="s">
        <v>26453</v>
      </c>
      <c r="F7595" s="3" t="s">
        <v>26454</v>
      </c>
      <c r="G7595" s="3" t="s">
        <v>26443</v>
      </c>
      <c r="I7595" t="str">
        <f t="shared" si="118"/>
        <v>,(2026,' Julio Moyano ',' juliomoyano@eneraconsultores.cl',' 2 2220 0245    ', Director Consultoría')</v>
      </c>
    </row>
    <row r="7596" spans="1:9">
      <c r="A7596" s="3" t="s">
        <v>26456</v>
      </c>
      <c r="B7596" s="3" t="s">
        <v>26455</v>
      </c>
      <c r="C7596" s="3">
        <f>VLOOKUP(B7596,CONSOLIDADO!A$2:E$11786,5,FALSE)</f>
        <v>2027</v>
      </c>
      <c r="D7596" s="3" t="s">
        <v>2803</v>
      </c>
      <c r="E7596" s="3" t="s">
        <v>6813</v>
      </c>
      <c r="F7596" s="3" t="s">
        <v>26457</v>
      </c>
      <c r="G7596" s="3" t="s">
        <v>26458</v>
      </c>
      <c r="I7596" t="str">
        <f t="shared" si="118"/>
        <v>,(2027,' Fernando Del Sol Guzmán ',' caguirre@fsinv.com',' 2 2963 2900    ', Presidente')</v>
      </c>
    </row>
    <row r="7597" spans="1:9">
      <c r="A7597" s="3" t="s">
        <v>26460</v>
      </c>
      <c r="B7597" s="3" t="s">
        <v>26459</v>
      </c>
      <c r="C7597" s="3">
        <f>VLOOKUP(B7597,CONSOLIDADO!A$2:E$11786,5,FALSE)</f>
        <v>2028</v>
      </c>
      <c r="D7597" s="3" t="s">
        <v>3093</v>
      </c>
      <c r="E7597" s="3" t="s">
        <v>6739</v>
      </c>
      <c r="F7597" s="3" t="s">
        <v>26461</v>
      </c>
      <c r="G7597" s="3" t="s">
        <v>26462</v>
      </c>
      <c r="I7597" t="str">
        <f t="shared" si="118"/>
        <v>,(2028,' Alejandro Ossa Crossley ',' aoc@eisa.cl',' 2 2440 8300    ', Gerente General')</v>
      </c>
    </row>
    <row r="7598" spans="1:9">
      <c r="A7598" s="3" t="s">
        <v>26463</v>
      </c>
      <c r="B7598" s="3" t="s">
        <v>26459</v>
      </c>
      <c r="C7598" s="3">
        <f>VLOOKUP(B7598,CONSOLIDADO!A$2:E$11786,5,FALSE)</f>
        <v>2028</v>
      </c>
      <c r="D7598" s="3" t="s">
        <v>3093</v>
      </c>
      <c r="E7598" s="3" t="s">
        <v>6757</v>
      </c>
      <c r="F7598" s="3" t="s">
        <v>26464</v>
      </c>
      <c r="G7598" s="3" t="s">
        <v>26465</v>
      </c>
      <c r="I7598" t="str">
        <f t="shared" si="118"/>
        <v>,(2028,' Mauricio Olguín Herrera ',' moh@eisa.cl',' 2 2440 8302    ', Gerente de Administración y Finanzas')</v>
      </c>
    </row>
    <row r="7599" spans="1:9">
      <c r="A7599" s="3" t="s">
        <v>26466</v>
      </c>
      <c r="B7599" s="3" t="s">
        <v>26459</v>
      </c>
      <c r="C7599" s="3">
        <f>VLOOKUP(B7599,CONSOLIDADO!A$2:E$11786,5,FALSE)</f>
        <v>2028</v>
      </c>
      <c r="D7599" s="3" t="s">
        <v>3093</v>
      </c>
      <c r="E7599" s="3" t="s">
        <v>26467</v>
      </c>
      <c r="F7599" s="3" t="s">
        <v>26468</v>
      </c>
      <c r="G7599" s="3" t="s">
        <v>26469</v>
      </c>
      <c r="I7599" t="str">
        <f t="shared" si="118"/>
        <v>,(2028,' Julio Philippi Calvo ',' jpc@eisa.cl',' 2 2440 8318    ', Gerente Area Arriendo')</v>
      </c>
    </row>
    <row r="7600" spans="1:9">
      <c r="A7600" s="3" t="s">
        <v>26472</v>
      </c>
      <c r="B7600" s="3" t="s">
        <v>26470</v>
      </c>
      <c r="C7600" s="3">
        <f>VLOOKUP(B7600,CONSOLIDADO!A$2:E$11786,5,FALSE)</f>
        <v>2029</v>
      </c>
      <c r="D7600" s="3" t="s">
        <v>26471</v>
      </c>
      <c r="E7600" s="3" t="s">
        <v>26473</v>
      </c>
      <c r="F7600" s="3" t="s">
        <v>26474</v>
      </c>
      <c r="G7600" s="3" t="s">
        <v>26475</v>
      </c>
      <c r="I7600" t="str">
        <f t="shared" si="118"/>
        <v>,(2029,' Juan Andrés Orlandi Castro ',' juan.orlandi@energizer.com',' 2 3213 5319    ', Gerente de Trade Marketing &amp; Sales Operations Cono Sur')</v>
      </c>
    </row>
    <row r="7601" spans="1:9">
      <c r="A7601" s="3" t="s">
        <v>26476</v>
      </c>
      <c r="B7601" s="3" t="s">
        <v>26470</v>
      </c>
      <c r="C7601" s="3">
        <f>VLOOKUP(B7601,CONSOLIDADO!A$2:E$11786,5,FALSE)</f>
        <v>2029</v>
      </c>
      <c r="D7601" s="3" t="s">
        <v>26471</v>
      </c>
      <c r="E7601" s="3" t="s">
        <v>26477</v>
      </c>
      <c r="F7601" s="3" t="s">
        <v>26478</v>
      </c>
      <c r="G7601" s="3" t="s">
        <v>26479</v>
      </c>
      <c r="I7601" t="str">
        <f t="shared" si="118"/>
        <v>,(2029,' Eduardo Orellana Corvalán ',' eduardo.orellana@energizer.com',' 2 3213 5302    ', Gerente Ventas Nacional')</v>
      </c>
    </row>
    <row r="7602" spans="1:9">
      <c r="A7602" s="3" t="s">
        <v>26480</v>
      </c>
      <c r="B7602" s="3" t="s">
        <v>26470</v>
      </c>
      <c r="C7602" s="3">
        <f>VLOOKUP(B7602,CONSOLIDADO!A$2:E$11786,5,FALSE)</f>
        <v>2029</v>
      </c>
      <c r="D7602" s="3" t="s">
        <v>26471</v>
      </c>
      <c r="E7602" s="3" t="s">
        <v>26481</v>
      </c>
      <c r="F7602" s="3" t="s">
        <v>26482</v>
      </c>
      <c r="G7602" s="3" t="s">
        <v>26483</v>
      </c>
      <c r="I7602" t="str">
        <f t="shared" si="118"/>
        <v>,(2029,' Alicia Guerrero ',' alicia.guerrero@energizer.com',' 2 3213 5306    ', Supervisora de Finanzas y Contraloría')</v>
      </c>
    </row>
    <row r="7603" spans="1:9">
      <c r="A7603" s="3" t="s">
        <v>26485</v>
      </c>
      <c r="B7603" s="3" t="s">
        <v>26484</v>
      </c>
      <c r="C7603" s="3">
        <f>VLOOKUP(B7603,CONSOLIDADO!A$2:E$11786,5,FALSE)</f>
        <v>2030</v>
      </c>
      <c r="D7603" s="3" t="s">
        <v>2681</v>
      </c>
      <c r="E7603" s="3" t="s">
        <v>6813</v>
      </c>
      <c r="F7603" s="3"/>
      <c r="G7603" s="3" t="s">
        <v>26486</v>
      </c>
      <c r="I7603" t="str">
        <f t="shared" si="118"/>
        <v>,(2030,' Alejandro Sorgentini ','',' 2 2655 2300    ', Presidente')</v>
      </c>
    </row>
    <row r="7604" spans="1:9">
      <c r="A7604" s="3" t="s">
        <v>26487</v>
      </c>
      <c r="B7604" s="3" t="s">
        <v>26484</v>
      </c>
      <c r="C7604" s="3">
        <f>VLOOKUP(B7604,CONSOLIDADO!A$2:E$11786,5,FALSE)</f>
        <v>2030</v>
      </c>
      <c r="D7604" s="3" t="s">
        <v>2681</v>
      </c>
      <c r="E7604" s="3" t="s">
        <v>6739</v>
      </c>
      <c r="F7604" s="3"/>
      <c r="G7604" s="3" t="s">
        <v>26488</v>
      </c>
      <c r="I7604" t="str">
        <f t="shared" si="118"/>
        <v>,(2030,' Alex Wiesner Riffart ','',' 2 2655 2301    ', Gerente General')</v>
      </c>
    </row>
    <row r="7605" spans="1:9">
      <c r="A7605" s="3" t="s">
        <v>26489</v>
      </c>
      <c r="B7605" s="3" t="s">
        <v>26484</v>
      </c>
      <c r="C7605" s="3">
        <f>VLOOKUP(B7605,CONSOLIDADO!A$2:E$11786,5,FALSE)</f>
        <v>2030</v>
      </c>
      <c r="D7605" s="3" t="s">
        <v>2681</v>
      </c>
      <c r="E7605" s="3" t="s">
        <v>26490</v>
      </c>
      <c r="F7605" s="3"/>
      <c r="G7605" s="3" t="s">
        <v>26488</v>
      </c>
      <c r="I7605" t="str">
        <f t="shared" si="118"/>
        <v>,(2030,' Mariana Barbieri Sanz ','',' 2 2655 2301    ', Gerente de Marketing y Ventas')</v>
      </c>
    </row>
    <row r="7606" spans="1:9">
      <c r="A7606" s="3" t="s">
        <v>26491</v>
      </c>
      <c r="B7606" s="3" t="s">
        <v>26484</v>
      </c>
      <c r="C7606" s="3">
        <f>VLOOKUP(B7606,CONSOLIDADO!A$2:E$11786,5,FALSE)</f>
        <v>2030</v>
      </c>
      <c r="D7606" s="3" t="s">
        <v>2681</v>
      </c>
      <c r="E7606" s="3" t="s">
        <v>26492</v>
      </c>
      <c r="F7606" s="3"/>
      <c r="G7606" s="3" t="s">
        <v>26488</v>
      </c>
      <c r="I7606" t="str">
        <f t="shared" si="118"/>
        <v>,(2030,' Pedro Rabié ','',' 2 2655 2301    ', Gerente de Administración y Logística')</v>
      </c>
    </row>
    <row r="7607" spans="1:9">
      <c r="A7607" s="3" t="s">
        <v>26493</v>
      </c>
      <c r="B7607" s="3" t="s">
        <v>26484</v>
      </c>
      <c r="C7607" s="3">
        <f>VLOOKUP(B7607,CONSOLIDADO!A$2:E$11786,5,FALSE)</f>
        <v>2030</v>
      </c>
      <c r="D7607" s="3" t="s">
        <v>2681</v>
      </c>
      <c r="E7607" s="3"/>
      <c r="F7607" s="3"/>
      <c r="G7607" s="3" t="s">
        <v>26494</v>
      </c>
      <c r="I7607" t="str">
        <f t="shared" si="118"/>
        <v>,(2030,' Christopher Guerriero','',' 2 2655 2301',')</v>
      </c>
    </row>
    <row r="7608" spans="1:9">
      <c r="A7608" s="3" t="s">
        <v>26496</v>
      </c>
      <c r="B7608" s="3" t="s">
        <v>26495</v>
      </c>
      <c r="C7608" s="3">
        <f>VLOOKUP(B7608,CONSOLIDADO!A$2:E$11786,5,FALSE)</f>
        <v>2031</v>
      </c>
      <c r="D7608" s="3" t="s">
        <v>6111</v>
      </c>
      <c r="E7608" s="3" t="s">
        <v>6739</v>
      </c>
      <c r="F7608" s="3" t="s">
        <v>26497</v>
      </c>
      <c r="G7608" s="3" t="s">
        <v>26498</v>
      </c>
      <c r="I7608" t="str">
        <f t="shared" si="118"/>
        <v>,(2031,' José Luis Gallardo Jacometti ',' jlgallardo@engatel.cl',' 2 2496 8000    ', Gerente General')</v>
      </c>
    </row>
    <row r="7609" spans="1:9">
      <c r="A7609" s="3" t="s">
        <v>26499</v>
      </c>
      <c r="B7609" s="3" t="s">
        <v>26495</v>
      </c>
      <c r="C7609" s="3">
        <f>VLOOKUP(B7609,CONSOLIDADO!A$2:E$11786,5,FALSE)</f>
        <v>2031</v>
      </c>
      <c r="D7609" s="3" t="s">
        <v>6111</v>
      </c>
      <c r="E7609" s="3"/>
      <c r="F7609" s="3"/>
      <c r="G7609" s="3" t="s">
        <v>26500</v>
      </c>
      <c r="I7609" t="str">
        <f t="shared" si="118"/>
        <v>,(2031,' Andrea Hernández Vera','',' 2 2496 8000',')</v>
      </c>
    </row>
    <row r="7610" spans="1:9">
      <c r="A7610" s="3" t="s">
        <v>26502</v>
      </c>
      <c r="B7610" s="3" t="s">
        <v>26501</v>
      </c>
      <c r="C7610" s="3">
        <f>VLOOKUP(B7610,CONSOLIDADO!A$2:E$11786,5,FALSE)</f>
        <v>2032</v>
      </c>
      <c r="D7610" s="3" t="s">
        <v>2803</v>
      </c>
      <c r="E7610" s="3" t="s">
        <v>26503</v>
      </c>
      <c r="F7610" s="3" t="s">
        <v>26504</v>
      </c>
      <c r="G7610" s="3" t="s">
        <v>26505</v>
      </c>
      <c r="I7610" t="str">
        <f t="shared" si="118"/>
        <v>,(2032,' Frank Demaille ',' paulina.mardones@engie.com',' 2 2290 0408    ', Presidente Directorio y Gerente General Engie LATAM')</v>
      </c>
    </row>
    <row r="7611" spans="1:9">
      <c r="A7611" s="3" t="s">
        <v>26506</v>
      </c>
      <c r="B7611" s="3" t="s">
        <v>26501</v>
      </c>
      <c r="C7611" s="3">
        <f>VLOOKUP(B7611,CONSOLIDADO!A$2:E$11786,5,FALSE)</f>
        <v>2032</v>
      </c>
      <c r="D7611" s="3" t="s">
        <v>2803</v>
      </c>
      <c r="E7611" s="3" t="s">
        <v>26507</v>
      </c>
      <c r="F7611" s="3" t="s">
        <v>26508</v>
      </c>
      <c r="G7611" s="3" t="s">
        <v>26509</v>
      </c>
      <c r="I7611" t="str">
        <f t="shared" si="118"/>
        <v>,(2032,' Axel Levêque ',' daniela.perezg@engie.com',' 2 2353 3215    ', Gerente General Engie Energía Chile')</v>
      </c>
    </row>
    <row r="7612" spans="1:9">
      <c r="A7612" s="3" t="s">
        <v>26510</v>
      </c>
      <c r="B7612" s="3" t="s">
        <v>26501</v>
      </c>
      <c r="C7612" s="3">
        <f>VLOOKUP(B7612,CONSOLIDADO!A$2:E$11786,5,FALSE)</f>
        <v>2032</v>
      </c>
      <c r="D7612" s="3" t="s">
        <v>2803</v>
      </c>
      <c r="E7612" s="3" t="s">
        <v>15527</v>
      </c>
      <c r="F7612" s="3" t="s">
        <v>26511</v>
      </c>
      <c r="G7612" s="3" t="s">
        <v>26512</v>
      </c>
      <c r="I7612" t="str">
        <f t="shared" si="118"/>
        <v>,(2032,' Eduardo Milligan Wenzel ',' viviana.munoz@engie.com',' 2 2353 3276    ', Gerente Corporativo de Finanzas')</v>
      </c>
    </row>
    <row r="7613" spans="1:9">
      <c r="A7613" s="3" t="s">
        <v>26513</v>
      </c>
      <c r="B7613" s="3" t="s">
        <v>26501</v>
      </c>
      <c r="C7613" s="3">
        <f>VLOOKUP(B7613,CONSOLIDADO!A$2:E$11786,5,FALSE)</f>
        <v>2032</v>
      </c>
      <c r="D7613" s="3" t="s">
        <v>2803</v>
      </c>
      <c r="E7613" s="3" t="s">
        <v>26514</v>
      </c>
      <c r="F7613" s="3" t="s">
        <v>26515</v>
      </c>
      <c r="G7613" s="3" t="s">
        <v>26516</v>
      </c>
      <c r="I7613" t="str">
        <f t="shared" si="118"/>
        <v>,(2032,' Carlos Eduardo Regolf Pasqualini ',' carolina.gutierrez@engie.com',' 2 2768 7107    ', Gerente Corporativo Implementación de Proyectos')</v>
      </c>
    </row>
    <row r="7614" spans="1:9">
      <c r="A7614" s="3" t="s">
        <v>26517</v>
      </c>
      <c r="B7614" s="3" t="s">
        <v>26501</v>
      </c>
      <c r="C7614" s="3">
        <f>VLOOKUP(B7614,CONSOLIDADO!A$2:E$11786,5,FALSE)</f>
        <v>2032</v>
      </c>
      <c r="D7614" s="3" t="s">
        <v>2803</v>
      </c>
      <c r="E7614" s="3" t="s">
        <v>26518</v>
      </c>
      <c r="F7614" s="3" t="s">
        <v>26515</v>
      </c>
      <c r="G7614" s="3" t="s">
        <v>26519</v>
      </c>
      <c r="I7614" t="str">
        <f t="shared" si="118"/>
        <v>,(2032,' Gabriel Alejandro Marcuz ',' carolina.gutierrez@engie.com',' 2 2768 7101    ', Gerente Corporativo de Operaciones')</v>
      </c>
    </row>
    <row r="7615" spans="1:9">
      <c r="A7615" s="3" t="s">
        <v>26520</v>
      </c>
      <c r="B7615" s="3" t="s">
        <v>26501</v>
      </c>
      <c r="C7615" s="3">
        <f>VLOOKUP(B7615,CONSOLIDADO!A$2:E$11786,5,FALSE)</f>
        <v>2032</v>
      </c>
      <c r="D7615" s="3" t="s">
        <v>2803</v>
      </c>
      <c r="E7615" s="3" t="s">
        <v>26521</v>
      </c>
      <c r="F7615" s="3" t="s">
        <v>26522</v>
      </c>
      <c r="G7615" s="3" t="s">
        <v>26523</v>
      </c>
      <c r="I7615" t="str">
        <f t="shared" si="118"/>
        <v>,(2032,' Fernando Arturo Valdés Urrutia ',' maria.cornejo@engie.com',' 2 2783 1113    ', Gerente Corporativo Asuntos Legales')</v>
      </c>
    </row>
    <row r="7616" spans="1:9">
      <c r="A7616" s="3" t="s">
        <v>26524</v>
      </c>
      <c r="B7616" s="3" t="s">
        <v>26501</v>
      </c>
      <c r="C7616" s="3">
        <f>VLOOKUP(B7616,CONSOLIDADO!A$2:E$11786,5,FALSE)</f>
        <v>2032</v>
      </c>
      <c r="D7616" s="3" t="s">
        <v>2803</v>
      </c>
      <c r="E7616" s="3" t="s">
        <v>26525</v>
      </c>
      <c r="F7616" s="3" t="s">
        <v>26511</v>
      </c>
      <c r="G7616" s="3" t="s">
        <v>26512</v>
      </c>
      <c r="I7616" t="str">
        <f t="shared" si="118"/>
        <v>,(2032,' Andrea Cabrera Monzón ',' viviana.munoz@engie.com',' 2 2353 3276    ', Gerente Corporativo de Personas, Procesos y TI')</v>
      </c>
    </row>
    <row r="7617" spans="1:9">
      <c r="A7617" s="3" t="s">
        <v>26526</v>
      </c>
      <c r="B7617" s="3" t="s">
        <v>26501</v>
      </c>
      <c r="C7617" s="3">
        <f>VLOOKUP(B7617,CONSOLIDADO!A$2:E$11786,5,FALSE)</f>
        <v>2032</v>
      </c>
      <c r="D7617" s="3" t="s">
        <v>2803</v>
      </c>
      <c r="E7617" s="3" t="s">
        <v>26527</v>
      </c>
      <c r="F7617" s="3" t="s">
        <v>26522</v>
      </c>
      <c r="G7617" s="3" t="s">
        <v>26523</v>
      </c>
      <c r="I7617" t="str">
        <f t="shared" si="118"/>
        <v>,(2032,' Beatriz del Pilar Monreal Haase ',' maria.cornejo@engie.com',' 2 2783 1113    ', Gerente Corporativo de Asuntos Corporativos')</v>
      </c>
    </row>
    <row r="7618" spans="1:9">
      <c r="A7618" s="3" t="s">
        <v>26528</v>
      </c>
      <c r="B7618" s="3" t="s">
        <v>26501</v>
      </c>
      <c r="C7618" s="3">
        <f>VLOOKUP(B7618,CONSOLIDADO!A$2:E$11786,5,FALSE)</f>
        <v>2032</v>
      </c>
      <c r="D7618" s="3" t="s">
        <v>2803</v>
      </c>
      <c r="E7618" s="3" t="s">
        <v>26529</v>
      </c>
      <c r="F7618" s="3" t="s">
        <v>26530</v>
      </c>
      <c r="G7618" s="3" t="s">
        <v>26531</v>
      </c>
      <c r="I7618" t="str">
        <f t="shared" si="118"/>
        <v>,(2032,' Carlos Alberto Arias ',' pamela.troncoso@engie.com',' 2 2783 3332    ', Gerente Corporativo de BTB')</v>
      </c>
    </row>
    <row r="7619" spans="1:9">
      <c r="A7619" s="3" t="s">
        <v>26533</v>
      </c>
      <c r="B7619" s="3" t="s">
        <v>26532</v>
      </c>
      <c r="C7619" s="3">
        <f>VLOOKUP(B7619,CONSOLIDADO!A$2:E$11786,5,FALSE)</f>
        <v>2033</v>
      </c>
      <c r="D7619" s="3" t="s">
        <v>4923</v>
      </c>
      <c r="E7619" s="3"/>
      <c r="F7619" s="3"/>
      <c r="G7619" s="3" t="s">
        <v>26534</v>
      </c>
      <c r="I7619" t="str">
        <f t="shared" ref="I7619:I7682" si="119">CONCATENATE(",(",C7619,",'",A7619,"','",F7619,"','",G7619,"',",E7619,"')")</f>
        <v>,(2033,' Frank Demaille','',' 2 2290 0408',')</v>
      </c>
    </row>
    <row r="7620" spans="1:9">
      <c r="A7620" s="3" t="s">
        <v>26535</v>
      </c>
      <c r="B7620" s="3" t="s">
        <v>26532</v>
      </c>
      <c r="C7620" s="3">
        <f>VLOOKUP(B7620,CONSOLIDADO!A$2:E$11786,5,FALSE)</f>
        <v>2033</v>
      </c>
      <c r="D7620" s="3" t="s">
        <v>4923</v>
      </c>
      <c r="E7620" s="3" t="s">
        <v>26536</v>
      </c>
      <c r="F7620" s="3" t="s">
        <v>26537</v>
      </c>
      <c r="G7620" s="3" t="s">
        <v>26538</v>
      </c>
      <c r="I7620" t="str">
        <f t="shared" si="119"/>
        <v>,(2033,' Pablo Villarino ',' pablo.villarino@engie.com',' 2 2290 0481    ', Asuntos Corporativos')</v>
      </c>
    </row>
    <row r="7621" spans="1:9">
      <c r="A7621" s="3" t="s">
        <v>26540</v>
      </c>
      <c r="B7621" s="3" t="s">
        <v>26539</v>
      </c>
      <c r="C7621" s="3">
        <f>VLOOKUP(B7621,CONSOLIDADO!A$2:E$11786,5,FALSE)</f>
        <v>2034</v>
      </c>
      <c r="D7621" s="3" t="s">
        <v>4530</v>
      </c>
      <c r="E7621" s="3" t="s">
        <v>26541</v>
      </c>
      <c r="F7621" s="3" t="s">
        <v>26542</v>
      </c>
      <c r="G7621" s="3" t="s">
        <v>26543</v>
      </c>
      <c r="I7621" t="str">
        <f t="shared" si="119"/>
        <v>,(2034,' Mauricio Cascardi ',' mauricio.cascardi@enjoy.cl',' 45 245 0000    ', Director de Hotel')</v>
      </c>
    </row>
    <row r="7622" spans="1:9">
      <c r="A7622" s="3" t="s">
        <v>15291</v>
      </c>
      <c r="B7622" s="3" t="s">
        <v>26544</v>
      </c>
      <c r="C7622" s="3">
        <f>VLOOKUP(B7622,CONSOLIDADO!A$2:E$11786,5,FALSE)</f>
        <v>2035</v>
      </c>
      <c r="D7622" s="3" t="s">
        <v>26545</v>
      </c>
      <c r="E7622" s="3" t="s">
        <v>7562</v>
      </c>
      <c r="F7622" s="3"/>
      <c r="G7622" s="3" t="s">
        <v>26546</v>
      </c>
      <c r="I7622" t="str">
        <f t="shared" si="119"/>
        <v>,(2035,' Francisco Javier Martínez Segui ','',' 2 2770 5015    ', Presidente del Directorio')</v>
      </c>
    </row>
    <row r="7623" spans="1:9">
      <c r="A7623" s="3" t="s">
        <v>26547</v>
      </c>
      <c r="B7623" s="3" t="s">
        <v>26544</v>
      </c>
      <c r="C7623" s="3">
        <f>VLOOKUP(B7623,CONSOLIDADO!A$2:E$11786,5,FALSE)</f>
        <v>2035</v>
      </c>
      <c r="D7623" s="3" t="s">
        <v>26545</v>
      </c>
      <c r="E7623" s="3" t="s">
        <v>6856</v>
      </c>
      <c r="F7623" s="3"/>
      <c r="G7623" s="3" t="s">
        <v>6846</v>
      </c>
      <c r="I7623" t="str">
        <f t="shared" si="119"/>
        <v>,(2035,' Ana María Orellana Johnson ','','               ', Directora')</v>
      </c>
    </row>
    <row r="7624" spans="1:9">
      <c r="A7624" s="3" t="s">
        <v>26548</v>
      </c>
      <c r="B7624" s="3" t="s">
        <v>26544</v>
      </c>
      <c r="C7624" s="3">
        <f>VLOOKUP(B7624,CONSOLIDADO!A$2:E$11786,5,FALSE)</f>
        <v>2035</v>
      </c>
      <c r="D7624" s="3" t="s">
        <v>26545</v>
      </c>
      <c r="E7624" s="3" t="s">
        <v>6850</v>
      </c>
      <c r="F7624" s="3"/>
      <c r="G7624" s="3" t="s">
        <v>6846</v>
      </c>
      <c r="I7624" t="str">
        <f t="shared" si="119"/>
        <v>,(2035,' Pier-Paolo Fernando Zaccarelli Facse ','','               ', Director')</v>
      </c>
    </row>
    <row r="7625" spans="1:9">
      <c r="A7625" s="3" t="s">
        <v>26549</v>
      </c>
      <c r="B7625" s="3" t="s">
        <v>26544</v>
      </c>
      <c r="C7625" s="3">
        <f>VLOOKUP(B7625,CONSOLIDADO!A$2:E$11786,5,FALSE)</f>
        <v>2035</v>
      </c>
      <c r="D7625" s="3" t="s">
        <v>26545</v>
      </c>
      <c r="E7625" s="3" t="s">
        <v>6850</v>
      </c>
      <c r="F7625" s="3"/>
      <c r="G7625" s="3" t="s">
        <v>6846</v>
      </c>
      <c r="I7625" t="str">
        <f t="shared" si="119"/>
        <v>,(2035,' Nicolás Bañados Lyon ','','               ', Director')</v>
      </c>
    </row>
    <row r="7626" spans="1:9">
      <c r="A7626" s="3" t="s">
        <v>26550</v>
      </c>
      <c r="B7626" s="3" t="s">
        <v>26544</v>
      </c>
      <c r="C7626" s="3">
        <f>VLOOKUP(B7626,CONSOLIDADO!A$2:E$11786,5,FALSE)</f>
        <v>2035</v>
      </c>
      <c r="D7626" s="3" t="s">
        <v>26545</v>
      </c>
      <c r="E7626" s="3" t="s">
        <v>6850</v>
      </c>
      <c r="F7626" s="3"/>
      <c r="G7626" s="3" t="s">
        <v>6846</v>
      </c>
      <c r="I7626" t="str">
        <f t="shared" si="119"/>
        <v>,(2035,' Ignacio Pérez Alarcón ','','               ', Director')</v>
      </c>
    </row>
    <row r="7627" spans="1:9">
      <c r="A7627" s="3" t="s">
        <v>26551</v>
      </c>
      <c r="B7627" s="3" t="s">
        <v>26544</v>
      </c>
      <c r="C7627" s="3">
        <f>VLOOKUP(B7627,CONSOLIDADO!A$2:E$11786,5,FALSE)</f>
        <v>2035</v>
      </c>
      <c r="D7627" s="3" t="s">
        <v>26545</v>
      </c>
      <c r="E7627" s="3" t="s">
        <v>6850</v>
      </c>
      <c r="F7627" s="3"/>
      <c r="G7627" s="3" t="s">
        <v>6846</v>
      </c>
      <c r="I7627" t="str">
        <f t="shared" si="119"/>
        <v>,(2035,' Fernando Emilio Rioseco Zorn ','','               ', Director')</v>
      </c>
    </row>
    <row r="7628" spans="1:9">
      <c r="A7628" s="3" t="s">
        <v>26552</v>
      </c>
      <c r="B7628" s="3" t="s">
        <v>26544</v>
      </c>
      <c r="C7628" s="3">
        <f>VLOOKUP(B7628,CONSOLIDADO!A$2:E$11786,5,FALSE)</f>
        <v>2035</v>
      </c>
      <c r="D7628" s="3" t="s">
        <v>26545</v>
      </c>
      <c r="E7628" s="3" t="s">
        <v>6850</v>
      </c>
      <c r="F7628" s="3"/>
      <c r="G7628" s="3" t="s">
        <v>6846</v>
      </c>
      <c r="I7628" t="str">
        <f t="shared" si="119"/>
        <v>,(2035,' José Mauricio Salgar Hurtado ','','               ', Director')</v>
      </c>
    </row>
    <row r="7629" spans="1:9">
      <c r="A7629" s="3" t="s">
        <v>26553</v>
      </c>
      <c r="B7629" s="3" t="s">
        <v>26544</v>
      </c>
      <c r="C7629" s="3">
        <f>VLOOKUP(B7629,CONSOLIDADO!A$2:E$11786,5,FALSE)</f>
        <v>2035</v>
      </c>
      <c r="D7629" s="3" t="s">
        <v>26545</v>
      </c>
      <c r="E7629" s="3" t="s">
        <v>6850</v>
      </c>
      <c r="F7629" s="3"/>
      <c r="G7629" s="3" t="s">
        <v>6846</v>
      </c>
      <c r="I7629" t="str">
        <f t="shared" si="119"/>
        <v>,(2035,' Lucas Marulanda López ','','               ', Director')</v>
      </c>
    </row>
    <row r="7630" spans="1:9">
      <c r="A7630" s="3" t="s">
        <v>26554</v>
      </c>
      <c r="B7630" s="3" t="s">
        <v>26544</v>
      </c>
      <c r="C7630" s="3">
        <f>VLOOKUP(B7630,CONSOLIDADO!A$2:E$11786,5,FALSE)</f>
        <v>2035</v>
      </c>
      <c r="D7630" s="3" t="s">
        <v>26545</v>
      </c>
      <c r="E7630" s="3" t="s">
        <v>6850</v>
      </c>
      <c r="F7630" s="3"/>
      <c r="G7630" s="3" t="s">
        <v>6846</v>
      </c>
      <c r="I7630" t="str">
        <f t="shared" si="119"/>
        <v>,(2035,' Ugo Posada Zabala ','','               ', Director')</v>
      </c>
    </row>
    <row r="7631" spans="1:9">
      <c r="A7631" s="3" t="s">
        <v>26555</v>
      </c>
      <c r="B7631" s="3" t="s">
        <v>26544</v>
      </c>
      <c r="C7631" s="3">
        <f>VLOOKUP(B7631,CONSOLIDADO!A$2:E$11786,5,FALSE)</f>
        <v>2035</v>
      </c>
      <c r="D7631" s="3" t="s">
        <v>26545</v>
      </c>
      <c r="E7631" s="3" t="s">
        <v>6739</v>
      </c>
      <c r="F7631" s="3"/>
      <c r="G7631" s="3" t="s">
        <v>26546</v>
      </c>
      <c r="I7631" t="str">
        <f t="shared" si="119"/>
        <v>,(2035,' Rodrigo Larraín Kaplan ','',' 2 2770 5015    ', Gerente General')</v>
      </c>
    </row>
    <row r="7632" spans="1:9">
      <c r="A7632" s="3" t="s">
        <v>26556</v>
      </c>
      <c r="B7632" s="3" t="s">
        <v>26544</v>
      </c>
      <c r="C7632" s="3">
        <f>VLOOKUP(B7632,CONSOLIDADO!A$2:E$11786,5,FALSE)</f>
        <v>2035</v>
      </c>
      <c r="D7632" s="3" t="s">
        <v>26545</v>
      </c>
      <c r="E7632" s="3" t="s">
        <v>26557</v>
      </c>
      <c r="F7632" s="3" t="s">
        <v>26558</v>
      </c>
      <c r="G7632" s="3" t="s">
        <v>26559</v>
      </c>
      <c r="I7632" t="str">
        <f t="shared" si="119"/>
        <v>,(2035,' Sebastián Fernando Truffello Palau ',' struffello@enjoy.cl',' 2 2770 5397    ', Gerente de Negocios y Juego')</v>
      </c>
    </row>
    <row r="7633" spans="1:9">
      <c r="A7633" s="3" t="s">
        <v>26560</v>
      </c>
      <c r="B7633" s="3" t="s">
        <v>26544</v>
      </c>
      <c r="C7633" s="3">
        <f>VLOOKUP(B7633,CONSOLIDADO!A$2:E$11786,5,FALSE)</f>
        <v>2035</v>
      </c>
      <c r="D7633" s="3" t="s">
        <v>26545</v>
      </c>
      <c r="E7633" s="3" t="s">
        <v>15527</v>
      </c>
      <c r="F7633" s="3" t="s">
        <v>26561</v>
      </c>
      <c r="G7633" s="3" t="s">
        <v>26562</v>
      </c>
      <c r="I7633" t="str">
        <f t="shared" si="119"/>
        <v>,(2035,' Esteban Rigo-Righi ',' esteban.rigo-righi@enjoy.cl',' 2 2770 5000    ', Gerente Corporativo de Finanzas')</v>
      </c>
    </row>
    <row r="7634" spans="1:9">
      <c r="A7634" s="3" t="s">
        <v>26563</v>
      </c>
      <c r="B7634" s="3" t="s">
        <v>26544</v>
      </c>
      <c r="C7634" s="3">
        <f>VLOOKUP(B7634,CONSOLIDADO!A$2:E$11786,5,FALSE)</f>
        <v>2035</v>
      </c>
      <c r="D7634" s="3" t="s">
        <v>26545</v>
      </c>
      <c r="E7634" s="3" t="s">
        <v>7381</v>
      </c>
      <c r="F7634" s="3"/>
      <c r="G7634" s="3" t="s">
        <v>26564</v>
      </c>
      <c r="I7634" t="str">
        <f t="shared" si="119"/>
        <v>,(2035,' Carlos Ureta ','',' 2 2770 5109    ', Gerente de Personas')</v>
      </c>
    </row>
    <row r="7635" spans="1:9">
      <c r="A7635" s="3" t="s">
        <v>26565</v>
      </c>
      <c r="B7635" s="3" t="s">
        <v>26544</v>
      </c>
      <c r="C7635" s="3">
        <f>VLOOKUP(B7635,CONSOLIDADO!A$2:E$11786,5,FALSE)</f>
        <v>2035</v>
      </c>
      <c r="D7635" s="3" t="s">
        <v>26545</v>
      </c>
      <c r="E7635" s="3" t="s">
        <v>26566</v>
      </c>
      <c r="F7635" s="3" t="s">
        <v>26567</v>
      </c>
      <c r="G7635" s="3" t="s">
        <v>26568</v>
      </c>
      <c r="I7635" t="str">
        <f t="shared" si="119"/>
        <v>,(2035,' Daniela Bawlitza ',' daniela.bawlitza@enjoy.cl',' 2 2770 5014    ', Gerente Conpliance')</v>
      </c>
    </row>
    <row r="7636" spans="1:9">
      <c r="A7636" s="3" t="s">
        <v>26571</v>
      </c>
      <c r="B7636" s="3" t="s">
        <v>26569</v>
      </c>
      <c r="C7636" s="3">
        <f>VLOOKUP(B7636,CONSOLIDADO!A$2:E$11786,5,FALSE)</f>
        <v>2036</v>
      </c>
      <c r="D7636" s="3" t="s">
        <v>26570</v>
      </c>
      <c r="E7636" s="3" t="s">
        <v>6739</v>
      </c>
      <c r="F7636" s="3" t="s">
        <v>26572</v>
      </c>
      <c r="G7636" s="3" t="s">
        <v>26573</v>
      </c>
      <c r="I7636" t="str">
        <f t="shared" si="119"/>
        <v>,(2036,' Arturo Vásquez Rogat ',' arturovasquezr@entelchile.net',' 2 2525 1963    ', Gerente General')</v>
      </c>
    </row>
    <row r="7637" spans="1:9">
      <c r="A7637" s="3" t="s">
        <v>26574</v>
      </c>
      <c r="B7637" s="3" t="s">
        <v>26569</v>
      </c>
      <c r="C7637" s="3">
        <f>VLOOKUP(B7637,CONSOLIDADO!A$2:E$11786,5,FALSE)</f>
        <v>2036</v>
      </c>
      <c r="D7637" s="3" t="s">
        <v>26570</v>
      </c>
      <c r="E7637" s="3" t="s">
        <v>8364</v>
      </c>
      <c r="F7637" s="3" t="s">
        <v>26575</v>
      </c>
      <c r="G7637" s="3" t="s">
        <v>26573</v>
      </c>
      <c r="I7637" t="str">
        <f t="shared" si="119"/>
        <v>,(2036,' Víctor Labrín Ayar ',' vlabrin@123mail.cl',' 2 2525 1963    ', Gerente de Producción')</v>
      </c>
    </row>
    <row r="7638" spans="1:9">
      <c r="A7638" s="3" t="s">
        <v>26576</v>
      </c>
      <c r="B7638" s="3" t="s">
        <v>26569</v>
      </c>
      <c r="C7638" s="3">
        <f>VLOOKUP(B7638,CONSOLIDADO!A$2:E$11786,5,FALSE)</f>
        <v>2036</v>
      </c>
      <c r="D7638" s="3" t="s">
        <v>26570</v>
      </c>
      <c r="E7638" s="3" t="s">
        <v>26577</v>
      </c>
      <c r="F7638" s="3" t="s">
        <v>26578</v>
      </c>
      <c r="G7638" s="3" t="s">
        <v>26573</v>
      </c>
      <c r="I7638" t="str">
        <f t="shared" si="119"/>
        <v>,(2036,' Alejandro Sánchez Irarrázabal ',' adminis@enlozadoscondor.cl',' 2 2525 1963    ', Jefe de Personal - Jefe de Adquisiciones')</v>
      </c>
    </row>
    <row r="7639" spans="1:9">
      <c r="A7639" s="3" t="s">
        <v>26579</v>
      </c>
      <c r="B7639" s="3" t="s">
        <v>26569</v>
      </c>
      <c r="C7639" s="3">
        <f>VLOOKUP(B7639,CONSOLIDADO!A$2:E$11786,5,FALSE)</f>
        <v>2036</v>
      </c>
      <c r="D7639" s="3" t="s">
        <v>26570</v>
      </c>
      <c r="E7639" s="3"/>
      <c r="F7639" s="3"/>
      <c r="G7639" s="3" t="s">
        <v>26580</v>
      </c>
      <c r="I7639" t="str">
        <f t="shared" si="119"/>
        <v>,(2036,' Rodrigo Sepúlveda Iriondo','',' 2 2525 1963',')</v>
      </c>
    </row>
    <row r="7640" spans="1:9">
      <c r="A7640" s="3" t="s">
        <v>26582</v>
      </c>
      <c r="B7640" s="3" t="s">
        <v>26581</v>
      </c>
      <c r="C7640" s="3">
        <f>VLOOKUP(B7640,CONSOLIDADO!A$2:E$11786,5,FALSE)</f>
        <v>2037</v>
      </c>
      <c r="D7640" s="3" t="s">
        <v>6165</v>
      </c>
      <c r="E7640" s="3"/>
      <c r="F7640" s="3"/>
      <c r="G7640" s="3" t="s">
        <v>26583</v>
      </c>
      <c r="I7640" t="str">
        <f t="shared" si="119"/>
        <v>,(2037,' Enrique Kettlun Maluk','',' 2 2777 2180',')</v>
      </c>
    </row>
    <row r="7641" spans="1:9">
      <c r="A7641" s="3" t="s">
        <v>26584</v>
      </c>
      <c r="B7641" s="3" t="s">
        <v>26581</v>
      </c>
      <c r="C7641" s="3">
        <f>VLOOKUP(B7641,CONSOLIDADO!A$2:E$11786,5,FALSE)</f>
        <v>2037</v>
      </c>
      <c r="D7641" s="3" t="s">
        <v>6165</v>
      </c>
      <c r="E7641" s="3"/>
      <c r="F7641" s="3"/>
      <c r="G7641" s="3" t="s">
        <v>26583</v>
      </c>
      <c r="I7641" t="str">
        <f t="shared" si="119"/>
        <v>,(2037,' Beatriz Kettlun Maluk','',' 2 2777 2180',')</v>
      </c>
    </row>
    <row r="7642" spans="1:9">
      <c r="A7642" s="3" t="s">
        <v>26586</v>
      </c>
      <c r="B7642" s="3" t="s">
        <v>26585</v>
      </c>
      <c r="C7642" s="3">
        <f>VLOOKUP(B7642,CONSOLIDADO!A$2:E$11786,5,FALSE)</f>
        <v>2038</v>
      </c>
      <c r="D7642" s="3" t="s">
        <v>6412</v>
      </c>
      <c r="E7642" s="3"/>
      <c r="F7642" s="3"/>
      <c r="G7642" s="3" t="s">
        <v>26587</v>
      </c>
      <c r="I7642" t="str">
        <f t="shared" si="119"/>
        <v>,(2038,' Rodrigo Acevedo Padovani','',' 2 2795 3500',')</v>
      </c>
    </row>
    <row r="7643" spans="1:9">
      <c r="A7643" s="3" t="s">
        <v>26588</v>
      </c>
      <c r="B7643" s="3" t="s">
        <v>26585</v>
      </c>
      <c r="C7643" s="3">
        <f>VLOOKUP(B7643,CONSOLIDADO!A$2:E$11786,5,FALSE)</f>
        <v>2038</v>
      </c>
      <c r="D7643" s="3" t="s">
        <v>6412</v>
      </c>
      <c r="E7643" s="3" t="s">
        <v>12340</v>
      </c>
      <c r="F7643" s="3" t="s">
        <v>26589</v>
      </c>
      <c r="G7643" s="3" t="s">
        <v>26590</v>
      </c>
      <c r="I7643" t="str">
        <f t="shared" si="119"/>
        <v>,(2038,' Gonzalo Acevedo Padovani ',' gonzalo.acevedo@entersoft.cl',' 2 2795 3500    ', Gerente de Operaciones y Tecnología')</v>
      </c>
    </row>
    <row r="7644" spans="1:9">
      <c r="A7644" s="3" t="s">
        <v>26593</v>
      </c>
      <c r="B7644" s="3" t="s">
        <v>26591</v>
      </c>
      <c r="C7644" s="3">
        <f>VLOOKUP(B7644,CONSOLIDADO!A$2:E$11786,5,FALSE)</f>
        <v>2039</v>
      </c>
      <c r="D7644" s="3" t="s">
        <v>26592</v>
      </c>
      <c r="E7644" s="3" t="s">
        <v>6739</v>
      </c>
      <c r="F7644" s="3" t="s">
        <v>26594</v>
      </c>
      <c r="G7644" s="3" t="s">
        <v>26595</v>
      </c>
      <c r="I7644" t="str">
        <f t="shared" si="119"/>
        <v>,(2039,' Pablo Carrillo Rojas ',' pablo@envasescarrillo.cl',' 2 2963 7750    ', Gerente General')</v>
      </c>
    </row>
    <row r="7645" spans="1:9">
      <c r="A7645" s="3" t="s">
        <v>26596</v>
      </c>
      <c r="B7645" s="3" t="s">
        <v>26591</v>
      </c>
      <c r="C7645" s="3">
        <f>VLOOKUP(B7645,CONSOLIDADO!A$2:E$11786,5,FALSE)</f>
        <v>2039</v>
      </c>
      <c r="D7645" s="3" t="s">
        <v>26592</v>
      </c>
      <c r="E7645" s="3" t="s">
        <v>6765</v>
      </c>
      <c r="F7645" s="3" t="s">
        <v>26597</v>
      </c>
      <c r="G7645" s="3" t="s">
        <v>26595</v>
      </c>
      <c r="I7645" t="str">
        <f t="shared" si="119"/>
        <v>,(2039,' Francisco Carrillo Rojas ',' francisco@envasescarrillo.cl',' 2 2963 7750    ', Gerente de Operaciones')</v>
      </c>
    </row>
    <row r="7646" spans="1:9">
      <c r="A7646" s="3" t="s">
        <v>26598</v>
      </c>
      <c r="B7646" s="3" t="s">
        <v>26591</v>
      </c>
      <c r="C7646" s="3">
        <f>VLOOKUP(B7646,CONSOLIDADO!A$2:E$11786,5,FALSE)</f>
        <v>2039</v>
      </c>
      <c r="D7646" s="3" t="s">
        <v>26592</v>
      </c>
      <c r="E7646" s="3" t="s">
        <v>8364</v>
      </c>
      <c r="F7646" s="3" t="s">
        <v>26599</v>
      </c>
      <c r="G7646" s="3" t="s">
        <v>26595</v>
      </c>
      <c r="I7646" t="str">
        <f t="shared" si="119"/>
        <v>,(2039,' Pedro Vega Pavez ',' pedro@envasescarrillo.cl',' 2 2963 7750    ', Gerente de Producción')</v>
      </c>
    </row>
    <row r="7647" spans="1:9">
      <c r="A7647" s="3" t="s">
        <v>26600</v>
      </c>
      <c r="B7647" s="3" t="s">
        <v>26591</v>
      </c>
      <c r="C7647" s="3">
        <f>VLOOKUP(B7647,CONSOLIDADO!A$2:E$11786,5,FALSE)</f>
        <v>2039</v>
      </c>
      <c r="D7647" s="3" t="s">
        <v>26592</v>
      </c>
      <c r="E7647" s="3" t="s">
        <v>6886</v>
      </c>
      <c r="F7647" s="3" t="s">
        <v>26601</v>
      </c>
      <c r="G7647" s="3" t="s">
        <v>26595</v>
      </c>
      <c r="I7647" t="str">
        <f t="shared" si="119"/>
        <v>,(2039,' Vivian Saldaño Rojas ',' vivian@envasescarrillo.cl',' 2 2963 7750    ', Gerente de Recursos Humanos')</v>
      </c>
    </row>
    <row r="7648" spans="1:9">
      <c r="A7648" s="3" t="s">
        <v>26604</v>
      </c>
      <c r="B7648" s="3" t="s">
        <v>26602</v>
      </c>
      <c r="C7648" s="3">
        <f>VLOOKUP(B7648,CONSOLIDADO!A$2:E$11786,5,FALSE)</f>
        <v>2040</v>
      </c>
      <c r="D7648" s="3" t="s">
        <v>26603</v>
      </c>
      <c r="E7648" s="3" t="s">
        <v>6739</v>
      </c>
      <c r="F7648" s="3" t="s">
        <v>26605</v>
      </c>
      <c r="G7648" s="3" t="s">
        <v>26606</v>
      </c>
      <c r="I7648" t="str">
        <f t="shared" si="119"/>
        <v>,(2040,' Matías Mackenna García-Huidobro ',' mmackenna@cmf.cl',' 2 2544 8281    ', Gerente General')</v>
      </c>
    </row>
    <row r="7649" spans="1:9">
      <c r="A7649" s="3" t="s">
        <v>26607</v>
      </c>
      <c r="B7649" s="3" t="s">
        <v>26602</v>
      </c>
      <c r="C7649" s="3">
        <f>VLOOKUP(B7649,CONSOLIDADO!A$2:E$11786,5,FALSE)</f>
        <v>2040</v>
      </c>
      <c r="D7649" s="3" t="s">
        <v>26603</v>
      </c>
      <c r="E7649" s="3" t="s">
        <v>6757</v>
      </c>
      <c r="F7649" s="3" t="s">
        <v>26608</v>
      </c>
      <c r="G7649" s="3" t="s">
        <v>26606</v>
      </c>
      <c r="I7649" t="str">
        <f t="shared" si="119"/>
        <v>,(2040,' Tomás Vigouroux Orrego ',' tvigouroux@cmf.cl',' 2 2544 8281    ', Gerente de Administración y Finanzas')</v>
      </c>
    </row>
    <row r="7650" spans="1:9">
      <c r="A7650" s="3" t="s">
        <v>26609</v>
      </c>
      <c r="B7650" s="3" t="s">
        <v>26602</v>
      </c>
      <c r="C7650" s="3">
        <f>VLOOKUP(B7650,CONSOLIDADO!A$2:E$11786,5,FALSE)</f>
        <v>2040</v>
      </c>
      <c r="D7650" s="3" t="s">
        <v>26603</v>
      </c>
      <c r="E7650" s="3" t="s">
        <v>6905</v>
      </c>
      <c r="F7650" s="3" t="s">
        <v>26610</v>
      </c>
      <c r="G7650" s="3" t="s">
        <v>26606</v>
      </c>
      <c r="I7650" t="str">
        <f t="shared" si="119"/>
        <v>,(2040,' Alvaro Alvear Contreras ',' aalvear@cmf.cl',' 2 2544 8281    ', Gerente Comercial')</v>
      </c>
    </row>
    <row r="7651" spans="1:9">
      <c r="A7651" s="3" t="s">
        <v>26611</v>
      </c>
      <c r="B7651" s="3" t="s">
        <v>26602</v>
      </c>
      <c r="C7651" s="3">
        <f>VLOOKUP(B7651,CONSOLIDADO!A$2:E$11786,5,FALSE)</f>
        <v>2040</v>
      </c>
      <c r="D7651" s="3" t="s">
        <v>26603</v>
      </c>
      <c r="E7651" s="3" t="s">
        <v>6886</v>
      </c>
      <c r="F7651" s="3" t="s">
        <v>26612</v>
      </c>
      <c r="G7651" s="3" t="s">
        <v>26606</v>
      </c>
      <c r="I7651" t="str">
        <f t="shared" si="119"/>
        <v>,(2040,' Ariel Duhalde Vera ',' aduhalde@cmf.cl',' 2 2544 8281    ', Gerente de Recursos Humanos')</v>
      </c>
    </row>
    <row r="7652" spans="1:9">
      <c r="A7652" s="3" t="s">
        <v>26615</v>
      </c>
      <c r="B7652" s="3" t="s">
        <v>26613</v>
      </c>
      <c r="C7652" s="3">
        <f>VLOOKUP(B7652,CONSOLIDADO!A$2:E$11786,5,FALSE)</f>
        <v>2041</v>
      </c>
      <c r="D7652" s="3" t="s">
        <v>26614</v>
      </c>
      <c r="E7652" s="3" t="s">
        <v>6739</v>
      </c>
      <c r="F7652" s="3" t="s">
        <v>26616</v>
      </c>
      <c r="G7652" s="3" t="s">
        <v>26617</v>
      </c>
      <c r="I7652" t="str">
        <f t="shared" si="119"/>
        <v>,(2041,' Hernán R. Ortega Follmer ',' info@subolsa.cl',' 2 2481 7555    ', Gerente General')</v>
      </c>
    </row>
    <row r="7653" spans="1:9">
      <c r="A7653" s="3" t="s">
        <v>26619</v>
      </c>
      <c r="B7653" s="3" t="s">
        <v>26618</v>
      </c>
      <c r="C7653" s="3">
        <f>VLOOKUP(B7653,CONSOLIDADO!A$2:E$11786,5,FALSE)</f>
        <v>2042</v>
      </c>
      <c r="D7653" s="3" t="s">
        <v>3157</v>
      </c>
      <c r="E7653" s="3" t="s">
        <v>8441</v>
      </c>
      <c r="F7653" s="3" t="s">
        <v>26620</v>
      </c>
      <c r="G7653" s="3" t="s">
        <v>26621</v>
      </c>
      <c r="I7653" t="str">
        <f t="shared" si="119"/>
        <v>,(2042,' Carlos Jorge Renato Ramírez Fernández ',' renato.ramirezf@gmail.com',' 2 2321 2205    ', Presidente Directorio')</v>
      </c>
    </row>
    <row r="7654" spans="1:9">
      <c r="A7654" s="3" t="s">
        <v>26622</v>
      </c>
      <c r="B7654" s="3" t="s">
        <v>26618</v>
      </c>
      <c r="C7654" s="3">
        <f>VLOOKUP(B7654,CONSOLIDADO!A$2:E$11786,5,FALSE)</f>
        <v>2042</v>
      </c>
      <c r="D7654" s="3" t="s">
        <v>3157</v>
      </c>
      <c r="E7654" s="3"/>
      <c r="F7654" s="3"/>
      <c r="G7654" s="3" t="s">
        <v>26623</v>
      </c>
      <c r="I7654" t="str">
        <f t="shared" si="119"/>
        <v>,(2042,' Fernando Agüero Garcés','',' 2 2687 1101',')</v>
      </c>
    </row>
    <row r="7655" spans="1:9">
      <c r="A7655" s="3" t="s">
        <v>26624</v>
      </c>
      <c r="B7655" s="3" t="s">
        <v>26618</v>
      </c>
      <c r="C7655" s="3">
        <f>VLOOKUP(B7655,CONSOLIDADO!A$2:E$11786,5,FALSE)</f>
        <v>2042</v>
      </c>
      <c r="D7655" s="3" t="s">
        <v>3157</v>
      </c>
      <c r="E7655" s="3"/>
      <c r="F7655" s="3"/>
      <c r="G7655" s="3" t="s">
        <v>26625</v>
      </c>
      <c r="I7655" t="str">
        <f t="shared" si="119"/>
        <v>,(2042,' Rodrigo Muñoz M.','',' 2 2328 3300',')</v>
      </c>
    </row>
    <row r="7656" spans="1:9">
      <c r="A7656" s="3" t="s">
        <v>26550</v>
      </c>
      <c r="B7656" s="3" t="s">
        <v>26618</v>
      </c>
      <c r="C7656" s="3">
        <f>VLOOKUP(B7656,CONSOLIDADO!A$2:E$11786,5,FALSE)</f>
        <v>2042</v>
      </c>
      <c r="D7656" s="3" t="s">
        <v>3157</v>
      </c>
      <c r="E7656" s="3" t="s">
        <v>6850</v>
      </c>
      <c r="F7656" s="3" t="s">
        <v>26626</v>
      </c>
      <c r="G7656" s="3" t="s">
        <v>26627</v>
      </c>
      <c r="I7656" t="str">
        <f t="shared" si="119"/>
        <v>,(2042,' Ignacio Pérez Alarcón ',' ignacioperez@prowacc.com',' 2 2570 6020    ', Director')</v>
      </c>
    </row>
    <row r="7657" spans="1:9">
      <c r="A7657" s="3" t="s">
        <v>26628</v>
      </c>
      <c r="B7657" s="3" t="s">
        <v>26618</v>
      </c>
      <c r="C7657" s="3">
        <f>VLOOKUP(B7657,CONSOLIDADO!A$2:E$11786,5,FALSE)</f>
        <v>2042</v>
      </c>
      <c r="D7657" s="3" t="s">
        <v>3157</v>
      </c>
      <c r="E7657" s="3" t="s">
        <v>6856</v>
      </c>
      <c r="F7657" s="3" t="s">
        <v>26629</v>
      </c>
      <c r="G7657" s="3">
        <v>16463303735</v>
      </c>
      <c r="I7657" t="str">
        <f t="shared" si="119"/>
        <v>,(2042,' Luisa Ximena Jiménez Díaz ',' ximena.jimenez@litup.cl','16463303735', Directora')</v>
      </c>
    </row>
    <row r="7658" spans="1:9">
      <c r="A7658" s="3" t="s">
        <v>26630</v>
      </c>
      <c r="B7658" s="3" t="s">
        <v>26618</v>
      </c>
      <c r="C7658" s="3">
        <f>VLOOKUP(B7658,CONSOLIDADO!A$2:E$11786,5,FALSE)</f>
        <v>2042</v>
      </c>
      <c r="D7658" s="3" t="s">
        <v>3157</v>
      </c>
      <c r="E7658" s="3" t="s">
        <v>6850</v>
      </c>
      <c r="F7658" s="3" t="s">
        <v>26631</v>
      </c>
      <c r="G7658" s="3" t="s">
        <v>26632</v>
      </c>
      <c r="I7658" t="str">
        <f t="shared" si="119"/>
        <v>,(2042,' Alejandro Nash Sarquis ',' anash@caburga.cl',' 2 2328 3300    ', Director')</v>
      </c>
    </row>
    <row r="7659" spans="1:9">
      <c r="A7659" s="3" t="s">
        <v>26633</v>
      </c>
      <c r="B7659" s="3" t="s">
        <v>26618</v>
      </c>
      <c r="C7659" s="3">
        <f>VLOOKUP(B7659,CONSOLIDADO!A$2:E$11786,5,FALSE)</f>
        <v>2042</v>
      </c>
      <c r="D7659" s="3" t="s">
        <v>3157</v>
      </c>
      <c r="E7659" s="3" t="s">
        <v>6850</v>
      </c>
      <c r="F7659" s="3" t="s">
        <v>26634</v>
      </c>
      <c r="G7659" s="3" t="s">
        <v>26635</v>
      </c>
      <c r="I7659" t="str">
        <f t="shared" si="119"/>
        <v>,(2042,' Francisco Sáenz Rica ',' francisco@inversionesjdb.cl',' 2 2233 6709    ', Director')</v>
      </c>
    </row>
    <row r="7660" spans="1:9">
      <c r="A7660" s="3" t="s">
        <v>26636</v>
      </c>
      <c r="B7660" s="3" t="s">
        <v>26618</v>
      </c>
      <c r="C7660" s="3">
        <f>VLOOKUP(B7660,CONSOLIDADO!A$2:E$11786,5,FALSE)</f>
        <v>2042</v>
      </c>
      <c r="D7660" s="3" t="s">
        <v>3157</v>
      </c>
      <c r="E7660" s="3" t="s">
        <v>6739</v>
      </c>
      <c r="F7660" s="3" t="s">
        <v>26637</v>
      </c>
      <c r="G7660" s="3" t="s">
        <v>26638</v>
      </c>
      <c r="I7660" t="str">
        <f t="shared" si="119"/>
        <v>,(2042,' Christian Urazan Ramírez ',' curazan@edelpa.cl',' 2 2385 4502    ', Gerente General')</v>
      </c>
    </row>
    <row r="7661" spans="1:9">
      <c r="A7661" s="3" t="s">
        <v>26639</v>
      </c>
      <c r="B7661" s="3" t="s">
        <v>26618</v>
      </c>
      <c r="C7661" s="3">
        <f>VLOOKUP(B7661,CONSOLIDADO!A$2:E$11786,5,FALSE)</f>
        <v>2042</v>
      </c>
      <c r="D7661" s="3" t="s">
        <v>3157</v>
      </c>
      <c r="E7661" s="3" t="s">
        <v>26640</v>
      </c>
      <c r="F7661" s="3" t="s">
        <v>26641</v>
      </c>
      <c r="G7661" s="3" t="s">
        <v>26642</v>
      </c>
      <c r="I7661" t="str">
        <f t="shared" si="119"/>
        <v>,(2042,' Felipe Thonet Honorato ',' fthonet@edelpa.cl',' 2 2385 4542    ', Gerente Comercial y Exportaciones')</v>
      </c>
    </row>
    <row r="7662" spans="1:9">
      <c r="A7662" s="3" t="s">
        <v>26643</v>
      </c>
      <c r="B7662" s="3" t="s">
        <v>26618</v>
      </c>
      <c r="C7662" s="3">
        <f>VLOOKUP(B7662,CONSOLIDADO!A$2:E$11786,5,FALSE)</f>
        <v>2042</v>
      </c>
      <c r="D7662" s="3" t="s">
        <v>3157</v>
      </c>
      <c r="E7662" s="3" t="s">
        <v>6886</v>
      </c>
      <c r="F7662" s="3" t="s">
        <v>26644</v>
      </c>
      <c r="G7662" s="3" t="s">
        <v>26638</v>
      </c>
      <c r="I7662" t="str">
        <f t="shared" si="119"/>
        <v>,(2042,' Cristián Pinto Muñoz ',' cpinto@edelpa.cl',' 2 2385 4502    ', Gerente de Recursos Humanos')</v>
      </c>
    </row>
    <row r="7663" spans="1:9">
      <c r="A7663" s="3" t="s">
        <v>26647</v>
      </c>
      <c r="B7663" s="3" t="s">
        <v>26645</v>
      </c>
      <c r="C7663" s="3">
        <f>VLOOKUP(B7663,CONSOLIDADO!A$2:E$11786,5,FALSE)</f>
        <v>2043</v>
      </c>
      <c r="D7663" s="3" t="s">
        <v>26646</v>
      </c>
      <c r="E7663" s="3"/>
      <c r="F7663" s="3"/>
      <c r="G7663" s="3" t="s">
        <v>26648</v>
      </c>
      <c r="I7663" t="str">
        <f t="shared" si="119"/>
        <v>,(2043,' Carlos Cepeda Oettinger','',' 2 2444 2400',')</v>
      </c>
    </row>
    <row r="7664" spans="1:9">
      <c r="A7664" s="3" t="s">
        <v>26649</v>
      </c>
      <c r="B7664" s="3" t="s">
        <v>26645</v>
      </c>
      <c r="C7664" s="3">
        <f>VLOOKUP(B7664,CONSOLIDADO!A$2:E$11786,5,FALSE)</f>
        <v>2043</v>
      </c>
      <c r="D7664" s="3" t="s">
        <v>26646</v>
      </c>
      <c r="E7664" s="3" t="s">
        <v>6905</v>
      </c>
      <c r="F7664" s="3" t="s">
        <v>26650</v>
      </c>
      <c r="G7664" s="3" t="s">
        <v>26651</v>
      </c>
      <c r="I7664" t="str">
        <f t="shared" si="119"/>
        <v>,(2043,' Diego Cerboni ',' diego.cerbonii@cmpc.com',' 2 2444 2400    ', Gerente Comercial')</v>
      </c>
    </row>
    <row r="7665" spans="1:9">
      <c r="A7665" s="3" t="s">
        <v>26652</v>
      </c>
      <c r="B7665" s="3" t="s">
        <v>26645</v>
      </c>
      <c r="C7665" s="3">
        <f>VLOOKUP(B7665,CONSOLIDADO!A$2:E$11786,5,FALSE)</f>
        <v>2043</v>
      </c>
      <c r="D7665" s="3" t="s">
        <v>26646</v>
      </c>
      <c r="E7665" s="3" t="s">
        <v>6765</v>
      </c>
      <c r="F7665" s="3" t="s">
        <v>26653</v>
      </c>
      <c r="G7665" s="3" t="s">
        <v>26654</v>
      </c>
      <c r="I7665" t="str">
        <f t="shared" si="119"/>
        <v>,(2043,' Francisco Saavedra ',' francisco.saavedra@cmpc.com',' 2 2471 1301    ', Gerente de Operaciones')</v>
      </c>
    </row>
    <row r="7666" spans="1:9">
      <c r="A7666" s="3" t="s">
        <v>26655</v>
      </c>
      <c r="B7666" s="3" t="s">
        <v>26645</v>
      </c>
      <c r="C7666" s="3">
        <f>VLOOKUP(B7666,CONSOLIDADO!A$2:E$11786,5,FALSE)</f>
        <v>2043</v>
      </c>
      <c r="D7666" s="3" t="s">
        <v>26646</v>
      </c>
      <c r="E7666" s="3" t="s">
        <v>7300</v>
      </c>
      <c r="F7666" s="3" t="s">
        <v>26656</v>
      </c>
      <c r="G7666" s="3" t="s">
        <v>26651</v>
      </c>
      <c r="I7666" t="str">
        <f t="shared" si="119"/>
        <v>,(2043,' Diego Venezian Concha ',' diego.venezian@cmpc.com',' 2 2444 2400    ', Gerente de Administración')</v>
      </c>
    </row>
    <row r="7667" spans="1:9">
      <c r="A7667" s="3" t="s">
        <v>26658</v>
      </c>
      <c r="B7667" s="3" t="s">
        <v>26657</v>
      </c>
      <c r="C7667" s="3">
        <f>VLOOKUP(B7667,CONSOLIDADO!A$2:E$11786,5,FALSE)</f>
        <v>2044</v>
      </c>
      <c r="D7667" s="3" t="s">
        <v>5857</v>
      </c>
      <c r="E7667" s="3" t="s">
        <v>6739</v>
      </c>
      <c r="F7667" s="3" t="s">
        <v>26659</v>
      </c>
      <c r="G7667" s="3" t="s">
        <v>26660</v>
      </c>
      <c r="I7667" t="str">
        <f t="shared" si="119"/>
        <v>,(2044,' Iván Figueroa Spencer ',' proplas@vtr.net',' 2 2773 1082    ', Gerente General')</v>
      </c>
    </row>
    <row r="7668" spans="1:9">
      <c r="A7668" s="3" t="s">
        <v>26663</v>
      </c>
      <c r="B7668" s="3" t="s">
        <v>26661</v>
      </c>
      <c r="C7668" s="3">
        <f>VLOOKUP(B7668,CONSOLIDADO!A$2:E$11786,5,FALSE)</f>
        <v>2045</v>
      </c>
      <c r="D7668" s="3" t="s">
        <v>26662</v>
      </c>
      <c r="E7668" s="3" t="s">
        <v>6739</v>
      </c>
      <c r="F7668" s="3" t="s">
        <v>26664</v>
      </c>
      <c r="G7668" s="3" t="s">
        <v>26665</v>
      </c>
      <c r="I7668" t="str">
        <f t="shared" si="119"/>
        <v>,(2045,' Eduardo Kohn Ratinoff ',' ek@tresko.cl',' 2 2840 3777    ', Gerente General')</v>
      </c>
    </row>
    <row r="7669" spans="1:9">
      <c r="A7669" s="3" t="s">
        <v>26666</v>
      </c>
      <c r="B7669" s="3" t="s">
        <v>26661</v>
      </c>
      <c r="C7669" s="3">
        <f>VLOOKUP(B7669,CONSOLIDADO!A$2:E$11786,5,FALSE)</f>
        <v>2045</v>
      </c>
      <c r="D7669" s="3" t="s">
        <v>26662</v>
      </c>
      <c r="E7669" s="3" t="s">
        <v>12267</v>
      </c>
      <c r="F7669" s="3" t="s">
        <v>26667</v>
      </c>
      <c r="G7669" s="3" t="s">
        <v>26668</v>
      </c>
      <c r="I7669" t="str">
        <f t="shared" si="119"/>
        <v>,(2045,' Roberto Kohn Ratinoff ',' roberto.kohn@gmail.com',' 2 2603 2838    ', Gerente de Desarrollo')</v>
      </c>
    </row>
    <row r="7670" spans="1:9">
      <c r="A7670" s="3" t="s">
        <v>26669</v>
      </c>
      <c r="B7670" s="3" t="s">
        <v>26661</v>
      </c>
      <c r="C7670" s="3">
        <f>VLOOKUP(B7670,CONSOLIDADO!A$2:E$11786,5,FALSE)</f>
        <v>2045</v>
      </c>
      <c r="D7670" s="3" t="s">
        <v>26662</v>
      </c>
      <c r="E7670" s="3" t="s">
        <v>8364</v>
      </c>
      <c r="F7670" s="3" t="s">
        <v>26670</v>
      </c>
      <c r="G7670" s="3" t="s">
        <v>26668</v>
      </c>
      <c r="I7670" t="str">
        <f t="shared" si="119"/>
        <v>,(2045,' Luis Kohn Ratinoff ',' luis.kohn@gmail.com',' 2 2603 2838    ', Gerente de Producción')</v>
      </c>
    </row>
    <row r="7671" spans="1:9">
      <c r="A7671" s="3" t="s">
        <v>26671</v>
      </c>
      <c r="B7671" s="3" t="s">
        <v>26661</v>
      </c>
      <c r="C7671" s="3">
        <f>VLOOKUP(B7671,CONSOLIDADO!A$2:E$11786,5,FALSE)</f>
        <v>2045</v>
      </c>
      <c r="D7671" s="3" t="s">
        <v>26662</v>
      </c>
      <c r="E7671" s="3" t="s">
        <v>6757</v>
      </c>
      <c r="F7671" s="3" t="s">
        <v>26672</v>
      </c>
      <c r="G7671" s="3" t="s">
        <v>26665</v>
      </c>
      <c r="I7671" t="str">
        <f t="shared" si="119"/>
        <v>,(2045,' Sergio Kohn Pepay ',' sk@tresko.cl',' 2 2840 3777    ', Gerente de Administración y Finanzas')</v>
      </c>
    </row>
    <row r="7672" spans="1:9">
      <c r="A7672" s="3" t="s">
        <v>26674</v>
      </c>
      <c r="B7672" s="3" t="s">
        <v>26673</v>
      </c>
      <c r="C7672" s="3">
        <f>VLOOKUP(B7672,CONSOLIDADO!A$2:E$11786,5,FALSE)</f>
        <v>2046</v>
      </c>
      <c r="D7672" s="3" t="s">
        <v>7056</v>
      </c>
      <c r="E7672" s="3" t="s">
        <v>6739</v>
      </c>
      <c r="F7672" s="3" t="s">
        <v>26675</v>
      </c>
      <c r="G7672" s="3" t="s">
        <v>26676</v>
      </c>
      <c r="I7672" t="str">
        <f t="shared" si="119"/>
        <v>,(2046,' Iván Namur Altermatt ',' envasestecnicos@gmail.com',' 2 2738 6240    ', Gerente General')</v>
      </c>
    </row>
    <row r="7673" spans="1:9">
      <c r="A7673" s="3" t="s">
        <v>26677</v>
      </c>
      <c r="B7673" s="3" t="s">
        <v>26673</v>
      </c>
      <c r="C7673" s="3">
        <f>VLOOKUP(B7673,CONSOLIDADO!A$2:E$11786,5,FALSE)</f>
        <v>2046</v>
      </c>
      <c r="D7673" s="3" t="s">
        <v>7056</v>
      </c>
      <c r="E7673" s="3"/>
      <c r="F7673" s="3"/>
      <c r="G7673" s="3" t="s">
        <v>26678</v>
      </c>
      <c r="I7673" t="str">
        <f t="shared" si="119"/>
        <v>,(2046,' Elsa Aída Altermatt Zanetti','',' 2 2738 6240',')</v>
      </c>
    </row>
    <row r="7674" spans="1:9">
      <c r="A7674" s="3" t="s">
        <v>26681</v>
      </c>
      <c r="B7674" s="3" t="s">
        <v>26679</v>
      </c>
      <c r="C7674" s="3">
        <f>VLOOKUP(B7674,CONSOLIDADO!A$2:E$11786,5,FALSE)</f>
        <v>2047</v>
      </c>
      <c r="D7674" s="3" t="s">
        <v>26680</v>
      </c>
      <c r="E7674" s="3" t="s">
        <v>6739</v>
      </c>
      <c r="F7674" s="3" t="s">
        <v>26682</v>
      </c>
      <c r="G7674" s="3" t="s">
        <v>26683</v>
      </c>
      <c r="I7674" t="str">
        <f t="shared" si="119"/>
        <v>,(2047,' Marmaduque Abarzúa Astete ',' mabarzua@etsa.cl',' 2 2273 3510    ', Gerente General')</v>
      </c>
    </row>
    <row r="7675" spans="1:9">
      <c r="A7675" s="3" t="s">
        <v>26684</v>
      </c>
      <c r="B7675" s="3" t="s">
        <v>26679</v>
      </c>
      <c r="C7675" s="3">
        <f>VLOOKUP(B7675,CONSOLIDADO!A$2:E$11786,5,FALSE)</f>
        <v>2047</v>
      </c>
      <c r="D7675" s="3" t="s">
        <v>26680</v>
      </c>
      <c r="E7675" s="3"/>
      <c r="F7675" s="3"/>
      <c r="G7675" s="3" t="s">
        <v>26685</v>
      </c>
      <c r="I7675" t="str">
        <f t="shared" si="119"/>
        <v>,(2047,' Walter Araya Mourgues','',' 2 2273 3510',')</v>
      </c>
    </row>
    <row r="7676" spans="1:9">
      <c r="A7676" s="3" t="s">
        <v>26686</v>
      </c>
      <c r="B7676" s="3" t="s">
        <v>26679</v>
      </c>
      <c r="C7676" s="3">
        <f>VLOOKUP(B7676,CONSOLIDADO!A$2:E$11786,5,FALSE)</f>
        <v>2047</v>
      </c>
      <c r="D7676" s="3" t="s">
        <v>26680</v>
      </c>
      <c r="E7676" s="3" t="s">
        <v>6757</v>
      </c>
      <c r="F7676" s="3" t="s">
        <v>26687</v>
      </c>
      <c r="G7676" s="3" t="s">
        <v>26688</v>
      </c>
      <c r="I7676" t="str">
        <f t="shared" si="119"/>
        <v>,(2047,' Mercedes Clavero Vásquez ',' mclavero@etsa.cl',' 2 2264 4720    ', Gerente de Administración y Finanzas')</v>
      </c>
    </row>
    <row r="7677" spans="1:9">
      <c r="A7677" s="3" t="s">
        <v>26689</v>
      </c>
      <c r="B7677" s="3" t="s">
        <v>26679</v>
      </c>
      <c r="C7677" s="3">
        <f>VLOOKUP(B7677,CONSOLIDADO!A$2:E$11786,5,FALSE)</f>
        <v>2047</v>
      </c>
      <c r="D7677" s="3" t="s">
        <v>26680</v>
      </c>
      <c r="E7677" s="3" t="s">
        <v>7140</v>
      </c>
      <c r="F7677" s="3" t="s">
        <v>26690</v>
      </c>
      <c r="G7677" s="3" t="s">
        <v>26691</v>
      </c>
      <c r="I7677" t="str">
        <f t="shared" si="119"/>
        <v>,(2047,' Mauricio Mendoza González ',' mmendoza@etsa.cl',' 2 2273 7966    ', Gerente de Ventas')</v>
      </c>
    </row>
    <row r="7678" spans="1:9">
      <c r="A7678" s="3" t="s">
        <v>26692</v>
      </c>
      <c r="B7678" s="3" t="s">
        <v>26679</v>
      </c>
      <c r="C7678" s="3">
        <f>VLOOKUP(B7678,CONSOLIDADO!A$2:E$11786,5,FALSE)</f>
        <v>2047</v>
      </c>
      <c r="D7678" s="3" t="s">
        <v>26680</v>
      </c>
      <c r="E7678" s="3" t="s">
        <v>26693</v>
      </c>
      <c r="F7678" s="3" t="s">
        <v>26694</v>
      </c>
      <c r="G7678" s="3" t="s">
        <v>26683</v>
      </c>
      <c r="I7678" t="str">
        <f t="shared" si="119"/>
        <v>,(2047,' Paola Abarzúa Palma ',' paola.abarzua@isosur.cl',' 2 2273 3510    ', Gerente de Capital Humano')</v>
      </c>
    </row>
    <row r="7679" spans="1:9">
      <c r="A7679" s="3" t="s">
        <v>26696</v>
      </c>
      <c r="B7679" s="3" t="s">
        <v>26695</v>
      </c>
      <c r="C7679" s="3">
        <f>VLOOKUP(B7679,CONSOLIDADO!A$2:E$11786,5,FALSE)</f>
        <v>2048</v>
      </c>
      <c r="D7679" s="3" t="s">
        <v>3167</v>
      </c>
      <c r="E7679" s="3" t="s">
        <v>6739</v>
      </c>
      <c r="F7679" s="3" t="s">
        <v>26697</v>
      </c>
      <c r="G7679" s="3" t="s">
        <v>26698</v>
      </c>
      <c r="I7679" t="str">
        <f t="shared" si="119"/>
        <v>,(2048,' Dikran Pedinian Mohr ',' dpedinian@envasesaguila.cl',' 2 2599 4310    ', Gerente General')</v>
      </c>
    </row>
    <row r="7680" spans="1:9">
      <c r="A7680" s="3" t="s">
        <v>26699</v>
      </c>
      <c r="B7680" s="3" t="s">
        <v>26695</v>
      </c>
      <c r="C7680" s="3">
        <f>VLOOKUP(B7680,CONSOLIDADO!A$2:E$11786,5,FALSE)</f>
        <v>2048</v>
      </c>
      <c r="D7680" s="3" t="s">
        <v>3167</v>
      </c>
      <c r="E7680" s="3" t="s">
        <v>6765</v>
      </c>
      <c r="F7680" s="3" t="s">
        <v>26700</v>
      </c>
      <c r="G7680" s="3" t="s">
        <v>26698</v>
      </c>
      <c r="I7680" t="str">
        <f t="shared" si="119"/>
        <v>,(2048,' Joaquín Arumi Ribera ',' jarumi@envasesaguila.cl',' 2 2599 4310    ', Gerente de Operaciones')</v>
      </c>
    </row>
    <row r="7681" spans="1:9">
      <c r="A7681" s="3" t="s">
        <v>26701</v>
      </c>
      <c r="B7681" s="3" t="s">
        <v>26695</v>
      </c>
      <c r="C7681" s="3">
        <f>VLOOKUP(B7681,CONSOLIDADO!A$2:E$11786,5,FALSE)</f>
        <v>2048</v>
      </c>
      <c r="D7681" s="3" t="s">
        <v>3167</v>
      </c>
      <c r="E7681" s="3" t="s">
        <v>7780</v>
      </c>
      <c r="F7681" s="3" t="s">
        <v>26702</v>
      </c>
      <c r="G7681" s="3" t="s">
        <v>26698</v>
      </c>
      <c r="I7681" t="str">
        <f t="shared" si="119"/>
        <v>,(2048,' Marcos Gallardo Bruno ',' mgallardo@envasesaguila.cl',' 2 2599 4310    ', Subgerente de Administración y Finanzas')</v>
      </c>
    </row>
    <row r="7682" spans="1:9">
      <c r="A7682" s="3" t="s">
        <v>26703</v>
      </c>
      <c r="B7682" s="3" t="s">
        <v>26695</v>
      </c>
      <c r="C7682" s="3">
        <f>VLOOKUP(B7682,CONSOLIDADO!A$2:E$11786,5,FALSE)</f>
        <v>2048</v>
      </c>
      <c r="D7682" s="3" t="s">
        <v>3167</v>
      </c>
      <c r="E7682" s="3"/>
      <c r="F7682" s="3"/>
      <c r="G7682" s="3" t="s">
        <v>26704</v>
      </c>
      <c r="I7682" t="str">
        <f t="shared" si="119"/>
        <v>,(2048,' Gonzalo Morales Quintana','',' 2 2599 4310',')</v>
      </c>
    </row>
    <row r="7683" spans="1:9">
      <c r="A7683" s="3" t="s">
        <v>26705</v>
      </c>
      <c r="B7683" s="3" t="s">
        <v>26695</v>
      </c>
      <c r="C7683" s="3">
        <f>VLOOKUP(B7683,CONSOLIDADO!A$2:E$11786,5,FALSE)</f>
        <v>2048</v>
      </c>
      <c r="D7683" s="3" t="s">
        <v>3167</v>
      </c>
      <c r="E7683" s="3" t="s">
        <v>8821</v>
      </c>
      <c r="F7683" s="3" t="s">
        <v>26706</v>
      </c>
      <c r="G7683" s="3" t="s">
        <v>26698</v>
      </c>
      <c r="I7683" t="str">
        <f t="shared" ref="I7683:I7746" si="120">CONCATENATE(",(",C7683,",'",A7683,"','",F7683,"','",G7683,"',",E7683,"')")</f>
        <v>,(2048,' Mari Carmen Santonja Díaz ',' msantoja@envasesaguila.cl',' 2 2599 4310    ', Encargada de Recursos Humanos')</v>
      </c>
    </row>
    <row r="7684" spans="1:9">
      <c r="A7684" s="3" t="s">
        <v>26709</v>
      </c>
      <c r="B7684" s="3" t="s">
        <v>26707</v>
      </c>
      <c r="C7684" s="3">
        <f>VLOOKUP(B7684,CONSOLIDADO!A$2:E$11786,5,FALSE)</f>
        <v>2049</v>
      </c>
      <c r="D7684" s="3" t="s">
        <v>26708</v>
      </c>
      <c r="E7684" s="3"/>
      <c r="F7684" s="3"/>
      <c r="G7684" s="3" t="s">
        <v>26710</v>
      </c>
      <c r="I7684" t="str">
        <f t="shared" si="120"/>
        <v>,(2049,' Teodoro Stäger Carvajal','',' 2 2237 1571',')</v>
      </c>
    </row>
    <row r="7685" spans="1:9">
      <c r="A7685" s="3" t="s">
        <v>26711</v>
      </c>
      <c r="B7685" s="3" t="s">
        <v>26707</v>
      </c>
      <c r="C7685" s="3">
        <f>VLOOKUP(B7685,CONSOLIDADO!A$2:E$11786,5,FALSE)</f>
        <v>2049</v>
      </c>
      <c r="D7685" s="3" t="s">
        <v>26708</v>
      </c>
      <c r="E7685" s="3"/>
      <c r="F7685" s="3"/>
      <c r="G7685" s="3" t="s">
        <v>26710</v>
      </c>
      <c r="I7685" t="str">
        <f t="shared" si="120"/>
        <v>,(2049,' Javier Stäger Carreño','',' 2 2237 1571',')</v>
      </c>
    </row>
    <row r="7686" spans="1:9">
      <c r="A7686" s="3" t="s">
        <v>26712</v>
      </c>
      <c r="B7686" s="3" t="s">
        <v>26707</v>
      </c>
      <c r="C7686" s="3">
        <f>VLOOKUP(B7686,CONSOLIDADO!A$2:E$11786,5,FALSE)</f>
        <v>2049</v>
      </c>
      <c r="D7686" s="3" t="s">
        <v>26708</v>
      </c>
      <c r="E7686" s="3" t="s">
        <v>7140</v>
      </c>
      <c r="F7686" s="3" t="s">
        <v>26713</v>
      </c>
      <c r="G7686" s="3" t="s">
        <v>26714</v>
      </c>
      <c r="I7686" t="str">
        <f t="shared" si="120"/>
        <v>,(2049,' Inés Cisternas ',' icisternas@envirocare.cl',' 2 2237 1571    ', Gerente de Ventas')</v>
      </c>
    </row>
    <row r="7687" spans="1:9">
      <c r="A7687" s="3" t="s">
        <v>26716</v>
      </c>
      <c r="B7687" s="3" t="s">
        <v>26715</v>
      </c>
      <c r="C7687" s="3">
        <f>VLOOKUP(B7687,CONSOLIDADO!A$2:E$11786,5,FALSE)</f>
        <v>2050</v>
      </c>
      <c r="D7687" s="3" t="s">
        <v>22062</v>
      </c>
      <c r="E7687" s="3" t="s">
        <v>6739</v>
      </c>
      <c r="F7687" s="3" t="s">
        <v>26717</v>
      </c>
      <c r="G7687" s="3" t="s">
        <v>26718</v>
      </c>
      <c r="I7687" t="str">
        <f t="shared" si="120"/>
        <v>,(2050,' César Carvajal Brizuela ',' ccarvajal.enyse@sice.com',' 2 3340 0727    ', Gerente General')</v>
      </c>
    </row>
    <row r="7688" spans="1:9">
      <c r="A7688" s="3" t="s">
        <v>26719</v>
      </c>
      <c r="B7688" s="3" t="s">
        <v>26715</v>
      </c>
      <c r="C7688" s="3">
        <f>VLOOKUP(B7688,CONSOLIDADO!A$2:E$11786,5,FALSE)</f>
        <v>2050</v>
      </c>
      <c r="D7688" s="3" t="s">
        <v>22062</v>
      </c>
      <c r="E7688" s="3" t="s">
        <v>26720</v>
      </c>
      <c r="F7688" s="3" t="s">
        <v>26721</v>
      </c>
      <c r="G7688" s="3" t="s">
        <v>26718</v>
      </c>
      <c r="I7688" t="str">
        <f t="shared" si="120"/>
        <v>,(2050,' Rodrigo Rivadeneira Sepúlveda ',' rarivadeneira.enyse@sice.com',' 2 3340 0727    ', Gerente de Proyectos y Operaciones')</v>
      </c>
    </row>
    <row r="7689" spans="1:9">
      <c r="A7689" s="3" t="s">
        <v>26722</v>
      </c>
      <c r="B7689" s="3" t="s">
        <v>26715</v>
      </c>
      <c r="C7689" s="3">
        <f>VLOOKUP(B7689,CONSOLIDADO!A$2:E$11786,5,FALSE)</f>
        <v>2050</v>
      </c>
      <c r="D7689" s="3" t="s">
        <v>22062</v>
      </c>
      <c r="E7689" s="3" t="s">
        <v>10668</v>
      </c>
      <c r="F7689" s="3" t="s">
        <v>26723</v>
      </c>
      <c r="G7689" s="3" t="s">
        <v>26718</v>
      </c>
      <c r="I7689" t="str">
        <f t="shared" si="120"/>
        <v>,(2050,' Javiera Herrera Sánchez ',' jpherrera.enyse@sice.com',' 2 3340 0727    ', Jefa de Administración y Finanzas')</v>
      </c>
    </row>
    <row r="7690" spans="1:9">
      <c r="A7690" s="3" t="s">
        <v>26725</v>
      </c>
      <c r="B7690" s="3" t="s">
        <v>26724</v>
      </c>
      <c r="C7690" s="3">
        <f>VLOOKUP(B7690,CONSOLIDADO!A$2:E$11786,5,FALSE)</f>
        <v>2051</v>
      </c>
      <c r="D7690" s="3" t="s">
        <v>2830</v>
      </c>
      <c r="E7690" s="3" t="s">
        <v>6739</v>
      </c>
      <c r="F7690" s="3" t="s">
        <v>26726</v>
      </c>
      <c r="G7690" s="3" t="s">
        <v>26727</v>
      </c>
      <c r="I7690" t="str">
        <f t="shared" si="120"/>
        <v>,(2051,' Luis Gerardo Plaut Joshua ',' lplaut@epelec.cl',' 2 2688 2258    ', Gerente General')</v>
      </c>
    </row>
    <row r="7691" spans="1:9">
      <c r="A7691" s="3" t="s">
        <v>26730</v>
      </c>
      <c r="B7691" s="3" t="s">
        <v>26728</v>
      </c>
      <c r="C7691" s="3">
        <f>VLOOKUP(B7691,CONSOLIDADO!A$2:E$11786,5,FALSE)</f>
        <v>2052</v>
      </c>
      <c r="D7691" s="3" t="s">
        <v>26729</v>
      </c>
      <c r="E7691" s="3"/>
      <c r="F7691" s="3"/>
      <c r="G7691" s="3" t="s">
        <v>26731</v>
      </c>
      <c r="I7691" t="str">
        <f t="shared" si="120"/>
        <v>,(2052,' Charlie Ekberg','',' 2 2442 3600',')</v>
      </c>
    </row>
    <row r="7692" spans="1:9">
      <c r="A7692" s="3" t="s">
        <v>26732</v>
      </c>
      <c r="B7692" s="3" t="s">
        <v>26728</v>
      </c>
      <c r="C7692" s="3">
        <f>VLOOKUP(B7692,CONSOLIDADO!A$2:E$11786,5,FALSE)</f>
        <v>2052</v>
      </c>
      <c r="D7692" s="3" t="s">
        <v>26729</v>
      </c>
      <c r="E7692" s="3" t="s">
        <v>7140</v>
      </c>
      <c r="F7692" s="3"/>
      <c r="G7692" s="3" t="s">
        <v>26733</v>
      </c>
      <c r="I7692" t="str">
        <f t="shared" si="120"/>
        <v>,(2052,' Rodrigo Escanilla Gatica ','',' 2 2442 3600    ', Gerente de Ventas')</v>
      </c>
    </row>
    <row r="7693" spans="1:9">
      <c r="A7693" s="3" t="s">
        <v>26734</v>
      </c>
      <c r="B7693" s="3" t="s">
        <v>26728</v>
      </c>
      <c r="C7693" s="3">
        <f>VLOOKUP(B7693,CONSOLIDADO!A$2:E$11786,5,FALSE)</f>
        <v>2052</v>
      </c>
      <c r="D7693" s="3" t="s">
        <v>26729</v>
      </c>
      <c r="E7693" s="3" t="s">
        <v>26421</v>
      </c>
      <c r="F7693" s="3"/>
      <c r="G7693" s="3" t="s">
        <v>26733</v>
      </c>
      <c r="I7693" t="str">
        <f t="shared" si="120"/>
        <v>,(2052,' Silvia Véliz Poblete ','',' 2 2442 3600    ', Gerente de Comunicaciones')</v>
      </c>
    </row>
    <row r="7694" spans="1:9">
      <c r="A7694" s="3" t="s">
        <v>26737</v>
      </c>
      <c r="B7694" s="3" t="s">
        <v>26735</v>
      </c>
      <c r="C7694" s="3">
        <f>VLOOKUP(B7694,CONSOLIDADO!A$2:E$11786,5,FALSE)</f>
        <v>2053</v>
      </c>
      <c r="D7694" s="3" t="s">
        <v>26736</v>
      </c>
      <c r="E7694" s="3" t="s">
        <v>6739</v>
      </c>
      <c r="F7694" s="3" t="s">
        <v>26738</v>
      </c>
      <c r="G7694" s="3" t="s">
        <v>26739</v>
      </c>
      <c r="I7694" t="str">
        <f t="shared" si="120"/>
        <v>,(2053,' Francisco Carter Quiroga ',' fcarter@pjportland.cl',' 2 2730 1108    ', Gerente General')</v>
      </c>
    </row>
    <row r="7695" spans="1:9">
      <c r="A7695" s="3" t="s">
        <v>26740</v>
      </c>
      <c r="B7695" s="3" t="s">
        <v>26735</v>
      </c>
      <c r="C7695" s="3">
        <f>VLOOKUP(B7695,CONSOLIDADO!A$2:E$11786,5,FALSE)</f>
        <v>2053</v>
      </c>
      <c r="D7695" s="3" t="s">
        <v>26736</v>
      </c>
      <c r="E7695" s="3" t="s">
        <v>6905</v>
      </c>
      <c r="F7695" s="3" t="s">
        <v>26741</v>
      </c>
      <c r="G7695" s="3" t="s">
        <v>26739</v>
      </c>
      <c r="I7695" t="str">
        <f t="shared" si="120"/>
        <v>,(2053,' Alejandro Arancibia Rodríguez ',' aarancibia@pjepoxa.cl',' 2 2730 1108    ', Gerente Comercial')</v>
      </c>
    </row>
    <row r="7696" spans="1:9">
      <c r="A7696" s="3" t="s">
        <v>26744</v>
      </c>
      <c r="B7696" s="3" t="s">
        <v>26742</v>
      </c>
      <c r="C7696" s="3">
        <f>VLOOKUP(B7696,CONSOLIDADO!A$2:E$11786,5,FALSE)</f>
        <v>2054</v>
      </c>
      <c r="D7696" s="3" t="s">
        <v>26743</v>
      </c>
      <c r="E7696" s="3" t="s">
        <v>6739</v>
      </c>
      <c r="F7696" s="3" t="s">
        <v>26745</v>
      </c>
      <c r="G7696" s="3" t="s">
        <v>26746</v>
      </c>
      <c r="I7696" t="str">
        <f t="shared" si="120"/>
        <v>,(2054,' Roberto Donoso Rojas ',' roberto.donoso@epson.cl',' 2 2484 3545    ', Gerente General')</v>
      </c>
    </row>
    <row r="7697" spans="1:9">
      <c r="A7697" s="3" t="s">
        <v>26747</v>
      </c>
      <c r="B7697" s="3" t="s">
        <v>26742</v>
      </c>
      <c r="C7697" s="3">
        <f>VLOOKUP(B7697,CONSOLIDADO!A$2:E$11786,5,FALSE)</f>
        <v>2054</v>
      </c>
      <c r="D7697" s="3" t="s">
        <v>26743</v>
      </c>
      <c r="E7697" s="3"/>
      <c r="F7697" s="3"/>
      <c r="G7697" s="3" t="s">
        <v>26748</v>
      </c>
      <c r="I7697" t="str">
        <f t="shared" si="120"/>
        <v>,(2054,' Soledad Camps Berardi','',' 2 2484 3511',')</v>
      </c>
    </row>
    <row r="7698" spans="1:9">
      <c r="A7698" s="3" t="s">
        <v>26749</v>
      </c>
      <c r="B7698" s="3" t="s">
        <v>26742</v>
      </c>
      <c r="C7698" s="3">
        <f>VLOOKUP(B7698,CONSOLIDADO!A$2:E$11786,5,FALSE)</f>
        <v>2054</v>
      </c>
      <c r="D7698" s="3" t="s">
        <v>26743</v>
      </c>
      <c r="E7698" s="3"/>
      <c r="F7698" s="3"/>
      <c r="G7698" s="3" t="s">
        <v>26750</v>
      </c>
      <c r="I7698" t="str">
        <f t="shared" si="120"/>
        <v>,(2054,' Pilar Novoa Muñoz','',' 2 2484 3554',')</v>
      </c>
    </row>
    <row r="7699" spans="1:9">
      <c r="A7699" s="3" t="s">
        <v>26751</v>
      </c>
      <c r="B7699" s="3" t="s">
        <v>26742</v>
      </c>
      <c r="C7699" s="3">
        <f>VLOOKUP(B7699,CONSOLIDADO!A$2:E$11786,5,FALSE)</f>
        <v>2054</v>
      </c>
      <c r="D7699" s="3" t="s">
        <v>26743</v>
      </c>
      <c r="E7699" s="3" t="s">
        <v>26752</v>
      </c>
      <c r="F7699" s="3" t="s">
        <v>26753</v>
      </c>
      <c r="G7699" s="3" t="s">
        <v>26754</v>
      </c>
      <c r="I7699" t="str">
        <f t="shared" si="120"/>
        <v>,(2054,' Christian Dettleff Faúndez ',' christian.dettleff@epson.cl',' 2 2484 3540    ', Bussiness Manager, Bussiness Products')</v>
      </c>
    </row>
    <row r="7700" spans="1:9">
      <c r="A7700" s="3" t="s">
        <v>26755</v>
      </c>
      <c r="B7700" s="3" t="s">
        <v>26742</v>
      </c>
      <c r="C7700" s="3">
        <f>VLOOKUP(B7700,CONSOLIDADO!A$2:E$11786,5,FALSE)</f>
        <v>2054</v>
      </c>
      <c r="D7700" s="3" t="s">
        <v>26743</v>
      </c>
      <c r="E7700" s="3" t="s">
        <v>26756</v>
      </c>
      <c r="F7700" s="3" t="s">
        <v>26757</v>
      </c>
      <c r="G7700" s="3" t="s">
        <v>26758</v>
      </c>
      <c r="I7700" t="str">
        <f t="shared" si="120"/>
        <v>,(2054,' Nicolás Ovalle De La Fuente ',' nicolas.ovalle@epson.cl',' 2 2484 3515    ', Products Manager Consumer Products')</v>
      </c>
    </row>
    <row r="7701" spans="1:9">
      <c r="A7701" s="3" t="s">
        <v>26760</v>
      </c>
      <c r="B7701" s="3" t="s">
        <v>26759</v>
      </c>
      <c r="C7701" s="3">
        <f>VLOOKUP(B7701,CONSOLIDADO!A$2:E$11786,5,FALSE)</f>
        <v>2055</v>
      </c>
      <c r="D7701" s="3" t="s">
        <v>6649</v>
      </c>
      <c r="E7701" s="3"/>
      <c r="F7701" s="3"/>
      <c r="G7701" s="3" t="s">
        <v>26761</v>
      </c>
      <c r="I7701" t="str">
        <f t="shared" si="120"/>
        <v>,(2055,' Andrés Novión Verdugo','',' 2 2623 2000',')</v>
      </c>
    </row>
    <row r="7702" spans="1:9">
      <c r="A7702" s="3" t="s">
        <v>26762</v>
      </c>
      <c r="B7702" s="3" t="s">
        <v>26759</v>
      </c>
      <c r="C7702" s="3">
        <f>VLOOKUP(B7702,CONSOLIDADO!A$2:E$11786,5,FALSE)</f>
        <v>2055</v>
      </c>
      <c r="D7702" s="3" t="s">
        <v>6649</v>
      </c>
      <c r="E7702" s="3"/>
      <c r="F7702" s="3"/>
      <c r="G7702" s="3" t="s">
        <v>26761</v>
      </c>
      <c r="I7702" t="str">
        <f t="shared" si="120"/>
        <v>,(2055,' Germán Novión Verdugo','',' 2 2623 2000',')</v>
      </c>
    </row>
    <row r="7703" spans="1:9">
      <c r="A7703" s="3" t="s">
        <v>26763</v>
      </c>
      <c r="B7703" s="3" t="s">
        <v>26759</v>
      </c>
      <c r="C7703" s="3">
        <f>VLOOKUP(B7703,CONSOLIDADO!A$2:E$11786,5,FALSE)</f>
        <v>2055</v>
      </c>
      <c r="D7703" s="3" t="s">
        <v>6649</v>
      </c>
      <c r="E7703" s="3" t="s">
        <v>26764</v>
      </c>
      <c r="F7703" s="3" t="s">
        <v>26765</v>
      </c>
      <c r="G7703" s="3" t="s">
        <v>26766</v>
      </c>
      <c r="I7703" t="str">
        <f t="shared" si="120"/>
        <v>,(2055,' Juan Francisco Novión Verdugo ',' mifernandez@epysa.cl',' 2 2623 2000    ', Director Socio')</v>
      </c>
    </row>
    <row r="7704" spans="1:9">
      <c r="A7704" s="3" t="s">
        <v>26767</v>
      </c>
      <c r="B7704" s="3" t="s">
        <v>26759</v>
      </c>
      <c r="C7704" s="3">
        <f>VLOOKUP(B7704,CONSOLIDADO!A$2:E$11786,5,FALSE)</f>
        <v>2055</v>
      </c>
      <c r="D7704" s="3" t="s">
        <v>6649</v>
      </c>
      <c r="E7704" s="3" t="s">
        <v>6739</v>
      </c>
      <c r="F7704" s="3" t="s">
        <v>26768</v>
      </c>
      <c r="G7704" s="3" t="s">
        <v>26769</v>
      </c>
      <c r="I7704" t="str">
        <f t="shared" si="120"/>
        <v>,(2055,' Matías Castro Escobar ',' ofaundez@epysa.cl',' 2 2620 9020    ', Gerente General')</v>
      </c>
    </row>
    <row r="7705" spans="1:9">
      <c r="A7705" s="3" t="s">
        <v>26770</v>
      </c>
      <c r="B7705" s="3" t="s">
        <v>26759</v>
      </c>
      <c r="C7705" s="3">
        <f>VLOOKUP(B7705,CONSOLIDADO!A$2:E$11786,5,FALSE)</f>
        <v>2055</v>
      </c>
      <c r="D7705" s="3" t="s">
        <v>6649</v>
      </c>
      <c r="E7705" s="3" t="s">
        <v>8617</v>
      </c>
      <c r="F7705" s="3" t="s">
        <v>26771</v>
      </c>
      <c r="G7705" s="3" t="s">
        <v>26772</v>
      </c>
      <c r="I7705" t="str">
        <f t="shared" si="120"/>
        <v>,(2055,' Juan Amenábar ',' juan.amenabar@epysa.cl',' 2 2620 9010    ', Subgerente Administración y Finanzas')</v>
      </c>
    </row>
    <row r="7706" spans="1:9">
      <c r="A7706" s="3" t="s">
        <v>26775</v>
      </c>
      <c r="B7706" s="3" t="s">
        <v>26773</v>
      </c>
      <c r="C7706" s="3">
        <f>VLOOKUP(B7706,CONSOLIDADO!A$2:E$11786,5,FALSE)</f>
        <v>2056</v>
      </c>
      <c r="D7706" s="3" t="s">
        <v>26774</v>
      </c>
      <c r="E7706" s="3" t="s">
        <v>14368</v>
      </c>
      <c r="F7706" s="3" t="s">
        <v>26776</v>
      </c>
      <c r="G7706" s="3" t="s">
        <v>26777</v>
      </c>
      <c r="I7706" t="str">
        <f t="shared" si="120"/>
        <v>,(2056,' Mario Mora López ',' mmora@equationpartners.com',' 2 2232 6033    ', Socio Director')</v>
      </c>
    </row>
    <row r="7707" spans="1:9">
      <c r="A7707" s="3" t="s">
        <v>26778</v>
      </c>
      <c r="B7707" s="3" t="s">
        <v>26773</v>
      </c>
      <c r="C7707" s="3">
        <f>VLOOKUP(B7707,CONSOLIDADO!A$2:E$11786,5,FALSE)</f>
        <v>2056</v>
      </c>
      <c r="D7707" s="3" t="s">
        <v>26774</v>
      </c>
      <c r="E7707" s="3" t="s">
        <v>15691</v>
      </c>
      <c r="F7707" s="3" t="s">
        <v>26779</v>
      </c>
      <c r="G7707" s="3" t="s">
        <v>26780</v>
      </c>
      <c r="I7707" t="str">
        <f t="shared" si="120"/>
        <v>,(2056,' Eduardo Ortega Cabrera ',' eortega@equationpartners.com',' 2 2231 2852    ', Socio Consultor')</v>
      </c>
    </row>
    <row r="7708" spans="1:9">
      <c r="A7708" s="3" t="s">
        <v>26781</v>
      </c>
      <c r="B7708" s="3" t="s">
        <v>26773</v>
      </c>
      <c r="C7708" s="3">
        <f>VLOOKUP(B7708,CONSOLIDADO!A$2:E$11786,5,FALSE)</f>
        <v>2056</v>
      </c>
      <c r="D7708" s="3" t="s">
        <v>26774</v>
      </c>
      <c r="E7708" s="3" t="s">
        <v>15691</v>
      </c>
      <c r="F7708" s="3" t="s">
        <v>26782</v>
      </c>
      <c r="G7708" s="3" t="s">
        <v>26780</v>
      </c>
      <c r="I7708" t="str">
        <f t="shared" si="120"/>
        <v>,(2056,' Pamela Jiménez Briones ',' pjimenez@equationpartners.com',' 2 2231 2852    ', Socio Consultor')</v>
      </c>
    </row>
    <row r="7709" spans="1:9">
      <c r="A7709" s="3" t="s">
        <v>26783</v>
      </c>
      <c r="B7709" s="3" t="s">
        <v>26773</v>
      </c>
      <c r="C7709" s="3">
        <f>VLOOKUP(B7709,CONSOLIDADO!A$2:E$11786,5,FALSE)</f>
        <v>2056</v>
      </c>
      <c r="D7709" s="3" t="s">
        <v>26774</v>
      </c>
      <c r="E7709" s="3" t="s">
        <v>15691</v>
      </c>
      <c r="F7709" s="3" t="s">
        <v>26784</v>
      </c>
      <c r="G7709" s="3" t="s">
        <v>26780</v>
      </c>
      <c r="I7709" t="str">
        <f t="shared" si="120"/>
        <v>,(2056,' Nicolás Mora Schrader ',' nmora@equationpartners.com',' 2 2231 2852    ', Socio Consultor')</v>
      </c>
    </row>
    <row r="7710" spans="1:9">
      <c r="A7710" s="3" t="s">
        <v>26785</v>
      </c>
      <c r="B7710" s="3" t="s">
        <v>26773</v>
      </c>
      <c r="C7710" s="3">
        <f>VLOOKUP(B7710,CONSOLIDADO!A$2:E$11786,5,FALSE)</f>
        <v>2056</v>
      </c>
      <c r="D7710" s="3" t="s">
        <v>26774</v>
      </c>
      <c r="E7710" s="3" t="s">
        <v>15691</v>
      </c>
      <c r="F7710" s="3" t="s">
        <v>26786</v>
      </c>
      <c r="G7710" s="3" t="s">
        <v>26777</v>
      </c>
      <c r="I7710" t="str">
        <f t="shared" si="120"/>
        <v>,(2056,' Oscar Maril Kammerer ',' omaril@equationpartners.com',' 2 2232 6033    ', Socio Consultor')</v>
      </c>
    </row>
    <row r="7711" spans="1:9">
      <c r="A7711" s="3" t="s">
        <v>26787</v>
      </c>
      <c r="B7711" s="3" t="s">
        <v>26773</v>
      </c>
      <c r="C7711" s="3">
        <f>VLOOKUP(B7711,CONSOLIDADO!A$2:E$11786,5,FALSE)</f>
        <v>2056</v>
      </c>
      <c r="D7711" s="3" t="s">
        <v>26774</v>
      </c>
      <c r="E7711" s="3" t="s">
        <v>15691</v>
      </c>
      <c r="F7711" s="3" t="s">
        <v>26788</v>
      </c>
      <c r="G7711" s="3" t="s">
        <v>26777</v>
      </c>
      <c r="I7711" t="str">
        <f t="shared" si="120"/>
        <v>,(2056,' Stephanie Delanoe Bacic ',' sdelanoe@equationpartners.com',' 2 2232 6033    ', Socio Consultor')</v>
      </c>
    </row>
    <row r="7712" spans="1:9">
      <c r="A7712" s="3" t="s">
        <v>26791</v>
      </c>
      <c r="B7712" s="3" t="s">
        <v>26789</v>
      </c>
      <c r="C7712" s="3">
        <f>VLOOKUP(B7712,CONSOLIDADO!A$2:E$11786,5,FALSE)</f>
        <v>2057</v>
      </c>
      <c r="D7712" s="3" t="s">
        <v>26790</v>
      </c>
      <c r="E7712" s="3" t="s">
        <v>26792</v>
      </c>
      <c r="F7712" s="3" t="s">
        <v>26793</v>
      </c>
      <c r="G7712" s="3" t="s">
        <v>26794</v>
      </c>
      <c r="I7712" t="str">
        <f t="shared" si="120"/>
        <v>,(2057,' Carlos Johnson Lathrop ',' carlos.johnson@equifax.cl',' 2 2631 5100    ', Gerente General Chile, Perú y Ecuador')</v>
      </c>
    </row>
    <row r="7713" spans="1:9">
      <c r="A7713" s="3" t="s">
        <v>26795</v>
      </c>
      <c r="B7713" s="3" t="s">
        <v>26789</v>
      </c>
      <c r="C7713" s="3">
        <f>VLOOKUP(B7713,CONSOLIDADO!A$2:E$11786,5,FALSE)</f>
        <v>2057</v>
      </c>
      <c r="D7713" s="3" t="s">
        <v>26790</v>
      </c>
      <c r="E7713" s="3" t="s">
        <v>26796</v>
      </c>
      <c r="F7713" s="3" t="s">
        <v>26797</v>
      </c>
      <c r="G7713" s="3" t="s">
        <v>26794</v>
      </c>
      <c r="I7713" t="str">
        <f t="shared" si="120"/>
        <v>,(2057,' Guillermo Salazar ',' guillermo.salazar@equifax.cl',' 2 2631 5100    ', Director de Marketing Chile, Perú y Ecuador')</v>
      </c>
    </row>
    <row r="7714" spans="1:9">
      <c r="A7714" s="3" t="s">
        <v>26798</v>
      </c>
      <c r="B7714" s="3" t="s">
        <v>26789</v>
      </c>
      <c r="C7714" s="3">
        <f>VLOOKUP(B7714,CONSOLIDADO!A$2:E$11786,5,FALSE)</f>
        <v>2057</v>
      </c>
      <c r="D7714" s="3" t="s">
        <v>26790</v>
      </c>
      <c r="E7714" s="3" t="s">
        <v>26799</v>
      </c>
      <c r="F7714" s="3" t="s">
        <v>26800</v>
      </c>
      <c r="G7714" s="3" t="s">
        <v>26801</v>
      </c>
      <c r="I7714" t="str">
        <f t="shared" si="120"/>
        <v>,(2057,' Gonzalo Silva Maturana ',' gonzalo.silvam@equifax.com',' 2 2631 5960    ', Director Comercial SME')</v>
      </c>
    </row>
    <row r="7715" spans="1:9">
      <c r="A7715" s="3" t="s">
        <v>26802</v>
      </c>
      <c r="B7715" s="3" t="s">
        <v>26789</v>
      </c>
      <c r="C7715" s="3">
        <f>VLOOKUP(B7715,CONSOLIDADO!A$2:E$11786,5,FALSE)</f>
        <v>2057</v>
      </c>
      <c r="D7715" s="3" t="s">
        <v>26790</v>
      </c>
      <c r="E7715" s="3" t="s">
        <v>26803</v>
      </c>
      <c r="F7715" s="3" t="s">
        <v>26804</v>
      </c>
      <c r="G7715" s="3" t="s">
        <v>26801</v>
      </c>
      <c r="I7715" t="str">
        <f t="shared" si="120"/>
        <v>,(2057,' Stefan Kostow ',' stefan.kostow@equifax.cl',' 2 2631 5960    ', Director Comercial Grandes Corporaciones')</v>
      </c>
    </row>
    <row r="7716" spans="1:9">
      <c r="A7716" s="3" t="s">
        <v>26805</v>
      </c>
      <c r="B7716" s="3" t="s">
        <v>26789</v>
      </c>
      <c r="C7716" s="3">
        <f>VLOOKUP(B7716,CONSOLIDADO!A$2:E$11786,5,FALSE)</f>
        <v>2057</v>
      </c>
      <c r="D7716" s="3" t="s">
        <v>26790</v>
      </c>
      <c r="E7716" s="3" t="s">
        <v>26806</v>
      </c>
      <c r="F7716" s="3" t="s">
        <v>26807</v>
      </c>
      <c r="G7716" s="3" t="s">
        <v>26801</v>
      </c>
      <c r="I7716" t="str">
        <f t="shared" si="120"/>
        <v>,(2057,' Mauricio Serrano ',' mauricio.serrano@equifax.com',' 2 2631 5960    ', Director de Tecnología')</v>
      </c>
    </row>
    <row r="7717" spans="1:9">
      <c r="A7717" s="3" t="s">
        <v>26808</v>
      </c>
      <c r="B7717" s="3" t="s">
        <v>26789</v>
      </c>
      <c r="C7717" s="3">
        <f>VLOOKUP(B7717,CONSOLIDADO!A$2:E$11786,5,FALSE)</f>
        <v>2057</v>
      </c>
      <c r="D7717" s="3" t="s">
        <v>26790</v>
      </c>
      <c r="E7717" s="3" t="s">
        <v>19341</v>
      </c>
      <c r="F7717" s="3" t="s">
        <v>26809</v>
      </c>
      <c r="G7717" s="3" t="s">
        <v>26801</v>
      </c>
      <c r="I7717" t="str">
        <f t="shared" si="120"/>
        <v>,(2057,' Ignacio Bunster González ',' ignacio.bunster@equifax.com',' 2 2631 5960    ', Director Legal')</v>
      </c>
    </row>
    <row r="7718" spans="1:9">
      <c r="A7718" s="3" t="s">
        <v>26810</v>
      </c>
      <c r="B7718" s="3" t="s">
        <v>26789</v>
      </c>
      <c r="C7718" s="3">
        <f>VLOOKUP(B7718,CONSOLIDADO!A$2:E$11786,5,FALSE)</f>
        <v>2057</v>
      </c>
      <c r="D7718" s="3" t="s">
        <v>26790</v>
      </c>
      <c r="E7718" s="3" t="s">
        <v>13936</v>
      </c>
      <c r="F7718" s="3" t="s">
        <v>26811</v>
      </c>
      <c r="G7718" s="3" t="s">
        <v>26794</v>
      </c>
      <c r="I7718" t="str">
        <f t="shared" si="120"/>
        <v>,(2057,' Juan Carlos Barturen M. ',' juancarlos.barturen@equifax.cl',' 2 2631 5100    ', Director de Recursos Humanos')</v>
      </c>
    </row>
    <row r="7719" spans="1:9">
      <c r="A7719" s="3" t="s">
        <v>26814</v>
      </c>
      <c r="B7719" s="3" t="s">
        <v>26812</v>
      </c>
      <c r="C7719" s="3">
        <f>VLOOKUP(B7719,CONSOLIDADO!A$2:E$11786,5,FALSE)</f>
        <v>2058</v>
      </c>
      <c r="D7719" s="3" t="s">
        <v>26813</v>
      </c>
      <c r="E7719" s="3" t="s">
        <v>6739</v>
      </c>
      <c r="F7719" s="3" t="s">
        <v>26815</v>
      </c>
      <c r="G7719" s="3" t="s">
        <v>26816</v>
      </c>
      <c r="I7719" t="str">
        <f t="shared" si="120"/>
        <v>,(2058,' Marcos Rodríguez Acharán ',' casamatriz@equimar.cl',' 2 2481 4910    ', Gerente General')</v>
      </c>
    </row>
    <row r="7720" spans="1:9">
      <c r="A7720" s="3" t="s">
        <v>26817</v>
      </c>
      <c r="B7720" s="3" t="s">
        <v>26812</v>
      </c>
      <c r="C7720" s="3">
        <f>VLOOKUP(B7720,CONSOLIDADO!A$2:E$11786,5,FALSE)</f>
        <v>2058</v>
      </c>
      <c r="D7720" s="3" t="s">
        <v>26813</v>
      </c>
      <c r="E7720" s="3"/>
      <c r="F7720" s="3"/>
      <c r="G7720" s="3" t="s">
        <v>26818</v>
      </c>
      <c r="I7720" t="str">
        <f t="shared" si="120"/>
        <v>,(2058,' Hernán Briceño Barrios','',' 2 2481 4910',')</v>
      </c>
    </row>
    <row r="7721" spans="1:9">
      <c r="A7721" s="3" t="s">
        <v>26819</v>
      </c>
      <c r="B7721" s="3" t="s">
        <v>26812</v>
      </c>
      <c r="C7721" s="3">
        <f>VLOOKUP(B7721,CONSOLIDADO!A$2:E$11786,5,FALSE)</f>
        <v>2058</v>
      </c>
      <c r="D7721" s="3" t="s">
        <v>26813</v>
      </c>
      <c r="E7721" s="3" t="s">
        <v>26820</v>
      </c>
      <c r="F7721" s="3" t="s">
        <v>26815</v>
      </c>
      <c r="G7721" s="3" t="s">
        <v>26816</v>
      </c>
      <c r="I7721" t="str">
        <f t="shared" si="120"/>
        <v>,(2058,' Miguel Montecinos Cornejo ',' casamatriz@equimar.cl',' 2 2481 4910    ', Jefe Venta Repuestos')</v>
      </c>
    </row>
    <row r="7722" spans="1:9">
      <c r="A7722" s="3" t="s">
        <v>26821</v>
      </c>
      <c r="B7722" s="3" t="s">
        <v>26812</v>
      </c>
      <c r="C7722" s="3">
        <f>VLOOKUP(B7722,CONSOLIDADO!A$2:E$11786,5,FALSE)</f>
        <v>2058</v>
      </c>
      <c r="D7722" s="3" t="s">
        <v>26813</v>
      </c>
      <c r="E7722" s="3"/>
      <c r="F7722" s="3"/>
      <c r="G7722" s="3" t="s">
        <v>26818</v>
      </c>
      <c r="I7722" t="str">
        <f t="shared" si="120"/>
        <v>,(2058,' Emilio Puebla Wurst','',' 2 2481 4910',')</v>
      </c>
    </row>
    <row r="7723" spans="1:9">
      <c r="A7723" s="3" t="s">
        <v>26823</v>
      </c>
      <c r="B7723" s="3" t="s">
        <v>26822</v>
      </c>
      <c r="C7723" s="3">
        <f>VLOOKUP(B7723,CONSOLIDADO!A$2:E$11786,5,FALSE)</f>
        <v>2059</v>
      </c>
      <c r="D7723" s="3" t="s">
        <v>3681</v>
      </c>
      <c r="E7723" s="3" t="s">
        <v>6739</v>
      </c>
      <c r="F7723" s="3" t="s">
        <v>26824</v>
      </c>
      <c r="G7723" s="3" t="s">
        <v>26825</v>
      </c>
      <c r="I7723" t="str">
        <f t="shared" si="120"/>
        <v>,(2059,' José Manuel Calderón Bustamante ',' jmcalderon@rallysa.cl',' 2 2775 6324    ', Gerente General')</v>
      </c>
    </row>
    <row r="7724" spans="1:9">
      <c r="A7724" s="3" t="s">
        <v>26826</v>
      </c>
      <c r="B7724" s="3" t="s">
        <v>26822</v>
      </c>
      <c r="C7724" s="3">
        <f>VLOOKUP(B7724,CONSOLIDADO!A$2:E$11786,5,FALSE)</f>
        <v>2059</v>
      </c>
      <c r="D7724" s="3" t="s">
        <v>3681</v>
      </c>
      <c r="E7724" s="3" t="s">
        <v>6986</v>
      </c>
      <c r="F7724" s="3" t="s">
        <v>26827</v>
      </c>
      <c r="G7724" s="3" t="s">
        <v>26828</v>
      </c>
      <c r="I7724" t="str">
        <f t="shared" si="120"/>
        <v>,(2059,' Emilia Calderón Cisterna ',' ecalderon@rallysa.cl',' 2 2775 1571    ', Gerente de Finanzas')</v>
      </c>
    </row>
    <row r="7725" spans="1:9">
      <c r="A7725" s="3" t="s">
        <v>26829</v>
      </c>
      <c r="B7725" s="3" t="s">
        <v>26822</v>
      </c>
      <c r="C7725" s="3">
        <f>VLOOKUP(B7725,CONSOLIDADO!A$2:E$11786,5,FALSE)</f>
        <v>2059</v>
      </c>
      <c r="D7725" s="3" t="s">
        <v>3681</v>
      </c>
      <c r="E7725" s="3" t="s">
        <v>7140</v>
      </c>
      <c r="F7725" s="3" t="s">
        <v>26830</v>
      </c>
      <c r="G7725" s="3" t="s">
        <v>26828</v>
      </c>
      <c r="I7725" t="str">
        <f t="shared" si="120"/>
        <v>,(2059,' José Luis Calderón Cisterna ',' jlcalderon@rallysa.cl',' 2 2775 1571    ', Gerente de Ventas')</v>
      </c>
    </row>
    <row r="7726" spans="1:9">
      <c r="A7726" s="3" t="s">
        <v>26832</v>
      </c>
      <c r="B7726" s="3" t="s">
        <v>26831</v>
      </c>
      <c r="C7726" s="3">
        <f>VLOOKUP(B7726,CONSOLIDADO!A$2:E$11786,5,FALSE)</f>
        <v>2060</v>
      </c>
      <c r="D7726" s="3" t="s">
        <v>5295</v>
      </c>
      <c r="E7726" s="3" t="s">
        <v>6739</v>
      </c>
      <c r="F7726" s="3" t="s">
        <v>26833</v>
      </c>
      <c r="G7726" s="3" t="s">
        <v>26834</v>
      </c>
      <c r="I7726" t="str">
        <f t="shared" si="120"/>
        <v>,(2060,' Aldo Gatica González ',' amgg@equiposmineros.cl',' 2 2737 6419    ', Gerente General')</v>
      </c>
    </row>
    <row r="7727" spans="1:9">
      <c r="A7727" s="3" t="s">
        <v>26835</v>
      </c>
      <c r="B7727" s="3" t="s">
        <v>26831</v>
      </c>
      <c r="C7727" s="3">
        <f>VLOOKUP(B7727,CONSOLIDADO!A$2:E$11786,5,FALSE)</f>
        <v>2060</v>
      </c>
      <c r="D7727" s="3" t="s">
        <v>5295</v>
      </c>
      <c r="E7727" s="3" t="s">
        <v>8364</v>
      </c>
      <c r="F7727" s="3" t="s">
        <v>26836</v>
      </c>
      <c r="G7727" s="3" t="s">
        <v>26834</v>
      </c>
      <c r="I7727" t="str">
        <f t="shared" si="120"/>
        <v>,(2060,' Andrés Gatica González ',' andresgatica@equiposmineros.cl',' 2 2737 6419    ', Gerente de Producción')</v>
      </c>
    </row>
    <row r="7728" spans="1:9">
      <c r="A7728" s="3" t="s">
        <v>26839</v>
      </c>
      <c r="B7728" s="3" t="s">
        <v>26837</v>
      </c>
      <c r="C7728" s="3">
        <f>VLOOKUP(B7728,CONSOLIDADO!A$2:E$11786,5,FALSE)</f>
        <v>2061</v>
      </c>
      <c r="D7728" s="3" t="s">
        <v>26838</v>
      </c>
      <c r="E7728" s="3" t="s">
        <v>6739</v>
      </c>
      <c r="F7728" s="3" t="s">
        <v>26840</v>
      </c>
      <c r="G7728" s="3" t="s">
        <v>26841</v>
      </c>
      <c r="I7728" t="str">
        <f t="shared" si="120"/>
        <v>,(2061,' Víctor Otero Pizarro ',' victor.otero@equipostrex.com',' 2 2498 5600    ', Gerente General')</v>
      </c>
    </row>
    <row r="7729" spans="1:9">
      <c r="A7729" s="3" t="s">
        <v>26842</v>
      </c>
      <c r="B7729" s="3" t="s">
        <v>26837</v>
      </c>
      <c r="C7729" s="3">
        <f>VLOOKUP(B7729,CONSOLIDADO!A$2:E$11786,5,FALSE)</f>
        <v>2061</v>
      </c>
      <c r="D7729" s="3" t="s">
        <v>26838</v>
      </c>
      <c r="E7729" s="3" t="s">
        <v>6757</v>
      </c>
      <c r="F7729" s="3" t="s">
        <v>26843</v>
      </c>
      <c r="G7729" s="3" t="s">
        <v>26841</v>
      </c>
      <c r="I7729" t="str">
        <f t="shared" si="120"/>
        <v>,(2061,' Gustavo Ponce Cornejo ',' gustavo.ponce@equipostrex.com',' 2 2498 5600    ', Gerente de Administración y Finanzas')</v>
      </c>
    </row>
    <row r="7730" spans="1:9">
      <c r="A7730" s="3" t="s">
        <v>26844</v>
      </c>
      <c r="B7730" s="3" t="s">
        <v>26837</v>
      </c>
      <c r="C7730" s="3">
        <f>VLOOKUP(B7730,CONSOLIDADO!A$2:E$11786,5,FALSE)</f>
        <v>2061</v>
      </c>
      <c r="D7730" s="3" t="s">
        <v>26838</v>
      </c>
      <c r="E7730" s="3"/>
      <c r="F7730" s="3"/>
      <c r="G7730" s="3" t="s">
        <v>26845</v>
      </c>
      <c r="I7730" t="str">
        <f t="shared" si="120"/>
        <v>,(2061,' Ricardo Palma Castro','',' 2 2498 5600',')</v>
      </c>
    </row>
    <row r="7731" spans="1:9">
      <c r="A7731" s="3" t="s">
        <v>26848</v>
      </c>
      <c r="B7731" s="3" t="s">
        <v>26846</v>
      </c>
      <c r="C7731" s="3">
        <f>VLOOKUP(B7731,CONSOLIDADO!A$2:E$11786,5,FALSE)</f>
        <v>2062</v>
      </c>
      <c r="D7731" s="3" t="s">
        <v>26847</v>
      </c>
      <c r="E7731" s="3" t="s">
        <v>10310</v>
      </c>
      <c r="F7731" s="3" t="s">
        <v>26849</v>
      </c>
      <c r="G7731" s="3" t="s">
        <v>26850</v>
      </c>
      <c r="I7731" t="str">
        <f t="shared" si="120"/>
        <v>,(2062,' Claudio Cabrera Ramírez ',' contacto@er.cl',' 2 2234 3084    ', Socio Principal')</v>
      </c>
    </row>
    <row r="7732" spans="1:9">
      <c r="A7732" s="3" t="s">
        <v>26851</v>
      </c>
      <c r="B7732" s="3" t="s">
        <v>26846</v>
      </c>
      <c r="C7732" s="3">
        <f>VLOOKUP(B7732,CONSOLIDADO!A$2:E$11786,5,FALSE)</f>
        <v>2062</v>
      </c>
      <c r="D7732" s="3" t="s">
        <v>26847</v>
      </c>
      <c r="E7732" s="3" t="s">
        <v>26852</v>
      </c>
      <c r="F7732" s="3" t="s">
        <v>26853</v>
      </c>
      <c r="G7732" s="3" t="s">
        <v>26850</v>
      </c>
      <c r="I7732" t="str">
        <f t="shared" si="120"/>
        <v>,(2062,' Gloria Monzón Castillo ',' seleccion@er.cl',' 2 2234 3084    ', Socia de ER')</v>
      </c>
    </row>
    <row r="7733" spans="1:9">
      <c r="A7733" s="3" t="s">
        <v>26854</v>
      </c>
      <c r="B7733" s="3" t="s">
        <v>26846</v>
      </c>
      <c r="C7733" s="3">
        <f>VLOOKUP(B7733,CONSOLIDADO!A$2:E$11786,5,FALSE)</f>
        <v>2062</v>
      </c>
      <c r="D7733" s="3" t="s">
        <v>26847</v>
      </c>
      <c r="E7733" s="3" t="s">
        <v>26855</v>
      </c>
      <c r="F7733" s="3" t="s">
        <v>26849</v>
      </c>
      <c r="G7733" s="3" t="s">
        <v>26850</v>
      </c>
      <c r="I7733" t="str">
        <f t="shared" si="120"/>
        <v>,(2062,' Verónica Rojas González ',' contacto@er.cl',' 2 2234 3084    ', Consultor Asociado')</v>
      </c>
    </row>
    <row r="7734" spans="1:9">
      <c r="A7734" s="3" t="s">
        <v>26856</v>
      </c>
      <c r="B7734" s="3" t="s">
        <v>26846</v>
      </c>
      <c r="C7734" s="3">
        <f>VLOOKUP(B7734,CONSOLIDADO!A$2:E$11786,5,FALSE)</f>
        <v>2062</v>
      </c>
      <c r="D7734" s="3" t="s">
        <v>26847</v>
      </c>
      <c r="E7734" s="3" t="s">
        <v>6850</v>
      </c>
      <c r="F7734" s="3" t="s">
        <v>26849</v>
      </c>
      <c r="G7734" s="3" t="s">
        <v>26850</v>
      </c>
      <c r="I7734" t="str">
        <f t="shared" si="120"/>
        <v>,(2062,' Richard Araya Silva ',' contacto@er.cl',' 2 2234 3084    ', Director')</v>
      </c>
    </row>
    <row r="7735" spans="1:9">
      <c r="A7735" s="3" t="s">
        <v>26857</v>
      </c>
      <c r="B7735" s="3" t="s">
        <v>26846</v>
      </c>
      <c r="C7735" s="3">
        <f>VLOOKUP(B7735,CONSOLIDADO!A$2:E$11786,5,FALSE)</f>
        <v>2062</v>
      </c>
      <c r="D7735" s="3" t="s">
        <v>26847</v>
      </c>
      <c r="E7735" s="3" t="s">
        <v>26858</v>
      </c>
      <c r="F7735" s="3" t="s">
        <v>26849</v>
      </c>
      <c r="G7735" s="3" t="s">
        <v>26859</v>
      </c>
      <c r="I7735" t="str">
        <f t="shared" si="120"/>
        <v>,(2062,' Luis Van Morlegan ',' contacto@er.cl',' 2 2334 3084    ', Director Representante en Argentina')</v>
      </c>
    </row>
    <row r="7736" spans="1:9">
      <c r="A7736" s="3" t="s">
        <v>26861</v>
      </c>
      <c r="B7736" s="3" t="s">
        <v>26860</v>
      </c>
      <c r="C7736" s="3">
        <f>VLOOKUP(B7736,CONSOLIDADO!A$2:E$11786,5,FALSE)</f>
        <v>2063</v>
      </c>
      <c r="D7736" s="3" t="s">
        <v>5449</v>
      </c>
      <c r="E7736" s="3" t="s">
        <v>6739</v>
      </c>
      <c r="F7736" s="3" t="s">
        <v>26862</v>
      </c>
      <c r="G7736" s="3" t="s">
        <v>26863</v>
      </c>
      <c r="I7736" t="str">
        <f t="shared" si="120"/>
        <v>,(2063,' Jaime Ugarte Espinoza ',' jaimeugarte@ergotecmuebles.cl',' 2 2411 6001    ', Gerente General')</v>
      </c>
    </row>
    <row r="7737" spans="1:9">
      <c r="A7737" s="3" t="s">
        <v>26864</v>
      </c>
      <c r="B7737" s="3" t="s">
        <v>26860</v>
      </c>
      <c r="C7737" s="3">
        <f>VLOOKUP(B7737,CONSOLIDADO!A$2:E$11786,5,FALSE)</f>
        <v>2063</v>
      </c>
      <c r="D7737" s="3" t="s">
        <v>5449</v>
      </c>
      <c r="E7737" s="3" t="s">
        <v>6757</v>
      </c>
      <c r="F7737" s="3" t="s">
        <v>26865</v>
      </c>
      <c r="G7737" s="3" t="s">
        <v>26866</v>
      </c>
      <c r="I7737" t="str">
        <f t="shared" si="120"/>
        <v>,(2063,' Leonidas Muñoz ',' lmunoz@ergotecmuebles.cl',' 2 2411 6032    ', Gerente de Administración y Finanzas')</v>
      </c>
    </row>
    <row r="7738" spans="1:9">
      <c r="A7738" s="3" t="s">
        <v>26868</v>
      </c>
      <c r="B7738" s="3" t="s">
        <v>26867</v>
      </c>
      <c r="C7738" s="3">
        <f>VLOOKUP(B7738,CONSOLIDADO!A$2:E$11786,5,FALSE)</f>
        <v>2064</v>
      </c>
      <c r="D7738" s="3" t="s">
        <v>6108</v>
      </c>
      <c r="E7738" s="3"/>
      <c r="F7738" s="3"/>
      <c r="G7738" s="3" t="s">
        <v>26869</v>
      </c>
      <c r="I7738" t="str">
        <f t="shared" si="120"/>
        <v>,(2064,' Ralf Piecha Thiele','',' 2 2672 1587',')</v>
      </c>
    </row>
    <row r="7739" spans="1:9">
      <c r="A7739" s="3" t="s">
        <v>26871</v>
      </c>
      <c r="B7739" s="3" t="s">
        <v>26870</v>
      </c>
      <c r="C7739" s="3">
        <f>VLOOKUP(B7739,CONSOLIDADO!A$2:E$11786,5,FALSE)</f>
        <v>2065</v>
      </c>
      <c r="D7739" s="3" t="s">
        <v>6489</v>
      </c>
      <c r="E7739" s="3" t="s">
        <v>6739</v>
      </c>
      <c r="F7739" s="3"/>
      <c r="G7739" s="3" t="s">
        <v>26872</v>
      </c>
      <c r="I7739" t="str">
        <f t="shared" si="120"/>
        <v>,(2065,' Enzo Zunino Edelsberg ','',' 2 2372 5000    ', Gerente General')</v>
      </c>
    </row>
    <row r="7740" spans="1:9">
      <c r="A7740" s="3" t="s">
        <v>26875</v>
      </c>
      <c r="B7740" s="3" t="s">
        <v>26873</v>
      </c>
      <c r="C7740" s="3">
        <f>VLOOKUP(B7740,CONSOLIDADO!A$2:E$11786,5,FALSE)</f>
        <v>2066</v>
      </c>
      <c r="D7740" s="3" t="s">
        <v>26874</v>
      </c>
      <c r="E7740" s="3"/>
      <c r="F7740" s="3"/>
      <c r="G7740" s="3" t="s">
        <v>26876</v>
      </c>
      <c r="I7740" t="str">
        <f t="shared" si="120"/>
        <v>,(2066,' Alejandro Meza Castro','',' 2 2582 4400',')</v>
      </c>
    </row>
    <row r="7741" spans="1:9">
      <c r="A7741" s="3" t="s">
        <v>26877</v>
      </c>
      <c r="B7741" s="3" t="s">
        <v>26873</v>
      </c>
      <c r="C7741" s="3">
        <f>VLOOKUP(B7741,CONSOLIDADO!A$2:E$11786,5,FALSE)</f>
        <v>2066</v>
      </c>
      <c r="D7741" s="3" t="s">
        <v>26874</v>
      </c>
      <c r="E7741" s="3" t="s">
        <v>12267</v>
      </c>
      <c r="F7741" s="3" t="s">
        <v>26878</v>
      </c>
      <c r="G7741" s="3" t="s">
        <v>26879</v>
      </c>
      <c r="I7741" t="str">
        <f t="shared" si="120"/>
        <v>,(2066,' Cristian Herrera Amenábar ',' herrerac@ermez.com',' 2 2582 4400    ', Gerente de Desarrollo')</v>
      </c>
    </row>
    <row r="7742" spans="1:9">
      <c r="A7742" s="3" t="s">
        <v>26880</v>
      </c>
      <c r="B7742" s="3" t="s">
        <v>26873</v>
      </c>
      <c r="C7742" s="3">
        <f>VLOOKUP(B7742,CONSOLIDADO!A$2:E$11786,5,FALSE)</f>
        <v>2066</v>
      </c>
      <c r="D7742" s="3" t="s">
        <v>26874</v>
      </c>
      <c r="E7742" s="3"/>
      <c r="F7742" s="3"/>
      <c r="G7742" s="3" t="s">
        <v>26876</v>
      </c>
      <c r="I7742" t="str">
        <f t="shared" si="120"/>
        <v>,(2066,' Rafael Arévalo Aguayo','',' 2 2582 4400',')</v>
      </c>
    </row>
    <row r="7743" spans="1:9">
      <c r="A7743" s="3" t="s">
        <v>26882</v>
      </c>
      <c r="B7743" s="3" t="s">
        <v>26881</v>
      </c>
      <c r="C7743" s="3">
        <f>VLOOKUP(B7743,CONSOLIDADO!A$2:E$11786,5,FALSE)</f>
        <v>2067</v>
      </c>
      <c r="D7743" s="3" t="s">
        <v>849</v>
      </c>
      <c r="E7743" s="3" t="s">
        <v>6739</v>
      </c>
      <c r="F7743" s="3" t="s">
        <v>26883</v>
      </c>
      <c r="G7743" s="3" t="s">
        <v>26884</v>
      </c>
      <c r="I7743" t="str">
        <f t="shared" si="120"/>
        <v>,(2067,' Ernesto Nathan Hessenberger ',' pnathan@terra.cl',' 2 3296 7790    ', Gerente General')</v>
      </c>
    </row>
    <row r="7744" spans="1:9">
      <c r="A7744" s="3" t="s">
        <v>26885</v>
      </c>
      <c r="B7744" s="3" t="s">
        <v>26881</v>
      </c>
      <c r="C7744" s="3">
        <f>VLOOKUP(B7744,CONSOLIDADO!A$2:E$11786,5,FALSE)</f>
        <v>2067</v>
      </c>
      <c r="D7744" s="3" t="s">
        <v>849</v>
      </c>
      <c r="E7744" s="3" t="s">
        <v>6905</v>
      </c>
      <c r="F7744" s="3" t="s">
        <v>26883</v>
      </c>
      <c r="G7744" s="3" t="s">
        <v>26884</v>
      </c>
      <c r="I7744" t="str">
        <f t="shared" si="120"/>
        <v>,(2067,' Patricio Nathan Altmann ',' pnathan@terra.cl',' 2 3296 7790    ', Gerente Comercial')</v>
      </c>
    </row>
    <row r="7745" spans="1:9">
      <c r="A7745" s="3" t="s">
        <v>26886</v>
      </c>
      <c r="B7745" s="3" t="s">
        <v>26881</v>
      </c>
      <c r="C7745" s="3">
        <f>VLOOKUP(B7745,CONSOLIDADO!A$2:E$11786,5,FALSE)</f>
        <v>2067</v>
      </c>
      <c r="D7745" s="3" t="s">
        <v>849</v>
      </c>
      <c r="E7745" s="3" t="s">
        <v>8037</v>
      </c>
      <c r="F7745" s="3" t="s">
        <v>26883</v>
      </c>
      <c r="G7745" s="3" t="s">
        <v>26884</v>
      </c>
      <c r="I7745" t="str">
        <f t="shared" si="120"/>
        <v>,(2067,' Eduardo Nathan Altmann ',' pnathan@terra.cl',' 2 3296 7790    ', Jefe de Personal')</v>
      </c>
    </row>
    <row r="7746" spans="1:9">
      <c r="A7746" s="3" t="s">
        <v>26888</v>
      </c>
      <c r="B7746" s="3" t="s">
        <v>26887</v>
      </c>
      <c r="C7746" s="3">
        <f>VLOOKUP(B7746,CONSOLIDADO!A$2:E$11786,5,FALSE)</f>
        <v>2068</v>
      </c>
      <c r="D7746" s="3" t="s">
        <v>6041</v>
      </c>
      <c r="E7746" s="3" t="s">
        <v>6739</v>
      </c>
      <c r="F7746" s="3" t="s">
        <v>26889</v>
      </c>
      <c r="G7746" s="3" t="s">
        <v>26890</v>
      </c>
      <c r="I7746" t="str">
        <f t="shared" si="120"/>
        <v>,(2068,' Emilio Luján Luján ',' info@escapesmendoza.cl',' 2 2671 7827    ', Gerente General')</v>
      </c>
    </row>
    <row r="7747" spans="1:9">
      <c r="A7747" s="3" t="s">
        <v>26891</v>
      </c>
      <c r="B7747" s="3" t="s">
        <v>26887</v>
      </c>
      <c r="C7747" s="3">
        <f>VLOOKUP(B7747,CONSOLIDADO!A$2:E$11786,5,FALSE)</f>
        <v>2068</v>
      </c>
      <c r="D7747" s="3" t="s">
        <v>6041</v>
      </c>
      <c r="E7747" s="3" t="s">
        <v>6757</v>
      </c>
      <c r="F7747" s="3" t="s">
        <v>26892</v>
      </c>
      <c r="G7747" s="3" t="s">
        <v>26890</v>
      </c>
      <c r="I7747" t="str">
        <f t="shared" ref="I7747:I7810" si="121">CONCATENATE(",(",C7747,",'",A7747,"','",F7747,"','",G7747,"',",E7747,"')")</f>
        <v>,(2068,' Susana Luján Muñoz ',' susanalujan@escapesmendoza.cl',' 2 2671 7827    ', Gerente de Administración y Finanzas')</v>
      </c>
    </row>
    <row r="7748" spans="1:9">
      <c r="A7748" s="3" t="s">
        <v>26893</v>
      </c>
      <c r="B7748" s="3" t="s">
        <v>26887</v>
      </c>
      <c r="C7748" s="3">
        <f>VLOOKUP(B7748,CONSOLIDADO!A$2:E$11786,5,FALSE)</f>
        <v>2068</v>
      </c>
      <c r="D7748" s="3" t="s">
        <v>6041</v>
      </c>
      <c r="E7748" s="3" t="s">
        <v>6765</v>
      </c>
      <c r="F7748" s="3" t="s">
        <v>26889</v>
      </c>
      <c r="G7748" s="3" t="s">
        <v>26890</v>
      </c>
      <c r="I7748" t="str">
        <f t="shared" si="121"/>
        <v>,(2068,' Emilio Luján Muñoz ',' info@escapesmendoza.cl',' 2 2671 7827    ', Gerente de Operaciones')</v>
      </c>
    </row>
    <row r="7749" spans="1:9">
      <c r="A7749" s="3" t="s">
        <v>26894</v>
      </c>
      <c r="B7749" s="3" t="s">
        <v>26887</v>
      </c>
      <c r="C7749" s="3">
        <f>VLOOKUP(B7749,CONSOLIDADO!A$2:E$11786,5,FALSE)</f>
        <v>2068</v>
      </c>
      <c r="D7749" s="3" t="s">
        <v>6041</v>
      </c>
      <c r="E7749" s="3" t="s">
        <v>8364</v>
      </c>
      <c r="F7749" s="3" t="s">
        <v>26895</v>
      </c>
      <c r="G7749" s="3" t="s">
        <v>26896</v>
      </c>
      <c r="I7749" t="str">
        <f t="shared" si="121"/>
        <v>,(2068,' Mario Fuentes ',' fabricaemsa@escapesmendoza.cl',' 2 2904 0826    ', Gerente de Producción')</v>
      </c>
    </row>
    <row r="7750" spans="1:9">
      <c r="A7750" s="3" t="s">
        <v>26897</v>
      </c>
      <c r="B7750" s="3" t="s">
        <v>26887</v>
      </c>
      <c r="C7750" s="3">
        <f>VLOOKUP(B7750,CONSOLIDADO!A$2:E$11786,5,FALSE)</f>
        <v>2068</v>
      </c>
      <c r="D7750" s="3" t="s">
        <v>6041</v>
      </c>
      <c r="E7750" s="3" t="s">
        <v>25081</v>
      </c>
      <c r="F7750" s="3" t="s">
        <v>26889</v>
      </c>
      <c r="G7750" s="3" t="s">
        <v>26890</v>
      </c>
      <c r="I7750" t="str">
        <f t="shared" si="121"/>
        <v>,(2068,' Víctor Hidalgo Palma ',' info@escapesmendoza.cl',' 2 2671 7827    ', Encargado de Finanzas')</v>
      </c>
    </row>
    <row r="7751" spans="1:9">
      <c r="A7751" s="3" t="s">
        <v>26899</v>
      </c>
      <c r="B7751" s="3" t="s">
        <v>26898</v>
      </c>
      <c r="C7751" s="3">
        <f>VLOOKUP(B7751,CONSOLIDADO!A$2:E$11786,5,FALSE)</f>
        <v>2069</v>
      </c>
      <c r="D7751" s="3" t="s">
        <v>4880</v>
      </c>
      <c r="E7751" s="3" t="s">
        <v>15649</v>
      </c>
      <c r="F7751" s="3" t="s">
        <v>26900</v>
      </c>
      <c r="G7751" s="3" t="s">
        <v>26901</v>
      </c>
      <c r="I7751" t="str">
        <f t="shared" si="121"/>
        <v>,(2069,' Rodrigo Cerón Prandi ',' rceron@ecas.cl',' 2 2597 5000    ', Rector')</v>
      </c>
    </row>
    <row r="7752" spans="1:9">
      <c r="A7752" s="3" t="s">
        <v>26902</v>
      </c>
      <c r="B7752" s="3" t="s">
        <v>26898</v>
      </c>
      <c r="C7752" s="3">
        <f>VLOOKUP(B7752,CONSOLIDADO!A$2:E$11786,5,FALSE)</f>
        <v>2069</v>
      </c>
      <c r="D7752" s="3" t="s">
        <v>4880</v>
      </c>
      <c r="E7752" s="3" t="s">
        <v>7399</v>
      </c>
      <c r="F7752" s="3" t="s">
        <v>26903</v>
      </c>
      <c r="G7752" s="3" t="s">
        <v>26901</v>
      </c>
      <c r="I7752" t="str">
        <f t="shared" si="121"/>
        <v>,(2069,' Luis Alberto Werner-Wildner Quilodrán ',' law@ecas.cl',' 2 2597 5000    ', Secretario General')</v>
      </c>
    </row>
    <row r="7753" spans="1:9">
      <c r="A7753" s="3" t="s">
        <v>26904</v>
      </c>
      <c r="B7753" s="3" t="s">
        <v>26898</v>
      </c>
      <c r="C7753" s="3">
        <f>VLOOKUP(B7753,CONSOLIDADO!A$2:E$11786,5,FALSE)</f>
        <v>2069</v>
      </c>
      <c r="D7753" s="3" t="s">
        <v>4880</v>
      </c>
      <c r="E7753" s="3" t="s">
        <v>26905</v>
      </c>
      <c r="F7753" s="3" t="s">
        <v>26906</v>
      </c>
      <c r="G7753" s="3" t="s">
        <v>26901</v>
      </c>
      <c r="I7753" t="str">
        <f t="shared" si="121"/>
        <v>,(2069,' María Luisa Toro Roa ',' mtoro@ecas.cl',' 2 2597 5000    ', Directora de Aseguramiento de Calidad')</v>
      </c>
    </row>
    <row r="7754" spans="1:9">
      <c r="A7754" s="3" t="s">
        <v>26907</v>
      </c>
      <c r="B7754" s="3" t="s">
        <v>26898</v>
      </c>
      <c r="C7754" s="3">
        <f>VLOOKUP(B7754,CONSOLIDADO!A$2:E$11786,5,FALSE)</f>
        <v>2069</v>
      </c>
      <c r="D7754" s="3" t="s">
        <v>4880</v>
      </c>
      <c r="E7754" s="3"/>
      <c r="F7754" s="3"/>
      <c r="G7754" s="3" t="s">
        <v>26908</v>
      </c>
      <c r="I7754" t="str">
        <f t="shared" si="121"/>
        <v>,(2069,' Alicia Navarro Cabeza','',' 2 2597 5000',')</v>
      </c>
    </row>
    <row r="7755" spans="1:9">
      <c r="A7755" s="3" t="s">
        <v>26911</v>
      </c>
      <c r="B7755" s="3" t="s">
        <v>26909</v>
      </c>
      <c r="C7755" s="3">
        <f>VLOOKUP(B7755,CONSOLIDADO!A$2:E$11786,5,FALSE)</f>
        <v>2071</v>
      </c>
      <c r="D7755" s="3" t="s">
        <v>26910</v>
      </c>
      <c r="E7755" s="3" t="s">
        <v>6739</v>
      </c>
      <c r="F7755" s="3" t="s">
        <v>26912</v>
      </c>
      <c r="G7755" s="3" t="s">
        <v>26913</v>
      </c>
      <c r="I7755" t="str">
        <f t="shared" si="121"/>
        <v>,(2071,' Carlos Larraín Mery ',' carlos.larrain@esmax.cl',' 2 2328 3500    ', Gerente General')</v>
      </c>
    </row>
    <row r="7756" spans="1:9">
      <c r="A7756" s="3" t="s">
        <v>26914</v>
      </c>
      <c r="B7756" s="3" t="s">
        <v>26909</v>
      </c>
      <c r="C7756" s="3">
        <f>VLOOKUP(B7756,CONSOLIDADO!A$2:E$11786,5,FALSE)</f>
        <v>2071</v>
      </c>
      <c r="D7756" s="3" t="s">
        <v>26910</v>
      </c>
      <c r="E7756" s="3" t="s">
        <v>6986</v>
      </c>
      <c r="F7756" s="3" t="s">
        <v>26915</v>
      </c>
      <c r="G7756" s="3" t="s">
        <v>26913</v>
      </c>
      <c r="I7756" t="str">
        <f t="shared" si="121"/>
        <v>,(2071,' Alberto Corona Campodónico ',' alberto.corona@esmax.cl',' 2 2328 3500    ', Gerente de Finanzas')</v>
      </c>
    </row>
    <row r="7757" spans="1:9">
      <c r="A7757" s="3" t="s">
        <v>26916</v>
      </c>
      <c r="B7757" s="3" t="s">
        <v>26909</v>
      </c>
      <c r="C7757" s="3">
        <f>VLOOKUP(B7757,CONSOLIDADO!A$2:E$11786,5,FALSE)</f>
        <v>2071</v>
      </c>
      <c r="D7757" s="3" t="s">
        <v>26910</v>
      </c>
      <c r="E7757" s="3" t="s">
        <v>6905</v>
      </c>
      <c r="F7757" s="3" t="s">
        <v>26917</v>
      </c>
      <c r="G7757" s="3" t="s">
        <v>26913</v>
      </c>
      <c r="I7757" t="str">
        <f t="shared" si="121"/>
        <v>,(2071,' Bárbara Jiricny ',' barbara.jiricny@esmax.cl',' 2 2328 3500    ', Gerente Comercial')</v>
      </c>
    </row>
    <row r="7758" spans="1:9">
      <c r="A7758" s="3" t="s">
        <v>26918</v>
      </c>
      <c r="B7758" s="3" t="s">
        <v>26909</v>
      </c>
      <c r="C7758" s="3">
        <f>VLOOKUP(B7758,CONSOLIDADO!A$2:E$11786,5,FALSE)</f>
        <v>2071</v>
      </c>
      <c r="D7758" s="3" t="s">
        <v>26910</v>
      </c>
      <c r="E7758" s="3"/>
      <c r="F7758" s="3"/>
      <c r="G7758" s="3" t="s">
        <v>26919</v>
      </c>
      <c r="I7758" t="str">
        <f t="shared" si="121"/>
        <v>,(2071,' Eliana Rodríguez Aránguiz','',' 2 2328 3580',')</v>
      </c>
    </row>
    <row r="7759" spans="1:9">
      <c r="A7759" s="3" t="s">
        <v>26920</v>
      </c>
      <c r="B7759" s="3" t="s">
        <v>26909</v>
      </c>
      <c r="C7759" s="3">
        <f>VLOOKUP(B7759,CONSOLIDADO!A$2:E$11786,5,FALSE)</f>
        <v>2071</v>
      </c>
      <c r="D7759" s="3" t="s">
        <v>26910</v>
      </c>
      <c r="E7759" s="3" t="s">
        <v>26921</v>
      </c>
      <c r="F7759" s="3" t="s">
        <v>26922</v>
      </c>
      <c r="G7759" s="3" t="s">
        <v>26923</v>
      </c>
      <c r="I7759" t="str">
        <f t="shared" si="121"/>
        <v>,(2071,' Patricia Figueroa Mandiola ',' patricia.figueroa@esmax.cl',' 2 2328 3663    ', Gerente Departamento Jurídico')</v>
      </c>
    </row>
    <row r="7760" spans="1:9">
      <c r="A7760" s="3" t="s">
        <v>26926</v>
      </c>
      <c r="B7760" s="3" t="s">
        <v>26924</v>
      </c>
      <c r="C7760" s="3">
        <f>VLOOKUP(B7760,CONSOLIDADO!A$2:E$11786,5,FALSE)</f>
        <v>2072</v>
      </c>
      <c r="D7760" s="3" t="s">
        <v>26925</v>
      </c>
      <c r="E7760" s="3" t="s">
        <v>6739</v>
      </c>
      <c r="F7760" s="3"/>
      <c r="G7760" s="3" t="s">
        <v>26927</v>
      </c>
      <c r="I7760" t="str">
        <f t="shared" si="121"/>
        <v>,(2072,' Juan Alfonso Juanet Rodríguez ','',' 2 2361 2848    ', Gerente General')</v>
      </c>
    </row>
    <row r="7761" spans="1:9">
      <c r="A7761" s="3" t="s">
        <v>26914</v>
      </c>
      <c r="B7761" s="3" t="s">
        <v>26924</v>
      </c>
      <c r="C7761" s="3">
        <f>VLOOKUP(B7761,CONSOLIDADO!A$2:E$11786,5,FALSE)</f>
        <v>2072</v>
      </c>
      <c r="D7761" s="3" t="s">
        <v>26925</v>
      </c>
      <c r="E7761" s="3" t="s">
        <v>6757</v>
      </c>
      <c r="F7761" s="3"/>
      <c r="G7761" s="3" t="s">
        <v>26927</v>
      </c>
      <c r="I7761" t="str">
        <f t="shared" si="121"/>
        <v>,(2072,' Alberto Corona Campodónico ','',' 2 2361 2848    ', Gerente de Administración y Finanzas')</v>
      </c>
    </row>
    <row r="7762" spans="1:9">
      <c r="A7762" s="3" t="s">
        <v>26930</v>
      </c>
      <c r="B7762" s="3" t="s">
        <v>26928</v>
      </c>
      <c r="C7762" s="3">
        <f>VLOOKUP(B7762,CONSOLIDADO!A$2:E$11786,5,FALSE)</f>
        <v>2073</v>
      </c>
      <c r="D7762" s="3" t="s">
        <v>26929</v>
      </c>
      <c r="E7762" s="3" t="s">
        <v>26931</v>
      </c>
      <c r="F7762" s="3" t="s">
        <v>26932</v>
      </c>
      <c r="G7762" s="3" t="s">
        <v>26933</v>
      </c>
      <c r="I7762" t="str">
        <f t="shared" si="121"/>
        <v>,(2073,' Jorge Enríquez Fritz ',' ventas@esmital.cl',' 41 259 0742    ', Gerente General y Gerente de Operaciones')</v>
      </c>
    </row>
    <row r="7763" spans="1:9">
      <c r="A7763" s="3" t="s">
        <v>26934</v>
      </c>
      <c r="B7763" s="3" t="s">
        <v>26928</v>
      </c>
      <c r="C7763" s="3">
        <f>VLOOKUP(B7763,CONSOLIDADO!A$2:E$11786,5,FALSE)</f>
        <v>2073</v>
      </c>
      <c r="D7763" s="3" t="s">
        <v>26929</v>
      </c>
      <c r="E7763" s="3"/>
      <c r="F7763" s="3"/>
      <c r="G7763" s="3" t="s">
        <v>26935</v>
      </c>
      <c r="I7763" t="str">
        <f t="shared" si="121"/>
        <v>,(2073,' Viviana Gallardo Durand','',' 41 259 0742',')</v>
      </c>
    </row>
    <row r="7764" spans="1:9">
      <c r="A7764" s="3" t="s">
        <v>26937</v>
      </c>
      <c r="B7764" s="3" t="s">
        <v>26936</v>
      </c>
      <c r="C7764" s="3">
        <f>VLOOKUP(B7764,CONSOLIDADO!A$2:E$11786,5,FALSE)</f>
        <v>2074</v>
      </c>
      <c r="D7764" s="3" t="s">
        <v>15776</v>
      </c>
      <c r="E7764" s="3" t="s">
        <v>6739</v>
      </c>
      <c r="F7764" s="3" t="s">
        <v>26938</v>
      </c>
      <c r="G7764" s="3" t="s">
        <v>26939</v>
      </c>
      <c r="I7764" t="str">
        <f t="shared" si="121"/>
        <v>,(2074,' Sergio Gutiérrez Torres ',' sgutierrez@espacioriesco.cl',' 2 2470 4415    ', Gerente General')</v>
      </c>
    </row>
    <row r="7765" spans="1:9">
      <c r="A7765" s="3" t="s">
        <v>26940</v>
      </c>
      <c r="B7765" s="3" t="s">
        <v>26936</v>
      </c>
      <c r="C7765" s="3">
        <f>VLOOKUP(B7765,CONSOLIDADO!A$2:E$11786,5,FALSE)</f>
        <v>2074</v>
      </c>
      <c r="D7765" s="3" t="s">
        <v>15776</v>
      </c>
      <c r="E7765" s="3" t="s">
        <v>26941</v>
      </c>
      <c r="F7765" s="3"/>
      <c r="G7765" s="3" t="s">
        <v>26942</v>
      </c>
      <c r="I7765" t="str">
        <f t="shared" si="121"/>
        <v>,(2074,' Gonzalo Lira ','',' 2 2470 4472    ', Gerente de Desarrollo Ferial y Congresos')</v>
      </c>
    </row>
    <row r="7766" spans="1:9">
      <c r="A7766" s="3" t="s">
        <v>26943</v>
      </c>
      <c r="B7766" s="3" t="s">
        <v>26936</v>
      </c>
      <c r="C7766" s="3">
        <f>VLOOKUP(B7766,CONSOLIDADO!A$2:E$11786,5,FALSE)</f>
        <v>2074</v>
      </c>
      <c r="D7766" s="3" t="s">
        <v>15776</v>
      </c>
      <c r="E7766" s="3" t="s">
        <v>6765</v>
      </c>
      <c r="F7766" s="3" t="s">
        <v>26944</v>
      </c>
      <c r="G7766" s="3" t="s">
        <v>26945</v>
      </c>
      <c r="I7766" t="str">
        <f t="shared" si="121"/>
        <v>,(2074,' Francisco Argandoña ',' fargandona@espacioriesco.cl',' 2 2470 4449    ', Gerente de Operaciones')</v>
      </c>
    </row>
    <row r="7767" spans="1:9">
      <c r="A7767" s="3" t="s">
        <v>26946</v>
      </c>
      <c r="B7767" s="3" t="s">
        <v>26936</v>
      </c>
      <c r="C7767" s="3">
        <f>VLOOKUP(B7767,CONSOLIDADO!A$2:E$11786,5,FALSE)</f>
        <v>2074</v>
      </c>
      <c r="D7767" s="3" t="s">
        <v>15776</v>
      </c>
      <c r="E7767" s="3" t="s">
        <v>26947</v>
      </c>
      <c r="F7767" s="3" t="s">
        <v>26948</v>
      </c>
      <c r="G7767" s="3" t="s">
        <v>26949</v>
      </c>
      <c r="I7767" t="str">
        <f t="shared" si="121"/>
        <v>,(2074,' Philip Holzmann Kintner ',' pholzmann@espacioriesco.cl',' 2 2470 4460    ', Gerente de Desarrollo y Marketing')</v>
      </c>
    </row>
    <row r="7768" spans="1:9">
      <c r="A7768" s="3" t="s">
        <v>26950</v>
      </c>
      <c r="B7768" s="3" t="s">
        <v>26936</v>
      </c>
      <c r="C7768" s="3">
        <f>VLOOKUP(B7768,CONSOLIDADO!A$2:E$11786,5,FALSE)</f>
        <v>2074</v>
      </c>
      <c r="D7768" s="3" t="s">
        <v>15776</v>
      </c>
      <c r="E7768" s="3" t="s">
        <v>26951</v>
      </c>
      <c r="F7768" s="3" t="s">
        <v>26952</v>
      </c>
      <c r="G7768" s="3" t="s">
        <v>26953</v>
      </c>
      <c r="I7768" t="str">
        <f t="shared" si="121"/>
        <v>,(2074,' Andrés Ilabaca A. ',' ailabaca@espacioriesco.cl',' 2 2470 4413    ', Director Comercial Feria Espacio Food &amp; Sevice')</v>
      </c>
    </row>
    <row r="7769" spans="1:9">
      <c r="A7769" s="3" t="s">
        <v>26954</v>
      </c>
      <c r="B7769" s="3" t="s">
        <v>26936</v>
      </c>
      <c r="C7769" s="3">
        <f>VLOOKUP(B7769,CONSOLIDADO!A$2:E$11786,5,FALSE)</f>
        <v>2074</v>
      </c>
      <c r="D7769" s="3" t="s">
        <v>15776</v>
      </c>
      <c r="E7769" s="3" t="s">
        <v>26955</v>
      </c>
      <c r="F7769" s="3" t="s">
        <v>26956</v>
      </c>
      <c r="G7769" s="3" t="s">
        <v>26957</v>
      </c>
      <c r="I7769" t="str">
        <f t="shared" si="121"/>
        <v>,(2074,' Felipe Wood ',' fwood@espacioriesco.cl',' 2 2470 4457    ', Chef Corporativo')</v>
      </c>
    </row>
    <row r="7770" spans="1:9">
      <c r="A7770" s="3" t="s">
        <v>26958</v>
      </c>
      <c r="B7770" s="3" t="s">
        <v>26936</v>
      </c>
      <c r="C7770" s="3">
        <f>VLOOKUP(B7770,CONSOLIDADO!A$2:E$11786,5,FALSE)</f>
        <v>2074</v>
      </c>
      <c r="D7770" s="3" t="s">
        <v>15776</v>
      </c>
      <c r="E7770" s="3" t="s">
        <v>26959</v>
      </c>
      <c r="F7770" s="3" t="s">
        <v>26960</v>
      </c>
      <c r="G7770" s="3" t="s">
        <v>26961</v>
      </c>
      <c r="I7770" t="str">
        <f t="shared" si="121"/>
        <v>,(2074,' Cristina De Oto ',' cdeoto@espacioriesco.cl',' 2 2470 4437    ', Gerente de Ventas Canal Tradicional')</v>
      </c>
    </row>
    <row r="7771" spans="1:9">
      <c r="A7771" s="3" t="s">
        <v>26963</v>
      </c>
      <c r="B7771" s="3" t="s">
        <v>26962</v>
      </c>
      <c r="C7771" s="3">
        <f>VLOOKUP(B7771,CONSOLIDADO!A$2:E$11786,5,FALSE)</f>
        <v>2075</v>
      </c>
      <c r="D7771" s="3" t="s">
        <v>8389</v>
      </c>
      <c r="E7771" s="3"/>
      <c r="F7771" s="3"/>
      <c r="G7771" s="3" t="s">
        <v>26964</v>
      </c>
      <c r="I7771" t="str">
        <f t="shared" si="121"/>
        <v>,(2075,' Luis Felipe Giagnoni Achondo','',' 2 2745 3152',')</v>
      </c>
    </row>
    <row r="7772" spans="1:9">
      <c r="A7772" s="3" t="s">
        <v>26967</v>
      </c>
      <c r="B7772" s="3" t="s">
        <v>26965</v>
      </c>
      <c r="C7772" s="3">
        <f>VLOOKUP(B7772,CONSOLIDADO!A$2:E$11786,5,FALSE)</f>
        <v>2076</v>
      </c>
      <c r="D7772" s="3" t="s">
        <v>26966</v>
      </c>
      <c r="E7772" s="3"/>
      <c r="F7772" s="3"/>
      <c r="G7772" s="3" t="s">
        <v>26968</v>
      </c>
      <c r="I7772" t="str">
        <f t="shared" si="121"/>
        <v>,(2076,' Javier Lobos García','',' 45 291 1911',')</v>
      </c>
    </row>
    <row r="7773" spans="1:9">
      <c r="A7773" s="3" t="s">
        <v>26969</v>
      </c>
      <c r="B7773" s="3" t="s">
        <v>26965</v>
      </c>
      <c r="C7773" s="3">
        <f>VLOOKUP(B7773,CONSOLIDADO!A$2:E$11786,5,FALSE)</f>
        <v>2076</v>
      </c>
      <c r="D7773" s="3" t="s">
        <v>26966</v>
      </c>
      <c r="E7773" s="3" t="s">
        <v>7780</v>
      </c>
      <c r="F7773" s="3" t="s">
        <v>26970</v>
      </c>
      <c r="G7773" s="3" t="s">
        <v>26971</v>
      </c>
      <c r="I7773" t="str">
        <f t="shared" si="121"/>
        <v>,(2076,' Ricardo Cayúl Sandoval ',' ricardo.cayul@espex.cl',' 45 291 1911    ', Subgerente de Administración y Finanzas')</v>
      </c>
    </row>
    <row r="7774" spans="1:9">
      <c r="A7774" s="3" t="s">
        <v>26972</v>
      </c>
      <c r="B7774" s="3" t="s">
        <v>26965</v>
      </c>
      <c r="C7774" s="3">
        <f>VLOOKUP(B7774,CONSOLIDADO!A$2:E$11786,5,FALSE)</f>
        <v>2076</v>
      </c>
      <c r="D7774" s="3" t="s">
        <v>26966</v>
      </c>
      <c r="E7774" s="3"/>
      <c r="F7774" s="3"/>
      <c r="G7774" s="3" t="s">
        <v>26968</v>
      </c>
      <c r="I7774" t="str">
        <f t="shared" si="121"/>
        <v>,(2076,' Patricio Sánchez Castillo','',' 45 291 1911',')</v>
      </c>
    </row>
    <row r="7775" spans="1:9">
      <c r="A7775" s="3" t="s">
        <v>26973</v>
      </c>
      <c r="B7775" s="3" t="s">
        <v>26965</v>
      </c>
      <c r="C7775" s="3">
        <f>VLOOKUP(B7775,CONSOLIDADO!A$2:E$11786,5,FALSE)</f>
        <v>2076</v>
      </c>
      <c r="D7775" s="3" t="s">
        <v>26966</v>
      </c>
      <c r="E7775" s="3"/>
      <c r="F7775" s="3"/>
      <c r="G7775" s="3" t="s">
        <v>26968</v>
      </c>
      <c r="I7775" t="str">
        <f t="shared" si="121"/>
        <v>,(2076,' Claudio Canales Verdejo','',' 45 291 1911',')</v>
      </c>
    </row>
    <row r="7776" spans="1:9">
      <c r="A7776" s="3" t="s">
        <v>26975</v>
      </c>
      <c r="B7776" s="3" t="s">
        <v>26974</v>
      </c>
      <c r="C7776" s="3">
        <f>VLOOKUP(B7776,CONSOLIDADO!A$2:E$11786,5,FALSE)</f>
        <v>2077</v>
      </c>
      <c r="D7776" s="3" t="s">
        <v>1120</v>
      </c>
      <c r="E7776" s="3"/>
      <c r="F7776" s="3"/>
      <c r="G7776" s="3" t="s">
        <v>26976</v>
      </c>
      <c r="I7776" t="str">
        <f t="shared" si="121"/>
        <v>,(2077,' Héctor Espinoza Olguín','',' 2 2695 0014',')</v>
      </c>
    </row>
    <row r="7777" spans="1:9">
      <c r="A7777" s="3" t="s">
        <v>26977</v>
      </c>
      <c r="B7777" s="3" t="s">
        <v>26974</v>
      </c>
      <c r="C7777" s="3">
        <f>VLOOKUP(B7777,CONSOLIDADO!A$2:E$11786,5,FALSE)</f>
        <v>2077</v>
      </c>
      <c r="D7777" s="3" t="s">
        <v>1120</v>
      </c>
      <c r="E7777" s="3" t="s">
        <v>8500</v>
      </c>
      <c r="F7777" s="3" t="s">
        <v>26978</v>
      </c>
      <c r="G7777" s="3" t="s">
        <v>26979</v>
      </c>
      <c r="I7777" t="str">
        <f t="shared" si="121"/>
        <v>,(2077,' Fernando Ibarra Moya ',' fibarra@adenet.cl',' 2 2695 0014    ', Socio Gerente')</v>
      </c>
    </row>
    <row r="7778" spans="1:9">
      <c r="A7778" s="3" t="s">
        <v>26981</v>
      </c>
      <c r="B7778" s="3" t="s">
        <v>26980</v>
      </c>
      <c r="C7778" s="3">
        <f>VLOOKUP(B7778,CONSOLIDADO!A$2:E$11786,5,FALSE)</f>
        <v>2078</v>
      </c>
      <c r="D7778" s="3" t="s">
        <v>3082</v>
      </c>
      <c r="E7778" s="3" t="s">
        <v>6739</v>
      </c>
      <c r="F7778" s="3" t="s">
        <v>26982</v>
      </c>
      <c r="G7778" s="3" t="s">
        <v>26983</v>
      </c>
      <c r="I7778" t="str">
        <f t="shared" si="121"/>
        <v>,(2078,' Alexis Cruces Burgos ',' pegadosyanillados@gmail.com',' 2 2312 2671    ', Gerente General')</v>
      </c>
    </row>
    <row r="7779" spans="1:9">
      <c r="A7779" s="3" t="s">
        <v>26986</v>
      </c>
      <c r="B7779" s="3" t="s">
        <v>26984</v>
      </c>
      <c r="C7779" s="3">
        <f>VLOOKUP(B7779,CONSOLIDADO!A$2:E$11786,5,FALSE)</f>
        <v>2079</v>
      </c>
      <c r="D7779" s="3" t="s">
        <v>26985</v>
      </c>
      <c r="E7779" s="3" t="s">
        <v>26987</v>
      </c>
      <c r="F7779" s="3" t="s">
        <v>26988</v>
      </c>
      <c r="G7779" s="3" t="s">
        <v>26989</v>
      </c>
      <c r="I7779" t="str">
        <f t="shared" si="121"/>
        <v>,(2079,' Félix Herrera Pérez ',' espucon@yahoo.com',' 41 223 5720    ', Gerente General - Gerente de Finanzas')</v>
      </c>
    </row>
    <row r="7780" spans="1:9">
      <c r="A7780" s="3" t="s">
        <v>26990</v>
      </c>
      <c r="B7780" s="3" t="s">
        <v>26984</v>
      </c>
      <c r="C7780" s="3">
        <f>VLOOKUP(B7780,CONSOLIDADO!A$2:E$11786,5,FALSE)</f>
        <v>2079</v>
      </c>
      <c r="D7780" s="3" t="s">
        <v>26985</v>
      </c>
      <c r="E7780" s="3"/>
      <c r="F7780" s="3"/>
      <c r="G7780" s="3" t="s">
        <v>26991</v>
      </c>
      <c r="I7780" t="str">
        <f t="shared" si="121"/>
        <v>,(2079,' César Herrera Erices','',' 41 223 5720',')</v>
      </c>
    </row>
    <row r="7781" spans="1:9">
      <c r="A7781" s="3" t="s">
        <v>26994</v>
      </c>
      <c r="B7781" s="3" t="s">
        <v>26992</v>
      </c>
      <c r="C7781" s="3">
        <f>VLOOKUP(B7781,CONSOLIDADO!A$2:E$11786,5,FALSE)</f>
        <v>2080</v>
      </c>
      <c r="D7781" s="3" t="s">
        <v>26993</v>
      </c>
      <c r="E7781" s="3" t="s">
        <v>6739</v>
      </c>
      <c r="F7781" s="3"/>
      <c r="G7781" s="3" t="s">
        <v>26995</v>
      </c>
      <c r="I7781" t="str">
        <f t="shared" si="121"/>
        <v>,(2080,' Alfredo Núñez Arévalo ','',' 45 225 0285    ', Gerente General')</v>
      </c>
    </row>
    <row r="7782" spans="1:9">
      <c r="A7782" s="3" t="s">
        <v>18979</v>
      </c>
      <c r="B7782" s="3" t="s">
        <v>5523</v>
      </c>
      <c r="C7782" s="3">
        <f>VLOOKUP(B7782,CONSOLIDADO!A$2:E$11786,5,FALSE)</f>
        <v>2081</v>
      </c>
      <c r="D7782" s="3" t="s">
        <v>9029</v>
      </c>
      <c r="E7782" s="3" t="s">
        <v>7562</v>
      </c>
      <c r="F7782" s="3"/>
      <c r="G7782" s="3" t="s">
        <v>6846</v>
      </c>
      <c r="I7782" t="str">
        <f t="shared" si="121"/>
        <v>,(2081,' Jorge Lesser García-Huidobro ','','               ', Presidente del Directorio')</v>
      </c>
    </row>
    <row r="7783" spans="1:9">
      <c r="A7783" s="3" t="s">
        <v>18983</v>
      </c>
      <c r="B7783" s="3" t="s">
        <v>5523</v>
      </c>
      <c r="C7783" s="3">
        <f>VLOOKUP(B7783,CONSOLIDADO!A$2:E$11786,5,FALSE)</f>
        <v>2081</v>
      </c>
      <c r="D7783" s="3" t="s">
        <v>9029</v>
      </c>
      <c r="E7783" s="3" t="s">
        <v>6848</v>
      </c>
      <c r="F7783" s="3"/>
      <c r="G7783" s="3" t="s">
        <v>6846</v>
      </c>
      <c r="I7783" t="str">
        <f t="shared" si="121"/>
        <v>,(2081,' Juan Ignacio Parot Becker ','','               ', Vicepresidente')</v>
      </c>
    </row>
    <row r="7784" spans="1:9">
      <c r="A7784" s="3" t="s">
        <v>26996</v>
      </c>
      <c r="B7784" s="3" t="s">
        <v>5523</v>
      </c>
      <c r="C7784" s="3">
        <f>VLOOKUP(B7784,CONSOLIDADO!A$2:E$11786,5,FALSE)</f>
        <v>2081</v>
      </c>
      <c r="D7784" s="3" t="s">
        <v>9029</v>
      </c>
      <c r="E7784" s="3" t="s">
        <v>6850</v>
      </c>
      <c r="F7784" s="3"/>
      <c r="G7784" s="3" t="s">
        <v>6846</v>
      </c>
      <c r="I7784" t="str">
        <f t="shared" si="121"/>
        <v>,(2081,' William Dale Burgess ','','               ', Director')</v>
      </c>
    </row>
    <row r="7785" spans="1:9">
      <c r="A7785" s="3" t="s">
        <v>26997</v>
      </c>
      <c r="B7785" s="3" t="s">
        <v>5523</v>
      </c>
      <c r="C7785" s="3">
        <f>VLOOKUP(B7785,CONSOLIDADO!A$2:E$11786,5,FALSE)</f>
        <v>2081</v>
      </c>
      <c r="D7785" s="3" t="s">
        <v>9029</v>
      </c>
      <c r="E7785" s="3" t="s">
        <v>6850</v>
      </c>
      <c r="F7785" s="3"/>
      <c r="G7785" s="3" t="s">
        <v>6846</v>
      </c>
      <c r="I7785" t="str">
        <f t="shared" si="121"/>
        <v>,(2081,' Juan Pablo Armas Mac Donald ','','               ', Director')</v>
      </c>
    </row>
    <row r="7786" spans="1:9">
      <c r="A7786" s="3" t="s">
        <v>26998</v>
      </c>
      <c r="B7786" s="3" t="s">
        <v>5523</v>
      </c>
      <c r="C7786" s="3">
        <f>VLOOKUP(B7786,CONSOLIDADO!A$2:E$11786,5,FALSE)</f>
        <v>2081</v>
      </c>
      <c r="D7786" s="3" t="s">
        <v>9029</v>
      </c>
      <c r="E7786" s="3" t="s">
        <v>6850</v>
      </c>
      <c r="F7786" s="3"/>
      <c r="G7786" s="3" t="s">
        <v>6846</v>
      </c>
      <c r="I7786" t="str">
        <f t="shared" si="121"/>
        <v>,(2081,' Michael R. Niggli ','','               ', Director')</v>
      </c>
    </row>
    <row r="7787" spans="1:9">
      <c r="A7787" s="3" t="s">
        <v>26999</v>
      </c>
      <c r="B7787" s="3" t="s">
        <v>5523</v>
      </c>
      <c r="C7787" s="3">
        <f>VLOOKUP(B7787,CONSOLIDADO!A$2:E$11786,5,FALSE)</f>
        <v>2081</v>
      </c>
      <c r="D7787" s="3" t="s">
        <v>9029</v>
      </c>
      <c r="E7787" s="3" t="s">
        <v>6850</v>
      </c>
      <c r="F7787" s="3"/>
      <c r="G7787" s="3" t="s">
        <v>6846</v>
      </c>
      <c r="I7787" t="str">
        <f t="shared" si="121"/>
        <v>,(2081,' Alejandro Ferreiro Yazigi ','','               ', Director')</v>
      </c>
    </row>
    <row r="7788" spans="1:9">
      <c r="A7788" s="3" t="s">
        <v>27000</v>
      </c>
      <c r="B7788" s="3" t="s">
        <v>5523</v>
      </c>
      <c r="C7788" s="3">
        <f>VLOOKUP(B7788,CONSOLIDADO!A$2:E$11786,5,FALSE)</f>
        <v>2081</v>
      </c>
      <c r="D7788" s="3" t="s">
        <v>9029</v>
      </c>
      <c r="E7788" s="3" t="s">
        <v>6850</v>
      </c>
      <c r="F7788" s="3"/>
      <c r="G7788" s="3" t="s">
        <v>6846</v>
      </c>
      <c r="I7788" t="str">
        <f t="shared" si="121"/>
        <v>,(2081,' John Elliott Kaye ','','               ', Director')</v>
      </c>
    </row>
    <row r="7789" spans="1:9">
      <c r="A7789" s="3" t="s">
        <v>27001</v>
      </c>
      <c r="B7789" s="3" t="s">
        <v>5523</v>
      </c>
      <c r="C7789" s="3">
        <f>VLOOKUP(B7789,CONSOLIDADO!A$2:E$11786,5,FALSE)</f>
        <v>2081</v>
      </c>
      <c r="D7789" s="3" t="s">
        <v>9029</v>
      </c>
      <c r="E7789" s="3" t="s">
        <v>6739</v>
      </c>
      <c r="F7789" s="3" t="s">
        <v>27002</v>
      </c>
      <c r="G7789" s="3" t="s">
        <v>27003</v>
      </c>
      <c r="I7789" t="str">
        <f t="shared" si="121"/>
        <v>,(2081,' Cristian Iván Vergara Castillo ',' juanita.julia@essbio.cl',' 41 226 3701    ', Gerente General')</v>
      </c>
    </row>
    <row r="7790" spans="1:9">
      <c r="A7790" s="3" t="s">
        <v>27004</v>
      </c>
      <c r="B7790" s="3" t="s">
        <v>5523</v>
      </c>
      <c r="C7790" s="3">
        <f>VLOOKUP(B7790,CONSOLIDADO!A$2:E$11786,5,FALSE)</f>
        <v>2081</v>
      </c>
      <c r="D7790" s="3" t="s">
        <v>9029</v>
      </c>
      <c r="E7790" s="3"/>
      <c r="F7790" s="3"/>
      <c r="G7790" s="3" t="s">
        <v>27005</v>
      </c>
      <c r="I7790" t="str">
        <f t="shared" si="121"/>
        <v>,(2081,' Claudio Santelices Boettcher','',' 41 226 3980',')</v>
      </c>
    </row>
    <row r="7791" spans="1:9">
      <c r="A7791" s="3" t="s">
        <v>27006</v>
      </c>
      <c r="B7791" s="3" t="s">
        <v>5523</v>
      </c>
      <c r="C7791" s="3">
        <f>VLOOKUP(B7791,CONSOLIDADO!A$2:E$11786,5,FALSE)</f>
        <v>2081</v>
      </c>
      <c r="D7791" s="3" t="s">
        <v>9029</v>
      </c>
      <c r="E7791" s="3" t="s">
        <v>27007</v>
      </c>
      <c r="F7791" s="3" t="s">
        <v>27008</v>
      </c>
      <c r="G7791" s="3" t="s">
        <v>27009</v>
      </c>
      <c r="I7791" t="str">
        <f t="shared" si="121"/>
        <v>,(2081,' Peter Christian Schmohl Becker ',' miriam.arriagada@essbio.cl',' 41 226 3980    ', Gerente Regional Bío-Bío')</v>
      </c>
    </row>
    <row r="7792" spans="1:9">
      <c r="A7792" s="3" t="s">
        <v>27010</v>
      </c>
      <c r="B7792" s="3" t="s">
        <v>5523</v>
      </c>
      <c r="C7792" s="3">
        <f>VLOOKUP(B7792,CONSOLIDADO!A$2:E$11786,5,FALSE)</f>
        <v>2081</v>
      </c>
      <c r="D7792" s="3" t="s">
        <v>9029</v>
      </c>
      <c r="E7792" s="3" t="s">
        <v>27011</v>
      </c>
      <c r="F7792" s="3" t="s">
        <v>27012</v>
      </c>
      <c r="G7792" s="3" t="s">
        <v>27013</v>
      </c>
      <c r="I7792" t="str">
        <f t="shared" si="121"/>
        <v>,(2081,' Luigi Sciaccaluga Nordenflycht ',' luigi.sciaccaluga@essbio.cl',' 41 226 3730    ', Gerente de Planificación, Ingeniería y Gestión Tarifaria')</v>
      </c>
    </row>
    <row r="7793" spans="1:9">
      <c r="A7793" s="3" t="s">
        <v>27014</v>
      </c>
      <c r="B7793" s="3" t="s">
        <v>5523</v>
      </c>
      <c r="C7793" s="3">
        <f>VLOOKUP(B7793,CONSOLIDADO!A$2:E$11786,5,FALSE)</f>
        <v>2081</v>
      </c>
      <c r="D7793" s="3" t="s">
        <v>9029</v>
      </c>
      <c r="E7793" s="3"/>
      <c r="F7793" s="3"/>
      <c r="G7793" s="3" t="s">
        <v>27015</v>
      </c>
      <c r="I7793" t="str">
        <f t="shared" si="121"/>
        <v>,(2081,' Gian Piero Lavezzo Richars','',' 41 226 3771',')</v>
      </c>
    </row>
    <row r="7794" spans="1:9">
      <c r="A7794" s="3" t="s">
        <v>27017</v>
      </c>
      <c r="B7794" s="3" t="s">
        <v>27016</v>
      </c>
      <c r="C7794" s="3">
        <f>VLOOKUP(B7794,CONSOLIDADO!A$2:E$11786,5,FALSE)</f>
        <v>2082</v>
      </c>
      <c r="D7794" s="3" t="s">
        <v>3107</v>
      </c>
      <c r="E7794" s="3"/>
      <c r="F7794" s="3"/>
      <c r="G7794" s="3" t="s">
        <v>27018</v>
      </c>
      <c r="I7794" t="str">
        <f t="shared" si="121"/>
        <v>,(2082,' Jorge Hernán Andrade Grigorescu','',' 2 2777 2779',')</v>
      </c>
    </row>
    <row r="7795" spans="1:9">
      <c r="A7795" s="3" t="s">
        <v>27020</v>
      </c>
      <c r="B7795" s="3" t="s">
        <v>5642</v>
      </c>
      <c r="C7795" s="3">
        <f>VLOOKUP(B7795,CONSOLIDADO!A$2:E$11786,5,FALSE)</f>
        <v>2083</v>
      </c>
      <c r="D7795" s="3" t="s">
        <v>27019</v>
      </c>
      <c r="E7795" s="3" t="s">
        <v>27021</v>
      </c>
      <c r="F7795" s="3" t="s">
        <v>27022</v>
      </c>
      <c r="G7795" s="3" t="s">
        <v>27023</v>
      </c>
      <c r="I7795" t="str">
        <f t="shared" si="121"/>
        <v>,(2083,' Gonzalo Díaz García-Huidobro ',' gonzalo.diaz@essity.com',' 2 2640 5270    ', Director General Chile')</v>
      </c>
    </row>
    <row r="7796" spans="1:9">
      <c r="A7796" s="3" t="s">
        <v>27024</v>
      </c>
      <c r="B7796" s="3" t="s">
        <v>5642</v>
      </c>
      <c r="C7796" s="3">
        <f>VLOOKUP(B7796,CONSOLIDADO!A$2:E$11786,5,FALSE)</f>
        <v>2083</v>
      </c>
      <c r="D7796" s="3" t="s">
        <v>27019</v>
      </c>
      <c r="E7796" s="3" t="s">
        <v>27025</v>
      </c>
      <c r="F7796" s="3" t="s">
        <v>27026</v>
      </c>
      <c r="G7796" s="3" t="s">
        <v>27027</v>
      </c>
      <c r="I7796" t="str">
        <f t="shared" si="121"/>
        <v>,(2083,' Brenda Lara ',' brenda.lara@essity.com',' 2 2640 5041    ', Business Controller')</v>
      </c>
    </row>
    <row r="7797" spans="1:9">
      <c r="A7797" s="3" t="s">
        <v>27028</v>
      </c>
      <c r="B7797" s="3" t="s">
        <v>5642</v>
      </c>
      <c r="C7797" s="3">
        <f>VLOOKUP(B7797,CONSOLIDADO!A$2:E$11786,5,FALSE)</f>
        <v>2083</v>
      </c>
      <c r="D7797" s="3" t="s">
        <v>27019</v>
      </c>
      <c r="E7797" s="3" t="s">
        <v>27029</v>
      </c>
      <c r="F7797" s="3" t="s">
        <v>27030</v>
      </c>
      <c r="G7797" s="3" t="s">
        <v>27031</v>
      </c>
      <c r="I7797" t="str">
        <f t="shared" si="121"/>
        <v>,(2083,' Javier Pizarro Concha ',' javier.pizarro@essity.com',' 2 2640 5021    ', Director Ventas Consumo Masivo')</v>
      </c>
    </row>
    <row r="7798" spans="1:9">
      <c r="A7798" s="3" t="s">
        <v>27032</v>
      </c>
      <c r="B7798" s="3" t="s">
        <v>5642</v>
      </c>
      <c r="C7798" s="3">
        <f>VLOOKUP(B7798,CONSOLIDADO!A$2:E$11786,5,FALSE)</f>
        <v>2083</v>
      </c>
      <c r="D7798" s="3" t="s">
        <v>27019</v>
      </c>
      <c r="E7798" s="3" t="s">
        <v>27033</v>
      </c>
      <c r="F7798" s="3" t="s">
        <v>27034</v>
      </c>
      <c r="G7798" s="3" t="s">
        <v>27031</v>
      </c>
      <c r="I7798" t="str">
        <f t="shared" si="121"/>
        <v>,(2083,' Francisco Salamé Calderón ',' francisco.salame@essity.com',' 2 2640 5021    ', Director Comercial Higiene Profesional')</v>
      </c>
    </row>
    <row r="7799" spans="1:9">
      <c r="A7799" s="3" t="s">
        <v>27035</v>
      </c>
      <c r="B7799" s="3" t="s">
        <v>5642</v>
      </c>
      <c r="C7799" s="3">
        <f>VLOOKUP(B7799,CONSOLIDADO!A$2:E$11786,5,FALSE)</f>
        <v>2083</v>
      </c>
      <c r="D7799" s="3" t="s">
        <v>27019</v>
      </c>
      <c r="E7799" s="3" t="s">
        <v>27036</v>
      </c>
      <c r="F7799" s="3" t="s">
        <v>27037</v>
      </c>
      <c r="G7799" s="3" t="s">
        <v>27038</v>
      </c>
      <c r="I7799" t="str">
        <f t="shared" si="121"/>
        <v>,(2083,' Carolina Moreno García ',' carolina.moreno@essity.com',' 2 2640 5217    ', Director Human Resources')</v>
      </c>
    </row>
    <row r="7800" spans="1:9">
      <c r="A7800" s="3" t="s">
        <v>27039</v>
      </c>
      <c r="B7800" s="3" t="s">
        <v>5642</v>
      </c>
      <c r="C7800" s="3">
        <f>VLOOKUP(B7800,CONSOLIDADO!A$2:E$11786,5,FALSE)</f>
        <v>2083</v>
      </c>
      <c r="D7800" s="3" t="s">
        <v>27019</v>
      </c>
      <c r="E7800" s="3" t="s">
        <v>27040</v>
      </c>
      <c r="F7800" s="3" t="s">
        <v>27041</v>
      </c>
      <c r="G7800" s="3" t="s">
        <v>27042</v>
      </c>
      <c r="I7800" t="str">
        <f t="shared" si="121"/>
        <v>,(2083,' Germán Scavonne Ruggieri ',' german.scavonne@essity.com',' 2 2640 5291    ', Director de Planta')</v>
      </c>
    </row>
    <row r="7801" spans="1:9">
      <c r="A7801" s="3" t="s">
        <v>27045</v>
      </c>
      <c r="B7801" s="3" t="s">
        <v>27043</v>
      </c>
      <c r="C7801" s="3">
        <f>VLOOKUP(B7801,CONSOLIDADO!A$2:E$11786,5,FALSE)</f>
        <v>2084</v>
      </c>
      <c r="D7801" s="3" t="s">
        <v>27044</v>
      </c>
      <c r="E7801" s="3" t="s">
        <v>12296</v>
      </c>
      <c r="F7801" s="3" t="s">
        <v>27046</v>
      </c>
      <c r="G7801" s="3" t="s">
        <v>27047</v>
      </c>
      <c r="I7801" t="str">
        <f t="shared" si="121"/>
        <v>,(2084,' Carlos Calera González ',' ccalera@calesan.cl',' 2 2773 2357    ', Gerente General y Gerente de Finanzas')</v>
      </c>
    </row>
    <row r="7802" spans="1:9">
      <c r="A7802" s="3" t="s">
        <v>27048</v>
      </c>
      <c r="B7802" s="3" t="s">
        <v>27043</v>
      </c>
      <c r="C7802" s="3">
        <f>VLOOKUP(B7802,CONSOLIDADO!A$2:E$11786,5,FALSE)</f>
        <v>2084</v>
      </c>
      <c r="D7802" s="3" t="s">
        <v>27044</v>
      </c>
      <c r="E7802" s="3" t="s">
        <v>18660</v>
      </c>
      <c r="F7802" s="3" t="s">
        <v>27049</v>
      </c>
      <c r="G7802" s="3" t="s">
        <v>27047</v>
      </c>
      <c r="I7802" t="str">
        <f t="shared" si="121"/>
        <v>,(2084,' Jorge Delgado ',' compras@calesan.cl',' 2 2773 2357    ', Gerente de Compras')</v>
      </c>
    </row>
    <row r="7803" spans="1:9">
      <c r="A7803" s="3" t="s">
        <v>27050</v>
      </c>
      <c r="B7803" s="3" t="s">
        <v>27043</v>
      </c>
      <c r="C7803" s="3">
        <f>VLOOKUP(B7803,CONSOLIDADO!A$2:E$11786,5,FALSE)</f>
        <v>2084</v>
      </c>
      <c r="D7803" s="3" t="s">
        <v>27044</v>
      </c>
      <c r="E7803" s="3" t="s">
        <v>27051</v>
      </c>
      <c r="F7803" s="3" t="s">
        <v>27052</v>
      </c>
      <c r="G7803" s="3" t="s">
        <v>27047</v>
      </c>
      <c r="I7803" t="str">
        <f t="shared" si="121"/>
        <v>,(2084,' Jessica Cossio ',' contabilidad@calesan.cl',' 2 2773 2357    ', Gerente de Contabilidad')</v>
      </c>
    </row>
    <row r="7804" spans="1:9">
      <c r="A7804" s="3" t="s">
        <v>27055</v>
      </c>
      <c r="B7804" s="3" t="s">
        <v>27053</v>
      </c>
      <c r="C7804" s="3">
        <f>VLOOKUP(B7804,CONSOLIDADO!A$2:E$11786,5,FALSE)</f>
        <v>2085</v>
      </c>
      <c r="D7804" s="3" t="s">
        <v>27054</v>
      </c>
      <c r="E7804" s="3"/>
      <c r="F7804" s="3"/>
      <c r="G7804" s="3" t="s">
        <v>27056</v>
      </c>
      <c r="I7804" t="str">
        <f t="shared" si="121"/>
        <v>,(2085,' Eduardo Basta Riquelme','',' 58 258 3850',')</v>
      </c>
    </row>
    <row r="7805" spans="1:9">
      <c r="A7805" s="3" t="s">
        <v>27057</v>
      </c>
      <c r="B7805" s="3" t="s">
        <v>27053</v>
      </c>
      <c r="C7805" s="3">
        <f>VLOOKUP(B7805,CONSOLIDADO!A$2:E$11786,5,FALSE)</f>
        <v>2085</v>
      </c>
      <c r="D7805" s="3" t="s">
        <v>27054</v>
      </c>
      <c r="E7805" s="3" t="s">
        <v>6837</v>
      </c>
      <c r="F7805" s="3"/>
      <c r="G7805" s="3" t="s">
        <v>27058</v>
      </c>
      <c r="I7805" t="str">
        <f t="shared" si="121"/>
        <v>,(2085,' María Oriele Gardilcic Carrasco ','',' 58 258 3850    ', Socio')</v>
      </c>
    </row>
    <row r="7806" spans="1:9">
      <c r="A7806" s="3" t="s">
        <v>27059</v>
      </c>
      <c r="B7806" s="3" t="s">
        <v>27053</v>
      </c>
      <c r="C7806" s="3">
        <f>VLOOKUP(B7806,CONSOLIDADO!A$2:E$11786,5,FALSE)</f>
        <v>2085</v>
      </c>
      <c r="D7806" s="3" t="s">
        <v>27054</v>
      </c>
      <c r="E7806" s="3"/>
      <c r="F7806" s="3"/>
      <c r="G7806" s="3" t="s">
        <v>27056</v>
      </c>
      <c r="I7806" t="str">
        <f t="shared" si="121"/>
        <v>,(2085,' Pedro Barrientos Araneda','',' 58 258 3850',')</v>
      </c>
    </row>
    <row r="7807" spans="1:9">
      <c r="A7807" s="3" t="s">
        <v>27061</v>
      </c>
      <c r="B7807" s="3" t="s">
        <v>27060</v>
      </c>
      <c r="C7807" s="3">
        <f>VLOOKUP(B7807,CONSOLIDADO!A$2:E$11786,5,FALSE)</f>
        <v>2086</v>
      </c>
      <c r="D7807" s="3" t="s">
        <v>5619</v>
      </c>
      <c r="E7807" s="3" t="s">
        <v>17725</v>
      </c>
      <c r="F7807" s="3" t="s">
        <v>27062</v>
      </c>
      <c r="G7807" s="3" t="s">
        <v>27063</v>
      </c>
      <c r="I7807" t="str">
        <f t="shared" si="121"/>
        <v>,(2086,' María del Pilar Muñoz Moreno ',' peke66@gmail.com',' 32 288 2138    ', Dueña')</v>
      </c>
    </row>
    <row r="7808" spans="1:9">
      <c r="A7808" s="3" t="s">
        <v>27066</v>
      </c>
      <c r="B7808" s="3" t="s">
        <v>27064</v>
      </c>
      <c r="C7808" s="3">
        <f>VLOOKUP(B7808,CONSOLIDADO!A$2:E$11786,5,FALSE)</f>
        <v>2087</v>
      </c>
      <c r="D7808" s="3" t="s">
        <v>27065</v>
      </c>
      <c r="E7808" s="3" t="s">
        <v>9950</v>
      </c>
      <c r="F7808" s="3" t="s">
        <v>27067</v>
      </c>
      <c r="G7808" s="3" t="s">
        <v>27068</v>
      </c>
      <c r="I7808" t="str">
        <f t="shared" si="121"/>
        <v>,(2087,' Benjamín Cruz Lira ',' benjamin.cruz@hotmail.com',' 2 2850 2645    ', Gerente General y Dueño')</v>
      </c>
    </row>
    <row r="7809" spans="1:9">
      <c r="A7809" s="3" t="s">
        <v>27069</v>
      </c>
      <c r="B7809" s="3" t="s">
        <v>27064</v>
      </c>
      <c r="C7809" s="3">
        <f>VLOOKUP(B7809,CONSOLIDADO!A$2:E$11786,5,FALSE)</f>
        <v>2087</v>
      </c>
      <c r="D7809" s="3" t="s">
        <v>27065</v>
      </c>
      <c r="E7809" s="3"/>
      <c r="F7809" s="3"/>
      <c r="G7809" s="3" t="s">
        <v>27070</v>
      </c>
      <c r="I7809" t="str">
        <f t="shared" si="121"/>
        <v>,(2087,' Noemí Saldaña Sepúlveda','',' 2 2850 2645',')</v>
      </c>
    </row>
    <row r="7810" spans="1:9">
      <c r="A7810" s="3" t="s">
        <v>27071</v>
      </c>
      <c r="B7810" s="3" t="s">
        <v>27064</v>
      </c>
      <c r="C7810" s="3">
        <f>VLOOKUP(B7810,CONSOLIDADO!A$2:E$11786,5,FALSE)</f>
        <v>2087</v>
      </c>
      <c r="D7810" s="3" t="s">
        <v>27065</v>
      </c>
      <c r="E7810" s="3"/>
      <c r="F7810" s="3"/>
      <c r="G7810" s="3" t="s">
        <v>27070</v>
      </c>
      <c r="I7810" t="str">
        <f t="shared" si="121"/>
        <v>,(2087,' Leticia Arenas Arriagada','',' 2 2850 2645',')</v>
      </c>
    </row>
    <row r="7811" spans="1:9">
      <c r="A7811" s="3" t="s">
        <v>27073</v>
      </c>
      <c r="B7811" s="3" t="s">
        <v>27072</v>
      </c>
      <c r="C7811" s="3">
        <f>VLOOKUP(B7811,CONSOLIDADO!A$2:E$11786,5,FALSE)</f>
        <v>2088</v>
      </c>
      <c r="D7811" s="3" t="s">
        <v>272</v>
      </c>
      <c r="E7811" s="3" t="s">
        <v>6739</v>
      </c>
      <c r="F7811" s="3"/>
      <c r="G7811" s="3" t="s">
        <v>27074</v>
      </c>
      <c r="I7811" t="str">
        <f t="shared" ref="I7811:I7874" si="122">CONCATENATE(",(",C7811,",'",A7811,"','",F7811,"','",G7811,"',",E7811,"')")</f>
        <v>,(2088,' Christopher Michael Deane ','',' 2 2236 1834    ', Gerente General')</v>
      </c>
    </row>
    <row r="7812" spans="1:9">
      <c r="A7812" s="3" t="s">
        <v>27075</v>
      </c>
      <c r="B7812" s="3" t="s">
        <v>57642</v>
      </c>
      <c r="C7812" s="3">
        <f>VLOOKUP(B7812,CONSOLIDADO!A$2:E$11786,5,FALSE)</f>
        <v>2089</v>
      </c>
      <c r="D7812" s="3" t="s">
        <v>3318</v>
      </c>
      <c r="E7812" s="3" t="s">
        <v>6813</v>
      </c>
      <c r="F7812" s="3" t="s">
        <v>27076</v>
      </c>
      <c r="G7812" s="3" t="s">
        <v>27077</v>
      </c>
      <c r="I7812" t="str">
        <f t="shared" si="122"/>
        <v>,(2089,' Juan Carlos Erenchun Soler ',' directorio@eespanol.cl',' 2 2410 2300    ', Presidente')</v>
      </c>
    </row>
    <row r="7813" spans="1:9">
      <c r="A7813" s="3" t="s">
        <v>27078</v>
      </c>
      <c r="B7813" s="3" t="s">
        <v>57642</v>
      </c>
      <c r="C7813" s="3">
        <f>VLOOKUP(B7813,CONSOLIDADO!A$2:E$11786,5,FALSE)</f>
        <v>2089</v>
      </c>
      <c r="D7813" s="3" t="s">
        <v>3318</v>
      </c>
      <c r="E7813" s="3"/>
      <c r="F7813" s="3"/>
      <c r="G7813" s="3" t="s">
        <v>27079</v>
      </c>
      <c r="I7813" t="str">
        <f t="shared" si="122"/>
        <v>,(2089,' Carlos Calera González','',' 2 2410 2300',')</v>
      </c>
    </row>
    <row r="7814" spans="1:9">
      <c r="A7814" s="3" t="s">
        <v>27080</v>
      </c>
      <c r="B7814" s="3" t="s">
        <v>57642</v>
      </c>
      <c r="C7814" s="3">
        <f>VLOOKUP(B7814,CONSOLIDADO!A$2:E$11786,5,FALSE)</f>
        <v>2089</v>
      </c>
      <c r="D7814" s="3" t="s">
        <v>3318</v>
      </c>
      <c r="E7814" s="3" t="s">
        <v>7402</v>
      </c>
      <c r="F7814" s="3" t="s">
        <v>27076</v>
      </c>
      <c r="G7814" s="3" t="s">
        <v>27077</v>
      </c>
      <c r="I7814" t="str">
        <f t="shared" si="122"/>
        <v>,(2089,' Juan Cristóbal Gilabert Serrano ',' directorio@eespanol.cl',' 2 2410 2300    ', Tesorero')</v>
      </c>
    </row>
    <row r="7815" spans="1:9">
      <c r="A7815" s="3" t="s">
        <v>27081</v>
      </c>
      <c r="B7815" s="3" t="s">
        <v>57642</v>
      </c>
      <c r="C7815" s="3">
        <f>VLOOKUP(B7815,CONSOLIDADO!A$2:E$11786,5,FALSE)</f>
        <v>2089</v>
      </c>
      <c r="D7815" s="3" t="s">
        <v>3318</v>
      </c>
      <c r="E7815" s="3" t="s">
        <v>7679</v>
      </c>
      <c r="F7815" s="3" t="s">
        <v>27076</v>
      </c>
      <c r="G7815" s="3" t="s">
        <v>27077</v>
      </c>
      <c r="I7815" t="str">
        <f t="shared" si="122"/>
        <v>,(2089,' María del Pilar Casasempere González ',' directorio@eespanol.cl',' 2 2410 2300    ', Secretaria')</v>
      </c>
    </row>
    <row r="7816" spans="1:9">
      <c r="A7816" s="3" t="s">
        <v>27082</v>
      </c>
      <c r="B7816" s="3" t="s">
        <v>57642</v>
      </c>
      <c r="C7816" s="3">
        <f>VLOOKUP(B7816,CONSOLIDADO!A$2:E$11786,5,FALSE)</f>
        <v>2089</v>
      </c>
      <c r="D7816" s="3" t="s">
        <v>3318</v>
      </c>
      <c r="E7816" s="3"/>
      <c r="F7816" s="3"/>
      <c r="G7816" s="3" t="s">
        <v>27079</v>
      </c>
      <c r="I7816" t="str">
        <f t="shared" si="122"/>
        <v>,(2089,' Javier Viñales Iriarte','',' 2 2410 2300',')</v>
      </c>
    </row>
    <row r="7817" spans="1:9">
      <c r="A7817" s="3" t="s">
        <v>27083</v>
      </c>
      <c r="B7817" s="3" t="s">
        <v>57643</v>
      </c>
      <c r="C7817" s="3">
        <f>VLOOKUP(B7817,CONSOLIDADO!A$2:E$11786,5,FALSE)</f>
        <v>2090</v>
      </c>
      <c r="D7817" s="3" t="s">
        <v>2090</v>
      </c>
      <c r="E7817" s="3" t="s">
        <v>6813</v>
      </c>
      <c r="F7817" s="3"/>
      <c r="G7817" s="3" t="s">
        <v>6846</v>
      </c>
      <c r="I7817" t="str">
        <f t="shared" si="122"/>
        <v>,(2090,' Juan Carlos Tapia Elorza ','','               ', Presidente')</v>
      </c>
    </row>
    <row r="7818" spans="1:9">
      <c r="A7818" s="3" t="s">
        <v>27084</v>
      </c>
      <c r="B7818" s="3" t="s">
        <v>57643</v>
      </c>
      <c r="C7818" s="3">
        <f>VLOOKUP(B7818,CONSOLIDADO!A$2:E$11786,5,FALSE)</f>
        <v>2090</v>
      </c>
      <c r="D7818" s="3" t="s">
        <v>2090</v>
      </c>
      <c r="E7818" s="3" t="s">
        <v>6850</v>
      </c>
      <c r="F7818" s="3"/>
      <c r="G7818" s="3" t="s">
        <v>6846</v>
      </c>
      <c r="I7818" t="str">
        <f t="shared" si="122"/>
        <v>,(2090,' Valentín Heredia Flaño ','','               ', Director')</v>
      </c>
    </row>
    <row r="7819" spans="1:9">
      <c r="A7819" s="3" t="s">
        <v>27085</v>
      </c>
      <c r="B7819" s="3" t="s">
        <v>57643</v>
      </c>
      <c r="C7819" s="3">
        <f>VLOOKUP(B7819,CONSOLIDADO!A$2:E$11786,5,FALSE)</f>
        <v>2090</v>
      </c>
      <c r="D7819" s="3" t="s">
        <v>2090</v>
      </c>
      <c r="E7819" s="3" t="s">
        <v>6850</v>
      </c>
      <c r="F7819" s="3"/>
      <c r="G7819" s="3" t="s">
        <v>6846</v>
      </c>
      <c r="I7819" t="str">
        <f t="shared" si="122"/>
        <v>,(2090,' Francisco Blanco Bustos ','','               ', Director')</v>
      </c>
    </row>
    <row r="7820" spans="1:9">
      <c r="A7820" s="3" t="s">
        <v>27086</v>
      </c>
      <c r="B7820" s="3" t="s">
        <v>57643</v>
      </c>
      <c r="C7820" s="3">
        <f>VLOOKUP(B7820,CONSOLIDADO!A$2:E$11786,5,FALSE)</f>
        <v>2090</v>
      </c>
      <c r="D7820" s="3" t="s">
        <v>2090</v>
      </c>
      <c r="E7820" s="3" t="s">
        <v>6850</v>
      </c>
      <c r="F7820" s="3"/>
      <c r="G7820" s="3" t="s">
        <v>6846</v>
      </c>
      <c r="I7820" t="str">
        <f t="shared" si="122"/>
        <v>,(2090,' Eduardo Tapia Elorza ','','               ', Director')</v>
      </c>
    </row>
    <row r="7821" spans="1:9">
      <c r="A7821" s="3" t="s">
        <v>27087</v>
      </c>
      <c r="B7821" s="3" t="s">
        <v>57643</v>
      </c>
      <c r="C7821" s="3">
        <f>VLOOKUP(B7821,CONSOLIDADO!A$2:E$11786,5,FALSE)</f>
        <v>2090</v>
      </c>
      <c r="D7821" s="3" t="s">
        <v>2090</v>
      </c>
      <c r="E7821" s="3" t="s">
        <v>6850</v>
      </c>
      <c r="F7821" s="3"/>
      <c r="G7821" s="3" t="s">
        <v>6846</v>
      </c>
      <c r="I7821" t="str">
        <f t="shared" si="122"/>
        <v>,(2090,' Víctor Sáez Leiva ','','               ', Director')</v>
      </c>
    </row>
    <row r="7822" spans="1:9">
      <c r="A7822" s="3" t="s">
        <v>27089</v>
      </c>
      <c r="B7822" s="3" t="s">
        <v>27088</v>
      </c>
      <c r="C7822" s="3">
        <f>VLOOKUP(B7822,CONSOLIDADO!A$2:E$11786,5,FALSE)</f>
        <v>2091</v>
      </c>
      <c r="D7822" s="3" t="s">
        <v>3925</v>
      </c>
      <c r="E7822" s="3" t="s">
        <v>27090</v>
      </c>
      <c r="F7822" s="3" t="s">
        <v>27091</v>
      </c>
      <c r="G7822" s="3" t="s">
        <v>27092</v>
      </c>
      <c r="I7822" t="str">
        <f t="shared" si="122"/>
        <v>,(2091,' Martín Sotomayor Mesa ',' martin.sotomayor@ind.cl',' 2 2566 5051    ', Administrador Estadio Nacional Julio Martínez Prádanos')</v>
      </c>
    </row>
    <row r="7823" spans="1:9">
      <c r="A7823" s="3" t="s">
        <v>27094</v>
      </c>
      <c r="B7823" s="3" t="s">
        <v>27093</v>
      </c>
      <c r="C7823" s="3">
        <f>VLOOKUP(B7823,CONSOLIDADO!A$2:E$11786,5,FALSE)</f>
        <v>2092</v>
      </c>
      <c r="D7823" s="3" t="s">
        <v>3318</v>
      </c>
      <c r="E7823" s="3"/>
      <c r="F7823" s="3"/>
      <c r="G7823" s="3" t="s">
        <v>27095</v>
      </c>
      <c r="I7823" t="str">
        <f t="shared" si="122"/>
        <v>,(2092,' Fernando Reyes Saldías','',' 2 2754 1590',')</v>
      </c>
    </row>
    <row r="7824" spans="1:9">
      <c r="A7824" s="3" t="s">
        <v>27096</v>
      </c>
      <c r="B7824" s="3" t="s">
        <v>27093</v>
      </c>
      <c r="C7824" s="3">
        <f>VLOOKUP(B7824,CONSOLIDADO!A$2:E$11786,5,FALSE)</f>
        <v>2092</v>
      </c>
      <c r="D7824" s="3" t="s">
        <v>3318</v>
      </c>
      <c r="E7824" s="3"/>
      <c r="F7824" s="3"/>
      <c r="G7824" s="3" t="s">
        <v>27097</v>
      </c>
      <c r="I7824" t="str">
        <f t="shared" si="122"/>
        <v>,(2092,' Margarita Padilla Padilla','',' 2 2754 1594',')</v>
      </c>
    </row>
    <row r="7825" spans="1:9">
      <c r="A7825" s="3" t="s">
        <v>27099</v>
      </c>
      <c r="B7825" s="3" t="s">
        <v>27098</v>
      </c>
      <c r="C7825" s="3">
        <f>VLOOKUP(B7825,CONSOLIDADO!A$2:E$11786,5,FALSE)</f>
        <v>2093</v>
      </c>
      <c r="D7825" s="3" t="s">
        <v>5330</v>
      </c>
      <c r="E7825" s="3" t="s">
        <v>6739</v>
      </c>
      <c r="F7825" s="3" t="s">
        <v>27100</v>
      </c>
      <c r="G7825" s="3" t="s">
        <v>27101</v>
      </c>
      <c r="I7825" t="str">
        <f t="shared" si="122"/>
        <v>,(2093,' Joaquín Baeza Domínguez ',' jbaeza@arquetipo.cl',' 2 2783 5814    ', Gerente General')</v>
      </c>
    </row>
    <row r="7826" spans="1:9">
      <c r="A7826" s="3" t="s">
        <v>27102</v>
      </c>
      <c r="B7826" s="3" t="s">
        <v>27098</v>
      </c>
      <c r="C7826" s="3">
        <f>VLOOKUP(B7826,CONSOLIDADO!A$2:E$11786,5,FALSE)</f>
        <v>2093</v>
      </c>
      <c r="D7826" s="3" t="s">
        <v>5330</v>
      </c>
      <c r="E7826" s="3"/>
      <c r="F7826" s="3"/>
      <c r="G7826" s="3" t="s">
        <v>27103</v>
      </c>
      <c r="I7826" t="str">
        <f t="shared" si="122"/>
        <v>,(2093,' Diego Sutil Urrutia','',' 2 2783 5814',')</v>
      </c>
    </row>
    <row r="7827" spans="1:9">
      <c r="A7827" s="3" t="s">
        <v>27105</v>
      </c>
      <c r="B7827" s="3" t="s">
        <v>27104</v>
      </c>
      <c r="C7827" s="3">
        <f>VLOOKUP(B7827,CONSOLIDADO!A$2:E$11786,5,FALSE)</f>
        <v>2094</v>
      </c>
      <c r="D7827" s="3" t="s">
        <v>3351</v>
      </c>
      <c r="E7827" s="3" t="s">
        <v>9666</v>
      </c>
      <c r="F7827" s="3" t="s">
        <v>27106</v>
      </c>
      <c r="G7827" s="3" t="s">
        <v>27107</v>
      </c>
      <c r="I7827" t="str">
        <f t="shared" si="122"/>
        <v>,(2094,' Luis Aránguiz San Martín ',' luis.aranguiz@lasam.cl',' 2 2364 9507    ', Gerente General - Representante Legal')</v>
      </c>
    </row>
    <row r="7828" spans="1:9">
      <c r="A7828" s="3" t="s">
        <v>27109</v>
      </c>
      <c r="B7828" s="3" t="s">
        <v>27108</v>
      </c>
      <c r="C7828" s="3">
        <f>VLOOKUP(B7828,CONSOLIDADO!A$2:E$11786,5,FALSE)</f>
        <v>2095</v>
      </c>
      <c r="D7828" s="3" t="s">
        <v>3351</v>
      </c>
      <c r="E7828" s="3"/>
      <c r="F7828" s="3"/>
      <c r="G7828" s="3" t="s">
        <v>27110</v>
      </c>
      <c r="I7828" t="str">
        <f t="shared" si="122"/>
        <v>,(2095,' Ventura Herrera Orrego','',' 32 222 7056',')</v>
      </c>
    </row>
    <row r="7829" spans="1:9">
      <c r="A7829" s="3" t="s">
        <v>27112</v>
      </c>
      <c r="B7829" s="3" t="s">
        <v>27111</v>
      </c>
      <c r="C7829" s="3">
        <f>VLOOKUP(B7829,CONSOLIDADO!A$2:E$11786,5,FALSE)</f>
        <v>2096</v>
      </c>
      <c r="D7829" s="3" t="s">
        <v>20</v>
      </c>
      <c r="E7829" s="3" t="s">
        <v>27113</v>
      </c>
      <c r="F7829" s="3"/>
      <c r="G7829" s="3" t="s">
        <v>27114</v>
      </c>
      <c r="I7829" t="str">
        <f t="shared" si="122"/>
        <v>,(2096,' Arturo Ismael Fermandois Vöhringer ','',' 2 2203 6311    ', Socio Fundador')</v>
      </c>
    </row>
    <row r="7830" spans="1:9">
      <c r="A7830" s="3" t="s">
        <v>27115</v>
      </c>
      <c r="B7830" s="3" t="s">
        <v>27111</v>
      </c>
      <c r="C7830" s="3">
        <f>VLOOKUP(B7830,CONSOLIDADO!A$2:E$11786,5,FALSE)</f>
        <v>2096</v>
      </c>
      <c r="D7830" s="3" t="s">
        <v>20</v>
      </c>
      <c r="E7830" s="3" t="s">
        <v>6837</v>
      </c>
      <c r="F7830" s="3"/>
      <c r="G7830" s="3" t="s">
        <v>27114</v>
      </c>
      <c r="I7830" t="str">
        <f t="shared" si="122"/>
        <v>,(2096,' Luis Andrés Hevia Campusano ','',' 2 2203 6311    ', Socio')</v>
      </c>
    </row>
    <row r="7831" spans="1:9">
      <c r="A7831" s="3" t="s">
        <v>27116</v>
      </c>
      <c r="B7831" s="3" t="s">
        <v>27111</v>
      </c>
      <c r="C7831" s="3">
        <f>VLOOKUP(B7831,CONSOLIDADO!A$2:E$11786,5,FALSE)</f>
        <v>2096</v>
      </c>
      <c r="D7831" s="3" t="s">
        <v>20</v>
      </c>
      <c r="E7831" s="3" t="s">
        <v>6837</v>
      </c>
      <c r="F7831" s="3"/>
      <c r="G7831" s="3" t="s">
        <v>27114</v>
      </c>
      <c r="I7831" t="str">
        <f t="shared" si="122"/>
        <v>,(2096,' Domingo Poblete Ortúzar ','',' 2 2203 6311    ', Socio')</v>
      </c>
    </row>
    <row r="7832" spans="1:9">
      <c r="A7832" s="3" t="s">
        <v>27117</v>
      </c>
      <c r="B7832" s="3" t="s">
        <v>27111</v>
      </c>
      <c r="C7832" s="3">
        <f>VLOOKUP(B7832,CONSOLIDADO!A$2:E$11786,5,FALSE)</f>
        <v>2096</v>
      </c>
      <c r="D7832" s="3" t="s">
        <v>20</v>
      </c>
      <c r="E7832" s="3" t="s">
        <v>6837</v>
      </c>
      <c r="F7832" s="3"/>
      <c r="G7832" s="3" t="s">
        <v>27114</v>
      </c>
      <c r="I7832" t="str">
        <f t="shared" si="122"/>
        <v>,(2096,' José Manuel Díaz de Valdés Juliá ','',' 2 2203 6311    ', Socio')</v>
      </c>
    </row>
    <row r="7833" spans="1:9">
      <c r="A7833" s="3" t="s">
        <v>27119</v>
      </c>
      <c r="B7833" s="3" t="s">
        <v>27118</v>
      </c>
      <c r="C7833" s="3">
        <f>VLOOKUP(B7833,CONSOLIDADO!A$2:E$11786,5,FALSE)</f>
        <v>2097</v>
      </c>
      <c r="D7833" s="3" t="s">
        <v>20</v>
      </c>
      <c r="E7833" s="3" t="s">
        <v>27120</v>
      </c>
      <c r="F7833" s="3" t="s">
        <v>27121</v>
      </c>
      <c r="G7833" s="3" t="s">
        <v>27122</v>
      </c>
      <c r="I7833" t="str">
        <f t="shared" si="122"/>
        <v>,(2097,' Jorge Miguel Otero Lathrop ',' miguel@otero.cl',' 2 2361 8900    ', Senior Partner')</v>
      </c>
    </row>
    <row r="7834" spans="1:9">
      <c r="A7834" s="3" t="s">
        <v>27123</v>
      </c>
      <c r="B7834" s="3" t="s">
        <v>27118</v>
      </c>
      <c r="C7834" s="3">
        <f>VLOOKUP(B7834,CONSOLIDADO!A$2:E$11786,5,FALSE)</f>
        <v>2097</v>
      </c>
      <c r="D7834" s="3" t="s">
        <v>20</v>
      </c>
      <c r="E7834" s="3"/>
      <c r="F7834" s="3"/>
      <c r="G7834" s="3" t="s">
        <v>27124</v>
      </c>
      <c r="I7834" t="str">
        <f t="shared" si="122"/>
        <v>,(2097,' Gerardo Otero Alvarado','',' 2 2361 8900',')</v>
      </c>
    </row>
    <row r="7835" spans="1:9">
      <c r="A7835" s="3" t="s">
        <v>27125</v>
      </c>
      <c r="B7835" s="3" t="s">
        <v>27118</v>
      </c>
      <c r="C7835" s="3">
        <f>VLOOKUP(B7835,CONSOLIDADO!A$2:E$11786,5,FALSE)</f>
        <v>2097</v>
      </c>
      <c r="D7835" s="3" t="s">
        <v>20</v>
      </c>
      <c r="E7835" s="3" t="s">
        <v>6837</v>
      </c>
      <c r="F7835" s="3" t="s">
        <v>27126</v>
      </c>
      <c r="G7835" s="3" t="s">
        <v>27122</v>
      </c>
      <c r="I7835" t="str">
        <f t="shared" si="122"/>
        <v>,(2097,' Rodrigo Nelson Effa ',' rnelson@otero.cl',' 2 2361 8900    ', Socio')</v>
      </c>
    </row>
    <row r="7836" spans="1:9">
      <c r="A7836" s="3" t="s">
        <v>27127</v>
      </c>
      <c r="B7836" s="3" t="s">
        <v>27118</v>
      </c>
      <c r="C7836" s="3">
        <f>VLOOKUP(B7836,CONSOLIDADO!A$2:E$11786,5,FALSE)</f>
        <v>2097</v>
      </c>
      <c r="D7836" s="3" t="s">
        <v>20</v>
      </c>
      <c r="E7836" s="3" t="s">
        <v>6837</v>
      </c>
      <c r="F7836" s="3" t="s">
        <v>27128</v>
      </c>
      <c r="G7836" s="3" t="s">
        <v>27122</v>
      </c>
      <c r="I7836" t="str">
        <f t="shared" si="122"/>
        <v>,(2097,' Alfredo Moreno Giersiepen ',' amoreno@otero.cl',' 2 2361 8900    ', Socio')</v>
      </c>
    </row>
    <row r="7837" spans="1:9">
      <c r="A7837" s="3" t="s">
        <v>27130</v>
      </c>
      <c r="B7837" s="3" t="s">
        <v>27129</v>
      </c>
      <c r="C7837" s="3">
        <f>VLOOKUP(B7837,CONSOLIDADO!A$2:E$11786,5,FALSE)</f>
        <v>2098</v>
      </c>
      <c r="D7837" s="3" t="s">
        <v>20</v>
      </c>
      <c r="E7837" s="3" t="s">
        <v>6837</v>
      </c>
      <c r="F7837" s="3" t="s">
        <v>27131</v>
      </c>
      <c r="G7837" s="3" t="s">
        <v>27132</v>
      </c>
      <c r="I7837" t="str">
        <f t="shared" si="122"/>
        <v>,(2098,' Juan Sebastián Reyes Pérez ',' sreyes@perezdonoso.cl',' 2 2499 1900    ', Socio')</v>
      </c>
    </row>
    <row r="7838" spans="1:9">
      <c r="A7838" s="3" t="s">
        <v>27133</v>
      </c>
      <c r="B7838" s="3" t="s">
        <v>27129</v>
      </c>
      <c r="C7838" s="3">
        <f>VLOOKUP(B7838,CONSOLIDADO!A$2:E$11786,5,FALSE)</f>
        <v>2098</v>
      </c>
      <c r="D7838" s="3" t="s">
        <v>20</v>
      </c>
      <c r="E7838" s="3"/>
      <c r="F7838" s="3"/>
      <c r="G7838" s="3" t="s">
        <v>27134</v>
      </c>
      <c r="I7838" t="str">
        <f t="shared" si="122"/>
        <v>,(2098,' Patricio Morales Aguirre','',' 2 2499 1900',')</v>
      </c>
    </row>
    <row r="7839" spans="1:9">
      <c r="A7839" s="3" t="s">
        <v>27136</v>
      </c>
      <c r="B7839" s="3" t="s">
        <v>27135</v>
      </c>
      <c r="C7839" s="3">
        <f>VLOOKUP(B7839,CONSOLIDADO!A$2:E$11786,5,FALSE)</f>
        <v>2099</v>
      </c>
      <c r="D7839" s="3" t="s">
        <v>20</v>
      </c>
      <c r="E7839" s="3"/>
      <c r="F7839" s="3"/>
      <c r="G7839" s="3" t="s">
        <v>27137</v>
      </c>
      <c r="I7839" t="str">
        <f t="shared" si="122"/>
        <v>,(2099,' Francisco Pfeffer Urquiaga','',' 2 2228 9402',')</v>
      </c>
    </row>
    <row r="7840" spans="1:9">
      <c r="A7840" s="3" t="s">
        <v>27138</v>
      </c>
      <c r="B7840" s="3" t="s">
        <v>27135</v>
      </c>
      <c r="C7840" s="3">
        <f>VLOOKUP(B7840,CONSOLIDADO!A$2:E$11786,5,FALSE)</f>
        <v>2099</v>
      </c>
      <c r="D7840" s="3" t="s">
        <v>20</v>
      </c>
      <c r="E7840" s="3"/>
      <c r="F7840" s="3"/>
      <c r="G7840" s="3" t="s">
        <v>27137</v>
      </c>
      <c r="I7840" t="str">
        <f t="shared" si="122"/>
        <v>,(2099,' Germán Pfeffer Urquiaga','',' 2 2228 9402',')</v>
      </c>
    </row>
    <row r="7841" spans="1:9">
      <c r="A7841" s="3" t="s">
        <v>27139</v>
      </c>
      <c r="B7841" s="3" t="s">
        <v>27135</v>
      </c>
      <c r="C7841" s="3">
        <f>VLOOKUP(B7841,CONSOLIDADO!A$2:E$11786,5,FALSE)</f>
        <v>2099</v>
      </c>
      <c r="D7841" s="3" t="s">
        <v>20</v>
      </c>
      <c r="E7841" s="3"/>
      <c r="F7841" s="3"/>
      <c r="G7841" s="3" t="s">
        <v>27137</v>
      </c>
      <c r="I7841" t="str">
        <f t="shared" si="122"/>
        <v>,(2099,' Emilio Pfeffer Urquiaga','',' 2 2228 9402',')</v>
      </c>
    </row>
    <row r="7842" spans="1:9">
      <c r="A7842" s="3" t="s">
        <v>27140</v>
      </c>
      <c r="B7842" s="3" t="s">
        <v>3185</v>
      </c>
      <c r="C7842" s="3">
        <f>VLOOKUP(B7842,CONSOLIDADO!A$2:E$11786,5,FALSE)</f>
        <v>2101</v>
      </c>
      <c r="D7842" s="3" t="s">
        <v>17521</v>
      </c>
      <c r="E7842" s="3" t="s">
        <v>6757</v>
      </c>
      <c r="F7842" s="3" t="s">
        <v>27141</v>
      </c>
      <c r="G7842" s="3" t="s">
        <v>27142</v>
      </c>
      <c r="I7842" t="str">
        <f t="shared" si="122"/>
        <v>,(2101,' Sandra Vignolo Quiroz ',' svignolo@etal.cl',' 2 2238 4863    ', Gerente de Administración y Finanzas')</v>
      </c>
    </row>
    <row r="7843" spans="1:9">
      <c r="A7843" s="3" t="s">
        <v>27143</v>
      </c>
      <c r="B7843" s="3" t="s">
        <v>3185</v>
      </c>
      <c r="C7843" s="3">
        <f>VLOOKUP(B7843,CONSOLIDADO!A$2:E$11786,5,FALSE)</f>
        <v>2101</v>
      </c>
      <c r="D7843" s="3" t="s">
        <v>17521</v>
      </c>
      <c r="E7843" s="3"/>
      <c r="F7843" s="3"/>
      <c r="G7843" s="3" t="s">
        <v>27144</v>
      </c>
      <c r="I7843" t="str">
        <f t="shared" si="122"/>
        <v>,(2101,' Viviana Vignolo Quiroz','',' 2 2238 4863',')</v>
      </c>
    </row>
    <row r="7844" spans="1:9">
      <c r="A7844" s="3" t="s">
        <v>27146</v>
      </c>
      <c r="B7844" s="3" t="s">
        <v>27145</v>
      </c>
      <c r="C7844" s="3">
        <f>VLOOKUP(B7844,CONSOLIDADO!A$2:E$11786,5,FALSE)</f>
        <v>2102</v>
      </c>
      <c r="D7844" s="3" t="s">
        <v>20</v>
      </c>
      <c r="E7844" s="3" t="s">
        <v>6837</v>
      </c>
      <c r="F7844" s="3" t="s">
        <v>27147</v>
      </c>
      <c r="G7844" s="3" t="s">
        <v>27148</v>
      </c>
      <c r="I7844" t="str">
        <f t="shared" si="122"/>
        <v>,(2102,' Alfredo Etcheberry Orthusteguy ',' alfredo@etcheberry.com',' 2 2499 9599    ', Socio')</v>
      </c>
    </row>
    <row r="7845" spans="1:9">
      <c r="A7845" s="3" t="s">
        <v>27149</v>
      </c>
      <c r="B7845" s="3" t="s">
        <v>27145</v>
      </c>
      <c r="C7845" s="3">
        <f>VLOOKUP(B7845,CONSOLIDADO!A$2:E$11786,5,FALSE)</f>
        <v>2102</v>
      </c>
      <c r="D7845" s="3" t="s">
        <v>20</v>
      </c>
      <c r="E7845" s="3"/>
      <c r="F7845" s="3"/>
      <c r="G7845" s="3" t="s">
        <v>27150</v>
      </c>
      <c r="I7845" t="str">
        <f t="shared" si="122"/>
        <v>,(2102,' René García Cusacovich','',' 2 2499 9599',')</v>
      </c>
    </row>
    <row r="7846" spans="1:9">
      <c r="A7846" s="3" t="s">
        <v>27151</v>
      </c>
      <c r="B7846" s="3" t="s">
        <v>27145</v>
      </c>
      <c r="C7846" s="3">
        <f>VLOOKUP(B7846,CONSOLIDADO!A$2:E$11786,5,FALSE)</f>
        <v>2102</v>
      </c>
      <c r="D7846" s="3" t="s">
        <v>20</v>
      </c>
      <c r="E7846" s="3"/>
      <c r="F7846" s="3"/>
      <c r="G7846" s="3" t="s">
        <v>27150</v>
      </c>
      <c r="I7846" t="str">
        <f t="shared" si="122"/>
        <v>,(2102,' Cedric Bragado Orellana','',' 2 2499 9599',')</v>
      </c>
    </row>
    <row r="7847" spans="1:9">
      <c r="A7847" s="3" t="s">
        <v>27154</v>
      </c>
      <c r="B7847" s="3" t="s">
        <v>27152</v>
      </c>
      <c r="C7847" s="3">
        <f>VLOOKUP(B7847,CONSOLIDADO!A$2:E$11786,5,FALSE)</f>
        <v>2103</v>
      </c>
      <c r="D7847" s="3" t="s">
        <v>27153</v>
      </c>
      <c r="E7847" s="3" t="s">
        <v>6837</v>
      </c>
      <c r="F7847" s="3" t="s">
        <v>27155</v>
      </c>
      <c r="G7847" s="3" t="s">
        <v>27156</v>
      </c>
      <c r="I7847" t="str">
        <f t="shared" si="122"/>
        <v>,(2103,' Claudio Dechent Palau ',' cdechent@eteco.cl',' 2 2544 2528    ', Socio')</v>
      </c>
    </row>
    <row r="7848" spans="1:9">
      <c r="A7848" s="3" t="s">
        <v>27157</v>
      </c>
      <c r="B7848" s="3" t="s">
        <v>27152</v>
      </c>
      <c r="C7848" s="3">
        <f>VLOOKUP(B7848,CONSOLIDADO!A$2:E$11786,5,FALSE)</f>
        <v>2103</v>
      </c>
      <c r="D7848" s="3" t="s">
        <v>27153</v>
      </c>
      <c r="E7848" s="3" t="s">
        <v>6837</v>
      </c>
      <c r="F7848" s="3" t="s">
        <v>27158</v>
      </c>
      <c r="G7848" s="3" t="s">
        <v>27159</v>
      </c>
      <c r="I7848" t="str">
        <f t="shared" si="122"/>
        <v>,(2103,' Eugenio Petersen Gadicke ',' epetersen@eteco.cl',' 9 9442 9417    ', Socio')</v>
      </c>
    </row>
    <row r="7849" spans="1:9">
      <c r="A7849" s="3" t="s">
        <v>27160</v>
      </c>
      <c r="B7849" s="3" t="s">
        <v>27152</v>
      </c>
      <c r="C7849" s="3">
        <f>VLOOKUP(B7849,CONSOLIDADO!A$2:E$11786,5,FALSE)</f>
        <v>2103</v>
      </c>
      <c r="D7849" s="3" t="s">
        <v>27153</v>
      </c>
      <c r="E7849" s="3" t="s">
        <v>6739</v>
      </c>
      <c r="F7849" s="3" t="s">
        <v>27161</v>
      </c>
      <c r="G7849" s="3" t="s">
        <v>27162</v>
      </c>
      <c r="I7849" t="str">
        <f t="shared" si="122"/>
        <v>,(2103,' José Díaz Wolfmann ',' jdiazw@eteco.cl',' 9 6226 6034    ', Gerente General')</v>
      </c>
    </row>
    <row r="7850" spans="1:9">
      <c r="A7850" s="3" t="s">
        <v>27165</v>
      </c>
      <c r="B7850" s="3" t="s">
        <v>27163</v>
      </c>
      <c r="C7850" s="3">
        <f>VLOOKUP(B7850,CONSOLIDADO!A$2:E$11786,5,FALSE)</f>
        <v>2104</v>
      </c>
      <c r="D7850" s="3" t="s">
        <v>27164</v>
      </c>
      <c r="E7850" s="3" t="s">
        <v>6739</v>
      </c>
      <c r="F7850" s="3" t="s">
        <v>27166</v>
      </c>
      <c r="G7850" s="3" t="s">
        <v>27167</v>
      </c>
      <c r="I7850" t="str">
        <f t="shared" si="122"/>
        <v>,(2104,' Cristián Vergara Gutiérrez ',' mlorca@gruporevex.cl',' 2 2391 2527    ', Gerente General')</v>
      </c>
    </row>
    <row r="7851" spans="1:9">
      <c r="A7851" s="3" t="s">
        <v>9489</v>
      </c>
      <c r="B7851" s="3" t="s">
        <v>27163</v>
      </c>
      <c r="C7851" s="3">
        <f>VLOOKUP(B7851,CONSOLIDADO!A$2:E$11786,5,FALSE)</f>
        <v>2104</v>
      </c>
      <c r="D7851" s="3" t="s">
        <v>27164</v>
      </c>
      <c r="E7851" s="3" t="s">
        <v>6757</v>
      </c>
      <c r="F7851" s="3" t="s">
        <v>9490</v>
      </c>
      <c r="G7851" s="3" t="s">
        <v>9491</v>
      </c>
      <c r="I7851" t="str">
        <f t="shared" si="122"/>
        <v>,(2104,' Ana Manríquez Sepúlveda ',' amanriquez@gruporevex.cl',' 2 2391 2500    ', Gerente de Administración y Finanzas')</v>
      </c>
    </row>
    <row r="7852" spans="1:9">
      <c r="A7852" s="3" t="s">
        <v>9488</v>
      </c>
      <c r="B7852" s="3" t="s">
        <v>27163</v>
      </c>
      <c r="C7852" s="3">
        <f>VLOOKUP(B7852,CONSOLIDADO!A$2:E$11786,5,FALSE)</f>
        <v>2104</v>
      </c>
      <c r="D7852" s="3" t="s">
        <v>27164</v>
      </c>
      <c r="E7852" s="3"/>
      <c r="F7852" s="3"/>
      <c r="G7852" s="3" t="s">
        <v>9487</v>
      </c>
      <c r="I7852" t="str">
        <f t="shared" si="122"/>
        <v>,(2104,' José Pedro Varela Alonso','',' 2 2391 2500',')</v>
      </c>
    </row>
    <row r="7853" spans="1:9">
      <c r="A7853" s="3" t="s">
        <v>27169</v>
      </c>
      <c r="B7853" s="3" t="s">
        <v>27168</v>
      </c>
      <c r="C7853" s="3">
        <f>VLOOKUP(B7853,CONSOLIDADO!A$2:E$11786,5,FALSE)</f>
        <v>2105</v>
      </c>
      <c r="D7853" s="3" t="s">
        <v>6489</v>
      </c>
      <c r="E7853" s="3" t="s">
        <v>6905</v>
      </c>
      <c r="F7853" s="3" t="s">
        <v>27170</v>
      </c>
      <c r="G7853" s="3" t="s">
        <v>27171</v>
      </c>
      <c r="I7853" t="str">
        <f t="shared" si="122"/>
        <v>,(2105,' Jorge Romero Carrasco ',' jromero@eticsa.cl',' 2 2783 2010    ', Gerente Comercial')</v>
      </c>
    </row>
    <row r="7854" spans="1:9">
      <c r="A7854" s="3" t="s">
        <v>27173</v>
      </c>
      <c r="B7854" s="3" t="s">
        <v>27172</v>
      </c>
      <c r="C7854" s="3">
        <f>VLOOKUP(B7854,CONSOLIDADO!A$2:E$11786,5,FALSE)</f>
        <v>2106</v>
      </c>
      <c r="D7854" s="3" t="s">
        <v>3395</v>
      </c>
      <c r="E7854" s="3" t="s">
        <v>6850</v>
      </c>
      <c r="F7854" s="3" t="s">
        <v>27174</v>
      </c>
      <c r="G7854" s="3" t="s">
        <v>27175</v>
      </c>
      <c r="I7854" t="str">
        <f t="shared" si="122"/>
        <v>,(2106,' Andrés Zuazagoitia Viancos ',' azuazagoitia@etipress.cl',' 2 2580 8100    ', Director')</v>
      </c>
    </row>
    <row r="7855" spans="1:9">
      <c r="A7855" s="3" t="s">
        <v>27178</v>
      </c>
      <c r="B7855" s="3" t="s">
        <v>27176</v>
      </c>
      <c r="C7855" s="3">
        <f>VLOOKUP(B7855,CONSOLIDADO!A$2:E$11786,5,FALSE)</f>
        <v>2107</v>
      </c>
      <c r="D7855" s="3" t="s">
        <v>27177</v>
      </c>
      <c r="E7855" s="3" t="s">
        <v>6739</v>
      </c>
      <c r="F7855" s="3" t="s">
        <v>27179</v>
      </c>
      <c r="G7855" s="3" t="s">
        <v>27180</v>
      </c>
      <c r="I7855" t="str">
        <f t="shared" si="122"/>
        <v>,(2107,' Salvador Matte Valdés ',' gerencia@indet.cl',' 2 2551 8972    ', Gerente General')</v>
      </c>
    </row>
    <row r="7856" spans="1:9">
      <c r="A7856" s="3" t="s">
        <v>27181</v>
      </c>
      <c r="B7856" s="3" t="s">
        <v>27176</v>
      </c>
      <c r="C7856" s="3">
        <f>VLOOKUP(B7856,CONSOLIDADO!A$2:E$11786,5,FALSE)</f>
        <v>2107</v>
      </c>
      <c r="D7856" s="3" t="s">
        <v>27177</v>
      </c>
      <c r="E7856" s="3"/>
      <c r="F7856" s="3"/>
      <c r="G7856" s="3" t="s">
        <v>27182</v>
      </c>
      <c r="I7856" t="str">
        <f t="shared" si="122"/>
        <v>,(2107,' Marcos Gómez Roa','',' 2 2551 1056',')</v>
      </c>
    </row>
    <row r="7857" spans="1:9">
      <c r="A7857" s="3" t="s">
        <v>27185</v>
      </c>
      <c r="B7857" s="3" t="s">
        <v>27183</v>
      </c>
      <c r="C7857" s="3">
        <f>VLOOKUP(B7857,CONSOLIDADO!A$2:E$11786,5,FALSE)</f>
        <v>2108</v>
      </c>
      <c r="D7857" s="3" t="s">
        <v>27184</v>
      </c>
      <c r="E7857" s="3" t="s">
        <v>10191</v>
      </c>
      <c r="F7857" s="3" t="s">
        <v>27186</v>
      </c>
      <c r="G7857" s="3" t="s">
        <v>27187</v>
      </c>
      <c r="I7857" t="str">
        <f t="shared" si="122"/>
        <v>,(2108,' Pablo Figueroa Garabito ',' pablo.figueroa@zalaquett.com',' 2 2795 1701    ', Controller')</v>
      </c>
    </row>
    <row r="7858" spans="1:9">
      <c r="A7858" s="3" t="s">
        <v>27190</v>
      </c>
      <c r="B7858" s="3" t="s">
        <v>27188</v>
      </c>
      <c r="C7858" s="3">
        <f>VLOOKUP(B7858,CONSOLIDADO!A$2:E$11786,5,FALSE)</f>
        <v>2109</v>
      </c>
      <c r="D7858" s="3" t="s">
        <v>27189</v>
      </c>
      <c r="E7858" s="3" t="s">
        <v>6739</v>
      </c>
      <c r="F7858" s="3"/>
      <c r="G7858" s="3" t="s">
        <v>27191</v>
      </c>
      <c r="I7858" t="str">
        <f t="shared" si="122"/>
        <v>,(2109,' Pedro Selman Contreras ','',' 2 2238 2367    ', Gerente General')</v>
      </c>
    </row>
    <row r="7859" spans="1:9">
      <c r="A7859" s="3" t="s">
        <v>27193</v>
      </c>
      <c r="B7859" s="3" t="s">
        <v>27192</v>
      </c>
      <c r="C7859" s="3">
        <f>VLOOKUP(B7859,CONSOLIDADO!A$2:E$11786,5,FALSE)</f>
        <v>2110</v>
      </c>
      <c r="D7859" s="3" t="s">
        <v>24146</v>
      </c>
      <c r="E7859" s="3"/>
      <c r="F7859" s="3"/>
      <c r="G7859" s="3" t="s">
        <v>27194</v>
      </c>
      <c r="I7859" t="str">
        <f t="shared" si="122"/>
        <v>,(2110,' Alejandro Izquierdo Irarrázaval','',' 2 2478 9000',')</v>
      </c>
    </row>
    <row r="7860" spans="1:9">
      <c r="A7860" s="3" t="s">
        <v>27195</v>
      </c>
      <c r="B7860" s="3" t="s">
        <v>27192</v>
      </c>
      <c r="C7860" s="3">
        <f>VLOOKUP(B7860,CONSOLIDADO!A$2:E$11786,5,FALSE)</f>
        <v>2110</v>
      </c>
      <c r="D7860" s="3" t="s">
        <v>24146</v>
      </c>
      <c r="E7860" s="3" t="s">
        <v>6809</v>
      </c>
      <c r="F7860" s="3" t="s">
        <v>27196</v>
      </c>
      <c r="G7860" s="3" t="s">
        <v>27197</v>
      </c>
      <c r="I7860" t="str">
        <f t="shared" si="122"/>
        <v>,(2110,' Jaime Muñoz ',' jmunoz@eurorentacar.cl',' 2 2478 9000    ', Jefe de Operaciones')</v>
      </c>
    </row>
    <row r="7861" spans="1:9">
      <c r="A7861" s="3" t="s">
        <v>27199</v>
      </c>
      <c r="B7861" s="3" t="s">
        <v>27198</v>
      </c>
      <c r="C7861" s="3">
        <f>VLOOKUP(B7861,CONSOLIDADO!A$2:E$11786,5,FALSE)</f>
        <v>2111</v>
      </c>
      <c r="D7861" s="3" t="s">
        <v>5815</v>
      </c>
      <c r="E7861" s="3" t="s">
        <v>6739</v>
      </c>
      <c r="F7861" s="3" t="s">
        <v>27200</v>
      </c>
      <c r="G7861" s="3" t="s">
        <v>27201</v>
      </c>
      <c r="I7861" t="str">
        <f t="shared" si="122"/>
        <v>,(2111,' Douglas García Nieto ',' licette.ullivarri@eurofarma.cl',' 2 2483 1600    ', Gerente General')</v>
      </c>
    </row>
    <row r="7862" spans="1:9">
      <c r="A7862" s="3" t="s">
        <v>27202</v>
      </c>
      <c r="B7862" s="3" t="s">
        <v>27198</v>
      </c>
      <c r="C7862" s="3">
        <f>VLOOKUP(B7862,CONSOLIDADO!A$2:E$11786,5,FALSE)</f>
        <v>2111</v>
      </c>
      <c r="D7862" s="3" t="s">
        <v>5815</v>
      </c>
      <c r="E7862" s="3" t="s">
        <v>6757</v>
      </c>
      <c r="F7862" s="3" t="s">
        <v>27203</v>
      </c>
      <c r="G7862" s="3" t="s">
        <v>27201</v>
      </c>
      <c r="I7862" t="str">
        <f t="shared" si="122"/>
        <v>,(2111,' Renato Prados de Lima ',' renato.lima@eurofarma.cl',' 2 2483 1600    ', Gerente de Administración y Finanzas')</v>
      </c>
    </row>
    <row r="7863" spans="1:9">
      <c r="A7863" s="3" t="s">
        <v>27204</v>
      </c>
      <c r="B7863" s="3" t="s">
        <v>27198</v>
      </c>
      <c r="C7863" s="3">
        <f>VLOOKUP(B7863,CONSOLIDADO!A$2:E$11786,5,FALSE)</f>
        <v>2111</v>
      </c>
      <c r="D7863" s="3" t="s">
        <v>5815</v>
      </c>
      <c r="E7863" s="3" t="s">
        <v>7136</v>
      </c>
      <c r="F7863" s="3" t="s">
        <v>27205</v>
      </c>
      <c r="G7863" s="3" t="s">
        <v>27201</v>
      </c>
      <c r="I7863" t="str">
        <f t="shared" si="122"/>
        <v>,(2111,' Murilo Freitas E Silva ',' murilo.silva@eurofarma.cl',' 2 2483 1600    ', Gerente de Marketing')</v>
      </c>
    </row>
    <row r="7864" spans="1:9">
      <c r="A7864" s="3" t="s">
        <v>27206</v>
      </c>
      <c r="B7864" s="3" t="s">
        <v>27198</v>
      </c>
      <c r="C7864" s="3">
        <f>VLOOKUP(B7864,CONSOLIDADO!A$2:E$11786,5,FALSE)</f>
        <v>2111</v>
      </c>
      <c r="D7864" s="3" t="s">
        <v>5815</v>
      </c>
      <c r="E7864" s="3" t="s">
        <v>7140</v>
      </c>
      <c r="F7864" s="3" t="s">
        <v>27207</v>
      </c>
      <c r="G7864" s="3" t="s">
        <v>27201</v>
      </c>
      <c r="I7864" t="str">
        <f t="shared" si="122"/>
        <v>,(2111,' Eduardo Cavioli Ortega ',' eduardo.ortega@eurofarma.cl',' 2 2483 1600    ', Gerente de Ventas')</v>
      </c>
    </row>
    <row r="7865" spans="1:9">
      <c r="A7865" s="3" t="s">
        <v>27208</v>
      </c>
      <c r="B7865" s="3" t="s">
        <v>27198</v>
      </c>
      <c r="C7865" s="3">
        <f>VLOOKUP(B7865,CONSOLIDADO!A$2:E$11786,5,FALSE)</f>
        <v>2111</v>
      </c>
      <c r="D7865" s="3" t="s">
        <v>5815</v>
      </c>
      <c r="E7865" s="3" t="s">
        <v>24056</v>
      </c>
      <c r="F7865" s="3" t="s">
        <v>27209</v>
      </c>
      <c r="G7865" s="3" t="s">
        <v>27201</v>
      </c>
      <c r="I7865" t="str">
        <f t="shared" si="122"/>
        <v>,(2111,' Isis Valenzuela Alvarez ',' isis.valenzuela@eurofarma.cl',' 2 2483 1600    ', Gerente de Calidad')</v>
      </c>
    </row>
    <row r="7866" spans="1:9">
      <c r="A7866" s="3" t="s">
        <v>27210</v>
      </c>
      <c r="B7866" s="3" t="s">
        <v>27198</v>
      </c>
      <c r="C7866" s="3">
        <f>VLOOKUP(B7866,CONSOLIDADO!A$2:E$11786,5,FALSE)</f>
        <v>2111</v>
      </c>
      <c r="D7866" s="3" t="s">
        <v>5815</v>
      </c>
      <c r="E7866" s="3" t="s">
        <v>27211</v>
      </c>
      <c r="F7866" s="3" t="s">
        <v>27212</v>
      </c>
      <c r="G7866" s="3" t="s">
        <v>27201</v>
      </c>
      <c r="I7866" t="str">
        <f t="shared" si="122"/>
        <v>,(2111,' Ricardo Valera Sánchez ',' ricardo.valera@eurofarma.cl',' 2 2483 1600    ', Gerente de Operaciones - Cerrillos')</v>
      </c>
    </row>
    <row r="7867" spans="1:9">
      <c r="A7867" s="3" t="s">
        <v>27213</v>
      </c>
      <c r="B7867" s="3" t="s">
        <v>27198</v>
      </c>
      <c r="C7867" s="3">
        <f>VLOOKUP(B7867,CONSOLIDADO!A$2:E$11786,5,FALSE)</f>
        <v>2111</v>
      </c>
      <c r="D7867" s="3" t="s">
        <v>5815</v>
      </c>
      <c r="E7867" s="3" t="s">
        <v>6886</v>
      </c>
      <c r="F7867" s="3" t="s">
        <v>27214</v>
      </c>
      <c r="G7867" s="3" t="s">
        <v>27201</v>
      </c>
      <c r="I7867" t="str">
        <f t="shared" si="122"/>
        <v>,(2111,' Alejandra Ríos Maza ',' alejandra.rios@eurofarma.cl',' 2 2483 1600    ', Gerente de Recursos Humanos')</v>
      </c>
    </row>
    <row r="7868" spans="1:9">
      <c r="A7868" s="3" t="s">
        <v>27215</v>
      </c>
      <c r="B7868" s="3" t="s">
        <v>27198</v>
      </c>
      <c r="C7868" s="3">
        <f>VLOOKUP(B7868,CONSOLIDADO!A$2:E$11786,5,FALSE)</f>
        <v>2111</v>
      </c>
      <c r="D7868" s="3" t="s">
        <v>5815</v>
      </c>
      <c r="E7868" s="3" t="s">
        <v>27216</v>
      </c>
      <c r="F7868" s="3" t="s">
        <v>27217</v>
      </c>
      <c r="G7868" s="3" t="s">
        <v>27201</v>
      </c>
      <c r="I7868" t="str">
        <f t="shared" si="122"/>
        <v>,(2111,' Rodrigo Koserak Mora ',' rodrigo.koserak@eurofarma.cl',' 2 2483 1600    ', Gerente de Operaciones - Pudahuel')</v>
      </c>
    </row>
    <row r="7869" spans="1:9">
      <c r="A7869" s="3" t="s">
        <v>27218</v>
      </c>
      <c r="B7869" s="3" t="s">
        <v>27198</v>
      </c>
      <c r="C7869" s="3">
        <f>VLOOKUP(B7869,CONSOLIDADO!A$2:E$11786,5,FALSE)</f>
        <v>2111</v>
      </c>
      <c r="D7869" s="3" t="s">
        <v>5815</v>
      </c>
      <c r="E7869" s="3" t="s">
        <v>27219</v>
      </c>
      <c r="F7869" s="3" t="s">
        <v>27220</v>
      </c>
      <c r="G7869" s="3" t="s">
        <v>27201</v>
      </c>
      <c r="I7869" t="str">
        <f t="shared" si="122"/>
        <v>,(2111,' Stefanie Romero Campos ',' stefanie.romero@eurofarma.cl',' 2 2483 1600    ', Gerente Asuntos Regulatorios')</v>
      </c>
    </row>
    <row r="7870" spans="1:9">
      <c r="A7870" s="3" t="s">
        <v>13535</v>
      </c>
      <c r="B7870" s="3" t="s">
        <v>27221</v>
      </c>
      <c r="C7870" s="3">
        <f>VLOOKUP(B7870,CONSOLIDADO!A$2:E$11786,5,FALSE)</f>
        <v>2112</v>
      </c>
      <c r="D7870" s="3" t="s">
        <v>5815</v>
      </c>
      <c r="E7870" s="3" t="s">
        <v>6739</v>
      </c>
      <c r="F7870" s="3" t="s">
        <v>27222</v>
      </c>
      <c r="G7870" s="3" t="s">
        <v>27223</v>
      </c>
      <c r="I7870" t="str">
        <f t="shared" si="122"/>
        <v>,(2112,' Alejandro Saval Bravo ',' asaval@saval.cl',' 2 2707 3000    ', Gerente General')</v>
      </c>
    </row>
    <row r="7871" spans="1:9">
      <c r="A7871" s="3" t="s">
        <v>27225</v>
      </c>
      <c r="B7871" s="3" t="s">
        <v>27224</v>
      </c>
      <c r="C7871" s="3">
        <f>VLOOKUP(B7871,CONSOLIDADO!A$2:E$11786,5,FALSE)</f>
        <v>2113</v>
      </c>
      <c r="D7871" s="3" t="s">
        <v>1090</v>
      </c>
      <c r="E7871" s="3" t="s">
        <v>6739</v>
      </c>
      <c r="F7871" s="3"/>
      <c r="G7871" s="3" t="s">
        <v>27226</v>
      </c>
      <c r="I7871" t="str">
        <f t="shared" si="122"/>
        <v>,(2113,' Ricardo Bahamondes Lorca ','',' 2 2583 6800    ', Gerente General')</v>
      </c>
    </row>
    <row r="7872" spans="1:9">
      <c r="A7872" s="3" t="s">
        <v>27227</v>
      </c>
      <c r="B7872" s="3" t="s">
        <v>27224</v>
      </c>
      <c r="C7872" s="3">
        <f>VLOOKUP(B7872,CONSOLIDADO!A$2:E$11786,5,FALSE)</f>
        <v>2113</v>
      </c>
      <c r="D7872" s="3" t="s">
        <v>1090</v>
      </c>
      <c r="E7872" s="3" t="s">
        <v>6986</v>
      </c>
      <c r="F7872" s="3"/>
      <c r="G7872" s="3" t="s">
        <v>27226</v>
      </c>
      <c r="I7872" t="str">
        <f t="shared" si="122"/>
        <v>,(2113,' Marco Barriga ','',' 2 2583 6800    ', Gerente de Finanzas')</v>
      </c>
    </row>
    <row r="7873" spans="1:9">
      <c r="A7873" s="3" t="s">
        <v>27229</v>
      </c>
      <c r="B7873" s="3" t="s">
        <v>27228</v>
      </c>
      <c r="C7873" s="3">
        <f>VLOOKUP(B7873,CONSOLIDADO!A$2:E$11786,5,FALSE)</f>
        <v>2114</v>
      </c>
      <c r="D7873" s="3" t="s">
        <v>442</v>
      </c>
      <c r="E7873" s="3" t="s">
        <v>6850</v>
      </c>
      <c r="F7873" s="3" t="s">
        <v>27230</v>
      </c>
      <c r="G7873" s="3" t="s">
        <v>27231</v>
      </c>
      <c r="I7873" t="str">
        <f t="shared" si="122"/>
        <v>,(2114,' José Rodolfo Ríos Raggio ',' jriosr@europapress.cl',' 2 2228 3288    ', Director')</v>
      </c>
    </row>
    <row r="7874" spans="1:9">
      <c r="A7874" s="3" t="s">
        <v>27232</v>
      </c>
      <c r="B7874" s="3" t="s">
        <v>27228</v>
      </c>
      <c r="C7874" s="3">
        <f>VLOOKUP(B7874,CONSOLIDADO!A$2:E$11786,5,FALSE)</f>
        <v>2114</v>
      </c>
      <c r="D7874" s="3" t="s">
        <v>442</v>
      </c>
      <c r="E7874" s="3"/>
      <c r="F7874" s="3"/>
      <c r="G7874" s="3" t="s">
        <v>27233</v>
      </c>
      <c r="I7874" t="str">
        <f t="shared" si="122"/>
        <v>,(2114,' Renato Campodónico Susarte','',' 2 2228 3288',')</v>
      </c>
    </row>
    <row r="7875" spans="1:9">
      <c r="A7875" s="3" t="s">
        <v>27235</v>
      </c>
      <c r="B7875" s="3" t="s">
        <v>27234</v>
      </c>
      <c r="C7875" s="3">
        <f>VLOOKUP(B7875,CONSOLIDADO!A$2:E$11786,5,FALSE)</f>
        <v>2115</v>
      </c>
      <c r="D7875" s="3" t="s">
        <v>4868</v>
      </c>
      <c r="E7875" s="3"/>
      <c r="F7875" s="3"/>
      <c r="G7875" s="3" t="s">
        <v>27236</v>
      </c>
      <c r="I7875" t="str">
        <f t="shared" ref="I7875:I7938" si="123">CONCATENATE(",(",C7875,",'",A7875,"','",F7875,"','",G7875,"',",E7875,"')")</f>
        <v>,(2115,' Christian Alvear Urrutia','',' 2 2361 9670',')</v>
      </c>
    </row>
    <row r="7876" spans="1:9">
      <c r="A7876" s="3" t="s">
        <v>27237</v>
      </c>
      <c r="B7876" s="3" t="s">
        <v>27234</v>
      </c>
      <c r="C7876" s="3">
        <f>VLOOKUP(B7876,CONSOLIDADO!A$2:E$11786,5,FALSE)</f>
        <v>2115</v>
      </c>
      <c r="D7876" s="3" t="s">
        <v>4868</v>
      </c>
      <c r="E7876" s="3"/>
      <c r="F7876" s="3"/>
      <c r="G7876" s="3" t="s">
        <v>27236</v>
      </c>
      <c r="I7876" t="str">
        <f t="shared" si="123"/>
        <v>,(2115,' Andrea Rodríguez Gleixner','',' 2 2361 9670',')</v>
      </c>
    </row>
    <row r="7877" spans="1:9">
      <c r="A7877" s="3" t="s">
        <v>27239</v>
      </c>
      <c r="B7877" s="3" t="s">
        <v>27238</v>
      </c>
      <c r="C7877" s="3">
        <f>VLOOKUP(B7877,CONSOLIDADO!A$2:E$11786,5,FALSE)</f>
        <v>2116</v>
      </c>
      <c r="D7877" s="3" t="s">
        <v>6184</v>
      </c>
      <c r="E7877" s="3" t="s">
        <v>9666</v>
      </c>
      <c r="F7877" s="3" t="s">
        <v>27240</v>
      </c>
      <c r="G7877" s="3" t="s">
        <v>27241</v>
      </c>
      <c r="I7877" t="str">
        <f t="shared" si="123"/>
        <v>,(2116,' María Teresa Rail Cornejo ',' eveleganz@gmail.com',' 32 215 7143    ', Gerente General - Representante Legal')</v>
      </c>
    </row>
    <row r="7878" spans="1:9">
      <c r="A7878" s="3" t="s">
        <v>27242</v>
      </c>
      <c r="B7878" s="3" t="s">
        <v>27238</v>
      </c>
      <c r="C7878" s="3">
        <f>VLOOKUP(B7878,CONSOLIDADO!A$2:E$11786,5,FALSE)</f>
        <v>2116</v>
      </c>
      <c r="D7878" s="3" t="s">
        <v>6184</v>
      </c>
      <c r="E7878" s="3"/>
      <c r="F7878" s="3"/>
      <c r="G7878" s="3" t="s">
        <v>27243</v>
      </c>
      <c r="I7878" t="str">
        <f t="shared" si="123"/>
        <v>,(2116,' Cecilia Fernández Rail','',' 32 215 7143',')</v>
      </c>
    </row>
    <row r="7879" spans="1:9">
      <c r="A7879" s="3" t="s">
        <v>27245</v>
      </c>
      <c r="B7879" s="3" t="s">
        <v>27244</v>
      </c>
      <c r="C7879" s="3">
        <f>VLOOKUP(B7879,CONSOLIDADO!A$2:E$11786,5,FALSE)</f>
        <v>2117</v>
      </c>
      <c r="D7879" s="3" t="s">
        <v>1120</v>
      </c>
      <c r="E7879" s="3" t="s">
        <v>27246</v>
      </c>
      <c r="F7879" s="3" t="s">
        <v>27247</v>
      </c>
      <c r="G7879" s="3" t="s">
        <v>27248</v>
      </c>
      <c r="I7879" t="str">
        <f t="shared" si="123"/>
        <v>,(2117,' Alejandro Morán Marco ',' alejandro.moran.marco@everis.com',' 2 2421 5300    ', Socio Responsable Sector Público')</v>
      </c>
    </row>
    <row r="7880" spans="1:9">
      <c r="A7880" s="3" t="s">
        <v>27249</v>
      </c>
      <c r="B7880" s="3" t="s">
        <v>27244</v>
      </c>
      <c r="C7880" s="3">
        <f>VLOOKUP(B7880,CONSOLIDADO!A$2:E$11786,5,FALSE)</f>
        <v>2117</v>
      </c>
      <c r="D7880" s="3" t="s">
        <v>1120</v>
      </c>
      <c r="E7880" s="3" t="s">
        <v>6739</v>
      </c>
      <c r="F7880" s="3" t="s">
        <v>27250</v>
      </c>
      <c r="G7880" s="3" t="s">
        <v>27251</v>
      </c>
      <c r="I7880" t="str">
        <f t="shared" si="123"/>
        <v>,(2117,' Mauricio Ríos Martínez ',' mauricio.rios.martinez@everis.com',' 2 2421 5370    ', Gerente General')</v>
      </c>
    </row>
    <row r="7881" spans="1:9">
      <c r="A7881" s="3" t="s">
        <v>27252</v>
      </c>
      <c r="B7881" s="3" t="s">
        <v>27244</v>
      </c>
      <c r="C7881" s="3">
        <f>VLOOKUP(B7881,CONSOLIDADO!A$2:E$11786,5,FALSE)</f>
        <v>2117</v>
      </c>
      <c r="D7881" s="3" t="s">
        <v>1120</v>
      </c>
      <c r="E7881" s="3" t="s">
        <v>27253</v>
      </c>
      <c r="F7881" s="3" t="s">
        <v>27254</v>
      </c>
      <c r="G7881" s="3" t="s">
        <v>27255</v>
      </c>
      <c r="I7881" t="str">
        <f t="shared" si="123"/>
        <v>,(2117,' Ricardo Antonio Sandoval Alarcón ',' ricardo.antonio.sandoval.alarcon@everis.com',' 2 2421 5460    ', Gerente de Administración y Finanzas y Operaciones')</v>
      </c>
    </row>
    <row r="7882" spans="1:9">
      <c r="A7882" s="3" t="s">
        <v>27256</v>
      </c>
      <c r="B7882" s="3" t="s">
        <v>27244</v>
      </c>
      <c r="C7882" s="3">
        <f>VLOOKUP(B7882,CONSOLIDADO!A$2:E$11786,5,FALSE)</f>
        <v>2117</v>
      </c>
      <c r="D7882" s="3" t="s">
        <v>1120</v>
      </c>
      <c r="E7882" s="3" t="s">
        <v>27257</v>
      </c>
      <c r="F7882" s="3" t="s">
        <v>27258</v>
      </c>
      <c r="G7882" s="3" t="s">
        <v>27259</v>
      </c>
      <c r="I7882" t="str">
        <f t="shared" si="123"/>
        <v>,(2117,' Patricio Muñoz Palominos ',' patricio.munoz.palominos@everis.com',' 2 2421 5320    ', Director de Everis Centers')</v>
      </c>
    </row>
    <row r="7883" spans="1:9">
      <c r="A7883" s="3" t="s">
        <v>27260</v>
      </c>
      <c r="B7883" s="3" t="s">
        <v>27244</v>
      </c>
      <c r="C7883" s="3">
        <f>VLOOKUP(B7883,CONSOLIDADO!A$2:E$11786,5,FALSE)</f>
        <v>2117</v>
      </c>
      <c r="D7883" s="3" t="s">
        <v>1120</v>
      </c>
      <c r="E7883" s="3" t="s">
        <v>10507</v>
      </c>
      <c r="F7883" s="3" t="s">
        <v>27261</v>
      </c>
      <c r="G7883" s="3" t="s">
        <v>27248</v>
      </c>
      <c r="I7883" t="str">
        <f t="shared" si="123"/>
        <v>,(2117,' Patricia Adriazola Castro ',' patricia.adriazola.castro@everis.com',' 2 2421 5300    ', Directora de Recursos Humanos')</v>
      </c>
    </row>
    <row r="7884" spans="1:9">
      <c r="A7884" s="3" t="s">
        <v>27263</v>
      </c>
      <c r="B7884" s="3" t="s">
        <v>27262</v>
      </c>
      <c r="C7884" s="3">
        <f>VLOOKUP(B7884,CONSOLIDADO!A$2:E$11786,5,FALSE)</f>
        <v>2118</v>
      </c>
      <c r="D7884" s="3" t="s">
        <v>5030</v>
      </c>
      <c r="E7884" s="3" t="s">
        <v>6739</v>
      </c>
      <c r="F7884" s="3" t="s">
        <v>27264</v>
      </c>
      <c r="G7884" s="3" t="s">
        <v>27265</v>
      </c>
      <c r="I7884" t="str">
        <f t="shared" si="123"/>
        <v>,(2118,' Fernando Pizarro Agosín ',' fptues@gmail.com',' 2 2736 5364    ', Gerente General')</v>
      </c>
    </row>
    <row r="7885" spans="1:9">
      <c r="A7885" s="3" t="s">
        <v>27267</v>
      </c>
      <c r="B7885" s="3" t="s">
        <v>27266</v>
      </c>
      <c r="C7885" s="3">
        <f>VLOOKUP(B7885,CONSOLIDADO!A$2:E$11786,5,FALSE)</f>
        <v>2119</v>
      </c>
      <c r="D7885" s="3" t="s">
        <v>6529</v>
      </c>
      <c r="E7885" s="3" t="s">
        <v>6739</v>
      </c>
      <c r="F7885" s="3" t="s">
        <v>27268</v>
      </c>
      <c r="G7885" s="3" t="s">
        <v>27269</v>
      </c>
      <c r="I7885" t="str">
        <f t="shared" si="123"/>
        <v>,(2119,' Alex Cattán Ananías ',' acattan@evita.cl',' 41 229 6000    ', Gerente General')</v>
      </c>
    </row>
    <row r="7886" spans="1:9">
      <c r="A7886" s="3" t="s">
        <v>27270</v>
      </c>
      <c r="B7886" s="3" t="s">
        <v>27266</v>
      </c>
      <c r="C7886" s="3">
        <f>VLOOKUP(B7886,CONSOLIDADO!A$2:E$11786,5,FALSE)</f>
        <v>2119</v>
      </c>
      <c r="D7886" s="3" t="s">
        <v>6529</v>
      </c>
      <c r="E7886" s="3"/>
      <c r="F7886" s="3"/>
      <c r="G7886" s="3" t="s">
        <v>27271</v>
      </c>
      <c r="I7886" t="str">
        <f t="shared" si="123"/>
        <v>,(2119,' Evelyn Alamo Saglie','',' 41 229 6000',')</v>
      </c>
    </row>
    <row r="7887" spans="1:9">
      <c r="A7887" s="3" t="s">
        <v>27272</v>
      </c>
      <c r="B7887" s="3" t="s">
        <v>27266</v>
      </c>
      <c r="C7887" s="3">
        <f>VLOOKUP(B7887,CONSOLIDADO!A$2:E$11786,5,FALSE)</f>
        <v>2119</v>
      </c>
      <c r="D7887" s="3" t="s">
        <v>6529</v>
      </c>
      <c r="E7887" s="3" t="s">
        <v>6757</v>
      </c>
      <c r="F7887" s="3" t="s">
        <v>27273</v>
      </c>
      <c r="G7887" s="3" t="s">
        <v>27269</v>
      </c>
      <c r="I7887" t="str">
        <f t="shared" si="123"/>
        <v>,(2119,' Sandra Hidalgo Pastorini ',' administracion@evita.cl',' 41 229 6000    ', Gerente de Administración y Finanzas')</v>
      </c>
    </row>
    <row r="7888" spans="1:9">
      <c r="A7888" s="3" t="s">
        <v>27274</v>
      </c>
      <c r="B7888" s="3" t="s">
        <v>27266</v>
      </c>
      <c r="C7888" s="3">
        <f>VLOOKUP(B7888,CONSOLIDADO!A$2:E$11786,5,FALSE)</f>
        <v>2119</v>
      </c>
      <c r="D7888" s="3" t="s">
        <v>6529</v>
      </c>
      <c r="E7888" s="3"/>
      <c r="F7888" s="3"/>
      <c r="G7888" s="3" t="s">
        <v>27271</v>
      </c>
      <c r="I7888" t="str">
        <f t="shared" si="123"/>
        <v>,(2119,' Paola Flores Soto','',' 41 229 6000',')</v>
      </c>
    </row>
    <row r="7889" spans="1:9">
      <c r="A7889" s="3" t="s">
        <v>27277</v>
      </c>
      <c r="B7889" s="3" t="s">
        <v>27275</v>
      </c>
      <c r="C7889" s="3">
        <f>VLOOKUP(B7889,CONSOLIDADO!A$2:E$11786,5,FALSE)</f>
        <v>2120</v>
      </c>
      <c r="D7889" s="3" t="s">
        <v>27276</v>
      </c>
      <c r="E7889" s="3" t="s">
        <v>6739</v>
      </c>
      <c r="F7889" s="3" t="s">
        <v>27278</v>
      </c>
      <c r="G7889" s="3" t="s">
        <v>27279</v>
      </c>
      <c r="I7889" t="str">
        <f t="shared" si="123"/>
        <v>,(2120,' Hugo Contreras Mayagoitía ',' hugo_contreras_mayagoitia@cargill.com',' 65 232 1100    ', Gerente General')</v>
      </c>
    </row>
    <row r="7890" spans="1:9">
      <c r="A7890" s="3" t="s">
        <v>27280</v>
      </c>
      <c r="B7890" s="3" t="s">
        <v>27275</v>
      </c>
      <c r="C7890" s="3">
        <f>VLOOKUP(B7890,CONSOLIDADO!A$2:E$11786,5,FALSE)</f>
        <v>2120</v>
      </c>
      <c r="D7890" s="3" t="s">
        <v>27276</v>
      </c>
      <c r="E7890" s="3" t="s">
        <v>6757</v>
      </c>
      <c r="F7890" s="3" t="s">
        <v>27281</v>
      </c>
      <c r="G7890" s="3" t="s">
        <v>27282</v>
      </c>
      <c r="I7890" t="str">
        <f t="shared" si="123"/>
        <v>,(2120,' Rodrigo Ambler ',' rodrigo_ambler@cargill.com',' 41 220 5900    ', Gerente de Administración y Finanzas')</v>
      </c>
    </row>
    <row r="7891" spans="1:9">
      <c r="A7891" s="3" t="s">
        <v>27283</v>
      </c>
      <c r="B7891" s="3" t="s">
        <v>27275</v>
      </c>
      <c r="C7891" s="3">
        <f>VLOOKUP(B7891,CONSOLIDADO!A$2:E$11786,5,FALSE)</f>
        <v>2120</v>
      </c>
      <c r="D7891" s="3" t="s">
        <v>27276</v>
      </c>
      <c r="E7891" s="3" t="s">
        <v>6905</v>
      </c>
      <c r="F7891" s="3" t="s">
        <v>27284</v>
      </c>
      <c r="G7891" s="3" t="s">
        <v>27279</v>
      </c>
      <c r="I7891" t="str">
        <f t="shared" si="123"/>
        <v>,(2120,' Cristian Guzmán Schrader ',' cristian_guzman@cargill.com',' 65 232 1100    ', Gerente Comercial')</v>
      </c>
    </row>
    <row r="7892" spans="1:9">
      <c r="A7892" s="3" t="s">
        <v>27285</v>
      </c>
      <c r="B7892" s="3" t="s">
        <v>27275</v>
      </c>
      <c r="C7892" s="3">
        <f>VLOOKUP(B7892,CONSOLIDADO!A$2:E$11786,5,FALSE)</f>
        <v>2120</v>
      </c>
      <c r="D7892" s="3" t="s">
        <v>27276</v>
      </c>
      <c r="E7892" s="3" t="s">
        <v>6843</v>
      </c>
      <c r="F7892" s="3" t="s">
        <v>27286</v>
      </c>
      <c r="G7892" s="3" t="s">
        <v>27287</v>
      </c>
      <c r="I7892" t="str">
        <f t="shared" si="123"/>
        <v>,(2120,' Rodrigo Solervicens Cruzat ',' rodrigo_solervicens@cargill.com',' 41 220 5700    ', Gerente Técnico')</v>
      </c>
    </row>
    <row r="7893" spans="1:9">
      <c r="A7893" s="3" t="s">
        <v>27290</v>
      </c>
      <c r="B7893" s="3" t="s">
        <v>27288</v>
      </c>
      <c r="C7893" s="3">
        <f>VLOOKUP(B7893,CONSOLIDADO!A$2:E$11786,5,FALSE)</f>
        <v>2121</v>
      </c>
      <c r="D7893" s="3" t="s">
        <v>27289</v>
      </c>
      <c r="E7893" s="3" t="s">
        <v>6813</v>
      </c>
      <c r="F7893" s="3" t="s">
        <v>27291</v>
      </c>
      <c r="G7893" s="3" t="s">
        <v>27292</v>
      </c>
      <c r="I7893" t="str">
        <f t="shared" si="123"/>
        <v>,(2121,' Augusto Bezmalinovic Toro ',' augbez@metalcav.cl',' 2 2555 0028    ', Presidente')</v>
      </c>
    </row>
    <row r="7894" spans="1:9">
      <c r="A7894" s="3" t="s">
        <v>27293</v>
      </c>
      <c r="B7894" s="3" t="s">
        <v>27288</v>
      </c>
      <c r="C7894" s="3">
        <f>VLOOKUP(B7894,CONSOLIDADO!A$2:E$11786,5,FALSE)</f>
        <v>2121</v>
      </c>
      <c r="D7894" s="3" t="s">
        <v>27289</v>
      </c>
      <c r="E7894" s="3" t="s">
        <v>6739</v>
      </c>
      <c r="F7894" s="3" t="s">
        <v>27294</v>
      </c>
      <c r="G7894" s="3" t="s">
        <v>27295</v>
      </c>
      <c r="I7894" t="str">
        <f t="shared" si="123"/>
        <v>,(2121,' Sergio Terc Chegoriansky ',' sterc@riel.cl',' 2 2355 3100    ', Gerente General')</v>
      </c>
    </row>
    <row r="7895" spans="1:9">
      <c r="A7895" s="3" t="s">
        <v>27298</v>
      </c>
      <c r="B7895" s="3" t="s">
        <v>27296</v>
      </c>
      <c r="C7895" s="3">
        <f>VLOOKUP(B7895,CONSOLIDADO!A$2:E$11786,5,FALSE)</f>
        <v>2122</v>
      </c>
      <c r="D7895" s="3" t="s">
        <v>27297</v>
      </c>
      <c r="E7895" s="3"/>
      <c r="F7895" s="3"/>
      <c r="G7895" s="3" t="s">
        <v>27299</v>
      </c>
      <c r="I7895" t="str">
        <f t="shared" si="123"/>
        <v>,(2122,' Jan Barends Scheu','',' 65 225 4125',')</v>
      </c>
    </row>
    <row r="7896" spans="1:9">
      <c r="A7896" s="3" t="s">
        <v>27300</v>
      </c>
      <c r="B7896" s="3" t="s">
        <v>27296</v>
      </c>
      <c r="C7896" s="3">
        <f>VLOOKUP(B7896,CONSOLIDADO!A$2:E$11786,5,FALSE)</f>
        <v>2122</v>
      </c>
      <c r="D7896" s="3" t="s">
        <v>27297</v>
      </c>
      <c r="E7896" s="3"/>
      <c r="F7896" s="3"/>
      <c r="G7896" s="3" t="s">
        <v>27299</v>
      </c>
      <c r="I7896" t="str">
        <f t="shared" si="123"/>
        <v>,(2122,' Alejandra Bórquez','',' 65 225 4125',')</v>
      </c>
    </row>
    <row r="7897" spans="1:9">
      <c r="A7897" s="3" t="s">
        <v>27301</v>
      </c>
      <c r="B7897" s="3" t="s">
        <v>27296</v>
      </c>
      <c r="C7897" s="3">
        <f>VLOOKUP(B7897,CONSOLIDADO!A$2:E$11786,5,FALSE)</f>
        <v>2122</v>
      </c>
      <c r="D7897" s="3" t="s">
        <v>27297</v>
      </c>
      <c r="E7897" s="3" t="s">
        <v>6757</v>
      </c>
      <c r="F7897" s="3" t="s">
        <v>27302</v>
      </c>
      <c r="G7897" s="3" t="s">
        <v>27303</v>
      </c>
      <c r="I7897" t="str">
        <f t="shared" si="123"/>
        <v>,(2122,' Sebastián Fernández Estay ',' sfernandez@berrios.cl',' 65 225 4125    ', Gerente de Administración y Finanzas')</v>
      </c>
    </row>
    <row r="7898" spans="1:9">
      <c r="A7898" s="3" t="s">
        <v>27304</v>
      </c>
      <c r="B7898" s="3" t="s">
        <v>27296</v>
      </c>
      <c r="C7898" s="3">
        <f>VLOOKUP(B7898,CONSOLIDADO!A$2:E$11786,5,FALSE)</f>
        <v>2122</v>
      </c>
      <c r="D7898" s="3" t="s">
        <v>27297</v>
      </c>
      <c r="E7898" s="3" t="s">
        <v>7696</v>
      </c>
      <c r="F7898" s="3" t="s">
        <v>27305</v>
      </c>
      <c r="G7898" s="3" t="s">
        <v>27306</v>
      </c>
      <c r="I7898" t="str">
        <f t="shared" si="123"/>
        <v>,(2122,' Alexis González ',' agonzalez@berrios.cl',' 65 228 4125    ', Gerente de Repuestos')</v>
      </c>
    </row>
    <row r="7899" spans="1:9">
      <c r="A7899" s="3" t="s">
        <v>27309</v>
      </c>
      <c r="B7899" s="3" t="s">
        <v>27307</v>
      </c>
      <c r="C7899" s="3">
        <f>VLOOKUP(B7899,CONSOLIDADO!A$2:E$11786,5,FALSE)</f>
        <v>2123</v>
      </c>
      <c r="D7899" s="3" t="s">
        <v>27308</v>
      </c>
      <c r="E7899" s="3" t="s">
        <v>6739</v>
      </c>
      <c r="F7899" s="3" t="s">
        <v>27310</v>
      </c>
      <c r="G7899" s="3" t="s">
        <v>27311</v>
      </c>
      <c r="I7899" t="str">
        <f t="shared" si="123"/>
        <v>,(2123,' Juan Aguilar Fehrenberg ',' jaguilar@exfibro.cl',' 2 2589 2932    ', Gerente General')</v>
      </c>
    </row>
    <row r="7900" spans="1:9">
      <c r="A7900" s="3" t="s">
        <v>27312</v>
      </c>
      <c r="B7900" s="3" t="s">
        <v>27307</v>
      </c>
      <c r="C7900" s="3">
        <f>VLOOKUP(B7900,CONSOLIDADO!A$2:E$11786,5,FALSE)</f>
        <v>2123</v>
      </c>
      <c r="D7900" s="3" t="s">
        <v>27308</v>
      </c>
      <c r="E7900" s="3" t="s">
        <v>7425</v>
      </c>
      <c r="F7900" s="3" t="s">
        <v>27313</v>
      </c>
      <c r="G7900" s="3" t="s">
        <v>27314</v>
      </c>
      <c r="I7900" t="str">
        <f t="shared" si="123"/>
        <v>,(2123,' Rubén Reimberg Moyano ',' rreimberg@exfibro.cl',' 2 2589 2933    ', Jefe de Adquisiciones')</v>
      </c>
    </row>
    <row r="7901" spans="1:9">
      <c r="A7901" s="3" t="s">
        <v>27315</v>
      </c>
      <c r="B7901" s="3" t="s">
        <v>27307</v>
      </c>
      <c r="C7901" s="3">
        <f>VLOOKUP(B7901,CONSOLIDADO!A$2:E$11786,5,FALSE)</f>
        <v>2123</v>
      </c>
      <c r="D7901" s="3" t="s">
        <v>27308</v>
      </c>
      <c r="E7901" s="3" t="s">
        <v>27316</v>
      </c>
      <c r="F7901" s="3" t="s">
        <v>27317</v>
      </c>
      <c r="G7901" s="3" t="s">
        <v>27318</v>
      </c>
      <c r="I7901" t="str">
        <f t="shared" si="123"/>
        <v>,(2123,' Cristian Salas Pereira ',' csalas@exfibro.cl',' 2 2589 2926    ', Jefe de Proyecto (Ingeniería)')</v>
      </c>
    </row>
    <row r="7902" spans="1:9">
      <c r="A7902" s="3" t="s">
        <v>27319</v>
      </c>
      <c r="B7902" s="3" t="s">
        <v>27307</v>
      </c>
      <c r="C7902" s="3">
        <f>VLOOKUP(B7902,CONSOLIDADO!A$2:E$11786,5,FALSE)</f>
        <v>2123</v>
      </c>
      <c r="D7902" s="3" t="s">
        <v>27308</v>
      </c>
      <c r="E7902" s="3" t="s">
        <v>7416</v>
      </c>
      <c r="F7902" s="3" t="s">
        <v>27320</v>
      </c>
      <c r="G7902" s="3" t="s">
        <v>27321</v>
      </c>
      <c r="I7902" t="str">
        <f t="shared" si="123"/>
        <v>,(2123,' Roberto Muñoz Quintero ',' rmunoz@exfibro.cl',' 2 2589 2934    ', Jefe de Producción')</v>
      </c>
    </row>
    <row r="7903" spans="1:9">
      <c r="A7903" s="3" t="s">
        <v>27322</v>
      </c>
      <c r="B7903" s="3" t="s">
        <v>27307</v>
      </c>
      <c r="C7903" s="3">
        <f>VLOOKUP(B7903,CONSOLIDADO!A$2:E$11786,5,FALSE)</f>
        <v>2123</v>
      </c>
      <c r="D7903" s="3" t="s">
        <v>27308</v>
      </c>
      <c r="E7903" s="3" t="s">
        <v>18223</v>
      </c>
      <c r="F7903" s="3" t="s">
        <v>27323</v>
      </c>
      <c r="G7903" s="3" t="s">
        <v>27321</v>
      </c>
      <c r="I7903" t="str">
        <f t="shared" si="123"/>
        <v>,(2123,' Enrique Muñoz Ramos ',' emunoz@exfibro.cl',' 2 2589 2934    ', Jefe Administrativo')</v>
      </c>
    </row>
    <row r="7904" spans="1:9">
      <c r="A7904" s="3" t="s">
        <v>27325</v>
      </c>
      <c r="B7904" s="3" t="s">
        <v>27324</v>
      </c>
      <c r="C7904" s="3">
        <f>VLOOKUP(B7904,CONSOLIDADO!A$2:E$11786,5,FALSE)</f>
        <v>2124</v>
      </c>
      <c r="D7904" s="3" t="s">
        <v>1188</v>
      </c>
      <c r="E7904" s="3"/>
      <c r="F7904" s="3"/>
      <c r="G7904" s="3" t="s">
        <v>27326</v>
      </c>
      <c r="I7904" t="str">
        <f t="shared" si="123"/>
        <v>,(2124,' Guillermo Iturrieta Cattán','',' 2 2951 6760',')</v>
      </c>
    </row>
    <row r="7905" spans="1:9">
      <c r="A7905" s="3" t="s">
        <v>27327</v>
      </c>
      <c r="B7905" s="3" t="s">
        <v>27324</v>
      </c>
      <c r="C7905" s="3">
        <f>VLOOKUP(B7905,CONSOLIDADO!A$2:E$11786,5,FALSE)</f>
        <v>2124</v>
      </c>
      <c r="D7905" s="3" t="s">
        <v>1188</v>
      </c>
      <c r="E7905" s="3"/>
      <c r="F7905" s="3"/>
      <c r="G7905" s="3" t="s">
        <v>27326</v>
      </c>
      <c r="I7905" t="str">
        <f t="shared" si="123"/>
        <v>,(2124,' Esteban Jeldres Vergara','',' 2 2951 6760',')</v>
      </c>
    </row>
    <row r="7906" spans="1:9">
      <c r="A7906" s="3" t="s">
        <v>27329</v>
      </c>
      <c r="B7906" s="3" t="s">
        <v>27328</v>
      </c>
      <c r="C7906" s="3">
        <f>VLOOKUP(B7906,CONSOLIDADO!A$2:E$11786,5,FALSE)</f>
        <v>2125</v>
      </c>
      <c r="D7906" s="3" t="s">
        <v>8389</v>
      </c>
      <c r="E7906" s="3" t="s">
        <v>6739</v>
      </c>
      <c r="F7906" s="3" t="s">
        <v>27330</v>
      </c>
      <c r="G7906" s="3" t="s">
        <v>27331</v>
      </c>
      <c r="I7906" t="str">
        <f t="shared" si="123"/>
        <v>,(2125,' Humberto Benedetti Domínguez ',' hbenedetti@anakena.cl',' 2 2824 3702    ', Gerente General')</v>
      </c>
    </row>
    <row r="7907" spans="1:9">
      <c r="A7907" s="3" t="s">
        <v>27332</v>
      </c>
      <c r="B7907" s="3" t="s">
        <v>27328</v>
      </c>
      <c r="C7907" s="3">
        <f>VLOOKUP(B7907,CONSOLIDADO!A$2:E$11786,5,FALSE)</f>
        <v>2125</v>
      </c>
      <c r="D7907" s="3" t="s">
        <v>8389</v>
      </c>
      <c r="E7907" s="3" t="s">
        <v>6757</v>
      </c>
      <c r="F7907" s="3" t="s">
        <v>27333</v>
      </c>
      <c r="G7907" s="3" t="s">
        <v>27331</v>
      </c>
      <c r="I7907" t="str">
        <f t="shared" si="123"/>
        <v>,(2125,' Claudio García Aguirre ',' cgarcia@anakena.cl',' 2 2824 3702    ', Gerente de Administración y Finanzas')</v>
      </c>
    </row>
    <row r="7908" spans="1:9">
      <c r="A7908" s="3" t="s">
        <v>27334</v>
      </c>
      <c r="B7908" s="3" t="s">
        <v>27328</v>
      </c>
      <c r="C7908" s="3">
        <f>VLOOKUP(B7908,CONSOLIDADO!A$2:E$11786,5,FALSE)</f>
        <v>2125</v>
      </c>
      <c r="D7908" s="3" t="s">
        <v>8389</v>
      </c>
      <c r="E7908" s="3"/>
      <c r="F7908" s="3"/>
      <c r="G7908" s="3" t="s">
        <v>27335</v>
      </c>
      <c r="I7908" t="str">
        <f t="shared" si="123"/>
        <v>,(2125,' Juan Andrés Lira Meza','',' 2 2824 3702',')</v>
      </c>
    </row>
    <row r="7909" spans="1:9">
      <c r="A7909" s="3" t="s">
        <v>27337</v>
      </c>
      <c r="B7909" s="3" t="s">
        <v>27336</v>
      </c>
      <c r="C7909" s="3">
        <f>VLOOKUP(B7909,CONSOLIDADO!A$2:E$11786,5,FALSE)</f>
        <v>2126</v>
      </c>
      <c r="D7909" s="3" t="s">
        <v>8389</v>
      </c>
      <c r="E7909" s="3"/>
      <c r="F7909" s="3"/>
      <c r="G7909" s="3" t="s">
        <v>27338</v>
      </c>
      <c r="I7909" t="str">
        <f t="shared" si="123"/>
        <v>,(2126,' Roberto A. Parada Rosales','',' 73 245 1716',')</v>
      </c>
    </row>
    <row r="7910" spans="1:9">
      <c r="A7910" s="3" t="s">
        <v>27339</v>
      </c>
      <c r="B7910" s="3" t="s">
        <v>27336</v>
      </c>
      <c r="C7910" s="3">
        <f>VLOOKUP(B7910,CONSOLIDADO!A$2:E$11786,5,FALSE)</f>
        <v>2126</v>
      </c>
      <c r="D7910" s="3" t="s">
        <v>8389</v>
      </c>
      <c r="E7910" s="3" t="s">
        <v>6905</v>
      </c>
      <c r="F7910" s="3" t="s">
        <v>27340</v>
      </c>
      <c r="G7910" s="3" t="s">
        <v>27341</v>
      </c>
      <c r="I7910" t="str">
        <f t="shared" si="123"/>
        <v>,(2126,' María Teresa Farfán Ibáñez ',' mt.farfan@copramar.cl',' 73 245 1717    ', Gerente Comercial')</v>
      </c>
    </row>
    <row r="7911" spans="1:9">
      <c r="A7911" s="3" t="s">
        <v>27342</v>
      </c>
      <c r="B7911" s="3" t="s">
        <v>27336</v>
      </c>
      <c r="C7911" s="3">
        <f>VLOOKUP(B7911,CONSOLIDADO!A$2:E$11786,5,FALSE)</f>
        <v>2126</v>
      </c>
      <c r="D7911" s="3" t="s">
        <v>8389</v>
      </c>
      <c r="E7911" s="3" t="s">
        <v>7910</v>
      </c>
      <c r="F7911" s="3" t="s">
        <v>27343</v>
      </c>
      <c r="G7911" s="3" t="s">
        <v>27341</v>
      </c>
      <c r="I7911" t="str">
        <f t="shared" si="123"/>
        <v>,(2126,' Marta Faúndez Moyano ',' contabildadcopramar@copramar.cl',' 73 245 1717    ', Contadora')</v>
      </c>
    </row>
    <row r="7912" spans="1:9">
      <c r="A7912" s="3" t="s">
        <v>27345</v>
      </c>
      <c r="B7912" s="3" t="s">
        <v>27344</v>
      </c>
      <c r="C7912" s="3">
        <f>VLOOKUP(B7912,CONSOLIDADO!A$2:E$11786,5,FALSE)</f>
        <v>2127</v>
      </c>
      <c r="D7912" s="3" t="s">
        <v>3814</v>
      </c>
      <c r="E7912" s="3"/>
      <c r="F7912" s="3"/>
      <c r="G7912" s="3" t="s">
        <v>27346</v>
      </c>
      <c r="I7912" t="str">
        <f t="shared" si="123"/>
        <v>,(2127,' Jorge Andrés Varela Peddar','',' 2 2520 2900',')</v>
      </c>
    </row>
    <row r="7913" spans="1:9">
      <c r="A7913" s="3" t="s">
        <v>27348</v>
      </c>
      <c r="B7913" s="3" t="s">
        <v>27347</v>
      </c>
      <c r="C7913" s="3">
        <f>VLOOKUP(B7913,CONSOLIDADO!A$2:E$11786,5,FALSE)</f>
        <v>2128</v>
      </c>
      <c r="D7913" s="3" t="s">
        <v>8389</v>
      </c>
      <c r="E7913" s="3"/>
      <c r="F7913" s="3"/>
      <c r="G7913" s="3" t="s">
        <v>27349</v>
      </c>
      <c r="I7913" t="str">
        <f t="shared" si="123"/>
        <v>,(2128,' Andrés Guillón Marambio','',' 2 2946 3863',')</v>
      </c>
    </row>
    <row r="7914" spans="1:9">
      <c r="A7914" s="3" t="s">
        <v>27351</v>
      </c>
      <c r="B7914" s="3" t="s">
        <v>27350</v>
      </c>
      <c r="C7914" s="3">
        <f>VLOOKUP(B7914,CONSOLIDADO!A$2:E$11786,5,FALSE)</f>
        <v>2129</v>
      </c>
      <c r="D7914" s="3" t="s">
        <v>8389</v>
      </c>
      <c r="E7914" s="3" t="s">
        <v>6813</v>
      </c>
      <c r="F7914" s="3" t="s">
        <v>27352</v>
      </c>
      <c r="G7914" s="3" t="s">
        <v>27353</v>
      </c>
      <c r="I7914" t="str">
        <f t="shared" si="123"/>
        <v>,(2129,' Jaime Ferrer Fica ',' frutexport@frutexport.cl',' 2 2461 6700    ', Presidente')</v>
      </c>
    </row>
    <row r="7915" spans="1:9">
      <c r="A7915" s="3" t="s">
        <v>27354</v>
      </c>
      <c r="B7915" s="3" t="s">
        <v>27350</v>
      </c>
      <c r="C7915" s="3">
        <f>VLOOKUP(B7915,CONSOLIDADO!A$2:E$11786,5,FALSE)</f>
        <v>2129</v>
      </c>
      <c r="D7915" s="3" t="s">
        <v>8389</v>
      </c>
      <c r="E7915" s="3"/>
      <c r="F7915" s="3"/>
      <c r="G7915" s="3" t="s">
        <v>27355</v>
      </c>
      <c r="I7915" t="str">
        <f t="shared" si="123"/>
        <v>,(2129,' Osvaldo Quezada Soto','',' 2 2461 6700',')</v>
      </c>
    </row>
    <row r="7916" spans="1:9">
      <c r="A7916" s="3" t="s">
        <v>27357</v>
      </c>
      <c r="B7916" s="3" t="s">
        <v>27356</v>
      </c>
      <c r="C7916" s="3">
        <f>VLOOKUP(B7916,CONSOLIDADO!A$2:E$11786,5,FALSE)</f>
        <v>2130</v>
      </c>
      <c r="D7916" s="3" t="s">
        <v>8389</v>
      </c>
      <c r="E7916" s="3" t="s">
        <v>10148</v>
      </c>
      <c r="F7916" s="3" t="s">
        <v>27358</v>
      </c>
      <c r="G7916" s="3" t="s">
        <v>27359</v>
      </c>
      <c r="I7916" t="str">
        <f t="shared" si="123"/>
        <v>,(2130,' Cristián Javier Echeverría Frías ',' cecheverria@geofrut.cl',' 2 2929 7510    ', Gerente General - Socio')</v>
      </c>
    </row>
    <row r="7917" spans="1:9">
      <c r="A7917" s="3" t="s">
        <v>27360</v>
      </c>
      <c r="B7917" s="3" t="s">
        <v>27356</v>
      </c>
      <c r="C7917" s="3">
        <f>VLOOKUP(B7917,CONSOLIDADO!A$2:E$11786,5,FALSE)</f>
        <v>2130</v>
      </c>
      <c r="D7917" s="3" t="s">
        <v>8389</v>
      </c>
      <c r="E7917" s="3" t="s">
        <v>27361</v>
      </c>
      <c r="F7917" s="3" t="s">
        <v>27362</v>
      </c>
      <c r="G7917" s="3" t="s">
        <v>27359</v>
      </c>
      <c r="I7917" t="str">
        <f t="shared" si="123"/>
        <v>,(2130,' Andrés Noguera Roberts ',' anoguera@geofrut.cl',' 2 2929 7510    ', Gerente de Producción - Socio')</v>
      </c>
    </row>
    <row r="7918" spans="1:9">
      <c r="A7918" s="3" t="s">
        <v>27363</v>
      </c>
      <c r="B7918" s="3" t="s">
        <v>27356</v>
      </c>
      <c r="C7918" s="3">
        <f>VLOOKUP(B7918,CONSOLIDADO!A$2:E$11786,5,FALSE)</f>
        <v>2130</v>
      </c>
      <c r="D7918" s="3" t="s">
        <v>8389</v>
      </c>
      <c r="E7918" s="3" t="s">
        <v>6757</v>
      </c>
      <c r="F7918" s="3" t="s">
        <v>27364</v>
      </c>
      <c r="G7918" s="3" t="s">
        <v>27359</v>
      </c>
      <c r="I7918" t="str">
        <f t="shared" si="123"/>
        <v>,(2130,' Cristián Molina León ',' cmolina@geofrut.cl',' 2 2929 7510    ', Gerente de Administración y Finanzas')</v>
      </c>
    </row>
    <row r="7919" spans="1:9">
      <c r="A7919" s="3" t="s">
        <v>27365</v>
      </c>
      <c r="B7919" s="3" t="s">
        <v>27356</v>
      </c>
      <c r="C7919" s="3">
        <f>VLOOKUP(B7919,CONSOLIDADO!A$2:E$11786,5,FALSE)</f>
        <v>2130</v>
      </c>
      <c r="D7919" s="3" t="s">
        <v>8389</v>
      </c>
      <c r="E7919" s="3" t="s">
        <v>27366</v>
      </c>
      <c r="F7919" s="3" t="s">
        <v>27367</v>
      </c>
      <c r="G7919" s="3" t="s">
        <v>27359</v>
      </c>
      <c r="I7919" t="str">
        <f t="shared" si="123"/>
        <v>,(2130,' Pablo Cortés Tirado ',' pcortes@geofrut.cl',' 2 2929 7510    ', Commercial (Business)')</v>
      </c>
    </row>
    <row r="7920" spans="1:9">
      <c r="A7920" s="3" t="s">
        <v>27368</v>
      </c>
      <c r="B7920" s="3" t="s">
        <v>27356</v>
      </c>
      <c r="C7920" s="3">
        <f>VLOOKUP(B7920,CONSOLIDADO!A$2:E$11786,5,FALSE)</f>
        <v>2130</v>
      </c>
      <c r="D7920" s="3" t="s">
        <v>8389</v>
      </c>
      <c r="E7920" s="3" t="s">
        <v>27366</v>
      </c>
      <c r="F7920" s="3" t="s">
        <v>27369</v>
      </c>
      <c r="G7920" s="3" t="s">
        <v>27359</v>
      </c>
      <c r="I7920" t="str">
        <f t="shared" si="123"/>
        <v>,(2130,' Cristóbal Concha Leonvendager ',' cconcha@geofrut.cl',' 2 2929 7510    ', Commercial (Business)')</v>
      </c>
    </row>
    <row r="7921" spans="1:9">
      <c r="A7921" s="3" t="s">
        <v>27371</v>
      </c>
      <c r="B7921" s="3" t="s">
        <v>27370</v>
      </c>
      <c r="C7921" s="3">
        <f>VLOOKUP(B7921,CONSOLIDADO!A$2:E$11786,5,FALSE)</f>
        <v>2131</v>
      </c>
      <c r="D7921" s="3" t="s">
        <v>8389</v>
      </c>
      <c r="E7921" s="3" t="s">
        <v>6739</v>
      </c>
      <c r="F7921" s="3" t="s">
        <v>27372</v>
      </c>
      <c r="G7921" s="3" t="s">
        <v>27373</v>
      </c>
      <c r="I7921" t="str">
        <f t="shared" si="123"/>
        <v>,(2131,' Sebastián Valdés Lutz ',' svaldes@huertosdelvalle.cl',' 2 2573 8200    ', Gerente General')</v>
      </c>
    </row>
    <row r="7922" spans="1:9">
      <c r="A7922" s="3" t="s">
        <v>27374</v>
      </c>
      <c r="B7922" s="3" t="s">
        <v>27370</v>
      </c>
      <c r="C7922" s="3">
        <f>VLOOKUP(B7922,CONSOLIDADO!A$2:E$11786,5,FALSE)</f>
        <v>2131</v>
      </c>
      <c r="D7922" s="3" t="s">
        <v>8389</v>
      </c>
      <c r="E7922" s="3" t="s">
        <v>6986</v>
      </c>
      <c r="F7922" s="3" t="s">
        <v>27375</v>
      </c>
      <c r="G7922" s="3" t="s">
        <v>27373</v>
      </c>
      <c r="I7922" t="str">
        <f t="shared" si="123"/>
        <v>,(2131,' Paulo Muñoz Muñoz ',' pmunoz@huertosdelvalle.cl',' 2 2573 8200    ', Gerente de Finanzas')</v>
      </c>
    </row>
    <row r="7923" spans="1:9">
      <c r="A7923" s="3" t="s">
        <v>27377</v>
      </c>
      <c r="B7923" s="3" t="s">
        <v>27376</v>
      </c>
      <c r="C7923" s="3">
        <f>VLOOKUP(B7923,CONSOLIDADO!A$2:E$11786,5,FALSE)</f>
        <v>2132</v>
      </c>
      <c r="D7923" s="3" t="s">
        <v>8389</v>
      </c>
      <c r="E7923" s="3"/>
      <c r="F7923" s="3"/>
      <c r="G7923" s="3" t="s">
        <v>27378</v>
      </c>
      <c r="I7923" t="str">
        <f t="shared" si="123"/>
        <v>,(2132,' Andrés Ballas Matte','',' 2 2334 4503',')</v>
      </c>
    </row>
    <row r="7924" spans="1:9">
      <c r="A7924" s="3" t="s">
        <v>27379</v>
      </c>
      <c r="B7924" s="3" t="s">
        <v>27376</v>
      </c>
      <c r="C7924" s="3">
        <f>VLOOKUP(B7924,CONSOLIDADO!A$2:E$11786,5,FALSE)</f>
        <v>2132</v>
      </c>
      <c r="D7924" s="3" t="s">
        <v>8389</v>
      </c>
      <c r="E7924" s="3" t="s">
        <v>6905</v>
      </c>
      <c r="F7924" s="3" t="s">
        <v>27380</v>
      </c>
      <c r="G7924" s="3" t="s">
        <v>27381</v>
      </c>
      <c r="I7924" t="str">
        <f t="shared" si="123"/>
        <v>,(2132,' Cristofer Schittli ',' cris@cleequality.com',' 2 2334 4503    ', Gerente Comercial')</v>
      </c>
    </row>
    <row r="7925" spans="1:9">
      <c r="A7925" s="3" t="s">
        <v>27383</v>
      </c>
      <c r="B7925" s="3" t="s">
        <v>27382</v>
      </c>
      <c r="C7925" s="3">
        <f>VLOOKUP(B7925,CONSOLIDADO!A$2:E$11786,5,FALSE)</f>
        <v>2133</v>
      </c>
      <c r="D7925" s="3" t="s">
        <v>8507</v>
      </c>
      <c r="E7925" s="3" t="s">
        <v>6739</v>
      </c>
      <c r="F7925" s="3" t="s">
        <v>27384</v>
      </c>
      <c r="G7925" s="3" t="s">
        <v>27385</v>
      </c>
      <c r="I7925" t="str">
        <f t="shared" si="123"/>
        <v>,(2133,' Ricardo Williamson Castro ',' ricwill@quintayfruit.cl',' 2 2657 2500    ', Gerente General')</v>
      </c>
    </row>
    <row r="7926" spans="1:9">
      <c r="A7926" s="3" t="s">
        <v>8573</v>
      </c>
      <c r="B7926" s="3" t="s">
        <v>27386</v>
      </c>
      <c r="C7926" s="3">
        <f>VLOOKUP(B7926,CONSOLIDADO!A$2:E$11786,5,FALSE)</f>
        <v>2134</v>
      </c>
      <c r="D7926" s="3" t="s">
        <v>22701</v>
      </c>
      <c r="E7926" s="3" t="s">
        <v>6813</v>
      </c>
      <c r="F7926" s="3" t="s">
        <v>27387</v>
      </c>
      <c r="G7926" s="3" t="s">
        <v>8575</v>
      </c>
      <c r="I7926" t="str">
        <f t="shared" si="123"/>
        <v>,(2134,' Luis Chadwick Vergara ',' lchadwick@byp.cl',' 2 2322 3000    ', Presidente')</v>
      </c>
    </row>
    <row r="7927" spans="1:9">
      <c r="A7927" s="3" t="s">
        <v>27388</v>
      </c>
      <c r="B7927" s="3" t="s">
        <v>27386</v>
      </c>
      <c r="C7927" s="3">
        <f>VLOOKUP(B7927,CONSOLIDADO!A$2:E$11786,5,FALSE)</f>
        <v>2134</v>
      </c>
      <c r="D7927" s="3" t="s">
        <v>22701</v>
      </c>
      <c r="E7927" s="3"/>
      <c r="F7927" s="3"/>
      <c r="G7927" s="3" t="s">
        <v>8579</v>
      </c>
      <c r="I7927" t="str">
        <f t="shared" si="123"/>
        <v>,(2134,' Raimundo Costa','',' 2 2322 3000',')</v>
      </c>
    </row>
    <row r="7928" spans="1:9">
      <c r="A7928" s="3" t="s">
        <v>27389</v>
      </c>
      <c r="B7928" s="3" t="s">
        <v>27386</v>
      </c>
      <c r="C7928" s="3">
        <f>VLOOKUP(B7928,CONSOLIDADO!A$2:E$11786,5,FALSE)</f>
        <v>2134</v>
      </c>
      <c r="D7928" s="3" t="s">
        <v>22701</v>
      </c>
      <c r="E7928" s="3"/>
      <c r="F7928" s="3"/>
      <c r="G7928" s="3" t="s">
        <v>8579</v>
      </c>
      <c r="I7928" t="str">
        <f t="shared" si="123"/>
        <v>,(2134,' Sebastián Suazo','',' 2 2322 3000',')</v>
      </c>
    </row>
    <row r="7929" spans="1:9">
      <c r="A7929" s="3" t="s">
        <v>8576</v>
      </c>
      <c r="B7929" s="3" t="s">
        <v>27386</v>
      </c>
      <c r="C7929" s="3">
        <f>VLOOKUP(B7929,CONSOLIDADO!A$2:E$11786,5,FALSE)</f>
        <v>2134</v>
      </c>
      <c r="D7929" s="3" t="s">
        <v>22701</v>
      </c>
      <c r="E7929" s="3" t="s">
        <v>6986</v>
      </c>
      <c r="F7929" s="3" t="s">
        <v>8577</v>
      </c>
      <c r="G7929" s="3" t="s">
        <v>8575</v>
      </c>
      <c r="I7929" t="str">
        <f t="shared" si="123"/>
        <v>,(2134,' Carlos Vásquez Rosales ',' cvasquez@sclem.cl',' 2 2322 3000    ', Gerente de Finanzas')</v>
      </c>
    </row>
    <row r="7930" spans="1:9">
      <c r="A7930" s="3" t="s">
        <v>27390</v>
      </c>
      <c r="B7930" s="3" t="s">
        <v>27386</v>
      </c>
      <c r="C7930" s="3">
        <f>VLOOKUP(B7930,CONSOLIDADO!A$2:E$11786,5,FALSE)</f>
        <v>2134</v>
      </c>
      <c r="D7930" s="3" t="s">
        <v>22701</v>
      </c>
      <c r="E7930" s="3" t="s">
        <v>27391</v>
      </c>
      <c r="F7930" s="3" t="s">
        <v>27392</v>
      </c>
      <c r="G7930" s="3" t="s">
        <v>27393</v>
      </c>
      <c r="I7930" t="str">
        <f t="shared" si="123"/>
        <v>,(2134,' Germán Niedmann ',' gniedman@sclem.cl',' 71 263 1096    ', Gerente de Producto - Plantas de Embalaje')</v>
      </c>
    </row>
    <row r="7931" spans="1:9">
      <c r="A7931" s="3" t="s">
        <v>27395</v>
      </c>
      <c r="B7931" s="3" t="s">
        <v>27394</v>
      </c>
      <c r="C7931" s="3">
        <f>VLOOKUP(B7931,CONSOLIDADO!A$2:E$11786,5,FALSE)</f>
        <v>2135</v>
      </c>
      <c r="D7931" s="3" t="s">
        <v>8389</v>
      </c>
      <c r="E7931" s="3" t="s">
        <v>6739</v>
      </c>
      <c r="F7931" s="3" t="s">
        <v>27396</v>
      </c>
      <c r="G7931" s="3" t="s">
        <v>27397</v>
      </c>
      <c r="I7931" t="str">
        <f t="shared" si="123"/>
        <v>,(2135,' Francisco de Borja Ochagavía Balbontín ',' fochagavia@sangregorioprunes.cl',' 2 2219 1213    ', Gerente General')</v>
      </c>
    </row>
    <row r="7932" spans="1:9">
      <c r="A7932" s="3" t="s">
        <v>27399</v>
      </c>
      <c r="B7932" s="3" t="s">
        <v>27398</v>
      </c>
      <c r="C7932" s="3">
        <f>VLOOKUP(B7932,CONSOLIDADO!A$2:E$11786,5,FALSE)</f>
        <v>2136</v>
      </c>
      <c r="D7932" s="3" t="s">
        <v>3431</v>
      </c>
      <c r="E7932" s="3" t="s">
        <v>6739</v>
      </c>
      <c r="F7932" s="3" t="s">
        <v>27400</v>
      </c>
      <c r="G7932" s="3" t="s">
        <v>27401</v>
      </c>
      <c r="I7932" t="str">
        <f t="shared" si="123"/>
        <v>,(2136,' Javier Fuchslocher Buttazzoni ',' javierf@santacruzsa.cl',' 2 2751 2800    ', Gerente General')</v>
      </c>
    </row>
    <row r="7933" spans="1:9">
      <c r="A7933" s="3" t="s">
        <v>27402</v>
      </c>
      <c r="B7933" s="3" t="s">
        <v>27398</v>
      </c>
      <c r="C7933" s="3">
        <f>VLOOKUP(B7933,CONSOLIDADO!A$2:E$11786,5,FALSE)</f>
        <v>2136</v>
      </c>
      <c r="D7933" s="3" t="s">
        <v>3431</v>
      </c>
      <c r="E7933" s="3" t="s">
        <v>6757</v>
      </c>
      <c r="F7933" s="3" t="s">
        <v>27403</v>
      </c>
      <c r="G7933" s="3" t="s">
        <v>27401</v>
      </c>
      <c r="I7933" t="str">
        <f t="shared" si="123"/>
        <v>,(2136,' Cristian Callejas Rodríguez ',' ccallejas@santacruzsa.cl',' 2 2751 2800    ', Gerente de Administración y Finanzas')</v>
      </c>
    </row>
    <row r="7934" spans="1:9">
      <c r="A7934" s="3" t="s">
        <v>27405</v>
      </c>
      <c r="B7934" s="3" t="s">
        <v>27404</v>
      </c>
      <c r="C7934" s="3">
        <f>VLOOKUP(B7934,CONSOLIDADO!A$2:E$11786,5,FALSE)</f>
        <v>2137</v>
      </c>
      <c r="D7934" s="3" t="s">
        <v>8389</v>
      </c>
      <c r="E7934" s="3"/>
      <c r="F7934" s="3"/>
      <c r="G7934" s="3" t="s">
        <v>27406</v>
      </c>
      <c r="I7934" t="str">
        <f t="shared" si="123"/>
        <v>,(2137,' Francisco Alessandri Rozas','',' 2 2248 4944',')</v>
      </c>
    </row>
    <row r="7935" spans="1:9">
      <c r="A7935" s="3" t="s">
        <v>27407</v>
      </c>
      <c r="B7935" s="3" t="s">
        <v>27404</v>
      </c>
      <c r="C7935" s="3">
        <f>VLOOKUP(B7935,CONSOLIDADO!A$2:E$11786,5,FALSE)</f>
        <v>2137</v>
      </c>
      <c r="D7935" s="3" t="s">
        <v>8389</v>
      </c>
      <c r="E7935" s="3" t="s">
        <v>7355</v>
      </c>
      <c r="F7935" s="3" t="s">
        <v>27408</v>
      </c>
      <c r="G7935" s="3" t="s">
        <v>27409</v>
      </c>
      <c r="I7935" t="str">
        <f t="shared" si="123"/>
        <v>,(2137,' Gonzalo Tocornal Vial ',' gtocornal@santaelena.biz',' 2 2489 4400    ', Director Comercial')</v>
      </c>
    </row>
    <row r="7936" spans="1:9">
      <c r="A7936" s="3" t="s">
        <v>27411</v>
      </c>
      <c r="B7936" s="3" t="s">
        <v>27410</v>
      </c>
      <c r="C7936" s="3">
        <f>VLOOKUP(B7936,CONSOLIDADO!A$2:E$11786,5,FALSE)</f>
        <v>2138</v>
      </c>
      <c r="D7936" s="3" t="s">
        <v>8389</v>
      </c>
      <c r="E7936" s="3" t="s">
        <v>6813</v>
      </c>
      <c r="F7936" s="3"/>
      <c r="G7936" s="3" t="s">
        <v>27412</v>
      </c>
      <c r="I7936" t="str">
        <f t="shared" si="123"/>
        <v>,(2138,' Sergio Ruiz-Tagle Humeres ','',' 2 2499 5000    ', Presidente')</v>
      </c>
    </row>
    <row r="7937" spans="1:9">
      <c r="A7937" s="3" t="s">
        <v>27413</v>
      </c>
      <c r="B7937" s="3" t="s">
        <v>27410</v>
      </c>
      <c r="C7937" s="3">
        <f>VLOOKUP(B7937,CONSOLIDADO!A$2:E$11786,5,FALSE)</f>
        <v>2138</v>
      </c>
      <c r="D7937" s="3" t="s">
        <v>8389</v>
      </c>
      <c r="E7937" s="3" t="s">
        <v>27414</v>
      </c>
      <c r="F7937" s="3" t="s">
        <v>27415</v>
      </c>
      <c r="G7937" s="3" t="s">
        <v>27416</v>
      </c>
      <c r="I7937" t="str">
        <f t="shared" si="123"/>
        <v>,(2138,' María Luisa Ruiz-Tagle Correa ',' mlrt@ruta.cl',' 2 2499 5012    ', Director Gerente y Gerente de Recursos Humanos')</v>
      </c>
    </row>
    <row r="7938" spans="1:9">
      <c r="A7938" s="3" t="s">
        <v>27417</v>
      </c>
      <c r="B7938" s="3" t="s">
        <v>27410</v>
      </c>
      <c r="C7938" s="3">
        <f>VLOOKUP(B7938,CONSOLIDADO!A$2:E$11786,5,FALSE)</f>
        <v>2138</v>
      </c>
      <c r="D7938" s="3" t="s">
        <v>8389</v>
      </c>
      <c r="E7938" s="3" t="s">
        <v>15453</v>
      </c>
      <c r="F7938" s="3" t="s">
        <v>27418</v>
      </c>
      <c r="G7938" s="3" t="s">
        <v>27412</v>
      </c>
      <c r="I7938" t="str">
        <f t="shared" si="123"/>
        <v>,(2138,' Lorenzo Puentes Navia ',' lpuentes@fruteraeuroamerica.com',' 2 2499 5000    ', Gerente General y Gerente Comercial')</v>
      </c>
    </row>
    <row r="7939" spans="1:9">
      <c r="A7939" s="3" t="s">
        <v>27419</v>
      </c>
      <c r="B7939" s="3" t="s">
        <v>27410</v>
      </c>
      <c r="C7939" s="3">
        <f>VLOOKUP(B7939,CONSOLIDADO!A$2:E$11786,5,FALSE)</f>
        <v>2138</v>
      </c>
      <c r="D7939" s="3" t="s">
        <v>8389</v>
      </c>
      <c r="E7939" s="3" t="s">
        <v>6757</v>
      </c>
      <c r="F7939" s="3" t="s">
        <v>27420</v>
      </c>
      <c r="G7939" s="3" t="s">
        <v>27412</v>
      </c>
      <c r="I7939" t="str">
        <f t="shared" ref="I7939:I8002" si="124">CONCATENATE(",(",C7939,",'",A7939,"','",F7939,"','",G7939,"',",E7939,"')")</f>
        <v>,(2138,' Marcos Núñez González ',' mnunez@ruta.cl',' 2 2499 5000    ', Gerente de Administración y Finanzas')</v>
      </c>
    </row>
    <row r="7940" spans="1:9">
      <c r="A7940" s="3" t="s">
        <v>27421</v>
      </c>
      <c r="B7940" s="3" t="s">
        <v>27410</v>
      </c>
      <c r="C7940" s="3">
        <f>VLOOKUP(B7940,CONSOLIDADO!A$2:E$11786,5,FALSE)</f>
        <v>2138</v>
      </c>
      <c r="D7940" s="3" t="s">
        <v>8389</v>
      </c>
      <c r="E7940" s="3" t="s">
        <v>27422</v>
      </c>
      <c r="F7940" s="3" t="s">
        <v>27423</v>
      </c>
      <c r="G7940" s="3" t="s">
        <v>27424</v>
      </c>
      <c r="I7940" t="str">
        <f t="shared" si="124"/>
        <v>,(2138,' Geovanni Ocampo San Martín ',' gocampo@ruta.cl',' 2 2499 5004    ', Gerente de Compra Venta de Producto Terminado')</v>
      </c>
    </row>
    <row r="7941" spans="1:9">
      <c r="A7941" s="3" t="s">
        <v>27426</v>
      </c>
      <c r="B7941" s="3" t="s">
        <v>27425</v>
      </c>
      <c r="C7941" s="3">
        <f>VLOOKUP(B7941,CONSOLIDADO!A$2:E$11786,5,FALSE)</f>
        <v>2139</v>
      </c>
      <c r="D7941" s="3" t="s">
        <v>8389</v>
      </c>
      <c r="E7941" s="3"/>
      <c r="F7941" s="3"/>
      <c r="G7941" s="3" t="s">
        <v>27427</v>
      </c>
      <c r="I7941" t="str">
        <f t="shared" si="124"/>
        <v>,(2139,' Miguel Allamand Zavala','',' 2 2940 6400',')</v>
      </c>
    </row>
    <row r="7942" spans="1:9">
      <c r="A7942" s="3" t="s">
        <v>27428</v>
      </c>
      <c r="B7942" s="3" t="s">
        <v>27425</v>
      </c>
      <c r="C7942" s="3">
        <f>VLOOKUP(B7942,CONSOLIDADO!A$2:E$11786,5,FALSE)</f>
        <v>2139</v>
      </c>
      <c r="D7942" s="3" t="s">
        <v>8389</v>
      </c>
      <c r="E7942" s="3" t="s">
        <v>6739</v>
      </c>
      <c r="F7942" s="3" t="s">
        <v>27429</v>
      </c>
      <c r="G7942" s="3" t="s">
        <v>27430</v>
      </c>
      <c r="I7942" t="str">
        <f t="shared" si="124"/>
        <v>,(2139,' Juan Colombo López ',' jcolombo@subsole.com',' 2 2940 6400    ', Gerente General')</v>
      </c>
    </row>
    <row r="7943" spans="1:9">
      <c r="A7943" s="3" t="s">
        <v>27431</v>
      </c>
      <c r="B7943" s="3" t="s">
        <v>27425</v>
      </c>
      <c r="C7943" s="3">
        <f>VLOOKUP(B7943,CONSOLIDADO!A$2:E$11786,5,FALSE)</f>
        <v>2139</v>
      </c>
      <c r="D7943" s="3" t="s">
        <v>8389</v>
      </c>
      <c r="E7943" s="3"/>
      <c r="F7943" s="3"/>
      <c r="G7943" s="3" t="s">
        <v>27432</v>
      </c>
      <c r="I7943" t="str">
        <f t="shared" si="124"/>
        <v>,(2139,' Ignacio Balmaceda Peñafiel','',' 2 2940 6470',')</v>
      </c>
    </row>
    <row r="7944" spans="1:9">
      <c r="A7944" s="3" t="s">
        <v>27433</v>
      </c>
      <c r="B7944" s="3" t="s">
        <v>27425</v>
      </c>
      <c r="C7944" s="3">
        <f>VLOOKUP(B7944,CONSOLIDADO!A$2:E$11786,5,FALSE)</f>
        <v>2139</v>
      </c>
      <c r="D7944" s="3" t="s">
        <v>8389</v>
      </c>
      <c r="E7944" s="3" t="s">
        <v>8051</v>
      </c>
      <c r="F7944" s="3" t="s">
        <v>27434</v>
      </c>
      <c r="G7944" s="3" t="s">
        <v>27435</v>
      </c>
      <c r="I7944" t="str">
        <f t="shared" si="124"/>
        <v>,(2139,' Alejandra Quezada Caballero ',' aquezada@subsole.com',' 2 2940 6460    ', Gerente de Administración y Recursos Humanos')</v>
      </c>
    </row>
    <row r="7945" spans="1:9">
      <c r="A7945" s="3" t="s">
        <v>27437</v>
      </c>
      <c r="B7945" s="3" t="s">
        <v>27436</v>
      </c>
      <c r="C7945" s="3">
        <f>VLOOKUP(B7945,CONSOLIDADO!A$2:E$11786,5,FALSE)</f>
        <v>2140</v>
      </c>
      <c r="D7945" s="3" t="s">
        <v>8682</v>
      </c>
      <c r="E7945" s="3" t="s">
        <v>6850</v>
      </c>
      <c r="F7945" s="3" t="s">
        <v>27438</v>
      </c>
      <c r="G7945" s="3" t="s">
        <v>27439</v>
      </c>
      <c r="I7945" t="str">
        <f t="shared" si="124"/>
        <v>,(2140,' Santiago Achurra Hernández ',' sachurra@requingua.com',' 2 2231 0033    ', Director')</v>
      </c>
    </row>
    <row r="7946" spans="1:9">
      <c r="A7946" s="3" t="s">
        <v>27440</v>
      </c>
      <c r="B7946" s="3" t="s">
        <v>27436</v>
      </c>
      <c r="C7946" s="3">
        <f>VLOOKUP(B7946,CONSOLIDADO!A$2:E$11786,5,FALSE)</f>
        <v>2140</v>
      </c>
      <c r="D7946" s="3" t="s">
        <v>8682</v>
      </c>
      <c r="E7946" s="3" t="s">
        <v>10205</v>
      </c>
      <c r="F7946" s="3" t="s">
        <v>27441</v>
      </c>
      <c r="G7946" s="3" t="s">
        <v>27439</v>
      </c>
      <c r="I7946" t="str">
        <f t="shared" si="124"/>
        <v>,(2140,' Santiago Achurra Larraín ',' sal@survalles.com',' 2 2231 0033    ', Representante Legal')</v>
      </c>
    </row>
    <row r="7947" spans="1:9">
      <c r="A7947" s="3" t="s">
        <v>27442</v>
      </c>
      <c r="B7947" s="3" t="s">
        <v>27436</v>
      </c>
      <c r="C7947" s="3">
        <f>VLOOKUP(B7947,CONSOLIDADO!A$2:E$11786,5,FALSE)</f>
        <v>2140</v>
      </c>
      <c r="D7947" s="3" t="s">
        <v>8682</v>
      </c>
      <c r="E7947" s="3" t="s">
        <v>6739</v>
      </c>
      <c r="F7947" s="3" t="s">
        <v>27443</v>
      </c>
      <c r="G7947" s="3" t="s">
        <v>27439</v>
      </c>
      <c r="I7947" t="str">
        <f t="shared" si="124"/>
        <v>,(2140,' Matías Palma Opazo ',' mpalma@survalles.com',' 2 2231 0033    ', Gerente General')</v>
      </c>
    </row>
    <row r="7948" spans="1:9">
      <c r="A7948" s="3" t="s">
        <v>27444</v>
      </c>
      <c r="B7948" s="3" t="s">
        <v>27436</v>
      </c>
      <c r="C7948" s="3">
        <f>VLOOKUP(B7948,CONSOLIDADO!A$2:E$11786,5,FALSE)</f>
        <v>2140</v>
      </c>
      <c r="D7948" s="3" t="s">
        <v>8682</v>
      </c>
      <c r="E7948" s="3" t="s">
        <v>7032</v>
      </c>
      <c r="F7948" s="3" t="s">
        <v>27445</v>
      </c>
      <c r="G7948" s="3" t="s">
        <v>27439</v>
      </c>
      <c r="I7948" t="str">
        <f t="shared" si="124"/>
        <v>,(2140,' Rosa Morales Alfaro ',' rmorales@survalles.com',' 2 2231 0033    ', Gerente Administración y Finanzas')</v>
      </c>
    </row>
    <row r="7949" spans="1:9">
      <c r="A7949" s="3" t="s">
        <v>27446</v>
      </c>
      <c r="B7949" s="3" t="s">
        <v>27436</v>
      </c>
      <c r="C7949" s="3">
        <f>VLOOKUP(B7949,CONSOLIDADO!A$2:E$11786,5,FALSE)</f>
        <v>2140</v>
      </c>
      <c r="D7949" s="3" t="s">
        <v>8682</v>
      </c>
      <c r="E7949" s="3"/>
      <c r="F7949" s="3"/>
      <c r="G7949" s="3" t="s">
        <v>27447</v>
      </c>
      <c r="I7949" t="str">
        <f t="shared" si="124"/>
        <v>,(2140,' Andrés Leiva Marras','',' 2 2231 0033',')</v>
      </c>
    </row>
    <row r="7950" spans="1:9">
      <c r="A7950" s="3" t="s">
        <v>27449</v>
      </c>
      <c r="B7950" s="3" t="s">
        <v>27448</v>
      </c>
      <c r="C7950" s="3">
        <f>VLOOKUP(B7950,CONSOLIDADO!A$2:E$11786,5,FALSE)</f>
        <v>2141</v>
      </c>
      <c r="D7950" s="3" t="s">
        <v>8389</v>
      </c>
      <c r="E7950" s="3" t="s">
        <v>11280</v>
      </c>
      <c r="F7950" s="3" t="s">
        <v>27450</v>
      </c>
      <c r="G7950" s="3" t="s">
        <v>27451</v>
      </c>
      <c r="I7950" t="str">
        <f t="shared" si="124"/>
        <v>,(2141,' Jorge Massanés Soler ',' jmassanes@unifrutti.com',' 2 2636 2200    ', Vicepresidente Ejecutivo')</v>
      </c>
    </row>
    <row r="7951" spans="1:9">
      <c r="A7951" s="3" t="s">
        <v>27452</v>
      </c>
      <c r="B7951" s="3" t="s">
        <v>27448</v>
      </c>
      <c r="C7951" s="3">
        <f>VLOOKUP(B7951,CONSOLIDADO!A$2:E$11786,5,FALSE)</f>
        <v>2141</v>
      </c>
      <c r="D7951" s="3" t="s">
        <v>8389</v>
      </c>
      <c r="E7951" s="3" t="s">
        <v>27453</v>
      </c>
      <c r="F7951" s="3" t="s">
        <v>27454</v>
      </c>
      <c r="G7951" s="3" t="s">
        <v>27451</v>
      </c>
      <c r="I7951" t="str">
        <f t="shared" si="124"/>
        <v>,(2141,' Germán Illanes Pizarro ',' gillanes@unifrutti.com',' 2 2636 2200    ', Director Comercial - Gerente General')</v>
      </c>
    </row>
    <row r="7952" spans="1:9">
      <c r="A7952" s="3" t="s">
        <v>27455</v>
      </c>
      <c r="B7952" s="3" t="s">
        <v>27448</v>
      </c>
      <c r="C7952" s="3">
        <f>VLOOKUP(B7952,CONSOLIDADO!A$2:E$11786,5,FALSE)</f>
        <v>2141</v>
      </c>
      <c r="D7952" s="3" t="s">
        <v>8389</v>
      </c>
      <c r="E7952" s="3" t="s">
        <v>6757</v>
      </c>
      <c r="F7952" s="3" t="s">
        <v>27456</v>
      </c>
      <c r="G7952" s="3" t="s">
        <v>27451</v>
      </c>
      <c r="I7952" t="str">
        <f t="shared" si="124"/>
        <v>,(2141,' Gonzalo Vial Van Wersch ',' gvial@unifrutti.com',' 2 2636 2200    ', Gerente de Administración y Finanzas')</v>
      </c>
    </row>
    <row r="7953" spans="1:9">
      <c r="A7953" s="3" t="s">
        <v>27457</v>
      </c>
      <c r="B7953" s="3" t="s">
        <v>27448</v>
      </c>
      <c r="C7953" s="3">
        <f>VLOOKUP(B7953,CONSOLIDADO!A$2:E$11786,5,FALSE)</f>
        <v>2141</v>
      </c>
      <c r="D7953" s="3" t="s">
        <v>8389</v>
      </c>
      <c r="E7953" s="3" t="s">
        <v>20681</v>
      </c>
      <c r="F7953" s="3" t="s">
        <v>27458</v>
      </c>
      <c r="G7953" s="3" t="s">
        <v>27451</v>
      </c>
      <c r="I7953" t="str">
        <f t="shared" si="124"/>
        <v>,(2141,' José Luis Villanueva Dommay ',' jlvillanueva@unifrutti.com',' 2 2636 2200    ', Gerente de Adquisiciones')</v>
      </c>
    </row>
    <row r="7954" spans="1:9">
      <c r="A7954" s="3" t="s">
        <v>27460</v>
      </c>
      <c r="B7954" s="3" t="s">
        <v>27459</v>
      </c>
      <c r="C7954" s="3">
        <f>VLOOKUP(B7954,CONSOLIDADO!A$2:E$11786,5,FALSE)</f>
        <v>2142</v>
      </c>
      <c r="D7954" s="3" t="s">
        <v>3814</v>
      </c>
      <c r="E7954" s="3"/>
      <c r="F7954" s="3"/>
      <c r="G7954" s="3" t="s">
        <v>27461</v>
      </c>
      <c r="I7954" t="str">
        <f t="shared" si="124"/>
        <v>,(2142,' Manuel Barros Barros','',' 2 2817 3775',')</v>
      </c>
    </row>
    <row r="7955" spans="1:9">
      <c r="A7955" s="3" t="s">
        <v>27462</v>
      </c>
      <c r="B7955" s="3" t="s">
        <v>27459</v>
      </c>
      <c r="C7955" s="3">
        <f>VLOOKUP(B7955,CONSOLIDADO!A$2:E$11786,5,FALSE)</f>
        <v>2142</v>
      </c>
      <c r="D7955" s="3" t="s">
        <v>3814</v>
      </c>
      <c r="E7955" s="3" t="s">
        <v>8037</v>
      </c>
      <c r="F7955" s="3" t="s">
        <v>27463</v>
      </c>
      <c r="G7955" s="3" t="s">
        <v>27464</v>
      </c>
      <c r="I7955" t="str">
        <f t="shared" si="124"/>
        <v>,(2142,' Nelson Abarca Peralta ',' nelson.abarca@exportal.cl',' 2 2817 3775    ', Jefe de Personal')</v>
      </c>
    </row>
    <row r="7956" spans="1:9">
      <c r="A7956" s="3" t="s">
        <v>27466</v>
      </c>
      <c r="B7956" s="3" t="s">
        <v>27465</v>
      </c>
      <c r="C7956" s="3">
        <f>VLOOKUP(B7956,CONSOLIDADO!A$2:E$11786,5,FALSE)</f>
        <v>2143</v>
      </c>
      <c r="D7956" s="3" t="s">
        <v>1790</v>
      </c>
      <c r="E7956" s="3"/>
      <c r="F7956" s="3"/>
      <c r="G7956" s="3" t="s">
        <v>27467</v>
      </c>
      <c r="I7956" t="str">
        <f t="shared" si="124"/>
        <v>,(2143,' Juan Carrizo Rojas','',' 2 2596 1100',')</v>
      </c>
    </row>
    <row r="7957" spans="1:9">
      <c r="A7957" s="3" t="s">
        <v>27468</v>
      </c>
      <c r="B7957" s="3" t="s">
        <v>27465</v>
      </c>
      <c r="C7957" s="3">
        <f>VLOOKUP(B7957,CONSOLIDADO!A$2:E$11786,5,FALSE)</f>
        <v>2143</v>
      </c>
      <c r="D7957" s="3" t="s">
        <v>1790</v>
      </c>
      <c r="E7957" s="3" t="s">
        <v>6765</v>
      </c>
      <c r="F7957" s="3" t="s">
        <v>27469</v>
      </c>
      <c r="G7957" s="3" t="s">
        <v>27470</v>
      </c>
      <c r="I7957" t="str">
        <f t="shared" si="124"/>
        <v>,(2143,' Pedro Carrizo Rojas ',' pcarrizo@expresonorte.cl',' 2 2596 1100    ', Gerente de Operaciones')</v>
      </c>
    </row>
    <row r="7958" spans="1:9">
      <c r="A7958" s="3" t="s">
        <v>27472</v>
      </c>
      <c r="B7958" s="3" t="s">
        <v>27471</v>
      </c>
      <c r="C7958" s="3">
        <f>VLOOKUP(B7958,CONSOLIDADO!A$2:E$11786,5,FALSE)</f>
        <v>2144</v>
      </c>
      <c r="D7958" s="3" t="s">
        <v>1733</v>
      </c>
      <c r="E7958" s="3"/>
      <c r="F7958" s="3"/>
      <c r="G7958" s="3" t="s">
        <v>27473</v>
      </c>
      <c r="I7958" t="str">
        <f t="shared" si="124"/>
        <v>,(2144,' Pedro Madrid Garrido','',' 2 2433 7800',')</v>
      </c>
    </row>
    <row r="7959" spans="1:9">
      <c r="A7959" s="3" t="s">
        <v>27474</v>
      </c>
      <c r="B7959" s="3" t="s">
        <v>27471</v>
      </c>
      <c r="C7959" s="3">
        <f>VLOOKUP(B7959,CONSOLIDADO!A$2:E$11786,5,FALSE)</f>
        <v>2144</v>
      </c>
      <c r="D7959" s="3" t="s">
        <v>1733</v>
      </c>
      <c r="E7959" s="3"/>
      <c r="F7959" s="3"/>
      <c r="G7959" s="3" t="s">
        <v>27473</v>
      </c>
      <c r="I7959" t="str">
        <f t="shared" si="124"/>
        <v>,(2144,' Lorena Mancilla Acevedo','',' 2 2433 7800',')</v>
      </c>
    </row>
    <row r="7960" spans="1:9">
      <c r="A7960" s="3" t="s">
        <v>27476</v>
      </c>
      <c r="B7960" s="3" t="s">
        <v>27475</v>
      </c>
      <c r="C7960" s="3">
        <f>VLOOKUP(B7960,CONSOLIDADO!A$2:E$11786,5,FALSE)</f>
        <v>2145</v>
      </c>
      <c r="D7960" s="3" t="s">
        <v>3244</v>
      </c>
      <c r="E7960" s="3" t="s">
        <v>9508</v>
      </c>
      <c r="F7960" s="3" t="s">
        <v>27477</v>
      </c>
      <c r="G7960" s="3" t="s">
        <v>27478</v>
      </c>
      <c r="I7960" t="str">
        <f t="shared" si="124"/>
        <v>,(2145,' José Miguel Guilleminot Molina ',' jguillem@exprodental.cl',' 2 2777 9994    ', Director Gerente')</v>
      </c>
    </row>
    <row r="7961" spans="1:9">
      <c r="A7961" s="3" t="s">
        <v>27480</v>
      </c>
      <c r="B7961" s="3" t="s">
        <v>27479</v>
      </c>
      <c r="C7961" s="3">
        <f>VLOOKUP(B7961,CONSOLIDADO!A$2:E$11786,5,FALSE)</f>
        <v>2146</v>
      </c>
      <c r="D7961" s="3" t="s">
        <v>8389</v>
      </c>
      <c r="E7961" s="3" t="s">
        <v>6739</v>
      </c>
      <c r="F7961" s="3" t="s">
        <v>27481</v>
      </c>
      <c r="G7961" s="3" t="s">
        <v>27482</v>
      </c>
      <c r="I7961" t="str">
        <f t="shared" si="124"/>
        <v>,(2146,' Andrés Ureta Castro ',' aureta@exser.cl',' 2 2731 4600    ', Gerente General')</v>
      </c>
    </row>
    <row r="7962" spans="1:9">
      <c r="A7962" s="3" t="s">
        <v>27483</v>
      </c>
      <c r="B7962" s="3" t="s">
        <v>27479</v>
      </c>
      <c r="C7962" s="3">
        <f>VLOOKUP(B7962,CONSOLIDADO!A$2:E$11786,5,FALSE)</f>
        <v>2146</v>
      </c>
      <c r="D7962" s="3" t="s">
        <v>8389</v>
      </c>
      <c r="E7962" s="3" t="s">
        <v>6757</v>
      </c>
      <c r="F7962" s="3" t="s">
        <v>27484</v>
      </c>
      <c r="G7962" s="3" t="s">
        <v>27482</v>
      </c>
      <c r="I7962" t="str">
        <f t="shared" si="124"/>
        <v>,(2146,' Cristián Ureta Morandé ',' cureta@exser.cl',' 2 2731 4600    ', Gerente de Administración y Finanzas')</v>
      </c>
    </row>
    <row r="7963" spans="1:9">
      <c r="A7963" s="3" t="s">
        <v>27485</v>
      </c>
      <c r="B7963" s="3" t="s">
        <v>27479</v>
      </c>
      <c r="C7963" s="3">
        <f>VLOOKUP(B7963,CONSOLIDADO!A$2:E$11786,5,FALSE)</f>
        <v>2146</v>
      </c>
      <c r="D7963" s="3" t="s">
        <v>8389</v>
      </c>
      <c r="E7963" s="3"/>
      <c r="F7963" s="3"/>
      <c r="G7963" s="3" t="s">
        <v>27486</v>
      </c>
      <c r="I7963" t="str">
        <f t="shared" si="124"/>
        <v>,(2146,' Pablo Ureta Castro','',' 2 2731 4600',')</v>
      </c>
    </row>
    <row r="7964" spans="1:9">
      <c r="A7964" s="3" t="s">
        <v>27489</v>
      </c>
      <c r="B7964" s="3" t="s">
        <v>27487</v>
      </c>
      <c r="C7964" s="3">
        <f>VLOOKUP(B7964,CONSOLIDADO!A$2:E$11786,5,FALSE)</f>
        <v>2147</v>
      </c>
      <c r="D7964" s="3" t="s">
        <v>27488</v>
      </c>
      <c r="E7964" s="3" t="s">
        <v>6739</v>
      </c>
      <c r="F7964" s="3" t="s">
        <v>27490</v>
      </c>
      <c r="G7964" s="3" t="s">
        <v>27491</v>
      </c>
      <c r="I7964" t="str">
        <f t="shared" si="124"/>
        <v>,(2147,' María de La Luz Velasco Silva ',' mvelazco@extend.cl',' 2 2437 7769    ', Gerente General')</v>
      </c>
    </row>
    <row r="7965" spans="1:9">
      <c r="A7965" s="3" t="s">
        <v>27492</v>
      </c>
      <c r="B7965" s="3" t="s">
        <v>27487</v>
      </c>
      <c r="C7965" s="3">
        <f>VLOOKUP(B7965,CONSOLIDADO!A$2:E$11786,5,FALSE)</f>
        <v>2147</v>
      </c>
      <c r="D7965" s="3" t="s">
        <v>27488</v>
      </c>
      <c r="E7965" s="3" t="s">
        <v>27493</v>
      </c>
      <c r="F7965" s="3" t="s">
        <v>27494</v>
      </c>
      <c r="G7965" s="3" t="s">
        <v>27495</v>
      </c>
      <c r="I7965" t="str">
        <f t="shared" si="124"/>
        <v>,(2147,' María del Pilar Velasco Silva ',' pvelasco@extend.cl',' 2 2437 7701    ', Socia Directora')</v>
      </c>
    </row>
    <row r="7966" spans="1:9">
      <c r="A7966" s="3" t="s">
        <v>27496</v>
      </c>
      <c r="B7966" s="3" t="s">
        <v>27487</v>
      </c>
      <c r="C7966" s="3">
        <f>VLOOKUP(B7966,CONSOLIDADO!A$2:E$11786,5,FALSE)</f>
        <v>2147</v>
      </c>
      <c r="D7966" s="3" t="s">
        <v>27488</v>
      </c>
      <c r="E7966" s="3" t="s">
        <v>27497</v>
      </c>
      <c r="F7966" s="3" t="s">
        <v>27498</v>
      </c>
      <c r="G7966" s="3" t="s">
        <v>27499</v>
      </c>
      <c r="I7966" t="str">
        <f t="shared" si="124"/>
        <v>,(2147,' Isabel Hohlberg Recabarren ',' ihohlberg@extend.cl',' 2 2437 7700    ', Socia Gerente de Nuevos Negocios')</v>
      </c>
    </row>
    <row r="7967" spans="1:9">
      <c r="A7967" s="3" t="s">
        <v>27500</v>
      </c>
      <c r="B7967" s="3" t="s">
        <v>27487</v>
      </c>
      <c r="C7967" s="3">
        <f>VLOOKUP(B7967,CONSOLIDADO!A$2:E$11786,5,FALSE)</f>
        <v>2147</v>
      </c>
      <c r="D7967" s="3" t="s">
        <v>27488</v>
      </c>
      <c r="E7967" s="3" t="s">
        <v>27501</v>
      </c>
      <c r="F7967" s="3" t="s">
        <v>27502</v>
      </c>
      <c r="G7967" s="3" t="s">
        <v>27499</v>
      </c>
      <c r="I7967" t="str">
        <f t="shared" si="124"/>
        <v>,(2147,' Juan Carlos Alvarez Rejas ',' jalvarez@extend.cl',' 2 2437 7700    ', Socio Gerente de Operaciones')</v>
      </c>
    </row>
    <row r="7968" spans="1:9">
      <c r="A7968" s="3" t="s">
        <v>27503</v>
      </c>
      <c r="B7968" s="3" t="s">
        <v>27487</v>
      </c>
      <c r="C7968" s="3">
        <f>VLOOKUP(B7968,CONSOLIDADO!A$2:E$11786,5,FALSE)</f>
        <v>2147</v>
      </c>
      <c r="D7968" s="3" t="s">
        <v>27488</v>
      </c>
      <c r="E7968" s="3"/>
      <c r="F7968" s="3"/>
      <c r="G7968" s="3" t="s">
        <v>27504</v>
      </c>
      <c r="I7968" t="str">
        <f t="shared" si="124"/>
        <v>,(2147,' María de La Luz Velasco Silva','',' 2 2437 7769',')</v>
      </c>
    </row>
    <row r="7969" spans="1:9">
      <c r="A7969" s="3" t="s">
        <v>27506</v>
      </c>
      <c r="B7969" s="3" t="s">
        <v>27505</v>
      </c>
      <c r="C7969" s="3">
        <f>VLOOKUP(B7969,CONSOLIDADO!A$2:E$11786,5,FALSE)</f>
        <v>2148</v>
      </c>
      <c r="D7969" s="3" t="s">
        <v>3681</v>
      </c>
      <c r="E7969" s="3"/>
      <c r="F7969" s="3"/>
      <c r="G7969" s="3" t="s">
        <v>27507</v>
      </c>
      <c r="I7969" t="str">
        <f t="shared" si="124"/>
        <v>,(2148,' Luis Rodolfo Greig Ares','',' 2 2357 8163',')</v>
      </c>
    </row>
    <row r="7970" spans="1:9">
      <c r="A7970" s="3" t="s">
        <v>27508</v>
      </c>
      <c r="B7970" s="3" t="s">
        <v>27505</v>
      </c>
      <c r="C7970" s="3">
        <f>VLOOKUP(B7970,CONSOLIDADO!A$2:E$11786,5,FALSE)</f>
        <v>2148</v>
      </c>
      <c r="D7970" s="3" t="s">
        <v>3681</v>
      </c>
      <c r="E7970" s="3" t="s">
        <v>6905</v>
      </c>
      <c r="F7970" s="3" t="s">
        <v>27509</v>
      </c>
      <c r="G7970" s="3" t="s">
        <v>27510</v>
      </c>
      <c r="I7970" t="str">
        <f t="shared" si="124"/>
        <v>,(2148,' Cristian Rodrigo Greig Ares ',' greighnos@gmail.com',' 2 2621 2403    ', Gerente Comercial')</v>
      </c>
    </row>
    <row r="7971" spans="1:9">
      <c r="A7971" s="3" t="s">
        <v>27511</v>
      </c>
      <c r="B7971" s="3" t="s">
        <v>27505</v>
      </c>
      <c r="C7971" s="3">
        <f>VLOOKUP(B7971,CONSOLIDADO!A$2:E$11786,5,FALSE)</f>
        <v>2148</v>
      </c>
      <c r="D7971" s="3" t="s">
        <v>3681</v>
      </c>
      <c r="E7971" s="3" t="s">
        <v>7910</v>
      </c>
      <c r="F7971" s="3" t="s">
        <v>27509</v>
      </c>
      <c r="G7971" s="3" t="s">
        <v>27512</v>
      </c>
      <c r="I7971" t="str">
        <f t="shared" si="124"/>
        <v>,(2148,' Gabriela del Carmen Greig Ares ',' greighnos@gmail.com',' 2 2357 8163    ', Contadora')</v>
      </c>
    </row>
    <row r="7972" spans="1:9">
      <c r="A7972" s="3" t="s">
        <v>27515</v>
      </c>
      <c r="B7972" s="3" t="s">
        <v>27513</v>
      </c>
      <c r="C7972" s="3">
        <f>VLOOKUP(B7972,CONSOLIDADO!A$2:E$11786,5,FALSE)</f>
        <v>2149</v>
      </c>
      <c r="D7972" s="3" t="s">
        <v>27514</v>
      </c>
      <c r="E7972" s="3"/>
      <c r="F7972" s="3"/>
      <c r="G7972" s="3" t="s">
        <v>27516</v>
      </c>
      <c r="I7972" t="str">
        <f t="shared" si="124"/>
        <v>,(2149,' Luigi Lotito Scaringella','',' 2 2330 2400',')</v>
      </c>
    </row>
    <row r="7973" spans="1:9">
      <c r="A7973" s="3" t="s">
        <v>27517</v>
      </c>
      <c r="B7973" s="3" t="s">
        <v>27513</v>
      </c>
      <c r="C7973" s="3">
        <f>VLOOKUP(B7973,CONSOLIDADO!A$2:E$11786,5,FALSE)</f>
        <v>2149</v>
      </c>
      <c r="D7973" s="3" t="s">
        <v>27514</v>
      </c>
      <c r="E7973" s="3" t="s">
        <v>27518</v>
      </c>
      <c r="F7973" s="3"/>
      <c r="G7973" s="3" t="s">
        <v>27519</v>
      </c>
      <c r="I7973" t="str">
        <f t="shared" si="124"/>
        <v>,(2149,' Gino Lotito Cerda ','',' 2 2330 2400    ', Gerente de Marketing y Operaciones')</v>
      </c>
    </row>
    <row r="7974" spans="1:9">
      <c r="A7974" s="3" t="s">
        <v>27520</v>
      </c>
      <c r="B7974" s="3" t="s">
        <v>57644</v>
      </c>
      <c r="C7974" s="3">
        <f>VLOOKUP(B7974,CONSOLIDADO!A$2:E$11786,5,FALSE)</f>
        <v>2150</v>
      </c>
      <c r="D7974" s="3" t="s">
        <v>3681</v>
      </c>
      <c r="E7974" s="3" t="s">
        <v>6739</v>
      </c>
      <c r="F7974" s="3" t="s">
        <v>27521</v>
      </c>
      <c r="G7974" s="3" t="s">
        <v>27522</v>
      </c>
      <c r="I7974" t="str">
        <f t="shared" si="124"/>
        <v>,(2150,' Susana Muñoz Salgado ',' ventas.stopflames@gmail.com',' 2 2525 4412    ', Gerente General')</v>
      </c>
    </row>
    <row r="7975" spans="1:9">
      <c r="A7975" s="3" t="s">
        <v>9520</v>
      </c>
      <c r="B7975" s="3" t="s">
        <v>27523</v>
      </c>
      <c r="C7975" s="3">
        <f>VLOOKUP(B7975,CONSOLIDADO!A$2:E$11786,5,FALSE)</f>
        <v>2151</v>
      </c>
      <c r="D7975" s="3" t="s">
        <v>27524</v>
      </c>
      <c r="E7975" s="3" t="s">
        <v>6739</v>
      </c>
      <c r="F7975" s="3" t="s">
        <v>9521</v>
      </c>
      <c r="G7975" s="3" t="s">
        <v>27525</v>
      </c>
      <c r="I7975" t="str">
        <f t="shared" si="124"/>
        <v>,(2151,' Andrés Hohlberg Recabarren ',' ahohlberg@gelymar.com',' 2 2989 8000    ', Gerente General')</v>
      </c>
    </row>
    <row r="7976" spans="1:9">
      <c r="A7976" s="3" t="s">
        <v>27526</v>
      </c>
      <c r="B7976" s="3" t="s">
        <v>27523</v>
      </c>
      <c r="C7976" s="3">
        <f>VLOOKUP(B7976,CONSOLIDADO!A$2:E$11786,5,FALSE)</f>
        <v>2151</v>
      </c>
      <c r="D7976" s="3" t="s">
        <v>27524</v>
      </c>
      <c r="E7976" s="3" t="s">
        <v>6905</v>
      </c>
      <c r="F7976" s="3" t="s">
        <v>27527</v>
      </c>
      <c r="G7976" s="3" t="s">
        <v>27525</v>
      </c>
      <c r="I7976" t="str">
        <f t="shared" si="124"/>
        <v>,(2151,' Alejandra De los Reyes Campillo ',' adelosreyes@gelymar.com',' 2 2989 8000    ', Gerente Comercial')</v>
      </c>
    </row>
    <row r="7977" spans="1:9">
      <c r="A7977" s="3" t="s">
        <v>27528</v>
      </c>
      <c r="B7977" s="3" t="s">
        <v>27523</v>
      </c>
      <c r="C7977" s="3">
        <f>VLOOKUP(B7977,CONSOLIDADO!A$2:E$11786,5,FALSE)</f>
        <v>2151</v>
      </c>
      <c r="D7977" s="3" t="s">
        <v>27524</v>
      </c>
      <c r="E7977" s="3" t="s">
        <v>6757</v>
      </c>
      <c r="F7977" s="3" t="s">
        <v>27529</v>
      </c>
      <c r="G7977" s="3" t="s">
        <v>27525</v>
      </c>
      <c r="I7977" t="str">
        <f t="shared" si="124"/>
        <v>,(2151,' Omar Pabst Correa ',' opabst@gelymar.com',' 2 2989 8000    ', Gerente de Administración y Finanzas')</v>
      </c>
    </row>
    <row r="7978" spans="1:9">
      <c r="A7978" s="3" t="s">
        <v>27530</v>
      </c>
      <c r="B7978" s="3" t="s">
        <v>27523</v>
      </c>
      <c r="C7978" s="3">
        <f>VLOOKUP(B7978,CONSOLIDADO!A$2:E$11786,5,FALSE)</f>
        <v>2151</v>
      </c>
      <c r="D7978" s="3" t="s">
        <v>27524</v>
      </c>
      <c r="E7978" s="3"/>
      <c r="F7978" s="3"/>
      <c r="G7978" s="3" t="s">
        <v>27531</v>
      </c>
      <c r="I7978" t="str">
        <f t="shared" si="124"/>
        <v>,(2151,' Miguel Salinas Abarzúa','',' 65 235 3100',')</v>
      </c>
    </row>
    <row r="7979" spans="1:9">
      <c r="A7979" s="3" t="s">
        <v>27534</v>
      </c>
      <c r="B7979" s="3" t="s">
        <v>27532</v>
      </c>
      <c r="C7979" s="3">
        <f>VLOOKUP(B7979,CONSOLIDADO!A$2:E$11786,5,FALSE)</f>
        <v>2152</v>
      </c>
      <c r="D7979" s="3" t="s">
        <v>27533</v>
      </c>
      <c r="E7979" s="3" t="s">
        <v>7224</v>
      </c>
      <c r="F7979" s="3" t="s">
        <v>27535</v>
      </c>
      <c r="G7979" s="3" t="s">
        <v>27536</v>
      </c>
      <c r="I7979" t="str">
        <f t="shared" si="124"/>
        <v>,(2152,' Gonzalo Cabello Raggio ',' gcabello@extruder.cl',' 2 2483 5300    ', Gerente General - Gerente Comercial')</v>
      </c>
    </row>
    <row r="7980" spans="1:9">
      <c r="A7980" s="3" t="s">
        <v>27537</v>
      </c>
      <c r="B7980" s="3" t="s">
        <v>27532</v>
      </c>
      <c r="C7980" s="3">
        <f>VLOOKUP(B7980,CONSOLIDADO!A$2:E$11786,5,FALSE)</f>
        <v>2152</v>
      </c>
      <c r="D7980" s="3" t="s">
        <v>27533</v>
      </c>
      <c r="E7980" s="3" t="s">
        <v>6757</v>
      </c>
      <c r="F7980" s="3" t="s">
        <v>27538</v>
      </c>
      <c r="G7980" s="3" t="s">
        <v>27536</v>
      </c>
      <c r="I7980" t="str">
        <f t="shared" si="124"/>
        <v>,(2152,' José Ignacio Santa Cruz Ausin ',' isantacruz@extruder.cl',' 2 2483 5300    ', Gerente de Administración y Finanzas')</v>
      </c>
    </row>
    <row r="7981" spans="1:9">
      <c r="A7981" s="3" t="s">
        <v>27541</v>
      </c>
      <c r="B7981" s="3" t="s">
        <v>27539</v>
      </c>
      <c r="C7981" s="3">
        <f>VLOOKUP(B7981,CONSOLIDADO!A$2:E$11786,5,FALSE)</f>
        <v>2153</v>
      </c>
      <c r="D7981" s="3" t="s">
        <v>27540</v>
      </c>
      <c r="E7981" s="3" t="s">
        <v>6739</v>
      </c>
      <c r="F7981" s="3" t="s">
        <v>27542</v>
      </c>
      <c r="G7981" s="3" t="s">
        <v>27543</v>
      </c>
      <c r="I7981" t="str">
        <f t="shared" si="124"/>
        <v>,(2153,' Darío Castex Navarrete ',' dario.castex@exxis-group.com',' 2 2658 4300    ', Gerente General')</v>
      </c>
    </row>
    <row r="7982" spans="1:9">
      <c r="A7982" s="3" t="s">
        <v>27544</v>
      </c>
      <c r="B7982" s="3" t="s">
        <v>27539</v>
      </c>
      <c r="C7982" s="3">
        <f>VLOOKUP(B7982,CONSOLIDADO!A$2:E$11786,5,FALSE)</f>
        <v>2153</v>
      </c>
      <c r="D7982" s="3" t="s">
        <v>27540</v>
      </c>
      <c r="E7982" s="3" t="s">
        <v>6757</v>
      </c>
      <c r="F7982" s="3" t="s">
        <v>27545</v>
      </c>
      <c r="G7982" s="3" t="s">
        <v>27543</v>
      </c>
      <c r="I7982" t="str">
        <f t="shared" si="124"/>
        <v>,(2153,' Ignacio Carmi ',' ignacio.carmi@exxis-group.com',' 2 2658 4300    ', Gerente de Administración y Finanzas')</v>
      </c>
    </row>
    <row r="7983" spans="1:9">
      <c r="A7983" s="3" t="s">
        <v>27546</v>
      </c>
      <c r="B7983" s="3" t="s">
        <v>27539</v>
      </c>
      <c r="C7983" s="3">
        <f>VLOOKUP(B7983,CONSOLIDADO!A$2:E$11786,5,FALSE)</f>
        <v>2153</v>
      </c>
      <c r="D7983" s="3" t="s">
        <v>27540</v>
      </c>
      <c r="E7983" s="3" t="s">
        <v>27547</v>
      </c>
      <c r="F7983" s="3" t="s">
        <v>27548</v>
      </c>
      <c r="G7983" s="3" t="s">
        <v>27543</v>
      </c>
      <c r="I7983" t="str">
        <f t="shared" si="124"/>
        <v>,(2153,' Francisco Gatica Contreras ',' francisco.gatica@exxis-group.com',' 2 2658 4300    ', Gerente de Consultoría')</v>
      </c>
    </row>
    <row r="7984" spans="1:9">
      <c r="A7984" s="3" t="s">
        <v>27549</v>
      </c>
      <c r="B7984" s="3" t="s">
        <v>27539</v>
      </c>
      <c r="C7984" s="3">
        <f>VLOOKUP(B7984,CONSOLIDADO!A$2:E$11786,5,FALSE)</f>
        <v>2153</v>
      </c>
      <c r="D7984" s="3" t="s">
        <v>27540</v>
      </c>
      <c r="E7984" s="3" t="s">
        <v>27547</v>
      </c>
      <c r="F7984" s="3" t="s">
        <v>27550</v>
      </c>
      <c r="G7984" s="3" t="s">
        <v>27543</v>
      </c>
      <c r="I7984" t="str">
        <f t="shared" si="124"/>
        <v>,(2153,' Oscar Klenner ',' oscar.klenner@exxis-group.com',' 2 2658 4300    ', Gerente de Consultoría')</v>
      </c>
    </row>
    <row r="7985" spans="1:9">
      <c r="A7985" s="3" t="s">
        <v>27551</v>
      </c>
      <c r="B7985" s="3" t="s">
        <v>27539</v>
      </c>
      <c r="C7985" s="3">
        <f>VLOOKUP(B7985,CONSOLIDADO!A$2:E$11786,5,FALSE)</f>
        <v>2153</v>
      </c>
      <c r="D7985" s="3" t="s">
        <v>27540</v>
      </c>
      <c r="E7985" s="3" t="s">
        <v>6905</v>
      </c>
      <c r="F7985" s="3" t="s">
        <v>27552</v>
      </c>
      <c r="G7985" s="3" t="s">
        <v>27543</v>
      </c>
      <c r="I7985" t="str">
        <f t="shared" si="124"/>
        <v>,(2153,' Gilbertt Samur Garnica ',' gilbertt.samur@exxis-group.com',' 2 2658 4300    ', Gerente Comercial')</v>
      </c>
    </row>
    <row r="7986" spans="1:9">
      <c r="A7986" s="3" t="s">
        <v>27554</v>
      </c>
      <c r="B7986" s="3" t="s">
        <v>42</v>
      </c>
      <c r="C7986" s="3">
        <f>VLOOKUP(B7986,CONSOLIDADO!A$2:E$11786,5,FALSE)</f>
        <v>2154</v>
      </c>
      <c r="D7986" s="3" t="s">
        <v>27553</v>
      </c>
      <c r="E7986" s="3" t="s">
        <v>27555</v>
      </c>
      <c r="F7986" s="3"/>
      <c r="G7986" s="3" t="s">
        <v>27556</v>
      </c>
      <c r="I7986" t="str">
        <f t="shared" si="124"/>
        <v>,(2154,' Cristián Lefevre ','',' 2 2676 1165    ', Chairman')</v>
      </c>
    </row>
    <row r="7987" spans="1:9">
      <c r="A7987" s="3" t="s">
        <v>27557</v>
      </c>
      <c r="B7987" s="3" t="s">
        <v>42</v>
      </c>
      <c r="C7987" s="3">
        <f>VLOOKUP(B7987,CONSOLIDADO!A$2:E$11786,5,FALSE)</f>
        <v>2154</v>
      </c>
      <c r="D7987" s="3" t="s">
        <v>27553</v>
      </c>
      <c r="E7987" s="3" t="s">
        <v>27558</v>
      </c>
      <c r="F7987" s="3"/>
      <c r="G7987" s="3" t="s">
        <v>27556</v>
      </c>
      <c r="I7987" t="str">
        <f t="shared" si="124"/>
        <v>,(2154,' Macarena Navarrete ','',' 2 2676 1165    ', Socia Principal')</v>
      </c>
    </row>
    <row r="7988" spans="1:9">
      <c r="A7988" s="3" t="s">
        <v>27559</v>
      </c>
      <c r="B7988" s="3" t="s">
        <v>42</v>
      </c>
      <c r="C7988" s="3">
        <f>VLOOKUP(B7988,CONSOLIDADO!A$2:E$11786,5,FALSE)</f>
        <v>2154</v>
      </c>
      <c r="D7988" s="3" t="s">
        <v>27553</v>
      </c>
      <c r="E7988" s="3" t="s">
        <v>27560</v>
      </c>
      <c r="F7988" s="3"/>
      <c r="G7988" s="3" t="s">
        <v>27556</v>
      </c>
      <c r="I7988" t="str">
        <f t="shared" si="124"/>
        <v>,(2154,' Charles Bunce ','',' 2 2676 1165    ', Socio Líder Regional Assurance')</v>
      </c>
    </row>
    <row r="7989" spans="1:9">
      <c r="A7989" s="3" t="s">
        <v>27561</v>
      </c>
      <c r="B7989" s="3" t="s">
        <v>42</v>
      </c>
      <c r="C7989" s="3">
        <f>VLOOKUP(B7989,CONSOLIDADO!A$2:E$11786,5,FALSE)</f>
        <v>2154</v>
      </c>
      <c r="D7989" s="3" t="s">
        <v>27553</v>
      </c>
      <c r="E7989" s="3" t="s">
        <v>27562</v>
      </c>
      <c r="F7989" s="3"/>
      <c r="G7989" s="3" t="s">
        <v>27563</v>
      </c>
      <c r="I7989" t="str">
        <f t="shared" si="124"/>
        <v>,(2154,' María Javiera Contreras ','',' 2 2676 1701    ', Socia Líder Consultoría Tributaria y en Transacciones')</v>
      </c>
    </row>
    <row r="7990" spans="1:9">
      <c r="A7990" s="3" t="s">
        <v>27564</v>
      </c>
      <c r="B7990" s="3" t="s">
        <v>42</v>
      </c>
      <c r="C7990" s="3">
        <f>VLOOKUP(B7990,CONSOLIDADO!A$2:E$11786,5,FALSE)</f>
        <v>2154</v>
      </c>
      <c r="D7990" s="3" t="s">
        <v>27553</v>
      </c>
      <c r="E7990" s="3" t="s">
        <v>27565</v>
      </c>
      <c r="F7990" s="3"/>
      <c r="G7990" s="3" t="s">
        <v>27566</v>
      </c>
      <c r="I7990" t="str">
        <f t="shared" si="124"/>
        <v>,(2154,' Diego Pleszowski ','',' 2 2676 1448    ', Socio Líder para la Industria Financiera en Mercados Emergentes LATAM')</v>
      </c>
    </row>
    <row r="7991" spans="1:9">
      <c r="A7991" s="3" t="s">
        <v>27567</v>
      </c>
      <c r="B7991" s="3" t="s">
        <v>42</v>
      </c>
      <c r="C7991" s="3">
        <f>VLOOKUP(B7991,CONSOLIDADO!A$2:E$11786,5,FALSE)</f>
        <v>2154</v>
      </c>
      <c r="D7991" s="3" t="s">
        <v>27553</v>
      </c>
      <c r="E7991" s="3" t="s">
        <v>27568</v>
      </c>
      <c r="F7991" s="3"/>
      <c r="G7991" s="3" t="s">
        <v>27566</v>
      </c>
      <c r="I7991" t="str">
        <f t="shared" si="124"/>
        <v>,(2154,' Ariel Koch ','',' 2 2676 1448    ', Socio en Consultoría para la Industria Financiera')</v>
      </c>
    </row>
    <row r="7992" spans="1:9">
      <c r="A7992" s="3" t="s">
        <v>27569</v>
      </c>
      <c r="B7992" s="3" t="s">
        <v>42</v>
      </c>
      <c r="C7992" s="3">
        <f>VLOOKUP(B7992,CONSOLIDADO!A$2:E$11786,5,FALSE)</f>
        <v>2154</v>
      </c>
      <c r="D7992" s="3" t="s">
        <v>27553</v>
      </c>
      <c r="E7992" s="3" t="s">
        <v>27570</v>
      </c>
      <c r="F7992" s="3"/>
      <c r="G7992" s="3" t="s">
        <v>27571</v>
      </c>
      <c r="I7992" t="str">
        <f t="shared" si="124"/>
        <v>,(2154,' Eduardo Valente ','',' 2 2676 1490    ', Socio Líder Consultoría')</v>
      </c>
    </row>
    <row r="7993" spans="1:9">
      <c r="A7993" s="3" t="s">
        <v>27572</v>
      </c>
      <c r="B7993" s="3" t="s">
        <v>42</v>
      </c>
      <c r="C7993" s="3">
        <f>VLOOKUP(B7993,CONSOLIDADO!A$2:E$11786,5,FALSE)</f>
        <v>2154</v>
      </c>
      <c r="D7993" s="3" t="s">
        <v>27553</v>
      </c>
      <c r="E7993" s="3" t="s">
        <v>27573</v>
      </c>
      <c r="F7993" s="3"/>
      <c r="G7993" s="3" t="s">
        <v>27571</v>
      </c>
      <c r="I7993" t="str">
        <f t="shared" si="124"/>
        <v>,(2154,' Marcelo Zanotti ','',' 2 2676 1490    ', Socio Líder Consultoría en Riesgo')</v>
      </c>
    </row>
    <row r="7994" spans="1:9">
      <c r="A7994" s="3" t="s">
        <v>27574</v>
      </c>
      <c r="B7994" s="3" t="s">
        <v>42</v>
      </c>
      <c r="C7994" s="3">
        <f>VLOOKUP(B7994,CONSOLIDADO!A$2:E$11786,5,FALSE)</f>
        <v>2154</v>
      </c>
      <c r="D7994" s="3" t="s">
        <v>27553</v>
      </c>
      <c r="E7994" s="3" t="s">
        <v>27575</v>
      </c>
      <c r="F7994" s="3" t="s">
        <v>27576</v>
      </c>
      <c r="G7994" s="3" t="s">
        <v>27577</v>
      </c>
      <c r="I7994" t="str">
        <f t="shared" si="124"/>
        <v>,(2154,' José Allué ',' jose.allue@cl.ey.com',' 2 2676 1555    ', Director de Marca, Marketing, Comunicaciones y Desarrollo de Negocios')</v>
      </c>
    </row>
    <row r="7995" spans="1:9">
      <c r="A7995" s="3" t="s">
        <v>27580</v>
      </c>
      <c r="B7995" s="3" t="s">
        <v>27578</v>
      </c>
      <c r="C7995" s="3">
        <f>VLOOKUP(B7995,CONSOLIDADO!A$2:E$11786,5,FALSE)</f>
        <v>2155</v>
      </c>
      <c r="D7995" s="3" t="s">
        <v>27579</v>
      </c>
      <c r="E7995" s="3" t="s">
        <v>11866</v>
      </c>
      <c r="F7995" s="3" t="s">
        <v>27581</v>
      </c>
      <c r="G7995" s="3" t="s">
        <v>27582</v>
      </c>
      <c r="I7995" t="str">
        <f t="shared" si="124"/>
        <v>,(2155,' Jorge Ariel Gómez Urrutia ',' jorge.gomez@eyd.cl',' 2 2757 9717    ', Gerente General - Gerente de Administración y Finanzas')</v>
      </c>
    </row>
    <row r="7996" spans="1:9">
      <c r="A7996" s="3" t="s">
        <v>27583</v>
      </c>
      <c r="B7996" s="3" t="s">
        <v>27578</v>
      </c>
      <c r="C7996" s="3">
        <f>VLOOKUP(B7996,CONSOLIDADO!A$2:E$11786,5,FALSE)</f>
        <v>2155</v>
      </c>
      <c r="D7996" s="3" t="s">
        <v>27579</v>
      </c>
      <c r="E7996" s="3" t="s">
        <v>27584</v>
      </c>
      <c r="F7996" s="3" t="s">
        <v>27585</v>
      </c>
      <c r="G7996" s="3" t="s">
        <v>27586</v>
      </c>
      <c r="I7996" t="str">
        <f t="shared" si="124"/>
        <v>,(2155,' Carlos Aular Rangel ',' carlos.aular@eyd.cl',' 2 2757 9700    ', Gerente de Proyectos y Servicio Técnico')</v>
      </c>
    </row>
    <row r="7997" spans="1:9">
      <c r="A7997" s="3" t="s">
        <v>27588</v>
      </c>
      <c r="B7997" s="3" t="s">
        <v>27587</v>
      </c>
      <c r="C7997" s="3">
        <f>VLOOKUP(B7997,CONSOLIDADO!A$2:E$11786,5,FALSE)</f>
        <v>2156</v>
      </c>
      <c r="D7997" s="3" t="s">
        <v>4700</v>
      </c>
      <c r="E7997" s="3" t="s">
        <v>6739</v>
      </c>
      <c r="F7997" s="3" t="s">
        <v>27589</v>
      </c>
      <c r="G7997" s="3" t="s">
        <v>27590</v>
      </c>
      <c r="I7997" t="str">
        <f t="shared" si="124"/>
        <v>,(2156,' Ricardo Eynaudi Alvarez ',' r.eynaudi@eynaudi.cl',' 2 2238 1647    ', Gerente General')</v>
      </c>
    </row>
    <row r="7998" spans="1:9">
      <c r="A7998" s="3" t="s">
        <v>27591</v>
      </c>
      <c r="B7998" s="3" t="s">
        <v>27587</v>
      </c>
      <c r="C7998" s="3">
        <f>VLOOKUP(B7998,CONSOLIDADO!A$2:E$11786,5,FALSE)</f>
        <v>2156</v>
      </c>
      <c r="D7998" s="3" t="s">
        <v>4700</v>
      </c>
      <c r="E7998" s="3" t="s">
        <v>8364</v>
      </c>
      <c r="F7998" s="3" t="s">
        <v>27592</v>
      </c>
      <c r="G7998" s="3" t="s">
        <v>27590</v>
      </c>
      <c r="I7998" t="str">
        <f t="shared" si="124"/>
        <v>,(2156,' Emilio Montes ',' emiliomontes@eynaudi.cl',' 2 2238 1647    ', Gerente de Producción')</v>
      </c>
    </row>
    <row r="7999" spans="1:9">
      <c r="A7999" s="3" t="s">
        <v>27593</v>
      </c>
      <c r="B7999" s="3" t="s">
        <v>27587</v>
      </c>
      <c r="C7999" s="3">
        <f>VLOOKUP(B7999,CONSOLIDADO!A$2:E$11786,5,FALSE)</f>
        <v>2156</v>
      </c>
      <c r="D7999" s="3" t="s">
        <v>4700</v>
      </c>
      <c r="E7999" s="3" t="s">
        <v>7250</v>
      </c>
      <c r="F7999" s="3" t="s">
        <v>27594</v>
      </c>
      <c r="G7999" s="3" t="s">
        <v>27590</v>
      </c>
      <c r="I7999" t="str">
        <f t="shared" si="124"/>
        <v>,(2156,' Luis Carrasco Huerta ',' administracion@eynaudi.cl',' 2 2238 1647    ', Contador General')</v>
      </c>
    </row>
    <row r="8000" spans="1:9">
      <c r="A8000" s="3" t="s">
        <v>27595</v>
      </c>
      <c r="B8000" s="3" t="s">
        <v>27587</v>
      </c>
      <c r="C8000" s="3">
        <f>VLOOKUP(B8000,CONSOLIDADO!A$2:E$11786,5,FALSE)</f>
        <v>2156</v>
      </c>
      <c r="D8000" s="3" t="s">
        <v>4700</v>
      </c>
      <c r="E8000" s="3" t="s">
        <v>19211</v>
      </c>
      <c r="F8000" s="3" t="s">
        <v>27596</v>
      </c>
      <c r="G8000" s="3" t="s">
        <v>27590</v>
      </c>
      <c r="I8000" t="str">
        <f t="shared" si="124"/>
        <v>,(2156,' Manuel Apablaza ',' rr.hh@eynaudi.cl',' 2 2238 1647    ', Encargado de Personal')</v>
      </c>
    </row>
    <row r="8001" spans="1:9">
      <c r="A8001" s="3" t="s">
        <v>27599</v>
      </c>
      <c r="B8001" s="3" t="s">
        <v>27597</v>
      </c>
      <c r="C8001" s="3">
        <f>VLOOKUP(B8001,CONSOLIDADO!A$2:E$11786,5,FALSE)</f>
        <v>2157</v>
      </c>
      <c r="D8001" s="3" t="s">
        <v>27598</v>
      </c>
      <c r="E8001" s="3"/>
      <c r="F8001" s="3"/>
      <c r="G8001" s="3" t="s">
        <v>27600</v>
      </c>
      <c r="I8001" t="str">
        <f t="shared" si="124"/>
        <v>,(2157,' Cristián Marcel Suárez','',' 2 2222 4144',')</v>
      </c>
    </row>
    <row r="8002" spans="1:9">
      <c r="A8002" s="3" t="s">
        <v>27601</v>
      </c>
      <c r="B8002" s="3" t="s">
        <v>27597</v>
      </c>
      <c r="C8002" s="3">
        <f>VLOOKUP(B8002,CONSOLIDADO!A$2:E$11786,5,FALSE)</f>
        <v>2157</v>
      </c>
      <c r="D8002" s="3" t="s">
        <v>27598</v>
      </c>
      <c r="E8002" s="3" t="s">
        <v>6757</v>
      </c>
      <c r="F8002" s="3" t="s">
        <v>27602</v>
      </c>
      <c r="G8002" s="3" t="s">
        <v>27603</v>
      </c>
      <c r="I8002" t="str">
        <f t="shared" si="124"/>
        <v>,(2157,' Mauricio Chávez Ordenes ',' mchavez@fabrestel.cl',' 2 2222 4144    ', Gerente de Administración y Finanzas')</v>
      </c>
    </row>
    <row r="8003" spans="1:9">
      <c r="A8003" s="3" t="s">
        <v>27605</v>
      </c>
      <c r="B8003" s="3" t="s">
        <v>27604</v>
      </c>
      <c r="C8003" s="3">
        <f>VLOOKUP(B8003,CONSOLIDADO!A$2:E$11786,5,FALSE)</f>
        <v>2158</v>
      </c>
      <c r="D8003" s="3" t="s">
        <v>1379</v>
      </c>
      <c r="E8003" s="3" t="s">
        <v>6739</v>
      </c>
      <c r="F8003" s="3" t="s">
        <v>27606</v>
      </c>
      <c r="G8003" s="3" t="s">
        <v>27607</v>
      </c>
      <c r="I8003" t="str">
        <f t="shared" ref="I8003:I8066" si="125">CONCATENATE(",(",C8003,",'",A8003,"','",F8003,"','",G8003,"',",E8003,"')")</f>
        <v>,(2158,' Eduardo Martínez Reyes ',' eduardo@baldosas-super.cl',' 2 2525 2647    ', Gerente General')</v>
      </c>
    </row>
    <row r="8004" spans="1:9">
      <c r="A8004" s="3" t="s">
        <v>27608</v>
      </c>
      <c r="B8004" s="3" t="s">
        <v>27604</v>
      </c>
      <c r="C8004" s="3">
        <f>VLOOKUP(B8004,CONSOLIDADO!A$2:E$11786,5,FALSE)</f>
        <v>2158</v>
      </c>
      <c r="D8004" s="3" t="s">
        <v>1379</v>
      </c>
      <c r="E8004" s="3" t="s">
        <v>6757</v>
      </c>
      <c r="F8004" s="3" t="s">
        <v>27609</v>
      </c>
      <c r="G8004" s="3" t="s">
        <v>27607</v>
      </c>
      <c r="I8004" t="str">
        <f t="shared" si="125"/>
        <v>,(2158,' Marianela Martínez Navarro ',' marianela@baldosas-super.cl',' 2 2525 2647    ', Gerente de Administración y Finanzas')</v>
      </c>
    </row>
    <row r="8005" spans="1:9">
      <c r="A8005" s="3" t="s">
        <v>27611</v>
      </c>
      <c r="B8005" s="3" t="s">
        <v>27610</v>
      </c>
      <c r="C8005" s="3">
        <f>VLOOKUP(B8005,CONSOLIDADO!A$2:E$11786,5,FALSE)</f>
        <v>2159</v>
      </c>
      <c r="D8005" s="3" t="s">
        <v>3174</v>
      </c>
      <c r="E8005" s="3"/>
      <c r="F8005" s="3"/>
      <c r="G8005" s="3" t="s">
        <v>27612</v>
      </c>
      <c r="I8005" t="str">
        <f t="shared" si="125"/>
        <v>,(2159,' Mauricio Olivares Alvarez','',' 2 2554 5949',')</v>
      </c>
    </row>
    <row r="8006" spans="1:9">
      <c r="A8006" s="3" t="s">
        <v>27613</v>
      </c>
      <c r="B8006" s="3" t="s">
        <v>27610</v>
      </c>
      <c r="C8006" s="3">
        <f>VLOOKUP(B8006,CONSOLIDADO!A$2:E$11786,5,FALSE)</f>
        <v>2159</v>
      </c>
      <c r="D8006" s="3" t="s">
        <v>3174</v>
      </c>
      <c r="E8006" s="3"/>
      <c r="F8006" s="3"/>
      <c r="G8006" s="3" t="s">
        <v>27612</v>
      </c>
      <c r="I8006" t="str">
        <f t="shared" si="125"/>
        <v>,(2159,' Sergio Canales Salinas','',' 2 2554 5949',')</v>
      </c>
    </row>
    <row r="8007" spans="1:9">
      <c r="A8007" s="3" t="s">
        <v>27614</v>
      </c>
      <c r="B8007" s="3" t="s">
        <v>27610</v>
      </c>
      <c r="C8007" s="3">
        <f>VLOOKUP(B8007,CONSOLIDADO!A$2:E$11786,5,FALSE)</f>
        <v>2159</v>
      </c>
      <c r="D8007" s="3" t="s">
        <v>3174</v>
      </c>
      <c r="E8007" s="3" t="s">
        <v>7300</v>
      </c>
      <c r="F8007" s="3" t="s">
        <v>27615</v>
      </c>
      <c r="G8007" s="3" t="s">
        <v>27616</v>
      </c>
      <c r="I8007" t="str">
        <f t="shared" si="125"/>
        <v>,(2159,' Víctor Pizarro Bagüera ',' vpizarro@vannichile.cl',' 2 2554 5949    ', Gerente de Administración')</v>
      </c>
    </row>
    <row r="8008" spans="1:9">
      <c r="A8008" s="3" t="s">
        <v>27617</v>
      </c>
      <c r="B8008" s="3" t="s">
        <v>27610</v>
      </c>
      <c r="C8008" s="3">
        <f>VLOOKUP(B8008,CONSOLIDADO!A$2:E$11786,5,FALSE)</f>
        <v>2159</v>
      </c>
      <c r="D8008" s="3" t="s">
        <v>3174</v>
      </c>
      <c r="E8008" s="3" t="s">
        <v>6905</v>
      </c>
      <c r="F8008" s="3" t="s">
        <v>27618</v>
      </c>
      <c r="G8008" s="3" t="s">
        <v>27616</v>
      </c>
      <c r="I8008" t="str">
        <f t="shared" si="125"/>
        <v>,(2159,' Fabián Ancan ',' fancan@vannichile.cl',' 2 2554 5949    ', Gerente Comercial')</v>
      </c>
    </row>
    <row r="8009" spans="1:9">
      <c r="A8009" s="3" t="s">
        <v>27619</v>
      </c>
      <c r="B8009" s="3" t="s">
        <v>27610</v>
      </c>
      <c r="C8009" s="3">
        <f>VLOOKUP(B8009,CONSOLIDADO!A$2:E$11786,5,FALSE)</f>
        <v>2159</v>
      </c>
      <c r="D8009" s="3" t="s">
        <v>3174</v>
      </c>
      <c r="E8009" s="3" t="s">
        <v>7534</v>
      </c>
      <c r="F8009" s="3" t="s">
        <v>27620</v>
      </c>
      <c r="G8009" s="3" t="s">
        <v>27616</v>
      </c>
      <c r="I8009" t="str">
        <f t="shared" si="125"/>
        <v>,(2159,' Francisco Aliaga ',' faliaga@vannichile.cl',' 2 2554 5949    ', Jefe de Finanzas')</v>
      </c>
    </row>
    <row r="8010" spans="1:9">
      <c r="A8010" s="3" t="s">
        <v>27622</v>
      </c>
      <c r="B8010" s="3" t="s">
        <v>27621</v>
      </c>
      <c r="C8010" s="3">
        <f>VLOOKUP(B8010,CONSOLIDADO!A$2:E$11786,5,FALSE)</f>
        <v>2160</v>
      </c>
      <c r="D8010" s="3" t="s">
        <v>104</v>
      </c>
      <c r="E8010" s="3" t="s">
        <v>6739</v>
      </c>
      <c r="F8010" s="3" t="s">
        <v>27623</v>
      </c>
      <c r="G8010" s="3" t="s">
        <v>27624</v>
      </c>
      <c r="I8010" t="str">
        <f t="shared" si="125"/>
        <v>,(2160,' Simeón Gutiérrez Abarca ',' simeon@botones.cl',' 2 2548 2971    ', Gerente General')</v>
      </c>
    </row>
    <row r="8011" spans="1:9">
      <c r="A8011" s="3" t="s">
        <v>27625</v>
      </c>
      <c r="B8011" s="3" t="s">
        <v>27621</v>
      </c>
      <c r="C8011" s="3">
        <f>VLOOKUP(B8011,CONSOLIDADO!A$2:E$11786,5,FALSE)</f>
        <v>2160</v>
      </c>
      <c r="D8011" s="3" t="s">
        <v>104</v>
      </c>
      <c r="E8011" s="3" t="s">
        <v>6905</v>
      </c>
      <c r="F8011" s="3" t="s">
        <v>27626</v>
      </c>
      <c r="G8011" s="3" t="s">
        <v>27624</v>
      </c>
      <c r="I8011" t="str">
        <f t="shared" si="125"/>
        <v>,(2160,' Rodrigo Gutiérrez Duarte ',' rgutierrez@botones.cl',' 2 2548 2971    ', Gerente Comercial')</v>
      </c>
    </row>
    <row r="8012" spans="1:9">
      <c r="A8012" s="3" t="s">
        <v>27627</v>
      </c>
      <c r="B8012" s="3" t="s">
        <v>27621</v>
      </c>
      <c r="C8012" s="3">
        <f>VLOOKUP(B8012,CONSOLIDADO!A$2:E$11786,5,FALSE)</f>
        <v>2160</v>
      </c>
      <c r="D8012" s="3" t="s">
        <v>104</v>
      </c>
      <c r="E8012" s="3" t="s">
        <v>27628</v>
      </c>
      <c r="F8012" s="3" t="s">
        <v>27629</v>
      </c>
      <c r="G8012" s="3" t="s">
        <v>27624</v>
      </c>
      <c r="I8012" t="str">
        <f t="shared" si="125"/>
        <v>,(2160,' Carmen Gloria López Larenas ',' cglopez@botones.cl',' 2 2548 2971    ', Contabilidad y Finanzas')</v>
      </c>
    </row>
    <row r="8013" spans="1:9">
      <c r="A8013" s="3" t="s">
        <v>27631</v>
      </c>
      <c r="B8013" s="3" t="s">
        <v>27630</v>
      </c>
      <c r="C8013" s="3">
        <f>VLOOKUP(B8013,CONSOLIDADO!A$2:E$11786,5,FALSE)</f>
        <v>2161</v>
      </c>
      <c r="D8013" s="3" t="s">
        <v>3174</v>
      </c>
      <c r="E8013" s="3"/>
      <c r="F8013" s="3"/>
      <c r="G8013" s="3" t="s">
        <v>27632</v>
      </c>
      <c r="I8013" t="str">
        <f t="shared" si="125"/>
        <v>,(2161,' Martín Bernat Aparicio','',' 2 2555 0417',')</v>
      </c>
    </row>
    <row r="8014" spans="1:9">
      <c r="A8014" s="3" t="s">
        <v>27635</v>
      </c>
      <c r="B8014" s="3" t="s">
        <v>27633</v>
      </c>
      <c r="C8014" s="3">
        <f>VLOOKUP(B8014,CONSOLIDADO!A$2:E$11786,5,FALSE)</f>
        <v>2162</v>
      </c>
      <c r="D8014" s="3" t="s">
        <v>27634</v>
      </c>
      <c r="E8014" s="3" t="s">
        <v>6739</v>
      </c>
      <c r="F8014" s="3" t="s">
        <v>27636</v>
      </c>
      <c r="G8014" s="3" t="s">
        <v>27637</v>
      </c>
      <c r="I8014" t="str">
        <f t="shared" si="125"/>
        <v>,(2162,' Winston Ernesto Gillibrand Bernal ',' ventas@carpasgillibrand.cl',' 2 2524 1440    ', Gerente General')</v>
      </c>
    </row>
    <row r="8015" spans="1:9">
      <c r="A8015" s="3" t="s">
        <v>27638</v>
      </c>
      <c r="B8015" s="3" t="s">
        <v>27633</v>
      </c>
      <c r="C8015" s="3">
        <f>VLOOKUP(B8015,CONSOLIDADO!A$2:E$11786,5,FALSE)</f>
        <v>2162</v>
      </c>
      <c r="D8015" s="3" t="s">
        <v>27634</v>
      </c>
      <c r="E8015" s="3" t="s">
        <v>18223</v>
      </c>
      <c r="F8015" s="3" t="s">
        <v>27636</v>
      </c>
      <c r="G8015" s="3" t="s">
        <v>27637</v>
      </c>
      <c r="I8015" t="str">
        <f t="shared" si="125"/>
        <v>,(2162,' Guillermo Alberto Herrera Fernández ',' ventas@carpasgillibrand.cl',' 2 2524 1440    ', Jefe Administrativo')</v>
      </c>
    </row>
    <row r="8016" spans="1:9">
      <c r="A8016" s="3" t="s">
        <v>27640</v>
      </c>
      <c r="B8016" s="3" t="s">
        <v>27639</v>
      </c>
      <c r="C8016" s="3">
        <f>VLOOKUP(B8016,CONSOLIDADO!A$2:E$11786,5,FALSE)</f>
        <v>2163</v>
      </c>
      <c r="D8016" s="3" t="s">
        <v>1912</v>
      </c>
      <c r="E8016" s="3" t="s">
        <v>7567</v>
      </c>
      <c r="F8016" s="3" t="s">
        <v>27641</v>
      </c>
      <c r="G8016" s="3" t="s">
        <v>27642</v>
      </c>
      <c r="I8016" t="str">
        <f t="shared" si="125"/>
        <v>,(2163,' Ricardo De Pablo Araya ',' donamancio@gmail.com',' 45 295 2425    ', Gerente General y Representante Legal')</v>
      </c>
    </row>
    <row r="8017" spans="1:9">
      <c r="A8017" s="3" t="s">
        <v>27643</v>
      </c>
      <c r="B8017" s="3" t="s">
        <v>27639</v>
      </c>
      <c r="C8017" s="3">
        <f>VLOOKUP(B8017,CONSOLIDADO!A$2:E$11786,5,FALSE)</f>
        <v>2163</v>
      </c>
      <c r="D8017" s="3" t="s">
        <v>1912</v>
      </c>
      <c r="E8017" s="3" t="s">
        <v>8037</v>
      </c>
      <c r="F8017" s="3" t="s">
        <v>27641</v>
      </c>
      <c r="G8017" s="3" t="s">
        <v>27642</v>
      </c>
      <c r="I8017" t="str">
        <f t="shared" si="125"/>
        <v>,(2163,' Logan Higuera Mora ',' donamancio@gmail.com',' 45 295 2425    ', Jefe de Personal')</v>
      </c>
    </row>
    <row r="8018" spans="1:9">
      <c r="A8018" s="3" t="s">
        <v>27645</v>
      </c>
      <c r="B8018" s="3" t="s">
        <v>27644</v>
      </c>
      <c r="C8018" s="3">
        <f>VLOOKUP(B8018,CONSOLIDADO!A$2:E$11786,5,FALSE)</f>
        <v>2164</v>
      </c>
      <c r="D8018" s="3" t="s">
        <v>1912</v>
      </c>
      <c r="E8018" s="3" t="s">
        <v>6739</v>
      </c>
      <c r="F8018" s="3" t="s">
        <v>27646</v>
      </c>
      <c r="G8018" s="3" t="s">
        <v>27647</v>
      </c>
      <c r="I8018" t="str">
        <f t="shared" si="125"/>
        <v>,(2164,' Fabián Romero Gutiérrez ',' fabian@cecinaslachilenita.cl',' 2 2779 2550    ', Gerente General')</v>
      </c>
    </row>
    <row r="8019" spans="1:9">
      <c r="A8019" s="3" t="s">
        <v>27648</v>
      </c>
      <c r="B8019" s="3" t="s">
        <v>27644</v>
      </c>
      <c r="C8019" s="3">
        <f>VLOOKUP(B8019,CONSOLIDADO!A$2:E$11786,5,FALSE)</f>
        <v>2164</v>
      </c>
      <c r="D8019" s="3" t="s">
        <v>1912</v>
      </c>
      <c r="E8019" s="3" t="s">
        <v>6986</v>
      </c>
      <c r="F8019" s="3" t="s">
        <v>27649</v>
      </c>
      <c r="G8019" s="3" t="s">
        <v>27647</v>
      </c>
      <c r="I8019" t="str">
        <f t="shared" si="125"/>
        <v>,(2164,' Norma Romero Gutiérrez ',' norma-a@tie.cl',' 2 2779 2550    ', Gerente de Finanzas')</v>
      </c>
    </row>
    <row r="8020" spans="1:9">
      <c r="A8020" s="3" t="s">
        <v>27650</v>
      </c>
      <c r="B8020" s="3" t="s">
        <v>57645</v>
      </c>
      <c r="C8020" s="3">
        <f>VLOOKUP(B8020,CONSOLIDADO!A$2:E$11786,5,FALSE)</f>
        <v>2165</v>
      </c>
      <c r="D8020" s="3" t="s">
        <v>1912</v>
      </c>
      <c r="E8020" s="3"/>
      <c r="F8020" s="3"/>
      <c r="G8020" s="3" t="s">
        <v>27651</v>
      </c>
      <c r="I8020" t="str">
        <f t="shared" si="125"/>
        <v>,(2165,' Marcelo Emilio Escobar Jeria','',' 32 266 4262',')</v>
      </c>
    </row>
    <row r="8021" spans="1:9">
      <c r="A8021" s="3" t="s">
        <v>27654</v>
      </c>
      <c r="B8021" s="3" t="s">
        <v>27652</v>
      </c>
      <c r="C8021" s="3">
        <f>VLOOKUP(B8021,CONSOLIDADO!A$2:E$11786,5,FALSE)</f>
        <v>2166</v>
      </c>
      <c r="D8021" s="3" t="s">
        <v>27653</v>
      </c>
      <c r="E8021" s="3" t="s">
        <v>6739</v>
      </c>
      <c r="F8021" s="3" t="s">
        <v>27655</v>
      </c>
      <c r="G8021" s="3" t="s">
        <v>27656</v>
      </c>
      <c r="I8021" t="str">
        <f t="shared" si="125"/>
        <v>,(2166,' Jovino Rojas Díaz ',' contacto@cierroslosangeles.cl',' 43 231 2900    ', Gerente General')</v>
      </c>
    </row>
    <row r="8022" spans="1:9">
      <c r="A8022" s="3" t="s">
        <v>27659</v>
      </c>
      <c r="B8022" s="3" t="s">
        <v>27657</v>
      </c>
      <c r="C8022" s="3">
        <f>VLOOKUP(B8022,CONSOLIDADO!A$2:E$11786,5,FALSE)</f>
        <v>2167</v>
      </c>
      <c r="D8022" s="3" t="s">
        <v>27658</v>
      </c>
      <c r="E8022" s="3" t="s">
        <v>14199</v>
      </c>
      <c r="F8022" s="3" t="s">
        <v>27660</v>
      </c>
      <c r="G8022" s="3" t="s">
        <v>27661</v>
      </c>
      <c r="I8022" t="str">
        <f t="shared" si="125"/>
        <v>,(2167,' Luis Durán Sepúlveda ',' ldurans@ferrosur.cl',' 45 265 8600    ', Dueño - Gerente General')</v>
      </c>
    </row>
    <row r="8023" spans="1:9">
      <c r="A8023" s="3" t="s">
        <v>27662</v>
      </c>
      <c r="B8023" s="3" t="s">
        <v>27657</v>
      </c>
      <c r="C8023" s="3">
        <f>VLOOKUP(B8023,CONSOLIDADO!A$2:E$11786,5,FALSE)</f>
        <v>2167</v>
      </c>
      <c r="D8023" s="3" t="s">
        <v>27658</v>
      </c>
      <c r="E8023" s="3" t="s">
        <v>7140</v>
      </c>
      <c r="F8023" s="3" t="s">
        <v>27663</v>
      </c>
      <c r="G8023" s="3" t="s">
        <v>27661</v>
      </c>
      <c r="I8023" t="str">
        <f t="shared" si="125"/>
        <v>,(2167,' Tilda Sepúlveda Véjar ',' klapp@ferrosur.cl',' 45 265 8600    ', Gerente de Ventas')</v>
      </c>
    </row>
    <row r="8024" spans="1:9">
      <c r="A8024" s="3" t="s">
        <v>27664</v>
      </c>
      <c r="B8024" s="3" t="s">
        <v>27657</v>
      </c>
      <c r="C8024" s="3">
        <f>VLOOKUP(B8024,CONSOLIDADO!A$2:E$11786,5,FALSE)</f>
        <v>2167</v>
      </c>
      <c r="D8024" s="3" t="s">
        <v>27658</v>
      </c>
      <c r="E8024" s="3" t="s">
        <v>6757</v>
      </c>
      <c r="F8024" s="3" t="s">
        <v>27665</v>
      </c>
      <c r="G8024" s="3" t="s">
        <v>27661</v>
      </c>
      <c r="I8024" t="str">
        <f t="shared" si="125"/>
        <v>,(2167,' Juan Carlos Salas García ',' jcsalas@ferrosur.cl',' 45 265 8600    ', Gerente de Administración y Finanzas')</v>
      </c>
    </row>
    <row r="8025" spans="1:9">
      <c r="A8025" s="3" t="s">
        <v>27667</v>
      </c>
      <c r="B8025" s="3" t="s">
        <v>27666</v>
      </c>
      <c r="C8025" s="3">
        <f>VLOOKUP(B8025,CONSOLIDADO!A$2:E$11786,5,FALSE)</f>
        <v>2168</v>
      </c>
      <c r="D8025" s="3" t="s">
        <v>2152</v>
      </c>
      <c r="E8025" s="3" t="s">
        <v>6739</v>
      </c>
      <c r="F8025" s="3" t="s">
        <v>27668</v>
      </c>
      <c r="G8025" s="3" t="s">
        <v>27669</v>
      </c>
      <c r="I8025" t="str">
        <f t="shared" si="125"/>
        <v>,(2168,' Juan Antonio Pardo Fasce ',' jpardo@yunque.cl',' 45 233 7701    ', Gerente General')</v>
      </c>
    </row>
    <row r="8026" spans="1:9">
      <c r="A8026" s="3" t="s">
        <v>27670</v>
      </c>
      <c r="B8026" s="3" t="s">
        <v>27666</v>
      </c>
      <c r="C8026" s="3">
        <f>VLOOKUP(B8026,CONSOLIDADO!A$2:E$11786,5,FALSE)</f>
        <v>2168</v>
      </c>
      <c r="D8026" s="3" t="s">
        <v>2152</v>
      </c>
      <c r="E8026" s="3" t="s">
        <v>27671</v>
      </c>
      <c r="F8026" s="3" t="s">
        <v>27672</v>
      </c>
      <c r="G8026" s="3" t="s">
        <v>27669</v>
      </c>
      <c r="I8026" t="str">
        <f t="shared" si="125"/>
        <v>,(2168,' Jorge Pérez Lermanda ',' jperez@yunque.cl',' 45 233 7701    ', Ingeniero')</v>
      </c>
    </row>
    <row r="8027" spans="1:9">
      <c r="A8027" s="3" t="s">
        <v>27673</v>
      </c>
      <c r="B8027" s="3" t="s">
        <v>27666</v>
      </c>
      <c r="C8027" s="3">
        <f>VLOOKUP(B8027,CONSOLIDADO!A$2:E$11786,5,FALSE)</f>
        <v>2168</v>
      </c>
      <c r="D8027" s="3" t="s">
        <v>2152</v>
      </c>
      <c r="E8027" s="3" t="s">
        <v>18223</v>
      </c>
      <c r="F8027" s="3" t="s">
        <v>27674</v>
      </c>
      <c r="G8027" s="3" t="s">
        <v>27669</v>
      </c>
      <c r="I8027" t="str">
        <f t="shared" si="125"/>
        <v>,(2168,' Manuel Tapia Maldonado ',' mtapia@yunque.cl',' 45 233 7701    ', Jefe Administrativo')</v>
      </c>
    </row>
    <row r="8028" spans="1:9">
      <c r="A8028" s="3" t="s">
        <v>27675</v>
      </c>
      <c r="B8028" s="3" t="s">
        <v>27666</v>
      </c>
      <c r="C8028" s="3">
        <f>VLOOKUP(B8028,CONSOLIDADO!A$2:E$11786,5,FALSE)</f>
        <v>2168</v>
      </c>
      <c r="D8028" s="3" t="s">
        <v>2152</v>
      </c>
      <c r="E8028" s="3" t="s">
        <v>27676</v>
      </c>
      <c r="F8028" s="3" t="s">
        <v>27677</v>
      </c>
      <c r="G8028" s="3" t="s">
        <v>27669</v>
      </c>
      <c r="I8028" t="str">
        <f t="shared" si="125"/>
        <v>,(2168,' Rosa Elena Campos Salas ',' ecampos@yunque.cl',' 45 233 7701    ', Encargada de Contabilidad y Finanzas')</v>
      </c>
    </row>
    <row r="8029" spans="1:9">
      <c r="A8029" s="3" t="s">
        <v>27680</v>
      </c>
      <c r="B8029" s="3" t="s">
        <v>27678</v>
      </c>
      <c r="C8029" s="3">
        <f>VLOOKUP(B8029,CONSOLIDADO!A$2:E$11786,5,FALSE)</f>
        <v>2169</v>
      </c>
      <c r="D8029" s="3" t="s">
        <v>27679</v>
      </c>
      <c r="E8029" s="3" t="s">
        <v>6739</v>
      </c>
      <c r="F8029" s="3" t="s">
        <v>27681</v>
      </c>
      <c r="G8029" s="3" t="s">
        <v>27682</v>
      </c>
      <c r="I8029" t="str">
        <f t="shared" si="125"/>
        <v>,(2169,' Daniel Rubio Santis ',' daniel@aron.cl',' 2 2528 3219    ', Gerente General')</v>
      </c>
    </row>
    <row r="8030" spans="1:9">
      <c r="A8030" s="3" t="s">
        <v>27683</v>
      </c>
      <c r="B8030" s="3" t="s">
        <v>27678</v>
      </c>
      <c r="C8030" s="3">
        <f>VLOOKUP(B8030,CONSOLIDADO!A$2:E$11786,5,FALSE)</f>
        <v>2169</v>
      </c>
      <c r="D8030" s="3" t="s">
        <v>27679</v>
      </c>
      <c r="E8030" s="3" t="s">
        <v>7140</v>
      </c>
      <c r="F8030" s="3" t="s">
        <v>27681</v>
      </c>
      <c r="G8030" s="3" t="s">
        <v>27682</v>
      </c>
      <c r="I8030" t="str">
        <f t="shared" si="125"/>
        <v>,(2169,' Daniel Rubio Cifuentes ',' daniel@aron.cl',' 2 2528 3219    ', Gerente de Ventas')</v>
      </c>
    </row>
    <row r="8031" spans="1:9">
      <c r="A8031" s="3" t="s">
        <v>27685</v>
      </c>
      <c r="B8031" s="3" t="s">
        <v>27684</v>
      </c>
      <c r="C8031" s="3">
        <f>VLOOKUP(B8031,CONSOLIDADO!A$2:E$11786,5,FALSE)</f>
        <v>2170</v>
      </c>
      <c r="D8031" s="3" t="s">
        <v>17076</v>
      </c>
      <c r="E8031" s="3" t="s">
        <v>27686</v>
      </c>
      <c r="F8031" s="3" t="s">
        <v>27687</v>
      </c>
      <c r="G8031" s="3" t="s">
        <v>27688</v>
      </c>
      <c r="I8031" t="str">
        <f t="shared" si="125"/>
        <v>,(2170,' Juan Milstein Wainstein ',' jmilstein@fosko.cl',' 2 2398 6101    ', Vicepresidente Ejecutivo - Gerente General')</v>
      </c>
    </row>
    <row r="8032" spans="1:9">
      <c r="A8032" s="3" t="s">
        <v>27689</v>
      </c>
      <c r="B8032" s="3" t="s">
        <v>27684</v>
      </c>
      <c r="C8032" s="3">
        <f>VLOOKUP(B8032,CONSOLIDADO!A$2:E$11786,5,FALSE)</f>
        <v>2170</v>
      </c>
      <c r="D8032" s="3" t="s">
        <v>17076</v>
      </c>
      <c r="E8032" s="3" t="s">
        <v>6757</v>
      </c>
      <c r="F8032" s="3" t="s">
        <v>27690</v>
      </c>
      <c r="G8032" s="3" t="s">
        <v>27691</v>
      </c>
      <c r="I8032" t="str">
        <f t="shared" si="125"/>
        <v>,(2170,' Sergio Torres Gaete ',' storres@fosko.cl',' 2 2398 6178    ', Gerente de Administración y Finanzas')</v>
      </c>
    </row>
    <row r="8033" spans="1:9">
      <c r="A8033" s="3" t="s">
        <v>27692</v>
      </c>
      <c r="B8033" s="3" t="s">
        <v>27684</v>
      </c>
      <c r="C8033" s="3">
        <f>VLOOKUP(B8033,CONSOLIDADO!A$2:E$11786,5,FALSE)</f>
        <v>2170</v>
      </c>
      <c r="D8033" s="3" t="s">
        <v>17076</v>
      </c>
      <c r="E8033" s="3" t="s">
        <v>6989</v>
      </c>
      <c r="F8033" s="3" t="s">
        <v>27693</v>
      </c>
      <c r="G8033" s="3" t="s">
        <v>27694</v>
      </c>
      <c r="I8033" t="str">
        <f t="shared" si="125"/>
        <v>,(2170,' Héctor Ocares ',' hocares@fosko.cl',' 2 2398 6100    ', Jefe de Recursos Humanos')</v>
      </c>
    </row>
    <row r="8034" spans="1:9">
      <c r="A8034" s="3" t="s">
        <v>27695</v>
      </c>
      <c r="B8034" s="3" t="s">
        <v>27684</v>
      </c>
      <c r="C8034" s="3">
        <f>VLOOKUP(B8034,CONSOLIDADO!A$2:E$11786,5,FALSE)</f>
        <v>2170</v>
      </c>
      <c r="D8034" s="3" t="s">
        <v>17076</v>
      </c>
      <c r="E8034" s="3" t="s">
        <v>27696</v>
      </c>
      <c r="F8034" s="3" t="s">
        <v>27697</v>
      </c>
      <c r="G8034" s="3" t="s">
        <v>27698</v>
      </c>
      <c r="I8034" t="str">
        <f t="shared" si="125"/>
        <v>,(2170,' Sandra Osses Toledo ',' sosses@fosko.cl',' 2 2398 6170    ', Ingeniero Planificación y Control')</v>
      </c>
    </row>
    <row r="8035" spans="1:9">
      <c r="A8035" s="3" t="s">
        <v>27699</v>
      </c>
      <c r="B8035" s="3" t="s">
        <v>3316</v>
      </c>
      <c r="C8035" s="3">
        <f>VLOOKUP(B8035,CONSOLIDADO!A$2:E$11786,5,FALSE)</f>
        <v>2172</v>
      </c>
      <c r="D8035" s="3" t="s">
        <v>3315</v>
      </c>
      <c r="E8035" s="3" t="s">
        <v>6739</v>
      </c>
      <c r="F8035" s="3" t="s">
        <v>27700</v>
      </c>
      <c r="G8035" s="3" t="s">
        <v>27701</v>
      </c>
      <c r="I8035" t="str">
        <f t="shared" si="125"/>
        <v>,(2172,' Hernán Falcón Vaccarezza ',' hefalcon@faval-sa.cl',' 2 2655 3100    ', Gerente General')</v>
      </c>
    </row>
    <row r="8036" spans="1:9">
      <c r="A8036" s="3" t="s">
        <v>27702</v>
      </c>
      <c r="B8036" s="3" t="s">
        <v>3316</v>
      </c>
      <c r="C8036" s="3">
        <f>VLOOKUP(B8036,CONSOLIDADO!A$2:E$11786,5,FALSE)</f>
        <v>2172</v>
      </c>
      <c r="D8036" s="3" t="s">
        <v>3315</v>
      </c>
      <c r="E8036" s="3" t="s">
        <v>6757</v>
      </c>
      <c r="F8036" s="3" t="s">
        <v>27703</v>
      </c>
      <c r="G8036" s="3" t="s">
        <v>27701</v>
      </c>
      <c r="I8036" t="str">
        <f t="shared" si="125"/>
        <v>,(2172,' Yazmine Briones Quiñones ',' yazmine@faval-sa.cl',' 2 2655 3100    ', Gerente de Administración y Finanzas')</v>
      </c>
    </row>
    <row r="8037" spans="1:9">
      <c r="A8037" s="3" t="s">
        <v>27704</v>
      </c>
      <c r="B8037" s="3" t="s">
        <v>3316</v>
      </c>
      <c r="C8037" s="3">
        <f>VLOOKUP(B8037,CONSOLIDADO!A$2:E$11786,5,FALSE)</f>
        <v>2172</v>
      </c>
      <c r="D8037" s="3" t="s">
        <v>3315</v>
      </c>
      <c r="E8037" s="3"/>
      <c r="F8037" s="3"/>
      <c r="G8037" s="3" t="s">
        <v>27705</v>
      </c>
      <c r="I8037" t="str">
        <f t="shared" si="125"/>
        <v>,(2172,' Hernán Falcón Valencia','',' 2 2655 3100',')</v>
      </c>
    </row>
    <row r="8038" spans="1:9">
      <c r="A8038" s="3" t="s">
        <v>27707</v>
      </c>
      <c r="B8038" s="3" t="s">
        <v>27706</v>
      </c>
      <c r="C8038" s="3">
        <f>VLOOKUP(B8038,CONSOLIDADO!A$2:E$11786,5,FALSE)</f>
        <v>2173</v>
      </c>
      <c r="D8038" s="3" t="s">
        <v>3351</v>
      </c>
      <c r="E8038" s="3"/>
      <c r="F8038" s="3"/>
      <c r="G8038" s="3" t="s">
        <v>27708</v>
      </c>
      <c r="I8038" t="str">
        <f t="shared" si="125"/>
        <v>,(2173,' José Osorio Palma','',' 2 2533 8743',')</v>
      </c>
    </row>
    <row r="8039" spans="1:9">
      <c r="A8039" s="3" t="s">
        <v>27709</v>
      </c>
      <c r="B8039" s="3" t="s">
        <v>27706</v>
      </c>
      <c r="C8039" s="3">
        <f>VLOOKUP(B8039,CONSOLIDADO!A$2:E$11786,5,FALSE)</f>
        <v>2173</v>
      </c>
      <c r="D8039" s="3" t="s">
        <v>3351</v>
      </c>
      <c r="E8039" s="3" t="s">
        <v>6843</v>
      </c>
      <c r="F8039" s="3" t="s">
        <v>27710</v>
      </c>
      <c r="G8039" s="3" t="s">
        <v>27711</v>
      </c>
      <c r="I8039" t="str">
        <f t="shared" si="125"/>
        <v>,(2173,' Agustín Angulo Pavez ',' femet@adsl.tie.cl',' 2 2533 8743    ', Gerente Técnico')</v>
      </c>
    </row>
    <row r="8040" spans="1:9">
      <c r="A8040" s="3" t="s">
        <v>27712</v>
      </c>
      <c r="B8040" s="3" t="s">
        <v>27706</v>
      </c>
      <c r="C8040" s="3">
        <f>VLOOKUP(B8040,CONSOLIDADO!A$2:E$11786,5,FALSE)</f>
        <v>2173</v>
      </c>
      <c r="D8040" s="3" t="s">
        <v>3351</v>
      </c>
      <c r="E8040" s="3"/>
      <c r="F8040" s="3"/>
      <c r="G8040" s="3" t="s">
        <v>27708</v>
      </c>
      <c r="I8040" t="str">
        <f t="shared" si="125"/>
        <v>,(2173,' Rodrigo Angulo Roga','',' 2 2533 8743',')</v>
      </c>
    </row>
    <row r="8041" spans="1:9">
      <c r="A8041" s="3" t="s">
        <v>27714</v>
      </c>
      <c r="B8041" s="3" t="s">
        <v>27713</v>
      </c>
      <c r="C8041" s="3">
        <f>VLOOKUP(B8041,CONSOLIDADO!A$2:E$11786,5,FALSE)</f>
        <v>2174</v>
      </c>
      <c r="D8041" s="3" t="s">
        <v>4433</v>
      </c>
      <c r="E8041" s="3" t="s">
        <v>6739</v>
      </c>
      <c r="F8041" s="3" t="s">
        <v>27715</v>
      </c>
      <c r="G8041" s="3" t="s">
        <v>27716</v>
      </c>
      <c r="I8041" t="str">
        <f t="shared" si="125"/>
        <v>,(2174,' Giugliano Benedetti Cubillos ',' italfrio@vtr.net',' 2 2741 3726    ', Gerente General')</v>
      </c>
    </row>
    <row r="8042" spans="1:9">
      <c r="A8042" s="3" t="s">
        <v>27717</v>
      </c>
      <c r="B8042" s="3" t="s">
        <v>27713</v>
      </c>
      <c r="C8042" s="3">
        <f>VLOOKUP(B8042,CONSOLIDADO!A$2:E$11786,5,FALSE)</f>
        <v>2174</v>
      </c>
      <c r="D8042" s="3" t="s">
        <v>4433</v>
      </c>
      <c r="E8042" s="3"/>
      <c r="F8042" s="3"/>
      <c r="G8042" s="3" t="s">
        <v>27718</v>
      </c>
      <c r="I8042" t="str">
        <f t="shared" si="125"/>
        <v>,(2174,' Gigliola Benedetti Cubillos','',' 2 2741 3726',')</v>
      </c>
    </row>
    <row r="8043" spans="1:9">
      <c r="A8043" s="3" t="s">
        <v>27720</v>
      </c>
      <c r="B8043" s="3" t="s">
        <v>27719</v>
      </c>
      <c r="C8043" s="3">
        <f>VLOOKUP(B8043,CONSOLIDADO!A$2:E$11786,5,FALSE)</f>
        <v>2175</v>
      </c>
      <c r="D8043" s="3" t="s">
        <v>4433</v>
      </c>
      <c r="E8043" s="3" t="s">
        <v>6739</v>
      </c>
      <c r="F8043" s="3"/>
      <c r="G8043" s="3" t="s">
        <v>27721</v>
      </c>
      <c r="I8043" t="str">
        <f t="shared" si="125"/>
        <v>,(2175,' Leontina Osorio Salas ','',' 33 271 1143    ', Gerente General')</v>
      </c>
    </row>
    <row r="8044" spans="1:9">
      <c r="A8044" s="3" t="s">
        <v>27723</v>
      </c>
      <c r="B8044" s="3" t="s">
        <v>27722</v>
      </c>
      <c r="C8044" s="3">
        <f>VLOOKUP(B8044,CONSOLIDADO!A$2:E$11786,5,FALSE)</f>
        <v>2176</v>
      </c>
      <c r="D8044" s="3" t="s">
        <v>5020</v>
      </c>
      <c r="E8044" s="3" t="s">
        <v>6739</v>
      </c>
      <c r="F8044" s="3" t="s">
        <v>27724</v>
      </c>
      <c r="G8044" s="3" t="s">
        <v>27725</v>
      </c>
      <c r="I8044" t="str">
        <f t="shared" si="125"/>
        <v>,(2176,' Freddy Helmuth Putz Sánchez ',' ventas@ladrillostraiguen.cl',' 45 286 1490    ', Gerente General')</v>
      </c>
    </row>
    <row r="8045" spans="1:9">
      <c r="A8045" s="3" t="s">
        <v>27728</v>
      </c>
      <c r="B8045" s="3" t="s">
        <v>27726</v>
      </c>
      <c r="C8045" s="3">
        <f>VLOOKUP(B8045,CONSOLIDADO!A$2:E$11786,5,FALSE)</f>
        <v>2177</v>
      </c>
      <c r="D8045" s="3" t="s">
        <v>27727</v>
      </c>
      <c r="E8045" s="3" t="s">
        <v>6739</v>
      </c>
      <c r="F8045" s="3"/>
      <c r="G8045" s="3" t="s">
        <v>27729</v>
      </c>
      <c r="I8045" t="str">
        <f t="shared" si="125"/>
        <v>,(2177,' Héctor Gaete Núñez ','',' 9 9441 3792    ', Gerente General')</v>
      </c>
    </row>
    <row r="8046" spans="1:9">
      <c r="A8046" s="3" t="s">
        <v>27730</v>
      </c>
      <c r="B8046" s="3" t="s">
        <v>27726</v>
      </c>
      <c r="C8046" s="3">
        <f>VLOOKUP(B8046,CONSOLIDADO!A$2:E$11786,5,FALSE)</f>
        <v>2177</v>
      </c>
      <c r="D8046" s="3" t="s">
        <v>27727</v>
      </c>
      <c r="E8046" s="3" t="s">
        <v>6905</v>
      </c>
      <c r="F8046" s="3"/>
      <c r="G8046" s="3" t="s">
        <v>27731</v>
      </c>
      <c r="I8046" t="str">
        <f t="shared" si="125"/>
        <v>,(2177,' Reinaldo Belmar Bórquez ','',' 9 8729 1164    ', Gerente Comercial')</v>
      </c>
    </row>
    <row r="8047" spans="1:9">
      <c r="A8047" s="3" t="s">
        <v>27734</v>
      </c>
      <c r="B8047" s="3" t="s">
        <v>27732</v>
      </c>
      <c r="C8047" s="3">
        <f>VLOOKUP(B8047,CONSOLIDADO!A$2:E$11786,5,FALSE)</f>
        <v>2178</v>
      </c>
      <c r="D8047" s="3" t="s">
        <v>27733</v>
      </c>
      <c r="E8047" s="3"/>
      <c r="F8047" s="3"/>
      <c r="G8047" s="3" t="s">
        <v>27735</v>
      </c>
      <c r="I8047" t="str">
        <f t="shared" si="125"/>
        <v>,(2178,' Gonzalo Jaramillo Rodríguez','',' 2 2769 4595',')</v>
      </c>
    </row>
    <row r="8048" spans="1:9">
      <c r="A8048" s="3" t="s">
        <v>27737</v>
      </c>
      <c r="B8048" s="3" t="s">
        <v>27736</v>
      </c>
      <c r="C8048" s="3">
        <f>VLOOKUP(B8048,CONSOLIDADO!A$2:E$11786,5,FALSE)</f>
        <v>2179</v>
      </c>
      <c r="D8048" s="3" t="s">
        <v>5416</v>
      </c>
      <c r="E8048" s="3" t="s">
        <v>6739</v>
      </c>
      <c r="F8048" s="3" t="s">
        <v>27738</v>
      </c>
      <c r="G8048" s="3" t="s">
        <v>27739</v>
      </c>
      <c r="I8048" t="str">
        <f t="shared" si="125"/>
        <v>,(2179,' Alexander Cattarinich Toledo ',' act@mobel.cl',' 2 2740 0633    ', Gerente General')</v>
      </c>
    </row>
    <row r="8049" spans="1:9">
      <c r="A8049" s="3" t="s">
        <v>27740</v>
      </c>
      <c r="B8049" s="3" t="s">
        <v>27736</v>
      </c>
      <c r="C8049" s="3">
        <f>VLOOKUP(B8049,CONSOLIDADO!A$2:E$11786,5,FALSE)</f>
        <v>2179</v>
      </c>
      <c r="D8049" s="3" t="s">
        <v>5416</v>
      </c>
      <c r="E8049" s="3" t="s">
        <v>6757</v>
      </c>
      <c r="F8049" s="3" t="s">
        <v>27741</v>
      </c>
      <c r="G8049" s="3" t="s">
        <v>27739</v>
      </c>
      <c r="I8049" t="str">
        <f t="shared" si="125"/>
        <v>,(2179,' Marcelo Muñoz Arriagada ',' marriagada@mobel.cl',' 2 2740 0633    ', Gerente de Administración y Finanzas')</v>
      </c>
    </row>
    <row r="8050" spans="1:9">
      <c r="A8050" s="3" t="s">
        <v>27742</v>
      </c>
      <c r="B8050" s="3" t="s">
        <v>27736</v>
      </c>
      <c r="C8050" s="3">
        <f>VLOOKUP(B8050,CONSOLIDADO!A$2:E$11786,5,FALSE)</f>
        <v>2179</v>
      </c>
      <c r="D8050" s="3" t="s">
        <v>5416</v>
      </c>
      <c r="E8050" s="3" t="s">
        <v>7416</v>
      </c>
      <c r="F8050" s="3" t="s">
        <v>27743</v>
      </c>
      <c r="G8050" s="3" t="s">
        <v>27739</v>
      </c>
      <c r="I8050" t="str">
        <f t="shared" si="125"/>
        <v>,(2179,' Francisco Vergara Manríquez ',' fvergara@mobel.cl',' 2 2740 0633    ', Jefe de Producción')</v>
      </c>
    </row>
    <row r="8051" spans="1:9">
      <c r="A8051" s="3" t="s">
        <v>27744</v>
      </c>
      <c r="B8051" s="3" t="s">
        <v>27736</v>
      </c>
      <c r="C8051" s="3">
        <f>VLOOKUP(B8051,CONSOLIDADO!A$2:E$11786,5,FALSE)</f>
        <v>2179</v>
      </c>
      <c r="D8051" s="3" t="s">
        <v>5416</v>
      </c>
      <c r="E8051" s="3" t="s">
        <v>24312</v>
      </c>
      <c r="F8051" s="3" t="s">
        <v>27745</v>
      </c>
      <c r="G8051" s="3" t="s">
        <v>27739</v>
      </c>
      <c r="I8051" t="str">
        <f t="shared" si="125"/>
        <v>,(2179,' Nelson Uribe Maldonado ',' nuribe@mobel.cl',' 2 2740 0633    ', Encargado de Adquisiciones')</v>
      </c>
    </row>
    <row r="8052" spans="1:9">
      <c r="A8052" s="3" t="s">
        <v>27746</v>
      </c>
      <c r="B8052" s="3" t="s">
        <v>27736</v>
      </c>
      <c r="C8052" s="3">
        <f>VLOOKUP(B8052,CONSOLIDADO!A$2:E$11786,5,FALSE)</f>
        <v>2179</v>
      </c>
      <c r="D8052" s="3" t="s">
        <v>5416</v>
      </c>
      <c r="E8052" s="3" t="s">
        <v>15461</v>
      </c>
      <c r="F8052" s="3" t="s">
        <v>27747</v>
      </c>
      <c r="G8052" s="3" t="s">
        <v>27739</v>
      </c>
      <c r="I8052" t="str">
        <f t="shared" si="125"/>
        <v>,(2179,' Clara Muñoz Oñate ',' cmunoz@mobel.cl',' 2 2740 0633    ', Encargada de Personal')</v>
      </c>
    </row>
    <row r="8053" spans="1:9">
      <c r="A8053" s="3" t="s">
        <v>27750</v>
      </c>
      <c r="B8053" s="3" t="s">
        <v>27748</v>
      </c>
      <c r="C8053" s="3">
        <f>VLOOKUP(B8053,CONSOLIDADO!A$2:E$11786,5,FALSE)</f>
        <v>2180</v>
      </c>
      <c r="D8053" s="3" t="s">
        <v>27749</v>
      </c>
      <c r="E8053" s="3"/>
      <c r="F8053" s="3"/>
      <c r="G8053" s="3" t="s">
        <v>27751</v>
      </c>
      <c r="I8053" t="str">
        <f t="shared" si="125"/>
        <v>,(2180,' Ingrid Riveros Viscarra','',' 2 2545 5832',')</v>
      </c>
    </row>
    <row r="8054" spans="1:9">
      <c r="A8054" s="3" t="s">
        <v>27752</v>
      </c>
      <c r="B8054" s="3" t="s">
        <v>27748</v>
      </c>
      <c r="C8054" s="3">
        <f>VLOOKUP(B8054,CONSOLIDADO!A$2:E$11786,5,FALSE)</f>
        <v>2180</v>
      </c>
      <c r="D8054" s="3" t="s">
        <v>27749</v>
      </c>
      <c r="E8054" s="3"/>
      <c r="F8054" s="3"/>
      <c r="G8054" s="3" t="s">
        <v>27751</v>
      </c>
      <c r="I8054" t="str">
        <f t="shared" si="125"/>
        <v>,(2180,' Claudio Riveros Viscarra','',' 2 2545 5832',')</v>
      </c>
    </row>
    <row r="8055" spans="1:9">
      <c r="A8055" s="3" t="s">
        <v>27754</v>
      </c>
      <c r="B8055" s="3" t="s">
        <v>27753</v>
      </c>
      <c r="C8055" s="3">
        <f>VLOOKUP(B8055,CONSOLIDADO!A$2:E$11786,5,FALSE)</f>
        <v>2181</v>
      </c>
      <c r="D8055" s="3" t="s">
        <v>5696</v>
      </c>
      <c r="E8055" s="3" t="s">
        <v>6739</v>
      </c>
      <c r="F8055" s="3" t="s">
        <v>27755</v>
      </c>
      <c r="G8055" s="3" t="s">
        <v>27756</v>
      </c>
      <c r="I8055" t="str">
        <f t="shared" si="125"/>
        <v>,(2181,' Claudio Higuera Pavez ',' info@pinturasamanecer.cl',' 2 2736 9514    ', Gerente General')</v>
      </c>
    </row>
    <row r="8056" spans="1:9">
      <c r="A8056" s="3" t="s">
        <v>27758</v>
      </c>
      <c r="B8056" s="3" t="s">
        <v>27757</v>
      </c>
      <c r="C8056" s="3">
        <f>VLOOKUP(B8056,CONSOLIDADO!A$2:E$11786,5,FALSE)</f>
        <v>2182</v>
      </c>
      <c r="D8056" s="3" t="s">
        <v>3122</v>
      </c>
      <c r="E8056" s="3" t="s">
        <v>6739</v>
      </c>
      <c r="F8056" s="3" t="s">
        <v>27759</v>
      </c>
      <c r="G8056" s="3" t="s">
        <v>27760</v>
      </c>
      <c r="I8056" t="str">
        <f t="shared" si="125"/>
        <v>,(2182,' Gonzalo Ceruti Vicencio ',' info@logipak.cl',' 2 2481 5970    ', Gerente General')</v>
      </c>
    </row>
    <row r="8057" spans="1:9">
      <c r="A8057" s="3" t="s">
        <v>27761</v>
      </c>
      <c r="B8057" s="3" t="s">
        <v>27757</v>
      </c>
      <c r="C8057" s="3">
        <f>VLOOKUP(B8057,CONSOLIDADO!A$2:E$11786,5,FALSE)</f>
        <v>2182</v>
      </c>
      <c r="D8057" s="3" t="s">
        <v>3122</v>
      </c>
      <c r="E8057" s="3" t="s">
        <v>6905</v>
      </c>
      <c r="F8057" s="3" t="s">
        <v>27759</v>
      </c>
      <c r="G8057" s="3" t="s">
        <v>27760</v>
      </c>
      <c r="I8057" t="str">
        <f t="shared" si="125"/>
        <v>,(2182,' Gonzalo Ceruti Cortés ',' info@logipak.cl',' 2 2481 5970    ', Gerente Comercial')</v>
      </c>
    </row>
    <row r="8058" spans="1:9">
      <c r="A8058" s="3" t="s">
        <v>27764</v>
      </c>
      <c r="B8058" s="3" t="s">
        <v>27762</v>
      </c>
      <c r="C8058" s="3">
        <f>VLOOKUP(B8058,CONSOLIDADO!A$2:E$11786,5,FALSE)</f>
        <v>2183</v>
      </c>
      <c r="D8058" s="3" t="s">
        <v>27763</v>
      </c>
      <c r="E8058" s="3"/>
      <c r="F8058" s="3"/>
      <c r="G8058" s="3" t="s">
        <v>27765</v>
      </c>
      <c r="I8058" t="str">
        <f t="shared" si="125"/>
        <v>,(2183,' Vicente Franco Naval','',' 2 2683 1511',')</v>
      </c>
    </row>
    <row r="8059" spans="1:9">
      <c r="A8059" s="3" t="s">
        <v>27766</v>
      </c>
      <c r="B8059" s="3" t="s">
        <v>27762</v>
      </c>
      <c r="C8059" s="3">
        <f>VLOOKUP(B8059,CONSOLIDADO!A$2:E$11786,5,FALSE)</f>
        <v>2183</v>
      </c>
      <c r="D8059" s="3" t="s">
        <v>27763</v>
      </c>
      <c r="E8059" s="3" t="s">
        <v>13925</v>
      </c>
      <c r="F8059" s="3" t="s">
        <v>27767</v>
      </c>
      <c r="G8059" s="3" t="s">
        <v>27768</v>
      </c>
      <c r="I8059" t="str">
        <f t="shared" si="125"/>
        <v>,(2183,' Ximena Sánchez Espinoza ',' xse@fabrisac.cl',' 2 2683 1511    ', Jefe de Personal, Administración y Finanzas')</v>
      </c>
    </row>
    <row r="8060" spans="1:9">
      <c r="A8060" s="3" t="s">
        <v>27769</v>
      </c>
      <c r="B8060" s="3" t="s">
        <v>27762</v>
      </c>
      <c r="C8060" s="3">
        <f>VLOOKUP(B8060,CONSOLIDADO!A$2:E$11786,5,FALSE)</f>
        <v>2183</v>
      </c>
      <c r="D8060" s="3" t="s">
        <v>27763</v>
      </c>
      <c r="E8060" s="3" t="s">
        <v>8930</v>
      </c>
      <c r="F8060" s="3" t="s">
        <v>27770</v>
      </c>
      <c r="G8060" s="3" t="s">
        <v>27768</v>
      </c>
      <c r="I8060" t="str">
        <f t="shared" si="125"/>
        <v>,(2183,' Ricardo Ormeño González ',' ventas@fabrisac.cl',' 2 2683 1511    ', Jefe de Ventas')</v>
      </c>
    </row>
    <row r="8061" spans="1:9">
      <c r="A8061" s="3" t="s">
        <v>27773</v>
      </c>
      <c r="B8061" s="3" t="s">
        <v>27771</v>
      </c>
      <c r="C8061" s="3">
        <f>VLOOKUP(B8061,CONSOLIDADO!A$2:E$11786,5,FALSE)</f>
        <v>2184</v>
      </c>
      <c r="D8061" s="3" t="s">
        <v>27772</v>
      </c>
      <c r="E8061" s="3" t="s">
        <v>6739</v>
      </c>
      <c r="F8061" s="3" t="s">
        <v>27774</v>
      </c>
      <c r="G8061" s="3" t="s">
        <v>27775</v>
      </c>
      <c r="I8061" t="str">
        <f t="shared" si="125"/>
        <v>,(2184,' Federico Casaccia Basso ',' ventas@elcastillo.cl',' 2 2621 3455    ', Gerente General')</v>
      </c>
    </row>
    <row r="8062" spans="1:9">
      <c r="A8062" s="3" t="s">
        <v>27777</v>
      </c>
      <c r="B8062" s="3" t="s">
        <v>27776</v>
      </c>
      <c r="C8062" s="3">
        <f>VLOOKUP(B8062,CONSOLIDADO!A$2:E$11786,5,FALSE)</f>
        <v>2185</v>
      </c>
      <c r="D8062" s="3" t="s">
        <v>3351</v>
      </c>
      <c r="E8062" s="3" t="s">
        <v>7567</v>
      </c>
      <c r="F8062" s="3" t="s">
        <v>27778</v>
      </c>
      <c r="G8062" s="3" t="s">
        <v>27779</v>
      </c>
      <c r="I8062" t="str">
        <f t="shared" si="125"/>
        <v>,(2185,' Rodrigo Prat Del Río ',' rprat@pratto.cl',' 2 2622 0554    ', Gerente General y Representante Legal')</v>
      </c>
    </row>
    <row r="8063" spans="1:9">
      <c r="A8063" s="3" t="s">
        <v>27780</v>
      </c>
      <c r="B8063" s="3" t="s">
        <v>27776</v>
      </c>
      <c r="C8063" s="3">
        <f>VLOOKUP(B8063,CONSOLIDADO!A$2:E$11786,5,FALSE)</f>
        <v>2185</v>
      </c>
      <c r="D8063" s="3" t="s">
        <v>3351</v>
      </c>
      <c r="E8063" s="3"/>
      <c r="F8063" s="3"/>
      <c r="G8063" s="3" t="s">
        <v>27781</v>
      </c>
      <c r="I8063" t="str">
        <f t="shared" si="125"/>
        <v>,(2185,' Gabriel Toro Sánchez','',' 2 2622 0554',')</v>
      </c>
    </row>
    <row r="8064" spans="1:9">
      <c r="A8064" s="3" t="s">
        <v>27783</v>
      </c>
      <c r="B8064" s="3" t="s">
        <v>27782</v>
      </c>
      <c r="C8064" s="3">
        <f>VLOOKUP(B8064,CONSOLIDADO!A$2:E$11786,5,FALSE)</f>
        <v>2186</v>
      </c>
      <c r="D8064" s="3" t="s">
        <v>5460</v>
      </c>
      <c r="E8064" s="3" t="s">
        <v>6850</v>
      </c>
      <c r="F8064" s="3" t="s">
        <v>27784</v>
      </c>
      <c r="G8064" s="3" t="s">
        <v>27785</v>
      </c>
      <c r="I8064" t="str">
        <f t="shared" si="125"/>
        <v>,(2186,' Jordi Moya Braso ',' jordi@avui.cl',' 2 2745 3633    ', Director')</v>
      </c>
    </row>
    <row r="8065" spans="1:9">
      <c r="A8065" s="3" t="s">
        <v>27786</v>
      </c>
      <c r="B8065" s="3" t="s">
        <v>27782</v>
      </c>
      <c r="C8065" s="3">
        <f>VLOOKUP(B8065,CONSOLIDADO!A$2:E$11786,5,FALSE)</f>
        <v>2186</v>
      </c>
      <c r="D8065" s="3" t="s">
        <v>5460</v>
      </c>
      <c r="E8065" s="3" t="s">
        <v>6757</v>
      </c>
      <c r="F8065" s="3" t="s">
        <v>27787</v>
      </c>
      <c r="G8065" s="3" t="s">
        <v>27785</v>
      </c>
      <c r="I8065" t="str">
        <f t="shared" si="125"/>
        <v>,(2186,' Verónica Vera Contardo ',' vero@avui.cl',' 2 2745 3633    ', Gerente de Administración y Finanzas')</v>
      </c>
    </row>
    <row r="8066" spans="1:9">
      <c r="A8066" s="3" t="s">
        <v>27788</v>
      </c>
      <c r="B8066" s="3" t="s">
        <v>27782</v>
      </c>
      <c r="C8066" s="3">
        <f>VLOOKUP(B8066,CONSOLIDADO!A$2:E$11786,5,FALSE)</f>
        <v>2186</v>
      </c>
      <c r="D8066" s="3" t="s">
        <v>5460</v>
      </c>
      <c r="E8066" s="3" t="s">
        <v>16613</v>
      </c>
      <c r="F8066" s="3" t="s">
        <v>27789</v>
      </c>
      <c r="G8066" s="3" t="s">
        <v>27785</v>
      </c>
      <c r="I8066" t="str">
        <f t="shared" si="125"/>
        <v>,(2186,' Víctor Torres Castellón ',' vatorresc21@hotmail.com',' 2 2745 3633    ', Contador Auditor')</v>
      </c>
    </row>
    <row r="8067" spans="1:9">
      <c r="A8067" s="3" t="s">
        <v>27792</v>
      </c>
      <c r="B8067" s="3" t="s">
        <v>27790</v>
      </c>
      <c r="C8067" s="3">
        <f>VLOOKUP(B8067,CONSOLIDADO!A$2:E$11786,5,FALSE)</f>
        <v>2187</v>
      </c>
      <c r="D8067" s="3" t="s">
        <v>27791</v>
      </c>
      <c r="E8067" s="3" t="s">
        <v>27793</v>
      </c>
      <c r="F8067" s="3" t="s">
        <v>27794</v>
      </c>
      <c r="G8067" s="3" t="s">
        <v>27795</v>
      </c>
      <c r="I8067" t="str">
        <f t="shared" ref="I8067:I8130" si="126">CONCATENATE(",(",C8067,",'",A8067,"','",F8067,"','",G8067,"',",E8067,"')")</f>
        <v>,(2187,' Eduardo Estrada Romero ',' direccion@famae.cl',' 2 2510 7412    ', Director (General de Brigada)')</v>
      </c>
    </row>
    <row r="8068" spans="1:9">
      <c r="A8068" s="3" t="s">
        <v>27796</v>
      </c>
      <c r="B8068" s="3" t="s">
        <v>27790</v>
      </c>
      <c r="C8068" s="3">
        <f>VLOOKUP(B8068,CONSOLIDADO!A$2:E$11786,5,FALSE)</f>
        <v>2187</v>
      </c>
      <c r="D8068" s="3" t="s">
        <v>27791</v>
      </c>
      <c r="E8068" s="3"/>
      <c r="F8068" s="3"/>
      <c r="G8068" s="3" t="s">
        <v>27797</v>
      </c>
      <c r="I8068" t="str">
        <f t="shared" si="126"/>
        <v>,(2187,' Luis Espinoza Villalobos','',' 2 2510 7414',')</v>
      </c>
    </row>
    <row r="8069" spans="1:9">
      <c r="A8069" s="3" t="s">
        <v>27798</v>
      </c>
      <c r="B8069" s="3" t="s">
        <v>27790</v>
      </c>
      <c r="C8069" s="3">
        <f>VLOOKUP(B8069,CONSOLIDADO!A$2:E$11786,5,FALSE)</f>
        <v>2187</v>
      </c>
      <c r="D8069" s="3" t="s">
        <v>27791</v>
      </c>
      <c r="E8069" s="3" t="s">
        <v>6886</v>
      </c>
      <c r="F8069" s="3" t="s">
        <v>27799</v>
      </c>
      <c r="G8069" s="3" t="s">
        <v>27800</v>
      </c>
      <c r="I8069" t="str">
        <f t="shared" si="126"/>
        <v>,(2187,' Carlos Flores Leiva ',' rrhh@famae.cl',' 2 2510 7428    ', Gerente de Recursos Humanos')</v>
      </c>
    </row>
    <row r="8070" spans="1:9">
      <c r="A8070" s="3" t="s">
        <v>27801</v>
      </c>
      <c r="B8070" s="3" t="s">
        <v>27790</v>
      </c>
      <c r="C8070" s="3">
        <f>VLOOKUP(B8070,CONSOLIDADO!A$2:E$11786,5,FALSE)</f>
        <v>2187</v>
      </c>
      <c r="D8070" s="3" t="s">
        <v>27791</v>
      </c>
      <c r="E8070" s="3" t="s">
        <v>6905</v>
      </c>
      <c r="F8070" s="3" t="s">
        <v>27802</v>
      </c>
      <c r="G8070" s="3" t="s">
        <v>27803</v>
      </c>
      <c r="I8070" t="str">
        <f t="shared" si="126"/>
        <v>,(2187,' Alberto Basauri Gordon ',' comercial@famae.cl',' 2 2510 7464    ', Gerente Comercial')</v>
      </c>
    </row>
    <row r="8071" spans="1:9">
      <c r="A8071" s="3" t="s">
        <v>27804</v>
      </c>
      <c r="B8071" s="3" t="s">
        <v>27790</v>
      </c>
      <c r="C8071" s="3">
        <f>VLOOKUP(B8071,CONSOLIDADO!A$2:E$11786,5,FALSE)</f>
        <v>2187</v>
      </c>
      <c r="D8071" s="3" t="s">
        <v>27791</v>
      </c>
      <c r="E8071" s="3" t="s">
        <v>6986</v>
      </c>
      <c r="F8071" s="3" t="s">
        <v>27805</v>
      </c>
      <c r="G8071" s="3" t="s">
        <v>27806</v>
      </c>
      <c r="I8071" t="str">
        <f t="shared" si="126"/>
        <v>,(2187,' Richard Barrera Donoso ',' finanzas@famae.cl',' 2 2510 7581    ', Gerente de Finanzas')</v>
      </c>
    </row>
    <row r="8072" spans="1:9">
      <c r="A8072" s="3" t="s">
        <v>27809</v>
      </c>
      <c r="B8072" s="3" t="s">
        <v>27807</v>
      </c>
      <c r="C8072" s="3">
        <f>VLOOKUP(B8072,CONSOLIDADO!A$2:E$11786,5,FALSE)</f>
        <v>2188</v>
      </c>
      <c r="D8072" s="3" t="s">
        <v>27808</v>
      </c>
      <c r="E8072" s="3" t="s">
        <v>23288</v>
      </c>
      <c r="F8072" s="3" t="s">
        <v>27810</v>
      </c>
      <c r="G8072" s="3" t="s">
        <v>27811</v>
      </c>
      <c r="I8072" t="str">
        <f t="shared" si="126"/>
        <v>,(2188,' Alejandro Galemiri Fischmann ',' contacto@fabrics.cl',' 2 2382 6020    ', Director Ejecutivo - Gerente General')</v>
      </c>
    </row>
    <row r="8073" spans="1:9">
      <c r="A8073" s="3" t="s">
        <v>18481</v>
      </c>
      <c r="B8073" s="3" t="s">
        <v>27807</v>
      </c>
      <c r="C8073" s="3">
        <f>VLOOKUP(B8073,CONSOLIDADO!A$2:E$11786,5,FALSE)</f>
        <v>2188</v>
      </c>
      <c r="D8073" s="3" t="s">
        <v>27808</v>
      </c>
      <c r="E8073" s="3" t="s">
        <v>6757</v>
      </c>
      <c r="F8073" s="3" t="s">
        <v>27810</v>
      </c>
      <c r="G8073" s="3" t="s">
        <v>27811</v>
      </c>
      <c r="I8073" t="str">
        <f t="shared" si="126"/>
        <v>,(2188,' Patricio Guajardo Ortega ',' contacto@fabrics.cl',' 2 2382 6020    ', Gerente de Administración y Finanzas')</v>
      </c>
    </row>
    <row r="8074" spans="1:9">
      <c r="A8074" s="3" t="s">
        <v>27814</v>
      </c>
      <c r="B8074" s="3" t="s">
        <v>27812</v>
      </c>
      <c r="C8074" s="3">
        <f>VLOOKUP(B8074,CONSOLIDADO!A$2:E$11786,5,FALSE)</f>
        <v>2189</v>
      </c>
      <c r="D8074" s="3" t="s">
        <v>27813</v>
      </c>
      <c r="E8074" s="3"/>
      <c r="F8074" s="3"/>
      <c r="G8074" s="3" t="s">
        <v>27815</v>
      </c>
      <c r="I8074" t="str">
        <f t="shared" si="126"/>
        <v>,(2189,' Alfredo Schaub Rapp','',' 2 2949 3900',')</v>
      </c>
    </row>
    <row r="8075" spans="1:9">
      <c r="A8075" s="3" t="s">
        <v>27816</v>
      </c>
      <c r="B8075" s="3" t="s">
        <v>27812</v>
      </c>
      <c r="C8075" s="3">
        <f>VLOOKUP(B8075,CONSOLIDADO!A$2:E$11786,5,FALSE)</f>
        <v>2189</v>
      </c>
      <c r="D8075" s="3" t="s">
        <v>27813</v>
      </c>
      <c r="E8075" s="3"/>
      <c r="F8075" s="3"/>
      <c r="G8075" s="3" t="s">
        <v>27815</v>
      </c>
      <c r="I8075" t="str">
        <f t="shared" si="126"/>
        <v>,(2189,' Marco Sandoval Rosenthal','',' 2 2949 3900',')</v>
      </c>
    </row>
    <row r="8076" spans="1:9">
      <c r="A8076" s="3" t="s">
        <v>27817</v>
      </c>
      <c r="B8076" s="3" t="s">
        <v>27812</v>
      </c>
      <c r="C8076" s="3">
        <f>VLOOKUP(B8076,CONSOLIDADO!A$2:E$11786,5,FALSE)</f>
        <v>2189</v>
      </c>
      <c r="D8076" s="3" t="s">
        <v>27813</v>
      </c>
      <c r="E8076" s="3"/>
      <c r="F8076" s="3"/>
      <c r="G8076" s="3" t="s">
        <v>27815</v>
      </c>
      <c r="I8076" t="str">
        <f t="shared" si="126"/>
        <v>,(2189,' Mauricio Giordano Cuevas','',' 2 2949 3900',')</v>
      </c>
    </row>
    <row r="8077" spans="1:9">
      <c r="A8077" s="3" t="s">
        <v>27819</v>
      </c>
      <c r="B8077" s="3" t="s">
        <v>27818</v>
      </c>
      <c r="C8077" s="3">
        <f>VLOOKUP(B8077,CONSOLIDADO!A$2:E$11786,5,FALSE)</f>
        <v>2190</v>
      </c>
      <c r="D8077" s="3" t="s">
        <v>3415</v>
      </c>
      <c r="E8077" s="3" t="s">
        <v>6739</v>
      </c>
      <c r="F8077" s="3"/>
      <c r="G8077" s="3" t="s">
        <v>27820</v>
      </c>
      <c r="I8077" t="str">
        <f t="shared" si="126"/>
        <v>,(2190,' Edgar Arístides Espinoza Reyes ','',' 2 2522 3334    ', Gerente General')</v>
      </c>
    </row>
    <row r="8078" spans="1:9">
      <c r="A8078" s="3" t="s">
        <v>27821</v>
      </c>
      <c r="B8078" s="3" t="s">
        <v>27818</v>
      </c>
      <c r="C8078" s="3">
        <f>VLOOKUP(B8078,CONSOLIDADO!A$2:E$11786,5,FALSE)</f>
        <v>2190</v>
      </c>
      <c r="D8078" s="3" t="s">
        <v>3415</v>
      </c>
      <c r="E8078" s="3"/>
      <c r="F8078" s="3"/>
      <c r="G8078" s="3" t="s">
        <v>27822</v>
      </c>
      <c r="I8078" t="str">
        <f t="shared" si="126"/>
        <v>,(2190,' Eliana Silvia Fredes Marín','',' 2 2522 3334',')</v>
      </c>
    </row>
    <row r="8079" spans="1:9">
      <c r="A8079" s="3" t="s">
        <v>27823</v>
      </c>
      <c r="B8079" s="3" t="s">
        <v>27818</v>
      </c>
      <c r="C8079" s="3">
        <f>VLOOKUP(B8079,CONSOLIDADO!A$2:E$11786,5,FALSE)</f>
        <v>2190</v>
      </c>
      <c r="D8079" s="3" t="s">
        <v>3415</v>
      </c>
      <c r="E8079" s="3" t="s">
        <v>27824</v>
      </c>
      <c r="F8079" s="3" t="s">
        <v>27825</v>
      </c>
      <c r="G8079" s="3" t="s">
        <v>27820</v>
      </c>
      <c r="I8079" t="str">
        <f t="shared" si="126"/>
        <v>,(2190,' Francia Carolina Espinoza Fredes ',' fespinoza@facma.cl',' 2 2522 3334    ', Jefe de Diseño y Desarrollo')</v>
      </c>
    </row>
    <row r="8080" spans="1:9">
      <c r="A8080" s="3" t="s">
        <v>27828</v>
      </c>
      <c r="B8080" s="3" t="s">
        <v>27826</v>
      </c>
      <c r="C8080" s="3">
        <f>VLOOKUP(B8080,CONSOLIDADO!A$2:E$11786,5,FALSE)</f>
        <v>2191</v>
      </c>
      <c r="D8080" s="3" t="s">
        <v>27827</v>
      </c>
      <c r="E8080" s="3" t="s">
        <v>6739</v>
      </c>
      <c r="F8080" s="3" t="s">
        <v>27829</v>
      </c>
      <c r="G8080" s="3" t="s">
        <v>27830</v>
      </c>
      <c r="I8080" t="str">
        <f t="shared" si="126"/>
        <v>,(2191,' Elvira González Palma ',' elvira.gonzalez06@yahoo.cl',' 2 2776 7941    ', Gerente General')</v>
      </c>
    </row>
    <row r="8081" spans="1:9">
      <c r="A8081" s="3" t="s">
        <v>27833</v>
      </c>
      <c r="B8081" s="3" t="s">
        <v>27831</v>
      </c>
      <c r="C8081" s="3">
        <f>VLOOKUP(B8081,CONSOLIDADO!A$2:E$11786,5,FALSE)</f>
        <v>2192</v>
      </c>
      <c r="D8081" s="3" t="s">
        <v>27832</v>
      </c>
      <c r="E8081" s="3" t="s">
        <v>6739</v>
      </c>
      <c r="F8081" s="3" t="s">
        <v>27834</v>
      </c>
      <c r="G8081" s="3" t="s">
        <v>27835</v>
      </c>
      <c r="I8081" t="str">
        <f t="shared" si="126"/>
        <v>,(2192,' Leonardo Gustavo Rodríguez Rodríguez ',' leonardo.rodriguez@facoro.cl',' 2 2411 4900    ', Gerente General')</v>
      </c>
    </row>
    <row r="8082" spans="1:9">
      <c r="A8082" s="3" t="s">
        <v>27836</v>
      </c>
      <c r="B8082" s="3" t="s">
        <v>27831</v>
      </c>
      <c r="C8082" s="3">
        <f>VLOOKUP(B8082,CONSOLIDADO!A$2:E$11786,5,FALSE)</f>
        <v>2192</v>
      </c>
      <c r="D8082" s="3" t="s">
        <v>27832</v>
      </c>
      <c r="E8082" s="3"/>
      <c r="F8082" s="3"/>
      <c r="G8082" s="3" t="s">
        <v>27837</v>
      </c>
      <c r="I8082" t="str">
        <f t="shared" si="126"/>
        <v>,(2192,' Javier Hernán Rodríguez Rodríguez','',' 2 2411 4900',')</v>
      </c>
    </row>
    <row r="8083" spans="1:9">
      <c r="A8083" s="3" t="s">
        <v>27840</v>
      </c>
      <c r="B8083" s="3" t="s">
        <v>27838</v>
      </c>
      <c r="C8083" s="3">
        <f>VLOOKUP(B8083,CONSOLIDADO!A$2:E$11786,5,FALSE)</f>
        <v>2193</v>
      </c>
      <c r="D8083" s="3" t="s">
        <v>27839</v>
      </c>
      <c r="E8083" s="3" t="s">
        <v>6739</v>
      </c>
      <c r="F8083" s="3" t="s">
        <v>27841</v>
      </c>
      <c r="G8083" s="3" t="s">
        <v>27842</v>
      </c>
      <c r="I8083" t="str">
        <f t="shared" si="126"/>
        <v>,(2193,' Arman Pedinian Nayci ',' arman@mi.cl',' 2 2239 3514    ', Gerente General')</v>
      </c>
    </row>
    <row r="8084" spans="1:9">
      <c r="A8084" s="3" t="s">
        <v>27843</v>
      </c>
      <c r="B8084" s="3" t="s">
        <v>27838</v>
      </c>
      <c r="C8084" s="3">
        <f>VLOOKUP(B8084,CONSOLIDADO!A$2:E$11786,5,FALSE)</f>
        <v>2193</v>
      </c>
      <c r="D8084" s="3" t="s">
        <v>27839</v>
      </c>
      <c r="E8084" s="3" t="s">
        <v>6905</v>
      </c>
      <c r="F8084" s="3" t="s">
        <v>27841</v>
      </c>
      <c r="G8084" s="3" t="s">
        <v>27842</v>
      </c>
      <c r="I8084" t="str">
        <f t="shared" si="126"/>
        <v>,(2193,' Siragan Pedinian Nayci ',' arman@mi.cl',' 2 2239 3514    ', Gerente Comercial')</v>
      </c>
    </row>
    <row r="8085" spans="1:9">
      <c r="A8085" s="3" t="s">
        <v>26367</v>
      </c>
      <c r="B8085" s="3" t="s">
        <v>27844</v>
      </c>
      <c r="C8085" s="3">
        <f>VLOOKUP(B8085,CONSOLIDADO!A$2:E$11786,5,FALSE)</f>
        <v>2194</v>
      </c>
      <c r="D8085" s="3" t="s">
        <v>3691</v>
      </c>
      <c r="E8085" s="3" t="s">
        <v>6813</v>
      </c>
      <c r="F8085" s="3" t="s">
        <v>27845</v>
      </c>
      <c r="G8085" s="3" t="s">
        <v>27846</v>
      </c>
      <c r="I8085" t="str">
        <f t="shared" si="126"/>
        <v>,(2194,' Hernán Somerville Senn ',' mdonoso@factoringmercantil.cl',' 2 2589 5000    ', Presidente')</v>
      </c>
    </row>
    <row r="8086" spans="1:9">
      <c r="A8086" s="3" t="s">
        <v>27847</v>
      </c>
      <c r="B8086" s="3" t="s">
        <v>27844</v>
      </c>
      <c r="C8086" s="3">
        <f>VLOOKUP(B8086,CONSOLIDADO!A$2:E$11786,5,FALSE)</f>
        <v>2194</v>
      </c>
      <c r="D8086" s="3" t="s">
        <v>3691</v>
      </c>
      <c r="E8086" s="3" t="s">
        <v>6739</v>
      </c>
      <c r="F8086" s="3" t="s">
        <v>27848</v>
      </c>
      <c r="G8086" s="3" t="s">
        <v>27846</v>
      </c>
      <c r="I8086" t="str">
        <f t="shared" si="126"/>
        <v>,(2194,' Juan Enrique Riveros Lyon ',' jeriveros@factoringmercantil.cl',' 2 2589 5000    ', Gerente General')</v>
      </c>
    </row>
    <row r="8087" spans="1:9">
      <c r="A8087" s="3" t="s">
        <v>27849</v>
      </c>
      <c r="B8087" s="3" t="s">
        <v>27844</v>
      </c>
      <c r="C8087" s="3">
        <f>VLOOKUP(B8087,CONSOLIDADO!A$2:E$11786,5,FALSE)</f>
        <v>2194</v>
      </c>
      <c r="D8087" s="3" t="s">
        <v>3691</v>
      </c>
      <c r="E8087" s="3" t="s">
        <v>6765</v>
      </c>
      <c r="F8087" s="3" t="s">
        <v>27850</v>
      </c>
      <c r="G8087" s="3" t="s">
        <v>27846</v>
      </c>
      <c r="I8087" t="str">
        <f t="shared" si="126"/>
        <v>,(2194,' Rodrigo Díaz Palacios ',' rdiaz@factoringmercantil.cl',' 2 2589 5000    ', Gerente de Operaciones')</v>
      </c>
    </row>
    <row r="8088" spans="1:9">
      <c r="A8088" s="3" t="s">
        <v>27851</v>
      </c>
      <c r="B8088" s="3" t="s">
        <v>27844</v>
      </c>
      <c r="C8088" s="3">
        <f>VLOOKUP(B8088,CONSOLIDADO!A$2:E$11786,5,FALSE)</f>
        <v>2194</v>
      </c>
      <c r="D8088" s="3" t="s">
        <v>3691</v>
      </c>
      <c r="E8088" s="3" t="s">
        <v>6757</v>
      </c>
      <c r="F8088" s="3" t="s">
        <v>27852</v>
      </c>
      <c r="G8088" s="3" t="s">
        <v>27846</v>
      </c>
      <c r="I8088" t="str">
        <f t="shared" si="126"/>
        <v>,(2194,' Marcelo Lerdón Troncoso ',' mlerdon@factoringmercantil.cl',' 2 2589 5000    ', Gerente de Administración y Finanzas')</v>
      </c>
    </row>
    <row r="8089" spans="1:9">
      <c r="A8089" s="3" t="s">
        <v>27854</v>
      </c>
      <c r="B8089" s="3" t="s">
        <v>27853</v>
      </c>
      <c r="C8089" s="3">
        <f>VLOOKUP(B8089,CONSOLIDADO!A$2:E$11786,5,FALSE)</f>
        <v>2195</v>
      </c>
      <c r="D8089" s="3" t="s">
        <v>2236</v>
      </c>
      <c r="E8089" s="3" t="s">
        <v>6813</v>
      </c>
      <c r="F8089" s="3" t="s">
        <v>27855</v>
      </c>
      <c r="G8089" s="3" t="s">
        <v>6846</v>
      </c>
      <c r="I8089" t="str">
        <f t="shared" si="126"/>
        <v>,(2195,' Juan Enrique Gatica Astaburuaga ',' ahidalgo@ft.cl','               ', Presidente')</v>
      </c>
    </row>
    <row r="8090" spans="1:9">
      <c r="A8090" s="3" t="s">
        <v>27856</v>
      </c>
      <c r="B8090" s="3" t="s">
        <v>27853</v>
      </c>
      <c r="C8090" s="3">
        <f>VLOOKUP(B8090,CONSOLIDADO!A$2:E$11786,5,FALSE)</f>
        <v>2195</v>
      </c>
      <c r="D8090" s="3" t="s">
        <v>2236</v>
      </c>
      <c r="E8090" s="3" t="s">
        <v>6850</v>
      </c>
      <c r="F8090" s="3" t="s">
        <v>27857</v>
      </c>
      <c r="G8090" s="3" t="s">
        <v>6846</v>
      </c>
      <c r="I8090" t="str">
        <f t="shared" si="126"/>
        <v>,(2195,' Alfonso Duval Délano ',' aduval@topfrut.cl','               ', Director')</v>
      </c>
    </row>
    <row r="8091" spans="1:9">
      <c r="A8091" s="3" t="s">
        <v>27858</v>
      </c>
      <c r="B8091" s="3" t="s">
        <v>27853</v>
      </c>
      <c r="C8091" s="3">
        <f>VLOOKUP(B8091,CONSOLIDADO!A$2:E$11786,5,FALSE)</f>
        <v>2195</v>
      </c>
      <c r="D8091" s="3" t="s">
        <v>2236</v>
      </c>
      <c r="E8091" s="3"/>
      <c r="F8091" s="3"/>
      <c r="G8091" s="3"/>
      <c r="I8091" t="str">
        <f t="shared" si="126"/>
        <v>,(2195,' Marcos Frontaura de la Maza','','',')</v>
      </c>
    </row>
    <row r="8092" spans="1:9">
      <c r="A8092" s="3" t="s">
        <v>27859</v>
      </c>
      <c r="B8092" s="3" t="s">
        <v>27853</v>
      </c>
      <c r="C8092" s="3">
        <f>VLOOKUP(B8092,CONSOLIDADO!A$2:E$11786,5,FALSE)</f>
        <v>2195</v>
      </c>
      <c r="D8092" s="3" t="s">
        <v>2236</v>
      </c>
      <c r="E8092" s="3" t="s">
        <v>6739</v>
      </c>
      <c r="F8092" s="3" t="s">
        <v>27860</v>
      </c>
      <c r="G8092" s="3" t="s">
        <v>6897</v>
      </c>
      <c r="I8092" t="str">
        <f t="shared" si="126"/>
        <v>,(2195,' Patricio Sepúlveda Palma ',' psepulveda@ft.cl',' 2 2685 5900    ', Gerente General')</v>
      </c>
    </row>
    <row r="8093" spans="1:9">
      <c r="A8093" s="3" t="s">
        <v>27861</v>
      </c>
      <c r="B8093" s="3" t="s">
        <v>27853</v>
      </c>
      <c r="C8093" s="3">
        <f>VLOOKUP(B8093,CONSOLIDADO!A$2:E$11786,5,FALSE)</f>
        <v>2195</v>
      </c>
      <c r="D8093" s="3" t="s">
        <v>2236</v>
      </c>
      <c r="E8093" s="3" t="s">
        <v>10778</v>
      </c>
      <c r="F8093" s="3" t="s">
        <v>27862</v>
      </c>
      <c r="G8093" s="3" t="s">
        <v>6897</v>
      </c>
      <c r="I8093" t="str">
        <f t="shared" si="126"/>
        <v>,(2195,' Jesús Yáñez Rojo ',' jyanez@ft.cl',' 2 2685 5900    ', Contador')</v>
      </c>
    </row>
    <row r="8094" spans="1:9">
      <c r="A8094" s="3" t="s">
        <v>27854</v>
      </c>
      <c r="B8094" s="3" t="s">
        <v>27863</v>
      </c>
      <c r="C8094" s="3">
        <f>VLOOKUP(B8094,CONSOLIDADO!A$2:E$11786,5,FALSE)</f>
        <v>2196</v>
      </c>
      <c r="D8094" s="3" t="s">
        <v>27864</v>
      </c>
      <c r="E8094" s="3" t="s">
        <v>7562</v>
      </c>
      <c r="F8094" s="3" t="s">
        <v>27865</v>
      </c>
      <c r="G8094" s="3" t="s">
        <v>6846</v>
      </c>
      <c r="I8094" t="str">
        <f t="shared" si="126"/>
        <v>,(2196,' Juan Enrique Gatica Astaburuaga ',' jgatica@ft.cl','               ', Presidente del Directorio')</v>
      </c>
    </row>
    <row r="8095" spans="1:9">
      <c r="A8095" s="3" t="s">
        <v>27866</v>
      </c>
      <c r="B8095" s="3" t="s">
        <v>27863</v>
      </c>
      <c r="C8095" s="3">
        <f>VLOOKUP(B8095,CONSOLIDADO!A$2:E$11786,5,FALSE)</f>
        <v>2196</v>
      </c>
      <c r="D8095" s="3" t="s">
        <v>27864</v>
      </c>
      <c r="E8095" s="3"/>
      <c r="F8095" s="3"/>
      <c r="G8095" s="3"/>
      <c r="I8095" t="str">
        <f t="shared" si="126"/>
        <v>,(2196,' Ramón Covarrubias Matte','','',')</v>
      </c>
    </row>
    <row r="8096" spans="1:9">
      <c r="A8096" s="3" t="s">
        <v>27856</v>
      </c>
      <c r="B8096" s="3" t="s">
        <v>27863</v>
      </c>
      <c r="C8096" s="3">
        <f>VLOOKUP(B8096,CONSOLIDADO!A$2:E$11786,5,FALSE)</f>
        <v>2196</v>
      </c>
      <c r="D8096" s="3" t="s">
        <v>27864</v>
      </c>
      <c r="E8096" s="3" t="s">
        <v>6850</v>
      </c>
      <c r="F8096" s="3" t="s">
        <v>27857</v>
      </c>
      <c r="G8096" s="3" t="s">
        <v>6846</v>
      </c>
      <c r="I8096" t="str">
        <f t="shared" si="126"/>
        <v>,(2196,' Alfonso Duval Délano ',' aduval@topfrut.cl','               ', Director')</v>
      </c>
    </row>
    <row r="8097" spans="1:9">
      <c r="A8097" s="3" t="s">
        <v>8379</v>
      </c>
      <c r="B8097" s="3" t="s">
        <v>27863</v>
      </c>
      <c r="C8097" s="3">
        <f>VLOOKUP(B8097,CONSOLIDADO!A$2:E$11786,5,FALSE)</f>
        <v>2196</v>
      </c>
      <c r="D8097" s="3" t="s">
        <v>27864</v>
      </c>
      <c r="E8097" s="3"/>
      <c r="F8097" s="3"/>
      <c r="G8097" s="3"/>
      <c r="I8097" t="str">
        <f t="shared" si="126"/>
        <v>,(2196,' Laura Matte Velasco','','',')</v>
      </c>
    </row>
    <row r="8098" spans="1:9">
      <c r="A8098" s="3" t="s">
        <v>27859</v>
      </c>
      <c r="B8098" s="3" t="s">
        <v>27863</v>
      </c>
      <c r="C8098" s="3">
        <f>VLOOKUP(B8098,CONSOLIDADO!A$2:E$11786,5,FALSE)</f>
        <v>2196</v>
      </c>
      <c r="D8098" s="3" t="s">
        <v>27864</v>
      </c>
      <c r="E8098" s="3" t="s">
        <v>6739</v>
      </c>
      <c r="F8098" s="3" t="s">
        <v>27860</v>
      </c>
      <c r="G8098" s="3" t="s">
        <v>6897</v>
      </c>
      <c r="I8098" t="str">
        <f t="shared" si="126"/>
        <v>,(2196,' Patricio Sepúlveda Palma ',' psepulveda@ft.cl',' 2 2685 5900    ', Gerente General')</v>
      </c>
    </row>
    <row r="8099" spans="1:9">
      <c r="A8099" s="3" t="s">
        <v>27861</v>
      </c>
      <c r="B8099" s="3" t="s">
        <v>27863</v>
      </c>
      <c r="C8099" s="3">
        <f>VLOOKUP(B8099,CONSOLIDADO!A$2:E$11786,5,FALSE)</f>
        <v>2196</v>
      </c>
      <c r="D8099" s="3" t="s">
        <v>27864</v>
      </c>
      <c r="E8099" s="3" t="s">
        <v>10778</v>
      </c>
      <c r="F8099" s="3" t="s">
        <v>27862</v>
      </c>
      <c r="G8099" s="3" t="s">
        <v>6897</v>
      </c>
      <c r="I8099" t="str">
        <f t="shared" si="126"/>
        <v>,(2196,' Jesús Yáñez Rojo ',' jyanez@ft.cl',' 2 2685 5900    ', Contador')</v>
      </c>
    </row>
    <row r="8100" spans="1:9">
      <c r="A8100" s="3" t="s">
        <v>27867</v>
      </c>
      <c r="B8100" s="3" t="s">
        <v>27863</v>
      </c>
      <c r="C8100" s="3">
        <f>VLOOKUP(B8100,CONSOLIDADO!A$2:E$11786,5,FALSE)</f>
        <v>2196</v>
      </c>
      <c r="D8100" s="3" t="s">
        <v>27864</v>
      </c>
      <c r="E8100" s="3"/>
      <c r="F8100" s="3"/>
      <c r="G8100" s="3" t="s">
        <v>27868</v>
      </c>
      <c r="I8100" t="str">
        <f t="shared" si="126"/>
        <v>,(2196,' Federico Schmidt','',' 2 2685 5900',')</v>
      </c>
    </row>
    <row r="8101" spans="1:9">
      <c r="A8101" s="3" t="s">
        <v>27869</v>
      </c>
      <c r="B8101" s="3" t="s">
        <v>27863</v>
      </c>
      <c r="C8101" s="3">
        <f>VLOOKUP(B8101,CONSOLIDADO!A$2:E$11786,5,FALSE)</f>
        <v>2196</v>
      </c>
      <c r="D8101" s="3" t="s">
        <v>27864</v>
      </c>
      <c r="E8101" s="3" t="s">
        <v>6886</v>
      </c>
      <c r="F8101" s="3" t="s">
        <v>27870</v>
      </c>
      <c r="G8101" s="3" t="s">
        <v>6897</v>
      </c>
      <c r="I8101" t="str">
        <f t="shared" si="126"/>
        <v>,(2196,' Carla Piddo ',' cpiddo@ft.cl',' 2 2685 5900    ', Gerente de Recursos Humanos')</v>
      </c>
    </row>
    <row r="8102" spans="1:9">
      <c r="A8102" s="3" t="s">
        <v>27871</v>
      </c>
      <c r="B8102" s="3" t="s">
        <v>27863</v>
      </c>
      <c r="C8102" s="3">
        <f>VLOOKUP(B8102,CONSOLIDADO!A$2:E$11786,5,FALSE)</f>
        <v>2196</v>
      </c>
      <c r="D8102" s="3" t="s">
        <v>27864</v>
      </c>
      <c r="E8102" s="3" t="s">
        <v>6986</v>
      </c>
      <c r="F8102" s="3" t="s">
        <v>27872</v>
      </c>
      <c r="G8102" s="3" t="s">
        <v>6897</v>
      </c>
      <c r="I8102" t="str">
        <f t="shared" si="126"/>
        <v>,(2196,' Bonifacio Bilbao de Raadt ',' bbilbao@ft.cl',' 2 2685 5900    ', Gerente de Finanzas')</v>
      </c>
    </row>
    <row r="8103" spans="1:9">
      <c r="A8103" s="3" t="s">
        <v>27874</v>
      </c>
      <c r="B8103" s="3" t="s">
        <v>27873</v>
      </c>
      <c r="C8103" s="3">
        <f>VLOOKUP(B8103,CONSOLIDADO!A$2:E$11786,5,FALSE)</f>
        <v>2197</v>
      </c>
      <c r="D8103" s="3" t="s">
        <v>5540</v>
      </c>
      <c r="E8103" s="3"/>
      <c r="F8103" s="3"/>
      <c r="G8103" s="3" t="s">
        <v>27875</v>
      </c>
      <c r="I8103" t="str">
        <f t="shared" si="126"/>
        <v>,(2197,' Angel Flisfisch Fernández','',' 2 2290 0219',')</v>
      </c>
    </row>
    <row r="8104" spans="1:9">
      <c r="A8104" s="3" t="s">
        <v>27876</v>
      </c>
      <c r="B8104" s="3" t="s">
        <v>27873</v>
      </c>
      <c r="C8104" s="3">
        <f>VLOOKUP(B8104,CONSOLIDADO!A$2:E$11786,5,FALSE)</f>
        <v>2197</v>
      </c>
      <c r="D8104" s="3" t="s">
        <v>5540</v>
      </c>
      <c r="E8104" s="3" t="s">
        <v>15558</v>
      </c>
      <c r="F8104" s="3" t="s">
        <v>27877</v>
      </c>
      <c r="G8104" s="3" t="s">
        <v>27878</v>
      </c>
      <c r="I8104" t="str">
        <f t="shared" si="126"/>
        <v>,(2197,' Marcela Zamorano Muñoz ',' mrecela.zamoranol@flacsochile.org',' 2 2290 0273    ', Coordinador de Administración y Finanzas')</v>
      </c>
    </row>
    <row r="8105" spans="1:9">
      <c r="A8105" s="3" t="s">
        <v>27881</v>
      </c>
      <c r="B8105" s="3" t="s">
        <v>27879</v>
      </c>
      <c r="C8105" s="3">
        <f>VLOOKUP(B8105,CONSOLIDADO!A$2:E$11786,5,FALSE)</f>
        <v>2198</v>
      </c>
      <c r="D8105" s="3" t="s">
        <v>27880</v>
      </c>
      <c r="E8105" s="3" t="s">
        <v>16412</v>
      </c>
      <c r="F8105" s="3" t="s">
        <v>27882</v>
      </c>
      <c r="G8105" s="3" t="s">
        <v>27883</v>
      </c>
      <c r="I8105" t="str">
        <f t="shared" si="126"/>
        <v>,(2198,' María Angélica Vásquez Aldunate ',' fvictoria@fvictoria.cl',' 45 237 4710    ', Gerente de Planta')</v>
      </c>
    </row>
    <row r="8106" spans="1:9">
      <c r="A8106" s="3" t="s">
        <v>27884</v>
      </c>
      <c r="B8106" s="3" t="s">
        <v>27879</v>
      </c>
      <c r="C8106" s="3">
        <f>VLOOKUP(B8106,CONSOLIDADO!A$2:E$11786,5,FALSE)</f>
        <v>2198</v>
      </c>
      <c r="D8106" s="3" t="s">
        <v>27880</v>
      </c>
      <c r="E8106" s="3"/>
      <c r="F8106" s="3"/>
      <c r="G8106" s="3" t="s">
        <v>27885</v>
      </c>
      <c r="I8106" t="str">
        <f t="shared" si="126"/>
        <v>,(2198,' Mery Rudolph Flores','',' 45 237 4710',')</v>
      </c>
    </row>
    <row r="8107" spans="1:9">
      <c r="A8107" s="3" t="s">
        <v>27887</v>
      </c>
      <c r="B8107" s="3" t="s">
        <v>27886</v>
      </c>
      <c r="C8107" s="3">
        <f>VLOOKUP(B8107,CONSOLIDADO!A$2:E$11786,5,FALSE)</f>
        <v>2199</v>
      </c>
      <c r="D8107" s="3" t="s">
        <v>18563</v>
      </c>
      <c r="E8107" s="3" t="s">
        <v>6739</v>
      </c>
      <c r="F8107" s="3" t="s">
        <v>27888</v>
      </c>
      <c r="G8107" s="3" t="s">
        <v>27889</v>
      </c>
      <c r="I8107" t="str">
        <f t="shared" si="126"/>
        <v>,(2199,' Alejandro Daniel Guzmán Inostroza ',' aguzman@frigorificocordillera.cl',' 2 2850 7124    ', Gerente General')</v>
      </c>
    </row>
    <row r="8108" spans="1:9">
      <c r="A8108" s="3" t="s">
        <v>27891</v>
      </c>
      <c r="B8108" s="3" t="s">
        <v>27890</v>
      </c>
      <c r="C8108" s="3">
        <f>VLOOKUP(B8108,CONSOLIDADO!A$2:E$11786,5,FALSE)</f>
        <v>2200</v>
      </c>
      <c r="D8108" s="3" t="s">
        <v>3309</v>
      </c>
      <c r="E8108" s="3" t="s">
        <v>6739</v>
      </c>
      <c r="F8108" s="3" t="s">
        <v>27892</v>
      </c>
      <c r="G8108" s="3" t="s">
        <v>27893</v>
      </c>
      <c r="I8108" t="str">
        <f t="shared" si="126"/>
        <v>,(2200,' Luis Tuteleers Körner ',' info@faesin.cl',' 2 2446 2250    ', Gerente General')</v>
      </c>
    </row>
    <row r="8109" spans="1:9">
      <c r="A8109" s="3" t="s">
        <v>27894</v>
      </c>
      <c r="B8109" s="3" t="s">
        <v>27890</v>
      </c>
      <c r="C8109" s="3">
        <f>VLOOKUP(B8109,CONSOLIDADO!A$2:E$11786,5,FALSE)</f>
        <v>2200</v>
      </c>
      <c r="D8109" s="3" t="s">
        <v>3309</v>
      </c>
      <c r="E8109" s="3"/>
      <c r="F8109" s="3"/>
      <c r="G8109" s="3" t="s">
        <v>27895</v>
      </c>
      <c r="I8109" t="str">
        <f t="shared" si="126"/>
        <v>,(2200,' Pedro Ruiz Prado','',' 2 2446 2250',')</v>
      </c>
    </row>
    <row r="8110" spans="1:9">
      <c r="A8110" s="3" t="s">
        <v>27896</v>
      </c>
      <c r="B8110" s="3" t="s">
        <v>27890</v>
      </c>
      <c r="C8110" s="3">
        <f>VLOOKUP(B8110,CONSOLIDADO!A$2:E$11786,5,FALSE)</f>
        <v>2200</v>
      </c>
      <c r="D8110" s="3" t="s">
        <v>3309</v>
      </c>
      <c r="E8110" s="3" t="s">
        <v>6757</v>
      </c>
      <c r="F8110" s="3" t="s">
        <v>27892</v>
      </c>
      <c r="G8110" s="3" t="s">
        <v>27893</v>
      </c>
      <c r="I8110" t="str">
        <f t="shared" si="126"/>
        <v>,(2200,' José González Fierro ',' info@faesin.cl',' 2 2446 2250    ', Gerente de Administración y Finanzas')</v>
      </c>
    </row>
    <row r="8111" spans="1:9">
      <c r="A8111" s="3" t="s">
        <v>27898</v>
      </c>
      <c r="B8111" s="3" t="s">
        <v>57646</v>
      </c>
      <c r="C8111" s="3">
        <f>VLOOKUP(B8111,CONSOLIDADO!A$2:E$11786,5,FALSE)</f>
        <v>2201</v>
      </c>
      <c r="D8111" s="3" t="s">
        <v>27897</v>
      </c>
      <c r="E8111" s="3"/>
      <c r="F8111" s="3"/>
      <c r="G8111" s="3" t="s">
        <v>27899</v>
      </c>
      <c r="I8111" t="str">
        <f t="shared" si="126"/>
        <v>,(2201,' Alan Faille Wallace','',' 32 268 6795',')</v>
      </c>
    </row>
    <row r="8112" spans="1:9">
      <c r="A8112" s="3" t="s">
        <v>27900</v>
      </c>
      <c r="B8112" s="3" t="s">
        <v>57646</v>
      </c>
      <c r="C8112" s="3">
        <f>VLOOKUP(B8112,CONSOLIDADO!A$2:E$11786,5,FALSE)</f>
        <v>2201</v>
      </c>
      <c r="D8112" s="3" t="s">
        <v>27897</v>
      </c>
      <c r="E8112" s="3" t="s">
        <v>17555</v>
      </c>
      <c r="F8112" s="3" t="s">
        <v>27901</v>
      </c>
      <c r="G8112" s="3" t="s">
        <v>27902</v>
      </c>
      <c r="I8112" t="str">
        <f t="shared" si="126"/>
        <v>,(2201,' Mario Balló Ruiz ',' mballo@faiwood.cl',' 32 269 2686    ', Jefe de Administración')</v>
      </c>
    </row>
    <row r="8113" spans="1:9">
      <c r="A8113" s="3" t="s">
        <v>27904</v>
      </c>
      <c r="B8113" s="3" t="s">
        <v>27903</v>
      </c>
      <c r="C8113" s="3">
        <f>VLOOKUP(B8113,CONSOLIDADO!A$2:E$11786,5,FALSE)</f>
        <v>2202</v>
      </c>
      <c r="D8113" s="3" t="s">
        <v>1574</v>
      </c>
      <c r="E8113" s="3" t="s">
        <v>6813</v>
      </c>
      <c r="F8113" s="3"/>
      <c r="G8113" s="3" t="s">
        <v>6846</v>
      </c>
      <c r="I8113" t="str">
        <f t="shared" si="126"/>
        <v>,(2202,' Carlo Solari Donaggio ','','               ', Presidente')</v>
      </c>
    </row>
    <row r="8114" spans="1:9">
      <c r="A8114" s="3" t="s">
        <v>22245</v>
      </c>
      <c r="B8114" s="3" t="s">
        <v>27903</v>
      </c>
      <c r="C8114" s="3">
        <f>VLOOKUP(B8114,CONSOLIDADO!A$2:E$11786,5,FALSE)</f>
        <v>2202</v>
      </c>
      <c r="D8114" s="3" t="s">
        <v>1574</v>
      </c>
      <c r="E8114" s="3" t="s">
        <v>6848</v>
      </c>
      <c r="F8114" s="3"/>
      <c r="G8114" s="3" t="s">
        <v>6846</v>
      </c>
      <c r="I8114" t="str">
        <f t="shared" si="126"/>
        <v>,(2202,' Juan Carlos Cortés Solari ','','               ', Vicepresidente')</v>
      </c>
    </row>
    <row r="8115" spans="1:9">
      <c r="A8115" s="3" t="s">
        <v>27905</v>
      </c>
      <c r="B8115" s="3" t="s">
        <v>27903</v>
      </c>
      <c r="C8115" s="3">
        <f>VLOOKUP(B8115,CONSOLIDADO!A$2:E$11786,5,FALSE)</f>
        <v>2202</v>
      </c>
      <c r="D8115" s="3" t="s">
        <v>1574</v>
      </c>
      <c r="E8115" s="3" t="s">
        <v>6850</v>
      </c>
      <c r="F8115" s="3"/>
      <c r="G8115" s="3" t="s">
        <v>6846</v>
      </c>
      <c r="I8115" t="str">
        <f t="shared" si="126"/>
        <v>,(2202,' José Luis Del Río Goudie ','','               ', Director')</v>
      </c>
    </row>
    <row r="8116" spans="1:9">
      <c r="A8116" s="3" t="s">
        <v>27906</v>
      </c>
      <c r="B8116" s="3" t="s">
        <v>27903</v>
      </c>
      <c r="C8116" s="3">
        <f>VLOOKUP(B8116,CONSOLIDADO!A$2:E$11786,5,FALSE)</f>
        <v>2202</v>
      </c>
      <c r="D8116" s="3" t="s">
        <v>1574</v>
      </c>
      <c r="E8116" s="3" t="s">
        <v>6850</v>
      </c>
      <c r="F8116" s="3"/>
      <c r="G8116" s="3" t="s">
        <v>6846</v>
      </c>
      <c r="I8116" t="str">
        <f t="shared" si="126"/>
        <v>,(2202,' Sergio Cardone Solari ','','               ', Director')</v>
      </c>
    </row>
    <row r="8117" spans="1:9">
      <c r="A8117" s="3" t="s">
        <v>12468</v>
      </c>
      <c r="B8117" s="3" t="s">
        <v>27903</v>
      </c>
      <c r="C8117" s="3">
        <f>VLOOKUP(B8117,CONSOLIDADO!A$2:E$11786,5,FALSE)</f>
        <v>2202</v>
      </c>
      <c r="D8117" s="3" t="s">
        <v>1574</v>
      </c>
      <c r="E8117" s="3" t="s">
        <v>6850</v>
      </c>
      <c r="F8117" s="3"/>
      <c r="G8117" s="3" t="s">
        <v>6846</v>
      </c>
      <c r="I8117" t="str">
        <f t="shared" si="126"/>
        <v>,(2202,' Hernán Büchi Buc ','','               ', Director')</v>
      </c>
    </row>
    <row r="8118" spans="1:9">
      <c r="A8118" s="3" t="s">
        <v>27907</v>
      </c>
      <c r="B8118" s="3" t="s">
        <v>27903</v>
      </c>
      <c r="C8118" s="3">
        <f>VLOOKUP(B8118,CONSOLIDADO!A$2:E$11786,5,FALSE)</f>
        <v>2202</v>
      </c>
      <c r="D8118" s="3" t="s">
        <v>1574</v>
      </c>
      <c r="E8118" s="3" t="s">
        <v>6850</v>
      </c>
      <c r="F8118" s="3"/>
      <c r="G8118" s="3" t="s">
        <v>6846</v>
      </c>
      <c r="I8118" t="str">
        <f t="shared" si="126"/>
        <v>,(2202,' Carolina Del Río Goudie ','','               ', Director')</v>
      </c>
    </row>
    <row r="8119" spans="1:9">
      <c r="A8119" s="3" t="s">
        <v>27908</v>
      </c>
      <c r="B8119" s="3" t="s">
        <v>27903</v>
      </c>
      <c r="C8119" s="3">
        <f>VLOOKUP(B8119,CONSOLIDADO!A$2:E$11786,5,FALSE)</f>
        <v>2202</v>
      </c>
      <c r="D8119" s="3" t="s">
        <v>1574</v>
      </c>
      <c r="E8119" s="3" t="s">
        <v>6850</v>
      </c>
      <c r="F8119" s="3"/>
      <c r="G8119" s="3" t="s">
        <v>6846</v>
      </c>
      <c r="I8119" t="str">
        <f t="shared" si="126"/>
        <v>,(2202,' María Cecilia Karlezi Solari ','','               ', Director')</v>
      </c>
    </row>
    <row r="8120" spans="1:9">
      <c r="A8120" s="3" t="s">
        <v>13178</v>
      </c>
      <c r="B8120" s="3" t="s">
        <v>27903</v>
      </c>
      <c r="C8120" s="3">
        <f>VLOOKUP(B8120,CONSOLIDADO!A$2:E$11786,5,FALSE)</f>
        <v>2202</v>
      </c>
      <c r="D8120" s="3" t="s">
        <v>1574</v>
      </c>
      <c r="E8120" s="3" t="s">
        <v>6850</v>
      </c>
      <c r="F8120" s="3"/>
      <c r="G8120" s="3" t="s">
        <v>6846</v>
      </c>
      <c r="I8120" t="str">
        <f t="shared" si="126"/>
        <v>,(2202,' Carlos A. Heller Solari ','','               ', Director')</v>
      </c>
    </row>
    <row r="8121" spans="1:9">
      <c r="A8121" s="3" t="s">
        <v>27909</v>
      </c>
      <c r="B8121" s="3" t="s">
        <v>27903</v>
      </c>
      <c r="C8121" s="3">
        <f>VLOOKUP(B8121,CONSOLIDADO!A$2:E$11786,5,FALSE)</f>
        <v>2202</v>
      </c>
      <c r="D8121" s="3" t="s">
        <v>1574</v>
      </c>
      <c r="E8121" s="3" t="s">
        <v>11125</v>
      </c>
      <c r="F8121" s="3"/>
      <c r="G8121" s="3" t="s">
        <v>27910</v>
      </c>
      <c r="I8121" t="str">
        <f t="shared" si="126"/>
        <v>,(2202,' Gastón Bottazzini ','',' 2 2380 2000    ', Gerente General Corporativo')</v>
      </c>
    </row>
    <row r="8122" spans="1:9">
      <c r="A8122" s="3" t="s">
        <v>27911</v>
      </c>
      <c r="B8122" s="3" t="s">
        <v>27903</v>
      </c>
      <c r="C8122" s="3">
        <f>VLOOKUP(B8122,CONSOLIDADO!A$2:E$11786,5,FALSE)</f>
        <v>2202</v>
      </c>
      <c r="D8122" s="3" t="s">
        <v>1574</v>
      </c>
      <c r="E8122" s="3" t="s">
        <v>27912</v>
      </c>
      <c r="F8122" s="3"/>
      <c r="G8122" s="3" t="s">
        <v>27910</v>
      </c>
      <c r="I8122" t="str">
        <f t="shared" si="126"/>
        <v>,(2202,' Jorge Joannon Errázuriz ','',' 2 2380 2000    ', Gerente Corportativo de Auditoría Interna')</v>
      </c>
    </row>
    <row r="8123" spans="1:9">
      <c r="A8123" s="3" t="s">
        <v>27913</v>
      </c>
      <c r="B8123" s="3" t="s">
        <v>27903</v>
      </c>
      <c r="C8123" s="3">
        <f>VLOOKUP(B8123,CONSOLIDADO!A$2:E$11786,5,FALSE)</f>
        <v>2202</v>
      </c>
      <c r="D8123" s="3" t="s">
        <v>1574</v>
      </c>
      <c r="E8123" s="3" t="s">
        <v>27914</v>
      </c>
      <c r="F8123" s="3"/>
      <c r="G8123" s="3" t="s">
        <v>27910</v>
      </c>
      <c r="I8123" t="str">
        <f t="shared" si="126"/>
        <v>,(2202,' Andrés Salvestrini ','',' 2 2380 2000    ', Gerente Finanzas Corporativo Retail')</v>
      </c>
    </row>
    <row r="8124" spans="1:9">
      <c r="A8124" s="3" t="s">
        <v>27915</v>
      </c>
      <c r="B8124" s="3" t="s">
        <v>27903</v>
      </c>
      <c r="C8124" s="3">
        <f>VLOOKUP(B8124,CONSOLIDADO!A$2:E$11786,5,FALSE)</f>
        <v>2202</v>
      </c>
      <c r="D8124" s="3" t="s">
        <v>1574</v>
      </c>
      <c r="E8124" s="3" t="s">
        <v>27916</v>
      </c>
      <c r="F8124" s="3"/>
      <c r="G8124" s="3" t="s">
        <v>27910</v>
      </c>
      <c r="I8124" t="str">
        <f t="shared" si="126"/>
        <v>,(2202,' Gordi Gaju Nicolau ','',' 2 2380 2000    ', Gerente de Planificación y Desarrollo Corporativo')</v>
      </c>
    </row>
    <row r="8125" spans="1:9">
      <c r="A8125" s="3" t="s">
        <v>27917</v>
      </c>
      <c r="B8125" s="3" t="s">
        <v>27903</v>
      </c>
      <c r="C8125" s="3">
        <f>VLOOKUP(B8125,CONSOLIDADO!A$2:E$11786,5,FALSE)</f>
        <v>2202</v>
      </c>
      <c r="D8125" s="3" t="s">
        <v>1574</v>
      </c>
      <c r="E8125" s="3" t="s">
        <v>27918</v>
      </c>
      <c r="F8125" s="3"/>
      <c r="G8125" s="3" t="s">
        <v>27910</v>
      </c>
      <c r="I8125" t="str">
        <f t="shared" si="126"/>
        <v>,(2202,' Gonzalo Somoza García ','',' 2 2380 2000    ', Gerente General Retail Corporativo')</v>
      </c>
    </row>
    <row r="8126" spans="1:9">
      <c r="A8126" s="3" t="s">
        <v>27921</v>
      </c>
      <c r="B8126" s="3" t="s">
        <v>27919</v>
      </c>
      <c r="C8126" s="3">
        <f>VLOOKUP(B8126,CONSOLIDADO!A$2:E$11786,5,FALSE)</f>
        <v>2203</v>
      </c>
      <c r="D8126" s="3" t="s">
        <v>27920</v>
      </c>
      <c r="E8126" s="3" t="s">
        <v>6739</v>
      </c>
      <c r="F8126" s="3" t="s">
        <v>27922</v>
      </c>
      <c r="G8126" s="3" t="s">
        <v>27923</v>
      </c>
      <c r="I8126" t="str">
        <f t="shared" si="126"/>
        <v>,(2203,' Ramón Gutiérrez González ',' r.gutierrez@famacon.cl',' 41 288 8210    ', Gerente General')</v>
      </c>
    </row>
    <row r="8127" spans="1:9">
      <c r="A8127" s="3" t="s">
        <v>27924</v>
      </c>
      <c r="B8127" s="3" t="s">
        <v>27919</v>
      </c>
      <c r="C8127" s="3">
        <f>VLOOKUP(B8127,CONSOLIDADO!A$2:E$11786,5,FALSE)</f>
        <v>2203</v>
      </c>
      <c r="D8127" s="3" t="s">
        <v>27920</v>
      </c>
      <c r="E8127" s="3" t="s">
        <v>27925</v>
      </c>
      <c r="F8127" s="3" t="s">
        <v>27926</v>
      </c>
      <c r="G8127" s="3" t="s">
        <v>27923</v>
      </c>
      <c r="I8127" t="str">
        <f t="shared" si="126"/>
        <v>,(2203,' Cristian Gutiérrez Eguia ',' famachile@famacon.cl',' 41 288 8210    ', Ingeniero Jefe de Montajes')</v>
      </c>
    </row>
    <row r="8128" spans="1:9">
      <c r="A8128" s="3" t="s">
        <v>27928</v>
      </c>
      <c r="B8128" s="3" t="s">
        <v>27927</v>
      </c>
      <c r="C8128" s="3">
        <f>VLOOKUP(B8128,CONSOLIDADO!A$2:E$11786,5,FALSE)</f>
        <v>2204</v>
      </c>
      <c r="D8128" s="3" t="s">
        <v>5275</v>
      </c>
      <c r="E8128" s="3" t="s">
        <v>6739</v>
      </c>
      <c r="F8128" s="3" t="s">
        <v>27929</v>
      </c>
      <c r="G8128" s="3" t="s">
        <v>27930</v>
      </c>
      <c r="I8128" t="str">
        <f t="shared" si="126"/>
        <v>,(2204,' Gaspar Chacón Fuenzalida ',' gchacon@famadich.cl',' 2 2621 5475    ', Gerente General')</v>
      </c>
    </row>
    <row r="8129" spans="1:9">
      <c r="A8129" s="3" t="s">
        <v>27931</v>
      </c>
      <c r="B8129" s="3" t="s">
        <v>27927</v>
      </c>
      <c r="C8129" s="3">
        <f>VLOOKUP(B8129,CONSOLIDADO!A$2:E$11786,5,FALSE)</f>
        <v>2204</v>
      </c>
      <c r="D8129" s="3" t="s">
        <v>5275</v>
      </c>
      <c r="E8129" s="3" t="s">
        <v>6986</v>
      </c>
      <c r="F8129" s="3" t="s">
        <v>27932</v>
      </c>
      <c r="G8129" s="3" t="s">
        <v>27930</v>
      </c>
      <c r="I8129" t="str">
        <f t="shared" si="126"/>
        <v>,(2204,' Jacob Chacón Fuenzalida ',' jchf@famadich.cl',' 2 2621 5475    ', Gerente de Finanzas')</v>
      </c>
    </row>
    <row r="8130" spans="1:9">
      <c r="A8130" s="3" t="s">
        <v>27934</v>
      </c>
      <c r="B8130" s="3" t="s">
        <v>27933</v>
      </c>
      <c r="C8130" s="3">
        <f>VLOOKUP(B8130,CONSOLIDADO!A$2:E$11786,5,FALSE)</f>
        <v>2205</v>
      </c>
      <c r="D8130" s="3" t="s">
        <v>4993</v>
      </c>
      <c r="E8130" s="3" t="s">
        <v>6739</v>
      </c>
      <c r="F8130" s="3" t="s">
        <v>27935</v>
      </c>
      <c r="G8130" s="3" t="s">
        <v>27936</v>
      </c>
      <c r="I8130" t="str">
        <f t="shared" si="126"/>
        <v>,(2205,' Esteban Geyger Mailath ',' eg@geyger.cl',' 2 2490 8800    ', Gerente General')</v>
      </c>
    </row>
    <row r="8131" spans="1:9">
      <c r="A8131" s="3" t="s">
        <v>27939</v>
      </c>
      <c r="B8131" s="3" t="s">
        <v>27937</v>
      </c>
      <c r="C8131" s="3">
        <f>VLOOKUP(B8131,CONSOLIDADO!A$2:E$11786,5,FALSE)</f>
        <v>2206</v>
      </c>
      <c r="D8131" s="3" t="s">
        <v>27938</v>
      </c>
      <c r="E8131" s="3" t="s">
        <v>6739</v>
      </c>
      <c r="F8131" s="3" t="s">
        <v>27940</v>
      </c>
      <c r="G8131" s="3" t="s">
        <v>27941</v>
      </c>
      <c r="I8131" t="str">
        <f t="shared" ref="I8131:I8194" si="127">CONCATENATE(",(",C8131,",'",A8131,"','",F8131,"','",G8131,"',",E8131,"')")</f>
        <v>,(2206,' Eduardo Fagetti Martelli ',' gerenciageneral@fanadego.cl',' 2 2927 2600    ', Gerente General')</v>
      </c>
    </row>
    <row r="8132" spans="1:9">
      <c r="A8132" s="3" t="s">
        <v>27942</v>
      </c>
      <c r="B8132" s="3" t="s">
        <v>27937</v>
      </c>
      <c r="C8132" s="3">
        <f>VLOOKUP(B8132,CONSOLIDADO!A$2:E$11786,5,FALSE)</f>
        <v>2206</v>
      </c>
      <c r="D8132" s="3" t="s">
        <v>27938</v>
      </c>
      <c r="E8132" s="3" t="s">
        <v>7032</v>
      </c>
      <c r="F8132" s="3" t="s">
        <v>27943</v>
      </c>
      <c r="G8132" s="3" t="s">
        <v>27941</v>
      </c>
      <c r="I8132" t="str">
        <f t="shared" si="127"/>
        <v>,(2206,' Miguel Angel Pazos Riffart ',' finanzas@fanadego.cl',' 2 2927 2600    ', Gerente Administración y Finanzas')</v>
      </c>
    </row>
    <row r="8133" spans="1:9">
      <c r="A8133" s="3" t="s">
        <v>27944</v>
      </c>
      <c r="B8133" s="3" t="s">
        <v>27937</v>
      </c>
      <c r="C8133" s="3">
        <f>VLOOKUP(B8133,CONSOLIDADO!A$2:E$11786,5,FALSE)</f>
        <v>2206</v>
      </c>
      <c r="D8133" s="3" t="s">
        <v>27938</v>
      </c>
      <c r="E8133" s="3"/>
      <c r="F8133" s="3"/>
      <c r="G8133" s="3" t="s">
        <v>27945</v>
      </c>
      <c r="I8133" t="str">
        <f t="shared" si="127"/>
        <v>,(2206,' Manuel José Pazos Boher','',' 2 2927 2600',')</v>
      </c>
    </row>
    <row r="8134" spans="1:9">
      <c r="A8134" s="3" t="s">
        <v>27946</v>
      </c>
      <c r="B8134" s="3" t="s">
        <v>27937</v>
      </c>
      <c r="C8134" s="3">
        <f>VLOOKUP(B8134,CONSOLIDADO!A$2:E$11786,5,FALSE)</f>
        <v>2206</v>
      </c>
      <c r="D8134" s="3" t="s">
        <v>27938</v>
      </c>
      <c r="E8134" s="3" t="s">
        <v>27947</v>
      </c>
      <c r="F8134" s="3" t="s">
        <v>27948</v>
      </c>
      <c r="G8134" s="3" t="s">
        <v>27941</v>
      </c>
      <c r="I8134" t="str">
        <f t="shared" si="127"/>
        <v>,(2206,' Elsa Ovalle Meneses ',' eovalle@fanadego.cl',' 2 2927 2600    ', Asistente de Administración')</v>
      </c>
    </row>
    <row r="8135" spans="1:9">
      <c r="A8135" s="3" t="s">
        <v>27951</v>
      </c>
      <c r="B8135" s="3" t="s">
        <v>27949</v>
      </c>
      <c r="C8135" s="3">
        <f>VLOOKUP(B8135,CONSOLIDADO!A$2:E$11786,5,FALSE)</f>
        <v>2207</v>
      </c>
      <c r="D8135" s="3" t="s">
        <v>27950</v>
      </c>
      <c r="E8135" s="3" t="s">
        <v>6739</v>
      </c>
      <c r="F8135" s="3" t="s">
        <v>27952</v>
      </c>
      <c r="G8135" s="3" t="s">
        <v>27953</v>
      </c>
      <c r="I8135" t="str">
        <f t="shared" si="127"/>
        <v>,(2207,' Héctor Saavedra Toledo ',' hector.saavedra@fanaloza.cl',' 2 2351 5704    ', Gerente General')</v>
      </c>
    </row>
    <row r="8136" spans="1:9">
      <c r="A8136" s="3" t="s">
        <v>27954</v>
      </c>
      <c r="B8136" s="3" t="s">
        <v>27949</v>
      </c>
      <c r="C8136" s="3">
        <f>VLOOKUP(B8136,CONSOLIDADO!A$2:E$11786,5,FALSE)</f>
        <v>2207</v>
      </c>
      <c r="D8136" s="3" t="s">
        <v>27950</v>
      </c>
      <c r="E8136" s="3"/>
      <c r="F8136" s="3"/>
      <c r="G8136" s="3" t="s">
        <v>27955</v>
      </c>
      <c r="I8136" t="str">
        <f t="shared" si="127"/>
        <v>,(2207,' Mario Martínez Solorzano','',' 2 2351 5704',')</v>
      </c>
    </row>
    <row r="8137" spans="1:9">
      <c r="A8137" s="3" t="s">
        <v>27956</v>
      </c>
      <c r="B8137" s="3" t="s">
        <v>27949</v>
      </c>
      <c r="C8137" s="3">
        <f>VLOOKUP(B8137,CONSOLIDADO!A$2:E$11786,5,FALSE)</f>
        <v>2207</v>
      </c>
      <c r="D8137" s="3" t="s">
        <v>27950</v>
      </c>
      <c r="E8137" s="3" t="s">
        <v>6886</v>
      </c>
      <c r="F8137" s="3" t="s">
        <v>27957</v>
      </c>
      <c r="G8137" s="3" t="s">
        <v>27958</v>
      </c>
      <c r="I8137" t="str">
        <f t="shared" si="127"/>
        <v>,(2207,' Patricio Ortiz Castillo ',' patricio.ortiz@fanaloza.cl',' 2 2351 5602    ', Gerente de Recursos Humanos')</v>
      </c>
    </row>
    <row r="8138" spans="1:9">
      <c r="A8138" s="3" t="s">
        <v>27959</v>
      </c>
      <c r="B8138" s="3" t="s">
        <v>27949</v>
      </c>
      <c r="C8138" s="3">
        <f>VLOOKUP(B8138,CONSOLIDADO!A$2:E$11786,5,FALSE)</f>
        <v>2207</v>
      </c>
      <c r="D8138" s="3" t="s">
        <v>27950</v>
      </c>
      <c r="E8138" s="3" t="s">
        <v>27960</v>
      </c>
      <c r="F8138" s="3" t="s">
        <v>27961</v>
      </c>
      <c r="G8138" s="3" t="s">
        <v>27953</v>
      </c>
      <c r="I8138" t="str">
        <f t="shared" si="127"/>
        <v>,(2207,' Roberto Mella Otárola ',' roberto.mella@fanaloza.cl',' 2 2351 5704    ', Gerente Ventas Constructora')</v>
      </c>
    </row>
    <row r="8139" spans="1:9">
      <c r="A8139" s="3" t="s">
        <v>27963</v>
      </c>
      <c r="B8139" s="3" t="s">
        <v>27962</v>
      </c>
      <c r="C8139" s="3">
        <f>VLOOKUP(B8139,CONSOLIDADO!A$2:E$11786,5,FALSE)</f>
        <v>2208</v>
      </c>
      <c r="D8139" s="3" t="s">
        <v>6542</v>
      </c>
      <c r="E8139" s="3" t="s">
        <v>27964</v>
      </c>
      <c r="F8139" s="3" t="s">
        <v>27965</v>
      </c>
      <c r="G8139" s="3" t="s">
        <v>27966</v>
      </c>
      <c r="I8139" t="str">
        <f t="shared" si="127"/>
        <v>,(2208,' Juan Brandner Ortiz ',' fanamet@tie.cl',' 2 2273 1019    ', Socio y Gerente de Producción')</v>
      </c>
    </row>
    <row r="8140" spans="1:9">
      <c r="A8140" s="3" t="s">
        <v>27967</v>
      </c>
      <c r="B8140" s="3" t="s">
        <v>27962</v>
      </c>
      <c r="C8140" s="3">
        <f>VLOOKUP(B8140,CONSOLIDADO!A$2:E$11786,5,FALSE)</f>
        <v>2208</v>
      </c>
      <c r="D8140" s="3" t="s">
        <v>6542</v>
      </c>
      <c r="E8140" s="3" t="s">
        <v>10060</v>
      </c>
      <c r="F8140" s="3" t="s">
        <v>27965</v>
      </c>
      <c r="G8140" s="3" t="s">
        <v>27966</v>
      </c>
      <c r="I8140" t="str">
        <f t="shared" si="127"/>
        <v>,(2208,' Lucía Brandner Ortiz ',' fanamet@tie.cl',' 2 2273 1019    ', Socia')</v>
      </c>
    </row>
    <row r="8141" spans="1:9">
      <c r="A8141" s="3" t="s">
        <v>27968</v>
      </c>
      <c r="B8141" s="3" t="s">
        <v>27962</v>
      </c>
      <c r="C8141" s="3">
        <f>VLOOKUP(B8141,CONSOLIDADO!A$2:E$11786,5,FALSE)</f>
        <v>2208</v>
      </c>
      <c r="D8141" s="3" t="s">
        <v>6542</v>
      </c>
      <c r="E8141" s="3"/>
      <c r="F8141" s="3"/>
      <c r="G8141" s="3" t="s">
        <v>27969</v>
      </c>
      <c r="I8141" t="str">
        <f t="shared" si="127"/>
        <v>,(2208,' Sandra Vergara Prado','',' 2 2273 1019',')</v>
      </c>
    </row>
    <row r="8142" spans="1:9">
      <c r="A8142" s="3" t="s">
        <v>27972</v>
      </c>
      <c r="B8142" s="3" t="s">
        <v>27970</v>
      </c>
      <c r="C8142" s="3">
        <f>VLOOKUP(B8142,CONSOLIDADO!A$2:E$11786,5,FALSE)</f>
        <v>2209</v>
      </c>
      <c r="D8142" s="3" t="s">
        <v>27971</v>
      </c>
      <c r="E8142" s="3" t="s">
        <v>6813</v>
      </c>
      <c r="F8142" s="3"/>
      <c r="G8142" s="3" t="s">
        <v>22162</v>
      </c>
      <c r="I8142" t="str">
        <f t="shared" si="127"/>
        <v>,(2209,' Samuel Papazian Gochian ','',' 2 2425 9090    ', Presidente')</v>
      </c>
    </row>
    <row r="8143" spans="1:9">
      <c r="A8143" s="3" t="s">
        <v>22160</v>
      </c>
      <c r="B8143" s="3" t="s">
        <v>27970</v>
      </c>
      <c r="C8143" s="3">
        <f>VLOOKUP(B8143,CONSOLIDADO!A$2:E$11786,5,FALSE)</f>
        <v>2209</v>
      </c>
      <c r="D8143" s="3" t="s">
        <v>27971</v>
      </c>
      <c r="E8143" s="3" t="s">
        <v>6739</v>
      </c>
      <c r="F8143" s="3"/>
      <c r="G8143" s="3" t="s">
        <v>22162</v>
      </c>
      <c r="I8143" t="str">
        <f t="shared" si="127"/>
        <v>,(2209,' Samuel Papazian Riveros ','',' 2 2425 9090    ', Gerente General')</v>
      </c>
    </row>
    <row r="8144" spans="1:9">
      <c r="A8144" s="3" t="s">
        <v>27973</v>
      </c>
      <c r="B8144" s="3" t="s">
        <v>27970</v>
      </c>
      <c r="C8144" s="3">
        <f>VLOOKUP(B8144,CONSOLIDADO!A$2:E$11786,5,FALSE)</f>
        <v>2209</v>
      </c>
      <c r="D8144" s="3" t="s">
        <v>27971</v>
      </c>
      <c r="E8144" s="3" t="s">
        <v>7140</v>
      </c>
      <c r="F8144" s="3"/>
      <c r="G8144" s="3" t="s">
        <v>22162</v>
      </c>
      <c r="I8144" t="str">
        <f t="shared" si="127"/>
        <v>,(2209,' Hernán Olmedo Vásquez ','',' 2 2425 9090    ', Gerente de Ventas')</v>
      </c>
    </row>
    <row r="8145" spans="1:9">
      <c r="A8145" s="3" t="s">
        <v>27974</v>
      </c>
      <c r="B8145" s="3" t="s">
        <v>27970</v>
      </c>
      <c r="C8145" s="3">
        <f>VLOOKUP(B8145,CONSOLIDADO!A$2:E$11786,5,FALSE)</f>
        <v>2209</v>
      </c>
      <c r="D8145" s="3" t="s">
        <v>27971</v>
      </c>
      <c r="E8145" s="3"/>
      <c r="F8145" s="3"/>
      <c r="G8145" s="3" t="s">
        <v>27975</v>
      </c>
      <c r="I8145" t="str">
        <f t="shared" si="127"/>
        <v>,(2209,' Joyce Papazian Riveros','',' 2 2425 9090',')</v>
      </c>
    </row>
    <row r="8146" spans="1:9">
      <c r="A8146" s="3" t="s">
        <v>27977</v>
      </c>
      <c r="B8146" s="3" t="s">
        <v>27976</v>
      </c>
      <c r="C8146" s="3">
        <f>VLOOKUP(B8146,CONSOLIDADO!A$2:E$11786,5,FALSE)</f>
        <v>2210</v>
      </c>
      <c r="D8146" s="3" t="s">
        <v>3700</v>
      </c>
      <c r="E8146" s="3" t="s">
        <v>6739</v>
      </c>
      <c r="F8146" s="3" t="s">
        <v>27978</v>
      </c>
      <c r="G8146" s="3" t="s">
        <v>27979</v>
      </c>
      <c r="I8146" t="str">
        <f t="shared" si="127"/>
        <v>,(2210,' Andro Curkovic Vásquez ',' farmacia@farmaciareccius.cl',' 2 2639 2131    ', Gerente General')</v>
      </c>
    </row>
    <row r="8147" spans="1:9">
      <c r="A8147" s="3" t="s">
        <v>27980</v>
      </c>
      <c r="B8147" s="3" t="s">
        <v>27976</v>
      </c>
      <c r="C8147" s="3">
        <f>VLOOKUP(B8147,CONSOLIDADO!A$2:E$11786,5,FALSE)</f>
        <v>2210</v>
      </c>
      <c r="D8147" s="3" t="s">
        <v>3700</v>
      </c>
      <c r="E8147" s="3" t="s">
        <v>7104</v>
      </c>
      <c r="F8147" s="3" t="s">
        <v>27981</v>
      </c>
      <c r="G8147" s="3" t="s">
        <v>27979</v>
      </c>
      <c r="I8147" t="str">
        <f t="shared" si="127"/>
        <v>,(2210,' Luis Sepúlveda ',' info@farmaciareccius.cl',' 2 2639 2131    ', Director Técnico')</v>
      </c>
    </row>
    <row r="8148" spans="1:9">
      <c r="A8148" s="3" t="s">
        <v>27983</v>
      </c>
      <c r="B8148" s="3" t="s">
        <v>27982</v>
      </c>
      <c r="C8148" s="3">
        <f>VLOOKUP(B8148,CONSOLIDADO!A$2:E$11786,5,FALSE)</f>
        <v>2211</v>
      </c>
      <c r="D8148" s="3" t="s">
        <v>3700</v>
      </c>
      <c r="E8148" s="3" t="s">
        <v>6739</v>
      </c>
      <c r="F8148" s="3" t="s">
        <v>27984</v>
      </c>
      <c r="G8148" s="3" t="s">
        <v>27985</v>
      </c>
      <c r="I8148" t="str">
        <f t="shared" si="127"/>
        <v>,(2211,' Alejandro Mazo ',' hahnemann@farmaciashahnemann.cl',' 2 2556 9439    ', Gerente General')</v>
      </c>
    </row>
    <row r="8149" spans="1:9">
      <c r="A8149" s="3" t="s">
        <v>27987</v>
      </c>
      <c r="B8149" s="3" t="s">
        <v>27986</v>
      </c>
      <c r="C8149" s="3">
        <f>VLOOKUP(B8149,CONSOLIDADO!A$2:E$11786,5,FALSE)</f>
        <v>2212</v>
      </c>
      <c r="D8149" s="3" t="s">
        <v>3700</v>
      </c>
      <c r="E8149" s="3" t="s">
        <v>6739</v>
      </c>
      <c r="F8149" s="3" t="s">
        <v>27988</v>
      </c>
      <c r="G8149" s="3" t="s">
        <v>27989</v>
      </c>
      <c r="I8149" t="str">
        <f t="shared" si="127"/>
        <v>,(2212,' Jaime Patricio Lobos Amaro ',' recepcionfarmagestion@gmail.com',' 2 2362 1692    ', Gerente General')</v>
      </c>
    </row>
    <row r="8150" spans="1:9">
      <c r="A8150" s="3" t="s">
        <v>27990</v>
      </c>
      <c r="B8150" s="3" t="s">
        <v>27986</v>
      </c>
      <c r="C8150" s="3">
        <f>VLOOKUP(B8150,CONSOLIDADO!A$2:E$11786,5,FALSE)</f>
        <v>2212</v>
      </c>
      <c r="D8150" s="3" t="s">
        <v>3700</v>
      </c>
      <c r="E8150" s="3" t="s">
        <v>27991</v>
      </c>
      <c r="F8150" s="3" t="s">
        <v>27988</v>
      </c>
      <c r="G8150" s="3" t="s">
        <v>27989</v>
      </c>
      <c r="I8150" t="str">
        <f t="shared" si="127"/>
        <v>,(2212,' Carlos Cáceres Rosas ',' recepcionfarmagestion@gmail.com',' 2 2362 1692    ', Socio - Director')</v>
      </c>
    </row>
    <row r="8151" spans="1:9">
      <c r="A8151" s="3" t="s">
        <v>27992</v>
      </c>
      <c r="B8151" s="3" t="s">
        <v>27986</v>
      </c>
      <c r="C8151" s="3">
        <f>VLOOKUP(B8151,CONSOLIDADO!A$2:E$11786,5,FALSE)</f>
        <v>2212</v>
      </c>
      <c r="D8151" s="3" t="s">
        <v>3700</v>
      </c>
      <c r="E8151" s="3" t="s">
        <v>6757</v>
      </c>
      <c r="F8151" s="3" t="s">
        <v>27988</v>
      </c>
      <c r="G8151" s="3" t="s">
        <v>27989</v>
      </c>
      <c r="I8151" t="str">
        <f t="shared" si="127"/>
        <v>,(2212,' Manuel Troncoso Alvarez ',' recepcionfarmagestion@gmail.com',' 2 2362 1692    ', Gerente de Administración y Finanzas')</v>
      </c>
    </row>
    <row r="8152" spans="1:9">
      <c r="A8152" s="3" t="s">
        <v>27993</v>
      </c>
      <c r="B8152" s="3" t="s">
        <v>27986</v>
      </c>
      <c r="C8152" s="3">
        <f>VLOOKUP(B8152,CONSOLIDADO!A$2:E$11786,5,FALSE)</f>
        <v>2212</v>
      </c>
      <c r="D8152" s="3" t="s">
        <v>3700</v>
      </c>
      <c r="E8152" s="3" t="s">
        <v>7140</v>
      </c>
      <c r="F8152" s="3" t="s">
        <v>27988</v>
      </c>
      <c r="G8152" s="3" t="s">
        <v>27989</v>
      </c>
      <c r="I8152" t="str">
        <f t="shared" si="127"/>
        <v>,(2212,' Claudio Basoalto Gutiérrez ',' recepcionfarmagestion@gmail.com',' 2 2362 1692    ', Gerente de Ventas')</v>
      </c>
    </row>
    <row r="8153" spans="1:9">
      <c r="A8153" s="3" t="s">
        <v>27996</v>
      </c>
      <c r="B8153" s="3" t="s">
        <v>27994</v>
      </c>
      <c r="C8153" s="3">
        <f>VLOOKUP(B8153,CONSOLIDADO!A$2:E$11786,5,FALSE)</f>
        <v>2213</v>
      </c>
      <c r="D8153" s="3" t="s">
        <v>27995</v>
      </c>
      <c r="E8153" s="3" t="s">
        <v>6739</v>
      </c>
      <c r="F8153" s="3" t="s">
        <v>27997</v>
      </c>
      <c r="G8153" s="3" t="s">
        <v>27998</v>
      </c>
      <c r="I8153" t="str">
        <f t="shared" si="127"/>
        <v>,(2213,' Alex Fernando Escudero Cariaga ',' aescuderoc@farmodental.cl',' 2 2639 8540    ', Gerente General')</v>
      </c>
    </row>
    <row r="8154" spans="1:9">
      <c r="A8154" s="3" t="s">
        <v>27999</v>
      </c>
      <c r="B8154" s="3" t="s">
        <v>6200</v>
      </c>
      <c r="C8154" s="3">
        <f>VLOOKUP(B8154,CONSOLIDADO!A$2:E$11786,5,FALSE)</f>
        <v>2214</v>
      </c>
      <c r="D8154" s="3" t="s">
        <v>6199</v>
      </c>
      <c r="E8154" s="3" t="s">
        <v>6739</v>
      </c>
      <c r="F8154" s="3"/>
      <c r="G8154" s="3" t="s">
        <v>28000</v>
      </c>
      <c r="I8154" t="str">
        <f t="shared" si="127"/>
        <v>,(2214,' Susana Laurini Arnaboldi ','',' 2 2429 8802    ', Gerente General')</v>
      </c>
    </row>
    <row r="8155" spans="1:9">
      <c r="A8155" s="3" t="s">
        <v>28001</v>
      </c>
      <c r="B8155" s="3" t="s">
        <v>6200</v>
      </c>
      <c r="C8155" s="3">
        <f>VLOOKUP(B8155,CONSOLIDADO!A$2:E$11786,5,FALSE)</f>
        <v>2214</v>
      </c>
      <c r="D8155" s="3" t="s">
        <v>6199</v>
      </c>
      <c r="E8155" s="3" t="s">
        <v>6905</v>
      </c>
      <c r="F8155" s="3" t="s">
        <v>28002</v>
      </c>
      <c r="G8155" s="3" t="s">
        <v>28000</v>
      </c>
      <c r="I8155" t="str">
        <f t="shared" si="127"/>
        <v>,(2214,' Rodolfo Castillo Robles ',' rcastillo@fas.cl',' 2 2429 8802    ', Gerente Comercial')</v>
      </c>
    </row>
    <row r="8156" spans="1:9">
      <c r="A8156" s="3" t="s">
        <v>28003</v>
      </c>
      <c r="B8156" s="3" t="s">
        <v>6200</v>
      </c>
      <c r="C8156" s="3">
        <f>VLOOKUP(B8156,CONSOLIDADO!A$2:E$11786,5,FALSE)</f>
        <v>2214</v>
      </c>
      <c r="D8156" s="3" t="s">
        <v>6199</v>
      </c>
      <c r="E8156" s="3" t="s">
        <v>6757</v>
      </c>
      <c r="F8156" s="3" t="s">
        <v>28004</v>
      </c>
      <c r="G8156" s="3" t="s">
        <v>28000</v>
      </c>
      <c r="I8156" t="str">
        <f t="shared" si="127"/>
        <v>,(2214,' Edgardo Benavides ',' ebenavides@fas.cl',' 2 2429 8802    ', Gerente de Administración y Finanzas')</v>
      </c>
    </row>
    <row r="8157" spans="1:9">
      <c r="A8157" s="3" t="s">
        <v>28005</v>
      </c>
      <c r="B8157" s="3" t="s">
        <v>6200</v>
      </c>
      <c r="C8157" s="3">
        <f>VLOOKUP(B8157,CONSOLIDADO!A$2:E$11786,5,FALSE)</f>
        <v>2214</v>
      </c>
      <c r="D8157" s="3" t="s">
        <v>6199</v>
      </c>
      <c r="E8157" s="3" t="s">
        <v>6765</v>
      </c>
      <c r="F8157" s="3" t="s">
        <v>28006</v>
      </c>
      <c r="G8157" s="3" t="s">
        <v>28000</v>
      </c>
      <c r="I8157" t="str">
        <f t="shared" si="127"/>
        <v>,(2214,' Emilio Ayala Arroyo ',' eayala@fas.cl',' 2 2429 8802    ', Gerente de Operaciones')</v>
      </c>
    </row>
    <row r="8158" spans="1:9">
      <c r="A8158" s="3" t="s">
        <v>28008</v>
      </c>
      <c r="B8158" s="3" t="s">
        <v>28007</v>
      </c>
      <c r="C8158" s="3">
        <f>VLOOKUP(B8158,CONSOLIDADO!A$2:E$11786,5,FALSE)</f>
        <v>2215</v>
      </c>
      <c r="D8158" s="3" t="s">
        <v>4837</v>
      </c>
      <c r="E8158" s="3" t="s">
        <v>28009</v>
      </c>
      <c r="F8158" s="3" t="s">
        <v>28010</v>
      </c>
      <c r="G8158" s="3" t="s">
        <v>28011</v>
      </c>
      <c r="I8158" t="str">
        <f t="shared" si="127"/>
        <v>,(2215,' Neftalí Aravena Bravo ',' neftali.aravena@gmail.com',' 2 2695 7534    ', Presidente, Obispo (e)')</v>
      </c>
    </row>
    <row r="8159" spans="1:9">
      <c r="A8159" s="3" t="s">
        <v>28012</v>
      </c>
      <c r="B8159" s="3" t="s">
        <v>28007</v>
      </c>
      <c r="C8159" s="3">
        <f>VLOOKUP(B8159,CONSOLIDADO!A$2:E$11786,5,FALSE)</f>
        <v>2215</v>
      </c>
      <c r="D8159" s="3" t="s">
        <v>4837</v>
      </c>
      <c r="E8159" s="3" t="s">
        <v>28013</v>
      </c>
      <c r="F8159" s="3" t="s">
        <v>28014</v>
      </c>
      <c r="G8159" s="3" t="s">
        <v>28011</v>
      </c>
      <c r="I8159" t="str">
        <f t="shared" si="127"/>
        <v>,(2215,' Juan Esteban Sepúlveda González ',' juan.sepulveda@sepade.cl',' 2 2695 7534    ', Vicepresidente, Pastor')</v>
      </c>
    </row>
    <row r="8160" spans="1:9">
      <c r="A8160" s="3" t="s">
        <v>28015</v>
      </c>
      <c r="B8160" s="3" t="s">
        <v>28007</v>
      </c>
      <c r="C8160" s="3">
        <f>VLOOKUP(B8160,CONSOLIDADO!A$2:E$11786,5,FALSE)</f>
        <v>2215</v>
      </c>
      <c r="D8160" s="3" t="s">
        <v>4837</v>
      </c>
      <c r="E8160" s="3" t="s">
        <v>18758</v>
      </c>
      <c r="F8160" s="3" t="s">
        <v>28016</v>
      </c>
      <c r="G8160" s="3" t="s">
        <v>28011</v>
      </c>
      <c r="I8160" t="str">
        <f t="shared" si="127"/>
        <v>,(2215,' Claudio González Urbina ',' direccion@fasic.org',' 2 2695 7534    ', Secretario Ejecutivo')</v>
      </c>
    </row>
    <row r="8161" spans="1:9">
      <c r="A8161" s="3" t="s">
        <v>28018</v>
      </c>
      <c r="B8161" s="3" t="s">
        <v>28017</v>
      </c>
      <c r="C8161" s="3">
        <f>VLOOKUP(B8161,CONSOLIDADO!A$2:E$11786,5,FALSE)</f>
        <v>2216</v>
      </c>
      <c r="D8161" s="3" t="s">
        <v>5740</v>
      </c>
      <c r="E8161" s="3"/>
      <c r="F8161" s="3"/>
      <c r="G8161" s="3" t="s">
        <v>28019</v>
      </c>
      <c r="I8161" t="str">
        <f t="shared" si="127"/>
        <v>,(2216,' Sergio Cristian Jofré Flores','',' 2 2587 0320',')</v>
      </c>
    </row>
    <row r="8162" spans="1:9">
      <c r="A8162" s="3" t="s">
        <v>28022</v>
      </c>
      <c r="B8162" s="3" t="s">
        <v>28020</v>
      </c>
      <c r="C8162" s="3">
        <f>VLOOKUP(B8162,CONSOLIDADO!A$2:E$11786,5,FALSE)</f>
        <v>2217</v>
      </c>
      <c r="D8162" s="3" t="s">
        <v>28021</v>
      </c>
      <c r="E8162" s="3"/>
      <c r="F8162" s="3"/>
      <c r="G8162" s="3" t="s">
        <v>28023</v>
      </c>
      <c r="I8162" t="str">
        <f t="shared" si="127"/>
        <v>,(2217,' Pedro Urzúa Brenni','',' 2 2499 4000',')</v>
      </c>
    </row>
    <row r="8163" spans="1:9">
      <c r="A8163" s="3" t="s">
        <v>28024</v>
      </c>
      <c r="B8163" s="3" t="s">
        <v>28020</v>
      </c>
      <c r="C8163" s="3">
        <f>VLOOKUP(B8163,CONSOLIDADO!A$2:E$11786,5,FALSE)</f>
        <v>2217</v>
      </c>
      <c r="D8163" s="3" t="s">
        <v>28021</v>
      </c>
      <c r="E8163" s="3" t="s">
        <v>6986</v>
      </c>
      <c r="F8163" s="3" t="s">
        <v>28025</v>
      </c>
      <c r="G8163" s="3" t="s">
        <v>28026</v>
      </c>
      <c r="I8163" t="str">
        <f t="shared" si="127"/>
        <v>,(2217,' Milenko Igor Kovacevic Orellana ',' ventas@fastpack.cl',' 2 2499 4000    ', Gerente de Finanzas')</v>
      </c>
    </row>
    <row r="8164" spans="1:9">
      <c r="A8164" s="3" t="s">
        <v>28027</v>
      </c>
      <c r="B8164" s="3" t="s">
        <v>28020</v>
      </c>
      <c r="C8164" s="3">
        <f>VLOOKUP(B8164,CONSOLIDADO!A$2:E$11786,5,FALSE)</f>
        <v>2217</v>
      </c>
      <c r="D8164" s="3" t="s">
        <v>28021</v>
      </c>
      <c r="E8164" s="3" t="s">
        <v>28028</v>
      </c>
      <c r="F8164" s="3" t="s">
        <v>28025</v>
      </c>
      <c r="G8164" s="3" t="s">
        <v>28026</v>
      </c>
      <c r="I8164" t="str">
        <f t="shared" si="127"/>
        <v>,(2217,' Natalia Muskus Rincón ',' ventas@fastpack.cl',' 2 2499 4000    ', Jefa Departamento de Personas')</v>
      </c>
    </row>
    <row r="8165" spans="1:9">
      <c r="A8165" s="3" t="s">
        <v>28029</v>
      </c>
      <c r="B8165" s="3" t="s">
        <v>28020</v>
      </c>
      <c r="C8165" s="3">
        <f>VLOOKUP(B8165,CONSOLIDADO!A$2:E$11786,5,FALSE)</f>
        <v>2217</v>
      </c>
      <c r="D8165" s="3" t="s">
        <v>28021</v>
      </c>
      <c r="E8165" s="3"/>
      <c r="F8165" s="3"/>
      <c r="G8165" s="3" t="s">
        <v>28023</v>
      </c>
      <c r="I8165" t="str">
        <f t="shared" si="127"/>
        <v>,(2217,' Germán Giglio Pino','',' 2 2499 4000',')</v>
      </c>
    </row>
    <row r="8166" spans="1:9">
      <c r="A8166" s="3" t="s">
        <v>28030</v>
      </c>
      <c r="B8166" s="3" t="s">
        <v>28020</v>
      </c>
      <c r="C8166" s="3">
        <f>VLOOKUP(B8166,CONSOLIDADO!A$2:E$11786,5,FALSE)</f>
        <v>2217</v>
      </c>
      <c r="D8166" s="3" t="s">
        <v>28021</v>
      </c>
      <c r="E8166" s="3"/>
      <c r="F8166" s="3"/>
      <c r="G8166" s="3" t="s">
        <v>28023</v>
      </c>
      <c r="I8166" t="str">
        <f t="shared" si="127"/>
        <v>,(2217,' Francisco Osorio Serrano','',' 2 2499 4000',')</v>
      </c>
    </row>
    <row r="8167" spans="1:9">
      <c r="A8167" s="3" t="s">
        <v>28033</v>
      </c>
      <c r="B8167" s="3" t="s">
        <v>28031</v>
      </c>
      <c r="C8167" s="3">
        <f>VLOOKUP(B8167,CONSOLIDADO!A$2:E$11786,5,FALSE)</f>
        <v>2218</v>
      </c>
      <c r="D8167" s="3" t="s">
        <v>28032</v>
      </c>
      <c r="E8167" s="3" t="s">
        <v>6739</v>
      </c>
      <c r="F8167" s="3" t="s">
        <v>28034</v>
      </c>
      <c r="G8167" s="3" t="s">
        <v>28035</v>
      </c>
      <c r="I8167" t="str">
        <f t="shared" si="127"/>
        <v>,(2218,' Eduardo Simonsohn Elkan ',' eduardo.simonsohn@favima.cl',' 2 2719 4200    ', Gerente General')</v>
      </c>
    </row>
    <row r="8168" spans="1:9">
      <c r="A8168" s="3" t="s">
        <v>28036</v>
      </c>
      <c r="B8168" s="3" t="s">
        <v>28031</v>
      </c>
      <c r="C8168" s="3">
        <f>VLOOKUP(B8168,CONSOLIDADO!A$2:E$11786,5,FALSE)</f>
        <v>2218</v>
      </c>
      <c r="D8168" s="3" t="s">
        <v>28032</v>
      </c>
      <c r="E8168" s="3" t="s">
        <v>6757</v>
      </c>
      <c r="F8168" s="3" t="s">
        <v>28037</v>
      </c>
      <c r="G8168" s="3" t="s">
        <v>28035</v>
      </c>
      <c r="I8168" t="str">
        <f t="shared" si="127"/>
        <v>,(2218,' Maritza Venegas Fonseca ',' maritza.venegas@favima.cl',' 2 2719 4200    ', Gerente de Administración y Finanzas')</v>
      </c>
    </row>
    <row r="8169" spans="1:9">
      <c r="A8169" s="3" t="s">
        <v>28038</v>
      </c>
      <c r="B8169" s="3" t="s">
        <v>28031</v>
      </c>
      <c r="C8169" s="3">
        <f>VLOOKUP(B8169,CONSOLIDADO!A$2:E$11786,5,FALSE)</f>
        <v>2218</v>
      </c>
      <c r="D8169" s="3" t="s">
        <v>28032</v>
      </c>
      <c r="E8169" s="3"/>
      <c r="F8169" s="3"/>
      <c r="G8169" s="3" t="s">
        <v>28039</v>
      </c>
      <c r="I8169" t="str">
        <f t="shared" si="127"/>
        <v>,(2218,' Juan José Ravera Heller','',' 2 2719 4200',')</v>
      </c>
    </row>
    <row r="8170" spans="1:9">
      <c r="A8170" s="3" t="s">
        <v>28040</v>
      </c>
      <c r="B8170" s="3" t="s">
        <v>28031</v>
      </c>
      <c r="C8170" s="3">
        <f>VLOOKUP(B8170,CONSOLIDADO!A$2:E$11786,5,FALSE)</f>
        <v>2218</v>
      </c>
      <c r="D8170" s="3" t="s">
        <v>28032</v>
      </c>
      <c r="E8170" s="3"/>
      <c r="F8170" s="3"/>
      <c r="G8170" s="3" t="s">
        <v>28039</v>
      </c>
      <c r="I8170" t="str">
        <f t="shared" si="127"/>
        <v>,(2218,' Elías Hazin Cornejo','',' 2 2719 4200',')</v>
      </c>
    </row>
    <row r="8171" spans="1:9">
      <c r="A8171" s="3" t="s">
        <v>28043</v>
      </c>
      <c r="B8171" s="3" t="s">
        <v>28041</v>
      </c>
      <c r="C8171" s="3">
        <f>VLOOKUP(B8171,CONSOLIDADO!A$2:E$11786,5,FALSE)</f>
        <v>2219</v>
      </c>
      <c r="D8171" s="3" t="s">
        <v>28042</v>
      </c>
      <c r="E8171" s="3" t="s">
        <v>12296</v>
      </c>
      <c r="F8171" s="3" t="s">
        <v>28044</v>
      </c>
      <c r="G8171" s="3" t="s">
        <v>28045</v>
      </c>
      <c r="I8171" t="str">
        <f t="shared" si="127"/>
        <v>,(2219,' Andrés Díaz Mayorga ',' adiaz@faymo.cl',' 71 224 1222    ', Gerente General y Gerente de Finanzas')</v>
      </c>
    </row>
    <row r="8172" spans="1:9">
      <c r="A8172" s="3" t="s">
        <v>28046</v>
      </c>
      <c r="B8172" s="3" t="s">
        <v>28041</v>
      </c>
      <c r="C8172" s="3">
        <f>VLOOKUP(B8172,CONSOLIDADO!A$2:E$11786,5,FALSE)</f>
        <v>2219</v>
      </c>
      <c r="D8172" s="3" t="s">
        <v>28042</v>
      </c>
      <c r="E8172" s="3" t="s">
        <v>6905</v>
      </c>
      <c r="F8172" s="3" t="s">
        <v>28047</v>
      </c>
      <c r="G8172" s="3" t="s">
        <v>28045</v>
      </c>
      <c r="I8172" t="str">
        <f t="shared" si="127"/>
        <v>,(2219,' Jorge Arnaldo Bustos Gaete ',' jbustos@faymo.cl',' 71 224 1222    ', Gerente Comercial')</v>
      </c>
    </row>
    <row r="8173" spans="1:9">
      <c r="A8173" s="3" t="s">
        <v>28048</v>
      </c>
      <c r="B8173" s="3" t="s">
        <v>28041</v>
      </c>
      <c r="C8173" s="3">
        <f>VLOOKUP(B8173,CONSOLIDADO!A$2:E$11786,5,FALSE)</f>
        <v>2219</v>
      </c>
      <c r="D8173" s="3" t="s">
        <v>28042</v>
      </c>
      <c r="E8173" s="3" t="s">
        <v>28049</v>
      </c>
      <c r="F8173" s="3" t="s">
        <v>28050</v>
      </c>
      <c r="G8173" s="3" t="s">
        <v>28045</v>
      </c>
      <c r="I8173" t="str">
        <f t="shared" si="127"/>
        <v>,(2219,' Leontina del Carmen García Cáceres ',' leontina@faymo.cl',' 71 224 1222    ', Encargada de Remuneraciones')</v>
      </c>
    </row>
    <row r="8174" spans="1:9">
      <c r="A8174" s="3" t="s">
        <v>28053</v>
      </c>
      <c r="B8174" s="3" t="s">
        <v>28051</v>
      </c>
      <c r="C8174" s="3">
        <f>VLOOKUP(B8174,CONSOLIDADO!A$2:E$11786,5,FALSE)</f>
        <v>2220</v>
      </c>
      <c r="D8174" s="3" t="s">
        <v>28052</v>
      </c>
      <c r="E8174" s="3" t="s">
        <v>6739</v>
      </c>
      <c r="F8174" s="3" t="s">
        <v>28054</v>
      </c>
      <c r="G8174" s="3" t="s">
        <v>28055</v>
      </c>
      <c r="I8174" t="str">
        <f t="shared" si="127"/>
        <v>,(2220,' Alejandro Sergio Figueroa Araya ',' afigueroa@fda.cl',' 2 2432 0200    ', Gerente General')</v>
      </c>
    </row>
    <row r="8175" spans="1:9">
      <c r="A8175" s="3" t="s">
        <v>28056</v>
      </c>
      <c r="B8175" s="3" t="s">
        <v>28051</v>
      </c>
      <c r="C8175" s="3">
        <f>VLOOKUP(B8175,CONSOLIDADO!A$2:E$11786,5,FALSE)</f>
        <v>2220</v>
      </c>
      <c r="D8175" s="3" t="s">
        <v>28052</v>
      </c>
      <c r="E8175" s="3" t="s">
        <v>6757</v>
      </c>
      <c r="F8175" s="3" t="s">
        <v>28057</v>
      </c>
      <c r="G8175" s="3" t="s">
        <v>28055</v>
      </c>
      <c r="I8175" t="str">
        <f t="shared" si="127"/>
        <v>,(2220,' Berta Rosa Valenzuela Romero ',' bvalenzuela@fda.cl',' 2 2432 0200    ', Gerente de Administración y Finanzas')</v>
      </c>
    </row>
    <row r="8176" spans="1:9">
      <c r="A8176" s="3" t="s">
        <v>28058</v>
      </c>
      <c r="B8176" s="3" t="s">
        <v>28051</v>
      </c>
      <c r="C8176" s="3">
        <f>VLOOKUP(B8176,CONSOLIDADO!A$2:E$11786,5,FALSE)</f>
        <v>2220</v>
      </c>
      <c r="D8176" s="3" t="s">
        <v>28052</v>
      </c>
      <c r="E8176" s="3" t="s">
        <v>6765</v>
      </c>
      <c r="F8176" s="3" t="s">
        <v>28059</v>
      </c>
      <c r="G8176" s="3" t="s">
        <v>28055</v>
      </c>
      <c r="I8176" t="str">
        <f t="shared" si="127"/>
        <v>,(2220,' Oscar Guillermo Díaz Gálvez ',' odiaz@fda.cl',' 2 2432 0200    ', Gerente de Operaciones')</v>
      </c>
    </row>
    <row r="8177" spans="1:9">
      <c r="A8177" s="3" t="s">
        <v>28060</v>
      </c>
      <c r="B8177" s="3" t="s">
        <v>28051</v>
      </c>
      <c r="C8177" s="3">
        <f>VLOOKUP(B8177,CONSOLIDADO!A$2:E$11786,5,FALSE)</f>
        <v>2220</v>
      </c>
      <c r="D8177" s="3" t="s">
        <v>28052</v>
      </c>
      <c r="E8177" s="3" t="s">
        <v>20675</v>
      </c>
      <c r="F8177" s="3" t="s">
        <v>28061</v>
      </c>
      <c r="G8177" s="3" t="s">
        <v>28055</v>
      </c>
      <c r="I8177" t="str">
        <f t="shared" si="127"/>
        <v>,(2220,' Daniela Andrea Martínez Drouillas ',' dmartinez@fda.cl',' 2 2432 0200    ', Gerente de Proyecto')</v>
      </c>
    </row>
    <row r="8178" spans="1:9">
      <c r="A8178" s="3" t="s">
        <v>28063</v>
      </c>
      <c r="B8178" s="3" t="s">
        <v>28062</v>
      </c>
      <c r="C8178" s="3">
        <f>VLOOKUP(B8178,CONSOLIDADO!A$2:E$11786,5,FALSE)</f>
        <v>2221</v>
      </c>
      <c r="D8178" s="3" t="s">
        <v>1188</v>
      </c>
      <c r="E8178" s="3" t="s">
        <v>6813</v>
      </c>
      <c r="F8178" s="3"/>
      <c r="G8178" s="3" t="s">
        <v>28064</v>
      </c>
      <c r="I8178" t="str">
        <f t="shared" si="127"/>
        <v>,(2221,' Luis Iván Muñoz Rojas ','',' 2 2467 8739    ', Presidente')</v>
      </c>
    </row>
    <row r="8179" spans="1:9">
      <c r="A8179" s="3" t="s">
        <v>28065</v>
      </c>
      <c r="B8179" s="3" t="s">
        <v>28062</v>
      </c>
      <c r="C8179" s="3">
        <f>VLOOKUP(B8179,CONSOLIDADO!A$2:E$11786,5,FALSE)</f>
        <v>2221</v>
      </c>
      <c r="D8179" s="3" t="s">
        <v>1188</v>
      </c>
      <c r="E8179" s="3" t="s">
        <v>6848</v>
      </c>
      <c r="F8179" s="3"/>
      <c r="G8179" s="3" t="s">
        <v>28064</v>
      </c>
      <c r="I8179" t="str">
        <f t="shared" si="127"/>
        <v>,(2221,' Alfredo Moreno Echeverría ','',' 2 2467 8739    ', Vicepresidente')</v>
      </c>
    </row>
    <row r="8180" spans="1:9">
      <c r="A8180" s="3" t="s">
        <v>28066</v>
      </c>
      <c r="B8180" s="3" t="s">
        <v>28062</v>
      </c>
      <c r="C8180" s="3">
        <f>VLOOKUP(B8180,CONSOLIDADO!A$2:E$11786,5,FALSE)</f>
        <v>2221</v>
      </c>
      <c r="D8180" s="3" t="s">
        <v>1188</v>
      </c>
      <c r="E8180" s="3"/>
      <c r="F8180" s="3"/>
      <c r="G8180" s="3" t="s">
        <v>28067</v>
      </c>
      <c r="I8180" t="str">
        <f t="shared" si="127"/>
        <v>,(2221,' José Miguel Muñoz','',' 2 2467 8739',')</v>
      </c>
    </row>
    <row r="8181" spans="1:9">
      <c r="A8181" s="3" t="s">
        <v>28068</v>
      </c>
      <c r="B8181" s="3" t="s">
        <v>28062</v>
      </c>
      <c r="C8181" s="3">
        <f>VLOOKUP(B8181,CONSOLIDADO!A$2:E$11786,5,FALSE)</f>
        <v>2221</v>
      </c>
      <c r="D8181" s="3" t="s">
        <v>1188</v>
      </c>
      <c r="E8181" s="3" t="s">
        <v>7399</v>
      </c>
      <c r="F8181" s="3"/>
      <c r="G8181" s="3" t="s">
        <v>28064</v>
      </c>
      <c r="I8181" t="str">
        <f t="shared" si="127"/>
        <v>,(2221,' César Núñez Villarroel ','',' 2 2467 8739    ', Secretario General')</v>
      </c>
    </row>
    <row r="8182" spans="1:9">
      <c r="A8182" s="3" t="s">
        <v>28069</v>
      </c>
      <c r="B8182" s="3" t="s">
        <v>28062</v>
      </c>
      <c r="C8182" s="3">
        <f>VLOOKUP(B8182,CONSOLIDADO!A$2:E$11786,5,FALSE)</f>
        <v>2221</v>
      </c>
      <c r="D8182" s="3" t="s">
        <v>1188</v>
      </c>
      <c r="E8182" s="3" t="s">
        <v>7402</v>
      </c>
      <c r="F8182" s="3"/>
      <c r="G8182" s="3" t="s">
        <v>28064</v>
      </c>
      <c r="I8182" t="str">
        <f t="shared" si="127"/>
        <v>,(2221,' Ignacio Rius García ','',' 2 2467 8739    ', Tesorero')</v>
      </c>
    </row>
    <row r="8183" spans="1:9">
      <c r="A8183" s="3" t="s">
        <v>28071</v>
      </c>
      <c r="B8183" s="3" t="s">
        <v>28070</v>
      </c>
      <c r="C8183" s="3">
        <f>VLOOKUP(B8183,CONSOLIDADO!A$2:E$11786,5,FALSE)</f>
        <v>2222</v>
      </c>
      <c r="D8183" s="3" t="s">
        <v>1188</v>
      </c>
      <c r="E8183" s="3" t="s">
        <v>6813</v>
      </c>
      <c r="F8183" s="3" t="s">
        <v>28072</v>
      </c>
      <c r="G8183" s="3" t="s">
        <v>28073</v>
      </c>
      <c r="I8183" t="str">
        <f t="shared" si="127"/>
        <v>,(2222,' Jorge Valenzuela Trebilcock ',' jvalenzuela@nuevavid.cl',' 2 2585 4510    ', Presidente')</v>
      </c>
    </row>
    <row r="8184" spans="1:9">
      <c r="A8184" s="3" t="s">
        <v>28074</v>
      </c>
      <c r="B8184" s="3" t="s">
        <v>28070</v>
      </c>
      <c r="C8184" s="3">
        <f>VLOOKUP(B8184,CONSOLIDADO!A$2:E$11786,5,FALSE)</f>
        <v>2222</v>
      </c>
      <c r="D8184" s="3" t="s">
        <v>1188</v>
      </c>
      <c r="E8184" s="3"/>
      <c r="F8184" s="3"/>
      <c r="G8184" s="3" t="s">
        <v>28075</v>
      </c>
      <c r="I8184" t="str">
        <f t="shared" si="127"/>
        <v>,(2222,' Claudio Vergara Tagle','',' 2 2585 4510',')</v>
      </c>
    </row>
    <row r="8185" spans="1:9">
      <c r="A8185" s="3" t="s">
        <v>28076</v>
      </c>
      <c r="B8185" s="3" t="s">
        <v>28070</v>
      </c>
      <c r="C8185" s="3">
        <f>VLOOKUP(B8185,CONSOLIDADO!A$2:E$11786,5,FALSE)</f>
        <v>2222</v>
      </c>
      <c r="D8185" s="3" t="s">
        <v>1188</v>
      </c>
      <c r="E8185" s="3" t="s">
        <v>11218</v>
      </c>
      <c r="F8185" s="3" t="s">
        <v>28077</v>
      </c>
      <c r="G8185" s="3" t="s">
        <v>28073</v>
      </c>
      <c r="I8185" t="str">
        <f t="shared" si="127"/>
        <v>,(2222,' María Carolina Dosal López ',' carolina@dosal.cl',' 2 2585 4510    ', Segundo Vicepresidente')</v>
      </c>
    </row>
    <row r="8186" spans="1:9">
      <c r="A8186" s="3" t="s">
        <v>28078</v>
      </c>
      <c r="B8186" s="3" t="s">
        <v>28070</v>
      </c>
      <c r="C8186" s="3">
        <f>VLOOKUP(B8186,CONSOLIDADO!A$2:E$11786,5,FALSE)</f>
        <v>2222</v>
      </c>
      <c r="D8186" s="3" t="s">
        <v>1188</v>
      </c>
      <c r="E8186" s="3" t="s">
        <v>7402</v>
      </c>
      <c r="F8186" s="3" t="s">
        <v>28079</v>
      </c>
      <c r="G8186" s="3" t="s">
        <v>28073</v>
      </c>
      <c r="I8186" t="str">
        <f t="shared" si="127"/>
        <v>,(2222,' José Antonio Orueta Barrena ',' jorueta@laronciere.com',' 2 2585 4510    ', Tesorero')</v>
      </c>
    </row>
    <row r="8187" spans="1:9">
      <c r="A8187" s="3" t="s">
        <v>28080</v>
      </c>
      <c r="B8187" s="3" t="s">
        <v>28070</v>
      </c>
      <c r="C8187" s="3">
        <f>VLOOKUP(B8187,CONSOLIDADO!A$2:E$11786,5,FALSE)</f>
        <v>2222</v>
      </c>
      <c r="D8187" s="3" t="s">
        <v>1188</v>
      </c>
      <c r="E8187" s="3" t="s">
        <v>6739</v>
      </c>
      <c r="F8187" s="3" t="s">
        <v>28081</v>
      </c>
      <c r="G8187" s="3" t="s">
        <v>28082</v>
      </c>
      <c r="I8187" t="str">
        <f t="shared" si="127"/>
        <v>,(2222,' Juan Carlos Sepúlveda Meyer ',' jscm@fedefruta.cl',' 2 2585 4500    ', Gerente General')</v>
      </c>
    </row>
    <row r="8188" spans="1:9">
      <c r="A8188" s="3" t="s">
        <v>28084</v>
      </c>
      <c r="B8188" s="3" t="s">
        <v>28083</v>
      </c>
      <c r="C8188" s="3">
        <f>VLOOKUP(B8188,CONSOLIDADO!A$2:E$11786,5,FALSE)</f>
        <v>2223</v>
      </c>
      <c r="D8188" s="3" t="s">
        <v>16185</v>
      </c>
      <c r="E8188" s="3" t="s">
        <v>28085</v>
      </c>
      <c r="F8188" s="3" t="s">
        <v>28086</v>
      </c>
      <c r="G8188" s="3" t="s">
        <v>28087</v>
      </c>
      <c r="I8188" t="str">
        <f t="shared" si="127"/>
        <v>,(2223,' Humberto Lira Venegas ',' paula.valenzuela@fedex.com',' 2 2784 8500    ', Vicepresidente de Operaciones Sudamérica')</v>
      </c>
    </row>
    <row r="8189" spans="1:9">
      <c r="A8189" s="3" t="s">
        <v>28088</v>
      </c>
      <c r="B8189" s="3" t="s">
        <v>28083</v>
      </c>
      <c r="C8189" s="3">
        <f>VLOOKUP(B8189,CONSOLIDADO!A$2:E$11786,5,FALSE)</f>
        <v>2223</v>
      </c>
      <c r="D8189" s="3" t="s">
        <v>16185</v>
      </c>
      <c r="E8189" s="3" t="s">
        <v>28089</v>
      </c>
      <c r="F8189" s="3" t="s">
        <v>28090</v>
      </c>
      <c r="G8189" s="3" t="s">
        <v>28087</v>
      </c>
      <c r="I8189" t="str">
        <f t="shared" si="127"/>
        <v>,(2223,' Matías Reguera ',' matias.reguera@fedex.com',' 2 2784 8500    ', Director Ejecutivo de Operaciones')</v>
      </c>
    </row>
    <row r="8190" spans="1:9">
      <c r="A8190" s="3" t="s">
        <v>28092</v>
      </c>
      <c r="B8190" s="3" t="s">
        <v>28091</v>
      </c>
      <c r="C8190" s="3">
        <f>VLOOKUP(B8190,CONSOLIDADO!A$2:E$11786,5,FALSE)</f>
        <v>2224</v>
      </c>
      <c r="D8190" s="3" t="s">
        <v>2448</v>
      </c>
      <c r="E8190" s="3" t="s">
        <v>9666</v>
      </c>
      <c r="F8190" s="3" t="s">
        <v>28093</v>
      </c>
      <c r="G8190" s="3" t="s">
        <v>28094</v>
      </c>
      <c r="I8190" t="str">
        <f t="shared" si="127"/>
        <v>,(2224,' Martín Rodríguez Sickert ',' mrodriguez@feedback.cl',' 2 2351 7200    ', Gerente General - Representante Legal')</v>
      </c>
    </row>
    <row r="8191" spans="1:9">
      <c r="A8191" s="3" t="s">
        <v>28095</v>
      </c>
      <c r="B8191" s="3" t="s">
        <v>28091</v>
      </c>
      <c r="C8191" s="3">
        <f>VLOOKUP(B8191,CONSOLIDADO!A$2:E$11786,5,FALSE)</f>
        <v>2224</v>
      </c>
      <c r="D8191" s="3" t="s">
        <v>2448</v>
      </c>
      <c r="E8191" s="3"/>
      <c r="F8191" s="3"/>
      <c r="G8191" s="3" t="s">
        <v>28096</v>
      </c>
      <c r="I8191" t="str">
        <f t="shared" si="127"/>
        <v>,(2224,' Franca Pavani Orrego','',' 2 2351 7200',')</v>
      </c>
    </row>
    <row r="8192" spans="1:9">
      <c r="A8192" s="3" t="s">
        <v>28097</v>
      </c>
      <c r="B8192" s="3" t="s">
        <v>28091</v>
      </c>
      <c r="C8192" s="3">
        <f>VLOOKUP(B8192,CONSOLIDADO!A$2:E$11786,5,FALSE)</f>
        <v>2224</v>
      </c>
      <c r="D8192" s="3" t="s">
        <v>2448</v>
      </c>
      <c r="E8192" s="3" t="s">
        <v>28098</v>
      </c>
      <c r="F8192" s="3" t="s">
        <v>28099</v>
      </c>
      <c r="G8192" s="3" t="s">
        <v>28094</v>
      </c>
      <c r="I8192" t="str">
        <f t="shared" si="127"/>
        <v>,(2224,' Juan Esteban Pardo Escamez ',' jpardo@feedback.cl',' 2 2351 7200    ', Director Investigación')</v>
      </c>
    </row>
    <row r="8193" spans="1:9">
      <c r="A8193" s="3" t="s">
        <v>28100</v>
      </c>
      <c r="B8193" s="3" t="s">
        <v>28091</v>
      </c>
      <c r="C8193" s="3">
        <f>VLOOKUP(B8193,CONSOLIDADO!A$2:E$11786,5,FALSE)</f>
        <v>2224</v>
      </c>
      <c r="D8193" s="3" t="s">
        <v>2448</v>
      </c>
      <c r="E8193" s="3" t="s">
        <v>6757</v>
      </c>
      <c r="F8193" s="3" t="s">
        <v>28101</v>
      </c>
      <c r="G8193" s="3" t="s">
        <v>28094</v>
      </c>
      <c r="I8193" t="str">
        <f t="shared" si="127"/>
        <v>,(2224,' María Loreto Rossi Rebolledo ',' mlrossi@feedback.cl',' 2 2351 7200    ', Gerente de Administración y Finanzas')</v>
      </c>
    </row>
    <row r="8194" spans="1:9">
      <c r="A8194" s="3" t="s">
        <v>28103</v>
      </c>
      <c r="B8194" s="3" t="s">
        <v>28102</v>
      </c>
      <c r="C8194" s="3">
        <f>VLOOKUP(B8194,CONSOLIDADO!A$2:E$11786,5,FALSE)</f>
        <v>2225</v>
      </c>
      <c r="D8194" s="3" t="s">
        <v>2401</v>
      </c>
      <c r="E8194" s="3" t="s">
        <v>6813</v>
      </c>
      <c r="F8194" s="3" t="s">
        <v>28104</v>
      </c>
      <c r="G8194" s="3" t="s">
        <v>28105</v>
      </c>
      <c r="I8194" t="str">
        <f t="shared" si="127"/>
        <v>,(2225,' Alvaro Feller Schleyer ',' alvaro.feller@feller-rate.com',' 2 2757 0400    ', Presidente')</v>
      </c>
    </row>
    <row r="8195" spans="1:9">
      <c r="A8195" s="3" t="s">
        <v>28106</v>
      </c>
      <c r="B8195" s="3" t="s">
        <v>28102</v>
      </c>
      <c r="C8195" s="3">
        <f>VLOOKUP(B8195,CONSOLIDADO!A$2:E$11786,5,FALSE)</f>
        <v>2225</v>
      </c>
      <c r="D8195" s="3" t="s">
        <v>2401</v>
      </c>
      <c r="E8195" s="3" t="s">
        <v>6837</v>
      </c>
      <c r="F8195" s="3" t="s">
        <v>28107</v>
      </c>
      <c r="G8195" s="3" t="s">
        <v>28105</v>
      </c>
      <c r="I8195" t="str">
        <f t="shared" ref="I8195:I8258" si="128">CONCATENATE(",(",C8195,",'",A8195,"','",F8195,"','",G8195,"',",E8195,"')")</f>
        <v>,(2225,' Gonzalo Oyarce Collao ',' gonzalo.oyarce@feller-rate.com',' 2 2757 0400    ', Socio')</v>
      </c>
    </row>
    <row r="8196" spans="1:9">
      <c r="A8196" s="3" t="s">
        <v>28108</v>
      </c>
      <c r="B8196" s="3" t="s">
        <v>28102</v>
      </c>
      <c r="C8196" s="3">
        <f>VLOOKUP(B8196,CONSOLIDADO!A$2:E$11786,5,FALSE)</f>
        <v>2225</v>
      </c>
      <c r="D8196" s="3" t="s">
        <v>2401</v>
      </c>
      <c r="E8196" s="3" t="s">
        <v>28109</v>
      </c>
      <c r="F8196" s="3" t="s">
        <v>28110</v>
      </c>
      <c r="G8196" s="3" t="s">
        <v>28105</v>
      </c>
      <c r="I8196" t="str">
        <f t="shared" si="128"/>
        <v>,(2225,' Max Feller ',' max.feller@feller-rate.com',' 2 2757 0400    ', Director de Consultoría')</v>
      </c>
    </row>
    <row r="8197" spans="1:9">
      <c r="A8197" s="3" t="s">
        <v>28111</v>
      </c>
      <c r="B8197" s="3" t="s">
        <v>28102</v>
      </c>
      <c r="C8197" s="3">
        <f>VLOOKUP(B8197,CONSOLIDADO!A$2:E$11786,5,FALSE)</f>
        <v>2225</v>
      </c>
      <c r="D8197" s="3" t="s">
        <v>2401</v>
      </c>
      <c r="E8197" s="3" t="s">
        <v>28112</v>
      </c>
      <c r="F8197" s="3" t="s">
        <v>28113</v>
      </c>
      <c r="G8197" s="3" t="s">
        <v>28105</v>
      </c>
      <c r="I8197" t="str">
        <f t="shared" si="128"/>
        <v>,(2225,' Francisca Feller ',' francisca.feller@feller-rate.com',' 2 2757 0400    ', Desarrollo de Negocios')</v>
      </c>
    </row>
    <row r="8198" spans="1:9">
      <c r="A8198" s="3" t="s">
        <v>22167</v>
      </c>
      <c r="B8198" s="3" t="s">
        <v>28114</v>
      </c>
      <c r="C8198" s="3">
        <f>VLOOKUP(B8198,CONSOLIDADO!A$2:E$11786,5,FALSE)</f>
        <v>2226</v>
      </c>
      <c r="D8198" s="3" t="s">
        <v>28115</v>
      </c>
      <c r="E8198" s="3" t="s">
        <v>6739</v>
      </c>
      <c r="F8198" s="3" t="s">
        <v>28116</v>
      </c>
      <c r="G8198" s="3" t="s">
        <v>28117</v>
      </c>
      <c r="I8198" t="str">
        <f t="shared" si="128"/>
        <v>,(2226,' Sergio Nudman Ancelovici ',' gerencia@feltrex.cl',' 2 2345 0500    ', Gerente General')</v>
      </c>
    </row>
    <row r="8199" spans="1:9">
      <c r="A8199" s="3" t="s">
        <v>28118</v>
      </c>
      <c r="B8199" s="3" t="s">
        <v>28114</v>
      </c>
      <c r="C8199" s="3">
        <f>VLOOKUP(B8199,CONSOLIDADO!A$2:E$11786,5,FALSE)</f>
        <v>2226</v>
      </c>
      <c r="D8199" s="3" t="s">
        <v>28115</v>
      </c>
      <c r="E8199" s="3"/>
      <c r="F8199" s="3"/>
      <c r="G8199" s="3" t="s">
        <v>28119</v>
      </c>
      <c r="I8199" t="str">
        <f t="shared" si="128"/>
        <v>,(2226,' Alan Nudman Brender','',' 2 2345 0500',')</v>
      </c>
    </row>
    <row r="8200" spans="1:9">
      <c r="A8200" s="3" t="s">
        <v>28120</v>
      </c>
      <c r="B8200" s="3" t="s">
        <v>28114</v>
      </c>
      <c r="C8200" s="3">
        <f>VLOOKUP(B8200,CONSOLIDADO!A$2:E$11786,5,FALSE)</f>
        <v>2226</v>
      </c>
      <c r="D8200" s="3" t="s">
        <v>28115</v>
      </c>
      <c r="E8200" s="3" t="s">
        <v>7300</v>
      </c>
      <c r="F8200" s="3" t="s">
        <v>28121</v>
      </c>
      <c r="G8200" s="3" t="s">
        <v>28117</v>
      </c>
      <c r="I8200" t="str">
        <f t="shared" si="128"/>
        <v>,(2226,' David Naschelski Silva ',' dnaschel@feltrex.cl',' 2 2345 0500    ', Gerente de Administración')</v>
      </c>
    </row>
    <row r="8201" spans="1:9">
      <c r="A8201" s="3" t="s">
        <v>28122</v>
      </c>
      <c r="B8201" s="3" t="s">
        <v>28114</v>
      </c>
      <c r="C8201" s="3">
        <f>VLOOKUP(B8201,CONSOLIDADO!A$2:E$11786,5,FALSE)</f>
        <v>2226</v>
      </c>
      <c r="D8201" s="3" t="s">
        <v>28115</v>
      </c>
      <c r="E8201" s="3" t="s">
        <v>15449</v>
      </c>
      <c r="F8201" s="3" t="s">
        <v>28123</v>
      </c>
      <c r="G8201" s="3" t="s">
        <v>28124</v>
      </c>
      <c r="I8201" t="str">
        <f t="shared" si="128"/>
        <v>,(2226,' Antonio Cisternas Muñoz ',' acisternas@feltrex.cl',' 2 2345 0525    ', Gerente Producción')</v>
      </c>
    </row>
    <row r="8202" spans="1:9">
      <c r="A8202" s="3" t="s">
        <v>28126</v>
      </c>
      <c r="B8202" s="3" t="s">
        <v>28125</v>
      </c>
      <c r="C8202" s="3">
        <f>VLOOKUP(B8202,CONSOLIDADO!A$2:E$11786,5,FALSE)</f>
        <v>2227</v>
      </c>
      <c r="D8202" s="3" t="s">
        <v>3715</v>
      </c>
      <c r="E8202" s="3"/>
      <c r="F8202" s="3"/>
      <c r="G8202" s="3" t="s">
        <v>28127</v>
      </c>
      <c r="I8202" t="str">
        <f t="shared" si="128"/>
        <v>,(2227,' Osvaldo Urzúa Castillo','',' 32 218 2180',')</v>
      </c>
    </row>
    <row r="8203" spans="1:9">
      <c r="A8203" s="3" t="s">
        <v>28128</v>
      </c>
      <c r="B8203" s="3" t="s">
        <v>28125</v>
      </c>
      <c r="C8203" s="3">
        <f>VLOOKUP(B8203,CONSOLIDADO!A$2:E$11786,5,FALSE)</f>
        <v>2227</v>
      </c>
      <c r="D8203" s="3" t="s">
        <v>3715</v>
      </c>
      <c r="E8203" s="3" t="s">
        <v>8394</v>
      </c>
      <c r="F8203" s="3"/>
      <c r="G8203" s="3" t="s">
        <v>28129</v>
      </c>
      <c r="I8203" t="str">
        <f t="shared" si="128"/>
        <v>,(2227,' Erwin Sedaca Castillo ','',' 32 218 2180    ', Subgerente')</v>
      </c>
    </row>
    <row r="8204" spans="1:9">
      <c r="A8204" s="3" t="s">
        <v>28130</v>
      </c>
      <c r="B8204" s="3" t="s">
        <v>28125</v>
      </c>
      <c r="C8204" s="3">
        <f>VLOOKUP(B8204,CONSOLIDADO!A$2:E$11786,5,FALSE)</f>
        <v>2227</v>
      </c>
      <c r="D8204" s="3" t="s">
        <v>3715</v>
      </c>
      <c r="E8204" s="3" t="s">
        <v>8930</v>
      </c>
      <c r="F8204" s="3"/>
      <c r="G8204" s="3" t="s">
        <v>28129</v>
      </c>
      <c r="I8204" t="str">
        <f t="shared" si="128"/>
        <v>,(2227,' Christian Oyaneder Ottensen ','',' 32 218 2180    ', Jefe de Ventas')</v>
      </c>
    </row>
    <row r="8205" spans="1:9">
      <c r="A8205" s="3" t="s">
        <v>28132</v>
      </c>
      <c r="B8205" s="3" t="s">
        <v>28131</v>
      </c>
      <c r="C8205" s="3">
        <f>VLOOKUP(B8205,CONSOLIDADO!A$2:E$11786,5,FALSE)</f>
        <v>2228</v>
      </c>
      <c r="D8205" s="3" t="s">
        <v>5323</v>
      </c>
      <c r="E8205" s="3" t="s">
        <v>6739</v>
      </c>
      <c r="F8205" s="3" t="s">
        <v>28133</v>
      </c>
      <c r="G8205" s="3" t="s">
        <v>28134</v>
      </c>
      <c r="I8205" t="str">
        <f t="shared" si="128"/>
        <v>,(2228,' Juan Félix Hermosilla Silva ',' feriabernedo@tie.cl',' 45 221 1295    ', Gerente General')</v>
      </c>
    </row>
    <row r="8206" spans="1:9">
      <c r="A8206" s="3" t="s">
        <v>28136</v>
      </c>
      <c r="B8206" s="3" t="s">
        <v>28135</v>
      </c>
      <c r="C8206" s="3">
        <f>VLOOKUP(B8206,CONSOLIDADO!A$2:E$11786,5,FALSE)</f>
        <v>2229</v>
      </c>
      <c r="D8206" s="3" t="s">
        <v>5064</v>
      </c>
      <c r="E8206" s="3" t="s">
        <v>6813</v>
      </c>
      <c r="F8206" s="3" t="s">
        <v>28137</v>
      </c>
      <c r="G8206" s="3" t="s">
        <v>28138</v>
      </c>
      <c r="I8206" t="str">
        <f t="shared" si="128"/>
        <v>,(2229,' Juan Aldea Vallejos ',' juanaldeav@feriachilenadellibro.cl',' 2 2345 8300    ', Presidente')</v>
      </c>
    </row>
    <row r="8207" spans="1:9">
      <c r="A8207" s="3" t="s">
        <v>28139</v>
      </c>
      <c r="B8207" s="3" t="s">
        <v>28135</v>
      </c>
      <c r="C8207" s="3">
        <f>VLOOKUP(B8207,CONSOLIDADO!A$2:E$11786,5,FALSE)</f>
        <v>2229</v>
      </c>
      <c r="D8207" s="3" t="s">
        <v>5064</v>
      </c>
      <c r="E8207" s="3" t="s">
        <v>6757</v>
      </c>
      <c r="F8207" s="3" t="s">
        <v>28140</v>
      </c>
      <c r="G8207" s="3" t="s">
        <v>28138</v>
      </c>
      <c r="I8207" t="str">
        <f t="shared" si="128"/>
        <v>,(2229,' Alberto Aldea Pérez ',' albertoaldea@feriachilenadellibro.cl',' 2 2345 8300    ', Gerente de Administración y Finanzas')</v>
      </c>
    </row>
    <row r="8208" spans="1:9">
      <c r="A8208" s="3" t="s">
        <v>28141</v>
      </c>
      <c r="B8208" s="3" t="s">
        <v>28135</v>
      </c>
      <c r="C8208" s="3">
        <f>VLOOKUP(B8208,CONSOLIDADO!A$2:E$11786,5,FALSE)</f>
        <v>2229</v>
      </c>
      <c r="D8208" s="3" t="s">
        <v>5064</v>
      </c>
      <c r="E8208" s="3" t="s">
        <v>6905</v>
      </c>
      <c r="F8208" s="3" t="s">
        <v>28142</v>
      </c>
      <c r="G8208" s="3" t="s">
        <v>28138</v>
      </c>
      <c r="I8208" t="str">
        <f t="shared" si="128"/>
        <v>,(2229,' Juan Aldea Pérez ',' juanaldeap@feriachilenadellibro.cl',' 2 2345 8300    ', Gerente Comercial')</v>
      </c>
    </row>
    <row r="8209" spans="1:9">
      <c r="A8209" s="3" t="s">
        <v>28143</v>
      </c>
      <c r="B8209" s="3" t="s">
        <v>28135</v>
      </c>
      <c r="C8209" s="3">
        <f>VLOOKUP(B8209,CONSOLIDADO!A$2:E$11786,5,FALSE)</f>
        <v>2229</v>
      </c>
      <c r="D8209" s="3" t="s">
        <v>5064</v>
      </c>
      <c r="E8209" s="3"/>
      <c r="F8209" s="3"/>
      <c r="G8209" s="3" t="s">
        <v>28144</v>
      </c>
      <c r="I8209" t="str">
        <f t="shared" si="128"/>
        <v>,(2229,' Gutemberg Hermosilla Meneses','',' 2 2345 8300',')</v>
      </c>
    </row>
    <row r="8210" spans="1:9">
      <c r="A8210" s="3" t="s">
        <v>28146</v>
      </c>
      <c r="B8210" s="3" t="s">
        <v>28145</v>
      </c>
      <c r="C8210" s="3">
        <f>VLOOKUP(B8210,CONSOLIDADO!A$2:E$11786,5,FALSE)</f>
        <v>2230</v>
      </c>
      <c r="D8210" s="3" t="s">
        <v>3705</v>
      </c>
      <c r="E8210" s="3" t="s">
        <v>6813</v>
      </c>
      <c r="F8210" s="3"/>
      <c r="G8210" s="3" t="s">
        <v>6846</v>
      </c>
      <c r="I8210" t="str">
        <f t="shared" si="128"/>
        <v>,(2230,' María Gracia Cariola Cubillos ','','               ', Presidente')</v>
      </c>
    </row>
    <row r="8211" spans="1:9">
      <c r="A8211" s="3" t="s">
        <v>28147</v>
      </c>
      <c r="B8211" s="3" t="s">
        <v>28145</v>
      </c>
      <c r="C8211" s="3">
        <f>VLOOKUP(B8211,CONSOLIDADO!A$2:E$11786,5,FALSE)</f>
        <v>2230</v>
      </c>
      <c r="D8211" s="3" t="s">
        <v>3705</v>
      </c>
      <c r="E8211" s="3" t="s">
        <v>6850</v>
      </c>
      <c r="F8211" s="3"/>
      <c r="G8211" s="3" t="s">
        <v>28148</v>
      </c>
      <c r="I8211" t="str">
        <f t="shared" si="128"/>
        <v>,(2230,' Joris Kristian Verbeken Westermeyer ','',' 64 226 9100    ', Director')</v>
      </c>
    </row>
    <row r="8212" spans="1:9">
      <c r="A8212" s="3" t="s">
        <v>28149</v>
      </c>
      <c r="B8212" s="3" t="s">
        <v>28145</v>
      </c>
      <c r="C8212" s="3">
        <f>VLOOKUP(B8212,CONSOLIDADO!A$2:E$11786,5,FALSE)</f>
        <v>2230</v>
      </c>
      <c r="D8212" s="3" t="s">
        <v>3705</v>
      </c>
      <c r="E8212" s="3" t="s">
        <v>6850</v>
      </c>
      <c r="F8212" s="3"/>
      <c r="G8212" s="3" t="s">
        <v>6846</v>
      </c>
      <c r="I8212" t="str">
        <f t="shared" si="128"/>
        <v>,(2230,' José Luis Délano Méndez ','','               ', Director')</v>
      </c>
    </row>
    <row r="8213" spans="1:9">
      <c r="A8213" s="3" t="s">
        <v>28150</v>
      </c>
      <c r="B8213" s="3" t="s">
        <v>28145</v>
      </c>
      <c r="C8213" s="3">
        <f>VLOOKUP(B8213,CONSOLIDADO!A$2:E$11786,5,FALSE)</f>
        <v>2230</v>
      </c>
      <c r="D8213" s="3" t="s">
        <v>3705</v>
      </c>
      <c r="E8213" s="3" t="s">
        <v>6850</v>
      </c>
      <c r="F8213" s="3"/>
      <c r="G8213" s="3" t="s">
        <v>6846</v>
      </c>
      <c r="I8213" t="str">
        <f t="shared" si="128"/>
        <v>,(2230,' Samuel Irarrázaval Larraín ','','               ', Director')</v>
      </c>
    </row>
    <row r="8214" spans="1:9">
      <c r="A8214" s="3" t="s">
        <v>28151</v>
      </c>
      <c r="B8214" s="3" t="s">
        <v>28145</v>
      </c>
      <c r="C8214" s="3">
        <f>VLOOKUP(B8214,CONSOLIDADO!A$2:E$11786,5,FALSE)</f>
        <v>2230</v>
      </c>
      <c r="D8214" s="3" t="s">
        <v>3705</v>
      </c>
      <c r="E8214" s="3" t="s">
        <v>6850</v>
      </c>
      <c r="F8214" s="3"/>
      <c r="G8214" s="3" t="s">
        <v>6846</v>
      </c>
      <c r="I8214" t="str">
        <f t="shared" si="128"/>
        <v>,(2230,' Max Letelier Bomchil ','','               ', Director')</v>
      </c>
    </row>
    <row r="8215" spans="1:9">
      <c r="A8215" s="3" t="s">
        <v>28152</v>
      </c>
      <c r="B8215" s="3" t="s">
        <v>28145</v>
      </c>
      <c r="C8215" s="3">
        <f>VLOOKUP(B8215,CONSOLIDADO!A$2:E$11786,5,FALSE)</f>
        <v>2230</v>
      </c>
      <c r="D8215" s="3" t="s">
        <v>3705</v>
      </c>
      <c r="E8215" s="3" t="s">
        <v>6850</v>
      </c>
      <c r="F8215" s="3"/>
      <c r="G8215" s="3" t="s">
        <v>6846</v>
      </c>
      <c r="I8215" t="str">
        <f t="shared" si="128"/>
        <v>,(2230,' Hermann Rusch Barentin ','','               ', Director')</v>
      </c>
    </row>
    <row r="8216" spans="1:9">
      <c r="A8216" s="3" t="s">
        <v>28153</v>
      </c>
      <c r="B8216" s="3" t="s">
        <v>28145</v>
      </c>
      <c r="C8216" s="3">
        <f>VLOOKUP(B8216,CONSOLIDADO!A$2:E$11786,5,FALSE)</f>
        <v>2230</v>
      </c>
      <c r="D8216" s="3" t="s">
        <v>3705</v>
      </c>
      <c r="E8216" s="3" t="s">
        <v>6739</v>
      </c>
      <c r="F8216" s="3" t="s">
        <v>28154</v>
      </c>
      <c r="G8216" s="3" t="s">
        <v>28148</v>
      </c>
      <c r="I8216" t="str">
        <f t="shared" si="128"/>
        <v>,(2230,' Juan Ignacio Giresse Gil ',' jgiresse@fossa.cl',' 64 226 9100    ', Gerente General')</v>
      </c>
    </row>
    <row r="8217" spans="1:9">
      <c r="A8217" s="3" t="s">
        <v>28156</v>
      </c>
      <c r="B8217" s="3" t="s">
        <v>28155</v>
      </c>
      <c r="C8217" s="3">
        <f>VLOOKUP(B8217,CONSOLIDADO!A$2:E$11786,5,FALSE)</f>
        <v>2231</v>
      </c>
      <c r="D8217" s="3" t="s">
        <v>3705</v>
      </c>
      <c r="E8217" s="3" t="s">
        <v>6739</v>
      </c>
      <c r="F8217" s="3"/>
      <c r="G8217" s="3" t="s">
        <v>28157</v>
      </c>
      <c r="I8217" t="str">
        <f t="shared" si="128"/>
        <v>,(2231,' Carlos Labbé Prieto ','',' 33 222 1360    ', Gerente General')</v>
      </c>
    </row>
    <row r="8218" spans="1:9">
      <c r="A8218" s="3" t="s">
        <v>28158</v>
      </c>
      <c r="B8218" s="3" t="s">
        <v>28155</v>
      </c>
      <c r="C8218" s="3">
        <f>VLOOKUP(B8218,CONSOLIDADO!A$2:E$11786,5,FALSE)</f>
        <v>2231</v>
      </c>
      <c r="D8218" s="3" t="s">
        <v>3705</v>
      </c>
      <c r="E8218" s="3"/>
      <c r="F8218" s="3"/>
      <c r="G8218" s="3" t="s">
        <v>28159</v>
      </c>
      <c r="I8218" t="str">
        <f t="shared" si="128"/>
        <v>,(2231,' Mario Rojas Elgueta','',' 33 222 1360',')</v>
      </c>
    </row>
    <row r="8219" spans="1:9">
      <c r="A8219" s="3" t="s">
        <v>28160</v>
      </c>
      <c r="B8219" s="3" t="s">
        <v>28155</v>
      </c>
      <c r="C8219" s="3">
        <f>VLOOKUP(B8219,CONSOLIDADO!A$2:E$11786,5,FALSE)</f>
        <v>2231</v>
      </c>
      <c r="D8219" s="3" t="s">
        <v>3705</v>
      </c>
      <c r="E8219" s="3" t="s">
        <v>7140</v>
      </c>
      <c r="F8219" s="3"/>
      <c r="G8219" s="3" t="s">
        <v>28157</v>
      </c>
      <c r="I8219" t="str">
        <f t="shared" si="128"/>
        <v>,(2231,' Patricio Labbé Heuisler ','',' 33 222 1360    ', Gerente de Ventas')</v>
      </c>
    </row>
    <row r="8220" spans="1:9">
      <c r="A8220" s="3" t="s">
        <v>28162</v>
      </c>
      <c r="B8220" s="3" t="s">
        <v>28161</v>
      </c>
      <c r="C8220" s="3">
        <f>VLOOKUP(B8220,CONSOLIDADO!A$2:E$11786,5,FALSE)</f>
        <v>2232</v>
      </c>
      <c r="D8220" s="3" t="s">
        <v>3705</v>
      </c>
      <c r="E8220" s="3" t="s">
        <v>7567</v>
      </c>
      <c r="F8220" s="3" t="s">
        <v>28163</v>
      </c>
      <c r="G8220" s="3" t="s">
        <v>28164</v>
      </c>
      <c r="I8220" t="str">
        <f t="shared" si="128"/>
        <v>,(2232,' Carlos Guillermo Cornejo Chacoff ',' agricolasanfrancisco@tie.cl',' 72 257 1214    ', Gerente General y Representante Legal')</v>
      </c>
    </row>
    <row r="8221" spans="1:9">
      <c r="A8221" s="3" t="s">
        <v>28165</v>
      </c>
      <c r="B8221" s="3" t="s">
        <v>28161</v>
      </c>
      <c r="C8221" s="3">
        <f>VLOOKUP(B8221,CONSOLIDADO!A$2:E$11786,5,FALSE)</f>
        <v>2232</v>
      </c>
      <c r="D8221" s="3" t="s">
        <v>3705</v>
      </c>
      <c r="E8221" s="3" t="s">
        <v>28166</v>
      </c>
      <c r="F8221" s="3"/>
      <c r="G8221" s="3" t="s">
        <v>28167</v>
      </c>
      <c r="I8221" t="str">
        <f t="shared" si="128"/>
        <v>,(2232,' Jorge Gárate Villanueva ','',' 2 2824 2692    ', Gerente de Feria')</v>
      </c>
    </row>
    <row r="8222" spans="1:9">
      <c r="A8222" s="3" t="s">
        <v>28169</v>
      </c>
      <c r="B8222" s="3" t="s">
        <v>28168</v>
      </c>
      <c r="C8222" s="3">
        <f>VLOOKUP(B8222,CONSOLIDADO!A$2:E$11786,5,FALSE)</f>
        <v>2233</v>
      </c>
      <c r="D8222" s="3" t="s">
        <v>2565</v>
      </c>
      <c r="E8222" s="3" t="s">
        <v>6739</v>
      </c>
      <c r="F8222" s="3" t="s">
        <v>28170</v>
      </c>
      <c r="G8222" s="3" t="s">
        <v>28171</v>
      </c>
      <c r="I8222" t="str">
        <f t="shared" si="128"/>
        <v>,(2233,' Francisco López Fuchslocher ',' flopez@feriasaraucania.cl',' 45 221 0530    ', Gerente General')</v>
      </c>
    </row>
    <row r="8223" spans="1:9">
      <c r="A8223" s="3" t="s">
        <v>28172</v>
      </c>
      <c r="B8223" s="3" t="s">
        <v>28168</v>
      </c>
      <c r="C8223" s="3">
        <f>VLOOKUP(B8223,CONSOLIDADO!A$2:E$11786,5,FALSE)</f>
        <v>2233</v>
      </c>
      <c r="D8223" s="3" t="s">
        <v>2565</v>
      </c>
      <c r="E8223" s="3" t="s">
        <v>9228</v>
      </c>
      <c r="F8223" s="3" t="s">
        <v>28173</v>
      </c>
      <c r="G8223" s="3" t="s">
        <v>28171</v>
      </c>
      <c r="I8223" t="str">
        <f t="shared" si="128"/>
        <v>,(2233,' Luis Tapia Estrada ',' ltapia@feriasaraucania.cl',' 45 221 0530    ', Subgerente de Finanzas')</v>
      </c>
    </row>
    <row r="8224" spans="1:9">
      <c r="A8224" s="3" t="s">
        <v>28174</v>
      </c>
      <c r="B8224" s="3" t="s">
        <v>28168</v>
      </c>
      <c r="C8224" s="3">
        <f>VLOOKUP(B8224,CONSOLIDADO!A$2:E$11786,5,FALSE)</f>
        <v>2233</v>
      </c>
      <c r="D8224" s="3" t="s">
        <v>2565</v>
      </c>
      <c r="E8224" s="3" t="s">
        <v>28175</v>
      </c>
      <c r="F8224" s="3" t="s">
        <v>28176</v>
      </c>
      <c r="G8224" s="3" t="s">
        <v>28171</v>
      </c>
      <c r="I8224" t="str">
        <f t="shared" si="128"/>
        <v>,(2233,' Carmen Gloria Soto Soto ',' carmengloria@feriasaraucania.cl',' 45 221 0530    ', Jefe Departamento Informática - Personal')</v>
      </c>
    </row>
    <row r="8225" spans="1:9">
      <c r="A8225" s="3" t="s">
        <v>28177</v>
      </c>
      <c r="B8225" s="3" t="s">
        <v>28168</v>
      </c>
      <c r="C8225" s="3">
        <f>VLOOKUP(B8225,CONSOLIDADO!A$2:E$11786,5,FALSE)</f>
        <v>2233</v>
      </c>
      <c r="D8225" s="3" t="s">
        <v>2565</v>
      </c>
      <c r="E8225" s="3" t="s">
        <v>28178</v>
      </c>
      <c r="F8225" s="3" t="s">
        <v>28179</v>
      </c>
      <c r="G8225" s="3" t="s">
        <v>28171</v>
      </c>
      <c r="I8225" t="str">
        <f t="shared" si="128"/>
        <v>,(2233,' Jorge Gazaue Belmar ',' jgazaue@feriasaraucania.cl',' 45 221 0530    ', Jefe de Ganado')</v>
      </c>
    </row>
    <row r="8226" spans="1:9">
      <c r="A8226" s="3" t="s">
        <v>28180</v>
      </c>
      <c r="B8226" s="3" t="s">
        <v>28168</v>
      </c>
      <c r="C8226" s="3">
        <f>VLOOKUP(B8226,CONSOLIDADO!A$2:E$11786,5,FALSE)</f>
        <v>2233</v>
      </c>
      <c r="D8226" s="3" t="s">
        <v>2565</v>
      </c>
      <c r="E8226" s="3" t="s">
        <v>7250</v>
      </c>
      <c r="F8226" s="3" t="s">
        <v>28181</v>
      </c>
      <c r="G8226" s="3" t="s">
        <v>28171</v>
      </c>
      <c r="I8226" t="str">
        <f t="shared" si="128"/>
        <v>,(2233,' Eugenio Díaz Fuentes ',' ediaz@feriasaraucania.cl',' 45 221 0530    ', Contador General')</v>
      </c>
    </row>
    <row r="8227" spans="1:9">
      <c r="A8227" s="3" t="s">
        <v>28184</v>
      </c>
      <c r="B8227" s="3" t="s">
        <v>28182</v>
      </c>
      <c r="C8227" s="3">
        <f>VLOOKUP(B8227,CONSOLIDADO!A$2:E$11786,5,FALSE)</f>
        <v>2234</v>
      </c>
      <c r="D8227" s="3" t="s">
        <v>28183</v>
      </c>
      <c r="E8227" s="3" t="s">
        <v>6739</v>
      </c>
      <c r="F8227" s="3" t="s">
        <v>28185</v>
      </c>
      <c r="G8227" s="3" t="s">
        <v>28186</v>
      </c>
      <c r="I8227" t="str">
        <f t="shared" si="128"/>
        <v>,(2234,' José Luis Fernández Sanhueza ',' jluis@fernandezfica.cl',' 2 2222 3581    ', Gerente General')</v>
      </c>
    </row>
    <row r="8228" spans="1:9">
      <c r="A8228" s="3" t="s">
        <v>28187</v>
      </c>
      <c r="B8228" s="3" t="s">
        <v>28182</v>
      </c>
      <c r="C8228" s="3">
        <f>VLOOKUP(B8228,CONSOLIDADO!A$2:E$11786,5,FALSE)</f>
        <v>2234</v>
      </c>
      <c r="D8228" s="3" t="s">
        <v>28183</v>
      </c>
      <c r="E8228" s="3"/>
      <c r="F8228" s="3"/>
      <c r="G8228" s="3" t="s">
        <v>28188</v>
      </c>
      <c r="I8228" t="str">
        <f t="shared" si="128"/>
        <v>,(2234,' Oscar Salgado Sanhueza','',' 2 2222 3581',')</v>
      </c>
    </row>
    <row r="8229" spans="1:9">
      <c r="A8229" s="3" t="s">
        <v>28189</v>
      </c>
      <c r="B8229" s="3" t="s">
        <v>28182</v>
      </c>
      <c r="C8229" s="3">
        <f>VLOOKUP(B8229,CONSOLIDADO!A$2:E$11786,5,FALSE)</f>
        <v>2234</v>
      </c>
      <c r="D8229" s="3" t="s">
        <v>28183</v>
      </c>
      <c r="E8229" s="3" t="s">
        <v>6905</v>
      </c>
      <c r="F8229" s="3" t="s">
        <v>28190</v>
      </c>
      <c r="G8229" s="3" t="s">
        <v>28186</v>
      </c>
      <c r="I8229" t="str">
        <f t="shared" si="128"/>
        <v>,(2234,' Antonio Avila Mena ',' aavila@fernandezfica.cl',' 2 2222 3581    ', Gerente Comercial')</v>
      </c>
    </row>
    <row r="8230" spans="1:9">
      <c r="A8230" s="3" t="s">
        <v>28191</v>
      </c>
      <c r="B8230" s="3" t="s">
        <v>28182</v>
      </c>
      <c r="C8230" s="3">
        <f>VLOOKUP(B8230,CONSOLIDADO!A$2:E$11786,5,FALSE)</f>
        <v>2234</v>
      </c>
      <c r="D8230" s="3" t="s">
        <v>28183</v>
      </c>
      <c r="E8230" s="3" t="s">
        <v>28192</v>
      </c>
      <c r="F8230" s="3" t="s">
        <v>28193</v>
      </c>
      <c r="G8230" s="3" t="s">
        <v>28186</v>
      </c>
      <c r="I8230" t="str">
        <f t="shared" si="128"/>
        <v>,(2234,' Fernando Mera Illanes ',' fmera@fernandezfica.cl',' 2 2222 3581    ', Jefe Servicio Atención Técnica')</v>
      </c>
    </row>
    <row r="8231" spans="1:9">
      <c r="A8231" s="3" t="s">
        <v>28194</v>
      </c>
      <c r="B8231" s="3" t="s">
        <v>28182</v>
      </c>
      <c r="C8231" s="3">
        <f>VLOOKUP(B8231,CONSOLIDADO!A$2:E$11786,5,FALSE)</f>
        <v>2234</v>
      </c>
      <c r="D8231" s="3" t="s">
        <v>28183</v>
      </c>
      <c r="E8231" s="3"/>
      <c r="F8231" s="3"/>
      <c r="G8231" s="3" t="s">
        <v>28188</v>
      </c>
      <c r="I8231" t="str">
        <f t="shared" si="128"/>
        <v>,(2234,' Alejandro Salgado Sanhueza','',' 2 2222 3581',')</v>
      </c>
    </row>
    <row r="8232" spans="1:9">
      <c r="A8232" s="3" t="s">
        <v>28197</v>
      </c>
      <c r="B8232" s="3" t="s">
        <v>28195</v>
      </c>
      <c r="C8232" s="3">
        <f>VLOOKUP(B8232,CONSOLIDADO!A$2:E$11786,5,FALSE)</f>
        <v>2235</v>
      </c>
      <c r="D8232" s="3" t="s">
        <v>28196</v>
      </c>
      <c r="E8232" s="3" t="s">
        <v>6739</v>
      </c>
      <c r="F8232" s="3"/>
      <c r="G8232" s="3" t="s">
        <v>28198</v>
      </c>
      <c r="I8232" t="str">
        <f t="shared" si="128"/>
        <v>,(2235,' Fernando Baldrich Sánchez ','',' 2 2923 9000    ', Gerente General')</v>
      </c>
    </row>
    <row r="8233" spans="1:9">
      <c r="A8233" s="3" t="s">
        <v>28199</v>
      </c>
      <c r="B8233" s="3" t="s">
        <v>28195</v>
      </c>
      <c r="C8233" s="3">
        <f>VLOOKUP(B8233,CONSOLIDADO!A$2:E$11786,5,FALSE)</f>
        <v>2235</v>
      </c>
      <c r="D8233" s="3" t="s">
        <v>28196</v>
      </c>
      <c r="E8233" s="3" t="s">
        <v>6905</v>
      </c>
      <c r="F8233" s="3"/>
      <c r="G8233" s="3" t="s">
        <v>28198</v>
      </c>
      <c r="I8233" t="str">
        <f t="shared" si="128"/>
        <v>,(2235,' Matías Baldrich Sánchez ','',' 2 2923 9000    ', Gerente Comercial')</v>
      </c>
    </row>
    <row r="8234" spans="1:9">
      <c r="A8234" s="3" t="s">
        <v>28201</v>
      </c>
      <c r="B8234" s="3" t="s">
        <v>28200</v>
      </c>
      <c r="C8234" s="3">
        <f>VLOOKUP(B8234,CONSOLIDADO!A$2:E$11786,5,FALSE)</f>
        <v>2236</v>
      </c>
      <c r="D8234" s="3" t="s">
        <v>6041</v>
      </c>
      <c r="E8234" s="3" t="s">
        <v>6739</v>
      </c>
      <c r="F8234" s="3" t="s">
        <v>28202</v>
      </c>
      <c r="G8234" s="3" t="s">
        <v>28203</v>
      </c>
      <c r="I8234" t="str">
        <f t="shared" si="128"/>
        <v>,(2236,' Fernando López-Aliaga Roncagliolo ',' flas@flas.cl',' 2 2222 4185    ', Gerente General')</v>
      </c>
    </row>
    <row r="8235" spans="1:9">
      <c r="A8235" s="3" t="s">
        <v>28204</v>
      </c>
      <c r="B8235" s="3" t="s">
        <v>28200</v>
      </c>
      <c r="C8235" s="3">
        <f>VLOOKUP(B8235,CONSOLIDADO!A$2:E$11786,5,FALSE)</f>
        <v>2236</v>
      </c>
      <c r="D8235" s="3" t="s">
        <v>6041</v>
      </c>
      <c r="E8235" s="3" t="s">
        <v>7910</v>
      </c>
      <c r="F8235" s="3" t="s">
        <v>28202</v>
      </c>
      <c r="G8235" s="3" t="s">
        <v>28203</v>
      </c>
      <c r="I8235" t="str">
        <f t="shared" si="128"/>
        <v>,(2236,' Catalina Roncagliolo Bertolotto ',' flas@flas.cl',' 2 2222 4185    ', Contadora')</v>
      </c>
    </row>
    <row r="8236" spans="1:9">
      <c r="A8236" s="3" t="s">
        <v>28207</v>
      </c>
      <c r="B8236" s="3" t="s">
        <v>28205</v>
      </c>
      <c r="C8236" s="3">
        <f>VLOOKUP(B8236,CONSOLIDADO!A$2:E$11786,5,FALSE)</f>
        <v>2237</v>
      </c>
      <c r="D8236" s="3" t="s">
        <v>28206</v>
      </c>
      <c r="E8236" s="3" t="s">
        <v>8441</v>
      </c>
      <c r="F8236" s="3" t="s">
        <v>28208</v>
      </c>
      <c r="G8236" s="3" t="s">
        <v>28209</v>
      </c>
      <c r="I8236" t="str">
        <f t="shared" si="128"/>
        <v>,(2237,' Roberto Mayer Winter ',' roberto.mayer@fernandomayer.cl',' 2 2870 0050    ', Presidente Directorio')</v>
      </c>
    </row>
    <row r="8237" spans="1:9">
      <c r="A8237" s="3" t="s">
        <v>28210</v>
      </c>
      <c r="B8237" s="3" t="s">
        <v>28205</v>
      </c>
      <c r="C8237" s="3">
        <f>VLOOKUP(B8237,CONSOLIDADO!A$2:E$11786,5,FALSE)</f>
        <v>2237</v>
      </c>
      <c r="D8237" s="3" t="s">
        <v>28206</v>
      </c>
      <c r="E8237" s="3" t="s">
        <v>6905</v>
      </c>
      <c r="F8237" s="3" t="s">
        <v>28211</v>
      </c>
      <c r="G8237" s="3" t="s">
        <v>28212</v>
      </c>
      <c r="I8237" t="str">
        <f t="shared" si="128"/>
        <v>,(2237,' Rodrigo Chacón Lolas ',' rodrigo.chacon@fernadomayer.cl',' 2 2870 0000    ', Gerente Comercial')</v>
      </c>
    </row>
    <row r="8238" spans="1:9">
      <c r="A8238" s="3" t="s">
        <v>28214</v>
      </c>
      <c r="B8238" s="3" t="s">
        <v>28213</v>
      </c>
      <c r="C8238" s="3">
        <f>VLOOKUP(B8238,CONSOLIDADO!A$2:E$11786,5,FALSE)</f>
        <v>2238</v>
      </c>
      <c r="D8238" s="3" t="s">
        <v>20</v>
      </c>
      <c r="E8238" s="3"/>
      <c r="F8238" s="3"/>
      <c r="G8238" s="3" t="s">
        <v>28215</v>
      </c>
      <c r="I8238" t="str">
        <f t="shared" si="128"/>
        <v>,(2238,' Rodrigo Ferrada Celis','',' 2 2652 9000',')</v>
      </c>
    </row>
    <row r="8239" spans="1:9">
      <c r="A8239" s="3" t="s">
        <v>28216</v>
      </c>
      <c r="B8239" s="3" t="s">
        <v>28213</v>
      </c>
      <c r="C8239" s="3">
        <f>VLOOKUP(B8239,CONSOLIDADO!A$2:E$11786,5,FALSE)</f>
        <v>2238</v>
      </c>
      <c r="D8239" s="3" t="s">
        <v>20</v>
      </c>
      <c r="E8239" s="3" t="s">
        <v>6837</v>
      </c>
      <c r="F8239" s="3"/>
      <c r="G8239" s="3" t="s">
        <v>28217</v>
      </c>
      <c r="I8239" t="str">
        <f t="shared" si="128"/>
        <v>,(2238,' Nicole Nehme Zalaquett ','',' 2 2652 9000    ', Socio')</v>
      </c>
    </row>
    <row r="8240" spans="1:9">
      <c r="A8240" s="3" t="s">
        <v>28220</v>
      </c>
      <c r="B8240" s="3" t="s">
        <v>28218</v>
      </c>
      <c r="C8240" s="3">
        <f>VLOOKUP(B8240,CONSOLIDADO!A$2:E$11786,5,FALSE)</f>
        <v>2239</v>
      </c>
      <c r="D8240" s="3" t="s">
        <v>28219</v>
      </c>
      <c r="E8240" s="3"/>
      <c r="F8240" s="3"/>
      <c r="G8240" s="3" t="s">
        <v>28221</v>
      </c>
      <c r="I8240" t="str">
        <f t="shared" si="128"/>
        <v>,(2239,' Hans von Leyser Jux','',' 2 2592 2000',')</v>
      </c>
    </row>
    <row r="8241" spans="1:9">
      <c r="A8241" s="3" t="s">
        <v>28222</v>
      </c>
      <c r="B8241" s="3" t="s">
        <v>28218</v>
      </c>
      <c r="C8241" s="3">
        <f>VLOOKUP(B8241,CONSOLIDADO!A$2:E$11786,5,FALSE)</f>
        <v>2239</v>
      </c>
      <c r="D8241" s="3" t="s">
        <v>28219</v>
      </c>
      <c r="E8241" s="3" t="s">
        <v>28223</v>
      </c>
      <c r="F8241" s="3" t="s">
        <v>28224</v>
      </c>
      <c r="G8241" s="3" t="s">
        <v>28225</v>
      </c>
      <c r="I8241" t="str">
        <f t="shared" si="128"/>
        <v>,(2239,' Augusto Fuentes Ibáñez ',' aofuentes@feram.cl',' 2 2592 2000    ', Jefe Sección Adquisiciones')</v>
      </c>
    </row>
    <row r="8242" spans="1:9">
      <c r="A8242" s="3" t="s">
        <v>28226</v>
      </c>
      <c r="B8242" s="3" t="s">
        <v>28218</v>
      </c>
      <c r="C8242" s="3">
        <f>VLOOKUP(B8242,CONSOLIDADO!A$2:E$11786,5,FALSE)</f>
        <v>2239</v>
      </c>
      <c r="D8242" s="3" t="s">
        <v>28219</v>
      </c>
      <c r="E8242" s="3" t="s">
        <v>28227</v>
      </c>
      <c r="F8242" s="3" t="s">
        <v>28228</v>
      </c>
      <c r="G8242" s="3" t="s">
        <v>28225</v>
      </c>
      <c r="I8242" t="str">
        <f t="shared" si="128"/>
        <v>,(2239,' Nicolás Pollman ',' npollman@feram.cl',' 2 2592 2000    ', Jefe Sección Ventas')</v>
      </c>
    </row>
    <row r="8243" spans="1:9">
      <c r="A8243" s="3" t="s">
        <v>28229</v>
      </c>
      <c r="B8243" s="3" t="s">
        <v>28218</v>
      </c>
      <c r="C8243" s="3">
        <f>VLOOKUP(B8243,CONSOLIDADO!A$2:E$11786,5,FALSE)</f>
        <v>2239</v>
      </c>
      <c r="D8243" s="3" t="s">
        <v>28219</v>
      </c>
      <c r="E8243" s="3" t="s">
        <v>28230</v>
      </c>
      <c r="F8243" s="3" t="s">
        <v>28231</v>
      </c>
      <c r="G8243" s="3" t="s">
        <v>28225</v>
      </c>
      <c r="I8243" t="str">
        <f t="shared" si="128"/>
        <v>,(2239,' Carlos Estay Saavedra ',' cmestay@feram.cl',' 2 2592 2000    ', Jefe Sección Contabilidad')</v>
      </c>
    </row>
    <row r="8244" spans="1:9">
      <c r="A8244" s="3" t="s">
        <v>28233</v>
      </c>
      <c r="B8244" s="3" t="s">
        <v>28232</v>
      </c>
      <c r="C8244" s="3">
        <f>VLOOKUP(B8244,CONSOLIDADO!A$2:E$11786,5,FALSE)</f>
        <v>2240</v>
      </c>
      <c r="D8244" s="3" t="s">
        <v>3715</v>
      </c>
      <c r="E8244" s="3" t="s">
        <v>6739</v>
      </c>
      <c r="F8244" s="3" t="s">
        <v>28234</v>
      </c>
      <c r="G8244" s="3" t="s">
        <v>28235</v>
      </c>
      <c r="I8244" t="str">
        <f t="shared" si="128"/>
        <v>,(2240,' Gonzalo Corces Yolito ',' gonzalo@puntomaestro.cl',' 2 2726 0700    ', Gerente General')</v>
      </c>
    </row>
    <row r="8245" spans="1:9">
      <c r="A8245" s="3" t="s">
        <v>28236</v>
      </c>
      <c r="B8245" s="3" t="s">
        <v>28232</v>
      </c>
      <c r="C8245" s="3">
        <f>VLOOKUP(B8245,CONSOLIDADO!A$2:E$11786,5,FALSE)</f>
        <v>2240</v>
      </c>
      <c r="D8245" s="3" t="s">
        <v>3715</v>
      </c>
      <c r="E8245" s="3" t="s">
        <v>28237</v>
      </c>
      <c r="F8245" s="3" t="s">
        <v>28238</v>
      </c>
      <c r="G8245" s="3" t="s">
        <v>28235</v>
      </c>
      <c r="I8245" t="str">
        <f t="shared" si="128"/>
        <v>,(2240,' Rafael Corces Yolito ',' racorces@puntomaestro.cl',' 2 2726 0700    ', Gerente Venta Empresas')</v>
      </c>
    </row>
    <row r="8246" spans="1:9">
      <c r="A8246" s="3" t="s">
        <v>28239</v>
      </c>
      <c r="B8246" s="3" t="s">
        <v>28232</v>
      </c>
      <c r="C8246" s="3">
        <f>VLOOKUP(B8246,CONSOLIDADO!A$2:E$11786,5,FALSE)</f>
        <v>2240</v>
      </c>
      <c r="D8246" s="3" t="s">
        <v>3715</v>
      </c>
      <c r="E8246" s="3"/>
      <c r="F8246" s="3"/>
      <c r="G8246" s="3" t="s">
        <v>28240</v>
      </c>
      <c r="I8246" t="str">
        <f t="shared" si="128"/>
        <v>,(2240,' José Ramón Corces Yolito','',' 2 2726 0700',')</v>
      </c>
    </row>
    <row r="8247" spans="1:9">
      <c r="A8247" s="3" t="s">
        <v>28241</v>
      </c>
      <c r="B8247" s="3" t="s">
        <v>28232</v>
      </c>
      <c r="C8247" s="3">
        <f>VLOOKUP(B8247,CONSOLIDADO!A$2:E$11786,5,FALSE)</f>
        <v>2240</v>
      </c>
      <c r="D8247" s="3" t="s">
        <v>3715</v>
      </c>
      <c r="E8247" s="3" t="s">
        <v>7780</v>
      </c>
      <c r="F8247" s="3" t="s">
        <v>28242</v>
      </c>
      <c r="G8247" s="3" t="s">
        <v>28243</v>
      </c>
      <c r="I8247" t="str">
        <f t="shared" si="128"/>
        <v>,(2240,' Alejandro Torres Alcoholado ',' atorres@puntomaestro.cl',' 2 2726 0704    ', Subgerente de Administración y Finanzas')</v>
      </c>
    </row>
    <row r="8248" spans="1:9">
      <c r="A8248" s="3" t="s">
        <v>28244</v>
      </c>
      <c r="B8248" s="3" t="s">
        <v>28232</v>
      </c>
      <c r="C8248" s="3">
        <f>VLOOKUP(B8248,CONSOLIDADO!A$2:E$11786,5,FALSE)</f>
        <v>2240</v>
      </c>
      <c r="D8248" s="3" t="s">
        <v>3715</v>
      </c>
      <c r="E8248" s="3" t="s">
        <v>28245</v>
      </c>
      <c r="F8248" s="3" t="s">
        <v>28246</v>
      </c>
      <c r="G8248" s="3" t="s">
        <v>28235</v>
      </c>
      <c r="I8248" t="str">
        <f t="shared" si="128"/>
        <v>,(2240,' Víctor Venegas Jara ',' vvenegas@puntomaestro.cl',' 2 2726 0700    ', Encargado de Computación')</v>
      </c>
    </row>
    <row r="8249" spans="1:9">
      <c r="A8249" s="3" t="s">
        <v>28248</v>
      </c>
      <c r="B8249" s="3" t="s">
        <v>28247</v>
      </c>
      <c r="C8249" s="3">
        <f>VLOOKUP(B8249,CONSOLIDADO!A$2:E$11786,5,FALSE)</f>
        <v>2241</v>
      </c>
      <c r="D8249" s="3" t="s">
        <v>3715</v>
      </c>
      <c r="E8249" s="3" t="s">
        <v>9666</v>
      </c>
      <c r="F8249" s="3" t="s">
        <v>28249</v>
      </c>
      <c r="G8249" s="3" t="s">
        <v>28250</v>
      </c>
      <c r="I8249" t="str">
        <f t="shared" si="128"/>
        <v>,(2241,' Jamie Twyman Mansilla ',' jstwyman@aguila.cl',' 61 220 6500    ', Gerente General - Representante Legal')</v>
      </c>
    </row>
    <row r="8250" spans="1:9">
      <c r="A8250" s="3" t="s">
        <v>28253</v>
      </c>
      <c r="B8250" s="3" t="s">
        <v>28251</v>
      </c>
      <c r="C8250" s="3">
        <f>VLOOKUP(B8250,CONSOLIDADO!A$2:E$11786,5,FALSE)</f>
        <v>2242</v>
      </c>
      <c r="D8250" s="3" t="s">
        <v>28252</v>
      </c>
      <c r="E8250" s="3" t="s">
        <v>6739</v>
      </c>
      <c r="F8250" s="3" t="s">
        <v>28254</v>
      </c>
      <c r="G8250" s="3" t="s">
        <v>28255</v>
      </c>
      <c r="I8250" t="str">
        <f t="shared" si="128"/>
        <v>,(2242,' María del Carmen Córdova Domínguez ',' mariocarmen@fertec.cl',' 2 2680 4300    ', Gerente General')</v>
      </c>
    </row>
    <row r="8251" spans="1:9">
      <c r="A8251" s="3" t="s">
        <v>28256</v>
      </c>
      <c r="B8251" s="3" t="s">
        <v>28251</v>
      </c>
      <c r="C8251" s="3">
        <f>VLOOKUP(B8251,CONSOLIDADO!A$2:E$11786,5,FALSE)</f>
        <v>2242</v>
      </c>
      <c r="D8251" s="3" t="s">
        <v>28252</v>
      </c>
      <c r="E8251" s="3" t="s">
        <v>6757</v>
      </c>
      <c r="F8251" s="3" t="s">
        <v>28257</v>
      </c>
      <c r="G8251" s="3" t="s">
        <v>28255</v>
      </c>
      <c r="I8251" t="str">
        <f t="shared" si="128"/>
        <v>,(2242,' Víctor Alvarez Neira ',' valvarez@fertec.cl',' 2 2680 4300    ', Gerente de Administración y Finanzas')</v>
      </c>
    </row>
    <row r="8252" spans="1:9">
      <c r="A8252" s="3" t="s">
        <v>28258</v>
      </c>
      <c r="B8252" s="3" t="s">
        <v>28251</v>
      </c>
      <c r="C8252" s="3">
        <f>VLOOKUP(B8252,CONSOLIDADO!A$2:E$11786,5,FALSE)</f>
        <v>2242</v>
      </c>
      <c r="D8252" s="3" t="s">
        <v>28252</v>
      </c>
      <c r="E8252" s="3" t="s">
        <v>28259</v>
      </c>
      <c r="F8252" s="3" t="s">
        <v>28260</v>
      </c>
      <c r="G8252" s="3" t="s">
        <v>28255</v>
      </c>
      <c r="I8252" t="str">
        <f t="shared" si="128"/>
        <v>,(2242,' Elizabeth Aránguiz ',' earanguiz@fertec.cl',' 2 2680 4300    ', Gerente Supply Chain')</v>
      </c>
    </row>
    <row r="8253" spans="1:9">
      <c r="A8253" s="3" t="s">
        <v>28261</v>
      </c>
      <c r="B8253" s="3" t="s">
        <v>28251</v>
      </c>
      <c r="C8253" s="3">
        <f>VLOOKUP(B8253,CONSOLIDADO!A$2:E$11786,5,FALSE)</f>
        <v>2242</v>
      </c>
      <c r="D8253" s="3" t="s">
        <v>28252</v>
      </c>
      <c r="E8253" s="3" t="s">
        <v>6905</v>
      </c>
      <c r="F8253" s="3" t="s">
        <v>28262</v>
      </c>
      <c r="G8253" s="3" t="s">
        <v>28255</v>
      </c>
      <c r="I8253" t="str">
        <f t="shared" si="128"/>
        <v>,(2242,' Carlos Gentilini ',' cgentilini@fertec.cl',' 2 2680 4300    ', Gerente Comercial')</v>
      </c>
    </row>
    <row r="8254" spans="1:9">
      <c r="A8254" s="3" t="s">
        <v>28264</v>
      </c>
      <c r="B8254" s="3" t="s">
        <v>28263</v>
      </c>
      <c r="C8254" s="3">
        <f>VLOOKUP(B8254,CONSOLIDADO!A$2:E$11786,5,FALSE)</f>
        <v>2243</v>
      </c>
      <c r="D8254" s="3" t="s">
        <v>3715</v>
      </c>
      <c r="E8254" s="3" t="s">
        <v>6739</v>
      </c>
      <c r="F8254" s="3" t="s">
        <v>28265</v>
      </c>
      <c r="G8254" s="3" t="s">
        <v>28266</v>
      </c>
      <c r="I8254" t="str">
        <f t="shared" si="128"/>
        <v>,(2243,' José Ramoneda Claramunt ',' jrc@dosestrellas.cl',' 2 2770 0900    ', Gerente General')</v>
      </c>
    </row>
    <row r="8255" spans="1:9">
      <c r="A8255" s="3" t="s">
        <v>28267</v>
      </c>
      <c r="B8255" s="3" t="s">
        <v>28263</v>
      </c>
      <c r="C8255" s="3">
        <f>VLOOKUP(B8255,CONSOLIDADO!A$2:E$11786,5,FALSE)</f>
        <v>2243</v>
      </c>
      <c r="D8255" s="3" t="s">
        <v>3715</v>
      </c>
      <c r="E8255" s="3" t="s">
        <v>6905</v>
      </c>
      <c r="F8255" s="3" t="s">
        <v>28268</v>
      </c>
      <c r="G8255" s="3" t="s">
        <v>28266</v>
      </c>
      <c r="I8255" t="str">
        <f t="shared" si="128"/>
        <v>,(2243,' José Ignacio Ramoneda Figueroa ',' jirf@dosestrellas.cl',' 2 2770 0900    ', Gerente Comercial')</v>
      </c>
    </row>
    <row r="8256" spans="1:9">
      <c r="A8256" s="3" t="s">
        <v>28269</v>
      </c>
      <c r="B8256" s="3" t="s">
        <v>28263</v>
      </c>
      <c r="C8256" s="3">
        <f>VLOOKUP(B8256,CONSOLIDADO!A$2:E$11786,5,FALSE)</f>
        <v>2243</v>
      </c>
      <c r="D8256" s="3" t="s">
        <v>3715</v>
      </c>
      <c r="E8256" s="3" t="s">
        <v>28270</v>
      </c>
      <c r="F8256" s="3" t="s">
        <v>28271</v>
      </c>
      <c r="G8256" s="3" t="s">
        <v>28266</v>
      </c>
      <c r="I8256" t="str">
        <f t="shared" si="128"/>
        <v>,(2243,' Luis Cerda Navarro ',' lcn@dosestrellas.cl',' 2 2770 0900    ', Gerente Administración')</v>
      </c>
    </row>
    <row r="8257" spans="1:9">
      <c r="A8257" s="3" t="s">
        <v>28272</v>
      </c>
      <c r="B8257" s="3" t="s">
        <v>28263</v>
      </c>
      <c r="C8257" s="3">
        <f>VLOOKUP(B8257,CONSOLIDADO!A$2:E$11786,5,FALSE)</f>
        <v>2243</v>
      </c>
      <c r="D8257" s="3" t="s">
        <v>3715</v>
      </c>
      <c r="E8257" s="3" t="s">
        <v>22944</v>
      </c>
      <c r="F8257" s="3" t="s">
        <v>28273</v>
      </c>
      <c r="G8257" s="3" t="s">
        <v>28266</v>
      </c>
      <c r="I8257" t="str">
        <f t="shared" si="128"/>
        <v>,(2243,' Jorge Faura Rosado ',' ferreteria@dosestrellas.cl',' 2 2770 0900    ', Gerente de Importaciones')</v>
      </c>
    </row>
    <row r="8258" spans="1:9">
      <c r="A8258" s="3" t="s">
        <v>28275</v>
      </c>
      <c r="B8258" s="3" t="s">
        <v>57816</v>
      </c>
      <c r="C8258" s="3">
        <f>VLOOKUP(B8258,CONSOLIDADO!A$2:E$11786,5,FALSE)</f>
        <v>2244</v>
      </c>
      <c r="D8258" s="3" t="s">
        <v>28274</v>
      </c>
      <c r="E8258" s="3" t="s">
        <v>28276</v>
      </c>
      <c r="F8258" s="3"/>
      <c r="G8258" s="3" t="s">
        <v>28277</v>
      </c>
      <c r="I8258" t="str">
        <f t="shared" si="128"/>
        <v>,(2244,' Pablo Villar Noriega ','',' 2 2383 1000    ', Presidente y Representante Legal')</v>
      </c>
    </row>
    <row r="8259" spans="1:9">
      <c r="A8259" s="3" t="s">
        <v>28278</v>
      </c>
      <c r="B8259" s="3" t="s">
        <v>57816</v>
      </c>
      <c r="C8259" s="3">
        <f>VLOOKUP(B8259,CONSOLIDADO!A$2:E$11786,5,FALSE)</f>
        <v>2244</v>
      </c>
      <c r="D8259" s="3" t="s">
        <v>28274</v>
      </c>
      <c r="E8259" s="3" t="s">
        <v>24478</v>
      </c>
      <c r="F8259" s="3"/>
      <c r="G8259" s="3" t="s">
        <v>28277</v>
      </c>
      <c r="I8259" t="str">
        <f t="shared" ref="I8259:I8322" si="129">CONCATENATE(",(",C8259,",'",A8259,"','",F8259,"','",G8259,"',",E8259,"')")</f>
        <v>,(2244,' José Antonio Villar Ruiz ','',' 2 2383 1000    ', Director y Gerente General')</v>
      </c>
    </row>
    <row r="8260" spans="1:9">
      <c r="A8260" s="3" t="s">
        <v>28279</v>
      </c>
      <c r="B8260" s="3" t="s">
        <v>57816</v>
      </c>
      <c r="C8260" s="3">
        <f>VLOOKUP(B8260,CONSOLIDADO!A$2:E$11786,5,FALSE)</f>
        <v>2244</v>
      </c>
      <c r="D8260" s="3" t="s">
        <v>28274</v>
      </c>
      <c r="E8260" s="3" t="s">
        <v>28280</v>
      </c>
      <c r="F8260" s="3"/>
      <c r="G8260" s="3" t="s">
        <v>28277</v>
      </c>
      <c r="I8260" t="str">
        <f t="shared" si="129"/>
        <v>,(2244,' Carmen Villar Ruiz ','',' 2 2383 1000    ', Directora y Subgerente')</v>
      </c>
    </row>
    <row r="8261" spans="1:9">
      <c r="A8261" s="3" t="s">
        <v>28281</v>
      </c>
      <c r="B8261" s="3" t="s">
        <v>57816</v>
      </c>
      <c r="C8261" s="3">
        <f>VLOOKUP(B8261,CONSOLIDADO!A$2:E$11786,5,FALSE)</f>
        <v>2244</v>
      </c>
      <c r="D8261" s="3" t="s">
        <v>28274</v>
      </c>
      <c r="E8261" s="3" t="s">
        <v>6850</v>
      </c>
      <c r="F8261" s="3"/>
      <c r="G8261" s="3" t="s">
        <v>28277</v>
      </c>
      <c r="I8261" t="str">
        <f t="shared" si="129"/>
        <v>,(2244,' José Luis Caso Villar ','',' 2 2383 1000    ', Director')</v>
      </c>
    </row>
    <row r="8262" spans="1:9">
      <c r="A8262" s="3" t="s">
        <v>28282</v>
      </c>
      <c r="B8262" s="3" t="s">
        <v>57816</v>
      </c>
      <c r="C8262" s="3">
        <f>VLOOKUP(B8262,CONSOLIDADO!A$2:E$11786,5,FALSE)</f>
        <v>2244</v>
      </c>
      <c r="D8262" s="3" t="s">
        <v>28274</v>
      </c>
      <c r="E8262" s="3" t="s">
        <v>28283</v>
      </c>
      <c r="F8262" s="3"/>
      <c r="G8262" s="3" t="s">
        <v>28277</v>
      </c>
      <c r="I8262" t="str">
        <f t="shared" si="129"/>
        <v>,(2244,' Angel Villar Ortega ','',' 2 2383 1000    ', Gerente Superior de Tecnologías de la Información')</v>
      </c>
    </row>
    <row r="8263" spans="1:9">
      <c r="A8263" s="3" t="s">
        <v>28285</v>
      </c>
      <c r="B8263" s="3" t="s">
        <v>28284</v>
      </c>
      <c r="C8263" s="3">
        <f>VLOOKUP(B8263,CONSOLIDADO!A$2:E$11786,5,FALSE)</f>
        <v>2245</v>
      </c>
      <c r="D8263" s="3" t="s">
        <v>3715</v>
      </c>
      <c r="E8263" s="3" t="s">
        <v>6739</v>
      </c>
      <c r="F8263" s="3" t="s">
        <v>28286</v>
      </c>
      <c r="G8263" s="3" t="s">
        <v>28287</v>
      </c>
      <c r="I8263" t="str">
        <f t="shared" si="129"/>
        <v>,(2245,' Cristián Aliaga Torretti ',' caliaga@ferreteriasantiago.cl',' 2 2731 3826    ', Gerente General')</v>
      </c>
    </row>
    <row r="8264" spans="1:9">
      <c r="A8264" s="3" t="s">
        <v>28288</v>
      </c>
      <c r="B8264" s="3" t="s">
        <v>28284</v>
      </c>
      <c r="C8264" s="3">
        <f>VLOOKUP(B8264,CONSOLIDADO!A$2:E$11786,5,FALSE)</f>
        <v>2245</v>
      </c>
      <c r="D8264" s="3" t="s">
        <v>3715</v>
      </c>
      <c r="E8264" s="3" t="s">
        <v>22566</v>
      </c>
      <c r="F8264" s="3" t="s">
        <v>28289</v>
      </c>
      <c r="G8264" s="3" t="s">
        <v>28290</v>
      </c>
      <c r="I8264" t="str">
        <f t="shared" si="129"/>
        <v>,(2245,' Rubén Contreras González ',' rcontreras@ferreteriasantiago.cl',' 2 2731 3839    ', Contralor General')</v>
      </c>
    </row>
    <row r="8265" spans="1:9">
      <c r="A8265" s="3" t="s">
        <v>28293</v>
      </c>
      <c r="B8265" s="3" t="s">
        <v>28291</v>
      </c>
      <c r="C8265" s="3">
        <f>VLOOKUP(B8265,CONSOLIDADO!A$2:E$11786,5,FALSE)</f>
        <v>2246</v>
      </c>
      <c r="D8265" s="3" t="s">
        <v>28292</v>
      </c>
      <c r="E8265" s="3" t="s">
        <v>6739</v>
      </c>
      <c r="F8265" s="3" t="s">
        <v>28294</v>
      </c>
      <c r="G8265" s="3" t="s">
        <v>27936</v>
      </c>
      <c r="I8265" t="str">
        <f t="shared" si="129"/>
        <v>,(2246,' Ladislao Geyger Mailath ',' lageyger@geyger.cl',' 2 2490 8800    ', Gerente General')</v>
      </c>
    </row>
    <row r="8266" spans="1:9">
      <c r="A8266" s="3" t="s">
        <v>27934</v>
      </c>
      <c r="B8266" s="3" t="s">
        <v>28291</v>
      </c>
      <c r="C8266" s="3">
        <f>VLOOKUP(B8266,CONSOLIDADO!A$2:E$11786,5,FALSE)</f>
        <v>2246</v>
      </c>
      <c r="D8266" s="3" t="s">
        <v>28292</v>
      </c>
      <c r="E8266" s="3" t="s">
        <v>6905</v>
      </c>
      <c r="F8266" s="3" t="s">
        <v>27935</v>
      </c>
      <c r="G8266" s="3" t="s">
        <v>27936</v>
      </c>
      <c r="I8266" t="str">
        <f t="shared" si="129"/>
        <v>,(2246,' Esteban Geyger Mailath ',' eg@geyger.cl',' 2 2490 8800    ', Gerente Comercial')</v>
      </c>
    </row>
    <row r="8267" spans="1:9">
      <c r="A8267" s="3" t="s">
        <v>28296</v>
      </c>
      <c r="B8267" s="3" t="s">
        <v>28295</v>
      </c>
      <c r="C8267" s="3">
        <f>VLOOKUP(B8267,CONSOLIDADO!A$2:E$11786,5,FALSE)</f>
        <v>2247</v>
      </c>
      <c r="D8267" s="3" t="s">
        <v>1790</v>
      </c>
      <c r="E8267" s="3" t="s">
        <v>6813</v>
      </c>
      <c r="F8267" s="3"/>
      <c r="G8267" s="3" t="s">
        <v>6846</v>
      </c>
      <c r="I8267" t="str">
        <f t="shared" si="129"/>
        <v>,(2247,' Oscar Guillermo Garretón Purcell ','','               ', Presidente')</v>
      </c>
    </row>
    <row r="8268" spans="1:9">
      <c r="A8268" s="3" t="s">
        <v>26319</v>
      </c>
      <c r="B8268" s="3" t="s">
        <v>28295</v>
      </c>
      <c r="C8268" s="3">
        <f>VLOOKUP(B8268,CONSOLIDADO!A$2:E$11786,5,FALSE)</f>
        <v>2247</v>
      </c>
      <c r="D8268" s="3" t="s">
        <v>1790</v>
      </c>
      <c r="E8268" s="3" t="s">
        <v>6850</v>
      </c>
      <c r="F8268" s="3"/>
      <c r="G8268" s="3" t="s">
        <v>6846</v>
      </c>
      <c r="I8268" t="str">
        <f t="shared" si="129"/>
        <v>,(2247,' Juan Pablo Aboitiz Domínguez ','','               ', Director')</v>
      </c>
    </row>
    <row r="8269" spans="1:9">
      <c r="A8269" s="3" t="s">
        <v>28297</v>
      </c>
      <c r="B8269" s="3" t="s">
        <v>28295</v>
      </c>
      <c r="C8269" s="3">
        <f>VLOOKUP(B8269,CONSOLIDADO!A$2:E$11786,5,FALSE)</f>
        <v>2247</v>
      </c>
      <c r="D8269" s="3" t="s">
        <v>1790</v>
      </c>
      <c r="E8269" s="3" t="s">
        <v>6850</v>
      </c>
      <c r="F8269" s="3"/>
      <c r="G8269" s="3" t="s">
        <v>6846</v>
      </c>
      <c r="I8269" t="str">
        <f t="shared" si="129"/>
        <v>,(2247,' Esteban Jadresic Marinovic ','','               ', Director')</v>
      </c>
    </row>
    <row r="8270" spans="1:9">
      <c r="A8270" s="3" t="s">
        <v>28298</v>
      </c>
      <c r="B8270" s="3" t="s">
        <v>28295</v>
      </c>
      <c r="C8270" s="3">
        <f>VLOOKUP(B8270,CONSOLIDADO!A$2:E$11786,5,FALSE)</f>
        <v>2247</v>
      </c>
      <c r="D8270" s="3" t="s">
        <v>1790</v>
      </c>
      <c r="E8270" s="3" t="s">
        <v>6850</v>
      </c>
      <c r="F8270" s="3"/>
      <c r="G8270" s="3" t="s">
        <v>6846</v>
      </c>
      <c r="I8270" t="str">
        <f t="shared" si="129"/>
        <v>,(2247,' Fernando Izquierdo Etchebarne ','','               ', Director')</v>
      </c>
    </row>
    <row r="8271" spans="1:9">
      <c r="A8271" s="3" t="s">
        <v>26321</v>
      </c>
      <c r="B8271" s="3" t="s">
        <v>28295</v>
      </c>
      <c r="C8271" s="3">
        <f>VLOOKUP(B8271,CONSOLIDADO!A$2:E$11786,5,FALSE)</f>
        <v>2247</v>
      </c>
      <c r="D8271" s="3" t="s">
        <v>1790</v>
      </c>
      <c r="E8271" s="3" t="s">
        <v>6850</v>
      </c>
      <c r="F8271" s="3"/>
      <c r="G8271" s="3" t="s">
        <v>6846</v>
      </c>
      <c r="I8271" t="str">
        <f t="shared" si="129"/>
        <v>,(2247,' Naoshi Matsumoto Courdurier ','','               ', Director')</v>
      </c>
    </row>
    <row r="8272" spans="1:9">
      <c r="A8272" s="3" t="s">
        <v>28299</v>
      </c>
      <c r="B8272" s="3" t="s">
        <v>28295</v>
      </c>
      <c r="C8272" s="3">
        <f>VLOOKUP(B8272,CONSOLIDADO!A$2:E$11786,5,FALSE)</f>
        <v>2247</v>
      </c>
      <c r="D8272" s="3" t="s">
        <v>1790</v>
      </c>
      <c r="E8272" s="3" t="s">
        <v>6850</v>
      </c>
      <c r="F8272" s="3"/>
      <c r="G8272" s="3" t="s">
        <v>6846</v>
      </c>
      <c r="I8272" t="str">
        <f t="shared" si="129"/>
        <v>,(2247,' Cristián Sallaberry Ayerza ','','               ', Director')</v>
      </c>
    </row>
    <row r="8273" spans="1:9">
      <c r="A8273" s="3" t="s">
        <v>26322</v>
      </c>
      <c r="B8273" s="3" t="s">
        <v>28295</v>
      </c>
      <c r="C8273" s="3">
        <f>VLOOKUP(B8273,CONSOLIDADO!A$2:E$11786,5,FALSE)</f>
        <v>2247</v>
      </c>
      <c r="D8273" s="3" t="s">
        <v>1790</v>
      </c>
      <c r="E8273" s="3" t="s">
        <v>6850</v>
      </c>
      <c r="F8273" s="3"/>
      <c r="G8273" s="3" t="s">
        <v>6846</v>
      </c>
      <c r="I8273" t="str">
        <f t="shared" si="129"/>
        <v>,(2247,' Horacio Pavez Aro ','','               ', Director')</v>
      </c>
    </row>
    <row r="8274" spans="1:9">
      <c r="A8274" s="3" t="s">
        <v>28300</v>
      </c>
      <c r="B8274" s="3" t="s">
        <v>28295</v>
      </c>
      <c r="C8274" s="3">
        <f>VLOOKUP(B8274,CONSOLIDADO!A$2:E$11786,5,FALSE)</f>
        <v>2247</v>
      </c>
      <c r="D8274" s="3" t="s">
        <v>1790</v>
      </c>
      <c r="E8274" s="3"/>
      <c r="F8274" s="3"/>
      <c r="G8274" s="3" t="s">
        <v>28301</v>
      </c>
      <c r="I8274" t="str">
        <f t="shared" si="129"/>
        <v>,(2247,' David Fernández Larraguibel','',' 2 2837 8050',')</v>
      </c>
    </row>
    <row r="8275" spans="1:9">
      <c r="A8275" s="3" t="s">
        <v>28302</v>
      </c>
      <c r="B8275" s="3" t="s">
        <v>28295</v>
      </c>
      <c r="C8275" s="3">
        <f>VLOOKUP(B8275,CONSOLIDADO!A$2:E$11786,5,FALSE)</f>
        <v>2247</v>
      </c>
      <c r="D8275" s="3" t="s">
        <v>1790</v>
      </c>
      <c r="E8275" s="3" t="s">
        <v>7032</v>
      </c>
      <c r="F8275" s="3" t="s">
        <v>28303</v>
      </c>
      <c r="G8275" s="3" t="s">
        <v>28304</v>
      </c>
      <c r="I8275" t="str">
        <f t="shared" si="129"/>
        <v>,(2247,' Luis Claudio Rojas Díaz ',' claudio.rojas@fepasa.com',' 2 2837 8000    ', Gerente Administración y Finanzas')</v>
      </c>
    </row>
    <row r="8276" spans="1:9">
      <c r="A8276" s="3" t="s">
        <v>28305</v>
      </c>
      <c r="B8276" s="3" t="s">
        <v>28295</v>
      </c>
      <c r="C8276" s="3">
        <f>VLOOKUP(B8276,CONSOLIDADO!A$2:E$11786,5,FALSE)</f>
        <v>2247</v>
      </c>
      <c r="D8276" s="3" t="s">
        <v>1790</v>
      </c>
      <c r="E8276" s="3" t="s">
        <v>28306</v>
      </c>
      <c r="F8276" s="3" t="s">
        <v>28307</v>
      </c>
      <c r="G8276" s="3" t="s">
        <v>28308</v>
      </c>
      <c r="I8276" t="str">
        <f t="shared" si="129"/>
        <v>,(2247,' Jonhson Ahumada Ojeda ',' jonhson.ahumada@fepasa.com',' 2 2837 8041    ', Gerente Comercial y Desarrollo')</v>
      </c>
    </row>
    <row r="8277" spans="1:9">
      <c r="A8277" s="3" t="s">
        <v>28309</v>
      </c>
      <c r="B8277" s="3" t="s">
        <v>28295</v>
      </c>
      <c r="C8277" s="3">
        <f>VLOOKUP(B8277,CONSOLIDADO!A$2:E$11786,5,FALSE)</f>
        <v>2247</v>
      </c>
      <c r="D8277" s="3" t="s">
        <v>1790</v>
      </c>
      <c r="E8277" s="3"/>
      <c r="F8277" s="3"/>
      <c r="G8277" s="3" t="s">
        <v>28310</v>
      </c>
      <c r="I8277" t="str">
        <f t="shared" si="129"/>
        <v>,(2247,' Ricardo González Reckschwardt','',' 2 2837 8047',')</v>
      </c>
    </row>
    <row r="8278" spans="1:9">
      <c r="A8278" s="3" t="s">
        <v>28311</v>
      </c>
      <c r="B8278" s="3" t="s">
        <v>28295</v>
      </c>
      <c r="C8278" s="3">
        <f>VLOOKUP(B8278,CONSOLIDADO!A$2:E$11786,5,FALSE)</f>
        <v>2247</v>
      </c>
      <c r="D8278" s="3" t="s">
        <v>1790</v>
      </c>
      <c r="E8278" s="3" t="s">
        <v>28312</v>
      </c>
      <c r="F8278" s="3" t="s">
        <v>28313</v>
      </c>
      <c r="G8278" s="3" t="s">
        <v>28314</v>
      </c>
      <c r="I8278" t="str">
        <f t="shared" si="129"/>
        <v>,(2247,' Wilibaldo Lagos Rojas ',' wilibaldo.lagos@fepasa.com',' 2 2837 8065    ', Gerente Operaciones y Matenimiento')</v>
      </c>
    </row>
    <row r="8279" spans="1:9">
      <c r="A8279" s="3" t="s">
        <v>28316</v>
      </c>
      <c r="B8279" s="3" t="s">
        <v>28315</v>
      </c>
      <c r="C8279" s="3">
        <f>VLOOKUP(B8279,CONSOLIDADO!A$2:E$11786,5,FALSE)</f>
        <v>2248</v>
      </c>
      <c r="D8279" s="3" t="s">
        <v>7318</v>
      </c>
      <c r="E8279" s="3" t="s">
        <v>7224</v>
      </c>
      <c r="F8279" s="3" t="s">
        <v>28317</v>
      </c>
      <c r="G8279" s="3" t="s">
        <v>28318</v>
      </c>
      <c r="I8279" t="str">
        <f t="shared" si="129"/>
        <v>,(2248,' Christian Hernández Tapia ',' admin@ferrocast.cl',' 2 2738 9070    ', Gerente General - Gerente Comercial')</v>
      </c>
    </row>
    <row r="8280" spans="1:9">
      <c r="A8280" s="3" t="s">
        <v>28321</v>
      </c>
      <c r="B8280" s="3" t="s">
        <v>28319</v>
      </c>
      <c r="C8280" s="3">
        <f>VLOOKUP(B8280,CONSOLIDADO!A$2:E$11786,5,FALSE)</f>
        <v>2249</v>
      </c>
      <c r="D8280" s="3" t="s">
        <v>28320</v>
      </c>
      <c r="E8280" s="3" t="s">
        <v>6739</v>
      </c>
      <c r="F8280" s="3"/>
      <c r="G8280" s="3" t="s">
        <v>28322</v>
      </c>
      <c r="I8280" t="str">
        <f t="shared" si="129"/>
        <v>,(2249,' Alejandro Sagredo Madrueño ','',' 2 2223 7100    ', Gerente General')</v>
      </c>
    </row>
    <row r="8281" spans="1:9">
      <c r="A8281" s="3" t="s">
        <v>28323</v>
      </c>
      <c r="B8281" s="3" t="s">
        <v>28319</v>
      </c>
      <c r="C8281" s="3">
        <f>VLOOKUP(B8281,CONSOLIDADO!A$2:E$11786,5,FALSE)</f>
        <v>2249</v>
      </c>
      <c r="D8281" s="3" t="s">
        <v>28320</v>
      </c>
      <c r="E8281" s="3"/>
      <c r="F8281" s="3"/>
      <c r="G8281" s="3" t="s">
        <v>28324</v>
      </c>
      <c r="I8281" t="str">
        <f t="shared" si="129"/>
        <v>,(2249,' Giovanni Carini Gaio','',' 2 2223 7100',')</v>
      </c>
    </row>
    <row r="8282" spans="1:9">
      <c r="A8282" s="3" t="s">
        <v>28325</v>
      </c>
      <c r="B8282" s="3" t="s">
        <v>28319</v>
      </c>
      <c r="C8282" s="3">
        <f>VLOOKUP(B8282,CONSOLIDADO!A$2:E$11786,5,FALSE)</f>
        <v>2249</v>
      </c>
      <c r="D8282" s="3" t="s">
        <v>28320</v>
      </c>
      <c r="E8282" s="3" t="s">
        <v>28326</v>
      </c>
      <c r="F8282" s="3" t="s">
        <v>28327</v>
      </c>
      <c r="G8282" s="3" t="s">
        <v>28322</v>
      </c>
      <c r="I8282" t="str">
        <f t="shared" si="129"/>
        <v>,(2249,' Cecilia Muñoz Soto ',' cecilia@ferrolusac.cl',' 2 2223 7100    ', Gerente de Recursos Humanos y Contabilidad')</v>
      </c>
    </row>
    <row r="8283" spans="1:9">
      <c r="A8283" s="3" t="s">
        <v>28329</v>
      </c>
      <c r="B8283" s="3" t="s">
        <v>28328</v>
      </c>
      <c r="C8283" s="3">
        <f>VLOOKUP(B8283,CONSOLIDADO!A$2:E$11786,5,FALSE)</f>
        <v>2250</v>
      </c>
      <c r="D8283" s="3" t="s">
        <v>6001</v>
      </c>
      <c r="E8283" s="3" t="s">
        <v>7567</v>
      </c>
      <c r="F8283" s="3"/>
      <c r="G8283" s="3" t="s">
        <v>28330</v>
      </c>
      <c r="I8283" t="str">
        <f t="shared" si="129"/>
        <v>,(2250,' Luz María Fermandois Cánepa ','',' 2 2741 7770    ', Gerente General y Representante Legal')</v>
      </c>
    </row>
    <row r="8284" spans="1:9">
      <c r="A8284" s="3" t="s">
        <v>28331</v>
      </c>
      <c r="B8284" s="3" t="s">
        <v>28328</v>
      </c>
      <c r="C8284" s="3">
        <f>VLOOKUP(B8284,CONSOLIDADO!A$2:E$11786,5,FALSE)</f>
        <v>2250</v>
      </c>
      <c r="D8284" s="3" t="s">
        <v>6001</v>
      </c>
      <c r="E8284" s="3"/>
      <c r="F8284" s="3"/>
      <c r="G8284" s="3" t="s">
        <v>28332</v>
      </c>
      <c r="I8284" t="str">
        <f t="shared" si="129"/>
        <v>,(2250,' Juan Pablo Fermandois Cánepa','',' 2 2741 7770',')</v>
      </c>
    </row>
    <row r="8285" spans="1:9">
      <c r="A8285" s="3" t="s">
        <v>28334</v>
      </c>
      <c r="B8285" s="3" t="s">
        <v>28333</v>
      </c>
      <c r="C8285" s="3">
        <f>VLOOKUP(B8285,CONSOLIDADO!A$2:E$11786,5,FALSE)</f>
        <v>2251</v>
      </c>
      <c r="D8285" s="3" t="s">
        <v>7759</v>
      </c>
      <c r="E8285" s="3" t="s">
        <v>6739</v>
      </c>
      <c r="F8285" s="3" t="s">
        <v>28335</v>
      </c>
      <c r="G8285" s="3" t="s">
        <v>28336</v>
      </c>
      <c r="I8285" t="str">
        <f t="shared" si="129"/>
        <v>,(2251,' Ludwig Hecker ',' andrea.jara@ferrostaal-trading.com',' 2 2388 7831    ', Gerente General')</v>
      </c>
    </row>
    <row r="8286" spans="1:9">
      <c r="A8286" s="3" t="s">
        <v>28337</v>
      </c>
      <c r="B8286" s="3" t="s">
        <v>28333</v>
      </c>
      <c r="C8286" s="3">
        <f>VLOOKUP(B8286,CONSOLIDADO!A$2:E$11786,5,FALSE)</f>
        <v>2251</v>
      </c>
      <c r="D8286" s="3" t="s">
        <v>7759</v>
      </c>
      <c r="E8286" s="3" t="s">
        <v>7545</v>
      </c>
      <c r="F8286" s="3" t="s">
        <v>28338</v>
      </c>
      <c r="G8286" s="3" t="s">
        <v>28339</v>
      </c>
      <c r="I8286" t="str">
        <f t="shared" si="129"/>
        <v>,(2251,' Félix Boehme ',' felix.boehme@ferrostaal-trading.com',' 2 2388 7800    ', Director de Finanzas')</v>
      </c>
    </row>
    <row r="8287" spans="1:9">
      <c r="A8287" s="3" t="s">
        <v>28340</v>
      </c>
      <c r="B8287" s="3" t="s">
        <v>28333</v>
      </c>
      <c r="C8287" s="3">
        <f>VLOOKUP(B8287,CONSOLIDADO!A$2:E$11786,5,FALSE)</f>
        <v>2251</v>
      </c>
      <c r="D8287" s="3" t="s">
        <v>7759</v>
      </c>
      <c r="E8287" s="3" t="s">
        <v>28341</v>
      </c>
      <c r="F8287" s="3" t="s">
        <v>28342</v>
      </c>
      <c r="G8287" s="3" t="s">
        <v>28343</v>
      </c>
      <c r="I8287" t="str">
        <f t="shared" si="129"/>
        <v>,(2251,' Pablo Ortega Van Giel ',' psoto@ferrostaal-graphics.com',' 2 2487 3000    ', Gerente General Ferrostaal Graphics SpA')</v>
      </c>
    </row>
    <row r="8288" spans="1:9">
      <c r="A8288" s="3" t="s">
        <v>28344</v>
      </c>
      <c r="B8288" s="3" t="s">
        <v>28333</v>
      </c>
      <c r="C8288" s="3">
        <f>VLOOKUP(B8288,CONSOLIDADO!A$2:E$11786,5,FALSE)</f>
        <v>2251</v>
      </c>
      <c r="D8288" s="3" t="s">
        <v>7759</v>
      </c>
      <c r="E8288" s="3" t="s">
        <v>28345</v>
      </c>
      <c r="F8288" s="3" t="s">
        <v>28346</v>
      </c>
      <c r="G8288" s="3" t="s">
        <v>28339</v>
      </c>
      <c r="I8288" t="str">
        <f t="shared" si="129"/>
        <v>,(2251,' Irena Kusnierz ',' olga.lagos@ferrostaal-trading.com',' 2 2388 7800    ', Gerente de Transporte y Servicios')</v>
      </c>
    </row>
    <row r="8289" spans="1:9">
      <c r="A8289" s="3" t="s">
        <v>28347</v>
      </c>
      <c r="B8289" s="3" t="s">
        <v>28333</v>
      </c>
      <c r="C8289" s="3">
        <f>VLOOKUP(B8289,CONSOLIDADO!A$2:E$11786,5,FALSE)</f>
        <v>2251</v>
      </c>
      <c r="D8289" s="3" t="s">
        <v>7759</v>
      </c>
      <c r="E8289" s="3" t="s">
        <v>28348</v>
      </c>
      <c r="F8289" s="3" t="s">
        <v>28346</v>
      </c>
      <c r="G8289" s="3" t="s">
        <v>28339</v>
      </c>
      <c r="I8289" t="str">
        <f t="shared" si="129"/>
        <v>,(2251,' Kai Jacobsen ',' olga.lagos@ferrostaal-trading.com',' 2 2388 7800    ', Gerente de Estrategia y Nuevos Negocios')</v>
      </c>
    </row>
    <row r="8290" spans="1:9">
      <c r="A8290" s="3" t="s">
        <v>28351</v>
      </c>
      <c r="B8290" s="3" t="s">
        <v>28349</v>
      </c>
      <c r="C8290" s="3">
        <f>VLOOKUP(B8290,CONSOLIDADO!A$2:E$11786,5,FALSE)</f>
        <v>2252</v>
      </c>
      <c r="D8290" s="3" t="s">
        <v>28350</v>
      </c>
      <c r="E8290" s="3" t="s">
        <v>6739</v>
      </c>
      <c r="F8290" s="3" t="s">
        <v>28352</v>
      </c>
      <c r="G8290" s="3" t="s">
        <v>28343</v>
      </c>
      <c r="I8290" t="str">
        <f t="shared" si="129"/>
        <v>,(2252,' Pablo Ortega Vangiel ',' pablo.ortega@ferrostaal-trading.com',' 2 2487 3000    ', Gerente General')</v>
      </c>
    </row>
    <row r="8291" spans="1:9">
      <c r="A8291" s="3" t="s">
        <v>28353</v>
      </c>
      <c r="B8291" s="3" t="s">
        <v>28349</v>
      </c>
      <c r="C8291" s="3">
        <f>VLOOKUP(B8291,CONSOLIDADO!A$2:E$11786,5,FALSE)</f>
        <v>2252</v>
      </c>
      <c r="D8291" s="3" t="s">
        <v>28350</v>
      </c>
      <c r="E8291" s="3" t="s">
        <v>6757</v>
      </c>
      <c r="F8291" s="3" t="s">
        <v>28354</v>
      </c>
      <c r="G8291" s="3" t="s">
        <v>28343</v>
      </c>
      <c r="I8291" t="str">
        <f t="shared" si="129"/>
        <v>,(2252,' Vilma Tagle Escobar ',' vtagle@ferrostaal-graphics.com',' 2 2487 3000    ', Gerente de Administración y Finanzas')</v>
      </c>
    </row>
    <row r="8292" spans="1:9">
      <c r="A8292" s="3" t="s">
        <v>28355</v>
      </c>
      <c r="B8292" s="3" t="s">
        <v>28349</v>
      </c>
      <c r="C8292" s="3">
        <f>VLOOKUP(B8292,CONSOLIDADO!A$2:E$11786,5,FALSE)</f>
        <v>2252</v>
      </c>
      <c r="D8292" s="3" t="s">
        <v>28350</v>
      </c>
      <c r="E8292" s="3" t="s">
        <v>6905</v>
      </c>
      <c r="F8292" s="3" t="s">
        <v>28356</v>
      </c>
      <c r="G8292" s="3" t="s">
        <v>28343</v>
      </c>
      <c r="I8292" t="str">
        <f t="shared" si="129"/>
        <v>,(2252,' César Cabrera ',' cesar.cabrera@ferrostaal-graphics.com',' 2 2487 3000    ', Gerente Comercial')</v>
      </c>
    </row>
    <row r="8293" spans="1:9">
      <c r="A8293" s="3" t="s">
        <v>28357</v>
      </c>
      <c r="B8293" s="3" t="s">
        <v>28349</v>
      </c>
      <c r="C8293" s="3">
        <f>VLOOKUP(B8293,CONSOLIDADO!A$2:E$11786,5,FALSE)</f>
        <v>2252</v>
      </c>
      <c r="D8293" s="3" t="s">
        <v>28350</v>
      </c>
      <c r="E8293" s="3" t="s">
        <v>6905</v>
      </c>
      <c r="F8293" s="3" t="s">
        <v>28358</v>
      </c>
      <c r="G8293" s="3" t="s">
        <v>28343</v>
      </c>
      <c r="I8293" t="str">
        <f t="shared" si="129"/>
        <v>,(2252,' Gerardo Rivera ',' gerardo.rivera@ferrostaal-graphics.com',' 2 2487 3000    ', Gerente Comercial')</v>
      </c>
    </row>
    <row r="8294" spans="1:9">
      <c r="A8294" s="3" t="s">
        <v>28361</v>
      </c>
      <c r="B8294" s="3" t="s">
        <v>28359</v>
      </c>
      <c r="C8294" s="3">
        <f>VLOOKUP(B8294,CONSOLIDADO!A$2:E$11786,5,FALSE)</f>
        <v>2253</v>
      </c>
      <c r="D8294" s="3" t="s">
        <v>28360</v>
      </c>
      <c r="E8294" s="3"/>
      <c r="F8294" s="3"/>
      <c r="G8294" s="3" t="s">
        <v>28362</v>
      </c>
      <c r="I8294" t="str">
        <f t="shared" si="129"/>
        <v>,(2253,' Miguel Fernández Young','',' 32 299 8600',')</v>
      </c>
    </row>
    <row r="8295" spans="1:9">
      <c r="A8295" s="3" t="s">
        <v>28363</v>
      </c>
      <c r="B8295" s="3" t="s">
        <v>28359</v>
      </c>
      <c r="C8295" s="3">
        <f>VLOOKUP(B8295,CONSOLIDADO!A$2:E$11786,5,FALSE)</f>
        <v>2253</v>
      </c>
      <c r="D8295" s="3" t="s">
        <v>28360</v>
      </c>
      <c r="E8295" s="3" t="s">
        <v>6905</v>
      </c>
      <c r="F8295" s="3" t="s">
        <v>28364</v>
      </c>
      <c r="G8295" s="3" t="s">
        <v>28365</v>
      </c>
      <c r="I8295" t="str">
        <f t="shared" si="129"/>
        <v>,(2253,' Daniel Fernández Coloma ',' daniel.fernandez@fesanco.cl',' 32 299 8600    ', Gerente Comercial')</v>
      </c>
    </row>
    <row r="8296" spans="1:9">
      <c r="A8296" s="3" t="s">
        <v>28366</v>
      </c>
      <c r="B8296" s="3" t="s">
        <v>28359</v>
      </c>
      <c r="C8296" s="3">
        <f>VLOOKUP(B8296,CONSOLIDADO!A$2:E$11786,5,FALSE)</f>
        <v>2253</v>
      </c>
      <c r="D8296" s="3" t="s">
        <v>28360</v>
      </c>
      <c r="E8296" s="3"/>
      <c r="F8296" s="3"/>
      <c r="G8296" s="3" t="s">
        <v>28362</v>
      </c>
      <c r="I8296" t="str">
        <f t="shared" si="129"/>
        <v>,(2253,' René Segura Patillo','',' 32 299 8600',')</v>
      </c>
    </row>
    <row r="8297" spans="1:9">
      <c r="A8297" s="3" t="s">
        <v>28368</v>
      </c>
      <c r="B8297" s="3" t="s">
        <v>28367</v>
      </c>
      <c r="C8297" s="3">
        <f>VLOOKUP(B8297,CONSOLIDADO!A$2:E$11786,5,FALSE)</f>
        <v>2254</v>
      </c>
      <c r="D8297" s="3" t="s">
        <v>1331</v>
      </c>
      <c r="E8297" s="3"/>
      <c r="F8297" s="3"/>
      <c r="G8297" s="3" t="s">
        <v>28369</v>
      </c>
      <c r="I8297" t="str">
        <f t="shared" si="129"/>
        <v>,(2254,' Patricio Cabezas','',' 2 2690 2800',')</v>
      </c>
    </row>
    <row r="8298" spans="1:9">
      <c r="A8298" s="3" t="s">
        <v>28372</v>
      </c>
      <c r="B8298" s="3" t="s">
        <v>28370</v>
      </c>
      <c r="C8298" s="3">
        <f>VLOOKUP(B8298,CONSOLIDADO!A$2:E$11786,5,FALSE)</f>
        <v>2255</v>
      </c>
      <c r="D8298" s="3" t="s">
        <v>28371</v>
      </c>
      <c r="E8298" s="3" t="s">
        <v>6739</v>
      </c>
      <c r="F8298" s="3" t="s">
        <v>28373</v>
      </c>
      <c r="G8298" s="3" t="s">
        <v>28374</v>
      </c>
      <c r="I8298" t="str">
        <f t="shared" si="129"/>
        <v>,(2255,' Rodrigo Gumucio Piedrabuena ',' rodrigo.gumucio@nov.com',' 2 2411 2500    ', Gerente General')</v>
      </c>
    </row>
    <row r="8299" spans="1:9">
      <c r="A8299" s="3" t="s">
        <v>28375</v>
      </c>
      <c r="B8299" s="3" t="s">
        <v>28370</v>
      </c>
      <c r="C8299" s="3">
        <f>VLOOKUP(B8299,CONSOLIDADO!A$2:E$11786,5,FALSE)</f>
        <v>2255</v>
      </c>
      <c r="D8299" s="3" t="s">
        <v>28371</v>
      </c>
      <c r="E8299" s="3"/>
      <c r="F8299" s="3"/>
      <c r="G8299" s="3" t="s">
        <v>28376</v>
      </c>
      <c r="I8299" t="str">
        <f t="shared" si="129"/>
        <v>,(2255,' Arturo Venegas Mancilla','',' 2 2411 2500',')</v>
      </c>
    </row>
    <row r="8300" spans="1:9">
      <c r="A8300" s="3" t="s">
        <v>28377</v>
      </c>
      <c r="B8300" s="3" t="s">
        <v>28370</v>
      </c>
      <c r="C8300" s="3">
        <f>VLOOKUP(B8300,CONSOLIDADO!A$2:E$11786,5,FALSE)</f>
        <v>2255</v>
      </c>
      <c r="D8300" s="3" t="s">
        <v>28371</v>
      </c>
      <c r="E8300" s="3" t="s">
        <v>6757</v>
      </c>
      <c r="F8300" s="3" t="s">
        <v>28378</v>
      </c>
      <c r="G8300" s="3" t="s">
        <v>28374</v>
      </c>
      <c r="I8300" t="str">
        <f t="shared" si="129"/>
        <v>,(2255,' Cecilia Andrade Poblete ',' cecilia.andrade@nov.com',' 2 2411 2500    ', Gerente de Administración y Finanzas')</v>
      </c>
    </row>
    <row r="8301" spans="1:9">
      <c r="A8301" s="3" t="s">
        <v>28379</v>
      </c>
      <c r="B8301" s="3" t="s">
        <v>28370</v>
      </c>
      <c r="C8301" s="3">
        <f>VLOOKUP(B8301,CONSOLIDADO!A$2:E$11786,5,FALSE)</f>
        <v>2255</v>
      </c>
      <c r="D8301" s="3" t="s">
        <v>28371</v>
      </c>
      <c r="E8301" s="3" t="s">
        <v>8916</v>
      </c>
      <c r="F8301" s="3" t="s">
        <v>28380</v>
      </c>
      <c r="G8301" s="3" t="s">
        <v>28374</v>
      </c>
      <c r="I8301" t="str">
        <f t="shared" si="129"/>
        <v>,(2255,' Miguel Ligueño Soto ',' miguel.ligueno@nov.com',' 2 2411 2500    ', Jefe de Planta')</v>
      </c>
    </row>
    <row r="8302" spans="1:9">
      <c r="A8302" s="3" t="s">
        <v>28381</v>
      </c>
      <c r="B8302" s="3" t="s">
        <v>28370</v>
      </c>
      <c r="C8302" s="3">
        <f>VLOOKUP(B8302,CONSOLIDADO!A$2:E$11786,5,FALSE)</f>
        <v>2255</v>
      </c>
      <c r="D8302" s="3" t="s">
        <v>28371</v>
      </c>
      <c r="E8302" s="3"/>
      <c r="F8302" s="3"/>
      <c r="G8302" s="3" t="s">
        <v>28376</v>
      </c>
      <c r="I8302" t="str">
        <f t="shared" si="129"/>
        <v>,(2255,' Alejandra Wilstermann Echenique','',' 2 2411 2500',')</v>
      </c>
    </row>
    <row r="8303" spans="1:9">
      <c r="A8303" s="3" t="s">
        <v>28383</v>
      </c>
      <c r="B8303" s="3" t="s">
        <v>28382</v>
      </c>
      <c r="C8303" s="3">
        <f>VLOOKUP(B8303,CONSOLIDADO!A$2:E$11786,5,FALSE)</f>
        <v>2256</v>
      </c>
      <c r="D8303" s="3" t="s">
        <v>6041</v>
      </c>
      <c r="E8303" s="3" t="s">
        <v>6739</v>
      </c>
      <c r="F8303" s="3" t="s">
        <v>28384</v>
      </c>
      <c r="G8303" s="3" t="s">
        <v>28385</v>
      </c>
      <c r="I8303" t="str">
        <f t="shared" si="129"/>
        <v>,(2256,' Danilo Burón López ',' fibrasport@hotmail.com',' 2 2634 1427    ', Gerente General')</v>
      </c>
    </row>
    <row r="8304" spans="1:9">
      <c r="A8304" s="3" t="s">
        <v>28387</v>
      </c>
      <c r="B8304" s="3" t="s">
        <v>28386</v>
      </c>
      <c r="C8304" s="3">
        <f>VLOOKUP(B8304,CONSOLIDADO!A$2:E$11786,5,FALSE)</f>
        <v>2257</v>
      </c>
      <c r="D8304" s="3" t="s">
        <v>1472</v>
      </c>
      <c r="E8304" s="3" t="s">
        <v>6739</v>
      </c>
      <c r="F8304" s="3" t="s">
        <v>28388</v>
      </c>
      <c r="G8304" s="3" t="s">
        <v>28389</v>
      </c>
      <c r="I8304" t="str">
        <f t="shared" si="129"/>
        <v>,(2257,' Aldo Nardecchia Morales ',' aldo.nardecchia@gmail.com',' 2 2364 9181    ', Gerente General')</v>
      </c>
    </row>
    <row r="8305" spans="1:9">
      <c r="A8305" s="3" t="s">
        <v>28390</v>
      </c>
      <c r="B8305" s="3" t="s">
        <v>28386</v>
      </c>
      <c r="C8305" s="3">
        <f>VLOOKUP(B8305,CONSOLIDADO!A$2:E$11786,5,FALSE)</f>
        <v>2257</v>
      </c>
      <c r="D8305" s="3" t="s">
        <v>1472</v>
      </c>
      <c r="E8305" s="3" t="s">
        <v>28391</v>
      </c>
      <c r="F8305" s="3" t="s">
        <v>28392</v>
      </c>
      <c r="G8305" s="3" t="s">
        <v>28393</v>
      </c>
      <c r="I8305" t="str">
        <f t="shared" si="129"/>
        <v>,(2257,' Mario Vergara González ',' mvg@fibratex.com',' 2 2467 3770    ', Administrativo')</v>
      </c>
    </row>
    <row r="8306" spans="1:9">
      <c r="A8306" s="3" t="s">
        <v>28396</v>
      </c>
      <c r="B8306" s="3" t="s">
        <v>28394</v>
      </c>
      <c r="C8306" s="3">
        <f>VLOOKUP(B8306,CONSOLIDADO!A$2:E$11786,5,FALSE)</f>
        <v>2258</v>
      </c>
      <c r="D8306" s="3" t="s">
        <v>28395</v>
      </c>
      <c r="E8306" s="3" t="s">
        <v>6739</v>
      </c>
      <c r="F8306" s="3" t="s">
        <v>28397</v>
      </c>
      <c r="G8306" s="3" t="s">
        <v>28398</v>
      </c>
      <c r="I8306" t="str">
        <f t="shared" si="129"/>
        <v>,(2258,' Francisco Javier Vial Herrera ',' fvial@fibrosonoco.cl',' 2 2599 5200    ', Gerente General')</v>
      </c>
    </row>
    <row r="8307" spans="1:9">
      <c r="A8307" s="3" t="s">
        <v>28399</v>
      </c>
      <c r="B8307" s="3" t="s">
        <v>28394</v>
      </c>
      <c r="C8307" s="3">
        <f>VLOOKUP(B8307,CONSOLIDADO!A$2:E$11786,5,FALSE)</f>
        <v>2258</v>
      </c>
      <c r="D8307" s="3" t="s">
        <v>28395</v>
      </c>
      <c r="E8307" s="3" t="s">
        <v>21814</v>
      </c>
      <c r="F8307" s="3" t="s">
        <v>28400</v>
      </c>
      <c r="G8307" s="3" t="s">
        <v>28398</v>
      </c>
      <c r="I8307" t="str">
        <f t="shared" si="129"/>
        <v>,(2258,' María Elena Acosta Rodríguez ',' macosta@fibrosonoco.cl',' 2 2599 5200    ', Gerente de Contabilidad y Finanzas')</v>
      </c>
    </row>
    <row r="8308" spans="1:9">
      <c r="A8308" s="3" t="s">
        <v>28401</v>
      </c>
      <c r="B8308" s="3" t="s">
        <v>28394</v>
      </c>
      <c r="C8308" s="3">
        <f>VLOOKUP(B8308,CONSOLIDADO!A$2:E$11786,5,FALSE)</f>
        <v>2258</v>
      </c>
      <c r="D8308" s="3" t="s">
        <v>28395</v>
      </c>
      <c r="E8308" s="3" t="s">
        <v>6905</v>
      </c>
      <c r="F8308" s="3" t="s">
        <v>28402</v>
      </c>
      <c r="G8308" s="3" t="s">
        <v>28398</v>
      </c>
      <c r="I8308" t="str">
        <f t="shared" si="129"/>
        <v>,(2258,' Andrés Benavente Mozó ',' abenavente@fibrosonoco.cl',' 2 2599 5200    ', Gerente Comercial')</v>
      </c>
    </row>
    <row r="8309" spans="1:9">
      <c r="A8309" s="3" t="s">
        <v>28403</v>
      </c>
      <c r="B8309" s="3" t="s">
        <v>28394</v>
      </c>
      <c r="C8309" s="3">
        <f>VLOOKUP(B8309,CONSOLIDADO!A$2:E$11786,5,FALSE)</f>
        <v>2258</v>
      </c>
      <c r="D8309" s="3" t="s">
        <v>28395</v>
      </c>
      <c r="E8309" s="3"/>
      <c r="F8309" s="3"/>
      <c r="G8309" s="3" t="s">
        <v>28404</v>
      </c>
      <c r="I8309" t="str">
        <f t="shared" si="129"/>
        <v>,(2258,' Martín Alliende González','',' 2 2599 5200',')</v>
      </c>
    </row>
    <row r="8310" spans="1:9">
      <c r="A8310" s="3" t="s">
        <v>28405</v>
      </c>
      <c r="B8310" s="3" t="s">
        <v>6168</v>
      </c>
      <c r="C8310" s="3">
        <f>VLOOKUP(B8310,CONSOLIDADO!A$2:E$11786,5,FALSE)</f>
        <v>2259</v>
      </c>
      <c r="D8310" s="3" t="s">
        <v>6165</v>
      </c>
      <c r="E8310" s="3"/>
      <c r="F8310" s="3"/>
      <c r="G8310" s="3" t="s">
        <v>28406</v>
      </c>
      <c r="I8310" t="str">
        <f t="shared" si="129"/>
        <v>,(2259,' William Manzano Cury','',' 32 292 0777',')</v>
      </c>
    </row>
    <row r="8311" spans="1:9">
      <c r="A8311" s="3" t="s">
        <v>28407</v>
      </c>
      <c r="B8311" s="3" t="s">
        <v>6168</v>
      </c>
      <c r="C8311" s="3">
        <f>VLOOKUP(B8311,CONSOLIDADO!A$2:E$11786,5,FALSE)</f>
        <v>2259</v>
      </c>
      <c r="D8311" s="3" t="s">
        <v>6165</v>
      </c>
      <c r="E8311" s="3"/>
      <c r="F8311" s="3"/>
      <c r="G8311" s="3" t="s">
        <v>28406</v>
      </c>
      <c r="I8311" t="str">
        <f t="shared" si="129"/>
        <v>,(2259,' Alberto Manzano Maluk','',' 32 292 0777',')</v>
      </c>
    </row>
    <row r="8312" spans="1:9">
      <c r="A8312" s="3" t="s">
        <v>6855</v>
      </c>
      <c r="B8312" s="3" t="s">
        <v>28408</v>
      </c>
      <c r="C8312" s="3">
        <f>VLOOKUP(B8312,CONSOLIDADO!A$2:E$11786,5,FALSE)</f>
        <v>2260</v>
      </c>
      <c r="D8312" s="3" t="s">
        <v>28409</v>
      </c>
      <c r="E8312" s="3" t="s">
        <v>8500</v>
      </c>
      <c r="F8312" s="3" t="s">
        <v>28410</v>
      </c>
      <c r="G8312" s="3" t="s">
        <v>28411</v>
      </c>
      <c r="I8312" t="str">
        <f t="shared" si="129"/>
        <v>,(2260,' Lilian Paz Ross Hahn ',' lross@fidelis.cl',' 2 2726 8000    ', Socio Gerente')</v>
      </c>
    </row>
    <row r="8313" spans="1:9">
      <c r="A8313" s="3" t="s">
        <v>28412</v>
      </c>
      <c r="B8313" s="3" t="s">
        <v>28408</v>
      </c>
      <c r="C8313" s="3">
        <f>VLOOKUP(B8313,CONSOLIDADO!A$2:E$11786,5,FALSE)</f>
        <v>2260</v>
      </c>
      <c r="D8313" s="3" t="s">
        <v>28409</v>
      </c>
      <c r="E8313" s="3" t="s">
        <v>8500</v>
      </c>
      <c r="F8313" s="3" t="s">
        <v>28413</v>
      </c>
      <c r="G8313" s="3" t="s">
        <v>28411</v>
      </c>
      <c r="I8313" t="str">
        <f t="shared" si="129"/>
        <v>,(2260,' Michele Angelo Rigoli Santana ',' mrigoli@fidelis.cl',' 2 2726 8000    ', Socio Gerente')</v>
      </c>
    </row>
    <row r="8314" spans="1:9">
      <c r="A8314" s="3" t="s">
        <v>28414</v>
      </c>
      <c r="B8314" s="3" t="s">
        <v>28408</v>
      </c>
      <c r="C8314" s="3">
        <f>VLOOKUP(B8314,CONSOLIDADO!A$2:E$11786,5,FALSE)</f>
        <v>2260</v>
      </c>
      <c r="D8314" s="3" t="s">
        <v>28409</v>
      </c>
      <c r="E8314" s="3" t="s">
        <v>28415</v>
      </c>
      <c r="F8314" s="3" t="s">
        <v>28416</v>
      </c>
      <c r="G8314" s="3" t="s">
        <v>28411</v>
      </c>
      <c r="I8314" t="str">
        <f t="shared" si="129"/>
        <v>,(2260,' Jorge Schneeberger ',' jorges@fidelis.cl',' 2 2726 8000    ', Gerente de Contact Center')</v>
      </c>
    </row>
    <row r="8315" spans="1:9">
      <c r="A8315" s="3" t="s">
        <v>9627</v>
      </c>
      <c r="B8315" s="3" t="s">
        <v>28417</v>
      </c>
      <c r="C8315" s="3">
        <f>VLOOKUP(B8315,CONSOLIDADO!A$2:E$11786,5,FALSE)</f>
        <v>2261</v>
      </c>
      <c r="D8315" s="3" t="s">
        <v>1733</v>
      </c>
      <c r="E8315" s="3" t="s">
        <v>6739</v>
      </c>
      <c r="F8315" s="3" t="s">
        <v>9628</v>
      </c>
      <c r="G8315" s="3" t="s">
        <v>28418</v>
      </c>
      <c r="I8315" t="str">
        <f t="shared" si="129"/>
        <v>,(2261,' Luis Christhian Figueroa Riquelme ',' cfigueroa@af.cl',' 2 2698 8125    ', Gerente General')</v>
      </c>
    </row>
    <row r="8316" spans="1:9">
      <c r="A8316" s="3" t="s">
        <v>28420</v>
      </c>
      <c r="B8316" s="3" t="s">
        <v>28419</v>
      </c>
      <c r="C8316" s="3">
        <f>VLOOKUP(B8316,CONSOLIDADO!A$2:E$11786,5,FALSE)</f>
        <v>2262</v>
      </c>
      <c r="D8316" s="3" t="s">
        <v>5330</v>
      </c>
      <c r="E8316" s="3" t="s">
        <v>6739</v>
      </c>
      <c r="F8316" s="3" t="s">
        <v>28421</v>
      </c>
      <c r="G8316" s="3" t="s">
        <v>28422</v>
      </c>
      <c r="I8316" t="str">
        <f t="shared" si="129"/>
        <v>,(2262,' Luis Felipe Ramírez Urzúa ',' fru@steelfix.cl',' 2 2738 6161    ', Gerente General')</v>
      </c>
    </row>
    <row r="8317" spans="1:9">
      <c r="A8317" s="3" t="s">
        <v>28423</v>
      </c>
      <c r="B8317" s="3" t="s">
        <v>28419</v>
      </c>
      <c r="C8317" s="3">
        <f>VLOOKUP(B8317,CONSOLIDADO!A$2:E$11786,5,FALSE)</f>
        <v>2262</v>
      </c>
      <c r="D8317" s="3" t="s">
        <v>5330</v>
      </c>
      <c r="E8317" s="3"/>
      <c r="F8317" s="3"/>
      <c r="G8317" s="3" t="s">
        <v>28424</v>
      </c>
      <c r="I8317" t="str">
        <f t="shared" si="129"/>
        <v>,(2262,' Ximena Valdivia B.','',' 2 2738 6161',')</v>
      </c>
    </row>
    <row r="8318" spans="1:9">
      <c r="A8318" s="3" t="s">
        <v>28426</v>
      </c>
      <c r="B8318" s="3" t="s">
        <v>28425</v>
      </c>
      <c r="C8318" s="3">
        <f>VLOOKUP(B8318,CONSOLIDADO!A$2:E$11786,5,FALSE)</f>
        <v>2263</v>
      </c>
      <c r="D8318" s="3" t="s">
        <v>978</v>
      </c>
      <c r="E8318" s="3"/>
      <c r="F8318" s="3"/>
      <c r="G8318" s="3" t="s">
        <v>28427</v>
      </c>
      <c r="I8318" t="str">
        <f t="shared" si="129"/>
        <v>,(2263,' Alejandro Jacobs Caffarena','',' 2 2928 9676',')</v>
      </c>
    </row>
    <row r="8319" spans="1:9">
      <c r="A8319" s="3" t="s">
        <v>28428</v>
      </c>
      <c r="B8319" s="3" t="s">
        <v>28425</v>
      </c>
      <c r="C8319" s="3">
        <f>VLOOKUP(B8319,CONSOLIDADO!A$2:E$11786,5,FALSE)</f>
        <v>2263</v>
      </c>
      <c r="D8319" s="3" t="s">
        <v>978</v>
      </c>
      <c r="E8319" s="3" t="s">
        <v>6757</v>
      </c>
      <c r="F8319" s="3" t="s">
        <v>28429</v>
      </c>
      <c r="G8319" s="3" t="s">
        <v>28430</v>
      </c>
      <c r="I8319" t="str">
        <f t="shared" si="129"/>
        <v>,(2263,' Alex Araneda Claro ',' alex.araneda@filagroup.cl',' 2 2928 9673    ', Gerente de Administración y Finanzas')</v>
      </c>
    </row>
    <row r="8320" spans="1:9">
      <c r="A8320" s="3" t="s">
        <v>28431</v>
      </c>
      <c r="B8320" s="3" t="s">
        <v>28425</v>
      </c>
      <c r="C8320" s="3">
        <f>VLOOKUP(B8320,CONSOLIDADO!A$2:E$11786,5,FALSE)</f>
        <v>2263</v>
      </c>
      <c r="D8320" s="3" t="s">
        <v>978</v>
      </c>
      <c r="E8320" s="3" t="s">
        <v>6905</v>
      </c>
      <c r="F8320" s="3" t="s">
        <v>28432</v>
      </c>
      <c r="G8320" s="3" t="s">
        <v>28433</v>
      </c>
      <c r="I8320" t="str">
        <f t="shared" si="129"/>
        <v>,(2263,' Mauricio Macía González ',' mauricio.macia@filagroup.cl',' 2 2928 9677    ', Gerente Comercial')</v>
      </c>
    </row>
    <row r="8321" spans="1:9">
      <c r="A8321" s="3" t="s">
        <v>28435</v>
      </c>
      <c r="B8321" s="3" t="s">
        <v>28434</v>
      </c>
      <c r="C8321" s="3">
        <f>VLOOKUP(B8321,CONSOLIDADO!A$2:E$11786,5,FALSE)</f>
        <v>2264</v>
      </c>
      <c r="D8321" s="3" t="s">
        <v>3157</v>
      </c>
      <c r="E8321" s="3"/>
      <c r="F8321" s="3"/>
      <c r="G8321" s="3" t="s">
        <v>28436</v>
      </c>
      <c r="I8321" t="str">
        <f t="shared" si="129"/>
        <v>,(2264,' William Barsby Haas','',' 2 2870 7306',')</v>
      </c>
    </row>
    <row r="8322" spans="1:9">
      <c r="A8322" s="3" t="s">
        <v>28437</v>
      </c>
      <c r="B8322" s="3" t="s">
        <v>28434</v>
      </c>
      <c r="C8322" s="3">
        <f>VLOOKUP(B8322,CONSOLIDADO!A$2:E$11786,5,FALSE)</f>
        <v>2264</v>
      </c>
      <c r="D8322" s="3" t="s">
        <v>3157</v>
      </c>
      <c r="E8322" s="3" t="s">
        <v>7293</v>
      </c>
      <c r="F8322" s="3" t="s">
        <v>28438</v>
      </c>
      <c r="G8322" s="3" t="s">
        <v>28439</v>
      </c>
      <c r="I8322" t="str">
        <f t="shared" si="129"/>
        <v>,(2264,' Carlos Contreras Ortiz ',' carlos_contreras@filterprint.cl',' 2 2870 7301    ', Ventas')</v>
      </c>
    </row>
    <row r="8323" spans="1:9">
      <c r="A8323" s="3" t="s">
        <v>28440</v>
      </c>
      <c r="B8323" s="3" t="s">
        <v>28434</v>
      </c>
      <c r="C8323" s="3">
        <f>VLOOKUP(B8323,CONSOLIDADO!A$2:E$11786,5,FALSE)</f>
        <v>2264</v>
      </c>
      <c r="D8323" s="3" t="s">
        <v>3157</v>
      </c>
      <c r="E8323" s="3" t="s">
        <v>7293</v>
      </c>
      <c r="F8323" s="3" t="s">
        <v>28441</v>
      </c>
      <c r="G8323" s="3" t="s">
        <v>28442</v>
      </c>
      <c r="I8323" t="str">
        <f t="shared" ref="I8323:I8386" si="130">CONCATENATE(",(",C8323,",'",A8323,"','",F8323,"','",G8323,"',",E8323,"')")</f>
        <v>,(2264,' David Vergara Quezada ',' david_vergara@filterprint.cl',' 2 2870 7308    ', Ventas')</v>
      </c>
    </row>
    <row r="8324" spans="1:9">
      <c r="A8324" s="3" t="s">
        <v>28444</v>
      </c>
      <c r="B8324" s="3" t="s">
        <v>28443</v>
      </c>
      <c r="C8324" s="3">
        <f>VLOOKUP(B8324,CONSOLIDADO!A$2:E$11786,5,FALSE)</f>
        <v>2265</v>
      </c>
      <c r="D8324" s="3" t="s">
        <v>3755</v>
      </c>
      <c r="E8324" s="3"/>
      <c r="F8324" s="3"/>
      <c r="G8324" s="3" t="s">
        <v>28445</v>
      </c>
      <c r="I8324" t="str">
        <f t="shared" si="130"/>
        <v>,(2265,' Jorge Marticorena Briones','',' 2 2521 2719',')</v>
      </c>
    </row>
    <row r="8325" spans="1:9">
      <c r="A8325" s="3" t="s">
        <v>28446</v>
      </c>
      <c r="B8325" s="3" t="s">
        <v>28443</v>
      </c>
      <c r="C8325" s="3">
        <f>VLOOKUP(B8325,CONSOLIDADO!A$2:E$11786,5,FALSE)</f>
        <v>2265</v>
      </c>
      <c r="D8325" s="3" t="s">
        <v>3755</v>
      </c>
      <c r="E8325" s="3" t="s">
        <v>8364</v>
      </c>
      <c r="F8325" s="3" t="s">
        <v>28447</v>
      </c>
      <c r="G8325" s="3" t="s">
        <v>28448</v>
      </c>
      <c r="I8325" t="str">
        <f t="shared" si="130"/>
        <v>,(2265,' Marco Marticorena Briones ',' produccion@filtrosmarticorena.cl',' 2 2528 1267    ', Gerente de Producción')</v>
      </c>
    </row>
    <row r="8326" spans="1:9">
      <c r="A8326" s="3" t="s">
        <v>28449</v>
      </c>
      <c r="B8326" s="3" t="s">
        <v>28443</v>
      </c>
      <c r="C8326" s="3">
        <f>VLOOKUP(B8326,CONSOLIDADO!A$2:E$11786,5,FALSE)</f>
        <v>2265</v>
      </c>
      <c r="D8326" s="3" t="s">
        <v>3755</v>
      </c>
      <c r="E8326" s="3" t="s">
        <v>6986</v>
      </c>
      <c r="F8326" s="3" t="s">
        <v>28450</v>
      </c>
      <c r="G8326" s="3" t="s">
        <v>28451</v>
      </c>
      <c r="I8326" t="str">
        <f t="shared" si="130"/>
        <v>,(2265,' Ana María Marticorena Briones ',' info@filtrosmarticorena.cl',' 2 2521 2719    ', Gerente de Finanzas')</v>
      </c>
    </row>
    <row r="8327" spans="1:9">
      <c r="A8327" s="3" t="s">
        <v>28452</v>
      </c>
      <c r="B8327" s="3" t="s">
        <v>28443</v>
      </c>
      <c r="C8327" s="3">
        <f>VLOOKUP(B8327,CONSOLIDADO!A$2:E$11786,5,FALSE)</f>
        <v>2265</v>
      </c>
      <c r="D8327" s="3" t="s">
        <v>3755</v>
      </c>
      <c r="E8327" s="3"/>
      <c r="F8327" s="3"/>
      <c r="G8327" s="3" t="s">
        <v>28453</v>
      </c>
      <c r="I8327" t="str">
        <f t="shared" si="130"/>
        <v>,(2265,' Adrián Marticorena Briones','',' 2 2521 3680',')</v>
      </c>
    </row>
    <row r="8328" spans="1:9">
      <c r="A8328" s="3" t="s">
        <v>28454</v>
      </c>
      <c r="B8328" s="3" t="s">
        <v>28443</v>
      </c>
      <c r="C8328" s="3">
        <f>VLOOKUP(B8328,CONSOLIDADO!A$2:E$11786,5,FALSE)</f>
        <v>2265</v>
      </c>
      <c r="D8328" s="3" t="s">
        <v>3755</v>
      </c>
      <c r="E8328" s="3" t="s">
        <v>20681</v>
      </c>
      <c r="F8328" s="3" t="s">
        <v>28455</v>
      </c>
      <c r="G8328" s="3" t="s">
        <v>28456</v>
      </c>
      <c r="I8328" t="str">
        <f t="shared" si="130"/>
        <v>,(2265,' Rosa Oliveros Rojas ',' adquisiciones@filtrosmarticorena.cl',' 2 2521 9873    ', Gerente de Adquisiciones')</v>
      </c>
    </row>
    <row r="8329" spans="1:9">
      <c r="A8329" s="3" t="s">
        <v>28457</v>
      </c>
      <c r="B8329" s="3" t="s">
        <v>28443</v>
      </c>
      <c r="C8329" s="3">
        <f>VLOOKUP(B8329,CONSOLIDADO!A$2:E$11786,5,FALSE)</f>
        <v>2265</v>
      </c>
      <c r="D8329" s="3" t="s">
        <v>3755</v>
      </c>
      <c r="E8329" s="3" t="s">
        <v>15051</v>
      </c>
      <c r="F8329" s="3" t="s">
        <v>28447</v>
      </c>
      <c r="G8329" s="3" t="s">
        <v>28448</v>
      </c>
      <c r="I8329" t="str">
        <f t="shared" si="130"/>
        <v>,(2265,' Carlos Marticorena Briones ',' produccion@filtrosmarticorena.cl',' 2 2528 1267    ', Subgerente de Producción')</v>
      </c>
    </row>
    <row r="8330" spans="1:9">
      <c r="A8330" s="3" t="s">
        <v>28459</v>
      </c>
      <c r="B8330" s="3" t="s">
        <v>28458</v>
      </c>
      <c r="C8330" s="3">
        <f>VLOOKUP(B8330,CONSOLIDADO!A$2:E$11786,5,FALSE)</f>
        <v>2266</v>
      </c>
      <c r="D8330" s="3" t="s">
        <v>2523</v>
      </c>
      <c r="E8330" s="3" t="s">
        <v>6813</v>
      </c>
      <c r="F8330" s="3"/>
      <c r="G8330" s="3" t="s">
        <v>28460</v>
      </c>
      <c r="I8330" t="str">
        <f t="shared" si="130"/>
        <v>,(2266,' Francisco Muñoz Bustamante ','',' 2 2499 1500    ', Presidente')</v>
      </c>
    </row>
    <row r="8331" spans="1:9">
      <c r="A8331" s="3" t="s">
        <v>28461</v>
      </c>
      <c r="B8331" s="3" t="s">
        <v>28458</v>
      </c>
      <c r="C8331" s="3">
        <f>VLOOKUP(B8331,CONSOLIDADO!A$2:E$11786,5,FALSE)</f>
        <v>2266</v>
      </c>
      <c r="D8331" s="3" t="s">
        <v>2523</v>
      </c>
      <c r="E8331" s="3" t="s">
        <v>6850</v>
      </c>
      <c r="F8331" s="3"/>
      <c r="G8331" s="3" t="s">
        <v>28460</v>
      </c>
      <c r="I8331" t="str">
        <f t="shared" si="130"/>
        <v>,(2266,' Nicolás Celedón Forster ','',' 2 2499 1500    ', Director')</v>
      </c>
    </row>
    <row r="8332" spans="1:9">
      <c r="A8332" s="3" t="s">
        <v>28462</v>
      </c>
      <c r="B8332" s="3" t="s">
        <v>28458</v>
      </c>
      <c r="C8332" s="3">
        <f>VLOOKUP(B8332,CONSOLIDADO!A$2:E$11786,5,FALSE)</f>
        <v>2266</v>
      </c>
      <c r="D8332" s="3" t="s">
        <v>2523</v>
      </c>
      <c r="E8332" s="3" t="s">
        <v>6850</v>
      </c>
      <c r="F8332" s="3"/>
      <c r="G8332" s="3" t="s">
        <v>28460</v>
      </c>
      <c r="I8332" t="str">
        <f t="shared" si="130"/>
        <v>,(2266,' Jaime Achondo Garrido ','',' 2 2499 1500    ', Director')</v>
      </c>
    </row>
    <row r="8333" spans="1:9">
      <c r="A8333" s="3" t="s">
        <v>28464</v>
      </c>
      <c r="B8333" s="3" t="s">
        <v>28463</v>
      </c>
      <c r="C8333" s="3">
        <f>VLOOKUP(B8333,CONSOLIDADO!A$2:E$11786,5,FALSE)</f>
        <v>2267</v>
      </c>
      <c r="D8333" s="3" t="s">
        <v>4755</v>
      </c>
      <c r="E8333" s="3" t="s">
        <v>6739</v>
      </c>
      <c r="F8333" s="3" t="s">
        <v>28465</v>
      </c>
      <c r="G8333" s="3" t="s">
        <v>28466</v>
      </c>
      <c r="I8333" t="str">
        <f t="shared" si="130"/>
        <v>,(2267,' Ignacio Silva Calonge ',' isilva@firestop.cl',' 2 2696 3178    ', Gerente General')</v>
      </c>
    </row>
    <row r="8334" spans="1:9">
      <c r="A8334" s="3" t="s">
        <v>28468</v>
      </c>
      <c r="B8334" s="3" t="s">
        <v>28467</v>
      </c>
      <c r="C8334" s="3">
        <f>VLOOKUP(B8334,CONSOLIDADO!A$2:E$11786,5,FALSE)</f>
        <v>2268</v>
      </c>
      <c r="D8334" s="3" t="s">
        <v>2463</v>
      </c>
      <c r="E8334" s="3" t="s">
        <v>6739</v>
      </c>
      <c r="F8334" s="3" t="s">
        <v>28469</v>
      </c>
      <c r="G8334" s="3" t="s">
        <v>28470</v>
      </c>
      <c r="I8334" t="str">
        <f t="shared" si="130"/>
        <v>,(2268,' Alfonso Straub von Chrismar ',' astraub@firstfinancial.cl',' 2 2327 2800    ', Gerente General')</v>
      </c>
    </row>
    <row r="8335" spans="1:9">
      <c r="A8335" s="3" t="s">
        <v>28472</v>
      </c>
      <c r="B8335" s="3" t="s">
        <v>28471</v>
      </c>
      <c r="C8335" s="3">
        <f>VLOOKUP(B8335,CONSOLIDADO!A$2:E$11786,5,FALSE)</f>
        <v>2269</v>
      </c>
      <c r="D8335" s="3" t="s">
        <v>24146</v>
      </c>
      <c r="E8335" s="3"/>
      <c r="F8335" s="3"/>
      <c r="G8335" s="3" t="s">
        <v>28473</v>
      </c>
      <c r="I8335" t="str">
        <f t="shared" si="130"/>
        <v>,(2269,' Alvaro Cabello Cubillos','',' 41 285 4396',')</v>
      </c>
    </row>
    <row r="8336" spans="1:9">
      <c r="A8336" s="3" t="s">
        <v>28474</v>
      </c>
      <c r="B8336" s="3" t="s">
        <v>28471</v>
      </c>
      <c r="C8336" s="3">
        <f>VLOOKUP(B8336,CONSOLIDADO!A$2:E$11786,5,FALSE)</f>
        <v>2269</v>
      </c>
      <c r="D8336" s="3" t="s">
        <v>24146</v>
      </c>
      <c r="E8336" s="3" t="s">
        <v>6739</v>
      </c>
      <c r="F8336" s="3" t="s">
        <v>28475</v>
      </c>
      <c r="G8336" s="3" t="s">
        <v>28476</v>
      </c>
      <c r="I8336" t="str">
        <f t="shared" si="130"/>
        <v>,(2269,' Alvaro Cabello Hip ',' alvarocabelloh@first.cl',' 2 2481 2205    ', Gerente General')</v>
      </c>
    </row>
    <row r="8337" spans="1:9">
      <c r="A8337" s="3" t="s">
        <v>28477</v>
      </c>
      <c r="B8337" s="3" t="s">
        <v>28471</v>
      </c>
      <c r="C8337" s="3">
        <f>VLOOKUP(B8337,CONSOLIDADO!A$2:E$11786,5,FALSE)</f>
        <v>2269</v>
      </c>
      <c r="D8337" s="3" t="s">
        <v>24146</v>
      </c>
      <c r="E8337" s="3" t="s">
        <v>6757</v>
      </c>
      <c r="F8337" s="3" t="s">
        <v>28478</v>
      </c>
      <c r="G8337" s="3" t="s">
        <v>28479</v>
      </c>
      <c r="I8337" t="str">
        <f t="shared" si="130"/>
        <v>,(2269,' Arturo Alejandro Cabello Hip ',' arturocabello@first.cl',' 41 285 4397    ', Gerente de Administración y Finanzas')</v>
      </c>
    </row>
    <row r="8338" spans="1:9">
      <c r="A8338" s="3" t="s">
        <v>28480</v>
      </c>
      <c r="B8338" s="3" t="s">
        <v>28471</v>
      </c>
      <c r="C8338" s="3">
        <f>VLOOKUP(B8338,CONSOLIDADO!A$2:E$11786,5,FALSE)</f>
        <v>2269</v>
      </c>
      <c r="D8338" s="3" t="s">
        <v>24146</v>
      </c>
      <c r="E8338" s="3" t="s">
        <v>28481</v>
      </c>
      <c r="F8338" s="3" t="s">
        <v>28482</v>
      </c>
      <c r="G8338" s="3" t="s">
        <v>28483</v>
      </c>
      <c r="I8338" t="str">
        <f t="shared" si="130"/>
        <v>,(2269,' Pedro Echeverría Gil ',' pecheverria@first.cl',' 2 2634 4636    ', Gerente de Abastecimientos')</v>
      </c>
    </row>
    <row r="8339" spans="1:9">
      <c r="A8339" s="3" t="s">
        <v>28484</v>
      </c>
      <c r="B8339" s="3" t="s">
        <v>28471</v>
      </c>
      <c r="C8339" s="3">
        <f>VLOOKUP(B8339,CONSOLIDADO!A$2:E$11786,5,FALSE)</f>
        <v>2269</v>
      </c>
      <c r="D8339" s="3" t="s">
        <v>24146</v>
      </c>
      <c r="E8339" s="3"/>
      <c r="F8339" s="3"/>
      <c r="G8339" s="3" t="s">
        <v>28485</v>
      </c>
      <c r="I8339" t="str">
        <f t="shared" si="130"/>
        <v>,(2269,' Gonzalo Andrés Sobarzo Salvatierra','',' 2 3223 0591',')</v>
      </c>
    </row>
    <row r="8340" spans="1:9">
      <c r="A8340" s="3" t="s">
        <v>28487</v>
      </c>
      <c r="B8340" s="3" t="s">
        <v>28486</v>
      </c>
      <c r="C8340" s="3">
        <f>VLOOKUP(B8340,CONSOLIDADO!A$2:E$11786,5,FALSE)</f>
        <v>2270</v>
      </c>
      <c r="D8340" s="3" t="s">
        <v>2437</v>
      </c>
      <c r="E8340" s="3" t="s">
        <v>11280</v>
      </c>
      <c r="F8340" s="3" t="s">
        <v>28488</v>
      </c>
      <c r="G8340" s="3" t="s">
        <v>28489</v>
      </c>
      <c r="I8340" t="str">
        <f t="shared" si="130"/>
        <v>,(2270,' Andre Fried Vegvari ',' afried@firstsecurity.cl',' 32 238 3115    ', Vicepresidente Ejecutivo')</v>
      </c>
    </row>
    <row r="8341" spans="1:9">
      <c r="A8341" s="3" t="s">
        <v>28490</v>
      </c>
      <c r="B8341" s="3" t="s">
        <v>28486</v>
      </c>
      <c r="C8341" s="3">
        <f>VLOOKUP(B8341,CONSOLIDADO!A$2:E$11786,5,FALSE)</f>
        <v>2270</v>
      </c>
      <c r="D8341" s="3" t="s">
        <v>2437</v>
      </c>
      <c r="E8341" s="3"/>
      <c r="F8341" s="3"/>
      <c r="G8341" s="3" t="s">
        <v>28491</v>
      </c>
      <c r="I8341" t="str">
        <f t="shared" si="130"/>
        <v>,(2270,' Patricio Undurraga Precht','',' 32 238 3115',')</v>
      </c>
    </row>
    <row r="8342" spans="1:9">
      <c r="A8342" s="3" t="s">
        <v>28492</v>
      </c>
      <c r="B8342" s="3" t="s">
        <v>28486</v>
      </c>
      <c r="C8342" s="3">
        <f>VLOOKUP(B8342,CONSOLIDADO!A$2:E$11786,5,FALSE)</f>
        <v>2270</v>
      </c>
      <c r="D8342" s="3" t="s">
        <v>2437</v>
      </c>
      <c r="E8342" s="3"/>
      <c r="F8342" s="3"/>
      <c r="G8342" s="3" t="s">
        <v>28491</v>
      </c>
      <c r="I8342" t="str">
        <f t="shared" si="130"/>
        <v>,(2270,' Rodrigo Torrejón Bastías','',' 32 238 3115',')</v>
      </c>
    </row>
    <row r="8343" spans="1:9">
      <c r="A8343" s="3" t="s">
        <v>28493</v>
      </c>
      <c r="B8343" s="3" t="s">
        <v>28486</v>
      </c>
      <c r="C8343" s="3">
        <f>VLOOKUP(B8343,CONSOLIDADO!A$2:E$11786,5,FALSE)</f>
        <v>2270</v>
      </c>
      <c r="D8343" s="3" t="s">
        <v>2437</v>
      </c>
      <c r="E8343" s="3" t="s">
        <v>12444</v>
      </c>
      <c r="F8343" s="3" t="s">
        <v>28494</v>
      </c>
      <c r="G8343" s="3" t="s">
        <v>28495</v>
      </c>
      <c r="I8343" t="str">
        <f t="shared" si="130"/>
        <v>,(2270,' Geza Fried Gbric ',' gfried@firstsecurity.cl',' 32 238 3140    ', Gerente de Tecnología')</v>
      </c>
    </row>
    <row r="8344" spans="1:9">
      <c r="A8344" s="3" t="s">
        <v>28496</v>
      </c>
      <c r="B8344" s="3" t="s">
        <v>28486</v>
      </c>
      <c r="C8344" s="3">
        <f>VLOOKUP(B8344,CONSOLIDADO!A$2:E$11786,5,FALSE)</f>
        <v>2270</v>
      </c>
      <c r="D8344" s="3" t="s">
        <v>2437</v>
      </c>
      <c r="E8344" s="3" t="s">
        <v>7780</v>
      </c>
      <c r="F8344" s="3" t="s">
        <v>28497</v>
      </c>
      <c r="G8344" s="3" t="s">
        <v>28498</v>
      </c>
      <c r="I8344" t="str">
        <f t="shared" si="130"/>
        <v>,(2270,' Fernando Soto Valdivieso ',' fsoto@firstsecurity.cl',' 32 238 3166    ', Subgerente de Administración y Finanzas')</v>
      </c>
    </row>
    <row r="8345" spans="1:9">
      <c r="A8345" s="3" t="s">
        <v>28501</v>
      </c>
      <c r="B8345" s="3" t="s">
        <v>28499</v>
      </c>
      <c r="C8345" s="3">
        <f>VLOOKUP(B8345,CONSOLIDADO!A$2:E$11786,5,FALSE)</f>
        <v>2271</v>
      </c>
      <c r="D8345" s="3" t="s">
        <v>28500</v>
      </c>
      <c r="E8345" s="3" t="s">
        <v>6739</v>
      </c>
      <c r="F8345" s="3" t="s">
        <v>28502</v>
      </c>
      <c r="G8345" s="3" t="s">
        <v>28503</v>
      </c>
      <c r="I8345" t="str">
        <f t="shared" si="130"/>
        <v>,(2271,' Francisco Sotomayor Rodríguez ',' fsotomayor@fisa.cl',' 2 2530 7000    ', Gerente General')</v>
      </c>
    </row>
    <row r="8346" spans="1:9">
      <c r="A8346" s="3" t="s">
        <v>28504</v>
      </c>
      <c r="B8346" s="3" t="s">
        <v>28499</v>
      </c>
      <c r="C8346" s="3">
        <f>VLOOKUP(B8346,CONSOLIDADO!A$2:E$11786,5,FALSE)</f>
        <v>2271</v>
      </c>
      <c r="D8346" s="3" t="s">
        <v>28500</v>
      </c>
      <c r="E8346" s="3" t="s">
        <v>7100</v>
      </c>
      <c r="F8346" s="3" t="s">
        <v>28505</v>
      </c>
      <c r="G8346" s="3" t="s">
        <v>28503</v>
      </c>
      <c r="I8346" t="str">
        <f t="shared" si="130"/>
        <v>,(2271,' Moisés Friz ',' mfriz@fisa.cl',' 2 2530 7000    ', Director Financiero')</v>
      </c>
    </row>
    <row r="8347" spans="1:9">
      <c r="A8347" s="3" t="s">
        <v>28506</v>
      </c>
      <c r="B8347" s="3" t="s">
        <v>28499</v>
      </c>
      <c r="C8347" s="3">
        <f>VLOOKUP(B8347,CONSOLIDADO!A$2:E$11786,5,FALSE)</f>
        <v>2271</v>
      </c>
      <c r="D8347" s="3" t="s">
        <v>28500</v>
      </c>
      <c r="E8347" s="3"/>
      <c r="F8347" s="3"/>
      <c r="G8347" s="3" t="s">
        <v>28507</v>
      </c>
      <c r="I8347" t="str">
        <f t="shared" si="130"/>
        <v>,(2271,' Ximena Barra Aravena','',' 2 2530 7000',')</v>
      </c>
    </row>
    <row r="8348" spans="1:9">
      <c r="A8348" s="3" t="s">
        <v>28508</v>
      </c>
      <c r="B8348" s="3" t="s">
        <v>28499</v>
      </c>
      <c r="C8348" s="3">
        <f>VLOOKUP(B8348,CONSOLIDADO!A$2:E$11786,5,FALSE)</f>
        <v>2271</v>
      </c>
      <c r="D8348" s="3" t="s">
        <v>28500</v>
      </c>
      <c r="E8348" s="3"/>
      <c r="F8348" s="3"/>
      <c r="G8348" s="3" t="s">
        <v>28507</v>
      </c>
      <c r="I8348" t="str">
        <f t="shared" si="130"/>
        <v>,(2271,' Michele Pefaur Villarroel','',' 2 2530 7000',')</v>
      </c>
    </row>
    <row r="8349" spans="1:9">
      <c r="A8349" s="3" t="s">
        <v>28509</v>
      </c>
      <c r="B8349" s="3" t="s">
        <v>28499</v>
      </c>
      <c r="C8349" s="3">
        <f>VLOOKUP(B8349,CONSOLIDADO!A$2:E$11786,5,FALSE)</f>
        <v>2271</v>
      </c>
      <c r="D8349" s="3" t="s">
        <v>28500</v>
      </c>
      <c r="E8349" s="3" t="s">
        <v>28510</v>
      </c>
      <c r="F8349" s="3" t="s">
        <v>28511</v>
      </c>
      <c r="G8349" s="3" t="s">
        <v>28503</v>
      </c>
      <c r="I8349" t="str">
        <f t="shared" si="130"/>
        <v>,(2271,' Michelle Helguero ',' m.helguero@fisa.cl',' 2 2530 7000    ', Coordinador Periodístico')</v>
      </c>
    </row>
    <row r="8350" spans="1:9">
      <c r="A8350" s="3" t="s">
        <v>28513</v>
      </c>
      <c r="B8350" s="3" t="s">
        <v>28512</v>
      </c>
      <c r="C8350" s="3">
        <f>VLOOKUP(B8350,CONSOLIDADO!A$2:E$11786,5,FALSE)</f>
        <v>2272</v>
      </c>
      <c r="D8350" s="3" t="s">
        <v>3925</v>
      </c>
      <c r="E8350" s="3" t="s">
        <v>28514</v>
      </c>
      <c r="F8350" s="3" t="s">
        <v>28515</v>
      </c>
      <c r="G8350" s="3" t="s">
        <v>28516</v>
      </c>
      <c r="I8350" t="str">
        <f t="shared" si="130"/>
        <v>,(2272,' Mario Ybar Abad ',' mybars@fne.gob.cl',' 2 2753 5631    ', Fiscal Nacional Económico (s)')</v>
      </c>
    </row>
    <row r="8351" spans="1:9">
      <c r="A8351" s="3" t="s">
        <v>28517</v>
      </c>
      <c r="B8351" s="3" t="s">
        <v>28512</v>
      </c>
      <c r="C8351" s="3">
        <f>VLOOKUP(B8351,CONSOLIDADO!A$2:E$11786,5,FALSE)</f>
        <v>2272</v>
      </c>
      <c r="D8351" s="3" t="s">
        <v>3925</v>
      </c>
      <c r="E8351" s="3" t="s">
        <v>28518</v>
      </c>
      <c r="F8351" s="3" t="s">
        <v>28519</v>
      </c>
      <c r="G8351" s="3" t="s">
        <v>28520</v>
      </c>
      <c r="I8351" t="str">
        <f t="shared" si="130"/>
        <v>,(2272,' Felipe Cerda B. ',' contactenos@fne.gob.cl',' 2 2753 5603    ', Subfiscal Nacional Económico (s)')</v>
      </c>
    </row>
    <row r="8352" spans="1:9">
      <c r="A8352" s="3" t="s">
        <v>28522</v>
      </c>
      <c r="B8352" s="3" t="s">
        <v>28521</v>
      </c>
      <c r="C8352" s="3">
        <f>VLOOKUP(B8352,CONSOLIDADO!A$2:E$11786,5,FALSE)</f>
        <v>2273</v>
      </c>
      <c r="D8352" s="3" t="s">
        <v>2084</v>
      </c>
      <c r="E8352" s="3"/>
      <c r="F8352" s="3"/>
      <c r="G8352" s="3" t="s">
        <v>28523</v>
      </c>
      <c r="I8352" t="str">
        <f t="shared" si="130"/>
        <v>,(2273,' Peter Shaw','',' 2 2499 3300',')</v>
      </c>
    </row>
    <row r="8353" spans="1:9">
      <c r="A8353" s="3" t="s">
        <v>28524</v>
      </c>
      <c r="B8353" s="3" t="s">
        <v>28521</v>
      </c>
      <c r="C8353" s="3">
        <f>VLOOKUP(B8353,CONSOLIDADO!A$2:E$11786,5,FALSE)</f>
        <v>2273</v>
      </c>
      <c r="D8353" s="3" t="s">
        <v>2084</v>
      </c>
      <c r="E8353" s="3" t="s">
        <v>6739</v>
      </c>
      <c r="F8353" s="3" t="s">
        <v>28525</v>
      </c>
      <c r="G8353" s="3" t="s">
        <v>28526</v>
      </c>
      <c r="I8353" t="str">
        <f t="shared" si="130"/>
        <v>,(2273,' Alejandro Bertuol Galajovski ',' loreto.hernandez@fitchratings.com',' 2 2499 3303    ', Gerente General')</v>
      </c>
    </row>
    <row r="8354" spans="1:9">
      <c r="A8354" s="3" t="s">
        <v>28527</v>
      </c>
      <c r="B8354" s="3" t="s">
        <v>28521</v>
      </c>
      <c r="C8354" s="3">
        <f>VLOOKUP(B8354,CONSOLIDADO!A$2:E$11786,5,FALSE)</f>
        <v>2273</v>
      </c>
      <c r="D8354" s="3" t="s">
        <v>2084</v>
      </c>
      <c r="E8354" s="3" t="s">
        <v>10205</v>
      </c>
      <c r="F8354" s="3" t="s">
        <v>28528</v>
      </c>
      <c r="G8354" s="3" t="s">
        <v>28529</v>
      </c>
      <c r="I8354" t="str">
        <f t="shared" si="130"/>
        <v>,(2273,' Rodrigo Salas Urzúa ',' rodrigo.salas@fitchratings.com',' 2 2499 3300    ', Representante Legal')</v>
      </c>
    </row>
    <row r="8355" spans="1:9">
      <c r="A8355" s="3" t="s">
        <v>28532</v>
      </c>
      <c r="B8355" s="3" t="s">
        <v>28530</v>
      </c>
      <c r="C8355" s="3">
        <f>VLOOKUP(B8355,CONSOLIDADO!A$2:E$11786,5,FALSE)</f>
        <v>2274</v>
      </c>
      <c r="D8355" s="3" t="s">
        <v>28531</v>
      </c>
      <c r="E8355" s="3" t="s">
        <v>6739</v>
      </c>
      <c r="F8355" s="3" t="s">
        <v>28533</v>
      </c>
      <c r="G8355" s="3" t="s">
        <v>28534</v>
      </c>
      <c r="I8355" t="str">
        <f t="shared" si="130"/>
        <v>,(2274,' Jürgen Schlör Goyeneche ',' gerencia@fitvalv.cl',' 2 2555 2985    ', Gerente General')</v>
      </c>
    </row>
    <row r="8356" spans="1:9">
      <c r="A8356" s="3" t="s">
        <v>28535</v>
      </c>
      <c r="B8356" s="3" t="s">
        <v>28530</v>
      </c>
      <c r="C8356" s="3">
        <f>VLOOKUP(B8356,CONSOLIDADO!A$2:E$11786,5,FALSE)</f>
        <v>2274</v>
      </c>
      <c r="D8356" s="3" t="s">
        <v>28531</v>
      </c>
      <c r="E8356" s="3"/>
      <c r="F8356" s="3"/>
      <c r="G8356" s="3" t="s">
        <v>28536</v>
      </c>
      <c r="I8356" t="str">
        <f t="shared" si="130"/>
        <v>,(2274,' Erich Schlör Weinzierl','',' 2 2447 7707',')</v>
      </c>
    </row>
    <row r="8357" spans="1:9">
      <c r="A8357" s="3" t="s">
        <v>28537</v>
      </c>
      <c r="B8357" s="3" t="s">
        <v>28530</v>
      </c>
      <c r="C8357" s="3">
        <f>VLOOKUP(B8357,CONSOLIDADO!A$2:E$11786,5,FALSE)</f>
        <v>2274</v>
      </c>
      <c r="D8357" s="3" t="s">
        <v>28531</v>
      </c>
      <c r="E8357" s="3"/>
      <c r="F8357" s="3"/>
      <c r="G8357" s="3" t="s">
        <v>28538</v>
      </c>
      <c r="I8357" t="str">
        <f t="shared" si="130"/>
        <v>,(2274,' Jessica Arévalo Salazar','',' 2 2441 7701',')</v>
      </c>
    </row>
    <row r="8358" spans="1:9">
      <c r="A8358" s="3" t="s">
        <v>28540</v>
      </c>
      <c r="B8358" s="3" t="s">
        <v>28539</v>
      </c>
      <c r="C8358" s="3">
        <f>VLOOKUP(B8358,CONSOLIDADO!A$2:E$11786,5,FALSE)</f>
        <v>2275</v>
      </c>
      <c r="D8358" s="3" t="s">
        <v>7540</v>
      </c>
      <c r="E8358" s="3" t="s">
        <v>6739</v>
      </c>
      <c r="F8358" s="3" t="s">
        <v>28541</v>
      </c>
      <c r="G8358" s="3" t="s">
        <v>28542</v>
      </c>
      <c r="I8358" t="str">
        <f t="shared" si="130"/>
        <v>,(2275,' Felipe Gómez Bravo ',' felipe.gomez@tenisygolf.cl',' 2 2769 7262    ', Gerente General')</v>
      </c>
    </row>
    <row r="8359" spans="1:9">
      <c r="A8359" s="3" t="s">
        <v>28545</v>
      </c>
      <c r="B8359" s="3" t="s">
        <v>28543</v>
      </c>
      <c r="C8359" s="3">
        <f>VLOOKUP(B8359,CONSOLIDADO!A$2:E$11786,5,FALSE)</f>
        <v>2276</v>
      </c>
      <c r="D8359" s="3" t="s">
        <v>28544</v>
      </c>
      <c r="E8359" s="3" t="s">
        <v>6850</v>
      </c>
      <c r="F8359" s="3" t="s">
        <v>28546</v>
      </c>
      <c r="G8359" s="3" t="s">
        <v>28547</v>
      </c>
      <c r="I8359" t="str">
        <f t="shared" si="130"/>
        <v>,(2276,' Jorge Fleischmann Ruiz ',' jfr@fleischmann.cl',' 2 2393 4149    ', Director')</v>
      </c>
    </row>
    <row r="8360" spans="1:9">
      <c r="A8360" s="3" t="s">
        <v>28548</v>
      </c>
      <c r="B8360" s="3" t="s">
        <v>28543</v>
      </c>
      <c r="C8360" s="3">
        <f>VLOOKUP(B8360,CONSOLIDADO!A$2:E$11786,5,FALSE)</f>
        <v>2276</v>
      </c>
      <c r="D8360" s="3" t="s">
        <v>28544</v>
      </c>
      <c r="E8360" s="3"/>
      <c r="F8360" s="3"/>
      <c r="G8360" s="3" t="s">
        <v>28549</v>
      </c>
      <c r="I8360" t="str">
        <f t="shared" si="130"/>
        <v>,(2276,' Héctor Sepúlveda Morales','',' 2 2393 4153',')</v>
      </c>
    </row>
    <row r="8361" spans="1:9">
      <c r="A8361" s="3" t="s">
        <v>28550</v>
      </c>
      <c r="B8361" s="3" t="s">
        <v>28543</v>
      </c>
      <c r="C8361" s="3">
        <f>VLOOKUP(B8361,CONSOLIDADO!A$2:E$11786,5,FALSE)</f>
        <v>2276</v>
      </c>
      <c r="D8361" s="3" t="s">
        <v>28544</v>
      </c>
      <c r="E8361" s="3" t="s">
        <v>7032</v>
      </c>
      <c r="F8361" s="3" t="s">
        <v>28551</v>
      </c>
      <c r="G8361" s="3" t="s">
        <v>28552</v>
      </c>
      <c r="I8361" t="str">
        <f t="shared" si="130"/>
        <v>,(2276,' Darwin Ulloa Córdova ',' dulloa@fleischmann.cl',' 2 2393 4002    ', Gerente Administración y Finanzas')</v>
      </c>
    </row>
    <row r="8362" spans="1:9">
      <c r="A8362" s="3" t="s">
        <v>28553</v>
      </c>
      <c r="B8362" s="3" t="s">
        <v>28543</v>
      </c>
      <c r="C8362" s="3">
        <f>VLOOKUP(B8362,CONSOLIDADO!A$2:E$11786,5,FALSE)</f>
        <v>2276</v>
      </c>
      <c r="D8362" s="3" t="s">
        <v>28544</v>
      </c>
      <c r="E8362" s="3" t="s">
        <v>28554</v>
      </c>
      <c r="F8362" s="3" t="s">
        <v>28555</v>
      </c>
      <c r="G8362" s="3" t="s">
        <v>28552</v>
      </c>
      <c r="I8362" t="str">
        <f t="shared" si="130"/>
        <v>,(2276,' Rodrigo Herceg Ruiz ',' rodrigo.herceg@fleischmann.cl',' 2 2393 4002    ', Gerente División Servicios')</v>
      </c>
    </row>
    <row r="8363" spans="1:9">
      <c r="A8363" s="3" t="s">
        <v>28556</v>
      </c>
      <c r="B8363" s="3" t="s">
        <v>28543</v>
      </c>
      <c r="C8363" s="3">
        <f>VLOOKUP(B8363,CONSOLIDADO!A$2:E$11786,5,FALSE)</f>
        <v>2276</v>
      </c>
      <c r="D8363" s="3" t="s">
        <v>28544</v>
      </c>
      <c r="E8363" s="3" t="s">
        <v>6905</v>
      </c>
      <c r="F8363" s="3" t="s">
        <v>28557</v>
      </c>
      <c r="G8363" s="3" t="s">
        <v>28558</v>
      </c>
      <c r="I8363" t="str">
        <f t="shared" si="130"/>
        <v>,(2276,' Raimundo Swett Amenábar ',' rswett@fleischmann.cl',' 2 2393 4153    ', Gerente Comercial')</v>
      </c>
    </row>
    <row r="8364" spans="1:9">
      <c r="A8364" s="3" t="s">
        <v>28561</v>
      </c>
      <c r="B8364" s="3" t="s">
        <v>28559</v>
      </c>
      <c r="C8364" s="3">
        <f>VLOOKUP(B8364,CONSOLIDADO!A$2:E$11786,5,FALSE)</f>
        <v>2277</v>
      </c>
      <c r="D8364" s="3" t="s">
        <v>28560</v>
      </c>
      <c r="E8364" s="3" t="s">
        <v>6739</v>
      </c>
      <c r="F8364" s="3" t="s">
        <v>28562</v>
      </c>
      <c r="G8364" s="3" t="s">
        <v>28563</v>
      </c>
      <c r="I8364" t="str">
        <f t="shared" si="130"/>
        <v>,(2277,' Rodrigo Salinas Pinto ',' rsalinas@flesan.cl',' 2 2530 9934    ', Gerente General')</v>
      </c>
    </row>
    <row r="8365" spans="1:9">
      <c r="A8365" s="3" t="s">
        <v>28564</v>
      </c>
      <c r="B8365" s="3" t="s">
        <v>28559</v>
      </c>
      <c r="C8365" s="3">
        <f>VLOOKUP(B8365,CONSOLIDADO!A$2:E$11786,5,FALSE)</f>
        <v>2277</v>
      </c>
      <c r="D8365" s="3" t="s">
        <v>28560</v>
      </c>
      <c r="E8365" s="3" t="s">
        <v>6757</v>
      </c>
      <c r="F8365" s="3" t="s">
        <v>28565</v>
      </c>
      <c r="G8365" s="3" t="s">
        <v>28566</v>
      </c>
      <c r="I8365" t="str">
        <f t="shared" si="130"/>
        <v>,(2277,' Galo Simonet ',' gsimonet@flesan.cl',' 2 2530 9984    ', Gerente de Administración y Finanzas')</v>
      </c>
    </row>
    <row r="8366" spans="1:9">
      <c r="A8366" s="3" t="s">
        <v>28567</v>
      </c>
      <c r="B8366" s="3" t="s">
        <v>28559</v>
      </c>
      <c r="C8366" s="3">
        <f>VLOOKUP(B8366,CONSOLIDADO!A$2:E$11786,5,FALSE)</f>
        <v>2277</v>
      </c>
      <c r="D8366" s="3" t="s">
        <v>28560</v>
      </c>
      <c r="E8366" s="3"/>
      <c r="F8366" s="3"/>
      <c r="G8366" s="3" t="s">
        <v>28568</v>
      </c>
      <c r="I8366" t="str">
        <f t="shared" si="130"/>
        <v>,(2277,' Emilio Salgado Mujica','',' 2 2530 9934',')</v>
      </c>
    </row>
    <row r="8367" spans="1:9">
      <c r="A8367" s="3" t="s">
        <v>28571</v>
      </c>
      <c r="B8367" s="3" t="s">
        <v>28569</v>
      </c>
      <c r="C8367" s="3">
        <f>VLOOKUP(B8367,CONSOLIDADO!A$2:E$11786,5,FALSE)</f>
        <v>2278</v>
      </c>
      <c r="D8367" s="3" t="s">
        <v>28570</v>
      </c>
      <c r="E8367" s="3"/>
      <c r="F8367" s="3"/>
      <c r="G8367" s="3" t="s">
        <v>28572</v>
      </c>
      <c r="I8367" t="str">
        <f t="shared" si="130"/>
        <v>,(2278,' Pablo Andrés Martin Rodríguez','',' 32 245 0080',')</v>
      </c>
    </row>
    <row r="8368" spans="1:9">
      <c r="A8368" s="3" t="s">
        <v>28574</v>
      </c>
      <c r="B8368" s="3" t="s">
        <v>28573</v>
      </c>
      <c r="C8368" s="3">
        <f>VLOOKUP(B8368,CONSOLIDADO!A$2:E$11786,5,FALSE)</f>
        <v>2279</v>
      </c>
      <c r="D8368" s="3" t="s">
        <v>8266</v>
      </c>
      <c r="E8368" s="3" t="s">
        <v>28575</v>
      </c>
      <c r="F8368" s="3" t="s">
        <v>28576</v>
      </c>
      <c r="G8368" s="3" t="s">
        <v>28577</v>
      </c>
      <c r="I8368" t="str">
        <f t="shared" si="130"/>
        <v>,(2279,' Sebastián Maercovich ',' sebastian.maercovich@flintgrp.com',' 2 2431 9700    ', Business Unit Manager')</v>
      </c>
    </row>
    <row r="8369" spans="1:9">
      <c r="A8369" s="3" t="s">
        <v>28578</v>
      </c>
      <c r="B8369" s="3" t="s">
        <v>28573</v>
      </c>
      <c r="C8369" s="3">
        <f>VLOOKUP(B8369,CONSOLIDADO!A$2:E$11786,5,FALSE)</f>
        <v>2279</v>
      </c>
      <c r="D8369" s="3" t="s">
        <v>8266</v>
      </c>
      <c r="E8369" s="3"/>
      <c r="F8369" s="3"/>
      <c r="G8369" s="3" t="s">
        <v>28579</v>
      </c>
      <c r="I8369" t="str">
        <f t="shared" si="130"/>
        <v>,(2279,' José Francisco Guzmán P.','',' 2 2431 9700',')</v>
      </c>
    </row>
    <row r="8370" spans="1:9">
      <c r="A8370" s="3" t="s">
        <v>28581</v>
      </c>
      <c r="B8370" s="3" t="s">
        <v>28580</v>
      </c>
      <c r="C8370" s="3">
        <f>VLOOKUP(B8370,CONSOLIDADO!A$2:E$11786,5,FALSE)</f>
        <v>2280</v>
      </c>
      <c r="D8370" s="3" t="s">
        <v>6355</v>
      </c>
      <c r="E8370" s="3"/>
      <c r="F8370" s="3"/>
      <c r="G8370" s="3" t="s">
        <v>28582</v>
      </c>
      <c r="I8370" t="str">
        <f t="shared" si="130"/>
        <v>,(2280,' Karina Ventura Svigilsky','',' 2 2585 1065',')</v>
      </c>
    </row>
    <row r="8371" spans="1:9">
      <c r="A8371" s="3" t="s">
        <v>28583</v>
      </c>
      <c r="B8371" s="3" t="s">
        <v>28580</v>
      </c>
      <c r="C8371" s="3">
        <f>VLOOKUP(B8371,CONSOLIDADO!A$2:E$11786,5,FALSE)</f>
        <v>2280</v>
      </c>
      <c r="D8371" s="3" t="s">
        <v>6355</v>
      </c>
      <c r="E8371" s="3" t="s">
        <v>7924</v>
      </c>
      <c r="F8371" s="3" t="s">
        <v>28584</v>
      </c>
      <c r="G8371" s="3" t="s">
        <v>28585</v>
      </c>
      <c r="I8371" t="str">
        <f t="shared" si="130"/>
        <v>,(2280,' Edith Carmona Hernández ',' ecarmona@flixmedia.cl',' 2 2585 1065    ', Coordinadora General')</v>
      </c>
    </row>
    <row r="8372" spans="1:9">
      <c r="A8372" s="3" t="s">
        <v>28586</v>
      </c>
      <c r="B8372" s="3" t="s">
        <v>28580</v>
      </c>
      <c r="C8372" s="3">
        <f>VLOOKUP(B8372,CONSOLIDADO!A$2:E$11786,5,FALSE)</f>
        <v>2280</v>
      </c>
      <c r="D8372" s="3" t="s">
        <v>6355</v>
      </c>
      <c r="E8372" s="3"/>
      <c r="F8372" s="3"/>
      <c r="G8372" s="3" t="s">
        <v>28582</v>
      </c>
      <c r="I8372" t="str">
        <f t="shared" si="130"/>
        <v>,(2280,' Karen Seguel Lazo','',' 2 2585 1065',')</v>
      </c>
    </row>
    <row r="8373" spans="1:9">
      <c r="A8373" s="3" t="s">
        <v>28588</v>
      </c>
      <c r="B8373" s="3" t="s">
        <v>28587</v>
      </c>
      <c r="C8373" s="3">
        <f>VLOOKUP(B8373,CONSOLIDADO!A$2:E$11786,5,FALSE)</f>
        <v>2281</v>
      </c>
      <c r="D8373" s="3" t="s">
        <v>104</v>
      </c>
      <c r="E8373" s="3"/>
      <c r="F8373" s="3"/>
      <c r="G8373" s="3" t="s">
        <v>28589</v>
      </c>
      <c r="I8373" t="str">
        <f t="shared" si="130"/>
        <v>,(2281,' Alfonso Flores Alvial','',' 2 2555 3884',')</v>
      </c>
    </row>
    <row r="8374" spans="1:9">
      <c r="A8374" s="3" t="s">
        <v>28592</v>
      </c>
      <c r="B8374" s="3" t="s">
        <v>28590</v>
      </c>
      <c r="C8374" s="3">
        <f>VLOOKUP(B8374,CONSOLIDADO!A$2:E$11786,5,FALSE)</f>
        <v>2282</v>
      </c>
      <c r="D8374" s="3" t="s">
        <v>28591</v>
      </c>
      <c r="E8374" s="3"/>
      <c r="F8374" s="3"/>
      <c r="G8374" s="3" t="s">
        <v>28593</v>
      </c>
      <c r="I8374" t="str">
        <f t="shared" si="130"/>
        <v>,(2282,' Carlos Vásquez Calderón','',' 2 2643 1007',')</v>
      </c>
    </row>
    <row r="8375" spans="1:9">
      <c r="A8375" s="3" t="s">
        <v>28594</v>
      </c>
      <c r="B8375" s="3" t="s">
        <v>28590</v>
      </c>
      <c r="C8375" s="3">
        <f>VLOOKUP(B8375,CONSOLIDADO!A$2:E$11786,5,FALSE)</f>
        <v>2282</v>
      </c>
      <c r="D8375" s="3" t="s">
        <v>28591</v>
      </c>
      <c r="E8375" s="3" t="s">
        <v>10778</v>
      </c>
      <c r="F8375" s="3" t="s">
        <v>28595</v>
      </c>
      <c r="G8375" s="3" t="s">
        <v>28596</v>
      </c>
      <c r="I8375" t="str">
        <f t="shared" si="130"/>
        <v>,(2282,' Manuel González Soto ',' mgonzalez@barracalaestrella.cl',' 2 2330 7366    ', Contador')</v>
      </c>
    </row>
    <row r="8376" spans="1:9">
      <c r="A8376" s="3" t="s">
        <v>28598</v>
      </c>
      <c r="B8376" s="3" t="s">
        <v>57647</v>
      </c>
      <c r="C8376" s="3">
        <f>VLOOKUP(B8376,CONSOLIDADO!A$2:E$11786,5,FALSE)</f>
        <v>2283</v>
      </c>
      <c r="D8376" s="3" t="s">
        <v>28597</v>
      </c>
      <c r="E8376" s="3"/>
      <c r="F8376" s="3"/>
      <c r="G8376" s="3" t="s">
        <v>28599</v>
      </c>
      <c r="I8376" t="str">
        <f t="shared" si="130"/>
        <v>,(2283,' Aníbal Flores Clarke','',' 2 2477 6800',')</v>
      </c>
    </row>
    <row r="8377" spans="1:9">
      <c r="A8377" s="3" t="s">
        <v>28600</v>
      </c>
      <c r="B8377" s="3" t="s">
        <v>57647</v>
      </c>
      <c r="C8377" s="3">
        <f>VLOOKUP(B8377,CONSOLIDADO!A$2:E$11786,5,FALSE)</f>
        <v>2283</v>
      </c>
      <c r="D8377" s="3" t="s">
        <v>28597</v>
      </c>
      <c r="E8377" s="3"/>
      <c r="F8377" s="3"/>
      <c r="G8377" s="3" t="s">
        <v>28599</v>
      </c>
      <c r="I8377" t="str">
        <f t="shared" si="130"/>
        <v>,(2283,' Rodrigo Flores Clarke','',' 2 2477 6800',')</v>
      </c>
    </row>
    <row r="8378" spans="1:9">
      <c r="A8378" s="3" t="s">
        <v>28601</v>
      </c>
      <c r="B8378" s="3" t="s">
        <v>57647</v>
      </c>
      <c r="C8378" s="3">
        <f>VLOOKUP(B8378,CONSOLIDADO!A$2:E$11786,5,FALSE)</f>
        <v>2283</v>
      </c>
      <c r="D8378" s="3" t="s">
        <v>28597</v>
      </c>
      <c r="E8378" s="3" t="s">
        <v>28602</v>
      </c>
      <c r="F8378" s="3" t="s">
        <v>28603</v>
      </c>
      <c r="G8378" s="3" t="s">
        <v>28604</v>
      </c>
      <c r="I8378" t="str">
        <f t="shared" si="130"/>
        <v>,(2283,' Liliana Reichberg Latournerie ',' lreichberg@florescorp.cl',' 2 2477 6800    ', Retail Manager')</v>
      </c>
    </row>
    <row r="8379" spans="1:9">
      <c r="A8379" s="3" t="s">
        <v>28605</v>
      </c>
      <c r="B8379" s="3" t="s">
        <v>57647</v>
      </c>
      <c r="C8379" s="3">
        <f>VLOOKUP(B8379,CONSOLIDADO!A$2:E$11786,5,FALSE)</f>
        <v>2283</v>
      </c>
      <c r="D8379" s="3" t="s">
        <v>28597</v>
      </c>
      <c r="E8379" s="3" t="s">
        <v>28606</v>
      </c>
      <c r="F8379" s="3" t="s">
        <v>28607</v>
      </c>
      <c r="G8379" s="3" t="s">
        <v>28604</v>
      </c>
      <c r="I8379" t="str">
        <f t="shared" si="130"/>
        <v>,(2283,' Mauricio Trebitsch ',' mauricio.trebitsch@florescorp.cl',' 2 2477 6800    ', Shopper Marketing Manager')</v>
      </c>
    </row>
    <row r="8380" spans="1:9">
      <c r="A8380" s="3" t="s">
        <v>28608</v>
      </c>
      <c r="B8380" s="3" t="s">
        <v>57647</v>
      </c>
      <c r="C8380" s="3">
        <f>VLOOKUP(B8380,CONSOLIDADO!A$2:E$11786,5,FALSE)</f>
        <v>2283</v>
      </c>
      <c r="D8380" s="3" t="s">
        <v>28597</v>
      </c>
      <c r="E8380" s="3"/>
      <c r="F8380" s="3"/>
      <c r="G8380" s="3" t="s">
        <v>28599</v>
      </c>
      <c r="I8380" t="str">
        <f t="shared" si="130"/>
        <v>,(2283,' Juan Carlos Flores Gil','',' 2 2477 6800',')</v>
      </c>
    </row>
    <row r="8381" spans="1:9">
      <c r="A8381" s="3" t="s">
        <v>28610</v>
      </c>
      <c r="B8381" s="3" t="s">
        <v>28609</v>
      </c>
      <c r="C8381" s="3">
        <f>VLOOKUP(B8381,CONSOLIDADO!A$2:E$11786,5,FALSE)</f>
        <v>2284</v>
      </c>
      <c r="D8381" s="3" t="s">
        <v>1790</v>
      </c>
      <c r="E8381" s="3" t="s">
        <v>6739</v>
      </c>
      <c r="F8381" s="3"/>
      <c r="G8381" s="3" t="s">
        <v>28611</v>
      </c>
      <c r="I8381" t="str">
        <f t="shared" si="130"/>
        <v>,(2284,' Enrique Krauss Valle ','',' 32 226 7300    ', Gerente General')</v>
      </c>
    </row>
    <row r="8382" spans="1:9">
      <c r="A8382" s="3" t="s">
        <v>28612</v>
      </c>
      <c r="B8382" s="3" t="s">
        <v>28609</v>
      </c>
      <c r="C8382" s="3">
        <f>VLOOKUP(B8382,CONSOLIDADO!A$2:E$11786,5,FALSE)</f>
        <v>2284</v>
      </c>
      <c r="D8382" s="3" t="s">
        <v>1790</v>
      </c>
      <c r="E8382" s="3" t="s">
        <v>6757</v>
      </c>
      <c r="F8382" s="3" t="s">
        <v>28613</v>
      </c>
      <c r="G8382" s="3" t="s">
        <v>28611</v>
      </c>
      <c r="I8382" t="str">
        <f t="shared" si="130"/>
        <v>,(2284,' Zatchel Costa Mendelewski ',' zcosta@verschae.cl',' 32 226 7300    ', Gerente de Administración y Finanzas')</v>
      </c>
    </row>
    <row r="8383" spans="1:9">
      <c r="A8383" s="3" t="s">
        <v>28614</v>
      </c>
      <c r="B8383" s="3" t="s">
        <v>28609</v>
      </c>
      <c r="C8383" s="3">
        <f>VLOOKUP(B8383,CONSOLIDADO!A$2:E$11786,5,FALSE)</f>
        <v>2284</v>
      </c>
      <c r="D8383" s="3" t="s">
        <v>1790</v>
      </c>
      <c r="E8383" s="3"/>
      <c r="F8383" s="3"/>
      <c r="G8383" s="3" t="s">
        <v>28615</v>
      </c>
      <c r="I8383" t="str">
        <f t="shared" si="130"/>
        <v>,(2284,' Raúl Poza Asken','',' 32 226 7300',')</v>
      </c>
    </row>
    <row r="8384" spans="1:9">
      <c r="A8384" s="3" t="s">
        <v>28616</v>
      </c>
      <c r="B8384" s="3" t="s">
        <v>28609</v>
      </c>
      <c r="C8384" s="3">
        <f>VLOOKUP(B8384,CONSOLIDADO!A$2:E$11786,5,FALSE)</f>
        <v>2284</v>
      </c>
      <c r="D8384" s="3" t="s">
        <v>1790</v>
      </c>
      <c r="E8384" s="3" t="s">
        <v>6765</v>
      </c>
      <c r="F8384" s="3"/>
      <c r="G8384" s="3" t="s">
        <v>28611</v>
      </c>
      <c r="I8384" t="str">
        <f t="shared" si="130"/>
        <v>,(2284,' Giuseppe Valdatta ','',' 32 226 7300    ', Gerente de Operaciones')</v>
      </c>
    </row>
    <row r="8385" spans="1:9">
      <c r="A8385" s="3" t="s">
        <v>28617</v>
      </c>
      <c r="B8385" s="3" t="s">
        <v>28609</v>
      </c>
      <c r="C8385" s="3">
        <f>VLOOKUP(B8385,CONSOLIDADO!A$2:E$11786,5,FALSE)</f>
        <v>2284</v>
      </c>
      <c r="D8385" s="3" t="s">
        <v>1790</v>
      </c>
      <c r="E8385" s="3" t="s">
        <v>28618</v>
      </c>
      <c r="F8385" s="3"/>
      <c r="G8385" s="3" t="s">
        <v>28611</v>
      </c>
      <c r="I8385" t="str">
        <f t="shared" si="130"/>
        <v>,(2284,' Cristóbal Verschae González ','',' 32 226 7300    ', Gerente de Rent a Car')</v>
      </c>
    </row>
    <row r="8386" spans="1:9">
      <c r="A8386" s="3" t="s">
        <v>28621</v>
      </c>
      <c r="B8386" s="3" t="s">
        <v>28619</v>
      </c>
      <c r="C8386" s="3">
        <f>VLOOKUP(B8386,CONSOLIDADO!A$2:E$11786,5,FALSE)</f>
        <v>2285</v>
      </c>
      <c r="D8386" s="3" t="s">
        <v>28620</v>
      </c>
      <c r="E8386" s="3" t="s">
        <v>7471</v>
      </c>
      <c r="F8386" s="3" t="s">
        <v>28622</v>
      </c>
      <c r="G8386" s="3" t="s">
        <v>28623</v>
      </c>
      <c r="I8386" t="str">
        <f t="shared" si="130"/>
        <v>,(2285,' Juan Carlos Morena ',' jmorena@flowserve.com',' 2 2979 9600    ', Director General')</v>
      </c>
    </row>
    <row r="8387" spans="1:9">
      <c r="A8387" s="3" t="s">
        <v>28624</v>
      </c>
      <c r="B8387" s="3" t="s">
        <v>28619</v>
      </c>
      <c r="C8387" s="3">
        <f>VLOOKUP(B8387,CONSOLIDADO!A$2:E$11786,5,FALSE)</f>
        <v>2285</v>
      </c>
      <c r="D8387" s="3" t="s">
        <v>28620</v>
      </c>
      <c r="E8387" s="3" t="s">
        <v>28625</v>
      </c>
      <c r="F8387" s="3" t="s">
        <v>28626</v>
      </c>
      <c r="G8387" s="3" t="s">
        <v>28623</v>
      </c>
      <c r="I8387" t="str">
        <f t="shared" ref="I8387:I8450" si="131">CONCATENATE(",(",C8387,",'",A8387,"','",F8387,"','",G8387,"',",E8387,"')")</f>
        <v>,(2285,' Leandro D' Aloy ',' ldaloy@flowserve.com',' 2 2979 9600    ', Sales Manager Chile &amp; Perú')</v>
      </c>
    </row>
    <row r="8388" spans="1:9">
      <c r="A8388" s="3" t="s">
        <v>28627</v>
      </c>
      <c r="B8388" s="3" t="s">
        <v>28619</v>
      </c>
      <c r="C8388" s="3">
        <f>VLOOKUP(B8388,CONSOLIDADO!A$2:E$11786,5,FALSE)</f>
        <v>2285</v>
      </c>
      <c r="D8388" s="3" t="s">
        <v>28620</v>
      </c>
      <c r="E8388" s="3" t="s">
        <v>28628</v>
      </c>
      <c r="F8388" s="3" t="s">
        <v>28629</v>
      </c>
      <c r="G8388" s="3" t="s">
        <v>28623</v>
      </c>
      <c r="I8388" t="str">
        <f t="shared" si="131"/>
        <v>,(2285,' Abraham Valdés Araya ',' avaldesaraya@flowserve.com',' 2 2979 9600    ', Controller Chile')</v>
      </c>
    </row>
    <row r="8389" spans="1:9">
      <c r="A8389" s="3" t="s">
        <v>28632</v>
      </c>
      <c r="B8389" s="3" t="s">
        <v>28630</v>
      </c>
      <c r="C8389" s="3">
        <f>VLOOKUP(B8389,CONSOLIDADO!A$2:E$11786,5,FALSE)</f>
        <v>2286</v>
      </c>
      <c r="D8389" s="3" t="s">
        <v>28631</v>
      </c>
      <c r="E8389" s="3" t="s">
        <v>28633</v>
      </c>
      <c r="F8389" s="3" t="s">
        <v>28634</v>
      </c>
      <c r="G8389" s="3" t="s">
        <v>28635</v>
      </c>
      <c r="I8389" t="str">
        <f t="shared" si="131"/>
        <v>,(2286,' Andrés Costa G. ',' andres.costa@flsmidth.com',' 2 2229 0000    ', Presidente Sudamérica')</v>
      </c>
    </row>
    <row r="8390" spans="1:9">
      <c r="A8390" s="3" t="s">
        <v>28636</v>
      </c>
      <c r="B8390" s="3" t="s">
        <v>28630</v>
      </c>
      <c r="C8390" s="3">
        <f>VLOOKUP(B8390,CONSOLIDADO!A$2:E$11786,5,FALSE)</f>
        <v>2286</v>
      </c>
      <c r="D8390" s="3" t="s">
        <v>28631</v>
      </c>
      <c r="E8390" s="3" t="s">
        <v>28637</v>
      </c>
      <c r="F8390" s="3" t="s">
        <v>28638</v>
      </c>
      <c r="G8390" s="3" t="s">
        <v>28639</v>
      </c>
      <c r="I8390" t="str">
        <f t="shared" si="131"/>
        <v>,(2286,' Alvaro Fuentes C. ',' alvaro.fuentes@flsmidth.com',' 2 2290 0000    ', Vicepresidente de Finanzas Sudamérica')</v>
      </c>
    </row>
    <row r="8391" spans="1:9">
      <c r="A8391" s="3" t="s">
        <v>28640</v>
      </c>
      <c r="B8391" s="3" t="s">
        <v>28630</v>
      </c>
      <c r="C8391" s="3">
        <f>VLOOKUP(B8391,CONSOLIDADO!A$2:E$11786,5,FALSE)</f>
        <v>2286</v>
      </c>
      <c r="D8391" s="3" t="s">
        <v>28631</v>
      </c>
      <c r="E8391" s="3" t="s">
        <v>28641</v>
      </c>
      <c r="F8391" s="3" t="s">
        <v>28642</v>
      </c>
      <c r="G8391" s="3" t="s">
        <v>28643</v>
      </c>
      <c r="I8391" t="str">
        <f t="shared" si="131"/>
        <v>,(2286,' Alberto Morán C. ',' alberto.moran@flsmidth.com',' 2 2290 0025    ', Director de Recursos Humanos Sudamérica')</v>
      </c>
    </row>
    <row r="8392" spans="1:9">
      <c r="A8392" s="3" t="s">
        <v>28644</v>
      </c>
      <c r="B8392" s="3" t="s">
        <v>28630</v>
      </c>
      <c r="C8392" s="3">
        <f>VLOOKUP(B8392,CONSOLIDADO!A$2:E$11786,5,FALSE)</f>
        <v>2286</v>
      </c>
      <c r="D8392" s="3" t="s">
        <v>28631</v>
      </c>
      <c r="E8392" s="3" t="s">
        <v>28645</v>
      </c>
      <c r="F8392" s="3" t="s">
        <v>28646</v>
      </c>
      <c r="G8392" s="3" t="s">
        <v>28643</v>
      </c>
      <c r="I8392" t="str">
        <f t="shared" si="131"/>
        <v>,(2286,' Nathalia González L. ',' nathalia.gonzalez@flsmidth.com',' 2 2290 0025    ', Marketing &amp; Comunicaciones Manager Sudamérica')</v>
      </c>
    </row>
    <row r="8393" spans="1:9">
      <c r="A8393" s="3" t="s">
        <v>28648</v>
      </c>
      <c r="B8393" s="3" t="s">
        <v>28647</v>
      </c>
      <c r="C8393" s="3">
        <f>VLOOKUP(B8393,CONSOLIDADO!A$2:E$11786,5,FALSE)</f>
        <v>2287</v>
      </c>
      <c r="D8393" s="3" t="s">
        <v>5280</v>
      </c>
      <c r="E8393" s="3" t="s">
        <v>6739</v>
      </c>
      <c r="F8393" s="3"/>
      <c r="G8393" s="3" t="s">
        <v>28649</v>
      </c>
      <c r="I8393" t="str">
        <f t="shared" si="131"/>
        <v>,(2287,' Juan Luis Simunovic Rivadeneira ','',' 2 2241 8877    ', Gerente General')</v>
      </c>
    </row>
    <row r="8394" spans="1:9">
      <c r="A8394" s="3" t="s">
        <v>28651</v>
      </c>
      <c r="B8394" s="3" t="s">
        <v>28650</v>
      </c>
      <c r="C8394" s="3">
        <f>VLOOKUP(B8394,CONSOLIDADO!A$2:E$11786,5,FALSE)</f>
        <v>2288</v>
      </c>
      <c r="D8394" s="3" t="s">
        <v>22062</v>
      </c>
      <c r="E8394" s="3" t="s">
        <v>6739</v>
      </c>
      <c r="F8394" s="3"/>
      <c r="G8394" s="3" t="s">
        <v>28652</v>
      </c>
      <c r="I8394" t="str">
        <f t="shared" si="131"/>
        <v>,(2288,' Jim Breuer ','',' 2 2340 8000    ', Gerente General')</v>
      </c>
    </row>
    <row r="8395" spans="1:9">
      <c r="A8395" s="3" t="s">
        <v>28653</v>
      </c>
      <c r="B8395" s="3" t="s">
        <v>28650</v>
      </c>
      <c r="C8395" s="3">
        <f>VLOOKUP(B8395,CONSOLIDADO!A$2:E$11786,5,FALSE)</f>
        <v>2288</v>
      </c>
      <c r="D8395" s="3" t="s">
        <v>22062</v>
      </c>
      <c r="E8395" s="3"/>
      <c r="F8395" s="3"/>
      <c r="G8395" s="3" t="s">
        <v>28654</v>
      </c>
      <c r="I8395" t="str">
        <f t="shared" si="131"/>
        <v>,(2288,' María Laura Severi','',' 2 2340 8000',')</v>
      </c>
    </row>
    <row r="8396" spans="1:9">
      <c r="A8396" s="3" t="s">
        <v>28655</v>
      </c>
      <c r="B8396" s="3" t="s">
        <v>28650</v>
      </c>
      <c r="C8396" s="3">
        <f>VLOOKUP(B8396,CONSOLIDADO!A$2:E$11786,5,FALSE)</f>
        <v>2288</v>
      </c>
      <c r="D8396" s="3" t="s">
        <v>22062</v>
      </c>
      <c r="E8396" s="3" t="s">
        <v>28656</v>
      </c>
      <c r="F8396" s="3"/>
      <c r="G8396" s="3" t="s">
        <v>28652</v>
      </c>
      <c r="I8396" t="str">
        <f t="shared" si="131"/>
        <v>,(2288,' Ernesto Delannoy ','',' 2 2340 8000    ', Gerente Regional HSE')</v>
      </c>
    </row>
    <row r="8397" spans="1:9">
      <c r="A8397" s="3" t="s">
        <v>28659</v>
      </c>
      <c r="B8397" s="3" t="s">
        <v>28657</v>
      </c>
      <c r="C8397" s="3">
        <f>VLOOKUP(B8397,CONSOLIDADO!A$2:E$11786,5,FALSE)</f>
        <v>2289</v>
      </c>
      <c r="D8397" s="3" t="s">
        <v>28658</v>
      </c>
      <c r="E8397" s="3" t="s">
        <v>6739</v>
      </c>
      <c r="F8397" s="3" t="s">
        <v>28660</v>
      </c>
      <c r="G8397" s="3" t="s">
        <v>28661</v>
      </c>
      <c r="I8397" t="str">
        <f t="shared" si="131"/>
        <v>,(2289,' Gerardo Desormeaux Rodrigo ',' gdesormeaux@fmaindustrial.com',' 2 2331 4600    ', Gerente General')</v>
      </c>
    </row>
    <row r="8398" spans="1:9">
      <c r="A8398" s="3" t="s">
        <v>28662</v>
      </c>
      <c r="B8398" s="3" t="s">
        <v>28657</v>
      </c>
      <c r="C8398" s="3">
        <f>VLOOKUP(B8398,CONSOLIDADO!A$2:E$11786,5,FALSE)</f>
        <v>2289</v>
      </c>
      <c r="D8398" s="3" t="s">
        <v>28658</v>
      </c>
      <c r="E8398" s="3" t="s">
        <v>6905</v>
      </c>
      <c r="F8398" s="3" t="s">
        <v>28663</v>
      </c>
      <c r="G8398" s="3" t="s">
        <v>28661</v>
      </c>
      <c r="I8398" t="str">
        <f t="shared" si="131"/>
        <v>,(2289,' Francisco Opazo Ovalle ',' francisco.opazo@fmaindustrial.com',' 2 2331 4600    ', Gerente Comercial')</v>
      </c>
    </row>
    <row r="8399" spans="1:9">
      <c r="A8399" s="3" t="s">
        <v>28664</v>
      </c>
      <c r="B8399" s="3" t="s">
        <v>28657</v>
      </c>
      <c r="C8399" s="3">
        <f>VLOOKUP(B8399,CONSOLIDADO!A$2:E$11786,5,FALSE)</f>
        <v>2289</v>
      </c>
      <c r="D8399" s="3" t="s">
        <v>28658</v>
      </c>
      <c r="E8399" s="3" t="s">
        <v>28665</v>
      </c>
      <c r="F8399" s="3" t="s">
        <v>28666</v>
      </c>
      <c r="G8399" s="3" t="s">
        <v>28667</v>
      </c>
      <c r="I8399" t="str">
        <f t="shared" si="131"/>
        <v>,(2289,' Héctor Córdova Opazo ',' hector.cordova@fmaindustrial.com',' 55 289 3080    ', Gerente Sucursal Antofagasta')</v>
      </c>
    </row>
    <row r="8400" spans="1:9">
      <c r="A8400" s="3" t="s">
        <v>28668</v>
      </c>
      <c r="B8400" s="3" t="s">
        <v>28657</v>
      </c>
      <c r="C8400" s="3">
        <f>VLOOKUP(B8400,CONSOLIDADO!A$2:E$11786,5,FALSE)</f>
        <v>2289</v>
      </c>
      <c r="D8400" s="3" t="s">
        <v>28658</v>
      </c>
      <c r="E8400" s="3" t="s">
        <v>8364</v>
      </c>
      <c r="F8400" s="3" t="s">
        <v>28669</v>
      </c>
      <c r="G8400" s="3" t="s">
        <v>28670</v>
      </c>
      <c r="I8400" t="str">
        <f t="shared" si="131"/>
        <v>,(2289,' Pedro Orellana Cerda ',' pedro.orellana@fmaindustrial.com',' 2 2331 4619    ', Gerente de Producción')</v>
      </c>
    </row>
    <row r="8401" spans="1:9">
      <c r="A8401" s="3" t="s">
        <v>28672</v>
      </c>
      <c r="B8401" s="3" t="s">
        <v>28671</v>
      </c>
      <c r="C8401" s="3">
        <f>VLOOKUP(B8401,CONSOLIDADO!A$2:E$11786,5,FALSE)</f>
        <v>2290</v>
      </c>
      <c r="D8401" s="3" t="s">
        <v>6246</v>
      </c>
      <c r="E8401" s="3"/>
      <c r="F8401" s="3"/>
      <c r="G8401" s="3" t="s">
        <v>10065</v>
      </c>
      <c r="I8401" t="str">
        <f t="shared" si="131"/>
        <v>,(2290,' Verónica Arancibia Krebs','',' 2 2756 9999',')</v>
      </c>
    </row>
    <row r="8402" spans="1:9">
      <c r="A8402" s="3" t="s">
        <v>28675</v>
      </c>
      <c r="B8402" s="3" t="s">
        <v>28673</v>
      </c>
      <c r="C8402" s="3">
        <f>VLOOKUP(B8402,CONSOLIDADO!A$2:E$11786,5,FALSE)</f>
        <v>2291</v>
      </c>
      <c r="D8402" s="3" t="s">
        <v>28674</v>
      </c>
      <c r="E8402" s="3"/>
      <c r="F8402" s="3"/>
      <c r="G8402" s="3" t="s">
        <v>28676</v>
      </c>
      <c r="I8402" t="str">
        <f t="shared" si="131"/>
        <v>,(2291,' Rafael López Giral','',' 2 2594 4100',')</v>
      </c>
    </row>
    <row r="8403" spans="1:9">
      <c r="A8403" s="3" t="s">
        <v>28677</v>
      </c>
      <c r="B8403" s="3" t="s">
        <v>28673</v>
      </c>
      <c r="C8403" s="3">
        <f>VLOOKUP(B8403,CONSOLIDADO!A$2:E$11786,5,FALSE)</f>
        <v>2291</v>
      </c>
      <c r="D8403" s="3" t="s">
        <v>28674</v>
      </c>
      <c r="E8403" s="3" t="s">
        <v>6757</v>
      </c>
      <c r="F8403" s="3" t="s">
        <v>28678</v>
      </c>
      <c r="G8403" s="3" t="s">
        <v>28679</v>
      </c>
      <c r="I8403" t="str">
        <f t="shared" si="131"/>
        <v>,(2291,' Emilio Valenzuela Cordero ',' evalenzuela@fcechile.cl',' 2 2594 4193    ', Gerente de Administración y Finanzas')</v>
      </c>
    </row>
    <row r="8404" spans="1:9">
      <c r="A8404" s="3" t="s">
        <v>28680</v>
      </c>
      <c r="B8404" s="3" t="s">
        <v>28673</v>
      </c>
      <c r="C8404" s="3">
        <f>VLOOKUP(B8404,CONSOLIDADO!A$2:E$11786,5,FALSE)</f>
        <v>2291</v>
      </c>
      <c r="D8404" s="3" t="s">
        <v>28674</v>
      </c>
      <c r="E8404" s="3" t="s">
        <v>6905</v>
      </c>
      <c r="F8404" s="3" t="s">
        <v>28681</v>
      </c>
      <c r="G8404" s="3" t="s">
        <v>28682</v>
      </c>
      <c r="I8404" t="str">
        <f t="shared" si="131"/>
        <v>,(2291,' Nikos Matsiordas ',' nikos.matsiordas@fcechile.cl',' 2 2594 4110    ', Gerente Comercial')</v>
      </c>
    </row>
    <row r="8405" spans="1:9">
      <c r="A8405" s="3" t="s">
        <v>28684</v>
      </c>
      <c r="B8405" s="3" t="s">
        <v>28683</v>
      </c>
      <c r="C8405" s="3">
        <f>VLOOKUP(B8405,CONSOLIDADO!A$2:E$11786,5,FALSE)</f>
        <v>2292</v>
      </c>
      <c r="D8405" s="3" t="s">
        <v>5540</v>
      </c>
      <c r="E8405" s="3" t="s">
        <v>10753</v>
      </c>
      <c r="F8405" s="3" t="s">
        <v>28685</v>
      </c>
      <c r="G8405" s="3" t="s">
        <v>28686</v>
      </c>
      <c r="I8405" t="str">
        <f t="shared" si="131"/>
        <v>,(2292,' Hai Kyung Jun ',' infochile@unicef.org',' 2 2422 8800    ', Representante')</v>
      </c>
    </row>
    <row r="8406" spans="1:9">
      <c r="A8406" s="3" t="s">
        <v>28687</v>
      </c>
      <c r="B8406" s="3" t="s">
        <v>28683</v>
      </c>
      <c r="C8406" s="3">
        <f>VLOOKUP(B8406,CONSOLIDADO!A$2:E$11786,5,FALSE)</f>
        <v>2292</v>
      </c>
      <c r="D8406" s="3" t="s">
        <v>5540</v>
      </c>
      <c r="E8406" s="3"/>
      <c r="F8406" s="3"/>
      <c r="G8406" s="3" t="s">
        <v>28688</v>
      </c>
      <c r="I8406" t="str">
        <f t="shared" si="131"/>
        <v>,(2292,' Francisca Palma del Río','',' 2 2422 8800',')</v>
      </c>
    </row>
    <row r="8407" spans="1:9">
      <c r="A8407" s="3" t="s">
        <v>28690</v>
      </c>
      <c r="B8407" s="3" t="s">
        <v>28689</v>
      </c>
      <c r="C8407" s="3">
        <f>VLOOKUP(B8407,CONSOLIDADO!A$2:E$11786,5,FALSE)</f>
        <v>2293</v>
      </c>
      <c r="D8407" s="3" t="s">
        <v>3925</v>
      </c>
      <c r="E8407" s="3" t="s">
        <v>6850</v>
      </c>
      <c r="F8407" s="3" t="s">
        <v>28691</v>
      </c>
      <c r="G8407" s="3" t="s">
        <v>28692</v>
      </c>
      <c r="I8407" t="str">
        <f t="shared" si="131"/>
        <v>,(2293,' Marcelo Mosso Gómez ',' mmosso@fonasa.cl',' 2 2575 3121    ', Director')</v>
      </c>
    </row>
    <row r="8408" spans="1:9">
      <c r="A8408" s="3" t="s">
        <v>28693</v>
      </c>
      <c r="B8408" s="3" t="s">
        <v>28689</v>
      </c>
      <c r="C8408" s="3">
        <f>VLOOKUP(B8408,CONSOLIDADO!A$2:E$11786,5,FALSE)</f>
        <v>2293</v>
      </c>
      <c r="D8408" s="3" t="s">
        <v>3925</v>
      </c>
      <c r="E8408" s="3" t="s">
        <v>28694</v>
      </c>
      <c r="F8408" s="3" t="s">
        <v>28695</v>
      </c>
      <c r="G8408" s="3" t="s">
        <v>28696</v>
      </c>
      <c r="I8408" t="str">
        <f t="shared" si="131"/>
        <v>,(2293,' Luis Brito Rosales ',' lbrito@fonasa.cl',' 2 2575 3120    ', Jefe División Fiscalía')</v>
      </c>
    </row>
    <row r="8409" spans="1:9">
      <c r="A8409" s="3" t="s">
        <v>28697</v>
      </c>
      <c r="B8409" s="3" t="s">
        <v>28689</v>
      </c>
      <c r="C8409" s="3">
        <f>VLOOKUP(B8409,CONSOLIDADO!A$2:E$11786,5,FALSE)</f>
        <v>2293</v>
      </c>
      <c r="D8409" s="3" t="s">
        <v>3925</v>
      </c>
      <c r="E8409" s="3" t="s">
        <v>28698</v>
      </c>
      <c r="F8409" s="3" t="s">
        <v>28699</v>
      </c>
      <c r="G8409" s="3" t="s">
        <v>28700</v>
      </c>
      <c r="I8409" t="str">
        <f t="shared" si="131"/>
        <v>,(2293,' Tatiana Cayazzo Appelt ',' tcayazzo@fonasa.cl',' 2 2575 3332    ', Jefa Division Gestión y Desarrollo de las Personas')</v>
      </c>
    </row>
    <row r="8410" spans="1:9">
      <c r="A8410" s="3" t="s">
        <v>28701</v>
      </c>
      <c r="B8410" s="3" t="s">
        <v>28689</v>
      </c>
      <c r="C8410" s="3">
        <f>VLOOKUP(B8410,CONSOLIDADO!A$2:E$11786,5,FALSE)</f>
        <v>2293</v>
      </c>
      <c r="D8410" s="3" t="s">
        <v>3925</v>
      </c>
      <c r="E8410" s="3"/>
      <c r="F8410" s="3"/>
      <c r="G8410" s="3" t="s">
        <v>28702</v>
      </c>
      <c r="I8410" t="str">
        <f t="shared" si="131"/>
        <v>,(2293,' Francisco León Von Mühlenbrock','',' 2 2575 3122',')</v>
      </c>
    </row>
    <row r="8411" spans="1:9">
      <c r="A8411" s="3" t="s">
        <v>28703</v>
      </c>
      <c r="B8411" s="3" t="s">
        <v>28689</v>
      </c>
      <c r="C8411" s="3">
        <f>VLOOKUP(B8411,CONSOLIDADO!A$2:E$11786,5,FALSE)</f>
        <v>2293</v>
      </c>
      <c r="D8411" s="3" t="s">
        <v>3925</v>
      </c>
      <c r="E8411" s="3"/>
      <c r="F8411" s="3"/>
      <c r="G8411" s="3" t="s">
        <v>28704</v>
      </c>
      <c r="I8411" t="str">
        <f t="shared" si="131"/>
        <v>,(2293,' María Soledad Mena Noriega','',' 2 2575 3332',')</v>
      </c>
    </row>
    <row r="8412" spans="1:9">
      <c r="A8412" s="3" t="s">
        <v>28707</v>
      </c>
      <c r="B8412" s="3" t="s">
        <v>28705</v>
      </c>
      <c r="C8412" s="3">
        <f>VLOOKUP(B8412,CONSOLIDADO!A$2:E$11786,5,FALSE)</f>
        <v>2294</v>
      </c>
      <c r="D8412" s="3" t="s">
        <v>28706</v>
      </c>
      <c r="E8412" s="3" t="s">
        <v>6739</v>
      </c>
      <c r="F8412" s="3" t="s">
        <v>28708</v>
      </c>
      <c r="G8412" s="3" t="s">
        <v>28709</v>
      </c>
      <c r="I8412" t="str">
        <f t="shared" si="131"/>
        <v>,(2294,' Daniel Riadi Manuguian ',' d.riadi@foodpack.cl',' 2 2827 3000    ', Gerente General')</v>
      </c>
    </row>
    <row r="8413" spans="1:9">
      <c r="A8413" s="3" t="s">
        <v>28710</v>
      </c>
      <c r="B8413" s="3" t="s">
        <v>28705</v>
      </c>
      <c r="C8413" s="3">
        <f>VLOOKUP(B8413,CONSOLIDADO!A$2:E$11786,5,FALSE)</f>
        <v>2294</v>
      </c>
      <c r="D8413" s="3" t="s">
        <v>28706</v>
      </c>
      <c r="E8413" s="3" t="s">
        <v>7140</v>
      </c>
      <c r="F8413" s="3" t="s">
        <v>28711</v>
      </c>
      <c r="G8413" s="3" t="s">
        <v>28709</v>
      </c>
      <c r="I8413" t="str">
        <f t="shared" si="131"/>
        <v>,(2294,' Francisco Araya Montero ',' faraya@foodpack.cl',' 2 2827 3000    ', Gerente de Ventas')</v>
      </c>
    </row>
    <row r="8414" spans="1:9">
      <c r="A8414" s="3" t="s">
        <v>28712</v>
      </c>
      <c r="B8414" s="3" t="s">
        <v>28705</v>
      </c>
      <c r="C8414" s="3">
        <f>VLOOKUP(B8414,CONSOLIDADO!A$2:E$11786,5,FALSE)</f>
        <v>2294</v>
      </c>
      <c r="D8414" s="3" t="s">
        <v>28706</v>
      </c>
      <c r="E8414" s="3" t="s">
        <v>15613</v>
      </c>
      <c r="F8414" s="3" t="s">
        <v>28713</v>
      </c>
      <c r="G8414" s="3" t="s">
        <v>28709</v>
      </c>
      <c r="I8414" t="str">
        <f t="shared" si="131"/>
        <v>,(2294,' Francisco Lerma Montero ',' flerma@foodpack.cl',' 2 2827 3000    ', Gerente de Logística y Abastecimiento')</v>
      </c>
    </row>
    <row r="8415" spans="1:9">
      <c r="A8415" s="3" t="s">
        <v>28714</v>
      </c>
      <c r="B8415" s="3" t="s">
        <v>28705</v>
      </c>
      <c r="C8415" s="3">
        <f>VLOOKUP(B8415,CONSOLIDADO!A$2:E$11786,5,FALSE)</f>
        <v>2294</v>
      </c>
      <c r="D8415" s="3" t="s">
        <v>28706</v>
      </c>
      <c r="E8415" s="3" t="s">
        <v>7136</v>
      </c>
      <c r="F8415" s="3" t="s">
        <v>28715</v>
      </c>
      <c r="G8415" s="3" t="s">
        <v>28709</v>
      </c>
      <c r="I8415" t="str">
        <f t="shared" si="131"/>
        <v>,(2294,' Carolina Avalos Bosque ',' caroavalos@manquehue.net',' 2 2827 3000    ', Gerente de Marketing')</v>
      </c>
    </row>
    <row r="8416" spans="1:9">
      <c r="A8416" s="3" t="s">
        <v>28717</v>
      </c>
      <c r="B8416" s="3" t="s">
        <v>28716</v>
      </c>
      <c r="C8416" s="3">
        <f>VLOOKUP(B8416,CONSOLIDADO!A$2:E$11786,5,FALSE)</f>
        <v>2295</v>
      </c>
      <c r="D8416" s="3" t="s">
        <v>13441</v>
      </c>
      <c r="E8416" s="3" t="s">
        <v>6959</v>
      </c>
      <c r="F8416" s="3" t="s">
        <v>28718</v>
      </c>
      <c r="G8416" s="3" t="s">
        <v>28719</v>
      </c>
      <c r="I8416" t="str">
        <f t="shared" si="131"/>
        <v>,(2295,' Esteban Urcelay Alert ',' eurcelay@fcc.cl',' 2 2445 8720    ', Director Ejecutivo')</v>
      </c>
    </row>
    <row r="8417" spans="1:9">
      <c r="A8417" s="3" t="s">
        <v>28720</v>
      </c>
      <c r="B8417" s="3" t="s">
        <v>28716</v>
      </c>
      <c r="C8417" s="3">
        <f>VLOOKUP(B8417,CONSOLIDADO!A$2:E$11786,5,FALSE)</f>
        <v>2295</v>
      </c>
      <c r="D8417" s="3" t="s">
        <v>13441</v>
      </c>
      <c r="E8417" s="3" t="s">
        <v>6739</v>
      </c>
      <c r="F8417" s="3" t="s">
        <v>28721</v>
      </c>
      <c r="G8417" s="3" t="s">
        <v>28722</v>
      </c>
      <c r="I8417" t="str">
        <f t="shared" si="131"/>
        <v>,(2295,' Andrés Daroch Coello ',' adaroch@fcc.cl',' 41 292 2411    ', Gerente General')</v>
      </c>
    </row>
    <row r="8418" spans="1:9">
      <c r="A8418" s="3" t="s">
        <v>28723</v>
      </c>
      <c r="B8418" s="3" t="s">
        <v>28716</v>
      </c>
      <c r="C8418" s="3">
        <f>VLOOKUP(B8418,CONSOLIDADO!A$2:E$11786,5,FALSE)</f>
        <v>2295</v>
      </c>
      <c r="D8418" s="3" t="s">
        <v>13441</v>
      </c>
      <c r="E8418" s="3" t="s">
        <v>6765</v>
      </c>
      <c r="F8418" s="3" t="s">
        <v>28724</v>
      </c>
      <c r="G8418" s="3" t="s">
        <v>28722</v>
      </c>
      <c r="I8418" t="str">
        <f t="shared" si="131"/>
        <v>,(2295,' Erling Moegster ',' erling.mogster@fcc.cl',' 41 292 2411    ', Gerente de Operaciones')</v>
      </c>
    </row>
    <row r="8419" spans="1:9">
      <c r="A8419" s="3" t="s">
        <v>28725</v>
      </c>
      <c r="B8419" s="3" t="s">
        <v>28716</v>
      </c>
      <c r="C8419" s="3">
        <f>VLOOKUP(B8419,CONSOLIDADO!A$2:E$11786,5,FALSE)</f>
        <v>2295</v>
      </c>
      <c r="D8419" s="3" t="s">
        <v>13441</v>
      </c>
      <c r="E8419" s="3" t="s">
        <v>6905</v>
      </c>
      <c r="F8419" s="3" t="s">
        <v>28726</v>
      </c>
      <c r="G8419" s="3" t="s">
        <v>28722</v>
      </c>
      <c r="I8419" t="str">
        <f t="shared" si="131"/>
        <v>,(2295,' Gustavo Izquierdo Rumi ',' gizquierdo@fcc.cl',' 41 292 2411    ', Gerente Comercial')</v>
      </c>
    </row>
    <row r="8420" spans="1:9">
      <c r="A8420" s="3" t="s">
        <v>28729</v>
      </c>
      <c r="B8420" s="3" t="s">
        <v>28727</v>
      </c>
      <c r="C8420" s="3">
        <f>VLOOKUP(B8420,CONSOLIDADO!A$2:E$11786,5,FALSE)</f>
        <v>2296</v>
      </c>
      <c r="D8420" s="3" t="s">
        <v>28728</v>
      </c>
      <c r="E8420" s="3" t="s">
        <v>6739</v>
      </c>
      <c r="F8420" s="3" t="s">
        <v>28730</v>
      </c>
      <c r="G8420" s="3" t="s">
        <v>28731</v>
      </c>
      <c r="I8420" t="str">
        <f t="shared" si="131"/>
        <v>,(2296,' Gonzalo Ramírez Navarro ',' gonzalo.ramirez@foodgroup.cl',' 2 2650 0440    ', Gerente General')</v>
      </c>
    </row>
    <row r="8421" spans="1:9">
      <c r="A8421" s="3" t="s">
        <v>28732</v>
      </c>
      <c r="B8421" s="3" t="s">
        <v>28727</v>
      </c>
      <c r="C8421" s="3">
        <f>VLOOKUP(B8421,CONSOLIDADO!A$2:E$11786,5,FALSE)</f>
        <v>2296</v>
      </c>
      <c r="D8421" s="3" t="s">
        <v>28728</v>
      </c>
      <c r="E8421" s="3" t="s">
        <v>8137</v>
      </c>
      <c r="F8421" s="3" t="s">
        <v>28733</v>
      </c>
      <c r="G8421" s="3" t="s">
        <v>28731</v>
      </c>
      <c r="I8421" t="str">
        <f t="shared" si="131"/>
        <v>,(2296,' Gastón Rosselot Pomes ',' gaston.rosselot@foodgroup.cl',' 2 2650 0440    ', Gerente de Negocios')</v>
      </c>
    </row>
    <row r="8422" spans="1:9">
      <c r="A8422" s="3" t="s">
        <v>28735</v>
      </c>
      <c r="B8422" s="3" t="s">
        <v>28734</v>
      </c>
      <c r="C8422" s="3">
        <f>VLOOKUP(B8422,CONSOLIDADO!A$2:E$11786,5,FALSE)</f>
        <v>2297</v>
      </c>
      <c r="D8422" s="3" t="s">
        <v>6379</v>
      </c>
      <c r="E8422" s="3" t="s">
        <v>28736</v>
      </c>
      <c r="F8422" s="3"/>
      <c r="G8422" s="3" t="s">
        <v>28737</v>
      </c>
      <c r="I8422" t="str">
        <f t="shared" si="131"/>
        <v>,(2297,' Arnaud Pérez ','',' 2 2714 8596    ', Vicepresidente LATAM')</v>
      </c>
    </row>
    <row r="8423" spans="1:9">
      <c r="A8423" s="3" t="s">
        <v>28738</v>
      </c>
      <c r="B8423" s="3" t="s">
        <v>28734</v>
      </c>
      <c r="C8423" s="3">
        <f>VLOOKUP(B8423,CONSOLIDADO!A$2:E$11786,5,FALSE)</f>
        <v>2297</v>
      </c>
      <c r="D8423" s="3" t="s">
        <v>6379</v>
      </c>
      <c r="E8423" s="3" t="s">
        <v>6739</v>
      </c>
      <c r="F8423" s="3"/>
      <c r="G8423" s="3" t="s">
        <v>28737</v>
      </c>
      <c r="I8423" t="str">
        <f t="shared" si="131"/>
        <v>,(2297,' Juan Uberuaga Rivas ','',' 2 2714 8596    ', Gerente General')</v>
      </c>
    </row>
    <row r="8424" spans="1:9">
      <c r="A8424" s="3" t="s">
        <v>28739</v>
      </c>
      <c r="B8424" s="3" t="s">
        <v>28734</v>
      </c>
      <c r="C8424" s="3">
        <f>VLOOKUP(B8424,CONSOLIDADO!A$2:E$11786,5,FALSE)</f>
        <v>2297</v>
      </c>
      <c r="D8424" s="3" t="s">
        <v>6379</v>
      </c>
      <c r="E8424" s="3" t="s">
        <v>28740</v>
      </c>
      <c r="F8424" s="3"/>
      <c r="G8424" s="3" t="s">
        <v>28737</v>
      </c>
      <c r="I8424" t="str">
        <f t="shared" si="131"/>
        <v>,(2297,' Víctor Torres Rubilar ','',' 2 2714 8596    ', Gerente Desarrollo Nuevos Negocios')</v>
      </c>
    </row>
    <row r="8425" spans="1:9">
      <c r="A8425" s="3" t="s">
        <v>28741</v>
      </c>
      <c r="B8425" s="3" t="s">
        <v>28734</v>
      </c>
      <c r="C8425" s="3">
        <f>VLOOKUP(B8425,CONSOLIDADO!A$2:E$11786,5,FALSE)</f>
        <v>2297</v>
      </c>
      <c r="D8425" s="3" t="s">
        <v>6379</v>
      </c>
      <c r="E8425" s="3" t="s">
        <v>6886</v>
      </c>
      <c r="F8425" s="3"/>
      <c r="G8425" s="3" t="s">
        <v>28742</v>
      </c>
      <c r="I8425" t="str">
        <f t="shared" si="131"/>
        <v>,(2297,' Claudia Díaz Martini ','',' 2 2714 8546    ', Gerente de Recursos Humanos')</v>
      </c>
    </row>
    <row r="8426" spans="1:9">
      <c r="A8426" s="3" t="s">
        <v>28744</v>
      </c>
      <c r="B8426" s="3" t="s">
        <v>28743</v>
      </c>
      <c r="C8426" s="3">
        <f>VLOOKUP(B8426,CONSOLIDADO!A$2:E$11786,5,FALSE)</f>
        <v>2298</v>
      </c>
      <c r="D8426" s="3" t="s">
        <v>5104</v>
      </c>
      <c r="E8426" s="3"/>
      <c r="F8426" s="3"/>
      <c r="G8426" s="3" t="s">
        <v>28745</v>
      </c>
      <c r="I8426" t="str">
        <f t="shared" si="131"/>
        <v>,(2298,' Marcelo Sáez Dunn','',' 41 217 8000',')</v>
      </c>
    </row>
    <row r="8427" spans="1:9">
      <c r="A8427" s="3" t="s">
        <v>28746</v>
      </c>
      <c r="B8427" s="3" t="s">
        <v>28743</v>
      </c>
      <c r="C8427" s="3">
        <f>VLOOKUP(B8427,CONSOLIDADO!A$2:E$11786,5,FALSE)</f>
        <v>2298</v>
      </c>
      <c r="D8427" s="3" t="s">
        <v>5104</v>
      </c>
      <c r="E8427" s="3" t="s">
        <v>7780</v>
      </c>
      <c r="F8427" s="3" t="s">
        <v>28747</v>
      </c>
      <c r="G8427" s="3" t="s">
        <v>28748</v>
      </c>
      <c r="I8427" t="str">
        <f t="shared" si="131"/>
        <v>,(2298,' Andrés González Burgos ',' agonzalez@foraction.cl',' 41 217 8000    ', Subgerente de Administración y Finanzas')</v>
      </c>
    </row>
    <row r="8428" spans="1:9">
      <c r="A8428" s="3" t="s">
        <v>28750</v>
      </c>
      <c r="B8428" s="3" t="s">
        <v>28749</v>
      </c>
      <c r="C8428" s="3">
        <f>VLOOKUP(B8428,CONSOLIDADO!A$2:E$11786,5,FALSE)</f>
        <v>2299</v>
      </c>
      <c r="D8428" s="3" t="s">
        <v>2513</v>
      </c>
      <c r="E8428" s="3" t="s">
        <v>6757</v>
      </c>
      <c r="F8428" s="3" t="s">
        <v>28751</v>
      </c>
      <c r="G8428" s="3" t="s">
        <v>28752</v>
      </c>
      <c r="I8428" t="str">
        <f t="shared" si="131"/>
        <v>,(2299,' Marcelo Tapia Vásquez ',' forbo@forbosiegling.cl',' 2 2554 5377    ', Gerente de Administración y Finanzas')</v>
      </c>
    </row>
    <row r="8429" spans="1:9">
      <c r="A8429" s="3" t="s">
        <v>28754</v>
      </c>
      <c r="B8429" s="3" t="s">
        <v>28753</v>
      </c>
      <c r="C8429" s="3">
        <f>VLOOKUP(B8429,CONSOLIDADO!A$2:E$11786,5,FALSE)</f>
        <v>2300</v>
      </c>
      <c r="D8429" s="3" t="s">
        <v>6649</v>
      </c>
      <c r="E8429" s="3" t="s">
        <v>6739</v>
      </c>
      <c r="F8429" s="3"/>
      <c r="G8429" s="3" t="s">
        <v>28755</v>
      </c>
      <c r="I8429" t="str">
        <f t="shared" si="131"/>
        <v>,(2300,' Hernán Xanthopoulos ','',' 2 2940 5800    ', Gerente General')</v>
      </c>
    </row>
    <row r="8430" spans="1:9">
      <c r="A8430" s="3" t="s">
        <v>28756</v>
      </c>
      <c r="B8430" s="3" t="s">
        <v>28753</v>
      </c>
      <c r="C8430" s="3">
        <f>VLOOKUP(B8430,CONSOLIDADO!A$2:E$11786,5,FALSE)</f>
        <v>2300</v>
      </c>
      <c r="D8430" s="3" t="s">
        <v>6649</v>
      </c>
      <c r="E8430" s="3"/>
      <c r="F8430" s="3"/>
      <c r="G8430" s="3" t="s">
        <v>28757</v>
      </c>
      <c r="I8430" t="str">
        <f t="shared" si="131"/>
        <v>,(2300,' Felipe Desmadryl','',' 2 2940 5800',')</v>
      </c>
    </row>
    <row r="8431" spans="1:9">
      <c r="A8431" s="3" t="s">
        <v>28758</v>
      </c>
      <c r="B8431" s="3" t="s">
        <v>28753</v>
      </c>
      <c r="C8431" s="3">
        <f>VLOOKUP(B8431,CONSOLIDADO!A$2:E$11786,5,FALSE)</f>
        <v>2300</v>
      </c>
      <c r="D8431" s="3" t="s">
        <v>6649</v>
      </c>
      <c r="E8431" s="3"/>
      <c r="F8431" s="3"/>
      <c r="G8431" s="3" t="s">
        <v>28757</v>
      </c>
      <c r="I8431" t="str">
        <f t="shared" si="131"/>
        <v>,(2300,' Ernesto Ruiz','',' 2 2940 5800',')</v>
      </c>
    </row>
    <row r="8432" spans="1:9">
      <c r="A8432" s="3" t="s">
        <v>28761</v>
      </c>
      <c r="B8432" s="3" t="s">
        <v>28759</v>
      </c>
      <c r="C8432" s="3">
        <f>VLOOKUP(B8432,CONSOLIDADO!A$2:E$11786,5,FALSE)</f>
        <v>2301</v>
      </c>
      <c r="D8432" s="3" t="s">
        <v>28760</v>
      </c>
      <c r="E8432" s="3"/>
      <c r="F8432" s="3"/>
      <c r="G8432" s="3" t="s">
        <v>28762</v>
      </c>
      <c r="I8432" t="str">
        <f t="shared" si="131"/>
        <v>,(2301,' Jorge Cacho Alonso','',' 2 2551 3137',')</v>
      </c>
    </row>
    <row r="8433" spans="1:9">
      <c r="A8433" s="3" t="s">
        <v>28763</v>
      </c>
      <c r="B8433" s="3" t="s">
        <v>28759</v>
      </c>
      <c r="C8433" s="3">
        <f>VLOOKUP(B8433,CONSOLIDADO!A$2:E$11786,5,FALSE)</f>
        <v>2301</v>
      </c>
      <c r="D8433" s="3" t="s">
        <v>28760</v>
      </c>
      <c r="E8433" s="3"/>
      <c r="F8433" s="3"/>
      <c r="G8433" s="3" t="s">
        <v>28762</v>
      </c>
      <c r="I8433" t="str">
        <f t="shared" si="131"/>
        <v>,(2301,' Ricardo Cacho Alonso','',' 2 2551 3137',')</v>
      </c>
    </row>
    <row r="8434" spans="1:9">
      <c r="A8434" s="3" t="s">
        <v>28764</v>
      </c>
      <c r="B8434" s="3" t="s">
        <v>28759</v>
      </c>
      <c r="C8434" s="3">
        <f>VLOOKUP(B8434,CONSOLIDADO!A$2:E$11786,5,FALSE)</f>
        <v>2301</v>
      </c>
      <c r="D8434" s="3" t="s">
        <v>28760</v>
      </c>
      <c r="E8434" s="3"/>
      <c r="F8434" s="3"/>
      <c r="G8434" s="3" t="s">
        <v>28762</v>
      </c>
      <c r="I8434" t="str">
        <f t="shared" si="131"/>
        <v>,(2301,' Fernando Herrero Candia','',' 2 2551 3137',')</v>
      </c>
    </row>
    <row r="8435" spans="1:9">
      <c r="A8435" s="3" t="s">
        <v>28766</v>
      </c>
      <c r="B8435" s="3" t="s">
        <v>28765</v>
      </c>
      <c r="C8435" s="3">
        <f>VLOOKUP(B8435,CONSOLIDADO!A$2:E$11786,5,FALSE)</f>
        <v>2302</v>
      </c>
      <c r="D8435" s="3" t="s">
        <v>8720</v>
      </c>
      <c r="E8435" s="3" t="s">
        <v>6739</v>
      </c>
      <c r="F8435" s="3" t="s">
        <v>28767</v>
      </c>
      <c r="G8435" s="3" t="s">
        <v>28768</v>
      </c>
      <c r="I8435" t="str">
        <f t="shared" si="131"/>
        <v>,(2302,' Shinsaku Tobita ',' secretaria@f.anchile.cl',' 64 245 3700    ', Gerente General')</v>
      </c>
    </row>
    <row r="8436" spans="1:9">
      <c r="A8436" s="3" t="s">
        <v>28769</v>
      </c>
      <c r="B8436" s="3" t="s">
        <v>28765</v>
      </c>
      <c r="C8436" s="3">
        <f>VLOOKUP(B8436,CONSOLIDADO!A$2:E$11786,5,FALSE)</f>
        <v>2302</v>
      </c>
      <c r="D8436" s="3" t="s">
        <v>8720</v>
      </c>
      <c r="E8436" s="3" t="s">
        <v>6765</v>
      </c>
      <c r="F8436" s="3" t="s">
        <v>28770</v>
      </c>
      <c r="G8436" s="3" t="s">
        <v>28771</v>
      </c>
      <c r="I8436" t="str">
        <f t="shared" si="131"/>
        <v>,(2302,' Oscar Emgdahl Ulloa ',' oemgdahl@f.anchile.cl',' 64 223 8445    ', Gerente de Operaciones')</v>
      </c>
    </row>
    <row r="8437" spans="1:9">
      <c r="A8437" s="3" t="s">
        <v>28773</v>
      </c>
      <c r="B8437" s="3" t="s">
        <v>28772</v>
      </c>
      <c r="C8437" s="3">
        <f>VLOOKUP(B8437,CONSOLIDADO!A$2:E$11786,5,FALSE)</f>
        <v>2303</v>
      </c>
      <c r="D8437" s="3" t="s">
        <v>5104</v>
      </c>
      <c r="E8437" s="3"/>
      <c r="F8437" s="3"/>
      <c r="G8437" s="3" t="s">
        <v>28774</v>
      </c>
      <c r="I8437" t="str">
        <f t="shared" si="131"/>
        <v>,(2303,' Bernardo Víctor Acuña Aroca','',' 45 237 8200',')</v>
      </c>
    </row>
    <row r="8438" spans="1:9">
      <c r="A8438" s="3" t="s">
        <v>28775</v>
      </c>
      <c r="B8438" s="3" t="s">
        <v>28772</v>
      </c>
      <c r="C8438" s="3">
        <f>VLOOKUP(B8438,CONSOLIDADO!A$2:E$11786,5,FALSE)</f>
        <v>2303</v>
      </c>
      <c r="D8438" s="3" t="s">
        <v>5104</v>
      </c>
      <c r="E8438" s="3"/>
      <c r="F8438" s="3"/>
      <c r="G8438" s="3" t="s">
        <v>28776</v>
      </c>
      <c r="I8438" t="str">
        <f t="shared" si="131"/>
        <v>,(2303,' Paola Jeanette Córdova Galloso','',' 45 237 8222',')</v>
      </c>
    </row>
    <row r="8439" spans="1:9">
      <c r="A8439" s="3" t="s">
        <v>28778</v>
      </c>
      <c r="B8439" s="3" t="s">
        <v>28777</v>
      </c>
      <c r="C8439" s="3">
        <f>VLOOKUP(B8439,CONSOLIDADO!A$2:E$11786,5,FALSE)</f>
        <v>2304</v>
      </c>
      <c r="D8439" s="3" t="s">
        <v>8700</v>
      </c>
      <c r="E8439" s="3"/>
      <c r="F8439" s="3"/>
      <c r="G8439" s="3" t="s">
        <v>28779</v>
      </c>
      <c r="I8439" t="str">
        <f t="shared" si="131"/>
        <v>,(2304,' Andrea Zunino Besnier','',' 2 2347 1700',')</v>
      </c>
    </row>
    <row r="8440" spans="1:9">
      <c r="A8440" s="3" t="s">
        <v>28780</v>
      </c>
      <c r="B8440" s="3" t="s">
        <v>28777</v>
      </c>
      <c r="C8440" s="3">
        <f>VLOOKUP(B8440,CONSOLIDADO!A$2:E$11786,5,FALSE)</f>
        <v>2304</v>
      </c>
      <c r="D8440" s="3" t="s">
        <v>8700</v>
      </c>
      <c r="E8440" s="3" t="s">
        <v>6739</v>
      </c>
      <c r="F8440" s="3"/>
      <c r="G8440" s="3" t="s">
        <v>28781</v>
      </c>
      <c r="I8440" t="str">
        <f t="shared" si="131"/>
        <v>,(2304,' Jorge De la Carrera De la Barrera ','',' 2 2347 1700    ', Gerente General')</v>
      </c>
    </row>
    <row r="8441" spans="1:9">
      <c r="A8441" s="3" t="s">
        <v>28782</v>
      </c>
      <c r="B8441" s="3" t="s">
        <v>28777</v>
      </c>
      <c r="C8441" s="3">
        <f>VLOOKUP(B8441,CONSOLIDADO!A$2:E$11786,5,FALSE)</f>
        <v>2304</v>
      </c>
      <c r="D8441" s="3" t="s">
        <v>8700</v>
      </c>
      <c r="E8441" s="3" t="s">
        <v>28783</v>
      </c>
      <c r="F8441" s="3" t="s">
        <v>28784</v>
      </c>
      <c r="G8441" s="3" t="s">
        <v>28781</v>
      </c>
      <c r="I8441" t="str">
        <f t="shared" si="131"/>
        <v>,(2304,' Fernando Stevens Kraft ',' fstevens@mcondor.cl',' 2 2347 1700    ', Gerente de Negocio Forestal')</v>
      </c>
    </row>
    <row r="8442" spans="1:9">
      <c r="A8442" s="3" t="s">
        <v>28785</v>
      </c>
      <c r="B8442" s="3" t="s">
        <v>28777</v>
      </c>
      <c r="C8442" s="3">
        <f>VLOOKUP(B8442,CONSOLIDADO!A$2:E$11786,5,FALSE)</f>
        <v>2304</v>
      </c>
      <c r="D8442" s="3" t="s">
        <v>8700</v>
      </c>
      <c r="E8442" s="3" t="s">
        <v>6757</v>
      </c>
      <c r="F8442" s="3" t="s">
        <v>28786</v>
      </c>
      <c r="G8442" s="3" t="s">
        <v>28787</v>
      </c>
      <c r="I8442" t="str">
        <f t="shared" si="131"/>
        <v>,(2304,' Gerardo Núñez Donoso ',' gnunez@mcondor.cl',' 41 241 0055    ', Gerente de Administración y Finanzas')</v>
      </c>
    </row>
    <row r="8443" spans="1:9">
      <c r="A8443" s="3" t="s">
        <v>28788</v>
      </c>
      <c r="B8443" s="3" t="s">
        <v>28777</v>
      </c>
      <c r="C8443" s="3">
        <f>VLOOKUP(B8443,CONSOLIDADO!A$2:E$11786,5,FALSE)</f>
        <v>2304</v>
      </c>
      <c r="D8443" s="3" t="s">
        <v>8700</v>
      </c>
      <c r="E8443" s="3"/>
      <c r="F8443" s="3"/>
      <c r="G8443" s="3" t="s">
        <v>28779</v>
      </c>
      <c r="I8443" t="str">
        <f t="shared" si="131"/>
        <v>,(2304,' Marcelo Hernández Nilo','',' 2 2347 1700',')</v>
      </c>
    </row>
    <row r="8444" spans="1:9">
      <c r="A8444" s="3" t="s">
        <v>28790</v>
      </c>
      <c r="B8444" s="3" t="s">
        <v>28789</v>
      </c>
      <c r="C8444" s="3">
        <f>VLOOKUP(B8444,CONSOLIDADO!A$2:E$11786,5,FALSE)</f>
        <v>2305</v>
      </c>
      <c r="D8444" s="3" t="s">
        <v>8720</v>
      </c>
      <c r="E8444" s="3" t="s">
        <v>6813</v>
      </c>
      <c r="F8444" s="3"/>
      <c r="G8444" s="3" t="s">
        <v>28791</v>
      </c>
      <c r="I8444" t="str">
        <f t="shared" si="131"/>
        <v>,(2305,' José Rafael Campino Talavera ','',' 2 2233 1283    ', Presidente')</v>
      </c>
    </row>
    <row r="8445" spans="1:9">
      <c r="A8445" s="3" t="s">
        <v>28792</v>
      </c>
      <c r="B8445" s="3" t="s">
        <v>28789</v>
      </c>
      <c r="C8445" s="3">
        <f>VLOOKUP(B8445,CONSOLIDADO!A$2:E$11786,5,FALSE)</f>
        <v>2305</v>
      </c>
      <c r="D8445" s="3" t="s">
        <v>8720</v>
      </c>
      <c r="E8445" s="3"/>
      <c r="F8445" s="3"/>
      <c r="G8445" s="3" t="s">
        <v>28793</v>
      </c>
      <c r="I8445" t="str">
        <f t="shared" si="131"/>
        <v>,(2305,' Patricio Bas Mir','',' 2 2233 1283',')</v>
      </c>
    </row>
    <row r="8446" spans="1:9">
      <c r="A8446" s="3" t="s">
        <v>28794</v>
      </c>
      <c r="B8446" s="3" t="s">
        <v>28789</v>
      </c>
      <c r="C8446" s="3">
        <f>VLOOKUP(B8446,CONSOLIDADO!A$2:E$11786,5,FALSE)</f>
        <v>2305</v>
      </c>
      <c r="D8446" s="3" t="s">
        <v>8720</v>
      </c>
      <c r="E8446" s="3" t="s">
        <v>20787</v>
      </c>
      <c r="F8446" s="3"/>
      <c r="G8446" s="3" t="s">
        <v>28791</v>
      </c>
      <c r="I8446" t="str">
        <f t="shared" si="131"/>
        <v>,(2305,' Maximiliano Ruiz-Tagle Mena ','',' 2 2233 1283    ', Gerente de Finanzas y Operaciones')</v>
      </c>
    </row>
    <row r="8447" spans="1:9">
      <c r="A8447" s="3" t="s">
        <v>28797</v>
      </c>
      <c r="B8447" s="3" t="s">
        <v>28795</v>
      </c>
      <c r="C8447" s="3">
        <f>VLOOKUP(B8447,CONSOLIDADO!A$2:E$11786,5,FALSE)</f>
        <v>2306</v>
      </c>
      <c r="D8447" s="3" t="s">
        <v>28796</v>
      </c>
      <c r="E8447" s="3" t="s">
        <v>6739</v>
      </c>
      <c r="F8447" s="3" t="s">
        <v>28798</v>
      </c>
      <c r="G8447" s="3" t="s">
        <v>28799</v>
      </c>
      <c r="I8447" t="str">
        <f t="shared" si="131"/>
        <v>,(2306,' Mario Canahuate Marzuca ',' mjcanahuate@forestalfatima.cl',' 45 239 2246    ', Gerente General')</v>
      </c>
    </row>
    <row r="8448" spans="1:9">
      <c r="A8448" s="3" t="s">
        <v>28800</v>
      </c>
      <c r="B8448" s="3" t="s">
        <v>28795</v>
      </c>
      <c r="C8448" s="3">
        <f>VLOOKUP(B8448,CONSOLIDADO!A$2:E$11786,5,FALSE)</f>
        <v>2306</v>
      </c>
      <c r="D8448" s="3" t="s">
        <v>28796</v>
      </c>
      <c r="E8448" s="3" t="s">
        <v>6757</v>
      </c>
      <c r="F8448" s="3" t="s">
        <v>28801</v>
      </c>
      <c r="G8448" s="3" t="s">
        <v>28802</v>
      </c>
      <c r="I8448" t="str">
        <f t="shared" si="131"/>
        <v>,(2306,' Ximena Delgado Chávez ',' xdelgado@forestalfatima.cl',' 45 239 2044    ', Gerente de Administración y Finanzas')</v>
      </c>
    </row>
    <row r="8449" spans="1:9">
      <c r="A8449" s="3" t="s">
        <v>28803</v>
      </c>
      <c r="B8449" s="3" t="s">
        <v>28795</v>
      </c>
      <c r="C8449" s="3">
        <f>VLOOKUP(B8449,CONSOLIDADO!A$2:E$11786,5,FALSE)</f>
        <v>2306</v>
      </c>
      <c r="D8449" s="3" t="s">
        <v>28796</v>
      </c>
      <c r="E8449" s="3"/>
      <c r="F8449" s="3"/>
      <c r="G8449" s="3" t="s">
        <v>28804</v>
      </c>
      <c r="I8449" t="str">
        <f t="shared" si="131"/>
        <v>,(2306,' Mauricio Canahuate González','',' 45 239 2246',')</v>
      </c>
    </row>
    <row r="8450" spans="1:9">
      <c r="A8450" s="3" t="s">
        <v>28805</v>
      </c>
      <c r="B8450" s="3" t="s">
        <v>28795</v>
      </c>
      <c r="C8450" s="3">
        <f>VLOOKUP(B8450,CONSOLIDADO!A$2:E$11786,5,FALSE)</f>
        <v>2306</v>
      </c>
      <c r="D8450" s="3" t="s">
        <v>28796</v>
      </c>
      <c r="E8450" s="3" t="s">
        <v>6905</v>
      </c>
      <c r="F8450" s="3" t="s">
        <v>28806</v>
      </c>
      <c r="G8450" s="3" t="s">
        <v>28799</v>
      </c>
      <c r="I8450" t="str">
        <f t="shared" si="131"/>
        <v>,(2306,' Mario Canahuate González ',' mhcanahuate@forestalfatima.cl',' 45 239 2246    ', Gerente Comercial')</v>
      </c>
    </row>
    <row r="8451" spans="1:9">
      <c r="A8451" s="3" t="s">
        <v>28808</v>
      </c>
      <c r="B8451" s="3" t="s">
        <v>28807</v>
      </c>
      <c r="C8451" s="3">
        <f>VLOOKUP(B8451,CONSOLIDADO!A$2:E$11786,5,FALSE)</f>
        <v>2307</v>
      </c>
      <c r="D8451" s="3" t="s">
        <v>5104</v>
      </c>
      <c r="E8451" s="3" t="s">
        <v>6739</v>
      </c>
      <c r="F8451" s="3" t="s">
        <v>28809</v>
      </c>
      <c r="G8451" s="3" t="s">
        <v>28810</v>
      </c>
      <c r="I8451" t="str">
        <f t="shared" ref="I8451:I8514" si="132">CONCATENATE(",(",C8451,",'",A8451,"','",F8451,"','",G8451,"',",E8451,"')")</f>
        <v>,(2307,' José Ignacio Vial Ruiz-Tagle ',' jivial@forestalforvir.cl',' 65 223 2813    ', Gerente General')</v>
      </c>
    </row>
    <row r="8452" spans="1:9">
      <c r="A8452" s="3" t="s">
        <v>28811</v>
      </c>
      <c r="B8452" s="3" t="s">
        <v>28807</v>
      </c>
      <c r="C8452" s="3">
        <f>VLOOKUP(B8452,CONSOLIDADO!A$2:E$11786,5,FALSE)</f>
        <v>2307</v>
      </c>
      <c r="D8452" s="3" t="s">
        <v>5104</v>
      </c>
      <c r="E8452" s="3"/>
      <c r="F8452" s="3"/>
      <c r="G8452" s="3" t="s">
        <v>28812</v>
      </c>
      <c r="I8452" t="str">
        <f t="shared" si="132"/>
        <v>,(2307,' Mauricio Klenner Lavanderos','',' 65 223 2813',')</v>
      </c>
    </row>
    <row r="8453" spans="1:9">
      <c r="A8453" s="3" t="s">
        <v>28813</v>
      </c>
      <c r="B8453" s="3" t="s">
        <v>28807</v>
      </c>
      <c r="C8453" s="3">
        <f>VLOOKUP(B8453,CONSOLIDADO!A$2:E$11786,5,FALSE)</f>
        <v>2307</v>
      </c>
      <c r="D8453" s="3" t="s">
        <v>5104</v>
      </c>
      <c r="E8453" s="3" t="s">
        <v>28814</v>
      </c>
      <c r="F8453" s="3" t="s">
        <v>28815</v>
      </c>
      <c r="G8453" s="3" t="s">
        <v>28810</v>
      </c>
      <c r="I8453" t="str">
        <f t="shared" si="132"/>
        <v>,(2307,' Karin Araya Cornejo ',' karinaraya@forestalforvir.cl',' 65 223 2813    ', Recursos Humanos')</v>
      </c>
    </row>
    <row r="8454" spans="1:9">
      <c r="A8454" s="3" t="s">
        <v>28816</v>
      </c>
      <c r="B8454" s="3" t="s">
        <v>28807</v>
      </c>
      <c r="C8454" s="3">
        <f>VLOOKUP(B8454,CONSOLIDADO!A$2:E$11786,5,FALSE)</f>
        <v>2307</v>
      </c>
      <c r="D8454" s="3" t="s">
        <v>5104</v>
      </c>
      <c r="E8454" s="3"/>
      <c r="F8454" s="3"/>
      <c r="G8454" s="3" t="s">
        <v>28812</v>
      </c>
      <c r="I8454" t="str">
        <f t="shared" si="132"/>
        <v>,(2307,' Alvaro Manríquez Ivar','',' 65 223 2813',')</v>
      </c>
    </row>
    <row r="8455" spans="1:9">
      <c r="A8455" s="3" t="s">
        <v>28818</v>
      </c>
      <c r="B8455" s="3" t="s">
        <v>28817</v>
      </c>
      <c r="C8455" s="3">
        <f>VLOOKUP(B8455,CONSOLIDADO!A$2:E$11786,5,FALSE)</f>
        <v>2308</v>
      </c>
      <c r="D8455" s="3" t="s">
        <v>3006</v>
      </c>
      <c r="E8455" s="3" t="s">
        <v>6739</v>
      </c>
      <c r="F8455" s="3" t="s">
        <v>28819</v>
      </c>
      <c r="G8455" s="3" t="s">
        <v>28820</v>
      </c>
      <c r="I8455" t="str">
        <f t="shared" si="132"/>
        <v>,(2308,' Manuel Arriagada Barra ',' marriagada@forestalloslagos.cl',' 65 243 3370    ', Gerente General')</v>
      </c>
    </row>
    <row r="8456" spans="1:9">
      <c r="A8456" s="3" t="s">
        <v>28821</v>
      </c>
      <c r="B8456" s="3" t="s">
        <v>28817</v>
      </c>
      <c r="C8456" s="3">
        <f>VLOOKUP(B8456,CONSOLIDADO!A$2:E$11786,5,FALSE)</f>
        <v>2308</v>
      </c>
      <c r="D8456" s="3" t="s">
        <v>3006</v>
      </c>
      <c r="E8456" s="3" t="s">
        <v>28822</v>
      </c>
      <c r="F8456" s="3" t="s">
        <v>28823</v>
      </c>
      <c r="G8456" s="3" t="s">
        <v>28820</v>
      </c>
      <c r="I8456" t="str">
        <f t="shared" si="132"/>
        <v>,(2308,' Luis Alberto Gallardo Soto ',' lgallardo@forestalloslagos.cl',' 65 243 3370    ', Jefe Administración y Contabilidad')</v>
      </c>
    </row>
    <row r="8457" spans="1:9">
      <c r="A8457" s="3" t="s">
        <v>28824</v>
      </c>
      <c r="B8457" s="3" t="s">
        <v>28817</v>
      </c>
      <c r="C8457" s="3">
        <f>VLOOKUP(B8457,CONSOLIDADO!A$2:E$11786,5,FALSE)</f>
        <v>2308</v>
      </c>
      <c r="D8457" s="3" t="s">
        <v>3006</v>
      </c>
      <c r="E8457" s="3" t="s">
        <v>28825</v>
      </c>
      <c r="F8457" s="3" t="s">
        <v>28826</v>
      </c>
      <c r="G8457" s="3" t="s">
        <v>28820</v>
      </c>
      <c r="I8457" t="str">
        <f t="shared" si="132"/>
        <v>,(2308,' Jorge Aguila Subiabre ',' jaguila@forestalloslagos.cl',' 65 243 3370    ', Jefe Departamento Industrial')</v>
      </c>
    </row>
    <row r="8458" spans="1:9">
      <c r="A8458" s="3" t="s">
        <v>28827</v>
      </c>
      <c r="B8458" s="3" t="s">
        <v>28817</v>
      </c>
      <c r="C8458" s="3">
        <f>VLOOKUP(B8458,CONSOLIDADO!A$2:E$11786,5,FALSE)</f>
        <v>2308</v>
      </c>
      <c r="D8458" s="3" t="s">
        <v>3006</v>
      </c>
      <c r="E8458" s="3" t="s">
        <v>28828</v>
      </c>
      <c r="F8458" s="3" t="s">
        <v>28829</v>
      </c>
      <c r="G8458" s="3" t="s">
        <v>28820</v>
      </c>
      <c r="I8458" t="str">
        <f t="shared" si="132"/>
        <v>,(2308,' Boris Castillo Valenzuela ',' bcastillo@forestalloslagos.cl',' 65 243 3370    ', Jefe Departamento de Producción')</v>
      </c>
    </row>
    <row r="8459" spans="1:9">
      <c r="A8459" s="3" t="s">
        <v>28830</v>
      </c>
      <c r="B8459" s="3" t="s">
        <v>28817</v>
      </c>
      <c r="C8459" s="3">
        <f>VLOOKUP(B8459,CONSOLIDADO!A$2:E$11786,5,FALSE)</f>
        <v>2308</v>
      </c>
      <c r="D8459" s="3" t="s">
        <v>3006</v>
      </c>
      <c r="E8459" s="3" t="s">
        <v>28831</v>
      </c>
      <c r="F8459" s="3" t="s">
        <v>28832</v>
      </c>
      <c r="G8459" s="3" t="s">
        <v>28820</v>
      </c>
      <c r="I8459" t="str">
        <f t="shared" si="132"/>
        <v>,(2308,' Sandra Mülchi Hernández ',' smulchi@forestalloslagos.cl',' 65 243 3370    ', Jefe Departamento Patrimonio')</v>
      </c>
    </row>
    <row r="8460" spans="1:9">
      <c r="A8460" s="3" t="s">
        <v>28834</v>
      </c>
      <c r="B8460" s="3" t="s">
        <v>28833</v>
      </c>
      <c r="C8460" s="3">
        <f>VLOOKUP(B8460,CONSOLIDADO!A$2:E$11786,5,FALSE)</f>
        <v>2309</v>
      </c>
      <c r="D8460" s="3" t="s">
        <v>1472</v>
      </c>
      <c r="E8460" s="3"/>
      <c r="F8460" s="3"/>
      <c r="G8460" s="3" t="s">
        <v>28835</v>
      </c>
      <c r="I8460" t="str">
        <f t="shared" si="132"/>
        <v>,(2309,' Carlos Ernesto Robles Arrieta','',' 71 224 2332',')</v>
      </c>
    </row>
    <row r="8461" spans="1:9">
      <c r="A8461" s="3" t="s">
        <v>28836</v>
      </c>
      <c r="B8461" s="3" t="s">
        <v>28833</v>
      </c>
      <c r="C8461" s="3">
        <f>VLOOKUP(B8461,CONSOLIDADO!A$2:E$11786,5,FALSE)</f>
        <v>2309</v>
      </c>
      <c r="D8461" s="3" t="s">
        <v>1472</v>
      </c>
      <c r="E8461" s="3" t="s">
        <v>25129</v>
      </c>
      <c r="F8461" s="3" t="s">
        <v>28837</v>
      </c>
      <c r="G8461" s="3" t="s">
        <v>28838</v>
      </c>
      <c r="I8461" t="str">
        <f t="shared" si="132"/>
        <v>,(2309,' Carlos Augusto Robles Martínez ',' forestallosrobles@gmail.com',' 71 224 2332    ', Encargado de Negocios')</v>
      </c>
    </row>
    <row r="8462" spans="1:9">
      <c r="A8462" s="3" t="s">
        <v>28841</v>
      </c>
      <c r="B8462" s="3" t="s">
        <v>28839</v>
      </c>
      <c r="C8462" s="3">
        <f>VLOOKUP(B8462,CONSOLIDADO!A$2:E$11786,5,FALSE)</f>
        <v>2310</v>
      </c>
      <c r="D8462" s="3" t="s">
        <v>28840</v>
      </c>
      <c r="E8462" s="3" t="s">
        <v>6739</v>
      </c>
      <c r="F8462" s="3" t="s">
        <v>28842</v>
      </c>
      <c r="G8462" s="3" t="s">
        <v>28843</v>
      </c>
      <c r="I8462" t="str">
        <f t="shared" si="132"/>
        <v>,(2310,' Ricardo Rojas Encina ',' rrojas@magasa.cl',' 45 294 7700    ', Gerente General')</v>
      </c>
    </row>
    <row r="8463" spans="1:9">
      <c r="A8463" s="3" t="s">
        <v>28844</v>
      </c>
      <c r="B8463" s="3" t="s">
        <v>28839</v>
      </c>
      <c r="C8463" s="3">
        <f>VLOOKUP(B8463,CONSOLIDADO!A$2:E$11786,5,FALSE)</f>
        <v>2310</v>
      </c>
      <c r="D8463" s="3" t="s">
        <v>28840</v>
      </c>
      <c r="E8463" s="3" t="s">
        <v>6905</v>
      </c>
      <c r="F8463" s="3" t="s">
        <v>28845</v>
      </c>
      <c r="G8463" s="3" t="s">
        <v>28843</v>
      </c>
      <c r="I8463" t="str">
        <f t="shared" si="132"/>
        <v>,(2310,' Pablo Burr García de la Huerta ',' pburr@magasa.cl',' 45 294 7700    ', Gerente Comercial')</v>
      </c>
    </row>
    <row r="8464" spans="1:9">
      <c r="A8464" s="3" t="s">
        <v>28846</v>
      </c>
      <c r="B8464" s="3" t="s">
        <v>28839</v>
      </c>
      <c r="C8464" s="3">
        <f>VLOOKUP(B8464,CONSOLIDADO!A$2:E$11786,5,FALSE)</f>
        <v>2310</v>
      </c>
      <c r="D8464" s="3" t="s">
        <v>28840</v>
      </c>
      <c r="E8464" s="3" t="s">
        <v>6757</v>
      </c>
      <c r="F8464" s="3" t="s">
        <v>28847</v>
      </c>
      <c r="G8464" s="3" t="s">
        <v>28843</v>
      </c>
      <c r="I8464" t="str">
        <f t="shared" si="132"/>
        <v>,(2310,' Carlos Torres Romero ',' ctorres@magasa.cl',' 45 294 7700    ', Gerente de Administración y Finanzas')</v>
      </c>
    </row>
    <row r="8465" spans="1:9">
      <c r="A8465" s="3" t="s">
        <v>28848</v>
      </c>
      <c r="B8465" s="3" t="s">
        <v>28839</v>
      </c>
      <c r="C8465" s="3">
        <f>VLOOKUP(B8465,CONSOLIDADO!A$2:E$11786,5,FALSE)</f>
        <v>2310</v>
      </c>
      <c r="D8465" s="3" t="s">
        <v>28840</v>
      </c>
      <c r="E8465" s="3"/>
      <c r="F8465" s="3"/>
      <c r="G8465" s="3" t="s">
        <v>28849</v>
      </c>
      <c r="I8465" t="str">
        <f t="shared" si="132"/>
        <v>,(2310,' Francisco García Martínez','',' 45 294 7700',')</v>
      </c>
    </row>
    <row r="8466" spans="1:9">
      <c r="A8466" s="3" t="s">
        <v>28850</v>
      </c>
      <c r="B8466" s="3" t="s">
        <v>28839</v>
      </c>
      <c r="C8466" s="3">
        <f>VLOOKUP(B8466,CONSOLIDADO!A$2:E$11786,5,FALSE)</f>
        <v>2310</v>
      </c>
      <c r="D8466" s="3" t="s">
        <v>28840</v>
      </c>
      <c r="E8466" s="3"/>
      <c r="F8466" s="3"/>
      <c r="G8466" s="3" t="s">
        <v>28849</v>
      </c>
      <c r="I8466" t="str">
        <f t="shared" si="132"/>
        <v>,(2310,' Humberto Beroíza Matus','',' 45 294 7700',')</v>
      </c>
    </row>
    <row r="8467" spans="1:9">
      <c r="A8467" s="3" t="s">
        <v>28852</v>
      </c>
      <c r="B8467" s="3" t="s">
        <v>57648</v>
      </c>
      <c r="C8467" s="3">
        <f>VLOOKUP(B8467,CONSOLIDADO!A$2:E$11786,5,FALSE)</f>
        <v>2311</v>
      </c>
      <c r="D8467" s="3" t="s">
        <v>28851</v>
      </c>
      <c r="E8467" s="3" t="s">
        <v>12106</v>
      </c>
      <c r="F8467" s="3" t="s">
        <v>28853</v>
      </c>
      <c r="G8467" s="3" t="s">
        <v>28854</v>
      </c>
      <c r="I8467" t="str">
        <f t="shared" si="132"/>
        <v>,(2311,' Paulina San Martín Letelier ',' p.sanmartin@maderas.cl',' 2 2706 3129    ', Gerente General / Gerente Comercial')</v>
      </c>
    </row>
    <row r="8468" spans="1:9">
      <c r="A8468" s="3" t="s">
        <v>28855</v>
      </c>
      <c r="B8468" s="3" t="s">
        <v>57648</v>
      </c>
      <c r="C8468" s="3">
        <f>VLOOKUP(B8468,CONSOLIDADO!A$2:E$11786,5,FALSE)</f>
        <v>2311</v>
      </c>
      <c r="D8468" s="3" t="s">
        <v>28851</v>
      </c>
      <c r="E8468" s="3" t="s">
        <v>28856</v>
      </c>
      <c r="F8468" s="3" t="s">
        <v>28857</v>
      </c>
      <c r="G8468" s="3" t="s">
        <v>28858</v>
      </c>
      <c r="I8468" t="str">
        <f t="shared" si="132"/>
        <v>,(2311,' Alfonso San Martín Zambrano ',' a.sanmartin@maderas.cl',' 2 2706 3126    ', Gerente de Finanzas y Adquisiciones')</v>
      </c>
    </row>
    <row r="8469" spans="1:9">
      <c r="A8469" s="3" t="s">
        <v>28860</v>
      </c>
      <c r="B8469" s="3" t="s">
        <v>28859</v>
      </c>
      <c r="C8469" s="3">
        <f>VLOOKUP(B8469,CONSOLIDADO!A$2:E$11786,5,FALSE)</f>
        <v>2312</v>
      </c>
      <c r="D8469" s="3" t="s">
        <v>5104</v>
      </c>
      <c r="E8469" s="3"/>
      <c r="F8469" s="3"/>
      <c r="G8469" s="3" t="s">
        <v>28861</v>
      </c>
      <c r="I8469" t="str">
        <f t="shared" si="132"/>
        <v>,(2312,' Rodolfo Tirado Santelices','',' 32 232 8500',')</v>
      </c>
    </row>
    <row r="8470" spans="1:9">
      <c r="A8470" s="3" t="s">
        <v>28862</v>
      </c>
      <c r="B8470" s="3" t="s">
        <v>28859</v>
      </c>
      <c r="C8470" s="3">
        <f>VLOOKUP(B8470,CONSOLIDADO!A$2:E$11786,5,FALSE)</f>
        <v>2312</v>
      </c>
      <c r="D8470" s="3" t="s">
        <v>5104</v>
      </c>
      <c r="E8470" s="3"/>
      <c r="F8470" s="3"/>
      <c r="G8470" s="3" t="s">
        <v>28863</v>
      </c>
      <c r="I8470" t="str">
        <f t="shared" si="132"/>
        <v>,(2312,' Luis Torres Gómez-Garfias','',' 61 222 9846',')</v>
      </c>
    </row>
    <row r="8471" spans="1:9">
      <c r="A8471" s="3" t="s">
        <v>28865</v>
      </c>
      <c r="B8471" s="3" t="s">
        <v>28864</v>
      </c>
      <c r="C8471" s="3">
        <f>VLOOKUP(B8471,CONSOLIDADO!A$2:E$11786,5,FALSE)</f>
        <v>2313</v>
      </c>
      <c r="D8471" s="3" t="s">
        <v>3006</v>
      </c>
      <c r="E8471" s="3" t="s">
        <v>6739</v>
      </c>
      <c r="F8471" s="3"/>
      <c r="G8471" s="3" t="s">
        <v>28866</v>
      </c>
      <c r="I8471" t="str">
        <f t="shared" si="132"/>
        <v>,(2313,' Juan Manuel Gonzalez Figari ','',' 71 267 1888    ', Gerente General')</v>
      </c>
    </row>
    <row r="8472" spans="1:9">
      <c r="A8472" s="3" t="s">
        <v>28867</v>
      </c>
      <c r="B8472" s="3" t="s">
        <v>28864</v>
      </c>
      <c r="C8472" s="3">
        <f>VLOOKUP(B8472,CONSOLIDADO!A$2:E$11786,5,FALSE)</f>
        <v>2313</v>
      </c>
      <c r="D8472" s="3" t="s">
        <v>3006</v>
      </c>
      <c r="E8472" s="3" t="s">
        <v>6905</v>
      </c>
      <c r="F8472" s="3" t="s">
        <v>28868</v>
      </c>
      <c r="G8472" s="3" t="s">
        <v>28866</v>
      </c>
      <c r="I8472" t="str">
        <f t="shared" si="132"/>
        <v>,(2313,' Alejandro Holzapfel García ',' aholzapfel@forestalsantablanca.com',' 71 267 1888    ', Gerente Comercial')</v>
      </c>
    </row>
    <row r="8473" spans="1:9">
      <c r="A8473" s="3" t="s">
        <v>28869</v>
      </c>
      <c r="B8473" s="3" t="s">
        <v>28864</v>
      </c>
      <c r="C8473" s="3">
        <f>VLOOKUP(B8473,CONSOLIDADO!A$2:E$11786,5,FALSE)</f>
        <v>2313</v>
      </c>
      <c r="D8473" s="3" t="s">
        <v>3006</v>
      </c>
      <c r="E8473" s="3" t="s">
        <v>7032</v>
      </c>
      <c r="F8473" s="3" t="s">
        <v>28870</v>
      </c>
      <c r="G8473" s="3" t="s">
        <v>28866</v>
      </c>
      <c r="I8473" t="str">
        <f t="shared" si="132"/>
        <v>,(2313,' Cristián Cornejo Bardina ',' ccornejo@forestalsantablanca.com',' 71 267 1888    ', Gerente Administración y Finanzas')</v>
      </c>
    </row>
    <row r="8474" spans="1:9">
      <c r="A8474" s="3" t="s">
        <v>28871</v>
      </c>
      <c r="B8474" s="3" t="s">
        <v>28864</v>
      </c>
      <c r="C8474" s="3">
        <f>VLOOKUP(B8474,CONSOLIDADO!A$2:E$11786,5,FALSE)</f>
        <v>2313</v>
      </c>
      <c r="D8474" s="3" t="s">
        <v>3006</v>
      </c>
      <c r="E8474" s="3" t="s">
        <v>6765</v>
      </c>
      <c r="F8474" s="3" t="s">
        <v>28872</v>
      </c>
      <c r="G8474" s="3" t="s">
        <v>28866</v>
      </c>
      <c r="I8474" t="str">
        <f t="shared" si="132"/>
        <v>,(2313,' Raúl Carrasco Fuentealba ',' rcarrasco@forestalsantablanca.com',' 71 267 1888    ', Gerente de Operaciones')</v>
      </c>
    </row>
    <row r="8475" spans="1:9">
      <c r="A8475" s="3" t="s">
        <v>28874</v>
      </c>
      <c r="B8475" s="3" t="s">
        <v>28873</v>
      </c>
      <c r="C8475" s="3">
        <f>VLOOKUP(B8475,CONSOLIDADO!A$2:E$11786,5,FALSE)</f>
        <v>2314</v>
      </c>
      <c r="D8475" s="3" t="s">
        <v>5104</v>
      </c>
      <c r="E8475" s="3" t="s">
        <v>6850</v>
      </c>
      <c r="F8475" s="3"/>
      <c r="G8475" s="3" t="s">
        <v>28875</v>
      </c>
      <c r="I8475" t="str">
        <f t="shared" si="132"/>
        <v>,(2314,' Mauricio González Sommella ','',' 2 2218 9515    ', Director')</v>
      </c>
    </row>
    <row r="8476" spans="1:9">
      <c r="A8476" s="3" t="s">
        <v>28876</v>
      </c>
      <c r="B8476" s="3" t="s">
        <v>28873</v>
      </c>
      <c r="C8476" s="3">
        <f>VLOOKUP(B8476,CONSOLIDADO!A$2:E$11786,5,FALSE)</f>
        <v>2314</v>
      </c>
      <c r="D8476" s="3" t="s">
        <v>5104</v>
      </c>
      <c r="E8476" s="3"/>
      <c r="F8476" s="3"/>
      <c r="G8476" s="3" t="s">
        <v>28877</v>
      </c>
      <c r="I8476" t="str">
        <f t="shared" si="132"/>
        <v>,(2314,' Antonio Santos González','',' 2 2218 9515',')</v>
      </c>
    </row>
    <row r="8477" spans="1:9">
      <c r="A8477" s="3" t="s">
        <v>28879</v>
      </c>
      <c r="B8477" s="3" t="s">
        <v>28878</v>
      </c>
      <c r="C8477" s="3">
        <f>VLOOKUP(B8477,CONSOLIDADO!A$2:E$11786,5,FALSE)</f>
        <v>2315</v>
      </c>
      <c r="D8477" s="3" t="s">
        <v>5104</v>
      </c>
      <c r="E8477" s="3"/>
      <c r="F8477" s="3"/>
      <c r="G8477" s="3" t="s">
        <v>28880</v>
      </c>
      <c r="I8477" t="str">
        <f t="shared" si="132"/>
        <v>,(2315,' Leonardo García Echavarri','',' 45 222 0066',')</v>
      </c>
    </row>
    <row r="8478" spans="1:9">
      <c r="A8478" s="3" t="s">
        <v>28881</v>
      </c>
      <c r="B8478" s="3" t="s">
        <v>28878</v>
      </c>
      <c r="C8478" s="3">
        <f>VLOOKUP(B8478,CONSOLIDADO!A$2:E$11786,5,FALSE)</f>
        <v>2315</v>
      </c>
      <c r="D8478" s="3" t="s">
        <v>5104</v>
      </c>
      <c r="E8478" s="3" t="s">
        <v>6739</v>
      </c>
      <c r="F8478" s="3" t="s">
        <v>28882</v>
      </c>
      <c r="G8478" s="3" t="s">
        <v>28883</v>
      </c>
      <c r="I8478" t="str">
        <f t="shared" si="132"/>
        <v>,(2315,' Francisco Rodríguez Arias ',' forestallosboldos@gmail.com',' 45 222 0066    ', Gerente General')</v>
      </c>
    </row>
    <row r="8479" spans="1:9">
      <c r="A8479" s="3" t="s">
        <v>28885</v>
      </c>
      <c r="B8479" s="3" t="s">
        <v>28884</v>
      </c>
      <c r="C8479" s="3">
        <f>VLOOKUP(B8479,CONSOLIDADO!A$2:E$11786,5,FALSE)</f>
        <v>2316</v>
      </c>
      <c r="D8479" s="3" t="s">
        <v>5661</v>
      </c>
      <c r="E8479" s="3"/>
      <c r="F8479" s="3"/>
      <c r="G8479" s="3" t="s">
        <v>28886</v>
      </c>
      <c r="I8479" t="str">
        <f t="shared" si="132"/>
        <v>,(2316,' Gonzalo Andrés Pacheco Achondo','',' 41 288 5000',')</v>
      </c>
    </row>
    <row r="8480" spans="1:9">
      <c r="A8480" s="3" t="s">
        <v>28887</v>
      </c>
      <c r="B8480" s="3" t="s">
        <v>28884</v>
      </c>
      <c r="C8480" s="3">
        <f>VLOOKUP(B8480,CONSOLIDADO!A$2:E$11786,5,FALSE)</f>
        <v>2316</v>
      </c>
      <c r="D8480" s="3" t="s">
        <v>5661</v>
      </c>
      <c r="E8480" s="3" t="s">
        <v>16412</v>
      </c>
      <c r="F8480" s="3" t="s">
        <v>28888</v>
      </c>
      <c r="G8480" s="3" t="s">
        <v>28889</v>
      </c>
      <c r="I8480" t="str">
        <f t="shared" si="132"/>
        <v>,(2316,' Omar Mauricio Silva Martínez ',' msilva@fpc.cl',' 41 288 5000    ', Gerente de Planta')</v>
      </c>
    </row>
    <row r="8481" spans="1:9">
      <c r="A8481" s="3" t="s">
        <v>28890</v>
      </c>
      <c r="B8481" s="3" t="s">
        <v>28884</v>
      </c>
      <c r="C8481" s="3">
        <f>VLOOKUP(B8481,CONSOLIDADO!A$2:E$11786,5,FALSE)</f>
        <v>2316</v>
      </c>
      <c r="D8481" s="3" t="s">
        <v>5661</v>
      </c>
      <c r="E8481" s="3" t="s">
        <v>6757</v>
      </c>
      <c r="F8481" s="3" t="s">
        <v>28891</v>
      </c>
      <c r="G8481" s="3" t="s">
        <v>28889</v>
      </c>
      <c r="I8481" t="str">
        <f t="shared" si="132"/>
        <v>,(2316,' Sergio López Herreros ',' slopez@fpc.cl',' 41 288 5000    ', Gerente de Administración y Finanzas')</v>
      </c>
    </row>
    <row r="8482" spans="1:9">
      <c r="A8482" s="3" t="s">
        <v>28892</v>
      </c>
      <c r="B8482" s="3" t="s">
        <v>28884</v>
      </c>
      <c r="C8482" s="3">
        <f>VLOOKUP(B8482,CONSOLIDADO!A$2:E$11786,5,FALSE)</f>
        <v>2316</v>
      </c>
      <c r="D8482" s="3" t="s">
        <v>5661</v>
      </c>
      <c r="E8482" s="3" t="s">
        <v>8037</v>
      </c>
      <c r="F8482" s="3" t="s">
        <v>28893</v>
      </c>
      <c r="G8482" s="3" t="s">
        <v>28889</v>
      </c>
      <c r="I8482" t="str">
        <f t="shared" si="132"/>
        <v>,(2316,' Claudio Andrés Ambiado Illanes ',' cambiado@fpc.cl',' 41 288 5000    ', Jefe de Personal')</v>
      </c>
    </row>
    <row r="8483" spans="1:9">
      <c r="A8483" s="3" t="s">
        <v>13260</v>
      </c>
      <c r="B8483" s="3" t="s">
        <v>28894</v>
      </c>
      <c r="C8483" s="3">
        <f>VLOOKUP(B8483,CONSOLIDADO!A$2:E$11786,5,FALSE)</f>
        <v>2317</v>
      </c>
      <c r="D8483" s="3" t="s">
        <v>4923</v>
      </c>
      <c r="E8483" s="3" t="s">
        <v>6850</v>
      </c>
      <c r="F8483" s="3"/>
      <c r="G8483" s="3" t="s">
        <v>28895</v>
      </c>
      <c r="I8483" t="str">
        <f t="shared" si="132"/>
        <v>,(2317,' Juan Carlos Eyzaguirre Echenique ','',' 2 2421 6000    ', Director')</v>
      </c>
    </row>
    <row r="8484" spans="1:9">
      <c r="A8484" s="3" t="s">
        <v>28896</v>
      </c>
      <c r="B8484" s="3" t="s">
        <v>28894</v>
      </c>
      <c r="C8484" s="3">
        <f>VLOOKUP(B8484,CONSOLIDADO!A$2:E$11786,5,FALSE)</f>
        <v>2317</v>
      </c>
      <c r="D8484" s="3" t="s">
        <v>4923</v>
      </c>
      <c r="E8484" s="3" t="s">
        <v>6850</v>
      </c>
      <c r="F8484" s="3"/>
      <c r="G8484" s="3" t="s">
        <v>28895</v>
      </c>
      <c r="I8484" t="str">
        <f t="shared" si="132"/>
        <v>,(2317,' Sebastián Babra Lyon ','',' 2 2421 6000    ', Director')</v>
      </c>
    </row>
    <row r="8485" spans="1:9">
      <c r="A8485" s="3" t="s">
        <v>28897</v>
      </c>
      <c r="B8485" s="3" t="s">
        <v>28894</v>
      </c>
      <c r="C8485" s="3">
        <f>VLOOKUP(B8485,CONSOLIDADO!A$2:E$11786,5,FALSE)</f>
        <v>2317</v>
      </c>
      <c r="D8485" s="3" t="s">
        <v>4923</v>
      </c>
      <c r="E8485" s="3" t="s">
        <v>6850</v>
      </c>
      <c r="F8485" s="3"/>
      <c r="G8485" s="3" t="s">
        <v>28895</v>
      </c>
      <c r="I8485" t="str">
        <f t="shared" si="132"/>
        <v>,(2317,' Bernardo Matte Izquierdo ','',' 2 2421 6000    ', Director')</v>
      </c>
    </row>
    <row r="8486" spans="1:9">
      <c r="A8486" s="3" t="s">
        <v>28898</v>
      </c>
      <c r="B8486" s="3" t="s">
        <v>28894</v>
      </c>
      <c r="C8486" s="3">
        <f>VLOOKUP(B8486,CONSOLIDADO!A$2:E$11786,5,FALSE)</f>
        <v>2317</v>
      </c>
      <c r="D8486" s="3" t="s">
        <v>4923</v>
      </c>
      <c r="E8486" s="3" t="s">
        <v>6850</v>
      </c>
      <c r="F8486" s="3"/>
      <c r="G8486" s="3" t="s">
        <v>28895</v>
      </c>
      <c r="I8486" t="str">
        <f t="shared" si="132"/>
        <v>,(2317,' Hernán Claudio Noguera Matte ','',' 2 2421 6000    ', Director')</v>
      </c>
    </row>
    <row r="8487" spans="1:9">
      <c r="A8487" s="3" t="s">
        <v>28899</v>
      </c>
      <c r="B8487" s="3" t="s">
        <v>28894</v>
      </c>
      <c r="C8487" s="3">
        <f>VLOOKUP(B8487,CONSOLIDADO!A$2:E$11786,5,FALSE)</f>
        <v>2317</v>
      </c>
      <c r="D8487" s="3" t="s">
        <v>4923</v>
      </c>
      <c r="E8487" s="3" t="s">
        <v>6850</v>
      </c>
      <c r="F8487" s="3"/>
      <c r="G8487" s="3" t="s">
        <v>28895</v>
      </c>
      <c r="I8487" t="str">
        <f t="shared" si="132"/>
        <v>,(2317,' Patricio Soria Bustos ','',' 2 2421 6000    ', Director')</v>
      </c>
    </row>
    <row r="8488" spans="1:9">
      <c r="A8488" s="3" t="s">
        <v>28900</v>
      </c>
      <c r="B8488" s="3" t="s">
        <v>28894</v>
      </c>
      <c r="C8488" s="3">
        <f>VLOOKUP(B8488,CONSOLIDADO!A$2:E$11786,5,FALSE)</f>
        <v>2317</v>
      </c>
      <c r="D8488" s="3" t="s">
        <v>4923</v>
      </c>
      <c r="E8488" s="3" t="s">
        <v>6850</v>
      </c>
      <c r="F8488" s="3"/>
      <c r="G8488" s="3" t="s">
        <v>28895</v>
      </c>
      <c r="I8488" t="str">
        <f t="shared" si="132"/>
        <v>,(2317,' Gonzalo García Balmaceda ','',' 2 2421 6000    ', Director')</v>
      </c>
    </row>
    <row r="8489" spans="1:9">
      <c r="A8489" s="3" t="s">
        <v>28901</v>
      </c>
      <c r="B8489" s="3" t="s">
        <v>28894</v>
      </c>
      <c r="C8489" s="3">
        <f>VLOOKUP(B8489,CONSOLIDADO!A$2:E$11786,5,FALSE)</f>
        <v>2317</v>
      </c>
      <c r="D8489" s="3" t="s">
        <v>4923</v>
      </c>
      <c r="E8489" s="3" t="s">
        <v>6850</v>
      </c>
      <c r="F8489" s="3"/>
      <c r="G8489" s="3" t="s">
        <v>28895</v>
      </c>
      <c r="I8489" t="str">
        <f t="shared" si="132"/>
        <v>,(2317,' Juan Manuel Gutiérrez Philippi ','',' 2 2421 6000    ', Director')</v>
      </c>
    </row>
    <row r="8490" spans="1:9">
      <c r="A8490" s="3" t="s">
        <v>28902</v>
      </c>
      <c r="B8490" s="3" t="s">
        <v>28894</v>
      </c>
      <c r="C8490" s="3">
        <f>VLOOKUP(B8490,CONSOLIDADO!A$2:E$11786,5,FALSE)</f>
        <v>2317</v>
      </c>
      <c r="D8490" s="3" t="s">
        <v>4923</v>
      </c>
      <c r="E8490" s="3" t="s">
        <v>6739</v>
      </c>
      <c r="F8490" s="3"/>
      <c r="G8490" s="3" t="s">
        <v>28895</v>
      </c>
      <c r="I8490" t="str">
        <f t="shared" si="132"/>
        <v>,(2317,' Fernando Carriel Araya ','',' 2 2421 6000    ', Gerente General')</v>
      </c>
    </row>
    <row r="8491" spans="1:9">
      <c r="A8491" s="3" t="s">
        <v>28905</v>
      </c>
      <c r="B8491" s="3" t="s">
        <v>28903</v>
      </c>
      <c r="C8491" s="3">
        <f>VLOOKUP(B8491,CONSOLIDADO!A$2:E$11786,5,FALSE)</f>
        <v>2318</v>
      </c>
      <c r="D8491" s="3" t="s">
        <v>28904</v>
      </c>
      <c r="E8491" s="3" t="s">
        <v>6739</v>
      </c>
      <c r="F8491" s="3" t="s">
        <v>28906</v>
      </c>
      <c r="G8491" s="3" t="s">
        <v>28907</v>
      </c>
      <c r="I8491" t="str">
        <f t="shared" si="132"/>
        <v>,(2318,' Enrique Heine Salinas ',' eheine@forjados.cl',' 2 2751 1500    ', Gerente General')</v>
      </c>
    </row>
    <row r="8492" spans="1:9">
      <c r="A8492" s="3" t="s">
        <v>28908</v>
      </c>
      <c r="B8492" s="3" t="s">
        <v>28903</v>
      </c>
      <c r="C8492" s="3">
        <f>VLOOKUP(B8492,CONSOLIDADO!A$2:E$11786,5,FALSE)</f>
        <v>2318</v>
      </c>
      <c r="D8492" s="3" t="s">
        <v>28904</v>
      </c>
      <c r="E8492" s="3" t="s">
        <v>6757</v>
      </c>
      <c r="F8492" s="3" t="s">
        <v>28909</v>
      </c>
      <c r="G8492" s="3" t="s">
        <v>28907</v>
      </c>
      <c r="I8492" t="str">
        <f t="shared" si="132"/>
        <v>,(2318,' Rodrigo Carrasco Erazo ',' rcarrasco@forjados.cl',' 2 2751 1500    ', Gerente de Administración y Finanzas')</v>
      </c>
    </row>
    <row r="8493" spans="1:9">
      <c r="A8493" s="3" t="s">
        <v>28910</v>
      </c>
      <c r="B8493" s="3" t="s">
        <v>28903</v>
      </c>
      <c r="C8493" s="3">
        <f>VLOOKUP(B8493,CONSOLIDADO!A$2:E$11786,5,FALSE)</f>
        <v>2318</v>
      </c>
      <c r="D8493" s="3" t="s">
        <v>28904</v>
      </c>
      <c r="E8493" s="3"/>
      <c r="F8493" s="3"/>
      <c r="G8493" s="3" t="s">
        <v>28911</v>
      </c>
      <c r="I8493" t="str">
        <f t="shared" si="132"/>
        <v>,(2318,' Marcelo Salazar Illanes','',' 2 2751 1500',')</v>
      </c>
    </row>
    <row r="8494" spans="1:9">
      <c r="A8494" s="3" t="s">
        <v>28912</v>
      </c>
      <c r="B8494" s="3" t="s">
        <v>28903</v>
      </c>
      <c r="C8494" s="3">
        <f>VLOOKUP(B8494,CONSOLIDADO!A$2:E$11786,5,FALSE)</f>
        <v>2318</v>
      </c>
      <c r="D8494" s="3" t="s">
        <v>28904</v>
      </c>
      <c r="E8494" s="3"/>
      <c r="F8494" s="3"/>
      <c r="G8494" s="3" t="s">
        <v>28911</v>
      </c>
      <c r="I8494" t="str">
        <f t="shared" si="132"/>
        <v>,(2318,' Jorge Navarro Mead','',' 2 2751 1500',')</v>
      </c>
    </row>
    <row r="8495" spans="1:9">
      <c r="A8495" s="3" t="s">
        <v>28915</v>
      </c>
      <c r="B8495" s="3" t="s">
        <v>28913</v>
      </c>
      <c r="C8495" s="3">
        <f>VLOOKUP(B8495,CONSOLIDADO!A$2:E$11786,5,FALSE)</f>
        <v>2319</v>
      </c>
      <c r="D8495" s="3" t="s">
        <v>28914</v>
      </c>
      <c r="E8495" s="3" t="s">
        <v>6959</v>
      </c>
      <c r="F8495" s="3" t="s">
        <v>28916</v>
      </c>
      <c r="G8495" s="3" t="s">
        <v>28917</v>
      </c>
      <c r="I8495" t="str">
        <f t="shared" si="132"/>
        <v>,(2319,' Ricardo Pantoja Franco ',' rpf@formaexpo.cl',' 2 2739 1421    ', Director Ejecutivo')</v>
      </c>
    </row>
    <row r="8496" spans="1:9">
      <c r="A8496" s="3" t="s">
        <v>28918</v>
      </c>
      <c r="B8496" s="3" t="s">
        <v>28913</v>
      </c>
      <c r="C8496" s="3">
        <f>VLOOKUP(B8496,CONSOLIDADO!A$2:E$11786,5,FALSE)</f>
        <v>2319</v>
      </c>
      <c r="D8496" s="3" t="s">
        <v>28914</v>
      </c>
      <c r="E8496" s="3" t="s">
        <v>8037</v>
      </c>
      <c r="F8496" s="3" t="s">
        <v>28919</v>
      </c>
      <c r="G8496" s="3" t="s">
        <v>28917</v>
      </c>
      <c r="I8496" t="str">
        <f t="shared" si="132"/>
        <v>,(2319,' Iván Soto Arce ',' isoto@formaexpo.cl',' 2 2739 1421    ', Jefe de Personal')</v>
      </c>
    </row>
    <row r="8497" spans="1:9">
      <c r="A8497" s="3" t="s">
        <v>28920</v>
      </c>
      <c r="B8497" s="3" t="s">
        <v>28913</v>
      </c>
      <c r="C8497" s="3">
        <f>VLOOKUP(B8497,CONSOLIDADO!A$2:E$11786,5,FALSE)</f>
        <v>2319</v>
      </c>
      <c r="D8497" s="3" t="s">
        <v>28914</v>
      </c>
      <c r="E8497" s="3"/>
      <c r="F8497" s="3"/>
      <c r="G8497" s="3" t="s">
        <v>28921</v>
      </c>
      <c r="I8497" t="str">
        <f t="shared" si="132"/>
        <v>,(2319,' Eugenio Maira Escobar','',' 2 2739 1421',')</v>
      </c>
    </row>
    <row r="8498" spans="1:9">
      <c r="A8498" s="3" t="s">
        <v>23785</v>
      </c>
      <c r="B8498" s="3" t="s">
        <v>28922</v>
      </c>
      <c r="C8498" s="3">
        <f>VLOOKUP(B8498,CONSOLIDADO!A$2:E$11786,5,FALSE)</f>
        <v>2320</v>
      </c>
      <c r="D8498" s="3" t="s">
        <v>28923</v>
      </c>
      <c r="E8498" s="3" t="s">
        <v>6813</v>
      </c>
      <c r="F8498" s="3" t="s">
        <v>28924</v>
      </c>
      <c r="G8498" s="3" t="s">
        <v>23794</v>
      </c>
      <c r="I8498" t="str">
        <f t="shared" si="132"/>
        <v>,(2320,' Abraham Ducasse Espinoza ',' soluciones@formac.cl',' 2 2477 3200    ', Presidente')</v>
      </c>
    </row>
    <row r="8499" spans="1:9">
      <c r="A8499" s="3" t="s">
        <v>28925</v>
      </c>
      <c r="B8499" s="3" t="s">
        <v>28922</v>
      </c>
      <c r="C8499" s="3">
        <f>VLOOKUP(B8499,CONSOLIDADO!A$2:E$11786,5,FALSE)</f>
        <v>2320</v>
      </c>
      <c r="D8499" s="3" t="s">
        <v>28923</v>
      </c>
      <c r="E8499" s="3"/>
      <c r="F8499" s="3"/>
      <c r="G8499" s="3" t="s">
        <v>28926</v>
      </c>
      <c r="I8499" t="str">
        <f t="shared" si="132"/>
        <v>,(2320,' Carlos Herrera Wotke','',' 2 2484 9000',')</v>
      </c>
    </row>
    <row r="8500" spans="1:9">
      <c r="A8500" s="3" t="s">
        <v>28927</v>
      </c>
      <c r="B8500" s="3" t="s">
        <v>28922</v>
      </c>
      <c r="C8500" s="3">
        <f>VLOOKUP(B8500,CONSOLIDADO!A$2:E$11786,5,FALSE)</f>
        <v>2320</v>
      </c>
      <c r="D8500" s="3" t="s">
        <v>28923</v>
      </c>
      <c r="E8500" s="3" t="s">
        <v>6757</v>
      </c>
      <c r="F8500" s="3" t="s">
        <v>28924</v>
      </c>
      <c r="G8500" s="3" t="s">
        <v>28928</v>
      </c>
      <c r="I8500" t="str">
        <f t="shared" si="132"/>
        <v>,(2320,' Paola de la Puente ',' soluciones@formac.cl',' 2 2484 9000    ', Gerente de Administración y Finanzas')</v>
      </c>
    </row>
    <row r="8501" spans="1:9">
      <c r="A8501" s="3" t="s">
        <v>28931</v>
      </c>
      <c r="B8501" s="3" t="s">
        <v>28929</v>
      </c>
      <c r="C8501" s="3">
        <f>VLOOKUP(B8501,CONSOLIDADO!A$2:E$11786,5,FALSE)</f>
        <v>2321</v>
      </c>
      <c r="D8501" s="3" t="s">
        <v>28930</v>
      </c>
      <c r="E8501" s="3" t="s">
        <v>6739</v>
      </c>
      <c r="F8501" s="3" t="s">
        <v>28932</v>
      </c>
      <c r="G8501" s="3" t="s">
        <v>28933</v>
      </c>
      <c r="I8501" t="str">
        <f t="shared" si="132"/>
        <v>,(2321,' Fernando Hasenberg Larios ',' fernando.hasenberg@cmpc.om',' 2 2441 2179    ', Gerente General')</v>
      </c>
    </row>
    <row r="8502" spans="1:9">
      <c r="A8502" s="3" t="s">
        <v>28934</v>
      </c>
      <c r="B8502" s="3" t="s">
        <v>28929</v>
      </c>
      <c r="C8502" s="3">
        <f>VLOOKUP(B8502,CONSOLIDADO!A$2:E$11786,5,FALSE)</f>
        <v>2321</v>
      </c>
      <c r="D8502" s="3" t="s">
        <v>28930</v>
      </c>
      <c r="E8502" s="3" t="s">
        <v>28935</v>
      </c>
      <c r="F8502" s="3" t="s">
        <v>28936</v>
      </c>
      <c r="G8502" s="3" t="s">
        <v>28937</v>
      </c>
      <c r="I8502" t="str">
        <f t="shared" si="132"/>
        <v>,(2321,' Andrés Sanhueza Navarro ',' andres.sanhueza@cmpc.ccom',' 42 227 2405    ', Gerente Forsac Chile')</v>
      </c>
    </row>
    <row r="8503" spans="1:9">
      <c r="A8503" s="3" t="s">
        <v>28938</v>
      </c>
      <c r="B8503" s="3" t="s">
        <v>28929</v>
      </c>
      <c r="C8503" s="3">
        <f>VLOOKUP(B8503,CONSOLIDADO!A$2:E$11786,5,FALSE)</f>
        <v>2321</v>
      </c>
      <c r="D8503" s="3" t="s">
        <v>28930</v>
      </c>
      <c r="E8503" s="3" t="s">
        <v>28939</v>
      </c>
      <c r="F8503" s="3" t="s">
        <v>28940</v>
      </c>
      <c r="G8503" s="3" t="s">
        <v>28941</v>
      </c>
      <c r="I8503" t="str">
        <f t="shared" si="132"/>
        <v>,(2321,' Cristián Barrera Almazán ',' cristian.barrera@cmpc.com',' 2 2441 2151    ', Gerente Desarrollo Comercial')</v>
      </c>
    </row>
    <row r="8504" spans="1:9">
      <c r="A8504" s="3" t="s">
        <v>28942</v>
      </c>
      <c r="B8504" s="3" t="s">
        <v>28929</v>
      </c>
      <c r="C8504" s="3">
        <f>VLOOKUP(B8504,CONSOLIDADO!A$2:E$11786,5,FALSE)</f>
        <v>2321</v>
      </c>
      <c r="D8504" s="3" t="s">
        <v>28930</v>
      </c>
      <c r="E8504" s="3" t="s">
        <v>7433</v>
      </c>
      <c r="F8504" s="3" t="s">
        <v>28943</v>
      </c>
      <c r="G8504" s="3" t="s">
        <v>28937</v>
      </c>
      <c r="I8504" t="str">
        <f t="shared" si="132"/>
        <v>,(2321,' Jaime Molina Parra ',' jaime.molina@cmpc.com',' 42 227 2405    ', Subgerente de Administración')</v>
      </c>
    </row>
    <row r="8505" spans="1:9">
      <c r="A8505" s="3" t="s">
        <v>28944</v>
      </c>
      <c r="B8505" s="3" t="s">
        <v>28929</v>
      </c>
      <c r="C8505" s="3">
        <f>VLOOKUP(B8505,CONSOLIDADO!A$2:E$11786,5,FALSE)</f>
        <v>2321</v>
      </c>
      <c r="D8505" s="3" t="s">
        <v>28930</v>
      </c>
      <c r="E8505" s="3" t="s">
        <v>13719</v>
      </c>
      <c r="F8505" s="3" t="s">
        <v>28945</v>
      </c>
      <c r="G8505" s="3" t="s">
        <v>28933</v>
      </c>
      <c r="I8505" t="str">
        <f t="shared" si="132"/>
        <v>,(2321,' Sergio Bartolucci Martínez ',' sergio.bartolucci@cmpc.com',' 2 2441 2179    ', Subgerente de Desarrollo')</v>
      </c>
    </row>
    <row r="8506" spans="1:9">
      <c r="A8506" s="3" t="s">
        <v>28948</v>
      </c>
      <c r="B8506" s="3" t="s">
        <v>28946</v>
      </c>
      <c r="C8506" s="3">
        <f>VLOOKUP(B8506,CONSOLIDADO!A$2:E$11786,5,FALSE)</f>
        <v>2322</v>
      </c>
      <c r="D8506" s="3" t="s">
        <v>28947</v>
      </c>
      <c r="E8506" s="3" t="s">
        <v>6739</v>
      </c>
      <c r="F8506" s="3"/>
      <c r="G8506" s="3" t="s">
        <v>28949</v>
      </c>
      <c r="I8506" t="str">
        <f t="shared" si="132"/>
        <v>,(2322,' Mauricio Fuenzalida Espinoza ','',' 2 2369 3003    ', Gerente General')</v>
      </c>
    </row>
    <row r="8507" spans="1:9">
      <c r="A8507" s="3" t="s">
        <v>28950</v>
      </c>
      <c r="B8507" s="3" t="s">
        <v>28946</v>
      </c>
      <c r="C8507" s="3">
        <f>VLOOKUP(B8507,CONSOLIDADO!A$2:E$11786,5,FALSE)</f>
        <v>2322</v>
      </c>
      <c r="D8507" s="3" t="s">
        <v>28947</v>
      </c>
      <c r="E8507" s="3" t="s">
        <v>6905</v>
      </c>
      <c r="F8507" s="3"/>
      <c r="G8507" s="3" t="s">
        <v>28951</v>
      </c>
      <c r="I8507" t="str">
        <f t="shared" si="132"/>
        <v>,(2322,' Marcelo González Garay ','',' 2 2369 3021    ', Gerente Comercial')</v>
      </c>
    </row>
    <row r="8508" spans="1:9">
      <c r="A8508" s="3" t="s">
        <v>28952</v>
      </c>
      <c r="B8508" s="3" t="s">
        <v>28946</v>
      </c>
      <c r="C8508" s="3">
        <f>VLOOKUP(B8508,CONSOLIDADO!A$2:E$11786,5,FALSE)</f>
        <v>2322</v>
      </c>
      <c r="D8508" s="3" t="s">
        <v>28947</v>
      </c>
      <c r="E8508" s="3"/>
      <c r="F8508" s="3"/>
      <c r="G8508" s="3" t="s">
        <v>28953</v>
      </c>
      <c r="I8508" t="str">
        <f t="shared" si="132"/>
        <v>,(2322,' Sebastián Barbarossa','',' 2 2369 3091',')</v>
      </c>
    </row>
    <row r="8509" spans="1:9">
      <c r="A8509" s="3" t="s">
        <v>21890</v>
      </c>
      <c r="B8509" s="3" t="s">
        <v>28954</v>
      </c>
      <c r="C8509" s="3">
        <f>VLOOKUP(B8509,CONSOLIDADO!A$2:E$11786,5,FALSE)</f>
        <v>2323</v>
      </c>
      <c r="D8509" s="3" t="s">
        <v>28955</v>
      </c>
      <c r="E8509" s="3" t="s">
        <v>6813</v>
      </c>
      <c r="F8509" s="3"/>
      <c r="G8509" s="3" t="s">
        <v>28956</v>
      </c>
      <c r="I8509" t="str">
        <f t="shared" si="132"/>
        <v>,(2323,' Alfonso Swett Saavedra ','',' 2 2335 9555    ', Presidente')</v>
      </c>
    </row>
    <row r="8510" spans="1:9">
      <c r="A8510" s="3" t="s">
        <v>8331</v>
      </c>
      <c r="B8510" s="3" t="s">
        <v>28954</v>
      </c>
      <c r="C8510" s="3">
        <f>VLOOKUP(B8510,CONSOLIDADO!A$2:E$11786,5,FALSE)</f>
        <v>2323</v>
      </c>
      <c r="D8510" s="3" t="s">
        <v>28955</v>
      </c>
      <c r="E8510" s="3" t="s">
        <v>6850</v>
      </c>
      <c r="F8510" s="3"/>
      <c r="G8510" s="3" t="s">
        <v>28957</v>
      </c>
      <c r="I8510" t="str">
        <f t="shared" si="132"/>
        <v>,(2323,' Heriberto Urzúa Sánchez ','',' 2 2481 5530    ', Director')</v>
      </c>
    </row>
    <row r="8511" spans="1:9">
      <c r="A8511" s="3" t="s">
        <v>28958</v>
      </c>
      <c r="B8511" s="3" t="s">
        <v>28954</v>
      </c>
      <c r="C8511" s="3">
        <f>VLOOKUP(B8511,CONSOLIDADO!A$2:E$11786,5,FALSE)</f>
        <v>2323</v>
      </c>
      <c r="D8511" s="3" t="s">
        <v>28955</v>
      </c>
      <c r="E8511" s="3" t="s">
        <v>6850</v>
      </c>
      <c r="F8511" s="3"/>
      <c r="G8511" s="3" t="s">
        <v>28959</v>
      </c>
      <c r="I8511" t="str">
        <f t="shared" si="132"/>
        <v>,(2323,' Catalina Cabello Rodríguez ','',' 2 2435 9034    ', Director')</v>
      </c>
    </row>
    <row r="8512" spans="1:9">
      <c r="A8512" s="3" t="s">
        <v>28960</v>
      </c>
      <c r="B8512" s="3" t="s">
        <v>28954</v>
      </c>
      <c r="C8512" s="3">
        <f>VLOOKUP(B8512,CONSOLIDADO!A$2:E$11786,5,FALSE)</f>
        <v>2323</v>
      </c>
      <c r="D8512" s="3" t="s">
        <v>28955</v>
      </c>
      <c r="E8512" s="3" t="s">
        <v>6850</v>
      </c>
      <c r="F8512" s="3"/>
      <c r="G8512" s="3" t="s">
        <v>28961</v>
      </c>
      <c r="I8512" t="str">
        <f t="shared" si="132"/>
        <v>,(2323,' Francisco Ramón Gutiérrez Phillippi ','',' 2 2441 3710    ', Director')</v>
      </c>
    </row>
    <row r="8513" spans="1:9">
      <c r="A8513" s="3" t="s">
        <v>28962</v>
      </c>
      <c r="B8513" s="3" t="s">
        <v>28954</v>
      </c>
      <c r="C8513" s="3">
        <f>VLOOKUP(B8513,CONSOLIDADO!A$2:E$11786,5,FALSE)</f>
        <v>2323</v>
      </c>
      <c r="D8513" s="3" t="s">
        <v>28955</v>
      </c>
      <c r="E8513" s="3" t="s">
        <v>6850</v>
      </c>
      <c r="F8513" s="3"/>
      <c r="G8513" s="3" t="s">
        <v>28956</v>
      </c>
      <c r="I8513" t="str">
        <f t="shared" si="132"/>
        <v>,(2323,' Ricardo Swett Saavedra ','',' 2 2335 9555    ', Director')</v>
      </c>
    </row>
    <row r="8514" spans="1:9">
      <c r="A8514" s="3" t="s">
        <v>28963</v>
      </c>
      <c r="B8514" s="3" t="s">
        <v>28954</v>
      </c>
      <c r="C8514" s="3">
        <f>VLOOKUP(B8514,CONSOLIDADO!A$2:E$11786,5,FALSE)</f>
        <v>2323</v>
      </c>
      <c r="D8514" s="3" t="s">
        <v>28955</v>
      </c>
      <c r="E8514" s="3" t="s">
        <v>6850</v>
      </c>
      <c r="F8514" s="3"/>
      <c r="G8514" s="3" t="s">
        <v>28956</v>
      </c>
      <c r="I8514" t="str">
        <f t="shared" si="132"/>
        <v>,(2323,' Alfonso Andrés Swett Opazo ','',' 2 2335 9555    ', Director')</v>
      </c>
    </row>
    <row r="8515" spans="1:9">
      <c r="A8515" s="3" t="s">
        <v>28964</v>
      </c>
      <c r="B8515" s="3" t="s">
        <v>28954</v>
      </c>
      <c r="C8515" s="3">
        <f>VLOOKUP(B8515,CONSOLIDADO!A$2:E$11786,5,FALSE)</f>
        <v>2323</v>
      </c>
      <c r="D8515" s="3" t="s">
        <v>28955</v>
      </c>
      <c r="E8515" s="3"/>
      <c r="F8515" s="3"/>
      <c r="G8515" s="3" t="s">
        <v>28965</v>
      </c>
      <c r="I8515" t="str">
        <f t="shared" ref="I8515:I8578" si="133">CONCATENATE(",(",C8515,",'",A8515,"','",F8515,"','",G8515,"',",E8515,"')")</f>
        <v>,(2323,' Macarena Swett Opazo','',' 2 2923 3000',')</v>
      </c>
    </row>
    <row r="8516" spans="1:9">
      <c r="A8516" s="3" t="s">
        <v>28966</v>
      </c>
      <c r="B8516" s="3" t="s">
        <v>28954</v>
      </c>
      <c r="C8516" s="3">
        <f>VLOOKUP(B8516,CONSOLIDADO!A$2:E$11786,5,FALSE)</f>
        <v>2323</v>
      </c>
      <c r="D8516" s="3" t="s">
        <v>28955</v>
      </c>
      <c r="E8516" s="3"/>
      <c r="F8516" s="3"/>
      <c r="G8516" s="3" t="s">
        <v>28965</v>
      </c>
      <c r="I8516" t="str">
        <f t="shared" si="133"/>
        <v>,(2323,' Sebastián Swett Opazo','',' 2 2923 3000',')</v>
      </c>
    </row>
    <row r="8517" spans="1:9">
      <c r="A8517" s="3" t="s">
        <v>28967</v>
      </c>
      <c r="B8517" s="3" t="s">
        <v>28954</v>
      </c>
      <c r="C8517" s="3">
        <f>VLOOKUP(B8517,CONSOLIDADO!A$2:E$11786,5,FALSE)</f>
        <v>2323</v>
      </c>
      <c r="D8517" s="3" t="s">
        <v>28955</v>
      </c>
      <c r="E8517" s="3"/>
      <c r="F8517" s="3"/>
      <c r="G8517" s="3" t="s">
        <v>28968</v>
      </c>
      <c r="I8517" t="str">
        <f t="shared" si="133"/>
        <v>,(2323,' Marisol Céspedes Navarro','',' 2 2923 5370',')</v>
      </c>
    </row>
    <row r="8518" spans="1:9">
      <c r="A8518" s="3" t="s">
        <v>28969</v>
      </c>
      <c r="B8518" s="3" t="s">
        <v>28954</v>
      </c>
      <c r="C8518" s="3">
        <f>VLOOKUP(B8518,CONSOLIDADO!A$2:E$11786,5,FALSE)</f>
        <v>2323</v>
      </c>
      <c r="D8518" s="3" t="s">
        <v>28955</v>
      </c>
      <c r="E8518" s="3"/>
      <c r="F8518" s="3"/>
      <c r="G8518" s="3" t="s">
        <v>28965</v>
      </c>
      <c r="I8518" t="str">
        <f t="shared" si="133"/>
        <v>,(2323,' Matías Topali Rojas','',' 2 2923 3000',')</v>
      </c>
    </row>
    <row r="8519" spans="1:9">
      <c r="A8519" s="3" t="s">
        <v>28970</v>
      </c>
      <c r="B8519" s="3" t="s">
        <v>28954</v>
      </c>
      <c r="C8519" s="3">
        <f>VLOOKUP(B8519,CONSOLIDADO!A$2:E$11786,5,FALSE)</f>
        <v>2323</v>
      </c>
      <c r="D8519" s="3" t="s">
        <v>28955</v>
      </c>
      <c r="E8519" s="3" t="s">
        <v>28971</v>
      </c>
      <c r="F8519" s="3" t="s">
        <v>28972</v>
      </c>
      <c r="G8519" s="3" t="s">
        <v>28973</v>
      </c>
      <c r="I8519" t="str">
        <f t="shared" si="133"/>
        <v>,(2323,' Manuel Somarriva Loyola ',' manuel.somarriva@forus.cl',' 2 2923 3180    ', Gerente Legal y Recursos Humanos')</v>
      </c>
    </row>
    <row r="8520" spans="1:9">
      <c r="A8520" s="3" t="s">
        <v>28974</v>
      </c>
      <c r="B8520" s="3" t="s">
        <v>28954</v>
      </c>
      <c r="C8520" s="3">
        <f>VLOOKUP(B8520,CONSOLIDADO!A$2:E$11786,5,FALSE)</f>
        <v>2323</v>
      </c>
      <c r="D8520" s="3" t="s">
        <v>28955</v>
      </c>
      <c r="E8520" s="3" t="s">
        <v>11353</v>
      </c>
      <c r="F8520" s="3" t="s">
        <v>28975</v>
      </c>
      <c r="G8520" s="3" t="s">
        <v>28976</v>
      </c>
      <c r="I8520" t="str">
        <f t="shared" si="133"/>
        <v>,(2323,' Noelia Carvajal C. ',' noelia.carvajal@forus.cl',' 2 2923 3109    ', Jefe de Comercio Exterior')</v>
      </c>
    </row>
    <row r="8521" spans="1:9">
      <c r="A8521" s="3" t="s">
        <v>28979</v>
      </c>
      <c r="B8521" s="3" t="s">
        <v>28977</v>
      </c>
      <c r="C8521" s="3">
        <f>VLOOKUP(B8521,CONSOLIDADO!A$2:E$11786,5,FALSE)</f>
        <v>2324</v>
      </c>
      <c r="D8521" s="3" t="s">
        <v>28978</v>
      </c>
      <c r="E8521" s="3" t="s">
        <v>28980</v>
      </c>
      <c r="F8521" s="3" t="s">
        <v>28981</v>
      </c>
      <c r="G8521" s="3" t="s">
        <v>28982</v>
      </c>
      <c r="I8521" t="str">
        <f t="shared" si="133"/>
        <v>,(2324,' Franziskus Horn Feja ',' fosfoquim@fosfoquim.cl',' 2 2355 7800    ', Director Gerente General Corporativo')</v>
      </c>
    </row>
    <row r="8522" spans="1:9">
      <c r="A8522" s="3" t="s">
        <v>28983</v>
      </c>
      <c r="B8522" s="3" t="s">
        <v>28977</v>
      </c>
      <c r="C8522" s="3">
        <f>VLOOKUP(B8522,CONSOLIDADO!A$2:E$11786,5,FALSE)</f>
        <v>2324</v>
      </c>
      <c r="D8522" s="3" t="s">
        <v>28978</v>
      </c>
      <c r="E8522" s="3"/>
      <c r="F8522" s="3"/>
      <c r="G8522" s="3" t="s">
        <v>28984</v>
      </c>
      <c r="I8522" t="str">
        <f t="shared" si="133"/>
        <v>,(2324,' Pedro Horn Pérez','',' 2 2355 7800',')</v>
      </c>
    </row>
    <row r="8523" spans="1:9">
      <c r="A8523" s="3" t="s">
        <v>28985</v>
      </c>
      <c r="B8523" s="3" t="s">
        <v>28977</v>
      </c>
      <c r="C8523" s="3">
        <f>VLOOKUP(B8523,CONSOLIDADO!A$2:E$11786,5,FALSE)</f>
        <v>2324</v>
      </c>
      <c r="D8523" s="3" t="s">
        <v>28978</v>
      </c>
      <c r="E8523" s="3" t="s">
        <v>28986</v>
      </c>
      <c r="F8523" s="3" t="s">
        <v>28987</v>
      </c>
      <c r="G8523" s="3" t="s">
        <v>28982</v>
      </c>
      <c r="I8523" t="str">
        <f t="shared" si="133"/>
        <v>,(2324,' Francisco Horn Pérez ',' fhornp@fosfoquim.cl',' 2 2355 7800    ', Subgerente General Corporativo')</v>
      </c>
    </row>
    <row r="8524" spans="1:9">
      <c r="A8524" s="3" t="s">
        <v>28988</v>
      </c>
      <c r="B8524" s="3" t="s">
        <v>28977</v>
      </c>
      <c r="C8524" s="3">
        <f>VLOOKUP(B8524,CONSOLIDADO!A$2:E$11786,5,FALSE)</f>
        <v>2324</v>
      </c>
      <c r="D8524" s="3" t="s">
        <v>28978</v>
      </c>
      <c r="E8524" s="3" t="s">
        <v>6757</v>
      </c>
      <c r="F8524" s="3" t="s">
        <v>28981</v>
      </c>
      <c r="G8524" s="3" t="s">
        <v>28982</v>
      </c>
      <c r="I8524" t="str">
        <f t="shared" si="133"/>
        <v>,(2324,' María Elena Pérez Ruiz ',' fosfoquim@fosfoquim.cl',' 2 2355 7800    ', Gerente de Administración y Finanzas')</v>
      </c>
    </row>
    <row r="8525" spans="1:9">
      <c r="A8525" s="3" t="s">
        <v>28990</v>
      </c>
      <c r="B8525" s="3" t="s">
        <v>28989</v>
      </c>
      <c r="C8525" s="3">
        <f>VLOOKUP(B8525,CONSOLIDADO!A$2:E$11786,5,FALSE)</f>
        <v>2325</v>
      </c>
      <c r="D8525" s="3" t="s">
        <v>5187</v>
      </c>
      <c r="E8525" s="3"/>
      <c r="F8525" s="3"/>
      <c r="G8525" s="3" t="s">
        <v>28991</v>
      </c>
      <c r="I8525" t="str">
        <f t="shared" si="133"/>
        <v>,(2325,' Luis Humberto Urzúa Mejías','',' 2 2633 7409',')</v>
      </c>
    </row>
    <row r="8526" spans="1:9">
      <c r="A8526" s="3" t="s">
        <v>28992</v>
      </c>
      <c r="B8526" s="3" t="s">
        <v>28989</v>
      </c>
      <c r="C8526" s="3">
        <f>VLOOKUP(B8526,CONSOLIDADO!A$2:E$11786,5,FALSE)</f>
        <v>2325</v>
      </c>
      <c r="D8526" s="3" t="s">
        <v>5187</v>
      </c>
      <c r="E8526" s="3" t="s">
        <v>28993</v>
      </c>
      <c r="F8526" s="3"/>
      <c r="G8526" s="3" t="s">
        <v>28994</v>
      </c>
      <c r="I8526" t="str">
        <f t="shared" si="133"/>
        <v>,(2325,' Rodrigo Humberto Urzúa Muñoz ','',' 2 2639 8341    ', Gerente General - Multikina')</v>
      </c>
    </row>
    <row r="8527" spans="1:9">
      <c r="A8527" s="3" t="s">
        <v>28995</v>
      </c>
      <c r="B8527" s="3" t="s">
        <v>28989</v>
      </c>
      <c r="C8527" s="3">
        <f>VLOOKUP(B8527,CONSOLIDADO!A$2:E$11786,5,FALSE)</f>
        <v>2325</v>
      </c>
      <c r="D8527" s="3" t="s">
        <v>5187</v>
      </c>
      <c r="E8527" s="3" t="s">
        <v>7140</v>
      </c>
      <c r="F8527" s="3" t="s">
        <v>28996</v>
      </c>
      <c r="G8527" s="3" t="s">
        <v>28997</v>
      </c>
      <c r="I8527" t="str">
        <f t="shared" si="133"/>
        <v>,(2325,' Amanda Muñoz Soto ',' amanda44m@gmail.com',' 2 2633 7409    ', Gerente de Ventas')</v>
      </c>
    </row>
    <row r="8528" spans="1:9">
      <c r="A8528" s="3" t="s">
        <v>28998</v>
      </c>
      <c r="B8528" s="3" t="s">
        <v>28989</v>
      </c>
      <c r="C8528" s="3">
        <f>VLOOKUP(B8528,CONSOLIDADO!A$2:E$11786,5,FALSE)</f>
        <v>2325</v>
      </c>
      <c r="D8528" s="3" t="s">
        <v>5187</v>
      </c>
      <c r="E8528" s="3" t="s">
        <v>7250</v>
      </c>
      <c r="F8528" s="3"/>
      <c r="G8528" s="3" t="s">
        <v>28999</v>
      </c>
      <c r="I8528" t="str">
        <f t="shared" si="133"/>
        <v>,(2325,' Margarita Albié González ','',' 2 2633 8824    ', Contador General')</v>
      </c>
    </row>
    <row r="8529" spans="1:9">
      <c r="A8529" s="3" t="s">
        <v>29001</v>
      </c>
      <c r="B8529" s="3" t="s">
        <v>29000</v>
      </c>
      <c r="C8529" s="3">
        <f>VLOOKUP(B8529,CONSOLIDADO!A$2:E$11786,5,FALSE)</f>
        <v>2326</v>
      </c>
      <c r="D8529" s="3" t="s">
        <v>4395</v>
      </c>
      <c r="E8529" s="3"/>
      <c r="F8529" s="3"/>
      <c r="G8529" s="3" t="s">
        <v>29002</v>
      </c>
      <c r="I8529" t="str">
        <f t="shared" si="133"/>
        <v>,(2326,' Luis Gaete Gómez','',' 2 2556 3583',')</v>
      </c>
    </row>
    <row r="8530" spans="1:9">
      <c r="A8530" s="3" t="s">
        <v>29003</v>
      </c>
      <c r="B8530" s="3" t="s">
        <v>29000</v>
      </c>
      <c r="C8530" s="3">
        <f>VLOOKUP(B8530,CONSOLIDADO!A$2:E$11786,5,FALSE)</f>
        <v>2326</v>
      </c>
      <c r="D8530" s="3" t="s">
        <v>4395</v>
      </c>
      <c r="E8530" s="3"/>
      <c r="F8530" s="3"/>
      <c r="G8530" s="3" t="s">
        <v>29002</v>
      </c>
      <c r="I8530" t="str">
        <f t="shared" si="133"/>
        <v>,(2326,' Alberto Gaete Gutiérrez','',' 2 2556 3583',')</v>
      </c>
    </row>
    <row r="8531" spans="1:9">
      <c r="A8531" s="3" t="s">
        <v>29005</v>
      </c>
      <c r="B8531" s="3" t="s">
        <v>29004</v>
      </c>
      <c r="C8531" s="3">
        <f>VLOOKUP(B8531,CONSOLIDADO!A$2:E$11786,5,FALSE)</f>
        <v>2327</v>
      </c>
      <c r="D8531" s="3" t="s">
        <v>3351</v>
      </c>
      <c r="E8531" s="3" t="s">
        <v>6739</v>
      </c>
      <c r="F8531" s="3" t="s">
        <v>29006</v>
      </c>
      <c r="G8531" s="3" t="s">
        <v>29007</v>
      </c>
      <c r="I8531" t="str">
        <f t="shared" si="133"/>
        <v>,(2327,' Radomir Petricio Yaksic ',' rpetricio@fpetricio.cl',' 2 2347 3223    ', Gerente General')</v>
      </c>
    </row>
    <row r="8532" spans="1:9">
      <c r="A8532" s="3" t="s">
        <v>29008</v>
      </c>
      <c r="B8532" s="3" t="s">
        <v>29004</v>
      </c>
      <c r="C8532" s="3">
        <f>VLOOKUP(B8532,CONSOLIDADO!A$2:E$11786,5,FALSE)</f>
        <v>2327</v>
      </c>
      <c r="D8532" s="3" t="s">
        <v>3351</v>
      </c>
      <c r="E8532" s="3" t="s">
        <v>7250</v>
      </c>
      <c r="F8532" s="3" t="s">
        <v>29009</v>
      </c>
      <c r="G8532" s="3" t="s">
        <v>29007</v>
      </c>
      <c r="I8532" t="str">
        <f t="shared" si="133"/>
        <v>,(2327,' Luis Villagra Bahamondes ',' lvillagra@fpetricio.cl',' 2 2347 3223    ', Contador General')</v>
      </c>
    </row>
    <row r="8533" spans="1:9">
      <c r="A8533" s="3" t="s">
        <v>29010</v>
      </c>
      <c r="B8533" s="3" t="s">
        <v>29004</v>
      </c>
      <c r="C8533" s="3">
        <f>VLOOKUP(B8533,CONSOLIDADO!A$2:E$11786,5,FALSE)</f>
        <v>2327</v>
      </c>
      <c r="D8533" s="3" t="s">
        <v>3351</v>
      </c>
      <c r="E8533" s="3" t="s">
        <v>8821</v>
      </c>
      <c r="F8533" s="3" t="s">
        <v>29011</v>
      </c>
      <c r="G8533" s="3" t="s">
        <v>29007</v>
      </c>
      <c r="I8533" t="str">
        <f t="shared" si="133"/>
        <v>,(2327,' Pilar Herrera ',' pherrera@fpetricio.cl',' 2 2347 3223    ', Encargada de Recursos Humanos')</v>
      </c>
    </row>
    <row r="8534" spans="1:9">
      <c r="A8534" s="3" t="s">
        <v>29014</v>
      </c>
      <c r="B8534" s="3" t="s">
        <v>29012</v>
      </c>
      <c r="C8534" s="3">
        <f>VLOOKUP(B8534,CONSOLIDADO!A$2:E$11786,5,FALSE)</f>
        <v>2328</v>
      </c>
      <c r="D8534" s="3" t="s">
        <v>29013</v>
      </c>
      <c r="E8534" s="3"/>
      <c r="F8534" s="3"/>
      <c r="G8534" s="3" t="s">
        <v>29015</v>
      </c>
      <c r="I8534" t="str">
        <f t="shared" si="133"/>
        <v>,(2328,' Giuliana Fabbri Fabbri','',' 41 291 4220',')</v>
      </c>
    </row>
    <row r="8535" spans="1:9">
      <c r="A8535" s="3" t="s">
        <v>29016</v>
      </c>
      <c r="B8535" s="3" t="s">
        <v>29012</v>
      </c>
      <c r="C8535" s="3">
        <f>VLOOKUP(B8535,CONSOLIDADO!A$2:E$11786,5,FALSE)</f>
        <v>2328</v>
      </c>
      <c r="D8535" s="3" t="s">
        <v>29013</v>
      </c>
      <c r="E8535" s="3"/>
      <c r="F8535" s="3"/>
      <c r="G8535" s="3" t="s">
        <v>29017</v>
      </c>
      <c r="I8535" t="str">
        <f t="shared" si="133"/>
        <v>,(2328,' Roberto Fabbri Fabbri','',' 41 291 4221',')</v>
      </c>
    </row>
    <row r="8536" spans="1:9">
      <c r="A8536" s="3" t="s">
        <v>29019</v>
      </c>
      <c r="B8536" s="3" t="s">
        <v>29018</v>
      </c>
      <c r="C8536" s="3">
        <f>VLOOKUP(B8536,CONSOLIDADO!A$2:E$11786,5,FALSE)</f>
        <v>2329</v>
      </c>
      <c r="D8536" s="3" t="s">
        <v>5496</v>
      </c>
      <c r="E8536" s="3" t="s">
        <v>6813</v>
      </c>
      <c r="F8536" s="3"/>
      <c r="G8536" s="3" t="s">
        <v>29020</v>
      </c>
      <c r="I8536" t="str">
        <f t="shared" si="133"/>
        <v>,(2329,' Alicia Cerda Mancilla ','',' 58 222 2016    ', Presidente')</v>
      </c>
    </row>
    <row r="8537" spans="1:9">
      <c r="A8537" s="3" t="s">
        <v>29021</v>
      </c>
      <c r="B8537" s="3" t="s">
        <v>29018</v>
      </c>
      <c r="C8537" s="3">
        <f>VLOOKUP(B8537,CONSOLIDADO!A$2:E$11786,5,FALSE)</f>
        <v>2329</v>
      </c>
      <c r="D8537" s="3" t="s">
        <v>5496</v>
      </c>
      <c r="E8537" s="3"/>
      <c r="F8537" s="3"/>
      <c r="G8537" s="3" t="s">
        <v>29022</v>
      </c>
      <c r="I8537" t="str">
        <f t="shared" si="133"/>
        <v>,(2329,' Frano Atlagich Cerda','',' 58 222 2016',')</v>
      </c>
    </row>
    <row r="8538" spans="1:9">
      <c r="A8538" s="3" t="s">
        <v>29024</v>
      </c>
      <c r="B8538" s="3" t="s">
        <v>29023</v>
      </c>
      <c r="C8538" s="3">
        <f>VLOOKUP(B8538,CONSOLIDADO!A$2:E$11786,5,FALSE)</f>
        <v>2330</v>
      </c>
      <c r="D8538" s="3" t="s">
        <v>1823</v>
      </c>
      <c r="E8538" s="3" t="s">
        <v>6850</v>
      </c>
      <c r="F8538" s="3"/>
      <c r="G8538" s="3" t="s">
        <v>29025</v>
      </c>
      <c r="I8538" t="str">
        <f t="shared" si="133"/>
        <v>,(2330,' Francisco Martínez Inseld ','',' 2 2747 1011    ', Director')</v>
      </c>
    </row>
    <row r="8539" spans="1:9">
      <c r="A8539" s="3" t="s">
        <v>29026</v>
      </c>
      <c r="B8539" s="3" t="s">
        <v>29023</v>
      </c>
      <c r="C8539" s="3">
        <f>VLOOKUP(B8539,CONSOLIDADO!A$2:E$11786,5,FALSE)</f>
        <v>2330</v>
      </c>
      <c r="D8539" s="3" t="s">
        <v>1823</v>
      </c>
      <c r="E8539" s="3" t="s">
        <v>6739</v>
      </c>
      <c r="F8539" s="3" t="s">
        <v>29027</v>
      </c>
      <c r="G8539" s="3" t="s">
        <v>29025</v>
      </c>
      <c r="I8539" t="str">
        <f t="shared" si="133"/>
        <v>,(2330,' Sebastián Martínez Abarca ',' ventas@frigomart.cl',' 2 2747 1011    ', Gerente General')</v>
      </c>
    </row>
    <row r="8540" spans="1:9">
      <c r="A8540" s="3" t="s">
        <v>29028</v>
      </c>
      <c r="B8540" s="3" t="s">
        <v>29023</v>
      </c>
      <c r="C8540" s="3">
        <f>VLOOKUP(B8540,CONSOLIDADO!A$2:E$11786,5,FALSE)</f>
        <v>2330</v>
      </c>
      <c r="D8540" s="3" t="s">
        <v>1823</v>
      </c>
      <c r="E8540" s="3" t="s">
        <v>8364</v>
      </c>
      <c r="F8540" s="3" t="s">
        <v>29027</v>
      </c>
      <c r="G8540" s="3" t="s">
        <v>29025</v>
      </c>
      <c r="I8540" t="str">
        <f t="shared" si="133"/>
        <v>,(2330,' Verónica González Norambuena ',' ventas@frigomart.cl',' 2 2747 1011    ', Gerente de Producción')</v>
      </c>
    </row>
    <row r="8541" spans="1:9">
      <c r="A8541" s="3" t="s">
        <v>29030</v>
      </c>
      <c r="B8541" s="3" t="s">
        <v>29029</v>
      </c>
      <c r="C8541" s="3">
        <f>VLOOKUP(B8541,CONSOLIDADO!A$2:E$11786,5,FALSE)</f>
        <v>2331</v>
      </c>
      <c r="D8541" s="3" t="s">
        <v>631</v>
      </c>
      <c r="E8541" s="3" t="s">
        <v>6739</v>
      </c>
      <c r="F8541" s="3" t="s">
        <v>29031</v>
      </c>
      <c r="G8541" s="3" t="s">
        <v>29032</v>
      </c>
      <c r="I8541" t="str">
        <f t="shared" si="133"/>
        <v>,(2331,' Klaus Peter Schmid Spilker ',' kpschmid@inrafrigo.cl',' 2 2855 3305    ', Gerente General')</v>
      </c>
    </row>
    <row r="8542" spans="1:9">
      <c r="A8542" s="3" t="s">
        <v>29033</v>
      </c>
      <c r="B8542" s="3" t="s">
        <v>29029</v>
      </c>
      <c r="C8542" s="3">
        <f>VLOOKUP(B8542,CONSOLIDADO!A$2:E$11786,5,FALSE)</f>
        <v>2331</v>
      </c>
      <c r="D8542" s="3" t="s">
        <v>631</v>
      </c>
      <c r="E8542" s="3" t="s">
        <v>8905</v>
      </c>
      <c r="F8542" s="3" t="s">
        <v>29034</v>
      </c>
      <c r="G8542" s="3" t="s">
        <v>29032</v>
      </c>
      <c r="I8542" t="str">
        <f t="shared" si="133"/>
        <v>,(2331,' María Parra Ramos ',' maryp@inrafrigo.cl',' 2 2855 3305    ', Administración y Finanzas')</v>
      </c>
    </row>
    <row r="8543" spans="1:9">
      <c r="A8543" s="3" t="s">
        <v>17552</v>
      </c>
      <c r="B8543" s="3" t="s">
        <v>29035</v>
      </c>
      <c r="C8543" s="3">
        <f>VLOOKUP(B8543,CONSOLIDADO!A$2:E$11786,5,FALSE)</f>
        <v>2332</v>
      </c>
      <c r="D8543" s="3" t="s">
        <v>3802</v>
      </c>
      <c r="E8543" s="3"/>
      <c r="F8543" s="3"/>
      <c r="G8543" s="3" t="s">
        <v>29036</v>
      </c>
      <c r="I8543" t="str">
        <f t="shared" si="133"/>
        <v>,(2332,' Felipe Alarcón Vergara','',' 2 2589 5500',')</v>
      </c>
    </row>
    <row r="8544" spans="1:9">
      <c r="A8544" s="3" t="s">
        <v>29037</v>
      </c>
      <c r="B8544" s="3" t="s">
        <v>29035</v>
      </c>
      <c r="C8544" s="3">
        <f>VLOOKUP(B8544,CONSOLIDADO!A$2:E$11786,5,FALSE)</f>
        <v>2332</v>
      </c>
      <c r="D8544" s="3" t="s">
        <v>3802</v>
      </c>
      <c r="E8544" s="3"/>
      <c r="F8544" s="3"/>
      <c r="G8544" s="3" t="s">
        <v>29036</v>
      </c>
      <c r="I8544" t="str">
        <f t="shared" si="133"/>
        <v>,(2332,' Héctor González Salinas','',' 2 2589 5500',')</v>
      </c>
    </row>
    <row r="8545" spans="1:9">
      <c r="A8545" s="3" t="s">
        <v>29039</v>
      </c>
      <c r="B8545" s="3" t="s">
        <v>29038</v>
      </c>
      <c r="C8545" s="3">
        <f>VLOOKUP(B8545,CONSOLIDADO!A$2:E$11786,5,FALSE)</f>
        <v>2333</v>
      </c>
      <c r="D8545" s="3" t="s">
        <v>3802</v>
      </c>
      <c r="E8545" s="3" t="s">
        <v>6739</v>
      </c>
      <c r="F8545" s="3" t="s">
        <v>29040</v>
      </c>
      <c r="G8545" s="3" t="s">
        <v>29041</v>
      </c>
      <c r="I8545" t="str">
        <f t="shared" si="133"/>
        <v>,(2333,' Alejandro Anwandter Grallert ',' aanwandter@fossa.cl',' 64 226 9340    ', Gerente General')</v>
      </c>
    </row>
    <row r="8546" spans="1:9">
      <c r="A8546" s="3" t="s">
        <v>29042</v>
      </c>
      <c r="B8546" s="3" t="s">
        <v>29038</v>
      </c>
      <c r="C8546" s="3">
        <f>VLOOKUP(B8546,CONSOLIDADO!A$2:E$11786,5,FALSE)</f>
        <v>2333</v>
      </c>
      <c r="D8546" s="3" t="s">
        <v>3802</v>
      </c>
      <c r="E8546" s="3" t="s">
        <v>6757</v>
      </c>
      <c r="F8546" s="3" t="s">
        <v>29043</v>
      </c>
      <c r="G8546" s="3" t="s">
        <v>29044</v>
      </c>
      <c r="I8546" t="str">
        <f t="shared" si="133"/>
        <v>,(2333,' Jorge Scheuer Posavac ',' jscheuer@frigosorno.cl',' 64 226 9300    ', Gerente de Administración y Finanzas')</v>
      </c>
    </row>
    <row r="8547" spans="1:9">
      <c r="A8547" s="3" t="s">
        <v>29045</v>
      </c>
      <c r="B8547" s="3" t="s">
        <v>29038</v>
      </c>
      <c r="C8547" s="3">
        <f>VLOOKUP(B8547,CONSOLIDADO!A$2:E$11786,5,FALSE)</f>
        <v>2333</v>
      </c>
      <c r="D8547" s="3" t="s">
        <v>3802</v>
      </c>
      <c r="E8547" s="3" t="s">
        <v>6905</v>
      </c>
      <c r="F8547" s="3" t="s">
        <v>29046</v>
      </c>
      <c r="G8547" s="3" t="s">
        <v>29047</v>
      </c>
      <c r="I8547" t="str">
        <f t="shared" si="133"/>
        <v>,(2333,' Ignacio Etcheverry Valenzuela ',' ietcheverry@frigosorno.cl',' 64 226 9333    ', Gerente Comercial')</v>
      </c>
    </row>
    <row r="8548" spans="1:9">
      <c r="A8548" s="3" t="s">
        <v>29048</v>
      </c>
      <c r="B8548" s="3" t="s">
        <v>29038</v>
      </c>
      <c r="C8548" s="3">
        <f>VLOOKUP(B8548,CONSOLIDADO!A$2:E$11786,5,FALSE)</f>
        <v>2333</v>
      </c>
      <c r="D8548" s="3" t="s">
        <v>3802</v>
      </c>
      <c r="E8548" s="3"/>
      <c r="F8548" s="3"/>
      <c r="G8548" s="3" t="s">
        <v>29049</v>
      </c>
      <c r="I8548" t="str">
        <f t="shared" si="133"/>
        <v>,(2333,' Andrea Köpfer Jensen','',' 64 226 9305',')</v>
      </c>
    </row>
    <row r="8549" spans="1:9">
      <c r="A8549" s="3" t="s">
        <v>29050</v>
      </c>
      <c r="B8549" s="3" t="s">
        <v>29038</v>
      </c>
      <c r="C8549" s="3">
        <f>VLOOKUP(B8549,CONSOLIDADO!A$2:E$11786,5,FALSE)</f>
        <v>2333</v>
      </c>
      <c r="D8549" s="3" t="s">
        <v>3802</v>
      </c>
      <c r="E8549" s="3" t="s">
        <v>18546</v>
      </c>
      <c r="F8549" s="3" t="s">
        <v>29051</v>
      </c>
      <c r="G8549" s="3" t="s">
        <v>29052</v>
      </c>
      <c r="I8549" t="str">
        <f t="shared" si="133"/>
        <v>,(2333,' Carlos Bettenhauser Heufemann ',' cbettenhauser@frigosorno.cl',' 64 226 9380    ', Jefe de Informática')</v>
      </c>
    </row>
    <row r="8550" spans="1:9">
      <c r="A8550" s="3" t="s">
        <v>29054</v>
      </c>
      <c r="B8550" s="3" t="s">
        <v>29053</v>
      </c>
      <c r="C8550" s="3">
        <f>VLOOKUP(B8550,CONSOLIDADO!A$2:E$11786,5,FALSE)</f>
        <v>2334</v>
      </c>
      <c r="D8550" s="3" t="s">
        <v>3802</v>
      </c>
      <c r="E8550" s="3" t="s">
        <v>6739</v>
      </c>
      <c r="F8550" s="3" t="s">
        <v>29055</v>
      </c>
      <c r="G8550" s="3" t="s">
        <v>29056</v>
      </c>
      <c r="I8550" t="str">
        <f t="shared" si="133"/>
        <v>,(2334,' Carlos Salas Gatica ',' gerenciadefinanzas@frigocal.cl',' 33 222 1798    ', Gerente General')</v>
      </c>
    </row>
    <row r="8551" spans="1:9">
      <c r="A8551" s="3" t="s">
        <v>29059</v>
      </c>
      <c r="B8551" s="3" t="s">
        <v>29057</v>
      </c>
      <c r="C8551" s="3">
        <f>VLOOKUP(B8551,CONSOLIDADO!A$2:E$11786,5,FALSE)</f>
        <v>2335</v>
      </c>
      <c r="D8551" s="3" t="s">
        <v>29058</v>
      </c>
      <c r="E8551" s="3" t="s">
        <v>9631</v>
      </c>
      <c r="F8551" s="3" t="s">
        <v>29060</v>
      </c>
      <c r="G8551" s="3" t="s">
        <v>29061</v>
      </c>
      <c r="I8551" t="str">
        <f t="shared" si="133"/>
        <v>,(2335,' Mariano Facundo Pabón ',' mariano.pabon@marfrig.com',' 61 224 1092    ', Gerente')</v>
      </c>
    </row>
    <row r="8552" spans="1:9">
      <c r="A8552" s="3" t="s">
        <v>29062</v>
      </c>
      <c r="B8552" s="3" t="s">
        <v>29057</v>
      </c>
      <c r="C8552" s="3">
        <f>VLOOKUP(B8552,CONSOLIDADO!A$2:E$11786,5,FALSE)</f>
        <v>2335</v>
      </c>
      <c r="D8552" s="3" t="s">
        <v>29058</v>
      </c>
      <c r="E8552" s="3" t="s">
        <v>8835</v>
      </c>
      <c r="F8552" s="3" t="s">
        <v>29063</v>
      </c>
      <c r="G8552" s="3" t="s">
        <v>29061</v>
      </c>
      <c r="I8552" t="str">
        <f t="shared" si="133"/>
        <v>,(2335,' Luis Muñoz Vargas ',' luis.munoz@marfrig.com',' 61 224 1092    ', Jefe de Administración y Finanzas')</v>
      </c>
    </row>
    <row r="8553" spans="1:9">
      <c r="A8553" s="3" t="s">
        <v>29064</v>
      </c>
      <c r="B8553" s="3" t="s">
        <v>29057</v>
      </c>
      <c r="C8553" s="3">
        <f>VLOOKUP(B8553,CONSOLIDADO!A$2:E$11786,5,FALSE)</f>
        <v>2335</v>
      </c>
      <c r="D8553" s="3" t="s">
        <v>29058</v>
      </c>
      <c r="E8553" s="3" t="s">
        <v>8474</v>
      </c>
      <c r="F8553" s="3" t="s">
        <v>29065</v>
      </c>
      <c r="G8553" s="3" t="s">
        <v>29066</v>
      </c>
      <c r="I8553" t="str">
        <f t="shared" si="133"/>
        <v>,(2335,' Cristián Chanqueo Fierro ',' cristian.chanqueo@marfrig.com',' 61 272 1092    ', Administrador')</v>
      </c>
    </row>
    <row r="8554" spans="1:9">
      <c r="A8554" s="3" t="s">
        <v>29069</v>
      </c>
      <c r="B8554" s="3" t="s">
        <v>29067</v>
      </c>
      <c r="C8554" s="3">
        <f>VLOOKUP(B8554,CONSOLIDADO!A$2:E$11786,5,FALSE)</f>
        <v>2336</v>
      </c>
      <c r="D8554" s="3" t="s">
        <v>29068</v>
      </c>
      <c r="E8554" s="3" t="s">
        <v>7409</v>
      </c>
      <c r="F8554" s="3" t="s">
        <v>29070</v>
      </c>
      <c r="G8554" s="3" t="s">
        <v>29071</v>
      </c>
      <c r="I8554" t="str">
        <f t="shared" si="133"/>
        <v>,(2336,' Nicolás Simunovic Vodanovic ',' nsimunovic@simunovic.cl',' 61 229 2813    ', Presidente Ejecutivo')</v>
      </c>
    </row>
    <row r="8555" spans="1:9">
      <c r="A8555" s="3" t="s">
        <v>29072</v>
      </c>
      <c r="B8555" s="3" t="s">
        <v>29067</v>
      </c>
      <c r="C8555" s="3">
        <f>VLOOKUP(B8555,CONSOLIDADO!A$2:E$11786,5,FALSE)</f>
        <v>2336</v>
      </c>
      <c r="D8555" s="3" t="s">
        <v>29068</v>
      </c>
      <c r="E8555" s="3"/>
      <c r="F8555" s="3"/>
      <c r="G8555" s="3" t="s">
        <v>29073</v>
      </c>
      <c r="I8555" t="str">
        <f t="shared" si="133"/>
        <v>,(2336,' Boris Simunovic Vodanovic','',' 2 2734 1692',')</v>
      </c>
    </row>
    <row r="8556" spans="1:9">
      <c r="A8556" s="3" t="s">
        <v>29074</v>
      </c>
      <c r="B8556" s="3" t="s">
        <v>29067</v>
      </c>
      <c r="C8556" s="3">
        <f>VLOOKUP(B8556,CONSOLIDADO!A$2:E$11786,5,FALSE)</f>
        <v>2336</v>
      </c>
      <c r="D8556" s="3" t="s">
        <v>29068</v>
      </c>
      <c r="E8556" s="3" t="s">
        <v>6850</v>
      </c>
      <c r="F8556" s="3" t="s">
        <v>29075</v>
      </c>
      <c r="G8556" s="3" t="s">
        <v>29076</v>
      </c>
      <c r="I8556" t="str">
        <f t="shared" si="133"/>
        <v>,(2336,' Sandra Simunovic Vodanovic ',' ssimunovic@simunovic.cl',' 2 2734 1692    ', Director')</v>
      </c>
    </row>
    <row r="8557" spans="1:9">
      <c r="A8557" s="3" t="s">
        <v>29079</v>
      </c>
      <c r="B8557" s="3" t="s">
        <v>29077</v>
      </c>
      <c r="C8557" s="3">
        <f>VLOOKUP(B8557,CONSOLIDADO!A$2:E$11786,5,FALSE)</f>
        <v>2337</v>
      </c>
      <c r="D8557" s="3" t="s">
        <v>29078</v>
      </c>
      <c r="E8557" s="3" t="s">
        <v>6813</v>
      </c>
      <c r="F8557" s="3" t="s">
        <v>29080</v>
      </c>
      <c r="G8557" s="3" t="s">
        <v>29081</v>
      </c>
      <c r="I8557" t="str">
        <f t="shared" si="133"/>
        <v>,(2337,' Jorge Parro Ausin ',' frigorificosur@frigorificosur.cl',' 2 2527 9346    ', Presidente')</v>
      </c>
    </row>
    <row r="8558" spans="1:9">
      <c r="A8558" s="3" t="s">
        <v>29082</v>
      </c>
      <c r="B8558" s="3" t="s">
        <v>29077</v>
      </c>
      <c r="C8558" s="3">
        <f>VLOOKUP(B8558,CONSOLIDADO!A$2:E$11786,5,FALSE)</f>
        <v>2337</v>
      </c>
      <c r="D8558" s="3" t="s">
        <v>29078</v>
      </c>
      <c r="E8558" s="3" t="s">
        <v>29083</v>
      </c>
      <c r="F8558" s="3" t="s">
        <v>29080</v>
      </c>
      <c r="G8558" s="3" t="s">
        <v>29081</v>
      </c>
      <c r="I8558" t="str">
        <f t="shared" si="133"/>
        <v>,(2337,' Alvaro Parro Ausin ',' frigorificosur@frigorificosur.cl',' 2 2527 9346    ', Socio - Gerente General - Representante Legal')</v>
      </c>
    </row>
    <row r="8559" spans="1:9">
      <c r="A8559" s="3" t="s">
        <v>29084</v>
      </c>
      <c r="B8559" s="3" t="s">
        <v>29077</v>
      </c>
      <c r="C8559" s="3">
        <f>VLOOKUP(B8559,CONSOLIDADO!A$2:E$11786,5,FALSE)</f>
        <v>2337</v>
      </c>
      <c r="D8559" s="3" t="s">
        <v>29078</v>
      </c>
      <c r="E8559" s="3" t="s">
        <v>6837</v>
      </c>
      <c r="F8559" s="3" t="s">
        <v>29080</v>
      </c>
      <c r="G8559" s="3" t="s">
        <v>29081</v>
      </c>
      <c r="I8559" t="str">
        <f t="shared" si="133"/>
        <v>,(2337,' Cristián Parro Ausin ',' frigorificosur@frigorificosur.cl',' 2 2527 9346    ', Socio')</v>
      </c>
    </row>
    <row r="8560" spans="1:9">
      <c r="A8560" s="3" t="s">
        <v>8924</v>
      </c>
      <c r="B8560" s="3" t="s">
        <v>29085</v>
      </c>
      <c r="C8560" s="3">
        <f>VLOOKUP(B8560,CONSOLIDADO!A$2:E$11786,5,FALSE)</f>
        <v>2338</v>
      </c>
      <c r="D8560" s="3" t="s">
        <v>29086</v>
      </c>
      <c r="E8560" s="3"/>
      <c r="F8560" s="3"/>
      <c r="G8560" s="3" t="s">
        <v>29087</v>
      </c>
      <c r="I8560" t="str">
        <f t="shared" si="133"/>
        <v>,(2338,' Nicanor Augusto Allende Vial','',' 45 264 4100',')</v>
      </c>
    </row>
    <row r="8561" spans="1:9">
      <c r="A8561" s="3" t="s">
        <v>29088</v>
      </c>
      <c r="B8561" s="3" t="s">
        <v>29085</v>
      </c>
      <c r="C8561" s="3">
        <f>VLOOKUP(B8561,CONSOLIDADO!A$2:E$11786,5,FALSE)</f>
        <v>2338</v>
      </c>
      <c r="D8561" s="3" t="s">
        <v>29086</v>
      </c>
      <c r="E8561" s="3" t="s">
        <v>8835</v>
      </c>
      <c r="F8561" s="3" t="s">
        <v>29089</v>
      </c>
      <c r="G8561" s="3" t="s">
        <v>29090</v>
      </c>
      <c r="I8561" t="str">
        <f t="shared" si="133"/>
        <v>,(2338,' David Arturo Sanzana Senn ',' david.sanzana@frigotemuco.cl',' 45 264 4100    ', Jefe de Administración y Finanzas')</v>
      </c>
    </row>
    <row r="8562" spans="1:9">
      <c r="A8562" s="3" t="s">
        <v>29091</v>
      </c>
      <c r="B8562" s="3" t="s">
        <v>29085</v>
      </c>
      <c r="C8562" s="3">
        <f>VLOOKUP(B8562,CONSOLIDADO!A$2:E$11786,5,FALSE)</f>
        <v>2338</v>
      </c>
      <c r="D8562" s="3" t="s">
        <v>29086</v>
      </c>
      <c r="E8562" s="3"/>
      <c r="F8562" s="3"/>
      <c r="G8562" s="3" t="s">
        <v>29092</v>
      </c>
      <c r="I8562" t="str">
        <f t="shared" si="133"/>
        <v>,(2338,' Nicanor Allende Manterola','',' 45 264 4161',')</v>
      </c>
    </row>
    <row r="8563" spans="1:9">
      <c r="A8563" s="3" t="s">
        <v>8932</v>
      </c>
      <c r="B8563" s="3" t="s">
        <v>29085</v>
      </c>
      <c r="C8563" s="3">
        <f>VLOOKUP(B8563,CONSOLIDADO!A$2:E$11786,5,FALSE)</f>
        <v>2338</v>
      </c>
      <c r="D8563" s="3" t="s">
        <v>29086</v>
      </c>
      <c r="E8563" s="3" t="s">
        <v>6809</v>
      </c>
      <c r="F8563" s="3" t="s">
        <v>8933</v>
      </c>
      <c r="G8563" s="3" t="s">
        <v>29090</v>
      </c>
      <c r="I8563" t="str">
        <f t="shared" si="133"/>
        <v>,(2338,' José Manuel Godoy Villarroel ',' jose.godoy@agrolomas.cl',' 45 264 4100    ', Jefe de Operaciones')</v>
      </c>
    </row>
    <row r="8564" spans="1:9">
      <c r="A8564" s="3" t="s">
        <v>29093</v>
      </c>
      <c r="B8564" s="3" t="s">
        <v>29085</v>
      </c>
      <c r="C8564" s="3">
        <f>VLOOKUP(B8564,CONSOLIDADO!A$2:E$11786,5,FALSE)</f>
        <v>2338</v>
      </c>
      <c r="D8564" s="3" t="s">
        <v>29086</v>
      </c>
      <c r="E8564" s="3" t="s">
        <v>8037</v>
      </c>
      <c r="F8564" s="3" t="s">
        <v>29094</v>
      </c>
      <c r="G8564" s="3" t="s">
        <v>29095</v>
      </c>
      <c r="I8564" t="str">
        <f t="shared" si="133"/>
        <v>,(2338,' Roberto Birke Birke ',' roberto.birke@frigotemuco.cl',' 45 264 4126    ', Jefe de Personal')</v>
      </c>
    </row>
    <row r="8565" spans="1:9">
      <c r="A8565" s="3" t="s">
        <v>29098</v>
      </c>
      <c r="B8565" s="3" t="s">
        <v>29096</v>
      </c>
      <c r="C8565" s="3">
        <f>VLOOKUP(B8565,CONSOLIDADO!A$2:E$11786,5,FALSE)</f>
        <v>2339</v>
      </c>
      <c r="D8565" s="3" t="s">
        <v>29097</v>
      </c>
      <c r="E8565" s="3" t="s">
        <v>6739</v>
      </c>
      <c r="F8565" s="3" t="s">
        <v>29099</v>
      </c>
      <c r="G8565" s="3" t="s">
        <v>29100</v>
      </c>
      <c r="I8565" t="str">
        <f t="shared" si="133"/>
        <v>,(2339,' Gonzalo Arias Salas ',' garias@frima.cl',' 64 226 4500    ', Gerente General')</v>
      </c>
    </row>
    <row r="8566" spans="1:9">
      <c r="A8566" s="3" t="s">
        <v>29101</v>
      </c>
      <c r="B8566" s="3" t="s">
        <v>29096</v>
      </c>
      <c r="C8566" s="3">
        <f>VLOOKUP(B8566,CONSOLIDADO!A$2:E$11786,5,FALSE)</f>
        <v>2339</v>
      </c>
      <c r="D8566" s="3" t="s">
        <v>29097</v>
      </c>
      <c r="E8566" s="3" t="s">
        <v>6757</v>
      </c>
      <c r="F8566" s="3" t="s">
        <v>29102</v>
      </c>
      <c r="G8566" s="3" t="s">
        <v>29100</v>
      </c>
      <c r="I8566" t="str">
        <f t="shared" si="133"/>
        <v>,(2339,' Claudio Palma Valenzuela ',' cpalma@frima.cl',' 64 226 4500    ', Gerente de Administración y Finanzas')</v>
      </c>
    </row>
    <row r="8567" spans="1:9">
      <c r="A8567" s="3" t="s">
        <v>29103</v>
      </c>
      <c r="B8567" s="3" t="s">
        <v>29096</v>
      </c>
      <c r="C8567" s="3">
        <f>VLOOKUP(B8567,CONSOLIDADO!A$2:E$11786,5,FALSE)</f>
        <v>2339</v>
      </c>
      <c r="D8567" s="3" t="s">
        <v>29097</v>
      </c>
      <c r="E8567" s="3" t="s">
        <v>6765</v>
      </c>
      <c r="F8567" s="3" t="s">
        <v>29104</v>
      </c>
      <c r="G8567" s="3" t="s">
        <v>29100</v>
      </c>
      <c r="I8567" t="str">
        <f t="shared" si="133"/>
        <v>,(2339,' Viviana Vásquez ',' vvasquez@procarne.cl',' 64 226 4500    ', Gerente de Operaciones')</v>
      </c>
    </row>
    <row r="8568" spans="1:9">
      <c r="A8568" s="3" t="s">
        <v>29107</v>
      </c>
      <c r="B8568" s="3" t="s">
        <v>29105</v>
      </c>
      <c r="C8568" s="3">
        <f>VLOOKUP(B8568,CONSOLIDADO!A$2:E$11786,5,FALSE)</f>
        <v>2340</v>
      </c>
      <c r="D8568" s="3" t="s">
        <v>29106</v>
      </c>
      <c r="E8568" s="3"/>
      <c r="F8568" s="3"/>
      <c r="G8568" s="3" t="s">
        <v>29108</v>
      </c>
      <c r="I8568" t="str">
        <f t="shared" si="133"/>
        <v>,(2340,' Jessika Frindt Kullme','',' 45 259 2310',')</v>
      </c>
    </row>
    <row r="8569" spans="1:9">
      <c r="A8569" s="3" t="s">
        <v>29109</v>
      </c>
      <c r="B8569" s="3" t="s">
        <v>29105</v>
      </c>
      <c r="C8569" s="3">
        <f>VLOOKUP(B8569,CONSOLIDADO!A$2:E$11786,5,FALSE)</f>
        <v>2340</v>
      </c>
      <c r="D8569" s="3" t="s">
        <v>29106</v>
      </c>
      <c r="E8569" s="3" t="s">
        <v>6905</v>
      </c>
      <c r="F8569" s="3" t="s">
        <v>29110</v>
      </c>
      <c r="G8569" s="3" t="s">
        <v>29111</v>
      </c>
      <c r="I8569" t="str">
        <f t="shared" si="133"/>
        <v>,(2340,' Juan Andrés Neely Frindt ',' juan.neely@frindt.cl',' 45 259 2310    ', Gerente Comercial')</v>
      </c>
    </row>
    <row r="8570" spans="1:9">
      <c r="A8570" s="3" t="s">
        <v>29114</v>
      </c>
      <c r="B8570" s="3" t="s">
        <v>29112</v>
      </c>
      <c r="C8570" s="3">
        <f>VLOOKUP(B8570,CONSOLIDADO!A$2:E$11786,5,FALSE)</f>
        <v>2341</v>
      </c>
      <c r="D8570" s="3" t="s">
        <v>29113</v>
      </c>
      <c r="E8570" s="3" t="s">
        <v>6739</v>
      </c>
      <c r="F8570" s="3" t="s">
        <v>29115</v>
      </c>
      <c r="G8570" s="3" t="s">
        <v>29116</v>
      </c>
      <c r="I8570" t="str">
        <f t="shared" si="133"/>
        <v>,(2341,' Benito Castro Soto ',' benitocastro@friofood.cl',' 2 2879 6500    ', Gerente General')</v>
      </c>
    </row>
    <row r="8571" spans="1:9">
      <c r="A8571" s="3" t="s">
        <v>29117</v>
      </c>
      <c r="B8571" s="3" t="s">
        <v>29112</v>
      </c>
      <c r="C8571" s="3">
        <f>VLOOKUP(B8571,CONSOLIDADO!A$2:E$11786,5,FALSE)</f>
        <v>2341</v>
      </c>
      <c r="D8571" s="3" t="s">
        <v>29113</v>
      </c>
      <c r="E8571" s="3" t="s">
        <v>6757</v>
      </c>
      <c r="F8571" s="3" t="s">
        <v>29118</v>
      </c>
      <c r="G8571" s="3" t="s">
        <v>29116</v>
      </c>
      <c r="I8571" t="str">
        <f t="shared" si="133"/>
        <v>,(2341,' Karen Jadue Arancibia ',' karenjadue@friofood.cl',' 2 2879 6500    ', Gerente de Administración y Finanzas')</v>
      </c>
    </row>
    <row r="8572" spans="1:9">
      <c r="A8572" s="3" t="s">
        <v>29119</v>
      </c>
      <c r="B8572" s="3" t="s">
        <v>29112</v>
      </c>
      <c r="C8572" s="3">
        <f>VLOOKUP(B8572,CONSOLIDADO!A$2:E$11786,5,FALSE)</f>
        <v>2341</v>
      </c>
      <c r="D8572" s="3" t="s">
        <v>29113</v>
      </c>
      <c r="E8572" s="3"/>
      <c r="F8572" s="3"/>
      <c r="G8572" s="3" t="s">
        <v>29120</v>
      </c>
      <c r="I8572" t="str">
        <f t="shared" si="133"/>
        <v>,(2341,' Diego Castro Alvarez','',' 2 2879 6500',')</v>
      </c>
    </row>
    <row r="8573" spans="1:9">
      <c r="A8573" s="3" t="s">
        <v>29122</v>
      </c>
      <c r="B8573" s="3" t="s">
        <v>29121</v>
      </c>
      <c r="C8573" s="3">
        <f>VLOOKUP(B8573,CONSOLIDADO!A$2:E$11786,5,FALSE)</f>
        <v>2342</v>
      </c>
      <c r="D8573" s="3" t="s">
        <v>3802</v>
      </c>
      <c r="E8573" s="3"/>
      <c r="F8573" s="3"/>
      <c r="G8573" s="3" t="s">
        <v>29123</v>
      </c>
      <c r="I8573" t="str">
        <f t="shared" si="133"/>
        <v>,(2342,' Rafael Tagle Moreno','',' 2 2760 7000',')</v>
      </c>
    </row>
    <row r="8574" spans="1:9">
      <c r="A8574" s="3" t="s">
        <v>29124</v>
      </c>
      <c r="B8574" s="3" t="s">
        <v>29121</v>
      </c>
      <c r="C8574" s="3">
        <f>VLOOKUP(B8574,CONSOLIDADO!A$2:E$11786,5,FALSE)</f>
        <v>2342</v>
      </c>
      <c r="D8574" s="3" t="s">
        <v>3802</v>
      </c>
      <c r="E8574" s="3" t="s">
        <v>6765</v>
      </c>
      <c r="F8574" s="3" t="s">
        <v>29125</v>
      </c>
      <c r="G8574" s="3" t="s">
        <v>29126</v>
      </c>
      <c r="I8574" t="str">
        <f t="shared" si="133"/>
        <v>,(2342,' Vladimir Saavedra ',' vladimir.saavedra@friofort.cl',' 2 2760 7000    ', Gerente de Operaciones')</v>
      </c>
    </row>
    <row r="8575" spans="1:9">
      <c r="A8575" s="3" t="s">
        <v>29127</v>
      </c>
      <c r="B8575" s="3" t="s">
        <v>29121</v>
      </c>
      <c r="C8575" s="3">
        <f>VLOOKUP(B8575,CONSOLIDADO!A$2:E$11786,5,FALSE)</f>
        <v>2342</v>
      </c>
      <c r="D8575" s="3" t="s">
        <v>3802</v>
      </c>
      <c r="E8575" s="3" t="s">
        <v>29128</v>
      </c>
      <c r="F8575" s="3" t="s">
        <v>29129</v>
      </c>
      <c r="G8575" s="3" t="s">
        <v>29126</v>
      </c>
      <c r="I8575" t="str">
        <f t="shared" si="133"/>
        <v>,(2342,' Cherie Llanos ',' cherie.llanos@friofort.cl',' 2 2760 7000    ', Jefa de Calidad')</v>
      </c>
    </row>
    <row r="8576" spans="1:9">
      <c r="A8576" s="3" t="s">
        <v>25883</v>
      </c>
      <c r="B8576" s="3" t="s">
        <v>29130</v>
      </c>
      <c r="C8576" s="3">
        <f>VLOOKUP(B8576,CONSOLIDADO!A$2:E$11786,5,FALSE)</f>
        <v>2343</v>
      </c>
      <c r="D8576" s="3" t="s">
        <v>290</v>
      </c>
      <c r="E8576" s="3" t="s">
        <v>6813</v>
      </c>
      <c r="F8576" s="3" t="s">
        <v>29131</v>
      </c>
      <c r="G8576" s="3" t="s">
        <v>29132</v>
      </c>
      <c r="I8576" t="str">
        <f t="shared" si="133"/>
        <v>,(2343,' Andrés Echeverría Salas ',' andres.echeverria@frontaltrust.cl',' 2 2436 9000    ', Presidente')</v>
      </c>
    </row>
    <row r="8577" spans="1:9">
      <c r="A8577" s="3" t="s">
        <v>29135</v>
      </c>
      <c r="B8577" s="3" t="s">
        <v>29133</v>
      </c>
      <c r="C8577" s="3">
        <f>VLOOKUP(B8577,CONSOLIDADO!A$2:E$11786,5,FALSE)</f>
        <v>2344</v>
      </c>
      <c r="D8577" s="3" t="s">
        <v>29134</v>
      </c>
      <c r="E8577" s="3" t="s">
        <v>6739</v>
      </c>
      <c r="F8577" s="3"/>
      <c r="G8577" s="3" t="s">
        <v>29136</v>
      </c>
      <c r="I8577" t="str">
        <f t="shared" si="133"/>
        <v>,(2344,' José Luis Corta Bucarey ','',' 75 231 1943    ', Gerente General')</v>
      </c>
    </row>
    <row r="8578" spans="1:9">
      <c r="A8578" s="3" t="s">
        <v>29137</v>
      </c>
      <c r="B8578" s="3" t="s">
        <v>29133</v>
      </c>
      <c r="C8578" s="3">
        <f>VLOOKUP(B8578,CONSOLIDADO!A$2:E$11786,5,FALSE)</f>
        <v>2344</v>
      </c>
      <c r="D8578" s="3" t="s">
        <v>29134</v>
      </c>
      <c r="E8578" s="3" t="s">
        <v>6905</v>
      </c>
      <c r="F8578" s="3" t="s">
        <v>29138</v>
      </c>
      <c r="G8578" s="3" t="s">
        <v>29136</v>
      </c>
      <c r="I8578" t="str">
        <f t="shared" si="133"/>
        <v>,(2344,' Aldo Bucarey Causa ',' aldobucarey@frutasdecurico.cl',' 75 231 1943    ', Gerente Comercial')</v>
      </c>
    </row>
    <row r="8579" spans="1:9">
      <c r="A8579" s="3" t="s">
        <v>29139</v>
      </c>
      <c r="B8579" s="3" t="s">
        <v>29133</v>
      </c>
      <c r="C8579" s="3">
        <f>VLOOKUP(B8579,CONSOLIDADO!A$2:E$11786,5,FALSE)</f>
        <v>2344</v>
      </c>
      <c r="D8579" s="3" t="s">
        <v>29134</v>
      </c>
      <c r="E8579" s="3" t="s">
        <v>8364</v>
      </c>
      <c r="F8579" s="3" t="s">
        <v>29140</v>
      </c>
      <c r="G8579" s="3" t="s">
        <v>29136</v>
      </c>
      <c r="I8579" t="str">
        <f t="shared" ref="I8579:I8642" si="134">CONCATENATE(",(",C8579,",'",A8579,"','",F8579,"','",G8579,"',",E8579,"')")</f>
        <v>,(2344,' Marco Donoso Arévalo ',' marcodonoso@frutasdecurico.cl',' 75 231 1943    ', Gerente de Producción')</v>
      </c>
    </row>
    <row r="8580" spans="1:9">
      <c r="A8580" s="3" t="s">
        <v>29141</v>
      </c>
      <c r="B8580" s="3" t="s">
        <v>29133</v>
      </c>
      <c r="C8580" s="3">
        <f>VLOOKUP(B8580,CONSOLIDADO!A$2:E$11786,5,FALSE)</f>
        <v>2344</v>
      </c>
      <c r="D8580" s="3" t="s">
        <v>29134</v>
      </c>
      <c r="E8580" s="3"/>
      <c r="F8580" s="3"/>
      <c r="G8580" s="3" t="s">
        <v>29142</v>
      </c>
      <c r="I8580" t="str">
        <f t="shared" si="134"/>
        <v>,(2344,' Carmen Gloria Guerrero Cabrera','',' 75 231 1943',')</v>
      </c>
    </row>
    <row r="8581" spans="1:9">
      <c r="A8581" s="3" t="s">
        <v>29143</v>
      </c>
      <c r="B8581" s="3" t="s">
        <v>29133</v>
      </c>
      <c r="C8581" s="3">
        <f>VLOOKUP(B8581,CONSOLIDADO!A$2:E$11786,5,FALSE)</f>
        <v>2344</v>
      </c>
      <c r="D8581" s="3" t="s">
        <v>29134</v>
      </c>
      <c r="E8581" s="3" t="s">
        <v>8037</v>
      </c>
      <c r="F8581" s="3" t="s">
        <v>29144</v>
      </c>
      <c r="G8581" s="3" t="s">
        <v>29136</v>
      </c>
      <c r="I8581" t="str">
        <f t="shared" si="134"/>
        <v>,(2344,' Paulina Bravo Letelier ',' paulinabravo@frutasdecurico.cl',' 75 231 1943    ', Jefe de Personal')</v>
      </c>
    </row>
    <row r="8582" spans="1:9">
      <c r="A8582" s="3" t="s">
        <v>29146</v>
      </c>
      <c r="B8582" s="3" t="s">
        <v>29145</v>
      </c>
      <c r="C8582" s="3">
        <f>VLOOKUP(B8582,CONSOLIDADO!A$2:E$11786,5,FALSE)</f>
        <v>2345</v>
      </c>
      <c r="D8582" s="3" t="s">
        <v>8389</v>
      </c>
      <c r="E8582" s="3"/>
      <c r="F8582" s="3"/>
      <c r="G8582" s="3" t="s">
        <v>29147</v>
      </c>
      <c r="I8582" t="str">
        <f t="shared" si="134"/>
        <v>,(2345,' Javier Plaza Aguirre','',' 2 2829 6000',')</v>
      </c>
    </row>
    <row r="8583" spans="1:9">
      <c r="A8583" s="3" t="s">
        <v>29148</v>
      </c>
      <c r="B8583" s="3" t="s">
        <v>29145</v>
      </c>
      <c r="C8583" s="3">
        <f>VLOOKUP(B8583,CONSOLIDADO!A$2:E$11786,5,FALSE)</f>
        <v>2345</v>
      </c>
      <c r="D8583" s="3" t="s">
        <v>8389</v>
      </c>
      <c r="E8583" s="3" t="s">
        <v>6757</v>
      </c>
      <c r="F8583" s="3" t="s">
        <v>29149</v>
      </c>
      <c r="G8583" s="3" t="s">
        <v>29150</v>
      </c>
      <c r="I8583" t="str">
        <f t="shared" si="134"/>
        <v>,(2345,' Rafael Lorenzini Jacques ',' rlorenzini@frutexsa.cl',' 2 2829 6000    ', Gerente de Administración y Finanzas')</v>
      </c>
    </row>
    <row r="8584" spans="1:9">
      <c r="A8584" s="3" t="s">
        <v>29151</v>
      </c>
      <c r="B8584" s="3" t="s">
        <v>29145</v>
      </c>
      <c r="C8584" s="3">
        <f>VLOOKUP(B8584,CONSOLIDADO!A$2:E$11786,5,FALSE)</f>
        <v>2345</v>
      </c>
      <c r="D8584" s="3" t="s">
        <v>8389</v>
      </c>
      <c r="E8584" s="3" t="s">
        <v>24056</v>
      </c>
      <c r="F8584" s="3" t="s">
        <v>29152</v>
      </c>
      <c r="G8584" s="3" t="s">
        <v>29150</v>
      </c>
      <c r="I8584" t="str">
        <f t="shared" si="134"/>
        <v>,(2345,' Claudia Pinochet ',' cpinochet@frutexsa.cl',' 2 2829 6000    ', Gerente de Calidad')</v>
      </c>
    </row>
    <row r="8585" spans="1:9">
      <c r="A8585" s="3" t="s">
        <v>29153</v>
      </c>
      <c r="B8585" s="3" t="s">
        <v>29145</v>
      </c>
      <c r="C8585" s="3">
        <f>VLOOKUP(B8585,CONSOLIDADO!A$2:E$11786,5,FALSE)</f>
        <v>2345</v>
      </c>
      <c r="D8585" s="3" t="s">
        <v>8389</v>
      </c>
      <c r="E8585" s="3" t="s">
        <v>8364</v>
      </c>
      <c r="F8585" s="3" t="s">
        <v>29154</v>
      </c>
      <c r="G8585" s="3" t="s">
        <v>29150</v>
      </c>
      <c r="I8585" t="str">
        <f t="shared" si="134"/>
        <v>,(2345,' Gregorio Bustamante Schmied ',' gbustamante@frutexsa.cl',' 2 2829 6000    ', Gerente de Producción')</v>
      </c>
    </row>
    <row r="8586" spans="1:9">
      <c r="A8586" s="3" t="s">
        <v>29155</v>
      </c>
      <c r="B8586" s="3" t="s">
        <v>29145</v>
      </c>
      <c r="C8586" s="3">
        <f>VLOOKUP(B8586,CONSOLIDADO!A$2:E$11786,5,FALSE)</f>
        <v>2345</v>
      </c>
      <c r="D8586" s="3" t="s">
        <v>8389</v>
      </c>
      <c r="E8586" s="3"/>
      <c r="F8586" s="3"/>
      <c r="G8586" s="3" t="s">
        <v>29147</v>
      </c>
      <c r="I8586" t="str">
        <f t="shared" si="134"/>
        <v>,(2345,' Antonio Molina Eguia','',' 2 2829 6000',')</v>
      </c>
    </row>
    <row r="8587" spans="1:9">
      <c r="A8587" s="3" t="s">
        <v>29157</v>
      </c>
      <c r="B8587" s="3" t="s">
        <v>29156</v>
      </c>
      <c r="C8587" s="3">
        <f>VLOOKUP(B8587,CONSOLIDADO!A$2:E$11786,5,FALSE)</f>
        <v>2346</v>
      </c>
      <c r="D8587" s="3" t="s">
        <v>8389</v>
      </c>
      <c r="E8587" s="3" t="s">
        <v>16412</v>
      </c>
      <c r="F8587" s="3" t="s">
        <v>29158</v>
      </c>
      <c r="G8587" s="3" t="s">
        <v>29159</v>
      </c>
      <c r="I8587" t="str">
        <f t="shared" si="134"/>
        <v>,(2346,' Pedro Tirapegui Rojas ',' pedro.tirapegui@frusur-comfrut.com',' 42 243 0150    ', Gerente de Planta')</v>
      </c>
    </row>
    <row r="8588" spans="1:9">
      <c r="A8588" s="3" t="s">
        <v>29160</v>
      </c>
      <c r="B8588" s="3" t="s">
        <v>29156</v>
      </c>
      <c r="C8588" s="3">
        <f>VLOOKUP(B8588,CONSOLIDADO!A$2:E$11786,5,FALSE)</f>
        <v>2346</v>
      </c>
      <c r="D8588" s="3" t="s">
        <v>8389</v>
      </c>
      <c r="E8588" s="3" t="s">
        <v>6757</v>
      </c>
      <c r="F8588" s="3" t="s">
        <v>29161</v>
      </c>
      <c r="G8588" s="3" t="s">
        <v>29159</v>
      </c>
      <c r="I8588" t="str">
        <f t="shared" si="134"/>
        <v>,(2346,' Marcelo Muñoz Novoa ',' marcelo.munoz@frusur-comfrut.com',' 42 243 0150    ', Gerente de Administración y Finanzas')</v>
      </c>
    </row>
    <row r="8589" spans="1:9">
      <c r="A8589" s="3" t="s">
        <v>29163</v>
      </c>
      <c r="B8589" s="3" t="s">
        <v>29162</v>
      </c>
      <c r="C8589" s="3">
        <f>VLOOKUP(B8589,CONSOLIDADO!A$2:E$11786,5,FALSE)</f>
        <v>2347</v>
      </c>
      <c r="D8589" s="3" t="s">
        <v>8389</v>
      </c>
      <c r="E8589" s="3" t="s">
        <v>6739</v>
      </c>
      <c r="F8589" s="3" t="s">
        <v>29164</v>
      </c>
      <c r="G8589" s="3" t="s">
        <v>29165</v>
      </c>
      <c r="I8589" t="str">
        <f t="shared" si="134"/>
        <v>,(2347,' Manuel Kaulen Westermeyer ',' manuel.kaulen@frusan.cl',' 2 2657 3300    ', Gerente General')</v>
      </c>
    </row>
    <row r="8590" spans="1:9">
      <c r="A8590" s="3" t="s">
        <v>29166</v>
      </c>
      <c r="B8590" s="3" t="s">
        <v>29162</v>
      </c>
      <c r="C8590" s="3">
        <f>VLOOKUP(B8590,CONSOLIDADO!A$2:E$11786,5,FALSE)</f>
        <v>2347</v>
      </c>
      <c r="D8590" s="3" t="s">
        <v>8389</v>
      </c>
      <c r="E8590" s="3" t="s">
        <v>6757</v>
      </c>
      <c r="F8590" s="3" t="s">
        <v>29167</v>
      </c>
      <c r="G8590" s="3" t="s">
        <v>29165</v>
      </c>
      <c r="I8590" t="str">
        <f t="shared" si="134"/>
        <v>,(2347,' Eleuterio Ramírez Romo ',' eleuterio.ramirez@frusan.cl',' 2 2657 3300    ', Gerente de Administración y Finanzas')</v>
      </c>
    </row>
    <row r="8591" spans="1:9">
      <c r="A8591" s="3" t="s">
        <v>29168</v>
      </c>
      <c r="B8591" s="3" t="s">
        <v>29162</v>
      </c>
      <c r="C8591" s="3">
        <f>VLOOKUP(B8591,CONSOLIDADO!A$2:E$11786,5,FALSE)</f>
        <v>2347</v>
      </c>
      <c r="D8591" s="3" t="s">
        <v>8389</v>
      </c>
      <c r="E8591" s="3" t="s">
        <v>6905</v>
      </c>
      <c r="F8591" s="3" t="s">
        <v>29169</v>
      </c>
      <c r="G8591" s="3" t="s">
        <v>29165</v>
      </c>
      <c r="I8591" t="str">
        <f t="shared" si="134"/>
        <v>,(2347,' Orieta Ramírez Misto ',' orieta.ramirez@frusan.cl',' 2 2657 3300    ', Gerente Comercial')</v>
      </c>
    </row>
    <row r="8592" spans="1:9">
      <c r="A8592" s="3" t="s">
        <v>29170</v>
      </c>
      <c r="B8592" s="3" t="s">
        <v>29162</v>
      </c>
      <c r="C8592" s="3">
        <f>VLOOKUP(B8592,CONSOLIDADO!A$2:E$11786,5,FALSE)</f>
        <v>2347</v>
      </c>
      <c r="D8592" s="3" t="s">
        <v>8389</v>
      </c>
      <c r="E8592" s="3" t="s">
        <v>29171</v>
      </c>
      <c r="F8592" s="3" t="s">
        <v>29172</v>
      </c>
      <c r="G8592" s="3" t="s">
        <v>29165</v>
      </c>
      <c r="I8592" t="str">
        <f t="shared" si="134"/>
        <v>,(2347,' Giorgia Truffello Jijena ',' giorgia.truffello@frusan.cl',' 2 2657 3300    ', Gerente Desarrollo de Personas')</v>
      </c>
    </row>
    <row r="8593" spans="1:9">
      <c r="A8593" s="3" t="s">
        <v>29174</v>
      </c>
      <c r="B8593" s="3" t="s">
        <v>29173</v>
      </c>
      <c r="C8593" s="3">
        <f>VLOOKUP(B8593,CONSOLIDADO!A$2:E$11786,5,FALSE)</f>
        <v>2348</v>
      </c>
      <c r="D8593" s="3" t="s">
        <v>3814</v>
      </c>
      <c r="E8593" s="3" t="s">
        <v>6848</v>
      </c>
      <c r="F8593" s="3" t="s">
        <v>29175</v>
      </c>
      <c r="G8593" s="3" t="s">
        <v>29176</v>
      </c>
      <c r="I8593" t="str">
        <f t="shared" si="134"/>
        <v>,(2348,' Juan Pablo Castro Brahm ',' jpcastro@casaspatronales.com',' 2 2430 2100    ', Vicepresidente')</v>
      </c>
    </row>
    <row r="8594" spans="1:9">
      <c r="A8594" s="3" t="s">
        <v>29177</v>
      </c>
      <c r="B8594" s="3" t="s">
        <v>29173</v>
      </c>
      <c r="C8594" s="3">
        <f>VLOOKUP(B8594,CONSOLIDADO!A$2:E$11786,5,FALSE)</f>
        <v>2348</v>
      </c>
      <c r="D8594" s="3" t="s">
        <v>3814</v>
      </c>
      <c r="E8594" s="3" t="s">
        <v>6739</v>
      </c>
      <c r="F8594" s="3" t="s">
        <v>29178</v>
      </c>
      <c r="G8594" s="3" t="s">
        <v>29179</v>
      </c>
      <c r="I8594" t="str">
        <f t="shared" si="134"/>
        <v>,(2348,' Patricio Alejandro Gajardo Bórquez ',' pgaja@casaaspatronales.com',' 2 2430 2198    ', Gerente General')</v>
      </c>
    </row>
    <row r="8595" spans="1:9">
      <c r="A8595" s="3" t="s">
        <v>29180</v>
      </c>
      <c r="B8595" s="3" t="s">
        <v>29173</v>
      </c>
      <c r="C8595" s="3">
        <f>VLOOKUP(B8595,CONSOLIDADO!A$2:E$11786,5,FALSE)</f>
        <v>2348</v>
      </c>
      <c r="D8595" s="3" t="s">
        <v>3814</v>
      </c>
      <c r="E8595" s="3"/>
      <c r="F8595" s="3"/>
      <c r="G8595" s="3" t="s">
        <v>29181</v>
      </c>
      <c r="I8595" t="str">
        <f t="shared" si="134"/>
        <v>,(2348,' Carlos Andrés Silva Salgado','',' 71 262 2988',')</v>
      </c>
    </row>
    <row r="8596" spans="1:9">
      <c r="A8596" s="3" t="s">
        <v>29183</v>
      </c>
      <c r="B8596" s="3" t="s">
        <v>29182</v>
      </c>
      <c r="C8596" s="3">
        <f>VLOOKUP(B8596,CONSOLIDADO!A$2:E$11786,5,FALSE)</f>
        <v>2349</v>
      </c>
      <c r="D8596" s="3" t="s">
        <v>8389</v>
      </c>
      <c r="E8596" s="3" t="s">
        <v>6813</v>
      </c>
      <c r="F8596" s="3" t="s">
        <v>12324</v>
      </c>
      <c r="G8596" s="3" t="s">
        <v>29184</v>
      </c>
      <c r="I8596" t="str">
        <f t="shared" si="134"/>
        <v>,(2349,' Edmundo Ruiz Alliende ',' eruiz@sutil.cl',' 42 242 7140    ', Presidente')</v>
      </c>
    </row>
    <row r="8597" spans="1:9">
      <c r="A8597" s="3" t="s">
        <v>12315</v>
      </c>
      <c r="B8597" s="3" t="s">
        <v>29182</v>
      </c>
      <c r="C8597" s="3">
        <f>VLOOKUP(B8597,CONSOLIDADO!A$2:E$11786,5,FALSE)</f>
        <v>2349</v>
      </c>
      <c r="D8597" s="3" t="s">
        <v>8389</v>
      </c>
      <c r="E8597" s="3" t="s">
        <v>6850</v>
      </c>
      <c r="F8597" s="3" t="s">
        <v>12316</v>
      </c>
      <c r="G8597" s="3" t="s">
        <v>29184</v>
      </c>
      <c r="I8597" t="str">
        <f t="shared" si="134"/>
        <v>,(2349,' Juan Ignacio Sutil Servoin ',' jsutil@sutil.cl',' 42 242 7140    ', Director')</v>
      </c>
    </row>
    <row r="8598" spans="1:9">
      <c r="A8598" s="3" t="s">
        <v>29185</v>
      </c>
      <c r="B8598" s="3" t="s">
        <v>29182</v>
      </c>
      <c r="C8598" s="3">
        <f>VLOOKUP(B8598,CONSOLIDADO!A$2:E$11786,5,FALSE)</f>
        <v>2349</v>
      </c>
      <c r="D8598" s="3" t="s">
        <v>8389</v>
      </c>
      <c r="E8598" s="3" t="s">
        <v>29186</v>
      </c>
      <c r="F8598" s="3" t="s">
        <v>29187</v>
      </c>
      <c r="G8598" s="3" t="s">
        <v>29184</v>
      </c>
      <c r="I8598" t="str">
        <f t="shared" si="134"/>
        <v>,(2349,' Jaime Roessler Fernández ',' jroessler@olmue.com',' 42 242 7140    ', Gerente General / Operaciones')</v>
      </c>
    </row>
    <row r="8599" spans="1:9">
      <c r="A8599" s="3" t="s">
        <v>29188</v>
      </c>
      <c r="B8599" s="3" t="s">
        <v>29182</v>
      </c>
      <c r="C8599" s="3">
        <f>VLOOKUP(B8599,CONSOLIDADO!A$2:E$11786,5,FALSE)</f>
        <v>2349</v>
      </c>
      <c r="D8599" s="3" t="s">
        <v>8389</v>
      </c>
      <c r="E8599" s="3" t="s">
        <v>6757</v>
      </c>
      <c r="F8599" s="3" t="s">
        <v>29189</v>
      </c>
      <c r="G8599" s="3" t="s">
        <v>29184</v>
      </c>
      <c r="I8599" t="str">
        <f t="shared" si="134"/>
        <v>,(2349,' Carlos Díaz Olalde ',' cdiazo@olmue.com',' 42 242 7140    ', Gerente de Administración y Finanzas')</v>
      </c>
    </row>
    <row r="8600" spans="1:9">
      <c r="A8600" s="3" t="s">
        <v>29190</v>
      </c>
      <c r="B8600" s="3" t="s">
        <v>29182</v>
      </c>
      <c r="C8600" s="3">
        <f>VLOOKUP(B8600,CONSOLIDADO!A$2:E$11786,5,FALSE)</f>
        <v>2349</v>
      </c>
      <c r="D8600" s="3" t="s">
        <v>8389</v>
      </c>
      <c r="E8600" s="3" t="s">
        <v>6905</v>
      </c>
      <c r="F8600" s="3" t="s">
        <v>29191</v>
      </c>
      <c r="G8600" s="3" t="s">
        <v>29184</v>
      </c>
      <c r="I8600" t="str">
        <f t="shared" si="134"/>
        <v>,(2349,' José Miguel Cruz Balmaceda ',' jmcruz@olmue.com',' 42 242 7140    ', Gerente Comercial')</v>
      </c>
    </row>
    <row r="8601" spans="1:9">
      <c r="A8601" s="3" t="s">
        <v>29193</v>
      </c>
      <c r="B8601" s="3" t="s">
        <v>29192</v>
      </c>
      <c r="C8601" s="3">
        <f>VLOOKUP(B8601,CONSOLIDADO!A$2:E$11786,5,FALSE)</f>
        <v>2350</v>
      </c>
      <c r="D8601" s="3" t="s">
        <v>8389</v>
      </c>
      <c r="E8601" s="3" t="s">
        <v>6813</v>
      </c>
      <c r="F8601" s="3"/>
      <c r="G8601" s="3" t="s">
        <v>6846</v>
      </c>
      <c r="I8601" t="str">
        <f t="shared" si="134"/>
        <v>,(2350,' Andrés Larraín Santa María ','','               ', Presidente')</v>
      </c>
    </row>
    <row r="8602" spans="1:9">
      <c r="A8602" s="3" t="s">
        <v>29194</v>
      </c>
      <c r="B8602" s="3" t="s">
        <v>29192</v>
      </c>
      <c r="C8602" s="3">
        <f>VLOOKUP(B8602,CONSOLIDADO!A$2:E$11786,5,FALSE)</f>
        <v>2350</v>
      </c>
      <c r="D8602" s="3" t="s">
        <v>8389</v>
      </c>
      <c r="E8602" s="3" t="s">
        <v>6848</v>
      </c>
      <c r="F8602" s="3"/>
      <c r="G8602" s="3" t="s">
        <v>6846</v>
      </c>
      <c r="I8602" t="str">
        <f t="shared" si="134"/>
        <v>,(2350,' Carlos Souper Urra ','','               ', Vicepresidente')</v>
      </c>
    </row>
    <row r="8603" spans="1:9">
      <c r="A8603" s="3" t="s">
        <v>29195</v>
      </c>
      <c r="B8603" s="3" t="s">
        <v>29192</v>
      </c>
      <c r="C8603" s="3">
        <f>VLOOKUP(B8603,CONSOLIDADO!A$2:E$11786,5,FALSE)</f>
        <v>2350</v>
      </c>
      <c r="D8603" s="3" t="s">
        <v>8389</v>
      </c>
      <c r="E8603" s="3"/>
      <c r="F8603" s="3"/>
      <c r="G8603" s="3"/>
      <c r="I8603" t="str">
        <f t="shared" si="134"/>
        <v>,(2350,' Pablo Guilisasti Gana','','',')</v>
      </c>
    </row>
    <row r="8604" spans="1:9">
      <c r="A8604" s="3" t="s">
        <v>29196</v>
      </c>
      <c r="B8604" s="3" t="s">
        <v>29192</v>
      </c>
      <c r="C8604" s="3">
        <f>VLOOKUP(B8604,CONSOLIDADO!A$2:E$11786,5,FALSE)</f>
        <v>2350</v>
      </c>
      <c r="D8604" s="3" t="s">
        <v>8389</v>
      </c>
      <c r="E8604" s="3" t="s">
        <v>6850</v>
      </c>
      <c r="F8604" s="3"/>
      <c r="G8604" s="3" t="s">
        <v>6846</v>
      </c>
      <c r="I8604" t="str">
        <f t="shared" si="134"/>
        <v>,(2350,' José Antonio Marín Jordán ','','               ', Director')</v>
      </c>
    </row>
    <row r="8605" spans="1:9">
      <c r="A8605" s="3" t="s">
        <v>29197</v>
      </c>
      <c r="B8605" s="3" t="s">
        <v>29192</v>
      </c>
      <c r="C8605" s="3">
        <f>VLOOKUP(B8605,CONSOLIDADO!A$2:E$11786,5,FALSE)</f>
        <v>2350</v>
      </c>
      <c r="D8605" s="3" t="s">
        <v>8389</v>
      </c>
      <c r="E8605" s="3" t="s">
        <v>6850</v>
      </c>
      <c r="F8605" s="3"/>
      <c r="G8605" s="3" t="s">
        <v>6846</v>
      </c>
      <c r="I8605" t="str">
        <f t="shared" si="134"/>
        <v>,(2350,' Felipe Larraín Vial ','','               ', Director')</v>
      </c>
    </row>
    <row r="8606" spans="1:9">
      <c r="A8606" s="3" t="s">
        <v>6935</v>
      </c>
      <c r="B8606" s="3" t="s">
        <v>29192</v>
      </c>
      <c r="C8606" s="3">
        <f>VLOOKUP(B8606,CONSOLIDADO!A$2:E$11786,5,FALSE)</f>
        <v>2350</v>
      </c>
      <c r="D8606" s="3" t="s">
        <v>8389</v>
      </c>
      <c r="E8606" s="3" t="s">
        <v>6850</v>
      </c>
      <c r="F8606" s="3"/>
      <c r="G8606" s="3" t="s">
        <v>6846</v>
      </c>
      <c r="I8606" t="str">
        <f t="shared" si="134"/>
        <v>,(2350,' Jorge Marshall Rivera ','','               ', Director')</v>
      </c>
    </row>
    <row r="8607" spans="1:9">
      <c r="A8607" s="3" t="s">
        <v>29198</v>
      </c>
      <c r="B8607" s="3" t="s">
        <v>29192</v>
      </c>
      <c r="C8607" s="3">
        <f>VLOOKUP(B8607,CONSOLIDADO!A$2:E$11786,5,FALSE)</f>
        <v>2350</v>
      </c>
      <c r="D8607" s="3" t="s">
        <v>8389</v>
      </c>
      <c r="E8607" s="3" t="s">
        <v>6850</v>
      </c>
      <c r="F8607" s="3"/>
      <c r="G8607" s="3" t="s">
        <v>6846</v>
      </c>
      <c r="I8607" t="str">
        <f t="shared" si="134"/>
        <v>,(2350,' Rafael Guilisasti Gana ','','               ', Director')</v>
      </c>
    </row>
    <row r="8608" spans="1:9">
      <c r="A8608" s="3" t="s">
        <v>29199</v>
      </c>
      <c r="B8608" s="3" t="s">
        <v>29192</v>
      </c>
      <c r="C8608" s="3">
        <f>VLOOKUP(B8608,CONSOLIDADO!A$2:E$11786,5,FALSE)</f>
        <v>2350</v>
      </c>
      <c r="D8608" s="3" t="s">
        <v>8389</v>
      </c>
      <c r="E8608" s="3" t="s">
        <v>6739</v>
      </c>
      <c r="F8608" s="3" t="s">
        <v>29200</v>
      </c>
      <c r="G8608" s="3" t="s">
        <v>29201</v>
      </c>
      <c r="I8608" t="str">
        <f t="shared" si="134"/>
        <v>,(2350,' José Antonio Rodríguez Budge ',' jrodriguez@viconto.cl',' 2 2707 4200    ', Gerente General')</v>
      </c>
    </row>
    <row r="8609" spans="1:9">
      <c r="A8609" s="3" t="s">
        <v>29202</v>
      </c>
      <c r="B8609" s="3" t="s">
        <v>29192</v>
      </c>
      <c r="C8609" s="3">
        <f>VLOOKUP(B8609,CONSOLIDADO!A$2:E$11786,5,FALSE)</f>
        <v>2350</v>
      </c>
      <c r="D8609" s="3" t="s">
        <v>8389</v>
      </c>
      <c r="E8609" s="3" t="s">
        <v>29203</v>
      </c>
      <c r="F8609" s="3" t="s">
        <v>29204</v>
      </c>
      <c r="G8609" s="3" t="s">
        <v>29201</v>
      </c>
      <c r="I8609" t="str">
        <f t="shared" si="134"/>
        <v>,(2350,' José Luis Amigo Fuentes ',' jlamigo@viconto.cl',' 2 2707 4200    ', Contador General y Jefe Administrativo')</v>
      </c>
    </row>
    <row r="8610" spans="1:9">
      <c r="A8610" s="3" t="s">
        <v>29206</v>
      </c>
      <c r="B8610" s="3" t="s">
        <v>29205</v>
      </c>
      <c r="C8610" s="3">
        <f>VLOOKUP(B8610,CONSOLIDADO!A$2:E$11786,5,FALSE)</f>
        <v>2351</v>
      </c>
      <c r="D8610" s="3" t="s">
        <v>8389</v>
      </c>
      <c r="E8610" s="3" t="s">
        <v>6739</v>
      </c>
      <c r="F8610" s="3"/>
      <c r="G8610" s="3" t="s">
        <v>29207</v>
      </c>
      <c r="I8610" t="str">
        <f t="shared" si="134"/>
        <v>,(2351,' Sergio Ruiz-Tagle Correa ','',' 2 2569 6000    ', Gerente General')</v>
      </c>
    </row>
    <row r="8611" spans="1:9">
      <c r="A8611" s="3" t="s">
        <v>29208</v>
      </c>
      <c r="B8611" s="3" t="s">
        <v>29205</v>
      </c>
      <c r="C8611" s="3">
        <f>VLOOKUP(B8611,CONSOLIDADO!A$2:E$11786,5,FALSE)</f>
        <v>2351</v>
      </c>
      <c r="D8611" s="3" t="s">
        <v>8389</v>
      </c>
      <c r="E8611" s="3" t="s">
        <v>6757</v>
      </c>
      <c r="F8611" s="3"/>
      <c r="G8611" s="3" t="s">
        <v>29207</v>
      </c>
      <c r="I8611" t="str">
        <f t="shared" si="134"/>
        <v>,(2351,' Rodrigo Matthews Cádiz ','',' 2 2569 6000    ', Gerente de Administración y Finanzas')</v>
      </c>
    </row>
    <row r="8612" spans="1:9">
      <c r="A8612" s="3" t="s">
        <v>29209</v>
      </c>
      <c r="B8612" s="3" t="s">
        <v>29205</v>
      </c>
      <c r="C8612" s="3">
        <f>VLOOKUP(B8612,CONSOLIDADO!A$2:E$11786,5,FALSE)</f>
        <v>2351</v>
      </c>
      <c r="D8612" s="3" t="s">
        <v>8389</v>
      </c>
      <c r="E8612" s="3" t="s">
        <v>11711</v>
      </c>
      <c r="F8612" s="3"/>
      <c r="G8612" s="3" t="s">
        <v>29207</v>
      </c>
      <c r="I8612" t="str">
        <f t="shared" si="134"/>
        <v>,(2351,' José Luis Ponce Vergara ','',' 2 2569 6000    ', Contralor')</v>
      </c>
    </row>
    <row r="8613" spans="1:9">
      <c r="A8613" s="3" t="s">
        <v>29211</v>
      </c>
      <c r="B8613" s="3" t="s">
        <v>29210</v>
      </c>
      <c r="C8613" s="3">
        <f>VLOOKUP(B8613,CONSOLIDADO!A$2:E$11786,5,FALSE)</f>
        <v>2352</v>
      </c>
      <c r="D8613" s="3" t="s">
        <v>10995</v>
      </c>
      <c r="E8613" s="3" t="s">
        <v>6739</v>
      </c>
      <c r="F8613" s="3" t="s">
        <v>29212</v>
      </c>
      <c r="G8613" s="3" t="s">
        <v>29213</v>
      </c>
      <c r="I8613" t="str">
        <f t="shared" si="134"/>
        <v>,(2352,' Javier Fuentes Cortés ',' jfuentes@mueblesfuentes.cl',' 55 289 5413    ', Gerente General')</v>
      </c>
    </row>
    <row r="8614" spans="1:9">
      <c r="A8614" s="3" t="s">
        <v>29215</v>
      </c>
      <c r="B8614" s="3" t="s">
        <v>29214</v>
      </c>
      <c r="C8614" s="3">
        <f>VLOOKUP(B8614,CONSOLIDADO!A$2:E$11786,5,FALSE)</f>
        <v>2353</v>
      </c>
      <c r="D8614" s="3" t="s">
        <v>9364</v>
      </c>
      <c r="E8614" s="3" t="s">
        <v>6739</v>
      </c>
      <c r="F8614" s="3" t="s">
        <v>29216</v>
      </c>
      <c r="G8614" s="3" t="s">
        <v>29217</v>
      </c>
      <c r="I8614" t="str">
        <f t="shared" si="134"/>
        <v>,(2353,' Gonzalo Mujica Vizcaya ',' gmujica@fdi.cl',' 2 2335 7185    ', Gerente General')</v>
      </c>
    </row>
    <row r="8615" spans="1:9">
      <c r="A8615" s="3" t="s">
        <v>29218</v>
      </c>
      <c r="B8615" s="3" t="s">
        <v>29214</v>
      </c>
      <c r="C8615" s="3">
        <f>VLOOKUP(B8615,CONSOLIDADO!A$2:E$11786,5,FALSE)</f>
        <v>2353</v>
      </c>
      <c r="D8615" s="3" t="s">
        <v>9364</v>
      </c>
      <c r="E8615" s="3" t="s">
        <v>6837</v>
      </c>
      <c r="F8615" s="3" t="s">
        <v>29219</v>
      </c>
      <c r="G8615" s="3" t="s">
        <v>29217</v>
      </c>
      <c r="I8615" t="str">
        <f t="shared" si="134"/>
        <v>,(2353,' Rodrigo Fuenzalida Calvo ',' rfuenzalida@fdi.cl',' 2 2335 7185    ', Socio')</v>
      </c>
    </row>
    <row r="8616" spans="1:9">
      <c r="A8616" s="3" t="s">
        <v>29220</v>
      </c>
      <c r="B8616" s="3" t="s">
        <v>29214</v>
      </c>
      <c r="C8616" s="3">
        <f>VLOOKUP(B8616,CONSOLIDADO!A$2:E$11786,5,FALSE)</f>
        <v>2353</v>
      </c>
      <c r="D8616" s="3" t="s">
        <v>9364</v>
      </c>
      <c r="E8616" s="3" t="s">
        <v>29221</v>
      </c>
      <c r="F8616" s="3" t="s">
        <v>29222</v>
      </c>
      <c r="G8616" s="3" t="s">
        <v>29217</v>
      </c>
      <c r="I8616" t="str">
        <f t="shared" si="134"/>
        <v>,(2353,' Harald Larsen Hellerud ',' hlarsen@fdi.cl',' 2 2335 7185    ', Ejecutivo')</v>
      </c>
    </row>
    <row r="8617" spans="1:9">
      <c r="A8617" s="3" t="s">
        <v>29218</v>
      </c>
      <c r="B8617" s="3" t="s">
        <v>29223</v>
      </c>
      <c r="C8617" s="3">
        <f>VLOOKUP(B8617,CONSOLIDADO!A$2:E$11786,5,FALSE)</f>
        <v>2354</v>
      </c>
      <c r="D8617" s="3" t="s">
        <v>9364</v>
      </c>
      <c r="E8617" s="3" t="s">
        <v>6813</v>
      </c>
      <c r="F8617" s="3" t="s">
        <v>29224</v>
      </c>
      <c r="G8617" s="3" t="s">
        <v>29225</v>
      </c>
      <c r="I8617" t="str">
        <f t="shared" si="134"/>
        <v>,(2354,' Rodrigo Fuenzalida Calvo ',' rfuenzalida@fdi.com',' 2 2383 6102    ', Presidente')</v>
      </c>
    </row>
    <row r="8618" spans="1:9">
      <c r="A8618" s="3" t="s">
        <v>29226</v>
      </c>
      <c r="B8618" s="3" t="s">
        <v>29223</v>
      </c>
      <c r="C8618" s="3">
        <f>VLOOKUP(B8618,CONSOLIDADO!A$2:E$11786,5,FALSE)</f>
        <v>2354</v>
      </c>
      <c r="D8618" s="3" t="s">
        <v>9364</v>
      </c>
      <c r="E8618" s="3" t="s">
        <v>6739</v>
      </c>
      <c r="F8618" s="3" t="s">
        <v>29227</v>
      </c>
      <c r="G8618" s="3" t="s">
        <v>29225</v>
      </c>
      <c r="I8618" t="str">
        <f t="shared" si="134"/>
        <v>,(2354,' Joaquín de la Rosa C. ',' joaquindelarosa@fuenzalida.com',' 2 2383 6102    ', Gerente General')</v>
      </c>
    </row>
    <row r="8619" spans="1:9">
      <c r="A8619" s="3" t="s">
        <v>29228</v>
      </c>
      <c r="B8619" s="3" t="s">
        <v>29223</v>
      </c>
      <c r="C8619" s="3">
        <f>VLOOKUP(B8619,CONSOLIDADO!A$2:E$11786,5,FALSE)</f>
        <v>2354</v>
      </c>
      <c r="D8619" s="3" t="s">
        <v>9364</v>
      </c>
      <c r="E8619" s="3" t="s">
        <v>29229</v>
      </c>
      <c r="F8619" s="3" t="s">
        <v>29230</v>
      </c>
      <c r="G8619" s="3" t="s">
        <v>29225</v>
      </c>
      <c r="I8619" t="str">
        <f t="shared" si="134"/>
        <v>,(2354,' José Tomás Lagreze ',' josetomaslagreze@fuenzalida.com',' 2 2383 6102    ', Gerente de Franquicias')</v>
      </c>
    </row>
    <row r="8620" spans="1:9">
      <c r="A8620" s="3" t="s">
        <v>29231</v>
      </c>
      <c r="B8620" s="3" t="s">
        <v>29223</v>
      </c>
      <c r="C8620" s="3">
        <f>VLOOKUP(B8620,CONSOLIDADO!A$2:E$11786,5,FALSE)</f>
        <v>2354</v>
      </c>
      <c r="D8620" s="3" t="s">
        <v>9364</v>
      </c>
      <c r="E8620" s="3" t="s">
        <v>29229</v>
      </c>
      <c r="F8620" s="3" t="s">
        <v>29232</v>
      </c>
      <c r="G8620" s="3" t="s">
        <v>29233</v>
      </c>
      <c r="I8620" t="str">
        <f t="shared" si="134"/>
        <v>,(2354,' Patricio Vargas Lizana ',' patriciovargas@fuenzalida.com',' 2 2383 6019    ', Gerente de Franquicias')</v>
      </c>
    </row>
    <row r="8621" spans="1:9">
      <c r="A8621" s="3" t="s">
        <v>29234</v>
      </c>
      <c r="B8621" s="3" t="s">
        <v>29223</v>
      </c>
      <c r="C8621" s="3">
        <f>VLOOKUP(B8621,CONSOLIDADO!A$2:E$11786,5,FALSE)</f>
        <v>2354</v>
      </c>
      <c r="D8621" s="3" t="s">
        <v>9364</v>
      </c>
      <c r="E8621" s="3" t="s">
        <v>18546</v>
      </c>
      <c r="F8621" s="3" t="s">
        <v>29235</v>
      </c>
      <c r="G8621" s="3" t="s">
        <v>29236</v>
      </c>
      <c r="I8621" t="str">
        <f t="shared" si="134"/>
        <v>,(2354,' Héctor Sánchez Maldonado ',' hectorsanchez@fuenzalida.com',' 2 2383 6033    ', Jefe de Informática')</v>
      </c>
    </row>
    <row r="8622" spans="1:9">
      <c r="A8622" s="3" t="s">
        <v>29239</v>
      </c>
      <c r="B8622" s="3" t="s">
        <v>29237</v>
      </c>
      <c r="C8622" s="3">
        <f>VLOOKUP(B8622,CONSOLIDADO!A$2:E$11786,5,FALSE)</f>
        <v>2355</v>
      </c>
      <c r="D8622" s="3" t="s">
        <v>29238</v>
      </c>
      <c r="E8622" s="3" t="s">
        <v>6739</v>
      </c>
      <c r="F8622" s="3" t="s">
        <v>29240</v>
      </c>
      <c r="G8622" s="3" t="s">
        <v>29241</v>
      </c>
      <c r="I8622" t="str">
        <f t="shared" si="134"/>
        <v>,(2355,' Héctor Astorga Saa ',' hector.astorga@thesalesfactory.cl',' 2 2714 7860    ', Gerente General')</v>
      </c>
    </row>
    <row r="8623" spans="1:9">
      <c r="A8623" s="3" t="s">
        <v>29242</v>
      </c>
      <c r="B8623" s="3" t="s">
        <v>29237</v>
      </c>
      <c r="C8623" s="3">
        <f>VLOOKUP(B8623,CONSOLIDADO!A$2:E$11786,5,FALSE)</f>
        <v>2355</v>
      </c>
      <c r="D8623" s="3" t="s">
        <v>29238</v>
      </c>
      <c r="E8623" s="3" t="s">
        <v>9670</v>
      </c>
      <c r="F8623" s="3" t="s">
        <v>29243</v>
      </c>
      <c r="G8623" s="3" t="s">
        <v>29241</v>
      </c>
      <c r="I8623" t="str">
        <f t="shared" si="134"/>
        <v>,(2355,' Tamara Cisterna ',' tamara.cisterna@tsfg.cl',' 2 2714 7860    ', Encargada de Finanzas')</v>
      </c>
    </row>
    <row r="8624" spans="1:9">
      <c r="A8624" s="3" t="s">
        <v>29246</v>
      </c>
      <c r="B8624" s="3" t="s">
        <v>29244</v>
      </c>
      <c r="C8624" s="3">
        <f>VLOOKUP(B8624,CONSOLIDADO!A$2:E$11786,5,FALSE)</f>
        <v>2356</v>
      </c>
      <c r="D8624" s="3" t="s">
        <v>29245</v>
      </c>
      <c r="E8624" s="3" t="s">
        <v>6739</v>
      </c>
      <c r="F8624" s="3"/>
      <c r="G8624" s="3" t="s">
        <v>29247</v>
      </c>
      <c r="I8624" t="str">
        <f t="shared" si="134"/>
        <v>,(2356,' Manfred Fullgraff Henkel ','',' 41 222 9129    ', Gerente General')</v>
      </c>
    </row>
    <row r="8625" spans="1:9">
      <c r="A8625" s="3" t="s">
        <v>29250</v>
      </c>
      <c r="B8625" s="3" t="s">
        <v>29248</v>
      </c>
      <c r="C8625" s="3">
        <f>VLOOKUP(B8625,CONSOLIDADO!A$2:E$11786,5,FALSE)</f>
        <v>2357</v>
      </c>
      <c r="D8625" s="3" t="s">
        <v>29249</v>
      </c>
      <c r="E8625" s="3" t="s">
        <v>6813</v>
      </c>
      <c r="F8625" s="3" t="s">
        <v>29251</v>
      </c>
      <c r="G8625" s="3" t="s">
        <v>29252</v>
      </c>
      <c r="I8625" t="str">
        <f t="shared" si="134"/>
        <v>,(2357,' Alfredo Comandari García ',' comandaria@falp.org',' 2 2420 5141    ', Presidente')</v>
      </c>
    </row>
    <row r="8626" spans="1:9">
      <c r="A8626" s="3" t="s">
        <v>29253</v>
      </c>
      <c r="B8626" s="3" t="s">
        <v>29248</v>
      </c>
      <c r="C8626" s="3">
        <f>VLOOKUP(B8626,CONSOLIDADO!A$2:E$11786,5,FALSE)</f>
        <v>2357</v>
      </c>
      <c r="D8626" s="3" t="s">
        <v>29249</v>
      </c>
      <c r="E8626" s="3" t="s">
        <v>11125</v>
      </c>
      <c r="F8626" s="3"/>
      <c r="G8626" s="3" t="s">
        <v>29252</v>
      </c>
      <c r="I8626" t="str">
        <f t="shared" si="134"/>
        <v>,(2357,' Cristián Ayala Munita ','',' 2 2420 5141    ', Gerente General Corporativo')</v>
      </c>
    </row>
    <row r="8627" spans="1:9">
      <c r="A8627" s="3" t="s">
        <v>29254</v>
      </c>
      <c r="B8627" s="3" t="s">
        <v>29248</v>
      </c>
      <c r="C8627" s="3">
        <f>VLOOKUP(B8627,CONSOLIDADO!A$2:E$11786,5,FALSE)</f>
        <v>2357</v>
      </c>
      <c r="D8627" s="3" t="s">
        <v>29249</v>
      </c>
      <c r="E8627" s="3" t="s">
        <v>15814</v>
      </c>
      <c r="F8627" s="3" t="s">
        <v>29255</v>
      </c>
      <c r="G8627" s="3" t="s">
        <v>29252</v>
      </c>
      <c r="I8627" t="str">
        <f t="shared" si="134"/>
        <v>,(2357,' Hugo Marsiglia ',' marsigliah@falp.org',' 2 2420 5141    ', Director Médico')</v>
      </c>
    </row>
    <row r="8628" spans="1:9">
      <c r="A8628" s="3" t="s">
        <v>29256</v>
      </c>
      <c r="B8628" s="3" t="s">
        <v>29248</v>
      </c>
      <c r="C8628" s="3">
        <f>VLOOKUP(B8628,CONSOLIDADO!A$2:E$11786,5,FALSE)</f>
        <v>2357</v>
      </c>
      <c r="D8628" s="3" t="s">
        <v>29249</v>
      </c>
      <c r="E8628" s="3"/>
      <c r="F8628" s="3"/>
      <c r="G8628" s="3" t="s">
        <v>29257</v>
      </c>
      <c r="I8628" t="str">
        <f t="shared" si="134"/>
        <v>,(2357,' Hernán Droppelmann Richards','',' 2 2471 1901',')</v>
      </c>
    </row>
    <row r="8629" spans="1:9">
      <c r="A8629" s="3" t="s">
        <v>29258</v>
      </c>
      <c r="B8629" s="3" t="s">
        <v>29248</v>
      </c>
      <c r="C8629" s="3">
        <f>VLOOKUP(B8629,CONSOLIDADO!A$2:E$11786,5,FALSE)</f>
        <v>2357</v>
      </c>
      <c r="D8629" s="3" t="s">
        <v>29249</v>
      </c>
      <c r="E8629" s="3" t="s">
        <v>29259</v>
      </c>
      <c r="F8629" s="3" t="s">
        <v>29260</v>
      </c>
      <c r="G8629" s="3" t="s">
        <v>29252</v>
      </c>
      <c r="I8629" t="str">
        <f t="shared" si="134"/>
        <v>,(2357,' Marco Simpson Alvarez ',' simpsonm@falp.org',' 2 2420 5141    ', Gerente Clínico')</v>
      </c>
    </row>
    <row r="8630" spans="1:9">
      <c r="A8630" s="3" t="s">
        <v>29262</v>
      </c>
      <c r="B8630" s="3" t="s">
        <v>29261</v>
      </c>
      <c r="C8630" s="3">
        <f>VLOOKUP(B8630,CONSOLIDADO!A$2:E$11786,5,FALSE)</f>
        <v>2358</v>
      </c>
      <c r="D8630" s="3" t="s">
        <v>6550</v>
      </c>
      <c r="E8630" s="3"/>
      <c r="F8630" s="3"/>
      <c r="G8630" s="3" t="s">
        <v>29263</v>
      </c>
      <c r="I8630" t="str">
        <f t="shared" si="134"/>
        <v>,(2358,' José Ramón Valente','',' 2 2240 0305',')</v>
      </c>
    </row>
    <row r="8631" spans="1:9">
      <c r="A8631" s="3" t="s">
        <v>29264</v>
      </c>
      <c r="B8631" s="3" t="s">
        <v>29261</v>
      </c>
      <c r="C8631" s="3">
        <f>VLOOKUP(B8631,CONSOLIDADO!A$2:E$11786,5,FALSE)</f>
        <v>2358</v>
      </c>
      <c r="D8631" s="3" t="s">
        <v>6550</v>
      </c>
      <c r="E8631" s="3" t="s">
        <v>6739</v>
      </c>
      <c r="F8631" s="3" t="s">
        <v>29265</v>
      </c>
      <c r="G8631" s="3" t="s">
        <v>29266</v>
      </c>
      <c r="I8631" t="str">
        <f t="shared" si="134"/>
        <v>,(2358,' Marcos Stefan Kulka Kuperman ',' marcos.kulka@fch.cl',' 2 2240 0304    ', Gerente General')</v>
      </c>
    </row>
    <row r="8632" spans="1:9">
      <c r="A8632" s="3" t="s">
        <v>29267</v>
      </c>
      <c r="B8632" s="3" t="s">
        <v>29261</v>
      </c>
      <c r="C8632" s="3">
        <f>VLOOKUP(B8632,CONSOLIDADO!A$2:E$11786,5,FALSE)</f>
        <v>2358</v>
      </c>
      <c r="D8632" s="3" t="s">
        <v>6550</v>
      </c>
      <c r="E8632" s="3" t="s">
        <v>29268</v>
      </c>
      <c r="F8632" s="3" t="s">
        <v>29269</v>
      </c>
      <c r="G8632" s="3" t="s">
        <v>29270</v>
      </c>
      <c r="I8632" t="str">
        <f t="shared" si="134"/>
        <v>,(2358,' Andrés Pesce Aron ',' andres.pesce@fch.cl',' 2 2240 0328    ', Gerente Sustentabilidad')</v>
      </c>
    </row>
    <row r="8633" spans="1:9">
      <c r="A8633" s="3" t="s">
        <v>29271</v>
      </c>
      <c r="B8633" s="3" t="s">
        <v>29261</v>
      </c>
      <c r="C8633" s="3">
        <f>VLOOKUP(B8633,CONSOLIDADO!A$2:E$11786,5,FALSE)</f>
        <v>2358</v>
      </c>
      <c r="D8633" s="3" t="s">
        <v>6550</v>
      </c>
      <c r="E8633" s="3" t="s">
        <v>29272</v>
      </c>
      <c r="F8633" s="3" t="s">
        <v>29273</v>
      </c>
      <c r="G8633" s="3" t="s">
        <v>29274</v>
      </c>
      <c r="I8633" t="str">
        <f t="shared" si="134"/>
        <v>,(2358,' Katherine Noack González ',' katherine.noack@fch.cl',' 2 2240 0407    ', Gerente de Marketing y Comunicaciones')</v>
      </c>
    </row>
    <row r="8634" spans="1:9">
      <c r="A8634" s="3" t="s">
        <v>29275</v>
      </c>
      <c r="B8634" s="3" t="s">
        <v>29261</v>
      </c>
      <c r="C8634" s="3">
        <f>VLOOKUP(B8634,CONSOLIDADO!A$2:E$11786,5,FALSE)</f>
        <v>2358</v>
      </c>
      <c r="D8634" s="3" t="s">
        <v>6550</v>
      </c>
      <c r="E8634" s="3" t="s">
        <v>29276</v>
      </c>
      <c r="F8634" s="3" t="s">
        <v>29277</v>
      </c>
      <c r="G8634" s="3" t="s">
        <v>29278</v>
      </c>
      <c r="I8634" t="str">
        <f t="shared" si="134"/>
        <v>,(2358,' Jamie Riggs ',' jamie.riggs@fch.cl',' 2 2240 0357    ', Director Ejecutivo Emprender FCh')</v>
      </c>
    </row>
    <row r="8635" spans="1:9">
      <c r="A8635" s="3" t="s">
        <v>26324</v>
      </c>
      <c r="B8635" s="3" t="s">
        <v>29279</v>
      </c>
      <c r="C8635" s="3">
        <f>VLOOKUP(B8635,CONSOLIDADO!A$2:E$11786,5,FALSE)</f>
        <v>2359</v>
      </c>
      <c r="D8635" s="3" t="s">
        <v>1073</v>
      </c>
      <c r="E8635" s="3" t="s">
        <v>6813</v>
      </c>
      <c r="F8635" s="3"/>
      <c r="G8635" s="3" t="s">
        <v>29280</v>
      </c>
      <c r="I8635" t="str">
        <f t="shared" si="134"/>
        <v>,(2359,' Alberto Salas Muñoz ','',' 2 2334 3200    ', Presidente')</v>
      </c>
    </row>
    <row r="8636" spans="1:9">
      <c r="A8636" s="3" t="s">
        <v>29281</v>
      </c>
      <c r="B8636" s="3" t="s">
        <v>29279</v>
      </c>
      <c r="C8636" s="3">
        <f>VLOOKUP(B8636,CONSOLIDADO!A$2:E$11786,5,FALSE)</f>
        <v>2359</v>
      </c>
      <c r="D8636" s="3" t="s">
        <v>1073</v>
      </c>
      <c r="E8636" s="3"/>
      <c r="F8636" s="3"/>
      <c r="G8636" s="3" t="s">
        <v>29282</v>
      </c>
      <c r="I8636" t="str">
        <f t="shared" si="134"/>
        <v>,(2359,' Loreto Leyton López','',' 2 2334 3200',')</v>
      </c>
    </row>
    <row r="8637" spans="1:9">
      <c r="A8637" s="3" t="s">
        <v>21163</v>
      </c>
      <c r="B8637" s="3" t="s">
        <v>29283</v>
      </c>
      <c r="C8637" s="3">
        <f>VLOOKUP(B8637,CONSOLIDADO!A$2:E$11786,5,FALSE)</f>
        <v>2360</v>
      </c>
      <c r="D8637" s="3" t="s">
        <v>4837</v>
      </c>
      <c r="E8637" s="3" t="s">
        <v>14519</v>
      </c>
      <c r="F8637" s="3" t="s">
        <v>29284</v>
      </c>
      <c r="G8637" s="3" t="s">
        <v>29285</v>
      </c>
      <c r="I8637" t="str">
        <f t="shared" si="134"/>
        <v>,(2360,' Felipe Arteaga Manieu ',' gerenciageneral@coanil.cl',' 2 2476 8500    ', Presidenta')</v>
      </c>
    </row>
    <row r="8638" spans="1:9">
      <c r="A8638" s="3" t="s">
        <v>29286</v>
      </c>
      <c r="B8638" s="3" t="s">
        <v>29283</v>
      </c>
      <c r="C8638" s="3">
        <f>VLOOKUP(B8638,CONSOLIDADO!A$2:E$11786,5,FALSE)</f>
        <v>2360</v>
      </c>
      <c r="D8638" s="3" t="s">
        <v>4837</v>
      </c>
      <c r="E8638" s="3" t="s">
        <v>6886</v>
      </c>
      <c r="F8638" s="3" t="s">
        <v>29287</v>
      </c>
      <c r="G8638" s="3" t="s">
        <v>29285</v>
      </c>
      <c r="I8638" t="str">
        <f t="shared" si="134"/>
        <v>,(2360,' Gabriel Olate Urzúa ',' golate@coanil.cl',' 2 2476 8500    ', Gerente de Recursos Humanos')</v>
      </c>
    </row>
    <row r="8639" spans="1:9">
      <c r="A8639" s="3" t="s">
        <v>29288</v>
      </c>
      <c r="B8639" s="3" t="s">
        <v>29283</v>
      </c>
      <c r="C8639" s="3">
        <f>VLOOKUP(B8639,CONSOLIDADO!A$2:E$11786,5,FALSE)</f>
        <v>2360</v>
      </c>
      <c r="D8639" s="3" t="s">
        <v>4837</v>
      </c>
      <c r="E8639" s="3"/>
      <c r="F8639" s="3"/>
      <c r="G8639" s="3" t="s">
        <v>29289</v>
      </c>
      <c r="I8639" t="str">
        <f t="shared" si="134"/>
        <v>,(2360,' Eduardo Galleguillos M.','',' 2 2476 8526',')</v>
      </c>
    </row>
    <row r="8640" spans="1:9">
      <c r="A8640" s="3" t="s">
        <v>29290</v>
      </c>
      <c r="B8640" s="3" t="s">
        <v>29283</v>
      </c>
      <c r="C8640" s="3">
        <f>VLOOKUP(B8640,CONSOLIDADO!A$2:E$11786,5,FALSE)</f>
        <v>2360</v>
      </c>
      <c r="D8640" s="3" t="s">
        <v>4837</v>
      </c>
      <c r="E8640" s="3" t="s">
        <v>29291</v>
      </c>
      <c r="F8640" s="3" t="s">
        <v>29284</v>
      </c>
      <c r="G8640" s="3" t="s">
        <v>29292</v>
      </c>
      <c r="I8640" t="str">
        <f t="shared" si="134"/>
        <v>,(2360,' Roxana Abedrapo Meza ',' gerenciageneral@coanil.cl',' 2 2476 8515    ', Asistente Gerencia General')</v>
      </c>
    </row>
    <row r="8641" spans="1:9">
      <c r="A8641" s="3" t="s">
        <v>29294</v>
      </c>
      <c r="B8641" s="3" t="s">
        <v>29293</v>
      </c>
      <c r="C8641" s="3">
        <f>VLOOKUP(B8641,CONSOLIDADO!A$2:E$11786,5,FALSE)</f>
        <v>2361</v>
      </c>
      <c r="D8641" s="3" t="s">
        <v>2161</v>
      </c>
      <c r="E8641" s="3" t="s">
        <v>15649</v>
      </c>
      <c r="F8641" s="3"/>
      <c r="G8641" s="3" t="s">
        <v>29295</v>
      </c>
      <c r="I8641" t="str">
        <f t="shared" si="134"/>
        <v>,(2361,' Jorge Radic ','',' 2 2676 9700    ', Rector')</v>
      </c>
    </row>
    <row r="8642" spans="1:9">
      <c r="A8642" s="3" t="s">
        <v>29296</v>
      </c>
      <c r="B8642" s="3" t="s">
        <v>29293</v>
      </c>
      <c r="C8642" s="3">
        <f>VLOOKUP(B8642,CONSOLIDADO!A$2:E$11786,5,FALSE)</f>
        <v>2361</v>
      </c>
      <c r="D8642" s="3" t="s">
        <v>2161</v>
      </c>
      <c r="E8642" s="3"/>
      <c r="F8642" s="3"/>
      <c r="G8642" s="3" t="s">
        <v>29297</v>
      </c>
      <c r="I8642" t="str">
        <f t="shared" si="134"/>
        <v>,(2361,' Bernardo Arteaga Vial','',' 2 2676 9700',')</v>
      </c>
    </row>
    <row r="8643" spans="1:9">
      <c r="A8643" s="3" t="s">
        <v>29299</v>
      </c>
      <c r="B8643" s="3" t="s">
        <v>29298</v>
      </c>
      <c r="C8643" s="3">
        <f>VLOOKUP(B8643,CONSOLIDADO!A$2:E$11786,5,FALSE)</f>
        <v>2362</v>
      </c>
      <c r="D8643" s="3" t="s">
        <v>4837</v>
      </c>
      <c r="E8643" s="3" t="s">
        <v>29300</v>
      </c>
      <c r="F8643" s="3" t="s">
        <v>29301</v>
      </c>
      <c r="G8643" s="3" t="s">
        <v>29302</v>
      </c>
      <c r="I8643" t="str">
        <f t="shared" ref="I8643:I8706" si="135">CONCATENATE(",(",C8643,",'",A8643,"','",F8643,"','",G8643,"',",E8643,"')")</f>
        <v>,(2362,' José Francisco Yuraszeck Krebs, sj ',' jyuraszeck@hogardecristo.cl',' 2 2540 9328    ', Capellán General')</v>
      </c>
    </row>
    <row r="8644" spans="1:9">
      <c r="A8644" s="3" t="s">
        <v>29303</v>
      </c>
      <c r="B8644" s="3" t="s">
        <v>29298</v>
      </c>
      <c r="C8644" s="3">
        <f>VLOOKUP(B8644,CONSOLIDADO!A$2:E$11786,5,FALSE)</f>
        <v>2362</v>
      </c>
      <c r="D8644" s="3" t="s">
        <v>4837</v>
      </c>
      <c r="E8644" s="3" t="s">
        <v>6813</v>
      </c>
      <c r="F8644" s="3" t="s">
        <v>29304</v>
      </c>
      <c r="G8644" s="3" t="s">
        <v>29302</v>
      </c>
      <c r="I8644" t="str">
        <f t="shared" si="135"/>
        <v>,(2362,' José Pablo Arellano Marín ',' recepcion@cieplan.org',' 2 2540 9328    ', Presidente')</v>
      </c>
    </row>
    <row r="8645" spans="1:9">
      <c r="A8645" s="3" t="s">
        <v>29305</v>
      </c>
      <c r="B8645" s="3" t="s">
        <v>29298</v>
      </c>
      <c r="C8645" s="3">
        <f>VLOOKUP(B8645,CONSOLIDADO!A$2:E$11786,5,FALSE)</f>
        <v>2362</v>
      </c>
      <c r="D8645" s="3" t="s">
        <v>4837</v>
      </c>
      <c r="E8645" s="3" t="s">
        <v>6959</v>
      </c>
      <c r="F8645" s="3"/>
      <c r="G8645" s="3" t="s">
        <v>29302</v>
      </c>
      <c r="I8645" t="str">
        <f t="shared" si="135"/>
        <v>,(2362,' Juan Cristóbal Romero Buccicardi ','',' 2 2540 9328    ', Director Ejecutivo')</v>
      </c>
    </row>
    <row r="8646" spans="1:9">
      <c r="A8646" s="3" t="s">
        <v>29306</v>
      </c>
      <c r="B8646" s="3" t="s">
        <v>29298</v>
      </c>
      <c r="C8646" s="3">
        <f>VLOOKUP(B8646,CONSOLIDADO!A$2:E$11786,5,FALSE)</f>
        <v>2362</v>
      </c>
      <c r="D8646" s="3" t="s">
        <v>4837</v>
      </c>
      <c r="E8646" s="3" t="s">
        <v>29307</v>
      </c>
      <c r="F8646" s="3" t="s">
        <v>29308</v>
      </c>
      <c r="G8646" s="3" t="s">
        <v>29309</v>
      </c>
      <c r="I8646" t="str">
        <f t="shared" si="135"/>
        <v>,(2362,' Paulo Egenau Pérez ',' pegenau@hogardecristo.cl',' 2 2540 9333    ', Director Social Nacional')</v>
      </c>
    </row>
    <row r="8647" spans="1:9">
      <c r="A8647" s="3" t="s">
        <v>29310</v>
      </c>
      <c r="B8647" s="3" t="s">
        <v>29298</v>
      </c>
      <c r="C8647" s="3">
        <f>VLOOKUP(B8647,CONSOLIDADO!A$2:E$11786,5,FALSE)</f>
        <v>2362</v>
      </c>
      <c r="D8647" s="3" t="s">
        <v>4837</v>
      </c>
      <c r="E8647" s="3"/>
      <c r="F8647" s="3"/>
      <c r="G8647" s="3" t="s">
        <v>29311</v>
      </c>
      <c r="I8647" t="str">
        <f t="shared" si="135"/>
        <v>,(2362,' Mateo Ballivián Wiechmann','',' 2 2540 9300',')</v>
      </c>
    </row>
    <row r="8648" spans="1:9">
      <c r="A8648" s="3" t="s">
        <v>29312</v>
      </c>
      <c r="B8648" s="3" t="s">
        <v>57649</v>
      </c>
      <c r="C8648" s="3">
        <f>VLOOKUP(B8648,CONSOLIDADO!A$2:E$11786,5,FALSE)</f>
        <v>2363</v>
      </c>
      <c r="D8648" s="3" t="s">
        <v>4837</v>
      </c>
      <c r="E8648" s="3" t="s">
        <v>17318</v>
      </c>
      <c r="F8648" s="3" t="s">
        <v>29313</v>
      </c>
      <c r="G8648" s="3" t="s">
        <v>29314</v>
      </c>
      <c r="I8648" t="str">
        <f t="shared" si="135"/>
        <v>,(2363,' María Cecilia Morel Montes ',' fintegra@integra.cl',' 2 2690 4000    ', Presidenta Nacional')</v>
      </c>
    </row>
    <row r="8649" spans="1:9">
      <c r="A8649" s="3" t="s">
        <v>29315</v>
      </c>
      <c r="B8649" s="3" t="s">
        <v>57649</v>
      </c>
      <c r="C8649" s="3">
        <f>VLOOKUP(B8649,CONSOLIDADO!A$2:E$11786,5,FALSE)</f>
        <v>2363</v>
      </c>
      <c r="D8649" s="3" t="s">
        <v>4837</v>
      </c>
      <c r="E8649" s="3"/>
      <c r="F8649" s="3"/>
      <c r="G8649" s="3" t="s">
        <v>29316</v>
      </c>
      <c r="I8649" t="str">
        <f t="shared" si="135"/>
        <v>,(2363,' José Manuel Ready Salamé','',' 2 2879 4000',')</v>
      </c>
    </row>
    <row r="8650" spans="1:9">
      <c r="A8650" s="3" t="s">
        <v>29319</v>
      </c>
      <c r="B8650" s="3" t="s">
        <v>29317</v>
      </c>
      <c r="C8650" s="3">
        <f>VLOOKUP(B8650,CONSOLIDADO!A$2:E$11786,5,FALSE)</f>
        <v>2364</v>
      </c>
      <c r="D8650" s="3" t="s">
        <v>29318</v>
      </c>
      <c r="E8650" s="3" t="s">
        <v>6959</v>
      </c>
      <c r="F8650" s="3" t="s">
        <v>29320</v>
      </c>
      <c r="G8650" s="3" t="s">
        <v>29321</v>
      </c>
      <c r="I8650" t="str">
        <f t="shared" si="135"/>
        <v>,(2364,' Juan Carlos Sáez Pacheco ',' jcsaezp@gmail.com',' 45 241 1676    ', Director Ejecutivo')</v>
      </c>
    </row>
    <row r="8651" spans="1:9">
      <c r="A8651" s="3" t="s">
        <v>29322</v>
      </c>
      <c r="B8651" s="3" t="s">
        <v>29317</v>
      </c>
      <c r="C8651" s="3">
        <f>VLOOKUP(B8651,CONSOLIDADO!A$2:E$11786,5,FALSE)</f>
        <v>2364</v>
      </c>
      <c r="D8651" s="3" t="s">
        <v>29318</v>
      </c>
      <c r="E8651" s="3" t="s">
        <v>29323</v>
      </c>
      <c r="F8651" s="3" t="s">
        <v>29324</v>
      </c>
      <c r="G8651" s="3" t="s">
        <v>29325</v>
      </c>
      <c r="I8651" t="str">
        <f t="shared" si="135"/>
        <v>,(2364,' Jorge Augusto Rickemberg Rubilar ',' jorge.rickemberg@evatecsa.com',' 45 241 1152    ', Director Area Administración y Finanzas')</v>
      </c>
    </row>
    <row r="8652" spans="1:9">
      <c r="A8652" s="3" t="s">
        <v>29327</v>
      </c>
      <c r="B8652" s="3" t="s">
        <v>29326</v>
      </c>
      <c r="C8652" s="3">
        <f>VLOOKUP(B8652,CONSOLIDADO!A$2:E$11786,5,FALSE)</f>
        <v>2365</v>
      </c>
      <c r="D8652" s="3" t="s">
        <v>4853</v>
      </c>
      <c r="E8652" s="3"/>
      <c r="F8652" s="3"/>
      <c r="G8652" s="3" t="s">
        <v>29328</v>
      </c>
      <c r="I8652" t="str">
        <f t="shared" si="135"/>
        <v>,(2365,' Jaime León Romo','',' 2 2247 9000',')</v>
      </c>
    </row>
    <row r="8653" spans="1:9">
      <c r="A8653" s="3" t="s">
        <v>29329</v>
      </c>
      <c r="B8653" s="3" t="s">
        <v>29326</v>
      </c>
      <c r="C8653" s="3">
        <f>VLOOKUP(B8653,CONSOLIDADO!A$2:E$11786,5,FALSE)</f>
        <v>2365</v>
      </c>
      <c r="D8653" s="3" t="s">
        <v>4853</v>
      </c>
      <c r="E8653" s="3" t="s">
        <v>7780</v>
      </c>
      <c r="F8653" s="3" t="s">
        <v>29330</v>
      </c>
      <c r="G8653" s="3" t="s">
        <v>29331</v>
      </c>
      <c r="I8653" t="str">
        <f t="shared" si="135"/>
        <v>,(2365,' Marcelo Rojas Gribbell ',' marcelo.rojas@isaprefundacion.cl',' 2 2347 9301    ', Subgerente de Administración y Finanzas')</v>
      </c>
    </row>
    <row r="8654" spans="1:9">
      <c r="A8654" s="3" t="s">
        <v>29332</v>
      </c>
      <c r="B8654" s="3" t="s">
        <v>29326</v>
      </c>
      <c r="C8654" s="3">
        <f>VLOOKUP(B8654,CONSOLIDADO!A$2:E$11786,5,FALSE)</f>
        <v>2365</v>
      </c>
      <c r="D8654" s="3" t="s">
        <v>4853</v>
      </c>
      <c r="E8654" s="3" t="s">
        <v>29333</v>
      </c>
      <c r="F8654" s="3" t="s">
        <v>29334</v>
      </c>
      <c r="G8654" s="3" t="s">
        <v>29335</v>
      </c>
      <c r="I8654" t="str">
        <f t="shared" si="135"/>
        <v>,(2365,' Marcelo Barrios Lamas ',' mbarrios@isaprefundacion.cl',' 2 2347 9201    ', Subgerente de Operaciones y Gestión')</v>
      </c>
    </row>
    <row r="8655" spans="1:9">
      <c r="A8655" s="3" t="s">
        <v>29336</v>
      </c>
      <c r="B8655" s="3" t="s">
        <v>29326</v>
      </c>
      <c r="C8655" s="3">
        <f>VLOOKUP(B8655,CONSOLIDADO!A$2:E$11786,5,FALSE)</f>
        <v>2365</v>
      </c>
      <c r="D8655" s="3" t="s">
        <v>4853</v>
      </c>
      <c r="E8655" s="3" t="s">
        <v>29337</v>
      </c>
      <c r="F8655" s="3" t="s">
        <v>29338</v>
      </c>
      <c r="G8655" s="3" t="s">
        <v>29339</v>
      </c>
      <c r="I8655" t="str">
        <f t="shared" si="135"/>
        <v>,(2365,' Lucio Cárdenas Vega ',' lcardenas@isaprefundacion.cl',' 2 2347 9340    ', Jefe de Unidad de Personal')</v>
      </c>
    </row>
    <row r="8656" spans="1:9">
      <c r="A8656" s="3" t="s">
        <v>29341</v>
      </c>
      <c r="B8656" s="3" t="s">
        <v>29340</v>
      </c>
      <c r="C8656" s="3">
        <f>VLOOKUP(B8656,CONSOLIDADO!A$2:E$11786,5,FALSE)</f>
        <v>2366</v>
      </c>
      <c r="D8656" s="3" t="s">
        <v>2161</v>
      </c>
      <c r="E8656" s="3" t="s">
        <v>6959</v>
      </c>
      <c r="F8656" s="3" t="s">
        <v>29342</v>
      </c>
      <c r="G8656" s="3" t="s">
        <v>29343</v>
      </c>
      <c r="I8656" t="str">
        <f t="shared" si="135"/>
        <v>,(2366,' Pedro Larraín Aguirre ',' pedro.larrain@beleneduca.cl',' 2 2698 8867    ', Director Ejecutivo')</v>
      </c>
    </row>
    <row r="8657" spans="1:9">
      <c r="A8657" s="3" t="s">
        <v>29344</v>
      </c>
      <c r="B8657" s="3" t="s">
        <v>29340</v>
      </c>
      <c r="C8657" s="3">
        <f>VLOOKUP(B8657,CONSOLIDADO!A$2:E$11786,5,FALSE)</f>
        <v>2366</v>
      </c>
      <c r="D8657" s="3" t="s">
        <v>2161</v>
      </c>
      <c r="E8657" s="3" t="s">
        <v>29345</v>
      </c>
      <c r="F8657" s="3" t="s">
        <v>29346</v>
      </c>
      <c r="G8657" s="3" t="s">
        <v>29343</v>
      </c>
      <c r="I8657" t="str">
        <f t="shared" si="135"/>
        <v>,(2366,' Francisca Camus Villarino ',' francisca.camus@beleneduca.cl',' 2 2698 8867    ', Directora de Gestión Pedagógica e Innovación')</v>
      </c>
    </row>
    <row r="8658" spans="1:9">
      <c r="A8658" s="3" t="s">
        <v>29347</v>
      </c>
      <c r="B8658" s="3" t="s">
        <v>29340</v>
      </c>
      <c r="C8658" s="3">
        <f>VLOOKUP(B8658,CONSOLIDADO!A$2:E$11786,5,FALSE)</f>
        <v>2366</v>
      </c>
      <c r="D8658" s="3" t="s">
        <v>2161</v>
      </c>
      <c r="E8658" s="3" t="s">
        <v>29348</v>
      </c>
      <c r="F8658" s="3"/>
      <c r="G8658" s="3" t="s">
        <v>29343</v>
      </c>
      <c r="I8658" t="str">
        <f t="shared" si="135"/>
        <v>,(2366,' Marianela Cisternas Soto ','',' 2 2698 8867    ', Directora de Comunicaciones y Convivencia Escolar')</v>
      </c>
    </row>
    <row r="8659" spans="1:9">
      <c r="A8659" s="3" t="s">
        <v>29349</v>
      </c>
      <c r="B8659" s="3" t="s">
        <v>29340</v>
      </c>
      <c r="C8659" s="3">
        <f>VLOOKUP(B8659,CONSOLIDADO!A$2:E$11786,5,FALSE)</f>
        <v>2366</v>
      </c>
      <c r="D8659" s="3" t="s">
        <v>2161</v>
      </c>
      <c r="E8659" s="3" t="s">
        <v>14802</v>
      </c>
      <c r="F8659" s="3" t="s">
        <v>29350</v>
      </c>
      <c r="G8659" s="3" t="s">
        <v>29343</v>
      </c>
      <c r="I8659" t="str">
        <f t="shared" si="135"/>
        <v>,(2366,' Roger Adrián Marull Yori ',' roger.marull@beleneduca.cl',' 2 2698 8867    ', Director de Administración y Finanzas')</v>
      </c>
    </row>
    <row r="8660" spans="1:9">
      <c r="A8660" s="3" t="s">
        <v>29351</v>
      </c>
      <c r="B8660" s="3" t="s">
        <v>29340</v>
      </c>
      <c r="C8660" s="3">
        <f>VLOOKUP(B8660,CONSOLIDADO!A$2:E$11786,5,FALSE)</f>
        <v>2366</v>
      </c>
      <c r="D8660" s="3" t="s">
        <v>2161</v>
      </c>
      <c r="E8660" s="3" t="s">
        <v>29352</v>
      </c>
      <c r="F8660" s="3" t="s">
        <v>29353</v>
      </c>
      <c r="G8660" s="3" t="s">
        <v>29343</v>
      </c>
      <c r="I8660" t="str">
        <f t="shared" si="135"/>
        <v>,(2366,' Carmen Cisternas Zañartu ',' ccisternas@beleneduca.cl',' 2 2698 8867    ', Directora de Relaciones Institucionales y Técnico Profesional')</v>
      </c>
    </row>
    <row r="8661" spans="1:9">
      <c r="A8661" s="3" t="s">
        <v>29355</v>
      </c>
      <c r="B8661" s="3" t="s">
        <v>29354</v>
      </c>
      <c r="C8661" s="3">
        <f>VLOOKUP(B8661,CONSOLIDADO!A$2:E$11786,5,FALSE)</f>
        <v>2367</v>
      </c>
      <c r="D8661" s="3" t="s">
        <v>2161</v>
      </c>
      <c r="E8661" s="3"/>
      <c r="F8661" s="3"/>
      <c r="G8661" s="3" t="s">
        <v>29356</v>
      </c>
      <c r="I8661" t="str">
        <f t="shared" si="135"/>
        <v>,(2367,' Fernando Maffioletti Celedón','',' 2 2719 4300',')</v>
      </c>
    </row>
    <row r="8662" spans="1:9">
      <c r="A8662" s="3" t="s">
        <v>29357</v>
      </c>
      <c r="B8662" s="3" t="s">
        <v>29354</v>
      </c>
      <c r="C8662" s="3">
        <f>VLOOKUP(B8662,CONSOLIDADO!A$2:E$11786,5,FALSE)</f>
        <v>2367</v>
      </c>
      <c r="D8662" s="3" t="s">
        <v>2161</v>
      </c>
      <c r="E8662" s="3" t="s">
        <v>16001</v>
      </c>
      <c r="F8662" s="3" t="s">
        <v>29358</v>
      </c>
      <c r="G8662" s="3" t="s">
        <v>29359</v>
      </c>
      <c r="I8662" t="str">
        <f t="shared" si="135"/>
        <v>,(2367,' Rodrigo Price Rojas ',' rodrigo.price@ssccmanquehue.cl',' 2 2719 4300    ', Vicerrector Académico')</v>
      </c>
    </row>
    <row r="8663" spans="1:9">
      <c r="A8663" s="3" t="s">
        <v>29360</v>
      </c>
      <c r="B8663" s="3" t="s">
        <v>29354</v>
      </c>
      <c r="C8663" s="3">
        <f>VLOOKUP(B8663,CONSOLIDADO!A$2:E$11786,5,FALSE)</f>
        <v>2367</v>
      </c>
      <c r="D8663" s="3" t="s">
        <v>2161</v>
      </c>
      <c r="E8663" s="3" t="s">
        <v>29361</v>
      </c>
      <c r="F8663" s="3" t="s">
        <v>29362</v>
      </c>
      <c r="G8663" s="3" t="s">
        <v>29359</v>
      </c>
      <c r="I8663" t="str">
        <f t="shared" si="135"/>
        <v>,(2367,' Tomás Sanhueza Urzúa ',' tomas.sanhueza@ssccmanquehue.cl',' 2 2719 4300    ', Vicerrector de Formación')</v>
      </c>
    </row>
    <row r="8664" spans="1:9">
      <c r="A8664" s="3" t="s">
        <v>29363</v>
      </c>
      <c r="B8664" s="3" t="s">
        <v>29354</v>
      </c>
      <c r="C8664" s="3">
        <f>VLOOKUP(B8664,CONSOLIDADO!A$2:E$11786,5,FALSE)</f>
        <v>2367</v>
      </c>
      <c r="D8664" s="3" t="s">
        <v>2161</v>
      </c>
      <c r="E8664" s="3" t="s">
        <v>29364</v>
      </c>
      <c r="F8664" s="3" t="s">
        <v>29365</v>
      </c>
      <c r="G8664" s="3" t="s">
        <v>29366</v>
      </c>
      <c r="I8664" t="str">
        <f t="shared" si="135"/>
        <v>,(2367,' María Carolina Hassenberg Fuentes ',' administracion@ssccmanquehue.cl',' 2 2719 4306    ', Vicerrectora de Administración y Finanzas')</v>
      </c>
    </row>
    <row r="8665" spans="1:9">
      <c r="A8665" s="3" t="s">
        <v>29367</v>
      </c>
      <c r="B8665" s="3" t="s">
        <v>29354</v>
      </c>
      <c r="C8665" s="3">
        <f>VLOOKUP(B8665,CONSOLIDADO!A$2:E$11786,5,FALSE)</f>
        <v>2367</v>
      </c>
      <c r="D8665" s="3" t="s">
        <v>2161</v>
      </c>
      <c r="E8665" s="3" t="s">
        <v>29368</v>
      </c>
      <c r="F8665" s="3" t="s">
        <v>29369</v>
      </c>
      <c r="G8665" s="3" t="s">
        <v>29359</v>
      </c>
      <c r="I8665" t="str">
        <f t="shared" si="135"/>
        <v>,(2367,' Guillermo Rosas D. ',' guillermo.rosas@ssccmanquehue.cl',' 2 2719 4300    ', Asesor Religioso, Padre')</v>
      </c>
    </row>
    <row r="8666" spans="1:9">
      <c r="A8666" s="3" t="s">
        <v>29371</v>
      </c>
      <c r="B8666" s="3" t="s">
        <v>29370</v>
      </c>
      <c r="C8666" s="3">
        <f>VLOOKUP(B8666,CONSOLIDADO!A$2:E$11786,5,FALSE)</f>
        <v>2368</v>
      </c>
      <c r="D8666" s="3" t="s">
        <v>2161</v>
      </c>
      <c r="E8666" s="3" t="s">
        <v>15649</v>
      </c>
      <c r="F8666" s="3" t="s">
        <v>29372</v>
      </c>
      <c r="G8666" s="3" t="s">
        <v>29373</v>
      </c>
      <c r="I8666" t="str">
        <f t="shared" si="135"/>
        <v>,(2368,' Marcelo Mackenney Poblete ',' mmackenney@ssccalameda.cl',' 2 2438 2900    ', Rector')</v>
      </c>
    </row>
    <row r="8667" spans="1:9">
      <c r="A8667" s="3" t="s">
        <v>29374</v>
      </c>
      <c r="B8667" s="3" t="s">
        <v>29370</v>
      </c>
      <c r="C8667" s="3">
        <f>VLOOKUP(B8667,CONSOLIDADO!A$2:E$11786,5,FALSE)</f>
        <v>2368</v>
      </c>
      <c r="D8667" s="3" t="s">
        <v>2161</v>
      </c>
      <c r="E8667" s="3" t="s">
        <v>14802</v>
      </c>
      <c r="F8667" s="3" t="s">
        <v>29375</v>
      </c>
      <c r="G8667" s="3" t="s">
        <v>29373</v>
      </c>
      <c r="I8667" t="str">
        <f t="shared" si="135"/>
        <v>,(2368,' Gonzalo Maturana Tamargo ',' gonzalomaturana@ssccalameda.cl',' 2 2438 2900    ', Director de Administración y Finanzas')</v>
      </c>
    </row>
    <row r="8668" spans="1:9">
      <c r="A8668" s="3" t="s">
        <v>29376</v>
      </c>
      <c r="B8668" s="3" t="s">
        <v>57650</v>
      </c>
      <c r="C8668" s="3">
        <f>VLOOKUP(B8668,CONSOLIDADO!A$2:E$11786,5,FALSE)</f>
        <v>2369</v>
      </c>
      <c r="D8668" s="3" t="s">
        <v>2161</v>
      </c>
      <c r="E8668" s="3" t="s">
        <v>6850</v>
      </c>
      <c r="F8668" s="3" t="s">
        <v>29377</v>
      </c>
      <c r="G8668" s="3" t="s">
        <v>29378</v>
      </c>
      <c r="I8668" t="str">
        <f t="shared" si="135"/>
        <v>,(2369,' Marcia Venegas Briceño ',' susana.acevedo@ciademaria.cl',' 2 2212 8474    ', Director')</v>
      </c>
    </row>
    <row r="8669" spans="1:9">
      <c r="A8669" s="3" t="s">
        <v>29379</v>
      </c>
      <c r="B8669" s="3" t="s">
        <v>57650</v>
      </c>
      <c r="C8669" s="3">
        <f>VLOOKUP(B8669,CONSOLIDADO!A$2:E$11786,5,FALSE)</f>
        <v>2369</v>
      </c>
      <c r="D8669" s="3" t="s">
        <v>2161</v>
      </c>
      <c r="E8669" s="3"/>
      <c r="F8669" s="3"/>
      <c r="G8669" s="3" t="s">
        <v>29380</v>
      </c>
      <c r="I8669" t="str">
        <f t="shared" si="135"/>
        <v>,(2369,' Andrea Aedo Inostroza','',' 2 2212 8474',')</v>
      </c>
    </row>
    <row r="8670" spans="1:9">
      <c r="A8670" s="3" t="s">
        <v>29382</v>
      </c>
      <c r="B8670" s="3" t="s">
        <v>29381</v>
      </c>
      <c r="C8670" s="3">
        <f>VLOOKUP(B8670,CONSOLIDADO!A$2:E$11786,5,FALSE)</f>
        <v>2370</v>
      </c>
      <c r="D8670" s="3" t="s">
        <v>2161</v>
      </c>
      <c r="E8670" s="3" t="s">
        <v>17438</v>
      </c>
      <c r="F8670" s="3"/>
      <c r="G8670" s="3" t="s">
        <v>29383</v>
      </c>
      <c r="I8670" t="str">
        <f t="shared" si="135"/>
        <v>,(2370,' David Perry ','',' 2 2339 8100    ', Rector (I)')</v>
      </c>
    </row>
    <row r="8671" spans="1:9">
      <c r="A8671" s="3" t="s">
        <v>29384</v>
      </c>
      <c r="B8671" s="3" t="s">
        <v>29381</v>
      </c>
      <c r="C8671" s="3">
        <f>VLOOKUP(B8671,CONSOLIDADO!A$2:E$11786,5,FALSE)</f>
        <v>2370</v>
      </c>
      <c r="D8671" s="3" t="s">
        <v>2161</v>
      </c>
      <c r="E8671" s="3" t="s">
        <v>10507</v>
      </c>
      <c r="F8671" s="3" t="s">
        <v>29385</v>
      </c>
      <c r="G8671" s="3" t="s">
        <v>29383</v>
      </c>
      <c r="I8671" t="str">
        <f t="shared" si="135"/>
        <v>,(2370,' Norma Jara ',' njara@nido.cl',' 2 2339 8100    ', Directora de Recursos Humanos')</v>
      </c>
    </row>
    <row r="8672" spans="1:9">
      <c r="A8672" s="3" t="s">
        <v>29386</v>
      </c>
      <c r="B8672" s="3" t="s">
        <v>29381</v>
      </c>
      <c r="C8672" s="3">
        <f>VLOOKUP(B8672,CONSOLIDADO!A$2:E$11786,5,FALSE)</f>
        <v>2370</v>
      </c>
      <c r="D8672" s="3" t="s">
        <v>2161</v>
      </c>
      <c r="E8672" s="3" t="s">
        <v>29387</v>
      </c>
      <c r="F8672" s="3" t="s">
        <v>29388</v>
      </c>
      <c r="G8672" s="3" t="s">
        <v>29383</v>
      </c>
      <c r="I8672" t="str">
        <f t="shared" si="135"/>
        <v>,(2370,' Gonzalo Blanc ',' gblanc@nido.cl',' 2 2339 8100    ', Business Manager')</v>
      </c>
    </row>
    <row r="8673" spans="1:9">
      <c r="A8673" s="3" t="s">
        <v>29390</v>
      </c>
      <c r="B8673" s="3" t="s">
        <v>29389</v>
      </c>
      <c r="C8673" s="3">
        <f>VLOOKUP(B8673,CONSOLIDADO!A$2:E$11786,5,FALSE)</f>
        <v>2371</v>
      </c>
      <c r="D8673" s="3" t="s">
        <v>2161</v>
      </c>
      <c r="E8673" s="3" t="s">
        <v>6850</v>
      </c>
      <c r="F8673" s="3" t="s">
        <v>29391</v>
      </c>
      <c r="G8673" s="3" t="s">
        <v>29392</v>
      </c>
      <c r="I8673" t="str">
        <f t="shared" si="135"/>
        <v>,(2371,' Carlos Oviedo Catalán ',' c.tecnica.eisa@gmail.com',' 35 221 3187    ', Director')</v>
      </c>
    </row>
    <row r="8674" spans="1:9">
      <c r="A8674" s="3" t="s">
        <v>29394</v>
      </c>
      <c r="B8674" s="3" t="s">
        <v>29393</v>
      </c>
      <c r="C8674" s="3">
        <f>VLOOKUP(B8674,CONSOLIDADO!A$2:E$11786,5,FALSE)</f>
        <v>2372</v>
      </c>
      <c r="D8674" s="3" t="s">
        <v>2161</v>
      </c>
      <c r="E8674" s="3"/>
      <c r="F8674" s="3"/>
      <c r="G8674" s="3" t="s">
        <v>29395</v>
      </c>
      <c r="I8674" t="str">
        <f t="shared" si="135"/>
        <v>,(2372,' Lorna Prado Scott','',' 2 2733 8800',')</v>
      </c>
    </row>
    <row r="8675" spans="1:9">
      <c r="A8675" s="3" t="s">
        <v>29396</v>
      </c>
      <c r="B8675" s="3" t="s">
        <v>29393</v>
      </c>
      <c r="C8675" s="3">
        <f>VLOOKUP(B8675,CONSOLIDADO!A$2:E$11786,5,FALSE)</f>
        <v>2372</v>
      </c>
      <c r="D8675" s="3" t="s">
        <v>2161</v>
      </c>
      <c r="E8675" s="3"/>
      <c r="F8675" s="3"/>
      <c r="G8675" s="3" t="s">
        <v>29395</v>
      </c>
      <c r="I8675" t="str">
        <f t="shared" si="135"/>
        <v>,(2372,' Claudio Moraga Navarro','',' 2 2733 8800',')</v>
      </c>
    </row>
    <row r="8676" spans="1:9">
      <c r="A8676" s="3" t="s">
        <v>29397</v>
      </c>
      <c r="B8676" s="3" t="s">
        <v>29393</v>
      </c>
      <c r="C8676" s="3">
        <f>VLOOKUP(B8676,CONSOLIDADO!A$2:E$11786,5,FALSE)</f>
        <v>2372</v>
      </c>
      <c r="D8676" s="3" t="s">
        <v>2161</v>
      </c>
      <c r="E8676" s="3" t="s">
        <v>7078</v>
      </c>
      <c r="F8676" s="3" t="s">
        <v>29398</v>
      </c>
      <c r="G8676" s="3" t="s">
        <v>29399</v>
      </c>
      <c r="I8676" t="str">
        <f t="shared" si="135"/>
        <v>,(2372,' Alejandra Valenzuela ',' avalenzuela@scollege.cl',' 2 2733 8800    ', Gerente Recursos Humanos')</v>
      </c>
    </row>
    <row r="8677" spans="1:9">
      <c r="A8677" s="3" t="s">
        <v>29400</v>
      </c>
      <c r="B8677" s="3" t="s">
        <v>29393</v>
      </c>
      <c r="C8677" s="3">
        <f>VLOOKUP(B8677,CONSOLIDADO!A$2:E$11786,5,FALSE)</f>
        <v>2372</v>
      </c>
      <c r="D8677" s="3" t="s">
        <v>2161</v>
      </c>
      <c r="E8677" s="3"/>
      <c r="F8677" s="3"/>
      <c r="G8677" s="3" t="s">
        <v>29395</v>
      </c>
      <c r="I8677" t="str">
        <f t="shared" si="135"/>
        <v>,(2372,' Karen Lewin Astorga','',' 2 2733 8800',')</v>
      </c>
    </row>
    <row r="8678" spans="1:9">
      <c r="A8678" s="3" t="s">
        <v>29401</v>
      </c>
      <c r="B8678" s="3" t="s">
        <v>29393</v>
      </c>
      <c r="C8678" s="3">
        <f>VLOOKUP(B8678,CONSOLIDADO!A$2:E$11786,5,FALSE)</f>
        <v>2372</v>
      </c>
      <c r="D8678" s="3" t="s">
        <v>2161</v>
      </c>
      <c r="E8678" s="3" t="s">
        <v>7032</v>
      </c>
      <c r="F8678" s="3" t="s">
        <v>29402</v>
      </c>
      <c r="G8678" s="3" t="s">
        <v>29399</v>
      </c>
      <c r="I8678" t="str">
        <f t="shared" si="135"/>
        <v>,(2372,' Pablo Lobos ',' plobos@scollege.cl',' 2 2733 8800    ', Gerente Administración y Finanzas')</v>
      </c>
    </row>
    <row r="8679" spans="1:9">
      <c r="A8679" s="3" t="s">
        <v>29404</v>
      </c>
      <c r="B8679" s="3" t="s">
        <v>29403</v>
      </c>
      <c r="C8679" s="3">
        <f>VLOOKUP(B8679,CONSOLIDADO!A$2:E$11786,5,FALSE)</f>
        <v>2373</v>
      </c>
      <c r="D8679" s="3" t="s">
        <v>4837</v>
      </c>
      <c r="E8679" s="3" t="s">
        <v>9631</v>
      </c>
      <c r="F8679" s="3" t="s">
        <v>29405</v>
      </c>
      <c r="G8679" s="3" t="s">
        <v>29406</v>
      </c>
      <c r="I8679" t="str">
        <f t="shared" si="135"/>
        <v>,(2373,' María Verónica Irene Abud Cabrera ',' vabud@flf.cl',' 2 2223 5473    ', Gerente')</v>
      </c>
    </row>
    <row r="8680" spans="1:9">
      <c r="A8680" s="3" t="s">
        <v>29407</v>
      </c>
      <c r="B8680" s="3" t="s">
        <v>29403</v>
      </c>
      <c r="C8680" s="3">
        <f>VLOOKUP(B8680,CONSOLIDADO!A$2:E$11786,5,FALSE)</f>
        <v>2373</v>
      </c>
      <c r="D8680" s="3" t="s">
        <v>4837</v>
      </c>
      <c r="E8680" s="3" t="s">
        <v>6757</v>
      </c>
      <c r="F8680" s="3" t="s">
        <v>29408</v>
      </c>
      <c r="G8680" s="3" t="s">
        <v>29406</v>
      </c>
      <c r="I8680" t="str">
        <f t="shared" si="135"/>
        <v>,(2373,' Paula Oportus Uribe ',' poportus@flf.cl',' 2 2223 5473    ', Gerente de Administración y Finanzas')</v>
      </c>
    </row>
    <row r="8681" spans="1:9">
      <c r="A8681" s="3" t="s">
        <v>29409</v>
      </c>
      <c r="B8681" s="3" t="s">
        <v>29403</v>
      </c>
      <c r="C8681" s="3">
        <f>VLOOKUP(B8681,CONSOLIDADO!A$2:E$11786,5,FALSE)</f>
        <v>2373</v>
      </c>
      <c r="D8681" s="3" t="s">
        <v>4837</v>
      </c>
      <c r="E8681" s="3"/>
      <c r="F8681" s="3"/>
      <c r="G8681" s="3" t="s">
        <v>29410</v>
      </c>
      <c r="I8681" t="str">
        <f t="shared" si="135"/>
        <v>,(2373,' Claudio Aravena Gatica','',' 2 2223 5473',')</v>
      </c>
    </row>
    <row r="8682" spans="1:9">
      <c r="A8682" s="3" t="s">
        <v>29412</v>
      </c>
      <c r="B8682" s="3" t="s">
        <v>29411</v>
      </c>
      <c r="C8682" s="3">
        <f>VLOOKUP(B8682,CONSOLIDADO!A$2:E$11786,5,FALSE)</f>
        <v>2374</v>
      </c>
      <c r="D8682" s="3" t="s">
        <v>1188</v>
      </c>
      <c r="E8682" s="3" t="s">
        <v>6813</v>
      </c>
      <c r="F8682" s="3" t="s">
        <v>29413</v>
      </c>
      <c r="G8682" s="3" t="s">
        <v>29414</v>
      </c>
      <c r="I8682" t="str">
        <f t="shared" si="135"/>
        <v>,(2374,' Vicente Caruz Middleton ',' vcaruz@eurochile.cl',' 2 2787 8400    ', Presidente')</v>
      </c>
    </row>
    <row r="8683" spans="1:9">
      <c r="A8683" s="3" t="s">
        <v>29415</v>
      </c>
      <c r="B8683" s="3" t="s">
        <v>29411</v>
      </c>
      <c r="C8683" s="3">
        <f>VLOOKUP(B8683,CONSOLIDADO!A$2:E$11786,5,FALSE)</f>
        <v>2374</v>
      </c>
      <c r="D8683" s="3" t="s">
        <v>1188</v>
      </c>
      <c r="E8683" s="3"/>
      <c r="F8683" s="3"/>
      <c r="G8683" s="3" t="s">
        <v>29416</v>
      </c>
      <c r="I8683" t="str">
        <f t="shared" si="135"/>
        <v>,(2374,' José Aravena Navarrete','',' 2 2787 8400',')</v>
      </c>
    </row>
    <row r="8684" spans="1:9">
      <c r="A8684" s="3" t="s">
        <v>29417</v>
      </c>
      <c r="B8684" s="3" t="s">
        <v>29411</v>
      </c>
      <c r="C8684" s="3">
        <f>VLOOKUP(B8684,CONSOLIDADO!A$2:E$11786,5,FALSE)</f>
        <v>2374</v>
      </c>
      <c r="D8684" s="3" t="s">
        <v>1188</v>
      </c>
      <c r="E8684" s="3" t="s">
        <v>29418</v>
      </c>
      <c r="F8684" s="3" t="s">
        <v>29419</v>
      </c>
      <c r="G8684" s="3" t="s">
        <v>29414</v>
      </c>
      <c r="I8684" t="str">
        <f t="shared" si="135"/>
        <v>,(2374,' Emilia Morales González ',' nmorales@eurochile.cl',' 2 2787 8400    ', Directora Asuntos Institucionales')</v>
      </c>
    </row>
    <row r="8685" spans="1:9">
      <c r="A8685" s="3" t="s">
        <v>29421</v>
      </c>
      <c r="B8685" s="3" t="s">
        <v>29420</v>
      </c>
      <c r="C8685" s="3">
        <f>VLOOKUP(B8685,CONSOLIDADO!A$2:E$11786,5,FALSE)</f>
        <v>2375</v>
      </c>
      <c r="D8685" s="3" t="s">
        <v>4837</v>
      </c>
      <c r="E8685" s="3"/>
      <c r="F8685" s="3"/>
      <c r="G8685" s="3" t="s">
        <v>29422</v>
      </c>
      <c r="I8685" t="str">
        <f t="shared" si="135"/>
        <v>,(2375,' Magdalena Piñera Echeñique','',' 2 2422 7322',')</v>
      </c>
    </row>
    <row r="8686" spans="1:9">
      <c r="A8686" s="3" t="s">
        <v>29424</v>
      </c>
      <c r="B8686" s="3" t="s">
        <v>29423</v>
      </c>
      <c r="C8686" s="3">
        <f>VLOOKUP(B8686,CONSOLIDADO!A$2:E$11786,5,FALSE)</f>
        <v>2376</v>
      </c>
      <c r="D8686" s="3" t="s">
        <v>4837</v>
      </c>
      <c r="E8686" s="3" t="s">
        <v>6813</v>
      </c>
      <c r="F8686" s="3"/>
      <c r="G8686" s="3" t="s">
        <v>29425</v>
      </c>
      <c r="I8686" t="str">
        <f t="shared" si="135"/>
        <v>,(2376,' George Anastassiou Mustakis ','',' 2 2820 8585    ', Presidente')</v>
      </c>
    </row>
    <row r="8687" spans="1:9">
      <c r="A8687" s="3" t="s">
        <v>29426</v>
      </c>
      <c r="B8687" s="3" t="s">
        <v>29423</v>
      </c>
      <c r="C8687" s="3">
        <f>VLOOKUP(B8687,CONSOLIDADO!A$2:E$11786,5,FALSE)</f>
        <v>2376</v>
      </c>
      <c r="D8687" s="3" t="s">
        <v>4837</v>
      </c>
      <c r="E8687" s="3" t="s">
        <v>6848</v>
      </c>
      <c r="F8687" s="3"/>
      <c r="G8687" s="3" t="s">
        <v>29425</v>
      </c>
      <c r="I8687" t="str">
        <f t="shared" si="135"/>
        <v>,(2376,' Raúl Toro Anastassiou ','',' 2 2820 8585    ', Vicepresidente')</v>
      </c>
    </row>
    <row r="8688" spans="1:9">
      <c r="A8688" s="3" t="s">
        <v>29427</v>
      </c>
      <c r="B8688" s="3" t="s">
        <v>29423</v>
      </c>
      <c r="C8688" s="3">
        <f>VLOOKUP(B8688,CONSOLIDADO!A$2:E$11786,5,FALSE)</f>
        <v>2376</v>
      </c>
      <c r="D8688" s="3" t="s">
        <v>4837</v>
      </c>
      <c r="E8688" s="3" t="s">
        <v>6856</v>
      </c>
      <c r="F8688" s="3"/>
      <c r="G8688" s="3" t="s">
        <v>29425</v>
      </c>
      <c r="I8688" t="str">
        <f t="shared" si="135"/>
        <v>,(2376,' Daphne Anastassiou Mustakis ','',' 2 2820 8585    ', Directora')</v>
      </c>
    </row>
    <row r="8689" spans="1:9">
      <c r="A8689" s="3" t="s">
        <v>29428</v>
      </c>
      <c r="B8689" s="3" t="s">
        <v>57651</v>
      </c>
      <c r="C8689" s="3">
        <f>VLOOKUP(B8689,CONSOLIDADO!A$2:E$11786,5,FALSE)</f>
        <v>2377</v>
      </c>
      <c r="D8689" s="3" t="s">
        <v>4837</v>
      </c>
      <c r="E8689" s="3" t="s">
        <v>6813</v>
      </c>
      <c r="F8689" s="3" t="s">
        <v>29429</v>
      </c>
      <c r="G8689" s="3" t="s">
        <v>29430</v>
      </c>
      <c r="I8689" t="str">
        <f t="shared" si="135"/>
        <v>,(2377,' Guillermo Mannz Freese ',' fundacion@gantz.cl',' 2 2338 6400    ', Presidente')</v>
      </c>
    </row>
    <row r="8690" spans="1:9">
      <c r="A8690" s="3" t="s">
        <v>29431</v>
      </c>
      <c r="B8690" s="3" t="s">
        <v>57651</v>
      </c>
      <c r="C8690" s="3">
        <f>VLOOKUP(B8690,CONSOLIDADO!A$2:E$11786,5,FALSE)</f>
        <v>2377</v>
      </c>
      <c r="D8690" s="3" t="s">
        <v>4837</v>
      </c>
      <c r="E8690" s="3" t="s">
        <v>15814</v>
      </c>
      <c r="F8690" s="3" t="s">
        <v>29429</v>
      </c>
      <c r="G8690" s="3" t="s">
        <v>29430</v>
      </c>
      <c r="I8690" t="str">
        <f t="shared" si="135"/>
        <v>,(2377,' Carlos Giugliano Villarroel ',' fundacion@gantz.cl',' 2 2338 6400    ', Director Médico')</v>
      </c>
    </row>
    <row r="8691" spans="1:9">
      <c r="A8691" s="3" t="s">
        <v>29432</v>
      </c>
      <c r="B8691" s="3" t="s">
        <v>57651</v>
      </c>
      <c r="C8691" s="3">
        <f>VLOOKUP(B8691,CONSOLIDADO!A$2:E$11786,5,FALSE)</f>
        <v>2377</v>
      </c>
      <c r="D8691" s="3" t="s">
        <v>4837</v>
      </c>
      <c r="E8691" s="3"/>
      <c r="F8691" s="3"/>
      <c r="G8691" s="3" t="s">
        <v>29433</v>
      </c>
      <c r="I8691" t="str">
        <f t="shared" si="135"/>
        <v>,(2377,' Ximena Ovalle Barros','',' 2 2338 6400',')</v>
      </c>
    </row>
    <row r="8692" spans="1:9">
      <c r="A8692" s="3" t="s">
        <v>29435</v>
      </c>
      <c r="B8692" s="3" t="s">
        <v>29434</v>
      </c>
      <c r="C8692" s="3">
        <f>VLOOKUP(B8692,CONSOLIDADO!A$2:E$11786,5,FALSE)</f>
        <v>2378</v>
      </c>
      <c r="D8692" s="3" t="s">
        <v>4837</v>
      </c>
      <c r="E8692" s="3" t="s">
        <v>27547</v>
      </c>
      <c r="F8692" s="3" t="s">
        <v>29436</v>
      </c>
      <c r="G8692" s="3" t="s">
        <v>29437</v>
      </c>
      <c r="I8692" t="str">
        <f t="shared" si="135"/>
        <v>,(2378,' Davor Mimica Davet ',' dmimica@fge.ong',' 2 2604 7483    ', Gerente de Consultoría')</v>
      </c>
    </row>
    <row r="8693" spans="1:9">
      <c r="A8693" s="3" t="s">
        <v>29438</v>
      </c>
      <c r="B8693" s="3" t="s">
        <v>29434</v>
      </c>
      <c r="C8693" s="3">
        <f>VLOOKUP(B8693,CONSOLIDADO!A$2:E$11786,5,FALSE)</f>
        <v>2378</v>
      </c>
      <c r="D8693" s="3" t="s">
        <v>4837</v>
      </c>
      <c r="E8693" s="3" t="s">
        <v>29439</v>
      </c>
      <c r="F8693" s="3" t="s">
        <v>29440</v>
      </c>
      <c r="G8693" s="3" t="s">
        <v>29441</v>
      </c>
      <c r="I8693" t="str">
        <f t="shared" si="135"/>
        <v>,(2378,' Fernanda San Martín Luchsinger ',' fsanmartin@fge.ong',' 2 2604 7481    ', Jefe de Desarrollo')</v>
      </c>
    </row>
    <row r="8694" spans="1:9">
      <c r="A8694" s="3" t="s">
        <v>29442</v>
      </c>
      <c r="B8694" s="3" t="s">
        <v>29434</v>
      </c>
      <c r="C8694" s="3">
        <f>VLOOKUP(B8694,CONSOLIDADO!A$2:E$11786,5,FALSE)</f>
        <v>2378</v>
      </c>
      <c r="D8694" s="3" t="s">
        <v>4837</v>
      </c>
      <c r="E8694" s="3" t="s">
        <v>29439</v>
      </c>
      <c r="F8694" s="3" t="s">
        <v>29443</v>
      </c>
      <c r="G8694" s="3" t="s">
        <v>29444</v>
      </c>
      <c r="I8694" t="str">
        <f t="shared" si="135"/>
        <v>,(2378,' Josefina Camus Ipinza ',' jcamus@fge.ong',' 2 2604 7480    ', Jefe de Desarrollo')</v>
      </c>
    </row>
    <row r="8695" spans="1:9">
      <c r="A8695" s="3" t="s">
        <v>29445</v>
      </c>
      <c r="B8695" s="3" t="s">
        <v>29434</v>
      </c>
      <c r="C8695" s="3">
        <f>VLOOKUP(B8695,CONSOLIDADO!A$2:E$11786,5,FALSE)</f>
        <v>2378</v>
      </c>
      <c r="D8695" s="3" t="s">
        <v>4837</v>
      </c>
      <c r="E8695" s="3"/>
      <c r="F8695" s="3"/>
      <c r="G8695" s="3" t="s">
        <v>29446</v>
      </c>
      <c r="I8695" t="str">
        <f t="shared" si="135"/>
        <v>,(2378,' José Ignacio Huber Polloni','',' 2 2229 7477',')</v>
      </c>
    </row>
    <row r="8696" spans="1:9">
      <c r="A8696" s="3" t="s">
        <v>29447</v>
      </c>
      <c r="B8696" s="3" t="s">
        <v>29434</v>
      </c>
      <c r="C8696" s="3">
        <f>VLOOKUP(B8696,CONSOLIDADO!A$2:E$11786,5,FALSE)</f>
        <v>2378</v>
      </c>
      <c r="D8696" s="3" t="s">
        <v>4837</v>
      </c>
      <c r="E8696" s="3" t="s">
        <v>12267</v>
      </c>
      <c r="F8696" s="3" t="s">
        <v>29448</v>
      </c>
      <c r="G8696" s="3" t="s">
        <v>29449</v>
      </c>
      <c r="I8696" t="str">
        <f t="shared" si="135"/>
        <v>,(2378,' Priscila Cabrera Jorquera ',' pcabrera@generacionempresarial.org',' 2 2229 7451    ', Gerente de Desarrollo')</v>
      </c>
    </row>
    <row r="8697" spans="1:9">
      <c r="A8697" s="3" t="s">
        <v>29451</v>
      </c>
      <c r="B8697" s="3" t="s">
        <v>29450</v>
      </c>
      <c r="C8697" s="3">
        <f>VLOOKUP(B8697,CONSOLIDADO!A$2:E$11786,5,FALSE)</f>
        <v>2379</v>
      </c>
      <c r="D8697" s="3" t="s">
        <v>5540</v>
      </c>
      <c r="E8697" s="3" t="s">
        <v>10753</v>
      </c>
      <c r="F8697" s="3" t="s">
        <v>29452</v>
      </c>
      <c r="G8697" s="3" t="s">
        <v>29453</v>
      </c>
      <c r="I8697" t="str">
        <f t="shared" si="135"/>
        <v>,(2379,' Jorge Eduardo Sandrock Carrasco ',' sandrock@hss.de',' 2 2204 4690    ', Representante')</v>
      </c>
    </row>
    <row r="8698" spans="1:9">
      <c r="A8698" s="3" t="s">
        <v>29455</v>
      </c>
      <c r="B8698" s="3" t="s">
        <v>29454</v>
      </c>
      <c r="C8698" s="3">
        <f>VLOOKUP(B8698,CONSOLIDADO!A$2:E$11786,5,FALSE)</f>
        <v>2380</v>
      </c>
      <c r="D8698" s="3" t="s">
        <v>2161</v>
      </c>
      <c r="E8698" s="3" t="s">
        <v>29456</v>
      </c>
      <c r="F8698" s="3"/>
      <c r="G8698" s="3" t="s">
        <v>29457</v>
      </c>
      <c r="I8698" t="str">
        <f t="shared" si="135"/>
        <v>,(2380,' Eliana Guzmán Tapia ','',' 2 2490 4320    ', Rector, Pbro.')</v>
      </c>
    </row>
    <row r="8699" spans="1:9">
      <c r="A8699" s="3" t="s">
        <v>29458</v>
      </c>
      <c r="B8699" s="3" t="s">
        <v>29454</v>
      </c>
      <c r="C8699" s="3">
        <f>VLOOKUP(B8699,CONSOLIDADO!A$2:E$11786,5,FALSE)</f>
        <v>2380</v>
      </c>
      <c r="D8699" s="3" t="s">
        <v>2161</v>
      </c>
      <c r="E8699" s="3" t="s">
        <v>8835</v>
      </c>
      <c r="F8699" s="3" t="s">
        <v>29459</v>
      </c>
      <c r="G8699" s="3" t="s">
        <v>29460</v>
      </c>
      <c r="I8699" t="str">
        <f t="shared" si="135"/>
        <v>,(2380,' Eduardo Allan Belkina ',' eduardo.allan@lcampino.cl',' 2 2490 4318    ', Jefe de Administración y Finanzas')</v>
      </c>
    </row>
    <row r="8700" spans="1:9">
      <c r="A8700" s="3" t="s">
        <v>29463</v>
      </c>
      <c r="B8700" s="3" t="s">
        <v>29461</v>
      </c>
      <c r="C8700" s="3">
        <f>VLOOKUP(B8700,CONSOLIDADO!A$2:E$11786,5,FALSE)</f>
        <v>2381</v>
      </c>
      <c r="D8700" s="3" t="s">
        <v>29462</v>
      </c>
      <c r="E8700" s="3" t="s">
        <v>15649</v>
      </c>
      <c r="F8700" s="3"/>
      <c r="G8700" s="3" t="s">
        <v>29464</v>
      </c>
      <c r="I8700" t="str">
        <f t="shared" si="135"/>
        <v>,(2381,' Ricardo Paredes Molina ','',' 2 2354 0112    ', Rector')</v>
      </c>
    </row>
    <row r="8701" spans="1:9">
      <c r="A8701" s="3" t="s">
        <v>29465</v>
      </c>
      <c r="B8701" s="3" t="s">
        <v>29461</v>
      </c>
      <c r="C8701" s="3">
        <f>VLOOKUP(B8701,CONSOLIDADO!A$2:E$11786,5,FALSE)</f>
        <v>2381</v>
      </c>
      <c r="D8701" s="3" t="s">
        <v>29462</v>
      </c>
      <c r="E8701" s="3" t="s">
        <v>29466</v>
      </c>
      <c r="F8701" s="3"/>
      <c r="G8701" s="3" t="s">
        <v>29467</v>
      </c>
      <c r="I8701" t="str">
        <f t="shared" si="135"/>
        <v>,(2381,' Carmen Gloria López Meza ','',' 2 2354 0142    ', Vicerrectora Académica')</v>
      </c>
    </row>
    <row r="8702" spans="1:9">
      <c r="A8702" s="3" t="s">
        <v>29468</v>
      </c>
      <c r="B8702" s="3" t="s">
        <v>29461</v>
      </c>
      <c r="C8702" s="3">
        <f>VLOOKUP(B8702,CONSOLIDADO!A$2:E$11786,5,FALSE)</f>
        <v>2381</v>
      </c>
      <c r="D8702" s="3" t="s">
        <v>29462</v>
      </c>
      <c r="E8702" s="3" t="s">
        <v>29469</v>
      </c>
      <c r="F8702" s="3"/>
      <c r="G8702" s="3" t="s">
        <v>29467</v>
      </c>
      <c r="I8702" t="str">
        <f t="shared" si="135"/>
        <v>,(2381,' Kiyoshi Fukushi Mandiola ','',' 2 2354 0142    ', Secretario General y Director General de Aseguramiento de la Calidad')</v>
      </c>
    </row>
    <row r="8703" spans="1:9">
      <c r="A8703" s="3" t="s">
        <v>29470</v>
      </c>
      <c r="B8703" s="3" t="s">
        <v>29461</v>
      </c>
      <c r="C8703" s="3">
        <f>VLOOKUP(B8703,CONSOLIDADO!A$2:E$11786,5,FALSE)</f>
        <v>2381</v>
      </c>
      <c r="D8703" s="3" t="s">
        <v>29462</v>
      </c>
      <c r="E8703" s="3" t="s">
        <v>29471</v>
      </c>
      <c r="F8703" s="3"/>
      <c r="G8703" s="3" t="s">
        <v>29467</v>
      </c>
      <c r="I8703" t="str">
        <f t="shared" si="135"/>
        <v>,(2381,' Daniela Pecchenino Lobos ','',' 2 2354 0142    ', Directora General de Operaciones')</v>
      </c>
    </row>
    <row r="8704" spans="1:9">
      <c r="A8704" s="3" t="s">
        <v>29472</v>
      </c>
      <c r="B8704" s="3" t="s">
        <v>29461</v>
      </c>
      <c r="C8704" s="3">
        <f>VLOOKUP(B8704,CONSOLIDADO!A$2:E$11786,5,FALSE)</f>
        <v>2381</v>
      </c>
      <c r="D8704" s="3" t="s">
        <v>29462</v>
      </c>
      <c r="E8704" s="3" t="s">
        <v>29473</v>
      </c>
      <c r="F8704" s="3"/>
      <c r="G8704" s="3" t="s">
        <v>29464</v>
      </c>
      <c r="I8704" t="str">
        <f t="shared" si="135"/>
        <v>,(2381,' Velko Petric Cabrales ','',' 2 2354 0112    ', Vicerrector Económico y de Gestión')</v>
      </c>
    </row>
    <row r="8705" spans="1:9">
      <c r="A8705" s="3" t="s">
        <v>29474</v>
      </c>
      <c r="B8705" s="3" t="s">
        <v>29461</v>
      </c>
      <c r="C8705" s="3">
        <f>VLOOKUP(B8705,CONSOLIDADO!A$2:E$11786,5,FALSE)</f>
        <v>2381</v>
      </c>
      <c r="D8705" s="3" t="s">
        <v>29462</v>
      </c>
      <c r="E8705" s="3" t="s">
        <v>29475</v>
      </c>
      <c r="F8705" s="3"/>
      <c r="G8705" s="3" t="s">
        <v>29467</v>
      </c>
      <c r="I8705" t="str">
        <f t="shared" si="135"/>
        <v>,(2381,' Nicolás Cubillos Sigall ','',' 2 2354 0142    ', Director Jurídico')</v>
      </c>
    </row>
    <row r="8706" spans="1:9">
      <c r="A8706" s="3" t="s">
        <v>29476</v>
      </c>
      <c r="B8706" s="3" t="s">
        <v>29461</v>
      </c>
      <c r="C8706" s="3">
        <f>VLOOKUP(B8706,CONSOLIDADO!A$2:E$11786,5,FALSE)</f>
        <v>2381</v>
      </c>
      <c r="D8706" s="3" t="s">
        <v>29462</v>
      </c>
      <c r="E8706" s="3" t="s">
        <v>29477</v>
      </c>
      <c r="F8706" s="3"/>
      <c r="G8706" s="3" t="s">
        <v>29464</v>
      </c>
      <c r="I8706" t="str">
        <f t="shared" si="135"/>
        <v>,(2381,' Claudio Duce Julio ','',' 2 2354 0112    ', Director General de Vinculación con el Medio y Comunicación')</v>
      </c>
    </row>
    <row r="8707" spans="1:9">
      <c r="A8707" s="3" t="s">
        <v>29478</v>
      </c>
      <c r="B8707" s="3" t="s">
        <v>29461</v>
      </c>
      <c r="C8707" s="3">
        <f>VLOOKUP(B8707,CONSOLIDADO!A$2:E$11786,5,FALSE)</f>
        <v>2381</v>
      </c>
      <c r="D8707" s="3" t="s">
        <v>29462</v>
      </c>
      <c r="E8707" s="3" t="s">
        <v>29479</v>
      </c>
      <c r="F8707" s="3"/>
      <c r="G8707" s="3" t="s">
        <v>29464</v>
      </c>
      <c r="I8707" t="str">
        <f t="shared" ref="I8707:I8770" si="136">CONCATENATE(",(",C8707,",'",A8707,"','",F8707,"','",G8707,"',",E8707,"')")</f>
        <v>,(2381,' Gonzalo Siade Kúncar ','',' 2 2354 0112    ', Director General de Identidad y Misión')</v>
      </c>
    </row>
    <row r="8708" spans="1:9">
      <c r="A8708" s="3" t="s">
        <v>29482</v>
      </c>
      <c r="B8708" s="3" t="s">
        <v>29480</v>
      </c>
      <c r="C8708" s="3">
        <f>VLOOKUP(B8708,CONSOLIDADO!A$2:E$11786,5,FALSE)</f>
        <v>2382</v>
      </c>
      <c r="D8708" s="3" t="s">
        <v>29481</v>
      </c>
      <c r="E8708" s="3"/>
      <c r="F8708" s="3"/>
      <c r="G8708" s="3" t="s">
        <v>29483</v>
      </c>
      <c r="I8708" t="str">
        <f t="shared" si="136"/>
        <v>,(2382,' Jacqueline Morey Compagnon','',' 2 2718 2902',')</v>
      </c>
    </row>
    <row r="8709" spans="1:9">
      <c r="A8709" s="3" t="s">
        <v>29484</v>
      </c>
      <c r="B8709" s="3" t="s">
        <v>29480</v>
      </c>
      <c r="C8709" s="3">
        <f>VLOOKUP(B8709,CONSOLIDADO!A$2:E$11786,5,FALSE)</f>
        <v>2382</v>
      </c>
      <c r="D8709" s="3" t="s">
        <v>29481</v>
      </c>
      <c r="E8709" s="3" t="s">
        <v>7608</v>
      </c>
      <c r="F8709" s="3" t="s">
        <v>29485</v>
      </c>
      <c r="G8709" s="3" t="s">
        <v>29486</v>
      </c>
      <c r="I8709" t="str">
        <f t="shared" si="136"/>
        <v>,(2382,' César Valdés Antiqueo ',' cesar.valdes@planetariochile.cl',' 2 2718 2916    ', Director de Operaciones')</v>
      </c>
    </row>
    <row r="8710" spans="1:9">
      <c r="A8710" s="3" t="s">
        <v>29487</v>
      </c>
      <c r="B8710" s="3" t="s">
        <v>29480</v>
      </c>
      <c r="C8710" s="3">
        <f>VLOOKUP(B8710,CONSOLIDADO!A$2:E$11786,5,FALSE)</f>
        <v>2382</v>
      </c>
      <c r="D8710" s="3" t="s">
        <v>29481</v>
      </c>
      <c r="E8710" s="3" t="s">
        <v>15916</v>
      </c>
      <c r="F8710" s="3" t="s">
        <v>29488</v>
      </c>
      <c r="G8710" s="3" t="s">
        <v>29489</v>
      </c>
      <c r="I8710" t="str">
        <f t="shared" si="136"/>
        <v>,(2382,' Alejandro Bascuñán Limon ',' alejandro.bascunan@planetariochile.cl',' 2 2718 2912    ', Director de Producción')</v>
      </c>
    </row>
    <row r="8711" spans="1:9">
      <c r="A8711" s="3" t="s">
        <v>29490</v>
      </c>
      <c r="B8711" s="3" t="s">
        <v>29480</v>
      </c>
      <c r="C8711" s="3">
        <f>VLOOKUP(B8711,CONSOLIDADO!A$2:E$11786,5,FALSE)</f>
        <v>2382</v>
      </c>
      <c r="D8711" s="3" t="s">
        <v>29481</v>
      </c>
      <c r="E8711" s="3" t="s">
        <v>7250</v>
      </c>
      <c r="F8711" s="3" t="s">
        <v>29491</v>
      </c>
      <c r="G8711" s="3" t="s">
        <v>29492</v>
      </c>
      <c r="I8711" t="str">
        <f t="shared" si="136"/>
        <v>,(2382,' Margarita Salazar ',' margarita.salazar@planetariochile.cl',' 2 2718 2905    ', Contador General')</v>
      </c>
    </row>
    <row r="8712" spans="1:9">
      <c r="A8712" s="3" t="s">
        <v>29493</v>
      </c>
      <c r="B8712" s="3" t="s">
        <v>29480</v>
      </c>
      <c r="C8712" s="3">
        <f>VLOOKUP(B8712,CONSOLIDADO!A$2:E$11786,5,FALSE)</f>
        <v>2382</v>
      </c>
      <c r="D8712" s="3" t="s">
        <v>29481</v>
      </c>
      <c r="E8712" s="3" t="s">
        <v>29494</v>
      </c>
      <c r="F8712" s="3" t="s">
        <v>29495</v>
      </c>
      <c r="G8712" s="3" t="s">
        <v>29496</v>
      </c>
      <c r="I8712" t="str">
        <f t="shared" si="136"/>
        <v>,(2382,' Giovanca Pérez Azúa ',' direccion@planetariochile.cl',' 2 2718 2902    ', Secretaria Dirección')</v>
      </c>
    </row>
    <row r="8713" spans="1:9">
      <c r="A8713" s="3" t="s">
        <v>29498</v>
      </c>
      <c r="B8713" s="3" t="s">
        <v>29497</v>
      </c>
      <c r="C8713" s="3">
        <f>VLOOKUP(B8713,CONSOLIDADO!A$2:E$11786,5,FALSE)</f>
        <v>2383</v>
      </c>
      <c r="D8713" s="3" t="s">
        <v>4837</v>
      </c>
      <c r="E8713" s="3" t="s">
        <v>7562</v>
      </c>
      <c r="F8713" s="3" t="s">
        <v>29499</v>
      </c>
      <c r="G8713" s="3" t="s">
        <v>29500</v>
      </c>
      <c r="I8713" t="str">
        <f t="shared" si="136"/>
        <v>,(2383,' Tomás Fernández Goycoolea ',' tfernandez@fundacionsanjose.cl',' 2 2399 9600    ', Presidente del Directorio')</v>
      </c>
    </row>
    <row r="8714" spans="1:9">
      <c r="A8714" s="3" t="s">
        <v>29501</v>
      </c>
      <c r="B8714" s="3" t="s">
        <v>29497</v>
      </c>
      <c r="C8714" s="3">
        <f>VLOOKUP(B8714,CONSOLIDADO!A$2:E$11786,5,FALSE)</f>
        <v>2383</v>
      </c>
      <c r="D8714" s="3" t="s">
        <v>4837</v>
      </c>
      <c r="E8714" s="3" t="s">
        <v>10041</v>
      </c>
      <c r="F8714" s="3" t="s">
        <v>29502</v>
      </c>
      <c r="G8714" s="3" t="s">
        <v>29500</v>
      </c>
      <c r="I8714" t="str">
        <f t="shared" si="136"/>
        <v>,(2383,' Vivianne Galaz Reyes ',' vgalaz@fundacionsanjose.cl',' 2 2399 9600    ', Directora Ejecutiva')</v>
      </c>
    </row>
    <row r="8715" spans="1:9">
      <c r="A8715" s="3" t="s">
        <v>29503</v>
      </c>
      <c r="B8715" s="3" t="s">
        <v>29497</v>
      </c>
      <c r="C8715" s="3">
        <f>VLOOKUP(B8715,CONSOLIDADO!A$2:E$11786,5,FALSE)</f>
        <v>2383</v>
      </c>
      <c r="D8715" s="3" t="s">
        <v>4837</v>
      </c>
      <c r="E8715" s="3"/>
      <c r="F8715" s="3"/>
      <c r="G8715" s="3" t="s">
        <v>29504</v>
      </c>
      <c r="I8715" t="str">
        <f t="shared" si="136"/>
        <v>,(2383,' María Soledad Yáñez Ferrada','',' 2 2399 9600',')</v>
      </c>
    </row>
    <row r="8716" spans="1:9">
      <c r="A8716" s="3" t="s">
        <v>29505</v>
      </c>
      <c r="B8716" s="3" t="s">
        <v>29497</v>
      </c>
      <c r="C8716" s="3">
        <f>VLOOKUP(B8716,CONSOLIDADO!A$2:E$11786,5,FALSE)</f>
        <v>2383</v>
      </c>
      <c r="D8716" s="3" t="s">
        <v>4837</v>
      </c>
      <c r="E8716" s="3" t="s">
        <v>29506</v>
      </c>
      <c r="F8716" s="3" t="s">
        <v>29507</v>
      </c>
      <c r="G8716" s="3" t="s">
        <v>29500</v>
      </c>
      <c r="I8716" t="str">
        <f t="shared" si="136"/>
        <v>,(2383,' Pilar Medina González ',' pilarmedina@fundacionsanjose.cl',' 2 2399 9600    ', Directora de Administración, Finanzas y Recursos Humanos')</v>
      </c>
    </row>
    <row r="8717" spans="1:9">
      <c r="A8717" s="3" t="s">
        <v>29510</v>
      </c>
      <c r="B8717" s="3" t="s">
        <v>29508</v>
      </c>
      <c r="C8717" s="3">
        <f>VLOOKUP(B8717,CONSOLIDADO!A$2:E$11786,5,FALSE)</f>
        <v>2384</v>
      </c>
      <c r="D8717" s="3" t="s">
        <v>29509</v>
      </c>
      <c r="E8717" s="3" t="s">
        <v>10041</v>
      </c>
      <c r="F8717" s="3" t="s">
        <v>29511</v>
      </c>
      <c r="G8717" s="3" t="s">
        <v>29512</v>
      </c>
      <c r="I8717" t="str">
        <f t="shared" si="136"/>
        <v>,(2384,' Ximena Casarejos Espinoza ',' fundacion@teleton.cl',' 2 2674 9700    ', Directora Ejecutiva')</v>
      </c>
    </row>
    <row r="8718" spans="1:9">
      <c r="A8718" s="3" t="s">
        <v>29513</v>
      </c>
      <c r="B8718" s="3" t="s">
        <v>29508</v>
      </c>
      <c r="C8718" s="3">
        <f>VLOOKUP(B8718,CONSOLIDADO!A$2:E$11786,5,FALSE)</f>
        <v>2384</v>
      </c>
      <c r="D8718" s="3" t="s">
        <v>29509</v>
      </c>
      <c r="E8718" s="3" t="s">
        <v>29514</v>
      </c>
      <c r="F8718" s="3" t="s">
        <v>29515</v>
      </c>
      <c r="G8718" s="3" t="s">
        <v>29512</v>
      </c>
      <c r="I8718" t="str">
        <f t="shared" si="136"/>
        <v>,(2384,' Isabel Alejandra Tolosa Leiva ',' prensa@teleton.cl',' 2 2674 9700    ', Directora Corporativa de Comunicaciones')</v>
      </c>
    </row>
    <row r="8719" spans="1:9">
      <c r="A8719" s="3" t="s">
        <v>29516</v>
      </c>
      <c r="B8719" s="3" t="s">
        <v>29508</v>
      </c>
      <c r="C8719" s="3">
        <f>VLOOKUP(B8719,CONSOLIDADO!A$2:E$11786,5,FALSE)</f>
        <v>2384</v>
      </c>
      <c r="D8719" s="3" t="s">
        <v>29509</v>
      </c>
      <c r="E8719" s="3" t="s">
        <v>13932</v>
      </c>
      <c r="F8719" s="3" t="s">
        <v>29517</v>
      </c>
      <c r="G8719" s="3" t="s">
        <v>29512</v>
      </c>
      <c r="I8719" t="str">
        <f t="shared" si="136"/>
        <v>,(2384,' Benjamín Díaz Uberuaga ',' bdiaz@teleton.cl',' 2 2674 9700    ', Director de Marketing')</v>
      </c>
    </row>
    <row r="8720" spans="1:9">
      <c r="A8720" s="3" t="s">
        <v>29518</v>
      </c>
      <c r="B8720" s="3" t="s">
        <v>29508</v>
      </c>
      <c r="C8720" s="3">
        <f>VLOOKUP(B8720,CONSOLIDADO!A$2:E$11786,5,FALSE)</f>
        <v>2384</v>
      </c>
      <c r="D8720" s="3" t="s">
        <v>29509</v>
      </c>
      <c r="E8720" s="3" t="s">
        <v>17555</v>
      </c>
      <c r="F8720" s="3" t="s">
        <v>29519</v>
      </c>
      <c r="G8720" s="3" t="s">
        <v>29512</v>
      </c>
      <c r="I8720" t="str">
        <f t="shared" si="136"/>
        <v>,(2384,' Patricia Hernández Sánchez ',' phernandez@teleton.cl',' 2 2674 9700    ', Jefe de Administración')</v>
      </c>
    </row>
    <row r="8721" spans="1:9">
      <c r="A8721" s="3" t="s">
        <v>29521</v>
      </c>
      <c r="B8721" s="3" t="s">
        <v>29520</v>
      </c>
      <c r="C8721" s="3">
        <f>VLOOKUP(B8721,CONSOLIDADO!A$2:E$11786,5,FALSE)</f>
        <v>2385</v>
      </c>
      <c r="D8721" s="3" t="s">
        <v>4833</v>
      </c>
      <c r="E8721" s="3" t="s">
        <v>6813</v>
      </c>
      <c r="F8721" s="3" t="s">
        <v>29522</v>
      </c>
      <c r="G8721" s="3" t="s">
        <v>29523</v>
      </c>
      <c r="I8721" t="str">
        <f t="shared" si="136"/>
        <v>,(2385,' Todd Evan Temkin L. ',' secretaria@fundacionvalparaiso.cl',' 32 259 3156    ', Presidente')</v>
      </c>
    </row>
    <row r="8722" spans="1:9">
      <c r="A8722" s="3" t="s">
        <v>29524</v>
      </c>
      <c r="B8722" s="3" t="s">
        <v>29520</v>
      </c>
      <c r="C8722" s="3">
        <f>VLOOKUP(B8722,CONSOLIDADO!A$2:E$11786,5,FALSE)</f>
        <v>2385</v>
      </c>
      <c r="D8722" s="3" t="s">
        <v>4833</v>
      </c>
      <c r="E8722" s="3" t="s">
        <v>6848</v>
      </c>
      <c r="F8722" s="3" t="s">
        <v>29522</v>
      </c>
      <c r="G8722" s="3" t="s">
        <v>29523</v>
      </c>
      <c r="I8722" t="str">
        <f t="shared" si="136"/>
        <v>,(2385,' Jorge Martínez Durán ',' secretaria@fundacionvalparaiso.cl',' 32 259 3156    ', Vicepresidente')</v>
      </c>
    </row>
    <row r="8723" spans="1:9">
      <c r="A8723" s="3" t="s">
        <v>29525</v>
      </c>
      <c r="B8723" s="3" t="s">
        <v>29520</v>
      </c>
      <c r="C8723" s="3">
        <f>VLOOKUP(B8723,CONSOLIDADO!A$2:E$11786,5,FALSE)</f>
        <v>2385</v>
      </c>
      <c r="D8723" s="3" t="s">
        <v>4833</v>
      </c>
      <c r="E8723" s="3" t="s">
        <v>7744</v>
      </c>
      <c r="F8723" s="3" t="s">
        <v>29522</v>
      </c>
      <c r="G8723" s="3" t="s">
        <v>29523</v>
      </c>
      <c r="I8723" t="str">
        <f t="shared" si="136"/>
        <v>,(2385,' Marco Altamirano Catalán ',' secretaria@fundacionvalparaiso.cl',' 32 259 3156    ', Secretario')</v>
      </c>
    </row>
    <row r="8724" spans="1:9">
      <c r="A8724" s="3" t="s">
        <v>29526</v>
      </c>
      <c r="B8724" s="3" t="s">
        <v>29520</v>
      </c>
      <c r="C8724" s="3">
        <f>VLOOKUP(B8724,CONSOLIDADO!A$2:E$11786,5,FALSE)</f>
        <v>2385</v>
      </c>
      <c r="D8724" s="3" t="s">
        <v>4833</v>
      </c>
      <c r="E8724" s="3" t="s">
        <v>11393</v>
      </c>
      <c r="F8724" s="3" t="s">
        <v>29522</v>
      </c>
      <c r="G8724" s="3" t="s">
        <v>29523</v>
      </c>
      <c r="I8724" t="str">
        <f t="shared" si="136"/>
        <v>,(2385,' María Pilar Silva Vásquez ',' secretaria@fundacionvalparaiso.cl',' 32 259 3156    ', Tesorera')</v>
      </c>
    </row>
    <row r="8725" spans="1:9">
      <c r="A8725" s="3" t="s">
        <v>29528</v>
      </c>
      <c r="B8725" s="3" t="s">
        <v>29527</v>
      </c>
      <c r="C8725" s="3">
        <f>VLOOKUP(B8725,CONSOLIDADO!A$2:E$11786,5,FALSE)</f>
        <v>2386</v>
      </c>
      <c r="D8725" s="3" t="s">
        <v>2161</v>
      </c>
      <c r="E8725" s="3"/>
      <c r="F8725" s="3"/>
      <c r="G8725" s="3" t="s">
        <v>29529</v>
      </c>
      <c r="I8725" t="str">
        <f t="shared" si="136"/>
        <v>,(2386,' Ana María Tomassini Aguirre','',' 2 2750 5200',')</v>
      </c>
    </row>
    <row r="8726" spans="1:9">
      <c r="A8726" s="3" t="s">
        <v>29530</v>
      </c>
      <c r="B8726" s="3" t="s">
        <v>29527</v>
      </c>
      <c r="C8726" s="3">
        <f>VLOOKUP(B8726,CONSOLIDADO!A$2:E$11786,5,FALSE)</f>
        <v>2386</v>
      </c>
      <c r="D8726" s="3" t="s">
        <v>2161</v>
      </c>
      <c r="E8726" s="3"/>
      <c r="F8726" s="3"/>
      <c r="G8726" s="3" t="s">
        <v>29531</v>
      </c>
      <c r="I8726" t="str">
        <f t="shared" si="136"/>
        <v>,(2386,' Paolo Salvatore Concha','',' 2 2750 5205',')</v>
      </c>
    </row>
    <row r="8727" spans="1:9">
      <c r="A8727" s="3" t="s">
        <v>29534</v>
      </c>
      <c r="B8727" s="3" t="s">
        <v>29532</v>
      </c>
      <c r="C8727" s="3">
        <f>VLOOKUP(B8727,CONSOLIDADO!A$2:E$11786,5,FALSE)</f>
        <v>2387</v>
      </c>
      <c r="D8727" s="3" t="s">
        <v>29533</v>
      </c>
      <c r="E8727" s="3" t="s">
        <v>10205</v>
      </c>
      <c r="F8727" s="3" t="s">
        <v>29535</v>
      </c>
      <c r="G8727" s="3" t="s">
        <v>29536</v>
      </c>
      <c r="I8727" t="str">
        <f t="shared" si="136"/>
        <v>,(2387,' Pablo Alister Zelada ',' sanantonio@fundicionalister.cl',' 2 2775 0674    ', Representante Legal')</v>
      </c>
    </row>
    <row r="8728" spans="1:9">
      <c r="A8728" s="3" t="s">
        <v>29537</v>
      </c>
      <c r="B8728" s="3" t="s">
        <v>29532</v>
      </c>
      <c r="C8728" s="3">
        <f>VLOOKUP(B8728,CONSOLIDADO!A$2:E$11786,5,FALSE)</f>
        <v>2387</v>
      </c>
      <c r="D8728" s="3" t="s">
        <v>29533</v>
      </c>
      <c r="E8728" s="3" t="s">
        <v>6905</v>
      </c>
      <c r="F8728" s="3" t="s">
        <v>29538</v>
      </c>
      <c r="G8728" s="3" t="s">
        <v>29536</v>
      </c>
      <c r="I8728" t="str">
        <f t="shared" si="136"/>
        <v>,(2387,' Clara Alister Zelada ',' ventas@fundicionalister.cl',' 2 2775 0674    ', Gerente Comercial')</v>
      </c>
    </row>
    <row r="8729" spans="1:9">
      <c r="A8729" s="3" t="s">
        <v>29541</v>
      </c>
      <c r="B8729" s="3" t="s">
        <v>29539</v>
      </c>
      <c r="C8729" s="3">
        <f>VLOOKUP(B8729,CONSOLIDADO!A$2:E$11786,5,FALSE)</f>
        <v>2388</v>
      </c>
      <c r="D8729" s="3" t="s">
        <v>29540</v>
      </c>
      <c r="E8729" s="3"/>
      <c r="F8729" s="3"/>
      <c r="G8729" s="3" t="s">
        <v>29542</v>
      </c>
      <c r="I8729" t="str">
        <f t="shared" si="136"/>
        <v>,(2388,' Orlando Mercado Labbé','',' 2 2557 2024',')</v>
      </c>
    </row>
    <row r="8730" spans="1:9">
      <c r="A8730" s="3" t="s">
        <v>29543</v>
      </c>
      <c r="B8730" s="3" t="s">
        <v>29539</v>
      </c>
      <c r="C8730" s="3">
        <f>VLOOKUP(B8730,CONSOLIDADO!A$2:E$11786,5,FALSE)</f>
        <v>2388</v>
      </c>
      <c r="D8730" s="3" t="s">
        <v>29540</v>
      </c>
      <c r="E8730" s="3"/>
      <c r="F8730" s="3"/>
      <c r="G8730" s="3" t="s">
        <v>29542</v>
      </c>
      <c r="I8730" t="str">
        <f t="shared" si="136"/>
        <v>,(2388,' Marisol Mercado Bruno','',' 2 2557 2024',')</v>
      </c>
    </row>
    <row r="8731" spans="1:9">
      <c r="A8731" s="3" t="s">
        <v>29544</v>
      </c>
      <c r="B8731" s="3" t="s">
        <v>29539</v>
      </c>
      <c r="C8731" s="3">
        <f>VLOOKUP(B8731,CONSOLIDADO!A$2:E$11786,5,FALSE)</f>
        <v>2388</v>
      </c>
      <c r="D8731" s="3" t="s">
        <v>29540</v>
      </c>
      <c r="E8731" s="3" t="s">
        <v>6905</v>
      </c>
      <c r="F8731" s="3" t="s">
        <v>29545</v>
      </c>
      <c r="G8731" s="3" t="s">
        <v>29546</v>
      </c>
      <c r="I8731" t="str">
        <f t="shared" si="136"/>
        <v>,(2388,' Eduardo Mercado Bruno ',' e.mercado@fbruno.cl',' 2 2557 2024    ', Gerente Comercial')</v>
      </c>
    </row>
    <row r="8732" spans="1:9">
      <c r="A8732" s="3" t="s">
        <v>29547</v>
      </c>
      <c r="B8732" s="3" t="s">
        <v>29539</v>
      </c>
      <c r="C8732" s="3">
        <f>VLOOKUP(B8732,CONSOLIDADO!A$2:E$11786,5,FALSE)</f>
        <v>2388</v>
      </c>
      <c r="D8732" s="3" t="s">
        <v>29540</v>
      </c>
      <c r="E8732" s="3"/>
      <c r="F8732" s="3"/>
      <c r="G8732" s="3" t="s">
        <v>29542</v>
      </c>
      <c r="I8732" t="str">
        <f t="shared" si="136"/>
        <v>,(2388,' Cristian Daroch Mercado','',' 2 2557 2024',')</v>
      </c>
    </row>
    <row r="8733" spans="1:9">
      <c r="A8733" s="3" t="s">
        <v>29548</v>
      </c>
      <c r="B8733" s="3" t="s">
        <v>29539</v>
      </c>
      <c r="C8733" s="3">
        <f>VLOOKUP(B8733,CONSOLIDADO!A$2:E$11786,5,FALSE)</f>
        <v>2388</v>
      </c>
      <c r="D8733" s="3" t="s">
        <v>29540</v>
      </c>
      <c r="E8733" s="3" t="s">
        <v>7250</v>
      </c>
      <c r="F8733" s="3" t="s">
        <v>29549</v>
      </c>
      <c r="G8733" s="3" t="s">
        <v>29546</v>
      </c>
      <c r="I8733" t="str">
        <f t="shared" si="136"/>
        <v>,(2388,' Marcelo Lacasia González ',' mlacasia@fbruno.cl',' 2 2557 2024    ', Contador General')</v>
      </c>
    </row>
    <row r="8734" spans="1:9">
      <c r="A8734" s="3" t="s">
        <v>29551</v>
      </c>
      <c r="B8734" s="3" t="s">
        <v>29550</v>
      </c>
      <c r="C8734" s="3">
        <f>VLOOKUP(B8734,CONSOLIDADO!A$2:E$11786,5,FALSE)</f>
        <v>2389</v>
      </c>
      <c r="D8734" s="3" t="s">
        <v>7318</v>
      </c>
      <c r="E8734" s="3"/>
      <c r="F8734" s="3"/>
      <c r="G8734" s="3" t="s">
        <v>29552</v>
      </c>
      <c r="I8734" t="str">
        <f t="shared" si="136"/>
        <v>,(2389,' Eduardo Apablaza Hernández','',' 41 291 3480',')</v>
      </c>
    </row>
    <row r="8735" spans="1:9">
      <c r="A8735" s="3" t="s">
        <v>28018</v>
      </c>
      <c r="B8735" s="3" t="s">
        <v>29553</v>
      </c>
      <c r="C8735" s="3">
        <f>VLOOKUP(B8735,CONSOLIDADO!A$2:E$11786,5,FALSE)</f>
        <v>2390</v>
      </c>
      <c r="D8735" s="3" t="s">
        <v>3863</v>
      </c>
      <c r="E8735" s="3"/>
      <c r="F8735" s="3"/>
      <c r="G8735" s="3" t="s">
        <v>29554</v>
      </c>
      <c r="I8735" t="str">
        <f t="shared" si="136"/>
        <v>,(2390,' Sergio Cristian Jofré Flores','',' 2 2587 0300',')</v>
      </c>
    </row>
    <row r="8736" spans="1:9">
      <c r="A8736" s="3" t="s">
        <v>29555</v>
      </c>
      <c r="B8736" s="3" t="s">
        <v>29553</v>
      </c>
      <c r="C8736" s="3">
        <f>VLOOKUP(B8736,CONSOLIDADO!A$2:E$11786,5,FALSE)</f>
        <v>2390</v>
      </c>
      <c r="D8736" s="3" t="s">
        <v>3863</v>
      </c>
      <c r="E8736" s="3" t="s">
        <v>7140</v>
      </c>
      <c r="F8736" s="3" t="s">
        <v>29556</v>
      </c>
      <c r="G8736" s="3" t="s">
        <v>29557</v>
      </c>
      <c r="I8736" t="str">
        <f t="shared" si="136"/>
        <v>,(2390,' Mauricio Jofré Flores ',' mjofre@maestranzajofre.cl',' 2 2587 0300    ', Gerente de Ventas')</v>
      </c>
    </row>
    <row r="8737" spans="1:9">
      <c r="A8737" s="3" t="s">
        <v>29560</v>
      </c>
      <c r="B8737" s="3" t="s">
        <v>29558</v>
      </c>
      <c r="C8737" s="3">
        <f>VLOOKUP(B8737,CONSOLIDADO!A$2:E$11786,5,FALSE)</f>
        <v>2391</v>
      </c>
      <c r="D8737" s="3" t="s">
        <v>29559</v>
      </c>
      <c r="E8737" s="3" t="s">
        <v>6813</v>
      </c>
      <c r="F8737" s="3"/>
      <c r="G8737" s="3" t="s">
        <v>29561</v>
      </c>
      <c r="I8737" t="str">
        <f t="shared" si="136"/>
        <v>,(2391,' John Jowett Rochet ','',' 2 2587 1900    ', Presidente')</v>
      </c>
    </row>
    <row r="8738" spans="1:9">
      <c r="A8738" s="3" t="s">
        <v>29562</v>
      </c>
      <c r="B8738" s="3" t="s">
        <v>29558</v>
      </c>
      <c r="C8738" s="3">
        <f>VLOOKUP(B8738,CONSOLIDADO!A$2:E$11786,5,FALSE)</f>
        <v>2391</v>
      </c>
      <c r="D8738" s="3" t="s">
        <v>29559</v>
      </c>
      <c r="E8738" s="3" t="s">
        <v>6739</v>
      </c>
      <c r="F8738" s="3" t="s">
        <v>29563</v>
      </c>
      <c r="G8738" s="3" t="s">
        <v>29561</v>
      </c>
      <c r="I8738" t="str">
        <f t="shared" si="136"/>
        <v>,(2391,' Nicolás Colomer Chauveau ',' ncolomer@fundicionlasrosas.cl',' 2 2587 1900    ', Gerente General')</v>
      </c>
    </row>
    <row r="8739" spans="1:9">
      <c r="A8739" s="3" t="s">
        <v>29564</v>
      </c>
      <c r="B8739" s="3" t="s">
        <v>29558</v>
      </c>
      <c r="C8739" s="3">
        <f>VLOOKUP(B8739,CONSOLIDADO!A$2:E$11786,5,FALSE)</f>
        <v>2391</v>
      </c>
      <c r="D8739" s="3" t="s">
        <v>29559</v>
      </c>
      <c r="E8739" s="3" t="s">
        <v>6765</v>
      </c>
      <c r="F8739" s="3" t="s">
        <v>29565</v>
      </c>
      <c r="G8739" s="3" t="s">
        <v>29561</v>
      </c>
      <c r="I8739" t="str">
        <f t="shared" si="136"/>
        <v>,(2391,' Vicente Araya Paquay ',' varaya@fundicionlasrosas.cl',' 2 2587 1900    ', Gerente de Operaciones')</v>
      </c>
    </row>
    <row r="8740" spans="1:9">
      <c r="A8740" s="3" t="s">
        <v>29566</v>
      </c>
      <c r="B8740" s="3" t="s">
        <v>29558</v>
      </c>
      <c r="C8740" s="3">
        <f>VLOOKUP(B8740,CONSOLIDADO!A$2:E$11786,5,FALSE)</f>
        <v>2391</v>
      </c>
      <c r="D8740" s="3" t="s">
        <v>29559</v>
      </c>
      <c r="E8740" s="3" t="s">
        <v>29567</v>
      </c>
      <c r="F8740" s="3" t="s">
        <v>29568</v>
      </c>
      <c r="G8740" s="3" t="s">
        <v>29561</v>
      </c>
      <c r="I8740" t="str">
        <f t="shared" si="136"/>
        <v>,(2391,' Francisco Javier Valenzuela Ledezma ',' maestranza@fundicionlasrosas.cl',' 2 2587 1900    ', Supervisor de Maestranza')</v>
      </c>
    </row>
    <row r="8741" spans="1:9">
      <c r="A8741" s="3" t="s">
        <v>29569</v>
      </c>
      <c r="B8741" s="3" t="s">
        <v>29558</v>
      </c>
      <c r="C8741" s="3">
        <f>VLOOKUP(B8741,CONSOLIDADO!A$2:E$11786,5,FALSE)</f>
        <v>2391</v>
      </c>
      <c r="D8741" s="3" t="s">
        <v>29559</v>
      </c>
      <c r="E8741" s="3" t="s">
        <v>29570</v>
      </c>
      <c r="F8741" s="3" t="s">
        <v>29571</v>
      </c>
      <c r="G8741" s="3" t="s">
        <v>29561</v>
      </c>
      <c r="I8741" t="str">
        <f t="shared" si="136"/>
        <v>,(2391,' Sebastián Orellana ',' sorellana@fundicionlasrosas.cl',' 2 2587 1900    ', Supervisor de Fundición')</v>
      </c>
    </row>
    <row r="8742" spans="1:9">
      <c r="A8742" s="3" t="s">
        <v>29573</v>
      </c>
      <c r="B8742" s="3" t="s">
        <v>29572</v>
      </c>
      <c r="C8742" s="3">
        <f>VLOOKUP(B8742,CONSOLIDADO!A$2:E$11786,5,FALSE)</f>
        <v>2392</v>
      </c>
      <c r="D8742" s="3" t="s">
        <v>3863</v>
      </c>
      <c r="E8742" s="3" t="s">
        <v>6739</v>
      </c>
      <c r="F8742" s="3" t="s">
        <v>29574</v>
      </c>
      <c r="G8742" s="3" t="s">
        <v>29575</v>
      </c>
      <c r="I8742" t="str">
        <f t="shared" si="136"/>
        <v>,(2392,' Edio Ortiz Oróstica ',' manchest@manchester.cl',' 2 2854 0431    ', Gerente General')</v>
      </c>
    </row>
    <row r="8743" spans="1:9">
      <c r="A8743" s="3" t="s">
        <v>29576</v>
      </c>
      <c r="B8743" s="3" t="s">
        <v>29572</v>
      </c>
      <c r="C8743" s="3">
        <f>VLOOKUP(B8743,CONSOLIDADO!A$2:E$11786,5,FALSE)</f>
        <v>2392</v>
      </c>
      <c r="D8743" s="3" t="s">
        <v>3863</v>
      </c>
      <c r="E8743" s="3" t="s">
        <v>29577</v>
      </c>
      <c r="F8743" s="3" t="s">
        <v>29574</v>
      </c>
      <c r="G8743" s="3" t="s">
        <v>29575</v>
      </c>
      <c r="I8743" t="str">
        <f t="shared" si="136"/>
        <v>,(2392,' Amador Cares Barra ',' manchest@manchester.cl',' 2 2854 0431    ', Encargado de Contabilidad y Finanzas')</v>
      </c>
    </row>
    <row r="8744" spans="1:9">
      <c r="A8744" s="3" t="s">
        <v>29578</v>
      </c>
      <c r="B8744" s="3" t="s">
        <v>29572</v>
      </c>
      <c r="C8744" s="3">
        <f>VLOOKUP(B8744,CONSOLIDADO!A$2:E$11786,5,FALSE)</f>
        <v>2392</v>
      </c>
      <c r="D8744" s="3" t="s">
        <v>3863</v>
      </c>
      <c r="E8744" s="3" t="s">
        <v>29579</v>
      </c>
      <c r="F8744" s="3" t="s">
        <v>29574</v>
      </c>
      <c r="G8744" s="3" t="s">
        <v>29575</v>
      </c>
      <c r="I8744" t="str">
        <f t="shared" si="136"/>
        <v>,(2392,' Wladimir Cares C. ',' manchest@manchester.cl',' 2 2854 0431    ', Encargado de Administración de Personal')</v>
      </c>
    </row>
    <row r="8745" spans="1:9">
      <c r="A8745" s="3" t="s">
        <v>7319</v>
      </c>
      <c r="B8745" s="3" t="s">
        <v>29580</v>
      </c>
      <c r="C8745" s="3">
        <f>VLOOKUP(B8745,CONSOLIDADO!A$2:E$11786,5,FALSE)</f>
        <v>2393</v>
      </c>
      <c r="D8745" s="3" t="s">
        <v>3863</v>
      </c>
      <c r="E8745" s="3" t="s">
        <v>6739</v>
      </c>
      <c r="F8745" s="3" t="s">
        <v>29581</v>
      </c>
      <c r="G8745" s="3" t="s">
        <v>29582</v>
      </c>
      <c r="I8745" t="str">
        <f t="shared" si="136"/>
        <v>,(2393,' Julio Acevedo Moreno ',' gerencia@fundicionvespucio.cl',' 2 2623 3706    ', Gerente General')</v>
      </c>
    </row>
    <row r="8746" spans="1:9">
      <c r="A8746" s="3" t="s">
        <v>29584</v>
      </c>
      <c r="B8746" s="3" t="s">
        <v>29583</v>
      </c>
      <c r="C8746" s="3">
        <f>VLOOKUP(B8746,CONSOLIDADO!A$2:E$11786,5,FALSE)</f>
        <v>2394</v>
      </c>
      <c r="D8746" s="3" t="s">
        <v>7318</v>
      </c>
      <c r="E8746" s="3" t="s">
        <v>6739</v>
      </c>
      <c r="F8746" s="3" t="s">
        <v>29585</v>
      </c>
      <c r="G8746" s="3" t="s">
        <v>29586</v>
      </c>
      <c r="I8746" t="str">
        <f t="shared" si="136"/>
        <v>,(2394,' Luis Alberto Gutiérrez Rojas ',' lgutierrez@omamet.cl',' 2 2854 2620    ', Gerente General')</v>
      </c>
    </row>
    <row r="8747" spans="1:9">
      <c r="A8747" s="3" t="s">
        <v>29587</v>
      </c>
      <c r="B8747" s="3" t="s">
        <v>29583</v>
      </c>
      <c r="C8747" s="3">
        <f>VLOOKUP(B8747,CONSOLIDADO!A$2:E$11786,5,FALSE)</f>
        <v>2394</v>
      </c>
      <c r="D8747" s="3" t="s">
        <v>7318</v>
      </c>
      <c r="E8747" s="3" t="s">
        <v>6905</v>
      </c>
      <c r="F8747" s="3" t="s">
        <v>29588</v>
      </c>
      <c r="G8747" s="3" t="s">
        <v>29586</v>
      </c>
      <c r="I8747" t="str">
        <f t="shared" si="136"/>
        <v>,(2394,' Marco Andrés Gutiérrez Imil ',' mgutierrez@omamet.cl',' 2 2854 2620    ', Gerente Comercial')</v>
      </c>
    </row>
    <row r="8748" spans="1:9">
      <c r="A8748" s="3" t="s">
        <v>29591</v>
      </c>
      <c r="B8748" s="3" t="s">
        <v>29589</v>
      </c>
      <c r="C8748" s="3">
        <f>VLOOKUP(B8748,CONSOLIDADO!A$2:E$11786,5,FALSE)</f>
        <v>2395</v>
      </c>
      <c r="D8748" s="3" t="s">
        <v>29590</v>
      </c>
      <c r="E8748" s="3"/>
      <c r="F8748" s="3"/>
      <c r="G8748" s="3" t="s">
        <v>29592</v>
      </c>
      <c r="I8748" t="str">
        <f t="shared" si="136"/>
        <v>,(2395,' Horacio Vicente Molina','',' 2 2857 3263',')</v>
      </c>
    </row>
    <row r="8749" spans="1:9">
      <c r="A8749" s="3" t="s">
        <v>29594</v>
      </c>
      <c r="B8749" s="3" t="s">
        <v>29593</v>
      </c>
      <c r="C8749" s="3">
        <f>VLOOKUP(B8749,CONSOLIDADO!A$2:E$11786,5,FALSE)</f>
        <v>2396</v>
      </c>
      <c r="D8749" s="3" t="s">
        <v>4903</v>
      </c>
      <c r="E8749" s="3"/>
      <c r="F8749" s="3"/>
      <c r="G8749" s="3" t="s">
        <v>29595</v>
      </c>
      <c r="I8749" t="str">
        <f t="shared" si="136"/>
        <v>,(2396,' Daniel Adolfo Aguilera Ovalle','',' 2 2915 9400',')</v>
      </c>
    </row>
    <row r="8750" spans="1:9">
      <c r="A8750" s="3" t="s">
        <v>29596</v>
      </c>
      <c r="B8750" s="3" t="s">
        <v>29593</v>
      </c>
      <c r="C8750" s="3">
        <f>VLOOKUP(B8750,CONSOLIDADO!A$2:E$11786,5,FALSE)</f>
        <v>2396</v>
      </c>
      <c r="D8750" s="3" t="s">
        <v>4903</v>
      </c>
      <c r="E8750" s="3" t="s">
        <v>29597</v>
      </c>
      <c r="F8750" s="3" t="s">
        <v>29598</v>
      </c>
      <c r="G8750" s="3" t="s">
        <v>29599</v>
      </c>
      <c r="I8750" t="str">
        <f t="shared" si="136"/>
        <v>,(2396,' Francisco Javier Jalilie Salgado ',' francisco.jalilie@fusiona.cl',' 2 2915 9400    ', Gerente de Administración, Finanzas y Bienestar')</v>
      </c>
    </row>
    <row r="8751" spans="1:9">
      <c r="A8751" s="3" t="s">
        <v>29600</v>
      </c>
      <c r="B8751" s="3" t="s">
        <v>29593</v>
      </c>
      <c r="C8751" s="3">
        <f>VLOOKUP(B8751,CONSOLIDADO!A$2:E$11786,5,FALSE)</f>
        <v>2396</v>
      </c>
      <c r="D8751" s="3" t="s">
        <v>4903</v>
      </c>
      <c r="E8751" s="3" t="s">
        <v>7777</v>
      </c>
      <c r="F8751" s="3" t="s">
        <v>29601</v>
      </c>
      <c r="G8751" s="3" t="s">
        <v>29599</v>
      </c>
      <c r="I8751" t="str">
        <f t="shared" si="136"/>
        <v>,(2396,' Cristian Rozas ',' cristian.rozas@fusiona.cl',' 2 2915 9400    ', Gerente de Proyectos')</v>
      </c>
    </row>
    <row r="8752" spans="1:9">
      <c r="A8752" s="3" t="s">
        <v>29603</v>
      </c>
      <c r="B8752" s="3" t="s">
        <v>29602</v>
      </c>
      <c r="C8752" s="3">
        <f>VLOOKUP(B8752,CONSOLIDADO!A$2:E$11786,5,FALSE)</f>
        <v>2397</v>
      </c>
      <c r="D8752" s="3" t="s">
        <v>6199</v>
      </c>
      <c r="E8752" s="3" t="s">
        <v>6739</v>
      </c>
      <c r="F8752" s="3" t="s">
        <v>29604</v>
      </c>
      <c r="G8752" s="3" t="s">
        <v>29605</v>
      </c>
      <c r="I8752" t="str">
        <f t="shared" si="136"/>
        <v>,(2397,' René Fuentes Riu ',' fusiplast@gmail.com',' 2 2563 4993    ', Gerente General')</v>
      </c>
    </row>
    <row r="8753" spans="1:9">
      <c r="A8753" s="3" t="s">
        <v>29608</v>
      </c>
      <c r="B8753" s="3" t="s">
        <v>29606</v>
      </c>
      <c r="C8753" s="3">
        <f>VLOOKUP(B8753,CONSOLIDADO!A$2:E$11786,5,FALSE)</f>
        <v>2398</v>
      </c>
      <c r="D8753" s="3" t="s">
        <v>29607</v>
      </c>
      <c r="E8753" s="3" t="s">
        <v>6739</v>
      </c>
      <c r="F8753" s="3" t="s">
        <v>29609</v>
      </c>
      <c r="G8753" s="3" t="s">
        <v>29610</v>
      </c>
      <c r="I8753" t="str">
        <f t="shared" si="136"/>
        <v>,(2398,' Sebastián Alfonso San Martín Román ',' fq@fq.cl',' 2 2811 1405    ', Gerente General')</v>
      </c>
    </row>
    <row r="8754" spans="1:9">
      <c r="A8754" s="3" t="s">
        <v>29612</v>
      </c>
      <c r="B8754" s="3" t="s">
        <v>29611</v>
      </c>
      <c r="C8754" s="3">
        <f>VLOOKUP(B8754,CONSOLIDADO!A$2:E$11786,5,FALSE)</f>
        <v>2399</v>
      </c>
      <c r="D8754" s="3" t="s">
        <v>4700</v>
      </c>
      <c r="E8754" s="3"/>
      <c r="F8754" s="3"/>
      <c r="G8754" s="3" t="s">
        <v>29613</v>
      </c>
      <c r="I8754" t="str">
        <f t="shared" si="136"/>
        <v>,(2399,' Ricardo Olave Monroy','',' 2 2439 8000',')</v>
      </c>
    </row>
    <row r="8755" spans="1:9">
      <c r="A8755" s="3" t="s">
        <v>29614</v>
      </c>
      <c r="B8755" s="3" t="s">
        <v>29611</v>
      </c>
      <c r="C8755" s="3">
        <f>VLOOKUP(B8755,CONSOLIDADO!A$2:E$11786,5,FALSE)</f>
        <v>2399</v>
      </c>
      <c r="D8755" s="3" t="s">
        <v>4700</v>
      </c>
      <c r="E8755" s="3"/>
      <c r="F8755" s="3"/>
      <c r="G8755" s="3" t="s">
        <v>29613</v>
      </c>
      <c r="I8755" t="str">
        <f t="shared" si="136"/>
        <v>,(2399,' Carlos Romero Garrido','',' 2 2439 8000',')</v>
      </c>
    </row>
    <row r="8756" spans="1:9">
      <c r="A8756" s="3" t="s">
        <v>29615</v>
      </c>
      <c r="B8756" s="3" t="s">
        <v>29611</v>
      </c>
      <c r="C8756" s="3">
        <f>VLOOKUP(B8756,CONSOLIDADO!A$2:E$11786,5,FALSE)</f>
        <v>2399</v>
      </c>
      <c r="D8756" s="3" t="s">
        <v>4700</v>
      </c>
      <c r="E8756" s="3" t="s">
        <v>6765</v>
      </c>
      <c r="F8756" s="3" t="s">
        <v>29616</v>
      </c>
      <c r="G8756" s="3" t="s">
        <v>29617</v>
      </c>
      <c r="I8756" t="str">
        <f t="shared" si="136"/>
        <v>,(2399,' Hugo Olave Monroy ',' hugo.olave@fyrma.cl',' 2 2439 8000    ', Gerente de Operaciones')</v>
      </c>
    </row>
    <row r="8757" spans="1:9">
      <c r="A8757" s="3" t="s">
        <v>29618</v>
      </c>
      <c r="B8757" s="3" t="s">
        <v>29611</v>
      </c>
      <c r="C8757" s="3">
        <f>VLOOKUP(B8757,CONSOLIDADO!A$2:E$11786,5,FALSE)</f>
        <v>2399</v>
      </c>
      <c r="D8757" s="3" t="s">
        <v>4700</v>
      </c>
      <c r="E8757" s="3"/>
      <c r="F8757" s="3"/>
      <c r="G8757" s="3" t="s">
        <v>29613</v>
      </c>
      <c r="I8757" t="str">
        <f t="shared" si="136"/>
        <v>,(2399,' Luis Olave Monroy','',' 2 2439 8000',')</v>
      </c>
    </row>
    <row r="8758" spans="1:9">
      <c r="A8758" s="3" t="s">
        <v>29619</v>
      </c>
      <c r="B8758" s="3" t="s">
        <v>29611</v>
      </c>
      <c r="C8758" s="3">
        <f>VLOOKUP(B8758,CONSOLIDADO!A$2:E$11786,5,FALSE)</f>
        <v>2399</v>
      </c>
      <c r="D8758" s="3" t="s">
        <v>4700</v>
      </c>
      <c r="E8758" s="3"/>
      <c r="F8758" s="3"/>
      <c r="G8758" s="3" t="s">
        <v>29613</v>
      </c>
      <c r="I8758" t="str">
        <f t="shared" si="136"/>
        <v>,(2399,' José Arias Gálvez','',' 2 2439 8000',')</v>
      </c>
    </row>
    <row r="8759" spans="1:9">
      <c r="A8759" s="3" t="s">
        <v>29620</v>
      </c>
      <c r="B8759" s="3" t="s">
        <v>29611</v>
      </c>
      <c r="C8759" s="3">
        <f>VLOOKUP(B8759,CONSOLIDADO!A$2:E$11786,5,FALSE)</f>
        <v>2399</v>
      </c>
      <c r="D8759" s="3" t="s">
        <v>4700</v>
      </c>
      <c r="E8759" s="3"/>
      <c r="F8759" s="3"/>
      <c r="G8759" s="3" t="s">
        <v>29613</v>
      </c>
      <c r="I8759" t="str">
        <f t="shared" si="136"/>
        <v>,(2399,' Luis Sobrino Cavieres','',' 2 2439 8000',')</v>
      </c>
    </row>
    <row r="8760" spans="1:9">
      <c r="A8760" s="3" t="s">
        <v>29622</v>
      </c>
      <c r="B8760" s="3" t="s">
        <v>29621</v>
      </c>
      <c r="C8760" s="3">
        <f>VLOOKUP(B8760,CONSOLIDADO!A$2:E$11786,5,FALSE)</f>
        <v>2400</v>
      </c>
      <c r="D8760" s="3" t="s">
        <v>18573</v>
      </c>
      <c r="E8760" s="3" t="s">
        <v>6739</v>
      </c>
      <c r="F8760" s="3" t="s">
        <v>29623</v>
      </c>
      <c r="G8760" s="3" t="s">
        <v>29624</v>
      </c>
      <c r="I8760" t="str">
        <f t="shared" si="136"/>
        <v>,(2400,' Valentina Silvana Gattoni Guarache ',' vgattoni@gygthomas.cl',' 57 242 3907    ', Gerente General')</v>
      </c>
    </row>
    <row r="8761" spans="1:9">
      <c r="A8761" s="3" t="s">
        <v>29625</v>
      </c>
      <c r="B8761" s="3" t="s">
        <v>29621</v>
      </c>
      <c r="C8761" s="3">
        <f>VLOOKUP(B8761,CONSOLIDADO!A$2:E$11786,5,FALSE)</f>
        <v>2400</v>
      </c>
      <c r="D8761" s="3" t="s">
        <v>18573</v>
      </c>
      <c r="E8761" s="3" t="s">
        <v>7140</v>
      </c>
      <c r="F8761" s="3" t="s">
        <v>29626</v>
      </c>
      <c r="G8761" s="3" t="s">
        <v>29624</v>
      </c>
      <c r="I8761" t="str">
        <f t="shared" si="136"/>
        <v>,(2400,' María Ignacia Gattoni Guarache ',' migattoni@gygthomas.cl',' 57 242 3907    ', Gerente de Ventas')</v>
      </c>
    </row>
    <row r="8762" spans="1:9">
      <c r="A8762" s="3" t="s">
        <v>29627</v>
      </c>
      <c r="B8762" s="3" t="s">
        <v>29621</v>
      </c>
      <c r="C8762" s="3">
        <f>VLOOKUP(B8762,CONSOLIDADO!A$2:E$11786,5,FALSE)</f>
        <v>2400</v>
      </c>
      <c r="D8762" s="3" t="s">
        <v>18573</v>
      </c>
      <c r="E8762" s="3" t="s">
        <v>6905</v>
      </c>
      <c r="F8762" s="3" t="s">
        <v>29628</v>
      </c>
      <c r="G8762" s="3" t="s">
        <v>29624</v>
      </c>
      <c r="I8762" t="str">
        <f t="shared" si="136"/>
        <v>,(2400,' Arturo Patricio Gattoni Alarcón ',' agattoni@gygthomas.cl',' 57 242 3907    ', Gerente Comercial')</v>
      </c>
    </row>
    <row r="8763" spans="1:9">
      <c r="A8763" s="3" t="s">
        <v>29629</v>
      </c>
      <c r="B8763" s="3" t="s">
        <v>29621</v>
      </c>
      <c r="C8763" s="3">
        <f>VLOOKUP(B8763,CONSOLIDADO!A$2:E$11786,5,FALSE)</f>
        <v>2400</v>
      </c>
      <c r="D8763" s="3" t="s">
        <v>18573</v>
      </c>
      <c r="E8763" s="3" t="s">
        <v>29630</v>
      </c>
      <c r="F8763" s="3" t="s">
        <v>29631</v>
      </c>
      <c r="G8763" s="3" t="s">
        <v>29624</v>
      </c>
      <c r="I8763" t="str">
        <f t="shared" si="136"/>
        <v>,(2400,' Carolina Shand Scholz ',' produccion@gygthomas.cl',' 57 242 3907    ', Encargada de Producción')</v>
      </c>
    </row>
    <row r="8764" spans="1:9">
      <c r="A8764" s="3" t="s">
        <v>29633</v>
      </c>
      <c r="B8764" s="3" t="s">
        <v>29632</v>
      </c>
      <c r="C8764" s="3">
        <f>VLOOKUP(B8764,CONSOLIDADO!A$2:E$11786,5,FALSE)</f>
        <v>2401</v>
      </c>
      <c r="D8764" s="3" t="s">
        <v>6339</v>
      </c>
      <c r="E8764" s="3" t="s">
        <v>29634</v>
      </c>
      <c r="F8764" s="3" t="s">
        <v>29635</v>
      </c>
      <c r="G8764" s="3" t="s">
        <v>29636</v>
      </c>
      <c r="I8764" t="str">
        <f t="shared" si="136"/>
        <v>,(2401,' Patricio Guevara Ortega ',' patricio.guevara@cl.g4s.com',' 2 2787 5500    ', Director Nacional de Operaciones')</v>
      </c>
    </row>
    <row r="8765" spans="1:9">
      <c r="A8765" s="3" t="s">
        <v>29637</v>
      </c>
      <c r="B8765" s="3" t="s">
        <v>29632</v>
      </c>
      <c r="C8765" s="3">
        <f>VLOOKUP(B8765,CONSOLIDADO!A$2:E$11786,5,FALSE)</f>
        <v>2401</v>
      </c>
      <c r="D8765" s="3" t="s">
        <v>6339</v>
      </c>
      <c r="E8765" s="3" t="s">
        <v>7072</v>
      </c>
      <c r="F8765" s="3" t="s">
        <v>29638</v>
      </c>
      <c r="G8765" s="3" t="s">
        <v>29639</v>
      </c>
      <c r="I8765" t="str">
        <f t="shared" si="136"/>
        <v>,(2401,' Enrique Sei ',' monica.faundez@cl.g4s.com',' 2 2787 5537    ', Country Manager')</v>
      </c>
    </row>
    <row r="8766" spans="1:9">
      <c r="A8766" s="3" t="s">
        <v>29640</v>
      </c>
      <c r="B8766" s="3" t="s">
        <v>29632</v>
      </c>
      <c r="C8766" s="3">
        <f>VLOOKUP(B8766,CONSOLIDADO!A$2:E$11786,5,FALSE)</f>
        <v>2401</v>
      </c>
      <c r="D8766" s="3" t="s">
        <v>6339</v>
      </c>
      <c r="E8766" s="3" t="s">
        <v>29641</v>
      </c>
      <c r="F8766" s="3" t="s">
        <v>29642</v>
      </c>
      <c r="G8766" s="3" t="s">
        <v>29639</v>
      </c>
      <c r="I8766" t="str">
        <f t="shared" si="136"/>
        <v>,(2401,' Horacio Flores Zerega ',' horacio.flores@cl.g4s.com',' 2 2787 5537    ', Director de Finanzas Corporativo')</v>
      </c>
    </row>
    <row r="8767" spans="1:9">
      <c r="A8767" s="3" t="s">
        <v>29643</v>
      </c>
      <c r="B8767" s="3" t="s">
        <v>29632</v>
      </c>
      <c r="C8767" s="3">
        <f>VLOOKUP(B8767,CONSOLIDADO!A$2:E$11786,5,FALSE)</f>
        <v>2401</v>
      </c>
      <c r="D8767" s="3" t="s">
        <v>6339</v>
      </c>
      <c r="E8767" s="3" t="s">
        <v>29644</v>
      </c>
      <c r="F8767" s="3" t="s">
        <v>29645</v>
      </c>
      <c r="G8767" s="3" t="s">
        <v>29646</v>
      </c>
      <c r="I8767" t="str">
        <f t="shared" si="136"/>
        <v>,(2401,' Gustavo Chávez Teuber ',' gustavo.chavez@cl.g4s.com',' 2 2787 2306    ', Director Comercial y Operaciones Regiones')</v>
      </c>
    </row>
    <row r="8768" spans="1:9">
      <c r="A8768" s="3" t="s">
        <v>29647</v>
      </c>
      <c r="B8768" s="3" t="s">
        <v>29632</v>
      </c>
      <c r="C8768" s="3">
        <f>VLOOKUP(B8768,CONSOLIDADO!A$2:E$11786,5,FALSE)</f>
        <v>2401</v>
      </c>
      <c r="D8768" s="3" t="s">
        <v>6339</v>
      </c>
      <c r="E8768" s="3" t="s">
        <v>29648</v>
      </c>
      <c r="F8768" s="3" t="s">
        <v>29649</v>
      </c>
      <c r="G8768" s="3" t="s">
        <v>29636</v>
      </c>
      <c r="I8768" t="str">
        <f t="shared" si="136"/>
        <v>,(2401,' Thiago Berton ',' thiago.berton@cl.g4s.com',' 2 2787 5500    ', Gerente de Informática - Country CIO')</v>
      </c>
    </row>
    <row r="8769" spans="1:9">
      <c r="A8769" s="3" t="s">
        <v>29652</v>
      </c>
      <c r="B8769" s="3" t="s">
        <v>29650</v>
      </c>
      <c r="C8769" s="3">
        <f>VLOOKUP(B8769,CONSOLIDADO!A$2:E$11786,5,FALSE)</f>
        <v>2402</v>
      </c>
      <c r="D8769" s="3" t="s">
        <v>29651</v>
      </c>
      <c r="E8769" s="3" t="s">
        <v>6739</v>
      </c>
      <c r="F8769" s="3" t="s">
        <v>29653</v>
      </c>
      <c r="G8769" s="3" t="s">
        <v>29654</v>
      </c>
      <c r="I8769" t="str">
        <f t="shared" si="136"/>
        <v>,(2402,' Juan Esteban Halcartegaray Bichendaritz ',' esteban@guante.cl',' 2 2462 6820    ', Gerente General')</v>
      </c>
    </row>
    <row r="8770" spans="1:9">
      <c r="A8770" s="3" t="s">
        <v>29655</v>
      </c>
      <c r="B8770" s="3" t="s">
        <v>29650</v>
      </c>
      <c r="C8770" s="3">
        <f>VLOOKUP(B8770,CONSOLIDADO!A$2:E$11786,5,FALSE)</f>
        <v>2402</v>
      </c>
      <c r="D8770" s="3" t="s">
        <v>29651</v>
      </c>
      <c r="E8770" s="3" t="s">
        <v>8912</v>
      </c>
      <c r="F8770" s="3" t="s">
        <v>29656</v>
      </c>
      <c r="G8770" s="3" t="s">
        <v>29654</v>
      </c>
      <c r="I8770" t="str">
        <f t="shared" si="136"/>
        <v>,(2402,' Cristóbal Boetto Halcartegaray ',' cristobal.boetto@guante.cl',' 2 2462 6820    ', Gerente de Abastecimiento')</v>
      </c>
    </row>
    <row r="8771" spans="1:9">
      <c r="A8771" s="3" t="s">
        <v>29657</v>
      </c>
      <c r="B8771" s="3" t="s">
        <v>29650</v>
      </c>
      <c r="C8771" s="3">
        <f>VLOOKUP(B8771,CONSOLIDADO!A$2:E$11786,5,FALSE)</f>
        <v>2402</v>
      </c>
      <c r="D8771" s="3" t="s">
        <v>29651</v>
      </c>
      <c r="E8771" s="3" t="s">
        <v>6757</v>
      </c>
      <c r="F8771" s="3" t="s">
        <v>29658</v>
      </c>
      <c r="G8771" s="3" t="s">
        <v>29659</v>
      </c>
      <c r="I8771" t="str">
        <f t="shared" ref="I8771:I8834" si="137">CONCATENATE(",(",C8771,",'",A8771,"','",F8771,"','",G8771,"',",E8771,"')")</f>
        <v>,(2402,' Sebastián Díaz Abarca ',' sebastian.diaz@guante.cl',' 2 2462 6735    ', Gerente de Administración y Finanzas')</v>
      </c>
    </row>
    <row r="8772" spans="1:9">
      <c r="A8772" s="3" t="s">
        <v>29660</v>
      </c>
      <c r="B8772" s="3" t="s">
        <v>29650</v>
      </c>
      <c r="C8772" s="3">
        <f>VLOOKUP(B8772,CONSOLIDADO!A$2:E$11786,5,FALSE)</f>
        <v>2402</v>
      </c>
      <c r="D8772" s="3" t="s">
        <v>29651</v>
      </c>
      <c r="E8772" s="3"/>
      <c r="F8772" s="3"/>
      <c r="G8772" s="3" t="s">
        <v>29661</v>
      </c>
      <c r="I8772" t="str">
        <f t="shared" si="137"/>
        <v>,(2402,' Guido Pierattini Carvajal','',' 2 2462 6861',')</v>
      </c>
    </row>
    <row r="8773" spans="1:9">
      <c r="A8773" s="3" t="s">
        <v>29662</v>
      </c>
      <c r="B8773" s="3" t="s">
        <v>29650</v>
      </c>
      <c r="C8773" s="3">
        <f>VLOOKUP(B8773,CONSOLIDADO!A$2:E$11786,5,FALSE)</f>
        <v>2402</v>
      </c>
      <c r="D8773" s="3" t="s">
        <v>29651</v>
      </c>
      <c r="E8773" s="3"/>
      <c r="F8773" s="3"/>
      <c r="G8773" s="3" t="s">
        <v>29663</v>
      </c>
      <c r="I8773" t="str">
        <f t="shared" si="137"/>
        <v>,(2402,' Daniel Nova Sanhueza','',' 2 2462 6800',')</v>
      </c>
    </row>
    <row r="8774" spans="1:9">
      <c r="A8774" s="3" t="s">
        <v>29665</v>
      </c>
      <c r="B8774" s="3" t="s">
        <v>29664</v>
      </c>
      <c r="C8774" s="3">
        <f>VLOOKUP(B8774,CONSOLIDADO!A$2:E$11786,5,FALSE)</f>
        <v>2403</v>
      </c>
      <c r="D8774" s="3" t="s">
        <v>4530</v>
      </c>
      <c r="E8774" s="3" t="s">
        <v>6739</v>
      </c>
      <c r="F8774" s="3" t="s">
        <v>29666</v>
      </c>
      <c r="G8774" s="3" t="s">
        <v>29667</v>
      </c>
      <c r="I8774" t="str">
        <f t="shared" si="137"/>
        <v>,(2403,' María Teresa Solís Mateluna ',' mtsolis@galahotel.cl',' 32 232 1500    ', Gerente General')</v>
      </c>
    </row>
    <row r="8775" spans="1:9">
      <c r="A8775" s="3" t="s">
        <v>29668</v>
      </c>
      <c r="B8775" s="3" t="s">
        <v>29664</v>
      </c>
      <c r="C8775" s="3">
        <f>VLOOKUP(B8775,CONSOLIDADO!A$2:E$11786,5,FALSE)</f>
        <v>2403</v>
      </c>
      <c r="D8775" s="3" t="s">
        <v>4530</v>
      </c>
      <c r="E8775" s="3" t="s">
        <v>6757</v>
      </c>
      <c r="F8775" s="3" t="s">
        <v>29669</v>
      </c>
      <c r="G8775" s="3" t="s">
        <v>29667</v>
      </c>
      <c r="I8775" t="str">
        <f t="shared" si="137"/>
        <v>,(2403,' Héctor Salinas Riquelme ',' hsalinas@galahotel.cl',' 32 232 1500    ', Gerente de Administración y Finanzas')</v>
      </c>
    </row>
    <row r="8776" spans="1:9">
      <c r="A8776" s="3" t="s">
        <v>29670</v>
      </c>
      <c r="B8776" s="3" t="s">
        <v>29664</v>
      </c>
      <c r="C8776" s="3">
        <f>VLOOKUP(B8776,CONSOLIDADO!A$2:E$11786,5,FALSE)</f>
        <v>2403</v>
      </c>
      <c r="D8776" s="3" t="s">
        <v>4530</v>
      </c>
      <c r="E8776" s="3"/>
      <c r="F8776" s="3"/>
      <c r="G8776" s="3" t="s">
        <v>29671</v>
      </c>
      <c r="I8776" t="str">
        <f t="shared" si="137"/>
        <v>,(2403,' Samuel Alegría Ortiz','',' 32 232 1500',')</v>
      </c>
    </row>
    <row r="8777" spans="1:9">
      <c r="A8777" s="3" t="s">
        <v>29672</v>
      </c>
      <c r="B8777" s="3" t="s">
        <v>29664</v>
      </c>
      <c r="C8777" s="3">
        <f>VLOOKUP(B8777,CONSOLIDADO!A$2:E$11786,5,FALSE)</f>
        <v>2403</v>
      </c>
      <c r="D8777" s="3" t="s">
        <v>4530</v>
      </c>
      <c r="E8777" s="3" t="s">
        <v>7534</v>
      </c>
      <c r="F8777" s="3" t="s">
        <v>29673</v>
      </c>
      <c r="G8777" s="3" t="s">
        <v>29667</v>
      </c>
      <c r="I8777" t="str">
        <f t="shared" si="137"/>
        <v>,(2403,' Carlos Cartagena Saavedra ',' ccartagena@galahotel.cl',' 32 232 1500    ', Jefe de Finanzas')</v>
      </c>
    </row>
    <row r="8778" spans="1:9">
      <c r="A8778" s="3" t="s">
        <v>29675</v>
      </c>
      <c r="B8778" s="3" t="s">
        <v>29674</v>
      </c>
      <c r="C8778" s="3">
        <f>VLOOKUP(B8778,CONSOLIDADO!A$2:E$11786,5,FALSE)</f>
        <v>2404</v>
      </c>
      <c r="D8778" s="3" t="s">
        <v>5815</v>
      </c>
      <c r="E8778" s="3" t="s">
        <v>6739</v>
      </c>
      <c r="F8778" s="3" t="s">
        <v>29676</v>
      </c>
      <c r="G8778" s="3" t="s">
        <v>29677</v>
      </c>
      <c r="I8778" t="str">
        <f t="shared" si="137"/>
        <v>,(2404,' Agustín Beruti ',' agustin.beruti@galderma.com',' 2 2480 7500    ', Gerente General')</v>
      </c>
    </row>
    <row r="8779" spans="1:9">
      <c r="A8779" s="3" t="s">
        <v>29678</v>
      </c>
      <c r="B8779" s="3" t="s">
        <v>29674</v>
      </c>
      <c r="C8779" s="3">
        <f>VLOOKUP(B8779,CONSOLIDADO!A$2:E$11786,5,FALSE)</f>
        <v>2404</v>
      </c>
      <c r="D8779" s="3" t="s">
        <v>5815</v>
      </c>
      <c r="E8779" s="3" t="s">
        <v>29679</v>
      </c>
      <c r="F8779" s="3" t="s">
        <v>29680</v>
      </c>
      <c r="G8779" s="3" t="s">
        <v>29681</v>
      </c>
      <c r="I8779" t="str">
        <f t="shared" si="137"/>
        <v>,(2404,' Andrea Madruga Patiño ',' andrea.madruga@galderma.com',' 2 2480 7501    ', Director Comercial y Financiero')</v>
      </c>
    </row>
    <row r="8780" spans="1:9">
      <c r="A8780" s="3" t="s">
        <v>29682</v>
      </c>
      <c r="B8780" s="3" t="s">
        <v>29674</v>
      </c>
      <c r="C8780" s="3">
        <f>VLOOKUP(B8780,CONSOLIDADO!A$2:E$11786,5,FALSE)</f>
        <v>2404</v>
      </c>
      <c r="D8780" s="3" t="s">
        <v>5815</v>
      </c>
      <c r="E8780" s="3" t="s">
        <v>26490</v>
      </c>
      <c r="F8780" s="3" t="s">
        <v>29683</v>
      </c>
      <c r="G8780" s="3" t="s">
        <v>29684</v>
      </c>
      <c r="I8780" t="str">
        <f t="shared" si="137"/>
        <v>,(2404,' Diego Montt ',' diego.montt@galderma.com',' 2 2480 7503    ', Gerente de Marketing y Ventas')</v>
      </c>
    </row>
    <row r="8781" spans="1:9">
      <c r="A8781" s="3" t="s">
        <v>29686</v>
      </c>
      <c r="B8781" s="3" t="s">
        <v>29685</v>
      </c>
      <c r="C8781" s="3">
        <f>VLOOKUP(B8781,CONSOLIDADO!A$2:E$11786,5,FALSE)</f>
        <v>2405</v>
      </c>
      <c r="D8781" s="3" t="s">
        <v>695</v>
      </c>
      <c r="E8781" s="3" t="s">
        <v>6850</v>
      </c>
      <c r="F8781" s="3" t="s">
        <v>29687</v>
      </c>
      <c r="G8781" s="3" t="s">
        <v>29688</v>
      </c>
      <c r="I8781" t="str">
        <f t="shared" si="137"/>
        <v>,(2405,' Tomás Andreu Matta ',' mago@galeriaanimal.com',' 2 2371 9090    ', Director')</v>
      </c>
    </row>
    <row r="8782" spans="1:9">
      <c r="A8782" s="3" t="s">
        <v>29690</v>
      </c>
      <c r="B8782" s="3" t="s">
        <v>29689</v>
      </c>
      <c r="C8782" s="3">
        <f>VLOOKUP(B8782,CONSOLIDADO!A$2:E$11786,5,FALSE)</f>
        <v>2406</v>
      </c>
      <c r="D8782" s="3" t="s">
        <v>695</v>
      </c>
      <c r="E8782" s="3" t="s">
        <v>6856</v>
      </c>
      <c r="F8782" s="3" t="s">
        <v>29691</v>
      </c>
      <c r="G8782" s="3" t="s">
        <v>29692</v>
      </c>
      <c r="I8782" t="str">
        <f t="shared" si="137"/>
        <v>,(2406,' María Elena Comandari García ',' artespacio@artespacio.cl',' 2 2206 2177    ', Directora')</v>
      </c>
    </row>
    <row r="8783" spans="1:9">
      <c r="A8783" s="3" t="s">
        <v>29693</v>
      </c>
      <c r="B8783" s="3" t="s">
        <v>29689</v>
      </c>
      <c r="C8783" s="3">
        <f>VLOOKUP(B8783,CONSOLIDADO!A$2:E$11786,5,FALSE)</f>
        <v>2406</v>
      </c>
      <c r="D8783" s="3" t="s">
        <v>695</v>
      </c>
      <c r="E8783" s="3" t="s">
        <v>6856</v>
      </c>
      <c r="F8783" s="3" t="s">
        <v>29691</v>
      </c>
      <c r="G8783" s="3" t="s">
        <v>29692</v>
      </c>
      <c r="I8783" t="str">
        <f t="shared" si="137"/>
        <v>,(2406,' Rosita Lira Ibáñez ',' artespacio@artespacio.cl',' 2 2206 2177    ', Directora')</v>
      </c>
    </row>
    <row r="8784" spans="1:9">
      <c r="A8784" s="3" t="s">
        <v>29695</v>
      </c>
      <c r="B8784" s="3" t="s">
        <v>29694</v>
      </c>
      <c r="C8784" s="3">
        <f>VLOOKUP(B8784,CONSOLIDADO!A$2:E$11786,5,FALSE)</f>
        <v>2407</v>
      </c>
      <c r="D8784" s="3" t="s">
        <v>695</v>
      </c>
      <c r="E8784" s="3" t="s">
        <v>6856</v>
      </c>
      <c r="F8784" s="3" t="s">
        <v>29696</v>
      </c>
      <c r="G8784" s="3" t="s">
        <v>29697</v>
      </c>
      <c r="I8784" t="str">
        <f t="shared" si="137"/>
        <v>,(2407,' Alejandra Chellew Bulnes ',' galeriasala@manquehue.net',' 2 2246 7207    ', Directora')</v>
      </c>
    </row>
    <row r="8785" spans="1:9">
      <c r="A8785" s="3" t="s">
        <v>29699</v>
      </c>
      <c r="B8785" s="3" t="s">
        <v>29698</v>
      </c>
      <c r="C8785" s="3">
        <f>VLOOKUP(B8785,CONSOLIDADO!A$2:E$11786,5,FALSE)</f>
        <v>2408</v>
      </c>
      <c r="D8785" s="3" t="s">
        <v>695</v>
      </c>
      <c r="E8785" s="3" t="s">
        <v>6856</v>
      </c>
      <c r="F8785" s="3" t="s">
        <v>29700</v>
      </c>
      <c r="G8785" s="3" t="s">
        <v>29701</v>
      </c>
      <c r="I8785" t="str">
        <f t="shared" si="137"/>
        <v>,(2408,' Patricia Ready Kattan ',' galeria@galeriapready.cl',' 2 2953 6210    ', Directora')</v>
      </c>
    </row>
    <row r="8786" spans="1:9">
      <c r="A8786" s="3" t="s">
        <v>29703</v>
      </c>
      <c r="B8786" s="3" t="s">
        <v>29702</v>
      </c>
      <c r="C8786" s="3">
        <f>VLOOKUP(B8786,CONSOLIDADO!A$2:E$11786,5,FALSE)</f>
        <v>2409</v>
      </c>
      <c r="D8786" s="3" t="s">
        <v>4773</v>
      </c>
      <c r="E8786" s="3"/>
      <c r="F8786" s="3"/>
      <c r="G8786" s="3" t="s">
        <v>29704</v>
      </c>
      <c r="I8786" t="str">
        <f t="shared" si="137"/>
        <v>,(2409,' Alvaro Tapia Bravo','',' 71 251 4400',')</v>
      </c>
    </row>
    <row r="8787" spans="1:9">
      <c r="A8787" s="3" t="s">
        <v>29705</v>
      </c>
      <c r="B8787" s="3" t="s">
        <v>29702</v>
      </c>
      <c r="C8787" s="3">
        <f>VLOOKUP(B8787,CONSOLIDADO!A$2:E$11786,5,FALSE)</f>
        <v>2409</v>
      </c>
      <c r="D8787" s="3" t="s">
        <v>4773</v>
      </c>
      <c r="E8787" s="3" t="s">
        <v>6757</v>
      </c>
      <c r="F8787" s="3" t="s">
        <v>29706</v>
      </c>
      <c r="G8787" s="3" t="s">
        <v>29707</v>
      </c>
      <c r="I8787" t="str">
        <f t="shared" si="137"/>
        <v>,(2409,' Martín Donoso Parot ',' martin.donoso@galilea.cl',' 71 251 4400    ', Gerente de Administración y Finanzas')</v>
      </c>
    </row>
    <row r="8788" spans="1:9">
      <c r="A8788" s="3" t="s">
        <v>29708</v>
      </c>
      <c r="B8788" s="3" t="s">
        <v>29702</v>
      </c>
      <c r="C8788" s="3">
        <f>VLOOKUP(B8788,CONSOLIDADO!A$2:E$11786,5,FALSE)</f>
        <v>2409</v>
      </c>
      <c r="D8788" s="3" t="s">
        <v>4773</v>
      </c>
      <c r="E8788" s="3"/>
      <c r="F8788" s="3"/>
      <c r="G8788" s="3" t="s">
        <v>29704</v>
      </c>
      <c r="I8788" t="str">
        <f t="shared" si="137"/>
        <v>,(2409,' Javier Rodríguez Arévalo','',' 71 251 4400',')</v>
      </c>
    </row>
    <row r="8789" spans="1:9">
      <c r="A8789" s="3" t="s">
        <v>29709</v>
      </c>
      <c r="B8789" s="3" t="s">
        <v>29702</v>
      </c>
      <c r="C8789" s="3">
        <f>VLOOKUP(B8789,CONSOLIDADO!A$2:E$11786,5,FALSE)</f>
        <v>2409</v>
      </c>
      <c r="D8789" s="3" t="s">
        <v>4773</v>
      </c>
      <c r="E8789" s="3" t="s">
        <v>8364</v>
      </c>
      <c r="F8789" s="3" t="s">
        <v>29710</v>
      </c>
      <c r="G8789" s="3" t="s">
        <v>29707</v>
      </c>
      <c r="I8789" t="str">
        <f t="shared" si="137"/>
        <v>,(2409,' Pedro Letelier Parot ',' pletelier@galilea.cl',' 71 251 4400    ', Gerente de Producción')</v>
      </c>
    </row>
    <row r="8790" spans="1:9">
      <c r="A8790" s="3" t="s">
        <v>29713</v>
      </c>
      <c r="B8790" s="3" t="s">
        <v>29711</v>
      </c>
      <c r="C8790" s="3">
        <f>VLOOKUP(B8790,CONSOLIDADO!A$2:E$11786,5,FALSE)</f>
        <v>2410</v>
      </c>
      <c r="D8790" s="3" t="s">
        <v>29712</v>
      </c>
      <c r="E8790" s="3"/>
      <c r="F8790" s="3"/>
      <c r="G8790" s="3" t="s">
        <v>29714</v>
      </c>
      <c r="I8790" t="str">
        <f t="shared" si="137"/>
        <v>,(2410,' Juan Cabello Romo','',' 2 2558 1227',')</v>
      </c>
    </row>
    <row r="8791" spans="1:9">
      <c r="A8791" s="3" t="s">
        <v>29716</v>
      </c>
      <c r="B8791" s="3" t="s">
        <v>29715</v>
      </c>
      <c r="C8791" s="3">
        <f>VLOOKUP(B8791,CONSOLIDADO!A$2:E$11786,5,FALSE)</f>
        <v>2411</v>
      </c>
      <c r="D8791" s="3" t="s">
        <v>2649</v>
      </c>
      <c r="E8791" s="3" t="s">
        <v>6739</v>
      </c>
      <c r="F8791" s="3" t="s">
        <v>29717</v>
      </c>
      <c r="G8791" s="3" t="s">
        <v>29718</v>
      </c>
      <c r="I8791" t="str">
        <f t="shared" si="137"/>
        <v>,(2411,' Eduardo Brenner Grunpeter ',' ebrenner@cromados.cl',' 2 2779 3050    ', Gerente General')</v>
      </c>
    </row>
    <row r="8792" spans="1:9">
      <c r="A8792" s="3" t="s">
        <v>29719</v>
      </c>
      <c r="B8792" s="3" t="s">
        <v>29715</v>
      </c>
      <c r="C8792" s="3">
        <f>VLOOKUP(B8792,CONSOLIDADO!A$2:E$11786,5,FALSE)</f>
        <v>2411</v>
      </c>
      <c r="D8792" s="3" t="s">
        <v>2649</v>
      </c>
      <c r="E8792" s="3" t="s">
        <v>8037</v>
      </c>
      <c r="F8792" s="3" t="s">
        <v>29720</v>
      </c>
      <c r="G8792" s="3" t="s">
        <v>29718</v>
      </c>
      <c r="I8792" t="str">
        <f t="shared" si="137"/>
        <v>,(2411,' Miguel Garrido Soto ',' mgarrido@cromados.cl',' 2 2779 3050    ', Jefe de Personal')</v>
      </c>
    </row>
    <row r="8793" spans="1:9">
      <c r="A8793" s="3" t="s">
        <v>29721</v>
      </c>
      <c r="B8793" s="3" t="s">
        <v>29715</v>
      </c>
      <c r="C8793" s="3">
        <f>VLOOKUP(B8793,CONSOLIDADO!A$2:E$11786,5,FALSE)</f>
        <v>2411</v>
      </c>
      <c r="D8793" s="3" t="s">
        <v>2649</v>
      </c>
      <c r="E8793" s="3"/>
      <c r="F8793" s="3"/>
      <c r="G8793" s="3" t="s">
        <v>29722</v>
      </c>
      <c r="I8793" t="str">
        <f t="shared" si="137"/>
        <v>,(2411,' Marcelo Brenner Herz','',' 2 2779 3050',')</v>
      </c>
    </row>
    <row r="8794" spans="1:9">
      <c r="A8794" s="3" t="s">
        <v>29725</v>
      </c>
      <c r="B8794" s="3" t="s">
        <v>29723</v>
      </c>
      <c r="C8794" s="3">
        <f>VLOOKUP(B8794,CONSOLIDADO!A$2:E$11786,5,FALSE)</f>
        <v>2412</v>
      </c>
      <c r="D8794" s="3" t="s">
        <v>29724</v>
      </c>
      <c r="E8794" s="3"/>
      <c r="F8794" s="3"/>
      <c r="G8794" s="3" t="s">
        <v>29726</v>
      </c>
      <c r="I8794" t="str">
        <f t="shared" si="137"/>
        <v>,(2412,' Leopoldo Gálvez Ibáñez','',' 2 2699 0681',')</v>
      </c>
    </row>
    <row r="8795" spans="1:9">
      <c r="A8795" s="3" t="s">
        <v>29727</v>
      </c>
      <c r="B8795" s="3" t="s">
        <v>29723</v>
      </c>
      <c r="C8795" s="3">
        <f>VLOOKUP(B8795,CONSOLIDADO!A$2:E$11786,5,FALSE)</f>
        <v>2412</v>
      </c>
      <c r="D8795" s="3" t="s">
        <v>29724</v>
      </c>
      <c r="E8795" s="3" t="s">
        <v>6986</v>
      </c>
      <c r="F8795" s="3" t="s">
        <v>29728</v>
      </c>
      <c r="G8795" s="3" t="s">
        <v>29729</v>
      </c>
      <c r="I8795" t="str">
        <f t="shared" si="137"/>
        <v>,(2412,' Mónica Gálvez Ocaranza ',' contabilidad@galvezehijos.cl',' 2 2699 0681    ', Gerente de Finanzas')</v>
      </c>
    </row>
    <row r="8796" spans="1:9">
      <c r="A8796" s="3" t="s">
        <v>29730</v>
      </c>
      <c r="B8796" s="3" t="s">
        <v>29723</v>
      </c>
      <c r="C8796" s="3">
        <f>VLOOKUP(B8796,CONSOLIDADO!A$2:E$11786,5,FALSE)</f>
        <v>2412</v>
      </c>
      <c r="D8796" s="3" t="s">
        <v>29724</v>
      </c>
      <c r="E8796" s="3" t="s">
        <v>6905</v>
      </c>
      <c r="F8796" s="3" t="s">
        <v>29731</v>
      </c>
      <c r="G8796" s="3" t="s">
        <v>29729</v>
      </c>
      <c r="I8796" t="str">
        <f t="shared" si="137"/>
        <v>,(2412,' Victoria Gálvez Ferrari ',' victoriag@galvezehijos.cl',' 2 2699 0681    ', Gerente Comercial')</v>
      </c>
    </row>
    <row r="8797" spans="1:9">
      <c r="A8797" s="3" t="s">
        <v>29733</v>
      </c>
      <c r="B8797" s="3" t="s">
        <v>29732</v>
      </c>
      <c r="C8797" s="3">
        <f>VLOOKUP(B8797,CONSOLIDADO!A$2:E$11786,5,FALSE)</f>
        <v>2413</v>
      </c>
      <c r="D8797" s="3" t="s">
        <v>2580</v>
      </c>
      <c r="E8797" s="3" t="s">
        <v>6739</v>
      </c>
      <c r="F8797" s="3" t="s">
        <v>29734</v>
      </c>
      <c r="G8797" s="3" t="s">
        <v>29735</v>
      </c>
      <c r="I8797" t="str">
        <f t="shared" si="137"/>
        <v>,(2413,' Felipe Costa Campusano ',' fcosta@gamaitaly.cl',' 2 2898 2200    ', Gerente General')</v>
      </c>
    </row>
    <row r="8798" spans="1:9">
      <c r="A8798" s="3" t="s">
        <v>29736</v>
      </c>
      <c r="B8798" s="3" t="s">
        <v>29732</v>
      </c>
      <c r="C8798" s="3">
        <f>VLOOKUP(B8798,CONSOLIDADO!A$2:E$11786,5,FALSE)</f>
        <v>2413</v>
      </c>
      <c r="D8798" s="3" t="s">
        <v>2580</v>
      </c>
      <c r="E8798" s="3" t="s">
        <v>6989</v>
      </c>
      <c r="F8798" s="3" t="s">
        <v>29737</v>
      </c>
      <c r="G8798" s="3" t="s">
        <v>29735</v>
      </c>
      <c r="I8798" t="str">
        <f t="shared" si="137"/>
        <v>,(2413,' Cristina Vera Vera ',' cvera@gamaitaly.cl',' 2 2898 2200    ', Jefe de Recursos Humanos')</v>
      </c>
    </row>
    <row r="8799" spans="1:9">
      <c r="A8799" s="3" t="s">
        <v>29739</v>
      </c>
      <c r="B8799" s="3" t="s">
        <v>29738</v>
      </c>
      <c r="C8799" s="3">
        <f>VLOOKUP(B8799,CONSOLIDADO!A$2:E$11786,5,FALSE)</f>
        <v>2414</v>
      </c>
      <c r="D8799" s="3" t="s">
        <v>5248</v>
      </c>
      <c r="E8799" s="3"/>
      <c r="F8799" s="3"/>
      <c r="G8799" s="3" t="s">
        <v>29740</v>
      </c>
      <c r="I8799" t="str">
        <f t="shared" si="137"/>
        <v>,(2414,' Pedro Gamonal Sanhueza','',' 2 2743 3048',')</v>
      </c>
    </row>
    <row r="8800" spans="1:9">
      <c r="A8800" s="3" t="s">
        <v>29741</v>
      </c>
      <c r="B8800" s="3" t="s">
        <v>29738</v>
      </c>
      <c r="C8800" s="3">
        <f>VLOOKUP(B8800,CONSOLIDADO!A$2:E$11786,5,FALSE)</f>
        <v>2414</v>
      </c>
      <c r="D8800" s="3" t="s">
        <v>5248</v>
      </c>
      <c r="E8800" s="3"/>
      <c r="F8800" s="3"/>
      <c r="G8800" s="3" t="s">
        <v>29740</v>
      </c>
      <c r="I8800" t="str">
        <f t="shared" si="137"/>
        <v>,(2414,' Myriam Gamonal Sanhueza','',' 2 2743 3048',')</v>
      </c>
    </row>
    <row r="8801" spans="1:9">
      <c r="A8801" s="3" t="s">
        <v>29744</v>
      </c>
      <c r="B8801" s="3" t="s">
        <v>29742</v>
      </c>
      <c r="C8801" s="3">
        <f>VLOOKUP(B8801,CONSOLIDADO!A$2:E$11786,5,FALSE)</f>
        <v>2415</v>
      </c>
      <c r="D8801" s="3" t="s">
        <v>29743</v>
      </c>
      <c r="E8801" s="3"/>
      <c r="F8801" s="3"/>
      <c r="G8801" s="3" t="s">
        <v>29745</v>
      </c>
      <c r="I8801" t="str">
        <f t="shared" si="137"/>
        <v>,(2415,' María Luisa Irles Ivanac','',' 32 299 6900',')</v>
      </c>
    </row>
    <row r="8802" spans="1:9">
      <c r="A8802" s="3" t="s">
        <v>29746</v>
      </c>
      <c r="B8802" s="3" t="s">
        <v>29742</v>
      </c>
      <c r="C8802" s="3">
        <f>VLOOKUP(B8802,CONSOLIDADO!A$2:E$11786,5,FALSE)</f>
        <v>2415</v>
      </c>
      <c r="D8802" s="3" t="s">
        <v>29743</v>
      </c>
      <c r="E8802" s="3" t="s">
        <v>6757</v>
      </c>
      <c r="F8802" s="3" t="s">
        <v>29747</v>
      </c>
      <c r="G8802" s="3" t="s">
        <v>29748</v>
      </c>
      <c r="I8802" t="str">
        <f t="shared" si="137"/>
        <v>,(2415,' Luis Varas Silva ',' lvaras@gandarachile.cl',' 32 299 6900    ', Gerente de Administración y Finanzas')</v>
      </c>
    </row>
    <row r="8803" spans="1:9">
      <c r="A8803" s="3" t="s">
        <v>29749</v>
      </c>
      <c r="B8803" s="3" t="s">
        <v>29742</v>
      </c>
      <c r="C8803" s="3">
        <f>VLOOKUP(B8803,CONSOLIDADO!A$2:E$11786,5,FALSE)</f>
        <v>2415</v>
      </c>
      <c r="D8803" s="3" t="s">
        <v>29743</v>
      </c>
      <c r="E8803" s="3" t="s">
        <v>6905</v>
      </c>
      <c r="F8803" s="3" t="s">
        <v>29750</v>
      </c>
      <c r="G8803" s="3" t="s">
        <v>29748</v>
      </c>
      <c r="I8803" t="str">
        <f t="shared" si="137"/>
        <v>,(2415,' Alejandro Gajardo M. ',' agajardo@gandarachile.cl',' 32 299 6900    ', Gerente Comercial')</v>
      </c>
    </row>
    <row r="8804" spans="1:9">
      <c r="A8804" s="3" t="s">
        <v>29751</v>
      </c>
      <c r="B8804" s="3" t="s">
        <v>29742</v>
      </c>
      <c r="C8804" s="3">
        <f>VLOOKUP(B8804,CONSOLIDADO!A$2:E$11786,5,FALSE)</f>
        <v>2415</v>
      </c>
      <c r="D8804" s="3" t="s">
        <v>29743</v>
      </c>
      <c r="E8804" s="3" t="s">
        <v>6765</v>
      </c>
      <c r="F8804" s="3" t="s">
        <v>29752</v>
      </c>
      <c r="G8804" s="3" t="s">
        <v>29748</v>
      </c>
      <c r="I8804" t="str">
        <f t="shared" si="137"/>
        <v>,(2415,' Moisés Henríquez Saravia ',' mhenriquez@gandarachile.cl',' 32 299 6900    ', Gerente de Operaciones')</v>
      </c>
    </row>
    <row r="8805" spans="1:9">
      <c r="A8805" s="3" t="s">
        <v>29754</v>
      </c>
      <c r="B8805" s="3" t="s">
        <v>29753</v>
      </c>
      <c r="C8805" s="3">
        <f>VLOOKUP(B8805,CONSOLIDADO!A$2:E$11786,5,FALSE)</f>
        <v>2416</v>
      </c>
      <c r="D8805" s="3" t="s">
        <v>4492</v>
      </c>
      <c r="E8805" s="3" t="s">
        <v>7562</v>
      </c>
      <c r="F8805" s="3" t="s">
        <v>29755</v>
      </c>
      <c r="G8805" s="3" t="s">
        <v>6846</v>
      </c>
      <c r="I8805" t="str">
        <f t="shared" si="137"/>
        <v>,(2416,' José Miguel Lecumberri Bilbao ',' jlecumbe@arcor.com','               ', Presidente del Directorio')</v>
      </c>
    </row>
    <row r="8806" spans="1:9">
      <c r="A8806" s="3" t="s">
        <v>29756</v>
      </c>
      <c r="B8806" s="3" t="s">
        <v>29753</v>
      </c>
      <c r="C8806" s="3">
        <f>VLOOKUP(B8806,CONSOLIDADO!A$2:E$11786,5,FALSE)</f>
        <v>2416</v>
      </c>
      <c r="D8806" s="3" t="s">
        <v>4492</v>
      </c>
      <c r="E8806" s="3" t="s">
        <v>6850</v>
      </c>
      <c r="F8806" s="3" t="s">
        <v>29757</v>
      </c>
      <c r="G8806" s="3" t="s">
        <v>6846</v>
      </c>
      <c r="I8806" t="str">
        <f t="shared" si="137"/>
        <v>,(2416,' Leopoldo Valdés Donoso ',' lvaldes@arcor.com','               ', Director')</v>
      </c>
    </row>
    <row r="8807" spans="1:9">
      <c r="A8807" s="3" t="s">
        <v>29758</v>
      </c>
      <c r="B8807" s="3" t="s">
        <v>29753</v>
      </c>
      <c r="C8807" s="3">
        <f>VLOOKUP(B8807,CONSOLIDADO!A$2:E$11786,5,FALSE)</f>
        <v>2416</v>
      </c>
      <c r="D8807" s="3" t="s">
        <v>4492</v>
      </c>
      <c r="E8807" s="3" t="s">
        <v>6850</v>
      </c>
      <c r="F8807" s="3" t="s">
        <v>29759</v>
      </c>
      <c r="G8807" s="3" t="s">
        <v>6846</v>
      </c>
      <c r="I8807" t="str">
        <f t="shared" si="137"/>
        <v>,(2416,' Gustavo Pablo Macchi Migliore ',' gmacchi@arcor.com','               ', Director')</v>
      </c>
    </row>
    <row r="8808" spans="1:9">
      <c r="A8808" s="3" t="s">
        <v>29760</v>
      </c>
      <c r="B8808" s="3" t="s">
        <v>29753</v>
      </c>
      <c r="C8808" s="3">
        <f>VLOOKUP(B8808,CONSOLIDADO!A$2:E$11786,5,FALSE)</f>
        <v>2416</v>
      </c>
      <c r="D8808" s="3" t="s">
        <v>4492</v>
      </c>
      <c r="E8808" s="3" t="s">
        <v>6850</v>
      </c>
      <c r="F8808" s="3" t="s">
        <v>29761</v>
      </c>
      <c r="G8808" s="3" t="s">
        <v>6846</v>
      </c>
      <c r="I8808" t="str">
        <f t="shared" si="137"/>
        <v>,(2416,' Roberto Daniel Semmoloni ',' rsemolon@arcor.com','               ', Director')</v>
      </c>
    </row>
    <row r="8809" spans="1:9">
      <c r="A8809" s="3" t="s">
        <v>29762</v>
      </c>
      <c r="B8809" s="3" t="s">
        <v>29753</v>
      </c>
      <c r="C8809" s="3">
        <f>VLOOKUP(B8809,CONSOLIDADO!A$2:E$11786,5,FALSE)</f>
        <v>2416</v>
      </c>
      <c r="D8809" s="3" t="s">
        <v>4492</v>
      </c>
      <c r="E8809" s="3" t="s">
        <v>6850</v>
      </c>
      <c r="F8809" s="3" t="s">
        <v>29763</v>
      </c>
      <c r="G8809" s="3" t="s">
        <v>29764</v>
      </c>
      <c r="I8809" t="str">
        <f t="shared" si="137"/>
        <v>,(2416,' Víctor Daniel Martin Amuchastegui ',' dmartin@arcor.com',' 2 2520 8781    ', Director')</v>
      </c>
    </row>
    <row r="8810" spans="1:9">
      <c r="A8810" s="3" t="s">
        <v>29765</v>
      </c>
      <c r="B8810" s="3" t="s">
        <v>29753</v>
      </c>
      <c r="C8810" s="3">
        <f>VLOOKUP(B8810,CONSOLIDADO!A$2:E$11786,5,FALSE)</f>
        <v>2416</v>
      </c>
      <c r="D8810" s="3" t="s">
        <v>4492</v>
      </c>
      <c r="E8810" s="3"/>
      <c r="F8810" s="3"/>
      <c r="G8810" s="3" t="s">
        <v>29766</v>
      </c>
      <c r="I8810" t="str">
        <f t="shared" si="137"/>
        <v>,(2416,' Ricardo Ramos Ramos','',' 2 2520 8781',')</v>
      </c>
    </row>
    <row r="8811" spans="1:9">
      <c r="A8811" s="3" t="s">
        <v>29769</v>
      </c>
      <c r="B8811" s="3" t="s">
        <v>29767</v>
      </c>
      <c r="C8811" s="3">
        <f>VLOOKUP(B8811,CONSOLIDADO!A$2:E$11786,5,FALSE)</f>
        <v>2417</v>
      </c>
      <c r="D8811" s="3" t="s">
        <v>29768</v>
      </c>
      <c r="E8811" s="3"/>
      <c r="F8811" s="3"/>
      <c r="G8811" s="3" t="s">
        <v>29770</v>
      </c>
      <c r="I8811" t="str">
        <f t="shared" si="137"/>
        <v>,(2417,' Renato Daziano','',' 2 2582 8000',')</v>
      </c>
    </row>
    <row r="8812" spans="1:9">
      <c r="A8812" s="3" t="s">
        <v>29771</v>
      </c>
      <c r="B8812" s="3" t="s">
        <v>29767</v>
      </c>
      <c r="C8812" s="3">
        <f>VLOOKUP(B8812,CONSOLIDADO!A$2:E$11786,5,FALSE)</f>
        <v>2417</v>
      </c>
      <c r="D8812" s="3" t="s">
        <v>29768</v>
      </c>
      <c r="E8812" s="3" t="s">
        <v>6905</v>
      </c>
      <c r="F8812" s="3"/>
      <c r="G8812" s="3" t="s">
        <v>29772</v>
      </c>
      <c r="I8812" t="str">
        <f t="shared" si="137"/>
        <v>,(2417,' Federico Torino ','',' 2 2582 8000    ', Gerente Comercial')</v>
      </c>
    </row>
    <row r="8813" spans="1:9">
      <c r="A8813" s="3" t="s">
        <v>29775</v>
      </c>
      <c r="B8813" s="3" t="s">
        <v>29773</v>
      </c>
      <c r="C8813" s="3">
        <f>VLOOKUP(B8813,CONSOLIDADO!A$2:E$11786,5,FALSE)</f>
        <v>2418</v>
      </c>
      <c r="D8813" s="3" t="s">
        <v>29774</v>
      </c>
      <c r="E8813" s="3"/>
      <c r="F8813" s="3"/>
      <c r="G8813" s="3" t="s">
        <v>29776</v>
      </c>
      <c r="I8813" t="str">
        <f t="shared" si="137"/>
        <v>,(2418,' Erich Waghorn Orellana','',' 2 2422 9509',')</v>
      </c>
    </row>
    <row r="8814" spans="1:9">
      <c r="A8814" s="3" t="s">
        <v>29777</v>
      </c>
      <c r="B8814" s="3" t="s">
        <v>29773</v>
      </c>
      <c r="C8814" s="3">
        <f>VLOOKUP(B8814,CONSOLIDADO!A$2:E$11786,5,FALSE)</f>
        <v>2418</v>
      </c>
      <c r="D8814" s="3" t="s">
        <v>29774</v>
      </c>
      <c r="E8814" s="3" t="s">
        <v>29778</v>
      </c>
      <c r="F8814" s="3" t="s">
        <v>29779</v>
      </c>
      <c r="G8814" s="3" t="s">
        <v>29780</v>
      </c>
      <c r="I8814" t="str">
        <f t="shared" si="137"/>
        <v>,(2418,' Pablo Walger Vazquez ',' pwalgerv@garmendia.cl',' 2 2422 9525    ', Gerente de Negocios Zona Centro')</v>
      </c>
    </row>
    <row r="8815" spans="1:9">
      <c r="A8815" s="3" t="s">
        <v>29781</v>
      </c>
      <c r="B8815" s="3" t="s">
        <v>29773</v>
      </c>
      <c r="C8815" s="3">
        <f>VLOOKUP(B8815,CONSOLIDADO!A$2:E$11786,5,FALSE)</f>
        <v>2418</v>
      </c>
      <c r="D8815" s="3" t="s">
        <v>29774</v>
      </c>
      <c r="E8815" s="3" t="s">
        <v>29782</v>
      </c>
      <c r="F8815" s="3" t="s">
        <v>29783</v>
      </c>
      <c r="G8815" s="3" t="s">
        <v>29784</v>
      </c>
      <c r="I8815" t="str">
        <f t="shared" si="137"/>
        <v>,(2418,' Gonzalo Pérez Berenguer ',' gperezbe@garmendia.cl',' 2 2422 9509    ', Gerente de Negocios Zona Norte')</v>
      </c>
    </row>
    <row r="8816" spans="1:9">
      <c r="A8816" s="3" t="s">
        <v>29785</v>
      </c>
      <c r="B8816" s="3" t="s">
        <v>29773</v>
      </c>
      <c r="C8816" s="3">
        <f>VLOOKUP(B8816,CONSOLIDADO!A$2:E$11786,5,FALSE)</f>
        <v>2418</v>
      </c>
      <c r="D8816" s="3" t="s">
        <v>29774</v>
      </c>
      <c r="E8816" s="3" t="s">
        <v>29786</v>
      </c>
      <c r="F8816" s="3" t="s">
        <v>29787</v>
      </c>
      <c r="G8816" s="3" t="s">
        <v>29784</v>
      </c>
      <c r="I8816" t="str">
        <f t="shared" si="137"/>
        <v>,(2418,' Cristian Villanueva Cardemil ',' cvillanuevac@garmendia.cl',' 2 2422 9509    ', Gerente de Negocios Zona Sur')</v>
      </c>
    </row>
    <row r="8817" spans="1:9">
      <c r="A8817" s="3" t="s">
        <v>29789</v>
      </c>
      <c r="B8817" s="3" t="s">
        <v>29788</v>
      </c>
      <c r="C8817" s="3">
        <f>VLOOKUP(B8817,CONSOLIDADO!A$2:E$11786,5,FALSE)</f>
        <v>2419</v>
      </c>
      <c r="D8817" s="3" t="s">
        <v>5759</v>
      </c>
      <c r="E8817" s="3" t="s">
        <v>6739</v>
      </c>
      <c r="F8817" s="3" t="s">
        <v>29790</v>
      </c>
      <c r="G8817" s="3" t="s">
        <v>29791</v>
      </c>
      <c r="I8817" t="str">
        <f t="shared" si="137"/>
        <v>,(2419,' Javier Roa De la Carrera ',' jroa@gassur.cl',' 41 266 0990    ', Gerente General')</v>
      </c>
    </row>
    <row r="8818" spans="1:9">
      <c r="A8818" s="3" t="s">
        <v>29792</v>
      </c>
      <c r="B8818" s="3" t="s">
        <v>29788</v>
      </c>
      <c r="C8818" s="3">
        <f>VLOOKUP(B8818,CONSOLIDADO!A$2:E$11786,5,FALSE)</f>
        <v>2419</v>
      </c>
      <c r="D8818" s="3" t="s">
        <v>5759</v>
      </c>
      <c r="E8818" s="3"/>
      <c r="F8818" s="3"/>
      <c r="G8818" s="3" t="s">
        <v>29793</v>
      </c>
      <c r="I8818" t="str">
        <f t="shared" si="137"/>
        <v>,(2419,' Cristian Lagos Arancibia','',' 41 266 0990',')</v>
      </c>
    </row>
    <row r="8819" spans="1:9">
      <c r="A8819" s="3" t="s">
        <v>29795</v>
      </c>
      <c r="B8819" s="3" t="s">
        <v>29794</v>
      </c>
      <c r="C8819" s="3">
        <f>VLOOKUP(B8819,CONSOLIDADO!A$2:E$11786,5,FALSE)</f>
        <v>2420</v>
      </c>
      <c r="D8819" s="3" t="s">
        <v>5756</v>
      </c>
      <c r="E8819" s="3" t="s">
        <v>29796</v>
      </c>
      <c r="F8819" s="3" t="s">
        <v>29797</v>
      </c>
      <c r="G8819" s="3" t="s">
        <v>29798</v>
      </c>
      <c r="I8819" t="str">
        <f t="shared" si="137"/>
        <v>,(2420,' Marc Llambias ',' info@gasco.cl',' 2 2694 4300    ', Gerente de Negocio GLP')</v>
      </c>
    </row>
    <row r="8820" spans="1:9">
      <c r="A8820" s="3" t="s">
        <v>29799</v>
      </c>
      <c r="B8820" s="3" t="s">
        <v>29794</v>
      </c>
      <c r="C8820" s="3">
        <f>VLOOKUP(B8820,CONSOLIDADO!A$2:E$11786,5,FALSE)</f>
        <v>2420</v>
      </c>
      <c r="D8820" s="3" t="s">
        <v>5756</v>
      </c>
      <c r="E8820" s="3" t="s">
        <v>29800</v>
      </c>
      <c r="F8820" s="3" t="s">
        <v>29797</v>
      </c>
      <c r="G8820" s="3" t="s">
        <v>29798</v>
      </c>
      <c r="I8820" t="str">
        <f t="shared" si="137"/>
        <v>,(2420,' Fausto Oliva ',' info@gasco.cl',' 2 2694 4300    ', Gerente Granel')</v>
      </c>
    </row>
    <row r="8821" spans="1:9">
      <c r="A8821" s="3" t="s">
        <v>29801</v>
      </c>
      <c r="B8821" s="3" t="s">
        <v>29794</v>
      </c>
      <c r="C8821" s="3">
        <f>VLOOKUP(B8821,CONSOLIDADO!A$2:E$11786,5,FALSE)</f>
        <v>2420</v>
      </c>
      <c r="D8821" s="3" t="s">
        <v>5756</v>
      </c>
      <c r="E8821" s="3" t="s">
        <v>29802</v>
      </c>
      <c r="F8821" s="3" t="s">
        <v>29797</v>
      </c>
      <c r="G8821" s="3" t="s">
        <v>29798</v>
      </c>
      <c r="I8821" t="str">
        <f t="shared" si="137"/>
        <v>,(2420,' Juan Andrés Méndez ',' info@gasco.cl',' 2 2694 4300    ', Gerente Soluciones Energéticas')</v>
      </c>
    </row>
    <row r="8822" spans="1:9">
      <c r="A8822" s="3" t="s">
        <v>29803</v>
      </c>
      <c r="B8822" s="3" t="s">
        <v>29794</v>
      </c>
      <c r="C8822" s="3">
        <f>VLOOKUP(B8822,CONSOLIDADO!A$2:E$11786,5,FALSE)</f>
        <v>2420</v>
      </c>
      <c r="D8822" s="3" t="s">
        <v>5756</v>
      </c>
      <c r="E8822" s="3"/>
      <c r="F8822" s="3"/>
      <c r="G8822" s="3" t="s">
        <v>29804</v>
      </c>
      <c r="I8822" t="str">
        <f t="shared" si="137"/>
        <v>,(2420,' Fernando Ledesma Escudero','',' 2 2694 4353',')</v>
      </c>
    </row>
    <row r="8823" spans="1:9">
      <c r="A8823" s="3" t="s">
        <v>29803</v>
      </c>
      <c r="B8823" s="3" t="s">
        <v>29794</v>
      </c>
      <c r="C8823" s="3">
        <f>VLOOKUP(B8823,CONSOLIDADO!A$2:E$11786,5,FALSE)</f>
        <v>2420</v>
      </c>
      <c r="D8823" s="3" t="s">
        <v>5756</v>
      </c>
      <c r="E8823" s="3"/>
      <c r="F8823" s="3"/>
      <c r="G8823" s="3" t="s">
        <v>29804</v>
      </c>
      <c r="I8823" t="str">
        <f t="shared" si="137"/>
        <v>,(2420,' Fernando Ledesma Escudero','',' 2 2694 4353',')</v>
      </c>
    </row>
    <row r="8824" spans="1:9">
      <c r="A8824" s="3" t="s">
        <v>29805</v>
      </c>
      <c r="B8824" s="3" t="s">
        <v>29794</v>
      </c>
      <c r="C8824" s="3">
        <f>VLOOKUP(B8824,CONSOLIDADO!A$2:E$11786,5,FALSE)</f>
        <v>2420</v>
      </c>
      <c r="D8824" s="3" t="s">
        <v>5756</v>
      </c>
      <c r="E8824" s="3" t="s">
        <v>29806</v>
      </c>
      <c r="F8824" s="3" t="s">
        <v>29797</v>
      </c>
      <c r="G8824" s="3" t="s">
        <v>29798</v>
      </c>
      <c r="I8824" t="str">
        <f t="shared" si="137"/>
        <v>,(2420,' Guillermo Arias ',' info@gasco.cl',' 2 2694 4300    ', Subgerente Negocio Industrial')</v>
      </c>
    </row>
    <row r="8825" spans="1:9">
      <c r="A8825" s="3" t="s">
        <v>29808</v>
      </c>
      <c r="B8825" s="3" t="s">
        <v>29807</v>
      </c>
      <c r="C8825" s="3">
        <f>VLOOKUP(B8825,CONSOLIDADO!A$2:E$11786,5,FALSE)</f>
        <v>2421</v>
      </c>
      <c r="D8825" s="3" t="s">
        <v>638</v>
      </c>
      <c r="E8825" s="3" t="s">
        <v>6739</v>
      </c>
      <c r="F8825" s="3" t="s">
        <v>29809</v>
      </c>
      <c r="G8825" s="3" t="s">
        <v>29810</v>
      </c>
      <c r="I8825" t="str">
        <f t="shared" si="137"/>
        <v>,(2421,' Mario Ignacio Basualto Vergara ',' principal@gasmar.cl',' 2 2328 3200    ', Gerente General')</v>
      </c>
    </row>
    <row r="8826" spans="1:9">
      <c r="A8826" s="3" t="s">
        <v>29811</v>
      </c>
      <c r="B8826" s="3" t="s">
        <v>29807</v>
      </c>
      <c r="C8826" s="3">
        <f>VLOOKUP(B8826,CONSOLIDADO!A$2:E$11786,5,FALSE)</f>
        <v>2421</v>
      </c>
      <c r="D8826" s="3" t="s">
        <v>638</v>
      </c>
      <c r="E8826" s="3"/>
      <c r="F8826" s="3"/>
      <c r="G8826" s="3" t="s">
        <v>29812</v>
      </c>
      <c r="I8826" t="str">
        <f t="shared" si="137"/>
        <v>,(2421,' Rodrigo Vivallos Sánchez','',' 2 2328 3251',')</v>
      </c>
    </row>
    <row r="8827" spans="1:9">
      <c r="A8827" s="3" t="s">
        <v>29814</v>
      </c>
      <c r="B8827" s="3" t="s">
        <v>29813</v>
      </c>
      <c r="C8827" s="3">
        <f>VLOOKUP(B8827,CONSOLIDADO!A$2:E$11786,5,FALSE)</f>
        <v>2422</v>
      </c>
      <c r="D8827" s="3" t="s">
        <v>6559</v>
      </c>
      <c r="E8827" s="3" t="s">
        <v>6739</v>
      </c>
      <c r="F8827" s="3" t="s">
        <v>29815</v>
      </c>
      <c r="G8827" s="3" t="s">
        <v>29816</v>
      </c>
      <c r="I8827" t="str">
        <f t="shared" si="137"/>
        <v>,(2422,' Raúl Montalva Díaz ',' lucia.vasquez@gasandes.com',' 2 2366 5960    ', Gerente General')</v>
      </c>
    </row>
    <row r="8828" spans="1:9">
      <c r="A8828" s="3" t="s">
        <v>29817</v>
      </c>
      <c r="B8828" s="3" t="s">
        <v>29813</v>
      </c>
      <c r="C8828" s="3">
        <f>VLOOKUP(B8828,CONSOLIDADO!A$2:E$11786,5,FALSE)</f>
        <v>2422</v>
      </c>
      <c r="D8828" s="3" t="s">
        <v>6559</v>
      </c>
      <c r="E8828" s="3" t="s">
        <v>7621</v>
      </c>
      <c r="F8828" s="3" t="s">
        <v>29818</v>
      </c>
      <c r="G8828" s="3" t="s">
        <v>29819</v>
      </c>
      <c r="I8828" t="str">
        <f t="shared" si="137"/>
        <v>,(2422,' Claudia Elsholz ',' cecilia.rojas@gasandes.com',' 2 2366 5913    ', Gerente Legal')</v>
      </c>
    </row>
    <row r="8829" spans="1:9">
      <c r="A8829" s="3" t="s">
        <v>29814</v>
      </c>
      <c r="B8829" s="3" t="s">
        <v>29813</v>
      </c>
      <c r="C8829" s="3">
        <f>VLOOKUP(B8829,CONSOLIDADO!A$2:E$11786,5,FALSE)</f>
        <v>2422</v>
      </c>
      <c r="D8829" s="3" t="s">
        <v>6559</v>
      </c>
      <c r="E8829" s="3" t="s">
        <v>6765</v>
      </c>
      <c r="F8829" s="3" t="s">
        <v>29815</v>
      </c>
      <c r="G8829" s="3" t="s">
        <v>29816</v>
      </c>
      <c r="I8829" t="str">
        <f t="shared" si="137"/>
        <v>,(2422,' Raúl Montalva Díaz ',' lucia.vasquez@gasandes.com',' 2 2366 5960    ', Gerente de Operaciones')</v>
      </c>
    </row>
    <row r="8830" spans="1:9">
      <c r="A8830" s="3" t="s">
        <v>29820</v>
      </c>
      <c r="B8830" s="3" t="s">
        <v>29813</v>
      </c>
      <c r="C8830" s="3">
        <f>VLOOKUP(B8830,CONSOLIDADO!A$2:E$11786,5,FALSE)</f>
        <v>2422</v>
      </c>
      <c r="D8830" s="3" t="s">
        <v>6559</v>
      </c>
      <c r="E8830" s="3" t="s">
        <v>7534</v>
      </c>
      <c r="F8830" s="3" t="s">
        <v>29821</v>
      </c>
      <c r="G8830" s="3" t="s">
        <v>29822</v>
      </c>
      <c r="I8830" t="str">
        <f t="shared" si="137"/>
        <v>,(2422,' Roberto Mora Corvalán ',' marcela.jara@gasandes.com',' 2 2366 5934    ', Jefe de Finanzas')</v>
      </c>
    </row>
    <row r="8831" spans="1:9">
      <c r="A8831" s="3" t="s">
        <v>29824</v>
      </c>
      <c r="B8831" s="3" t="s">
        <v>29823</v>
      </c>
      <c r="C8831" s="3">
        <f>VLOOKUP(B8831,CONSOLIDADO!A$2:E$11786,5,FALSE)</f>
        <v>2423</v>
      </c>
      <c r="D8831" s="3" t="s">
        <v>5053</v>
      </c>
      <c r="E8831" s="3" t="s">
        <v>29825</v>
      </c>
      <c r="F8831" s="3"/>
      <c r="G8831" s="3" t="s">
        <v>29826</v>
      </c>
      <c r="I8831" t="str">
        <f t="shared" si="137"/>
        <v>,(2423,' Gastón del C. Saldías Navarrete ','',' 41 222 8728    ', Gerente - Propietario')</v>
      </c>
    </row>
    <row r="8832" spans="1:9">
      <c r="A8832" s="3" t="s">
        <v>29827</v>
      </c>
      <c r="B8832" s="3" t="s">
        <v>29823</v>
      </c>
      <c r="C8832" s="3">
        <f>VLOOKUP(B8832,CONSOLIDADO!A$2:E$11786,5,FALSE)</f>
        <v>2423</v>
      </c>
      <c r="D8832" s="3" t="s">
        <v>5053</v>
      </c>
      <c r="E8832" s="3" t="s">
        <v>21662</v>
      </c>
      <c r="F8832" s="3" t="s">
        <v>29828</v>
      </c>
      <c r="G8832" s="3" t="s">
        <v>29826</v>
      </c>
      <c r="I8832" t="str">
        <f t="shared" si="137"/>
        <v>,(2423,' Gastón Alejandro Saldías Retamal ',' gsaldias@pspublicidad.cl',' 41 222 8728    ', Gerente Comercial y Finanzas')</v>
      </c>
    </row>
    <row r="8833" spans="1:9">
      <c r="A8833" s="3" t="s">
        <v>29830</v>
      </c>
      <c r="B8833" s="3" t="s">
        <v>29829</v>
      </c>
      <c r="C8833" s="3">
        <f>VLOOKUP(B8833,CONSOLIDADO!A$2:E$11786,5,FALSE)</f>
        <v>2424</v>
      </c>
      <c r="D8833" s="3" t="s">
        <v>5759</v>
      </c>
      <c r="E8833" s="3"/>
      <c r="F8833" s="3"/>
      <c r="G8833" s="3" t="s">
        <v>29831</v>
      </c>
      <c r="I8833" t="str">
        <f t="shared" si="137"/>
        <v>,(2424,' Luis Kipreos Almallotis','',' 32 227 7060',')</v>
      </c>
    </row>
    <row r="8834" spans="1:9">
      <c r="A8834" s="3" t="s">
        <v>29832</v>
      </c>
      <c r="B8834" s="3" t="s">
        <v>29829</v>
      </c>
      <c r="C8834" s="3">
        <f>VLOOKUP(B8834,CONSOLIDADO!A$2:E$11786,5,FALSE)</f>
        <v>2424</v>
      </c>
      <c r="D8834" s="3" t="s">
        <v>5759</v>
      </c>
      <c r="E8834" s="3"/>
      <c r="F8834" s="3"/>
      <c r="G8834" s="3" t="s">
        <v>29831</v>
      </c>
      <c r="I8834" t="str">
        <f t="shared" si="137"/>
        <v>,(2424,' Jorge Matamala Bozzo','',' 32 227 7060',')</v>
      </c>
    </row>
    <row r="8835" spans="1:9">
      <c r="A8835" s="3" t="s">
        <v>29833</v>
      </c>
      <c r="B8835" s="3" t="s">
        <v>29829</v>
      </c>
      <c r="C8835" s="3">
        <f>VLOOKUP(B8835,CONSOLIDADO!A$2:E$11786,5,FALSE)</f>
        <v>2424</v>
      </c>
      <c r="D8835" s="3" t="s">
        <v>5759</v>
      </c>
      <c r="E8835" s="3" t="s">
        <v>6905</v>
      </c>
      <c r="F8835" s="3" t="s">
        <v>29834</v>
      </c>
      <c r="G8835" s="3" t="s">
        <v>29835</v>
      </c>
      <c r="I8835" t="str">
        <f t="shared" ref="I8835:I8898" si="138">CONCATENATE(",(",C8835,",'",A8835,"','",F8835,"','",G8835,"',",E8835,"')")</f>
        <v>,(2424,' Eduardo Salas Fehlandt ',' esalas@gasvalpo.cl',' 32 227 7173    ', Gerente Comercial')</v>
      </c>
    </row>
    <row r="8836" spans="1:9">
      <c r="A8836" s="3" t="s">
        <v>29836</v>
      </c>
      <c r="B8836" s="3" t="s">
        <v>29829</v>
      </c>
      <c r="C8836" s="3">
        <f>VLOOKUP(B8836,CONSOLIDADO!A$2:E$11786,5,FALSE)</f>
        <v>2424</v>
      </c>
      <c r="D8836" s="3" t="s">
        <v>5759</v>
      </c>
      <c r="E8836" s="3" t="s">
        <v>21814</v>
      </c>
      <c r="F8836" s="3" t="s">
        <v>29837</v>
      </c>
      <c r="G8836" s="3" t="s">
        <v>29838</v>
      </c>
      <c r="I8836" t="str">
        <f t="shared" si="138"/>
        <v>,(2424,' Karen Montiel Foster ',' kmontiel@gasvalpo.cl',' 32 227 7056    ', Gerente de Contabilidad y Finanzas')</v>
      </c>
    </row>
    <row r="8837" spans="1:9">
      <c r="A8837" s="3" t="s">
        <v>29839</v>
      </c>
      <c r="B8837" s="3" t="s">
        <v>29829</v>
      </c>
      <c r="C8837" s="3">
        <f>VLOOKUP(B8837,CONSOLIDADO!A$2:E$11786,5,FALSE)</f>
        <v>2424</v>
      </c>
      <c r="D8837" s="3" t="s">
        <v>5759</v>
      </c>
      <c r="E8837" s="3"/>
      <c r="F8837" s="3"/>
      <c r="G8837" s="3" t="s">
        <v>29840</v>
      </c>
      <c r="I8837" t="str">
        <f t="shared" si="138"/>
        <v>,(2424,' Myriam Pinto Quiñones','',' 32 227 7067',')</v>
      </c>
    </row>
    <row r="8838" spans="1:9">
      <c r="A8838" s="3" t="s">
        <v>29842</v>
      </c>
      <c r="B8838" s="3" t="s">
        <v>29841</v>
      </c>
      <c r="C8838" s="3">
        <f>VLOOKUP(B8838,CONSOLIDADO!A$2:E$11786,5,FALSE)</f>
        <v>2425</v>
      </c>
      <c r="D8838" s="3" t="s">
        <v>571</v>
      </c>
      <c r="E8838" s="3"/>
      <c r="F8838" s="3"/>
      <c r="G8838" s="3" t="s">
        <v>29843</v>
      </c>
      <c r="I8838" t="str">
        <f t="shared" si="138"/>
        <v>,(2425,' Jesús Parrilla Recuero','',' 2 2810 3851',')</v>
      </c>
    </row>
    <row r="8839" spans="1:9">
      <c r="A8839" s="3" t="s">
        <v>29844</v>
      </c>
      <c r="B8839" s="3" t="s">
        <v>29841</v>
      </c>
      <c r="C8839" s="3">
        <f>VLOOKUP(B8839,CONSOLIDADO!A$2:E$11786,5,FALSE)</f>
        <v>2425</v>
      </c>
      <c r="D8839" s="3" t="s">
        <v>571</v>
      </c>
      <c r="E8839" s="3" t="s">
        <v>6757</v>
      </c>
      <c r="F8839" s="3" t="s">
        <v>29845</v>
      </c>
      <c r="G8839" s="3" t="s">
        <v>29846</v>
      </c>
      <c r="I8839" t="str">
        <f t="shared" si="138"/>
        <v>,(2425,' Héctor Carreño Osorio ',' hcarreno@gategroup.com',' 2 2810 3851    ', Gerente de Administración y Finanzas')</v>
      </c>
    </row>
    <row r="8840" spans="1:9">
      <c r="A8840" s="3" t="s">
        <v>29847</v>
      </c>
      <c r="B8840" s="3" t="s">
        <v>29841</v>
      </c>
      <c r="C8840" s="3">
        <f>VLOOKUP(B8840,CONSOLIDADO!A$2:E$11786,5,FALSE)</f>
        <v>2425</v>
      </c>
      <c r="D8840" s="3" t="s">
        <v>571</v>
      </c>
      <c r="E8840" s="3" t="s">
        <v>29848</v>
      </c>
      <c r="F8840" s="3" t="s">
        <v>29849</v>
      </c>
      <c r="G8840" s="3" t="s">
        <v>29846</v>
      </c>
      <c r="I8840" t="str">
        <f t="shared" si="138"/>
        <v>,(2425,' Tomás Neumann Spoerer ',' tneumann@gategroup.com',' 2 2810 3851    ', Gerente de Servicio al Cliente')</v>
      </c>
    </row>
    <row r="8841" spans="1:9">
      <c r="A8841" s="3" t="s">
        <v>29850</v>
      </c>
      <c r="B8841" s="3" t="s">
        <v>29841</v>
      </c>
      <c r="C8841" s="3">
        <f>VLOOKUP(B8841,CONSOLIDADO!A$2:E$11786,5,FALSE)</f>
        <v>2425</v>
      </c>
      <c r="D8841" s="3" t="s">
        <v>571</v>
      </c>
      <c r="E8841" s="3" t="s">
        <v>29851</v>
      </c>
      <c r="F8841" s="3" t="s">
        <v>29852</v>
      </c>
      <c r="G8841" s="3" t="s">
        <v>29846</v>
      </c>
      <c r="I8841" t="str">
        <f t="shared" si="138"/>
        <v>,(2425,' Javier Valencia Hirano ',' jvalencia@gategroup.com',' 2 2810 3851    ', Gerente de Producción y Operaciones Logísticas')</v>
      </c>
    </row>
    <row r="8842" spans="1:9">
      <c r="A8842" s="3" t="s">
        <v>29854</v>
      </c>
      <c r="B8842" s="3" t="s">
        <v>29853</v>
      </c>
      <c r="C8842" s="3">
        <f>VLOOKUP(B8842,CONSOLIDADO!A$2:E$11786,5,FALSE)</f>
        <v>2426</v>
      </c>
      <c r="D8842" s="3" t="s">
        <v>15972</v>
      </c>
      <c r="E8842" s="3"/>
      <c r="F8842" s="3"/>
      <c r="G8842" s="3" t="s">
        <v>29855</v>
      </c>
      <c r="I8842" t="str">
        <f t="shared" si="138"/>
        <v>,(2426,' Gerardo Rasmussen Villacura','',' 2 2490 8000',')</v>
      </c>
    </row>
    <row r="8843" spans="1:9">
      <c r="A8843" s="3" t="s">
        <v>29856</v>
      </c>
      <c r="B8843" s="3" t="s">
        <v>29853</v>
      </c>
      <c r="C8843" s="3">
        <f>VLOOKUP(B8843,CONSOLIDADO!A$2:E$11786,5,FALSE)</f>
        <v>2426</v>
      </c>
      <c r="D8843" s="3" t="s">
        <v>15972</v>
      </c>
      <c r="E8843" s="3"/>
      <c r="F8843" s="3"/>
      <c r="G8843" s="3" t="s">
        <v>29855</v>
      </c>
      <c r="I8843" t="str">
        <f t="shared" si="138"/>
        <v>,(2426,' Víctor Hidalgo Herranz','',' 2 2490 8000',')</v>
      </c>
    </row>
    <row r="8844" spans="1:9">
      <c r="A8844" s="3" t="s">
        <v>29859</v>
      </c>
      <c r="B8844" s="3" t="s">
        <v>29857</v>
      </c>
      <c r="C8844" s="3">
        <f>VLOOKUP(B8844,CONSOLIDADO!A$2:E$11786,5,FALSE)</f>
        <v>2427</v>
      </c>
      <c r="D8844" s="3" t="s">
        <v>29858</v>
      </c>
      <c r="E8844" s="3" t="s">
        <v>6856</v>
      </c>
      <c r="F8844" s="3" t="s">
        <v>29860</v>
      </c>
      <c r="G8844" s="3" t="s">
        <v>29861</v>
      </c>
      <c r="I8844" t="str">
        <f t="shared" si="138"/>
        <v>,(2427,' Nancy Alegría Vargas ',' gerenciageneral@gavina.cl',' 57 239 3030    ', Directora')</v>
      </c>
    </row>
    <row r="8845" spans="1:9">
      <c r="A8845" s="3" t="s">
        <v>29862</v>
      </c>
      <c r="B8845" s="3" t="s">
        <v>29857</v>
      </c>
      <c r="C8845" s="3">
        <f>VLOOKUP(B8845,CONSOLIDADO!A$2:E$11786,5,FALSE)</f>
        <v>2427</v>
      </c>
      <c r="D8845" s="3" t="s">
        <v>29858</v>
      </c>
      <c r="E8845" s="3"/>
      <c r="F8845" s="3"/>
      <c r="G8845" s="3" t="s">
        <v>29863</v>
      </c>
      <c r="I8845" t="str">
        <f t="shared" si="138"/>
        <v>,(2427,' Hernán Cornejo Rocabado','',' 57 239 3030',')</v>
      </c>
    </row>
    <row r="8846" spans="1:9">
      <c r="A8846" s="3" t="s">
        <v>29864</v>
      </c>
      <c r="B8846" s="3" t="s">
        <v>29857</v>
      </c>
      <c r="C8846" s="3">
        <f>VLOOKUP(B8846,CONSOLIDADO!A$2:E$11786,5,FALSE)</f>
        <v>2427</v>
      </c>
      <c r="D8846" s="3" t="s">
        <v>29858</v>
      </c>
      <c r="E8846" s="3" t="s">
        <v>28270</v>
      </c>
      <c r="F8846" s="3" t="s">
        <v>29860</v>
      </c>
      <c r="G8846" s="3" t="s">
        <v>29861</v>
      </c>
      <c r="I8846" t="str">
        <f t="shared" si="138"/>
        <v>,(2427,' Alejandro Vilches Flores ',' gerenciageneral@gavina.cl',' 57 239 3030    ', Gerente Administración')</v>
      </c>
    </row>
    <row r="8847" spans="1:9">
      <c r="A8847" s="3" t="s">
        <v>29866</v>
      </c>
      <c r="B8847" s="3" t="s">
        <v>57652</v>
      </c>
      <c r="C8847" s="3">
        <f>VLOOKUP(B8847,CONSOLIDADO!A$2:E$11786,5,FALSE)</f>
        <v>2428</v>
      </c>
      <c r="D8847" s="3" t="s">
        <v>29865</v>
      </c>
      <c r="E8847" s="3" t="s">
        <v>29867</v>
      </c>
      <c r="F8847" s="3" t="s">
        <v>29868</v>
      </c>
      <c r="G8847" s="3" t="s">
        <v>29869</v>
      </c>
      <c r="I8847" t="str">
        <f t="shared" si="138"/>
        <v>,(2428,' Roberto Ortiz Silva ',' roberto.ortiz@gcpat.com',' 2 2484 2337    ', Representante para Chile')</v>
      </c>
    </row>
    <row r="8848" spans="1:9">
      <c r="A8848" s="3" t="s">
        <v>29870</v>
      </c>
      <c r="B8848" s="3" t="s">
        <v>57652</v>
      </c>
      <c r="C8848" s="3">
        <f>VLOOKUP(B8848,CONSOLIDADO!A$2:E$11786,5,FALSE)</f>
        <v>2428</v>
      </c>
      <c r="D8848" s="3" t="s">
        <v>29865</v>
      </c>
      <c r="E8848" s="3" t="s">
        <v>29871</v>
      </c>
      <c r="F8848" s="3" t="s">
        <v>29872</v>
      </c>
      <c r="G8848" s="3" t="s">
        <v>29873</v>
      </c>
      <c r="I8848" t="str">
        <f t="shared" si="138"/>
        <v>,(2428,' Sebastián Alcaíno Orellana ',' sebastian.alcaino@gcpat.com',' 2 2484 2327    ', Supervisor de Planta')</v>
      </c>
    </row>
    <row r="8849" spans="1:9">
      <c r="A8849" s="3" t="s">
        <v>29875</v>
      </c>
      <c r="B8849" s="3" t="s">
        <v>29874</v>
      </c>
      <c r="C8849" s="3">
        <f>VLOOKUP(B8849,CONSOLIDADO!A$2:E$11786,5,FALSE)</f>
        <v>2429</v>
      </c>
      <c r="D8849" s="3" t="s">
        <v>4923</v>
      </c>
      <c r="E8849" s="3" t="s">
        <v>6739</v>
      </c>
      <c r="F8849" s="3"/>
      <c r="G8849" s="3" t="s">
        <v>29876</v>
      </c>
      <c r="I8849" t="str">
        <f t="shared" si="138"/>
        <v>,(2429,' Marcelo Fuentes Lutz ','',' 2 2406 9380    ', Gerente General')</v>
      </c>
    </row>
    <row r="8850" spans="1:9">
      <c r="A8850" s="3" t="s">
        <v>29877</v>
      </c>
      <c r="B8850" s="3" t="s">
        <v>29874</v>
      </c>
      <c r="C8850" s="3">
        <f>VLOOKUP(B8850,CONSOLIDADO!A$2:E$11786,5,FALSE)</f>
        <v>2429</v>
      </c>
      <c r="D8850" s="3" t="s">
        <v>4923</v>
      </c>
      <c r="E8850" s="3" t="s">
        <v>6757</v>
      </c>
      <c r="F8850" s="3"/>
      <c r="G8850" s="3" t="s">
        <v>29876</v>
      </c>
      <c r="I8850" t="str">
        <f t="shared" si="138"/>
        <v>,(2429,' Lothar Meier Ibáñez ','',' 2 2406 9380    ', Gerente de Administración y Finanzas')</v>
      </c>
    </row>
    <row r="8851" spans="1:9">
      <c r="A8851" s="3" t="s">
        <v>29878</v>
      </c>
      <c r="B8851" s="3" t="s">
        <v>29874</v>
      </c>
      <c r="C8851" s="3">
        <f>VLOOKUP(B8851,CONSOLIDADO!A$2:E$11786,5,FALSE)</f>
        <v>2429</v>
      </c>
      <c r="D8851" s="3" t="s">
        <v>4923</v>
      </c>
      <c r="E8851" s="3"/>
      <c r="F8851" s="3"/>
      <c r="G8851" s="3" t="s">
        <v>29879</v>
      </c>
      <c r="I8851" t="str">
        <f t="shared" si="138"/>
        <v>,(2429,' Sandra Clavero Saavedra','',' 2 2406 9380',')</v>
      </c>
    </row>
    <row r="8852" spans="1:9">
      <c r="A8852" s="3" t="s">
        <v>19696</v>
      </c>
      <c r="B8852" s="3" t="s">
        <v>57817</v>
      </c>
      <c r="C8852" s="3">
        <f>VLOOKUP(B8852,CONSOLIDADO!A$2:E$11786,5,FALSE)</f>
        <v>2430</v>
      </c>
      <c r="D8852" s="3" t="s">
        <v>23037</v>
      </c>
      <c r="E8852" s="3"/>
      <c r="F8852" s="3"/>
      <c r="G8852" s="3" t="s">
        <v>19697</v>
      </c>
      <c r="I8852" t="str">
        <f t="shared" si="138"/>
        <v>,(2430,' Eberhard Paulmann Mast','',' 2 2347 4205',')</v>
      </c>
    </row>
    <row r="8853" spans="1:9">
      <c r="A8853" s="3" t="s">
        <v>29880</v>
      </c>
      <c r="B8853" s="3" t="s">
        <v>57817</v>
      </c>
      <c r="C8853" s="3">
        <f>VLOOKUP(B8853,CONSOLIDADO!A$2:E$11786,5,FALSE)</f>
        <v>2430</v>
      </c>
      <c r="D8853" s="3" t="s">
        <v>23037</v>
      </c>
      <c r="E8853" s="3"/>
      <c r="F8853" s="3"/>
      <c r="G8853" s="3" t="s">
        <v>29881</v>
      </c>
      <c r="I8853" t="str">
        <f t="shared" si="138"/>
        <v>,(2430,' Luis Auad Bruzzone','',' 2 2347 4200',')</v>
      </c>
    </row>
    <row r="8854" spans="1:9">
      <c r="A8854" s="3" t="s">
        <v>19698</v>
      </c>
      <c r="B8854" s="3" t="s">
        <v>57817</v>
      </c>
      <c r="C8854" s="3">
        <f>VLOOKUP(B8854,CONSOLIDADO!A$2:E$11786,5,FALSE)</f>
        <v>2430</v>
      </c>
      <c r="D8854" s="3" t="s">
        <v>23037</v>
      </c>
      <c r="E8854" s="3" t="s">
        <v>29882</v>
      </c>
      <c r="F8854" s="3" t="s">
        <v>19700</v>
      </c>
      <c r="G8854" s="3" t="s">
        <v>19705</v>
      </c>
      <c r="I8854" t="str">
        <f t="shared" si="138"/>
        <v>,(2430,' Julio Pinto Moneta ',' jpinto@mundodulce.cl',' 2 2347 4200    ', Gerente Sucursales')</v>
      </c>
    </row>
    <row r="8855" spans="1:9">
      <c r="A8855" s="3" t="s">
        <v>19702</v>
      </c>
      <c r="B8855" s="3" t="s">
        <v>57817</v>
      </c>
      <c r="C8855" s="3">
        <f>VLOOKUP(B8855,CONSOLIDADO!A$2:E$11786,5,FALSE)</f>
        <v>2430</v>
      </c>
      <c r="D8855" s="3" t="s">
        <v>23037</v>
      </c>
      <c r="E8855" s="3" t="s">
        <v>19703</v>
      </c>
      <c r="F8855" s="3" t="s">
        <v>19704</v>
      </c>
      <c r="G8855" s="3" t="s">
        <v>19705</v>
      </c>
      <c r="I8855" t="str">
        <f t="shared" si="138"/>
        <v>,(2430,' Luis Sampen Carrasco ',' lsampen@gelatos.cl',' 2 2347 4200    ', Gerente Adquisiciones y Logística')</v>
      </c>
    </row>
    <row r="8856" spans="1:9">
      <c r="A8856" s="3" t="s">
        <v>29883</v>
      </c>
      <c r="B8856" s="3" t="s">
        <v>57817</v>
      </c>
      <c r="C8856" s="3">
        <f>VLOOKUP(B8856,CONSOLIDADO!A$2:E$11786,5,FALSE)</f>
        <v>2430</v>
      </c>
      <c r="D8856" s="3" t="s">
        <v>23037</v>
      </c>
      <c r="E8856" s="3"/>
      <c r="F8856" s="3"/>
      <c r="G8856" s="3" t="s">
        <v>29881</v>
      </c>
      <c r="I8856" t="str">
        <f t="shared" si="138"/>
        <v>,(2430,' Fernando Flores Santana','',' 2 2347 4200',')</v>
      </c>
    </row>
    <row r="8857" spans="1:9">
      <c r="A8857" s="3" t="s">
        <v>29885</v>
      </c>
      <c r="B8857" s="3" t="s">
        <v>29884</v>
      </c>
      <c r="C8857" s="3">
        <f>VLOOKUP(B8857,CONSOLIDADO!A$2:E$11786,5,FALSE)</f>
        <v>2431</v>
      </c>
      <c r="D8857" s="3" t="s">
        <v>2401</v>
      </c>
      <c r="E8857" s="3" t="s">
        <v>29886</v>
      </c>
      <c r="F8857" s="3" t="s">
        <v>29887</v>
      </c>
      <c r="G8857" s="3" t="s">
        <v>29888</v>
      </c>
      <c r="I8857" t="str">
        <f t="shared" si="138"/>
        <v>,(2431,' Alejandro Fernández Beros ',' afernandez@gemines.cl',' 2 2427 3900    ', Presidente - Gerente de Estudios - Socio')</v>
      </c>
    </row>
    <row r="8858" spans="1:9">
      <c r="A8858" s="3" t="s">
        <v>29889</v>
      </c>
      <c r="B8858" s="3" t="s">
        <v>29884</v>
      </c>
      <c r="C8858" s="3">
        <f>VLOOKUP(B8858,CONSOLIDADO!A$2:E$11786,5,FALSE)</f>
        <v>2431</v>
      </c>
      <c r="D8858" s="3" t="s">
        <v>2401</v>
      </c>
      <c r="E8858" s="3"/>
      <c r="F8858" s="3"/>
      <c r="G8858" s="3" t="s">
        <v>29890</v>
      </c>
      <c r="I8858" t="str">
        <f t="shared" si="138"/>
        <v>,(2431,' Tomás Izquierdo Silva','',' 2 2427 3900',')</v>
      </c>
    </row>
    <row r="8859" spans="1:9">
      <c r="A8859" s="3" t="s">
        <v>29891</v>
      </c>
      <c r="B8859" s="3" t="s">
        <v>29884</v>
      </c>
      <c r="C8859" s="3">
        <f>VLOOKUP(B8859,CONSOLIDADO!A$2:E$11786,5,FALSE)</f>
        <v>2431</v>
      </c>
      <c r="D8859" s="3" t="s">
        <v>2401</v>
      </c>
      <c r="E8859" s="3" t="s">
        <v>10060</v>
      </c>
      <c r="F8859" s="3" t="s">
        <v>29892</v>
      </c>
      <c r="G8859" s="3" t="s">
        <v>29888</v>
      </c>
      <c r="I8859" t="str">
        <f t="shared" si="138"/>
        <v>,(2431,' María Loreto Martino Achurra ',' loreto.martino@gmail.com',' 2 2427 3900    ', Socia')</v>
      </c>
    </row>
    <row r="8860" spans="1:9">
      <c r="A8860" s="3" t="s">
        <v>29893</v>
      </c>
      <c r="B8860" s="3" t="s">
        <v>29884</v>
      </c>
      <c r="C8860" s="3">
        <f>VLOOKUP(B8860,CONSOLIDADO!A$2:E$11786,5,FALSE)</f>
        <v>2431</v>
      </c>
      <c r="D8860" s="3" t="s">
        <v>2401</v>
      </c>
      <c r="E8860" s="3"/>
      <c r="F8860" s="3"/>
      <c r="G8860" s="3" t="s">
        <v>29890</v>
      </c>
      <c r="I8860" t="str">
        <f t="shared" si="138"/>
        <v>,(2431,' Andrés Passicot Callier','',' 2 2427 3900',')</v>
      </c>
    </row>
    <row r="8861" spans="1:9">
      <c r="A8861" s="3" t="s">
        <v>29894</v>
      </c>
      <c r="B8861" s="3" t="s">
        <v>29884</v>
      </c>
      <c r="C8861" s="3">
        <f>VLOOKUP(B8861,CONSOLIDADO!A$2:E$11786,5,FALSE)</f>
        <v>2431</v>
      </c>
      <c r="D8861" s="3" t="s">
        <v>2401</v>
      </c>
      <c r="E8861" s="3"/>
      <c r="F8861" s="3"/>
      <c r="G8861" s="3" t="s">
        <v>29890</v>
      </c>
      <c r="I8861" t="str">
        <f t="shared" si="138"/>
        <v>,(2431,' Sergio Arancibia Parodi','',' 2 2427 3900',')</v>
      </c>
    </row>
    <row r="8862" spans="1:9">
      <c r="A8862" s="3" t="s">
        <v>29896</v>
      </c>
      <c r="B8862" s="3" t="s">
        <v>29895</v>
      </c>
      <c r="C8862" s="3">
        <f>VLOOKUP(B8862,CONSOLIDADO!A$2:E$11786,5,FALSE)</f>
        <v>2432</v>
      </c>
      <c r="D8862" s="3" t="s">
        <v>6041</v>
      </c>
      <c r="E8862" s="3"/>
      <c r="F8862" s="3"/>
      <c r="G8862" s="3" t="s">
        <v>29897</v>
      </c>
      <c r="I8862" t="str">
        <f t="shared" si="138"/>
        <v>,(2432,' Erwin Schramm Carreño','',' 2 2556 6693',')</v>
      </c>
    </row>
    <row r="8863" spans="1:9">
      <c r="A8863" s="3" t="s">
        <v>29898</v>
      </c>
      <c r="B8863" s="3" t="s">
        <v>29895</v>
      </c>
      <c r="C8863" s="3">
        <f>VLOOKUP(B8863,CONSOLIDADO!A$2:E$11786,5,FALSE)</f>
        <v>2432</v>
      </c>
      <c r="D8863" s="3" t="s">
        <v>6041</v>
      </c>
      <c r="E8863" s="3"/>
      <c r="F8863" s="3"/>
      <c r="G8863" s="3" t="s">
        <v>29897</v>
      </c>
      <c r="I8863" t="str">
        <f t="shared" si="138"/>
        <v>,(2432,' Mariano Latorre Olivares','',' 2 2556 6693',')</v>
      </c>
    </row>
    <row r="8864" spans="1:9">
      <c r="A8864" s="3" t="s">
        <v>29899</v>
      </c>
      <c r="B8864" s="3" t="s">
        <v>29895</v>
      </c>
      <c r="C8864" s="3">
        <f>VLOOKUP(B8864,CONSOLIDADO!A$2:E$11786,5,FALSE)</f>
        <v>2432</v>
      </c>
      <c r="D8864" s="3" t="s">
        <v>6041</v>
      </c>
      <c r="E8864" s="3" t="s">
        <v>21334</v>
      </c>
      <c r="F8864" s="3" t="s">
        <v>29900</v>
      </c>
      <c r="G8864" s="3" t="s">
        <v>29901</v>
      </c>
      <c r="I8864" t="str">
        <f t="shared" si="138"/>
        <v>,(2432,' Oscar Queirolo ',' administracion@gemoflex.cl',' 2 2554 4389    ', Administrador General')</v>
      </c>
    </row>
    <row r="8865" spans="1:9">
      <c r="A8865" s="3" t="s">
        <v>29903</v>
      </c>
      <c r="B8865" s="3" t="s">
        <v>29902</v>
      </c>
      <c r="C8865" s="3">
        <f>VLOOKUP(B8865,CONSOLIDADO!A$2:E$11786,5,FALSE)</f>
        <v>2433</v>
      </c>
      <c r="D8865" s="3" t="s">
        <v>3925</v>
      </c>
      <c r="E8865" s="3" t="s">
        <v>29904</v>
      </c>
      <c r="F8865" s="3"/>
      <c r="G8865" s="3" t="s">
        <v>29905</v>
      </c>
      <c r="I8865" t="str">
        <f t="shared" si="138"/>
        <v>,(2433,' Christian Alveal Gutiérrez ','',' 2 2916 3211    ', Subdirector Operativo')</v>
      </c>
    </row>
    <row r="8866" spans="1:9">
      <c r="A8866" s="3" t="s">
        <v>29906</v>
      </c>
      <c r="B8866" s="3" t="s">
        <v>29902</v>
      </c>
      <c r="C8866" s="3">
        <f>VLOOKUP(B8866,CONSOLIDADO!A$2:E$11786,5,FALSE)</f>
        <v>2433</v>
      </c>
      <c r="D8866" s="3" t="s">
        <v>3925</v>
      </c>
      <c r="E8866" s="3" t="s">
        <v>29907</v>
      </c>
      <c r="F8866" s="3"/>
      <c r="G8866" s="3" t="s">
        <v>29908</v>
      </c>
      <c r="I8866" t="str">
        <f t="shared" si="138"/>
        <v>,(2433,' Carlos Esteffan Codoceo ','',' 2 2203 2902    ', Subdirector de Administración y Finanzas')</v>
      </c>
    </row>
    <row r="8867" spans="1:9">
      <c r="A8867" s="3" t="s">
        <v>29909</v>
      </c>
      <c r="B8867" s="3" t="s">
        <v>29902</v>
      </c>
      <c r="C8867" s="3">
        <f>VLOOKUP(B8867,CONSOLIDADO!A$2:E$11786,5,FALSE)</f>
        <v>2433</v>
      </c>
      <c r="D8867" s="3" t="s">
        <v>3925</v>
      </c>
      <c r="E8867" s="3" t="s">
        <v>29910</v>
      </c>
      <c r="F8867" s="3"/>
      <c r="G8867" s="3" t="s">
        <v>29911</v>
      </c>
      <c r="I8867" t="str">
        <f t="shared" si="138"/>
        <v>,(2433,' Alejandro Arévalo Sarce ','',' 2 2916 3400    ', Subdirector Técnico')</v>
      </c>
    </row>
    <row r="8868" spans="1:9">
      <c r="A8868" s="3" t="s">
        <v>29914</v>
      </c>
      <c r="B8868" s="3" t="s">
        <v>29912</v>
      </c>
      <c r="C8868" s="3">
        <f>VLOOKUP(B8868,CONSOLIDADO!A$2:E$11786,5,FALSE)</f>
        <v>2434</v>
      </c>
      <c r="D8868" s="3" t="s">
        <v>29913</v>
      </c>
      <c r="E8868" s="3" t="s">
        <v>7409</v>
      </c>
      <c r="F8868" s="3" t="s">
        <v>29915</v>
      </c>
      <c r="G8868" s="3" t="s">
        <v>29916</v>
      </c>
      <c r="I8868" t="str">
        <f t="shared" si="138"/>
        <v>,(2434,' Alberto Achondo Pizarro ',' aachondo@genera.cl',' 2 2570 3000    ', Presidente Ejecutivo')</v>
      </c>
    </row>
    <row r="8869" spans="1:9">
      <c r="A8869" s="3" t="s">
        <v>29917</v>
      </c>
      <c r="B8869" s="3" t="s">
        <v>29912</v>
      </c>
      <c r="C8869" s="3">
        <f>VLOOKUP(B8869,CONSOLIDADO!A$2:E$11786,5,FALSE)</f>
        <v>2434</v>
      </c>
      <c r="D8869" s="3" t="s">
        <v>29913</v>
      </c>
      <c r="E8869" s="3" t="s">
        <v>6739</v>
      </c>
      <c r="F8869" s="3" t="s">
        <v>29918</v>
      </c>
      <c r="G8869" s="3" t="s">
        <v>29916</v>
      </c>
      <c r="I8869" t="str">
        <f t="shared" si="138"/>
        <v>,(2434,' Carlos Ibáñez Quinteros ',' cibanez@genera.cl',' 2 2570 3000    ', Gerente General')</v>
      </c>
    </row>
    <row r="8870" spans="1:9">
      <c r="A8870" s="3" t="s">
        <v>29919</v>
      </c>
      <c r="B8870" s="3" t="s">
        <v>29912</v>
      </c>
      <c r="C8870" s="3">
        <f>VLOOKUP(B8870,CONSOLIDADO!A$2:E$11786,5,FALSE)</f>
        <v>2434</v>
      </c>
      <c r="D8870" s="3" t="s">
        <v>29913</v>
      </c>
      <c r="E8870" s="3"/>
      <c r="F8870" s="3"/>
      <c r="G8870" s="3" t="s">
        <v>29920</v>
      </c>
      <c r="I8870" t="str">
        <f t="shared" si="138"/>
        <v>,(2434,' Paul Gálvez Cortés','',' 2 2570 3000',')</v>
      </c>
    </row>
    <row r="8871" spans="1:9">
      <c r="A8871" s="3" t="s">
        <v>29923</v>
      </c>
      <c r="B8871" s="3" t="s">
        <v>29921</v>
      </c>
      <c r="C8871" s="3">
        <f>VLOOKUP(B8871,CONSOLIDADO!A$2:E$11786,5,FALSE)</f>
        <v>2435</v>
      </c>
      <c r="D8871" s="3" t="s">
        <v>29922</v>
      </c>
      <c r="E8871" s="3"/>
      <c r="F8871" s="3"/>
      <c r="G8871" s="3" t="s">
        <v>29924</v>
      </c>
      <c r="I8871" t="str">
        <f t="shared" si="138"/>
        <v>,(2435,' Julio Friedmann','',' 2 2652 6566',')</v>
      </c>
    </row>
    <row r="8872" spans="1:9">
      <c r="A8872" s="3" t="s">
        <v>29925</v>
      </c>
      <c r="B8872" s="3" t="s">
        <v>29921</v>
      </c>
      <c r="C8872" s="3">
        <f>VLOOKUP(B8872,CONSOLIDADO!A$2:E$11786,5,FALSE)</f>
        <v>2435</v>
      </c>
      <c r="D8872" s="3" t="s">
        <v>29922</v>
      </c>
      <c r="E8872" s="3"/>
      <c r="F8872" s="3"/>
      <c r="G8872" s="3" t="s">
        <v>29924</v>
      </c>
      <c r="I8872" t="str">
        <f t="shared" si="138"/>
        <v>,(2435,' Rodrigo Martínez Vidal','',' 2 2652 6566',')</v>
      </c>
    </row>
    <row r="8873" spans="1:9">
      <c r="A8873" s="3" t="s">
        <v>29927</v>
      </c>
      <c r="B8873" s="3" t="s">
        <v>29926</v>
      </c>
      <c r="C8873" s="3">
        <f>VLOOKUP(B8873,CONSOLIDADO!A$2:E$11786,5,FALSE)</f>
        <v>2436</v>
      </c>
      <c r="D8873" s="3" t="s">
        <v>6649</v>
      </c>
      <c r="E8873" s="3" t="s">
        <v>29928</v>
      </c>
      <c r="F8873" s="3" t="s">
        <v>29929</v>
      </c>
      <c r="G8873" s="3" t="s">
        <v>29930</v>
      </c>
      <c r="I8873" t="str">
        <f t="shared" si="138"/>
        <v>,(2436,' Ernesto Ortiz ',' paula.guzman@gm.com',' 2 2520 6204    ', Presidente GM Sudamérica')</v>
      </c>
    </row>
    <row r="8874" spans="1:9">
      <c r="A8874" s="3" t="s">
        <v>29931</v>
      </c>
      <c r="B8874" s="3" t="s">
        <v>29926</v>
      </c>
      <c r="C8874" s="3">
        <f>VLOOKUP(B8874,CONSOLIDADO!A$2:E$11786,5,FALSE)</f>
        <v>2436</v>
      </c>
      <c r="D8874" s="3" t="s">
        <v>6649</v>
      </c>
      <c r="E8874" s="3" t="s">
        <v>29932</v>
      </c>
      <c r="F8874" s="3" t="s">
        <v>29933</v>
      </c>
      <c r="G8874" s="3" t="s">
        <v>29934</v>
      </c>
      <c r="I8874" t="str">
        <f t="shared" si="138"/>
        <v>,(2436,' Gustavo Colossi ',' odette.delgado@gm.com',' 2 2520 6234    ', Director de Ventas y Operaciones GM Chile, Paraguay, Uruguay y Bolivia')</v>
      </c>
    </row>
    <row r="8875" spans="1:9">
      <c r="A8875" s="3" t="s">
        <v>29935</v>
      </c>
      <c r="B8875" s="3" t="s">
        <v>29926</v>
      </c>
      <c r="C8875" s="3">
        <f>VLOOKUP(B8875,CONSOLIDADO!A$2:E$11786,5,FALSE)</f>
        <v>2436</v>
      </c>
      <c r="D8875" s="3" t="s">
        <v>6649</v>
      </c>
      <c r="E8875" s="3" t="s">
        <v>29936</v>
      </c>
      <c r="F8875" s="3" t="s">
        <v>29937</v>
      </c>
      <c r="G8875" s="3" t="s">
        <v>29938</v>
      </c>
      <c r="I8875" t="str">
        <f t="shared" si="138"/>
        <v>,(2436,' Ignacia Iriarte ',' ignacia.iriarte@gm.com',' 2 2520 6100    ', Asesora Legal GM Chile, Perú, Uruguay, Paraguay y Bolivia')</v>
      </c>
    </row>
    <row r="8876" spans="1:9">
      <c r="A8876" s="3" t="s">
        <v>29940</v>
      </c>
      <c r="B8876" s="3" t="s">
        <v>29939</v>
      </c>
      <c r="C8876" s="3">
        <f>VLOOKUP(B8876,CONSOLIDADO!A$2:E$11786,5,FALSE)</f>
        <v>2437</v>
      </c>
      <c r="D8876" s="3" t="s">
        <v>5280</v>
      </c>
      <c r="E8876" s="3"/>
      <c r="F8876" s="3"/>
      <c r="G8876" s="3" t="s">
        <v>29941</v>
      </c>
      <c r="I8876" t="str">
        <f t="shared" si="138"/>
        <v>,(2437,' Felipe Galilea Fresno','',' 2 2940 9000',')</v>
      </c>
    </row>
    <row r="8877" spans="1:9">
      <c r="A8877" s="3" t="s">
        <v>29942</v>
      </c>
      <c r="B8877" s="3" t="s">
        <v>29939</v>
      </c>
      <c r="C8877" s="3">
        <f>VLOOKUP(B8877,CONSOLIDADO!A$2:E$11786,5,FALSE)</f>
        <v>2437</v>
      </c>
      <c r="D8877" s="3" t="s">
        <v>5280</v>
      </c>
      <c r="E8877" s="3" t="s">
        <v>6905</v>
      </c>
      <c r="F8877" s="3" t="s">
        <v>29943</v>
      </c>
      <c r="G8877" s="3" t="s">
        <v>29944</v>
      </c>
      <c r="I8877" t="str">
        <f t="shared" si="138"/>
        <v>,(2437,' Alejandro Baeza ',' info@generaltrade.cl',' 2 2940 9000    ', Gerente Comercial')</v>
      </c>
    </row>
    <row r="8878" spans="1:9">
      <c r="A8878" s="3" t="s">
        <v>29947</v>
      </c>
      <c r="B8878" s="3" t="s">
        <v>29945</v>
      </c>
      <c r="C8878" s="3">
        <f>VLOOKUP(B8878,CONSOLIDADO!A$2:E$11786,5,FALSE)</f>
        <v>2438</v>
      </c>
      <c r="D8878" s="3" t="s">
        <v>29946</v>
      </c>
      <c r="E8878" s="3" t="s">
        <v>6739</v>
      </c>
      <c r="F8878" s="3" t="s">
        <v>29948</v>
      </c>
      <c r="G8878" s="3" t="s">
        <v>29949</v>
      </c>
      <c r="I8878" t="str">
        <f t="shared" si="138"/>
        <v>,(2438,' Arturo Salvador Avila Avila ',' artuvila@frigocar.cl',' 2 2857 3623    ', Gerente General')</v>
      </c>
    </row>
    <row r="8879" spans="1:9">
      <c r="A8879" s="3" t="s">
        <v>29952</v>
      </c>
      <c r="B8879" s="3" t="s">
        <v>29950</v>
      </c>
      <c r="C8879" s="3">
        <f>VLOOKUP(B8879,CONSOLIDADO!A$2:E$11786,5,FALSE)</f>
        <v>2439</v>
      </c>
      <c r="D8879" s="3" t="s">
        <v>29951</v>
      </c>
      <c r="E8879" s="3" t="s">
        <v>6739</v>
      </c>
      <c r="F8879" s="3" t="s">
        <v>29953</v>
      </c>
      <c r="G8879" s="3" t="s">
        <v>29954</v>
      </c>
      <c r="I8879" t="str">
        <f t="shared" si="138"/>
        <v>,(2439,' Carlos Escudero Ortúzar ',' carlos.escudero@geocom.cl',' 2 2480 3600    ', Gerente General')</v>
      </c>
    </row>
    <row r="8880" spans="1:9">
      <c r="A8880" s="3" t="s">
        <v>29955</v>
      </c>
      <c r="B8880" s="3" t="s">
        <v>29950</v>
      </c>
      <c r="C8880" s="3">
        <f>VLOOKUP(B8880,CONSOLIDADO!A$2:E$11786,5,FALSE)</f>
        <v>2439</v>
      </c>
      <c r="D8880" s="3" t="s">
        <v>29951</v>
      </c>
      <c r="E8880" s="3" t="s">
        <v>6905</v>
      </c>
      <c r="F8880" s="3" t="s">
        <v>29956</v>
      </c>
      <c r="G8880" s="3" t="s">
        <v>29954</v>
      </c>
      <c r="I8880" t="str">
        <f t="shared" si="138"/>
        <v>,(2439,' Gonzalo Bravo Guzmán ',' gbravo@geocom.cl',' 2 2480 3600    ', Gerente Comercial')</v>
      </c>
    </row>
    <row r="8881" spans="1:9">
      <c r="A8881" s="3" t="s">
        <v>29957</v>
      </c>
      <c r="B8881" s="3" t="s">
        <v>29950</v>
      </c>
      <c r="C8881" s="3">
        <f>VLOOKUP(B8881,CONSOLIDADO!A$2:E$11786,5,FALSE)</f>
        <v>2439</v>
      </c>
      <c r="D8881" s="3" t="s">
        <v>29951</v>
      </c>
      <c r="E8881" s="3" t="s">
        <v>6757</v>
      </c>
      <c r="F8881" s="3" t="s">
        <v>29958</v>
      </c>
      <c r="G8881" s="3" t="s">
        <v>29954</v>
      </c>
      <c r="I8881" t="str">
        <f t="shared" si="138"/>
        <v>,(2439,' Marcelo Aedo Aguilera ',' maedo@geocom.cl',' 2 2480 3600    ', Gerente de Administración y Finanzas')</v>
      </c>
    </row>
    <row r="8882" spans="1:9">
      <c r="A8882" s="3" t="s">
        <v>29959</v>
      </c>
      <c r="B8882" s="3" t="s">
        <v>29950</v>
      </c>
      <c r="C8882" s="3">
        <f>VLOOKUP(B8882,CONSOLIDADO!A$2:E$11786,5,FALSE)</f>
        <v>2439</v>
      </c>
      <c r="D8882" s="3" t="s">
        <v>29951</v>
      </c>
      <c r="E8882" s="3"/>
      <c r="F8882" s="3"/>
      <c r="G8882" s="3" t="s">
        <v>29960</v>
      </c>
      <c r="I8882" t="str">
        <f t="shared" si="138"/>
        <v>,(2439,' Héctor Contreras Avila','',' 2 2480 3600',')</v>
      </c>
    </row>
    <row r="8883" spans="1:9">
      <c r="A8883" s="3" t="s">
        <v>29961</v>
      </c>
      <c r="B8883" s="3" t="s">
        <v>29950</v>
      </c>
      <c r="C8883" s="3">
        <f>VLOOKUP(B8883,CONSOLIDADO!A$2:E$11786,5,FALSE)</f>
        <v>2439</v>
      </c>
      <c r="D8883" s="3" t="s">
        <v>29951</v>
      </c>
      <c r="E8883" s="3" t="s">
        <v>7140</v>
      </c>
      <c r="F8883" s="3" t="s">
        <v>29962</v>
      </c>
      <c r="G8883" s="3" t="s">
        <v>29954</v>
      </c>
      <c r="I8883" t="str">
        <f t="shared" si="138"/>
        <v>,(2439,' Rodrigo Lam ',' rodrigo.lam@geocom.cl',' 2 2480 3600    ', Gerente de Ventas')</v>
      </c>
    </row>
    <row r="8884" spans="1:9">
      <c r="A8884" s="3" t="s">
        <v>29964</v>
      </c>
      <c r="B8884" s="3" t="s">
        <v>29963</v>
      </c>
      <c r="C8884" s="3">
        <f>VLOOKUP(B8884,CONSOLIDADO!A$2:E$11786,5,FALSE)</f>
        <v>2440</v>
      </c>
      <c r="D8884" s="3" t="s">
        <v>6379</v>
      </c>
      <c r="E8884" s="3" t="s">
        <v>6739</v>
      </c>
      <c r="F8884" s="3" t="s">
        <v>29965</v>
      </c>
      <c r="G8884" s="3" t="s">
        <v>29966</v>
      </c>
      <c r="I8884" t="str">
        <f t="shared" si="138"/>
        <v>,(2440,' Andrés Francisco Alvarez Manzano ',' aal@geodata.cl',' 2 2242 8563    ', Gerente General')</v>
      </c>
    </row>
    <row r="8885" spans="1:9">
      <c r="A8885" s="3" t="s">
        <v>29967</v>
      </c>
      <c r="B8885" s="3" t="s">
        <v>29963</v>
      </c>
      <c r="C8885" s="3">
        <f>VLOOKUP(B8885,CONSOLIDADO!A$2:E$11786,5,FALSE)</f>
        <v>2440</v>
      </c>
      <c r="D8885" s="3" t="s">
        <v>6379</v>
      </c>
      <c r="E8885" s="3" t="s">
        <v>8835</v>
      </c>
      <c r="F8885" s="3" t="s">
        <v>29968</v>
      </c>
      <c r="G8885" s="3" t="s">
        <v>29966</v>
      </c>
      <c r="I8885" t="str">
        <f t="shared" si="138"/>
        <v>,(2440,' Mauricio Alvarez Manzano ',' maa@geodata.it',' 2 2242 8563    ', Jefe de Administración y Finanzas')</v>
      </c>
    </row>
    <row r="8886" spans="1:9">
      <c r="A8886" s="3" t="s">
        <v>29971</v>
      </c>
      <c r="B8886" s="3" t="s">
        <v>29969</v>
      </c>
      <c r="C8886" s="3">
        <f>VLOOKUP(B8886,CONSOLIDADO!A$2:E$11786,5,FALSE)</f>
        <v>2441</v>
      </c>
      <c r="D8886" s="3" t="s">
        <v>29970</v>
      </c>
      <c r="E8886" s="3" t="s">
        <v>6739</v>
      </c>
      <c r="F8886" s="3" t="s">
        <v>29972</v>
      </c>
      <c r="G8886" s="3" t="s">
        <v>29973</v>
      </c>
      <c r="I8886" t="str">
        <f t="shared" si="138"/>
        <v>,(2441,' Juan Carlos Parra Espinosa ',' jcparra@geodatos.cl',' 2 2840 7200    ', Gerente General')</v>
      </c>
    </row>
    <row r="8887" spans="1:9">
      <c r="A8887" s="3" t="s">
        <v>29974</v>
      </c>
      <c r="B8887" s="3" t="s">
        <v>29969</v>
      </c>
      <c r="C8887" s="3">
        <f>VLOOKUP(B8887,CONSOLIDADO!A$2:E$11786,5,FALSE)</f>
        <v>2441</v>
      </c>
      <c r="D8887" s="3" t="s">
        <v>29970</v>
      </c>
      <c r="E8887" s="3"/>
      <c r="F8887" s="3"/>
      <c r="G8887" s="3" t="s">
        <v>29975</v>
      </c>
      <c r="I8887" t="str">
        <f t="shared" si="138"/>
        <v>,(2441,' Mario S. Julio Gómez','',' 2 2840 7200',')</v>
      </c>
    </row>
    <row r="8888" spans="1:9">
      <c r="A8888" s="3" t="s">
        <v>29976</v>
      </c>
      <c r="B8888" s="3" t="s">
        <v>29969</v>
      </c>
      <c r="C8888" s="3">
        <f>VLOOKUP(B8888,CONSOLIDADO!A$2:E$11786,5,FALSE)</f>
        <v>2441</v>
      </c>
      <c r="D8888" s="3" t="s">
        <v>29970</v>
      </c>
      <c r="E8888" s="3" t="s">
        <v>6765</v>
      </c>
      <c r="F8888" s="3" t="s">
        <v>29977</v>
      </c>
      <c r="G8888" s="3" t="s">
        <v>29973</v>
      </c>
      <c r="I8888" t="str">
        <f t="shared" si="138"/>
        <v>,(2441,' Sandra Pino Dubreuil ',' spino@geodatos.cl',' 2 2840 7200    ', Gerente de Operaciones')</v>
      </c>
    </row>
    <row r="8889" spans="1:9">
      <c r="A8889" s="3" t="s">
        <v>29978</v>
      </c>
      <c r="B8889" s="3" t="s">
        <v>29969</v>
      </c>
      <c r="C8889" s="3">
        <f>VLOOKUP(B8889,CONSOLIDADO!A$2:E$11786,5,FALSE)</f>
        <v>2441</v>
      </c>
      <c r="D8889" s="3" t="s">
        <v>29970</v>
      </c>
      <c r="E8889" s="3" t="s">
        <v>6757</v>
      </c>
      <c r="F8889" s="3" t="s">
        <v>29979</v>
      </c>
      <c r="G8889" s="3" t="s">
        <v>29973</v>
      </c>
      <c r="I8889" t="str">
        <f t="shared" si="138"/>
        <v>,(2441,' Alejandro Méndez Arias ',' amendez@geodatos.cl',' 2 2840 7200    ', Gerente de Administración y Finanzas')</v>
      </c>
    </row>
    <row r="8890" spans="1:9">
      <c r="A8890" s="3" t="s">
        <v>29981</v>
      </c>
      <c r="B8890" s="3" t="s">
        <v>29980</v>
      </c>
      <c r="C8890" s="3">
        <f>VLOOKUP(B8890,CONSOLIDADO!A$2:E$11786,5,FALSE)</f>
        <v>2442</v>
      </c>
      <c r="D8890" s="3" t="s">
        <v>6566</v>
      </c>
      <c r="E8890" s="3" t="s">
        <v>6739</v>
      </c>
      <c r="F8890" s="3" t="s">
        <v>29982</v>
      </c>
      <c r="G8890" s="3" t="s">
        <v>29983</v>
      </c>
      <c r="I8890" t="str">
        <f t="shared" si="138"/>
        <v>,(2442,' Christoph Johanssen ',' christoph.johanssen@geodis.com',' 2 2450 3600    ', Gerente General')</v>
      </c>
    </row>
    <row r="8891" spans="1:9">
      <c r="A8891" s="3" t="s">
        <v>29984</v>
      </c>
      <c r="B8891" s="3" t="s">
        <v>29980</v>
      </c>
      <c r="C8891" s="3">
        <f>VLOOKUP(B8891,CONSOLIDADO!A$2:E$11786,5,FALSE)</f>
        <v>2442</v>
      </c>
      <c r="D8891" s="3" t="s">
        <v>6566</v>
      </c>
      <c r="E8891" s="3" t="s">
        <v>6757</v>
      </c>
      <c r="F8891" s="3" t="s">
        <v>29985</v>
      </c>
      <c r="G8891" s="3" t="s">
        <v>29983</v>
      </c>
      <c r="I8891" t="str">
        <f t="shared" si="138"/>
        <v>,(2442,' Mario Corral ',' mario.corral@geodis.com',' 2 2450 3600    ', Gerente de Administración y Finanzas')</v>
      </c>
    </row>
    <row r="8892" spans="1:9">
      <c r="A8892" s="3" t="s">
        <v>29986</v>
      </c>
      <c r="B8892" s="3" t="s">
        <v>29980</v>
      </c>
      <c r="C8892" s="3">
        <f>VLOOKUP(B8892,CONSOLIDADO!A$2:E$11786,5,FALSE)</f>
        <v>2442</v>
      </c>
      <c r="D8892" s="3" t="s">
        <v>6566</v>
      </c>
      <c r="E8892" s="3" t="s">
        <v>6905</v>
      </c>
      <c r="F8892" s="3" t="s">
        <v>29987</v>
      </c>
      <c r="G8892" s="3" t="s">
        <v>29983</v>
      </c>
      <c r="I8892" t="str">
        <f t="shared" si="138"/>
        <v>,(2442,' Heleny Constancio ',' heleny.constancio@geodis.com',' 2 2450 3600    ', Gerente Comercial')</v>
      </c>
    </row>
    <row r="8893" spans="1:9">
      <c r="A8893" s="3" t="s">
        <v>29988</v>
      </c>
      <c r="B8893" s="3" t="s">
        <v>29980</v>
      </c>
      <c r="C8893" s="3">
        <f>VLOOKUP(B8893,CONSOLIDADO!A$2:E$11786,5,FALSE)</f>
        <v>2442</v>
      </c>
      <c r="D8893" s="3" t="s">
        <v>6566</v>
      </c>
      <c r="E8893" s="3" t="s">
        <v>6765</v>
      </c>
      <c r="F8893" s="3" t="s">
        <v>29989</v>
      </c>
      <c r="G8893" s="3" t="s">
        <v>29983</v>
      </c>
      <c r="I8893" t="str">
        <f t="shared" si="138"/>
        <v>,(2442,' Erika Jacob Raidl ',' erika.jacob@geodis.com',' 2 2450 3600    ', Gerente de Operaciones')</v>
      </c>
    </row>
    <row r="8894" spans="1:9">
      <c r="A8894" s="3" t="s">
        <v>29990</v>
      </c>
      <c r="B8894" s="3" t="s">
        <v>29980</v>
      </c>
      <c r="C8894" s="3">
        <f>VLOOKUP(B8894,CONSOLIDADO!A$2:E$11786,5,FALSE)</f>
        <v>2442</v>
      </c>
      <c r="D8894" s="3" t="s">
        <v>6566</v>
      </c>
      <c r="E8894" s="3" t="s">
        <v>6886</v>
      </c>
      <c r="F8894" s="3" t="s">
        <v>29991</v>
      </c>
      <c r="G8894" s="3" t="s">
        <v>29983</v>
      </c>
      <c r="I8894" t="str">
        <f t="shared" si="138"/>
        <v>,(2442,' Carolina Ugas ',' carolina.ugas@geodis.com',' 2 2450 3600    ', Gerente de Recursos Humanos')</v>
      </c>
    </row>
    <row r="8895" spans="1:9">
      <c r="A8895" s="3" t="s">
        <v>29994</v>
      </c>
      <c r="B8895" s="3" t="s">
        <v>29992</v>
      </c>
      <c r="C8895" s="3">
        <f>VLOOKUP(B8895,CONSOLIDADO!A$2:E$11786,5,FALSE)</f>
        <v>2443</v>
      </c>
      <c r="D8895" s="3" t="s">
        <v>29993</v>
      </c>
      <c r="E8895" s="3" t="s">
        <v>6739</v>
      </c>
      <c r="F8895" s="3" t="s">
        <v>29995</v>
      </c>
      <c r="G8895" s="3" t="s">
        <v>29996</v>
      </c>
      <c r="I8895" t="str">
        <f t="shared" si="138"/>
        <v>,(2443,' Rolf Stein Peters ',' rstein@geoequipos.cl',' 2 2235 5248    ', Gerente General')</v>
      </c>
    </row>
    <row r="8896" spans="1:9">
      <c r="A8896" s="3" t="s">
        <v>29997</v>
      </c>
      <c r="B8896" s="3" t="s">
        <v>29992</v>
      </c>
      <c r="C8896" s="3">
        <f>VLOOKUP(B8896,CONSOLIDADO!A$2:E$11786,5,FALSE)</f>
        <v>2443</v>
      </c>
      <c r="D8896" s="3" t="s">
        <v>29993</v>
      </c>
      <c r="E8896" s="3" t="s">
        <v>8930</v>
      </c>
      <c r="F8896" s="3" t="s">
        <v>29998</v>
      </c>
      <c r="G8896" s="3" t="s">
        <v>29996</v>
      </c>
      <c r="I8896" t="str">
        <f t="shared" si="138"/>
        <v>,(2443,' J. Gastón Gómez Mercurino ',' gaston@geoequipos.cl',' 2 2235 5248    ', Jefe de Ventas')</v>
      </c>
    </row>
    <row r="8897" spans="1:9">
      <c r="A8897" s="3" t="s">
        <v>30000</v>
      </c>
      <c r="B8897" s="3" t="s">
        <v>29999</v>
      </c>
      <c r="C8897" s="3">
        <f>VLOOKUP(B8897,CONSOLIDADO!A$2:E$11786,5,FALSE)</f>
        <v>2444</v>
      </c>
      <c r="D8897" s="3" t="s">
        <v>3911</v>
      </c>
      <c r="E8897" s="3" t="s">
        <v>6739</v>
      </c>
      <c r="F8897" s="3" t="s">
        <v>30001</v>
      </c>
      <c r="G8897" s="3" t="s">
        <v>30002</v>
      </c>
      <c r="I8897" t="str">
        <f t="shared" si="138"/>
        <v>,(2444,' Cedomir Marangunic Damianovic ',' geoestudios@geoestudios.cl',' 2 2871 1538    ', Gerente General')</v>
      </c>
    </row>
    <row r="8898" spans="1:9">
      <c r="A8898" s="3" t="s">
        <v>30005</v>
      </c>
      <c r="B8898" s="3" t="s">
        <v>30003</v>
      </c>
      <c r="C8898" s="3">
        <f>VLOOKUP(B8898,CONSOLIDADO!A$2:E$11786,5,FALSE)</f>
        <v>2445</v>
      </c>
      <c r="D8898" s="3" t="s">
        <v>30004</v>
      </c>
      <c r="E8898" s="3"/>
      <c r="F8898" s="3"/>
      <c r="G8898" s="3" t="s">
        <v>30006</v>
      </c>
      <c r="I8898" t="str">
        <f t="shared" si="138"/>
        <v>,(2445,' Alfredo Eisenberg Grimberg','',' 2 2236 0551',')</v>
      </c>
    </row>
    <row r="8899" spans="1:9">
      <c r="A8899" s="3" t="s">
        <v>30008</v>
      </c>
      <c r="B8899" s="3" t="s">
        <v>30007</v>
      </c>
      <c r="C8899" s="3">
        <f>VLOOKUP(B8899,CONSOLIDADO!A$2:E$11786,5,FALSE)</f>
        <v>2446</v>
      </c>
      <c r="D8899" s="3" t="s">
        <v>3911</v>
      </c>
      <c r="E8899" s="3" t="s">
        <v>6739</v>
      </c>
      <c r="F8899" s="3" t="s">
        <v>30009</v>
      </c>
      <c r="G8899" s="3" t="s">
        <v>30010</v>
      </c>
      <c r="I8899" t="str">
        <f t="shared" ref="I8899:I8962" si="139">CONCATENATE(",(",C8899,",'",A8899,"','",F8899,"','",G8899,"',",E8899,"')")</f>
        <v>,(2446,' Gabriela Fam Mancilla ',' fgm@geologica.cl',' 2 2219 3331    ', Gerente General')</v>
      </c>
    </row>
    <row r="8900" spans="1:9">
      <c r="A8900" s="3" t="s">
        <v>30012</v>
      </c>
      <c r="B8900" s="3" t="s">
        <v>30011</v>
      </c>
      <c r="C8900" s="3">
        <f>VLOOKUP(B8900,CONSOLIDADO!A$2:E$11786,5,FALSE)</f>
        <v>2447</v>
      </c>
      <c r="D8900" s="3" t="s">
        <v>12226</v>
      </c>
      <c r="E8900" s="3" t="s">
        <v>6739</v>
      </c>
      <c r="F8900" s="3" t="s">
        <v>30013</v>
      </c>
      <c r="G8900" s="3" t="s">
        <v>30014</v>
      </c>
      <c r="I8900" t="str">
        <f t="shared" si="139"/>
        <v>,(2447,' Francisco Javier Donoso Sanhueza ',' gerencia@geomar.cl',' 2 2369 7541    ', Gerente General')</v>
      </c>
    </row>
    <row r="8901" spans="1:9">
      <c r="A8901" s="3" t="s">
        <v>30015</v>
      </c>
      <c r="B8901" s="3" t="s">
        <v>30011</v>
      </c>
      <c r="C8901" s="3">
        <f>VLOOKUP(B8901,CONSOLIDADO!A$2:E$11786,5,FALSE)</f>
        <v>2447</v>
      </c>
      <c r="D8901" s="3" t="s">
        <v>12226</v>
      </c>
      <c r="E8901" s="3"/>
      <c r="F8901" s="3"/>
      <c r="G8901" s="3" t="s">
        <v>30016</v>
      </c>
      <c r="I8901" t="str">
        <f t="shared" si="139"/>
        <v>,(2447,' Rodrigo Abatte Pérez','',' 2 2369 7542',')</v>
      </c>
    </row>
    <row r="8902" spans="1:9">
      <c r="A8902" s="3" t="s">
        <v>30017</v>
      </c>
      <c r="B8902" s="3" t="s">
        <v>30011</v>
      </c>
      <c r="C8902" s="3">
        <f>VLOOKUP(B8902,CONSOLIDADO!A$2:E$11786,5,FALSE)</f>
        <v>2447</v>
      </c>
      <c r="D8902" s="3" t="s">
        <v>12226</v>
      </c>
      <c r="E8902" s="3" t="s">
        <v>6765</v>
      </c>
      <c r="F8902" s="3" t="s">
        <v>30018</v>
      </c>
      <c r="G8902" s="3" t="s">
        <v>30019</v>
      </c>
      <c r="I8902" t="str">
        <f t="shared" si="139"/>
        <v>,(2447,' Stephen Blanchard ',' stephan@geomar.cl',' 41 383 3015    ', Gerente de Operaciones')</v>
      </c>
    </row>
    <row r="8903" spans="1:9">
      <c r="A8903" s="3" t="s">
        <v>30021</v>
      </c>
      <c r="B8903" s="3" t="s">
        <v>30020</v>
      </c>
      <c r="C8903" s="3">
        <f>VLOOKUP(B8903,CONSOLIDADO!A$2:E$11786,5,FALSE)</f>
        <v>2448</v>
      </c>
      <c r="D8903" s="3" t="s">
        <v>5894</v>
      </c>
      <c r="E8903" s="3" t="s">
        <v>30022</v>
      </c>
      <c r="F8903" s="3" t="s">
        <v>30023</v>
      </c>
      <c r="G8903" s="3" t="s">
        <v>30024</v>
      </c>
      <c r="I8903" t="str">
        <f t="shared" si="139"/>
        <v>,(2448,' Jacob Ananías Arrau ',' jacob.ananias@gapac.com',' 41 220 9900    ', Gerente General Sudamérica')</v>
      </c>
    </row>
    <row r="8904" spans="1:9">
      <c r="A8904" s="3" t="s">
        <v>30025</v>
      </c>
      <c r="B8904" s="3" t="s">
        <v>30020</v>
      </c>
      <c r="C8904" s="3">
        <f>VLOOKUP(B8904,CONSOLIDADO!A$2:E$11786,5,FALSE)</f>
        <v>2448</v>
      </c>
      <c r="D8904" s="3" t="s">
        <v>5894</v>
      </c>
      <c r="E8904" s="3" t="s">
        <v>6757</v>
      </c>
      <c r="F8904" s="3" t="s">
        <v>30026</v>
      </c>
      <c r="G8904" s="3" t="s">
        <v>30024</v>
      </c>
      <c r="I8904" t="str">
        <f t="shared" si="139"/>
        <v>,(2448,' Mauricio Ogalde Gómez ',' mauricio.ogalde@gapac.com',' 41 220 9900    ', Gerente de Administración y Finanzas')</v>
      </c>
    </row>
    <row r="8905" spans="1:9">
      <c r="A8905" s="3" t="s">
        <v>30027</v>
      </c>
      <c r="B8905" s="3" t="s">
        <v>30020</v>
      </c>
      <c r="C8905" s="3">
        <f>VLOOKUP(B8905,CONSOLIDADO!A$2:E$11786,5,FALSE)</f>
        <v>2448</v>
      </c>
      <c r="D8905" s="3" t="s">
        <v>5894</v>
      </c>
      <c r="E8905" s="3"/>
      <c r="F8905" s="3"/>
      <c r="G8905" s="3" t="s">
        <v>30028</v>
      </c>
      <c r="I8905" t="str">
        <f t="shared" si="139"/>
        <v>,(2448,' Juan José Joaquín Valenzuela Valdés','',' 41 220 9900',')</v>
      </c>
    </row>
    <row r="8906" spans="1:9">
      <c r="A8906" s="3" t="s">
        <v>30031</v>
      </c>
      <c r="B8906" s="3" t="s">
        <v>30029</v>
      </c>
      <c r="C8906" s="3">
        <f>VLOOKUP(B8906,CONSOLIDADO!A$2:E$11786,5,FALSE)</f>
        <v>2449</v>
      </c>
      <c r="D8906" s="3" t="s">
        <v>30030</v>
      </c>
      <c r="E8906" s="3"/>
      <c r="F8906" s="3"/>
      <c r="G8906" s="3" t="s">
        <v>30032</v>
      </c>
      <c r="I8906" t="str">
        <f t="shared" si="139"/>
        <v>,(2449,' Raúl Lyon Lopehandía','',' 2 2620 7703',')</v>
      </c>
    </row>
    <row r="8907" spans="1:9">
      <c r="A8907" s="3" t="s">
        <v>30033</v>
      </c>
      <c r="B8907" s="3" t="s">
        <v>30029</v>
      </c>
      <c r="C8907" s="3">
        <f>VLOOKUP(B8907,CONSOLIDADO!A$2:E$11786,5,FALSE)</f>
        <v>2449</v>
      </c>
      <c r="D8907" s="3" t="s">
        <v>30030</v>
      </c>
      <c r="E8907" s="3" t="s">
        <v>6739</v>
      </c>
      <c r="F8907" s="3" t="s">
        <v>30034</v>
      </c>
      <c r="G8907" s="3" t="s">
        <v>30035</v>
      </c>
      <c r="I8907" t="str">
        <f t="shared" si="139"/>
        <v>,(2449,' Pedro Buttazzoni Amenábar ',' pbuttazza@geotec.cl',' 2 2620 7901    ', Gerente General')</v>
      </c>
    </row>
    <row r="8908" spans="1:9">
      <c r="A8908" s="3" t="s">
        <v>16194</v>
      </c>
      <c r="B8908" s="3" t="s">
        <v>30029</v>
      </c>
      <c r="C8908" s="3">
        <f>VLOOKUP(B8908,CONSOLIDADO!A$2:E$11786,5,FALSE)</f>
        <v>2449</v>
      </c>
      <c r="D8908" s="3" t="s">
        <v>30030</v>
      </c>
      <c r="E8908" s="3" t="s">
        <v>16195</v>
      </c>
      <c r="F8908" s="3" t="s">
        <v>16196</v>
      </c>
      <c r="G8908" s="3" t="s">
        <v>16197</v>
      </c>
      <c r="I8908" t="str">
        <f t="shared" si="139"/>
        <v>,(2449,' Floridor Hernández Rojas ',' phernand@christensen.cl',' 2 2620 7903    ', Vicepresidente Corporativo Administración y Finanzas')</v>
      </c>
    </row>
    <row r="8909" spans="1:9">
      <c r="A8909" s="3" t="s">
        <v>30036</v>
      </c>
      <c r="B8909" s="3" t="s">
        <v>30029</v>
      </c>
      <c r="C8909" s="3">
        <f>VLOOKUP(B8909,CONSOLIDADO!A$2:E$11786,5,FALSE)</f>
        <v>2449</v>
      </c>
      <c r="D8909" s="3" t="s">
        <v>30030</v>
      </c>
      <c r="E8909" s="3"/>
      <c r="F8909" s="3"/>
      <c r="G8909" s="3" t="s">
        <v>30037</v>
      </c>
      <c r="I8909" t="str">
        <f t="shared" si="139"/>
        <v>,(2449,' Cristián Correa Vial','',' 2 2620 7962',')</v>
      </c>
    </row>
    <row r="8910" spans="1:9">
      <c r="A8910" s="3" t="s">
        <v>16198</v>
      </c>
      <c r="B8910" s="3" t="s">
        <v>30029</v>
      </c>
      <c r="C8910" s="3">
        <f>VLOOKUP(B8910,CONSOLIDADO!A$2:E$11786,5,FALSE)</f>
        <v>2449</v>
      </c>
      <c r="D8910" s="3" t="s">
        <v>30030</v>
      </c>
      <c r="E8910" s="3" t="s">
        <v>7591</v>
      </c>
      <c r="F8910" s="3" t="s">
        <v>30038</v>
      </c>
      <c r="G8910" s="3" t="s">
        <v>16197</v>
      </c>
      <c r="I8910" t="str">
        <f t="shared" si="139"/>
        <v>,(2449,' Martín Serrano Spoerer ',' mserrano@geotec.cl',' 2 2620 7903    ', Gerente Corporativo de Administración y Finanzas')</v>
      </c>
    </row>
    <row r="8911" spans="1:9">
      <c r="A8911" s="3" t="s">
        <v>30040</v>
      </c>
      <c r="B8911" s="3" t="s">
        <v>30039</v>
      </c>
      <c r="C8911" s="3">
        <f>VLOOKUP(B8911,CONSOLIDADO!A$2:E$11786,5,FALSE)</f>
        <v>2450</v>
      </c>
      <c r="D8911" s="3" t="s">
        <v>6214</v>
      </c>
      <c r="E8911" s="3"/>
      <c r="F8911" s="3"/>
      <c r="G8911" s="3" t="s">
        <v>30041</v>
      </c>
      <c r="I8911" t="str">
        <f t="shared" si="139"/>
        <v>,(2450,' Sergio Molina Majul','',' 2 2786 4532',')</v>
      </c>
    </row>
    <row r="8912" spans="1:9">
      <c r="A8912" s="3" t="s">
        <v>30043</v>
      </c>
      <c r="B8912" s="3" t="s">
        <v>30042</v>
      </c>
      <c r="C8912" s="3">
        <f>VLOOKUP(B8912,CONSOLIDADO!A$2:E$11786,5,FALSE)</f>
        <v>2451</v>
      </c>
      <c r="D8912" s="3" t="s">
        <v>6379</v>
      </c>
      <c r="E8912" s="3" t="s">
        <v>6739</v>
      </c>
      <c r="F8912" s="3" t="s">
        <v>30044</v>
      </c>
      <c r="G8912" s="3" t="s">
        <v>30045</v>
      </c>
      <c r="I8912" t="str">
        <f t="shared" si="139"/>
        <v>,(2451,' Juan Carlos Cruz Lira ',' jccruz@geovita.cl',' 2 2902 0699    ', Gerente General')</v>
      </c>
    </row>
    <row r="8913" spans="1:9">
      <c r="A8913" s="3" t="s">
        <v>30046</v>
      </c>
      <c r="B8913" s="3" t="s">
        <v>30042</v>
      </c>
      <c r="C8913" s="3">
        <f>VLOOKUP(B8913,CONSOLIDADO!A$2:E$11786,5,FALSE)</f>
        <v>2451</v>
      </c>
      <c r="D8913" s="3" t="s">
        <v>6379</v>
      </c>
      <c r="E8913" s="3" t="s">
        <v>6843</v>
      </c>
      <c r="F8913" s="3" t="s">
        <v>30047</v>
      </c>
      <c r="G8913" s="3" t="s">
        <v>30045</v>
      </c>
      <c r="I8913" t="str">
        <f t="shared" si="139"/>
        <v>,(2451,' Carlos Raddatz Donzelli ',' craddatz@geovita.cl',' 2 2902 0699    ', Gerente Técnico')</v>
      </c>
    </row>
    <row r="8914" spans="1:9">
      <c r="A8914" s="3" t="s">
        <v>30050</v>
      </c>
      <c r="B8914" s="3" t="s">
        <v>30048</v>
      </c>
      <c r="C8914" s="3">
        <f>VLOOKUP(B8914,CONSOLIDADO!A$2:E$11786,5,FALSE)</f>
        <v>2452</v>
      </c>
      <c r="D8914" s="3" t="s">
        <v>30049</v>
      </c>
      <c r="E8914" s="3" t="s">
        <v>6739</v>
      </c>
      <c r="F8914" s="3"/>
      <c r="G8914" s="3" t="s">
        <v>30051</v>
      </c>
      <c r="I8914" t="str">
        <f t="shared" si="139"/>
        <v>,(2452,' Héctor Guerra Muñoz ','',' 2 2328 2100    ', Gerente General')</v>
      </c>
    </row>
    <row r="8915" spans="1:9">
      <c r="A8915" s="3" t="s">
        <v>30052</v>
      </c>
      <c r="B8915" s="3" t="s">
        <v>30048</v>
      </c>
      <c r="C8915" s="3">
        <f>VLOOKUP(B8915,CONSOLIDADO!A$2:E$11786,5,FALSE)</f>
        <v>2452</v>
      </c>
      <c r="D8915" s="3" t="s">
        <v>30049</v>
      </c>
      <c r="E8915" s="3" t="s">
        <v>6757</v>
      </c>
      <c r="F8915" s="3"/>
      <c r="G8915" s="3" t="s">
        <v>30051</v>
      </c>
      <c r="I8915" t="str">
        <f t="shared" si="139"/>
        <v>,(2452,' Patricio Torrealba Pavez ','',' 2 2328 2100    ', Gerente de Administración y Finanzas')</v>
      </c>
    </row>
    <row r="8916" spans="1:9">
      <c r="A8916" s="3" t="s">
        <v>30053</v>
      </c>
      <c r="B8916" s="3" t="s">
        <v>30048</v>
      </c>
      <c r="C8916" s="3">
        <f>VLOOKUP(B8916,CONSOLIDADO!A$2:E$11786,5,FALSE)</f>
        <v>2452</v>
      </c>
      <c r="D8916" s="3" t="s">
        <v>30049</v>
      </c>
      <c r="E8916" s="3" t="s">
        <v>30054</v>
      </c>
      <c r="F8916" s="3"/>
      <c r="G8916" s="3" t="s">
        <v>30051</v>
      </c>
      <c r="I8916" t="str">
        <f t="shared" si="139"/>
        <v>,(2452,' Mauricio Bahamonde Palma ','',' 2 2328 2100    ', Gerente de Servicios Compartidos')</v>
      </c>
    </row>
    <row r="8917" spans="1:9">
      <c r="A8917" s="3" t="s">
        <v>30055</v>
      </c>
      <c r="B8917" s="3" t="s">
        <v>30048</v>
      </c>
      <c r="C8917" s="3">
        <f>VLOOKUP(B8917,CONSOLIDADO!A$2:E$11786,5,FALSE)</f>
        <v>2452</v>
      </c>
      <c r="D8917" s="3" t="s">
        <v>30049</v>
      </c>
      <c r="E8917" s="3"/>
      <c r="F8917" s="3"/>
      <c r="G8917" s="3" t="s">
        <v>30056</v>
      </c>
      <c r="I8917" t="str">
        <f t="shared" si="139"/>
        <v>,(2452,' Daniel Jara Domínguez','',' 2 2328 2100',')</v>
      </c>
    </row>
    <row r="8918" spans="1:9">
      <c r="A8918" s="3" t="s">
        <v>30057</v>
      </c>
      <c r="B8918" s="3" t="s">
        <v>30048</v>
      </c>
      <c r="C8918" s="3">
        <f>VLOOKUP(B8918,CONSOLIDADO!A$2:E$11786,5,FALSE)</f>
        <v>2452</v>
      </c>
      <c r="D8918" s="3" t="s">
        <v>30049</v>
      </c>
      <c r="E8918" s="3" t="s">
        <v>30058</v>
      </c>
      <c r="F8918" s="3"/>
      <c r="G8918" s="3" t="s">
        <v>30051</v>
      </c>
      <c r="I8918" t="str">
        <f t="shared" si="139"/>
        <v>,(2452,' Lorena Pinochet Garrido ','',' 2 2328 2100    ', Gerente División EST')</v>
      </c>
    </row>
    <row r="8919" spans="1:9">
      <c r="A8919" s="3" t="s">
        <v>30060</v>
      </c>
      <c r="B8919" s="3" t="s">
        <v>30059</v>
      </c>
      <c r="C8919" s="3">
        <f>VLOOKUP(B8919,CONSOLIDADO!A$2:E$11786,5,FALSE)</f>
        <v>2453</v>
      </c>
      <c r="D8919" s="3" t="s">
        <v>8389</v>
      </c>
      <c r="E8919" s="3" t="s">
        <v>6813</v>
      </c>
      <c r="F8919" s="3" t="s">
        <v>30061</v>
      </c>
      <c r="G8919" s="3" t="s">
        <v>30062</v>
      </c>
      <c r="I8919" t="str">
        <f t="shared" si="139"/>
        <v>,(2453,' Cristián Allendes Marín ',' cam@lahornilla.cl',' 2 2355 7355    ', Presidente')</v>
      </c>
    </row>
    <row r="8920" spans="1:9">
      <c r="A8920" s="3" t="s">
        <v>30063</v>
      </c>
      <c r="B8920" s="3" t="s">
        <v>30059</v>
      </c>
      <c r="C8920" s="3">
        <f>VLOOKUP(B8920,CONSOLIDADO!A$2:E$11786,5,FALSE)</f>
        <v>2453</v>
      </c>
      <c r="D8920" s="3" t="s">
        <v>8389</v>
      </c>
      <c r="E8920" s="3" t="s">
        <v>6739</v>
      </c>
      <c r="F8920" s="3"/>
      <c r="G8920" s="3" t="s">
        <v>30062</v>
      </c>
      <c r="I8920" t="str">
        <f t="shared" si="139"/>
        <v>,(2453,' Christian Gwynne Riquelme ','',' 2 2355 7355    ', Gerente General')</v>
      </c>
    </row>
    <row r="8921" spans="1:9">
      <c r="A8921" s="3" t="s">
        <v>30064</v>
      </c>
      <c r="B8921" s="3" t="s">
        <v>30059</v>
      </c>
      <c r="C8921" s="3">
        <f>VLOOKUP(B8921,CONSOLIDADO!A$2:E$11786,5,FALSE)</f>
        <v>2453</v>
      </c>
      <c r="D8921" s="3" t="s">
        <v>8389</v>
      </c>
      <c r="E8921" s="3" t="s">
        <v>6757</v>
      </c>
      <c r="F8921" s="3" t="s">
        <v>30065</v>
      </c>
      <c r="G8921" s="3" t="s">
        <v>30062</v>
      </c>
      <c r="I8921" t="str">
        <f t="shared" si="139"/>
        <v>,(2453,' Manuel Elgueta ',' manuel.elgueta@geexsa.com',' 2 2355 7355    ', Gerente de Administración y Finanzas')</v>
      </c>
    </row>
    <row r="8922" spans="1:9">
      <c r="A8922" s="3" t="s">
        <v>30066</v>
      </c>
      <c r="B8922" s="3" t="s">
        <v>30059</v>
      </c>
      <c r="C8922" s="3">
        <f>VLOOKUP(B8922,CONSOLIDADO!A$2:E$11786,5,FALSE)</f>
        <v>2453</v>
      </c>
      <c r="D8922" s="3" t="s">
        <v>8389</v>
      </c>
      <c r="E8922" s="3" t="s">
        <v>8364</v>
      </c>
      <c r="F8922" s="3" t="s">
        <v>30067</v>
      </c>
      <c r="G8922" s="3" t="s">
        <v>30062</v>
      </c>
      <c r="I8922" t="str">
        <f t="shared" si="139"/>
        <v>,(2453,' Jorge Marín Larenas ',' jorge.marin@geexsa.com',' 2 2355 7355    ', Gerente de Producción')</v>
      </c>
    </row>
    <row r="8923" spans="1:9">
      <c r="A8923" s="3" t="s">
        <v>30070</v>
      </c>
      <c r="B8923" s="3" t="s">
        <v>30068</v>
      </c>
      <c r="C8923" s="3">
        <f>VLOOKUP(B8923,CONSOLIDADO!A$2:E$11786,5,FALSE)</f>
        <v>2454</v>
      </c>
      <c r="D8923" s="3" t="s">
        <v>30069</v>
      </c>
      <c r="E8923" s="3" t="s">
        <v>6739</v>
      </c>
      <c r="F8923" s="3" t="s">
        <v>30071</v>
      </c>
      <c r="G8923" s="3" t="s">
        <v>30072</v>
      </c>
      <c r="I8923" t="str">
        <f t="shared" si="139"/>
        <v>,(2454,' Sandra Pérez Bielefeld ',' sperez@gestionambiente.cl',' 65 238 5707    ', Gerente General')</v>
      </c>
    </row>
    <row r="8924" spans="1:9">
      <c r="A8924" s="3" t="s">
        <v>30073</v>
      </c>
      <c r="B8924" s="3" t="s">
        <v>30068</v>
      </c>
      <c r="C8924" s="3">
        <f>VLOOKUP(B8924,CONSOLIDADO!A$2:E$11786,5,FALSE)</f>
        <v>2454</v>
      </c>
      <c r="D8924" s="3" t="s">
        <v>30069</v>
      </c>
      <c r="E8924" s="3" t="s">
        <v>6757</v>
      </c>
      <c r="F8924" s="3" t="s">
        <v>30074</v>
      </c>
      <c r="G8924" s="3" t="s">
        <v>30075</v>
      </c>
      <c r="I8924" t="str">
        <f t="shared" si="139"/>
        <v>,(2454,' Lorena Figueroa Alvarado ',' lfigueroa@gestionambiente.cl',' 65 238 5701    ', Gerente de Administración y Finanzas')</v>
      </c>
    </row>
    <row r="8925" spans="1:9">
      <c r="A8925" s="3" t="s">
        <v>30077</v>
      </c>
      <c r="B8925" s="3" t="s">
        <v>30076</v>
      </c>
      <c r="C8925" s="3">
        <f>VLOOKUP(B8925,CONSOLIDADO!A$2:E$11786,5,FALSE)</f>
        <v>2455</v>
      </c>
      <c r="D8925" s="3" t="s">
        <v>2483</v>
      </c>
      <c r="E8925" s="3" t="s">
        <v>6739</v>
      </c>
      <c r="F8925" s="3" t="s">
        <v>30078</v>
      </c>
      <c r="G8925" s="3" t="s">
        <v>30079</v>
      </c>
      <c r="I8925" t="str">
        <f t="shared" si="139"/>
        <v>,(2455,' Rodrigo Rivera Demanet ',' rriverademanet@eurofins.com',' 2 2240 0390    ', Gerente General')</v>
      </c>
    </row>
    <row r="8926" spans="1:9">
      <c r="A8926" s="3" t="s">
        <v>30080</v>
      </c>
      <c r="B8926" s="3" t="s">
        <v>30076</v>
      </c>
      <c r="C8926" s="3">
        <f>VLOOKUP(B8926,CONSOLIDADO!A$2:E$11786,5,FALSE)</f>
        <v>2455</v>
      </c>
      <c r="D8926" s="3" t="s">
        <v>2483</v>
      </c>
      <c r="E8926" s="3" t="s">
        <v>6757</v>
      </c>
      <c r="F8926" s="3" t="s">
        <v>30081</v>
      </c>
      <c r="G8926" s="3" t="s">
        <v>30079</v>
      </c>
      <c r="I8926" t="str">
        <f t="shared" si="139"/>
        <v>,(2455,' Francisco O'Ryan Vidal ',' franciscooryan@eurofins.com',' 2 2240 0390    ', Gerente de Administración y Finanzas')</v>
      </c>
    </row>
    <row r="8927" spans="1:9">
      <c r="A8927" s="3" t="s">
        <v>30082</v>
      </c>
      <c r="B8927" s="3" t="s">
        <v>30076</v>
      </c>
      <c r="C8927" s="3">
        <f>VLOOKUP(B8927,CONSOLIDADO!A$2:E$11786,5,FALSE)</f>
        <v>2455</v>
      </c>
      <c r="D8927" s="3" t="s">
        <v>2483</v>
      </c>
      <c r="E8927" s="3" t="s">
        <v>12794</v>
      </c>
      <c r="F8927" s="3" t="s">
        <v>30083</v>
      </c>
      <c r="G8927" s="3" t="s">
        <v>30079</v>
      </c>
      <c r="I8927" t="str">
        <f t="shared" si="139"/>
        <v>,(2455,' Josefina Martínez Gamé ',' josefinamartinez@eurofins.com',' 2 2240 0390    ', Gerente de Ventas y Marketing')</v>
      </c>
    </row>
    <row r="8928" spans="1:9">
      <c r="A8928" s="3" t="s">
        <v>30084</v>
      </c>
      <c r="B8928" s="3" t="s">
        <v>30076</v>
      </c>
      <c r="C8928" s="3">
        <f>VLOOKUP(B8928,CONSOLIDADO!A$2:E$11786,5,FALSE)</f>
        <v>2455</v>
      </c>
      <c r="D8928" s="3" t="s">
        <v>2483</v>
      </c>
      <c r="E8928" s="3" t="s">
        <v>6843</v>
      </c>
      <c r="F8928" s="3" t="s">
        <v>30085</v>
      </c>
      <c r="G8928" s="3" t="s">
        <v>30079</v>
      </c>
      <c r="I8928" t="str">
        <f t="shared" si="139"/>
        <v>,(2455,' Marcela Torres Vergara ',' marcelatorres@eurofins.com',' 2 2240 0390    ', Gerente Técnico')</v>
      </c>
    </row>
    <row r="8929" spans="1:9">
      <c r="A8929" s="3" t="s">
        <v>30086</v>
      </c>
      <c r="B8929" s="3" t="s">
        <v>30076</v>
      </c>
      <c r="C8929" s="3">
        <f>VLOOKUP(B8929,CONSOLIDADO!A$2:E$11786,5,FALSE)</f>
        <v>2455</v>
      </c>
      <c r="D8929" s="3" t="s">
        <v>2483</v>
      </c>
      <c r="E8929" s="3" t="s">
        <v>6765</v>
      </c>
      <c r="F8929" s="3" t="s">
        <v>30087</v>
      </c>
      <c r="G8929" s="3" t="s">
        <v>30079</v>
      </c>
      <c r="I8929" t="str">
        <f t="shared" si="139"/>
        <v>,(2455,' Rodrigo Rivera Salinas ',' rodrigorivera@eurofins.com',' 2 2240 0390    ', Gerente de Operaciones')</v>
      </c>
    </row>
    <row r="8930" spans="1:9">
      <c r="A8930" s="3" t="s">
        <v>30050</v>
      </c>
      <c r="B8930" s="3" t="s">
        <v>30088</v>
      </c>
      <c r="C8930" s="3">
        <f>VLOOKUP(B8930,CONSOLIDADO!A$2:E$11786,5,FALSE)</f>
        <v>2456</v>
      </c>
      <c r="D8930" s="3" t="s">
        <v>30089</v>
      </c>
      <c r="E8930" s="3" t="s">
        <v>6739</v>
      </c>
      <c r="F8930" s="3"/>
      <c r="G8930" s="3" t="s">
        <v>30051</v>
      </c>
      <c r="I8930" t="str">
        <f t="shared" si="139"/>
        <v>,(2456,' Héctor Guerra Muñoz ','',' 2 2328 2100    ', Gerente General')</v>
      </c>
    </row>
    <row r="8931" spans="1:9">
      <c r="A8931" s="3" t="s">
        <v>30090</v>
      </c>
      <c r="B8931" s="3" t="s">
        <v>30088</v>
      </c>
      <c r="C8931" s="3">
        <f>VLOOKUP(B8931,CONSOLIDADO!A$2:E$11786,5,FALSE)</f>
        <v>2456</v>
      </c>
      <c r="D8931" s="3" t="s">
        <v>30089</v>
      </c>
      <c r="E8931" s="3" t="s">
        <v>6757</v>
      </c>
      <c r="F8931" s="3"/>
      <c r="G8931" s="3" t="s">
        <v>30051</v>
      </c>
      <c r="I8931" t="str">
        <f t="shared" si="139"/>
        <v>,(2456,' Ignacio Collao Sandoval ','',' 2 2328 2100    ', Gerente de Administración y Finanzas')</v>
      </c>
    </row>
    <row r="8932" spans="1:9">
      <c r="A8932" s="3" t="s">
        <v>30053</v>
      </c>
      <c r="B8932" s="3" t="s">
        <v>30088</v>
      </c>
      <c r="C8932" s="3">
        <f>VLOOKUP(B8932,CONSOLIDADO!A$2:E$11786,5,FALSE)</f>
        <v>2456</v>
      </c>
      <c r="D8932" s="3" t="s">
        <v>30089</v>
      </c>
      <c r="E8932" s="3" t="s">
        <v>30054</v>
      </c>
      <c r="F8932" s="3"/>
      <c r="G8932" s="3" t="s">
        <v>30051</v>
      </c>
      <c r="I8932" t="str">
        <f t="shared" si="139"/>
        <v>,(2456,' Mauricio Bahamonde Palma ','',' 2 2328 2100    ', Gerente de Servicios Compartidos')</v>
      </c>
    </row>
    <row r="8933" spans="1:9">
      <c r="A8933" s="3" t="s">
        <v>30091</v>
      </c>
      <c r="B8933" s="3" t="s">
        <v>30088</v>
      </c>
      <c r="C8933" s="3">
        <f>VLOOKUP(B8933,CONSOLIDADO!A$2:E$11786,5,FALSE)</f>
        <v>2456</v>
      </c>
      <c r="D8933" s="3" t="s">
        <v>30089</v>
      </c>
      <c r="E8933" s="3"/>
      <c r="F8933" s="3"/>
      <c r="G8933" s="3" t="s">
        <v>30056</v>
      </c>
      <c r="I8933" t="str">
        <f t="shared" si="139"/>
        <v>,(2456,' Roberto Celis Campos','',' 2 2328 2100',')</v>
      </c>
    </row>
    <row r="8934" spans="1:9">
      <c r="A8934" s="3" t="s">
        <v>30057</v>
      </c>
      <c r="B8934" s="3" t="s">
        <v>30088</v>
      </c>
      <c r="C8934" s="3">
        <f>VLOOKUP(B8934,CONSOLIDADO!A$2:E$11786,5,FALSE)</f>
        <v>2456</v>
      </c>
      <c r="D8934" s="3" t="s">
        <v>30089</v>
      </c>
      <c r="E8934" s="3" t="s">
        <v>30058</v>
      </c>
      <c r="F8934" s="3"/>
      <c r="G8934" s="3" t="s">
        <v>30051</v>
      </c>
      <c r="I8934" t="str">
        <f t="shared" si="139"/>
        <v>,(2456,' Lorena Pinochet Garrido ','',' 2 2328 2100    ', Gerente División EST')</v>
      </c>
    </row>
    <row r="8935" spans="1:9">
      <c r="A8935" s="3" t="s">
        <v>30093</v>
      </c>
      <c r="B8935" s="3" t="s">
        <v>30092</v>
      </c>
      <c r="C8935" s="3">
        <f>VLOOKUP(B8935,CONSOLIDADO!A$2:E$11786,5,FALSE)</f>
        <v>2457</v>
      </c>
      <c r="D8935" s="3" t="s">
        <v>4760</v>
      </c>
      <c r="E8935" s="3" t="s">
        <v>6739</v>
      </c>
      <c r="F8935" s="3"/>
      <c r="G8935" s="3" t="s">
        <v>30094</v>
      </c>
      <c r="I8935" t="str">
        <f t="shared" si="139"/>
        <v>,(2457,' Antonio Quer Cumsille ','',' 2 2856 6000    ', Gerente General')</v>
      </c>
    </row>
    <row r="8936" spans="1:9">
      <c r="A8936" s="3" t="s">
        <v>30095</v>
      </c>
      <c r="B8936" s="3" t="s">
        <v>30092</v>
      </c>
      <c r="C8936" s="3">
        <f>VLOOKUP(B8936,CONSOLIDADO!A$2:E$11786,5,FALSE)</f>
        <v>2457</v>
      </c>
      <c r="D8936" s="3" t="s">
        <v>4760</v>
      </c>
      <c r="E8936" s="3" t="s">
        <v>6905</v>
      </c>
      <c r="F8936" s="3"/>
      <c r="G8936" s="3" t="s">
        <v>30094</v>
      </c>
      <c r="I8936" t="str">
        <f t="shared" si="139"/>
        <v>,(2457,' Juan Busques Olivero ','',' 2 2856 6000    ', Gerente Comercial')</v>
      </c>
    </row>
    <row r="8937" spans="1:9">
      <c r="A8937" s="3" t="s">
        <v>30097</v>
      </c>
      <c r="B8937" s="3" t="s">
        <v>30096</v>
      </c>
      <c r="C8937" s="3">
        <f>VLOOKUP(B8937,CONSOLIDADO!A$2:E$11786,5,FALSE)</f>
        <v>2458</v>
      </c>
      <c r="D8937" s="3" t="s">
        <v>290</v>
      </c>
      <c r="E8937" s="3"/>
      <c r="F8937" s="3"/>
      <c r="G8937" s="3" t="s">
        <v>30098</v>
      </c>
      <c r="I8937" t="str">
        <f t="shared" si="139"/>
        <v>,(2458,' Cristián Menichetti','',' 2 2979 6600',')</v>
      </c>
    </row>
    <row r="8938" spans="1:9">
      <c r="A8938" s="3" t="s">
        <v>30099</v>
      </c>
      <c r="B8938" s="3" t="s">
        <v>30096</v>
      </c>
      <c r="C8938" s="3">
        <f>VLOOKUP(B8938,CONSOLIDADO!A$2:E$11786,5,FALSE)</f>
        <v>2458</v>
      </c>
      <c r="D8938" s="3" t="s">
        <v>290</v>
      </c>
      <c r="E8938" s="3" t="s">
        <v>6905</v>
      </c>
      <c r="F8938" s="3" t="s">
        <v>30100</v>
      </c>
      <c r="G8938" s="3" t="s">
        <v>30101</v>
      </c>
      <c r="I8938" t="str">
        <f t="shared" si="139"/>
        <v>,(2458,' María Graciela Tuma Zeidan ',' mtuma@patio.cl',' 2 2979 6600    ', Gerente Comercial')</v>
      </c>
    </row>
    <row r="8939" spans="1:9">
      <c r="A8939" s="3" t="s">
        <v>30104</v>
      </c>
      <c r="B8939" s="3" t="s">
        <v>30102</v>
      </c>
      <c r="C8939" s="3">
        <f>VLOOKUP(B8939,CONSOLIDADO!A$2:E$11786,5,FALSE)</f>
        <v>2459</v>
      </c>
      <c r="D8939" s="3" t="s">
        <v>30103</v>
      </c>
      <c r="E8939" s="3"/>
      <c r="F8939" s="3"/>
      <c r="G8939" s="3" t="s">
        <v>30105</v>
      </c>
      <c r="I8939" t="str">
        <f t="shared" si="139"/>
        <v>,(2459,' Sandra Abeliuk Rimsky','',' 2 2483 2900',')</v>
      </c>
    </row>
    <row r="8940" spans="1:9">
      <c r="A8940" s="3" t="s">
        <v>30106</v>
      </c>
      <c r="B8940" s="3" t="s">
        <v>30102</v>
      </c>
      <c r="C8940" s="3">
        <f>VLOOKUP(B8940,CONSOLIDADO!A$2:E$11786,5,FALSE)</f>
        <v>2459</v>
      </c>
      <c r="D8940" s="3" t="s">
        <v>30103</v>
      </c>
      <c r="E8940" s="3"/>
      <c r="F8940" s="3"/>
      <c r="G8940" s="3" t="s">
        <v>30105</v>
      </c>
      <c r="I8940" t="str">
        <f t="shared" si="139"/>
        <v>,(2459,' Claudia Arenas Barrau','',' 2 2483 2900',')</v>
      </c>
    </row>
    <row r="8941" spans="1:9">
      <c r="A8941" s="3" t="s">
        <v>30107</v>
      </c>
      <c r="B8941" s="3" t="s">
        <v>30102</v>
      </c>
      <c r="C8941" s="3">
        <f>VLOOKUP(B8941,CONSOLIDADO!A$2:E$11786,5,FALSE)</f>
        <v>2459</v>
      </c>
      <c r="D8941" s="3" t="s">
        <v>30103</v>
      </c>
      <c r="E8941" s="3" t="s">
        <v>10668</v>
      </c>
      <c r="F8941" s="3" t="s">
        <v>30108</v>
      </c>
      <c r="G8941" s="3" t="s">
        <v>30109</v>
      </c>
      <c r="I8941" t="str">
        <f t="shared" si="139"/>
        <v>,(2459,' Patricia Cofré Guzmán ',' pcofre@serviciosexternos.cl',' 2 2483 2900    ', Jefa de Administración y Finanzas')</v>
      </c>
    </row>
    <row r="8942" spans="1:9">
      <c r="A8942" s="3" t="s">
        <v>30110</v>
      </c>
      <c r="B8942" s="3" t="s">
        <v>30102</v>
      </c>
      <c r="C8942" s="3">
        <f>VLOOKUP(B8942,CONSOLIDADO!A$2:E$11786,5,FALSE)</f>
        <v>2459</v>
      </c>
      <c r="D8942" s="3" t="s">
        <v>30103</v>
      </c>
      <c r="E8942" s="3" t="s">
        <v>30111</v>
      </c>
      <c r="F8942" s="3" t="s">
        <v>30112</v>
      </c>
      <c r="G8942" s="3" t="s">
        <v>30109</v>
      </c>
      <c r="I8942" t="str">
        <f t="shared" si="139"/>
        <v>,(2459,' Beatriz Morales Novoa ',' bmorales@serviciosexternos.cl',' 2 2483 2900    ', Directora de Cuentas')</v>
      </c>
    </row>
    <row r="8943" spans="1:9">
      <c r="A8943" s="3" t="s">
        <v>30114</v>
      </c>
      <c r="B8943" s="3" t="s">
        <v>30113</v>
      </c>
      <c r="C8943" s="3">
        <f>VLOOKUP(B8943,CONSOLIDADO!A$2:E$11786,5,FALSE)</f>
        <v>2460</v>
      </c>
      <c r="D8943" s="3" t="s">
        <v>2881</v>
      </c>
      <c r="E8943" s="3" t="s">
        <v>30115</v>
      </c>
      <c r="F8943" s="3"/>
      <c r="G8943" s="3" t="s">
        <v>30116</v>
      </c>
      <c r="I8943" t="str">
        <f t="shared" si="139"/>
        <v>,(2460,' Eduardo Bronfman Faivovich ','',' 2 2231 0101    ', Director Ejecutivo - Socio')</v>
      </c>
    </row>
    <row r="8944" spans="1:9">
      <c r="A8944" s="3" t="s">
        <v>30117</v>
      </c>
      <c r="B8944" s="3" t="s">
        <v>30113</v>
      </c>
      <c r="C8944" s="3">
        <f>VLOOKUP(B8944,CONSOLIDADO!A$2:E$11786,5,FALSE)</f>
        <v>2460</v>
      </c>
      <c r="D8944" s="3" t="s">
        <v>2881</v>
      </c>
      <c r="E8944" s="3" t="s">
        <v>6739</v>
      </c>
      <c r="F8944" s="3"/>
      <c r="G8944" s="3" t="s">
        <v>30116</v>
      </c>
      <c r="I8944" t="str">
        <f t="shared" si="139"/>
        <v>,(2460,' Carlos Müller Molina ','',' 2 2231 0101    ', Gerente General')</v>
      </c>
    </row>
    <row r="8945" spans="1:9">
      <c r="A8945" s="3" t="s">
        <v>30118</v>
      </c>
      <c r="B8945" s="3" t="s">
        <v>30113</v>
      </c>
      <c r="C8945" s="3">
        <f>VLOOKUP(B8945,CONSOLIDADO!A$2:E$11786,5,FALSE)</f>
        <v>2460</v>
      </c>
      <c r="D8945" s="3" t="s">
        <v>2881</v>
      </c>
      <c r="E8945" s="3"/>
      <c r="F8945" s="3"/>
      <c r="G8945" s="3" t="s">
        <v>30119</v>
      </c>
      <c r="I8945" t="str">
        <f t="shared" si="139"/>
        <v>,(2460,' Hugo Agurto Cabona','',' 2 2231 0101',')</v>
      </c>
    </row>
    <row r="8946" spans="1:9">
      <c r="A8946" s="3" t="s">
        <v>30120</v>
      </c>
      <c r="B8946" s="3" t="s">
        <v>30113</v>
      </c>
      <c r="C8946" s="3">
        <f>VLOOKUP(B8946,CONSOLIDADO!A$2:E$11786,5,FALSE)</f>
        <v>2460</v>
      </c>
      <c r="D8946" s="3" t="s">
        <v>2881</v>
      </c>
      <c r="E8946" s="3" t="s">
        <v>20695</v>
      </c>
      <c r="F8946" s="3"/>
      <c r="G8946" s="3" t="s">
        <v>30116</v>
      </c>
      <c r="I8946" t="str">
        <f t="shared" si="139"/>
        <v>,(2460,' Alberto Decombe Browne ','',' 2 2231 0101    ', Gerente Construcción')</v>
      </c>
    </row>
    <row r="8947" spans="1:9">
      <c r="A8947" s="3" t="s">
        <v>30121</v>
      </c>
      <c r="B8947" s="3" t="s">
        <v>30113</v>
      </c>
      <c r="C8947" s="3">
        <f>VLOOKUP(B8947,CONSOLIDADO!A$2:E$11786,5,FALSE)</f>
        <v>2460</v>
      </c>
      <c r="D8947" s="3" t="s">
        <v>2881</v>
      </c>
      <c r="E8947" s="3" t="s">
        <v>6757</v>
      </c>
      <c r="F8947" s="3"/>
      <c r="G8947" s="3" t="s">
        <v>30116</v>
      </c>
      <c r="I8947" t="str">
        <f t="shared" si="139"/>
        <v>,(2460,' Felipe Izquierdo Iñíguez ','',' 2 2231 0101    ', Gerente de Administración y Finanzas')</v>
      </c>
    </row>
    <row r="8948" spans="1:9">
      <c r="A8948" s="3" t="s">
        <v>30123</v>
      </c>
      <c r="B8948" s="3" t="s">
        <v>1141</v>
      </c>
      <c r="C8948" s="3">
        <f>VLOOKUP(B8948,CONSOLIDADO!A$2:E$11786,5,FALSE)</f>
        <v>2461</v>
      </c>
      <c r="D8948" s="3" t="s">
        <v>30122</v>
      </c>
      <c r="E8948" s="3"/>
      <c r="F8948" s="3"/>
      <c r="G8948" s="3" t="s">
        <v>30124</v>
      </c>
      <c r="I8948" t="str">
        <f t="shared" si="139"/>
        <v>,(2461,' Claudio Weason Cruzat','',' 2 2290 2400',')</v>
      </c>
    </row>
    <row r="8949" spans="1:9">
      <c r="A8949" s="3" t="s">
        <v>30125</v>
      </c>
      <c r="B8949" s="3" t="s">
        <v>1141</v>
      </c>
      <c r="C8949" s="3">
        <f>VLOOKUP(B8949,CONSOLIDADO!A$2:E$11786,5,FALSE)</f>
        <v>2461</v>
      </c>
      <c r="D8949" s="3" t="s">
        <v>30122</v>
      </c>
      <c r="E8949" s="3" t="s">
        <v>6739</v>
      </c>
      <c r="F8949" s="3"/>
      <c r="G8949" s="3" t="s">
        <v>30126</v>
      </c>
      <c r="I8949" t="str">
        <f t="shared" si="139"/>
        <v>,(2461,' Nicolás Ahumada Castañeda ','',' 2 2290 2400    ', Gerente General')</v>
      </c>
    </row>
    <row r="8950" spans="1:9">
      <c r="A8950" s="3" t="s">
        <v>30128</v>
      </c>
      <c r="B8950" s="3" t="s">
        <v>30127</v>
      </c>
      <c r="C8950" s="3">
        <f>VLOOKUP(B8950,CONSOLIDADO!A$2:E$11786,5,FALSE)</f>
        <v>2462</v>
      </c>
      <c r="D8950" s="3" t="s">
        <v>4868</v>
      </c>
      <c r="E8950" s="3"/>
      <c r="F8950" s="3"/>
      <c r="G8950" s="3" t="s">
        <v>30129</v>
      </c>
      <c r="I8950" t="str">
        <f t="shared" si="139"/>
        <v>,(2462,' Max Purcell Goudie','',' 2 2479 2007',')</v>
      </c>
    </row>
    <row r="8951" spans="1:9">
      <c r="A8951" s="3" t="s">
        <v>30130</v>
      </c>
      <c r="B8951" s="3" t="s">
        <v>30127</v>
      </c>
      <c r="C8951" s="3">
        <f>VLOOKUP(B8951,CONSOLIDADO!A$2:E$11786,5,FALSE)</f>
        <v>2462</v>
      </c>
      <c r="D8951" s="3" t="s">
        <v>4868</v>
      </c>
      <c r="E8951" s="3" t="s">
        <v>30131</v>
      </c>
      <c r="F8951" s="3" t="s">
        <v>30132</v>
      </c>
      <c r="G8951" s="3" t="s">
        <v>30133</v>
      </c>
      <c r="I8951" t="str">
        <f t="shared" si="139"/>
        <v>,(2462,' Javier Varleta H. ',' javier.varleta@gfk.com',' 2 2479 2000    ', Gerente Area Inmobiliaria')</v>
      </c>
    </row>
    <row r="8952" spans="1:9">
      <c r="A8952" s="3" t="s">
        <v>30134</v>
      </c>
      <c r="B8952" s="3" t="s">
        <v>30127</v>
      </c>
      <c r="C8952" s="3">
        <f>VLOOKUP(B8952,CONSOLIDADO!A$2:E$11786,5,FALSE)</f>
        <v>2462</v>
      </c>
      <c r="D8952" s="3" t="s">
        <v>4868</v>
      </c>
      <c r="E8952" s="3" t="s">
        <v>7032</v>
      </c>
      <c r="F8952" s="3" t="s">
        <v>30135</v>
      </c>
      <c r="G8952" s="3" t="s">
        <v>30133</v>
      </c>
      <c r="I8952" t="str">
        <f t="shared" si="139"/>
        <v>,(2462,' Diego Rodríguez ',' diego.rodriguez@gfk.com',' 2 2479 2000    ', Gerente Administración y Finanzas')</v>
      </c>
    </row>
    <row r="8953" spans="1:9">
      <c r="A8953" s="3" t="s">
        <v>30136</v>
      </c>
      <c r="B8953" s="3" t="s">
        <v>30127</v>
      </c>
      <c r="C8953" s="3">
        <f>VLOOKUP(B8953,CONSOLIDADO!A$2:E$11786,5,FALSE)</f>
        <v>2462</v>
      </c>
      <c r="D8953" s="3" t="s">
        <v>4868</v>
      </c>
      <c r="E8953" s="3" t="s">
        <v>11467</v>
      </c>
      <c r="F8953" s="3" t="s">
        <v>30137</v>
      </c>
      <c r="G8953" s="3" t="s">
        <v>30133</v>
      </c>
      <c r="I8953" t="str">
        <f t="shared" si="139"/>
        <v>,(2462,' Carolina Cuneo ',' carolina.cuneo@gfk.com',' 2 2479 2000    ', Directora Comercial')</v>
      </c>
    </row>
    <row r="8954" spans="1:9">
      <c r="A8954" s="3" t="s">
        <v>30140</v>
      </c>
      <c r="B8954" s="3" t="s">
        <v>30138</v>
      </c>
      <c r="C8954" s="3">
        <f>VLOOKUP(B8954,CONSOLIDADO!A$2:E$11786,5,FALSE)</f>
        <v>2463</v>
      </c>
      <c r="D8954" s="3" t="s">
        <v>30139</v>
      </c>
      <c r="E8954" s="3"/>
      <c r="F8954" s="3"/>
      <c r="G8954" s="3" t="s">
        <v>30141</v>
      </c>
      <c r="I8954" t="str">
        <f t="shared" si="139"/>
        <v>,(2463,' Elías Abusada Dabed','',' 2 2737 8172',')</v>
      </c>
    </row>
    <row r="8955" spans="1:9">
      <c r="A8955" s="3" t="s">
        <v>30143</v>
      </c>
      <c r="B8955" s="3" t="s">
        <v>57818</v>
      </c>
      <c r="C8955" s="3">
        <f>VLOOKUP(B8955,CONSOLIDADO!A$2:E$11786,5,FALSE)</f>
        <v>2464</v>
      </c>
      <c r="D8955" s="3" t="s">
        <v>30142</v>
      </c>
      <c r="E8955" s="3" t="s">
        <v>6739</v>
      </c>
      <c r="F8955" s="3" t="s">
        <v>30144</v>
      </c>
      <c r="G8955" s="3" t="s">
        <v>30145</v>
      </c>
      <c r="I8955" t="str">
        <f t="shared" si="139"/>
        <v>,(2464,' Jaime Risopatrón Vergara ',' jrisopatron@gibbs.cl',' 2 2484 1515    ', Gerente General')</v>
      </c>
    </row>
    <row r="8956" spans="1:9">
      <c r="A8956" s="3" t="s">
        <v>30146</v>
      </c>
      <c r="B8956" s="3" t="s">
        <v>57818</v>
      </c>
      <c r="C8956" s="3">
        <f>VLOOKUP(B8956,CONSOLIDADO!A$2:E$11786,5,FALSE)</f>
        <v>2464</v>
      </c>
      <c r="D8956" s="3" t="s">
        <v>30142</v>
      </c>
      <c r="E8956" s="3"/>
      <c r="F8956" s="3"/>
      <c r="G8956" s="3" t="s">
        <v>30147</v>
      </c>
      <c r="I8956" t="str">
        <f t="shared" si="139"/>
        <v>,(2464,' Diego Risopatrón L.','',' 2 2484 1530',')</v>
      </c>
    </row>
    <row r="8957" spans="1:9">
      <c r="A8957" s="3" t="s">
        <v>30148</v>
      </c>
      <c r="B8957" s="3" t="s">
        <v>57818</v>
      </c>
      <c r="C8957" s="3">
        <f>VLOOKUP(B8957,CONSOLIDADO!A$2:E$11786,5,FALSE)</f>
        <v>2464</v>
      </c>
      <c r="D8957" s="3" t="s">
        <v>30142</v>
      </c>
      <c r="E8957" s="3"/>
      <c r="F8957" s="3"/>
      <c r="G8957" s="3" t="s">
        <v>30149</v>
      </c>
      <c r="I8957" t="str">
        <f t="shared" si="139"/>
        <v>,(2464,' Gonzalo Navarro Inostroza','',' 2 2484 1531',')</v>
      </c>
    </row>
    <row r="8958" spans="1:9">
      <c r="A8958" s="3" t="s">
        <v>30150</v>
      </c>
      <c r="B8958" s="3" t="s">
        <v>57818</v>
      </c>
      <c r="C8958" s="3">
        <f>VLOOKUP(B8958,CONSOLIDADO!A$2:E$11786,5,FALSE)</f>
        <v>2464</v>
      </c>
      <c r="D8958" s="3" t="s">
        <v>30142</v>
      </c>
      <c r="E8958" s="3" t="s">
        <v>6757</v>
      </c>
      <c r="F8958" s="3" t="s">
        <v>30151</v>
      </c>
      <c r="G8958" s="3" t="s">
        <v>30152</v>
      </c>
      <c r="I8958" t="str">
        <f t="shared" si="139"/>
        <v>,(2464,' Hugo Ulloa Díaz ',' hulloa@gibbs.cl',' 2 2484 1503    ', Gerente de Administración y Finanzas')</v>
      </c>
    </row>
    <row r="8959" spans="1:9">
      <c r="A8959" s="3" t="s">
        <v>30154</v>
      </c>
      <c r="B8959" s="3" t="s">
        <v>30153</v>
      </c>
      <c r="C8959" s="3">
        <f>VLOOKUP(B8959,CONSOLIDADO!A$2:E$11786,5,FALSE)</f>
        <v>2465</v>
      </c>
      <c r="D8959" s="3" t="s">
        <v>8389</v>
      </c>
      <c r="E8959" s="3" t="s">
        <v>6959</v>
      </c>
      <c r="F8959" s="3" t="s">
        <v>30155</v>
      </c>
      <c r="G8959" s="3" t="s">
        <v>30156</v>
      </c>
      <c r="I8959" t="str">
        <f t="shared" si="139"/>
        <v>,(2465,' Julio Giddings Candia ',' julio.giddings@giddingsfruit.com',' 2 2402 6800    ', Director Ejecutivo')</v>
      </c>
    </row>
    <row r="8960" spans="1:9">
      <c r="A8960" s="3" t="s">
        <v>30157</v>
      </c>
      <c r="B8960" s="3" t="s">
        <v>30153</v>
      </c>
      <c r="C8960" s="3">
        <f>VLOOKUP(B8960,CONSOLIDADO!A$2:E$11786,5,FALSE)</f>
        <v>2465</v>
      </c>
      <c r="D8960" s="3" t="s">
        <v>8389</v>
      </c>
      <c r="E8960" s="3" t="s">
        <v>6739</v>
      </c>
      <c r="F8960" s="3" t="s">
        <v>30158</v>
      </c>
      <c r="G8960" s="3" t="s">
        <v>30156</v>
      </c>
      <c r="I8960" t="str">
        <f t="shared" si="139"/>
        <v>,(2465,' Eduardo Tagle Galilea ',' eduardo.tagle@giddingsfruit.com',' 2 2402 6800    ', Gerente General')</v>
      </c>
    </row>
    <row r="8961" spans="1:9">
      <c r="A8961" s="3" t="s">
        <v>30159</v>
      </c>
      <c r="B8961" s="3" t="s">
        <v>30153</v>
      </c>
      <c r="C8961" s="3">
        <f>VLOOKUP(B8961,CONSOLIDADO!A$2:E$11786,5,FALSE)</f>
        <v>2465</v>
      </c>
      <c r="D8961" s="3" t="s">
        <v>8389</v>
      </c>
      <c r="E8961" s="3" t="s">
        <v>6757</v>
      </c>
      <c r="F8961" s="3" t="s">
        <v>30160</v>
      </c>
      <c r="G8961" s="3" t="s">
        <v>30156</v>
      </c>
      <c r="I8961" t="str">
        <f t="shared" si="139"/>
        <v>,(2465,' Héctor Merino Weber ',' hector.merino@giddingsfruit.com',' 2 2402 6800    ', Gerente de Administración y Finanzas')</v>
      </c>
    </row>
    <row r="8962" spans="1:9">
      <c r="A8962" s="3" t="s">
        <v>30161</v>
      </c>
      <c r="B8962" s="3" t="s">
        <v>30153</v>
      </c>
      <c r="C8962" s="3">
        <f>VLOOKUP(B8962,CONSOLIDADO!A$2:E$11786,5,FALSE)</f>
        <v>2465</v>
      </c>
      <c r="D8962" s="3" t="s">
        <v>8389</v>
      </c>
      <c r="E8962" s="3"/>
      <c r="F8962" s="3"/>
      <c r="G8962" s="3" t="s">
        <v>30162</v>
      </c>
      <c r="I8962" t="str">
        <f t="shared" si="139"/>
        <v>,(2465,' Macarena Moller de Baeremaecker','',' 2 2402 6800',')</v>
      </c>
    </row>
    <row r="8963" spans="1:9">
      <c r="A8963" s="3" t="s">
        <v>30164</v>
      </c>
      <c r="B8963" s="3" t="s">
        <v>30163</v>
      </c>
      <c r="C8963" s="3">
        <f>VLOOKUP(B8963,CONSOLIDADO!A$2:E$11786,5,FALSE)</f>
        <v>2466</v>
      </c>
      <c r="D8963" s="3" t="s">
        <v>7753</v>
      </c>
      <c r="E8963" s="3"/>
      <c r="F8963" s="3"/>
      <c r="G8963" s="3" t="s">
        <v>19584</v>
      </c>
      <c r="I8963" t="str">
        <f t="shared" ref="I8963:I9026" si="140">CONCATENATE(",(",C8963,",'",A8963,"','",F8963,"','",G8963,"',",E8963,"')")</f>
        <v>,(2466,' Emilio Gidi Samur','',' 41 210 6680',')</v>
      </c>
    </row>
    <row r="8964" spans="1:9">
      <c r="A8964" s="3" t="s">
        <v>19583</v>
      </c>
      <c r="B8964" s="3" t="s">
        <v>30163</v>
      </c>
      <c r="C8964" s="3">
        <f>VLOOKUP(B8964,CONSOLIDADO!A$2:E$11786,5,FALSE)</f>
        <v>2466</v>
      </c>
      <c r="D8964" s="3" t="s">
        <v>7753</v>
      </c>
      <c r="E8964" s="3"/>
      <c r="F8964" s="3"/>
      <c r="G8964" s="3" t="s">
        <v>19584</v>
      </c>
      <c r="I8964" t="str">
        <f t="shared" si="140"/>
        <v>,(2466,' Francisco Gidi Nazar','',' 41 210 6680',')</v>
      </c>
    </row>
    <row r="8965" spans="1:9">
      <c r="A8965" s="3" t="s">
        <v>30166</v>
      </c>
      <c r="B8965" s="3" t="s">
        <v>30165</v>
      </c>
      <c r="C8965" s="3">
        <f>VLOOKUP(B8965,CONSOLIDADO!A$2:E$11786,5,FALSE)</f>
        <v>2467</v>
      </c>
      <c r="D8965" s="3" t="s">
        <v>5150</v>
      </c>
      <c r="E8965" s="3"/>
      <c r="F8965" s="3"/>
      <c r="G8965" s="3" t="s">
        <v>30167</v>
      </c>
      <c r="I8965" t="str">
        <f t="shared" si="140"/>
        <v>,(2467,' Rafael Giglio Maira','',' 2 2646 4667',')</v>
      </c>
    </row>
    <row r="8966" spans="1:9">
      <c r="A8966" s="3" t="s">
        <v>30168</v>
      </c>
      <c r="B8966" s="3" t="s">
        <v>30165</v>
      </c>
      <c r="C8966" s="3">
        <f>VLOOKUP(B8966,CONSOLIDADO!A$2:E$11786,5,FALSE)</f>
        <v>2467</v>
      </c>
      <c r="D8966" s="3" t="s">
        <v>5150</v>
      </c>
      <c r="E8966" s="3" t="s">
        <v>30169</v>
      </c>
      <c r="F8966" s="3"/>
      <c r="G8966" s="3" t="s">
        <v>30170</v>
      </c>
      <c r="I8966" t="str">
        <f t="shared" si="140"/>
        <v>,(2467,' Marcela Giglio Maira ','',' 2 2646 4667    ', Encargada de Administración y Personal')</v>
      </c>
    </row>
    <row r="8967" spans="1:9">
      <c r="A8967" s="3" t="s">
        <v>30172</v>
      </c>
      <c r="B8967" s="3" t="s">
        <v>30171</v>
      </c>
      <c r="C8967" s="3">
        <f>VLOOKUP(B8967,CONSOLIDADO!A$2:E$11786,5,FALSE)</f>
        <v>2468</v>
      </c>
      <c r="D8967" s="3" t="s">
        <v>505</v>
      </c>
      <c r="E8967" s="3" t="s">
        <v>6739</v>
      </c>
      <c r="F8967" s="3" t="s">
        <v>30173</v>
      </c>
      <c r="G8967" s="3" t="s">
        <v>30174</v>
      </c>
      <c r="I8967" t="str">
        <f t="shared" si="140"/>
        <v>,(2468,' Jaime Toledo Gilabert ',' jaime.toledo@gilabertychavez.cl',' 72 222 1889    ', Gerente General')</v>
      </c>
    </row>
    <row r="8968" spans="1:9">
      <c r="A8968" s="3" t="s">
        <v>30175</v>
      </c>
      <c r="B8968" s="3" t="s">
        <v>30171</v>
      </c>
      <c r="C8968" s="3">
        <f>VLOOKUP(B8968,CONSOLIDADO!A$2:E$11786,5,FALSE)</f>
        <v>2468</v>
      </c>
      <c r="D8968" s="3" t="s">
        <v>505</v>
      </c>
      <c r="E8968" s="3" t="s">
        <v>6757</v>
      </c>
      <c r="F8968" s="3" t="s">
        <v>30176</v>
      </c>
      <c r="G8968" s="3" t="s">
        <v>30177</v>
      </c>
      <c r="I8968" t="str">
        <f t="shared" si="140"/>
        <v>,(2468,' Sebastián Vergara Chávez ',' sebastian.vergara@gilabertychavez.cl',' 72 224 5570    ', Gerente de Administración y Finanzas')</v>
      </c>
    </row>
    <row r="8969" spans="1:9">
      <c r="A8969" s="3" t="s">
        <v>30178</v>
      </c>
      <c r="B8969" s="3" t="s">
        <v>30171</v>
      </c>
      <c r="C8969" s="3">
        <f>VLOOKUP(B8969,CONSOLIDADO!A$2:E$11786,5,FALSE)</f>
        <v>2468</v>
      </c>
      <c r="D8969" s="3" t="s">
        <v>505</v>
      </c>
      <c r="E8969" s="3" t="s">
        <v>7679</v>
      </c>
      <c r="F8969" s="3" t="s">
        <v>30179</v>
      </c>
      <c r="G8969" s="3" t="s">
        <v>30174</v>
      </c>
      <c r="I8969" t="str">
        <f t="shared" si="140"/>
        <v>,(2468,' Karen Apablaza González ',' karen.apablaza@gilabertychavez.cl',' 72 222 1889    ', Secretaria')</v>
      </c>
    </row>
    <row r="8970" spans="1:9">
      <c r="A8970" s="3" t="s">
        <v>30180</v>
      </c>
      <c r="B8970" s="3" t="s">
        <v>30171</v>
      </c>
      <c r="C8970" s="3">
        <f>VLOOKUP(B8970,CONSOLIDADO!A$2:E$11786,5,FALSE)</f>
        <v>2468</v>
      </c>
      <c r="D8970" s="3" t="s">
        <v>505</v>
      </c>
      <c r="E8970" s="3" t="s">
        <v>7679</v>
      </c>
      <c r="F8970" s="3" t="s">
        <v>30181</v>
      </c>
      <c r="G8970" s="3" t="s">
        <v>30174</v>
      </c>
      <c r="I8970" t="str">
        <f t="shared" si="140"/>
        <v>,(2468,' Victoria Barahona Muñoz ',' victoria.barahona@gilabertychavez.cl',' 72 222 1889    ', Secretaria')</v>
      </c>
    </row>
    <row r="8971" spans="1:9">
      <c r="A8971" s="3" t="s">
        <v>30172</v>
      </c>
      <c r="B8971" s="3" t="s">
        <v>30182</v>
      </c>
      <c r="C8971" s="3">
        <f>VLOOKUP(B8971,CONSOLIDADO!A$2:E$11786,5,FALSE)</f>
        <v>2469</v>
      </c>
      <c r="D8971" s="3" t="s">
        <v>30183</v>
      </c>
      <c r="E8971" s="3" t="s">
        <v>6765</v>
      </c>
      <c r="F8971" s="3" t="s">
        <v>30173</v>
      </c>
      <c r="G8971" s="3" t="s">
        <v>30174</v>
      </c>
      <c r="I8971" t="str">
        <f t="shared" si="140"/>
        <v>,(2469,' Jaime Toledo Gilabert ',' jaime.toledo@gilabertychavez.cl',' 72 222 1889    ', Gerente de Operaciones')</v>
      </c>
    </row>
    <row r="8972" spans="1:9">
      <c r="A8972" s="3" t="s">
        <v>30175</v>
      </c>
      <c r="B8972" s="3" t="s">
        <v>30182</v>
      </c>
      <c r="C8972" s="3">
        <f>VLOOKUP(B8972,CONSOLIDADO!A$2:E$11786,5,FALSE)</f>
        <v>2469</v>
      </c>
      <c r="D8972" s="3" t="s">
        <v>30183</v>
      </c>
      <c r="E8972" s="3" t="s">
        <v>6757</v>
      </c>
      <c r="F8972" s="3" t="s">
        <v>30184</v>
      </c>
      <c r="G8972" s="3" t="s">
        <v>30177</v>
      </c>
      <c r="I8972" t="str">
        <f t="shared" si="140"/>
        <v>,(2469,' Sebastián Vergara Chávez ',' sebasvergara@entelchile.net',' 72 224 5570    ', Gerente de Administración y Finanzas')</v>
      </c>
    </row>
    <row r="8973" spans="1:9">
      <c r="A8973" s="3" t="s">
        <v>30185</v>
      </c>
      <c r="B8973" s="3" t="s">
        <v>30182</v>
      </c>
      <c r="C8973" s="3">
        <f>VLOOKUP(B8973,CONSOLIDADO!A$2:E$11786,5,FALSE)</f>
        <v>2469</v>
      </c>
      <c r="D8973" s="3" t="s">
        <v>30183</v>
      </c>
      <c r="E8973" s="3" t="s">
        <v>6809</v>
      </c>
      <c r="F8973" s="3" t="s">
        <v>30186</v>
      </c>
      <c r="G8973" s="3" t="s">
        <v>30187</v>
      </c>
      <c r="I8973" t="str">
        <f t="shared" si="140"/>
        <v>,(2469,' Marcelino Jara Mellado ',' marcelinovjm@hotmail.com',' 72 223 4100    ', Jefe de Operaciones')</v>
      </c>
    </row>
    <row r="8974" spans="1:9">
      <c r="A8974" s="3" t="s">
        <v>30190</v>
      </c>
      <c r="B8974" s="3" t="s">
        <v>30188</v>
      </c>
      <c r="C8974" s="3">
        <f>VLOOKUP(B8974,CONSOLIDADO!A$2:E$11786,5,FALSE)</f>
        <v>2470</v>
      </c>
      <c r="D8974" s="3" t="s">
        <v>30189</v>
      </c>
      <c r="E8974" s="3" t="s">
        <v>8441</v>
      </c>
      <c r="F8974" s="3" t="s">
        <v>30191</v>
      </c>
      <c r="G8974" s="3" t="s">
        <v>30192</v>
      </c>
      <c r="I8974" t="str">
        <f t="shared" si="140"/>
        <v>,(2470,' Germán Matas Gili ',' gmatas@federicogili.cl',' 2 2822 6000    ', Presidente Directorio')</v>
      </c>
    </row>
    <row r="8975" spans="1:9">
      <c r="A8975" s="3" t="s">
        <v>30193</v>
      </c>
      <c r="B8975" s="3" t="s">
        <v>30188</v>
      </c>
      <c r="C8975" s="3">
        <f>VLOOKUP(B8975,CONSOLIDADO!A$2:E$11786,5,FALSE)</f>
        <v>2470</v>
      </c>
      <c r="D8975" s="3" t="s">
        <v>30189</v>
      </c>
      <c r="E8975" s="3" t="s">
        <v>7567</v>
      </c>
      <c r="F8975" s="3" t="s">
        <v>30194</v>
      </c>
      <c r="G8975" s="3" t="s">
        <v>30192</v>
      </c>
      <c r="I8975" t="str">
        <f t="shared" si="140"/>
        <v>,(2470,' Roberto Lehmann Cosoi ',' rlehmann@federicogili.cl',' 2 2822 6000    ', Gerente General y Representante Legal')</v>
      </c>
    </row>
    <row r="8976" spans="1:9">
      <c r="A8976" s="3" t="s">
        <v>30195</v>
      </c>
      <c r="B8976" s="3" t="s">
        <v>30188</v>
      </c>
      <c r="C8976" s="3">
        <f>VLOOKUP(B8976,CONSOLIDADO!A$2:E$11786,5,FALSE)</f>
        <v>2470</v>
      </c>
      <c r="D8976" s="3" t="s">
        <v>30189</v>
      </c>
      <c r="E8976" s="3" t="s">
        <v>6905</v>
      </c>
      <c r="F8976" s="3" t="s">
        <v>30196</v>
      </c>
      <c r="G8976" s="3" t="s">
        <v>30192</v>
      </c>
      <c r="I8976" t="str">
        <f t="shared" si="140"/>
        <v>,(2470,' Diego De la Barra Gili ',' delabarra@federicogili.cl',' 2 2822 6000    ', Gerente Comercial')</v>
      </c>
    </row>
    <row r="8977" spans="1:9">
      <c r="A8977" s="3" t="s">
        <v>30197</v>
      </c>
      <c r="B8977" s="3" t="s">
        <v>30188</v>
      </c>
      <c r="C8977" s="3">
        <f>VLOOKUP(B8977,CONSOLIDADO!A$2:E$11786,5,FALSE)</f>
        <v>2470</v>
      </c>
      <c r="D8977" s="3" t="s">
        <v>30189</v>
      </c>
      <c r="E8977" s="3" t="s">
        <v>30198</v>
      </c>
      <c r="F8977" s="3" t="s">
        <v>30199</v>
      </c>
      <c r="G8977" s="3" t="s">
        <v>30192</v>
      </c>
      <c r="I8977" t="str">
        <f t="shared" si="140"/>
        <v>,(2470,' José Gili Ballester ',' jgili@federicogili.cl',' 2 2822 6000    ', Gerente Grandes Negocios')</v>
      </c>
    </row>
    <row r="8978" spans="1:9">
      <c r="A8978" s="3" t="s">
        <v>30201</v>
      </c>
      <c r="B8978" s="3" t="s">
        <v>30200</v>
      </c>
      <c r="C8978" s="3">
        <f>VLOOKUP(B8978,CONSOLIDADO!A$2:E$11786,5,FALSE)</f>
        <v>2471</v>
      </c>
      <c r="D8978" s="3" t="s">
        <v>6041</v>
      </c>
      <c r="E8978" s="3" t="s">
        <v>6739</v>
      </c>
      <c r="F8978" s="3" t="s">
        <v>30202</v>
      </c>
      <c r="G8978" s="3" t="s">
        <v>30203</v>
      </c>
      <c r="I8978" t="str">
        <f t="shared" si="140"/>
        <v>,(2471,' Pedro Félix Gimeno Portoles ',' igimport@gimport.cl',' 2 2628 8900    ', Gerente General')</v>
      </c>
    </row>
    <row r="8979" spans="1:9">
      <c r="A8979" s="3" t="s">
        <v>30204</v>
      </c>
      <c r="B8979" s="3" t="s">
        <v>30200</v>
      </c>
      <c r="C8979" s="3">
        <f>VLOOKUP(B8979,CONSOLIDADO!A$2:E$11786,5,FALSE)</f>
        <v>2471</v>
      </c>
      <c r="D8979" s="3" t="s">
        <v>6041</v>
      </c>
      <c r="E8979" s="3" t="s">
        <v>6757</v>
      </c>
      <c r="F8979" s="3" t="s">
        <v>30202</v>
      </c>
      <c r="G8979" s="3" t="s">
        <v>30203</v>
      </c>
      <c r="I8979" t="str">
        <f t="shared" si="140"/>
        <v>,(2471,' Andrés Tellez Mosimann ',' igimport@gimport.cl',' 2 2628 8900    ', Gerente de Administración y Finanzas')</v>
      </c>
    </row>
    <row r="8980" spans="1:9">
      <c r="A8980" s="3" t="s">
        <v>30205</v>
      </c>
      <c r="B8980" s="3" t="s">
        <v>30200</v>
      </c>
      <c r="C8980" s="3">
        <f>VLOOKUP(B8980,CONSOLIDADO!A$2:E$11786,5,FALSE)</f>
        <v>2471</v>
      </c>
      <c r="D8980" s="3" t="s">
        <v>6041</v>
      </c>
      <c r="E8980" s="3" t="s">
        <v>8930</v>
      </c>
      <c r="F8980" s="3" t="s">
        <v>30202</v>
      </c>
      <c r="G8980" s="3" t="s">
        <v>30203</v>
      </c>
      <c r="I8980" t="str">
        <f t="shared" si="140"/>
        <v>,(2471,' Claudio Hermosilla Garrido ',' igimport@gimport.cl',' 2 2628 8900    ', Jefe de Ventas')</v>
      </c>
    </row>
    <row r="8981" spans="1:9">
      <c r="A8981" s="3" t="s">
        <v>30208</v>
      </c>
      <c r="B8981" s="3" t="s">
        <v>30206</v>
      </c>
      <c r="C8981" s="3">
        <f>VLOOKUP(B8981,CONSOLIDADO!A$2:E$11786,5,FALSE)</f>
        <v>2472</v>
      </c>
      <c r="D8981" s="3" t="s">
        <v>30207</v>
      </c>
      <c r="E8981" s="3" t="s">
        <v>10148</v>
      </c>
      <c r="F8981" s="3" t="s">
        <v>30209</v>
      </c>
      <c r="G8981" s="3" t="s">
        <v>30210</v>
      </c>
      <c r="I8981" t="str">
        <f t="shared" si="140"/>
        <v>,(2472,' Gastón Díaz Uribe ',' gdiaz@giser.cl',' 2 2706 4070    ', Gerente General - Socio')</v>
      </c>
    </row>
    <row r="8982" spans="1:9">
      <c r="A8982" s="3" t="s">
        <v>30211</v>
      </c>
      <c r="B8982" s="3" t="s">
        <v>30206</v>
      </c>
      <c r="C8982" s="3">
        <f>VLOOKUP(B8982,CONSOLIDADO!A$2:E$11786,5,FALSE)</f>
        <v>2472</v>
      </c>
      <c r="D8982" s="3" t="s">
        <v>30207</v>
      </c>
      <c r="E8982" s="3" t="s">
        <v>30212</v>
      </c>
      <c r="F8982" s="3" t="s">
        <v>30213</v>
      </c>
      <c r="G8982" s="3" t="s">
        <v>30210</v>
      </c>
      <c r="I8982" t="str">
        <f t="shared" si="140"/>
        <v>,(2472,' Alexander Gaggero Brillouet ',' agaggero@giser.cl',' 2 2706 4070    ', Gerente Administración y Finanzas - Socio')</v>
      </c>
    </row>
    <row r="8983" spans="1:9">
      <c r="A8983" s="3" t="s">
        <v>30214</v>
      </c>
      <c r="B8983" s="3" t="s">
        <v>30206</v>
      </c>
      <c r="C8983" s="3">
        <f>VLOOKUP(B8983,CONSOLIDADO!A$2:E$11786,5,FALSE)</f>
        <v>2472</v>
      </c>
      <c r="D8983" s="3" t="s">
        <v>30207</v>
      </c>
      <c r="E8983" s="3" t="s">
        <v>30215</v>
      </c>
      <c r="F8983" s="3" t="s">
        <v>30216</v>
      </c>
      <c r="G8983" s="3" t="s">
        <v>30210</v>
      </c>
      <c r="I8983" t="str">
        <f t="shared" si="140"/>
        <v>,(2472,' Alfredo Freyre Lajaña ',' afreyre@giser.cl',' 2 2706 4070    ', Gerente Comercial - Socio')</v>
      </c>
    </row>
    <row r="8984" spans="1:9">
      <c r="A8984" s="3" t="s">
        <v>30217</v>
      </c>
      <c r="B8984" s="3" t="s">
        <v>30206</v>
      </c>
      <c r="C8984" s="3">
        <f>VLOOKUP(B8984,CONSOLIDADO!A$2:E$11786,5,FALSE)</f>
        <v>2472</v>
      </c>
      <c r="D8984" s="3" t="s">
        <v>30207</v>
      </c>
      <c r="E8984" s="3" t="s">
        <v>24288</v>
      </c>
      <c r="F8984" s="3" t="s">
        <v>30218</v>
      </c>
      <c r="G8984" s="3" t="s">
        <v>30210</v>
      </c>
      <c r="I8984" t="str">
        <f t="shared" si="140"/>
        <v>,(2472,' Claudio Williams Becker ',' cwilliams@giser.cl',' 2 2706 4070    ', Gerente de Operaciones - Socio')</v>
      </c>
    </row>
    <row r="8985" spans="1:9">
      <c r="A8985" s="3" t="s">
        <v>30219</v>
      </c>
      <c r="B8985" s="3" t="s">
        <v>30206</v>
      </c>
      <c r="C8985" s="3">
        <f>VLOOKUP(B8985,CONSOLIDADO!A$2:E$11786,5,FALSE)</f>
        <v>2472</v>
      </c>
      <c r="D8985" s="3" t="s">
        <v>30207</v>
      </c>
      <c r="E8985" s="3" t="s">
        <v>30220</v>
      </c>
      <c r="F8985" s="3" t="s">
        <v>30221</v>
      </c>
      <c r="G8985" s="3" t="s">
        <v>30210</v>
      </c>
      <c r="I8985" t="str">
        <f t="shared" si="140"/>
        <v>,(2472,' Marcelo Moretic Cademártori ',' mmoretic@mcyc.cl',' 2 2706 4070    ', Abogado - Socio')</v>
      </c>
    </row>
    <row r="8986" spans="1:9">
      <c r="A8986" s="3" t="s">
        <v>30224</v>
      </c>
      <c r="B8986" s="3" t="s">
        <v>30222</v>
      </c>
      <c r="C8986" s="3">
        <f>VLOOKUP(B8986,CONSOLIDADO!A$2:E$11786,5,FALSE)</f>
        <v>2473</v>
      </c>
      <c r="D8986" s="3" t="s">
        <v>30223</v>
      </c>
      <c r="E8986" s="3" t="s">
        <v>6739</v>
      </c>
      <c r="F8986" s="3" t="s">
        <v>30225</v>
      </c>
      <c r="G8986" s="3" t="s">
        <v>6846</v>
      </c>
      <c r="I8986" t="str">
        <f t="shared" si="140"/>
        <v>,(2473,' Juan Pablo Urzúa Domínguez ',' jurzua@phglass.cl','               ', Gerente General')</v>
      </c>
    </row>
    <row r="8987" spans="1:9">
      <c r="A8987" s="3" t="s">
        <v>30226</v>
      </c>
      <c r="B8987" s="3" t="s">
        <v>30222</v>
      </c>
      <c r="C8987" s="3">
        <f>VLOOKUP(B8987,CONSOLIDADO!A$2:E$11786,5,FALSE)</f>
        <v>2473</v>
      </c>
      <c r="D8987" s="3" t="s">
        <v>30223</v>
      </c>
      <c r="E8987" s="3" t="s">
        <v>6757</v>
      </c>
      <c r="F8987" s="3" t="s">
        <v>30227</v>
      </c>
      <c r="G8987" s="3" t="s">
        <v>6846</v>
      </c>
      <c r="I8987" t="str">
        <f t="shared" si="140"/>
        <v>,(2473,' Rodrigo Candia Campos ',' rcandia@phglass.cl','               ', Gerente de Administración y Finanzas')</v>
      </c>
    </row>
    <row r="8988" spans="1:9">
      <c r="A8988" s="3" t="s">
        <v>30228</v>
      </c>
      <c r="B8988" s="3" t="s">
        <v>30222</v>
      </c>
      <c r="C8988" s="3">
        <f>VLOOKUP(B8988,CONSOLIDADO!A$2:E$11786,5,FALSE)</f>
        <v>2473</v>
      </c>
      <c r="D8988" s="3" t="s">
        <v>30223</v>
      </c>
      <c r="E8988" s="3" t="s">
        <v>6765</v>
      </c>
      <c r="F8988" s="3" t="s">
        <v>30229</v>
      </c>
      <c r="G8988" s="3" t="s">
        <v>6846</v>
      </c>
      <c r="I8988" t="str">
        <f t="shared" si="140"/>
        <v>,(2473,' Osvaldo Espina ',' oespina@phglass.cl','               ', Gerente de Operaciones')</v>
      </c>
    </row>
    <row r="8989" spans="1:9">
      <c r="A8989" s="3" t="s">
        <v>30230</v>
      </c>
      <c r="B8989" s="3" t="s">
        <v>30222</v>
      </c>
      <c r="C8989" s="3">
        <f>VLOOKUP(B8989,CONSOLIDADO!A$2:E$11786,5,FALSE)</f>
        <v>2473</v>
      </c>
      <c r="D8989" s="3" t="s">
        <v>30223</v>
      </c>
      <c r="E8989" s="3" t="s">
        <v>7140</v>
      </c>
      <c r="F8989" s="3" t="s">
        <v>30231</v>
      </c>
      <c r="G8989" s="3" t="s">
        <v>6846</v>
      </c>
      <c r="I8989" t="str">
        <f t="shared" si="140"/>
        <v>,(2473,' Rodrigo Leiva ',' rleiva@phglass.cl','               ', Gerente de Ventas')</v>
      </c>
    </row>
    <row r="8990" spans="1:9">
      <c r="A8990" s="3" t="s">
        <v>30234</v>
      </c>
      <c r="B8990" s="3" t="s">
        <v>30232</v>
      </c>
      <c r="C8990" s="3">
        <f>VLOOKUP(B8990,CONSOLIDADO!A$2:E$11786,5,FALSE)</f>
        <v>2474</v>
      </c>
      <c r="D8990" s="3" t="s">
        <v>30233</v>
      </c>
      <c r="E8990" s="3" t="s">
        <v>6739</v>
      </c>
      <c r="F8990" s="3" t="s">
        <v>30235</v>
      </c>
      <c r="G8990" s="3" t="s">
        <v>30236</v>
      </c>
      <c r="I8990" t="str">
        <f t="shared" si="140"/>
        <v>,(2474,' Víctor Santibáñez Catalán ',' contacto@glasstech.cl',' 2 2892 9000    ', Gerente General')</v>
      </c>
    </row>
    <row r="8991" spans="1:9">
      <c r="A8991" s="3" t="s">
        <v>30237</v>
      </c>
      <c r="B8991" s="3" t="s">
        <v>30232</v>
      </c>
      <c r="C8991" s="3">
        <f>VLOOKUP(B8991,CONSOLIDADO!A$2:E$11786,5,FALSE)</f>
        <v>2474</v>
      </c>
      <c r="D8991" s="3" t="s">
        <v>30233</v>
      </c>
      <c r="E8991" s="3" t="s">
        <v>6905</v>
      </c>
      <c r="F8991" s="3" t="s">
        <v>30235</v>
      </c>
      <c r="G8991" s="3" t="s">
        <v>30236</v>
      </c>
      <c r="I8991" t="str">
        <f t="shared" si="140"/>
        <v>,(2474,' Pablo Carvajal ',' contacto@glasstech.cl',' 2 2892 9000    ', Gerente Comercial')</v>
      </c>
    </row>
    <row r="8992" spans="1:9">
      <c r="A8992" s="3" t="s">
        <v>30239</v>
      </c>
      <c r="B8992" s="3" t="s">
        <v>30238</v>
      </c>
      <c r="C8992" s="3">
        <f>VLOOKUP(B8992,CONSOLIDADO!A$2:E$11786,5,FALSE)</f>
        <v>2475</v>
      </c>
      <c r="D8992" s="3" t="s">
        <v>27995</v>
      </c>
      <c r="E8992" s="3" t="s">
        <v>30240</v>
      </c>
      <c r="F8992" s="3" t="s">
        <v>30241</v>
      </c>
      <c r="G8992" s="3" t="s">
        <v>30242</v>
      </c>
      <c r="I8992" t="str">
        <f t="shared" si="140"/>
        <v>,(2475,' Adriana Forero ',' adriana.l.forero@gsk.com',' 2 2382 9071    ', Gerente General Pharma')</v>
      </c>
    </row>
    <row r="8993" spans="1:9">
      <c r="A8993" s="3" t="s">
        <v>30245</v>
      </c>
      <c r="B8993" s="3" t="s">
        <v>30243</v>
      </c>
      <c r="C8993" s="3">
        <f>VLOOKUP(B8993,CONSOLIDADO!A$2:E$11786,5,FALSE)</f>
        <v>2476</v>
      </c>
      <c r="D8993" s="3" t="s">
        <v>30244</v>
      </c>
      <c r="E8993" s="3" t="s">
        <v>6739</v>
      </c>
      <c r="F8993" s="3" t="s">
        <v>30246</v>
      </c>
      <c r="G8993" s="3" t="s">
        <v>30247</v>
      </c>
      <c r="I8993" t="str">
        <f t="shared" si="140"/>
        <v>,(2476,' Luis Enrique Chadwick Fresard ',' lchadwick@globalandesexport.com',' 2 2594 7510    ', Gerente General')</v>
      </c>
    </row>
    <row r="8994" spans="1:9">
      <c r="A8994" s="3" t="s">
        <v>30250</v>
      </c>
      <c r="B8994" s="3" t="s">
        <v>30248</v>
      </c>
      <c r="C8994" s="3">
        <f>VLOOKUP(B8994,CONSOLIDADO!A$2:E$11786,5,FALSE)</f>
        <v>2477</v>
      </c>
      <c r="D8994" s="3" t="s">
        <v>30249</v>
      </c>
      <c r="E8994" s="3"/>
      <c r="F8994" s="3"/>
      <c r="G8994" s="3" t="s">
        <v>30251</v>
      </c>
      <c r="I8994" t="str">
        <f t="shared" si="140"/>
        <v>,(2477,' Mariano Valacco Arnaud','',' 2 2510 1700',')</v>
      </c>
    </row>
    <row r="8995" spans="1:9">
      <c r="A8995" s="3" t="s">
        <v>30252</v>
      </c>
      <c r="B8995" s="3" t="s">
        <v>30248</v>
      </c>
      <c r="C8995" s="3">
        <f>VLOOKUP(B8995,CONSOLIDADO!A$2:E$11786,5,FALSE)</f>
        <v>2477</v>
      </c>
      <c r="D8995" s="3" t="s">
        <v>30249</v>
      </c>
      <c r="E8995" s="3" t="s">
        <v>6739</v>
      </c>
      <c r="F8995" s="3" t="s">
        <v>30253</v>
      </c>
      <c r="G8995" s="3" t="s">
        <v>30254</v>
      </c>
      <c r="I8995" t="str">
        <f t="shared" si="140"/>
        <v>,(2477,' Cristian De Carlos ',' cdecarlos@globaljobs.cl',' 2 2510 1700    ', Gerente General')</v>
      </c>
    </row>
    <row r="8996" spans="1:9">
      <c r="A8996" s="3" t="s">
        <v>30256</v>
      </c>
      <c r="B8996" s="3" t="s">
        <v>30255</v>
      </c>
      <c r="C8996" s="3">
        <f>VLOOKUP(B8996,CONSOLIDADO!A$2:E$11786,5,FALSE)</f>
        <v>2478</v>
      </c>
      <c r="D8996" s="3" t="s">
        <v>6489</v>
      </c>
      <c r="E8996" s="3" t="s">
        <v>6813</v>
      </c>
      <c r="F8996" s="3" t="s">
        <v>30257</v>
      </c>
      <c r="G8996" s="3" t="s">
        <v>30258</v>
      </c>
      <c r="I8996" t="str">
        <f t="shared" si="140"/>
        <v>,(2478,' Alejandro Sazié Correa ',' asazie@wcl.cl',' 2 2341 9844    ', Presidente')</v>
      </c>
    </row>
    <row r="8997" spans="1:9">
      <c r="A8997" s="3" t="s">
        <v>30259</v>
      </c>
      <c r="B8997" s="3" t="s">
        <v>30255</v>
      </c>
      <c r="C8997" s="3">
        <f>VLOOKUP(B8997,CONSOLIDADO!A$2:E$11786,5,FALSE)</f>
        <v>2478</v>
      </c>
      <c r="D8997" s="3" t="s">
        <v>6489</v>
      </c>
      <c r="E8997" s="3" t="s">
        <v>6739</v>
      </c>
      <c r="F8997" s="3" t="s">
        <v>30260</v>
      </c>
      <c r="G8997" s="3" t="s">
        <v>30258</v>
      </c>
      <c r="I8997" t="str">
        <f t="shared" si="140"/>
        <v>,(2478,' Jaime Palacios Zelada ',' jpalacios@wcl.cl',' 2 2341 9844    ', Gerente General')</v>
      </c>
    </row>
    <row r="8998" spans="1:9">
      <c r="A8998" s="3" t="s">
        <v>30263</v>
      </c>
      <c r="B8998" s="3" t="s">
        <v>30261</v>
      </c>
      <c r="C8998" s="3">
        <f>VLOOKUP(B8998,CONSOLIDADO!A$2:E$11786,5,FALSE)</f>
        <v>2479</v>
      </c>
      <c r="D8998" s="3" t="s">
        <v>30262</v>
      </c>
      <c r="E8998" s="3" t="s">
        <v>21866</v>
      </c>
      <c r="F8998" s="3" t="s">
        <v>30264</v>
      </c>
      <c r="G8998" s="3" t="s">
        <v>30265</v>
      </c>
      <c r="I8998" t="str">
        <f t="shared" si="140"/>
        <v>,(2479,' Juan Ignacio Muñoz Rojas ',' juan_m@globalcourier.cl',' 2 2392 1000    ', Representante Legal - Gerente General')</v>
      </c>
    </row>
    <row r="8999" spans="1:9">
      <c r="A8999" s="3" t="s">
        <v>30266</v>
      </c>
      <c r="B8999" s="3" t="s">
        <v>30261</v>
      </c>
      <c r="C8999" s="3">
        <f>VLOOKUP(B8999,CONSOLIDADO!A$2:E$11786,5,FALSE)</f>
        <v>2479</v>
      </c>
      <c r="D8999" s="3" t="s">
        <v>30262</v>
      </c>
      <c r="E8999" s="3" t="s">
        <v>6905</v>
      </c>
      <c r="F8999" s="3" t="s">
        <v>30267</v>
      </c>
      <c r="G8999" s="3" t="s">
        <v>30265</v>
      </c>
      <c r="I8999" t="str">
        <f t="shared" si="140"/>
        <v>,(2479,' Paola Quezada Osorio ',' paola.quezada@globalcourier.cl',' 2 2392 1000    ', Gerente Comercial')</v>
      </c>
    </row>
    <row r="9000" spans="1:9">
      <c r="A9000" s="3" t="s">
        <v>26861</v>
      </c>
      <c r="B9000" s="3" t="s">
        <v>30268</v>
      </c>
      <c r="C9000" s="3">
        <f>VLOOKUP(B9000,CONSOLIDADO!A$2:E$11786,5,FALSE)</f>
        <v>2480</v>
      </c>
      <c r="D9000" s="3" t="s">
        <v>3351</v>
      </c>
      <c r="E9000" s="3" t="s">
        <v>6739</v>
      </c>
      <c r="F9000" s="3" t="s">
        <v>26862</v>
      </c>
      <c r="G9000" s="3" t="s">
        <v>26863</v>
      </c>
      <c r="I9000" t="str">
        <f t="shared" si="140"/>
        <v>,(2480,' Jaime Ugarte Espinoza ',' jaimeugarte@ergotecmuebles.cl',' 2 2411 6001    ', Gerente General')</v>
      </c>
    </row>
    <row r="9001" spans="1:9">
      <c r="A9001" s="3" t="s">
        <v>30270</v>
      </c>
      <c r="B9001" s="3" t="s">
        <v>30269</v>
      </c>
      <c r="C9001" s="3">
        <f>VLOOKUP(B9001,CONSOLIDADO!A$2:E$11786,5,FALSE)</f>
        <v>2481</v>
      </c>
      <c r="D9001" s="3" t="s">
        <v>2401</v>
      </c>
      <c r="E9001" s="3" t="s">
        <v>8441</v>
      </c>
      <c r="F9001" s="3" t="s">
        <v>30271</v>
      </c>
      <c r="G9001" s="3" t="s">
        <v>30272</v>
      </c>
      <c r="I9001" t="str">
        <f t="shared" si="140"/>
        <v>,(2481,' Donald Long ',' dlong@gls.cl',' 2 2499 4400    ', Presidente Directorio')</v>
      </c>
    </row>
    <row r="9002" spans="1:9">
      <c r="A9002" s="3" t="s">
        <v>30273</v>
      </c>
      <c r="B9002" s="3" t="s">
        <v>30269</v>
      </c>
      <c r="C9002" s="3">
        <f>VLOOKUP(B9002,CONSOLIDADO!A$2:E$11786,5,FALSE)</f>
        <v>2481</v>
      </c>
      <c r="D9002" s="3" t="s">
        <v>2401</v>
      </c>
      <c r="E9002" s="3"/>
      <c r="F9002" s="3"/>
      <c r="G9002" s="3" t="s">
        <v>30274</v>
      </c>
      <c r="I9002" t="str">
        <f t="shared" si="140"/>
        <v>,(2481,' Marcelo Jeanneret Brogle','',' 2 2499 4400',')</v>
      </c>
    </row>
    <row r="9003" spans="1:9">
      <c r="A9003" s="3" t="s">
        <v>30275</v>
      </c>
      <c r="B9003" s="3" t="s">
        <v>30269</v>
      </c>
      <c r="C9003" s="3">
        <f>VLOOKUP(B9003,CONSOLIDADO!A$2:E$11786,5,FALSE)</f>
        <v>2481</v>
      </c>
      <c r="D9003" s="3" t="s">
        <v>2401</v>
      </c>
      <c r="E9003" s="3"/>
      <c r="F9003" s="3"/>
      <c r="G9003" s="3" t="s">
        <v>30274</v>
      </c>
      <c r="I9003" t="str">
        <f t="shared" si="140"/>
        <v>,(2481,' Leonardo Marchant Hurtado','',' 2 2499 4400',')</v>
      </c>
    </row>
    <row r="9004" spans="1:9">
      <c r="A9004" s="3" t="s">
        <v>30276</v>
      </c>
      <c r="B9004" s="3" t="s">
        <v>30269</v>
      </c>
      <c r="C9004" s="3">
        <f>VLOOKUP(B9004,CONSOLIDADO!A$2:E$11786,5,FALSE)</f>
        <v>2481</v>
      </c>
      <c r="D9004" s="3" t="s">
        <v>2401</v>
      </c>
      <c r="E9004" s="3" t="s">
        <v>6757</v>
      </c>
      <c r="F9004" s="3" t="s">
        <v>30277</v>
      </c>
      <c r="G9004" s="3" t="s">
        <v>30272</v>
      </c>
      <c r="I9004" t="str">
        <f t="shared" si="140"/>
        <v>,(2481,' Fernando Alvarado Villarroel ',' falvarado@gls.cl',' 2 2499 4400    ', Gerente de Administración y Finanzas')</v>
      </c>
    </row>
    <row r="9005" spans="1:9">
      <c r="A9005" s="3" t="s">
        <v>30280</v>
      </c>
      <c r="B9005" s="3" t="s">
        <v>30278</v>
      </c>
      <c r="C9005" s="3">
        <f>VLOOKUP(B9005,CONSOLIDADO!A$2:E$11786,5,FALSE)</f>
        <v>2482</v>
      </c>
      <c r="D9005" s="3" t="s">
        <v>30279</v>
      </c>
      <c r="E9005" s="3" t="s">
        <v>6739</v>
      </c>
      <c r="F9005" s="3"/>
      <c r="G9005" s="3" t="s">
        <v>30281</v>
      </c>
      <c r="I9005" t="str">
        <f t="shared" si="140"/>
        <v>,(2482,' Alessandra Reis Rollo ','',' 2 2338 1709    ', Gerente General')</v>
      </c>
    </row>
    <row r="9006" spans="1:9">
      <c r="A9006" s="3" t="s">
        <v>30282</v>
      </c>
      <c r="B9006" s="3" t="s">
        <v>30278</v>
      </c>
      <c r="C9006" s="3">
        <f>VLOOKUP(B9006,CONSOLIDADO!A$2:E$11786,5,FALSE)</f>
        <v>2482</v>
      </c>
      <c r="D9006" s="3" t="s">
        <v>30279</v>
      </c>
      <c r="E9006" s="3" t="s">
        <v>6886</v>
      </c>
      <c r="F9006" s="3"/>
      <c r="G9006" s="3" t="s">
        <v>30281</v>
      </c>
      <c r="I9006" t="str">
        <f t="shared" si="140"/>
        <v>,(2482,' Tamara Burgos Espinoza ','',' 2 2338 1709    ', Gerente de Recursos Humanos')</v>
      </c>
    </row>
    <row r="9007" spans="1:9">
      <c r="A9007" s="3" t="s">
        <v>30283</v>
      </c>
      <c r="B9007" s="3" t="s">
        <v>30278</v>
      </c>
      <c r="C9007" s="3">
        <f>VLOOKUP(B9007,CONSOLIDADO!A$2:E$11786,5,FALSE)</f>
        <v>2482</v>
      </c>
      <c r="D9007" s="3" t="s">
        <v>30279</v>
      </c>
      <c r="E9007" s="3" t="s">
        <v>30284</v>
      </c>
      <c r="F9007" s="3"/>
      <c r="G9007" s="3" t="s">
        <v>30281</v>
      </c>
      <c r="I9007" t="str">
        <f t="shared" si="140"/>
        <v>,(2482,' Luis Moya Alfaro ','',' 2 2338 1709    ', Gerente Senior de Ventas')</v>
      </c>
    </row>
    <row r="9008" spans="1:9">
      <c r="A9008" s="3" t="s">
        <v>30285</v>
      </c>
      <c r="B9008" s="3" t="s">
        <v>30278</v>
      </c>
      <c r="C9008" s="3">
        <f>VLOOKUP(B9008,CONSOLIDADO!A$2:E$11786,5,FALSE)</f>
        <v>2482</v>
      </c>
      <c r="D9008" s="3" t="s">
        <v>30279</v>
      </c>
      <c r="E9008" s="3" t="s">
        <v>30286</v>
      </c>
      <c r="F9008" s="3"/>
      <c r="G9008" s="3" t="s">
        <v>30281</v>
      </c>
      <c r="I9008" t="str">
        <f t="shared" si="140"/>
        <v>,(2482,' Jorge Zamorano Toro ','',' 2 2338 1709    ', Gerente Senior Operaciones')</v>
      </c>
    </row>
    <row r="9009" spans="1:9">
      <c r="A9009" s="3" t="s">
        <v>30287</v>
      </c>
      <c r="B9009" s="3" t="s">
        <v>30278</v>
      </c>
      <c r="C9009" s="3">
        <f>VLOOKUP(B9009,CONSOLIDADO!A$2:E$11786,5,FALSE)</f>
        <v>2482</v>
      </c>
      <c r="D9009" s="3" t="s">
        <v>30279</v>
      </c>
      <c r="E9009" s="3" t="s">
        <v>30288</v>
      </c>
      <c r="F9009" s="3"/>
      <c r="G9009" s="3" t="s">
        <v>30281</v>
      </c>
      <c r="I9009" t="str">
        <f t="shared" si="140"/>
        <v>,(2482,' Rubén Rodríguez Castro ','',' 2 2338 1709    ', Gerente Senior de Finanzas')</v>
      </c>
    </row>
    <row r="9010" spans="1:9">
      <c r="A9010" s="3" t="s">
        <v>30290</v>
      </c>
      <c r="B9010" s="3" t="s">
        <v>30289</v>
      </c>
      <c r="C9010" s="3">
        <f>VLOOKUP(B9010,CONSOLIDADO!A$2:E$11786,5,FALSE)</f>
        <v>2483</v>
      </c>
      <c r="D9010" s="3" t="s">
        <v>21974</v>
      </c>
      <c r="E9010" s="3" t="s">
        <v>10474</v>
      </c>
      <c r="F9010" s="3" t="s">
        <v>30291</v>
      </c>
      <c r="G9010" s="3" t="s">
        <v>30292</v>
      </c>
      <c r="I9010" t="str">
        <f t="shared" si="140"/>
        <v>,(2483,' Enrique Bunster Beltrán ',' ebunster@guntermeyer.cl',' 2 2273 5780    ', Representante Legal y Gerente General')</v>
      </c>
    </row>
    <row r="9011" spans="1:9">
      <c r="A9011" s="3" t="s">
        <v>30293</v>
      </c>
      <c r="B9011" s="3" t="s">
        <v>30289</v>
      </c>
      <c r="C9011" s="3">
        <f>VLOOKUP(B9011,CONSOLIDADO!A$2:E$11786,5,FALSE)</f>
        <v>2483</v>
      </c>
      <c r="D9011" s="3" t="s">
        <v>21974</v>
      </c>
      <c r="E9011" s="3" t="s">
        <v>8821</v>
      </c>
      <c r="F9011" s="3" t="s">
        <v>30294</v>
      </c>
      <c r="G9011" s="3" t="s">
        <v>30292</v>
      </c>
      <c r="I9011" t="str">
        <f t="shared" si="140"/>
        <v>,(2483,' Romina Ravest Jorquera ',' rravest@guntermeyer.cl',' 2 2273 5780    ', Encargada de Recursos Humanos')</v>
      </c>
    </row>
    <row r="9012" spans="1:9">
      <c r="A9012" s="3" t="s">
        <v>30296</v>
      </c>
      <c r="B9012" s="3" t="s">
        <v>30295</v>
      </c>
      <c r="C9012" s="3">
        <f>VLOOKUP(B9012,CONSOLIDADO!A$2:E$11786,5,FALSE)</f>
        <v>2484</v>
      </c>
      <c r="D9012" s="3" t="s">
        <v>20</v>
      </c>
      <c r="E9012" s="3" t="s">
        <v>6837</v>
      </c>
      <c r="F9012" s="3" t="s">
        <v>30297</v>
      </c>
      <c r="G9012" s="3" t="s">
        <v>30298</v>
      </c>
      <c r="I9012" t="str">
        <f t="shared" si="140"/>
        <v>,(2484,' Manuel José Montes Cousiño ',' mjmontes@gmoe.cl',' 2 2784 6500    ', Socio')</v>
      </c>
    </row>
    <row r="9013" spans="1:9">
      <c r="A9013" s="3" t="s">
        <v>30299</v>
      </c>
      <c r="B9013" s="3" t="s">
        <v>30295</v>
      </c>
      <c r="C9013" s="3">
        <f>VLOOKUP(B9013,CONSOLIDADO!A$2:E$11786,5,FALSE)</f>
        <v>2484</v>
      </c>
      <c r="D9013" s="3" t="s">
        <v>20</v>
      </c>
      <c r="E9013" s="3" t="s">
        <v>6837</v>
      </c>
      <c r="F9013" s="3" t="s">
        <v>30300</v>
      </c>
      <c r="G9013" s="3" t="s">
        <v>30298</v>
      </c>
      <c r="I9013" t="str">
        <f t="shared" si="140"/>
        <v>,(2484,' Luis Aróstegui Puerta de Vera ',' larostegui@gmoe.cl',' 2 2784 6500    ', Socio')</v>
      </c>
    </row>
    <row r="9014" spans="1:9">
      <c r="A9014" s="3" t="s">
        <v>30301</v>
      </c>
      <c r="B9014" s="3" t="s">
        <v>30295</v>
      </c>
      <c r="C9014" s="3">
        <f>VLOOKUP(B9014,CONSOLIDADO!A$2:E$11786,5,FALSE)</f>
        <v>2484</v>
      </c>
      <c r="D9014" s="3" t="s">
        <v>20</v>
      </c>
      <c r="E9014" s="3" t="s">
        <v>6837</v>
      </c>
      <c r="F9014" s="3" t="s">
        <v>30302</v>
      </c>
      <c r="G9014" s="3" t="s">
        <v>30298</v>
      </c>
      <c r="I9014" t="str">
        <f t="shared" si="140"/>
        <v>,(2484,' Domingo Eyzaguirre Pepper ',' deyzaguirre@gmoe.cl',' 2 2784 6500    ', Socio')</v>
      </c>
    </row>
    <row r="9015" spans="1:9">
      <c r="A9015" s="3" t="s">
        <v>30303</v>
      </c>
      <c r="B9015" s="3" t="s">
        <v>30295</v>
      </c>
      <c r="C9015" s="3">
        <f>VLOOKUP(B9015,CONSOLIDADO!A$2:E$11786,5,FALSE)</f>
        <v>2484</v>
      </c>
      <c r="D9015" s="3" t="s">
        <v>20</v>
      </c>
      <c r="E9015" s="3" t="s">
        <v>6837</v>
      </c>
      <c r="F9015" s="3" t="s">
        <v>30304</v>
      </c>
      <c r="G9015" s="3" t="s">
        <v>30298</v>
      </c>
      <c r="I9015" t="str">
        <f t="shared" si="140"/>
        <v>,(2484,' Agustín García-Huidobro Ochagavía ',' agarciahuidobro@gmoe.cl',' 2 2784 6500    ', Socio')</v>
      </c>
    </row>
    <row r="9016" spans="1:9">
      <c r="A9016" s="3" t="s">
        <v>30305</v>
      </c>
      <c r="B9016" s="3" t="s">
        <v>30295</v>
      </c>
      <c r="C9016" s="3">
        <f>VLOOKUP(B9016,CONSOLIDADO!A$2:E$11786,5,FALSE)</f>
        <v>2484</v>
      </c>
      <c r="D9016" s="3" t="s">
        <v>20</v>
      </c>
      <c r="E9016" s="3" t="s">
        <v>6837</v>
      </c>
      <c r="F9016" s="3" t="s">
        <v>30306</v>
      </c>
      <c r="G9016" s="3" t="s">
        <v>30298</v>
      </c>
      <c r="I9016" t="str">
        <f t="shared" si="140"/>
        <v>,(2484,' Mario José Olivos Bambach ',' mjolivos@gmoe.cl',' 2 2784 6500    ', Socio')</v>
      </c>
    </row>
    <row r="9017" spans="1:9">
      <c r="A9017" s="3" t="s">
        <v>30307</v>
      </c>
      <c r="B9017" s="3" t="s">
        <v>30295</v>
      </c>
      <c r="C9017" s="3">
        <f>VLOOKUP(B9017,CONSOLIDADO!A$2:E$11786,5,FALSE)</f>
        <v>2484</v>
      </c>
      <c r="D9017" s="3" t="s">
        <v>20</v>
      </c>
      <c r="E9017" s="3" t="s">
        <v>6837</v>
      </c>
      <c r="F9017" s="3" t="s">
        <v>30308</v>
      </c>
      <c r="G9017" s="3" t="s">
        <v>30298</v>
      </c>
      <c r="I9017" t="str">
        <f t="shared" si="140"/>
        <v>,(2484,' José Manuel Sotomayor San Román ',' jmsotomayor@gmoe.cl',' 2 2784 6500    ', Socio')</v>
      </c>
    </row>
    <row r="9018" spans="1:9">
      <c r="A9018" s="3" t="s">
        <v>30309</v>
      </c>
      <c r="B9018" s="3" t="s">
        <v>30295</v>
      </c>
      <c r="C9018" s="3">
        <f>VLOOKUP(B9018,CONSOLIDADO!A$2:E$11786,5,FALSE)</f>
        <v>2484</v>
      </c>
      <c r="D9018" s="3" t="s">
        <v>20</v>
      </c>
      <c r="E9018" s="3"/>
      <c r="F9018" s="3"/>
      <c r="G9018" s="3" t="s">
        <v>30310</v>
      </c>
      <c r="I9018" t="str">
        <f t="shared" si="140"/>
        <v>,(2484,' Luis Aróstegui García','',' 2 2784 6500',')</v>
      </c>
    </row>
    <row r="9019" spans="1:9">
      <c r="A9019" s="3" t="s">
        <v>30311</v>
      </c>
      <c r="B9019" s="3" t="s">
        <v>30295</v>
      </c>
      <c r="C9019" s="3">
        <f>VLOOKUP(B9019,CONSOLIDADO!A$2:E$11786,5,FALSE)</f>
        <v>2484</v>
      </c>
      <c r="D9019" s="3" t="s">
        <v>20</v>
      </c>
      <c r="E9019" s="3" t="s">
        <v>6837</v>
      </c>
      <c r="F9019" s="3" t="s">
        <v>30312</v>
      </c>
      <c r="G9019" s="3" t="s">
        <v>30298</v>
      </c>
      <c r="I9019" t="str">
        <f t="shared" si="140"/>
        <v>,(2484,' Pedro De la Cuadra Dominichetti ',' pdelacuadra@gmoe.cl',' 2 2784 6500    ', Socio')</v>
      </c>
    </row>
    <row r="9020" spans="1:9">
      <c r="A9020" s="3" t="s">
        <v>30313</v>
      </c>
      <c r="B9020" s="3" t="s">
        <v>30295</v>
      </c>
      <c r="C9020" s="3">
        <f>VLOOKUP(B9020,CONSOLIDADO!A$2:E$11786,5,FALSE)</f>
        <v>2484</v>
      </c>
      <c r="D9020" s="3" t="s">
        <v>20</v>
      </c>
      <c r="E9020" s="3" t="s">
        <v>10060</v>
      </c>
      <c r="F9020" s="3" t="s">
        <v>30314</v>
      </c>
      <c r="G9020" s="3" t="s">
        <v>30298</v>
      </c>
      <c r="I9020" t="str">
        <f t="shared" si="140"/>
        <v>,(2484,' Macena Figueroa Salas ',' mfigueroa@gmoe.cl',' 2 2784 6500    ', Socia')</v>
      </c>
    </row>
    <row r="9021" spans="1:9">
      <c r="A9021" s="3" t="s">
        <v>30315</v>
      </c>
      <c r="B9021" s="3" t="s">
        <v>30295</v>
      </c>
      <c r="C9021" s="3">
        <f>VLOOKUP(B9021,CONSOLIDADO!A$2:E$11786,5,FALSE)</f>
        <v>2484</v>
      </c>
      <c r="D9021" s="3" t="s">
        <v>20</v>
      </c>
      <c r="E9021" s="3" t="s">
        <v>6837</v>
      </c>
      <c r="F9021" s="3" t="s">
        <v>30316</v>
      </c>
      <c r="G9021" s="3" t="s">
        <v>30298</v>
      </c>
      <c r="I9021" t="str">
        <f t="shared" si="140"/>
        <v>,(2484,' Juan Pablo Gutiérrez Silva ',' jpgutierrez@gmoe.cl',' 2 2784 6500    ', Socio')</v>
      </c>
    </row>
    <row r="9022" spans="1:9">
      <c r="A9022" s="3" t="s">
        <v>30317</v>
      </c>
      <c r="B9022" s="3" t="s">
        <v>30295</v>
      </c>
      <c r="C9022" s="3">
        <f>VLOOKUP(B9022,CONSOLIDADO!A$2:E$11786,5,FALSE)</f>
        <v>2484</v>
      </c>
      <c r="D9022" s="3" t="s">
        <v>20</v>
      </c>
      <c r="E9022" s="3" t="s">
        <v>6837</v>
      </c>
      <c r="F9022" s="3" t="s">
        <v>30318</v>
      </c>
      <c r="G9022" s="3" t="s">
        <v>30298</v>
      </c>
      <c r="I9022" t="str">
        <f t="shared" si="140"/>
        <v>,(2484,' Andrés Ibarra Videla ',' aibarra@gmoe.cl',' 2 2784 6500    ', Socio')</v>
      </c>
    </row>
    <row r="9023" spans="1:9">
      <c r="A9023" s="3" t="s">
        <v>30319</v>
      </c>
      <c r="B9023" s="3" t="s">
        <v>30295</v>
      </c>
      <c r="C9023" s="3">
        <f>VLOOKUP(B9023,CONSOLIDADO!A$2:E$11786,5,FALSE)</f>
        <v>2484</v>
      </c>
      <c r="D9023" s="3" t="s">
        <v>20</v>
      </c>
      <c r="E9023" s="3" t="s">
        <v>6837</v>
      </c>
      <c r="F9023" s="3" t="s">
        <v>30320</v>
      </c>
      <c r="G9023" s="3" t="s">
        <v>30298</v>
      </c>
      <c r="I9023" t="str">
        <f t="shared" si="140"/>
        <v>,(2484,' Sebastián Portales Velasco ',' sportales@gmoe.cl',' 2 2784 6500    ', Socio')</v>
      </c>
    </row>
    <row r="9024" spans="1:9">
      <c r="A9024" s="3" t="s">
        <v>30321</v>
      </c>
      <c r="B9024" s="3" t="s">
        <v>30295</v>
      </c>
      <c r="C9024" s="3">
        <f>VLOOKUP(B9024,CONSOLIDADO!A$2:E$11786,5,FALSE)</f>
        <v>2484</v>
      </c>
      <c r="D9024" s="3" t="s">
        <v>20</v>
      </c>
      <c r="E9024" s="3" t="s">
        <v>6837</v>
      </c>
      <c r="F9024" s="3" t="s">
        <v>30322</v>
      </c>
      <c r="G9024" s="3" t="s">
        <v>30298</v>
      </c>
      <c r="I9024" t="str">
        <f t="shared" si="140"/>
        <v>,(2484,' Rodrigo Silva Montes ',' rsilva@gmoe.cl',' 2 2784 6500    ', Socio')</v>
      </c>
    </row>
    <row r="9025" spans="1:9">
      <c r="A9025" s="3" t="s">
        <v>30323</v>
      </c>
      <c r="B9025" s="3" t="s">
        <v>30295</v>
      </c>
      <c r="C9025" s="3">
        <f>VLOOKUP(B9025,CONSOLIDADO!A$2:E$11786,5,FALSE)</f>
        <v>2484</v>
      </c>
      <c r="D9025" s="3" t="s">
        <v>20</v>
      </c>
      <c r="E9025" s="3" t="s">
        <v>6837</v>
      </c>
      <c r="F9025" s="3" t="s">
        <v>30324</v>
      </c>
      <c r="G9025" s="3" t="s">
        <v>30298</v>
      </c>
      <c r="I9025" t="str">
        <f t="shared" si="140"/>
        <v>,(2484,' Juan de Dios Vial Romero ',' jvial@gmoe.cl',' 2 2784 6500    ', Socio')</v>
      </c>
    </row>
    <row r="9026" spans="1:9">
      <c r="A9026" s="3" t="s">
        <v>30325</v>
      </c>
      <c r="B9026" s="3" t="s">
        <v>30295</v>
      </c>
      <c r="C9026" s="3">
        <f>VLOOKUP(B9026,CONSOLIDADO!A$2:E$11786,5,FALSE)</f>
        <v>2484</v>
      </c>
      <c r="D9026" s="3" t="s">
        <v>20</v>
      </c>
      <c r="E9026" s="3"/>
      <c r="F9026" s="3"/>
      <c r="G9026" s="3" t="s">
        <v>30310</v>
      </c>
      <c r="I9026" t="str">
        <f t="shared" si="140"/>
        <v>,(2484,' Javier Zulueta Vidal','',' 2 2784 6500',')</v>
      </c>
    </row>
    <row r="9027" spans="1:9">
      <c r="A9027" s="3" t="s">
        <v>30327</v>
      </c>
      <c r="B9027" s="3" t="s">
        <v>30326</v>
      </c>
      <c r="C9027" s="3">
        <f>VLOOKUP(B9027,CONSOLIDADO!A$2:E$11786,5,FALSE)</f>
        <v>2485</v>
      </c>
      <c r="D9027" s="3" t="s">
        <v>5759</v>
      </c>
      <c r="E9027" s="3" t="s">
        <v>6813</v>
      </c>
      <c r="F9027" s="3"/>
      <c r="G9027" s="3" t="s">
        <v>6846</v>
      </c>
      <c r="I9027" t="str">
        <f t="shared" ref="I9027:I9090" si="141">CONCATENATE(",(",C9027,",'",A9027,"','",F9027,"','",G9027,"',",E9027,"')")</f>
        <v>,(2485,' Klaus Lührmann ','','               ', Presidente')</v>
      </c>
    </row>
    <row r="9028" spans="1:9">
      <c r="A9028" s="3" t="s">
        <v>30328</v>
      </c>
      <c r="B9028" s="3" t="s">
        <v>30326</v>
      </c>
      <c r="C9028" s="3">
        <f>VLOOKUP(B9028,CONSOLIDADO!A$2:E$11786,5,FALSE)</f>
        <v>2485</v>
      </c>
      <c r="D9028" s="3" t="s">
        <v>5759</v>
      </c>
      <c r="E9028" s="3" t="s">
        <v>6850</v>
      </c>
      <c r="F9028" s="3"/>
      <c r="G9028" s="3" t="s">
        <v>6846</v>
      </c>
      <c r="I9028" t="str">
        <f t="shared" si="141"/>
        <v>,(2485,' Yasna Ross ','','               ', Director')</v>
      </c>
    </row>
    <row r="9029" spans="1:9">
      <c r="A9029" s="3" t="s">
        <v>30329</v>
      </c>
      <c r="B9029" s="3" t="s">
        <v>30326</v>
      </c>
      <c r="C9029" s="3">
        <f>VLOOKUP(B9029,CONSOLIDADO!A$2:E$11786,5,FALSE)</f>
        <v>2485</v>
      </c>
      <c r="D9029" s="3" t="s">
        <v>5759</v>
      </c>
      <c r="E9029" s="3"/>
      <c r="F9029" s="3"/>
      <c r="G9029" s="3"/>
      <c r="I9029" t="str">
        <f t="shared" si="141"/>
        <v>,(2485,' Juan Oliva','','',')</v>
      </c>
    </row>
    <row r="9030" spans="1:9">
      <c r="A9030" s="3" t="s">
        <v>30330</v>
      </c>
      <c r="B9030" s="3" t="s">
        <v>30326</v>
      </c>
      <c r="C9030" s="3">
        <f>VLOOKUP(B9030,CONSOLIDADO!A$2:E$11786,5,FALSE)</f>
        <v>2485</v>
      </c>
      <c r="D9030" s="3" t="s">
        <v>5759</v>
      </c>
      <c r="E9030" s="3"/>
      <c r="F9030" s="3"/>
      <c r="G9030" s="3"/>
      <c r="I9030" t="str">
        <f t="shared" si="141"/>
        <v>,(2485,' Alex Díaz','','',')</v>
      </c>
    </row>
    <row r="9031" spans="1:9">
      <c r="A9031" s="3" t="s">
        <v>30331</v>
      </c>
      <c r="B9031" s="3" t="s">
        <v>30326</v>
      </c>
      <c r="C9031" s="3">
        <f>VLOOKUP(B9031,CONSOLIDADO!A$2:E$11786,5,FALSE)</f>
        <v>2485</v>
      </c>
      <c r="D9031" s="3" t="s">
        <v>5759</v>
      </c>
      <c r="E9031" s="3" t="s">
        <v>6850</v>
      </c>
      <c r="F9031" s="3"/>
      <c r="G9031" s="3" t="s">
        <v>6846</v>
      </c>
      <c r="I9031" t="str">
        <f t="shared" si="141"/>
        <v>,(2485,' Rodrigo Azócar ','','               ', Director')</v>
      </c>
    </row>
    <row r="9032" spans="1:9">
      <c r="A9032" s="3" t="s">
        <v>30332</v>
      </c>
      <c r="B9032" s="3" t="s">
        <v>30326</v>
      </c>
      <c r="C9032" s="3">
        <f>VLOOKUP(B9032,CONSOLIDADO!A$2:E$11786,5,FALSE)</f>
        <v>2485</v>
      </c>
      <c r="D9032" s="3" t="s">
        <v>5759</v>
      </c>
      <c r="E9032" s="3" t="s">
        <v>6739</v>
      </c>
      <c r="F9032" s="3"/>
      <c r="G9032" s="3" t="s">
        <v>30333</v>
      </c>
      <c r="I9032" t="str">
        <f t="shared" si="141"/>
        <v>,(2485,' Mario Camacho Acha ','',' 2 2892 8000    ', Gerente General')</v>
      </c>
    </row>
    <row r="9033" spans="1:9">
      <c r="A9033" s="3" t="s">
        <v>30334</v>
      </c>
      <c r="B9033" s="3" t="s">
        <v>30326</v>
      </c>
      <c r="C9033" s="3">
        <f>VLOOKUP(B9033,CONSOLIDADO!A$2:E$11786,5,FALSE)</f>
        <v>2485</v>
      </c>
      <c r="D9033" s="3" t="s">
        <v>5759</v>
      </c>
      <c r="E9033" s="3" t="s">
        <v>6886</v>
      </c>
      <c r="F9033" s="3"/>
      <c r="G9033" s="3" t="s">
        <v>30333</v>
      </c>
      <c r="I9033" t="str">
        <f t="shared" si="141"/>
        <v>,(2485,' Eduardo Benítez F. ','',' 2 2892 8000    ', Gerente de Recursos Humanos')</v>
      </c>
    </row>
    <row r="9034" spans="1:9">
      <c r="A9034" s="3" t="s">
        <v>30336</v>
      </c>
      <c r="B9034" s="3" t="s">
        <v>30335</v>
      </c>
      <c r="C9034" s="3">
        <f>VLOOKUP(B9034,CONSOLIDADO!A$2:E$11786,5,FALSE)</f>
        <v>2486</v>
      </c>
      <c r="D9034" s="3" t="s">
        <v>5030</v>
      </c>
      <c r="E9034" s="3" t="s">
        <v>6739</v>
      </c>
      <c r="F9034" s="3" t="s">
        <v>30337</v>
      </c>
      <c r="G9034" s="3" t="s">
        <v>30338</v>
      </c>
      <c r="I9034" t="str">
        <f t="shared" si="141"/>
        <v>,(2486,' René Benavides Feliú ',' rbenavides@goldenclean.cl',' 2 2683 2003    ', Gerente General')</v>
      </c>
    </row>
    <row r="9035" spans="1:9">
      <c r="A9035" s="3" t="s">
        <v>30339</v>
      </c>
      <c r="B9035" s="3" t="s">
        <v>30335</v>
      </c>
      <c r="C9035" s="3">
        <f>VLOOKUP(B9035,CONSOLIDADO!A$2:E$11786,5,FALSE)</f>
        <v>2486</v>
      </c>
      <c r="D9035" s="3" t="s">
        <v>5030</v>
      </c>
      <c r="E9035" s="3"/>
      <c r="F9035" s="3"/>
      <c r="G9035" s="3" t="s">
        <v>30340</v>
      </c>
      <c r="I9035" t="str">
        <f t="shared" si="141"/>
        <v>,(2486,' Alvaro Bustamante Morales','',' 2 2683 2003',')</v>
      </c>
    </row>
    <row r="9036" spans="1:9">
      <c r="A9036" s="3" t="s">
        <v>30342</v>
      </c>
      <c r="B9036" s="3" t="s">
        <v>30341</v>
      </c>
      <c r="C9036" s="3">
        <f>VLOOKUP(B9036,CONSOLIDADO!A$2:E$11786,5,FALSE)</f>
        <v>2487</v>
      </c>
      <c r="D9036" s="3" t="s">
        <v>137</v>
      </c>
      <c r="E9036" s="3" t="s">
        <v>6739</v>
      </c>
      <c r="F9036" s="3" t="s">
        <v>30343</v>
      </c>
      <c r="G9036" s="3" t="s">
        <v>30344</v>
      </c>
      <c r="I9036" t="str">
        <f t="shared" si="141"/>
        <v>,(2487,' Jorge Brahm Morales ',' pilar.garcia@goldenomega.cl',' 2 2461 8800    ', Gerente General')</v>
      </c>
    </row>
    <row r="9037" spans="1:9">
      <c r="A9037" s="3" t="s">
        <v>30345</v>
      </c>
      <c r="B9037" s="3" t="s">
        <v>30341</v>
      </c>
      <c r="C9037" s="3">
        <f>VLOOKUP(B9037,CONSOLIDADO!A$2:E$11786,5,FALSE)</f>
        <v>2487</v>
      </c>
      <c r="D9037" s="3" t="s">
        <v>137</v>
      </c>
      <c r="E9037" s="3" t="s">
        <v>6757</v>
      </c>
      <c r="F9037" s="3" t="s">
        <v>30346</v>
      </c>
      <c r="G9037" s="3" t="s">
        <v>30344</v>
      </c>
      <c r="I9037" t="str">
        <f t="shared" si="141"/>
        <v>,(2487,' Nicolás Huidobro Lermanda ',' nicolas.huidobro@goldenomega.cl',' 2 2461 8800    ', Gerente de Administración y Finanzas')</v>
      </c>
    </row>
    <row r="9038" spans="1:9">
      <c r="A9038" s="3" t="s">
        <v>30347</v>
      </c>
      <c r="B9038" s="3" t="s">
        <v>30341</v>
      </c>
      <c r="C9038" s="3">
        <f>VLOOKUP(B9038,CONSOLIDADO!A$2:E$11786,5,FALSE)</f>
        <v>2487</v>
      </c>
      <c r="D9038" s="3" t="s">
        <v>137</v>
      </c>
      <c r="E9038" s="3" t="s">
        <v>30348</v>
      </c>
      <c r="F9038" s="3" t="s">
        <v>30349</v>
      </c>
      <c r="G9038" s="3" t="s">
        <v>30344</v>
      </c>
      <c r="I9038" t="str">
        <f t="shared" si="141"/>
        <v>,(2487,' José Luis López Castillo ',' joseluis.lopez@goldenomega.cl',' 2 2461 8800    ', Gerente Operaciones Arica')</v>
      </c>
    </row>
    <row r="9039" spans="1:9">
      <c r="A9039" s="3" t="s">
        <v>30350</v>
      </c>
      <c r="B9039" s="3" t="s">
        <v>30341</v>
      </c>
      <c r="C9039" s="3">
        <f>VLOOKUP(B9039,CONSOLIDADO!A$2:E$11786,5,FALSE)</f>
        <v>2487</v>
      </c>
      <c r="D9039" s="3" t="s">
        <v>137</v>
      </c>
      <c r="E9039" s="3" t="s">
        <v>7250</v>
      </c>
      <c r="F9039" s="3" t="s">
        <v>30351</v>
      </c>
      <c r="G9039" s="3" t="s">
        <v>30344</v>
      </c>
      <c r="I9039" t="str">
        <f t="shared" si="141"/>
        <v>,(2487,' Pablo Díaz Arriaza ',' pablo.diaz@goldenomega.cl',' 2 2461 8800    ', Contador General')</v>
      </c>
    </row>
    <row r="9040" spans="1:9">
      <c r="A9040" s="3" t="s">
        <v>30352</v>
      </c>
      <c r="B9040" s="3" t="s">
        <v>30341</v>
      </c>
      <c r="C9040" s="3">
        <f>VLOOKUP(B9040,CONSOLIDADO!A$2:E$11786,5,FALSE)</f>
        <v>2487</v>
      </c>
      <c r="D9040" s="3" t="s">
        <v>137</v>
      </c>
      <c r="E9040" s="3" t="s">
        <v>30353</v>
      </c>
      <c r="F9040" s="3" t="s">
        <v>30354</v>
      </c>
      <c r="G9040" s="3" t="s">
        <v>30344</v>
      </c>
      <c r="I9040" t="str">
        <f t="shared" si="141"/>
        <v>,(2487,' Claudio Aracena Stubing ',' claudio.aracena@goldenomega.cl',' 2 2461 8800    ', Gerente de Ventas Internacionales')</v>
      </c>
    </row>
    <row r="9041" spans="1:9">
      <c r="A9041" s="3" t="s">
        <v>30356</v>
      </c>
      <c r="B9041" s="3" t="s">
        <v>1486</v>
      </c>
      <c r="C9041" s="3">
        <f>VLOOKUP(B9041,CONSOLIDADO!A$2:E$11786,5,FALSE)</f>
        <v>2488</v>
      </c>
      <c r="D9041" s="3" t="s">
        <v>30355</v>
      </c>
      <c r="E9041" s="3" t="s">
        <v>6959</v>
      </c>
      <c r="F9041" s="3" t="s">
        <v>30357</v>
      </c>
      <c r="G9041" s="3" t="s">
        <v>30358</v>
      </c>
      <c r="I9041" t="str">
        <f t="shared" si="141"/>
        <v>,(2488,' Peter H. Buerger ',' mail@goldenfrost.cl',' 2 2486 0000    ', Director Ejecutivo')</v>
      </c>
    </row>
    <row r="9042" spans="1:9">
      <c r="A9042" s="3" t="s">
        <v>30359</v>
      </c>
      <c r="B9042" s="3" t="s">
        <v>1486</v>
      </c>
      <c r="C9042" s="3">
        <f>VLOOKUP(B9042,CONSOLIDADO!A$2:E$11786,5,FALSE)</f>
        <v>2488</v>
      </c>
      <c r="D9042" s="3" t="s">
        <v>30355</v>
      </c>
      <c r="E9042" s="3" t="s">
        <v>6739</v>
      </c>
      <c r="F9042" s="3" t="s">
        <v>30360</v>
      </c>
      <c r="G9042" s="3" t="s">
        <v>30358</v>
      </c>
      <c r="I9042" t="str">
        <f t="shared" si="141"/>
        <v>,(2488,' Rodrigo Dourojeanni ',' rdourojeanni@goldenfrost.cl',' 2 2486 0000    ', Gerente General')</v>
      </c>
    </row>
    <row r="9043" spans="1:9">
      <c r="A9043" s="3" t="s">
        <v>30361</v>
      </c>
      <c r="B9043" s="3" t="s">
        <v>1486</v>
      </c>
      <c r="C9043" s="3">
        <f>VLOOKUP(B9043,CONSOLIDADO!A$2:E$11786,5,FALSE)</f>
        <v>2488</v>
      </c>
      <c r="D9043" s="3" t="s">
        <v>30355</v>
      </c>
      <c r="E9043" s="3"/>
      <c r="F9043" s="3"/>
      <c r="G9043" s="3" t="s">
        <v>30362</v>
      </c>
      <c r="I9043" t="str">
        <f t="shared" si="141"/>
        <v>,(2488,' Diego Undurraga Monge','',' 2 2486 0000',')</v>
      </c>
    </row>
    <row r="9044" spans="1:9">
      <c r="A9044" s="3" t="s">
        <v>30363</v>
      </c>
      <c r="B9044" s="3" t="s">
        <v>1486</v>
      </c>
      <c r="C9044" s="3">
        <f>VLOOKUP(B9044,CONSOLIDADO!A$2:E$11786,5,FALSE)</f>
        <v>2488</v>
      </c>
      <c r="D9044" s="3" t="s">
        <v>30355</v>
      </c>
      <c r="E9044" s="3"/>
      <c r="F9044" s="3"/>
      <c r="G9044" s="3" t="s">
        <v>30362</v>
      </c>
      <c r="I9044" t="str">
        <f t="shared" si="141"/>
        <v>,(2488,' Víctor Daza Bustamante','',' 2 2486 0000',')</v>
      </c>
    </row>
    <row r="9045" spans="1:9">
      <c r="A9045" s="3" t="s">
        <v>30364</v>
      </c>
      <c r="B9045" s="3" t="s">
        <v>1486</v>
      </c>
      <c r="C9045" s="3">
        <f>VLOOKUP(B9045,CONSOLIDADO!A$2:E$11786,5,FALSE)</f>
        <v>2488</v>
      </c>
      <c r="D9045" s="3" t="s">
        <v>30355</v>
      </c>
      <c r="E9045" s="3"/>
      <c r="F9045" s="3"/>
      <c r="G9045" s="3" t="s">
        <v>30362</v>
      </c>
      <c r="I9045" t="str">
        <f t="shared" si="141"/>
        <v>,(2488,' Andrés Buracchio Domke','',' 2 2486 0000',')</v>
      </c>
    </row>
    <row r="9046" spans="1:9">
      <c r="A9046" s="3" t="s">
        <v>30367</v>
      </c>
      <c r="B9046" s="3" t="s">
        <v>30365</v>
      </c>
      <c r="C9046" s="3">
        <f>VLOOKUP(B9046,CONSOLIDADO!A$2:E$11786,5,FALSE)</f>
        <v>2489</v>
      </c>
      <c r="D9046" s="3" t="s">
        <v>30366</v>
      </c>
      <c r="E9046" s="3" t="s">
        <v>30368</v>
      </c>
      <c r="F9046" s="3" t="s">
        <v>30369</v>
      </c>
      <c r="G9046" s="3" t="s">
        <v>30370</v>
      </c>
      <c r="I9046" t="str">
        <f t="shared" si="141"/>
        <v>,(2489,' María Eugenia Parot ',' mparot@golder.cl',' 2 2616 2029    ', Vicepresidente Latinoamérica')</v>
      </c>
    </row>
    <row r="9047" spans="1:9">
      <c r="A9047" s="3" t="s">
        <v>30371</v>
      </c>
      <c r="B9047" s="3" t="s">
        <v>30365</v>
      </c>
      <c r="C9047" s="3">
        <f>VLOOKUP(B9047,CONSOLIDADO!A$2:E$11786,5,FALSE)</f>
        <v>2489</v>
      </c>
      <c r="D9047" s="3" t="s">
        <v>30366</v>
      </c>
      <c r="E9047" s="3" t="s">
        <v>30372</v>
      </c>
      <c r="F9047" s="3" t="s">
        <v>30373</v>
      </c>
      <c r="G9047" s="3" t="s">
        <v>30374</v>
      </c>
      <c r="I9047" t="str">
        <f t="shared" si="141"/>
        <v>,(2489,' Juan Luis Fernández ',' jfernandez@golder.cl',' 2 2616 2055    ', Gerente División Aguas Mina')</v>
      </c>
    </row>
    <row r="9048" spans="1:9">
      <c r="A9048" s="3" t="s">
        <v>30375</v>
      </c>
      <c r="B9048" s="3" t="s">
        <v>30365</v>
      </c>
      <c r="C9048" s="3">
        <f>VLOOKUP(B9048,CONSOLIDADO!A$2:E$11786,5,FALSE)</f>
        <v>2489</v>
      </c>
      <c r="D9048" s="3" t="s">
        <v>30366</v>
      </c>
      <c r="E9048" s="3" t="s">
        <v>30376</v>
      </c>
      <c r="F9048" s="3" t="s">
        <v>30377</v>
      </c>
      <c r="G9048" s="3" t="s">
        <v>30378</v>
      </c>
      <c r="I9048" t="str">
        <f t="shared" si="141"/>
        <v>,(2489,' Ronald Turner ',' rturner@golder.cl',' 2 2616 2080    ', Gerente Recursos Minerales')</v>
      </c>
    </row>
    <row r="9049" spans="1:9">
      <c r="A9049" s="3" t="s">
        <v>30379</v>
      </c>
      <c r="B9049" s="3" t="s">
        <v>30365</v>
      </c>
      <c r="C9049" s="3">
        <f>VLOOKUP(B9049,CONSOLIDADO!A$2:E$11786,5,FALSE)</f>
        <v>2489</v>
      </c>
      <c r="D9049" s="3" t="s">
        <v>30366</v>
      </c>
      <c r="E9049" s="3" t="s">
        <v>30380</v>
      </c>
      <c r="F9049" s="3" t="s">
        <v>30381</v>
      </c>
      <c r="G9049" s="3" t="s">
        <v>30382</v>
      </c>
      <c r="I9049" t="str">
        <f t="shared" si="141"/>
        <v>,(2489,' Raúl Victor ',' rvictor@golder.cl',' 2 2616 2288    ', Gerente Medio Ambiente')</v>
      </c>
    </row>
    <row r="9050" spans="1:9">
      <c r="A9050" s="3" t="s">
        <v>30384</v>
      </c>
      <c r="B9050" s="3" t="s">
        <v>30383</v>
      </c>
      <c r="C9050" s="3">
        <f>VLOOKUP(B9050,CONSOLIDADO!A$2:E$11786,5,FALSE)</f>
        <v>2490</v>
      </c>
      <c r="D9050" s="3" t="s">
        <v>4700</v>
      </c>
      <c r="E9050" s="3" t="s">
        <v>6739</v>
      </c>
      <c r="F9050" s="3" t="s">
        <v>30385</v>
      </c>
      <c r="G9050" s="3" t="s">
        <v>30386</v>
      </c>
      <c r="I9050" t="str">
        <f t="shared" si="141"/>
        <v>,(2490,' Alvaro González Santos ',' alvaro@gonsa.cl',' 2 2661 0102    ', Gerente General')</v>
      </c>
    </row>
    <row r="9051" spans="1:9">
      <c r="A9051" s="3" t="s">
        <v>30387</v>
      </c>
      <c r="B9051" s="3" t="s">
        <v>30383</v>
      </c>
      <c r="C9051" s="3">
        <f>VLOOKUP(B9051,CONSOLIDADO!A$2:E$11786,5,FALSE)</f>
        <v>2490</v>
      </c>
      <c r="D9051" s="3" t="s">
        <v>4700</v>
      </c>
      <c r="E9051" s="3" t="s">
        <v>6905</v>
      </c>
      <c r="F9051" s="3" t="s">
        <v>30388</v>
      </c>
      <c r="G9051" s="3" t="s">
        <v>30389</v>
      </c>
      <c r="I9051" t="str">
        <f t="shared" si="141"/>
        <v>,(2490,' Alfonso Pérez Gumucio ',' alfonso@gonsa.cl',' 2 2661 0133    ', Gerente Comercial')</v>
      </c>
    </row>
    <row r="9052" spans="1:9">
      <c r="A9052" s="3" t="s">
        <v>30390</v>
      </c>
      <c r="B9052" s="3" t="s">
        <v>30383</v>
      </c>
      <c r="C9052" s="3">
        <f>VLOOKUP(B9052,CONSOLIDADO!A$2:E$11786,5,FALSE)</f>
        <v>2490</v>
      </c>
      <c r="D9052" s="3" t="s">
        <v>4700</v>
      </c>
      <c r="E9052" s="3" t="s">
        <v>7250</v>
      </c>
      <c r="F9052" s="3" t="s">
        <v>30391</v>
      </c>
      <c r="G9052" s="3" t="s">
        <v>30392</v>
      </c>
      <c r="I9052" t="str">
        <f t="shared" si="141"/>
        <v>,(2490,' Reinaldo Pino Montero ',' reinaldo@gonsa.cl',' 2 2661 0130    ', Contador General')</v>
      </c>
    </row>
    <row r="9053" spans="1:9">
      <c r="A9053" s="3" t="s">
        <v>30394</v>
      </c>
      <c r="B9053" s="3" t="s">
        <v>30393</v>
      </c>
      <c r="C9053" s="3">
        <f>VLOOKUP(B9053,CONSOLIDADO!A$2:E$11786,5,FALSE)</f>
        <v>2491</v>
      </c>
      <c r="D9053" s="3" t="s">
        <v>6312</v>
      </c>
      <c r="E9053" s="3" t="s">
        <v>6739</v>
      </c>
      <c r="F9053" s="3" t="s">
        <v>30395</v>
      </c>
      <c r="G9053" s="3" t="s">
        <v>30396</v>
      </c>
      <c r="I9053" t="str">
        <f t="shared" si="141"/>
        <v>,(2491,' Gonzalo Santolaya De Pablo ',' gonzalo@saltolayaing.cl',' 2 2347 8100    ', Gerente General')</v>
      </c>
    </row>
    <row r="9054" spans="1:9">
      <c r="A9054" s="3" t="s">
        <v>30398</v>
      </c>
      <c r="B9054" s="3" t="s">
        <v>30397</v>
      </c>
      <c r="C9054" s="3">
        <f>VLOOKUP(B9054,CONSOLIDADO!A$2:E$11786,5,FALSE)</f>
        <v>2492</v>
      </c>
      <c r="D9054" s="3" t="s">
        <v>13950</v>
      </c>
      <c r="E9054" s="3" t="s">
        <v>6739</v>
      </c>
      <c r="F9054" s="3" t="s">
        <v>30399</v>
      </c>
      <c r="G9054" s="3" t="s">
        <v>30400</v>
      </c>
      <c r="I9054" t="str">
        <f t="shared" si="141"/>
        <v>,(2492,' Gonzalo A. Valdivieso Díaz ',' plasval@plasval.cl',' 2 2714 9200    ', Gerente General')</v>
      </c>
    </row>
    <row r="9055" spans="1:9">
      <c r="A9055" s="3" t="s">
        <v>30401</v>
      </c>
      <c r="B9055" s="3" t="s">
        <v>30397</v>
      </c>
      <c r="C9055" s="3">
        <f>VLOOKUP(B9055,CONSOLIDADO!A$2:E$11786,5,FALSE)</f>
        <v>2492</v>
      </c>
      <c r="D9055" s="3" t="s">
        <v>13950</v>
      </c>
      <c r="E9055" s="3" t="s">
        <v>6757</v>
      </c>
      <c r="F9055" s="3" t="s">
        <v>30402</v>
      </c>
      <c r="G9055" s="3" t="s">
        <v>30400</v>
      </c>
      <c r="I9055" t="str">
        <f t="shared" si="141"/>
        <v>,(2492,' Rodrigo Ramírez Sotomayor ',' rramirez@plasval.cl',' 2 2714 9200    ', Gerente de Administración y Finanzas')</v>
      </c>
    </row>
    <row r="9056" spans="1:9">
      <c r="A9056" s="3" t="s">
        <v>30403</v>
      </c>
      <c r="B9056" s="3" t="s">
        <v>30397</v>
      </c>
      <c r="C9056" s="3">
        <f>VLOOKUP(B9056,CONSOLIDADO!A$2:E$11786,5,FALSE)</f>
        <v>2492</v>
      </c>
      <c r="D9056" s="3" t="s">
        <v>13950</v>
      </c>
      <c r="E9056" s="3" t="s">
        <v>8037</v>
      </c>
      <c r="F9056" s="3" t="s">
        <v>30404</v>
      </c>
      <c r="G9056" s="3" t="s">
        <v>30400</v>
      </c>
      <c r="I9056" t="str">
        <f t="shared" si="141"/>
        <v>,(2492,' Mauricio Carriel ',' personal@plasval.cl',' 2 2714 9200    ', Jefe de Personal')</v>
      </c>
    </row>
    <row r="9057" spans="1:9">
      <c r="A9057" s="3" t="s">
        <v>30407</v>
      </c>
      <c r="B9057" s="3" t="s">
        <v>30405</v>
      </c>
      <c r="C9057" s="3">
        <f>VLOOKUP(B9057,CONSOLIDADO!A$2:E$11786,5,FALSE)</f>
        <v>2493</v>
      </c>
      <c r="D9057" s="3" t="s">
        <v>30406</v>
      </c>
      <c r="E9057" s="3" t="s">
        <v>6757</v>
      </c>
      <c r="F9057" s="3" t="s">
        <v>30408</v>
      </c>
      <c r="G9057" s="3" t="s">
        <v>30409</v>
      </c>
      <c r="I9057" t="str">
        <f t="shared" si="141"/>
        <v>,(2493,' Jaime Mejía Pelaes ',' jmejia@gourmet.cl',' 2 2947 8600    ', Gerente de Administración y Finanzas')</v>
      </c>
    </row>
    <row r="9058" spans="1:9">
      <c r="A9058" s="3" t="s">
        <v>30410</v>
      </c>
      <c r="B9058" s="3" t="s">
        <v>30405</v>
      </c>
      <c r="C9058" s="3">
        <f>VLOOKUP(B9058,CONSOLIDADO!A$2:E$11786,5,FALSE)</f>
        <v>2493</v>
      </c>
      <c r="D9058" s="3" t="s">
        <v>30406</v>
      </c>
      <c r="E9058" s="3" t="s">
        <v>7136</v>
      </c>
      <c r="F9058" s="3" t="s">
        <v>30411</v>
      </c>
      <c r="G9058" s="3" t="s">
        <v>30409</v>
      </c>
      <c r="I9058" t="str">
        <f t="shared" si="141"/>
        <v>,(2493,' María Cecilia Villamán Rodríguez ',' cvillaman@gourmet.cl',' 2 2947 8600    ', Gerente de Marketing')</v>
      </c>
    </row>
    <row r="9059" spans="1:9">
      <c r="A9059" s="3" t="s">
        <v>30412</v>
      </c>
      <c r="B9059" s="3" t="s">
        <v>30405</v>
      </c>
      <c r="C9059" s="3">
        <f>VLOOKUP(B9059,CONSOLIDADO!A$2:E$11786,5,FALSE)</f>
        <v>2493</v>
      </c>
      <c r="D9059" s="3" t="s">
        <v>30406</v>
      </c>
      <c r="E9059" s="3" t="s">
        <v>6905</v>
      </c>
      <c r="F9059" s="3" t="s">
        <v>30413</v>
      </c>
      <c r="G9059" s="3" t="s">
        <v>30409</v>
      </c>
      <c r="I9059" t="str">
        <f t="shared" si="141"/>
        <v>,(2493,' Lorena Campos ',' lcampos@gourmet.cl',' 2 2947 8600    ', Gerente Comercial')</v>
      </c>
    </row>
    <row r="9060" spans="1:9">
      <c r="A9060" s="3" t="s">
        <v>30414</v>
      </c>
      <c r="B9060" s="3" t="s">
        <v>30405</v>
      </c>
      <c r="C9060" s="3">
        <f>VLOOKUP(B9060,CONSOLIDADO!A$2:E$11786,5,FALSE)</f>
        <v>2493</v>
      </c>
      <c r="D9060" s="3" t="s">
        <v>30406</v>
      </c>
      <c r="E9060" s="3" t="s">
        <v>6765</v>
      </c>
      <c r="F9060" s="3" t="s">
        <v>30415</v>
      </c>
      <c r="G9060" s="3" t="s">
        <v>30409</v>
      </c>
      <c r="I9060" t="str">
        <f t="shared" si="141"/>
        <v>,(2493,' Raúl Mercado Seguel ',' rmercado@gourmet.cl',' 2 2947 8600    ', Gerente de Operaciones')</v>
      </c>
    </row>
    <row r="9061" spans="1:9">
      <c r="A9061" s="3" t="s">
        <v>30417</v>
      </c>
      <c r="B9061" s="3" t="s">
        <v>30416</v>
      </c>
      <c r="C9061" s="3">
        <f>VLOOKUP(B9061,CONSOLIDADO!A$2:E$11786,5,FALSE)</f>
        <v>2494</v>
      </c>
      <c r="D9061" s="3" t="s">
        <v>2580</v>
      </c>
      <c r="E9061" s="3"/>
      <c r="F9061" s="3"/>
      <c r="G9061" s="3" t="s">
        <v>30418</v>
      </c>
      <c r="I9061" t="str">
        <f t="shared" si="141"/>
        <v>,(2494,' Luciana Gozo Marchese','',' 2 2238 3819',')</v>
      </c>
    </row>
    <row r="9062" spans="1:9">
      <c r="A9062" s="3" t="s">
        <v>30420</v>
      </c>
      <c r="B9062" s="3" t="s">
        <v>30419</v>
      </c>
      <c r="C9062" s="3">
        <f>VLOOKUP(B9062,CONSOLIDADO!A$2:E$11786,5,FALSE)</f>
        <v>2495</v>
      </c>
      <c r="D9062" s="3" t="s">
        <v>4700</v>
      </c>
      <c r="E9062" s="3"/>
      <c r="F9062" s="3"/>
      <c r="G9062" s="3" t="s">
        <v>30421</v>
      </c>
      <c r="I9062" t="str">
        <f t="shared" si="141"/>
        <v>,(2495,' Juan Manuel Muñoz Gatica','',' 2 2870 0411',')</v>
      </c>
    </row>
    <row r="9063" spans="1:9">
      <c r="A9063" s="3" t="s">
        <v>30422</v>
      </c>
      <c r="B9063" s="3" t="s">
        <v>30419</v>
      </c>
      <c r="C9063" s="3">
        <f>VLOOKUP(B9063,CONSOLIDADO!A$2:E$11786,5,FALSE)</f>
        <v>2495</v>
      </c>
      <c r="D9063" s="3" t="s">
        <v>4700</v>
      </c>
      <c r="E9063" s="3" t="s">
        <v>6905</v>
      </c>
      <c r="F9063" s="3" t="s">
        <v>30423</v>
      </c>
      <c r="G9063" s="3" t="s">
        <v>30424</v>
      </c>
      <c r="I9063" t="str">
        <f t="shared" si="141"/>
        <v>,(2495,' Carlos Muga ',' cmuga@graficandes.cl',' 2 2870 0410    ', Gerente Comercial')</v>
      </c>
    </row>
    <row r="9064" spans="1:9">
      <c r="A9064" s="3" t="s">
        <v>30427</v>
      </c>
      <c r="B9064" s="3" t="s">
        <v>30425</v>
      </c>
      <c r="C9064" s="3">
        <f>VLOOKUP(B9064,CONSOLIDADO!A$2:E$11786,5,FALSE)</f>
        <v>2496</v>
      </c>
      <c r="D9064" s="3" t="s">
        <v>30426</v>
      </c>
      <c r="E9064" s="3" t="s">
        <v>6739</v>
      </c>
      <c r="F9064" s="3" t="s">
        <v>30428</v>
      </c>
      <c r="G9064" s="3" t="s">
        <v>30429</v>
      </c>
      <c r="I9064" t="str">
        <f t="shared" si="141"/>
        <v>,(2496,' Arturo Guzmán González ',' aguzman@grafica-industrial.cl',' 2 2555 5803    ', Gerente General')</v>
      </c>
    </row>
    <row r="9065" spans="1:9">
      <c r="A9065" s="3" t="s">
        <v>30430</v>
      </c>
      <c r="B9065" s="3" t="s">
        <v>30425</v>
      </c>
      <c r="C9065" s="3">
        <f>VLOOKUP(B9065,CONSOLIDADO!A$2:E$11786,5,FALSE)</f>
        <v>2496</v>
      </c>
      <c r="D9065" s="3" t="s">
        <v>30426</v>
      </c>
      <c r="E9065" s="3" t="s">
        <v>30431</v>
      </c>
      <c r="F9065" s="3" t="s">
        <v>30432</v>
      </c>
      <c r="G9065" s="3" t="s">
        <v>30429</v>
      </c>
      <c r="I9065" t="str">
        <f t="shared" si="141"/>
        <v>,(2496,' Cecilia Gómez Pérez ',' ceciliagomez@grafica-industrial.cl',' 2 2555 5803    ', Gerente Comercial - Desarrollo de Negocios')</v>
      </c>
    </row>
    <row r="9066" spans="1:9">
      <c r="A9066" s="3" t="s">
        <v>30433</v>
      </c>
      <c r="B9066" s="3" t="s">
        <v>30425</v>
      </c>
      <c r="C9066" s="3">
        <f>VLOOKUP(B9066,CONSOLIDADO!A$2:E$11786,5,FALSE)</f>
        <v>2496</v>
      </c>
      <c r="D9066" s="3" t="s">
        <v>30426</v>
      </c>
      <c r="E9066" s="3" t="s">
        <v>7416</v>
      </c>
      <c r="F9066" s="3" t="s">
        <v>30434</v>
      </c>
      <c r="G9066" s="3" t="s">
        <v>30429</v>
      </c>
      <c r="I9066" t="str">
        <f t="shared" si="141"/>
        <v>,(2496,' José Contreras Pérez ',' yperez@grafica-industrial.cl',' 2 2555 5803    ', Jefe de Producción')</v>
      </c>
    </row>
    <row r="9067" spans="1:9">
      <c r="A9067" s="3" t="s">
        <v>30437</v>
      </c>
      <c r="B9067" s="3" t="s">
        <v>30435</v>
      </c>
      <c r="C9067" s="3">
        <f>VLOOKUP(B9067,CONSOLIDADO!A$2:E$11786,5,FALSE)</f>
        <v>2497</v>
      </c>
      <c r="D9067" s="3" t="s">
        <v>30436</v>
      </c>
      <c r="E9067" s="3" t="s">
        <v>6739</v>
      </c>
      <c r="F9067" s="3" t="s">
        <v>30438</v>
      </c>
      <c r="G9067" s="3" t="s">
        <v>30439</v>
      </c>
      <c r="I9067" t="str">
        <f t="shared" si="141"/>
        <v>,(2497,' Juan Luis Fracchia Ramírez ',' jlf@newgraph.cl',' 2 2560 0300    ', Gerente General')</v>
      </c>
    </row>
    <row r="9068" spans="1:9">
      <c r="A9068" s="3" t="s">
        <v>30440</v>
      </c>
      <c r="B9068" s="3" t="s">
        <v>30435</v>
      </c>
      <c r="C9068" s="3">
        <f>VLOOKUP(B9068,CONSOLIDADO!A$2:E$11786,5,FALSE)</f>
        <v>2497</v>
      </c>
      <c r="D9068" s="3" t="s">
        <v>30436</v>
      </c>
      <c r="E9068" s="3"/>
      <c r="F9068" s="3"/>
      <c r="G9068" s="3" t="s">
        <v>30441</v>
      </c>
      <c r="I9068" t="str">
        <f t="shared" si="141"/>
        <v>,(2497,' Claudio Muñoz Ponce','',' 2 2560 0300',')</v>
      </c>
    </row>
    <row r="9069" spans="1:9">
      <c r="A9069" s="3" t="s">
        <v>30442</v>
      </c>
      <c r="B9069" s="3" t="s">
        <v>30435</v>
      </c>
      <c r="C9069" s="3">
        <f>VLOOKUP(B9069,CONSOLIDADO!A$2:E$11786,5,FALSE)</f>
        <v>2497</v>
      </c>
      <c r="D9069" s="3" t="s">
        <v>30436</v>
      </c>
      <c r="E9069" s="3" t="s">
        <v>6757</v>
      </c>
      <c r="F9069" s="3" t="s">
        <v>30443</v>
      </c>
      <c r="G9069" s="3" t="s">
        <v>30439</v>
      </c>
      <c r="I9069" t="str">
        <f t="shared" si="141"/>
        <v>,(2497,' Reynaldo Acuña Nieto ',' ran@newgraph.cl',' 2 2560 0300    ', Gerente de Administración y Finanzas')</v>
      </c>
    </row>
    <row r="9070" spans="1:9">
      <c r="A9070" s="3" t="s">
        <v>30445</v>
      </c>
      <c r="B9070" s="3" t="s">
        <v>30444</v>
      </c>
      <c r="C9070" s="3">
        <f>VLOOKUP(B9070,CONSOLIDADO!A$2:E$11786,5,FALSE)</f>
        <v>2498</v>
      </c>
      <c r="D9070" s="3" t="s">
        <v>26545</v>
      </c>
      <c r="E9070" s="3" t="s">
        <v>6739</v>
      </c>
      <c r="F9070" s="3" t="s">
        <v>30446</v>
      </c>
      <c r="G9070" s="3" t="s">
        <v>30447</v>
      </c>
      <c r="I9070" t="str">
        <f t="shared" si="141"/>
        <v>,(2498,' Gonzalo Grob Duhalde ',' jocelyn.escarate@enjoy.cl',' 45 255 0011    ', Gerente General')</v>
      </c>
    </row>
    <row r="9071" spans="1:9">
      <c r="A9071" s="3" t="s">
        <v>30448</v>
      </c>
      <c r="B9071" s="3" t="s">
        <v>30444</v>
      </c>
      <c r="C9071" s="3">
        <f>VLOOKUP(B9071,CONSOLIDADO!A$2:E$11786,5,FALSE)</f>
        <v>2498</v>
      </c>
      <c r="D9071" s="3" t="s">
        <v>26545</v>
      </c>
      <c r="E9071" s="3" t="s">
        <v>30449</v>
      </c>
      <c r="F9071" s="3" t="s">
        <v>30450</v>
      </c>
      <c r="G9071" s="3" t="s">
        <v>30451</v>
      </c>
      <c r="I9071" t="str">
        <f t="shared" si="141"/>
        <v>,(2498,' Gabriel Tobar ',' gabriel.tobar@enjoy.cl',' 45 255 0000    ', Subgerente de AA &amp; BB')</v>
      </c>
    </row>
    <row r="9072" spans="1:9">
      <c r="A9072" s="3" t="s">
        <v>30452</v>
      </c>
      <c r="B9072" s="3" t="s">
        <v>30444</v>
      </c>
      <c r="C9072" s="3">
        <f>VLOOKUP(B9072,CONSOLIDADO!A$2:E$11786,5,FALSE)</f>
        <v>2498</v>
      </c>
      <c r="D9072" s="3" t="s">
        <v>26545</v>
      </c>
      <c r="E9072" s="3" t="s">
        <v>30453</v>
      </c>
      <c r="F9072" s="3" t="s">
        <v>30454</v>
      </c>
      <c r="G9072" s="3" t="s">
        <v>30451</v>
      </c>
      <c r="I9072" t="str">
        <f t="shared" si="141"/>
        <v>,(2498,' Jorge Alvarado ',' jorge.alvarado@enjoy.cl',' 45 255 0000    ', Subgerente Hotel &amp; Centro Ski')</v>
      </c>
    </row>
    <row r="9073" spans="1:9">
      <c r="A9073" s="3" t="s">
        <v>30456</v>
      </c>
      <c r="B9073" s="3" t="s">
        <v>30455</v>
      </c>
      <c r="C9073" s="3">
        <f>VLOOKUP(B9073,CONSOLIDADO!A$2:E$11786,5,FALSE)</f>
        <v>2499</v>
      </c>
      <c r="D9073" s="3" t="s">
        <v>4530</v>
      </c>
      <c r="E9073" s="3" t="s">
        <v>6813</v>
      </c>
      <c r="F9073" s="3" t="s">
        <v>30457</v>
      </c>
      <c r="G9073" s="3" t="s">
        <v>30458</v>
      </c>
      <c r="I9073" t="str">
        <f t="shared" si="141"/>
        <v>,(2499,' Jack Mosa Shmes ',' jackmosa@pasmar.cl',' 65 243 2900    ', Presidente')</v>
      </c>
    </row>
    <row r="9074" spans="1:9">
      <c r="A9074" s="3" t="s">
        <v>30459</v>
      </c>
      <c r="B9074" s="3" t="s">
        <v>30455</v>
      </c>
      <c r="C9074" s="3">
        <f>VLOOKUP(B9074,CONSOLIDADO!A$2:E$11786,5,FALSE)</f>
        <v>2499</v>
      </c>
      <c r="D9074" s="3" t="s">
        <v>4530</v>
      </c>
      <c r="E9074" s="3" t="s">
        <v>6959</v>
      </c>
      <c r="F9074" s="3" t="s">
        <v>30460</v>
      </c>
      <c r="G9074" s="3" t="s">
        <v>30458</v>
      </c>
      <c r="I9074" t="str">
        <f t="shared" si="141"/>
        <v>,(2499,' Aníbal Mosa Shmes ',' amosa@vicentecostanera.cl',' 65 243 2900    ', Director Ejecutivo')</v>
      </c>
    </row>
    <row r="9075" spans="1:9">
      <c r="A9075" s="3" t="s">
        <v>30461</v>
      </c>
      <c r="B9075" s="3" t="s">
        <v>30455</v>
      </c>
      <c r="C9075" s="3">
        <f>VLOOKUP(B9075,CONSOLIDADO!A$2:E$11786,5,FALSE)</f>
        <v>2499</v>
      </c>
      <c r="D9075" s="3" t="s">
        <v>4530</v>
      </c>
      <c r="E9075" s="3" t="s">
        <v>6856</v>
      </c>
      <c r="F9075" s="3" t="s">
        <v>30462</v>
      </c>
      <c r="G9075" s="3" t="s">
        <v>30458</v>
      </c>
      <c r="I9075" t="str">
        <f t="shared" si="141"/>
        <v>,(2499,' Fabiola Mosa Shmes ',' fabiolamosa@yahoo.com',' 65 243 2900    ', Directora')</v>
      </c>
    </row>
    <row r="9076" spans="1:9">
      <c r="A9076" s="3" t="s">
        <v>30463</v>
      </c>
      <c r="B9076" s="3" t="s">
        <v>30455</v>
      </c>
      <c r="C9076" s="3">
        <f>VLOOKUP(B9076,CONSOLIDADO!A$2:E$11786,5,FALSE)</f>
        <v>2499</v>
      </c>
      <c r="D9076" s="3" t="s">
        <v>4530</v>
      </c>
      <c r="E9076" s="3" t="s">
        <v>6739</v>
      </c>
      <c r="F9076" s="3" t="s">
        <v>30464</v>
      </c>
      <c r="G9076" s="3" t="s">
        <v>30458</v>
      </c>
      <c r="I9076" t="str">
        <f t="shared" si="141"/>
        <v>,(2499,' Germán Madrid Velásquez ',' gmadrid@vicentecostanera.cl',' 65 243 2900    ', Gerente General')</v>
      </c>
    </row>
    <row r="9077" spans="1:9">
      <c r="A9077" s="3" t="s">
        <v>30465</v>
      </c>
      <c r="B9077" s="3" t="s">
        <v>30455</v>
      </c>
      <c r="C9077" s="3">
        <f>VLOOKUP(B9077,CONSOLIDADO!A$2:E$11786,5,FALSE)</f>
        <v>2499</v>
      </c>
      <c r="D9077" s="3" t="s">
        <v>4530</v>
      </c>
      <c r="E9077" s="3" t="s">
        <v>17783</v>
      </c>
      <c r="F9077" s="3" t="s">
        <v>30466</v>
      </c>
      <c r="G9077" s="3" t="s">
        <v>30467</v>
      </c>
      <c r="I9077" t="str">
        <f t="shared" si="141"/>
        <v>,(2499,' Mario Inclán González ',' contadorgeneral@vicentecostanera.cl',' 65 228 3274    ', Jefe Departamento de Contabilidad')</v>
      </c>
    </row>
    <row r="9078" spans="1:9">
      <c r="A9078" s="3" t="s">
        <v>30470</v>
      </c>
      <c r="B9078" s="3" t="s">
        <v>30468</v>
      </c>
      <c r="C9078" s="3">
        <f>VLOOKUP(B9078,CONSOLIDADO!A$2:E$11786,5,FALSE)</f>
        <v>2500</v>
      </c>
      <c r="D9078" s="3" t="s">
        <v>30469</v>
      </c>
      <c r="E9078" s="3" t="s">
        <v>10205</v>
      </c>
      <c r="F9078" s="3" t="s">
        <v>30471</v>
      </c>
      <c r="G9078" s="3" t="s">
        <v>30472</v>
      </c>
      <c r="I9078" t="str">
        <f t="shared" si="141"/>
        <v>,(2500,' Jorge Washington Saavedra Hormazábal ',' pasteleria-pavesi@mi.cl',' 2 2273 5733    ', Representante Legal')</v>
      </c>
    </row>
    <row r="9079" spans="1:9">
      <c r="A9079" s="3" t="s">
        <v>30473</v>
      </c>
      <c r="B9079" s="3" t="s">
        <v>30468</v>
      </c>
      <c r="C9079" s="3">
        <f>VLOOKUP(B9079,CONSOLIDADO!A$2:E$11786,5,FALSE)</f>
        <v>2500</v>
      </c>
      <c r="D9079" s="3" t="s">
        <v>30469</v>
      </c>
      <c r="E9079" s="3" t="s">
        <v>6739</v>
      </c>
      <c r="F9079" s="3" t="s">
        <v>30471</v>
      </c>
      <c r="G9079" s="3" t="s">
        <v>30472</v>
      </c>
      <c r="I9079" t="str">
        <f t="shared" si="141"/>
        <v>,(2500,' Claudio Fernando Saavedra Zamora ',' pasteleria-pavesi@mi.cl',' 2 2273 5733    ', Gerente General')</v>
      </c>
    </row>
    <row r="9080" spans="1:9">
      <c r="A9080" s="3" t="s">
        <v>30474</v>
      </c>
      <c r="B9080" s="3" t="s">
        <v>30468</v>
      </c>
      <c r="C9080" s="3">
        <f>VLOOKUP(B9080,CONSOLIDADO!A$2:E$11786,5,FALSE)</f>
        <v>2500</v>
      </c>
      <c r="D9080" s="3" t="s">
        <v>30469</v>
      </c>
      <c r="E9080" s="3" t="s">
        <v>7140</v>
      </c>
      <c r="F9080" s="3" t="s">
        <v>30475</v>
      </c>
      <c r="G9080" s="3" t="s">
        <v>30472</v>
      </c>
      <c r="I9080" t="str">
        <f t="shared" si="141"/>
        <v>,(2500,' Jorge Raimundo Estévez Rivas ',' r.estevez@pavesi.cl',' 2 2273 5733    ', Gerente de Ventas')</v>
      </c>
    </row>
    <row r="9081" spans="1:9">
      <c r="A9081" s="3" t="s">
        <v>30476</v>
      </c>
      <c r="B9081" s="3" t="s">
        <v>30468</v>
      </c>
      <c r="C9081" s="3">
        <f>VLOOKUP(B9081,CONSOLIDADO!A$2:E$11786,5,FALSE)</f>
        <v>2500</v>
      </c>
      <c r="D9081" s="3" t="s">
        <v>30469</v>
      </c>
      <c r="E9081" s="3" t="s">
        <v>6886</v>
      </c>
      <c r="F9081" s="3" t="s">
        <v>30477</v>
      </c>
      <c r="G9081" s="3" t="s">
        <v>30478</v>
      </c>
      <c r="I9081" t="str">
        <f t="shared" si="141"/>
        <v>,(2500,' Camila Cornejo Mardones ',' c.cornejo@pavesi.cl',' 2 2273 5788    ', Gerente de Recursos Humanos')</v>
      </c>
    </row>
    <row r="9082" spans="1:9">
      <c r="A9082" s="3" t="s">
        <v>30479</v>
      </c>
      <c r="B9082" s="3" t="s">
        <v>30468</v>
      </c>
      <c r="C9082" s="3">
        <f>VLOOKUP(B9082,CONSOLIDADO!A$2:E$11786,5,FALSE)</f>
        <v>2500</v>
      </c>
      <c r="D9082" s="3" t="s">
        <v>30469</v>
      </c>
      <c r="E9082" s="3" t="s">
        <v>6757</v>
      </c>
      <c r="F9082" s="3" t="s">
        <v>30480</v>
      </c>
      <c r="G9082" s="3" t="s">
        <v>30478</v>
      </c>
      <c r="I9082" t="str">
        <f t="shared" si="141"/>
        <v>,(2500,' Claudio Mario Urra Puga ',' c.urra@pavesi.cl',' 2 2273 5788    ', Gerente de Administración y Finanzas')</v>
      </c>
    </row>
    <row r="9083" spans="1:9">
      <c r="A9083" s="3" t="s">
        <v>30482</v>
      </c>
      <c r="B9083" s="3" t="s">
        <v>30481</v>
      </c>
      <c r="C9083" s="3">
        <f>VLOOKUP(B9083,CONSOLIDADO!A$2:E$11786,5,FALSE)</f>
        <v>2501</v>
      </c>
      <c r="D9083" s="3" t="s">
        <v>15343</v>
      </c>
      <c r="E9083" s="3" t="s">
        <v>6739</v>
      </c>
      <c r="F9083" s="3" t="s">
        <v>30483</v>
      </c>
      <c r="G9083" s="3" t="s">
        <v>30484</v>
      </c>
      <c r="I9083" t="str">
        <f t="shared" si="141"/>
        <v>,(2501,' Juan Pablo Correa Larraín ',' jpcorrea@gdelsur.com',' 72 220 0102    ', Gerente General')</v>
      </c>
    </row>
    <row r="9084" spans="1:9">
      <c r="A9084" s="3" t="s">
        <v>30485</v>
      </c>
      <c r="B9084" s="3" t="s">
        <v>30481</v>
      </c>
      <c r="C9084" s="3">
        <f>VLOOKUP(B9084,CONSOLIDADO!A$2:E$11786,5,FALSE)</f>
        <v>2501</v>
      </c>
      <c r="D9084" s="3" t="s">
        <v>15343</v>
      </c>
      <c r="E9084" s="3" t="s">
        <v>6757</v>
      </c>
      <c r="F9084" s="3" t="s">
        <v>30486</v>
      </c>
      <c r="G9084" s="3" t="s">
        <v>8817</v>
      </c>
      <c r="I9084" t="str">
        <f t="shared" si="141"/>
        <v>,(2501,' Rodrigo Astele Alville ',' rastele@agrovitra.com',' 72 234 2000    ', Gerente de Administración y Finanzas')</v>
      </c>
    </row>
    <row r="9085" spans="1:9">
      <c r="A9085" s="3" t="s">
        <v>30488</v>
      </c>
      <c r="B9085" s="3" t="s">
        <v>30487</v>
      </c>
      <c r="C9085" s="3">
        <f>VLOOKUP(B9085,CONSOLIDADO!A$2:E$11786,5,FALSE)</f>
        <v>2502</v>
      </c>
      <c r="D9085" s="3" t="s">
        <v>4624</v>
      </c>
      <c r="E9085" s="3"/>
      <c r="F9085" s="3"/>
      <c r="G9085" s="3" t="s">
        <v>30489</v>
      </c>
      <c r="I9085" t="str">
        <f t="shared" si="141"/>
        <v>,(2502,' Julio Mauricio Aris Forés','',' 32 282 6167',')</v>
      </c>
    </row>
    <row r="9086" spans="1:9">
      <c r="A9086" s="3" t="s">
        <v>30490</v>
      </c>
      <c r="B9086" s="3" t="s">
        <v>30487</v>
      </c>
      <c r="C9086" s="3">
        <f>VLOOKUP(B9086,CONSOLIDADO!A$2:E$11786,5,FALSE)</f>
        <v>2502</v>
      </c>
      <c r="D9086" s="3" t="s">
        <v>4624</v>
      </c>
      <c r="E9086" s="3" t="s">
        <v>6905</v>
      </c>
      <c r="F9086" s="3" t="s">
        <v>30491</v>
      </c>
      <c r="G9086" s="3" t="s">
        <v>30492</v>
      </c>
      <c r="I9086" t="str">
        <f t="shared" si="141"/>
        <v>,(2502,' Lorenzo Aris Forés ',' lorenzoaris@arizona.cl',' 32 285 4925    ', Gerente Comercial')</v>
      </c>
    </row>
    <row r="9087" spans="1:9">
      <c r="A9087" s="3" t="s">
        <v>30493</v>
      </c>
      <c r="B9087" s="3" t="s">
        <v>30487</v>
      </c>
      <c r="C9087" s="3">
        <f>VLOOKUP(B9087,CONSOLIDADO!A$2:E$11786,5,FALSE)</f>
        <v>2502</v>
      </c>
      <c r="D9087" s="3" t="s">
        <v>4624</v>
      </c>
      <c r="E9087" s="3" t="s">
        <v>30494</v>
      </c>
      <c r="F9087" s="3" t="s">
        <v>30495</v>
      </c>
      <c r="G9087" s="3" t="s">
        <v>30496</v>
      </c>
      <c r="I9087" t="str">
        <f t="shared" si="141"/>
        <v>,(2502,' Marcelo Aris Forés ',' marceloaris@arizona.cl',' 32 282 6167    ', Gerente de Ventas y Logística')</v>
      </c>
    </row>
    <row r="9088" spans="1:9">
      <c r="A9088" s="3" t="s">
        <v>30497</v>
      </c>
      <c r="B9088" s="3" t="s">
        <v>30487</v>
      </c>
      <c r="C9088" s="3">
        <f>VLOOKUP(B9088,CONSOLIDADO!A$2:E$11786,5,FALSE)</f>
        <v>2502</v>
      </c>
      <c r="D9088" s="3" t="s">
        <v>4624</v>
      </c>
      <c r="E9088" s="3" t="s">
        <v>8364</v>
      </c>
      <c r="F9088" s="3" t="s">
        <v>30498</v>
      </c>
      <c r="G9088" s="3" t="s">
        <v>30496</v>
      </c>
      <c r="I9088" t="str">
        <f t="shared" si="141"/>
        <v>,(2502,' Rodrigo Aris Forés ',' rodrigoaris@arizona.cl',' 32 282 6167    ', Gerente de Producción')</v>
      </c>
    </row>
    <row r="9089" spans="1:9">
      <c r="A9089" s="3" t="s">
        <v>30500</v>
      </c>
      <c r="B9089" s="3" t="s">
        <v>30499</v>
      </c>
      <c r="C9089" s="3">
        <f>VLOOKUP(B9089,CONSOLIDADO!A$2:E$11786,5,FALSE)</f>
        <v>2503</v>
      </c>
      <c r="D9089" s="3" t="s">
        <v>4624</v>
      </c>
      <c r="E9089" s="3" t="s">
        <v>14364</v>
      </c>
      <c r="F9089" s="3" t="s">
        <v>30501</v>
      </c>
      <c r="G9089" s="3" t="s">
        <v>30502</v>
      </c>
      <c r="I9089" t="str">
        <f t="shared" si="141"/>
        <v>,(2503,' Mario Iván Aris Lucero ',' gerencia@elyugo.cl',' 32 282 6170    ', Propietario')</v>
      </c>
    </row>
    <row r="9090" spans="1:9">
      <c r="A9090" s="3" t="s">
        <v>30503</v>
      </c>
      <c r="B9090" s="3" t="s">
        <v>30499</v>
      </c>
      <c r="C9090" s="3">
        <f>VLOOKUP(B9090,CONSOLIDADO!A$2:E$11786,5,FALSE)</f>
        <v>2503</v>
      </c>
      <c r="D9090" s="3" t="s">
        <v>4624</v>
      </c>
      <c r="E9090" s="3" t="s">
        <v>21334</v>
      </c>
      <c r="F9090" s="3" t="s">
        <v>30504</v>
      </c>
      <c r="G9090" s="3" t="s">
        <v>30502</v>
      </c>
      <c r="I9090" t="str">
        <f t="shared" si="141"/>
        <v>,(2503,' José David Tapias Montoya ',' josetapias@elyugo.cl',' 32 282 6170    ', Administrador General')</v>
      </c>
    </row>
    <row r="9091" spans="1:9">
      <c r="A9091" s="3" t="s">
        <v>30505</v>
      </c>
      <c r="B9091" s="3" t="s">
        <v>30499</v>
      </c>
      <c r="C9091" s="3">
        <f>VLOOKUP(B9091,CONSOLIDADO!A$2:E$11786,5,FALSE)</f>
        <v>2503</v>
      </c>
      <c r="D9091" s="3" t="s">
        <v>4624</v>
      </c>
      <c r="E9091" s="3"/>
      <c r="F9091" s="3"/>
      <c r="G9091" s="3" t="s">
        <v>30506</v>
      </c>
      <c r="I9091" t="str">
        <f t="shared" ref="I9091:I9154" si="142">CONCATENATE(",(",C9091,",'",A9091,"','",F9091,"','",G9091,"',",E9091,"')")</f>
        <v>,(2503,' Ana Escobar González','',' 32 282 6170',')</v>
      </c>
    </row>
    <row r="9092" spans="1:9">
      <c r="A9092" s="3" t="s">
        <v>30508</v>
      </c>
      <c r="B9092" s="3" t="s">
        <v>30507</v>
      </c>
      <c r="C9092" s="3">
        <f>VLOOKUP(B9092,CONSOLIDADO!A$2:E$11786,5,FALSE)</f>
        <v>2504</v>
      </c>
      <c r="D9092" s="3" t="s">
        <v>2624</v>
      </c>
      <c r="E9092" s="3"/>
      <c r="F9092" s="3"/>
      <c r="G9092" s="3" t="s">
        <v>30509</v>
      </c>
      <c r="I9092" t="str">
        <f t="shared" si="142"/>
        <v>,(2504,' Eugenio Raúl Yokota Beuret','',' 65 246 1480',')</v>
      </c>
    </row>
    <row r="9093" spans="1:9">
      <c r="A9093" s="3" t="s">
        <v>30510</v>
      </c>
      <c r="B9093" s="3" t="s">
        <v>30507</v>
      </c>
      <c r="C9093" s="3">
        <f>VLOOKUP(B9093,CONSOLIDADO!A$2:E$11786,5,FALSE)</f>
        <v>2504</v>
      </c>
      <c r="D9093" s="3" t="s">
        <v>2624</v>
      </c>
      <c r="E9093" s="3"/>
      <c r="F9093" s="3"/>
      <c r="G9093" s="3" t="s">
        <v>30509</v>
      </c>
      <c r="I9093" t="str">
        <f t="shared" si="142"/>
        <v>,(2504,' Cristian Matías Cassanello Riquelme','',' 65 246 1480',')</v>
      </c>
    </row>
    <row r="9094" spans="1:9">
      <c r="A9094" s="3" t="s">
        <v>30513</v>
      </c>
      <c r="B9094" s="3" t="s">
        <v>30511</v>
      </c>
      <c r="C9094" s="3">
        <f>VLOOKUP(B9094,CONSOLIDADO!A$2:E$11786,5,FALSE)</f>
        <v>2505</v>
      </c>
      <c r="D9094" s="3" t="s">
        <v>30512</v>
      </c>
      <c r="E9094" s="3"/>
      <c r="F9094" s="3"/>
      <c r="G9094" s="3" t="s">
        <v>30514</v>
      </c>
      <c r="I9094" t="str">
        <f t="shared" si="142"/>
        <v>,(2505,' Miguel Angel González Ortiz','',' 2 2680 9900',')</v>
      </c>
    </row>
    <row r="9095" spans="1:9">
      <c r="A9095" s="3" t="s">
        <v>30515</v>
      </c>
      <c r="B9095" s="3" t="s">
        <v>30511</v>
      </c>
      <c r="C9095" s="3">
        <f>VLOOKUP(B9095,CONSOLIDADO!A$2:E$11786,5,FALSE)</f>
        <v>2505</v>
      </c>
      <c r="D9095" s="3" t="s">
        <v>30512</v>
      </c>
      <c r="E9095" s="3" t="s">
        <v>6739</v>
      </c>
      <c r="F9095" s="3" t="s">
        <v>30516</v>
      </c>
      <c r="G9095" s="3" t="s">
        <v>30517</v>
      </c>
      <c r="I9095" t="str">
        <f t="shared" si="142"/>
        <v>,(2505,' Carlos Troncoso Fuller ',' c.troncoso@granotec.com',' 2 2680 9919    ', Gerente General')</v>
      </c>
    </row>
    <row r="9096" spans="1:9">
      <c r="A9096" s="3" t="s">
        <v>30518</v>
      </c>
      <c r="B9096" s="3" t="s">
        <v>30511</v>
      </c>
      <c r="C9096" s="3">
        <f>VLOOKUP(B9096,CONSOLIDADO!A$2:E$11786,5,FALSE)</f>
        <v>2505</v>
      </c>
      <c r="D9096" s="3" t="s">
        <v>30512</v>
      </c>
      <c r="E9096" s="3" t="s">
        <v>7032</v>
      </c>
      <c r="F9096" s="3" t="s">
        <v>30519</v>
      </c>
      <c r="G9096" s="3" t="s">
        <v>30520</v>
      </c>
      <c r="I9096" t="str">
        <f t="shared" si="142"/>
        <v>,(2505,' Mauricio Vásquez ',' m.vasquez@granotec.com',' 2 2680 9927    ', Gerente Administración y Finanzas')</v>
      </c>
    </row>
    <row r="9097" spans="1:9">
      <c r="A9097" s="3" t="s">
        <v>30521</v>
      </c>
      <c r="B9097" s="3" t="s">
        <v>30511</v>
      </c>
      <c r="C9097" s="3">
        <f>VLOOKUP(B9097,CONSOLIDADO!A$2:E$11786,5,FALSE)</f>
        <v>2505</v>
      </c>
      <c r="D9097" s="3" t="s">
        <v>30512</v>
      </c>
      <c r="E9097" s="3" t="s">
        <v>6765</v>
      </c>
      <c r="F9097" s="3" t="s">
        <v>30522</v>
      </c>
      <c r="G9097" s="3" t="s">
        <v>30523</v>
      </c>
      <c r="I9097" t="str">
        <f t="shared" si="142"/>
        <v>,(2505,' Alberto Prieto ',' a.prieto@granotec.com',' 2 2680 9918    ', Gerente de Operaciones')</v>
      </c>
    </row>
    <row r="9098" spans="1:9">
      <c r="A9098" s="3" t="s">
        <v>30526</v>
      </c>
      <c r="B9098" s="3" t="s">
        <v>30524</v>
      </c>
      <c r="C9098" s="3">
        <f>VLOOKUP(B9098,CONSOLIDADO!A$2:E$11786,5,FALSE)</f>
        <v>2506</v>
      </c>
      <c r="D9098" s="3" t="s">
        <v>30525</v>
      </c>
      <c r="E9098" s="3"/>
      <c r="F9098" s="3"/>
      <c r="G9098" s="3" t="s">
        <v>30527</v>
      </c>
      <c r="I9098" t="str">
        <f t="shared" si="142"/>
        <v>,(2506,' Eduardo Villen De la Fuente','',' 2 2871 6106',')</v>
      </c>
    </row>
    <row r="9099" spans="1:9">
      <c r="A9099" s="3" t="s">
        <v>30528</v>
      </c>
      <c r="B9099" s="3" t="s">
        <v>30524</v>
      </c>
      <c r="C9099" s="3">
        <f>VLOOKUP(B9099,CONSOLIDADO!A$2:E$11786,5,FALSE)</f>
        <v>2506</v>
      </c>
      <c r="D9099" s="3" t="s">
        <v>30525</v>
      </c>
      <c r="E9099" s="3" t="s">
        <v>6757</v>
      </c>
      <c r="F9099" s="3" t="s">
        <v>30529</v>
      </c>
      <c r="G9099" s="3" t="s">
        <v>30530</v>
      </c>
      <c r="I9099" t="str">
        <f t="shared" si="142"/>
        <v>,(2506,' Reinaldo Leyton Azócar ',' rleyton@grauaglomerados.cl',' 2 2871 6106    ', Gerente de Administración y Finanzas')</v>
      </c>
    </row>
    <row r="9100" spans="1:9">
      <c r="A9100" s="3" t="s">
        <v>30533</v>
      </c>
      <c r="B9100" s="3" t="s">
        <v>30531</v>
      </c>
      <c r="C9100" s="3">
        <f>VLOOKUP(B9100,CONSOLIDADO!A$2:E$11786,5,FALSE)</f>
        <v>2507</v>
      </c>
      <c r="D9100" s="3" t="s">
        <v>30532</v>
      </c>
      <c r="E9100" s="3" t="s">
        <v>6739</v>
      </c>
      <c r="F9100" s="3" t="s">
        <v>30534</v>
      </c>
      <c r="G9100" s="3" t="s">
        <v>30535</v>
      </c>
      <c r="I9100" t="str">
        <f t="shared" si="142"/>
        <v>,(2507,' Jorge L. Yáñez ',' jorgeluisalfredo.yanez@greif.com',' 2 2594 3400    ', Gerente General')</v>
      </c>
    </row>
    <row r="9101" spans="1:9">
      <c r="A9101" s="3" t="s">
        <v>30536</v>
      </c>
      <c r="B9101" s="3" t="s">
        <v>30531</v>
      </c>
      <c r="C9101" s="3">
        <f>VLOOKUP(B9101,CONSOLIDADO!A$2:E$11786,5,FALSE)</f>
        <v>2507</v>
      </c>
      <c r="D9101" s="3" t="s">
        <v>30532</v>
      </c>
      <c r="E9101" s="3" t="s">
        <v>30537</v>
      </c>
      <c r="F9101" s="3" t="s">
        <v>30538</v>
      </c>
      <c r="G9101" s="3" t="s">
        <v>30535</v>
      </c>
      <c r="I9101" t="str">
        <f t="shared" si="142"/>
        <v>,(2507,' Víctor Serpell Candia ',' victor.serpell@greif.com',' 2 2594 3400    ', Senior Sales Executive')</v>
      </c>
    </row>
    <row r="9102" spans="1:9">
      <c r="A9102" s="3" t="s">
        <v>30539</v>
      </c>
      <c r="B9102" s="3" t="s">
        <v>30531</v>
      </c>
      <c r="C9102" s="3">
        <f>VLOOKUP(B9102,CONSOLIDADO!A$2:E$11786,5,FALSE)</f>
        <v>2507</v>
      </c>
      <c r="D9102" s="3" t="s">
        <v>30532</v>
      </c>
      <c r="E9102" s="3" t="s">
        <v>13342</v>
      </c>
      <c r="F9102" s="3" t="s">
        <v>30540</v>
      </c>
      <c r="G9102" s="3" t="s">
        <v>30535</v>
      </c>
      <c r="I9102" t="str">
        <f t="shared" si="142"/>
        <v>,(2507,' Federico Toscani ',' federico.toscani@greif.com',' 2 2594 3400    ', Gerente de Producción y Operaciones')</v>
      </c>
    </row>
    <row r="9103" spans="1:9">
      <c r="A9103" s="3" t="s">
        <v>30542</v>
      </c>
      <c r="B9103" s="3" t="s">
        <v>30541</v>
      </c>
      <c r="C9103" s="3">
        <f>VLOOKUP(B9103,CONSOLIDADO!A$2:E$11786,5,FALSE)</f>
        <v>2508</v>
      </c>
      <c r="D9103" s="3" t="s">
        <v>377</v>
      </c>
      <c r="E9103" s="3" t="s">
        <v>30543</v>
      </c>
      <c r="F9103" s="3" t="s">
        <v>30544</v>
      </c>
      <c r="G9103" s="3" t="s">
        <v>11196</v>
      </c>
      <c r="I9103" t="str">
        <f t="shared" si="142"/>
        <v>,(2508,' Daniel Pérez Pallares ',' daniel.perez@grey.com',' 2 2584 9900    ', President &amp; Creative Chairman')</v>
      </c>
    </row>
    <row r="9104" spans="1:9">
      <c r="A9104" s="3" t="s">
        <v>30545</v>
      </c>
      <c r="B9104" s="3" t="s">
        <v>30541</v>
      </c>
      <c r="C9104" s="3">
        <f>VLOOKUP(B9104,CONSOLIDADO!A$2:E$11786,5,FALSE)</f>
        <v>2508</v>
      </c>
      <c r="D9104" s="3" t="s">
        <v>377</v>
      </c>
      <c r="E9104" s="3" t="s">
        <v>30546</v>
      </c>
      <c r="F9104" s="3" t="s">
        <v>30547</v>
      </c>
      <c r="G9104" s="3" t="s">
        <v>11196</v>
      </c>
      <c r="I9104" t="str">
        <f t="shared" si="142"/>
        <v>,(2508,' Javier Herrera Rossi ',' mitzy.fernandez@grey.com',' 2 2584 9900    ', Office Manager')</v>
      </c>
    </row>
    <row r="9105" spans="1:9">
      <c r="A9105" s="3" t="s">
        <v>30548</v>
      </c>
      <c r="B9105" s="3" t="s">
        <v>30541</v>
      </c>
      <c r="C9105" s="3">
        <f>VLOOKUP(B9105,CONSOLIDADO!A$2:E$11786,5,FALSE)</f>
        <v>2508</v>
      </c>
      <c r="D9105" s="3" t="s">
        <v>377</v>
      </c>
      <c r="E9105" s="3" t="s">
        <v>10191</v>
      </c>
      <c r="F9105" s="3"/>
      <c r="G9105" s="3" t="s">
        <v>11196</v>
      </c>
      <c r="I9105" t="str">
        <f t="shared" si="142"/>
        <v>,(2508,' Juan Moreno ','',' 2 2584 9900    ', Controller')</v>
      </c>
    </row>
    <row r="9106" spans="1:9">
      <c r="A9106" s="3" t="s">
        <v>14113</v>
      </c>
      <c r="B9106" s="3" t="s">
        <v>30541</v>
      </c>
      <c r="C9106" s="3">
        <f>VLOOKUP(B9106,CONSOLIDADO!A$2:E$11786,5,FALSE)</f>
        <v>2508</v>
      </c>
      <c r="D9106" s="3" t="s">
        <v>377</v>
      </c>
      <c r="E9106" s="3" t="s">
        <v>15497</v>
      </c>
      <c r="F9106" s="3" t="s">
        <v>30547</v>
      </c>
      <c r="G9106" s="3" t="s">
        <v>11196</v>
      </c>
      <c r="I9106" t="str">
        <f t="shared" si="142"/>
        <v>,(2508,' Paola Bontempi ',' mitzy.fernandez@grey.com',' 2 2584 9900    ', CFO')</v>
      </c>
    </row>
    <row r="9107" spans="1:9">
      <c r="A9107" s="3" t="s">
        <v>30550</v>
      </c>
      <c r="B9107" s="3" t="s">
        <v>30549</v>
      </c>
      <c r="C9107" s="3">
        <f>VLOOKUP(B9107,CONSOLIDADO!A$2:E$11786,5,FALSE)</f>
        <v>2509</v>
      </c>
      <c r="D9107" s="3" t="s">
        <v>1842</v>
      </c>
      <c r="E9107" s="3" t="s">
        <v>6739</v>
      </c>
      <c r="F9107" s="3" t="s">
        <v>30551</v>
      </c>
      <c r="G9107" s="3" t="s">
        <v>30552</v>
      </c>
      <c r="I9107" t="str">
        <f t="shared" si="142"/>
        <v>,(2509,' Eneas Grisolia Corbatón ',' grisolia@grisolia.cl',' 2 2736 3654    ', Gerente General')</v>
      </c>
    </row>
    <row r="9108" spans="1:9">
      <c r="A9108" s="3" t="s">
        <v>30553</v>
      </c>
      <c r="B9108" s="3" t="s">
        <v>30549</v>
      </c>
      <c r="C9108" s="3">
        <f>VLOOKUP(B9108,CONSOLIDADO!A$2:E$11786,5,FALSE)</f>
        <v>2509</v>
      </c>
      <c r="D9108" s="3" t="s">
        <v>1842</v>
      </c>
      <c r="E9108" s="3"/>
      <c r="F9108" s="3"/>
      <c r="G9108" s="3" t="s">
        <v>30554</v>
      </c>
      <c r="I9108" t="str">
        <f t="shared" si="142"/>
        <v>,(2509,' Eneas Grisolia Leighton','',' 2 2736 3654',')</v>
      </c>
    </row>
    <row r="9109" spans="1:9">
      <c r="A9109" s="3" t="s">
        <v>30555</v>
      </c>
      <c r="B9109" s="3" t="s">
        <v>30549</v>
      </c>
      <c r="C9109" s="3">
        <f>VLOOKUP(B9109,CONSOLIDADO!A$2:E$11786,5,FALSE)</f>
        <v>2509</v>
      </c>
      <c r="D9109" s="3" t="s">
        <v>1842</v>
      </c>
      <c r="E9109" s="3" t="s">
        <v>6986</v>
      </c>
      <c r="F9109" s="3" t="s">
        <v>30551</v>
      </c>
      <c r="G9109" s="3" t="s">
        <v>30552</v>
      </c>
      <c r="I9109" t="str">
        <f t="shared" si="142"/>
        <v>,(2509,' Esteban Grisolia Cárcamo ',' grisolia@grisolia.cl',' 2 2736 3654    ', Gerente de Finanzas')</v>
      </c>
    </row>
    <row r="9110" spans="1:9">
      <c r="A9110" s="3" t="s">
        <v>30558</v>
      </c>
      <c r="B9110" s="3" t="s">
        <v>30556</v>
      </c>
      <c r="C9110" s="3">
        <f>VLOOKUP(B9110,CONSOLIDADO!A$2:E$11786,5,FALSE)</f>
        <v>2510</v>
      </c>
      <c r="D9110" s="3" t="s">
        <v>30557</v>
      </c>
      <c r="E9110" s="3"/>
      <c r="F9110" s="3"/>
      <c r="G9110" s="3" t="s">
        <v>30559</v>
      </c>
      <c r="I9110" t="str">
        <f t="shared" si="142"/>
        <v>,(2510,' Luciano Bohme Quezada','',' 41 275 1089',')</v>
      </c>
    </row>
    <row r="9111" spans="1:9">
      <c r="A9111" s="3" t="s">
        <v>30561</v>
      </c>
      <c r="B9111" s="3" t="s">
        <v>30560</v>
      </c>
      <c r="C9111" s="3">
        <f>VLOOKUP(B9111,CONSOLIDADO!A$2:E$11786,5,FALSE)</f>
        <v>2511</v>
      </c>
      <c r="D9111" s="3" t="s">
        <v>807</v>
      </c>
      <c r="E9111" s="3" t="s">
        <v>7921</v>
      </c>
      <c r="F9111" s="3" t="s">
        <v>30562</v>
      </c>
      <c r="G9111" s="3" t="s">
        <v>30563</v>
      </c>
      <c r="I9111" t="str">
        <f t="shared" si="142"/>
        <v>,(2511,' Manuel Rivadeneira Sarria ',' manuel.rivadeneira@gruasrivadeneira.cl',' 52 221 2763    ', Dueño')</v>
      </c>
    </row>
    <row r="9112" spans="1:9">
      <c r="A9112" s="3" t="s">
        <v>30564</v>
      </c>
      <c r="B9112" s="3" t="s">
        <v>30560</v>
      </c>
      <c r="C9112" s="3">
        <f>VLOOKUP(B9112,CONSOLIDADO!A$2:E$11786,5,FALSE)</f>
        <v>2511</v>
      </c>
      <c r="D9112" s="3" t="s">
        <v>807</v>
      </c>
      <c r="E9112" s="3" t="s">
        <v>6986</v>
      </c>
      <c r="F9112" s="3" t="s">
        <v>30565</v>
      </c>
      <c r="G9112" s="3" t="s">
        <v>30563</v>
      </c>
      <c r="I9112" t="str">
        <f t="shared" si="142"/>
        <v>,(2511,' Pedro Cabello Mánquez ',' pedro.cabello@gruasrivadeneira.cl',' 52 221 2763    ', Gerente de Finanzas')</v>
      </c>
    </row>
    <row r="9113" spans="1:9">
      <c r="A9113" s="3" t="s">
        <v>30568</v>
      </c>
      <c r="B9113" s="3" t="s">
        <v>30566</v>
      </c>
      <c r="C9113" s="3">
        <f>VLOOKUP(B9113,CONSOLIDADO!A$2:E$11786,5,FALSE)</f>
        <v>2512</v>
      </c>
      <c r="D9113" s="3" t="s">
        <v>30567</v>
      </c>
      <c r="E9113" s="3" t="s">
        <v>6813</v>
      </c>
      <c r="F9113" s="3" t="s">
        <v>30569</v>
      </c>
      <c r="G9113" s="3" t="s">
        <v>30570</v>
      </c>
      <c r="I9113" t="str">
        <f t="shared" si="142"/>
        <v>,(2512,' Joaquín García Tagle ',' ldiaz@nalac.cl',' 2 2484 2100    ', Presidente')</v>
      </c>
    </row>
    <row r="9114" spans="1:9">
      <c r="A9114" s="3" t="s">
        <v>20898</v>
      </c>
      <c r="B9114" s="3" t="s">
        <v>30566</v>
      </c>
      <c r="C9114" s="3">
        <f>VLOOKUP(B9114,CONSOLIDADO!A$2:E$11786,5,FALSE)</f>
        <v>2512</v>
      </c>
      <c r="D9114" s="3" t="s">
        <v>30567</v>
      </c>
      <c r="E9114" s="3" t="s">
        <v>6850</v>
      </c>
      <c r="F9114" s="3" t="s">
        <v>30571</v>
      </c>
      <c r="G9114" s="3" t="s">
        <v>30570</v>
      </c>
      <c r="I9114" t="str">
        <f t="shared" si="142"/>
        <v>,(2512,' Eduardo Domínguez Covarrubias ',' ldiaz@gruasyequipos.cl',' 2 2484 2100    ', Director')</v>
      </c>
    </row>
    <row r="9115" spans="1:9">
      <c r="A9115" s="3" t="s">
        <v>30572</v>
      </c>
      <c r="B9115" s="3" t="s">
        <v>30566</v>
      </c>
      <c r="C9115" s="3">
        <f>VLOOKUP(B9115,CONSOLIDADO!A$2:E$11786,5,FALSE)</f>
        <v>2512</v>
      </c>
      <c r="D9115" s="3" t="s">
        <v>30567</v>
      </c>
      <c r="E9115" s="3" t="s">
        <v>6850</v>
      </c>
      <c r="F9115" s="3" t="s">
        <v>30571</v>
      </c>
      <c r="G9115" s="3" t="s">
        <v>30570</v>
      </c>
      <c r="I9115" t="str">
        <f t="shared" si="142"/>
        <v>,(2512,' Pablo Larraín Ibáñez ',' ldiaz@gruasyequipos.cl',' 2 2484 2100    ', Director')</v>
      </c>
    </row>
    <row r="9116" spans="1:9">
      <c r="A9116" s="3" t="s">
        <v>30573</v>
      </c>
      <c r="B9116" s="3" t="s">
        <v>30566</v>
      </c>
      <c r="C9116" s="3">
        <f>VLOOKUP(B9116,CONSOLIDADO!A$2:E$11786,5,FALSE)</f>
        <v>2512</v>
      </c>
      <c r="D9116" s="3" t="s">
        <v>30567</v>
      </c>
      <c r="E9116" s="3" t="s">
        <v>6739</v>
      </c>
      <c r="F9116" s="3" t="s">
        <v>30574</v>
      </c>
      <c r="G9116" s="3" t="s">
        <v>30570</v>
      </c>
      <c r="I9116" t="str">
        <f t="shared" si="142"/>
        <v>,(2512,' Gonzalo Aparicio Dale ',' jessica.venegas@gruasyequipos.cl',' 2 2484 2100    ', Gerente General')</v>
      </c>
    </row>
    <row r="9117" spans="1:9">
      <c r="A9117" s="3" t="s">
        <v>30575</v>
      </c>
      <c r="B9117" s="3" t="s">
        <v>30566</v>
      </c>
      <c r="C9117" s="3">
        <f>VLOOKUP(B9117,CONSOLIDADO!A$2:E$11786,5,FALSE)</f>
        <v>2512</v>
      </c>
      <c r="D9117" s="3" t="s">
        <v>30567</v>
      </c>
      <c r="E9117" s="3" t="s">
        <v>6757</v>
      </c>
      <c r="F9117" s="3" t="s">
        <v>30574</v>
      </c>
      <c r="G9117" s="3" t="s">
        <v>30570</v>
      </c>
      <c r="I9117" t="str">
        <f t="shared" si="142"/>
        <v>,(2512,' José Tomás Hevia Honorato ',' jessica.venegas@gruasyequipos.cl',' 2 2484 2100    ', Gerente de Administración y Finanzas')</v>
      </c>
    </row>
    <row r="9118" spans="1:9">
      <c r="A9118" s="3" t="s">
        <v>30578</v>
      </c>
      <c r="B9118" s="3" t="s">
        <v>30576</v>
      </c>
      <c r="C9118" s="3">
        <f>VLOOKUP(B9118,CONSOLIDADO!A$2:E$11786,5,FALSE)</f>
        <v>2515</v>
      </c>
      <c r="D9118" s="3" t="s">
        <v>30577</v>
      </c>
      <c r="E9118" s="3" t="s">
        <v>6739</v>
      </c>
      <c r="F9118" s="3" t="s">
        <v>30579</v>
      </c>
      <c r="G9118" s="3" t="s">
        <v>30580</v>
      </c>
      <c r="I9118" t="str">
        <f t="shared" si="142"/>
        <v>,(2515,' Alejandro Avetikian Bosaans ',' alex.a@combix.cl',' 2 2597 7800    ', Gerente General')</v>
      </c>
    </row>
    <row r="9119" spans="1:9">
      <c r="A9119" s="3" t="s">
        <v>30581</v>
      </c>
      <c r="B9119" s="3" t="s">
        <v>30576</v>
      </c>
      <c r="C9119" s="3">
        <f>VLOOKUP(B9119,CONSOLIDADO!A$2:E$11786,5,FALSE)</f>
        <v>2515</v>
      </c>
      <c r="D9119" s="3" t="s">
        <v>30577</v>
      </c>
      <c r="E9119" s="3" t="s">
        <v>6905</v>
      </c>
      <c r="F9119" s="3" t="s">
        <v>30582</v>
      </c>
      <c r="G9119" s="3" t="s">
        <v>30580</v>
      </c>
      <c r="I9119" t="str">
        <f t="shared" si="142"/>
        <v>,(2515,' Verónica Giadach Cristensen ',' v.giadach@combix.cl',' 2 2597 7800    ', Gerente Comercial')</v>
      </c>
    </row>
    <row r="9120" spans="1:9">
      <c r="A9120" s="3" t="s">
        <v>30583</v>
      </c>
      <c r="B9120" s="3" t="s">
        <v>30576</v>
      </c>
      <c r="C9120" s="3">
        <f>VLOOKUP(B9120,CONSOLIDADO!A$2:E$11786,5,FALSE)</f>
        <v>2515</v>
      </c>
      <c r="D9120" s="3" t="s">
        <v>30577</v>
      </c>
      <c r="E9120" s="3" t="s">
        <v>6765</v>
      </c>
      <c r="F9120" s="3" t="s">
        <v>30584</v>
      </c>
      <c r="G9120" s="3" t="s">
        <v>30580</v>
      </c>
      <c r="I9120" t="str">
        <f t="shared" si="142"/>
        <v>,(2515,' Jorge Núñez Segura ',' aev@combix.cl',' 2 2597 7800    ', Gerente de Operaciones')</v>
      </c>
    </row>
    <row r="9121" spans="1:9">
      <c r="A9121" s="3" t="s">
        <v>30587</v>
      </c>
      <c r="B9121" s="3" t="s">
        <v>30585</v>
      </c>
      <c r="C9121" s="3">
        <f>VLOOKUP(B9121,CONSOLIDADO!A$2:E$11786,5,FALSE)</f>
        <v>2516</v>
      </c>
      <c r="D9121" s="3" t="s">
        <v>30586</v>
      </c>
      <c r="E9121" s="3" t="s">
        <v>7471</v>
      </c>
      <c r="F9121" s="3" t="s">
        <v>30588</v>
      </c>
      <c r="G9121" s="3" t="s">
        <v>30589</v>
      </c>
      <c r="I9121" t="str">
        <f t="shared" si="142"/>
        <v>,(2516,' Germán Lyon Rivera ',' glyon@lyon.cl',' 2 2274 4822    ', Director General')</v>
      </c>
    </row>
    <row r="9122" spans="1:9">
      <c r="A9122" s="3" t="s">
        <v>30590</v>
      </c>
      <c r="B9122" s="3" t="s">
        <v>30585</v>
      </c>
      <c r="C9122" s="3">
        <f>VLOOKUP(B9122,CONSOLIDADO!A$2:E$11786,5,FALSE)</f>
        <v>2516</v>
      </c>
      <c r="D9122" s="3" t="s">
        <v>30586</v>
      </c>
      <c r="E9122" s="3" t="s">
        <v>17808</v>
      </c>
      <c r="F9122" s="3" t="s">
        <v>30591</v>
      </c>
      <c r="G9122" s="3" t="s">
        <v>30589</v>
      </c>
      <c r="I9122" t="str">
        <f t="shared" si="142"/>
        <v>,(2516,' Patricio Lemus ',' patriciolemus@grupoabluo.cl',' 2 2274 4822    ', Gerente Ventas')</v>
      </c>
    </row>
    <row r="9123" spans="1:9">
      <c r="A9123" s="3" t="s">
        <v>30592</v>
      </c>
      <c r="B9123" s="3" t="s">
        <v>30585</v>
      </c>
      <c r="C9123" s="3">
        <f>VLOOKUP(B9123,CONSOLIDADO!A$2:E$11786,5,FALSE)</f>
        <v>2516</v>
      </c>
      <c r="D9123" s="3" t="s">
        <v>30586</v>
      </c>
      <c r="E9123" s="3" t="s">
        <v>7032</v>
      </c>
      <c r="F9123" s="3"/>
      <c r="G9123" s="3" t="s">
        <v>30589</v>
      </c>
      <c r="I9123" t="str">
        <f t="shared" si="142"/>
        <v>,(2516,' Pablo Díaz Bowen ','',' 2 2274 4822    ', Gerente Administración y Finanzas')</v>
      </c>
    </row>
    <row r="9124" spans="1:9">
      <c r="A9124" s="3" t="s">
        <v>30593</v>
      </c>
      <c r="B9124" s="3" t="s">
        <v>30585</v>
      </c>
      <c r="C9124" s="3">
        <f>VLOOKUP(B9124,CONSOLIDADO!A$2:E$11786,5,FALSE)</f>
        <v>2516</v>
      </c>
      <c r="D9124" s="3" t="s">
        <v>30586</v>
      </c>
      <c r="E9124" s="3" t="s">
        <v>6765</v>
      </c>
      <c r="F9124" s="3" t="s">
        <v>30594</v>
      </c>
      <c r="G9124" s="3" t="s">
        <v>30589</v>
      </c>
      <c r="I9124" t="str">
        <f t="shared" si="142"/>
        <v>,(2516,' Juan Pablo Fuhrer ',' jfuhrer@lyon.cl',' 2 2274 4822    ', Gerente de Operaciones')</v>
      </c>
    </row>
    <row r="9125" spans="1:9">
      <c r="A9125" s="3" t="s">
        <v>30596</v>
      </c>
      <c r="B9125" s="3" t="s">
        <v>30595</v>
      </c>
      <c r="C9125" s="3">
        <f>VLOOKUP(B9125,CONSOLIDADO!A$2:E$11786,5,FALSE)</f>
        <v>2517</v>
      </c>
      <c r="D9125" s="3" t="s">
        <v>2502</v>
      </c>
      <c r="E9125" s="3" t="s">
        <v>6813</v>
      </c>
      <c r="F9125" s="3" t="s">
        <v>30597</v>
      </c>
      <c r="G9125" s="3" t="s">
        <v>30598</v>
      </c>
      <c r="I9125" t="str">
        <f t="shared" si="142"/>
        <v>,(2517,' Juan Pablo Román Rodríguez ',' jproman@conavicoop.cl',' 2 2714 0158    ', Presidente')</v>
      </c>
    </row>
    <row r="9126" spans="1:9">
      <c r="A9126" s="3" t="s">
        <v>30599</v>
      </c>
      <c r="B9126" s="3" t="s">
        <v>30595</v>
      </c>
      <c r="C9126" s="3">
        <f>VLOOKUP(B9126,CONSOLIDADO!A$2:E$11786,5,FALSE)</f>
        <v>2517</v>
      </c>
      <c r="D9126" s="3" t="s">
        <v>2502</v>
      </c>
      <c r="E9126" s="3"/>
      <c r="F9126" s="3"/>
      <c r="G9126" s="3" t="s">
        <v>30600</v>
      </c>
      <c r="I9126" t="str">
        <f t="shared" si="142"/>
        <v>,(2517,' Mauricio De la Barra Parada','',' 2 2714 0204',')</v>
      </c>
    </row>
    <row r="9127" spans="1:9">
      <c r="A9127" s="3" t="s">
        <v>30602</v>
      </c>
      <c r="B9127" s="3" t="s">
        <v>30601</v>
      </c>
      <c r="C9127" s="3">
        <f>VLOOKUP(B9127,CONSOLIDADO!A$2:E$11786,5,FALSE)</f>
        <v>2518</v>
      </c>
      <c r="D9127" s="3" t="s">
        <v>6103</v>
      </c>
      <c r="E9127" s="3" t="s">
        <v>6813</v>
      </c>
      <c r="F9127" s="3" t="s">
        <v>30603</v>
      </c>
      <c r="G9127" s="3" t="s">
        <v>30604</v>
      </c>
      <c r="I9127" t="str">
        <f t="shared" si="142"/>
        <v>,(2518,' Alejandro Denham Núñez ',' adenham@denham.cl',' 2 2444 5816    ', Presidente')</v>
      </c>
    </row>
    <row r="9128" spans="1:9">
      <c r="A9128" s="3" t="s">
        <v>30605</v>
      </c>
      <c r="B9128" s="3" t="s">
        <v>30601</v>
      </c>
      <c r="C9128" s="3">
        <f>VLOOKUP(B9128,CONSOLIDADO!A$2:E$11786,5,FALSE)</f>
        <v>2518</v>
      </c>
      <c r="D9128" s="3" t="s">
        <v>6103</v>
      </c>
      <c r="E9128" s="3" t="s">
        <v>10686</v>
      </c>
      <c r="F9128" s="3" t="s">
        <v>30606</v>
      </c>
      <c r="G9128" s="3" t="s">
        <v>30604</v>
      </c>
      <c r="I9128" t="str">
        <f t="shared" si="142"/>
        <v>,(2518,' Michel Villavicencio ',' mvillavicencio@denham.cl',' 2 2444 5816    ', Encargado de Recursos Humanos')</v>
      </c>
    </row>
    <row r="9129" spans="1:9">
      <c r="A9129" s="3" t="s">
        <v>30608</v>
      </c>
      <c r="B9129" s="3" t="s">
        <v>30607</v>
      </c>
      <c r="C9129" s="3">
        <f>VLOOKUP(B9129,CONSOLIDADO!A$2:E$11786,5,FALSE)</f>
        <v>2519</v>
      </c>
      <c r="D9129" s="3" t="s">
        <v>2770</v>
      </c>
      <c r="E9129" s="3" t="s">
        <v>6813</v>
      </c>
      <c r="F9129" s="3" t="s">
        <v>30609</v>
      </c>
      <c r="G9129" s="3" t="s">
        <v>30610</v>
      </c>
      <c r="I9129" t="str">
        <f t="shared" si="142"/>
        <v>,(2519,' Ricardo Cortés Donoso ',' rcortes@editec.cl',' 2 2757 4200    ', Presidente')</v>
      </c>
    </row>
    <row r="9130" spans="1:9">
      <c r="A9130" s="3" t="s">
        <v>24295</v>
      </c>
      <c r="B9130" s="3" t="s">
        <v>30607</v>
      </c>
      <c r="C9130" s="3">
        <f>VLOOKUP(B9130,CONSOLIDADO!A$2:E$11786,5,FALSE)</f>
        <v>2519</v>
      </c>
      <c r="D9130" s="3" t="s">
        <v>2770</v>
      </c>
      <c r="E9130" s="3" t="s">
        <v>6739</v>
      </c>
      <c r="F9130" s="3" t="s">
        <v>30611</v>
      </c>
      <c r="G9130" s="3" t="s">
        <v>30610</v>
      </c>
      <c r="I9130" t="str">
        <f t="shared" si="142"/>
        <v>,(2519,' Cristián Solís Aguirre ',' csolis@editec.cl',' 2 2757 4200    ', Gerente General')</v>
      </c>
    </row>
    <row r="9131" spans="1:9">
      <c r="A9131" s="3" t="s">
        <v>30612</v>
      </c>
      <c r="B9131" s="3" t="s">
        <v>30607</v>
      </c>
      <c r="C9131" s="3">
        <f>VLOOKUP(B9131,CONSOLIDADO!A$2:E$11786,5,FALSE)</f>
        <v>2519</v>
      </c>
      <c r="D9131" s="3" t="s">
        <v>2770</v>
      </c>
      <c r="E9131" s="3" t="s">
        <v>6757</v>
      </c>
      <c r="F9131" s="3" t="s">
        <v>30613</v>
      </c>
      <c r="G9131" s="3" t="s">
        <v>30610</v>
      </c>
      <c r="I9131" t="str">
        <f t="shared" si="142"/>
        <v>,(2519,' Víctor Vicuña Cubillos ',' vvicuna@editec.cl',' 2 2757 4200    ', Gerente de Administración y Finanzas')</v>
      </c>
    </row>
    <row r="9132" spans="1:9">
      <c r="A9132" s="3" t="s">
        <v>30615</v>
      </c>
      <c r="B9132" s="3" t="s">
        <v>30614</v>
      </c>
      <c r="C9132" s="3">
        <f>VLOOKUP(B9132,CONSOLIDADO!A$2:E$11786,5,FALSE)</f>
        <v>2520</v>
      </c>
      <c r="D9132" s="3" t="s">
        <v>6649</v>
      </c>
      <c r="E9132" s="3" t="s">
        <v>25999</v>
      </c>
      <c r="F9132" s="3" t="s">
        <v>30616</v>
      </c>
      <c r="G9132" s="3" t="s">
        <v>30617</v>
      </c>
      <c r="I9132" t="str">
        <f t="shared" si="142"/>
        <v>,(2520,' Carmen Callegari Panizza ',' carmen@callegari.cl',' 51 222 6198    ', Presidenta Directorio')</v>
      </c>
    </row>
    <row r="9133" spans="1:9">
      <c r="A9133" s="3" t="s">
        <v>30618</v>
      </c>
      <c r="B9133" s="3" t="s">
        <v>30614</v>
      </c>
      <c r="C9133" s="3">
        <f>VLOOKUP(B9133,CONSOLIDADO!A$2:E$11786,5,FALSE)</f>
        <v>2520</v>
      </c>
      <c r="D9133" s="3" t="s">
        <v>6649</v>
      </c>
      <c r="E9133" s="3" t="s">
        <v>6856</v>
      </c>
      <c r="F9133" s="3" t="s">
        <v>30619</v>
      </c>
      <c r="G9133" s="3" t="s">
        <v>30617</v>
      </c>
      <c r="I9133" t="str">
        <f t="shared" si="142"/>
        <v>,(2520,' Lilian Callegari Panizza ',' lilian@callegari.cl',' 51 222 6198    ', Directora')</v>
      </c>
    </row>
    <row r="9134" spans="1:9">
      <c r="A9134" s="3" t="s">
        <v>30620</v>
      </c>
      <c r="B9134" s="3" t="s">
        <v>30614</v>
      </c>
      <c r="C9134" s="3">
        <f>VLOOKUP(B9134,CONSOLIDADO!A$2:E$11786,5,FALSE)</f>
        <v>2520</v>
      </c>
      <c r="D9134" s="3" t="s">
        <v>6649</v>
      </c>
      <c r="E9134" s="3"/>
      <c r="F9134" s="3"/>
      <c r="G9134" s="3" t="s">
        <v>30621</v>
      </c>
      <c r="I9134" t="str">
        <f t="shared" si="142"/>
        <v>,(2520,' Jorge De la Jara Bartholomaus','',' 51 222 6198',')</v>
      </c>
    </row>
    <row r="9135" spans="1:9">
      <c r="A9135" s="3" t="s">
        <v>30622</v>
      </c>
      <c r="B9135" s="3" t="s">
        <v>30614</v>
      </c>
      <c r="C9135" s="3">
        <f>VLOOKUP(B9135,CONSOLIDADO!A$2:E$11786,5,FALSE)</f>
        <v>2520</v>
      </c>
      <c r="D9135" s="3" t="s">
        <v>6649</v>
      </c>
      <c r="E9135" s="3" t="s">
        <v>16093</v>
      </c>
      <c r="F9135" s="3" t="s">
        <v>30623</v>
      </c>
      <c r="G9135" s="3" t="s">
        <v>30617</v>
      </c>
      <c r="I9135" t="str">
        <f t="shared" si="142"/>
        <v>,(2520,' Daniel Gallardo Meza ',' administracion@callegari.cl',' 51 222 6198    ', Gerente Contralor')</v>
      </c>
    </row>
    <row r="9136" spans="1:9">
      <c r="A9136" s="3" t="s">
        <v>9196</v>
      </c>
      <c r="B9136" s="3" t="s">
        <v>30624</v>
      </c>
      <c r="C9136" s="3">
        <f>VLOOKUP(B9136,CONSOLIDADO!A$2:E$11786,5,FALSE)</f>
        <v>2521</v>
      </c>
      <c r="D9136" s="3" t="s">
        <v>4923</v>
      </c>
      <c r="E9136" s="3" t="s">
        <v>6813</v>
      </c>
      <c r="F9136" s="3"/>
      <c r="G9136" s="3" t="s">
        <v>30625</v>
      </c>
      <c r="I9136" t="str">
        <f t="shared" si="142"/>
        <v>,(2521,' José Manuel Urenda Salamanca ','',' 32 225 3011    ', Presidente')</v>
      </c>
    </row>
    <row r="9137" spans="1:9">
      <c r="A9137" s="3" t="s">
        <v>30626</v>
      </c>
      <c r="B9137" s="3" t="s">
        <v>30624</v>
      </c>
      <c r="C9137" s="3">
        <f>VLOOKUP(B9137,CONSOLIDADO!A$2:E$11786,5,FALSE)</f>
        <v>2521</v>
      </c>
      <c r="D9137" s="3" t="s">
        <v>4923</v>
      </c>
      <c r="E9137" s="3" t="s">
        <v>6848</v>
      </c>
      <c r="F9137" s="3"/>
      <c r="G9137" s="3" t="s">
        <v>6846</v>
      </c>
      <c r="I9137" t="str">
        <f t="shared" si="142"/>
        <v>,(2521,' Antonio Jabat Alonso ','','               ', Vicepresidente')</v>
      </c>
    </row>
    <row r="9138" spans="1:9">
      <c r="A9138" s="3" t="s">
        <v>30627</v>
      </c>
      <c r="B9138" s="3" t="s">
        <v>30624</v>
      </c>
      <c r="C9138" s="3">
        <f>VLOOKUP(B9138,CONSOLIDADO!A$2:E$11786,5,FALSE)</f>
        <v>2521</v>
      </c>
      <c r="D9138" s="3" t="s">
        <v>4923</v>
      </c>
      <c r="E9138" s="3" t="s">
        <v>6850</v>
      </c>
      <c r="F9138" s="3"/>
      <c r="G9138" s="3" t="s">
        <v>6846</v>
      </c>
      <c r="I9138" t="str">
        <f t="shared" si="142"/>
        <v>,(2521,' Rodomiro Blas Tomic Errázuriz ','','               ', Director')</v>
      </c>
    </row>
    <row r="9139" spans="1:9">
      <c r="A9139" s="3" t="s">
        <v>30628</v>
      </c>
      <c r="B9139" s="3" t="s">
        <v>30624</v>
      </c>
      <c r="C9139" s="3">
        <f>VLOOKUP(B9139,CONSOLIDADO!A$2:E$11786,5,FALSE)</f>
        <v>2521</v>
      </c>
      <c r="D9139" s="3" t="s">
        <v>4923</v>
      </c>
      <c r="E9139" s="3" t="s">
        <v>6850</v>
      </c>
      <c r="F9139" s="3"/>
      <c r="G9139" s="3" t="s">
        <v>6846</v>
      </c>
      <c r="I9139" t="str">
        <f t="shared" si="142"/>
        <v>,(2521,' Hernán Soffia Prieto ','','               ', Director')</v>
      </c>
    </row>
    <row r="9140" spans="1:9">
      <c r="A9140" s="3" t="s">
        <v>9199</v>
      </c>
      <c r="B9140" s="3" t="s">
        <v>30624</v>
      </c>
      <c r="C9140" s="3">
        <f>VLOOKUP(B9140,CONSOLIDADO!A$2:E$11786,5,FALSE)</f>
        <v>2521</v>
      </c>
      <c r="D9140" s="3" t="s">
        <v>4923</v>
      </c>
      <c r="E9140" s="3" t="s">
        <v>6850</v>
      </c>
      <c r="F9140" s="3"/>
      <c r="G9140" s="3" t="s">
        <v>6846</v>
      </c>
      <c r="I9140" t="str">
        <f t="shared" si="142"/>
        <v>,(2521,' Francisco Gardeweg Ossa ','','               ', Director')</v>
      </c>
    </row>
    <row r="9141" spans="1:9">
      <c r="A9141" s="3" t="s">
        <v>9197</v>
      </c>
      <c r="B9141" s="3" t="s">
        <v>30624</v>
      </c>
      <c r="C9141" s="3">
        <f>VLOOKUP(B9141,CONSOLIDADO!A$2:E$11786,5,FALSE)</f>
        <v>2521</v>
      </c>
      <c r="D9141" s="3" t="s">
        <v>4923</v>
      </c>
      <c r="E9141" s="3" t="s">
        <v>6850</v>
      </c>
      <c r="F9141" s="3"/>
      <c r="G9141" s="3" t="s">
        <v>6846</v>
      </c>
      <c r="I9141" t="str">
        <f t="shared" si="142"/>
        <v>,(2521,' Franco Montalbetti Moltedo ','','               ', Director')</v>
      </c>
    </row>
    <row r="9142" spans="1:9">
      <c r="A9142" s="3" t="s">
        <v>30629</v>
      </c>
      <c r="B9142" s="3" t="s">
        <v>30624</v>
      </c>
      <c r="C9142" s="3">
        <f>VLOOKUP(B9142,CONSOLIDADO!A$2:E$11786,5,FALSE)</f>
        <v>2521</v>
      </c>
      <c r="D9142" s="3" t="s">
        <v>4923</v>
      </c>
      <c r="E9142" s="3" t="s">
        <v>6850</v>
      </c>
      <c r="F9142" s="3"/>
      <c r="G9142" s="3" t="s">
        <v>6846</v>
      </c>
      <c r="I9142" t="str">
        <f t="shared" si="142"/>
        <v>,(2521,' José Luis Irarrázaval Ovalle ','','               ', Director')</v>
      </c>
    </row>
    <row r="9143" spans="1:9">
      <c r="A9143" s="3" t="s">
        <v>30630</v>
      </c>
      <c r="B9143" s="3" t="s">
        <v>30624</v>
      </c>
      <c r="C9143" s="3">
        <f>VLOOKUP(B9143,CONSOLIDADO!A$2:E$11786,5,FALSE)</f>
        <v>2521</v>
      </c>
      <c r="D9143" s="3" t="s">
        <v>4923</v>
      </c>
      <c r="E9143" s="3" t="s">
        <v>6850</v>
      </c>
      <c r="F9143" s="3"/>
      <c r="G9143" s="3" t="s">
        <v>6846</v>
      </c>
      <c r="I9143" t="str">
        <f t="shared" si="142"/>
        <v>,(2521,' Beltrán Felipe Urenda Salamanca ','','               ', Director')</v>
      </c>
    </row>
    <row r="9144" spans="1:9">
      <c r="A9144" s="3" t="s">
        <v>30631</v>
      </c>
      <c r="B9144" s="3" t="s">
        <v>30624</v>
      </c>
      <c r="C9144" s="3">
        <f>VLOOKUP(B9144,CONSOLIDADO!A$2:E$11786,5,FALSE)</f>
        <v>2521</v>
      </c>
      <c r="D9144" s="3" t="s">
        <v>4923</v>
      </c>
      <c r="E9144" s="3" t="s">
        <v>6850</v>
      </c>
      <c r="F9144" s="3"/>
      <c r="G9144" s="3" t="s">
        <v>30632</v>
      </c>
      <c r="I9144" t="str">
        <f t="shared" si="142"/>
        <v>,(2521,' Max Gardeweg Ossa ','',' 2 2460 2714    ', Director')</v>
      </c>
    </row>
    <row r="9145" spans="1:9">
      <c r="A9145" s="3" t="s">
        <v>10448</v>
      </c>
      <c r="B9145" s="3" t="s">
        <v>30624</v>
      </c>
      <c r="C9145" s="3">
        <f>VLOOKUP(B9145,CONSOLIDADO!A$2:E$11786,5,FALSE)</f>
        <v>2521</v>
      </c>
      <c r="D9145" s="3" t="s">
        <v>4923</v>
      </c>
      <c r="E9145" s="3" t="s">
        <v>6739</v>
      </c>
      <c r="F9145" s="3"/>
      <c r="G9145" s="3" t="s">
        <v>30633</v>
      </c>
      <c r="I9145" t="str">
        <f t="shared" si="142"/>
        <v>,(2521,' Felipe Irarrázaval Ovalle ','',' 32 255 6390    ', Gerente General')</v>
      </c>
    </row>
    <row r="9146" spans="1:9">
      <c r="A9146" s="3" t="s">
        <v>30636</v>
      </c>
      <c r="B9146" s="3" t="s">
        <v>30634</v>
      </c>
      <c r="C9146" s="3">
        <f>VLOOKUP(B9146,CONSOLIDADO!A$2:E$11786,5,FALSE)</f>
        <v>2522</v>
      </c>
      <c r="D9146" s="3" t="s">
        <v>30635</v>
      </c>
      <c r="E9146" s="3"/>
      <c r="F9146" s="3"/>
      <c r="G9146" s="3" t="s">
        <v>30637</v>
      </c>
      <c r="I9146" t="str">
        <f t="shared" si="142"/>
        <v>,(2522,' Jorge Revilla Tejerina','',' 2 2685 9520',')</v>
      </c>
    </row>
    <row r="9147" spans="1:9">
      <c r="A9147" s="3" t="s">
        <v>30638</v>
      </c>
      <c r="B9147" s="3" t="s">
        <v>30634</v>
      </c>
      <c r="C9147" s="3">
        <f>VLOOKUP(B9147,CONSOLIDADO!A$2:E$11786,5,FALSE)</f>
        <v>2522</v>
      </c>
      <c r="D9147" s="3" t="s">
        <v>30635</v>
      </c>
      <c r="E9147" s="3" t="s">
        <v>13936</v>
      </c>
      <c r="F9147" s="3" t="s">
        <v>30639</v>
      </c>
      <c r="G9147" s="3" t="s">
        <v>30640</v>
      </c>
      <c r="I9147" t="str">
        <f t="shared" si="142"/>
        <v>,(2522,' Rafael Tenajo Sepúlveda ',' ratenajo@eulen.com',' 2 2685 9520    ', Director de Recursos Humanos')</v>
      </c>
    </row>
    <row r="9148" spans="1:9">
      <c r="A9148" s="3" t="s">
        <v>30641</v>
      </c>
      <c r="B9148" s="3" t="s">
        <v>30634</v>
      </c>
      <c r="C9148" s="3">
        <f>VLOOKUP(B9148,CONSOLIDADO!A$2:E$11786,5,FALSE)</f>
        <v>2522</v>
      </c>
      <c r="D9148" s="3" t="s">
        <v>30635</v>
      </c>
      <c r="E9148" s="3" t="s">
        <v>30642</v>
      </c>
      <c r="F9148" s="3" t="s">
        <v>30643</v>
      </c>
      <c r="G9148" s="3" t="s">
        <v>30640</v>
      </c>
      <c r="I9148" t="str">
        <f t="shared" si="142"/>
        <v>,(2522,' Claudia Buono-Core Mariangel ',' cabuono-core@eulen.com',' 2 2685 9520    ', Directora Nacional de Administración y Finanzas')</v>
      </c>
    </row>
    <row r="9149" spans="1:9">
      <c r="A9149" s="3" t="s">
        <v>30644</v>
      </c>
      <c r="B9149" s="3" t="s">
        <v>30634</v>
      </c>
      <c r="C9149" s="3">
        <f>VLOOKUP(B9149,CONSOLIDADO!A$2:E$11786,5,FALSE)</f>
        <v>2522</v>
      </c>
      <c r="D9149" s="3" t="s">
        <v>30635</v>
      </c>
      <c r="E9149" s="3" t="s">
        <v>30645</v>
      </c>
      <c r="F9149" s="3" t="s">
        <v>30646</v>
      </c>
      <c r="G9149" s="3" t="s">
        <v>30640</v>
      </c>
      <c r="I9149" t="str">
        <f t="shared" si="142"/>
        <v>,(2522,' Sergio Ponce Vyhmeister ',' sponce@eulen.com',' 2 2685 9520    ', Director Nacional FS')</v>
      </c>
    </row>
    <row r="9150" spans="1:9">
      <c r="A9150" s="3" t="s">
        <v>30647</v>
      </c>
      <c r="B9150" s="3" t="s">
        <v>30634</v>
      </c>
      <c r="C9150" s="3">
        <f>VLOOKUP(B9150,CONSOLIDADO!A$2:E$11786,5,FALSE)</f>
        <v>2522</v>
      </c>
      <c r="D9150" s="3" t="s">
        <v>30635</v>
      </c>
      <c r="E9150" s="3" t="s">
        <v>30648</v>
      </c>
      <c r="F9150" s="3" t="s">
        <v>30649</v>
      </c>
      <c r="G9150" s="3" t="s">
        <v>30640</v>
      </c>
      <c r="I9150" t="str">
        <f t="shared" si="142"/>
        <v>,(2522,' Andrés Muñoz Alvarez ',' aemunoza@eulen.com',' 2 2685 9520    ', Director Nacional Seguridad')</v>
      </c>
    </row>
    <row r="9151" spans="1:9">
      <c r="A9151" s="3" t="s">
        <v>30650</v>
      </c>
      <c r="B9151" s="3" t="s">
        <v>30634</v>
      </c>
      <c r="C9151" s="3">
        <f>VLOOKUP(B9151,CONSOLIDADO!A$2:E$11786,5,FALSE)</f>
        <v>2522</v>
      </c>
      <c r="D9151" s="3" t="s">
        <v>30635</v>
      </c>
      <c r="E9151" s="3" t="s">
        <v>30651</v>
      </c>
      <c r="F9151" s="3" t="s">
        <v>30652</v>
      </c>
      <c r="G9151" s="3" t="s">
        <v>30640</v>
      </c>
      <c r="I9151" t="str">
        <f t="shared" si="142"/>
        <v>,(2522,' Gonzalo Avaria Lefort ',' gavaria@eulen.com',' 2 2685 9520    ', Gerente Región Metropolitana')</v>
      </c>
    </row>
    <row r="9152" spans="1:9">
      <c r="A9152" s="3" t="s">
        <v>30653</v>
      </c>
      <c r="B9152" s="3" t="s">
        <v>30634</v>
      </c>
      <c r="C9152" s="3">
        <f>VLOOKUP(B9152,CONSOLIDADO!A$2:E$11786,5,FALSE)</f>
        <v>2522</v>
      </c>
      <c r="D9152" s="3" t="s">
        <v>30635</v>
      </c>
      <c r="E9152" s="3" t="s">
        <v>6889</v>
      </c>
      <c r="F9152" s="3" t="s">
        <v>30654</v>
      </c>
      <c r="G9152" s="3" t="s">
        <v>30640</v>
      </c>
      <c r="I9152" t="str">
        <f t="shared" si="142"/>
        <v>,(2522,' Daniel Correa Bulnes ',' fiscal@eulen.com',' 2 2685 9520    ', Fiscal')</v>
      </c>
    </row>
    <row r="9153" spans="1:9">
      <c r="A9153" s="3" t="s">
        <v>30656</v>
      </c>
      <c r="B9153" s="3" t="s">
        <v>30655</v>
      </c>
      <c r="C9153" s="3">
        <f>VLOOKUP(B9153,CONSOLIDADO!A$2:E$11786,5,FALSE)</f>
        <v>2523</v>
      </c>
      <c r="D9153" s="3" t="s">
        <v>377</v>
      </c>
      <c r="E9153" s="3"/>
      <c r="F9153" s="3"/>
      <c r="G9153" s="3" t="s">
        <v>30657</v>
      </c>
      <c r="I9153" t="str">
        <f t="shared" si="142"/>
        <v>,(2523,' José Luis Lobato Collado','',' 2 2475 1100',')</v>
      </c>
    </row>
    <row r="9154" spans="1:9">
      <c r="A9154" s="3" t="s">
        <v>30660</v>
      </c>
      <c r="B9154" s="3" t="s">
        <v>30658</v>
      </c>
      <c r="C9154" s="3">
        <f>VLOOKUP(B9154,CONSOLIDADO!A$2:E$11786,5,FALSE)</f>
        <v>2524</v>
      </c>
      <c r="D9154" s="3" t="s">
        <v>30659</v>
      </c>
      <c r="E9154" s="3"/>
      <c r="F9154" s="3"/>
      <c r="G9154" s="3" t="s">
        <v>30661</v>
      </c>
      <c r="I9154" t="str">
        <f t="shared" si="142"/>
        <v>,(2524,' Jaime Vargas Serrano','',' 2 2235 4015',')</v>
      </c>
    </row>
    <row r="9155" spans="1:9">
      <c r="A9155" s="3" t="s">
        <v>30662</v>
      </c>
      <c r="B9155" s="3" t="s">
        <v>30658</v>
      </c>
      <c r="C9155" s="3">
        <f>VLOOKUP(B9155,CONSOLIDADO!A$2:E$11786,5,FALSE)</f>
        <v>2524</v>
      </c>
      <c r="D9155" s="3" t="s">
        <v>30659</v>
      </c>
      <c r="E9155" s="3" t="s">
        <v>6850</v>
      </c>
      <c r="F9155" s="3"/>
      <c r="G9155" s="3" t="s">
        <v>30663</v>
      </c>
      <c r="I9155" t="str">
        <f t="shared" ref="I9155:I9218" si="143">CONCATENATE(",(",C9155,",'",A9155,"','",F9155,"','",G9155,"',",E9155,"')")</f>
        <v>,(2524,' Sergio Fernando Benavente Benavente ','',' 2 2235 4015    ', Director')</v>
      </c>
    </row>
    <row r="9156" spans="1:9">
      <c r="A9156" s="3" t="s">
        <v>30664</v>
      </c>
      <c r="B9156" s="3" t="s">
        <v>30658</v>
      </c>
      <c r="C9156" s="3">
        <f>VLOOKUP(B9156,CONSOLIDADO!A$2:E$11786,5,FALSE)</f>
        <v>2524</v>
      </c>
      <c r="D9156" s="3" t="s">
        <v>30659</v>
      </c>
      <c r="E9156" s="3" t="s">
        <v>6905</v>
      </c>
      <c r="F9156" s="3"/>
      <c r="G9156" s="3" t="s">
        <v>30663</v>
      </c>
      <c r="I9156" t="str">
        <f t="shared" si="143"/>
        <v>,(2524,' Bernardita Benavente Vargas ','',' 2 2235 4015    ', Gerente Comercial')</v>
      </c>
    </row>
    <row r="9157" spans="1:9">
      <c r="A9157" s="3" t="s">
        <v>30666</v>
      </c>
      <c r="B9157" s="3" t="s">
        <v>30665</v>
      </c>
      <c r="C9157" s="3">
        <f>VLOOKUP(B9157,CONSOLIDADO!A$2:E$11786,5,FALSE)</f>
        <v>2525</v>
      </c>
      <c r="D9157" s="3" t="s">
        <v>6475</v>
      </c>
      <c r="E9157" s="3"/>
      <c r="F9157" s="3"/>
      <c r="G9157" s="3" t="s">
        <v>30667</v>
      </c>
      <c r="I9157" t="str">
        <f t="shared" si="143"/>
        <v>,(2525,' Víctor Hugo Araneda Sánchez','',' 2 2683 5607',')</v>
      </c>
    </row>
    <row r="9158" spans="1:9">
      <c r="A9158" s="3" t="s">
        <v>30668</v>
      </c>
      <c r="B9158" s="3" t="s">
        <v>30665</v>
      </c>
      <c r="C9158" s="3">
        <f>VLOOKUP(B9158,CONSOLIDADO!A$2:E$11786,5,FALSE)</f>
        <v>2525</v>
      </c>
      <c r="D9158" s="3" t="s">
        <v>6475</v>
      </c>
      <c r="E9158" s="3" t="s">
        <v>30669</v>
      </c>
      <c r="F9158" s="3" t="s">
        <v>30670</v>
      </c>
      <c r="G9158" s="3" t="s">
        <v>30671</v>
      </c>
      <c r="I9158" t="str">
        <f t="shared" si="143"/>
        <v>,(2525,' Claudio Moya Gali ',' v.espinoza@huaipesypanos.cl',' 2 2683 5607    ', Gerente Comercial y Administración y Finanzas')</v>
      </c>
    </row>
    <row r="9159" spans="1:9">
      <c r="A9159" s="3" t="s">
        <v>30674</v>
      </c>
      <c r="B9159" s="3" t="s">
        <v>30672</v>
      </c>
      <c r="C9159" s="3">
        <f>VLOOKUP(B9159,CONSOLIDADO!A$2:E$11786,5,FALSE)</f>
        <v>2526</v>
      </c>
      <c r="D9159" s="3" t="s">
        <v>30673</v>
      </c>
      <c r="E9159" s="3" t="s">
        <v>6813</v>
      </c>
      <c r="F9159" s="3" t="s">
        <v>30675</v>
      </c>
      <c r="G9159" s="3" t="s">
        <v>30676</v>
      </c>
      <c r="I9159" t="str">
        <f t="shared" si="143"/>
        <v>,(2526,' Francisco Fernández Jiménez ',' ffernandez@grupolatino.cl',' 2 2208 1615    ', Presidente')</v>
      </c>
    </row>
    <row r="9160" spans="1:9">
      <c r="A9160" s="3" t="s">
        <v>30678</v>
      </c>
      <c r="B9160" s="3" t="s">
        <v>30677</v>
      </c>
      <c r="C9160" s="3">
        <f>VLOOKUP(B9160,CONSOLIDADO!A$2:E$11786,5,FALSE)</f>
        <v>2527</v>
      </c>
      <c r="D9160" s="3" t="s">
        <v>14209</v>
      </c>
      <c r="E9160" s="3" t="s">
        <v>6739</v>
      </c>
      <c r="F9160" s="3"/>
      <c r="G9160" s="3" t="s">
        <v>30679</v>
      </c>
      <c r="I9160" t="str">
        <f t="shared" si="143"/>
        <v>,(2527,' Claudio Magnasco Diez ','',' 2 2478 9100    ', Gerente General')</v>
      </c>
    </row>
    <row r="9161" spans="1:9">
      <c r="A9161" s="3" t="s">
        <v>30680</v>
      </c>
      <c r="B9161" s="3" t="s">
        <v>30677</v>
      </c>
      <c r="C9161" s="3">
        <f>VLOOKUP(B9161,CONSOLIDADO!A$2:E$11786,5,FALSE)</f>
        <v>2527</v>
      </c>
      <c r="D9161" s="3" t="s">
        <v>14209</v>
      </c>
      <c r="E9161" s="3" t="s">
        <v>30681</v>
      </c>
      <c r="F9161" s="3"/>
      <c r="G9161" s="3" t="s">
        <v>30682</v>
      </c>
      <c r="I9161" t="str">
        <f t="shared" si="143"/>
        <v>,(2527,' Aldo Magnasco Aste ','',' 2 2478 9150    ', Director Ejecutivo - Director Comercial')</v>
      </c>
    </row>
    <row r="9162" spans="1:9">
      <c r="A9162" s="3" t="s">
        <v>30683</v>
      </c>
      <c r="B9162" s="3" t="s">
        <v>30677</v>
      </c>
      <c r="C9162" s="3">
        <f>VLOOKUP(B9162,CONSOLIDADO!A$2:E$11786,5,FALSE)</f>
        <v>2527</v>
      </c>
      <c r="D9162" s="3" t="s">
        <v>14209</v>
      </c>
      <c r="E9162" s="3"/>
      <c r="F9162" s="3"/>
      <c r="G9162" s="3" t="s">
        <v>30684</v>
      </c>
      <c r="I9162" t="str">
        <f t="shared" si="143"/>
        <v>,(2527,' Roberto Aste Otondo','',' 2 2478 9150',')</v>
      </c>
    </row>
    <row r="9163" spans="1:9">
      <c r="A9163" s="3" t="s">
        <v>30685</v>
      </c>
      <c r="B9163" s="3" t="s">
        <v>30677</v>
      </c>
      <c r="C9163" s="3">
        <f>VLOOKUP(B9163,CONSOLIDADO!A$2:E$11786,5,FALSE)</f>
        <v>2527</v>
      </c>
      <c r="D9163" s="3" t="s">
        <v>14209</v>
      </c>
      <c r="E9163" s="3" t="s">
        <v>6757</v>
      </c>
      <c r="F9163" s="3"/>
      <c r="G9163" s="3" t="s">
        <v>30679</v>
      </c>
      <c r="I9163" t="str">
        <f t="shared" si="143"/>
        <v>,(2527,' Mario Nazal Nazal ','',' 2 2478 9100    ', Gerente de Administración y Finanzas')</v>
      </c>
    </row>
    <row r="9164" spans="1:9">
      <c r="A9164" s="3" t="s">
        <v>30686</v>
      </c>
      <c r="B9164" s="3" t="s">
        <v>30677</v>
      </c>
      <c r="C9164" s="3">
        <f>VLOOKUP(B9164,CONSOLIDADO!A$2:E$11786,5,FALSE)</f>
        <v>2527</v>
      </c>
      <c r="D9164" s="3" t="s">
        <v>14209</v>
      </c>
      <c r="E9164" s="3" t="s">
        <v>6886</v>
      </c>
      <c r="F9164" s="3"/>
      <c r="G9164" s="3" t="s">
        <v>30682</v>
      </c>
      <c r="I9164" t="str">
        <f t="shared" si="143"/>
        <v>,(2527,' Carlos Pérez Sagredo ','',' 2 2478 9150    ', Gerente de Recursos Humanos')</v>
      </c>
    </row>
    <row r="9165" spans="1:9">
      <c r="A9165" s="3" t="s">
        <v>30689</v>
      </c>
      <c r="B9165" s="3" t="s">
        <v>30687</v>
      </c>
      <c r="C9165" s="3">
        <f>VLOOKUP(B9165,CONSOLIDADO!A$2:E$11786,5,FALSE)</f>
        <v>2528</v>
      </c>
      <c r="D9165" s="3" t="s">
        <v>30688</v>
      </c>
      <c r="E9165" s="3" t="s">
        <v>7567</v>
      </c>
      <c r="F9165" s="3" t="s">
        <v>30690</v>
      </c>
      <c r="G9165" s="3" t="s">
        <v>30691</v>
      </c>
      <c r="I9165" t="str">
        <f t="shared" si="143"/>
        <v>,(2528,' Carlos Proto Parisi ',' mvargas@montesa.cl',' 2 2820 1415    ', Gerente General y Representante Legal')</v>
      </c>
    </row>
    <row r="9166" spans="1:9">
      <c r="A9166" s="3" t="s">
        <v>30692</v>
      </c>
      <c r="B9166" s="3" t="s">
        <v>30687</v>
      </c>
      <c r="C9166" s="3">
        <f>VLOOKUP(B9166,CONSOLIDADO!A$2:E$11786,5,FALSE)</f>
        <v>2528</v>
      </c>
      <c r="D9166" s="3" t="s">
        <v>30688</v>
      </c>
      <c r="E9166" s="3" t="s">
        <v>6757</v>
      </c>
      <c r="F9166" s="3" t="s">
        <v>30690</v>
      </c>
      <c r="G9166" s="3" t="s">
        <v>30691</v>
      </c>
      <c r="I9166" t="str">
        <f t="shared" si="143"/>
        <v>,(2528,' Esteban Villagrán Sanhueza ',' mvargas@montesa.cl',' 2 2820 1415    ', Gerente de Administración y Finanzas')</v>
      </c>
    </row>
    <row r="9167" spans="1:9">
      <c r="A9167" s="3" t="s">
        <v>30693</v>
      </c>
      <c r="B9167" s="3" t="s">
        <v>30687</v>
      </c>
      <c r="C9167" s="3">
        <f>VLOOKUP(B9167,CONSOLIDADO!A$2:E$11786,5,FALSE)</f>
        <v>2528</v>
      </c>
      <c r="D9167" s="3" t="s">
        <v>30688</v>
      </c>
      <c r="E9167" s="3" t="s">
        <v>15051</v>
      </c>
      <c r="F9167" s="3" t="s">
        <v>30694</v>
      </c>
      <c r="G9167" s="3" t="s">
        <v>30695</v>
      </c>
      <c r="I9167" t="str">
        <f t="shared" si="143"/>
        <v>,(2528,' Wally Oteíza Oteíza ',' woteiza@montesa.cl',' 2 2820 1434    ', Subgerente de Producción')</v>
      </c>
    </row>
    <row r="9168" spans="1:9">
      <c r="A9168" s="3" t="s">
        <v>30697</v>
      </c>
      <c r="B9168" s="3" t="s">
        <v>30696</v>
      </c>
      <c r="C9168" s="3">
        <f>VLOOKUP(B9168,CONSOLIDADO!A$2:E$11786,5,FALSE)</f>
        <v>2529</v>
      </c>
      <c r="D9168" s="3" t="s">
        <v>26269</v>
      </c>
      <c r="E9168" s="3" t="s">
        <v>6739</v>
      </c>
      <c r="F9168" s="3"/>
      <c r="G9168" s="3" t="s">
        <v>30698</v>
      </c>
      <c r="I9168" t="str">
        <f t="shared" si="143"/>
        <v>,(2529,' Matías Claro ','',' 2 2405 3350    ', Gerente General')</v>
      </c>
    </row>
    <row r="9169" spans="1:9">
      <c r="A9169" s="3" t="s">
        <v>30699</v>
      </c>
      <c r="B9169" s="3" t="s">
        <v>30696</v>
      </c>
      <c r="C9169" s="3">
        <f>VLOOKUP(B9169,CONSOLIDADO!A$2:E$11786,5,FALSE)</f>
        <v>2529</v>
      </c>
      <c r="D9169" s="3" t="s">
        <v>26269</v>
      </c>
      <c r="E9169" s="3"/>
      <c r="F9169" s="3"/>
      <c r="G9169" s="3" t="s">
        <v>30700</v>
      </c>
      <c r="I9169" t="str">
        <f t="shared" si="143"/>
        <v>,(2529,' Juan Luis Alcalde Peñafiel','',' 2 2405 3350',')</v>
      </c>
    </row>
    <row r="9170" spans="1:9">
      <c r="A9170" s="3" t="s">
        <v>30701</v>
      </c>
      <c r="B9170" s="3" t="s">
        <v>30696</v>
      </c>
      <c r="C9170" s="3">
        <f>VLOOKUP(B9170,CONSOLIDADO!A$2:E$11786,5,FALSE)</f>
        <v>2529</v>
      </c>
      <c r="D9170" s="3" t="s">
        <v>26269</v>
      </c>
      <c r="E9170" s="3"/>
      <c r="F9170" s="3"/>
      <c r="G9170" s="3" t="s">
        <v>30700</v>
      </c>
      <c r="I9170" t="str">
        <f t="shared" si="143"/>
        <v>,(2529,' María Paz Vásquez','',' 2 2405 3350',')</v>
      </c>
    </row>
    <row r="9171" spans="1:9">
      <c r="A9171" s="3" t="s">
        <v>30702</v>
      </c>
      <c r="B9171" s="3" t="s">
        <v>30696</v>
      </c>
      <c r="C9171" s="3">
        <f>VLOOKUP(B9171,CONSOLIDADO!A$2:E$11786,5,FALSE)</f>
        <v>2529</v>
      </c>
      <c r="D9171" s="3" t="s">
        <v>26269</v>
      </c>
      <c r="E9171" s="3" t="s">
        <v>17015</v>
      </c>
      <c r="F9171" s="3"/>
      <c r="G9171" s="3" t="s">
        <v>30698</v>
      </c>
      <c r="I9171" t="str">
        <f t="shared" si="143"/>
        <v>,(2529,' Anne Traub ','',' 2 2405 3350    ', Gerente de Asuntos Corporativos')</v>
      </c>
    </row>
    <row r="9172" spans="1:9">
      <c r="A9172" s="3" t="s">
        <v>30703</v>
      </c>
      <c r="B9172" s="3" t="s">
        <v>30696</v>
      </c>
      <c r="C9172" s="3">
        <f>VLOOKUP(B9172,CONSOLIDADO!A$2:E$11786,5,FALSE)</f>
        <v>2529</v>
      </c>
      <c r="D9172" s="3" t="s">
        <v>26269</v>
      </c>
      <c r="E9172" s="3" t="s">
        <v>21456</v>
      </c>
      <c r="F9172" s="3"/>
      <c r="G9172" s="3" t="s">
        <v>30698</v>
      </c>
      <c r="I9172" t="str">
        <f t="shared" si="143"/>
        <v>,(2529,' Carina Medina ','',' 2 2405 3350    ', Gerente de Estudios')</v>
      </c>
    </row>
    <row r="9173" spans="1:9">
      <c r="A9173" s="3" t="s">
        <v>30705</v>
      </c>
      <c r="B9173" s="3" t="s">
        <v>30704</v>
      </c>
      <c r="C9173" s="3">
        <f>VLOOKUP(B9173,CONSOLIDADO!A$2:E$11786,5,FALSE)</f>
        <v>2530</v>
      </c>
      <c r="D9173" s="3" t="s">
        <v>4923</v>
      </c>
      <c r="E9173" s="3"/>
      <c r="F9173" s="3"/>
      <c r="G9173" s="3" t="s">
        <v>30706</v>
      </c>
      <c r="I9173" t="str">
        <f t="shared" si="143"/>
        <v>,(2530,' Francisco Silva Silva','',' 2 2584 4000',')</v>
      </c>
    </row>
    <row r="9174" spans="1:9">
      <c r="A9174" s="3" t="s">
        <v>30707</v>
      </c>
      <c r="B9174" s="3" t="s">
        <v>30704</v>
      </c>
      <c r="C9174" s="3">
        <f>VLOOKUP(B9174,CONSOLIDADO!A$2:E$11786,5,FALSE)</f>
        <v>2530</v>
      </c>
      <c r="D9174" s="3" t="s">
        <v>4923</v>
      </c>
      <c r="E9174" s="3" t="s">
        <v>6850</v>
      </c>
      <c r="F9174" s="3"/>
      <c r="G9174" s="3" t="s">
        <v>6846</v>
      </c>
      <c r="I9174" t="str">
        <f t="shared" si="143"/>
        <v>,(2530,' Juan Cristóbal Pavez Recart ','','               ', Director')</v>
      </c>
    </row>
    <row r="9175" spans="1:9">
      <c r="A9175" s="3" t="s">
        <v>30708</v>
      </c>
      <c r="B9175" s="3" t="s">
        <v>30704</v>
      </c>
      <c r="C9175" s="3">
        <f>VLOOKUP(B9175,CONSOLIDADO!A$2:E$11786,5,FALSE)</f>
        <v>2530</v>
      </c>
      <c r="D9175" s="3" t="s">
        <v>4923</v>
      </c>
      <c r="E9175" s="3" t="s">
        <v>6850</v>
      </c>
      <c r="F9175" s="3"/>
      <c r="G9175" s="3" t="s">
        <v>6846</v>
      </c>
      <c r="I9175" t="str">
        <f t="shared" si="143"/>
        <v>,(2530,' Ana Sáinz de Vicuña ','','               ', Director')</v>
      </c>
    </row>
    <row r="9176" spans="1:9">
      <c r="A9176" s="3" t="s">
        <v>30709</v>
      </c>
      <c r="B9176" s="3" t="s">
        <v>30704</v>
      </c>
      <c r="C9176" s="3">
        <f>VLOOKUP(B9176,CONSOLIDADO!A$2:E$11786,5,FALSE)</f>
        <v>2530</v>
      </c>
      <c r="D9176" s="3" t="s">
        <v>4923</v>
      </c>
      <c r="E9176" s="3" t="s">
        <v>6850</v>
      </c>
      <c r="F9176" s="3"/>
      <c r="G9176" s="3" t="s">
        <v>6846</v>
      </c>
      <c r="I9176" t="str">
        <f t="shared" si="143"/>
        <v>,(2530,' Naoshi Matsumoto Takahashi ','','               ', Director')</v>
      </c>
    </row>
    <row r="9177" spans="1:9">
      <c r="A9177" s="3" t="s">
        <v>26106</v>
      </c>
      <c r="B9177" s="3" t="s">
        <v>30704</v>
      </c>
      <c r="C9177" s="3">
        <f>VLOOKUP(B9177,CONSOLIDADO!A$2:E$11786,5,FALSE)</f>
        <v>2530</v>
      </c>
      <c r="D9177" s="3" t="s">
        <v>4923</v>
      </c>
      <c r="E9177" s="3" t="s">
        <v>6850</v>
      </c>
      <c r="F9177" s="3"/>
      <c r="G9177" s="3" t="s">
        <v>6846</v>
      </c>
      <c r="I9177" t="str">
        <f t="shared" si="143"/>
        <v>,(2530,' Jorge Eduardo Marín Correa ','','               ', Director')</v>
      </c>
    </row>
    <row r="9178" spans="1:9">
      <c r="A9178" s="3" t="s">
        <v>30710</v>
      </c>
      <c r="B9178" s="3" t="s">
        <v>30704</v>
      </c>
      <c r="C9178" s="3">
        <f>VLOOKUP(B9178,CONSOLIDADO!A$2:E$11786,5,FALSE)</f>
        <v>2530</v>
      </c>
      <c r="D9178" s="3" t="s">
        <v>4923</v>
      </c>
      <c r="E9178" s="3" t="s">
        <v>6850</v>
      </c>
      <c r="F9178" s="3"/>
      <c r="G9178" s="3" t="s">
        <v>6846</v>
      </c>
      <c r="I9178" t="str">
        <f t="shared" si="143"/>
        <v>,(2530,' Horacio Pavez García ','','               ', Director')</v>
      </c>
    </row>
    <row r="9179" spans="1:9">
      <c r="A9179" s="3" t="s">
        <v>30711</v>
      </c>
      <c r="B9179" s="3" t="s">
        <v>30704</v>
      </c>
      <c r="C9179" s="3">
        <f>VLOOKUP(B9179,CONSOLIDADO!A$2:E$11786,5,FALSE)</f>
        <v>2530</v>
      </c>
      <c r="D9179" s="3" t="s">
        <v>4923</v>
      </c>
      <c r="E9179" s="3" t="s">
        <v>6850</v>
      </c>
      <c r="F9179" s="3"/>
      <c r="G9179" s="3" t="s">
        <v>6846</v>
      </c>
      <c r="I9179" t="str">
        <f t="shared" si="143"/>
        <v>,(2530,' Mario Weiffenbach Oyarzún ','','               ', Director')</v>
      </c>
    </row>
    <row r="9180" spans="1:9">
      <c r="A9180" s="3" t="s">
        <v>22305</v>
      </c>
      <c r="B9180" s="3" t="s">
        <v>30704</v>
      </c>
      <c r="C9180" s="3">
        <f>VLOOKUP(B9180,CONSOLIDADO!A$2:E$11786,5,FALSE)</f>
        <v>2530</v>
      </c>
      <c r="D9180" s="3" t="s">
        <v>4923</v>
      </c>
      <c r="E9180" s="3" t="s">
        <v>6850</v>
      </c>
      <c r="F9180" s="3"/>
      <c r="G9180" s="3" t="s">
        <v>6846</v>
      </c>
      <c r="I9180" t="str">
        <f t="shared" si="143"/>
        <v>,(2530,' Hernán De Las Heras Marín ','','               ', Director')</v>
      </c>
    </row>
    <row r="9181" spans="1:9">
      <c r="A9181" s="3" t="s">
        <v>30712</v>
      </c>
      <c r="B9181" s="3" t="s">
        <v>30704</v>
      </c>
      <c r="C9181" s="3">
        <f>VLOOKUP(B9181,CONSOLIDADO!A$2:E$11786,5,FALSE)</f>
        <v>2530</v>
      </c>
      <c r="D9181" s="3" t="s">
        <v>4923</v>
      </c>
      <c r="E9181" s="3" t="s">
        <v>6850</v>
      </c>
      <c r="F9181" s="3"/>
      <c r="G9181" s="3" t="s">
        <v>6846</v>
      </c>
      <c r="I9181" t="str">
        <f t="shared" si="143"/>
        <v>,(2530,' Bruno Philippi Irarrázabal ','','               ', Director')</v>
      </c>
    </row>
    <row r="9182" spans="1:9">
      <c r="A9182" s="3" t="s">
        <v>30713</v>
      </c>
      <c r="B9182" s="3" t="s">
        <v>30704</v>
      </c>
      <c r="C9182" s="3">
        <f>VLOOKUP(B9182,CONSOLIDADO!A$2:E$11786,5,FALSE)</f>
        <v>2530</v>
      </c>
      <c r="D9182" s="3" t="s">
        <v>4923</v>
      </c>
      <c r="E9182" s="3" t="s">
        <v>6739</v>
      </c>
      <c r="F9182" s="3"/>
      <c r="G9182" s="3" t="s">
        <v>7580</v>
      </c>
      <c r="I9182" t="str">
        <f t="shared" si="143"/>
        <v>,(2530,' Renato Peñafiel Muñoz ','',' 2 2584 4000    ', Gerente General')</v>
      </c>
    </row>
    <row r="9183" spans="1:9">
      <c r="A9183" s="3" t="s">
        <v>30715</v>
      </c>
      <c r="B9183" s="3" t="s">
        <v>30714</v>
      </c>
      <c r="C9183" s="3">
        <f>VLOOKUP(B9183,CONSOLIDADO!A$2:E$11786,5,FALSE)</f>
        <v>2531</v>
      </c>
      <c r="D9183" s="3" t="s">
        <v>5003</v>
      </c>
      <c r="E9183" s="3" t="s">
        <v>6739</v>
      </c>
      <c r="F9183" s="3" t="s">
        <v>30716</v>
      </c>
      <c r="G9183" s="3" t="s">
        <v>30717</v>
      </c>
      <c r="I9183" t="str">
        <f t="shared" si="143"/>
        <v>,(2531,' Cetna Skorin Milovic ',' cetna.skorin@grupobios.cl',' 2 2473 6100    ', Gerente General')</v>
      </c>
    </row>
    <row r="9184" spans="1:9">
      <c r="A9184" s="3" t="s">
        <v>30718</v>
      </c>
      <c r="B9184" s="3" t="s">
        <v>30714</v>
      </c>
      <c r="C9184" s="3">
        <f>VLOOKUP(B9184,CONSOLIDADO!A$2:E$11786,5,FALSE)</f>
        <v>2531</v>
      </c>
      <c r="D9184" s="3" t="s">
        <v>5003</v>
      </c>
      <c r="E9184" s="3" t="s">
        <v>6757</v>
      </c>
      <c r="F9184" s="3" t="s">
        <v>30719</v>
      </c>
      <c r="G9184" s="3" t="s">
        <v>30717</v>
      </c>
      <c r="I9184" t="str">
        <f t="shared" si="143"/>
        <v>,(2531,' Juan Peñafiel Soto ',' juan.penafiel@grupobios.cl',' 2 2473 6100    ', Gerente de Administración y Finanzas')</v>
      </c>
    </row>
    <row r="9185" spans="1:9">
      <c r="A9185" s="3" t="s">
        <v>30720</v>
      </c>
      <c r="B9185" s="3" t="s">
        <v>30714</v>
      </c>
      <c r="C9185" s="3">
        <f>VLOOKUP(B9185,CONSOLIDADO!A$2:E$11786,5,FALSE)</f>
        <v>2531</v>
      </c>
      <c r="D9185" s="3" t="s">
        <v>5003</v>
      </c>
      <c r="E9185" s="3" t="s">
        <v>30721</v>
      </c>
      <c r="F9185" s="3" t="s">
        <v>30722</v>
      </c>
      <c r="G9185" s="3" t="s">
        <v>30717</v>
      </c>
      <c r="I9185" t="str">
        <f t="shared" si="143"/>
        <v>,(2531,' Harmin Pérez Martínez ',' harmin.perez@grupobios.cl',' 2 2473 6100    ', Gerente Ventas Diagnóstico')</v>
      </c>
    </row>
    <row r="9186" spans="1:9">
      <c r="A9186" s="3" t="s">
        <v>30723</v>
      </c>
      <c r="B9186" s="3" t="s">
        <v>30714</v>
      </c>
      <c r="C9186" s="3">
        <f>VLOOKUP(B9186,CONSOLIDADO!A$2:E$11786,5,FALSE)</f>
        <v>2531</v>
      </c>
      <c r="D9186" s="3" t="s">
        <v>5003</v>
      </c>
      <c r="E9186" s="3" t="s">
        <v>7362</v>
      </c>
      <c r="F9186" s="3" t="s">
        <v>30724</v>
      </c>
      <c r="G9186" s="3" t="s">
        <v>30717</v>
      </c>
      <c r="I9186" t="str">
        <f t="shared" si="143"/>
        <v>,(2531,' René Díaz Román ',' rene.diaz@grupobios.cl',' 2 2473 6100    ', Gerente de Exportaciones')</v>
      </c>
    </row>
    <row r="9187" spans="1:9">
      <c r="A9187" s="3" t="s">
        <v>30725</v>
      </c>
      <c r="B9187" s="3" t="s">
        <v>30714</v>
      </c>
      <c r="C9187" s="3">
        <f>VLOOKUP(B9187,CONSOLIDADO!A$2:E$11786,5,FALSE)</f>
        <v>2531</v>
      </c>
      <c r="D9187" s="3" t="s">
        <v>5003</v>
      </c>
      <c r="E9187" s="3" t="s">
        <v>30726</v>
      </c>
      <c r="F9187" s="3" t="s">
        <v>30727</v>
      </c>
      <c r="G9187" s="3" t="s">
        <v>30717</v>
      </c>
      <c r="I9187" t="str">
        <f t="shared" si="143"/>
        <v>,(2531,' Osvaldo Herrera ',' osvaldo.herrera@grupobios.cl',' 2 2473 6100    ', Gerente Ventas de Alta Tecnología')</v>
      </c>
    </row>
    <row r="9188" spans="1:9">
      <c r="A9188" s="3" t="s">
        <v>30728</v>
      </c>
      <c r="B9188" s="3" t="s">
        <v>57781</v>
      </c>
      <c r="C9188" s="3">
        <f>VLOOKUP(B9188,CONSOLIDADO!A$2:E$11786,5,FALSE)</f>
        <v>2513</v>
      </c>
      <c r="D9188" s="3" t="s">
        <v>5815</v>
      </c>
      <c r="E9188" s="3" t="s">
        <v>6739</v>
      </c>
      <c r="F9188" s="3" t="s">
        <v>30729</v>
      </c>
      <c r="G9188" s="3" t="s">
        <v>30730</v>
      </c>
      <c r="I9188" t="str">
        <f t="shared" si="143"/>
        <v>,(2513,' Richard Nevares York ',' monica.abasolo@grunenthal.com',' 2 2594 8506    ', Gerente General')</v>
      </c>
    </row>
    <row r="9189" spans="1:9">
      <c r="A9189" s="3" t="s">
        <v>30731</v>
      </c>
      <c r="B9189" s="3" t="s">
        <v>57781</v>
      </c>
      <c r="C9189" s="3">
        <f>VLOOKUP(B9189,CONSOLIDADO!A$2:E$11786,5,FALSE)</f>
        <v>2513</v>
      </c>
      <c r="D9189" s="3" t="s">
        <v>5815</v>
      </c>
      <c r="E9189" s="3" t="s">
        <v>7355</v>
      </c>
      <c r="F9189" s="3" t="s">
        <v>30732</v>
      </c>
      <c r="G9189" s="3" t="s">
        <v>30730</v>
      </c>
      <c r="I9189" t="str">
        <f t="shared" si="143"/>
        <v>,(2513,' Luis Ernesto Perdomo ',' luis.perdomo@grunenthal.com',' 2 2594 8506    ', Director Comercial')</v>
      </c>
    </row>
    <row r="9190" spans="1:9">
      <c r="A9190" s="3" t="s">
        <v>30733</v>
      </c>
      <c r="B9190" s="3" t="s">
        <v>57781</v>
      </c>
      <c r="C9190" s="3">
        <f>VLOOKUP(B9190,CONSOLIDADO!A$2:E$11786,5,FALSE)</f>
        <v>2513</v>
      </c>
      <c r="D9190" s="3" t="s">
        <v>5815</v>
      </c>
      <c r="E9190" s="3" t="s">
        <v>6905</v>
      </c>
      <c r="F9190" s="3" t="s">
        <v>30734</v>
      </c>
      <c r="G9190" s="3" t="s">
        <v>30735</v>
      </c>
      <c r="I9190" t="str">
        <f t="shared" si="143"/>
        <v>,(2513,' Verónica Maldonado ',' veronica.maldonado@grunenthal.com',' 2 2594 8439    ', Gerente Comercial')</v>
      </c>
    </row>
    <row r="9191" spans="1:9">
      <c r="A9191" s="3" t="s">
        <v>30736</v>
      </c>
      <c r="B9191" s="3" t="s">
        <v>57782</v>
      </c>
      <c r="C9191" s="3">
        <f>VLOOKUP(B9191,CONSOLIDADO!A$2:E$11786,5,FALSE)</f>
        <v>2514</v>
      </c>
      <c r="D9191" s="3" t="s">
        <v>5221</v>
      </c>
      <c r="E9191" s="3" t="s">
        <v>6739</v>
      </c>
      <c r="F9191" s="3"/>
      <c r="G9191" s="3" t="s">
        <v>30737</v>
      </c>
      <c r="I9191" t="str">
        <f t="shared" si="143"/>
        <v>,(2514,' Erick Grünenwald Canales ','',' 2 2773 8463    ', Gerente General')</v>
      </c>
    </row>
    <row r="9192" spans="1:9">
      <c r="A9192" s="3" t="s">
        <v>30739</v>
      </c>
      <c r="B9192" s="3" t="s">
        <v>30738</v>
      </c>
      <c r="C9192" s="3">
        <f>VLOOKUP(B9192,CONSOLIDADO!A$2:E$11786,5,FALSE)</f>
        <v>2532</v>
      </c>
      <c r="D9192" s="3" t="s">
        <v>6489</v>
      </c>
      <c r="E9192" s="3" t="s">
        <v>30740</v>
      </c>
      <c r="F9192" s="3" t="s">
        <v>30741</v>
      </c>
      <c r="G9192" s="3" t="s">
        <v>30742</v>
      </c>
      <c r="I9192" t="str">
        <f t="shared" si="143"/>
        <v>,(2532,' Alberto Bezanilla Donoso ',' abezanilla@grupogtd.com',' 2 2413 9123    ', Gerente General Grupo Gtd')</v>
      </c>
    </row>
    <row r="9193" spans="1:9">
      <c r="A9193" s="3" t="s">
        <v>30743</v>
      </c>
      <c r="B9193" s="3" t="s">
        <v>30738</v>
      </c>
      <c r="C9193" s="3">
        <f>VLOOKUP(B9193,CONSOLIDADO!A$2:E$11786,5,FALSE)</f>
        <v>2532</v>
      </c>
      <c r="D9193" s="3" t="s">
        <v>6489</v>
      </c>
      <c r="E9193" s="3" t="s">
        <v>30744</v>
      </c>
      <c r="F9193" s="3" t="s">
        <v>30745</v>
      </c>
      <c r="G9193" s="3" t="s">
        <v>30746</v>
      </c>
      <c r="I9193" t="str">
        <f t="shared" si="143"/>
        <v>,(2532,' Juan Carlos Valenzuela ',' juancarlos.valenzuela@grupogtd.com',' 2 2413 9201    ', Gerente Gtd Centro Norte')</v>
      </c>
    </row>
    <row r="9194" spans="1:9">
      <c r="A9194" s="3" t="s">
        <v>30748</v>
      </c>
      <c r="B9194" s="3" t="s">
        <v>30747</v>
      </c>
      <c r="C9194" s="3">
        <f>VLOOKUP(B9194,CONSOLIDADO!A$2:E$11786,5,FALSE)</f>
        <v>2533</v>
      </c>
      <c r="D9194" s="3" t="s">
        <v>2803</v>
      </c>
      <c r="E9194" s="3" t="s">
        <v>8976</v>
      </c>
      <c r="F9194" s="3"/>
      <c r="G9194" s="3" t="s">
        <v>6846</v>
      </c>
      <c r="I9194" t="str">
        <f t="shared" si="143"/>
        <v>,(2533,' Ricardo Falú ','','               ', Presidente y Gerente General')</v>
      </c>
    </row>
    <row r="9195" spans="1:9">
      <c r="A9195" s="3" t="s">
        <v>30749</v>
      </c>
      <c r="B9195" s="3" t="s">
        <v>30747</v>
      </c>
      <c r="C9195" s="3">
        <f>VLOOKUP(B9195,CONSOLIDADO!A$2:E$11786,5,FALSE)</f>
        <v>2533</v>
      </c>
      <c r="D9195" s="3" t="s">
        <v>2803</v>
      </c>
      <c r="E9195" s="3" t="s">
        <v>6850</v>
      </c>
      <c r="F9195" s="3"/>
      <c r="G9195" s="3" t="s">
        <v>6846</v>
      </c>
      <c r="I9195" t="str">
        <f t="shared" si="143"/>
        <v>,(2533,' Randy Robertson ','','               ', Director')</v>
      </c>
    </row>
    <row r="9196" spans="1:9">
      <c r="A9196" s="3" t="s">
        <v>30750</v>
      </c>
      <c r="B9196" s="3" t="s">
        <v>30747</v>
      </c>
      <c r="C9196" s="3">
        <f>VLOOKUP(B9196,CONSOLIDADO!A$2:E$11786,5,FALSE)</f>
        <v>2533</v>
      </c>
      <c r="D9196" s="3" t="s">
        <v>2803</v>
      </c>
      <c r="E9196" s="3" t="s">
        <v>6850</v>
      </c>
      <c r="F9196" s="3" t="s">
        <v>30751</v>
      </c>
      <c r="G9196" s="3" t="s">
        <v>6846</v>
      </c>
      <c r="I9196" t="str">
        <f t="shared" si="143"/>
        <v>,(2533,' Vicente Javier Giorgio ',' cynthia.fulsom@aes.com','               ', Director')</v>
      </c>
    </row>
    <row r="9197" spans="1:9">
      <c r="A9197" s="3" t="s">
        <v>30753</v>
      </c>
      <c r="B9197" s="3" t="s">
        <v>30752</v>
      </c>
      <c r="C9197" s="3">
        <f>VLOOKUP(B9197,CONSOLIDADO!A$2:E$11786,5,FALSE)</f>
        <v>2534</v>
      </c>
      <c r="D9197" s="3" t="s">
        <v>104</v>
      </c>
      <c r="E9197" s="3" t="s">
        <v>6739</v>
      </c>
      <c r="F9197" s="3" t="s">
        <v>30754</v>
      </c>
      <c r="G9197" s="3" t="s">
        <v>30755</v>
      </c>
      <c r="I9197" t="str">
        <f t="shared" si="143"/>
        <v>,(2534,' Dayac Hasse Vásquez ',' guanteshasse@yahoo.com',' 2 2764 3521    ', Gerente General')</v>
      </c>
    </row>
    <row r="9198" spans="1:9">
      <c r="A9198" s="3" t="s">
        <v>30756</v>
      </c>
      <c r="B9198" s="3" t="s">
        <v>30752</v>
      </c>
      <c r="C9198" s="3">
        <f>VLOOKUP(B9198,CONSOLIDADO!A$2:E$11786,5,FALSE)</f>
        <v>2534</v>
      </c>
      <c r="D9198" s="3" t="s">
        <v>104</v>
      </c>
      <c r="E9198" s="3" t="s">
        <v>6757</v>
      </c>
      <c r="F9198" s="3" t="s">
        <v>30754</v>
      </c>
      <c r="G9198" s="3" t="s">
        <v>30755</v>
      </c>
      <c r="I9198" t="str">
        <f t="shared" si="143"/>
        <v>,(2534,' Enrique Hasse Vásquez ',' guanteshasse@yahoo.com',' 2 2764 3521    ', Gerente de Administración y Finanzas')</v>
      </c>
    </row>
    <row r="9199" spans="1:9">
      <c r="A9199" s="3" t="s">
        <v>30759</v>
      </c>
      <c r="B9199" s="3" t="s">
        <v>30757</v>
      </c>
      <c r="C9199" s="3">
        <f>VLOOKUP(B9199,CONSOLIDADO!A$2:E$11786,5,FALSE)</f>
        <v>2535</v>
      </c>
      <c r="D9199" s="3" t="s">
        <v>30758</v>
      </c>
      <c r="E9199" s="3"/>
      <c r="F9199" s="3"/>
      <c r="G9199" s="3" t="s">
        <v>30760</v>
      </c>
      <c r="I9199" t="str">
        <f t="shared" si="143"/>
        <v>,(2535,' Mauro Rizzoli Cova','',' 51 224 4255',')</v>
      </c>
    </row>
    <row r="9200" spans="1:9">
      <c r="A9200" s="3" t="s">
        <v>30761</v>
      </c>
      <c r="B9200" s="3" t="s">
        <v>30757</v>
      </c>
      <c r="C9200" s="3">
        <f>VLOOKUP(B9200,CONSOLIDADO!A$2:E$11786,5,FALSE)</f>
        <v>2535</v>
      </c>
      <c r="D9200" s="3" t="s">
        <v>30758</v>
      </c>
      <c r="E9200" s="3" t="s">
        <v>8364</v>
      </c>
      <c r="F9200" s="3" t="s">
        <v>30762</v>
      </c>
      <c r="G9200" s="3" t="s">
        <v>30763</v>
      </c>
      <c r="I9200" t="str">
        <f t="shared" si="143"/>
        <v>,(2535,' Luigino Rizzoli Cova ',' lrizzoli@verlan.cl',' 51 224 4255    ', Gerente de Producción')</v>
      </c>
    </row>
    <row r="9201" spans="1:9">
      <c r="A9201" s="3" t="s">
        <v>30765</v>
      </c>
      <c r="B9201" s="3" t="s">
        <v>30764</v>
      </c>
      <c r="C9201" s="3">
        <f>VLOOKUP(B9201,CONSOLIDADO!A$2:E$11786,5,FALSE)</f>
        <v>2536</v>
      </c>
      <c r="D9201" s="3" t="s">
        <v>6339</v>
      </c>
      <c r="E9201" s="3"/>
      <c r="F9201" s="3"/>
      <c r="G9201" s="3" t="s">
        <v>30766</v>
      </c>
      <c r="I9201" t="str">
        <f t="shared" si="143"/>
        <v>,(2536,' Armando Johannesen Parker','',' 32 232 1242',')</v>
      </c>
    </row>
    <row r="9202" spans="1:9">
      <c r="A9202" s="3" t="s">
        <v>30767</v>
      </c>
      <c r="B9202" s="3" t="s">
        <v>30764</v>
      </c>
      <c r="C9202" s="3">
        <f>VLOOKUP(B9202,CONSOLIDADO!A$2:E$11786,5,FALSE)</f>
        <v>2536</v>
      </c>
      <c r="D9202" s="3" t="s">
        <v>6339</v>
      </c>
      <c r="E9202" s="3" t="s">
        <v>16230</v>
      </c>
      <c r="F9202" s="3" t="s">
        <v>30768</v>
      </c>
      <c r="G9202" s="3" t="s">
        <v>30769</v>
      </c>
      <c r="I9202" t="str">
        <f t="shared" si="143"/>
        <v>,(2536,' Patricio Peñaloza ',' lppenaloza@guardservice.cl',' 32 232 1200    ', Subgerente Operaciones')</v>
      </c>
    </row>
    <row r="9203" spans="1:9">
      <c r="A9203" s="3" t="s">
        <v>30770</v>
      </c>
      <c r="B9203" s="3" t="s">
        <v>30764</v>
      </c>
      <c r="C9203" s="3">
        <f>VLOOKUP(B9203,CONSOLIDADO!A$2:E$11786,5,FALSE)</f>
        <v>2536</v>
      </c>
      <c r="D9203" s="3" t="s">
        <v>6339</v>
      </c>
      <c r="E9203" s="3" t="s">
        <v>8876</v>
      </c>
      <c r="F9203" s="3" t="s">
        <v>30771</v>
      </c>
      <c r="G9203" s="3" t="s">
        <v>30772</v>
      </c>
      <c r="I9203" t="str">
        <f t="shared" si="143"/>
        <v>,(2536,' Sandra Mateluna Castro ',' gmateluna@inversionesodin.cl',' 32 232 1350    ', Jefa de Recursos Humanos')</v>
      </c>
    </row>
    <row r="9204" spans="1:9">
      <c r="A9204" s="3" t="s">
        <v>30773</v>
      </c>
      <c r="B9204" s="3" t="s">
        <v>30764</v>
      </c>
      <c r="C9204" s="3">
        <f>VLOOKUP(B9204,CONSOLIDADO!A$2:E$11786,5,FALSE)</f>
        <v>2536</v>
      </c>
      <c r="D9204" s="3" t="s">
        <v>6339</v>
      </c>
      <c r="E9204" s="3"/>
      <c r="F9204" s="3"/>
      <c r="G9204" s="3" t="s">
        <v>30774</v>
      </c>
      <c r="I9204" t="str">
        <f t="shared" si="143"/>
        <v>,(2536,' Roxana Avendaño Pastenes','',' 32 232 1330',')</v>
      </c>
    </row>
    <row r="9205" spans="1:9">
      <c r="A9205" s="3" t="s">
        <v>30776</v>
      </c>
      <c r="B9205" s="3" t="s">
        <v>30775</v>
      </c>
      <c r="C9205" s="3">
        <f>VLOOKUP(B9205,CONSOLIDADO!A$2:E$11786,5,FALSE)</f>
        <v>2537</v>
      </c>
      <c r="D9205" s="3" t="s">
        <v>20</v>
      </c>
      <c r="E9205" s="3"/>
      <c r="F9205" s="3"/>
      <c r="G9205" s="3" t="s">
        <v>30777</v>
      </c>
      <c r="I9205" t="str">
        <f t="shared" si="143"/>
        <v>,(2537,' Jorge Guerrero Velásquez','',' 2 2799 7100',')</v>
      </c>
    </row>
    <row r="9206" spans="1:9">
      <c r="A9206" s="3" t="s">
        <v>30778</v>
      </c>
      <c r="B9206" s="3" t="s">
        <v>30775</v>
      </c>
      <c r="C9206" s="3">
        <f>VLOOKUP(B9206,CONSOLIDADO!A$2:E$11786,5,FALSE)</f>
        <v>2537</v>
      </c>
      <c r="D9206" s="3" t="s">
        <v>20</v>
      </c>
      <c r="E9206" s="3" t="s">
        <v>9638</v>
      </c>
      <c r="F9206" s="3" t="s">
        <v>30779</v>
      </c>
      <c r="G9206" s="3" t="s">
        <v>30780</v>
      </c>
      <c r="I9206" t="str">
        <f t="shared" si="143"/>
        <v>,(2537,' Claudio Pinto Martínez ',' abogados@guerreroycia.cl',' 2 2799 7100    ', Abogado')</v>
      </c>
    </row>
    <row r="9207" spans="1:9">
      <c r="A9207" s="3" t="s">
        <v>30781</v>
      </c>
      <c r="B9207" s="3" t="s">
        <v>30775</v>
      </c>
      <c r="C9207" s="3">
        <f>VLOOKUP(B9207,CONSOLIDADO!A$2:E$11786,5,FALSE)</f>
        <v>2537</v>
      </c>
      <c r="D9207" s="3" t="s">
        <v>20</v>
      </c>
      <c r="E9207" s="3"/>
      <c r="F9207" s="3"/>
      <c r="G9207" s="3" t="s">
        <v>30777</v>
      </c>
      <c r="I9207" t="str">
        <f t="shared" si="143"/>
        <v>,(2537,' Cristóbal Guerrero Cortés','',' 2 2799 7100',')</v>
      </c>
    </row>
    <row r="9208" spans="1:9">
      <c r="A9208" s="3" t="s">
        <v>30782</v>
      </c>
      <c r="B9208" s="3" t="s">
        <v>30775</v>
      </c>
      <c r="C9208" s="3">
        <f>VLOOKUP(B9208,CONSOLIDADO!A$2:E$11786,5,FALSE)</f>
        <v>2537</v>
      </c>
      <c r="D9208" s="3" t="s">
        <v>20</v>
      </c>
      <c r="E9208" s="3"/>
      <c r="F9208" s="3"/>
      <c r="G9208" s="3" t="s">
        <v>30777</v>
      </c>
      <c r="I9208" t="str">
        <f t="shared" si="143"/>
        <v>,(2537,' Eduardo Correa Mendoza','',' 2 2799 7100',')</v>
      </c>
    </row>
    <row r="9209" spans="1:9">
      <c r="A9209" s="3" t="s">
        <v>30783</v>
      </c>
      <c r="B9209" s="3" t="s">
        <v>30775</v>
      </c>
      <c r="C9209" s="3">
        <f>VLOOKUP(B9209,CONSOLIDADO!A$2:E$11786,5,FALSE)</f>
        <v>2537</v>
      </c>
      <c r="D9209" s="3" t="s">
        <v>20</v>
      </c>
      <c r="E9209" s="3" t="s">
        <v>9638</v>
      </c>
      <c r="F9209" s="3" t="s">
        <v>30779</v>
      </c>
      <c r="G9209" s="3" t="s">
        <v>30780</v>
      </c>
      <c r="I9209" t="str">
        <f t="shared" si="143"/>
        <v>,(2537,' José Tomás Del Campo De la Rosa ',' abogados@guerreroycia.cl',' 2 2799 7100    ', Abogado')</v>
      </c>
    </row>
    <row r="9210" spans="1:9">
      <c r="A9210" s="3" t="s">
        <v>30784</v>
      </c>
      <c r="B9210" s="3" t="s">
        <v>30775</v>
      </c>
      <c r="C9210" s="3">
        <f>VLOOKUP(B9210,CONSOLIDADO!A$2:E$11786,5,FALSE)</f>
        <v>2537</v>
      </c>
      <c r="D9210" s="3" t="s">
        <v>20</v>
      </c>
      <c r="E9210" s="3" t="s">
        <v>9638</v>
      </c>
      <c r="F9210" s="3" t="s">
        <v>30779</v>
      </c>
      <c r="G9210" s="3" t="s">
        <v>30780</v>
      </c>
      <c r="I9210" t="str">
        <f t="shared" si="143"/>
        <v>,(2537,' Francisco Javier Barreda Larrea ',' abogados@guerreroycia.cl',' 2 2799 7100    ', Abogado')</v>
      </c>
    </row>
    <row r="9211" spans="1:9">
      <c r="A9211" s="3" t="s">
        <v>30786</v>
      </c>
      <c r="B9211" s="3" t="s">
        <v>30785</v>
      </c>
      <c r="C9211" s="3">
        <f>VLOOKUP(B9211,CONSOLIDADO!A$2:E$11786,5,FALSE)</f>
        <v>2538</v>
      </c>
      <c r="D9211" s="3" t="s">
        <v>6649</v>
      </c>
      <c r="E9211" s="3"/>
      <c r="F9211" s="3"/>
      <c r="G9211" s="3" t="s">
        <v>30787</v>
      </c>
      <c r="I9211" t="str">
        <f t="shared" si="143"/>
        <v>,(2538,' Guillermo Morales Bravo','',' 2 2225 8263',')</v>
      </c>
    </row>
    <row r="9212" spans="1:9">
      <c r="A9212" s="3" t="s">
        <v>30788</v>
      </c>
      <c r="B9212" s="3" t="s">
        <v>30785</v>
      </c>
      <c r="C9212" s="3">
        <f>VLOOKUP(B9212,CONSOLIDADO!A$2:E$11786,5,FALSE)</f>
        <v>2538</v>
      </c>
      <c r="D9212" s="3" t="s">
        <v>6649</v>
      </c>
      <c r="E9212" s="3"/>
      <c r="F9212" s="3"/>
      <c r="G9212" s="3" t="s">
        <v>30787</v>
      </c>
      <c r="I9212" t="str">
        <f t="shared" si="143"/>
        <v>,(2538,' Alvaro Niklitschek Kuschel','',' 2 2225 8263',')</v>
      </c>
    </row>
    <row r="9213" spans="1:9">
      <c r="A9213" s="3" t="s">
        <v>30789</v>
      </c>
      <c r="B9213" s="3" t="s">
        <v>57653</v>
      </c>
      <c r="C9213" s="3">
        <f>VLOOKUP(B9213,CONSOLIDADO!A$2:E$11786,5,FALSE)</f>
        <v>2539</v>
      </c>
      <c r="D9213" s="3" t="s">
        <v>1857</v>
      </c>
      <c r="E9213" s="3"/>
      <c r="F9213" s="3"/>
      <c r="G9213" s="3" t="s">
        <v>30790</v>
      </c>
      <c r="I9213" t="str">
        <f t="shared" si="143"/>
        <v>,(2539,' Eduardo Flores Vargas','',' 2 2696 2659',')</v>
      </c>
    </row>
    <row r="9214" spans="1:9">
      <c r="A9214" s="3" t="s">
        <v>30792</v>
      </c>
      <c r="B9214" s="3" t="s">
        <v>57654</v>
      </c>
      <c r="C9214" s="3">
        <f>VLOOKUP(B9214,CONSOLIDADO!A$2:E$11786,5,FALSE)</f>
        <v>2540</v>
      </c>
      <c r="D9214" s="3" t="s">
        <v>30791</v>
      </c>
      <c r="E9214" s="3" t="s">
        <v>6813</v>
      </c>
      <c r="F9214" s="3" t="s">
        <v>30793</v>
      </c>
      <c r="G9214" s="3" t="s">
        <v>30794</v>
      </c>
      <c r="I9214" t="str">
        <f t="shared" si="143"/>
        <v>,(2540,' David Guíñez Lattus ',' rindustriales@guinezingenieria.cl',' 55 224 4480    ', Presidente')</v>
      </c>
    </row>
    <row r="9215" spans="1:9">
      <c r="A9215" s="3" t="s">
        <v>30795</v>
      </c>
      <c r="B9215" s="3" t="s">
        <v>57654</v>
      </c>
      <c r="C9215" s="3">
        <f>VLOOKUP(B9215,CONSOLIDADO!A$2:E$11786,5,FALSE)</f>
        <v>2540</v>
      </c>
      <c r="D9215" s="3" t="s">
        <v>30791</v>
      </c>
      <c r="E9215" s="3" t="s">
        <v>11333</v>
      </c>
      <c r="F9215" s="3" t="s">
        <v>30793</v>
      </c>
      <c r="G9215" s="3" t="s">
        <v>30794</v>
      </c>
      <c r="I9215" t="str">
        <f t="shared" si="143"/>
        <v>,(2540,' David Walter Guíñez Rojas ',' rindustriales@guinezingenieria.cl',' 55 224 4480    ', Past President')</v>
      </c>
    </row>
    <row r="9216" spans="1:9">
      <c r="A9216" s="3" t="s">
        <v>30796</v>
      </c>
      <c r="B9216" s="3" t="s">
        <v>57654</v>
      </c>
      <c r="C9216" s="3">
        <f>VLOOKUP(B9216,CONSOLIDADO!A$2:E$11786,5,FALSE)</f>
        <v>2540</v>
      </c>
      <c r="D9216" s="3" t="s">
        <v>30791</v>
      </c>
      <c r="E9216" s="3" t="s">
        <v>6739</v>
      </c>
      <c r="F9216" s="3" t="s">
        <v>30797</v>
      </c>
      <c r="G9216" s="3" t="s">
        <v>30794</v>
      </c>
      <c r="I9216" t="str">
        <f t="shared" si="143"/>
        <v>,(2540,' Javier Valenzuela Chávez ',' jvalenzuela@guinezingenieria.cl',' 55 224 4480    ', Gerente General')</v>
      </c>
    </row>
    <row r="9217" spans="1:9">
      <c r="A9217" s="3" t="s">
        <v>30798</v>
      </c>
      <c r="B9217" s="3" t="s">
        <v>57654</v>
      </c>
      <c r="C9217" s="3">
        <f>VLOOKUP(B9217,CONSOLIDADO!A$2:E$11786,5,FALSE)</f>
        <v>2540</v>
      </c>
      <c r="D9217" s="3" t="s">
        <v>30791</v>
      </c>
      <c r="E9217" s="3" t="s">
        <v>23989</v>
      </c>
      <c r="F9217" s="3" t="s">
        <v>30799</v>
      </c>
      <c r="G9217" s="3" t="s">
        <v>30794</v>
      </c>
      <c r="I9217" t="str">
        <f t="shared" si="143"/>
        <v>,(2540,' Marko Navarro Yáñez ',' mnavarro@guinezingenieria.cl',' 55 224 4480    ', Gerente de Administración y Proyectos')</v>
      </c>
    </row>
    <row r="9218" spans="1:9">
      <c r="A9218" s="3" t="s">
        <v>30800</v>
      </c>
      <c r="B9218" s="3" t="s">
        <v>57654</v>
      </c>
      <c r="C9218" s="3">
        <f>VLOOKUP(B9218,CONSOLIDADO!A$2:E$11786,5,FALSE)</f>
        <v>2540</v>
      </c>
      <c r="D9218" s="3" t="s">
        <v>30791</v>
      </c>
      <c r="E9218" s="3" t="s">
        <v>30801</v>
      </c>
      <c r="F9218" s="3" t="s">
        <v>30802</v>
      </c>
      <c r="G9218" s="3" t="s">
        <v>30794</v>
      </c>
      <c r="I9218" t="str">
        <f t="shared" si="143"/>
        <v>,(2540,' Romina Meneses González ',' rmeneses@guinezingenieria.cl',' 55 224 4480    ', Gerente de Geomesura')</v>
      </c>
    </row>
    <row r="9219" spans="1:9">
      <c r="A9219" s="3" t="s">
        <v>30805</v>
      </c>
      <c r="B9219" s="3" t="s">
        <v>30803</v>
      </c>
      <c r="C9219" s="3">
        <f>VLOOKUP(B9219,CONSOLIDADO!A$2:E$11786,5,FALSE)</f>
        <v>2541</v>
      </c>
      <c r="D9219" s="3" t="s">
        <v>30804</v>
      </c>
      <c r="E9219" s="3"/>
      <c r="F9219" s="3"/>
      <c r="G9219" s="3" t="s">
        <v>30806</v>
      </c>
      <c r="I9219" t="str">
        <f t="shared" ref="I9219:I9282" si="144">CONCATENATE(",(",C9219,",'",A9219,"','",F9219,"','",G9219,"',",E9219,"')")</f>
        <v>,(2541,' Diego Giacardi','',' 2 2870 3000',')</v>
      </c>
    </row>
    <row r="9220" spans="1:9">
      <c r="A9220" s="3" t="s">
        <v>30807</v>
      </c>
      <c r="B9220" s="3" t="s">
        <v>30803</v>
      </c>
      <c r="C9220" s="3">
        <f>VLOOKUP(B9220,CONSOLIDADO!A$2:E$11786,5,FALSE)</f>
        <v>2541</v>
      </c>
      <c r="D9220" s="3" t="s">
        <v>30804</v>
      </c>
      <c r="E9220" s="3" t="s">
        <v>30808</v>
      </c>
      <c r="F9220" s="3"/>
      <c r="G9220" s="3" t="s">
        <v>30809</v>
      </c>
      <c r="I9220" t="str">
        <f t="shared" si="144"/>
        <v>,(2541,' Amador Montecinos ','',' 2 2870 3000    ', Director de Finanzas y Contabilidad')</v>
      </c>
    </row>
    <row r="9221" spans="1:9">
      <c r="A9221" s="3" t="s">
        <v>30810</v>
      </c>
      <c r="B9221" s="3" t="s">
        <v>30803</v>
      </c>
      <c r="C9221" s="3">
        <f>VLOOKUP(B9221,CONSOLIDADO!A$2:E$11786,5,FALSE)</f>
        <v>2541</v>
      </c>
      <c r="D9221" s="3" t="s">
        <v>30804</v>
      </c>
      <c r="E9221" s="3"/>
      <c r="F9221" s="3"/>
      <c r="G9221" s="3" t="s">
        <v>30806</v>
      </c>
      <c r="I9221" t="str">
        <f t="shared" si="144"/>
        <v>,(2541,' Cristian Muñoz Gatica','',' 2 2870 3000',')</v>
      </c>
    </row>
    <row r="9222" spans="1:9">
      <c r="A9222" s="3" t="s">
        <v>30813</v>
      </c>
      <c r="B9222" s="3" t="s">
        <v>30811</v>
      </c>
      <c r="C9222" s="3">
        <f>VLOOKUP(B9222,CONSOLIDADO!A$2:E$11786,5,FALSE)</f>
        <v>2542</v>
      </c>
      <c r="D9222" s="3" t="s">
        <v>30812</v>
      </c>
      <c r="E9222" s="3"/>
      <c r="F9222" s="3"/>
      <c r="G9222" s="3" t="s">
        <v>30814</v>
      </c>
      <c r="I9222" t="str">
        <f t="shared" si="144"/>
        <v>,(2542,' Juan Luis Guzmán Calvo','',' 43 231 5273',')</v>
      </c>
    </row>
    <row r="9223" spans="1:9">
      <c r="A9223" s="3" t="s">
        <v>30815</v>
      </c>
      <c r="B9223" s="3" t="s">
        <v>30811</v>
      </c>
      <c r="C9223" s="3">
        <f>VLOOKUP(B9223,CONSOLIDADO!A$2:E$11786,5,FALSE)</f>
        <v>2542</v>
      </c>
      <c r="D9223" s="3" t="s">
        <v>30812</v>
      </c>
      <c r="E9223" s="3" t="s">
        <v>10778</v>
      </c>
      <c r="F9223" s="3" t="s">
        <v>30816</v>
      </c>
      <c r="G9223" s="3" t="s">
        <v>30817</v>
      </c>
      <c r="I9223" t="str">
        <f t="shared" si="144"/>
        <v>,(2542,' Javier Jeldres Fuica ',' guzmancentral@gmail.com',' 43 231 5273    ', Contador')</v>
      </c>
    </row>
    <row r="9224" spans="1:9">
      <c r="A9224" s="3" t="s">
        <v>30819</v>
      </c>
      <c r="B9224" s="3" t="s">
        <v>30818</v>
      </c>
      <c r="C9224" s="3">
        <f>VLOOKUP(B9224,CONSOLIDADO!A$2:E$11786,5,FALSE)</f>
        <v>2559</v>
      </c>
      <c r="D9224" s="3" t="s">
        <v>7759</v>
      </c>
      <c r="E9224" s="3"/>
      <c r="F9224" s="3"/>
      <c r="G9224" s="3" t="s">
        <v>30820</v>
      </c>
      <c r="I9224" t="str">
        <f t="shared" si="144"/>
        <v>,(2559,' Alfonso Teplizky Ergas','',' 55 242 4448',')</v>
      </c>
    </row>
    <row r="9225" spans="1:9">
      <c r="A9225" s="3" t="s">
        <v>30821</v>
      </c>
      <c r="B9225" s="3" t="s">
        <v>30818</v>
      </c>
      <c r="C9225" s="3">
        <f>VLOOKUP(B9225,CONSOLIDADO!A$2:E$11786,5,FALSE)</f>
        <v>2559</v>
      </c>
      <c r="D9225" s="3" t="s">
        <v>7759</v>
      </c>
      <c r="E9225" s="3" t="s">
        <v>16650</v>
      </c>
      <c r="F9225" s="3" t="s">
        <v>30822</v>
      </c>
      <c r="G9225" s="3" t="s">
        <v>30823</v>
      </c>
      <c r="I9225" t="str">
        <f t="shared" si="144"/>
        <v>,(2559,' Francisco Li-Jo Lay ',' franciscoli-jo@h-eparts.cl',' 55 242 4445    ', Gerente Finanzas')</v>
      </c>
    </row>
    <row r="9226" spans="1:9">
      <c r="A9226" s="3" t="s">
        <v>30824</v>
      </c>
      <c r="B9226" s="3" t="s">
        <v>30818</v>
      </c>
      <c r="C9226" s="3">
        <f>VLOOKUP(B9226,CONSOLIDADO!A$2:E$11786,5,FALSE)</f>
        <v>2559</v>
      </c>
      <c r="D9226" s="3" t="s">
        <v>7759</v>
      </c>
      <c r="E9226" s="3" t="s">
        <v>30825</v>
      </c>
      <c r="F9226" s="3" t="s">
        <v>30826</v>
      </c>
      <c r="G9226" s="3" t="s">
        <v>30827</v>
      </c>
      <c r="I9226" t="str">
        <f t="shared" si="144"/>
        <v>,(2559,' Marcos Rodríguez Toledo ',' mrodriguez@h-eparts.cl',' 55 242 4431    ', Gerente Comercial &amp; Marketing')</v>
      </c>
    </row>
    <row r="9227" spans="1:9">
      <c r="A9227" s="3" t="s">
        <v>30828</v>
      </c>
      <c r="B9227" s="3" t="s">
        <v>30818</v>
      </c>
      <c r="C9227" s="3">
        <f>VLOOKUP(B9227,CONSOLIDADO!A$2:E$11786,5,FALSE)</f>
        <v>2559</v>
      </c>
      <c r="D9227" s="3" t="s">
        <v>7759</v>
      </c>
      <c r="E9227" s="3" t="s">
        <v>6843</v>
      </c>
      <c r="F9227" s="3" t="s">
        <v>30829</v>
      </c>
      <c r="G9227" s="3" t="s">
        <v>30830</v>
      </c>
      <c r="I9227" t="str">
        <f t="shared" si="144"/>
        <v>,(2559,' Javier Carramiñana Benvenuto ',' jcarraminana@h-eparts.cl',' 55 242 4400    ', Gerente Técnico')</v>
      </c>
    </row>
    <row r="9228" spans="1:9">
      <c r="A9228" s="3" t="s">
        <v>30831</v>
      </c>
      <c r="B9228" s="3" t="s">
        <v>30818</v>
      </c>
      <c r="C9228" s="3">
        <f>VLOOKUP(B9228,CONSOLIDADO!A$2:E$11786,5,FALSE)</f>
        <v>2559</v>
      </c>
      <c r="D9228" s="3" t="s">
        <v>7759</v>
      </c>
      <c r="E9228" s="3" t="s">
        <v>8821</v>
      </c>
      <c r="F9228" s="3" t="s">
        <v>30832</v>
      </c>
      <c r="G9228" s="3" t="s">
        <v>30833</v>
      </c>
      <c r="I9228" t="str">
        <f t="shared" si="144"/>
        <v>,(2559,' Macarena Silva ',' msilva@h-eparts.cl',' 55 242 4465    ', Encargada de Recursos Humanos')</v>
      </c>
    </row>
    <row r="9229" spans="1:9">
      <c r="A9229" s="3" t="s">
        <v>30836</v>
      </c>
      <c r="B9229" s="3" t="s">
        <v>30834</v>
      </c>
      <c r="C9229" s="3">
        <f>VLOOKUP(B9229,CONSOLIDADO!A$2:E$11786,5,FALSE)</f>
        <v>2543</v>
      </c>
      <c r="D9229" s="3" t="s">
        <v>30835</v>
      </c>
      <c r="E9229" s="3" t="s">
        <v>6739</v>
      </c>
      <c r="F9229" s="3" t="s">
        <v>30837</v>
      </c>
      <c r="G9229" s="3" t="s">
        <v>30838</v>
      </c>
      <c r="I9229" t="str">
        <f t="shared" si="144"/>
        <v>,(2543,' Tomás Silva García-Huidobro ',' creyes@hcb.cl',' 2 2412 0705    ', Gerente General')</v>
      </c>
    </row>
    <row r="9230" spans="1:9">
      <c r="A9230" s="3" t="s">
        <v>30839</v>
      </c>
      <c r="B9230" s="3" t="s">
        <v>30834</v>
      </c>
      <c r="C9230" s="3">
        <f>VLOOKUP(B9230,CONSOLIDADO!A$2:E$11786,5,FALSE)</f>
        <v>2543</v>
      </c>
      <c r="D9230" s="3" t="s">
        <v>30835</v>
      </c>
      <c r="E9230" s="3" t="s">
        <v>6757</v>
      </c>
      <c r="F9230" s="3" t="s">
        <v>30840</v>
      </c>
      <c r="G9230" s="3" t="s">
        <v>30838</v>
      </c>
      <c r="I9230" t="str">
        <f t="shared" si="144"/>
        <v>,(2543,' Reinaldo Hoffmann Castro ',' creyes@hbc.cl',' 2 2412 0705    ', Gerente de Administración y Finanzas')</v>
      </c>
    </row>
    <row r="9231" spans="1:9">
      <c r="A9231" s="3" t="s">
        <v>30843</v>
      </c>
      <c r="B9231" s="3" t="s">
        <v>30841</v>
      </c>
      <c r="C9231" s="3">
        <f>VLOOKUP(B9231,CONSOLIDADO!A$2:E$11786,5,FALSE)</f>
        <v>2544</v>
      </c>
      <c r="D9231" s="3" t="s">
        <v>30842</v>
      </c>
      <c r="E9231" s="3"/>
      <c r="F9231" s="3"/>
      <c r="G9231" s="3" t="s">
        <v>30844</v>
      </c>
      <c r="I9231" t="str">
        <f t="shared" si="144"/>
        <v>,(2544,' Roberto Bloch De las Heras','',' 2 2412 0721',')</v>
      </c>
    </row>
    <row r="9232" spans="1:9">
      <c r="A9232" s="3" t="s">
        <v>30839</v>
      </c>
      <c r="B9232" s="3" t="s">
        <v>30841</v>
      </c>
      <c r="C9232" s="3">
        <f>VLOOKUP(B9232,CONSOLIDADO!A$2:E$11786,5,FALSE)</f>
        <v>2544</v>
      </c>
      <c r="D9232" s="3" t="s">
        <v>30842</v>
      </c>
      <c r="E9232" s="3" t="s">
        <v>6757</v>
      </c>
      <c r="F9232" s="3" t="s">
        <v>30845</v>
      </c>
      <c r="G9232" s="3" t="s">
        <v>30846</v>
      </c>
      <c r="I9232" t="str">
        <f t="shared" si="144"/>
        <v>,(2544,' Reinaldo Hoffmann Castro ',' rhoffmann@hbriones.cl',' 2 2412 0730    ', Gerente de Administración y Finanzas')</v>
      </c>
    </row>
    <row r="9233" spans="1:9">
      <c r="A9233" s="3" t="s">
        <v>30847</v>
      </c>
      <c r="B9233" s="3" t="s">
        <v>30841</v>
      </c>
      <c r="C9233" s="3">
        <f>VLOOKUP(B9233,CONSOLIDADO!A$2:E$11786,5,FALSE)</f>
        <v>2544</v>
      </c>
      <c r="D9233" s="3" t="s">
        <v>30842</v>
      </c>
      <c r="E9233" s="3" t="s">
        <v>6905</v>
      </c>
      <c r="F9233" s="3" t="s">
        <v>30848</v>
      </c>
      <c r="G9233" s="3" t="s">
        <v>30849</v>
      </c>
      <c r="I9233" t="str">
        <f t="shared" si="144"/>
        <v>,(2544,' Carlos Fuentes Cáceres ',' cfuentes@hbse.cl',' 2 2412 0791    ', Gerente Comercial')</v>
      </c>
    </row>
    <row r="9234" spans="1:9">
      <c r="A9234" s="3" t="s">
        <v>30852</v>
      </c>
      <c r="B9234" s="3" t="s">
        <v>30850</v>
      </c>
      <c r="C9234" s="3">
        <f>VLOOKUP(B9234,CONSOLIDADO!A$2:E$11786,5,FALSE)</f>
        <v>2545</v>
      </c>
      <c r="D9234" s="3" t="s">
        <v>30851</v>
      </c>
      <c r="E9234" s="3" t="s">
        <v>16412</v>
      </c>
      <c r="F9234" s="3" t="s">
        <v>30853</v>
      </c>
      <c r="G9234" s="3" t="s">
        <v>30854</v>
      </c>
      <c r="I9234" t="str">
        <f t="shared" si="144"/>
        <v>,(2545,' Isabel Quiroz Fuentes ',' isabel.quiroz@hbfuller.com',' 2 2530 4619    ', Gerente de Planta')</v>
      </c>
    </row>
    <row r="9235" spans="1:9">
      <c r="A9235" s="3" t="s">
        <v>30856</v>
      </c>
      <c r="B9235" s="3" t="s">
        <v>30855</v>
      </c>
      <c r="C9235" s="3">
        <f>VLOOKUP(B9235,CONSOLIDADO!A$2:E$11786,5,FALSE)</f>
        <v>2546</v>
      </c>
      <c r="D9235" s="3" t="s">
        <v>5732</v>
      </c>
      <c r="E9235" s="3"/>
      <c r="F9235" s="3"/>
      <c r="G9235" s="3" t="s">
        <v>30857</v>
      </c>
      <c r="I9235" t="str">
        <f t="shared" si="144"/>
        <v>,(2546,' Homero Eyzaguirre Villarzú','',' 2 2623 0173',')</v>
      </c>
    </row>
    <row r="9236" spans="1:9">
      <c r="A9236" s="3" t="s">
        <v>30858</v>
      </c>
      <c r="B9236" s="3" t="s">
        <v>30855</v>
      </c>
      <c r="C9236" s="3">
        <f>VLOOKUP(B9236,CONSOLIDADO!A$2:E$11786,5,FALSE)</f>
        <v>2546</v>
      </c>
      <c r="D9236" s="3" t="s">
        <v>5732</v>
      </c>
      <c r="E9236" s="3"/>
      <c r="F9236" s="3"/>
      <c r="G9236" s="3" t="s">
        <v>30859</v>
      </c>
      <c r="I9236" t="str">
        <f t="shared" si="144"/>
        <v>,(2546,' Pedro Eyzaguirre Donaire','',' 2 2623 0979',')</v>
      </c>
    </row>
    <row r="9237" spans="1:9">
      <c r="A9237" s="3" t="s">
        <v>30860</v>
      </c>
      <c r="B9237" s="3" t="s">
        <v>30855</v>
      </c>
      <c r="C9237" s="3">
        <f>VLOOKUP(B9237,CONSOLIDADO!A$2:E$11786,5,FALSE)</f>
        <v>2546</v>
      </c>
      <c r="D9237" s="3" t="s">
        <v>5732</v>
      </c>
      <c r="E9237" s="3" t="s">
        <v>12725</v>
      </c>
      <c r="F9237" s="3" t="s">
        <v>30861</v>
      </c>
      <c r="G9237" s="3" t="s">
        <v>30862</v>
      </c>
      <c r="I9237" t="str">
        <f t="shared" si="144"/>
        <v>,(2546,' Enzo Péndola Corail ',' ependola@hefiberglass.cl',' 2 2623 0173    ', Gerente de Ingeniería')</v>
      </c>
    </row>
    <row r="9238" spans="1:9">
      <c r="A9238" s="3" t="s">
        <v>30865</v>
      </c>
      <c r="B9238" s="3" t="s">
        <v>30863</v>
      </c>
      <c r="C9238" s="3">
        <f>VLOOKUP(B9238,CONSOLIDADO!A$2:E$11786,5,FALSE)</f>
        <v>2547</v>
      </c>
      <c r="D9238" s="3" t="s">
        <v>30864</v>
      </c>
      <c r="E9238" s="3"/>
      <c r="F9238" s="3"/>
      <c r="G9238" s="3" t="s">
        <v>30866</v>
      </c>
      <c r="I9238" t="str">
        <f t="shared" si="144"/>
        <v>,(2547,' Pedro Chubretovic Marín','',' 2 2209 7645',')</v>
      </c>
    </row>
    <row r="9239" spans="1:9">
      <c r="A9239" s="3" t="s">
        <v>30867</v>
      </c>
      <c r="B9239" s="3" t="s">
        <v>30863</v>
      </c>
      <c r="C9239" s="3">
        <f>VLOOKUP(B9239,CONSOLIDADO!A$2:E$11786,5,FALSE)</f>
        <v>2547</v>
      </c>
      <c r="D9239" s="3" t="s">
        <v>30864</v>
      </c>
      <c r="E9239" s="3" t="s">
        <v>6905</v>
      </c>
      <c r="F9239" s="3" t="s">
        <v>30868</v>
      </c>
      <c r="G9239" s="3" t="s">
        <v>30869</v>
      </c>
      <c r="I9239" t="str">
        <f t="shared" si="144"/>
        <v>,(2547,' Pedro Chubretovic Arnaiz ',' pedro.cha@h2osostenible.com',' 2 2209 7645    ', Gerente Comercial')</v>
      </c>
    </row>
    <row r="9240" spans="1:9">
      <c r="A9240" s="3" t="s">
        <v>30870</v>
      </c>
      <c r="B9240" s="3" t="s">
        <v>30863</v>
      </c>
      <c r="C9240" s="3">
        <f>VLOOKUP(B9240,CONSOLIDADO!A$2:E$11786,5,FALSE)</f>
        <v>2547</v>
      </c>
      <c r="D9240" s="3" t="s">
        <v>30864</v>
      </c>
      <c r="E9240" s="3"/>
      <c r="F9240" s="3"/>
      <c r="G9240" s="3" t="s">
        <v>30866</v>
      </c>
      <c r="I9240" t="str">
        <f t="shared" si="144"/>
        <v>,(2547,' Antonio Chubretovic Arnaiz','',' 2 2209 7645',')</v>
      </c>
    </row>
    <row r="9241" spans="1:9">
      <c r="A9241" s="3" t="s">
        <v>30871</v>
      </c>
      <c r="B9241" s="3" t="s">
        <v>30863</v>
      </c>
      <c r="C9241" s="3">
        <f>VLOOKUP(B9241,CONSOLIDADO!A$2:E$11786,5,FALSE)</f>
        <v>2547</v>
      </c>
      <c r="D9241" s="3" t="s">
        <v>30864</v>
      </c>
      <c r="E9241" s="3" t="s">
        <v>7293</v>
      </c>
      <c r="F9241" s="3" t="s">
        <v>30872</v>
      </c>
      <c r="G9241" s="3" t="s">
        <v>30869</v>
      </c>
      <c r="I9241" t="str">
        <f t="shared" si="144"/>
        <v>,(2547,' Valeria Elizabeth Díaz Pinochet ',' ventas@griferiascobra.cl',' 2 2209 7645    ', Ventas')</v>
      </c>
    </row>
    <row r="9242" spans="1:9">
      <c r="A9242" s="3" t="s">
        <v>28780</v>
      </c>
      <c r="B9242" s="3" t="s">
        <v>30873</v>
      </c>
      <c r="C9242" s="3">
        <f>VLOOKUP(B9242,CONSOLIDADO!A$2:E$11786,5,FALSE)</f>
        <v>2548</v>
      </c>
      <c r="D9242" s="3" t="s">
        <v>10566</v>
      </c>
      <c r="E9242" s="3" t="s">
        <v>6739</v>
      </c>
      <c r="F9242" s="3"/>
      <c r="G9242" s="3" t="s">
        <v>30874</v>
      </c>
      <c r="I9242" t="str">
        <f t="shared" si="144"/>
        <v>,(2548,' Jorge De la Carrera De la Barrera ','',' 2 2347 1720    ', Gerente General')</v>
      </c>
    </row>
    <row r="9243" spans="1:9">
      <c r="A9243" s="3" t="s">
        <v>30876</v>
      </c>
      <c r="B9243" s="3" t="s">
        <v>30875</v>
      </c>
      <c r="C9243" s="3">
        <f>VLOOKUP(B9243,CONSOLIDADO!A$2:E$11786,5,FALSE)</f>
        <v>2549</v>
      </c>
      <c r="D9243" s="3" t="s">
        <v>18357</v>
      </c>
      <c r="E9243" s="3" t="s">
        <v>6739</v>
      </c>
      <c r="F9243" s="3" t="s">
        <v>30877</v>
      </c>
      <c r="G9243" s="3" t="s">
        <v>30878</v>
      </c>
      <c r="I9243" t="str">
        <f t="shared" si="144"/>
        <v>,(2549,' Edgard Haddad Hakim ',' ehh@tacklers.cl',' 2 2222 5695    ', Gerente General')</v>
      </c>
    </row>
    <row r="9244" spans="1:9">
      <c r="A9244" s="3" t="s">
        <v>30879</v>
      </c>
      <c r="B9244" s="3" t="s">
        <v>30875</v>
      </c>
      <c r="C9244" s="3">
        <f>VLOOKUP(B9244,CONSOLIDADO!A$2:E$11786,5,FALSE)</f>
        <v>2549</v>
      </c>
      <c r="D9244" s="3" t="s">
        <v>18357</v>
      </c>
      <c r="E9244" s="3" t="s">
        <v>6757</v>
      </c>
      <c r="F9244" s="3" t="s">
        <v>30880</v>
      </c>
      <c r="G9244" s="3" t="s">
        <v>30881</v>
      </c>
      <c r="I9244" t="str">
        <f t="shared" si="144"/>
        <v>,(2549,' José Campos Corsi ',' jc@tacklers.cl',' 2 2225 5695    ', Gerente de Administración y Finanzas')</v>
      </c>
    </row>
    <row r="9245" spans="1:9">
      <c r="A9245" s="3" t="s">
        <v>30882</v>
      </c>
      <c r="B9245" s="3" t="s">
        <v>30875</v>
      </c>
      <c r="C9245" s="3">
        <f>VLOOKUP(B9245,CONSOLIDADO!A$2:E$11786,5,FALSE)</f>
        <v>2549</v>
      </c>
      <c r="D9245" s="3" t="s">
        <v>18357</v>
      </c>
      <c r="E9245" s="3" t="s">
        <v>7140</v>
      </c>
      <c r="F9245" s="3" t="s">
        <v>30883</v>
      </c>
      <c r="G9245" s="3" t="s">
        <v>30878</v>
      </c>
      <c r="I9245" t="str">
        <f t="shared" si="144"/>
        <v>,(2549,' Noelle Haddad Sagner ',' nhs@tacklers.cl',' 2 2222 5695    ', Gerente de Ventas')</v>
      </c>
    </row>
    <row r="9246" spans="1:9">
      <c r="A9246" s="3" t="s">
        <v>30884</v>
      </c>
      <c r="B9246" s="3" t="s">
        <v>30875</v>
      </c>
      <c r="C9246" s="3">
        <f>VLOOKUP(B9246,CONSOLIDADO!A$2:E$11786,5,FALSE)</f>
        <v>2549</v>
      </c>
      <c r="D9246" s="3" t="s">
        <v>18357</v>
      </c>
      <c r="E9246" s="3" t="s">
        <v>15882</v>
      </c>
      <c r="F9246" s="3" t="s">
        <v>30885</v>
      </c>
      <c r="G9246" s="3" t="s">
        <v>30878</v>
      </c>
      <c r="I9246" t="str">
        <f t="shared" si="144"/>
        <v>,(2549,' Miriam Orellana Gutiérrez ',' mo@tacklers.cl',' 2 2222 5695    ', Jefa de Personal')</v>
      </c>
    </row>
    <row r="9247" spans="1:9">
      <c r="A9247" s="3" t="s">
        <v>30888</v>
      </c>
      <c r="B9247" s="3" t="s">
        <v>30886</v>
      </c>
      <c r="C9247" s="3">
        <f>VLOOKUP(B9247,CONSOLIDADO!A$2:E$11786,5,FALSE)</f>
        <v>2550</v>
      </c>
      <c r="D9247" s="3" t="s">
        <v>30887</v>
      </c>
      <c r="E9247" s="3" t="s">
        <v>13075</v>
      </c>
      <c r="F9247" s="3" t="s">
        <v>30889</v>
      </c>
      <c r="G9247" s="3" t="s">
        <v>30890</v>
      </c>
      <c r="I9247" t="str">
        <f t="shared" si="144"/>
        <v>,(2550,' Martín Haverbeck ',' martin.haverbeck@hagraf.com',' 2 2827 8001    ', CEO')</v>
      </c>
    </row>
    <row r="9248" spans="1:9">
      <c r="A9248" s="3" t="s">
        <v>30891</v>
      </c>
      <c r="B9248" s="3" t="s">
        <v>30886</v>
      </c>
      <c r="C9248" s="3">
        <f>VLOOKUP(B9248,CONSOLIDADO!A$2:E$11786,5,FALSE)</f>
        <v>2550</v>
      </c>
      <c r="D9248" s="3" t="s">
        <v>30887</v>
      </c>
      <c r="E9248" s="3" t="s">
        <v>6739</v>
      </c>
      <c r="F9248" s="3" t="s">
        <v>30892</v>
      </c>
      <c r="G9248" s="3" t="s">
        <v>30890</v>
      </c>
      <c r="I9248" t="str">
        <f t="shared" si="144"/>
        <v>,(2550,' Edgardo Dünner ',' edgardo.d³nner@hagraf.com',' 2 2827 8001    ', Gerente General')</v>
      </c>
    </row>
    <row r="9249" spans="1:9">
      <c r="A9249" s="3" t="s">
        <v>30893</v>
      </c>
      <c r="B9249" s="3" t="s">
        <v>30886</v>
      </c>
      <c r="C9249" s="3">
        <f>VLOOKUP(B9249,CONSOLIDADO!A$2:E$11786,5,FALSE)</f>
        <v>2550</v>
      </c>
      <c r="D9249" s="3" t="s">
        <v>30887</v>
      </c>
      <c r="E9249" s="3" t="s">
        <v>7545</v>
      </c>
      <c r="F9249" s="3" t="s">
        <v>30894</v>
      </c>
      <c r="G9249" s="3" t="s">
        <v>30890</v>
      </c>
      <c r="I9249" t="str">
        <f t="shared" si="144"/>
        <v>,(2550,' Raúl Puelma Dünner ',' raul.puelma@hagraf.com',' 2 2827 8001    ', Director de Finanzas')</v>
      </c>
    </row>
    <row r="9250" spans="1:9">
      <c r="A9250" s="3" t="s">
        <v>30895</v>
      </c>
      <c r="B9250" s="3" t="s">
        <v>30886</v>
      </c>
      <c r="C9250" s="3">
        <f>VLOOKUP(B9250,CONSOLIDADO!A$2:E$11786,5,FALSE)</f>
        <v>2550</v>
      </c>
      <c r="D9250" s="3" t="s">
        <v>30887</v>
      </c>
      <c r="E9250" s="3" t="s">
        <v>30896</v>
      </c>
      <c r="F9250" s="3" t="s">
        <v>30897</v>
      </c>
      <c r="G9250" s="3" t="s">
        <v>30898</v>
      </c>
      <c r="I9250" t="str">
        <f t="shared" si="144"/>
        <v>,(2550,' Flavio Riquelme ',' flavio.riquelme@hagraf.com',' 2 2827 8052    ', Jefe de Ventas División Insumos')</v>
      </c>
    </row>
    <row r="9251" spans="1:9">
      <c r="A9251" s="3" t="s">
        <v>30899</v>
      </c>
      <c r="B9251" s="3" t="s">
        <v>30886</v>
      </c>
      <c r="C9251" s="3">
        <f>VLOOKUP(B9251,CONSOLIDADO!A$2:E$11786,5,FALSE)</f>
        <v>2550</v>
      </c>
      <c r="D9251" s="3" t="s">
        <v>30887</v>
      </c>
      <c r="E9251" s="3" t="s">
        <v>30900</v>
      </c>
      <c r="F9251" s="3" t="s">
        <v>30901</v>
      </c>
      <c r="G9251" s="3" t="s">
        <v>30902</v>
      </c>
      <c r="I9251" t="str">
        <f t="shared" si="144"/>
        <v>,(2550,' Vanessa González ',' vanessa.gonzalez@hagraf.com',' 2 2827 8063    ', Jefe de Ventas División Comunicación Visual')</v>
      </c>
    </row>
    <row r="9252" spans="1:9">
      <c r="A9252" s="3" t="s">
        <v>30905</v>
      </c>
      <c r="B9252" s="3" t="s">
        <v>30903</v>
      </c>
      <c r="C9252" s="3">
        <f>VLOOKUP(B9252,CONSOLIDADO!A$2:E$11786,5,FALSE)</f>
        <v>2551</v>
      </c>
      <c r="D9252" s="3" t="s">
        <v>30904</v>
      </c>
      <c r="E9252" s="3" t="s">
        <v>6739</v>
      </c>
      <c r="F9252" s="3"/>
      <c r="G9252" s="3" t="s">
        <v>30906</v>
      </c>
      <c r="I9252" t="str">
        <f t="shared" si="144"/>
        <v>,(2551,' José Miguel Ibáñez Anrique ','',' 2 2896 9150    ', Gerente General')</v>
      </c>
    </row>
    <row r="9253" spans="1:9">
      <c r="A9253" s="3" t="s">
        <v>30907</v>
      </c>
      <c r="B9253" s="3" t="s">
        <v>30903</v>
      </c>
      <c r="C9253" s="3">
        <f>VLOOKUP(B9253,CONSOLIDADO!A$2:E$11786,5,FALSE)</f>
        <v>2551</v>
      </c>
      <c r="D9253" s="3" t="s">
        <v>30904</v>
      </c>
      <c r="E9253" s="3" t="s">
        <v>16412</v>
      </c>
      <c r="F9253" s="3"/>
      <c r="G9253" s="3" t="s">
        <v>30906</v>
      </c>
      <c r="I9253" t="str">
        <f t="shared" si="144"/>
        <v>,(2551,' Carlos Enrique Mardones Hernández ','',' 2 2896 9150    ', Gerente de Planta')</v>
      </c>
    </row>
    <row r="9254" spans="1:9">
      <c r="A9254" s="3" t="s">
        <v>30909</v>
      </c>
      <c r="B9254" s="3" t="s">
        <v>57783</v>
      </c>
      <c r="C9254" s="3">
        <f>VLOOKUP(B9254,CONSOLIDADO!A$2:E$11786,5,FALSE)</f>
        <v>2552</v>
      </c>
      <c r="D9254" s="3" t="s">
        <v>30908</v>
      </c>
      <c r="E9254" s="3" t="s">
        <v>30910</v>
      </c>
      <c r="F9254" s="3" t="s">
        <v>30911</v>
      </c>
      <c r="G9254" s="3" t="s">
        <v>30912</v>
      </c>
      <c r="I9254" t="str">
        <f t="shared" si="144"/>
        <v>,(2552,' Tim Stout ',' alejandra.graf@hamburgsud.com',' 2 2290 8300    ', Gerente General Adjunto')</v>
      </c>
    </row>
    <row r="9255" spans="1:9">
      <c r="A9255" s="3" t="s">
        <v>30913</v>
      </c>
      <c r="B9255" s="3" t="s">
        <v>57783</v>
      </c>
      <c r="C9255" s="3">
        <f>VLOOKUP(B9255,CONSOLIDADO!A$2:E$11786,5,FALSE)</f>
        <v>2552</v>
      </c>
      <c r="D9255" s="3" t="s">
        <v>30908</v>
      </c>
      <c r="E9255" s="3" t="s">
        <v>6986</v>
      </c>
      <c r="F9255" s="3"/>
      <c r="G9255" s="3" t="s">
        <v>30912</v>
      </c>
      <c r="I9255" t="str">
        <f t="shared" si="144"/>
        <v>,(2552,' Enrique Pieras ','',' 2 2290 8300    ', Gerente de Finanzas')</v>
      </c>
    </row>
    <row r="9256" spans="1:9">
      <c r="A9256" s="3" t="s">
        <v>30914</v>
      </c>
      <c r="B9256" s="3" t="s">
        <v>57783</v>
      </c>
      <c r="C9256" s="3">
        <f>VLOOKUP(B9256,CONSOLIDADO!A$2:E$11786,5,FALSE)</f>
        <v>2552</v>
      </c>
      <c r="D9256" s="3" t="s">
        <v>30908</v>
      </c>
      <c r="E9256" s="3" t="s">
        <v>30915</v>
      </c>
      <c r="F9256" s="3" t="s">
        <v>30916</v>
      </c>
      <c r="G9256" s="3" t="s">
        <v>30912</v>
      </c>
      <c r="I9256" t="str">
        <f t="shared" si="144"/>
        <v>,(2552,' Felipe Bermúdez ',' felipe.bermudez@hamburgsud.com',' 2 2290 8300    ', Gerente Ventas Sudamérica y El Caribe')</v>
      </c>
    </row>
    <row r="9257" spans="1:9">
      <c r="A9257" s="3" t="s">
        <v>30917</v>
      </c>
      <c r="B9257" s="3" t="s">
        <v>57783</v>
      </c>
      <c r="C9257" s="3">
        <f>VLOOKUP(B9257,CONSOLIDADO!A$2:E$11786,5,FALSE)</f>
        <v>2552</v>
      </c>
      <c r="D9257" s="3" t="s">
        <v>30908</v>
      </c>
      <c r="E9257" s="3" t="s">
        <v>30918</v>
      </c>
      <c r="F9257" s="3" t="s">
        <v>30919</v>
      </c>
      <c r="G9257" s="3" t="s">
        <v>30912</v>
      </c>
      <c r="I9257" t="str">
        <f t="shared" si="144"/>
        <v>,(2552,' Jorge Rosés ',' jorge.roses@hamburgsud.com',' 2 2290 8300    ', Gerente de Ventas Chile')</v>
      </c>
    </row>
    <row r="9258" spans="1:9">
      <c r="A9258" s="3" t="s">
        <v>30920</v>
      </c>
      <c r="B9258" s="3" t="s">
        <v>57783</v>
      </c>
      <c r="C9258" s="3">
        <f>VLOOKUP(B9258,CONSOLIDADO!A$2:E$11786,5,FALSE)</f>
        <v>2552</v>
      </c>
      <c r="D9258" s="3" t="s">
        <v>30908</v>
      </c>
      <c r="E9258" s="3" t="s">
        <v>30921</v>
      </c>
      <c r="F9258" s="3" t="s">
        <v>30922</v>
      </c>
      <c r="G9258" s="3" t="s">
        <v>30912</v>
      </c>
      <c r="I9258" t="str">
        <f t="shared" si="144"/>
        <v>,(2552,' Axel Huck ',' axel.huck@hamburgsud.com',' 2 2290 8300    ', Gerente Customer Service &amp; Documentación')</v>
      </c>
    </row>
    <row r="9259" spans="1:9">
      <c r="A9259" s="3" t="s">
        <v>30925</v>
      </c>
      <c r="B9259" s="3" t="s">
        <v>30923</v>
      </c>
      <c r="C9259" s="3">
        <f>VLOOKUP(B9259,CONSOLIDADO!A$2:E$11786,5,FALSE)</f>
        <v>2553</v>
      </c>
      <c r="D9259" s="3" t="s">
        <v>30924</v>
      </c>
      <c r="E9259" s="3" t="s">
        <v>6739</v>
      </c>
      <c r="F9259" s="3" t="s">
        <v>30926</v>
      </c>
      <c r="G9259" s="3" t="s">
        <v>30927</v>
      </c>
      <c r="I9259" t="str">
        <f t="shared" si="144"/>
        <v>,(2553,' Eduardo Matte Blackburn ',' ematteb@harasdepirque.com',' 2 2854 7109    ', Gerente General')</v>
      </c>
    </row>
    <row r="9260" spans="1:9">
      <c r="A9260" s="3" t="s">
        <v>30928</v>
      </c>
      <c r="B9260" s="3" t="s">
        <v>30923</v>
      </c>
      <c r="C9260" s="3">
        <f>VLOOKUP(B9260,CONSOLIDADO!A$2:E$11786,5,FALSE)</f>
        <v>2553</v>
      </c>
      <c r="D9260" s="3" t="s">
        <v>30924</v>
      </c>
      <c r="E9260" s="3" t="s">
        <v>8897</v>
      </c>
      <c r="F9260" s="3" t="s">
        <v>30929</v>
      </c>
      <c r="G9260" s="3" t="s">
        <v>30927</v>
      </c>
      <c r="I9260" t="str">
        <f t="shared" si="144"/>
        <v>,(2553,' José Miguel González ',' jgonzalez@harasdepirque.com',' 2 2854 7109    ', Gerente Agrícola')</v>
      </c>
    </row>
    <row r="9261" spans="1:9">
      <c r="A9261" s="3" t="s">
        <v>30930</v>
      </c>
      <c r="B9261" s="3" t="s">
        <v>30923</v>
      </c>
      <c r="C9261" s="3">
        <f>VLOOKUP(B9261,CONSOLIDADO!A$2:E$11786,5,FALSE)</f>
        <v>2553</v>
      </c>
      <c r="D9261" s="3" t="s">
        <v>30924</v>
      </c>
      <c r="E9261" s="3" t="s">
        <v>30931</v>
      </c>
      <c r="F9261" s="3" t="s">
        <v>30932</v>
      </c>
      <c r="G9261" s="3" t="s">
        <v>30927</v>
      </c>
      <c r="I9261" t="str">
        <f t="shared" si="144"/>
        <v>,(2553,' Carmen Luz Jorquera ',' cjorquera@harasdepirque.com',' 2 2854 7109    ', Asistente')</v>
      </c>
    </row>
    <row r="9262" spans="1:9">
      <c r="A9262" s="3" t="s">
        <v>30934</v>
      </c>
      <c r="B9262" s="3" t="s">
        <v>30933</v>
      </c>
      <c r="C9262" s="3">
        <f>VLOOKUP(B9262,CONSOLIDADO!A$2:E$11786,5,FALSE)</f>
        <v>2555</v>
      </c>
      <c r="D9262" s="3" t="s">
        <v>6082</v>
      </c>
      <c r="E9262" s="3" t="s">
        <v>19554</v>
      </c>
      <c r="F9262" s="3" t="s">
        <v>30935</v>
      </c>
      <c r="G9262" s="3" t="s">
        <v>30936</v>
      </c>
      <c r="I9262" t="str">
        <f t="shared" si="144"/>
        <v>,(2555,' Roberto Claudio Hasbún Kattan ',' rhasbun@elestablo.cl',' 2 2738 8533    ', Gerente General - Dueño')</v>
      </c>
    </row>
    <row r="9263" spans="1:9">
      <c r="A9263" s="3" t="s">
        <v>30938</v>
      </c>
      <c r="B9263" s="3" t="s">
        <v>30937</v>
      </c>
      <c r="C9263" s="3">
        <f>VLOOKUP(B9263,CONSOLIDADO!A$2:E$11786,5,FALSE)</f>
        <v>2556</v>
      </c>
      <c r="D9263" s="3" t="s">
        <v>6312</v>
      </c>
      <c r="E9263" s="3" t="s">
        <v>30939</v>
      </c>
      <c r="F9263" s="3" t="s">
        <v>30940</v>
      </c>
      <c r="G9263" s="3" t="s">
        <v>30941</v>
      </c>
      <c r="I9263" t="str">
        <f t="shared" si="144"/>
        <v>,(2556,' Nabil Habib Gayed ',' nabil.habib@hatch.com',' 2 2430 2618    ', Director Ejecutivo Regional Sudamérica')</v>
      </c>
    </row>
    <row r="9264" spans="1:9">
      <c r="A9264" s="3" t="s">
        <v>30942</v>
      </c>
      <c r="B9264" s="3" t="s">
        <v>30937</v>
      </c>
      <c r="C9264" s="3">
        <f>VLOOKUP(B9264,CONSOLIDADO!A$2:E$11786,5,FALSE)</f>
        <v>2556</v>
      </c>
      <c r="D9264" s="3" t="s">
        <v>6312</v>
      </c>
      <c r="E9264" s="3" t="s">
        <v>30943</v>
      </c>
      <c r="F9264" s="3" t="s">
        <v>30944</v>
      </c>
      <c r="G9264" s="3" t="s">
        <v>30945</v>
      </c>
      <c r="I9264" t="str">
        <f t="shared" si="144"/>
        <v>,(2556,' Mario Escudero Quiroga ',' mario.escudero@hatch.com',' 2 2430 2668    ', Director de Metales Sudamérica')</v>
      </c>
    </row>
    <row r="9265" spans="1:9">
      <c r="A9265" s="3" t="s">
        <v>30946</v>
      </c>
      <c r="B9265" s="3" t="s">
        <v>30937</v>
      </c>
      <c r="C9265" s="3">
        <f>VLOOKUP(B9265,CONSOLIDADO!A$2:E$11786,5,FALSE)</f>
        <v>2556</v>
      </c>
      <c r="D9265" s="3" t="s">
        <v>6312</v>
      </c>
      <c r="E9265" s="3"/>
      <c r="F9265" s="3"/>
      <c r="G9265" s="3" t="s">
        <v>30947</v>
      </c>
      <c r="I9265" t="str">
        <f t="shared" si="144"/>
        <v>,(2556,' Vicente Alfaro Rodríguez','',' 2 2479 2419',')</v>
      </c>
    </row>
    <row r="9266" spans="1:9">
      <c r="A9266" s="3" t="s">
        <v>30948</v>
      </c>
      <c r="B9266" s="3" t="s">
        <v>30937</v>
      </c>
      <c r="C9266" s="3">
        <f>VLOOKUP(B9266,CONSOLIDADO!A$2:E$11786,5,FALSE)</f>
        <v>2556</v>
      </c>
      <c r="D9266" s="3" t="s">
        <v>6312</v>
      </c>
      <c r="E9266" s="3" t="s">
        <v>30949</v>
      </c>
      <c r="F9266" s="3" t="s">
        <v>30950</v>
      </c>
      <c r="G9266" s="3" t="s">
        <v>30951</v>
      </c>
      <c r="I9266" t="str">
        <f t="shared" si="144"/>
        <v>,(2556,' David Miranda G. ',' david.miranda@hatch.com',' 2 2429 2318    ', Director de Procesamiento de Minerales')</v>
      </c>
    </row>
    <row r="9267" spans="1:9">
      <c r="A9267" s="3" t="s">
        <v>30952</v>
      </c>
      <c r="B9267" s="3" t="s">
        <v>30937</v>
      </c>
      <c r="C9267" s="3">
        <f>VLOOKUP(B9267,CONSOLIDADO!A$2:E$11786,5,FALSE)</f>
        <v>2556</v>
      </c>
      <c r="D9267" s="3" t="s">
        <v>6312</v>
      </c>
      <c r="E9267" s="3"/>
      <c r="F9267" s="3"/>
      <c r="G9267" s="3" t="s">
        <v>30953</v>
      </c>
      <c r="I9267" t="str">
        <f t="shared" si="144"/>
        <v>,(2556,' Ricardo Pino Araneda','',' 2 2430 2650',')</v>
      </c>
    </row>
    <row r="9268" spans="1:9">
      <c r="A9268" s="3" t="s">
        <v>30955</v>
      </c>
      <c r="B9268" s="3" t="s">
        <v>30954</v>
      </c>
      <c r="C9268" s="3">
        <f>VLOOKUP(B9268,CONSOLIDADO!A$2:E$11786,5,FALSE)</f>
        <v>2557</v>
      </c>
      <c r="D9268" s="3" t="s">
        <v>5295</v>
      </c>
      <c r="E9268" s="3"/>
      <c r="F9268" s="3"/>
      <c r="G9268" s="3" t="s">
        <v>30956</v>
      </c>
      <c r="I9268" t="str">
        <f t="shared" si="144"/>
        <v>,(2557,' Pedro Honorato Rodríguez','',' 2 2725 7371',')</v>
      </c>
    </row>
    <row r="9269" spans="1:9">
      <c r="A9269" s="3" t="s">
        <v>30957</v>
      </c>
      <c r="B9269" s="3" t="s">
        <v>30954</v>
      </c>
      <c r="C9269" s="3">
        <f>VLOOKUP(B9269,CONSOLIDADO!A$2:E$11786,5,FALSE)</f>
        <v>2557</v>
      </c>
      <c r="D9269" s="3" t="s">
        <v>5295</v>
      </c>
      <c r="E9269" s="3" t="s">
        <v>30958</v>
      </c>
      <c r="F9269" s="3" t="s">
        <v>30959</v>
      </c>
      <c r="G9269" s="3" t="s">
        <v>30960</v>
      </c>
      <c r="I9269" t="str">
        <f t="shared" si="144"/>
        <v>,(2557,' Iván Abulias Richmague ',' ivan@hcamineria.cl',' 2 2725 7371    ', Gerente de Ventas y Servicios')</v>
      </c>
    </row>
    <row r="9270" spans="1:9">
      <c r="A9270" s="3" t="s">
        <v>30961</v>
      </c>
      <c r="B9270" s="3" t="s">
        <v>30954</v>
      </c>
      <c r="C9270" s="3">
        <f>VLOOKUP(B9270,CONSOLIDADO!A$2:E$11786,5,FALSE)</f>
        <v>2557</v>
      </c>
      <c r="D9270" s="3" t="s">
        <v>5295</v>
      </c>
      <c r="E9270" s="3"/>
      <c r="F9270" s="3"/>
      <c r="G9270" s="3" t="s">
        <v>30956</v>
      </c>
      <c r="I9270" t="str">
        <f t="shared" si="144"/>
        <v>,(2557,' Marco Corvalán Oyarce','',' 2 2725 7371',')</v>
      </c>
    </row>
    <row r="9271" spans="1:9">
      <c r="A9271" s="3" t="s">
        <v>30963</v>
      </c>
      <c r="B9271" s="3" t="s">
        <v>30962</v>
      </c>
      <c r="C9271" s="3">
        <f>VLOOKUP(B9271,CONSOLIDADO!A$2:E$11786,5,FALSE)</f>
        <v>2558</v>
      </c>
      <c r="D9271" s="3" t="s">
        <v>2212</v>
      </c>
      <c r="E9271" s="3"/>
      <c r="F9271" s="3"/>
      <c r="G9271" s="3" t="s">
        <v>30964</v>
      </c>
      <c r="I9271" t="str">
        <f t="shared" si="144"/>
        <v>,(2558,' Felipe Feres Serrano','',' 2 2497 6100',')</v>
      </c>
    </row>
    <row r="9272" spans="1:9">
      <c r="A9272" s="3" t="s">
        <v>30965</v>
      </c>
      <c r="B9272" s="3" t="s">
        <v>30962</v>
      </c>
      <c r="C9272" s="3">
        <f>VLOOKUP(B9272,CONSOLIDADO!A$2:E$11786,5,FALSE)</f>
        <v>2558</v>
      </c>
      <c r="D9272" s="3" t="s">
        <v>2212</v>
      </c>
      <c r="E9272" s="3" t="s">
        <v>7104</v>
      </c>
      <c r="F9272" s="3" t="s">
        <v>30966</v>
      </c>
      <c r="G9272" s="3" t="s">
        <v>30967</v>
      </c>
      <c r="I9272" t="str">
        <f t="shared" si="144"/>
        <v>,(2558,' Jochen Sand ',' jochen.sand@hdi.cl',' 2 2497 6100    ', Director Técnico')</v>
      </c>
    </row>
    <row r="9273" spans="1:9">
      <c r="A9273" s="3" t="s">
        <v>30968</v>
      </c>
      <c r="B9273" s="3" t="s">
        <v>30962</v>
      </c>
      <c r="C9273" s="3">
        <f>VLOOKUP(B9273,CONSOLIDADO!A$2:E$11786,5,FALSE)</f>
        <v>2558</v>
      </c>
      <c r="D9273" s="3" t="s">
        <v>2212</v>
      </c>
      <c r="E9273" s="3" t="s">
        <v>6757</v>
      </c>
      <c r="F9273" s="3" t="s">
        <v>30969</v>
      </c>
      <c r="G9273" s="3" t="s">
        <v>30967</v>
      </c>
      <c r="I9273" t="str">
        <f t="shared" si="144"/>
        <v>,(2558,' Jorge Moreno Paiva ',' jorge.moreno@hdi.cl',' 2 2497 6100    ', Gerente de Administración y Finanzas')</v>
      </c>
    </row>
    <row r="9274" spans="1:9">
      <c r="A9274" s="3" t="s">
        <v>30970</v>
      </c>
      <c r="B9274" s="3" t="s">
        <v>30962</v>
      </c>
      <c r="C9274" s="3">
        <f>VLOOKUP(B9274,CONSOLIDADO!A$2:E$11786,5,FALSE)</f>
        <v>2558</v>
      </c>
      <c r="D9274" s="3" t="s">
        <v>2212</v>
      </c>
      <c r="E9274" s="3" t="s">
        <v>30971</v>
      </c>
      <c r="F9274" s="3" t="s">
        <v>30972</v>
      </c>
      <c r="G9274" s="3" t="s">
        <v>30973</v>
      </c>
      <c r="I9274" t="str">
        <f t="shared" si="144"/>
        <v>,(2558,' Carmen Luz De la Carrera De la Barrera ',' carmenluz.delacarrera@hdi.cl',' 2 2715 4663    ', Jefe Departamento Legal')</v>
      </c>
    </row>
    <row r="9275" spans="1:9">
      <c r="A9275" s="3" t="s">
        <v>30974</v>
      </c>
      <c r="B9275" s="3" t="s">
        <v>30962</v>
      </c>
      <c r="C9275" s="3">
        <f>VLOOKUP(B9275,CONSOLIDADO!A$2:E$11786,5,FALSE)</f>
        <v>2558</v>
      </c>
      <c r="D9275" s="3" t="s">
        <v>2212</v>
      </c>
      <c r="E9275" s="3" t="s">
        <v>30975</v>
      </c>
      <c r="F9275" s="3" t="s">
        <v>30976</v>
      </c>
      <c r="G9275" s="3" t="s">
        <v>30967</v>
      </c>
      <c r="I9275" t="str">
        <f t="shared" si="144"/>
        <v>,(2558,' Roberto Larraín Yáñez ',' roberto.larrain@hdi.cl',' 2 2497 6100    ', Gerente de Operaciones y Clientes')</v>
      </c>
    </row>
    <row r="9276" spans="1:9">
      <c r="A9276" s="3" t="s">
        <v>30978</v>
      </c>
      <c r="B9276" s="3" t="s">
        <v>30977</v>
      </c>
      <c r="C9276" s="3">
        <f>VLOOKUP(B9276,CONSOLIDADO!A$2:E$11786,5,FALSE)</f>
        <v>2560</v>
      </c>
      <c r="D9276" s="3" t="s">
        <v>1050</v>
      </c>
      <c r="E9276" s="3" t="s">
        <v>6739</v>
      </c>
      <c r="F9276" s="3" t="s">
        <v>30979</v>
      </c>
      <c r="G9276" s="3" t="s">
        <v>30980</v>
      </c>
      <c r="I9276" t="str">
        <f t="shared" si="144"/>
        <v>,(2560,' Carlos Lagos Aguilera ',' recepcion@heavenward.cl',' 2 2731 8000    ', Gerente General')</v>
      </c>
    </row>
    <row r="9277" spans="1:9">
      <c r="A9277" s="3" t="s">
        <v>30981</v>
      </c>
      <c r="B9277" s="3" t="s">
        <v>30977</v>
      </c>
      <c r="C9277" s="3">
        <f>VLOOKUP(B9277,CONSOLIDADO!A$2:E$11786,5,FALSE)</f>
        <v>2560</v>
      </c>
      <c r="D9277" s="3" t="s">
        <v>1050</v>
      </c>
      <c r="E9277" s="3"/>
      <c r="F9277" s="3"/>
      <c r="G9277" s="3" t="s">
        <v>30982</v>
      </c>
      <c r="I9277" t="str">
        <f t="shared" si="144"/>
        <v>,(2560,' Gustavo Lagos Aguilera','',' 2 2731 8000',')</v>
      </c>
    </row>
    <row r="9278" spans="1:9">
      <c r="A9278" s="3" t="s">
        <v>30983</v>
      </c>
      <c r="B9278" s="3" t="s">
        <v>30977</v>
      </c>
      <c r="C9278" s="3">
        <f>VLOOKUP(B9278,CONSOLIDADO!A$2:E$11786,5,FALSE)</f>
        <v>2560</v>
      </c>
      <c r="D9278" s="3" t="s">
        <v>1050</v>
      </c>
      <c r="E9278" s="3" t="s">
        <v>6757</v>
      </c>
      <c r="F9278" s="3" t="s">
        <v>30979</v>
      </c>
      <c r="G9278" s="3" t="s">
        <v>30980</v>
      </c>
      <c r="I9278" t="str">
        <f t="shared" si="144"/>
        <v>,(2560,' Harold Brijaldo ',' recepcion@heavenward.cl',' 2 2731 8000    ', Gerente de Administración y Finanzas')</v>
      </c>
    </row>
    <row r="9279" spans="1:9">
      <c r="A9279" s="3" t="s">
        <v>30984</v>
      </c>
      <c r="B9279" s="3" t="s">
        <v>30977</v>
      </c>
      <c r="C9279" s="3">
        <f>VLOOKUP(B9279,CONSOLIDADO!A$2:E$11786,5,FALSE)</f>
        <v>2560</v>
      </c>
      <c r="D9279" s="3" t="s">
        <v>1050</v>
      </c>
      <c r="E9279" s="3" t="s">
        <v>30985</v>
      </c>
      <c r="F9279" s="3" t="s">
        <v>30979</v>
      </c>
      <c r="G9279" s="3" t="s">
        <v>30980</v>
      </c>
      <c r="I9279" t="str">
        <f t="shared" si="144"/>
        <v>,(2560,' Juan Fidelli Almonacid ',' recepcion@heavenward.cl',' 2 2731 8000    ', Gerente de Instalaciones')</v>
      </c>
    </row>
    <row r="9280" spans="1:9">
      <c r="A9280" s="3" t="s">
        <v>30988</v>
      </c>
      <c r="B9280" s="3" t="s">
        <v>30986</v>
      </c>
      <c r="C9280" s="3">
        <f>VLOOKUP(B9280,CONSOLIDADO!A$2:E$11786,5,FALSE)</f>
        <v>2561</v>
      </c>
      <c r="D9280" s="3" t="s">
        <v>30987</v>
      </c>
      <c r="E9280" s="3" t="s">
        <v>6739</v>
      </c>
      <c r="F9280" s="3" t="s">
        <v>30989</v>
      </c>
      <c r="G9280" s="3" t="s">
        <v>30990</v>
      </c>
      <c r="I9280" t="str">
        <f t="shared" si="144"/>
        <v>,(2561,' Ricardo Badilla Ohlbaum ',' rbadilla@helios.cl',' 2 2379 2750    ', Gerente General')</v>
      </c>
    </row>
    <row r="9281" spans="1:9">
      <c r="A9281" s="3" t="s">
        <v>30991</v>
      </c>
      <c r="B9281" s="3" t="s">
        <v>30986</v>
      </c>
      <c r="C9281" s="3">
        <f>VLOOKUP(B9281,CONSOLIDADO!A$2:E$11786,5,FALSE)</f>
        <v>2561</v>
      </c>
      <c r="D9281" s="3" t="s">
        <v>30987</v>
      </c>
      <c r="E9281" s="3"/>
      <c r="F9281" s="3"/>
      <c r="G9281" s="3" t="s">
        <v>30992</v>
      </c>
      <c r="I9281" t="str">
        <f t="shared" si="144"/>
        <v>,(2561,' Fabrizio Manetti Fava','',' 2 2379 2755',')</v>
      </c>
    </row>
    <row r="9282" spans="1:9">
      <c r="A9282" s="3" t="s">
        <v>30993</v>
      </c>
      <c r="B9282" s="3" t="s">
        <v>30986</v>
      </c>
      <c r="C9282" s="3">
        <f>VLOOKUP(B9282,CONSOLIDADO!A$2:E$11786,5,FALSE)</f>
        <v>2561</v>
      </c>
      <c r="D9282" s="3" t="s">
        <v>30987</v>
      </c>
      <c r="E9282" s="3" t="s">
        <v>6765</v>
      </c>
      <c r="F9282" s="3" t="s">
        <v>30994</v>
      </c>
      <c r="G9282" s="3" t="s">
        <v>30995</v>
      </c>
      <c r="I9282" t="str">
        <f t="shared" si="144"/>
        <v>,(2561,' Ingrid Jorgensen Covarrubias ',' ijorgensen@helios.cl',' 2 2379 2755    ', Gerente de Operaciones')</v>
      </c>
    </row>
    <row r="9283" spans="1:9">
      <c r="A9283" s="3" t="s">
        <v>30998</v>
      </c>
      <c r="B9283" s="3" t="s">
        <v>30996</v>
      </c>
      <c r="C9283" s="3">
        <f>VLOOKUP(B9283,CONSOLIDADO!A$2:E$11786,5,FALSE)</f>
        <v>2562</v>
      </c>
      <c r="D9283" s="3" t="s">
        <v>30997</v>
      </c>
      <c r="E9283" s="3" t="s">
        <v>30999</v>
      </c>
      <c r="F9283" s="3" t="s">
        <v>31000</v>
      </c>
      <c r="G9283" s="3" t="s">
        <v>31001</v>
      </c>
      <c r="I9283" t="str">
        <f t="shared" ref="I9283:I9346" si="145">CONCATENATE(",(",C9283,",'",A9283,"','",F9283,"','",G9283,"',",E9283,"')")</f>
        <v>,(2562,' Chistian Finnern ',' christian.finnern@hellmann.com',' 2 2715 6200    ', Presidente &amp; CEO')</v>
      </c>
    </row>
    <row r="9284" spans="1:9">
      <c r="A9284" s="3" t="s">
        <v>31002</v>
      </c>
      <c r="B9284" s="3" t="s">
        <v>30996</v>
      </c>
      <c r="C9284" s="3">
        <f>VLOOKUP(B9284,CONSOLIDADO!A$2:E$11786,5,FALSE)</f>
        <v>2562</v>
      </c>
      <c r="D9284" s="3" t="s">
        <v>30997</v>
      </c>
      <c r="E9284" s="3" t="s">
        <v>31003</v>
      </c>
      <c r="F9284" s="3" t="s">
        <v>31004</v>
      </c>
      <c r="G9284" s="3" t="s">
        <v>31005</v>
      </c>
      <c r="I9284" t="str">
        <f t="shared" si="145"/>
        <v>,(2562,' Roberto Milad T. ',' roberto.milad@hellmann.com',' 2 2715 6212    ', Finance, Administration &amp; HR Manager')</v>
      </c>
    </row>
    <row r="9285" spans="1:9">
      <c r="A9285" s="3" t="s">
        <v>31006</v>
      </c>
      <c r="B9285" s="3" t="s">
        <v>30996</v>
      </c>
      <c r="C9285" s="3">
        <f>VLOOKUP(B9285,CONSOLIDADO!A$2:E$11786,5,FALSE)</f>
        <v>2562</v>
      </c>
      <c r="D9285" s="3" t="s">
        <v>30997</v>
      </c>
      <c r="E9285" s="3" t="s">
        <v>31007</v>
      </c>
      <c r="F9285" s="3" t="s">
        <v>31008</v>
      </c>
      <c r="G9285" s="3" t="s">
        <v>31009</v>
      </c>
      <c r="I9285" t="str">
        <f t="shared" si="145"/>
        <v>,(2562,' Carolina Cortés Vargas ',' carolina.cortes@hellmann.com',' 2 2715 6230    ', Country Sea Freight Manager Chile')</v>
      </c>
    </row>
    <row r="9286" spans="1:9">
      <c r="A9286" s="3" t="s">
        <v>31010</v>
      </c>
      <c r="B9286" s="3" t="s">
        <v>30996</v>
      </c>
      <c r="C9286" s="3">
        <f>VLOOKUP(B9286,CONSOLIDADO!A$2:E$11786,5,FALSE)</f>
        <v>2562</v>
      </c>
      <c r="D9286" s="3" t="s">
        <v>30997</v>
      </c>
      <c r="E9286" s="3" t="s">
        <v>31011</v>
      </c>
      <c r="F9286" s="3" t="s">
        <v>31012</v>
      </c>
      <c r="G9286" s="3" t="s">
        <v>31013</v>
      </c>
      <c r="I9286" t="str">
        <f t="shared" si="145"/>
        <v>,(2562,' Pablo Merino ',' pablo.merino@hellmann.com',' 2 2721 8901    ', Airfreight Product Manager')</v>
      </c>
    </row>
    <row r="9287" spans="1:9">
      <c r="A9287" s="3" t="s">
        <v>31016</v>
      </c>
      <c r="B9287" s="3" t="s">
        <v>31014</v>
      </c>
      <c r="C9287" s="3">
        <f>VLOOKUP(B9287,CONSOLIDADO!A$2:E$11786,5,FALSE)</f>
        <v>2563</v>
      </c>
      <c r="D9287" s="3" t="s">
        <v>31015</v>
      </c>
      <c r="E9287" s="3" t="s">
        <v>6739</v>
      </c>
      <c r="F9287" s="3"/>
      <c r="G9287" s="3" t="s">
        <v>31017</v>
      </c>
      <c r="I9287" t="str">
        <f t="shared" si="145"/>
        <v>,(2563,' José Helmlinger Casanova ','',' 2 2618 9501    ', Gerente General')</v>
      </c>
    </row>
    <row r="9288" spans="1:9">
      <c r="A9288" s="3" t="s">
        <v>31019</v>
      </c>
      <c r="B9288" s="3" t="s">
        <v>31018</v>
      </c>
      <c r="C9288" s="3">
        <f>VLOOKUP(B9288,CONSOLIDADO!A$2:E$11786,5,FALSE)</f>
        <v>2564</v>
      </c>
      <c r="D9288" s="3" t="s">
        <v>478</v>
      </c>
      <c r="E9288" s="3" t="s">
        <v>6905</v>
      </c>
      <c r="F9288" s="3" t="s">
        <v>31020</v>
      </c>
      <c r="G9288" s="3" t="s">
        <v>31021</v>
      </c>
      <c r="I9288" t="str">
        <f t="shared" si="145"/>
        <v>,(2564,' María Eugenia Santelices Vera ',' marvicencio@gmail.com',' 2 2737 0461    ', Gerente Comercial')</v>
      </c>
    </row>
    <row r="9289" spans="1:9">
      <c r="A9289" s="3" t="s">
        <v>31022</v>
      </c>
      <c r="B9289" s="3" t="s">
        <v>31018</v>
      </c>
      <c r="C9289" s="3">
        <f>VLOOKUP(B9289,CONSOLIDADO!A$2:E$11786,5,FALSE)</f>
        <v>2564</v>
      </c>
      <c r="D9289" s="3" t="s">
        <v>478</v>
      </c>
      <c r="E9289" s="3" t="s">
        <v>7416</v>
      </c>
      <c r="F9289" s="3" t="s">
        <v>31023</v>
      </c>
      <c r="G9289" s="3" t="s">
        <v>31024</v>
      </c>
      <c r="I9289" t="str">
        <f t="shared" si="145"/>
        <v>,(2564,' Marcelo Vicencio Sánchez ',' marvicencio@industriasheho.com',' 2 2777 8055    ', Jefe de Producción')</v>
      </c>
    </row>
    <row r="9290" spans="1:9">
      <c r="A9290" s="3" t="s">
        <v>31025</v>
      </c>
      <c r="B9290" s="3" t="s">
        <v>31018</v>
      </c>
      <c r="C9290" s="3">
        <f>VLOOKUP(B9290,CONSOLIDADO!A$2:E$11786,5,FALSE)</f>
        <v>2564</v>
      </c>
      <c r="D9290" s="3" t="s">
        <v>478</v>
      </c>
      <c r="E9290" s="3" t="s">
        <v>8037</v>
      </c>
      <c r="F9290" s="3" t="s">
        <v>31020</v>
      </c>
      <c r="G9290" s="3" t="s">
        <v>31024</v>
      </c>
      <c r="I9290" t="str">
        <f t="shared" si="145"/>
        <v>,(2564,' Víctor Plaza Tagle ',' marvicencio@gmail.com',' 2 2777 8055    ', Jefe de Personal')</v>
      </c>
    </row>
    <row r="9291" spans="1:9">
      <c r="A9291" s="3" t="s">
        <v>31027</v>
      </c>
      <c r="B9291" s="3" t="s">
        <v>31026</v>
      </c>
      <c r="C9291" s="3">
        <f>VLOOKUP(B9291,CONSOLIDADO!A$2:E$11786,5,FALSE)</f>
        <v>2565</v>
      </c>
      <c r="D9291" s="3" t="s">
        <v>6642</v>
      </c>
      <c r="E9291" s="3" t="s">
        <v>6739</v>
      </c>
      <c r="F9291" s="3" t="s">
        <v>31028</v>
      </c>
      <c r="G9291" s="3" t="s">
        <v>31029</v>
      </c>
      <c r="I9291" t="str">
        <f t="shared" si="145"/>
        <v>,(2565,' José Miguel Bilbao García ',' alejandrav@help.cl',' 2 2631 0709    ', Gerente General')</v>
      </c>
    </row>
    <row r="9292" spans="1:9">
      <c r="A9292" s="3" t="s">
        <v>31030</v>
      </c>
      <c r="B9292" s="3" t="s">
        <v>31026</v>
      </c>
      <c r="C9292" s="3">
        <f>VLOOKUP(B9292,CONSOLIDADO!A$2:E$11786,5,FALSE)</f>
        <v>2565</v>
      </c>
      <c r="D9292" s="3" t="s">
        <v>6642</v>
      </c>
      <c r="E9292" s="3" t="s">
        <v>15814</v>
      </c>
      <c r="F9292" s="3" t="s">
        <v>31028</v>
      </c>
      <c r="G9292" s="3" t="s">
        <v>31029</v>
      </c>
      <c r="I9292" t="str">
        <f t="shared" si="145"/>
        <v>,(2565,' Juan Carlos Ponce Martínez ',' alejandrav@help.cl',' 2 2631 0709    ', Director Médico')</v>
      </c>
    </row>
    <row r="9293" spans="1:9">
      <c r="A9293" s="3" t="s">
        <v>31031</v>
      </c>
      <c r="B9293" s="3" t="s">
        <v>31026</v>
      </c>
      <c r="C9293" s="3">
        <f>VLOOKUP(B9293,CONSOLIDADO!A$2:E$11786,5,FALSE)</f>
        <v>2565</v>
      </c>
      <c r="D9293" s="3" t="s">
        <v>6642</v>
      </c>
      <c r="E9293" s="3" t="s">
        <v>7140</v>
      </c>
      <c r="F9293" s="3" t="s">
        <v>31032</v>
      </c>
      <c r="G9293" s="3" t="s">
        <v>31033</v>
      </c>
      <c r="I9293" t="str">
        <f t="shared" si="145"/>
        <v>,(2565,' Lilian Valenzuela Avendaño ',' karinp@help.cl',' 2 2631 0744    ', Gerente de Ventas')</v>
      </c>
    </row>
    <row r="9294" spans="1:9">
      <c r="A9294" s="3" t="s">
        <v>31034</v>
      </c>
      <c r="B9294" s="3" t="s">
        <v>31026</v>
      </c>
      <c r="C9294" s="3">
        <f>VLOOKUP(B9294,CONSOLIDADO!A$2:E$11786,5,FALSE)</f>
        <v>2565</v>
      </c>
      <c r="D9294" s="3" t="s">
        <v>6642</v>
      </c>
      <c r="E9294" s="3" t="s">
        <v>7780</v>
      </c>
      <c r="F9294" s="3" t="s">
        <v>31032</v>
      </c>
      <c r="G9294" s="3" t="s">
        <v>31035</v>
      </c>
      <c r="I9294" t="str">
        <f t="shared" si="145"/>
        <v>,(2565,' Raúl Hung Chia ',' karinp@help.cl',' 2 2631 0750    ', Subgerente de Administración y Finanzas')</v>
      </c>
    </row>
    <row r="9295" spans="1:9">
      <c r="A9295" s="3" t="s">
        <v>31036</v>
      </c>
      <c r="B9295" s="3" t="s">
        <v>31026</v>
      </c>
      <c r="C9295" s="3">
        <f>VLOOKUP(B9295,CONSOLIDADO!A$2:E$11786,5,FALSE)</f>
        <v>2565</v>
      </c>
      <c r="D9295" s="3" t="s">
        <v>6642</v>
      </c>
      <c r="E9295" s="3" t="s">
        <v>6765</v>
      </c>
      <c r="F9295" s="3" t="s">
        <v>31028</v>
      </c>
      <c r="G9295" s="3" t="s">
        <v>31029</v>
      </c>
      <c r="I9295" t="str">
        <f t="shared" si="145"/>
        <v>,(2565,' Juan Saldívar Núñez ',' alejandrav@help.cl',' 2 2631 0709    ', Gerente de Operaciones')</v>
      </c>
    </row>
    <row r="9296" spans="1:9">
      <c r="A9296" s="3" t="s">
        <v>31038</v>
      </c>
      <c r="B9296" s="3" t="s">
        <v>31037</v>
      </c>
      <c r="C9296" s="3">
        <f>VLOOKUP(B9296,CONSOLIDADO!A$2:E$11786,5,FALSE)</f>
        <v>2566</v>
      </c>
      <c r="D9296" s="3" t="s">
        <v>4700</v>
      </c>
      <c r="E9296" s="3" t="s">
        <v>6739</v>
      </c>
      <c r="F9296" s="3" t="s">
        <v>31039</v>
      </c>
      <c r="G9296" s="3" t="s">
        <v>31040</v>
      </c>
      <c r="I9296" t="str">
        <f t="shared" si="145"/>
        <v>,(2566,' Juan Luis Sommers Comandari ',' jls@escaneografica.cl',' 2 2364 5200    ', Gerente General')</v>
      </c>
    </row>
    <row r="9297" spans="1:9">
      <c r="A9297" s="3" t="s">
        <v>31041</v>
      </c>
      <c r="B9297" s="3" t="s">
        <v>31037</v>
      </c>
      <c r="C9297" s="3">
        <f>VLOOKUP(B9297,CONSOLIDADO!A$2:E$11786,5,FALSE)</f>
        <v>2566</v>
      </c>
      <c r="D9297" s="3" t="s">
        <v>4700</v>
      </c>
      <c r="E9297" s="3" t="s">
        <v>8091</v>
      </c>
      <c r="F9297" s="3" t="s">
        <v>31042</v>
      </c>
      <c r="G9297" s="3" t="s">
        <v>31040</v>
      </c>
      <c r="I9297" t="str">
        <f t="shared" si="145"/>
        <v>,(2566,' Erick Bravo Arcaya ',' ebravo@escaneografica.cl',' 2 2364 5200    ', Jefa de Contabilidad')</v>
      </c>
    </row>
    <row r="9298" spans="1:9">
      <c r="A9298" s="3" t="s">
        <v>31045</v>
      </c>
      <c r="B9298" s="3" t="s">
        <v>31043</v>
      </c>
      <c r="C9298" s="3">
        <f>VLOOKUP(B9298,CONSOLIDADO!A$2:E$11786,5,FALSE)</f>
        <v>2567</v>
      </c>
      <c r="D9298" s="3" t="s">
        <v>31044</v>
      </c>
      <c r="E9298" s="3" t="s">
        <v>6757</v>
      </c>
      <c r="F9298" s="3" t="s">
        <v>31046</v>
      </c>
      <c r="G9298" s="3" t="s">
        <v>31047</v>
      </c>
      <c r="I9298" t="str">
        <f t="shared" si="145"/>
        <v>,(2567,' Giselle Teruel ',' giselle.teruel@henkel.com',' 2 2381 7200    ', Gerente de Administración y Finanzas')</v>
      </c>
    </row>
    <row r="9299" spans="1:9">
      <c r="A9299" s="3" t="s">
        <v>31048</v>
      </c>
      <c r="B9299" s="3" t="s">
        <v>31043</v>
      </c>
      <c r="C9299" s="3">
        <f>VLOOKUP(B9299,CONSOLIDADO!A$2:E$11786,5,FALSE)</f>
        <v>2567</v>
      </c>
      <c r="D9299" s="3" t="s">
        <v>31044</v>
      </c>
      <c r="E9299" s="3" t="s">
        <v>31049</v>
      </c>
      <c r="F9299" s="3" t="s">
        <v>31050</v>
      </c>
      <c r="G9299" s="3" t="s">
        <v>31051</v>
      </c>
      <c r="I9299" t="str">
        <f t="shared" si="145"/>
        <v>,(2567,' Juan Pablo Saldivia ',' juan.saldivia@henkel.com',' 2 2381 7224    ', Gerente Comercial Adhesivos de Consumo / Construcción')</v>
      </c>
    </row>
    <row r="9300" spans="1:9">
      <c r="A9300" s="3" t="s">
        <v>31053</v>
      </c>
      <c r="B9300" s="3" t="s">
        <v>31052</v>
      </c>
      <c r="C9300" s="3">
        <f>VLOOKUP(B9300,CONSOLIDADO!A$2:E$11786,5,FALSE)</f>
        <v>2568</v>
      </c>
      <c r="D9300" s="3" t="s">
        <v>26993</v>
      </c>
      <c r="E9300" s="3" t="s">
        <v>6739</v>
      </c>
      <c r="F9300" s="3" t="s">
        <v>31054</v>
      </c>
      <c r="G9300" s="3" t="s">
        <v>31055</v>
      </c>
      <c r="I9300" t="str">
        <f t="shared" si="145"/>
        <v>,(2568,' Heraldo Castro Palma ',' heraldocastro@mantahue.cl',' 2 2790 2800    ', Gerente General')</v>
      </c>
    </row>
    <row r="9301" spans="1:9">
      <c r="A9301" s="3" t="s">
        <v>31056</v>
      </c>
      <c r="B9301" s="3" t="s">
        <v>31052</v>
      </c>
      <c r="C9301" s="3">
        <f>VLOOKUP(B9301,CONSOLIDADO!A$2:E$11786,5,FALSE)</f>
        <v>2568</v>
      </c>
      <c r="D9301" s="3" t="s">
        <v>26993</v>
      </c>
      <c r="E9301" s="3" t="s">
        <v>6886</v>
      </c>
      <c r="F9301" s="3" t="s">
        <v>31057</v>
      </c>
      <c r="G9301" s="3" t="s">
        <v>31055</v>
      </c>
      <c r="I9301" t="str">
        <f t="shared" si="145"/>
        <v>,(2568,' Cristián Castro Oyarzún ',' ccastro@mantahue.cl',' 2 2790 2800    ', Gerente de Recursos Humanos')</v>
      </c>
    </row>
    <row r="9302" spans="1:9">
      <c r="A9302" s="3" t="s">
        <v>31058</v>
      </c>
      <c r="B9302" s="3" t="s">
        <v>31052</v>
      </c>
      <c r="C9302" s="3">
        <f>VLOOKUP(B9302,CONSOLIDADO!A$2:E$11786,5,FALSE)</f>
        <v>2568</v>
      </c>
      <c r="D9302" s="3" t="s">
        <v>26993</v>
      </c>
      <c r="E9302" s="3" t="s">
        <v>20681</v>
      </c>
      <c r="F9302" s="3" t="s">
        <v>31059</v>
      </c>
      <c r="G9302" s="3" t="s">
        <v>31060</v>
      </c>
      <c r="I9302" t="str">
        <f t="shared" si="145"/>
        <v>,(2568,' Igor Rojas Muñoz ',' igorrojas@mantahue.cl',' 2 2790 2811    ', Gerente de Adquisiciones')</v>
      </c>
    </row>
    <row r="9303" spans="1:9">
      <c r="A9303" s="3" t="s">
        <v>31061</v>
      </c>
      <c r="B9303" s="3" t="s">
        <v>31052</v>
      </c>
      <c r="C9303" s="3">
        <f>VLOOKUP(B9303,CONSOLIDADO!A$2:E$11786,5,FALSE)</f>
        <v>2568</v>
      </c>
      <c r="D9303" s="3" t="s">
        <v>26993</v>
      </c>
      <c r="E9303" s="3" t="s">
        <v>31062</v>
      </c>
      <c r="F9303" s="3" t="s">
        <v>31063</v>
      </c>
      <c r="G9303" s="3" t="s">
        <v>31055</v>
      </c>
      <c r="I9303" t="str">
        <f t="shared" si="145"/>
        <v>,(2568,' Jorge Acevedo Ramírez ',' jorgeacevedo@mantahue.cl',' 2 2790 2800    ', Encargado de Contabilidad')</v>
      </c>
    </row>
    <row r="9304" spans="1:9">
      <c r="A9304" s="3" t="s">
        <v>31065</v>
      </c>
      <c r="B9304" s="3" t="s">
        <v>31064</v>
      </c>
      <c r="C9304" s="3">
        <f>VLOOKUP(B9304,CONSOLIDADO!A$2:E$11786,5,FALSE)</f>
        <v>2569</v>
      </c>
      <c r="D9304" s="3" t="s">
        <v>6436</v>
      </c>
      <c r="E9304" s="3"/>
      <c r="F9304" s="3"/>
      <c r="G9304" s="3" t="s">
        <v>31066</v>
      </c>
      <c r="I9304" t="str">
        <f t="shared" si="145"/>
        <v>,(2569,' Marisol Ahumada','',' 2 2520 5232',')</v>
      </c>
    </row>
    <row r="9305" spans="1:9">
      <c r="A9305" s="3" t="s">
        <v>31068</v>
      </c>
      <c r="B9305" s="3" t="s">
        <v>31067</v>
      </c>
      <c r="C9305" s="3">
        <f>VLOOKUP(B9305,CONSOLIDADO!A$2:E$11786,5,FALSE)</f>
        <v>2570</v>
      </c>
      <c r="D9305" s="3" t="s">
        <v>4402</v>
      </c>
      <c r="E9305" s="3" t="s">
        <v>6959</v>
      </c>
      <c r="F9305" s="3" t="s">
        <v>31069</v>
      </c>
      <c r="G9305" s="3" t="s">
        <v>31070</v>
      </c>
      <c r="I9305" t="str">
        <f t="shared" si="145"/>
        <v>,(2570,' Javier Heredia García ',' javier.heredia@herediamolinos.com',' 2 2429 1310    ', Director Ejecutivo')</v>
      </c>
    </row>
    <row r="9306" spans="1:9">
      <c r="A9306" s="3" t="s">
        <v>31071</v>
      </c>
      <c r="B9306" s="3" t="s">
        <v>31067</v>
      </c>
      <c r="C9306" s="3">
        <f>VLOOKUP(B9306,CONSOLIDADO!A$2:E$11786,5,FALSE)</f>
        <v>2570</v>
      </c>
      <c r="D9306" s="3" t="s">
        <v>4402</v>
      </c>
      <c r="E9306" s="3" t="s">
        <v>6739</v>
      </c>
      <c r="F9306" s="3"/>
      <c r="G9306" s="3" t="s">
        <v>31070</v>
      </c>
      <c r="I9306" t="str">
        <f t="shared" si="145"/>
        <v>,(2570,' Mario Burattini Bustos ','',' 2 2429 1310    ', Gerente General')</v>
      </c>
    </row>
    <row r="9307" spans="1:9">
      <c r="A9307" s="3" t="s">
        <v>31072</v>
      </c>
      <c r="B9307" s="3" t="s">
        <v>31067</v>
      </c>
      <c r="C9307" s="3">
        <f>VLOOKUP(B9307,CONSOLIDADO!A$2:E$11786,5,FALSE)</f>
        <v>2570</v>
      </c>
      <c r="D9307" s="3" t="s">
        <v>4402</v>
      </c>
      <c r="E9307" s="3" t="s">
        <v>31073</v>
      </c>
      <c r="F9307" s="3"/>
      <c r="G9307" s="3" t="s">
        <v>31070</v>
      </c>
      <c r="I9307" t="str">
        <f t="shared" si="145"/>
        <v>,(2570,' Eduardo González Carreño ','',' 2 2429 1310    ', Gerente Zonal de Ventas Norte')</v>
      </c>
    </row>
    <row r="9308" spans="1:9">
      <c r="A9308" s="3" t="s">
        <v>31074</v>
      </c>
      <c r="B9308" s="3" t="s">
        <v>31067</v>
      </c>
      <c r="C9308" s="3">
        <f>VLOOKUP(B9308,CONSOLIDADO!A$2:E$11786,5,FALSE)</f>
        <v>2570</v>
      </c>
      <c r="D9308" s="3" t="s">
        <v>4402</v>
      </c>
      <c r="E9308" s="3"/>
      <c r="F9308" s="3"/>
      <c r="G9308" s="3" t="s">
        <v>31075</v>
      </c>
      <c r="I9308" t="str">
        <f t="shared" si="145"/>
        <v>,(2570,' Armando Berdichevsky Ojeda','',' 2 2429 1310',')</v>
      </c>
    </row>
    <row r="9309" spans="1:9">
      <c r="A9309" s="3" t="s">
        <v>31076</v>
      </c>
      <c r="B9309" s="3" t="s">
        <v>31067</v>
      </c>
      <c r="C9309" s="3">
        <f>VLOOKUP(B9309,CONSOLIDADO!A$2:E$11786,5,FALSE)</f>
        <v>2570</v>
      </c>
      <c r="D9309" s="3" t="s">
        <v>4402</v>
      </c>
      <c r="E9309" s="3"/>
      <c r="F9309" s="3"/>
      <c r="G9309" s="3" t="s">
        <v>31075</v>
      </c>
      <c r="I9309" t="str">
        <f t="shared" si="145"/>
        <v>,(2570,' Jacqueline Pinto Bravo','',' 2 2429 1310',')</v>
      </c>
    </row>
    <row r="9310" spans="1:9">
      <c r="A9310" s="3" t="s">
        <v>31078</v>
      </c>
      <c r="B9310" s="3" t="s">
        <v>31077</v>
      </c>
      <c r="C9310" s="3">
        <f>VLOOKUP(B9310,CONSOLIDADO!A$2:E$11786,5,FALSE)</f>
        <v>2571</v>
      </c>
      <c r="D9310" s="3" t="s">
        <v>6122</v>
      </c>
      <c r="E9310" s="3"/>
      <c r="F9310" s="3"/>
      <c r="G9310" s="3" t="s">
        <v>31079</v>
      </c>
      <c r="I9310" t="str">
        <f t="shared" si="145"/>
        <v>,(2571,' Cristian Haddad Gutiérrez','',' 2 2732 8432',')</v>
      </c>
    </row>
    <row r="9311" spans="1:9">
      <c r="A9311" s="3" t="s">
        <v>31082</v>
      </c>
      <c r="B9311" s="3" t="s">
        <v>31080</v>
      </c>
      <c r="C9311" s="3">
        <f>VLOOKUP(B9311,CONSOLIDADO!A$2:E$11786,5,FALSE)</f>
        <v>2572</v>
      </c>
      <c r="D9311" s="3" t="s">
        <v>31081</v>
      </c>
      <c r="E9311" s="3" t="s">
        <v>6739</v>
      </c>
      <c r="F9311" s="3" t="s">
        <v>31083</v>
      </c>
      <c r="G9311" s="3" t="s">
        <v>31084</v>
      </c>
      <c r="I9311" t="str">
        <f t="shared" si="145"/>
        <v>,(2572,' María Elena Aspillaga Rodríguez ',' ventas@munmetal.com',' 2 2738 7350    ', Gerente General')</v>
      </c>
    </row>
    <row r="9312" spans="1:9">
      <c r="A9312" s="3" t="s">
        <v>31085</v>
      </c>
      <c r="B9312" s="3" t="s">
        <v>31080</v>
      </c>
      <c r="C9312" s="3">
        <f>VLOOKUP(B9312,CONSOLIDADO!A$2:E$11786,5,FALSE)</f>
        <v>2572</v>
      </c>
      <c r="D9312" s="3" t="s">
        <v>31081</v>
      </c>
      <c r="E9312" s="3"/>
      <c r="F9312" s="3"/>
      <c r="G9312" s="3" t="s">
        <v>31086</v>
      </c>
      <c r="I9312" t="str">
        <f t="shared" si="145"/>
        <v>,(2572,' Rodrigo Munizaga Neumann','',' 2 2738 7350',')</v>
      </c>
    </row>
    <row r="9313" spans="1:9">
      <c r="A9313" s="3" t="s">
        <v>31087</v>
      </c>
      <c r="B9313" s="3" t="s">
        <v>31080</v>
      </c>
      <c r="C9313" s="3">
        <f>VLOOKUP(B9313,CONSOLIDADO!A$2:E$11786,5,FALSE)</f>
        <v>2572</v>
      </c>
      <c r="D9313" s="3" t="s">
        <v>31081</v>
      </c>
      <c r="E9313" s="3"/>
      <c r="F9313" s="3"/>
      <c r="G9313" s="3" t="s">
        <v>31086</v>
      </c>
      <c r="I9313" t="str">
        <f t="shared" si="145"/>
        <v>,(2572,' Benjamín Munizaga Aspillaga','',' 2 2738 7350',')</v>
      </c>
    </row>
    <row r="9314" spans="1:9">
      <c r="A9314" s="3" t="s">
        <v>31088</v>
      </c>
      <c r="B9314" s="3" t="s">
        <v>57655</v>
      </c>
      <c r="C9314" s="3">
        <f>VLOOKUP(B9314,CONSOLIDADO!A$2:E$11786,5,FALSE)</f>
        <v>2573</v>
      </c>
      <c r="D9314" s="3" t="s">
        <v>21974</v>
      </c>
      <c r="E9314" s="3" t="s">
        <v>6739</v>
      </c>
      <c r="F9314" s="3" t="s">
        <v>31089</v>
      </c>
      <c r="G9314" s="3" t="s">
        <v>31090</v>
      </c>
      <c r="I9314" t="str">
        <f t="shared" si="145"/>
        <v>,(2573,' Hernán Briceño Silva ',' hernan@bricenoasociados.cl',' 2 2622 4644    ', Gerente General')</v>
      </c>
    </row>
    <row r="9315" spans="1:9">
      <c r="A9315" s="3" t="s">
        <v>31093</v>
      </c>
      <c r="B9315" s="3" t="s">
        <v>31091</v>
      </c>
      <c r="C9315" s="3">
        <f>VLOOKUP(B9315,CONSOLIDADO!A$2:E$11786,5,FALSE)</f>
        <v>2574</v>
      </c>
      <c r="D9315" s="3" t="s">
        <v>31092</v>
      </c>
      <c r="E9315" s="3" t="s">
        <v>6739</v>
      </c>
      <c r="F9315" s="3" t="s">
        <v>31094</v>
      </c>
      <c r="G9315" s="3" t="s">
        <v>31095</v>
      </c>
      <c r="I9315" t="str">
        <f t="shared" si="145"/>
        <v>,(2574,' Jorge Hernán Herreros Arrieta ',' jorge@herreros.cl',' 2 2775 0881    ', Gerente General')</v>
      </c>
    </row>
    <row r="9316" spans="1:9">
      <c r="A9316" s="3" t="s">
        <v>31096</v>
      </c>
      <c r="B9316" s="3" t="s">
        <v>31091</v>
      </c>
      <c r="C9316" s="3">
        <f>VLOOKUP(B9316,CONSOLIDADO!A$2:E$11786,5,FALSE)</f>
        <v>2574</v>
      </c>
      <c r="D9316" s="3" t="s">
        <v>31092</v>
      </c>
      <c r="E9316" s="3" t="s">
        <v>6757</v>
      </c>
      <c r="F9316" s="3"/>
      <c r="G9316" s="3" t="s">
        <v>31095</v>
      </c>
      <c r="I9316" t="str">
        <f t="shared" si="145"/>
        <v>,(2574,' José Carrera Bustos ','',' 2 2775 0881    ', Gerente de Administración y Finanzas')</v>
      </c>
    </row>
    <row r="9317" spans="1:9">
      <c r="A9317" s="3" t="s">
        <v>31097</v>
      </c>
      <c r="B9317" s="3" t="s">
        <v>31091</v>
      </c>
      <c r="C9317" s="3">
        <f>VLOOKUP(B9317,CONSOLIDADO!A$2:E$11786,5,FALSE)</f>
        <v>2574</v>
      </c>
      <c r="D9317" s="3" t="s">
        <v>31092</v>
      </c>
      <c r="E9317" s="3"/>
      <c r="F9317" s="3"/>
      <c r="G9317" s="3" t="s">
        <v>31098</v>
      </c>
      <c r="I9317" t="str">
        <f t="shared" si="145"/>
        <v>,(2574,' Gustavo Fuentes Rojas','',' 2 2775 0881',')</v>
      </c>
    </row>
    <row r="9318" spans="1:9">
      <c r="A9318" s="3" t="s">
        <v>31101</v>
      </c>
      <c r="B9318" s="3" t="s">
        <v>31099</v>
      </c>
      <c r="C9318" s="3">
        <f>VLOOKUP(B9318,CONSOLIDADO!A$2:E$11786,5,FALSE)</f>
        <v>2575</v>
      </c>
      <c r="D9318" s="3" t="s">
        <v>31100</v>
      </c>
      <c r="E9318" s="3" t="s">
        <v>6739</v>
      </c>
      <c r="F9318" s="3" t="s">
        <v>31102</v>
      </c>
      <c r="G9318" s="3" t="s">
        <v>31103</v>
      </c>
      <c r="I9318" t="str">
        <f t="shared" si="145"/>
        <v>,(2575,' Italo Traverso ',' itraverso@piscineria.cl',' 2 2751 5533    ', Gerente General')</v>
      </c>
    </row>
    <row r="9319" spans="1:9">
      <c r="A9319" s="3" t="s">
        <v>31106</v>
      </c>
      <c r="B9319" s="3" t="s">
        <v>31104</v>
      </c>
      <c r="C9319" s="3">
        <f>VLOOKUP(B9319,CONSOLIDADO!A$2:E$11786,5,FALSE)</f>
        <v>2576</v>
      </c>
      <c r="D9319" s="3" t="s">
        <v>31105</v>
      </c>
      <c r="E9319" s="3" t="s">
        <v>6739</v>
      </c>
      <c r="F9319" s="3" t="s">
        <v>31107</v>
      </c>
      <c r="G9319" s="3" t="s">
        <v>31108</v>
      </c>
      <c r="I9319" t="str">
        <f t="shared" si="145"/>
        <v>,(2576,' Felipe Fernández Bolvarán ',' info@hidraulica-ltda.cl',' 2 2577 2300    ', Gerente General')</v>
      </c>
    </row>
    <row r="9320" spans="1:9">
      <c r="A9320" s="3" t="s">
        <v>31109</v>
      </c>
      <c r="B9320" s="3" t="s">
        <v>31104</v>
      </c>
      <c r="C9320" s="3">
        <f>VLOOKUP(B9320,CONSOLIDADO!A$2:E$11786,5,FALSE)</f>
        <v>2576</v>
      </c>
      <c r="D9320" s="3" t="s">
        <v>31105</v>
      </c>
      <c r="E9320" s="3" t="s">
        <v>18546</v>
      </c>
      <c r="F9320" s="3" t="s">
        <v>31110</v>
      </c>
      <c r="G9320" s="3" t="s">
        <v>31111</v>
      </c>
      <c r="I9320" t="str">
        <f t="shared" si="145"/>
        <v>,(2576,' Sergio Herrera Jeldres ',' sherrera@hidraulica-ltda.cl',' 2 2577 2307    ', Jefe de Informática')</v>
      </c>
    </row>
    <row r="9321" spans="1:9">
      <c r="A9321" s="3" t="s">
        <v>31112</v>
      </c>
      <c r="B9321" s="3" t="s">
        <v>31104</v>
      </c>
      <c r="C9321" s="3">
        <f>VLOOKUP(B9321,CONSOLIDADO!A$2:E$11786,5,FALSE)</f>
        <v>2576</v>
      </c>
      <c r="D9321" s="3" t="s">
        <v>31105</v>
      </c>
      <c r="E9321" s="3" t="s">
        <v>31113</v>
      </c>
      <c r="F9321" s="3" t="s">
        <v>31114</v>
      </c>
      <c r="G9321" s="3" t="s">
        <v>31115</v>
      </c>
      <c r="I9321" t="str">
        <f t="shared" si="145"/>
        <v>,(2576,' Viviana Rojas Vergara ',' v.rojas@gmail.com',' 2 2577 2303    ', Contabilidad')</v>
      </c>
    </row>
    <row r="9322" spans="1:9">
      <c r="A9322" s="3" t="s">
        <v>31118</v>
      </c>
      <c r="B9322" s="3" t="s">
        <v>31116</v>
      </c>
      <c r="C9322" s="3">
        <f>VLOOKUP(B9322,CONSOLIDADO!A$2:E$11786,5,FALSE)</f>
        <v>2577</v>
      </c>
      <c r="D9322" s="3" t="s">
        <v>31117</v>
      </c>
      <c r="E9322" s="3" t="s">
        <v>6739</v>
      </c>
      <c r="F9322" s="3" t="s">
        <v>31119</v>
      </c>
      <c r="G9322" s="3" t="s">
        <v>31120</v>
      </c>
      <c r="I9322" t="str">
        <f t="shared" si="145"/>
        <v>,(2577,' Ramiro Radrigán Araya ',' ramiro@hidrelec.cl',' 2 2236 2913    ', Gerente General')</v>
      </c>
    </row>
    <row r="9323" spans="1:9">
      <c r="A9323" s="3" t="s">
        <v>31122</v>
      </c>
      <c r="B9323" s="3" t="s">
        <v>31121</v>
      </c>
      <c r="C9323" s="3">
        <f>VLOOKUP(B9323,CONSOLIDADO!A$2:E$11786,5,FALSE)</f>
        <v>2578</v>
      </c>
      <c r="D9323" s="3" t="s">
        <v>5200</v>
      </c>
      <c r="E9323" s="3"/>
      <c r="F9323" s="3"/>
      <c r="G9323" s="3" t="s">
        <v>31123</v>
      </c>
      <c r="I9323" t="str">
        <f t="shared" si="145"/>
        <v>,(2578,' Jaime Manzano Tagle','',' 2 2936 3850',')</v>
      </c>
    </row>
    <row r="9324" spans="1:9">
      <c r="A9324" s="3" t="s">
        <v>31124</v>
      </c>
      <c r="B9324" s="3" t="s">
        <v>31121</v>
      </c>
      <c r="C9324" s="3">
        <f>VLOOKUP(B9324,CONSOLIDADO!A$2:E$11786,5,FALSE)</f>
        <v>2578</v>
      </c>
      <c r="D9324" s="3" t="s">
        <v>5200</v>
      </c>
      <c r="E9324" s="3" t="s">
        <v>13026</v>
      </c>
      <c r="F9324" s="3" t="s">
        <v>31125</v>
      </c>
      <c r="G9324" s="3" t="s">
        <v>31126</v>
      </c>
      <c r="I9324" t="str">
        <f t="shared" si="145"/>
        <v>,(2578,' Jaime Manzano Wielandt ',' jmanzanow@hidroca.cl',' 2 2936 3850    ', Gerente General / Gerente de Administración y Finanzas')</v>
      </c>
    </row>
    <row r="9325" spans="1:9">
      <c r="A9325" s="3" t="s">
        <v>31127</v>
      </c>
      <c r="B9325" s="3" t="s">
        <v>31121</v>
      </c>
      <c r="C9325" s="3">
        <f>VLOOKUP(B9325,CONSOLIDADO!A$2:E$11786,5,FALSE)</f>
        <v>2578</v>
      </c>
      <c r="D9325" s="3" t="s">
        <v>5200</v>
      </c>
      <c r="E9325" s="3"/>
      <c r="F9325" s="3"/>
      <c r="G9325" s="3" t="s">
        <v>31123</v>
      </c>
      <c r="I9325" t="str">
        <f t="shared" si="145"/>
        <v>,(2578,' Andrés Manzano Tagle','',' 2 2936 3850',')</v>
      </c>
    </row>
    <row r="9326" spans="1:9">
      <c r="A9326" s="3" t="s">
        <v>31128</v>
      </c>
      <c r="B9326" s="3" t="s">
        <v>31121</v>
      </c>
      <c r="C9326" s="3">
        <f>VLOOKUP(B9326,CONSOLIDADO!A$2:E$11786,5,FALSE)</f>
        <v>2578</v>
      </c>
      <c r="D9326" s="3" t="s">
        <v>5200</v>
      </c>
      <c r="E9326" s="3" t="s">
        <v>7355</v>
      </c>
      <c r="F9326" s="3"/>
      <c r="G9326" s="3" t="s">
        <v>31126</v>
      </c>
      <c r="I9326" t="str">
        <f t="shared" si="145"/>
        <v>,(2578,' Jaime Manzano Soffia ','',' 2 2936 3850    ', Director Comercial')</v>
      </c>
    </row>
    <row r="9327" spans="1:9">
      <c r="A9327" s="3" t="s">
        <v>31131</v>
      </c>
      <c r="B9327" s="3" t="s">
        <v>31129</v>
      </c>
      <c r="C9327" s="3">
        <f>VLOOKUP(B9327,CONSOLIDADO!A$2:E$11786,5,FALSE)</f>
        <v>2579</v>
      </c>
      <c r="D9327" s="3" t="s">
        <v>31130</v>
      </c>
      <c r="E9327" s="3"/>
      <c r="F9327" s="3"/>
      <c r="G9327" s="3" t="s">
        <v>31132</v>
      </c>
      <c r="I9327" t="str">
        <f t="shared" si="145"/>
        <v>,(2579,' Patricio Giménez Vergara','',' 55 256 6220',')</v>
      </c>
    </row>
    <row r="9328" spans="1:9">
      <c r="A9328" s="3" t="s">
        <v>31133</v>
      </c>
      <c r="B9328" s="3" t="s">
        <v>31129</v>
      </c>
      <c r="C9328" s="3">
        <f>VLOOKUP(B9328,CONSOLIDADO!A$2:E$11786,5,FALSE)</f>
        <v>2579</v>
      </c>
      <c r="D9328" s="3" t="s">
        <v>31130</v>
      </c>
      <c r="E9328" s="3" t="s">
        <v>6757</v>
      </c>
      <c r="F9328" s="3" t="s">
        <v>31134</v>
      </c>
      <c r="G9328" s="3" t="s">
        <v>31135</v>
      </c>
      <c r="I9328" t="str">
        <f t="shared" si="145"/>
        <v>,(2579,' Eduardo Vásquez Rocha ',' eduardo.vasquez@hidromec.cl',' 55 256 6228    ', Gerente de Administración y Finanzas')</v>
      </c>
    </row>
    <row r="9329" spans="1:9">
      <c r="A9329" s="3" t="s">
        <v>31136</v>
      </c>
      <c r="B9329" s="3" t="s">
        <v>31129</v>
      </c>
      <c r="C9329" s="3">
        <f>VLOOKUP(B9329,CONSOLIDADO!A$2:E$11786,5,FALSE)</f>
        <v>2579</v>
      </c>
      <c r="D9329" s="3" t="s">
        <v>31130</v>
      </c>
      <c r="E9329" s="3" t="s">
        <v>6765</v>
      </c>
      <c r="F9329" s="3" t="s">
        <v>31137</v>
      </c>
      <c r="G9329" s="3" t="s">
        <v>31138</v>
      </c>
      <c r="I9329" t="str">
        <f t="shared" si="145"/>
        <v>,(2579,' Patricio Gallardo Estrada ',' patricio.gallardo@hidromec.cl',' 55 255 6220    ', Gerente de Operaciones')</v>
      </c>
    </row>
    <row r="9330" spans="1:9">
      <c r="A9330" s="3" t="s">
        <v>31139</v>
      </c>
      <c r="B9330" s="3" t="s">
        <v>31129</v>
      </c>
      <c r="C9330" s="3">
        <f>VLOOKUP(B9330,CONSOLIDADO!A$2:E$11786,5,FALSE)</f>
        <v>2579</v>
      </c>
      <c r="D9330" s="3" t="s">
        <v>31130</v>
      </c>
      <c r="E9330" s="3" t="s">
        <v>8876</v>
      </c>
      <c r="F9330" s="3" t="s">
        <v>31140</v>
      </c>
      <c r="G9330" s="3" t="s">
        <v>31141</v>
      </c>
      <c r="I9330" t="str">
        <f t="shared" si="145"/>
        <v>,(2579,' Francisca Miranda Santana ',' francisca.miranda@hidromec.cl',' 55 256 6219    ', Jefa de Recursos Humanos')</v>
      </c>
    </row>
    <row r="9331" spans="1:9">
      <c r="A9331" s="3" t="s">
        <v>31143</v>
      </c>
      <c r="B9331" s="3" t="s">
        <v>31142</v>
      </c>
      <c r="C9331" s="3">
        <f>VLOOKUP(B9331,CONSOLIDADO!A$2:E$11786,5,FALSE)</f>
        <v>2580</v>
      </c>
      <c r="D9331" s="3" t="s">
        <v>6580</v>
      </c>
      <c r="E9331" s="3" t="s">
        <v>6739</v>
      </c>
      <c r="F9331" s="3"/>
      <c r="G9331" s="3" t="s">
        <v>31144</v>
      </c>
      <c r="I9331" t="str">
        <f t="shared" si="145"/>
        <v>,(2580,' Jorge Montt ','',' 2 2570 5700    ', Gerente General')</v>
      </c>
    </row>
    <row r="9332" spans="1:9">
      <c r="A9332" s="3" t="s">
        <v>31145</v>
      </c>
      <c r="B9332" s="3" t="s">
        <v>31142</v>
      </c>
      <c r="C9332" s="3">
        <f>VLOOKUP(B9332,CONSOLIDADO!A$2:E$11786,5,FALSE)</f>
        <v>2580</v>
      </c>
      <c r="D9332" s="3" t="s">
        <v>6580</v>
      </c>
      <c r="E9332" s="3" t="s">
        <v>6905</v>
      </c>
      <c r="F9332" s="3"/>
      <c r="G9332" s="3" t="s">
        <v>31144</v>
      </c>
      <c r="I9332" t="str">
        <f t="shared" si="145"/>
        <v>,(2580,' Jorge Stagno ','',' 2 2570 5700    ', Gerente Comercial')</v>
      </c>
    </row>
    <row r="9333" spans="1:9">
      <c r="A9333" s="3" t="s">
        <v>31146</v>
      </c>
      <c r="B9333" s="3" t="s">
        <v>31142</v>
      </c>
      <c r="C9333" s="3">
        <f>VLOOKUP(B9333,CONSOLIDADO!A$2:E$11786,5,FALSE)</f>
        <v>2580</v>
      </c>
      <c r="D9333" s="3" t="s">
        <v>6580</v>
      </c>
      <c r="E9333" s="3" t="s">
        <v>6757</v>
      </c>
      <c r="F9333" s="3"/>
      <c r="G9333" s="3" t="s">
        <v>31144</v>
      </c>
      <c r="I9333" t="str">
        <f t="shared" si="145"/>
        <v>,(2580,' Luciano Kasakoff ','',' 2 2570 5700    ', Gerente de Administración y Finanzas')</v>
      </c>
    </row>
    <row r="9334" spans="1:9">
      <c r="A9334" s="3" t="s">
        <v>31147</v>
      </c>
      <c r="B9334" s="3" t="s">
        <v>31142</v>
      </c>
      <c r="C9334" s="3">
        <f>VLOOKUP(B9334,CONSOLIDADO!A$2:E$11786,5,FALSE)</f>
        <v>2580</v>
      </c>
      <c r="D9334" s="3" t="s">
        <v>6580</v>
      </c>
      <c r="E9334" s="3" t="s">
        <v>6765</v>
      </c>
      <c r="F9334" s="3"/>
      <c r="G9334" s="3" t="s">
        <v>31144</v>
      </c>
      <c r="I9334" t="str">
        <f t="shared" si="145"/>
        <v>,(2580,' Cristian Cancino ','',' 2 2570 5700    ', Gerente de Operaciones')</v>
      </c>
    </row>
    <row r="9335" spans="1:9">
      <c r="A9335" s="3" t="s">
        <v>31148</v>
      </c>
      <c r="B9335" s="3" t="s">
        <v>31142</v>
      </c>
      <c r="C9335" s="3">
        <f>VLOOKUP(B9335,CONSOLIDADO!A$2:E$11786,5,FALSE)</f>
        <v>2580</v>
      </c>
      <c r="D9335" s="3" t="s">
        <v>6580</v>
      </c>
      <c r="E9335" s="3" t="s">
        <v>31149</v>
      </c>
      <c r="F9335" s="3" t="s">
        <v>31150</v>
      </c>
      <c r="G9335" s="3" t="s">
        <v>31144</v>
      </c>
      <c r="I9335" t="str">
        <f t="shared" si="145"/>
        <v>,(2580,' Daniela Bertoni ',' daniela.bertoni@hidronor.cl',' 2 2570 5700    ', Jefe de Marketing y Comunicaciones')</v>
      </c>
    </row>
    <row r="9336" spans="1:9">
      <c r="A9336" s="3" t="s">
        <v>31153</v>
      </c>
      <c r="B9336" s="3" t="s">
        <v>31151</v>
      </c>
      <c r="C9336" s="3">
        <f>VLOOKUP(B9336,CONSOLIDADO!A$2:E$11786,5,FALSE)</f>
        <v>2581</v>
      </c>
      <c r="D9336" s="3" t="s">
        <v>31152</v>
      </c>
      <c r="E9336" s="3"/>
      <c r="F9336" s="3"/>
      <c r="G9336" s="3" t="s">
        <v>31154</v>
      </c>
      <c r="I9336" t="str">
        <f t="shared" si="145"/>
        <v>,(2581,' Carlos Carvalho Alves','',' 2 2560 2600',')</v>
      </c>
    </row>
    <row r="9337" spans="1:9">
      <c r="A9337" s="3" t="s">
        <v>31155</v>
      </c>
      <c r="B9337" s="3" t="s">
        <v>31151</v>
      </c>
      <c r="C9337" s="3">
        <f>VLOOKUP(B9337,CONSOLIDADO!A$2:E$11786,5,FALSE)</f>
        <v>2581</v>
      </c>
      <c r="D9337" s="3" t="s">
        <v>31152</v>
      </c>
      <c r="E9337" s="3" t="s">
        <v>6757</v>
      </c>
      <c r="F9337" s="3" t="s">
        <v>31156</v>
      </c>
      <c r="G9337" s="3" t="s">
        <v>31157</v>
      </c>
      <c r="I9337" t="str">
        <f t="shared" si="145"/>
        <v>,(2581,' Pedro Cortés Muñoz ',' pcortes@schaffner.cl',' 2 2560 2600    ', Gerente de Administración y Finanzas')</v>
      </c>
    </row>
    <row r="9338" spans="1:9">
      <c r="A9338" s="3" t="s">
        <v>31158</v>
      </c>
      <c r="B9338" s="3" t="s">
        <v>31151</v>
      </c>
      <c r="C9338" s="3">
        <f>VLOOKUP(B9338,CONSOLIDADO!A$2:E$11786,5,FALSE)</f>
        <v>2581</v>
      </c>
      <c r="D9338" s="3" t="s">
        <v>31152</v>
      </c>
      <c r="E9338" s="3"/>
      <c r="F9338" s="3"/>
      <c r="G9338" s="3" t="s">
        <v>31159</v>
      </c>
      <c r="I9338" t="str">
        <f t="shared" si="145"/>
        <v>,(2581,' Ignacio Escobar Castro','',' 2 2560 2692',')</v>
      </c>
    </row>
    <row r="9339" spans="1:9">
      <c r="A9339" s="3" t="s">
        <v>31160</v>
      </c>
      <c r="B9339" s="3" t="s">
        <v>31151</v>
      </c>
      <c r="C9339" s="3">
        <f>VLOOKUP(B9339,CONSOLIDADO!A$2:E$11786,5,FALSE)</f>
        <v>2581</v>
      </c>
      <c r="D9339" s="3" t="s">
        <v>31152</v>
      </c>
      <c r="E9339" s="3"/>
      <c r="F9339" s="3"/>
      <c r="G9339" s="3" t="s">
        <v>31159</v>
      </c>
      <c r="I9339" t="str">
        <f t="shared" si="145"/>
        <v>,(2581,' Germán Sepúlveda Oliva','',' 2 2560 2692',')</v>
      </c>
    </row>
    <row r="9340" spans="1:9">
      <c r="A9340" s="3" t="s">
        <v>31161</v>
      </c>
      <c r="B9340" s="3" t="s">
        <v>31151</v>
      </c>
      <c r="C9340" s="3">
        <f>VLOOKUP(B9340,CONSOLIDADO!A$2:E$11786,5,FALSE)</f>
        <v>2581</v>
      </c>
      <c r="D9340" s="3" t="s">
        <v>31152</v>
      </c>
      <c r="E9340" s="3" t="s">
        <v>8037</v>
      </c>
      <c r="F9340" s="3" t="s">
        <v>31162</v>
      </c>
      <c r="G9340" s="3" t="s">
        <v>31163</v>
      </c>
      <c r="I9340" t="str">
        <f t="shared" si="145"/>
        <v>,(2581,' Juan Manuel Estay ',' contacto@hidropack.cl',' 2 2560 2693    ', Jefe de Personal')</v>
      </c>
    </row>
    <row r="9341" spans="1:9">
      <c r="A9341" s="3" t="s">
        <v>25721</v>
      </c>
      <c r="B9341" s="3" t="s">
        <v>31164</v>
      </c>
      <c r="C9341" s="3">
        <f>VLOOKUP(B9341,CONSOLIDADO!A$2:E$11786,5,FALSE)</f>
        <v>2582</v>
      </c>
      <c r="D9341" s="3" t="s">
        <v>4766</v>
      </c>
      <c r="E9341" s="3" t="s">
        <v>6813</v>
      </c>
      <c r="F9341" s="3"/>
      <c r="G9341" s="3" t="s">
        <v>6846</v>
      </c>
      <c r="I9341" t="str">
        <f t="shared" si="145"/>
        <v>,(2582,' Guillermo Ruiz Pérez ','','               ', Presidente')</v>
      </c>
    </row>
    <row r="9342" spans="1:9">
      <c r="A9342" s="3" t="s">
        <v>31165</v>
      </c>
      <c r="B9342" s="3" t="s">
        <v>31164</v>
      </c>
      <c r="C9342" s="3">
        <f>VLOOKUP(B9342,CONSOLIDADO!A$2:E$11786,5,FALSE)</f>
        <v>2582</v>
      </c>
      <c r="D9342" s="3" t="s">
        <v>4766</v>
      </c>
      <c r="E9342" s="3" t="s">
        <v>6850</v>
      </c>
      <c r="F9342" s="3"/>
      <c r="G9342" s="3" t="s">
        <v>6846</v>
      </c>
      <c r="I9342" t="str">
        <f t="shared" si="145"/>
        <v>,(2582,' Gustavo Silva Cabello ','','               ', Director')</v>
      </c>
    </row>
    <row r="9343" spans="1:9">
      <c r="A9343" s="3" t="s">
        <v>31166</v>
      </c>
      <c r="B9343" s="3" t="s">
        <v>31164</v>
      </c>
      <c r="C9343" s="3">
        <f>VLOOKUP(B9343,CONSOLIDADO!A$2:E$11786,5,FALSE)</f>
        <v>2582</v>
      </c>
      <c r="D9343" s="3" t="s">
        <v>4766</v>
      </c>
      <c r="E9343" s="3"/>
      <c r="F9343" s="3"/>
      <c r="G9343" s="3" t="s">
        <v>31167</v>
      </c>
      <c r="I9343" t="str">
        <f t="shared" si="145"/>
        <v>,(2582,' Pedro Donoso Abalos','',' 2 2756 6300',')</v>
      </c>
    </row>
    <row r="9344" spans="1:9">
      <c r="A9344" s="3" t="s">
        <v>31170</v>
      </c>
      <c r="B9344" s="3" t="s">
        <v>31168</v>
      </c>
      <c r="C9344" s="3">
        <f>VLOOKUP(B9344,CONSOLIDADO!A$2:E$11786,5,FALSE)</f>
        <v>2583</v>
      </c>
      <c r="D9344" s="3" t="s">
        <v>31169</v>
      </c>
      <c r="E9344" s="3"/>
      <c r="F9344" s="3"/>
      <c r="G9344" s="3" t="s">
        <v>31171</v>
      </c>
      <c r="I9344" t="str">
        <f t="shared" si="145"/>
        <v>,(2583,' Germán Holzapfel Ulloa','',' 2 2327 8900',')</v>
      </c>
    </row>
    <row r="9345" spans="1:9">
      <c r="A9345" s="3" t="s">
        <v>31172</v>
      </c>
      <c r="B9345" s="3" t="s">
        <v>31168</v>
      </c>
      <c r="C9345" s="3">
        <f>VLOOKUP(B9345,CONSOLIDADO!A$2:E$11786,5,FALSE)</f>
        <v>2583</v>
      </c>
      <c r="D9345" s="3" t="s">
        <v>31169</v>
      </c>
      <c r="E9345" s="3" t="s">
        <v>8051</v>
      </c>
      <c r="F9345" s="3" t="s">
        <v>31173</v>
      </c>
      <c r="G9345" s="3" t="s">
        <v>31174</v>
      </c>
      <c r="I9345" t="str">
        <f t="shared" si="145"/>
        <v>,(2583,' Cecilia Cirano Rojas ',' contabilidad@hidroservicio.cl',' 2 2327 8900    ', Gerente de Administración y Recursos Humanos')</v>
      </c>
    </row>
    <row r="9346" spans="1:9">
      <c r="A9346" s="3" t="s">
        <v>31175</v>
      </c>
      <c r="B9346" s="3" t="s">
        <v>31168</v>
      </c>
      <c r="C9346" s="3">
        <f>VLOOKUP(B9346,CONSOLIDADO!A$2:E$11786,5,FALSE)</f>
        <v>2583</v>
      </c>
      <c r="D9346" s="3" t="s">
        <v>31169</v>
      </c>
      <c r="E9346" s="3" t="s">
        <v>31176</v>
      </c>
      <c r="F9346" s="3" t="s">
        <v>31177</v>
      </c>
      <c r="G9346" s="3" t="s">
        <v>31174</v>
      </c>
      <c r="I9346" t="str">
        <f t="shared" si="145"/>
        <v>,(2583,' Jorge Ugarte Wong ',' mantenciones@hidroservicio.cl',' 2 2327 8900    ', Jefe Departamento Mantenciones')</v>
      </c>
    </row>
    <row r="9347" spans="1:9">
      <c r="A9347" s="3" t="s">
        <v>31178</v>
      </c>
      <c r="B9347" s="3" t="s">
        <v>31168</v>
      </c>
      <c r="C9347" s="3">
        <f>VLOOKUP(B9347,CONSOLIDADO!A$2:E$11786,5,FALSE)</f>
        <v>2583</v>
      </c>
      <c r="D9347" s="3" t="s">
        <v>31169</v>
      </c>
      <c r="E9347" s="3"/>
      <c r="F9347" s="3"/>
      <c r="G9347" s="3" t="s">
        <v>31171</v>
      </c>
      <c r="I9347" t="str">
        <f t="shared" ref="I9347:I9410" si="146">CONCATENATE(",(",C9347,",'",A9347,"','",F9347,"','",G9347,"',",E9347,"')")</f>
        <v>,(2583,' Alejandro Budini Alcántara','',' 2 2327 8900',')</v>
      </c>
    </row>
    <row r="9348" spans="1:9">
      <c r="A9348" s="3" t="s">
        <v>31181</v>
      </c>
      <c r="B9348" s="3" t="s">
        <v>31179</v>
      </c>
      <c r="C9348" s="3">
        <f>VLOOKUP(B9348,CONSOLIDADO!A$2:E$11786,5,FALSE)</f>
        <v>2584</v>
      </c>
      <c r="D9348" s="3" t="s">
        <v>31180</v>
      </c>
      <c r="E9348" s="3" t="s">
        <v>6739</v>
      </c>
      <c r="F9348" s="3" t="s">
        <v>31182</v>
      </c>
      <c r="G9348" s="3" t="s">
        <v>31183</v>
      </c>
      <c r="I9348" t="str">
        <f t="shared" si="146"/>
        <v>,(2584,' Germán Wielandt Necochea ',' mzunigar@tattersall.cl',' 2 3242 4001    ', Gerente General')</v>
      </c>
    </row>
    <row r="9349" spans="1:9">
      <c r="A9349" s="3" t="s">
        <v>31186</v>
      </c>
      <c r="B9349" s="3" t="s">
        <v>31184</v>
      </c>
      <c r="C9349" s="3">
        <f>VLOOKUP(B9349,CONSOLIDADO!A$2:E$11786,5,FALSE)</f>
        <v>2585</v>
      </c>
      <c r="D9349" s="3" t="s">
        <v>31185</v>
      </c>
      <c r="E9349" s="3" t="s">
        <v>6739</v>
      </c>
      <c r="F9349" s="3" t="s">
        <v>31187</v>
      </c>
      <c r="G9349" s="3" t="s">
        <v>31188</v>
      </c>
      <c r="I9349" t="str">
        <f t="shared" si="146"/>
        <v>,(2585,' Luis Devoto Milovic ',' ldevoto@hidrotecnica.cl',' 2 2327 6000    ', Gerente General')</v>
      </c>
    </row>
    <row r="9350" spans="1:9">
      <c r="A9350" s="3" t="s">
        <v>31190</v>
      </c>
      <c r="B9350" s="3" t="s">
        <v>31189</v>
      </c>
      <c r="C9350" s="3">
        <f>VLOOKUP(B9350,CONSOLIDADO!A$2:E$11786,5,FALSE)</f>
        <v>2586</v>
      </c>
      <c r="D9350" s="3" t="s">
        <v>4450</v>
      </c>
      <c r="E9350" s="3" t="s">
        <v>14199</v>
      </c>
      <c r="F9350" s="3" t="s">
        <v>31191</v>
      </c>
      <c r="G9350" s="3" t="s">
        <v>31192</v>
      </c>
      <c r="I9350" t="str">
        <f t="shared" si="146"/>
        <v>,(2586,' Eduardo Saleh Sabat ',' esaleh@hielofiesta.com',' 2 2364 9444    ', Dueño - Gerente General')</v>
      </c>
    </row>
    <row r="9351" spans="1:9">
      <c r="A9351" s="3" t="s">
        <v>31193</v>
      </c>
      <c r="B9351" s="3" t="s">
        <v>31189</v>
      </c>
      <c r="C9351" s="3">
        <f>VLOOKUP(B9351,CONSOLIDADO!A$2:E$11786,5,FALSE)</f>
        <v>2586</v>
      </c>
      <c r="D9351" s="3" t="s">
        <v>4450</v>
      </c>
      <c r="E9351" s="3" t="s">
        <v>8930</v>
      </c>
      <c r="F9351" s="3" t="s">
        <v>31194</v>
      </c>
      <c r="G9351" s="3" t="s">
        <v>31192</v>
      </c>
      <c r="I9351" t="str">
        <f t="shared" si="146"/>
        <v>,(2586,' Jorge Escobar Alvial ',' jescobar@hielofiesta.com',' 2 2364 9444    ', Jefe de Ventas')</v>
      </c>
    </row>
    <row r="9352" spans="1:9">
      <c r="A9352" s="3" t="s">
        <v>31195</v>
      </c>
      <c r="B9352" s="3" t="s">
        <v>31189</v>
      </c>
      <c r="C9352" s="3">
        <f>VLOOKUP(B9352,CONSOLIDADO!A$2:E$11786,5,FALSE)</f>
        <v>2586</v>
      </c>
      <c r="D9352" s="3" t="s">
        <v>4450</v>
      </c>
      <c r="E9352" s="3"/>
      <c r="F9352" s="3"/>
      <c r="G9352" s="3" t="s">
        <v>31196</v>
      </c>
      <c r="I9352" t="str">
        <f t="shared" si="146"/>
        <v>,(2586,' Héctor Alejandro Villarreal Cáceres','',' 2 2364 9444',')</v>
      </c>
    </row>
    <row r="9353" spans="1:9">
      <c r="A9353" s="3" t="s">
        <v>31198</v>
      </c>
      <c r="B9353" s="3" t="s">
        <v>31197</v>
      </c>
      <c r="C9353" s="3">
        <f>VLOOKUP(B9353,CONSOLIDADO!A$2:E$11786,5,FALSE)</f>
        <v>2587</v>
      </c>
      <c r="D9353" s="3" t="s">
        <v>6379</v>
      </c>
      <c r="E9353" s="3"/>
      <c r="F9353" s="3"/>
      <c r="G9353" s="3" t="s">
        <v>31199</v>
      </c>
      <c r="I9353" t="str">
        <f t="shared" si="146"/>
        <v>,(2587,' Hugo Salamanca Poblete','',' 2 2663 5701',')</v>
      </c>
    </row>
    <row r="9354" spans="1:9">
      <c r="A9354" s="3" t="s">
        <v>31200</v>
      </c>
      <c r="B9354" s="3" t="s">
        <v>31197</v>
      </c>
      <c r="C9354" s="3">
        <f>VLOOKUP(B9354,CONSOLIDADO!A$2:E$11786,5,FALSE)</f>
        <v>2587</v>
      </c>
      <c r="D9354" s="3" t="s">
        <v>6379</v>
      </c>
      <c r="E9354" s="3" t="s">
        <v>9939</v>
      </c>
      <c r="F9354" s="3" t="s">
        <v>31201</v>
      </c>
      <c r="G9354" s="3" t="s">
        <v>31202</v>
      </c>
      <c r="I9354" t="str">
        <f t="shared" si="146"/>
        <v>,(2587,' Héctor Salamanca Aguilera ',' hcsalamanca@highservice.cl',' 2 2663 5701    ', Vicepresidente de Operaciones')</v>
      </c>
    </row>
    <row r="9355" spans="1:9">
      <c r="A9355" s="3" t="s">
        <v>31204</v>
      </c>
      <c r="B9355" s="3" t="s">
        <v>31203</v>
      </c>
      <c r="C9355" s="3">
        <f>VLOOKUP(B9355,CONSOLIDADO!A$2:E$11786,5,FALSE)</f>
        <v>2588</v>
      </c>
      <c r="D9355" s="3" t="s">
        <v>4453</v>
      </c>
      <c r="E9355" s="3" t="s">
        <v>7019</v>
      </c>
      <c r="F9355" s="3"/>
      <c r="G9355" s="3" t="s">
        <v>31205</v>
      </c>
      <c r="I9355" t="str">
        <f t="shared" si="146"/>
        <v>,(2588,' Valeria Charad Abumohor ','',' 2 2382 8400    ', Gerente General y Comercial')</v>
      </c>
    </row>
    <row r="9356" spans="1:9">
      <c r="A9356" s="3" t="s">
        <v>31206</v>
      </c>
      <c r="B9356" s="3" t="s">
        <v>31203</v>
      </c>
      <c r="C9356" s="3">
        <f>VLOOKUP(B9356,CONSOLIDADO!A$2:E$11786,5,FALSE)</f>
        <v>2588</v>
      </c>
      <c r="D9356" s="3" t="s">
        <v>4453</v>
      </c>
      <c r="E9356" s="3"/>
      <c r="F9356" s="3"/>
      <c r="G9356" s="3" t="s">
        <v>31207</v>
      </c>
      <c r="I9356" t="str">
        <f t="shared" si="146"/>
        <v>,(2588,' Cecilia Robba Pavone','',' 2 2382 8400',')</v>
      </c>
    </row>
    <row r="9357" spans="1:9">
      <c r="A9357" s="3" t="s">
        <v>31208</v>
      </c>
      <c r="B9357" s="3" t="s">
        <v>31203</v>
      </c>
      <c r="C9357" s="3">
        <f>VLOOKUP(B9357,CONSOLIDADO!A$2:E$11786,5,FALSE)</f>
        <v>2588</v>
      </c>
      <c r="D9357" s="3" t="s">
        <v>4453</v>
      </c>
      <c r="E9357" s="3" t="s">
        <v>31209</v>
      </c>
      <c r="F9357" s="3"/>
      <c r="G9357" s="3" t="s">
        <v>31205</v>
      </c>
      <c r="I9357" t="str">
        <f t="shared" si="146"/>
        <v>,(2588,' Johan Córdova ','',' 2 2382 8400    ', Encargado de Recursos Humanos y Contabilidad')</v>
      </c>
    </row>
    <row r="9358" spans="1:9">
      <c r="A9358" s="3" t="s">
        <v>31212</v>
      </c>
      <c r="B9358" s="3" t="s">
        <v>31210</v>
      </c>
      <c r="C9358" s="3">
        <f>VLOOKUP(B9358,CONSOLIDADO!A$2:E$11786,5,FALSE)</f>
        <v>2589</v>
      </c>
      <c r="D9358" s="3" t="s">
        <v>31211</v>
      </c>
      <c r="E9358" s="3" t="s">
        <v>7471</v>
      </c>
      <c r="F9358" s="3" t="s">
        <v>31213</v>
      </c>
      <c r="G9358" s="3" t="s">
        <v>31214</v>
      </c>
      <c r="I9358" t="str">
        <f t="shared" si="146"/>
        <v>,(2589,' Diego Fuentes ',' diego.fuentes@hkstrategies.cl',' 2 2912 7900    ', Director General')</v>
      </c>
    </row>
    <row r="9359" spans="1:9">
      <c r="A9359" s="3" t="s">
        <v>31215</v>
      </c>
      <c r="B9359" s="3" t="s">
        <v>31210</v>
      </c>
      <c r="C9359" s="3">
        <f>VLOOKUP(B9359,CONSOLIDADO!A$2:E$11786,5,FALSE)</f>
        <v>2589</v>
      </c>
      <c r="D9359" s="3" t="s">
        <v>31211</v>
      </c>
      <c r="E9359" s="3" t="s">
        <v>6739</v>
      </c>
      <c r="F9359" s="3"/>
      <c r="G9359" s="3" t="s">
        <v>31214</v>
      </c>
      <c r="I9359" t="str">
        <f t="shared" si="146"/>
        <v>,(2589,' Pamela Leonard Aliaga ','',' 2 2912 7900    ', Gerente General')</v>
      </c>
    </row>
    <row r="9360" spans="1:9">
      <c r="A9360" s="3" t="s">
        <v>31218</v>
      </c>
      <c r="B9360" s="3" t="s">
        <v>31216</v>
      </c>
      <c r="C9360" s="3">
        <f>VLOOKUP(B9360,CONSOLIDADO!A$2:E$11786,5,FALSE)</f>
        <v>2590</v>
      </c>
      <c r="D9360" s="3" t="s">
        <v>31217</v>
      </c>
      <c r="E9360" s="3" t="s">
        <v>6739</v>
      </c>
      <c r="F9360" s="3" t="s">
        <v>31219</v>
      </c>
      <c r="G9360" s="3" t="s">
        <v>31220</v>
      </c>
      <c r="I9360" t="str">
        <f t="shared" si="146"/>
        <v>,(2590,' Thomas Akers ',' thomas.akers@hilti.com',' 2 2655 3010    ', Gerente General')</v>
      </c>
    </row>
    <row r="9361" spans="1:9">
      <c r="A9361" s="3" t="s">
        <v>31221</v>
      </c>
      <c r="B9361" s="3" t="s">
        <v>31216</v>
      </c>
      <c r="C9361" s="3">
        <f>VLOOKUP(B9361,CONSOLIDADO!A$2:E$11786,5,FALSE)</f>
        <v>2590</v>
      </c>
      <c r="D9361" s="3" t="s">
        <v>31217</v>
      </c>
      <c r="E9361" s="3" t="s">
        <v>14802</v>
      </c>
      <c r="F9361" s="3" t="s">
        <v>31222</v>
      </c>
      <c r="G9361" s="3" t="s">
        <v>31223</v>
      </c>
      <c r="I9361" t="str">
        <f t="shared" si="146"/>
        <v>,(2590,' Eugenio Maccarone ',' eugenio.maccarone@hilti.com',' 2 2655 3011    ', Director de Administración y Finanzas')</v>
      </c>
    </row>
    <row r="9362" spans="1:9">
      <c r="A9362" s="3" t="s">
        <v>31224</v>
      </c>
      <c r="B9362" s="3" t="s">
        <v>31216</v>
      </c>
      <c r="C9362" s="3">
        <f>VLOOKUP(B9362,CONSOLIDADO!A$2:E$11786,5,FALSE)</f>
        <v>2590</v>
      </c>
      <c r="D9362" s="3" t="s">
        <v>31217</v>
      </c>
      <c r="E9362" s="3" t="s">
        <v>13509</v>
      </c>
      <c r="F9362" s="3" t="s">
        <v>31225</v>
      </c>
      <c r="G9362" s="3" t="s">
        <v>31226</v>
      </c>
      <c r="I9362" t="str">
        <f t="shared" si="146"/>
        <v>,(2590,' José Luis Villalón ',' jose.villalon@hilti.com',' 2 2655 3000    ', Director de Ventas')</v>
      </c>
    </row>
    <row r="9363" spans="1:9">
      <c r="A9363" s="3" t="s">
        <v>31227</v>
      </c>
      <c r="B9363" s="3" t="s">
        <v>31216</v>
      </c>
      <c r="C9363" s="3">
        <f>VLOOKUP(B9363,CONSOLIDADO!A$2:E$11786,5,FALSE)</f>
        <v>2590</v>
      </c>
      <c r="D9363" s="3" t="s">
        <v>31217</v>
      </c>
      <c r="E9363" s="3" t="s">
        <v>31228</v>
      </c>
      <c r="F9363" s="3" t="s">
        <v>31229</v>
      </c>
      <c r="G9363" s="3" t="s">
        <v>31226</v>
      </c>
      <c r="I9363" t="str">
        <f t="shared" si="146"/>
        <v>,(2590,' José Albornoz ',' jose.albornoz@hilti.com',' 2 2655 3000    ', Director de Minería')</v>
      </c>
    </row>
    <row r="9364" spans="1:9">
      <c r="A9364" s="3" t="s">
        <v>31231</v>
      </c>
      <c r="B9364" s="3" t="s">
        <v>31230</v>
      </c>
      <c r="C9364" s="3">
        <f>VLOOKUP(B9364,CONSOLIDADO!A$2:E$11786,5,FALSE)</f>
        <v>2591</v>
      </c>
      <c r="D9364" s="3" t="s">
        <v>11923</v>
      </c>
      <c r="E9364" s="3"/>
      <c r="F9364" s="3"/>
      <c r="G9364" s="3" t="s">
        <v>31232</v>
      </c>
      <c r="I9364" t="str">
        <f t="shared" si="146"/>
        <v>,(2591,' Roberto Delgado Barrientos','',' 2 2714 1892',')</v>
      </c>
    </row>
    <row r="9365" spans="1:9">
      <c r="A9365" s="3" t="s">
        <v>31233</v>
      </c>
      <c r="B9365" s="3" t="s">
        <v>31230</v>
      </c>
      <c r="C9365" s="3">
        <f>VLOOKUP(B9365,CONSOLIDADO!A$2:E$11786,5,FALSE)</f>
        <v>2591</v>
      </c>
      <c r="D9365" s="3" t="s">
        <v>11923</v>
      </c>
      <c r="E9365" s="3" t="s">
        <v>6905</v>
      </c>
      <c r="F9365" s="3" t="s">
        <v>31234</v>
      </c>
      <c r="G9365" s="3" t="s">
        <v>31235</v>
      </c>
      <c r="I9365" t="str">
        <f t="shared" si="146"/>
        <v>,(2591,' Juan Cunill Leppe ',' juan.cunill@inchcape.cl',' 2 2714 1711    ', Gerente Comercial')</v>
      </c>
    </row>
    <row r="9366" spans="1:9">
      <c r="A9366" s="3" t="s">
        <v>31236</v>
      </c>
      <c r="B9366" s="3" t="s">
        <v>31230</v>
      </c>
      <c r="C9366" s="3">
        <f>VLOOKUP(B9366,CONSOLIDADO!A$2:E$11786,5,FALSE)</f>
        <v>2591</v>
      </c>
      <c r="D9366" s="3" t="s">
        <v>11923</v>
      </c>
      <c r="E9366" s="3" t="s">
        <v>8930</v>
      </c>
      <c r="F9366" s="3" t="s">
        <v>31237</v>
      </c>
      <c r="G9366" s="3" t="s">
        <v>31238</v>
      </c>
      <c r="I9366" t="str">
        <f t="shared" si="146"/>
        <v>,(2591,' Mario Bahamondes Jeria ',' mario.bahamondes@inchcape.cl',' 2 2714 1857    ', Jefe de Ventas')</v>
      </c>
    </row>
    <row r="9367" spans="1:9">
      <c r="A9367" s="3" t="s">
        <v>31241</v>
      </c>
      <c r="B9367" s="3" t="s">
        <v>31239</v>
      </c>
      <c r="C9367" s="3">
        <f>VLOOKUP(B9367,CONSOLIDADO!A$2:E$11786,5,FALSE)</f>
        <v>2592</v>
      </c>
      <c r="D9367" s="3" t="s">
        <v>31240</v>
      </c>
      <c r="E9367" s="3" t="s">
        <v>6739</v>
      </c>
      <c r="F9367" s="3"/>
      <c r="G9367" s="3" t="s">
        <v>31242</v>
      </c>
      <c r="I9367" t="str">
        <f t="shared" si="146"/>
        <v>,(2592,' Máximo Elizalde Hevia ','',' 2 2621 2775    ', Gerente General')</v>
      </c>
    </row>
    <row r="9368" spans="1:9">
      <c r="A9368" s="3" t="s">
        <v>31243</v>
      </c>
      <c r="B9368" s="3" t="s">
        <v>31239</v>
      </c>
      <c r="C9368" s="3">
        <f>VLOOKUP(B9368,CONSOLIDADO!A$2:E$11786,5,FALSE)</f>
        <v>2592</v>
      </c>
      <c r="D9368" s="3" t="s">
        <v>31240</v>
      </c>
      <c r="E9368" s="3" t="s">
        <v>6757</v>
      </c>
      <c r="F9368" s="3" t="s">
        <v>31244</v>
      </c>
      <c r="G9368" s="3" t="s">
        <v>31245</v>
      </c>
      <c r="I9368" t="str">
        <f t="shared" si="146"/>
        <v>,(2592,' Carlos Hinzpeter Levenson ',' hinzquin@hotmail.com',' 2 2621 6848    ', Gerente de Administración y Finanzas')</v>
      </c>
    </row>
    <row r="9369" spans="1:9">
      <c r="A9369" s="3" t="s">
        <v>31246</v>
      </c>
      <c r="B9369" s="3" t="s">
        <v>31239</v>
      </c>
      <c r="C9369" s="3">
        <f>VLOOKUP(B9369,CONSOLIDADO!A$2:E$11786,5,FALSE)</f>
        <v>2592</v>
      </c>
      <c r="D9369" s="3" t="s">
        <v>31240</v>
      </c>
      <c r="E9369" s="3"/>
      <c r="F9369" s="3"/>
      <c r="G9369" s="3" t="s">
        <v>31247</v>
      </c>
      <c r="I9369" t="str">
        <f t="shared" si="146"/>
        <v>,(2592,' Fernando Peña Pizarro','',' 2 2621 2775',')</v>
      </c>
    </row>
    <row r="9370" spans="1:9">
      <c r="A9370" s="3" t="s">
        <v>31248</v>
      </c>
      <c r="B9370" s="3" t="s">
        <v>31239</v>
      </c>
      <c r="C9370" s="3">
        <f>VLOOKUP(B9370,CONSOLIDADO!A$2:E$11786,5,FALSE)</f>
        <v>2592</v>
      </c>
      <c r="D9370" s="3" t="s">
        <v>31240</v>
      </c>
      <c r="E9370" s="3" t="s">
        <v>7679</v>
      </c>
      <c r="F9370" s="3" t="s">
        <v>31244</v>
      </c>
      <c r="G9370" s="3" t="s">
        <v>31242</v>
      </c>
      <c r="I9370" t="str">
        <f t="shared" si="146"/>
        <v>,(2592,' Mónica Llanos ',' hinzquin@hotmail.com',' 2 2621 2775    ', Secretaria')</v>
      </c>
    </row>
    <row r="9371" spans="1:9">
      <c r="A9371" s="3" t="s">
        <v>31250</v>
      </c>
      <c r="B9371" s="3" t="s">
        <v>31249</v>
      </c>
      <c r="C9371" s="3">
        <f>VLOOKUP(B9371,CONSOLIDADO!A$2:E$11786,5,FALSE)</f>
        <v>2593</v>
      </c>
      <c r="D9371" s="3" t="s">
        <v>305</v>
      </c>
      <c r="E9371" s="3" t="s">
        <v>6739</v>
      </c>
      <c r="F9371" s="3" t="s">
        <v>31251</v>
      </c>
      <c r="G9371" s="3" t="s">
        <v>31252</v>
      </c>
      <c r="I9371" t="str">
        <f t="shared" si="146"/>
        <v>,(2593,' Hernán Briseño Correa ',' hernan.briseno@hipotecaria.cl',' 2 2410 4110    ', Gerente General')</v>
      </c>
    </row>
    <row r="9372" spans="1:9">
      <c r="A9372" s="3" t="s">
        <v>31253</v>
      </c>
      <c r="B9372" s="3" t="s">
        <v>31249</v>
      </c>
      <c r="C9372" s="3">
        <f>VLOOKUP(B9372,CONSOLIDADO!A$2:E$11786,5,FALSE)</f>
        <v>2593</v>
      </c>
      <c r="D9372" s="3" t="s">
        <v>305</v>
      </c>
      <c r="E9372" s="3" t="s">
        <v>6905</v>
      </c>
      <c r="F9372" s="3"/>
      <c r="G9372" s="3" t="s">
        <v>31254</v>
      </c>
      <c r="I9372" t="str">
        <f t="shared" si="146"/>
        <v>,(2593,' Soledad Díaz ','',' 2 2410 4114    ', Gerente Comercial')</v>
      </c>
    </row>
    <row r="9373" spans="1:9">
      <c r="A9373" s="3" t="s">
        <v>31255</v>
      </c>
      <c r="B9373" s="3" t="s">
        <v>31249</v>
      </c>
      <c r="C9373" s="3">
        <f>VLOOKUP(B9373,CONSOLIDADO!A$2:E$11786,5,FALSE)</f>
        <v>2593</v>
      </c>
      <c r="D9373" s="3" t="s">
        <v>305</v>
      </c>
      <c r="E9373" s="3" t="s">
        <v>6765</v>
      </c>
      <c r="F9373" s="3" t="s">
        <v>31256</v>
      </c>
      <c r="G9373" s="3" t="s">
        <v>31257</v>
      </c>
      <c r="I9373" t="str">
        <f t="shared" si="146"/>
        <v>,(2593,' Violeta González ',' violeta.gonzalez@hipotecaria.cl',' 2 2410 4132    ', Gerente de Operaciones')</v>
      </c>
    </row>
    <row r="9374" spans="1:9">
      <c r="A9374" s="3" t="s">
        <v>31259</v>
      </c>
      <c r="B9374" s="3" t="s">
        <v>31258</v>
      </c>
      <c r="C9374" s="3">
        <f>VLOOKUP(B9374,CONSOLIDADO!A$2:E$11786,5,FALSE)</f>
        <v>2594</v>
      </c>
      <c r="D9374" s="3" t="s">
        <v>2250</v>
      </c>
      <c r="E9374" s="3" t="s">
        <v>6850</v>
      </c>
      <c r="F9374" s="3"/>
      <c r="G9374" s="3" t="s">
        <v>31260</v>
      </c>
      <c r="I9374" t="str">
        <f t="shared" si="146"/>
        <v>,(2594,' Daniel Scarafia ','',' 2 2353 0000    ', Director')</v>
      </c>
    </row>
    <row r="9375" spans="1:9">
      <c r="A9375" s="3" t="s">
        <v>31261</v>
      </c>
      <c r="B9375" s="3" t="s">
        <v>31258</v>
      </c>
      <c r="C9375" s="3">
        <f>VLOOKUP(B9375,CONSOLIDADO!A$2:E$11786,5,FALSE)</f>
        <v>2594</v>
      </c>
      <c r="D9375" s="3" t="s">
        <v>2250</v>
      </c>
      <c r="E9375" s="3" t="s">
        <v>6757</v>
      </c>
      <c r="F9375" s="3"/>
      <c r="G9375" s="3" t="s">
        <v>31260</v>
      </c>
      <c r="I9375" t="str">
        <f t="shared" si="146"/>
        <v>,(2594,' María Paz Gutiérrez Billa ','',' 2 2353 0000    ', Gerente de Administración y Finanzas')</v>
      </c>
    </row>
    <row r="9376" spans="1:9">
      <c r="A9376" s="3" t="s">
        <v>31263</v>
      </c>
      <c r="B9376" s="3" t="s">
        <v>3323</v>
      </c>
      <c r="C9376" s="3">
        <f>VLOOKUP(B9376,CONSOLIDADO!A$2:E$11786,5,FALSE)</f>
        <v>2595</v>
      </c>
      <c r="D9376" s="3" t="s">
        <v>31262</v>
      </c>
      <c r="E9376" s="3" t="s">
        <v>6739</v>
      </c>
      <c r="F9376" s="3" t="s">
        <v>31264</v>
      </c>
      <c r="G9376" s="3" t="s">
        <v>31265</v>
      </c>
      <c r="I9376" t="str">
        <f t="shared" si="146"/>
        <v>,(2595,' Rodrigo Arecco Sañudo ',' rarecco@hitega.cl',' 2 2583 8824    ', Gerente General')</v>
      </c>
    </row>
    <row r="9377" spans="1:9">
      <c r="A9377" s="3" t="s">
        <v>31266</v>
      </c>
      <c r="B9377" s="3" t="s">
        <v>3323</v>
      </c>
      <c r="C9377" s="3">
        <f>VLOOKUP(B9377,CONSOLIDADO!A$2:E$11786,5,FALSE)</f>
        <v>2595</v>
      </c>
      <c r="D9377" s="3" t="s">
        <v>31262</v>
      </c>
      <c r="E9377" s="3" t="s">
        <v>6905</v>
      </c>
      <c r="F9377" s="3" t="s">
        <v>31267</v>
      </c>
      <c r="G9377" s="3" t="s">
        <v>31268</v>
      </c>
      <c r="I9377" t="str">
        <f t="shared" si="146"/>
        <v>,(2595,' María Inés Moreno Hodar ',' mimoreno@hitega.cl',' 2 2583 8821    ', Gerente Comercial')</v>
      </c>
    </row>
    <row r="9378" spans="1:9">
      <c r="A9378" s="3" t="s">
        <v>31269</v>
      </c>
      <c r="B9378" s="3" t="s">
        <v>3323</v>
      </c>
      <c r="C9378" s="3">
        <f>VLOOKUP(B9378,CONSOLIDADO!A$2:E$11786,5,FALSE)</f>
        <v>2595</v>
      </c>
      <c r="D9378" s="3" t="s">
        <v>31262</v>
      </c>
      <c r="E9378" s="3"/>
      <c r="F9378" s="3"/>
      <c r="G9378" s="3" t="s">
        <v>31270</v>
      </c>
      <c r="I9378" t="str">
        <f t="shared" si="146"/>
        <v>,(2595,' Miguel Arancibia Palma','',' 2 2583 8842',')</v>
      </c>
    </row>
    <row r="9379" spans="1:9">
      <c r="A9379" s="3" t="s">
        <v>31272</v>
      </c>
      <c r="B9379" s="3" t="s">
        <v>31271</v>
      </c>
      <c r="C9379" s="3">
        <f>VLOOKUP(B9379,CONSOLIDADO!A$2:E$11786,5,FALSE)</f>
        <v>2596</v>
      </c>
      <c r="D9379" s="3" t="s">
        <v>17974</v>
      </c>
      <c r="E9379" s="3"/>
      <c r="F9379" s="3"/>
      <c r="G9379" s="3" t="s">
        <v>31273</v>
      </c>
      <c r="I9379" t="str">
        <f t="shared" si="146"/>
        <v>,(2596,' Gonzalo Irarrázaval del Campo','',' 2 2726 5582',')</v>
      </c>
    </row>
    <row r="9380" spans="1:9">
      <c r="A9380" s="3" t="s">
        <v>31274</v>
      </c>
      <c r="B9380" s="3" t="s">
        <v>31271</v>
      </c>
      <c r="C9380" s="3">
        <f>VLOOKUP(B9380,CONSOLIDADO!A$2:E$11786,5,FALSE)</f>
        <v>2596</v>
      </c>
      <c r="D9380" s="3" t="s">
        <v>17974</v>
      </c>
      <c r="E9380" s="3" t="s">
        <v>31275</v>
      </c>
      <c r="F9380" s="3" t="s">
        <v>31276</v>
      </c>
      <c r="G9380" s="3" t="s">
        <v>31277</v>
      </c>
      <c r="I9380" t="str">
        <f t="shared" si="146"/>
        <v>,(2596,' Agustín Letelier García ',' agustin.letelier@hites.cl',' 2 2726 5513    ', Gerente División Administración y Finanzas')</v>
      </c>
    </row>
    <row r="9381" spans="1:9">
      <c r="A9381" s="3" t="s">
        <v>31278</v>
      </c>
      <c r="B9381" s="3" t="s">
        <v>31271</v>
      </c>
      <c r="C9381" s="3">
        <f>VLOOKUP(B9381,CONSOLIDADO!A$2:E$11786,5,FALSE)</f>
        <v>2596</v>
      </c>
      <c r="D9381" s="3" t="s">
        <v>17974</v>
      </c>
      <c r="E9381" s="3" t="s">
        <v>31279</v>
      </c>
      <c r="F9381" s="3" t="s">
        <v>31280</v>
      </c>
      <c r="G9381" s="3" t="s">
        <v>31281</v>
      </c>
      <c r="I9381" t="str">
        <f t="shared" si="146"/>
        <v>,(2596,' Juan Carlos Parra Alvarez ',' juan.parra@hites.cl',' 2 2726 5644    ', Gerente División Sucursales y Desarrollo')</v>
      </c>
    </row>
    <row r="9382" spans="1:9">
      <c r="A9382" s="3" t="s">
        <v>31282</v>
      </c>
      <c r="B9382" s="3" t="s">
        <v>31271</v>
      </c>
      <c r="C9382" s="3">
        <f>VLOOKUP(B9382,CONSOLIDADO!A$2:E$11786,5,FALSE)</f>
        <v>2596</v>
      </c>
      <c r="D9382" s="3" t="s">
        <v>17974</v>
      </c>
      <c r="E9382" s="3" t="s">
        <v>6765</v>
      </c>
      <c r="F9382" s="3" t="s">
        <v>31283</v>
      </c>
      <c r="G9382" s="3" t="s">
        <v>31284</v>
      </c>
      <c r="I9382" t="str">
        <f t="shared" si="146"/>
        <v>,(2596,' Gonzalo Andrés Marambio Castellón ',' gonzalo.marambio@hites.cl',' 2 2726 5138    ', Gerente de Operaciones')</v>
      </c>
    </row>
    <row r="9383" spans="1:9">
      <c r="A9383" s="3" t="s">
        <v>31285</v>
      </c>
      <c r="B9383" s="3" t="s">
        <v>31271</v>
      </c>
      <c r="C9383" s="3">
        <f>VLOOKUP(B9383,CONSOLIDADO!A$2:E$11786,5,FALSE)</f>
        <v>2596</v>
      </c>
      <c r="D9383" s="3" t="s">
        <v>17974</v>
      </c>
      <c r="E9383" s="3" t="s">
        <v>31286</v>
      </c>
      <c r="F9383" s="3" t="s">
        <v>31287</v>
      </c>
      <c r="G9383" s="3" t="s">
        <v>31281</v>
      </c>
      <c r="I9383" t="str">
        <f t="shared" si="146"/>
        <v>,(2596,' Jaime Anusch B. ',' jaime.anusch@hites.cl',' 2 2726 5644    ', Gerente División Crédito Financiero')</v>
      </c>
    </row>
    <row r="9384" spans="1:9">
      <c r="A9384" s="3" t="s">
        <v>31289</v>
      </c>
      <c r="B9384" s="3" t="s">
        <v>31288</v>
      </c>
      <c r="C9384" s="3">
        <f>VLOOKUP(B9384,CONSOLIDADO!A$2:E$11786,5,FALSE)</f>
        <v>2597</v>
      </c>
      <c r="D9384" s="3" t="s">
        <v>6223</v>
      </c>
      <c r="E9384" s="3"/>
      <c r="F9384" s="3"/>
      <c r="G9384" s="3" t="s">
        <v>31290</v>
      </c>
      <c r="I9384" t="str">
        <f t="shared" si="146"/>
        <v>,(2597,' Julio Bascuñán','',' 2 2435 2270',')</v>
      </c>
    </row>
    <row r="9385" spans="1:9">
      <c r="A9385" s="3" t="s">
        <v>31291</v>
      </c>
      <c r="B9385" s="3" t="s">
        <v>31288</v>
      </c>
      <c r="C9385" s="3">
        <f>VLOOKUP(B9385,CONSOLIDADO!A$2:E$11786,5,FALSE)</f>
        <v>2597</v>
      </c>
      <c r="D9385" s="3" t="s">
        <v>6223</v>
      </c>
      <c r="E9385" s="3" t="s">
        <v>12267</v>
      </c>
      <c r="F9385" s="3" t="s">
        <v>31292</v>
      </c>
      <c r="G9385" s="3" t="s">
        <v>31293</v>
      </c>
      <c r="I9385" t="str">
        <f t="shared" si="146"/>
        <v>,(2597,' Marcelo Carrasco Atala ',' marcelo.carrasco@hmclause.com',' 2 2435 2270    ', Gerente de Desarrollo')</v>
      </c>
    </row>
    <row r="9386" spans="1:9">
      <c r="A9386" s="3" t="s">
        <v>31294</v>
      </c>
      <c r="B9386" s="3" t="s">
        <v>31288</v>
      </c>
      <c r="C9386" s="3">
        <f>VLOOKUP(B9386,CONSOLIDADO!A$2:E$11786,5,FALSE)</f>
        <v>2597</v>
      </c>
      <c r="D9386" s="3" t="s">
        <v>6223</v>
      </c>
      <c r="E9386" s="3" t="s">
        <v>6757</v>
      </c>
      <c r="F9386" s="3" t="s">
        <v>31295</v>
      </c>
      <c r="G9386" s="3" t="s">
        <v>31293</v>
      </c>
      <c r="I9386" t="str">
        <f t="shared" si="146"/>
        <v>,(2597,' Marcelo Arévalo Peña ',' marcelo.arevalo@hmclause.com',' 2 2435 2270    ', Gerente de Administración y Finanzas')</v>
      </c>
    </row>
    <row r="9387" spans="1:9">
      <c r="A9387" s="3" t="s">
        <v>31297</v>
      </c>
      <c r="B9387" s="3" t="s">
        <v>31296</v>
      </c>
      <c r="C9387" s="3">
        <f>VLOOKUP(B9387,CONSOLIDADO!A$2:E$11786,5,FALSE)</f>
        <v>2598</v>
      </c>
      <c r="D9387" s="3" t="s">
        <v>4773</v>
      </c>
      <c r="E9387" s="3"/>
      <c r="F9387" s="3"/>
      <c r="G9387" s="3" t="s">
        <v>31298</v>
      </c>
      <c r="I9387" t="str">
        <f t="shared" si="146"/>
        <v>,(2598,' Felipe Morgan Román','',' 2 2219 1123',')</v>
      </c>
    </row>
    <row r="9388" spans="1:9">
      <c r="A9388" s="3" t="s">
        <v>31300</v>
      </c>
      <c r="B9388" s="3" t="s">
        <v>31299</v>
      </c>
      <c r="C9388" s="3">
        <f>VLOOKUP(B9388,CONSOLIDADO!A$2:E$11786,5,FALSE)</f>
        <v>2599</v>
      </c>
      <c r="D9388" s="3" t="s">
        <v>4700</v>
      </c>
      <c r="E9388" s="3" t="s">
        <v>6739</v>
      </c>
      <c r="F9388" s="3" t="s">
        <v>31301</v>
      </c>
      <c r="G9388" s="3" t="s">
        <v>31302</v>
      </c>
      <c r="I9388" t="str">
        <f t="shared" si="146"/>
        <v>,(2599,' Gonzalo Hoces de la Guardia Molina ',' ventas@hocesimpresores.cl',' 2 2715 3000    ', Gerente General')</v>
      </c>
    </row>
    <row r="9389" spans="1:9">
      <c r="A9389" s="3" t="s">
        <v>31303</v>
      </c>
      <c r="B9389" s="3" t="s">
        <v>31299</v>
      </c>
      <c r="C9389" s="3">
        <f>VLOOKUP(B9389,CONSOLIDADO!A$2:E$11786,5,FALSE)</f>
        <v>2599</v>
      </c>
      <c r="D9389" s="3" t="s">
        <v>4700</v>
      </c>
      <c r="E9389" s="3" t="s">
        <v>15156</v>
      </c>
      <c r="F9389" s="3" t="s">
        <v>31301</v>
      </c>
      <c r="G9389" s="3" t="s">
        <v>31302</v>
      </c>
      <c r="I9389" t="str">
        <f t="shared" si="146"/>
        <v>,(2599,' Valeska Acevedo Ponce ',' ventas@hocesimpresores.cl',' 2 2715 3000    ', Encargada de Adquisiciones')</v>
      </c>
    </row>
    <row r="9390" spans="1:9">
      <c r="A9390" s="3" t="s">
        <v>31304</v>
      </c>
      <c r="B9390" s="3" t="s">
        <v>31299</v>
      </c>
      <c r="C9390" s="3">
        <f>VLOOKUP(B9390,CONSOLIDADO!A$2:E$11786,5,FALSE)</f>
        <v>2599</v>
      </c>
      <c r="D9390" s="3" t="s">
        <v>4700</v>
      </c>
      <c r="E9390" s="3" t="s">
        <v>31305</v>
      </c>
      <c r="F9390" s="3" t="s">
        <v>31306</v>
      </c>
      <c r="G9390" s="3" t="s">
        <v>31302</v>
      </c>
      <c r="I9390" t="str">
        <f t="shared" si="146"/>
        <v>,(2599,' Magdalena Ponce Soto ',' mponce@hocesimpresores.cl',' 2 2715 3000    ', Ejecutiva de Ventas')</v>
      </c>
    </row>
    <row r="9391" spans="1:9">
      <c r="A9391" s="3" t="s">
        <v>31308</v>
      </c>
      <c r="B9391" s="3" t="s">
        <v>31307</v>
      </c>
      <c r="C9391" s="3">
        <f>VLOOKUP(B9391,CONSOLIDADO!A$2:E$11786,5,FALSE)</f>
        <v>2600</v>
      </c>
      <c r="D9391" s="3" t="s">
        <v>12866</v>
      </c>
      <c r="E9391" s="3" t="s">
        <v>6739</v>
      </c>
      <c r="F9391" s="3" t="s">
        <v>31309</v>
      </c>
      <c r="G9391" s="3" t="s">
        <v>31310</v>
      </c>
      <c r="I9391" t="str">
        <f t="shared" si="146"/>
        <v>,(2600,' Ron Tzur ',' vfuentes@hochtief.cl',' 2 2581 9150    ', Gerente General')</v>
      </c>
    </row>
    <row r="9392" spans="1:9">
      <c r="A9392" s="3" t="s">
        <v>31311</v>
      </c>
      <c r="B9392" s="3" t="s">
        <v>31307</v>
      </c>
      <c r="C9392" s="3">
        <f>VLOOKUP(B9392,CONSOLIDADO!A$2:E$11786,5,FALSE)</f>
        <v>2600</v>
      </c>
      <c r="D9392" s="3" t="s">
        <v>12866</v>
      </c>
      <c r="E9392" s="3" t="s">
        <v>6757</v>
      </c>
      <c r="F9392" s="3" t="s">
        <v>31312</v>
      </c>
      <c r="G9392" s="3" t="s">
        <v>31310</v>
      </c>
      <c r="I9392" t="str">
        <f t="shared" si="146"/>
        <v>,(2600,' Stephan Refisch ',' srefisch@hochtief.cl',' 2 2581 9150    ', Gerente de Administración y Finanzas')</v>
      </c>
    </row>
    <row r="9393" spans="1:9">
      <c r="A9393" s="3" t="s">
        <v>25324</v>
      </c>
      <c r="B9393" s="3" t="s">
        <v>31313</v>
      </c>
      <c r="C9393" s="3">
        <f>VLOOKUP(B9393,CONSOLIDADO!A$2:E$11786,5,FALSE)</f>
        <v>2601</v>
      </c>
      <c r="D9393" s="3" t="s">
        <v>6312</v>
      </c>
      <c r="E9393" s="3" t="s">
        <v>27991</v>
      </c>
      <c r="F9393" s="3" t="s">
        <v>31314</v>
      </c>
      <c r="G9393" s="3" t="s">
        <v>25326</v>
      </c>
      <c r="I9393" t="str">
        <f t="shared" si="146"/>
        <v>,(2601,' Erwin Hoehmann Frerk ',' ehoehman@emin.cl',' 2 2299 8080    ', Socio - Director')</v>
      </c>
    </row>
    <row r="9394" spans="1:9">
      <c r="A9394" s="3" t="s">
        <v>31315</v>
      </c>
      <c r="B9394" s="3" t="s">
        <v>31313</v>
      </c>
      <c r="C9394" s="3">
        <f>VLOOKUP(B9394,CONSOLIDADO!A$2:E$11786,5,FALSE)</f>
        <v>2601</v>
      </c>
      <c r="D9394" s="3" t="s">
        <v>6312</v>
      </c>
      <c r="E9394" s="3"/>
      <c r="F9394" s="3"/>
      <c r="G9394" s="3" t="s">
        <v>31316</v>
      </c>
      <c r="I9394" t="str">
        <f t="shared" si="146"/>
        <v>,(2601,' Patricio Stagno Lanzarini','',' 2 2206 2943',')</v>
      </c>
    </row>
    <row r="9395" spans="1:9">
      <c r="A9395" s="3" t="s">
        <v>31317</v>
      </c>
      <c r="B9395" s="3" t="s">
        <v>31313</v>
      </c>
      <c r="C9395" s="3">
        <f>VLOOKUP(B9395,CONSOLIDADO!A$2:E$11786,5,FALSE)</f>
        <v>2601</v>
      </c>
      <c r="D9395" s="3" t="s">
        <v>6312</v>
      </c>
      <c r="E9395" s="3" t="s">
        <v>31318</v>
      </c>
      <c r="F9395" s="3" t="s">
        <v>31319</v>
      </c>
      <c r="G9395" s="3" t="s">
        <v>31320</v>
      </c>
      <c r="I9395" t="str">
        <f t="shared" si="146"/>
        <v>,(2601,' Jaime Frerk Mücke ',' hspro@hsingenieria.cl',' 2 2206 2943    ', Socio - Director Gerente')</v>
      </c>
    </row>
    <row r="9396" spans="1:9">
      <c r="A9396" s="3" t="s">
        <v>31322</v>
      </c>
      <c r="B9396" s="3" t="s">
        <v>31321</v>
      </c>
      <c r="C9396" s="3">
        <f>VLOOKUP(B9396,CONSOLIDADO!A$2:E$11786,5,FALSE)</f>
        <v>2602</v>
      </c>
      <c r="D9396" s="3" t="s">
        <v>26152</v>
      </c>
      <c r="E9396" s="3" t="s">
        <v>7019</v>
      </c>
      <c r="F9396" s="3" t="s">
        <v>31323</v>
      </c>
      <c r="G9396" s="3" t="s">
        <v>31324</v>
      </c>
      <c r="I9396" t="str">
        <f t="shared" si="146"/>
        <v>,(2602,' Lorenzo Iduya Ortiz de Luzuriaga ',' lorenzoiduya@homereal.cl',' 51 232 8910    ', Gerente General y Comercial')</v>
      </c>
    </row>
    <row r="9397" spans="1:9">
      <c r="A9397" s="3" t="s">
        <v>31325</v>
      </c>
      <c r="B9397" s="3" t="s">
        <v>31321</v>
      </c>
      <c r="C9397" s="3">
        <f>VLOOKUP(B9397,CONSOLIDADO!A$2:E$11786,5,FALSE)</f>
        <v>2602</v>
      </c>
      <c r="D9397" s="3" t="s">
        <v>26152</v>
      </c>
      <c r="E9397" s="3" t="s">
        <v>31326</v>
      </c>
      <c r="F9397" s="3" t="s">
        <v>31327</v>
      </c>
      <c r="G9397" s="3" t="s">
        <v>31324</v>
      </c>
      <c r="I9397" t="str">
        <f t="shared" si="146"/>
        <v>,(2602,' Nevenka Cortés Marambio ',' n.cortes@homereal.cl',' 51 232 8910    ', Jefa Administración')</v>
      </c>
    </row>
    <row r="9398" spans="1:9">
      <c r="A9398" s="3" t="s">
        <v>31328</v>
      </c>
      <c r="B9398" s="3" t="s">
        <v>31321</v>
      </c>
      <c r="C9398" s="3">
        <f>VLOOKUP(B9398,CONSOLIDADO!A$2:E$11786,5,FALSE)</f>
        <v>2602</v>
      </c>
      <c r="D9398" s="3" t="s">
        <v>26152</v>
      </c>
      <c r="E9398" s="3"/>
      <c r="F9398" s="3"/>
      <c r="G9398" s="3" t="s">
        <v>31329</v>
      </c>
      <c r="I9398" t="str">
        <f t="shared" si="146"/>
        <v>,(2602,' Daniel Alvarez Ibarra','',' 51 232 8910',')</v>
      </c>
    </row>
    <row r="9399" spans="1:9">
      <c r="A9399" s="3" t="s">
        <v>31330</v>
      </c>
      <c r="B9399" s="3" t="s">
        <v>31321</v>
      </c>
      <c r="C9399" s="3">
        <f>VLOOKUP(B9399,CONSOLIDADO!A$2:E$11786,5,FALSE)</f>
        <v>2602</v>
      </c>
      <c r="D9399" s="3" t="s">
        <v>26152</v>
      </c>
      <c r="E9399" s="3" t="s">
        <v>17487</v>
      </c>
      <c r="F9399" s="3" t="s">
        <v>31331</v>
      </c>
      <c r="G9399" s="3" t="s">
        <v>31332</v>
      </c>
      <c r="I9399" t="str">
        <f t="shared" si="146"/>
        <v>,(2602,' María del Pilar Iduya Ortiz de Luzuriaga ',' pilar.iduya@gmail.com',' 51 232 8899    ', Administradora')</v>
      </c>
    </row>
    <row r="9400" spans="1:9">
      <c r="A9400" s="3" t="s">
        <v>31333</v>
      </c>
      <c r="B9400" s="3" t="s">
        <v>31321</v>
      </c>
      <c r="C9400" s="3">
        <f>VLOOKUP(B9400,CONSOLIDADO!A$2:E$11786,5,FALSE)</f>
        <v>2602</v>
      </c>
      <c r="D9400" s="3" t="s">
        <v>26152</v>
      </c>
      <c r="E9400" s="3"/>
      <c r="F9400" s="3"/>
      <c r="G9400" s="3" t="s">
        <v>31329</v>
      </c>
      <c r="I9400" t="str">
        <f t="shared" si="146"/>
        <v>,(2602,' Fernando Araya Alfaro','',' 51 232 8910',')</v>
      </c>
    </row>
    <row r="9401" spans="1:9">
      <c r="A9401" s="3" t="s">
        <v>31335</v>
      </c>
      <c r="B9401" s="3" t="s">
        <v>31334</v>
      </c>
      <c r="C9401" s="3">
        <f>VLOOKUP(B9401,CONSOLIDADO!A$2:E$11786,5,FALSE)</f>
        <v>2603</v>
      </c>
      <c r="D9401" s="3" t="s">
        <v>2114</v>
      </c>
      <c r="E9401" s="3" t="s">
        <v>6739</v>
      </c>
      <c r="F9401" s="3"/>
      <c r="G9401" s="3" t="s">
        <v>31336</v>
      </c>
      <c r="I9401" t="str">
        <f t="shared" si="146"/>
        <v>,(2603,' Cristián Oyanedel Godoy ','',' 2 2750 2830    ', Gerente General')</v>
      </c>
    </row>
    <row r="9402" spans="1:9">
      <c r="A9402" s="3" t="s">
        <v>31339</v>
      </c>
      <c r="B9402" s="3" t="s">
        <v>31337</v>
      </c>
      <c r="C9402" s="3">
        <f>VLOOKUP(B9402,CONSOLIDADO!A$2:E$11786,5,FALSE)</f>
        <v>2604</v>
      </c>
      <c r="D9402" s="3" t="s">
        <v>31338</v>
      </c>
      <c r="E9402" s="3" t="s">
        <v>9666</v>
      </c>
      <c r="F9402" s="3" t="s">
        <v>31340</v>
      </c>
      <c r="G9402" s="3" t="s">
        <v>31341</v>
      </c>
      <c r="I9402" t="str">
        <f t="shared" si="146"/>
        <v>,(2604,' Rodolfo Awad Nash ',' homs@homs.cl',' 2 2790 1700    ', Gerente General - Representante Legal')</v>
      </c>
    </row>
    <row r="9403" spans="1:9">
      <c r="A9403" s="3" t="s">
        <v>31344</v>
      </c>
      <c r="B9403" s="3" t="s">
        <v>31342</v>
      </c>
      <c r="C9403" s="3">
        <f>VLOOKUP(B9403,CONSOLIDADO!A$2:E$11786,5,FALSE)</f>
        <v>2605</v>
      </c>
      <c r="D9403" s="3" t="s">
        <v>31343</v>
      </c>
      <c r="E9403" s="3" t="s">
        <v>6813</v>
      </c>
      <c r="F9403" s="3" t="s">
        <v>31345</v>
      </c>
      <c r="G9403" s="3" t="s">
        <v>31346</v>
      </c>
      <c r="I9403" t="str">
        <f t="shared" si="146"/>
        <v>,(2605,' Midori Jattori ',' andres_aranguiz@honda.cl',' 2 2270 9800    ', Presidente')</v>
      </c>
    </row>
    <row r="9404" spans="1:9">
      <c r="A9404" s="3" t="s">
        <v>31347</v>
      </c>
      <c r="B9404" s="3" t="s">
        <v>31342</v>
      </c>
      <c r="C9404" s="3">
        <f>VLOOKUP(B9404,CONSOLIDADO!A$2:E$11786,5,FALSE)</f>
        <v>2605</v>
      </c>
      <c r="D9404" s="3" t="s">
        <v>31343</v>
      </c>
      <c r="E9404" s="3" t="s">
        <v>6757</v>
      </c>
      <c r="F9404" s="3" t="s">
        <v>31345</v>
      </c>
      <c r="G9404" s="3" t="s">
        <v>31346</v>
      </c>
      <c r="I9404" t="str">
        <f t="shared" si="146"/>
        <v>,(2605,' Andrés Aránguiz Garay ',' andres_aranguiz@honda.cl',' 2 2270 9800    ', Gerente de Administración y Finanzas')</v>
      </c>
    </row>
    <row r="9405" spans="1:9">
      <c r="A9405" s="3" t="s">
        <v>31348</v>
      </c>
      <c r="B9405" s="3" t="s">
        <v>31342</v>
      </c>
      <c r="C9405" s="3">
        <f>VLOOKUP(B9405,CONSOLIDADO!A$2:E$11786,5,FALSE)</f>
        <v>2605</v>
      </c>
      <c r="D9405" s="3" t="s">
        <v>31343</v>
      </c>
      <c r="E9405" s="3" t="s">
        <v>6905</v>
      </c>
      <c r="F9405" s="3" t="s">
        <v>31349</v>
      </c>
      <c r="G9405" s="3" t="s">
        <v>31346</v>
      </c>
      <c r="I9405" t="str">
        <f t="shared" si="146"/>
        <v>,(2605,' Rodrigo Torres Matte ',' rodrigo_torres@honda.cl',' 2 2270 9800    ', Gerente Comercial')</v>
      </c>
    </row>
    <row r="9406" spans="1:9">
      <c r="A9406" s="3" t="s">
        <v>31350</v>
      </c>
      <c r="B9406" s="3" t="s">
        <v>31342</v>
      </c>
      <c r="C9406" s="3">
        <f>VLOOKUP(B9406,CONSOLIDADO!A$2:E$11786,5,FALSE)</f>
        <v>2605</v>
      </c>
      <c r="D9406" s="3" t="s">
        <v>31343</v>
      </c>
      <c r="E9406" s="3" t="s">
        <v>17015</v>
      </c>
      <c r="F9406" s="3" t="s">
        <v>31351</v>
      </c>
      <c r="G9406" s="3" t="s">
        <v>31346</v>
      </c>
      <c r="I9406" t="str">
        <f t="shared" si="146"/>
        <v>,(2605,' Cristián Reitze Campos ',' cristian_reitze@honda.cl',' 2 2270 9800    ', Gerente de Asuntos Corporativos')</v>
      </c>
    </row>
    <row r="9407" spans="1:9">
      <c r="A9407" s="3" t="s">
        <v>31353</v>
      </c>
      <c r="B9407" s="3" t="s">
        <v>31352</v>
      </c>
      <c r="C9407" s="3">
        <f>VLOOKUP(B9407,CONSOLIDADO!A$2:E$11786,5,FALSE)</f>
        <v>2606</v>
      </c>
      <c r="D9407" s="3" t="s">
        <v>1188</v>
      </c>
      <c r="E9407" s="3"/>
      <c r="F9407" s="3"/>
      <c r="G9407" s="3" t="s">
        <v>31354</v>
      </c>
      <c r="I9407" t="str">
        <f t="shared" si="146"/>
        <v>,(2606,' Alvaro Echeverría Sánchez','',' 2 2225 5015',')</v>
      </c>
    </row>
    <row r="9408" spans="1:9">
      <c r="A9408" s="3" t="s">
        <v>31357</v>
      </c>
      <c r="B9408" s="3" t="s">
        <v>31355</v>
      </c>
      <c r="C9408" s="3">
        <f>VLOOKUP(B9408,CONSOLIDADO!A$2:E$11786,5,FALSE)</f>
        <v>2607</v>
      </c>
      <c r="D9408" s="3" t="s">
        <v>31356</v>
      </c>
      <c r="E9408" s="3"/>
      <c r="F9408" s="3"/>
      <c r="G9408" s="3" t="s">
        <v>31358</v>
      </c>
      <c r="I9408" t="str">
        <f t="shared" si="146"/>
        <v>,(2607,' Ignacio Guzmán Mege','',' 2 2643 4791',')</v>
      </c>
    </row>
    <row r="9409" spans="1:9">
      <c r="A9409" s="3" t="s">
        <v>31360</v>
      </c>
      <c r="B9409" s="3" t="s">
        <v>31359</v>
      </c>
      <c r="C9409" s="3">
        <f>VLOOKUP(B9409,CONSOLIDADO!A$2:E$11786,5,FALSE)</f>
        <v>2608</v>
      </c>
      <c r="D9409" s="3" t="s">
        <v>15579</v>
      </c>
      <c r="E9409" s="3" t="s">
        <v>11125</v>
      </c>
      <c r="F9409" s="3" t="s">
        <v>31361</v>
      </c>
      <c r="G9409" s="3" t="s">
        <v>31362</v>
      </c>
      <c r="I9409" t="str">
        <f t="shared" si="146"/>
        <v>,(2608,' Juan Carlos Henríquez Valdez ',' lucia.sotomayor@cementosbsa.com',' 2 2595 5700    ', Gerente General Corporativo')</v>
      </c>
    </row>
    <row r="9410" spans="1:9">
      <c r="A9410" s="3" t="s">
        <v>31363</v>
      </c>
      <c r="B9410" s="3" t="s">
        <v>31359</v>
      </c>
      <c r="C9410" s="3">
        <f>VLOOKUP(B9410,CONSOLIDADO!A$2:E$11786,5,FALSE)</f>
        <v>2608</v>
      </c>
      <c r="D9410" s="3" t="s">
        <v>15579</v>
      </c>
      <c r="E9410" s="3" t="s">
        <v>7052</v>
      </c>
      <c r="F9410" s="3" t="s">
        <v>31364</v>
      </c>
      <c r="G9410" s="3" t="s">
        <v>31362</v>
      </c>
      <c r="I9410" t="str">
        <f t="shared" si="146"/>
        <v>,(2608,' Felipe Ureta Vicuña ',' felipe.ureta@cementosbsa.com',' 2 2595 5700    ', Gerente de Administración y Finanzas Corporativo')</v>
      </c>
    </row>
    <row r="9411" spans="1:9">
      <c r="A9411" s="3" t="s">
        <v>31365</v>
      </c>
      <c r="B9411" s="3" t="s">
        <v>31359</v>
      </c>
      <c r="C9411" s="3">
        <f>VLOOKUP(B9411,CONSOLIDADO!A$2:E$11786,5,FALSE)</f>
        <v>2608</v>
      </c>
      <c r="D9411" s="3" t="s">
        <v>15579</v>
      </c>
      <c r="E9411" s="3" t="s">
        <v>6813</v>
      </c>
      <c r="F9411" s="3"/>
      <c r="G9411" s="3" t="s">
        <v>6846</v>
      </c>
      <c r="I9411" t="str">
        <f t="shared" ref="I9411:I9474" si="147">CONCATENATE(",(",C9411,",'",A9411,"','",F9411,"','",G9411,"',",E9411,"')")</f>
        <v>,(2608,' Daniel Jiménez Schuster ','','               ', Presidente')</v>
      </c>
    </row>
    <row r="9412" spans="1:9">
      <c r="A9412" s="3" t="s">
        <v>12423</v>
      </c>
      <c r="B9412" s="3" t="s">
        <v>31359</v>
      </c>
      <c r="C9412" s="3">
        <f>VLOOKUP(B9412,CONSOLIDADO!A$2:E$11786,5,FALSE)</f>
        <v>2608</v>
      </c>
      <c r="D9412" s="3" t="s">
        <v>15579</v>
      </c>
      <c r="E9412" s="3" t="s">
        <v>6850</v>
      </c>
      <c r="F9412" s="3"/>
      <c r="G9412" s="3" t="s">
        <v>6846</v>
      </c>
      <c r="I9412" t="str">
        <f t="shared" si="147"/>
        <v>,(2608,' Pedro Hurtado Vicuña ','','               ', Director')</v>
      </c>
    </row>
    <row r="9413" spans="1:9">
      <c r="A9413" s="3" t="s">
        <v>20616</v>
      </c>
      <c r="B9413" s="3" t="s">
        <v>31359</v>
      </c>
      <c r="C9413" s="3">
        <f>VLOOKUP(B9413,CONSOLIDADO!A$2:E$11786,5,FALSE)</f>
        <v>2608</v>
      </c>
      <c r="D9413" s="3" t="s">
        <v>15579</v>
      </c>
      <c r="E9413" s="3" t="s">
        <v>6850</v>
      </c>
      <c r="F9413" s="3"/>
      <c r="G9413" s="3" t="s">
        <v>6846</v>
      </c>
      <c r="I9413" t="str">
        <f t="shared" si="147"/>
        <v>,(2608,' Pablo Lillo Dussaillant ','','               ', Director')</v>
      </c>
    </row>
    <row r="9414" spans="1:9">
      <c r="A9414" s="3" t="s">
        <v>31366</v>
      </c>
      <c r="B9414" s="3" t="s">
        <v>31359</v>
      </c>
      <c r="C9414" s="3">
        <f>VLOOKUP(B9414,CONSOLIDADO!A$2:E$11786,5,FALSE)</f>
        <v>2608</v>
      </c>
      <c r="D9414" s="3" t="s">
        <v>15579</v>
      </c>
      <c r="E9414" s="3" t="s">
        <v>6850</v>
      </c>
      <c r="F9414" s="3"/>
      <c r="G9414" s="3" t="s">
        <v>6846</v>
      </c>
      <c r="I9414" t="str">
        <f t="shared" si="147"/>
        <v>,(2608,' Martín Hurtado Menéndez ','','               ', Director')</v>
      </c>
    </row>
    <row r="9415" spans="1:9">
      <c r="A9415" s="3" t="s">
        <v>9702</v>
      </c>
      <c r="B9415" s="3" t="s">
        <v>31359</v>
      </c>
      <c r="C9415" s="3">
        <f>VLOOKUP(B9415,CONSOLIDADO!A$2:E$11786,5,FALSE)</f>
        <v>2608</v>
      </c>
      <c r="D9415" s="3" t="s">
        <v>15579</v>
      </c>
      <c r="E9415" s="3" t="s">
        <v>6850</v>
      </c>
      <c r="F9415" s="3"/>
      <c r="G9415" s="3" t="s">
        <v>6846</v>
      </c>
      <c r="I9415" t="str">
        <f t="shared" si="147"/>
        <v>,(2608,' José Ignacio Hurtado Vicuña ','','               ', Director')</v>
      </c>
    </row>
    <row r="9416" spans="1:9">
      <c r="A9416" s="3" t="s">
        <v>31367</v>
      </c>
      <c r="B9416" s="3" t="s">
        <v>31359</v>
      </c>
      <c r="C9416" s="3">
        <f>VLOOKUP(B9416,CONSOLIDADO!A$2:E$11786,5,FALSE)</f>
        <v>2608</v>
      </c>
      <c r="D9416" s="3" t="s">
        <v>15579</v>
      </c>
      <c r="E9416" s="3" t="s">
        <v>6850</v>
      </c>
      <c r="F9416" s="3"/>
      <c r="G9416" s="3" t="s">
        <v>6846</v>
      </c>
      <c r="I9416" t="str">
        <f t="shared" si="147"/>
        <v>,(2608,' Francisco Valdivia Barros ','','               ', Director')</v>
      </c>
    </row>
    <row r="9417" spans="1:9">
      <c r="A9417" s="3" t="s">
        <v>31368</v>
      </c>
      <c r="B9417" s="3" t="s">
        <v>31359</v>
      </c>
      <c r="C9417" s="3">
        <f>VLOOKUP(B9417,CONSOLIDADO!A$2:E$11786,5,FALSE)</f>
        <v>2608</v>
      </c>
      <c r="D9417" s="3" t="s">
        <v>15579</v>
      </c>
      <c r="E9417" s="3" t="s">
        <v>6850</v>
      </c>
      <c r="F9417" s="3"/>
      <c r="G9417" s="3" t="s">
        <v>6846</v>
      </c>
      <c r="I9417" t="str">
        <f t="shared" si="147"/>
        <v>,(2608,' Cristóbal Hurtado Cruzat ','','               ', Director')</v>
      </c>
    </row>
    <row r="9418" spans="1:9">
      <c r="A9418" s="3" t="s">
        <v>15618</v>
      </c>
      <c r="B9418" s="3" t="s">
        <v>31369</v>
      </c>
      <c r="C9418" s="3">
        <f>VLOOKUP(B9418,CONSOLIDADO!A$2:E$11786,5,FALSE)</f>
        <v>2609</v>
      </c>
      <c r="D9418" s="3" t="s">
        <v>15617</v>
      </c>
      <c r="E9418" s="3" t="s">
        <v>6739</v>
      </c>
      <c r="F9418" s="3" t="s">
        <v>15619</v>
      </c>
      <c r="G9418" s="3" t="s">
        <v>15620</v>
      </c>
      <c r="I9418" t="str">
        <f t="shared" si="147"/>
        <v>,(2609,' Macarena Posada Alé ',' mposada@etx.cl',' 2 2392 6000    ', Gerente General')</v>
      </c>
    </row>
    <row r="9419" spans="1:9">
      <c r="A9419" s="3" t="s">
        <v>31370</v>
      </c>
      <c r="B9419" s="3" t="s">
        <v>31369</v>
      </c>
      <c r="C9419" s="3">
        <f>VLOOKUP(B9419,CONSOLIDADO!A$2:E$11786,5,FALSE)</f>
        <v>2609</v>
      </c>
      <c r="D9419" s="3" t="s">
        <v>15617</v>
      </c>
      <c r="E9419" s="3" t="s">
        <v>31371</v>
      </c>
      <c r="F9419" s="3" t="s">
        <v>31372</v>
      </c>
      <c r="G9419" s="3" t="s">
        <v>15620</v>
      </c>
      <c r="I9419" t="str">
        <f t="shared" si="147"/>
        <v>,(2609,' Manuel Arenas López ',' marenas@etx.cl',' 2 2392 6000    ', Gerente de Hormigones y Minera')</v>
      </c>
    </row>
    <row r="9420" spans="1:9">
      <c r="A9420" s="3" t="s">
        <v>15624</v>
      </c>
      <c r="B9420" s="3" t="s">
        <v>31369</v>
      </c>
      <c r="C9420" s="3">
        <f>VLOOKUP(B9420,CONSOLIDADO!A$2:E$11786,5,FALSE)</f>
        <v>2609</v>
      </c>
      <c r="D9420" s="3" t="s">
        <v>15617</v>
      </c>
      <c r="E9420" s="3" t="s">
        <v>6905</v>
      </c>
      <c r="F9420" s="3" t="s">
        <v>15625</v>
      </c>
      <c r="G9420" s="3" t="s">
        <v>15620</v>
      </c>
      <c r="I9420" t="str">
        <f t="shared" si="147"/>
        <v>,(2609,' Corina Ramírez David ',' cramirez@etx.cl',' 2 2392 6000    ', Gerente Comercial')</v>
      </c>
    </row>
    <row r="9421" spans="1:9">
      <c r="A9421" s="3" t="s">
        <v>15626</v>
      </c>
      <c r="B9421" s="3" t="s">
        <v>31369</v>
      </c>
      <c r="C9421" s="3">
        <f>VLOOKUP(B9421,CONSOLIDADO!A$2:E$11786,5,FALSE)</f>
        <v>2609</v>
      </c>
      <c r="D9421" s="3" t="s">
        <v>15617</v>
      </c>
      <c r="E9421" s="3" t="s">
        <v>15627</v>
      </c>
      <c r="F9421" s="3" t="s">
        <v>15628</v>
      </c>
      <c r="G9421" s="3" t="s">
        <v>15620</v>
      </c>
      <c r="I9421" t="str">
        <f t="shared" si="147"/>
        <v>,(2609,' Catalina Ibarra Alonso ',' cibarra@etx.cl',' 2 2392 6000    ', Gerente de Marketing y Servicio al Cliente')</v>
      </c>
    </row>
    <row r="9422" spans="1:9">
      <c r="A9422" s="3" t="s">
        <v>31375</v>
      </c>
      <c r="B9422" s="3" t="s">
        <v>31373</v>
      </c>
      <c r="C9422" s="3">
        <f>VLOOKUP(B9422,CONSOLIDADO!A$2:E$11786,5,FALSE)</f>
        <v>2610</v>
      </c>
      <c r="D9422" s="3" t="s">
        <v>31374</v>
      </c>
      <c r="E9422" s="3"/>
      <c r="F9422" s="3"/>
      <c r="G9422" s="3" t="s">
        <v>31376</v>
      </c>
      <c r="I9422" t="str">
        <f t="shared" si="147"/>
        <v>,(2610,' Cristhian Orb Millán','',' 2 2235 9451',')</v>
      </c>
    </row>
    <row r="9423" spans="1:9">
      <c r="A9423" s="3" t="s">
        <v>31377</v>
      </c>
      <c r="B9423" s="3" t="s">
        <v>31373</v>
      </c>
      <c r="C9423" s="3">
        <f>VLOOKUP(B9423,CONSOLIDADO!A$2:E$11786,5,FALSE)</f>
        <v>2610</v>
      </c>
      <c r="D9423" s="3" t="s">
        <v>31374</v>
      </c>
      <c r="E9423" s="3" t="s">
        <v>6856</v>
      </c>
      <c r="F9423" s="3"/>
      <c r="G9423" s="3" t="s">
        <v>31378</v>
      </c>
      <c r="I9423" t="str">
        <f t="shared" si="147"/>
        <v>,(2610,' Mónica Millán Astorga ','',' 2 2235 9451    ', Directora')</v>
      </c>
    </row>
    <row r="9424" spans="1:9">
      <c r="A9424" s="3" t="s">
        <v>31379</v>
      </c>
      <c r="B9424" s="3" t="s">
        <v>31373</v>
      </c>
      <c r="C9424" s="3">
        <f>VLOOKUP(B9424,CONSOLIDADO!A$2:E$11786,5,FALSE)</f>
        <v>2610</v>
      </c>
      <c r="D9424" s="3" t="s">
        <v>31374</v>
      </c>
      <c r="E9424" s="3" t="s">
        <v>6856</v>
      </c>
      <c r="F9424" s="3"/>
      <c r="G9424" s="3" t="s">
        <v>31378</v>
      </c>
      <c r="I9424" t="str">
        <f t="shared" si="147"/>
        <v>,(2610,' Patricia Astorga Carrasco ','',' 2 2235 9451    ', Directora')</v>
      </c>
    </row>
    <row r="9425" spans="1:9">
      <c r="A9425" s="3" t="s">
        <v>31380</v>
      </c>
      <c r="B9425" s="3" t="s">
        <v>31373</v>
      </c>
      <c r="C9425" s="3">
        <f>VLOOKUP(B9425,CONSOLIDADO!A$2:E$11786,5,FALSE)</f>
        <v>2610</v>
      </c>
      <c r="D9425" s="3" t="s">
        <v>31374</v>
      </c>
      <c r="E9425" s="3" t="s">
        <v>6850</v>
      </c>
      <c r="F9425" s="3" t="s">
        <v>31381</v>
      </c>
      <c r="G9425" s="3" t="s">
        <v>31378</v>
      </c>
      <c r="I9425" t="str">
        <f t="shared" si="147"/>
        <v>,(2610,' Julio Riveaux ',' jriveaux@adsl.tie.cl',' 2 2235 9451    ', Director')</v>
      </c>
    </row>
    <row r="9426" spans="1:9">
      <c r="A9426" s="3" t="s">
        <v>31382</v>
      </c>
      <c r="B9426" s="3" t="s">
        <v>31373</v>
      </c>
      <c r="C9426" s="3">
        <f>VLOOKUP(B9426,CONSOLIDADO!A$2:E$11786,5,FALSE)</f>
        <v>2610</v>
      </c>
      <c r="D9426" s="3" t="s">
        <v>31374</v>
      </c>
      <c r="E9426" s="3" t="s">
        <v>6739</v>
      </c>
      <c r="F9426" s="3" t="s">
        <v>31383</v>
      </c>
      <c r="G9426" s="3" t="s">
        <v>31378</v>
      </c>
      <c r="I9426" t="str">
        <f t="shared" si="147"/>
        <v>,(2610,' Fernando Jabalquinto López ',' fjabalquinto@hormisur.cl',' 2 2235 9451    ', Gerente General')</v>
      </c>
    </row>
    <row r="9427" spans="1:9">
      <c r="A9427" s="3" t="s">
        <v>31385</v>
      </c>
      <c r="B9427" s="3" t="s">
        <v>31384</v>
      </c>
      <c r="C9427" s="3">
        <f>VLOOKUP(B9427,CONSOLIDADO!A$2:E$11786,5,FALSE)</f>
        <v>2611</v>
      </c>
      <c r="D9427" s="3" t="s">
        <v>8389</v>
      </c>
      <c r="E9427" s="3" t="s">
        <v>13075</v>
      </c>
      <c r="F9427" s="3" t="s">
        <v>31386</v>
      </c>
      <c r="G9427" s="3" t="s">
        <v>31387</v>
      </c>
      <c r="I9427" t="str">
        <f t="shared" si="147"/>
        <v>,(2611,' Juan Carlos Toro Ruiz-Tagle ',' pavendano@hortifrut.com',' 2 2368 3300    ', CEO')</v>
      </c>
    </row>
    <row r="9428" spans="1:9">
      <c r="A9428" s="3" t="s">
        <v>31388</v>
      </c>
      <c r="B9428" s="3" t="s">
        <v>31384</v>
      </c>
      <c r="C9428" s="3">
        <f>VLOOKUP(B9428,CONSOLIDADO!A$2:E$11786,5,FALSE)</f>
        <v>2611</v>
      </c>
      <c r="D9428" s="3" t="s">
        <v>8389</v>
      </c>
      <c r="E9428" s="3" t="s">
        <v>6739</v>
      </c>
      <c r="F9428" s="3" t="s">
        <v>31389</v>
      </c>
      <c r="G9428" s="3" t="s">
        <v>31390</v>
      </c>
      <c r="I9428" t="str">
        <f t="shared" si="147"/>
        <v>,(2611,' Juan Ignacio Allende Conelly ',' jgonzalez@hortifrut.com',' 2 2479 2600    ', Gerente General')</v>
      </c>
    </row>
    <row r="9429" spans="1:9">
      <c r="A9429" s="3" t="s">
        <v>31393</v>
      </c>
      <c r="B9429" s="3" t="s">
        <v>31391</v>
      </c>
      <c r="C9429" s="3">
        <f>VLOOKUP(B9429,CONSOLIDADO!A$2:E$11786,5,FALSE)</f>
        <v>2612</v>
      </c>
      <c r="D9429" s="3" t="s">
        <v>31392</v>
      </c>
      <c r="E9429" s="3" t="s">
        <v>6837</v>
      </c>
      <c r="F9429" s="3" t="s">
        <v>31394</v>
      </c>
      <c r="G9429" s="3" t="s">
        <v>31395</v>
      </c>
      <c r="I9429" t="str">
        <f t="shared" si="147"/>
        <v>,(2612,' Sergio Bascuñán Rivera ',' sergio.bascunan@crowe.cl',' 2 2607 6700    ', Socio')</v>
      </c>
    </row>
    <row r="9430" spans="1:9">
      <c r="A9430" s="3" t="s">
        <v>31396</v>
      </c>
      <c r="B9430" s="3" t="s">
        <v>31391</v>
      </c>
      <c r="C9430" s="3">
        <f>VLOOKUP(B9430,CONSOLIDADO!A$2:E$11786,5,FALSE)</f>
        <v>2612</v>
      </c>
      <c r="D9430" s="3" t="s">
        <v>31392</v>
      </c>
      <c r="E9430" s="3"/>
      <c r="F9430" s="3"/>
      <c r="G9430" s="3" t="s">
        <v>31397</v>
      </c>
      <c r="I9430" t="str">
        <f t="shared" si="147"/>
        <v>,(2612,' Patricio Argote Venegas','',' 2 2607 6700',')</v>
      </c>
    </row>
    <row r="9431" spans="1:9">
      <c r="A9431" s="3" t="s">
        <v>31399</v>
      </c>
      <c r="B9431" s="3" t="s">
        <v>31398</v>
      </c>
      <c r="C9431" s="3">
        <f>VLOOKUP(B9431,CONSOLIDADO!A$2:E$11786,5,FALSE)</f>
        <v>2613</v>
      </c>
      <c r="D9431" s="3" t="s">
        <v>4519</v>
      </c>
      <c r="E9431" s="3" t="s">
        <v>6850</v>
      </c>
      <c r="F9431" s="3" t="s">
        <v>31400</v>
      </c>
      <c r="G9431" s="3" t="s">
        <v>31401</v>
      </c>
      <c r="I9431" t="str">
        <f t="shared" si="147"/>
        <v>,(2613,' David Gutiérrez Tanabe ',' director.hcvb@redsalud.gov.cl',' 32 236 4181    ', Director')</v>
      </c>
    </row>
    <row r="9432" spans="1:9">
      <c r="A9432" s="3" t="s">
        <v>31402</v>
      </c>
      <c r="B9432" s="3" t="s">
        <v>31398</v>
      </c>
      <c r="C9432" s="3">
        <f>VLOOKUP(B9432,CONSOLIDADO!A$2:E$11786,5,FALSE)</f>
        <v>2613</v>
      </c>
      <c r="D9432" s="3" t="s">
        <v>4519</v>
      </c>
      <c r="E9432" s="3" t="s">
        <v>31403</v>
      </c>
      <c r="F9432" s="3" t="s">
        <v>31404</v>
      </c>
      <c r="G9432" s="3" t="s">
        <v>31405</v>
      </c>
      <c r="I9432" t="str">
        <f t="shared" si="147"/>
        <v>,(2613,' Javier Infante ',' sda.hcvb@redsalud.gov.cl',' 32 236 4184    ', Subdirector Administrativo')</v>
      </c>
    </row>
    <row r="9433" spans="1:9">
      <c r="A9433" s="3" t="s">
        <v>31406</v>
      </c>
      <c r="B9433" s="3" t="s">
        <v>31398</v>
      </c>
      <c r="C9433" s="3">
        <f>VLOOKUP(B9433,CONSOLIDADO!A$2:E$11786,5,FALSE)</f>
        <v>2613</v>
      </c>
      <c r="D9433" s="3" t="s">
        <v>4519</v>
      </c>
      <c r="E9433" s="3" t="s">
        <v>31407</v>
      </c>
      <c r="F9433" s="3" t="s">
        <v>31408</v>
      </c>
      <c r="G9433" s="3" t="s">
        <v>31409</v>
      </c>
      <c r="I9433" t="str">
        <f t="shared" si="147"/>
        <v>,(2613,' Rodrigo Riveros ',' sdga.hcvb@redsalud.gov.cl',' 32 236 4182    ', Subdirector Gestión Asistencial, Dr')</v>
      </c>
    </row>
    <row r="9434" spans="1:9">
      <c r="A9434" s="3" t="s">
        <v>31410</v>
      </c>
      <c r="B9434" s="3" t="s">
        <v>31398</v>
      </c>
      <c r="C9434" s="3">
        <f>VLOOKUP(B9434,CONSOLIDADO!A$2:E$11786,5,FALSE)</f>
        <v>2613</v>
      </c>
      <c r="D9434" s="3" t="s">
        <v>4519</v>
      </c>
      <c r="E9434" s="3" t="s">
        <v>31411</v>
      </c>
      <c r="F9434" s="3" t="s">
        <v>31412</v>
      </c>
      <c r="G9434" s="3" t="s">
        <v>31413</v>
      </c>
      <c r="I9434" t="str">
        <f t="shared" si="147"/>
        <v>,(2613,' Erick Santibáñez Báez ',' croperaciones.hcvb@redsalud.gov.cl',' 32 236 4183    ', Centro de Operaciones')</v>
      </c>
    </row>
    <row r="9435" spans="1:9">
      <c r="A9435" s="3" t="s">
        <v>31416</v>
      </c>
      <c r="B9435" s="3" t="s">
        <v>31414</v>
      </c>
      <c r="C9435" s="3">
        <f>VLOOKUP(B9435,CONSOLIDADO!A$2:E$11786,5,FALSE)</f>
        <v>2614</v>
      </c>
      <c r="D9435" s="3" t="s">
        <v>31415</v>
      </c>
      <c r="E9435" s="3" t="s">
        <v>31417</v>
      </c>
      <c r="F9435" s="3" t="s">
        <v>31418</v>
      </c>
      <c r="G9435" s="3" t="s">
        <v>31419</v>
      </c>
      <c r="I9435" t="str">
        <f t="shared" si="147"/>
        <v>,(2614,' Graciela Rojas Castill ',' mgrojas@hcuch.cl',' 2 2978 8000    ', Director General, Prof. Dra.')</v>
      </c>
    </row>
    <row r="9436" spans="1:9">
      <c r="A9436" s="3" t="s">
        <v>31420</v>
      </c>
      <c r="B9436" s="3" t="s">
        <v>31414</v>
      </c>
      <c r="C9436" s="3">
        <f>VLOOKUP(B9436,CONSOLIDADO!A$2:E$11786,5,FALSE)</f>
        <v>2614</v>
      </c>
      <c r="D9436" s="3" t="s">
        <v>31415</v>
      </c>
      <c r="E9436" s="3" t="s">
        <v>16523</v>
      </c>
      <c r="F9436" s="3" t="s">
        <v>31421</v>
      </c>
      <c r="G9436" s="3" t="s">
        <v>31419</v>
      </c>
      <c r="I9436" t="str">
        <f t="shared" si="147"/>
        <v>,(2614,' Manuel Domingo Castillo Solis ',' mdcastillo@hcuch.cl',' 2 2978 8000    ', Director Médico, Dr.')</v>
      </c>
    </row>
    <row r="9437" spans="1:9">
      <c r="A9437" s="3" t="s">
        <v>31422</v>
      </c>
      <c r="B9437" s="3" t="s">
        <v>31414</v>
      </c>
      <c r="C9437" s="3">
        <f>VLOOKUP(B9437,CONSOLIDADO!A$2:E$11786,5,FALSE)</f>
        <v>2614</v>
      </c>
      <c r="D9437" s="3" t="s">
        <v>31415</v>
      </c>
      <c r="E9437" s="3"/>
      <c r="F9437" s="3"/>
      <c r="G9437" s="3" t="s">
        <v>31423</v>
      </c>
      <c r="I9437" t="str">
        <f t="shared" si="147"/>
        <v>,(2614,' Cristian Miranda Venegas','',' 2 2978 8000',')</v>
      </c>
    </row>
    <row r="9438" spans="1:9">
      <c r="A9438" s="3" t="s">
        <v>31424</v>
      </c>
      <c r="B9438" s="3" t="s">
        <v>31414</v>
      </c>
      <c r="C9438" s="3">
        <f>VLOOKUP(B9438,CONSOLIDADO!A$2:E$11786,5,FALSE)</f>
        <v>2614</v>
      </c>
      <c r="D9438" s="3" t="s">
        <v>31415</v>
      </c>
      <c r="E9438" s="3" t="s">
        <v>31425</v>
      </c>
      <c r="F9438" s="3" t="s">
        <v>31426</v>
      </c>
      <c r="G9438" s="3" t="s">
        <v>31419</v>
      </c>
      <c r="I9438" t="str">
        <f t="shared" si="147"/>
        <v>,(2614,' Miguel Berr Lama ',' mberr@hcuch.cl',' 2 2978 8000    ', Director de Administración y Finanzas (S)')</v>
      </c>
    </row>
    <row r="9439" spans="1:9">
      <c r="A9439" s="3" t="s">
        <v>31428</v>
      </c>
      <c r="B9439" s="3" t="s">
        <v>31427</v>
      </c>
      <c r="C9439" s="3">
        <f>VLOOKUP(B9439,CONSOLIDADO!A$2:E$11786,5,FALSE)</f>
        <v>2615</v>
      </c>
      <c r="D9439" s="3" t="s">
        <v>4519</v>
      </c>
      <c r="E9439" s="3" t="s">
        <v>15814</v>
      </c>
      <c r="F9439" s="3" t="s">
        <v>31429</v>
      </c>
      <c r="G9439" s="3" t="s">
        <v>31430</v>
      </c>
      <c r="I9439" t="str">
        <f t="shared" si="147"/>
        <v>,(2615,' Carlos Capurro Dupré ',' direccionhggb@ssconcepcion.cl',' 41 268 7588    ', Director Médico')</v>
      </c>
    </row>
    <row r="9440" spans="1:9">
      <c r="A9440" s="3" t="s">
        <v>31431</v>
      </c>
      <c r="B9440" s="3" t="s">
        <v>31427</v>
      </c>
      <c r="C9440" s="3">
        <f>VLOOKUP(B9440,CONSOLIDADO!A$2:E$11786,5,FALSE)</f>
        <v>2615</v>
      </c>
      <c r="D9440" s="3" t="s">
        <v>4519</v>
      </c>
      <c r="E9440" s="3" t="s">
        <v>31432</v>
      </c>
      <c r="F9440" s="3" t="s">
        <v>31433</v>
      </c>
      <c r="G9440" s="3" t="s">
        <v>31434</v>
      </c>
      <c r="I9440" t="str">
        <f t="shared" si="147"/>
        <v>,(2615,' Boris Oportus Ortiz ',' boportus@ssconcepcion.cl',' 41 272 7850    ', Subdirector Médico')</v>
      </c>
    </row>
    <row r="9441" spans="1:9">
      <c r="A9441" s="3" t="s">
        <v>31435</v>
      </c>
      <c r="B9441" s="3" t="s">
        <v>31427</v>
      </c>
      <c r="C9441" s="3">
        <f>VLOOKUP(B9441,CONSOLIDADO!A$2:E$11786,5,FALSE)</f>
        <v>2615</v>
      </c>
      <c r="D9441" s="3" t="s">
        <v>4519</v>
      </c>
      <c r="E9441" s="3" t="s">
        <v>31436</v>
      </c>
      <c r="F9441" s="3" t="s">
        <v>31437</v>
      </c>
      <c r="G9441" s="3" t="s">
        <v>31438</v>
      </c>
      <c r="I9441" t="str">
        <f t="shared" si="147"/>
        <v>,(2615,' Alicia González Videla ',' aliciag@ssconcepcion.cl',' 41 272 2609    ', Subdirectora Administrativa')</v>
      </c>
    </row>
    <row r="9442" spans="1:9">
      <c r="A9442" s="3" t="s">
        <v>31439</v>
      </c>
      <c r="B9442" s="3" t="s">
        <v>31427</v>
      </c>
      <c r="C9442" s="3">
        <f>VLOOKUP(B9442,CONSOLIDADO!A$2:E$11786,5,FALSE)</f>
        <v>2615</v>
      </c>
      <c r="D9442" s="3" t="s">
        <v>4519</v>
      </c>
      <c r="E9442" s="3" t="s">
        <v>31440</v>
      </c>
      <c r="F9442" s="3" t="s">
        <v>31441</v>
      </c>
      <c r="G9442" s="3" t="s">
        <v>31430</v>
      </c>
      <c r="I9442" t="str">
        <f t="shared" si="147"/>
        <v>,(2615,' Katherine Campos Coa ',' kcampos@ssconcepcion.cl',' 41 268 7588    ', Subdirector Gestión del Cuidado')</v>
      </c>
    </row>
    <row r="9443" spans="1:9">
      <c r="A9443" s="3" t="s">
        <v>31442</v>
      </c>
      <c r="B9443" s="3" t="s">
        <v>31427</v>
      </c>
      <c r="C9443" s="3">
        <f>VLOOKUP(B9443,CONSOLIDADO!A$2:E$11786,5,FALSE)</f>
        <v>2615</v>
      </c>
      <c r="D9443" s="3" t="s">
        <v>4519</v>
      </c>
      <c r="E9443" s="3" t="s">
        <v>31443</v>
      </c>
      <c r="F9443" s="3"/>
      <c r="G9443" s="3" t="s">
        <v>31430</v>
      </c>
      <c r="I9443" t="str">
        <f t="shared" si="147"/>
        <v>,(2615,' Natalia Martínez ','',' 41 268 7588    ', Subdirector Gestión y Desarrollo de las Personas')</v>
      </c>
    </row>
    <row r="9444" spans="1:9">
      <c r="A9444" s="3" t="s">
        <v>31445</v>
      </c>
      <c r="B9444" s="3" t="s">
        <v>31444</v>
      </c>
      <c r="C9444" s="3">
        <f>VLOOKUP(B9444,CONSOLIDADO!A$2:E$11786,5,FALSE)</f>
        <v>2616</v>
      </c>
      <c r="D9444" s="3" t="s">
        <v>4519</v>
      </c>
      <c r="E9444" s="3"/>
      <c r="F9444" s="3"/>
      <c r="G9444" s="3" t="s">
        <v>31446</v>
      </c>
      <c r="I9444" t="str">
        <f t="shared" si="147"/>
        <v>,(2616,' Alejandro Casals Correa','',' 2 2574 9000',')</v>
      </c>
    </row>
    <row r="9445" spans="1:9">
      <c r="A9445" s="3" t="s">
        <v>31447</v>
      </c>
      <c r="B9445" s="3" t="s">
        <v>31444</v>
      </c>
      <c r="C9445" s="3">
        <f>VLOOKUP(B9445,CONSOLIDADO!A$2:E$11786,5,FALSE)</f>
        <v>2616</v>
      </c>
      <c r="D9445" s="3" t="s">
        <v>4519</v>
      </c>
      <c r="E9445" s="3" t="s">
        <v>31448</v>
      </c>
      <c r="F9445" s="3"/>
      <c r="G9445" s="3" t="s">
        <v>31449</v>
      </c>
      <c r="I9445" t="str">
        <f t="shared" si="147"/>
        <v>,(2616,' Jorge Wilhelm Del Villar ','',' 2 2574 9000    ', Subdirector de Administración')</v>
      </c>
    </row>
    <row r="9446" spans="1:9">
      <c r="A9446" s="3" t="s">
        <v>31450</v>
      </c>
      <c r="B9446" s="3" t="s">
        <v>31444</v>
      </c>
      <c r="C9446" s="3">
        <f>VLOOKUP(B9446,CONSOLIDADO!A$2:E$11786,5,FALSE)</f>
        <v>2616</v>
      </c>
      <c r="D9446" s="3" t="s">
        <v>4519</v>
      </c>
      <c r="E9446" s="3" t="s">
        <v>31451</v>
      </c>
      <c r="F9446" s="3"/>
      <c r="G9446" s="3" t="s">
        <v>31449</v>
      </c>
      <c r="I9446" t="str">
        <f t="shared" si="147"/>
        <v>,(2616,' Loreto Cartagena Palacios ','',' 2 2574 9000    ', Subdirectora de Gestión del Cuidado')</v>
      </c>
    </row>
    <row r="9447" spans="1:9">
      <c r="A9447" s="3" t="s">
        <v>31453</v>
      </c>
      <c r="B9447" s="3" t="s">
        <v>31452</v>
      </c>
      <c r="C9447" s="3">
        <f>VLOOKUP(B9447,CONSOLIDADO!A$2:E$11786,5,FALSE)</f>
        <v>2617</v>
      </c>
      <c r="D9447" s="3" t="s">
        <v>4519</v>
      </c>
      <c r="E9447" s="3" t="s">
        <v>16570</v>
      </c>
      <c r="F9447" s="3" t="s">
        <v>31454</v>
      </c>
      <c r="G9447" s="3" t="s">
        <v>31455</v>
      </c>
      <c r="I9447" t="str">
        <f t="shared" si="147"/>
        <v>,(2617,' Luis Osvaldo Carrasco Ruiz ',' luis.carrascor@redsalud.gob.cl',' 2 2568 1163    ', Director, Dr.')</v>
      </c>
    </row>
    <row r="9448" spans="1:9">
      <c r="A9448" s="3" t="s">
        <v>31456</v>
      </c>
      <c r="B9448" s="3" t="s">
        <v>31452</v>
      </c>
      <c r="C9448" s="3">
        <f>VLOOKUP(B9448,CONSOLIDADO!A$2:E$11786,5,FALSE)</f>
        <v>2617</v>
      </c>
      <c r="D9448" s="3" t="s">
        <v>4519</v>
      </c>
      <c r="E9448" s="3"/>
      <c r="F9448" s="3"/>
      <c r="G9448" s="3" t="s">
        <v>31457</v>
      </c>
      <c r="I9448" t="str">
        <f t="shared" si="147"/>
        <v>,(2617,' María Eugenia Casanova Kachele','',' 2 2568 1169',')</v>
      </c>
    </row>
    <row r="9449" spans="1:9">
      <c r="A9449" s="3" t="s">
        <v>31458</v>
      </c>
      <c r="B9449" s="3" t="s">
        <v>31452</v>
      </c>
      <c r="C9449" s="3">
        <f>VLOOKUP(B9449,CONSOLIDADO!A$2:E$11786,5,FALSE)</f>
        <v>2617</v>
      </c>
      <c r="D9449" s="3" t="s">
        <v>4519</v>
      </c>
      <c r="E9449" s="3" t="s">
        <v>31459</v>
      </c>
      <c r="F9449" s="3" t="s">
        <v>31460</v>
      </c>
      <c r="G9449" s="3" t="s">
        <v>31461</v>
      </c>
      <c r="I9449" t="str">
        <f t="shared" si="147"/>
        <v>,(2617,' Martín Lobos Araya ',' martin.lobos@redsalud.gov.cl',' 2 2568 1233    ', Subdirector Gestión Administrativa y Financiera')</v>
      </c>
    </row>
    <row r="9450" spans="1:9">
      <c r="A9450" s="3" t="s">
        <v>31462</v>
      </c>
      <c r="B9450" s="3" t="s">
        <v>31452</v>
      </c>
      <c r="C9450" s="3">
        <f>VLOOKUP(B9450,CONSOLIDADO!A$2:E$11786,5,FALSE)</f>
        <v>2617</v>
      </c>
      <c r="D9450" s="3" t="s">
        <v>4519</v>
      </c>
      <c r="E9450" s="3" t="s">
        <v>31463</v>
      </c>
      <c r="F9450" s="3" t="s">
        <v>31464</v>
      </c>
      <c r="G9450" s="3" t="s">
        <v>31465</v>
      </c>
      <c r="I9450" t="str">
        <f t="shared" si="147"/>
        <v>,(2617,' Catalina Arancibia Rojas ',' catalina.arancibiar@redsalud.gob.cl',' 2 2568 1226    ', Jefa de Planificacion y Desarrollo')</v>
      </c>
    </row>
    <row r="9451" spans="1:9">
      <c r="A9451" s="3" t="s">
        <v>31466</v>
      </c>
      <c r="B9451" s="3" t="s">
        <v>31452</v>
      </c>
      <c r="C9451" s="3">
        <f>VLOOKUP(B9451,CONSOLIDADO!A$2:E$11786,5,FALSE)</f>
        <v>2617</v>
      </c>
      <c r="D9451" s="3" t="s">
        <v>4519</v>
      </c>
      <c r="E9451" s="3" t="s">
        <v>29494</v>
      </c>
      <c r="F9451" s="3" t="s">
        <v>31467</v>
      </c>
      <c r="G9451" s="3" t="s">
        <v>31455</v>
      </c>
      <c r="I9451" t="str">
        <f t="shared" si="147"/>
        <v>,(2617,' Carla Gallardo ',' carla.gallardo@redsalud.gov.cl',' 2 2568 1163    ', Secretaria Dirección')</v>
      </c>
    </row>
    <row r="9452" spans="1:9">
      <c r="A9452" s="3" t="s">
        <v>31469</v>
      </c>
      <c r="B9452" s="3" t="s">
        <v>31468</v>
      </c>
      <c r="C9452" s="3">
        <f>VLOOKUP(B9452,CONSOLIDADO!A$2:E$11786,5,FALSE)</f>
        <v>2618</v>
      </c>
      <c r="D9452" s="3" t="s">
        <v>4519</v>
      </c>
      <c r="E9452" s="3" t="s">
        <v>6850</v>
      </c>
      <c r="F9452" s="3" t="s">
        <v>31470</v>
      </c>
      <c r="G9452" s="3" t="s">
        <v>31471</v>
      </c>
      <c r="I9452" t="str">
        <f t="shared" si="147"/>
        <v>,(2618,' Pablo González Stuardo ',' director.hdsalvador@redsalud.gov.cl',' 32 257 7202    ', Director')</v>
      </c>
    </row>
    <row r="9453" spans="1:9">
      <c r="A9453" s="3" t="s">
        <v>31472</v>
      </c>
      <c r="B9453" s="3" t="s">
        <v>31468</v>
      </c>
      <c r="C9453" s="3">
        <f>VLOOKUP(B9453,CONSOLIDADO!A$2:E$11786,5,FALSE)</f>
        <v>2618</v>
      </c>
      <c r="D9453" s="3" t="s">
        <v>4519</v>
      </c>
      <c r="E9453" s="3" t="s">
        <v>31436</v>
      </c>
      <c r="F9453" s="3" t="s">
        <v>31473</v>
      </c>
      <c r="G9453" s="3" t="s">
        <v>31474</v>
      </c>
      <c r="I9453" t="str">
        <f t="shared" si="147"/>
        <v>,(2618,' Susy Barrientos Arriagada ',' susy.barrientos@redsalud.gov.cl',' 32 257 7201    ', Subdirectora Administrativa')</v>
      </c>
    </row>
    <row r="9454" spans="1:9">
      <c r="A9454" s="3" t="s">
        <v>31475</v>
      </c>
      <c r="B9454" s="3" t="s">
        <v>31468</v>
      </c>
      <c r="C9454" s="3">
        <f>VLOOKUP(B9454,CONSOLIDADO!A$2:E$11786,5,FALSE)</f>
        <v>2618</v>
      </c>
      <c r="D9454" s="3" t="s">
        <v>4519</v>
      </c>
      <c r="E9454" s="3" t="s">
        <v>31476</v>
      </c>
      <c r="F9454" s="3" t="s">
        <v>31477</v>
      </c>
      <c r="G9454" s="3" t="s">
        <v>31478</v>
      </c>
      <c r="I9454" t="str">
        <f t="shared" si="147"/>
        <v>,(2618,' Ulises Ríos Díaz ',' ulises.rios@redsalud.gov.cl',' 32 257 7279    ', Jefe Atención Abierta')</v>
      </c>
    </row>
    <row r="9455" spans="1:9">
      <c r="A9455" s="3" t="s">
        <v>31479</v>
      </c>
      <c r="B9455" s="3" t="s">
        <v>31468</v>
      </c>
      <c r="C9455" s="3">
        <f>VLOOKUP(B9455,CONSOLIDADO!A$2:E$11786,5,FALSE)</f>
        <v>2618</v>
      </c>
      <c r="D9455" s="3" t="s">
        <v>4519</v>
      </c>
      <c r="E9455" s="3" t="s">
        <v>31480</v>
      </c>
      <c r="F9455" s="3" t="s">
        <v>31481</v>
      </c>
      <c r="G9455" s="3" t="s">
        <v>31482</v>
      </c>
      <c r="I9455" t="str">
        <f t="shared" si="147"/>
        <v>,(2618,' Alexis Campos González ',' alexis.campos@redsalud.gov.cl',' 32 257 7206    ', Abastecimiento')</v>
      </c>
    </row>
    <row r="9456" spans="1:9">
      <c r="A9456" s="3" t="s">
        <v>31483</v>
      </c>
      <c r="B9456" s="3" t="s">
        <v>31468</v>
      </c>
      <c r="C9456" s="3">
        <f>VLOOKUP(B9456,CONSOLIDADO!A$2:E$11786,5,FALSE)</f>
        <v>2618</v>
      </c>
      <c r="D9456" s="3" t="s">
        <v>4519</v>
      </c>
      <c r="E9456" s="3" t="s">
        <v>31484</v>
      </c>
      <c r="F9456" s="3" t="s">
        <v>31485</v>
      </c>
      <c r="G9456" s="3" t="s">
        <v>31486</v>
      </c>
      <c r="I9456" t="str">
        <f t="shared" si="147"/>
        <v>,(2618,' Gastón Letelier Paredes ',' jose.gonzalezr@redsalud.gov.cl',' 32 257 7210    ', Enfermero Supervisor - Jefe Atención Abierta')</v>
      </c>
    </row>
    <row r="9457" spans="1:9">
      <c r="A9457" s="3" t="s">
        <v>11233</v>
      </c>
      <c r="B9457" s="3" t="s">
        <v>31487</v>
      </c>
      <c r="C9457" s="3">
        <f>VLOOKUP(B9457,CONSOLIDADO!A$2:E$11786,5,FALSE)</f>
        <v>2619</v>
      </c>
      <c r="D9457" s="3" t="s">
        <v>4519</v>
      </c>
      <c r="E9457" s="3" t="s">
        <v>6739</v>
      </c>
      <c r="F9457" s="3" t="s">
        <v>11231</v>
      </c>
      <c r="G9457" s="3" t="s">
        <v>31488</v>
      </c>
      <c r="I9457" t="str">
        <f t="shared" si="147"/>
        <v>,(2619,' Cristóbal Prado Fernández ',' dbusco@achs.cl',' 2 2685 3810    ', Gerente General')</v>
      </c>
    </row>
    <row r="9458" spans="1:9">
      <c r="A9458" s="3" t="s">
        <v>31489</v>
      </c>
      <c r="B9458" s="3" t="s">
        <v>31487</v>
      </c>
      <c r="C9458" s="3">
        <f>VLOOKUP(B9458,CONSOLIDADO!A$2:E$11786,5,FALSE)</f>
        <v>2619</v>
      </c>
      <c r="D9458" s="3" t="s">
        <v>4519</v>
      </c>
      <c r="E9458" s="3" t="s">
        <v>31490</v>
      </c>
      <c r="F9458" s="3" t="s">
        <v>31491</v>
      </c>
      <c r="G9458" s="3" t="s">
        <v>31488</v>
      </c>
      <c r="I9458" t="str">
        <f t="shared" si="147"/>
        <v>,(2619,' Jorge Olivero Aliaga ',' mhenriquez@hts.cl',' 2 2685 3810    ', Gerente Hospital del Trabajador')</v>
      </c>
    </row>
    <row r="9459" spans="1:9">
      <c r="A9459" s="3" t="s">
        <v>31492</v>
      </c>
      <c r="B9459" s="3" t="s">
        <v>31487</v>
      </c>
      <c r="C9459" s="3">
        <f>VLOOKUP(B9459,CONSOLIDADO!A$2:E$11786,5,FALSE)</f>
        <v>2619</v>
      </c>
      <c r="D9459" s="3" t="s">
        <v>4519</v>
      </c>
      <c r="E9459" s="3"/>
      <c r="F9459" s="3"/>
      <c r="G9459" s="3" t="s">
        <v>31493</v>
      </c>
      <c r="I9459" t="str">
        <f t="shared" si="147"/>
        <v>,(2619,' Jessica Castillo Cuadros','',' 2 2685 3810',')</v>
      </c>
    </row>
    <row r="9460" spans="1:9">
      <c r="A9460" s="3" t="s">
        <v>31494</v>
      </c>
      <c r="B9460" s="3" t="s">
        <v>31487</v>
      </c>
      <c r="C9460" s="3">
        <f>VLOOKUP(B9460,CONSOLIDADO!A$2:E$11786,5,FALSE)</f>
        <v>2619</v>
      </c>
      <c r="D9460" s="3" t="s">
        <v>4519</v>
      </c>
      <c r="E9460" s="3" t="s">
        <v>31495</v>
      </c>
      <c r="F9460" s="3" t="s">
        <v>31491</v>
      </c>
      <c r="G9460" s="3" t="s">
        <v>31488</v>
      </c>
      <c r="I9460" t="str">
        <f t="shared" si="147"/>
        <v>,(2619,' Denize Arochas Navarrete ',' mhenriquez@hts.cl',' 2 2685 3810    ', Subdirector Médico Quirúrgico')</v>
      </c>
    </row>
    <row r="9461" spans="1:9">
      <c r="A9461" s="3" t="s">
        <v>31498</v>
      </c>
      <c r="B9461" s="3" t="s">
        <v>31496</v>
      </c>
      <c r="C9461" s="3">
        <f>VLOOKUP(B9461,CONSOLIDADO!A$2:E$11786,5,FALSE)</f>
        <v>2620</v>
      </c>
      <c r="D9461" s="3" t="s">
        <v>31497</v>
      </c>
      <c r="E9461" s="3" t="s">
        <v>31499</v>
      </c>
      <c r="F9461" s="3"/>
      <c r="G9461" s="3" t="s">
        <v>31500</v>
      </c>
      <c r="I9461" t="str">
        <f t="shared" si="147"/>
        <v>,(2620,' Emilio Sahli Cruz ','',' 2 2373 6500    ', Presidente de la Fundación')</v>
      </c>
    </row>
    <row r="9462" spans="1:9">
      <c r="A9462" s="3" t="s">
        <v>31501</v>
      </c>
      <c r="B9462" s="3" t="s">
        <v>31496</v>
      </c>
      <c r="C9462" s="3">
        <f>VLOOKUP(B9462,CONSOLIDADO!A$2:E$11786,5,FALSE)</f>
        <v>2620</v>
      </c>
      <c r="D9462" s="3" t="s">
        <v>31497</v>
      </c>
      <c r="E9462" s="3" t="s">
        <v>6739</v>
      </c>
      <c r="F9462" s="3" t="s">
        <v>31502</v>
      </c>
      <c r="G9462" s="3" t="s">
        <v>31500</v>
      </c>
      <c r="I9462" t="str">
        <f t="shared" si="147"/>
        <v>,(2620,' Jaime Rodríguez Quezada ',' jrodriguez@hpsb.cl',' 2 2373 6500    ', Gerente General')</v>
      </c>
    </row>
    <row r="9463" spans="1:9">
      <c r="A9463" s="3" t="s">
        <v>31503</v>
      </c>
      <c r="B9463" s="3" t="s">
        <v>31496</v>
      </c>
      <c r="C9463" s="3">
        <f>VLOOKUP(B9463,CONSOLIDADO!A$2:E$11786,5,FALSE)</f>
        <v>2620</v>
      </c>
      <c r="D9463" s="3" t="s">
        <v>31497</v>
      </c>
      <c r="E9463" s="3" t="s">
        <v>15814</v>
      </c>
      <c r="F9463" s="3" t="s">
        <v>31504</v>
      </c>
      <c r="G9463" s="3" t="s">
        <v>31500</v>
      </c>
      <c r="I9463" t="str">
        <f t="shared" si="147"/>
        <v>,(2620,' Luis López Navarro ',' llopez@hpsb.cl',' 2 2373 6500    ', Director Médico')</v>
      </c>
    </row>
    <row r="9464" spans="1:9">
      <c r="A9464" s="3" t="s">
        <v>31505</v>
      </c>
      <c r="B9464" s="3" t="s">
        <v>31496</v>
      </c>
      <c r="C9464" s="3">
        <f>VLOOKUP(B9464,CONSOLIDADO!A$2:E$11786,5,FALSE)</f>
        <v>2620</v>
      </c>
      <c r="D9464" s="3" t="s">
        <v>31497</v>
      </c>
      <c r="E9464" s="3" t="s">
        <v>6757</v>
      </c>
      <c r="F9464" s="3" t="s">
        <v>31506</v>
      </c>
      <c r="G9464" s="3" t="s">
        <v>31500</v>
      </c>
      <c r="I9464" t="str">
        <f t="shared" si="147"/>
        <v>,(2620,' Ivette Astorga Macload ',' iastorga@hpsb.cl',' 2 2373 6500    ', Gerente de Administración y Finanzas')</v>
      </c>
    </row>
    <row r="9465" spans="1:9">
      <c r="A9465" s="3" t="s">
        <v>31507</v>
      </c>
      <c r="B9465" s="3" t="s">
        <v>31496</v>
      </c>
      <c r="C9465" s="3">
        <f>VLOOKUP(B9465,CONSOLIDADO!A$2:E$11786,5,FALSE)</f>
        <v>2620</v>
      </c>
      <c r="D9465" s="3" t="s">
        <v>31497</v>
      </c>
      <c r="E9465" s="3" t="s">
        <v>6765</v>
      </c>
      <c r="F9465" s="3" t="s">
        <v>31508</v>
      </c>
      <c r="G9465" s="3" t="s">
        <v>31500</v>
      </c>
      <c r="I9465" t="str">
        <f t="shared" si="147"/>
        <v>,(2620,' Francisco Hidalgo Sepúlveda ',' fhidalgo@hpsb.cl',' 2 2373 6500    ', Gerente de Operaciones')</v>
      </c>
    </row>
    <row r="9466" spans="1:9">
      <c r="A9466" s="3" t="s">
        <v>31511</v>
      </c>
      <c r="B9466" s="3" t="s">
        <v>31509</v>
      </c>
      <c r="C9466" s="3">
        <f>VLOOKUP(B9466,CONSOLIDADO!A$2:E$11786,5,FALSE)</f>
        <v>2621</v>
      </c>
      <c r="D9466" s="3" t="s">
        <v>31510</v>
      </c>
      <c r="E9466" s="3" t="s">
        <v>9631</v>
      </c>
      <c r="F9466" s="3" t="s">
        <v>31512</v>
      </c>
      <c r="G9466" s="3" t="s">
        <v>31513</v>
      </c>
      <c r="I9466" t="str">
        <f t="shared" si="147"/>
        <v>,(2621,' Hernán Larraín Chaux ',' reservas@hotelacacias.cl',' 2 2211 8601    ', Gerente')</v>
      </c>
    </row>
    <row r="9467" spans="1:9">
      <c r="A9467" s="3" t="s">
        <v>31514</v>
      </c>
      <c r="B9467" s="3" t="s">
        <v>31509</v>
      </c>
      <c r="C9467" s="3">
        <f>VLOOKUP(B9467,CONSOLIDADO!A$2:E$11786,5,FALSE)</f>
        <v>2621</v>
      </c>
      <c r="D9467" s="3" t="s">
        <v>31510</v>
      </c>
      <c r="E9467" s="3"/>
      <c r="F9467" s="3"/>
      <c r="G9467" s="3" t="s">
        <v>31515</v>
      </c>
      <c r="I9467" t="str">
        <f t="shared" si="147"/>
        <v>,(2621,' Francisco Larraín Chaux','',' 2 2211 8601',')</v>
      </c>
    </row>
    <row r="9468" spans="1:9">
      <c r="A9468" s="3" t="s">
        <v>31516</v>
      </c>
      <c r="B9468" s="3" t="s">
        <v>31509</v>
      </c>
      <c r="C9468" s="3">
        <f>VLOOKUP(B9468,CONSOLIDADO!A$2:E$11786,5,FALSE)</f>
        <v>2621</v>
      </c>
      <c r="D9468" s="3" t="s">
        <v>31510</v>
      </c>
      <c r="E9468" s="3" t="s">
        <v>10778</v>
      </c>
      <c r="F9468" s="3" t="s">
        <v>31512</v>
      </c>
      <c r="G9468" s="3" t="s">
        <v>31513</v>
      </c>
      <c r="I9468" t="str">
        <f t="shared" si="147"/>
        <v>,(2621,' Juan Barahona ',' reservas@hotelacacias.cl',' 2 2211 8601    ', Contador')</v>
      </c>
    </row>
    <row r="9469" spans="1:9">
      <c r="A9469" s="3" t="s">
        <v>31518</v>
      </c>
      <c r="B9469" s="3" t="s">
        <v>31517</v>
      </c>
      <c r="C9469" s="3">
        <f>VLOOKUP(B9469,CONSOLIDADO!A$2:E$11786,5,FALSE)</f>
        <v>2622</v>
      </c>
      <c r="D9469" s="3" t="s">
        <v>4530</v>
      </c>
      <c r="E9469" s="3" t="s">
        <v>6739</v>
      </c>
      <c r="F9469" s="3" t="s">
        <v>31519</v>
      </c>
      <c r="G9469" s="3" t="s">
        <v>31520</v>
      </c>
      <c r="I9469" t="str">
        <f t="shared" si="147"/>
        <v>,(2622,' Teresa Cid Sepúlveda ',' tcid@hotelaitue.cl',' 45 221 1917    ', Gerente General')</v>
      </c>
    </row>
    <row r="9470" spans="1:9">
      <c r="A9470" s="3" t="s">
        <v>31521</v>
      </c>
      <c r="B9470" s="3" t="s">
        <v>31517</v>
      </c>
      <c r="C9470" s="3">
        <f>VLOOKUP(B9470,CONSOLIDADO!A$2:E$11786,5,FALSE)</f>
        <v>2622</v>
      </c>
      <c r="D9470" s="3" t="s">
        <v>4530</v>
      </c>
      <c r="E9470" s="3" t="s">
        <v>6905</v>
      </c>
      <c r="F9470" s="3" t="s">
        <v>31522</v>
      </c>
      <c r="G9470" s="3" t="s">
        <v>31520</v>
      </c>
      <c r="I9470" t="str">
        <f t="shared" si="147"/>
        <v>,(2622,' Paola Pinilla Toy ',' paolapinilla@hotelaitue.cl',' 45 221 1917    ', Gerente Comercial')</v>
      </c>
    </row>
    <row r="9471" spans="1:9">
      <c r="A9471" s="3" t="s">
        <v>31523</v>
      </c>
      <c r="B9471" s="3" t="s">
        <v>31517</v>
      </c>
      <c r="C9471" s="3">
        <f>VLOOKUP(B9471,CONSOLIDADO!A$2:E$11786,5,FALSE)</f>
        <v>2622</v>
      </c>
      <c r="D9471" s="3" t="s">
        <v>4530</v>
      </c>
      <c r="E9471" s="3" t="s">
        <v>31524</v>
      </c>
      <c r="F9471" s="3"/>
      <c r="G9471" s="3" t="s">
        <v>31520</v>
      </c>
      <c r="I9471" t="str">
        <f t="shared" si="147"/>
        <v>,(2622,' Natividad Andrade ','',' 45 221 1917    ', Gobernanta')</v>
      </c>
    </row>
    <row r="9472" spans="1:9">
      <c r="A9472" s="3" t="s">
        <v>31526</v>
      </c>
      <c r="B9472" s="3" t="s">
        <v>31525</v>
      </c>
      <c r="C9472" s="3">
        <f>VLOOKUP(B9472,CONSOLIDADO!A$2:E$11786,5,FALSE)</f>
        <v>2623</v>
      </c>
      <c r="D9472" s="3" t="s">
        <v>4530</v>
      </c>
      <c r="E9472" s="3" t="s">
        <v>6905</v>
      </c>
      <c r="F9472" s="3" t="s">
        <v>31527</v>
      </c>
      <c r="G9472" s="3" t="s">
        <v>31528</v>
      </c>
      <c r="I9472" t="str">
        <f t="shared" si="147"/>
        <v>,(2623,' Pilar Riba Stempel ',' pilarriba@hotelalborada.cl',' 41 291 1121    ', Gerente Comercial')</v>
      </c>
    </row>
    <row r="9473" spans="1:9">
      <c r="A9473" s="3" t="s">
        <v>31529</v>
      </c>
      <c r="B9473" s="3" t="s">
        <v>31525</v>
      </c>
      <c r="C9473" s="3">
        <f>VLOOKUP(B9473,CONSOLIDADO!A$2:E$11786,5,FALSE)</f>
        <v>2623</v>
      </c>
      <c r="D9473" s="3" t="s">
        <v>4530</v>
      </c>
      <c r="E9473" s="3" t="s">
        <v>6765</v>
      </c>
      <c r="F9473" s="3" t="s">
        <v>31530</v>
      </c>
      <c r="G9473" s="3" t="s">
        <v>31528</v>
      </c>
      <c r="I9473" t="str">
        <f t="shared" si="147"/>
        <v>,(2623,' Juan Riba Stempel ',' juanriba@hotelalborada.cl',' 41 291 1121    ', Gerente de Operaciones')</v>
      </c>
    </row>
    <row r="9474" spans="1:9">
      <c r="A9474" s="3" t="s">
        <v>31532</v>
      </c>
      <c r="B9474" s="3" t="s">
        <v>31531</v>
      </c>
      <c r="C9474" s="3">
        <f>VLOOKUP(B9474,CONSOLIDADO!A$2:E$11786,5,FALSE)</f>
        <v>2624</v>
      </c>
      <c r="D9474" s="3" t="s">
        <v>4530</v>
      </c>
      <c r="E9474" s="3" t="s">
        <v>6739</v>
      </c>
      <c r="F9474" s="3"/>
      <c r="G9474" s="3" t="s">
        <v>31533</v>
      </c>
      <c r="I9474" t="str">
        <f t="shared" si="147"/>
        <v>,(2624,' Mabel Calcina Cano ','',' 2 2264 0614    ', Gerente General')</v>
      </c>
    </row>
    <row r="9475" spans="1:9">
      <c r="A9475" s="3" t="s">
        <v>31535</v>
      </c>
      <c r="B9475" s="3" t="s">
        <v>31534</v>
      </c>
      <c r="C9475" s="3">
        <f>VLOOKUP(B9475,CONSOLIDADO!A$2:E$11786,5,FALSE)</f>
        <v>2625</v>
      </c>
      <c r="D9475" s="3" t="s">
        <v>4530</v>
      </c>
      <c r="E9475" s="3" t="s">
        <v>6739</v>
      </c>
      <c r="F9475" s="3"/>
      <c r="G9475" s="3" t="s">
        <v>31536</v>
      </c>
      <c r="I9475" t="str">
        <f t="shared" ref="I9475:I9538" si="148">CONCATENATE(",(",C9475,",'",A9475,"','",F9475,"','",G9475,"',",E9475,"')")</f>
        <v>,(2625,' Diego Cardoen Délano ','',' 2 2470 7400    ', Gerente General')</v>
      </c>
    </row>
    <row r="9476" spans="1:9">
      <c r="A9476" s="3" t="s">
        <v>31537</v>
      </c>
      <c r="B9476" s="3" t="s">
        <v>31534</v>
      </c>
      <c r="C9476" s="3">
        <f>VLOOKUP(B9476,CONSOLIDADO!A$2:E$11786,5,FALSE)</f>
        <v>2625</v>
      </c>
      <c r="D9476" s="3" t="s">
        <v>4530</v>
      </c>
      <c r="E9476" s="3" t="s">
        <v>6757</v>
      </c>
      <c r="F9476" s="3" t="s">
        <v>31538</v>
      </c>
      <c r="G9476" s="3" t="s">
        <v>31539</v>
      </c>
      <c r="I9476" t="str">
        <f t="shared" si="148"/>
        <v>,(2625,' Mauricio Retamales ',' mretamales@almacruz.cl',' 2 2470 7457    ', Gerente de Administración y Finanzas')</v>
      </c>
    </row>
    <row r="9477" spans="1:9">
      <c r="A9477" s="3" t="s">
        <v>31540</v>
      </c>
      <c r="B9477" s="3" t="s">
        <v>31534</v>
      </c>
      <c r="C9477" s="3">
        <f>VLOOKUP(B9477,CONSOLIDADO!A$2:E$11786,5,FALSE)</f>
        <v>2625</v>
      </c>
      <c r="D9477" s="3" t="s">
        <v>4530</v>
      </c>
      <c r="E9477" s="3" t="s">
        <v>31541</v>
      </c>
      <c r="F9477" s="3" t="s">
        <v>31542</v>
      </c>
      <c r="G9477" s="3" t="s">
        <v>31543</v>
      </c>
      <c r="I9477" t="str">
        <f t="shared" si="148"/>
        <v>,(2625,' Carolina Quilodrán ',' cquilodran@almacruz.cl',' 2 2470 7489    ', Turismo &amp; Negocios')</v>
      </c>
    </row>
    <row r="9478" spans="1:9">
      <c r="A9478" s="3" t="s">
        <v>31545</v>
      </c>
      <c r="B9478" s="3" t="s">
        <v>31544</v>
      </c>
      <c r="C9478" s="3">
        <f>VLOOKUP(B9478,CONSOLIDADO!A$2:E$11786,5,FALSE)</f>
        <v>2626</v>
      </c>
      <c r="D9478" s="3" t="s">
        <v>4530</v>
      </c>
      <c r="E9478" s="3" t="s">
        <v>17725</v>
      </c>
      <c r="F9478" s="3" t="s">
        <v>31546</v>
      </c>
      <c r="G9478" s="3" t="s">
        <v>31547</v>
      </c>
      <c r="I9478" t="str">
        <f t="shared" si="148"/>
        <v>,(2626,' Dayse Seguel Suárez ',' hotel_amaru@hotmail.com',' 58 222 4444    ', Dueña')</v>
      </c>
    </row>
    <row r="9479" spans="1:9">
      <c r="A9479" s="3" t="s">
        <v>31548</v>
      </c>
      <c r="B9479" s="3" t="s">
        <v>31544</v>
      </c>
      <c r="C9479" s="3">
        <f>VLOOKUP(B9479,CONSOLIDADO!A$2:E$11786,5,FALSE)</f>
        <v>2626</v>
      </c>
      <c r="D9479" s="3" t="s">
        <v>4530</v>
      </c>
      <c r="E9479" s="3" t="s">
        <v>8474</v>
      </c>
      <c r="F9479" s="3" t="s">
        <v>31546</v>
      </c>
      <c r="G9479" s="3" t="s">
        <v>31547</v>
      </c>
      <c r="I9479" t="str">
        <f t="shared" si="148"/>
        <v>,(2626,' Miguel Maldonado Bozo ',' hotel_amaru@hotmail.com',' 58 222 4444    ', Administrador')</v>
      </c>
    </row>
    <row r="9480" spans="1:9">
      <c r="A9480" s="3" t="s">
        <v>31550</v>
      </c>
      <c r="B9480" s="3" t="s">
        <v>31549</v>
      </c>
      <c r="C9480" s="3">
        <f>VLOOKUP(B9480,CONSOLIDADO!A$2:E$11786,5,FALSE)</f>
        <v>2627</v>
      </c>
      <c r="D9480" s="3" t="s">
        <v>14362</v>
      </c>
      <c r="E9480" s="3"/>
      <c r="F9480" s="3"/>
      <c r="G9480" s="3" t="s">
        <v>31551</v>
      </c>
      <c r="I9480" t="str">
        <f t="shared" si="148"/>
        <v>,(2627,' Ramón Torres Gajardo','',' 65 262 2350',')</v>
      </c>
    </row>
    <row r="9481" spans="1:9">
      <c r="A9481" s="3" t="s">
        <v>31552</v>
      </c>
      <c r="B9481" s="3" t="s">
        <v>31549</v>
      </c>
      <c r="C9481" s="3">
        <f>VLOOKUP(B9481,CONSOLIDADO!A$2:E$11786,5,FALSE)</f>
        <v>2627</v>
      </c>
      <c r="D9481" s="3" t="s">
        <v>14362</v>
      </c>
      <c r="E9481" s="3"/>
      <c r="F9481" s="3"/>
      <c r="G9481" s="3" t="s">
        <v>31553</v>
      </c>
      <c r="I9481" t="str">
        <f t="shared" si="148"/>
        <v>,(2627,' Sandra Huerta San Martín','',' 65 262 2340',')</v>
      </c>
    </row>
    <row r="9482" spans="1:9">
      <c r="A9482" s="3" t="s">
        <v>31554</v>
      </c>
      <c r="B9482" s="3" t="s">
        <v>31549</v>
      </c>
      <c r="C9482" s="3">
        <f>VLOOKUP(B9482,CONSOLIDADO!A$2:E$11786,5,FALSE)</f>
        <v>2627</v>
      </c>
      <c r="D9482" s="3" t="s">
        <v>14362</v>
      </c>
      <c r="E9482" s="3" t="s">
        <v>31555</v>
      </c>
      <c r="F9482" s="3" t="s">
        <v>31556</v>
      </c>
      <c r="G9482" s="3" t="s">
        <v>31557</v>
      </c>
      <c r="I9482" t="str">
        <f t="shared" si="148"/>
        <v>,(2627,' Karina Lorca Lorca ',' reservas@hotelancud.cl',' 65 262 2340    ', Reservas')</v>
      </c>
    </row>
    <row r="9483" spans="1:9">
      <c r="A9483" s="3" t="s">
        <v>31559</v>
      </c>
      <c r="B9483" s="3" t="s">
        <v>31558</v>
      </c>
      <c r="C9483" s="3">
        <f>VLOOKUP(B9483,CONSOLIDADO!A$2:E$11786,5,FALSE)</f>
        <v>2628</v>
      </c>
      <c r="D9483" s="3" t="s">
        <v>14362</v>
      </c>
      <c r="E9483" s="3" t="s">
        <v>6739</v>
      </c>
      <c r="F9483" s="3" t="s">
        <v>31560</v>
      </c>
      <c r="G9483" s="3" t="s">
        <v>31561</v>
      </c>
      <c r="I9483" t="str">
        <f t="shared" si="148"/>
        <v>,(2628,' Nicolás Rodríguez Carvajal ',' nrodriguez@hotelantofagasta.cl',' 55 222 8811    ', Gerente General')</v>
      </c>
    </row>
    <row r="9484" spans="1:9">
      <c r="A9484" s="3" t="s">
        <v>31562</v>
      </c>
      <c r="B9484" s="3" t="s">
        <v>31558</v>
      </c>
      <c r="C9484" s="3">
        <f>VLOOKUP(B9484,CONSOLIDADO!A$2:E$11786,5,FALSE)</f>
        <v>2628</v>
      </c>
      <c r="D9484" s="3" t="s">
        <v>14362</v>
      </c>
      <c r="E9484" s="3" t="s">
        <v>7910</v>
      </c>
      <c r="F9484" s="3" t="s">
        <v>31563</v>
      </c>
      <c r="G9484" s="3" t="s">
        <v>31561</v>
      </c>
      <c r="I9484" t="str">
        <f t="shared" si="148"/>
        <v>,(2628,' María Eugenia Ruiz ',' contador@hotelantofagasta.cl',' 55 222 8811    ', Contadora')</v>
      </c>
    </row>
    <row r="9485" spans="1:9">
      <c r="A9485" s="3" t="s">
        <v>31564</v>
      </c>
      <c r="B9485" s="3" t="s">
        <v>31558</v>
      </c>
      <c r="C9485" s="3">
        <f>VLOOKUP(B9485,CONSOLIDADO!A$2:E$11786,5,FALSE)</f>
        <v>2628</v>
      </c>
      <c r="D9485" s="3" t="s">
        <v>14362</v>
      </c>
      <c r="E9485" s="3" t="s">
        <v>8037</v>
      </c>
      <c r="F9485" s="3" t="s">
        <v>31565</v>
      </c>
      <c r="G9485" s="3" t="s">
        <v>31561</v>
      </c>
      <c r="I9485" t="str">
        <f t="shared" si="148"/>
        <v>,(2628,' Paulina Bastías Cuevas ',' personal@hotelantofagasta.cl',' 55 222 8811    ', Jefe de Personal')</v>
      </c>
    </row>
    <row r="9486" spans="1:9">
      <c r="A9486" s="3" t="s">
        <v>31566</v>
      </c>
      <c r="B9486" s="3" t="s">
        <v>31558</v>
      </c>
      <c r="C9486" s="3">
        <f>VLOOKUP(B9486,CONSOLIDADO!A$2:E$11786,5,FALSE)</f>
        <v>2628</v>
      </c>
      <c r="D9486" s="3" t="s">
        <v>14362</v>
      </c>
      <c r="E9486" s="3" t="s">
        <v>31567</v>
      </c>
      <c r="F9486" s="3" t="s">
        <v>31568</v>
      </c>
      <c r="G9486" s="3" t="s">
        <v>31561</v>
      </c>
      <c r="I9486" t="str">
        <f t="shared" si="148"/>
        <v>,(2628,' Carmen Pilar Silva ',' cpsilva@hotelantofagasta.cl',' 55 222 8811    ', Directora de Ventas')</v>
      </c>
    </row>
    <row r="9487" spans="1:9">
      <c r="A9487" s="3" t="s">
        <v>31570</v>
      </c>
      <c r="B9487" s="3" t="s">
        <v>31569</v>
      </c>
      <c r="C9487" s="3">
        <f>VLOOKUP(B9487,CONSOLIDADO!A$2:E$11786,5,FALSE)</f>
        <v>2629</v>
      </c>
      <c r="D9487" s="3" t="s">
        <v>4530</v>
      </c>
      <c r="E9487" s="3"/>
      <c r="F9487" s="3"/>
      <c r="G9487" s="3" t="s">
        <v>31571</v>
      </c>
      <c r="I9487" t="str">
        <f t="shared" si="148"/>
        <v>,(2629,' Víctor Vallejos Piñones','',' 58 225 4540',')</v>
      </c>
    </row>
    <row r="9488" spans="1:9">
      <c r="A9488" s="3" t="s">
        <v>31572</v>
      </c>
      <c r="B9488" s="3" t="s">
        <v>31569</v>
      </c>
      <c r="C9488" s="3">
        <f>VLOOKUP(B9488,CONSOLIDADO!A$2:E$11786,5,FALSE)</f>
        <v>2629</v>
      </c>
      <c r="D9488" s="3" t="s">
        <v>4530</v>
      </c>
      <c r="E9488" s="3" t="s">
        <v>10778</v>
      </c>
      <c r="F9488" s="3" t="s">
        <v>31573</v>
      </c>
      <c r="G9488" s="3" t="s">
        <v>31574</v>
      </c>
      <c r="I9488" t="str">
        <f t="shared" si="148"/>
        <v>,(2629,' Marco Chavera Velásquez ',' contador@hotelarica.cl',' 58 225 4540    ', Contador')</v>
      </c>
    </row>
    <row r="9489" spans="1:9">
      <c r="A9489" s="3" t="s">
        <v>31575</v>
      </c>
      <c r="B9489" s="3" t="s">
        <v>31569</v>
      </c>
      <c r="C9489" s="3">
        <f>VLOOKUP(B9489,CONSOLIDADO!A$2:E$11786,5,FALSE)</f>
        <v>2629</v>
      </c>
      <c r="D9489" s="3" t="s">
        <v>4530</v>
      </c>
      <c r="E9489" s="3" t="s">
        <v>31576</v>
      </c>
      <c r="F9489" s="3" t="s">
        <v>31577</v>
      </c>
      <c r="G9489" s="3" t="s">
        <v>31574</v>
      </c>
      <c r="I9489" t="str">
        <f t="shared" si="148"/>
        <v>,(2629,' Jacqueline Camus Vega ',' ventas@hotelarica.cl',' 58 225 4540    ', Directora de Ventas y Relaciones Públicas')</v>
      </c>
    </row>
    <row r="9490" spans="1:9">
      <c r="A9490" s="3" t="s">
        <v>31578</v>
      </c>
      <c r="B9490" s="3" t="s">
        <v>31569</v>
      </c>
      <c r="C9490" s="3">
        <f>VLOOKUP(B9490,CONSOLIDADO!A$2:E$11786,5,FALSE)</f>
        <v>2629</v>
      </c>
      <c r="D9490" s="3" t="s">
        <v>4530</v>
      </c>
      <c r="E9490" s="3" t="s">
        <v>31579</v>
      </c>
      <c r="F9490" s="3" t="s">
        <v>31580</v>
      </c>
      <c r="G9490" s="3" t="s">
        <v>31574</v>
      </c>
      <c r="I9490" t="str">
        <f t="shared" si="148"/>
        <v>,(2629,' Patricia Chávez Calderón ',' jeferecepcion@hotelarica.cl',' 58 225 4540    ', Jefe de Recepción y Reservas')</v>
      </c>
    </row>
    <row r="9491" spans="1:9">
      <c r="A9491" s="3" t="s">
        <v>31582</v>
      </c>
      <c r="B9491" s="3" t="s">
        <v>31581</v>
      </c>
      <c r="C9491" s="3">
        <f>VLOOKUP(B9491,CONSOLIDADO!A$2:E$11786,5,FALSE)</f>
        <v>2630</v>
      </c>
      <c r="D9491" s="3" t="s">
        <v>4530</v>
      </c>
      <c r="E9491" s="3"/>
      <c r="F9491" s="3"/>
      <c r="G9491" s="3" t="s">
        <v>31583</v>
      </c>
      <c r="I9491" t="str">
        <f t="shared" si="148"/>
        <v>,(2630,' María A. Tepper Kolossa','',' 45 227 6000',')</v>
      </c>
    </row>
    <row r="9492" spans="1:9">
      <c r="A9492" s="3" t="s">
        <v>31584</v>
      </c>
      <c r="B9492" s="3" t="s">
        <v>31581</v>
      </c>
      <c r="C9492" s="3">
        <f>VLOOKUP(B9492,CONSOLIDADO!A$2:E$11786,5,FALSE)</f>
        <v>2630</v>
      </c>
      <c r="D9492" s="3" t="s">
        <v>4530</v>
      </c>
      <c r="E9492" s="3"/>
      <c r="F9492" s="3"/>
      <c r="G9492" s="3" t="s">
        <v>31583</v>
      </c>
      <c r="I9492" t="str">
        <f t="shared" si="148"/>
        <v>,(2630,' Ernesto Tepper Kolossa','',' 45 227 6000',')</v>
      </c>
    </row>
    <row r="9493" spans="1:9">
      <c r="A9493" s="3" t="s">
        <v>31585</v>
      </c>
      <c r="B9493" s="3" t="s">
        <v>31581</v>
      </c>
      <c r="C9493" s="3">
        <f>VLOOKUP(B9493,CONSOLIDADO!A$2:E$11786,5,FALSE)</f>
        <v>2630</v>
      </c>
      <c r="D9493" s="3" t="s">
        <v>4530</v>
      </c>
      <c r="E9493" s="3" t="s">
        <v>31586</v>
      </c>
      <c r="F9493" s="3" t="s">
        <v>31587</v>
      </c>
      <c r="G9493" s="3" t="s">
        <v>31588</v>
      </c>
      <c r="I9493" t="str">
        <f t="shared" si="148"/>
        <v>,(2630,' Angela Castillo Paiva ',' reservas@hotelbayern.cl',' 45 227 6000    ', Jefa de Recepción')</v>
      </c>
    </row>
    <row r="9494" spans="1:9">
      <c r="A9494" s="3" t="s">
        <v>31590</v>
      </c>
      <c r="B9494" s="3" t="s">
        <v>31589</v>
      </c>
      <c r="C9494" s="3">
        <f>VLOOKUP(B9494,CONSOLIDADO!A$2:E$11786,5,FALSE)</f>
        <v>2631</v>
      </c>
      <c r="D9494" s="3" t="s">
        <v>4530</v>
      </c>
      <c r="E9494" s="3"/>
      <c r="F9494" s="3"/>
      <c r="G9494" s="3" t="s">
        <v>31591</v>
      </c>
      <c r="I9494" t="str">
        <f t="shared" si="148"/>
        <v>,(2631,' Ernesto René Opitz Minte','',' 65 223 2011',')</v>
      </c>
    </row>
    <row r="9495" spans="1:9">
      <c r="A9495" s="3" t="s">
        <v>31592</v>
      </c>
      <c r="B9495" s="3" t="s">
        <v>31589</v>
      </c>
      <c r="C9495" s="3">
        <f>VLOOKUP(B9495,CONSOLIDADO!A$2:E$11786,5,FALSE)</f>
        <v>2631</v>
      </c>
      <c r="D9495" s="3" t="s">
        <v>4530</v>
      </c>
      <c r="E9495" s="3" t="s">
        <v>7921</v>
      </c>
      <c r="F9495" s="3" t="s">
        <v>31593</v>
      </c>
      <c r="G9495" s="3" t="s">
        <v>31594</v>
      </c>
      <c r="I9495" t="str">
        <f t="shared" si="148"/>
        <v>,(2631,' Ricardo Luis Teuber Bittner ',' rteuber@crteuber.cl',' 65 223 2011    ', Dueño')</v>
      </c>
    </row>
    <row r="9496" spans="1:9">
      <c r="A9496" s="3" t="s">
        <v>31595</v>
      </c>
      <c r="B9496" s="3" t="s">
        <v>31589</v>
      </c>
      <c r="C9496" s="3">
        <f>VLOOKUP(B9496,CONSOLIDADO!A$2:E$11786,5,FALSE)</f>
        <v>2631</v>
      </c>
      <c r="D9496" s="3" t="s">
        <v>4530</v>
      </c>
      <c r="E9496" s="3" t="s">
        <v>6739</v>
      </c>
      <c r="F9496" s="3" t="s">
        <v>31596</v>
      </c>
      <c r="G9496" s="3" t="s">
        <v>31594</v>
      </c>
      <c r="I9496" t="str">
        <f t="shared" si="148"/>
        <v>,(2631,' Josefina Ruiz ',' gerencia@hotelbellavista.cl',' 65 223 2011    ', Gerente General')</v>
      </c>
    </row>
    <row r="9497" spans="1:9">
      <c r="A9497" s="3" t="s">
        <v>31598</v>
      </c>
      <c r="B9497" s="3" t="s">
        <v>31597</v>
      </c>
      <c r="C9497" s="3">
        <f>VLOOKUP(B9497,CONSOLIDADO!A$2:E$11786,5,FALSE)</f>
        <v>2632</v>
      </c>
      <c r="D9497" s="3" t="s">
        <v>4530</v>
      </c>
      <c r="E9497" s="3"/>
      <c r="F9497" s="3"/>
      <c r="G9497" s="3" t="s">
        <v>31599</v>
      </c>
      <c r="I9497" t="str">
        <f t="shared" si="148"/>
        <v>,(2632,' Mauricio Sanz Jáuregui','',' 2 2242 1525',')</v>
      </c>
    </row>
    <row r="9498" spans="1:9">
      <c r="A9498" s="3" t="s">
        <v>31600</v>
      </c>
      <c r="B9498" s="3" t="s">
        <v>31597</v>
      </c>
      <c r="C9498" s="3">
        <f>VLOOKUP(B9498,CONSOLIDADO!A$2:E$11786,5,FALSE)</f>
        <v>2632</v>
      </c>
      <c r="D9498" s="3" t="s">
        <v>4530</v>
      </c>
      <c r="E9498" s="3" t="s">
        <v>6739</v>
      </c>
      <c r="F9498" s="3" t="s">
        <v>31601</v>
      </c>
      <c r="G9498" s="3" t="s">
        <v>31602</v>
      </c>
      <c r="I9498" t="str">
        <f t="shared" si="148"/>
        <v>,(2632,' Mauricio Sanz Raab ',' msanz@hotelbidasoa.cl',' 2 2242 1525    ', Gerente General')</v>
      </c>
    </row>
    <row r="9499" spans="1:9">
      <c r="A9499" s="3" t="s">
        <v>31603</v>
      </c>
      <c r="B9499" s="3" t="s">
        <v>57656</v>
      </c>
      <c r="C9499" s="3">
        <f>VLOOKUP(B9499,CONSOLIDADO!A$2:E$11786,5,FALSE)</f>
        <v>2633</v>
      </c>
      <c r="D9499" s="3" t="s">
        <v>4530</v>
      </c>
      <c r="E9499" s="3" t="s">
        <v>31604</v>
      </c>
      <c r="F9499" s="3" t="s">
        <v>31605</v>
      </c>
      <c r="G9499" s="3" t="s">
        <v>31606</v>
      </c>
      <c r="I9499" t="str">
        <f t="shared" si="148"/>
        <v>,(2633,' Patricio Lyon García ',' plyon@hbdr.cl',' 32 377 0100    ', Presidente, Gerente General')</v>
      </c>
    </row>
    <row r="9500" spans="1:9">
      <c r="A9500" s="3" t="s">
        <v>31607</v>
      </c>
      <c r="B9500" s="3" t="s">
        <v>57656</v>
      </c>
      <c r="C9500" s="3">
        <f>VLOOKUP(B9500,CONSOLIDADO!A$2:E$11786,5,FALSE)</f>
        <v>2633</v>
      </c>
      <c r="D9500" s="3" t="s">
        <v>4530</v>
      </c>
      <c r="E9500" s="3"/>
      <c r="F9500" s="3"/>
      <c r="G9500" s="3" t="s">
        <v>31608</v>
      </c>
      <c r="I9500" t="str">
        <f t="shared" si="148"/>
        <v>,(2633,' Víctor Méndez Marusic','',' 32 377 0100',')</v>
      </c>
    </row>
    <row r="9501" spans="1:9">
      <c r="A9501" s="3" t="s">
        <v>31609</v>
      </c>
      <c r="B9501" s="3" t="s">
        <v>57656</v>
      </c>
      <c r="C9501" s="3">
        <f>VLOOKUP(B9501,CONSOLIDADO!A$2:E$11786,5,FALSE)</f>
        <v>2633</v>
      </c>
      <c r="D9501" s="3" t="s">
        <v>4530</v>
      </c>
      <c r="E9501" s="3" t="s">
        <v>6757</v>
      </c>
      <c r="F9501" s="3" t="s">
        <v>31610</v>
      </c>
      <c r="G9501" s="3" t="s">
        <v>31606</v>
      </c>
      <c r="I9501" t="str">
        <f t="shared" si="148"/>
        <v>,(2633,' Marcos Fuentes ',' mfuentes@hbdr.cl',' 32 377 0100    ', Gerente de Administración y Finanzas')</v>
      </c>
    </row>
    <row r="9502" spans="1:9">
      <c r="A9502" s="3" t="s">
        <v>31611</v>
      </c>
      <c r="B9502" s="3" t="s">
        <v>57656</v>
      </c>
      <c r="C9502" s="3">
        <f>VLOOKUP(B9502,CONSOLIDADO!A$2:E$11786,5,FALSE)</f>
        <v>2633</v>
      </c>
      <c r="D9502" s="3" t="s">
        <v>4530</v>
      </c>
      <c r="E9502" s="3" t="s">
        <v>12156</v>
      </c>
      <c r="F9502" s="3" t="s">
        <v>31612</v>
      </c>
      <c r="G9502" s="3" t="s">
        <v>31613</v>
      </c>
      <c r="I9502" t="str">
        <f t="shared" si="148"/>
        <v>,(2633,' Juan José Alvarez ',' jalvarez@hbdr.cl',' 32 377 0160    ', Gerente Marketing y Ventas')</v>
      </c>
    </row>
    <row r="9503" spans="1:9">
      <c r="A9503" s="3" t="s">
        <v>31614</v>
      </c>
      <c r="B9503" s="3" t="s">
        <v>57657</v>
      </c>
      <c r="C9503" s="3">
        <f>VLOOKUP(B9503,CONSOLIDADO!A$2:E$11786,5,FALSE)</f>
        <v>2634</v>
      </c>
      <c r="D9503" s="3" t="s">
        <v>4530</v>
      </c>
      <c r="E9503" s="3" t="s">
        <v>31615</v>
      </c>
      <c r="F9503" s="3"/>
      <c r="G9503" s="3" t="s">
        <v>31616</v>
      </c>
      <c r="I9503" t="str">
        <f t="shared" si="148"/>
        <v>,(2634,' Santiago Baylis ','',' 65 220 0100    ', Gerente de Hoteles')</v>
      </c>
    </row>
    <row r="9504" spans="1:9">
      <c r="A9504" s="3" t="s">
        <v>31617</v>
      </c>
      <c r="B9504" s="3" t="s">
        <v>57657</v>
      </c>
      <c r="C9504" s="3">
        <f>VLOOKUP(B9504,CONSOLIDADO!A$2:E$11786,5,FALSE)</f>
        <v>2634</v>
      </c>
      <c r="D9504" s="3" t="s">
        <v>4530</v>
      </c>
      <c r="E9504" s="3" t="s">
        <v>11711</v>
      </c>
      <c r="F9504" s="3" t="s">
        <v>31618</v>
      </c>
      <c r="G9504" s="3" t="s">
        <v>31619</v>
      </c>
      <c r="I9504" t="str">
        <f t="shared" si="148"/>
        <v>,(2634,' Adrián Marcelo Aravena Alvarado ',' maravena@cabanasdellago.cl',' 65 223 2291    ', Contralor')</v>
      </c>
    </row>
    <row r="9505" spans="1:9">
      <c r="A9505" s="3" t="s">
        <v>31620</v>
      </c>
      <c r="B9505" s="3" t="s">
        <v>57657</v>
      </c>
      <c r="C9505" s="3">
        <f>VLOOKUP(B9505,CONSOLIDADO!A$2:E$11786,5,FALSE)</f>
        <v>2634</v>
      </c>
      <c r="D9505" s="3" t="s">
        <v>4530</v>
      </c>
      <c r="E9505" s="3" t="s">
        <v>6905</v>
      </c>
      <c r="F9505" s="3"/>
      <c r="G9505" s="3" t="s">
        <v>31621</v>
      </c>
      <c r="I9505" t="str">
        <f t="shared" si="148"/>
        <v>,(2634,' Danisa Alejandra Rojas Valdés ','',' 2 2414 6200    ', Gerente Comercial')</v>
      </c>
    </row>
    <row r="9506" spans="1:9">
      <c r="A9506" s="3" t="s">
        <v>31622</v>
      </c>
      <c r="B9506" s="3" t="s">
        <v>57657</v>
      </c>
      <c r="C9506" s="3">
        <f>VLOOKUP(B9506,CONSOLIDADO!A$2:E$11786,5,FALSE)</f>
        <v>2634</v>
      </c>
      <c r="D9506" s="3" t="s">
        <v>4530</v>
      </c>
      <c r="E9506" s="3" t="s">
        <v>31623</v>
      </c>
      <c r="F9506" s="3" t="s">
        <v>31624</v>
      </c>
      <c r="G9506" s="3" t="s">
        <v>31616</v>
      </c>
      <c r="I9506" t="str">
        <f t="shared" si="148"/>
        <v>,(2634,' Jacqueline Natacha Wolf Salom ',' jwolf@hcdl.cl',' 65 220 0100    ', Jefe Gestión de Personas')</v>
      </c>
    </row>
    <row r="9507" spans="1:9">
      <c r="A9507" s="3" t="s">
        <v>31626</v>
      </c>
      <c r="B9507" s="3" t="s">
        <v>31625</v>
      </c>
      <c r="C9507" s="3">
        <f>VLOOKUP(B9507,CONSOLIDADO!A$2:E$11786,5,FALSE)</f>
        <v>2635</v>
      </c>
      <c r="D9507" s="3" t="s">
        <v>4530</v>
      </c>
      <c r="E9507" s="3" t="s">
        <v>9631</v>
      </c>
      <c r="F9507" s="3"/>
      <c r="G9507" s="3" t="s">
        <v>31627</v>
      </c>
      <c r="I9507" t="str">
        <f t="shared" si="148"/>
        <v>,(2635,' Mario Bernal Castillo ','',' 52 221 3220    ', Gerente')</v>
      </c>
    </row>
    <row r="9508" spans="1:9">
      <c r="A9508" s="3" t="s">
        <v>31630</v>
      </c>
      <c r="B9508" s="3" t="s">
        <v>31628</v>
      </c>
      <c r="C9508" s="3">
        <f>VLOOKUP(B9508,CONSOLIDADO!A$2:E$11786,5,FALSE)</f>
        <v>2636</v>
      </c>
      <c r="D9508" s="3" t="s">
        <v>31629</v>
      </c>
      <c r="E9508" s="3" t="s">
        <v>6739</v>
      </c>
      <c r="F9508" s="3" t="s">
        <v>31631</v>
      </c>
      <c r="G9508" s="3" t="s">
        <v>31632</v>
      </c>
      <c r="I9508" t="str">
        <f t="shared" si="148"/>
        <v>,(2636,' Juan Pablo González Correa ',' jpgonzalez@fundador.cl',' 51 222 1262    ', Gerente General')</v>
      </c>
    </row>
    <row r="9509" spans="1:9">
      <c r="A9509" s="3" t="s">
        <v>31633</v>
      </c>
      <c r="B9509" s="3" t="s">
        <v>31628</v>
      </c>
      <c r="C9509" s="3">
        <f>VLOOKUP(B9509,CONSOLIDADO!A$2:E$11786,5,FALSE)</f>
        <v>2636</v>
      </c>
      <c r="D9509" s="3" t="s">
        <v>31629</v>
      </c>
      <c r="E9509" s="3" t="s">
        <v>31634</v>
      </c>
      <c r="F9509" s="3" t="s">
        <v>31635</v>
      </c>
      <c r="G9509" s="3" t="s">
        <v>31632</v>
      </c>
      <c r="I9509" t="str">
        <f t="shared" si="148"/>
        <v>,(2636,' Pamela Rubio Venegas ',' prubio@clublaserena.com',' 51 222 1262    ', Gerente Residente')</v>
      </c>
    </row>
    <row r="9510" spans="1:9">
      <c r="A9510" s="3" t="s">
        <v>31636</v>
      </c>
      <c r="B9510" s="3" t="s">
        <v>31628</v>
      </c>
      <c r="C9510" s="3">
        <f>VLOOKUP(B9510,CONSOLIDADO!A$2:E$11786,5,FALSE)</f>
        <v>2636</v>
      </c>
      <c r="D9510" s="3" t="s">
        <v>31629</v>
      </c>
      <c r="E9510" s="3" t="s">
        <v>9151</v>
      </c>
      <c r="F9510" s="3" t="s">
        <v>31637</v>
      </c>
      <c r="G9510" s="3" t="s">
        <v>31632</v>
      </c>
      <c r="I9510" t="str">
        <f t="shared" si="148"/>
        <v>,(2636,' Jorge Morales Y. ',' jorge.morales@clublaserena.com',' 51 222 1262    ', Subgerente Comercial')</v>
      </c>
    </row>
    <row r="9511" spans="1:9">
      <c r="A9511" s="3" t="s">
        <v>31639</v>
      </c>
      <c r="B9511" s="3" t="s">
        <v>31638</v>
      </c>
      <c r="C9511" s="3">
        <f>VLOOKUP(B9511,CONSOLIDADO!A$2:E$11786,5,FALSE)</f>
        <v>2637</v>
      </c>
      <c r="D9511" s="3" t="s">
        <v>14362</v>
      </c>
      <c r="E9511" s="3" t="s">
        <v>6739</v>
      </c>
      <c r="F9511" s="3" t="s">
        <v>31640</v>
      </c>
      <c r="G9511" s="3" t="s">
        <v>31641</v>
      </c>
      <c r="I9511" t="str">
        <f t="shared" si="148"/>
        <v>,(2637,' Selmen Buale Darwich ',' selmenbuale@costareal.cl',' 51 222 1010    ', Gerente General')</v>
      </c>
    </row>
    <row r="9512" spans="1:9">
      <c r="A9512" s="3" t="s">
        <v>31642</v>
      </c>
      <c r="B9512" s="3" t="s">
        <v>31638</v>
      </c>
      <c r="C9512" s="3">
        <f>VLOOKUP(B9512,CONSOLIDADO!A$2:E$11786,5,FALSE)</f>
        <v>2637</v>
      </c>
      <c r="D9512" s="3" t="s">
        <v>14362</v>
      </c>
      <c r="E9512" s="3"/>
      <c r="F9512" s="3"/>
      <c r="G9512" s="3" t="s">
        <v>31643</v>
      </c>
      <c r="I9512" t="str">
        <f t="shared" si="148"/>
        <v>,(2637,' Jocelyn Gallegos Del Río','',' 51 222 1010',')</v>
      </c>
    </row>
    <row r="9513" spans="1:9">
      <c r="A9513" s="3" t="s">
        <v>31644</v>
      </c>
      <c r="B9513" s="3" t="s">
        <v>31638</v>
      </c>
      <c r="C9513" s="3">
        <f>VLOOKUP(B9513,CONSOLIDADO!A$2:E$11786,5,FALSE)</f>
        <v>2637</v>
      </c>
      <c r="D9513" s="3" t="s">
        <v>14362</v>
      </c>
      <c r="E9513" s="3" t="s">
        <v>6765</v>
      </c>
      <c r="F9513" s="3" t="s">
        <v>31645</v>
      </c>
      <c r="G9513" s="3" t="s">
        <v>31641</v>
      </c>
      <c r="I9513" t="str">
        <f t="shared" si="148"/>
        <v>,(2637,' Sofía Buale Novoa ',' sofiabuale@costareal.cl',' 51 222 1010    ', Gerente de Operaciones')</v>
      </c>
    </row>
    <row r="9514" spans="1:9">
      <c r="A9514" s="3" t="s">
        <v>31647</v>
      </c>
      <c r="B9514" s="3" t="s">
        <v>31646</v>
      </c>
      <c r="C9514" s="3">
        <f>VLOOKUP(B9514,CONSOLIDADO!A$2:E$11786,5,FALSE)</f>
        <v>2638</v>
      </c>
      <c r="D9514" s="3" t="s">
        <v>4530</v>
      </c>
      <c r="E9514" s="3" t="s">
        <v>6739</v>
      </c>
      <c r="F9514" s="3" t="s">
        <v>31648</v>
      </c>
      <c r="G9514" s="3" t="s">
        <v>31649</v>
      </c>
      <c r="I9514" t="str">
        <f t="shared" si="148"/>
        <v>,(2638,' Ferney García ',' carolina.berrios@ihg.com',' 2 2685 5400    ', Gerente General')</v>
      </c>
    </row>
    <row r="9515" spans="1:9">
      <c r="A9515" s="3" t="s">
        <v>31650</v>
      </c>
      <c r="B9515" s="3" t="s">
        <v>31646</v>
      </c>
      <c r="C9515" s="3">
        <f>VLOOKUP(B9515,CONSOLIDADO!A$2:E$11786,5,FALSE)</f>
        <v>2638</v>
      </c>
      <c r="D9515" s="3" t="s">
        <v>4530</v>
      </c>
      <c r="E9515" s="3" t="s">
        <v>11711</v>
      </c>
      <c r="F9515" s="3" t="s">
        <v>31651</v>
      </c>
      <c r="G9515" s="3" t="s">
        <v>31652</v>
      </c>
      <c r="I9515" t="str">
        <f t="shared" si="148"/>
        <v>,(2638,' Marcelo Morinico ',' marcelo.morinico@ihg.com',' 2 2685 5440    ', Contralor')</v>
      </c>
    </row>
    <row r="9516" spans="1:9">
      <c r="A9516" s="3" t="s">
        <v>31653</v>
      </c>
      <c r="B9516" s="3" t="s">
        <v>31646</v>
      </c>
      <c r="C9516" s="3">
        <f>VLOOKUP(B9516,CONSOLIDADO!A$2:E$11786,5,FALSE)</f>
        <v>2638</v>
      </c>
      <c r="D9516" s="3" t="s">
        <v>4530</v>
      </c>
      <c r="E9516" s="3" t="s">
        <v>31654</v>
      </c>
      <c r="F9516" s="3" t="s">
        <v>31655</v>
      </c>
      <c r="G9516" s="3" t="s">
        <v>31656</v>
      </c>
      <c r="I9516" t="str">
        <f t="shared" si="148"/>
        <v>,(2638,' Vivian Torres ',' vivian.torres@ihg.com',' 2 2685 5371    ', Directora de Ventas y Marketing')</v>
      </c>
    </row>
    <row r="9517" spans="1:9">
      <c r="A9517" s="3" t="s">
        <v>31657</v>
      </c>
      <c r="B9517" s="3" t="s">
        <v>31646</v>
      </c>
      <c r="C9517" s="3">
        <f>VLOOKUP(B9517,CONSOLIDADO!A$2:E$11786,5,FALSE)</f>
        <v>2638</v>
      </c>
      <c r="D9517" s="3" t="s">
        <v>4530</v>
      </c>
      <c r="E9517" s="3"/>
      <c r="F9517" s="3"/>
      <c r="G9517" s="3" t="s">
        <v>31658</v>
      </c>
      <c r="I9517" t="str">
        <f t="shared" si="148"/>
        <v>,(2638,' Hernán Acuña González','',' 2 2685 5027',')</v>
      </c>
    </row>
    <row r="9518" spans="1:9">
      <c r="A9518" s="3" t="s">
        <v>31659</v>
      </c>
      <c r="B9518" s="3" t="s">
        <v>31646</v>
      </c>
      <c r="C9518" s="3">
        <f>VLOOKUP(B9518,CONSOLIDADO!A$2:E$11786,5,FALSE)</f>
        <v>2638</v>
      </c>
      <c r="D9518" s="3" t="s">
        <v>4530</v>
      </c>
      <c r="E9518" s="3" t="s">
        <v>31660</v>
      </c>
      <c r="F9518" s="3" t="s">
        <v>31661</v>
      </c>
      <c r="G9518" s="3" t="s">
        <v>31662</v>
      </c>
      <c r="I9518" t="str">
        <f t="shared" si="148"/>
        <v>,(2638,' Gonzalo Toro ',' gonzalo.toro@ihg.com',' 2 2685 5470    ', Gerente de Alimentos &amp; Bebidas')</v>
      </c>
    </row>
    <row r="9519" spans="1:9">
      <c r="A9519" s="3" t="s">
        <v>31665</v>
      </c>
      <c r="B9519" s="3" t="s">
        <v>31663</v>
      </c>
      <c r="C9519" s="3">
        <f>VLOOKUP(B9519,CONSOLIDADO!A$2:E$11786,5,FALSE)</f>
        <v>2639</v>
      </c>
      <c r="D9519" s="3" t="s">
        <v>31664</v>
      </c>
      <c r="E9519" s="3" t="s">
        <v>6813</v>
      </c>
      <c r="F9519" s="3"/>
      <c r="G9519" s="3" t="s">
        <v>31666</v>
      </c>
      <c r="I9519" t="str">
        <f t="shared" si="148"/>
        <v>,(2639,' Jazmín Ipinza Mauna ','',' 2 2519 4000    ', Presidente')</v>
      </c>
    </row>
    <row r="9520" spans="1:9">
      <c r="A9520" s="3" t="s">
        <v>31667</v>
      </c>
      <c r="B9520" s="3" t="s">
        <v>31663</v>
      </c>
      <c r="C9520" s="3">
        <f>VLOOKUP(B9520,CONSOLIDADO!A$2:E$11786,5,FALSE)</f>
        <v>2639</v>
      </c>
      <c r="D9520" s="3" t="s">
        <v>31664</v>
      </c>
      <c r="E9520" s="3" t="s">
        <v>6739</v>
      </c>
      <c r="F9520" s="3"/>
      <c r="G9520" s="3" t="s">
        <v>31668</v>
      </c>
      <c r="I9520" t="str">
        <f t="shared" si="148"/>
        <v>,(2639,' Giovanni Ugolini Ipinza ','',' 2 2519 4030    ', Gerente General')</v>
      </c>
    </row>
    <row r="9521" spans="1:9">
      <c r="A9521" s="3" t="s">
        <v>31669</v>
      </c>
      <c r="B9521" s="3" t="s">
        <v>31663</v>
      </c>
      <c r="C9521" s="3">
        <f>VLOOKUP(B9521,CONSOLIDADO!A$2:E$11786,5,FALSE)</f>
        <v>2639</v>
      </c>
      <c r="D9521" s="3" t="s">
        <v>31664</v>
      </c>
      <c r="E9521" s="3"/>
      <c r="F9521" s="3"/>
      <c r="G9521" s="3" t="s">
        <v>31670</v>
      </c>
      <c r="I9521" t="str">
        <f t="shared" si="148"/>
        <v>,(2639,' David Núñez Albornoz','',' 2 2519 4000',')</v>
      </c>
    </row>
    <row r="9522" spans="1:9">
      <c r="A9522" s="3" t="s">
        <v>31671</v>
      </c>
      <c r="B9522" s="3" t="s">
        <v>31663</v>
      </c>
      <c r="C9522" s="3">
        <f>VLOOKUP(B9522,CONSOLIDADO!A$2:E$11786,5,FALSE)</f>
        <v>2639</v>
      </c>
      <c r="D9522" s="3" t="s">
        <v>31664</v>
      </c>
      <c r="E9522" s="3" t="s">
        <v>31672</v>
      </c>
      <c r="F9522" s="3" t="s">
        <v>31673</v>
      </c>
      <c r="G9522" s="3" t="s">
        <v>31666</v>
      </c>
      <c r="I9522" t="str">
        <f t="shared" si="148"/>
        <v>,(2639,' Eulimer Medina ',' reservas@temporent.cl',' 2 2519 4000    ', Encargado de Recepción')</v>
      </c>
    </row>
    <row r="9523" spans="1:9">
      <c r="A9523" s="3" t="s">
        <v>31675</v>
      </c>
      <c r="B9523" s="3" t="s">
        <v>31674</v>
      </c>
      <c r="C9523" s="3">
        <f>VLOOKUP(B9523,CONSOLIDADO!A$2:E$11786,5,FALSE)</f>
        <v>2640</v>
      </c>
      <c r="D9523" s="3" t="s">
        <v>4530</v>
      </c>
      <c r="E9523" s="3" t="s">
        <v>6739</v>
      </c>
      <c r="F9523" s="3"/>
      <c r="G9523" s="3" t="s">
        <v>31676</v>
      </c>
      <c r="I9523" t="str">
        <f t="shared" si="148"/>
        <v>,(2640,' Néstor Holzapfel Gross ','',' 65 221 2017    ', Gerente General')</v>
      </c>
    </row>
    <row r="9524" spans="1:9">
      <c r="A9524" s="3" t="s">
        <v>31677</v>
      </c>
      <c r="B9524" s="3" t="s">
        <v>57658</v>
      </c>
      <c r="C9524" s="3">
        <f>VLOOKUP(B9524,CONSOLIDADO!A$2:E$11786,5,FALSE)</f>
        <v>2641</v>
      </c>
      <c r="D9524" s="3" t="s">
        <v>4530</v>
      </c>
      <c r="E9524" s="3" t="s">
        <v>6739</v>
      </c>
      <c r="F9524" s="3" t="s">
        <v>31678</v>
      </c>
      <c r="G9524" s="3" t="s">
        <v>31679</v>
      </c>
      <c r="I9524" t="str">
        <f t="shared" si="148"/>
        <v>,(2641,' Fang Wang ',' hotelvinadelmar56@gmail.com',' 32 212 4632    ', Gerente General')</v>
      </c>
    </row>
    <row r="9525" spans="1:9">
      <c r="A9525" s="3" t="s">
        <v>31681</v>
      </c>
      <c r="B9525" s="3" t="s">
        <v>31680</v>
      </c>
      <c r="C9525" s="3">
        <f>VLOOKUP(B9525,CONSOLIDADO!A$2:E$11786,5,FALSE)</f>
        <v>2642</v>
      </c>
      <c r="D9525" s="3" t="s">
        <v>4530</v>
      </c>
      <c r="E9525" s="3" t="s">
        <v>6739</v>
      </c>
      <c r="F9525" s="3" t="s">
        <v>31682</v>
      </c>
      <c r="G9525" s="3" t="s">
        <v>31683</v>
      </c>
      <c r="I9525" t="str">
        <f t="shared" si="148"/>
        <v>,(2642,' Teresa Santelices Altamirano ',' gerencia@eurotel.cl',' 2 2411 5800    ', Gerente General')</v>
      </c>
    </row>
    <row r="9526" spans="1:9">
      <c r="A9526" s="3" t="s">
        <v>31684</v>
      </c>
      <c r="B9526" s="3" t="s">
        <v>31680</v>
      </c>
      <c r="C9526" s="3">
        <f>VLOOKUP(B9526,CONSOLIDADO!A$2:E$11786,5,FALSE)</f>
        <v>2642</v>
      </c>
      <c r="D9526" s="3" t="s">
        <v>4530</v>
      </c>
      <c r="E9526" s="3"/>
      <c r="F9526" s="3"/>
      <c r="G9526" s="3" t="s">
        <v>31685</v>
      </c>
      <c r="I9526" t="str">
        <f t="shared" si="148"/>
        <v>,(2642,' Juan Riba Monjes','',' 2 2411 5800',')</v>
      </c>
    </row>
    <row r="9527" spans="1:9">
      <c r="A9527" s="3" t="s">
        <v>31687</v>
      </c>
      <c r="B9527" s="3" t="s">
        <v>31686</v>
      </c>
      <c r="C9527" s="3">
        <f>VLOOKUP(B9527,CONSOLIDADO!A$2:E$11786,5,FALSE)</f>
        <v>2643</v>
      </c>
      <c r="D9527" s="3" t="s">
        <v>4530</v>
      </c>
      <c r="E9527" s="3"/>
      <c r="F9527" s="3"/>
      <c r="G9527" s="3" t="s">
        <v>31688</v>
      </c>
      <c r="I9527" t="str">
        <f t="shared" si="148"/>
        <v>,(2643,' Ricardo Movillo Mattassi','',' 61 220 9100',')</v>
      </c>
    </row>
    <row r="9528" spans="1:9">
      <c r="A9528" s="3" t="s">
        <v>31689</v>
      </c>
      <c r="B9528" s="3" t="s">
        <v>31686</v>
      </c>
      <c r="C9528" s="3">
        <f>VLOOKUP(B9528,CONSOLIDADO!A$2:E$11786,5,FALSE)</f>
        <v>2643</v>
      </c>
      <c r="D9528" s="3" t="s">
        <v>4530</v>
      </c>
      <c r="E9528" s="3" t="s">
        <v>8500</v>
      </c>
      <c r="F9528" s="3" t="s">
        <v>31690</v>
      </c>
      <c r="G9528" s="3" t="s">
        <v>31691</v>
      </c>
      <c r="I9528" t="str">
        <f t="shared" si="148"/>
        <v>,(2643,' Julio Movillo Céspedes ',' jmovillo@dima.cl',' 61 222 8200    ', Socio Gerente')</v>
      </c>
    </row>
    <row r="9529" spans="1:9">
      <c r="A9529" s="3" t="s">
        <v>31692</v>
      </c>
      <c r="B9529" s="3" t="s">
        <v>31686</v>
      </c>
      <c r="C9529" s="3">
        <f>VLOOKUP(B9529,CONSOLIDADO!A$2:E$11786,5,FALSE)</f>
        <v>2643</v>
      </c>
      <c r="D9529" s="3" t="s">
        <v>4530</v>
      </c>
      <c r="E9529" s="3" t="s">
        <v>31693</v>
      </c>
      <c r="F9529" s="3" t="s">
        <v>31694</v>
      </c>
      <c r="G9529" s="3" t="s">
        <v>31691</v>
      </c>
      <c r="I9529" t="str">
        <f t="shared" si="148"/>
        <v>,(2643,' Ana María Hernández Sirón ',' gerencia@hotelfinisterrae.cl',' 61 222 8200    ', Gerente de Recepción y Reservas')</v>
      </c>
    </row>
    <row r="9530" spans="1:9">
      <c r="A9530" s="3" t="s">
        <v>31696</v>
      </c>
      <c r="B9530" s="3" t="s">
        <v>31695</v>
      </c>
      <c r="C9530" s="3">
        <f>VLOOKUP(B9530,CONSOLIDADO!A$2:E$11786,5,FALSE)</f>
        <v>2644</v>
      </c>
      <c r="D9530" s="3" t="s">
        <v>4530</v>
      </c>
      <c r="E9530" s="3" t="s">
        <v>6739</v>
      </c>
      <c r="F9530" s="3" t="s">
        <v>31697</v>
      </c>
      <c r="G9530" s="3" t="s">
        <v>31698</v>
      </c>
      <c r="I9530" t="str">
        <f t="shared" si="148"/>
        <v>,(2644,' Gabriel Patricio Vallejos Oportot ',' info@forestahotel.cl',' 2 2639 6261    ', Gerente General')</v>
      </c>
    </row>
    <row r="9531" spans="1:9">
      <c r="A9531" s="3" t="s">
        <v>31700</v>
      </c>
      <c r="B9531" s="3" t="s">
        <v>31699</v>
      </c>
      <c r="C9531" s="3">
        <f>VLOOKUP(B9531,CONSOLIDADO!A$2:E$11786,5,FALSE)</f>
        <v>2645</v>
      </c>
      <c r="D9531" s="3" t="s">
        <v>4530</v>
      </c>
      <c r="E9531" s="3" t="s">
        <v>6739</v>
      </c>
      <c r="F9531" s="3" t="s">
        <v>31701</v>
      </c>
      <c r="G9531" s="3" t="s">
        <v>31702</v>
      </c>
      <c r="I9531" t="str">
        <f t="shared" si="148"/>
        <v>,(2645,' James S. Robinson ',' fourpoints.santiago@marriott.com',' 2 2750 0307    ', Gerente General')</v>
      </c>
    </row>
    <row r="9532" spans="1:9">
      <c r="A9532" s="3" t="s">
        <v>31703</v>
      </c>
      <c r="B9532" s="3" t="s">
        <v>31699</v>
      </c>
      <c r="C9532" s="3">
        <f>VLOOKUP(B9532,CONSOLIDADO!A$2:E$11786,5,FALSE)</f>
        <v>2645</v>
      </c>
      <c r="D9532" s="3" t="s">
        <v>4530</v>
      </c>
      <c r="E9532" s="3" t="s">
        <v>31567</v>
      </c>
      <c r="F9532" s="3" t="s">
        <v>31704</v>
      </c>
      <c r="G9532" s="3" t="s">
        <v>31705</v>
      </c>
      <c r="I9532" t="str">
        <f t="shared" si="148"/>
        <v>,(2645,' Denisse Sella ',' denisse.sella@marriott.com',' 2 2750 0355    ', Directora de Ventas')</v>
      </c>
    </row>
    <row r="9533" spans="1:9">
      <c r="A9533" s="3" t="s">
        <v>31706</v>
      </c>
      <c r="B9533" s="3" t="s">
        <v>31699</v>
      </c>
      <c r="C9533" s="3">
        <f>VLOOKUP(B9533,CONSOLIDADO!A$2:E$11786,5,FALSE)</f>
        <v>2645</v>
      </c>
      <c r="D9533" s="3" t="s">
        <v>4530</v>
      </c>
      <c r="E9533" s="3" t="s">
        <v>11711</v>
      </c>
      <c r="F9533" s="3" t="s">
        <v>31701</v>
      </c>
      <c r="G9533" s="3" t="s">
        <v>31707</v>
      </c>
      <c r="I9533" t="str">
        <f t="shared" si="148"/>
        <v>,(2645,' Karina Echeverría ',' fourpoints.santiago@marriott.com',' 2 2750 0300    ', Contralor')</v>
      </c>
    </row>
    <row r="9534" spans="1:9">
      <c r="A9534" s="3" t="s">
        <v>31708</v>
      </c>
      <c r="B9534" s="3" t="s">
        <v>31699</v>
      </c>
      <c r="C9534" s="3">
        <f>VLOOKUP(B9534,CONSOLIDADO!A$2:E$11786,5,FALSE)</f>
        <v>2645</v>
      </c>
      <c r="D9534" s="3" t="s">
        <v>4530</v>
      </c>
      <c r="E9534" s="3" t="s">
        <v>31709</v>
      </c>
      <c r="F9534" s="3" t="s">
        <v>31710</v>
      </c>
      <c r="G9534" s="3" t="s">
        <v>31707</v>
      </c>
      <c r="I9534" t="str">
        <f t="shared" si="148"/>
        <v>,(2645,' Daniel Gutiérrez ',' daniel.gutierrez@marriott.com',' 2 2750 0300    ', Gerente de Alimentos y Bebidas')</v>
      </c>
    </row>
    <row r="9535" spans="1:9">
      <c r="A9535" s="3" t="s">
        <v>31711</v>
      </c>
      <c r="B9535" s="3" t="s">
        <v>31699</v>
      </c>
      <c r="C9535" s="3">
        <f>VLOOKUP(B9535,CONSOLIDADO!A$2:E$11786,5,FALSE)</f>
        <v>2645</v>
      </c>
      <c r="D9535" s="3" t="s">
        <v>4530</v>
      </c>
      <c r="E9535" s="3" t="s">
        <v>6886</v>
      </c>
      <c r="F9535" s="3"/>
      <c r="G9535" s="3" t="s">
        <v>31712</v>
      </c>
      <c r="I9535" t="str">
        <f t="shared" si="148"/>
        <v>,(2645,' Sergio Cabrillana ','',' 2 2750 0314    ', Gerente de Recursos Humanos')</v>
      </c>
    </row>
    <row r="9536" spans="1:9">
      <c r="A9536" s="3" t="s">
        <v>31714</v>
      </c>
      <c r="B9536" s="3" t="s">
        <v>31713</v>
      </c>
      <c r="C9536" s="3">
        <f>VLOOKUP(B9536,CONSOLIDADO!A$2:E$11786,5,FALSE)</f>
        <v>2646</v>
      </c>
      <c r="D9536" s="3" t="s">
        <v>4530</v>
      </c>
      <c r="E9536" s="3" t="s">
        <v>6739</v>
      </c>
      <c r="F9536" s="3"/>
      <c r="G9536" s="3" t="s">
        <v>31715</v>
      </c>
      <c r="I9536" t="str">
        <f t="shared" si="148"/>
        <v>,(2646,' Arlette Baraqui Giménez ','',' 51 242 8800    ', Gerente General')</v>
      </c>
    </row>
    <row r="9537" spans="1:9">
      <c r="A9537" s="3" t="s">
        <v>31717</v>
      </c>
      <c r="B9537" s="3" t="s">
        <v>31716</v>
      </c>
      <c r="C9537" s="3">
        <f>VLOOKUP(B9537,CONSOLIDADO!A$2:E$11786,5,FALSE)</f>
        <v>2647</v>
      </c>
      <c r="D9537" s="3" t="s">
        <v>4530</v>
      </c>
      <c r="E9537" s="3" t="s">
        <v>10205</v>
      </c>
      <c r="F9537" s="3" t="s">
        <v>31718</v>
      </c>
      <c r="G9537" s="3" t="s">
        <v>31719</v>
      </c>
      <c r="I9537" t="str">
        <f t="shared" si="148"/>
        <v>,(2647,' Pablo J. Novoa Santos ',' novoasantos@hotelgranpalace.cl',' 2 2671 2551    ', Representante Legal')</v>
      </c>
    </row>
    <row r="9538" spans="1:9">
      <c r="A9538" s="3" t="s">
        <v>31720</v>
      </c>
      <c r="B9538" s="3" t="s">
        <v>31716</v>
      </c>
      <c r="C9538" s="3">
        <f>VLOOKUP(B9538,CONSOLIDADO!A$2:E$11786,5,FALSE)</f>
        <v>2647</v>
      </c>
      <c r="D9538" s="3" t="s">
        <v>4530</v>
      </c>
      <c r="E9538" s="3" t="s">
        <v>6739</v>
      </c>
      <c r="F9538" s="3" t="s">
        <v>31721</v>
      </c>
      <c r="G9538" s="3" t="s">
        <v>31719</v>
      </c>
      <c r="I9538" t="str">
        <f t="shared" si="148"/>
        <v>,(2647,' Angela Muñoz Orlandi ',' amunoz@hotelgranpalace.cl',' 2 2671 2551    ', Gerente General')</v>
      </c>
    </row>
    <row r="9539" spans="1:9">
      <c r="A9539" s="3" t="s">
        <v>31722</v>
      </c>
      <c r="B9539" s="3" t="s">
        <v>31716</v>
      </c>
      <c r="C9539" s="3">
        <f>VLOOKUP(B9539,CONSOLIDADO!A$2:E$11786,5,FALSE)</f>
        <v>2647</v>
      </c>
      <c r="D9539" s="3" t="s">
        <v>4530</v>
      </c>
      <c r="E9539" s="3" t="s">
        <v>7924</v>
      </c>
      <c r="F9539" s="3" t="s">
        <v>31723</v>
      </c>
      <c r="G9539" s="3" t="s">
        <v>31719</v>
      </c>
      <c r="I9539" t="str">
        <f t="shared" ref="I9539:I9602" si="149">CONCATENATE(",(",C9539,",'",A9539,"','",F9539,"','",G9539,"',",E9539,"')")</f>
        <v>,(2647,' Grace Torres Olguín ',' coordinadorgeneral@hotelgranpalace.cl',' 2 2671 2551    ', Coordinadora General')</v>
      </c>
    </row>
    <row r="9540" spans="1:9">
      <c r="A9540" s="3" t="s">
        <v>31724</v>
      </c>
      <c r="B9540" s="3" t="s">
        <v>31716</v>
      </c>
      <c r="C9540" s="3">
        <f>VLOOKUP(B9540,CONSOLIDADO!A$2:E$11786,5,FALSE)</f>
        <v>2647</v>
      </c>
      <c r="D9540" s="3" t="s">
        <v>4530</v>
      </c>
      <c r="E9540" s="3" t="s">
        <v>31725</v>
      </c>
      <c r="F9540" s="3" t="s">
        <v>31726</v>
      </c>
      <c r="G9540" s="3" t="s">
        <v>31719</v>
      </c>
      <c r="I9540" t="str">
        <f t="shared" si="149"/>
        <v>,(2647,' César Llamín ',' coordinadorvyr@hotelgranpalace.cl',' 2 2671 2551    ', Jefe de Recepción')</v>
      </c>
    </row>
    <row r="9541" spans="1:9">
      <c r="A9541" s="3" t="s">
        <v>31728</v>
      </c>
      <c r="B9541" s="3" t="s">
        <v>31727</v>
      </c>
      <c r="C9541" s="3">
        <f>VLOOKUP(B9541,CONSOLIDADO!A$2:E$11786,5,FALSE)</f>
        <v>2648</v>
      </c>
      <c r="D9541" s="3" t="s">
        <v>4530</v>
      </c>
      <c r="E9541" s="3" t="s">
        <v>6739</v>
      </c>
      <c r="F9541" s="3"/>
      <c r="G9541" s="3" t="s">
        <v>31729</v>
      </c>
      <c r="I9541" t="str">
        <f t="shared" si="149"/>
        <v>,(2648,' Javier Vitar ','',' 2 2957 0350    ', Gerente General')</v>
      </c>
    </row>
    <row r="9542" spans="1:9">
      <c r="A9542" s="3" t="s">
        <v>31730</v>
      </c>
      <c r="B9542" s="3" t="s">
        <v>31727</v>
      </c>
      <c r="C9542" s="3">
        <f>VLOOKUP(B9542,CONSOLIDADO!A$2:E$11786,5,FALSE)</f>
        <v>2648</v>
      </c>
      <c r="D9542" s="3" t="s">
        <v>4530</v>
      </c>
      <c r="E9542" s="3" t="s">
        <v>31634</v>
      </c>
      <c r="F9542" s="3"/>
      <c r="G9542" s="3" t="s">
        <v>31731</v>
      </c>
      <c r="I9542" t="str">
        <f t="shared" si="149"/>
        <v>,(2648,' Gerónimo Edwards Pascal ','',' 32 255 3700    ', Gerente Residente')</v>
      </c>
    </row>
    <row r="9543" spans="1:9">
      <c r="A9543" s="3" t="s">
        <v>31732</v>
      </c>
      <c r="B9543" s="3" t="s">
        <v>31727</v>
      </c>
      <c r="C9543" s="3">
        <f>VLOOKUP(B9543,CONSOLIDADO!A$2:E$11786,5,FALSE)</f>
        <v>2648</v>
      </c>
      <c r="D9543" s="3" t="s">
        <v>4530</v>
      </c>
      <c r="E9543" s="3" t="s">
        <v>6905</v>
      </c>
      <c r="F9543" s="3"/>
      <c r="G9543" s="3" t="s">
        <v>31729</v>
      </c>
      <c r="I9543" t="str">
        <f t="shared" si="149"/>
        <v>,(2648,' José Ignacio Sarmiento ','',' 2 2957 0350    ', Gerente Comercial')</v>
      </c>
    </row>
    <row r="9544" spans="1:9">
      <c r="A9544" s="3" t="s">
        <v>31734</v>
      </c>
      <c r="B9544" s="3" t="s">
        <v>31733</v>
      </c>
      <c r="C9544" s="3">
        <f>VLOOKUP(B9544,CONSOLIDADO!A$2:E$11786,5,FALSE)</f>
        <v>2649</v>
      </c>
      <c r="D9544" s="3" t="s">
        <v>4530</v>
      </c>
      <c r="E9544" s="3" t="s">
        <v>19554</v>
      </c>
      <c r="F9544" s="3"/>
      <c r="G9544" s="3" t="s">
        <v>31735</v>
      </c>
      <c r="I9544" t="str">
        <f t="shared" si="149"/>
        <v>,(2649,' Sonia Eugenia Muñoz Riquelme ','',' 2 2231 6931    ', Gerente General - Dueño')</v>
      </c>
    </row>
    <row r="9545" spans="1:9">
      <c r="A9545" s="3" t="s">
        <v>31737</v>
      </c>
      <c r="B9545" s="3" t="s">
        <v>31736</v>
      </c>
      <c r="C9545" s="3">
        <f>VLOOKUP(B9545,CONSOLIDADO!A$2:E$11786,5,FALSE)</f>
        <v>2650</v>
      </c>
      <c r="D9545" s="3" t="s">
        <v>4530</v>
      </c>
      <c r="E9545" s="3" t="s">
        <v>6813</v>
      </c>
      <c r="F9545" s="3" t="s">
        <v>31738</v>
      </c>
      <c r="G9545" s="3" t="s">
        <v>31739</v>
      </c>
      <c r="I9545" t="str">
        <f t="shared" si="149"/>
        <v>,(2650,' Pablo Javier Cánepa Baldasare ',' reservas@hotelislaseca.cl',' 33 274 1224    ', Presidente')</v>
      </c>
    </row>
    <row r="9546" spans="1:9">
      <c r="A9546" s="3" t="s">
        <v>31740</v>
      </c>
      <c r="B9546" s="3" t="s">
        <v>31736</v>
      </c>
      <c r="C9546" s="3">
        <f>VLOOKUP(B9546,CONSOLIDADO!A$2:E$11786,5,FALSE)</f>
        <v>2650</v>
      </c>
      <c r="D9546" s="3" t="s">
        <v>4530</v>
      </c>
      <c r="E9546" s="3" t="s">
        <v>7300</v>
      </c>
      <c r="F9546" s="3" t="s">
        <v>31738</v>
      </c>
      <c r="G9546" s="3" t="s">
        <v>31739</v>
      </c>
      <c r="I9546" t="str">
        <f t="shared" si="149"/>
        <v>,(2650,' Maximiliano Ovalle De la Fuente ',' reservas@hotelislaseca.cl',' 33 274 1224    ', Gerente de Administración')</v>
      </c>
    </row>
    <row r="9547" spans="1:9">
      <c r="A9547" s="3" t="s">
        <v>31742</v>
      </c>
      <c r="B9547" s="3" t="s">
        <v>31741</v>
      </c>
      <c r="C9547" s="3">
        <f>VLOOKUP(B9547,CONSOLIDADO!A$2:E$11786,5,FALSE)</f>
        <v>2651</v>
      </c>
      <c r="D9547" s="3" t="s">
        <v>4530</v>
      </c>
      <c r="E9547" s="3" t="s">
        <v>10474</v>
      </c>
      <c r="F9547" s="3"/>
      <c r="G9547" s="3" t="s">
        <v>31743</v>
      </c>
      <c r="I9547" t="str">
        <f t="shared" si="149"/>
        <v>,(2651,' Alejandro Hughes Gómez ','',' 2 2290 8131    ', Representante Legal y Gerente General')</v>
      </c>
    </row>
    <row r="9548" spans="1:9">
      <c r="A9548" s="3" t="s">
        <v>31744</v>
      </c>
      <c r="B9548" s="3" t="s">
        <v>31741</v>
      </c>
      <c r="C9548" s="3">
        <f>VLOOKUP(B9548,CONSOLIDADO!A$2:E$11786,5,FALSE)</f>
        <v>2651</v>
      </c>
      <c r="D9548" s="3" t="s">
        <v>4530</v>
      </c>
      <c r="E9548" s="3" t="s">
        <v>10205</v>
      </c>
      <c r="F9548" s="3"/>
      <c r="G9548" s="3" t="s">
        <v>31743</v>
      </c>
      <c r="I9548" t="str">
        <f t="shared" si="149"/>
        <v>,(2651,' Rodrigo González Calvo ','',' 2 2290 8131    ', Representante Legal')</v>
      </c>
    </row>
    <row r="9549" spans="1:9">
      <c r="A9549" s="3" t="s">
        <v>31747</v>
      </c>
      <c r="B9549" s="3" t="s">
        <v>31745</v>
      </c>
      <c r="C9549" s="3">
        <f>VLOOKUP(B9549,CONSOLIDADO!A$2:E$11786,5,FALSE)</f>
        <v>2652</v>
      </c>
      <c r="D9549" s="3" t="s">
        <v>31746</v>
      </c>
      <c r="E9549" s="3" t="s">
        <v>17487</v>
      </c>
      <c r="F9549" s="3"/>
      <c r="G9549" s="3" t="s">
        <v>31748</v>
      </c>
      <c r="I9549" t="str">
        <f t="shared" si="149"/>
        <v>,(2652,' Antonella Schiappacasse ','',' 2 2234 4433-202 ', Administradora')</v>
      </c>
    </row>
    <row r="9550" spans="1:9">
      <c r="A9550" s="3" t="s">
        <v>31749</v>
      </c>
      <c r="B9550" s="3" t="s">
        <v>31745</v>
      </c>
      <c r="C9550" s="3">
        <f>VLOOKUP(B9550,CONSOLIDADO!A$2:E$11786,5,FALSE)</f>
        <v>2652</v>
      </c>
      <c r="D9550" s="3" t="s">
        <v>31746</v>
      </c>
      <c r="E9550" s="3" t="s">
        <v>17487</v>
      </c>
      <c r="F9550" s="3"/>
      <c r="G9550" s="3" t="s">
        <v>31750</v>
      </c>
      <c r="I9550" t="str">
        <f t="shared" si="149"/>
        <v>,(2652,' Soledad Sepúlveda Díaz ','',' 2 2234 4433    ', Administradora')</v>
      </c>
    </row>
    <row r="9551" spans="1:9">
      <c r="A9551" s="3" t="s">
        <v>31752</v>
      </c>
      <c r="B9551" s="3" t="s">
        <v>31751</v>
      </c>
      <c r="C9551" s="3">
        <f>VLOOKUP(B9551,CONSOLIDADO!A$2:E$11786,5,FALSE)</f>
        <v>2653</v>
      </c>
      <c r="D9551" s="3" t="s">
        <v>4530</v>
      </c>
      <c r="E9551" s="3" t="s">
        <v>9631</v>
      </c>
      <c r="F9551" s="3" t="s">
        <v>31753</v>
      </c>
      <c r="G9551" s="3" t="s">
        <v>31627</v>
      </c>
      <c r="I9551" t="str">
        <f t="shared" si="149"/>
        <v>,(2653,' Francisco Zanoni Pérez ',' hosterialaspircas2007@gmail.com',' 52 221 3220    ', Gerente')</v>
      </c>
    </row>
    <row r="9552" spans="1:9">
      <c r="A9552" s="3" t="s">
        <v>31754</v>
      </c>
      <c r="B9552" s="3" t="s">
        <v>31751</v>
      </c>
      <c r="C9552" s="3">
        <f>VLOOKUP(B9552,CONSOLIDADO!A$2:E$11786,5,FALSE)</f>
        <v>2653</v>
      </c>
      <c r="D9552" s="3" t="s">
        <v>4530</v>
      </c>
      <c r="E9552" s="3" t="s">
        <v>9670</v>
      </c>
      <c r="F9552" s="3" t="s">
        <v>31755</v>
      </c>
      <c r="G9552" s="3" t="s">
        <v>31627</v>
      </c>
      <c r="I9552" t="str">
        <f t="shared" si="149"/>
        <v>,(2653,' Milagro Allendes González ',' hatacama@123.cl',' 52 221 3220    ', Encargada de Finanzas')</v>
      </c>
    </row>
    <row r="9553" spans="1:9">
      <c r="A9553" s="3" t="s">
        <v>31756</v>
      </c>
      <c r="B9553" s="3" t="s">
        <v>31751</v>
      </c>
      <c r="C9553" s="3">
        <f>VLOOKUP(B9553,CONSOLIDADO!A$2:E$11786,5,FALSE)</f>
        <v>2653</v>
      </c>
      <c r="D9553" s="3" t="s">
        <v>4530</v>
      </c>
      <c r="E9553" s="3" t="s">
        <v>31113</v>
      </c>
      <c r="F9553" s="3" t="s">
        <v>31753</v>
      </c>
      <c r="G9553" s="3" t="s">
        <v>31627</v>
      </c>
      <c r="I9553" t="str">
        <f t="shared" si="149"/>
        <v>,(2653,' Ramón Vega ',' hosterialaspircas2007@gmail.com',' 52 221 3220    ', Contabilidad')</v>
      </c>
    </row>
    <row r="9554" spans="1:9">
      <c r="A9554" s="3" t="s">
        <v>31758</v>
      </c>
      <c r="B9554" s="3" t="s">
        <v>31757</v>
      </c>
      <c r="C9554" s="3">
        <f>VLOOKUP(B9554,CONSOLIDADO!A$2:E$11786,5,FALSE)</f>
        <v>2654</v>
      </c>
      <c r="D9554" s="3" t="s">
        <v>4530</v>
      </c>
      <c r="E9554" s="3" t="s">
        <v>6739</v>
      </c>
      <c r="F9554" s="3" t="s">
        <v>31759</v>
      </c>
      <c r="G9554" s="3" t="s">
        <v>31760</v>
      </c>
      <c r="I9554" t="str">
        <f t="shared" si="149"/>
        <v>,(2654,' Andrea Meléndez ',' gerencia@hotelleonardodavinci.cl',' 2 2374 5820    ', Gerente General')</v>
      </c>
    </row>
    <row r="9555" spans="1:9">
      <c r="A9555" s="3" t="s">
        <v>31532</v>
      </c>
      <c r="B9555" s="3" t="s">
        <v>31757</v>
      </c>
      <c r="C9555" s="3">
        <f>VLOOKUP(B9555,CONSOLIDADO!A$2:E$11786,5,FALSE)</f>
        <v>2654</v>
      </c>
      <c r="D9555" s="3" t="s">
        <v>4530</v>
      </c>
      <c r="E9555" s="3" t="s">
        <v>17487</v>
      </c>
      <c r="F9555" s="3" t="s">
        <v>31759</v>
      </c>
      <c r="G9555" s="3" t="s">
        <v>31760</v>
      </c>
      <c r="I9555" t="str">
        <f t="shared" si="149"/>
        <v>,(2654,' Mabel Calcina Cano ',' gerencia@hotelleonardodavinci.cl',' 2 2374 5820    ', Administradora')</v>
      </c>
    </row>
    <row r="9556" spans="1:9">
      <c r="A9556" s="3" t="s">
        <v>31762</v>
      </c>
      <c r="B9556" s="3" t="s">
        <v>31761</v>
      </c>
      <c r="C9556" s="3">
        <f>VLOOKUP(B9556,CONSOLIDADO!A$2:E$11786,5,FALSE)</f>
        <v>2655</v>
      </c>
      <c r="D9556" s="3" t="s">
        <v>4530</v>
      </c>
      <c r="E9556" s="3" t="s">
        <v>10205</v>
      </c>
      <c r="F9556" s="3" t="s">
        <v>31763</v>
      </c>
      <c r="G9556" s="3" t="s">
        <v>31764</v>
      </c>
      <c r="I9556" t="str">
        <f t="shared" si="149"/>
        <v>,(2655,' Carlos Rivas Negrete ',' crivas@hotellosnavegantes.cl',' 61 261 7702    ', Representante Legal')</v>
      </c>
    </row>
    <row r="9557" spans="1:9">
      <c r="A9557" s="3" t="s">
        <v>31765</v>
      </c>
      <c r="B9557" s="3" t="s">
        <v>31761</v>
      </c>
      <c r="C9557" s="3">
        <f>VLOOKUP(B9557,CONSOLIDADO!A$2:E$11786,5,FALSE)</f>
        <v>2655</v>
      </c>
      <c r="D9557" s="3" t="s">
        <v>4530</v>
      </c>
      <c r="E9557" s="3" t="s">
        <v>6739</v>
      </c>
      <c r="F9557" s="3" t="s">
        <v>31766</v>
      </c>
      <c r="G9557" s="3" t="s">
        <v>31767</v>
      </c>
      <c r="I9557" t="str">
        <f t="shared" si="149"/>
        <v>,(2655,' Gonzalo Lara Vukovic ',' rlara@hotellosnavegantes.cl',' 61 261 7703    ', Gerente General')</v>
      </c>
    </row>
    <row r="9558" spans="1:9">
      <c r="A9558" s="3" t="s">
        <v>31768</v>
      </c>
      <c r="B9558" s="3" t="s">
        <v>31761</v>
      </c>
      <c r="C9558" s="3">
        <f>VLOOKUP(B9558,CONSOLIDADO!A$2:E$11786,5,FALSE)</f>
        <v>2655</v>
      </c>
      <c r="D9558" s="3" t="s">
        <v>4530</v>
      </c>
      <c r="E9558" s="3" t="s">
        <v>6765</v>
      </c>
      <c r="F9558" s="3" t="s">
        <v>31769</v>
      </c>
      <c r="G9558" s="3" t="s">
        <v>31770</v>
      </c>
      <c r="I9558" t="str">
        <f t="shared" si="149"/>
        <v>,(2655,' Roberto Gonzalo Lara ',' reservas@hotellosnavegantes.cl',' 61 261 7704    ', Gerente de Operaciones')</v>
      </c>
    </row>
    <row r="9559" spans="1:9">
      <c r="A9559" s="3" t="s">
        <v>31772</v>
      </c>
      <c r="B9559" s="3" t="s">
        <v>31771</v>
      </c>
      <c r="C9559" s="3">
        <f>VLOOKUP(B9559,CONSOLIDADO!A$2:E$11786,5,FALSE)</f>
        <v>2656</v>
      </c>
      <c r="D9559" s="3" t="s">
        <v>4530</v>
      </c>
      <c r="E9559" s="3" t="s">
        <v>6739</v>
      </c>
      <c r="F9559" s="3"/>
      <c r="G9559" s="3" t="s">
        <v>31773</v>
      </c>
      <c r="I9559" t="str">
        <f t="shared" si="149"/>
        <v>,(2656,' Rodrigo Cabello Soto ','',' 2 2430 1100    ', Gerente General')</v>
      </c>
    </row>
    <row r="9560" spans="1:9">
      <c r="A9560" s="3" t="s">
        <v>31774</v>
      </c>
      <c r="B9560" s="3" t="s">
        <v>31771</v>
      </c>
      <c r="C9560" s="3">
        <f>VLOOKUP(B9560,CONSOLIDADO!A$2:E$11786,5,FALSE)</f>
        <v>2656</v>
      </c>
      <c r="D9560" s="3" t="s">
        <v>4530</v>
      </c>
      <c r="E9560" s="3" t="s">
        <v>10191</v>
      </c>
      <c r="F9560" s="3"/>
      <c r="G9560" s="3" t="s">
        <v>31773</v>
      </c>
      <c r="I9560" t="str">
        <f t="shared" si="149"/>
        <v>,(2656,' Paulo Ramos ','',' 2 2430 1100    ', Controller')</v>
      </c>
    </row>
    <row r="9561" spans="1:9">
      <c r="A9561" s="3" t="s">
        <v>31775</v>
      </c>
      <c r="B9561" s="3" t="s">
        <v>31771</v>
      </c>
      <c r="C9561" s="3">
        <f>VLOOKUP(B9561,CONSOLIDADO!A$2:E$11786,5,FALSE)</f>
        <v>2656</v>
      </c>
      <c r="D9561" s="3" t="s">
        <v>4530</v>
      </c>
      <c r="E9561" s="3" t="s">
        <v>6850</v>
      </c>
      <c r="F9561" s="3" t="s">
        <v>31776</v>
      </c>
      <c r="G9561" s="3" t="s">
        <v>31773</v>
      </c>
      <c r="I9561" t="str">
        <f t="shared" si="149"/>
        <v>,(2656,' Francisco Cabello Fernández ',' fcf@hotelmanquehue.cl',' 2 2430 1100    ', Director')</v>
      </c>
    </row>
    <row r="9562" spans="1:9">
      <c r="A9562" s="3" t="s">
        <v>31777</v>
      </c>
      <c r="B9562" s="3" t="s">
        <v>31771</v>
      </c>
      <c r="C9562" s="3">
        <f>VLOOKUP(B9562,CONSOLIDADO!A$2:E$11786,5,FALSE)</f>
        <v>2656</v>
      </c>
      <c r="D9562" s="3" t="s">
        <v>4530</v>
      </c>
      <c r="E9562" s="3" t="s">
        <v>6856</v>
      </c>
      <c r="F9562" s="3" t="s">
        <v>31778</v>
      </c>
      <c r="G9562" s="3" t="s">
        <v>31773</v>
      </c>
      <c r="I9562" t="str">
        <f t="shared" si="149"/>
        <v>,(2656,' Olga Soto Ortiz ',' osoto@hotelmanquehue.cl',' 2 2430 1100    ', Directora')</v>
      </c>
    </row>
    <row r="9563" spans="1:9">
      <c r="A9563" s="3" t="s">
        <v>31780</v>
      </c>
      <c r="B9563" s="3" t="s">
        <v>31779</v>
      </c>
      <c r="C9563" s="3">
        <f>VLOOKUP(B9563,CONSOLIDADO!A$2:E$11786,5,FALSE)</f>
        <v>2657</v>
      </c>
      <c r="D9563" s="3" t="s">
        <v>4530</v>
      </c>
      <c r="E9563" s="3" t="s">
        <v>6739</v>
      </c>
      <c r="F9563" s="3" t="s">
        <v>31781</v>
      </c>
      <c r="G9563" s="3" t="s">
        <v>31782</v>
      </c>
      <c r="I9563" t="str">
        <f t="shared" si="149"/>
        <v>,(2657,' Sergio Lindermeyer ',' h8924-gm@accor.com',' 2 2595 6688    ', Gerente General')</v>
      </c>
    </row>
    <row r="9564" spans="1:9">
      <c r="A9564" s="3" t="s">
        <v>31783</v>
      </c>
      <c r="B9564" s="3" t="s">
        <v>31779</v>
      </c>
      <c r="C9564" s="3">
        <f>VLOOKUP(B9564,CONSOLIDADO!A$2:E$11786,5,FALSE)</f>
        <v>2657</v>
      </c>
      <c r="D9564" s="3" t="s">
        <v>4530</v>
      </c>
      <c r="E9564" s="3" t="s">
        <v>16093</v>
      </c>
      <c r="F9564" s="3" t="s">
        <v>31784</v>
      </c>
      <c r="G9564" s="3" t="s">
        <v>31785</v>
      </c>
      <c r="I9564" t="str">
        <f t="shared" si="149"/>
        <v>,(2657,' Laura Rodríguez ',' h8924-gl@accor.com',' 2 2595 6655    ', Gerente Contralor')</v>
      </c>
    </row>
    <row r="9565" spans="1:9">
      <c r="A9565" s="3" t="s">
        <v>31787</v>
      </c>
      <c r="B9565" s="3" t="s">
        <v>31786</v>
      </c>
      <c r="C9565" s="3">
        <f>VLOOKUP(B9565,CONSOLIDADO!A$2:E$11786,5,FALSE)</f>
        <v>2658</v>
      </c>
      <c r="D9565" s="3" t="s">
        <v>4530</v>
      </c>
      <c r="E9565" s="3" t="s">
        <v>6739</v>
      </c>
      <c r="F9565" s="3"/>
      <c r="G9565" s="3" t="s">
        <v>31788</v>
      </c>
      <c r="I9565" t="str">
        <f t="shared" si="149"/>
        <v>,(2658,' Carla Amado ','',' 2 2341 7575    ', Gerente General')</v>
      </c>
    </row>
    <row r="9566" spans="1:9">
      <c r="A9566" s="3" t="s">
        <v>31789</v>
      </c>
      <c r="B9566" s="3" t="s">
        <v>31786</v>
      </c>
      <c r="C9566" s="3">
        <f>VLOOKUP(B9566,CONSOLIDADO!A$2:E$11786,5,FALSE)</f>
        <v>2658</v>
      </c>
      <c r="D9566" s="3" t="s">
        <v>4530</v>
      </c>
      <c r="E9566" s="3" t="s">
        <v>31725</v>
      </c>
      <c r="F9566" s="3"/>
      <c r="G9566" s="3" t="s">
        <v>31788</v>
      </c>
      <c r="I9566" t="str">
        <f t="shared" si="149"/>
        <v>,(2658,' Ignacio Catillo ','',' 2 2341 7575    ', Jefe de Recepción')</v>
      </c>
    </row>
    <row r="9567" spans="1:9">
      <c r="A9567" s="3" t="s">
        <v>31791</v>
      </c>
      <c r="B9567" s="3" t="s">
        <v>31790</v>
      </c>
      <c r="C9567" s="3">
        <f>VLOOKUP(B9567,CONSOLIDADO!A$2:E$11786,5,FALSE)</f>
        <v>2659</v>
      </c>
      <c r="D9567" s="3" t="s">
        <v>14362</v>
      </c>
      <c r="E9567" s="3" t="s">
        <v>6739</v>
      </c>
      <c r="F9567" s="3" t="s">
        <v>31792</v>
      </c>
      <c r="G9567" s="3" t="s">
        <v>31793</v>
      </c>
      <c r="I9567" t="str">
        <f t="shared" si="149"/>
        <v>,(2659,' Marlis Müller Gimpel ',' gerencia@hotelnicolas.cl',' 45 255 4401    ', Gerente General')</v>
      </c>
    </row>
    <row r="9568" spans="1:9">
      <c r="A9568" s="3" t="s">
        <v>31794</v>
      </c>
      <c r="B9568" s="3" t="s">
        <v>31790</v>
      </c>
      <c r="C9568" s="3">
        <f>VLOOKUP(B9568,CONSOLIDADO!A$2:E$11786,5,FALSE)</f>
        <v>2659</v>
      </c>
      <c r="D9568" s="3" t="s">
        <v>14362</v>
      </c>
      <c r="E9568" s="3" t="s">
        <v>17487</v>
      </c>
      <c r="F9568" s="3" t="s">
        <v>31795</v>
      </c>
      <c r="G9568" s="3" t="s">
        <v>31796</v>
      </c>
      <c r="I9568" t="str">
        <f t="shared" si="149"/>
        <v>,(2659,' María Angélica Muñoz Jara ',' mangelica@gmail.cl',' 45 255 4400    ', Administradora')</v>
      </c>
    </row>
    <row r="9569" spans="1:9">
      <c r="A9569" s="3" t="s">
        <v>31797</v>
      </c>
      <c r="B9569" s="3" t="s">
        <v>31790</v>
      </c>
      <c r="C9569" s="3">
        <f>VLOOKUP(B9569,CONSOLIDADO!A$2:E$11786,5,FALSE)</f>
        <v>2659</v>
      </c>
      <c r="D9569" s="3" t="s">
        <v>14362</v>
      </c>
      <c r="E9569" s="3" t="s">
        <v>31798</v>
      </c>
      <c r="F9569" s="3" t="s">
        <v>31799</v>
      </c>
      <c r="G9569" s="3" t="s">
        <v>31796</v>
      </c>
      <c r="I9569" t="str">
        <f t="shared" si="149"/>
        <v>,(2659,' Nataly Alarcón Loyola ',' eventos@hotelnicolas.cl',' 45 255 4400    ', Departamento de Eventos')</v>
      </c>
    </row>
    <row r="9570" spans="1:9">
      <c r="A9570" s="3" t="s">
        <v>31800</v>
      </c>
      <c r="B9570" s="3" t="s">
        <v>31790</v>
      </c>
      <c r="C9570" s="3">
        <f>VLOOKUP(B9570,CONSOLIDADO!A$2:E$11786,5,FALSE)</f>
        <v>2659</v>
      </c>
      <c r="D9570" s="3" t="s">
        <v>14362</v>
      </c>
      <c r="E9570" s="3" t="s">
        <v>31586</v>
      </c>
      <c r="F9570" s="3" t="s">
        <v>31801</v>
      </c>
      <c r="G9570" s="3" t="s">
        <v>31796</v>
      </c>
      <c r="I9570" t="str">
        <f t="shared" si="149"/>
        <v>,(2659,' Nora Garrido Rosas ',' reservas@hotelnicolas.cl',' 45 255 4400    ', Jefa de Recepción')</v>
      </c>
    </row>
    <row r="9571" spans="1:9">
      <c r="A9571" s="3" t="s">
        <v>31802</v>
      </c>
      <c r="B9571" t="s">
        <v>6717</v>
      </c>
      <c r="C9571" s="3">
        <f>VLOOKUP(B9571,CONSOLIDADO!A$2:E$11786,5,FALSE)</f>
        <v>2661</v>
      </c>
      <c r="D9571" s="3" t="s">
        <v>4530</v>
      </c>
      <c r="E9571" s="3"/>
      <c r="F9571" s="3"/>
      <c r="G9571" s="3" t="s">
        <v>31803</v>
      </c>
      <c r="I9571" t="str">
        <f t="shared" si="149"/>
        <v>,(2661,' Félix Oyarzo Grimm','',' 65 225 2845',')</v>
      </c>
    </row>
    <row r="9572" spans="1:9">
      <c r="A9572" s="3" t="s">
        <v>31804</v>
      </c>
      <c r="B9572" t="s">
        <v>6718</v>
      </c>
      <c r="C9572" s="3">
        <f>VLOOKUP(B9572,CONSOLIDADO!A$2:E$11786,5,FALSE)</f>
        <v>2662</v>
      </c>
      <c r="D9572" s="3" t="s">
        <v>4530</v>
      </c>
      <c r="E9572" s="3" t="s">
        <v>31805</v>
      </c>
      <c r="F9572" s="3"/>
      <c r="G9572" s="3" t="s">
        <v>31806</v>
      </c>
      <c r="I9572" t="str">
        <f t="shared" si="149"/>
        <v>,(2662,' José Antonio Dávalos Sañudo ','',' 32 268 2000    ', Gerente Panamericana Hoteles S.A.')</v>
      </c>
    </row>
    <row r="9573" spans="1:9">
      <c r="A9573" s="3" t="s">
        <v>31807</v>
      </c>
      <c r="B9573" t="s">
        <v>6718</v>
      </c>
      <c r="C9573" s="3">
        <f>VLOOKUP(B9573,CONSOLIDADO!A$2:E$11786,5,FALSE)</f>
        <v>2662</v>
      </c>
      <c r="D9573" s="3" t="s">
        <v>4530</v>
      </c>
      <c r="E9573" s="3"/>
      <c r="F9573" s="3"/>
      <c r="G9573" s="3" t="s">
        <v>31808</v>
      </c>
      <c r="I9573" t="str">
        <f t="shared" si="149"/>
        <v>,(2662,' Marcela Figueroa Gómez','',' 32 268 5225',')</v>
      </c>
    </row>
    <row r="9574" spans="1:9">
      <c r="A9574" s="3" t="s">
        <v>31809</v>
      </c>
      <c r="B9574" t="s">
        <v>6718</v>
      </c>
      <c r="C9574" s="3">
        <f>VLOOKUP(B9574,CONSOLIDADO!A$2:E$11786,5,FALSE)</f>
        <v>2662</v>
      </c>
      <c r="D9574" s="3" t="s">
        <v>4530</v>
      </c>
      <c r="E9574" s="3" t="s">
        <v>31810</v>
      </c>
      <c r="F9574" s="3" t="s">
        <v>31811</v>
      </c>
      <c r="G9574" s="3" t="s">
        <v>31812</v>
      </c>
      <c r="I9574" t="str">
        <f t="shared" si="149"/>
        <v>,(2662,' Jenny Jeong Fook ',' costos@hotelohiggins.cl',' 32 226 5207    ', Jefe Control y Costos')</v>
      </c>
    </row>
    <row r="9575" spans="1:9">
      <c r="A9575" s="3" t="s">
        <v>31813</v>
      </c>
      <c r="B9575" t="s">
        <v>6718</v>
      </c>
      <c r="C9575" s="3">
        <f>VLOOKUP(B9575,CONSOLIDADO!A$2:E$11786,5,FALSE)</f>
        <v>2662</v>
      </c>
      <c r="D9575" s="3" t="s">
        <v>4530</v>
      </c>
      <c r="E9575" s="3" t="s">
        <v>8037</v>
      </c>
      <c r="F9575" s="3" t="s">
        <v>31814</v>
      </c>
      <c r="G9575" s="3" t="s">
        <v>31815</v>
      </c>
      <c r="I9575" t="str">
        <f t="shared" si="149"/>
        <v>,(2662,' Carla Muñoz Díaz ',' personal@hotelohiggins.cl',' 32 226 5205    ', Jefe de Personal')</v>
      </c>
    </row>
    <row r="9576" spans="1:9">
      <c r="A9576" s="3" t="s">
        <v>31816</v>
      </c>
      <c r="B9576" t="s">
        <v>6718</v>
      </c>
      <c r="C9576" s="3">
        <f>VLOOKUP(B9576,CONSOLIDADO!A$2:E$11786,5,FALSE)</f>
        <v>2662</v>
      </c>
      <c r="D9576" s="3" t="s">
        <v>4530</v>
      </c>
      <c r="E9576" s="3" t="s">
        <v>7015</v>
      </c>
      <c r="F9576" s="3" t="s">
        <v>31817</v>
      </c>
      <c r="G9576" s="3" t="s">
        <v>31818</v>
      </c>
      <c r="I9576" t="str">
        <f t="shared" si="149"/>
        <v>,(2662,' Cristóbal Díaz Sandoval ',' informatica@hotelohiggins.cl',' 32 226 5215    ', Jefe de Computación')</v>
      </c>
    </row>
    <row r="9577" spans="1:9">
      <c r="A9577" s="3" t="s">
        <v>31820</v>
      </c>
      <c r="B9577" s="3" t="s">
        <v>31819</v>
      </c>
      <c r="C9577" s="3">
        <f>VLOOKUP(B9577,CONSOLIDADO!A$2:E$11786,5,FALSE)</f>
        <v>2660</v>
      </c>
      <c r="D9577" s="3" t="s">
        <v>14362</v>
      </c>
      <c r="E9577" s="3" t="s">
        <v>6739</v>
      </c>
      <c r="F9577" s="3"/>
      <c r="G9577" s="3" t="s">
        <v>31821</v>
      </c>
      <c r="I9577" t="str">
        <f t="shared" si="149"/>
        <v>,(2660,' Andrés Puffe Klapp ','',' 32 283 0006    ', Gerente General')</v>
      </c>
    </row>
    <row r="9578" spans="1:9">
      <c r="A9578" s="3" t="s">
        <v>31822</v>
      </c>
      <c r="B9578" s="3" t="s">
        <v>31819</v>
      </c>
      <c r="C9578" s="3">
        <f>VLOOKUP(B9578,CONSOLIDADO!A$2:E$11786,5,FALSE)</f>
        <v>2660</v>
      </c>
      <c r="D9578" s="3" t="s">
        <v>14362</v>
      </c>
      <c r="E9578" s="3" t="s">
        <v>6905</v>
      </c>
      <c r="F9578" s="3" t="s">
        <v>31823</v>
      </c>
      <c r="G9578" s="3" t="s">
        <v>31821</v>
      </c>
      <c r="I9578" t="str">
        <f t="shared" si="149"/>
        <v>,(2660,' Andrés Phuffe Honour ',' andresph@hoteloceanic.cl',' 32 283 0006    ', Gerente Comercial')</v>
      </c>
    </row>
    <row r="9579" spans="1:9">
      <c r="A9579" s="3" t="s">
        <v>31824</v>
      </c>
      <c r="B9579" s="3" t="s">
        <v>31819</v>
      </c>
      <c r="C9579" s="3">
        <f>VLOOKUP(B9579,CONSOLIDADO!A$2:E$11786,5,FALSE)</f>
        <v>2660</v>
      </c>
      <c r="D9579" s="3" t="s">
        <v>14362</v>
      </c>
      <c r="E9579" s="3"/>
      <c r="F9579" s="3"/>
      <c r="G9579" s="3" t="s">
        <v>31825</v>
      </c>
      <c r="I9579" t="str">
        <f t="shared" si="149"/>
        <v>,(2660,' Hortensia León Pizarro','',' 32 283 0006',')</v>
      </c>
    </row>
    <row r="9580" spans="1:9">
      <c r="A9580" s="3" t="s">
        <v>31827</v>
      </c>
      <c r="B9580" s="3" t="s">
        <v>31826</v>
      </c>
      <c r="C9580" s="3">
        <f>VLOOKUP(B9580,CONSOLIDADO!A$2:E$11786,5,FALSE)</f>
        <v>2663</v>
      </c>
      <c r="D9580" s="3" t="s">
        <v>4530</v>
      </c>
      <c r="E9580" s="3" t="s">
        <v>23288</v>
      </c>
      <c r="F9580" s="3" t="s">
        <v>31828</v>
      </c>
      <c r="G9580" s="3" t="s">
        <v>31829</v>
      </c>
      <c r="I9580" t="str">
        <f t="shared" si="149"/>
        <v>,(2663,' Patricio Arturo Vicencio Brintrup ',' pvicencio@radissonpuertovaras.cl',' 65 223 9600    ', Director Ejecutivo - Gerente General')</v>
      </c>
    </row>
    <row r="9581" spans="1:9">
      <c r="A9581" s="3" t="s">
        <v>31830</v>
      </c>
      <c r="B9581" s="3" t="s">
        <v>31826</v>
      </c>
      <c r="C9581" s="3">
        <f>VLOOKUP(B9581,CONSOLIDADO!A$2:E$11786,5,FALSE)</f>
        <v>2663</v>
      </c>
      <c r="D9581" s="3" t="s">
        <v>4530</v>
      </c>
      <c r="E9581" s="3"/>
      <c r="F9581" s="3"/>
      <c r="G9581" s="3" t="s">
        <v>31831</v>
      </c>
      <c r="I9581" t="str">
        <f t="shared" si="149"/>
        <v>,(2663,' Andrea Schröder Barrientos','',' 65 223 5555',')</v>
      </c>
    </row>
    <row r="9582" spans="1:9">
      <c r="A9582" s="3" t="s">
        <v>31832</v>
      </c>
      <c r="B9582" s="3" t="s">
        <v>31826</v>
      </c>
      <c r="C9582" s="3">
        <f>VLOOKUP(B9582,CONSOLIDADO!A$2:E$11786,5,FALSE)</f>
        <v>2663</v>
      </c>
      <c r="D9582" s="3" t="s">
        <v>4530</v>
      </c>
      <c r="E9582" s="3" t="s">
        <v>6757</v>
      </c>
      <c r="F9582" s="3" t="s">
        <v>31833</v>
      </c>
      <c r="G9582" s="3" t="s">
        <v>31829</v>
      </c>
      <c r="I9582" t="str">
        <f t="shared" si="149"/>
        <v>,(2663,' Marco Fernández ',' mfernandez@radissonpuertovaras.cl',' 65 223 9600    ', Gerente de Administración y Finanzas')</v>
      </c>
    </row>
    <row r="9583" spans="1:9">
      <c r="A9583" s="3" t="s">
        <v>31834</v>
      </c>
      <c r="B9583" s="3" t="s">
        <v>31826</v>
      </c>
      <c r="C9583" s="3">
        <f>VLOOKUP(B9583,CONSOLIDADO!A$2:E$11786,5,FALSE)</f>
        <v>2663</v>
      </c>
      <c r="D9583" s="3" t="s">
        <v>4530</v>
      </c>
      <c r="E9583" s="3" t="s">
        <v>6905</v>
      </c>
      <c r="F9583" s="3" t="s">
        <v>31835</v>
      </c>
      <c r="G9583" s="3" t="s">
        <v>31829</v>
      </c>
      <c r="I9583" t="str">
        <f t="shared" si="149"/>
        <v>,(2663,' Marlys Binder Maldonado ',' mbinder@bookingradisson.cl',' 65 223 9600    ', Gerente Comercial')</v>
      </c>
    </row>
    <row r="9584" spans="1:9">
      <c r="A9584" s="3" t="s">
        <v>31837</v>
      </c>
      <c r="B9584" s="3" t="s">
        <v>31836</v>
      </c>
      <c r="C9584" s="3">
        <f>VLOOKUP(B9584,CONSOLIDADO!A$2:E$11786,5,FALSE)</f>
        <v>2664</v>
      </c>
      <c r="D9584" s="3" t="s">
        <v>4530</v>
      </c>
      <c r="E9584" s="3"/>
      <c r="F9584" s="3"/>
      <c r="G9584" s="3" t="s">
        <v>31838</v>
      </c>
      <c r="I9584" t="str">
        <f t="shared" si="149"/>
        <v>,(2664,' Miguel Melibosky García','',' 2 2796 6900',')</v>
      </c>
    </row>
    <row r="9585" spans="1:9">
      <c r="A9585" s="3" t="s">
        <v>31839</v>
      </c>
      <c r="B9585" s="3" t="s">
        <v>31836</v>
      </c>
      <c r="C9585" s="3">
        <f>VLOOKUP(B9585,CONSOLIDADO!A$2:E$11786,5,FALSE)</f>
        <v>2664</v>
      </c>
      <c r="D9585" s="3" t="s">
        <v>4530</v>
      </c>
      <c r="E9585" s="3" t="s">
        <v>7140</v>
      </c>
      <c r="F9585" s="3" t="s">
        <v>31840</v>
      </c>
      <c r="G9585" s="3" t="s">
        <v>31841</v>
      </c>
      <c r="I9585" t="str">
        <f t="shared" si="149"/>
        <v>,(2664,' Ana María Cabezas Cuevas ',' bookings@parkplaza.cl',' 2 2796 6901    ', Gerente de Ventas')</v>
      </c>
    </row>
    <row r="9586" spans="1:9">
      <c r="A9586" s="3" t="s">
        <v>31842</v>
      </c>
      <c r="B9586" s="3" t="s">
        <v>31836</v>
      </c>
      <c r="C9586" s="3">
        <f>VLOOKUP(B9586,CONSOLIDADO!A$2:E$11786,5,FALSE)</f>
        <v>2664</v>
      </c>
      <c r="D9586" s="3" t="s">
        <v>4530</v>
      </c>
      <c r="E9586" s="3" t="s">
        <v>31843</v>
      </c>
      <c r="F9586" s="3" t="s">
        <v>31840</v>
      </c>
      <c r="G9586" s="3" t="s">
        <v>31844</v>
      </c>
      <c r="I9586" t="str">
        <f t="shared" si="149"/>
        <v>,(2664,' Helga Fuentes ',' bookings@parkplaza.cl',' 2 2372 4044    ', Jefa de Reservas')</v>
      </c>
    </row>
    <row r="9587" spans="1:9">
      <c r="A9587" s="3" t="s">
        <v>31845</v>
      </c>
      <c r="B9587" s="3" t="s">
        <v>31836</v>
      </c>
      <c r="C9587" s="3">
        <f>VLOOKUP(B9587,CONSOLIDADO!A$2:E$11786,5,FALSE)</f>
        <v>2664</v>
      </c>
      <c r="D9587" s="3" t="s">
        <v>4530</v>
      </c>
      <c r="E9587" s="3" t="s">
        <v>31846</v>
      </c>
      <c r="F9587" s="3" t="s">
        <v>31840</v>
      </c>
      <c r="G9587" s="3" t="s">
        <v>31847</v>
      </c>
      <c r="I9587" t="str">
        <f t="shared" si="149"/>
        <v>,(2664,' José Luis Olave Alvear ',' bookings@parkplaza.cl',' 2 2372 4047    ', Jefe de Contabilidad y Cobranzas')</v>
      </c>
    </row>
    <row r="9588" spans="1:9">
      <c r="A9588" s="3" t="s">
        <v>31837</v>
      </c>
      <c r="B9588" s="3" t="s">
        <v>31848</v>
      </c>
      <c r="C9588" s="3">
        <f>VLOOKUP(B9588,CONSOLIDADO!A$2:E$11786,5,FALSE)</f>
        <v>2665</v>
      </c>
      <c r="D9588" s="3" t="s">
        <v>4530</v>
      </c>
      <c r="E9588" s="3"/>
      <c r="F9588" s="3"/>
      <c r="G9588" s="3" t="s">
        <v>31849</v>
      </c>
      <c r="I9588" t="str">
        <f t="shared" si="149"/>
        <v>,(2665,' Miguel Melibosky García','',' 2 2372 4000',')</v>
      </c>
    </row>
    <row r="9589" spans="1:9">
      <c r="A9589" s="3" t="s">
        <v>31839</v>
      </c>
      <c r="B9589" s="3" t="s">
        <v>31848</v>
      </c>
      <c r="C9589" s="3">
        <f>VLOOKUP(B9589,CONSOLIDADO!A$2:E$11786,5,FALSE)</f>
        <v>2665</v>
      </c>
      <c r="D9589" s="3" t="s">
        <v>4530</v>
      </c>
      <c r="E9589" s="3" t="s">
        <v>31850</v>
      </c>
      <c r="F9589" s="3" t="s">
        <v>31851</v>
      </c>
      <c r="G9589" s="3" t="s">
        <v>31852</v>
      </c>
      <c r="I9589" t="str">
        <f t="shared" si="149"/>
        <v>,(2665,' Ana María Cabezas Cuevas ',' acabezas@parkplaza.cl',' 2 2237 2400    ', Director de Ventas y Marketing')</v>
      </c>
    </row>
    <row r="9590" spans="1:9">
      <c r="A9590" s="3" t="s">
        <v>31845</v>
      </c>
      <c r="B9590" s="3" t="s">
        <v>31848</v>
      </c>
      <c r="C9590" s="3">
        <f>VLOOKUP(B9590,CONSOLIDADO!A$2:E$11786,5,FALSE)</f>
        <v>2665</v>
      </c>
      <c r="D9590" s="3" t="s">
        <v>4530</v>
      </c>
      <c r="E9590" s="3" t="s">
        <v>31853</v>
      </c>
      <c r="F9590" s="3" t="s">
        <v>31854</v>
      </c>
      <c r="G9590" s="3" t="s">
        <v>31855</v>
      </c>
      <c r="I9590" t="str">
        <f t="shared" si="149"/>
        <v>,(2665,' José Luis Olave Alvear ',' jlolave@parkplaza.cl',' 2 2372 4075    ', Jefe de Administración y Contabilidad')</v>
      </c>
    </row>
    <row r="9591" spans="1:9">
      <c r="A9591" s="3" t="s">
        <v>31856</v>
      </c>
      <c r="B9591" s="3" t="s">
        <v>31848</v>
      </c>
      <c r="C9591" s="3">
        <f>VLOOKUP(B9591,CONSOLIDADO!A$2:E$11786,5,FALSE)</f>
        <v>2665</v>
      </c>
      <c r="D9591" s="3" t="s">
        <v>4530</v>
      </c>
      <c r="E9591" s="3" t="s">
        <v>10940</v>
      </c>
      <c r="F9591" s="3" t="s">
        <v>31857</v>
      </c>
      <c r="G9591" s="3" t="s">
        <v>31858</v>
      </c>
      <c r="I9591" t="str">
        <f t="shared" si="149"/>
        <v>,(2665,' Jean Paul Jaque ',' jjaque@parkplaza.cl',' 2 2372 4056    ', Jefe Recursos Humanos')</v>
      </c>
    </row>
    <row r="9592" spans="1:9">
      <c r="A9592" s="3" t="s">
        <v>31860</v>
      </c>
      <c r="B9592" s="3" t="s">
        <v>31859</v>
      </c>
      <c r="C9592" s="3">
        <f>VLOOKUP(B9592,CONSOLIDADO!A$2:E$11786,5,FALSE)</f>
        <v>2666</v>
      </c>
      <c r="D9592" s="3" t="s">
        <v>4530</v>
      </c>
      <c r="E9592" s="3" t="s">
        <v>7921</v>
      </c>
      <c r="F9592" s="3" t="s">
        <v>31861</v>
      </c>
      <c r="G9592" s="3" t="s">
        <v>31862</v>
      </c>
      <c r="I9592" t="str">
        <f t="shared" si="149"/>
        <v>,(2666,' Lucio Torre Vega ',' reservasprincipado@hotelesprincipado.com',' 2 2222 8142    ', Dueño')</v>
      </c>
    </row>
    <row r="9593" spans="1:9">
      <c r="A9593" s="3" t="s">
        <v>31863</v>
      </c>
      <c r="B9593" s="3" t="s">
        <v>31859</v>
      </c>
      <c r="C9593" s="3">
        <f>VLOOKUP(B9593,CONSOLIDADO!A$2:E$11786,5,FALSE)</f>
        <v>2666</v>
      </c>
      <c r="D9593" s="3" t="s">
        <v>4530</v>
      </c>
      <c r="E9593" s="3" t="s">
        <v>6850</v>
      </c>
      <c r="F9593" s="3" t="s">
        <v>31861</v>
      </c>
      <c r="G9593" s="3" t="s">
        <v>31862</v>
      </c>
      <c r="I9593" t="str">
        <f t="shared" si="149"/>
        <v>,(2666,' Francisco Torre Villar ',' reservasprincipado@hotelesprincipado.com',' 2 2222 8142    ', Director')</v>
      </c>
    </row>
    <row r="9594" spans="1:9">
      <c r="A9594" s="3" t="s">
        <v>31864</v>
      </c>
      <c r="B9594" s="3" t="s">
        <v>31859</v>
      </c>
      <c r="C9594" s="3">
        <f>VLOOKUP(B9594,CONSOLIDADO!A$2:E$11786,5,FALSE)</f>
        <v>2666</v>
      </c>
      <c r="D9594" s="3" t="s">
        <v>4530</v>
      </c>
      <c r="E9594" s="3" t="s">
        <v>6739</v>
      </c>
      <c r="F9594" s="3" t="s">
        <v>31861</v>
      </c>
      <c r="G9594" s="3" t="s">
        <v>31862</v>
      </c>
      <c r="I9594" t="str">
        <f t="shared" si="149"/>
        <v>,(2666,' Iván Marambio Constanzo ',' reservasprincipado@hotelesprincipado.com',' 2 2222 8142    ', Gerente General')</v>
      </c>
    </row>
    <row r="9595" spans="1:9">
      <c r="A9595" s="3" t="s">
        <v>31867</v>
      </c>
      <c r="B9595" s="3" t="s">
        <v>31865</v>
      </c>
      <c r="C9595" s="3">
        <f>VLOOKUP(B9595,CONSOLIDADO!A$2:E$11786,5,FALSE)</f>
        <v>2667</v>
      </c>
      <c r="D9595" s="3" t="s">
        <v>31866</v>
      </c>
      <c r="E9595" s="3"/>
      <c r="F9595" s="3"/>
      <c r="G9595" s="3" t="s">
        <v>31868</v>
      </c>
      <c r="I9595" t="str">
        <f t="shared" si="149"/>
        <v>,(2667,' Christine Kossmann Perl','',' 2 2225 6489',')</v>
      </c>
    </row>
    <row r="9596" spans="1:9">
      <c r="A9596" s="3" t="s">
        <v>31869</v>
      </c>
      <c r="B9596" s="3" t="s">
        <v>31865</v>
      </c>
      <c r="C9596" s="3">
        <f>VLOOKUP(B9596,CONSOLIDADO!A$2:E$11786,5,FALSE)</f>
        <v>2667</v>
      </c>
      <c r="D9596" s="3" t="s">
        <v>31866</v>
      </c>
      <c r="E9596" s="3" t="s">
        <v>31567</v>
      </c>
      <c r="F9596" s="3" t="s">
        <v>31870</v>
      </c>
      <c r="G9596" s="3" t="s">
        <v>31871</v>
      </c>
      <c r="I9596" t="str">
        <f t="shared" si="149"/>
        <v>,(2667,' Claudia Aguirre Neuenschwander ',' claudia@puyuhuapilodge.com',' 2 2225 6489    ', Directora de Ventas')</v>
      </c>
    </row>
    <row r="9597" spans="1:9">
      <c r="A9597" s="3" t="s">
        <v>31874</v>
      </c>
      <c r="B9597" s="3" t="s">
        <v>31872</v>
      </c>
      <c r="C9597" s="3">
        <f>VLOOKUP(B9597,CONSOLIDADO!A$2:E$11786,5,FALSE)</f>
        <v>2668</v>
      </c>
      <c r="D9597" s="3" t="s">
        <v>31873</v>
      </c>
      <c r="E9597" s="3" t="s">
        <v>6739</v>
      </c>
      <c r="F9597" s="3" t="s">
        <v>31875</v>
      </c>
      <c r="G9597" s="3" t="s">
        <v>31876</v>
      </c>
      <c r="I9597" t="str">
        <f t="shared" si="149"/>
        <v>,(2668,' René Beher Naddaff ',' rene.beher@regalpacific.cl',' 2 2377 6304    ', Gerente General')</v>
      </c>
    </row>
    <row r="9598" spans="1:9">
      <c r="A9598" s="3" t="s">
        <v>31877</v>
      </c>
      <c r="B9598" s="3" t="s">
        <v>31872</v>
      </c>
      <c r="C9598" s="3">
        <f>VLOOKUP(B9598,CONSOLIDADO!A$2:E$11786,5,FALSE)</f>
        <v>2668</v>
      </c>
      <c r="D9598" s="3" t="s">
        <v>31873</v>
      </c>
      <c r="E9598" s="3" t="s">
        <v>6905</v>
      </c>
      <c r="F9598" s="3" t="s">
        <v>31878</v>
      </c>
      <c r="G9598" s="3" t="s">
        <v>31876</v>
      </c>
      <c r="I9598" t="str">
        <f t="shared" si="149"/>
        <v>,(2668,' Marco Antonio Sáez P. ',' marco.saez@regalpacific.cl',' 2 2377 6304    ', Gerente Comercial')</v>
      </c>
    </row>
    <row r="9599" spans="1:9">
      <c r="A9599" s="3" t="s">
        <v>31880</v>
      </c>
      <c r="B9599" s="3" t="s">
        <v>31879</v>
      </c>
      <c r="C9599" s="3">
        <f>VLOOKUP(B9599,CONSOLIDADO!A$2:E$11786,5,FALSE)</f>
        <v>2669</v>
      </c>
      <c r="D9599" s="3" t="s">
        <v>14362</v>
      </c>
      <c r="E9599" s="3" t="s">
        <v>6850</v>
      </c>
      <c r="F9599" s="3" t="s">
        <v>31881</v>
      </c>
      <c r="G9599" s="3" t="s">
        <v>31882</v>
      </c>
      <c r="I9599" t="str">
        <f t="shared" si="149"/>
        <v>,(2669,' Juan Tomás De Rementería Durand ',' infoventas@capducal.cl',' 2 2231 1400    ', Director')</v>
      </c>
    </row>
    <row r="9600" spans="1:9">
      <c r="A9600" s="3" t="s">
        <v>31883</v>
      </c>
      <c r="B9600" s="3" t="s">
        <v>31879</v>
      </c>
      <c r="C9600" s="3">
        <f>VLOOKUP(B9600,CONSOLIDADO!A$2:E$11786,5,FALSE)</f>
        <v>2669</v>
      </c>
      <c r="D9600" s="3" t="s">
        <v>14362</v>
      </c>
      <c r="E9600" s="3" t="s">
        <v>6856</v>
      </c>
      <c r="F9600" s="3" t="s">
        <v>31881</v>
      </c>
      <c r="G9600" s="3" t="s">
        <v>31882</v>
      </c>
      <c r="I9600" t="str">
        <f t="shared" si="149"/>
        <v>,(2669,' Francisca De Rementería Venegas ',' infoventas@capducal.cl',' 2 2231 1400    ', Directora')</v>
      </c>
    </row>
    <row r="9601" spans="1:9">
      <c r="A9601" s="3" t="s">
        <v>31884</v>
      </c>
      <c r="B9601" s="3" t="s">
        <v>31879</v>
      </c>
      <c r="C9601" s="3">
        <f>VLOOKUP(B9601,CONSOLIDADO!A$2:E$11786,5,FALSE)</f>
        <v>2669</v>
      </c>
      <c r="D9601" s="3" t="s">
        <v>14362</v>
      </c>
      <c r="E9601" s="3"/>
      <c r="F9601" s="3"/>
      <c r="G9601" s="3" t="s">
        <v>31885</v>
      </c>
      <c r="I9601" t="str">
        <f t="shared" si="149"/>
        <v>,(2669,' Patricio Jorquera Venegas','',' 32 262 6655',')</v>
      </c>
    </row>
    <row r="9602" spans="1:9">
      <c r="A9602" s="3" t="s">
        <v>31886</v>
      </c>
      <c r="B9602" s="3" t="s">
        <v>31879</v>
      </c>
      <c r="C9602" s="3">
        <f>VLOOKUP(B9602,CONSOLIDADO!A$2:E$11786,5,FALSE)</f>
        <v>2669</v>
      </c>
      <c r="D9602" s="3" t="s">
        <v>14362</v>
      </c>
      <c r="E9602" s="3" t="s">
        <v>10778</v>
      </c>
      <c r="F9602" s="3" t="s">
        <v>31881</v>
      </c>
      <c r="G9602" s="3" t="s">
        <v>31882</v>
      </c>
      <c r="I9602" t="str">
        <f t="shared" si="149"/>
        <v>,(2669,' Luis Zubicueta Neira ',' infoventas@capducal.cl',' 2 2231 1400    ', Contador')</v>
      </c>
    </row>
    <row r="9603" spans="1:9">
      <c r="A9603" s="3" t="s">
        <v>31888</v>
      </c>
      <c r="B9603" s="3" t="s">
        <v>31887</v>
      </c>
      <c r="C9603" s="3">
        <f>VLOOKUP(B9603,CONSOLIDADO!A$2:E$11786,5,FALSE)</f>
        <v>2670</v>
      </c>
      <c r="D9603" s="3" t="s">
        <v>4530</v>
      </c>
      <c r="E9603" s="3"/>
      <c r="F9603" s="3"/>
      <c r="G9603" s="3" t="s">
        <v>31889</v>
      </c>
      <c r="I9603" t="str">
        <f t="shared" ref="I9603:I9666" si="150">CONCATENATE(",(",C9603,",'",A9603,"','",F9603,"','",G9603,"',",E9603,"')")</f>
        <v>,(2670,' Diego Cardoen Délano','',' 2 2470 7400',')</v>
      </c>
    </row>
    <row r="9604" spans="1:9">
      <c r="A9604" s="3" t="s">
        <v>31890</v>
      </c>
      <c r="B9604" s="3" t="s">
        <v>31887</v>
      </c>
      <c r="C9604" s="3">
        <f>VLOOKUP(B9604,CONSOLIDADO!A$2:E$11786,5,FALSE)</f>
        <v>2670</v>
      </c>
      <c r="D9604" s="3" t="s">
        <v>4530</v>
      </c>
      <c r="E9604" s="3" t="s">
        <v>6905</v>
      </c>
      <c r="F9604" s="3" t="s">
        <v>31891</v>
      </c>
      <c r="G9604" s="3" t="s">
        <v>31892</v>
      </c>
      <c r="I9604" t="str">
        <f t="shared" si="150"/>
        <v>,(2670,' Claudia Avaria Garibaldi ',' cavaria@almacruz.cl',' 2 2470 7449    ', Gerente Comercial')</v>
      </c>
    </row>
    <row r="9605" spans="1:9">
      <c r="A9605" s="3" t="s">
        <v>31893</v>
      </c>
      <c r="B9605" s="3" t="s">
        <v>31887</v>
      </c>
      <c r="C9605" s="3">
        <f>VLOOKUP(B9605,CONSOLIDADO!A$2:E$11786,5,FALSE)</f>
        <v>2670</v>
      </c>
      <c r="D9605" s="3" t="s">
        <v>4530</v>
      </c>
      <c r="E9605" s="3" t="s">
        <v>13652</v>
      </c>
      <c r="F9605" s="3" t="s">
        <v>31894</v>
      </c>
      <c r="G9605" s="3" t="s">
        <v>31895</v>
      </c>
      <c r="I9605" t="str">
        <f t="shared" si="150"/>
        <v>,(2670,' Macarena Labbé ',' mlabbe@almacruz.cl',' 2 2470 7438    ', Subgerente de Ventas')</v>
      </c>
    </row>
    <row r="9606" spans="1:9">
      <c r="A9606" s="3" t="s">
        <v>31896</v>
      </c>
      <c r="B9606" s="3" t="s">
        <v>31887</v>
      </c>
      <c r="C9606" s="3">
        <f>VLOOKUP(B9606,CONSOLIDADO!A$2:E$11786,5,FALSE)</f>
        <v>2670</v>
      </c>
      <c r="D9606" s="3" t="s">
        <v>4530</v>
      </c>
      <c r="E9606" s="3" t="s">
        <v>6765</v>
      </c>
      <c r="F9606" s="3" t="s">
        <v>31897</v>
      </c>
      <c r="G9606" s="3" t="s">
        <v>31898</v>
      </c>
      <c r="I9606" t="str">
        <f t="shared" si="150"/>
        <v>,(2670,' Andrés Montenegro ',' amontenegro@almacruz.cl',' 72 220 9600    ', Gerente de Operaciones')</v>
      </c>
    </row>
    <row r="9607" spans="1:9">
      <c r="A9607" s="3" t="s">
        <v>31900</v>
      </c>
      <c r="B9607" s="3" t="s">
        <v>31899</v>
      </c>
      <c r="C9607" s="3">
        <f>VLOOKUP(B9607,CONSOLIDADO!A$2:E$11786,5,FALSE)</f>
        <v>2671</v>
      </c>
      <c r="D9607" s="3" t="s">
        <v>4530</v>
      </c>
      <c r="E9607" s="3" t="s">
        <v>6739</v>
      </c>
      <c r="F9607" s="3" t="s">
        <v>31901</v>
      </c>
      <c r="G9607" s="3" t="s">
        <v>31902</v>
      </c>
      <c r="I9607" t="str">
        <f t="shared" si="150"/>
        <v>,(2671,' Víctor Parada Fredes ',' victor.parada@marriott.com',' 2 2426 2070    ', Gerente General')</v>
      </c>
    </row>
    <row r="9608" spans="1:9">
      <c r="A9608" s="3" t="s">
        <v>31903</v>
      </c>
      <c r="B9608" s="3" t="s">
        <v>31899</v>
      </c>
      <c r="C9608" s="3">
        <f>VLOOKUP(B9608,CONSOLIDADO!A$2:E$11786,5,FALSE)</f>
        <v>2671</v>
      </c>
      <c r="D9608" s="3" t="s">
        <v>4530</v>
      </c>
      <c r="E9608" s="3" t="s">
        <v>7608</v>
      </c>
      <c r="F9608" s="3" t="s">
        <v>31904</v>
      </c>
      <c r="G9608" s="3" t="s">
        <v>31905</v>
      </c>
      <c r="I9608" t="str">
        <f t="shared" si="150"/>
        <v>,(2671,' Ariel Méndez ',' ariel.mendez@marriotthotels.com',' 2 2426 2094    ', Director de Operaciones')</v>
      </c>
    </row>
    <row r="9609" spans="1:9">
      <c r="A9609" s="3" t="s">
        <v>31906</v>
      </c>
      <c r="B9609" s="3" t="s">
        <v>31899</v>
      </c>
      <c r="C9609" s="3">
        <f>VLOOKUP(B9609,CONSOLIDADO!A$2:E$11786,5,FALSE)</f>
        <v>2671</v>
      </c>
      <c r="D9609" s="3" t="s">
        <v>4530</v>
      </c>
      <c r="E9609" s="3" t="s">
        <v>7545</v>
      </c>
      <c r="F9609" s="3" t="s">
        <v>31907</v>
      </c>
      <c r="G9609" s="3" t="s">
        <v>31908</v>
      </c>
      <c r="I9609" t="str">
        <f t="shared" si="150"/>
        <v>,(2671,' Miguel Carrión Palacios ',' miguel.carrion@marriotthotels.com',' 2 2426 2078    ', Director de Finanzas')</v>
      </c>
    </row>
    <row r="9610" spans="1:9">
      <c r="A9610" s="3" t="s">
        <v>31910</v>
      </c>
      <c r="B9610" s="3" t="s">
        <v>31909</v>
      </c>
      <c r="C9610" s="3">
        <f>VLOOKUP(B9610,CONSOLIDADO!A$2:E$11786,5,FALSE)</f>
        <v>2672</v>
      </c>
      <c r="D9610" s="3" t="s">
        <v>4530</v>
      </c>
      <c r="E9610" s="3" t="s">
        <v>6739</v>
      </c>
      <c r="F9610" s="3" t="s">
        <v>31911</v>
      </c>
      <c r="G9610" s="3" t="s">
        <v>31912</v>
      </c>
      <c r="I9610" t="str">
        <f t="shared" si="150"/>
        <v>,(2672,' Howie Brown ',' howie.brown@sheraton.com',' 2 2707 0113    ', Gerente General')</v>
      </c>
    </row>
    <row r="9611" spans="1:9">
      <c r="A9611" s="3" t="s">
        <v>31913</v>
      </c>
      <c r="B9611" s="3" t="s">
        <v>31909</v>
      </c>
      <c r="C9611" s="3">
        <f>VLOOKUP(B9611,CONSOLIDADO!A$2:E$11786,5,FALSE)</f>
        <v>2672</v>
      </c>
      <c r="D9611" s="3" t="s">
        <v>4530</v>
      </c>
      <c r="E9611" s="3" t="s">
        <v>11711</v>
      </c>
      <c r="F9611" s="3" t="s">
        <v>31914</v>
      </c>
      <c r="G9611" s="3" t="s">
        <v>31915</v>
      </c>
      <c r="I9611" t="str">
        <f t="shared" si="150"/>
        <v>,(2672,' Alejandro Matilla ',' alejandro.matilla@sheraton.com',' 2 2707 0015    ', Contralor')</v>
      </c>
    </row>
    <row r="9612" spans="1:9">
      <c r="A9612" s="3" t="s">
        <v>31916</v>
      </c>
      <c r="B9612" s="3" t="s">
        <v>31909</v>
      </c>
      <c r="C9612" s="3">
        <f>VLOOKUP(B9612,CONSOLIDADO!A$2:E$11786,5,FALSE)</f>
        <v>2672</v>
      </c>
      <c r="D9612" s="3" t="s">
        <v>4530</v>
      </c>
      <c r="E9612" s="3" t="s">
        <v>31567</v>
      </c>
      <c r="F9612" s="3" t="s">
        <v>31917</v>
      </c>
      <c r="G9612" s="3" t="s">
        <v>31918</v>
      </c>
      <c r="I9612" t="str">
        <f t="shared" si="150"/>
        <v>,(2672,' María Begonia Iriondo ',' maria.iriondo@sheraton.com',' 2 2707 0110    ', Directora de Ventas')</v>
      </c>
    </row>
    <row r="9613" spans="1:9">
      <c r="A9613" s="3" t="s">
        <v>31919</v>
      </c>
      <c r="B9613" s="3" t="s">
        <v>31909</v>
      </c>
      <c r="C9613" s="3">
        <f>VLOOKUP(B9613,CONSOLIDADO!A$2:E$11786,5,FALSE)</f>
        <v>2672</v>
      </c>
      <c r="D9613" s="3" t="s">
        <v>4530</v>
      </c>
      <c r="E9613" s="3" t="s">
        <v>6886</v>
      </c>
      <c r="F9613" s="3" t="s">
        <v>31920</v>
      </c>
      <c r="G9613" s="3" t="s">
        <v>31921</v>
      </c>
      <c r="I9613" t="str">
        <f t="shared" si="150"/>
        <v>,(2672,' Miguel Donoso Cuevas ',' miguel.donoso@sheraton.com',' 2 2707 0119    ', Gerente de Recursos Humanos')</v>
      </c>
    </row>
    <row r="9614" spans="1:9">
      <c r="A9614" s="3" t="s">
        <v>31923</v>
      </c>
      <c r="B9614" s="3" t="s">
        <v>31922</v>
      </c>
      <c r="C9614" s="3">
        <f>VLOOKUP(B9614,CONSOLIDADO!A$2:E$11786,5,FALSE)</f>
        <v>2673</v>
      </c>
      <c r="D9614" s="3" t="s">
        <v>4530</v>
      </c>
      <c r="E9614" s="3"/>
      <c r="F9614" s="3"/>
      <c r="G9614" s="3" t="s">
        <v>31924</v>
      </c>
      <c r="I9614" t="str">
        <f t="shared" si="150"/>
        <v>,(2673,' Loretta Moreira Vargas','',' 2 2957 0350',')</v>
      </c>
    </row>
    <row r="9615" spans="1:9">
      <c r="A9615" s="3" t="s">
        <v>31925</v>
      </c>
      <c r="B9615" s="3" t="s">
        <v>31922</v>
      </c>
      <c r="C9615" s="3">
        <f>VLOOKUP(B9615,CONSOLIDADO!A$2:E$11786,5,FALSE)</f>
        <v>2673</v>
      </c>
      <c r="D9615" s="3" t="s">
        <v>4530</v>
      </c>
      <c r="E9615" s="3"/>
      <c r="F9615" s="3"/>
      <c r="G9615" s="3" t="s">
        <v>31924</v>
      </c>
      <c r="I9615" t="str">
        <f t="shared" si="150"/>
        <v>,(2673,' José Ignacio Sarmiento','',' 2 2957 0350',')</v>
      </c>
    </row>
    <row r="9616" spans="1:9">
      <c r="A9616" s="3" t="s">
        <v>31927</v>
      </c>
      <c r="B9616" s="3" t="s">
        <v>31926</v>
      </c>
      <c r="C9616" s="3">
        <f>VLOOKUP(B9616,CONSOLIDADO!A$2:E$11786,5,FALSE)</f>
        <v>2674</v>
      </c>
      <c r="D9616" s="3" t="s">
        <v>4530</v>
      </c>
      <c r="E9616" s="3" t="s">
        <v>6739</v>
      </c>
      <c r="F9616" s="3" t="s">
        <v>31928</v>
      </c>
      <c r="G9616" s="3" t="s">
        <v>31929</v>
      </c>
      <c r="I9616" t="str">
        <f t="shared" si="150"/>
        <v>,(2674,' Mauro Magnani Frugone ',' gerencia@hoteltorremayor.cl',' 2 2299 3000    ', Gerente General')</v>
      </c>
    </row>
    <row r="9617" spans="1:9">
      <c r="A9617" s="3" t="s">
        <v>31930</v>
      </c>
      <c r="B9617" s="3" t="s">
        <v>31926</v>
      </c>
      <c r="C9617" s="3">
        <f>VLOOKUP(B9617,CONSOLIDADO!A$2:E$11786,5,FALSE)</f>
        <v>2674</v>
      </c>
      <c r="D9617" s="3" t="s">
        <v>4530</v>
      </c>
      <c r="E9617" s="3"/>
      <c r="F9617" s="3"/>
      <c r="G9617" s="3" t="s">
        <v>31931</v>
      </c>
      <c r="I9617" t="str">
        <f t="shared" si="150"/>
        <v>,(2674,' Ingrid Leonor Barrales Díaz','',' 2 2299 3004',')</v>
      </c>
    </row>
    <row r="9618" spans="1:9">
      <c r="A9618" s="3" t="s">
        <v>31933</v>
      </c>
      <c r="B9618" s="3" t="s">
        <v>31932</v>
      </c>
      <c r="C9618" s="3">
        <f>VLOOKUP(B9618,CONSOLIDADO!A$2:E$11786,5,FALSE)</f>
        <v>2675</v>
      </c>
      <c r="D9618" s="3" t="s">
        <v>4530</v>
      </c>
      <c r="E9618" s="3" t="s">
        <v>31934</v>
      </c>
      <c r="F9618" s="3" t="s">
        <v>31935</v>
      </c>
      <c r="G9618" s="3" t="s">
        <v>31936</v>
      </c>
      <c r="I9618" t="str">
        <f t="shared" si="150"/>
        <v>,(2675,' Rodrigo Bernal Galdames ',' bernalgaldames@yahoo.com',' 51 261 4379    ', Gerente de Hostería')</v>
      </c>
    </row>
    <row r="9619" spans="1:9">
      <c r="A9619" s="3" t="s">
        <v>31937</v>
      </c>
      <c r="B9619" s="3" t="s">
        <v>31932</v>
      </c>
      <c r="C9619" s="3">
        <f>VLOOKUP(B9619,CONSOLIDADO!A$2:E$11786,5,FALSE)</f>
        <v>2675</v>
      </c>
      <c r="D9619" s="3" t="s">
        <v>4530</v>
      </c>
      <c r="E9619" s="3" t="s">
        <v>31938</v>
      </c>
      <c r="F9619" s="3" t="s">
        <v>31939</v>
      </c>
      <c r="G9619" s="3" t="s">
        <v>31936</v>
      </c>
      <c r="I9619" t="str">
        <f t="shared" si="150"/>
        <v>,(2675,' Johana Cerda Cruz ',' hosteriavallenar@gmail.com',' 51 261 4379    ', Encargada de Contabilidad')</v>
      </c>
    </row>
    <row r="9620" spans="1:9">
      <c r="A9620" s="3" t="s">
        <v>31941</v>
      </c>
      <c r="B9620" s="3" t="s">
        <v>31940</v>
      </c>
      <c r="C9620" s="3">
        <f>VLOOKUP(B9620,CONSOLIDADO!A$2:E$11786,5,FALSE)</f>
        <v>2676</v>
      </c>
      <c r="D9620" s="3" t="s">
        <v>4530</v>
      </c>
      <c r="E9620" s="3" t="s">
        <v>7921</v>
      </c>
      <c r="F9620" s="3" t="s">
        <v>31942</v>
      </c>
      <c r="G9620" s="3" t="s">
        <v>31943</v>
      </c>
      <c r="I9620" t="str">
        <f t="shared" si="150"/>
        <v>,(2676,' José Alonso Suárez ',' jalonso-scl@dahoteles.com',' 51 222 2886    ', Dueño')</v>
      </c>
    </row>
    <row r="9621" spans="1:9">
      <c r="A9621" s="3" t="s">
        <v>31944</v>
      </c>
      <c r="B9621" s="3" t="s">
        <v>31940</v>
      </c>
      <c r="C9621" s="3">
        <f>VLOOKUP(B9621,CONSOLIDADO!A$2:E$11786,5,FALSE)</f>
        <v>2676</v>
      </c>
      <c r="D9621" s="3" t="s">
        <v>4530</v>
      </c>
      <c r="E9621" s="3" t="s">
        <v>17487</v>
      </c>
      <c r="F9621" s="3" t="s">
        <v>31945</v>
      </c>
      <c r="G9621" s="3" t="s">
        <v>31946</v>
      </c>
      <c r="I9621" t="str">
        <f t="shared" si="150"/>
        <v>,(2676,' Mercedes Galleguillos Ortiz ',' gerencia@franciscodeagruirre.com',' 51 222 2991    ', Administradora')</v>
      </c>
    </row>
    <row r="9622" spans="1:9">
      <c r="A9622" s="3" t="s">
        <v>31948</v>
      </c>
      <c r="B9622" s="3" t="s">
        <v>31947</v>
      </c>
      <c r="C9622" s="3">
        <f>VLOOKUP(B9622,CONSOLIDADO!A$2:E$11786,5,FALSE)</f>
        <v>2677</v>
      </c>
      <c r="D9622" s="3" t="s">
        <v>4530</v>
      </c>
      <c r="E9622" s="3"/>
      <c r="F9622" s="3"/>
      <c r="G9622" s="3" t="s">
        <v>31949</v>
      </c>
      <c r="I9622" t="str">
        <f t="shared" si="150"/>
        <v>,(2677,' Sergio Muñoz Abraham','',' 73 221 2516',')</v>
      </c>
    </row>
    <row r="9623" spans="1:9">
      <c r="A9623" s="3" t="s">
        <v>31950</v>
      </c>
      <c r="B9623" s="3" t="s">
        <v>31947</v>
      </c>
      <c r="C9623" s="3">
        <f>VLOOKUP(B9623,CONSOLIDADO!A$2:E$11786,5,FALSE)</f>
        <v>2677</v>
      </c>
      <c r="D9623" s="3" t="s">
        <v>4530</v>
      </c>
      <c r="E9623" s="3" t="s">
        <v>17487</v>
      </c>
      <c r="F9623" s="3"/>
      <c r="G9623" s="3" t="s">
        <v>31951</v>
      </c>
      <c r="I9623" t="str">
        <f t="shared" si="150"/>
        <v>,(2677,' Francisca Muñoz Pavón ','',' 73 221 2516    ', Administradora')</v>
      </c>
    </row>
    <row r="9624" spans="1:9">
      <c r="A9624" s="3" t="s">
        <v>31953</v>
      </c>
      <c r="B9624" s="3" t="s">
        <v>31952</v>
      </c>
      <c r="C9624" s="3">
        <f>VLOOKUP(B9624,CONSOLIDADO!A$2:E$11786,5,FALSE)</f>
        <v>2678</v>
      </c>
      <c r="D9624" s="3" t="s">
        <v>4530</v>
      </c>
      <c r="E9624" s="3" t="s">
        <v>6813</v>
      </c>
      <c r="F9624" s="3" t="s">
        <v>31954</v>
      </c>
      <c r="G9624" s="3" t="s">
        <v>31955</v>
      </c>
      <c r="I9624" t="str">
        <f t="shared" si="150"/>
        <v>,(2678,' Yanina Latorre ',' ylatorre@hotelhd.cl',' 41 222 9400    ', Presidente')</v>
      </c>
    </row>
    <row r="9625" spans="1:9">
      <c r="A9625" s="3" t="s">
        <v>31956</v>
      </c>
      <c r="B9625" s="3" t="s">
        <v>31952</v>
      </c>
      <c r="C9625" s="3">
        <f>VLOOKUP(B9625,CONSOLIDADO!A$2:E$11786,5,FALSE)</f>
        <v>2678</v>
      </c>
      <c r="D9625" s="3" t="s">
        <v>4530</v>
      </c>
      <c r="E9625" s="3" t="s">
        <v>7471</v>
      </c>
      <c r="F9625" s="3" t="s">
        <v>31957</v>
      </c>
      <c r="G9625" s="3" t="s">
        <v>31955</v>
      </c>
      <c r="I9625" t="str">
        <f t="shared" si="150"/>
        <v>,(2678,' Jorge Prieto Márquez ',' jprieto@hotelhd.cl',' 41 222 9400    ', Director General')</v>
      </c>
    </row>
    <row r="9626" spans="1:9">
      <c r="A9626" s="3" t="s">
        <v>13408</v>
      </c>
      <c r="B9626" s="3" t="s">
        <v>31958</v>
      </c>
      <c r="C9626" s="3">
        <f>VLOOKUP(B9626,CONSOLIDADO!A$2:E$11786,5,FALSE)</f>
        <v>2679</v>
      </c>
      <c r="D9626" s="3" t="s">
        <v>4530</v>
      </c>
      <c r="E9626" s="3" t="s">
        <v>7409</v>
      </c>
      <c r="F9626" s="3" t="s">
        <v>31959</v>
      </c>
      <c r="G9626" s="3" t="s">
        <v>31960</v>
      </c>
      <c r="I9626" t="str">
        <f t="shared" si="150"/>
        <v>,(2679,' Angel Maulén Ríos ',' contabilidad@hotelneruda.cl',' 2 2342 9200    ', Presidente Ejecutivo')</v>
      </c>
    </row>
    <row r="9627" spans="1:9">
      <c r="A9627" s="3" t="s">
        <v>31961</v>
      </c>
      <c r="B9627" s="3" t="s">
        <v>31958</v>
      </c>
      <c r="C9627" s="3">
        <f>VLOOKUP(B9627,CONSOLIDADO!A$2:E$11786,5,FALSE)</f>
        <v>2679</v>
      </c>
      <c r="D9627" s="3" t="s">
        <v>4530</v>
      </c>
      <c r="E9627" s="3"/>
      <c r="F9627" s="3"/>
      <c r="G9627" s="3" t="s">
        <v>31962</v>
      </c>
      <c r="I9627" t="str">
        <f t="shared" si="150"/>
        <v>,(2679,' Magdalena Escobar Raineri','',' 2 2342 9200',')</v>
      </c>
    </row>
    <row r="9628" spans="1:9">
      <c r="A9628" s="3" t="s">
        <v>31963</v>
      </c>
      <c r="B9628" s="3" t="s">
        <v>57659</v>
      </c>
      <c r="C9628" s="3">
        <f>VLOOKUP(B9628,CONSOLIDADO!A$2:E$11786,5,FALSE)</f>
        <v>2680</v>
      </c>
      <c r="D9628" s="3" t="s">
        <v>4530</v>
      </c>
      <c r="E9628" s="3"/>
      <c r="F9628" s="3"/>
      <c r="G9628" s="3" t="s">
        <v>31964</v>
      </c>
      <c r="I9628" t="str">
        <f t="shared" si="150"/>
        <v>,(2680,' Patricio Aguilera Vigorena','',' 2 2232 1824',')</v>
      </c>
    </row>
    <row r="9629" spans="1:9">
      <c r="A9629" s="3" t="s">
        <v>31967</v>
      </c>
      <c r="B9629" s="3" t="s">
        <v>31965</v>
      </c>
      <c r="C9629" s="3">
        <f>VLOOKUP(B9629,CONSOLIDADO!A$2:E$11786,5,FALSE)</f>
        <v>2681</v>
      </c>
      <c r="D9629" s="3" t="s">
        <v>31966</v>
      </c>
      <c r="E9629" s="3" t="s">
        <v>31968</v>
      </c>
      <c r="F9629" s="3" t="s">
        <v>31969</v>
      </c>
      <c r="G9629" s="3" t="s">
        <v>31970</v>
      </c>
      <c r="I9629" t="str">
        <f t="shared" si="150"/>
        <v>,(2681,' Roberto Chávez ',' roberto.chavez@ritzcarlton.com',' 2 2470 8520    ', Director de Marketing y Ventas')</v>
      </c>
    </row>
    <row r="9630" spans="1:9">
      <c r="A9630" s="3" t="s">
        <v>31971</v>
      </c>
      <c r="B9630" s="3" t="s">
        <v>31965</v>
      </c>
      <c r="C9630" s="3">
        <f>VLOOKUP(B9630,CONSOLIDADO!A$2:E$11786,5,FALSE)</f>
        <v>2681</v>
      </c>
      <c r="D9630" s="3" t="s">
        <v>31966</v>
      </c>
      <c r="E9630" s="3" t="s">
        <v>7608</v>
      </c>
      <c r="F9630" s="3" t="s">
        <v>31972</v>
      </c>
      <c r="G9630" s="3" t="s">
        <v>31973</v>
      </c>
      <c r="I9630" t="str">
        <f t="shared" si="150"/>
        <v>,(2681,' Anja Frankenbach ',' anja.frankenbacha@ritzcarlton.com',' 2 2470 8580    ', Director de Operaciones')</v>
      </c>
    </row>
    <row r="9631" spans="1:9">
      <c r="A9631" s="3" t="s">
        <v>31974</v>
      </c>
      <c r="B9631" s="3" t="s">
        <v>31965</v>
      </c>
      <c r="C9631" s="3">
        <f>VLOOKUP(B9631,CONSOLIDADO!A$2:E$11786,5,FALSE)</f>
        <v>2681</v>
      </c>
      <c r="D9631" s="3" t="s">
        <v>31966</v>
      </c>
      <c r="E9631" s="3" t="s">
        <v>7545</v>
      </c>
      <c r="F9631" s="3" t="s">
        <v>31975</v>
      </c>
      <c r="G9631" s="3" t="s">
        <v>31976</v>
      </c>
      <c r="I9631" t="str">
        <f t="shared" si="150"/>
        <v>,(2681,' Zuleima López ',' zuleima.lopez@ritzcarlton.com',' 2 2470 8550    ', Director de Finanzas')</v>
      </c>
    </row>
    <row r="9632" spans="1:9">
      <c r="A9632" s="3" t="s">
        <v>31977</v>
      </c>
      <c r="B9632" s="3" t="s">
        <v>31965</v>
      </c>
      <c r="C9632" s="3">
        <f>VLOOKUP(B9632,CONSOLIDADO!A$2:E$11786,5,FALSE)</f>
        <v>2681</v>
      </c>
      <c r="D9632" s="3" t="s">
        <v>31966</v>
      </c>
      <c r="E9632" s="3" t="s">
        <v>13936</v>
      </c>
      <c r="F9632" s="3" t="s">
        <v>31978</v>
      </c>
      <c r="G9632" s="3" t="s">
        <v>31979</v>
      </c>
      <c r="I9632" t="str">
        <f t="shared" si="150"/>
        <v>,(2681,' Irina von Arnswaldt ',' irina.vonarnswaldt@ritzcarlton.com',' 2 2470 8560    ', Director de Recursos Humanos')</v>
      </c>
    </row>
    <row r="9633" spans="1:9">
      <c r="A9633" s="3" t="s">
        <v>31980</v>
      </c>
      <c r="B9633" s="3" t="s">
        <v>31965</v>
      </c>
      <c r="C9633" s="3">
        <f>VLOOKUP(B9633,CONSOLIDADO!A$2:E$11786,5,FALSE)</f>
        <v>2681</v>
      </c>
      <c r="D9633" s="3" t="s">
        <v>31966</v>
      </c>
      <c r="E9633" s="3" t="s">
        <v>31981</v>
      </c>
      <c r="F9633" s="3" t="s">
        <v>31982</v>
      </c>
      <c r="G9633" s="3" t="s">
        <v>31983</v>
      </c>
      <c r="I9633" t="str">
        <f t="shared" si="150"/>
        <v>,(2681,' Jorge Mena ',' jorge.mena@ritzcarlton.com',' 2 2470 8572    ', Director de Ingeniería')</v>
      </c>
    </row>
    <row r="9634" spans="1:9">
      <c r="A9634" s="3" t="s">
        <v>31985</v>
      </c>
      <c r="B9634" s="3" t="s">
        <v>31984</v>
      </c>
      <c r="C9634" s="3">
        <f>VLOOKUP(B9634,CONSOLIDADO!A$2:E$11786,5,FALSE)</f>
        <v>2682</v>
      </c>
      <c r="D9634" s="3" t="s">
        <v>4530</v>
      </c>
      <c r="E9634" s="3" t="s">
        <v>9631</v>
      </c>
      <c r="F9634" s="3" t="s">
        <v>31986</v>
      </c>
      <c r="G9634" s="3" t="s">
        <v>31987</v>
      </c>
      <c r="I9634" t="str">
        <f t="shared" si="150"/>
        <v>,(2682,' Andrés Latorre ',' andres.latorre@dimarsa.cl',' 65 248 2100    ', Gerente')</v>
      </c>
    </row>
    <row r="9635" spans="1:9">
      <c r="A9635" s="3" t="s">
        <v>31988</v>
      </c>
      <c r="B9635" s="3" t="s">
        <v>31984</v>
      </c>
      <c r="C9635" s="3">
        <f>VLOOKUP(B9635,CONSOLIDADO!A$2:E$11786,5,FALSE)</f>
        <v>2682</v>
      </c>
      <c r="D9635" s="3" t="s">
        <v>4530</v>
      </c>
      <c r="E9635" s="3"/>
      <c r="F9635" s="3"/>
      <c r="G9635" s="3" t="s">
        <v>31989</v>
      </c>
      <c r="I9635" t="str">
        <f t="shared" si="150"/>
        <v>,(2682,' Pamela Andrea Godoy Hidalgo','',' 65 248 2100',')</v>
      </c>
    </row>
    <row r="9636" spans="1:9">
      <c r="A9636" s="3" t="s">
        <v>31990</v>
      </c>
      <c r="B9636" s="3" t="s">
        <v>31984</v>
      </c>
      <c r="C9636" s="3">
        <f>VLOOKUP(B9636,CONSOLIDADO!A$2:E$11786,5,FALSE)</f>
        <v>2682</v>
      </c>
      <c r="D9636" s="3" t="s">
        <v>4530</v>
      </c>
      <c r="E9636" s="3" t="s">
        <v>6809</v>
      </c>
      <c r="F9636" s="3" t="s">
        <v>31991</v>
      </c>
      <c r="G9636" s="3" t="s">
        <v>31987</v>
      </c>
      <c r="I9636" t="str">
        <f t="shared" si="150"/>
        <v>,(2682,' Roberto Zúñiga ',' roberto.zuniga@hotelgranpacifico.cl',' 65 248 2100    ', Jefe de Operaciones')</v>
      </c>
    </row>
    <row r="9637" spans="1:9">
      <c r="A9637" s="3" t="s">
        <v>31993</v>
      </c>
      <c r="B9637" s="3" t="s">
        <v>31992</v>
      </c>
      <c r="C9637" s="3">
        <f>VLOOKUP(B9637,CONSOLIDADO!A$2:E$11786,5,FALSE)</f>
        <v>2683</v>
      </c>
      <c r="D9637" s="3" t="s">
        <v>4530</v>
      </c>
      <c r="E9637" s="3" t="s">
        <v>6739</v>
      </c>
      <c r="F9637" s="3" t="s">
        <v>31994</v>
      </c>
      <c r="G9637" s="3" t="s">
        <v>31995</v>
      </c>
      <c r="I9637" t="str">
        <f t="shared" si="150"/>
        <v>,(2683,' Francisco Javier Maluk Sarquis ',' fcomaluk@rentahome.cl',' 2 2234 2314    ', Gerente General')</v>
      </c>
    </row>
    <row r="9638" spans="1:9">
      <c r="A9638" s="3" t="s">
        <v>31996</v>
      </c>
      <c r="B9638" s="3" t="s">
        <v>31992</v>
      </c>
      <c r="C9638" s="3">
        <f>VLOOKUP(B9638,CONSOLIDADO!A$2:E$11786,5,FALSE)</f>
        <v>2683</v>
      </c>
      <c r="D9638" s="3" t="s">
        <v>4530</v>
      </c>
      <c r="E9638" s="3" t="s">
        <v>31997</v>
      </c>
      <c r="F9638" s="3" t="s">
        <v>31998</v>
      </c>
      <c r="G9638" s="3" t="s">
        <v>31995</v>
      </c>
      <c r="I9638" t="str">
        <f t="shared" si="150"/>
        <v>,(2683,' Axel Cádiz Lagos ',' axelcadiz@rentahome.cl',' 2 2234 2314    ', Jefe de Personal e Informática')</v>
      </c>
    </row>
    <row r="9639" spans="1:9">
      <c r="A9639" s="3" t="s">
        <v>32000</v>
      </c>
      <c r="B9639" s="3" t="s">
        <v>31999</v>
      </c>
      <c r="C9639" s="3">
        <f>VLOOKUP(B9639,CONSOLIDADO!A$2:E$11786,5,FALSE)</f>
        <v>2684</v>
      </c>
      <c r="D9639" s="3" t="s">
        <v>14362</v>
      </c>
      <c r="E9639" s="3" t="s">
        <v>6739</v>
      </c>
      <c r="F9639" s="3" t="s">
        <v>32001</v>
      </c>
      <c r="G9639" s="3" t="s">
        <v>32002</v>
      </c>
      <c r="I9639" t="str">
        <f t="shared" si="150"/>
        <v>,(2684,' María Ximena Arancibia Riedemann ',' marancibia@laturbina.cl',' 43 240 0300    ', Gerente General')</v>
      </c>
    </row>
    <row r="9640" spans="1:9">
      <c r="A9640" s="3" t="s">
        <v>32005</v>
      </c>
      <c r="B9640" s="3" t="s">
        <v>32003</v>
      </c>
      <c r="C9640" s="3">
        <f>VLOOKUP(B9640,CONSOLIDADO!A$2:E$11786,5,FALSE)</f>
        <v>2685</v>
      </c>
      <c r="D9640" s="3" t="s">
        <v>32004</v>
      </c>
      <c r="E9640" s="3" t="s">
        <v>6739</v>
      </c>
      <c r="F9640" s="3" t="s">
        <v>32006</v>
      </c>
      <c r="G9640" s="3" t="s">
        <v>32007</v>
      </c>
      <c r="I9640" t="str">
        <f t="shared" si="150"/>
        <v>,(2685,' Javier Ghigliotto Caselli ',' jghigliotto@time.cl',' 2 2757 1000    ', Gerente General')</v>
      </c>
    </row>
    <row r="9641" spans="1:9">
      <c r="A9641" s="3" t="s">
        <v>32008</v>
      </c>
      <c r="B9641" s="3" t="s">
        <v>32003</v>
      </c>
      <c r="C9641" s="3">
        <f>VLOOKUP(B9641,CONSOLIDADO!A$2:E$11786,5,FALSE)</f>
        <v>2685</v>
      </c>
      <c r="D9641" s="3" t="s">
        <v>32004</v>
      </c>
      <c r="E9641" s="3" t="s">
        <v>6905</v>
      </c>
      <c r="F9641" s="3" t="s">
        <v>32009</v>
      </c>
      <c r="G9641" s="3" t="s">
        <v>32007</v>
      </c>
      <c r="I9641" t="str">
        <f t="shared" si="150"/>
        <v>,(2685,' Mariana Figueroa Vargas ',' mfigueroa@time.cl',' 2 2757 1000    ', Gerente Comercial')</v>
      </c>
    </row>
    <row r="9642" spans="1:9">
      <c r="A9642" s="3" t="s">
        <v>32010</v>
      </c>
      <c r="B9642" s="3" t="s">
        <v>32003</v>
      </c>
      <c r="C9642" s="3">
        <f>VLOOKUP(B9642,CONSOLIDADO!A$2:E$11786,5,FALSE)</f>
        <v>2685</v>
      </c>
      <c r="D9642" s="3" t="s">
        <v>32004</v>
      </c>
      <c r="E9642" s="3" t="s">
        <v>6757</v>
      </c>
      <c r="F9642" s="3" t="s">
        <v>32011</v>
      </c>
      <c r="G9642" s="3" t="s">
        <v>32007</v>
      </c>
      <c r="I9642" t="str">
        <f t="shared" si="150"/>
        <v>,(2685,' Cristian Poblete Hennings ',' cpoblete@time.cl',' 2 2757 1000    ', Gerente de Administración y Finanzas')</v>
      </c>
    </row>
    <row r="9643" spans="1:9">
      <c r="A9643" s="3" t="s">
        <v>32012</v>
      </c>
      <c r="B9643" s="3" t="s">
        <v>32003</v>
      </c>
      <c r="C9643" s="3">
        <f>VLOOKUP(B9643,CONSOLIDADO!A$2:E$11786,5,FALSE)</f>
        <v>2685</v>
      </c>
      <c r="D9643" s="3" t="s">
        <v>32004</v>
      </c>
      <c r="E9643" s="3" t="s">
        <v>32013</v>
      </c>
      <c r="F9643" s="3" t="s">
        <v>32014</v>
      </c>
      <c r="G9643" s="3" t="s">
        <v>32007</v>
      </c>
      <c r="I9643" t="str">
        <f t="shared" si="150"/>
        <v>,(2685,' Sergio Pacheco ',' spacheco@time.cl',' 2 2757 1000    ', Gestión de Personas')</v>
      </c>
    </row>
    <row r="9644" spans="1:9">
      <c r="A9644" s="3" t="s">
        <v>32016</v>
      </c>
      <c r="B9644" s="3" t="s">
        <v>32015</v>
      </c>
      <c r="C9644" s="3">
        <f>VLOOKUP(B9644,CONSOLIDADO!A$2:E$11786,5,FALSE)</f>
        <v>2686</v>
      </c>
      <c r="D9644" s="3" t="s">
        <v>4530</v>
      </c>
      <c r="E9644" s="3" t="s">
        <v>6739</v>
      </c>
      <c r="F9644" s="3" t="s">
        <v>32017</v>
      </c>
      <c r="G9644" s="3" t="s">
        <v>32018</v>
      </c>
      <c r="I9644" t="str">
        <f t="shared" si="150"/>
        <v>,(2686,' Ximena Hausdorf ',' gmhspv@solacehotel.cl',' 65 222 4100    ', Gerente General')</v>
      </c>
    </row>
    <row r="9645" spans="1:9">
      <c r="A9645" s="3" t="s">
        <v>32019</v>
      </c>
      <c r="B9645" s="3" t="s">
        <v>32015</v>
      </c>
      <c r="C9645" s="3">
        <f>VLOOKUP(B9645,CONSOLIDADO!A$2:E$11786,5,FALSE)</f>
        <v>2686</v>
      </c>
      <c r="D9645" s="3" t="s">
        <v>4530</v>
      </c>
      <c r="E9645" s="3" t="s">
        <v>6765</v>
      </c>
      <c r="F9645" s="3" t="s">
        <v>32020</v>
      </c>
      <c r="G9645" s="3" t="s">
        <v>32018</v>
      </c>
      <c r="I9645" t="str">
        <f t="shared" si="150"/>
        <v>,(2686,' Jaime Triviños ',' jtrivinos@solacehotel.cl',' 65 222 4100    ', Gerente de Operaciones')</v>
      </c>
    </row>
    <row r="9646" spans="1:9">
      <c r="A9646" s="3" t="s">
        <v>32022</v>
      </c>
      <c r="B9646" s="3" t="s">
        <v>32021</v>
      </c>
      <c r="C9646" s="3">
        <f>VLOOKUP(B9646,CONSOLIDADO!A$2:E$11786,5,FALSE)</f>
        <v>2687</v>
      </c>
      <c r="D9646" s="3" t="s">
        <v>4530</v>
      </c>
      <c r="E9646" s="3" t="s">
        <v>6813</v>
      </c>
      <c r="F9646" s="3"/>
      <c r="G9646" s="3" t="s">
        <v>32023</v>
      </c>
      <c r="I9646" t="str">
        <f t="shared" si="150"/>
        <v>,(2687,' Juan Carlos Toledo Niño de Zepeda ','',' 57 242 7904    ', Presidente')</v>
      </c>
    </row>
    <row r="9647" spans="1:9">
      <c r="A9647" s="3" t="s">
        <v>32024</v>
      </c>
      <c r="B9647" s="3" t="s">
        <v>32021</v>
      </c>
      <c r="C9647" s="3">
        <f>VLOOKUP(B9647,CONSOLIDADO!A$2:E$11786,5,FALSE)</f>
        <v>2687</v>
      </c>
      <c r="D9647" s="3" t="s">
        <v>4530</v>
      </c>
      <c r="E9647" s="3"/>
      <c r="F9647" s="3"/>
      <c r="G9647" s="3" t="s">
        <v>32025</v>
      </c>
      <c r="I9647" t="str">
        <f t="shared" si="150"/>
        <v>,(2687,' Iván Hermosilla Morales','',' 57 236 3100',')</v>
      </c>
    </row>
    <row r="9648" spans="1:9">
      <c r="A9648" s="3" t="s">
        <v>32026</v>
      </c>
      <c r="B9648" s="3" t="s">
        <v>32021</v>
      </c>
      <c r="C9648" s="3">
        <f>VLOOKUP(B9648,CONSOLIDADO!A$2:E$11786,5,FALSE)</f>
        <v>2687</v>
      </c>
      <c r="D9648" s="3" t="s">
        <v>4530</v>
      </c>
      <c r="E9648" s="3" t="s">
        <v>8930</v>
      </c>
      <c r="F9648" s="3" t="s">
        <v>32027</v>
      </c>
      <c r="G9648" s="3" t="s">
        <v>32028</v>
      </c>
      <c r="I9648" t="str">
        <f t="shared" si="150"/>
        <v>,(2687,' Alma Aguilar ',' jefeventas@terrado.cl',' 57 236 3100    ', Jefe de Ventas')</v>
      </c>
    </row>
    <row r="9649" spans="1:9">
      <c r="A9649" s="3" t="s">
        <v>32029</v>
      </c>
      <c r="B9649" s="3" t="s">
        <v>32021</v>
      </c>
      <c r="C9649" s="3">
        <f>VLOOKUP(B9649,CONSOLIDADO!A$2:E$11786,5,FALSE)</f>
        <v>2687</v>
      </c>
      <c r="D9649" s="3" t="s">
        <v>4530</v>
      </c>
      <c r="E9649" s="3" t="s">
        <v>6757</v>
      </c>
      <c r="F9649" s="3" t="s">
        <v>32030</v>
      </c>
      <c r="G9649" s="3" t="s">
        <v>32028</v>
      </c>
      <c r="I9649" t="str">
        <f t="shared" si="150"/>
        <v>,(2687,' Raúl Galdames Araya ',' finanzas@terrado.cl',' 57 236 3100    ', Gerente de Administración y Finanzas')</v>
      </c>
    </row>
    <row r="9650" spans="1:9">
      <c r="A9650" s="3" t="s">
        <v>32031</v>
      </c>
      <c r="B9650" s="3" t="s">
        <v>32021</v>
      </c>
      <c r="C9650" s="3">
        <f>VLOOKUP(B9650,CONSOLIDADO!A$2:E$11786,5,FALSE)</f>
        <v>2687</v>
      </c>
      <c r="D9650" s="3" t="s">
        <v>4530</v>
      </c>
      <c r="E9650" s="3"/>
      <c r="F9650" s="3"/>
      <c r="G9650" s="3" t="s">
        <v>32025</v>
      </c>
      <c r="I9650" t="str">
        <f t="shared" si="150"/>
        <v>,(2687,' Salvador Alvarado Riquelme','',' 57 236 3100',')</v>
      </c>
    </row>
    <row r="9651" spans="1:9">
      <c r="A9651" s="3" t="s">
        <v>32033</v>
      </c>
      <c r="B9651" s="3" t="s">
        <v>32032</v>
      </c>
      <c r="C9651" s="3">
        <f>VLOOKUP(B9651,CONSOLIDADO!A$2:E$11786,5,FALSE)</f>
        <v>2688</v>
      </c>
      <c r="D9651" s="3" t="s">
        <v>4530</v>
      </c>
      <c r="E9651" s="3" t="s">
        <v>32034</v>
      </c>
      <c r="F9651" s="3" t="s">
        <v>32035</v>
      </c>
      <c r="G9651" s="3" t="s">
        <v>32036</v>
      </c>
      <c r="I9651" t="str">
        <f t="shared" si="150"/>
        <v>,(2688,' Pilar Agüero Vergara ',' paguero@hotelesaustralis.com',' 61 271 5000    ', Gerente General Hoteles Australis Ltda.')</v>
      </c>
    </row>
    <row r="9652" spans="1:9">
      <c r="A9652" s="3" t="s">
        <v>32037</v>
      </c>
      <c r="B9652" s="3" t="s">
        <v>32032</v>
      </c>
      <c r="C9652" s="3">
        <f>VLOOKUP(B9652,CONSOLIDADO!A$2:E$11786,5,FALSE)</f>
        <v>2688</v>
      </c>
      <c r="D9652" s="3" t="s">
        <v>4530</v>
      </c>
      <c r="E9652" s="3" t="s">
        <v>32038</v>
      </c>
      <c r="F9652" s="3" t="s">
        <v>32039</v>
      </c>
      <c r="G9652" s="3" t="s">
        <v>32036</v>
      </c>
      <c r="I9652" t="str">
        <f t="shared" si="150"/>
        <v>,(2688,' Emilia Manganiello ',' emanganiello@hotelesaustralis.com',' 61 271 5000    ', Gerente Hotel Cabo de Hornos')</v>
      </c>
    </row>
    <row r="9653" spans="1:9">
      <c r="A9653" s="3" t="s">
        <v>32041</v>
      </c>
      <c r="B9653" s="3" t="s">
        <v>32040</v>
      </c>
      <c r="C9653" s="3">
        <f>VLOOKUP(B9653,CONSOLIDADO!A$2:E$11786,5,FALSE)</f>
        <v>2689</v>
      </c>
      <c r="D9653" s="3" t="s">
        <v>4530</v>
      </c>
      <c r="E9653" s="3" t="s">
        <v>6739</v>
      </c>
      <c r="F9653" s="3" t="s">
        <v>32042</v>
      </c>
      <c r="G9653" s="3" t="s">
        <v>32043</v>
      </c>
      <c r="I9653" t="str">
        <f t="shared" si="150"/>
        <v>,(2689,' Rodrigo Donoso Durante ',' rdonoso@director.cl',' 2 2389 1900    ', Gerente General')</v>
      </c>
    </row>
    <row r="9654" spans="1:9">
      <c r="A9654" s="3" t="s">
        <v>32044</v>
      </c>
      <c r="B9654" s="3" t="s">
        <v>32040</v>
      </c>
      <c r="C9654" s="3">
        <f>VLOOKUP(B9654,CONSOLIDADO!A$2:E$11786,5,FALSE)</f>
        <v>2689</v>
      </c>
      <c r="D9654" s="3" t="s">
        <v>4530</v>
      </c>
      <c r="E9654" s="3" t="s">
        <v>7140</v>
      </c>
      <c r="F9654" s="3" t="s">
        <v>32045</v>
      </c>
      <c r="G9654" s="3" t="s">
        <v>32043</v>
      </c>
      <c r="I9654" t="str">
        <f t="shared" si="150"/>
        <v>,(2689,' María Isabel Droguett Ingus ',' midroguett@director.cl',' 2 2389 1900    ', Gerente de Ventas')</v>
      </c>
    </row>
    <row r="9655" spans="1:9">
      <c r="A9655" s="3" t="s">
        <v>32046</v>
      </c>
      <c r="B9655" s="3" t="s">
        <v>32040</v>
      </c>
      <c r="C9655" s="3">
        <f>VLOOKUP(B9655,CONSOLIDADO!A$2:E$11786,5,FALSE)</f>
        <v>2689</v>
      </c>
      <c r="D9655" s="3" t="s">
        <v>4530</v>
      </c>
      <c r="E9655" s="3" t="s">
        <v>6765</v>
      </c>
      <c r="F9655" s="3" t="s">
        <v>32047</v>
      </c>
      <c r="G9655" s="3" t="s">
        <v>32048</v>
      </c>
      <c r="I9655" t="str">
        <f t="shared" si="150"/>
        <v>,(2689,' Verónica Ibáñez Altamirano ',' mibanez@director.cl',' 2 2389 1952    ', Gerente de Operaciones')</v>
      </c>
    </row>
    <row r="9656" spans="1:9">
      <c r="A9656" s="3" t="s">
        <v>32049</v>
      </c>
      <c r="B9656" s="3" t="s">
        <v>32040</v>
      </c>
      <c r="C9656" s="3">
        <f>VLOOKUP(B9656,CONSOLIDADO!A$2:E$11786,5,FALSE)</f>
        <v>2689</v>
      </c>
      <c r="D9656" s="3" t="s">
        <v>4530</v>
      </c>
      <c r="E9656" s="3"/>
      <c r="F9656" s="3"/>
      <c r="G9656" s="3" t="s">
        <v>32050</v>
      </c>
      <c r="I9656" t="str">
        <f t="shared" si="150"/>
        <v>,(2689,' Dayana Garcés Escudero','',' 2 2389 1961',')</v>
      </c>
    </row>
    <row r="9657" spans="1:9">
      <c r="A9657" s="3" t="s">
        <v>32052</v>
      </c>
      <c r="B9657" s="3" t="s">
        <v>32051</v>
      </c>
      <c r="C9657" s="3">
        <f>VLOOKUP(B9657,CONSOLIDADO!A$2:E$11786,5,FALSE)</f>
        <v>2690</v>
      </c>
      <c r="D9657" s="3" t="s">
        <v>4530</v>
      </c>
      <c r="E9657" s="3"/>
      <c r="F9657" s="3"/>
      <c r="G9657" s="3" t="s">
        <v>32053</v>
      </c>
      <c r="I9657" t="str">
        <f t="shared" si="150"/>
        <v>,(2690,' Fernando Cárcamo Livacic','',' 2 2498 1800',')</v>
      </c>
    </row>
    <row r="9658" spans="1:9">
      <c r="A9658" s="3" t="s">
        <v>32054</v>
      </c>
      <c r="B9658" s="3" t="s">
        <v>32051</v>
      </c>
      <c r="C9658" s="3">
        <f>VLOOKUP(B9658,CONSOLIDADO!A$2:E$11786,5,FALSE)</f>
        <v>2690</v>
      </c>
      <c r="D9658" s="3" t="s">
        <v>4530</v>
      </c>
      <c r="E9658" s="3" t="s">
        <v>17808</v>
      </c>
      <c r="F9658" s="3" t="s">
        <v>32055</v>
      </c>
      <c r="G9658" s="3" t="s">
        <v>32056</v>
      </c>
      <c r="I9658" t="str">
        <f t="shared" si="150"/>
        <v>,(2690,' Ursula Turra Vásquez ',' uturra@plazaelbosque.cl',' 2 2498 1800    ', Gerente Ventas')</v>
      </c>
    </row>
    <row r="9659" spans="1:9">
      <c r="A9659" s="3" t="s">
        <v>32057</v>
      </c>
      <c r="B9659" s="3" t="s">
        <v>32051</v>
      </c>
      <c r="C9659" s="3">
        <f>VLOOKUP(B9659,CONSOLIDADO!A$2:E$11786,5,FALSE)</f>
        <v>2690</v>
      </c>
      <c r="D9659" s="3" t="s">
        <v>4530</v>
      </c>
      <c r="E9659" s="3"/>
      <c r="F9659" s="3"/>
      <c r="G9659" s="3" t="s">
        <v>32053</v>
      </c>
      <c r="I9659" t="str">
        <f t="shared" si="150"/>
        <v>,(2690,' Rossanna Díaz Andreoli','',' 2 2498 1800',')</v>
      </c>
    </row>
    <row r="9660" spans="1:9">
      <c r="A9660" s="3" t="s">
        <v>32058</v>
      </c>
      <c r="B9660" s="3" t="s">
        <v>32051</v>
      </c>
      <c r="C9660" s="3">
        <f>VLOOKUP(B9660,CONSOLIDADO!A$2:E$11786,5,FALSE)</f>
        <v>2690</v>
      </c>
      <c r="D9660" s="3" t="s">
        <v>4530</v>
      </c>
      <c r="E9660" s="3"/>
      <c r="F9660" s="3"/>
      <c r="G9660" s="3" t="s">
        <v>32053</v>
      </c>
      <c r="I9660" t="str">
        <f t="shared" si="150"/>
        <v>,(2690,' Maximiliano Rojas Schaus','',' 2 2498 1800',')</v>
      </c>
    </row>
    <row r="9661" spans="1:9">
      <c r="A9661" s="3" t="s">
        <v>32059</v>
      </c>
      <c r="B9661" s="3" t="s">
        <v>32051</v>
      </c>
      <c r="C9661" s="3">
        <f>VLOOKUP(B9661,CONSOLIDADO!A$2:E$11786,5,FALSE)</f>
        <v>2690</v>
      </c>
      <c r="D9661" s="3" t="s">
        <v>4530</v>
      </c>
      <c r="E9661" s="3"/>
      <c r="F9661" s="3"/>
      <c r="G9661" s="3" t="s">
        <v>32053</v>
      </c>
      <c r="I9661" t="str">
        <f t="shared" si="150"/>
        <v>,(2690,' Pietro Paolo Quintiliani Parra','',' 2 2498 1800',')</v>
      </c>
    </row>
    <row r="9662" spans="1:9">
      <c r="A9662" s="3" t="s">
        <v>32062</v>
      </c>
      <c r="B9662" s="3" t="s">
        <v>32060</v>
      </c>
      <c r="C9662" s="3">
        <f>VLOOKUP(B9662,CONSOLIDADO!A$2:E$11786,5,FALSE)</f>
        <v>2691</v>
      </c>
      <c r="D9662" s="3" t="s">
        <v>32061</v>
      </c>
      <c r="E9662" s="3"/>
      <c r="F9662" s="3"/>
      <c r="G9662" s="3" t="s">
        <v>32063</v>
      </c>
      <c r="I9662" t="str">
        <f t="shared" si="150"/>
        <v>,(2691,' Jorge Luis Dupouy Lobos','',' 9 9827 6638',')</v>
      </c>
    </row>
    <row r="9663" spans="1:9">
      <c r="A9663" s="3" t="s">
        <v>32064</v>
      </c>
      <c r="B9663" s="3" t="s">
        <v>32060</v>
      </c>
      <c r="C9663" s="3">
        <f>VLOOKUP(B9663,CONSOLIDADO!A$2:E$11786,5,FALSE)</f>
        <v>2691</v>
      </c>
      <c r="D9663" s="3" t="s">
        <v>32061</v>
      </c>
      <c r="E9663" s="3"/>
      <c r="F9663" s="3"/>
      <c r="G9663" s="3" t="s">
        <v>32063</v>
      </c>
      <c r="I9663" t="str">
        <f t="shared" si="150"/>
        <v>,(2691,' Matías Dopouy Reyes','',' 9 9827 6638',')</v>
      </c>
    </row>
    <row r="9664" spans="1:9">
      <c r="A9664" s="3" t="s">
        <v>32065</v>
      </c>
      <c r="B9664" s="3" t="s">
        <v>32060</v>
      </c>
      <c r="C9664" s="3">
        <f>VLOOKUP(B9664,CONSOLIDADO!A$2:E$11786,5,FALSE)</f>
        <v>2691</v>
      </c>
      <c r="D9664" s="3" t="s">
        <v>32061</v>
      </c>
      <c r="E9664" s="3"/>
      <c r="F9664" s="3"/>
      <c r="G9664" s="3" t="s">
        <v>32063</v>
      </c>
      <c r="I9664" t="str">
        <f t="shared" si="150"/>
        <v>,(2691,' Jorge Dupouy García','',' 9 9827 6638',')</v>
      </c>
    </row>
    <row r="9665" spans="1:9">
      <c r="A9665" s="3" t="s">
        <v>32068</v>
      </c>
      <c r="B9665" s="3" t="s">
        <v>32066</v>
      </c>
      <c r="C9665" s="3">
        <f>VLOOKUP(B9665,CONSOLIDADO!A$2:E$11786,5,FALSE)</f>
        <v>2692</v>
      </c>
      <c r="D9665" s="3" t="s">
        <v>32067</v>
      </c>
      <c r="E9665" s="3"/>
      <c r="F9665" s="3"/>
      <c r="G9665" s="3" t="s">
        <v>32069</v>
      </c>
      <c r="I9665" t="str">
        <f t="shared" si="150"/>
        <v>,(2692,' Eugenio Lessmann','',' 2 2571 3700',')</v>
      </c>
    </row>
    <row r="9666" spans="1:9">
      <c r="A9666" s="3" t="s">
        <v>32071</v>
      </c>
      <c r="B9666" s="3" t="s">
        <v>32070</v>
      </c>
      <c r="C9666" s="3">
        <f>VLOOKUP(B9666,CONSOLIDADO!A$2:E$11786,5,FALSE)</f>
        <v>2693</v>
      </c>
      <c r="D9666" s="3" t="s">
        <v>3016</v>
      </c>
      <c r="E9666" s="3" t="s">
        <v>32072</v>
      </c>
      <c r="F9666" s="3" t="s">
        <v>32073</v>
      </c>
      <c r="G9666" s="3" t="s">
        <v>32074</v>
      </c>
      <c r="I9666" t="str">
        <f t="shared" si="150"/>
        <v>,(2693,' Francisco Infante Rogers ',' francisco.infante@hri.cl',' 2 2592 3500    ', Gerente General - Socio Director')</v>
      </c>
    </row>
    <row r="9667" spans="1:9">
      <c r="A9667" s="3" t="s">
        <v>32075</v>
      </c>
      <c r="B9667" s="3" t="s">
        <v>32070</v>
      </c>
      <c r="C9667" s="3">
        <f>VLOOKUP(B9667,CONSOLIDADO!A$2:E$11786,5,FALSE)</f>
        <v>2693</v>
      </c>
      <c r="D9667" s="3" t="s">
        <v>3016</v>
      </c>
      <c r="E9667" s="3" t="s">
        <v>32076</v>
      </c>
      <c r="F9667" s="3" t="s">
        <v>32077</v>
      </c>
      <c r="G9667" s="3" t="s">
        <v>32074</v>
      </c>
      <c r="I9667" t="str">
        <f t="shared" ref="I9667:I9730" si="151">CONCATENATE(",(",C9667,",'",A9667,"','",F9667,"','",G9667,"',",E9667,"')")</f>
        <v>,(2693,' Rury Harms Orrego ',' rharms@hri.cl',' 2 2592 3500    ', Gerente Comercial - Socio Director')</v>
      </c>
    </row>
    <row r="9668" spans="1:9">
      <c r="A9668" s="3" t="s">
        <v>32078</v>
      </c>
      <c r="B9668" s="3" t="s">
        <v>32070</v>
      </c>
      <c r="C9668" s="3">
        <f>VLOOKUP(B9668,CONSOLIDADO!A$2:E$11786,5,FALSE)</f>
        <v>2693</v>
      </c>
      <c r="D9668" s="3" t="s">
        <v>3016</v>
      </c>
      <c r="E9668" s="3" t="s">
        <v>6757</v>
      </c>
      <c r="F9668" s="3" t="s">
        <v>32079</v>
      </c>
      <c r="G9668" s="3" t="s">
        <v>32074</v>
      </c>
      <c r="I9668" t="str">
        <f t="shared" si="151"/>
        <v>,(2693,' Guillermo Araya Larenas ',' garaya@hri.cl',' 2 2592 3500    ', Gerente de Administración y Finanzas')</v>
      </c>
    </row>
    <row r="9669" spans="1:9">
      <c r="A9669" s="3" t="s">
        <v>32080</v>
      </c>
      <c r="B9669" s="3" t="s">
        <v>32070</v>
      </c>
      <c r="C9669" s="3">
        <f>VLOOKUP(B9669,CONSOLIDADO!A$2:E$11786,5,FALSE)</f>
        <v>2693</v>
      </c>
      <c r="D9669" s="3" t="s">
        <v>3016</v>
      </c>
      <c r="E9669" s="3" t="s">
        <v>32081</v>
      </c>
      <c r="F9669" s="3" t="s">
        <v>32082</v>
      </c>
      <c r="G9669" s="3" t="s">
        <v>32074</v>
      </c>
      <c r="I9669" t="str">
        <f t="shared" si="151"/>
        <v>,(2693,' Nelson Labbé Rojas ',' nlabbe@hri.cl',' 2 2592 3500    ', Gerente de Servicios y Fluídos')</v>
      </c>
    </row>
    <row r="9670" spans="1:9">
      <c r="A9670" s="3" t="s">
        <v>32084</v>
      </c>
      <c r="B9670" s="3" t="s">
        <v>32083</v>
      </c>
      <c r="C9670" s="3">
        <f>VLOOKUP(B9670,CONSOLIDADO!A$2:E$11786,5,FALSE)</f>
        <v>2694</v>
      </c>
      <c r="D9670" s="3" t="s">
        <v>4888</v>
      </c>
      <c r="E9670" s="3"/>
      <c r="F9670" s="3"/>
      <c r="G9670" s="3" t="s">
        <v>32085</v>
      </c>
      <c r="I9670" t="str">
        <f t="shared" si="151"/>
        <v>,(2694,' Julio Palominos González','',' 2 2556 2955',')</v>
      </c>
    </row>
    <row r="9671" spans="1:9">
      <c r="A9671" s="3" t="s">
        <v>32086</v>
      </c>
      <c r="B9671" s="3" t="s">
        <v>32083</v>
      </c>
      <c r="C9671" s="3">
        <f>VLOOKUP(B9671,CONSOLIDADO!A$2:E$11786,5,FALSE)</f>
        <v>2694</v>
      </c>
      <c r="D9671" s="3" t="s">
        <v>4888</v>
      </c>
      <c r="E9671" s="3" t="s">
        <v>32087</v>
      </c>
      <c r="F9671" s="3" t="s">
        <v>32088</v>
      </c>
      <c r="G9671" s="3" t="s">
        <v>32089</v>
      </c>
      <c r="I9671" t="str">
        <f t="shared" si="151"/>
        <v>,(2694,' Hernán Valenzuela Riquelme ',' hernan.valenzuela@hsgroup.cl',' 2 2556 2955    ', Gerente Operaciones y Abastecimiento')</v>
      </c>
    </row>
    <row r="9672" spans="1:9">
      <c r="A9672" s="3" t="s">
        <v>32091</v>
      </c>
      <c r="B9672" s="3" t="s">
        <v>32090</v>
      </c>
      <c r="C9672" s="3">
        <f>VLOOKUP(B9672,CONSOLIDADO!A$2:E$11786,5,FALSE)</f>
        <v>2695</v>
      </c>
      <c r="D9672" s="3" t="s">
        <v>1386</v>
      </c>
      <c r="E9672" s="3" t="s">
        <v>6739</v>
      </c>
      <c r="F9672" s="3"/>
      <c r="G9672" s="3" t="s">
        <v>32092</v>
      </c>
      <c r="I9672" t="str">
        <f t="shared" si="151"/>
        <v>,(2695,' Mónica Duwe ','',' 2 2299 7200    ', Gerente General')</v>
      </c>
    </row>
    <row r="9673" spans="1:9">
      <c r="A9673" s="3" t="s">
        <v>32093</v>
      </c>
      <c r="B9673" s="3" t="s">
        <v>32090</v>
      </c>
      <c r="C9673" s="3">
        <f>VLOOKUP(B9673,CONSOLIDADO!A$2:E$11786,5,FALSE)</f>
        <v>2695</v>
      </c>
      <c r="D9673" s="3" t="s">
        <v>1386</v>
      </c>
      <c r="E9673" s="3" t="s">
        <v>6889</v>
      </c>
      <c r="F9673" s="3"/>
      <c r="G9673" s="3" t="s">
        <v>32092</v>
      </c>
      <c r="I9673" t="str">
        <f t="shared" si="151"/>
        <v>,(2695,' Rodrigo Winter Igualt ','',' 2 2299 7200    ', Fiscal')</v>
      </c>
    </row>
    <row r="9674" spans="1:9">
      <c r="A9674" s="3" t="s">
        <v>32094</v>
      </c>
      <c r="B9674" s="3" t="s">
        <v>32090</v>
      </c>
      <c r="C9674" s="3">
        <f>VLOOKUP(B9674,CONSOLIDADO!A$2:E$11786,5,FALSE)</f>
        <v>2695</v>
      </c>
      <c r="D9674" s="3" t="s">
        <v>1386</v>
      </c>
      <c r="E9674" s="3" t="s">
        <v>32095</v>
      </c>
      <c r="F9674" s="3"/>
      <c r="G9674" s="3" t="s">
        <v>32092</v>
      </c>
      <c r="I9674" t="str">
        <f t="shared" si="151"/>
        <v>,(2695,' José Antonio Alvarez López ','',' 2 2299 7200    ', Gerente Global Banking')</v>
      </c>
    </row>
    <row r="9675" spans="1:9">
      <c r="A9675" s="3" t="s">
        <v>32096</v>
      </c>
      <c r="B9675" s="3" t="s">
        <v>32090</v>
      </c>
      <c r="C9675" s="3">
        <f>VLOOKUP(B9675,CONSOLIDADO!A$2:E$11786,5,FALSE)</f>
        <v>2695</v>
      </c>
      <c r="D9675" s="3" t="s">
        <v>1386</v>
      </c>
      <c r="E9675" s="3" t="s">
        <v>32097</v>
      </c>
      <c r="F9675" s="3"/>
      <c r="G9675" s="3" t="s">
        <v>32092</v>
      </c>
      <c r="I9675" t="str">
        <f t="shared" si="151"/>
        <v>,(2695,' Andre Komander ','',' 2 2299 7200    ', CFOO GBM')</v>
      </c>
    </row>
    <row r="9676" spans="1:9">
      <c r="A9676" s="3" t="s">
        <v>32098</v>
      </c>
      <c r="B9676" s="3" t="s">
        <v>32090</v>
      </c>
      <c r="C9676" s="3">
        <f>VLOOKUP(B9676,CONSOLIDADO!A$2:E$11786,5,FALSE)</f>
        <v>2695</v>
      </c>
      <c r="D9676" s="3" t="s">
        <v>1386</v>
      </c>
      <c r="E9676" s="3" t="s">
        <v>32099</v>
      </c>
      <c r="F9676" s="3"/>
      <c r="G9676" s="3" t="s">
        <v>32092</v>
      </c>
      <c r="I9676" t="str">
        <f t="shared" si="151"/>
        <v>,(2695,' Paula Finalteri ','',' 2 2299 7200    ', Executive Assistant &amp; Support')</v>
      </c>
    </row>
    <row r="9677" spans="1:9">
      <c r="A9677" s="3" t="s">
        <v>32100</v>
      </c>
      <c r="B9677" s="3" t="s">
        <v>57785</v>
      </c>
      <c r="C9677" s="3">
        <f>VLOOKUP(B9677,CONSOLIDADO!A$2:E$11786,5,FALSE)</f>
        <v>2696</v>
      </c>
      <c r="D9677" s="3" t="s">
        <v>17847</v>
      </c>
      <c r="E9677" s="3" t="s">
        <v>6739</v>
      </c>
      <c r="F9677" s="3" t="s">
        <v>32101</v>
      </c>
      <c r="G9677" s="3" t="s">
        <v>32102</v>
      </c>
      <c r="I9677" t="str">
        <f t="shared" si="151"/>
        <v>,(2696,' Harry Scott Herschkovics ',' harry.scott@scott.cl',' 2 2204 7605    ', Gerente General')</v>
      </c>
    </row>
    <row r="9678" spans="1:9">
      <c r="A9678" s="3" t="s">
        <v>28018</v>
      </c>
      <c r="B9678" s="3" t="s">
        <v>32103</v>
      </c>
      <c r="C9678" s="3">
        <f>VLOOKUP(B9678,CONSOLIDADO!A$2:E$11786,5,FALSE)</f>
        <v>2697</v>
      </c>
      <c r="D9678" s="3" t="s">
        <v>5150</v>
      </c>
      <c r="E9678" s="3"/>
      <c r="F9678" s="3"/>
      <c r="G9678" s="3" t="s">
        <v>32104</v>
      </c>
      <c r="I9678" t="str">
        <f t="shared" si="151"/>
        <v>,(2697,' Sergio Cristian Jofré Flores','',' 2 2587 0350',')</v>
      </c>
    </row>
    <row r="9679" spans="1:9">
      <c r="A9679" s="3" t="s">
        <v>29555</v>
      </c>
      <c r="B9679" s="3" t="s">
        <v>32103</v>
      </c>
      <c r="C9679" s="3">
        <f>VLOOKUP(B9679,CONSOLIDADO!A$2:E$11786,5,FALSE)</f>
        <v>2697</v>
      </c>
      <c r="D9679" s="3" t="s">
        <v>5150</v>
      </c>
      <c r="E9679" s="3" t="s">
        <v>8364</v>
      </c>
      <c r="F9679" s="3" t="s">
        <v>29556</v>
      </c>
      <c r="G9679" s="3" t="s">
        <v>32105</v>
      </c>
      <c r="I9679" t="str">
        <f t="shared" si="151"/>
        <v>,(2697,' Mauricio Jofré Flores ',' mjofre@maestranzajofre.cl',' 2 2587 0350    ', Gerente de Producción')</v>
      </c>
    </row>
    <row r="9680" spans="1:9">
      <c r="A9680" s="3" t="s">
        <v>32106</v>
      </c>
      <c r="B9680" s="3" t="s">
        <v>32103</v>
      </c>
      <c r="C9680" s="3">
        <f>VLOOKUP(B9680,CONSOLIDADO!A$2:E$11786,5,FALSE)</f>
        <v>2697</v>
      </c>
      <c r="D9680" s="3" t="s">
        <v>5150</v>
      </c>
      <c r="E9680" s="3" t="s">
        <v>6986</v>
      </c>
      <c r="F9680" s="3" t="s">
        <v>32107</v>
      </c>
      <c r="G9680" s="3" t="s">
        <v>32105</v>
      </c>
      <c r="I9680" t="str">
        <f t="shared" si="151"/>
        <v>,(2697,' María Hidalgo Mallea ',' mghidalgo@maestranzajofre.cl',' 2 2587 0350    ', Gerente de Finanzas')</v>
      </c>
    </row>
    <row r="9681" spans="1:9">
      <c r="A9681" s="3" t="s">
        <v>32109</v>
      </c>
      <c r="B9681" s="3" t="s">
        <v>32108</v>
      </c>
      <c r="C9681" s="3">
        <f>VLOOKUP(B9681,CONSOLIDADO!A$2:E$11786,5,FALSE)</f>
        <v>2698</v>
      </c>
      <c r="D9681" s="3" t="s">
        <v>6279</v>
      </c>
      <c r="E9681" s="3" t="s">
        <v>6739</v>
      </c>
      <c r="F9681" s="3" t="s">
        <v>32110</v>
      </c>
      <c r="G9681" s="3" t="s">
        <v>32111</v>
      </c>
      <c r="I9681" t="str">
        <f t="shared" si="151"/>
        <v>,(2698,' Hugo Osorio Zúñiga ',' hugoosorio@moderncleanchile.cl',' 2 2521 6706    ', Gerente General')</v>
      </c>
    </row>
    <row r="9682" spans="1:9">
      <c r="A9682" s="3" t="s">
        <v>32112</v>
      </c>
      <c r="B9682" s="3" t="s">
        <v>32108</v>
      </c>
      <c r="C9682" s="3">
        <f>VLOOKUP(B9682,CONSOLIDADO!A$2:E$11786,5,FALSE)</f>
        <v>2698</v>
      </c>
      <c r="D9682" s="3" t="s">
        <v>6279</v>
      </c>
      <c r="E9682" s="3" t="s">
        <v>6809</v>
      </c>
      <c r="F9682" s="3" t="s">
        <v>32113</v>
      </c>
      <c r="G9682" s="3" t="s">
        <v>32111</v>
      </c>
      <c r="I9682" t="str">
        <f t="shared" si="151"/>
        <v>,(2698,' Haydée Bustamante González ',' hbustamante@moderncleanchile.cl',' 2 2521 6706    ', Jefe de Operaciones')</v>
      </c>
    </row>
    <row r="9683" spans="1:9">
      <c r="A9683" s="3" t="s">
        <v>32114</v>
      </c>
      <c r="B9683" s="3" t="s">
        <v>32108</v>
      </c>
      <c r="C9683" s="3">
        <f>VLOOKUP(B9683,CONSOLIDADO!A$2:E$11786,5,FALSE)</f>
        <v>2698</v>
      </c>
      <c r="D9683" s="3" t="s">
        <v>6279</v>
      </c>
      <c r="E9683" s="3" t="s">
        <v>8037</v>
      </c>
      <c r="F9683" s="3" t="s">
        <v>32115</v>
      </c>
      <c r="G9683" s="3" t="s">
        <v>32111</v>
      </c>
      <c r="I9683" t="str">
        <f t="shared" si="151"/>
        <v>,(2698,' Maribel Sánchez Sánchez ',' arocca@moderncleanchile.cl',' 2 2521 6706    ', Jefe de Personal')</v>
      </c>
    </row>
    <row r="9684" spans="1:9">
      <c r="A9684" s="3" t="s">
        <v>32118</v>
      </c>
      <c r="B9684" s="3" t="s">
        <v>32116</v>
      </c>
      <c r="C9684" s="3">
        <f>VLOOKUP(B9684,CONSOLIDADO!A$2:E$11786,5,FALSE)</f>
        <v>2699</v>
      </c>
      <c r="D9684" s="3" t="s">
        <v>32117</v>
      </c>
      <c r="E9684" s="3" t="s">
        <v>10205</v>
      </c>
      <c r="F9684" s="3" t="s">
        <v>32119</v>
      </c>
      <c r="G9684" s="3" t="s">
        <v>32120</v>
      </c>
      <c r="I9684" t="str">
        <f t="shared" si="151"/>
        <v>,(2699,' Luis Huinca Hernández ',' luishuincahernandez@gmail.com',' 41 259 8055    ', Representante Legal')</v>
      </c>
    </row>
    <row r="9685" spans="1:9">
      <c r="A9685" s="3" t="s">
        <v>32121</v>
      </c>
      <c r="B9685" s="3" t="s">
        <v>32116</v>
      </c>
      <c r="C9685" s="3">
        <f>VLOOKUP(B9685,CONSOLIDADO!A$2:E$11786,5,FALSE)</f>
        <v>2699</v>
      </c>
      <c r="D9685" s="3" t="s">
        <v>32117</v>
      </c>
      <c r="E9685" s="3"/>
      <c r="F9685" s="3"/>
      <c r="G9685" s="3" t="s">
        <v>32122</v>
      </c>
      <c r="I9685" t="str">
        <f t="shared" si="151"/>
        <v>,(2699,' Rodrigo Huinca Riffo','',' 9 6599 4733',')</v>
      </c>
    </row>
    <row r="9686" spans="1:9">
      <c r="A9686" s="3" t="s">
        <v>32123</v>
      </c>
      <c r="B9686" s="3" t="s">
        <v>32116</v>
      </c>
      <c r="C9686" s="3">
        <f>VLOOKUP(B9686,CONSOLIDADO!A$2:E$11786,5,FALSE)</f>
        <v>2699</v>
      </c>
      <c r="D9686" s="3" t="s">
        <v>32117</v>
      </c>
      <c r="E9686" s="3"/>
      <c r="F9686" s="3"/>
      <c r="G9686" s="3" t="s">
        <v>32124</v>
      </c>
      <c r="I9686" t="str">
        <f t="shared" si="151"/>
        <v>,(2699,' Jonathan Huinca Riffo','',' 9 6599 4731',')</v>
      </c>
    </row>
    <row r="9687" spans="1:9">
      <c r="A9687" s="3" t="s">
        <v>32127</v>
      </c>
      <c r="B9687" s="3" t="s">
        <v>32125</v>
      </c>
      <c r="C9687" s="3">
        <f>VLOOKUP(B9687,CONSOLIDADO!A$2:E$11786,5,FALSE)</f>
        <v>2700</v>
      </c>
      <c r="D9687" s="3" t="s">
        <v>32126</v>
      </c>
      <c r="E9687" s="3" t="s">
        <v>6813</v>
      </c>
      <c r="F9687" s="3"/>
      <c r="G9687" s="3" t="s">
        <v>32128</v>
      </c>
      <c r="I9687" t="str">
        <f t="shared" si="151"/>
        <v>,(2700,' Alejandra Aranda Hernández ','',' 2 2616 9400    ', Presidente')</v>
      </c>
    </row>
    <row r="9688" spans="1:9">
      <c r="A9688" s="3" t="s">
        <v>32129</v>
      </c>
      <c r="B9688" s="3" t="s">
        <v>32125</v>
      </c>
      <c r="C9688" s="3">
        <f>VLOOKUP(B9688,CONSOLIDADO!A$2:E$11786,5,FALSE)</f>
        <v>2700</v>
      </c>
      <c r="D9688" s="3" t="s">
        <v>32126</v>
      </c>
      <c r="E9688" s="3" t="s">
        <v>6856</v>
      </c>
      <c r="F9688" s="3"/>
      <c r="G9688" s="3" t="s">
        <v>32128</v>
      </c>
      <c r="I9688" t="str">
        <f t="shared" si="151"/>
        <v>,(2700,' Ornella Bono Serrando ','',' 2 2616 9400    ', Directora')</v>
      </c>
    </row>
    <row r="9689" spans="1:9">
      <c r="A9689" s="3" t="s">
        <v>32132</v>
      </c>
      <c r="B9689" s="3" t="s">
        <v>32130</v>
      </c>
      <c r="C9689" s="3">
        <f>VLOOKUP(B9689,CONSOLIDADO!A$2:E$11786,5,FALSE)</f>
        <v>2701</v>
      </c>
      <c r="D9689" s="3" t="s">
        <v>32131</v>
      </c>
      <c r="E9689" s="3" t="s">
        <v>6739</v>
      </c>
      <c r="F9689" s="3" t="s">
        <v>32133</v>
      </c>
      <c r="G9689" s="3" t="s">
        <v>32134</v>
      </c>
      <c r="I9689" t="str">
        <f t="shared" si="151"/>
        <v>,(2701,' Humberto Garetto Vives ',' humberto@garetto.cl',' 2 2820 5911    ', Gerente General')</v>
      </c>
    </row>
    <row r="9690" spans="1:9">
      <c r="A9690" s="3" t="s">
        <v>32135</v>
      </c>
      <c r="B9690" s="3" t="s">
        <v>32130</v>
      </c>
      <c r="C9690" s="3">
        <f>VLOOKUP(B9690,CONSOLIDADO!A$2:E$11786,5,FALSE)</f>
        <v>2701</v>
      </c>
      <c r="D9690" s="3" t="s">
        <v>32131</v>
      </c>
      <c r="E9690" s="3" t="s">
        <v>6757</v>
      </c>
      <c r="F9690" s="3" t="s">
        <v>32136</v>
      </c>
      <c r="G9690" s="3" t="s">
        <v>32137</v>
      </c>
      <c r="I9690" t="str">
        <f t="shared" si="151"/>
        <v>,(2701,' María Eugenia Miranda Echeverría ',' mem@garetto.cl',' 2 2820 5924    ', Gerente de Administración y Finanzas')</v>
      </c>
    </row>
    <row r="9691" spans="1:9">
      <c r="A9691" s="3" t="s">
        <v>32138</v>
      </c>
      <c r="B9691" s="3" t="s">
        <v>32130</v>
      </c>
      <c r="C9691" s="3">
        <f>VLOOKUP(B9691,CONSOLIDADO!A$2:E$11786,5,FALSE)</f>
        <v>2701</v>
      </c>
      <c r="D9691" s="3" t="s">
        <v>32131</v>
      </c>
      <c r="E9691" s="3" t="s">
        <v>18509</v>
      </c>
      <c r="F9691" s="3" t="s">
        <v>32139</v>
      </c>
      <c r="G9691" s="3" t="s">
        <v>32140</v>
      </c>
      <c r="I9691" t="str">
        <f t="shared" si="151"/>
        <v>,(2701,' José Luis González Garetto ',' joseluis@garetto.cl',' 2 2820 5927    ', Encargado de Comercio Exterior')</v>
      </c>
    </row>
    <row r="9692" spans="1:9">
      <c r="A9692" s="3" t="s">
        <v>32143</v>
      </c>
      <c r="B9692" s="3" t="s">
        <v>32141</v>
      </c>
      <c r="C9692" s="3">
        <f>VLOOKUP(B9692,CONSOLIDADO!A$2:E$11786,5,FALSE)</f>
        <v>2702</v>
      </c>
      <c r="D9692" s="3" t="s">
        <v>32142</v>
      </c>
      <c r="E9692" s="3" t="s">
        <v>6739</v>
      </c>
      <c r="F9692" s="3"/>
      <c r="G9692" s="3" t="s">
        <v>32144</v>
      </c>
      <c r="I9692" t="str">
        <f t="shared" si="151"/>
        <v>,(2702,' Vicente García López ','',' 2 2394 0000    ', Gerente General')</v>
      </c>
    </row>
    <row r="9693" spans="1:9">
      <c r="A9693" s="3" t="s">
        <v>32145</v>
      </c>
      <c r="B9693" s="3" t="s">
        <v>32141</v>
      </c>
      <c r="C9693" s="3">
        <f>VLOOKUP(B9693,CONSOLIDADO!A$2:E$11786,5,FALSE)</f>
        <v>2702</v>
      </c>
      <c r="D9693" s="3" t="s">
        <v>32142</v>
      </c>
      <c r="E9693" s="3" t="s">
        <v>6757</v>
      </c>
      <c r="F9693" s="3"/>
      <c r="G9693" s="3" t="s">
        <v>32144</v>
      </c>
      <c r="I9693" t="str">
        <f t="shared" si="151"/>
        <v>,(2702,' Emilio Nualart Benito ','',' 2 2394 0000    ', Gerente de Administración y Finanzas')</v>
      </c>
    </row>
    <row r="9694" spans="1:9">
      <c r="A9694" s="3" t="s">
        <v>32146</v>
      </c>
      <c r="B9694" s="3" t="s">
        <v>32141</v>
      </c>
      <c r="C9694" s="3">
        <f>VLOOKUP(B9694,CONSOLIDADO!A$2:E$11786,5,FALSE)</f>
        <v>2702</v>
      </c>
      <c r="D9694" s="3" t="s">
        <v>32142</v>
      </c>
      <c r="E9694" s="3" t="s">
        <v>8364</v>
      </c>
      <c r="F9694" s="3" t="s">
        <v>32147</v>
      </c>
      <c r="G9694" s="3" t="s">
        <v>32144</v>
      </c>
      <c r="I9694" t="str">
        <f t="shared" si="151"/>
        <v>,(2702,' Bárbara Echenique Mavignier ',' bechenique@hdlao.com',' 2 2394 0000    ', Gerente de Producción')</v>
      </c>
    </row>
    <row r="9695" spans="1:9">
      <c r="A9695" s="3" t="s">
        <v>32148</v>
      </c>
      <c r="B9695" s="3" t="s">
        <v>32141</v>
      </c>
      <c r="C9695" s="3">
        <f>VLOOKUP(B9695,CONSOLIDADO!A$2:E$11786,5,FALSE)</f>
        <v>2702</v>
      </c>
      <c r="D9695" s="3" t="s">
        <v>32142</v>
      </c>
      <c r="E9695" s="3"/>
      <c r="F9695" s="3"/>
      <c r="G9695" s="3" t="s">
        <v>32149</v>
      </c>
      <c r="I9695" t="str">
        <f t="shared" si="151"/>
        <v>,(2702,' Fernando Urízar Vargas','',' 2 2390 4000',')</v>
      </c>
    </row>
    <row r="9696" spans="1:9">
      <c r="A9696" s="3" t="s">
        <v>32150</v>
      </c>
      <c r="B9696" s="3" t="s">
        <v>32141</v>
      </c>
      <c r="C9696" s="3">
        <f>VLOOKUP(B9696,CONSOLIDADO!A$2:E$11786,5,FALSE)</f>
        <v>2702</v>
      </c>
      <c r="D9696" s="3" t="s">
        <v>32142</v>
      </c>
      <c r="E9696" s="3" t="s">
        <v>32151</v>
      </c>
      <c r="F9696" s="3"/>
      <c r="G9696" s="3" t="s">
        <v>32144</v>
      </c>
      <c r="I9696" t="str">
        <f t="shared" si="151"/>
        <v>,(2702,' Francisco Urrutia Barraquer ','',' 2 2394 0000    ', Gerente de División Window Fashion')</v>
      </c>
    </row>
    <row r="9697" spans="1:9">
      <c r="A9697" s="3" t="s">
        <v>32153</v>
      </c>
      <c r="B9697" s="3" t="s">
        <v>32152</v>
      </c>
      <c r="C9697" s="3">
        <f>VLOOKUP(B9697,CONSOLIDADO!A$2:E$11786,5,FALSE)</f>
        <v>2703</v>
      </c>
      <c r="D9697" s="3" t="s">
        <v>4700</v>
      </c>
      <c r="E9697" s="3" t="s">
        <v>6739</v>
      </c>
      <c r="F9697" s="3" t="s">
        <v>32154</v>
      </c>
      <c r="G9697" s="3" t="s">
        <v>32155</v>
      </c>
      <c r="I9697" t="str">
        <f t="shared" si="151"/>
        <v>,(2703,' Juan Ulises Páez Ceroni ',' jpaez@hurst.cl',' 2 2862 6700    ', Gerente General')</v>
      </c>
    </row>
    <row r="9698" spans="1:9">
      <c r="A9698" s="3" t="s">
        <v>32156</v>
      </c>
      <c r="B9698" s="3" t="s">
        <v>32152</v>
      </c>
      <c r="C9698" s="3">
        <f>VLOOKUP(B9698,CONSOLIDADO!A$2:E$11786,5,FALSE)</f>
        <v>2703</v>
      </c>
      <c r="D9698" s="3" t="s">
        <v>4700</v>
      </c>
      <c r="E9698" s="3" t="s">
        <v>8835</v>
      </c>
      <c r="F9698" s="3" t="s">
        <v>32157</v>
      </c>
      <c r="G9698" s="3" t="s">
        <v>32155</v>
      </c>
      <c r="I9698" t="str">
        <f t="shared" si="151"/>
        <v>,(2703,' Sonia Serrano Radrigan ',' sserrano@hurst.cl',' 2 2862 6700    ', Jefe de Administración y Finanzas')</v>
      </c>
    </row>
    <row r="9699" spans="1:9">
      <c r="A9699" s="3" t="s">
        <v>32159</v>
      </c>
      <c r="B9699" s="3" t="s">
        <v>32158</v>
      </c>
      <c r="C9699" s="3">
        <f>VLOOKUP(B9699,CONSOLIDADO!A$2:E$11786,5,FALSE)</f>
        <v>2704</v>
      </c>
      <c r="D9699" s="3" t="s">
        <v>6366</v>
      </c>
      <c r="E9699" s="3" t="s">
        <v>6739</v>
      </c>
      <c r="F9699" s="3"/>
      <c r="G9699" s="3" t="s">
        <v>32160</v>
      </c>
      <c r="I9699" t="str">
        <f t="shared" si="151"/>
        <v>,(2704,' Carlos Cancino Navarro ','',' 2 2871 6501    ', Gerente General')</v>
      </c>
    </row>
    <row r="9700" spans="1:9">
      <c r="A9700" s="3" t="s">
        <v>32161</v>
      </c>
      <c r="B9700" s="3" t="s">
        <v>57784</v>
      </c>
      <c r="C9700" s="3">
        <f>VLOOKUP(B9700,CONSOLIDADO!A$2:E$11786,5,FALSE)</f>
        <v>2554</v>
      </c>
      <c r="D9700" s="3" t="s">
        <v>5894</v>
      </c>
      <c r="E9700" s="3" t="s">
        <v>6739</v>
      </c>
      <c r="F9700" s="3" t="s">
        <v>32162</v>
      </c>
      <c r="G9700" s="3" t="s">
        <v>32163</v>
      </c>
      <c r="I9700" t="str">
        <f t="shared" si="151"/>
        <v>,(2554,' Steven Härting Eckman ',' sharting@harting.cl',' 2 2443 3574    ', Gerente General')</v>
      </c>
    </row>
    <row r="9701" spans="1:9">
      <c r="A9701" s="3" t="s">
        <v>32164</v>
      </c>
      <c r="B9701" s="3" t="s">
        <v>57784</v>
      </c>
      <c r="C9701" s="3">
        <f>VLOOKUP(B9701,CONSOLIDADO!A$2:E$11786,5,FALSE)</f>
        <v>2554</v>
      </c>
      <c r="D9701" s="3" t="s">
        <v>5894</v>
      </c>
      <c r="E9701" s="3"/>
      <c r="F9701" s="3"/>
      <c r="G9701" s="3" t="s">
        <v>32165</v>
      </c>
      <c r="I9701" t="str">
        <f t="shared" si="151"/>
        <v>,(2554,' Miguel Almazán Araya','',' 2 2443 3519',')</v>
      </c>
    </row>
    <row r="9702" spans="1:9">
      <c r="A9702" s="3" t="s">
        <v>32166</v>
      </c>
      <c r="B9702" s="3" t="s">
        <v>57784</v>
      </c>
      <c r="C9702" s="3">
        <f>VLOOKUP(B9702,CONSOLIDADO!A$2:E$11786,5,FALSE)</f>
        <v>2554</v>
      </c>
      <c r="D9702" s="3" t="s">
        <v>5894</v>
      </c>
      <c r="E9702" s="3" t="s">
        <v>6757</v>
      </c>
      <c r="F9702" s="3" t="s">
        <v>32167</v>
      </c>
      <c r="G9702" s="3" t="s">
        <v>32168</v>
      </c>
      <c r="I9702" t="str">
        <f t="shared" si="151"/>
        <v>,(2554,' Jeannette Martínez Valencia ',' jmartinez@harting.cl',' 2 2443 3552    ', Gerente de Administración y Finanzas')</v>
      </c>
    </row>
    <row r="9703" spans="1:9">
      <c r="A9703" s="3" t="s">
        <v>32169</v>
      </c>
      <c r="B9703" s="3" t="s">
        <v>57784</v>
      </c>
      <c r="C9703" s="3">
        <f>VLOOKUP(B9703,CONSOLIDADO!A$2:E$11786,5,FALSE)</f>
        <v>2554</v>
      </c>
      <c r="D9703" s="3" t="s">
        <v>5894</v>
      </c>
      <c r="E9703" s="3" t="s">
        <v>32170</v>
      </c>
      <c r="F9703" s="3" t="s">
        <v>32171</v>
      </c>
      <c r="G9703" s="3" t="s">
        <v>32172</v>
      </c>
      <c r="I9703" t="str">
        <f t="shared" si="151"/>
        <v>,(2554,' Germán Tagle Cañete ',' gtagle@harting.cl',' 2 2443 3586    ', Gerente de Producción Acuosa y Solvente')</v>
      </c>
    </row>
    <row r="9704" spans="1:9">
      <c r="A9704" s="3" t="s">
        <v>32173</v>
      </c>
      <c r="B9704" s="3" t="s">
        <v>57784</v>
      </c>
      <c r="C9704" s="3">
        <f>VLOOKUP(B9704,CONSOLIDADO!A$2:E$11786,5,FALSE)</f>
        <v>2554</v>
      </c>
      <c r="D9704" s="3" t="s">
        <v>5894</v>
      </c>
      <c r="E9704" s="3" t="s">
        <v>6886</v>
      </c>
      <c r="F9704" s="3" t="s">
        <v>32174</v>
      </c>
      <c r="G9704" s="3" t="s">
        <v>32175</v>
      </c>
      <c r="I9704" t="str">
        <f t="shared" si="151"/>
        <v>,(2554,' Paola Correa Rozas ',' pcorrea@harting.cl',' 2 2443 3505    ', Gerente de Recursos Humanos')</v>
      </c>
    </row>
    <row r="9705" spans="1:9">
      <c r="A9705" s="3" t="s">
        <v>32178</v>
      </c>
      <c r="B9705" s="3" t="s">
        <v>32176</v>
      </c>
      <c r="C9705" s="3">
        <f>VLOOKUP(B9705,CONSOLIDADO!A$2:E$11786,5,FALSE)</f>
        <v>3148</v>
      </c>
      <c r="D9705" s="3" t="s">
        <v>32177</v>
      </c>
      <c r="E9705" s="3"/>
      <c r="F9705" s="3"/>
      <c r="G9705" s="3" t="s">
        <v>32179</v>
      </c>
      <c r="I9705" t="str">
        <f t="shared" si="151"/>
        <v>,(3148,' Conrado Ariztía O'Brien','',' 2 2205 4256',')</v>
      </c>
    </row>
    <row r="9706" spans="1:9">
      <c r="A9706" s="3" t="s">
        <v>32180</v>
      </c>
      <c r="B9706" s="3" t="s">
        <v>32176</v>
      </c>
      <c r="C9706" s="3">
        <f>VLOOKUP(B9706,CONSOLIDADO!A$2:E$11786,5,FALSE)</f>
        <v>3148</v>
      </c>
      <c r="D9706" s="3" t="s">
        <v>32177</v>
      </c>
      <c r="E9706" s="3" t="s">
        <v>6757</v>
      </c>
      <c r="F9706" s="3" t="s">
        <v>32181</v>
      </c>
      <c r="G9706" s="3" t="s">
        <v>32182</v>
      </c>
      <c r="I9706" t="str">
        <f t="shared" si="151"/>
        <v>,(3148,' Oscar Rivas Fuentes ',' orivas@isystems.cl',' 2 2205 4256    ', Gerente de Administración y Finanzas')</v>
      </c>
    </row>
    <row r="9707" spans="1:9">
      <c r="A9707" s="3" t="s">
        <v>32184</v>
      </c>
      <c r="B9707" s="3" t="s">
        <v>455</v>
      </c>
      <c r="C9707" s="3">
        <f>VLOOKUP(B9707,CONSOLIDADO!A$2:E$11786,5,FALSE)</f>
        <v>2705</v>
      </c>
      <c r="D9707" s="3" t="s">
        <v>32183</v>
      </c>
      <c r="E9707" s="3" t="s">
        <v>32185</v>
      </c>
      <c r="F9707" s="3" t="s">
        <v>32186</v>
      </c>
      <c r="G9707" s="3" t="s">
        <v>32187</v>
      </c>
      <c r="I9707" t="str">
        <f t="shared" si="151"/>
        <v>,(2705,' Matthew Taylor Pollmann ',' contacto@empresastaylor.com',' 32 226 1000    ', C.E.O.')</v>
      </c>
    </row>
    <row r="9708" spans="1:9">
      <c r="A9708" s="3" t="s">
        <v>32188</v>
      </c>
      <c r="B9708" s="3" t="s">
        <v>455</v>
      </c>
      <c r="C9708" s="3">
        <f>VLOOKUP(B9708,CONSOLIDADO!A$2:E$11786,5,FALSE)</f>
        <v>2705</v>
      </c>
      <c r="D9708" s="3" t="s">
        <v>32183</v>
      </c>
      <c r="E9708" s="3"/>
      <c r="F9708" s="3"/>
      <c r="G9708" s="3" t="s">
        <v>32189</v>
      </c>
      <c r="I9708" t="str">
        <f t="shared" si="151"/>
        <v>,(2705,' Christopher Taylor Pollmann','',' 32 226 1000',')</v>
      </c>
    </row>
    <row r="9709" spans="1:9">
      <c r="A9709" s="3" t="s">
        <v>32190</v>
      </c>
      <c r="B9709" s="3" t="s">
        <v>455</v>
      </c>
      <c r="C9709" s="3">
        <f>VLOOKUP(B9709,CONSOLIDADO!A$2:E$11786,5,FALSE)</f>
        <v>2705</v>
      </c>
      <c r="D9709" s="3" t="s">
        <v>32183</v>
      </c>
      <c r="E9709" s="3" t="s">
        <v>17025</v>
      </c>
      <c r="F9709" s="3" t="s">
        <v>32191</v>
      </c>
      <c r="G9709" s="3" t="s">
        <v>32192</v>
      </c>
      <c r="I9709" t="str">
        <f t="shared" si="151"/>
        <v>,(2705,' Eduardo Peña Peña ',' epena@empresastaylor.com',' 32 236 1000    ', Gerente de Finanzas Corporativo')</v>
      </c>
    </row>
    <row r="9710" spans="1:9">
      <c r="A9710" s="3" t="s">
        <v>32193</v>
      </c>
      <c r="B9710" s="3" t="s">
        <v>455</v>
      </c>
      <c r="C9710" s="3">
        <f>VLOOKUP(B9710,CONSOLIDADO!A$2:E$11786,5,FALSE)</f>
        <v>2705</v>
      </c>
      <c r="D9710" s="3" t="s">
        <v>32183</v>
      </c>
      <c r="E9710" s="3" t="s">
        <v>8353</v>
      </c>
      <c r="F9710" s="3" t="s">
        <v>32194</v>
      </c>
      <c r="G9710" s="3" t="s">
        <v>32192</v>
      </c>
      <c r="I9710" t="str">
        <f t="shared" si="151"/>
        <v>,(2705,' Philipp von Meyenn ',' pvonmeyenn@empresastaylor.com',' 32 236 1000    ', Gerente Comercial Corporativo')</v>
      </c>
    </row>
    <row r="9711" spans="1:9">
      <c r="A9711" s="3" t="s">
        <v>32195</v>
      </c>
      <c r="B9711" s="3" t="s">
        <v>455</v>
      </c>
      <c r="C9711" s="3">
        <f>VLOOKUP(B9711,CONSOLIDADO!A$2:E$11786,5,FALSE)</f>
        <v>2705</v>
      </c>
      <c r="D9711" s="3" t="s">
        <v>32183</v>
      </c>
      <c r="E9711" s="3" t="s">
        <v>17015</v>
      </c>
      <c r="F9711" s="3" t="s">
        <v>32196</v>
      </c>
      <c r="G9711" s="3" t="s">
        <v>32192</v>
      </c>
      <c r="I9711" t="str">
        <f t="shared" si="151"/>
        <v>,(2705,' Juan Carlos Jiménez Díaz ',' jcjimenez@empresastaylor.com',' 32 236 1000    ', Gerente de Asuntos Corporativos')</v>
      </c>
    </row>
    <row r="9712" spans="1:9">
      <c r="A9712" s="3" t="s">
        <v>32197</v>
      </c>
      <c r="B9712" s="3" t="s">
        <v>57660</v>
      </c>
      <c r="C9712" s="3">
        <f>VLOOKUP(B9712,CONSOLIDADO!A$2:E$11786,5,FALSE)</f>
        <v>2706</v>
      </c>
      <c r="D9712" s="3" t="s">
        <v>7663</v>
      </c>
      <c r="E9712" s="3"/>
      <c r="F9712" s="3"/>
      <c r="G9712" s="3" t="s">
        <v>32198</v>
      </c>
      <c r="I9712" t="str">
        <f t="shared" si="151"/>
        <v>,(2706,' Carmen Moreira Lage','',' 2 2870 1001',')</v>
      </c>
    </row>
    <row r="9713" spans="1:9">
      <c r="A9713" s="3" t="s">
        <v>32199</v>
      </c>
      <c r="B9713" s="3" t="s">
        <v>57660</v>
      </c>
      <c r="C9713" s="3">
        <f>VLOOKUP(B9713,CONSOLIDADO!A$2:E$11786,5,FALSE)</f>
        <v>2706</v>
      </c>
      <c r="D9713" s="3" t="s">
        <v>7663</v>
      </c>
      <c r="E9713" s="3" t="s">
        <v>7672</v>
      </c>
      <c r="F9713" s="3"/>
      <c r="G9713" s="3" t="s">
        <v>32200</v>
      </c>
      <c r="I9713" t="str">
        <f t="shared" si="151"/>
        <v>,(2706,' Claudia Serrano ','',' 2 2870 1001    ', Gerente Aeropuerto')</v>
      </c>
    </row>
    <row r="9714" spans="1:9">
      <c r="A9714" s="3" t="s">
        <v>32203</v>
      </c>
      <c r="B9714" s="3" t="s">
        <v>32201</v>
      </c>
      <c r="C9714" s="3">
        <f>VLOOKUP(B9714,CONSOLIDADO!A$2:E$11786,5,FALSE)</f>
        <v>2707</v>
      </c>
      <c r="D9714" s="3" t="s">
        <v>32202</v>
      </c>
      <c r="E9714" s="3" t="s">
        <v>6739</v>
      </c>
      <c r="F9714" s="3" t="s">
        <v>32204</v>
      </c>
      <c r="G9714" s="3" t="s">
        <v>32205</v>
      </c>
      <c r="I9714" t="str">
        <f t="shared" si="151"/>
        <v>,(2707,' José Cortés Sánchez ',' ventas@iberica.cl',' 2 2779 1421    ', Gerente General')</v>
      </c>
    </row>
    <row r="9715" spans="1:9">
      <c r="A9715" s="3" t="s">
        <v>32206</v>
      </c>
      <c r="B9715" s="3" t="s">
        <v>32201</v>
      </c>
      <c r="C9715" s="3">
        <f>VLOOKUP(B9715,CONSOLIDADO!A$2:E$11786,5,FALSE)</f>
        <v>2707</v>
      </c>
      <c r="D9715" s="3" t="s">
        <v>32202</v>
      </c>
      <c r="E9715" s="3" t="s">
        <v>6905</v>
      </c>
      <c r="F9715" s="3" t="s">
        <v>32204</v>
      </c>
      <c r="G9715" s="3" t="s">
        <v>32205</v>
      </c>
      <c r="I9715" t="str">
        <f t="shared" si="151"/>
        <v>,(2707,' Antonio Cortés Briones ',' ventas@iberica.cl',' 2 2779 1421    ', Gerente Comercial')</v>
      </c>
    </row>
    <row r="9716" spans="1:9">
      <c r="A9716" s="3" t="s">
        <v>32208</v>
      </c>
      <c r="B9716" s="3" t="s">
        <v>32207</v>
      </c>
      <c r="C9716" s="3">
        <f>VLOOKUP(B9716,CONSOLIDADO!A$2:E$11786,5,FALSE)</f>
        <v>2708</v>
      </c>
      <c r="D9716" s="3" t="s">
        <v>5978</v>
      </c>
      <c r="E9716" s="3" t="s">
        <v>23288</v>
      </c>
      <c r="F9716" s="3" t="s">
        <v>32209</v>
      </c>
      <c r="G9716" s="3" t="s">
        <v>32210</v>
      </c>
      <c r="I9716" t="str">
        <f t="shared" si="151"/>
        <v>,(2708,' Ricardo Berdicheski S. ',' rberdi@iarc.cl',' 2 2390 2111    ', Director Ejecutivo - Gerente General')</v>
      </c>
    </row>
    <row r="9717" spans="1:9">
      <c r="A9717" s="3" t="s">
        <v>32211</v>
      </c>
      <c r="B9717" s="3" t="s">
        <v>32207</v>
      </c>
      <c r="C9717" s="3">
        <f>VLOOKUP(B9717,CONSOLIDADO!A$2:E$11786,5,FALSE)</f>
        <v>2708</v>
      </c>
      <c r="D9717" s="3" t="s">
        <v>5978</v>
      </c>
      <c r="E9717" s="3" t="s">
        <v>32212</v>
      </c>
      <c r="F9717" s="3" t="s">
        <v>32213</v>
      </c>
      <c r="G9717" s="3" t="s">
        <v>32214</v>
      </c>
      <c r="I9717" t="str">
        <f t="shared" si="151"/>
        <v>,(2708,' Pablo Aguilera Parotto ',' paguilera@iarc.cl',' 2 2390 2112    ', Director de Radio Pudahuel')</v>
      </c>
    </row>
    <row r="9718" spans="1:9">
      <c r="A9718" s="3" t="s">
        <v>32215</v>
      </c>
      <c r="B9718" s="3" t="s">
        <v>32207</v>
      </c>
      <c r="C9718" s="3">
        <f>VLOOKUP(B9718,CONSOLIDADO!A$2:E$11786,5,FALSE)</f>
        <v>2708</v>
      </c>
      <c r="D9718" s="3" t="s">
        <v>5978</v>
      </c>
      <c r="E9718" s="3"/>
      <c r="F9718" s="3"/>
      <c r="G9718" s="3" t="s">
        <v>32216</v>
      </c>
      <c r="I9718" t="str">
        <f t="shared" si="151"/>
        <v>,(2708,' María Angélica Castro Soto','',' 2 2390 2097',')</v>
      </c>
    </row>
    <row r="9719" spans="1:9">
      <c r="A9719" s="3" t="s">
        <v>32219</v>
      </c>
      <c r="B9719" s="3" t="s">
        <v>32217</v>
      </c>
      <c r="C9719" s="3">
        <f>VLOOKUP(B9719,CONSOLIDADO!A$2:E$11786,5,FALSE)</f>
        <v>2709</v>
      </c>
      <c r="D9719" s="3" t="s">
        <v>32218</v>
      </c>
      <c r="E9719" s="3" t="s">
        <v>6739</v>
      </c>
      <c r="F9719" s="3"/>
      <c r="G9719" s="3" t="s">
        <v>32220</v>
      </c>
      <c r="I9719" t="str">
        <f t="shared" si="151"/>
        <v>,(2709,' Mauricio Torres Echenagucia ','',' 2 2200 6000    ', Gerente General')</v>
      </c>
    </row>
    <row r="9720" spans="1:9">
      <c r="A9720" s="3" t="s">
        <v>32221</v>
      </c>
      <c r="B9720" s="3" t="s">
        <v>32217</v>
      </c>
      <c r="C9720" s="3">
        <f>VLOOKUP(B9720,CONSOLIDADO!A$2:E$11786,5,FALSE)</f>
        <v>2709</v>
      </c>
      <c r="D9720" s="3" t="s">
        <v>32218</v>
      </c>
      <c r="E9720" s="3"/>
      <c r="F9720" s="3"/>
      <c r="G9720" s="3" t="s">
        <v>32222</v>
      </c>
      <c r="I9720" t="str">
        <f t="shared" si="151"/>
        <v>,(2709,' María Ximena Sandoval','',' 2 2200 6000',')</v>
      </c>
    </row>
    <row r="9721" spans="1:9">
      <c r="A9721" s="3" t="s">
        <v>32223</v>
      </c>
      <c r="B9721" s="3" t="s">
        <v>32217</v>
      </c>
      <c r="C9721" s="3">
        <f>VLOOKUP(B9721,CONSOLIDADO!A$2:E$11786,5,FALSE)</f>
        <v>2709</v>
      </c>
      <c r="D9721" s="3" t="s">
        <v>32218</v>
      </c>
      <c r="E9721" s="3" t="s">
        <v>7136</v>
      </c>
      <c r="F9721" s="3"/>
      <c r="G9721" s="3" t="s">
        <v>32220</v>
      </c>
      <c r="I9721" t="str">
        <f t="shared" si="151"/>
        <v>,(2709,' Patricia Courdurier ','',' 2 2200 6000    ', Gerente de Marketing')</v>
      </c>
    </row>
    <row r="9722" spans="1:9">
      <c r="A9722" s="3" t="s">
        <v>32224</v>
      </c>
      <c r="B9722" s="3" t="s">
        <v>32217</v>
      </c>
      <c r="C9722" s="3">
        <f>VLOOKUP(B9722,CONSOLIDADO!A$2:E$11786,5,FALSE)</f>
        <v>2709</v>
      </c>
      <c r="D9722" s="3" t="s">
        <v>32218</v>
      </c>
      <c r="E9722" s="3" t="s">
        <v>26421</v>
      </c>
      <c r="F9722" s="3"/>
      <c r="G9722" s="3" t="s">
        <v>32220</v>
      </c>
      <c r="I9722" t="str">
        <f t="shared" si="151"/>
        <v>,(2709,' Magdalena Hughes ','',' 2 2200 6000    ', Gerente de Comunicaciones')</v>
      </c>
    </row>
    <row r="9723" spans="1:9">
      <c r="A9723" s="3" t="s">
        <v>32225</v>
      </c>
      <c r="B9723" s="3" t="s">
        <v>32217</v>
      </c>
      <c r="C9723" s="3">
        <f>VLOOKUP(B9723,CONSOLIDADO!A$2:E$11786,5,FALSE)</f>
        <v>2709</v>
      </c>
      <c r="D9723" s="3" t="s">
        <v>32218</v>
      </c>
      <c r="E9723" s="3" t="s">
        <v>6886</v>
      </c>
      <c r="F9723" s="3"/>
      <c r="G9723" s="3" t="s">
        <v>32220</v>
      </c>
      <c r="I9723" t="str">
        <f t="shared" si="151"/>
        <v>,(2709,' Cecilia Darquier ','',' 2 2200 6000    ', Gerente de Recursos Humanos')</v>
      </c>
    </row>
    <row r="9724" spans="1:9">
      <c r="A9724" s="3" t="s">
        <v>32227</v>
      </c>
      <c r="B9724" s="3" t="s">
        <v>32226</v>
      </c>
      <c r="C9724" s="3">
        <f>VLOOKUP(B9724,CONSOLIDADO!A$2:E$11786,5,FALSE)</f>
        <v>2710</v>
      </c>
      <c r="D9724" s="3" t="s">
        <v>13950</v>
      </c>
      <c r="E9724" s="3"/>
      <c r="F9724" s="3"/>
      <c r="G9724" s="3" t="s">
        <v>32228</v>
      </c>
      <c r="I9724" t="str">
        <f t="shared" si="151"/>
        <v>,(2710,' Erika Marambio Villegas','',' 2 2852 4237',')</v>
      </c>
    </row>
    <row r="9725" spans="1:9">
      <c r="A9725" s="3" t="s">
        <v>32229</v>
      </c>
      <c r="B9725" s="3" t="s">
        <v>32226</v>
      </c>
      <c r="C9725" s="3">
        <f>VLOOKUP(B9725,CONSOLIDADO!A$2:E$11786,5,FALSE)</f>
        <v>2710</v>
      </c>
      <c r="D9725" s="3" t="s">
        <v>13950</v>
      </c>
      <c r="E9725" s="3" t="s">
        <v>6905</v>
      </c>
      <c r="F9725" s="3" t="s">
        <v>32230</v>
      </c>
      <c r="G9725" s="3" t="s">
        <v>32231</v>
      </c>
      <c r="I9725" t="str">
        <f t="shared" si="151"/>
        <v>,(2710,' Cristian Cruz Fernández ',' ccruz@ictrading.cl',' 2 2852 4237    ', Gerente Comercial')</v>
      </c>
    </row>
    <row r="9726" spans="1:9">
      <c r="A9726" s="3" t="s">
        <v>9141</v>
      </c>
      <c r="B9726" s="3" t="s">
        <v>32232</v>
      </c>
      <c r="C9726" s="3">
        <f>VLOOKUP(B9726,CONSOLIDADO!A$2:E$11786,5,FALSE)</f>
        <v>2711</v>
      </c>
      <c r="D9726" s="3" t="s">
        <v>32233</v>
      </c>
      <c r="E9726" s="3" t="s">
        <v>6850</v>
      </c>
      <c r="F9726" s="3"/>
      <c r="G9726" s="3" t="s">
        <v>32234</v>
      </c>
      <c r="I9726" t="str">
        <f t="shared" si="151"/>
        <v>,(2711,' Sergio Francisco Icaza Pérez ','',' 2 2351 9206    ', Director')</v>
      </c>
    </row>
    <row r="9727" spans="1:9">
      <c r="A9727" s="3" t="s">
        <v>32235</v>
      </c>
      <c r="B9727" s="3" t="s">
        <v>32232</v>
      </c>
      <c r="C9727" s="3">
        <f>VLOOKUP(B9727,CONSOLIDADO!A$2:E$11786,5,FALSE)</f>
        <v>2711</v>
      </c>
      <c r="D9727" s="3" t="s">
        <v>32233</v>
      </c>
      <c r="E9727" s="3" t="s">
        <v>6850</v>
      </c>
      <c r="F9727" s="3"/>
      <c r="G9727" s="3" t="s">
        <v>32236</v>
      </c>
      <c r="I9727" t="str">
        <f t="shared" si="151"/>
        <v>,(2711,' Juan Enrique Ossa Frugone ','',' 2 2351 9250    ', Director')</v>
      </c>
    </row>
    <row r="9728" spans="1:9">
      <c r="A9728" s="3" t="s">
        <v>32237</v>
      </c>
      <c r="B9728" s="3" t="s">
        <v>32232</v>
      </c>
      <c r="C9728" s="3">
        <f>VLOOKUP(B9728,CONSOLIDADO!A$2:E$11786,5,FALSE)</f>
        <v>2711</v>
      </c>
      <c r="D9728" s="3" t="s">
        <v>32233</v>
      </c>
      <c r="E9728" s="3" t="s">
        <v>6850</v>
      </c>
      <c r="F9728" s="3"/>
      <c r="G9728" s="3" t="s">
        <v>32236</v>
      </c>
      <c r="I9728" t="str">
        <f t="shared" si="151"/>
        <v>,(2711,' Albert Barr Hassard ','',' 2 2351 9250    ', Director')</v>
      </c>
    </row>
    <row r="9729" spans="1:9">
      <c r="A9729" s="3" t="s">
        <v>14415</v>
      </c>
      <c r="B9729" s="3" t="s">
        <v>32232</v>
      </c>
      <c r="C9729" s="3">
        <f>VLOOKUP(B9729,CONSOLIDADO!A$2:E$11786,5,FALSE)</f>
        <v>2711</v>
      </c>
      <c r="D9729" s="3" t="s">
        <v>32233</v>
      </c>
      <c r="E9729" s="3" t="s">
        <v>6850</v>
      </c>
      <c r="F9729" s="3"/>
      <c r="G9729" s="3" t="s">
        <v>32236</v>
      </c>
      <c r="I9729" t="str">
        <f t="shared" si="151"/>
        <v>,(2711,' Jorge Letelier Lynch ','',' 2 2351 9250    ', Director')</v>
      </c>
    </row>
    <row r="9730" spans="1:9">
      <c r="A9730" s="3" t="s">
        <v>32238</v>
      </c>
      <c r="B9730" s="3" t="s">
        <v>32232</v>
      </c>
      <c r="C9730" s="3">
        <f>VLOOKUP(B9730,CONSOLIDADO!A$2:E$11786,5,FALSE)</f>
        <v>2711</v>
      </c>
      <c r="D9730" s="3" t="s">
        <v>32233</v>
      </c>
      <c r="E9730" s="3" t="s">
        <v>32239</v>
      </c>
      <c r="F9730" s="3"/>
      <c r="G9730" s="3" t="s">
        <v>32240</v>
      </c>
      <c r="I9730" t="str">
        <f t="shared" si="151"/>
        <v>,(2711,' Julio Letelier Guzmán ','',' 2 2351 9200    ', Director Gerente Corporativo')</v>
      </c>
    </row>
    <row r="9731" spans="1:9">
      <c r="A9731" s="3" t="s">
        <v>32241</v>
      </c>
      <c r="B9731" s="3" t="s">
        <v>32232</v>
      </c>
      <c r="C9731" s="3">
        <f>VLOOKUP(B9731,CONSOLIDADO!A$2:E$11786,5,FALSE)</f>
        <v>2711</v>
      </c>
      <c r="D9731" s="3" t="s">
        <v>32233</v>
      </c>
      <c r="E9731" s="3" t="s">
        <v>6739</v>
      </c>
      <c r="F9731" s="3"/>
      <c r="G9731" s="3" t="s">
        <v>32236</v>
      </c>
      <c r="I9731" t="str">
        <f t="shared" ref="I9731:I9794" si="152">CONCATENATE(",(",C9731,",'",A9731,"','",F9731,"','",G9731,"',",E9731,"')")</f>
        <v>,(2711,' Ignacio Gallo Medina ','',' 2 2351 9250    ', Gerente General')</v>
      </c>
    </row>
    <row r="9732" spans="1:9">
      <c r="A9732" s="3" t="s">
        <v>32242</v>
      </c>
      <c r="B9732" s="3" t="s">
        <v>32232</v>
      </c>
      <c r="C9732" s="3">
        <f>VLOOKUP(B9732,CONSOLIDADO!A$2:E$11786,5,FALSE)</f>
        <v>2711</v>
      </c>
      <c r="D9732" s="3" t="s">
        <v>32233</v>
      </c>
      <c r="E9732" s="3" t="s">
        <v>7052</v>
      </c>
      <c r="F9732" s="3"/>
      <c r="G9732" s="3" t="s">
        <v>32236</v>
      </c>
      <c r="I9732" t="str">
        <f t="shared" si="152"/>
        <v>,(2711,' Sergio Icaza Jarpa ','',' 2 2351 9250    ', Gerente de Administración y Finanzas Corporativo')</v>
      </c>
    </row>
    <row r="9733" spans="1:9">
      <c r="A9733" s="3" t="s">
        <v>32243</v>
      </c>
      <c r="B9733" s="3" t="s">
        <v>32232</v>
      </c>
      <c r="C9733" s="3">
        <f>VLOOKUP(B9733,CONSOLIDADO!A$2:E$11786,5,FALSE)</f>
        <v>2711</v>
      </c>
      <c r="D9733" s="3" t="s">
        <v>32233</v>
      </c>
      <c r="E9733" s="3" t="s">
        <v>32244</v>
      </c>
      <c r="F9733" s="3"/>
      <c r="G9733" s="3" t="s">
        <v>32236</v>
      </c>
      <c r="I9733" t="str">
        <f t="shared" si="152"/>
        <v>,(2711,' Marcelo Oyarzún Montoya ','',' 2 2351 9250    ', Gerente de Contabilidad y Administración')</v>
      </c>
    </row>
    <row r="9734" spans="1:9">
      <c r="A9734" s="3" t="s">
        <v>32245</v>
      </c>
      <c r="B9734" s="3" t="s">
        <v>32232</v>
      </c>
      <c r="C9734" s="3">
        <f>VLOOKUP(B9734,CONSOLIDADO!A$2:E$11786,5,FALSE)</f>
        <v>2711</v>
      </c>
      <c r="D9734" s="3" t="s">
        <v>32233</v>
      </c>
      <c r="E9734" s="3" t="s">
        <v>6886</v>
      </c>
      <c r="F9734" s="3"/>
      <c r="G9734" s="3" t="s">
        <v>32236</v>
      </c>
      <c r="I9734" t="str">
        <f t="shared" si="152"/>
        <v>,(2711,' Ricardo Ramos Chacón ','',' 2 2351 9250    ', Gerente de Recursos Humanos')</v>
      </c>
    </row>
    <row r="9735" spans="1:9">
      <c r="A9735" s="3" t="s">
        <v>32248</v>
      </c>
      <c r="B9735" s="3" t="s">
        <v>32246</v>
      </c>
      <c r="C9735" s="3">
        <f>VLOOKUP(B9735,CONSOLIDADO!A$2:E$11786,5,FALSE)</f>
        <v>2712</v>
      </c>
      <c r="D9735" s="3" t="s">
        <v>32247</v>
      </c>
      <c r="E9735" s="3" t="s">
        <v>6959</v>
      </c>
      <c r="F9735" s="3" t="s">
        <v>32249</v>
      </c>
      <c r="G9735" s="3" t="s">
        <v>32250</v>
      </c>
      <c r="I9735" t="str">
        <f t="shared" si="152"/>
        <v>,(2712,' Manuel Vargas Carvajal ',' mvargas@icare.cl',' 2 2280 5317    ', Director Ejecutivo')</v>
      </c>
    </row>
    <row r="9736" spans="1:9">
      <c r="A9736" s="3" t="s">
        <v>32251</v>
      </c>
      <c r="B9736" s="3" t="s">
        <v>32246</v>
      </c>
      <c r="C9736" s="3">
        <f>VLOOKUP(B9736,CONSOLIDADO!A$2:E$11786,5,FALSE)</f>
        <v>2712</v>
      </c>
      <c r="D9736" s="3" t="s">
        <v>32247</v>
      </c>
      <c r="E9736" s="3" t="s">
        <v>32252</v>
      </c>
      <c r="F9736" s="3" t="s">
        <v>32253</v>
      </c>
      <c r="G9736" s="3" t="s">
        <v>32254</v>
      </c>
      <c r="I9736" t="str">
        <f t="shared" si="152"/>
        <v>,(2712,' María Angélica Ortúzar Gana ',' aortuzar@icare.cl',' 2 2280 5316    ', Gerente Servicios Socios')</v>
      </c>
    </row>
    <row r="9737" spans="1:9">
      <c r="A9737" s="3" t="s">
        <v>32255</v>
      </c>
      <c r="B9737" s="3" t="s">
        <v>32246</v>
      </c>
      <c r="C9737" s="3">
        <f>VLOOKUP(B9737,CONSOLIDADO!A$2:E$11786,5,FALSE)</f>
        <v>2712</v>
      </c>
      <c r="D9737" s="3" t="s">
        <v>32247</v>
      </c>
      <c r="E9737" s="3"/>
      <c r="F9737" s="3"/>
      <c r="G9737" s="3" t="s">
        <v>32256</v>
      </c>
      <c r="I9737" t="str">
        <f t="shared" si="152"/>
        <v>,(2712,' Carola Fuentes Palacios','',' 2 2280 5327',')</v>
      </c>
    </row>
    <row r="9738" spans="1:9">
      <c r="A9738" s="3" t="s">
        <v>32258</v>
      </c>
      <c r="B9738" s="3" t="s">
        <v>32257</v>
      </c>
      <c r="C9738" s="3">
        <f>VLOOKUP(B9738,CONSOLIDADO!A$2:E$11786,5,FALSE)</f>
        <v>2713</v>
      </c>
      <c r="D9738" s="3" t="s">
        <v>1823</v>
      </c>
      <c r="E9738" s="3"/>
      <c r="F9738" s="3"/>
      <c r="G9738" s="3" t="s">
        <v>32259</v>
      </c>
      <c r="I9738" t="str">
        <f t="shared" si="152"/>
        <v>,(2713,' Joaquín Darío Abaroa Pinto','',' 2 2365 9120',')</v>
      </c>
    </row>
    <row r="9739" spans="1:9">
      <c r="A9739" s="3" t="s">
        <v>32260</v>
      </c>
      <c r="B9739" s="3" t="s">
        <v>32257</v>
      </c>
      <c r="C9739" s="3">
        <f>VLOOKUP(B9739,CONSOLIDADO!A$2:E$11786,5,FALSE)</f>
        <v>2713</v>
      </c>
      <c r="D9739" s="3" t="s">
        <v>1823</v>
      </c>
      <c r="E9739" s="3" t="s">
        <v>6905</v>
      </c>
      <c r="F9739" s="3" t="s">
        <v>32261</v>
      </c>
      <c r="G9739" s="3" t="s">
        <v>32262</v>
      </c>
      <c r="I9739" t="str">
        <f t="shared" si="152"/>
        <v>,(2713,' Manuel Díaz S. ',' mfdiazs@gmail.com',' 2 2364 9120    ', Gerente Comercial')</v>
      </c>
    </row>
    <row r="9740" spans="1:9">
      <c r="A9740" s="3" t="s">
        <v>32263</v>
      </c>
      <c r="B9740" s="3" t="s">
        <v>32257</v>
      </c>
      <c r="C9740" s="3">
        <f>VLOOKUP(B9740,CONSOLIDADO!A$2:E$11786,5,FALSE)</f>
        <v>2713</v>
      </c>
      <c r="D9740" s="3" t="s">
        <v>1823</v>
      </c>
      <c r="E9740" s="3" t="s">
        <v>7780</v>
      </c>
      <c r="F9740" s="3" t="s">
        <v>32264</v>
      </c>
      <c r="G9740" s="3" t="s">
        <v>32265</v>
      </c>
      <c r="I9740" t="str">
        <f t="shared" si="152"/>
        <v>,(2713,' Freddy Paredes ',' fparedes@icb.cl',' 55 223 1180    ', Subgerente de Administración y Finanzas')</v>
      </c>
    </row>
    <row r="9741" spans="1:9">
      <c r="A9741" s="3" t="s">
        <v>32267</v>
      </c>
      <c r="B9741" s="3" t="s">
        <v>32266</v>
      </c>
      <c r="C9741" s="3">
        <f>VLOOKUP(B9741,CONSOLIDADO!A$2:E$11786,5,FALSE)</f>
        <v>2714</v>
      </c>
      <c r="D9741" s="3" t="s">
        <v>5540</v>
      </c>
      <c r="E9741" s="3"/>
      <c r="F9741" s="3"/>
      <c r="G9741" s="3" t="s">
        <v>32268</v>
      </c>
      <c r="I9741" t="str">
        <f t="shared" si="152"/>
        <v>,(2714,' Enrico Condemi','',' 2 2303 9330',')</v>
      </c>
    </row>
    <row r="9742" spans="1:9">
      <c r="A9742" s="3" t="s">
        <v>32269</v>
      </c>
      <c r="B9742" s="3" t="s">
        <v>32266</v>
      </c>
      <c r="C9742" s="3">
        <f>VLOOKUP(B9742,CONSOLIDADO!A$2:E$11786,5,FALSE)</f>
        <v>2714</v>
      </c>
      <c r="D9742" s="3" t="s">
        <v>5540</v>
      </c>
      <c r="E9742" s="3"/>
      <c r="F9742" s="3"/>
      <c r="G9742" s="3" t="s">
        <v>32268</v>
      </c>
      <c r="I9742" t="str">
        <f t="shared" si="152"/>
        <v>,(2714,' Fiammetta Montuori','',' 2 2303 9330',')</v>
      </c>
    </row>
    <row r="9743" spans="1:9">
      <c r="A9743" s="3" t="s">
        <v>32272</v>
      </c>
      <c r="B9743" s="3" t="s">
        <v>32270</v>
      </c>
      <c r="C9743" s="3">
        <f>VLOOKUP(B9743,CONSOLIDADO!A$2:E$11786,5,FALSE)</f>
        <v>2715</v>
      </c>
      <c r="D9743" s="3" t="s">
        <v>32271</v>
      </c>
      <c r="E9743" s="3" t="s">
        <v>6739</v>
      </c>
      <c r="F9743" s="3"/>
      <c r="G9743" s="3" t="s">
        <v>32273</v>
      </c>
      <c r="I9743" t="str">
        <f t="shared" si="152"/>
        <v>,(2715,' Matías Artiaga Correa ','',' 2 2902 0697    ', Gerente General')</v>
      </c>
    </row>
    <row r="9744" spans="1:9">
      <c r="A9744" s="3" t="s">
        <v>32274</v>
      </c>
      <c r="B9744" s="3" t="s">
        <v>32270</v>
      </c>
      <c r="C9744" s="3">
        <f>VLOOKUP(B9744,CONSOLIDADO!A$2:E$11786,5,FALSE)</f>
        <v>2715</v>
      </c>
      <c r="D9744" s="3" t="s">
        <v>32271</v>
      </c>
      <c r="E9744" s="3"/>
      <c r="F9744" s="3"/>
      <c r="G9744" s="3" t="s">
        <v>32275</v>
      </c>
      <c r="I9744" t="str">
        <f t="shared" si="152"/>
        <v>,(2715,' Ricardo Echeverría Urízar','',' 2 2902 0697',')</v>
      </c>
    </row>
    <row r="9745" spans="1:9">
      <c r="A9745" s="3" t="s">
        <v>32276</v>
      </c>
      <c r="B9745" s="3" t="s">
        <v>32270</v>
      </c>
      <c r="C9745" s="3">
        <f>VLOOKUP(B9745,CONSOLIDADO!A$2:E$11786,5,FALSE)</f>
        <v>2715</v>
      </c>
      <c r="D9745" s="3" t="s">
        <v>32271</v>
      </c>
      <c r="E9745" s="3" t="s">
        <v>32277</v>
      </c>
      <c r="F9745" s="3" t="s">
        <v>32278</v>
      </c>
      <c r="G9745" s="3" t="s">
        <v>32273</v>
      </c>
      <c r="I9745" t="str">
        <f t="shared" si="152"/>
        <v>,(2715,' Ricardo Godoy Molina ',' rgodoy@icem.cl',' 2 2902 0697    ', Jefe de Calidad')</v>
      </c>
    </row>
    <row r="9746" spans="1:9">
      <c r="A9746" s="3" t="s">
        <v>32279</v>
      </c>
      <c r="B9746" s="3" t="s">
        <v>32270</v>
      </c>
      <c r="C9746" s="3">
        <f>VLOOKUP(B9746,CONSOLIDADO!A$2:E$11786,5,FALSE)</f>
        <v>2715</v>
      </c>
      <c r="D9746" s="3" t="s">
        <v>32271</v>
      </c>
      <c r="E9746" s="3" t="s">
        <v>11393</v>
      </c>
      <c r="F9746" s="3" t="s">
        <v>32280</v>
      </c>
      <c r="G9746" s="3" t="s">
        <v>32273</v>
      </c>
      <c r="I9746" t="str">
        <f t="shared" si="152"/>
        <v>,(2715,' Rossana Tapia Bustamante ',' mtapiab@icem.cl',' 2 2902 0697    ', Tesorera')</v>
      </c>
    </row>
    <row r="9747" spans="1:9">
      <c r="A9747" s="3" t="s">
        <v>32282</v>
      </c>
      <c r="B9747" s="3" t="s">
        <v>32281</v>
      </c>
      <c r="C9747" s="3">
        <f>VLOOKUP(B9747,CONSOLIDADO!A$2:E$11786,5,FALSE)</f>
        <v>2716</v>
      </c>
      <c r="D9747" s="3" t="s">
        <v>631</v>
      </c>
      <c r="E9747" s="3" t="s">
        <v>6739</v>
      </c>
      <c r="F9747" s="3"/>
      <c r="G9747" s="3" t="s">
        <v>32283</v>
      </c>
      <c r="I9747" t="str">
        <f t="shared" si="152"/>
        <v>,(2716,' Pedro Lizama Améstica ','',' 2 2739 1822    ', Gerente General')</v>
      </c>
    </row>
    <row r="9748" spans="1:9">
      <c r="A9748" s="3" t="s">
        <v>32284</v>
      </c>
      <c r="B9748" s="3" t="s">
        <v>32281</v>
      </c>
      <c r="C9748" s="3">
        <f>VLOOKUP(B9748,CONSOLIDADO!A$2:E$11786,5,FALSE)</f>
        <v>2716</v>
      </c>
      <c r="D9748" s="3" t="s">
        <v>631</v>
      </c>
      <c r="E9748" s="3" t="s">
        <v>6757</v>
      </c>
      <c r="F9748" s="3" t="s">
        <v>32285</v>
      </c>
      <c r="G9748" s="3" t="s">
        <v>32283</v>
      </c>
      <c r="I9748" t="str">
        <f t="shared" si="152"/>
        <v>,(2716,' Magdalena Rosales Meza ',' mrosales@icestar.cl',' 2 2739 1822    ', Gerente de Administración y Finanzas')</v>
      </c>
    </row>
    <row r="9749" spans="1:9">
      <c r="A9749" s="3" t="s">
        <v>32286</v>
      </c>
      <c r="B9749" s="3" t="s">
        <v>32281</v>
      </c>
      <c r="C9749" s="3">
        <f>VLOOKUP(B9749,CONSOLIDADO!A$2:E$11786,5,FALSE)</f>
        <v>2716</v>
      </c>
      <c r="D9749" s="3" t="s">
        <v>631</v>
      </c>
      <c r="E9749" s="3" t="s">
        <v>32287</v>
      </c>
      <c r="F9749" s="3" t="s">
        <v>32288</v>
      </c>
      <c r="G9749" s="3" t="s">
        <v>32283</v>
      </c>
      <c r="I9749" t="str">
        <f t="shared" si="152"/>
        <v>,(2716,' Vicente Cabezas Valencia ',' vcabezas@icestar.cl',' 2 2739 1822    ', Gerente de Frigorífico')</v>
      </c>
    </row>
    <row r="9750" spans="1:9">
      <c r="A9750" s="3" t="s">
        <v>32289</v>
      </c>
      <c r="B9750" s="3" t="s">
        <v>32281</v>
      </c>
      <c r="C9750" s="3">
        <f>VLOOKUP(B9750,CONSOLIDADO!A$2:E$11786,5,FALSE)</f>
        <v>2716</v>
      </c>
      <c r="D9750" s="3" t="s">
        <v>631</v>
      </c>
      <c r="E9750" s="3" t="s">
        <v>6905</v>
      </c>
      <c r="F9750" s="3" t="s">
        <v>32290</v>
      </c>
      <c r="G9750" s="3" t="s">
        <v>32291</v>
      </c>
      <c r="I9750" t="str">
        <f t="shared" si="152"/>
        <v>,(2716,' Christian Hughes Hicks ',' chughes@icestar.cl',' 2 2739 1222    ', Gerente Comercial')</v>
      </c>
    </row>
    <row r="9751" spans="1:9">
      <c r="A9751" s="3" t="s">
        <v>32294</v>
      </c>
      <c r="B9751" s="3" t="s">
        <v>32292</v>
      </c>
      <c r="C9751" s="3">
        <f>VLOOKUP(B9751,CONSOLIDADO!A$2:E$11786,5,FALSE)</f>
        <v>2717</v>
      </c>
      <c r="D9751" s="3" t="s">
        <v>32293</v>
      </c>
      <c r="E9751" s="3" t="s">
        <v>6739</v>
      </c>
      <c r="F9751" s="3" t="s">
        <v>32295</v>
      </c>
      <c r="G9751" s="3" t="s">
        <v>32296</v>
      </c>
      <c r="I9751" t="str">
        <f t="shared" si="152"/>
        <v>,(2717,' Jorge Dublé Baraona ',' jdubleb@icafal.cl',' 2 2351 9351    ', Gerente General')</v>
      </c>
    </row>
    <row r="9752" spans="1:9">
      <c r="A9752" s="3" t="s">
        <v>32297</v>
      </c>
      <c r="B9752" s="3" t="s">
        <v>32292</v>
      </c>
      <c r="C9752" s="3">
        <f>VLOOKUP(B9752,CONSOLIDADO!A$2:E$11786,5,FALSE)</f>
        <v>2717</v>
      </c>
      <c r="D9752" s="3" t="s">
        <v>32293</v>
      </c>
      <c r="E9752" s="3" t="s">
        <v>6819</v>
      </c>
      <c r="F9752" s="3" t="s">
        <v>32298</v>
      </c>
      <c r="G9752" s="3" t="s">
        <v>32296</v>
      </c>
      <c r="I9752" t="str">
        <f t="shared" si="152"/>
        <v>,(2717,' Alfredo Cuadros Moreno ',' acuadrosm@icafal.cl',' 2 2351 9351    ', Gerente de Planificación y Desarrollo')</v>
      </c>
    </row>
    <row r="9753" spans="1:9">
      <c r="A9753" s="3" t="s">
        <v>32299</v>
      </c>
      <c r="B9753" s="3" t="s">
        <v>32292</v>
      </c>
      <c r="C9753" s="3">
        <f>VLOOKUP(B9753,CONSOLIDADO!A$2:E$11786,5,FALSE)</f>
        <v>2717</v>
      </c>
      <c r="D9753" s="3" t="s">
        <v>32293</v>
      </c>
      <c r="E9753" s="3" t="s">
        <v>32300</v>
      </c>
      <c r="F9753" s="3" t="s">
        <v>32301</v>
      </c>
      <c r="G9753" s="3" t="s">
        <v>32302</v>
      </c>
      <c r="I9753" t="str">
        <f t="shared" si="152"/>
        <v>,(2717,' Gerardo Klenner Sanhueza ',' gklenners@icafal.cl',' 2 2351 9373    ', Gerente de Operaciones Zona Centro Sur')</v>
      </c>
    </row>
    <row r="9754" spans="1:9">
      <c r="A9754" s="3" t="s">
        <v>32242</v>
      </c>
      <c r="B9754" s="3" t="s">
        <v>32292</v>
      </c>
      <c r="C9754" s="3">
        <f>VLOOKUP(B9754,CONSOLIDADO!A$2:E$11786,5,FALSE)</f>
        <v>2717</v>
      </c>
      <c r="D9754" s="3" t="s">
        <v>32293</v>
      </c>
      <c r="E9754" s="3" t="s">
        <v>6757</v>
      </c>
      <c r="F9754" s="3" t="s">
        <v>32303</v>
      </c>
      <c r="G9754" s="3" t="s">
        <v>32304</v>
      </c>
      <c r="I9754" t="str">
        <f t="shared" si="152"/>
        <v>,(2717,' Sergio Icaza Jarpa ',' sicazaj@icafal.cl',' 2 2351 9377    ', Gerente de Administración y Finanzas')</v>
      </c>
    </row>
    <row r="9755" spans="1:9">
      <c r="A9755" s="3" t="s">
        <v>32307</v>
      </c>
      <c r="B9755" s="3" t="s">
        <v>32305</v>
      </c>
      <c r="C9755" s="3">
        <f>VLOOKUP(B9755,CONSOLIDADO!A$2:E$11786,5,FALSE)</f>
        <v>2718</v>
      </c>
      <c r="D9755" s="3" t="s">
        <v>32306</v>
      </c>
      <c r="E9755" s="3" t="s">
        <v>8565</v>
      </c>
      <c r="F9755" s="3" t="s">
        <v>32308</v>
      </c>
      <c r="G9755" s="3" t="s">
        <v>32309</v>
      </c>
      <c r="I9755" t="str">
        <f t="shared" si="152"/>
        <v>,(2718,' Juan Pablo Montan Hernández ',' p.montan@icofrut.cl',' 2 2739 0410    ', Jefe de Proyecto')</v>
      </c>
    </row>
    <row r="9756" spans="1:9">
      <c r="A9756" s="3" t="s">
        <v>32312</v>
      </c>
      <c r="B9756" s="3" t="s">
        <v>32310</v>
      </c>
      <c r="C9756" s="3">
        <f>VLOOKUP(B9756,CONSOLIDADO!A$2:E$11786,5,FALSE)</f>
        <v>2719</v>
      </c>
      <c r="D9756" s="3" t="s">
        <v>32311</v>
      </c>
      <c r="E9756" s="3" t="s">
        <v>16412</v>
      </c>
      <c r="F9756" s="3" t="s">
        <v>32313</v>
      </c>
      <c r="G9756" s="3" t="s">
        <v>32314</v>
      </c>
      <c r="I9756" t="str">
        <f t="shared" si="152"/>
        <v>,(2719,' Alejandro González Sotelo ',' alejandro.gonzalez@iconex.com',' 2 2835 0630    ', Gerente de Planta')</v>
      </c>
    </row>
    <row r="9757" spans="1:9">
      <c r="A9757" s="3" t="s">
        <v>32315</v>
      </c>
      <c r="B9757" s="3" t="s">
        <v>32310</v>
      </c>
      <c r="C9757" s="3">
        <f>VLOOKUP(B9757,CONSOLIDADO!A$2:E$11786,5,FALSE)</f>
        <v>2719</v>
      </c>
      <c r="D9757" s="3" t="s">
        <v>32311</v>
      </c>
      <c r="E9757" s="3" t="s">
        <v>7140</v>
      </c>
      <c r="F9757" s="3" t="s">
        <v>32316</v>
      </c>
      <c r="G9757" s="3" t="s">
        <v>32317</v>
      </c>
      <c r="I9757" t="str">
        <f t="shared" si="152"/>
        <v>,(2719,' Claudio Lechuga Paya ',' claudio.lechuga@iconex.com',' 2 2835 0610    ', Gerente de Ventas')</v>
      </c>
    </row>
    <row r="9758" spans="1:9">
      <c r="A9758" s="3" t="s">
        <v>32319</v>
      </c>
      <c r="B9758" s="3" t="s">
        <v>32318</v>
      </c>
      <c r="C9758" s="3">
        <f>VLOOKUP(B9758,CONSOLIDADO!A$2:E$11786,5,FALSE)</f>
        <v>2720</v>
      </c>
      <c r="D9758" s="3" t="s">
        <v>2203</v>
      </c>
      <c r="E9758" s="3"/>
      <c r="F9758" s="3"/>
      <c r="G9758" s="3" t="s">
        <v>32320</v>
      </c>
      <c r="I9758" t="str">
        <f t="shared" si="152"/>
        <v>,(2720,' Germán Bartel Jeffery','',' 2 2486 1111',')</v>
      </c>
    </row>
    <row r="9759" spans="1:9">
      <c r="A9759" s="3" t="s">
        <v>32321</v>
      </c>
      <c r="B9759" s="3" t="s">
        <v>32318</v>
      </c>
      <c r="C9759" s="3">
        <f>VLOOKUP(B9759,CONSOLIDADO!A$2:E$11786,5,FALSE)</f>
        <v>2720</v>
      </c>
      <c r="D9759" s="3" t="s">
        <v>2203</v>
      </c>
      <c r="E9759" s="3"/>
      <c r="F9759" s="3"/>
      <c r="G9759" s="3" t="s">
        <v>32320</v>
      </c>
      <c r="I9759" t="str">
        <f t="shared" si="152"/>
        <v>,(2720,' Luis Felipe Hüfner','',' 2 2486 1111',')</v>
      </c>
    </row>
    <row r="9760" spans="1:9">
      <c r="A9760" s="3" t="s">
        <v>32322</v>
      </c>
      <c r="B9760" s="3" t="s">
        <v>32318</v>
      </c>
      <c r="C9760" s="3">
        <f>VLOOKUP(B9760,CONSOLIDADO!A$2:E$11786,5,FALSE)</f>
        <v>2720</v>
      </c>
      <c r="D9760" s="3" t="s">
        <v>2203</v>
      </c>
      <c r="E9760" s="3" t="s">
        <v>6850</v>
      </c>
      <c r="F9760" s="3" t="s">
        <v>32323</v>
      </c>
      <c r="G9760" s="3" t="s">
        <v>32324</v>
      </c>
      <c r="I9760" t="str">
        <f t="shared" si="152"/>
        <v>,(2720,' Jaime Silva C. ',' jaimesilvacruz@gmail.com',' 2 2486 1111    ', Director')</v>
      </c>
    </row>
    <row r="9761" spans="1:9">
      <c r="A9761" s="3" t="s">
        <v>32325</v>
      </c>
      <c r="B9761" s="3" t="s">
        <v>32318</v>
      </c>
      <c r="C9761" s="3">
        <f>VLOOKUP(B9761,CONSOLIDADO!A$2:E$11786,5,FALSE)</f>
        <v>2720</v>
      </c>
      <c r="D9761" s="3" t="s">
        <v>2203</v>
      </c>
      <c r="E9761" s="3" t="s">
        <v>6850</v>
      </c>
      <c r="F9761" s="3" t="s">
        <v>32326</v>
      </c>
      <c r="G9761" s="3" t="s">
        <v>32324</v>
      </c>
      <c r="I9761" t="str">
        <f t="shared" si="152"/>
        <v>,(2720,' Ramón Yávar Bascuñán ',' ryb@moller.cl',' 2 2486 1111    ', Director')</v>
      </c>
    </row>
    <row r="9762" spans="1:9">
      <c r="A9762" s="3" t="s">
        <v>20930</v>
      </c>
      <c r="B9762" s="3" t="s">
        <v>32318</v>
      </c>
      <c r="C9762" s="3">
        <f>VLOOKUP(B9762,CONSOLIDADO!A$2:E$11786,5,FALSE)</f>
        <v>2720</v>
      </c>
      <c r="D9762" s="3" t="s">
        <v>2203</v>
      </c>
      <c r="E9762" s="3" t="s">
        <v>6850</v>
      </c>
      <c r="F9762" s="3" t="s">
        <v>32327</v>
      </c>
      <c r="G9762" s="3" t="s">
        <v>32324</v>
      </c>
      <c r="I9762" t="str">
        <f t="shared" si="152"/>
        <v>,(2720,' Fernando Iribarren Droguett ',' firibarren@pacal.cl',' 2 2486 1111    ', Director')</v>
      </c>
    </row>
    <row r="9763" spans="1:9">
      <c r="A9763" s="3" t="s">
        <v>12373</v>
      </c>
      <c r="B9763" s="3" t="s">
        <v>32318</v>
      </c>
      <c r="C9763" s="3">
        <f>VLOOKUP(B9763,CONSOLIDADO!A$2:E$11786,5,FALSE)</f>
        <v>2720</v>
      </c>
      <c r="D9763" s="3" t="s">
        <v>2203</v>
      </c>
      <c r="E9763" s="3" t="s">
        <v>6850</v>
      </c>
      <c r="F9763" s="3" t="s">
        <v>13278</v>
      </c>
      <c r="G9763" s="3" t="s">
        <v>32324</v>
      </c>
      <c r="I9763" t="str">
        <f t="shared" si="152"/>
        <v>,(2720,' Juan Eduardo Correa García ',' jcorrea@bice.cl',' 2 2486 1111    ', Director')</v>
      </c>
    </row>
    <row r="9764" spans="1:9">
      <c r="A9764" s="3" t="s">
        <v>32328</v>
      </c>
      <c r="B9764" s="3" t="s">
        <v>32318</v>
      </c>
      <c r="C9764" s="3">
        <f>VLOOKUP(B9764,CONSOLIDADO!A$2:E$11786,5,FALSE)</f>
        <v>2720</v>
      </c>
      <c r="D9764" s="3" t="s">
        <v>2203</v>
      </c>
      <c r="E9764" s="3" t="s">
        <v>11125</v>
      </c>
      <c r="F9764" s="3" t="s">
        <v>32329</v>
      </c>
      <c r="G9764" s="3" t="s">
        <v>32330</v>
      </c>
      <c r="I9764" t="str">
        <f t="shared" si="152"/>
        <v>,(2720,' Nicolás Errázuriz Salinas ',' nicolas.errazuiz@iconstruyecorp.com',' 2 2486 1106    ', Gerente General Corporativo')</v>
      </c>
    </row>
    <row r="9765" spans="1:9">
      <c r="A9765" s="3" t="s">
        <v>32331</v>
      </c>
      <c r="B9765" s="3" t="s">
        <v>32318</v>
      </c>
      <c r="C9765" s="3">
        <f>VLOOKUP(B9765,CONSOLIDADO!A$2:E$11786,5,FALSE)</f>
        <v>2720</v>
      </c>
      <c r="D9765" s="3" t="s">
        <v>2203</v>
      </c>
      <c r="E9765" s="3" t="s">
        <v>6905</v>
      </c>
      <c r="F9765" s="3" t="s">
        <v>32332</v>
      </c>
      <c r="G9765" s="3" t="s">
        <v>32333</v>
      </c>
      <c r="I9765" t="str">
        <f t="shared" si="152"/>
        <v>,(2720,' Isabel Pinochet Ulloa ',' isabel.pinochet@iconstruye.com',' 2 2486 1060    ', Gerente Comercial')</v>
      </c>
    </row>
    <row r="9766" spans="1:9">
      <c r="A9766" s="3" t="s">
        <v>32334</v>
      </c>
      <c r="B9766" s="3" t="s">
        <v>32318</v>
      </c>
      <c r="C9766" s="3">
        <f>VLOOKUP(B9766,CONSOLIDADO!A$2:E$11786,5,FALSE)</f>
        <v>2720</v>
      </c>
      <c r="D9766" s="3" t="s">
        <v>2203</v>
      </c>
      <c r="E9766" s="3" t="s">
        <v>6765</v>
      </c>
      <c r="F9766" s="3" t="s">
        <v>32335</v>
      </c>
      <c r="G9766" s="3" t="s">
        <v>32336</v>
      </c>
      <c r="I9766" t="str">
        <f t="shared" si="152"/>
        <v>,(2720,' Alberto Mercado Jofré ',' alberto.mercado@iconstruye.com',' 2 2486 1146    ', Gerente de Operaciones')</v>
      </c>
    </row>
    <row r="9767" spans="1:9">
      <c r="A9767" s="3" t="s">
        <v>32338</v>
      </c>
      <c r="B9767" s="3" t="s">
        <v>32337</v>
      </c>
      <c r="C9767" s="3">
        <f>VLOOKUP(B9767,CONSOLIDADO!A$2:E$11786,5,FALSE)</f>
        <v>2721</v>
      </c>
      <c r="D9767" s="3" t="s">
        <v>2084</v>
      </c>
      <c r="E9767" s="3"/>
      <c r="F9767" s="3"/>
      <c r="G9767" s="3" t="s">
        <v>32339</v>
      </c>
      <c r="I9767" t="str">
        <f t="shared" si="152"/>
        <v>,(2721,' Alvaro Clarke','',' 2 2896 8200',')</v>
      </c>
    </row>
    <row r="9768" spans="1:9">
      <c r="A9768" s="3" t="s">
        <v>32340</v>
      </c>
      <c r="B9768" s="3" t="s">
        <v>32337</v>
      </c>
      <c r="C9768" s="3">
        <f>VLOOKUP(B9768,CONSOLIDADO!A$2:E$11786,5,FALSE)</f>
        <v>2721</v>
      </c>
      <c r="D9768" s="3" t="s">
        <v>2084</v>
      </c>
      <c r="E9768" s="3"/>
      <c r="F9768" s="3"/>
      <c r="G9768" s="3" t="s">
        <v>32339</v>
      </c>
      <c r="I9768" t="str">
        <f t="shared" si="152"/>
        <v>,(2721,' Jorge Palomas','',' 2 2896 8200',')</v>
      </c>
    </row>
    <row r="9769" spans="1:9">
      <c r="A9769" s="3" t="s">
        <v>32342</v>
      </c>
      <c r="B9769" s="3" t="s">
        <v>32341</v>
      </c>
      <c r="C9769" s="3">
        <f>VLOOKUP(B9769,CONSOLIDADO!A$2:E$11786,5,FALSE)</f>
        <v>2722</v>
      </c>
      <c r="D9769" s="3" t="s">
        <v>15343</v>
      </c>
      <c r="E9769" s="3"/>
      <c r="F9769" s="3"/>
      <c r="G9769" s="3" t="s">
        <v>32343</v>
      </c>
      <c r="I9769" t="str">
        <f t="shared" si="152"/>
        <v>,(2722,' Christian Cood Valdés','',' 2 2270 6400',')</v>
      </c>
    </row>
    <row r="9770" spans="1:9">
      <c r="A9770" s="3" t="s">
        <v>32344</v>
      </c>
      <c r="B9770" s="3" t="s">
        <v>32341</v>
      </c>
      <c r="C9770" s="3">
        <f>VLOOKUP(B9770,CONSOLIDADO!A$2:E$11786,5,FALSE)</f>
        <v>2722</v>
      </c>
      <c r="D9770" s="3" t="s">
        <v>15343</v>
      </c>
      <c r="E9770" s="3" t="s">
        <v>6757</v>
      </c>
      <c r="F9770" s="3" t="s">
        <v>32345</v>
      </c>
      <c r="G9770" s="3" t="s">
        <v>32346</v>
      </c>
      <c r="I9770" t="str">
        <f t="shared" si="152"/>
        <v>,(2722,' Juan Villagra Manríquez ',' juan.villagra@idal.cl',' 2 2270 6400    ', Gerente de Administración y Finanzas')</v>
      </c>
    </row>
    <row r="9771" spans="1:9">
      <c r="A9771" s="3" t="s">
        <v>32347</v>
      </c>
      <c r="B9771" s="3" t="s">
        <v>32341</v>
      </c>
      <c r="C9771" s="3">
        <f>VLOOKUP(B9771,CONSOLIDADO!A$2:E$11786,5,FALSE)</f>
        <v>2722</v>
      </c>
      <c r="D9771" s="3" t="s">
        <v>15343</v>
      </c>
      <c r="E9771" s="3" t="s">
        <v>32348</v>
      </c>
      <c r="F9771" s="3" t="s">
        <v>32349</v>
      </c>
      <c r="G9771" s="3" t="s">
        <v>32346</v>
      </c>
      <c r="I9771" t="str">
        <f t="shared" si="152"/>
        <v>,(2722,' Fernando Bustamante ',' fernando.bustamante@idal.cl',' 2 2270 6400    ', Gerente Comercial Area Alimentación Humana')</v>
      </c>
    </row>
    <row r="9772" spans="1:9">
      <c r="A9772" s="3" t="s">
        <v>32350</v>
      </c>
      <c r="B9772" s="3" t="s">
        <v>32341</v>
      </c>
      <c r="C9772" s="3">
        <f>VLOOKUP(B9772,CONSOLIDADO!A$2:E$11786,5,FALSE)</f>
        <v>2722</v>
      </c>
      <c r="D9772" s="3" t="s">
        <v>15343</v>
      </c>
      <c r="E9772" s="3" t="s">
        <v>32351</v>
      </c>
      <c r="F9772" s="3" t="s">
        <v>32352</v>
      </c>
      <c r="G9772" s="3" t="s">
        <v>32346</v>
      </c>
      <c r="I9772" t="str">
        <f t="shared" si="152"/>
        <v>,(2722,' Roberto Fenzo Tomas ',' roberto.fenzo@idal.cl',' 2 2270 6400    ', Gerente Comercial Area Nutrición Animal')</v>
      </c>
    </row>
    <row r="9773" spans="1:9">
      <c r="A9773" s="3" t="s">
        <v>32355</v>
      </c>
      <c r="B9773" s="3" t="s">
        <v>32353</v>
      </c>
      <c r="C9773" s="3">
        <f>VLOOKUP(B9773,CONSOLIDADO!A$2:E$11786,5,FALSE)</f>
        <v>2723</v>
      </c>
      <c r="D9773" s="3" t="s">
        <v>32354</v>
      </c>
      <c r="E9773" s="3" t="s">
        <v>6739</v>
      </c>
      <c r="F9773" s="3" t="s">
        <v>32356</v>
      </c>
      <c r="G9773" s="3" t="s">
        <v>32357</v>
      </c>
      <c r="I9773" t="str">
        <f t="shared" si="152"/>
        <v>,(2723,' Enrique Martínez Gómez ',' enrique.martinez@grupobimbo.com',' 2 2675 8301    ', Gerente General')</v>
      </c>
    </row>
    <row r="9774" spans="1:9">
      <c r="A9774" s="3" t="s">
        <v>32358</v>
      </c>
      <c r="B9774" s="3" t="s">
        <v>32353</v>
      </c>
      <c r="C9774" s="3">
        <f>VLOOKUP(B9774,CONSOLIDADO!A$2:E$11786,5,FALSE)</f>
        <v>2723</v>
      </c>
      <c r="D9774" s="3" t="s">
        <v>32354</v>
      </c>
      <c r="E9774" s="3" t="s">
        <v>6757</v>
      </c>
      <c r="F9774" s="3" t="s">
        <v>32359</v>
      </c>
      <c r="G9774" s="3" t="s">
        <v>32360</v>
      </c>
      <c r="I9774" t="str">
        <f t="shared" si="152"/>
        <v>,(2723,' Roger Astete Parraguez ',' roger.astete@grupobimbo.com',' 2 2675 8204    ', Gerente de Administración y Finanzas')</v>
      </c>
    </row>
    <row r="9775" spans="1:9">
      <c r="A9775" s="3" t="s">
        <v>32361</v>
      </c>
      <c r="B9775" s="3" t="s">
        <v>32353</v>
      </c>
      <c r="C9775" s="3">
        <f>VLOOKUP(B9775,CONSOLIDADO!A$2:E$11786,5,FALSE)</f>
        <v>2723</v>
      </c>
      <c r="D9775" s="3" t="s">
        <v>32354</v>
      </c>
      <c r="E9775" s="3" t="s">
        <v>7136</v>
      </c>
      <c r="F9775" s="3" t="s">
        <v>32362</v>
      </c>
      <c r="G9775" s="3" t="s">
        <v>32363</v>
      </c>
      <c r="I9775" t="str">
        <f t="shared" si="152"/>
        <v>,(2723,' Carlos Tatay Aguilera ',' carlos.tatay@grupobimbo.com',' 2 2675 8221    ', Gerente de Marketing')</v>
      </c>
    </row>
    <row r="9776" spans="1:9">
      <c r="A9776" s="3" t="s">
        <v>32364</v>
      </c>
      <c r="B9776" s="3" t="s">
        <v>32353</v>
      </c>
      <c r="C9776" s="3">
        <f>VLOOKUP(B9776,CONSOLIDADO!A$2:E$11786,5,FALSE)</f>
        <v>2723</v>
      </c>
      <c r="D9776" s="3" t="s">
        <v>32354</v>
      </c>
      <c r="E9776" s="3" t="s">
        <v>6905</v>
      </c>
      <c r="F9776" s="3" t="s">
        <v>32365</v>
      </c>
      <c r="G9776" s="3" t="s">
        <v>32366</v>
      </c>
      <c r="I9776" t="str">
        <f t="shared" si="152"/>
        <v>,(2723,' Oliver Corp Torres ',' oliver.corp@grupobimbo.com',' 2 2675 8200    ', Gerente Comercial')</v>
      </c>
    </row>
    <row r="9777" spans="1:9">
      <c r="A9777" s="3" t="s">
        <v>32367</v>
      </c>
      <c r="B9777" s="3" t="s">
        <v>32353</v>
      </c>
      <c r="C9777" s="3">
        <f>VLOOKUP(B9777,CONSOLIDADO!A$2:E$11786,5,FALSE)</f>
        <v>2723</v>
      </c>
      <c r="D9777" s="3" t="s">
        <v>32354</v>
      </c>
      <c r="E9777" s="3" t="s">
        <v>7142</v>
      </c>
      <c r="F9777" s="3" t="s">
        <v>32368</v>
      </c>
      <c r="G9777" s="3" t="s">
        <v>32366</v>
      </c>
      <c r="I9777" t="str">
        <f t="shared" si="152"/>
        <v>,(2723,' Pablo Araneda ',' pablo.araneda@grupobimbo.com',' 2 2675 8200    ', Gerente de Logística')</v>
      </c>
    </row>
    <row r="9778" spans="1:9">
      <c r="A9778" s="3" t="s">
        <v>32371</v>
      </c>
      <c r="B9778" s="3" t="s">
        <v>32369</v>
      </c>
      <c r="C9778" s="3">
        <f>VLOOKUP(B9778,CONSOLIDADO!A$2:E$11786,5,FALSE)</f>
        <v>2724</v>
      </c>
      <c r="D9778" s="3" t="s">
        <v>32370</v>
      </c>
      <c r="E9778" s="3" t="s">
        <v>6739</v>
      </c>
      <c r="F9778" s="3" t="s">
        <v>32372</v>
      </c>
      <c r="G9778" s="3" t="s">
        <v>32373</v>
      </c>
      <c r="I9778" t="str">
        <f t="shared" si="152"/>
        <v>,(2724,' Ricardo Rodrigo Ortega Becerra ',' rortega@empresasieg.com',' 2 2947 5000    ', Gerente General')</v>
      </c>
    </row>
    <row r="9779" spans="1:9">
      <c r="A9779" s="3" t="s">
        <v>32374</v>
      </c>
      <c r="B9779" s="3" t="s">
        <v>32369</v>
      </c>
      <c r="C9779" s="3">
        <f>VLOOKUP(B9779,CONSOLIDADO!A$2:E$11786,5,FALSE)</f>
        <v>2724</v>
      </c>
      <c r="D9779" s="3" t="s">
        <v>32370</v>
      </c>
      <c r="E9779" s="3" t="s">
        <v>10668</v>
      </c>
      <c r="F9779" s="3" t="s">
        <v>32375</v>
      </c>
      <c r="G9779" s="3" t="s">
        <v>32373</v>
      </c>
      <c r="I9779" t="str">
        <f t="shared" si="152"/>
        <v>,(2724,' Marcela Zepeda Pérez ',' mzepeda@empresasieg.com',' 2 2947 5000    ', Jefa de Administración y Finanzas')</v>
      </c>
    </row>
    <row r="9780" spans="1:9">
      <c r="A9780" s="3" t="s">
        <v>32376</v>
      </c>
      <c r="B9780" s="3" t="s">
        <v>32369</v>
      </c>
      <c r="C9780" s="3">
        <f>VLOOKUP(B9780,CONSOLIDADO!A$2:E$11786,5,FALSE)</f>
        <v>2724</v>
      </c>
      <c r="D9780" s="3" t="s">
        <v>32370</v>
      </c>
      <c r="E9780" s="3" t="s">
        <v>8876</v>
      </c>
      <c r="F9780" s="3" t="s">
        <v>32377</v>
      </c>
      <c r="G9780" s="3" t="s">
        <v>32373</v>
      </c>
      <c r="I9780" t="str">
        <f t="shared" si="152"/>
        <v>,(2724,' Maritza Navea Arancibia ',' mnavea@empresasieg.com',' 2 2947 5000    ', Jefa de Recursos Humanos')</v>
      </c>
    </row>
    <row r="9781" spans="1:9">
      <c r="A9781" s="3" t="s">
        <v>32378</v>
      </c>
      <c r="B9781" s="3" t="s">
        <v>32369</v>
      </c>
      <c r="C9781" s="3">
        <f>VLOOKUP(B9781,CONSOLIDADO!A$2:E$11786,5,FALSE)</f>
        <v>2724</v>
      </c>
      <c r="D9781" s="3" t="s">
        <v>32370</v>
      </c>
      <c r="E9781" s="3"/>
      <c r="F9781" s="3"/>
      <c r="G9781" s="3" t="s">
        <v>32379</v>
      </c>
      <c r="I9781" t="str">
        <f t="shared" si="152"/>
        <v>,(2724,' Fernando Allende Morales','',' 2 2947 5000',')</v>
      </c>
    </row>
    <row r="9782" spans="1:9">
      <c r="A9782" s="3" t="s">
        <v>32380</v>
      </c>
      <c r="B9782" s="3" t="s">
        <v>32369</v>
      </c>
      <c r="C9782" s="3">
        <f>VLOOKUP(B9782,CONSOLIDADO!A$2:E$11786,5,FALSE)</f>
        <v>2724</v>
      </c>
      <c r="D9782" s="3" t="s">
        <v>32370</v>
      </c>
      <c r="E9782" s="3" t="s">
        <v>32381</v>
      </c>
      <c r="F9782" s="3" t="s">
        <v>32382</v>
      </c>
      <c r="G9782" s="3" t="s">
        <v>32373</v>
      </c>
      <c r="I9782" t="str">
        <f t="shared" si="152"/>
        <v>,(2724,' Reinaldo Silva Torres ',' rsilva@empresasieg.com',' 2 2947 5000    ', Gerente Departamento de Equipos')</v>
      </c>
    </row>
    <row r="9783" spans="1:9">
      <c r="A9783" s="3" t="s">
        <v>32384</v>
      </c>
      <c r="B9783" s="3" t="s">
        <v>32383</v>
      </c>
      <c r="C9783" s="3">
        <f>VLOOKUP(B9783,CONSOLIDADO!A$2:E$11786,5,FALSE)</f>
        <v>2725</v>
      </c>
      <c r="D9783" s="3" t="s">
        <v>4766</v>
      </c>
      <c r="E9783" s="3" t="s">
        <v>10205</v>
      </c>
      <c r="F9783" s="3"/>
      <c r="G9783" s="3" t="s">
        <v>32385</v>
      </c>
      <c r="I9783" t="str">
        <f t="shared" si="152"/>
        <v>,(2725,' Alberto Faiguenbaum Chame ','',' 2 2239 3235    ', Representante Legal')</v>
      </c>
    </row>
    <row r="9784" spans="1:9">
      <c r="A9784" s="3" t="s">
        <v>32388</v>
      </c>
      <c r="B9784" s="3" t="s">
        <v>32386</v>
      </c>
      <c r="C9784" s="3">
        <f>VLOOKUP(B9784,CONSOLIDADO!A$2:E$11786,5,FALSE)</f>
        <v>2726</v>
      </c>
      <c r="D9784" s="3" t="s">
        <v>32387</v>
      </c>
      <c r="E9784" s="3" t="s">
        <v>6739</v>
      </c>
      <c r="F9784" s="3" t="s">
        <v>32389</v>
      </c>
      <c r="G9784" s="3" t="s">
        <v>32390</v>
      </c>
      <c r="I9784" t="str">
        <f t="shared" si="152"/>
        <v>,(2726,' Rodrigo Sadovnik Hormazábal ',' rodrigo.sadovnik@ifco.com',' 2 2940 3500    ', Gerente General')</v>
      </c>
    </row>
    <row r="9785" spans="1:9">
      <c r="A9785" s="3" t="s">
        <v>32391</v>
      </c>
      <c r="B9785" s="3" t="s">
        <v>32386</v>
      </c>
      <c r="C9785" s="3">
        <f>VLOOKUP(B9785,CONSOLIDADO!A$2:E$11786,5,FALSE)</f>
        <v>2726</v>
      </c>
      <c r="D9785" s="3" t="s">
        <v>32387</v>
      </c>
      <c r="E9785" s="3"/>
      <c r="F9785" s="3"/>
      <c r="G9785" s="3" t="s">
        <v>32392</v>
      </c>
      <c r="I9785" t="str">
        <f t="shared" si="152"/>
        <v>,(2726,' Germán Cáceres Méndez','',' 2 2940 3500',')</v>
      </c>
    </row>
    <row r="9786" spans="1:9">
      <c r="A9786" s="3" t="s">
        <v>32393</v>
      </c>
      <c r="B9786" s="3" t="s">
        <v>32386</v>
      </c>
      <c r="C9786" s="3">
        <f>VLOOKUP(B9786,CONSOLIDADO!A$2:E$11786,5,FALSE)</f>
        <v>2726</v>
      </c>
      <c r="D9786" s="3" t="s">
        <v>32387</v>
      </c>
      <c r="E9786" s="3" t="s">
        <v>6757</v>
      </c>
      <c r="F9786" s="3" t="s">
        <v>32394</v>
      </c>
      <c r="G9786" s="3" t="s">
        <v>32390</v>
      </c>
      <c r="I9786" t="str">
        <f t="shared" si="152"/>
        <v>,(2726,' Alex Muñoz Bizama ',' alex.munoz@ifco.com',' 2 2940 3500    ', Gerente de Administración y Finanzas')</v>
      </c>
    </row>
    <row r="9787" spans="1:9">
      <c r="A9787" s="3" t="s">
        <v>32395</v>
      </c>
      <c r="B9787" s="3" t="s">
        <v>32386</v>
      </c>
      <c r="C9787" s="3">
        <f>VLOOKUP(B9787,CONSOLIDADO!A$2:E$11786,5,FALSE)</f>
        <v>2726</v>
      </c>
      <c r="D9787" s="3" t="s">
        <v>32387</v>
      </c>
      <c r="E9787" s="3"/>
      <c r="F9787" s="3"/>
      <c r="G9787" s="3" t="s">
        <v>32392</v>
      </c>
      <c r="I9787" t="str">
        <f t="shared" si="152"/>
        <v>,(2726,' Eric Ortega Alarcón','',' 2 2940 3500',')</v>
      </c>
    </row>
    <row r="9788" spans="1:9">
      <c r="A9788" s="3" t="s">
        <v>32398</v>
      </c>
      <c r="B9788" s="3" t="s">
        <v>32396</v>
      </c>
      <c r="C9788" s="3">
        <f>VLOOKUP(B9788,CONSOLIDADO!A$2:E$11786,5,FALSE)</f>
        <v>2727</v>
      </c>
      <c r="D9788" s="3" t="s">
        <v>32397</v>
      </c>
      <c r="E9788" s="3" t="s">
        <v>6739</v>
      </c>
      <c r="F9788" s="3" t="s">
        <v>32399</v>
      </c>
      <c r="G9788" s="3" t="s">
        <v>32400</v>
      </c>
      <c r="I9788" t="str">
        <f t="shared" si="152"/>
        <v>,(2727,' Carlos Oviedo Risi ',' coviedo@ifxcorp.com',' 2 2589 4500    ', Gerente General')</v>
      </c>
    </row>
    <row r="9789" spans="1:9">
      <c r="A9789" s="3" t="s">
        <v>32401</v>
      </c>
      <c r="B9789" s="3" t="s">
        <v>32396</v>
      </c>
      <c r="C9789" s="3">
        <f>VLOOKUP(B9789,CONSOLIDADO!A$2:E$11786,5,FALSE)</f>
        <v>2727</v>
      </c>
      <c r="D9789" s="3" t="s">
        <v>32397</v>
      </c>
      <c r="E9789" s="3"/>
      <c r="F9789" s="3"/>
      <c r="G9789" s="3" t="s">
        <v>32402</v>
      </c>
      <c r="I9789" t="str">
        <f t="shared" si="152"/>
        <v>,(2727,' Cristian Jara Muñoz','',' 2 2589 4500',')</v>
      </c>
    </row>
    <row r="9790" spans="1:9">
      <c r="A9790" s="3" t="s">
        <v>32403</v>
      </c>
      <c r="B9790" s="3" t="s">
        <v>32396</v>
      </c>
      <c r="C9790" s="3">
        <f>VLOOKUP(B9790,CONSOLIDADO!A$2:E$11786,5,FALSE)</f>
        <v>2727</v>
      </c>
      <c r="D9790" s="3" t="s">
        <v>32397</v>
      </c>
      <c r="E9790" s="3" t="s">
        <v>32404</v>
      </c>
      <c r="F9790" s="3" t="s">
        <v>32405</v>
      </c>
      <c r="G9790" s="3" t="s">
        <v>32400</v>
      </c>
      <c r="I9790" t="str">
        <f t="shared" si="152"/>
        <v>,(2727,' Herwin Cajamarca Bello ',' hcajamarca@ifxcorp.com',' 2 2589 4500    ', Gerente Ingeniería de Negocios')</v>
      </c>
    </row>
    <row r="9791" spans="1:9">
      <c r="A9791" s="3" t="s">
        <v>32406</v>
      </c>
      <c r="B9791" s="3" t="s">
        <v>32396</v>
      </c>
      <c r="C9791" s="3">
        <f>VLOOKUP(B9791,CONSOLIDADO!A$2:E$11786,5,FALSE)</f>
        <v>2727</v>
      </c>
      <c r="D9791" s="3" t="s">
        <v>32397</v>
      </c>
      <c r="E9791" s="3" t="s">
        <v>13172</v>
      </c>
      <c r="F9791" s="3" t="s">
        <v>32407</v>
      </c>
      <c r="G9791" s="3" t="s">
        <v>32400</v>
      </c>
      <c r="I9791" t="str">
        <f t="shared" si="152"/>
        <v>,(2727,' Jenny Beltrán Flórez ',' jbeltranf@ufinet.com',' 2 2589 4500    ', Gerente Operaciones y Proyectos')</v>
      </c>
    </row>
    <row r="9792" spans="1:9">
      <c r="A9792" s="3" t="s">
        <v>32410</v>
      </c>
      <c r="B9792" s="3" t="s">
        <v>32408</v>
      </c>
      <c r="C9792" s="3">
        <f>VLOOKUP(B9792,CONSOLIDADO!A$2:E$11786,5,FALSE)</f>
        <v>2728</v>
      </c>
      <c r="D9792" s="3" t="s">
        <v>32409</v>
      </c>
      <c r="E9792" s="3"/>
      <c r="F9792" s="3"/>
      <c r="G9792" s="3" t="s">
        <v>32411</v>
      </c>
      <c r="I9792" t="str">
        <f t="shared" si="152"/>
        <v>,(2728,' Juan Masnú Barros','',' 2 2427 2000',')</v>
      </c>
    </row>
    <row r="9793" spans="1:9">
      <c r="A9793" s="3" t="s">
        <v>32412</v>
      </c>
      <c r="B9793" s="3" t="s">
        <v>32408</v>
      </c>
      <c r="C9793" s="3">
        <f>VLOOKUP(B9793,CONSOLIDADO!A$2:E$11786,5,FALSE)</f>
        <v>2728</v>
      </c>
      <c r="D9793" s="3" t="s">
        <v>32409</v>
      </c>
      <c r="E9793" s="3" t="s">
        <v>32413</v>
      </c>
      <c r="F9793" s="3" t="s">
        <v>32414</v>
      </c>
      <c r="G9793" s="3" t="s">
        <v>32415</v>
      </c>
      <c r="I9793" t="str">
        <f t="shared" si="152"/>
        <v>,(2728,' Xenia Nass Alvarez ',' ventas@igenar.cl',' 2 2480 7642    ', Jefe Departamento Productos Industriales')</v>
      </c>
    </row>
    <row r="9794" spans="1:9">
      <c r="A9794" s="3" t="s">
        <v>32416</v>
      </c>
      <c r="B9794" s="3" t="s">
        <v>32408</v>
      </c>
      <c r="C9794" s="3">
        <f>VLOOKUP(B9794,CONSOLIDADO!A$2:E$11786,5,FALSE)</f>
        <v>2728</v>
      </c>
      <c r="D9794" s="3" t="s">
        <v>32409</v>
      </c>
      <c r="E9794" s="3" t="s">
        <v>32417</v>
      </c>
      <c r="F9794" s="3" t="s">
        <v>32418</v>
      </c>
      <c r="G9794" s="3" t="s">
        <v>32419</v>
      </c>
      <c r="I9794" t="str">
        <f t="shared" si="152"/>
        <v>,(2728,' Francisco Pavez Sciberras ',' metro@igenar.cl',' 2 2427 2000    ', Jefe Departamento Muebles Metálicos y Exhibidores')</v>
      </c>
    </row>
    <row r="9795" spans="1:9">
      <c r="A9795" s="3" t="s">
        <v>32420</v>
      </c>
      <c r="B9795" s="3" t="s">
        <v>32408</v>
      </c>
      <c r="C9795" s="3">
        <f>VLOOKUP(B9795,CONSOLIDADO!A$2:E$11786,5,FALSE)</f>
        <v>2728</v>
      </c>
      <c r="D9795" s="3" t="s">
        <v>32409</v>
      </c>
      <c r="E9795" s="3" t="s">
        <v>32421</v>
      </c>
      <c r="F9795" s="3" t="s">
        <v>32422</v>
      </c>
      <c r="G9795" s="3" t="s">
        <v>32419</v>
      </c>
      <c r="I9795" t="str">
        <f t="shared" ref="I9795:I9858" si="153">CONCATENATE(",(",C9795,",'",A9795,"','",F9795,"','",G9795,"',",E9795,"')")</f>
        <v>,(2728,' Ricardo Ibaceta Vergara ',' equipos@igenar.cl',' 2 2427 2000    ', Jefe Departamento Máquinas y Equipos')</v>
      </c>
    </row>
    <row r="9796" spans="1:9">
      <c r="A9796" s="3" t="s">
        <v>32423</v>
      </c>
      <c r="B9796" s="3" t="s">
        <v>32408</v>
      </c>
      <c r="C9796" s="3">
        <f>VLOOKUP(B9796,CONSOLIDADO!A$2:E$11786,5,FALSE)</f>
        <v>2728</v>
      </c>
      <c r="D9796" s="3" t="s">
        <v>32409</v>
      </c>
      <c r="E9796" s="3" t="s">
        <v>32424</v>
      </c>
      <c r="F9796" s="3" t="s">
        <v>32425</v>
      </c>
      <c r="G9796" s="3" t="s">
        <v>32419</v>
      </c>
      <c r="I9796" t="str">
        <f t="shared" si="153"/>
        <v>,(2728,' Yolanda Beltrán Horst ',' igenar@igenar.cl',' 2 2427 2000    ', Secretaria Ejecutiva Gerencia General')</v>
      </c>
    </row>
    <row r="9797" spans="1:9">
      <c r="A9797" s="3" t="s">
        <v>32427</v>
      </c>
      <c r="B9797" s="3" t="s">
        <v>5994</v>
      </c>
      <c r="C9797" s="3">
        <f>VLOOKUP(B9797,CONSOLIDADO!A$2:E$11786,5,FALSE)</f>
        <v>2729</v>
      </c>
      <c r="D9797" s="3" t="s">
        <v>32426</v>
      </c>
      <c r="E9797" s="3" t="s">
        <v>32428</v>
      </c>
      <c r="F9797" s="3"/>
      <c r="G9797" s="3" t="s">
        <v>32429</v>
      </c>
      <c r="I9797" t="str">
        <f t="shared" si="153"/>
        <v>,(2729,' Juan Pablo Chadid Crovetto ','',' 2 2337 0728    ', Regional General Manager Latin America Region')</v>
      </c>
    </row>
    <row r="9798" spans="1:9">
      <c r="A9798" s="3" t="s">
        <v>32430</v>
      </c>
      <c r="B9798" s="3" t="s">
        <v>5994</v>
      </c>
      <c r="C9798" s="3">
        <f>VLOOKUP(B9798,CONSOLIDADO!A$2:E$11786,5,FALSE)</f>
        <v>2729</v>
      </c>
      <c r="D9798" s="3" t="s">
        <v>32426</v>
      </c>
      <c r="E9798" s="3" t="s">
        <v>32431</v>
      </c>
      <c r="F9798" s="3"/>
      <c r="G9798" s="3" t="s">
        <v>32429</v>
      </c>
      <c r="I9798" t="str">
        <f t="shared" si="153"/>
        <v>,(2729,' Carolina Quijada Ramírez ','',' 2 2337 0728    ', Director Recursos Humanos América Latina &amp; Caribe')</v>
      </c>
    </row>
    <row r="9799" spans="1:9">
      <c r="A9799" s="3" t="s">
        <v>32432</v>
      </c>
      <c r="B9799" s="3" t="s">
        <v>5994</v>
      </c>
      <c r="C9799" s="3">
        <f>VLOOKUP(B9799,CONSOLIDADO!A$2:E$11786,5,FALSE)</f>
        <v>2729</v>
      </c>
      <c r="D9799" s="3" t="s">
        <v>32426</v>
      </c>
      <c r="E9799" s="3" t="s">
        <v>32433</v>
      </c>
      <c r="F9799" s="3"/>
      <c r="G9799" s="3" t="s">
        <v>32429</v>
      </c>
      <c r="I9799" t="str">
        <f t="shared" si="153"/>
        <v>,(2729,' Carolina Iturra Carvajal ','',' 2 2337 0728    ', Country Manager IGT Chile')</v>
      </c>
    </row>
    <row r="9800" spans="1:9">
      <c r="A9800" s="3" t="s">
        <v>32434</v>
      </c>
      <c r="B9800" s="3" t="s">
        <v>5994</v>
      </c>
      <c r="C9800" s="3">
        <f>VLOOKUP(B9800,CONSOLIDADO!A$2:E$11786,5,FALSE)</f>
        <v>2729</v>
      </c>
      <c r="D9800" s="3" t="s">
        <v>32426</v>
      </c>
      <c r="E9800" s="3"/>
      <c r="F9800" s="3"/>
      <c r="G9800" s="3" t="s">
        <v>32435</v>
      </c>
      <c r="I9800" t="str">
        <f t="shared" si="153"/>
        <v>,(2729,' Eduardo Millas Balazs','',' 2 2337 0728',')</v>
      </c>
    </row>
    <row r="9801" spans="1:9">
      <c r="A9801" s="3" t="s">
        <v>32436</v>
      </c>
      <c r="B9801" s="3" t="s">
        <v>5994</v>
      </c>
      <c r="C9801" s="3">
        <f>VLOOKUP(B9801,CONSOLIDADO!A$2:E$11786,5,FALSE)</f>
        <v>2729</v>
      </c>
      <c r="D9801" s="3" t="s">
        <v>32426</v>
      </c>
      <c r="E9801" s="3" t="s">
        <v>6886</v>
      </c>
      <c r="F9801" s="3"/>
      <c r="G9801" s="3" t="s">
        <v>32429</v>
      </c>
      <c r="I9801" t="str">
        <f t="shared" si="153"/>
        <v>,(2729,' Catalina Acevedo Peña ','',' 2 2337 0728    ', Gerente de Recursos Humanos')</v>
      </c>
    </row>
    <row r="9802" spans="1:9">
      <c r="A9802" s="3" t="s">
        <v>32439</v>
      </c>
      <c r="B9802" s="3" t="s">
        <v>32437</v>
      </c>
      <c r="C9802" s="3">
        <f>VLOOKUP(B9802,CONSOLIDADO!A$2:E$11786,5,FALSE)</f>
        <v>2730</v>
      </c>
      <c r="D9802" s="3" t="s">
        <v>32438</v>
      </c>
      <c r="E9802" s="3" t="s">
        <v>9508</v>
      </c>
      <c r="F9802" s="3" t="s">
        <v>32440</v>
      </c>
      <c r="G9802" s="3" t="s">
        <v>32441</v>
      </c>
      <c r="I9802" t="str">
        <f t="shared" si="153"/>
        <v>,(2730,' Ismael Irarrázaval Méndez ',' iim@iim.cl',' 2 2215 9271    ', Director Gerente')</v>
      </c>
    </row>
    <row r="9803" spans="1:9">
      <c r="A9803" s="3" t="s">
        <v>32442</v>
      </c>
      <c r="B9803" s="3" t="s">
        <v>32437</v>
      </c>
      <c r="C9803" s="3">
        <f>VLOOKUP(B9803,CONSOLIDADO!A$2:E$11786,5,FALSE)</f>
        <v>2730</v>
      </c>
      <c r="D9803" s="3" t="s">
        <v>32438</v>
      </c>
      <c r="E9803" s="3" t="s">
        <v>32443</v>
      </c>
      <c r="F9803" s="3" t="s">
        <v>32444</v>
      </c>
      <c r="G9803" s="3" t="s">
        <v>32445</v>
      </c>
      <c r="I9803" t="str">
        <f t="shared" si="153"/>
        <v>,(2730,' Osvaldo Barría Norambuena ',' ventasnorte@iim.cl',' 9 9849 9339    ', Ingeniería Calama')</v>
      </c>
    </row>
    <row r="9804" spans="1:9">
      <c r="A9804" s="3" t="s">
        <v>32446</v>
      </c>
      <c r="B9804" s="3" t="s">
        <v>32437</v>
      </c>
      <c r="C9804" s="3">
        <f>VLOOKUP(B9804,CONSOLIDADO!A$2:E$11786,5,FALSE)</f>
        <v>2730</v>
      </c>
      <c r="D9804" s="3" t="s">
        <v>32438</v>
      </c>
      <c r="E9804" s="3" t="s">
        <v>32447</v>
      </c>
      <c r="F9804" s="3" t="s">
        <v>32448</v>
      </c>
      <c r="G9804" s="3" t="s">
        <v>32441</v>
      </c>
      <c r="I9804" t="str">
        <f t="shared" si="153"/>
        <v>,(2730,' Susana Henríquez Elizondo ',' shenriquez@iim.cl',' 2 2215 9271    ', Comercio Exterior')</v>
      </c>
    </row>
    <row r="9805" spans="1:9">
      <c r="A9805" s="3" t="s">
        <v>32449</v>
      </c>
      <c r="B9805" s="3" t="s">
        <v>32437</v>
      </c>
      <c r="C9805" s="3">
        <f>VLOOKUP(B9805,CONSOLIDADO!A$2:E$11786,5,FALSE)</f>
        <v>2730</v>
      </c>
      <c r="D9805" s="3" t="s">
        <v>32438</v>
      </c>
      <c r="E9805" s="3"/>
      <c r="F9805" s="3"/>
      <c r="G9805" s="3" t="s">
        <v>32450</v>
      </c>
      <c r="I9805" t="str">
        <f t="shared" si="153"/>
        <v>,(2730,' Esteban Lara Camilla','',' 2 2776 1351',')</v>
      </c>
    </row>
    <row r="9806" spans="1:9">
      <c r="A9806" s="3" t="s">
        <v>32451</v>
      </c>
      <c r="B9806" s="3" t="s">
        <v>32437</v>
      </c>
      <c r="C9806" s="3">
        <f>VLOOKUP(B9806,CONSOLIDADO!A$2:E$11786,5,FALSE)</f>
        <v>2730</v>
      </c>
      <c r="D9806" s="3" t="s">
        <v>32438</v>
      </c>
      <c r="E9806" s="3" t="s">
        <v>32452</v>
      </c>
      <c r="F9806" s="3" t="s">
        <v>32440</v>
      </c>
      <c r="G9806" s="3" t="s">
        <v>32441</v>
      </c>
      <c r="I9806" t="str">
        <f t="shared" si="153"/>
        <v>,(2730,' Cristián Lagos García de la Huerta ',' iim@iim.cl',' 2 2215 9271    ', Abogado Asesor')</v>
      </c>
    </row>
    <row r="9807" spans="1:9">
      <c r="A9807" s="3" t="s">
        <v>32453</v>
      </c>
      <c r="B9807" s="3" t="s">
        <v>52</v>
      </c>
      <c r="C9807" s="3">
        <f>VLOOKUP(B9807,CONSOLIDADO!A$2:E$11786,5,FALSE)</f>
        <v>2731</v>
      </c>
      <c r="D9807" s="3" t="s">
        <v>20</v>
      </c>
      <c r="E9807" s="3"/>
      <c r="F9807" s="3"/>
      <c r="G9807" s="3" t="s">
        <v>32454</v>
      </c>
      <c r="I9807" t="str">
        <f t="shared" si="153"/>
        <v>,(2731,' Juan Illanes Campo','',' 2 2688 3109',')</v>
      </c>
    </row>
    <row r="9808" spans="1:9">
      <c r="A9808" s="3" t="s">
        <v>32455</v>
      </c>
      <c r="B9808" s="3" t="s">
        <v>52</v>
      </c>
      <c r="C9808" s="3">
        <f>VLOOKUP(B9808,CONSOLIDADO!A$2:E$11786,5,FALSE)</f>
        <v>2731</v>
      </c>
      <c r="D9808" s="3" t="s">
        <v>20</v>
      </c>
      <c r="E9808" s="3"/>
      <c r="F9808" s="3"/>
      <c r="G9808" s="3" t="s">
        <v>32454</v>
      </c>
      <c r="I9808" t="str">
        <f t="shared" si="153"/>
        <v>,(2731,' Manuel Garrido Illanes','',' 2 2688 3109',')</v>
      </c>
    </row>
    <row r="9809" spans="1:9">
      <c r="A9809" s="3" t="s">
        <v>32456</v>
      </c>
      <c r="B9809" s="3" t="s">
        <v>52</v>
      </c>
      <c r="C9809" s="3">
        <f>VLOOKUP(B9809,CONSOLIDADO!A$2:E$11786,5,FALSE)</f>
        <v>2731</v>
      </c>
      <c r="D9809" s="3" t="s">
        <v>20</v>
      </c>
      <c r="E9809" s="3" t="s">
        <v>6837</v>
      </c>
      <c r="F9809" s="3" t="s">
        <v>32457</v>
      </c>
      <c r="G9809" s="3" t="s">
        <v>32458</v>
      </c>
      <c r="I9809" t="str">
        <f t="shared" si="153"/>
        <v>,(2731,' Robert Keymer Jacobs ',' rkeymer@illanes.cl',' 2 2688 3109    ', Socio')</v>
      </c>
    </row>
    <row r="9810" spans="1:9">
      <c r="A9810" s="3" t="s">
        <v>32461</v>
      </c>
      <c r="B9810" s="3" t="s">
        <v>32459</v>
      </c>
      <c r="C9810" s="3">
        <f>VLOOKUP(B9810,CONSOLIDADO!A$2:E$11786,5,FALSE)</f>
        <v>2732</v>
      </c>
      <c r="D9810" s="3" t="s">
        <v>32460</v>
      </c>
      <c r="E9810" s="3" t="s">
        <v>10205</v>
      </c>
      <c r="F9810" s="3" t="s">
        <v>32462</v>
      </c>
      <c r="G9810" s="3" t="s">
        <v>32463</v>
      </c>
      <c r="I9810" t="str">
        <f t="shared" si="153"/>
        <v>,(2732,' David Liste Alba ',' david.liste@engie.com',' 2 2499 8204    ', Representante Legal')</v>
      </c>
    </row>
    <row r="9811" spans="1:9">
      <c r="A9811" s="3" t="s">
        <v>32464</v>
      </c>
      <c r="B9811" s="3" t="s">
        <v>32459</v>
      </c>
      <c r="C9811" s="3">
        <f>VLOOKUP(B9811,CONSOLIDADO!A$2:E$11786,5,FALSE)</f>
        <v>2732</v>
      </c>
      <c r="D9811" s="3" t="s">
        <v>32460</v>
      </c>
      <c r="E9811" s="3" t="s">
        <v>28554</v>
      </c>
      <c r="F9811" s="3" t="s">
        <v>32465</v>
      </c>
      <c r="G9811" s="3" t="s">
        <v>32466</v>
      </c>
      <c r="I9811" t="str">
        <f t="shared" si="153"/>
        <v>,(2732,' Paulo Alvear ',' paulo.alvear@engie.com',' 2 2499 8200    ', Gerente División Servicios')</v>
      </c>
    </row>
    <row r="9812" spans="1:9">
      <c r="A9812" s="3" t="s">
        <v>32467</v>
      </c>
      <c r="B9812" s="3" t="s">
        <v>32459</v>
      </c>
      <c r="C9812" s="3">
        <f>VLOOKUP(B9812,CONSOLIDADO!A$2:E$11786,5,FALSE)</f>
        <v>2732</v>
      </c>
      <c r="D9812" s="3" t="s">
        <v>32460</v>
      </c>
      <c r="E9812" s="3" t="s">
        <v>32468</v>
      </c>
      <c r="F9812" s="3" t="s">
        <v>32469</v>
      </c>
      <c r="G9812" s="3" t="s">
        <v>32466</v>
      </c>
      <c r="I9812" t="str">
        <f t="shared" si="153"/>
        <v>,(2732,' Rafael Odgers ',' rafael.odgers@engie.com',' 2 2499 8200    ', Gerente División Soluciones')</v>
      </c>
    </row>
    <row r="9813" spans="1:9">
      <c r="A9813" s="3" t="s">
        <v>32467</v>
      </c>
      <c r="B9813" s="3" t="s">
        <v>32459</v>
      </c>
      <c r="C9813" s="3">
        <f>VLOOKUP(B9813,CONSOLIDADO!A$2:E$11786,5,FALSE)</f>
        <v>2732</v>
      </c>
      <c r="D9813" s="3" t="s">
        <v>32460</v>
      </c>
      <c r="E9813" s="3" t="s">
        <v>32470</v>
      </c>
      <c r="F9813" s="3" t="s">
        <v>32469</v>
      </c>
      <c r="G9813" s="3" t="s">
        <v>32466</v>
      </c>
      <c r="I9813" t="str">
        <f t="shared" si="153"/>
        <v>,(2732,' Rafael Odgers ',' rafael.odgers@engie.com',' 2 2499 8200    ', Gerente División IMA Tecnologías')</v>
      </c>
    </row>
    <row r="9814" spans="1:9">
      <c r="A9814" s="3" t="s">
        <v>24162</v>
      </c>
      <c r="B9814" s="3" t="s">
        <v>32471</v>
      </c>
      <c r="C9814" s="3">
        <f>VLOOKUP(B9814,CONSOLIDADO!A$2:E$11786,5,FALSE)</f>
        <v>2733</v>
      </c>
      <c r="D9814" s="3" t="s">
        <v>5104</v>
      </c>
      <c r="E9814" s="3" t="s">
        <v>6739</v>
      </c>
      <c r="F9814" s="3" t="s">
        <v>24163</v>
      </c>
      <c r="G9814" s="3" t="s">
        <v>24164</v>
      </c>
      <c r="I9814" t="str">
        <f t="shared" si="153"/>
        <v>,(2733,' Alfonso Da Fonseca Barría ',' gerencia@dfgroup.cl',' 9 9050 9898    ', Gerente General')</v>
      </c>
    </row>
    <row r="9815" spans="1:9">
      <c r="A9815" s="3" t="s">
        <v>24165</v>
      </c>
      <c r="B9815" s="3" t="s">
        <v>32471</v>
      </c>
      <c r="C9815" s="3">
        <f>VLOOKUP(B9815,CONSOLIDADO!A$2:E$11786,5,FALSE)</f>
        <v>2733</v>
      </c>
      <c r="D9815" s="3" t="s">
        <v>5104</v>
      </c>
      <c r="E9815" s="3" t="s">
        <v>6905</v>
      </c>
      <c r="F9815" s="3" t="s">
        <v>24163</v>
      </c>
      <c r="G9815" s="3" t="s">
        <v>24166</v>
      </c>
      <c r="I9815" t="str">
        <f t="shared" si="153"/>
        <v>,(2733,' Gabriel Da Fonseca Báez ',' gerencia@dfgroup.cl',' 9 9920 8662    ', Gerente Comercial')</v>
      </c>
    </row>
    <row r="9816" spans="1:9">
      <c r="A9816" s="3" t="s">
        <v>32473</v>
      </c>
      <c r="B9816" s="3" t="s">
        <v>32472</v>
      </c>
      <c r="C9816" s="3">
        <f>VLOOKUP(B9816,CONSOLIDADO!A$2:E$11786,5,FALSE)</f>
        <v>2734</v>
      </c>
      <c r="D9816" s="3" t="s">
        <v>6355</v>
      </c>
      <c r="E9816" s="3" t="s">
        <v>6739</v>
      </c>
      <c r="F9816" s="3" t="s">
        <v>32474</v>
      </c>
      <c r="G9816" s="3" t="s">
        <v>32475</v>
      </c>
      <c r="I9816" t="str">
        <f t="shared" si="153"/>
        <v>,(2734,' Eduardo Kawas Pino ',' eduardo.kawas@imagegroup.cl',' 2 2352 8824    ', Gerente General')</v>
      </c>
    </row>
    <row r="9817" spans="1:9">
      <c r="A9817" s="3" t="s">
        <v>32476</v>
      </c>
      <c r="B9817" s="3" t="s">
        <v>32472</v>
      </c>
      <c r="C9817" s="3">
        <f>VLOOKUP(B9817,CONSOLIDADO!A$2:E$11786,5,FALSE)</f>
        <v>2734</v>
      </c>
      <c r="D9817" s="3" t="s">
        <v>6355</v>
      </c>
      <c r="E9817" s="3"/>
      <c r="F9817" s="3"/>
      <c r="G9817" s="3" t="s">
        <v>32477</v>
      </c>
      <c r="I9817" t="str">
        <f t="shared" si="153"/>
        <v>,(2734,' Claudia Marchant San Martín','',' 2 2352 8824',')</v>
      </c>
    </row>
    <row r="9818" spans="1:9">
      <c r="A9818" s="3" t="s">
        <v>32479</v>
      </c>
      <c r="B9818" s="3" t="s">
        <v>32478</v>
      </c>
      <c r="C9818" s="3">
        <f>VLOOKUP(B9818,CONSOLIDADO!A$2:E$11786,5,FALSE)</f>
        <v>2735</v>
      </c>
      <c r="D9818" s="3" t="s">
        <v>6412</v>
      </c>
      <c r="E9818" s="3"/>
      <c r="F9818" s="3"/>
      <c r="G9818" s="3" t="s">
        <v>32480</v>
      </c>
      <c r="I9818" t="str">
        <f t="shared" si="153"/>
        <v>,(2735,' Juan Huircalaf Poblete','',' 2 2469 2020',')</v>
      </c>
    </row>
    <row r="9819" spans="1:9">
      <c r="A9819" s="3" t="s">
        <v>32481</v>
      </c>
      <c r="B9819" s="3" t="s">
        <v>32478</v>
      </c>
      <c r="C9819" s="3">
        <f>VLOOKUP(B9819,CONSOLIDADO!A$2:E$11786,5,FALSE)</f>
        <v>2735</v>
      </c>
      <c r="D9819" s="3" t="s">
        <v>6412</v>
      </c>
      <c r="E9819" s="3"/>
      <c r="F9819" s="3"/>
      <c r="G9819" s="3" t="s">
        <v>32480</v>
      </c>
      <c r="I9819" t="str">
        <f t="shared" si="153"/>
        <v>,(2735,' Carlos del Gallego Blonck','',' 2 2469 2020',')</v>
      </c>
    </row>
    <row r="9820" spans="1:9">
      <c r="A9820" s="3" t="s">
        <v>32482</v>
      </c>
      <c r="B9820" s="3" t="s">
        <v>32478</v>
      </c>
      <c r="C9820" s="3">
        <f>VLOOKUP(B9820,CONSOLIDADO!A$2:E$11786,5,FALSE)</f>
        <v>2735</v>
      </c>
      <c r="D9820" s="3" t="s">
        <v>6412</v>
      </c>
      <c r="E9820" s="3" t="s">
        <v>32483</v>
      </c>
      <c r="F9820" s="3" t="s">
        <v>32484</v>
      </c>
      <c r="G9820" s="3" t="s">
        <v>32485</v>
      </c>
      <c r="I9820" t="str">
        <f t="shared" si="153"/>
        <v>,(2735,' Marcelo Friz González ',' mfriz@imagen.cl',' 2 2469 2020    ', Operation Manager')</v>
      </c>
    </row>
    <row r="9821" spans="1:9">
      <c r="A9821" s="3" t="s">
        <v>32486</v>
      </c>
      <c r="B9821" s="3" t="s">
        <v>32478</v>
      </c>
      <c r="C9821" s="3">
        <f>VLOOKUP(B9821,CONSOLIDADO!A$2:E$11786,5,FALSE)</f>
        <v>2735</v>
      </c>
      <c r="D9821" s="3" t="s">
        <v>6412</v>
      </c>
      <c r="E9821" s="3" t="s">
        <v>32487</v>
      </c>
      <c r="F9821" s="3" t="s">
        <v>32488</v>
      </c>
      <c r="G9821" s="3" t="s">
        <v>32485</v>
      </c>
      <c r="I9821" t="str">
        <f t="shared" si="153"/>
        <v>,(2735,' Carlos Aravena Medina ',' caravena@imagen.cl',' 2 2469 2020    ', Administrative Financial &amp; Leader')</v>
      </c>
    </row>
    <row r="9822" spans="1:9">
      <c r="A9822" s="3" t="s">
        <v>32491</v>
      </c>
      <c r="B9822" s="3" t="s">
        <v>32489</v>
      </c>
      <c r="C9822" s="3">
        <f>VLOOKUP(B9822,CONSOLIDADO!A$2:E$11786,5,FALSE)</f>
        <v>2736</v>
      </c>
      <c r="D9822" s="3" t="s">
        <v>32490</v>
      </c>
      <c r="E9822" s="3" t="s">
        <v>6813</v>
      </c>
      <c r="F9822" s="3" t="s">
        <v>32492</v>
      </c>
      <c r="G9822" s="3" t="s">
        <v>32493</v>
      </c>
      <c r="I9822" t="str">
        <f t="shared" si="153"/>
        <v>,(2736,' Dionisio Oscar De la Cerda Echevers ',' ddlc@imahe.cl',' 2 2726 0000    ', Presidente')</v>
      </c>
    </row>
    <row r="9823" spans="1:9">
      <c r="A9823" s="3" t="s">
        <v>32494</v>
      </c>
      <c r="B9823" s="3" t="s">
        <v>32489</v>
      </c>
      <c r="C9823" s="3">
        <f>VLOOKUP(B9823,CONSOLIDADO!A$2:E$11786,5,FALSE)</f>
        <v>2736</v>
      </c>
      <c r="D9823" s="3" t="s">
        <v>32490</v>
      </c>
      <c r="E9823" s="3" t="s">
        <v>6739</v>
      </c>
      <c r="F9823" s="3" t="s">
        <v>32495</v>
      </c>
      <c r="G9823" s="3" t="s">
        <v>32493</v>
      </c>
      <c r="I9823" t="str">
        <f t="shared" si="153"/>
        <v>,(2736,' Dionisio De la Cerda Olivos ',' ddo@imahe.cl',' 2 2726 0000    ', Gerente General')</v>
      </c>
    </row>
    <row r="9824" spans="1:9">
      <c r="A9824" s="3" t="s">
        <v>32496</v>
      </c>
      <c r="B9824" s="3" t="s">
        <v>32489</v>
      </c>
      <c r="C9824" s="3">
        <f>VLOOKUP(B9824,CONSOLIDADO!A$2:E$11786,5,FALSE)</f>
        <v>2736</v>
      </c>
      <c r="D9824" s="3" t="s">
        <v>32490</v>
      </c>
      <c r="E9824" s="3" t="s">
        <v>6757</v>
      </c>
      <c r="F9824" s="3" t="s">
        <v>32497</v>
      </c>
      <c r="G9824" s="3" t="s">
        <v>32493</v>
      </c>
      <c r="I9824" t="str">
        <f t="shared" si="153"/>
        <v>,(2736,' Constanza Escalante ',' cescalante@imahe.cl',' 2 2726 0000    ', Gerente de Administración y Finanzas')</v>
      </c>
    </row>
    <row r="9825" spans="1:9">
      <c r="A9825" s="3" t="s">
        <v>32500</v>
      </c>
      <c r="B9825" s="3" t="s">
        <v>32498</v>
      </c>
      <c r="C9825" s="3">
        <f>VLOOKUP(B9825,CONSOLIDADO!A$2:E$11786,5,FALSE)</f>
        <v>2737</v>
      </c>
      <c r="D9825" s="3" t="s">
        <v>32499</v>
      </c>
      <c r="E9825" s="3"/>
      <c r="F9825" s="3"/>
      <c r="G9825" s="3" t="s">
        <v>32501</v>
      </c>
      <c r="I9825" t="str">
        <f t="shared" si="153"/>
        <v>,(2737,' Pablo Correa Velasco','',' 2 2275 8000',')</v>
      </c>
    </row>
    <row r="9826" spans="1:9">
      <c r="A9826" s="3" t="s">
        <v>32502</v>
      </c>
      <c r="B9826" s="3" t="s">
        <v>32498</v>
      </c>
      <c r="C9826" s="3">
        <f>VLOOKUP(B9826,CONSOLIDADO!A$2:E$11786,5,FALSE)</f>
        <v>2737</v>
      </c>
      <c r="D9826" s="3" t="s">
        <v>32499</v>
      </c>
      <c r="E9826" s="3"/>
      <c r="F9826" s="3"/>
      <c r="G9826" s="3" t="s">
        <v>32501</v>
      </c>
      <c r="I9826" t="str">
        <f t="shared" si="153"/>
        <v>,(2737,' Joaquín Nef Becker','',' 2 2275 8000',')</v>
      </c>
    </row>
    <row r="9827" spans="1:9">
      <c r="A9827" s="3" t="s">
        <v>32505</v>
      </c>
      <c r="B9827" s="3" t="s">
        <v>32503</v>
      </c>
      <c r="C9827" s="3">
        <f>VLOOKUP(B9827,CONSOLIDADO!A$2:E$11786,5,FALSE)</f>
        <v>2738</v>
      </c>
      <c r="D9827" s="3" t="s">
        <v>32504</v>
      </c>
      <c r="E9827" s="3" t="s">
        <v>6739</v>
      </c>
      <c r="F9827" s="3" t="s">
        <v>32506</v>
      </c>
      <c r="G9827" s="3" t="s">
        <v>32507</v>
      </c>
      <c r="I9827" t="str">
        <f t="shared" si="153"/>
        <v>,(2738,' Michael Collins Sprohnle ',' collins@collins.cl',' 2 2210 7000    ', Gerente General')</v>
      </c>
    </row>
    <row r="9828" spans="1:9">
      <c r="A9828" s="3" t="s">
        <v>32508</v>
      </c>
      <c r="B9828" s="3" t="s">
        <v>32503</v>
      </c>
      <c r="C9828" s="3">
        <f>VLOOKUP(B9828,CONSOLIDADO!A$2:E$11786,5,FALSE)</f>
        <v>2738</v>
      </c>
      <c r="D9828" s="3" t="s">
        <v>32504</v>
      </c>
      <c r="E9828" s="3" t="s">
        <v>6905</v>
      </c>
      <c r="F9828" s="3" t="s">
        <v>32506</v>
      </c>
      <c r="G9828" s="3" t="s">
        <v>32507</v>
      </c>
      <c r="I9828" t="str">
        <f t="shared" si="153"/>
        <v>,(2738,' Brian Collins Figueroa ',' collins@collins.cl',' 2 2210 7000    ', Gerente Comercial')</v>
      </c>
    </row>
    <row r="9829" spans="1:9">
      <c r="A9829" s="3" t="s">
        <v>32511</v>
      </c>
      <c r="B9829" s="3" t="s">
        <v>32509</v>
      </c>
      <c r="C9829" s="3">
        <f>VLOOKUP(B9829,CONSOLIDADO!A$2:E$11786,5,FALSE)</f>
        <v>2739</v>
      </c>
      <c r="D9829" s="3" t="s">
        <v>32510</v>
      </c>
      <c r="E9829" s="3"/>
      <c r="F9829" s="3"/>
      <c r="G9829" s="3" t="s">
        <v>32512</v>
      </c>
      <c r="I9829" t="str">
        <f t="shared" si="153"/>
        <v>,(2739,' Hernán Rojas Magna','',' 2 2555 2609',')</v>
      </c>
    </row>
    <row r="9830" spans="1:9">
      <c r="A9830" s="3" t="s">
        <v>32513</v>
      </c>
      <c r="B9830" s="3" t="s">
        <v>32509</v>
      </c>
      <c r="C9830" s="3">
        <f>VLOOKUP(B9830,CONSOLIDADO!A$2:E$11786,5,FALSE)</f>
        <v>2739</v>
      </c>
      <c r="D9830" s="3" t="s">
        <v>32510</v>
      </c>
      <c r="E9830" s="3" t="s">
        <v>7019</v>
      </c>
      <c r="F9830" s="3" t="s">
        <v>32514</v>
      </c>
      <c r="G9830" s="3" t="s">
        <v>32515</v>
      </c>
      <c r="I9830" t="str">
        <f t="shared" si="153"/>
        <v>,(2739,' Luis Rojas Gianelli ',' luisrojas@imdifer.com',' 2 2555 2609    ', Gerente General y Comercial')</v>
      </c>
    </row>
    <row r="9831" spans="1:9">
      <c r="A9831" s="3" t="s">
        <v>32518</v>
      </c>
      <c r="B9831" s="3" t="s">
        <v>32516</v>
      </c>
      <c r="C9831" s="3">
        <f>VLOOKUP(B9831,CONSOLIDADO!A$2:E$11786,5,FALSE)</f>
        <v>2740</v>
      </c>
      <c r="D9831" s="3" t="s">
        <v>32517</v>
      </c>
      <c r="E9831" s="3"/>
      <c r="F9831" s="3"/>
      <c r="G9831" s="3" t="s">
        <v>32519</v>
      </c>
      <c r="I9831" t="str">
        <f t="shared" si="153"/>
        <v>,(2740,' Gastón Nef Urzúa','',' 2 2525 3443',')</v>
      </c>
    </row>
    <row r="9832" spans="1:9">
      <c r="A9832" s="3" t="s">
        <v>32520</v>
      </c>
      <c r="B9832" s="3" t="s">
        <v>32516</v>
      </c>
      <c r="C9832" s="3">
        <f>VLOOKUP(B9832,CONSOLIDADO!A$2:E$11786,5,FALSE)</f>
        <v>2740</v>
      </c>
      <c r="D9832" s="3" t="s">
        <v>32517</v>
      </c>
      <c r="E9832" s="3" t="s">
        <v>32521</v>
      </c>
      <c r="F9832" s="3" t="s">
        <v>32522</v>
      </c>
      <c r="G9832" s="3" t="s">
        <v>32523</v>
      </c>
      <c r="I9832" t="str">
        <f t="shared" si="153"/>
        <v>,(2740,' Gastón Nef Becker ',' imein@imein.cl',' 2 2525 3443    ', Gerente Comercial, Administración y Finanzas')</v>
      </c>
    </row>
    <row r="9833" spans="1:9">
      <c r="A9833" s="3" t="s">
        <v>32524</v>
      </c>
      <c r="B9833" s="3" t="s">
        <v>32516</v>
      </c>
      <c r="C9833" s="3">
        <f>VLOOKUP(B9833,CONSOLIDADO!A$2:E$11786,5,FALSE)</f>
        <v>2740</v>
      </c>
      <c r="D9833" s="3" t="s">
        <v>32517</v>
      </c>
      <c r="E9833" s="3"/>
      <c r="F9833" s="3"/>
      <c r="G9833" s="3" t="s">
        <v>32519</v>
      </c>
      <c r="I9833" t="str">
        <f t="shared" si="153"/>
        <v>,(2740,' Alejandro Silva Rivero','',' 2 2525 3443',')</v>
      </c>
    </row>
    <row r="9834" spans="1:9">
      <c r="A9834" s="3" t="s">
        <v>32526</v>
      </c>
      <c r="B9834" s="3" t="s">
        <v>32525</v>
      </c>
      <c r="C9834" s="3">
        <f>VLOOKUP(B9834,CONSOLIDADO!A$2:E$11786,5,FALSE)</f>
        <v>2741</v>
      </c>
      <c r="D9834" s="3" t="s">
        <v>5381</v>
      </c>
      <c r="E9834" s="3" t="s">
        <v>6765</v>
      </c>
      <c r="F9834" s="3" t="s">
        <v>32527</v>
      </c>
      <c r="G9834" s="3" t="s">
        <v>32528</v>
      </c>
      <c r="I9834" t="str">
        <f t="shared" si="153"/>
        <v>,(2741,' Raúl Muñoz Palza ',' raul.munoz@imerys.com',' 58 257 2211    ', Gerente de Operaciones')</v>
      </c>
    </row>
    <row r="9835" spans="1:9">
      <c r="A9835" s="3" t="s">
        <v>32529</v>
      </c>
      <c r="B9835" s="3" t="s">
        <v>32525</v>
      </c>
      <c r="C9835" s="3">
        <f>VLOOKUP(B9835,CONSOLIDADO!A$2:E$11786,5,FALSE)</f>
        <v>2741</v>
      </c>
      <c r="D9835" s="3" t="s">
        <v>5381</v>
      </c>
      <c r="E9835" s="3" t="s">
        <v>7140</v>
      </c>
      <c r="F9835" s="3" t="s">
        <v>32530</v>
      </c>
      <c r="G9835" s="3" t="s">
        <v>32531</v>
      </c>
      <c r="I9835" t="str">
        <f t="shared" si="153"/>
        <v>,(2741,' Paulina Fernández Barros ',' paulina.fernandez@imerys.com',' 2 2584 5900    ', Gerente de Ventas')</v>
      </c>
    </row>
    <row r="9836" spans="1:9">
      <c r="A9836" s="3" t="s">
        <v>32532</v>
      </c>
      <c r="B9836" s="3" t="s">
        <v>32525</v>
      </c>
      <c r="C9836" s="3">
        <f>VLOOKUP(B9836,CONSOLIDADO!A$2:E$11786,5,FALSE)</f>
        <v>2741</v>
      </c>
      <c r="D9836" s="3" t="s">
        <v>5381</v>
      </c>
      <c r="E9836" s="3"/>
      <c r="F9836" s="3"/>
      <c r="G9836" s="3" t="s">
        <v>32533</v>
      </c>
      <c r="I9836" t="str">
        <f t="shared" si="153"/>
        <v>,(2741,' Astrid Patricia Morales Mena','',' 2 2584 5913',')</v>
      </c>
    </row>
    <row r="9837" spans="1:9">
      <c r="A9837" s="3" t="s">
        <v>32534</v>
      </c>
      <c r="B9837" s="3" t="s">
        <v>32525</v>
      </c>
      <c r="C9837" s="3">
        <f>VLOOKUP(B9837,CONSOLIDADO!A$2:E$11786,5,FALSE)</f>
        <v>2741</v>
      </c>
      <c r="D9837" s="3" t="s">
        <v>5381</v>
      </c>
      <c r="E9837" s="3" t="s">
        <v>6989</v>
      </c>
      <c r="F9837" s="3" t="s">
        <v>32535</v>
      </c>
      <c r="G9837" s="3" t="s">
        <v>32536</v>
      </c>
      <c r="I9837" t="str">
        <f t="shared" si="153"/>
        <v>,(2741,' Guido Viviani ',' guido.viviani@imerys.com',' 2 2584 5948    ', Jefe de Recursos Humanos')</v>
      </c>
    </row>
    <row r="9838" spans="1:9">
      <c r="A9838" s="3" t="s">
        <v>32537</v>
      </c>
      <c r="B9838" s="3" t="s">
        <v>32525</v>
      </c>
      <c r="C9838" s="3">
        <f>VLOOKUP(B9838,CONSOLIDADO!A$2:E$11786,5,FALSE)</f>
        <v>2741</v>
      </c>
      <c r="D9838" s="3" t="s">
        <v>5381</v>
      </c>
      <c r="E9838" s="3" t="s">
        <v>32538</v>
      </c>
      <c r="F9838" s="3" t="s">
        <v>32539</v>
      </c>
      <c r="G9838" s="3" t="s">
        <v>32540</v>
      </c>
      <c r="I9838" t="str">
        <f t="shared" si="153"/>
        <v>,(2741,' Carlos Contreras Riveros ',' carlos.contreras@imerys.com',' 58 257 2231    ', Encargado de Logística')</v>
      </c>
    </row>
    <row r="9839" spans="1:9">
      <c r="A9839" s="3" t="s">
        <v>32543</v>
      </c>
      <c r="B9839" s="3" t="s">
        <v>32541</v>
      </c>
      <c r="C9839" s="3">
        <f>VLOOKUP(B9839,CONSOLIDADO!A$2:E$11786,5,FALSE)</f>
        <v>2742</v>
      </c>
      <c r="D9839" s="3" t="s">
        <v>32542</v>
      </c>
      <c r="E9839" s="3" t="s">
        <v>6739</v>
      </c>
      <c r="F9839" s="3" t="s">
        <v>32544</v>
      </c>
      <c r="G9839" s="3" t="s">
        <v>32545</v>
      </c>
      <c r="I9839" t="str">
        <f t="shared" si="153"/>
        <v>,(2742,' Jaime Leopold Anspach ',' imexta@imex.cl',' 2 2396 4600    ', Gerente General')</v>
      </c>
    </row>
    <row r="9840" spans="1:9">
      <c r="A9840" s="3" t="s">
        <v>32546</v>
      </c>
      <c r="B9840" s="3" t="s">
        <v>32541</v>
      </c>
      <c r="C9840" s="3">
        <f>VLOOKUP(B9840,CONSOLIDADO!A$2:E$11786,5,FALSE)</f>
        <v>2742</v>
      </c>
      <c r="D9840" s="3" t="s">
        <v>32542</v>
      </c>
      <c r="E9840" s="3" t="s">
        <v>9447</v>
      </c>
      <c r="F9840" s="3" t="s">
        <v>32547</v>
      </c>
      <c r="G9840" s="3" t="s">
        <v>32548</v>
      </c>
      <c r="I9840" t="str">
        <f t="shared" si="153"/>
        <v>,(2742,' Eduardo Tapia Aránguiz ',' etapia@imex.cl',' 2 2396 4741    ', Subgerente General')</v>
      </c>
    </row>
    <row r="9841" spans="1:9">
      <c r="A9841" s="3" t="s">
        <v>32549</v>
      </c>
      <c r="B9841" s="3" t="s">
        <v>32541</v>
      </c>
      <c r="C9841" s="3">
        <f>VLOOKUP(B9841,CONSOLIDADO!A$2:E$11786,5,FALSE)</f>
        <v>2742</v>
      </c>
      <c r="D9841" s="3" t="s">
        <v>32542</v>
      </c>
      <c r="E9841" s="3"/>
      <c r="F9841" s="3"/>
      <c r="G9841" s="3" t="s">
        <v>32550</v>
      </c>
      <c r="I9841" t="str">
        <f t="shared" si="153"/>
        <v>,(2742,' Eileen Fuchs Venegas','',' 2 2396 4600',')</v>
      </c>
    </row>
    <row r="9842" spans="1:9">
      <c r="A9842" s="3" t="s">
        <v>32551</v>
      </c>
      <c r="B9842" s="3" t="s">
        <v>32541</v>
      </c>
      <c r="C9842" s="3">
        <f>VLOOKUP(B9842,CONSOLIDADO!A$2:E$11786,5,FALSE)</f>
        <v>2742</v>
      </c>
      <c r="D9842" s="3" t="s">
        <v>32542</v>
      </c>
      <c r="E9842" s="3" t="s">
        <v>7140</v>
      </c>
      <c r="F9842" s="3" t="s">
        <v>32552</v>
      </c>
      <c r="G9842" s="3" t="s">
        <v>32545</v>
      </c>
      <c r="I9842" t="str">
        <f t="shared" si="153"/>
        <v>,(2742,' Juan Emilio Opazo Saavedra ',' jopazo@imex.cl',' 2 2396 4600    ', Gerente de Ventas')</v>
      </c>
    </row>
    <row r="9843" spans="1:9">
      <c r="A9843" s="3" t="s">
        <v>32553</v>
      </c>
      <c r="B9843" s="3" t="s">
        <v>32541</v>
      </c>
      <c r="C9843" s="3">
        <f>VLOOKUP(B9843,CONSOLIDADO!A$2:E$11786,5,FALSE)</f>
        <v>2742</v>
      </c>
      <c r="D9843" s="3" t="s">
        <v>32542</v>
      </c>
      <c r="E9843" s="3" t="s">
        <v>6843</v>
      </c>
      <c r="F9843" s="3" t="s">
        <v>32554</v>
      </c>
      <c r="G9843" s="3" t="s">
        <v>32545</v>
      </c>
      <c r="I9843" t="str">
        <f t="shared" si="153"/>
        <v>,(2742,' Jorge Aguirre Gálvez ',' jaguirre@imex.cl',' 2 2396 4600    ', Gerente Técnico')</v>
      </c>
    </row>
    <row r="9844" spans="1:9">
      <c r="A9844" s="3" t="s">
        <v>32557</v>
      </c>
      <c r="B9844" s="3" t="s">
        <v>32555</v>
      </c>
      <c r="C9844" s="3">
        <f>VLOOKUP(B9844,CONSOLIDADO!A$2:E$11786,5,FALSE)</f>
        <v>2743</v>
      </c>
      <c r="D9844" s="3" t="s">
        <v>32556</v>
      </c>
      <c r="E9844" s="3" t="s">
        <v>6739</v>
      </c>
      <c r="F9844" s="3" t="s">
        <v>32558</v>
      </c>
      <c r="G9844" s="3" t="s">
        <v>32559</v>
      </c>
      <c r="I9844" t="str">
        <f t="shared" si="153"/>
        <v>,(2743,' Juan Luis Moreno Bunster ',' jlmoreno@imiflex.cl',' 2 2989 8980    ', Gerente General')</v>
      </c>
    </row>
    <row r="9845" spans="1:9">
      <c r="A9845" s="3" t="s">
        <v>32560</v>
      </c>
      <c r="B9845" s="3" t="s">
        <v>32555</v>
      </c>
      <c r="C9845" s="3">
        <f>VLOOKUP(B9845,CONSOLIDADO!A$2:E$11786,5,FALSE)</f>
        <v>2743</v>
      </c>
      <c r="D9845" s="3" t="s">
        <v>32556</v>
      </c>
      <c r="E9845" s="3" t="s">
        <v>9447</v>
      </c>
      <c r="F9845" s="3" t="s">
        <v>32561</v>
      </c>
      <c r="G9845" s="3" t="s">
        <v>32559</v>
      </c>
      <c r="I9845" t="str">
        <f t="shared" si="153"/>
        <v>,(2743,' Rodrigo Pacheco ',' rpacheco@imiflex.cl',' 2 2989 8980    ', Subgerente General')</v>
      </c>
    </row>
    <row r="9846" spans="1:9">
      <c r="A9846" s="3" t="s">
        <v>32562</v>
      </c>
      <c r="B9846" s="3" t="s">
        <v>32555</v>
      </c>
      <c r="C9846" s="3">
        <f>VLOOKUP(B9846,CONSOLIDADO!A$2:E$11786,5,FALSE)</f>
        <v>2743</v>
      </c>
      <c r="D9846" s="3" t="s">
        <v>32556</v>
      </c>
      <c r="E9846" s="3" t="s">
        <v>16650</v>
      </c>
      <c r="F9846" s="3" t="s">
        <v>32563</v>
      </c>
      <c r="G9846" s="3" t="s">
        <v>32559</v>
      </c>
      <c r="I9846" t="str">
        <f t="shared" si="153"/>
        <v>,(2743,' José Manuel Stanley Calvo ',' jmstanley@imiflex.cl',' 2 2989 8980    ', Gerente Finanzas')</v>
      </c>
    </row>
    <row r="9847" spans="1:9">
      <c r="A9847" s="3" t="s">
        <v>32565</v>
      </c>
      <c r="B9847" s="3" t="s">
        <v>32564</v>
      </c>
      <c r="C9847" s="3">
        <f>VLOOKUP(B9847,CONSOLIDADO!A$2:E$11786,5,FALSE)</f>
        <v>2744</v>
      </c>
      <c r="D9847" s="3" t="s">
        <v>1024</v>
      </c>
      <c r="E9847" s="3" t="s">
        <v>6739</v>
      </c>
      <c r="F9847" s="3"/>
      <c r="G9847" s="3" t="s">
        <v>32566</v>
      </c>
      <c r="I9847" t="str">
        <f t="shared" si="153"/>
        <v>,(2744,' Roberto Lahsen Jurjevic ','',' 2 2682 0333    ', Gerente General')</v>
      </c>
    </row>
    <row r="9848" spans="1:9">
      <c r="A9848" s="3" t="s">
        <v>32567</v>
      </c>
      <c r="B9848" s="3" t="s">
        <v>32564</v>
      </c>
      <c r="C9848" s="3">
        <f>VLOOKUP(B9848,CONSOLIDADO!A$2:E$11786,5,FALSE)</f>
        <v>2744</v>
      </c>
      <c r="D9848" s="3" t="s">
        <v>1024</v>
      </c>
      <c r="E9848" s="3" t="s">
        <v>6757</v>
      </c>
      <c r="F9848" s="3"/>
      <c r="G9848" s="3" t="s">
        <v>32566</v>
      </c>
      <c r="I9848" t="str">
        <f t="shared" si="153"/>
        <v>,(2744,' Stefan Liedtke Michalke ','',' 2 2682 0333    ', Gerente de Administración y Finanzas')</v>
      </c>
    </row>
    <row r="9849" spans="1:9">
      <c r="A9849" s="3" t="s">
        <v>32568</v>
      </c>
      <c r="B9849" s="3" t="s">
        <v>32564</v>
      </c>
      <c r="C9849" s="3">
        <f>VLOOKUP(B9849,CONSOLIDADO!A$2:E$11786,5,FALSE)</f>
        <v>2744</v>
      </c>
      <c r="D9849" s="3" t="s">
        <v>1024</v>
      </c>
      <c r="E9849" s="3" t="s">
        <v>32569</v>
      </c>
      <c r="F9849" s="3"/>
      <c r="G9849" s="3" t="s">
        <v>32566</v>
      </c>
      <c r="I9849" t="str">
        <f t="shared" si="153"/>
        <v>,(2744,' Marcelo Fredes Lobos ','',' 2 2682 0333    ', Jefe de Contabilidad y Personal')</v>
      </c>
    </row>
    <row r="9850" spans="1:9">
      <c r="A9850" s="3" t="s">
        <v>32572</v>
      </c>
      <c r="B9850" s="3" t="s">
        <v>32570</v>
      </c>
      <c r="C9850" s="3">
        <f>VLOOKUP(B9850,CONSOLIDADO!A$2:E$11786,5,FALSE)</f>
        <v>2745</v>
      </c>
      <c r="D9850" s="3" t="s">
        <v>32571</v>
      </c>
      <c r="E9850" s="3"/>
      <c r="F9850" s="3"/>
      <c r="G9850" s="3" t="s">
        <v>32573</v>
      </c>
      <c r="I9850" t="str">
        <f t="shared" si="153"/>
        <v>,(2745,' Jorge Bustos Mella','',' 51 266 5784',')</v>
      </c>
    </row>
    <row r="9851" spans="1:9">
      <c r="A9851" s="3" t="s">
        <v>32574</v>
      </c>
      <c r="B9851" s="3" t="s">
        <v>32570</v>
      </c>
      <c r="C9851" s="3">
        <f>VLOOKUP(B9851,CONSOLIDADO!A$2:E$11786,5,FALSE)</f>
        <v>2745</v>
      </c>
      <c r="D9851" s="3" t="s">
        <v>32571</v>
      </c>
      <c r="E9851" s="3" t="s">
        <v>32575</v>
      </c>
      <c r="F9851" s="3" t="s">
        <v>32576</v>
      </c>
      <c r="G9851" s="3" t="s">
        <v>32577</v>
      </c>
      <c r="I9851" t="str">
        <f t="shared" si="153"/>
        <v>,(2745,' Jorge Thomas Silva ',' jthomas@imopac.cl',' 51 266 5784    ', Jefe de Planificación y Finanzas')</v>
      </c>
    </row>
    <row r="9852" spans="1:9">
      <c r="A9852" s="3" t="s">
        <v>32578</v>
      </c>
      <c r="B9852" s="3" t="s">
        <v>32570</v>
      </c>
      <c r="C9852" s="3">
        <f>VLOOKUP(B9852,CONSOLIDADO!A$2:E$11786,5,FALSE)</f>
        <v>2745</v>
      </c>
      <c r="D9852" s="3" t="s">
        <v>32571</v>
      </c>
      <c r="E9852" s="3"/>
      <c r="F9852" s="3"/>
      <c r="G9852" s="3" t="s">
        <v>32579</v>
      </c>
      <c r="I9852" t="str">
        <f t="shared" si="153"/>
        <v>,(2745,' Mario Gómez Gómez','',' 51 220 8618',')</v>
      </c>
    </row>
    <row r="9853" spans="1:9">
      <c r="A9853" s="3" t="s">
        <v>32582</v>
      </c>
      <c r="B9853" s="3" t="s">
        <v>32580</v>
      </c>
      <c r="C9853" s="3">
        <f>VLOOKUP(B9853,CONSOLIDADO!A$2:E$11786,5,FALSE)</f>
        <v>2746</v>
      </c>
      <c r="D9853" s="3" t="s">
        <v>32581</v>
      </c>
      <c r="E9853" s="3" t="s">
        <v>6739</v>
      </c>
      <c r="F9853" s="3" t="s">
        <v>32583</v>
      </c>
      <c r="G9853" s="3" t="s">
        <v>32584</v>
      </c>
      <c r="I9853" t="str">
        <f t="shared" si="153"/>
        <v>,(2746,' Jaime Eduardo Vásquez Sapunar ',' vasquez@impa.cl',' 61 221 3551    ', Gerente General')</v>
      </c>
    </row>
    <row r="9854" spans="1:9">
      <c r="A9854" s="3" t="s">
        <v>32585</v>
      </c>
      <c r="B9854" s="3" t="s">
        <v>32580</v>
      </c>
      <c r="C9854" s="3">
        <f>VLOOKUP(B9854,CONSOLIDADO!A$2:E$11786,5,FALSE)</f>
        <v>2746</v>
      </c>
      <c r="D9854" s="3" t="s">
        <v>32581</v>
      </c>
      <c r="E9854" s="3"/>
      <c r="F9854" s="3"/>
      <c r="G9854" s="3" t="s">
        <v>32586</v>
      </c>
      <c r="I9854" t="str">
        <f t="shared" si="153"/>
        <v>,(2746,' Joaquín Vásquez Elías','',' 61 221 3551',')</v>
      </c>
    </row>
    <row r="9855" spans="1:9">
      <c r="A9855" s="3" t="s">
        <v>32588</v>
      </c>
      <c r="B9855" s="3" t="s">
        <v>32587</v>
      </c>
      <c r="C9855" s="3">
        <f>VLOOKUP(B9855,CONSOLIDADO!A$2:E$11786,5,FALSE)</f>
        <v>2747</v>
      </c>
      <c r="D9855" s="3" t="s">
        <v>5248</v>
      </c>
      <c r="E9855" s="3"/>
      <c r="F9855" s="3"/>
      <c r="G9855" s="3" t="s">
        <v>32589</v>
      </c>
      <c r="I9855" t="str">
        <f t="shared" si="153"/>
        <v>,(2747,' Pablo Hadad Olave','',' 2 2591 7500',')</v>
      </c>
    </row>
    <row r="9856" spans="1:9">
      <c r="A9856" s="3" t="s">
        <v>32590</v>
      </c>
      <c r="B9856" s="3" t="s">
        <v>32587</v>
      </c>
      <c r="C9856" s="3">
        <f>VLOOKUP(B9856,CONSOLIDADO!A$2:E$11786,5,FALSE)</f>
        <v>2747</v>
      </c>
      <c r="D9856" s="3" t="s">
        <v>5248</v>
      </c>
      <c r="E9856" s="3" t="s">
        <v>6905</v>
      </c>
      <c r="F9856" s="3" t="s">
        <v>32591</v>
      </c>
      <c r="G9856" s="3" t="s">
        <v>32592</v>
      </c>
      <c r="I9856" t="str">
        <f t="shared" si="153"/>
        <v>,(2747,' Juan Pablo Hadad Merino ',' jphadad@impac.cl',' 2 2591 7500    ', Gerente Comercial')</v>
      </c>
    </row>
    <row r="9857" spans="1:9">
      <c r="A9857" s="3" t="s">
        <v>32593</v>
      </c>
      <c r="B9857" s="3" t="s">
        <v>32587</v>
      </c>
      <c r="C9857" s="3">
        <f>VLOOKUP(B9857,CONSOLIDADO!A$2:E$11786,5,FALSE)</f>
        <v>2747</v>
      </c>
      <c r="D9857" s="3" t="s">
        <v>5248</v>
      </c>
      <c r="E9857" s="3" t="s">
        <v>6986</v>
      </c>
      <c r="F9857" s="3" t="s">
        <v>32594</v>
      </c>
      <c r="G9857" s="3" t="s">
        <v>32592</v>
      </c>
      <c r="I9857" t="str">
        <f t="shared" si="153"/>
        <v>,(2747,' Roberto Figueroa ',' rfigueroa@impac.cl',' 2 2591 7500    ', Gerente de Finanzas')</v>
      </c>
    </row>
    <row r="9858" spans="1:9">
      <c r="A9858" s="3" t="s">
        <v>32596</v>
      </c>
      <c r="B9858" s="3" t="s">
        <v>32595</v>
      </c>
      <c r="C9858" s="3">
        <f>VLOOKUP(B9858,CONSOLIDADO!A$2:E$11786,5,FALSE)</f>
        <v>2748</v>
      </c>
      <c r="D9858" s="3" t="s">
        <v>5857</v>
      </c>
      <c r="E9858" s="3" t="s">
        <v>6739</v>
      </c>
      <c r="F9858" s="3" t="s">
        <v>32597</v>
      </c>
      <c r="G9858" s="3" t="s">
        <v>32598</v>
      </c>
      <c r="I9858" t="str">
        <f t="shared" si="153"/>
        <v>,(2748,' Klaus Nielsen Pinto ',' k.nielsen@formasfibra.cl',' 2 2738 7336    ', Gerente General')</v>
      </c>
    </row>
    <row r="9859" spans="1:9">
      <c r="A9859" s="3" t="s">
        <v>32599</v>
      </c>
      <c r="B9859" s="3" t="s">
        <v>32595</v>
      </c>
      <c r="C9859" s="3">
        <f>VLOOKUP(B9859,CONSOLIDADO!A$2:E$11786,5,FALSE)</f>
        <v>2748</v>
      </c>
      <c r="D9859" s="3" t="s">
        <v>5857</v>
      </c>
      <c r="E9859" s="3" t="s">
        <v>17808</v>
      </c>
      <c r="F9859" s="3" t="s">
        <v>32600</v>
      </c>
      <c r="G9859" s="3" t="s">
        <v>32598</v>
      </c>
      <c r="I9859" t="str">
        <f t="shared" ref="I9859:I9922" si="154">CONCATENATE(",(",C9859,",'",A9859,"','",F9859,"','",G9859,"',",E9859,"')")</f>
        <v>,(2748,' Rose Marie Pacheco Ferhenberg ',' rosep@formasfibra.cl',' 2 2738 7336    ', Gerente Ventas')</v>
      </c>
    </row>
    <row r="9860" spans="1:9">
      <c r="A9860" s="3" t="s">
        <v>32601</v>
      </c>
      <c r="B9860" s="3" t="s">
        <v>32595</v>
      </c>
      <c r="C9860" s="3">
        <f>VLOOKUP(B9860,CONSOLIDADO!A$2:E$11786,5,FALSE)</f>
        <v>2748</v>
      </c>
      <c r="D9860" s="3" t="s">
        <v>5857</v>
      </c>
      <c r="E9860" s="3" t="s">
        <v>10668</v>
      </c>
      <c r="F9860" s="3" t="s">
        <v>32602</v>
      </c>
      <c r="G9860" s="3" t="s">
        <v>32598</v>
      </c>
      <c r="I9860" t="str">
        <f t="shared" si="154"/>
        <v>,(2748,' Jimena Molina Cartes ',' j.molina@formasfibras.cl',' 2 2738 7336    ', Jefa de Administración y Finanzas')</v>
      </c>
    </row>
    <row r="9861" spans="1:9">
      <c r="A9861" s="3" t="s">
        <v>32605</v>
      </c>
      <c r="B9861" s="3" t="s">
        <v>32603</v>
      </c>
      <c r="C9861" s="3">
        <f>VLOOKUP(B9861,CONSOLIDADO!A$2:E$11786,5,FALSE)</f>
        <v>2749</v>
      </c>
      <c r="D9861" s="3" t="s">
        <v>32604</v>
      </c>
      <c r="E9861" s="3" t="s">
        <v>6739</v>
      </c>
      <c r="F9861" s="3"/>
      <c r="G9861" s="3" t="s">
        <v>32606</v>
      </c>
      <c r="I9861" t="str">
        <f t="shared" si="154"/>
        <v>,(2749,' Alejandro Natho Gamboa ','',' 2 2624 1051    ', Gerente General')</v>
      </c>
    </row>
    <row r="9862" spans="1:9">
      <c r="A9862" s="3" t="s">
        <v>32607</v>
      </c>
      <c r="B9862" s="3" t="s">
        <v>32603</v>
      </c>
      <c r="C9862" s="3">
        <f>VLOOKUP(B9862,CONSOLIDADO!A$2:E$11786,5,FALSE)</f>
        <v>2749</v>
      </c>
      <c r="D9862" s="3" t="s">
        <v>32604</v>
      </c>
      <c r="E9862" s="3" t="s">
        <v>32608</v>
      </c>
      <c r="F9862" s="3"/>
      <c r="G9862" s="3" t="s">
        <v>32606</v>
      </c>
      <c r="I9862" t="str">
        <f t="shared" si="154"/>
        <v>,(2749,' Joaquín Moragrega Díaz ','',' 2 2624 1051    ', Gerente de Información y Finanzas')</v>
      </c>
    </row>
    <row r="9863" spans="1:9">
      <c r="A9863" s="3" t="s">
        <v>32609</v>
      </c>
      <c r="B9863" s="3" t="s">
        <v>32603</v>
      </c>
      <c r="C9863" s="3">
        <f>VLOOKUP(B9863,CONSOLIDADO!A$2:E$11786,5,FALSE)</f>
        <v>2749</v>
      </c>
      <c r="D9863" s="3" t="s">
        <v>32604</v>
      </c>
      <c r="E9863" s="3" t="s">
        <v>32610</v>
      </c>
      <c r="F9863" s="3"/>
      <c r="G9863" s="3" t="s">
        <v>32606</v>
      </c>
      <c r="I9863" t="str">
        <f t="shared" si="154"/>
        <v>,(2749,' Juan José Bonilla Bullón ','',' 2 2624 1051    ', Gerente de Abastecimiento y Logística')</v>
      </c>
    </row>
    <row r="9864" spans="1:9">
      <c r="A9864" s="3" t="s">
        <v>32613</v>
      </c>
      <c r="B9864" s="3" t="s">
        <v>32611</v>
      </c>
      <c r="C9864" s="3">
        <f>VLOOKUP(B9864,CONSOLIDADO!A$2:E$11786,5,FALSE)</f>
        <v>2750</v>
      </c>
      <c r="D9864" s="3" t="s">
        <v>32612</v>
      </c>
      <c r="E9864" s="3" t="s">
        <v>32614</v>
      </c>
      <c r="F9864" s="3" t="s">
        <v>32615</v>
      </c>
      <c r="G9864" s="3" t="s">
        <v>32616</v>
      </c>
      <c r="I9864" t="str">
        <f t="shared" si="154"/>
        <v>,(2750,' José Manuel Horwitz Feliú ',' jmhorwitz@rahue.cl',' 2 2376 5144    ', Gerente General y Presidente')</v>
      </c>
    </row>
    <row r="9865" spans="1:9">
      <c r="A9865" s="3" t="s">
        <v>32617</v>
      </c>
      <c r="B9865" s="3" t="s">
        <v>32611</v>
      </c>
      <c r="C9865" s="3">
        <f>VLOOKUP(B9865,CONSOLIDADO!A$2:E$11786,5,FALSE)</f>
        <v>2750</v>
      </c>
      <c r="D9865" s="3" t="s">
        <v>32612</v>
      </c>
      <c r="E9865" s="3" t="s">
        <v>6905</v>
      </c>
      <c r="F9865" s="3" t="s">
        <v>32618</v>
      </c>
      <c r="G9865" s="3" t="s">
        <v>32616</v>
      </c>
      <c r="I9865" t="str">
        <f t="shared" si="154"/>
        <v>,(2750,' Ignacio Cifuentes Lorensen ',' icifuentes@rahue.cl',' 2 2376 5144    ', Gerente Comercial')</v>
      </c>
    </row>
    <row r="9866" spans="1:9">
      <c r="A9866" s="3" t="s">
        <v>32619</v>
      </c>
      <c r="B9866" s="3" t="s">
        <v>32611</v>
      </c>
      <c r="C9866" s="3">
        <f>VLOOKUP(B9866,CONSOLIDADO!A$2:E$11786,5,FALSE)</f>
        <v>2750</v>
      </c>
      <c r="D9866" s="3" t="s">
        <v>32612</v>
      </c>
      <c r="E9866" s="3" t="s">
        <v>10191</v>
      </c>
      <c r="F9866" s="3" t="s">
        <v>32620</v>
      </c>
      <c r="G9866" s="3" t="s">
        <v>32616</v>
      </c>
      <c r="I9866" t="str">
        <f t="shared" si="154"/>
        <v>,(2750,' Ivonne Colima ',' icolima@rahue.cl',' 2 2376 5144    ', Controller')</v>
      </c>
    </row>
    <row r="9867" spans="1:9">
      <c r="A9867" s="3" t="s">
        <v>32621</v>
      </c>
      <c r="B9867" s="3" t="s">
        <v>32611</v>
      </c>
      <c r="C9867" s="3">
        <f>VLOOKUP(B9867,CONSOLIDADO!A$2:E$11786,5,FALSE)</f>
        <v>2750</v>
      </c>
      <c r="D9867" s="3" t="s">
        <v>32612</v>
      </c>
      <c r="E9867" s="3" t="s">
        <v>6757</v>
      </c>
      <c r="F9867" s="3" t="s">
        <v>32622</v>
      </c>
      <c r="G9867" s="3" t="s">
        <v>32616</v>
      </c>
      <c r="I9867" t="str">
        <f t="shared" si="154"/>
        <v>,(2750,' Mariela Gálvez Sandoval ',' mgalvez@rahue.cl',' 2 2376 5144    ', Gerente de Administración y Finanzas')</v>
      </c>
    </row>
    <row r="9868" spans="1:9">
      <c r="A9868" s="3" t="s">
        <v>32624</v>
      </c>
      <c r="B9868" s="3" t="s">
        <v>32623</v>
      </c>
      <c r="C9868" s="3">
        <f>VLOOKUP(B9868,CONSOLIDADO!A$2:E$11786,5,FALSE)</f>
        <v>2751</v>
      </c>
      <c r="D9868" s="3" t="s">
        <v>6041</v>
      </c>
      <c r="E9868" s="3" t="s">
        <v>6739</v>
      </c>
      <c r="F9868" s="3"/>
      <c r="G9868" s="3" t="s">
        <v>32625</v>
      </c>
      <c r="I9868" t="str">
        <f t="shared" si="154"/>
        <v>,(2751,' Aquilino García Noriega ','',' 2 2363 1900    ', Gerente General')</v>
      </c>
    </row>
    <row r="9869" spans="1:9">
      <c r="A9869" s="3" t="s">
        <v>32626</v>
      </c>
      <c r="B9869" s="3" t="s">
        <v>32623</v>
      </c>
      <c r="C9869" s="3">
        <f>VLOOKUP(B9869,CONSOLIDADO!A$2:E$11786,5,FALSE)</f>
        <v>2751</v>
      </c>
      <c r="D9869" s="3" t="s">
        <v>6041</v>
      </c>
      <c r="E9869" s="3" t="s">
        <v>11711</v>
      </c>
      <c r="F9869" s="3"/>
      <c r="G9869" s="3" t="s">
        <v>32625</v>
      </c>
      <c r="I9869" t="str">
        <f t="shared" si="154"/>
        <v>,(2751,' Virginia Sáez Cuevas ','',' 2 2363 1900    ', Contralor')</v>
      </c>
    </row>
    <row r="9870" spans="1:9">
      <c r="A9870" s="3" t="s">
        <v>32627</v>
      </c>
      <c r="B9870" s="3" t="s">
        <v>32623</v>
      </c>
      <c r="C9870" s="3">
        <f>VLOOKUP(B9870,CONSOLIDADO!A$2:E$11786,5,FALSE)</f>
        <v>2751</v>
      </c>
      <c r="D9870" s="3" t="s">
        <v>6041</v>
      </c>
      <c r="E9870" s="3" t="s">
        <v>9447</v>
      </c>
      <c r="F9870" s="3"/>
      <c r="G9870" s="3" t="s">
        <v>32625</v>
      </c>
      <c r="I9870" t="str">
        <f t="shared" si="154"/>
        <v>,(2751,' Cristián Zamorano Cares ','',' 2 2363 1900    ', Subgerente General')</v>
      </c>
    </row>
    <row r="9871" spans="1:9">
      <c r="A9871" s="3" t="s">
        <v>32629</v>
      </c>
      <c r="B9871" s="3" t="s">
        <v>32628</v>
      </c>
      <c r="C9871" s="3">
        <f>VLOOKUP(B9871,CONSOLIDADO!A$2:E$11786,5,FALSE)</f>
        <v>2752</v>
      </c>
      <c r="D9871" s="3" t="s">
        <v>32504</v>
      </c>
      <c r="E9871" s="3" t="s">
        <v>6739</v>
      </c>
      <c r="F9871" s="3" t="s">
        <v>32630</v>
      </c>
      <c r="G9871" s="3" t="s">
        <v>32631</v>
      </c>
      <c r="I9871" t="str">
        <f t="shared" si="154"/>
        <v>,(2752,' Francisco Javier Jarpa Moreno ',' fjarpa@automarco.com',' 2 2896 8300    ', Gerente General')</v>
      </c>
    </row>
    <row r="9872" spans="1:9">
      <c r="A9872" s="3" t="s">
        <v>32632</v>
      </c>
      <c r="B9872" s="3" t="s">
        <v>32628</v>
      </c>
      <c r="C9872" s="3">
        <f>VLOOKUP(B9872,CONSOLIDADO!A$2:E$11786,5,FALSE)</f>
        <v>2752</v>
      </c>
      <c r="D9872" s="3" t="s">
        <v>32504</v>
      </c>
      <c r="E9872" s="3" t="s">
        <v>9447</v>
      </c>
      <c r="F9872" s="3" t="s">
        <v>32633</v>
      </c>
      <c r="G9872" s="3" t="s">
        <v>32631</v>
      </c>
      <c r="I9872" t="str">
        <f t="shared" si="154"/>
        <v>,(2752,' Raúl Alvarez García ',' ralvarez@automarco.com',' 2 2896 8300    ', Subgerente General')</v>
      </c>
    </row>
    <row r="9873" spans="1:9">
      <c r="A9873" s="3" t="s">
        <v>32634</v>
      </c>
      <c r="B9873" s="3" t="s">
        <v>32628</v>
      </c>
      <c r="C9873" s="3">
        <f>VLOOKUP(B9873,CONSOLIDADO!A$2:E$11786,5,FALSE)</f>
        <v>2752</v>
      </c>
      <c r="D9873" s="3" t="s">
        <v>32504</v>
      </c>
      <c r="E9873" s="3"/>
      <c r="F9873" s="3"/>
      <c r="G9873" s="3" t="s">
        <v>32635</v>
      </c>
      <c r="I9873" t="str">
        <f t="shared" si="154"/>
        <v>,(2752,' Miguel Fuenzalida Gallardo','',' 2 2896 8300',')</v>
      </c>
    </row>
    <row r="9874" spans="1:9">
      <c r="A9874" s="3" t="s">
        <v>32636</v>
      </c>
      <c r="B9874" s="3" t="s">
        <v>32628</v>
      </c>
      <c r="C9874" s="3">
        <f>VLOOKUP(B9874,CONSOLIDADO!A$2:E$11786,5,FALSE)</f>
        <v>2752</v>
      </c>
      <c r="D9874" s="3" t="s">
        <v>32504</v>
      </c>
      <c r="E9874" s="3"/>
      <c r="F9874" s="3"/>
      <c r="G9874" s="3" t="s">
        <v>32635</v>
      </c>
      <c r="I9874" t="str">
        <f t="shared" si="154"/>
        <v>,(2752,' Jorge López Valencia','',' 2 2896 8300',')</v>
      </c>
    </row>
    <row r="9875" spans="1:9">
      <c r="A9875" s="3" t="s">
        <v>32638</v>
      </c>
      <c r="B9875" s="3" t="s">
        <v>32637</v>
      </c>
      <c r="C9875" s="3">
        <f>VLOOKUP(B9875,CONSOLIDADO!A$2:E$11786,5,FALSE)</f>
        <v>2753</v>
      </c>
      <c r="D9875" s="3" t="s">
        <v>4627</v>
      </c>
      <c r="E9875" s="3" t="s">
        <v>9666</v>
      </c>
      <c r="F9875" s="3" t="s">
        <v>32639</v>
      </c>
      <c r="G9875" s="3" t="s">
        <v>32640</v>
      </c>
      <c r="I9875" t="str">
        <f t="shared" si="154"/>
        <v>,(2753,' Francisco Lillo Aguilar ',' fcolillo@ibsa.cl',' 2 2763 8700    ', Gerente General - Representante Legal')</v>
      </c>
    </row>
    <row r="9876" spans="1:9">
      <c r="A9876" s="3" t="s">
        <v>32641</v>
      </c>
      <c r="B9876" s="3" t="s">
        <v>32637</v>
      </c>
      <c r="C9876" s="3">
        <f>VLOOKUP(B9876,CONSOLIDADO!A$2:E$11786,5,FALSE)</f>
        <v>2753</v>
      </c>
      <c r="D9876" s="3" t="s">
        <v>4627</v>
      </c>
      <c r="E9876" s="3" t="s">
        <v>7140</v>
      </c>
      <c r="F9876" s="3" t="s">
        <v>32642</v>
      </c>
      <c r="G9876" s="3" t="s">
        <v>32640</v>
      </c>
      <c r="I9876" t="str">
        <f t="shared" si="154"/>
        <v>,(2753,' Luis Allendes Cavallera ',' lallendes@ibsa.cl',' 2 2763 8700    ', Gerente de Ventas')</v>
      </c>
    </row>
    <row r="9877" spans="1:9">
      <c r="A9877" s="3" t="s">
        <v>32643</v>
      </c>
      <c r="B9877" s="3" t="s">
        <v>32637</v>
      </c>
      <c r="C9877" s="3">
        <f>VLOOKUP(B9877,CONSOLIDADO!A$2:E$11786,5,FALSE)</f>
        <v>2753</v>
      </c>
      <c r="D9877" s="3" t="s">
        <v>4627</v>
      </c>
      <c r="E9877" s="3" t="s">
        <v>6986</v>
      </c>
      <c r="F9877" s="3" t="s">
        <v>32644</v>
      </c>
      <c r="G9877" s="3" t="s">
        <v>32640</v>
      </c>
      <c r="I9877" t="str">
        <f t="shared" si="154"/>
        <v>,(2753,' José Espinoza Anabalón ',' jespinoza@ibsa.cl',' 2 2763 8700    ', Gerente de Finanzas')</v>
      </c>
    </row>
    <row r="9878" spans="1:9">
      <c r="A9878" s="3" t="s">
        <v>32647</v>
      </c>
      <c r="B9878" s="3" t="s">
        <v>32645</v>
      </c>
      <c r="C9878" s="3">
        <f>VLOOKUP(B9878,CONSOLIDADO!A$2:E$11786,5,FALSE)</f>
        <v>2754</v>
      </c>
      <c r="D9878" s="3" t="s">
        <v>32646</v>
      </c>
      <c r="E9878" s="3" t="s">
        <v>6739</v>
      </c>
      <c r="F9878" s="3" t="s">
        <v>32648</v>
      </c>
      <c r="G9878" s="3" t="s">
        <v>32649</v>
      </c>
      <c r="I9878" t="str">
        <f t="shared" si="154"/>
        <v>,(2754,' Gonzalo Roa Pérez de Arce ',' importadorabucarest@gmail.com',' 2 2243 5777    ', Gerente General')</v>
      </c>
    </row>
    <row r="9879" spans="1:9">
      <c r="A9879" s="3" t="s">
        <v>32650</v>
      </c>
      <c r="B9879" s="3" t="s">
        <v>32645</v>
      </c>
      <c r="C9879" s="3">
        <f>VLOOKUP(B9879,CONSOLIDADO!A$2:E$11786,5,FALSE)</f>
        <v>2754</v>
      </c>
      <c r="D9879" s="3" t="s">
        <v>32646</v>
      </c>
      <c r="E9879" s="3" t="s">
        <v>6757</v>
      </c>
      <c r="F9879" s="3" t="s">
        <v>32648</v>
      </c>
      <c r="G9879" s="3" t="s">
        <v>32649</v>
      </c>
      <c r="I9879" t="str">
        <f t="shared" si="154"/>
        <v>,(2754,' Magdalena Aguirre Portales ',' importadorabucarest@gmail.com',' 2 2243 5777    ', Gerente de Administración y Finanzas')</v>
      </c>
    </row>
    <row r="9880" spans="1:9">
      <c r="A9880" s="3" t="s">
        <v>32653</v>
      </c>
      <c r="B9880" s="3" t="s">
        <v>32651</v>
      </c>
      <c r="C9880" s="3">
        <f>VLOOKUP(B9880,CONSOLIDADO!A$2:E$11786,5,FALSE)</f>
        <v>2755</v>
      </c>
      <c r="D9880" s="3" t="s">
        <v>32652</v>
      </c>
      <c r="E9880" s="3" t="s">
        <v>6959</v>
      </c>
      <c r="F9880" s="3" t="s">
        <v>32654</v>
      </c>
      <c r="G9880" s="3" t="s">
        <v>32655</v>
      </c>
      <c r="I9880" t="str">
        <f t="shared" si="154"/>
        <v>,(2755,' Mario Emmanuel Signorio Larzabal ',' msignorio@icb.cl',' 2 2487 1800    ', Director Ejecutivo')</v>
      </c>
    </row>
    <row r="9881" spans="1:9">
      <c r="A9881" s="3" t="s">
        <v>32656</v>
      </c>
      <c r="B9881" s="3" t="s">
        <v>32651</v>
      </c>
      <c r="C9881" s="3">
        <f>VLOOKUP(B9881,CONSOLIDADO!A$2:E$11786,5,FALSE)</f>
        <v>2755</v>
      </c>
      <c r="D9881" s="3" t="s">
        <v>32652</v>
      </c>
      <c r="E9881" s="3"/>
      <c r="F9881" s="3"/>
      <c r="G9881" s="3" t="s">
        <v>32657</v>
      </c>
      <c r="I9881" t="str">
        <f t="shared" si="154"/>
        <v>,(2755,' Sergio Rojas Nazal','',' 2 2487 1800',')</v>
      </c>
    </row>
    <row r="9882" spans="1:9">
      <c r="A9882" s="3" t="s">
        <v>32658</v>
      </c>
      <c r="B9882" s="3" t="s">
        <v>32651</v>
      </c>
      <c r="C9882" s="3">
        <f>VLOOKUP(B9882,CONSOLIDADO!A$2:E$11786,5,FALSE)</f>
        <v>2755</v>
      </c>
      <c r="D9882" s="3" t="s">
        <v>32652</v>
      </c>
      <c r="E9882" s="3"/>
      <c r="F9882" s="3"/>
      <c r="G9882" s="3" t="s">
        <v>32657</v>
      </c>
      <c r="I9882" t="str">
        <f t="shared" si="154"/>
        <v>,(2755,' Enzo Furnaro Bove','',' 2 2487 1800',')</v>
      </c>
    </row>
    <row r="9883" spans="1:9">
      <c r="A9883" s="3" t="s">
        <v>32659</v>
      </c>
      <c r="B9883" s="3" t="s">
        <v>32651</v>
      </c>
      <c r="C9883" s="3">
        <f>VLOOKUP(B9883,CONSOLIDADO!A$2:E$11786,5,FALSE)</f>
        <v>2755</v>
      </c>
      <c r="D9883" s="3" t="s">
        <v>32652</v>
      </c>
      <c r="E9883" s="3"/>
      <c r="F9883" s="3"/>
      <c r="G9883" s="3" t="s">
        <v>32657</v>
      </c>
      <c r="I9883" t="str">
        <f t="shared" si="154"/>
        <v>,(2755,' Ricardo Viveros Arteagabeitía','',' 2 2487 1800',')</v>
      </c>
    </row>
    <row r="9884" spans="1:9">
      <c r="A9884" s="3" t="s">
        <v>32660</v>
      </c>
      <c r="B9884" s="3" t="s">
        <v>32651</v>
      </c>
      <c r="C9884" s="3">
        <f>VLOOKUP(B9884,CONSOLIDADO!A$2:E$11786,5,FALSE)</f>
        <v>2755</v>
      </c>
      <c r="D9884" s="3" t="s">
        <v>32652</v>
      </c>
      <c r="E9884" s="3"/>
      <c r="F9884" s="3"/>
      <c r="G9884" s="3" t="s">
        <v>32657</v>
      </c>
      <c r="I9884" t="str">
        <f t="shared" si="154"/>
        <v>,(2755,' Sebastián Peña Lacámara','',' 2 2487 1800',')</v>
      </c>
    </row>
    <row r="9885" spans="1:9">
      <c r="A9885" s="3" t="s">
        <v>32662</v>
      </c>
      <c r="B9885" s="3" t="s">
        <v>32661</v>
      </c>
      <c r="C9885" s="3">
        <f>VLOOKUP(B9885,CONSOLIDADO!A$2:E$11786,5,FALSE)</f>
        <v>2756</v>
      </c>
      <c r="D9885" s="3" t="s">
        <v>4439</v>
      </c>
      <c r="E9885" s="3" t="s">
        <v>6739</v>
      </c>
      <c r="F9885" s="3" t="s">
        <v>32663</v>
      </c>
      <c r="G9885" s="3" t="s">
        <v>32664</v>
      </c>
      <c r="I9885" t="str">
        <f t="shared" si="154"/>
        <v>,(2756,' Mirtha Jiménez Cavieres ',' mirtha@coimpex.cl',' 2 2819 2713    ', Gerente General')</v>
      </c>
    </row>
    <row r="9886" spans="1:9">
      <c r="A9886" s="3" t="s">
        <v>32665</v>
      </c>
      <c r="B9886" s="3" t="s">
        <v>32661</v>
      </c>
      <c r="C9886" s="3">
        <f>VLOOKUP(B9886,CONSOLIDADO!A$2:E$11786,5,FALSE)</f>
        <v>2756</v>
      </c>
      <c r="D9886" s="3" t="s">
        <v>4439</v>
      </c>
      <c r="E9886" s="3" t="s">
        <v>8949</v>
      </c>
      <c r="F9886" s="3" t="s">
        <v>32666</v>
      </c>
      <c r="G9886" s="3" t="s">
        <v>32664</v>
      </c>
      <c r="I9886" t="str">
        <f t="shared" si="154"/>
        <v>,(2756,' Julio César Pinto Villar ',' jpintov@coimpex.cl',' 2 2819 2713    ', Gerente Comercio Exterior')</v>
      </c>
    </row>
    <row r="9887" spans="1:9">
      <c r="A9887" s="3" t="s">
        <v>32629</v>
      </c>
      <c r="B9887" s="3" t="s">
        <v>32667</v>
      </c>
      <c r="C9887" s="3">
        <f>VLOOKUP(B9887,CONSOLIDADO!A$2:E$11786,5,FALSE)</f>
        <v>2757</v>
      </c>
      <c r="D9887" s="3" t="s">
        <v>32668</v>
      </c>
      <c r="E9887" s="3" t="s">
        <v>6739</v>
      </c>
      <c r="F9887" s="3" t="s">
        <v>32630</v>
      </c>
      <c r="G9887" s="3" t="s">
        <v>32631</v>
      </c>
      <c r="I9887" t="str">
        <f t="shared" si="154"/>
        <v>,(2757,' Francisco Javier Jarpa Moreno ',' fjarpa@automarco.com',' 2 2896 8300    ', Gerente General')</v>
      </c>
    </row>
    <row r="9888" spans="1:9">
      <c r="A9888" s="3" t="s">
        <v>32632</v>
      </c>
      <c r="B9888" s="3" t="s">
        <v>32667</v>
      </c>
      <c r="C9888" s="3">
        <f>VLOOKUP(B9888,CONSOLIDADO!A$2:E$11786,5,FALSE)</f>
        <v>2757</v>
      </c>
      <c r="D9888" s="3" t="s">
        <v>32668</v>
      </c>
      <c r="E9888" s="3" t="s">
        <v>6905</v>
      </c>
      <c r="F9888" s="3" t="s">
        <v>32633</v>
      </c>
      <c r="G9888" s="3" t="s">
        <v>32631</v>
      </c>
      <c r="I9888" t="str">
        <f t="shared" si="154"/>
        <v>,(2757,' Raúl Alvarez García ',' ralvarez@automarco.com',' 2 2896 8300    ', Gerente Comercial')</v>
      </c>
    </row>
    <row r="9889" spans="1:9">
      <c r="A9889" s="3" t="s">
        <v>32636</v>
      </c>
      <c r="B9889" s="3" t="s">
        <v>32667</v>
      </c>
      <c r="C9889" s="3">
        <f>VLOOKUP(B9889,CONSOLIDADO!A$2:E$11786,5,FALSE)</f>
        <v>2757</v>
      </c>
      <c r="D9889" s="3" t="s">
        <v>32668</v>
      </c>
      <c r="E9889" s="3"/>
      <c r="F9889" s="3"/>
      <c r="G9889" s="3" t="s">
        <v>32635</v>
      </c>
      <c r="I9889" t="str">
        <f t="shared" si="154"/>
        <v>,(2757,' Jorge López Valencia','',' 2 2896 8300',')</v>
      </c>
    </row>
    <row r="9890" spans="1:9">
      <c r="A9890" s="3" t="s">
        <v>32670</v>
      </c>
      <c r="B9890" s="3" t="s">
        <v>32669</v>
      </c>
      <c r="C9890" s="3">
        <f>VLOOKUP(B9890,CONSOLIDADO!A$2:E$11786,5,FALSE)</f>
        <v>2758</v>
      </c>
      <c r="D9890" s="3" t="s">
        <v>6041</v>
      </c>
      <c r="E9890" s="3"/>
      <c r="F9890" s="3"/>
      <c r="G9890" s="3" t="s">
        <v>32671</v>
      </c>
      <c r="I9890" t="str">
        <f t="shared" si="154"/>
        <v>,(2758,' Héctor Concha Correa','',' 41 216 6370',')</v>
      </c>
    </row>
    <row r="9891" spans="1:9">
      <c r="A9891" s="3" t="s">
        <v>32672</v>
      </c>
      <c r="B9891" s="3" t="s">
        <v>32669</v>
      </c>
      <c r="C9891" s="3">
        <f>VLOOKUP(B9891,CONSOLIDADO!A$2:E$11786,5,FALSE)</f>
        <v>2758</v>
      </c>
      <c r="D9891" s="3" t="s">
        <v>6041</v>
      </c>
      <c r="E9891" s="3" t="s">
        <v>32673</v>
      </c>
      <c r="F9891" s="3" t="s">
        <v>32674</v>
      </c>
      <c r="G9891" s="3" t="s">
        <v>32675</v>
      </c>
      <c r="I9891" t="str">
        <f t="shared" si="154"/>
        <v>,(2758,' Rosa Concha Riquelme ',' rossyconcha@selmer.cl',' 41 212 8892    ', Gerente Departamento Administrativo, Recursos Humanos y Finanzas')</v>
      </c>
    </row>
    <row r="9892" spans="1:9">
      <c r="A9892" s="3" t="s">
        <v>32677</v>
      </c>
      <c r="B9892" s="3" t="s">
        <v>32676</v>
      </c>
      <c r="C9892" s="3">
        <f>VLOOKUP(B9892,CONSOLIDADO!A$2:E$11786,5,FALSE)</f>
        <v>2759</v>
      </c>
      <c r="D9892" s="3" t="s">
        <v>6475</v>
      </c>
      <c r="E9892" s="3" t="s">
        <v>32678</v>
      </c>
      <c r="F9892" s="3" t="s">
        <v>32679</v>
      </c>
      <c r="G9892" s="3" t="s">
        <v>32680</v>
      </c>
      <c r="I9892" t="str">
        <f t="shared" si="154"/>
        <v>,(2759,' Fredy Ananías Demián ',' fananias@dilido.cl',' 2 2687 0600    ', Dueño - Representante Legal')</v>
      </c>
    </row>
    <row r="9893" spans="1:9">
      <c r="A9893" s="3" t="s">
        <v>32681</v>
      </c>
      <c r="B9893" s="3" t="s">
        <v>32676</v>
      </c>
      <c r="C9893" s="3">
        <f>VLOOKUP(B9893,CONSOLIDADO!A$2:E$11786,5,FALSE)</f>
        <v>2759</v>
      </c>
      <c r="D9893" s="3" t="s">
        <v>6475</v>
      </c>
      <c r="E9893" s="3" t="s">
        <v>7140</v>
      </c>
      <c r="F9893" s="3" t="s">
        <v>32682</v>
      </c>
      <c r="G9893" s="3" t="s">
        <v>32680</v>
      </c>
      <c r="I9893" t="str">
        <f t="shared" si="154"/>
        <v>,(2759,' Hernán Demián Kuncar ',' hdemian@dilido.cl',' 2 2687 0600    ', Gerente de Ventas')</v>
      </c>
    </row>
    <row r="9894" spans="1:9">
      <c r="A9894" s="3" t="s">
        <v>32683</v>
      </c>
      <c r="B9894" s="3" t="s">
        <v>32676</v>
      </c>
      <c r="C9894" s="3">
        <f>VLOOKUP(B9894,CONSOLIDADO!A$2:E$11786,5,FALSE)</f>
        <v>2759</v>
      </c>
      <c r="D9894" s="3" t="s">
        <v>6475</v>
      </c>
      <c r="E9894" s="3" t="s">
        <v>32684</v>
      </c>
      <c r="F9894" s="3" t="s">
        <v>32685</v>
      </c>
      <c r="G9894" s="3" t="s">
        <v>32680</v>
      </c>
      <c r="I9894" t="str">
        <f t="shared" si="154"/>
        <v>,(2759,' Carlos Villegas Rodrigo ',' cvillegas@dilido.cl',' 2 2687 0600    ', Gerente de Crédito')</v>
      </c>
    </row>
    <row r="9895" spans="1:9">
      <c r="A9895" s="3" t="s">
        <v>32688</v>
      </c>
      <c r="B9895" s="3" t="s">
        <v>32686</v>
      </c>
      <c r="C9895" s="3">
        <f>VLOOKUP(B9895,CONSOLIDADO!A$2:E$11786,5,FALSE)</f>
        <v>2760</v>
      </c>
      <c r="D9895" s="3" t="s">
        <v>32687</v>
      </c>
      <c r="E9895" s="3"/>
      <c r="F9895" s="3"/>
      <c r="G9895" s="3" t="s">
        <v>32689</v>
      </c>
      <c r="I9895" t="str">
        <f t="shared" si="154"/>
        <v>,(2760,' Olaf Thomsen Wagner','',' 2 2402 9700',')</v>
      </c>
    </row>
    <row r="9896" spans="1:9">
      <c r="A9896" s="3" t="s">
        <v>32690</v>
      </c>
      <c r="B9896" s="3" t="s">
        <v>32686</v>
      </c>
      <c r="C9896" s="3">
        <f>VLOOKUP(B9896,CONSOLIDADO!A$2:E$11786,5,FALSE)</f>
        <v>2760</v>
      </c>
      <c r="D9896" s="3" t="s">
        <v>32687</v>
      </c>
      <c r="E9896" s="3" t="s">
        <v>6757</v>
      </c>
      <c r="F9896" s="3" t="s">
        <v>32691</v>
      </c>
      <c r="G9896" s="3" t="s">
        <v>32692</v>
      </c>
      <c r="I9896" t="str">
        <f t="shared" si="154"/>
        <v>,(2760,' Karin Thomsen Müller ',' kthomsen@dilaco.com',' 2 2402 9700    ', Gerente de Administración y Finanzas')</v>
      </c>
    </row>
    <row r="9897" spans="1:9">
      <c r="A9897" s="3" t="s">
        <v>32693</v>
      </c>
      <c r="B9897" s="3" t="s">
        <v>32686</v>
      </c>
      <c r="C9897" s="3">
        <f>VLOOKUP(B9897,CONSOLIDADO!A$2:E$11786,5,FALSE)</f>
        <v>2760</v>
      </c>
      <c r="D9897" s="3" t="s">
        <v>32687</v>
      </c>
      <c r="E9897" s="3"/>
      <c r="F9897" s="3"/>
      <c r="G9897" s="3" t="s">
        <v>32689</v>
      </c>
      <c r="I9897" t="str">
        <f t="shared" si="154"/>
        <v>,(2760,' Mónica Thomsen Müller','',' 2 2402 9700',')</v>
      </c>
    </row>
    <row r="9898" spans="1:9">
      <c r="A9898" s="3" t="s">
        <v>32694</v>
      </c>
      <c r="B9898" s="3" t="s">
        <v>32686</v>
      </c>
      <c r="C9898" s="3">
        <f>VLOOKUP(B9898,CONSOLIDADO!A$2:E$11786,5,FALSE)</f>
        <v>2760</v>
      </c>
      <c r="D9898" s="3" t="s">
        <v>32687</v>
      </c>
      <c r="E9898" s="3" t="s">
        <v>6905</v>
      </c>
      <c r="F9898" s="3" t="s">
        <v>32695</v>
      </c>
      <c r="G9898" s="3" t="s">
        <v>32692</v>
      </c>
      <c r="I9898" t="str">
        <f t="shared" si="154"/>
        <v>,(2760,' Christian Thomsen Müller ',' cthomsen@dilaco.com',' 2 2402 9700    ', Gerente Comercial')</v>
      </c>
    </row>
    <row r="9899" spans="1:9">
      <c r="A9899" s="3" t="s">
        <v>32697</v>
      </c>
      <c r="B9899" s="3" t="s">
        <v>32696</v>
      </c>
      <c r="C9899" s="3">
        <f>VLOOKUP(B9899,CONSOLIDADO!A$2:E$11786,5,FALSE)</f>
        <v>2761</v>
      </c>
      <c r="D9899" s="3" t="s">
        <v>5399</v>
      </c>
      <c r="E9899" s="3" t="s">
        <v>6739</v>
      </c>
      <c r="F9899" s="3" t="s">
        <v>32698</v>
      </c>
      <c r="G9899" s="3" t="s">
        <v>32699</v>
      </c>
      <c r="I9899" t="str">
        <f t="shared" si="154"/>
        <v>,(2761,' Carlos Gerardo Clericus Reyes ',' carlosclericus@imoto.cl',' 2 2916 7800    ', Gerente General')</v>
      </c>
    </row>
    <row r="9900" spans="1:9">
      <c r="A9900" s="3" t="s">
        <v>32700</v>
      </c>
      <c r="B9900" s="3" t="s">
        <v>32696</v>
      </c>
      <c r="C9900" s="3">
        <f>VLOOKUP(B9900,CONSOLIDADO!A$2:E$11786,5,FALSE)</f>
        <v>2761</v>
      </c>
      <c r="D9900" s="3" t="s">
        <v>5399</v>
      </c>
      <c r="E9900" s="3" t="s">
        <v>6905</v>
      </c>
      <c r="F9900" s="3" t="s">
        <v>32701</v>
      </c>
      <c r="G9900" s="3" t="s">
        <v>32699</v>
      </c>
      <c r="I9900" t="str">
        <f t="shared" si="154"/>
        <v>,(2761,' Claudio López Silva ',' claudio.lopez@imoto.cl',' 2 2916 7800    ', Gerente Comercial')</v>
      </c>
    </row>
    <row r="9901" spans="1:9">
      <c r="A9901" s="3" t="s">
        <v>32702</v>
      </c>
      <c r="B9901" s="3" t="s">
        <v>32696</v>
      </c>
      <c r="C9901" s="3">
        <f>VLOOKUP(B9901,CONSOLIDADO!A$2:E$11786,5,FALSE)</f>
        <v>2761</v>
      </c>
      <c r="D9901" s="3" t="s">
        <v>5399</v>
      </c>
      <c r="E9901" s="3" t="s">
        <v>8037</v>
      </c>
      <c r="F9901" s="3" t="s">
        <v>32703</v>
      </c>
      <c r="G9901" s="3" t="s">
        <v>32699</v>
      </c>
      <c r="I9901" t="str">
        <f t="shared" si="154"/>
        <v>,(2761,' Miguel Angel Pizarro Moraga ',' mpizarro@imoto.cl',' 2 2916 7800    ', Jefe de Personal')</v>
      </c>
    </row>
    <row r="9902" spans="1:9">
      <c r="A9902" s="3" t="s">
        <v>32705</v>
      </c>
      <c r="B9902" s="3" t="s">
        <v>32704</v>
      </c>
      <c r="C9902" s="3">
        <f>VLOOKUP(B9902,CONSOLIDADO!A$2:E$11786,5,FALSE)</f>
        <v>2762</v>
      </c>
      <c r="D9902" s="3" t="s">
        <v>5894</v>
      </c>
      <c r="E9902" s="3"/>
      <c r="F9902" s="3"/>
      <c r="G9902" s="3" t="s">
        <v>32706</v>
      </c>
      <c r="I9902" t="str">
        <f t="shared" si="154"/>
        <v>,(2762,' Giovanni María Di Battista Sallusti','',' 2 2799 7270',')</v>
      </c>
    </row>
    <row r="9903" spans="1:9">
      <c r="A9903" s="3" t="s">
        <v>32709</v>
      </c>
      <c r="B9903" s="3" t="s">
        <v>32707</v>
      </c>
      <c r="C9903" s="3">
        <f>VLOOKUP(B9903,CONSOLIDADO!A$2:E$11786,5,FALSE)</f>
        <v>2763</v>
      </c>
      <c r="D9903" s="3" t="s">
        <v>32708</v>
      </c>
      <c r="E9903" s="3" t="s">
        <v>6739</v>
      </c>
      <c r="F9903" s="3" t="s">
        <v>32710</v>
      </c>
      <c r="G9903" s="3" t="s">
        <v>32711</v>
      </c>
      <c r="I9903" t="str">
        <f t="shared" si="154"/>
        <v>,(2763,' Martín Bize Rovira ',' kgamboa@mideacarrier.com',' 2 2377 8123    ', Gerente General')</v>
      </c>
    </row>
    <row r="9904" spans="1:9">
      <c r="A9904" s="3" t="s">
        <v>32712</v>
      </c>
      <c r="B9904" s="3" t="s">
        <v>32707</v>
      </c>
      <c r="C9904" s="3">
        <f>VLOOKUP(B9904,CONSOLIDADO!A$2:E$11786,5,FALSE)</f>
        <v>2763</v>
      </c>
      <c r="D9904" s="3" t="s">
        <v>32708</v>
      </c>
      <c r="E9904" s="3" t="s">
        <v>32713</v>
      </c>
      <c r="F9904" s="3" t="s">
        <v>32714</v>
      </c>
      <c r="G9904" s="3" t="s">
        <v>32715</v>
      </c>
      <c r="I9904" t="str">
        <f t="shared" si="154"/>
        <v>,(2763,' Montserrat Ferrer Ayala ',' mferrer@mideacarrier.com',' 2 2377 8133    ', Gerente de Ventas Línea Aplicada')</v>
      </c>
    </row>
    <row r="9905" spans="1:9">
      <c r="A9905" s="3" t="s">
        <v>32716</v>
      </c>
      <c r="B9905" s="3" t="s">
        <v>32707</v>
      </c>
      <c r="C9905" s="3">
        <f>VLOOKUP(B9905,CONSOLIDADO!A$2:E$11786,5,FALSE)</f>
        <v>2763</v>
      </c>
      <c r="D9905" s="3" t="s">
        <v>32708</v>
      </c>
      <c r="E9905" s="3"/>
      <c r="F9905" s="3"/>
      <c r="G9905" s="3" t="s">
        <v>32717</v>
      </c>
      <c r="I9905" t="str">
        <f t="shared" si="154"/>
        <v>,(2763,' Claudia Poo Caamaño','',' 2 2377 8118',')</v>
      </c>
    </row>
    <row r="9906" spans="1:9">
      <c r="A9906" s="3" t="s">
        <v>32719</v>
      </c>
      <c r="B9906" s="3" t="s">
        <v>32718</v>
      </c>
      <c r="C9906" s="3">
        <f>VLOOKUP(B9906,CONSOLIDADO!A$2:E$11786,5,FALSE)</f>
        <v>2764</v>
      </c>
      <c r="D9906" s="3" t="s">
        <v>6649</v>
      </c>
      <c r="E9906" s="3"/>
      <c r="F9906" s="3"/>
      <c r="G9906" s="3" t="s">
        <v>32720</v>
      </c>
      <c r="I9906" t="str">
        <f t="shared" si="154"/>
        <v>,(2764,' Carlos Nicolás Galeb','',' 52 223 9020',')</v>
      </c>
    </row>
    <row r="9907" spans="1:9">
      <c r="A9907" s="3" t="s">
        <v>32721</v>
      </c>
      <c r="B9907" s="3" t="s">
        <v>32718</v>
      </c>
      <c r="C9907" s="3">
        <f>VLOOKUP(B9907,CONSOLIDADO!A$2:E$11786,5,FALSE)</f>
        <v>2764</v>
      </c>
      <c r="D9907" s="3" t="s">
        <v>6649</v>
      </c>
      <c r="E9907" s="3"/>
      <c r="F9907" s="3"/>
      <c r="G9907" s="3" t="s">
        <v>32722</v>
      </c>
      <c r="I9907" t="str">
        <f t="shared" si="154"/>
        <v>,(2764,' Illich Gálvez Calabacero','',' 52 221 9109',')</v>
      </c>
    </row>
    <row r="9908" spans="1:9">
      <c r="A9908" s="3" t="s">
        <v>32723</v>
      </c>
      <c r="B9908" s="3" t="s">
        <v>32718</v>
      </c>
      <c r="C9908" s="3">
        <f>VLOOKUP(B9908,CONSOLIDADO!A$2:E$11786,5,FALSE)</f>
        <v>2764</v>
      </c>
      <c r="D9908" s="3" t="s">
        <v>6649</v>
      </c>
      <c r="E9908" s="3"/>
      <c r="F9908" s="3"/>
      <c r="G9908" s="3" t="s">
        <v>32722</v>
      </c>
      <c r="I9908" t="str">
        <f t="shared" si="154"/>
        <v>,(2764,' Andrés Tabilo Bidart','',' 52 221 9109',')</v>
      </c>
    </row>
    <row r="9909" spans="1:9">
      <c r="A9909" s="3" t="s">
        <v>32725</v>
      </c>
      <c r="B9909" s="3" t="s">
        <v>57661</v>
      </c>
      <c r="C9909" s="3">
        <f>VLOOKUP(B9909,CONSOLIDADO!A$2:E$11786,5,FALSE)</f>
        <v>2765</v>
      </c>
      <c r="D9909" s="3" t="s">
        <v>32724</v>
      </c>
      <c r="E9909" s="3" t="s">
        <v>6739</v>
      </c>
      <c r="F9909" s="3" t="s">
        <v>32726</v>
      </c>
      <c r="G9909" s="3" t="s">
        <v>32727</v>
      </c>
      <c r="I9909" t="str">
        <f t="shared" si="154"/>
        <v>,(2765,' Miguel Ortuño Nieto ',' miguelortuno@ortunonieto.cl',' 57 226 9001    ', Gerente General')</v>
      </c>
    </row>
    <row r="9910" spans="1:9">
      <c r="A9910" s="3" t="s">
        <v>32728</v>
      </c>
      <c r="B9910" s="3" t="s">
        <v>57661</v>
      </c>
      <c r="C9910" s="3">
        <f>VLOOKUP(B9910,CONSOLIDADO!A$2:E$11786,5,FALSE)</f>
        <v>2765</v>
      </c>
      <c r="D9910" s="3" t="s">
        <v>32724</v>
      </c>
      <c r="E9910" s="3" t="s">
        <v>10205</v>
      </c>
      <c r="F9910" s="3" t="s">
        <v>32729</v>
      </c>
      <c r="G9910" s="3" t="s">
        <v>32727</v>
      </c>
      <c r="I9910" t="str">
        <f t="shared" si="154"/>
        <v>,(2765,' Raúl Palacios Pizarro ',' ortunonieto@ortunonieto.cl',' 57 226 9001    ', Representante Legal')</v>
      </c>
    </row>
    <row r="9911" spans="1:9">
      <c r="A9911" s="3" t="s">
        <v>32732</v>
      </c>
      <c r="B9911" s="3" t="s">
        <v>32730</v>
      </c>
      <c r="C9911" s="3">
        <f>VLOOKUP(B9911,CONSOLIDADO!A$2:E$11786,5,FALSE)</f>
        <v>2766</v>
      </c>
      <c r="D9911" s="3" t="s">
        <v>32731</v>
      </c>
      <c r="E9911" s="3" t="s">
        <v>6739</v>
      </c>
      <c r="F9911" s="3"/>
      <c r="G9911" s="3" t="s">
        <v>32733</v>
      </c>
      <c r="I9911" t="str">
        <f t="shared" si="154"/>
        <v>,(2766,' José Riveros Llamazales ','',' 2 2935 3100    ', Gerente General')</v>
      </c>
    </row>
    <row r="9912" spans="1:9">
      <c r="A9912" s="3" t="s">
        <v>32734</v>
      </c>
      <c r="B9912" s="3" t="s">
        <v>32730</v>
      </c>
      <c r="C9912" s="3">
        <f>VLOOKUP(B9912,CONSOLIDADO!A$2:E$11786,5,FALSE)</f>
        <v>2766</v>
      </c>
      <c r="D9912" s="3" t="s">
        <v>32731</v>
      </c>
      <c r="E9912" s="3" t="s">
        <v>6757</v>
      </c>
      <c r="F9912" s="3" t="s">
        <v>32735</v>
      </c>
      <c r="G9912" s="3" t="s">
        <v>32733</v>
      </c>
      <c r="I9912" t="str">
        <f t="shared" si="154"/>
        <v>,(2766,' Carolina Quezada Ríos ',' cquezada@elvolcan.cl',' 2 2935 3100    ', Gerente de Administración y Finanzas')</v>
      </c>
    </row>
    <row r="9913" spans="1:9">
      <c r="A9913" s="3" t="s">
        <v>32736</v>
      </c>
      <c r="B9913" s="3" t="s">
        <v>32730</v>
      </c>
      <c r="C9913" s="3">
        <f>VLOOKUP(B9913,CONSOLIDADO!A$2:E$11786,5,FALSE)</f>
        <v>2766</v>
      </c>
      <c r="D9913" s="3" t="s">
        <v>32731</v>
      </c>
      <c r="E9913" s="3" t="s">
        <v>6905</v>
      </c>
      <c r="F9913" s="3"/>
      <c r="G9913" s="3" t="s">
        <v>32737</v>
      </c>
      <c r="I9913" t="str">
        <f t="shared" si="154"/>
        <v>,(2766,' Néstor Cisternas Celedón ','',' 2 2925 3100    ', Gerente Comercial')</v>
      </c>
    </row>
    <row r="9914" spans="1:9">
      <c r="A9914" s="3" t="s">
        <v>32738</v>
      </c>
      <c r="B9914" s="3" t="s">
        <v>32730</v>
      </c>
      <c r="C9914" s="3">
        <f>VLOOKUP(B9914,CONSOLIDADO!A$2:E$11786,5,FALSE)</f>
        <v>2766</v>
      </c>
      <c r="D9914" s="3" t="s">
        <v>32731</v>
      </c>
      <c r="E9914" s="3"/>
      <c r="F9914" s="3"/>
      <c r="G9914" s="3" t="s">
        <v>32739</v>
      </c>
      <c r="I9914" t="str">
        <f t="shared" si="154"/>
        <v>,(2766,' Marcial Mella Zúñiga','',' 2 2925 3100',')</v>
      </c>
    </row>
    <row r="9915" spans="1:9">
      <c r="A9915" s="3" t="s">
        <v>32742</v>
      </c>
      <c r="B9915" s="3" t="s">
        <v>32740</v>
      </c>
      <c r="C9915" s="3">
        <f>VLOOKUP(B9915,CONSOLIDADO!A$2:E$11786,5,FALSE)</f>
        <v>2767</v>
      </c>
      <c r="D9915" s="3" t="s">
        <v>32741</v>
      </c>
      <c r="E9915" s="3" t="s">
        <v>6739</v>
      </c>
      <c r="F9915" s="3" t="s">
        <v>32743</v>
      </c>
      <c r="G9915" s="3" t="s">
        <v>32744</v>
      </c>
      <c r="I9915" t="str">
        <f t="shared" si="154"/>
        <v>,(2767,' Guillermo Andrés Núñez Stuardo ',' guillermo@stalus.cl',' 9 8289 6712    ', Gerente General')</v>
      </c>
    </row>
    <row r="9916" spans="1:9">
      <c r="A9916" s="3" t="s">
        <v>32745</v>
      </c>
      <c r="B9916" s="3" t="s">
        <v>32740</v>
      </c>
      <c r="C9916" s="3">
        <f>VLOOKUP(B9916,CONSOLIDADO!A$2:E$11786,5,FALSE)</f>
        <v>2767</v>
      </c>
      <c r="D9916" s="3" t="s">
        <v>32741</v>
      </c>
      <c r="E9916" s="3" t="s">
        <v>6986</v>
      </c>
      <c r="F9916" s="3" t="s">
        <v>32746</v>
      </c>
      <c r="G9916" s="3" t="s">
        <v>32747</v>
      </c>
      <c r="I9916" t="str">
        <f t="shared" si="154"/>
        <v>,(2767,' Carolina Andrea Osorio Olivares ',' carolina@stalus.cl',' 9 5698 7387    ', Gerente de Finanzas')</v>
      </c>
    </row>
    <row r="9917" spans="1:9">
      <c r="A9917" s="3" t="s">
        <v>32748</v>
      </c>
      <c r="B9917" s="3" t="s">
        <v>32740</v>
      </c>
      <c r="C9917" s="3">
        <f>VLOOKUP(B9917,CONSOLIDADO!A$2:E$11786,5,FALSE)</f>
        <v>2767</v>
      </c>
      <c r="D9917" s="3" t="s">
        <v>32741</v>
      </c>
      <c r="E9917" s="3"/>
      <c r="F9917" s="3"/>
      <c r="G9917" s="3" t="s">
        <v>32749</v>
      </c>
      <c r="I9917" t="str">
        <f t="shared" si="154"/>
        <v>,(2767,' Humberto Vásquez','',' 9 6656 4457',')</v>
      </c>
    </row>
    <row r="9918" spans="1:9">
      <c r="A9918" s="3" t="s">
        <v>32751</v>
      </c>
      <c r="B9918" s="3" t="s">
        <v>32750</v>
      </c>
      <c r="C9918" s="3">
        <f>VLOOKUP(B9918,CONSOLIDADO!A$2:E$11786,5,FALSE)</f>
        <v>2768</v>
      </c>
      <c r="D9918" s="3" t="s">
        <v>4894</v>
      </c>
      <c r="E9918" s="3" t="s">
        <v>6739</v>
      </c>
      <c r="F9918" s="3" t="s">
        <v>32752</v>
      </c>
      <c r="G9918" s="3" t="s">
        <v>32753</v>
      </c>
      <c r="I9918" t="str">
        <f t="shared" si="154"/>
        <v>,(2768,' Rolando Barrientos Leighton ',' surdent@surdent.cl',' 45 233 5003    ', Gerente General')</v>
      </c>
    </row>
    <row r="9919" spans="1:9">
      <c r="A9919" s="3" t="s">
        <v>32754</v>
      </c>
      <c r="B9919" s="3" t="s">
        <v>32750</v>
      </c>
      <c r="C9919" s="3">
        <f>VLOOKUP(B9919,CONSOLIDADO!A$2:E$11786,5,FALSE)</f>
        <v>2768</v>
      </c>
      <c r="D9919" s="3" t="s">
        <v>4894</v>
      </c>
      <c r="E9919" s="3" t="s">
        <v>6765</v>
      </c>
      <c r="F9919" s="3" t="s">
        <v>32755</v>
      </c>
      <c r="G9919" s="3" t="s">
        <v>32756</v>
      </c>
      <c r="I9919" t="str">
        <f t="shared" si="154"/>
        <v>,(2768,' Bárbara Barrientos Ramwell ',' bbarrientos@surdent.cl',' 2 2335 8424    ', Gerente de Operaciones')</v>
      </c>
    </row>
    <row r="9920" spans="1:9">
      <c r="A9920" s="3" t="s">
        <v>32759</v>
      </c>
      <c r="B9920" s="3" t="s">
        <v>32757</v>
      </c>
      <c r="C9920" s="3">
        <f>VLOOKUP(B9920,CONSOLIDADO!A$2:E$11786,5,FALSE)</f>
        <v>2769</v>
      </c>
      <c r="D9920" s="3" t="s">
        <v>32758</v>
      </c>
      <c r="E9920" s="3" t="s">
        <v>6739</v>
      </c>
      <c r="F9920" s="3" t="s">
        <v>32760</v>
      </c>
      <c r="G9920" s="3" t="s">
        <v>32761</v>
      </c>
      <c r="I9920" t="str">
        <f t="shared" si="154"/>
        <v>,(2769,' Pablo Gallegos Moya ',' pgallegosm@termomin.cl',' 2 2413 5100    ', Gerente General')</v>
      </c>
    </row>
    <row r="9921" spans="1:9">
      <c r="A9921" s="3" t="s">
        <v>32763</v>
      </c>
      <c r="B9921" s="3" t="s">
        <v>32762</v>
      </c>
      <c r="C9921" s="3">
        <f>VLOOKUP(B9921,CONSOLIDADO!A$2:E$11786,5,FALSE)</f>
        <v>2770</v>
      </c>
      <c r="D9921" s="3" t="s">
        <v>30835</v>
      </c>
      <c r="E9921" s="3" t="s">
        <v>6739</v>
      </c>
      <c r="F9921" s="3"/>
      <c r="G9921" s="3" t="s">
        <v>32764</v>
      </c>
      <c r="I9921" t="str">
        <f t="shared" si="154"/>
        <v>,(2770,' Gonzalo Barros Beck ','',' 2 2426 6677    ', Gerente General')</v>
      </c>
    </row>
    <row r="9922" spans="1:9">
      <c r="A9922" s="3" t="s">
        <v>32766</v>
      </c>
      <c r="B9922" s="3" t="s">
        <v>32765</v>
      </c>
      <c r="C9922" s="3">
        <f>VLOOKUP(B9922,CONSOLIDADO!A$2:E$11786,5,FALSE)</f>
        <v>2771</v>
      </c>
      <c r="D9922" s="3" t="s">
        <v>1586</v>
      </c>
      <c r="E9922" s="3"/>
      <c r="F9922" s="3"/>
      <c r="G9922" s="3" t="s">
        <v>32767</v>
      </c>
      <c r="I9922" t="str">
        <f t="shared" si="154"/>
        <v>,(2771,' José Gómez Calleja','',' 32 288 4857',')</v>
      </c>
    </row>
    <row r="9923" spans="1:9">
      <c r="A9923" s="3" t="s">
        <v>32768</v>
      </c>
      <c r="B9923" s="3" t="s">
        <v>32765</v>
      </c>
      <c r="C9923" s="3">
        <f>VLOOKUP(B9923,CONSOLIDADO!A$2:E$11786,5,FALSE)</f>
        <v>2771</v>
      </c>
      <c r="D9923" s="3" t="s">
        <v>1586</v>
      </c>
      <c r="E9923" s="3" t="s">
        <v>7136</v>
      </c>
      <c r="F9923" s="3" t="s">
        <v>32769</v>
      </c>
      <c r="G9923" s="3" t="s">
        <v>32770</v>
      </c>
      <c r="I9923" t="str">
        <f t="shared" ref="I9923:I9986" si="155">CONCATENATE(",(",C9923,",'",A9923,"','",F9923,"','",G9923,"',",E9923,"')")</f>
        <v>,(2771,' María Teresa Barrios Basualto ',' cafetal@vtr.net',' 32 288 4857    ', Gerente de Marketing')</v>
      </c>
    </row>
    <row r="9924" spans="1:9">
      <c r="A9924" s="3" t="s">
        <v>32771</v>
      </c>
      <c r="B9924" s="3" t="s">
        <v>32765</v>
      </c>
      <c r="C9924" s="3">
        <f>VLOOKUP(B9924,CONSOLIDADO!A$2:E$11786,5,FALSE)</f>
        <v>2771</v>
      </c>
      <c r="D9924" s="3" t="s">
        <v>1586</v>
      </c>
      <c r="E9924" s="3" t="s">
        <v>9151</v>
      </c>
      <c r="F9924" s="3" t="s">
        <v>32772</v>
      </c>
      <c r="G9924" s="3" t="s">
        <v>32773</v>
      </c>
      <c r="I9924" t="str">
        <f t="shared" si="155"/>
        <v>,(2771,' José Antonio Gómez Barrios ',' joseagomez@vtr.net',' 2 2698 0131    ', Subgerente Comercial')</v>
      </c>
    </row>
    <row r="9925" spans="1:9">
      <c r="A9925" s="3" t="s">
        <v>32774</v>
      </c>
      <c r="B9925" s="3" t="s">
        <v>32765</v>
      </c>
      <c r="C9925" s="3">
        <f>VLOOKUP(B9925,CONSOLIDADO!A$2:E$11786,5,FALSE)</f>
        <v>2771</v>
      </c>
      <c r="D9925" s="3" t="s">
        <v>1586</v>
      </c>
      <c r="E9925" s="3" t="s">
        <v>32775</v>
      </c>
      <c r="F9925" s="3" t="s">
        <v>32776</v>
      </c>
      <c r="G9925" s="3" t="s">
        <v>32777</v>
      </c>
      <c r="I9925" t="str">
        <f t="shared" si="155"/>
        <v>,(2771,' Alejandra Gómez Barrios ',' alegoba@hotmail.com',' 32 268 2624    ', Subgerente Comercio Exterior')</v>
      </c>
    </row>
    <row r="9926" spans="1:9">
      <c r="A9926" s="3" t="s">
        <v>32779</v>
      </c>
      <c r="B9926" s="3" t="s">
        <v>32778</v>
      </c>
      <c r="C9926" s="3">
        <f>VLOOKUP(B9926,CONSOLIDADO!A$2:E$11786,5,FALSE)</f>
        <v>2772</v>
      </c>
      <c r="D9926" s="3" t="s">
        <v>5280</v>
      </c>
      <c r="E9926" s="3" t="s">
        <v>6739</v>
      </c>
      <c r="F9926" s="3"/>
      <c r="G9926" s="3" t="s">
        <v>32780</v>
      </c>
      <c r="I9926" t="str">
        <f t="shared" si="155"/>
        <v>,(2772,' Fernando Ercoli Fuentes ','',' 2 2555 5123    ', Gerente General')</v>
      </c>
    </row>
    <row r="9927" spans="1:9">
      <c r="A9927" s="3" t="s">
        <v>32781</v>
      </c>
      <c r="B9927" s="3" t="s">
        <v>32778</v>
      </c>
      <c r="C9927" s="3">
        <f>VLOOKUP(B9927,CONSOLIDADO!A$2:E$11786,5,FALSE)</f>
        <v>2772</v>
      </c>
      <c r="D9927" s="3" t="s">
        <v>5280</v>
      </c>
      <c r="E9927" s="3" t="s">
        <v>6757</v>
      </c>
      <c r="F9927" s="3"/>
      <c r="G9927" s="3" t="s">
        <v>32780</v>
      </c>
      <c r="I9927" t="str">
        <f t="shared" si="155"/>
        <v>,(2772,' Victoria Paredes Ayala ','',' 2 2555 5123    ', Gerente de Administración y Finanzas')</v>
      </c>
    </row>
    <row r="9928" spans="1:9">
      <c r="A9928" s="3" t="s">
        <v>32783</v>
      </c>
      <c r="B9928" s="3" t="s">
        <v>32782</v>
      </c>
      <c r="C9928" s="3">
        <f>VLOOKUP(B9928,CONSOLIDADO!A$2:E$11786,5,FALSE)</f>
        <v>2773</v>
      </c>
      <c r="D9928" s="3" t="s">
        <v>4480</v>
      </c>
      <c r="E9928" s="3"/>
      <c r="F9928" s="3"/>
      <c r="G9928" s="3" t="s">
        <v>32784</v>
      </c>
      <c r="I9928" t="str">
        <f t="shared" si="155"/>
        <v>,(2773,' Salvador Uauy Saba','',' 2 2238 1411',')</v>
      </c>
    </row>
    <row r="9929" spans="1:9">
      <c r="A9929" s="3" t="s">
        <v>32785</v>
      </c>
      <c r="B9929" s="3" t="s">
        <v>32782</v>
      </c>
      <c r="C9929" s="3">
        <f>VLOOKUP(B9929,CONSOLIDADO!A$2:E$11786,5,FALSE)</f>
        <v>2773</v>
      </c>
      <c r="D9929" s="3" t="s">
        <v>4480</v>
      </c>
      <c r="E9929" s="3"/>
      <c r="F9929" s="3"/>
      <c r="G9929" s="3" t="s">
        <v>32784</v>
      </c>
      <c r="I9929" t="str">
        <f t="shared" si="155"/>
        <v>,(2773,' Jaime Uauy Bianchini','',' 2 2238 1411',')</v>
      </c>
    </row>
    <row r="9930" spans="1:9">
      <c r="A9930" s="3" t="s">
        <v>32788</v>
      </c>
      <c r="B9930" s="3" t="s">
        <v>32786</v>
      </c>
      <c r="C9930" s="3">
        <f>VLOOKUP(B9930,CONSOLIDADO!A$2:E$11786,5,FALSE)</f>
        <v>2774</v>
      </c>
      <c r="D9930" s="3" t="s">
        <v>32787</v>
      </c>
      <c r="E9930" s="3"/>
      <c r="F9930" s="3"/>
      <c r="G9930" s="3" t="s">
        <v>32789</v>
      </c>
      <c r="I9930" t="str">
        <f t="shared" si="155"/>
        <v>,(2774,' Benjamín Kaufmann Goetz','',' 2 2607 4000',')</v>
      </c>
    </row>
    <row r="9931" spans="1:9">
      <c r="A9931" s="3" t="s">
        <v>32790</v>
      </c>
      <c r="B9931" s="3" t="s">
        <v>32786</v>
      </c>
      <c r="C9931" s="3">
        <f>VLOOKUP(B9931,CONSOLIDADO!A$2:E$11786,5,FALSE)</f>
        <v>2774</v>
      </c>
      <c r="D9931" s="3" t="s">
        <v>32787</v>
      </c>
      <c r="E9931" s="3" t="s">
        <v>6739</v>
      </c>
      <c r="F9931" s="3"/>
      <c r="G9931" s="3" t="s">
        <v>32791</v>
      </c>
      <c r="I9931" t="str">
        <f t="shared" si="155"/>
        <v>,(2774,' Marcelo Weisslbergi Araujo ','',' 2 2607 4000    ', Gerente General')</v>
      </c>
    </row>
    <row r="9932" spans="1:9">
      <c r="A9932" s="3" t="s">
        <v>32792</v>
      </c>
      <c r="B9932" s="3" t="s">
        <v>32786</v>
      </c>
      <c r="C9932" s="3">
        <f>VLOOKUP(B9932,CONSOLIDADO!A$2:E$11786,5,FALSE)</f>
        <v>2774</v>
      </c>
      <c r="D9932" s="3" t="s">
        <v>32787</v>
      </c>
      <c r="E9932" s="3" t="s">
        <v>6757</v>
      </c>
      <c r="F9932" s="3" t="s">
        <v>32793</v>
      </c>
      <c r="G9932" s="3" t="s">
        <v>32791</v>
      </c>
      <c r="I9932" t="str">
        <f t="shared" si="155"/>
        <v>,(2774,' Elías Fielbaum Colodro ',' elias.fielbaum@arquimed.cl',' 2 2607 4000    ', Gerente de Administración y Finanzas')</v>
      </c>
    </row>
    <row r="9933" spans="1:9">
      <c r="A9933" s="3" t="s">
        <v>32794</v>
      </c>
      <c r="B9933" s="3" t="s">
        <v>32786</v>
      </c>
      <c r="C9933" s="3">
        <f>VLOOKUP(B9933,CONSOLIDADO!A$2:E$11786,5,FALSE)</f>
        <v>2774</v>
      </c>
      <c r="D9933" s="3" t="s">
        <v>32787</v>
      </c>
      <c r="E9933" s="3"/>
      <c r="F9933" s="3"/>
      <c r="G9933" s="3" t="s">
        <v>32789</v>
      </c>
      <c r="I9933" t="str">
        <f t="shared" si="155"/>
        <v>,(2774,' Nurit Kishinevsky Aizenberg','',' 2 2607 4000',')</v>
      </c>
    </row>
    <row r="9934" spans="1:9">
      <c r="A9934" s="3" t="s">
        <v>32795</v>
      </c>
      <c r="B9934" s="3" t="s">
        <v>32786</v>
      </c>
      <c r="C9934" s="3">
        <f>VLOOKUP(B9934,CONSOLIDADO!A$2:E$11786,5,FALSE)</f>
        <v>2774</v>
      </c>
      <c r="D9934" s="3" t="s">
        <v>32787</v>
      </c>
      <c r="E9934" s="3"/>
      <c r="F9934" s="3"/>
      <c r="G9934" s="3" t="s">
        <v>32789</v>
      </c>
      <c r="I9934" t="str">
        <f t="shared" si="155"/>
        <v>,(2774,' Cristian Espinoza Rojas','',' 2 2607 4000',')</v>
      </c>
    </row>
    <row r="9935" spans="1:9">
      <c r="A9935" s="3" t="s">
        <v>32798</v>
      </c>
      <c r="B9935" s="3" t="s">
        <v>32796</v>
      </c>
      <c r="C9935" s="3">
        <f>VLOOKUP(B9935,CONSOLIDADO!A$2:E$11786,5,FALSE)</f>
        <v>2775</v>
      </c>
      <c r="D9935" s="3" t="s">
        <v>32797</v>
      </c>
      <c r="E9935" s="3" t="s">
        <v>6813</v>
      </c>
      <c r="F9935" s="3" t="s">
        <v>32799</v>
      </c>
      <c r="G9935" s="3" t="s">
        <v>32800</v>
      </c>
      <c r="I9935" t="str">
        <f t="shared" si="155"/>
        <v>,(2775,' Conrado Gariazzo Ceria ',' corely@adsl.tie.cl',' 2 2238 2832    ', Presidente')</v>
      </c>
    </row>
    <row r="9936" spans="1:9">
      <c r="A9936" s="3" t="s">
        <v>32802</v>
      </c>
      <c r="B9936" s="3" t="s">
        <v>32801</v>
      </c>
      <c r="C9936" s="3">
        <f>VLOOKUP(B9936,CONSOLIDADO!A$2:E$11786,5,FALSE)</f>
        <v>2776</v>
      </c>
      <c r="D9936" s="3" t="s">
        <v>26743</v>
      </c>
      <c r="E9936" s="3"/>
      <c r="F9936" s="3"/>
      <c r="G9936" s="3" t="s">
        <v>32803</v>
      </c>
      <c r="I9936" t="str">
        <f t="shared" si="155"/>
        <v>,(2776,' Cristian Fuica','',' 2 2499 4500',')</v>
      </c>
    </row>
    <row r="9937" spans="1:9">
      <c r="A9937" s="3" t="s">
        <v>32804</v>
      </c>
      <c r="B9937" s="3" t="s">
        <v>32801</v>
      </c>
      <c r="C9937" s="3">
        <f>VLOOKUP(B9937,CONSOLIDADO!A$2:E$11786,5,FALSE)</f>
        <v>2776</v>
      </c>
      <c r="D9937" s="3" t="s">
        <v>26743</v>
      </c>
      <c r="E9937" s="3" t="s">
        <v>6757</v>
      </c>
      <c r="F9937" s="3" t="s">
        <v>32805</v>
      </c>
      <c r="G9937" s="3" t="s">
        <v>32806</v>
      </c>
      <c r="I9937" t="str">
        <f t="shared" si="155"/>
        <v>,(2776,' José Domingo Díaz Durán ',' jdiaz@hj.cl',' 2 2499 4500    ', Gerente de Administración y Finanzas')</v>
      </c>
    </row>
    <row r="9938" spans="1:9">
      <c r="A9938" s="3" t="s">
        <v>32807</v>
      </c>
      <c r="B9938" s="3" t="s">
        <v>32801</v>
      </c>
      <c r="C9938" s="3">
        <f>VLOOKUP(B9938,CONSOLIDADO!A$2:E$11786,5,FALSE)</f>
        <v>2776</v>
      </c>
      <c r="D9938" s="3" t="s">
        <v>26743</v>
      </c>
      <c r="E9938" s="3" t="s">
        <v>6905</v>
      </c>
      <c r="F9938" s="3" t="s">
        <v>32808</v>
      </c>
      <c r="G9938" s="3" t="s">
        <v>32806</v>
      </c>
      <c r="I9938" t="str">
        <f t="shared" si="155"/>
        <v>,(2776,' Mauricio Balbi Campos ',' mabalbi@hj.cl',' 2 2499 4500    ', Gerente Comercial')</v>
      </c>
    </row>
    <row r="9939" spans="1:9">
      <c r="A9939" s="3" t="s">
        <v>32809</v>
      </c>
      <c r="B9939" s="3" t="s">
        <v>57662</v>
      </c>
      <c r="C9939" s="3">
        <f>VLOOKUP(B9939,CONSOLIDADO!A$2:E$11786,5,FALSE)</f>
        <v>2777</v>
      </c>
      <c r="D9939" s="3" t="s">
        <v>18663</v>
      </c>
      <c r="E9939" s="3" t="s">
        <v>6739</v>
      </c>
      <c r="F9939" s="3"/>
      <c r="G9939" s="3" t="s">
        <v>32810</v>
      </c>
      <c r="I9939" t="str">
        <f t="shared" si="155"/>
        <v>,(2777,' Ricardo Klingenberg Frey ','',' 2 2596 6240    ', Gerente General')</v>
      </c>
    </row>
    <row r="9940" spans="1:9">
      <c r="A9940" s="3" t="s">
        <v>32811</v>
      </c>
      <c r="B9940" s="3" t="s">
        <v>57662</v>
      </c>
      <c r="C9940" s="3">
        <f>VLOOKUP(B9940,CONSOLIDADO!A$2:E$11786,5,FALSE)</f>
        <v>2777</v>
      </c>
      <c r="D9940" s="3" t="s">
        <v>18663</v>
      </c>
      <c r="E9940" s="3"/>
      <c r="F9940" s="3"/>
      <c r="G9940" s="3" t="s">
        <v>32812</v>
      </c>
      <c r="I9940" t="str">
        <f t="shared" si="155"/>
        <v>,(2777,' Lilián Calvo Thiele','',' 2 2596 6240',')</v>
      </c>
    </row>
    <row r="9941" spans="1:9">
      <c r="A9941" s="3" t="s">
        <v>32815</v>
      </c>
      <c r="B9941" s="3" t="s">
        <v>32813</v>
      </c>
      <c r="C9941" s="3">
        <f>VLOOKUP(B9941,CONSOLIDADO!A$2:E$11786,5,FALSE)</f>
        <v>2778</v>
      </c>
      <c r="D9941" s="3" t="s">
        <v>32814</v>
      </c>
      <c r="E9941" s="3"/>
      <c r="F9941" s="3"/>
      <c r="G9941" s="3" t="s">
        <v>32816</v>
      </c>
      <c r="I9941" t="str">
        <f t="shared" si="155"/>
        <v>,(2778,' Rachid Tala Díaz','',' 32 235 2100',')</v>
      </c>
    </row>
    <row r="9942" spans="1:9">
      <c r="A9942" s="3" t="s">
        <v>32817</v>
      </c>
      <c r="B9942" s="3" t="s">
        <v>32813</v>
      </c>
      <c r="C9942" s="3">
        <f>VLOOKUP(B9942,CONSOLIDADO!A$2:E$11786,5,FALSE)</f>
        <v>2778</v>
      </c>
      <c r="D9942" s="3" t="s">
        <v>32814</v>
      </c>
      <c r="E9942" s="3" t="s">
        <v>6765</v>
      </c>
      <c r="F9942" s="3" t="s">
        <v>32818</v>
      </c>
      <c r="G9942" s="3" t="s">
        <v>32819</v>
      </c>
      <c r="I9942" t="str">
        <f t="shared" si="155"/>
        <v>,(2778,' Elías Sandoval López ',' esandoval@hela.cl',' 32 235 2117    ', Gerente de Operaciones')</v>
      </c>
    </row>
    <row r="9943" spans="1:9">
      <c r="A9943" s="3" t="s">
        <v>32820</v>
      </c>
      <c r="B9943" s="3" t="s">
        <v>32813</v>
      </c>
      <c r="C9943" s="3">
        <f>VLOOKUP(B9943,CONSOLIDADO!A$2:E$11786,5,FALSE)</f>
        <v>2778</v>
      </c>
      <c r="D9943" s="3" t="s">
        <v>32814</v>
      </c>
      <c r="E9943" s="3" t="s">
        <v>7140</v>
      </c>
      <c r="F9943" s="3" t="s">
        <v>32821</v>
      </c>
      <c r="G9943" s="3" t="s">
        <v>32822</v>
      </c>
      <c r="I9943" t="str">
        <f t="shared" si="155"/>
        <v>,(2778,' Omar Corona Catalán ',' ocorona@hela.cl',' 32 235 2103    ', Gerente de Ventas')</v>
      </c>
    </row>
    <row r="9944" spans="1:9">
      <c r="A9944" s="3" t="s">
        <v>32823</v>
      </c>
      <c r="B9944" s="3" t="s">
        <v>32813</v>
      </c>
      <c r="C9944" s="3">
        <f>VLOOKUP(B9944,CONSOLIDADO!A$2:E$11786,5,FALSE)</f>
        <v>2778</v>
      </c>
      <c r="D9944" s="3" t="s">
        <v>32814</v>
      </c>
      <c r="E9944" s="3" t="s">
        <v>6757</v>
      </c>
      <c r="F9944" s="3" t="s">
        <v>32824</v>
      </c>
      <c r="G9944" s="3" t="s">
        <v>32825</v>
      </c>
      <c r="I9944" t="str">
        <f t="shared" si="155"/>
        <v>,(2778,' Alberto Varas Ferreira ',' avaras@hela.cl',' 32 235 2138    ', Gerente de Administración y Finanzas')</v>
      </c>
    </row>
    <row r="9945" spans="1:9">
      <c r="A9945" s="3" t="s">
        <v>32826</v>
      </c>
      <c r="B9945" s="3" t="s">
        <v>32813</v>
      </c>
      <c r="C9945" s="3">
        <f>VLOOKUP(B9945,CONSOLIDADO!A$2:E$11786,5,FALSE)</f>
        <v>2778</v>
      </c>
      <c r="D9945" s="3" t="s">
        <v>32814</v>
      </c>
      <c r="E9945" s="3"/>
      <c r="F9945" s="3"/>
      <c r="G9945" s="3" t="s">
        <v>32827</v>
      </c>
      <c r="I9945" t="str">
        <f t="shared" si="155"/>
        <v>,(2778,' Paola Enrione Zuñiga','',' 32 235 2109',')</v>
      </c>
    </row>
    <row r="9946" spans="1:9">
      <c r="A9946" s="3" t="s">
        <v>32829</v>
      </c>
      <c r="B9946" s="3" t="s">
        <v>32828</v>
      </c>
      <c r="C9946" s="3">
        <f>VLOOKUP(B9946,CONSOLIDADO!A$2:E$11786,5,FALSE)</f>
        <v>2779</v>
      </c>
      <c r="D9946" s="3" t="s">
        <v>30835</v>
      </c>
      <c r="E9946" s="3"/>
      <c r="F9946" s="3"/>
      <c r="G9946" s="3" t="s">
        <v>32830</v>
      </c>
      <c r="I9946" t="str">
        <f t="shared" si="155"/>
        <v>,(2779,' Eduardo Hazan Malale','',' 2 2624 1716',')</v>
      </c>
    </row>
    <row r="9947" spans="1:9">
      <c r="A9947" s="3" t="s">
        <v>32831</v>
      </c>
      <c r="B9947" s="3" t="s">
        <v>32828</v>
      </c>
      <c r="C9947" s="3">
        <f>VLOOKUP(B9947,CONSOLIDADO!A$2:E$11786,5,FALSE)</f>
        <v>2779</v>
      </c>
      <c r="D9947" s="3" t="s">
        <v>30835</v>
      </c>
      <c r="E9947" s="3"/>
      <c r="F9947" s="3"/>
      <c r="G9947" s="3" t="s">
        <v>32830</v>
      </c>
      <c r="I9947" t="str">
        <f t="shared" si="155"/>
        <v>,(2779,' Yoel Hazan Yelovitz','',' 2 2624 1716',')</v>
      </c>
    </row>
    <row r="9948" spans="1:9">
      <c r="A9948" s="3" t="s">
        <v>32832</v>
      </c>
      <c r="B9948" s="3" t="s">
        <v>32828</v>
      </c>
      <c r="C9948" s="3">
        <f>VLOOKUP(B9948,CONSOLIDADO!A$2:E$11786,5,FALSE)</f>
        <v>2779</v>
      </c>
      <c r="D9948" s="3" t="s">
        <v>30835</v>
      </c>
      <c r="E9948" s="3"/>
      <c r="F9948" s="3"/>
      <c r="G9948" s="3" t="s">
        <v>32830</v>
      </c>
      <c r="I9948" t="str">
        <f t="shared" si="155"/>
        <v>,(2779,' Mónica González U.','',' 2 2624 1716',')</v>
      </c>
    </row>
    <row r="9949" spans="1:9">
      <c r="A9949" s="3" t="s">
        <v>32834</v>
      </c>
      <c r="B9949" s="3" t="s">
        <v>32833</v>
      </c>
      <c r="C9949" s="3">
        <f>VLOOKUP(B9949,CONSOLIDADO!A$2:E$11786,5,FALSE)</f>
        <v>2780</v>
      </c>
      <c r="D9949" s="3" t="s">
        <v>3157</v>
      </c>
      <c r="E9949" s="3"/>
      <c r="F9949" s="3"/>
      <c r="G9949" s="3" t="s">
        <v>32835</v>
      </c>
      <c r="I9949" t="str">
        <f t="shared" si="155"/>
        <v>,(2780,' Hugo Goglio Fragapane','',' 2 2923 7100',')</v>
      </c>
    </row>
    <row r="9950" spans="1:9">
      <c r="A9950" s="3" t="s">
        <v>32836</v>
      </c>
      <c r="B9950" s="3" t="s">
        <v>32833</v>
      </c>
      <c r="C9950" s="3">
        <f>VLOOKUP(B9950,CONSOLIDADO!A$2:E$11786,5,FALSE)</f>
        <v>2780</v>
      </c>
      <c r="D9950" s="3" t="s">
        <v>3157</v>
      </c>
      <c r="E9950" s="3" t="s">
        <v>6905</v>
      </c>
      <c r="F9950" s="3" t="s">
        <v>32837</v>
      </c>
      <c r="G9950" s="3" t="s">
        <v>32838</v>
      </c>
      <c r="I9950" t="str">
        <f t="shared" si="155"/>
        <v>,(2780,' Hugo Goglio Sánchez ',' hugogoglio@impregraf.cl',' 2 2923 7100    ', Gerente Comercial')</v>
      </c>
    </row>
    <row r="9951" spans="1:9">
      <c r="A9951" s="3" t="s">
        <v>32839</v>
      </c>
      <c r="B9951" s="3" t="s">
        <v>32833</v>
      </c>
      <c r="C9951" s="3">
        <f>VLOOKUP(B9951,CONSOLIDADO!A$2:E$11786,5,FALSE)</f>
        <v>2780</v>
      </c>
      <c r="D9951" s="3" t="s">
        <v>3157</v>
      </c>
      <c r="E9951" s="3" t="s">
        <v>6757</v>
      </c>
      <c r="F9951" s="3" t="s">
        <v>32840</v>
      </c>
      <c r="G9951" s="3" t="s">
        <v>32838</v>
      </c>
      <c r="I9951" t="str">
        <f t="shared" si="155"/>
        <v>,(2780,' Isabel López Gana ',' ilopez@impregraf.cl',' 2 2923 7100    ', Gerente de Administración y Finanzas')</v>
      </c>
    </row>
    <row r="9952" spans="1:9">
      <c r="A9952" s="3" t="s">
        <v>10008</v>
      </c>
      <c r="B9952" s="3" t="s">
        <v>32841</v>
      </c>
      <c r="C9952" s="3">
        <f>VLOOKUP(B9952,CONSOLIDADO!A$2:E$11786,5,FALSE)</f>
        <v>2781</v>
      </c>
      <c r="D9952" s="3" t="s">
        <v>32842</v>
      </c>
      <c r="E9952" s="3" t="s">
        <v>6739</v>
      </c>
      <c r="F9952" s="3" t="s">
        <v>10009</v>
      </c>
      <c r="G9952" s="3" t="s">
        <v>10010</v>
      </c>
      <c r="I9952" t="str">
        <f t="shared" si="155"/>
        <v>,(2781,' Cristóbal Molina Crichton ',' acuevas@amf.cl',' 2 2221 2116    ', Gerente General')</v>
      </c>
    </row>
    <row r="9953" spans="1:9">
      <c r="A9953" s="3" t="s">
        <v>32843</v>
      </c>
      <c r="B9953" s="3" t="s">
        <v>32841</v>
      </c>
      <c r="C9953" s="3">
        <f>VLOOKUP(B9953,CONSOLIDADO!A$2:E$11786,5,FALSE)</f>
        <v>2781</v>
      </c>
      <c r="D9953" s="3" t="s">
        <v>32842</v>
      </c>
      <c r="E9953" s="3" t="s">
        <v>32844</v>
      </c>
      <c r="F9953" s="3" t="s">
        <v>10018</v>
      </c>
      <c r="G9953" s="3" t="s">
        <v>10010</v>
      </c>
      <c r="I9953" t="str">
        <f t="shared" si="155"/>
        <v>,(2781,' José Miguel Henríquez Canessa ',' gerencia@amf.cl',' 2 2221 2116    ', Gerente Unidad de Negocios Imprenta y Gerente de Operaciones')</v>
      </c>
    </row>
    <row r="9954" spans="1:9">
      <c r="A9954" s="3" t="s">
        <v>10011</v>
      </c>
      <c r="B9954" s="3" t="s">
        <v>32841</v>
      </c>
      <c r="C9954" s="3">
        <f>VLOOKUP(B9954,CONSOLIDADO!A$2:E$11786,5,FALSE)</f>
        <v>2781</v>
      </c>
      <c r="D9954" s="3" t="s">
        <v>32842</v>
      </c>
      <c r="E9954" s="3" t="s">
        <v>6905</v>
      </c>
      <c r="F9954" s="3" t="s">
        <v>10018</v>
      </c>
      <c r="G9954" s="3" t="s">
        <v>10010</v>
      </c>
      <c r="I9954" t="str">
        <f t="shared" si="155"/>
        <v>,(2781,' Juan Pablo Ojeda Urzúa ',' gerencia@amf.cl',' 2 2221 2116    ', Gerente Comercial')</v>
      </c>
    </row>
    <row r="9955" spans="1:9">
      <c r="A9955" s="3" t="s">
        <v>32845</v>
      </c>
      <c r="B9955" s="3" t="s">
        <v>32841</v>
      </c>
      <c r="C9955" s="3">
        <f>VLOOKUP(B9955,CONSOLIDADO!A$2:E$11786,5,FALSE)</f>
        <v>2781</v>
      </c>
      <c r="D9955" s="3" t="s">
        <v>32842</v>
      </c>
      <c r="E9955" s="3" t="s">
        <v>32846</v>
      </c>
      <c r="F9955" s="3" t="s">
        <v>10018</v>
      </c>
      <c r="G9955" s="3" t="s">
        <v>10010</v>
      </c>
      <c r="I9955" t="str">
        <f t="shared" si="155"/>
        <v>,(2781,' Rodrigo González Pizarro ',' gerencia@amf.cl',' 2 2221 2116    ', Gerente de Gerencia Mejora Procesos de Negocios')</v>
      </c>
    </row>
    <row r="9956" spans="1:9">
      <c r="A9956" s="3" t="s">
        <v>10020</v>
      </c>
      <c r="B9956" s="3" t="s">
        <v>32841</v>
      </c>
      <c r="C9956" s="3">
        <f>VLOOKUP(B9956,CONSOLIDADO!A$2:E$11786,5,FALSE)</f>
        <v>2781</v>
      </c>
      <c r="D9956" s="3" t="s">
        <v>32842</v>
      </c>
      <c r="E9956" s="3" t="s">
        <v>10021</v>
      </c>
      <c r="F9956" s="3" t="s">
        <v>10018</v>
      </c>
      <c r="G9956" s="3" t="s">
        <v>10010</v>
      </c>
      <c r="I9956" t="str">
        <f t="shared" si="155"/>
        <v>,(2781,' Juan Pizarro Bahamondes ',' gerencia@amf.cl',' 2 2221 2116    ', Subgerente Finanzas')</v>
      </c>
    </row>
    <row r="9957" spans="1:9">
      <c r="A9957" s="3" t="s">
        <v>32848</v>
      </c>
      <c r="B9957" s="3" t="s">
        <v>32847</v>
      </c>
      <c r="C9957" s="3">
        <f>VLOOKUP(B9957,CONSOLIDADO!A$2:E$11786,5,FALSE)</f>
        <v>2782</v>
      </c>
      <c r="D9957" s="3" t="s">
        <v>4700</v>
      </c>
      <c r="E9957" s="3"/>
      <c r="F9957" s="3"/>
      <c r="G9957" s="3" t="s">
        <v>32849</v>
      </c>
      <c r="I9957" t="str">
        <f t="shared" si="155"/>
        <v>,(2782,' Máximo Díaz Rivera','',' 63 221 2003',')</v>
      </c>
    </row>
    <row r="9958" spans="1:9">
      <c r="A9958" s="3" t="s">
        <v>32850</v>
      </c>
      <c r="B9958" s="3" t="s">
        <v>32847</v>
      </c>
      <c r="C9958" s="3">
        <f>VLOOKUP(B9958,CONSOLIDADO!A$2:E$11786,5,FALSE)</f>
        <v>2782</v>
      </c>
      <c r="D9958" s="3" t="s">
        <v>4700</v>
      </c>
      <c r="E9958" s="3" t="s">
        <v>6757</v>
      </c>
      <c r="F9958" s="3" t="s">
        <v>32851</v>
      </c>
      <c r="G9958" s="3" t="s">
        <v>32852</v>
      </c>
      <c r="I9958" t="str">
        <f t="shared" si="155"/>
        <v>,(2782,' Luis Arias Matamala ',' luis@iamerica.cl',' 63 220 4544    ', Gerente de Administración y Finanzas')</v>
      </c>
    </row>
    <row r="9959" spans="1:9">
      <c r="A9959" s="3" t="s">
        <v>32854</v>
      </c>
      <c r="B9959" s="3" t="s">
        <v>32853</v>
      </c>
      <c r="C9959" s="3">
        <f>VLOOKUP(B9959,CONSOLIDADO!A$2:E$11786,5,FALSE)</f>
        <v>2783</v>
      </c>
      <c r="D9959" s="3" t="s">
        <v>4700</v>
      </c>
      <c r="E9959" s="3" t="s">
        <v>6739</v>
      </c>
      <c r="F9959" s="3" t="s">
        <v>32855</v>
      </c>
      <c r="G9959" s="3" t="s">
        <v>32856</v>
      </c>
      <c r="I9959" t="str">
        <f t="shared" si="155"/>
        <v>,(2783,' Pablo Chappuzeau Larraín ',' gerencia@atelier.cl',' 2 2555 5856    ', Gerente General')</v>
      </c>
    </row>
    <row r="9960" spans="1:9">
      <c r="A9960" s="3" t="s">
        <v>32857</v>
      </c>
      <c r="B9960" s="3" t="s">
        <v>32853</v>
      </c>
      <c r="C9960" s="3">
        <f>VLOOKUP(B9960,CONSOLIDADO!A$2:E$11786,5,FALSE)</f>
        <v>2783</v>
      </c>
      <c r="D9960" s="3" t="s">
        <v>4700</v>
      </c>
      <c r="E9960" s="3" t="s">
        <v>8394</v>
      </c>
      <c r="F9960" s="3" t="s">
        <v>32858</v>
      </c>
      <c r="G9960" s="3" t="s">
        <v>32859</v>
      </c>
      <c r="I9960" t="str">
        <f t="shared" si="155"/>
        <v>,(2783,' Juan Carlos Valdivia ',' doce@atelier.cl',' 2 2739 7607    ', Subgerente')</v>
      </c>
    </row>
    <row r="9961" spans="1:9">
      <c r="A9961" s="3" t="s">
        <v>32860</v>
      </c>
      <c r="B9961" s="3" t="s">
        <v>32853</v>
      </c>
      <c r="C9961" s="3">
        <f>VLOOKUP(B9961,CONSOLIDADO!A$2:E$11786,5,FALSE)</f>
        <v>2783</v>
      </c>
      <c r="D9961" s="3" t="s">
        <v>4700</v>
      </c>
      <c r="E9961" s="3" t="s">
        <v>28814</v>
      </c>
      <c r="F9961" s="3" t="s">
        <v>32861</v>
      </c>
      <c r="G9961" s="3" t="s">
        <v>32862</v>
      </c>
      <c r="I9961" t="str">
        <f t="shared" si="155"/>
        <v>,(2783,' Viviana Herrera ',' contabilidad@atelier.cl',' 2 2739 7601    ', Recursos Humanos')</v>
      </c>
    </row>
    <row r="9962" spans="1:9">
      <c r="A9962" s="3" t="s">
        <v>32865</v>
      </c>
      <c r="B9962" s="3" t="s">
        <v>32863</v>
      </c>
      <c r="C9962" s="3">
        <f>VLOOKUP(B9962,CONSOLIDADO!A$2:E$11786,5,FALSE)</f>
        <v>2784</v>
      </c>
      <c r="D9962" s="3" t="s">
        <v>32864</v>
      </c>
      <c r="E9962" s="3" t="s">
        <v>6739</v>
      </c>
      <c r="F9962" s="3" t="s">
        <v>32866</v>
      </c>
      <c r="G9962" s="3" t="s">
        <v>32867</v>
      </c>
      <c r="I9962" t="str">
        <f t="shared" si="155"/>
        <v>,(2784,' Claudio Márquez Torrico ',' gerencia@elsalitre.cl',' 57 237 2410    ', Gerente General')</v>
      </c>
    </row>
    <row r="9963" spans="1:9">
      <c r="A9963" s="3" t="s">
        <v>32868</v>
      </c>
      <c r="B9963" s="3" t="s">
        <v>32863</v>
      </c>
      <c r="C9963" s="3">
        <f>VLOOKUP(B9963,CONSOLIDADO!A$2:E$11786,5,FALSE)</f>
        <v>2784</v>
      </c>
      <c r="D9963" s="3" t="s">
        <v>32864</v>
      </c>
      <c r="E9963" s="3" t="s">
        <v>6757</v>
      </c>
      <c r="F9963" s="3" t="s">
        <v>32869</v>
      </c>
      <c r="G9963" s="3" t="s">
        <v>32870</v>
      </c>
      <c r="I9963" t="str">
        <f t="shared" si="155"/>
        <v>,(2784,' Juan Larrea Fritis ',' jlarreaf@elsalitre.cl',' 57 237 2414    ', Gerente de Administración y Finanzas')</v>
      </c>
    </row>
    <row r="9964" spans="1:9">
      <c r="A9964" s="3" t="s">
        <v>32871</v>
      </c>
      <c r="B9964" s="3" t="s">
        <v>32863</v>
      </c>
      <c r="C9964" s="3">
        <f>VLOOKUP(B9964,CONSOLIDADO!A$2:E$11786,5,FALSE)</f>
        <v>2784</v>
      </c>
      <c r="D9964" s="3" t="s">
        <v>32864</v>
      </c>
      <c r="E9964" s="3"/>
      <c r="F9964" s="3"/>
      <c r="G9964" s="3" t="s">
        <v>32872</v>
      </c>
      <c r="I9964" t="str">
        <f t="shared" si="155"/>
        <v>,(2784,' Mónica Rojas Galdós','',' 57 237 2464',')</v>
      </c>
    </row>
    <row r="9965" spans="1:9">
      <c r="A9965" s="3" t="s">
        <v>32873</v>
      </c>
      <c r="B9965" s="3" t="s">
        <v>32863</v>
      </c>
      <c r="C9965" s="3">
        <f>VLOOKUP(B9965,CONSOLIDADO!A$2:E$11786,5,FALSE)</f>
        <v>2784</v>
      </c>
      <c r="D9965" s="3" t="s">
        <v>32864</v>
      </c>
      <c r="E9965" s="3"/>
      <c r="F9965" s="3"/>
      <c r="G9965" s="3" t="s">
        <v>32874</v>
      </c>
      <c r="I9965" t="str">
        <f t="shared" si="155"/>
        <v>,(2784,' Víctor Cantillana Salfate','',' 57 237 2470',')</v>
      </c>
    </row>
    <row r="9966" spans="1:9">
      <c r="A9966" s="3" t="s">
        <v>32876</v>
      </c>
      <c r="B9966" s="3" t="s">
        <v>32875</v>
      </c>
      <c r="C9966" s="3">
        <f>VLOOKUP(B9966,CONSOLIDADO!A$2:E$11786,5,FALSE)</f>
        <v>2785</v>
      </c>
      <c r="D9966" s="3" t="s">
        <v>4700</v>
      </c>
      <c r="E9966" s="3"/>
      <c r="F9966" s="3"/>
      <c r="G9966" s="3" t="s">
        <v>32877</v>
      </c>
      <c r="I9966" t="str">
        <f t="shared" si="155"/>
        <v>,(2785,' María Elena Ocampo Moreno','',' 2 2238 7891',')</v>
      </c>
    </row>
    <row r="9967" spans="1:9">
      <c r="A9967" s="3" t="s">
        <v>32878</v>
      </c>
      <c r="B9967" s="3" t="s">
        <v>32875</v>
      </c>
      <c r="C9967" s="3">
        <f>VLOOKUP(B9967,CONSOLIDADO!A$2:E$11786,5,FALSE)</f>
        <v>2785</v>
      </c>
      <c r="D9967" s="3" t="s">
        <v>4700</v>
      </c>
      <c r="E9967" s="3" t="s">
        <v>7140</v>
      </c>
      <c r="F9967" s="3" t="s">
        <v>32879</v>
      </c>
      <c r="G9967" s="3" t="s">
        <v>32880</v>
      </c>
      <c r="I9967" t="str">
        <f t="shared" si="155"/>
        <v>,(2785,' Pía Leni Ocampo ',' pia@imprentaminerva.cl',' 2 2238 7891    ', Gerente de Ventas')</v>
      </c>
    </row>
    <row r="9968" spans="1:9">
      <c r="A9968" s="3" t="s">
        <v>32881</v>
      </c>
      <c r="B9968" s="3" t="s">
        <v>32875</v>
      </c>
      <c r="C9968" s="3">
        <f>VLOOKUP(B9968,CONSOLIDADO!A$2:E$11786,5,FALSE)</f>
        <v>2785</v>
      </c>
      <c r="D9968" s="3" t="s">
        <v>4700</v>
      </c>
      <c r="E9968" s="3" t="s">
        <v>8364</v>
      </c>
      <c r="F9968" s="3" t="s">
        <v>32882</v>
      </c>
      <c r="G9968" s="3" t="s">
        <v>32880</v>
      </c>
      <c r="I9968" t="str">
        <f t="shared" si="155"/>
        <v>,(2785,' Mario Leni Ocampo ',' mario@imprentaminerva.cl',' 2 2238 7891    ', Gerente de Producción')</v>
      </c>
    </row>
    <row r="9969" spans="1:9">
      <c r="A9969" s="3" t="s">
        <v>32884</v>
      </c>
      <c r="B9969" s="3" t="s">
        <v>32883</v>
      </c>
      <c r="C9969" s="3">
        <f>VLOOKUP(B9969,CONSOLIDADO!A$2:E$11786,5,FALSE)</f>
        <v>2786</v>
      </c>
      <c r="D9969" s="3" t="s">
        <v>4700</v>
      </c>
      <c r="E9969" s="3"/>
      <c r="F9969" s="3"/>
      <c r="G9969" s="3" t="s">
        <v>32885</v>
      </c>
      <c r="I9969" t="str">
        <f t="shared" si="155"/>
        <v>,(2786,' Luis Moris Jiménez','',' 2 2555 9502',')</v>
      </c>
    </row>
    <row r="9970" spans="1:9">
      <c r="A9970" s="3" t="s">
        <v>32886</v>
      </c>
      <c r="B9970" s="3" t="s">
        <v>32883</v>
      </c>
      <c r="C9970" s="3">
        <f>VLOOKUP(B9970,CONSOLIDADO!A$2:E$11786,5,FALSE)</f>
        <v>2786</v>
      </c>
      <c r="D9970" s="3" t="s">
        <v>4700</v>
      </c>
      <c r="E9970" s="3"/>
      <c r="F9970" s="3"/>
      <c r="G9970" s="3" t="s">
        <v>32885</v>
      </c>
      <c r="I9970" t="str">
        <f t="shared" si="155"/>
        <v>,(2786,' Nancy Moris Arce','',' 2 2555 9502',')</v>
      </c>
    </row>
    <row r="9971" spans="1:9">
      <c r="A9971" s="3" t="s">
        <v>32889</v>
      </c>
      <c r="B9971" s="3" t="s">
        <v>32887</v>
      </c>
      <c r="C9971" s="3">
        <f>VLOOKUP(B9971,CONSOLIDADO!A$2:E$11786,5,FALSE)</f>
        <v>2787</v>
      </c>
      <c r="D9971" s="3" t="s">
        <v>32888</v>
      </c>
      <c r="E9971" s="3"/>
      <c r="F9971" s="3"/>
      <c r="G9971" s="3" t="s">
        <v>32890</v>
      </c>
      <c r="I9971" t="str">
        <f t="shared" si="155"/>
        <v>,(2787,' Roberto Rasmussen Fernández','',' 61 271 0810',')</v>
      </c>
    </row>
    <row r="9972" spans="1:9">
      <c r="A9972" s="3" t="s">
        <v>32891</v>
      </c>
      <c r="B9972" s="3" t="s">
        <v>32887</v>
      </c>
      <c r="C9972" s="3">
        <f>VLOOKUP(B9972,CONSOLIDADO!A$2:E$11786,5,FALSE)</f>
        <v>2787</v>
      </c>
      <c r="D9972" s="3" t="s">
        <v>32888</v>
      </c>
      <c r="E9972" s="3"/>
      <c r="F9972" s="3"/>
      <c r="G9972" s="3" t="s">
        <v>32890</v>
      </c>
      <c r="I9972" t="str">
        <f t="shared" si="155"/>
        <v>,(2787,' Sofía Rasmussen Fernández','',' 61 271 0810',')</v>
      </c>
    </row>
    <row r="9973" spans="1:9">
      <c r="A9973" s="3" t="s">
        <v>32893</v>
      </c>
      <c r="B9973" s="3" t="s">
        <v>32892</v>
      </c>
      <c r="C9973" s="3">
        <f>VLOOKUP(B9973,CONSOLIDADO!A$2:E$11786,5,FALSE)</f>
        <v>2788</v>
      </c>
      <c r="D9973" s="3" t="s">
        <v>16127</v>
      </c>
      <c r="E9973" s="3"/>
      <c r="F9973" s="3"/>
      <c r="G9973" s="3" t="s">
        <v>32894</v>
      </c>
      <c r="I9973" t="str">
        <f t="shared" si="155"/>
        <v>,(2788,' Juan Pablo Andreani Valiente','',' 2 2484 4827',')</v>
      </c>
    </row>
    <row r="9974" spans="1:9">
      <c r="A9974" s="3" t="s">
        <v>32895</v>
      </c>
      <c r="B9974" s="3" t="s">
        <v>32892</v>
      </c>
      <c r="C9974" s="3">
        <f>VLOOKUP(B9974,CONSOLIDADO!A$2:E$11786,5,FALSE)</f>
        <v>2788</v>
      </c>
      <c r="D9974" s="3" t="s">
        <v>16127</v>
      </c>
      <c r="E9974" s="3" t="s">
        <v>6905</v>
      </c>
      <c r="F9974" s="3" t="s">
        <v>32896</v>
      </c>
      <c r="G9974" s="3" t="s">
        <v>32897</v>
      </c>
      <c r="I9974" t="str">
        <f t="shared" si="155"/>
        <v>,(2788,' Douglas Woolvett ',' dwoolvett@selectaenvases.cl',' 2 2484 4800    ', Gerente Comercial')</v>
      </c>
    </row>
    <row r="9975" spans="1:9">
      <c r="A9975" s="3" t="s">
        <v>32898</v>
      </c>
      <c r="B9975" s="3" t="s">
        <v>32892</v>
      </c>
      <c r="C9975" s="3">
        <f>VLOOKUP(B9975,CONSOLIDADO!A$2:E$11786,5,FALSE)</f>
        <v>2788</v>
      </c>
      <c r="D9975" s="3" t="s">
        <v>16127</v>
      </c>
      <c r="E9975" s="3" t="s">
        <v>11711</v>
      </c>
      <c r="F9975" s="3" t="s">
        <v>32899</v>
      </c>
      <c r="G9975" s="3" t="s">
        <v>32900</v>
      </c>
      <c r="I9975" t="str">
        <f t="shared" si="155"/>
        <v>,(2788,' Alejandro Gastón Castro Poblete ',' gcastro@selectaenvases.cl',' 2 2484 4806    ', Contralor')</v>
      </c>
    </row>
    <row r="9976" spans="1:9">
      <c r="A9976" s="3" t="s">
        <v>32901</v>
      </c>
      <c r="B9976" s="3" t="s">
        <v>32892</v>
      </c>
      <c r="C9976" s="3">
        <f>VLOOKUP(B9976,CONSOLIDADO!A$2:E$11786,5,FALSE)</f>
        <v>2788</v>
      </c>
      <c r="D9976" s="3" t="s">
        <v>16127</v>
      </c>
      <c r="E9976" s="3" t="s">
        <v>7032</v>
      </c>
      <c r="F9976" s="3" t="s">
        <v>32902</v>
      </c>
      <c r="G9976" s="3" t="s">
        <v>32897</v>
      </c>
      <c r="I9976" t="str">
        <f t="shared" si="155"/>
        <v>,(2788,' Alejandro Jorquera ',' ajorquera@selectaenvases.cl',' 2 2484 4800    ', Gerente Administración y Finanzas')</v>
      </c>
    </row>
    <row r="9977" spans="1:9">
      <c r="A9977" s="3" t="s">
        <v>32903</v>
      </c>
      <c r="B9977" s="3" t="s">
        <v>32892</v>
      </c>
      <c r="C9977" s="3">
        <f>VLOOKUP(B9977,CONSOLIDADO!A$2:E$11786,5,FALSE)</f>
        <v>2788</v>
      </c>
      <c r="D9977" s="3" t="s">
        <v>16127</v>
      </c>
      <c r="E9977" s="3" t="s">
        <v>8364</v>
      </c>
      <c r="F9977" s="3"/>
      <c r="G9977" s="3" t="s">
        <v>32897</v>
      </c>
      <c r="I9977" t="str">
        <f t="shared" si="155"/>
        <v>,(2788,' María José Velasco ','',' 2 2484 4800    ', Gerente de Producción')</v>
      </c>
    </row>
    <row r="9978" spans="1:9">
      <c r="A9978" s="3" t="s">
        <v>32905</v>
      </c>
      <c r="B9978" s="3" t="s">
        <v>32904</v>
      </c>
      <c r="C9978" s="3">
        <f>VLOOKUP(B9978,CONSOLIDADO!A$2:E$11786,5,FALSE)</f>
        <v>2789</v>
      </c>
      <c r="D9978" s="3" t="s">
        <v>4700</v>
      </c>
      <c r="E9978" s="3" t="s">
        <v>6739</v>
      </c>
      <c r="F9978" s="3" t="s">
        <v>32906</v>
      </c>
      <c r="G9978" s="3" t="s">
        <v>32907</v>
      </c>
      <c r="I9978" t="str">
        <f t="shared" si="155"/>
        <v>,(2789,' Andrés Murillo Baeza ',' grafik@imprentagrafik.cl',' 2 2222 7924    ', Gerente General')</v>
      </c>
    </row>
    <row r="9979" spans="1:9">
      <c r="A9979" s="3" t="s">
        <v>32908</v>
      </c>
      <c r="B9979" s="3" t="s">
        <v>32904</v>
      </c>
      <c r="C9979" s="3">
        <f>VLOOKUP(B9979,CONSOLIDADO!A$2:E$11786,5,FALSE)</f>
        <v>2789</v>
      </c>
      <c r="D9979" s="3" t="s">
        <v>4700</v>
      </c>
      <c r="E9979" s="3"/>
      <c r="F9979" s="3"/>
      <c r="G9979" s="3" t="s">
        <v>32909</v>
      </c>
      <c r="I9979" t="str">
        <f t="shared" si="155"/>
        <v>,(2789,' Alejandro Murillo Baeza','',' 2 2222 7924',')</v>
      </c>
    </row>
    <row r="9980" spans="1:9">
      <c r="A9980" s="3" t="s">
        <v>32912</v>
      </c>
      <c r="B9980" s="3" t="s">
        <v>32910</v>
      </c>
      <c r="C9980" s="3">
        <f>VLOOKUP(B9980,CONSOLIDADO!A$2:E$11786,5,FALSE)</f>
        <v>2790</v>
      </c>
      <c r="D9980" s="3" t="s">
        <v>32911</v>
      </c>
      <c r="E9980" s="3"/>
      <c r="F9980" s="3"/>
      <c r="G9980" s="3" t="s">
        <v>32913</v>
      </c>
      <c r="I9980" t="str">
        <f t="shared" si="155"/>
        <v>,(2790,' José Antonio Donoso Mansilla','',' 45 291 0498',')</v>
      </c>
    </row>
    <row r="9981" spans="1:9">
      <c r="A9981" s="3" t="s">
        <v>32915</v>
      </c>
      <c r="B9981" s="3" t="s">
        <v>32914</v>
      </c>
      <c r="C9981" s="3">
        <f>VLOOKUP(B9981,CONSOLIDADO!A$2:E$11786,5,FALSE)</f>
        <v>2791</v>
      </c>
      <c r="D9981" s="3" t="s">
        <v>4700</v>
      </c>
      <c r="E9981" s="3" t="s">
        <v>6739</v>
      </c>
      <c r="F9981" s="3" t="s">
        <v>32916</v>
      </c>
      <c r="G9981" s="3" t="s">
        <v>32917</v>
      </c>
      <c r="I9981" t="str">
        <f t="shared" si="155"/>
        <v>,(2791,' Renato Marcelo Westermeyer Pozo ',' rwestermeyerp@gmail.com',' 45 264 9440    ', Gerente General')</v>
      </c>
    </row>
    <row r="9982" spans="1:9">
      <c r="A9982" s="3" t="s">
        <v>32918</v>
      </c>
      <c r="B9982" s="3" t="s">
        <v>32914</v>
      </c>
      <c r="C9982" s="3">
        <f>VLOOKUP(B9982,CONSOLIDADO!A$2:E$11786,5,FALSE)</f>
        <v>2791</v>
      </c>
      <c r="D9982" s="3" t="s">
        <v>4700</v>
      </c>
      <c r="E9982" s="3" t="s">
        <v>10778</v>
      </c>
      <c r="F9982" s="3" t="s">
        <v>32919</v>
      </c>
      <c r="G9982" s="3" t="s">
        <v>32917</v>
      </c>
      <c r="I9982" t="str">
        <f t="shared" si="155"/>
        <v>,(2791,' Sergio Merino Díaz ',' smerinod@gmail.com@gmail.com',' 45 264 9440    ', Contador')</v>
      </c>
    </row>
    <row r="9983" spans="1:9">
      <c r="A9983" s="3" t="s">
        <v>32921</v>
      </c>
      <c r="B9983" s="3" t="s">
        <v>32920</v>
      </c>
      <c r="C9983" s="3">
        <f>VLOOKUP(B9983,CONSOLIDADO!A$2:E$11786,5,FALSE)</f>
        <v>2792</v>
      </c>
      <c r="D9983" s="3" t="s">
        <v>24359</v>
      </c>
      <c r="E9983" s="3" t="s">
        <v>7567</v>
      </c>
      <c r="F9983" s="3" t="s">
        <v>32922</v>
      </c>
      <c r="G9983" s="3" t="s">
        <v>32923</v>
      </c>
      <c r="I9983" t="str">
        <f t="shared" si="155"/>
        <v>,(2792,' Juan Pablo Morgan Rodríguez ',' jpmorgan@ograma.cl',' 2 2470 8600    ', Gerente General y Representante Legal')</v>
      </c>
    </row>
    <row r="9984" spans="1:9">
      <c r="A9984" s="3" t="s">
        <v>32924</v>
      </c>
      <c r="B9984" s="3" t="s">
        <v>32920</v>
      </c>
      <c r="C9984" s="3">
        <f>VLOOKUP(B9984,CONSOLIDADO!A$2:E$11786,5,FALSE)</f>
        <v>2792</v>
      </c>
      <c r="D9984" s="3" t="s">
        <v>24359</v>
      </c>
      <c r="E9984" s="3"/>
      <c r="F9984" s="3"/>
      <c r="G9984" s="3" t="s">
        <v>32925</v>
      </c>
      <c r="I9984" t="str">
        <f t="shared" si="155"/>
        <v>,(2792,' María Francisca Maira','',' 2 2470 8600',')</v>
      </c>
    </row>
    <row r="9985" spans="1:9">
      <c r="A9985" s="3" t="s">
        <v>32926</v>
      </c>
      <c r="B9985" s="3" t="s">
        <v>32920</v>
      </c>
      <c r="C9985" s="3">
        <f>VLOOKUP(B9985,CONSOLIDADO!A$2:E$11786,5,FALSE)</f>
        <v>2792</v>
      </c>
      <c r="D9985" s="3" t="s">
        <v>24359</v>
      </c>
      <c r="E9985" s="3"/>
      <c r="F9985" s="3"/>
      <c r="G9985" s="3" t="s">
        <v>32925</v>
      </c>
      <c r="I9985" t="str">
        <f t="shared" si="155"/>
        <v>,(2792,' Gustavo Martínez Conde','',' 2 2470 8600',')</v>
      </c>
    </row>
    <row r="9986" spans="1:9">
      <c r="A9986" s="3" t="s">
        <v>32928</v>
      </c>
      <c r="B9986" s="3" t="s">
        <v>32927</v>
      </c>
      <c r="C9986" s="3">
        <f>VLOOKUP(B9986,CONSOLIDADO!A$2:E$11786,5,FALSE)</f>
        <v>2793</v>
      </c>
      <c r="D9986" s="3" t="s">
        <v>10248</v>
      </c>
      <c r="E9986" s="3"/>
      <c r="F9986" s="3"/>
      <c r="G9986" s="3" t="s">
        <v>32929</v>
      </c>
      <c r="I9986" t="str">
        <f t="shared" si="155"/>
        <v>,(2793,' Jorge Sanhueza Artés','',' 2 2796 3000',')</v>
      </c>
    </row>
    <row r="9987" spans="1:9">
      <c r="A9987" s="3" t="s">
        <v>32930</v>
      </c>
      <c r="B9987" s="3" t="s">
        <v>32927</v>
      </c>
      <c r="C9987" s="3">
        <f>VLOOKUP(B9987,CONSOLIDADO!A$2:E$11786,5,FALSE)</f>
        <v>2793</v>
      </c>
      <c r="D9987" s="3" t="s">
        <v>10248</v>
      </c>
      <c r="E9987" s="3"/>
      <c r="F9987" s="3"/>
      <c r="G9987" s="3" t="s">
        <v>32931</v>
      </c>
      <c r="I9987" t="str">
        <f t="shared" ref="I9987:I10050" si="156">CONCATENATE(",(",C9987,",'",A9987,"','",F9987,"','",G9987,"',",E9987,"')")</f>
        <v>,(2793,' Jorge Sanhueza Gould','',' 2 2796 3022',')</v>
      </c>
    </row>
    <row r="9988" spans="1:9">
      <c r="A9988" s="3" t="s">
        <v>32932</v>
      </c>
      <c r="B9988" s="3" t="s">
        <v>32927</v>
      </c>
      <c r="C9988" s="3">
        <f>VLOOKUP(B9988,CONSOLIDADO!A$2:E$11786,5,FALSE)</f>
        <v>2793</v>
      </c>
      <c r="D9988" s="3" t="s">
        <v>10248</v>
      </c>
      <c r="E9988" s="3" t="s">
        <v>32933</v>
      </c>
      <c r="F9988" s="3" t="s">
        <v>32934</v>
      </c>
      <c r="G9988" s="3" t="s">
        <v>32935</v>
      </c>
      <c r="I9988" t="str">
        <f t="shared" si="156"/>
        <v>,(2793,' Martín Alejo Sanhueza Gould ',' msanhueza@printer.cl',' 2 2796 3009    ', Gerente de Finanzas y Desarrollo')</v>
      </c>
    </row>
    <row r="9989" spans="1:9">
      <c r="A9989" s="3" t="s">
        <v>32936</v>
      </c>
      <c r="B9989" s="3" t="s">
        <v>32927</v>
      </c>
      <c r="C9989" s="3">
        <f>VLOOKUP(B9989,CONSOLIDADO!A$2:E$11786,5,FALSE)</f>
        <v>2793</v>
      </c>
      <c r="D9989" s="3" t="s">
        <v>10248</v>
      </c>
      <c r="E9989" s="3"/>
      <c r="F9989" s="3"/>
      <c r="G9989" s="3" t="s">
        <v>32929</v>
      </c>
      <c r="I9989" t="str">
        <f t="shared" si="156"/>
        <v>,(2793,' Humberto Moraga','',' 2 2796 3000',')</v>
      </c>
    </row>
    <row r="9990" spans="1:9">
      <c r="A9990" s="3" t="s">
        <v>32937</v>
      </c>
      <c r="B9990" s="3" t="s">
        <v>32927</v>
      </c>
      <c r="C9990" s="3">
        <f>VLOOKUP(B9990,CONSOLIDADO!A$2:E$11786,5,FALSE)</f>
        <v>2793</v>
      </c>
      <c r="D9990" s="3" t="s">
        <v>10248</v>
      </c>
      <c r="E9990" s="3" t="s">
        <v>32938</v>
      </c>
      <c r="F9990" s="3" t="s">
        <v>32939</v>
      </c>
      <c r="G9990" s="3" t="s">
        <v>32940</v>
      </c>
      <c r="I9990" t="str">
        <f t="shared" si="156"/>
        <v>,(2793,' Cristián Alejandro Ramírez Reyes ',' caramirez@printer.cl',' 2 2796 3000    ', Jefe de Auditoría de Calidad')</v>
      </c>
    </row>
    <row r="9991" spans="1:9">
      <c r="A9991" s="3" t="s">
        <v>32943</v>
      </c>
      <c r="B9991" s="3" t="s">
        <v>32941</v>
      </c>
      <c r="C9991" s="3">
        <f>VLOOKUP(B9991,CONSOLIDADO!A$2:E$11786,5,FALSE)</f>
        <v>2794</v>
      </c>
      <c r="D9991" s="3" t="s">
        <v>32942</v>
      </c>
      <c r="E9991" s="3" t="s">
        <v>6739</v>
      </c>
      <c r="F9991" s="3" t="s">
        <v>32944</v>
      </c>
      <c r="G9991" s="3" t="s">
        <v>32945</v>
      </c>
      <c r="I9991" t="str">
        <f t="shared" si="156"/>
        <v>,(2794,' Luis Loyola González ',' contacto@valus.cl',' 2 2530 6700    ', Gerente General')</v>
      </c>
    </row>
    <row r="9992" spans="1:9">
      <c r="A9992" s="3" t="s">
        <v>32947</v>
      </c>
      <c r="B9992" s="3" t="s">
        <v>32946</v>
      </c>
      <c r="C9992" s="3">
        <f>VLOOKUP(B9992,CONSOLIDADO!A$2:E$11786,5,FALSE)</f>
        <v>2795</v>
      </c>
      <c r="D9992" s="3" t="s">
        <v>4700</v>
      </c>
      <c r="E9992" s="3" t="s">
        <v>9631</v>
      </c>
      <c r="F9992" s="3" t="s">
        <v>32948</v>
      </c>
      <c r="G9992" s="3" t="s">
        <v>32949</v>
      </c>
      <c r="I9992" t="str">
        <f t="shared" si="156"/>
        <v>,(2795,' Luis Berton Arias ',' bertont@entelchile.net',' 45 224 0056    ', Gerente')</v>
      </c>
    </row>
    <row r="9993" spans="1:9">
      <c r="A9993" s="3" t="s">
        <v>32952</v>
      </c>
      <c r="B9993" s="3" t="s">
        <v>32950</v>
      </c>
      <c r="C9993" s="3">
        <f>VLOOKUP(B9993,CONSOLIDADO!A$2:E$11786,5,FALSE)</f>
        <v>2796</v>
      </c>
      <c r="D9993" s="3" t="s">
        <v>32951</v>
      </c>
      <c r="E9993" s="3"/>
      <c r="F9993" s="3"/>
      <c r="G9993" s="3" t="s">
        <v>32953</v>
      </c>
      <c r="I9993" t="str">
        <f t="shared" si="156"/>
        <v>,(2796,' Raúl Awad Haddad','',' 2 2411 0500',')</v>
      </c>
    </row>
    <row r="9994" spans="1:9">
      <c r="A9994" s="3" t="s">
        <v>32954</v>
      </c>
      <c r="B9994" s="3" t="s">
        <v>32950</v>
      </c>
      <c r="C9994" s="3">
        <f>VLOOKUP(B9994,CONSOLIDADO!A$2:E$11786,5,FALSE)</f>
        <v>2796</v>
      </c>
      <c r="D9994" s="3" t="s">
        <v>32951</v>
      </c>
      <c r="E9994" s="3" t="s">
        <v>8364</v>
      </c>
      <c r="F9994" s="3" t="s">
        <v>32955</v>
      </c>
      <c r="G9994" s="3" t="s">
        <v>32956</v>
      </c>
      <c r="I9994" t="str">
        <f t="shared" si="156"/>
        <v>,(2796,' Antonio Colombo ',' acolombo@impresosindustriales.cl',' 2 2411 0500    ', Gerente de Producción')</v>
      </c>
    </row>
    <row r="9995" spans="1:9">
      <c r="A9995" s="3" t="s">
        <v>32959</v>
      </c>
      <c r="B9995" s="3" t="s">
        <v>32957</v>
      </c>
      <c r="C9995" s="3">
        <f>VLOOKUP(B9995,CONSOLIDADO!A$2:E$11786,5,FALSE)</f>
        <v>2797</v>
      </c>
      <c r="D9995" s="3" t="s">
        <v>32958</v>
      </c>
      <c r="E9995" s="3" t="s">
        <v>6813</v>
      </c>
      <c r="F9995" s="3"/>
      <c r="G9995" s="3" t="s">
        <v>32960</v>
      </c>
      <c r="I9995" t="str">
        <f t="shared" si="156"/>
        <v>,(2797,' Alberto Lahosa Ballester ','',' 2 2726 7700    ', Presidente')</v>
      </c>
    </row>
    <row r="9996" spans="1:9">
      <c r="A9996" s="3" t="s">
        <v>32961</v>
      </c>
      <c r="B9996" s="3" t="s">
        <v>32957</v>
      </c>
      <c r="C9996" s="3">
        <f>VLOOKUP(B9996,CONSOLIDADO!A$2:E$11786,5,FALSE)</f>
        <v>2797</v>
      </c>
      <c r="D9996" s="3" t="s">
        <v>32958</v>
      </c>
      <c r="E9996" s="3"/>
      <c r="F9996" s="3"/>
      <c r="G9996" s="3" t="s">
        <v>32962</v>
      </c>
      <c r="I9996" t="str">
        <f t="shared" si="156"/>
        <v>,(2797,' Marcela Lahosa Arata','',' 2 2726 7700',')</v>
      </c>
    </row>
    <row r="9997" spans="1:9">
      <c r="A9997" s="3" t="s">
        <v>32963</v>
      </c>
      <c r="B9997" s="3" t="s">
        <v>32957</v>
      </c>
      <c r="C9997" s="3">
        <f>VLOOKUP(B9997,CONSOLIDADO!A$2:E$11786,5,FALSE)</f>
        <v>2797</v>
      </c>
      <c r="D9997" s="3" t="s">
        <v>32958</v>
      </c>
      <c r="E9997" s="3" t="s">
        <v>6905</v>
      </c>
      <c r="F9997" s="3" t="s">
        <v>32964</v>
      </c>
      <c r="G9997" s="3" t="s">
        <v>32960</v>
      </c>
      <c r="I9997" t="str">
        <f t="shared" si="156"/>
        <v>,(2797,' Mauricio Robé Oyaneder ',' mrobe@lahosa.cl',' 2 2726 7700    ', Gerente Comercial')</v>
      </c>
    </row>
    <row r="9998" spans="1:9">
      <c r="A9998" s="3" t="s">
        <v>32965</v>
      </c>
      <c r="B9998" s="3" t="s">
        <v>32957</v>
      </c>
      <c r="C9998" s="3">
        <f>VLOOKUP(B9998,CONSOLIDADO!A$2:E$11786,5,FALSE)</f>
        <v>2797</v>
      </c>
      <c r="D9998" s="3" t="s">
        <v>32958</v>
      </c>
      <c r="E9998" s="3"/>
      <c r="F9998" s="3"/>
      <c r="G9998" s="3" t="s">
        <v>32962</v>
      </c>
      <c r="I9998" t="str">
        <f t="shared" si="156"/>
        <v>,(2797,' Jimena Lahosa Arata','',' 2 2726 7700',')</v>
      </c>
    </row>
    <row r="9999" spans="1:9">
      <c r="A9999" s="3" t="s">
        <v>32966</v>
      </c>
      <c r="B9999" s="3" t="s">
        <v>32957</v>
      </c>
      <c r="C9999" s="3">
        <f>VLOOKUP(B9999,CONSOLIDADO!A$2:E$11786,5,FALSE)</f>
        <v>2797</v>
      </c>
      <c r="D9999" s="3" t="s">
        <v>32958</v>
      </c>
      <c r="E9999" s="3" t="s">
        <v>8835</v>
      </c>
      <c r="F9999" s="3" t="s">
        <v>32967</v>
      </c>
      <c r="G9999" s="3" t="s">
        <v>32960</v>
      </c>
      <c r="I9999" t="str">
        <f t="shared" si="156"/>
        <v>,(2797,' Ximena Alegría Gamboa ',' xalegria@lahosa.cl',' 2 2726 7700    ', Jefe de Administración y Finanzas')</v>
      </c>
    </row>
    <row r="10000" spans="1:9">
      <c r="A10000" s="3" t="s">
        <v>32969</v>
      </c>
      <c r="B10000" s="3" t="s">
        <v>32968</v>
      </c>
      <c r="C10000" s="3">
        <f>VLOOKUP(B10000,CONSOLIDADO!A$2:E$11786,5,FALSE)</f>
        <v>2798</v>
      </c>
      <c r="D10000" s="3" t="s">
        <v>4700</v>
      </c>
      <c r="E10000" s="3" t="s">
        <v>7921</v>
      </c>
      <c r="F10000" s="3" t="s">
        <v>32970</v>
      </c>
      <c r="G10000" s="3" t="s">
        <v>32971</v>
      </c>
      <c r="I10000" t="str">
        <f t="shared" si="156"/>
        <v>,(2798,' Luis Pardo Pardo ',' iparedones@adsl.tie.cl',' 2 2525 0576    ', Dueño')</v>
      </c>
    </row>
    <row r="10001" spans="1:9">
      <c r="A10001" s="3" t="s">
        <v>32972</v>
      </c>
      <c r="B10001" s="3" t="s">
        <v>32968</v>
      </c>
      <c r="C10001" s="3">
        <f>VLOOKUP(B10001,CONSOLIDADO!A$2:E$11786,5,FALSE)</f>
        <v>2798</v>
      </c>
      <c r="D10001" s="3" t="s">
        <v>4700</v>
      </c>
      <c r="E10001" s="3" t="s">
        <v>6986</v>
      </c>
      <c r="F10001" s="3" t="s">
        <v>32970</v>
      </c>
      <c r="G10001" s="3" t="s">
        <v>32971</v>
      </c>
      <c r="I10001" t="str">
        <f t="shared" si="156"/>
        <v>,(2798,' Patricio Pardo Isla ',' iparedones@adsl.tie.cl',' 2 2525 0576    ', Gerente de Finanzas')</v>
      </c>
    </row>
    <row r="10002" spans="1:9">
      <c r="A10002" s="3" t="s">
        <v>32557</v>
      </c>
      <c r="B10002" s="3" t="s">
        <v>32973</v>
      </c>
      <c r="C10002" s="3">
        <f>VLOOKUP(B10002,CONSOLIDADO!A$2:E$11786,5,FALSE)</f>
        <v>2799</v>
      </c>
      <c r="D10002" s="3" t="s">
        <v>5637</v>
      </c>
      <c r="E10002" s="3" t="s">
        <v>6739</v>
      </c>
      <c r="F10002" s="3" t="s">
        <v>32974</v>
      </c>
      <c r="G10002" s="3" t="s">
        <v>32975</v>
      </c>
      <c r="I10002" t="str">
        <f t="shared" si="156"/>
        <v>,(2799,' Juan Luis Moreno Bunster ',' jlmoreno@imicar.cl',' 2 2557 5254    ', Gerente General')</v>
      </c>
    </row>
    <row r="10003" spans="1:9">
      <c r="A10003" s="3" t="s">
        <v>32976</v>
      </c>
      <c r="B10003" s="3" t="s">
        <v>32973</v>
      </c>
      <c r="C10003" s="3">
        <f>VLOOKUP(B10003,CONSOLIDADO!A$2:E$11786,5,FALSE)</f>
        <v>2799</v>
      </c>
      <c r="D10003" s="3" t="s">
        <v>5637</v>
      </c>
      <c r="E10003" s="3"/>
      <c r="F10003" s="3"/>
      <c r="G10003" s="3" t="s">
        <v>32977</v>
      </c>
      <c r="I10003" t="str">
        <f t="shared" si="156"/>
        <v>,(2799,' Roberto Tomás Stanley Calvo','',' 2 2557 5254',')</v>
      </c>
    </row>
    <row r="10004" spans="1:9">
      <c r="A10004" s="3" t="s">
        <v>32978</v>
      </c>
      <c r="B10004" s="3" t="s">
        <v>32973</v>
      </c>
      <c r="C10004" s="3">
        <f>VLOOKUP(B10004,CONSOLIDADO!A$2:E$11786,5,FALSE)</f>
        <v>2799</v>
      </c>
      <c r="D10004" s="3" t="s">
        <v>5637</v>
      </c>
      <c r="E10004" s="3" t="s">
        <v>8364</v>
      </c>
      <c r="F10004" s="3" t="s">
        <v>32979</v>
      </c>
      <c r="G10004" s="3" t="s">
        <v>32975</v>
      </c>
      <c r="I10004" t="str">
        <f t="shared" si="156"/>
        <v>,(2799,' Tomás Moreno ',' tmoreno@imicar.cl',' 2 2557 5254    ', Gerente de Producción')</v>
      </c>
    </row>
    <row r="10005" spans="1:9">
      <c r="A10005" s="3" t="s">
        <v>32980</v>
      </c>
      <c r="B10005" s="3" t="s">
        <v>32973</v>
      </c>
      <c r="C10005" s="3">
        <f>VLOOKUP(B10005,CONSOLIDADO!A$2:E$11786,5,FALSE)</f>
        <v>2799</v>
      </c>
      <c r="D10005" s="3" t="s">
        <v>5637</v>
      </c>
      <c r="E10005" s="3" t="s">
        <v>7140</v>
      </c>
      <c r="F10005" s="3" t="s">
        <v>32981</v>
      </c>
      <c r="G10005" s="3" t="s">
        <v>32975</v>
      </c>
      <c r="I10005" t="str">
        <f t="shared" si="156"/>
        <v>,(2799,' Eduardo Olsen ',' eolsen@imicar.cl',' 2 2557 5254    ', Gerente de Ventas')</v>
      </c>
    </row>
    <row r="10006" spans="1:9">
      <c r="A10006" s="3" t="s">
        <v>32982</v>
      </c>
      <c r="B10006" s="3" t="s">
        <v>32973</v>
      </c>
      <c r="C10006" s="3">
        <f>VLOOKUP(B10006,CONSOLIDADO!A$2:E$11786,5,FALSE)</f>
        <v>2799</v>
      </c>
      <c r="D10006" s="3" t="s">
        <v>5637</v>
      </c>
      <c r="E10006" s="3" t="s">
        <v>9228</v>
      </c>
      <c r="F10006" s="3" t="s">
        <v>32983</v>
      </c>
      <c r="G10006" s="3" t="s">
        <v>32975</v>
      </c>
      <c r="I10006" t="str">
        <f t="shared" si="156"/>
        <v>,(2799,' Leonor Stanley ',' lstanley@imicar.cl',' 2 2557 5254    ', Subgerente de Finanzas')</v>
      </c>
    </row>
    <row r="10007" spans="1:9">
      <c r="A10007" s="3" t="s">
        <v>32986</v>
      </c>
      <c r="B10007" s="3" t="s">
        <v>32984</v>
      </c>
      <c r="C10007" s="3">
        <f>VLOOKUP(B10007,CONSOLIDADO!A$2:E$11786,5,FALSE)</f>
        <v>2800</v>
      </c>
      <c r="D10007" s="3" t="s">
        <v>32985</v>
      </c>
      <c r="E10007" s="3" t="s">
        <v>15453</v>
      </c>
      <c r="F10007" s="3" t="s">
        <v>32987</v>
      </c>
      <c r="G10007" s="3" t="s">
        <v>32988</v>
      </c>
      <c r="I10007" t="str">
        <f t="shared" si="156"/>
        <v>,(2800,' Juan Enrique Vásquez Madariaga ',' jvasquez@improvesa.cl',' 2 2204 4338    ', Gerente General y Gerente Comercial')</v>
      </c>
    </row>
    <row r="10008" spans="1:9">
      <c r="A10008" s="3" t="s">
        <v>32989</v>
      </c>
      <c r="B10008" s="3" t="s">
        <v>32984</v>
      </c>
      <c r="C10008" s="3">
        <f>VLOOKUP(B10008,CONSOLIDADO!A$2:E$11786,5,FALSE)</f>
        <v>2800</v>
      </c>
      <c r="D10008" s="3" t="s">
        <v>32985</v>
      </c>
      <c r="E10008" s="3" t="s">
        <v>32990</v>
      </c>
      <c r="F10008" s="3" t="s">
        <v>32991</v>
      </c>
      <c r="G10008" s="3" t="s">
        <v>32992</v>
      </c>
      <c r="I10008" t="str">
        <f t="shared" si="156"/>
        <v>,(2800,' Sandra Baquedano Inostroza ',' sbaquedano@improvesa.cl',' 41 279 9822    ', Encargada Negocios Concepción')</v>
      </c>
    </row>
    <row r="10009" spans="1:9">
      <c r="A10009" s="3" t="s">
        <v>32995</v>
      </c>
      <c r="B10009" s="3" t="s">
        <v>32993</v>
      </c>
      <c r="C10009" s="3">
        <f>VLOOKUP(B10009,CONSOLIDADO!A$2:E$11786,5,FALSE)</f>
        <v>2801</v>
      </c>
      <c r="D10009" s="3" t="s">
        <v>32994</v>
      </c>
      <c r="E10009" s="3"/>
      <c r="F10009" s="3"/>
      <c r="G10009" s="3" t="s">
        <v>32996</v>
      </c>
      <c r="I10009" t="str">
        <f t="shared" si="156"/>
        <v>,(2801,' Cristian Meyer Lozano','',' 2 2495 9000',')</v>
      </c>
    </row>
    <row r="10010" spans="1:9">
      <c r="A10010" s="3" t="s">
        <v>32997</v>
      </c>
      <c r="B10010" s="3" t="s">
        <v>32993</v>
      </c>
      <c r="C10010" s="3">
        <f>VLOOKUP(B10010,CONSOLIDADO!A$2:E$11786,5,FALSE)</f>
        <v>2801</v>
      </c>
      <c r="D10010" s="3" t="s">
        <v>32994</v>
      </c>
      <c r="E10010" s="3"/>
      <c r="F10010" s="3"/>
      <c r="G10010" s="3" t="s">
        <v>32996</v>
      </c>
      <c r="I10010" t="str">
        <f t="shared" si="156"/>
        <v>,(2801,' Alejandro Fernández Lecaros','',' 2 2495 9000',')</v>
      </c>
    </row>
    <row r="10011" spans="1:9">
      <c r="A10011" s="3" t="s">
        <v>32998</v>
      </c>
      <c r="B10011" s="3" t="s">
        <v>32993</v>
      </c>
      <c r="C10011" s="3">
        <f>VLOOKUP(B10011,CONSOLIDADO!A$2:E$11786,5,FALSE)</f>
        <v>2801</v>
      </c>
      <c r="D10011" s="3" t="s">
        <v>32994</v>
      </c>
      <c r="E10011" s="3"/>
      <c r="F10011" s="3"/>
      <c r="G10011" s="3" t="s">
        <v>32996</v>
      </c>
      <c r="I10011" t="str">
        <f t="shared" si="156"/>
        <v>,(2801,' Carlos Díaz Pizarro','',' 2 2495 9000',')</v>
      </c>
    </row>
    <row r="10012" spans="1:9">
      <c r="A10012" s="3" t="s">
        <v>32999</v>
      </c>
      <c r="B10012" s="3" t="s">
        <v>32993</v>
      </c>
      <c r="C10012" s="3">
        <f>VLOOKUP(B10012,CONSOLIDADO!A$2:E$11786,5,FALSE)</f>
        <v>2801</v>
      </c>
      <c r="D10012" s="3" t="s">
        <v>32994</v>
      </c>
      <c r="E10012" s="3"/>
      <c r="F10012" s="3"/>
      <c r="G10012" s="3" t="s">
        <v>32996</v>
      </c>
      <c r="I10012" t="str">
        <f t="shared" si="156"/>
        <v>,(2801,' Ramón Carrasco Encina','',' 2 2495 9000',')</v>
      </c>
    </row>
    <row r="10013" spans="1:9">
      <c r="A10013" s="3" t="s">
        <v>33000</v>
      </c>
      <c r="B10013" s="3" t="s">
        <v>32993</v>
      </c>
      <c r="C10013" s="3">
        <f>VLOOKUP(B10013,CONSOLIDADO!A$2:E$11786,5,FALSE)</f>
        <v>2801</v>
      </c>
      <c r="D10013" s="3" t="s">
        <v>32994</v>
      </c>
      <c r="E10013" s="3" t="s">
        <v>33001</v>
      </c>
      <c r="F10013" s="3" t="s">
        <v>33002</v>
      </c>
      <c r="G10013" s="3" t="s">
        <v>33003</v>
      </c>
      <c r="I10013" t="str">
        <f t="shared" si="156"/>
        <v>,(2801,' Miguel Cid Bustos ',' mcid@emaresa.cl',' 2 2495 9000    ', Subgerente de Contabilidad e Impuesto')</v>
      </c>
    </row>
    <row r="10014" spans="1:9">
      <c r="A10014" s="3" t="s">
        <v>33005</v>
      </c>
      <c r="B10014" s="3" t="s">
        <v>33004</v>
      </c>
      <c r="C10014" s="3">
        <f>VLOOKUP(B10014,CONSOLIDADO!A$2:E$11786,5,FALSE)</f>
        <v>2802</v>
      </c>
      <c r="D10014" s="3" t="s">
        <v>6041</v>
      </c>
      <c r="E10014" s="3" t="s">
        <v>6739</v>
      </c>
      <c r="F10014" s="3" t="s">
        <v>33006</v>
      </c>
      <c r="G10014" s="3" t="s">
        <v>33007</v>
      </c>
      <c r="I10014" t="str">
        <f t="shared" si="156"/>
        <v>,(2802,' Carlos Alberto Williamson Hockingston ',' inarltda@tie.cl',' 2 2681 1303    ', Gerente General')</v>
      </c>
    </row>
    <row r="10015" spans="1:9">
      <c r="A10015" s="3" t="s">
        <v>33009</v>
      </c>
      <c r="B10015" s="3" t="s">
        <v>33008</v>
      </c>
      <c r="C10015" s="3">
        <f>VLOOKUP(B10015,CONSOLIDADO!A$2:E$11786,5,FALSE)</f>
        <v>2803</v>
      </c>
      <c r="D10015" s="3" t="s">
        <v>2401</v>
      </c>
      <c r="E10015" s="3" t="s">
        <v>14368</v>
      </c>
      <c r="F10015" s="3"/>
      <c r="G10015" s="3" t="s">
        <v>33010</v>
      </c>
      <c r="I10015" t="str">
        <f t="shared" si="156"/>
        <v>,(2803,' Juan Carlos Fernández Revillard ','',' 2 2899 5400    ', Socio Director')</v>
      </c>
    </row>
    <row r="10016" spans="1:9">
      <c r="A10016" s="3" t="s">
        <v>33011</v>
      </c>
      <c r="B10016" s="3" t="s">
        <v>33008</v>
      </c>
      <c r="C10016" s="3">
        <f>VLOOKUP(B10016,CONSOLIDADO!A$2:E$11786,5,FALSE)</f>
        <v>2803</v>
      </c>
      <c r="D10016" s="3" t="s">
        <v>2401</v>
      </c>
      <c r="E10016" s="3" t="s">
        <v>14368</v>
      </c>
      <c r="F10016" s="3"/>
      <c r="G10016" s="3" t="s">
        <v>33010</v>
      </c>
      <c r="I10016" t="str">
        <f t="shared" si="156"/>
        <v>,(2803,' Werner Fahrenkrog Rosales ','',' 2 2899 5400    ', Socio Director')</v>
      </c>
    </row>
    <row r="10017" spans="1:9">
      <c r="A10017" s="3" t="s">
        <v>33012</v>
      </c>
      <c r="B10017" s="3" t="s">
        <v>33008</v>
      </c>
      <c r="C10017" s="3">
        <f>VLOOKUP(B10017,CONSOLIDADO!A$2:E$11786,5,FALSE)</f>
        <v>2803</v>
      </c>
      <c r="D10017" s="3" t="s">
        <v>2401</v>
      </c>
      <c r="E10017" s="3" t="s">
        <v>14368</v>
      </c>
      <c r="F10017" s="3"/>
      <c r="G10017" s="3" t="s">
        <v>33010</v>
      </c>
      <c r="I10017" t="str">
        <f t="shared" si="156"/>
        <v>,(2803,' Edgardo Florín Vásquez ','',' 2 2899 5400    ', Socio Director')</v>
      </c>
    </row>
    <row r="10018" spans="1:9">
      <c r="A10018" s="3" t="s">
        <v>33009</v>
      </c>
      <c r="B10018" s="3" t="s">
        <v>33008</v>
      </c>
      <c r="C10018" s="3">
        <f>VLOOKUP(B10018,CONSOLIDADO!A$2:E$11786,5,FALSE)</f>
        <v>2803</v>
      </c>
      <c r="D10018" s="3" t="s">
        <v>2401</v>
      </c>
      <c r="E10018" s="3" t="s">
        <v>6739</v>
      </c>
      <c r="F10018" s="3"/>
      <c r="G10018" s="3" t="s">
        <v>33010</v>
      </c>
      <c r="I10018" t="str">
        <f t="shared" si="156"/>
        <v>,(2803,' Juan Carlos Fernández Revillard ','',' 2 2899 5400    ', Gerente General')</v>
      </c>
    </row>
    <row r="10019" spans="1:9">
      <c r="A10019" s="3" t="s">
        <v>33014</v>
      </c>
      <c r="B10019" s="3" t="s">
        <v>33013</v>
      </c>
      <c r="C10019" s="3">
        <f>VLOOKUP(B10019,CONSOLIDADO!A$2:E$11786,5,FALSE)</f>
        <v>2804</v>
      </c>
      <c r="D10019" s="3" t="s">
        <v>450</v>
      </c>
      <c r="E10019" s="3"/>
      <c r="F10019" s="3"/>
      <c r="G10019" s="3" t="s">
        <v>33015</v>
      </c>
      <c r="I10019" t="str">
        <f t="shared" si="156"/>
        <v>,(2804,' Víctor Oelckers','',' 32 237 3400',')</v>
      </c>
    </row>
    <row r="10020" spans="1:9">
      <c r="A10020" s="3" t="s">
        <v>33017</v>
      </c>
      <c r="B10020" s="3" t="s">
        <v>33016</v>
      </c>
      <c r="C10020" s="3">
        <f>VLOOKUP(B10020,CONSOLIDADO!A$2:E$11786,5,FALSE)</f>
        <v>2805</v>
      </c>
      <c r="D10020" s="3" t="s">
        <v>2025</v>
      </c>
      <c r="E10020" s="3"/>
      <c r="F10020" s="3"/>
      <c r="G10020" s="3" t="s">
        <v>33018</v>
      </c>
      <c r="I10020" t="str">
        <f t="shared" si="156"/>
        <v>,(2805,' Miguel Heumann Hochschild','',' 2 2773 2622',')</v>
      </c>
    </row>
    <row r="10021" spans="1:9">
      <c r="A10021" s="3" t="s">
        <v>33019</v>
      </c>
      <c r="B10021" s="3" t="s">
        <v>33016</v>
      </c>
      <c r="C10021" s="3">
        <f>VLOOKUP(B10021,CONSOLIDADO!A$2:E$11786,5,FALSE)</f>
        <v>2805</v>
      </c>
      <c r="D10021" s="3" t="s">
        <v>2025</v>
      </c>
      <c r="E10021" s="3"/>
      <c r="F10021" s="3"/>
      <c r="G10021" s="3" t="s">
        <v>33020</v>
      </c>
      <c r="I10021" t="str">
        <f t="shared" si="156"/>
        <v>,(2805,' Fernando Hasselfeld Vargas','',' 2 2773 5714',')</v>
      </c>
    </row>
    <row r="10022" spans="1:9">
      <c r="A10022" s="3" t="s">
        <v>30660</v>
      </c>
      <c r="B10022" s="3" t="s">
        <v>33021</v>
      </c>
      <c r="C10022" s="3">
        <f>VLOOKUP(B10022,CONSOLIDADO!A$2:E$11786,5,FALSE)</f>
        <v>2806</v>
      </c>
      <c r="D10022" s="3" t="s">
        <v>3769</v>
      </c>
      <c r="E10022" s="3"/>
      <c r="F10022" s="3"/>
      <c r="G10022" s="3" t="s">
        <v>33022</v>
      </c>
      <c r="I10022" t="str">
        <f t="shared" si="156"/>
        <v>,(2806,' Jaime Vargas Serrano','',' 2 2482 9000',')</v>
      </c>
    </row>
    <row r="10023" spans="1:9">
      <c r="A10023" s="3" t="s">
        <v>33023</v>
      </c>
      <c r="B10023" s="3" t="s">
        <v>33021</v>
      </c>
      <c r="C10023" s="3">
        <f>VLOOKUP(B10023,CONSOLIDADO!A$2:E$11786,5,FALSE)</f>
        <v>2806</v>
      </c>
      <c r="D10023" s="3" t="s">
        <v>3769</v>
      </c>
      <c r="E10023" s="3" t="s">
        <v>6848</v>
      </c>
      <c r="F10023" s="3"/>
      <c r="G10023" s="3" t="s">
        <v>33024</v>
      </c>
      <c r="I10023" t="str">
        <f t="shared" si="156"/>
        <v>,(2806,' Juan Pablo Bascuñán Aldunate ','',' 2 2482 9000    ', Vicepresidente')</v>
      </c>
    </row>
    <row r="10024" spans="1:9">
      <c r="A10024" s="3" t="s">
        <v>33025</v>
      </c>
      <c r="B10024" s="3" t="s">
        <v>33021</v>
      </c>
      <c r="C10024" s="3">
        <f>VLOOKUP(B10024,CONSOLIDADO!A$2:E$11786,5,FALSE)</f>
        <v>2806</v>
      </c>
      <c r="D10024" s="3" t="s">
        <v>3769</v>
      </c>
      <c r="E10024" s="3" t="s">
        <v>6850</v>
      </c>
      <c r="F10024" s="3"/>
      <c r="G10024" s="3" t="s">
        <v>33024</v>
      </c>
      <c r="I10024" t="str">
        <f t="shared" si="156"/>
        <v>,(2806,' Luis Andrés Maturana Zamorano ','',' 2 2482 9000    ', Director')</v>
      </c>
    </row>
    <row r="10025" spans="1:9">
      <c r="A10025" s="3" t="s">
        <v>30662</v>
      </c>
      <c r="B10025" s="3" t="s">
        <v>33021</v>
      </c>
      <c r="C10025" s="3">
        <f>VLOOKUP(B10025,CONSOLIDADO!A$2:E$11786,5,FALSE)</f>
        <v>2806</v>
      </c>
      <c r="D10025" s="3" t="s">
        <v>3769</v>
      </c>
      <c r="E10025" s="3" t="s">
        <v>6850</v>
      </c>
      <c r="F10025" s="3" t="s">
        <v>33026</v>
      </c>
      <c r="G10025" s="3" t="s">
        <v>33024</v>
      </c>
      <c r="I10025" t="str">
        <f t="shared" si="156"/>
        <v>,(2806,' Sergio Fernando Benavente Benavente ',' sergio.benavente@incorp.cl',' 2 2482 9000    ', Director')</v>
      </c>
    </row>
    <row r="10026" spans="1:9">
      <c r="A10026" s="3" t="s">
        <v>33027</v>
      </c>
      <c r="B10026" s="3" t="s">
        <v>33021</v>
      </c>
      <c r="C10026" s="3">
        <f>VLOOKUP(B10026,CONSOLIDADO!A$2:E$11786,5,FALSE)</f>
        <v>2806</v>
      </c>
      <c r="D10026" s="3" t="s">
        <v>3769</v>
      </c>
      <c r="E10026" s="3" t="s">
        <v>6850</v>
      </c>
      <c r="F10026" s="3"/>
      <c r="G10026" s="3" t="s">
        <v>33024</v>
      </c>
      <c r="I10026" t="str">
        <f t="shared" si="156"/>
        <v>,(2806,' Jaime Andrés Ugarte Palacios ','',' 2 2482 9000    ', Director')</v>
      </c>
    </row>
    <row r="10027" spans="1:9">
      <c r="A10027" s="3" t="s">
        <v>33028</v>
      </c>
      <c r="B10027" s="3" t="s">
        <v>33021</v>
      </c>
      <c r="C10027" s="3">
        <f>VLOOKUP(B10027,CONSOLIDADO!A$2:E$11786,5,FALSE)</f>
        <v>2806</v>
      </c>
      <c r="D10027" s="3" t="s">
        <v>3769</v>
      </c>
      <c r="E10027" s="3" t="s">
        <v>6850</v>
      </c>
      <c r="F10027" s="3"/>
      <c r="G10027" s="3" t="s">
        <v>33029</v>
      </c>
      <c r="I10027" t="str">
        <f t="shared" si="156"/>
        <v>,(2806,' José Antonio Massaro Olmeño ','',' 2 2726 1100    ', Director')</v>
      </c>
    </row>
    <row r="10028" spans="1:9">
      <c r="A10028" s="3" t="s">
        <v>33030</v>
      </c>
      <c r="B10028" s="3" t="s">
        <v>33021</v>
      </c>
      <c r="C10028" s="3">
        <f>VLOOKUP(B10028,CONSOLIDADO!A$2:E$11786,5,FALSE)</f>
        <v>2806</v>
      </c>
      <c r="D10028" s="3" t="s">
        <v>3769</v>
      </c>
      <c r="E10028" s="3"/>
      <c r="F10028" s="3"/>
      <c r="G10028" s="3" t="s">
        <v>33022</v>
      </c>
      <c r="I10028" t="str">
        <f t="shared" si="156"/>
        <v>,(2806,' Christian Cook Ramírez','',' 2 2482 9000',')</v>
      </c>
    </row>
    <row r="10029" spans="1:9">
      <c r="A10029" s="3" t="s">
        <v>33031</v>
      </c>
      <c r="B10029" s="3" t="s">
        <v>33021</v>
      </c>
      <c r="C10029" s="3">
        <f>VLOOKUP(B10029,CONSOLIDADO!A$2:E$11786,5,FALSE)</f>
        <v>2806</v>
      </c>
      <c r="D10029" s="3" t="s">
        <v>3769</v>
      </c>
      <c r="E10029" s="3" t="s">
        <v>8137</v>
      </c>
      <c r="F10029" s="3" t="s">
        <v>33032</v>
      </c>
      <c r="G10029" s="3" t="s">
        <v>33024</v>
      </c>
      <c r="I10029" t="str">
        <f t="shared" si="156"/>
        <v>,(2806,' José Antonio Gómez Salinero ',' jose.gomez@incofin.cl',' 2 2482 9000    ', Gerente de Negocios')</v>
      </c>
    </row>
    <row r="10030" spans="1:9">
      <c r="A10030" s="3" t="s">
        <v>33033</v>
      </c>
      <c r="B10030" s="3" t="s">
        <v>33021</v>
      </c>
      <c r="C10030" s="3">
        <f>VLOOKUP(B10030,CONSOLIDADO!A$2:E$11786,5,FALSE)</f>
        <v>2806</v>
      </c>
      <c r="D10030" s="3" t="s">
        <v>3769</v>
      </c>
      <c r="E10030" s="3" t="s">
        <v>9228</v>
      </c>
      <c r="F10030" s="3" t="s">
        <v>33034</v>
      </c>
      <c r="G10030" s="3" t="s">
        <v>33024</v>
      </c>
      <c r="I10030" t="str">
        <f t="shared" si="156"/>
        <v>,(2806,' Andrés Tagle Celis ',' andres.tagle@incofin.cl',' 2 2482 9000    ', Subgerente de Finanzas')</v>
      </c>
    </row>
    <row r="10031" spans="1:9">
      <c r="A10031" s="3" t="s">
        <v>33035</v>
      </c>
      <c r="B10031" s="3" t="s">
        <v>33021</v>
      </c>
      <c r="C10031" s="3">
        <f>VLOOKUP(B10031,CONSOLIDADO!A$2:E$11786,5,FALSE)</f>
        <v>2806</v>
      </c>
      <c r="D10031" s="3" t="s">
        <v>3769</v>
      </c>
      <c r="E10031" s="3" t="s">
        <v>33036</v>
      </c>
      <c r="F10031" s="3" t="s">
        <v>33037</v>
      </c>
      <c r="G10031" s="3" t="s">
        <v>33038</v>
      </c>
      <c r="I10031" t="str">
        <f t="shared" si="156"/>
        <v>,(2806,' Claudio Aguilar Gerding ',' claudio.aguilar@incofin.cl',' 2 2482 9002    ', Gerente de Gestión y Desarrollo')</v>
      </c>
    </row>
    <row r="10032" spans="1:9">
      <c r="A10032" s="3" t="s">
        <v>33039</v>
      </c>
      <c r="B10032" s="3" t="s">
        <v>33021</v>
      </c>
      <c r="C10032" s="3">
        <f>VLOOKUP(B10032,CONSOLIDADO!A$2:E$11786,5,FALSE)</f>
        <v>2806</v>
      </c>
      <c r="D10032" s="3" t="s">
        <v>3769</v>
      </c>
      <c r="E10032" s="3" t="s">
        <v>12340</v>
      </c>
      <c r="F10032" s="3" t="s">
        <v>33040</v>
      </c>
      <c r="G10032" s="3" t="s">
        <v>33041</v>
      </c>
      <c r="I10032" t="str">
        <f t="shared" si="156"/>
        <v>,(2806,' Jorge Escalona ',' jorge.escalona@incofin.cl',' 2 2482 9025    ', Gerente de Operaciones y Tecnología')</v>
      </c>
    </row>
    <row r="10033" spans="1:9">
      <c r="A10033" s="3" t="s">
        <v>33043</v>
      </c>
      <c r="B10033" s="3" t="s">
        <v>33042</v>
      </c>
      <c r="C10033" s="3">
        <f>VLOOKUP(B10033,CONSOLIDADO!A$2:E$11786,5,FALSE)</f>
        <v>2807</v>
      </c>
      <c r="D10033" s="3" t="s">
        <v>5280</v>
      </c>
      <c r="E10033" s="3" t="s">
        <v>6739</v>
      </c>
      <c r="F10033" s="3" t="s">
        <v>33044</v>
      </c>
      <c r="G10033" s="3" t="s">
        <v>33045</v>
      </c>
      <c r="I10033" t="str">
        <f t="shared" si="156"/>
        <v>,(2807,' Hernán Vidal Ulloa ',' hv.incomaq@gmail.com',' 9 8153 3479    ', Gerente General')</v>
      </c>
    </row>
    <row r="10034" spans="1:9">
      <c r="A10034" s="3" t="s">
        <v>33046</v>
      </c>
      <c r="B10034" s="3" t="s">
        <v>33042</v>
      </c>
      <c r="C10034" s="3">
        <f>VLOOKUP(B10034,CONSOLIDADO!A$2:E$11786,5,FALSE)</f>
        <v>2807</v>
      </c>
      <c r="D10034" s="3" t="s">
        <v>5280</v>
      </c>
      <c r="E10034" s="3" t="s">
        <v>6757</v>
      </c>
      <c r="F10034" s="3" t="s">
        <v>33047</v>
      </c>
      <c r="G10034" s="3" t="s">
        <v>33045</v>
      </c>
      <c r="I10034" t="str">
        <f t="shared" si="156"/>
        <v>,(2807,' Cecilia Flores Gajardo ',' ventas@incomaq.cl',' 9 8153 3479    ', Gerente de Administración y Finanzas')</v>
      </c>
    </row>
    <row r="10035" spans="1:9">
      <c r="A10035" s="3" t="s">
        <v>33050</v>
      </c>
      <c r="B10035" s="3" t="s">
        <v>33048</v>
      </c>
      <c r="C10035" s="3">
        <f>VLOOKUP(B10035,CONSOLIDADO!A$2:E$11786,5,FALSE)</f>
        <v>2808</v>
      </c>
      <c r="D10035" s="3" t="s">
        <v>33049</v>
      </c>
      <c r="E10035" s="3"/>
      <c r="F10035" s="3"/>
      <c r="G10035" s="3" t="s">
        <v>33051</v>
      </c>
      <c r="I10035" t="str">
        <f t="shared" si="156"/>
        <v>,(2808,' Cecilia Aguilar Núñez','',' 2 2445 6300',')</v>
      </c>
    </row>
    <row r="10036" spans="1:9">
      <c r="A10036" s="3" t="s">
        <v>33052</v>
      </c>
      <c r="B10036" s="3" t="s">
        <v>33048</v>
      </c>
      <c r="C10036" s="3">
        <f>VLOOKUP(B10036,CONSOLIDADO!A$2:E$11786,5,FALSE)</f>
        <v>2808</v>
      </c>
      <c r="D10036" s="3" t="s">
        <v>33049</v>
      </c>
      <c r="E10036" s="3" t="s">
        <v>7780</v>
      </c>
      <c r="F10036" s="3" t="s">
        <v>33053</v>
      </c>
      <c r="G10036" s="3" t="s">
        <v>33054</v>
      </c>
      <c r="I10036" t="str">
        <f t="shared" si="156"/>
        <v>,(2808,' Juan Carlos Flores Valdenegro ',' jflores@incosec.cl',' 2 2445 6300    ', Subgerente de Administración y Finanzas')</v>
      </c>
    </row>
    <row r="10037" spans="1:9">
      <c r="A10037" s="3" t="s">
        <v>33055</v>
      </c>
      <c r="B10037" s="3" t="s">
        <v>33048</v>
      </c>
      <c r="C10037" s="3">
        <f>VLOOKUP(B10037,CONSOLIDADO!A$2:E$11786,5,FALSE)</f>
        <v>2808</v>
      </c>
      <c r="D10037" s="3" t="s">
        <v>33049</v>
      </c>
      <c r="E10037" s="3"/>
      <c r="F10037" s="3"/>
      <c r="G10037" s="3" t="s">
        <v>33056</v>
      </c>
      <c r="I10037" t="str">
        <f t="shared" si="156"/>
        <v>,(2808,' Stanka Gatica C.','',' 2 2445 6338',')</v>
      </c>
    </row>
    <row r="10038" spans="1:9">
      <c r="A10038" s="3" t="s">
        <v>33057</v>
      </c>
      <c r="B10038" s="3" t="s">
        <v>33048</v>
      </c>
      <c r="C10038" s="3">
        <f>VLOOKUP(B10038,CONSOLIDADO!A$2:E$11786,5,FALSE)</f>
        <v>2808</v>
      </c>
      <c r="D10038" s="3" t="s">
        <v>33049</v>
      </c>
      <c r="E10038" s="3" t="s">
        <v>6989</v>
      </c>
      <c r="F10038" s="3" t="s">
        <v>33058</v>
      </c>
      <c r="G10038" s="3" t="s">
        <v>33059</v>
      </c>
      <c r="I10038" t="str">
        <f t="shared" si="156"/>
        <v>,(2808,' Robert Vásquez ',' rvasquez@incosec.cl',' 2 2445 6344    ', Jefe de Recursos Humanos')</v>
      </c>
    </row>
    <row r="10039" spans="1:9">
      <c r="A10039" s="3" t="s">
        <v>33062</v>
      </c>
      <c r="B10039" s="3" t="s">
        <v>33060</v>
      </c>
      <c r="C10039" s="3">
        <f>VLOOKUP(B10039,CONSOLIDADO!A$2:E$11786,5,FALSE)</f>
        <v>2809</v>
      </c>
      <c r="D10039" s="3" t="s">
        <v>33061</v>
      </c>
      <c r="E10039" s="3" t="s">
        <v>6739</v>
      </c>
      <c r="F10039" s="3" t="s">
        <v>33063</v>
      </c>
      <c r="G10039" s="3" t="s">
        <v>33064</v>
      </c>
      <c r="I10039" t="str">
        <f t="shared" si="156"/>
        <v>,(2809,' Cecilia Aguilar Núñez ',' gestiongerencia@incosec.cl',' 2 2445 6332    ', Gerente General')</v>
      </c>
    </row>
    <row r="10040" spans="1:9">
      <c r="A10040" s="3" t="s">
        <v>33052</v>
      </c>
      <c r="B10040" s="3" t="s">
        <v>33060</v>
      </c>
      <c r="C10040" s="3">
        <f>VLOOKUP(B10040,CONSOLIDADO!A$2:E$11786,5,FALSE)</f>
        <v>2809</v>
      </c>
      <c r="D10040" s="3" t="s">
        <v>33061</v>
      </c>
      <c r="E10040" s="3" t="s">
        <v>7780</v>
      </c>
      <c r="F10040" s="3" t="s">
        <v>33053</v>
      </c>
      <c r="G10040" s="3" t="s">
        <v>33054</v>
      </c>
      <c r="I10040" t="str">
        <f t="shared" si="156"/>
        <v>,(2809,' Juan Carlos Flores Valdenegro ',' jflores@incosec.cl',' 2 2445 6300    ', Subgerente de Administración y Finanzas')</v>
      </c>
    </row>
    <row r="10041" spans="1:9">
      <c r="A10041" s="3" t="s">
        <v>33066</v>
      </c>
      <c r="B10041" s="3" t="s">
        <v>33065</v>
      </c>
      <c r="C10041" s="3">
        <f>VLOOKUP(B10041,CONSOLIDADO!A$2:E$11786,5,FALSE)</f>
        <v>2810</v>
      </c>
      <c r="D10041" s="3" t="s">
        <v>210</v>
      </c>
      <c r="E10041" s="3" t="s">
        <v>10205</v>
      </c>
      <c r="F10041" s="3" t="s">
        <v>33067</v>
      </c>
      <c r="G10041" s="3" t="s">
        <v>33068</v>
      </c>
      <c r="I10041" t="str">
        <f t="shared" si="156"/>
        <v>,(2810,' Armando Berríos Campos ',' info@indarte.cl',' 2 2621 1939    ', Representante Legal')</v>
      </c>
    </row>
    <row r="10042" spans="1:9">
      <c r="A10042" s="3" t="s">
        <v>33069</v>
      </c>
      <c r="B10042" s="3" t="s">
        <v>33065</v>
      </c>
      <c r="C10042" s="3">
        <f>VLOOKUP(B10042,CONSOLIDADO!A$2:E$11786,5,FALSE)</f>
        <v>2810</v>
      </c>
      <c r="D10042" s="3" t="s">
        <v>210</v>
      </c>
      <c r="E10042" s="3"/>
      <c r="F10042" s="3"/>
      <c r="G10042" s="3" t="s">
        <v>33070</v>
      </c>
      <c r="I10042" t="str">
        <f t="shared" si="156"/>
        <v>,(2810,' Norma Campos Bello','',' 2 2621 1939',')</v>
      </c>
    </row>
    <row r="10043" spans="1:9">
      <c r="A10043" s="3" t="s">
        <v>33072</v>
      </c>
      <c r="B10043" s="3" t="s">
        <v>33071</v>
      </c>
      <c r="C10043" s="3">
        <f>VLOOKUP(B10043,CONSOLIDADO!A$2:E$11786,5,FALSE)</f>
        <v>2811</v>
      </c>
      <c r="D10043" s="3" t="s">
        <v>3344</v>
      </c>
      <c r="E10043" s="3" t="s">
        <v>6739</v>
      </c>
      <c r="F10043" s="3" t="s">
        <v>33073</v>
      </c>
      <c r="G10043" s="3" t="s">
        <v>33074</v>
      </c>
      <c r="I10043" t="str">
        <f t="shared" si="156"/>
        <v>,(2811,' Oscar Figueroa Garmendia ',' contacto@indegal.com',' 2 2683 2555    ', Gerente General')</v>
      </c>
    </row>
    <row r="10044" spans="1:9">
      <c r="A10044" s="3" t="s">
        <v>33075</v>
      </c>
      <c r="B10044" s="3" t="s">
        <v>33071</v>
      </c>
      <c r="C10044" s="3">
        <f>VLOOKUP(B10044,CONSOLIDADO!A$2:E$11786,5,FALSE)</f>
        <v>2811</v>
      </c>
      <c r="D10044" s="3" t="s">
        <v>3344</v>
      </c>
      <c r="E10044" s="3" t="s">
        <v>6765</v>
      </c>
      <c r="F10044" s="3" t="s">
        <v>33073</v>
      </c>
      <c r="G10044" s="3" t="s">
        <v>33074</v>
      </c>
      <c r="I10044" t="str">
        <f t="shared" si="156"/>
        <v>,(2811,' José Luis Figueroa Garmendia ',' contacto@indegal.com',' 2 2683 2555    ', Gerente de Operaciones')</v>
      </c>
    </row>
    <row r="10045" spans="1:9">
      <c r="A10045" s="3" t="s">
        <v>33077</v>
      </c>
      <c r="B10045" s="3" t="s">
        <v>33076</v>
      </c>
      <c r="C10045" s="3">
        <f>VLOOKUP(B10045,CONSOLIDADO!A$2:E$11786,5,FALSE)</f>
        <v>2812</v>
      </c>
      <c r="D10045" s="3" t="s">
        <v>88</v>
      </c>
      <c r="E10045" s="3" t="s">
        <v>6739</v>
      </c>
      <c r="F10045" s="3" t="s">
        <v>33078</v>
      </c>
      <c r="G10045" s="3" t="s">
        <v>33079</v>
      </c>
      <c r="I10045" t="str">
        <f t="shared" si="156"/>
        <v>,(2812,' Walter Kaminski Heinze ',' indekap@vtr.net',' 2 2274 5972    ', Gerente General')</v>
      </c>
    </row>
    <row r="10046" spans="1:9">
      <c r="A10046" s="3" t="s">
        <v>33081</v>
      </c>
      <c r="B10046" s="3" t="s">
        <v>33080</v>
      </c>
      <c r="C10046" s="3">
        <f>VLOOKUP(B10046,CONSOLIDADO!A$2:E$11786,5,FALSE)</f>
        <v>2813</v>
      </c>
      <c r="D10046" s="3" t="s">
        <v>290</v>
      </c>
      <c r="E10046" s="3" t="s">
        <v>6813</v>
      </c>
      <c r="F10046" s="3"/>
      <c r="G10046" s="3" t="s">
        <v>6846</v>
      </c>
      <c r="I10046" t="str">
        <f t="shared" si="156"/>
        <v>,(2813,' Fernando Sánchez Chaigneau ','','               ', Presidente')</v>
      </c>
    </row>
    <row r="10047" spans="1:9">
      <c r="A10047" s="3" t="s">
        <v>33082</v>
      </c>
      <c r="B10047" s="3" t="s">
        <v>33080</v>
      </c>
      <c r="C10047" s="3">
        <f>VLOOKUP(B10047,CONSOLIDADO!A$2:E$11786,5,FALSE)</f>
        <v>2813</v>
      </c>
      <c r="D10047" s="3" t="s">
        <v>290</v>
      </c>
      <c r="E10047" s="3" t="s">
        <v>6850</v>
      </c>
      <c r="F10047" s="3"/>
      <c r="G10047" s="3" t="s">
        <v>6846</v>
      </c>
      <c r="I10047" t="str">
        <f t="shared" si="156"/>
        <v>,(2813,' Juan Guillermo Ariztía Matte ','','               ', Director')</v>
      </c>
    </row>
    <row r="10048" spans="1:9">
      <c r="A10048" s="3" t="s">
        <v>33083</v>
      </c>
      <c r="B10048" s="3" t="s">
        <v>33080</v>
      </c>
      <c r="C10048" s="3">
        <f>VLOOKUP(B10048,CONSOLIDADO!A$2:E$11786,5,FALSE)</f>
        <v>2813</v>
      </c>
      <c r="D10048" s="3" t="s">
        <v>290</v>
      </c>
      <c r="E10048" s="3" t="s">
        <v>6850</v>
      </c>
      <c r="F10048" s="3"/>
      <c r="G10048" s="3" t="s">
        <v>6846</v>
      </c>
      <c r="I10048" t="str">
        <f t="shared" si="156"/>
        <v>,(2813,' Cecilia Schultz Alvarado ','','               ', Director')</v>
      </c>
    </row>
    <row r="10049" spans="1:9">
      <c r="A10049" s="3" t="s">
        <v>12749</v>
      </c>
      <c r="B10049" s="3" t="s">
        <v>33080</v>
      </c>
      <c r="C10049" s="3">
        <f>VLOOKUP(B10049,CONSOLIDADO!A$2:E$11786,5,FALSE)</f>
        <v>2813</v>
      </c>
      <c r="D10049" s="3" t="s">
        <v>290</v>
      </c>
      <c r="E10049" s="3" t="s">
        <v>6850</v>
      </c>
      <c r="F10049" s="3"/>
      <c r="G10049" s="3" t="s">
        <v>6846</v>
      </c>
      <c r="I10049" t="str">
        <f t="shared" si="156"/>
        <v>,(2813,' Fernando Barros Tocornal ','','               ', Director')</v>
      </c>
    </row>
    <row r="10050" spans="1:9">
      <c r="A10050" s="3" t="s">
        <v>33084</v>
      </c>
      <c r="B10050" s="3" t="s">
        <v>33080</v>
      </c>
      <c r="C10050" s="3">
        <f>VLOOKUP(B10050,CONSOLIDADO!A$2:E$11786,5,FALSE)</f>
        <v>2813</v>
      </c>
      <c r="D10050" s="3" t="s">
        <v>290</v>
      </c>
      <c r="E10050" s="3" t="s">
        <v>6850</v>
      </c>
      <c r="F10050" s="3"/>
      <c r="G10050" s="3" t="s">
        <v>33085</v>
      </c>
      <c r="I10050" t="str">
        <f t="shared" si="156"/>
        <v>,(2813,' Pablo Undurraga Yoacham ','',' 2 2636 2000    ', Director')</v>
      </c>
    </row>
    <row r="10051" spans="1:9">
      <c r="A10051" s="3" t="s">
        <v>33086</v>
      </c>
      <c r="B10051" s="3" t="s">
        <v>33080</v>
      </c>
      <c r="C10051" s="3">
        <f>VLOOKUP(B10051,CONSOLIDADO!A$2:E$11786,5,FALSE)</f>
        <v>2813</v>
      </c>
      <c r="D10051" s="3" t="s">
        <v>290</v>
      </c>
      <c r="E10051" s="3" t="s">
        <v>6959</v>
      </c>
      <c r="F10051" s="3"/>
      <c r="G10051" s="3" t="s">
        <v>33085</v>
      </c>
      <c r="I10051" t="str">
        <f t="shared" ref="I10051:I10114" si="157">CONCATENATE(",(",C10051,",'",A10051,"','",F10051,"','",G10051,"',",E10051,"')")</f>
        <v>,(2813,' Enrique Ignacio Ovalle Puelma ','',' 2 2636 2000    ', Director Ejecutivo')</v>
      </c>
    </row>
    <row r="10052" spans="1:9">
      <c r="A10052" s="3" t="s">
        <v>33087</v>
      </c>
      <c r="B10052" s="3" t="s">
        <v>33080</v>
      </c>
      <c r="C10052" s="3">
        <f>VLOOKUP(B10052,CONSOLIDADO!A$2:E$11786,5,FALSE)</f>
        <v>2813</v>
      </c>
      <c r="D10052" s="3" t="s">
        <v>290</v>
      </c>
      <c r="E10052" s="3" t="s">
        <v>6739</v>
      </c>
      <c r="F10052" s="3"/>
      <c r="G10052" s="3" t="s">
        <v>33085</v>
      </c>
      <c r="I10052" t="str">
        <f t="shared" si="157"/>
        <v>,(2813,' Juan Pablo Grez Prado ','',' 2 2636 2000    ', Gerente General')</v>
      </c>
    </row>
    <row r="10053" spans="1:9">
      <c r="A10053" s="3" t="s">
        <v>27905</v>
      </c>
      <c r="B10053" s="3" t="s">
        <v>33088</v>
      </c>
      <c r="C10053" s="3">
        <f>VLOOKUP(B10053,CONSOLIDADO!A$2:E$11786,5,FALSE)</f>
        <v>2814</v>
      </c>
      <c r="D10053" s="3" t="s">
        <v>4923</v>
      </c>
      <c r="E10053" s="3" t="s">
        <v>6813</v>
      </c>
      <c r="F10053" s="3" t="s">
        <v>33089</v>
      </c>
      <c r="G10053" s="3" t="s">
        <v>33090</v>
      </c>
      <c r="I10053" t="str">
        <f t="shared" si="157"/>
        <v>,(2814,' José Luis Del Río Goudie ',' jlrg@inder.cl',' 2 2353 1700    ', Presidente')</v>
      </c>
    </row>
    <row r="10054" spans="1:9">
      <c r="A10054" s="3" t="s">
        <v>33091</v>
      </c>
      <c r="B10054" s="3" t="s">
        <v>33088</v>
      </c>
      <c r="C10054" s="3">
        <f>VLOOKUP(B10054,CONSOLIDADO!A$2:E$11786,5,FALSE)</f>
        <v>2814</v>
      </c>
      <c r="D10054" s="3" t="s">
        <v>4923</v>
      </c>
      <c r="E10054" s="3" t="s">
        <v>6739</v>
      </c>
      <c r="F10054" s="3" t="s">
        <v>33092</v>
      </c>
      <c r="G10054" s="3" t="s">
        <v>33090</v>
      </c>
      <c r="I10054" t="str">
        <f t="shared" si="157"/>
        <v>,(2814,' Jorge González Correa ',' jgonzalez@inder.cl',' 2 2353 1700    ', Gerente General')</v>
      </c>
    </row>
    <row r="10055" spans="1:9">
      <c r="A10055" s="3" t="s">
        <v>33093</v>
      </c>
      <c r="B10055" s="3" t="s">
        <v>33088</v>
      </c>
      <c r="C10055" s="3">
        <f>VLOOKUP(B10055,CONSOLIDADO!A$2:E$11786,5,FALSE)</f>
        <v>2814</v>
      </c>
      <c r="D10055" s="3" t="s">
        <v>4923</v>
      </c>
      <c r="E10055" s="3"/>
      <c r="F10055" s="3"/>
      <c r="G10055" s="3" t="s">
        <v>33094</v>
      </c>
      <c r="I10055" t="str">
        <f t="shared" si="157"/>
        <v>,(2814,' Galo Quintanilla Sepúlveda','',' 2 2353 1700',')</v>
      </c>
    </row>
    <row r="10056" spans="1:9">
      <c r="A10056" s="3" t="s">
        <v>33095</v>
      </c>
      <c r="B10056" s="3" t="s">
        <v>33088</v>
      </c>
      <c r="C10056" s="3">
        <f>VLOOKUP(B10056,CONSOLIDADO!A$2:E$11786,5,FALSE)</f>
        <v>2814</v>
      </c>
      <c r="D10056" s="3" t="s">
        <v>4923</v>
      </c>
      <c r="E10056" s="3"/>
      <c r="F10056" s="3"/>
      <c r="G10056" s="3" t="s">
        <v>33094</v>
      </c>
      <c r="I10056" t="str">
        <f t="shared" si="157"/>
        <v>,(2814,' Juan José del Río Silva','',' 2 2353 1700',')</v>
      </c>
    </row>
    <row r="10057" spans="1:9">
      <c r="A10057" s="3" t="s">
        <v>33097</v>
      </c>
      <c r="B10057" s="3" t="s">
        <v>33096</v>
      </c>
      <c r="C10057" s="3">
        <f>VLOOKUP(B10057,CONSOLIDADO!A$2:E$11786,5,FALSE)</f>
        <v>2815</v>
      </c>
      <c r="D10057" s="3" t="s">
        <v>4502</v>
      </c>
      <c r="E10057" s="3" t="s">
        <v>6739</v>
      </c>
      <c r="F10057" s="3" t="s">
        <v>33098</v>
      </c>
      <c r="G10057" s="3" t="s">
        <v>33099</v>
      </c>
      <c r="I10057" t="str">
        <f t="shared" si="157"/>
        <v>,(2815,' Gerardo Corssen Macchiavello ',' gcorssen@tie.cl',' 32 287 2628    ', Gerente General')</v>
      </c>
    </row>
    <row r="10058" spans="1:9">
      <c r="A10058" s="3" t="s">
        <v>33102</v>
      </c>
      <c r="B10058" s="3" t="s">
        <v>33100</v>
      </c>
      <c r="C10058" s="3">
        <f>VLOOKUP(B10058,CONSOLIDADO!A$2:E$11786,5,FALSE)</f>
        <v>2816</v>
      </c>
      <c r="D10058" s="3" t="s">
        <v>33101</v>
      </c>
      <c r="E10058" s="3" t="s">
        <v>7471</v>
      </c>
      <c r="F10058" s="3"/>
      <c r="G10058" s="3" t="s">
        <v>33103</v>
      </c>
      <c r="I10058" t="str">
        <f t="shared" si="157"/>
        <v>,(2816,' Javier Larenas Bucchi ','',' 2 2810 3600    ', Director General')</v>
      </c>
    </row>
    <row r="10059" spans="1:9">
      <c r="A10059" s="3" t="s">
        <v>33104</v>
      </c>
      <c r="B10059" s="3" t="s">
        <v>33100</v>
      </c>
      <c r="C10059" s="3">
        <f>VLOOKUP(B10059,CONSOLIDADO!A$2:E$11786,5,FALSE)</f>
        <v>2816</v>
      </c>
      <c r="D10059" s="3" t="s">
        <v>33101</v>
      </c>
      <c r="E10059" s="3" t="s">
        <v>6757</v>
      </c>
      <c r="F10059" s="3"/>
      <c r="G10059" s="3" t="s">
        <v>33103</v>
      </c>
      <c r="I10059" t="str">
        <f t="shared" si="157"/>
        <v>,(2816,' María Cristina Dibán Hasbún ','',' 2 2810 3600    ', Gerente de Administración y Finanzas')</v>
      </c>
    </row>
    <row r="10060" spans="1:9">
      <c r="A10060" s="3" t="s">
        <v>33107</v>
      </c>
      <c r="B10060" s="3" t="s">
        <v>33105</v>
      </c>
      <c r="C10060" s="3">
        <f>VLOOKUP(B10060,CONSOLIDADO!A$2:E$11786,5,FALSE)</f>
        <v>2817</v>
      </c>
      <c r="D10060" s="3" t="s">
        <v>33106</v>
      </c>
      <c r="E10060" s="3" t="s">
        <v>15453</v>
      </c>
      <c r="F10060" s="3" t="s">
        <v>33108</v>
      </c>
      <c r="G10060" s="3" t="s">
        <v>33109</v>
      </c>
      <c r="I10060" t="str">
        <f t="shared" si="157"/>
        <v>,(2817,' Sebastián Campos Valenzuela ',' scampos@induacril.cl',' 2 2740 0055    ', Gerente General y Gerente Comercial')</v>
      </c>
    </row>
    <row r="10061" spans="1:9">
      <c r="A10061" s="3" t="s">
        <v>33110</v>
      </c>
      <c r="B10061" s="3" t="s">
        <v>33105</v>
      </c>
      <c r="C10061" s="3">
        <f>VLOOKUP(B10061,CONSOLIDADO!A$2:E$11786,5,FALSE)</f>
        <v>2817</v>
      </c>
      <c r="D10061" s="3" t="s">
        <v>33106</v>
      </c>
      <c r="E10061" s="3" t="s">
        <v>6757</v>
      </c>
      <c r="F10061" s="3" t="s">
        <v>33111</v>
      </c>
      <c r="G10061" s="3" t="s">
        <v>33109</v>
      </c>
      <c r="I10061" t="str">
        <f t="shared" si="157"/>
        <v>,(2817,' Nancy Campos Vicencio ',' finanzas@induacril.cl',' 2 2740 0055    ', Gerente de Administración y Finanzas')</v>
      </c>
    </row>
    <row r="10062" spans="1:9">
      <c r="A10062" s="3" t="s">
        <v>33113</v>
      </c>
      <c r="B10062" s="3" t="s">
        <v>33112</v>
      </c>
      <c r="C10062" s="3">
        <f>VLOOKUP(B10062,CONSOLIDADO!A$2:E$11786,5,FALSE)</f>
        <v>2818</v>
      </c>
      <c r="D10062" s="3" t="s">
        <v>861</v>
      </c>
      <c r="E10062" s="3"/>
      <c r="F10062" s="3"/>
      <c r="G10062" s="3" t="s">
        <v>33114</v>
      </c>
      <c r="I10062" t="str">
        <f t="shared" si="157"/>
        <v>,(2818,' Patricio E. Fernández Valencia','',' 2 2556 9945',')</v>
      </c>
    </row>
    <row r="10063" spans="1:9">
      <c r="A10063" s="3" t="s">
        <v>33117</v>
      </c>
      <c r="B10063" s="3" t="s">
        <v>33115</v>
      </c>
      <c r="C10063" s="3">
        <f>VLOOKUP(B10063,CONSOLIDADO!A$2:E$11786,5,FALSE)</f>
        <v>2819</v>
      </c>
      <c r="D10063" s="3" t="s">
        <v>33116</v>
      </c>
      <c r="E10063" s="3"/>
      <c r="F10063" s="3"/>
      <c r="G10063" s="3" t="s">
        <v>33118</v>
      </c>
      <c r="I10063" t="str">
        <f t="shared" si="157"/>
        <v>,(2819,' Jorge Mutschler Castillo','',' 2 2787 4900',')</v>
      </c>
    </row>
    <row r="10064" spans="1:9">
      <c r="A10064" s="3" t="s">
        <v>33119</v>
      </c>
      <c r="B10064" s="3" t="s">
        <v>33115</v>
      </c>
      <c r="C10064" s="3">
        <f>VLOOKUP(B10064,CONSOLIDADO!A$2:E$11786,5,FALSE)</f>
        <v>2819</v>
      </c>
      <c r="D10064" s="3" t="s">
        <v>33116</v>
      </c>
      <c r="E10064" s="3"/>
      <c r="F10064" s="3"/>
      <c r="G10064" s="3" t="s">
        <v>33118</v>
      </c>
      <c r="I10064" t="str">
        <f t="shared" si="157"/>
        <v>,(2819,' Edgardo Pradines Segura','',' 2 2787 4900',')</v>
      </c>
    </row>
    <row r="10065" spans="1:9">
      <c r="A10065" s="3" t="s">
        <v>33120</v>
      </c>
      <c r="B10065" s="3" t="s">
        <v>33115</v>
      </c>
      <c r="C10065" s="3">
        <f>VLOOKUP(B10065,CONSOLIDADO!A$2:E$11786,5,FALSE)</f>
        <v>2819</v>
      </c>
      <c r="D10065" s="3" t="s">
        <v>33116</v>
      </c>
      <c r="E10065" s="3" t="s">
        <v>6757</v>
      </c>
      <c r="F10065" s="3" t="s">
        <v>33121</v>
      </c>
      <c r="G10065" s="3" t="s">
        <v>33122</v>
      </c>
      <c r="I10065" t="str">
        <f t="shared" si="157"/>
        <v>,(2819,' María Isabel Riveros Maturana ',' mriveros@induelectro.cl',' 2 2787 4900    ', Gerente de Administración y Finanzas')</v>
      </c>
    </row>
    <row r="10066" spans="1:9">
      <c r="A10066" s="3" t="s">
        <v>33125</v>
      </c>
      <c r="B10066" s="3" t="s">
        <v>33123</v>
      </c>
      <c r="C10066" s="3">
        <f>VLOOKUP(B10066,CONSOLIDADO!A$2:E$11786,5,FALSE)</f>
        <v>2820</v>
      </c>
      <c r="D10066" s="3" t="s">
        <v>33124</v>
      </c>
      <c r="E10066" s="3"/>
      <c r="F10066" s="3"/>
      <c r="G10066" s="3" t="s">
        <v>33126</v>
      </c>
      <c r="I10066" t="str">
        <f t="shared" si="157"/>
        <v>,(2820,' Camilo Mendoza Gatica','',' 2 2621 8363',')</v>
      </c>
    </row>
    <row r="10067" spans="1:9">
      <c r="A10067" s="3" t="s">
        <v>33127</v>
      </c>
      <c r="B10067" s="3" t="s">
        <v>33123</v>
      </c>
      <c r="C10067" s="3">
        <f>VLOOKUP(B10067,CONSOLIDADO!A$2:E$11786,5,FALSE)</f>
        <v>2820</v>
      </c>
      <c r="D10067" s="3" t="s">
        <v>33124</v>
      </c>
      <c r="E10067" s="3"/>
      <c r="F10067" s="3"/>
      <c r="G10067" s="3" t="s">
        <v>33126</v>
      </c>
      <c r="I10067" t="str">
        <f t="shared" si="157"/>
        <v>,(2820,' Ximena Mendoza Catalán','',' 2 2621 8363',')</v>
      </c>
    </row>
    <row r="10068" spans="1:9">
      <c r="A10068" s="3" t="s">
        <v>33130</v>
      </c>
      <c r="B10068" s="3" t="s">
        <v>33128</v>
      </c>
      <c r="C10068" s="3">
        <f>VLOOKUP(B10068,CONSOLIDADO!A$2:E$11786,5,FALSE)</f>
        <v>2821</v>
      </c>
      <c r="D10068" s="3" t="s">
        <v>33129</v>
      </c>
      <c r="E10068" s="3"/>
      <c r="F10068" s="3"/>
      <c r="G10068" s="3" t="s">
        <v>33131</v>
      </c>
      <c r="I10068" t="str">
        <f t="shared" si="157"/>
        <v>,(2821,' Alfonso Hernández Lobos','',' 34 250 7100',')</v>
      </c>
    </row>
    <row r="10069" spans="1:9">
      <c r="A10069" s="3" t="s">
        <v>33132</v>
      </c>
      <c r="B10069" s="3" t="s">
        <v>33128</v>
      </c>
      <c r="C10069" s="3">
        <f>VLOOKUP(B10069,CONSOLIDADO!A$2:E$11786,5,FALSE)</f>
        <v>2821</v>
      </c>
      <c r="D10069" s="3" t="s">
        <v>33129</v>
      </c>
      <c r="E10069" s="3"/>
      <c r="F10069" s="3"/>
      <c r="G10069" s="3" t="s">
        <v>33131</v>
      </c>
      <c r="I10069" t="str">
        <f t="shared" si="157"/>
        <v>,(2821,' María Eliana Hernández Vásquez','',' 34 250 7100',')</v>
      </c>
    </row>
    <row r="10070" spans="1:9">
      <c r="A10070" s="3" t="s">
        <v>33133</v>
      </c>
      <c r="B10070" s="3" t="s">
        <v>33128</v>
      </c>
      <c r="C10070" s="3">
        <f>VLOOKUP(B10070,CONSOLIDADO!A$2:E$11786,5,FALSE)</f>
        <v>2821</v>
      </c>
      <c r="D10070" s="3" t="s">
        <v>33129</v>
      </c>
      <c r="E10070" s="3" t="s">
        <v>33134</v>
      </c>
      <c r="F10070" s="3" t="s">
        <v>33135</v>
      </c>
      <c r="G10070" s="3" t="s">
        <v>33136</v>
      </c>
      <c r="I10070" t="str">
        <f t="shared" si="157"/>
        <v>,(2821,' Luis Lobos Magna ',' luislobos@indumac.cl',' 34 250 7100    ', Subgerente Ventas Regiones')</v>
      </c>
    </row>
    <row r="10071" spans="1:9">
      <c r="A10071" s="3" t="s">
        <v>33137</v>
      </c>
      <c r="B10071" s="3" t="s">
        <v>33128</v>
      </c>
      <c r="C10071" s="3">
        <f>VLOOKUP(B10071,CONSOLIDADO!A$2:E$11786,5,FALSE)</f>
        <v>2821</v>
      </c>
      <c r="D10071" s="3" t="s">
        <v>33129</v>
      </c>
      <c r="E10071" s="3" t="s">
        <v>10668</v>
      </c>
      <c r="F10071" s="3" t="s">
        <v>33138</v>
      </c>
      <c r="G10071" s="3" t="s">
        <v>33136</v>
      </c>
      <c r="I10071" t="str">
        <f t="shared" si="157"/>
        <v>,(2821,' Yanet González Reyes ',' ygonzalez@indumac.cl',' 34 250 7100    ', Jefa de Administración y Finanzas')</v>
      </c>
    </row>
    <row r="10072" spans="1:9">
      <c r="A10072" s="3" t="s">
        <v>33139</v>
      </c>
      <c r="B10072" s="3" t="s">
        <v>33128</v>
      </c>
      <c r="C10072" s="3">
        <f>VLOOKUP(B10072,CONSOLIDADO!A$2:E$11786,5,FALSE)</f>
        <v>2821</v>
      </c>
      <c r="D10072" s="3" t="s">
        <v>33129</v>
      </c>
      <c r="E10072" s="3"/>
      <c r="F10072" s="3"/>
      <c r="G10072" s="3" t="s">
        <v>33140</v>
      </c>
      <c r="I10072" t="str">
        <f t="shared" si="157"/>
        <v>,(2821,' Mónica Herrera Sánchez','',' 34 250 7104',')</v>
      </c>
    </row>
    <row r="10073" spans="1:9">
      <c r="A10073" s="3" t="s">
        <v>31122</v>
      </c>
      <c r="B10073" s="3" t="s">
        <v>33141</v>
      </c>
      <c r="C10073" s="3">
        <f>VLOOKUP(B10073,CONSOLIDADO!A$2:E$11786,5,FALSE)</f>
        <v>2822</v>
      </c>
      <c r="D10073" s="3" t="s">
        <v>33142</v>
      </c>
      <c r="E10073" s="3"/>
      <c r="F10073" s="3"/>
      <c r="G10073" s="3" t="s">
        <v>33143</v>
      </c>
      <c r="I10073" t="str">
        <f t="shared" si="157"/>
        <v>,(2822,' Jaime Manzano Tagle','',' 2 2945 9900',')</v>
      </c>
    </row>
    <row r="10074" spans="1:9">
      <c r="A10074" s="3" t="s">
        <v>31127</v>
      </c>
      <c r="B10074" s="3" t="s">
        <v>33141</v>
      </c>
      <c r="C10074" s="3">
        <f>VLOOKUP(B10074,CONSOLIDADO!A$2:E$11786,5,FALSE)</f>
        <v>2822</v>
      </c>
      <c r="D10074" s="3" t="s">
        <v>33142</v>
      </c>
      <c r="E10074" s="3"/>
      <c r="F10074" s="3"/>
      <c r="G10074" s="3" t="s">
        <v>33143</v>
      </c>
      <c r="I10074" t="str">
        <f t="shared" si="157"/>
        <v>,(2822,' Andrés Manzano Tagle','',' 2 2945 9900',')</v>
      </c>
    </row>
    <row r="10075" spans="1:9">
      <c r="A10075" s="3" t="s">
        <v>33144</v>
      </c>
      <c r="B10075" s="3" t="s">
        <v>33141</v>
      </c>
      <c r="C10075" s="3">
        <f>VLOOKUP(B10075,CONSOLIDADO!A$2:E$11786,5,FALSE)</f>
        <v>2822</v>
      </c>
      <c r="D10075" s="3" t="s">
        <v>33142</v>
      </c>
      <c r="E10075" s="3"/>
      <c r="F10075" s="3"/>
      <c r="G10075" s="3" t="s">
        <v>33143</v>
      </c>
      <c r="I10075" t="str">
        <f t="shared" si="157"/>
        <v>,(2822,' Jaime Manzano Soffia','',' 2 2945 9900',')</v>
      </c>
    </row>
    <row r="10076" spans="1:9">
      <c r="A10076" s="3" t="s">
        <v>31124</v>
      </c>
      <c r="B10076" s="3" t="s">
        <v>33141</v>
      </c>
      <c r="C10076" s="3">
        <f>VLOOKUP(B10076,CONSOLIDADO!A$2:E$11786,5,FALSE)</f>
        <v>2822</v>
      </c>
      <c r="D10076" s="3" t="s">
        <v>33142</v>
      </c>
      <c r="E10076" s="3" t="s">
        <v>6757</v>
      </c>
      <c r="F10076" s="3" t="s">
        <v>33145</v>
      </c>
      <c r="G10076" s="3" t="s">
        <v>33146</v>
      </c>
      <c r="I10076" t="str">
        <f t="shared" si="157"/>
        <v>,(2822,' Jaime Manzano Wielandt ',' jmanzanow@indumark.cl',' 2 2945 9900    ', Gerente de Administración y Finanzas')</v>
      </c>
    </row>
    <row r="10077" spans="1:9">
      <c r="A10077" s="3" t="s">
        <v>33147</v>
      </c>
      <c r="B10077" s="3" t="s">
        <v>33141</v>
      </c>
      <c r="C10077" s="3">
        <f>VLOOKUP(B10077,CONSOLIDADO!A$2:E$11786,5,FALSE)</f>
        <v>2822</v>
      </c>
      <c r="D10077" s="3" t="s">
        <v>33142</v>
      </c>
      <c r="E10077" s="3"/>
      <c r="F10077" s="3"/>
      <c r="G10077" s="3" t="s">
        <v>33143</v>
      </c>
      <c r="I10077" t="str">
        <f t="shared" si="157"/>
        <v>,(2822,' Luis Alberto Aguad Chacur','',' 2 2945 9900',')</v>
      </c>
    </row>
    <row r="10078" spans="1:9">
      <c r="A10078" s="3" t="s">
        <v>33150</v>
      </c>
      <c r="B10078" s="3" t="s">
        <v>33148</v>
      </c>
      <c r="C10078" s="3">
        <f>VLOOKUP(B10078,CONSOLIDADO!A$2:E$11786,5,FALSE)</f>
        <v>2823</v>
      </c>
      <c r="D10078" s="3" t="s">
        <v>33149</v>
      </c>
      <c r="E10078" s="3"/>
      <c r="F10078" s="3"/>
      <c r="G10078" s="3" t="s">
        <v>33151</v>
      </c>
      <c r="I10078" t="str">
        <f t="shared" si="157"/>
        <v>,(2823,' Erich Jacobsen San Martín','',' 2 2797 5500',')</v>
      </c>
    </row>
    <row r="10079" spans="1:9">
      <c r="A10079" s="3" t="s">
        <v>33152</v>
      </c>
      <c r="B10079" s="3" t="s">
        <v>33148</v>
      </c>
      <c r="C10079" s="3">
        <f>VLOOKUP(B10079,CONSOLIDADO!A$2:E$11786,5,FALSE)</f>
        <v>2823</v>
      </c>
      <c r="D10079" s="3" t="s">
        <v>33149</v>
      </c>
      <c r="E10079" s="3" t="s">
        <v>7355</v>
      </c>
      <c r="F10079" s="3" t="s">
        <v>33153</v>
      </c>
      <c r="G10079" s="3" t="s">
        <v>33154</v>
      </c>
      <c r="I10079" t="str">
        <f t="shared" si="157"/>
        <v>,(2823,' Manuel Astaburuaga Escobar ',' manuel.astaburuaga@indumat.cl',' 2 2797 5500    ', Director Comercial')</v>
      </c>
    </row>
    <row r="10080" spans="1:9">
      <c r="A10080" s="3" t="s">
        <v>33157</v>
      </c>
      <c r="B10080" s="3" t="s">
        <v>33155</v>
      </c>
      <c r="C10080" s="3">
        <f>VLOOKUP(B10080,CONSOLIDADO!A$2:E$11786,5,FALSE)</f>
        <v>2824</v>
      </c>
      <c r="D10080" s="3" t="s">
        <v>33156</v>
      </c>
      <c r="E10080" s="3" t="s">
        <v>6739</v>
      </c>
      <c r="F10080" s="3" t="s">
        <v>33158</v>
      </c>
      <c r="G10080" s="3" t="s">
        <v>33159</v>
      </c>
      <c r="I10080" t="str">
        <f t="shared" si="157"/>
        <v>,(2824,' Raúl Cruzat Fernández ',' rcruzat@indumet.cl',' 2 2557 6904    ', Gerente General')</v>
      </c>
    </row>
    <row r="10081" spans="1:9">
      <c r="A10081" s="3" t="s">
        <v>33160</v>
      </c>
      <c r="B10081" s="3" t="s">
        <v>33155</v>
      </c>
      <c r="C10081" s="3">
        <f>VLOOKUP(B10081,CONSOLIDADO!A$2:E$11786,5,FALSE)</f>
        <v>2824</v>
      </c>
      <c r="D10081" s="3" t="s">
        <v>33156</v>
      </c>
      <c r="E10081" s="3"/>
      <c r="F10081" s="3"/>
      <c r="G10081" s="3" t="s">
        <v>33161</v>
      </c>
      <c r="I10081" t="str">
        <f t="shared" si="157"/>
        <v>,(2824,' Marcela Norambuena Jara','',' 2 2557 6904',')</v>
      </c>
    </row>
    <row r="10082" spans="1:9">
      <c r="A10082" s="3" t="s">
        <v>33164</v>
      </c>
      <c r="B10082" s="3" t="s">
        <v>33162</v>
      </c>
      <c r="C10082" s="3">
        <f>VLOOKUP(B10082,CONSOLIDADO!A$2:E$11786,5,FALSE)</f>
        <v>2825</v>
      </c>
      <c r="D10082" s="3" t="s">
        <v>33163</v>
      </c>
      <c r="E10082" s="3"/>
      <c r="F10082" s="3"/>
      <c r="G10082" s="3" t="s">
        <v>33165</v>
      </c>
      <c r="I10082" t="str">
        <f t="shared" si="157"/>
        <v>,(2825,' Sergio Flores Foncea','',' 2 2738 5211',')</v>
      </c>
    </row>
    <row r="10083" spans="1:9">
      <c r="A10083" s="3" t="s">
        <v>33166</v>
      </c>
      <c r="B10083" s="3" t="s">
        <v>33162</v>
      </c>
      <c r="C10083" s="3">
        <f>VLOOKUP(B10083,CONSOLIDADO!A$2:E$11786,5,FALSE)</f>
        <v>2825</v>
      </c>
      <c r="D10083" s="3" t="s">
        <v>33163</v>
      </c>
      <c r="E10083" s="3" t="s">
        <v>33167</v>
      </c>
      <c r="F10083" s="3" t="s">
        <v>33168</v>
      </c>
      <c r="G10083" s="3" t="s">
        <v>33169</v>
      </c>
      <c r="I10083" t="str">
        <f t="shared" si="157"/>
        <v>,(2825,' Viviana Flores Foncea ',' induminer@entelchile.net',' 2 2738 5211    ', Jefe de Finanzas y Administración')</v>
      </c>
    </row>
    <row r="10084" spans="1:9">
      <c r="A10084" s="3" t="s">
        <v>33172</v>
      </c>
      <c r="B10084" s="3" t="s">
        <v>33170</v>
      </c>
      <c r="C10084" s="3">
        <f>VLOOKUP(B10084,CONSOLIDADO!A$2:E$11786,5,FALSE)</f>
        <v>2826</v>
      </c>
      <c r="D10084" s="3" t="s">
        <v>33171</v>
      </c>
      <c r="E10084" s="3" t="s">
        <v>6739</v>
      </c>
      <c r="F10084" s="3" t="s">
        <v>33173</v>
      </c>
      <c r="G10084" s="3" t="s">
        <v>33174</v>
      </c>
      <c r="I10084" t="str">
        <f t="shared" si="157"/>
        <v>,(2826,' Francisco Merino Reyes ',' info@carschile.cl',' 2 2857 1183    ', Gerente General')</v>
      </c>
    </row>
    <row r="10085" spans="1:9">
      <c r="A10085" s="3" t="s">
        <v>33175</v>
      </c>
      <c r="B10085" s="3" t="s">
        <v>33170</v>
      </c>
      <c r="C10085" s="3">
        <f>VLOOKUP(B10085,CONSOLIDADO!A$2:E$11786,5,FALSE)</f>
        <v>2826</v>
      </c>
      <c r="D10085" s="3" t="s">
        <v>33171</v>
      </c>
      <c r="E10085" s="3"/>
      <c r="F10085" s="3"/>
      <c r="G10085" s="3" t="s">
        <v>33176</v>
      </c>
      <c r="I10085" t="str">
        <f t="shared" si="157"/>
        <v>,(2826,' Gonzalo Gómez Toro','',' 2 2857 1183',')</v>
      </c>
    </row>
    <row r="10086" spans="1:9">
      <c r="A10086" s="3" t="s">
        <v>33177</v>
      </c>
      <c r="B10086" s="3" t="s">
        <v>33170</v>
      </c>
      <c r="C10086" s="3">
        <f>VLOOKUP(B10086,CONSOLIDADO!A$2:E$11786,5,FALSE)</f>
        <v>2826</v>
      </c>
      <c r="D10086" s="3" t="s">
        <v>33171</v>
      </c>
      <c r="E10086" s="3" t="s">
        <v>7780</v>
      </c>
      <c r="F10086" s="3" t="s">
        <v>33178</v>
      </c>
      <c r="G10086" s="3" t="s">
        <v>33174</v>
      </c>
      <c r="I10086" t="str">
        <f t="shared" si="157"/>
        <v>,(2826,' Rodrigo Neira Young ',' rodrigo.neira@carschile.cl',' 2 2857 1183    ', Subgerente de Administración y Finanzas')</v>
      </c>
    </row>
    <row r="10087" spans="1:9">
      <c r="A10087" s="3" t="s">
        <v>33180</v>
      </c>
      <c r="B10087" s="3" t="s">
        <v>95</v>
      </c>
      <c r="C10087" s="3">
        <f>VLOOKUP(B10087,CONSOLIDADO!A$2:E$11786,5,FALSE)</f>
        <v>2827</v>
      </c>
      <c r="D10087" s="3" t="s">
        <v>33179</v>
      </c>
      <c r="E10087" s="3" t="s">
        <v>33181</v>
      </c>
      <c r="F10087" s="3" t="s">
        <v>33182</v>
      </c>
      <c r="G10087" s="3" t="s">
        <v>33183</v>
      </c>
      <c r="I10087" t="str">
        <f t="shared" si="157"/>
        <v>,(2827,' Marcelo Torres Bruce ',' mtorres@indura.net',' 2 2530 3000    ', Gerente General INDURA Chile')</v>
      </c>
    </row>
    <row r="10088" spans="1:9">
      <c r="A10088" s="3" t="s">
        <v>33184</v>
      </c>
      <c r="B10088" s="3" t="s">
        <v>95</v>
      </c>
      <c r="C10088" s="3">
        <f>VLOOKUP(B10088,CONSOLIDADO!A$2:E$11786,5,FALSE)</f>
        <v>2827</v>
      </c>
      <c r="D10088" s="3" t="s">
        <v>33179</v>
      </c>
      <c r="E10088" s="3" t="s">
        <v>33185</v>
      </c>
      <c r="F10088" s="3" t="s">
        <v>33186</v>
      </c>
      <c r="G10088" s="3" t="s">
        <v>33183</v>
      </c>
      <c r="I10088" t="str">
        <f t="shared" si="157"/>
        <v>,(2827,' Manuel José Ossa ',' mjossa@indura.net',' 2 2530 3000    ', Gerente Comercial INDURA Chile')</v>
      </c>
    </row>
    <row r="10089" spans="1:9">
      <c r="A10089" s="3" t="s">
        <v>33187</v>
      </c>
      <c r="B10089" s="3" t="s">
        <v>95</v>
      </c>
      <c r="C10089" s="3">
        <f>VLOOKUP(B10089,CONSOLIDADO!A$2:E$11786,5,FALSE)</f>
        <v>2827</v>
      </c>
      <c r="D10089" s="3" t="s">
        <v>33179</v>
      </c>
      <c r="E10089" s="3" t="s">
        <v>33188</v>
      </c>
      <c r="F10089" s="3" t="s">
        <v>33189</v>
      </c>
      <c r="G10089" s="3" t="s">
        <v>33183</v>
      </c>
      <c r="I10089" t="str">
        <f t="shared" si="157"/>
        <v>,(2827,' Robert Keller Wagner ',' rkeller@indura.net',' 2 2530 3000    ', Gerente de Operaciones Sudamérica')</v>
      </c>
    </row>
    <row r="10090" spans="1:9">
      <c r="A10090" s="3" t="s">
        <v>33190</v>
      </c>
      <c r="B10090" s="3" t="s">
        <v>95</v>
      </c>
      <c r="C10090" s="3">
        <f>VLOOKUP(B10090,CONSOLIDADO!A$2:E$11786,5,FALSE)</f>
        <v>2827</v>
      </c>
      <c r="D10090" s="3" t="s">
        <v>33179</v>
      </c>
      <c r="E10090" s="3" t="s">
        <v>33191</v>
      </c>
      <c r="F10090" s="3" t="s">
        <v>33192</v>
      </c>
      <c r="G10090" s="3" t="s">
        <v>33183</v>
      </c>
      <c r="I10090" t="str">
        <f t="shared" si="157"/>
        <v>,(2827,' Francisco Oliva ',' foliva@indura.net',' 2 2530 3000    ', Gerente de Adquisiciones Sudamérica')</v>
      </c>
    </row>
    <row r="10091" spans="1:9">
      <c r="A10091" s="3" t="s">
        <v>33193</v>
      </c>
      <c r="B10091" s="3" t="s">
        <v>95</v>
      </c>
      <c r="C10091" s="3">
        <f>VLOOKUP(B10091,CONSOLIDADO!A$2:E$11786,5,FALSE)</f>
        <v>2827</v>
      </c>
      <c r="D10091" s="3" t="s">
        <v>33179</v>
      </c>
      <c r="E10091" s="3" t="s">
        <v>33194</v>
      </c>
      <c r="F10091" s="3" t="s">
        <v>33195</v>
      </c>
      <c r="G10091" s="3" t="s">
        <v>33183</v>
      </c>
      <c r="I10091" t="str">
        <f t="shared" si="157"/>
        <v>,(2827,' Diego Della Maggiora ',' ddellamaggiora@indura.net',' 2 2530 3000    ', Gerente Marketing INDURA Chile')</v>
      </c>
    </row>
    <row r="10092" spans="1:9">
      <c r="A10092" s="3" t="s">
        <v>33197</v>
      </c>
      <c r="B10092" s="3" t="s">
        <v>33196</v>
      </c>
      <c r="C10092" s="3">
        <f>VLOOKUP(B10092,CONSOLIDADO!A$2:E$11786,5,FALSE)</f>
        <v>2828</v>
      </c>
      <c r="D10092" s="3" t="s">
        <v>18357</v>
      </c>
      <c r="E10092" s="3" t="s">
        <v>6739</v>
      </c>
      <c r="F10092" s="3" t="s">
        <v>33198</v>
      </c>
      <c r="G10092" s="3" t="s">
        <v>33199</v>
      </c>
      <c r="I10092" t="str">
        <f t="shared" si="157"/>
        <v>,(2828,' David Wurman ',' dwurman@induropa.com',' 2 2707 3501    ', Gerente General')</v>
      </c>
    </row>
    <row r="10093" spans="1:9">
      <c r="A10093" s="3" t="s">
        <v>33200</v>
      </c>
      <c r="B10093" s="3" t="s">
        <v>33196</v>
      </c>
      <c r="C10093" s="3">
        <f>VLOOKUP(B10093,CONSOLIDADO!A$2:E$11786,5,FALSE)</f>
        <v>2828</v>
      </c>
      <c r="D10093" s="3" t="s">
        <v>18357</v>
      </c>
      <c r="E10093" s="3" t="s">
        <v>11393</v>
      </c>
      <c r="F10093" s="3" t="s">
        <v>33201</v>
      </c>
      <c r="G10093" s="3" t="s">
        <v>33202</v>
      </c>
      <c r="I10093" t="str">
        <f t="shared" si="157"/>
        <v>,(2828,' Mafalda Catalán ',' mcatalan@induropa.com',' 2 2707 3549    ', Tesorera')</v>
      </c>
    </row>
    <row r="10094" spans="1:9">
      <c r="A10094" s="3" t="s">
        <v>33203</v>
      </c>
      <c r="B10094" s="3" t="s">
        <v>33196</v>
      </c>
      <c r="C10094" s="3">
        <f>VLOOKUP(B10094,CONSOLIDADO!A$2:E$11786,5,FALSE)</f>
        <v>2828</v>
      </c>
      <c r="D10094" s="3" t="s">
        <v>18357</v>
      </c>
      <c r="E10094" s="3" t="s">
        <v>6757</v>
      </c>
      <c r="F10094" s="3" t="s">
        <v>33204</v>
      </c>
      <c r="G10094" s="3" t="s">
        <v>33205</v>
      </c>
      <c r="I10094" t="str">
        <f t="shared" si="157"/>
        <v>,(2828,' Cristian Román ',' croman@induropa.com',' 2 2707 3506    ', Gerente de Administración y Finanzas')</v>
      </c>
    </row>
    <row r="10095" spans="1:9">
      <c r="A10095" s="3" t="s">
        <v>33207</v>
      </c>
      <c r="B10095" s="3" t="s">
        <v>33206</v>
      </c>
      <c r="C10095" s="3">
        <f>VLOOKUP(B10095,CONSOLIDADO!A$2:E$11786,5,FALSE)</f>
        <v>2829</v>
      </c>
      <c r="D10095" s="3" t="s">
        <v>7003</v>
      </c>
      <c r="E10095" s="3" t="s">
        <v>6739</v>
      </c>
      <c r="F10095" s="3" t="s">
        <v>33208</v>
      </c>
      <c r="G10095" s="3" t="s">
        <v>33209</v>
      </c>
      <c r="I10095" t="str">
        <f t="shared" si="157"/>
        <v>,(2829,' Carlos Narváez Orrego ',' c.albertonarvaez@indusper.cl',' 2 2443 7747    ', Gerente General')</v>
      </c>
    </row>
    <row r="10096" spans="1:9">
      <c r="A10096" s="3" t="s">
        <v>33210</v>
      </c>
      <c r="B10096" s="3" t="s">
        <v>33206</v>
      </c>
      <c r="C10096" s="3">
        <f>VLOOKUP(B10096,CONSOLIDADO!A$2:E$11786,5,FALSE)</f>
        <v>2829</v>
      </c>
      <c r="D10096" s="3" t="s">
        <v>7003</v>
      </c>
      <c r="E10096" s="3" t="s">
        <v>33211</v>
      </c>
      <c r="F10096" s="3" t="s">
        <v>33212</v>
      </c>
      <c r="G10096" s="3" t="s">
        <v>33209</v>
      </c>
      <c r="I10096" t="str">
        <f t="shared" si="157"/>
        <v>,(2829,' Sandra Quintana Zapata ',' sandraquintana@indusper.cl',' 2 2443 7747    ', Socia Encargada Departamento de Cobranza')</v>
      </c>
    </row>
    <row r="10097" spans="1:9">
      <c r="A10097" s="3" t="s">
        <v>33213</v>
      </c>
      <c r="B10097" s="3" t="s">
        <v>33206</v>
      </c>
      <c r="C10097" s="3">
        <f>VLOOKUP(B10097,CONSOLIDADO!A$2:E$11786,5,FALSE)</f>
        <v>2829</v>
      </c>
      <c r="D10097" s="3" t="s">
        <v>7003</v>
      </c>
      <c r="E10097" s="3" t="s">
        <v>10668</v>
      </c>
      <c r="F10097" s="3" t="s">
        <v>33214</v>
      </c>
      <c r="G10097" s="3" t="s">
        <v>33209</v>
      </c>
      <c r="I10097" t="str">
        <f t="shared" si="157"/>
        <v>,(2829,' Andrea Hernández Díaz ',' ahernandez@indusper.cl',' 2 2443 7747    ', Jefa de Administración y Finanzas')</v>
      </c>
    </row>
    <row r="10098" spans="1:9">
      <c r="A10098" s="3" t="s">
        <v>33216</v>
      </c>
      <c r="B10098" s="3" t="s">
        <v>33215</v>
      </c>
      <c r="C10098" s="3">
        <f>VLOOKUP(B10098,CONSOLIDADO!A$2:E$11786,5,FALSE)</f>
        <v>2830</v>
      </c>
      <c r="D10098" s="3" t="s">
        <v>6523</v>
      </c>
      <c r="E10098" s="3"/>
      <c r="F10098" s="3"/>
      <c r="G10098" s="3" t="s">
        <v>33217</v>
      </c>
      <c r="I10098" t="str">
        <f t="shared" si="157"/>
        <v>,(2830,' Pedro San Juan Rivas','',' 2 2525 3747',')</v>
      </c>
    </row>
    <row r="10099" spans="1:9">
      <c r="A10099" s="3" t="s">
        <v>33218</v>
      </c>
      <c r="B10099" s="3" t="s">
        <v>33215</v>
      </c>
      <c r="C10099" s="3">
        <f>VLOOKUP(B10099,CONSOLIDADO!A$2:E$11786,5,FALSE)</f>
        <v>2830</v>
      </c>
      <c r="D10099" s="3" t="s">
        <v>6523</v>
      </c>
      <c r="E10099" s="3"/>
      <c r="F10099" s="3"/>
      <c r="G10099" s="3" t="s">
        <v>33217</v>
      </c>
      <c r="I10099" t="str">
        <f t="shared" si="157"/>
        <v>,(2830,' Pedro San Juan Colina','',' 2 2525 3747',')</v>
      </c>
    </row>
    <row r="10100" spans="1:9">
      <c r="A10100" s="3" t="s">
        <v>33219</v>
      </c>
      <c r="B10100" s="3" t="s">
        <v>33215</v>
      </c>
      <c r="C10100" s="3">
        <f>VLOOKUP(B10100,CONSOLIDADO!A$2:E$11786,5,FALSE)</f>
        <v>2830</v>
      </c>
      <c r="D10100" s="3" t="s">
        <v>6523</v>
      </c>
      <c r="E10100" s="3" t="s">
        <v>7250</v>
      </c>
      <c r="F10100" s="3" t="s">
        <v>33220</v>
      </c>
      <c r="G10100" s="3" t="s">
        <v>33221</v>
      </c>
      <c r="I10100" t="str">
        <f t="shared" si="157"/>
        <v>,(2830,' Hugo Montenegro Cornejo ',' industel@industel.cl',' 2 2525 3747    ', Contador General')</v>
      </c>
    </row>
    <row r="10101" spans="1:9">
      <c r="A10101" s="3" t="s">
        <v>33224</v>
      </c>
      <c r="B10101" s="3" t="s">
        <v>33222</v>
      </c>
      <c r="C10101" s="3">
        <f>VLOOKUP(B10101,CONSOLIDADO!A$2:E$11786,5,FALSE)</f>
        <v>2831</v>
      </c>
      <c r="D10101" s="3" t="s">
        <v>33223</v>
      </c>
      <c r="E10101" s="3" t="s">
        <v>6739</v>
      </c>
      <c r="F10101" s="3" t="s">
        <v>33225</v>
      </c>
      <c r="G10101" s="3" t="s">
        <v>33226</v>
      </c>
      <c r="I10101" t="str">
        <f t="shared" si="157"/>
        <v>,(2831,' Juan Omar Castillo Gómez ',' comex@castilloltda.cl',' 2 2643 3611    ', Gerente General')</v>
      </c>
    </row>
    <row r="10102" spans="1:9">
      <c r="A10102" s="3" t="s">
        <v>33227</v>
      </c>
      <c r="B10102" s="3" t="s">
        <v>33222</v>
      </c>
      <c r="C10102" s="3">
        <f>VLOOKUP(B10102,CONSOLIDADO!A$2:E$11786,5,FALSE)</f>
        <v>2831</v>
      </c>
      <c r="D10102" s="3" t="s">
        <v>33223</v>
      </c>
      <c r="E10102" s="3" t="s">
        <v>6905</v>
      </c>
      <c r="F10102" s="3" t="s">
        <v>33225</v>
      </c>
      <c r="G10102" s="3" t="s">
        <v>33226</v>
      </c>
      <c r="I10102" t="str">
        <f t="shared" si="157"/>
        <v>,(2831,' Diego Omar Castillo García ',' comex@castilloltda.cl',' 2 2643 3611    ', Gerente Comercial')</v>
      </c>
    </row>
    <row r="10103" spans="1:9">
      <c r="A10103" s="3" t="s">
        <v>33228</v>
      </c>
      <c r="B10103" s="3" t="s">
        <v>33222</v>
      </c>
      <c r="C10103" s="3">
        <f>VLOOKUP(B10103,CONSOLIDADO!A$2:E$11786,5,FALSE)</f>
        <v>2831</v>
      </c>
      <c r="D10103" s="3" t="s">
        <v>33223</v>
      </c>
      <c r="E10103" s="3" t="s">
        <v>16650</v>
      </c>
      <c r="F10103" s="3" t="s">
        <v>33225</v>
      </c>
      <c r="G10103" s="3" t="s">
        <v>33229</v>
      </c>
      <c r="I10103" t="str">
        <f t="shared" si="157"/>
        <v>,(2831,' María Hortensia García Arenas ',' comex@castilloltda.cl',' 2 2643 1571    ', Gerente Finanzas')</v>
      </c>
    </row>
    <row r="10104" spans="1:9">
      <c r="A10104" s="3" t="s">
        <v>33231</v>
      </c>
      <c r="B10104" s="3" t="s">
        <v>33230</v>
      </c>
      <c r="C10104" s="3">
        <f>VLOOKUP(B10104,CONSOLIDADO!A$2:E$11786,5,FALSE)</f>
        <v>2832</v>
      </c>
      <c r="D10104" s="3" t="s">
        <v>3157</v>
      </c>
      <c r="E10104" s="3"/>
      <c r="F10104" s="3"/>
      <c r="G10104" s="3" t="s">
        <v>33232</v>
      </c>
      <c r="I10104" t="str">
        <f t="shared" si="157"/>
        <v>,(2832,' Juan Galo González Reitze','',' 32 274 1396',')</v>
      </c>
    </row>
    <row r="10105" spans="1:9">
      <c r="A10105" s="3" t="s">
        <v>33233</v>
      </c>
      <c r="B10105" s="3" t="s">
        <v>33230</v>
      </c>
      <c r="C10105" s="3">
        <f>VLOOKUP(B10105,CONSOLIDADO!A$2:E$11786,5,FALSE)</f>
        <v>2832</v>
      </c>
      <c r="D10105" s="3" t="s">
        <v>3157</v>
      </c>
      <c r="E10105" s="3" t="s">
        <v>8394</v>
      </c>
      <c r="F10105" s="3" t="s">
        <v>33234</v>
      </c>
      <c r="G10105" s="3" t="s">
        <v>33235</v>
      </c>
      <c r="I10105" t="str">
        <f t="shared" si="157"/>
        <v>,(2832,' Johanna González Schemmel ',' convertidora@gmail.com',' 32 274 1396    ', Subgerente')</v>
      </c>
    </row>
    <row r="10106" spans="1:9">
      <c r="A10106" s="3" t="s">
        <v>33236</v>
      </c>
      <c r="B10106" s="3" t="s">
        <v>33230</v>
      </c>
      <c r="C10106" s="3">
        <f>VLOOKUP(B10106,CONSOLIDADO!A$2:E$11786,5,FALSE)</f>
        <v>2832</v>
      </c>
      <c r="D10106" s="3" t="s">
        <v>3157</v>
      </c>
      <c r="E10106" s="3" t="s">
        <v>8916</v>
      </c>
      <c r="F10106" s="3" t="s">
        <v>33234</v>
      </c>
      <c r="G10106" s="3" t="s">
        <v>33235</v>
      </c>
      <c r="I10106" t="str">
        <f t="shared" si="157"/>
        <v>,(2832,' Javier Ramón Escobar Abarca ',' convertidora@gmail.com',' 32 274 1396    ', Jefe de Planta')</v>
      </c>
    </row>
    <row r="10107" spans="1:9">
      <c r="A10107" s="3" t="s">
        <v>29198</v>
      </c>
      <c r="B10107" s="3" t="s">
        <v>33237</v>
      </c>
      <c r="C10107" s="3">
        <f>VLOOKUP(B10107,CONSOLIDADO!A$2:E$11786,5,FALSE)</f>
        <v>2833</v>
      </c>
      <c r="D10107" s="3" t="s">
        <v>33238</v>
      </c>
      <c r="E10107" s="3" t="s">
        <v>6813</v>
      </c>
      <c r="F10107" s="3"/>
      <c r="G10107" s="3" t="s">
        <v>33239</v>
      </c>
      <c r="I10107" t="str">
        <f t="shared" si="157"/>
        <v>,(2833,' Rafael Guilisasti Gana ','',' 2 2260 8300    ', Presidente')</v>
      </c>
    </row>
    <row r="10108" spans="1:9">
      <c r="A10108" s="3" t="s">
        <v>33240</v>
      </c>
      <c r="B10108" s="3" t="s">
        <v>33237</v>
      </c>
      <c r="C10108" s="3">
        <f>VLOOKUP(B10108,CONSOLIDADO!A$2:E$11786,5,FALSE)</f>
        <v>2833</v>
      </c>
      <c r="D10108" s="3" t="s">
        <v>33238</v>
      </c>
      <c r="E10108" s="3" t="s">
        <v>6739</v>
      </c>
      <c r="F10108" s="3" t="s">
        <v>33241</v>
      </c>
      <c r="G10108" s="3" t="s">
        <v>33239</v>
      </c>
      <c r="I10108" t="str">
        <f t="shared" si="157"/>
        <v>,(2833,' Luis Felipe Fellay Rodríguez ',' ffellay@corchera.cl',' 2 2260 8300    ', Gerente General')</v>
      </c>
    </row>
    <row r="10109" spans="1:9">
      <c r="A10109" s="3" t="s">
        <v>33242</v>
      </c>
      <c r="B10109" s="3" t="s">
        <v>33237</v>
      </c>
      <c r="C10109" s="3">
        <f>VLOOKUP(B10109,CONSOLIDADO!A$2:E$11786,5,FALSE)</f>
        <v>2833</v>
      </c>
      <c r="D10109" s="3" t="s">
        <v>33238</v>
      </c>
      <c r="E10109" s="3" t="s">
        <v>7780</v>
      </c>
      <c r="F10109" s="3" t="s">
        <v>33243</v>
      </c>
      <c r="G10109" s="3" t="s">
        <v>33239</v>
      </c>
      <c r="I10109" t="str">
        <f t="shared" si="157"/>
        <v>,(2833,' David Rodríguez González ',' drodriquez@corchera.cl',' 2 2260 8300    ', Subgerente de Administración y Finanzas')</v>
      </c>
    </row>
    <row r="10110" spans="1:9">
      <c r="A10110" s="3" t="s">
        <v>33244</v>
      </c>
      <c r="B10110" s="3" t="s">
        <v>33237</v>
      </c>
      <c r="C10110" s="3">
        <f>VLOOKUP(B10110,CONSOLIDADO!A$2:E$11786,5,FALSE)</f>
        <v>2833</v>
      </c>
      <c r="D10110" s="3" t="s">
        <v>33238</v>
      </c>
      <c r="E10110" s="3" t="s">
        <v>33245</v>
      </c>
      <c r="F10110" s="3" t="s">
        <v>33246</v>
      </c>
      <c r="G10110" s="3" t="s">
        <v>33239</v>
      </c>
      <c r="I10110" t="str">
        <f t="shared" si="157"/>
        <v>,(2833,' Orielle Meza Castiglione ',' omeza@corchera.cl',' 2 2260 8300    ', Subgerente de Producción y Calidad')</v>
      </c>
    </row>
    <row r="10111" spans="1:9">
      <c r="A10111" s="3" t="s">
        <v>33248</v>
      </c>
      <c r="B10111" s="3" t="s">
        <v>33247</v>
      </c>
      <c r="C10111" s="3">
        <f>VLOOKUP(B10111,CONSOLIDADO!A$2:E$11786,5,FALSE)</f>
        <v>2834</v>
      </c>
      <c r="D10111" s="3" t="s">
        <v>5673</v>
      </c>
      <c r="E10111" s="3"/>
      <c r="F10111" s="3"/>
      <c r="G10111" s="3" t="s">
        <v>33249</v>
      </c>
      <c r="I10111" t="str">
        <f t="shared" si="157"/>
        <v>,(2834,' Rodrigo Palacios Olave','',' 41 240 8700',')</v>
      </c>
    </row>
    <row r="10112" spans="1:9">
      <c r="A10112" s="3" t="s">
        <v>33250</v>
      </c>
      <c r="B10112" s="3" t="s">
        <v>33247</v>
      </c>
      <c r="C10112" s="3">
        <f>VLOOKUP(B10112,CONSOLIDADO!A$2:E$11786,5,FALSE)</f>
        <v>2834</v>
      </c>
      <c r="D10112" s="3" t="s">
        <v>5673</v>
      </c>
      <c r="E10112" s="3" t="s">
        <v>6757</v>
      </c>
      <c r="F10112" s="3" t="s">
        <v>33251</v>
      </c>
      <c r="G10112" s="3" t="s">
        <v>33252</v>
      </c>
      <c r="I10112" t="str">
        <f t="shared" si="157"/>
        <v>,(2834,' Félix Lobato Urra ',' flobato@garibaldi.cl',' 41 240 8700    ', Gerente de Administración y Finanzas')</v>
      </c>
    </row>
    <row r="10113" spans="1:9">
      <c r="A10113" s="3" t="s">
        <v>33253</v>
      </c>
      <c r="B10113" s="3" t="s">
        <v>33247</v>
      </c>
      <c r="C10113" s="3">
        <f>VLOOKUP(B10113,CONSOLIDADO!A$2:E$11786,5,FALSE)</f>
        <v>2834</v>
      </c>
      <c r="D10113" s="3" t="s">
        <v>5673</v>
      </c>
      <c r="E10113" s="3"/>
      <c r="F10113" s="3"/>
      <c r="G10113" s="3" t="s">
        <v>33249</v>
      </c>
      <c r="I10113" t="str">
        <f t="shared" si="157"/>
        <v>,(2834,' César Segura Navarrete','',' 41 240 8700',')</v>
      </c>
    </row>
    <row r="10114" spans="1:9">
      <c r="A10114" s="3" t="s">
        <v>29754</v>
      </c>
      <c r="B10114" s="3" t="s">
        <v>33254</v>
      </c>
      <c r="C10114" s="3">
        <f>VLOOKUP(B10114,CONSOLIDADO!A$2:E$11786,5,FALSE)</f>
        <v>2835</v>
      </c>
      <c r="D10114" s="3" t="s">
        <v>33255</v>
      </c>
      <c r="E10114" s="3" t="s">
        <v>6739</v>
      </c>
      <c r="F10114" s="3"/>
      <c r="G10114" s="3" t="s">
        <v>33256</v>
      </c>
      <c r="I10114" t="str">
        <f t="shared" si="157"/>
        <v>,(2835,' José Miguel Lecumberri Bilbao ','',' 2 2520 8700    ', Gerente General')</v>
      </c>
    </row>
    <row r="10115" spans="1:9">
      <c r="A10115" s="3" t="s">
        <v>29760</v>
      </c>
      <c r="B10115" s="3" t="s">
        <v>33254</v>
      </c>
      <c r="C10115" s="3">
        <f>VLOOKUP(B10115,CONSOLIDADO!A$2:E$11786,5,FALSE)</f>
        <v>2835</v>
      </c>
      <c r="D10115" s="3" t="s">
        <v>33255</v>
      </c>
      <c r="E10115" s="3" t="s">
        <v>33257</v>
      </c>
      <c r="F10115" s="3" t="s">
        <v>29761</v>
      </c>
      <c r="G10115" s="3" t="s">
        <v>33256</v>
      </c>
      <c r="I10115" t="str">
        <f t="shared" ref="I10115:I10178" si="158">CONCATENATE(",(",C10115,",'",A10115,"','",F10115,"','",G10115,"',",E10115,"')")</f>
        <v>,(2835,' Roberto Daniel Semmoloni ',' rsemolon@arcor.com',' 2 2520 8700    ', Gerente de Administración y Planeamiento')</v>
      </c>
    </row>
    <row r="10116" spans="1:9">
      <c r="A10116" s="3" t="s">
        <v>29756</v>
      </c>
      <c r="B10116" s="3" t="s">
        <v>33254</v>
      </c>
      <c r="C10116" s="3">
        <f>VLOOKUP(B10116,CONSOLIDADO!A$2:E$11786,5,FALSE)</f>
        <v>2835</v>
      </c>
      <c r="D10116" s="3" t="s">
        <v>33255</v>
      </c>
      <c r="E10116" s="3" t="s">
        <v>7078</v>
      </c>
      <c r="F10116" s="3" t="s">
        <v>29757</v>
      </c>
      <c r="G10116" s="3" t="s">
        <v>33256</v>
      </c>
      <c r="I10116" t="str">
        <f t="shared" si="158"/>
        <v>,(2835,' Leopoldo Valdés Donoso ',' lvaldes@arcor.com',' 2 2520 8700    ', Gerente Recursos Humanos')</v>
      </c>
    </row>
    <row r="10117" spans="1:9">
      <c r="A10117" s="3" t="s">
        <v>33258</v>
      </c>
      <c r="B10117" s="3" t="s">
        <v>33254</v>
      </c>
      <c r="C10117" s="3">
        <f>VLOOKUP(B10117,CONSOLIDADO!A$2:E$11786,5,FALSE)</f>
        <v>2835</v>
      </c>
      <c r="D10117" s="3" t="s">
        <v>33255</v>
      </c>
      <c r="E10117" s="3" t="s">
        <v>7136</v>
      </c>
      <c r="F10117" s="3" t="s">
        <v>33259</v>
      </c>
      <c r="G10117" s="3" t="s">
        <v>33256</v>
      </c>
      <c r="I10117" t="str">
        <f t="shared" si="158"/>
        <v>,(2835,' Loreto Barsby ',' lbarsby@arcor.com',' 2 2520 8700    ', Gerente de Marketing')</v>
      </c>
    </row>
    <row r="10118" spans="1:9">
      <c r="A10118" s="3" t="s">
        <v>33260</v>
      </c>
      <c r="B10118" s="3" t="s">
        <v>33254</v>
      </c>
      <c r="C10118" s="3">
        <f>VLOOKUP(B10118,CONSOLIDADO!A$2:E$11786,5,FALSE)</f>
        <v>2835</v>
      </c>
      <c r="D10118" s="3" t="s">
        <v>33255</v>
      </c>
      <c r="E10118" s="3" t="s">
        <v>33261</v>
      </c>
      <c r="F10118" s="3" t="s">
        <v>33262</v>
      </c>
      <c r="G10118" s="3" t="s">
        <v>33263</v>
      </c>
      <c r="I10118" t="str">
        <f t="shared" si="158"/>
        <v>,(2835,' Andrés Alcoholado ',' aalcoholado@arcor.com',' 2 2520 8870    ', Gerente Comercial y Ventas')</v>
      </c>
    </row>
    <row r="10119" spans="1:9">
      <c r="A10119" s="3" t="s">
        <v>33264</v>
      </c>
      <c r="B10119" s="3" t="s">
        <v>33254</v>
      </c>
      <c r="C10119" s="3">
        <f>VLOOKUP(B10119,CONSOLIDADO!A$2:E$11786,5,FALSE)</f>
        <v>2835</v>
      </c>
      <c r="D10119" s="3" t="s">
        <v>33255</v>
      </c>
      <c r="E10119" s="3"/>
      <c r="F10119" s="3"/>
      <c r="G10119" s="3" t="s">
        <v>33265</v>
      </c>
      <c r="I10119" t="str">
        <f t="shared" si="158"/>
        <v>,(2835,' Alberto Villablanca Cea','',' 2 2520 8700',')</v>
      </c>
    </row>
    <row r="10120" spans="1:9">
      <c r="A10120" s="3" t="s">
        <v>33268</v>
      </c>
      <c r="B10120" s="3" t="s">
        <v>33266</v>
      </c>
      <c r="C10120" s="3">
        <f>VLOOKUP(B10120,CONSOLIDADO!A$2:E$11786,5,FALSE)</f>
        <v>2836</v>
      </c>
      <c r="D10120" s="3" t="s">
        <v>33267</v>
      </c>
      <c r="E10120" s="3" t="s">
        <v>6813</v>
      </c>
      <c r="F10120" s="3"/>
      <c r="G10120" s="3" t="s">
        <v>33269</v>
      </c>
      <c r="I10120" t="str">
        <f t="shared" si="158"/>
        <v>,(2836,' Raúl Quemada Lería ','',' 2 2898 5300    ', Presidente')</v>
      </c>
    </row>
    <row r="10121" spans="1:9">
      <c r="A10121" s="3" t="s">
        <v>33270</v>
      </c>
      <c r="B10121" s="3" t="s">
        <v>33266</v>
      </c>
      <c r="C10121" s="3">
        <f>VLOOKUP(B10121,CONSOLIDADO!A$2:E$11786,5,FALSE)</f>
        <v>2836</v>
      </c>
      <c r="D10121" s="3" t="s">
        <v>33267</v>
      </c>
      <c r="E10121" s="3" t="s">
        <v>6739</v>
      </c>
      <c r="F10121" s="3"/>
      <c r="G10121" s="3" t="s">
        <v>33269</v>
      </c>
      <c r="I10121" t="str">
        <f t="shared" si="158"/>
        <v>,(2836,' Javier Quemada García ','',' 2 2898 5300    ', Gerente General')</v>
      </c>
    </row>
    <row r="10122" spans="1:9">
      <c r="A10122" s="3" t="s">
        <v>33271</v>
      </c>
      <c r="B10122" s="3" t="s">
        <v>33266</v>
      </c>
      <c r="C10122" s="3">
        <f>VLOOKUP(B10122,CONSOLIDADO!A$2:E$11786,5,FALSE)</f>
        <v>2836</v>
      </c>
      <c r="D10122" s="3" t="s">
        <v>33267</v>
      </c>
      <c r="E10122" s="3" t="s">
        <v>20636</v>
      </c>
      <c r="F10122" s="3"/>
      <c r="G10122" s="3" t="s">
        <v>33269</v>
      </c>
      <c r="I10122" t="str">
        <f t="shared" si="158"/>
        <v>,(2836,' Jorge Valdés Acevedo ','',' 2 2898 5300    ', Gerente Nacional de Ventas')</v>
      </c>
    </row>
    <row r="10123" spans="1:9">
      <c r="A10123" s="3" t="s">
        <v>33272</v>
      </c>
      <c r="B10123" s="3" t="s">
        <v>33266</v>
      </c>
      <c r="C10123" s="3">
        <f>VLOOKUP(B10123,CONSOLIDADO!A$2:E$11786,5,FALSE)</f>
        <v>2836</v>
      </c>
      <c r="D10123" s="3" t="s">
        <v>33267</v>
      </c>
      <c r="E10123" s="3" t="s">
        <v>33273</v>
      </c>
      <c r="F10123" s="3"/>
      <c r="G10123" s="3" t="s">
        <v>33269</v>
      </c>
      <c r="I10123" t="str">
        <f t="shared" si="158"/>
        <v>,(2836,' Mario Gustavo Benini ','',' 2 2898 5300    ', Gerente de Desarrollo &amp; Calidad')</v>
      </c>
    </row>
    <row r="10124" spans="1:9">
      <c r="A10124" s="3" t="s">
        <v>33274</v>
      </c>
      <c r="B10124" s="3" t="s">
        <v>33266</v>
      </c>
      <c r="C10124" s="3">
        <f>VLOOKUP(B10124,CONSOLIDADO!A$2:E$11786,5,FALSE)</f>
        <v>2836</v>
      </c>
      <c r="D10124" s="3" t="s">
        <v>33267</v>
      </c>
      <c r="E10124" s="3" t="s">
        <v>6757</v>
      </c>
      <c r="F10124" s="3"/>
      <c r="G10124" s="3" t="s">
        <v>33269</v>
      </c>
      <c r="I10124" t="str">
        <f t="shared" si="158"/>
        <v>,(2836,' Ezequiel Occhipinti ','',' 2 2898 5300    ', Gerente de Administración y Finanzas')</v>
      </c>
    </row>
    <row r="10125" spans="1:9">
      <c r="A10125" s="3" t="s">
        <v>33277</v>
      </c>
      <c r="B10125" s="3" t="s">
        <v>33275</v>
      </c>
      <c r="C10125" s="3">
        <f>VLOOKUP(B10125,CONSOLIDADO!A$2:E$11786,5,FALSE)</f>
        <v>2837</v>
      </c>
      <c r="D10125" s="3" t="s">
        <v>33276</v>
      </c>
      <c r="E10125" s="3" t="s">
        <v>10205</v>
      </c>
      <c r="F10125" s="3" t="s">
        <v>33278</v>
      </c>
      <c r="G10125" s="3" t="s">
        <v>33279</v>
      </c>
      <c r="I10125" t="str">
        <f t="shared" si="158"/>
        <v>,(2837,' Zvonimir Matijevic Tomlienovich ',' czarate@cabal.cl',' 2 2499 8900    ', Representante Legal')</v>
      </c>
    </row>
    <row r="10126" spans="1:9">
      <c r="A10126" s="3" t="s">
        <v>33280</v>
      </c>
      <c r="B10126" s="3" t="s">
        <v>33275</v>
      </c>
      <c r="C10126" s="3">
        <f>VLOOKUP(B10126,CONSOLIDADO!A$2:E$11786,5,FALSE)</f>
        <v>2837</v>
      </c>
      <c r="D10126" s="3" t="s">
        <v>33276</v>
      </c>
      <c r="E10126" s="3" t="s">
        <v>6757</v>
      </c>
      <c r="F10126" s="3" t="s">
        <v>33278</v>
      </c>
      <c r="G10126" s="3" t="s">
        <v>33279</v>
      </c>
      <c r="I10126" t="str">
        <f t="shared" si="158"/>
        <v>,(2837,' Branimir Matijevic von Der Weth ',' czarate@cabal.cl',' 2 2499 8900    ', Gerente de Administración y Finanzas')</v>
      </c>
    </row>
    <row r="10127" spans="1:9">
      <c r="A10127" s="3" t="s">
        <v>33281</v>
      </c>
      <c r="B10127" s="3" t="s">
        <v>33275</v>
      </c>
      <c r="C10127" s="3">
        <f>VLOOKUP(B10127,CONSOLIDADO!A$2:E$11786,5,FALSE)</f>
        <v>2837</v>
      </c>
      <c r="D10127" s="3" t="s">
        <v>33276</v>
      </c>
      <c r="E10127" s="3" t="s">
        <v>6905</v>
      </c>
      <c r="F10127" s="3" t="s">
        <v>33278</v>
      </c>
      <c r="G10127" s="3" t="s">
        <v>33279</v>
      </c>
      <c r="I10127" t="str">
        <f t="shared" si="158"/>
        <v>,(2837,' Tomislav Matijevic von der Weth ',' czarate@cabal.cl',' 2 2499 8900    ', Gerente Comercial')</v>
      </c>
    </row>
    <row r="10128" spans="1:9">
      <c r="A10128" s="3" t="s">
        <v>33282</v>
      </c>
      <c r="B10128" s="3" t="s">
        <v>33275</v>
      </c>
      <c r="C10128" s="3">
        <f>VLOOKUP(B10128,CONSOLIDADO!A$2:E$11786,5,FALSE)</f>
        <v>2837</v>
      </c>
      <c r="D10128" s="3" t="s">
        <v>33276</v>
      </c>
      <c r="E10128" s="3" t="s">
        <v>33283</v>
      </c>
      <c r="F10128" s="3" t="s">
        <v>33284</v>
      </c>
      <c r="G10128" s="3" t="s">
        <v>33279</v>
      </c>
      <c r="I10128" t="str">
        <f t="shared" si="158"/>
        <v>,(2837,' Alejandro Pavez Lizana ',' apavez@caba.cl',' 2 2499 8900    ', Gerente Ventas y Operaciones')</v>
      </c>
    </row>
    <row r="10129" spans="1:9">
      <c r="A10129" s="3" t="s">
        <v>33285</v>
      </c>
      <c r="B10129" s="3" t="s">
        <v>33275</v>
      </c>
      <c r="C10129" s="3">
        <f>VLOOKUP(B10129,CONSOLIDADO!A$2:E$11786,5,FALSE)</f>
        <v>2837</v>
      </c>
      <c r="D10129" s="3" t="s">
        <v>33276</v>
      </c>
      <c r="E10129" s="3" t="s">
        <v>33286</v>
      </c>
      <c r="F10129" s="3" t="s">
        <v>33287</v>
      </c>
      <c r="G10129" s="3" t="s">
        <v>33279</v>
      </c>
      <c r="I10129" t="str">
        <f t="shared" si="158"/>
        <v>,(2837,' Ruth Martínez Gómez ',' rmartinez@cabal.cl',' 2 2499 8900    ', Líder de Equipo de Personas')</v>
      </c>
    </row>
    <row r="10130" spans="1:9">
      <c r="A10130" s="3" t="s">
        <v>33289</v>
      </c>
      <c r="B10130" s="3" t="s">
        <v>33288</v>
      </c>
      <c r="C10130" s="3">
        <f>VLOOKUP(B10130,CONSOLIDADO!A$2:E$11786,5,FALSE)</f>
        <v>2838</v>
      </c>
      <c r="D10130" s="3" t="s">
        <v>6041</v>
      </c>
      <c r="E10130" s="3" t="s">
        <v>6739</v>
      </c>
      <c r="F10130" s="3" t="s">
        <v>33290</v>
      </c>
      <c r="G10130" s="3" t="s">
        <v>33291</v>
      </c>
      <c r="I10130" t="str">
        <f t="shared" si="158"/>
        <v>,(2838,' Fernando Smits Farías ',' fsf@indubal.com',' 2 2693 0200    ', Gerente General')</v>
      </c>
    </row>
    <row r="10131" spans="1:9">
      <c r="A10131" s="3" t="s">
        <v>33292</v>
      </c>
      <c r="B10131" s="3" t="s">
        <v>33288</v>
      </c>
      <c r="C10131" s="3">
        <f>VLOOKUP(B10131,CONSOLIDADO!A$2:E$11786,5,FALSE)</f>
        <v>2838</v>
      </c>
      <c r="D10131" s="3" t="s">
        <v>6041</v>
      </c>
      <c r="E10131" s="3" t="s">
        <v>7416</v>
      </c>
      <c r="F10131" s="3" t="s">
        <v>33293</v>
      </c>
      <c r="G10131" s="3" t="s">
        <v>33291</v>
      </c>
      <c r="I10131" t="str">
        <f t="shared" si="158"/>
        <v>,(2838,' Manuel Guajardo ',' mguajardo@indubal.com',' 2 2693 0200    ', Jefe de Producción')</v>
      </c>
    </row>
    <row r="10132" spans="1:9">
      <c r="A10132" s="3" t="s">
        <v>33295</v>
      </c>
      <c r="B10132" s="3" t="s">
        <v>33294</v>
      </c>
      <c r="C10132" s="3">
        <f>VLOOKUP(B10132,CONSOLIDADO!A$2:E$11786,5,FALSE)</f>
        <v>2839</v>
      </c>
      <c r="D10132" s="3" t="s">
        <v>15124</v>
      </c>
      <c r="E10132" s="3" t="s">
        <v>6850</v>
      </c>
      <c r="F10132" s="3" t="s">
        <v>33296</v>
      </c>
      <c r="G10132" s="3" t="s">
        <v>33297</v>
      </c>
      <c r="I10132" t="str">
        <f t="shared" si="158"/>
        <v>,(2839,' Wesley Palma Botelho ',' wesley.r.palma@renault.com',' 34 249 9229    ', Director')</v>
      </c>
    </row>
    <row r="10133" spans="1:9">
      <c r="A10133" s="3" t="s">
        <v>33298</v>
      </c>
      <c r="B10133" s="3" t="s">
        <v>33294</v>
      </c>
      <c r="C10133" s="3">
        <f>VLOOKUP(B10133,CONSOLIDADO!A$2:E$11786,5,FALSE)</f>
        <v>2839</v>
      </c>
      <c r="D10133" s="3" t="s">
        <v>15124</v>
      </c>
      <c r="E10133" s="3" t="s">
        <v>33299</v>
      </c>
      <c r="F10133" s="3" t="s">
        <v>33300</v>
      </c>
      <c r="G10133" s="3" t="s">
        <v>33301</v>
      </c>
      <c r="I10133" t="str">
        <f t="shared" si="158"/>
        <v>,(2839,' Gustavo Montibello ',' gustavo.a.montibello@renault.com',' 34 249 9117    ', Gerente Calidad')</v>
      </c>
    </row>
    <row r="10134" spans="1:9">
      <c r="A10134" s="3" t="s">
        <v>33302</v>
      </c>
      <c r="B10134" s="3" t="s">
        <v>33294</v>
      </c>
      <c r="C10134" s="3">
        <f>VLOOKUP(B10134,CONSOLIDADO!A$2:E$11786,5,FALSE)</f>
        <v>2839</v>
      </c>
      <c r="D10134" s="3" t="s">
        <v>15124</v>
      </c>
      <c r="E10134" s="3" t="s">
        <v>6886</v>
      </c>
      <c r="F10134" s="3" t="s">
        <v>33303</v>
      </c>
      <c r="G10134" s="3" t="s">
        <v>33304</v>
      </c>
      <c r="I10134" t="str">
        <f t="shared" si="158"/>
        <v>,(2839,' Marco Cosignani Valenzuela ',' marco.a.cosignani@renault.com',' 34 249 9142    ', Gerente de Recursos Humanos')</v>
      </c>
    </row>
    <row r="10135" spans="1:9">
      <c r="A10135" s="3" t="s">
        <v>33305</v>
      </c>
      <c r="B10135" s="3" t="s">
        <v>33294</v>
      </c>
      <c r="C10135" s="3">
        <f>VLOOKUP(B10135,CONSOLIDADO!A$2:E$11786,5,FALSE)</f>
        <v>2839</v>
      </c>
      <c r="D10135" s="3" t="s">
        <v>15124</v>
      </c>
      <c r="E10135" s="3" t="s">
        <v>33306</v>
      </c>
      <c r="F10135" s="3" t="s">
        <v>33307</v>
      </c>
      <c r="G10135" s="3" t="s">
        <v>33308</v>
      </c>
      <c r="I10135" t="str">
        <f t="shared" si="158"/>
        <v>,(2839,' Juan Villalobos Gaete ',' juan.villalobos@renault.com',' 34 249 9111    ', Gerente de Finanzas e Informática')</v>
      </c>
    </row>
    <row r="10136" spans="1:9">
      <c r="A10136" s="3" t="s">
        <v>33309</v>
      </c>
      <c r="B10136" s="3" t="s">
        <v>33294</v>
      </c>
      <c r="C10136" s="3">
        <f>VLOOKUP(B10136,CONSOLIDADO!A$2:E$11786,5,FALSE)</f>
        <v>2839</v>
      </c>
      <c r="D10136" s="3" t="s">
        <v>15124</v>
      </c>
      <c r="E10136" s="3" t="s">
        <v>33310</v>
      </c>
      <c r="F10136" s="3" t="s">
        <v>33311</v>
      </c>
      <c r="G10136" s="3" t="s">
        <v>33312</v>
      </c>
      <c r="I10136" t="str">
        <f t="shared" si="158"/>
        <v>,(2839,' Patricio García Rossi ',' patricio.garcia@renault.com',' 34 249 9123    ', Gerente de Producto Proyecto')</v>
      </c>
    </row>
    <row r="10137" spans="1:9">
      <c r="A10137" s="3" t="s">
        <v>33315</v>
      </c>
      <c r="B10137" s="3" t="s">
        <v>33313</v>
      </c>
      <c r="C10137" s="3">
        <f>VLOOKUP(B10137,CONSOLIDADO!A$2:E$11786,5,FALSE)</f>
        <v>2840</v>
      </c>
      <c r="D10137" s="3" t="s">
        <v>33314</v>
      </c>
      <c r="E10137" s="3" t="s">
        <v>6739</v>
      </c>
      <c r="F10137" s="3" t="s">
        <v>33316</v>
      </c>
      <c r="G10137" s="3" t="s">
        <v>33317</v>
      </c>
      <c r="I10137" t="str">
        <f t="shared" si="158"/>
        <v>,(2840,' Juan Carlos Figueroa Romero ',' contabilidad@encajesmargarita.cl',' 2 2732 8208    ', Gerente General')</v>
      </c>
    </row>
    <row r="10138" spans="1:9">
      <c r="A10138" s="3" t="s">
        <v>33319</v>
      </c>
      <c r="B10138" s="3" t="s">
        <v>33318</v>
      </c>
      <c r="C10138" s="3">
        <f>VLOOKUP(B10138,CONSOLIDADO!A$2:E$11786,5,FALSE)</f>
        <v>2841</v>
      </c>
      <c r="D10138" s="3" t="s">
        <v>3122</v>
      </c>
      <c r="E10138" s="3" t="s">
        <v>6739</v>
      </c>
      <c r="F10138" s="3" t="s">
        <v>33320</v>
      </c>
      <c r="G10138" s="3" t="s">
        <v>33321</v>
      </c>
      <c r="I10138" t="str">
        <f t="shared" si="158"/>
        <v>,(2841,' José Víctor Sánchez Silva ',' jsanchez@strong.cl',' 2 2739 1492    ', Gerente General')</v>
      </c>
    </row>
    <row r="10139" spans="1:9">
      <c r="A10139" s="3" t="s">
        <v>33322</v>
      </c>
      <c r="B10139" s="3" t="s">
        <v>33318</v>
      </c>
      <c r="C10139" s="3">
        <f>VLOOKUP(B10139,CONSOLIDADO!A$2:E$11786,5,FALSE)</f>
        <v>2841</v>
      </c>
      <c r="D10139" s="3" t="s">
        <v>3122</v>
      </c>
      <c r="E10139" s="3" t="s">
        <v>7140</v>
      </c>
      <c r="F10139" s="3" t="s">
        <v>33323</v>
      </c>
      <c r="G10139" s="3" t="s">
        <v>33321</v>
      </c>
      <c r="I10139" t="str">
        <f t="shared" si="158"/>
        <v>,(2841,' Graciela Sánchez Recio ',' gsanchez@strong.cl',' 2 2739 1492    ', Gerente de Ventas')</v>
      </c>
    </row>
    <row r="10140" spans="1:9">
      <c r="A10140" s="3" t="s">
        <v>33325</v>
      </c>
      <c r="B10140" s="3" t="s">
        <v>33324</v>
      </c>
      <c r="C10140" s="3">
        <f>VLOOKUP(B10140,CONSOLIDADO!A$2:E$11786,5,FALSE)</f>
        <v>2842</v>
      </c>
      <c r="D10140" s="3" t="s">
        <v>5619</v>
      </c>
      <c r="E10140" s="3" t="s">
        <v>6813</v>
      </c>
      <c r="F10140" s="3"/>
      <c r="G10140" s="3" t="s">
        <v>33326</v>
      </c>
      <c r="I10140" t="str">
        <f t="shared" si="158"/>
        <v>,(2842,' Claudio Ramello Bellusi ','',' 2 2915 9200    ', Presidente')</v>
      </c>
    </row>
    <row r="10141" spans="1:9">
      <c r="A10141" s="3" t="s">
        <v>33327</v>
      </c>
      <c r="B10141" s="3" t="s">
        <v>33324</v>
      </c>
      <c r="C10141" s="3">
        <f>VLOOKUP(B10141,CONSOLIDADO!A$2:E$11786,5,FALSE)</f>
        <v>2842</v>
      </c>
      <c r="D10141" s="3" t="s">
        <v>5619</v>
      </c>
      <c r="E10141" s="3"/>
      <c r="F10141" s="3"/>
      <c r="G10141" s="3" t="s">
        <v>33328</v>
      </c>
      <c r="I10141" t="str">
        <f t="shared" si="158"/>
        <v>,(2842,' Aldo Ramello Soracco','',' 2 2915 9200',')</v>
      </c>
    </row>
    <row r="10142" spans="1:9">
      <c r="A10142" s="3" t="s">
        <v>33329</v>
      </c>
      <c r="B10142" s="3" t="s">
        <v>33324</v>
      </c>
      <c r="C10142" s="3">
        <f>VLOOKUP(B10142,CONSOLIDADO!A$2:E$11786,5,FALSE)</f>
        <v>2842</v>
      </c>
      <c r="D10142" s="3" t="s">
        <v>5619</v>
      </c>
      <c r="E10142" s="3" t="s">
        <v>10778</v>
      </c>
      <c r="F10142" s="3" t="s">
        <v>33330</v>
      </c>
      <c r="G10142" s="3" t="s">
        <v>33326</v>
      </c>
      <c r="I10142" t="str">
        <f t="shared" si="158"/>
        <v>,(2842,' Roberto Ponce ',' rponce@paradiso.cl',' 2 2915 9200    ', Contador')</v>
      </c>
    </row>
    <row r="10143" spans="1:9">
      <c r="A10143" s="3" t="s">
        <v>33332</v>
      </c>
      <c r="B10143" s="3" t="s">
        <v>33331</v>
      </c>
      <c r="C10143" s="3">
        <f>VLOOKUP(B10143,CONSOLIDADO!A$2:E$11786,5,FALSE)</f>
        <v>2843</v>
      </c>
      <c r="D10143" s="3" t="s">
        <v>5416</v>
      </c>
      <c r="E10143" s="3" t="s">
        <v>6739</v>
      </c>
      <c r="F10143" s="3" t="s">
        <v>33333</v>
      </c>
      <c r="G10143" s="3" t="s">
        <v>33334</v>
      </c>
      <c r="I10143" t="str">
        <f t="shared" si="158"/>
        <v>,(2843,' Patricio López Wielandt ',' plopez@dhomo.cl',' 2 2773 4116    ', Gerente General')</v>
      </c>
    </row>
    <row r="10144" spans="1:9">
      <c r="A10144" s="3" t="s">
        <v>33335</v>
      </c>
      <c r="B10144" s="3" t="s">
        <v>33331</v>
      </c>
      <c r="C10144" s="3">
        <f>VLOOKUP(B10144,CONSOLIDADO!A$2:E$11786,5,FALSE)</f>
        <v>2843</v>
      </c>
      <c r="D10144" s="3" t="s">
        <v>5416</v>
      </c>
      <c r="E10144" s="3"/>
      <c r="F10144" s="3"/>
      <c r="G10144" s="3" t="s">
        <v>33336</v>
      </c>
      <c r="I10144" t="str">
        <f t="shared" si="158"/>
        <v>,(2843,' Leonardo Marín Pinilla','',' 2 2773 4116',')</v>
      </c>
    </row>
    <row r="10145" spans="1:9">
      <c r="A10145" s="3" t="s">
        <v>33337</v>
      </c>
      <c r="B10145" s="3" t="s">
        <v>33331</v>
      </c>
      <c r="C10145" s="3">
        <f>VLOOKUP(B10145,CONSOLIDADO!A$2:E$11786,5,FALSE)</f>
        <v>2843</v>
      </c>
      <c r="D10145" s="3" t="s">
        <v>5416</v>
      </c>
      <c r="E10145" s="3"/>
      <c r="F10145" s="3"/>
      <c r="G10145" s="3" t="s">
        <v>33336</v>
      </c>
      <c r="I10145" t="str">
        <f t="shared" si="158"/>
        <v>,(2843,' Silvia Adasme Castillo','',' 2 2773 4116',')</v>
      </c>
    </row>
    <row r="10146" spans="1:9">
      <c r="A10146" s="3" t="s">
        <v>33340</v>
      </c>
      <c r="B10146" s="3" t="s">
        <v>33338</v>
      </c>
      <c r="C10146" s="3">
        <f>VLOOKUP(B10146,CONSOLIDADO!A$2:E$11786,5,FALSE)</f>
        <v>2844</v>
      </c>
      <c r="D10146" s="3" t="s">
        <v>33339</v>
      </c>
      <c r="E10146" s="3" t="s">
        <v>6739</v>
      </c>
      <c r="F10146" s="3" t="s">
        <v>33341</v>
      </c>
      <c r="G10146" s="3" t="s">
        <v>33342</v>
      </c>
      <c r="I10146" t="str">
        <f t="shared" si="158"/>
        <v>,(2844,' Alejandro Bunster De Iruarrizaga ',' info@pernosirua.cl',' 2 2695 8327    ', Gerente General')</v>
      </c>
    </row>
    <row r="10147" spans="1:9">
      <c r="A10147" s="3" t="s">
        <v>33343</v>
      </c>
      <c r="B10147" s="3" t="s">
        <v>33338</v>
      </c>
      <c r="C10147" s="3">
        <f>VLOOKUP(B10147,CONSOLIDADO!A$2:E$11786,5,FALSE)</f>
        <v>2844</v>
      </c>
      <c r="D10147" s="3" t="s">
        <v>33339</v>
      </c>
      <c r="E10147" s="3" t="s">
        <v>33344</v>
      </c>
      <c r="F10147" s="3" t="s">
        <v>33341</v>
      </c>
      <c r="G10147" s="3" t="s">
        <v>33342</v>
      </c>
      <c r="I10147" t="str">
        <f t="shared" si="158"/>
        <v>,(2844,' Fabián Abello Ayala ',' info@pernosirua.cl',' 2 2695 8327    ', Jefe de Operaciones / Ventas Detalle')</v>
      </c>
    </row>
    <row r="10148" spans="1:9">
      <c r="A10148" s="3" t="s">
        <v>33345</v>
      </c>
      <c r="B10148" s="3" t="s">
        <v>33338</v>
      </c>
      <c r="C10148" s="3">
        <f>VLOOKUP(B10148,CONSOLIDADO!A$2:E$11786,5,FALSE)</f>
        <v>2844</v>
      </c>
      <c r="D10148" s="3" t="s">
        <v>33339</v>
      </c>
      <c r="E10148" s="3" t="s">
        <v>15882</v>
      </c>
      <c r="F10148" s="3" t="s">
        <v>33346</v>
      </c>
      <c r="G10148" s="3" t="s">
        <v>33347</v>
      </c>
      <c r="I10148" t="str">
        <f t="shared" si="158"/>
        <v>,(2844,' Verónica Valero ',' veronica.pernosirua@gmail.com',' 2 2699 0837    ', Jefa de Personal')</v>
      </c>
    </row>
    <row r="10149" spans="1:9">
      <c r="A10149" s="3" t="s">
        <v>33348</v>
      </c>
      <c r="B10149" s="3" t="s">
        <v>33338</v>
      </c>
      <c r="C10149" s="3">
        <f>VLOOKUP(B10149,CONSOLIDADO!A$2:E$11786,5,FALSE)</f>
        <v>2844</v>
      </c>
      <c r="D10149" s="3" t="s">
        <v>33339</v>
      </c>
      <c r="E10149" s="3" t="s">
        <v>33349</v>
      </c>
      <c r="F10149" s="3" t="s">
        <v>33341</v>
      </c>
      <c r="G10149" s="3" t="s">
        <v>33347</v>
      </c>
      <c r="I10149" t="str">
        <f t="shared" si="158"/>
        <v>,(2844,' Rodrigo Garroz ',' info@pernosirua.cl',' 2 2699 0837    ', Ventas por Mayor')</v>
      </c>
    </row>
    <row r="10150" spans="1:9">
      <c r="A10150" s="3" t="s">
        <v>33352</v>
      </c>
      <c r="B10150" s="3" t="s">
        <v>33350</v>
      </c>
      <c r="C10150" s="3">
        <f>VLOOKUP(B10150,CONSOLIDADO!A$2:E$11786,5,FALSE)</f>
        <v>2845</v>
      </c>
      <c r="D10150" s="3" t="s">
        <v>33351</v>
      </c>
      <c r="E10150" s="3" t="s">
        <v>6739</v>
      </c>
      <c r="F10150" s="3" t="s">
        <v>33353</v>
      </c>
      <c r="G10150" s="3" t="s">
        <v>33354</v>
      </c>
      <c r="I10150" t="str">
        <f t="shared" si="158"/>
        <v>,(2845,' Fernando Sahli Costabal ',' fsahli@serplas.cl',' 2 2411 6600    ', Gerente General')</v>
      </c>
    </row>
    <row r="10151" spans="1:9">
      <c r="A10151" s="3" t="s">
        <v>33355</v>
      </c>
      <c r="B10151" s="3" t="s">
        <v>33350</v>
      </c>
      <c r="C10151" s="3">
        <f>VLOOKUP(B10151,CONSOLIDADO!A$2:E$11786,5,FALSE)</f>
        <v>2845</v>
      </c>
      <c r="D10151" s="3" t="s">
        <v>33351</v>
      </c>
      <c r="E10151" s="3" t="s">
        <v>6905</v>
      </c>
      <c r="F10151" s="3" t="s">
        <v>33356</v>
      </c>
      <c r="G10151" s="3" t="s">
        <v>33354</v>
      </c>
      <c r="I10151" t="str">
        <f t="shared" si="158"/>
        <v>,(2845,' Nikolas Larraín Egusquiza ',' nlarrain@serplas.cl',' 2 2411 6600    ', Gerente Comercial')</v>
      </c>
    </row>
    <row r="10152" spans="1:9">
      <c r="A10152" s="3" t="s">
        <v>33357</v>
      </c>
      <c r="B10152" s="3" t="s">
        <v>33350</v>
      </c>
      <c r="C10152" s="3">
        <f>VLOOKUP(B10152,CONSOLIDADO!A$2:E$11786,5,FALSE)</f>
        <v>2845</v>
      </c>
      <c r="D10152" s="3" t="s">
        <v>33351</v>
      </c>
      <c r="E10152" s="3" t="s">
        <v>7591</v>
      </c>
      <c r="F10152" s="3" t="s">
        <v>33358</v>
      </c>
      <c r="G10152" s="3" t="s">
        <v>33354</v>
      </c>
      <c r="I10152" t="str">
        <f t="shared" si="158"/>
        <v>,(2845,' Jorge Tamargo Ravera ',' jtamargo@serplas.cl',' 2 2411 6600    ', Gerente Corporativo de Administración y Finanzas')</v>
      </c>
    </row>
    <row r="10153" spans="1:9">
      <c r="A10153" s="3" t="s">
        <v>33360</v>
      </c>
      <c r="B10153" s="3" t="s">
        <v>33359</v>
      </c>
      <c r="C10153" s="3">
        <f>VLOOKUP(B10153,CONSOLIDADO!A$2:E$11786,5,FALSE)</f>
        <v>2846</v>
      </c>
      <c r="D10153" s="3" t="s">
        <v>3122</v>
      </c>
      <c r="E10153" s="3" t="s">
        <v>6739</v>
      </c>
      <c r="F10153" s="3" t="s">
        <v>33361</v>
      </c>
      <c r="G10153" s="3" t="s">
        <v>33362</v>
      </c>
      <c r="I10153" t="str">
        <f t="shared" si="158"/>
        <v>,(2846,' Ricardo M. Abogabir Said ',' r.abogabir@gmail.com',' 2 2773 1668    ', Gerente General')</v>
      </c>
    </row>
    <row r="10154" spans="1:9">
      <c r="A10154" s="3" t="s">
        <v>33365</v>
      </c>
      <c r="B10154" s="3" t="s">
        <v>33363</v>
      </c>
      <c r="C10154" s="3">
        <f>VLOOKUP(B10154,CONSOLIDADO!A$2:E$11786,5,FALSE)</f>
        <v>2847</v>
      </c>
      <c r="D10154" s="3" t="s">
        <v>33364</v>
      </c>
      <c r="E10154" s="3" t="s">
        <v>6739</v>
      </c>
      <c r="F10154" s="3" t="s">
        <v>33366</v>
      </c>
      <c r="G10154" s="3" t="s">
        <v>33367</v>
      </c>
      <c r="I10154" t="str">
        <f t="shared" si="158"/>
        <v>,(2847,' Erik Rex Olsen ',' ventas@hessmay.cl',' 2 2696 8010    ', Gerente General')</v>
      </c>
    </row>
    <row r="10155" spans="1:9">
      <c r="A10155" s="3" t="s">
        <v>33368</v>
      </c>
      <c r="B10155" s="3" t="s">
        <v>33363</v>
      </c>
      <c r="C10155" s="3">
        <f>VLOOKUP(B10155,CONSOLIDADO!A$2:E$11786,5,FALSE)</f>
        <v>2847</v>
      </c>
      <c r="D10155" s="3" t="s">
        <v>33364</v>
      </c>
      <c r="E10155" s="3" t="s">
        <v>6905</v>
      </c>
      <c r="F10155" s="3" t="s">
        <v>33366</v>
      </c>
      <c r="G10155" s="3" t="s">
        <v>33367</v>
      </c>
      <c r="I10155" t="str">
        <f t="shared" si="158"/>
        <v>,(2847,' Francisco Llantén Rodríguez ',' ventas@hessmay.cl',' 2 2696 8010    ', Gerente Comercial')</v>
      </c>
    </row>
    <row r="10156" spans="1:9">
      <c r="A10156" s="3" t="s">
        <v>33369</v>
      </c>
      <c r="B10156" s="3" t="s">
        <v>33363</v>
      </c>
      <c r="C10156" s="3">
        <f>VLOOKUP(B10156,CONSOLIDADO!A$2:E$11786,5,FALSE)</f>
        <v>2847</v>
      </c>
      <c r="D10156" s="3" t="s">
        <v>33364</v>
      </c>
      <c r="E10156" s="3" t="s">
        <v>6757</v>
      </c>
      <c r="F10156" s="3" t="s">
        <v>33366</v>
      </c>
      <c r="G10156" s="3" t="s">
        <v>33367</v>
      </c>
      <c r="I10156" t="str">
        <f t="shared" si="158"/>
        <v>,(2847,' Sergio Soto Lagos ',' ventas@hessmay.cl',' 2 2696 8010    ', Gerente de Administración y Finanzas')</v>
      </c>
    </row>
    <row r="10157" spans="1:9">
      <c r="A10157" s="3" t="s">
        <v>7004</v>
      </c>
      <c r="B10157" s="3" t="s">
        <v>33370</v>
      </c>
      <c r="C10157" s="3">
        <f>VLOOKUP(B10157,CONSOLIDADO!A$2:E$11786,5,FALSE)</f>
        <v>2848</v>
      </c>
      <c r="D10157" s="3" t="s">
        <v>3715</v>
      </c>
      <c r="E10157" s="3"/>
      <c r="F10157" s="3"/>
      <c r="G10157" s="3" t="s">
        <v>7005</v>
      </c>
      <c r="I10157" t="str">
        <f t="shared" si="158"/>
        <v>,(2848,' José Antonio Vallejo Aranda','',' 2 2222 9290',')</v>
      </c>
    </row>
    <row r="10158" spans="1:9">
      <c r="A10158" s="3" t="s">
        <v>7010</v>
      </c>
      <c r="B10158" s="3" t="s">
        <v>33370</v>
      </c>
      <c r="C10158" s="3">
        <f>VLOOKUP(B10158,CONSOLIDADO!A$2:E$11786,5,FALSE)</f>
        <v>2848</v>
      </c>
      <c r="D10158" s="3" t="s">
        <v>3715</v>
      </c>
      <c r="E10158" s="3"/>
      <c r="F10158" s="3"/>
      <c r="G10158" s="3" t="s">
        <v>33371</v>
      </c>
      <c r="I10158" t="str">
        <f t="shared" si="158"/>
        <v>,(2848,' Ricardo Felip González','',' 2 2222 6976',')</v>
      </c>
    </row>
    <row r="10159" spans="1:9">
      <c r="A10159" s="3" t="s">
        <v>7006</v>
      </c>
      <c r="B10159" s="3" t="s">
        <v>33370</v>
      </c>
      <c r="C10159" s="3">
        <f>VLOOKUP(B10159,CONSOLIDADO!A$2:E$11786,5,FALSE)</f>
        <v>2848</v>
      </c>
      <c r="D10159" s="3" t="s">
        <v>3715</v>
      </c>
      <c r="E10159" s="3" t="s">
        <v>6757</v>
      </c>
      <c r="F10159" s="3" t="s">
        <v>7008</v>
      </c>
      <c r="G10159" s="3" t="s">
        <v>33372</v>
      </c>
      <c r="I10159" t="str">
        <f t="shared" si="158"/>
        <v>,(2848,' Eliet Fuentes Orellana ',' jcontabilidad@abasolovallejo.cl',' 42 227 8504    ', Gerente de Administración y Finanzas')</v>
      </c>
    </row>
    <row r="10160" spans="1:9">
      <c r="A10160" s="3" t="s">
        <v>33373</v>
      </c>
      <c r="B10160" s="3" t="s">
        <v>33370</v>
      </c>
      <c r="C10160" s="3">
        <f>VLOOKUP(B10160,CONSOLIDADO!A$2:E$11786,5,FALSE)</f>
        <v>2848</v>
      </c>
      <c r="D10160" s="3" t="s">
        <v>3715</v>
      </c>
      <c r="E10160" s="3" t="s">
        <v>6989</v>
      </c>
      <c r="F10160" s="3" t="s">
        <v>33374</v>
      </c>
      <c r="G10160" s="3" t="s">
        <v>33372</v>
      </c>
      <c r="I10160" t="str">
        <f t="shared" si="158"/>
        <v>,(2848,' Luis Hernández Rivas ',' rhumanos@abasolovallejo.cl',' 42 227 8504    ', Jefe de Recursos Humanos')</v>
      </c>
    </row>
    <row r="10161" spans="1:9">
      <c r="A10161" s="3" t="s">
        <v>33377</v>
      </c>
      <c r="B10161" s="3" t="s">
        <v>33375</v>
      </c>
      <c r="C10161" s="3">
        <f>VLOOKUP(B10161,CONSOLIDADO!A$2:E$11786,5,FALSE)</f>
        <v>2849</v>
      </c>
      <c r="D10161" s="3" t="s">
        <v>33376</v>
      </c>
      <c r="E10161" s="3" t="s">
        <v>6739</v>
      </c>
      <c r="F10161" s="3" t="s">
        <v>33378</v>
      </c>
      <c r="G10161" s="3" t="s">
        <v>33379</v>
      </c>
      <c r="I10161" t="str">
        <f t="shared" si="158"/>
        <v>,(2849,' Gonzalo Caballero Matus ',' gcaballero@puertascaballero.cl',' 2 2555 2505    ', Gerente General')</v>
      </c>
    </row>
    <row r="10162" spans="1:9">
      <c r="A10162" s="3" t="s">
        <v>33380</v>
      </c>
      <c r="B10162" s="3" t="s">
        <v>33375</v>
      </c>
      <c r="C10162" s="3">
        <f>VLOOKUP(B10162,CONSOLIDADO!A$2:E$11786,5,FALSE)</f>
        <v>2849</v>
      </c>
      <c r="D10162" s="3" t="s">
        <v>33376</v>
      </c>
      <c r="E10162" s="3" t="s">
        <v>7140</v>
      </c>
      <c r="F10162" s="3" t="s">
        <v>33381</v>
      </c>
      <c r="G10162" s="3" t="s">
        <v>33379</v>
      </c>
      <c r="I10162" t="str">
        <f t="shared" si="158"/>
        <v>,(2849,' Luis Caballero Matus ',' lcaballeromatus@gmail.com',' 2 2555 2505    ', Gerente de Ventas')</v>
      </c>
    </row>
    <row r="10163" spans="1:9">
      <c r="A10163" s="3" t="s">
        <v>33383</v>
      </c>
      <c r="B10163" s="3" t="s">
        <v>33382</v>
      </c>
      <c r="C10163" s="3">
        <f>VLOOKUP(B10163,CONSOLIDADO!A$2:E$11786,5,FALSE)</f>
        <v>2850</v>
      </c>
      <c r="D10163" s="3" t="s">
        <v>5429</v>
      </c>
      <c r="E10163" s="3" t="s">
        <v>6739</v>
      </c>
      <c r="F10163" s="3" t="s">
        <v>33384</v>
      </c>
      <c r="G10163" s="3" t="s">
        <v>33385</v>
      </c>
      <c r="I10163" t="str">
        <f t="shared" si="158"/>
        <v>,(2850,' Pedro Soto Soto ',' mrios@indumadera.cl',' 2 2533 2379    ', Gerente General')</v>
      </c>
    </row>
    <row r="10164" spans="1:9">
      <c r="A10164" s="3" t="s">
        <v>33386</v>
      </c>
      <c r="B10164" s="3" t="s">
        <v>33382</v>
      </c>
      <c r="C10164" s="3">
        <f>VLOOKUP(B10164,CONSOLIDADO!A$2:E$11786,5,FALSE)</f>
        <v>2850</v>
      </c>
      <c r="D10164" s="3" t="s">
        <v>5429</v>
      </c>
      <c r="E10164" s="3" t="s">
        <v>33387</v>
      </c>
      <c r="F10164" s="3" t="s">
        <v>33384</v>
      </c>
      <c r="G10164" s="3" t="s">
        <v>33385</v>
      </c>
      <c r="I10164" t="str">
        <f t="shared" si="158"/>
        <v>,(2850,' Solange María Soto Durán ',' mrios@indumadera.cl',' 2 2533 2379    ', Administración General')</v>
      </c>
    </row>
    <row r="10165" spans="1:9">
      <c r="A10165" s="3" t="s">
        <v>33390</v>
      </c>
      <c r="B10165" s="3" t="s">
        <v>33388</v>
      </c>
      <c r="C10165" s="3">
        <f>VLOOKUP(B10165,CONSOLIDADO!A$2:E$11786,5,FALSE)</f>
        <v>2851</v>
      </c>
      <c r="D10165" s="3" t="s">
        <v>33389</v>
      </c>
      <c r="E10165" s="3"/>
      <c r="F10165" s="3"/>
      <c r="G10165" s="3" t="s">
        <v>33391</v>
      </c>
      <c r="I10165" t="str">
        <f t="shared" si="158"/>
        <v>,(2851,' Ramiro Plaza Navarrete','',' 71 234 0680',')</v>
      </c>
    </row>
    <row r="10166" spans="1:9">
      <c r="A10166" s="3" t="s">
        <v>33392</v>
      </c>
      <c r="B10166" s="3" t="s">
        <v>33388</v>
      </c>
      <c r="C10166" s="3">
        <f>VLOOKUP(B10166,CONSOLIDADO!A$2:E$11786,5,FALSE)</f>
        <v>2851</v>
      </c>
      <c r="D10166" s="3" t="s">
        <v>33389</v>
      </c>
      <c r="E10166" s="3" t="s">
        <v>9447</v>
      </c>
      <c r="F10166" s="3" t="s">
        <v>33393</v>
      </c>
      <c r="G10166" s="3" t="s">
        <v>33394</v>
      </c>
      <c r="I10166" t="str">
        <f t="shared" si="158"/>
        <v>,(2851,' Ramiro Plaza Grin ',' ramiro@prosperidad.cl',' 71 234 0680    ', Subgerente General')</v>
      </c>
    </row>
    <row r="10167" spans="1:9">
      <c r="A10167" s="3" t="s">
        <v>33395</v>
      </c>
      <c r="B10167" s="3" t="s">
        <v>33388</v>
      </c>
      <c r="C10167" s="3">
        <f>VLOOKUP(B10167,CONSOLIDADO!A$2:E$11786,5,FALSE)</f>
        <v>2851</v>
      </c>
      <c r="D10167" s="3" t="s">
        <v>33389</v>
      </c>
      <c r="E10167" s="3"/>
      <c r="F10167" s="3"/>
      <c r="G10167" s="3" t="s">
        <v>33391</v>
      </c>
      <c r="I10167" t="str">
        <f t="shared" si="158"/>
        <v>,(2851,' Jorge Bustos Herrera','',' 71 234 0680',')</v>
      </c>
    </row>
    <row r="10168" spans="1:9">
      <c r="A10168" s="3" t="s">
        <v>33398</v>
      </c>
      <c r="B10168" s="3" t="s">
        <v>33396</v>
      </c>
      <c r="C10168" s="3">
        <f>VLOOKUP(B10168,CONSOLIDADO!A$2:E$11786,5,FALSE)</f>
        <v>2852</v>
      </c>
      <c r="D10168" s="3" t="s">
        <v>33397</v>
      </c>
      <c r="E10168" s="3" t="s">
        <v>6739</v>
      </c>
      <c r="F10168" s="3" t="s">
        <v>33399</v>
      </c>
      <c r="G10168" s="3" t="s">
        <v>33400</v>
      </c>
      <c r="I10168" t="str">
        <f t="shared" si="158"/>
        <v>,(2852,' Gonzalo Gutiérrez Martínez ',' ggutierrez@gevemac.cl',' 2 2558 9202    ', Gerente General')</v>
      </c>
    </row>
    <row r="10169" spans="1:9">
      <c r="A10169" s="3" t="s">
        <v>33401</v>
      </c>
      <c r="B10169" s="3" t="s">
        <v>33396</v>
      </c>
      <c r="C10169" s="3">
        <f>VLOOKUP(B10169,CONSOLIDADO!A$2:E$11786,5,FALSE)</f>
        <v>2852</v>
      </c>
      <c r="D10169" s="3" t="s">
        <v>33397</v>
      </c>
      <c r="E10169" s="3" t="s">
        <v>6905</v>
      </c>
      <c r="F10169" s="3" t="s">
        <v>33402</v>
      </c>
      <c r="G10169" s="3" t="s">
        <v>33400</v>
      </c>
      <c r="I10169" t="str">
        <f t="shared" si="158"/>
        <v>,(2852,' Cristian Miranda ',' cmiranda@gevemac.cl',' 2 2558 9202    ', Gerente Comercial')</v>
      </c>
    </row>
    <row r="10170" spans="1:9">
      <c r="A10170" s="3" t="s">
        <v>33405</v>
      </c>
      <c r="B10170" s="3" t="s">
        <v>33403</v>
      </c>
      <c r="C10170" s="3">
        <f>VLOOKUP(B10170,CONSOLIDADO!A$2:E$11786,5,FALSE)</f>
        <v>2853</v>
      </c>
      <c r="D10170" s="3" t="s">
        <v>33404</v>
      </c>
      <c r="E10170" s="3" t="s">
        <v>6739</v>
      </c>
      <c r="F10170" s="3"/>
      <c r="G10170" s="3" t="s">
        <v>33406</v>
      </c>
      <c r="I10170" t="str">
        <f t="shared" si="158"/>
        <v>,(2853,' César Flores Zelaya ','',' 2 2551 9087    ', Gerente General')</v>
      </c>
    </row>
    <row r="10171" spans="1:9">
      <c r="A10171" s="3" t="s">
        <v>33407</v>
      </c>
      <c r="B10171" s="3" t="s">
        <v>33403</v>
      </c>
      <c r="C10171" s="3">
        <f>VLOOKUP(B10171,CONSOLIDADO!A$2:E$11786,5,FALSE)</f>
        <v>2853</v>
      </c>
      <c r="D10171" s="3" t="s">
        <v>33404</v>
      </c>
      <c r="E10171" s="3" t="s">
        <v>6757</v>
      </c>
      <c r="F10171" s="3"/>
      <c r="G10171" s="3" t="s">
        <v>33406</v>
      </c>
      <c r="I10171" t="str">
        <f t="shared" si="158"/>
        <v>,(2853,' Hernán Flores Zelaya ','',' 2 2551 9087    ', Gerente de Administración y Finanzas')</v>
      </c>
    </row>
    <row r="10172" spans="1:9">
      <c r="A10172" s="3" t="s">
        <v>33410</v>
      </c>
      <c r="B10172" s="3" t="s">
        <v>33408</v>
      </c>
      <c r="C10172" s="3">
        <f>VLOOKUP(B10172,CONSOLIDADO!A$2:E$11786,5,FALSE)</f>
        <v>2854</v>
      </c>
      <c r="D10172" s="3" t="s">
        <v>33409</v>
      </c>
      <c r="E10172" s="3" t="s">
        <v>6739</v>
      </c>
      <c r="F10172" s="3" t="s">
        <v>33411</v>
      </c>
      <c r="G10172" s="3" t="s">
        <v>33412</v>
      </c>
      <c r="I10172" t="str">
        <f t="shared" si="158"/>
        <v>,(2854,' Godofredo Rompeltien Breitling ',' gerencia@romco.cl',' 2 2621 1555    ', Gerente General')</v>
      </c>
    </row>
    <row r="10173" spans="1:9">
      <c r="A10173" s="3" t="s">
        <v>33413</v>
      </c>
      <c r="B10173" s="3" t="s">
        <v>33408</v>
      </c>
      <c r="C10173" s="3">
        <f>VLOOKUP(B10173,CONSOLIDADO!A$2:E$11786,5,FALSE)</f>
        <v>2854</v>
      </c>
      <c r="D10173" s="3" t="s">
        <v>33409</v>
      </c>
      <c r="E10173" s="3" t="s">
        <v>6905</v>
      </c>
      <c r="F10173" s="3" t="s">
        <v>33414</v>
      </c>
      <c r="G10173" s="3" t="s">
        <v>33412</v>
      </c>
      <c r="I10173" t="str">
        <f t="shared" si="158"/>
        <v>,(2854,' Rodrigo A. Rompeltien Santelices ',' subgerencia@romco.cl',' 2 2621 1555    ', Gerente Comercial')</v>
      </c>
    </row>
    <row r="10174" spans="1:9">
      <c r="A10174" s="3" t="s">
        <v>33416</v>
      </c>
      <c r="B10174" s="3" t="s">
        <v>33415</v>
      </c>
      <c r="C10174" s="3">
        <f>VLOOKUP(B10174,CONSOLIDADO!A$2:E$11786,5,FALSE)</f>
        <v>2855</v>
      </c>
      <c r="D10174" s="3" t="s">
        <v>7759</v>
      </c>
      <c r="E10174" s="3" t="s">
        <v>6739</v>
      </c>
      <c r="F10174" s="3" t="s">
        <v>33417</v>
      </c>
      <c r="G10174" s="3" t="s">
        <v>33418</v>
      </c>
      <c r="I10174" t="str">
        <f t="shared" si="158"/>
        <v>,(2855,' Enrique Celedón Fernández ',' eceledon@rivet.cl',' 2 2489 1030    ', Gerente General')</v>
      </c>
    </row>
    <row r="10175" spans="1:9">
      <c r="A10175" s="3" t="s">
        <v>33419</v>
      </c>
      <c r="B10175" s="3" t="s">
        <v>33415</v>
      </c>
      <c r="C10175" s="3">
        <f>VLOOKUP(B10175,CONSOLIDADO!A$2:E$11786,5,FALSE)</f>
        <v>2855</v>
      </c>
      <c r="D10175" s="3" t="s">
        <v>7759</v>
      </c>
      <c r="E10175" s="3" t="s">
        <v>6757</v>
      </c>
      <c r="F10175" s="3" t="s">
        <v>33420</v>
      </c>
      <c r="G10175" s="3" t="s">
        <v>33418</v>
      </c>
      <c r="I10175" t="str">
        <f t="shared" si="158"/>
        <v>,(2855,' Pablo Celedón Valenzuela ',' pceledon@rivet.cl',' 2 2489 1030    ', Gerente de Administración y Finanzas')</v>
      </c>
    </row>
    <row r="10176" spans="1:9">
      <c r="A10176" s="3" t="s">
        <v>33421</v>
      </c>
      <c r="B10176" s="3" t="s">
        <v>33415</v>
      </c>
      <c r="C10176" s="3">
        <f>VLOOKUP(B10176,CONSOLIDADO!A$2:E$11786,5,FALSE)</f>
        <v>2855</v>
      </c>
      <c r="D10176" s="3" t="s">
        <v>7759</v>
      </c>
      <c r="E10176" s="3" t="s">
        <v>12725</v>
      </c>
      <c r="F10176" s="3" t="s">
        <v>33422</v>
      </c>
      <c r="G10176" s="3" t="s">
        <v>33418</v>
      </c>
      <c r="I10176" t="str">
        <f t="shared" si="158"/>
        <v>,(2855,' Germán González Palacios ',' ggonzalez@rivet.cl',' 2 2489 1030    ', Gerente de Ingeniería')</v>
      </c>
    </row>
    <row r="10177" spans="1:9">
      <c r="A10177" s="3" t="s">
        <v>33423</v>
      </c>
      <c r="B10177" s="3" t="s">
        <v>33415</v>
      </c>
      <c r="C10177" s="3">
        <f>VLOOKUP(B10177,CONSOLIDADO!A$2:E$11786,5,FALSE)</f>
        <v>2855</v>
      </c>
      <c r="D10177" s="3" t="s">
        <v>7759</v>
      </c>
      <c r="E10177" s="3"/>
      <c r="F10177" s="3"/>
      <c r="G10177" s="3" t="s">
        <v>33424</v>
      </c>
      <c r="I10177" t="str">
        <f t="shared" si="158"/>
        <v>,(2855,' Raúl Zapata Salgado','',' 2 2489 1030',')</v>
      </c>
    </row>
    <row r="10178" spans="1:9">
      <c r="A10178" s="3" t="s">
        <v>33425</v>
      </c>
      <c r="B10178" s="3" t="s">
        <v>33415</v>
      </c>
      <c r="C10178" s="3">
        <f>VLOOKUP(B10178,CONSOLIDADO!A$2:E$11786,5,FALSE)</f>
        <v>2855</v>
      </c>
      <c r="D10178" s="3" t="s">
        <v>7759</v>
      </c>
      <c r="E10178" s="3" t="s">
        <v>33426</v>
      </c>
      <c r="F10178" s="3" t="s">
        <v>33427</v>
      </c>
      <c r="G10178" s="3" t="s">
        <v>33418</v>
      </c>
      <c r="I10178" t="str">
        <f t="shared" si="158"/>
        <v>,(2855,' Javier Gonzalez Torres ',' jgonzalez@rivet.cl',' 2 2489 1030    ', Gerente Innovación y Desarrollo')</v>
      </c>
    </row>
    <row r="10179" spans="1:9">
      <c r="A10179" s="3" t="s">
        <v>33430</v>
      </c>
      <c r="B10179" s="3" t="s">
        <v>33428</v>
      </c>
      <c r="C10179" s="3">
        <f>VLOOKUP(B10179,CONSOLIDADO!A$2:E$11786,5,FALSE)</f>
        <v>2856</v>
      </c>
      <c r="D10179" s="3" t="s">
        <v>33429</v>
      </c>
      <c r="E10179" s="3"/>
      <c r="F10179" s="3"/>
      <c r="G10179" s="3" t="s">
        <v>33431</v>
      </c>
      <c r="I10179" t="str">
        <f t="shared" ref="I10179:I10242" si="159">CONCATENATE(",(",C10179,",'",A10179,"','",F10179,"','",G10179,"',",E10179,"')")</f>
        <v>,(2856,' Walter Scherpf Smith','',' 2 2674 8300',')</v>
      </c>
    </row>
    <row r="10180" spans="1:9">
      <c r="A10180" s="3" t="s">
        <v>33432</v>
      </c>
      <c r="B10180" s="3" t="s">
        <v>33428</v>
      </c>
      <c r="C10180" s="3">
        <f>VLOOKUP(B10180,CONSOLIDADO!A$2:E$11786,5,FALSE)</f>
        <v>2856</v>
      </c>
      <c r="D10180" s="3" t="s">
        <v>33429</v>
      </c>
      <c r="E10180" s="3" t="s">
        <v>33433</v>
      </c>
      <c r="F10180" s="3" t="s">
        <v>33434</v>
      </c>
      <c r="G10180" s="3" t="s">
        <v>33435</v>
      </c>
      <c r="I10180" t="str">
        <f t="shared" si="159"/>
        <v>,(2856,' Manuel Alvarez Cabeza ',' contador@inducrom.cl',' 2 2674 8300    ', Contador y Encargado de Personal')</v>
      </c>
    </row>
    <row r="10181" spans="1:9">
      <c r="A10181" s="3" t="s">
        <v>33436</v>
      </c>
      <c r="B10181" s="3" t="s">
        <v>33428</v>
      </c>
      <c r="C10181" s="3">
        <f>VLOOKUP(B10181,CONSOLIDADO!A$2:E$11786,5,FALSE)</f>
        <v>2856</v>
      </c>
      <c r="D10181" s="3" t="s">
        <v>33429</v>
      </c>
      <c r="E10181" s="3"/>
      <c r="F10181" s="3"/>
      <c r="G10181" s="3" t="s">
        <v>33431</v>
      </c>
      <c r="I10181" t="str">
        <f t="shared" si="159"/>
        <v>,(2856,' Claudio Uribe Ordenes','',' 2 2674 8300',')</v>
      </c>
    </row>
    <row r="10182" spans="1:9">
      <c r="A10182" s="3" t="s">
        <v>33437</v>
      </c>
      <c r="B10182" s="3" t="s">
        <v>33428</v>
      </c>
      <c r="C10182" s="3">
        <f>VLOOKUP(B10182,CONSOLIDADO!A$2:E$11786,5,FALSE)</f>
        <v>2856</v>
      </c>
      <c r="D10182" s="3" t="s">
        <v>33429</v>
      </c>
      <c r="E10182" s="3"/>
      <c r="F10182" s="3"/>
      <c r="G10182" s="3" t="s">
        <v>33431</v>
      </c>
      <c r="I10182" t="str">
        <f t="shared" si="159"/>
        <v>,(2856,' José Venegas Salgado','',' 2 2674 8300',')</v>
      </c>
    </row>
    <row r="10183" spans="1:9">
      <c r="A10183" s="3" t="s">
        <v>18331</v>
      </c>
      <c r="B10183" s="3" t="s">
        <v>33438</v>
      </c>
      <c r="C10183" s="3">
        <f>VLOOKUP(B10183,CONSOLIDADO!A$2:E$11786,5,FALSE)</f>
        <v>2857</v>
      </c>
      <c r="D10183" s="3" t="s">
        <v>33439</v>
      </c>
      <c r="E10183" s="3" t="s">
        <v>19554</v>
      </c>
      <c r="F10183" s="3" t="s">
        <v>18329</v>
      </c>
      <c r="G10183" s="3" t="s">
        <v>18330</v>
      </c>
      <c r="I10183" t="str">
        <f t="shared" si="159"/>
        <v>,(2857,' Amador Rey Del Dago ',' arey@rey.cl',' 2 2552 7404    ', Gerente General - Dueño')</v>
      </c>
    </row>
    <row r="10184" spans="1:9">
      <c r="A10184" s="3" t="s">
        <v>33440</v>
      </c>
      <c r="B10184" s="3" t="s">
        <v>33438</v>
      </c>
      <c r="C10184" s="3">
        <f>VLOOKUP(B10184,CONSOLIDADO!A$2:E$11786,5,FALSE)</f>
        <v>2857</v>
      </c>
      <c r="D10184" s="3" t="s">
        <v>33439</v>
      </c>
      <c r="E10184" s="3" t="s">
        <v>6986</v>
      </c>
      <c r="F10184" s="3" t="s">
        <v>18329</v>
      </c>
      <c r="G10184" s="3" t="s">
        <v>18330</v>
      </c>
      <c r="I10184" t="str">
        <f t="shared" si="159"/>
        <v>,(2857,' María José Rey Del Dago ',' arey@rey.cl',' 2 2552 7404    ', Gerente de Finanzas')</v>
      </c>
    </row>
    <row r="10185" spans="1:9">
      <c r="A10185" s="3" t="s">
        <v>24607</v>
      </c>
      <c r="B10185" s="3" t="s">
        <v>33441</v>
      </c>
      <c r="C10185" s="3">
        <f>VLOOKUP(B10185,CONSOLIDADO!A$2:E$11786,5,FALSE)</f>
        <v>2858</v>
      </c>
      <c r="D10185" s="3" t="s">
        <v>33442</v>
      </c>
      <c r="E10185" s="3" t="s">
        <v>10205</v>
      </c>
      <c r="F10185" s="3" t="s">
        <v>33443</v>
      </c>
      <c r="G10185" s="3" t="s">
        <v>33444</v>
      </c>
      <c r="I10185" t="str">
        <f t="shared" si="159"/>
        <v>,(2858,' Juan Luis Contreras Madrid ',' juan@contreras.cl',' 2 2434 3333    ', Representante Legal')</v>
      </c>
    </row>
    <row r="10186" spans="1:9">
      <c r="A10186" s="3" t="s">
        <v>33445</v>
      </c>
      <c r="B10186" s="3" t="s">
        <v>33441</v>
      </c>
      <c r="C10186" s="3">
        <f>VLOOKUP(B10186,CONSOLIDADO!A$2:E$11786,5,FALSE)</f>
        <v>2858</v>
      </c>
      <c r="D10186" s="3" t="s">
        <v>33442</v>
      </c>
      <c r="E10186" s="3" t="s">
        <v>6959</v>
      </c>
      <c r="F10186" s="3" t="s">
        <v>33446</v>
      </c>
      <c r="G10186" s="3" t="s">
        <v>33444</v>
      </c>
      <c r="I10186" t="str">
        <f t="shared" si="159"/>
        <v>,(2858,' Enrique Contreras Terfer ',' econtreras@imel.cl',' 2 2434 3333    ', Director Ejecutivo')</v>
      </c>
    </row>
    <row r="10187" spans="1:9">
      <c r="A10187" s="3" t="s">
        <v>33447</v>
      </c>
      <c r="B10187" s="3" t="s">
        <v>33441</v>
      </c>
      <c r="C10187" s="3">
        <f>VLOOKUP(B10187,CONSOLIDADO!A$2:E$11786,5,FALSE)</f>
        <v>2858</v>
      </c>
      <c r="D10187" s="3" t="s">
        <v>33442</v>
      </c>
      <c r="E10187" s="3"/>
      <c r="F10187" s="3"/>
      <c r="G10187" s="3" t="s">
        <v>33448</v>
      </c>
      <c r="I10187" t="str">
        <f t="shared" si="159"/>
        <v>,(2858,' Gonzalo Poblete','',' 2 2434 3333',')</v>
      </c>
    </row>
    <row r="10188" spans="1:9">
      <c r="A10188" s="3" t="s">
        <v>33449</v>
      </c>
      <c r="B10188" s="3" t="s">
        <v>33441</v>
      </c>
      <c r="C10188" s="3">
        <f>VLOOKUP(B10188,CONSOLIDADO!A$2:E$11786,5,FALSE)</f>
        <v>2858</v>
      </c>
      <c r="D10188" s="3" t="s">
        <v>33442</v>
      </c>
      <c r="E10188" s="3" t="s">
        <v>6757</v>
      </c>
      <c r="F10188" s="3" t="s">
        <v>33450</v>
      </c>
      <c r="G10188" s="3" t="s">
        <v>33444</v>
      </c>
      <c r="I10188" t="str">
        <f t="shared" si="159"/>
        <v>,(2858,' Juan Luis Contreras Sabal ',' jlcontreras@imel.cl',' 2 2434 3333    ', Gerente de Administración y Finanzas')</v>
      </c>
    </row>
    <row r="10189" spans="1:9">
      <c r="A10189" s="3" t="s">
        <v>33451</v>
      </c>
      <c r="B10189" s="3" t="s">
        <v>33441</v>
      </c>
      <c r="C10189" s="3">
        <f>VLOOKUP(B10189,CONSOLIDADO!A$2:E$11786,5,FALSE)</f>
        <v>2858</v>
      </c>
      <c r="D10189" s="3" t="s">
        <v>33442</v>
      </c>
      <c r="E10189" s="3" t="s">
        <v>7780</v>
      </c>
      <c r="F10189" s="3" t="s">
        <v>33452</v>
      </c>
      <c r="G10189" s="3" t="s">
        <v>33444</v>
      </c>
      <c r="I10189" t="str">
        <f t="shared" si="159"/>
        <v>,(2858,' Gerald Muñoz Candia ',' geraldm@imel.cl',' 2 2434 3333    ', Subgerente de Administración y Finanzas')</v>
      </c>
    </row>
    <row r="10190" spans="1:9">
      <c r="A10190" s="3" t="s">
        <v>33455</v>
      </c>
      <c r="B10190" s="3" t="s">
        <v>33453</v>
      </c>
      <c r="C10190" s="3">
        <f>VLOOKUP(B10190,CONSOLIDADO!A$2:E$11786,5,FALSE)</f>
        <v>2859</v>
      </c>
      <c r="D10190" s="3" t="s">
        <v>33454</v>
      </c>
      <c r="E10190" s="3"/>
      <c r="F10190" s="3"/>
      <c r="G10190" s="3" t="s">
        <v>33456</v>
      </c>
      <c r="I10190" t="str">
        <f t="shared" si="159"/>
        <v>,(2859,' Mauro Gil Reques','',' 2 2623 4788',')</v>
      </c>
    </row>
    <row r="10191" spans="1:9">
      <c r="A10191" s="3" t="s">
        <v>33457</v>
      </c>
      <c r="B10191" s="3" t="s">
        <v>33453</v>
      </c>
      <c r="C10191" s="3">
        <f>VLOOKUP(B10191,CONSOLIDADO!A$2:E$11786,5,FALSE)</f>
        <v>2859</v>
      </c>
      <c r="D10191" s="3" t="s">
        <v>33454</v>
      </c>
      <c r="E10191" s="3" t="s">
        <v>9447</v>
      </c>
      <c r="F10191" s="3" t="s">
        <v>33458</v>
      </c>
      <c r="G10191" s="3" t="s">
        <v>33459</v>
      </c>
      <c r="I10191" t="str">
        <f t="shared" si="159"/>
        <v>,(2859,' Alejandro Larraín Fernández ',' alarrain@procesa.cl',' 2 2623 4788    ', Subgerente General')</v>
      </c>
    </row>
    <row r="10192" spans="1:9">
      <c r="A10192" s="3" t="s">
        <v>33460</v>
      </c>
      <c r="B10192" s="3" t="s">
        <v>33453</v>
      </c>
      <c r="C10192" s="3">
        <f>VLOOKUP(B10192,CONSOLIDADO!A$2:E$11786,5,FALSE)</f>
        <v>2859</v>
      </c>
      <c r="D10192" s="3" t="s">
        <v>33454</v>
      </c>
      <c r="E10192" s="3" t="s">
        <v>8037</v>
      </c>
      <c r="F10192" s="3" t="s">
        <v>33461</v>
      </c>
      <c r="G10192" s="3" t="s">
        <v>33459</v>
      </c>
      <c r="I10192" t="str">
        <f t="shared" si="159"/>
        <v>,(2859,' Jenny Chavarría ',' jchavarria@procesa.cl',' 2 2623 4788    ', Jefe de Personal')</v>
      </c>
    </row>
    <row r="10193" spans="1:9">
      <c r="A10193" s="3" t="s">
        <v>33464</v>
      </c>
      <c r="B10193" s="3" t="s">
        <v>33462</v>
      </c>
      <c r="C10193" s="3">
        <f>VLOOKUP(B10193,CONSOLIDADO!A$2:E$11786,5,FALSE)</f>
        <v>2860</v>
      </c>
      <c r="D10193" s="3" t="s">
        <v>33463</v>
      </c>
      <c r="E10193" s="3" t="s">
        <v>6739</v>
      </c>
      <c r="F10193" s="3" t="s">
        <v>33465</v>
      </c>
      <c r="G10193" s="3" t="s">
        <v>33466</v>
      </c>
      <c r="I10193" t="str">
        <f t="shared" si="159"/>
        <v>,(2860,' Eduardo González Trotter ',' egt@ursustrotter.cl',' 2 3221 7930    ', Gerente General')</v>
      </c>
    </row>
    <row r="10194" spans="1:9">
      <c r="A10194" s="3" t="s">
        <v>33467</v>
      </c>
      <c r="B10194" s="3" t="s">
        <v>33462</v>
      </c>
      <c r="C10194" s="3">
        <f>VLOOKUP(B10194,CONSOLIDADO!A$2:E$11786,5,FALSE)</f>
        <v>2860</v>
      </c>
      <c r="D10194" s="3" t="s">
        <v>33463</v>
      </c>
      <c r="E10194" s="3" t="s">
        <v>6905</v>
      </c>
      <c r="F10194" s="3" t="s">
        <v>33468</v>
      </c>
      <c r="G10194" s="3" t="s">
        <v>33466</v>
      </c>
      <c r="I10194" t="str">
        <f t="shared" si="159"/>
        <v>,(2860,' José Luis Bravo Sánchez ',' jbravo@ursustrotter.cl',' 2 3221 7930    ', Gerente Comercial')</v>
      </c>
    </row>
    <row r="10195" spans="1:9">
      <c r="A10195" s="3" t="s">
        <v>33469</v>
      </c>
      <c r="B10195" s="3" t="s">
        <v>33462</v>
      </c>
      <c r="C10195" s="3">
        <f>VLOOKUP(B10195,CONSOLIDADO!A$2:E$11786,5,FALSE)</f>
        <v>2860</v>
      </c>
      <c r="D10195" s="3" t="s">
        <v>33463</v>
      </c>
      <c r="E10195" s="3" t="s">
        <v>6757</v>
      </c>
      <c r="F10195" s="3" t="s">
        <v>33470</v>
      </c>
      <c r="G10195" s="3" t="s">
        <v>33466</v>
      </c>
      <c r="I10195" t="str">
        <f t="shared" si="159"/>
        <v>,(2860,' Genaro Maldonado Peña ',' gmp@ursustrotter.cl',' 2 3221 7930    ', Gerente de Administración y Finanzas')</v>
      </c>
    </row>
    <row r="10196" spans="1:9">
      <c r="A10196" s="3" t="s">
        <v>33471</v>
      </c>
      <c r="B10196" s="3" t="s">
        <v>33462</v>
      </c>
      <c r="C10196" s="3">
        <f>VLOOKUP(B10196,CONSOLIDADO!A$2:E$11786,5,FALSE)</f>
        <v>2860</v>
      </c>
      <c r="D10196" s="3" t="s">
        <v>33463</v>
      </c>
      <c r="E10196" s="3"/>
      <c r="F10196" s="3"/>
      <c r="G10196" s="3" t="s">
        <v>33472</v>
      </c>
      <c r="I10196" t="str">
        <f t="shared" si="159"/>
        <v>,(2860,' Bernardino Bravo Traipe','',' 2 3221 7930',')</v>
      </c>
    </row>
    <row r="10197" spans="1:9">
      <c r="A10197" s="3" t="s">
        <v>33473</v>
      </c>
      <c r="B10197" s="3" t="s">
        <v>33462</v>
      </c>
      <c r="C10197" s="3">
        <f>VLOOKUP(B10197,CONSOLIDADO!A$2:E$11786,5,FALSE)</f>
        <v>2860</v>
      </c>
      <c r="D10197" s="3" t="s">
        <v>33463</v>
      </c>
      <c r="E10197" s="3"/>
      <c r="F10197" s="3"/>
      <c r="G10197" s="3" t="s">
        <v>33472</v>
      </c>
      <c r="I10197" t="str">
        <f t="shared" si="159"/>
        <v>,(2860,' César Gómez Acevedo','',' 2 3221 7930',')</v>
      </c>
    </row>
    <row r="10198" spans="1:9">
      <c r="A10198" s="3" t="s">
        <v>33475</v>
      </c>
      <c r="B10198" s="3" t="s">
        <v>33474</v>
      </c>
      <c r="C10198" s="3">
        <f>VLOOKUP(B10198,CONSOLIDADO!A$2:E$11786,5,FALSE)</f>
        <v>2861</v>
      </c>
      <c r="D10198" s="3" t="s">
        <v>18537</v>
      </c>
      <c r="E10198" s="3" t="s">
        <v>10205</v>
      </c>
      <c r="F10198" s="3" t="s">
        <v>33476</v>
      </c>
      <c r="G10198" s="3" t="s">
        <v>33477</v>
      </c>
      <c r="I10198" t="str">
        <f t="shared" si="159"/>
        <v>,(2861,' Ana Vivero Arriagada ',' contacto@molinossantamarta.cl',' 42 241 1984    ', Representante Legal')</v>
      </c>
    </row>
    <row r="10199" spans="1:9">
      <c r="A10199" s="3" t="s">
        <v>33478</v>
      </c>
      <c r="B10199" s="3" t="s">
        <v>33474</v>
      </c>
      <c r="C10199" s="3">
        <f>VLOOKUP(B10199,CONSOLIDADO!A$2:E$11786,5,FALSE)</f>
        <v>2861</v>
      </c>
      <c r="D10199" s="3" t="s">
        <v>18537</v>
      </c>
      <c r="E10199" s="3" t="s">
        <v>6739</v>
      </c>
      <c r="F10199" s="3" t="s">
        <v>33476</v>
      </c>
      <c r="G10199" s="3" t="s">
        <v>33477</v>
      </c>
      <c r="I10199" t="str">
        <f t="shared" si="159"/>
        <v>,(2861,' Eduardo Vargas Montané ',' contacto@molinossantamarta.cl',' 42 241 1984    ', Gerente General')</v>
      </c>
    </row>
    <row r="10200" spans="1:9">
      <c r="A10200" s="3" t="s">
        <v>33480</v>
      </c>
      <c r="B10200" s="3" t="s">
        <v>33479</v>
      </c>
      <c r="C10200" s="3">
        <f>VLOOKUP(B10200,CONSOLIDADO!A$2:E$11786,5,FALSE)</f>
        <v>2862</v>
      </c>
      <c r="D10200" s="3" t="s">
        <v>104</v>
      </c>
      <c r="E10200" s="3" t="s">
        <v>33481</v>
      </c>
      <c r="F10200" s="3" t="s">
        <v>33482</v>
      </c>
      <c r="G10200" s="3" t="s">
        <v>33483</v>
      </c>
      <c r="I10200" t="str">
        <f t="shared" si="159"/>
        <v>,(2862,' Guillermo Ready Kattan ',' carolina.encajes@gmail.com',' 2 2633 2444    ', Gerente General y Jefe de Personal')</v>
      </c>
    </row>
    <row r="10201" spans="1:9">
      <c r="A10201" s="3" t="s">
        <v>27178</v>
      </c>
      <c r="B10201" s="3" t="s">
        <v>33484</v>
      </c>
      <c r="C10201" s="3">
        <f>VLOOKUP(B10201,CONSOLIDADO!A$2:E$11786,5,FALSE)</f>
        <v>2863</v>
      </c>
      <c r="D10201" s="3" t="s">
        <v>3412</v>
      </c>
      <c r="E10201" s="3" t="s">
        <v>6739</v>
      </c>
      <c r="F10201" s="3" t="s">
        <v>27179</v>
      </c>
      <c r="G10201" s="3" t="s">
        <v>33485</v>
      </c>
      <c r="I10201" t="str">
        <f t="shared" si="159"/>
        <v>,(2863,' Salvador Matte Valdés ',' gerencia@indet.cl',' 2 2551 1056    ', Gerente General')</v>
      </c>
    </row>
    <row r="10202" spans="1:9">
      <c r="A10202" s="3" t="s">
        <v>33487</v>
      </c>
      <c r="B10202" s="3" t="s">
        <v>33486</v>
      </c>
      <c r="C10202" s="3">
        <f>VLOOKUP(B10202,CONSOLIDADO!A$2:E$11786,5,FALSE)</f>
        <v>2864</v>
      </c>
      <c r="D10202" s="3" t="s">
        <v>5221</v>
      </c>
      <c r="E10202" s="3" t="s">
        <v>6739</v>
      </c>
      <c r="F10202" s="3" t="s">
        <v>33488</v>
      </c>
      <c r="G10202" s="3" t="s">
        <v>33489</v>
      </c>
      <c r="I10202" t="str">
        <f t="shared" si="159"/>
        <v>,(2864,' José Ignacio González Romero ',' josei.gonzalez@inppa.cl',' 2 2484 1800    ', Gerente General')</v>
      </c>
    </row>
    <row r="10203" spans="1:9">
      <c r="A10203" s="3" t="s">
        <v>33490</v>
      </c>
      <c r="B10203" s="3" t="s">
        <v>33486</v>
      </c>
      <c r="C10203" s="3">
        <f>VLOOKUP(B10203,CONSOLIDADO!A$2:E$11786,5,FALSE)</f>
        <v>2864</v>
      </c>
      <c r="D10203" s="3" t="s">
        <v>5221</v>
      </c>
      <c r="E10203" s="3"/>
      <c r="F10203" s="3"/>
      <c r="G10203" s="3" t="s">
        <v>33491</v>
      </c>
      <c r="I10203" t="str">
        <f t="shared" si="159"/>
        <v>,(2864,' Mario Osorio Zelada','',' 2 2484 1800',')</v>
      </c>
    </row>
    <row r="10204" spans="1:9">
      <c r="A10204" s="3" t="s">
        <v>33492</v>
      </c>
      <c r="B10204" s="3" t="s">
        <v>33486</v>
      </c>
      <c r="C10204" s="3">
        <f>VLOOKUP(B10204,CONSOLIDADO!A$2:E$11786,5,FALSE)</f>
        <v>2864</v>
      </c>
      <c r="D10204" s="3" t="s">
        <v>5221</v>
      </c>
      <c r="E10204" s="3"/>
      <c r="F10204" s="3"/>
      <c r="G10204" s="3" t="s">
        <v>33491</v>
      </c>
      <c r="I10204" t="str">
        <f t="shared" si="159"/>
        <v>,(2864,' Carlos Castro González','',' 2 2484 1800',')</v>
      </c>
    </row>
    <row r="10205" spans="1:9">
      <c r="A10205" s="3" t="s">
        <v>33495</v>
      </c>
      <c r="B10205" s="3" t="s">
        <v>33493</v>
      </c>
      <c r="C10205" s="3">
        <f>VLOOKUP(B10205,CONSOLIDADO!A$2:E$11786,5,FALSE)</f>
        <v>2865</v>
      </c>
      <c r="D10205" s="3" t="s">
        <v>33494</v>
      </c>
      <c r="E10205" s="3" t="s">
        <v>6739</v>
      </c>
      <c r="F10205" s="3" t="s">
        <v>33496</v>
      </c>
      <c r="G10205" s="3" t="s">
        <v>33497</v>
      </c>
      <c r="I10205" t="str">
        <f t="shared" si="159"/>
        <v>,(2865,' Jaime Verdejo Pumarino ',' javerdejo@indepp.cl',' 2 2773 2309    ', Gerente General')</v>
      </c>
    </row>
    <row r="10206" spans="1:9">
      <c r="A10206" s="3" t="s">
        <v>33498</v>
      </c>
      <c r="B10206" s="3" t="s">
        <v>33493</v>
      </c>
      <c r="C10206" s="3">
        <f>VLOOKUP(B10206,CONSOLIDADO!A$2:E$11786,5,FALSE)</f>
        <v>2865</v>
      </c>
      <c r="D10206" s="3" t="s">
        <v>33494</v>
      </c>
      <c r="E10206" s="3" t="s">
        <v>15372</v>
      </c>
      <c r="F10206" s="3" t="s">
        <v>33499</v>
      </c>
      <c r="G10206" s="3" t="s">
        <v>33497</v>
      </c>
      <c r="I10206" t="str">
        <f t="shared" si="159"/>
        <v>,(2865,' Carina Verdejo Lama ',' carinaverdejo@indepp.cl',' 2 2773 2309    ', Jefe Comercial')</v>
      </c>
    </row>
    <row r="10207" spans="1:9">
      <c r="A10207" s="3" t="s">
        <v>33500</v>
      </c>
      <c r="B10207" s="3" t="s">
        <v>33493</v>
      </c>
      <c r="C10207" s="3">
        <f>VLOOKUP(B10207,CONSOLIDADO!A$2:E$11786,5,FALSE)</f>
        <v>2865</v>
      </c>
      <c r="D10207" s="3" t="s">
        <v>33494</v>
      </c>
      <c r="E10207" s="3" t="s">
        <v>13482</v>
      </c>
      <c r="F10207" s="3" t="s">
        <v>33501</v>
      </c>
      <c r="G10207" s="3" t="s">
        <v>33497</v>
      </c>
      <c r="I10207" t="str">
        <f t="shared" si="159"/>
        <v>,(2865,' Jaime Verdejo Lama ',' jaimeverdejo@indepp.cl',' 2 2773 2309    ', Jefe Producción')</v>
      </c>
    </row>
    <row r="10208" spans="1:9">
      <c r="A10208" s="3" t="s">
        <v>33502</v>
      </c>
      <c r="B10208" s="3" t="s">
        <v>33493</v>
      </c>
      <c r="C10208" s="3">
        <f>VLOOKUP(B10208,CONSOLIDADO!A$2:E$11786,5,FALSE)</f>
        <v>2865</v>
      </c>
      <c r="D10208" s="3" t="s">
        <v>33494</v>
      </c>
      <c r="E10208" s="3"/>
      <c r="F10208" s="3"/>
      <c r="G10208" s="3" t="s">
        <v>33503</v>
      </c>
      <c r="I10208" t="str">
        <f t="shared" si="159"/>
        <v>,(2865,' Juan Fernández Muñoz','',' 2 2773 2309',')</v>
      </c>
    </row>
    <row r="10209" spans="1:9">
      <c r="A10209" s="3" t="s">
        <v>33504</v>
      </c>
      <c r="B10209" s="3" t="s">
        <v>33493</v>
      </c>
      <c r="C10209" s="3">
        <f>VLOOKUP(B10209,CONSOLIDADO!A$2:E$11786,5,FALSE)</f>
        <v>2865</v>
      </c>
      <c r="D10209" s="3" t="s">
        <v>33494</v>
      </c>
      <c r="E10209" s="3" t="s">
        <v>7250</v>
      </c>
      <c r="F10209" s="3" t="s">
        <v>33505</v>
      </c>
      <c r="G10209" s="3" t="s">
        <v>33497</v>
      </c>
      <c r="I10209" t="str">
        <f t="shared" si="159"/>
        <v>,(2865,' Ana María Palma Suazo ',' contador@indepp.cl',' 2 2773 2309    ', Contador General')</v>
      </c>
    </row>
    <row r="10210" spans="1:9">
      <c r="A10210" s="3" t="s">
        <v>33508</v>
      </c>
      <c r="B10210" s="3" t="s">
        <v>33506</v>
      </c>
      <c r="C10210" s="3">
        <f>VLOOKUP(B10210,CONSOLIDADO!A$2:E$11786,5,FALSE)</f>
        <v>2866</v>
      </c>
      <c r="D10210" s="3" t="s">
        <v>33507</v>
      </c>
      <c r="E10210" s="3" t="s">
        <v>7567</v>
      </c>
      <c r="F10210" s="3" t="s">
        <v>33509</v>
      </c>
      <c r="G10210" s="3" t="s">
        <v>33510</v>
      </c>
      <c r="I10210" t="str">
        <f t="shared" si="159"/>
        <v>,(2866,' Walton Ojeda Moller ',' walton.ojeda@rodenstock.cl',' 2 2422 2500    ', Gerente General y Representante Legal')</v>
      </c>
    </row>
    <row r="10211" spans="1:9">
      <c r="A10211" s="3" t="s">
        <v>33511</v>
      </c>
      <c r="B10211" s="3" t="s">
        <v>33506</v>
      </c>
      <c r="C10211" s="3">
        <f>VLOOKUP(B10211,CONSOLIDADO!A$2:E$11786,5,FALSE)</f>
        <v>2866</v>
      </c>
      <c r="D10211" s="3" t="s">
        <v>33507</v>
      </c>
      <c r="E10211" s="3" t="s">
        <v>6757</v>
      </c>
      <c r="F10211" s="3" t="s">
        <v>33512</v>
      </c>
      <c r="G10211" s="3" t="s">
        <v>33510</v>
      </c>
      <c r="I10211" t="str">
        <f t="shared" si="159"/>
        <v>,(2866,' Ingrid Fritz Pizarro ',' ingrid.fritz@rodenstock.cl',' 2 2422 2500    ', Gerente de Administración y Finanzas')</v>
      </c>
    </row>
    <row r="10212" spans="1:9">
      <c r="A10212" s="3" t="s">
        <v>33513</v>
      </c>
      <c r="B10212" s="3" t="s">
        <v>33506</v>
      </c>
      <c r="C10212" s="3">
        <f>VLOOKUP(B10212,CONSOLIDADO!A$2:E$11786,5,FALSE)</f>
        <v>2866</v>
      </c>
      <c r="D10212" s="3" t="s">
        <v>33507</v>
      </c>
      <c r="E10212" s="3" t="s">
        <v>6905</v>
      </c>
      <c r="F10212" s="3" t="s">
        <v>33514</v>
      </c>
      <c r="G10212" s="3" t="s">
        <v>33515</v>
      </c>
      <c r="I10212" t="str">
        <f t="shared" si="159"/>
        <v>,(2866,' Fernando Téllez Fernández ',' fernando.tellez@rodenstock.cl',' 2 2422 2566    ', Gerente Comercial')</v>
      </c>
    </row>
    <row r="10213" spans="1:9">
      <c r="A10213" s="3" t="s">
        <v>33516</v>
      </c>
      <c r="B10213" s="3" t="s">
        <v>33506</v>
      </c>
      <c r="C10213" s="3">
        <f>VLOOKUP(B10213,CONSOLIDADO!A$2:E$11786,5,FALSE)</f>
        <v>2866</v>
      </c>
      <c r="D10213" s="3" t="s">
        <v>33507</v>
      </c>
      <c r="E10213" s="3" t="s">
        <v>33517</v>
      </c>
      <c r="F10213" s="3" t="s">
        <v>33518</v>
      </c>
      <c r="G10213" s="3" t="s">
        <v>33519</v>
      </c>
      <c r="I10213" t="str">
        <f t="shared" si="159"/>
        <v>,(2866,' Helen Ortega Mira ',' helen.ortega@rodenstock.cl',' 2 2422 2509    ', Gerente de Producción y Logística')</v>
      </c>
    </row>
    <row r="10214" spans="1:9">
      <c r="A10214" s="3" t="s">
        <v>33520</v>
      </c>
      <c r="B10214" s="3" t="s">
        <v>33506</v>
      </c>
      <c r="C10214" s="3">
        <f>VLOOKUP(B10214,CONSOLIDADO!A$2:E$11786,5,FALSE)</f>
        <v>2866</v>
      </c>
      <c r="D10214" s="3" t="s">
        <v>33507</v>
      </c>
      <c r="E10214" s="3" t="s">
        <v>18546</v>
      </c>
      <c r="F10214" s="3" t="s">
        <v>33521</v>
      </c>
      <c r="G10214" s="3" t="s">
        <v>33510</v>
      </c>
      <c r="I10214" t="str">
        <f t="shared" si="159"/>
        <v>,(2866,' Celso Tapia Montes ',' celso.tapia@rodenstock.cl',' 2 2422 2500    ', Jefe de Informática')</v>
      </c>
    </row>
    <row r="10215" spans="1:9">
      <c r="A10215" s="3" t="s">
        <v>33523</v>
      </c>
      <c r="B10215" s="3" t="s">
        <v>33522</v>
      </c>
      <c r="C10215" s="3">
        <f>VLOOKUP(B10215,CONSOLIDADO!A$2:E$11786,5,FALSE)</f>
        <v>2867</v>
      </c>
      <c r="D10215" s="3" t="s">
        <v>13441</v>
      </c>
      <c r="E10215" s="3" t="s">
        <v>6813</v>
      </c>
      <c r="F10215" s="3" t="s">
        <v>33524</v>
      </c>
      <c r="G10215" s="3" t="s">
        <v>33525</v>
      </c>
      <c r="I10215" t="str">
        <f t="shared" si="159"/>
        <v>,(2867,' Thomas Peter Hughes Montealegre ',' ipesca@ipesca.cl',' 32 297 2593    ', Presidente')</v>
      </c>
    </row>
    <row r="10216" spans="1:9">
      <c r="A10216" s="3" t="s">
        <v>33526</v>
      </c>
      <c r="B10216" s="3" t="s">
        <v>33522</v>
      </c>
      <c r="C10216" s="3">
        <f>VLOOKUP(B10216,CONSOLIDADO!A$2:E$11786,5,FALSE)</f>
        <v>2867</v>
      </c>
      <c r="D10216" s="3" t="s">
        <v>13441</v>
      </c>
      <c r="E10216" s="3"/>
      <c r="F10216" s="3"/>
      <c r="G10216" s="3" t="s">
        <v>33527</v>
      </c>
      <c r="I10216" t="str">
        <f t="shared" si="159"/>
        <v>,(2867,' Jorge Hughes Montealegre','',' 32 297 2593',')</v>
      </c>
    </row>
    <row r="10217" spans="1:9">
      <c r="A10217" s="3" t="s">
        <v>33528</v>
      </c>
      <c r="B10217" s="3" t="s">
        <v>33522</v>
      </c>
      <c r="C10217" s="3">
        <f>VLOOKUP(B10217,CONSOLIDADO!A$2:E$11786,5,FALSE)</f>
        <v>2867</v>
      </c>
      <c r="D10217" s="3" t="s">
        <v>13441</v>
      </c>
      <c r="E10217" s="3" t="s">
        <v>10778</v>
      </c>
      <c r="F10217" s="3" t="s">
        <v>33529</v>
      </c>
      <c r="G10217" s="3" t="s">
        <v>33525</v>
      </c>
      <c r="I10217" t="str">
        <f t="shared" si="159"/>
        <v>,(2867,' Samuel Madariaga Aranda ',' ipesca_samuel@entelchile.net',' 32 297 2593    ', Contador')</v>
      </c>
    </row>
    <row r="10218" spans="1:9">
      <c r="A10218" s="3" t="s">
        <v>33532</v>
      </c>
      <c r="B10218" s="3" t="s">
        <v>33530</v>
      </c>
      <c r="C10218" s="3">
        <f>VLOOKUP(B10218,CONSOLIDADO!A$2:E$11786,5,FALSE)</f>
        <v>2868</v>
      </c>
      <c r="D10218" s="3" t="s">
        <v>33531</v>
      </c>
      <c r="E10218" s="3"/>
      <c r="F10218" s="3"/>
      <c r="G10218" s="3" t="s">
        <v>33533</v>
      </c>
      <c r="I10218" t="str">
        <f t="shared" si="159"/>
        <v>,(2868,' Javier Hess Dagnino','',' 64 235 1327',')</v>
      </c>
    </row>
    <row r="10219" spans="1:9">
      <c r="A10219" s="3" t="s">
        <v>33535</v>
      </c>
      <c r="B10219" s="3" t="s">
        <v>33534</v>
      </c>
      <c r="C10219" s="3">
        <f>VLOOKUP(B10219,CONSOLIDADO!A$2:E$11786,5,FALSE)</f>
        <v>2869</v>
      </c>
      <c r="D10219" s="3" t="s">
        <v>5496</v>
      </c>
      <c r="E10219" s="3"/>
      <c r="F10219" s="3"/>
      <c r="G10219" s="3" t="s">
        <v>33536</v>
      </c>
      <c r="I10219" t="str">
        <f t="shared" si="159"/>
        <v>,(2869,' Lorenzo Serón Ferré','',' 2 2520 7400',')</v>
      </c>
    </row>
    <row r="10220" spans="1:9">
      <c r="A10220" s="3" t="s">
        <v>33537</v>
      </c>
      <c r="B10220" s="3" t="s">
        <v>33534</v>
      </c>
      <c r="C10220" s="3">
        <f>VLOOKUP(B10220,CONSOLIDADO!A$2:E$11786,5,FALSE)</f>
        <v>2869</v>
      </c>
      <c r="D10220" s="3" t="s">
        <v>5496</v>
      </c>
      <c r="E10220" s="3"/>
      <c r="F10220" s="3"/>
      <c r="G10220" s="3" t="s">
        <v>33536</v>
      </c>
      <c r="I10220" t="str">
        <f t="shared" si="159"/>
        <v>,(2869,' Mauricio Ruiz Valle','',' 2 2520 7400',')</v>
      </c>
    </row>
    <row r="10221" spans="1:9">
      <c r="A10221" s="3" t="s">
        <v>33538</v>
      </c>
      <c r="B10221" s="3" t="s">
        <v>33534</v>
      </c>
      <c r="C10221" s="3">
        <f>VLOOKUP(B10221,CONSOLIDADO!A$2:E$11786,5,FALSE)</f>
        <v>2869</v>
      </c>
      <c r="D10221" s="3" t="s">
        <v>5496</v>
      </c>
      <c r="E10221" s="3" t="s">
        <v>33539</v>
      </c>
      <c r="F10221" s="3" t="s">
        <v>33540</v>
      </c>
      <c r="G10221" s="3" t="s">
        <v>33541</v>
      </c>
      <c r="I10221" t="str">
        <f t="shared" si="159"/>
        <v>,(2869,' Cristina Repol Salgado ',' crepol@irenesa.cl',' 2 2520 7424    ', Jefe de Contabilidad y Jefa de Recursos Humanos')</v>
      </c>
    </row>
    <row r="10222" spans="1:9">
      <c r="A10222" s="3" t="s">
        <v>33543</v>
      </c>
      <c r="B10222" s="3" t="s">
        <v>33542</v>
      </c>
      <c r="C10222" s="3">
        <f>VLOOKUP(B10222,CONSOLIDADO!A$2:E$11786,5,FALSE)</f>
        <v>2870</v>
      </c>
      <c r="D10222" s="3" t="s">
        <v>6122</v>
      </c>
      <c r="E10222" s="3"/>
      <c r="F10222" s="3"/>
      <c r="G10222" s="3" t="s">
        <v>33544</v>
      </c>
      <c r="I10222" t="str">
        <f t="shared" si="159"/>
        <v>,(2870,' David Eduardo Cassorla Albagli','',' 2 2730 1000',')</v>
      </c>
    </row>
    <row r="10223" spans="1:9">
      <c r="A10223" s="3" t="s">
        <v>33545</v>
      </c>
      <c r="B10223" s="3" t="s">
        <v>33542</v>
      </c>
      <c r="C10223" s="3">
        <f>VLOOKUP(B10223,CONSOLIDADO!A$2:E$11786,5,FALSE)</f>
        <v>2870</v>
      </c>
      <c r="D10223" s="3" t="s">
        <v>6122</v>
      </c>
      <c r="E10223" s="3" t="s">
        <v>7032</v>
      </c>
      <c r="F10223" s="3" t="s">
        <v>33546</v>
      </c>
      <c r="G10223" s="3" t="s">
        <v>33547</v>
      </c>
      <c r="I10223" t="str">
        <f t="shared" si="159"/>
        <v>,(2870,' Hernán Rivera Ortiz ',' hrivera@indigofashiongroup.cl',' 2 2730 1000    ', Gerente Administración y Finanzas')</v>
      </c>
    </row>
    <row r="10224" spans="1:9">
      <c r="A10224" s="3" t="s">
        <v>33548</v>
      </c>
      <c r="B10224" s="3" t="s">
        <v>33542</v>
      </c>
      <c r="C10224" s="3">
        <f>VLOOKUP(B10224,CONSOLIDADO!A$2:E$11786,5,FALSE)</f>
        <v>2870</v>
      </c>
      <c r="D10224" s="3" t="s">
        <v>6122</v>
      </c>
      <c r="E10224" s="3" t="s">
        <v>6905</v>
      </c>
      <c r="F10224" s="3" t="s">
        <v>33549</v>
      </c>
      <c r="G10224" s="3" t="s">
        <v>33547</v>
      </c>
      <c r="I10224" t="str">
        <f t="shared" si="159"/>
        <v>,(2870,' Daniel Ariel Cassorla Hercog ',' d.cassorla@efesis.cl',' 2 2730 1000    ', Gerente Comercial')</v>
      </c>
    </row>
    <row r="10225" spans="1:9">
      <c r="A10225" s="3" t="s">
        <v>33551</v>
      </c>
      <c r="B10225" s="3" t="s">
        <v>33550</v>
      </c>
      <c r="C10225" s="3">
        <f>VLOOKUP(B10225,CONSOLIDADO!A$2:E$11786,5,FALSE)</f>
        <v>2871</v>
      </c>
      <c r="D10225" s="3" t="s">
        <v>5940</v>
      </c>
      <c r="E10225" s="3" t="s">
        <v>33552</v>
      </c>
      <c r="F10225" s="3" t="s">
        <v>33553</v>
      </c>
      <c r="G10225" s="3" t="s">
        <v>33554</v>
      </c>
      <c r="I10225" t="str">
        <f t="shared" si="159"/>
        <v>,(2871,' Samuel Puentes Lacámara ',' spuentes@itma.cl',' 2 2599 6899    ', Gerente General y Director de Producción')</v>
      </c>
    </row>
    <row r="10226" spans="1:9">
      <c r="A10226" s="3" t="s">
        <v>33555</v>
      </c>
      <c r="B10226" s="3" t="s">
        <v>33550</v>
      </c>
      <c r="C10226" s="3">
        <f>VLOOKUP(B10226,CONSOLIDADO!A$2:E$11786,5,FALSE)</f>
        <v>2871</v>
      </c>
      <c r="D10226" s="3" t="s">
        <v>5940</v>
      </c>
      <c r="E10226" s="3" t="s">
        <v>33556</v>
      </c>
      <c r="F10226" s="3" t="s">
        <v>33557</v>
      </c>
      <c r="G10226" s="3" t="s">
        <v>33558</v>
      </c>
      <c r="I10226" t="str">
        <f t="shared" si="159"/>
        <v>,(2871,' Horacio Galaz Capecchiacci ',' horacio.galaz@gmail.com',' 2 2599 6813    ', Gerente Comercial - Representante Legal')</v>
      </c>
    </row>
    <row r="10227" spans="1:9">
      <c r="A10227" s="3" t="s">
        <v>33559</v>
      </c>
      <c r="B10227" s="3" t="s">
        <v>33550</v>
      </c>
      <c r="C10227" s="3">
        <f>VLOOKUP(B10227,CONSOLIDADO!A$2:E$11786,5,FALSE)</f>
        <v>2871</v>
      </c>
      <c r="D10227" s="3" t="s">
        <v>5940</v>
      </c>
      <c r="E10227" s="3" t="s">
        <v>6757</v>
      </c>
      <c r="F10227" s="3" t="s">
        <v>33560</v>
      </c>
      <c r="G10227" s="3" t="s">
        <v>33561</v>
      </c>
      <c r="I10227" t="str">
        <f t="shared" si="159"/>
        <v>,(2871,' Ernesto Baeza Navarrete ',' ebaeza@itma.cl',' 2 2599 6805    ', Gerente de Administración y Finanzas')</v>
      </c>
    </row>
    <row r="10228" spans="1:9">
      <c r="A10228" s="3" t="s">
        <v>33563</v>
      </c>
      <c r="B10228" s="3" t="s">
        <v>33562</v>
      </c>
      <c r="C10228" s="3">
        <f>VLOOKUP(B10228,CONSOLIDADO!A$2:E$11786,5,FALSE)</f>
        <v>2872</v>
      </c>
      <c r="D10228" s="3" t="s">
        <v>2055</v>
      </c>
      <c r="E10228" s="3" t="s">
        <v>6739</v>
      </c>
      <c r="F10228" s="3"/>
      <c r="G10228" s="3" t="s">
        <v>33564</v>
      </c>
      <c r="I10228" t="str">
        <f t="shared" si="159"/>
        <v>,(2872,' Aldo Lezzi ','',' 2 2949 1800    ', Gerente General')</v>
      </c>
    </row>
    <row r="10229" spans="1:9">
      <c r="A10229" s="3" t="s">
        <v>33565</v>
      </c>
      <c r="B10229" s="3" t="s">
        <v>33562</v>
      </c>
      <c r="C10229" s="3">
        <f>VLOOKUP(B10229,CONSOLIDADO!A$2:E$11786,5,FALSE)</f>
        <v>2872</v>
      </c>
      <c r="D10229" s="3" t="s">
        <v>2055</v>
      </c>
      <c r="E10229" s="3" t="s">
        <v>8835</v>
      </c>
      <c r="F10229" s="3" t="s">
        <v>33566</v>
      </c>
      <c r="G10229" s="3" t="s">
        <v>33564</v>
      </c>
      <c r="I10229" t="str">
        <f t="shared" si="159"/>
        <v>,(2872,' Alvaro Juan Calfuleo Painén ',' calfuleo@ykk.cl',' 2 2949 1800    ', Jefe de Administración y Finanzas')</v>
      </c>
    </row>
    <row r="10230" spans="1:9">
      <c r="A10230" s="3" t="s">
        <v>33568</v>
      </c>
      <c r="B10230" s="3" t="s">
        <v>33567</v>
      </c>
      <c r="C10230" s="3">
        <f>VLOOKUP(B10230,CONSOLIDADO!A$2:E$11786,5,FALSE)</f>
        <v>2873</v>
      </c>
      <c r="D10230" s="3" t="s">
        <v>10031</v>
      </c>
      <c r="E10230" s="3"/>
      <c r="F10230" s="3"/>
      <c r="G10230" s="3" t="s">
        <v>33569</v>
      </c>
      <c r="I10230" t="str">
        <f t="shared" si="159"/>
        <v>,(2873,' Jorge Peña Basulto','',' 2 2551 9834',')</v>
      </c>
    </row>
    <row r="10231" spans="1:9">
      <c r="A10231" s="3" t="s">
        <v>33570</v>
      </c>
      <c r="B10231" s="3" t="s">
        <v>33567</v>
      </c>
      <c r="C10231" s="3">
        <f>VLOOKUP(B10231,CONSOLIDADO!A$2:E$11786,5,FALSE)</f>
        <v>2873</v>
      </c>
      <c r="D10231" s="3" t="s">
        <v>10031</v>
      </c>
      <c r="E10231" s="3"/>
      <c r="F10231" s="3"/>
      <c r="G10231" s="3" t="s">
        <v>33569</v>
      </c>
      <c r="I10231" t="str">
        <f t="shared" si="159"/>
        <v>,(2873,' Francisco Peña Matulic','',' 2 2551 9834',')</v>
      </c>
    </row>
    <row r="10232" spans="1:9">
      <c r="A10232" s="3" t="s">
        <v>33571</v>
      </c>
      <c r="B10232" s="3" t="s">
        <v>33567</v>
      </c>
      <c r="C10232" s="3">
        <f>VLOOKUP(B10232,CONSOLIDADO!A$2:E$11786,5,FALSE)</f>
        <v>2873</v>
      </c>
      <c r="D10232" s="3" t="s">
        <v>10031</v>
      </c>
      <c r="E10232" s="3" t="s">
        <v>8930</v>
      </c>
      <c r="F10232" s="3" t="s">
        <v>33572</v>
      </c>
      <c r="G10232" s="3" t="s">
        <v>33573</v>
      </c>
      <c r="I10232" t="str">
        <f t="shared" si="159"/>
        <v>,(2873,' Julio Vega Ferret ',' ventas@induagro.cl',' 2 2551 9834    ', Jefe de Ventas')</v>
      </c>
    </row>
    <row r="10233" spans="1:9">
      <c r="A10233" s="3" t="s">
        <v>33574</v>
      </c>
      <c r="B10233" s="3" t="s">
        <v>33567</v>
      </c>
      <c r="C10233" s="3">
        <f>VLOOKUP(B10233,CONSOLIDADO!A$2:E$11786,5,FALSE)</f>
        <v>2873</v>
      </c>
      <c r="D10233" s="3" t="s">
        <v>10031</v>
      </c>
      <c r="E10233" s="3"/>
      <c r="F10233" s="3"/>
      <c r="G10233" s="3" t="s">
        <v>33569</v>
      </c>
      <c r="I10233" t="str">
        <f t="shared" si="159"/>
        <v>,(2873,' Francisco Fica Tolosa','',' 2 2551 9834',')</v>
      </c>
    </row>
    <row r="10234" spans="1:9">
      <c r="A10234" s="3" t="s">
        <v>33575</v>
      </c>
      <c r="B10234" s="3" t="s">
        <v>33567</v>
      </c>
      <c r="C10234" s="3">
        <f>VLOOKUP(B10234,CONSOLIDADO!A$2:E$11786,5,FALSE)</f>
        <v>2873</v>
      </c>
      <c r="D10234" s="3" t="s">
        <v>10031</v>
      </c>
      <c r="E10234" s="3"/>
      <c r="F10234" s="3"/>
      <c r="G10234" s="3" t="s">
        <v>33569</v>
      </c>
      <c r="I10234" t="str">
        <f t="shared" si="159"/>
        <v>,(2873,' Marcela Muñoz Parra','',' 2 2551 9834',')</v>
      </c>
    </row>
    <row r="10235" spans="1:9">
      <c r="A10235" s="3" t="s">
        <v>33578</v>
      </c>
      <c r="B10235" s="3" t="s">
        <v>33576</v>
      </c>
      <c r="C10235" s="3">
        <f>VLOOKUP(B10235,CONSOLIDADO!A$2:E$11786,5,FALSE)</f>
        <v>2874</v>
      </c>
      <c r="D10235" s="3" t="s">
        <v>33577</v>
      </c>
      <c r="E10235" s="3"/>
      <c r="F10235" s="3"/>
      <c r="G10235" s="3" t="s">
        <v>33579</v>
      </c>
      <c r="I10235" t="str">
        <f t="shared" si="159"/>
        <v>,(2874,' Ramón Luis Ojeda Acuña','',' 2 2520 4900',')</v>
      </c>
    </row>
    <row r="10236" spans="1:9">
      <c r="A10236" s="3" t="s">
        <v>33580</v>
      </c>
      <c r="B10236" s="3" t="s">
        <v>33576</v>
      </c>
      <c r="C10236" s="3">
        <f>VLOOKUP(B10236,CONSOLIDADO!A$2:E$11786,5,FALSE)</f>
        <v>2874</v>
      </c>
      <c r="D10236" s="3" t="s">
        <v>33577</v>
      </c>
      <c r="E10236" s="3" t="s">
        <v>10474</v>
      </c>
      <c r="F10236" s="3" t="s">
        <v>33581</v>
      </c>
      <c r="G10236" s="3" t="s">
        <v>33582</v>
      </c>
      <c r="I10236" t="str">
        <f t="shared" si="159"/>
        <v>,(2874,' Horaldo Olivares González ',' horaldo.olivares@comercialchile.cl',' 2 2520 4900    ', Representante Legal y Gerente General')</v>
      </c>
    </row>
    <row r="10237" spans="1:9">
      <c r="A10237" s="3" t="s">
        <v>33583</v>
      </c>
      <c r="B10237" s="3" t="s">
        <v>33576</v>
      </c>
      <c r="C10237" s="3">
        <f>VLOOKUP(B10237,CONSOLIDADO!A$2:E$11786,5,FALSE)</f>
        <v>2874</v>
      </c>
      <c r="D10237" s="3" t="s">
        <v>33577</v>
      </c>
      <c r="E10237" s="3" t="s">
        <v>7032</v>
      </c>
      <c r="F10237" s="3" t="s">
        <v>33584</v>
      </c>
      <c r="G10237" s="3" t="s">
        <v>33585</v>
      </c>
      <c r="I10237" t="str">
        <f t="shared" si="159"/>
        <v>,(2874,' Ricardo Osorio Echeverría ',' ricardo.osorio@comercialchile.cl',' 2 2520 4904    ', Gerente Administración y Finanzas')</v>
      </c>
    </row>
    <row r="10238" spans="1:9">
      <c r="A10238" s="3" t="s">
        <v>33586</v>
      </c>
      <c r="B10238" s="3" t="s">
        <v>33576</v>
      </c>
      <c r="C10238" s="3">
        <f>VLOOKUP(B10238,CONSOLIDADO!A$2:E$11786,5,FALSE)</f>
        <v>2874</v>
      </c>
      <c r="D10238" s="3" t="s">
        <v>33577</v>
      </c>
      <c r="E10238" s="3" t="s">
        <v>33587</v>
      </c>
      <c r="F10238" s="3" t="s">
        <v>33588</v>
      </c>
      <c r="G10238" s="3" t="s">
        <v>33589</v>
      </c>
      <c r="I10238" t="str">
        <f t="shared" si="159"/>
        <v>,(2874,' Claudia Carreño Araya ',' comchile@comercialchile.cl',' 2 2520 4922    ', Coordinadora División Revestimientos Industriales')</v>
      </c>
    </row>
    <row r="10239" spans="1:9">
      <c r="A10239" s="3" t="s">
        <v>33590</v>
      </c>
      <c r="B10239" s="3" t="s">
        <v>33576</v>
      </c>
      <c r="C10239" s="3">
        <f>VLOOKUP(B10239,CONSOLIDADO!A$2:E$11786,5,FALSE)</f>
        <v>2874</v>
      </c>
      <c r="D10239" s="3" t="s">
        <v>33577</v>
      </c>
      <c r="E10239" s="3" t="s">
        <v>33591</v>
      </c>
      <c r="F10239" s="3" t="s">
        <v>33592</v>
      </c>
      <c r="G10239" s="3" t="s">
        <v>33593</v>
      </c>
      <c r="I10239" t="str">
        <f t="shared" si="159"/>
        <v>,(2874,' Luis Méndez Escorza ',' luis.mendez@comercialchile.cl',' 2 2225 1577    ', Coordinador División Insumos Industriales')</v>
      </c>
    </row>
    <row r="10240" spans="1:9">
      <c r="A10240" s="3" t="s">
        <v>33595</v>
      </c>
      <c r="B10240" s="3" t="s">
        <v>33594</v>
      </c>
      <c r="C10240" s="3">
        <f>VLOOKUP(B10240,CONSOLIDADO!A$2:E$11786,5,FALSE)</f>
        <v>2875</v>
      </c>
      <c r="D10240" s="3" t="s">
        <v>5150</v>
      </c>
      <c r="E10240" s="3" t="s">
        <v>6813</v>
      </c>
      <c r="F10240" s="3" t="s">
        <v>33596</v>
      </c>
      <c r="G10240" s="3" t="s">
        <v>33597</v>
      </c>
      <c r="I10240" t="str">
        <f t="shared" si="159"/>
        <v>,(2875,' Teodoro Storm Báez ',' tstorm@indeli.cl',' 33 234 6200    ', Presidente')</v>
      </c>
    </row>
    <row r="10241" spans="1:9">
      <c r="A10241" s="3" t="s">
        <v>33598</v>
      </c>
      <c r="B10241" s="3" t="s">
        <v>33594</v>
      </c>
      <c r="C10241" s="3">
        <f>VLOOKUP(B10241,CONSOLIDADO!A$2:E$11786,5,FALSE)</f>
        <v>2875</v>
      </c>
      <c r="D10241" s="3" t="s">
        <v>5150</v>
      </c>
      <c r="E10241" s="3"/>
      <c r="F10241" s="3"/>
      <c r="G10241" s="3" t="s">
        <v>33599</v>
      </c>
      <c r="I10241" t="str">
        <f t="shared" si="159"/>
        <v>,(2875,' Teodoro Storm Hidalgo','',' 33 234 6200',')</v>
      </c>
    </row>
    <row r="10242" spans="1:9">
      <c r="A10242" s="3" t="s">
        <v>33600</v>
      </c>
      <c r="B10242" s="3" t="s">
        <v>33594</v>
      </c>
      <c r="C10242" s="3">
        <f>VLOOKUP(B10242,CONSOLIDADO!A$2:E$11786,5,FALSE)</f>
        <v>2875</v>
      </c>
      <c r="D10242" s="3" t="s">
        <v>5150</v>
      </c>
      <c r="E10242" s="3"/>
      <c r="F10242" s="3"/>
      <c r="G10242" s="3" t="s">
        <v>33599</v>
      </c>
      <c r="I10242" t="str">
        <f t="shared" si="159"/>
        <v>,(2875,' Karin Storm Hidalgo','',' 33 234 6200',')</v>
      </c>
    </row>
    <row r="10243" spans="1:9">
      <c r="A10243" s="3" t="s">
        <v>33602</v>
      </c>
      <c r="B10243" s="3" t="s">
        <v>33601</v>
      </c>
      <c r="C10243" s="3">
        <f>VLOOKUP(B10243,CONSOLIDADO!A$2:E$11786,5,FALSE)</f>
        <v>2876</v>
      </c>
      <c r="D10243" s="3" t="s">
        <v>3351</v>
      </c>
      <c r="E10243" s="3" t="s">
        <v>33603</v>
      </c>
      <c r="F10243" s="3" t="s">
        <v>33604</v>
      </c>
      <c r="G10243" s="3" t="s">
        <v>33605</v>
      </c>
      <c r="I10243" t="str">
        <f t="shared" ref="I10243:I10306" si="160">CONCATENATE(",(",C10243,",'",A10243,"','",F10243,"','",G10243,"',",E10243,"')")</f>
        <v>,(2876,' Joaquín Arraztio Leyton ',' estrumec@123.cl',' 75 254 5519    ', Gerente General - Administrador')</v>
      </c>
    </row>
    <row r="10244" spans="1:9">
      <c r="A10244" s="3" t="s">
        <v>33606</v>
      </c>
      <c r="B10244" s="3" t="s">
        <v>33601</v>
      </c>
      <c r="C10244" s="3">
        <f>VLOOKUP(B10244,CONSOLIDADO!A$2:E$11786,5,FALSE)</f>
        <v>2876</v>
      </c>
      <c r="D10244" s="3" t="s">
        <v>3351</v>
      </c>
      <c r="E10244" s="3" t="s">
        <v>7910</v>
      </c>
      <c r="F10244" s="3" t="s">
        <v>33604</v>
      </c>
      <c r="G10244" s="3" t="s">
        <v>33605</v>
      </c>
      <c r="I10244" t="str">
        <f t="shared" si="160"/>
        <v>,(2876,' Carolina Escobar Vitar ',' estrumec@123.cl',' 75 254 5519    ', Contadora')</v>
      </c>
    </row>
    <row r="10245" spans="1:9">
      <c r="A10245" s="3" t="s">
        <v>17150</v>
      </c>
      <c r="B10245" s="3" t="s">
        <v>33607</v>
      </c>
      <c r="C10245" s="3">
        <f>VLOOKUP(B10245,CONSOLIDADO!A$2:E$11786,5,FALSE)</f>
        <v>2877</v>
      </c>
      <c r="D10245" s="3" t="s">
        <v>33608</v>
      </c>
      <c r="E10245" s="3" t="s">
        <v>7567</v>
      </c>
      <c r="F10245" s="3" t="s">
        <v>17151</v>
      </c>
      <c r="G10245" s="3" t="s">
        <v>33609</v>
      </c>
      <c r="I10245" t="str">
        <f t="shared" si="160"/>
        <v>,(2877,' Gloria Rosenberg Sanguinetti ',' gloria.rosenberg@rosen.cl',' 45 296 7500    ', Gerente General y Representante Legal')</v>
      </c>
    </row>
    <row r="10246" spans="1:9">
      <c r="A10246" s="3" t="s">
        <v>33610</v>
      </c>
      <c r="B10246" s="3" t="s">
        <v>33607</v>
      </c>
      <c r="C10246" s="3">
        <f>VLOOKUP(B10246,CONSOLIDADO!A$2:E$11786,5,FALSE)</f>
        <v>2877</v>
      </c>
      <c r="D10246" s="3" t="s">
        <v>33608</v>
      </c>
      <c r="E10246" s="3" t="s">
        <v>16412</v>
      </c>
      <c r="F10246" s="3" t="s">
        <v>33611</v>
      </c>
      <c r="G10246" s="3" t="s">
        <v>33609</v>
      </c>
      <c r="I10246" t="str">
        <f t="shared" si="160"/>
        <v>,(2877,' Guido Patricio Zirotti Poseck ',' guido.zirotti@glover.cl',' 45 296 7500    ', Gerente de Planta')</v>
      </c>
    </row>
    <row r="10247" spans="1:9">
      <c r="A10247" s="3" t="s">
        <v>33612</v>
      </c>
      <c r="B10247" s="3" t="s">
        <v>33607</v>
      </c>
      <c r="C10247" s="3">
        <f>VLOOKUP(B10247,CONSOLIDADO!A$2:E$11786,5,FALSE)</f>
        <v>2877</v>
      </c>
      <c r="D10247" s="3" t="s">
        <v>33608</v>
      </c>
      <c r="E10247" s="3"/>
      <c r="F10247" s="3"/>
      <c r="G10247" s="3" t="s">
        <v>33613</v>
      </c>
      <c r="I10247" t="str">
        <f t="shared" si="160"/>
        <v>,(2877,' Darío De la Jara Godoy','',' 45 296 7500',')</v>
      </c>
    </row>
    <row r="10248" spans="1:9">
      <c r="A10248" s="3" t="s">
        <v>33614</v>
      </c>
      <c r="B10248" s="3" t="s">
        <v>33607</v>
      </c>
      <c r="C10248" s="3">
        <f>VLOOKUP(B10248,CONSOLIDADO!A$2:E$11786,5,FALSE)</f>
        <v>2877</v>
      </c>
      <c r="D10248" s="3" t="s">
        <v>33608</v>
      </c>
      <c r="E10248" s="3" t="s">
        <v>23056</v>
      </c>
      <c r="F10248" s="3" t="s">
        <v>33615</v>
      </c>
      <c r="G10248" s="3" t="s">
        <v>33609</v>
      </c>
      <c r="I10248" t="str">
        <f t="shared" si="160"/>
        <v>,(2877,' Marianela Huenchual Veloso ',' marianela.huenchual@glover.cl',' 45 296 7500    ', Jefe de Administración y Recursos Humanos')</v>
      </c>
    </row>
    <row r="10249" spans="1:9">
      <c r="A10249" s="3" t="s">
        <v>33616</v>
      </c>
      <c r="B10249" s="3" t="s">
        <v>33607</v>
      </c>
      <c r="C10249" s="3">
        <f>VLOOKUP(B10249,CONSOLIDADO!A$2:E$11786,5,FALSE)</f>
        <v>2877</v>
      </c>
      <c r="D10249" s="3" t="s">
        <v>33608</v>
      </c>
      <c r="E10249" s="3" t="s">
        <v>8821</v>
      </c>
      <c r="F10249" s="3" t="s">
        <v>33617</v>
      </c>
      <c r="G10249" s="3" t="s">
        <v>33609</v>
      </c>
      <c r="I10249" t="str">
        <f t="shared" si="160"/>
        <v>,(2877,' Iris Vásquez Reyes ',' iris.vasquez@glover.cl',' 45 296 7500    ', Encargada de Recursos Humanos')</v>
      </c>
    </row>
    <row r="10250" spans="1:9">
      <c r="A10250" s="3" t="s">
        <v>33620</v>
      </c>
      <c r="B10250" s="3" t="s">
        <v>33618</v>
      </c>
      <c r="C10250" s="3">
        <f>VLOOKUP(B10250,CONSOLIDADO!A$2:E$11786,5,FALSE)</f>
        <v>2878</v>
      </c>
      <c r="D10250" s="3" t="s">
        <v>33619</v>
      </c>
      <c r="E10250" s="3" t="s">
        <v>6739</v>
      </c>
      <c r="F10250" s="3" t="s">
        <v>33621</v>
      </c>
      <c r="G10250" s="3" t="s">
        <v>33622</v>
      </c>
      <c r="I10250" t="str">
        <f t="shared" si="160"/>
        <v>,(2878,' Manuel González Rodríguez ',' gerencia@ferrocentro.cl',' 2 2836 4910    ', Gerente General')</v>
      </c>
    </row>
    <row r="10251" spans="1:9">
      <c r="A10251" s="3" t="s">
        <v>33623</v>
      </c>
      <c r="B10251" s="3" t="s">
        <v>33618</v>
      </c>
      <c r="C10251" s="3">
        <f>VLOOKUP(B10251,CONSOLIDADO!A$2:E$11786,5,FALSE)</f>
        <v>2878</v>
      </c>
      <c r="D10251" s="3" t="s">
        <v>33619</v>
      </c>
      <c r="E10251" s="3" t="s">
        <v>7032</v>
      </c>
      <c r="F10251" s="3" t="s">
        <v>33624</v>
      </c>
      <c r="G10251" s="3" t="s">
        <v>33622</v>
      </c>
      <c r="I10251" t="str">
        <f t="shared" si="160"/>
        <v>,(2878,' Marcelo Fuenzalida ',' ferrocentro@ferrocentro.cl',' 2 2836 4910    ', Gerente Administración y Finanzas')</v>
      </c>
    </row>
    <row r="10252" spans="1:9">
      <c r="A10252" s="3" t="s">
        <v>18071</v>
      </c>
      <c r="B10252" s="3" t="s">
        <v>33625</v>
      </c>
      <c r="C10252" s="3">
        <f>VLOOKUP(B10252,CONSOLIDADO!A$2:E$11786,5,FALSE)</f>
        <v>2879</v>
      </c>
      <c r="D10252" s="3" t="s">
        <v>7222</v>
      </c>
      <c r="E10252" s="3" t="s">
        <v>6739</v>
      </c>
      <c r="F10252" s="3" t="s">
        <v>18072</v>
      </c>
      <c r="G10252" s="3" t="s">
        <v>18073</v>
      </c>
      <c r="I10252" t="str">
        <f t="shared" si="160"/>
        <v>,(2879,' Juan Eblen Kadis ',' juaneblen@bunnys.cl',' 2 2482 7300    ', Gerente General')</v>
      </c>
    </row>
    <row r="10253" spans="1:9">
      <c r="A10253" s="3" t="s">
        <v>33626</v>
      </c>
      <c r="B10253" s="3" t="s">
        <v>33625</v>
      </c>
      <c r="C10253" s="3">
        <f>VLOOKUP(B10253,CONSOLIDADO!A$2:E$11786,5,FALSE)</f>
        <v>2879</v>
      </c>
      <c r="D10253" s="3" t="s">
        <v>7222</v>
      </c>
      <c r="E10253" s="3" t="s">
        <v>6757</v>
      </c>
      <c r="F10253" s="3" t="s">
        <v>33627</v>
      </c>
      <c r="G10253" s="3" t="s">
        <v>18073</v>
      </c>
      <c r="I10253" t="str">
        <f t="shared" si="160"/>
        <v>,(2879,' Cristóbal José Eblen Eblen ',' ceblen@bunnys.cl',' 2 2482 7300    ', Gerente de Administración y Finanzas')</v>
      </c>
    </row>
    <row r="10254" spans="1:9">
      <c r="A10254" s="3" t="s">
        <v>18074</v>
      </c>
      <c r="B10254" s="3" t="s">
        <v>33625</v>
      </c>
      <c r="C10254" s="3">
        <f>VLOOKUP(B10254,CONSOLIDADO!A$2:E$11786,5,FALSE)</f>
        <v>2879</v>
      </c>
      <c r="D10254" s="3" t="s">
        <v>7222</v>
      </c>
      <c r="E10254" s="3" t="s">
        <v>7910</v>
      </c>
      <c r="F10254" s="3" t="s">
        <v>18075</v>
      </c>
      <c r="G10254" s="3" t="s">
        <v>33628</v>
      </c>
      <c r="I10254" t="str">
        <f t="shared" si="160"/>
        <v>,(2879,' Marcelina Morales Yáñez ',' mmorales@bunnys.cl',' 2 2482 7306    ', Contadora')</v>
      </c>
    </row>
    <row r="10255" spans="1:9">
      <c r="A10255" s="3" t="s">
        <v>32961</v>
      </c>
      <c r="B10255" s="3" t="s">
        <v>33629</v>
      </c>
      <c r="C10255" s="3">
        <f>VLOOKUP(B10255,CONSOLIDADO!A$2:E$11786,5,FALSE)</f>
        <v>2880</v>
      </c>
      <c r="D10255" s="3" t="s">
        <v>1188</v>
      </c>
      <c r="E10255" s="3"/>
      <c r="F10255" s="3"/>
      <c r="G10255" s="3" t="s">
        <v>33630</v>
      </c>
      <c r="I10255" t="str">
        <f t="shared" si="160"/>
        <v>,(2880,' Marcela Lahosa Arata','',' 2 2225 7706',')</v>
      </c>
    </row>
    <row r="10256" spans="1:9">
      <c r="A10256" s="3" t="s">
        <v>33631</v>
      </c>
      <c r="B10256" s="3" t="s">
        <v>33629</v>
      </c>
      <c r="C10256" s="3">
        <f>VLOOKUP(B10256,CONSOLIDADO!A$2:E$11786,5,FALSE)</f>
        <v>2880</v>
      </c>
      <c r="D10256" s="3" t="s">
        <v>1188</v>
      </c>
      <c r="E10256" s="3" t="s">
        <v>11268</v>
      </c>
      <c r="F10256" s="3" t="s">
        <v>33632</v>
      </c>
      <c r="G10256" s="3" t="s">
        <v>33633</v>
      </c>
      <c r="I10256" t="str">
        <f t="shared" si="160"/>
        <v>,(2880,' Rodrigo Enrique León García ',' rleon@colorpack.cl',' 2 2225 7706    ', Primer Vicepresidente')</v>
      </c>
    </row>
    <row r="10257" spans="1:9">
      <c r="A10257" s="3" t="s">
        <v>33634</v>
      </c>
      <c r="B10257" s="3" t="s">
        <v>33629</v>
      </c>
      <c r="C10257" s="3">
        <f>VLOOKUP(B10257,CONSOLIDADO!A$2:E$11786,5,FALSE)</f>
        <v>2880</v>
      </c>
      <c r="D10257" s="3" t="s">
        <v>1188</v>
      </c>
      <c r="E10257" s="3" t="s">
        <v>11218</v>
      </c>
      <c r="F10257" s="3" t="s">
        <v>33635</v>
      </c>
      <c r="G10257" s="3" t="s">
        <v>33633</v>
      </c>
      <c r="I10257" t="str">
        <f t="shared" si="160"/>
        <v>,(2880,' Nelson Cannoni Berd ',' ncannoni@imprentaitaliana.cl',' 2 2225 7706    ', Segundo Vicepresidente')</v>
      </c>
    </row>
    <row r="10258" spans="1:9">
      <c r="A10258" s="3" t="s">
        <v>33636</v>
      </c>
      <c r="B10258" s="3" t="s">
        <v>33629</v>
      </c>
      <c r="C10258" s="3">
        <f>VLOOKUP(B10258,CONSOLIDADO!A$2:E$11786,5,FALSE)</f>
        <v>2880</v>
      </c>
      <c r="D10258" s="3" t="s">
        <v>1188</v>
      </c>
      <c r="E10258" s="3" t="s">
        <v>7402</v>
      </c>
      <c r="F10258" s="3" t="s">
        <v>33637</v>
      </c>
      <c r="G10258" s="3" t="s">
        <v>33633</v>
      </c>
      <c r="I10258" t="str">
        <f t="shared" si="160"/>
        <v>,(2880,' Ricardo Schaub ',' rschaub@impresoraoptima.cl',' 2 2225 7706    ', Tesorero')</v>
      </c>
    </row>
    <row r="10259" spans="1:9">
      <c r="A10259" s="3" t="s">
        <v>6761</v>
      </c>
      <c r="B10259" s="3" t="s">
        <v>33629</v>
      </c>
      <c r="C10259" s="3">
        <f>VLOOKUP(B10259,CONSOLIDADO!A$2:E$11786,5,FALSE)</f>
        <v>2880</v>
      </c>
      <c r="D10259" s="3" t="s">
        <v>1188</v>
      </c>
      <c r="E10259" s="3" t="s">
        <v>6850</v>
      </c>
      <c r="F10259" s="3" t="s">
        <v>6762</v>
      </c>
      <c r="G10259" s="3" t="s">
        <v>33633</v>
      </c>
      <c r="I10259" t="str">
        <f t="shared" si="160"/>
        <v>,(2880,' Alejandro Garcés Larenas ',' alejandro.garces@aimpresores.cl',' 2 2225 7706    ', Director')</v>
      </c>
    </row>
    <row r="10260" spans="1:9">
      <c r="A10260" s="3" t="s">
        <v>33639</v>
      </c>
      <c r="B10260" s="3" t="s">
        <v>33638</v>
      </c>
      <c r="C10260" s="3">
        <f>VLOOKUP(B10260,CONSOLIDADO!A$2:E$11786,5,FALSE)</f>
        <v>2881</v>
      </c>
      <c r="D10260" s="3" t="s">
        <v>5637</v>
      </c>
      <c r="E10260" s="3" t="s">
        <v>6739</v>
      </c>
      <c r="F10260" s="3" t="s">
        <v>33640</v>
      </c>
      <c r="G10260" s="3" t="s">
        <v>33641</v>
      </c>
      <c r="I10260" t="str">
        <f t="shared" si="160"/>
        <v>,(2881,' Marcelo Riofrancos Coderch ',' mriofrancos@alpina.cl',' 2 2552 9243    ', Gerente General')</v>
      </c>
    </row>
    <row r="10261" spans="1:9">
      <c r="A10261" s="3" t="s">
        <v>33642</v>
      </c>
      <c r="B10261" s="3" t="s">
        <v>33638</v>
      </c>
      <c r="C10261" s="3">
        <f>VLOOKUP(B10261,CONSOLIDADO!A$2:E$11786,5,FALSE)</f>
        <v>2881</v>
      </c>
      <c r="D10261" s="3" t="s">
        <v>5637</v>
      </c>
      <c r="E10261" s="3"/>
      <c r="F10261" s="3"/>
      <c r="G10261" s="3" t="s">
        <v>33643</v>
      </c>
      <c r="I10261" t="str">
        <f t="shared" si="160"/>
        <v>,(2881,' Isabel Coderch Mitjans','',' 2 2552 9243',')</v>
      </c>
    </row>
    <row r="10262" spans="1:9">
      <c r="A10262" s="3" t="s">
        <v>33644</v>
      </c>
      <c r="B10262" s="3" t="s">
        <v>33638</v>
      </c>
      <c r="C10262" s="3">
        <f>VLOOKUP(B10262,CONSOLIDADO!A$2:E$11786,5,FALSE)</f>
        <v>2881</v>
      </c>
      <c r="D10262" s="3" t="s">
        <v>5637</v>
      </c>
      <c r="E10262" s="3" t="s">
        <v>8835</v>
      </c>
      <c r="F10262" s="3" t="s">
        <v>33645</v>
      </c>
      <c r="G10262" s="3" t="s">
        <v>33646</v>
      </c>
      <c r="I10262" t="str">
        <f t="shared" si="160"/>
        <v>,(2881,' Linda Donaire ',' ldonaire@arcchile.cl',' 2 2552 8667    ', Jefe de Administración y Finanzas')</v>
      </c>
    </row>
    <row r="10263" spans="1:9">
      <c r="A10263" s="3" t="s">
        <v>33649</v>
      </c>
      <c r="B10263" s="3" t="s">
        <v>33647</v>
      </c>
      <c r="C10263" s="3">
        <f>VLOOKUP(B10263,CONSOLIDADO!A$2:E$11786,5,FALSE)</f>
        <v>2882</v>
      </c>
      <c r="D10263" s="3" t="s">
        <v>33648</v>
      </c>
      <c r="E10263" s="3"/>
      <c r="F10263" s="3"/>
      <c r="G10263" s="3" t="s">
        <v>33650</v>
      </c>
      <c r="I10263" t="str">
        <f t="shared" si="160"/>
        <v>,(2882,' Fernando Sánchez Alen','',' 51 233 0200',')</v>
      </c>
    </row>
    <row r="10264" spans="1:9">
      <c r="A10264" s="3" t="s">
        <v>33651</v>
      </c>
      <c r="B10264" s="3" t="s">
        <v>33647</v>
      </c>
      <c r="C10264" s="3">
        <f>VLOOKUP(B10264,CONSOLIDADO!A$2:E$11786,5,FALSE)</f>
        <v>2882</v>
      </c>
      <c r="D10264" s="3" t="s">
        <v>33648</v>
      </c>
      <c r="E10264" s="3" t="s">
        <v>7155</v>
      </c>
      <c r="F10264" s="3" t="s">
        <v>33652</v>
      </c>
      <c r="G10264" s="3" t="s">
        <v>33653</v>
      </c>
      <c r="I10264" t="str">
        <f t="shared" si="160"/>
        <v>,(2882,' Sergio García Pérez ',' sgarcia@celta.cl',' 51 233 0200    ', Jefe Administración y Finanzas')</v>
      </c>
    </row>
    <row r="10265" spans="1:9">
      <c r="A10265" s="3" t="s">
        <v>33654</v>
      </c>
      <c r="B10265" s="3" t="s">
        <v>33647</v>
      </c>
      <c r="C10265" s="3">
        <f>VLOOKUP(B10265,CONSOLIDADO!A$2:E$11786,5,FALSE)</f>
        <v>2882</v>
      </c>
      <c r="D10265" s="3" t="s">
        <v>33648</v>
      </c>
      <c r="E10265" s="3" t="s">
        <v>9447</v>
      </c>
      <c r="F10265" s="3" t="s">
        <v>33655</v>
      </c>
      <c r="G10265" s="3" t="s">
        <v>33653</v>
      </c>
      <c r="I10265" t="str">
        <f t="shared" si="160"/>
        <v>,(2882,' Fernando Sánchez Acevedo ',' nsanchez@celta.cl',' 51 233 0200    ', Subgerente General')</v>
      </c>
    </row>
    <row r="10266" spans="1:9">
      <c r="A10266" s="3" t="s">
        <v>33656</v>
      </c>
      <c r="B10266" s="3" t="s">
        <v>33647</v>
      </c>
      <c r="C10266" s="3">
        <f>VLOOKUP(B10266,CONSOLIDADO!A$2:E$11786,5,FALSE)</f>
        <v>2882</v>
      </c>
      <c r="D10266" s="3" t="s">
        <v>33648</v>
      </c>
      <c r="E10266" s="3"/>
      <c r="F10266" s="3"/>
      <c r="G10266" s="3" t="s">
        <v>33650</v>
      </c>
      <c r="I10266" t="str">
        <f t="shared" si="160"/>
        <v>,(2882,' Edelmiro Pérez Alen','',' 51 233 0200',')</v>
      </c>
    </row>
    <row r="10267" spans="1:9">
      <c r="A10267" s="3" t="s">
        <v>33657</v>
      </c>
      <c r="B10267" s="3" t="s">
        <v>33647</v>
      </c>
      <c r="C10267" s="3">
        <f>VLOOKUP(B10267,CONSOLIDADO!A$2:E$11786,5,FALSE)</f>
        <v>2882</v>
      </c>
      <c r="D10267" s="3" t="s">
        <v>33648</v>
      </c>
      <c r="E10267" s="3"/>
      <c r="F10267" s="3"/>
      <c r="G10267" s="3" t="s">
        <v>33650</v>
      </c>
      <c r="I10267" t="str">
        <f t="shared" si="160"/>
        <v>,(2882,' Matías Rojo Rojas','',' 51 233 0200',')</v>
      </c>
    </row>
    <row r="10268" spans="1:9">
      <c r="A10268" s="3" t="s">
        <v>33659</v>
      </c>
      <c r="B10268" s="3" t="s">
        <v>33658</v>
      </c>
      <c r="C10268" s="3">
        <f>VLOOKUP(B10268,CONSOLIDADO!A$2:E$11786,5,FALSE)</f>
        <v>2883</v>
      </c>
      <c r="D10268" s="3" t="s">
        <v>13119</v>
      </c>
      <c r="E10268" s="3"/>
      <c r="F10268" s="3"/>
      <c r="G10268" s="3" t="s">
        <v>33660</v>
      </c>
      <c r="I10268" t="str">
        <f t="shared" si="160"/>
        <v>,(2883,' Ricardo Sáenz Beddings','',' 41 226 7603',')</v>
      </c>
    </row>
    <row r="10269" spans="1:9">
      <c r="A10269" s="3" t="s">
        <v>33661</v>
      </c>
      <c r="B10269" s="3" t="s">
        <v>33658</v>
      </c>
      <c r="C10269" s="3">
        <f>VLOOKUP(B10269,CONSOLIDADO!A$2:E$11786,5,FALSE)</f>
        <v>2883</v>
      </c>
      <c r="D10269" s="3" t="s">
        <v>13119</v>
      </c>
      <c r="E10269" s="3" t="s">
        <v>6905</v>
      </c>
      <c r="F10269" s="3" t="s">
        <v>33662</v>
      </c>
      <c r="G10269" s="3" t="s">
        <v>33663</v>
      </c>
      <c r="I10269" t="str">
        <f t="shared" si="160"/>
        <v>,(2883,' Juan Carlos Aliste Rebolledo ',' juan.aliste@inchalam.cl',' 41 226 7601    ', Gerente Comercial')</v>
      </c>
    </row>
    <row r="10270" spans="1:9">
      <c r="A10270" s="3" t="s">
        <v>33664</v>
      </c>
      <c r="B10270" s="3" t="s">
        <v>33658</v>
      </c>
      <c r="C10270" s="3">
        <f>VLOOKUP(B10270,CONSOLIDADO!A$2:E$11786,5,FALSE)</f>
        <v>2883</v>
      </c>
      <c r="D10270" s="3" t="s">
        <v>13119</v>
      </c>
      <c r="E10270" s="3" t="s">
        <v>7078</v>
      </c>
      <c r="F10270" s="3" t="s">
        <v>33665</v>
      </c>
      <c r="G10270" s="3" t="s">
        <v>33666</v>
      </c>
      <c r="I10270" t="str">
        <f t="shared" si="160"/>
        <v>,(2883,' Rodrigo Farías Oliva ',' rodrigo.farias@inchalam.cl',' 41 226 7628    ', Gerente Recursos Humanos')</v>
      </c>
    </row>
    <row r="10271" spans="1:9">
      <c r="A10271" s="3" t="s">
        <v>33667</v>
      </c>
      <c r="B10271" s="3" t="s">
        <v>33658</v>
      </c>
      <c r="C10271" s="3">
        <f>VLOOKUP(B10271,CONSOLIDADO!A$2:E$11786,5,FALSE)</f>
        <v>2883</v>
      </c>
      <c r="D10271" s="3" t="s">
        <v>13119</v>
      </c>
      <c r="E10271" s="3" t="s">
        <v>7032</v>
      </c>
      <c r="F10271" s="3" t="s">
        <v>33668</v>
      </c>
      <c r="G10271" s="3" t="s">
        <v>33669</v>
      </c>
      <c r="I10271" t="str">
        <f t="shared" si="160"/>
        <v>,(2883,' Christian Milanello Endler ',' christian.milanello@inchalam.cl',' 41 226 7668    ', Gerente Administración y Finanzas')</v>
      </c>
    </row>
    <row r="10272" spans="1:9">
      <c r="A10272" s="3" t="s">
        <v>33670</v>
      </c>
      <c r="B10272" s="3" t="s">
        <v>33658</v>
      </c>
      <c r="C10272" s="3">
        <f>VLOOKUP(B10272,CONSOLIDADO!A$2:E$11786,5,FALSE)</f>
        <v>2883</v>
      </c>
      <c r="D10272" s="3" t="s">
        <v>13119</v>
      </c>
      <c r="E10272" s="3" t="s">
        <v>6765</v>
      </c>
      <c r="F10272" s="3" t="s">
        <v>33671</v>
      </c>
      <c r="G10272" s="3" t="s">
        <v>33672</v>
      </c>
      <c r="I10272" t="str">
        <f t="shared" si="160"/>
        <v>,(2883,' Enrique Gajardo Lagos ',' enrique.gajardo@inchalam.cl',' 41 226 7615    ', Gerente de Operaciones')</v>
      </c>
    </row>
    <row r="10273" spans="1:9">
      <c r="A10273" s="3" t="s">
        <v>33674</v>
      </c>
      <c r="B10273" s="3" t="s">
        <v>33673</v>
      </c>
      <c r="C10273" s="3">
        <f>VLOOKUP(B10273,CONSOLIDADO!A$2:E$11786,5,FALSE)</f>
        <v>2884</v>
      </c>
      <c r="D10273" s="3" t="s">
        <v>4900</v>
      </c>
      <c r="E10273" s="3"/>
      <c r="F10273" s="3"/>
      <c r="G10273" s="3" t="s">
        <v>33675</v>
      </c>
      <c r="I10273" t="str">
        <f t="shared" si="160"/>
        <v>,(2884,' Eduardo Briceño Molina','',' 2 2552 7355',')</v>
      </c>
    </row>
    <row r="10274" spans="1:9">
      <c r="A10274" s="3" t="s">
        <v>33677</v>
      </c>
      <c r="B10274" s="3" t="s">
        <v>33676</v>
      </c>
      <c r="C10274" s="3">
        <f>VLOOKUP(B10274,CONSOLIDADO!A$2:E$11786,5,FALSE)</f>
        <v>2885</v>
      </c>
      <c r="D10274" s="3" t="s">
        <v>927</v>
      </c>
      <c r="E10274" s="3"/>
      <c r="F10274" s="3"/>
      <c r="G10274" s="3" t="s">
        <v>33678</v>
      </c>
      <c r="I10274" t="str">
        <f t="shared" si="160"/>
        <v>,(2885,' Kenneth Styles Conley','',' 32 291 1446',')</v>
      </c>
    </row>
    <row r="10275" spans="1:9">
      <c r="A10275" s="3" t="s">
        <v>33679</v>
      </c>
      <c r="B10275" s="3" t="s">
        <v>33676</v>
      </c>
      <c r="C10275" s="3">
        <f>VLOOKUP(B10275,CONSOLIDADO!A$2:E$11786,5,FALSE)</f>
        <v>2885</v>
      </c>
      <c r="D10275" s="3" t="s">
        <v>927</v>
      </c>
      <c r="E10275" s="3"/>
      <c r="F10275" s="3"/>
      <c r="G10275" s="3" t="s">
        <v>33678</v>
      </c>
      <c r="I10275" t="str">
        <f t="shared" si="160"/>
        <v>,(2885,' Derek McColl Crozier','',' 32 291 1446',')</v>
      </c>
    </row>
    <row r="10276" spans="1:9">
      <c r="A10276" s="3" t="s">
        <v>33680</v>
      </c>
      <c r="B10276" s="3" t="s">
        <v>33676</v>
      </c>
      <c r="C10276" s="3">
        <f>VLOOKUP(B10276,CONSOLIDADO!A$2:E$11786,5,FALSE)</f>
        <v>2885</v>
      </c>
      <c r="D10276" s="3" t="s">
        <v>927</v>
      </c>
      <c r="E10276" s="3" t="s">
        <v>33681</v>
      </c>
      <c r="F10276" s="3" t="s">
        <v>33682</v>
      </c>
      <c r="G10276" s="3" t="s">
        <v>33683</v>
      </c>
      <c r="I10276" t="str">
        <f t="shared" si="160"/>
        <v>,(2885,' Patrick McColl Crozier ',' pmccoll@rms.co.cl',' 32 291 1446    ', Gerente Comercial y Gerente de Informática')</v>
      </c>
    </row>
    <row r="10277" spans="1:9">
      <c r="A10277" s="3" t="s">
        <v>33686</v>
      </c>
      <c r="B10277" s="3" t="s">
        <v>33684</v>
      </c>
      <c r="C10277" s="3">
        <f>VLOOKUP(B10277,CONSOLIDADO!A$2:E$11786,5,FALSE)</f>
        <v>2886</v>
      </c>
      <c r="D10277" s="3" t="s">
        <v>33685</v>
      </c>
      <c r="E10277" s="3" t="s">
        <v>6739</v>
      </c>
      <c r="F10277" s="3" t="s">
        <v>33687</v>
      </c>
      <c r="G10277" s="3" t="s">
        <v>33688</v>
      </c>
      <c r="I10277" t="str">
        <f t="shared" si="160"/>
        <v>,(2886,' Nancy Victoria Champin Charme ',' nchampin@enflex.cl',' 2 2672 2018    ', Gerente General')</v>
      </c>
    </row>
    <row r="10278" spans="1:9">
      <c r="A10278" s="3" t="s">
        <v>33689</v>
      </c>
      <c r="B10278" s="3" t="s">
        <v>33684</v>
      </c>
      <c r="C10278" s="3">
        <f>VLOOKUP(B10278,CONSOLIDADO!A$2:E$11786,5,FALSE)</f>
        <v>2886</v>
      </c>
      <c r="D10278" s="3" t="s">
        <v>33685</v>
      </c>
      <c r="E10278" s="3" t="s">
        <v>7140</v>
      </c>
      <c r="F10278" s="3" t="s">
        <v>33690</v>
      </c>
      <c r="G10278" s="3" t="s">
        <v>33688</v>
      </c>
      <c r="I10278" t="str">
        <f t="shared" si="160"/>
        <v>,(2886,' Sebastián del Villar Limper ',' sdelvillar@enflex.cl',' 2 2672 2018    ', Gerente de Ventas')</v>
      </c>
    </row>
    <row r="10279" spans="1:9">
      <c r="A10279" s="3" t="s">
        <v>33692</v>
      </c>
      <c r="B10279" s="3" t="s">
        <v>33691</v>
      </c>
      <c r="C10279" s="3">
        <f>VLOOKUP(B10279,CONSOLIDADO!A$2:E$11786,5,FALSE)</f>
        <v>2887</v>
      </c>
      <c r="D10279" s="3" t="s">
        <v>5354</v>
      </c>
      <c r="E10279" s="3"/>
      <c r="F10279" s="3"/>
      <c r="G10279" s="3" t="s">
        <v>33693</v>
      </c>
      <c r="I10279" t="str">
        <f t="shared" si="160"/>
        <v>,(2887,' Selim Eduardo Karmy Sara','',' 32 276 8050',')</v>
      </c>
    </row>
    <row r="10280" spans="1:9">
      <c r="A10280" s="3" t="s">
        <v>33694</v>
      </c>
      <c r="B10280" s="3" t="s">
        <v>33691</v>
      </c>
      <c r="C10280" s="3">
        <f>VLOOKUP(B10280,CONSOLIDADO!A$2:E$11786,5,FALSE)</f>
        <v>2887</v>
      </c>
      <c r="D10280" s="3" t="s">
        <v>5354</v>
      </c>
      <c r="E10280" s="3"/>
      <c r="F10280" s="3"/>
      <c r="G10280" s="3" t="s">
        <v>33693</v>
      </c>
      <c r="I10280" t="str">
        <f t="shared" si="160"/>
        <v>,(2887,' Juan Ignacio Karmy Sara','',' 32 276 8050',')</v>
      </c>
    </row>
    <row r="10281" spans="1:9">
      <c r="A10281" s="3" t="s">
        <v>33695</v>
      </c>
      <c r="B10281" s="3" t="s">
        <v>33691</v>
      </c>
      <c r="C10281" s="3">
        <f>VLOOKUP(B10281,CONSOLIDADO!A$2:E$11786,5,FALSE)</f>
        <v>2887</v>
      </c>
      <c r="D10281" s="3" t="s">
        <v>5354</v>
      </c>
      <c r="E10281" s="3"/>
      <c r="F10281" s="3"/>
      <c r="G10281" s="3" t="s">
        <v>33693</v>
      </c>
      <c r="I10281" t="str">
        <f t="shared" si="160"/>
        <v>,(2887,' Bruno Reveco Messerer','',' 32 276 8050',')</v>
      </c>
    </row>
    <row r="10282" spans="1:9">
      <c r="A10282" s="3" t="s">
        <v>33696</v>
      </c>
      <c r="B10282" s="3" t="s">
        <v>33691</v>
      </c>
      <c r="C10282" s="3">
        <f>VLOOKUP(B10282,CONSOLIDADO!A$2:E$11786,5,FALSE)</f>
        <v>2887</v>
      </c>
      <c r="D10282" s="3" t="s">
        <v>5354</v>
      </c>
      <c r="E10282" s="3" t="s">
        <v>33697</v>
      </c>
      <c r="F10282" s="3" t="s">
        <v>33698</v>
      </c>
      <c r="G10282" s="3" t="s">
        <v>33699</v>
      </c>
      <c r="I10282" t="str">
        <f t="shared" si="160"/>
        <v>,(2887,' Cristhell Otaíza Yáñez ',' cristhell.otaiza@lifelon.cl',' 32 276 8050    ', Encargada Administración y Finanzas')</v>
      </c>
    </row>
    <row r="10283" spans="1:9">
      <c r="A10283" s="3" t="s">
        <v>33700</v>
      </c>
      <c r="B10283" s="3" t="s">
        <v>33691</v>
      </c>
      <c r="C10283" s="3">
        <f>VLOOKUP(B10283,CONSOLIDADO!A$2:E$11786,5,FALSE)</f>
        <v>2887</v>
      </c>
      <c r="D10283" s="3" t="s">
        <v>5354</v>
      </c>
      <c r="E10283" s="3" t="s">
        <v>8821</v>
      </c>
      <c r="F10283" s="3" t="s">
        <v>33701</v>
      </c>
      <c r="G10283" s="3" t="s">
        <v>33699</v>
      </c>
      <c r="I10283" t="str">
        <f t="shared" si="160"/>
        <v>,(2887,' Ximena Andrea Silva Garay ',' recursos.humanos@lifelon.cl',' 32 276 8050    ', Encargada de Recursos Humanos')</v>
      </c>
    </row>
    <row r="10284" spans="1:9">
      <c r="A10284" s="3" t="s">
        <v>33703</v>
      </c>
      <c r="B10284" s="3" t="s">
        <v>33702</v>
      </c>
      <c r="C10284" s="3">
        <f>VLOOKUP(B10284,CONSOLIDADO!A$2:E$11786,5,FALSE)</f>
        <v>2888</v>
      </c>
      <c r="D10284" s="3" t="s">
        <v>2881</v>
      </c>
      <c r="E10284" s="3" t="s">
        <v>12164</v>
      </c>
      <c r="F10284" s="3" t="s">
        <v>33704</v>
      </c>
      <c r="G10284" s="3" t="s">
        <v>33705</v>
      </c>
      <c r="I10284" t="str">
        <f t="shared" si="160"/>
        <v>,(2888,' Francisco Gardilcic Rimassa ',' fgr@longisur.cl',' 2 2251 8222    ', Socio Gerente General')</v>
      </c>
    </row>
    <row r="10285" spans="1:9">
      <c r="A10285" s="3" t="s">
        <v>33706</v>
      </c>
      <c r="B10285" s="3" t="s">
        <v>33702</v>
      </c>
      <c r="C10285" s="3">
        <f>VLOOKUP(B10285,CONSOLIDADO!A$2:E$11786,5,FALSE)</f>
        <v>2888</v>
      </c>
      <c r="D10285" s="3" t="s">
        <v>2881</v>
      </c>
      <c r="E10285" s="3" t="s">
        <v>6905</v>
      </c>
      <c r="F10285" s="3" t="s">
        <v>33707</v>
      </c>
      <c r="G10285" s="3" t="s">
        <v>33705</v>
      </c>
      <c r="I10285" t="str">
        <f t="shared" si="160"/>
        <v>,(2888,' Francisco Gardilcic Benito ',' fgb@longisur.cl',' 2 2251 8222    ', Gerente Comercial')</v>
      </c>
    </row>
    <row r="10286" spans="1:9">
      <c r="A10286" s="3" t="s">
        <v>33708</v>
      </c>
      <c r="B10286" s="3" t="s">
        <v>33702</v>
      </c>
      <c r="C10286" s="3">
        <f>VLOOKUP(B10286,CONSOLIDADO!A$2:E$11786,5,FALSE)</f>
        <v>2888</v>
      </c>
      <c r="D10286" s="3" t="s">
        <v>2881</v>
      </c>
      <c r="E10286" s="3" t="s">
        <v>7442</v>
      </c>
      <c r="F10286" s="3" t="s">
        <v>33709</v>
      </c>
      <c r="G10286" s="3" t="s">
        <v>33705</v>
      </c>
      <c r="I10286" t="str">
        <f t="shared" si="160"/>
        <v>,(2888,' Stefan Pontani Gardilcic ',' info@longisur.cl',' 2 2251 8222    ', Arquitecto')</v>
      </c>
    </row>
    <row r="10287" spans="1:9">
      <c r="A10287" s="3" t="s">
        <v>33712</v>
      </c>
      <c r="B10287" s="3" t="s">
        <v>33710</v>
      </c>
      <c r="C10287" s="3">
        <f>VLOOKUP(B10287,CONSOLIDADO!A$2:E$11786,5,FALSE)</f>
        <v>2889</v>
      </c>
      <c r="D10287" s="3" t="s">
        <v>33711</v>
      </c>
      <c r="E10287" s="3"/>
      <c r="F10287" s="3"/>
      <c r="G10287" s="3" t="s">
        <v>33713</v>
      </c>
      <c r="I10287" t="str">
        <f t="shared" si="160"/>
        <v>,(2889,' Raúl Benito Taladriz','',' 45 233 3800',')</v>
      </c>
    </row>
    <row r="10288" spans="1:9">
      <c r="A10288" s="3" t="s">
        <v>33714</v>
      </c>
      <c r="B10288" s="3" t="s">
        <v>33710</v>
      </c>
      <c r="C10288" s="3">
        <f>VLOOKUP(B10288,CONSOLIDADO!A$2:E$11786,5,FALSE)</f>
        <v>2889</v>
      </c>
      <c r="D10288" s="3" t="s">
        <v>33711</v>
      </c>
      <c r="E10288" s="3" t="s">
        <v>7140</v>
      </c>
      <c r="F10288" s="3" t="s">
        <v>33715</v>
      </c>
      <c r="G10288" s="3" t="s">
        <v>33716</v>
      </c>
      <c r="I10288" t="str">
        <f t="shared" si="160"/>
        <v>,(2889,' Marcelo Benito Taladriz ',' mbenito@magisur.cl',' 45 233 3500    ', Gerente de Ventas')</v>
      </c>
    </row>
    <row r="10289" spans="1:9">
      <c r="A10289" s="3" t="s">
        <v>33719</v>
      </c>
      <c r="B10289" s="3" t="s">
        <v>33717</v>
      </c>
      <c r="C10289" s="3">
        <f>VLOOKUP(B10289,CONSOLIDADO!A$2:E$11786,5,FALSE)</f>
        <v>2890</v>
      </c>
      <c r="D10289" s="3" t="s">
        <v>33718</v>
      </c>
      <c r="E10289" s="3" t="s">
        <v>6739</v>
      </c>
      <c r="F10289" s="3" t="s">
        <v>33720</v>
      </c>
      <c r="G10289" s="3" t="s">
        <v>33721</v>
      </c>
      <c r="I10289" t="str">
        <f t="shared" si="160"/>
        <v>,(2890,' Felipe Izquierdo González ',' fizquierdo@sorena.cl',' 2 2751 1000    ', Gerente General')</v>
      </c>
    </row>
    <row r="10290" spans="1:9">
      <c r="A10290" s="3" t="s">
        <v>33722</v>
      </c>
      <c r="B10290" s="3" t="s">
        <v>33717</v>
      </c>
      <c r="C10290" s="3">
        <f>VLOOKUP(B10290,CONSOLIDADO!A$2:E$11786,5,FALSE)</f>
        <v>2890</v>
      </c>
      <c r="D10290" s="3" t="s">
        <v>33718</v>
      </c>
      <c r="E10290" s="3" t="s">
        <v>6757</v>
      </c>
      <c r="F10290" s="3" t="s">
        <v>33723</v>
      </c>
      <c r="G10290" s="3" t="s">
        <v>33721</v>
      </c>
      <c r="I10290" t="str">
        <f t="shared" si="160"/>
        <v>,(2890,' José Ignacio Alliende González ',' jalliende@sorena.cl',' 2 2751 1000    ', Gerente de Administración y Finanzas')</v>
      </c>
    </row>
    <row r="10291" spans="1:9">
      <c r="A10291" s="3" t="s">
        <v>33724</v>
      </c>
      <c r="B10291" s="3" t="s">
        <v>33717</v>
      </c>
      <c r="C10291" s="3">
        <f>VLOOKUP(B10291,CONSOLIDADO!A$2:E$11786,5,FALSE)</f>
        <v>2890</v>
      </c>
      <c r="D10291" s="3" t="s">
        <v>33718</v>
      </c>
      <c r="E10291" s="3"/>
      <c r="F10291" s="3"/>
      <c r="G10291" s="3" t="s">
        <v>33725</v>
      </c>
      <c r="I10291" t="str">
        <f t="shared" si="160"/>
        <v>,(2890,' Matías Izquierdo González','',' 2 2751 1000',')</v>
      </c>
    </row>
    <row r="10292" spans="1:9">
      <c r="A10292" s="3" t="s">
        <v>33726</v>
      </c>
      <c r="B10292" s="3" t="s">
        <v>33717</v>
      </c>
      <c r="C10292" s="3">
        <f>VLOOKUP(B10292,CONSOLIDADO!A$2:E$11786,5,FALSE)</f>
        <v>2890</v>
      </c>
      <c r="D10292" s="3" t="s">
        <v>33718</v>
      </c>
      <c r="E10292" s="3" t="s">
        <v>15613</v>
      </c>
      <c r="F10292" s="3" t="s">
        <v>33727</v>
      </c>
      <c r="G10292" s="3" t="s">
        <v>33721</v>
      </c>
      <c r="I10292" t="str">
        <f t="shared" si="160"/>
        <v>,(2890,' Alberto González ',' agonzalez@sorena.cl',' 2 2751 1000    ', Gerente de Logística y Abastecimiento')</v>
      </c>
    </row>
    <row r="10293" spans="1:9">
      <c r="A10293" s="3" t="s">
        <v>33728</v>
      </c>
      <c r="B10293" s="3" t="s">
        <v>33717</v>
      </c>
      <c r="C10293" s="3">
        <f>VLOOKUP(B10293,CONSOLIDADO!A$2:E$11786,5,FALSE)</f>
        <v>2890</v>
      </c>
      <c r="D10293" s="3" t="s">
        <v>33718</v>
      </c>
      <c r="E10293" s="3"/>
      <c r="F10293" s="3"/>
      <c r="G10293" s="3" t="s">
        <v>33725</v>
      </c>
      <c r="I10293" t="str">
        <f t="shared" si="160"/>
        <v>,(2890,' José Schoihet Mulman','',' 2 2751 1000',')</v>
      </c>
    </row>
    <row r="10294" spans="1:9">
      <c r="A10294" s="3" t="s">
        <v>33730</v>
      </c>
      <c r="B10294" s="3" t="s">
        <v>33729</v>
      </c>
      <c r="C10294" s="3">
        <f>VLOOKUP(B10294,CONSOLIDADO!A$2:E$11786,5,FALSE)</f>
        <v>2891</v>
      </c>
      <c r="D10294" s="3" t="s">
        <v>5732</v>
      </c>
      <c r="E10294" s="3" t="s">
        <v>6739</v>
      </c>
      <c r="F10294" s="3" t="s">
        <v>33731</v>
      </c>
      <c r="G10294" s="3" t="s">
        <v>33732</v>
      </c>
      <c r="I10294" t="str">
        <f t="shared" si="160"/>
        <v>,(2891,' Francisco Javier Corvalán Eriza ',' fcorvalan@corplastic.cl',' 2 2368 3200    ', Gerente General')</v>
      </c>
    </row>
    <row r="10295" spans="1:9">
      <c r="A10295" s="3" t="s">
        <v>33733</v>
      </c>
      <c r="B10295" s="3" t="s">
        <v>33729</v>
      </c>
      <c r="C10295" s="3">
        <f>VLOOKUP(B10295,CONSOLIDADO!A$2:E$11786,5,FALSE)</f>
        <v>2891</v>
      </c>
      <c r="D10295" s="3" t="s">
        <v>5732</v>
      </c>
      <c r="E10295" s="3" t="s">
        <v>9447</v>
      </c>
      <c r="F10295" s="3" t="s">
        <v>33734</v>
      </c>
      <c r="G10295" s="3" t="s">
        <v>33732</v>
      </c>
      <c r="I10295" t="str">
        <f t="shared" si="160"/>
        <v>,(2891,' Juan Pablo Corvalán Armas ',' jpcorvalan@corplastic.cl',' 2 2368 3200    ', Subgerente General')</v>
      </c>
    </row>
    <row r="10296" spans="1:9">
      <c r="A10296" s="3" t="s">
        <v>33735</v>
      </c>
      <c r="B10296" s="3" t="s">
        <v>33729</v>
      </c>
      <c r="C10296" s="3">
        <f>VLOOKUP(B10296,CONSOLIDADO!A$2:E$11786,5,FALSE)</f>
        <v>2891</v>
      </c>
      <c r="D10296" s="3" t="s">
        <v>5732</v>
      </c>
      <c r="E10296" s="3" t="s">
        <v>7140</v>
      </c>
      <c r="F10296" s="3" t="s">
        <v>33736</v>
      </c>
      <c r="G10296" s="3" t="s">
        <v>33732</v>
      </c>
      <c r="I10296" t="str">
        <f t="shared" si="160"/>
        <v>,(2891,' María Victoria Armas Sandford ',' mvarmas@corplastic.cl',' 2 2368 3200    ', Gerente de Ventas')</v>
      </c>
    </row>
    <row r="10297" spans="1:9">
      <c r="A10297" s="3" t="s">
        <v>33737</v>
      </c>
      <c r="B10297" s="3" t="s">
        <v>33729</v>
      </c>
      <c r="C10297" s="3">
        <f>VLOOKUP(B10297,CONSOLIDADO!A$2:E$11786,5,FALSE)</f>
        <v>2891</v>
      </c>
      <c r="D10297" s="3" t="s">
        <v>5732</v>
      </c>
      <c r="E10297" s="3"/>
      <c r="F10297" s="3"/>
      <c r="G10297" s="3" t="s">
        <v>33738</v>
      </c>
      <c r="I10297" t="str">
        <f t="shared" si="160"/>
        <v>,(2891,' Marcela Vásquez Leiva','',' 2 2368 3200',')</v>
      </c>
    </row>
    <row r="10298" spans="1:9">
      <c r="A10298" s="3" t="s">
        <v>33739</v>
      </c>
      <c r="B10298" s="3" t="s">
        <v>33729</v>
      </c>
      <c r="C10298" s="3">
        <f>VLOOKUP(B10298,CONSOLIDADO!A$2:E$11786,5,FALSE)</f>
        <v>2891</v>
      </c>
      <c r="D10298" s="3" t="s">
        <v>5732</v>
      </c>
      <c r="E10298" s="3"/>
      <c r="F10298" s="3"/>
      <c r="G10298" s="3" t="s">
        <v>33738</v>
      </c>
      <c r="I10298" t="str">
        <f t="shared" si="160"/>
        <v>,(2891,' Eleonora Vergara Salazar','',' 2 2368 3200',')</v>
      </c>
    </row>
    <row r="10299" spans="1:9">
      <c r="A10299" s="3" t="s">
        <v>26663</v>
      </c>
      <c r="B10299" s="3" t="s">
        <v>33740</v>
      </c>
      <c r="C10299" s="3">
        <f>VLOOKUP(B10299,CONSOLIDADO!A$2:E$11786,5,FALSE)</f>
        <v>2892</v>
      </c>
      <c r="D10299" s="3" t="s">
        <v>33741</v>
      </c>
      <c r="E10299" s="3" t="s">
        <v>6739</v>
      </c>
      <c r="F10299" s="3" t="s">
        <v>26664</v>
      </c>
      <c r="G10299" s="3" t="s">
        <v>26665</v>
      </c>
      <c r="I10299" t="str">
        <f t="shared" si="160"/>
        <v>,(2892,' Eduardo Kohn Ratinoff ',' ek@tresko.cl',' 2 2840 3777    ', Gerente General')</v>
      </c>
    </row>
    <row r="10300" spans="1:9">
      <c r="A10300" s="3" t="s">
        <v>26671</v>
      </c>
      <c r="B10300" s="3" t="s">
        <v>33740</v>
      </c>
      <c r="C10300" s="3">
        <f>VLOOKUP(B10300,CONSOLIDADO!A$2:E$11786,5,FALSE)</f>
        <v>2892</v>
      </c>
      <c r="D10300" s="3" t="s">
        <v>33741</v>
      </c>
      <c r="E10300" s="3" t="s">
        <v>6757</v>
      </c>
      <c r="F10300" s="3" t="s">
        <v>33742</v>
      </c>
      <c r="G10300" s="3" t="s">
        <v>26665</v>
      </c>
      <c r="I10300" t="str">
        <f t="shared" si="160"/>
        <v>,(2892,' Sergio Kohn Pepay ',' sktresko1@gmail.com',' 2 2840 3777    ', Gerente de Administración y Finanzas')</v>
      </c>
    </row>
    <row r="10301" spans="1:9">
      <c r="A10301" s="3" t="s">
        <v>26669</v>
      </c>
      <c r="B10301" s="3" t="s">
        <v>33740</v>
      </c>
      <c r="C10301" s="3">
        <f>VLOOKUP(B10301,CONSOLIDADO!A$2:E$11786,5,FALSE)</f>
        <v>2892</v>
      </c>
      <c r="D10301" s="3" t="s">
        <v>33741</v>
      </c>
      <c r="E10301" s="3" t="s">
        <v>8364</v>
      </c>
      <c r="F10301" s="3" t="s">
        <v>26670</v>
      </c>
      <c r="G10301" s="3" t="s">
        <v>26665</v>
      </c>
      <c r="I10301" t="str">
        <f t="shared" si="160"/>
        <v>,(2892,' Luis Kohn Ratinoff ',' luis.kohn@gmail.com',' 2 2840 3777    ', Gerente de Producción')</v>
      </c>
    </row>
    <row r="10302" spans="1:9">
      <c r="A10302" s="3" t="s">
        <v>33743</v>
      </c>
      <c r="B10302" s="3" t="s">
        <v>33740</v>
      </c>
      <c r="C10302" s="3">
        <f>VLOOKUP(B10302,CONSOLIDADO!A$2:E$11786,5,FALSE)</f>
        <v>2892</v>
      </c>
      <c r="D10302" s="3" t="s">
        <v>33741</v>
      </c>
      <c r="E10302" s="3" t="s">
        <v>8037</v>
      </c>
      <c r="F10302" s="3" t="s">
        <v>33744</v>
      </c>
      <c r="G10302" s="3" t="s">
        <v>26665</v>
      </c>
      <c r="I10302" t="str">
        <f t="shared" si="160"/>
        <v>,(2892,' Patricia Salamanca Carrasco ',' ps@tresko.cl',' 2 2840 3777    ', Jefe de Personal')</v>
      </c>
    </row>
    <row r="10303" spans="1:9">
      <c r="A10303" s="3" t="s">
        <v>33747</v>
      </c>
      <c r="B10303" s="3" t="s">
        <v>33745</v>
      </c>
      <c r="C10303" s="3">
        <f>VLOOKUP(B10303,CONSOLIDADO!A$2:E$11786,5,FALSE)</f>
        <v>2893</v>
      </c>
      <c r="D10303" s="3" t="s">
        <v>33746</v>
      </c>
      <c r="E10303" s="3"/>
      <c r="F10303" s="3"/>
      <c r="G10303" s="3" t="s">
        <v>33748</v>
      </c>
      <c r="I10303" t="str">
        <f t="shared" si="160"/>
        <v>,(2893,' Antonio Jorge Jiménez Cerasa','',' 2 2557 2092',')</v>
      </c>
    </row>
    <row r="10304" spans="1:9">
      <c r="A10304" s="3" t="s">
        <v>33751</v>
      </c>
      <c r="B10304" s="3" t="s">
        <v>33749</v>
      </c>
      <c r="C10304" s="3">
        <f>VLOOKUP(B10304,CONSOLIDADO!A$2:E$11786,5,FALSE)</f>
        <v>2894</v>
      </c>
      <c r="D10304" s="3" t="s">
        <v>33750</v>
      </c>
      <c r="E10304" s="3" t="s">
        <v>8413</v>
      </c>
      <c r="F10304" s="3" t="s">
        <v>33752</v>
      </c>
      <c r="G10304" s="3" t="s">
        <v>33753</v>
      </c>
      <c r="I10304" t="str">
        <f t="shared" si="160"/>
        <v>,(2894,' Fernando Seguel Retornano ',' santini@santini.cl',' 2 2683 8110    ', Gerente General, Administración y Finanzas')</v>
      </c>
    </row>
    <row r="10305" spans="1:9">
      <c r="A10305" s="3" t="s">
        <v>33754</v>
      </c>
      <c r="B10305" s="3" t="s">
        <v>33749</v>
      </c>
      <c r="C10305" s="3">
        <f>VLOOKUP(B10305,CONSOLIDADO!A$2:E$11786,5,FALSE)</f>
        <v>2894</v>
      </c>
      <c r="D10305" s="3" t="s">
        <v>33750</v>
      </c>
      <c r="E10305" s="3" t="s">
        <v>6765</v>
      </c>
      <c r="F10305" s="3" t="s">
        <v>33755</v>
      </c>
      <c r="G10305" s="3" t="s">
        <v>33753</v>
      </c>
      <c r="I10305" t="str">
        <f t="shared" si="160"/>
        <v>,(2894,' Juan Carlos Arriagada Cañas ',' jca@santini.cl',' 2 2683 8110    ', Gerente de Operaciones')</v>
      </c>
    </row>
    <row r="10306" spans="1:9">
      <c r="A10306" s="3" t="s">
        <v>33757</v>
      </c>
      <c r="B10306" s="3" t="s">
        <v>33756</v>
      </c>
      <c r="C10306" s="3">
        <f>VLOOKUP(B10306,CONSOLIDADO!A$2:E$11786,5,FALSE)</f>
        <v>2895</v>
      </c>
      <c r="D10306" s="3" t="s">
        <v>18357</v>
      </c>
      <c r="E10306" s="3"/>
      <c r="F10306" s="3"/>
      <c r="G10306" s="3" t="s">
        <v>33758</v>
      </c>
      <c r="I10306" t="str">
        <f t="shared" si="160"/>
        <v>,(2895,' Nelson Ananías Demián','',' 2 2777 6580',')</v>
      </c>
    </row>
    <row r="10307" spans="1:9">
      <c r="A10307" s="3" t="s">
        <v>33759</v>
      </c>
      <c r="B10307" s="3" t="s">
        <v>33756</v>
      </c>
      <c r="C10307" s="3">
        <f>VLOOKUP(B10307,CONSOLIDADO!A$2:E$11786,5,FALSE)</f>
        <v>2895</v>
      </c>
      <c r="D10307" s="3" t="s">
        <v>18357</v>
      </c>
      <c r="E10307" s="3"/>
      <c r="F10307" s="3"/>
      <c r="G10307" s="3" t="s">
        <v>33760</v>
      </c>
      <c r="I10307" t="str">
        <f t="shared" ref="I10307:I10370" si="161">CONCATENATE(",(",C10307,",'",A10307,"','",F10307,"','",G10307,"',",E10307,"')")</f>
        <v>,(2895,' Francisco Ananías Bellini','',' 2 2622 0488',')</v>
      </c>
    </row>
    <row r="10308" spans="1:9">
      <c r="A10308" s="3" t="s">
        <v>33761</v>
      </c>
      <c r="B10308" s="3" t="s">
        <v>33756</v>
      </c>
      <c r="C10308" s="3">
        <f>VLOOKUP(B10308,CONSOLIDADO!A$2:E$11786,5,FALSE)</f>
        <v>2895</v>
      </c>
      <c r="D10308" s="3" t="s">
        <v>18357</v>
      </c>
      <c r="E10308" s="3" t="s">
        <v>33762</v>
      </c>
      <c r="F10308" s="3" t="s">
        <v>33763</v>
      </c>
      <c r="G10308" s="3" t="s">
        <v>33764</v>
      </c>
      <c r="I10308" t="str">
        <f t="shared" si="161"/>
        <v>,(2895,' Giovanni Ananías Bellini ',' giovanni@sangiovanni.cl',' 2 2777 6580    ', Gerente de Administración, Ventas y Finanzas')</v>
      </c>
    </row>
    <row r="10309" spans="1:9">
      <c r="A10309" s="3" t="s">
        <v>33766</v>
      </c>
      <c r="B10309" s="3" t="s">
        <v>33765</v>
      </c>
      <c r="C10309" s="3">
        <f>VLOOKUP(B10309,CONSOLIDADO!A$2:E$11786,5,FALSE)</f>
        <v>2896</v>
      </c>
      <c r="D10309" s="3" t="s">
        <v>3174</v>
      </c>
      <c r="E10309" s="3" t="s">
        <v>6739</v>
      </c>
      <c r="F10309" s="3" t="s">
        <v>33767</v>
      </c>
      <c r="G10309" s="3" t="s">
        <v>33768</v>
      </c>
      <c r="I10309" t="str">
        <f t="shared" si="161"/>
        <v>,(2896,' Nikolas Skoknic Sánchez ',' vanni@vanni.cl',' 2 2892 1000    ', Gerente General')</v>
      </c>
    </row>
    <row r="10310" spans="1:9">
      <c r="A10310" s="3" t="s">
        <v>33769</v>
      </c>
      <c r="B10310" s="3" t="s">
        <v>33765</v>
      </c>
      <c r="C10310" s="3">
        <f>VLOOKUP(B10310,CONSOLIDADO!A$2:E$11786,5,FALSE)</f>
        <v>2896</v>
      </c>
      <c r="D10310" s="3" t="s">
        <v>3174</v>
      </c>
      <c r="E10310" s="3"/>
      <c r="F10310" s="3"/>
      <c r="G10310" s="3" t="s">
        <v>33770</v>
      </c>
      <c r="I10310" t="str">
        <f t="shared" si="161"/>
        <v>,(2896,' Patricio Del Piano Prett','',' 2 2892 1000',')</v>
      </c>
    </row>
    <row r="10311" spans="1:9">
      <c r="A10311" s="3" t="s">
        <v>33771</v>
      </c>
      <c r="B10311" s="3" t="s">
        <v>33765</v>
      </c>
      <c r="C10311" s="3">
        <f>VLOOKUP(B10311,CONSOLIDADO!A$2:E$11786,5,FALSE)</f>
        <v>2896</v>
      </c>
      <c r="D10311" s="3" t="s">
        <v>3174</v>
      </c>
      <c r="E10311" s="3" t="s">
        <v>6905</v>
      </c>
      <c r="F10311" s="3" t="s">
        <v>33772</v>
      </c>
      <c r="G10311" s="3" t="s">
        <v>33768</v>
      </c>
      <c r="I10311" t="str">
        <f t="shared" si="161"/>
        <v>,(2896,' Heriberto Sepúlveda Armijo ',' hasa@vanni.cl',' 2 2892 1000    ', Gerente Comercial')</v>
      </c>
    </row>
    <row r="10312" spans="1:9">
      <c r="A10312" s="3" t="s">
        <v>33773</v>
      </c>
      <c r="B10312" s="3" t="s">
        <v>33765</v>
      </c>
      <c r="C10312" s="3">
        <f>VLOOKUP(B10312,CONSOLIDADO!A$2:E$11786,5,FALSE)</f>
        <v>2896</v>
      </c>
      <c r="D10312" s="3" t="s">
        <v>3174</v>
      </c>
      <c r="E10312" s="3" t="s">
        <v>6850</v>
      </c>
      <c r="F10312" s="3" t="s">
        <v>33774</v>
      </c>
      <c r="G10312" s="3" t="s">
        <v>33768</v>
      </c>
      <c r="I10312" t="str">
        <f t="shared" si="161"/>
        <v>,(2896,' Alejandro Alter Bergerfreid ',' aalter@vanni.cl',' 2 2892 1000    ', Director')</v>
      </c>
    </row>
    <row r="10313" spans="1:9">
      <c r="A10313" s="3" t="s">
        <v>33775</v>
      </c>
      <c r="B10313" s="3" t="s">
        <v>33765</v>
      </c>
      <c r="C10313" s="3">
        <f>VLOOKUP(B10313,CONSOLIDADO!A$2:E$11786,5,FALSE)</f>
        <v>2896</v>
      </c>
      <c r="D10313" s="3" t="s">
        <v>3174</v>
      </c>
      <c r="E10313" s="3" t="s">
        <v>18546</v>
      </c>
      <c r="F10313" s="3" t="s">
        <v>33776</v>
      </c>
      <c r="G10313" s="3" t="s">
        <v>33768</v>
      </c>
      <c r="I10313" t="str">
        <f t="shared" si="161"/>
        <v>,(2896,' Heriberto Sepúlveda Guajardo ',' hsepulveda@vanni.cl',' 2 2892 1000    ', Jefe de Informática')</v>
      </c>
    </row>
    <row r="10314" spans="1:9">
      <c r="A10314" s="3" t="s">
        <v>33778</v>
      </c>
      <c r="B10314" s="3" t="s">
        <v>33777</v>
      </c>
      <c r="C10314" s="3">
        <f>VLOOKUP(B10314,CONSOLIDADO!A$2:E$11786,5,FALSE)</f>
        <v>2897</v>
      </c>
      <c r="D10314" s="3" t="s">
        <v>5187</v>
      </c>
      <c r="E10314" s="3" t="s">
        <v>6739</v>
      </c>
      <c r="F10314" s="3" t="s">
        <v>33779</v>
      </c>
      <c r="G10314" s="3" t="s">
        <v>33780</v>
      </c>
      <c r="I10314" t="str">
        <f t="shared" si="161"/>
        <v>,(2897,' Boris Kisiliuk Crutchik ',' info@viaggio.cl',' 2 2236 0222    ', Gerente General')</v>
      </c>
    </row>
    <row r="10315" spans="1:9">
      <c r="A10315" s="3" t="s">
        <v>33783</v>
      </c>
      <c r="B10315" s="3" t="s">
        <v>33781</v>
      </c>
      <c r="C10315" s="3">
        <f>VLOOKUP(B10315,CONSOLIDADO!A$2:E$11786,5,FALSE)</f>
        <v>2898</v>
      </c>
      <c r="D10315" s="3" t="s">
        <v>33782</v>
      </c>
      <c r="E10315" s="3" t="s">
        <v>6739</v>
      </c>
      <c r="F10315" s="3" t="s">
        <v>33784</v>
      </c>
      <c r="G10315" s="3" t="s">
        <v>33785</v>
      </c>
      <c r="I10315" t="str">
        <f t="shared" si="161"/>
        <v>,(2898,' Joaquín Errázuriz Salinas ',' errazurizj@vinicas.cl',' 2 2235 9482    ', Gerente General')</v>
      </c>
    </row>
    <row r="10316" spans="1:9">
      <c r="A10316" s="3" t="s">
        <v>33786</v>
      </c>
      <c r="B10316" s="3" t="s">
        <v>33781</v>
      </c>
      <c r="C10316" s="3">
        <f>VLOOKUP(B10316,CONSOLIDADO!A$2:E$11786,5,FALSE)</f>
        <v>2898</v>
      </c>
      <c r="D10316" s="3" t="s">
        <v>33782</v>
      </c>
      <c r="E10316" s="3"/>
      <c r="F10316" s="3"/>
      <c r="G10316" s="3" t="s">
        <v>33787</v>
      </c>
      <c r="I10316" t="str">
        <f t="shared" si="161"/>
        <v>,(2898,' Miguel Rivas Rojas','',' 2 2235 9482',')</v>
      </c>
    </row>
    <row r="10317" spans="1:9">
      <c r="A10317" s="3" t="s">
        <v>33788</v>
      </c>
      <c r="B10317" s="3" t="s">
        <v>33781</v>
      </c>
      <c r="C10317" s="3">
        <f>VLOOKUP(B10317,CONSOLIDADO!A$2:E$11786,5,FALSE)</f>
        <v>2898</v>
      </c>
      <c r="D10317" s="3" t="s">
        <v>33782</v>
      </c>
      <c r="E10317" s="3"/>
      <c r="F10317" s="3"/>
      <c r="G10317" s="3" t="s">
        <v>33787</v>
      </c>
      <c r="I10317" t="str">
        <f t="shared" si="161"/>
        <v>,(2898,' Maribel Soto A.','',' 2 2235 9482',')</v>
      </c>
    </row>
    <row r="10318" spans="1:9">
      <c r="A10318" s="3" t="s">
        <v>33789</v>
      </c>
      <c r="B10318" s="3" t="s">
        <v>33781</v>
      </c>
      <c r="C10318" s="3">
        <f>VLOOKUP(B10318,CONSOLIDADO!A$2:E$11786,5,FALSE)</f>
        <v>2898</v>
      </c>
      <c r="D10318" s="3" t="s">
        <v>33782</v>
      </c>
      <c r="E10318" s="3" t="s">
        <v>7416</v>
      </c>
      <c r="F10318" s="3" t="s">
        <v>33790</v>
      </c>
      <c r="G10318" s="3" t="s">
        <v>33785</v>
      </c>
      <c r="I10318" t="str">
        <f t="shared" si="161"/>
        <v>,(2898,' Rubén Pérez S. ',' rperez@vinicas.cl',' 2 2235 9482    ', Jefe de Producción')</v>
      </c>
    </row>
    <row r="10319" spans="1:9">
      <c r="A10319" s="3" t="s">
        <v>33791</v>
      </c>
      <c r="B10319" s="3" t="s">
        <v>33781</v>
      </c>
      <c r="C10319" s="3">
        <f>VLOOKUP(B10319,CONSOLIDADO!A$2:E$11786,5,FALSE)</f>
        <v>2898</v>
      </c>
      <c r="D10319" s="3" t="s">
        <v>33782</v>
      </c>
      <c r="E10319" s="3"/>
      <c r="F10319" s="3"/>
      <c r="G10319" s="3" t="s">
        <v>33787</v>
      </c>
      <c r="I10319" t="str">
        <f t="shared" si="161"/>
        <v>,(2898,' Maximiliano Traboldt Sandoval','',' 2 2235 9482',')</v>
      </c>
    </row>
    <row r="10320" spans="1:9">
      <c r="A10320" s="3" t="s">
        <v>33793</v>
      </c>
      <c r="B10320" s="3" t="s">
        <v>33792</v>
      </c>
      <c r="C10320" s="3">
        <f>VLOOKUP(B10320,CONSOLIDADO!A$2:E$11786,5,FALSE)</f>
        <v>2899</v>
      </c>
      <c r="D10320" s="3" t="s">
        <v>14831</v>
      </c>
      <c r="E10320" s="3" t="s">
        <v>6739</v>
      </c>
      <c r="F10320" s="3" t="s">
        <v>33794</v>
      </c>
      <c r="G10320" s="3" t="s">
        <v>33795</v>
      </c>
      <c r="I10320" t="str">
        <f t="shared" si="161"/>
        <v>,(2899,' Irene Heran Zak ',' induvet@induvet.cl',' 2 2621 7831    ', Gerente General')</v>
      </c>
    </row>
    <row r="10321" spans="1:9">
      <c r="A10321" s="3" t="s">
        <v>33797</v>
      </c>
      <c r="B10321" t="s">
        <v>57788</v>
      </c>
      <c r="C10321" s="3">
        <f>VLOOKUP(B10321,CONSOLIDADO!A$2:E$11786,5,FALSE)</f>
        <v>2900</v>
      </c>
      <c r="D10321" s="3" t="s">
        <v>33796</v>
      </c>
      <c r="E10321" s="3"/>
      <c r="F10321" s="3"/>
      <c r="G10321" s="3" t="s">
        <v>33798</v>
      </c>
      <c r="I10321" t="str">
        <f t="shared" si="161"/>
        <v>,(2900,' Israel Sánchez Vergara','',' 2 2341 7931',')</v>
      </c>
    </row>
    <row r="10322" spans="1:9">
      <c r="A10322" s="3" t="s">
        <v>33801</v>
      </c>
      <c r="B10322" s="3" t="s">
        <v>33799</v>
      </c>
      <c r="C10322" s="3">
        <f>VLOOKUP(B10322,CONSOLIDADO!A$2:E$11786,5,FALSE)</f>
        <v>2901</v>
      </c>
      <c r="D10322" s="3" t="s">
        <v>33800</v>
      </c>
      <c r="E10322" s="3" t="s">
        <v>6739</v>
      </c>
      <c r="F10322" s="3" t="s">
        <v>33802</v>
      </c>
      <c r="G10322" s="3" t="s">
        <v>33803</v>
      </c>
      <c r="I10322" t="str">
        <f t="shared" si="161"/>
        <v>,(2901,' Juan Pablo Silva Cisternas ',' inema@inema.cl',' 2 2482 9600    ', Gerente General')</v>
      </c>
    </row>
    <row r="10323" spans="1:9">
      <c r="A10323" s="3" t="s">
        <v>33804</v>
      </c>
      <c r="B10323" s="3" t="s">
        <v>33799</v>
      </c>
      <c r="C10323" s="3">
        <f>VLOOKUP(B10323,CONSOLIDADO!A$2:E$11786,5,FALSE)</f>
        <v>2901</v>
      </c>
      <c r="D10323" s="3" t="s">
        <v>33800</v>
      </c>
      <c r="E10323" s="3" t="s">
        <v>6757</v>
      </c>
      <c r="F10323" s="3" t="s">
        <v>33802</v>
      </c>
      <c r="G10323" s="3" t="s">
        <v>33803</v>
      </c>
      <c r="I10323" t="str">
        <f t="shared" si="161"/>
        <v>,(2901,' Alejandro Acuña Sepúlveda ',' inema@inema.cl',' 2 2482 9600    ', Gerente de Administración y Finanzas')</v>
      </c>
    </row>
    <row r="10324" spans="1:9">
      <c r="A10324" s="3" t="s">
        <v>33805</v>
      </c>
      <c r="B10324" s="3" t="s">
        <v>33799</v>
      </c>
      <c r="C10324" s="3">
        <f>VLOOKUP(B10324,CONSOLIDADO!A$2:E$11786,5,FALSE)</f>
        <v>2901</v>
      </c>
      <c r="D10324" s="3" t="s">
        <v>33800</v>
      </c>
      <c r="E10324" s="3" t="s">
        <v>33806</v>
      </c>
      <c r="F10324" s="3" t="s">
        <v>33802</v>
      </c>
      <c r="G10324" s="3" t="s">
        <v>33807</v>
      </c>
      <c r="I10324" t="str">
        <f t="shared" si="161"/>
        <v>,(2901,' David Gómez Bernal ',' inema@inema.cl',' 2 2482 9616    ', Gerente Comercial División Industrial')</v>
      </c>
    </row>
    <row r="10325" spans="1:9">
      <c r="A10325" s="3" t="s">
        <v>33808</v>
      </c>
      <c r="B10325" s="3" t="s">
        <v>33799</v>
      </c>
      <c r="C10325" s="3">
        <f>VLOOKUP(B10325,CONSOLIDADO!A$2:E$11786,5,FALSE)</f>
        <v>2901</v>
      </c>
      <c r="D10325" s="3" t="s">
        <v>33800</v>
      </c>
      <c r="E10325" s="3" t="s">
        <v>33809</v>
      </c>
      <c r="F10325" s="3" t="s">
        <v>33802</v>
      </c>
      <c r="G10325" s="3" t="s">
        <v>33803</v>
      </c>
      <c r="I10325" t="str">
        <f t="shared" si="161"/>
        <v>,(2901,' Harald Wilke Beas ',' inema@inema.cl',' 2 2482 9600    ', Gerente Comercial División Supermercados')</v>
      </c>
    </row>
    <row r="10326" spans="1:9">
      <c r="A10326" s="3" t="s">
        <v>33810</v>
      </c>
      <c r="B10326" s="3" t="s">
        <v>33799</v>
      </c>
      <c r="C10326" s="3">
        <f>VLOOKUP(B10326,CONSOLIDADO!A$2:E$11786,5,FALSE)</f>
        <v>2901</v>
      </c>
      <c r="D10326" s="3" t="s">
        <v>33800</v>
      </c>
      <c r="E10326" s="3"/>
      <c r="F10326" s="3"/>
      <c r="G10326" s="3" t="s">
        <v>33811</v>
      </c>
      <c r="I10326" t="str">
        <f t="shared" si="161"/>
        <v>,(2901,' Alejandro Rabié Durán','',' 2 2482 9600',')</v>
      </c>
    </row>
    <row r="10327" spans="1:9">
      <c r="A10327" s="3" t="s">
        <v>33813</v>
      </c>
      <c r="B10327" s="3" t="s">
        <v>33812</v>
      </c>
      <c r="C10327" s="3">
        <f>VLOOKUP(B10327,CONSOLIDADO!A$2:E$11786,5,FALSE)</f>
        <v>2902</v>
      </c>
      <c r="D10327" s="3" t="s">
        <v>5537</v>
      </c>
      <c r="E10327" s="3" t="s">
        <v>6850</v>
      </c>
      <c r="F10327" s="3" t="s">
        <v>33814</v>
      </c>
      <c r="G10327" s="3" t="s">
        <v>33815</v>
      </c>
      <c r="I10327" t="str">
        <f t="shared" si="161"/>
        <v>,(2902,' Nicolás Morovic Fuentes ',' nmorovic@infocap.cl',' 2 2510 2956    ', Director')</v>
      </c>
    </row>
    <row r="10328" spans="1:9">
      <c r="A10328" s="3" t="s">
        <v>33817</v>
      </c>
      <c r="B10328" s="3" t="s">
        <v>33816</v>
      </c>
      <c r="C10328" s="3">
        <f>VLOOKUP(B10328,CONSOLIDADO!A$2:E$11786,5,FALSE)</f>
        <v>2903</v>
      </c>
      <c r="D10328" s="3" t="s">
        <v>2250</v>
      </c>
      <c r="E10328" s="3" t="s">
        <v>6813</v>
      </c>
      <c r="F10328" s="3" t="s">
        <v>33818</v>
      </c>
      <c r="G10328" s="3" t="s">
        <v>33819</v>
      </c>
      <c r="I10328" t="str">
        <f t="shared" si="161"/>
        <v>,(2903,' Mario Benquis Jacard ',' mario.benquis@infocorp.cl',' 2 2482 2200    ', Presidente')</v>
      </c>
    </row>
    <row r="10329" spans="1:9">
      <c r="A10329" s="3" t="s">
        <v>33822</v>
      </c>
      <c r="B10329" s="3" t="s">
        <v>33820</v>
      </c>
      <c r="C10329" s="3">
        <f>VLOOKUP(B10329,CONSOLIDADO!A$2:E$11786,5,FALSE)</f>
        <v>2904</v>
      </c>
      <c r="D10329" s="3" t="s">
        <v>33821</v>
      </c>
      <c r="E10329" s="3" t="s">
        <v>6813</v>
      </c>
      <c r="F10329" s="3" t="s">
        <v>33823</v>
      </c>
      <c r="G10329" s="3" t="s">
        <v>6846</v>
      </c>
      <c r="I10329" t="str">
        <f t="shared" si="161"/>
        <v>,(2904,' Jorge Medina Chuecas ',' jmedina@elm.cl','               ', Presidente')</v>
      </c>
    </row>
    <row r="10330" spans="1:9">
      <c r="A10330" s="3" t="s">
        <v>33824</v>
      </c>
      <c r="B10330" s="3" t="s">
        <v>33820</v>
      </c>
      <c r="C10330" s="3">
        <f>VLOOKUP(B10330,CONSOLIDADO!A$2:E$11786,5,FALSE)</f>
        <v>2904</v>
      </c>
      <c r="D10330" s="3" t="s">
        <v>33821</v>
      </c>
      <c r="E10330" s="3"/>
      <c r="F10330" s="3"/>
      <c r="G10330" s="3"/>
      <c r="I10330" t="str">
        <f t="shared" si="161"/>
        <v>,(2904,' Marcos Iampaglia Wind','','',')</v>
      </c>
    </row>
    <row r="10331" spans="1:9">
      <c r="A10331" s="3" t="s">
        <v>33825</v>
      </c>
      <c r="B10331" s="3" t="s">
        <v>33820</v>
      </c>
      <c r="C10331" s="3">
        <f>VLOOKUP(B10331,CONSOLIDADO!A$2:E$11786,5,FALSE)</f>
        <v>2904</v>
      </c>
      <c r="D10331" s="3" t="s">
        <v>33821</v>
      </c>
      <c r="E10331" s="3" t="s">
        <v>6850</v>
      </c>
      <c r="F10331" s="3" t="s">
        <v>33826</v>
      </c>
      <c r="G10331" s="3" t="s">
        <v>6846</v>
      </c>
      <c r="I10331" t="str">
        <f t="shared" si="161"/>
        <v>,(2904,' Sergio Ramírez Ceballos ',' sramirez@serinco.cl','               ', Director')</v>
      </c>
    </row>
    <row r="10332" spans="1:9">
      <c r="A10332" s="3" t="s">
        <v>33827</v>
      </c>
      <c r="B10332" s="3" t="s">
        <v>33820</v>
      </c>
      <c r="C10332" s="3">
        <f>VLOOKUP(B10332,CONSOLIDADO!A$2:E$11786,5,FALSE)</f>
        <v>2904</v>
      </c>
      <c r="D10332" s="3" t="s">
        <v>33821</v>
      </c>
      <c r="E10332" s="3" t="s">
        <v>6850</v>
      </c>
      <c r="F10332" s="3"/>
      <c r="G10332" s="3" t="s">
        <v>6846</v>
      </c>
      <c r="I10332" t="str">
        <f t="shared" si="161"/>
        <v>,(2904,' Gustavo Camelio Ursic ','','               ', Director')</v>
      </c>
    </row>
    <row r="10333" spans="1:9">
      <c r="A10333" s="3" t="s">
        <v>33828</v>
      </c>
      <c r="B10333" s="3" t="s">
        <v>33820</v>
      </c>
      <c r="C10333" s="3">
        <f>VLOOKUP(B10333,CONSOLIDADO!A$2:E$11786,5,FALSE)</f>
        <v>2904</v>
      </c>
      <c r="D10333" s="3" t="s">
        <v>33821</v>
      </c>
      <c r="E10333" s="3"/>
      <c r="F10333" s="3"/>
      <c r="G10333" s="3"/>
      <c r="I10333" t="str">
        <f t="shared" si="161"/>
        <v>,(2904,' Eduardo Effa Depassier','','',')</v>
      </c>
    </row>
    <row r="10334" spans="1:9">
      <c r="A10334" s="3" t="s">
        <v>33829</v>
      </c>
      <c r="B10334" s="3" t="s">
        <v>33820</v>
      </c>
      <c r="C10334" s="3">
        <f>VLOOKUP(B10334,CONSOLIDADO!A$2:E$11786,5,FALSE)</f>
        <v>2904</v>
      </c>
      <c r="D10334" s="3" t="s">
        <v>33821</v>
      </c>
      <c r="E10334" s="3"/>
      <c r="F10334" s="3"/>
      <c r="G10334" s="3" t="s">
        <v>33830</v>
      </c>
      <c r="I10334" t="str">
        <f t="shared" si="161"/>
        <v>,(2904,' Rodrigo Lyon Labbé','',' 63 227 8058',')</v>
      </c>
    </row>
    <row r="10335" spans="1:9">
      <c r="A10335" s="3" t="s">
        <v>33831</v>
      </c>
      <c r="B10335" s="3" t="s">
        <v>33820</v>
      </c>
      <c r="C10335" s="3">
        <f>VLOOKUP(B10335,CONSOLIDADO!A$2:E$11786,5,FALSE)</f>
        <v>2904</v>
      </c>
      <c r="D10335" s="3" t="s">
        <v>33821</v>
      </c>
      <c r="E10335" s="3" t="s">
        <v>33832</v>
      </c>
      <c r="F10335" s="3" t="s">
        <v>33833</v>
      </c>
      <c r="G10335" s="3" t="s">
        <v>33834</v>
      </c>
      <c r="I10335" t="str">
        <f t="shared" si="161"/>
        <v>,(2904,' Rodrigo Lyon Labbé ',' rlyon@infodema.cl',' 63 227 8058    ', Gerente de Administración y Finanzas (I)')</v>
      </c>
    </row>
    <row r="10336" spans="1:9">
      <c r="A10336" s="3" t="s">
        <v>33835</v>
      </c>
      <c r="B10336" s="3" t="s">
        <v>33820</v>
      </c>
      <c r="C10336" s="3">
        <f>VLOOKUP(B10336,CONSOLIDADO!A$2:E$11786,5,FALSE)</f>
        <v>2904</v>
      </c>
      <c r="D10336" s="3" t="s">
        <v>33821</v>
      </c>
      <c r="E10336" s="3"/>
      <c r="F10336" s="3"/>
      <c r="G10336" s="3" t="s">
        <v>33836</v>
      </c>
      <c r="I10336" t="str">
        <f t="shared" si="161"/>
        <v>,(2904,' Rodrigo Besnier Zarzar','',' 2 2414 2700',')</v>
      </c>
    </row>
    <row r="10337" spans="1:9">
      <c r="A10337" s="3" t="s">
        <v>33839</v>
      </c>
      <c r="B10337" s="3" t="s">
        <v>33837</v>
      </c>
      <c r="C10337" s="3">
        <f>VLOOKUP(B10337,CONSOLIDADO!A$2:E$11786,5,FALSE)</f>
        <v>2905</v>
      </c>
      <c r="D10337" s="3" t="s">
        <v>33838</v>
      </c>
      <c r="E10337" s="3" t="s">
        <v>6813</v>
      </c>
      <c r="F10337" s="3" t="s">
        <v>33840</v>
      </c>
      <c r="G10337" s="3" t="s">
        <v>33841</v>
      </c>
      <c r="I10337" t="str">
        <f t="shared" si="161"/>
        <v>,(2905,' Bernardo Segura González ',' bsegura@informat.cl',' 2 2484 2400    ', Presidente')</v>
      </c>
    </row>
    <row r="10338" spans="1:9">
      <c r="A10338" s="3" t="s">
        <v>33842</v>
      </c>
      <c r="B10338" s="3" t="s">
        <v>33837</v>
      </c>
      <c r="C10338" s="3">
        <f>VLOOKUP(B10338,CONSOLIDADO!A$2:E$11786,5,FALSE)</f>
        <v>2905</v>
      </c>
      <c r="D10338" s="3" t="s">
        <v>33838</v>
      </c>
      <c r="E10338" s="3"/>
      <c r="F10338" s="3"/>
      <c r="G10338" s="3" t="s">
        <v>33843</v>
      </c>
      <c r="I10338" t="str">
        <f t="shared" si="161"/>
        <v>,(2905,' Sebastián Segura Toro','',' 2 2484 2400',')</v>
      </c>
    </row>
    <row r="10339" spans="1:9">
      <c r="A10339" s="3" t="s">
        <v>33844</v>
      </c>
      <c r="B10339" s="3" t="s">
        <v>33837</v>
      </c>
      <c r="C10339" s="3">
        <f>VLOOKUP(B10339,CONSOLIDADO!A$2:E$11786,5,FALSE)</f>
        <v>2905</v>
      </c>
      <c r="D10339" s="3" t="s">
        <v>33838</v>
      </c>
      <c r="E10339" s="3" t="s">
        <v>16033</v>
      </c>
      <c r="F10339" s="3" t="s">
        <v>33845</v>
      </c>
      <c r="G10339" s="3" t="s">
        <v>33846</v>
      </c>
      <c r="I10339" t="str">
        <f t="shared" si="161"/>
        <v>,(2905,' Myriam Espinosa A. ',' mespinosa@informat.cl',' 2 2484 2434    ', Gerente de Servicios')</v>
      </c>
    </row>
    <row r="10340" spans="1:9">
      <c r="A10340" s="3" t="s">
        <v>33847</v>
      </c>
      <c r="B10340" s="3" t="s">
        <v>33837</v>
      </c>
      <c r="C10340" s="3">
        <f>VLOOKUP(B10340,CONSOLIDADO!A$2:E$11786,5,FALSE)</f>
        <v>2905</v>
      </c>
      <c r="D10340" s="3" t="s">
        <v>33838</v>
      </c>
      <c r="E10340" s="3" t="s">
        <v>33848</v>
      </c>
      <c r="F10340" s="3" t="s">
        <v>33849</v>
      </c>
      <c r="G10340" s="3" t="s">
        <v>33841</v>
      </c>
      <c r="I10340" t="str">
        <f t="shared" si="161"/>
        <v>,(2905,' Mónica Bustamante ',' mbustamante@informat.cl',' 2 2484 2400    ', Jefa de Consultoría')</v>
      </c>
    </row>
    <row r="10341" spans="1:9">
      <c r="A10341" s="3" t="s">
        <v>33852</v>
      </c>
      <c r="B10341" s="3" t="s">
        <v>33850</v>
      </c>
      <c r="C10341" s="3">
        <f>VLOOKUP(B10341,CONSOLIDADO!A$2:E$11786,5,FALSE)</f>
        <v>2906</v>
      </c>
      <c r="D10341" s="3" t="s">
        <v>33851</v>
      </c>
      <c r="E10341" s="3" t="s">
        <v>6739</v>
      </c>
      <c r="F10341" s="3" t="s">
        <v>33853</v>
      </c>
      <c r="G10341" s="3" t="s">
        <v>33854</v>
      </c>
      <c r="I10341" t="str">
        <f t="shared" si="161"/>
        <v>,(2906,' Hernán Valdés Pöo ',' hvaldes@i-technology.cl',' 2 2225 1001    ', Gerente General')</v>
      </c>
    </row>
    <row r="10342" spans="1:9">
      <c r="A10342" s="3" t="s">
        <v>33855</v>
      </c>
      <c r="B10342" s="3" t="s">
        <v>33850</v>
      </c>
      <c r="C10342" s="3">
        <f>VLOOKUP(B10342,CONSOLIDADO!A$2:E$11786,5,FALSE)</f>
        <v>2906</v>
      </c>
      <c r="D10342" s="3" t="s">
        <v>33851</v>
      </c>
      <c r="E10342" s="3" t="s">
        <v>6757</v>
      </c>
      <c r="F10342" s="3" t="s">
        <v>33856</v>
      </c>
      <c r="G10342" s="3" t="s">
        <v>33854</v>
      </c>
      <c r="I10342" t="str">
        <f t="shared" si="161"/>
        <v>,(2906,' Ruth Cornejo Moraga ',' rcornejo@i-technology.cl',' 2 2225 1001    ', Gerente de Administración y Finanzas')</v>
      </c>
    </row>
    <row r="10343" spans="1:9">
      <c r="A10343" s="3" t="s">
        <v>33857</v>
      </c>
      <c r="B10343" s="3" t="s">
        <v>33850</v>
      </c>
      <c r="C10343" s="3">
        <f>VLOOKUP(B10343,CONSOLIDADO!A$2:E$11786,5,FALSE)</f>
        <v>2906</v>
      </c>
      <c r="D10343" s="3" t="s">
        <v>33851</v>
      </c>
      <c r="E10343" s="3" t="s">
        <v>6905</v>
      </c>
      <c r="F10343" s="3" t="s">
        <v>33858</v>
      </c>
      <c r="G10343" s="3" t="s">
        <v>33854</v>
      </c>
      <c r="I10343" t="str">
        <f t="shared" si="161"/>
        <v>,(2906,' Antonio Reyes Soto ',' areyes@i-technology.cl',' 2 2225 1001    ', Gerente Comercial')</v>
      </c>
    </row>
    <row r="10344" spans="1:9">
      <c r="A10344" s="3" t="s">
        <v>33861</v>
      </c>
      <c r="B10344" s="3" t="s">
        <v>33859</v>
      </c>
      <c r="C10344" s="3">
        <f>VLOOKUP(B10344,CONSOLIDADO!A$2:E$11786,5,FALSE)</f>
        <v>2907</v>
      </c>
      <c r="D10344" s="3" t="s">
        <v>33860</v>
      </c>
      <c r="E10344" s="3" t="s">
        <v>7567</v>
      </c>
      <c r="F10344" s="3" t="s">
        <v>33862</v>
      </c>
      <c r="G10344" s="3" t="s">
        <v>33863</v>
      </c>
      <c r="I10344" t="str">
        <f t="shared" si="161"/>
        <v>,(2907,' Juan Carlos Berckhoof ',' jcberckhooff@infraplast.cl',' 2 2663 5050    ', Gerente General y Representante Legal')</v>
      </c>
    </row>
    <row r="10345" spans="1:9">
      <c r="A10345" s="3" t="s">
        <v>33865</v>
      </c>
      <c r="B10345" s="3" t="s">
        <v>33864</v>
      </c>
      <c r="C10345" s="3">
        <f>VLOOKUP(B10345,CONSOLIDADO!A$2:E$11786,5,FALSE)</f>
        <v>2908</v>
      </c>
      <c r="D10345" s="3" t="s">
        <v>4817</v>
      </c>
      <c r="E10345" s="3" t="s">
        <v>6739</v>
      </c>
      <c r="F10345" s="3" t="s">
        <v>33866</v>
      </c>
      <c r="G10345" s="3" t="s">
        <v>33867</v>
      </c>
      <c r="I10345" t="str">
        <f t="shared" si="161"/>
        <v>,(2908,' Sandra Jannette Rodríguez Lara ',' srodriguez@ingcer.cl',' 2 2269 5631    ', Gerente General')</v>
      </c>
    </row>
    <row r="10346" spans="1:9">
      <c r="A10346" s="3" t="s">
        <v>33868</v>
      </c>
      <c r="B10346" s="3" t="s">
        <v>33864</v>
      </c>
      <c r="C10346" s="3">
        <f>VLOOKUP(B10346,CONSOLIDADO!A$2:E$11786,5,FALSE)</f>
        <v>2908</v>
      </c>
      <c r="D10346" s="3" t="s">
        <v>4817</v>
      </c>
      <c r="E10346" s="3" t="s">
        <v>6757</v>
      </c>
      <c r="F10346" s="3" t="s">
        <v>33869</v>
      </c>
      <c r="G10346" s="3" t="s">
        <v>33867</v>
      </c>
      <c r="I10346" t="str">
        <f t="shared" si="161"/>
        <v>,(2908,' Sergio Soto Cabezas ',' ssoto@ingcer.cl',' 2 2269 5631    ', Gerente de Administración y Finanzas')</v>
      </c>
    </row>
    <row r="10347" spans="1:9">
      <c r="A10347" s="3" t="s">
        <v>33870</v>
      </c>
      <c r="B10347" s="3" t="s">
        <v>33864</v>
      </c>
      <c r="C10347" s="3">
        <f>VLOOKUP(B10347,CONSOLIDADO!A$2:E$11786,5,FALSE)</f>
        <v>2908</v>
      </c>
      <c r="D10347" s="3" t="s">
        <v>4817</v>
      </c>
      <c r="E10347" s="3" t="s">
        <v>6765</v>
      </c>
      <c r="F10347" s="3" t="s">
        <v>33871</v>
      </c>
      <c r="G10347" s="3" t="s">
        <v>33872</v>
      </c>
      <c r="I10347" t="str">
        <f t="shared" si="161"/>
        <v>,(2908,' María Paz Hernández Rodríguez ',' mhernandez@ingcer.cl',' 2 2555 0215    ', Gerente de Operaciones')</v>
      </c>
    </row>
    <row r="10348" spans="1:9">
      <c r="A10348" s="3" t="s">
        <v>33875</v>
      </c>
      <c r="B10348" s="3" t="s">
        <v>33873</v>
      </c>
      <c r="C10348" s="3">
        <f>VLOOKUP(B10348,CONSOLIDADO!A$2:E$11786,5,FALSE)</f>
        <v>2909</v>
      </c>
      <c r="D10348" s="3" t="s">
        <v>33874</v>
      </c>
      <c r="E10348" s="3" t="s">
        <v>6739</v>
      </c>
      <c r="F10348" s="3" t="s">
        <v>33876</v>
      </c>
      <c r="G10348" s="3" t="s">
        <v>33877</v>
      </c>
      <c r="I10348" t="str">
        <f t="shared" si="161"/>
        <v>,(2909,' Cecilia Godoy Valenzuela ',' info@ingebolt.cl',' 2 2238 0716    ', Gerente General')</v>
      </c>
    </row>
    <row r="10349" spans="1:9">
      <c r="A10349" s="3" t="s">
        <v>33878</v>
      </c>
      <c r="B10349" s="3" t="s">
        <v>33873</v>
      </c>
      <c r="C10349" s="3">
        <f>VLOOKUP(B10349,CONSOLIDADO!A$2:E$11786,5,FALSE)</f>
        <v>2909</v>
      </c>
      <c r="D10349" s="3" t="s">
        <v>33874</v>
      </c>
      <c r="E10349" s="3" t="s">
        <v>9508</v>
      </c>
      <c r="F10349" s="3" t="s">
        <v>33876</v>
      </c>
      <c r="G10349" s="3" t="s">
        <v>33877</v>
      </c>
      <c r="I10349" t="str">
        <f t="shared" si="161"/>
        <v>,(2909,' Ricardo Naulín Rojas ',' info@ingebolt.cl',' 2 2238 0716    ', Director Gerente')</v>
      </c>
    </row>
    <row r="10350" spans="1:9">
      <c r="A10350" s="3" t="s">
        <v>33880</v>
      </c>
      <c r="B10350" s="3" t="s">
        <v>33879</v>
      </c>
      <c r="C10350" s="3">
        <f>VLOOKUP(B10350,CONSOLIDADO!A$2:E$11786,5,FALSE)</f>
        <v>2910</v>
      </c>
      <c r="D10350" s="3" t="s">
        <v>1120</v>
      </c>
      <c r="E10350" s="3" t="s">
        <v>15453</v>
      </c>
      <c r="F10350" s="3" t="s">
        <v>33881</v>
      </c>
      <c r="G10350" s="3" t="s">
        <v>33882</v>
      </c>
      <c r="I10350" t="str">
        <f t="shared" si="161"/>
        <v>,(2910,' Juan Manuel Fuentes Valenzuela ',' jmfuentes@ingelan.cl',' 2 2898 6900    ', Gerente General y Gerente Comercial')</v>
      </c>
    </row>
    <row r="10351" spans="1:9">
      <c r="A10351" s="3" t="s">
        <v>33883</v>
      </c>
      <c r="B10351" s="3" t="s">
        <v>33879</v>
      </c>
      <c r="C10351" s="3">
        <f>VLOOKUP(B10351,CONSOLIDADO!A$2:E$11786,5,FALSE)</f>
        <v>2910</v>
      </c>
      <c r="D10351" s="3" t="s">
        <v>1120</v>
      </c>
      <c r="E10351" s="3" t="s">
        <v>6986</v>
      </c>
      <c r="F10351" s="3" t="s">
        <v>33884</v>
      </c>
      <c r="G10351" s="3" t="s">
        <v>33882</v>
      </c>
      <c r="I10351" t="str">
        <f t="shared" si="161"/>
        <v>,(2910,' Marta Isabel Martínez Londoño ',' mmartinez@ingelan.cl',' 2 2898 6900    ', Gerente de Finanzas')</v>
      </c>
    </row>
    <row r="10352" spans="1:9">
      <c r="A10352" s="3" t="s">
        <v>33887</v>
      </c>
      <c r="B10352" s="3" t="s">
        <v>33885</v>
      </c>
      <c r="C10352" s="3">
        <f>VLOOKUP(B10352,CONSOLIDADO!A$2:E$11786,5,FALSE)</f>
        <v>2911</v>
      </c>
      <c r="D10352" s="3" t="s">
        <v>33886</v>
      </c>
      <c r="E10352" s="3"/>
      <c r="F10352" s="3"/>
      <c r="G10352" s="3" t="s">
        <v>33888</v>
      </c>
      <c r="I10352" t="str">
        <f t="shared" si="161"/>
        <v>,(2911,' Francisco Javier Gazmuri Kemp','',' 2 2818 7000',')</v>
      </c>
    </row>
    <row r="10353" spans="1:9">
      <c r="A10353" s="3" t="s">
        <v>33889</v>
      </c>
      <c r="B10353" s="3" t="s">
        <v>33885</v>
      </c>
      <c r="C10353" s="3">
        <f>VLOOKUP(B10353,CONSOLIDADO!A$2:E$11786,5,FALSE)</f>
        <v>2911</v>
      </c>
      <c r="D10353" s="3" t="s">
        <v>33886</v>
      </c>
      <c r="E10353" s="3" t="s">
        <v>6757</v>
      </c>
      <c r="F10353" s="3" t="s">
        <v>33890</v>
      </c>
      <c r="G10353" s="3" t="s">
        <v>33891</v>
      </c>
      <c r="I10353" t="str">
        <f t="shared" si="161"/>
        <v>,(2911,' Mónica Socías Hernández ',' monica.socias@applus.com',' 2 2818 7000    ', Gerente de Administración y Finanzas')</v>
      </c>
    </row>
    <row r="10354" spans="1:9">
      <c r="A10354" s="3" t="s">
        <v>33892</v>
      </c>
      <c r="B10354" s="3" t="s">
        <v>33885</v>
      </c>
      <c r="C10354" s="3">
        <f>VLOOKUP(B10354,CONSOLIDADO!A$2:E$11786,5,FALSE)</f>
        <v>2911</v>
      </c>
      <c r="D10354" s="3" t="s">
        <v>33886</v>
      </c>
      <c r="E10354" s="3" t="s">
        <v>6905</v>
      </c>
      <c r="F10354" s="3" t="s">
        <v>33893</v>
      </c>
      <c r="G10354" s="3" t="s">
        <v>33891</v>
      </c>
      <c r="I10354" t="str">
        <f t="shared" si="161"/>
        <v>,(2911,' Cristian Acevedo Araneda ',' cristian.acevedo@applus.com',' 2 2818 7000    ', Gerente Comercial')</v>
      </c>
    </row>
    <row r="10355" spans="1:9">
      <c r="A10355" s="3" t="s">
        <v>33894</v>
      </c>
      <c r="B10355" s="3" t="s">
        <v>33885</v>
      </c>
      <c r="C10355" s="3">
        <f>VLOOKUP(B10355,CONSOLIDADO!A$2:E$11786,5,FALSE)</f>
        <v>2911</v>
      </c>
      <c r="D10355" s="3" t="s">
        <v>33886</v>
      </c>
      <c r="E10355" s="3" t="s">
        <v>33895</v>
      </c>
      <c r="F10355" s="3" t="s">
        <v>33896</v>
      </c>
      <c r="G10355" s="3" t="s">
        <v>33891</v>
      </c>
      <c r="I10355" t="str">
        <f t="shared" si="161"/>
        <v>,(2911,' Rodrigo Urzúa Alvarez ',' rodrigo.urzua@applus.com',' 2 2818 7000    ', Gerente de Gestión de Contratos')</v>
      </c>
    </row>
    <row r="10356" spans="1:9">
      <c r="A10356" s="3" t="s">
        <v>33897</v>
      </c>
      <c r="B10356" s="3" t="s">
        <v>33885</v>
      </c>
      <c r="C10356" s="3">
        <f>VLOOKUP(B10356,CONSOLIDADO!A$2:E$11786,5,FALSE)</f>
        <v>2911</v>
      </c>
      <c r="D10356" s="3" t="s">
        <v>33886</v>
      </c>
      <c r="E10356" s="3" t="s">
        <v>33898</v>
      </c>
      <c r="F10356" s="3" t="s">
        <v>33899</v>
      </c>
      <c r="G10356" s="3" t="s">
        <v>33891</v>
      </c>
      <c r="I10356" t="str">
        <f t="shared" si="161"/>
        <v>,(2911,' José Carroza Saavedra ',' jose.carroza@applusingelog.com',' 2 2818 7000    ', Gerente de Ingeniería Vial')</v>
      </c>
    </row>
    <row r="10357" spans="1:9">
      <c r="A10357" s="3" t="s">
        <v>33901</v>
      </c>
      <c r="B10357" s="3" t="s">
        <v>33900</v>
      </c>
      <c r="C10357" s="3">
        <f>VLOOKUP(B10357,CONSOLIDADO!A$2:E$11786,5,FALSE)</f>
        <v>2912</v>
      </c>
      <c r="D10357" s="3" t="s">
        <v>5313</v>
      </c>
      <c r="E10357" s="3"/>
      <c r="F10357" s="3"/>
      <c r="G10357" s="3" t="s">
        <v>33902</v>
      </c>
      <c r="I10357" t="str">
        <f t="shared" si="161"/>
        <v>,(2912,' Martín Galdames Casorzo','',' 2 2622 5333',')</v>
      </c>
    </row>
    <row r="10358" spans="1:9">
      <c r="A10358" s="3" t="s">
        <v>33903</v>
      </c>
      <c r="B10358" s="3" t="s">
        <v>33900</v>
      </c>
      <c r="C10358" s="3">
        <f>VLOOKUP(B10358,CONSOLIDADO!A$2:E$11786,5,FALSE)</f>
        <v>2912</v>
      </c>
      <c r="D10358" s="3" t="s">
        <v>5313</v>
      </c>
      <c r="E10358" s="3" t="s">
        <v>6905</v>
      </c>
      <c r="F10358" s="3" t="s">
        <v>33904</v>
      </c>
      <c r="G10358" s="3" t="s">
        <v>33905</v>
      </c>
      <c r="I10358" t="str">
        <f t="shared" si="161"/>
        <v>,(2912,' Esteban Galdames Casorzo ',' egaldames@ingemad.cl',' 2 2622 5333    ', Gerente Comercial')</v>
      </c>
    </row>
    <row r="10359" spans="1:9">
      <c r="A10359" s="3" t="s">
        <v>33906</v>
      </c>
      <c r="B10359" s="3" t="s">
        <v>33900</v>
      </c>
      <c r="C10359" s="3">
        <f>VLOOKUP(B10359,CONSOLIDADO!A$2:E$11786,5,FALSE)</f>
        <v>2912</v>
      </c>
      <c r="D10359" s="3" t="s">
        <v>5313</v>
      </c>
      <c r="E10359" s="3" t="s">
        <v>8037</v>
      </c>
      <c r="F10359" s="3" t="s">
        <v>33907</v>
      </c>
      <c r="G10359" s="3" t="s">
        <v>33905</v>
      </c>
      <c r="I10359" t="str">
        <f t="shared" si="161"/>
        <v>,(2912,' José Armando Flores Galarce ',' jflores@ingemad.cl',' 2 2622 5333    ', Jefe de Personal')</v>
      </c>
    </row>
    <row r="10360" spans="1:9">
      <c r="A10360" s="3" t="s">
        <v>33910</v>
      </c>
      <c r="B10360" s="3" t="s">
        <v>33908</v>
      </c>
      <c r="C10360" s="3">
        <f>VLOOKUP(B10360,CONSOLIDADO!A$2:E$11786,5,FALSE)</f>
        <v>2913</v>
      </c>
      <c r="D10360" s="3" t="s">
        <v>33909</v>
      </c>
      <c r="E10360" s="3" t="s">
        <v>6739</v>
      </c>
      <c r="F10360" s="3" t="s">
        <v>33911</v>
      </c>
      <c r="G10360" s="3" t="s">
        <v>33912</v>
      </c>
      <c r="I10360" t="str">
        <f t="shared" si="161"/>
        <v>,(2913,' Jorge Huenchuñir Díaz ',' jorge@ingemec.cl',' 9 9555 0127    ', Gerente General')</v>
      </c>
    </row>
    <row r="10361" spans="1:9">
      <c r="A10361" s="3" t="s">
        <v>33913</v>
      </c>
      <c r="B10361" s="3" t="s">
        <v>33908</v>
      </c>
      <c r="C10361" s="3">
        <f>VLOOKUP(B10361,CONSOLIDADO!A$2:E$11786,5,FALSE)</f>
        <v>2913</v>
      </c>
      <c r="D10361" s="3" t="s">
        <v>33909</v>
      </c>
      <c r="E10361" s="3"/>
      <c r="F10361" s="3"/>
      <c r="G10361" s="3" t="s">
        <v>33914</v>
      </c>
      <c r="I10361" t="str">
        <f t="shared" si="161"/>
        <v>,(2913,' Jaime Huenchuñir Díaz','',' 9 9555 0127',')</v>
      </c>
    </row>
    <row r="10362" spans="1:9">
      <c r="A10362" s="3" t="s">
        <v>33915</v>
      </c>
      <c r="B10362" s="3" t="s">
        <v>33908</v>
      </c>
      <c r="C10362" s="3">
        <f>VLOOKUP(B10362,CONSOLIDADO!A$2:E$11786,5,FALSE)</f>
        <v>2913</v>
      </c>
      <c r="D10362" s="3" t="s">
        <v>33909</v>
      </c>
      <c r="E10362" s="3"/>
      <c r="F10362" s="3"/>
      <c r="G10362" s="3" t="s">
        <v>33914</v>
      </c>
      <c r="I10362" t="str">
        <f t="shared" si="161"/>
        <v>,(2913,' Mauricio Huenchuñir Díaz','',' 9 9555 0127',')</v>
      </c>
    </row>
    <row r="10363" spans="1:9">
      <c r="A10363" s="3" t="s">
        <v>33916</v>
      </c>
      <c r="B10363" s="3" t="s">
        <v>33908</v>
      </c>
      <c r="C10363" s="3">
        <f>VLOOKUP(B10363,CONSOLIDADO!A$2:E$11786,5,FALSE)</f>
        <v>2913</v>
      </c>
      <c r="D10363" s="3" t="s">
        <v>33909</v>
      </c>
      <c r="E10363" s="3" t="s">
        <v>33917</v>
      </c>
      <c r="F10363" s="3" t="s">
        <v>33918</v>
      </c>
      <c r="G10363" s="3" t="s">
        <v>33912</v>
      </c>
      <c r="I10363" t="str">
        <f t="shared" si="161"/>
        <v>,(2913,' Esteban Sigifredo Neira Lara ',' esteban.neira@ingemec.cl',' 9 9555 0127    ', Ingeniero de Mantención en Terreno')</v>
      </c>
    </row>
    <row r="10364" spans="1:9">
      <c r="A10364" s="3" t="s">
        <v>33921</v>
      </c>
      <c r="B10364" s="3" t="s">
        <v>33919</v>
      </c>
      <c r="C10364" s="3">
        <f>VLOOKUP(B10364,CONSOLIDADO!A$2:E$11786,5,FALSE)</f>
        <v>2914</v>
      </c>
      <c r="D10364" s="3" t="s">
        <v>33920</v>
      </c>
      <c r="E10364" s="3" t="s">
        <v>6739</v>
      </c>
      <c r="F10364" s="3"/>
      <c r="G10364" s="3" t="s">
        <v>33922</v>
      </c>
      <c r="I10364" t="str">
        <f t="shared" si="161"/>
        <v>,(2914,' Adolfo A. Carrasco Gómez ','',' 2 2696 5633    ', Gerente General')</v>
      </c>
    </row>
    <row r="10365" spans="1:9">
      <c r="A10365" s="3" t="s">
        <v>33924</v>
      </c>
      <c r="B10365" s="3" t="s">
        <v>33923</v>
      </c>
      <c r="C10365" s="3">
        <f>VLOOKUP(B10365,CONSOLIDADO!A$2:E$11786,5,FALSE)</f>
        <v>2915</v>
      </c>
      <c r="D10365" s="3" t="s">
        <v>5248</v>
      </c>
      <c r="E10365" s="3"/>
      <c r="F10365" s="3"/>
      <c r="G10365" s="3" t="s">
        <v>33925</v>
      </c>
      <c r="I10365" t="str">
        <f t="shared" si="161"/>
        <v>,(2915,' Jacques Savard Lemoine','',' 34 251 0900',')</v>
      </c>
    </row>
    <row r="10366" spans="1:9">
      <c r="A10366" s="3" t="s">
        <v>33927</v>
      </c>
      <c r="B10366" s="3" t="s">
        <v>33926</v>
      </c>
      <c r="C10366" s="3">
        <f>VLOOKUP(B10366,CONSOLIDADO!A$2:E$11786,5,FALSE)</f>
        <v>2916</v>
      </c>
      <c r="D10366" s="3" t="s">
        <v>2985</v>
      </c>
      <c r="E10366" s="3" t="s">
        <v>6813</v>
      </c>
      <c r="F10366" s="3"/>
      <c r="G10366" s="3" t="s">
        <v>33928</v>
      </c>
      <c r="I10366" t="str">
        <f t="shared" si="161"/>
        <v>,(2916,' José Vicente Kusanovic ','',' 2 2363 4200    ', Presidente')</v>
      </c>
    </row>
    <row r="10367" spans="1:9">
      <c r="A10367" s="3" t="s">
        <v>33929</v>
      </c>
      <c r="B10367" s="3" t="s">
        <v>33926</v>
      </c>
      <c r="C10367" s="3">
        <f>VLOOKUP(B10367,CONSOLIDADO!A$2:E$11786,5,FALSE)</f>
        <v>2916</v>
      </c>
      <c r="D10367" s="3" t="s">
        <v>2985</v>
      </c>
      <c r="E10367" s="3" t="s">
        <v>6739</v>
      </c>
      <c r="F10367" s="3" t="s">
        <v>33930</v>
      </c>
      <c r="G10367" s="3" t="s">
        <v>33928</v>
      </c>
      <c r="I10367" t="str">
        <f t="shared" si="161"/>
        <v>,(2916,' Pablo Benario Troncoso ',' icvsa@icv.cl',' 2 2363 4200    ', Gerente General')</v>
      </c>
    </row>
    <row r="10368" spans="1:9">
      <c r="A10368" s="3" t="s">
        <v>33931</v>
      </c>
      <c r="B10368" s="3" t="s">
        <v>33926</v>
      </c>
      <c r="C10368" s="3">
        <f>VLOOKUP(B10368,CONSOLIDADO!A$2:E$11786,5,FALSE)</f>
        <v>2916</v>
      </c>
      <c r="D10368" s="3" t="s">
        <v>2985</v>
      </c>
      <c r="E10368" s="3" t="s">
        <v>6757</v>
      </c>
      <c r="F10368" s="3"/>
      <c r="G10368" s="3" t="s">
        <v>33928</v>
      </c>
      <c r="I10368" t="str">
        <f t="shared" si="161"/>
        <v>,(2916,' Benjamín Scabini Armijo ','',' 2 2363 4200    ', Gerente de Administración y Finanzas')</v>
      </c>
    </row>
    <row r="10369" spans="1:9">
      <c r="A10369" s="3" t="s">
        <v>33932</v>
      </c>
      <c r="B10369" s="3" t="s">
        <v>33926</v>
      </c>
      <c r="C10369" s="3">
        <f>VLOOKUP(B10369,CONSOLIDADO!A$2:E$11786,5,FALSE)</f>
        <v>2916</v>
      </c>
      <c r="D10369" s="3" t="s">
        <v>2985</v>
      </c>
      <c r="E10369" s="3"/>
      <c r="F10369" s="3"/>
      <c r="G10369" s="3" t="s">
        <v>33933</v>
      </c>
      <c r="I10369" t="str">
        <f t="shared" si="161"/>
        <v>,(2916,' Pablo Armstrong Cox','',' 2 2363 4200',')</v>
      </c>
    </row>
    <row r="10370" spans="1:9">
      <c r="A10370" s="3" t="s">
        <v>33934</v>
      </c>
      <c r="B10370" s="3" t="s">
        <v>33926</v>
      </c>
      <c r="C10370" s="3">
        <f>VLOOKUP(B10370,CONSOLIDADO!A$2:E$11786,5,FALSE)</f>
        <v>2916</v>
      </c>
      <c r="D10370" s="3" t="s">
        <v>2985</v>
      </c>
      <c r="E10370" s="3" t="s">
        <v>32610</v>
      </c>
      <c r="F10370" s="3"/>
      <c r="G10370" s="3" t="s">
        <v>33928</v>
      </c>
      <c r="I10370" t="str">
        <f t="shared" si="161"/>
        <v>,(2916,' Germán Witt Compan ','',' 2 2363 4200    ', Gerente de Abastecimiento y Logística')</v>
      </c>
    </row>
    <row r="10371" spans="1:9">
      <c r="A10371" s="3" t="s">
        <v>33937</v>
      </c>
      <c r="B10371" s="3" t="s">
        <v>33935</v>
      </c>
      <c r="C10371" s="3">
        <f>VLOOKUP(B10371,CONSOLIDADO!A$2:E$11786,5,FALSE)</f>
        <v>2917</v>
      </c>
      <c r="D10371" s="3" t="s">
        <v>33936</v>
      </c>
      <c r="E10371" s="3" t="s">
        <v>6739</v>
      </c>
      <c r="F10371" s="3" t="s">
        <v>33938</v>
      </c>
      <c r="G10371" s="3" t="s">
        <v>33939</v>
      </c>
      <c r="I10371" t="str">
        <f t="shared" ref="I10371:I10434" si="162">CONCATENATE(",(",C10371,",'",A10371,"','",F10371,"','",G10371,"',",E10371,"')")</f>
        <v>,(2917,' Gabriel Lira Rosas ',' incoin2001@yahoo.com',' 2 2738 6081    ', Gerente General')</v>
      </c>
    </row>
    <row r="10372" spans="1:9">
      <c r="A10372" s="3" t="s">
        <v>33940</v>
      </c>
      <c r="B10372" s="3" t="s">
        <v>33935</v>
      </c>
      <c r="C10372" s="3">
        <f>VLOOKUP(B10372,CONSOLIDADO!A$2:E$11786,5,FALSE)</f>
        <v>2917</v>
      </c>
      <c r="D10372" s="3" t="s">
        <v>33936</v>
      </c>
      <c r="E10372" s="3"/>
      <c r="F10372" s="3"/>
      <c r="G10372" s="3" t="s">
        <v>33941</v>
      </c>
      <c r="I10372" t="str">
        <f t="shared" si="162"/>
        <v>,(2917,' Mónica Harseim Pelikan','',' 2 2738 6048',')</v>
      </c>
    </row>
    <row r="10373" spans="1:9">
      <c r="A10373" s="3" t="s">
        <v>33943</v>
      </c>
      <c r="B10373" s="3" t="s">
        <v>33942</v>
      </c>
      <c r="C10373" s="3">
        <f>VLOOKUP(B10373,CONSOLIDADO!A$2:E$11786,5,FALSE)</f>
        <v>2918</v>
      </c>
      <c r="D10373" s="3" t="s">
        <v>6312</v>
      </c>
      <c r="E10373" s="3" t="s">
        <v>6739</v>
      </c>
      <c r="F10373" s="3"/>
      <c r="G10373" s="3" t="s">
        <v>33944</v>
      </c>
      <c r="I10373" t="str">
        <f t="shared" si="162"/>
        <v>,(2918,' Carlos Bretón Erenchun ','',' 2 2430 3800    ', Gerente General')</v>
      </c>
    </row>
    <row r="10374" spans="1:9">
      <c r="A10374" s="3" t="s">
        <v>33947</v>
      </c>
      <c r="B10374" s="3" t="s">
        <v>33945</v>
      </c>
      <c r="C10374" s="3">
        <f>VLOOKUP(B10374,CONSOLIDADO!A$2:E$11786,5,FALSE)</f>
        <v>2919</v>
      </c>
      <c r="D10374" s="3" t="s">
        <v>33946</v>
      </c>
      <c r="E10374" s="3" t="s">
        <v>6739</v>
      </c>
      <c r="F10374" s="3"/>
      <c r="G10374" s="3" t="s">
        <v>33948</v>
      </c>
      <c r="I10374" t="str">
        <f t="shared" si="162"/>
        <v>,(2919,' Pablo Rosales Santibáñez ','',' 2 2347 7609    ', Gerente General')</v>
      </c>
    </row>
    <row r="10375" spans="1:9">
      <c r="A10375" s="3" t="s">
        <v>33949</v>
      </c>
      <c r="B10375" s="3" t="s">
        <v>33945</v>
      </c>
      <c r="C10375" s="3">
        <f>VLOOKUP(B10375,CONSOLIDADO!A$2:E$11786,5,FALSE)</f>
        <v>2919</v>
      </c>
      <c r="D10375" s="3" t="s">
        <v>33946</v>
      </c>
      <c r="E10375" s="3" t="s">
        <v>6850</v>
      </c>
      <c r="F10375" s="3"/>
      <c r="G10375" s="3" t="s">
        <v>33950</v>
      </c>
      <c r="I10375" t="str">
        <f t="shared" si="162"/>
        <v>,(2919,' José Luis Rosales Muñoz ','',' 2 2347 7602    ', Director')</v>
      </c>
    </row>
    <row r="10376" spans="1:9">
      <c r="A10376" s="3" t="s">
        <v>33951</v>
      </c>
      <c r="B10376" s="3" t="s">
        <v>33945</v>
      </c>
      <c r="C10376" s="3">
        <f>VLOOKUP(B10376,CONSOLIDADO!A$2:E$11786,5,FALSE)</f>
        <v>2919</v>
      </c>
      <c r="D10376" s="3" t="s">
        <v>33946</v>
      </c>
      <c r="E10376" s="3" t="s">
        <v>33952</v>
      </c>
      <c r="F10376" s="3"/>
      <c r="G10376" s="3" t="s">
        <v>33953</v>
      </c>
      <c r="I10376" t="str">
        <f t="shared" si="162"/>
        <v>,(2919,' José Francisco Rosales Santibáñez ','',' 2 2347 7600    ', Gerente de Fábrica')</v>
      </c>
    </row>
    <row r="10377" spans="1:9">
      <c r="A10377" s="3" t="s">
        <v>33954</v>
      </c>
      <c r="B10377" s="3" t="s">
        <v>33945</v>
      </c>
      <c r="C10377" s="3">
        <f>VLOOKUP(B10377,CONSOLIDADO!A$2:E$11786,5,FALSE)</f>
        <v>2919</v>
      </c>
      <c r="D10377" s="3" t="s">
        <v>33946</v>
      </c>
      <c r="E10377" s="3"/>
      <c r="F10377" s="3"/>
      <c r="G10377" s="3" t="s">
        <v>33955</v>
      </c>
      <c r="I10377" t="str">
        <f t="shared" si="162"/>
        <v>,(2919,' Angélica Rosales Santibáñez','',' 2 2347 7600',')</v>
      </c>
    </row>
    <row r="10378" spans="1:9">
      <c r="A10378" s="3" t="s">
        <v>33958</v>
      </c>
      <c r="B10378" s="3" t="s">
        <v>33956</v>
      </c>
      <c r="C10378" s="3">
        <f>VLOOKUP(B10378,CONSOLIDADO!A$2:E$11786,5,FALSE)</f>
        <v>2920</v>
      </c>
      <c r="D10378" s="3" t="s">
        <v>33957</v>
      </c>
      <c r="E10378" s="3" t="s">
        <v>11280</v>
      </c>
      <c r="F10378" s="3" t="s">
        <v>33959</v>
      </c>
      <c r="G10378" s="3" t="s">
        <v>33960</v>
      </c>
      <c r="I10378" t="str">
        <f t="shared" si="162"/>
        <v>,(2920,' José Ignacio Cortés Vial ',' transportes@javiercortes.com',' 2 2720 7900    ', Vicepresidente Ejecutivo')</v>
      </c>
    </row>
    <row r="10379" spans="1:9">
      <c r="A10379" s="3" t="s">
        <v>33961</v>
      </c>
      <c r="B10379" s="3" t="s">
        <v>33956</v>
      </c>
      <c r="C10379" s="3">
        <f>VLOOKUP(B10379,CONSOLIDADO!A$2:E$11786,5,FALSE)</f>
        <v>2920</v>
      </c>
      <c r="D10379" s="3" t="s">
        <v>33957</v>
      </c>
      <c r="E10379" s="3" t="s">
        <v>6739</v>
      </c>
      <c r="F10379" s="3" t="s">
        <v>33959</v>
      </c>
      <c r="G10379" s="3" t="s">
        <v>33960</v>
      </c>
      <c r="I10379" t="str">
        <f t="shared" si="162"/>
        <v>,(2920,' Daniel Larraín Vial ',' transportes@javiercortes.com',' 2 2720 7900    ', Gerente General')</v>
      </c>
    </row>
    <row r="10380" spans="1:9">
      <c r="A10380" s="3" t="s">
        <v>33962</v>
      </c>
      <c r="B10380" s="3" t="s">
        <v>33956</v>
      </c>
      <c r="C10380" s="3">
        <f>VLOOKUP(B10380,CONSOLIDADO!A$2:E$11786,5,FALSE)</f>
        <v>2920</v>
      </c>
      <c r="D10380" s="3" t="s">
        <v>33957</v>
      </c>
      <c r="E10380" s="3" t="s">
        <v>6757</v>
      </c>
      <c r="F10380" s="3" t="s">
        <v>33959</v>
      </c>
      <c r="G10380" s="3" t="s">
        <v>33960</v>
      </c>
      <c r="I10380" t="str">
        <f t="shared" si="162"/>
        <v>,(2920,' Alfonso Izquierdo Rivera ',' transportes@javiercortes.com',' 2 2720 7900    ', Gerente de Administración y Finanzas')</v>
      </c>
    </row>
    <row r="10381" spans="1:9">
      <c r="A10381" s="3" t="s">
        <v>33963</v>
      </c>
      <c r="B10381" s="3" t="s">
        <v>33956</v>
      </c>
      <c r="C10381" s="3">
        <f>VLOOKUP(B10381,CONSOLIDADO!A$2:E$11786,5,FALSE)</f>
        <v>2920</v>
      </c>
      <c r="D10381" s="3" t="s">
        <v>33957</v>
      </c>
      <c r="E10381" s="3" t="s">
        <v>8037</v>
      </c>
      <c r="F10381" s="3" t="s">
        <v>33959</v>
      </c>
      <c r="G10381" s="3" t="s">
        <v>33960</v>
      </c>
      <c r="I10381" t="str">
        <f t="shared" si="162"/>
        <v>,(2920,' Elvira Reyes Osorio ',' transportes@javiercortes.com',' 2 2720 7900    ', Jefe de Personal')</v>
      </c>
    </row>
    <row r="10382" spans="1:9">
      <c r="A10382" s="3" t="s">
        <v>33965</v>
      </c>
      <c r="B10382" s="3" t="s">
        <v>33964</v>
      </c>
      <c r="C10382" s="3">
        <f>VLOOKUP(B10382,CONSOLIDADO!A$2:E$11786,5,FALSE)</f>
        <v>2921</v>
      </c>
      <c r="D10382" s="3" t="s">
        <v>1508</v>
      </c>
      <c r="E10382" s="3" t="s">
        <v>6739</v>
      </c>
      <c r="F10382" s="3" t="s">
        <v>33966</v>
      </c>
      <c r="G10382" s="3" t="s">
        <v>33967</v>
      </c>
      <c r="I10382" t="str">
        <f t="shared" si="162"/>
        <v>,(2921,' Carlos Finsterbusch Rojas ',' delpafi@entelchile.net',' 2 2621 3637    ', Gerente General')</v>
      </c>
    </row>
    <row r="10383" spans="1:9">
      <c r="A10383" s="3" t="s">
        <v>33968</v>
      </c>
      <c r="B10383" s="3" t="s">
        <v>33964</v>
      </c>
      <c r="C10383" s="3">
        <f>VLOOKUP(B10383,CONSOLIDADO!A$2:E$11786,5,FALSE)</f>
        <v>2921</v>
      </c>
      <c r="D10383" s="3" t="s">
        <v>1508</v>
      </c>
      <c r="E10383" s="3" t="s">
        <v>7140</v>
      </c>
      <c r="F10383" s="3" t="s">
        <v>33966</v>
      </c>
      <c r="G10383" s="3" t="s">
        <v>33969</v>
      </c>
      <c r="I10383" t="str">
        <f t="shared" si="162"/>
        <v>,(2921,' Ana María Rodríguez Velásquez ',' delpafi@entelchile.net',' 2 2622 4090    ', Gerente de Ventas')</v>
      </c>
    </row>
    <row r="10384" spans="1:9">
      <c r="A10384" s="3" t="s">
        <v>33971</v>
      </c>
      <c r="B10384" s="3" t="s">
        <v>33970</v>
      </c>
      <c r="C10384" s="3">
        <f>VLOOKUP(B10384,CONSOLIDADO!A$2:E$11786,5,FALSE)</f>
        <v>2922</v>
      </c>
      <c r="D10384" s="3" t="s">
        <v>2830</v>
      </c>
      <c r="E10384" s="3" t="s">
        <v>9508</v>
      </c>
      <c r="F10384" s="3" t="s">
        <v>33972</v>
      </c>
      <c r="G10384" s="3" t="s">
        <v>33973</v>
      </c>
      <c r="I10384" t="str">
        <f t="shared" si="162"/>
        <v>,(2922,' Theodor Hebel Carreño ',' thebel@desimat.cl',' 2 2585 1200    ', Director Gerente')</v>
      </c>
    </row>
    <row r="10385" spans="1:9">
      <c r="A10385" s="3" t="s">
        <v>33974</v>
      </c>
      <c r="B10385" s="3" t="s">
        <v>33970</v>
      </c>
      <c r="C10385" s="3">
        <f>VLOOKUP(B10385,CONSOLIDADO!A$2:E$11786,5,FALSE)</f>
        <v>2922</v>
      </c>
      <c r="D10385" s="3" t="s">
        <v>2830</v>
      </c>
      <c r="E10385" s="3" t="s">
        <v>9508</v>
      </c>
      <c r="F10385" s="3" t="s">
        <v>33975</v>
      </c>
      <c r="G10385" s="3" t="s">
        <v>33973</v>
      </c>
      <c r="I10385" t="str">
        <f t="shared" si="162"/>
        <v>,(2922,' Gerardo Moreno Ramírez ',' gmoreno@desimat.cl',' 2 2585 1200    ', Director Gerente')</v>
      </c>
    </row>
    <row r="10386" spans="1:9">
      <c r="A10386" s="3" t="s">
        <v>33976</v>
      </c>
      <c r="B10386" s="3" t="s">
        <v>33970</v>
      </c>
      <c r="C10386" s="3">
        <f>VLOOKUP(B10386,CONSOLIDADO!A$2:E$11786,5,FALSE)</f>
        <v>2922</v>
      </c>
      <c r="D10386" s="3" t="s">
        <v>2830</v>
      </c>
      <c r="E10386" s="3" t="s">
        <v>6757</v>
      </c>
      <c r="F10386" s="3" t="s">
        <v>33977</v>
      </c>
      <c r="G10386" s="3" t="s">
        <v>33973</v>
      </c>
      <c r="I10386" t="str">
        <f t="shared" si="162"/>
        <v>,(2922,' Pedro Jiménez Larach ',' pjimenez@desimat.cl',' 2 2585 1200    ', Gerente de Administración y Finanzas')</v>
      </c>
    </row>
    <row r="10387" spans="1:9">
      <c r="A10387" s="3" t="s">
        <v>33978</v>
      </c>
      <c r="B10387" s="3" t="s">
        <v>33970</v>
      </c>
      <c r="C10387" s="3">
        <f>VLOOKUP(B10387,CONSOLIDADO!A$2:E$11786,5,FALSE)</f>
        <v>2922</v>
      </c>
      <c r="D10387" s="3" t="s">
        <v>2830</v>
      </c>
      <c r="E10387" s="3" t="s">
        <v>7140</v>
      </c>
      <c r="F10387" s="3" t="s">
        <v>33979</v>
      </c>
      <c r="G10387" s="3" t="s">
        <v>33973</v>
      </c>
      <c r="I10387" t="str">
        <f t="shared" si="162"/>
        <v>,(2922,' Enzo Tardones Contreras ',' etardones@desimat.cl',' 2 2585 1200    ', Gerente de Ventas')</v>
      </c>
    </row>
    <row r="10388" spans="1:9">
      <c r="A10388" s="3" t="s">
        <v>33766</v>
      </c>
      <c r="B10388" s="3" t="s">
        <v>33980</v>
      </c>
      <c r="C10388" s="3">
        <f>VLOOKUP(B10388,CONSOLIDADO!A$2:E$11786,5,FALSE)</f>
        <v>2923</v>
      </c>
      <c r="D10388" s="3" t="s">
        <v>33981</v>
      </c>
      <c r="E10388" s="3" t="s">
        <v>6739</v>
      </c>
      <c r="F10388" s="3" t="s">
        <v>33982</v>
      </c>
      <c r="G10388" s="3" t="s">
        <v>33768</v>
      </c>
      <c r="I10388" t="str">
        <f t="shared" si="162"/>
        <v>,(2923,' Nikolas Skoknic Sánchez ',' nskoknic@vanni.cl',' 2 2892 1000    ', Gerente General')</v>
      </c>
    </row>
    <row r="10389" spans="1:9">
      <c r="A10389" s="3" t="s">
        <v>33775</v>
      </c>
      <c r="B10389" s="3" t="s">
        <v>33980</v>
      </c>
      <c r="C10389" s="3">
        <f>VLOOKUP(B10389,CONSOLIDADO!A$2:E$11786,5,FALSE)</f>
        <v>2923</v>
      </c>
      <c r="D10389" s="3" t="s">
        <v>33981</v>
      </c>
      <c r="E10389" s="3" t="s">
        <v>6905</v>
      </c>
      <c r="F10389" s="3" t="s">
        <v>33983</v>
      </c>
      <c r="G10389" s="3" t="s">
        <v>33984</v>
      </c>
      <c r="I10389" t="str">
        <f t="shared" si="162"/>
        <v>,(2923,' Heriberto Sepúlveda Guajardo ',' hsepulveda@ipm.cl',' 2 2892 1019    ', Gerente Comercial')</v>
      </c>
    </row>
    <row r="10390" spans="1:9">
      <c r="A10390" s="3" t="s">
        <v>33985</v>
      </c>
      <c r="B10390" s="3" t="s">
        <v>33980</v>
      </c>
      <c r="C10390" s="3">
        <f>VLOOKUP(B10390,CONSOLIDADO!A$2:E$11786,5,FALSE)</f>
        <v>2923</v>
      </c>
      <c r="D10390" s="3" t="s">
        <v>33981</v>
      </c>
      <c r="E10390" s="3" t="s">
        <v>8364</v>
      </c>
      <c r="F10390" s="3" t="s">
        <v>33986</v>
      </c>
      <c r="G10390" s="3" t="s">
        <v>33987</v>
      </c>
      <c r="I10390" t="str">
        <f t="shared" si="162"/>
        <v>,(2923,' Eduardo Sandoval Alvarez ',' esandoval@ipm.cl',' 2 2892 1078    ', Gerente de Producción')</v>
      </c>
    </row>
    <row r="10391" spans="1:9">
      <c r="A10391" s="3" t="s">
        <v>33989</v>
      </c>
      <c r="B10391" s="3" t="s">
        <v>33988</v>
      </c>
      <c r="C10391" s="3">
        <f>VLOOKUP(B10391,CONSOLIDADO!A$2:E$11786,5,FALSE)</f>
        <v>2924</v>
      </c>
      <c r="D10391" s="3" t="s">
        <v>6267</v>
      </c>
      <c r="E10391" s="3"/>
      <c r="F10391" s="3"/>
      <c r="G10391" s="3" t="s">
        <v>33990</v>
      </c>
      <c r="I10391" t="str">
        <f t="shared" si="162"/>
        <v>,(2924,' Gerardo Pinto Opaso','',' 43 232 3429',')</v>
      </c>
    </row>
    <row r="10392" spans="1:9">
      <c r="A10392" s="3" t="s">
        <v>33992</v>
      </c>
      <c r="B10392" s="3" t="s">
        <v>33991</v>
      </c>
      <c r="C10392" s="3">
        <f>VLOOKUP(B10392,CONSOLIDADO!A$2:E$11786,5,FALSE)</f>
        <v>2925</v>
      </c>
      <c r="D10392" s="3" t="s">
        <v>2855</v>
      </c>
      <c r="E10392" s="3" t="s">
        <v>6739</v>
      </c>
      <c r="F10392" s="3" t="s">
        <v>33993</v>
      </c>
      <c r="G10392" s="3" t="s">
        <v>33994</v>
      </c>
      <c r="I10392" t="str">
        <f t="shared" si="162"/>
        <v>,(2925,' Christian Wallem Stein ',' cwallem@wallem.cl',' 2 2777 7974    ', Gerente General')</v>
      </c>
    </row>
    <row r="10393" spans="1:9">
      <c r="A10393" s="3" t="s">
        <v>33996</v>
      </c>
      <c r="B10393" s="3" t="s">
        <v>33995</v>
      </c>
      <c r="C10393" s="3">
        <f>VLOOKUP(B10393,CONSOLIDADO!A$2:E$11786,5,FALSE)</f>
        <v>2926</v>
      </c>
      <c r="D10393" s="3" t="s">
        <v>7512</v>
      </c>
      <c r="E10393" s="3" t="s">
        <v>33997</v>
      </c>
      <c r="F10393" s="3" t="s">
        <v>33998</v>
      </c>
      <c r="G10393" s="3" t="s">
        <v>33999</v>
      </c>
      <c r="I10393" t="str">
        <f t="shared" si="162"/>
        <v>,(2926,' Mario Araya Rivas ',' maraya@kibernum.com',' 2 2816 3500    ', Vicepresidente Ejecutivo y Socio Director Holding Kibernum')</v>
      </c>
    </row>
    <row r="10394" spans="1:9">
      <c r="A10394" s="3" t="s">
        <v>34000</v>
      </c>
      <c r="B10394" s="3" t="s">
        <v>33995</v>
      </c>
      <c r="C10394" s="3">
        <f>VLOOKUP(B10394,CONSOLIDADO!A$2:E$11786,5,FALSE)</f>
        <v>2926</v>
      </c>
      <c r="D10394" s="3" t="s">
        <v>7512</v>
      </c>
      <c r="E10394" s="3" t="s">
        <v>34001</v>
      </c>
      <c r="F10394" s="3" t="s">
        <v>34002</v>
      </c>
      <c r="G10394" s="3" t="s">
        <v>33999</v>
      </c>
      <c r="I10394" t="str">
        <f t="shared" si="162"/>
        <v>,(2926,' Ingrid Antonijevic Hahn ',' ingrid@adin.cl',' 2 2816 3500    ', Socia y Directora Holding Kibernum')</v>
      </c>
    </row>
    <row r="10395" spans="1:9">
      <c r="A10395" s="3" t="s">
        <v>34003</v>
      </c>
      <c r="B10395" s="3" t="s">
        <v>33995</v>
      </c>
      <c r="C10395" s="3">
        <f>VLOOKUP(B10395,CONSOLIDADO!A$2:E$11786,5,FALSE)</f>
        <v>2926</v>
      </c>
      <c r="D10395" s="3" t="s">
        <v>7512</v>
      </c>
      <c r="E10395" s="3" t="s">
        <v>34001</v>
      </c>
      <c r="F10395" s="3" t="s">
        <v>34004</v>
      </c>
      <c r="G10395" s="3" t="s">
        <v>33999</v>
      </c>
      <c r="I10395" t="str">
        <f t="shared" si="162"/>
        <v>,(2926,' Carola Saint-Jean Antonijevic ',' carola@adin.cl',' 2 2816 3500    ', Socia y Directora Holding Kibernum')</v>
      </c>
    </row>
    <row r="10396" spans="1:9">
      <c r="A10396" s="3" t="s">
        <v>34005</v>
      </c>
      <c r="B10396" s="3" t="s">
        <v>33995</v>
      </c>
      <c r="C10396" s="3">
        <f>VLOOKUP(B10396,CONSOLIDADO!A$2:E$11786,5,FALSE)</f>
        <v>2926</v>
      </c>
      <c r="D10396" s="3" t="s">
        <v>7512</v>
      </c>
      <c r="E10396" s="3" t="s">
        <v>34006</v>
      </c>
      <c r="F10396" s="3" t="s">
        <v>34007</v>
      </c>
      <c r="G10396" s="3" t="s">
        <v>33999</v>
      </c>
      <c r="I10396" t="str">
        <f t="shared" si="162"/>
        <v>,(2926,' Diego Araya Pironi ',' diego.araya@kibernum.com',' 2 2816 3500    ', Socio y Director Holding Kibernum')</v>
      </c>
    </row>
    <row r="10397" spans="1:9">
      <c r="A10397" s="3" t="s">
        <v>34008</v>
      </c>
      <c r="B10397" s="3" t="s">
        <v>33995</v>
      </c>
      <c r="C10397" s="3">
        <f>VLOOKUP(B10397,CONSOLIDADO!A$2:E$11786,5,FALSE)</f>
        <v>2926</v>
      </c>
      <c r="D10397" s="3" t="s">
        <v>7512</v>
      </c>
      <c r="E10397" s="3"/>
      <c r="F10397" s="3"/>
      <c r="G10397" s="3" t="s">
        <v>34009</v>
      </c>
      <c r="I10397" t="str">
        <f t="shared" si="162"/>
        <v>,(2926,' Marcelo Moretic Cademártori','',' 2 2816 3500',')</v>
      </c>
    </row>
    <row r="10398" spans="1:9">
      <c r="A10398" s="3" t="s">
        <v>34010</v>
      </c>
      <c r="B10398" s="3" t="s">
        <v>33995</v>
      </c>
      <c r="C10398" s="3">
        <f>VLOOKUP(B10398,CONSOLIDADO!A$2:E$11786,5,FALSE)</f>
        <v>2926</v>
      </c>
      <c r="D10398" s="3" t="s">
        <v>7512</v>
      </c>
      <c r="E10398" s="3" t="s">
        <v>6739</v>
      </c>
      <c r="F10398" s="3" t="s">
        <v>34011</v>
      </c>
      <c r="G10398" s="3" t="s">
        <v>33999</v>
      </c>
      <c r="I10398" t="str">
        <f t="shared" si="162"/>
        <v>,(2926,' Marcelo Solari Ortiz ',' msolari@kibernum.com',' 2 2816 3500    ', Gerente General')</v>
      </c>
    </row>
    <row r="10399" spans="1:9">
      <c r="A10399" s="3" t="s">
        <v>34012</v>
      </c>
      <c r="B10399" s="3" t="s">
        <v>33995</v>
      </c>
      <c r="C10399" s="3">
        <f>VLOOKUP(B10399,CONSOLIDADO!A$2:E$11786,5,FALSE)</f>
        <v>2926</v>
      </c>
      <c r="D10399" s="3" t="s">
        <v>7512</v>
      </c>
      <c r="E10399" s="3" t="s">
        <v>6757</v>
      </c>
      <c r="F10399" s="3" t="s">
        <v>34013</v>
      </c>
      <c r="G10399" s="3" t="s">
        <v>33999</v>
      </c>
      <c r="I10399" t="str">
        <f t="shared" si="162"/>
        <v>,(2926,' Karen Valladares Pérez ',' karen.valladares@kibernum.com',' 2 2816 3500    ', Gerente de Administración y Finanzas')</v>
      </c>
    </row>
    <row r="10400" spans="1:9">
      <c r="A10400" s="3" t="s">
        <v>34014</v>
      </c>
      <c r="B10400" s="3" t="s">
        <v>33995</v>
      </c>
      <c r="C10400" s="3">
        <f>VLOOKUP(B10400,CONSOLIDADO!A$2:E$11786,5,FALSE)</f>
        <v>2926</v>
      </c>
      <c r="D10400" s="3" t="s">
        <v>7512</v>
      </c>
      <c r="E10400" s="3" t="s">
        <v>6905</v>
      </c>
      <c r="F10400" s="3" t="s">
        <v>34015</v>
      </c>
      <c r="G10400" s="3" t="s">
        <v>33999</v>
      </c>
      <c r="I10400" t="str">
        <f t="shared" si="162"/>
        <v>,(2926,' Alejandro Retes Arenillas ',' alejandro.retes@kibernum.com',' 2 2816 3500    ', Gerente Comercial')</v>
      </c>
    </row>
    <row r="10401" spans="1:9">
      <c r="A10401" s="3" t="s">
        <v>34016</v>
      </c>
      <c r="B10401" s="3" t="s">
        <v>33995</v>
      </c>
      <c r="C10401" s="3">
        <f>VLOOKUP(B10401,CONSOLIDADO!A$2:E$11786,5,FALSE)</f>
        <v>2926</v>
      </c>
      <c r="D10401" s="3" t="s">
        <v>7512</v>
      </c>
      <c r="E10401" s="3" t="s">
        <v>12340</v>
      </c>
      <c r="F10401" s="3" t="s">
        <v>34017</v>
      </c>
      <c r="G10401" s="3" t="s">
        <v>33999</v>
      </c>
      <c r="I10401" t="str">
        <f t="shared" si="162"/>
        <v>,(2926,' Marko Knezovic ',' marko.knezovic@kibernum.com',' 2 2816 3500    ', Gerente de Operaciones y Tecnología')</v>
      </c>
    </row>
    <row r="10402" spans="1:9">
      <c r="A10402" s="3" t="s">
        <v>34018</v>
      </c>
      <c r="B10402" s="3" t="s">
        <v>33995</v>
      </c>
      <c r="C10402" s="3">
        <f>VLOOKUP(B10402,CONSOLIDADO!A$2:E$11786,5,FALSE)</f>
        <v>2926</v>
      </c>
      <c r="D10402" s="3" t="s">
        <v>7512</v>
      </c>
      <c r="E10402" s="3" t="s">
        <v>34019</v>
      </c>
      <c r="F10402" s="3" t="s">
        <v>34020</v>
      </c>
      <c r="G10402" s="3" t="s">
        <v>33999</v>
      </c>
      <c r="I10402" t="str">
        <f t="shared" si="162"/>
        <v>,(2926,' Raúl Vargas Vergara ',' raul.vargas@kibernum.com',' 2 2816 3500    ', Subgerente de Planificación y Control de Gestión')</v>
      </c>
    </row>
    <row r="10403" spans="1:9">
      <c r="A10403" s="3" t="s">
        <v>34021</v>
      </c>
      <c r="B10403" s="3" t="s">
        <v>33995</v>
      </c>
      <c r="C10403" s="3">
        <f>VLOOKUP(B10403,CONSOLIDADO!A$2:E$11786,5,FALSE)</f>
        <v>2926</v>
      </c>
      <c r="D10403" s="3" t="s">
        <v>7512</v>
      </c>
      <c r="E10403" s="3" t="s">
        <v>34022</v>
      </c>
      <c r="F10403" s="3" t="s">
        <v>34023</v>
      </c>
      <c r="G10403" s="3" t="s">
        <v>33999</v>
      </c>
      <c r="I10403" t="str">
        <f t="shared" si="162"/>
        <v>,(2926,' María José Cornejo González ',' mjcornejo@kibernum.com',' 2 2816 3500    ', Subgerente Comercial IT Staffing')</v>
      </c>
    </row>
    <row r="10404" spans="1:9">
      <c r="A10404" s="3" t="s">
        <v>34024</v>
      </c>
      <c r="B10404" s="3" t="s">
        <v>33995</v>
      </c>
      <c r="C10404" s="3">
        <f>VLOOKUP(B10404,CONSOLIDADO!A$2:E$11786,5,FALSE)</f>
        <v>2926</v>
      </c>
      <c r="D10404" s="3" t="s">
        <v>7512</v>
      </c>
      <c r="E10404" s="3" t="s">
        <v>34025</v>
      </c>
      <c r="F10404" s="3" t="s">
        <v>34026</v>
      </c>
      <c r="G10404" s="3" t="s">
        <v>33999</v>
      </c>
      <c r="I10404" t="str">
        <f t="shared" si="162"/>
        <v>,(2926,' Juan Cardoch Reyes ',' juan.cardoch@kibernum.com',' 2 2816 3500    ', Subgerente Comercial Software Engineering &amp; IT Consulting')</v>
      </c>
    </row>
    <row r="10405" spans="1:9">
      <c r="A10405" s="3" t="s">
        <v>34027</v>
      </c>
      <c r="B10405" s="3" t="s">
        <v>33995</v>
      </c>
      <c r="C10405" s="3">
        <f>VLOOKUP(B10405,CONSOLIDADO!A$2:E$11786,5,FALSE)</f>
        <v>2926</v>
      </c>
      <c r="D10405" s="3" t="s">
        <v>7512</v>
      </c>
      <c r="E10405" s="3" t="s">
        <v>34028</v>
      </c>
      <c r="F10405" s="3" t="s">
        <v>34029</v>
      </c>
      <c r="G10405" s="3" t="s">
        <v>34030</v>
      </c>
      <c r="I10405" t="str">
        <f t="shared" si="162"/>
        <v>,(2926,' Ángel Hernández Trochez ',' angel.hernandez@kibernum.com',' 2 2796 1937    ', Subgerente IT Academy')</v>
      </c>
    </row>
    <row r="10406" spans="1:9">
      <c r="A10406" s="3" t="s">
        <v>34031</v>
      </c>
      <c r="B10406" s="3" t="s">
        <v>33995</v>
      </c>
      <c r="C10406" s="3">
        <f>VLOOKUP(B10406,CONSOLIDADO!A$2:E$11786,5,FALSE)</f>
        <v>2926</v>
      </c>
      <c r="D10406" s="3" t="s">
        <v>7512</v>
      </c>
      <c r="E10406" s="3" t="s">
        <v>34032</v>
      </c>
      <c r="F10406" s="3" t="s">
        <v>34033</v>
      </c>
      <c r="G10406" s="3" t="s">
        <v>33999</v>
      </c>
      <c r="I10406" t="str">
        <f t="shared" si="162"/>
        <v>,(2926,' María Eugenia Nabalón ',' maria.nabalon@kibernum.com',' 2 2816 3500    ', Subgerente Operaciones y Tecnología')</v>
      </c>
    </row>
    <row r="10407" spans="1:9">
      <c r="A10407" s="3" t="s">
        <v>34034</v>
      </c>
      <c r="B10407" s="3" t="s">
        <v>33995</v>
      </c>
      <c r="C10407" s="3">
        <f>VLOOKUP(B10407,CONSOLIDADO!A$2:E$11786,5,FALSE)</f>
        <v>2926</v>
      </c>
      <c r="D10407" s="3" t="s">
        <v>7512</v>
      </c>
      <c r="E10407" s="3" t="s">
        <v>34035</v>
      </c>
      <c r="F10407" s="3" t="s">
        <v>34036</v>
      </c>
      <c r="G10407" s="3" t="s">
        <v>33999</v>
      </c>
      <c r="I10407" t="str">
        <f t="shared" si="162"/>
        <v>,(2926,' Mario Trincado Rojas ',' mario.trincado@kibernum.com',' 2 2816 3500    ', Subgerente de Relaciones Laborales y Área Legal')</v>
      </c>
    </row>
    <row r="10408" spans="1:9">
      <c r="A10408" s="3" t="s">
        <v>34037</v>
      </c>
      <c r="B10408" s="3" t="s">
        <v>33995</v>
      </c>
      <c r="C10408" s="3">
        <f>VLOOKUP(B10408,CONSOLIDADO!A$2:E$11786,5,FALSE)</f>
        <v>2926</v>
      </c>
      <c r="D10408" s="3" t="s">
        <v>7512</v>
      </c>
      <c r="E10408" s="3" t="s">
        <v>7780</v>
      </c>
      <c r="F10408" s="3" t="s">
        <v>34038</v>
      </c>
      <c r="G10408" s="3" t="s">
        <v>33999</v>
      </c>
      <c r="I10408" t="str">
        <f t="shared" si="162"/>
        <v>,(2926,' Andrea Santis Fuentes ',' andrea.santis@kibernum.com',' 2 2816 3500    ', Subgerente de Administración y Finanzas')</v>
      </c>
    </row>
    <row r="10409" spans="1:9">
      <c r="A10409" s="3" t="s">
        <v>34039</v>
      </c>
      <c r="B10409" s="3" t="s">
        <v>33995</v>
      </c>
      <c r="C10409" s="3">
        <f>VLOOKUP(B10409,CONSOLIDADO!A$2:E$11786,5,FALSE)</f>
        <v>2926</v>
      </c>
      <c r="D10409" s="3" t="s">
        <v>7512</v>
      </c>
      <c r="E10409" s="3" t="s">
        <v>34040</v>
      </c>
      <c r="F10409" s="3" t="s">
        <v>34041</v>
      </c>
      <c r="G10409" s="3" t="s">
        <v>33999</v>
      </c>
      <c r="I10409" t="str">
        <f t="shared" si="162"/>
        <v>,(2926,' Cecilia Yáñez Celis ',' cecilia.yanez@kibernum.com',' 2 2816 3500    ', Subgerente de Contabilidad')</v>
      </c>
    </row>
    <row r="10410" spans="1:9">
      <c r="A10410" s="3" t="s">
        <v>34044</v>
      </c>
      <c r="B10410" s="3" t="s">
        <v>34042</v>
      </c>
      <c r="C10410" s="3">
        <f>VLOOKUP(B10410,CONSOLIDADO!A$2:E$11786,5,FALSE)</f>
        <v>2927</v>
      </c>
      <c r="D10410" s="3" t="s">
        <v>34043</v>
      </c>
      <c r="E10410" s="3" t="s">
        <v>6739</v>
      </c>
      <c r="F10410" s="3" t="s">
        <v>34045</v>
      </c>
      <c r="G10410" s="3" t="s">
        <v>34046</v>
      </c>
      <c r="I10410" t="str">
        <f t="shared" si="162"/>
        <v>,(2927,' Vicente Navarro Corral ',' iia@tie.cl',' 2 2202 2511    ', Gerente General')</v>
      </c>
    </row>
    <row r="10411" spans="1:9">
      <c r="A10411" s="3" t="s">
        <v>34047</v>
      </c>
      <c r="B10411" s="3" t="s">
        <v>34042</v>
      </c>
      <c r="C10411" s="3">
        <f>VLOOKUP(B10411,CONSOLIDADO!A$2:E$11786,5,FALSE)</f>
        <v>2927</v>
      </c>
      <c r="D10411" s="3" t="s">
        <v>34043</v>
      </c>
      <c r="E10411" s="3"/>
      <c r="F10411" s="3"/>
      <c r="G10411" s="3" t="s">
        <v>34048</v>
      </c>
      <c r="I10411" t="str">
        <f t="shared" si="162"/>
        <v>,(2927,' Jorge Torres Sánchez','',' 2 2202 2511',')</v>
      </c>
    </row>
    <row r="10412" spans="1:9">
      <c r="A10412" s="3" t="s">
        <v>34051</v>
      </c>
      <c r="B10412" s="3" t="s">
        <v>34049</v>
      </c>
      <c r="C10412" s="3">
        <f>VLOOKUP(B10412,CONSOLIDADO!A$2:E$11786,5,FALSE)</f>
        <v>2928</v>
      </c>
      <c r="D10412" s="3" t="s">
        <v>34050</v>
      </c>
      <c r="E10412" s="3" t="s">
        <v>6739</v>
      </c>
      <c r="F10412" s="3" t="s">
        <v>34052</v>
      </c>
      <c r="G10412" s="3" t="s">
        <v>34053</v>
      </c>
      <c r="I10412" t="str">
        <f t="shared" si="162"/>
        <v>,(2928,' Paul Aguayo ',' ventas@mcielectronics.cl',' 2 2333 9579    ', Gerente General')</v>
      </c>
    </row>
    <row r="10413" spans="1:9">
      <c r="A10413" s="3" t="s">
        <v>34056</v>
      </c>
      <c r="B10413" s="3" t="s">
        <v>34054</v>
      </c>
      <c r="C10413" s="3">
        <f>VLOOKUP(B10413,CONSOLIDADO!A$2:E$11786,5,FALSE)</f>
        <v>2929</v>
      </c>
      <c r="D10413" s="3" t="s">
        <v>34055</v>
      </c>
      <c r="E10413" s="3" t="s">
        <v>6739</v>
      </c>
      <c r="F10413" s="3" t="s">
        <v>34057</v>
      </c>
      <c r="G10413" s="3" t="s">
        <v>34058</v>
      </c>
      <c r="I10413" t="str">
        <f t="shared" si="162"/>
        <v>,(2929,' Jorge Andrés Guarello Wilhelmy ',' andres.guarello@solem.cl',' 32 265 6000    ', Gerente General')</v>
      </c>
    </row>
    <row r="10414" spans="1:9">
      <c r="A10414" s="3" t="s">
        <v>34059</v>
      </c>
      <c r="B10414" s="3" t="s">
        <v>34054</v>
      </c>
      <c r="C10414" s="3">
        <f>VLOOKUP(B10414,CONSOLIDADO!A$2:E$11786,5,FALSE)</f>
        <v>2929</v>
      </c>
      <c r="D10414" s="3" t="s">
        <v>34055</v>
      </c>
      <c r="E10414" s="3" t="s">
        <v>8137</v>
      </c>
      <c r="F10414" s="3" t="s">
        <v>34060</v>
      </c>
      <c r="G10414" s="3" t="s">
        <v>34058</v>
      </c>
      <c r="I10414" t="str">
        <f t="shared" si="162"/>
        <v>,(2929,' Patricio Leixelard Solá ',' patricio.leixelard@solem.cl',' 32 265 6000    ', Gerente de Negocios')</v>
      </c>
    </row>
    <row r="10415" spans="1:9">
      <c r="A10415" s="3" t="s">
        <v>34061</v>
      </c>
      <c r="B10415" s="3" t="s">
        <v>34054</v>
      </c>
      <c r="C10415" s="3">
        <f>VLOOKUP(B10415,CONSOLIDADO!A$2:E$11786,5,FALSE)</f>
        <v>2929</v>
      </c>
      <c r="D10415" s="3" t="s">
        <v>34055</v>
      </c>
      <c r="E10415" s="3" t="s">
        <v>22906</v>
      </c>
      <c r="F10415" s="3" t="s">
        <v>34062</v>
      </c>
      <c r="G10415" s="3" t="s">
        <v>34058</v>
      </c>
      <c r="I10415" t="str">
        <f t="shared" si="162"/>
        <v>,(2929,' Víctor Macchiavello Alarcón ',' victor.macchiavello@solem.cl',' 32 265 6000    ', Gerente Investigación y Desarrollo')</v>
      </c>
    </row>
    <row r="10416" spans="1:9">
      <c r="A10416" s="3" t="s">
        <v>34064</v>
      </c>
      <c r="B10416" s="3" t="s">
        <v>34063</v>
      </c>
      <c r="C10416" s="3">
        <f>VLOOKUP(B10416,CONSOLIDADO!A$2:E$11786,5,FALSE)</f>
        <v>2930</v>
      </c>
      <c r="D10416" s="3" t="s">
        <v>2830</v>
      </c>
      <c r="E10416" s="3"/>
      <c r="F10416" s="3"/>
      <c r="G10416" s="3" t="s">
        <v>34065</v>
      </c>
      <c r="I10416" t="str">
        <f t="shared" si="162"/>
        <v>,(2930,' Violeta Manzur Manzur','',' 2 2212 5291',')</v>
      </c>
    </row>
    <row r="10417" spans="1:9">
      <c r="A10417" s="3" t="s">
        <v>34066</v>
      </c>
      <c r="B10417" s="3" t="s">
        <v>34063</v>
      </c>
      <c r="C10417" s="3">
        <f>VLOOKUP(B10417,CONSOLIDADO!A$2:E$11786,5,FALSE)</f>
        <v>2930</v>
      </c>
      <c r="D10417" s="3" t="s">
        <v>2830</v>
      </c>
      <c r="E10417" s="3" t="s">
        <v>6765</v>
      </c>
      <c r="F10417" s="3" t="s">
        <v>34067</v>
      </c>
      <c r="G10417" s="3" t="s">
        <v>34068</v>
      </c>
      <c r="I10417" t="str">
        <f t="shared" si="162"/>
        <v>,(2930,' Patricio Lucas Sierra Humeres ',' contacto@icenergiza.cl',' 2 2212 5291    ', Gerente de Operaciones')</v>
      </c>
    </row>
    <row r="10418" spans="1:9">
      <c r="A10418" s="3" t="s">
        <v>34070</v>
      </c>
      <c r="B10418" s="3" t="s">
        <v>34069</v>
      </c>
      <c r="C10418" s="3">
        <f>VLOOKUP(B10418,CONSOLIDADO!A$2:E$11786,5,FALSE)</f>
        <v>2931</v>
      </c>
      <c r="D10418" s="3" t="s">
        <v>20888</v>
      </c>
      <c r="E10418" s="3" t="s">
        <v>6739</v>
      </c>
      <c r="F10418" s="3" t="s">
        <v>34071</v>
      </c>
      <c r="G10418" s="3" t="s">
        <v>34072</v>
      </c>
      <c r="I10418" t="str">
        <f t="shared" si="162"/>
        <v>,(2931,' Sandro Tavonatti Polli ',' sandro.tavonatti@icsk.com',' 2 2837 4287    ', Gerente General')</v>
      </c>
    </row>
    <row r="10419" spans="1:9">
      <c r="A10419" s="3" t="s">
        <v>20698</v>
      </c>
      <c r="B10419" s="3" t="s">
        <v>34069</v>
      </c>
      <c r="C10419" s="3">
        <f>VLOOKUP(B10419,CONSOLIDADO!A$2:E$11786,5,FALSE)</f>
        <v>2931</v>
      </c>
      <c r="D10419" s="3" t="s">
        <v>20888</v>
      </c>
      <c r="E10419" s="3"/>
      <c r="F10419" s="3"/>
      <c r="G10419" s="3" t="s">
        <v>34073</v>
      </c>
      <c r="I10419" t="str">
        <f t="shared" si="162"/>
        <v>,(2931,' Roberto Guarini Hermann','',' 2 2837 4257',')</v>
      </c>
    </row>
    <row r="10420" spans="1:9">
      <c r="A10420" s="3" t="s">
        <v>34074</v>
      </c>
      <c r="B10420" s="3" t="s">
        <v>34069</v>
      </c>
      <c r="C10420" s="3">
        <f>VLOOKUP(B10420,CONSOLIDADO!A$2:E$11786,5,FALSE)</f>
        <v>2931</v>
      </c>
      <c r="D10420" s="3" t="s">
        <v>20888</v>
      </c>
      <c r="E10420" s="3" t="s">
        <v>9120</v>
      </c>
      <c r="F10420" s="3" t="s">
        <v>34075</v>
      </c>
      <c r="G10420" s="3" t="s">
        <v>34076</v>
      </c>
      <c r="I10420" t="str">
        <f t="shared" si="162"/>
        <v>,(2931,' Matías Gutiérrez Dávila ',' matias.gutierres@icsk.com',' 2 2837 4257    ', Gerente Operaciones')</v>
      </c>
    </row>
    <row r="10421" spans="1:9">
      <c r="A10421" s="3" t="s">
        <v>34077</v>
      </c>
      <c r="B10421" s="3" t="s">
        <v>34069</v>
      </c>
      <c r="C10421" s="3">
        <f>VLOOKUP(B10421,CONSOLIDADO!A$2:E$11786,5,FALSE)</f>
        <v>2931</v>
      </c>
      <c r="D10421" s="3" t="s">
        <v>20888</v>
      </c>
      <c r="E10421" s="3" t="s">
        <v>34078</v>
      </c>
      <c r="F10421" s="3" t="s">
        <v>34079</v>
      </c>
      <c r="G10421" s="3" t="s">
        <v>34080</v>
      </c>
      <c r="I10421" t="str">
        <f t="shared" si="162"/>
        <v>,(2931,' Marco Jaures ',' marco.jaures@icsk.com',' 2 2837 4261    ', Gerente de Estudios y Presupuestos')</v>
      </c>
    </row>
    <row r="10422" spans="1:9">
      <c r="A10422" s="3" t="s">
        <v>34081</v>
      </c>
      <c r="B10422" s="3" t="s">
        <v>34069</v>
      </c>
      <c r="C10422" s="3">
        <f>VLOOKUP(B10422,CONSOLIDADO!A$2:E$11786,5,FALSE)</f>
        <v>2931</v>
      </c>
      <c r="D10422" s="3" t="s">
        <v>20888</v>
      </c>
      <c r="E10422" s="3" t="s">
        <v>6757</v>
      </c>
      <c r="F10422" s="3" t="s">
        <v>34082</v>
      </c>
      <c r="G10422" s="3" t="s">
        <v>34083</v>
      </c>
      <c r="I10422" t="str">
        <f t="shared" si="162"/>
        <v>,(2931,' Erik Saphores ',' erik.saphores@icsk.com',' 2 2837 4133    ', Gerente de Administración y Finanzas')</v>
      </c>
    </row>
    <row r="10423" spans="1:9">
      <c r="A10423" s="3" t="s">
        <v>34085</v>
      </c>
      <c r="B10423" s="3" t="s">
        <v>34084</v>
      </c>
      <c r="C10423" s="3">
        <f>VLOOKUP(B10423,CONSOLIDADO!A$2:E$11786,5,FALSE)</f>
        <v>2932</v>
      </c>
      <c r="D10423" s="3" t="s">
        <v>2881</v>
      </c>
      <c r="E10423" s="3" t="s">
        <v>6739</v>
      </c>
      <c r="F10423" s="3" t="s">
        <v>34086</v>
      </c>
      <c r="G10423" s="3" t="s">
        <v>34087</v>
      </c>
      <c r="I10423" t="str">
        <f t="shared" si="162"/>
        <v>,(2932,' Sergio Jara Mundaca ',' sjara@valmar.cl',' 41 212 9000    ', Gerente General')</v>
      </c>
    </row>
    <row r="10424" spans="1:9">
      <c r="A10424" s="3" t="s">
        <v>34088</v>
      </c>
      <c r="B10424" s="3" t="s">
        <v>34084</v>
      </c>
      <c r="C10424" s="3">
        <f>VLOOKUP(B10424,CONSOLIDADO!A$2:E$11786,5,FALSE)</f>
        <v>2932</v>
      </c>
      <c r="D10424" s="3" t="s">
        <v>2881</v>
      </c>
      <c r="E10424" s="3"/>
      <c r="F10424" s="3"/>
      <c r="G10424" s="3" t="s">
        <v>34089</v>
      </c>
      <c r="I10424" t="str">
        <f t="shared" si="162"/>
        <v>,(2932,' Fernando Majluf Nazur','',' 41 212 9000',')</v>
      </c>
    </row>
    <row r="10425" spans="1:9">
      <c r="A10425" s="3" t="s">
        <v>34090</v>
      </c>
      <c r="B10425" s="3" t="s">
        <v>34084</v>
      </c>
      <c r="C10425" s="3">
        <f>VLOOKUP(B10425,CONSOLIDADO!A$2:E$11786,5,FALSE)</f>
        <v>2932</v>
      </c>
      <c r="D10425" s="3" t="s">
        <v>2881</v>
      </c>
      <c r="E10425" s="3" t="s">
        <v>6905</v>
      </c>
      <c r="F10425" s="3" t="s">
        <v>34091</v>
      </c>
      <c r="G10425" s="3" t="s">
        <v>34087</v>
      </c>
      <c r="I10425" t="str">
        <f t="shared" si="162"/>
        <v>,(2932,' Claudio Lanas Gómez ',' clanas@valmar.cl',' 41 212 9000    ', Gerente Comercial')</v>
      </c>
    </row>
    <row r="10426" spans="1:9">
      <c r="A10426" s="3" t="s">
        <v>34092</v>
      </c>
      <c r="B10426" s="3" t="s">
        <v>34084</v>
      </c>
      <c r="C10426" s="3">
        <f>VLOOKUP(B10426,CONSOLIDADO!A$2:E$11786,5,FALSE)</f>
        <v>2932</v>
      </c>
      <c r="D10426" s="3" t="s">
        <v>2881</v>
      </c>
      <c r="E10426" s="3" t="s">
        <v>8037</v>
      </c>
      <c r="F10426" s="3" t="s">
        <v>34093</v>
      </c>
      <c r="G10426" s="3" t="s">
        <v>34087</v>
      </c>
      <c r="I10426" t="str">
        <f t="shared" si="162"/>
        <v>,(2932,' Alfredo Fuentes ',' afuentes@valmar.cl',' 41 212 9000    ', Jefe de Personal')</v>
      </c>
    </row>
    <row r="10427" spans="1:9">
      <c r="A10427" s="3" t="s">
        <v>34095</v>
      </c>
      <c r="B10427" s="3" t="s">
        <v>34094</v>
      </c>
      <c r="C10427" s="3">
        <f>VLOOKUP(B10427,CONSOLIDADO!A$2:E$11786,5,FALSE)</f>
        <v>2933</v>
      </c>
      <c r="D10427" s="3" t="s">
        <v>2881</v>
      </c>
      <c r="E10427" s="3" t="s">
        <v>6739</v>
      </c>
      <c r="F10427" s="3" t="s">
        <v>34096</v>
      </c>
      <c r="G10427" s="3" t="s">
        <v>34097</v>
      </c>
      <c r="I10427" t="str">
        <f t="shared" si="162"/>
        <v>,(2933,' Hernán Fernández Carrasco ',' hfernandez@icpltda.cl',' 2 2641 2620    ', Gerente General')</v>
      </c>
    </row>
    <row r="10428" spans="1:9">
      <c r="A10428" s="3" t="s">
        <v>34098</v>
      </c>
      <c r="B10428" s="3" t="s">
        <v>34094</v>
      </c>
      <c r="C10428" s="3">
        <f>VLOOKUP(B10428,CONSOLIDADO!A$2:E$11786,5,FALSE)</f>
        <v>2933</v>
      </c>
      <c r="D10428" s="3" t="s">
        <v>2881</v>
      </c>
      <c r="E10428" s="3"/>
      <c r="F10428" s="3"/>
      <c r="G10428" s="3" t="s">
        <v>34099</v>
      </c>
      <c r="I10428" t="str">
        <f t="shared" si="162"/>
        <v>,(2933,' Hernán Fernández León','',' 2 2641 2620',')</v>
      </c>
    </row>
    <row r="10429" spans="1:9">
      <c r="A10429" s="3" t="s">
        <v>34101</v>
      </c>
      <c r="B10429" s="3" t="s">
        <v>34100</v>
      </c>
      <c r="C10429" s="3">
        <f>VLOOKUP(B10429,CONSOLIDADO!A$2:E$11786,5,FALSE)</f>
        <v>2934</v>
      </c>
      <c r="D10429" s="3" t="s">
        <v>20888</v>
      </c>
      <c r="E10429" s="3"/>
      <c r="F10429" s="3"/>
      <c r="G10429" s="3" t="s">
        <v>34102</v>
      </c>
      <c r="I10429" t="str">
        <f t="shared" si="162"/>
        <v>,(2934,' Rodrigo Rivas López','',' 2 2437 3200',')</v>
      </c>
    </row>
    <row r="10430" spans="1:9">
      <c r="A10430" s="3" t="s">
        <v>34103</v>
      </c>
      <c r="B10430" s="3" t="s">
        <v>34100</v>
      </c>
      <c r="C10430" s="3">
        <f>VLOOKUP(B10430,CONSOLIDADO!A$2:E$11786,5,FALSE)</f>
        <v>2934</v>
      </c>
      <c r="D10430" s="3" t="s">
        <v>20888</v>
      </c>
      <c r="E10430" s="3" t="s">
        <v>7032</v>
      </c>
      <c r="F10430" s="3" t="s">
        <v>34104</v>
      </c>
      <c r="G10430" s="3" t="s">
        <v>34105</v>
      </c>
      <c r="I10430" t="str">
        <f t="shared" si="162"/>
        <v>,(2934,' Paula Rivas López ',' gerencia@incolur.cl',' 2 2437 3200    ', Gerente Administración y Finanzas')</v>
      </c>
    </row>
    <row r="10431" spans="1:9">
      <c r="A10431" s="3" t="s">
        <v>34106</v>
      </c>
      <c r="B10431" s="3" t="s">
        <v>34100</v>
      </c>
      <c r="C10431" s="3">
        <f>VLOOKUP(B10431,CONSOLIDADO!A$2:E$11786,5,FALSE)</f>
        <v>2934</v>
      </c>
      <c r="D10431" s="3" t="s">
        <v>20888</v>
      </c>
      <c r="E10431" s="3" t="s">
        <v>7693</v>
      </c>
      <c r="F10431" s="3" t="s">
        <v>34104</v>
      </c>
      <c r="G10431" s="3" t="s">
        <v>34105</v>
      </c>
      <c r="I10431" t="str">
        <f t="shared" si="162"/>
        <v>,(2934,' Carlos Solís Pizarro ',' gerencia@incolur.cl',' 2 2437 3200    ', Gerente Desarrollo de Negocios')</v>
      </c>
    </row>
    <row r="10432" spans="1:9">
      <c r="A10432" s="3" t="s">
        <v>34107</v>
      </c>
      <c r="B10432" s="3" t="s">
        <v>34100</v>
      </c>
      <c r="C10432" s="3">
        <f>VLOOKUP(B10432,CONSOLIDADO!A$2:E$11786,5,FALSE)</f>
        <v>2934</v>
      </c>
      <c r="D10432" s="3" t="s">
        <v>20888</v>
      </c>
      <c r="E10432" s="3" t="s">
        <v>6765</v>
      </c>
      <c r="F10432" s="3" t="s">
        <v>34104</v>
      </c>
      <c r="G10432" s="3" t="s">
        <v>34105</v>
      </c>
      <c r="I10432" t="str">
        <f t="shared" si="162"/>
        <v>,(2934,' Alfredo Toledo Araya ',' gerencia@incolur.cl',' 2 2437 3200    ', Gerente de Operaciones')</v>
      </c>
    </row>
    <row r="10433" spans="1:9">
      <c r="A10433" s="3" t="s">
        <v>34110</v>
      </c>
      <c r="B10433" s="3" t="s">
        <v>34108</v>
      </c>
      <c r="C10433" s="3">
        <f>VLOOKUP(B10433,CONSOLIDADO!A$2:E$11786,5,FALSE)</f>
        <v>2935</v>
      </c>
      <c r="D10433" s="3" t="s">
        <v>34109</v>
      </c>
      <c r="E10433" s="3" t="s">
        <v>6739</v>
      </c>
      <c r="F10433" s="3" t="s">
        <v>34111</v>
      </c>
      <c r="G10433" s="3" t="s">
        <v>34112</v>
      </c>
      <c r="I10433" t="str">
        <f t="shared" si="162"/>
        <v>,(2935,' Miguel Angel Salas Estrades ',' msalas@salasing.cl',' 2 2624 0939    ', Gerente General')</v>
      </c>
    </row>
    <row r="10434" spans="1:9">
      <c r="A10434" s="3" t="s">
        <v>34113</v>
      </c>
      <c r="B10434" s="3" t="s">
        <v>34108</v>
      </c>
      <c r="C10434" s="3">
        <f>VLOOKUP(B10434,CONSOLIDADO!A$2:E$11786,5,FALSE)</f>
        <v>2935</v>
      </c>
      <c r="D10434" s="3" t="s">
        <v>34109</v>
      </c>
      <c r="E10434" s="3" t="s">
        <v>34114</v>
      </c>
      <c r="F10434" s="3" t="s">
        <v>34115</v>
      </c>
      <c r="G10434" s="3" t="s">
        <v>34112</v>
      </c>
      <c r="I10434" t="str">
        <f t="shared" si="162"/>
        <v>,(2935,' Víctor Manuel Chávez Ortega ',' vchavez@salasing.cl',' 2 2624 0939    ', Gerente Técnico y Gerente de Producción')</v>
      </c>
    </row>
    <row r="10435" spans="1:9">
      <c r="A10435" s="3" t="s">
        <v>34116</v>
      </c>
      <c r="B10435" s="3" t="s">
        <v>34108</v>
      </c>
      <c r="C10435" s="3">
        <f>VLOOKUP(B10435,CONSOLIDADO!A$2:E$11786,5,FALSE)</f>
        <v>2935</v>
      </c>
      <c r="D10435" s="3" t="s">
        <v>34109</v>
      </c>
      <c r="E10435" s="3" t="s">
        <v>34117</v>
      </c>
      <c r="F10435" s="3" t="s">
        <v>34118</v>
      </c>
      <c r="G10435" s="3" t="s">
        <v>34112</v>
      </c>
      <c r="I10435" t="str">
        <f t="shared" ref="I10435:I10498" si="163">CONCATENATE(",(",C10435,",'",A10435,"','",F10435,"','",G10435,"',",E10435,"')")</f>
        <v>,(2935,' Claudia A. Salas Trujillo ',' claudia@salasing.cl',' 2 2624 0939    ', Ventas de Equipos')</v>
      </c>
    </row>
    <row r="10436" spans="1:9">
      <c r="A10436" s="3" t="s">
        <v>34120</v>
      </c>
      <c r="B10436" s="3" t="s">
        <v>34119</v>
      </c>
      <c r="C10436" s="3">
        <f>VLOOKUP(B10436,CONSOLIDADO!A$2:E$11786,5,FALSE)</f>
        <v>2936</v>
      </c>
      <c r="D10436" s="3" t="s">
        <v>6568</v>
      </c>
      <c r="E10436" s="3" t="s">
        <v>7562</v>
      </c>
      <c r="F10436" s="3"/>
      <c r="G10436" s="3" t="s">
        <v>34121</v>
      </c>
      <c r="I10436" t="str">
        <f t="shared" si="163"/>
        <v>,(2936,' Ismael Molina Laury ','',' 2 2498 5000    ', Presidente del Directorio')</v>
      </c>
    </row>
    <row r="10437" spans="1:9">
      <c r="A10437" s="3" t="s">
        <v>34122</v>
      </c>
      <c r="B10437" s="3" t="s">
        <v>34119</v>
      </c>
      <c r="C10437" s="3">
        <f>VLOOKUP(B10437,CONSOLIDADO!A$2:E$11786,5,FALSE)</f>
        <v>2936</v>
      </c>
      <c r="D10437" s="3" t="s">
        <v>6568</v>
      </c>
      <c r="E10437" s="3" t="s">
        <v>6739</v>
      </c>
      <c r="F10437" s="3" t="s">
        <v>34123</v>
      </c>
      <c r="G10437" s="3" t="s">
        <v>34121</v>
      </c>
      <c r="I10437" t="str">
        <f t="shared" si="163"/>
        <v>,(2936,' Hernán Sobarzo ',' hernan.sobarzo@emfe.cl',' 2 2498 5000    ', Gerente General')</v>
      </c>
    </row>
    <row r="10438" spans="1:9">
      <c r="A10438" s="3" t="s">
        <v>34124</v>
      </c>
      <c r="B10438" s="3" t="s">
        <v>34119</v>
      </c>
      <c r="C10438" s="3">
        <f>VLOOKUP(B10438,CONSOLIDADO!A$2:E$11786,5,FALSE)</f>
        <v>2936</v>
      </c>
      <c r="D10438" s="3" t="s">
        <v>6568</v>
      </c>
      <c r="E10438" s="3"/>
      <c r="F10438" s="3"/>
      <c r="G10438" s="3" t="s">
        <v>34125</v>
      </c>
      <c r="I10438" t="str">
        <f t="shared" si="163"/>
        <v>,(2936,' Hugo Rubilar Concha','',' 2 2498 5010',')</v>
      </c>
    </row>
    <row r="10439" spans="1:9">
      <c r="A10439" s="3" t="s">
        <v>34128</v>
      </c>
      <c r="B10439" s="3" t="s">
        <v>34126</v>
      </c>
      <c r="C10439" s="3">
        <f>VLOOKUP(B10439,CONSOLIDADO!A$2:E$11786,5,FALSE)</f>
        <v>2937</v>
      </c>
      <c r="D10439" s="3" t="s">
        <v>34127</v>
      </c>
      <c r="E10439" s="3" t="s">
        <v>6739</v>
      </c>
      <c r="F10439" s="3" t="s">
        <v>34129</v>
      </c>
      <c r="G10439" s="3" t="s">
        <v>34130</v>
      </c>
      <c r="I10439" t="str">
        <f t="shared" si="163"/>
        <v>,(2937,' Ricardo Romero Araneda ',' contacto@tranex.cl',' 2 2472 6900    ', Gerente General')</v>
      </c>
    </row>
    <row r="10440" spans="1:9">
      <c r="A10440" s="3" t="s">
        <v>34133</v>
      </c>
      <c r="B10440" s="3" t="s">
        <v>34131</v>
      </c>
      <c r="C10440" s="3">
        <f>VLOOKUP(B10440,CONSOLIDADO!A$2:E$11786,5,FALSE)</f>
        <v>2938</v>
      </c>
      <c r="D10440" s="3" t="s">
        <v>34132</v>
      </c>
      <c r="E10440" s="3" t="s">
        <v>6739</v>
      </c>
      <c r="F10440" s="3" t="s">
        <v>34134</v>
      </c>
      <c r="G10440" s="3" t="s">
        <v>34135</v>
      </c>
      <c r="I10440" t="str">
        <f t="shared" si="163"/>
        <v>,(2938,' Héctor Fernández Pérez ',' inse@inse.cl',' 2 2772 2710    ', Gerente General')</v>
      </c>
    </row>
    <row r="10441" spans="1:9">
      <c r="A10441" s="3" t="s">
        <v>34136</v>
      </c>
      <c r="B10441" s="3" t="s">
        <v>34131</v>
      </c>
      <c r="C10441" s="3">
        <f>VLOOKUP(B10441,CONSOLIDADO!A$2:E$11786,5,FALSE)</f>
        <v>2938</v>
      </c>
      <c r="D10441" s="3" t="s">
        <v>34132</v>
      </c>
      <c r="E10441" s="3"/>
      <c r="F10441" s="3"/>
      <c r="G10441" s="3" t="s">
        <v>34137</v>
      </c>
      <c r="I10441" t="str">
        <f t="shared" si="163"/>
        <v>,(2938,' Juan Gutiérrez Pesce','',' 2 2772 2710',')</v>
      </c>
    </row>
    <row r="10442" spans="1:9">
      <c r="A10442" s="3" t="s">
        <v>34139</v>
      </c>
      <c r="B10442" s="3" t="s">
        <v>34138</v>
      </c>
      <c r="C10442" s="3">
        <f>VLOOKUP(B10442,CONSOLIDADO!A$2:E$11786,5,FALSE)</f>
        <v>2939</v>
      </c>
      <c r="D10442" s="3" t="s">
        <v>5150</v>
      </c>
      <c r="E10442" s="3" t="s">
        <v>6739</v>
      </c>
      <c r="F10442" s="3" t="s">
        <v>34140</v>
      </c>
      <c r="G10442" s="3" t="s">
        <v>34141</v>
      </c>
      <c r="I10442" t="str">
        <f t="shared" si="163"/>
        <v>,(2939,' Erwin Schweitzer González ',' simetalsa@gmail.com',' 2 2776 5155    ', Gerente General')</v>
      </c>
    </row>
    <row r="10443" spans="1:9">
      <c r="A10443" s="3" t="s">
        <v>34143</v>
      </c>
      <c r="B10443" s="3" t="s">
        <v>34142</v>
      </c>
      <c r="C10443" s="3">
        <f>VLOOKUP(B10443,CONSOLIDADO!A$2:E$11786,5,FALSE)</f>
        <v>2940</v>
      </c>
      <c r="D10443" s="3" t="s">
        <v>22277</v>
      </c>
      <c r="E10443" s="3" t="s">
        <v>6739</v>
      </c>
      <c r="F10443" s="3" t="s">
        <v>34144</v>
      </c>
      <c r="G10443" s="3" t="s">
        <v>34145</v>
      </c>
      <c r="I10443" t="str">
        <f t="shared" si="163"/>
        <v>,(2940,' Rubén Darío Ulloa Vilarin ',' rulloa@insico.cl',' 2 2498 7777    ', Gerente General')</v>
      </c>
    </row>
    <row r="10444" spans="1:9">
      <c r="A10444" s="3" t="s">
        <v>34146</v>
      </c>
      <c r="B10444" s="3" t="s">
        <v>34142</v>
      </c>
      <c r="C10444" s="3">
        <f>VLOOKUP(B10444,CONSOLIDADO!A$2:E$11786,5,FALSE)</f>
        <v>2940</v>
      </c>
      <c r="D10444" s="3" t="s">
        <v>22277</v>
      </c>
      <c r="E10444" s="3" t="s">
        <v>34147</v>
      </c>
      <c r="F10444" s="3" t="s">
        <v>34148</v>
      </c>
      <c r="G10444" s="3" t="s">
        <v>34145</v>
      </c>
      <c r="I10444" t="str">
        <f t="shared" si="163"/>
        <v>,(2940,' Sergio Renato Bravo Villalón ',' sbravo@insico.cl',' 2 2498 7777    ', Gerente de Desarrollo y Tecnología')</v>
      </c>
    </row>
    <row r="10445" spans="1:9">
      <c r="A10445" s="3" t="s">
        <v>34151</v>
      </c>
      <c r="B10445" s="3" t="s">
        <v>34149</v>
      </c>
      <c r="C10445" s="3">
        <f>VLOOKUP(B10445,CONSOLIDADO!A$2:E$11786,5,FALSE)</f>
        <v>2941</v>
      </c>
      <c r="D10445" s="3" t="s">
        <v>34150</v>
      </c>
      <c r="E10445" s="3"/>
      <c r="F10445" s="3"/>
      <c r="G10445" s="3" t="s">
        <v>34152</v>
      </c>
      <c r="I10445" t="str">
        <f t="shared" si="163"/>
        <v>,(2941,' Daniel Melej Turina','',' 2 2233 5949',')</v>
      </c>
    </row>
    <row r="10446" spans="1:9">
      <c r="A10446" s="3" t="s">
        <v>34154</v>
      </c>
      <c r="B10446" s="3" t="s">
        <v>34153</v>
      </c>
      <c r="C10446" s="3">
        <f>VLOOKUP(B10446,CONSOLIDADO!A$2:E$11786,5,FALSE)</f>
        <v>2942</v>
      </c>
      <c r="D10446" s="3" t="s">
        <v>2881</v>
      </c>
      <c r="E10446" s="3" t="s">
        <v>7567</v>
      </c>
      <c r="F10446" s="3" t="s">
        <v>34155</v>
      </c>
      <c r="G10446" s="3" t="s">
        <v>34156</v>
      </c>
      <c r="I10446" t="str">
        <f t="shared" si="163"/>
        <v>,(2942,' Dámaso Albornoz Lagos ',' dalbornoz@aconcagualimitada.cl',' 32 281 7561    ', Gerente General y Representante Legal')</v>
      </c>
    </row>
    <row r="10447" spans="1:9">
      <c r="A10447" s="3" t="s">
        <v>34157</v>
      </c>
      <c r="B10447" s="3" t="s">
        <v>34153</v>
      </c>
      <c r="C10447" s="3">
        <f>VLOOKUP(B10447,CONSOLIDADO!A$2:E$11786,5,FALSE)</f>
        <v>2942</v>
      </c>
      <c r="D10447" s="3" t="s">
        <v>2881</v>
      </c>
      <c r="E10447" s="3" t="s">
        <v>6905</v>
      </c>
      <c r="F10447" s="3" t="s">
        <v>34158</v>
      </c>
      <c r="G10447" s="3" t="s">
        <v>34156</v>
      </c>
      <c r="I10447" t="str">
        <f t="shared" si="163"/>
        <v>,(2942,' Pedro Aguila Pérez ',' paguila@aconcagualimitada.cl',' 32 281 7561    ', Gerente Comercial')</v>
      </c>
    </row>
    <row r="10448" spans="1:9">
      <c r="A10448" s="3" t="s">
        <v>34159</v>
      </c>
      <c r="B10448" s="3" t="s">
        <v>34153</v>
      </c>
      <c r="C10448" s="3">
        <f>VLOOKUP(B10448,CONSOLIDADO!A$2:E$11786,5,FALSE)</f>
        <v>2942</v>
      </c>
      <c r="D10448" s="3" t="s">
        <v>2881</v>
      </c>
      <c r="E10448" s="3" t="s">
        <v>6986</v>
      </c>
      <c r="F10448" s="3" t="s">
        <v>34160</v>
      </c>
      <c r="G10448" s="3" t="s">
        <v>34156</v>
      </c>
      <c r="I10448" t="str">
        <f t="shared" si="163"/>
        <v>,(2942,' Myriam Oyarzún Sagredo ',' moyarzun@aconcagualimitada.cl',' 32 281 7561    ', Gerente de Finanzas')</v>
      </c>
    </row>
    <row r="10449" spans="1:9">
      <c r="A10449" s="3" t="s">
        <v>34161</v>
      </c>
      <c r="B10449" s="3" t="s">
        <v>34153</v>
      </c>
      <c r="C10449" s="3">
        <f>VLOOKUP(B10449,CONSOLIDADO!A$2:E$11786,5,FALSE)</f>
        <v>2942</v>
      </c>
      <c r="D10449" s="3" t="s">
        <v>2881</v>
      </c>
      <c r="E10449" s="3" t="s">
        <v>6989</v>
      </c>
      <c r="F10449" s="3" t="s">
        <v>34162</v>
      </c>
      <c r="G10449" s="3" t="s">
        <v>34156</v>
      </c>
      <c r="I10449" t="str">
        <f t="shared" si="163"/>
        <v>,(2942,' Herman Barrios Bugueño ',' hbarrios@aconcagualimitada.cl',' 32 281 7561    ', Jefe de Recursos Humanos')</v>
      </c>
    </row>
    <row r="10450" spans="1:9">
      <c r="A10450" s="3" t="s">
        <v>34165</v>
      </c>
      <c r="B10450" s="3" t="s">
        <v>34163</v>
      </c>
      <c r="C10450" s="3">
        <f>VLOOKUP(B10450,CONSOLIDADO!A$2:E$11786,5,FALSE)</f>
        <v>2943</v>
      </c>
      <c r="D10450" s="3" t="s">
        <v>34164</v>
      </c>
      <c r="E10450" s="3"/>
      <c r="F10450" s="3"/>
      <c r="G10450" s="3" t="s">
        <v>34166</v>
      </c>
      <c r="I10450" t="str">
        <f t="shared" si="163"/>
        <v>,(2943,' Pablo Ríos Pohl','',' 2 2840 1000',')</v>
      </c>
    </row>
    <row r="10451" spans="1:9">
      <c r="A10451" s="3" t="s">
        <v>34167</v>
      </c>
      <c r="B10451" s="3" t="s">
        <v>34163</v>
      </c>
      <c r="C10451" s="3">
        <f>VLOOKUP(B10451,CONSOLIDADO!A$2:E$11786,5,FALSE)</f>
        <v>2943</v>
      </c>
      <c r="D10451" s="3" t="s">
        <v>34164</v>
      </c>
      <c r="E10451" s="3" t="s">
        <v>6905</v>
      </c>
      <c r="F10451" s="3" t="s">
        <v>34168</v>
      </c>
      <c r="G10451" s="3" t="s">
        <v>34169</v>
      </c>
      <c r="I10451" t="str">
        <f t="shared" si="163"/>
        <v>,(2943,' Carlos Stange Berlien ',' cstange@iia.cl',' 2 2840 1000    ', Gerente Comercial')</v>
      </c>
    </row>
    <row r="10452" spans="1:9">
      <c r="A10452" s="3" t="s">
        <v>34170</v>
      </c>
      <c r="B10452" s="3" t="s">
        <v>34163</v>
      </c>
      <c r="C10452" s="3">
        <f>VLOOKUP(B10452,CONSOLIDADO!A$2:E$11786,5,FALSE)</f>
        <v>2943</v>
      </c>
      <c r="D10452" s="3" t="s">
        <v>34164</v>
      </c>
      <c r="E10452" s="3" t="s">
        <v>6765</v>
      </c>
      <c r="F10452" s="3" t="s">
        <v>34171</v>
      </c>
      <c r="G10452" s="3" t="s">
        <v>34169</v>
      </c>
      <c r="I10452" t="str">
        <f t="shared" si="163"/>
        <v>,(2943,' Rodolfo Geis Greco ',' rgeis@iia.cl',' 2 2840 1000    ', Gerente de Operaciones')</v>
      </c>
    </row>
    <row r="10453" spans="1:9">
      <c r="A10453" s="3" t="s">
        <v>34172</v>
      </c>
      <c r="B10453" s="3" t="s">
        <v>34163</v>
      </c>
      <c r="C10453" s="3">
        <f>VLOOKUP(B10453,CONSOLIDADO!A$2:E$11786,5,FALSE)</f>
        <v>2943</v>
      </c>
      <c r="D10453" s="3" t="s">
        <v>34164</v>
      </c>
      <c r="E10453" s="3" t="s">
        <v>34173</v>
      </c>
      <c r="F10453" s="3" t="s">
        <v>34174</v>
      </c>
      <c r="G10453" s="3" t="s">
        <v>34169</v>
      </c>
      <c r="I10453" t="str">
        <f t="shared" si="163"/>
        <v>,(2943,' Juan Carlos Olivera Cerpa ',' jolivera@iia.cl',' 2 2840 1000    ', Gerente Internet')</v>
      </c>
    </row>
    <row r="10454" spans="1:9">
      <c r="A10454" s="3" t="s">
        <v>34175</v>
      </c>
      <c r="B10454" s="3" t="s">
        <v>34163</v>
      </c>
      <c r="C10454" s="3">
        <f>VLOOKUP(B10454,CONSOLIDADO!A$2:E$11786,5,FALSE)</f>
        <v>2943</v>
      </c>
      <c r="D10454" s="3" t="s">
        <v>34164</v>
      </c>
      <c r="E10454" s="3" t="s">
        <v>8930</v>
      </c>
      <c r="F10454" s="3" t="s">
        <v>34176</v>
      </c>
      <c r="G10454" s="3" t="s">
        <v>34169</v>
      </c>
      <c r="I10454" t="str">
        <f t="shared" si="163"/>
        <v>,(2943,' Patricia Calderón Parra ',' pcalderon@iia.cl',' 2 2840 1000    ', Jefe de Ventas')</v>
      </c>
    </row>
    <row r="10455" spans="1:9">
      <c r="A10455" s="3" t="s">
        <v>34179</v>
      </c>
      <c r="B10455" s="3" t="s">
        <v>34177</v>
      </c>
      <c r="C10455" s="3">
        <f>VLOOKUP(B10455,CONSOLIDADO!A$2:E$11786,5,FALSE)</f>
        <v>2944</v>
      </c>
      <c r="D10455" s="3" t="s">
        <v>34178</v>
      </c>
      <c r="E10455" s="3" t="s">
        <v>6739</v>
      </c>
      <c r="F10455" s="3" t="s">
        <v>34180</v>
      </c>
      <c r="G10455" s="3" t="s">
        <v>34181</v>
      </c>
      <c r="I10455" t="str">
        <f t="shared" si="163"/>
        <v>,(2944,' Gabriel Gutiérrez Nilo ',' estudio@icsa.cl',' 2 2671 1447    ', Gerente General')</v>
      </c>
    </row>
    <row r="10456" spans="1:9">
      <c r="A10456" s="3" t="s">
        <v>34182</v>
      </c>
      <c r="B10456" s="3" t="s">
        <v>34177</v>
      </c>
      <c r="C10456" s="3">
        <f>VLOOKUP(B10456,CONSOLIDADO!A$2:E$11786,5,FALSE)</f>
        <v>2944</v>
      </c>
      <c r="D10456" s="3" t="s">
        <v>34178</v>
      </c>
      <c r="E10456" s="3" t="s">
        <v>6843</v>
      </c>
      <c r="F10456" s="3" t="s">
        <v>34183</v>
      </c>
      <c r="G10456" s="3" t="s">
        <v>34181</v>
      </c>
      <c r="I10456" t="str">
        <f t="shared" si="163"/>
        <v>,(2944,' Carlos Alejandro Vargas Donoso ',' gtecnica@icsa.cl',' 2 2671 1447    ', Gerente Técnico')</v>
      </c>
    </row>
    <row r="10457" spans="1:9">
      <c r="A10457" s="3" t="s">
        <v>34184</v>
      </c>
      <c r="B10457" s="3" t="s">
        <v>34177</v>
      </c>
      <c r="C10457" s="3">
        <f>VLOOKUP(B10457,CONSOLIDADO!A$2:E$11786,5,FALSE)</f>
        <v>2944</v>
      </c>
      <c r="D10457" s="3" t="s">
        <v>34178</v>
      </c>
      <c r="E10457" s="3" t="s">
        <v>34185</v>
      </c>
      <c r="F10457" s="3" t="s">
        <v>34186</v>
      </c>
      <c r="G10457" s="3" t="s">
        <v>34181</v>
      </c>
      <c r="I10457" t="str">
        <f t="shared" si="163"/>
        <v>,(2944,' Manuel Alvarez Calderón ',' malvarez@icsa.cl',' 2 2671 1447    ', Gerente Inspecciones')</v>
      </c>
    </row>
    <row r="10458" spans="1:9">
      <c r="A10458" s="3" t="s">
        <v>34187</v>
      </c>
      <c r="B10458" s="3" t="s">
        <v>34177</v>
      </c>
      <c r="C10458" s="3">
        <f>VLOOKUP(B10458,CONSOLIDADO!A$2:E$11786,5,FALSE)</f>
        <v>2944</v>
      </c>
      <c r="D10458" s="3" t="s">
        <v>34178</v>
      </c>
      <c r="E10458" s="3"/>
      <c r="F10458" s="3"/>
      <c r="G10458" s="3" t="s">
        <v>34188</v>
      </c>
      <c r="I10458" t="str">
        <f t="shared" si="163"/>
        <v>,(2944,' José Aguilera Donoso','',' 2 2671 1447',')</v>
      </c>
    </row>
    <row r="10459" spans="1:9">
      <c r="A10459" s="3" t="s">
        <v>34190</v>
      </c>
      <c r="B10459" s="3" t="s">
        <v>34189</v>
      </c>
      <c r="C10459" s="3">
        <f>VLOOKUP(B10459,CONSOLIDADO!A$2:E$11786,5,FALSE)</f>
        <v>2945</v>
      </c>
      <c r="D10459" s="3" t="s">
        <v>2401</v>
      </c>
      <c r="E10459" s="3" t="s">
        <v>6739</v>
      </c>
      <c r="F10459" s="3" t="s">
        <v>34191</v>
      </c>
      <c r="G10459" s="3" t="s">
        <v>34192</v>
      </c>
      <c r="I10459" t="str">
        <f t="shared" si="163"/>
        <v>,(2945,' José Miguel Rodríguez Araya ',' amerino@ingeroc.com',' 2 2202 1502    ', Gerente General')</v>
      </c>
    </row>
    <row r="10460" spans="1:9">
      <c r="A10460" s="3" t="s">
        <v>34193</v>
      </c>
      <c r="B10460" s="3" t="s">
        <v>34189</v>
      </c>
      <c r="C10460" s="3">
        <f>VLOOKUP(B10460,CONSOLIDADO!A$2:E$11786,5,FALSE)</f>
        <v>2945</v>
      </c>
      <c r="D10460" s="3" t="s">
        <v>2401</v>
      </c>
      <c r="E10460" s="3" t="s">
        <v>34194</v>
      </c>
      <c r="F10460" s="3" t="s">
        <v>34191</v>
      </c>
      <c r="G10460" s="3" t="s">
        <v>34192</v>
      </c>
      <c r="I10460" t="str">
        <f t="shared" si="163"/>
        <v>,(2945,' Pablo Andrés Merino Lefenda ',' amerino@ingeroc.com',' 2 2202 1502    ', Gerente de Geología')</v>
      </c>
    </row>
    <row r="10461" spans="1:9">
      <c r="A10461" s="3" t="s">
        <v>34197</v>
      </c>
      <c r="B10461" s="3" t="s">
        <v>34195</v>
      </c>
      <c r="C10461" s="3">
        <f>VLOOKUP(B10461,CONSOLIDADO!A$2:E$11786,5,FALSE)</f>
        <v>2946</v>
      </c>
      <c r="D10461" s="3" t="s">
        <v>34196</v>
      </c>
      <c r="E10461" s="3" t="s">
        <v>6850</v>
      </c>
      <c r="F10461" s="3" t="s">
        <v>34198</v>
      </c>
      <c r="G10461" s="3" t="s">
        <v>34199</v>
      </c>
      <c r="I10461" t="str">
        <f t="shared" si="163"/>
        <v>,(2946,' José Antonio Dinamarca Ossa ',' jadinamarca@ingesmart.cl',' 2 2430 1505    ', Director')</v>
      </c>
    </row>
    <row r="10462" spans="1:9">
      <c r="A10462" s="3" t="s">
        <v>34200</v>
      </c>
      <c r="B10462" s="3" t="s">
        <v>34195</v>
      </c>
      <c r="C10462" s="3">
        <f>VLOOKUP(B10462,CONSOLIDADO!A$2:E$11786,5,FALSE)</f>
        <v>2946</v>
      </c>
      <c r="D10462" s="3" t="s">
        <v>34196</v>
      </c>
      <c r="E10462" s="3" t="s">
        <v>6905</v>
      </c>
      <c r="F10462" s="3" t="s">
        <v>34201</v>
      </c>
      <c r="G10462" s="3" t="s">
        <v>34202</v>
      </c>
      <c r="I10462" t="str">
        <f t="shared" si="163"/>
        <v>,(2946,' María de la Luz Dinamarca Ossa ',' mldinamarca@ingesmart.cl',' 2 2430 1506    ', Gerente Comercial')</v>
      </c>
    </row>
    <row r="10463" spans="1:9">
      <c r="A10463" s="3" t="s">
        <v>34203</v>
      </c>
      <c r="B10463" s="3" t="s">
        <v>34195</v>
      </c>
      <c r="C10463" s="3">
        <f>VLOOKUP(B10463,CONSOLIDADO!A$2:E$11786,5,FALSE)</f>
        <v>2946</v>
      </c>
      <c r="D10463" s="3" t="s">
        <v>34196</v>
      </c>
      <c r="E10463" s="3" t="s">
        <v>34204</v>
      </c>
      <c r="F10463" s="3" t="s">
        <v>34205</v>
      </c>
      <c r="G10463" s="3" t="s">
        <v>34206</v>
      </c>
      <c r="I10463" t="str">
        <f t="shared" si="163"/>
        <v>,(2946,' Nicolás Fernando Ibarrola Carrasco ',' nibarrola@ingesmart.cl',' 9 9071 6171    ', Jefe Zona Sur')</v>
      </c>
    </row>
    <row r="10464" spans="1:9">
      <c r="A10464" s="3" t="s">
        <v>34207</v>
      </c>
      <c r="B10464" s="3" t="s">
        <v>34195</v>
      </c>
      <c r="C10464" s="3">
        <f>VLOOKUP(B10464,CONSOLIDADO!A$2:E$11786,5,FALSE)</f>
        <v>2946</v>
      </c>
      <c r="D10464" s="3" t="s">
        <v>34196</v>
      </c>
      <c r="E10464" s="3"/>
      <c r="F10464" s="3"/>
      <c r="G10464" s="3" t="s">
        <v>34208</v>
      </c>
      <c r="I10464" t="str">
        <f t="shared" si="163"/>
        <v>,(2946,' José Miguel Alvarado Navarrete','',' 9 7548 8839',')</v>
      </c>
    </row>
    <row r="10465" spans="1:9">
      <c r="A10465" s="3" t="s">
        <v>34211</v>
      </c>
      <c r="B10465" s="3" t="s">
        <v>34209</v>
      </c>
      <c r="C10465" s="3">
        <f>VLOOKUP(B10465,CONSOLIDADO!A$2:E$11786,5,FALSE)</f>
        <v>2947</v>
      </c>
      <c r="D10465" s="3" t="s">
        <v>34210</v>
      </c>
      <c r="E10465" s="3" t="s">
        <v>6850</v>
      </c>
      <c r="F10465" s="3"/>
      <c r="G10465" s="3" t="s">
        <v>34212</v>
      </c>
      <c r="I10465" t="str">
        <f t="shared" si="163"/>
        <v>,(2947,' Jaime Díaz Jaramillo ','',' 2 2599 0800    ', Director')</v>
      </c>
    </row>
    <row r="10466" spans="1:9">
      <c r="A10466" s="3" t="s">
        <v>34213</v>
      </c>
      <c r="B10466" s="3" t="s">
        <v>34209</v>
      </c>
      <c r="C10466" s="3">
        <f>VLOOKUP(B10466,CONSOLIDADO!A$2:E$11786,5,FALSE)</f>
        <v>2947</v>
      </c>
      <c r="D10466" s="3" t="s">
        <v>34210</v>
      </c>
      <c r="E10466" s="3" t="s">
        <v>6739</v>
      </c>
      <c r="F10466" s="3" t="s">
        <v>34214</v>
      </c>
      <c r="G10466" s="3" t="s">
        <v>34215</v>
      </c>
      <c r="I10466" t="str">
        <f t="shared" si="163"/>
        <v>,(2947,' Cristian Grohnert Mackenna ',' cgrohnert@termofrio.cl',' 2 2599 0950    ', Gerente General')</v>
      </c>
    </row>
    <row r="10467" spans="1:9">
      <c r="A10467" s="3" t="s">
        <v>34216</v>
      </c>
      <c r="B10467" s="3" t="s">
        <v>34209</v>
      </c>
      <c r="C10467" s="3">
        <f>VLOOKUP(B10467,CONSOLIDADO!A$2:E$11786,5,FALSE)</f>
        <v>2947</v>
      </c>
      <c r="D10467" s="3" t="s">
        <v>34210</v>
      </c>
      <c r="E10467" s="3" t="s">
        <v>6757</v>
      </c>
      <c r="F10467" s="3" t="s">
        <v>34217</v>
      </c>
      <c r="G10467" s="3" t="s">
        <v>34212</v>
      </c>
      <c r="I10467" t="str">
        <f t="shared" si="163"/>
        <v>,(2947,' Ricardo Sanhueza Muñoz ',' rsanhueza@termofrio.cl',' 2 2599 0800    ', Gerente de Administración y Finanzas')</v>
      </c>
    </row>
    <row r="10468" spans="1:9">
      <c r="A10468" s="3" t="s">
        <v>34219</v>
      </c>
      <c r="B10468" s="3" t="s">
        <v>34218</v>
      </c>
      <c r="C10468" s="3">
        <f>VLOOKUP(B10468,CONSOLIDADO!A$2:E$11786,5,FALSE)</f>
        <v>2948</v>
      </c>
      <c r="D10468" s="3" t="s">
        <v>861</v>
      </c>
      <c r="E10468" s="3" t="s">
        <v>6813</v>
      </c>
      <c r="F10468" s="3" t="s">
        <v>34220</v>
      </c>
      <c r="G10468" s="3" t="s">
        <v>34221</v>
      </c>
      <c r="I10468" t="str">
        <f t="shared" si="163"/>
        <v>,(2948,' Gunter Ohnstein Jacoby ',' ingomar@ingomar.cl',' 2 2498 7000    ', Presidente')</v>
      </c>
    </row>
    <row r="10469" spans="1:9">
      <c r="A10469" s="3" t="s">
        <v>34222</v>
      </c>
      <c r="B10469" s="3" t="s">
        <v>34218</v>
      </c>
      <c r="C10469" s="3">
        <f>VLOOKUP(B10469,CONSOLIDADO!A$2:E$11786,5,FALSE)</f>
        <v>2948</v>
      </c>
      <c r="D10469" s="3" t="s">
        <v>861</v>
      </c>
      <c r="E10469" s="3" t="s">
        <v>6739</v>
      </c>
      <c r="F10469" s="3" t="s">
        <v>34223</v>
      </c>
      <c r="G10469" s="3" t="s">
        <v>34224</v>
      </c>
      <c r="I10469" t="str">
        <f t="shared" si="163"/>
        <v>,(2948,' Roberto Fried Ohnstein ',' rfried@ingomar.cl',' 2 2498 7024    ', Gerente General')</v>
      </c>
    </row>
    <row r="10470" spans="1:9">
      <c r="A10470" s="3" t="s">
        <v>34225</v>
      </c>
      <c r="B10470" s="3" t="s">
        <v>34218</v>
      </c>
      <c r="C10470" s="3">
        <f>VLOOKUP(B10470,CONSOLIDADO!A$2:E$11786,5,FALSE)</f>
        <v>2948</v>
      </c>
      <c r="D10470" s="3" t="s">
        <v>861</v>
      </c>
      <c r="E10470" s="3" t="s">
        <v>6757</v>
      </c>
      <c r="F10470" s="3" t="s">
        <v>34226</v>
      </c>
      <c r="G10470" s="3" t="s">
        <v>34221</v>
      </c>
      <c r="I10470" t="str">
        <f t="shared" si="163"/>
        <v>,(2948,' Patricia Ohnstein Lewitz ',' patriciao@ingomar.cl',' 2 2498 7000    ', Gerente de Administración y Finanzas')</v>
      </c>
    </row>
    <row r="10471" spans="1:9">
      <c r="A10471" s="3" t="s">
        <v>34227</v>
      </c>
      <c r="B10471" s="3" t="s">
        <v>34218</v>
      </c>
      <c r="C10471" s="3">
        <f>VLOOKUP(B10471,CONSOLIDADO!A$2:E$11786,5,FALSE)</f>
        <v>2948</v>
      </c>
      <c r="D10471" s="3" t="s">
        <v>861</v>
      </c>
      <c r="E10471" s="3" t="s">
        <v>6765</v>
      </c>
      <c r="F10471" s="3" t="s">
        <v>34228</v>
      </c>
      <c r="G10471" s="3" t="s">
        <v>34229</v>
      </c>
      <c r="I10471" t="str">
        <f t="shared" si="163"/>
        <v>,(2948,' Marcelo Bascuñán ',' mbascunan@ingomar.cl',' 2 2498 7017    ', Gerente de Operaciones')</v>
      </c>
    </row>
    <row r="10472" spans="1:9">
      <c r="A10472" s="3" t="s">
        <v>34230</v>
      </c>
      <c r="B10472" s="3" t="s">
        <v>34218</v>
      </c>
      <c r="C10472" s="3">
        <f>VLOOKUP(B10472,CONSOLIDADO!A$2:E$11786,5,FALSE)</f>
        <v>2948</v>
      </c>
      <c r="D10472" s="3" t="s">
        <v>861</v>
      </c>
      <c r="E10472" s="3" t="s">
        <v>10686</v>
      </c>
      <c r="F10472" s="3" t="s">
        <v>34231</v>
      </c>
      <c r="G10472" s="3" t="s">
        <v>34221</v>
      </c>
      <c r="I10472" t="str">
        <f t="shared" si="163"/>
        <v>,(2948,' Raúl Deschamps Castillo ',' rdeschamps@ingomar.cl',' 2 2498 7000    ', Encargado de Recursos Humanos')</v>
      </c>
    </row>
    <row r="10473" spans="1:9">
      <c r="A10473" s="3" t="s">
        <v>34234</v>
      </c>
      <c r="B10473" s="3" t="s">
        <v>34232</v>
      </c>
      <c r="C10473" s="3">
        <f>VLOOKUP(B10473,CONSOLIDADO!A$2:E$11786,5,FALSE)</f>
        <v>2949</v>
      </c>
      <c r="D10473" s="3" t="s">
        <v>34233</v>
      </c>
      <c r="E10473" s="3" t="s">
        <v>7471</v>
      </c>
      <c r="F10473" s="3" t="s">
        <v>34235</v>
      </c>
      <c r="G10473" s="3" t="s">
        <v>34236</v>
      </c>
      <c r="I10473" t="str">
        <f t="shared" si="163"/>
        <v>,(2949,' Marco Tessa Vergara ',' marco.tessa@ingrammicro.com',' 2 2730 9145    ', Director General')</v>
      </c>
    </row>
    <row r="10474" spans="1:9">
      <c r="A10474" s="3" t="s">
        <v>34237</v>
      </c>
      <c r="B10474" s="3" t="s">
        <v>34232</v>
      </c>
      <c r="C10474" s="3">
        <f>VLOOKUP(B10474,CONSOLIDADO!A$2:E$11786,5,FALSE)</f>
        <v>2949</v>
      </c>
      <c r="D10474" s="3" t="s">
        <v>34233</v>
      </c>
      <c r="E10474" s="3" t="s">
        <v>14802</v>
      </c>
      <c r="F10474" s="3" t="s">
        <v>34238</v>
      </c>
      <c r="G10474" s="3" t="s">
        <v>34239</v>
      </c>
      <c r="I10474" t="str">
        <f t="shared" si="163"/>
        <v>,(2949,' Roberto Compte ',' roberto.compte@ingrammicro.com',' 2 2730 9112    ', Director de Administración y Finanzas')</v>
      </c>
    </row>
    <row r="10475" spans="1:9">
      <c r="A10475" s="3" t="s">
        <v>34240</v>
      </c>
      <c r="B10475" s="3" t="s">
        <v>34232</v>
      </c>
      <c r="C10475" s="3">
        <f>VLOOKUP(B10475,CONSOLIDADO!A$2:E$11786,5,FALSE)</f>
        <v>2949</v>
      </c>
      <c r="D10475" s="3" t="s">
        <v>34233</v>
      </c>
      <c r="E10475" s="3" t="s">
        <v>9120</v>
      </c>
      <c r="F10475" s="3" t="s">
        <v>34241</v>
      </c>
      <c r="G10475" s="3" t="s">
        <v>34242</v>
      </c>
      <c r="I10475" t="str">
        <f t="shared" si="163"/>
        <v>,(2949,' Carlos Rojas Garcés ',' carlos.rojas@ingrammicro.com',' 2 2730 9180    ', Gerente Operaciones')</v>
      </c>
    </row>
    <row r="10476" spans="1:9">
      <c r="A10476" s="3" t="s">
        <v>34243</v>
      </c>
      <c r="B10476" s="3" t="s">
        <v>34232</v>
      </c>
      <c r="C10476" s="3">
        <f>VLOOKUP(B10476,CONSOLIDADO!A$2:E$11786,5,FALSE)</f>
        <v>2949</v>
      </c>
      <c r="D10476" s="3" t="s">
        <v>34233</v>
      </c>
      <c r="E10476" s="3" t="s">
        <v>6886</v>
      </c>
      <c r="F10476" s="3" t="s">
        <v>34244</v>
      </c>
      <c r="G10476" s="3" t="s">
        <v>34245</v>
      </c>
      <c r="I10476" t="str">
        <f t="shared" si="163"/>
        <v>,(2949,' Claudia Ortiz Cáceres ',' claudia.ortiz@ingrammicro.com',' 2 2730 9271    ', Gerente de Recursos Humanos')</v>
      </c>
    </row>
    <row r="10477" spans="1:9">
      <c r="A10477" s="3" t="s">
        <v>34248</v>
      </c>
      <c r="B10477" s="3" t="s">
        <v>34246</v>
      </c>
      <c r="C10477" s="3">
        <f>VLOOKUP(B10477,CONSOLIDADO!A$2:E$11786,5,FALSE)</f>
        <v>2950</v>
      </c>
      <c r="D10477" s="3" t="s">
        <v>34247</v>
      </c>
      <c r="E10477" s="3" t="s">
        <v>6739</v>
      </c>
      <c r="F10477" s="3" t="s">
        <v>34249</v>
      </c>
      <c r="G10477" s="3" t="s">
        <v>34250</v>
      </c>
      <c r="I10477" t="str">
        <f t="shared" si="163"/>
        <v>,(2950,' Alberto Spoerer Grez ',' ingre_sa@ingre.cl',' 2 2777 3601    ', Gerente General')</v>
      </c>
    </row>
    <row r="10478" spans="1:9">
      <c r="A10478" s="3" t="s">
        <v>34251</v>
      </c>
      <c r="B10478" s="3" t="s">
        <v>34246</v>
      </c>
      <c r="C10478" s="3">
        <f>VLOOKUP(B10478,CONSOLIDADO!A$2:E$11786,5,FALSE)</f>
        <v>2950</v>
      </c>
      <c r="D10478" s="3" t="s">
        <v>34247</v>
      </c>
      <c r="E10478" s="3" t="s">
        <v>7140</v>
      </c>
      <c r="F10478" s="3" t="s">
        <v>34252</v>
      </c>
      <c r="G10478" s="3" t="s">
        <v>34250</v>
      </c>
      <c r="I10478" t="str">
        <f t="shared" si="163"/>
        <v>,(2950,' Bruno Rovetto González ',' brovetto@ingre.cl',' 2 2777 3601    ', Gerente de Ventas')</v>
      </c>
    </row>
    <row r="10479" spans="1:9">
      <c r="A10479" s="3" t="s">
        <v>34254</v>
      </c>
      <c r="B10479" s="3" t="s">
        <v>34253</v>
      </c>
      <c r="C10479" s="3">
        <f>VLOOKUP(B10479,CONSOLIDADO!A$2:E$11786,5,FALSE)</f>
        <v>2951</v>
      </c>
      <c r="D10479" s="3" t="s">
        <v>2803</v>
      </c>
      <c r="E10479" s="3" t="s">
        <v>34255</v>
      </c>
      <c r="F10479" s="3"/>
      <c r="G10479" s="3" t="s">
        <v>34256</v>
      </c>
      <c r="I10479" t="str">
        <f t="shared" si="163"/>
        <v>,(2951,' Peter Hatton ','',' 2 2820 7104    ', Country Manager &amp; CEO Chile')</v>
      </c>
    </row>
    <row r="10480" spans="1:9">
      <c r="A10480" s="3" t="s">
        <v>34259</v>
      </c>
      <c r="B10480" s="3" t="s">
        <v>34257</v>
      </c>
      <c r="C10480" s="3">
        <f>VLOOKUP(B10480,CONSOLIDADO!A$2:E$11786,5,FALSE)</f>
        <v>2952</v>
      </c>
      <c r="D10480" s="3" t="s">
        <v>34258</v>
      </c>
      <c r="E10480" s="3" t="s">
        <v>6739</v>
      </c>
      <c r="F10480" s="3" t="s">
        <v>34260</v>
      </c>
      <c r="G10480" s="3" t="s">
        <v>34261</v>
      </c>
      <c r="I10480" t="str">
        <f t="shared" si="163"/>
        <v>,(2952,' Sergio Miguel Miranda Bernasconi ',' modus@modus.cl',' 2 2205 1618    ', Gerente General')</v>
      </c>
    </row>
    <row r="10481" spans="1:9">
      <c r="A10481" s="3" t="s">
        <v>34262</v>
      </c>
      <c r="B10481" s="3" t="s">
        <v>34257</v>
      </c>
      <c r="C10481" s="3">
        <f>VLOOKUP(B10481,CONSOLIDADO!A$2:E$11786,5,FALSE)</f>
        <v>2952</v>
      </c>
      <c r="D10481" s="3" t="s">
        <v>34258</v>
      </c>
      <c r="E10481" s="3" t="s">
        <v>7140</v>
      </c>
      <c r="F10481" s="3" t="s">
        <v>34263</v>
      </c>
      <c r="G10481" s="3" t="s">
        <v>34261</v>
      </c>
      <c r="I10481" t="str">
        <f t="shared" si="163"/>
        <v>,(2952,' Maricarmen Iñíguez García ',' mig@modus.cl',' 2 2205 1618    ', Gerente de Ventas')</v>
      </c>
    </row>
    <row r="10482" spans="1:9">
      <c r="A10482" s="3" t="s">
        <v>17977</v>
      </c>
      <c r="B10482" s="3" t="s">
        <v>916</v>
      </c>
      <c r="C10482" s="3">
        <f>VLOOKUP(B10482,CONSOLIDADO!A$2:E$11786,5,FALSE)</f>
        <v>2953</v>
      </c>
      <c r="D10482" s="3" t="s">
        <v>912</v>
      </c>
      <c r="E10482" s="3" t="s">
        <v>6959</v>
      </c>
      <c r="F10482" s="3"/>
      <c r="G10482" s="3" t="s">
        <v>34264</v>
      </c>
      <c r="I10482" t="str">
        <f t="shared" si="163"/>
        <v>,(2953,' Alejandro Rosemblatt Kiblisky ','',' 2 2940 3000    ', Director Ejecutivo')</v>
      </c>
    </row>
    <row r="10483" spans="1:9">
      <c r="A10483" s="3" t="s">
        <v>34265</v>
      </c>
      <c r="B10483" s="3" t="s">
        <v>916</v>
      </c>
      <c r="C10483" s="3">
        <f>VLOOKUP(B10483,CONSOLIDADO!A$2:E$11786,5,FALSE)</f>
        <v>2953</v>
      </c>
      <c r="D10483" s="3" t="s">
        <v>912</v>
      </c>
      <c r="E10483" s="3" t="s">
        <v>6739</v>
      </c>
      <c r="F10483" s="3" t="s">
        <v>34266</v>
      </c>
      <c r="G10483" s="3" t="s">
        <v>34264</v>
      </c>
      <c r="I10483" t="str">
        <f t="shared" si="163"/>
        <v>,(2953,' Alejandra Imbarack Cumsille ',' aimbarack@inmed-medica.com',' 2 2940 3000    ', Gerente General')</v>
      </c>
    </row>
    <row r="10484" spans="1:9">
      <c r="A10484" s="3" t="s">
        <v>34267</v>
      </c>
      <c r="B10484" s="3" t="s">
        <v>916</v>
      </c>
      <c r="C10484" s="3">
        <f>VLOOKUP(B10484,CONSOLIDADO!A$2:E$11786,5,FALSE)</f>
        <v>2953</v>
      </c>
      <c r="D10484" s="3" t="s">
        <v>912</v>
      </c>
      <c r="E10484" s="3" t="s">
        <v>6757</v>
      </c>
      <c r="F10484" s="3" t="s">
        <v>34268</v>
      </c>
      <c r="G10484" s="3" t="s">
        <v>34264</v>
      </c>
      <c r="I10484" t="str">
        <f t="shared" si="163"/>
        <v>,(2953,' Sergio Gonzalo Urrutia ',' sergio.urrutia@inmed-medical.com',' 2 2940 3000    ', Gerente de Administración y Finanzas')</v>
      </c>
    </row>
    <row r="10485" spans="1:9">
      <c r="A10485" s="3" t="s">
        <v>34269</v>
      </c>
      <c r="B10485" s="3" t="s">
        <v>916</v>
      </c>
      <c r="C10485" s="3">
        <f>VLOOKUP(B10485,CONSOLIDADO!A$2:E$11786,5,FALSE)</f>
        <v>2953</v>
      </c>
      <c r="D10485" s="3" t="s">
        <v>912</v>
      </c>
      <c r="E10485" s="3" t="s">
        <v>7140</v>
      </c>
      <c r="F10485" s="3" t="s">
        <v>34270</v>
      </c>
      <c r="G10485" s="3" t="s">
        <v>34264</v>
      </c>
      <c r="I10485" t="str">
        <f t="shared" si="163"/>
        <v>,(2953,' Patricio Vásquez ',' pvasquez@inmed-medical.com',' 2 2940 3000    ', Gerente de Ventas')</v>
      </c>
    </row>
    <row r="10486" spans="1:9">
      <c r="A10486" s="3" t="s">
        <v>34271</v>
      </c>
      <c r="B10486" s="3" t="s">
        <v>916</v>
      </c>
      <c r="C10486" s="3">
        <f>VLOOKUP(B10486,CONSOLIDADO!A$2:E$11786,5,FALSE)</f>
        <v>2953</v>
      </c>
      <c r="D10486" s="3" t="s">
        <v>912</v>
      </c>
      <c r="E10486" s="3" t="s">
        <v>6886</v>
      </c>
      <c r="F10486" s="3" t="s">
        <v>34272</v>
      </c>
      <c r="G10486" s="3" t="s">
        <v>34264</v>
      </c>
      <c r="I10486" t="str">
        <f t="shared" si="163"/>
        <v>,(2953,' Pabla Leiva ',' pleiva@inmed-medical.com',' 2 2940 3000    ', Gerente de Recursos Humanos')</v>
      </c>
    </row>
    <row r="10487" spans="1:9">
      <c r="A10487" s="3" t="s">
        <v>34275</v>
      </c>
      <c r="B10487" s="3" t="s">
        <v>34273</v>
      </c>
      <c r="C10487" s="3">
        <f>VLOOKUP(B10487,CONSOLIDADO!A$2:E$11786,5,FALSE)</f>
        <v>2954</v>
      </c>
      <c r="D10487" s="3" t="s">
        <v>34274</v>
      </c>
      <c r="E10487" s="3" t="s">
        <v>6739</v>
      </c>
      <c r="F10487" s="3" t="s">
        <v>34276</v>
      </c>
      <c r="G10487" s="3" t="s">
        <v>34277</v>
      </c>
      <c r="I10487" t="str">
        <f t="shared" si="163"/>
        <v>,(2954,' Manuel Francisco Urzúa Otaegui ',' catalina@guardamuebles.cl',' 2 2460 0400    ', Gerente General')</v>
      </c>
    </row>
    <row r="10488" spans="1:9">
      <c r="A10488" s="3" t="s">
        <v>34279</v>
      </c>
      <c r="B10488" s="3" t="s">
        <v>34278</v>
      </c>
      <c r="C10488" s="3">
        <f>VLOOKUP(B10488,CONSOLIDADO!A$2:E$11786,5,FALSE)</f>
        <v>2955</v>
      </c>
      <c r="D10488" s="3" t="s">
        <v>4530</v>
      </c>
      <c r="E10488" s="3"/>
      <c r="F10488" s="3"/>
      <c r="G10488" s="3" t="s">
        <v>34280</v>
      </c>
      <c r="I10488" t="str">
        <f t="shared" si="163"/>
        <v>,(2955,' Marcelo Robles Araneda','',' 41 274 0651',')</v>
      </c>
    </row>
    <row r="10489" spans="1:9">
      <c r="A10489" s="3" t="s">
        <v>34282</v>
      </c>
      <c r="B10489" s="3" t="s">
        <v>34281</v>
      </c>
      <c r="C10489" s="3">
        <f>VLOOKUP(B10489,CONSOLIDADO!A$2:E$11786,5,FALSE)</f>
        <v>2956</v>
      </c>
      <c r="D10489" s="3" t="s">
        <v>4773</v>
      </c>
      <c r="E10489" s="3"/>
      <c r="F10489" s="3"/>
      <c r="G10489" s="3" t="s">
        <v>34283</v>
      </c>
      <c r="I10489" t="str">
        <f t="shared" si="163"/>
        <v>,(2956,' Pablo Portales Montes','',' 2 2394 7910',')</v>
      </c>
    </row>
    <row r="10490" spans="1:9">
      <c r="A10490" s="3" t="s">
        <v>34284</v>
      </c>
      <c r="B10490" s="3" t="s">
        <v>34281</v>
      </c>
      <c r="C10490" s="3">
        <f>VLOOKUP(B10490,CONSOLIDADO!A$2:E$11786,5,FALSE)</f>
        <v>2956</v>
      </c>
      <c r="D10490" s="3" t="s">
        <v>4773</v>
      </c>
      <c r="E10490" s="3"/>
      <c r="F10490" s="3"/>
      <c r="G10490" s="3" t="s">
        <v>34283</v>
      </c>
      <c r="I10490" t="str">
        <f t="shared" si="163"/>
        <v>,(2956,' Fernando Juez Correa','',' 2 2394 7910',')</v>
      </c>
    </row>
    <row r="10491" spans="1:9">
      <c r="A10491" s="3" t="s">
        <v>34285</v>
      </c>
      <c r="B10491" s="3" t="s">
        <v>34281</v>
      </c>
      <c r="C10491" s="3">
        <f>VLOOKUP(B10491,CONSOLIDADO!A$2:E$11786,5,FALSE)</f>
        <v>2956</v>
      </c>
      <c r="D10491" s="3" t="s">
        <v>4773</v>
      </c>
      <c r="E10491" s="3" t="s">
        <v>7032</v>
      </c>
      <c r="F10491" s="3" t="s">
        <v>34286</v>
      </c>
      <c r="G10491" s="3" t="s">
        <v>34287</v>
      </c>
      <c r="I10491" t="str">
        <f t="shared" si="163"/>
        <v>,(2956,' Ignacio Vergara Reyes ',' ivergara@bricsa.cl',' 2 2394 7940    ', Gerente Administración y Finanzas')</v>
      </c>
    </row>
    <row r="10492" spans="1:9">
      <c r="A10492" s="3" t="s">
        <v>34288</v>
      </c>
      <c r="B10492" s="3" t="s">
        <v>34281</v>
      </c>
      <c r="C10492" s="3">
        <f>VLOOKUP(B10492,CONSOLIDADO!A$2:E$11786,5,FALSE)</f>
        <v>2956</v>
      </c>
      <c r="D10492" s="3" t="s">
        <v>4773</v>
      </c>
      <c r="E10492" s="3"/>
      <c r="F10492" s="3"/>
      <c r="G10492" s="3" t="s">
        <v>34283</v>
      </c>
      <c r="I10492" t="str">
        <f t="shared" si="163"/>
        <v>,(2956,' Eugenio López Moure','',' 2 2394 7910',')</v>
      </c>
    </row>
    <row r="10493" spans="1:9">
      <c r="A10493" s="3" t="s">
        <v>34290</v>
      </c>
      <c r="B10493" s="3" t="s">
        <v>34289</v>
      </c>
      <c r="C10493" s="3">
        <f>VLOOKUP(B10493,CONSOLIDADO!A$2:E$11786,5,FALSE)</f>
        <v>2957</v>
      </c>
      <c r="D10493" s="3" t="s">
        <v>4773</v>
      </c>
      <c r="E10493" s="3" t="s">
        <v>34291</v>
      </c>
      <c r="F10493" s="3" t="s">
        <v>34292</v>
      </c>
      <c r="G10493" s="3" t="s">
        <v>34293</v>
      </c>
      <c r="I10493" t="str">
        <f t="shared" si="163"/>
        <v>,(2957,' Santiago Andrés Lorca Arechandieta ',' s.a.lorca_a@beltec.cl',' 2 2578 6500    ', Gerente General Inmobiliaria')</v>
      </c>
    </row>
    <row r="10494" spans="1:9">
      <c r="A10494" s="3" t="s">
        <v>34294</v>
      </c>
      <c r="B10494" s="3" t="s">
        <v>34289</v>
      </c>
      <c r="C10494" s="3">
        <f>VLOOKUP(B10494,CONSOLIDADO!A$2:E$11786,5,FALSE)</f>
        <v>2957</v>
      </c>
      <c r="D10494" s="3" t="s">
        <v>4773</v>
      </c>
      <c r="E10494" s="3" t="s">
        <v>34295</v>
      </c>
      <c r="F10494" s="3" t="s">
        <v>34296</v>
      </c>
      <c r="G10494" s="3" t="s">
        <v>34297</v>
      </c>
      <c r="I10494" t="str">
        <f t="shared" si="163"/>
        <v>,(2957,' Joaquín Novoa Matier ',' jnovoa@beltec.cl',' 32 269 2623    ', Gerente General Constructora Beltec Ltda.')</v>
      </c>
    </row>
    <row r="10495" spans="1:9">
      <c r="A10495" s="3" t="s">
        <v>34299</v>
      </c>
      <c r="B10495" s="3" t="s">
        <v>34298</v>
      </c>
      <c r="C10495" s="3">
        <f>VLOOKUP(B10495,CONSOLIDADO!A$2:E$11786,5,FALSE)</f>
        <v>2958</v>
      </c>
      <c r="D10495" s="3" t="s">
        <v>272</v>
      </c>
      <c r="E10495" s="3" t="s">
        <v>7562</v>
      </c>
      <c r="F10495" s="3"/>
      <c r="G10495" s="3" t="s">
        <v>6846</v>
      </c>
      <c r="I10495" t="str">
        <f t="shared" si="163"/>
        <v>,(2958,' Ignacio Prado Lavín ','','               ', Presidente del Directorio')</v>
      </c>
    </row>
    <row r="10496" spans="1:9">
      <c r="A10496" s="3" t="s">
        <v>34300</v>
      </c>
      <c r="B10496" s="3" t="s">
        <v>34298</v>
      </c>
      <c r="C10496" s="3">
        <f>VLOOKUP(B10496,CONSOLIDADO!A$2:E$11786,5,FALSE)</f>
        <v>2958</v>
      </c>
      <c r="D10496" s="3" t="s">
        <v>272</v>
      </c>
      <c r="E10496" s="3" t="s">
        <v>6850</v>
      </c>
      <c r="F10496" s="3"/>
      <c r="G10496" s="3" t="s">
        <v>6846</v>
      </c>
      <c r="I10496" t="str">
        <f t="shared" si="163"/>
        <v>,(2958,' María Francisca Ovalle Mardones ','','               ', Director')</v>
      </c>
    </row>
    <row r="10497" spans="1:9">
      <c r="A10497" s="3" t="s">
        <v>34301</v>
      </c>
      <c r="B10497" s="3" t="s">
        <v>34298</v>
      </c>
      <c r="C10497" s="3">
        <f>VLOOKUP(B10497,CONSOLIDADO!A$2:E$11786,5,FALSE)</f>
        <v>2958</v>
      </c>
      <c r="D10497" s="3" t="s">
        <v>272</v>
      </c>
      <c r="E10497" s="3" t="s">
        <v>6850</v>
      </c>
      <c r="F10497" s="3"/>
      <c r="G10497" s="3" t="s">
        <v>6846</v>
      </c>
      <c r="I10497" t="str">
        <f t="shared" si="163"/>
        <v>,(2958,' Alejandro von Teuber ','','               ', Director')</v>
      </c>
    </row>
    <row r="10498" spans="1:9">
      <c r="A10498" s="3" t="s">
        <v>34302</v>
      </c>
      <c r="B10498" s="3" t="s">
        <v>34298</v>
      </c>
      <c r="C10498" s="3">
        <f>VLOOKUP(B10498,CONSOLIDADO!A$2:E$11786,5,FALSE)</f>
        <v>2958</v>
      </c>
      <c r="D10498" s="3" t="s">
        <v>272</v>
      </c>
      <c r="E10498" s="3" t="s">
        <v>6850</v>
      </c>
      <c r="F10498" s="3"/>
      <c r="G10498" s="3" t="s">
        <v>6846</v>
      </c>
      <c r="I10498" t="str">
        <f t="shared" si="163"/>
        <v>,(2958,' Alejandro García Bruce ','','               ', Director')</v>
      </c>
    </row>
    <row r="10499" spans="1:9">
      <c r="A10499" s="3" t="s">
        <v>34303</v>
      </c>
      <c r="B10499" s="3" t="s">
        <v>34298</v>
      </c>
      <c r="C10499" s="3">
        <f>VLOOKUP(B10499,CONSOLIDADO!A$2:E$11786,5,FALSE)</f>
        <v>2958</v>
      </c>
      <c r="D10499" s="3" t="s">
        <v>272</v>
      </c>
      <c r="E10499" s="3" t="s">
        <v>6850</v>
      </c>
      <c r="F10499" s="3"/>
      <c r="G10499" s="3" t="s">
        <v>6846</v>
      </c>
      <c r="I10499" t="str">
        <f t="shared" ref="I10499:I10562" si="164">CONCATENATE(",(",C10499,",'",A10499,"','",F10499,"','",G10499,"',",E10499,"')")</f>
        <v>,(2958,' Cristian Hoyl Moreno ','','               ', Director')</v>
      </c>
    </row>
    <row r="10500" spans="1:9">
      <c r="A10500" s="3" t="s">
        <v>34304</v>
      </c>
      <c r="B10500" s="3" t="s">
        <v>34298</v>
      </c>
      <c r="C10500" s="3">
        <f>VLOOKUP(B10500,CONSOLIDADO!A$2:E$11786,5,FALSE)</f>
        <v>2958</v>
      </c>
      <c r="D10500" s="3" t="s">
        <v>272</v>
      </c>
      <c r="E10500" s="3" t="s">
        <v>6739</v>
      </c>
      <c r="F10500" s="3"/>
      <c r="G10500" s="3" t="s">
        <v>34305</v>
      </c>
      <c r="I10500" t="str">
        <f t="shared" si="164"/>
        <v>,(2958,' Heinrich Huber Camalez ','',' 2 2639 3739    ', Gerente General')</v>
      </c>
    </row>
    <row r="10501" spans="1:9">
      <c r="A10501" s="3" t="s">
        <v>34307</v>
      </c>
      <c r="B10501" s="3" t="s">
        <v>34306</v>
      </c>
      <c r="C10501" s="3">
        <f>VLOOKUP(B10501,CONSOLIDADO!A$2:E$11786,5,FALSE)</f>
        <v>2959</v>
      </c>
      <c r="D10501" s="3" t="s">
        <v>4773</v>
      </c>
      <c r="E10501" s="3" t="s">
        <v>6813</v>
      </c>
      <c r="F10501" s="3" t="s">
        <v>34308</v>
      </c>
      <c r="G10501" s="3" t="s">
        <v>34309</v>
      </c>
      <c r="I10501" t="str">
        <f t="shared" si="164"/>
        <v>,(2959,' Leoncio Toro Araya ',' leoncio.toro@gmail.com',' 9 5489 0589    ', Presidente')</v>
      </c>
    </row>
    <row r="10502" spans="1:9">
      <c r="A10502" s="3" t="s">
        <v>34310</v>
      </c>
      <c r="B10502" s="3" t="s">
        <v>34306</v>
      </c>
      <c r="C10502" s="3">
        <f>VLOOKUP(B10502,CONSOLIDADO!A$2:E$11786,5,FALSE)</f>
        <v>2959</v>
      </c>
      <c r="D10502" s="3" t="s">
        <v>4773</v>
      </c>
      <c r="E10502" s="3" t="s">
        <v>6848</v>
      </c>
      <c r="F10502" s="3" t="s">
        <v>34311</v>
      </c>
      <c r="G10502" s="3" t="s">
        <v>34312</v>
      </c>
      <c r="I10502" t="str">
        <f t="shared" si="164"/>
        <v>,(2959,' René Valderrama Molina ',' renevalderramam@gmail.com',' 41 213 8849    ', Vicepresidente')</v>
      </c>
    </row>
    <row r="10503" spans="1:9">
      <c r="A10503" s="3" t="s">
        <v>34313</v>
      </c>
      <c r="B10503" s="3" t="s">
        <v>34306</v>
      </c>
      <c r="C10503" s="3">
        <f>VLOOKUP(B10503,CONSOLIDADO!A$2:E$11786,5,FALSE)</f>
        <v>2959</v>
      </c>
      <c r="D10503" s="3" t="s">
        <v>4773</v>
      </c>
      <c r="E10503" s="3"/>
      <c r="F10503" s="3"/>
      <c r="G10503" s="3" t="s">
        <v>34314</v>
      </c>
      <c r="I10503" t="str">
        <f t="shared" si="164"/>
        <v>,(2959,' Jorge Baksai Márquez','',' 41 322 7542',')</v>
      </c>
    </row>
    <row r="10504" spans="1:9">
      <c r="A10504" s="3" t="s">
        <v>34315</v>
      </c>
      <c r="B10504" s="3" t="s">
        <v>34306</v>
      </c>
      <c r="C10504" s="3">
        <f>VLOOKUP(B10504,CONSOLIDADO!A$2:E$11786,5,FALSE)</f>
        <v>2959</v>
      </c>
      <c r="D10504" s="3" t="s">
        <v>4773</v>
      </c>
      <c r="E10504" s="3" t="s">
        <v>6850</v>
      </c>
      <c r="F10504" s="3" t="s">
        <v>34316</v>
      </c>
      <c r="G10504" s="3" t="s">
        <v>34317</v>
      </c>
      <c r="I10504" t="str">
        <f t="shared" si="164"/>
        <v>,(2959,' Jorge Rioseco Matus ',' jtmriosecom@gmail.com',' 41 234 0658    ', Director')</v>
      </c>
    </row>
    <row r="10505" spans="1:9">
      <c r="A10505" s="3" t="s">
        <v>34318</v>
      </c>
      <c r="B10505" s="3" t="s">
        <v>34306</v>
      </c>
      <c r="C10505" s="3">
        <f>VLOOKUP(B10505,CONSOLIDADO!A$2:E$11786,5,FALSE)</f>
        <v>2959</v>
      </c>
      <c r="D10505" s="3" t="s">
        <v>4773</v>
      </c>
      <c r="E10505" s="3" t="s">
        <v>6850</v>
      </c>
      <c r="F10505" s="3" t="s">
        <v>34319</v>
      </c>
      <c r="G10505" s="3" t="s">
        <v>34320</v>
      </c>
      <c r="I10505" t="str">
        <f t="shared" si="164"/>
        <v>,(2959,' Luis Ubilla Grandi ',' luisubilla@ubillabogados.cl',' 41 318 6128    ', Director')</v>
      </c>
    </row>
    <row r="10506" spans="1:9">
      <c r="A10506" s="3" t="s">
        <v>34321</v>
      </c>
      <c r="B10506" s="3" t="s">
        <v>34306</v>
      </c>
      <c r="C10506" s="3">
        <f>VLOOKUP(B10506,CONSOLIDADO!A$2:E$11786,5,FALSE)</f>
        <v>2959</v>
      </c>
      <c r="D10506" s="3" t="s">
        <v>4773</v>
      </c>
      <c r="E10506" s="3" t="s">
        <v>9631</v>
      </c>
      <c r="F10506" s="3" t="s">
        <v>34322</v>
      </c>
      <c r="G10506" s="3" t="s">
        <v>34323</v>
      </c>
      <c r="I10506" t="str">
        <f t="shared" si="164"/>
        <v>,(2959,' Héctor Francisco Figueroa Cuadra ',' hfigueroa@club-concepcion.cl',' 41 273 7700    ', Gerente')</v>
      </c>
    </row>
    <row r="10507" spans="1:9">
      <c r="A10507" s="3" t="s">
        <v>34325</v>
      </c>
      <c r="B10507" s="3" t="s">
        <v>34324</v>
      </c>
      <c r="C10507" s="3">
        <f>VLOOKUP(B10507,CONSOLIDADO!A$2:E$11786,5,FALSE)</f>
        <v>2960</v>
      </c>
      <c r="D10507" s="3" t="s">
        <v>4923</v>
      </c>
      <c r="E10507" s="3" t="s">
        <v>6739</v>
      </c>
      <c r="F10507" s="3"/>
      <c r="G10507" s="3" t="s">
        <v>34326</v>
      </c>
      <c r="I10507" t="str">
        <f t="shared" si="164"/>
        <v>,(2960,' Rodrigo Abalos Gana ','',' 2 2299 9700    ', Gerente General')</v>
      </c>
    </row>
    <row r="10508" spans="1:9">
      <c r="A10508" s="3" t="s">
        <v>23539</v>
      </c>
      <c r="B10508" s="3" t="s">
        <v>34327</v>
      </c>
      <c r="C10508" s="3">
        <f>VLOOKUP(B10508,CONSOLIDADO!A$2:E$11786,5,FALSE)</f>
        <v>2961</v>
      </c>
      <c r="D10508" s="3" t="s">
        <v>34328</v>
      </c>
      <c r="E10508" s="3"/>
      <c r="F10508" s="3"/>
      <c r="G10508" s="3" t="s">
        <v>23544</v>
      </c>
      <c r="I10508" t="str">
        <f t="shared" si="164"/>
        <v>,(2961,' Ernst von Leyser Jux','',' 41 239 0278',')</v>
      </c>
    </row>
    <row r="10509" spans="1:9">
      <c r="A10509" s="3" t="s">
        <v>34329</v>
      </c>
      <c r="B10509" s="3" t="s">
        <v>34327</v>
      </c>
      <c r="C10509" s="3">
        <f>VLOOKUP(B10509,CONSOLIDADO!A$2:E$11786,5,FALSE)</f>
        <v>2961</v>
      </c>
      <c r="D10509" s="3" t="s">
        <v>34328</v>
      </c>
      <c r="E10509" s="3" t="s">
        <v>8835</v>
      </c>
      <c r="F10509" s="3" t="s">
        <v>34330</v>
      </c>
      <c r="G10509" s="3" t="s">
        <v>34331</v>
      </c>
      <c r="I10509" t="str">
        <f t="shared" si="164"/>
        <v>,(2961,' Liliane von Leyser Jux ',' lvonleyser@polykarpo.cl',' 41 239 0278    ', Jefe de Administración y Finanzas')</v>
      </c>
    </row>
    <row r="10510" spans="1:9">
      <c r="A10510" s="3" t="s">
        <v>34333</v>
      </c>
      <c r="B10510" s="3" t="s">
        <v>34332</v>
      </c>
      <c r="C10510" s="3">
        <f>VLOOKUP(B10510,CONSOLIDADO!A$2:E$11786,5,FALSE)</f>
        <v>2962</v>
      </c>
      <c r="D10510" s="3" t="s">
        <v>4773</v>
      </c>
      <c r="E10510" s="3"/>
      <c r="F10510" s="3"/>
      <c r="G10510" s="3" t="s">
        <v>34334</v>
      </c>
      <c r="I10510" t="str">
        <f t="shared" si="164"/>
        <v>,(2962,' Nicolás Duch León','',' 2 2371 8043',')</v>
      </c>
    </row>
    <row r="10511" spans="1:9">
      <c r="A10511" s="3" t="s">
        <v>34335</v>
      </c>
      <c r="B10511" s="3" t="s">
        <v>34332</v>
      </c>
      <c r="C10511" s="3">
        <f>VLOOKUP(B10511,CONSOLIDADO!A$2:E$11786,5,FALSE)</f>
        <v>2962</v>
      </c>
      <c r="D10511" s="3" t="s">
        <v>4773</v>
      </c>
      <c r="E10511" s="3" t="s">
        <v>6757</v>
      </c>
      <c r="F10511" s="3" t="s">
        <v>34336</v>
      </c>
      <c r="G10511" s="3" t="s">
        <v>34337</v>
      </c>
      <c r="I10511" t="str">
        <f t="shared" si="164"/>
        <v>,(2962,' Fernando Toro Rancusi ',' ftoro@igestora.cl',' 2 2371 8043    ', Gerente de Administración y Finanzas')</v>
      </c>
    </row>
    <row r="10512" spans="1:9">
      <c r="A10512" s="3" t="s">
        <v>34340</v>
      </c>
      <c r="B10512" s="3" t="s">
        <v>34338</v>
      </c>
      <c r="C10512" s="3">
        <f>VLOOKUP(B10512,CONSOLIDADO!A$2:E$11786,5,FALSE)</f>
        <v>2963</v>
      </c>
      <c r="D10512" s="3" t="s">
        <v>34339</v>
      </c>
      <c r="E10512" s="3" t="s">
        <v>34341</v>
      </c>
      <c r="F10512" s="3" t="s">
        <v>34342</v>
      </c>
      <c r="G10512" s="3" t="s">
        <v>34343</v>
      </c>
      <c r="I10512" t="str">
        <f t="shared" si="164"/>
        <v>,(2963,' Flavio Simonetti Consolaro ',' fsimonetti@habite.cl',' 2 2335 7719    ', Subgerente de Marketing Post Venta')</v>
      </c>
    </row>
    <row r="10513" spans="1:9">
      <c r="A10513" s="3" t="s">
        <v>34344</v>
      </c>
      <c r="B10513" s="3" t="s">
        <v>34338</v>
      </c>
      <c r="C10513" s="3">
        <f>VLOOKUP(B10513,CONSOLIDADO!A$2:E$11786,5,FALSE)</f>
        <v>2963</v>
      </c>
      <c r="D10513" s="3" t="s">
        <v>34339</v>
      </c>
      <c r="E10513" s="3"/>
      <c r="F10513" s="3"/>
      <c r="G10513" s="3" t="s">
        <v>34345</v>
      </c>
      <c r="I10513" t="str">
        <f t="shared" si="164"/>
        <v>,(2963,' José Luis Figueroa Gómez','',' 2 2335 7719',')</v>
      </c>
    </row>
    <row r="10514" spans="1:9">
      <c r="A10514" s="3" t="s">
        <v>34347</v>
      </c>
      <c r="B10514" s="3" t="s">
        <v>34346</v>
      </c>
      <c r="C10514" s="3">
        <f>VLOOKUP(B10514,CONSOLIDADO!A$2:E$11786,5,FALSE)</f>
        <v>2964</v>
      </c>
      <c r="D10514" s="3" t="s">
        <v>4773</v>
      </c>
      <c r="E10514" s="3" t="s">
        <v>6813</v>
      </c>
      <c r="F10514" s="3" t="s">
        <v>34348</v>
      </c>
      <c r="G10514" s="3" t="s">
        <v>6846</v>
      </c>
      <c r="I10514" t="str">
        <f t="shared" si="164"/>
        <v>,(2964,' Hugo Saldías Fernández ',' abogadosaldias@gmail.com','               ', Presidente')</v>
      </c>
    </row>
    <row r="10515" spans="1:9">
      <c r="A10515" s="3" t="s">
        <v>34349</v>
      </c>
      <c r="B10515" s="3" t="s">
        <v>34346</v>
      </c>
      <c r="C10515" s="3">
        <f>VLOOKUP(B10515,CONSOLIDADO!A$2:E$11786,5,FALSE)</f>
        <v>2964</v>
      </c>
      <c r="D10515" s="3" t="s">
        <v>4773</v>
      </c>
      <c r="E10515" s="3" t="s">
        <v>6848</v>
      </c>
      <c r="F10515" s="3" t="s">
        <v>34350</v>
      </c>
      <c r="G10515" s="3" t="s">
        <v>6846</v>
      </c>
      <c r="I10515" t="str">
        <f t="shared" si="164"/>
        <v>,(2964,' Rosa Herrera Morales ',' rosaherreramorales@hotmail.com','               ', Vicepresidente')</v>
      </c>
    </row>
    <row r="10516" spans="1:9">
      <c r="A10516" s="3" t="s">
        <v>34351</v>
      </c>
      <c r="B10516" s="3" t="s">
        <v>34346</v>
      </c>
      <c r="C10516" s="3">
        <f>VLOOKUP(B10516,CONSOLIDADO!A$2:E$11786,5,FALSE)</f>
        <v>2964</v>
      </c>
      <c r="D10516" s="3" t="s">
        <v>4773</v>
      </c>
      <c r="E10516" s="3"/>
      <c r="F10516" s="3"/>
      <c r="G10516" s="3"/>
      <c r="I10516" t="str">
        <f t="shared" si="164"/>
        <v>,(2964,' Claudio Vidal Albornoz','','',')</v>
      </c>
    </row>
    <row r="10517" spans="1:9">
      <c r="A10517" s="3" t="s">
        <v>34352</v>
      </c>
      <c r="B10517" s="3" t="s">
        <v>34346</v>
      </c>
      <c r="C10517" s="3">
        <f>VLOOKUP(B10517,CONSOLIDADO!A$2:E$11786,5,FALSE)</f>
        <v>2964</v>
      </c>
      <c r="D10517" s="3" t="s">
        <v>4773</v>
      </c>
      <c r="E10517" s="3"/>
      <c r="F10517" s="3"/>
      <c r="G10517" s="3"/>
      <c r="I10517" t="str">
        <f t="shared" si="164"/>
        <v>,(2964,' Alex Benítez Vargas','','',')</v>
      </c>
    </row>
    <row r="10518" spans="1:9">
      <c r="A10518" s="3" t="s">
        <v>34353</v>
      </c>
      <c r="B10518" s="3" t="s">
        <v>34346</v>
      </c>
      <c r="C10518" s="3">
        <f>VLOOKUP(B10518,CONSOLIDADO!A$2:E$11786,5,FALSE)</f>
        <v>2964</v>
      </c>
      <c r="D10518" s="3" t="s">
        <v>4773</v>
      </c>
      <c r="E10518" s="3" t="s">
        <v>6850</v>
      </c>
      <c r="F10518" s="3" t="s">
        <v>34354</v>
      </c>
      <c r="G10518" s="3" t="s">
        <v>6846</v>
      </c>
      <c r="I10518" t="str">
        <f t="shared" si="164"/>
        <v>,(2964,' Claudio Farías Matus ',' cfariasmatus@gmail.com','               ', Director')</v>
      </c>
    </row>
    <row r="10519" spans="1:9">
      <c r="A10519" s="3" t="s">
        <v>34355</v>
      </c>
      <c r="B10519" s="3" t="s">
        <v>34346</v>
      </c>
      <c r="C10519" s="3">
        <f>VLOOKUP(B10519,CONSOLIDADO!A$2:E$11786,5,FALSE)</f>
        <v>2964</v>
      </c>
      <c r="D10519" s="3" t="s">
        <v>4773</v>
      </c>
      <c r="E10519" s="3" t="s">
        <v>6739</v>
      </c>
      <c r="F10519" s="3" t="s">
        <v>34356</v>
      </c>
      <c r="G10519" s="3" t="s">
        <v>34357</v>
      </c>
      <c r="I10519" t="str">
        <f t="shared" si="164"/>
        <v>,(2964,' José Eduardo Sánchez Lagos ',' edoger10@hotmail.com',' 32 221 2051    ', Gerente General')</v>
      </c>
    </row>
    <row r="10520" spans="1:9">
      <c r="A10520" s="3" t="s">
        <v>30615</v>
      </c>
      <c r="B10520" s="3" t="s">
        <v>34358</v>
      </c>
      <c r="C10520" s="3">
        <f>VLOOKUP(B10520,CONSOLIDADO!A$2:E$11786,5,FALSE)</f>
        <v>2965</v>
      </c>
      <c r="D10520" s="3" t="s">
        <v>4773</v>
      </c>
      <c r="E10520" s="3" t="s">
        <v>6739</v>
      </c>
      <c r="F10520" s="3" t="s">
        <v>30616</v>
      </c>
      <c r="G10520" s="3" t="s">
        <v>30617</v>
      </c>
      <c r="I10520" t="str">
        <f t="shared" si="164"/>
        <v>,(2965,' Carmen Callegari Panizza ',' carmen@callegari.cl',' 51 222 6198    ', Gerente General')</v>
      </c>
    </row>
    <row r="10521" spans="1:9">
      <c r="A10521" s="3" t="s">
        <v>30618</v>
      </c>
      <c r="B10521" s="3" t="s">
        <v>34358</v>
      </c>
      <c r="C10521" s="3">
        <f>VLOOKUP(B10521,CONSOLIDADO!A$2:E$11786,5,FALSE)</f>
        <v>2965</v>
      </c>
      <c r="D10521" s="3" t="s">
        <v>4773</v>
      </c>
      <c r="E10521" s="3" t="s">
        <v>6905</v>
      </c>
      <c r="F10521" s="3" t="s">
        <v>30619</v>
      </c>
      <c r="G10521" s="3" t="s">
        <v>30617</v>
      </c>
      <c r="I10521" t="str">
        <f t="shared" si="164"/>
        <v>,(2965,' Lilian Callegari Panizza ',' lilian@callegari.cl',' 51 222 6198    ', Gerente Comercial')</v>
      </c>
    </row>
    <row r="10522" spans="1:9">
      <c r="A10522" s="3" t="s">
        <v>34360</v>
      </c>
      <c r="B10522" s="3" t="s">
        <v>34359</v>
      </c>
      <c r="C10522" s="3">
        <f>VLOOKUP(B10522,CONSOLIDADO!A$2:E$11786,5,FALSE)</f>
        <v>2966</v>
      </c>
      <c r="D10522" s="3" t="s">
        <v>4773</v>
      </c>
      <c r="E10522" s="3" t="s">
        <v>6739</v>
      </c>
      <c r="F10522" s="3"/>
      <c r="G10522" s="3" t="s">
        <v>34361</v>
      </c>
      <c r="I10522" t="str">
        <f t="shared" si="164"/>
        <v>,(2966,' Juan de Dios Vial Echeverría ','',' 2 2810 8600    ', Gerente General')</v>
      </c>
    </row>
    <row r="10523" spans="1:9">
      <c r="A10523" s="3" t="s">
        <v>34362</v>
      </c>
      <c r="B10523" s="3" t="s">
        <v>34359</v>
      </c>
      <c r="C10523" s="3">
        <f>VLOOKUP(B10523,CONSOLIDADO!A$2:E$11786,5,FALSE)</f>
        <v>2966</v>
      </c>
      <c r="D10523" s="3" t="s">
        <v>4773</v>
      </c>
      <c r="E10523" s="3" t="s">
        <v>6905</v>
      </c>
      <c r="F10523" s="3"/>
      <c r="G10523" s="3" t="s">
        <v>34361</v>
      </c>
      <c r="I10523" t="str">
        <f t="shared" si="164"/>
        <v>,(2966,' Fernando Agustín Vial Claro ','',' 2 2810 8600    ', Gerente Comercial')</v>
      </c>
    </row>
    <row r="10524" spans="1:9">
      <c r="A10524" s="3" t="s">
        <v>34364</v>
      </c>
      <c r="B10524" s="3" t="s">
        <v>34363</v>
      </c>
      <c r="C10524" s="3">
        <f>VLOOKUP(B10524,CONSOLIDADO!A$2:E$11786,5,FALSE)</f>
        <v>2967</v>
      </c>
      <c r="D10524" s="3" t="s">
        <v>4773</v>
      </c>
      <c r="E10524" s="3" t="s">
        <v>6813</v>
      </c>
      <c r="F10524" s="3" t="s">
        <v>34365</v>
      </c>
      <c r="G10524" s="3" t="s">
        <v>34366</v>
      </c>
      <c r="I10524" t="str">
        <f t="shared" si="164"/>
        <v>,(2967,' Canio Corbo Lioi ',' canio.corbo@imanquehue.com',' 2 2750 7000    ', Presidente')</v>
      </c>
    </row>
    <row r="10525" spans="1:9">
      <c r="A10525" s="3" t="s">
        <v>34367</v>
      </c>
      <c r="B10525" s="3" t="s">
        <v>34363</v>
      </c>
      <c r="C10525" s="3">
        <f>VLOOKUP(B10525,CONSOLIDADO!A$2:E$11786,5,FALSE)</f>
        <v>2967</v>
      </c>
      <c r="D10525" s="3" t="s">
        <v>4773</v>
      </c>
      <c r="E10525" s="3" t="s">
        <v>6739</v>
      </c>
      <c r="F10525" s="3" t="s">
        <v>34368</v>
      </c>
      <c r="G10525" s="3" t="s">
        <v>34366</v>
      </c>
      <c r="I10525" t="str">
        <f t="shared" si="164"/>
        <v>,(2967,' Juan Bauzá Ramsay ',' juan.bauza@imanquehue.com',' 2 2750 7000    ', Gerente General')</v>
      </c>
    </row>
    <row r="10526" spans="1:9">
      <c r="A10526" s="3" t="s">
        <v>34369</v>
      </c>
      <c r="B10526" s="3" t="s">
        <v>34363</v>
      </c>
      <c r="C10526" s="3">
        <f>VLOOKUP(B10526,CONSOLIDADO!A$2:E$11786,5,FALSE)</f>
        <v>2967</v>
      </c>
      <c r="D10526" s="3" t="s">
        <v>4773</v>
      </c>
      <c r="E10526" s="3" t="s">
        <v>34370</v>
      </c>
      <c r="F10526" s="3" t="s">
        <v>34371</v>
      </c>
      <c r="G10526" s="3" t="s">
        <v>34366</v>
      </c>
      <c r="I10526" t="str">
        <f t="shared" si="164"/>
        <v>,(2967,' Cristián Cominetti Zárate ',' cristian.cominetti@imanquehue.com',' 2 2750 7000    ', Gerente General Piedra Roja')</v>
      </c>
    </row>
    <row r="10527" spans="1:9">
      <c r="A10527" s="3" t="s">
        <v>34372</v>
      </c>
      <c r="B10527" s="3" t="s">
        <v>34363</v>
      </c>
      <c r="C10527" s="3">
        <f>VLOOKUP(B10527,CONSOLIDADO!A$2:E$11786,5,FALSE)</f>
        <v>2967</v>
      </c>
      <c r="D10527" s="3" t="s">
        <v>4773</v>
      </c>
      <c r="E10527" s="3" t="s">
        <v>6757</v>
      </c>
      <c r="F10527" s="3" t="s">
        <v>34373</v>
      </c>
      <c r="G10527" s="3" t="s">
        <v>34366</v>
      </c>
      <c r="I10527" t="str">
        <f t="shared" si="164"/>
        <v>,(2967,' Martín Swett Tobar ',' martin.swett@imanquehue.com',' 2 2750 7000    ', Gerente de Administración y Finanzas')</v>
      </c>
    </row>
    <row r="10528" spans="1:9">
      <c r="A10528" s="3" t="s">
        <v>34374</v>
      </c>
      <c r="B10528" s="3" t="s">
        <v>34363</v>
      </c>
      <c r="C10528" s="3">
        <f>VLOOKUP(B10528,CONSOLIDADO!A$2:E$11786,5,FALSE)</f>
        <v>2967</v>
      </c>
      <c r="D10528" s="3" t="s">
        <v>4773</v>
      </c>
      <c r="E10528" s="3" t="s">
        <v>6905</v>
      </c>
      <c r="F10528" s="3" t="s">
        <v>34375</v>
      </c>
      <c r="G10528" s="3" t="s">
        <v>34366</v>
      </c>
      <c r="I10528" t="str">
        <f t="shared" si="164"/>
        <v>,(2967,' Pablo Bustos Serrano ',' pablo.bustos@imanquehue.com',' 2 2750 7000    ', Gerente Comercial')</v>
      </c>
    </row>
    <row r="10529" spans="1:9">
      <c r="A10529" s="3" t="s">
        <v>34376</v>
      </c>
      <c r="B10529" s="3" t="s">
        <v>34363</v>
      </c>
      <c r="C10529" s="3">
        <f>VLOOKUP(B10529,CONSOLIDADO!A$2:E$11786,5,FALSE)</f>
        <v>2967</v>
      </c>
      <c r="D10529" s="3" t="s">
        <v>4773</v>
      </c>
      <c r="E10529" s="3" t="s">
        <v>34377</v>
      </c>
      <c r="F10529" s="3" t="s">
        <v>34378</v>
      </c>
      <c r="G10529" s="3" t="s">
        <v>34366</v>
      </c>
      <c r="I10529" t="str">
        <f t="shared" si="164"/>
        <v>,(2967,' Renatte Sanz Yuraszeck ',' renatte.sanz@imanquehue.com',' 2 2750 7000    ', Gerente Inmobiliario de Casas')</v>
      </c>
    </row>
    <row r="10530" spans="1:9">
      <c r="A10530" s="3" t="s">
        <v>34379</v>
      </c>
      <c r="B10530" s="3" t="s">
        <v>34363</v>
      </c>
      <c r="C10530" s="3">
        <f>VLOOKUP(B10530,CONSOLIDADO!A$2:E$11786,5,FALSE)</f>
        <v>2967</v>
      </c>
      <c r="D10530" s="3" t="s">
        <v>4773</v>
      </c>
      <c r="E10530" s="3" t="s">
        <v>34380</v>
      </c>
      <c r="F10530" s="3" t="s">
        <v>34381</v>
      </c>
      <c r="G10530" s="3" t="s">
        <v>34366</v>
      </c>
      <c r="I10530" t="str">
        <f t="shared" si="164"/>
        <v>,(2967,' Daniel Lara Arancibia ',' daniel.lara@imanquehue.com',' 2 2750 7000    ', Gerente Inmobiliario de Deptos.')</v>
      </c>
    </row>
    <row r="10531" spans="1:9">
      <c r="A10531" s="3" t="s">
        <v>34382</v>
      </c>
      <c r="B10531" s="3" t="s">
        <v>34363</v>
      </c>
      <c r="C10531" s="3">
        <f>VLOOKUP(B10531,CONSOLIDADO!A$2:E$11786,5,FALSE)</f>
        <v>2967</v>
      </c>
      <c r="D10531" s="3" t="s">
        <v>4773</v>
      </c>
      <c r="E10531" s="3" t="s">
        <v>7621</v>
      </c>
      <c r="F10531" s="3" t="s">
        <v>34383</v>
      </c>
      <c r="G10531" s="3" t="s">
        <v>34366</v>
      </c>
      <c r="I10531" t="str">
        <f t="shared" si="164"/>
        <v>,(2967,' María Rebeca Bascuñán Jiménez ',' mariarebeca.bascunan@imanquehue.com',' 2 2750 7000    ', Gerente Legal')</v>
      </c>
    </row>
    <row r="10532" spans="1:9">
      <c r="A10532" s="3" t="s">
        <v>20898</v>
      </c>
      <c r="B10532" s="3" t="s">
        <v>34384</v>
      </c>
      <c r="C10532" s="3">
        <f>VLOOKUP(B10532,CONSOLIDADO!A$2:E$11786,5,FALSE)</f>
        <v>2968</v>
      </c>
      <c r="D10532" s="3" t="s">
        <v>302</v>
      </c>
      <c r="E10532" s="3" t="s">
        <v>7562</v>
      </c>
      <c r="F10532" s="3"/>
      <c r="G10532" s="3" t="s">
        <v>6846</v>
      </c>
      <c r="I10532" t="str">
        <f t="shared" si="164"/>
        <v>,(2968,' Eduardo Domínguez Covarrubias ','','               ', Presidente del Directorio')</v>
      </c>
    </row>
    <row r="10533" spans="1:9">
      <c r="A10533" s="3" t="s">
        <v>30572</v>
      </c>
      <c r="B10533" s="3" t="s">
        <v>34384</v>
      </c>
      <c r="C10533" s="3">
        <f>VLOOKUP(B10533,CONSOLIDADO!A$2:E$11786,5,FALSE)</f>
        <v>2968</v>
      </c>
      <c r="D10533" s="3" t="s">
        <v>302</v>
      </c>
      <c r="E10533" s="3" t="s">
        <v>8332</v>
      </c>
      <c r="F10533" s="3"/>
      <c r="G10533" s="3" t="s">
        <v>6846</v>
      </c>
      <c r="I10533" t="str">
        <f t="shared" si="164"/>
        <v>,(2968,' Pablo Larraín Ibáñez ','','               ', Vicepresidente del Directorio')</v>
      </c>
    </row>
    <row r="10534" spans="1:9">
      <c r="A10534" s="3" t="s">
        <v>34385</v>
      </c>
      <c r="B10534" s="3" t="s">
        <v>34384</v>
      </c>
      <c r="C10534" s="3">
        <f>VLOOKUP(B10534,CONSOLIDADO!A$2:E$11786,5,FALSE)</f>
        <v>2968</v>
      </c>
      <c r="D10534" s="3" t="s">
        <v>302</v>
      </c>
      <c r="E10534" s="3" t="s">
        <v>6850</v>
      </c>
      <c r="F10534" s="3"/>
      <c r="G10534" s="3" t="s">
        <v>6846</v>
      </c>
      <c r="I10534" t="str">
        <f t="shared" si="164"/>
        <v>,(2968,' Joaquín García de Solminihac ','','               ', Director')</v>
      </c>
    </row>
    <row r="10535" spans="1:9">
      <c r="A10535" s="3" t="s">
        <v>34386</v>
      </c>
      <c r="B10535" s="3" t="s">
        <v>34384</v>
      </c>
      <c r="C10535" s="3">
        <f>VLOOKUP(B10535,CONSOLIDADO!A$2:E$11786,5,FALSE)</f>
        <v>2968</v>
      </c>
      <c r="D10535" s="3" t="s">
        <v>302</v>
      </c>
      <c r="E10535" s="3" t="s">
        <v>6739</v>
      </c>
      <c r="F10535" s="3" t="s">
        <v>34387</v>
      </c>
      <c r="G10535" s="3" t="s">
        <v>34388</v>
      </c>
      <c r="I10535" t="str">
        <f t="shared" si="164"/>
        <v>,(2968,' Francisco Montes Lyon ',' fmontes@mapsa.cl',' 2 2465 5500    ', Gerente General')</v>
      </c>
    </row>
    <row r="10536" spans="1:9">
      <c r="A10536" s="3" t="s">
        <v>34389</v>
      </c>
      <c r="B10536" s="3" t="s">
        <v>34384</v>
      </c>
      <c r="C10536" s="3">
        <f>VLOOKUP(B10536,CONSOLIDADO!A$2:E$11786,5,FALSE)</f>
        <v>2968</v>
      </c>
      <c r="D10536" s="3" t="s">
        <v>302</v>
      </c>
      <c r="E10536" s="3" t="s">
        <v>34390</v>
      </c>
      <c r="F10536" s="3" t="s">
        <v>34391</v>
      </c>
      <c r="G10536" s="3" t="s">
        <v>34388</v>
      </c>
      <c r="I10536" t="str">
        <f t="shared" si="164"/>
        <v>,(2968,' Zdenka Matulic Alvarez ',' zmatulic@mapsa.cl',' 2 2465 5500    ', Subgerente de Operaciones y Normalización')</v>
      </c>
    </row>
    <row r="10537" spans="1:9">
      <c r="A10537" s="3" t="s">
        <v>34393</v>
      </c>
      <c r="B10537" s="3" t="s">
        <v>34392</v>
      </c>
      <c r="C10537" s="3">
        <f>VLOOKUP(B10537,CONSOLIDADO!A$2:E$11786,5,FALSE)</f>
        <v>2969</v>
      </c>
      <c r="D10537" s="3" t="s">
        <v>4773</v>
      </c>
      <c r="E10537" s="3"/>
      <c r="F10537" s="3"/>
      <c r="G10537" s="3" t="s">
        <v>34394</v>
      </c>
      <c r="I10537" t="str">
        <f t="shared" si="164"/>
        <v>,(2969,' Margarita Fano Ruiz','',' 2 2638 3938',')</v>
      </c>
    </row>
    <row r="10538" spans="1:9">
      <c r="A10538" s="3" t="s">
        <v>34395</v>
      </c>
      <c r="B10538" s="3" t="s">
        <v>34392</v>
      </c>
      <c r="C10538" s="3">
        <f>VLOOKUP(B10538,CONSOLIDADO!A$2:E$11786,5,FALSE)</f>
        <v>2969</v>
      </c>
      <c r="D10538" s="3" t="s">
        <v>4773</v>
      </c>
      <c r="E10538" s="3" t="s">
        <v>6905</v>
      </c>
      <c r="F10538" s="3" t="s">
        <v>34396</v>
      </c>
      <c r="G10538" s="3" t="s">
        <v>34397</v>
      </c>
      <c r="I10538" t="str">
        <f t="shared" si="164"/>
        <v>,(2969,' Soledad Arechavala Veloso ',' imsa@entelchile.net',' 2 2633 0702    ', Gerente Comercial')</v>
      </c>
    </row>
    <row r="10539" spans="1:9">
      <c r="A10539" s="3" t="s">
        <v>34398</v>
      </c>
      <c r="B10539" s="3" t="s">
        <v>34392</v>
      </c>
      <c r="C10539" s="3">
        <f>VLOOKUP(B10539,CONSOLIDADO!A$2:E$11786,5,FALSE)</f>
        <v>2969</v>
      </c>
      <c r="D10539" s="3" t="s">
        <v>4773</v>
      </c>
      <c r="E10539" s="3" t="s">
        <v>8474</v>
      </c>
      <c r="F10539" s="3" t="s">
        <v>34396</v>
      </c>
      <c r="G10539" s="3" t="s">
        <v>34397</v>
      </c>
      <c r="I10539" t="str">
        <f t="shared" si="164"/>
        <v>,(2969,' Enrique Arechavala Lizarralde ',' imsa@entelchile.net',' 2 2633 0702    ', Administrador')</v>
      </c>
    </row>
    <row r="10540" spans="1:9">
      <c r="A10540" s="3" t="s">
        <v>34400</v>
      </c>
      <c r="B10540" s="3" t="s">
        <v>34399</v>
      </c>
      <c r="C10540" s="3">
        <f>VLOOKUP(B10540,CONSOLIDADO!A$2:E$11786,5,FALSE)</f>
        <v>2970</v>
      </c>
      <c r="D10540" s="3" t="s">
        <v>4773</v>
      </c>
      <c r="E10540" s="3" t="s">
        <v>6739</v>
      </c>
      <c r="F10540" s="3" t="s">
        <v>34401</v>
      </c>
      <c r="G10540" s="3" t="s">
        <v>34402</v>
      </c>
      <c r="I10540" t="str">
        <f t="shared" si="164"/>
        <v>,(2970,' Sofía Sironvalle Valenzuela ',' ssironvalle@nataniel.cl',' 2 2924 4100    ', Gerente General')</v>
      </c>
    </row>
    <row r="10541" spans="1:9">
      <c r="A10541" s="3" t="s">
        <v>34403</v>
      </c>
      <c r="B10541" s="3" t="s">
        <v>34399</v>
      </c>
      <c r="C10541" s="3">
        <f>VLOOKUP(B10541,CONSOLIDADO!A$2:E$11786,5,FALSE)</f>
        <v>2970</v>
      </c>
      <c r="D10541" s="3" t="s">
        <v>4773</v>
      </c>
      <c r="E10541" s="3" t="s">
        <v>6757</v>
      </c>
      <c r="F10541" s="3" t="s">
        <v>34404</v>
      </c>
      <c r="G10541" s="3" t="s">
        <v>34402</v>
      </c>
      <c r="I10541" t="str">
        <f t="shared" si="164"/>
        <v>,(2970,' Ricardo Pulido Rocatagliata ',' jdiaz@sironvalle.cl',' 2 2924 4100    ', Gerente de Administración y Finanzas')</v>
      </c>
    </row>
    <row r="10542" spans="1:9">
      <c r="A10542" s="3" t="s">
        <v>34405</v>
      </c>
      <c r="B10542" s="3" t="s">
        <v>34399</v>
      </c>
      <c r="C10542" s="3">
        <f>VLOOKUP(B10542,CONSOLIDADO!A$2:E$11786,5,FALSE)</f>
        <v>2970</v>
      </c>
      <c r="D10542" s="3" t="s">
        <v>4773</v>
      </c>
      <c r="E10542" s="3" t="s">
        <v>34406</v>
      </c>
      <c r="F10542" s="3" t="s">
        <v>34407</v>
      </c>
      <c r="G10542" s="3" t="s">
        <v>34402</v>
      </c>
      <c r="I10542" t="str">
        <f t="shared" si="164"/>
        <v>,(2970,' Denise Sironvalle Valenzuela ',' dsironvalle@nataniel.cl',' 2 2924 4100    ', Gerente de Ventas, Publicidad y Marketing')</v>
      </c>
    </row>
    <row r="10543" spans="1:9">
      <c r="A10543" s="3" t="s">
        <v>34410</v>
      </c>
      <c r="B10543" s="3" t="s">
        <v>34408</v>
      </c>
      <c r="C10543" s="3">
        <f>VLOOKUP(B10543,CONSOLIDADO!A$2:E$11786,5,FALSE)</f>
        <v>2971</v>
      </c>
      <c r="D10543" s="3" t="s">
        <v>34409</v>
      </c>
      <c r="E10543" s="3" t="s">
        <v>6850</v>
      </c>
      <c r="F10543" s="3" t="s">
        <v>34411</v>
      </c>
      <c r="G10543" s="3" t="s">
        <v>34412</v>
      </c>
      <c r="I10543" t="str">
        <f t="shared" si="164"/>
        <v>,(2971,' Mauricio Moreno Sagredo ',' mauricio.moreno.s@gmail.com',' 2 2473 7700    ', Director')</v>
      </c>
    </row>
    <row r="10544" spans="1:9">
      <c r="A10544" s="3" t="s">
        <v>34413</v>
      </c>
      <c r="B10544" s="3" t="s">
        <v>34408</v>
      </c>
      <c r="C10544" s="3">
        <f>VLOOKUP(B10544,CONSOLIDADO!A$2:E$11786,5,FALSE)</f>
        <v>2971</v>
      </c>
      <c r="D10544" s="3" t="s">
        <v>34409</v>
      </c>
      <c r="E10544" s="3" t="s">
        <v>6739</v>
      </c>
      <c r="F10544" s="3" t="s">
        <v>34414</v>
      </c>
      <c r="G10544" s="3" t="s">
        <v>34412</v>
      </c>
      <c r="I10544" t="str">
        <f t="shared" si="164"/>
        <v>,(2971,' Francisco Moreno Sagredo ',' oasis@reserva.cl',' 2 2473 7700    ', Gerente General')</v>
      </c>
    </row>
    <row r="10545" spans="1:9">
      <c r="A10545" s="3" t="s">
        <v>34415</v>
      </c>
      <c r="B10545" s="3" t="s">
        <v>34408</v>
      </c>
      <c r="C10545" s="3">
        <f>VLOOKUP(B10545,CONSOLIDADO!A$2:E$11786,5,FALSE)</f>
        <v>2971</v>
      </c>
      <c r="D10545" s="3" t="s">
        <v>34409</v>
      </c>
      <c r="E10545" s="3"/>
      <c r="F10545" s="3"/>
      <c r="G10545" s="3" t="s">
        <v>34416</v>
      </c>
      <c r="I10545" t="str">
        <f t="shared" si="164"/>
        <v>,(2971,' Eduardo González Díaz','',' 2 2473 7700',')</v>
      </c>
    </row>
    <row r="10546" spans="1:9">
      <c r="A10546" s="3" t="s">
        <v>34418</v>
      </c>
      <c r="B10546" s="3" t="s">
        <v>34417</v>
      </c>
      <c r="C10546" s="3">
        <f>VLOOKUP(B10546,CONSOLIDADO!A$2:E$11786,5,FALSE)</f>
        <v>2972</v>
      </c>
      <c r="D10546" s="3" t="s">
        <v>1939</v>
      </c>
      <c r="E10546" s="3" t="s">
        <v>6739</v>
      </c>
      <c r="F10546" s="3" t="s">
        <v>34419</v>
      </c>
      <c r="G10546" s="3" t="s">
        <v>34420</v>
      </c>
      <c r="I10546" t="str">
        <f t="shared" si="164"/>
        <v>,(2972,' Ocker Gevaerts ',' ocker.gevaerts@parquedelmar.cl',' 32 238 7052    ', Gerente General')</v>
      </c>
    </row>
    <row r="10547" spans="1:9">
      <c r="A10547" s="3" t="s">
        <v>34421</v>
      </c>
      <c r="B10547" s="3" t="s">
        <v>34417</v>
      </c>
      <c r="C10547" s="3">
        <f>VLOOKUP(B10547,CONSOLIDADO!A$2:E$11786,5,FALSE)</f>
        <v>2972</v>
      </c>
      <c r="D10547" s="3" t="s">
        <v>1939</v>
      </c>
      <c r="E10547" s="3" t="s">
        <v>6757</v>
      </c>
      <c r="F10547" s="3" t="s">
        <v>34422</v>
      </c>
      <c r="G10547" s="3" t="s">
        <v>34420</v>
      </c>
      <c r="I10547" t="str">
        <f t="shared" si="164"/>
        <v>,(2972,' Rodrigo Cáceres Araya ',' rodrigo.caceres@parquedelmar.cl',' 32 238 7052    ', Gerente de Administración y Finanzas')</v>
      </c>
    </row>
    <row r="10548" spans="1:9">
      <c r="A10548" s="3" t="s">
        <v>34424</v>
      </c>
      <c r="B10548" s="3" t="s">
        <v>34423</v>
      </c>
      <c r="C10548" s="3">
        <f>VLOOKUP(B10548,CONSOLIDADO!A$2:E$11786,5,FALSE)</f>
        <v>2973</v>
      </c>
      <c r="D10548" s="3" t="s">
        <v>1939</v>
      </c>
      <c r="E10548" s="3" t="s">
        <v>6850</v>
      </c>
      <c r="F10548" s="3" t="s">
        <v>34425</v>
      </c>
      <c r="G10548" s="3" t="s">
        <v>34426</v>
      </c>
      <c r="I10548" t="str">
        <f t="shared" si="164"/>
        <v>,(2973,' Renato Canales Rodríguez ',' renatocanales@tie.cl',' 2 2380 5700    ', Director')</v>
      </c>
    </row>
    <row r="10549" spans="1:9">
      <c r="A10549" s="3" t="s">
        <v>34427</v>
      </c>
      <c r="B10549" s="3" t="s">
        <v>34423</v>
      </c>
      <c r="C10549" s="3">
        <f>VLOOKUP(B10549,CONSOLIDADO!A$2:E$11786,5,FALSE)</f>
        <v>2973</v>
      </c>
      <c r="D10549" s="3" t="s">
        <v>1939</v>
      </c>
      <c r="E10549" s="3"/>
      <c r="F10549" s="3"/>
      <c r="G10549" s="3" t="s">
        <v>34428</v>
      </c>
      <c r="I10549" t="str">
        <f t="shared" si="164"/>
        <v>,(2973,' Rodolfo Vargas','',' 2 2380 5700',')</v>
      </c>
    </row>
    <row r="10550" spans="1:9">
      <c r="A10550" s="3" t="s">
        <v>34430</v>
      </c>
      <c r="B10550" s="3" t="s">
        <v>34429</v>
      </c>
      <c r="C10550" s="3">
        <f>VLOOKUP(B10550,CONSOLIDADO!A$2:E$11786,5,FALSE)</f>
        <v>2974</v>
      </c>
      <c r="D10550" s="3" t="s">
        <v>4773</v>
      </c>
      <c r="E10550" s="3"/>
      <c r="F10550" s="3"/>
      <c r="G10550" s="3" t="s">
        <v>16273</v>
      </c>
      <c r="I10550" t="str">
        <f t="shared" si="164"/>
        <v>,(2974,' Fernando Rodríguez Taborga','',' 2 2947 0600',')</v>
      </c>
    </row>
    <row r="10551" spans="1:9">
      <c r="A10551" s="3" t="s">
        <v>34433</v>
      </c>
      <c r="B10551" s="3" t="s">
        <v>34431</v>
      </c>
      <c r="C10551" s="3">
        <f>VLOOKUP(B10551,CONSOLIDADO!A$2:E$11786,5,FALSE)</f>
        <v>2975</v>
      </c>
      <c r="D10551" s="3" t="s">
        <v>34432</v>
      </c>
      <c r="E10551" s="3" t="s">
        <v>6739</v>
      </c>
      <c r="F10551" s="3" t="s">
        <v>34434</v>
      </c>
      <c r="G10551" s="3" t="s">
        <v>34435</v>
      </c>
      <c r="I10551" t="str">
        <f t="shared" si="164"/>
        <v>,(2975,' Ariel Magendzo ',' gloria.bravo@pazcorp.cl',' 2 2863 5081    ', Gerente General')</v>
      </c>
    </row>
    <row r="10552" spans="1:9">
      <c r="A10552" s="3" t="s">
        <v>34436</v>
      </c>
      <c r="B10552" s="3" t="s">
        <v>34431</v>
      </c>
      <c r="C10552" s="3">
        <f>VLOOKUP(B10552,CONSOLIDADO!A$2:E$11786,5,FALSE)</f>
        <v>2975</v>
      </c>
      <c r="D10552" s="3" t="s">
        <v>34432</v>
      </c>
      <c r="E10552" s="3" t="s">
        <v>6905</v>
      </c>
      <c r="F10552" s="3" t="s">
        <v>34437</v>
      </c>
      <c r="G10552" s="3" t="s">
        <v>34438</v>
      </c>
      <c r="I10552" t="str">
        <f t="shared" si="164"/>
        <v>,(2975,' Claudia Zapata Muñoz ',' maria.petzold@pazcorp.cl',' 2 2863 5093    ', Gerente Comercial')</v>
      </c>
    </row>
    <row r="10553" spans="1:9">
      <c r="A10553" s="3" t="s">
        <v>34440</v>
      </c>
      <c r="B10553" s="3" t="s">
        <v>34439</v>
      </c>
      <c r="C10553" s="3">
        <f>VLOOKUP(B10553,CONSOLIDADO!A$2:E$11786,5,FALSE)</f>
        <v>2976</v>
      </c>
      <c r="D10553" s="3" t="s">
        <v>4773</v>
      </c>
      <c r="E10553" s="3" t="s">
        <v>6856</v>
      </c>
      <c r="F10553" s="3" t="s">
        <v>34441</v>
      </c>
      <c r="G10553" s="3" t="s">
        <v>34442</v>
      </c>
      <c r="I10553" t="str">
        <f t="shared" si="164"/>
        <v>,(2976,' Encarnación Canalejo Saavedra ',' encanalejo@gmail.com',' 2 2461 9723    ', Directora')</v>
      </c>
    </row>
    <row r="10554" spans="1:9">
      <c r="A10554" s="3" t="s">
        <v>20940</v>
      </c>
      <c r="B10554" s="3" t="s">
        <v>34439</v>
      </c>
      <c r="C10554" s="3">
        <f>VLOOKUP(B10554,CONSOLIDADO!A$2:E$11786,5,FALSE)</f>
        <v>2976</v>
      </c>
      <c r="D10554" s="3" t="s">
        <v>4773</v>
      </c>
      <c r="E10554" s="3" t="s">
        <v>6739</v>
      </c>
      <c r="F10554" s="3" t="s">
        <v>20941</v>
      </c>
      <c r="G10554" s="3" t="s">
        <v>20942</v>
      </c>
      <c r="I10554" t="str">
        <f t="shared" si="164"/>
        <v>,(2976,' Cristian Sironvalle Cordero ',' csironvalle@pocuro.cl',' 2 2484 9700    ', Gerente General')</v>
      </c>
    </row>
    <row r="10555" spans="1:9">
      <c r="A10555" s="3" t="s">
        <v>34443</v>
      </c>
      <c r="B10555" s="3" t="s">
        <v>34439</v>
      </c>
      <c r="C10555" s="3">
        <f>VLOOKUP(B10555,CONSOLIDADO!A$2:E$11786,5,FALSE)</f>
        <v>2976</v>
      </c>
      <c r="D10555" s="3" t="s">
        <v>4773</v>
      </c>
      <c r="E10555" s="3"/>
      <c r="F10555" s="3"/>
      <c r="G10555" s="3" t="s">
        <v>34444</v>
      </c>
      <c r="I10555" t="str">
        <f t="shared" si="164"/>
        <v>,(2976,' Nelson Mouat Zunino','',' 2 2484 9700',')</v>
      </c>
    </row>
    <row r="10556" spans="1:9">
      <c r="A10556" s="3" t="s">
        <v>34446</v>
      </c>
      <c r="B10556" s="3" t="s">
        <v>34445</v>
      </c>
      <c r="C10556" s="3">
        <f>VLOOKUP(B10556,CONSOLIDADO!A$2:E$11786,5,FALSE)</f>
        <v>2977</v>
      </c>
      <c r="D10556" s="3" t="s">
        <v>4773</v>
      </c>
      <c r="E10556" s="3" t="s">
        <v>6850</v>
      </c>
      <c r="F10556" s="3" t="s">
        <v>34447</v>
      </c>
      <c r="G10556" s="3" t="s">
        <v>34448</v>
      </c>
      <c r="I10556" t="str">
        <f t="shared" si="164"/>
        <v>,(2977,' Ricardo Duch Márquez ',' rduch@gyn.cl',' 2 2246 0654    ', Director')</v>
      </c>
    </row>
    <row r="10557" spans="1:9">
      <c r="A10557" s="3" t="s">
        <v>34450</v>
      </c>
      <c r="B10557" s="3" t="s">
        <v>34449</v>
      </c>
      <c r="C10557" s="3">
        <f>VLOOKUP(B10557,CONSOLIDADO!A$2:E$11786,5,FALSE)</f>
        <v>2978</v>
      </c>
      <c r="D10557" s="3" t="s">
        <v>4773</v>
      </c>
      <c r="E10557" s="3" t="s">
        <v>6739</v>
      </c>
      <c r="F10557" s="3" t="s">
        <v>34451</v>
      </c>
      <c r="G10557" s="3" t="s">
        <v>34452</v>
      </c>
      <c r="I10557" t="str">
        <f t="shared" si="164"/>
        <v>,(2978,' Francisco Pérez Vargas ',' fpv@py.cl',' 2 2364 3000    ', Gerente General')</v>
      </c>
    </row>
    <row r="10558" spans="1:9">
      <c r="A10558" s="3" t="s">
        <v>34453</v>
      </c>
      <c r="B10558" s="3" t="s">
        <v>34449</v>
      </c>
      <c r="C10558" s="3">
        <f>VLOOKUP(B10558,CONSOLIDADO!A$2:E$11786,5,FALSE)</f>
        <v>2978</v>
      </c>
      <c r="D10558" s="3" t="s">
        <v>4773</v>
      </c>
      <c r="E10558" s="3" t="s">
        <v>6757</v>
      </c>
      <c r="F10558" s="3" t="s">
        <v>34454</v>
      </c>
      <c r="G10558" s="3" t="s">
        <v>34452</v>
      </c>
      <c r="I10558" t="str">
        <f t="shared" si="164"/>
        <v>,(2978,' Constanza Pérez Vargas ',' cperez@py.cl',' 2 2364 3000    ', Gerente de Administración y Finanzas')</v>
      </c>
    </row>
    <row r="10559" spans="1:9">
      <c r="A10559" s="3" t="s">
        <v>34455</v>
      </c>
      <c r="B10559" s="3" t="s">
        <v>34449</v>
      </c>
      <c r="C10559" s="3">
        <f>VLOOKUP(B10559,CONSOLIDADO!A$2:E$11786,5,FALSE)</f>
        <v>2978</v>
      </c>
      <c r="D10559" s="3" t="s">
        <v>4773</v>
      </c>
      <c r="E10559" s="3" t="s">
        <v>17015</v>
      </c>
      <c r="F10559" s="3" t="s">
        <v>34456</v>
      </c>
      <c r="G10559" s="3" t="s">
        <v>34452</v>
      </c>
      <c r="I10559" t="str">
        <f t="shared" si="164"/>
        <v>,(2978,' Federico Cumming Godoy ',' fcumming@py.cl',' 2 2364 3000    ', Gerente de Asuntos Corporativos')</v>
      </c>
    </row>
    <row r="10560" spans="1:9">
      <c r="A10560" s="3" t="s">
        <v>34459</v>
      </c>
      <c r="B10560" s="3" t="s">
        <v>34457</v>
      </c>
      <c r="C10560" s="3">
        <f>VLOOKUP(B10560,CONSOLIDADO!A$2:E$11786,5,FALSE)</f>
        <v>2979</v>
      </c>
      <c r="D10560" s="3" t="s">
        <v>34458</v>
      </c>
      <c r="E10560" s="3" t="s">
        <v>6739</v>
      </c>
      <c r="F10560" s="3"/>
      <c r="G10560" s="3" t="s">
        <v>34460</v>
      </c>
      <c r="I10560" t="str">
        <f t="shared" si="164"/>
        <v>,(2979,' Carlos Pinto Fornes ','',' 2 2937 6241    ', Gerente General')</v>
      </c>
    </row>
    <row r="10561" spans="1:9">
      <c r="A10561" s="3" t="s">
        <v>34461</v>
      </c>
      <c r="B10561" s="3" t="s">
        <v>34457</v>
      </c>
      <c r="C10561" s="3">
        <f>VLOOKUP(B10561,CONSOLIDADO!A$2:E$11786,5,FALSE)</f>
        <v>2979</v>
      </c>
      <c r="D10561" s="3" t="s">
        <v>34458</v>
      </c>
      <c r="E10561" s="3" t="s">
        <v>34462</v>
      </c>
      <c r="F10561" s="3" t="s">
        <v>34463</v>
      </c>
      <c r="G10561" s="3" t="s">
        <v>34464</v>
      </c>
      <c r="I10561" t="str">
        <f t="shared" si="164"/>
        <v>,(2979,' Héctor Cortés Bustos ',' hector.cortes@isbsa.cl',' 2 2937 6242    ', Subgerente de Operaciones Agroindustriales')</v>
      </c>
    </row>
    <row r="10562" spans="1:9">
      <c r="A10562" s="3" t="s">
        <v>31827</v>
      </c>
      <c r="B10562" s="3" t="s">
        <v>34465</v>
      </c>
      <c r="C10562" s="3">
        <f>VLOOKUP(B10562,CONSOLIDADO!A$2:E$11786,5,FALSE)</f>
        <v>2980</v>
      </c>
      <c r="D10562" s="3" t="s">
        <v>34466</v>
      </c>
      <c r="E10562" s="3" t="s">
        <v>6739</v>
      </c>
      <c r="F10562" s="3" t="s">
        <v>34467</v>
      </c>
      <c r="G10562" s="3" t="s">
        <v>34468</v>
      </c>
      <c r="I10562" t="str">
        <f t="shared" si="164"/>
        <v>,(2980,' Patricio Arturo Vicencio Brintrup ',' pvicencio@staines.cl',' 65 223 0204    ', Gerente General')</v>
      </c>
    </row>
    <row r="10563" spans="1:9">
      <c r="A10563" s="3" t="s">
        <v>34470</v>
      </c>
      <c r="B10563" s="3" t="s">
        <v>34469</v>
      </c>
      <c r="C10563" s="3">
        <f>VLOOKUP(B10563,CONSOLIDADO!A$2:E$11786,5,FALSE)</f>
        <v>2981</v>
      </c>
      <c r="D10563" s="3" t="s">
        <v>794</v>
      </c>
      <c r="E10563" s="3" t="s">
        <v>6739</v>
      </c>
      <c r="F10563" s="3" t="s">
        <v>34471</v>
      </c>
      <c r="G10563" s="3" t="s">
        <v>34472</v>
      </c>
      <c r="I10563" t="str">
        <f t="shared" ref="I10563:I10626" si="165">CONCATENATE(",(",C10563,",'",A10563,"','",F10563,"','",G10563,"',",E10563,"')")</f>
        <v>,(2981,' Werner Watznauer Weller ',' watznauer@ultramar.cl',' 2 2630 1000    ', Gerente General')</v>
      </c>
    </row>
    <row r="10564" spans="1:9">
      <c r="A10564" s="3" t="s">
        <v>34475</v>
      </c>
      <c r="B10564" s="3" t="s">
        <v>34473</v>
      </c>
      <c r="C10564" s="3">
        <f>VLOOKUP(B10564,CONSOLIDADO!A$2:E$11786,5,FALSE)</f>
        <v>2982</v>
      </c>
      <c r="D10564" s="3" t="s">
        <v>34474</v>
      </c>
      <c r="E10564" s="3" t="s">
        <v>6739</v>
      </c>
      <c r="F10564" s="3" t="s">
        <v>34476</v>
      </c>
      <c r="G10564" s="3" t="s">
        <v>34477</v>
      </c>
      <c r="I10564" t="str">
        <f t="shared" si="165"/>
        <v>,(2982,' Sergio Molina Grandón ',' smolina@vegamonumental.cl',' 41 279 3100    ', Gerente General')</v>
      </c>
    </row>
    <row r="10565" spans="1:9">
      <c r="A10565" s="3" t="s">
        <v>34478</v>
      </c>
      <c r="B10565" s="3" t="s">
        <v>34473</v>
      </c>
      <c r="C10565" s="3">
        <f>VLOOKUP(B10565,CONSOLIDADO!A$2:E$11786,5,FALSE)</f>
        <v>2982</v>
      </c>
      <c r="D10565" s="3" t="s">
        <v>34474</v>
      </c>
      <c r="E10565" s="3" t="s">
        <v>6986</v>
      </c>
      <c r="F10565" s="3" t="s">
        <v>34479</v>
      </c>
      <c r="G10565" s="3" t="s">
        <v>34477</v>
      </c>
      <c r="I10565" t="str">
        <f t="shared" si="165"/>
        <v>,(2982,' Keyla Segura Galdames ',' ksegura@vegamonumental.cl',' 41 279 3100    ', Gerente de Finanzas')</v>
      </c>
    </row>
    <row r="10566" spans="1:9">
      <c r="A10566" s="3" t="s">
        <v>34480</v>
      </c>
      <c r="B10566" s="3" t="s">
        <v>34473</v>
      </c>
      <c r="C10566" s="3">
        <f>VLOOKUP(B10566,CONSOLIDADO!A$2:E$11786,5,FALSE)</f>
        <v>2982</v>
      </c>
      <c r="D10566" s="3" t="s">
        <v>34474</v>
      </c>
      <c r="E10566" s="3" t="s">
        <v>7250</v>
      </c>
      <c r="F10566" s="3" t="s">
        <v>34481</v>
      </c>
      <c r="G10566" s="3" t="s">
        <v>34477</v>
      </c>
      <c r="I10566" t="str">
        <f t="shared" si="165"/>
        <v>,(2982,' Isabel Benavente Echeverría ',' ibenavente@vegamonumental.cl',' 41 279 3100    ', Contador General')</v>
      </c>
    </row>
    <row r="10567" spans="1:9">
      <c r="A10567" s="3" t="s">
        <v>34483</v>
      </c>
      <c r="B10567" s="3" t="s">
        <v>57663</v>
      </c>
      <c r="C10567" s="3">
        <f>VLOOKUP(B10567,CONSOLIDADO!A$2:E$11786,5,FALSE)</f>
        <v>2983</v>
      </c>
      <c r="D10567" s="3" t="s">
        <v>34482</v>
      </c>
      <c r="E10567" s="3" t="s">
        <v>6959</v>
      </c>
      <c r="F10567" s="3" t="s">
        <v>34484</v>
      </c>
      <c r="G10567" s="3" t="s">
        <v>34485</v>
      </c>
      <c r="I10567" t="str">
        <f t="shared" si="165"/>
        <v>,(2983,' Miguel García-Huidobro Echenique ',' mgh@elhuique.com',' 2 2208 8382    ', Director Ejecutivo')</v>
      </c>
    </row>
    <row r="10568" spans="1:9">
      <c r="A10568" s="3" t="s">
        <v>34486</v>
      </c>
      <c r="B10568" s="3" t="s">
        <v>57663</v>
      </c>
      <c r="C10568" s="3">
        <f>VLOOKUP(B10568,CONSOLIDADO!A$2:E$11786,5,FALSE)</f>
        <v>2983</v>
      </c>
      <c r="D10568" s="3" t="s">
        <v>34482</v>
      </c>
      <c r="E10568" s="3" t="s">
        <v>34487</v>
      </c>
      <c r="F10568" s="3" t="s">
        <v>34488</v>
      </c>
      <c r="G10568" s="3" t="s">
        <v>34485</v>
      </c>
      <c r="I10568" t="str">
        <f t="shared" si="165"/>
        <v>,(2983,' Elisa García-Huidobro Vergara ',' elisaghv@gmail.com',' 2 2208 8382    ', Gerente Administrativo')</v>
      </c>
    </row>
    <row r="10569" spans="1:9">
      <c r="A10569" s="3" t="s">
        <v>34490</v>
      </c>
      <c r="B10569" s="3" t="s">
        <v>34489</v>
      </c>
      <c r="C10569" s="3">
        <f>VLOOKUP(B10569,CONSOLIDADO!A$2:E$11786,5,FALSE)</f>
        <v>2984</v>
      </c>
      <c r="D10569" s="3" t="s">
        <v>4773</v>
      </c>
      <c r="E10569" s="3" t="s">
        <v>6837</v>
      </c>
      <c r="F10569" s="3" t="s">
        <v>34491</v>
      </c>
      <c r="G10569" s="3" t="s">
        <v>34492</v>
      </c>
      <c r="I10569" t="str">
        <f t="shared" si="165"/>
        <v>,(2984,' Patricio Abalos Gana ',' pabalos@@ia.cl',' 2 2896 9011    ', Socio')</v>
      </c>
    </row>
    <row r="10570" spans="1:9">
      <c r="A10570" s="3" t="s">
        <v>34493</v>
      </c>
      <c r="B10570" s="3" t="s">
        <v>34489</v>
      </c>
      <c r="C10570" s="3">
        <f>VLOOKUP(B10570,CONSOLIDADO!A$2:E$11786,5,FALSE)</f>
        <v>2984</v>
      </c>
      <c r="D10570" s="3" t="s">
        <v>4773</v>
      </c>
      <c r="E10570" s="3" t="s">
        <v>6837</v>
      </c>
      <c r="F10570" s="3" t="s">
        <v>34494</v>
      </c>
      <c r="G10570" s="3" t="s">
        <v>34492</v>
      </c>
      <c r="I10570" t="str">
        <f t="shared" si="165"/>
        <v>,(2984,' Gastón Fuenzalida Calvo ',' gfuenzalida@@ia.cl',' 2 2896 9011    ', Socio')</v>
      </c>
    </row>
    <row r="10571" spans="1:9">
      <c r="A10571" s="3" t="s">
        <v>34496</v>
      </c>
      <c r="B10571" s="3" t="s">
        <v>34495</v>
      </c>
      <c r="C10571" s="3">
        <f>VLOOKUP(B10571,CONSOLIDADO!A$2:E$11786,5,FALSE)</f>
        <v>2985</v>
      </c>
      <c r="D10571" s="3" t="s">
        <v>4400</v>
      </c>
      <c r="E10571" s="3"/>
      <c r="F10571" s="3"/>
      <c r="G10571" s="3" t="s">
        <v>34497</v>
      </c>
      <c r="I10571" t="str">
        <f t="shared" si="165"/>
        <v>,(2985,' Pedro Díaz López','',' 41 223 8399',')</v>
      </c>
    </row>
    <row r="10572" spans="1:9">
      <c r="A10572" s="3" t="s">
        <v>34498</v>
      </c>
      <c r="B10572" s="3" t="s">
        <v>34495</v>
      </c>
      <c r="C10572" s="3">
        <f>VLOOKUP(B10572,CONSOLIDADO!A$2:E$11786,5,FALSE)</f>
        <v>2985</v>
      </c>
      <c r="D10572" s="3" t="s">
        <v>4400</v>
      </c>
      <c r="E10572" s="3" t="s">
        <v>7300</v>
      </c>
      <c r="F10572" s="3"/>
      <c r="G10572" s="3" t="s">
        <v>34499</v>
      </c>
      <c r="I10572" t="str">
        <f t="shared" si="165"/>
        <v>,(2985,' Catalina Urrizola Elías ','',' 41 223 8399    ', Gerente de Administración')</v>
      </c>
    </row>
    <row r="10573" spans="1:9">
      <c r="A10573" s="3" t="s">
        <v>34501</v>
      </c>
      <c r="B10573" s="3" t="s">
        <v>57664</v>
      </c>
      <c r="C10573" s="3">
        <f>VLOOKUP(B10573,CONSOLIDADO!A$2:E$11786,5,FALSE)</f>
        <v>2986</v>
      </c>
      <c r="D10573" s="3" t="s">
        <v>34500</v>
      </c>
      <c r="E10573" s="3"/>
      <c r="F10573" s="3"/>
      <c r="G10573" s="3" t="s">
        <v>34502</v>
      </c>
      <c r="I10573" t="str">
        <f t="shared" si="165"/>
        <v>,(2986,' Javier Sánchez Galván','',' 65 262 0550',')</v>
      </c>
    </row>
    <row r="10574" spans="1:9">
      <c r="A10574" s="3" t="s">
        <v>34503</v>
      </c>
      <c r="B10574" s="3" t="s">
        <v>57664</v>
      </c>
      <c r="C10574" s="3">
        <f>VLOOKUP(B10574,CONSOLIDADO!A$2:E$11786,5,FALSE)</f>
        <v>2986</v>
      </c>
      <c r="D10574" s="3" t="s">
        <v>34500</v>
      </c>
      <c r="E10574" s="3"/>
      <c r="F10574" s="3"/>
      <c r="G10574" s="3" t="s">
        <v>34502</v>
      </c>
      <c r="I10574" t="str">
        <f t="shared" si="165"/>
        <v>,(2986,' Claudio Vera Chiguay','',' 65 262 0550',')</v>
      </c>
    </row>
    <row r="10575" spans="1:9">
      <c r="A10575" s="3" t="s">
        <v>34504</v>
      </c>
      <c r="B10575" s="3" t="s">
        <v>57664</v>
      </c>
      <c r="C10575" s="3">
        <f>VLOOKUP(B10575,CONSOLIDADO!A$2:E$11786,5,FALSE)</f>
        <v>2986</v>
      </c>
      <c r="D10575" s="3" t="s">
        <v>34500</v>
      </c>
      <c r="E10575" s="3" t="s">
        <v>34505</v>
      </c>
      <c r="F10575" s="3" t="s">
        <v>34506</v>
      </c>
      <c r="G10575" s="3" t="s">
        <v>34507</v>
      </c>
      <c r="I10575" t="str">
        <f t="shared" si="165"/>
        <v>,(2986,' Juan Carlos Cárdenas Gallardo ',' jcardenas@catalunya.cl',' 65 262 0550    ', Jefe de Administración / Jefe de Recursos Humanos / Representante Legal')</v>
      </c>
    </row>
    <row r="10576" spans="1:9">
      <c r="A10576" s="3" t="s">
        <v>34508</v>
      </c>
      <c r="B10576" s="3" t="s">
        <v>2412</v>
      </c>
      <c r="C10576" s="3">
        <f>VLOOKUP(B10576,CONSOLIDADO!A$2:E$11786,5,FALSE)</f>
        <v>2987</v>
      </c>
      <c r="D10576" s="3" t="s">
        <v>2401</v>
      </c>
      <c r="E10576" s="3" t="s">
        <v>34509</v>
      </c>
      <c r="F10576" s="3" t="s">
        <v>34510</v>
      </c>
      <c r="G10576" s="3" t="s">
        <v>34511</v>
      </c>
      <c r="I10576" t="str">
        <f t="shared" si="165"/>
        <v>,(2987,' Iván Vera Muñoz ',' mastorga@innspiral.com',' 2 2440 8200    ', Fundador y Presidente')</v>
      </c>
    </row>
    <row r="10577" spans="1:9">
      <c r="A10577" s="3" t="s">
        <v>34512</v>
      </c>
      <c r="B10577" s="3" t="s">
        <v>2412</v>
      </c>
      <c r="C10577" s="3">
        <f>VLOOKUP(B10577,CONSOLIDADO!A$2:E$11786,5,FALSE)</f>
        <v>2987</v>
      </c>
      <c r="D10577" s="3" t="s">
        <v>2401</v>
      </c>
      <c r="E10577" s="3"/>
      <c r="F10577" s="3"/>
      <c r="G10577" s="3" t="s">
        <v>34513</v>
      </c>
      <c r="I10577" t="str">
        <f t="shared" si="165"/>
        <v>,(2987,' Arturo Herrera Sapunar','',' 2 2440 8200',')</v>
      </c>
    </row>
    <row r="10578" spans="1:9">
      <c r="A10578" s="3" t="s">
        <v>34516</v>
      </c>
      <c r="B10578" s="3" t="s">
        <v>34514</v>
      </c>
      <c r="C10578" s="3">
        <f>VLOOKUP(B10578,CONSOLIDADO!A$2:E$11786,5,FALSE)</f>
        <v>2988</v>
      </c>
      <c r="D10578" s="3" t="s">
        <v>34515</v>
      </c>
      <c r="E10578" s="3"/>
      <c r="F10578" s="3"/>
      <c r="G10578" s="3" t="s">
        <v>34517</v>
      </c>
      <c r="I10578" t="str">
        <f t="shared" si="165"/>
        <v>,(2988,' Jorge Vilches Beiza','',' 2 2362 3700',')</v>
      </c>
    </row>
    <row r="10579" spans="1:9">
      <c r="A10579" s="3" t="s">
        <v>34518</v>
      </c>
      <c r="B10579" s="3" t="s">
        <v>34514</v>
      </c>
      <c r="C10579" s="3">
        <f>VLOOKUP(B10579,CONSOLIDADO!A$2:E$11786,5,FALSE)</f>
        <v>2988</v>
      </c>
      <c r="D10579" s="3" t="s">
        <v>34515</v>
      </c>
      <c r="E10579" s="3" t="s">
        <v>34519</v>
      </c>
      <c r="F10579" s="3" t="s">
        <v>34520</v>
      </c>
      <c r="G10579" s="3" t="s">
        <v>34521</v>
      </c>
      <c r="I10579" t="str">
        <f t="shared" si="165"/>
        <v>,(2988,' Marcel Soto Retamal ',' msoto@inoxa.cl',' 2 2362 3700    ', Gerente Comercial y Gerente de Operaciones')</v>
      </c>
    </row>
    <row r="10580" spans="1:9">
      <c r="A10580" s="3" t="s">
        <v>34523</v>
      </c>
      <c r="B10580" s="3" t="s">
        <v>34522</v>
      </c>
      <c r="C10580" s="3">
        <f>VLOOKUP(B10580,CONSOLIDADO!A$2:E$11786,5,FALSE)</f>
        <v>2989</v>
      </c>
      <c r="D10580" s="3" t="s">
        <v>6484</v>
      </c>
      <c r="E10580" s="3" t="s">
        <v>6739</v>
      </c>
      <c r="F10580" s="3" t="s">
        <v>34524</v>
      </c>
      <c r="G10580" s="3" t="s">
        <v>34525</v>
      </c>
      <c r="I10580" t="str">
        <f t="shared" si="165"/>
        <v>,(2989,' Erick Paul Anwandter Lanas ',' pal@inpact.net',' 2 2616 9100    ', Gerente General')</v>
      </c>
    </row>
    <row r="10581" spans="1:9">
      <c r="A10581" s="3" t="s">
        <v>34526</v>
      </c>
      <c r="B10581" s="3" t="s">
        <v>34522</v>
      </c>
      <c r="C10581" s="3">
        <f>VLOOKUP(B10581,CONSOLIDADO!A$2:E$11786,5,FALSE)</f>
        <v>2989</v>
      </c>
      <c r="D10581" s="3" t="s">
        <v>6484</v>
      </c>
      <c r="E10581" s="3" t="s">
        <v>6905</v>
      </c>
      <c r="F10581" s="3" t="s">
        <v>34527</v>
      </c>
      <c r="G10581" s="3" t="s">
        <v>34525</v>
      </c>
      <c r="I10581" t="str">
        <f t="shared" si="165"/>
        <v>,(2989,' Jessica Bulos Espinoza ',' jbe@inpact.net',' 2 2616 9100    ', Gerente Comercial')</v>
      </c>
    </row>
    <row r="10582" spans="1:9">
      <c r="A10582" s="3" t="s">
        <v>34528</v>
      </c>
      <c r="B10582" s="3" t="s">
        <v>34522</v>
      </c>
      <c r="C10582" s="3">
        <f>VLOOKUP(B10582,CONSOLIDADO!A$2:E$11786,5,FALSE)</f>
        <v>2989</v>
      </c>
      <c r="D10582" s="3" t="s">
        <v>6484</v>
      </c>
      <c r="E10582" s="3" t="s">
        <v>6757</v>
      </c>
      <c r="F10582" s="3" t="s">
        <v>34529</v>
      </c>
      <c r="G10582" s="3" t="s">
        <v>34525</v>
      </c>
      <c r="I10582" t="str">
        <f t="shared" si="165"/>
        <v>,(2989,' María Paz Olaverri Guerra ',' mog@inpact.net',' 2 2616 9100    ', Gerente de Administración y Finanzas')</v>
      </c>
    </row>
    <row r="10583" spans="1:9">
      <c r="A10583" s="3" t="s">
        <v>34530</v>
      </c>
      <c r="B10583" s="3" t="s">
        <v>34522</v>
      </c>
      <c r="C10583" s="3">
        <f>VLOOKUP(B10583,CONSOLIDADO!A$2:E$11786,5,FALSE)</f>
        <v>2989</v>
      </c>
      <c r="D10583" s="3" t="s">
        <v>6484</v>
      </c>
      <c r="E10583" s="3"/>
      <c r="F10583" s="3"/>
      <c r="G10583" s="3" t="s">
        <v>34531</v>
      </c>
      <c r="I10583" t="str">
        <f t="shared" si="165"/>
        <v>,(2989,' Janet Donoso Araneda','',' 2 2616 9100',')</v>
      </c>
    </row>
    <row r="10584" spans="1:9">
      <c r="A10584" s="3" t="s">
        <v>34533</v>
      </c>
      <c r="B10584" s="3" t="s">
        <v>34532</v>
      </c>
      <c r="C10584" s="3">
        <f>VLOOKUP(B10584,CONSOLIDADO!A$2:E$11786,5,FALSE)</f>
        <v>2990</v>
      </c>
      <c r="D10584" s="3" t="s">
        <v>5221</v>
      </c>
      <c r="E10584" s="3" t="s">
        <v>6739</v>
      </c>
      <c r="F10584" s="3" t="s">
        <v>34534</v>
      </c>
      <c r="G10584" s="3" t="s">
        <v>34535</v>
      </c>
      <c r="I10584" t="str">
        <f t="shared" si="165"/>
        <v>,(2990,' Antonio Carracedo Rosende ',' acarracedo@inppamet.cl',' 55 253 8100    ', Gerente General')</v>
      </c>
    </row>
    <row r="10585" spans="1:9">
      <c r="A10585" s="3" t="s">
        <v>34536</v>
      </c>
      <c r="B10585" s="3" t="s">
        <v>34532</v>
      </c>
      <c r="C10585" s="3">
        <f>VLOOKUP(B10585,CONSOLIDADO!A$2:E$11786,5,FALSE)</f>
        <v>2990</v>
      </c>
      <c r="D10585" s="3" t="s">
        <v>5221</v>
      </c>
      <c r="E10585" s="3" t="s">
        <v>6757</v>
      </c>
      <c r="F10585" s="3" t="s">
        <v>34537</v>
      </c>
      <c r="G10585" s="3" t="s">
        <v>34538</v>
      </c>
      <c r="I10585" t="str">
        <f t="shared" si="165"/>
        <v>,(2990,' José Luis Espinoza Barra ',' jespinoza@inppamet.cl',' 55 253 8104    ', Gerente de Administración y Finanzas')</v>
      </c>
    </row>
    <row r="10586" spans="1:9">
      <c r="A10586" s="3" t="s">
        <v>34539</v>
      </c>
      <c r="B10586" s="3" t="s">
        <v>34532</v>
      </c>
      <c r="C10586" s="3">
        <f>VLOOKUP(B10586,CONSOLIDADO!A$2:E$11786,5,FALSE)</f>
        <v>2990</v>
      </c>
      <c r="D10586" s="3" t="s">
        <v>5221</v>
      </c>
      <c r="E10586" s="3" t="s">
        <v>34540</v>
      </c>
      <c r="F10586" s="3" t="s">
        <v>34541</v>
      </c>
      <c r="G10586" s="3" t="s">
        <v>34542</v>
      </c>
      <c r="I10586" t="str">
        <f t="shared" si="165"/>
        <v>,(2990,' Luis Morales González ',' lmorales@inppamet.cl',' 9 8157 0224    ', Encargado de Control Interno Ventas y Planificación')</v>
      </c>
    </row>
    <row r="10587" spans="1:9">
      <c r="A10587" s="3" t="s">
        <v>34543</v>
      </c>
      <c r="B10587" s="3" t="s">
        <v>34532</v>
      </c>
      <c r="C10587" s="3">
        <f>VLOOKUP(B10587,CONSOLIDADO!A$2:E$11786,5,FALSE)</f>
        <v>2990</v>
      </c>
      <c r="D10587" s="3" t="s">
        <v>5221</v>
      </c>
      <c r="E10587" s="3" t="s">
        <v>34544</v>
      </c>
      <c r="F10587" s="3" t="s">
        <v>34545</v>
      </c>
      <c r="G10587" s="3" t="s">
        <v>34546</v>
      </c>
      <c r="I10587" t="str">
        <f t="shared" si="165"/>
        <v>,(2990,' Jenny Burrows Dinamarca ',' jburrows@inppamet.cl',' 55 253 8105    ', Asistente Gerencia General y Comercio Exterior')</v>
      </c>
    </row>
    <row r="10588" spans="1:9">
      <c r="A10588" s="3" t="s">
        <v>34549</v>
      </c>
      <c r="B10588" s="3" t="s">
        <v>34547</v>
      </c>
      <c r="C10588" s="3">
        <f>VLOOKUP(B10588,CONSOLIDADO!A$2:E$11786,5,FALSE)</f>
        <v>2991</v>
      </c>
      <c r="D10588" s="3" t="s">
        <v>34548</v>
      </c>
      <c r="E10588" s="3"/>
      <c r="F10588" s="3"/>
      <c r="G10588" s="3" t="s">
        <v>34550</v>
      </c>
      <c r="I10588" t="str">
        <f t="shared" si="165"/>
        <v>,(2991,' María E. Lobos Astorga','',' 2 2979 5209',')</v>
      </c>
    </row>
    <row r="10589" spans="1:9">
      <c r="A10589" s="3" t="s">
        <v>34551</v>
      </c>
      <c r="B10589" s="3" t="s">
        <v>34547</v>
      </c>
      <c r="C10589" s="3">
        <f>VLOOKUP(B10589,CONSOLIDADO!A$2:E$11786,5,FALSE)</f>
        <v>2991</v>
      </c>
      <c r="D10589" s="3" t="s">
        <v>34548</v>
      </c>
      <c r="E10589" s="3" t="s">
        <v>6757</v>
      </c>
      <c r="F10589" s="3" t="s">
        <v>34552</v>
      </c>
      <c r="G10589" s="3" t="s">
        <v>34553</v>
      </c>
      <c r="I10589" t="str">
        <f t="shared" si="165"/>
        <v>,(2991,' Paula Tampier Lobos ',' p.tampier@inpromas.cl',' 2 2979 5202    ', Gerente de Administración y Finanzas')</v>
      </c>
    </row>
    <row r="10590" spans="1:9">
      <c r="A10590" s="3" t="s">
        <v>34554</v>
      </c>
      <c r="B10590" s="3" t="s">
        <v>34547</v>
      </c>
      <c r="C10590" s="3">
        <f>VLOOKUP(B10590,CONSOLIDADO!A$2:E$11786,5,FALSE)</f>
        <v>2991</v>
      </c>
      <c r="D10590" s="3" t="s">
        <v>34548</v>
      </c>
      <c r="E10590" s="3" t="s">
        <v>24312</v>
      </c>
      <c r="F10590" s="3" t="s">
        <v>34555</v>
      </c>
      <c r="G10590" s="3" t="s">
        <v>34556</v>
      </c>
      <c r="I10590" t="str">
        <f t="shared" si="165"/>
        <v>,(2991,' Fernando Serce ',' f.serce@inpromas.cl',' 2 2979 5216    ', Encargado de Adquisiciones')</v>
      </c>
    </row>
    <row r="10591" spans="1:9">
      <c r="A10591" s="3" t="s">
        <v>34558</v>
      </c>
      <c r="B10591" s="3" t="s">
        <v>34557</v>
      </c>
      <c r="C10591" s="3">
        <f>VLOOKUP(B10591,CONSOLIDADO!A$2:E$11786,5,FALSE)</f>
        <v>2992</v>
      </c>
      <c r="D10591" s="3" t="s">
        <v>6447</v>
      </c>
      <c r="E10591" s="3" t="s">
        <v>6739</v>
      </c>
      <c r="F10591" s="3" t="s">
        <v>34559</v>
      </c>
      <c r="G10591" s="3" t="s">
        <v>34560</v>
      </c>
      <c r="I10591" t="str">
        <f t="shared" si="165"/>
        <v>,(2992,' Franco Rivera Otárola ',' frivera@ramek.cl',' 32 263 0141    ', Gerente General')</v>
      </c>
    </row>
    <row r="10592" spans="1:9">
      <c r="A10592" s="3" t="s">
        <v>34561</v>
      </c>
      <c r="B10592" s="3" t="s">
        <v>34557</v>
      </c>
      <c r="C10592" s="3">
        <f>VLOOKUP(B10592,CONSOLIDADO!A$2:E$11786,5,FALSE)</f>
        <v>2992</v>
      </c>
      <c r="D10592" s="3" t="s">
        <v>6447</v>
      </c>
      <c r="E10592" s="3"/>
      <c r="F10592" s="3"/>
      <c r="G10592" s="3" t="s">
        <v>34562</v>
      </c>
      <c r="I10592" t="str">
        <f t="shared" si="165"/>
        <v>,(2992,' Santos Vargas Oyarzún','',' 32 263 0141',')</v>
      </c>
    </row>
    <row r="10593" spans="1:9">
      <c r="A10593" s="3" t="s">
        <v>29030</v>
      </c>
      <c r="B10593" s="3" t="s">
        <v>34563</v>
      </c>
      <c r="C10593" s="3">
        <f>VLOOKUP(B10593,CONSOLIDADO!A$2:E$11786,5,FALSE)</f>
        <v>2993</v>
      </c>
      <c r="D10593" s="3" t="s">
        <v>34564</v>
      </c>
      <c r="E10593" s="3" t="s">
        <v>6739</v>
      </c>
      <c r="F10593" s="3" t="s">
        <v>29031</v>
      </c>
      <c r="G10593" s="3" t="s">
        <v>29032</v>
      </c>
      <c r="I10593" t="str">
        <f t="shared" si="165"/>
        <v>,(2993,' Klaus Peter Schmid Spilker ',' kpschmid@inrafrigo.cl',' 2 2855 3305    ', Gerente General')</v>
      </c>
    </row>
    <row r="10594" spans="1:9">
      <c r="A10594" s="3" t="s">
        <v>29033</v>
      </c>
      <c r="B10594" s="3" t="s">
        <v>34563</v>
      </c>
      <c r="C10594" s="3">
        <f>VLOOKUP(B10594,CONSOLIDADO!A$2:E$11786,5,FALSE)</f>
        <v>2993</v>
      </c>
      <c r="D10594" s="3" t="s">
        <v>34564</v>
      </c>
      <c r="E10594" s="3" t="s">
        <v>8905</v>
      </c>
      <c r="F10594" s="3" t="s">
        <v>29034</v>
      </c>
      <c r="G10594" s="3" t="s">
        <v>29032</v>
      </c>
      <c r="I10594" t="str">
        <f t="shared" si="165"/>
        <v>,(2993,' María Parra Ramos ',' maryp@inrafrigo.cl',' 2 2855 3305    ', Administración y Finanzas')</v>
      </c>
    </row>
    <row r="10595" spans="1:9">
      <c r="A10595" s="3" t="s">
        <v>34566</v>
      </c>
      <c r="B10595" s="3" t="s">
        <v>34565</v>
      </c>
      <c r="C10595" s="3">
        <f>VLOOKUP(B10595,CONSOLIDADO!A$2:E$11786,5,FALSE)</f>
        <v>2994</v>
      </c>
      <c r="D10595" s="3" t="s">
        <v>6447</v>
      </c>
      <c r="E10595" s="3" t="s">
        <v>6739</v>
      </c>
      <c r="F10595" s="3" t="s">
        <v>34567</v>
      </c>
      <c r="G10595" s="3" t="s">
        <v>34568</v>
      </c>
      <c r="I10595" t="str">
        <f t="shared" si="165"/>
        <v>,(2994,' José Mauricio Espinoza Contreras ',' mauricio.espinoza@insatsa.cl',' 2 2429 7781    ', Gerente General')</v>
      </c>
    </row>
    <row r="10596" spans="1:9">
      <c r="A10596" s="3" t="s">
        <v>34570</v>
      </c>
      <c r="B10596" s="3" t="s">
        <v>34569</v>
      </c>
      <c r="C10596" s="3">
        <f>VLOOKUP(B10596,CONSOLIDADO!A$2:E$11786,5,FALSE)</f>
        <v>2995</v>
      </c>
      <c r="D10596" s="3" t="s">
        <v>4700</v>
      </c>
      <c r="E10596" s="3" t="s">
        <v>6739</v>
      </c>
      <c r="F10596" s="3" t="s">
        <v>34571</v>
      </c>
      <c r="G10596" s="3" t="s">
        <v>34572</v>
      </c>
      <c r="I10596" t="str">
        <f t="shared" si="165"/>
        <v>,(2995,' Andrés Santander Sanhueza ',' asantander@inser.cl',' 2 2490 2018    ', Gerente General')</v>
      </c>
    </row>
    <row r="10597" spans="1:9">
      <c r="A10597" s="3" t="s">
        <v>34573</v>
      </c>
      <c r="B10597" s="3" t="s">
        <v>34569</v>
      </c>
      <c r="C10597" s="3">
        <f>VLOOKUP(B10597,CONSOLIDADO!A$2:E$11786,5,FALSE)</f>
        <v>2995</v>
      </c>
      <c r="D10597" s="3" t="s">
        <v>4700</v>
      </c>
      <c r="E10597" s="3" t="s">
        <v>7608</v>
      </c>
      <c r="F10597" s="3" t="s">
        <v>34574</v>
      </c>
      <c r="G10597" s="3" t="s">
        <v>34572</v>
      </c>
      <c r="I10597" t="str">
        <f t="shared" si="165"/>
        <v>,(2995,' Carlos González Villavicencio ',' cgonzalez@inser.cl',' 2 2490 2018    ', Director de Operaciones')</v>
      </c>
    </row>
    <row r="10598" spans="1:9">
      <c r="A10598" s="3" t="s">
        <v>34575</v>
      </c>
      <c r="B10598" s="3" t="s">
        <v>34569</v>
      </c>
      <c r="C10598" s="3">
        <f>VLOOKUP(B10598,CONSOLIDADO!A$2:E$11786,5,FALSE)</f>
        <v>2995</v>
      </c>
      <c r="D10598" s="3" t="s">
        <v>4700</v>
      </c>
      <c r="E10598" s="3" t="s">
        <v>7355</v>
      </c>
      <c r="F10598" s="3" t="s">
        <v>34576</v>
      </c>
      <c r="G10598" s="3" t="s">
        <v>34572</v>
      </c>
      <c r="I10598" t="str">
        <f t="shared" si="165"/>
        <v>,(2995,' Pablo González Villavicencio ',' pgonzalez@inser.cl',' 2 2490 2018    ', Director Comercial')</v>
      </c>
    </row>
    <row r="10599" spans="1:9">
      <c r="A10599" s="3" t="s">
        <v>34577</v>
      </c>
      <c r="B10599" s="3" t="s">
        <v>34569</v>
      </c>
      <c r="C10599" s="3">
        <f>VLOOKUP(B10599,CONSOLIDADO!A$2:E$11786,5,FALSE)</f>
        <v>2995</v>
      </c>
      <c r="D10599" s="3" t="s">
        <v>4700</v>
      </c>
      <c r="E10599" s="3" t="s">
        <v>6757</v>
      </c>
      <c r="F10599" s="3" t="s">
        <v>34578</v>
      </c>
      <c r="G10599" s="3" t="s">
        <v>34572</v>
      </c>
      <c r="I10599" t="str">
        <f t="shared" si="165"/>
        <v>,(2995,' Jorge Jiménez Fajardo ',' jjimenez@inser.cl',' 2 2490 2018    ', Gerente de Administración y Finanzas')</v>
      </c>
    </row>
    <row r="10600" spans="1:9">
      <c r="A10600" s="3" t="s">
        <v>34579</v>
      </c>
      <c r="B10600" s="3" t="s">
        <v>34569</v>
      </c>
      <c r="C10600" s="3">
        <f>VLOOKUP(B10600,CONSOLIDADO!A$2:E$11786,5,FALSE)</f>
        <v>2995</v>
      </c>
      <c r="D10600" s="3" t="s">
        <v>4700</v>
      </c>
      <c r="E10600" s="3" t="s">
        <v>21673</v>
      </c>
      <c r="F10600" s="3" t="s">
        <v>34580</v>
      </c>
      <c r="G10600" s="3" t="s">
        <v>34572</v>
      </c>
      <c r="I10600" t="str">
        <f t="shared" si="165"/>
        <v>,(2995,' Guillermo Basso Méndez ',' gbasso@inser.cl',' 2 2490 2018    ', Jefe de Taller')</v>
      </c>
    </row>
    <row r="10601" spans="1:9">
      <c r="A10601" s="3" t="s">
        <v>34581</v>
      </c>
      <c r="B10601" s="3" t="s">
        <v>34569</v>
      </c>
      <c r="C10601" s="3">
        <f>VLOOKUP(B10601,CONSOLIDADO!A$2:E$11786,5,FALSE)</f>
        <v>2995</v>
      </c>
      <c r="D10601" s="3" t="s">
        <v>4700</v>
      </c>
      <c r="E10601" s="3" t="s">
        <v>6989</v>
      </c>
      <c r="F10601" s="3" t="s">
        <v>34582</v>
      </c>
      <c r="G10601" s="3" t="s">
        <v>34572</v>
      </c>
      <c r="I10601" t="str">
        <f t="shared" si="165"/>
        <v>,(2995,' Juan Carlos Astudillo Espinoza ',' jastudillo@inser.cl',' 2 2490 2018    ', Jefe de Recursos Humanos')</v>
      </c>
    </row>
    <row r="10602" spans="1:9">
      <c r="A10602" s="3" t="s">
        <v>34584</v>
      </c>
      <c r="B10602" s="3" t="s">
        <v>34583</v>
      </c>
      <c r="C10602" s="3">
        <f>VLOOKUP(B10602,CONSOLIDADO!A$2:E$11786,5,FALSE)</f>
        <v>2996</v>
      </c>
      <c r="D10602" s="3" t="s">
        <v>5280</v>
      </c>
      <c r="E10602" s="3"/>
      <c r="F10602" s="3"/>
      <c r="G10602" s="3" t="s">
        <v>34585</v>
      </c>
      <c r="I10602" t="str">
        <f t="shared" si="165"/>
        <v>,(2996,' Adrián Araya Silva','',' 2 2411 0809',')</v>
      </c>
    </row>
    <row r="10603" spans="1:9">
      <c r="A10603" s="3" t="s">
        <v>34586</v>
      </c>
      <c r="B10603" s="3" t="s">
        <v>34583</v>
      </c>
      <c r="C10603" s="3">
        <f>VLOOKUP(B10603,CONSOLIDADO!A$2:E$11786,5,FALSE)</f>
        <v>2996</v>
      </c>
      <c r="D10603" s="3" t="s">
        <v>5280</v>
      </c>
      <c r="E10603" s="3" t="s">
        <v>6757</v>
      </c>
      <c r="F10603" s="3" t="s">
        <v>34587</v>
      </c>
      <c r="G10603" s="3" t="s">
        <v>34588</v>
      </c>
      <c r="I10603" t="str">
        <f t="shared" si="165"/>
        <v>,(2996,' Pamela Durán Letelier ',' pduran@insesa.cl',' 2 2411 0800    ', Gerente de Administración y Finanzas')</v>
      </c>
    </row>
    <row r="10604" spans="1:9">
      <c r="A10604" s="3" t="s">
        <v>34589</v>
      </c>
      <c r="B10604" s="3" t="s">
        <v>34583</v>
      </c>
      <c r="C10604" s="3">
        <f>VLOOKUP(B10604,CONSOLIDADO!A$2:E$11786,5,FALSE)</f>
        <v>2996</v>
      </c>
      <c r="D10604" s="3" t="s">
        <v>5280</v>
      </c>
      <c r="E10604" s="3"/>
      <c r="F10604" s="3"/>
      <c r="G10604" s="3" t="s">
        <v>34590</v>
      </c>
      <c r="I10604" t="str">
        <f t="shared" si="165"/>
        <v>,(2996,' Hernán Araya Silva','',' 2 2411 0800',')</v>
      </c>
    </row>
    <row r="10605" spans="1:9">
      <c r="A10605" s="3" t="s">
        <v>34593</v>
      </c>
      <c r="B10605" s="3" t="s">
        <v>34591</v>
      </c>
      <c r="C10605" s="3">
        <f>VLOOKUP(B10605,CONSOLIDADO!A$2:E$11786,5,FALSE)</f>
        <v>2997</v>
      </c>
      <c r="D10605" s="3" t="s">
        <v>34592</v>
      </c>
      <c r="E10605" s="3" t="s">
        <v>10901</v>
      </c>
      <c r="F10605" s="3" t="s">
        <v>34594</v>
      </c>
      <c r="G10605" s="3" t="s">
        <v>34595</v>
      </c>
      <c r="I10605" t="str">
        <f t="shared" si="165"/>
        <v>,(2997,' Gian Peláez Ibarra ',' g.comercial@insigniasmilled.cl',' 2 2898 7351    ', Dueño y Gerente General')</v>
      </c>
    </row>
    <row r="10606" spans="1:9">
      <c r="A10606" s="3" t="s">
        <v>34596</v>
      </c>
      <c r="B10606" s="3" t="s">
        <v>34591</v>
      </c>
      <c r="C10606" s="3">
        <f>VLOOKUP(B10606,CONSOLIDADO!A$2:E$11786,5,FALSE)</f>
        <v>2997</v>
      </c>
      <c r="D10606" s="3" t="s">
        <v>34592</v>
      </c>
      <c r="E10606" s="3" t="s">
        <v>6905</v>
      </c>
      <c r="F10606" s="3" t="s">
        <v>34597</v>
      </c>
      <c r="G10606" s="3" t="s">
        <v>34595</v>
      </c>
      <c r="I10606" t="str">
        <f t="shared" si="165"/>
        <v>,(2997,' Sara Luisa Ibarra Santibáñez ',' saraluisa.ibarr@insigniasmilled.cl',' 2 2898 7351    ', Gerente Comercial')</v>
      </c>
    </row>
    <row r="10607" spans="1:9">
      <c r="A10607" s="3" t="s">
        <v>34598</v>
      </c>
      <c r="B10607" s="3" t="s">
        <v>34591</v>
      </c>
      <c r="C10607" s="3">
        <f>VLOOKUP(B10607,CONSOLIDADO!A$2:E$11786,5,FALSE)</f>
        <v>2997</v>
      </c>
      <c r="D10607" s="3" t="s">
        <v>34592</v>
      </c>
      <c r="E10607" s="3" t="s">
        <v>34599</v>
      </c>
      <c r="F10607" s="3" t="s">
        <v>34600</v>
      </c>
      <c r="G10607" s="3" t="s">
        <v>34601</v>
      </c>
      <c r="I10607" t="str">
        <f t="shared" si="165"/>
        <v>,(2997,' Carla Andrea Abarca M. ',' carla.abarca@insigniasmilled.cl',' 2 2948 0806    ', Ejecutiva Grandes Empresas')</v>
      </c>
    </row>
    <row r="10608" spans="1:9">
      <c r="A10608" s="3" t="s">
        <v>34603</v>
      </c>
      <c r="B10608" s="3" t="s">
        <v>34602</v>
      </c>
      <c r="C10608" s="3">
        <f>VLOOKUP(B10608,CONSOLIDADO!A$2:E$11786,5,FALSE)</f>
        <v>2998</v>
      </c>
      <c r="D10608" s="3" t="s">
        <v>4817</v>
      </c>
      <c r="E10608" s="3"/>
      <c r="F10608" s="3"/>
      <c r="G10608" s="3" t="s">
        <v>34604</v>
      </c>
      <c r="I10608" t="str">
        <f t="shared" si="165"/>
        <v>,(2998,' Héctor Ventura Becerra','',' 2 2206 1400',')</v>
      </c>
    </row>
    <row r="10609" spans="1:9">
      <c r="A10609" s="3" t="s">
        <v>34605</v>
      </c>
      <c r="B10609" s="3" t="s">
        <v>34602</v>
      </c>
      <c r="C10609" s="3">
        <f>VLOOKUP(B10609,CONSOLIDADO!A$2:E$11786,5,FALSE)</f>
        <v>2998</v>
      </c>
      <c r="D10609" s="3" t="s">
        <v>4817</v>
      </c>
      <c r="E10609" s="3" t="s">
        <v>6757</v>
      </c>
      <c r="F10609" s="3" t="s">
        <v>34606</v>
      </c>
      <c r="G10609" s="3" t="s">
        <v>34607</v>
      </c>
      <c r="I10609" t="str">
        <f t="shared" si="165"/>
        <v>,(2998,' Gladys Gaete Cáceres ',' inspecta@inspecta.cl',' 2 2206 1400    ', Gerente de Administración y Finanzas')</v>
      </c>
    </row>
    <row r="10610" spans="1:9">
      <c r="A10610" s="3" t="s">
        <v>34608</v>
      </c>
      <c r="B10610" s="3" t="s">
        <v>34602</v>
      </c>
      <c r="C10610" s="3">
        <f>VLOOKUP(B10610,CONSOLIDADO!A$2:E$11786,5,FALSE)</f>
        <v>2998</v>
      </c>
      <c r="D10610" s="3" t="s">
        <v>4817</v>
      </c>
      <c r="E10610" s="3" t="s">
        <v>6765</v>
      </c>
      <c r="F10610" s="3" t="s">
        <v>34609</v>
      </c>
      <c r="G10610" s="3" t="s">
        <v>34607</v>
      </c>
      <c r="I10610" t="str">
        <f t="shared" si="165"/>
        <v>,(2998,' Christian Farías Silva ',' christian.farias@inspecta.cl',' 2 2206 1400    ', Gerente de Operaciones')</v>
      </c>
    </row>
    <row r="10611" spans="1:9">
      <c r="A10611" s="3" t="s">
        <v>15963</v>
      </c>
      <c r="B10611" s="3" t="s">
        <v>34610</v>
      </c>
      <c r="C10611" s="3">
        <f>VLOOKUP(B10611,CONSOLIDADO!A$2:E$11786,5,FALSE)</f>
        <v>2999</v>
      </c>
      <c r="D10611" s="3" t="s">
        <v>14353</v>
      </c>
      <c r="E10611" s="3" t="s">
        <v>7355</v>
      </c>
      <c r="F10611" s="3" t="s">
        <v>34611</v>
      </c>
      <c r="G10611" s="3" t="s">
        <v>15965</v>
      </c>
      <c r="I10611" t="str">
        <f t="shared" si="165"/>
        <v>,(2999,' Patricio Castro González ',' patricio.castro@bureauveritas.com',' 2 2350 2100    ', Director Comercial')</v>
      </c>
    </row>
    <row r="10612" spans="1:9">
      <c r="A10612" s="3" t="s">
        <v>34612</v>
      </c>
      <c r="B10612" s="3" t="s">
        <v>34610</v>
      </c>
      <c r="C10612" s="3">
        <f>VLOOKUP(B10612,CONSOLIDADO!A$2:E$11786,5,FALSE)</f>
        <v>2999</v>
      </c>
      <c r="D10612" s="3" t="s">
        <v>14353</v>
      </c>
      <c r="E10612" s="3"/>
      <c r="F10612" s="3"/>
      <c r="G10612" s="3" t="s">
        <v>34613</v>
      </c>
      <c r="I10612" t="str">
        <f t="shared" si="165"/>
        <v>,(2999,' Sandro de Luca B.','',' 2 2350 2121',')</v>
      </c>
    </row>
    <row r="10613" spans="1:9">
      <c r="A10613" s="3" t="s">
        <v>34614</v>
      </c>
      <c r="B10613" s="3" t="s">
        <v>34610</v>
      </c>
      <c r="C10613" s="3">
        <f>VLOOKUP(B10613,CONSOLIDADO!A$2:E$11786,5,FALSE)</f>
        <v>2999</v>
      </c>
      <c r="D10613" s="3" t="s">
        <v>14353</v>
      </c>
      <c r="E10613" s="3" t="s">
        <v>34615</v>
      </c>
      <c r="F10613" s="3" t="s">
        <v>34616</v>
      </c>
      <c r="G10613" s="3" t="s">
        <v>15965</v>
      </c>
      <c r="I10613" t="str">
        <f t="shared" si="165"/>
        <v>,(2999,' Gerhard Allesch Peñailillo ',' gerhard.allesch@bureauveritas.com',' 2 2350 2100    ', Gerente Comercial Análisis Aguas y Alimentos')</v>
      </c>
    </row>
    <row r="10614" spans="1:9">
      <c r="A10614" s="3" t="s">
        <v>34619</v>
      </c>
      <c r="B10614" s="3" t="s">
        <v>34617</v>
      </c>
      <c r="C10614" s="3">
        <f>VLOOKUP(B10614,CONSOLIDADO!A$2:E$11786,5,FALSE)</f>
        <v>3000</v>
      </c>
      <c r="D10614" s="3" t="s">
        <v>34618</v>
      </c>
      <c r="E10614" s="3" t="s">
        <v>6905</v>
      </c>
      <c r="F10614" s="3"/>
      <c r="G10614" s="3" t="s">
        <v>34620</v>
      </c>
      <c r="I10614" t="str">
        <f t="shared" si="165"/>
        <v>,(3000,' Sergio Olivares Codoceo ','',' 2 2899 6700    ', Gerente Comercial')</v>
      </c>
    </row>
    <row r="10615" spans="1:9">
      <c r="A10615" s="3" t="s">
        <v>34623</v>
      </c>
      <c r="B10615" s="3" t="s">
        <v>34621</v>
      </c>
      <c r="C10615" s="3">
        <f>VLOOKUP(B10615,CONSOLIDADO!A$2:E$11786,5,FALSE)</f>
        <v>3001</v>
      </c>
      <c r="D10615" s="3" t="s">
        <v>34622</v>
      </c>
      <c r="E10615" s="3"/>
      <c r="F10615" s="3"/>
      <c r="G10615" s="3" t="s">
        <v>34624</v>
      </c>
      <c r="I10615" t="str">
        <f t="shared" si="165"/>
        <v>,(3001,' Alex Alonso Pérez Salas','',' 2 2741 9000',')</v>
      </c>
    </row>
    <row r="10616" spans="1:9">
      <c r="A10616" s="3" t="s">
        <v>34625</v>
      </c>
      <c r="B10616" s="3" t="s">
        <v>34621</v>
      </c>
      <c r="C10616" s="3">
        <f>VLOOKUP(B10616,CONSOLIDADO!A$2:E$11786,5,FALSE)</f>
        <v>3001</v>
      </c>
      <c r="D10616" s="3" t="s">
        <v>34622</v>
      </c>
      <c r="E10616" s="3"/>
      <c r="F10616" s="3"/>
      <c r="G10616" s="3" t="s">
        <v>34624</v>
      </c>
      <c r="I10616" t="str">
        <f t="shared" si="165"/>
        <v>,(3001,' Marco Antonio Meneses','',' 2 2741 9000',')</v>
      </c>
    </row>
    <row r="10617" spans="1:9">
      <c r="A10617" s="3" t="s">
        <v>34627</v>
      </c>
      <c r="B10617" s="3" t="s">
        <v>34626</v>
      </c>
      <c r="C10617" s="3">
        <f>VLOOKUP(B10617,CONSOLIDADO!A$2:E$11786,5,FALSE)</f>
        <v>3002</v>
      </c>
      <c r="D10617" s="3" t="s">
        <v>4825</v>
      </c>
      <c r="E10617" s="3" t="s">
        <v>6739</v>
      </c>
      <c r="F10617" s="3" t="s">
        <v>34628</v>
      </c>
      <c r="G10617" s="3" t="s">
        <v>34629</v>
      </c>
      <c r="I10617" t="str">
        <f t="shared" si="165"/>
        <v>,(3002,' Chana Mellado Robles ',' ch.mellado@instelecsa.cl',' 2 2860 5700    ', Gerente General')</v>
      </c>
    </row>
    <row r="10618" spans="1:9">
      <c r="A10618" s="3" t="s">
        <v>34630</v>
      </c>
      <c r="B10618" s="3" t="s">
        <v>34626</v>
      </c>
      <c r="C10618" s="3">
        <f>VLOOKUP(B10618,CONSOLIDADO!A$2:E$11786,5,FALSE)</f>
        <v>3002</v>
      </c>
      <c r="D10618" s="3" t="s">
        <v>4825</v>
      </c>
      <c r="E10618" s="3"/>
      <c r="F10618" s="3"/>
      <c r="G10618" s="3" t="s">
        <v>34631</v>
      </c>
      <c r="I10618" t="str">
        <f t="shared" si="165"/>
        <v>,(3002,' Cristián Jiménez Vega','',' 2 2860 5700',')</v>
      </c>
    </row>
    <row r="10619" spans="1:9">
      <c r="A10619" s="3" t="s">
        <v>34632</v>
      </c>
      <c r="B10619" s="3" t="s">
        <v>34626</v>
      </c>
      <c r="C10619" s="3">
        <f>VLOOKUP(B10619,CONSOLIDADO!A$2:E$11786,5,FALSE)</f>
        <v>3002</v>
      </c>
      <c r="D10619" s="3" t="s">
        <v>4825</v>
      </c>
      <c r="E10619" s="3" t="s">
        <v>6757</v>
      </c>
      <c r="F10619" s="3" t="s">
        <v>34633</v>
      </c>
      <c r="G10619" s="3" t="s">
        <v>34629</v>
      </c>
      <c r="I10619" t="str">
        <f t="shared" si="165"/>
        <v>,(3002,' Bernardita González Cortés ',' b.gonzalez@instelecsa.cl',' 2 2860 5700    ', Gerente de Administración y Finanzas')</v>
      </c>
    </row>
    <row r="10620" spans="1:9">
      <c r="A10620" s="3" t="s">
        <v>34635</v>
      </c>
      <c r="B10620" s="3" t="s">
        <v>34634</v>
      </c>
      <c r="C10620" s="3">
        <f>VLOOKUP(B10620,CONSOLIDADO!A$2:E$11786,5,FALSE)</f>
        <v>3003</v>
      </c>
      <c r="D10620" s="3" t="s">
        <v>2505</v>
      </c>
      <c r="E10620" s="3" t="s">
        <v>34636</v>
      </c>
      <c r="F10620" s="3"/>
      <c r="G10620" s="3" t="s">
        <v>34637</v>
      </c>
      <c r="I10620" t="str">
        <f t="shared" si="165"/>
        <v>,(3003,' Siria Jeldes Chang ','',' 2 2328 6205    ', Presidenta Consejo de Administración')</v>
      </c>
    </row>
    <row r="10621" spans="1:9">
      <c r="A10621" s="3" t="s">
        <v>34638</v>
      </c>
      <c r="B10621" s="3" t="s">
        <v>34634</v>
      </c>
      <c r="C10621" s="3">
        <f>VLOOKUP(B10621,CONSOLIDADO!A$2:E$11786,5,FALSE)</f>
        <v>3003</v>
      </c>
      <c r="D10621" s="3" t="s">
        <v>2505</v>
      </c>
      <c r="E10621" s="3" t="s">
        <v>6848</v>
      </c>
      <c r="F10621" s="3"/>
      <c r="G10621" s="3" t="s">
        <v>34637</v>
      </c>
      <c r="I10621" t="str">
        <f t="shared" si="165"/>
        <v>,(3003,' Andrés Reinstein Alvarez ','',' 2 2328 6205    ', Vicepresidente')</v>
      </c>
    </row>
    <row r="10622" spans="1:9">
      <c r="A10622" s="3" t="s">
        <v>34639</v>
      </c>
      <c r="B10622" s="3" t="s">
        <v>34634</v>
      </c>
      <c r="C10622" s="3">
        <f>VLOOKUP(B10622,CONSOLIDADO!A$2:E$11786,5,FALSE)</f>
        <v>3003</v>
      </c>
      <c r="D10622" s="3" t="s">
        <v>2505</v>
      </c>
      <c r="E10622" s="3" t="s">
        <v>7744</v>
      </c>
      <c r="F10622" s="3"/>
      <c r="G10622" s="3" t="s">
        <v>34637</v>
      </c>
      <c r="I10622" t="str">
        <f t="shared" si="165"/>
        <v>,(3003,' Sergio Zúñiga Astudillo ','',' 2 2328 6205    ', Secretario')</v>
      </c>
    </row>
    <row r="10623" spans="1:9">
      <c r="A10623" s="3" t="s">
        <v>34640</v>
      </c>
      <c r="B10623" s="3" t="s">
        <v>34634</v>
      </c>
      <c r="C10623" s="3">
        <f>VLOOKUP(B10623,CONSOLIDADO!A$2:E$11786,5,FALSE)</f>
        <v>3003</v>
      </c>
      <c r="D10623" s="3" t="s">
        <v>2505</v>
      </c>
      <c r="E10623" s="3" t="s">
        <v>6739</v>
      </c>
      <c r="F10623" s="3"/>
      <c r="G10623" s="3" t="s">
        <v>34641</v>
      </c>
      <c r="I10623" t="str">
        <f t="shared" si="165"/>
        <v>,(3003,' Rodrigo Silva Iñíguez ','',' 2 2328 6202    ', Gerente General')</v>
      </c>
    </row>
    <row r="10624" spans="1:9">
      <c r="A10624" s="3" t="s">
        <v>34643</v>
      </c>
      <c r="B10624" s="3" t="s">
        <v>34642</v>
      </c>
      <c r="C10624" s="3">
        <f>VLOOKUP(B10624,CONSOLIDADO!A$2:E$11786,5,FALSE)</f>
        <v>3004</v>
      </c>
      <c r="D10624" s="3" t="s">
        <v>18761</v>
      </c>
      <c r="E10624" s="3" t="s">
        <v>17229</v>
      </c>
      <c r="F10624" s="3"/>
      <c r="G10624" s="3" t="s">
        <v>34644</v>
      </c>
      <c r="I10624" t="str">
        <f t="shared" si="165"/>
        <v>,(3004,' Marcelo Leppe Cartes ','',' 61 229 8101    ', Director Nacional')</v>
      </c>
    </row>
    <row r="10625" spans="1:9">
      <c r="A10625" s="3" t="s">
        <v>34645</v>
      </c>
      <c r="B10625" s="3" t="s">
        <v>34642</v>
      </c>
      <c r="C10625" s="3">
        <f>VLOOKUP(B10625,CONSOLIDADO!A$2:E$11786,5,FALSE)</f>
        <v>3004</v>
      </c>
      <c r="D10625" s="3" t="s">
        <v>18761</v>
      </c>
      <c r="E10625" s="3"/>
      <c r="F10625" s="3"/>
      <c r="G10625" s="3" t="s">
        <v>34646</v>
      </c>
      <c r="I10625" t="str">
        <f t="shared" si="165"/>
        <v>,(3004,' Edgardo Vega Artigues','',' 61 229 8102',')</v>
      </c>
    </row>
    <row r="10626" spans="1:9">
      <c r="A10626" s="3" t="s">
        <v>34647</v>
      </c>
      <c r="B10626" s="3" t="s">
        <v>34642</v>
      </c>
      <c r="C10626" s="3">
        <f>VLOOKUP(B10626,CONSOLIDADO!A$2:E$11786,5,FALSE)</f>
        <v>3004</v>
      </c>
      <c r="D10626" s="3" t="s">
        <v>18761</v>
      </c>
      <c r="E10626" s="3" t="s">
        <v>34648</v>
      </c>
      <c r="F10626" s="3"/>
      <c r="G10626" s="3" t="s">
        <v>34649</v>
      </c>
      <c r="I10626" t="str">
        <f t="shared" si="165"/>
        <v>,(3004,' Jorge Osorio Veas ','',' 61 229 8116    ', Jefe Sección Informática y Telecomunicaciones')</v>
      </c>
    </row>
    <row r="10627" spans="1:9">
      <c r="A10627" s="3" t="s">
        <v>34650</v>
      </c>
      <c r="B10627" s="3" t="s">
        <v>34642</v>
      </c>
      <c r="C10627" s="3">
        <f>VLOOKUP(B10627,CONSOLIDADO!A$2:E$11786,5,FALSE)</f>
        <v>3004</v>
      </c>
      <c r="D10627" s="3" t="s">
        <v>18761</v>
      </c>
      <c r="E10627" s="3" t="s">
        <v>34651</v>
      </c>
      <c r="F10627" s="3"/>
      <c r="G10627" s="3" t="s">
        <v>34652</v>
      </c>
      <c r="I10627" t="str">
        <f t="shared" ref="I10627:I10690" si="166">CONCATENATE(",(",C10627,",'",A10627,"','",F10627,"','",G10627,"',",E10627,"')")</f>
        <v>,(3004,' Marco Pereira ','',' 61 229 8104    ', Jefe Departamento Administración y Finanzas')</v>
      </c>
    </row>
    <row r="10628" spans="1:9">
      <c r="A10628" s="3" t="s">
        <v>34653</v>
      </c>
      <c r="B10628" s="3" t="s">
        <v>34642</v>
      </c>
      <c r="C10628" s="3">
        <f>VLOOKUP(B10628,CONSOLIDADO!A$2:E$11786,5,FALSE)</f>
        <v>3004</v>
      </c>
      <c r="D10628" s="3" t="s">
        <v>18761</v>
      </c>
      <c r="E10628" s="3" t="s">
        <v>34654</v>
      </c>
      <c r="F10628" s="3"/>
      <c r="G10628" s="3" t="s">
        <v>34655</v>
      </c>
      <c r="I10628" t="str">
        <f t="shared" si="166"/>
        <v>,(3004,' Paulina Rojas ','',' 61 229 8138    ', Departamento de Comunicación y Educación')</v>
      </c>
    </row>
    <row r="10629" spans="1:9">
      <c r="A10629" s="3" t="s">
        <v>34658</v>
      </c>
      <c r="B10629" s="3" t="s">
        <v>34656</v>
      </c>
      <c r="C10629" s="3">
        <f>VLOOKUP(B10629,CONSOLIDADO!A$2:E$11786,5,FALSE)</f>
        <v>3005</v>
      </c>
      <c r="D10629" s="3" t="s">
        <v>34657</v>
      </c>
      <c r="E10629" s="3" t="s">
        <v>6739</v>
      </c>
      <c r="F10629" s="3" t="s">
        <v>34659</v>
      </c>
      <c r="G10629" s="3" t="s">
        <v>34660</v>
      </c>
      <c r="I10629" t="str">
        <f t="shared" si="166"/>
        <v>,(3005,' Eduardo Vásquez Cantillano ',' evasquez@britanico.cl',' 2 2413 2000    ', Gerente General')</v>
      </c>
    </row>
    <row r="10630" spans="1:9">
      <c r="A10630" s="3" t="s">
        <v>34661</v>
      </c>
      <c r="B10630" s="3" t="s">
        <v>34656</v>
      </c>
      <c r="C10630" s="3">
        <f>VLOOKUP(B10630,CONSOLIDADO!A$2:E$11786,5,FALSE)</f>
        <v>3005</v>
      </c>
      <c r="D10630" s="3" t="s">
        <v>34657</v>
      </c>
      <c r="E10630" s="3" t="s">
        <v>7032</v>
      </c>
      <c r="F10630" s="3" t="s">
        <v>34662</v>
      </c>
      <c r="G10630" s="3" t="s">
        <v>34660</v>
      </c>
      <c r="I10630" t="str">
        <f t="shared" si="166"/>
        <v>,(3005,' Jorge Mesías González ',' jmesias@ubritanica.cl',' 2 2413 2000    ', Gerente Administración y Finanzas')</v>
      </c>
    </row>
    <row r="10631" spans="1:9">
      <c r="A10631" s="3" t="s">
        <v>34663</v>
      </c>
      <c r="B10631" s="3" t="s">
        <v>34656</v>
      </c>
      <c r="C10631" s="3">
        <f>VLOOKUP(B10631,CONSOLIDADO!A$2:E$11786,5,FALSE)</f>
        <v>3005</v>
      </c>
      <c r="D10631" s="3" t="s">
        <v>34657</v>
      </c>
      <c r="E10631" s="3" t="s">
        <v>34664</v>
      </c>
      <c r="F10631" s="3" t="s">
        <v>34665</v>
      </c>
      <c r="G10631" s="3" t="s">
        <v>34666</v>
      </c>
      <c r="I10631" t="str">
        <f t="shared" si="166"/>
        <v>,(3005,' Patricio Varela Courbis ',' pvarela@britanico.cl',' 2 2413 2013    ', Gerente Comercial y Operaciones')</v>
      </c>
    </row>
    <row r="10632" spans="1:9">
      <c r="A10632" s="3" t="s">
        <v>34667</v>
      </c>
      <c r="B10632" s="3" t="s">
        <v>34656</v>
      </c>
      <c r="C10632" s="3">
        <f>VLOOKUP(B10632,CONSOLIDADO!A$2:E$11786,5,FALSE)</f>
        <v>3005</v>
      </c>
      <c r="D10632" s="3" t="s">
        <v>34657</v>
      </c>
      <c r="E10632" s="3" t="s">
        <v>34668</v>
      </c>
      <c r="F10632" s="3" t="s">
        <v>34669</v>
      </c>
      <c r="G10632" s="3" t="s">
        <v>34660</v>
      </c>
      <c r="I10632" t="str">
        <f t="shared" si="166"/>
        <v>,(3005,' Cristián Fleck ',' cristianfleck@britanico.cl',' 2 2413 2000    ', Gerente Sede Santa Lucía')</v>
      </c>
    </row>
    <row r="10633" spans="1:9">
      <c r="A10633" s="3" t="s">
        <v>34670</v>
      </c>
      <c r="B10633" s="3" t="s">
        <v>34656</v>
      </c>
      <c r="C10633" s="3">
        <f>VLOOKUP(B10633,CONSOLIDADO!A$2:E$11786,5,FALSE)</f>
        <v>3005</v>
      </c>
      <c r="D10633" s="3" t="s">
        <v>34657</v>
      </c>
      <c r="E10633" s="3" t="s">
        <v>34671</v>
      </c>
      <c r="F10633" s="3" t="s">
        <v>34672</v>
      </c>
      <c r="G10633" s="3" t="s">
        <v>34673</v>
      </c>
      <c r="I10633" t="str">
        <f t="shared" si="166"/>
        <v>,(3005,' Verónica Ballivián ',' lascondes@britanico.cl',' 2 2413 2100    ', Gerente Sede Las Condes')</v>
      </c>
    </row>
    <row r="10634" spans="1:9">
      <c r="A10634" s="3" t="s">
        <v>34676</v>
      </c>
      <c r="B10634" s="3" t="s">
        <v>34674</v>
      </c>
      <c r="C10634" s="3">
        <f>VLOOKUP(B10634,CONSOLIDADO!A$2:E$11786,5,FALSE)</f>
        <v>3006</v>
      </c>
      <c r="D10634" s="3" t="s">
        <v>34675</v>
      </c>
      <c r="E10634" s="3" t="s">
        <v>6850</v>
      </c>
      <c r="F10634" s="3" t="s">
        <v>34677</v>
      </c>
      <c r="G10634" s="3" t="s">
        <v>34678</v>
      </c>
      <c r="I10634" t="str">
        <f t="shared" si="166"/>
        <v>,(3006,' Christian Estrade ',' m.stuven@institutofrances.cl',' 2 3221 0910    ', Director')</v>
      </c>
    </row>
    <row r="10635" spans="1:9">
      <c r="A10635" s="3" t="s">
        <v>34679</v>
      </c>
      <c r="B10635" s="3" t="s">
        <v>34674</v>
      </c>
      <c r="C10635" s="3">
        <f>VLOOKUP(B10635,CONSOLIDADO!A$2:E$11786,5,FALSE)</f>
        <v>3006</v>
      </c>
      <c r="D10635" s="3" t="s">
        <v>34675</v>
      </c>
      <c r="E10635" s="3" t="s">
        <v>34680</v>
      </c>
      <c r="F10635" s="3"/>
      <c r="G10635" s="3" t="s">
        <v>34678</v>
      </c>
      <c r="I10635" t="str">
        <f t="shared" si="166"/>
        <v>,(3006,' Safia Tahri ','',' 2 3221 0910    ', Relaciones Públicas y Servicio de Prensa')</v>
      </c>
    </row>
    <row r="10636" spans="1:9">
      <c r="A10636" s="3" t="s">
        <v>34681</v>
      </c>
      <c r="B10636" s="3" t="s">
        <v>34674</v>
      </c>
      <c r="C10636" s="3">
        <f>VLOOKUP(B10636,CONSOLIDADO!A$2:E$11786,5,FALSE)</f>
        <v>3006</v>
      </c>
      <c r="D10636" s="3" t="s">
        <v>34675</v>
      </c>
      <c r="E10636" s="3" t="s">
        <v>34682</v>
      </c>
      <c r="F10636" s="3"/>
      <c r="G10636" s="3" t="s">
        <v>34678</v>
      </c>
      <c r="I10636" t="str">
        <f t="shared" si="166"/>
        <v>,(3006,' Sophie Daviaud ','',' 2 3221 0910    ', Agregada de Cooperación Universitaria y Científica')</v>
      </c>
    </row>
    <row r="10637" spans="1:9">
      <c r="A10637" s="3" t="s">
        <v>34683</v>
      </c>
      <c r="B10637" s="3" t="s">
        <v>34674</v>
      </c>
      <c r="C10637" s="3">
        <f>VLOOKUP(B10637,CONSOLIDADO!A$2:E$11786,5,FALSE)</f>
        <v>3006</v>
      </c>
      <c r="D10637" s="3" t="s">
        <v>34675</v>
      </c>
      <c r="E10637" s="3" t="s">
        <v>34684</v>
      </c>
      <c r="F10637" s="3"/>
      <c r="G10637" s="3" t="s">
        <v>34678</v>
      </c>
      <c r="I10637" t="str">
        <f t="shared" si="166"/>
        <v>,(3006,' Heloïse Thieulin ','',' 2 3221 0910    ', Agregada Lingüística')</v>
      </c>
    </row>
    <row r="10638" spans="1:9">
      <c r="A10638" s="3" t="s">
        <v>34685</v>
      </c>
      <c r="B10638" s="3" t="s">
        <v>34674</v>
      </c>
      <c r="C10638" s="3">
        <f>VLOOKUP(B10638,CONSOLIDADO!A$2:E$11786,5,FALSE)</f>
        <v>3006</v>
      </c>
      <c r="D10638" s="3" t="s">
        <v>34675</v>
      </c>
      <c r="E10638" s="3"/>
      <c r="F10638" s="3"/>
      <c r="G10638" s="3" t="s">
        <v>34686</v>
      </c>
      <c r="I10638" t="str">
        <f t="shared" si="166"/>
        <v>,(3006,' Jérémie Desjardins','',' 2 3221 0910',')</v>
      </c>
    </row>
    <row r="10639" spans="1:9">
      <c r="A10639" s="3" t="s">
        <v>34688</v>
      </c>
      <c r="B10639" s="3" t="s">
        <v>34687</v>
      </c>
      <c r="C10639" s="3">
        <f>VLOOKUP(B10639,CONSOLIDADO!A$2:E$11786,5,FALSE)</f>
        <v>3007</v>
      </c>
      <c r="D10639" s="3" t="s">
        <v>4833</v>
      </c>
      <c r="E10639" s="3" t="s">
        <v>6813</v>
      </c>
      <c r="F10639" s="3" t="s">
        <v>34689</v>
      </c>
      <c r="G10639" s="3" t="s">
        <v>34690</v>
      </c>
      <c r="I10639" t="str">
        <f t="shared" si="166"/>
        <v>,(3007,' Ricardo Kuhn Artigues ',' itochile_japon@yahoo.com',' 2 2209 8613    ', Presidente')</v>
      </c>
    </row>
    <row r="10640" spans="1:9">
      <c r="A10640" s="3" t="s">
        <v>34691</v>
      </c>
      <c r="B10640" s="3" t="s">
        <v>34687</v>
      </c>
      <c r="C10640" s="3">
        <f>VLOOKUP(B10640,CONSOLIDADO!A$2:E$11786,5,FALSE)</f>
        <v>3007</v>
      </c>
      <c r="D10640" s="3" t="s">
        <v>4833</v>
      </c>
      <c r="E10640" s="3"/>
      <c r="F10640" s="3"/>
      <c r="G10640" s="3" t="s">
        <v>34692</v>
      </c>
      <c r="I10640" t="str">
        <f t="shared" si="166"/>
        <v>,(3007,' Magdalena Guzmán Lagos','',' 2 2209 8613',')</v>
      </c>
    </row>
    <row r="10641" spans="1:9">
      <c r="A10641" s="3" t="s">
        <v>34693</v>
      </c>
      <c r="B10641" s="3" t="s">
        <v>34687</v>
      </c>
      <c r="C10641" s="3">
        <f>VLOOKUP(B10641,CONSOLIDADO!A$2:E$11786,5,FALSE)</f>
        <v>3007</v>
      </c>
      <c r="D10641" s="3" t="s">
        <v>4833</v>
      </c>
      <c r="E10641" s="3" t="s">
        <v>11204</v>
      </c>
      <c r="F10641" s="3" t="s">
        <v>34689</v>
      </c>
      <c r="G10641" s="3" t="s">
        <v>34690</v>
      </c>
      <c r="I10641" t="str">
        <f t="shared" si="166"/>
        <v>,(3007,' Patricia Coderch ',' itochile_japon@yahoo.com',' 2 2209 8613    ', Secretaria General')</v>
      </c>
    </row>
    <row r="10642" spans="1:9">
      <c r="A10642" s="3" t="s">
        <v>34694</v>
      </c>
      <c r="B10642" s="3" t="s">
        <v>34687</v>
      </c>
      <c r="C10642" s="3">
        <f>VLOOKUP(B10642,CONSOLIDADO!A$2:E$11786,5,FALSE)</f>
        <v>3007</v>
      </c>
      <c r="D10642" s="3" t="s">
        <v>4833</v>
      </c>
      <c r="E10642" s="3" t="s">
        <v>11393</v>
      </c>
      <c r="F10642" s="3" t="s">
        <v>34689</v>
      </c>
      <c r="G10642" s="3" t="s">
        <v>34690</v>
      </c>
      <c r="I10642" t="str">
        <f t="shared" si="166"/>
        <v>,(3007,' María Elena Vicuña ',' itochile_japon@yahoo.com',' 2 2209 8613    ', Tesorera')</v>
      </c>
    </row>
    <row r="10643" spans="1:9">
      <c r="A10643" s="3" t="s">
        <v>34695</v>
      </c>
      <c r="B10643" s="3" t="s">
        <v>34687</v>
      </c>
      <c r="C10643" s="3">
        <f>VLOOKUP(B10643,CONSOLIDADO!A$2:E$11786,5,FALSE)</f>
        <v>3007</v>
      </c>
      <c r="D10643" s="3" t="s">
        <v>4833</v>
      </c>
      <c r="E10643" s="3" t="s">
        <v>6850</v>
      </c>
      <c r="F10643" s="3" t="s">
        <v>34689</v>
      </c>
      <c r="G10643" s="3" t="s">
        <v>34690</v>
      </c>
      <c r="I10643" t="str">
        <f t="shared" si="166"/>
        <v>,(3007,' Roberto Hayashi ',' itochile_japon@yahoo.com',' 2 2209 8613    ', Director')</v>
      </c>
    </row>
    <row r="10644" spans="1:9">
      <c r="A10644" s="3" t="s">
        <v>34697</v>
      </c>
      <c r="B10644" s="3" t="s">
        <v>34696</v>
      </c>
      <c r="C10644" s="3">
        <f>VLOOKUP(B10644,CONSOLIDADO!A$2:E$11786,5,FALSE)</f>
        <v>3008</v>
      </c>
      <c r="D10644" s="3" t="s">
        <v>1963</v>
      </c>
      <c r="E10644" s="3"/>
      <c r="F10644" s="3"/>
      <c r="G10644" s="3" t="s">
        <v>34698</v>
      </c>
      <c r="I10644" t="str">
        <f t="shared" si="166"/>
        <v>,(3008,' Hugo Frühling Ehrlich','',' 2 2977 1497',')</v>
      </c>
    </row>
    <row r="10645" spans="1:9">
      <c r="A10645" s="3" t="s">
        <v>34699</v>
      </c>
      <c r="B10645" s="3" t="s">
        <v>34696</v>
      </c>
      <c r="C10645" s="3">
        <f>VLOOKUP(B10645,CONSOLIDADO!A$2:E$11786,5,FALSE)</f>
        <v>3008</v>
      </c>
      <c r="D10645" s="3" t="s">
        <v>1963</v>
      </c>
      <c r="E10645" s="3"/>
      <c r="F10645" s="3"/>
      <c r="G10645" s="3" t="s">
        <v>34700</v>
      </c>
      <c r="I10645" t="str">
        <f t="shared" si="166"/>
        <v>,(3008,' Leonardo Letelier Saavedra','',' 2 2977 1483',')</v>
      </c>
    </row>
    <row r="10646" spans="1:9">
      <c r="A10646" s="3" t="s">
        <v>34701</v>
      </c>
      <c r="B10646" s="3" t="s">
        <v>34696</v>
      </c>
      <c r="C10646" s="3">
        <f>VLOOKUP(B10646,CONSOLIDADO!A$2:E$11786,5,FALSE)</f>
        <v>3008</v>
      </c>
      <c r="D10646" s="3" t="s">
        <v>1963</v>
      </c>
      <c r="E10646" s="3" t="s">
        <v>34702</v>
      </c>
      <c r="F10646" s="3" t="s">
        <v>34703</v>
      </c>
      <c r="G10646" s="3" t="s">
        <v>34704</v>
      </c>
      <c r="I10646" t="str">
        <f t="shared" si="166"/>
        <v>,(3008,' Ariel Ramírez Orrego ',' arielram@iap.uchile.cl',' 2 2977 1441    ', Director Escuela de Gobierno y Gestión Pública')</v>
      </c>
    </row>
    <row r="10647" spans="1:9">
      <c r="A10647" s="3" t="s">
        <v>34705</v>
      </c>
      <c r="B10647" s="3" t="s">
        <v>34696</v>
      </c>
      <c r="C10647" s="3">
        <f>VLOOKUP(B10647,CONSOLIDADO!A$2:E$11786,5,FALSE)</f>
        <v>3008</v>
      </c>
      <c r="D10647" s="3" t="s">
        <v>1963</v>
      </c>
      <c r="E10647" s="3" t="s">
        <v>34706</v>
      </c>
      <c r="F10647" s="3" t="s">
        <v>34707</v>
      </c>
      <c r="G10647" s="3" t="s">
        <v>34708</v>
      </c>
      <c r="I10647" t="str">
        <f t="shared" si="166"/>
        <v>,(3008,' Antoine Maillet ',' antoinemaillet@iap.uchile.cl',' 2 2977 1483    ', Coordinador Magister en Ciencia Política')</v>
      </c>
    </row>
    <row r="10648" spans="1:9">
      <c r="A10648" s="3" t="s">
        <v>34709</v>
      </c>
      <c r="B10648" s="3" t="s">
        <v>34696</v>
      </c>
      <c r="C10648" s="3">
        <f>VLOOKUP(B10648,CONSOLIDADO!A$2:E$11786,5,FALSE)</f>
        <v>3008</v>
      </c>
      <c r="D10648" s="3" t="s">
        <v>1963</v>
      </c>
      <c r="E10648" s="3" t="s">
        <v>34710</v>
      </c>
      <c r="F10648" s="3" t="s">
        <v>34711</v>
      </c>
      <c r="G10648" s="3" t="s">
        <v>34708</v>
      </c>
      <c r="I10648" t="str">
        <f t="shared" si="166"/>
        <v>,(3008,' Cristián Pliscoff Varas ',' cpliscof@iap.uchile.cl',' 2 2977 1483    ', Coordinador Magister en Gobierno y Gerencia Pública')</v>
      </c>
    </row>
    <row r="10649" spans="1:9">
      <c r="A10649" s="3" t="s">
        <v>34714</v>
      </c>
      <c r="B10649" s="3" t="s">
        <v>34712</v>
      </c>
      <c r="C10649" s="3">
        <f>VLOOKUP(B10649,CONSOLIDADO!A$2:E$11786,5,FALSE)</f>
        <v>3009</v>
      </c>
      <c r="D10649" s="3" t="s">
        <v>34713</v>
      </c>
      <c r="E10649" s="3"/>
      <c r="F10649" s="3"/>
      <c r="G10649" s="3" t="s">
        <v>34715</v>
      </c>
      <c r="I10649" t="str">
        <f t="shared" si="166"/>
        <v>,(3009,' Víctor García Gómez','',' 2 2597 6600',')</v>
      </c>
    </row>
    <row r="10650" spans="1:9">
      <c r="A10650" s="3" t="s">
        <v>34716</v>
      </c>
      <c r="B10650" s="3" t="s">
        <v>34712</v>
      </c>
      <c r="C10650" s="3">
        <f>VLOOKUP(B10650,CONSOLIDADO!A$2:E$11786,5,FALSE)</f>
        <v>3009</v>
      </c>
      <c r="D10650" s="3" t="s">
        <v>34713</v>
      </c>
      <c r="E10650" s="3"/>
      <c r="F10650" s="3"/>
      <c r="G10650" s="3" t="s">
        <v>34715</v>
      </c>
      <c r="I10650" t="str">
        <f t="shared" si="166"/>
        <v>,(3009,' Viviana Guerra Villaseca','',' 2 2597 6600',')</v>
      </c>
    </row>
    <row r="10651" spans="1:9">
      <c r="A10651" s="3" t="s">
        <v>34717</v>
      </c>
      <c r="B10651" s="3" t="s">
        <v>34712</v>
      </c>
      <c r="C10651" s="3">
        <f>VLOOKUP(B10651,CONSOLIDADO!A$2:E$11786,5,FALSE)</f>
        <v>3009</v>
      </c>
      <c r="D10651" s="3" t="s">
        <v>34713</v>
      </c>
      <c r="E10651" s="3" t="s">
        <v>34718</v>
      </c>
      <c r="F10651" s="3" t="s">
        <v>34719</v>
      </c>
      <c r="G10651" s="3" t="s">
        <v>34720</v>
      </c>
      <c r="I10651" t="str">
        <f t="shared" si="166"/>
        <v>,(3009,' Fernando Olhabe Espinosa ',' fernando.olhabe@leshalles.cl',' 2 2597 6600    ', Subgerente de Tecnologías de la Información y las Comunicaciones')</v>
      </c>
    </row>
    <row r="10652" spans="1:9">
      <c r="A10652" s="3" t="s">
        <v>34722</v>
      </c>
      <c r="B10652" s="3" t="s">
        <v>34721</v>
      </c>
      <c r="C10652" s="3">
        <f>VLOOKUP(B10652,CONSOLIDADO!A$2:E$11786,5,FALSE)</f>
        <v>3010</v>
      </c>
      <c r="D10652" s="3" t="s">
        <v>6267</v>
      </c>
      <c r="E10652" s="3" t="s">
        <v>17229</v>
      </c>
      <c r="F10652" s="3" t="s">
        <v>34723</v>
      </c>
      <c r="G10652" s="3" t="s">
        <v>34724</v>
      </c>
      <c r="I10652" t="str">
        <f t="shared" si="166"/>
        <v>,(3010,' Carlos Recondo Lavanderos ',' carlos.recondo@indap.cl',' 2 2303 8018    ', Director Nacional')</v>
      </c>
    </row>
    <row r="10653" spans="1:9">
      <c r="A10653" s="3" t="s">
        <v>34725</v>
      </c>
      <c r="B10653" s="3" t="s">
        <v>34721</v>
      </c>
      <c r="C10653" s="3">
        <f>VLOOKUP(B10653,CONSOLIDADO!A$2:E$11786,5,FALSE)</f>
        <v>3010</v>
      </c>
      <c r="D10653" s="3" t="s">
        <v>6267</v>
      </c>
      <c r="E10653" s="3"/>
      <c r="F10653" s="3"/>
      <c r="G10653" s="3" t="s">
        <v>34726</v>
      </c>
      <c r="I10653" t="str">
        <f t="shared" si="166"/>
        <v>,(3010,' Luis Bravo Montes','',' 2 2303 8018',')</v>
      </c>
    </row>
    <row r="10654" spans="1:9">
      <c r="A10654" s="3" t="s">
        <v>34727</v>
      </c>
      <c r="B10654" s="3" t="s">
        <v>34721</v>
      </c>
      <c r="C10654" s="3">
        <f>VLOOKUP(B10654,CONSOLIDADO!A$2:E$11786,5,FALSE)</f>
        <v>3010</v>
      </c>
      <c r="D10654" s="3" t="s">
        <v>6267</v>
      </c>
      <c r="E10654" s="3" t="s">
        <v>34728</v>
      </c>
      <c r="F10654" s="3" t="s">
        <v>34729</v>
      </c>
      <c r="G10654" s="3" t="s">
        <v>34730</v>
      </c>
      <c r="I10654" t="str">
        <f t="shared" si="166"/>
        <v>,(3010,' Tatiana de la Peña Cevas ',' tdelapen@indap.cl',' 2 2303 8060    ', Jefa División Fiscalía')</v>
      </c>
    </row>
    <row r="10655" spans="1:9">
      <c r="A10655" s="3" t="s">
        <v>34731</v>
      </c>
      <c r="B10655" s="3" t="s">
        <v>34721</v>
      </c>
      <c r="C10655" s="3">
        <f>VLOOKUP(B10655,CONSOLIDADO!A$2:E$11786,5,FALSE)</f>
        <v>3010</v>
      </c>
      <c r="D10655" s="3" t="s">
        <v>6267</v>
      </c>
      <c r="E10655" s="3" t="s">
        <v>34732</v>
      </c>
      <c r="F10655" s="3" t="s">
        <v>34733</v>
      </c>
      <c r="G10655" s="3" t="s">
        <v>34734</v>
      </c>
      <c r="I10655" t="str">
        <f t="shared" si="166"/>
        <v>,(3010,' Orielle Díaz Acosta ',' odiaz@indap.cl',' 2 2303 8220    ', Jefa División Administración y Finanzas')</v>
      </c>
    </row>
    <row r="10656" spans="1:9">
      <c r="A10656" s="3" t="s">
        <v>34735</v>
      </c>
      <c r="B10656" s="3" t="s">
        <v>34721</v>
      </c>
      <c r="C10656" s="3">
        <f>VLOOKUP(B10656,CONSOLIDADO!A$2:E$11786,5,FALSE)</f>
        <v>3010</v>
      </c>
      <c r="D10656" s="3" t="s">
        <v>6267</v>
      </c>
      <c r="E10656" s="3" t="s">
        <v>34736</v>
      </c>
      <c r="F10656" s="3" t="s">
        <v>34737</v>
      </c>
      <c r="G10656" s="3" t="s">
        <v>34738</v>
      </c>
      <c r="I10656" t="str">
        <f t="shared" si="166"/>
        <v>,(3010,' Claudio Sabat Pietracaprina ',' csabat@indap.cl',' 2 2303 8140    ', Jefe División Asistencia Financiera')</v>
      </c>
    </row>
    <row r="10657" spans="1:9">
      <c r="A10657" s="3" t="s">
        <v>34740</v>
      </c>
      <c r="B10657" s="3" t="s">
        <v>34739</v>
      </c>
      <c r="C10657" s="3">
        <f>VLOOKUP(B10657,CONSOLIDADO!A$2:E$11786,5,FALSE)</f>
        <v>3011</v>
      </c>
      <c r="D10657" s="3" t="s">
        <v>4874</v>
      </c>
      <c r="E10657" s="3"/>
      <c r="F10657" s="3"/>
      <c r="G10657" s="3" t="s">
        <v>34741</v>
      </c>
      <c r="I10657" t="str">
        <f t="shared" si="166"/>
        <v>,(3011,' Luis Parot Donoso','',' 32 215 1610',')</v>
      </c>
    </row>
    <row r="10658" spans="1:9">
      <c r="A10658" s="3" t="s">
        <v>34742</v>
      </c>
      <c r="B10658" s="3" t="s">
        <v>34739</v>
      </c>
      <c r="C10658" s="3">
        <f>VLOOKUP(B10658,CONSOLIDADO!A$2:E$11786,5,FALSE)</f>
        <v>3011</v>
      </c>
      <c r="D10658" s="3" t="s">
        <v>4874</v>
      </c>
      <c r="E10658" s="3" t="s">
        <v>34743</v>
      </c>
      <c r="F10658" s="3" t="s">
        <v>34744</v>
      </c>
      <c r="G10658" s="3" t="s">
        <v>34745</v>
      </c>
      <c r="I10658" t="str">
        <f t="shared" si="166"/>
        <v>,(3011,' Leonardo Guzmán Méndez ',' leonardo.guzman@ifop.cl',' 32 331 1281    ', Jefe División Investigación en Acuicultura')</v>
      </c>
    </row>
    <row r="10659" spans="1:9">
      <c r="A10659" s="3" t="s">
        <v>34746</v>
      </c>
      <c r="B10659" s="3" t="s">
        <v>34739</v>
      </c>
      <c r="C10659" s="3">
        <f>VLOOKUP(B10659,CONSOLIDADO!A$2:E$11786,5,FALSE)</f>
        <v>3011</v>
      </c>
      <c r="D10659" s="3" t="s">
        <v>4874</v>
      </c>
      <c r="E10659" s="3" t="s">
        <v>34747</v>
      </c>
      <c r="F10659" s="3" t="s">
        <v>34748</v>
      </c>
      <c r="G10659" s="3" t="s">
        <v>34749</v>
      </c>
      <c r="I10659" t="str">
        <f t="shared" si="166"/>
        <v>,(3011,' Sergio Lillo Vega ',' sergio.lillo@ifop.cl',' 32 215 1400    ', Jefe División Investigación Pesquera')</v>
      </c>
    </row>
    <row r="10660" spans="1:9">
      <c r="A10660" s="3" t="s">
        <v>34750</v>
      </c>
      <c r="B10660" s="3" t="s">
        <v>34739</v>
      </c>
      <c r="C10660" s="3">
        <f>VLOOKUP(B10660,CONSOLIDADO!A$2:E$11786,5,FALSE)</f>
        <v>3011</v>
      </c>
      <c r="D10660" s="3" t="s">
        <v>4874</v>
      </c>
      <c r="E10660" s="3" t="s">
        <v>34732</v>
      </c>
      <c r="F10660" s="3" t="s">
        <v>34751</v>
      </c>
      <c r="G10660" s="3" t="s">
        <v>34752</v>
      </c>
      <c r="I10660" t="str">
        <f t="shared" si="166"/>
        <v>,(3011,' Pamela Dinamarca Palma ',' pamela.dinamarca@ifop.cl',' 32 215 1553    ', Jefa División Administración y Finanzas')</v>
      </c>
    </row>
    <row r="10661" spans="1:9">
      <c r="A10661" s="3" t="s">
        <v>34753</v>
      </c>
      <c r="B10661" s="3" t="s">
        <v>34739</v>
      </c>
      <c r="C10661" s="3">
        <f>VLOOKUP(B10661,CONSOLIDADO!A$2:E$11786,5,FALSE)</f>
        <v>3011</v>
      </c>
      <c r="D10661" s="3" t="s">
        <v>4874</v>
      </c>
      <c r="E10661" s="3" t="s">
        <v>34754</v>
      </c>
      <c r="F10661" s="3" t="s">
        <v>34755</v>
      </c>
      <c r="G10661" s="3" t="s">
        <v>34756</v>
      </c>
      <c r="I10661" t="str">
        <f t="shared" si="166"/>
        <v>,(3011,' Maida Díaz Valdés ',' maida.diaz@ifop.cl',' 32 215 1502    ', Jefa Departamento Preembarque')</v>
      </c>
    </row>
    <row r="10662" spans="1:9">
      <c r="A10662" s="3" t="s">
        <v>34758</v>
      </c>
      <c r="B10662" s="3" t="s">
        <v>34757</v>
      </c>
      <c r="C10662" s="3">
        <f>VLOOKUP(B10662,CONSOLIDADO!A$2:E$11786,5,FALSE)</f>
        <v>3012</v>
      </c>
      <c r="D10662" s="3" t="s">
        <v>4874</v>
      </c>
      <c r="E10662" s="3" t="s">
        <v>17229</v>
      </c>
      <c r="F10662" s="3"/>
      <c r="G10662" s="3" t="s">
        <v>34759</v>
      </c>
      <c r="I10662" t="str">
        <f t="shared" si="166"/>
        <v>,(3012,' Pedro Bustos Valdivia ','',' 2 2577 1027    ', Director Nacional')</v>
      </c>
    </row>
    <row r="10663" spans="1:9">
      <c r="A10663" s="3" t="s">
        <v>34760</v>
      </c>
      <c r="B10663" s="3" t="s">
        <v>34757</v>
      </c>
      <c r="C10663" s="3">
        <f>VLOOKUP(B10663,CONSOLIDADO!A$2:E$11786,5,FALSE)</f>
        <v>3012</v>
      </c>
      <c r="D10663" s="3" t="s">
        <v>4874</v>
      </c>
      <c r="E10663" s="3" t="s">
        <v>34761</v>
      </c>
      <c r="F10663" s="3" t="s">
        <v>34762</v>
      </c>
      <c r="G10663" s="3" t="s">
        <v>34763</v>
      </c>
      <c r="I10663" t="str">
        <f t="shared" si="166"/>
        <v>,(3012,' Marta Alfaro Valenzuela ',' malfaro@inia.cl',' 2 2577 1012    ', Subdirectora Nacional de Investigación y Desarrollo')</v>
      </c>
    </row>
    <row r="10664" spans="1:9">
      <c r="A10664" s="3" t="s">
        <v>34764</v>
      </c>
      <c r="B10664" s="3" t="s">
        <v>34757</v>
      </c>
      <c r="C10664" s="3">
        <f>VLOOKUP(B10664,CONSOLIDADO!A$2:E$11786,5,FALSE)</f>
        <v>3012</v>
      </c>
      <c r="D10664" s="3" t="s">
        <v>4874</v>
      </c>
      <c r="E10664" s="3" t="s">
        <v>34765</v>
      </c>
      <c r="F10664" s="3" t="s">
        <v>34766</v>
      </c>
      <c r="G10664" s="3" t="s">
        <v>34767</v>
      </c>
      <c r="I10664" t="str">
        <f t="shared" si="166"/>
        <v>,(3012,' Oscar Azócar Campos ',' oscar.azocar@inia.cl',' 2 2577 1030    ', Subdirector Nacional de Administración y Finanzas')</v>
      </c>
    </row>
    <row r="10665" spans="1:9">
      <c r="A10665" s="3" t="s">
        <v>34768</v>
      </c>
      <c r="B10665" s="3" t="s">
        <v>34757</v>
      </c>
      <c r="C10665" s="3">
        <f>VLOOKUP(B10665,CONSOLIDADO!A$2:E$11786,5,FALSE)</f>
        <v>3012</v>
      </c>
      <c r="D10665" s="3" t="s">
        <v>4874</v>
      </c>
      <c r="E10665" s="3"/>
      <c r="F10665" s="3"/>
      <c r="G10665" s="3" t="s">
        <v>34769</v>
      </c>
      <c r="I10665" t="str">
        <f t="shared" si="166"/>
        <v>,(3012,' Paula Torres Ordenes','',' 2 2577 1027',')</v>
      </c>
    </row>
    <row r="10666" spans="1:9">
      <c r="A10666" s="3" t="s">
        <v>34772</v>
      </c>
      <c r="B10666" s="3" t="s">
        <v>34770</v>
      </c>
      <c r="C10666" s="3">
        <f>VLOOKUP(B10666,CONSOLIDADO!A$2:E$11786,5,FALSE)</f>
        <v>3013</v>
      </c>
      <c r="D10666" s="3" t="s">
        <v>34771</v>
      </c>
      <c r="E10666" s="3" t="s">
        <v>34773</v>
      </c>
      <c r="F10666" s="3" t="s">
        <v>34774</v>
      </c>
      <c r="G10666" s="3" t="s">
        <v>34775</v>
      </c>
      <c r="I10666" t="str">
        <f t="shared" si="166"/>
        <v>,(3013,' Pablo Sierra Hormazábal ',' pablo.sierra@idic.cl',' 2 2520 7700    ', Director, CRL')</v>
      </c>
    </row>
    <row r="10667" spans="1:9">
      <c r="A10667" s="3" t="s">
        <v>34776</v>
      </c>
      <c r="B10667" s="3" t="s">
        <v>34770</v>
      </c>
      <c r="C10667" s="3">
        <f>VLOOKUP(B10667,CONSOLIDADO!A$2:E$11786,5,FALSE)</f>
        <v>3013</v>
      </c>
      <c r="D10667" s="3" t="s">
        <v>34771</v>
      </c>
      <c r="E10667" s="3"/>
      <c r="F10667" s="3"/>
      <c r="G10667" s="3" t="s">
        <v>34777</v>
      </c>
      <c r="I10667" t="str">
        <f t="shared" si="166"/>
        <v>,(3013,' Víctor Fuenzalida Saavedra','',' 2 2520 7700',')</v>
      </c>
    </row>
    <row r="10668" spans="1:9">
      <c r="A10668" s="3" t="s">
        <v>34778</v>
      </c>
      <c r="B10668" s="3" t="s">
        <v>34770</v>
      </c>
      <c r="C10668" s="3">
        <f>VLOOKUP(B10668,CONSOLIDADO!A$2:E$11786,5,FALSE)</f>
        <v>3013</v>
      </c>
      <c r="D10668" s="3" t="s">
        <v>34771</v>
      </c>
      <c r="E10668" s="3" t="s">
        <v>34779</v>
      </c>
      <c r="F10668" s="3" t="s">
        <v>34780</v>
      </c>
      <c r="G10668" s="3" t="s">
        <v>34775</v>
      </c>
      <c r="I10668" t="str">
        <f t="shared" si="166"/>
        <v>,(3013,' Rodrigo Jofré Valdebenito ',' rodrigo.jofre@idic.cl',' 2 2520 7700    ', Subdirector Banco de Pruebas de Chile, TCL')</v>
      </c>
    </row>
    <row r="10669" spans="1:9">
      <c r="A10669" s="3" t="s">
        <v>34781</v>
      </c>
      <c r="B10669" s="3" t="s">
        <v>34770</v>
      </c>
      <c r="C10669" s="3">
        <f>VLOOKUP(B10669,CONSOLIDADO!A$2:E$11786,5,FALSE)</f>
        <v>3013</v>
      </c>
      <c r="D10669" s="3" t="s">
        <v>34771</v>
      </c>
      <c r="E10669" s="3" t="s">
        <v>24381</v>
      </c>
      <c r="F10669" s="3" t="s">
        <v>34782</v>
      </c>
      <c r="G10669" s="3" t="s">
        <v>34783</v>
      </c>
      <c r="I10669" t="str">
        <f t="shared" si="166"/>
        <v>,(3013,' Alvaro Vergara Mejías ',' alvaro.vergara@idic.cl',' 2 2520 7800    ', Jefe Departamento Comercial')</v>
      </c>
    </row>
    <row r="10670" spans="1:9">
      <c r="A10670" s="3" t="s">
        <v>34786</v>
      </c>
      <c r="B10670" s="3" t="s">
        <v>34784</v>
      </c>
      <c r="C10670" s="3">
        <f>VLOOKUP(B10670,CONSOLIDADO!A$2:E$11786,5,FALSE)</f>
        <v>3014</v>
      </c>
      <c r="D10670" s="3" t="s">
        <v>34785</v>
      </c>
      <c r="E10670" s="3"/>
      <c r="F10670" s="3"/>
      <c r="G10670" s="3" t="s">
        <v>34787</v>
      </c>
      <c r="I10670" t="str">
        <f t="shared" si="166"/>
        <v>,(3014,' Francisco Pérez Bravo','',' 2 2978 1411',')</v>
      </c>
    </row>
    <row r="10671" spans="1:9">
      <c r="A10671" s="3" t="s">
        <v>34788</v>
      </c>
      <c r="B10671" s="3" t="s">
        <v>34784</v>
      </c>
      <c r="C10671" s="3">
        <f>VLOOKUP(B10671,CONSOLIDADO!A$2:E$11786,5,FALSE)</f>
        <v>3014</v>
      </c>
      <c r="D10671" s="3" t="s">
        <v>34785</v>
      </c>
      <c r="E10671" s="3"/>
      <c r="F10671" s="3"/>
      <c r="G10671" s="3" t="s">
        <v>34789</v>
      </c>
      <c r="I10671" t="str">
        <f t="shared" si="166"/>
        <v>,(3014,' Miguel Arredondo Olguín','',' 2 2978 1483',')</v>
      </c>
    </row>
    <row r="10672" spans="1:9">
      <c r="A10672" s="3" t="s">
        <v>34790</v>
      </c>
      <c r="B10672" s="3" t="s">
        <v>34784</v>
      </c>
      <c r="C10672" s="3">
        <f>VLOOKUP(B10672,CONSOLIDADO!A$2:E$11786,5,FALSE)</f>
        <v>3014</v>
      </c>
      <c r="D10672" s="3" t="s">
        <v>34785</v>
      </c>
      <c r="E10672" s="3" t="s">
        <v>34791</v>
      </c>
      <c r="F10672" s="3" t="s">
        <v>34792</v>
      </c>
      <c r="G10672" s="3" t="s">
        <v>34793</v>
      </c>
      <c r="I10672" t="str">
        <f t="shared" si="166"/>
        <v>,(3014,' Lee Meisel ',' lmeisel@inta.uchile.cl',' 2 2978 1470    ', Director de Investigación, Dra.')</v>
      </c>
    </row>
    <row r="10673" spans="1:9">
      <c r="A10673" s="3" t="s">
        <v>34794</v>
      </c>
      <c r="B10673" s="3" t="s">
        <v>34784</v>
      </c>
      <c r="C10673" s="3">
        <f>VLOOKUP(B10673,CONSOLIDADO!A$2:E$11786,5,FALSE)</f>
        <v>3014</v>
      </c>
      <c r="D10673" s="3" t="s">
        <v>34785</v>
      </c>
      <c r="E10673" s="3" t="s">
        <v>34795</v>
      </c>
      <c r="F10673" s="3" t="s">
        <v>34796</v>
      </c>
      <c r="G10673" s="3" t="s">
        <v>34797</v>
      </c>
      <c r="I10673" t="str">
        <f t="shared" si="166"/>
        <v>,(3014,' Fernando Pizarro Aguirre ',' fpizarro@inta.uchile.cl',' 2 2978 1522    ', Director Económico y Administrativo, Profesor')</v>
      </c>
    </row>
    <row r="10674" spans="1:9">
      <c r="A10674" s="3" t="s">
        <v>34798</v>
      </c>
      <c r="B10674" s="3" t="s">
        <v>34784</v>
      </c>
      <c r="C10674" s="3">
        <f>VLOOKUP(B10674,CONSOLIDADO!A$2:E$11786,5,FALSE)</f>
        <v>3014</v>
      </c>
      <c r="D10674" s="3" t="s">
        <v>34785</v>
      </c>
      <c r="E10674" s="3"/>
      <c r="F10674" s="3"/>
      <c r="G10674" s="3" t="s">
        <v>34799</v>
      </c>
      <c r="I10674" t="str">
        <f t="shared" si="166"/>
        <v>,(3014,' Ana María Ronco Macchiavello','',' 2 2978 1451',')</v>
      </c>
    </row>
    <row r="10675" spans="1:9">
      <c r="A10675" s="3" t="s">
        <v>34801</v>
      </c>
      <c r="B10675" s="3" t="s">
        <v>34800</v>
      </c>
      <c r="C10675" s="3">
        <f>VLOOKUP(B10675,CONSOLIDADO!A$2:E$11786,5,FALSE)</f>
        <v>3015</v>
      </c>
      <c r="D10675" s="3" t="s">
        <v>1597</v>
      </c>
      <c r="E10675" s="3" t="s">
        <v>17229</v>
      </c>
      <c r="F10675" s="3"/>
      <c r="G10675" s="3" t="s">
        <v>34802</v>
      </c>
      <c r="I10675" t="str">
        <f t="shared" si="166"/>
        <v>,(3015,' Patricio Coronado Rojo ','',' 2 2965 2750    ', Director Nacional')</v>
      </c>
    </row>
    <row r="10676" spans="1:9">
      <c r="A10676" s="3" t="s">
        <v>34803</v>
      </c>
      <c r="B10676" s="3" t="s">
        <v>34800</v>
      </c>
      <c r="C10676" s="3">
        <f>VLOOKUP(B10676,CONSOLIDADO!A$2:E$11786,5,FALSE)</f>
        <v>3015</v>
      </c>
      <c r="D10676" s="3" t="s">
        <v>1597</v>
      </c>
      <c r="E10676" s="3" t="s">
        <v>34804</v>
      </c>
      <c r="F10676" s="3"/>
      <c r="G10676" s="3" t="s">
        <v>34802</v>
      </c>
      <c r="I10676" t="str">
        <f t="shared" si="166"/>
        <v>,(3015,' Pedro Bahamondes Yáñez ','',' 2 2965 2750    ', Subdirector de Sistemas de Información y Administración')</v>
      </c>
    </row>
    <row r="10677" spans="1:9">
      <c r="A10677" s="3" t="s">
        <v>34805</v>
      </c>
      <c r="B10677" s="3" t="s">
        <v>34800</v>
      </c>
      <c r="C10677" s="3">
        <f>VLOOKUP(B10677,CONSOLIDADO!A$2:E$11786,5,FALSE)</f>
        <v>3015</v>
      </c>
      <c r="D10677" s="3" t="s">
        <v>1597</v>
      </c>
      <c r="E10677" s="3"/>
      <c r="F10677" s="3"/>
      <c r="G10677" s="3" t="s">
        <v>34806</v>
      </c>
      <c r="I10677" t="str">
        <f t="shared" si="166"/>
        <v>,(3015,' Juan José Cárcamo Hemmelmann','',' 2 2965 2750',')</v>
      </c>
    </row>
    <row r="10678" spans="1:9">
      <c r="A10678" s="3" t="s">
        <v>34808</v>
      </c>
      <c r="B10678" s="3" t="s">
        <v>34807</v>
      </c>
      <c r="C10678" s="3">
        <f>VLOOKUP(B10678,CONSOLIDADO!A$2:E$11786,5,FALSE)</f>
        <v>3016</v>
      </c>
      <c r="D10678" s="3" t="s">
        <v>3925</v>
      </c>
      <c r="E10678" s="3" t="s">
        <v>34809</v>
      </c>
      <c r="F10678" s="3"/>
      <c r="G10678" s="3" t="s">
        <v>34810</v>
      </c>
      <c r="I10678" t="str">
        <f t="shared" si="166"/>
        <v>,(3016,' María Judith Mora Riquelme ','',' 2 2575 5600    ', Directora Subrogante')</v>
      </c>
    </row>
    <row r="10679" spans="1:9">
      <c r="A10679" s="3" t="s">
        <v>34811</v>
      </c>
      <c r="B10679" s="3" t="s">
        <v>34807</v>
      </c>
      <c r="C10679" s="3">
        <f>VLOOKUP(B10679,CONSOLIDADO!A$2:E$11786,5,FALSE)</f>
        <v>3016</v>
      </c>
      <c r="D10679" s="3" t="s">
        <v>3925</v>
      </c>
      <c r="E10679" s="3" t="s">
        <v>8835</v>
      </c>
      <c r="F10679" s="3" t="s">
        <v>34812</v>
      </c>
      <c r="G10679" s="3" t="s">
        <v>34810</v>
      </c>
      <c r="I10679" t="str">
        <f t="shared" si="166"/>
        <v>,(3016,' Carlos Quintanilla Asencio ',' cquintanilla@ispch.cl',' 2 2575 5600    ', Jefe de Administración y Finanzas')</v>
      </c>
    </row>
    <row r="10680" spans="1:9">
      <c r="A10680" s="3" t="s">
        <v>34815</v>
      </c>
      <c r="B10680" s="3" t="s">
        <v>34813</v>
      </c>
      <c r="C10680" s="3">
        <f>VLOOKUP(B10680,CONSOLIDADO!A$2:E$11786,5,FALSE)</f>
        <v>3017</v>
      </c>
      <c r="D10680" s="3" t="s">
        <v>34814</v>
      </c>
      <c r="E10680" s="3" t="s">
        <v>6813</v>
      </c>
      <c r="F10680" s="3"/>
      <c r="G10680" s="3" t="s">
        <v>34816</v>
      </c>
      <c r="I10680" t="str">
        <f t="shared" si="166"/>
        <v>,(3017,' Rodolfo García Sánchez ','',' 32 226 2096    ', Presidente')</v>
      </c>
    </row>
    <row r="10681" spans="1:9">
      <c r="A10681" s="3" t="s">
        <v>34817</v>
      </c>
      <c r="B10681" s="3" t="s">
        <v>34813</v>
      </c>
      <c r="C10681" s="3">
        <f>VLOOKUP(B10681,CONSOLIDADO!A$2:E$11786,5,FALSE)</f>
        <v>3017</v>
      </c>
      <c r="D10681" s="3" t="s">
        <v>34814</v>
      </c>
      <c r="E10681" s="3" t="s">
        <v>6739</v>
      </c>
      <c r="F10681" s="3"/>
      <c r="G10681" s="3" t="s">
        <v>34818</v>
      </c>
      <c r="I10681" t="str">
        <f t="shared" si="166"/>
        <v>,(3017,' Gustavo González Doorman ','',' 32 226 2012    ', Gerente General')</v>
      </c>
    </row>
    <row r="10682" spans="1:9">
      <c r="A10682" s="3" t="s">
        <v>34819</v>
      </c>
      <c r="B10682" s="3" t="s">
        <v>34813</v>
      </c>
      <c r="C10682" s="3">
        <f>VLOOKUP(B10682,CONSOLIDADO!A$2:E$11786,5,FALSE)</f>
        <v>3017</v>
      </c>
      <c r="D10682" s="3" t="s">
        <v>34814</v>
      </c>
      <c r="E10682" s="3" t="s">
        <v>6757</v>
      </c>
      <c r="F10682" s="3"/>
      <c r="G10682" s="3" t="s">
        <v>34820</v>
      </c>
      <c r="I10682" t="str">
        <f t="shared" si="166"/>
        <v>,(3017,' Ignacio Beláustegui Contreras ','',' 32 226 2004    ', Gerente de Administración y Finanzas')</v>
      </c>
    </row>
    <row r="10683" spans="1:9">
      <c r="A10683" s="3" t="s">
        <v>34821</v>
      </c>
      <c r="B10683" s="3" t="s">
        <v>34813</v>
      </c>
      <c r="C10683" s="3">
        <f>VLOOKUP(B10683,CONSOLIDADO!A$2:E$11786,5,FALSE)</f>
        <v>3017</v>
      </c>
      <c r="D10683" s="3" t="s">
        <v>34814</v>
      </c>
      <c r="E10683" s="3" t="s">
        <v>34822</v>
      </c>
      <c r="F10683" s="3"/>
      <c r="G10683" s="3" t="s">
        <v>34823</v>
      </c>
      <c r="I10683" t="str">
        <f t="shared" si="166"/>
        <v>,(3017,' Raúl Rojas Romero ','',' 32 226 2108    ', Gerente de Prevención')</v>
      </c>
    </row>
    <row r="10684" spans="1:9">
      <c r="A10684" s="3" t="s">
        <v>34826</v>
      </c>
      <c r="B10684" s="3" t="s">
        <v>34824</v>
      </c>
      <c r="C10684" s="3">
        <f>VLOOKUP(B10684,CONSOLIDADO!A$2:E$11786,5,FALSE)</f>
        <v>3018</v>
      </c>
      <c r="D10684" s="3" t="s">
        <v>34825</v>
      </c>
      <c r="E10684" s="3" t="s">
        <v>6739</v>
      </c>
      <c r="F10684" s="3" t="s">
        <v>34827</v>
      </c>
      <c r="G10684" s="3" t="s">
        <v>34828</v>
      </c>
      <c r="I10684" t="str">
        <f t="shared" si="166"/>
        <v>,(3018,' Augusto Holmberg Fuenzalida ',' info@ich.cl',' 2 2726 0300    ', Gerente General')</v>
      </c>
    </row>
    <row r="10685" spans="1:9">
      <c r="A10685" s="3" t="s">
        <v>34829</v>
      </c>
      <c r="B10685" s="3" t="s">
        <v>34824</v>
      </c>
      <c r="C10685" s="3">
        <f>VLOOKUP(B10685,CONSOLIDADO!A$2:E$11786,5,FALSE)</f>
        <v>3018</v>
      </c>
      <c r="D10685" s="3" t="s">
        <v>34825</v>
      </c>
      <c r="E10685" s="3" t="s">
        <v>34830</v>
      </c>
      <c r="F10685" s="3" t="s">
        <v>34831</v>
      </c>
      <c r="G10685" s="3" t="s">
        <v>34828</v>
      </c>
      <c r="I10685" t="str">
        <f t="shared" si="166"/>
        <v>,(3018,' Mauricio Salgado Torres ',' msalgado@ich.cl',' 2 2726 0300    ', Jefe Departamento Pavimentos')</v>
      </c>
    </row>
    <row r="10686" spans="1:9">
      <c r="A10686" s="3" t="s">
        <v>34832</v>
      </c>
      <c r="B10686" s="3" t="s">
        <v>34824</v>
      </c>
      <c r="C10686" s="3">
        <f>VLOOKUP(B10686,CONSOLIDADO!A$2:E$11786,5,FALSE)</f>
        <v>3018</v>
      </c>
      <c r="D10686" s="3" t="s">
        <v>34825</v>
      </c>
      <c r="E10686" s="3" t="s">
        <v>31149</v>
      </c>
      <c r="F10686" s="3" t="s">
        <v>34833</v>
      </c>
      <c r="G10686" s="3" t="s">
        <v>34828</v>
      </c>
      <c r="I10686" t="str">
        <f t="shared" si="166"/>
        <v>,(3018,' Sebastián García Morales ',' sebastian.garcia@ich.cl',' 2 2726 0300    ', Jefe de Marketing y Comunicaciones')</v>
      </c>
    </row>
    <row r="10687" spans="1:9">
      <c r="A10687" s="3" t="s">
        <v>34835</v>
      </c>
      <c r="B10687" s="3" t="s">
        <v>34834</v>
      </c>
      <c r="C10687" s="3">
        <f>VLOOKUP(B10687,CONSOLIDADO!A$2:E$11786,5,FALSE)</f>
        <v>3019</v>
      </c>
      <c r="D10687" s="3" t="s">
        <v>18761</v>
      </c>
      <c r="E10687" s="3" t="s">
        <v>6959</v>
      </c>
      <c r="F10687" s="3" t="s">
        <v>34836</v>
      </c>
      <c r="G10687" s="3" t="s">
        <v>34837</v>
      </c>
      <c r="I10687" t="str">
        <f t="shared" si="166"/>
        <v>,(3019,' Fernando Raga Castellanos ',' fraga@infor.cl',' 2 2366 7121    ', Director Ejecutivo')</v>
      </c>
    </row>
    <row r="10688" spans="1:9">
      <c r="A10688" s="3" t="s">
        <v>34839</v>
      </c>
      <c r="B10688" s="3" t="s">
        <v>34838</v>
      </c>
      <c r="C10688" s="3">
        <f>VLOOKUP(B10688,CONSOLIDADO!A$2:E$11786,5,FALSE)</f>
        <v>3020</v>
      </c>
      <c r="D10688" s="3" t="s">
        <v>3925</v>
      </c>
      <c r="E10688" s="3" t="s">
        <v>34840</v>
      </c>
      <c r="F10688" s="3" t="s">
        <v>34841</v>
      </c>
      <c r="G10688" s="3" t="s">
        <v>34842</v>
      </c>
      <c r="I10688" t="str">
        <f t="shared" si="166"/>
        <v>,(3020,' Eduardo Cayul Aristondo ',' direccion@igm.cl',' 2 2410 9301    ', Director CRL')</v>
      </c>
    </row>
    <row r="10689" spans="1:9">
      <c r="A10689" s="3" t="s">
        <v>34843</v>
      </c>
      <c r="B10689" s="3" t="s">
        <v>34838</v>
      </c>
      <c r="C10689" s="3">
        <f>VLOOKUP(B10689,CONSOLIDADO!A$2:E$11786,5,FALSE)</f>
        <v>3020</v>
      </c>
      <c r="D10689" s="3" t="s">
        <v>3925</v>
      </c>
      <c r="E10689" s="3" t="s">
        <v>34844</v>
      </c>
      <c r="F10689" s="3" t="s">
        <v>34845</v>
      </c>
      <c r="G10689" s="3" t="s">
        <v>34846</v>
      </c>
      <c r="I10689" t="str">
        <f t="shared" si="166"/>
        <v>,(3020,' Cristian Carrasco Mujica ',' ccarrasco@igm.cl',' 2 2410 9417    ', Jefe Departamento Ventas TCL')</v>
      </c>
    </row>
    <row r="10690" spans="1:9">
      <c r="A10690" s="3" t="s">
        <v>34847</v>
      </c>
      <c r="B10690" s="3" t="s">
        <v>34838</v>
      </c>
      <c r="C10690" s="3">
        <f>VLOOKUP(B10690,CONSOLIDADO!A$2:E$11786,5,FALSE)</f>
        <v>3020</v>
      </c>
      <c r="D10690" s="3" t="s">
        <v>3925</v>
      </c>
      <c r="E10690" s="3" t="s">
        <v>34848</v>
      </c>
      <c r="F10690" s="3" t="s">
        <v>34849</v>
      </c>
      <c r="G10690" s="3" t="s">
        <v>34850</v>
      </c>
      <c r="I10690" t="str">
        <f t="shared" si="166"/>
        <v>,(3020,' Ricardo Urzúa Baudrand ',' rurzua@igm.cl',' 2 2410 9405    ', Jefe Departamento Abastecimiento')</v>
      </c>
    </row>
    <row r="10691" spans="1:9">
      <c r="A10691" s="3" t="s">
        <v>34852</v>
      </c>
      <c r="B10691" s="3" t="s">
        <v>34851</v>
      </c>
      <c r="C10691" s="3">
        <f>VLOOKUP(B10691,CONSOLIDADO!A$2:E$11786,5,FALSE)</f>
        <v>3021</v>
      </c>
      <c r="D10691" s="3" t="s">
        <v>4880</v>
      </c>
      <c r="E10691" s="3"/>
      <c r="F10691" s="3"/>
      <c r="G10691" s="3" t="s">
        <v>34853</v>
      </c>
      <c r="I10691" t="str">
        <f t="shared" ref="I10691:I10754" si="167">CONCATENATE(",(",C10691,",'",A10691,"','",F10691,"','",G10691,"',",E10691,"')")</f>
        <v>,(3021,' Sergio Silva Alcalde','',' 2 2391 0200',')</v>
      </c>
    </row>
    <row r="10692" spans="1:9">
      <c r="A10692" s="3" t="s">
        <v>34854</v>
      </c>
      <c r="B10692" s="3" t="s">
        <v>34851</v>
      </c>
      <c r="C10692" s="3">
        <f>VLOOKUP(B10692,CONSOLIDADO!A$2:E$11786,5,FALSE)</f>
        <v>3021</v>
      </c>
      <c r="D10692" s="3" t="s">
        <v>4880</v>
      </c>
      <c r="E10692" s="3" t="s">
        <v>9262</v>
      </c>
      <c r="F10692" s="3" t="s">
        <v>34855</v>
      </c>
      <c r="G10692" s="3" t="s">
        <v>34856</v>
      </c>
      <c r="I10692" t="str">
        <f t="shared" si="167"/>
        <v>,(3021,' Trinidad Riesco Eyzaguirre ',' priesco@culinary.cl',' 2 2391 0200    ', Directora de Administración y Finanzas')</v>
      </c>
    </row>
    <row r="10693" spans="1:9">
      <c r="A10693" s="3" t="s">
        <v>25003</v>
      </c>
      <c r="B10693" s="3" t="s">
        <v>34857</v>
      </c>
      <c r="C10693" s="3">
        <f>VLOOKUP(B10693,CONSOLIDADO!A$2:E$11786,5,FALSE)</f>
        <v>3022</v>
      </c>
      <c r="D10693" s="3" t="s">
        <v>3102</v>
      </c>
      <c r="E10693" s="3" t="s">
        <v>34858</v>
      </c>
      <c r="F10693" s="3"/>
      <c r="G10693" s="3" t="s">
        <v>34859</v>
      </c>
      <c r="I10693" t="str">
        <f t="shared" si="167"/>
        <v>,(3022,' Mauro Battocchi ','',' 2 3203 8170    ', Director (S)')</v>
      </c>
    </row>
    <row r="10694" spans="1:9">
      <c r="A10694" s="3" t="s">
        <v>34861</v>
      </c>
      <c r="B10694" s="3" t="s">
        <v>34860</v>
      </c>
      <c r="C10694" s="3">
        <f>VLOOKUP(B10694,CONSOLIDADO!A$2:E$11786,5,FALSE)</f>
        <v>3023</v>
      </c>
      <c r="D10694" s="3" t="s">
        <v>1090</v>
      </c>
      <c r="E10694" s="3" t="s">
        <v>6813</v>
      </c>
      <c r="F10694" s="3" t="s">
        <v>34862</v>
      </c>
      <c r="G10694" s="3" t="s">
        <v>34863</v>
      </c>
      <c r="I10694" t="str">
        <f t="shared" si="167"/>
        <v>,(3023,' Felipe Guevara Stephens ',' fguevara@institutolibertad.cl',' 2 2720 1700    ', Presidente')</v>
      </c>
    </row>
    <row r="10695" spans="1:9">
      <c r="A10695" s="3" t="s">
        <v>34864</v>
      </c>
      <c r="B10695" s="3" t="s">
        <v>34860</v>
      </c>
      <c r="C10695" s="3">
        <f>VLOOKUP(B10695,CONSOLIDADO!A$2:E$11786,5,FALSE)</f>
        <v>3023</v>
      </c>
      <c r="D10695" s="3" t="s">
        <v>1090</v>
      </c>
      <c r="E10695" s="3" t="s">
        <v>6850</v>
      </c>
      <c r="F10695" s="3" t="s">
        <v>34865</v>
      </c>
      <c r="G10695" s="3" t="s">
        <v>34863</v>
      </c>
      <c r="I10695" t="str">
        <f t="shared" si="167"/>
        <v>,(3023,' Isabel Izquierdo Wachholtz ',' iizquierdo@nexos.cl',' 2 2720 1700    ', Director')</v>
      </c>
    </row>
    <row r="10696" spans="1:9">
      <c r="A10696" s="3" t="s">
        <v>14952</v>
      </c>
      <c r="B10696" s="3" t="s">
        <v>34860</v>
      </c>
      <c r="C10696" s="3">
        <f>VLOOKUP(B10696,CONSOLIDADO!A$2:E$11786,5,FALSE)</f>
        <v>3023</v>
      </c>
      <c r="D10696" s="3" t="s">
        <v>1090</v>
      </c>
      <c r="E10696" s="3" t="s">
        <v>6850</v>
      </c>
      <c r="F10696" s="3" t="s">
        <v>14953</v>
      </c>
      <c r="G10696" s="3" t="s">
        <v>34863</v>
      </c>
      <c r="I10696" t="str">
        <f t="shared" si="167"/>
        <v>,(3023,' Juan Francisco Mackenna García-Huidobro ',' jfmackenna@carey.cl',' 2 2720 1700    ', Director')</v>
      </c>
    </row>
    <row r="10697" spans="1:9">
      <c r="A10697" s="3" t="s">
        <v>34866</v>
      </c>
      <c r="B10697" s="3" t="s">
        <v>34860</v>
      </c>
      <c r="C10697" s="3">
        <f>VLOOKUP(B10697,CONSOLIDADO!A$2:E$11786,5,FALSE)</f>
        <v>3023</v>
      </c>
      <c r="D10697" s="3" t="s">
        <v>1090</v>
      </c>
      <c r="E10697" s="3"/>
      <c r="F10697" s="3"/>
      <c r="G10697" s="3" t="s">
        <v>34867</v>
      </c>
      <c r="I10697" t="str">
        <f t="shared" si="167"/>
        <v>,(3023,' Rafael Aldunate Valdés','',' 2 2720 1700',')</v>
      </c>
    </row>
    <row r="10698" spans="1:9">
      <c r="A10698" s="3" t="s">
        <v>34868</v>
      </c>
      <c r="B10698" s="3" t="s">
        <v>34860</v>
      </c>
      <c r="C10698" s="3">
        <f>VLOOKUP(B10698,CONSOLIDADO!A$2:E$11786,5,FALSE)</f>
        <v>3023</v>
      </c>
      <c r="D10698" s="3" t="s">
        <v>1090</v>
      </c>
      <c r="E10698" s="3"/>
      <c r="F10698" s="3"/>
      <c r="G10698" s="3" t="s">
        <v>34867</v>
      </c>
      <c r="I10698" t="str">
        <f t="shared" si="167"/>
        <v>,(3023,' Ruggero Cozzi Elso','',' 2 2720 1700',')</v>
      </c>
    </row>
    <row r="10699" spans="1:9">
      <c r="A10699" s="3" t="s">
        <v>34869</v>
      </c>
      <c r="B10699" s="3" t="s">
        <v>34860</v>
      </c>
      <c r="C10699" s="3">
        <f>VLOOKUP(B10699,CONSOLIDADO!A$2:E$11786,5,FALSE)</f>
        <v>3023</v>
      </c>
      <c r="D10699" s="3" t="s">
        <v>1090</v>
      </c>
      <c r="E10699" s="3"/>
      <c r="F10699" s="3"/>
      <c r="G10699" s="3" t="s">
        <v>34867</v>
      </c>
      <c r="I10699" t="str">
        <f t="shared" si="167"/>
        <v>,(3023,' Víctor Manuel Avilez','',' 2 2720 1700',')</v>
      </c>
    </row>
    <row r="10700" spans="1:9">
      <c r="A10700" s="3" t="s">
        <v>34870</v>
      </c>
      <c r="B10700" s="3" t="s">
        <v>34860</v>
      </c>
      <c r="C10700" s="3">
        <f>VLOOKUP(B10700,CONSOLIDADO!A$2:E$11786,5,FALSE)</f>
        <v>3023</v>
      </c>
      <c r="D10700" s="3" t="s">
        <v>1090</v>
      </c>
      <c r="E10700" s="3" t="s">
        <v>6959</v>
      </c>
      <c r="F10700" s="3" t="s">
        <v>34871</v>
      </c>
      <c r="G10700" s="3" t="s">
        <v>34863</v>
      </c>
      <c r="I10700" t="str">
        <f t="shared" si="167"/>
        <v>,(3023,' Jaime Pereira Larraín ',' jpereira@institutolibertad.cl',' 2 2720 1700    ', Director Ejecutivo')</v>
      </c>
    </row>
    <row r="10701" spans="1:9">
      <c r="A10701" s="3" t="s">
        <v>34873</v>
      </c>
      <c r="B10701" s="3" t="s">
        <v>34872</v>
      </c>
      <c r="C10701" s="3">
        <f>VLOOKUP(B10701,CONSOLIDADO!A$2:E$11786,5,FALSE)</f>
        <v>3024</v>
      </c>
      <c r="D10701" s="3" t="s">
        <v>3925</v>
      </c>
      <c r="E10701" s="3" t="s">
        <v>34874</v>
      </c>
      <c r="F10701" s="3" t="s">
        <v>34875</v>
      </c>
      <c r="G10701" s="3" t="s">
        <v>34876</v>
      </c>
      <c r="I10701" t="str">
        <f t="shared" si="167"/>
        <v>,(3024,' Sofía Rengifo Ottone ',' director.nacional@ind.cl',' 2 2754 0200    ', Directora Nacional Subrogante')</v>
      </c>
    </row>
    <row r="10702" spans="1:9">
      <c r="A10702" s="3" t="s">
        <v>34877</v>
      </c>
      <c r="B10702" s="3" t="s">
        <v>34872</v>
      </c>
      <c r="C10702" s="3">
        <f>VLOOKUP(B10702,CONSOLIDADO!A$2:E$11786,5,FALSE)</f>
        <v>3024</v>
      </c>
      <c r="D10702" s="3" t="s">
        <v>3925</v>
      </c>
      <c r="E10702" s="3" t="s">
        <v>34878</v>
      </c>
      <c r="F10702" s="3" t="s">
        <v>34879</v>
      </c>
      <c r="G10702" s="3" t="s">
        <v>34876</v>
      </c>
      <c r="I10702" t="str">
        <f t="shared" si="167"/>
        <v>,(3024,' Carlos Marchant Laplagne ',' carlos.marchant@ind.cl',' 2 2754 0200    ', Jefe Departamento Comunicaciones')</v>
      </c>
    </row>
    <row r="10703" spans="1:9">
      <c r="A10703" s="3" t="s">
        <v>34880</v>
      </c>
      <c r="B10703" s="3" t="s">
        <v>34872</v>
      </c>
      <c r="C10703" s="3">
        <f>VLOOKUP(B10703,CONSOLIDADO!A$2:E$11786,5,FALSE)</f>
        <v>3024</v>
      </c>
      <c r="D10703" s="3" t="s">
        <v>3925</v>
      </c>
      <c r="E10703" s="3" t="s">
        <v>34881</v>
      </c>
      <c r="F10703" s="3" t="s">
        <v>34882</v>
      </c>
      <c r="G10703" s="3" t="s">
        <v>34876</v>
      </c>
      <c r="I10703" t="str">
        <f t="shared" si="167"/>
        <v>,(3024,' Israel Castro López ',' israel.castro@ind.cl',' 2 2754 0200    ', Jefe División Administración y Finanzas')</v>
      </c>
    </row>
    <row r="10704" spans="1:9">
      <c r="A10704" s="3" t="s">
        <v>34883</v>
      </c>
      <c r="B10704" s="3" t="s">
        <v>34872</v>
      </c>
      <c r="C10704" s="3">
        <f>VLOOKUP(B10704,CONSOLIDADO!A$2:E$11786,5,FALSE)</f>
        <v>3024</v>
      </c>
      <c r="D10704" s="3" t="s">
        <v>3925</v>
      </c>
      <c r="E10704" s="3" t="s">
        <v>34884</v>
      </c>
      <c r="F10704" s="3" t="s">
        <v>34885</v>
      </c>
      <c r="G10704" s="3" t="s">
        <v>34876</v>
      </c>
      <c r="I10704" t="str">
        <f t="shared" si="167"/>
        <v>,(3024,' Christian Silva Vásquez ',' christian.silva@ind.cl',' 2 2754 0200    ', Jefe División de Desarrollo')</v>
      </c>
    </row>
    <row r="10705" spans="1:9">
      <c r="A10705" s="3" t="s">
        <v>18542</v>
      </c>
      <c r="B10705" s="3" t="s">
        <v>34886</v>
      </c>
      <c r="C10705" s="3">
        <f>VLOOKUP(B10705,CONSOLIDADO!A$2:E$11786,5,FALSE)</f>
        <v>3025</v>
      </c>
      <c r="D10705" s="3" t="s">
        <v>3925</v>
      </c>
      <c r="E10705" s="3" t="s">
        <v>17229</v>
      </c>
      <c r="F10705" s="3"/>
      <c r="G10705" s="3" t="s">
        <v>34887</v>
      </c>
      <c r="I10705" t="str">
        <f t="shared" si="167"/>
        <v>,(3025,' Guillermo Pattillo Álvarez ','',' 2 2892 4000    ', Director Nacional')</v>
      </c>
    </row>
    <row r="10706" spans="1:9">
      <c r="A10706" s="3" t="s">
        <v>34888</v>
      </c>
      <c r="B10706" s="3" t="s">
        <v>34886</v>
      </c>
      <c r="C10706" s="3">
        <f>VLOOKUP(B10706,CONSOLIDADO!A$2:E$11786,5,FALSE)</f>
        <v>3025</v>
      </c>
      <c r="D10706" s="3" t="s">
        <v>3925</v>
      </c>
      <c r="E10706" s="3"/>
      <c r="F10706" s="3"/>
      <c r="G10706" s="3" t="s">
        <v>34889</v>
      </c>
      <c r="I10706" t="str">
        <f t="shared" si="167"/>
        <v>,(3025,' Sandra Quijada Javer','',' 2 2892 4000',')</v>
      </c>
    </row>
    <row r="10707" spans="1:9">
      <c r="A10707" s="3" t="s">
        <v>34890</v>
      </c>
      <c r="B10707" s="3" t="s">
        <v>34886</v>
      </c>
      <c r="C10707" s="3">
        <f>VLOOKUP(B10707,CONSOLIDADO!A$2:E$11786,5,FALSE)</f>
        <v>3025</v>
      </c>
      <c r="D10707" s="3" t="s">
        <v>3925</v>
      </c>
      <c r="E10707" s="3" t="s">
        <v>34891</v>
      </c>
      <c r="F10707" s="3"/>
      <c r="G10707" s="3" t="s">
        <v>34887</v>
      </c>
      <c r="I10707" t="str">
        <f t="shared" si="167"/>
        <v>,(3025,' Jorge Urrutia Sepúlveda ','',' 2 2892 4000    ', Subdirector de Operaciones (S)')</v>
      </c>
    </row>
    <row r="10708" spans="1:9">
      <c r="A10708" s="3" t="s">
        <v>34892</v>
      </c>
      <c r="B10708" s="3" t="s">
        <v>34886</v>
      </c>
      <c r="C10708" s="3">
        <f>VLOOKUP(B10708,CONSOLIDADO!A$2:E$11786,5,FALSE)</f>
        <v>3025</v>
      </c>
      <c r="D10708" s="3" t="s">
        <v>3925</v>
      </c>
      <c r="E10708" s="3" t="s">
        <v>34893</v>
      </c>
      <c r="F10708" s="3"/>
      <c r="G10708" s="3" t="s">
        <v>34887</v>
      </c>
      <c r="I10708" t="str">
        <f t="shared" si="167"/>
        <v>,(3025,' César Zelada González ','',' 2 2892 4000    ', Subdirector de Tecnologías de la Información')</v>
      </c>
    </row>
    <row r="10709" spans="1:9">
      <c r="A10709" s="3" t="s">
        <v>34894</v>
      </c>
      <c r="B10709" s="3" t="s">
        <v>34886</v>
      </c>
      <c r="C10709" s="3">
        <f>VLOOKUP(B10709,CONSOLIDADO!A$2:E$11786,5,FALSE)</f>
        <v>3025</v>
      </c>
      <c r="D10709" s="3" t="s">
        <v>3925</v>
      </c>
      <c r="E10709" s="3"/>
      <c r="F10709" s="3"/>
      <c r="G10709" s="3" t="s">
        <v>34889</v>
      </c>
      <c r="I10709" t="str">
        <f t="shared" si="167"/>
        <v>,(3025,' Walter Luchsinger Lagos','',' 2 2892 4000',')</v>
      </c>
    </row>
    <row r="10710" spans="1:9">
      <c r="A10710" s="3" t="s">
        <v>34896</v>
      </c>
      <c r="B10710" s="3" t="s">
        <v>34895</v>
      </c>
      <c r="C10710" s="3">
        <f>VLOOKUP(B10710,CONSOLIDADO!A$2:E$11786,5,FALSE)</f>
        <v>3026</v>
      </c>
      <c r="D10710" s="3" t="s">
        <v>4874</v>
      </c>
      <c r="E10710" s="3"/>
      <c r="F10710" s="3"/>
      <c r="G10710" s="3" t="s">
        <v>34897</v>
      </c>
      <c r="I10710" t="str">
        <f t="shared" si="167"/>
        <v>,(3026,' Karla González Novión','',' 2 2782 4100',')</v>
      </c>
    </row>
    <row r="10711" spans="1:9">
      <c r="A10711" s="3" t="s">
        <v>34898</v>
      </c>
      <c r="B10711" s="3" t="s">
        <v>34895</v>
      </c>
      <c r="C10711" s="3">
        <f>VLOOKUP(B10711,CONSOLIDADO!A$2:E$11786,5,FALSE)</f>
        <v>3026</v>
      </c>
      <c r="D10711" s="3" t="s">
        <v>4874</v>
      </c>
      <c r="E10711" s="3" t="s">
        <v>34899</v>
      </c>
      <c r="F10711" s="3" t="s">
        <v>34900</v>
      </c>
      <c r="G10711" s="3" t="s">
        <v>34901</v>
      </c>
      <c r="I10711" t="str">
        <f t="shared" si="167"/>
        <v>,(3026,' Francisco Ulloa Castillo ',' franciscocastillo@inh.cl',' 2 2782 4100    ', Jefe Unidad Ingeniería y Desarrollo')</v>
      </c>
    </row>
    <row r="10712" spans="1:9">
      <c r="A10712" s="3" t="s">
        <v>34902</v>
      </c>
      <c r="B10712" s="3" t="s">
        <v>34895</v>
      </c>
      <c r="C10712" s="3">
        <f>VLOOKUP(B10712,CONSOLIDADO!A$2:E$11786,5,FALSE)</f>
        <v>3026</v>
      </c>
      <c r="D10712" s="3" t="s">
        <v>4874</v>
      </c>
      <c r="E10712" s="3"/>
      <c r="F10712" s="3"/>
      <c r="G10712" s="3" t="s">
        <v>34897</v>
      </c>
      <c r="I10712" t="str">
        <f t="shared" si="167"/>
        <v>,(3026,' Marcos Díaz Núñez','',' 2 2782 4100',')</v>
      </c>
    </row>
    <row r="10713" spans="1:9">
      <c r="A10713" s="3" t="s">
        <v>34903</v>
      </c>
      <c r="B10713" s="3" t="s">
        <v>34895</v>
      </c>
      <c r="C10713" s="3">
        <f>VLOOKUP(B10713,CONSOLIDADO!A$2:E$11786,5,FALSE)</f>
        <v>3026</v>
      </c>
      <c r="D10713" s="3" t="s">
        <v>4874</v>
      </c>
      <c r="E10713" s="3" t="s">
        <v>34904</v>
      </c>
      <c r="F10713" s="3" t="s">
        <v>34905</v>
      </c>
      <c r="G10713" s="3" t="s">
        <v>34901</v>
      </c>
      <c r="I10713" t="str">
        <f t="shared" si="167"/>
        <v>,(3026,' Rubén Zúñiga Olmos ',' rubenzuniga@inh.cl',' 2 2782 4100    ', Jefe Unidad Calibración e Instrumentación')</v>
      </c>
    </row>
    <row r="10714" spans="1:9">
      <c r="A10714" s="3" t="s">
        <v>34906</v>
      </c>
      <c r="B10714" s="3" t="s">
        <v>34895</v>
      </c>
      <c r="C10714" s="3">
        <f>VLOOKUP(B10714,CONSOLIDADO!A$2:E$11786,5,FALSE)</f>
        <v>3026</v>
      </c>
      <c r="D10714" s="3" t="s">
        <v>4874</v>
      </c>
      <c r="E10714" s="3" t="s">
        <v>34907</v>
      </c>
      <c r="F10714" s="3" t="s">
        <v>34908</v>
      </c>
      <c r="G10714" s="3" t="s">
        <v>34901</v>
      </c>
      <c r="I10714" t="str">
        <f t="shared" si="167"/>
        <v>,(3026,' Fernando Figueroa Soto ',' fernandofigueroa@inh.cl',' 2 2782 4100    ', Jefe Unidad Contabilidad y Finanzas')</v>
      </c>
    </row>
    <row r="10715" spans="1:9">
      <c r="A10715" s="3" t="s">
        <v>34911</v>
      </c>
      <c r="B10715" s="3" t="s">
        <v>34909</v>
      </c>
      <c r="C10715" s="3">
        <f>VLOOKUP(B10715,CONSOLIDADO!A$2:E$11786,5,FALSE)</f>
        <v>3027</v>
      </c>
      <c r="D10715" s="3" t="s">
        <v>34910</v>
      </c>
      <c r="E10715" s="3" t="s">
        <v>6959</v>
      </c>
      <c r="F10715" s="3" t="s">
        <v>34912</v>
      </c>
      <c r="G10715" s="3" t="s">
        <v>34913</v>
      </c>
      <c r="I10715" t="str">
        <f t="shared" si="167"/>
        <v>,(3027,' Sergio Toro Galleguillos ',' sergio.toro@inn.cl',' 2 2445 8800    ', Director Ejecutivo')</v>
      </c>
    </row>
    <row r="10716" spans="1:9">
      <c r="A10716" s="3" t="s">
        <v>34914</v>
      </c>
      <c r="B10716" s="3" t="s">
        <v>34909</v>
      </c>
      <c r="C10716" s="3">
        <f>VLOOKUP(B10716,CONSOLIDADO!A$2:E$11786,5,FALSE)</f>
        <v>3027</v>
      </c>
      <c r="D10716" s="3" t="s">
        <v>34910</v>
      </c>
      <c r="E10716" s="3" t="s">
        <v>8835</v>
      </c>
      <c r="F10716" s="3" t="s">
        <v>34915</v>
      </c>
      <c r="G10716" s="3" t="s">
        <v>34913</v>
      </c>
      <c r="I10716" t="str">
        <f t="shared" si="167"/>
        <v>,(3027,' Juan Emilio Fuentealba ',' juanemilio.fuentealba@inn.cl',' 2 2445 8800    ', Jefe de Administración y Finanzas')</v>
      </c>
    </row>
    <row r="10717" spans="1:9">
      <c r="A10717" s="3" t="s">
        <v>34917</v>
      </c>
      <c r="B10717" s="3" t="s">
        <v>34916</v>
      </c>
      <c r="C10717" s="3">
        <f>VLOOKUP(B10717,CONSOLIDADO!A$2:E$11786,5,FALSE)</f>
        <v>3028</v>
      </c>
      <c r="D10717" s="3" t="s">
        <v>2161</v>
      </c>
      <c r="E10717" s="3" t="s">
        <v>15649</v>
      </c>
      <c r="F10717" s="3" t="s">
        <v>34918</v>
      </c>
      <c r="G10717" s="3" t="s">
        <v>34919</v>
      </c>
      <c r="I10717" t="str">
        <f t="shared" si="167"/>
        <v>,(3028,' Fernando Soto Concha ',' fernando .soto@institutonacional.cl',' 2 2698 7055    ', Rector')</v>
      </c>
    </row>
    <row r="10718" spans="1:9">
      <c r="A10718" s="3" t="s">
        <v>34920</v>
      </c>
      <c r="B10718" s="3" t="s">
        <v>34916</v>
      </c>
      <c r="C10718" s="3">
        <f>VLOOKUP(B10718,CONSOLIDADO!A$2:E$11786,5,FALSE)</f>
        <v>3028</v>
      </c>
      <c r="D10718" s="3" t="s">
        <v>2161</v>
      </c>
      <c r="E10718" s="3" t="s">
        <v>34921</v>
      </c>
      <c r="F10718" s="3" t="s">
        <v>34922</v>
      </c>
      <c r="G10718" s="3" t="s">
        <v>34923</v>
      </c>
      <c r="I10718" t="str">
        <f t="shared" si="167"/>
        <v>,(3028,' Carlos Urzúa Styricker ',' c.urzua@institutonacional.cl',' 2 2698 6243    ', Vicerrector')</v>
      </c>
    </row>
    <row r="10719" spans="1:9">
      <c r="A10719" s="3" t="s">
        <v>34924</v>
      </c>
      <c r="B10719" s="3" t="s">
        <v>34916</v>
      </c>
      <c r="C10719" s="3">
        <f>VLOOKUP(B10719,CONSOLIDADO!A$2:E$11786,5,FALSE)</f>
        <v>3028</v>
      </c>
      <c r="D10719" s="3" t="s">
        <v>2161</v>
      </c>
      <c r="E10719" s="3"/>
      <c r="F10719" s="3"/>
      <c r="G10719" s="3" t="s">
        <v>34925</v>
      </c>
      <c r="I10719" t="str">
        <f t="shared" si="167"/>
        <v>,(3028,' Manuel Ogalde Arenas','',' 2 2696 4294',')</v>
      </c>
    </row>
    <row r="10720" spans="1:9">
      <c r="A10720" s="3" t="s">
        <v>34926</v>
      </c>
      <c r="B10720" s="3" t="s">
        <v>34916</v>
      </c>
      <c r="C10720" s="3">
        <f>VLOOKUP(B10720,CONSOLIDADO!A$2:E$11786,5,FALSE)</f>
        <v>3028</v>
      </c>
      <c r="D10720" s="3" t="s">
        <v>2161</v>
      </c>
      <c r="E10720" s="3" t="s">
        <v>34927</v>
      </c>
      <c r="F10720" s="3" t="s">
        <v>34928</v>
      </c>
      <c r="G10720" s="3" t="s">
        <v>34929</v>
      </c>
      <c r="I10720" t="str">
        <f t="shared" si="167"/>
        <v>,(3028,' María Teresa Cortés ',' m.cortes.fis@institutonacional.cl',' 2 2698 0047    ', Inspectora General')</v>
      </c>
    </row>
    <row r="10721" spans="1:9">
      <c r="A10721" s="3" t="s">
        <v>34930</v>
      </c>
      <c r="B10721" s="3" t="s">
        <v>34916</v>
      </c>
      <c r="C10721" s="3">
        <f>VLOOKUP(B10721,CONSOLIDADO!A$2:E$11786,5,FALSE)</f>
        <v>3028</v>
      </c>
      <c r="D10721" s="3" t="s">
        <v>2161</v>
      </c>
      <c r="E10721" s="3" t="s">
        <v>34931</v>
      </c>
      <c r="F10721" s="3" t="s">
        <v>34932</v>
      </c>
      <c r="G10721" s="3" t="s">
        <v>34933</v>
      </c>
      <c r="I10721" t="str">
        <f t="shared" si="167"/>
        <v>,(3028,' Claudia Alvarez Alvarez ',' c.alvarez@institutonacional.cl',' 2 2698 0276    ', Inspector General')</v>
      </c>
    </row>
    <row r="10722" spans="1:9">
      <c r="A10722" s="3" t="s">
        <v>34935</v>
      </c>
      <c r="B10722" s="3" t="s">
        <v>34934</v>
      </c>
      <c r="C10722" s="3">
        <f>VLOOKUP(B10722,CONSOLIDADO!A$2:E$11786,5,FALSE)</f>
        <v>3029</v>
      </c>
      <c r="D10722" s="3" t="s">
        <v>4880</v>
      </c>
      <c r="E10722" s="3" t="s">
        <v>34936</v>
      </c>
      <c r="F10722" s="3" t="s">
        <v>34937</v>
      </c>
      <c r="G10722" s="3" t="s">
        <v>34938</v>
      </c>
      <c r="I10722" t="str">
        <f t="shared" si="167"/>
        <v>,(3029,' Daniel Aguilera Gutiérrez ',' gerente@carloscasanueva.cl',' 2 2347 6000    ', Presidente del Directorio y Representante Legal')</v>
      </c>
    </row>
    <row r="10723" spans="1:9">
      <c r="A10723" s="3" t="s">
        <v>34941</v>
      </c>
      <c r="B10723" s="3" t="s">
        <v>34939</v>
      </c>
      <c r="C10723" s="3">
        <f>VLOOKUP(B10723,CONSOLIDADO!A$2:E$11786,5,FALSE)</f>
        <v>3030</v>
      </c>
      <c r="D10723" s="3" t="s">
        <v>34940</v>
      </c>
      <c r="E10723" s="3"/>
      <c r="F10723" s="3"/>
      <c r="G10723" s="3" t="s">
        <v>34942</v>
      </c>
      <c r="I10723" t="str">
        <f t="shared" si="167"/>
        <v>,(3030,' Jaime Correa Vera','',' 2 2413 2046',')</v>
      </c>
    </row>
    <row r="10724" spans="1:9">
      <c r="A10724" s="3" t="s">
        <v>34661</v>
      </c>
      <c r="B10724" s="3" t="s">
        <v>34939</v>
      </c>
      <c r="C10724" s="3">
        <f>VLOOKUP(B10724,CONSOLIDADO!A$2:E$11786,5,FALSE)</f>
        <v>3030</v>
      </c>
      <c r="D10724" s="3" t="s">
        <v>34940</v>
      </c>
      <c r="E10724" s="3" t="s">
        <v>15743</v>
      </c>
      <c r="F10724" s="3" t="s">
        <v>34662</v>
      </c>
      <c r="G10724" s="3" t="s">
        <v>34943</v>
      </c>
      <c r="I10724" t="str">
        <f t="shared" si="167"/>
        <v>,(3030,' Jorge Mesías González ',' jmesias@ubritanica.cl',' 2 2413 2030    ', Vicerrector de Administración y Finanzas')</v>
      </c>
    </row>
    <row r="10725" spans="1:9">
      <c r="A10725" s="3" t="s">
        <v>34944</v>
      </c>
      <c r="B10725" s="3" t="s">
        <v>34939</v>
      </c>
      <c r="C10725" s="3">
        <f>VLOOKUP(B10725,CONSOLIDADO!A$2:E$11786,5,FALSE)</f>
        <v>3030</v>
      </c>
      <c r="D10725" s="3" t="s">
        <v>34940</v>
      </c>
      <c r="E10725" s="3"/>
      <c r="F10725" s="3"/>
      <c r="G10725" s="3" t="s">
        <v>34945</v>
      </c>
      <c r="I10725" t="str">
        <f t="shared" si="167"/>
        <v>,(3030,' Patricio Varela Courbis','',' 2 2413 2013',')</v>
      </c>
    </row>
    <row r="10726" spans="1:9">
      <c r="A10726" s="3" t="s">
        <v>34946</v>
      </c>
      <c r="B10726" s="3" t="s">
        <v>34939</v>
      </c>
      <c r="C10726" s="3">
        <f>VLOOKUP(B10726,CONSOLIDADO!A$2:E$11786,5,FALSE)</f>
        <v>3030</v>
      </c>
      <c r="D10726" s="3" t="s">
        <v>34940</v>
      </c>
      <c r="E10726" s="3" t="s">
        <v>34947</v>
      </c>
      <c r="F10726" s="3" t="s">
        <v>34948</v>
      </c>
      <c r="G10726" s="3" t="s">
        <v>34949</v>
      </c>
      <c r="I10726" t="str">
        <f t="shared" si="167"/>
        <v>,(3030,' Rodrigo Faúndez ',' rfaundez@britanico.cl',' 2 2413 2041    ', Admisión')</v>
      </c>
    </row>
    <row r="10727" spans="1:9">
      <c r="A10727" s="3" t="s">
        <v>34951</v>
      </c>
      <c r="B10727" s="3" t="s">
        <v>34950</v>
      </c>
      <c r="C10727" s="3">
        <f>VLOOKUP(B10727,CONSOLIDADO!A$2:E$11786,5,FALSE)</f>
        <v>3031</v>
      </c>
      <c r="D10727" s="3" t="s">
        <v>4880</v>
      </c>
      <c r="E10727" s="3" t="s">
        <v>15649</v>
      </c>
      <c r="F10727" s="3" t="s">
        <v>34952</v>
      </c>
      <c r="G10727" s="3" t="s">
        <v>34953</v>
      </c>
      <c r="I10727" t="str">
        <f t="shared" si="167"/>
        <v>,(3031,' José Sanfuentes Palma ',' arcos@arcos.cl',' 2 2365 7000    ', Rector')</v>
      </c>
    </row>
    <row r="10728" spans="1:9">
      <c r="A10728" s="3" t="s">
        <v>34954</v>
      </c>
      <c r="B10728" s="3" t="s">
        <v>34950</v>
      </c>
      <c r="C10728" s="3">
        <f>VLOOKUP(B10728,CONSOLIDADO!A$2:E$11786,5,FALSE)</f>
        <v>3031</v>
      </c>
      <c r="D10728" s="3" t="s">
        <v>4880</v>
      </c>
      <c r="E10728" s="3"/>
      <c r="F10728" s="3"/>
      <c r="G10728" s="3" t="s">
        <v>34955</v>
      </c>
      <c r="I10728" t="str">
        <f t="shared" si="167"/>
        <v>,(3031,' Franex Vera Hermosilla','',' 2 2365 7000',')</v>
      </c>
    </row>
    <row r="10729" spans="1:9">
      <c r="A10729" s="3" t="s">
        <v>34957</v>
      </c>
      <c r="B10729" s="3" t="s">
        <v>34956</v>
      </c>
      <c r="C10729" s="3">
        <f>VLOOKUP(B10729,CONSOLIDADO!A$2:E$11786,5,FALSE)</f>
        <v>3032</v>
      </c>
      <c r="D10729" s="3" t="s">
        <v>4880</v>
      </c>
      <c r="E10729" s="3" t="s">
        <v>15649</v>
      </c>
      <c r="F10729" s="3"/>
      <c r="G10729" s="3" t="s">
        <v>34958</v>
      </c>
      <c r="I10729" t="str">
        <f t="shared" si="167"/>
        <v>,(3032,' Rodrigo Angulo Marañol ','',' 2 2495 7701    ', Rector')</v>
      </c>
    </row>
    <row r="10730" spans="1:9">
      <c r="A10730" s="3" t="s">
        <v>34959</v>
      </c>
      <c r="B10730" s="3" t="s">
        <v>34956</v>
      </c>
      <c r="C10730" s="3">
        <f>VLOOKUP(B10730,CONSOLIDADO!A$2:E$11786,5,FALSE)</f>
        <v>3032</v>
      </c>
      <c r="D10730" s="3" t="s">
        <v>4880</v>
      </c>
      <c r="E10730" s="3"/>
      <c r="F10730" s="3"/>
      <c r="G10730" s="3" t="s">
        <v>34960</v>
      </c>
      <c r="I10730" t="str">
        <f t="shared" si="167"/>
        <v>,(3032,' Raúl Fernández Guzmán','',' 2 2495 7701',')</v>
      </c>
    </row>
    <row r="10731" spans="1:9">
      <c r="A10731" s="3" t="s">
        <v>34961</v>
      </c>
      <c r="B10731" s="3" t="s">
        <v>34956</v>
      </c>
      <c r="C10731" s="3">
        <f>VLOOKUP(B10731,CONSOLIDADO!A$2:E$11786,5,FALSE)</f>
        <v>3032</v>
      </c>
      <c r="D10731" s="3" t="s">
        <v>4880</v>
      </c>
      <c r="E10731" s="3" t="s">
        <v>34962</v>
      </c>
      <c r="F10731" s="3" t="s">
        <v>34963</v>
      </c>
      <c r="G10731" s="3" t="s">
        <v>34958</v>
      </c>
      <c r="I10731" t="str">
        <f t="shared" si="167"/>
        <v>,(3032,' Cecilia Sierra Acevedo ',' cecilias@ipp.cl',' 2 2495 7701    ', Subdirectora de Operaciones Académicas y Registro Curricular')</v>
      </c>
    </row>
    <row r="10732" spans="1:9">
      <c r="A10732" s="3" t="s">
        <v>34965</v>
      </c>
      <c r="B10732" s="3" t="s">
        <v>34964</v>
      </c>
      <c r="C10732" s="3">
        <f>VLOOKUP(B10732,CONSOLIDADO!A$2:E$11786,5,FALSE)</f>
        <v>3033</v>
      </c>
      <c r="D10732" s="3" t="s">
        <v>1969</v>
      </c>
      <c r="E10732" s="3" t="s">
        <v>6813</v>
      </c>
      <c r="F10732" s="3" t="s">
        <v>34966</v>
      </c>
      <c r="G10732" s="3" t="s">
        <v>34967</v>
      </c>
      <c r="I10732" t="str">
        <f t="shared" si="167"/>
        <v>,(3033,' Francisco Beltrán Herrera ',' fbeltran@dportales.cl',' 41 266 7900    ', Presidente')</v>
      </c>
    </row>
    <row r="10733" spans="1:9">
      <c r="A10733" s="3" t="s">
        <v>34968</v>
      </c>
      <c r="B10733" s="3" t="s">
        <v>34964</v>
      </c>
      <c r="C10733" s="3">
        <f>VLOOKUP(B10733,CONSOLIDADO!A$2:E$11786,5,FALSE)</f>
        <v>3033</v>
      </c>
      <c r="D10733" s="3" t="s">
        <v>1969</v>
      </c>
      <c r="E10733" s="3"/>
      <c r="F10733" s="3"/>
      <c r="G10733" s="3" t="s">
        <v>34969</v>
      </c>
      <c r="I10733" t="str">
        <f t="shared" si="167"/>
        <v>,(3033,' Luis Beltrán Troncoso','',' 41 266 7900',')</v>
      </c>
    </row>
    <row r="10734" spans="1:9">
      <c r="A10734" s="3" t="s">
        <v>34970</v>
      </c>
      <c r="B10734" s="3" t="s">
        <v>34964</v>
      </c>
      <c r="C10734" s="3">
        <f>VLOOKUP(B10734,CONSOLIDADO!A$2:E$11786,5,FALSE)</f>
        <v>3033</v>
      </c>
      <c r="D10734" s="3" t="s">
        <v>1969</v>
      </c>
      <c r="E10734" s="3" t="s">
        <v>21566</v>
      </c>
      <c r="F10734" s="3" t="s">
        <v>34971</v>
      </c>
      <c r="G10734" s="3" t="s">
        <v>34967</v>
      </c>
      <c r="I10734" t="str">
        <f t="shared" si="167"/>
        <v>,(3033,' Roberto Gallardo Cisterna ',' vraf@dportales.cl',' 41 266 7900    ', Vicerrector Administración y Finanzas')</v>
      </c>
    </row>
    <row r="10735" spans="1:9">
      <c r="A10735" s="3" t="s">
        <v>34973</v>
      </c>
      <c r="B10735" s="3" t="s">
        <v>34972</v>
      </c>
      <c r="C10735" s="3">
        <f>VLOOKUP(B10735,CONSOLIDADO!A$2:E$11786,5,FALSE)</f>
        <v>3034</v>
      </c>
      <c r="D10735" s="3" t="s">
        <v>4880</v>
      </c>
      <c r="E10735" s="3" t="s">
        <v>15649</v>
      </c>
      <c r="F10735" s="3" t="s">
        <v>34974</v>
      </c>
      <c r="G10735" s="3" t="s">
        <v>34975</v>
      </c>
      <c r="I10735" t="str">
        <f t="shared" si="167"/>
        <v>,(3034,' Luis Eduardo Prieto Fernández de Castro ',' comunicaciones@inacap.cl',' 2 2429 8150    ', Rector')</v>
      </c>
    </row>
    <row r="10736" spans="1:9">
      <c r="A10736" s="3" t="s">
        <v>16016</v>
      </c>
      <c r="B10736" s="3" t="s">
        <v>34976</v>
      </c>
      <c r="C10736" s="3">
        <f>VLOOKUP(B10736,CONSOLIDADO!A$2:E$11786,5,FALSE)</f>
        <v>3035</v>
      </c>
      <c r="D10736" s="3" t="s">
        <v>34977</v>
      </c>
      <c r="E10736" s="3" t="s">
        <v>6813</v>
      </c>
      <c r="F10736" s="3" t="s">
        <v>34978</v>
      </c>
      <c r="G10736" s="3" t="s">
        <v>16018</v>
      </c>
      <c r="I10736" t="str">
        <f t="shared" si="167"/>
        <v>,(3035,' Joaquín Barros Fontaine ',' sanitas@sanitas.cl',' 2 2444 6600    ', Presidente')</v>
      </c>
    </row>
    <row r="10737" spans="1:9">
      <c r="A10737" s="3" t="s">
        <v>34979</v>
      </c>
      <c r="B10737" s="3" t="s">
        <v>34976</v>
      </c>
      <c r="C10737" s="3">
        <f>VLOOKUP(B10737,CONSOLIDADO!A$2:E$11786,5,FALSE)</f>
        <v>3035</v>
      </c>
      <c r="D10737" s="3" t="s">
        <v>34977</v>
      </c>
      <c r="E10737" s="3" t="s">
        <v>6848</v>
      </c>
      <c r="F10737" s="3" t="s">
        <v>34978</v>
      </c>
      <c r="G10737" s="3" t="s">
        <v>16018</v>
      </c>
      <c r="I10737" t="str">
        <f t="shared" si="167"/>
        <v>,(3035,' José Miguel Sánchez Erle ',' sanitas@sanitas.cl',' 2 2444 6600    ', Vicepresidente')</v>
      </c>
    </row>
    <row r="10738" spans="1:9">
      <c r="A10738" s="3" t="s">
        <v>16019</v>
      </c>
      <c r="B10738" s="3" t="s">
        <v>34976</v>
      </c>
      <c r="C10738" s="3">
        <f>VLOOKUP(B10738,CONSOLIDADO!A$2:E$11786,5,FALSE)</f>
        <v>3035</v>
      </c>
      <c r="D10738" s="3" t="s">
        <v>34977</v>
      </c>
      <c r="E10738" s="3"/>
      <c r="F10738" s="3"/>
      <c r="G10738" s="3" t="s">
        <v>16020</v>
      </c>
      <c r="I10738" t="str">
        <f t="shared" si="167"/>
        <v>,(3035,' Carlos Pardo Quiroz','',' 2 2444 6600',')</v>
      </c>
    </row>
    <row r="10739" spans="1:9">
      <c r="A10739" s="3" t="s">
        <v>34980</v>
      </c>
      <c r="B10739" s="3" t="s">
        <v>34976</v>
      </c>
      <c r="C10739" s="3">
        <f>VLOOKUP(B10739,CONSOLIDADO!A$2:E$11786,5,FALSE)</f>
        <v>3035</v>
      </c>
      <c r="D10739" s="3" t="s">
        <v>34977</v>
      </c>
      <c r="E10739" s="3"/>
      <c r="F10739" s="3"/>
      <c r="G10739" s="3" t="s">
        <v>16020</v>
      </c>
      <c r="I10739" t="str">
        <f t="shared" si="167"/>
        <v>,(3035,' Francisco Betancourt','',' 2 2444 6600',')</v>
      </c>
    </row>
    <row r="10740" spans="1:9">
      <c r="A10740" s="3" t="s">
        <v>34983</v>
      </c>
      <c r="B10740" s="3" t="s">
        <v>34981</v>
      </c>
      <c r="C10740" s="3">
        <f>VLOOKUP(B10740,CONSOLIDADO!A$2:E$11786,5,FALSE)</f>
        <v>3036</v>
      </c>
      <c r="D10740" s="3" t="s">
        <v>34982</v>
      </c>
      <c r="E10740" s="3" t="s">
        <v>6739</v>
      </c>
      <c r="F10740" s="3" t="s">
        <v>34984</v>
      </c>
      <c r="G10740" s="3" t="s">
        <v>34985</v>
      </c>
      <c r="I10740" t="str">
        <f t="shared" si="167"/>
        <v>,(3036,' Marcos Alarcón Andrade ',' marcos.alarcon@instruvalve.cl',' 2 2238 5464    ', Gerente General')</v>
      </c>
    </row>
    <row r="10741" spans="1:9">
      <c r="A10741" s="3" t="s">
        <v>34986</v>
      </c>
      <c r="B10741" s="3" t="s">
        <v>34981</v>
      </c>
      <c r="C10741" s="3">
        <f>VLOOKUP(B10741,CONSOLIDADO!A$2:E$11786,5,FALSE)</f>
        <v>3036</v>
      </c>
      <c r="D10741" s="3" t="s">
        <v>34982</v>
      </c>
      <c r="E10741" s="3" t="s">
        <v>6757</v>
      </c>
      <c r="F10741" s="3" t="s">
        <v>34987</v>
      </c>
      <c r="G10741" s="3" t="s">
        <v>34985</v>
      </c>
      <c r="I10741" t="str">
        <f t="shared" si="167"/>
        <v>,(3036,' Juan Irarrázabal Reyes ',' juan.irarrazabal@instruvalve.cl',' 2 2238 5464    ', Gerente de Administración y Finanzas')</v>
      </c>
    </row>
    <row r="10742" spans="1:9">
      <c r="A10742" s="3" t="s">
        <v>34988</v>
      </c>
      <c r="B10742" s="3" t="s">
        <v>34981</v>
      </c>
      <c r="C10742" s="3">
        <f>VLOOKUP(B10742,CONSOLIDADO!A$2:E$11786,5,FALSE)</f>
        <v>3036</v>
      </c>
      <c r="D10742" s="3" t="s">
        <v>34982</v>
      </c>
      <c r="E10742" s="3" t="s">
        <v>17808</v>
      </c>
      <c r="F10742" s="3" t="s">
        <v>34989</v>
      </c>
      <c r="G10742" s="3" t="s">
        <v>34985</v>
      </c>
      <c r="I10742" t="str">
        <f t="shared" si="167"/>
        <v>,(3036,' Felipe Díaz Sepúlveda ',' felipe.diaz@instruvalve.cl',' 2 2238 5464    ', Gerente Ventas')</v>
      </c>
    </row>
    <row r="10743" spans="1:9">
      <c r="A10743" s="3" t="s">
        <v>34990</v>
      </c>
      <c r="B10743" s="3" t="s">
        <v>34981</v>
      </c>
      <c r="C10743" s="3">
        <f>VLOOKUP(B10743,CONSOLIDADO!A$2:E$11786,5,FALSE)</f>
        <v>3036</v>
      </c>
      <c r="D10743" s="3" t="s">
        <v>34982</v>
      </c>
      <c r="E10743" s="3" t="s">
        <v>10940</v>
      </c>
      <c r="F10743" s="3" t="s">
        <v>34991</v>
      </c>
      <c r="G10743" s="3" t="s">
        <v>34985</v>
      </c>
      <c r="I10743" t="str">
        <f t="shared" si="167"/>
        <v>,(3036,' Leonardo Cabrera Cueto ',' leonardo.cabrera@instruvalve.cl',' 2 2238 5464    ', Jefe Recursos Humanos')</v>
      </c>
    </row>
    <row r="10744" spans="1:9">
      <c r="A10744" s="3" t="s">
        <v>34993</v>
      </c>
      <c r="B10744" s="3" t="s">
        <v>34992</v>
      </c>
      <c r="C10744" s="3">
        <f>VLOOKUP(B10744,CONSOLIDADO!A$2:E$11786,5,FALSE)</f>
        <v>3037</v>
      </c>
      <c r="D10744" s="3" t="s">
        <v>6597</v>
      </c>
      <c r="E10744" s="3"/>
      <c r="F10744" s="3"/>
      <c r="G10744" s="3" t="s">
        <v>34994</v>
      </c>
      <c r="I10744" t="str">
        <f t="shared" si="167"/>
        <v>,(3037,' Manuel Céspedes Abad','',' 2 2945 8500',')</v>
      </c>
    </row>
    <row r="10745" spans="1:9">
      <c r="A10745" s="3" t="s">
        <v>34995</v>
      </c>
      <c r="B10745" s="3" t="s">
        <v>34992</v>
      </c>
      <c r="C10745" s="3">
        <f>VLOOKUP(B10745,CONSOLIDADO!A$2:E$11786,5,FALSE)</f>
        <v>3037</v>
      </c>
      <c r="D10745" s="3" t="s">
        <v>6597</v>
      </c>
      <c r="E10745" s="3" t="s">
        <v>6757</v>
      </c>
      <c r="F10745" s="3" t="s">
        <v>34996</v>
      </c>
      <c r="G10745" s="3" t="s">
        <v>34997</v>
      </c>
      <c r="I10745" t="str">
        <f t="shared" si="167"/>
        <v>,(3037,' Harm Krol ',' hkrol@insuban.cl',' 2 2945 8515    ', Gerente de Administración y Finanzas')</v>
      </c>
    </row>
    <row r="10746" spans="1:9">
      <c r="A10746" s="3" t="s">
        <v>34998</v>
      </c>
      <c r="B10746" s="3" t="s">
        <v>34992</v>
      </c>
      <c r="C10746" s="3">
        <f>VLOOKUP(B10746,CONSOLIDADO!A$2:E$11786,5,FALSE)</f>
        <v>3037</v>
      </c>
      <c r="D10746" s="3" t="s">
        <v>6597</v>
      </c>
      <c r="E10746" s="3"/>
      <c r="F10746" s="3"/>
      <c r="G10746" s="3" t="s">
        <v>34999</v>
      </c>
      <c r="I10746" t="str">
        <f t="shared" si="167"/>
        <v>,(3037,' Néstor Cerdan Fabuel','',' 2 2945 8513',')</v>
      </c>
    </row>
    <row r="10747" spans="1:9">
      <c r="A10747" s="3" t="s">
        <v>35000</v>
      </c>
      <c r="B10747" s="3" t="s">
        <v>34992</v>
      </c>
      <c r="C10747" s="3">
        <f>VLOOKUP(B10747,CONSOLIDADO!A$2:E$11786,5,FALSE)</f>
        <v>3037</v>
      </c>
      <c r="D10747" s="3" t="s">
        <v>6597</v>
      </c>
      <c r="E10747" s="3" t="s">
        <v>8881</v>
      </c>
      <c r="F10747" s="3" t="s">
        <v>35001</v>
      </c>
      <c r="G10747" s="3" t="s">
        <v>35002</v>
      </c>
      <c r="I10747" t="str">
        <f t="shared" si="167"/>
        <v>,(3037,' Cristina Valderrama Campusano ',' cvalderramac@insuban.cl',' 2 2945 8512    ', Encargada de Exportaciones')</v>
      </c>
    </row>
    <row r="10748" spans="1:9">
      <c r="A10748" s="3" t="s">
        <v>35003</v>
      </c>
      <c r="B10748" s="3" t="s">
        <v>34992</v>
      </c>
      <c r="C10748" s="3">
        <f>VLOOKUP(B10748,CONSOLIDADO!A$2:E$11786,5,FALSE)</f>
        <v>3037</v>
      </c>
      <c r="D10748" s="3" t="s">
        <v>6597</v>
      </c>
      <c r="E10748" s="3" t="s">
        <v>8821</v>
      </c>
      <c r="F10748" s="3" t="s">
        <v>35004</v>
      </c>
      <c r="G10748" s="3" t="s">
        <v>35005</v>
      </c>
      <c r="I10748" t="str">
        <f t="shared" si="167"/>
        <v>,(3037,' Josefina Morales ',' jmorales@insuban.cl',' 2 2945 8524    ', Encargada de Recursos Humanos')</v>
      </c>
    </row>
    <row r="10749" spans="1:9">
      <c r="A10749" s="3" t="s">
        <v>35008</v>
      </c>
      <c r="B10749" s="3" t="s">
        <v>35006</v>
      </c>
      <c r="C10749" s="3">
        <f>VLOOKUP(B10749,CONSOLIDADO!A$2:E$11786,5,FALSE)</f>
        <v>3038</v>
      </c>
      <c r="D10749" s="3" t="s">
        <v>35007</v>
      </c>
      <c r="E10749" s="3"/>
      <c r="F10749" s="3"/>
      <c r="G10749" s="3" t="s">
        <v>35009</v>
      </c>
      <c r="I10749" t="str">
        <f t="shared" si="167"/>
        <v>,(3038,' Ricardo Schwartz Racz','',' 2 2424 7400',')</v>
      </c>
    </row>
    <row r="10750" spans="1:9">
      <c r="A10750" s="3" t="s">
        <v>35010</v>
      </c>
      <c r="B10750" s="3" t="s">
        <v>35006</v>
      </c>
      <c r="C10750" s="3">
        <f>VLOOKUP(B10750,CONSOLIDADO!A$2:E$11786,5,FALSE)</f>
        <v>3038</v>
      </c>
      <c r="D10750" s="3" t="s">
        <v>35007</v>
      </c>
      <c r="E10750" s="3" t="s">
        <v>7032</v>
      </c>
      <c r="F10750" s="3" t="s">
        <v>35011</v>
      </c>
      <c r="G10750" s="3" t="s">
        <v>35012</v>
      </c>
      <c r="I10750" t="str">
        <f t="shared" si="167"/>
        <v>,(3038,' Nubia Alvarado Marín ',' nalvarado@moldeoshift.cl',' 2 2424 7400    ', Gerente Administración y Finanzas')</v>
      </c>
    </row>
    <row r="10751" spans="1:9">
      <c r="A10751" s="3" t="s">
        <v>35013</v>
      </c>
      <c r="B10751" s="3" t="s">
        <v>35006</v>
      </c>
      <c r="C10751" s="3">
        <f>VLOOKUP(B10751,CONSOLIDADO!A$2:E$11786,5,FALSE)</f>
        <v>3038</v>
      </c>
      <c r="D10751" s="3" t="s">
        <v>35007</v>
      </c>
      <c r="E10751" s="3"/>
      <c r="F10751" s="3"/>
      <c r="G10751" s="3" t="s">
        <v>35009</v>
      </c>
      <c r="I10751" t="str">
        <f t="shared" si="167"/>
        <v>,(3038,' Felipe Opazo Peñipil','',' 2 2424 7400',')</v>
      </c>
    </row>
    <row r="10752" spans="1:9">
      <c r="A10752" s="3" t="s">
        <v>35014</v>
      </c>
      <c r="B10752" s="3" t="s">
        <v>35006</v>
      </c>
      <c r="C10752" s="3">
        <f>VLOOKUP(B10752,CONSOLIDADO!A$2:E$11786,5,FALSE)</f>
        <v>3038</v>
      </c>
      <c r="D10752" s="3" t="s">
        <v>35007</v>
      </c>
      <c r="E10752" s="3" t="s">
        <v>35015</v>
      </c>
      <c r="F10752" s="3" t="s">
        <v>35016</v>
      </c>
      <c r="G10752" s="3" t="s">
        <v>35012</v>
      </c>
      <c r="I10752" t="str">
        <f t="shared" si="167"/>
        <v>,(3038,' Gadiano Gabriel ',' gabriel@moldeoshift.cl',' 2 2424 7400    ', Ventas Oficina')</v>
      </c>
    </row>
    <row r="10753" spans="1:9">
      <c r="A10753" s="3" t="s">
        <v>35018</v>
      </c>
      <c r="B10753" s="3" t="s">
        <v>35017</v>
      </c>
      <c r="C10753" s="3">
        <f>VLOOKUP(B10753,CONSOLIDADO!A$2:E$11786,5,FALSE)</f>
        <v>3039</v>
      </c>
      <c r="D10753" s="3" t="s">
        <v>5192</v>
      </c>
      <c r="E10753" s="3" t="s">
        <v>35019</v>
      </c>
      <c r="F10753" s="3" t="s">
        <v>35020</v>
      </c>
      <c r="G10753" s="3" t="s">
        <v>35021</v>
      </c>
      <c r="I10753" t="str">
        <f t="shared" si="167"/>
        <v>,(3039,' Fernando Martínez Nava ',' ventas@intal.cl',' 2 2681 5159    ', Socio Gerente General - Director')</v>
      </c>
    </row>
    <row r="10754" spans="1:9">
      <c r="A10754" s="3" t="s">
        <v>35022</v>
      </c>
      <c r="B10754" s="3" t="s">
        <v>35017</v>
      </c>
      <c r="C10754" s="3">
        <f>VLOOKUP(B10754,CONSOLIDADO!A$2:E$11786,5,FALSE)</f>
        <v>3039</v>
      </c>
      <c r="D10754" s="3" t="s">
        <v>5192</v>
      </c>
      <c r="E10754" s="3"/>
      <c r="F10754" s="3"/>
      <c r="G10754" s="3" t="s">
        <v>35023</v>
      </c>
      <c r="I10754" t="str">
        <f t="shared" si="167"/>
        <v>,(3039,' Cristián Martínez Medina','',' 2 2683 1947',')</v>
      </c>
    </row>
    <row r="10755" spans="1:9">
      <c r="A10755" s="3" t="s">
        <v>35025</v>
      </c>
      <c r="B10755" s="3" t="s">
        <v>35024</v>
      </c>
      <c r="C10755" s="3">
        <f>VLOOKUP(B10755,CONSOLIDADO!A$2:E$11786,5,FALSE)</f>
        <v>3040</v>
      </c>
      <c r="D10755" s="3" t="s">
        <v>2250</v>
      </c>
      <c r="E10755" s="3"/>
      <c r="F10755" s="3"/>
      <c r="G10755" s="3" t="s">
        <v>35026</v>
      </c>
      <c r="I10755" t="str">
        <f t="shared" ref="I10755:I10818" si="168">CONCATENATE(",(",C10755,",'",A10755,"','",F10755,"','",G10755,"',",E10755,"')")</f>
        <v>,(3040,' Mauro Butelmann Peisajoff','',' 2 2363 7100',')</v>
      </c>
    </row>
    <row r="10756" spans="1:9">
      <c r="A10756" s="3" t="s">
        <v>35027</v>
      </c>
      <c r="B10756" s="3" t="s">
        <v>35024</v>
      </c>
      <c r="C10756" s="3">
        <f>VLOOKUP(B10756,CONSOLIDADO!A$2:E$11786,5,FALSE)</f>
        <v>3040</v>
      </c>
      <c r="D10756" s="3" t="s">
        <v>2250</v>
      </c>
      <c r="E10756" s="3" t="s">
        <v>6765</v>
      </c>
      <c r="F10756" s="3" t="s">
        <v>35028</v>
      </c>
      <c r="G10756" s="3" t="s">
        <v>35029</v>
      </c>
      <c r="I10756" t="str">
        <f t="shared" si="168"/>
        <v>,(3040,' Fredy Loza Soto ',' fredy.loza@intcomex.cl',' 2 2363 7100    ', Gerente de Operaciones')</v>
      </c>
    </row>
    <row r="10757" spans="1:9">
      <c r="A10757" s="3" t="s">
        <v>35030</v>
      </c>
      <c r="B10757" s="3" t="s">
        <v>35024</v>
      </c>
      <c r="C10757" s="3">
        <f>VLOOKUP(B10757,CONSOLIDADO!A$2:E$11786,5,FALSE)</f>
        <v>3040</v>
      </c>
      <c r="D10757" s="3" t="s">
        <v>2250</v>
      </c>
      <c r="E10757" s="3"/>
      <c r="F10757" s="3"/>
      <c r="G10757" s="3" t="s">
        <v>35026</v>
      </c>
      <c r="I10757" t="str">
        <f t="shared" si="168"/>
        <v>,(3040,' Hans Cristi Urzúa','',' 2 2363 7100',')</v>
      </c>
    </row>
    <row r="10758" spans="1:9">
      <c r="A10758" s="3" t="s">
        <v>35031</v>
      </c>
      <c r="B10758" s="3" t="s">
        <v>35024</v>
      </c>
      <c r="C10758" s="3">
        <f>VLOOKUP(B10758,CONSOLIDADO!A$2:E$11786,5,FALSE)</f>
        <v>3040</v>
      </c>
      <c r="D10758" s="3" t="s">
        <v>2250</v>
      </c>
      <c r="E10758" s="3" t="s">
        <v>6757</v>
      </c>
      <c r="F10758" s="3" t="s">
        <v>35032</v>
      </c>
      <c r="G10758" s="3" t="s">
        <v>35029</v>
      </c>
      <c r="I10758" t="str">
        <f t="shared" si="168"/>
        <v>,(3040,' Rodrigo Guzmán ',' rodrigo.guzman@intcomex.cl',' 2 2363 7100    ', Gerente de Administración y Finanzas')</v>
      </c>
    </row>
    <row r="10759" spans="1:9">
      <c r="A10759" s="3" t="s">
        <v>35033</v>
      </c>
      <c r="B10759" s="3" t="s">
        <v>35024</v>
      </c>
      <c r="C10759" s="3">
        <f>VLOOKUP(B10759,CONSOLIDADO!A$2:E$11786,5,FALSE)</f>
        <v>3040</v>
      </c>
      <c r="D10759" s="3" t="s">
        <v>2250</v>
      </c>
      <c r="E10759" s="3" t="s">
        <v>7142</v>
      </c>
      <c r="F10759" s="3" t="s">
        <v>35034</v>
      </c>
      <c r="G10759" s="3" t="s">
        <v>35029</v>
      </c>
      <c r="I10759" t="str">
        <f t="shared" si="168"/>
        <v>,(3040,' José Tomás Franasovic Mujica ',' jtfranasovic@intcomex.cl',' 2 2363 7100    ', Gerente de Logística')</v>
      </c>
    </row>
    <row r="10760" spans="1:9">
      <c r="A10760" s="3" t="s">
        <v>35036</v>
      </c>
      <c r="B10760" s="3" t="s">
        <v>35035</v>
      </c>
      <c r="C10760" s="3">
        <f>VLOOKUP(B10760,CONSOLIDADO!A$2:E$11786,5,FALSE)</f>
        <v>3041</v>
      </c>
      <c r="D10760" s="3" t="s">
        <v>5192</v>
      </c>
      <c r="E10760" s="3"/>
      <c r="F10760" s="3"/>
      <c r="G10760" s="3" t="s">
        <v>35037</v>
      </c>
      <c r="I10760" t="str">
        <f t="shared" si="168"/>
        <v>,(3041,' Mauricio Gidi Yanine','',' 2 2739 1116',')</v>
      </c>
    </row>
    <row r="10761" spans="1:9">
      <c r="A10761" s="3" t="s">
        <v>35039</v>
      </c>
      <c r="B10761" s="3" t="s">
        <v>35038</v>
      </c>
      <c r="C10761" s="3">
        <f>VLOOKUP(B10761,CONSOLIDADO!A$2:E$11786,5,FALSE)</f>
        <v>3042</v>
      </c>
      <c r="D10761" s="3" t="s">
        <v>4825</v>
      </c>
      <c r="E10761" s="3" t="s">
        <v>6739</v>
      </c>
      <c r="F10761" s="3" t="s">
        <v>35040</v>
      </c>
      <c r="G10761" s="3" t="s">
        <v>35041</v>
      </c>
      <c r="I10761" t="str">
        <f t="shared" si="168"/>
        <v>,(3042,' Patricio Quiroga Leiva ',' pquiroga@intecmachile.cl',' 32 281 0907    ', Gerente General')</v>
      </c>
    </row>
    <row r="10762" spans="1:9">
      <c r="A10762" s="3" t="s">
        <v>35042</v>
      </c>
      <c r="B10762" s="3" t="s">
        <v>35038</v>
      </c>
      <c r="C10762" s="3">
        <f>VLOOKUP(B10762,CONSOLIDADO!A$2:E$11786,5,FALSE)</f>
        <v>3042</v>
      </c>
      <c r="D10762" s="3" t="s">
        <v>4825</v>
      </c>
      <c r="E10762" s="3" t="s">
        <v>6765</v>
      </c>
      <c r="F10762" s="3" t="s">
        <v>35043</v>
      </c>
      <c r="G10762" s="3" t="s">
        <v>35041</v>
      </c>
      <c r="I10762" t="str">
        <f t="shared" si="168"/>
        <v>,(3042,' José Ignacio Covarrubias Guzmán ',' jcovarrubias@intecmachile.cl',' 32 281 0907    ', Gerente de Operaciones')</v>
      </c>
    </row>
    <row r="10763" spans="1:9">
      <c r="A10763" s="3" t="s">
        <v>35045</v>
      </c>
      <c r="B10763" s="3" t="s">
        <v>35044</v>
      </c>
      <c r="C10763" s="3">
        <f>VLOOKUP(B10763,CONSOLIDADO!A$2:E$11786,5,FALSE)</f>
        <v>3043</v>
      </c>
      <c r="D10763" s="3" t="s">
        <v>2463</v>
      </c>
      <c r="E10763" s="3" t="s">
        <v>6850</v>
      </c>
      <c r="F10763" s="3" t="s">
        <v>35046</v>
      </c>
      <c r="G10763" s="3" t="s">
        <v>35047</v>
      </c>
      <c r="I10763" t="str">
        <f t="shared" si="168"/>
        <v>,(3043,' Roberto Verdugo Gormaz ',' rvg@intac.cl',' 2 2203 6323    ', Director')</v>
      </c>
    </row>
    <row r="10764" spans="1:9">
      <c r="A10764" s="3" t="s">
        <v>35048</v>
      </c>
      <c r="B10764" s="3" t="s">
        <v>35044</v>
      </c>
      <c r="C10764" s="3">
        <f>VLOOKUP(B10764,CONSOLIDADO!A$2:E$11786,5,FALSE)</f>
        <v>3043</v>
      </c>
      <c r="D10764" s="3" t="s">
        <v>2463</v>
      </c>
      <c r="E10764" s="3"/>
      <c r="F10764" s="3"/>
      <c r="G10764" s="3" t="s">
        <v>35049</v>
      </c>
      <c r="I10764" t="str">
        <f t="shared" si="168"/>
        <v>,(3043,' Pablo Verdugo Brito','',' 2 2203 6323',')</v>
      </c>
    </row>
    <row r="10765" spans="1:9">
      <c r="A10765" s="3" t="s">
        <v>35052</v>
      </c>
      <c r="B10765" s="3" t="s">
        <v>35050</v>
      </c>
      <c r="C10765" s="3">
        <f>VLOOKUP(B10765,CONSOLIDADO!A$2:E$11786,5,FALSE)</f>
        <v>3044</v>
      </c>
      <c r="D10765" s="3" t="s">
        <v>35051</v>
      </c>
      <c r="E10765" s="3"/>
      <c r="F10765" s="3"/>
      <c r="G10765" s="3" t="s">
        <v>35053</v>
      </c>
      <c r="I10765" t="str">
        <f t="shared" si="168"/>
        <v>,(3044,' Abdón Rogelio Izquierdo Riquelme','',' 2 2430 2400',')</v>
      </c>
    </row>
    <row r="10766" spans="1:9">
      <c r="A10766" s="3" t="s">
        <v>35054</v>
      </c>
      <c r="B10766" s="3" t="s">
        <v>35050</v>
      </c>
      <c r="C10766" s="3">
        <f>VLOOKUP(B10766,CONSOLIDADO!A$2:E$11786,5,FALSE)</f>
        <v>3044</v>
      </c>
      <c r="D10766" s="3" t="s">
        <v>35051</v>
      </c>
      <c r="E10766" s="3" t="s">
        <v>7092</v>
      </c>
      <c r="F10766" s="3" t="s">
        <v>35055</v>
      </c>
      <c r="G10766" s="3" t="s">
        <v>35056</v>
      </c>
      <c r="I10766" t="str">
        <f t="shared" si="168"/>
        <v>,(3044,' Elena Zapata ',' elena.zapata@integralchile.com',' 2 2430 2400    ', General Manager')</v>
      </c>
    </row>
    <row r="10767" spans="1:9">
      <c r="A10767" s="3" t="s">
        <v>35057</v>
      </c>
      <c r="B10767" s="3" t="s">
        <v>35050</v>
      </c>
      <c r="C10767" s="3">
        <f>VLOOKUP(B10767,CONSOLIDADO!A$2:E$11786,5,FALSE)</f>
        <v>3044</v>
      </c>
      <c r="D10767" s="3" t="s">
        <v>35051</v>
      </c>
      <c r="E10767" s="3" t="s">
        <v>35058</v>
      </c>
      <c r="F10767" s="3" t="s">
        <v>35059</v>
      </c>
      <c r="G10767" s="3" t="s">
        <v>35056</v>
      </c>
      <c r="I10767" t="str">
        <f t="shared" si="168"/>
        <v>,(3044,' Ximena Palacios ',' ximena.palacios@integralchile.com',' 2 2430 2400    ', Gerente Customer Service')</v>
      </c>
    </row>
    <row r="10768" spans="1:9">
      <c r="A10768" s="3" t="s">
        <v>35060</v>
      </c>
      <c r="B10768" s="3" t="s">
        <v>35050</v>
      </c>
      <c r="C10768" s="3">
        <f>VLOOKUP(B10768,CONSOLIDADO!A$2:E$11786,5,FALSE)</f>
        <v>3044</v>
      </c>
      <c r="D10768" s="3" t="s">
        <v>35051</v>
      </c>
      <c r="E10768" s="3" t="s">
        <v>6757</v>
      </c>
      <c r="F10768" s="3" t="s">
        <v>35061</v>
      </c>
      <c r="G10768" s="3" t="s">
        <v>35056</v>
      </c>
      <c r="I10768" t="str">
        <f t="shared" si="168"/>
        <v>,(3044,' Pollet Cabrolier ',' pollet.cabrolier@integralchile.com',' 2 2430 2400    ', Gerente de Administración y Finanzas')</v>
      </c>
    </row>
    <row r="10769" spans="1:9">
      <c r="A10769" s="3" t="s">
        <v>35064</v>
      </c>
      <c r="B10769" s="3" t="s">
        <v>35062</v>
      </c>
      <c r="C10769" s="3">
        <f>VLOOKUP(B10769,CONSOLIDADO!A$2:E$11786,5,FALSE)</f>
        <v>3045</v>
      </c>
      <c r="D10769" s="3" t="s">
        <v>35063</v>
      </c>
      <c r="E10769" s="3" t="s">
        <v>11125</v>
      </c>
      <c r="F10769" s="3" t="s">
        <v>35065</v>
      </c>
      <c r="G10769" s="3" t="s">
        <v>35066</v>
      </c>
      <c r="I10769" t="str">
        <f t="shared" si="168"/>
        <v>,(3045,' Guillermo Eschenone ',' mabelmar@integral.cl',' 2 2345 5300    ', Gerente General Corporativo')</v>
      </c>
    </row>
    <row r="10770" spans="1:9">
      <c r="A10770" s="3" t="s">
        <v>35068</v>
      </c>
      <c r="B10770" s="3" t="s">
        <v>35067</v>
      </c>
      <c r="C10770" s="3">
        <f>VLOOKUP(B10770,CONSOLIDADO!A$2:E$11786,5,FALSE)</f>
        <v>3046</v>
      </c>
      <c r="D10770" s="3" t="s">
        <v>1977</v>
      </c>
      <c r="E10770" s="3" t="s">
        <v>35069</v>
      </c>
      <c r="F10770" s="3" t="s">
        <v>35070</v>
      </c>
      <c r="G10770" s="3" t="s">
        <v>35071</v>
      </c>
      <c r="I10770" t="str">
        <f t="shared" si="168"/>
        <v>,(3046,' Carlos Jaureguizar Ruiz-Jarabo ',' karla.velarde@bupa.cl',' 2 2998 1800    ', Gerente General Bupa Chile')</v>
      </c>
    </row>
    <row r="10771" spans="1:9">
      <c r="A10771" s="3" t="s">
        <v>35072</v>
      </c>
      <c r="B10771" s="3" t="s">
        <v>35067</v>
      </c>
      <c r="C10771" s="3">
        <f>VLOOKUP(B10771,CONSOLIDADO!A$2:E$11786,5,FALSE)</f>
        <v>3046</v>
      </c>
      <c r="D10771" s="3" t="s">
        <v>1977</v>
      </c>
      <c r="E10771" s="3" t="s">
        <v>35073</v>
      </c>
      <c r="F10771" s="3" t="s">
        <v>35074</v>
      </c>
      <c r="G10771" s="3" t="s">
        <v>35075</v>
      </c>
      <c r="I10771" t="str">
        <f t="shared" si="168"/>
        <v>,(3046,' Gerardo Greeven Bobadilla ',' gloria.leon@integramedica.cl',' 2 2938 7111    ', Gerente General Integramedica')</v>
      </c>
    </row>
    <row r="10772" spans="1:9">
      <c r="A10772" s="3" t="s">
        <v>35076</v>
      </c>
      <c r="B10772" s="3" t="s">
        <v>35067</v>
      </c>
      <c r="C10772" s="3">
        <f>VLOOKUP(B10772,CONSOLIDADO!A$2:E$11786,5,FALSE)</f>
        <v>3046</v>
      </c>
      <c r="D10772" s="3" t="s">
        <v>1977</v>
      </c>
      <c r="E10772" s="3" t="s">
        <v>35077</v>
      </c>
      <c r="F10772" s="3" t="s">
        <v>35074</v>
      </c>
      <c r="G10772" s="3" t="s">
        <v>35075</v>
      </c>
      <c r="I10772" t="str">
        <f t="shared" si="168"/>
        <v>,(3046,' Verónica Loyola Arancibia ',' gloria.leon@integramedica.cl',' 2 2938 7111    ', Directora Médica Integramedica')</v>
      </c>
    </row>
    <row r="10773" spans="1:9">
      <c r="A10773" s="3" t="s">
        <v>35078</v>
      </c>
      <c r="B10773" s="3" t="s">
        <v>35067</v>
      </c>
      <c r="C10773" s="3">
        <f>VLOOKUP(B10773,CONSOLIDADO!A$2:E$11786,5,FALSE)</f>
        <v>3046</v>
      </c>
      <c r="D10773" s="3" t="s">
        <v>1977</v>
      </c>
      <c r="E10773" s="3" t="s">
        <v>35079</v>
      </c>
      <c r="F10773" s="3" t="s">
        <v>35080</v>
      </c>
      <c r="G10773" s="3" t="s">
        <v>35081</v>
      </c>
      <c r="I10773" t="str">
        <f t="shared" si="168"/>
        <v>,(3046,' Carolina Montero Didyk ',' jeannette.barbe@integramedica.cl',' 2 2938 7242    ', Gerente de Administración y Finanzas Integramedica')</v>
      </c>
    </row>
    <row r="10774" spans="1:9">
      <c r="A10774" s="3" t="s">
        <v>35082</v>
      </c>
      <c r="B10774" s="3" t="s">
        <v>35067</v>
      </c>
      <c r="C10774" s="3">
        <f>VLOOKUP(B10774,CONSOLIDADO!A$2:E$11786,5,FALSE)</f>
        <v>3046</v>
      </c>
      <c r="D10774" s="3" t="s">
        <v>1977</v>
      </c>
      <c r="E10774" s="3" t="s">
        <v>6905</v>
      </c>
      <c r="F10774" s="3" t="s">
        <v>35074</v>
      </c>
      <c r="G10774" s="3" t="s">
        <v>35075</v>
      </c>
      <c r="I10774" t="str">
        <f t="shared" si="168"/>
        <v>,(3046,' Pablo Araya Magna ',' gloria.leon@integramedica.cl',' 2 2938 7111    ', Gerente Comercial')</v>
      </c>
    </row>
    <row r="10775" spans="1:9">
      <c r="A10775" s="3" t="s">
        <v>35083</v>
      </c>
      <c r="B10775" s="3" t="s">
        <v>35067</v>
      </c>
      <c r="C10775" s="3">
        <f>VLOOKUP(B10775,CONSOLIDADO!A$2:E$11786,5,FALSE)</f>
        <v>3046</v>
      </c>
      <c r="D10775" s="3" t="s">
        <v>1977</v>
      </c>
      <c r="E10775" s="3" t="s">
        <v>35084</v>
      </c>
      <c r="F10775" s="3" t="s">
        <v>35074</v>
      </c>
      <c r="G10775" s="3" t="s">
        <v>35085</v>
      </c>
      <c r="I10775" t="str">
        <f t="shared" si="168"/>
        <v>,(3046,' Faride Lobos Aleuy ',' gloria.leon@integramedica.cl',' 2 2938 7236    ', BP Personas')</v>
      </c>
    </row>
    <row r="10776" spans="1:9">
      <c r="A10776" s="3" t="s">
        <v>35088</v>
      </c>
      <c r="B10776" s="3" t="s">
        <v>35086</v>
      </c>
      <c r="C10776" s="3">
        <f>VLOOKUP(B10776,CONSOLIDADO!A$2:E$11786,5,FALSE)</f>
        <v>3047</v>
      </c>
      <c r="D10776" s="3" t="s">
        <v>35087</v>
      </c>
      <c r="E10776" s="3" t="s">
        <v>6739</v>
      </c>
      <c r="F10776" s="3" t="s">
        <v>35089</v>
      </c>
      <c r="G10776" s="3" t="s">
        <v>35090</v>
      </c>
      <c r="I10776" t="str">
        <f t="shared" si="168"/>
        <v>,(3047,' Rodrigo Prieto Brüggemann ',' rprieto@integrity.cl',' 2 2490 2700    ', Gerente General')</v>
      </c>
    </row>
    <row r="10777" spans="1:9">
      <c r="A10777" s="3" t="s">
        <v>35091</v>
      </c>
      <c r="B10777" s="3" t="s">
        <v>35086</v>
      </c>
      <c r="C10777" s="3">
        <f>VLOOKUP(B10777,CONSOLIDADO!A$2:E$11786,5,FALSE)</f>
        <v>3047</v>
      </c>
      <c r="D10777" s="3" t="s">
        <v>35087</v>
      </c>
      <c r="E10777" s="3"/>
      <c r="F10777" s="3"/>
      <c r="G10777" s="3" t="s">
        <v>35092</v>
      </c>
      <c r="I10777" t="str">
        <f t="shared" si="168"/>
        <v>,(3047,' Cristian Pereira Perrot','',' 2 2490 2700',')</v>
      </c>
    </row>
    <row r="10778" spans="1:9">
      <c r="A10778" s="3" t="s">
        <v>35093</v>
      </c>
      <c r="B10778" s="3" t="s">
        <v>35086</v>
      </c>
      <c r="C10778" s="3">
        <f>VLOOKUP(B10778,CONSOLIDADO!A$2:E$11786,5,FALSE)</f>
        <v>3047</v>
      </c>
      <c r="D10778" s="3" t="s">
        <v>35087</v>
      </c>
      <c r="E10778" s="3" t="s">
        <v>35094</v>
      </c>
      <c r="F10778" s="3" t="s">
        <v>35095</v>
      </c>
      <c r="G10778" s="3" t="s">
        <v>35090</v>
      </c>
      <c r="I10778" t="str">
        <f t="shared" si="168"/>
        <v>,(3047,' Angélica González Zenteno ',' agonzalez@integrity.cl',' 2 2490 2700    ', Jefa de Calidad y Recursos Humanos')</v>
      </c>
    </row>
    <row r="10779" spans="1:9">
      <c r="A10779" s="3" t="s">
        <v>35096</v>
      </c>
      <c r="B10779" s="3" t="s">
        <v>35086</v>
      </c>
      <c r="C10779" s="3">
        <f>VLOOKUP(B10779,CONSOLIDADO!A$2:E$11786,5,FALSE)</f>
        <v>3047</v>
      </c>
      <c r="D10779" s="3" t="s">
        <v>35087</v>
      </c>
      <c r="E10779" s="3" t="s">
        <v>35097</v>
      </c>
      <c r="F10779" s="3" t="s">
        <v>35098</v>
      </c>
      <c r="G10779" s="3" t="s">
        <v>35090</v>
      </c>
      <c r="I10779" t="str">
        <f t="shared" si="168"/>
        <v>,(3047,' Pamela Rivera Toloza ',' privera@integrity.cl',' 2 2490 2700    ', Jefe División Reciclado y Obras Civiles')</v>
      </c>
    </row>
    <row r="10780" spans="1:9">
      <c r="A10780" s="3" t="s">
        <v>35100</v>
      </c>
      <c r="B10780" s="3" t="s">
        <v>35099</v>
      </c>
      <c r="C10780" s="3">
        <f>VLOOKUP(B10780,CONSOLIDADO!A$2:E$11786,5,FALSE)</f>
        <v>3048</v>
      </c>
      <c r="D10780" s="3" t="s">
        <v>3925</v>
      </c>
      <c r="E10780" s="3" t="s">
        <v>35101</v>
      </c>
      <c r="F10780" s="3"/>
      <c r="G10780" s="3" t="s">
        <v>35102</v>
      </c>
      <c r="I10780" t="str">
        <f t="shared" si="168"/>
        <v>,(3048,' Patricio Urquieta García ','',' 52 221 2727    ', Intendente')</v>
      </c>
    </row>
    <row r="10781" spans="1:9">
      <c r="A10781" s="3" t="s">
        <v>35104</v>
      </c>
      <c r="B10781" s="3" t="s">
        <v>35103</v>
      </c>
      <c r="C10781" s="3">
        <f>VLOOKUP(B10781,CONSOLIDADO!A$2:E$11786,5,FALSE)</f>
        <v>3049</v>
      </c>
      <c r="D10781" s="3" t="s">
        <v>3925</v>
      </c>
      <c r="E10781" s="3"/>
      <c r="F10781" s="3"/>
      <c r="G10781" s="3" t="s">
        <v>35105</v>
      </c>
      <c r="I10781" t="str">
        <f t="shared" si="168"/>
        <v>,(3049,' Sergio Giacamán García','',' 41 229 1557',')</v>
      </c>
    </row>
    <row r="10782" spans="1:9">
      <c r="A10782" s="3" t="s">
        <v>35106</v>
      </c>
      <c r="B10782" s="3" t="s">
        <v>35103</v>
      </c>
      <c r="C10782" s="3">
        <f>VLOOKUP(B10782,CONSOLIDADO!A$2:E$11786,5,FALSE)</f>
        <v>3049</v>
      </c>
      <c r="D10782" s="3" t="s">
        <v>3925</v>
      </c>
      <c r="E10782" s="3" t="s">
        <v>35107</v>
      </c>
      <c r="F10782" s="3" t="s">
        <v>35108</v>
      </c>
      <c r="G10782" s="3" t="s">
        <v>35109</v>
      </c>
      <c r="I10782" t="str">
        <f t="shared" si="168"/>
        <v>,(3049,' Juan Pablo Besser ',' jbesser@interior.gob.cl',' 41 229 1567    ', Jefe de Gabinete')</v>
      </c>
    </row>
    <row r="10783" spans="1:9">
      <c r="A10783" s="3" t="s">
        <v>35110</v>
      </c>
      <c r="B10783" s="3" t="s">
        <v>35103</v>
      </c>
      <c r="C10783" s="3">
        <f>VLOOKUP(B10783,CONSOLIDADO!A$2:E$11786,5,FALSE)</f>
        <v>3049</v>
      </c>
      <c r="D10783" s="3" t="s">
        <v>3925</v>
      </c>
      <c r="E10783" s="3" t="s">
        <v>23210</v>
      </c>
      <c r="F10783" s="3" t="s">
        <v>35111</v>
      </c>
      <c r="G10783" s="3" t="s">
        <v>35112</v>
      </c>
      <c r="I10783" t="str">
        <f t="shared" si="168"/>
        <v>,(3049,' Fernando Ariz ',' fariz@interior.gob.cl',' 41 229 1586    ', Jefe Departamento Administrativo')</v>
      </c>
    </row>
    <row r="10784" spans="1:9">
      <c r="A10784" s="3" t="s">
        <v>35114</v>
      </c>
      <c r="B10784" s="3" t="s">
        <v>35113</v>
      </c>
      <c r="C10784" s="3">
        <f>VLOOKUP(B10784,CONSOLIDADO!A$2:E$11786,5,FALSE)</f>
        <v>3050</v>
      </c>
      <c r="D10784" s="3" t="s">
        <v>3925</v>
      </c>
      <c r="E10784" s="3"/>
      <c r="F10784" s="3"/>
      <c r="G10784" s="3" t="s">
        <v>35115</v>
      </c>
      <c r="I10784" t="str">
        <f t="shared" si="168"/>
        <v>,(3050,' Lucía Pinto Ramírez','',' 51 221 9041',')</v>
      </c>
    </row>
    <row r="10785" spans="1:9">
      <c r="A10785" s="3" t="s">
        <v>35117</v>
      </c>
      <c r="B10785" s="3" t="s">
        <v>35116</v>
      </c>
      <c r="C10785" s="3">
        <f>VLOOKUP(B10785,CONSOLIDADO!A$2:E$11786,5,FALSE)</f>
        <v>3051</v>
      </c>
      <c r="D10785" s="3" t="s">
        <v>3925</v>
      </c>
      <c r="E10785" s="3" t="s">
        <v>35101</v>
      </c>
      <c r="F10785" s="3"/>
      <c r="G10785" s="3" t="s">
        <v>35118</v>
      </c>
      <c r="I10785" t="str">
        <f t="shared" si="168"/>
        <v>,(3051,' Edgar Blanco Rand ','',' 55 246 1000    ', Intendente')</v>
      </c>
    </row>
    <row r="10786" spans="1:9">
      <c r="A10786" s="3" t="s">
        <v>35120</v>
      </c>
      <c r="B10786" s="3" t="s">
        <v>35119</v>
      </c>
      <c r="C10786" s="3">
        <f>VLOOKUP(B10786,CONSOLIDADO!A$2:E$11786,5,FALSE)</f>
        <v>3052</v>
      </c>
      <c r="D10786" s="3" t="s">
        <v>3925</v>
      </c>
      <c r="E10786" s="3"/>
      <c r="F10786" s="3"/>
      <c r="G10786" s="3" t="s">
        <v>35121</v>
      </c>
      <c r="I10786" t="str">
        <f t="shared" si="168"/>
        <v>,(3052,' Roberto Erpel Seguelles','',' 58 220 7302',')</v>
      </c>
    </row>
    <row r="10787" spans="1:9">
      <c r="A10787" s="3" t="s">
        <v>35122</v>
      </c>
      <c r="B10787" s="3" t="s">
        <v>57665</v>
      </c>
      <c r="C10787" s="3">
        <f>VLOOKUP(B10787,CONSOLIDADO!A$2:E$11786,5,FALSE)</f>
        <v>3053</v>
      </c>
      <c r="D10787" s="3" t="s">
        <v>3925</v>
      </c>
      <c r="E10787" s="3" t="s">
        <v>35123</v>
      </c>
      <c r="F10787" s="3"/>
      <c r="G10787" s="3" t="s">
        <v>35124</v>
      </c>
      <c r="I10787" t="str">
        <f t="shared" si="168"/>
        <v>,(3053,' Geoconda Navarrete Arratia ','',' 67 221 5610    ', Intendenta')</v>
      </c>
    </row>
    <row r="10788" spans="1:9">
      <c r="A10788" s="3" t="s">
        <v>26428</v>
      </c>
      <c r="B10788" s="3" t="s">
        <v>35125</v>
      </c>
      <c r="C10788" s="3">
        <f>VLOOKUP(B10788,CONSOLIDADO!A$2:E$11786,5,FALSE)</f>
        <v>3054</v>
      </c>
      <c r="D10788" s="3" t="s">
        <v>3925</v>
      </c>
      <c r="E10788" s="3" t="s">
        <v>35101</v>
      </c>
      <c r="F10788" s="3"/>
      <c r="G10788" s="3" t="s">
        <v>35126</v>
      </c>
      <c r="I10788" t="str">
        <f t="shared" si="168"/>
        <v>,(3054,' Jorge Atton Palma ','',' 45 296 8201    ', Intendente')</v>
      </c>
    </row>
    <row r="10789" spans="1:9">
      <c r="A10789" s="3" t="s">
        <v>35127</v>
      </c>
      <c r="B10789" s="3" t="s">
        <v>35125</v>
      </c>
      <c r="C10789" s="3">
        <f>VLOOKUP(B10789,CONSOLIDADO!A$2:E$11786,5,FALSE)</f>
        <v>3054</v>
      </c>
      <c r="D10789" s="3" t="s">
        <v>3925</v>
      </c>
      <c r="E10789" s="3"/>
      <c r="F10789" s="3"/>
      <c r="G10789" s="3" t="s">
        <v>35128</v>
      </c>
      <c r="I10789" t="str">
        <f t="shared" si="168"/>
        <v>,(3054,' Daniela Bello Sazo','',' 45 296 8202',')</v>
      </c>
    </row>
    <row r="10790" spans="1:9">
      <c r="A10790" s="3" t="s">
        <v>35129</v>
      </c>
      <c r="B10790" s="3" t="s">
        <v>35125</v>
      </c>
      <c r="C10790" s="3">
        <f>VLOOKUP(B10790,CONSOLIDADO!A$2:E$11786,5,FALSE)</f>
        <v>3054</v>
      </c>
      <c r="D10790" s="3" t="s">
        <v>3925</v>
      </c>
      <c r="E10790" s="3" t="s">
        <v>35130</v>
      </c>
      <c r="F10790" s="3"/>
      <c r="G10790" s="3" t="s">
        <v>35131</v>
      </c>
      <c r="I10790" t="str">
        <f t="shared" si="168"/>
        <v>,(3054,' Cristian Salinas Pérez ','',' 45 298 8209    ', Jefe Departamento Jurídico de Intendendencia')</v>
      </c>
    </row>
    <row r="10791" spans="1:9">
      <c r="A10791" s="3" t="s">
        <v>35132</v>
      </c>
      <c r="B10791" s="3" t="s">
        <v>35125</v>
      </c>
      <c r="C10791" s="3">
        <f>VLOOKUP(B10791,CONSOLIDADO!A$2:E$11786,5,FALSE)</f>
        <v>3054</v>
      </c>
      <c r="D10791" s="3" t="s">
        <v>3925</v>
      </c>
      <c r="E10791" s="3"/>
      <c r="F10791" s="3"/>
      <c r="G10791" s="3" t="s">
        <v>35133</v>
      </c>
      <c r="I10791" t="str">
        <f t="shared" si="168"/>
        <v>,(3054,' Gloria Ferreira Yévenes','',' 45 296 8265',')</v>
      </c>
    </row>
    <row r="10792" spans="1:9">
      <c r="A10792" s="3" t="s">
        <v>35135</v>
      </c>
      <c r="B10792" s="3" t="s">
        <v>35134</v>
      </c>
      <c r="C10792" s="3">
        <f>VLOOKUP(B10792,CONSOLIDADO!A$2:E$11786,5,FALSE)</f>
        <v>3055</v>
      </c>
      <c r="D10792" s="3" t="s">
        <v>3925</v>
      </c>
      <c r="E10792" s="3" t="s">
        <v>35101</v>
      </c>
      <c r="F10792" s="3" t="s">
        <v>35136</v>
      </c>
      <c r="G10792" s="3" t="s">
        <v>35137</v>
      </c>
      <c r="I10792" t="str">
        <f t="shared" si="168"/>
        <v>,(3055,' Leonardo De La Prida Sanhueza ',' ldelaprida@interior.gob.cl',' 65 228 0726    ', Intendente')</v>
      </c>
    </row>
    <row r="10793" spans="1:9">
      <c r="A10793" s="3" t="s">
        <v>35139</v>
      </c>
      <c r="B10793" s="3" t="s">
        <v>35138</v>
      </c>
      <c r="C10793" s="3">
        <f>VLOOKUP(B10793,CONSOLIDADO!A$2:E$11786,5,FALSE)</f>
        <v>3056</v>
      </c>
      <c r="D10793" s="3" t="s">
        <v>3925</v>
      </c>
      <c r="E10793" s="3" t="s">
        <v>35101</v>
      </c>
      <c r="F10793" s="3" t="s">
        <v>35140</v>
      </c>
      <c r="G10793" s="3" t="s">
        <v>35141</v>
      </c>
      <c r="I10793" t="str">
        <f t="shared" si="168"/>
        <v>,(3056,' César Asenjo Jerez ',' casenjo@interior.gob.cl',' 63 228 3805    ', Intendente')</v>
      </c>
    </row>
    <row r="10794" spans="1:9">
      <c r="A10794" s="3" t="s">
        <v>35142</v>
      </c>
      <c r="B10794" s="3" t="s">
        <v>35138</v>
      </c>
      <c r="C10794" s="3">
        <f>VLOOKUP(B10794,CONSOLIDADO!A$2:E$11786,5,FALSE)</f>
        <v>3056</v>
      </c>
      <c r="D10794" s="3" t="s">
        <v>3925</v>
      </c>
      <c r="E10794" s="3" t="s">
        <v>8835</v>
      </c>
      <c r="F10794" s="3" t="s">
        <v>35143</v>
      </c>
      <c r="G10794" s="3" t="s">
        <v>35144</v>
      </c>
      <c r="I10794" t="str">
        <f t="shared" si="168"/>
        <v>,(3056,' Marisel Rivero Cárdenas ',' mrivero@interior.gob.cl',' 63 228 3877    ', Jefe de Administración y Finanzas')</v>
      </c>
    </row>
    <row r="10795" spans="1:9">
      <c r="A10795" s="3" t="s">
        <v>35146</v>
      </c>
      <c r="B10795" s="3" t="s">
        <v>35145</v>
      </c>
      <c r="C10795" s="3">
        <f>VLOOKUP(B10795,CONSOLIDADO!A$2:E$11786,5,FALSE)</f>
        <v>3057</v>
      </c>
      <c r="D10795" s="3" t="s">
        <v>3925</v>
      </c>
      <c r="E10795" s="3" t="s">
        <v>35101</v>
      </c>
      <c r="F10795" s="3"/>
      <c r="G10795" s="3" t="s">
        <v>35147</v>
      </c>
      <c r="I10795" t="str">
        <f t="shared" si="168"/>
        <v>,(3057,' José Adolfo Fernández Dübrock ','',' 61 220 3748    ', Intendente')</v>
      </c>
    </row>
    <row r="10796" spans="1:9">
      <c r="A10796" s="3" t="s">
        <v>35148</v>
      </c>
      <c r="B10796" s="3" t="s">
        <v>57666</v>
      </c>
      <c r="C10796" s="3">
        <f>VLOOKUP(B10796,CONSOLIDADO!A$2:E$11786,5,FALSE)</f>
        <v>3058</v>
      </c>
      <c r="D10796" s="3" t="s">
        <v>3925</v>
      </c>
      <c r="E10796" s="3" t="s">
        <v>35101</v>
      </c>
      <c r="F10796" s="3"/>
      <c r="G10796" s="3" t="s">
        <v>35149</v>
      </c>
      <c r="I10796" t="str">
        <f t="shared" si="168"/>
        <v>,(3058,' Martín Arrau García-Huidobro ','',' 2 2487 7663    ', Intendente')</v>
      </c>
    </row>
    <row r="10797" spans="1:9">
      <c r="A10797" s="3" t="s">
        <v>35151</v>
      </c>
      <c r="B10797" s="3" t="s">
        <v>35150</v>
      </c>
      <c r="C10797" s="3">
        <f>VLOOKUP(B10797,CONSOLIDADO!A$2:E$11786,5,FALSE)</f>
        <v>3059</v>
      </c>
      <c r="D10797" s="3" t="s">
        <v>3925</v>
      </c>
      <c r="E10797" s="3" t="s">
        <v>35101</v>
      </c>
      <c r="F10797" s="3"/>
      <c r="G10797" s="3" t="s">
        <v>35152</v>
      </c>
      <c r="I10797" t="str">
        <f t="shared" si="168"/>
        <v>,(3059,' Miguel Angel Quezada Torres ','',' 57 237 3751    ', Intendente')</v>
      </c>
    </row>
    <row r="10798" spans="1:9">
      <c r="A10798" s="3" t="s">
        <v>35153</v>
      </c>
      <c r="B10798" s="3" t="s">
        <v>35150</v>
      </c>
      <c r="C10798" s="3">
        <f>VLOOKUP(B10798,CONSOLIDADO!A$2:E$11786,5,FALSE)</f>
        <v>3059</v>
      </c>
      <c r="D10798" s="3" t="s">
        <v>3925</v>
      </c>
      <c r="E10798" s="3"/>
      <c r="F10798" s="3"/>
      <c r="G10798" s="3" t="s">
        <v>35154</v>
      </c>
      <c r="I10798" t="str">
        <f t="shared" si="168"/>
        <v>,(3059,' Lilian Plaza Bravo','',' 57 237 3751',')</v>
      </c>
    </row>
    <row r="10799" spans="1:9">
      <c r="A10799" s="3" t="s">
        <v>35155</v>
      </c>
      <c r="B10799" s="3" t="s">
        <v>35150</v>
      </c>
      <c r="C10799" s="3">
        <f>VLOOKUP(B10799,CONSOLIDADO!A$2:E$11786,5,FALSE)</f>
        <v>3059</v>
      </c>
      <c r="D10799" s="3" t="s">
        <v>3925</v>
      </c>
      <c r="E10799" s="3" t="s">
        <v>8835</v>
      </c>
      <c r="F10799" s="3"/>
      <c r="G10799" s="3" t="s">
        <v>35156</v>
      </c>
      <c r="I10799" t="str">
        <f t="shared" si="168"/>
        <v>,(3059,' Johnny Muñoz Cancino ','',' 57 237 3235    ', Jefe de Administración y Finanzas')</v>
      </c>
    </row>
    <row r="10800" spans="1:9">
      <c r="A10800" s="3" t="s">
        <v>35157</v>
      </c>
      <c r="B10800" s="3" t="s">
        <v>35150</v>
      </c>
      <c r="C10800" s="3">
        <f>VLOOKUP(B10800,CONSOLIDADO!A$2:E$11786,5,FALSE)</f>
        <v>3059</v>
      </c>
      <c r="D10800" s="3" t="s">
        <v>3925</v>
      </c>
      <c r="E10800" s="3" t="s">
        <v>35158</v>
      </c>
      <c r="F10800" s="3" t="s">
        <v>35159</v>
      </c>
      <c r="G10800" s="3" t="s">
        <v>35152</v>
      </c>
      <c r="I10800" t="str">
        <f t="shared" si="168"/>
        <v>,(3059,' Claudio Farías Jemio ',' cfarias@interior.gob.cl',' 57 237 3751    ', Encargado de la Unidad de Desarrollo y Gestión de Personas')</v>
      </c>
    </row>
    <row r="10801" spans="1:9">
      <c r="A10801" s="3" t="s">
        <v>35160</v>
      </c>
      <c r="B10801" s="3" t="s">
        <v>57786</v>
      </c>
      <c r="C10801" s="3">
        <f>VLOOKUP(B10801,CONSOLIDADO!A$2:E$11786,5,FALSE)</f>
        <v>3060</v>
      </c>
      <c r="D10801" s="3" t="s">
        <v>3925</v>
      </c>
      <c r="E10801" s="3"/>
      <c r="F10801" s="3"/>
      <c r="G10801" s="3" t="s">
        <v>35161</v>
      </c>
      <c r="I10801" t="str">
        <f t="shared" si="168"/>
        <v>,(3060,' Juan Manuel Masferrer Vidal','',' 72 220 5902',')</v>
      </c>
    </row>
    <row r="10802" spans="1:9">
      <c r="A10802" s="3" t="s">
        <v>35162</v>
      </c>
      <c r="B10802" s="3" t="s">
        <v>57786</v>
      </c>
      <c r="C10802" s="3">
        <f>VLOOKUP(B10802,CONSOLIDADO!A$2:E$11786,5,FALSE)</f>
        <v>3060</v>
      </c>
      <c r="D10802" s="3" t="s">
        <v>3925</v>
      </c>
      <c r="E10802" s="3" t="s">
        <v>35107</v>
      </c>
      <c r="F10802" s="3" t="s">
        <v>35163</v>
      </c>
      <c r="G10802" s="3" t="s">
        <v>35164</v>
      </c>
      <c r="I10802" t="str">
        <f t="shared" si="168"/>
        <v>,(3060,' Susana Pinto González ',' susana.pinto@dellibertador.gov.cl',' 72 220 5905    ', Jefe de Gabinete')</v>
      </c>
    </row>
    <row r="10803" spans="1:9">
      <c r="A10803" s="3" t="s">
        <v>35166</v>
      </c>
      <c r="B10803" s="3" t="s">
        <v>35165</v>
      </c>
      <c r="C10803" s="3">
        <f>VLOOKUP(B10803,CONSOLIDADO!A$2:E$11786,5,FALSE)</f>
        <v>3061</v>
      </c>
      <c r="D10803" s="3" t="s">
        <v>3925</v>
      </c>
      <c r="E10803" s="3"/>
      <c r="F10803" s="3"/>
      <c r="G10803" s="3" t="s">
        <v>35167</v>
      </c>
      <c r="I10803" t="str">
        <f t="shared" si="168"/>
        <v>,(3061,' Pablo Milad Abusleme','',' 71 251 0215',')</v>
      </c>
    </row>
    <row r="10804" spans="1:9">
      <c r="A10804" s="3" t="s">
        <v>35168</v>
      </c>
      <c r="B10804" s="3" t="s">
        <v>35165</v>
      </c>
      <c r="C10804" s="3">
        <f>VLOOKUP(B10804,CONSOLIDADO!A$2:E$11786,5,FALSE)</f>
        <v>3061</v>
      </c>
      <c r="D10804" s="3" t="s">
        <v>3925</v>
      </c>
      <c r="E10804" s="3"/>
      <c r="F10804" s="3"/>
      <c r="G10804" s="3" t="s">
        <v>35169</v>
      </c>
      <c r="I10804" t="str">
        <f t="shared" si="168"/>
        <v>,(3061,' Felipe Valdovinos Rodríguez','',' 71 251 0216',')</v>
      </c>
    </row>
    <row r="10805" spans="1:9">
      <c r="A10805" s="3" t="s">
        <v>35170</v>
      </c>
      <c r="B10805" s="3" t="s">
        <v>35165</v>
      </c>
      <c r="C10805" s="3">
        <f>VLOOKUP(B10805,CONSOLIDADO!A$2:E$11786,5,FALSE)</f>
        <v>3061</v>
      </c>
      <c r="D10805" s="3" t="s">
        <v>3925</v>
      </c>
      <c r="E10805" s="3" t="s">
        <v>35171</v>
      </c>
      <c r="F10805" s="3" t="s">
        <v>35172</v>
      </c>
      <c r="G10805" s="3" t="s">
        <v>35173</v>
      </c>
      <c r="I10805" t="str">
        <f t="shared" si="168"/>
        <v>,(3061,' Loreto González Herrera ',' lgonzalezh@interior.gov.cl',' 71 220 5509    ', Encargada Oficina de Personal')</v>
      </c>
    </row>
    <row r="10806" spans="1:9">
      <c r="A10806" s="3" t="s">
        <v>35174</v>
      </c>
      <c r="B10806" s="3" t="s">
        <v>35165</v>
      </c>
      <c r="C10806" s="3">
        <f>VLOOKUP(B10806,CONSOLIDADO!A$2:E$11786,5,FALSE)</f>
        <v>3061</v>
      </c>
      <c r="D10806" s="3" t="s">
        <v>3925</v>
      </c>
      <c r="E10806" s="3" t="s">
        <v>7155</v>
      </c>
      <c r="F10806" s="3" t="s">
        <v>35175</v>
      </c>
      <c r="G10806" s="3" t="s">
        <v>35173</v>
      </c>
      <c r="I10806" t="str">
        <f t="shared" si="168"/>
        <v>,(3061,' René Salazar Arellano ',' rsalazara@interior.gov.cl',' 71 220 5509    ', Jefe Administración y Finanzas')</v>
      </c>
    </row>
    <row r="10807" spans="1:9">
      <c r="A10807" s="3" t="s">
        <v>34861</v>
      </c>
      <c r="B10807" s="3" t="s">
        <v>35176</v>
      </c>
      <c r="C10807" s="3">
        <f>VLOOKUP(B10807,CONSOLIDADO!A$2:E$11786,5,FALSE)</f>
        <v>3062</v>
      </c>
      <c r="D10807" s="3" t="s">
        <v>3925</v>
      </c>
      <c r="E10807" s="3" t="s">
        <v>35101</v>
      </c>
      <c r="F10807" s="3"/>
      <c r="G10807" s="3" t="s">
        <v>35177</v>
      </c>
      <c r="I10807" t="str">
        <f t="shared" si="168"/>
        <v>,(3062,' Felipe Guevara Stephens ','',' 2 2676 5800    ', Intendente')</v>
      </c>
    </row>
    <row r="10808" spans="1:9">
      <c r="A10808" s="3" t="s">
        <v>29524</v>
      </c>
      <c r="B10808" s="3" t="s">
        <v>35178</v>
      </c>
      <c r="C10808" s="3">
        <f>VLOOKUP(B10808,CONSOLIDADO!A$2:E$11786,5,FALSE)</f>
        <v>3063</v>
      </c>
      <c r="D10808" s="3" t="s">
        <v>3925</v>
      </c>
      <c r="E10808" s="3" t="s">
        <v>35101</v>
      </c>
      <c r="F10808" s="3" t="s">
        <v>35179</v>
      </c>
      <c r="G10808" s="3" t="s">
        <v>35180</v>
      </c>
      <c r="I10808" t="str">
        <f t="shared" si="168"/>
        <v>,(3063,' Jorge Martínez Durán ',' jmartinez@interior.gov.cl',' 32 265 3200    ', Intendente')</v>
      </c>
    </row>
    <row r="10809" spans="1:9">
      <c r="A10809" s="3" t="s">
        <v>35183</v>
      </c>
      <c r="B10809" s="3" t="s">
        <v>35181</v>
      </c>
      <c r="C10809" s="3">
        <f>VLOOKUP(B10809,CONSOLIDADO!A$2:E$11786,5,FALSE)</f>
        <v>3064</v>
      </c>
      <c r="D10809" s="3" t="s">
        <v>35182</v>
      </c>
      <c r="E10809" s="3"/>
      <c r="F10809" s="3"/>
      <c r="G10809" s="3" t="s">
        <v>35184</v>
      </c>
      <c r="I10809" t="str">
        <f t="shared" si="168"/>
        <v>,(3064,' Andrés Pantucci Bertini','',' 72 225 3850',')</v>
      </c>
    </row>
    <row r="10810" spans="1:9">
      <c r="A10810" s="3" t="s">
        <v>35185</v>
      </c>
      <c r="B10810" s="3" t="s">
        <v>35181</v>
      </c>
      <c r="C10810" s="3">
        <f>VLOOKUP(B10810,CONSOLIDADO!A$2:E$11786,5,FALSE)</f>
        <v>3064</v>
      </c>
      <c r="D10810" s="3" t="s">
        <v>35182</v>
      </c>
      <c r="E10810" s="3"/>
      <c r="F10810" s="3"/>
      <c r="G10810" s="3" t="s">
        <v>35184</v>
      </c>
      <c r="I10810" t="str">
        <f t="shared" si="168"/>
        <v>,(3064,' Dorian Pedraza Muñoz','',' 72 225 3850',')</v>
      </c>
    </row>
    <row r="10811" spans="1:9">
      <c r="A10811" s="3" t="s">
        <v>35186</v>
      </c>
      <c r="B10811" s="3" t="s">
        <v>35181</v>
      </c>
      <c r="C10811" s="3">
        <f>VLOOKUP(B10811,CONSOLIDADO!A$2:E$11786,5,FALSE)</f>
        <v>3064</v>
      </c>
      <c r="D10811" s="3" t="s">
        <v>35182</v>
      </c>
      <c r="E10811" s="3" t="s">
        <v>35187</v>
      </c>
      <c r="F10811" s="3" t="s">
        <v>35188</v>
      </c>
      <c r="G10811" s="3" t="s">
        <v>35189</v>
      </c>
      <c r="I10811" t="str">
        <f t="shared" si="168"/>
        <v>,(3064,' Ricardo Klug ',' rklugp@interagro.cl',' 72 225 3850    ', Jefe de Departamento Comercial')</v>
      </c>
    </row>
    <row r="10812" spans="1:9">
      <c r="A10812" s="3" t="s">
        <v>35191</v>
      </c>
      <c r="B10812" s="3" t="s">
        <v>35190</v>
      </c>
      <c r="C10812" s="3">
        <f>VLOOKUP(B10812,CONSOLIDADO!A$2:E$11786,5,FALSE)</f>
        <v>3065</v>
      </c>
      <c r="D10812" s="3" t="s">
        <v>5619</v>
      </c>
      <c r="E10812" s="3" t="s">
        <v>6739</v>
      </c>
      <c r="F10812" s="3"/>
      <c r="G10812" s="3" t="s">
        <v>35192</v>
      </c>
      <c r="I10812" t="str">
        <f t="shared" si="168"/>
        <v>,(3065,' Gonzalo Fischman Manetti ','',' 2 2739 0538    ', Gerente General')</v>
      </c>
    </row>
    <row r="10813" spans="1:9">
      <c r="A10813" s="3" t="s">
        <v>35193</v>
      </c>
      <c r="B10813" s="3" t="s">
        <v>35190</v>
      </c>
      <c r="C10813" s="3">
        <f>VLOOKUP(B10813,CONSOLIDADO!A$2:E$11786,5,FALSE)</f>
        <v>3065</v>
      </c>
      <c r="D10813" s="3" t="s">
        <v>5619</v>
      </c>
      <c r="E10813" s="3" t="s">
        <v>16412</v>
      </c>
      <c r="F10813" s="3"/>
      <c r="G10813" s="3" t="s">
        <v>35192</v>
      </c>
      <c r="I10813" t="str">
        <f t="shared" si="168"/>
        <v>,(3065,' Lilianne Barrales Guzmán ','',' 2 2739 0538    ', Gerente de Planta')</v>
      </c>
    </row>
    <row r="10814" spans="1:9">
      <c r="A10814" s="3" t="s">
        <v>35194</v>
      </c>
      <c r="B10814" s="3" t="s">
        <v>35190</v>
      </c>
      <c r="C10814" s="3">
        <f>VLOOKUP(B10814,CONSOLIDADO!A$2:E$11786,5,FALSE)</f>
        <v>3065</v>
      </c>
      <c r="D10814" s="3" t="s">
        <v>5619</v>
      </c>
      <c r="E10814" s="3" t="s">
        <v>35195</v>
      </c>
      <c r="F10814" s="3"/>
      <c r="G10814" s="3" t="s">
        <v>35192</v>
      </c>
      <c r="I10814" t="str">
        <f t="shared" si="168"/>
        <v>,(3065,' Pilar Ramírez Tarraza ','',' 2 2739 0538    ', Gerente de Aseguramiento de Calidad')</v>
      </c>
    </row>
    <row r="10815" spans="1:9">
      <c r="A10815" s="3" t="s">
        <v>35196</v>
      </c>
      <c r="B10815" s="3" t="s">
        <v>35190</v>
      </c>
      <c r="C10815" s="3">
        <f>VLOOKUP(B10815,CONSOLIDADO!A$2:E$11786,5,FALSE)</f>
        <v>3065</v>
      </c>
      <c r="D10815" s="3" t="s">
        <v>5619</v>
      </c>
      <c r="E10815" s="3" t="s">
        <v>6757</v>
      </c>
      <c r="F10815" s="3"/>
      <c r="G10815" s="3" t="s">
        <v>35192</v>
      </c>
      <c r="I10815" t="str">
        <f t="shared" si="168"/>
        <v>,(3065,' Cristián Baraona Bezanilla ','',' 2 2739 0538    ', Gerente de Administración y Finanzas')</v>
      </c>
    </row>
    <row r="10816" spans="1:9">
      <c r="A10816" s="3" t="s">
        <v>35199</v>
      </c>
      <c r="B10816" s="3" t="s">
        <v>35197</v>
      </c>
      <c r="C10816" s="3">
        <f>VLOOKUP(B10816,CONSOLIDADO!A$2:E$11786,5,FALSE)</f>
        <v>3066</v>
      </c>
      <c r="D10816" s="3" t="s">
        <v>35198</v>
      </c>
      <c r="E10816" s="3" t="s">
        <v>6739</v>
      </c>
      <c r="F10816" s="3" t="s">
        <v>35200</v>
      </c>
      <c r="G10816" s="3" t="s">
        <v>35201</v>
      </c>
      <c r="I10816" t="str">
        <f t="shared" si="168"/>
        <v>,(3066,' Giorgio Magnani Frugone ',' gmagnani@intercal.cl',' 2 2714 0900    ', Gerente General')</v>
      </c>
    </row>
    <row r="10817" spans="1:9">
      <c r="A10817" s="3" t="s">
        <v>35202</v>
      </c>
      <c r="B10817" s="3" t="s">
        <v>35197</v>
      </c>
      <c r="C10817" s="3">
        <f>VLOOKUP(B10817,CONSOLIDADO!A$2:E$11786,5,FALSE)</f>
        <v>3066</v>
      </c>
      <c r="D10817" s="3" t="s">
        <v>35198</v>
      </c>
      <c r="E10817" s="3" t="s">
        <v>6757</v>
      </c>
      <c r="F10817" s="3" t="s">
        <v>35203</v>
      </c>
      <c r="G10817" s="3" t="s">
        <v>35201</v>
      </c>
      <c r="I10817" t="str">
        <f t="shared" si="168"/>
        <v>,(3066,' Claudio Magnani Frugone ',' cmagnani@intercal.cl',' 2 2714 0900    ', Gerente de Administración y Finanzas')</v>
      </c>
    </row>
    <row r="10818" spans="1:9">
      <c r="A10818" s="3" t="s">
        <v>35204</v>
      </c>
      <c r="B10818" s="3" t="s">
        <v>35197</v>
      </c>
      <c r="C10818" s="3">
        <f>VLOOKUP(B10818,CONSOLIDADO!A$2:E$11786,5,FALSE)</f>
        <v>3066</v>
      </c>
      <c r="D10818" s="3" t="s">
        <v>35198</v>
      </c>
      <c r="E10818" s="3" t="s">
        <v>35205</v>
      </c>
      <c r="F10818" s="3" t="s">
        <v>35206</v>
      </c>
      <c r="G10818" s="3" t="s">
        <v>35201</v>
      </c>
      <c r="I10818" t="str">
        <f t="shared" si="168"/>
        <v>,(3066,' Jorge Parada Alegría ',' jparada@intercal.cl',' 2 2714 0900    ', Gerente Comercial de Ventas')</v>
      </c>
    </row>
    <row r="10819" spans="1:9">
      <c r="A10819" s="3" t="s">
        <v>35207</v>
      </c>
      <c r="B10819" s="3" t="s">
        <v>35197</v>
      </c>
      <c r="C10819" s="3">
        <f>VLOOKUP(B10819,CONSOLIDADO!A$2:E$11786,5,FALSE)</f>
        <v>3066</v>
      </c>
      <c r="D10819" s="3" t="s">
        <v>35198</v>
      </c>
      <c r="E10819" s="3" t="s">
        <v>19477</v>
      </c>
      <c r="F10819" s="3" t="s">
        <v>35208</v>
      </c>
      <c r="G10819" s="3" t="s">
        <v>35201</v>
      </c>
      <c r="I10819" t="str">
        <f t="shared" ref="I10819:I10882" si="169">CONCATENATE(",(",C10819,",'",A10819,"','",F10819,"','",G10819,"',",E10819,"')")</f>
        <v>,(3066,' Luis Alvarado Reyes ',' administracion@intercal.cl',' 2 2714 0900    ', Contabilidad y Recursos Humanos')</v>
      </c>
    </row>
    <row r="10820" spans="1:9">
      <c r="A10820" s="3" t="s">
        <v>35210</v>
      </c>
      <c r="B10820" s="3" t="s">
        <v>35209</v>
      </c>
      <c r="C10820" s="3">
        <f>VLOOKUP(B10820,CONSOLIDADO!A$2:E$11786,5,FALSE)</f>
        <v>3067</v>
      </c>
      <c r="D10820" s="3" t="s">
        <v>5088</v>
      </c>
      <c r="E10820" s="3" t="s">
        <v>6739</v>
      </c>
      <c r="F10820" s="3"/>
      <c r="G10820" s="3" t="s">
        <v>35211</v>
      </c>
      <c r="I10820" t="str">
        <f t="shared" si="169"/>
        <v>,(3067,' Pablo Hervias Bustos ','',' 2 2299 8331    ', Gerente General')</v>
      </c>
    </row>
    <row r="10821" spans="1:9">
      <c r="A10821" s="3" t="s">
        <v>35214</v>
      </c>
      <c r="B10821" s="3" t="s">
        <v>35212</v>
      </c>
      <c r="C10821" s="3">
        <f>VLOOKUP(B10821,CONSOLIDADO!A$2:E$11786,5,FALSE)</f>
        <v>3068</v>
      </c>
      <c r="D10821" s="3" t="s">
        <v>35213</v>
      </c>
      <c r="E10821" s="3" t="s">
        <v>7567</v>
      </c>
      <c r="F10821" s="3" t="s">
        <v>35215</v>
      </c>
      <c r="G10821" s="3" t="s">
        <v>35216</v>
      </c>
      <c r="I10821" t="str">
        <f t="shared" si="169"/>
        <v>,(3068,' Claudio Stifel Carja ',' claudio@intercity.net',' 2 2336 5400    ', Gerente General y Representante Legal')</v>
      </c>
    </row>
    <row r="10822" spans="1:9">
      <c r="A10822" s="3" t="s">
        <v>35218</v>
      </c>
      <c r="B10822" s="3" t="s">
        <v>35217</v>
      </c>
      <c r="C10822" s="3">
        <f>VLOOKUP(B10822,CONSOLIDADO!A$2:E$11786,5,FALSE)</f>
        <v>3069</v>
      </c>
      <c r="D10822" s="3" t="s">
        <v>6300</v>
      </c>
      <c r="E10822" s="3" t="s">
        <v>6739</v>
      </c>
      <c r="F10822" s="3" t="s">
        <v>35219</v>
      </c>
      <c r="G10822" s="3" t="s">
        <v>35220</v>
      </c>
      <c r="I10822" t="str">
        <f t="shared" si="169"/>
        <v>,(3069,' Patricia Maritza Ahumada Carrasco ',' pahumada@intercomex.cl',' 2 2787 4800    ', Gerente General')</v>
      </c>
    </row>
    <row r="10823" spans="1:9">
      <c r="A10823" s="3" t="s">
        <v>35221</v>
      </c>
      <c r="B10823" s="3" t="s">
        <v>35217</v>
      </c>
      <c r="C10823" s="3">
        <f>VLOOKUP(B10823,CONSOLIDADO!A$2:E$11786,5,FALSE)</f>
        <v>3069</v>
      </c>
      <c r="D10823" s="3" t="s">
        <v>6300</v>
      </c>
      <c r="E10823" s="3" t="s">
        <v>7863</v>
      </c>
      <c r="F10823" s="3" t="s">
        <v>35222</v>
      </c>
      <c r="G10823" s="3" t="s">
        <v>35223</v>
      </c>
      <c r="I10823" t="str">
        <f t="shared" si="169"/>
        <v>,(3069,' Iván Vidal Vallejos ',' ividal@intercomex.cl',' 2 2787 4897    ', Subgerente de Operaciones')</v>
      </c>
    </row>
    <row r="10824" spans="1:9">
      <c r="A10824" s="3" t="s">
        <v>35224</v>
      </c>
      <c r="B10824" s="3" t="s">
        <v>35217</v>
      </c>
      <c r="C10824" s="3">
        <f>VLOOKUP(B10824,CONSOLIDADO!A$2:E$11786,5,FALSE)</f>
        <v>3069</v>
      </c>
      <c r="D10824" s="3" t="s">
        <v>6300</v>
      </c>
      <c r="E10824" s="3" t="s">
        <v>35225</v>
      </c>
      <c r="F10824" s="3" t="s">
        <v>35226</v>
      </c>
      <c r="G10824" s="3" t="s">
        <v>35220</v>
      </c>
      <c r="I10824" t="str">
        <f t="shared" si="169"/>
        <v>,(3069,' Jeannette Torres ',' jtorres@intercomex.cl',' 2 2787 4800    ', Subgerente Informática')</v>
      </c>
    </row>
    <row r="10825" spans="1:9">
      <c r="A10825" s="3" t="s">
        <v>35227</v>
      </c>
      <c r="B10825" s="3" t="s">
        <v>35217</v>
      </c>
      <c r="C10825" s="3">
        <f>VLOOKUP(B10825,CONSOLIDADO!A$2:E$11786,5,FALSE)</f>
        <v>3069</v>
      </c>
      <c r="D10825" s="3" t="s">
        <v>6300</v>
      </c>
      <c r="E10825" s="3"/>
      <c r="F10825" s="3"/>
      <c r="G10825" s="3" t="s">
        <v>35228</v>
      </c>
      <c r="I10825" t="str">
        <f t="shared" si="169"/>
        <v>,(3069,' Guido Paredes Alvarado','',' 2 2787 4820',')</v>
      </c>
    </row>
    <row r="10826" spans="1:9">
      <c r="A10826" s="3" t="s">
        <v>35229</v>
      </c>
      <c r="B10826" s="3" t="s">
        <v>35217</v>
      </c>
      <c r="C10826" s="3">
        <f>VLOOKUP(B10826,CONSOLIDADO!A$2:E$11786,5,FALSE)</f>
        <v>3069</v>
      </c>
      <c r="D10826" s="3" t="s">
        <v>6300</v>
      </c>
      <c r="E10826" s="3" t="s">
        <v>18546</v>
      </c>
      <c r="F10826" s="3" t="s">
        <v>35230</v>
      </c>
      <c r="G10826" s="3" t="s">
        <v>35220</v>
      </c>
      <c r="I10826" t="str">
        <f t="shared" si="169"/>
        <v>,(3069,' Mauricio Orizola A. ',' morizola@intercomex.cl',' 2 2787 4800    ', Jefe de Informática')</v>
      </c>
    </row>
    <row r="10827" spans="1:9">
      <c r="A10827" s="3" t="s">
        <v>35232</v>
      </c>
      <c r="B10827" s="3" t="s">
        <v>35231</v>
      </c>
      <c r="C10827" s="3">
        <f>VLOOKUP(B10827,CONSOLIDADO!A$2:E$11786,5,FALSE)</f>
        <v>3070</v>
      </c>
      <c r="D10827" s="3" t="s">
        <v>4530</v>
      </c>
      <c r="E10827" s="3" t="s">
        <v>6739</v>
      </c>
      <c r="F10827" s="3" t="s">
        <v>35233</v>
      </c>
      <c r="G10827" s="3" t="s">
        <v>35234</v>
      </c>
      <c r="I10827" t="str">
        <f t="shared" si="169"/>
        <v>,(3070,' Gustavo Aizen ',' gustavo.aizen@interconti.cl',' 2 2394 2007    ', Gerente General')</v>
      </c>
    </row>
    <row r="10828" spans="1:9">
      <c r="A10828" s="3" t="s">
        <v>35235</v>
      </c>
      <c r="B10828" s="3" t="s">
        <v>35231</v>
      </c>
      <c r="C10828" s="3">
        <f>VLOOKUP(B10828,CONSOLIDADO!A$2:E$11786,5,FALSE)</f>
        <v>3070</v>
      </c>
      <c r="D10828" s="3" t="s">
        <v>4530</v>
      </c>
      <c r="E10828" s="3" t="s">
        <v>6757</v>
      </c>
      <c r="F10828" s="3" t="s">
        <v>35236</v>
      </c>
      <c r="G10828" s="3" t="s">
        <v>35237</v>
      </c>
      <c r="I10828" t="str">
        <f t="shared" si="169"/>
        <v>,(3070,' Mónica Pilicita Santana ',' monica.pilicita@interconti.cl',' 2 2394 2009    ', Gerente de Administración y Finanzas')</v>
      </c>
    </row>
    <row r="10829" spans="1:9">
      <c r="A10829" s="3" t="s">
        <v>35238</v>
      </c>
      <c r="B10829" s="3" t="s">
        <v>35231</v>
      </c>
      <c r="C10829" s="3">
        <f>VLOOKUP(B10829,CONSOLIDADO!A$2:E$11786,5,FALSE)</f>
        <v>3070</v>
      </c>
      <c r="D10829" s="3" t="s">
        <v>4530</v>
      </c>
      <c r="E10829" s="3" t="s">
        <v>12794</v>
      </c>
      <c r="F10829" s="3" t="s">
        <v>35239</v>
      </c>
      <c r="G10829" s="3" t="s">
        <v>35240</v>
      </c>
      <c r="I10829" t="str">
        <f t="shared" si="169"/>
        <v>,(3070,' Mariana Coppola García ',' mariana.coppola@interconti.cl',' 2 2394 2240    ', Gerente de Ventas y Marketing')</v>
      </c>
    </row>
    <row r="10830" spans="1:9">
      <c r="A10830" s="3" t="s">
        <v>35241</v>
      </c>
      <c r="B10830" s="3" t="s">
        <v>35231</v>
      </c>
      <c r="C10830" s="3">
        <f>VLOOKUP(B10830,CONSOLIDADO!A$2:E$11786,5,FALSE)</f>
        <v>3070</v>
      </c>
      <c r="D10830" s="3" t="s">
        <v>4530</v>
      </c>
      <c r="E10830" s="3" t="s">
        <v>35242</v>
      </c>
      <c r="F10830" s="3" t="s">
        <v>35243</v>
      </c>
      <c r="G10830" s="3" t="s">
        <v>35244</v>
      </c>
      <c r="I10830" t="str">
        <f t="shared" si="169"/>
        <v>,(3070,' Roxana Olmedo ',' roxana.olmedo@interconti.cl',' 2 2394 2208    ', Gerente de Habitaciones')</v>
      </c>
    </row>
    <row r="10831" spans="1:9">
      <c r="A10831" s="3" t="s">
        <v>35245</v>
      </c>
      <c r="B10831" s="3" t="s">
        <v>35231</v>
      </c>
      <c r="C10831" s="3">
        <f>VLOOKUP(B10831,CONSOLIDADO!A$2:E$11786,5,FALSE)</f>
        <v>3070</v>
      </c>
      <c r="D10831" s="3" t="s">
        <v>4530</v>
      </c>
      <c r="E10831" s="3" t="s">
        <v>6886</v>
      </c>
      <c r="F10831" s="3" t="s">
        <v>35246</v>
      </c>
      <c r="G10831" s="3" t="s">
        <v>35247</v>
      </c>
      <c r="I10831" t="str">
        <f t="shared" si="169"/>
        <v>,(3070,' Carlos González Matus ',' carlos.gonzalez@interconti.cl',' 2 2394 2116    ', Gerente de Recursos Humanos')</v>
      </c>
    </row>
    <row r="10832" spans="1:9">
      <c r="A10832" s="3" t="s">
        <v>35249</v>
      </c>
      <c r="B10832" s="3" t="s">
        <v>35248</v>
      </c>
      <c r="C10832" s="3">
        <f>VLOOKUP(B10832,CONSOLIDADO!A$2:E$11786,5,FALSE)</f>
        <v>3071</v>
      </c>
      <c r="D10832" s="3" t="s">
        <v>2580</v>
      </c>
      <c r="E10832" s="3" t="s">
        <v>6739</v>
      </c>
      <c r="F10832" s="3" t="s">
        <v>35250</v>
      </c>
      <c r="G10832" s="3" t="s">
        <v>35251</v>
      </c>
      <c r="I10832" t="str">
        <f t="shared" si="169"/>
        <v>,(3071,' Mauricio Hormann ',' mhormann@intercos.cl',' 2 2598 5600    ', Gerente General')</v>
      </c>
    </row>
    <row r="10833" spans="1:9">
      <c r="A10833" s="3" t="s">
        <v>35252</v>
      </c>
      <c r="B10833" s="3" t="s">
        <v>35248</v>
      </c>
      <c r="C10833" s="3">
        <f>VLOOKUP(B10833,CONSOLIDADO!A$2:E$11786,5,FALSE)</f>
        <v>3071</v>
      </c>
      <c r="D10833" s="3" t="s">
        <v>2580</v>
      </c>
      <c r="E10833" s="3" t="s">
        <v>6757</v>
      </c>
      <c r="F10833" s="3" t="s">
        <v>35253</v>
      </c>
      <c r="G10833" s="3" t="s">
        <v>35251</v>
      </c>
      <c r="I10833" t="str">
        <f t="shared" si="169"/>
        <v>,(3071,' Evelyn Moreno ',' emoreno@intercos.cl',' 2 2598 5600    ', Gerente de Administración y Finanzas')</v>
      </c>
    </row>
    <row r="10834" spans="1:9">
      <c r="A10834" s="3" t="s">
        <v>7706</v>
      </c>
      <c r="B10834" s="3" t="s">
        <v>35248</v>
      </c>
      <c r="C10834" s="3">
        <f>VLOOKUP(B10834,CONSOLIDADO!A$2:E$11786,5,FALSE)</f>
        <v>3071</v>
      </c>
      <c r="D10834" s="3" t="s">
        <v>2580</v>
      </c>
      <c r="E10834" s="3" t="s">
        <v>35254</v>
      </c>
      <c r="F10834" s="3" t="s">
        <v>7708</v>
      </c>
      <c r="G10834" s="3" t="s">
        <v>35251</v>
      </c>
      <c r="I10834" t="str">
        <f t="shared" si="169"/>
        <v>,(3071,' Rosa Sáez Sepúlveda ',' rsaez@intercos.cl',' 2 2598 5600    ', Jefa de Tesoreria')</v>
      </c>
    </row>
    <row r="10835" spans="1:9">
      <c r="A10835" s="3" t="s">
        <v>35256</v>
      </c>
      <c r="B10835" s="3" t="s">
        <v>35255</v>
      </c>
      <c r="C10835" s="3">
        <f>VLOOKUP(B10835,CONSOLIDADO!A$2:E$11786,5,FALSE)</f>
        <v>3072</v>
      </c>
      <c r="D10835" s="3" t="s">
        <v>6489</v>
      </c>
      <c r="E10835" s="3" t="s">
        <v>6739</v>
      </c>
      <c r="F10835" s="3" t="s">
        <v>35257</v>
      </c>
      <c r="G10835" s="3" t="s">
        <v>35258</v>
      </c>
      <c r="I10835" t="str">
        <f t="shared" si="169"/>
        <v>,(3072,' Mariano Rodríguez ',' m.rodriguez@motorolasolutions.com',' 2 2240 6300    ', Gerente General')</v>
      </c>
    </row>
    <row r="10836" spans="1:9">
      <c r="A10836" s="3" t="s">
        <v>35260</v>
      </c>
      <c r="B10836" s="3" t="s">
        <v>35259</v>
      </c>
      <c r="C10836" s="3">
        <f>VLOOKUP(B10836,CONSOLIDADO!A$2:E$11786,5,FALSE)</f>
        <v>3073</v>
      </c>
      <c r="D10836" s="3" t="s">
        <v>6489</v>
      </c>
      <c r="E10836" s="3" t="s">
        <v>6739</v>
      </c>
      <c r="F10836" s="3"/>
      <c r="G10836" s="3" t="s">
        <v>35261</v>
      </c>
      <c r="I10836" t="str">
        <f t="shared" si="169"/>
        <v>,(3073,' Patricio Stuardo Wedam ','',' 2 2240 6400    ', Gerente General')</v>
      </c>
    </row>
    <row r="10837" spans="1:9">
      <c r="A10837" s="3" t="s">
        <v>35262</v>
      </c>
      <c r="B10837" s="3" t="s">
        <v>35259</v>
      </c>
      <c r="C10837" s="3">
        <f>VLOOKUP(B10837,CONSOLIDADO!A$2:E$11786,5,FALSE)</f>
        <v>3073</v>
      </c>
      <c r="D10837" s="3" t="s">
        <v>6489</v>
      </c>
      <c r="E10837" s="3"/>
      <c r="F10837" s="3"/>
      <c r="G10837" s="3" t="s">
        <v>35263</v>
      </c>
      <c r="I10837" t="str">
        <f t="shared" si="169"/>
        <v>,(3073,' Wildo Vásquez','',' 2 2240 6400',')</v>
      </c>
    </row>
    <row r="10838" spans="1:9">
      <c r="A10838" s="3" t="s">
        <v>35266</v>
      </c>
      <c r="B10838" s="3" t="s">
        <v>35264</v>
      </c>
      <c r="C10838" s="3">
        <f>VLOOKUP(B10838,CONSOLIDADO!A$2:E$11786,5,FALSE)</f>
        <v>3074</v>
      </c>
      <c r="D10838" s="3" t="s">
        <v>35265</v>
      </c>
      <c r="E10838" s="3"/>
      <c r="F10838" s="3"/>
      <c r="G10838" s="3" t="s">
        <v>35267</v>
      </c>
      <c r="I10838" t="str">
        <f t="shared" si="169"/>
        <v>,(3074,' Bárbara Urzúa Della Maggiora','',' 2 2754 6800',')</v>
      </c>
    </row>
    <row r="10839" spans="1:9">
      <c r="A10839" s="3" t="s">
        <v>35268</v>
      </c>
      <c r="B10839" s="3" t="s">
        <v>35264</v>
      </c>
      <c r="C10839" s="3">
        <f>VLOOKUP(B10839,CONSOLIDADO!A$2:E$11786,5,FALSE)</f>
        <v>3074</v>
      </c>
      <c r="D10839" s="3" t="s">
        <v>35265</v>
      </c>
      <c r="E10839" s="3" t="s">
        <v>6905</v>
      </c>
      <c r="F10839" s="3" t="s">
        <v>35269</v>
      </c>
      <c r="G10839" s="3" t="s">
        <v>35270</v>
      </c>
      <c r="I10839" t="str">
        <f t="shared" si="169"/>
        <v>,(3074,' Patricio De la Sotta Urzúa ',' patricio.delasotta@interexpress.cl',' 2 2754 6800    ', Gerente Comercial')</v>
      </c>
    </row>
    <row r="10840" spans="1:9">
      <c r="A10840" s="3" t="s">
        <v>35271</v>
      </c>
      <c r="B10840" s="3" t="s">
        <v>35264</v>
      </c>
      <c r="C10840" s="3">
        <f>VLOOKUP(B10840,CONSOLIDADO!A$2:E$11786,5,FALSE)</f>
        <v>3074</v>
      </c>
      <c r="D10840" s="3" t="s">
        <v>35265</v>
      </c>
      <c r="E10840" s="3" t="s">
        <v>13652</v>
      </c>
      <c r="F10840" s="3" t="s">
        <v>35272</v>
      </c>
      <c r="G10840" s="3" t="s">
        <v>35270</v>
      </c>
      <c r="I10840" t="str">
        <f t="shared" si="169"/>
        <v>,(3074,' Bárbara De la Sotta Urzúa ',' barbara.delasotta@interexpress.cl',' 2 2754 6800    ', Subgerente de Ventas')</v>
      </c>
    </row>
    <row r="10841" spans="1:9">
      <c r="A10841" s="3" t="s">
        <v>35273</v>
      </c>
      <c r="B10841" s="3" t="s">
        <v>35264</v>
      </c>
      <c r="C10841" s="3">
        <f>VLOOKUP(B10841,CONSOLIDADO!A$2:E$11786,5,FALSE)</f>
        <v>3074</v>
      </c>
      <c r="D10841" s="3" t="s">
        <v>35265</v>
      </c>
      <c r="E10841" s="3" t="s">
        <v>6757</v>
      </c>
      <c r="F10841" s="3" t="s">
        <v>35274</v>
      </c>
      <c r="G10841" s="3" t="s">
        <v>35270</v>
      </c>
      <c r="I10841" t="str">
        <f t="shared" si="169"/>
        <v>,(3074,' Roberto Capasso ',' roberto.capasso@interexpress.cl',' 2 2754 6800    ', Gerente de Administración y Finanzas')</v>
      </c>
    </row>
    <row r="10842" spans="1:9">
      <c r="A10842" s="3" t="s">
        <v>35276</v>
      </c>
      <c r="B10842" s="3" t="s">
        <v>35275</v>
      </c>
      <c r="C10842" s="3">
        <f>VLOOKUP(B10842,CONSOLIDADO!A$2:E$11786,5,FALSE)</f>
        <v>3075</v>
      </c>
      <c r="D10842" s="3" t="s">
        <v>3691</v>
      </c>
      <c r="E10842" s="3"/>
      <c r="F10842" s="3"/>
      <c r="G10842" s="3"/>
      <c r="I10842" t="str">
        <f t="shared" si="169"/>
        <v>,(3075,' José Miguel Gálmez Puig','','',')</v>
      </c>
    </row>
    <row r="10843" spans="1:9">
      <c r="A10843" s="3" t="s">
        <v>35277</v>
      </c>
      <c r="B10843" s="3" t="s">
        <v>35275</v>
      </c>
      <c r="C10843" s="3">
        <f>VLOOKUP(B10843,CONSOLIDADO!A$2:E$11786,5,FALSE)</f>
        <v>3075</v>
      </c>
      <c r="D10843" s="3" t="s">
        <v>3691</v>
      </c>
      <c r="E10843" s="3" t="s">
        <v>6850</v>
      </c>
      <c r="F10843" s="3"/>
      <c r="G10843" s="3" t="s">
        <v>6846</v>
      </c>
      <c r="I10843" t="str">
        <f t="shared" si="169"/>
        <v>,(3075,' Andrés Charme Silva ','','               ', Director')</v>
      </c>
    </row>
    <row r="10844" spans="1:9">
      <c r="A10844" s="3" t="s">
        <v>11098</v>
      </c>
      <c r="B10844" s="3" t="s">
        <v>35275</v>
      </c>
      <c r="C10844" s="3">
        <f>VLOOKUP(B10844,CONSOLIDADO!A$2:E$11786,5,FALSE)</f>
        <v>3075</v>
      </c>
      <c r="D10844" s="3" t="s">
        <v>3691</v>
      </c>
      <c r="E10844" s="3" t="s">
        <v>6850</v>
      </c>
      <c r="F10844" s="3"/>
      <c r="G10844" s="3" t="s">
        <v>6846</v>
      </c>
      <c r="I10844" t="str">
        <f t="shared" si="169"/>
        <v>,(3075,' Luis Alberto Gálmez Puig ','','               ', Director')</v>
      </c>
    </row>
    <row r="10845" spans="1:9">
      <c r="A10845" s="3" t="s">
        <v>35278</v>
      </c>
      <c r="B10845" s="3" t="s">
        <v>35275</v>
      </c>
      <c r="C10845" s="3">
        <f>VLOOKUP(B10845,CONSOLIDADO!A$2:E$11786,5,FALSE)</f>
        <v>3075</v>
      </c>
      <c r="D10845" s="3" t="s">
        <v>3691</v>
      </c>
      <c r="E10845" s="3" t="s">
        <v>6850</v>
      </c>
      <c r="F10845" s="3"/>
      <c r="G10845" s="3" t="s">
        <v>6846</v>
      </c>
      <c r="I10845" t="str">
        <f t="shared" si="169"/>
        <v>,(3075,' Juan Antonio Gálmez Puig ','','               ', Director')</v>
      </c>
    </row>
    <row r="10846" spans="1:9">
      <c r="A10846" s="3" t="s">
        <v>33084</v>
      </c>
      <c r="B10846" s="3" t="s">
        <v>35275</v>
      </c>
      <c r="C10846" s="3">
        <f>VLOOKUP(B10846,CONSOLIDADO!A$2:E$11786,5,FALSE)</f>
        <v>3075</v>
      </c>
      <c r="D10846" s="3" t="s">
        <v>3691</v>
      </c>
      <c r="E10846" s="3" t="s">
        <v>6850</v>
      </c>
      <c r="F10846" s="3"/>
      <c r="G10846" s="3" t="s">
        <v>6846</v>
      </c>
      <c r="I10846" t="str">
        <f t="shared" si="169"/>
        <v>,(3075,' Pablo Undurraga Yoacham ','','               ', Director')</v>
      </c>
    </row>
    <row r="10847" spans="1:9">
      <c r="A10847" s="3" t="s">
        <v>35279</v>
      </c>
      <c r="B10847" s="3" t="s">
        <v>35275</v>
      </c>
      <c r="C10847" s="3">
        <f>VLOOKUP(B10847,CONSOLIDADO!A$2:E$11786,5,FALSE)</f>
        <v>3075</v>
      </c>
      <c r="D10847" s="3" t="s">
        <v>3691</v>
      </c>
      <c r="E10847" s="3" t="s">
        <v>6739</v>
      </c>
      <c r="F10847" s="3" t="s">
        <v>35280</v>
      </c>
      <c r="G10847" s="3" t="s">
        <v>35281</v>
      </c>
      <c r="I10847" t="str">
        <f t="shared" si="169"/>
        <v>,(3075,' Juan Mauricio Fuentes Bravo ',' mfuentes@interfactor.cl',' 2 2654 9000    ', Gerente General')</v>
      </c>
    </row>
    <row r="10848" spans="1:9">
      <c r="A10848" s="3" t="s">
        <v>35283</v>
      </c>
      <c r="B10848" s="3" t="s">
        <v>35282</v>
      </c>
      <c r="C10848" s="3">
        <f>VLOOKUP(B10848,CONSOLIDADO!A$2:E$11786,5,FALSE)</f>
        <v>3076</v>
      </c>
      <c r="D10848" s="3" t="s">
        <v>5449</v>
      </c>
      <c r="E10848" s="3" t="s">
        <v>6739</v>
      </c>
      <c r="F10848" s="3" t="s">
        <v>35284</v>
      </c>
      <c r="G10848" s="3" t="s">
        <v>35285</v>
      </c>
      <c r="I10848" t="str">
        <f t="shared" si="169"/>
        <v>,(3076,' Paula Beatriz Villaseñor Sepúlveda ',' pvillasenor@intergroupe.cl',' 2 2594 7300    ', Gerente General')</v>
      </c>
    </row>
    <row r="10849" spans="1:9">
      <c r="A10849" s="3" t="s">
        <v>35286</v>
      </c>
      <c r="B10849" s="3" t="s">
        <v>35282</v>
      </c>
      <c r="C10849" s="3">
        <f>VLOOKUP(B10849,CONSOLIDADO!A$2:E$11786,5,FALSE)</f>
        <v>3076</v>
      </c>
      <c r="D10849" s="3" t="s">
        <v>5449</v>
      </c>
      <c r="E10849" s="3"/>
      <c r="F10849" s="3"/>
      <c r="G10849" s="3" t="s">
        <v>35287</v>
      </c>
      <c r="I10849" t="str">
        <f t="shared" si="169"/>
        <v>,(3076,' María Ignacia Lira O.','',' 2 2594 7300',')</v>
      </c>
    </row>
    <row r="10850" spans="1:9">
      <c r="A10850" s="3" t="s">
        <v>35289</v>
      </c>
      <c r="B10850" s="3" t="s">
        <v>35288</v>
      </c>
      <c r="C10850" s="3">
        <f>VLOOKUP(B10850,CONSOLIDADO!A$2:E$11786,5,FALSE)</f>
        <v>3077</v>
      </c>
      <c r="D10850" s="3" t="s">
        <v>2483</v>
      </c>
      <c r="E10850" s="3" t="s">
        <v>6739</v>
      </c>
      <c r="F10850" s="3" t="s">
        <v>35290</v>
      </c>
      <c r="G10850" s="3" t="s">
        <v>35291</v>
      </c>
      <c r="I10850" t="str">
        <f t="shared" si="169"/>
        <v>,(3077,' Claudio Espina Ramírez ',' cespina@interlab.cl',' 2 2269 8583    ', Gerente General')</v>
      </c>
    </row>
    <row r="10851" spans="1:9">
      <c r="A10851" s="3" t="s">
        <v>35292</v>
      </c>
      <c r="B10851" s="3" t="s">
        <v>35288</v>
      </c>
      <c r="C10851" s="3">
        <f>VLOOKUP(B10851,CONSOLIDADO!A$2:E$11786,5,FALSE)</f>
        <v>3077</v>
      </c>
      <c r="D10851" s="3" t="s">
        <v>2483</v>
      </c>
      <c r="E10851" s="3" t="s">
        <v>6765</v>
      </c>
      <c r="F10851" s="3" t="s">
        <v>35293</v>
      </c>
      <c r="G10851" s="3" t="s">
        <v>35291</v>
      </c>
      <c r="I10851" t="str">
        <f t="shared" si="169"/>
        <v>,(3077,' Fernando Morgado Gnecco ',' fmorgado@interlab.cl',' 2 2269 8583    ', Gerente de Operaciones')</v>
      </c>
    </row>
    <row r="10852" spans="1:9">
      <c r="A10852" s="3" t="s">
        <v>35294</v>
      </c>
      <c r="B10852" s="3" t="s">
        <v>35288</v>
      </c>
      <c r="C10852" s="3">
        <f>VLOOKUP(B10852,CONSOLIDADO!A$2:E$11786,5,FALSE)</f>
        <v>3077</v>
      </c>
      <c r="D10852" s="3" t="s">
        <v>2483</v>
      </c>
      <c r="E10852" s="3" t="s">
        <v>9409</v>
      </c>
      <c r="F10852" s="3" t="s">
        <v>35295</v>
      </c>
      <c r="G10852" s="3" t="s">
        <v>35291</v>
      </c>
      <c r="I10852" t="str">
        <f t="shared" si="169"/>
        <v>,(3077,' Mario Gris Soto ',' interlab@interlab.cl',' 2 2269 8583    ', Servicio Técnico')</v>
      </c>
    </row>
    <row r="10853" spans="1:9">
      <c r="A10853" s="3" t="s">
        <v>35298</v>
      </c>
      <c r="B10853" s="3" t="s">
        <v>35296</v>
      </c>
      <c r="C10853" s="3">
        <f>VLOOKUP(B10853,CONSOLIDADO!A$2:E$11786,5,FALSE)</f>
        <v>3078</v>
      </c>
      <c r="D10853" s="3" t="s">
        <v>35297</v>
      </c>
      <c r="E10853" s="3" t="s">
        <v>6739</v>
      </c>
      <c r="F10853" s="3" t="s">
        <v>35299</v>
      </c>
      <c r="G10853" s="3" t="s">
        <v>35300</v>
      </c>
      <c r="I10853" t="str">
        <f t="shared" si="169"/>
        <v>,(3078,' Felipe van Wersch Calderón ',' fvanwersch@interma.cl',' 2 2713 8200    ', Gerente General')</v>
      </c>
    </row>
    <row r="10854" spans="1:9">
      <c r="A10854" s="3" t="s">
        <v>35301</v>
      </c>
      <c r="B10854" s="3" t="s">
        <v>35296</v>
      </c>
      <c r="C10854" s="3">
        <f>VLOOKUP(B10854,CONSOLIDADO!A$2:E$11786,5,FALSE)</f>
        <v>3078</v>
      </c>
      <c r="D10854" s="3" t="s">
        <v>35297</v>
      </c>
      <c r="E10854" s="3" t="s">
        <v>6757</v>
      </c>
      <c r="F10854" s="3" t="s">
        <v>35302</v>
      </c>
      <c r="G10854" s="3" t="s">
        <v>35300</v>
      </c>
      <c r="I10854" t="str">
        <f t="shared" si="169"/>
        <v>,(3078,' María Cristina Díaz Véliz ',' cdiaz@interma.cl',' 2 2713 8200    ', Gerente de Administración y Finanzas')</v>
      </c>
    </row>
    <row r="10855" spans="1:9">
      <c r="A10855" s="3" t="s">
        <v>35303</v>
      </c>
      <c r="B10855" s="3" t="s">
        <v>35296</v>
      </c>
      <c r="C10855" s="3">
        <f>VLOOKUP(B10855,CONSOLIDADO!A$2:E$11786,5,FALSE)</f>
        <v>3078</v>
      </c>
      <c r="D10855" s="3" t="s">
        <v>35297</v>
      </c>
      <c r="E10855" s="3" t="s">
        <v>6843</v>
      </c>
      <c r="F10855" s="3" t="s">
        <v>35304</v>
      </c>
      <c r="G10855" s="3" t="s">
        <v>35300</v>
      </c>
      <c r="I10855" t="str">
        <f t="shared" si="169"/>
        <v>,(3078,' Roberto Arias Valenzuela ',' rarias@interma.cl',' 2 2713 8200    ', Gerente Técnico')</v>
      </c>
    </row>
    <row r="10856" spans="1:9">
      <c r="A10856" s="3" t="s">
        <v>35307</v>
      </c>
      <c r="B10856" s="3" t="s">
        <v>35305</v>
      </c>
      <c r="C10856" s="3">
        <f>VLOOKUP(B10856,CONSOLIDADO!A$2:E$11786,5,FALSE)</f>
        <v>3079</v>
      </c>
      <c r="D10856" s="3" t="s">
        <v>35306</v>
      </c>
      <c r="E10856" s="3" t="s">
        <v>6739</v>
      </c>
      <c r="F10856" s="3" t="s">
        <v>35308</v>
      </c>
      <c r="G10856" s="3" t="s">
        <v>35309</v>
      </c>
      <c r="I10856" t="str">
        <f t="shared" si="169"/>
        <v>,(3079,' Rodrigo Olivares Perry ',' rodrigo.olivares@intermec.cl',' 2 2234 1419    ', Gerente General')</v>
      </c>
    </row>
    <row r="10857" spans="1:9">
      <c r="A10857" s="3" t="s">
        <v>35310</v>
      </c>
      <c r="B10857" s="3" t="s">
        <v>35305</v>
      </c>
      <c r="C10857" s="3">
        <f>VLOOKUP(B10857,CONSOLIDADO!A$2:E$11786,5,FALSE)</f>
        <v>3079</v>
      </c>
      <c r="D10857" s="3" t="s">
        <v>35306</v>
      </c>
      <c r="E10857" s="3" t="s">
        <v>6905</v>
      </c>
      <c r="F10857" s="3" t="s">
        <v>35311</v>
      </c>
      <c r="G10857" s="3" t="s">
        <v>35309</v>
      </c>
      <c r="I10857" t="str">
        <f t="shared" si="169"/>
        <v>,(3079,' Darío Morquio Blaimont ',' dario.morquio@intermec.cl',' 2 2234 1419    ', Gerente Comercial')</v>
      </c>
    </row>
    <row r="10858" spans="1:9">
      <c r="A10858" s="3" t="s">
        <v>35312</v>
      </c>
      <c r="B10858" s="3" t="s">
        <v>35305</v>
      </c>
      <c r="C10858" s="3">
        <f>VLOOKUP(B10858,CONSOLIDADO!A$2:E$11786,5,FALSE)</f>
        <v>3079</v>
      </c>
      <c r="D10858" s="3" t="s">
        <v>35306</v>
      </c>
      <c r="E10858" s="3" t="s">
        <v>6757</v>
      </c>
      <c r="F10858" s="3" t="s">
        <v>35313</v>
      </c>
      <c r="G10858" s="3" t="s">
        <v>35309</v>
      </c>
      <c r="I10858" t="str">
        <f t="shared" si="169"/>
        <v>,(3079,' Eugenia Perry Junk ',' eugenia.perry@intermec.cl',' 2 2234 1419    ', Gerente de Administración y Finanzas')</v>
      </c>
    </row>
    <row r="10859" spans="1:9">
      <c r="A10859" s="3" t="s">
        <v>35316</v>
      </c>
      <c r="B10859" s="3" t="s">
        <v>35314</v>
      </c>
      <c r="C10859" s="3">
        <f>VLOOKUP(B10859,CONSOLIDADO!A$2:E$11786,5,FALSE)</f>
        <v>3080</v>
      </c>
      <c r="D10859" s="3" t="s">
        <v>35315</v>
      </c>
      <c r="E10859" s="3"/>
      <c r="F10859" s="3"/>
      <c r="G10859" s="3" t="s">
        <v>35317</v>
      </c>
      <c r="I10859" t="str">
        <f t="shared" si="169"/>
        <v>,(3080,' Alex Lanis Eidelstein','',' 2 2964 0000',')</v>
      </c>
    </row>
    <row r="10860" spans="1:9">
      <c r="A10860" s="3" t="s">
        <v>35318</v>
      </c>
      <c r="B10860" s="3" t="s">
        <v>35314</v>
      </c>
      <c r="C10860" s="3">
        <f>VLOOKUP(B10860,CONSOLIDADO!A$2:E$11786,5,FALSE)</f>
        <v>3080</v>
      </c>
      <c r="D10860" s="3" t="s">
        <v>35315</v>
      </c>
      <c r="E10860" s="3" t="s">
        <v>35319</v>
      </c>
      <c r="F10860" s="3" t="s">
        <v>35320</v>
      </c>
      <c r="G10860" s="3" t="s">
        <v>35321</v>
      </c>
      <c r="I10860" t="str">
        <f t="shared" si="169"/>
        <v>,(3080,' Gabriel Lerner Kastner ',' gabriel.lerner@intermob.cl',' 2 2964 0000    ', Gerente Nuevos Negocios')</v>
      </c>
    </row>
    <row r="10861" spans="1:9">
      <c r="A10861" s="3" t="s">
        <v>35322</v>
      </c>
      <c r="B10861" s="3" t="s">
        <v>35314</v>
      </c>
      <c r="C10861" s="3">
        <f>VLOOKUP(B10861,CONSOLIDADO!A$2:E$11786,5,FALSE)</f>
        <v>3080</v>
      </c>
      <c r="D10861" s="3" t="s">
        <v>35315</v>
      </c>
      <c r="E10861" s="3"/>
      <c r="F10861" s="3"/>
      <c r="G10861" s="3" t="s">
        <v>35323</v>
      </c>
      <c r="I10861" t="str">
        <f t="shared" si="169"/>
        <v>,(3080,' Alvaro Lanis Eidelstein','',' 2 2964 0004',')</v>
      </c>
    </row>
    <row r="10862" spans="1:9">
      <c r="A10862" s="3" t="s">
        <v>35324</v>
      </c>
      <c r="B10862" s="3" t="s">
        <v>35314</v>
      </c>
      <c r="C10862" s="3">
        <f>VLOOKUP(B10862,CONSOLIDADO!A$2:E$11786,5,FALSE)</f>
        <v>3080</v>
      </c>
      <c r="D10862" s="3" t="s">
        <v>35315</v>
      </c>
      <c r="E10862" s="3" t="s">
        <v>13958</v>
      </c>
      <c r="F10862" s="3" t="s">
        <v>35325</v>
      </c>
      <c r="G10862" s="3" t="s">
        <v>35326</v>
      </c>
      <c r="I10862" t="str">
        <f t="shared" si="169"/>
        <v>,(3080,' David Lanis Kojan ',' david.lanis@intermob.cl',' 2 2964 0002    ', Gerente Socio')</v>
      </c>
    </row>
    <row r="10863" spans="1:9">
      <c r="A10863" s="3" t="s">
        <v>35328</v>
      </c>
      <c r="B10863" s="3" t="s">
        <v>35327</v>
      </c>
      <c r="C10863" s="3">
        <f>VLOOKUP(B10863,CONSOLIDADO!A$2:E$11786,5,FALSE)</f>
        <v>3081</v>
      </c>
      <c r="D10863" s="3" t="s">
        <v>1120</v>
      </c>
      <c r="E10863" s="3" t="s">
        <v>35329</v>
      </c>
      <c r="F10863" s="3"/>
      <c r="G10863" s="3" t="s">
        <v>35330</v>
      </c>
      <c r="I10863" t="str">
        <f t="shared" si="169"/>
        <v>,(3081,' Natalia Vega Gajardo ','',' 2 2592 0981    ', Directora - Gerente General')</v>
      </c>
    </row>
    <row r="10864" spans="1:9">
      <c r="A10864" s="3" t="s">
        <v>35331</v>
      </c>
      <c r="B10864" s="3" t="s">
        <v>35327</v>
      </c>
      <c r="C10864" s="3">
        <f>VLOOKUP(B10864,CONSOLIDADO!A$2:E$11786,5,FALSE)</f>
        <v>3081</v>
      </c>
      <c r="D10864" s="3" t="s">
        <v>1120</v>
      </c>
      <c r="E10864" s="3" t="s">
        <v>35332</v>
      </c>
      <c r="F10864" s="3" t="s">
        <v>35333</v>
      </c>
      <c r="G10864" s="3" t="s">
        <v>35334</v>
      </c>
      <c r="I10864" t="str">
        <f t="shared" si="169"/>
        <v>,(3081,' Lorena Vega ',' lvega@idc.com',' 2 2592 0990    ', Senior Research Analyst &amp; Support Office')</v>
      </c>
    </row>
    <row r="10865" spans="1:9">
      <c r="A10865" s="3" t="s">
        <v>35337</v>
      </c>
      <c r="B10865" s="3" t="s">
        <v>35335</v>
      </c>
      <c r="C10865" s="3">
        <f>VLOOKUP(B10865,CONSOLIDADO!A$2:E$11786,5,FALSE)</f>
        <v>3082</v>
      </c>
      <c r="D10865" s="3" t="s">
        <v>35336</v>
      </c>
      <c r="E10865" s="3"/>
      <c r="F10865" s="3"/>
      <c r="G10865" s="3" t="s">
        <v>35338</v>
      </c>
      <c r="I10865" t="str">
        <f t="shared" si="169"/>
        <v>,(3082,' Alberto Libedinsky Scharager','',' 9 9840 1770',')</v>
      </c>
    </row>
    <row r="10866" spans="1:9">
      <c r="A10866" s="3" t="s">
        <v>35340</v>
      </c>
      <c r="B10866" s="3" t="s">
        <v>35339</v>
      </c>
      <c r="C10866" s="3">
        <f>VLOOKUP(B10866,CONSOLIDADO!A$2:E$11786,5,FALSE)</f>
        <v>3083</v>
      </c>
      <c r="D10866" s="3" t="s">
        <v>2161</v>
      </c>
      <c r="E10866" s="3" t="s">
        <v>6850</v>
      </c>
      <c r="F10866" s="3"/>
      <c r="G10866" s="3" t="s">
        <v>35341</v>
      </c>
      <c r="I10866" t="str">
        <f t="shared" si="169"/>
        <v>,(3083,' Lesley Easton Allen ','',' 2 2321 5800    ', Director')</v>
      </c>
    </row>
    <row r="10867" spans="1:9">
      <c r="A10867" s="3" t="s">
        <v>35344</v>
      </c>
      <c r="B10867" s="3" t="s">
        <v>35342</v>
      </c>
      <c r="C10867" s="3">
        <f>VLOOKUP(B10867,CONSOLIDADO!A$2:E$11786,5,FALSE)</f>
        <v>3084</v>
      </c>
      <c r="D10867" s="3" t="s">
        <v>35343</v>
      </c>
      <c r="E10867" s="3" t="s">
        <v>6739</v>
      </c>
      <c r="F10867" s="3"/>
      <c r="G10867" s="3" t="s">
        <v>35345</v>
      </c>
      <c r="I10867" t="str">
        <f t="shared" si="169"/>
        <v>,(3084,' Cristian Müller Domínguez ','',' 2 2597 0270    ', Gerente General')</v>
      </c>
    </row>
    <row r="10868" spans="1:9">
      <c r="A10868" s="3" t="s">
        <v>35348</v>
      </c>
      <c r="B10868" s="3" t="s">
        <v>35346</v>
      </c>
      <c r="C10868" s="3">
        <f>VLOOKUP(B10868,CONSOLIDADO!A$2:E$11786,5,FALSE)</f>
        <v>3085</v>
      </c>
      <c r="D10868" s="3" t="s">
        <v>35347</v>
      </c>
      <c r="E10868" s="3" t="s">
        <v>6850</v>
      </c>
      <c r="F10868" s="3"/>
      <c r="G10868" s="3" t="s">
        <v>35349</v>
      </c>
      <c r="I10868" t="str">
        <f t="shared" si="169"/>
        <v>,(3085,' Luo Xuetang ','',' 57 241 3660    ', Director')</v>
      </c>
    </row>
    <row r="10869" spans="1:9">
      <c r="A10869" s="3" t="s">
        <v>35350</v>
      </c>
      <c r="B10869" s="3" t="s">
        <v>35346</v>
      </c>
      <c r="C10869" s="3">
        <f>VLOOKUP(B10869,CONSOLIDADO!A$2:E$11786,5,FALSE)</f>
        <v>3085</v>
      </c>
      <c r="D10869" s="3" t="s">
        <v>35347</v>
      </c>
      <c r="E10869" s="3" t="s">
        <v>6739</v>
      </c>
      <c r="F10869" s="3"/>
      <c r="G10869" s="3" t="s">
        <v>35349</v>
      </c>
      <c r="I10869" t="str">
        <f t="shared" si="169"/>
        <v>,(3085,' Weimin Chen ','',' 57 241 3660    ', Gerente General')</v>
      </c>
    </row>
    <row r="10870" spans="1:9">
      <c r="A10870" s="3" t="s">
        <v>35351</v>
      </c>
      <c r="B10870" s="3" t="s">
        <v>35346</v>
      </c>
      <c r="C10870" s="3">
        <f>VLOOKUP(B10870,CONSOLIDADO!A$2:E$11786,5,FALSE)</f>
        <v>3085</v>
      </c>
      <c r="D10870" s="3" t="s">
        <v>35347</v>
      </c>
      <c r="E10870" s="3" t="s">
        <v>8930</v>
      </c>
      <c r="F10870" s="3"/>
      <c r="G10870" s="3" t="s">
        <v>35352</v>
      </c>
      <c r="I10870" t="str">
        <f t="shared" si="169"/>
        <v>,(3085,' Roy Sinclair Montalivet ','',' 57 247 3490    ', Jefe de Ventas')</v>
      </c>
    </row>
    <row r="10871" spans="1:9">
      <c r="A10871" s="3" t="s">
        <v>35354</v>
      </c>
      <c r="B10871" s="3" t="s">
        <v>35353</v>
      </c>
      <c r="C10871" s="3">
        <f>VLOOKUP(B10871,CONSOLIDADO!A$2:E$11786,5,FALSE)</f>
        <v>3086</v>
      </c>
      <c r="D10871" s="3" t="s">
        <v>6300</v>
      </c>
      <c r="E10871" s="3" t="s">
        <v>6739</v>
      </c>
      <c r="F10871" s="3" t="s">
        <v>35355</v>
      </c>
      <c r="G10871" s="3" t="s">
        <v>35356</v>
      </c>
      <c r="I10871" t="str">
        <f t="shared" si="169"/>
        <v>,(3086,' Mario Alfonso Pérez de Arce Arriagada ',' mpa97@altamar.cl',' 2 2341 3587    ', Gerente General')</v>
      </c>
    </row>
    <row r="10872" spans="1:9">
      <c r="A10872" s="3" t="s">
        <v>35357</v>
      </c>
      <c r="B10872" s="3" t="s">
        <v>35353</v>
      </c>
      <c r="C10872" s="3">
        <f>VLOOKUP(B10872,CONSOLIDADO!A$2:E$11786,5,FALSE)</f>
        <v>3086</v>
      </c>
      <c r="D10872" s="3" t="s">
        <v>6300</v>
      </c>
      <c r="E10872" s="3" t="s">
        <v>6905</v>
      </c>
      <c r="F10872" s="3" t="s">
        <v>35358</v>
      </c>
      <c r="G10872" s="3" t="s">
        <v>35356</v>
      </c>
      <c r="I10872" t="str">
        <f t="shared" si="169"/>
        <v>,(3086,' César Enrique Zamudio Tapia ',' czt97@altamar.cl',' 2 2341 3587    ', Gerente Comercial')</v>
      </c>
    </row>
    <row r="10873" spans="1:9">
      <c r="A10873" s="3" t="s">
        <v>35359</v>
      </c>
      <c r="B10873" s="3" t="s">
        <v>35353</v>
      </c>
      <c r="C10873" s="3">
        <f>VLOOKUP(B10873,CONSOLIDADO!A$2:E$11786,5,FALSE)</f>
        <v>3086</v>
      </c>
      <c r="D10873" s="3" t="s">
        <v>6300</v>
      </c>
      <c r="E10873" s="3" t="s">
        <v>9120</v>
      </c>
      <c r="F10873" s="3" t="s">
        <v>35360</v>
      </c>
      <c r="G10873" s="3" t="s">
        <v>35361</v>
      </c>
      <c r="I10873" t="str">
        <f t="shared" si="169"/>
        <v>,(3086,' Solange Pérez de Arce Fernández ',' spaf@altamar.cl',' 2 3224 7282    ', Gerente Operaciones')</v>
      </c>
    </row>
    <row r="10874" spans="1:9">
      <c r="A10874" s="3" t="s">
        <v>35364</v>
      </c>
      <c r="B10874" s="3" t="s">
        <v>35362</v>
      </c>
      <c r="C10874" s="3">
        <f>VLOOKUP(B10874,CONSOLIDADO!A$2:E$11786,5,FALSE)</f>
        <v>3087</v>
      </c>
      <c r="D10874" s="3" t="s">
        <v>35363</v>
      </c>
      <c r="E10874" s="3" t="s">
        <v>6739</v>
      </c>
      <c r="F10874" s="3" t="s">
        <v>35365</v>
      </c>
      <c r="G10874" s="3" t="s">
        <v>35366</v>
      </c>
      <c r="I10874" t="str">
        <f t="shared" si="169"/>
        <v>,(3087,' Fernando Fossa ',' fernando.fossa@intertek.com',' 2 2481 9100    ', Gerente General')</v>
      </c>
    </row>
    <row r="10875" spans="1:9">
      <c r="A10875" s="3" t="s">
        <v>35367</v>
      </c>
      <c r="B10875" s="3" t="s">
        <v>35362</v>
      </c>
      <c r="C10875" s="3">
        <f>VLOOKUP(B10875,CONSOLIDADO!A$2:E$11786,5,FALSE)</f>
        <v>3087</v>
      </c>
      <c r="D10875" s="3" t="s">
        <v>35363</v>
      </c>
      <c r="E10875" s="3" t="s">
        <v>6886</v>
      </c>
      <c r="F10875" s="3" t="s">
        <v>35368</v>
      </c>
      <c r="G10875" s="3" t="s">
        <v>35369</v>
      </c>
      <c r="I10875" t="str">
        <f t="shared" si="169"/>
        <v>,(3087,' Roberto Readi Ananías ',' roberto.readi@intertek.com',' 2 2481 5038    ', Gerente de Recursos Humanos')</v>
      </c>
    </row>
    <row r="10876" spans="1:9">
      <c r="A10876" s="3" t="s">
        <v>35370</v>
      </c>
      <c r="B10876" s="3" t="s">
        <v>35362</v>
      </c>
      <c r="C10876" s="3">
        <f>VLOOKUP(B10876,CONSOLIDADO!A$2:E$11786,5,FALSE)</f>
        <v>3087</v>
      </c>
      <c r="D10876" s="3" t="s">
        <v>35363</v>
      </c>
      <c r="E10876" s="3" t="s">
        <v>35371</v>
      </c>
      <c r="F10876" s="3" t="s">
        <v>35372</v>
      </c>
      <c r="G10876" s="3" t="s">
        <v>35369</v>
      </c>
      <c r="I10876" t="str">
        <f t="shared" si="169"/>
        <v>,(3087,' Alejandro González Gajardo ',' alejandro.gonzalez@intertek.com',' 2 2481 5038    ', Gerente División Cargo')</v>
      </c>
    </row>
    <row r="10877" spans="1:9">
      <c r="A10877" s="3" t="s">
        <v>35373</v>
      </c>
      <c r="B10877" s="3" t="s">
        <v>35362</v>
      </c>
      <c r="C10877" s="3">
        <f>VLOOKUP(B10877,CONSOLIDADO!A$2:E$11786,5,FALSE)</f>
        <v>3087</v>
      </c>
      <c r="D10877" s="3" t="s">
        <v>35363</v>
      </c>
      <c r="E10877" s="3" t="s">
        <v>35374</v>
      </c>
      <c r="F10877" s="3" t="s">
        <v>35375</v>
      </c>
      <c r="G10877" s="3" t="s">
        <v>35369</v>
      </c>
      <c r="I10877" t="str">
        <f t="shared" si="169"/>
        <v>,(3087,' Sandra Hidalgo Muñoz ',' sandra.hidalgo@intertek.com',' 2 2481 5038    ', Gerente de Linea de Negocios Analitical Assessment')</v>
      </c>
    </row>
    <row r="10878" spans="1:9">
      <c r="A10878" s="3" t="s">
        <v>35376</v>
      </c>
      <c r="B10878" s="3" t="s">
        <v>35362</v>
      </c>
      <c r="C10878" s="3">
        <f>VLOOKUP(B10878,CONSOLIDADO!A$2:E$11786,5,FALSE)</f>
        <v>3087</v>
      </c>
      <c r="D10878" s="3" t="s">
        <v>35363</v>
      </c>
      <c r="E10878" s="3" t="s">
        <v>8835</v>
      </c>
      <c r="F10878" s="3" t="s">
        <v>35377</v>
      </c>
      <c r="G10878" s="3" t="s">
        <v>35369</v>
      </c>
      <c r="I10878" t="str">
        <f t="shared" si="169"/>
        <v>,(3087,' Priscilla Zavala Méndez ',' priscilla.zavala@intertek.com',' 2 2481 5038    ', Jefe de Administración y Finanzas')</v>
      </c>
    </row>
    <row r="10879" spans="1:9">
      <c r="A10879" s="3" t="s">
        <v>35380</v>
      </c>
      <c r="B10879" s="3" t="s">
        <v>35378</v>
      </c>
      <c r="C10879" s="3">
        <f>VLOOKUP(B10879,CONSOLIDADO!A$2:E$11786,5,FALSE)</f>
        <v>3088</v>
      </c>
      <c r="D10879" s="3" t="s">
        <v>35379</v>
      </c>
      <c r="E10879" s="3"/>
      <c r="F10879" s="3"/>
      <c r="G10879" s="3" t="s">
        <v>35381</v>
      </c>
      <c r="I10879" t="str">
        <f t="shared" si="169"/>
        <v>,(3088,' Guillermo Ponce Miguel','',' 2 2597 0000',')</v>
      </c>
    </row>
    <row r="10880" spans="1:9">
      <c r="A10880" s="3" t="s">
        <v>35382</v>
      </c>
      <c r="B10880" s="3" t="s">
        <v>35378</v>
      </c>
      <c r="C10880" s="3">
        <f>VLOOKUP(B10880,CONSOLIDADO!A$2:E$11786,5,FALSE)</f>
        <v>3088</v>
      </c>
      <c r="D10880" s="3" t="s">
        <v>35379</v>
      </c>
      <c r="E10880" s="3"/>
      <c r="F10880" s="3"/>
      <c r="G10880" s="3" t="s">
        <v>35381</v>
      </c>
      <c r="I10880" t="str">
        <f t="shared" si="169"/>
        <v>,(3088,' Víctor Hirmas Oyaneder','',' 2 2597 0000',')</v>
      </c>
    </row>
    <row r="10881" spans="1:9">
      <c r="A10881" s="3" t="s">
        <v>35383</v>
      </c>
      <c r="B10881" s="3" t="s">
        <v>35378</v>
      </c>
      <c r="C10881" s="3">
        <f>VLOOKUP(B10881,CONSOLIDADO!A$2:E$11786,5,FALSE)</f>
        <v>3088</v>
      </c>
      <c r="D10881" s="3" t="s">
        <v>35379</v>
      </c>
      <c r="E10881" s="3"/>
      <c r="F10881" s="3"/>
      <c r="G10881" s="3" t="s">
        <v>35381</v>
      </c>
      <c r="I10881" t="str">
        <f t="shared" si="169"/>
        <v>,(3088,' Rodrigo Cabrera Gatica','',' 2 2597 0000',')</v>
      </c>
    </row>
    <row r="10882" spans="1:9">
      <c r="A10882" s="3" t="s">
        <v>35384</v>
      </c>
      <c r="B10882" s="3" t="s">
        <v>35378</v>
      </c>
      <c r="C10882" s="3">
        <f>VLOOKUP(B10882,CONSOLIDADO!A$2:E$11786,5,FALSE)</f>
        <v>3088</v>
      </c>
      <c r="D10882" s="3" t="s">
        <v>35379</v>
      </c>
      <c r="E10882" s="3"/>
      <c r="F10882" s="3"/>
      <c r="G10882" s="3" t="s">
        <v>35381</v>
      </c>
      <c r="I10882" t="str">
        <f t="shared" si="169"/>
        <v>,(3088,' Benjamín Camus Campodónico','',' 2 2597 0000',')</v>
      </c>
    </row>
    <row r="10883" spans="1:9">
      <c r="A10883" s="3" t="s">
        <v>35385</v>
      </c>
      <c r="B10883" s="3" t="s">
        <v>35378</v>
      </c>
      <c r="C10883" s="3">
        <f>VLOOKUP(B10883,CONSOLIDADO!A$2:E$11786,5,FALSE)</f>
        <v>3088</v>
      </c>
      <c r="D10883" s="3" t="s">
        <v>35379</v>
      </c>
      <c r="E10883" s="3" t="s">
        <v>6757</v>
      </c>
      <c r="F10883" s="3" t="s">
        <v>35386</v>
      </c>
      <c r="G10883" s="3" t="s">
        <v>35387</v>
      </c>
      <c r="I10883" t="str">
        <f t="shared" ref="I10883:I10946" si="170">CONCATENATE(",(",C10883,",'",A10883,"','",F10883,"','",G10883,"',",E10883,"')")</f>
        <v>,(3088,' Mariano Gutiérrez Izquierdo ',' mgutierrez@intertrade.cl',' 2 2597 0000    ', Gerente de Administración y Finanzas')</v>
      </c>
    </row>
    <row r="10884" spans="1:9">
      <c r="A10884" s="3" t="s">
        <v>16566</v>
      </c>
      <c r="B10884" s="3" t="s">
        <v>35388</v>
      </c>
      <c r="C10884" s="3">
        <f>VLOOKUP(B10884,CONSOLIDADO!A$2:E$11786,5,FALSE)</f>
        <v>3089</v>
      </c>
      <c r="D10884" s="3" t="s">
        <v>2311</v>
      </c>
      <c r="E10884" s="3" t="s">
        <v>6848</v>
      </c>
      <c r="F10884" s="3"/>
      <c r="G10884" s="3" t="s">
        <v>35389</v>
      </c>
      <c r="I10884" t="str">
        <f t="shared" si="170"/>
        <v>,(3089,' Herman Chadwick Piñera ','',' 2 2599 3500    ', Vicepresidente')</v>
      </c>
    </row>
    <row r="10885" spans="1:9">
      <c r="A10885" s="3" t="s">
        <v>35392</v>
      </c>
      <c r="B10885" s="3" t="s">
        <v>35390</v>
      </c>
      <c r="C10885" s="3">
        <f>VLOOKUP(B10885,CONSOLIDADO!A$2:E$11786,5,FALSE)</f>
        <v>3090</v>
      </c>
      <c r="D10885" s="3" t="s">
        <v>35391</v>
      </c>
      <c r="E10885" s="3"/>
      <c r="F10885" s="3"/>
      <c r="G10885" s="3" t="s">
        <v>35393</v>
      </c>
      <c r="I10885" t="str">
        <f t="shared" si="170"/>
        <v>,(3090,' Carlos Contreras Quezada','',' 2 2335 1166',')</v>
      </c>
    </row>
    <row r="10886" spans="1:9">
      <c r="A10886" s="3" t="s">
        <v>35394</v>
      </c>
      <c r="B10886" s="3" t="s">
        <v>35390</v>
      </c>
      <c r="C10886" s="3">
        <f>VLOOKUP(B10886,CONSOLIDADO!A$2:E$11786,5,FALSE)</f>
        <v>3090</v>
      </c>
      <c r="D10886" s="3" t="s">
        <v>35391</v>
      </c>
      <c r="E10886" s="3" t="s">
        <v>7140</v>
      </c>
      <c r="F10886" s="3" t="s">
        <v>35395</v>
      </c>
      <c r="G10886" s="3" t="s">
        <v>35396</v>
      </c>
      <c r="I10886" t="str">
        <f t="shared" si="170"/>
        <v>,(3090,' Roy Ciampi Díaz ',' rciampi@intervideo.cl',' 9 9231 1406    ', Gerente de Ventas')</v>
      </c>
    </row>
    <row r="10887" spans="1:9">
      <c r="A10887" s="3" t="s">
        <v>35399</v>
      </c>
      <c r="B10887" s="3" t="s">
        <v>35397</v>
      </c>
      <c r="C10887" s="3">
        <f>VLOOKUP(B10887,CONSOLIDADO!A$2:E$11786,5,FALSE)</f>
        <v>3091</v>
      </c>
      <c r="D10887" s="3" t="s">
        <v>35398</v>
      </c>
      <c r="E10887" s="3" t="s">
        <v>6739</v>
      </c>
      <c r="F10887" s="3" t="s">
        <v>35400</v>
      </c>
      <c r="G10887" s="3" t="s">
        <v>35401</v>
      </c>
      <c r="I10887" t="str">
        <f t="shared" si="170"/>
        <v>,(3091,' Raimundo Hernández Quiroga ',' infointerwash@gmail.com',' 2 2621 5103    ', Gerente General')</v>
      </c>
    </row>
    <row r="10888" spans="1:9">
      <c r="A10888" s="3" t="s">
        <v>14022</v>
      </c>
      <c r="B10888" s="3" t="s">
        <v>35402</v>
      </c>
      <c r="C10888" s="3">
        <f>VLOOKUP(B10888,CONSOLIDADO!A$2:E$11786,5,FALSE)</f>
        <v>3092</v>
      </c>
      <c r="D10888" s="3" t="s">
        <v>2696</v>
      </c>
      <c r="E10888" s="3" t="s">
        <v>6739</v>
      </c>
      <c r="F10888" s="3" t="s">
        <v>14023</v>
      </c>
      <c r="G10888" s="3" t="s">
        <v>14024</v>
      </c>
      <c r="I10888" t="str">
        <f t="shared" si="170"/>
        <v>,(3092,' Juan Pablo Arancibia Krebs ',' jparancibia@bts.cl',' 2 2749 8540    ', Gerente General')</v>
      </c>
    </row>
    <row r="10889" spans="1:9">
      <c r="A10889" s="3" t="s">
        <v>14025</v>
      </c>
      <c r="B10889" s="3" t="s">
        <v>35402</v>
      </c>
      <c r="C10889" s="3">
        <f>VLOOKUP(B10889,CONSOLIDADO!A$2:E$11786,5,FALSE)</f>
        <v>3092</v>
      </c>
      <c r="D10889" s="3" t="s">
        <v>2696</v>
      </c>
      <c r="E10889" s="3" t="s">
        <v>7032</v>
      </c>
      <c r="F10889" s="3" t="s">
        <v>14026</v>
      </c>
      <c r="G10889" s="3" t="s">
        <v>14024</v>
      </c>
      <c r="I10889" t="str">
        <f t="shared" si="170"/>
        <v>,(3092,' Ana Maritza Retes Arenillas ',' amretes@bts.cl',' 2 2749 8540    ', Gerente Administración y Finanzas')</v>
      </c>
    </row>
    <row r="10890" spans="1:9">
      <c r="A10890" s="3" t="s">
        <v>35404</v>
      </c>
      <c r="B10890" s="3" t="s">
        <v>35403</v>
      </c>
      <c r="C10890" s="3">
        <f>VLOOKUP(B10890,CONSOLIDADO!A$2:E$11786,5,FALSE)</f>
        <v>3093</v>
      </c>
      <c r="D10890" s="3" t="s">
        <v>6312</v>
      </c>
      <c r="E10890" s="3"/>
      <c r="F10890" s="3"/>
      <c r="G10890" s="3" t="s">
        <v>35405</v>
      </c>
      <c r="I10890" t="str">
        <f t="shared" si="170"/>
        <v>,(3093,' Javier Guerrero Sepúlveda','',' 2 2635 4060',')</v>
      </c>
    </row>
    <row r="10891" spans="1:9">
      <c r="A10891" s="3" t="s">
        <v>35406</v>
      </c>
      <c r="B10891" s="3" t="s">
        <v>35403</v>
      </c>
      <c r="C10891" s="3">
        <f>VLOOKUP(B10891,CONSOLIDADO!A$2:E$11786,5,FALSE)</f>
        <v>3093</v>
      </c>
      <c r="D10891" s="3" t="s">
        <v>6312</v>
      </c>
      <c r="E10891" s="3"/>
      <c r="F10891" s="3"/>
      <c r="G10891" s="3" t="s">
        <v>35405</v>
      </c>
      <c r="I10891" t="str">
        <f t="shared" si="170"/>
        <v>,(3093,' Néstor Toro Rivero','',' 2 2635 4060',')</v>
      </c>
    </row>
    <row r="10892" spans="1:9">
      <c r="A10892" s="3" t="s">
        <v>35407</v>
      </c>
      <c r="B10892" s="3" t="s">
        <v>35403</v>
      </c>
      <c r="C10892" s="3">
        <f>VLOOKUP(B10892,CONSOLIDADO!A$2:E$11786,5,FALSE)</f>
        <v>3093</v>
      </c>
      <c r="D10892" s="3" t="s">
        <v>6312</v>
      </c>
      <c r="E10892" s="3"/>
      <c r="F10892" s="3"/>
      <c r="G10892" s="3" t="s">
        <v>35405</v>
      </c>
      <c r="I10892" t="str">
        <f t="shared" si="170"/>
        <v>,(3093,' Domingo Gutiérrez Navalón','',' 2 2635 4060',')</v>
      </c>
    </row>
    <row r="10893" spans="1:9">
      <c r="A10893" s="3" t="s">
        <v>35408</v>
      </c>
      <c r="B10893" s="3" t="s">
        <v>35403</v>
      </c>
      <c r="C10893" s="3">
        <f>VLOOKUP(B10893,CONSOLIDADO!A$2:E$11786,5,FALSE)</f>
        <v>3093</v>
      </c>
      <c r="D10893" s="3" t="s">
        <v>6312</v>
      </c>
      <c r="E10893" s="3"/>
      <c r="F10893" s="3"/>
      <c r="G10893" s="3" t="s">
        <v>35405</v>
      </c>
      <c r="I10893" t="str">
        <f t="shared" si="170"/>
        <v>,(3093,' Lino Muñoz Aránguiz','',' 2 2635 4060',')</v>
      </c>
    </row>
    <row r="10894" spans="1:9">
      <c r="A10894" s="3" t="s">
        <v>35411</v>
      </c>
      <c r="B10894" s="3" t="s">
        <v>35409</v>
      </c>
      <c r="C10894" s="3">
        <f>VLOOKUP(B10894,CONSOLIDADO!A$2:E$11786,5,FALSE)</f>
        <v>3094</v>
      </c>
      <c r="D10894" s="3" t="s">
        <v>35410</v>
      </c>
      <c r="E10894" s="3" t="s">
        <v>6739</v>
      </c>
      <c r="F10894" s="3" t="s">
        <v>35412</v>
      </c>
      <c r="G10894" s="3" t="s">
        <v>35413</v>
      </c>
      <c r="I10894" t="str">
        <f t="shared" si="170"/>
        <v>,(3094,' Fernando Castro Lavín ',' fernando.castro@invenio.cl',' 2 2756 4100    ', Gerente General')</v>
      </c>
    </row>
    <row r="10895" spans="1:9">
      <c r="A10895" s="3" t="s">
        <v>35414</v>
      </c>
      <c r="B10895" s="3" t="s">
        <v>35409</v>
      </c>
      <c r="C10895" s="3">
        <f>VLOOKUP(B10895,CONSOLIDADO!A$2:E$11786,5,FALSE)</f>
        <v>3094</v>
      </c>
      <c r="D10895" s="3" t="s">
        <v>35410</v>
      </c>
      <c r="E10895" s="3" t="s">
        <v>6757</v>
      </c>
      <c r="F10895" s="3" t="s">
        <v>35415</v>
      </c>
      <c r="G10895" s="3" t="s">
        <v>35413</v>
      </c>
      <c r="I10895" t="str">
        <f t="shared" si="170"/>
        <v>,(3094,' Víctor Vega Lira ',' victor.vega@invenio.cl',' 2 2756 4100    ', Gerente de Administración y Finanzas')</v>
      </c>
    </row>
    <row r="10896" spans="1:9">
      <c r="A10896" s="3" t="s">
        <v>35417</v>
      </c>
      <c r="B10896" s="3" t="s">
        <v>35416</v>
      </c>
      <c r="C10896" s="3">
        <f>VLOOKUP(B10896,CONSOLIDADO!A$2:E$11786,5,FALSE)</f>
        <v>3095</v>
      </c>
      <c r="D10896" s="3" t="s">
        <v>4923</v>
      </c>
      <c r="E10896" s="3" t="s">
        <v>8441</v>
      </c>
      <c r="F10896" s="3"/>
      <c r="G10896" s="3" t="s">
        <v>6846</v>
      </c>
      <c r="I10896" t="str">
        <f t="shared" si="170"/>
        <v>,(3095,' Roberto Andraca Adriasola ','','               ', Presidente Directorio')</v>
      </c>
    </row>
    <row r="10897" spans="1:9">
      <c r="A10897" s="3" t="s">
        <v>35418</v>
      </c>
      <c r="B10897" s="3" t="s">
        <v>35416</v>
      </c>
      <c r="C10897" s="3">
        <f>VLOOKUP(B10897,CONSOLIDADO!A$2:E$11786,5,FALSE)</f>
        <v>3095</v>
      </c>
      <c r="D10897" s="3" t="s">
        <v>4923</v>
      </c>
      <c r="E10897" s="3" t="s">
        <v>6848</v>
      </c>
      <c r="F10897" s="3"/>
      <c r="G10897" s="3" t="s">
        <v>6846</v>
      </c>
      <c r="I10897" t="str">
        <f t="shared" si="170"/>
        <v>,(3095,' Juan Rassmuss Echecopar ','','               ', Vicepresidente')</v>
      </c>
    </row>
    <row r="10898" spans="1:9">
      <c r="A10898" s="3" t="s">
        <v>14487</v>
      </c>
      <c r="B10898" s="3" t="s">
        <v>35416</v>
      </c>
      <c r="C10898" s="3">
        <f>VLOOKUP(B10898,CONSOLIDADO!A$2:E$11786,5,FALSE)</f>
        <v>3095</v>
      </c>
      <c r="D10898" s="3" t="s">
        <v>4923</v>
      </c>
      <c r="E10898" s="3" t="s">
        <v>6739</v>
      </c>
      <c r="F10898" s="3"/>
      <c r="G10898" s="3" t="s">
        <v>35419</v>
      </c>
      <c r="I10898" t="str">
        <f t="shared" si="170"/>
        <v>,(3095,' Alejandra Zárate Rojas ','',' 2 2818 6300    ', Gerente General')</v>
      </c>
    </row>
    <row r="10899" spans="1:9">
      <c r="A10899" s="3" t="s">
        <v>35420</v>
      </c>
      <c r="B10899" s="3" t="s">
        <v>35416</v>
      </c>
      <c r="C10899" s="3">
        <f>VLOOKUP(B10899,CONSOLIDADO!A$2:E$11786,5,FALSE)</f>
        <v>3095</v>
      </c>
      <c r="D10899" s="3" t="s">
        <v>4923</v>
      </c>
      <c r="E10899" s="3" t="s">
        <v>9638</v>
      </c>
      <c r="F10899" s="3"/>
      <c r="G10899" s="3" t="s">
        <v>35419</v>
      </c>
      <c r="I10899" t="str">
        <f t="shared" si="170"/>
        <v>,(3095,' Stefan Franken ','',' 2 2818 6300    ', Abogado')</v>
      </c>
    </row>
    <row r="10900" spans="1:9">
      <c r="A10900" s="3" t="s">
        <v>35422</v>
      </c>
      <c r="B10900" s="3" t="s">
        <v>35421</v>
      </c>
      <c r="C10900" s="3">
        <f>VLOOKUP(B10900,CONSOLIDADO!A$2:E$11786,5,FALSE)</f>
        <v>3096</v>
      </c>
      <c r="D10900" s="3" t="s">
        <v>4923</v>
      </c>
      <c r="E10900" s="3"/>
      <c r="F10900" s="3"/>
      <c r="G10900" s="3"/>
      <c r="I10900" t="str">
        <f t="shared" si="170"/>
        <v>,(3096,' Jorge Luchsinger V.','','',')</v>
      </c>
    </row>
    <row r="10901" spans="1:9">
      <c r="A10901" s="3" t="s">
        <v>35423</v>
      </c>
      <c r="B10901" s="3" t="s">
        <v>35421</v>
      </c>
      <c r="C10901" s="3">
        <f>VLOOKUP(B10901,CONSOLIDADO!A$2:E$11786,5,FALSE)</f>
        <v>3096</v>
      </c>
      <c r="D10901" s="3" t="s">
        <v>4923</v>
      </c>
      <c r="E10901" s="3" t="s">
        <v>6850</v>
      </c>
      <c r="F10901" s="3"/>
      <c r="G10901" s="3" t="s">
        <v>6846</v>
      </c>
      <c r="I10901" t="str">
        <f t="shared" si="170"/>
        <v>,(3096,' Waldo Mosqueira ','','               ', Director')</v>
      </c>
    </row>
    <row r="10902" spans="1:9">
      <c r="A10902" s="3" t="s">
        <v>35424</v>
      </c>
      <c r="B10902" s="3" t="s">
        <v>35421</v>
      </c>
      <c r="C10902" s="3">
        <f>VLOOKUP(B10902,CONSOLIDADO!A$2:E$11786,5,FALSE)</f>
        <v>3096</v>
      </c>
      <c r="D10902" s="3" t="s">
        <v>4923</v>
      </c>
      <c r="E10902" s="3" t="s">
        <v>6850</v>
      </c>
      <c r="F10902" s="3"/>
      <c r="G10902" s="3" t="s">
        <v>6846</v>
      </c>
      <c r="I10902" t="str">
        <f t="shared" si="170"/>
        <v>,(3096,' Angel De la Fuente ','','               ', Director')</v>
      </c>
    </row>
    <row r="10903" spans="1:9">
      <c r="A10903" s="3" t="s">
        <v>35425</v>
      </c>
      <c r="B10903" s="3" t="s">
        <v>35421</v>
      </c>
      <c r="C10903" s="3">
        <f>VLOOKUP(B10903,CONSOLIDADO!A$2:E$11786,5,FALSE)</f>
        <v>3096</v>
      </c>
      <c r="D10903" s="3" t="s">
        <v>4923</v>
      </c>
      <c r="E10903" s="3" t="s">
        <v>6850</v>
      </c>
      <c r="F10903" s="3"/>
      <c r="G10903" s="3" t="s">
        <v>6846</v>
      </c>
      <c r="I10903" t="str">
        <f t="shared" si="170"/>
        <v>,(3096,' Risaldo Fuentes Arias ','','               ', Director')</v>
      </c>
    </row>
    <row r="10904" spans="1:9">
      <c r="A10904" s="3" t="s">
        <v>35426</v>
      </c>
      <c r="B10904" s="3" t="s">
        <v>35421</v>
      </c>
      <c r="C10904" s="3">
        <f>VLOOKUP(B10904,CONSOLIDADO!A$2:E$11786,5,FALSE)</f>
        <v>3096</v>
      </c>
      <c r="D10904" s="3" t="s">
        <v>4923</v>
      </c>
      <c r="E10904" s="3" t="s">
        <v>6850</v>
      </c>
      <c r="F10904" s="3"/>
      <c r="G10904" s="3" t="s">
        <v>6846</v>
      </c>
      <c r="I10904" t="str">
        <f t="shared" si="170"/>
        <v>,(3096,' Carlos Massman ','','               ', Director')</v>
      </c>
    </row>
    <row r="10905" spans="1:9">
      <c r="A10905" s="3" t="s">
        <v>35427</v>
      </c>
      <c r="B10905" s="3" t="s">
        <v>35421</v>
      </c>
      <c r="C10905" s="3">
        <f>VLOOKUP(B10905,CONSOLIDADO!A$2:E$11786,5,FALSE)</f>
        <v>3096</v>
      </c>
      <c r="D10905" s="3" t="s">
        <v>4923</v>
      </c>
      <c r="E10905" s="3" t="s">
        <v>6850</v>
      </c>
      <c r="F10905" s="3"/>
      <c r="G10905" s="3" t="s">
        <v>6846</v>
      </c>
      <c r="I10905" t="str">
        <f t="shared" si="170"/>
        <v>,(3096,' Sergio Schalchli Schneider ','','               ', Director')</v>
      </c>
    </row>
    <row r="10906" spans="1:9">
      <c r="A10906" s="3" t="s">
        <v>35428</v>
      </c>
      <c r="B10906" s="3" t="s">
        <v>35421</v>
      </c>
      <c r="C10906" s="3">
        <f>VLOOKUP(B10906,CONSOLIDADO!A$2:E$11786,5,FALSE)</f>
        <v>3096</v>
      </c>
      <c r="D10906" s="3" t="s">
        <v>4923</v>
      </c>
      <c r="E10906" s="3" t="s">
        <v>6856</v>
      </c>
      <c r="F10906" s="3"/>
      <c r="G10906" s="3" t="s">
        <v>6846</v>
      </c>
      <c r="I10906" t="str">
        <f t="shared" si="170"/>
        <v>,(3096,' Luisa María Cordero ','','               ', Directora')</v>
      </c>
    </row>
    <row r="10907" spans="1:9">
      <c r="A10907" s="3" t="s">
        <v>24691</v>
      </c>
      <c r="B10907" s="3" t="s">
        <v>35421</v>
      </c>
      <c r="C10907" s="3">
        <f>VLOOKUP(B10907,CONSOLIDADO!A$2:E$11786,5,FALSE)</f>
        <v>3096</v>
      </c>
      <c r="D10907" s="3" t="s">
        <v>4923</v>
      </c>
      <c r="E10907" s="3" t="s">
        <v>6739</v>
      </c>
      <c r="F10907" s="3"/>
      <c r="G10907" s="3" t="s">
        <v>24693</v>
      </c>
      <c r="I10907" t="str">
        <f t="shared" si="170"/>
        <v>,(3096,' Jaime Nogueira Cifuentes ','',' 45 227 7277    ', Gerente General')</v>
      </c>
    </row>
    <row r="10908" spans="1:9">
      <c r="A10908" s="3" t="s">
        <v>24696</v>
      </c>
      <c r="B10908" s="3" t="s">
        <v>35421</v>
      </c>
      <c r="C10908" s="3">
        <f>VLOOKUP(B10908,CONSOLIDADO!A$2:E$11786,5,FALSE)</f>
        <v>3096</v>
      </c>
      <c r="D10908" s="3" t="s">
        <v>4923</v>
      </c>
      <c r="E10908" s="3" t="s">
        <v>6757</v>
      </c>
      <c r="F10908" s="3"/>
      <c r="G10908" s="3" t="s">
        <v>24693</v>
      </c>
      <c r="I10908" t="str">
        <f t="shared" si="170"/>
        <v>,(3096,' Fredy Barbieri Giacomozzi ','',' 45 227 7277    ', Gerente de Administración y Finanzas')</v>
      </c>
    </row>
    <row r="10909" spans="1:9">
      <c r="A10909" s="3" t="s">
        <v>24694</v>
      </c>
      <c r="B10909" s="3" t="s">
        <v>35421</v>
      </c>
      <c r="C10909" s="3">
        <f>VLOOKUP(B10909,CONSOLIDADO!A$2:E$11786,5,FALSE)</f>
        <v>3096</v>
      </c>
      <c r="D10909" s="3" t="s">
        <v>4923</v>
      </c>
      <c r="E10909" s="3" t="s">
        <v>6905</v>
      </c>
      <c r="F10909" s="3"/>
      <c r="G10909" s="3" t="s">
        <v>24693</v>
      </c>
      <c r="I10909" t="str">
        <f t="shared" si="170"/>
        <v>,(3096,' Pedro López Fuchslocher ','',' 45 227 7277    ', Gerente Comercial')</v>
      </c>
    </row>
    <row r="10910" spans="1:9">
      <c r="A10910" s="3" t="s">
        <v>35429</v>
      </c>
      <c r="B10910" s="3" t="s">
        <v>35421</v>
      </c>
      <c r="C10910" s="3">
        <f>VLOOKUP(B10910,CONSOLIDADO!A$2:E$11786,5,FALSE)</f>
        <v>3096</v>
      </c>
      <c r="D10910" s="3" t="s">
        <v>4923</v>
      </c>
      <c r="E10910" s="3" t="s">
        <v>16093</v>
      </c>
      <c r="F10910" s="3"/>
      <c r="G10910" s="3" t="s">
        <v>24693</v>
      </c>
      <c r="I10910" t="str">
        <f t="shared" si="170"/>
        <v>,(3096,' Víctor Vera Vásquez ','',' 45 227 7277    ', Gerente Contralor')</v>
      </c>
    </row>
    <row r="10911" spans="1:9">
      <c r="A10911" s="3" t="s">
        <v>9701</v>
      </c>
      <c r="B10911" s="3" t="s">
        <v>35430</v>
      </c>
      <c r="C10911" s="3">
        <f>VLOOKUP(B10911,CONSOLIDADO!A$2:E$11786,5,FALSE)</f>
        <v>3097</v>
      </c>
      <c r="D10911" s="3" t="s">
        <v>3059</v>
      </c>
      <c r="E10911" s="3" t="s">
        <v>6813</v>
      </c>
      <c r="F10911" s="3"/>
      <c r="G10911" s="3" t="s">
        <v>9608</v>
      </c>
      <c r="I10911" t="str">
        <f t="shared" si="170"/>
        <v>,(3097,' Roberto Nicolás Izquierdo Menéndez ','',' 2 2390 2200    ', Presidente')</v>
      </c>
    </row>
    <row r="10912" spans="1:9">
      <c r="A10912" s="3" t="s">
        <v>35431</v>
      </c>
      <c r="B10912" s="3" t="s">
        <v>35430</v>
      </c>
      <c r="C10912" s="3">
        <f>VLOOKUP(B10912,CONSOLIDADO!A$2:E$11786,5,FALSE)</f>
        <v>3097</v>
      </c>
      <c r="D10912" s="3" t="s">
        <v>3059</v>
      </c>
      <c r="E10912" s="3" t="s">
        <v>6850</v>
      </c>
      <c r="F10912" s="3"/>
      <c r="G10912" s="3" t="s">
        <v>9608</v>
      </c>
      <c r="I10912" t="str">
        <f t="shared" si="170"/>
        <v>,(3097,' Fernando Izquierdo Menéndez ','',' 2 2390 2200    ', Director')</v>
      </c>
    </row>
    <row r="10913" spans="1:9">
      <c r="A10913" s="3" t="s">
        <v>35432</v>
      </c>
      <c r="B10913" s="3" t="s">
        <v>35430</v>
      </c>
      <c r="C10913" s="3">
        <f>VLOOKUP(B10913,CONSOLIDADO!A$2:E$11786,5,FALSE)</f>
        <v>3097</v>
      </c>
      <c r="D10913" s="3" t="s">
        <v>3059</v>
      </c>
      <c r="E10913" s="3" t="s">
        <v>6850</v>
      </c>
      <c r="F10913" s="3"/>
      <c r="G10913" s="3" t="s">
        <v>9608</v>
      </c>
      <c r="I10913" t="str">
        <f t="shared" si="170"/>
        <v>,(3097,' Vicente Izquierdo Menéndez ','',' 2 2390 2200    ', Director')</v>
      </c>
    </row>
    <row r="10914" spans="1:9">
      <c r="A10914" s="3" t="s">
        <v>19072</v>
      </c>
      <c r="B10914" s="3" t="s">
        <v>35430</v>
      </c>
      <c r="C10914" s="3">
        <f>VLOOKUP(B10914,CONSOLIDADO!A$2:E$11786,5,FALSE)</f>
        <v>3097</v>
      </c>
      <c r="D10914" s="3" t="s">
        <v>3059</v>
      </c>
      <c r="E10914" s="3" t="s">
        <v>6850</v>
      </c>
      <c r="F10914" s="3"/>
      <c r="G10914" s="3" t="s">
        <v>9608</v>
      </c>
      <c r="I10914" t="str">
        <f t="shared" si="170"/>
        <v>,(3097,' Santiago Izquierdo Menéndez ','',' 2 2390 2200    ', Director')</v>
      </c>
    </row>
    <row r="10915" spans="1:9">
      <c r="A10915" s="3" t="s">
        <v>35433</v>
      </c>
      <c r="B10915" s="3" t="s">
        <v>35430</v>
      </c>
      <c r="C10915" s="3">
        <f>VLOOKUP(B10915,CONSOLIDADO!A$2:E$11786,5,FALSE)</f>
        <v>3097</v>
      </c>
      <c r="D10915" s="3" t="s">
        <v>3059</v>
      </c>
      <c r="E10915" s="3" t="s">
        <v>6850</v>
      </c>
      <c r="F10915" s="3"/>
      <c r="G10915" s="3" t="s">
        <v>9608</v>
      </c>
      <c r="I10915" t="str">
        <f t="shared" si="170"/>
        <v>,(3097,' Juan Agustín Izquierdo Etchebarne ','',' 2 2390 2200    ', Director')</v>
      </c>
    </row>
    <row r="10916" spans="1:9">
      <c r="A10916" s="3" t="s">
        <v>35434</v>
      </c>
      <c r="B10916" s="3" t="s">
        <v>35430</v>
      </c>
      <c r="C10916" s="3">
        <f>VLOOKUP(B10916,CONSOLIDADO!A$2:E$11786,5,FALSE)</f>
        <v>3097</v>
      </c>
      <c r="D10916" s="3" t="s">
        <v>3059</v>
      </c>
      <c r="E10916" s="3" t="s">
        <v>6850</v>
      </c>
      <c r="F10916" s="3"/>
      <c r="G10916" s="3" t="s">
        <v>9608</v>
      </c>
      <c r="I10916" t="str">
        <f t="shared" si="170"/>
        <v>,(3097,' María Ileana Taboada Bittner ','',' 2 2390 2200    ', Director')</v>
      </c>
    </row>
    <row r="10917" spans="1:9">
      <c r="A10917" s="3" t="s">
        <v>9606</v>
      </c>
      <c r="B10917" s="3" t="s">
        <v>35430</v>
      </c>
      <c r="C10917" s="3">
        <f>VLOOKUP(B10917,CONSOLIDADO!A$2:E$11786,5,FALSE)</f>
        <v>3097</v>
      </c>
      <c r="D10917" s="3" t="s">
        <v>3059</v>
      </c>
      <c r="E10917" s="3" t="s">
        <v>6850</v>
      </c>
      <c r="F10917" s="3"/>
      <c r="G10917" s="3" t="s">
        <v>9608</v>
      </c>
      <c r="I10917" t="str">
        <f t="shared" si="170"/>
        <v>,(3097,' Sergio Vergara Núñez ','',' 2 2390 2200    ', Director')</v>
      </c>
    </row>
    <row r="10918" spans="1:9">
      <c r="A10918" s="3" t="s">
        <v>35435</v>
      </c>
      <c r="B10918" s="3" t="s">
        <v>35430</v>
      </c>
      <c r="C10918" s="3">
        <f>VLOOKUP(B10918,CONSOLIDADO!A$2:E$11786,5,FALSE)</f>
        <v>3097</v>
      </c>
      <c r="D10918" s="3" t="s">
        <v>3059</v>
      </c>
      <c r="E10918" s="3"/>
      <c r="F10918" s="3"/>
      <c r="G10918" s="3" t="s">
        <v>9605</v>
      </c>
      <c r="I10918" t="str">
        <f t="shared" si="170"/>
        <v>,(3097,' Paul Weber Silva','',' 2 2390 2200',')</v>
      </c>
    </row>
    <row r="10919" spans="1:9">
      <c r="A10919" s="3" t="s">
        <v>35436</v>
      </c>
      <c r="B10919" s="3" t="s">
        <v>35430</v>
      </c>
      <c r="C10919" s="3">
        <f>VLOOKUP(B10919,CONSOLIDADO!A$2:E$11786,5,FALSE)</f>
        <v>3097</v>
      </c>
      <c r="D10919" s="3" t="s">
        <v>3059</v>
      </c>
      <c r="E10919" s="3" t="s">
        <v>6757</v>
      </c>
      <c r="F10919" s="3"/>
      <c r="G10919" s="3" t="s">
        <v>35437</v>
      </c>
      <c r="I10919" t="str">
        <f t="shared" si="170"/>
        <v>,(3097,' Felipe Pulido Justiniano ','',' 2 2580 5200    ', Gerente de Administración y Finanzas')</v>
      </c>
    </row>
    <row r="10920" spans="1:9">
      <c r="A10920" s="3" t="s">
        <v>35438</v>
      </c>
      <c r="B10920" s="3" t="s">
        <v>35430</v>
      </c>
      <c r="C10920" s="3">
        <f>VLOOKUP(B10920,CONSOLIDADO!A$2:E$11786,5,FALSE)</f>
        <v>3097</v>
      </c>
      <c r="D10920" s="3" t="s">
        <v>3059</v>
      </c>
      <c r="E10920" s="3" t="s">
        <v>6905</v>
      </c>
      <c r="F10920" s="3" t="s">
        <v>35439</v>
      </c>
      <c r="G10920" s="3" t="s">
        <v>35437</v>
      </c>
      <c r="I10920" t="str">
        <f t="shared" si="170"/>
        <v>,(3097,' Carlos Felipe Rojas Vio ',' felipe.rojas@invermarchile.cl',' 2 2580 5200    ', Gerente Comercial')</v>
      </c>
    </row>
    <row r="10921" spans="1:9">
      <c r="A10921" s="3" t="s">
        <v>35441</v>
      </c>
      <c r="B10921" s="3" t="s">
        <v>35440</v>
      </c>
      <c r="C10921" s="3">
        <f>VLOOKUP(B10921,CONSOLIDADO!A$2:E$11786,5,FALSE)</f>
        <v>3098</v>
      </c>
      <c r="D10921" s="3" t="s">
        <v>4627</v>
      </c>
      <c r="E10921" s="3" t="s">
        <v>6739</v>
      </c>
      <c r="F10921" s="3"/>
      <c r="G10921" s="3" t="s">
        <v>35442</v>
      </c>
      <c r="I10921" t="str">
        <f t="shared" si="170"/>
        <v>,(3098,' Eduardo Zalaquett Sepúlveda ','',' 2 2924 9900    ', Gerente General')</v>
      </c>
    </row>
    <row r="10922" spans="1:9">
      <c r="A10922" s="3" t="s">
        <v>35443</v>
      </c>
      <c r="B10922" s="3" t="s">
        <v>35440</v>
      </c>
      <c r="C10922" s="3">
        <f>VLOOKUP(B10922,CONSOLIDADO!A$2:E$11786,5,FALSE)</f>
        <v>3098</v>
      </c>
      <c r="D10922" s="3" t="s">
        <v>4627</v>
      </c>
      <c r="E10922" s="3" t="s">
        <v>6757</v>
      </c>
      <c r="F10922" s="3"/>
      <c r="G10922" s="3" t="s">
        <v>35442</v>
      </c>
      <c r="I10922" t="str">
        <f t="shared" si="170"/>
        <v>,(3098,' Vivian Clarke Gaete ','',' 2 2924 9900    ', Gerente de Administración y Finanzas')</v>
      </c>
    </row>
    <row r="10923" spans="1:9">
      <c r="A10923" s="3" t="s">
        <v>35444</v>
      </c>
      <c r="B10923" s="3" t="s">
        <v>35440</v>
      </c>
      <c r="C10923" s="3">
        <f>VLOOKUP(B10923,CONSOLIDADO!A$2:E$11786,5,FALSE)</f>
        <v>3098</v>
      </c>
      <c r="D10923" s="3" t="s">
        <v>4627</v>
      </c>
      <c r="E10923" s="3" t="s">
        <v>35445</v>
      </c>
      <c r="F10923" s="3"/>
      <c r="G10923" s="3" t="s">
        <v>35442</v>
      </c>
      <c r="I10923" t="str">
        <f t="shared" si="170"/>
        <v>,(3098,' Alberto Mancilla Medina ','',' 2 2924 9900    ', Gerente Negocios')</v>
      </c>
    </row>
    <row r="10924" spans="1:9">
      <c r="A10924" s="3" t="s">
        <v>35447</v>
      </c>
      <c r="B10924" s="3" t="s">
        <v>35446</v>
      </c>
      <c r="C10924" s="3">
        <f>VLOOKUP(B10924,CONSOLIDADO!A$2:E$11786,5,FALSE)</f>
        <v>3099</v>
      </c>
      <c r="D10924" s="3" t="s">
        <v>4923</v>
      </c>
      <c r="E10924" s="3"/>
      <c r="F10924" s="3"/>
      <c r="G10924" s="3" t="s">
        <v>35448</v>
      </c>
      <c r="I10924" t="str">
        <f t="shared" si="170"/>
        <v>,(3099,' Manuel Sobral Fraile','',' 2 2633 3932',')</v>
      </c>
    </row>
    <row r="10925" spans="1:9">
      <c r="A10925" s="3" t="s">
        <v>35449</v>
      </c>
      <c r="B10925" s="3" t="s">
        <v>35446</v>
      </c>
      <c r="C10925" s="3">
        <f>VLOOKUP(B10925,CONSOLIDADO!A$2:E$11786,5,FALSE)</f>
        <v>3099</v>
      </c>
      <c r="D10925" s="3" t="s">
        <v>4923</v>
      </c>
      <c r="E10925" s="3"/>
      <c r="F10925" s="3"/>
      <c r="G10925" s="3" t="s">
        <v>35448</v>
      </c>
      <c r="I10925" t="str">
        <f t="shared" si="170"/>
        <v>,(3099,' Mario Briano Luraschi','',' 2 2633 3932',')</v>
      </c>
    </row>
    <row r="10926" spans="1:9">
      <c r="A10926" s="3" t="s">
        <v>35450</v>
      </c>
      <c r="B10926" s="3" t="s">
        <v>35446</v>
      </c>
      <c r="C10926" s="3">
        <f>VLOOKUP(B10926,CONSOLIDADO!A$2:E$11786,5,FALSE)</f>
        <v>3099</v>
      </c>
      <c r="D10926" s="3" t="s">
        <v>4923</v>
      </c>
      <c r="E10926" s="3" t="s">
        <v>9638</v>
      </c>
      <c r="F10926" s="3"/>
      <c r="G10926" s="3" t="s">
        <v>35451</v>
      </c>
      <c r="I10926" t="str">
        <f t="shared" si="170"/>
        <v>,(3099,' Lucas Silva Johnsons ','',' 2 2695 3669    ', Abogado')</v>
      </c>
    </row>
    <row r="10927" spans="1:9">
      <c r="A10927" s="3" t="s">
        <v>26064</v>
      </c>
      <c r="B10927" s="3" t="s">
        <v>35452</v>
      </c>
      <c r="C10927" s="3">
        <f>VLOOKUP(B10927,CONSOLIDADO!A$2:E$11786,5,FALSE)</f>
        <v>3100</v>
      </c>
      <c r="D10927" s="3" t="s">
        <v>4923</v>
      </c>
      <c r="E10927" s="3"/>
      <c r="F10927" s="3"/>
      <c r="G10927" s="3" t="s">
        <v>35453</v>
      </c>
      <c r="I10927" t="str">
        <f t="shared" si="170"/>
        <v>,(3100,' Gonzalo Bofill Velarde','',' 2 2377 6600',')</v>
      </c>
    </row>
    <row r="10928" spans="1:9">
      <c r="A10928" s="3" t="s">
        <v>26070</v>
      </c>
      <c r="B10928" s="3" t="s">
        <v>35452</v>
      </c>
      <c r="C10928" s="3">
        <f>VLOOKUP(B10928,CONSOLIDADO!A$2:E$11786,5,FALSE)</f>
        <v>3100</v>
      </c>
      <c r="D10928" s="3" t="s">
        <v>4923</v>
      </c>
      <c r="E10928" s="3" t="s">
        <v>35454</v>
      </c>
      <c r="F10928" s="3" t="s">
        <v>26066</v>
      </c>
      <c r="G10928" s="3" t="s">
        <v>26071</v>
      </c>
      <c r="I10928" t="str">
        <f t="shared" si="170"/>
        <v>,(3100,' José Juan Llugany Rigo-Righi ',' spavez@carozzi.cl',' 2 2377 6600    ', Vicepresidente Directorio')</v>
      </c>
    </row>
    <row r="10929" spans="1:9">
      <c r="A10929" s="3" t="s">
        <v>26072</v>
      </c>
      <c r="B10929" s="3" t="s">
        <v>35452</v>
      </c>
      <c r="C10929" s="3">
        <f>VLOOKUP(B10929,CONSOLIDADO!A$2:E$11786,5,FALSE)</f>
        <v>3100</v>
      </c>
      <c r="D10929" s="3" t="s">
        <v>4923</v>
      </c>
      <c r="E10929" s="3"/>
      <c r="F10929" s="3"/>
      <c r="G10929" s="3" t="s">
        <v>35453</v>
      </c>
      <c r="I10929" t="str">
        <f t="shared" si="170"/>
        <v>,(3100,' Gonzalo Bofill Schmidt','',' 2 2377 6600',')</v>
      </c>
    </row>
    <row r="10930" spans="1:9">
      <c r="A10930" s="3" t="s">
        <v>35455</v>
      </c>
      <c r="B10930" s="3" t="s">
        <v>35452</v>
      </c>
      <c r="C10930" s="3">
        <f>VLOOKUP(B10930,CONSOLIDADO!A$2:E$11786,5,FALSE)</f>
        <v>3100</v>
      </c>
      <c r="D10930" s="3" t="s">
        <v>4923</v>
      </c>
      <c r="E10930" s="3"/>
      <c r="F10930" s="3"/>
      <c r="G10930" s="3" t="s">
        <v>35453</v>
      </c>
      <c r="I10930" t="str">
        <f t="shared" si="170"/>
        <v>,(3100,' Pablo Bofill Schmidt','',' 2 2377 6600',')</v>
      </c>
    </row>
    <row r="10931" spans="1:9">
      <c r="A10931" s="3" t="s">
        <v>35456</v>
      </c>
      <c r="B10931" s="3" t="s">
        <v>35452</v>
      </c>
      <c r="C10931" s="3">
        <f>VLOOKUP(B10931,CONSOLIDADO!A$2:E$11786,5,FALSE)</f>
        <v>3100</v>
      </c>
      <c r="D10931" s="3" t="s">
        <v>4923</v>
      </c>
      <c r="E10931" s="3" t="s">
        <v>6850</v>
      </c>
      <c r="F10931" s="3" t="s">
        <v>35457</v>
      </c>
      <c r="G10931" s="3" t="s">
        <v>26071</v>
      </c>
      <c r="I10931" t="str">
        <f t="shared" si="170"/>
        <v>,(3100,' Carlo Rossi Soffia ',' mvillagran@carozzi.cl',' 2 2377 6600    ', Director')</v>
      </c>
    </row>
    <row r="10932" spans="1:9">
      <c r="A10932" s="3" t="s">
        <v>26076</v>
      </c>
      <c r="B10932" s="3" t="s">
        <v>35452</v>
      </c>
      <c r="C10932" s="3">
        <f>VLOOKUP(B10932,CONSOLIDADO!A$2:E$11786,5,FALSE)</f>
        <v>3100</v>
      </c>
      <c r="D10932" s="3" t="s">
        <v>4923</v>
      </c>
      <c r="E10932" s="3" t="s">
        <v>35458</v>
      </c>
      <c r="F10932" s="3" t="s">
        <v>26077</v>
      </c>
      <c r="G10932" s="3" t="s">
        <v>26078</v>
      </c>
      <c r="I10932" t="str">
        <f t="shared" si="170"/>
        <v>,(3100,' Sergio Espinoza Segovia ',' afuenzalida@carozzi.cl',' 2 2377 6620    ', Gerente General / Gerente de Finanzas Corporativo')</v>
      </c>
    </row>
    <row r="10933" spans="1:9">
      <c r="A10933" s="3" t="s">
        <v>35459</v>
      </c>
      <c r="B10933" s="3" t="s">
        <v>35452</v>
      </c>
      <c r="C10933" s="3">
        <f>VLOOKUP(B10933,CONSOLIDADO!A$2:E$11786,5,FALSE)</f>
        <v>3100</v>
      </c>
      <c r="D10933" s="3" t="s">
        <v>4923</v>
      </c>
      <c r="E10933" s="3"/>
      <c r="F10933" s="3"/>
      <c r="G10933" s="3" t="s">
        <v>35460</v>
      </c>
      <c r="I10933" t="str">
        <f t="shared" si="170"/>
        <v>,(3100,' Ximena Gallardo Ugarte','',' 2 2377 6610',')</v>
      </c>
    </row>
    <row r="10934" spans="1:9">
      <c r="A10934" s="3" t="s">
        <v>35462</v>
      </c>
      <c r="B10934" s="3" t="s">
        <v>35461</v>
      </c>
      <c r="C10934" s="3">
        <f>VLOOKUP(B10934,CONSOLIDADO!A$2:E$11786,5,FALSE)</f>
        <v>3101</v>
      </c>
      <c r="D10934" s="3" t="s">
        <v>4923</v>
      </c>
      <c r="E10934" s="3"/>
      <c r="F10934" s="3"/>
      <c r="G10934" s="3"/>
      <c r="I10934" t="str">
        <f t="shared" si="170"/>
        <v>,(3101,' Carlos Mario Ríos Velilla','','',')</v>
      </c>
    </row>
    <row r="10935" spans="1:9">
      <c r="A10935" s="3" t="s">
        <v>35463</v>
      </c>
      <c r="B10935" s="3" t="s">
        <v>35461</v>
      </c>
      <c r="C10935" s="3">
        <f>VLOOKUP(B10935,CONSOLIDADO!A$2:E$11786,5,FALSE)</f>
        <v>3101</v>
      </c>
      <c r="D10935" s="3" t="s">
        <v>4923</v>
      </c>
      <c r="E10935" s="3" t="s">
        <v>11711</v>
      </c>
      <c r="F10935" s="3"/>
      <c r="G10935" s="3" t="s">
        <v>35464</v>
      </c>
      <c r="I10935" t="str">
        <f t="shared" si="170"/>
        <v>,(3101,' Julio Allel Facuse ','',' 2 2351 7900    ', Contralor')</v>
      </c>
    </row>
    <row r="10936" spans="1:9">
      <c r="A10936" s="3" t="s">
        <v>10368</v>
      </c>
      <c r="B10936" s="3" t="s">
        <v>35465</v>
      </c>
      <c r="C10936" s="3">
        <f>VLOOKUP(B10936,CONSOLIDADO!A$2:E$11786,5,FALSE)</f>
        <v>3102</v>
      </c>
      <c r="D10936" s="3" t="s">
        <v>3016</v>
      </c>
      <c r="E10936" s="3"/>
      <c r="F10936" s="3"/>
      <c r="G10936" s="3" t="s">
        <v>35466</v>
      </c>
      <c r="I10936" t="str">
        <f t="shared" si="170"/>
        <v>,(3102,' Roberto Angelini Rossi','',' 2 2461 7150',')</v>
      </c>
    </row>
    <row r="10937" spans="1:9">
      <c r="A10937" s="3" t="s">
        <v>7038</v>
      </c>
      <c r="B10937" s="3" t="s">
        <v>35465</v>
      </c>
      <c r="C10937" s="3">
        <f>VLOOKUP(B10937,CONSOLIDADO!A$2:E$11786,5,FALSE)</f>
        <v>3102</v>
      </c>
      <c r="D10937" s="3" t="s">
        <v>3016</v>
      </c>
      <c r="E10937" s="3" t="s">
        <v>6850</v>
      </c>
      <c r="F10937" s="3" t="s">
        <v>35467</v>
      </c>
      <c r="G10937" s="3" t="s">
        <v>35468</v>
      </c>
      <c r="I10937" t="str">
        <f t="shared" si="170"/>
        <v>,(3102,' Eduardo Navarro Beltrán ',' joan.navarro@alxar.cl',' 2 2461 7150    ', Director')</v>
      </c>
    </row>
    <row r="10938" spans="1:9">
      <c r="A10938" s="3" t="s">
        <v>35469</v>
      </c>
      <c r="B10938" s="3" t="s">
        <v>35465</v>
      </c>
      <c r="C10938" s="3">
        <f>VLOOKUP(B10938,CONSOLIDADO!A$2:E$11786,5,FALSE)</f>
        <v>3102</v>
      </c>
      <c r="D10938" s="3" t="s">
        <v>3016</v>
      </c>
      <c r="E10938" s="3" t="s">
        <v>24478</v>
      </c>
      <c r="F10938" s="3" t="s">
        <v>35467</v>
      </c>
      <c r="G10938" s="3" t="s">
        <v>35468</v>
      </c>
      <c r="I10938" t="str">
        <f t="shared" si="170"/>
        <v>,(3102,' Erwin Kaufmann ',' joan.navarro@alxar.cl',' 2 2461 7150    ', Director y Gerente General')</v>
      </c>
    </row>
    <row r="10939" spans="1:9">
      <c r="A10939" s="3" t="s">
        <v>35470</v>
      </c>
      <c r="B10939" s="3" t="s">
        <v>35465</v>
      </c>
      <c r="C10939" s="3">
        <f>VLOOKUP(B10939,CONSOLIDADO!A$2:E$11786,5,FALSE)</f>
        <v>3102</v>
      </c>
      <c r="D10939" s="3" t="s">
        <v>3016</v>
      </c>
      <c r="E10939" s="3" t="s">
        <v>6757</v>
      </c>
      <c r="F10939" s="3" t="s">
        <v>35467</v>
      </c>
      <c r="G10939" s="3" t="s">
        <v>35468</v>
      </c>
      <c r="I10939" t="str">
        <f t="shared" si="170"/>
        <v>,(3102,' Christian L'Huissier Villar ',' joan.navarro@alxar.cl',' 2 2461 7150    ', Gerente de Administración y Finanzas')</v>
      </c>
    </row>
    <row r="10940" spans="1:9">
      <c r="A10940" s="3" t="s">
        <v>35471</v>
      </c>
      <c r="B10940" s="3" t="s">
        <v>35465</v>
      </c>
      <c r="C10940" s="3">
        <f>VLOOKUP(B10940,CONSOLIDADO!A$2:E$11786,5,FALSE)</f>
        <v>3102</v>
      </c>
      <c r="D10940" s="3" t="s">
        <v>3016</v>
      </c>
      <c r="E10940" s="3" t="s">
        <v>35472</v>
      </c>
      <c r="F10940" s="3" t="s">
        <v>35467</v>
      </c>
      <c r="G10940" s="3" t="s">
        <v>35468</v>
      </c>
      <c r="I10940" t="str">
        <f t="shared" si="170"/>
        <v>,(3102,' Nicolás Mussuto ',' joan.navarro@alxar.cl',' 2 2461 7150    ', Gerente General de Sierra Norte')</v>
      </c>
    </row>
    <row r="10941" spans="1:9">
      <c r="A10941" s="3" t="s">
        <v>35475</v>
      </c>
      <c r="B10941" s="3" t="s">
        <v>35473</v>
      </c>
      <c r="C10941" s="3">
        <f>VLOOKUP(B10941,CONSOLIDADO!A$2:E$11786,5,FALSE)</f>
        <v>3103</v>
      </c>
      <c r="D10941" s="3" t="s">
        <v>35474</v>
      </c>
      <c r="E10941" s="3" t="s">
        <v>35476</v>
      </c>
      <c r="F10941" s="3" t="s">
        <v>35477</v>
      </c>
      <c r="G10941" s="3" t="s">
        <v>35478</v>
      </c>
      <c r="I10941" t="str">
        <f t="shared" si="170"/>
        <v>,(3103,' José Lladser Prado ',' hidasa@aquasubsa.cl',' 2 2624 1140    ', Director Gerente General')</v>
      </c>
    </row>
    <row r="10942" spans="1:9">
      <c r="A10942" s="3" t="s">
        <v>35479</v>
      </c>
      <c r="B10942" s="3" t="s">
        <v>35473</v>
      </c>
      <c r="C10942" s="3">
        <f>VLOOKUP(B10942,CONSOLIDADO!A$2:E$11786,5,FALSE)</f>
        <v>3103</v>
      </c>
      <c r="D10942" s="3" t="s">
        <v>35474</v>
      </c>
      <c r="E10942" s="3" t="s">
        <v>6886</v>
      </c>
      <c r="F10942" s="3" t="s">
        <v>35477</v>
      </c>
      <c r="G10942" s="3" t="s">
        <v>35478</v>
      </c>
      <c r="I10942" t="str">
        <f t="shared" si="170"/>
        <v>,(3103,' Paola Barahona Castro ',' hidasa@aquasubsa.cl',' 2 2624 1140    ', Gerente de Recursos Humanos')</v>
      </c>
    </row>
    <row r="10943" spans="1:9">
      <c r="A10943" s="3" t="s">
        <v>35480</v>
      </c>
      <c r="B10943" s="3" t="s">
        <v>35473</v>
      </c>
      <c r="C10943" s="3">
        <f>VLOOKUP(B10943,CONSOLIDADO!A$2:E$11786,5,FALSE)</f>
        <v>3103</v>
      </c>
      <c r="D10943" s="3" t="s">
        <v>35474</v>
      </c>
      <c r="E10943" s="3" t="s">
        <v>8930</v>
      </c>
      <c r="F10943" s="3" t="s">
        <v>35481</v>
      </c>
      <c r="G10943" s="3" t="s">
        <v>35478</v>
      </c>
      <c r="I10943" t="str">
        <f t="shared" si="170"/>
        <v>,(3103,' Angélica Correa Manríquez ',' acorrea@aquasubsa.cl',' 2 2624 1140    ', Jefe de Ventas')</v>
      </c>
    </row>
    <row r="10944" spans="1:9">
      <c r="A10944" s="3" t="s">
        <v>35483</v>
      </c>
      <c r="B10944" s="3" t="s">
        <v>35482</v>
      </c>
      <c r="C10944" s="3">
        <f>VLOOKUP(B10944,CONSOLIDADO!A$2:E$11786,5,FALSE)</f>
        <v>3104</v>
      </c>
      <c r="D10944" s="3" t="s">
        <v>732</v>
      </c>
      <c r="E10944" s="3"/>
      <c r="F10944" s="3"/>
      <c r="G10944" s="3" t="s">
        <v>35484</v>
      </c>
      <c r="I10944" t="str">
        <f t="shared" si="170"/>
        <v>,(3104,' Pedro Pablo García Augier','',' 2 2226 2037',')</v>
      </c>
    </row>
    <row r="10945" spans="1:9">
      <c r="A10945" s="3" t="s">
        <v>35485</v>
      </c>
      <c r="B10945" s="3" t="s">
        <v>35482</v>
      </c>
      <c r="C10945" s="3">
        <f>VLOOKUP(B10945,CONSOLIDADO!A$2:E$11786,5,FALSE)</f>
        <v>3104</v>
      </c>
      <c r="D10945" s="3" t="s">
        <v>732</v>
      </c>
      <c r="E10945" s="3"/>
      <c r="F10945" s="3"/>
      <c r="G10945" s="3" t="s">
        <v>35484</v>
      </c>
      <c r="I10945" t="str">
        <f t="shared" si="170"/>
        <v>,(3104,' Macarena García Sirandoni','',' 2 2226 2037',')</v>
      </c>
    </row>
    <row r="10946" spans="1:9">
      <c r="A10946" s="3" t="s">
        <v>35487</v>
      </c>
      <c r="B10946" s="3" t="s">
        <v>35486</v>
      </c>
      <c r="C10946" s="3">
        <f>VLOOKUP(B10946,CONSOLIDADO!A$2:E$11786,5,FALSE)</f>
        <v>3105</v>
      </c>
      <c r="D10946" s="3" t="s">
        <v>3016</v>
      </c>
      <c r="E10946" s="3" t="s">
        <v>6850</v>
      </c>
      <c r="F10946" s="3" t="s">
        <v>35488</v>
      </c>
      <c r="G10946" s="3" t="s">
        <v>35489</v>
      </c>
      <c r="I10946" t="str">
        <f t="shared" si="170"/>
        <v>,(3105,' Marcelo Alvarez ',' marcelo.alvarez@barrick.com',' 2 2340 2022    ', Director')</v>
      </c>
    </row>
    <row r="10947" spans="1:9">
      <c r="A10947" s="3" t="s">
        <v>35492</v>
      </c>
      <c r="B10947" s="3" t="s">
        <v>35490</v>
      </c>
      <c r="C10947" s="3">
        <f>VLOOKUP(B10947,CONSOLIDADO!A$2:E$11786,5,FALSE)</f>
        <v>3106</v>
      </c>
      <c r="D10947" s="3" t="s">
        <v>35491</v>
      </c>
      <c r="E10947" s="3"/>
      <c r="F10947" s="3"/>
      <c r="G10947" s="3" t="s">
        <v>35493</v>
      </c>
      <c r="I10947" t="str">
        <f t="shared" ref="I10947:I11010" si="171">CONCATENATE(",(",C10947,",'",A10947,"','",F10947,"','",G10947,"',",E10947,"')")</f>
        <v>,(3106,' Michael Collins Sprohnle','',' 2 2821 7000',')</v>
      </c>
    </row>
    <row r="10948" spans="1:9">
      <c r="A10948" s="3" t="s">
        <v>35494</v>
      </c>
      <c r="B10948" s="3" t="s">
        <v>35490</v>
      </c>
      <c r="C10948" s="3">
        <f>VLOOKUP(B10948,CONSOLIDADO!A$2:E$11786,5,FALSE)</f>
        <v>3106</v>
      </c>
      <c r="D10948" s="3" t="s">
        <v>35491</v>
      </c>
      <c r="E10948" s="3"/>
      <c r="F10948" s="3"/>
      <c r="G10948" s="3" t="s">
        <v>35493</v>
      </c>
      <c r="I10948" t="str">
        <f t="shared" si="171"/>
        <v>,(3106,' Paul Collins Sprohnle','',' 2 2821 7000',')</v>
      </c>
    </row>
    <row r="10949" spans="1:9">
      <c r="A10949" s="3" t="s">
        <v>35495</v>
      </c>
      <c r="B10949" s="3" t="s">
        <v>35490</v>
      </c>
      <c r="C10949" s="3">
        <f>VLOOKUP(B10949,CONSOLIDADO!A$2:E$11786,5,FALSE)</f>
        <v>3106</v>
      </c>
      <c r="D10949" s="3" t="s">
        <v>35491</v>
      </c>
      <c r="E10949" s="3" t="s">
        <v>6989</v>
      </c>
      <c r="F10949" s="3" t="s">
        <v>35496</v>
      </c>
      <c r="G10949" s="3" t="s">
        <v>35497</v>
      </c>
      <c r="I10949" t="str">
        <f t="shared" si="171"/>
        <v>,(3106,' María Eugenia Salinas Donaire ',' msalinas@collins.cl.',' 2 2210 7037    ', Jefe de Recursos Humanos')</v>
      </c>
    </row>
    <row r="10950" spans="1:9">
      <c r="A10950" s="3" t="s">
        <v>35498</v>
      </c>
      <c r="B10950" s="3" t="s">
        <v>35490</v>
      </c>
      <c r="C10950" s="3">
        <f>VLOOKUP(B10950,CONSOLIDADO!A$2:E$11786,5,FALSE)</f>
        <v>3106</v>
      </c>
      <c r="D10950" s="3" t="s">
        <v>35491</v>
      </c>
      <c r="E10950" s="3" t="s">
        <v>35499</v>
      </c>
      <c r="F10950" s="3" t="s">
        <v>35500</v>
      </c>
      <c r="G10950" s="3" t="s">
        <v>35501</v>
      </c>
      <c r="I10950" t="str">
        <f t="shared" si="171"/>
        <v>,(3106,' Rony Castillo Alarcón ',' rcastillo@importper.cl',' 2 2821 7005    ', Subgerente Comercial y Marketing')</v>
      </c>
    </row>
    <row r="10951" spans="1:9">
      <c r="A10951" s="3" t="s">
        <v>35503</v>
      </c>
      <c r="B10951" s="3" t="s">
        <v>35502</v>
      </c>
      <c r="C10951" s="3">
        <f>VLOOKUP(B10951,CONSOLIDADO!A$2:E$11786,5,FALSE)</f>
        <v>3107</v>
      </c>
      <c r="D10951" s="3" t="s">
        <v>4923</v>
      </c>
      <c r="E10951" s="3" t="s">
        <v>6813</v>
      </c>
      <c r="F10951" s="3"/>
      <c r="G10951" s="3" t="s">
        <v>35504</v>
      </c>
      <c r="I10951" t="str">
        <f t="shared" si="171"/>
        <v>,(3107,' Patrice Servant ','',' 2 2584 1112    ', Presidente')</v>
      </c>
    </row>
    <row r="10952" spans="1:9">
      <c r="A10952" s="3" t="s">
        <v>35505</v>
      </c>
      <c r="B10952" s="3" t="s">
        <v>35502</v>
      </c>
      <c r="C10952" s="3">
        <f>VLOOKUP(B10952,CONSOLIDADO!A$2:E$11786,5,FALSE)</f>
        <v>3107</v>
      </c>
      <c r="D10952" s="3" t="s">
        <v>4923</v>
      </c>
      <c r="E10952" s="3" t="s">
        <v>6739</v>
      </c>
      <c r="F10952" s="3"/>
      <c r="G10952" s="3" t="s">
        <v>35504</v>
      </c>
      <c r="I10952" t="str">
        <f t="shared" si="171"/>
        <v>,(3107,' Carlos Mario Saporito ','',' 2 2584 1112    ', Gerente General')</v>
      </c>
    </row>
    <row r="10953" spans="1:9">
      <c r="A10953" s="3" t="s">
        <v>35507</v>
      </c>
      <c r="B10953" s="3" t="s">
        <v>35506</v>
      </c>
      <c r="C10953" s="3">
        <f>VLOOKUP(B10953,CONSOLIDADO!A$2:E$11786,5,FALSE)</f>
        <v>3108</v>
      </c>
      <c r="D10953" s="3" t="s">
        <v>4923</v>
      </c>
      <c r="E10953" s="3" t="s">
        <v>8441</v>
      </c>
      <c r="F10953" s="3"/>
      <c r="G10953" s="3" t="s">
        <v>6846</v>
      </c>
      <c r="I10953" t="str">
        <f t="shared" si="171"/>
        <v>,(3108,' Guillermo Pascual Beltrán ','','               ', Presidente Directorio')</v>
      </c>
    </row>
    <row r="10954" spans="1:9">
      <c r="A10954" s="3" t="s">
        <v>35508</v>
      </c>
      <c r="B10954" s="3" t="s">
        <v>35506</v>
      </c>
      <c r="C10954" s="3">
        <f>VLOOKUP(B10954,CONSOLIDADO!A$2:E$11786,5,FALSE)</f>
        <v>3108</v>
      </c>
      <c r="D10954" s="3" t="s">
        <v>4923</v>
      </c>
      <c r="E10954" s="3" t="s">
        <v>6848</v>
      </c>
      <c r="F10954" s="3"/>
      <c r="G10954" s="3" t="s">
        <v>6846</v>
      </c>
      <c r="I10954" t="str">
        <f t="shared" si="171"/>
        <v>,(3108,' Clemente Cámbara Muñiz ','','               ', Vicepresidente')</v>
      </c>
    </row>
    <row r="10955" spans="1:9">
      <c r="A10955" s="3" t="s">
        <v>35509</v>
      </c>
      <c r="B10955" s="3" t="s">
        <v>35506</v>
      </c>
      <c r="C10955" s="3">
        <f>VLOOKUP(B10955,CONSOLIDADO!A$2:E$11786,5,FALSE)</f>
        <v>3108</v>
      </c>
      <c r="D10955" s="3" t="s">
        <v>4923</v>
      </c>
      <c r="E10955" s="3" t="s">
        <v>6850</v>
      </c>
      <c r="F10955" s="3"/>
      <c r="G10955" s="3" t="s">
        <v>6846</v>
      </c>
      <c r="I10955" t="str">
        <f t="shared" si="171"/>
        <v>,(3108,' Miguel Almonacid Ortiz ','','               ', Director')</v>
      </c>
    </row>
    <row r="10956" spans="1:9">
      <c r="A10956" s="3" t="s">
        <v>35510</v>
      </c>
      <c r="B10956" s="3" t="s">
        <v>35506</v>
      </c>
      <c r="C10956" s="3">
        <f>VLOOKUP(B10956,CONSOLIDADO!A$2:E$11786,5,FALSE)</f>
        <v>3108</v>
      </c>
      <c r="D10956" s="3" t="s">
        <v>4923</v>
      </c>
      <c r="E10956" s="3" t="s">
        <v>6850</v>
      </c>
      <c r="F10956" s="3"/>
      <c r="G10956" s="3" t="s">
        <v>6846</v>
      </c>
      <c r="I10956" t="str">
        <f t="shared" si="171"/>
        <v>,(3108,' Silvia Barrón Adrián ','','               ', Director')</v>
      </c>
    </row>
    <row r="10957" spans="1:9">
      <c r="A10957" s="3" t="s">
        <v>35511</v>
      </c>
      <c r="B10957" s="3" t="s">
        <v>35506</v>
      </c>
      <c r="C10957" s="3">
        <f>VLOOKUP(B10957,CONSOLIDADO!A$2:E$11786,5,FALSE)</f>
        <v>3108</v>
      </c>
      <c r="D10957" s="3" t="s">
        <v>4923</v>
      </c>
      <c r="E10957" s="3" t="s">
        <v>6850</v>
      </c>
      <c r="F10957" s="3"/>
      <c r="G10957" s="3" t="s">
        <v>6846</v>
      </c>
      <c r="I10957" t="str">
        <f t="shared" si="171"/>
        <v>,(3108,' Alvaro Flaño García ','','               ', Director')</v>
      </c>
    </row>
    <row r="10958" spans="1:9">
      <c r="A10958" s="3" t="s">
        <v>35512</v>
      </c>
      <c r="B10958" s="3" t="s">
        <v>35506</v>
      </c>
      <c r="C10958" s="3">
        <f>VLOOKUP(B10958,CONSOLIDADO!A$2:E$11786,5,FALSE)</f>
        <v>3108</v>
      </c>
      <c r="D10958" s="3" t="s">
        <v>4923</v>
      </c>
      <c r="E10958" s="3" t="s">
        <v>6850</v>
      </c>
      <c r="F10958" s="3"/>
      <c r="G10958" s="3" t="s">
        <v>6846</v>
      </c>
      <c r="I10958" t="str">
        <f t="shared" si="171"/>
        <v>,(3108,' Patricio García Domínguez ','','               ', Director')</v>
      </c>
    </row>
    <row r="10959" spans="1:9">
      <c r="A10959" s="3" t="s">
        <v>35513</v>
      </c>
      <c r="B10959" s="3" t="s">
        <v>35506</v>
      </c>
      <c r="C10959" s="3">
        <f>VLOOKUP(B10959,CONSOLIDADO!A$2:E$11786,5,FALSE)</f>
        <v>3108</v>
      </c>
      <c r="D10959" s="3" t="s">
        <v>4923</v>
      </c>
      <c r="E10959" s="3" t="s">
        <v>6856</v>
      </c>
      <c r="F10959" s="3"/>
      <c r="G10959" s="3" t="s">
        <v>6846</v>
      </c>
      <c r="I10959" t="str">
        <f t="shared" si="171"/>
        <v>,(3108,' Marta Pascual Beltrán ','','               ', Directora')</v>
      </c>
    </row>
    <row r="10960" spans="1:9">
      <c r="A10960" s="3" t="s">
        <v>35514</v>
      </c>
      <c r="B10960" s="3" t="s">
        <v>35506</v>
      </c>
      <c r="C10960" s="3">
        <f>VLOOKUP(B10960,CONSOLIDADO!A$2:E$11786,5,FALSE)</f>
        <v>3108</v>
      </c>
      <c r="D10960" s="3" t="s">
        <v>4923</v>
      </c>
      <c r="E10960" s="3" t="s">
        <v>6739</v>
      </c>
      <c r="F10960" s="3"/>
      <c r="G10960" s="3" t="s">
        <v>35515</v>
      </c>
      <c r="I10960" t="str">
        <f t="shared" si="171"/>
        <v>,(3108,' José Luis Farías Marambio ','',' 2 2698 7038    ', Gerente General')</v>
      </c>
    </row>
    <row r="10961" spans="1:9">
      <c r="A10961" s="3" t="s">
        <v>35517</v>
      </c>
      <c r="B10961" s="3" t="s">
        <v>35516</v>
      </c>
      <c r="C10961" s="3">
        <f>VLOOKUP(B10961,CONSOLIDADO!A$2:E$11786,5,FALSE)</f>
        <v>3109</v>
      </c>
      <c r="D10961" s="3" t="s">
        <v>8389</v>
      </c>
      <c r="E10961" s="3" t="s">
        <v>8474</v>
      </c>
      <c r="F10961" s="3" t="s">
        <v>35518</v>
      </c>
      <c r="G10961" s="3" t="s">
        <v>35519</v>
      </c>
      <c r="I10961" t="str">
        <f t="shared" si="171"/>
        <v>,(3109,' Eduardo Soler Costa ',' eduardo.soler@dole.com',' 34 263 5199    ', Administrador')</v>
      </c>
    </row>
    <row r="10962" spans="1:9">
      <c r="A10962" s="3" t="s">
        <v>35521</v>
      </c>
      <c r="B10962" s="3" t="s">
        <v>35520</v>
      </c>
      <c r="C10962" s="3">
        <f>VLOOKUP(B10962,CONSOLIDADO!A$2:E$11786,5,FALSE)</f>
        <v>3110</v>
      </c>
      <c r="D10962" s="3" t="s">
        <v>4530</v>
      </c>
      <c r="E10962" s="3" t="s">
        <v>9631</v>
      </c>
      <c r="F10962" s="3"/>
      <c r="G10962" s="3" t="s">
        <v>35522</v>
      </c>
      <c r="I10962" t="str">
        <f t="shared" si="171"/>
        <v>,(3110,' Angel Calderón ','',' 41 222 7984    ', Gerente')</v>
      </c>
    </row>
    <row r="10963" spans="1:9">
      <c r="A10963" s="3" t="s">
        <v>35523</v>
      </c>
      <c r="B10963" s="3" t="s">
        <v>35520</v>
      </c>
      <c r="C10963" s="3">
        <f>VLOOKUP(B10963,CONSOLIDADO!A$2:E$11786,5,FALSE)</f>
        <v>3110</v>
      </c>
      <c r="D10963" s="3" t="s">
        <v>4530</v>
      </c>
      <c r="E10963" s="3"/>
      <c r="F10963" s="3"/>
      <c r="G10963" s="3" t="s">
        <v>35524</v>
      </c>
      <c r="I10963" t="str">
        <f t="shared" si="171"/>
        <v>,(3110,' Ximena Carrasco','',' 41 222 7984',')</v>
      </c>
    </row>
    <row r="10964" spans="1:9">
      <c r="A10964" s="3" t="s">
        <v>35526</v>
      </c>
      <c r="B10964" s="3" t="s">
        <v>35525</v>
      </c>
      <c r="C10964" s="3">
        <f>VLOOKUP(B10964,CONSOLIDADO!A$2:E$11786,5,FALSE)</f>
        <v>3111</v>
      </c>
      <c r="D10964" s="3" t="s">
        <v>34474</v>
      </c>
      <c r="E10964" s="3" t="s">
        <v>28276</v>
      </c>
      <c r="F10964" s="3"/>
      <c r="G10964" s="3" t="s">
        <v>35527</v>
      </c>
      <c r="I10964" t="str">
        <f t="shared" si="171"/>
        <v>,(3111,' Carlos Grossman Badrian ','',' 2 2432 0100    ', Presidente y Representante Legal')</v>
      </c>
    </row>
    <row r="10965" spans="1:9">
      <c r="A10965" s="3" t="s">
        <v>35528</v>
      </c>
      <c r="B10965" s="3" t="s">
        <v>35525</v>
      </c>
      <c r="C10965" s="3">
        <f>VLOOKUP(B10965,CONSOLIDADO!A$2:E$11786,5,FALSE)</f>
        <v>3111</v>
      </c>
      <c r="D10965" s="3" t="s">
        <v>34474</v>
      </c>
      <c r="E10965" s="3" t="s">
        <v>6739</v>
      </c>
      <c r="F10965" s="3" t="s">
        <v>35529</v>
      </c>
      <c r="G10965" s="3" t="s">
        <v>35527</v>
      </c>
      <c r="I10965" t="str">
        <f t="shared" si="171"/>
        <v>,(3111,' Rodolfo Pereira Valenzuela ',' rpereira@interservice.cl',' 2 2432 0100    ', Gerente General')</v>
      </c>
    </row>
    <row r="10966" spans="1:9">
      <c r="A10966" s="3" t="s">
        <v>35528</v>
      </c>
      <c r="B10966" s="3" t="s">
        <v>35525</v>
      </c>
      <c r="C10966" s="3">
        <f>VLOOKUP(B10966,CONSOLIDADO!A$2:E$11786,5,FALSE)</f>
        <v>3111</v>
      </c>
      <c r="D10966" s="3" t="s">
        <v>34474</v>
      </c>
      <c r="E10966" s="3" t="s">
        <v>35530</v>
      </c>
      <c r="F10966" s="3" t="s">
        <v>35529</v>
      </c>
      <c r="G10966" s="3" t="s">
        <v>35527</v>
      </c>
      <c r="I10966" t="str">
        <f t="shared" si="171"/>
        <v>,(3111,' Rodolfo Pereira Valenzuela ',' rpereira@interservice.cl',' 2 2432 0100    ', Gerente Inter Corredores de Bolsa')</v>
      </c>
    </row>
    <row r="10967" spans="1:9">
      <c r="A10967" s="3" t="s">
        <v>35533</v>
      </c>
      <c r="B10967" s="3" t="s">
        <v>35531</v>
      </c>
      <c r="C10967" s="3">
        <f>VLOOKUP(B10967,CONSOLIDADO!A$2:E$11786,5,FALSE)</f>
        <v>3112</v>
      </c>
      <c r="D10967" s="3" t="s">
        <v>35532</v>
      </c>
      <c r="E10967" s="3"/>
      <c r="F10967" s="3"/>
      <c r="G10967" s="3" t="s">
        <v>35534</v>
      </c>
      <c r="I10967" t="str">
        <f t="shared" si="171"/>
        <v>,(3112,' Felipe Ortiz Jara','',' 2 2379 9909',')</v>
      </c>
    </row>
    <row r="10968" spans="1:9">
      <c r="A10968" s="3" t="s">
        <v>35535</v>
      </c>
      <c r="B10968" s="3" t="s">
        <v>35531</v>
      </c>
      <c r="C10968" s="3">
        <f>VLOOKUP(B10968,CONSOLIDADO!A$2:E$11786,5,FALSE)</f>
        <v>3112</v>
      </c>
      <c r="D10968" s="3" t="s">
        <v>35532</v>
      </c>
      <c r="E10968" s="3" t="s">
        <v>7140</v>
      </c>
      <c r="F10968" s="3" t="s">
        <v>35536</v>
      </c>
      <c r="G10968" s="3" t="s">
        <v>35537</v>
      </c>
      <c r="I10968" t="str">
        <f t="shared" si="171"/>
        <v>,(3112,' José Rengifo ',' jrengifo@ferromat.cl',' 2 2379 9909    ', Gerente de Ventas')</v>
      </c>
    </row>
    <row r="10969" spans="1:9">
      <c r="A10969" s="3" t="s">
        <v>35538</v>
      </c>
      <c r="B10969" s="3" t="s">
        <v>35531</v>
      </c>
      <c r="C10969" s="3">
        <f>VLOOKUP(B10969,CONSOLIDADO!A$2:E$11786,5,FALSE)</f>
        <v>3112</v>
      </c>
      <c r="D10969" s="3" t="s">
        <v>35532</v>
      </c>
      <c r="E10969" s="3"/>
      <c r="F10969" s="3"/>
      <c r="G10969" s="3" t="s">
        <v>35534</v>
      </c>
      <c r="I10969" t="str">
        <f t="shared" si="171"/>
        <v>,(3112,' Marcos Miranda Torres','',' 2 2379 9909',')</v>
      </c>
    </row>
    <row r="10970" spans="1:9">
      <c r="A10970" s="3" t="s">
        <v>35540</v>
      </c>
      <c r="B10970" s="3" t="s">
        <v>35539</v>
      </c>
      <c r="C10970" s="3">
        <f>VLOOKUP(B10970,CONSOLIDADO!A$2:E$11786,5,FALSE)</f>
        <v>3113</v>
      </c>
      <c r="D10970" s="3" t="s">
        <v>5460</v>
      </c>
      <c r="E10970" s="3" t="s">
        <v>6739</v>
      </c>
      <c r="F10970" s="3" t="s">
        <v>35541</v>
      </c>
      <c r="G10970" s="3" t="s">
        <v>35542</v>
      </c>
      <c r="I10970" t="str">
        <f t="shared" si="171"/>
        <v>,(3113,' Natalia Marcovich ',' gerencia@hielosdelsur.cl',' 2 2854 4785    ', Gerente General')</v>
      </c>
    </row>
    <row r="10971" spans="1:9">
      <c r="A10971" s="3" t="s">
        <v>35543</v>
      </c>
      <c r="B10971" s="3" t="s">
        <v>35539</v>
      </c>
      <c r="C10971" s="3">
        <f>VLOOKUP(B10971,CONSOLIDADO!A$2:E$11786,5,FALSE)</f>
        <v>3113</v>
      </c>
      <c r="D10971" s="3" t="s">
        <v>5460</v>
      </c>
      <c r="E10971" s="3" t="s">
        <v>6905</v>
      </c>
      <c r="F10971" s="3" t="s">
        <v>35541</v>
      </c>
      <c r="G10971" s="3" t="s">
        <v>35542</v>
      </c>
      <c r="I10971" t="str">
        <f t="shared" si="171"/>
        <v>,(3113,' Noemí Sirota ',' gerencia@hielosdelsur.cl',' 2 2854 4785    ', Gerente Comercial')</v>
      </c>
    </row>
    <row r="10972" spans="1:9">
      <c r="A10972" s="3" t="s">
        <v>35545</v>
      </c>
      <c r="B10972" s="3" t="s">
        <v>35544</v>
      </c>
      <c r="C10972" s="3">
        <f>VLOOKUP(B10972,CONSOLIDADO!A$2:E$11786,5,FALSE)</f>
        <v>3114</v>
      </c>
      <c r="D10972" s="3" t="s">
        <v>4923</v>
      </c>
      <c r="E10972" s="3" t="s">
        <v>6850</v>
      </c>
      <c r="F10972" s="3"/>
      <c r="G10972" s="3" t="s">
        <v>6846</v>
      </c>
      <c r="I10972" t="str">
        <f t="shared" si="171"/>
        <v>,(3114,' Cleve Gary Lightfoot ','','               ', Director')</v>
      </c>
    </row>
    <row r="10973" spans="1:9">
      <c r="A10973" s="3" t="s">
        <v>29264</v>
      </c>
      <c r="B10973" s="3" t="s">
        <v>35544</v>
      </c>
      <c r="C10973" s="3">
        <f>VLOOKUP(B10973,CONSOLIDADO!A$2:E$11786,5,FALSE)</f>
        <v>3114</v>
      </c>
      <c r="D10973" s="3" t="s">
        <v>4923</v>
      </c>
      <c r="E10973" s="3" t="s">
        <v>6850</v>
      </c>
      <c r="F10973" s="3"/>
      <c r="G10973" s="3" t="s">
        <v>6846</v>
      </c>
      <c r="I10973" t="str">
        <f t="shared" si="171"/>
        <v>,(3114,' Marcos Stefan Kulka Kuperman ','','               ', Director')</v>
      </c>
    </row>
    <row r="10974" spans="1:9">
      <c r="A10974" s="3" t="s">
        <v>35546</v>
      </c>
      <c r="B10974" s="3" t="s">
        <v>35544</v>
      </c>
      <c r="C10974" s="3">
        <f>VLOOKUP(B10974,CONSOLIDADO!A$2:E$11786,5,FALSE)</f>
        <v>3114</v>
      </c>
      <c r="D10974" s="3" t="s">
        <v>4923</v>
      </c>
      <c r="E10974" s="3" t="s">
        <v>6850</v>
      </c>
      <c r="F10974" s="3"/>
      <c r="G10974" s="3" t="s">
        <v>6846</v>
      </c>
      <c r="I10974" t="str">
        <f t="shared" si="171"/>
        <v>,(3114,' Alvaro Salomón Fisher Abeliuk ','','               ', Director')</v>
      </c>
    </row>
    <row r="10975" spans="1:9">
      <c r="A10975" s="3" t="s">
        <v>29275</v>
      </c>
      <c r="B10975" s="3" t="s">
        <v>35544</v>
      </c>
      <c r="C10975" s="3">
        <f>VLOOKUP(B10975,CONSOLIDADO!A$2:E$11786,5,FALSE)</f>
        <v>3114</v>
      </c>
      <c r="D10975" s="3" t="s">
        <v>4923</v>
      </c>
      <c r="E10975" s="3" t="s">
        <v>6739</v>
      </c>
      <c r="F10975" s="3" t="s">
        <v>29277</v>
      </c>
      <c r="G10975" s="3" t="s">
        <v>35547</v>
      </c>
      <c r="I10975" t="str">
        <f t="shared" si="171"/>
        <v>,(3114,' Jamie Riggs ',' jamie.riggs@fch.cl',' 2 2240 0405    ', Gerente General')</v>
      </c>
    </row>
    <row r="10976" spans="1:9">
      <c r="A10976" s="3" t="s">
        <v>35548</v>
      </c>
      <c r="B10976" s="3" t="s">
        <v>35544</v>
      </c>
      <c r="C10976" s="3">
        <f>VLOOKUP(B10976,CONSOLIDADO!A$2:E$11786,5,FALSE)</f>
        <v>3114</v>
      </c>
      <c r="D10976" s="3" t="s">
        <v>4923</v>
      </c>
      <c r="E10976" s="3" t="s">
        <v>6986</v>
      </c>
      <c r="F10976" s="3" t="s">
        <v>35549</v>
      </c>
      <c r="G10976" s="3" t="s">
        <v>35550</v>
      </c>
      <c r="I10976" t="str">
        <f t="shared" si="171"/>
        <v>,(3114,' Sofía Grez Bauzá ',' sofia.grez@fch.cl',' 2 2240 0363    ', Gerente de Finanzas')</v>
      </c>
    </row>
    <row r="10977" spans="1:9">
      <c r="A10977" s="3" t="s">
        <v>35552</v>
      </c>
      <c r="B10977" s="3" t="s">
        <v>35551</v>
      </c>
      <c r="C10977" s="3">
        <f>VLOOKUP(B10977,CONSOLIDADO!A$2:E$11786,5,FALSE)</f>
        <v>3115</v>
      </c>
      <c r="D10977" s="3" t="s">
        <v>4923</v>
      </c>
      <c r="E10977" s="3" t="s">
        <v>6813</v>
      </c>
      <c r="F10977" s="3"/>
      <c r="G10977" s="3" t="s">
        <v>35553</v>
      </c>
      <c r="I10977" t="str">
        <f t="shared" si="171"/>
        <v>,(3115,' Juan Carlos Yarur Rey ','',' 2 2438 0700    ', Presidente')</v>
      </c>
    </row>
    <row r="10978" spans="1:9">
      <c r="A10978" s="3" t="s">
        <v>35554</v>
      </c>
      <c r="B10978" s="3" t="s">
        <v>35551</v>
      </c>
      <c r="C10978" s="3">
        <f>VLOOKUP(B10978,CONSOLIDADO!A$2:E$11786,5,FALSE)</f>
        <v>3115</v>
      </c>
      <c r="D10978" s="3" t="s">
        <v>4923</v>
      </c>
      <c r="E10978" s="3" t="s">
        <v>6848</v>
      </c>
      <c r="F10978" s="3"/>
      <c r="G10978" s="3" t="s">
        <v>35553</v>
      </c>
      <c r="I10978" t="str">
        <f t="shared" si="171"/>
        <v>,(3115,' Gonzalo Yarur Ready ','',' 2 2438 0700    ', Vicepresidente')</v>
      </c>
    </row>
    <row r="10979" spans="1:9">
      <c r="A10979" s="3" t="s">
        <v>35555</v>
      </c>
      <c r="B10979" s="3" t="s">
        <v>35551</v>
      </c>
      <c r="C10979" s="3">
        <f>VLOOKUP(B10979,CONSOLIDADO!A$2:E$11786,5,FALSE)</f>
        <v>3115</v>
      </c>
      <c r="D10979" s="3" t="s">
        <v>4923</v>
      </c>
      <c r="E10979" s="3" t="s">
        <v>6739</v>
      </c>
      <c r="F10979" s="3"/>
      <c r="G10979" s="3" t="s">
        <v>35553</v>
      </c>
      <c r="I10979" t="str">
        <f t="shared" si="171"/>
        <v>,(3115,' Rodrigo Palacios Fitz-Henry ','',' 2 2438 0700    ', Gerente General')</v>
      </c>
    </row>
    <row r="10980" spans="1:9">
      <c r="A10980" s="3" t="s">
        <v>35557</v>
      </c>
      <c r="B10980" s="3" t="s">
        <v>35556</v>
      </c>
      <c r="C10980" s="3">
        <f>VLOOKUP(B10980,CONSOLIDADO!A$2:E$11786,5,FALSE)</f>
        <v>3116</v>
      </c>
      <c r="D10980" s="3" t="s">
        <v>16702</v>
      </c>
      <c r="E10980" s="3" t="s">
        <v>12296</v>
      </c>
      <c r="F10980" s="3" t="s">
        <v>35558</v>
      </c>
      <c r="G10980" s="3" t="s">
        <v>35559</v>
      </c>
      <c r="I10980" t="str">
        <f t="shared" si="171"/>
        <v>,(3116,' Ramón Muñoz Sepúlveda ',' rmunoz@klenzo.cl',' 9 9645 4344    ', Gerente General y Gerente de Finanzas')</v>
      </c>
    </row>
    <row r="10981" spans="1:9">
      <c r="A10981" s="3" t="s">
        <v>25882</v>
      </c>
      <c r="B10981" s="3" t="s">
        <v>35560</v>
      </c>
      <c r="C10981" s="3">
        <f>VLOOKUP(B10981,CONSOLIDADO!A$2:E$11786,5,FALSE)</f>
        <v>3117</v>
      </c>
      <c r="D10981" s="3" t="s">
        <v>4923</v>
      </c>
      <c r="E10981" s="3" t="s">
        <v>6739</v>
      </c>
      <c r="F10981" s="3" t="s">
        <v>35561</v>
      </c>
      <c r="G10981" s="3" t="s">
        <v>35562</v>
      </c>
      <c r="I10981" t="str">
        <f t="shared" si="171"/>
        <v>,(3117,' Juan José Hurtado Vicuña ',' cortega@lotagreen.cl',' 2 2379 4500    ', Gerente General')</v>
      </c>
    </row>
    <row r="10982" spans="1:9">
      <c r="A10982" s="3" t="s">
        <v>15581</v>
      </c>
      <c r="B10982" s="3" t="s">
        <v>35563</v>
      </c>
      <c r="C10982" s="3">
        <f>VLOOKUP(B10982,CONSOLIDADO!A$2:E$11786,5,FALSE)</f>
        <v>3118</v>
      </c>
      <c r="D10982" s="3" t="s">
        <v>4923</v>
      </c>
      <c r="E10982" s="3" t="s">
        <v>6739</v>
      </c>
      <c r="F10982" s="3"/>
      <c r="G10982" s="3" t="s">
        <v>35562</v>
      </c>
      <c r="I10982" t="str">
        <f t="shared" si="171"/>
        <v>,(3118,' Felipe Silva Méndez ','',' 2 2379 4500    ', Gerente General')</v>
      </c>
    </row>
    <row r="10983" spans="1:9">
      <c r="A10983" s="3" t="s">
        <v>35564</v>
      </c>
      <c r="B10983" s="3" t="s">
        <v>35563</v>
      </c>
      <c r="C10983" s="3">
        <f>VLOOKUP(B10983,CONSOLIDADO!A$2:E$11786,5,FALSE)</f>
        <v>3118</v>
      </c>
      <c r="D10983" s="3" t="s">
        <v>4923</v>
      </c>
      <c r="E10983" s="3" t="s">
        <v>11711</v>
      </c>
      <c r="F10983" s="3"/>
      <c r="G10983" s="3" t="s">
        <v>35562</v>
      </c>
      <c r="I10983" t="str">
        <f t="shared" si="171"/>
        <v>,(3118,' Dagoberto Morales Becerra ','',' 2 2379 4500    ', Contralor')</v>
      </c>
    </row>
    <row r="10984" spans="1:9">
      <c r="A10984" s="3" t="s">
        <v>18474</v>
      </c>
      <c r="B10984" s="3" t="s">
        <v>35565</v>
      </c>
      <c r="C10984" s="3">
        <f>VLOOKUP(B10984,CONSOLIDADO!A$2:E$11786,5,FALSE)</f>
        <v>3119</v>
      </c>
      <c r="D10984" s="3" t="s">
        <v>35566</v>
      </c>
      <c r="E10984" s="3" t="s">
        <v>6739</v>
      </c>
      <c r="F10984" s="3" t="s">
        <v>18475</v>
      </c>
      <c r="G10984" s="3" t="s">
        <v>18476</v>
      </c>
      <c r="I10984" t="str">
        <f t="shared" si="171"/>
        <v>,(3119,' Jaime Galemiri Barouh ',' galemiri@yahoo.cl',' 2 2912 1100    ', Gerente General')</v>
      </c>
    </row>
    <row r="10985" spans="1:9">
      <c r="A10985" s="3" t="s">
        <v>18479</v>
      </c>
      <c r="B10985" s="3" t="s">
        <v>35565</v>
      </c>
      <c r="C10985" s="3">
        <f>VLOOKUP(B10985,CONSOLIDADO!A$2:E$11786,5,FALSE)</f>
        <v>3119</v>
      </c>
      <c r="D10985" s="3" t="s">
        <v>35566</v>
      </c>
      <c r="E10985" s="3"/>
      <c r="F10985" s="3"/>
      <c r="G10985" s="3" t="s">
        <v>18480</v>
      </c>
      <c r="I10985" t="str">
        <f t="shared" si="171"/>
        <v>,(3119,' Alejandro Galemiri Fischmann','',' 2 2912 1100',')</v>
      </c>
    </row>
    <row r="10986" spans="1:9">
      <c r="A10986" s="3" t="s">
        <v>18481</v>
      </c>
      <c r="B10986" s="3" t="s">
        <v>35565</v>
      </c>
      <c r="C10986" s="3">
        <f>VLOOKUP(B10986,CONSOLIDADO!A$2:E$11786,5,FALSE)</f>
        <v>3119</v>
      </c>
      <c r="D10986" s="3" t="s">
        <v>35566</v>
      </c>
      <c r="E10986" s="3" t="s">
        <v>6757</v>
      </c>
      <c r="F10986" s="3" t="s">
        <v>18482</v>
      </c>
      <c r="G10986" s="3" t="s">
        <v>18476</v>
      </c>
      <c r="I10986" t="str">
        <f t="shared" si="171"/>
        <v>,(3119,' Patricio Guajardo Ortega ',' pguajardo@comercialwindsor.cl',' 2 2912 1100    ', Gerente de Administración y Finanzas')</v>
      </c>
    </row>
    <row r="10987" spans="1:9">
      <c r="A10987" s="3" t="s">
        <v>15727</v>
      </c>
      <c r="B10987" s="3" t="s">
        <v>35567</v>
      </c>
      <c r="C10987" s="3">
        <f>VLOOKUP(B10987,CONSOLIDADO!A$2:E$11786,5,FALSE)</f>
        <v>3120</v>
      </c>
      <c r="D10987" s="3" t="s">
        <v>4923</v>
      </c>
      <c r="E10987" s="3" t="s">
        <v>6813</v>
      </c>
      <c r="F10987" s="3"/>
      <c r="G10987" s="3" t="s">
        <v>35568</v>
      </c>
      <c r="I10987" t="str">
        <f t="shared" si="171"/>
        <v>,(3120,' Juan Obach González ','',' 2 2582 7340    ', Presidente')</v>
      </c>
    </row>
    <row r="10988" spans="1:9">
      <c r="A10988" s="3" t="s">
        <v>35569</v>
      </c>
      <c r="B10988" s="3" t="s">
        <v>35567</v>
      </c>
      <c r="C10988" s="3">
        <f>VLOOKUP(B10988,CONSOLIDADO!A$2:E$11786,5,FALSE)</f>
        <v>3120</v>
      </c>
      <c r="D10988" s="3" t="s">
        <v>4923</v>
      </c>
      <c r="E10988" s="3" t="s">
        <v>6739</v>
      </c>
      <c r="F10988" s="3"/>
      <c r="G10988" s="3" t="s">
        <v>35568</v>
      </c>
      <c r="I10988" t="str">
        <f t="shared" si="171"/>
        <v>,(3120,' Félix Bacigalupo Vicuña ','',' 2 2582 7340    ', Gerente General')</v>
      </c>
    </row>
    <row r="10989" spans="1:9">
      <c r="A10989" s="3" t="s">
        <v>35570</v>
      </c>
      <c r="B10989" s="3" t="s">
        <v>35567</v>
      </c>
      <c r="C10989" s="3">
        <f>VLOOKUP(B10989,CONSOLIDADO!A$2:E$11786,5,FALSE)</f>
        <v>3120</v>
      </c>
      <c r="D10989" s="3" t="s">
        <v>4923</v>
      </c>
      <c r="E10989" s="3"/>
      <c r="F10989" s="3"/>
      <c r="G10989" s="3" t="s">
        <v>35571</v>
      </c>
      <c r="I10989" t="str">
        <f t="shared" si="171"/>
        <v>,(3120,' Fernando De Solminihac','',' 2 2582 7340',')</v>
      </c>
    </row>
    <row r="10990" spans="1:9">
      <c r="A10990" s="3" t="s">
        <v>35574</v>
      </c>
      <c r="B10990" s="3" t="s">
        <v>35572</v>
      </c>
      <c r="C10990" s="3">
        <f>VLOOKUP(B10990,CONSOLIDADO!A$2:E$11786,5,FALSE)</f>
        <v>3121</v>
      </c>
      <c r="D10990" s="3" t="s">
        <v>35573</v>
      </c>
      <c r="E10990" s="3" t="s">
        <v>35575</v>
      </c>
      <c r="F10990" s="3"/>
      <c r="G10990" s="3" t="s">
        <v>35576</v>
      </c>
      <c r="I10990" t="str">
        <f t="shared" si="171"/>
        <v>,(3121,' Mercedes Parga Valdivia ','',' 2 2322 3900    ', Director - Presidente')</v>
      </c>
    </row>
    <row r="10991" spans="1:9">
      <c r="A10991" s="3" t="s">
        <v>35577</v>
      </c>
      <c r="B10991" s="3" t="s">
        <v>35572</v>
      </c>
      <c r="C10991" s="3">
        <f>VLOOKUP(B10991,CONSOLIDADO!A$2:E$11786,5,FALSE)</f>
        <v>3121</v>
      </c>
      <c r="D10991" s="3" t="s">
        <v>35573</v>
      </c>
      <c r="E10991" s="3" t="s">
        <v>6739</v>
      </c>
      <c r="F10991" s="3" t="s">
        <v>35578</v>
      </c>
      <c r="G10991" s="3" t="s">
        <v>35576</v>
      </c>
      <c r="I10991" t="str">
        <f t="shared" si="171"/>
        <v>,(3121,' Christian Blanc Parga ',' tho@somarco.cl',' 2 2322 3900    ', Gerente General')</v>
      </c>
    </row>
    <row r="10992" spans="1:9">
      <c r="A10992" s="3" t="s">
        <v>35579</v>
      </c>
      <c r="B10992" s="3" t="s">
        <v>35572</v>
      </c>
      <c r="C10992" s="3">
        <f>VLOOKUP(B10992,CONSOLIDADO!A$2:E$11786,5,FALSE)</f>
        <v>3121</v>
      </c>
      <c r="D10992" s="3" t="s">
        <v>35573</v>
      </c>
      <c r="E10992" s="3" t="s">
        <v>35580</v>
      </c>
      <c r="F10992" s="3" t="s">
        <v>35581</v>
      </c>
      <c r="G10992" s="3" t="s">
        <v>35576</v>
      </c>
      <c r="I10992" t="str">
        <f t="shared" si="171"/>
        <v>,(3121,' Javier Parga Balaresque ',' jparga@somarco.cl',' 2 2322 3900    ', Gerente Desarrollo')</v>
      </c>
    </row>
    <row r="10993" spans="1:9">
      <c r="A10993" s="3" t="s">
        <v>35582</v>
      </c>
      <c r="B10993" s="3" t="s">
        <v>35572</v>
      </c>
      <c r="C10993" s="3">
        <f>VLOOKUP(B10993,CONSOLIDADO!A$2:E$11786,5,FALSE)</f>
        <v>3121</v>
      </c>
      <c r="D10993" s="3" t="s">
        <v>35573</v>
      </c>
      <c r="E10993" s="3" t="s">
        <v>7910</v>
      </c>
      <c r="F10993" s="3" t="s">
        <v>35583</v>
      </c>
      <c r="G10993" s="3" t="s">
        <v>35576</v>
      </c>
      <c r="I10993" t="str">
        <f t="shared" si="171"/>
        <v>,(3121,' Raquel Meller Baeza ',' rmeller@santabertina.cl',' 2 2322 3900    ', Contadora')</v>
      </c>
    </row>
    <row r="10994" spans="1:9">
      <c r="A10994" s="3" t="s">
        <v>35585</v>
      </c>
      <c r="B10994" s="3" t="s">
        <v>35584</v>
      </c>
      <c r="C10994" s="3">
        <f>VLOOKUP(B10994,CONSOLIDADO!A$2:E$11786,5,FALSE)</f>
        <v>3122</v>
      </c>
      <c r="D10994" s="3" t="s">
        <v>4923</v>
      </c>
      <c r="E10994" s="3"/>
      <c r="F10994" s="3"/>
      <c r="G10994" s="3" t="s">
        <v>35586</v>
      </c>
      <c r="I10994" t="str">
        <f t="shared" si="171"/>
        <v>,(3122,' Max Schilling Ferrari','',' 2 2510 7210',')</v>
      </c>
    </row>
    <row r="10995" spans="1:9">
      <c r="A10995" s="3" t="s">
        <v>35587</v>
      </c>
      <c r="B10995" s="3" t="s">
        <v>35584</v>
      </c>
      <c r="C10995" s="3">
        <f>VLOOKUP(B10995,CONSOLIDADO!A$2:E$11786,5,FALSE)</f>
        <v>3122</v>
      </c>
      <c r="D10995" s="3" t="s">
        <v>4923</v>
      </c>
      <c r="E10995" s="3" t="s">
        <v>35588</v>
      </c>
      <c r="F10995" s="3" t="s">
        <v>35589</v>
      </c>
      <c r="G10995" s="3" t="s">
        <v>35590</v>
      </c>
      <c r="I10995" t="str">
        <f t="shared" si="171"/>
        <v>,(3122,' Hellmut Schilling Ferrari ',' hschilling@schilling.cl',' 2 2510 7200    ', Gerente Logística y Abastecimiento')</v>
      </c>
    </row>
    <row r="10996" spans="1:9">
      <c r="A10996" s="3" t="s">
        <v>35591</v>
      </c>
      <c r="B10996" s="3" t="s">
        <v>35584</v>
      </c>
      <c r="C10996" s="3">
        <f>VLOOKUP(B10996,CONSOLIDADO!A$2:E$11786,5,FALSE)</f>
        <v>3122</v>
      </c>
      <c r="D10996" s="3" t="s">
        <v>4923</v>
      </c>
      <c r="E10996" s="3" t="s">
        <v>6905</v>
      </c>
      <c r="F10996" s="3" t="s">
        <v>35592</v>
      </c>
      <c r="G10996" s="3" t="s">
        <v>35590</v>
      </c>
      <c r="I10996" t="str">
        <f t="shared" si="171"/>
        <v>,(3122,' Carmen Gloria Hughes Gómez ',' chughes@schilling.cl',' 2 2510 7200    ', Gerente Comercial')</v>
      </c>
    </row>
    <row r="10997" spans="1:9">
      <c r="A10997" s="3" t="s">
        <v>35594</v>
      </c>
      <c r="B10997" s="3" t="s">
        <v>35593</v>
      </c>
      <c r="C10997" s="3">
        <f>VLOOKUP(B10997,CONSOLIDADO!A$2:E$11786,5,FALSE)</f>
        <v>3123</v>
      </c>
      <c r="D10997" s="3" t="s">
        <v>4923</v>
      </c>
      <c r="E10997" s="3"/>
      <c r="F10997" s="3"/>
      <c r="G10997" s="3" t="s">
        <v>35595</v>
      </c>
      <c r="I10997" t="str">
        <f t="shared" si="171"/>
        <v>,(3123,' Jorge Andueza Fouque','',' 2 2461 7700',')</v>
      </c>
    </row>
    <row r="10998" spans="1:9">
      <c r="A10998" s="3" t="s">
        <v>10368</v>
      </c>
      <c r="B10998" s="3" t="s">
        <v>35593</v>
      </c>
      <c r="C10998" s="3">
        <f>VLOOKUP(B10998,CONSOLIDADO!A$2:E$11786,5,FALSE)</f>
        <v>3123</v>
      </c>
      <c r="D10998" s="3" t="s">
        <v>4923</v>
      </c>
      <c r="E10998" s="3"/>
      <c r="F10998" s="3"/>
      <c r="G10998" s="3" t="s">
        <v>35595</v>
      </c>
      <c r="I10998" t="str">
        <f t="shared" si="171"/>
        <v>,(3123,' Roberto Angelini Rossi','',' 2 2461 7700',')</v>
      </c>
    </row>
    <row r="10999" spans="1:9">
      <c r="A10999" s="3" t="s">
        <v>35596</v>
      </c>
      <c r="B10999" s="3" t="s">
        <v>35593</v>
      </c>
      <c r="C10999" s="3">
        <f>VLOOKUP(B10999,CONSOLIDADO!A$2:E$11786,5,FALSE)</f>
        <v>3123</v>
      </c>
      <c r="D10999" s="3" t="s">
        <v>4923</v>
      </c>
      <c r="E10999" s="3" t="s">
        <v>6850</v>
      </c>
      <c r="F10999" s="3" t="s">
        <v>35597</v>
      </c>
      <c r="G10999" s="3" t="s">
        <v>10371</v>
      </c>
      <c r="I10999" t="str">
        <f t="shared" si="171"/>
        <v>,(3123,' José Tomás Guzmán Rencoret ',' sescobar@siemel.cl',' 2 2461 7700    ', Director')</v>
      </c>
    </row>
    <row r="11000" spans="1:9">
      <c r="A11000" s="3" t="s">
        <v>10373</v>
      </c>
      <c r="B11000" s="3" t="s">
        <v>35593</v>
      </c>
      <c r="C11000" s="3">
        <f>VLOOKUP(B11000,CONSOLIDADO!A$2:E$11786,5,FALSE)</f>
        <v>3123</v>
      </c>
      <c r="D11000" s="3" t="s">
        <v>4923</v>
      </c>
      <c r="E11000" s="3" t="s">
        <v>6850</v>
      </c>
      <c r="F11000" s="3" t="s">
        <v>35597</v>
      </c>
      <c r="G11000" s="3" t="s">
        <v>10371</v>
      </c>
      <c r="I11000" t="str">
        <f t="shared" si="171"/>
        <v>,(3123,' Manuel Enrique Bezanilla Urrutia ',' sescobar@siemel.cl',' 2 2461 7700    ', Director')</v>
      </c>
    </row>
    <row r="11001" spans="1:9">
      <c r="A11001" s="3" t="s">
        <v>21877</v>
      </c>
      <c r="B11001" s="3" t="s">
        <v>35593</v>
      </c>
      <c r="C11001" s="3">
        <f>VLOOKUP(B11001,CONSOLIDADO!A$2:E$11786,5,FALSE)</f>
        <v>3123</v>
      </c>
      <c r="D11001" s="3" t="s">
        <v>4923</v>
      </c>
      <c r="E11001" s="3" t="s">
        <v>6850</v>
      </c>
      <c r="F11001" s="3" t="s">
        <v>35597</v>
      </c>
      <c r="G11001" s="3" t="s">
        <v>10371</v>
      </c>
      <c r="I11001" t="str">
        <f t="shared" si="171"/>
        <v>,(3123,' Baltazar Sánchez Guzmán ',' sescobar@siemel.cl',' 2 2461 7700    ', Director')</v>
      </c>
    </row>
    <row r="11002" spans="1:9">
      <c r="A11002" s="3" t="s">
        <v>35598</v>
      </c>
      <c r="B11002" s="3" t="s">
        <v>35593</v>
      </c>
      <c r="C11002" s="3">
        <f>VLOOKUP(B11002,CONSOLIDADO!A$2:E$11786,5,FALSE)</f>
        <v>3123</v>
      </c>
      <c r="D11002" s="3" t="s">
        <v>4923</v>
      </c>
      <c r="E11002" s="3" t="s">
        <v>6850</v>
      </c>
      <c r="F11002" s="3" t="s">
        <v>35597</v>
      </c>
      <c r="G11002" s="3" t="s">
        <v>10371</v>
      </c>
      <c r="I11002" t="str">
        <f t="shared" si="171"/>
        <v>,(3123,' Carlos Ingham Kottmeier ',' sescobar@siemel.cl',' 2 2461 7700    ', Director')</v>
      </c>
    </row>
    <row r="11003" spans="1:9">
      <c r="A11003" s="3" t="s">
        <v>35599</v>
      </c>
      <c r="B11003" s="3" t="s">
        <v>35593</v>
      </c>
      <c r="C11003" s="3">
        <f>VLOOKUP(B11003,CONSOLIDADO!A$2:E$11786,5,FALSE)</f>
        <v>3123</v>
      </c>
      <c r="D11003" s="3" t="s">
        <v>4923</v>
      </c>
      <c r="E11003" s="3"/>
      <c r="F11003" s="3"/>
      <c r="G11003" s="3" t="s">
        <v>35595</v>
      </c>
      <c r="I11003" t="str">
        <f t="shared" si="171"/>
        <v>,(3123,' Claudio Elgueta Vera','',' 2 2461 7700',')</v>
      </c>
    </row>
    <row r="11004" spans="1:9">
      <c r="A11004" s="3" t="s">
        <v>10377</v>
      </c>
      <c r="B11004" s="3" t="s">
        <v>35593</v>
      </c>
      <c r="C11004" s="3">
        <f>VLOOKUP(B11004,CONSOLIDADO!A$2:E$11786,5,FALSE)</f>
        <v>3123</v>
      </c>
      <c r="D11004" s="3" t="s">
        <v>4923</v>
      </c>
      <c r="E11004" s="3" t="s">
        <v>6739</v>
      </c>
      <c r="F11004" s="3" t="s">
        <v>35597</v>
      </c>
      <c r="G11004" s="3" t="s">
        <v>10371</v>
      </c>
      <c r="I11004" t="str">
        <f t="shared" si="171"/>
        <v>,(3123,' Andrés Lehuedé Bromley ',' sescobar@siemel.cl',' 2 2461 7700    ', Gerente General')</v>
      </c>
    </row>
    <row r="11005" spans="1:9">
      <c r="A11005" s="3" t="s">
        <v>35601</v>
      </c>
      <c r="B11005" s="3" t="s">
        <v>35600</v>
      </c>
      <c r="C11005" s="3">
        <f>VLOOKUP(B11005,CONSOLIDADO!A$2:E$11786,5,FALSE)</f>
        <v>3124</v>
      </c>
      <c r="D11005" s="3" t="s">
        <v>2523</v>
      </c>
      <c r="E11005" s="3" t="s">
        <v>6739</v>
      </c>
      <c r="F11005" s="3" t="s">
        <v>35602</v>
      </c>
      <c r="G11005" s="3" t="s">
        <v>35603</v>
      </c>
      <c r="I11005" t="str">
        <f t="shared" si="171"/>
        <v>,(3124,' Juan Pablo Ugarte Valdés ',' ugarte1@ugarte.bolsantiago.cl',' 2 2827 7000    ', Gerente General')</v>
      </c>
    </row>
    <row r="11006" spans="1:9">
      <c r="A11006" s="3" t="s">
        <v>35604</v>
      </c>
      <c r="B11006" s="3" t="s">
        <v>35600</v>
      </c>
      <c r="C11006" s="3">
        <f>VLOOKUP(B11006,CONSOLIDADO!A$2:E$11786,5,FALSE)</f>
        <v>3124</v>
      </c>
      <c r="D11006" s="3" t="s">
        <v>2523</v>
      </c>
      <c r="E11006" s="3" t="s">
        <v>6765</v>
      </c>
      <c r="F11006" s="3" t="s">
        <v>35602</v>
      </c>
      <c r="G11006" s="3" t="s">
        <v>35603</v>
      </c>
      <c r="I11006" t="str">
        <f t="shared" si="171"/>
        <v>,(3124,' Ernesto Goycoolea Mozó ',' ugarte1@ugarte.bolsantiago.cl',' 2 2827 7000    ', Gerente de Operaciones')</v>
      </c>
    </row>
    <row r="11007" spans="1:9">
      <c r="A11007" s="3" t="s">
        <v>35507</v>
      </c>
      <c r="B11007" s="3" t="s">
        <v>35605</v>
      </c>
      <c r="C11007" s="3">
        <f>VLOOKUP(B11007,CONSOLIDADO!A$2:E$11786,5,FALSE)</f>
        <v>3125</v>
      </c>
      <c r="D11007" s="3" t="s">
        <v>4923</v>
      </c>
      <c r="E11007" s="3" t="s">
        <v>8441</v>
      </c>
      <c r="F11007" s="3"/>
      <c r="G11007" s="3" t="s">
        <v>35515</v>
      </c>
      <c r="I11007" t="str">
        <f t="shared" si="171"/>
        <v>,(3125,' Guillermo Pascual Beltrán ','',' 2 2698 7038    ', Presidente Directorio')</v>
      </c>
    </row>
    <row r="11008" spans="1:9">
      <c r="A11008" s="3" t="s">
        <v>35508</v>
      </c>
      <c r="B11008" s="3" t="s">
        <v>35605</v>
      </c>
      <c r="C11008" s="3">
        <f>VLOOKUP(B11008,CONSOLIDADO!A$2:E$11786,5,FALSE)</f>
        <v>3125</v>
      </c>
      <c r="D11008" s="3" t="s">
        <v>4923</v>
      </c>
      <c r="E11008" s="3" t="s">
        <v>6848</v>
      </c>
      <c r="F11008" s="3"/>
      <c r="G11008" s="3" t="s">
        <v>6846</v>
      </c>
      <c r="I11008" t="str">
        <f t="shared" si="171"/>
        <v>,(3125,' Clemente Cámbara Muñiz ','','               ', Vicepresidente')</v>
      </c>
    </row>
    <row r="11009" spans="1:9">
      <c r="A11009" s="3" t="s">
        <v>35510</v>
      </c>
      <c r="B11009" s="3" t="s">
        <v>35605</v>
      </c>
      <c r="C11009" s="3">
        <f>VLOOKUP(B11009,CONSOLIDADO!A$2:E$11786,5,FALSE)</f>
        <v>3125</v>
      </c>
      <c r="D11009" s="3" t="s">
        <v>4923</v>
      </c>
      <c r="E11009" s="3" t="s">
        <v>6856</v>
      </c>
      <c r="F11009" s="3"/>
      <c r="G11009" s="3" t="s">
        <v>6846</v>
      </c>
      <c r="I11009" t="str">
        <f t="shared" si="171"/>
        <v>,(3125,' Silvia Barrón Adrián ','','               ', Directora')</v>
      </c>
    </row>
    <row r="11010" spans="1:9">
      <c r="A11010" s="3" t="s">
        <v>35509</v>
      </c>
      <c r="B11010" s="3" t="s">
        <v>35605</v>
      </c>
      <c r="C11010" s="3">
        <f>VLOOKUP(B11010,CONSOLIDADO!A$2:E$11786,5,FALSE)</f>
        <v>3125</v>
      </c>
      <c r="D11010" s="3" t="s">
        <v>4923</v>
      </c>
      <c r="E11010" s="3" t="s">
        <v>6850</v>
      </c>
      <c r="F11010" s="3"/>
      <c r="G11010" s="3" t="s">
        <v>6846</v>
      </c>
      <c r="I11010" t="str">
        <f t="shared" si="171"/>
        <v>,(3125,' Miguel Almonacid Ortiz ','','               ', Director')</v>
      </c>
    </row>
    <row r="11011" spans="1:9">
      <c r="A11011" s="3" t="s">
        <v>35512</v>
      </c>
      <c r="B11011" s="3" t="s">
        <v>35605</v>
      </c>
      <c r="C11011" s="3">
        <f>VLOOKUP(B11011,CONSOLIDADO!A$2:E$11786,5,FALSE)</f>
        <v>3125</v>
      </c>
      <c r="D11011" s="3" t="s">
        <v>4923</v>
      </c>
      <c r="E11011" s="3" t="s">
        <v>6850</v>
      </c>
      <c r="F11011" s="3"/>
      <c r="G11011" s="3" t="s">
        <v>6846</v>
      </c>
      <c r="I11011" t="str">
        <f t="shared" ref="I11011:I11074" si="172">CONCATENATE(",(",C11011,",'",A11011,"','",F11011,"','",G11011,"',",E11011,"')")</f>
        <v>,(3125,' Patricio García Domínguez ','','               ', Director')</v>
      </c>
    </row>
    <row r="11012" spans="1:9">
      <c r="A11012" s="3" t="s">
        <v>35511</v>
      </c>
      <c r="B11012" s="3" t="s">
        <v>35605</v>
      </c>
      <c r="C11012" s="3">
        <f>VLOOKUP(B11012,CONSOLIDADO!A$2:E$11786,5,FALSE)</f>
        <v>3125</v>
      </c>
      <c r="D11012" s="3" t="s">
        <v>4923</v>
      </c>
      <c r="E11012" s="3" t="s">
        <v>6850</v>
      </c>
      <c r="F11012" s="3"/>
      <c r="G11012" s="3" t="s">
        <v>6846</v>
      </c>
      <c r="I11012" t="str">
        <f t="shared" si="172"/>
        <v>,(3125,' Alvaro Flaño García ','','               ', Director')</v>
      </c>
    </row>
    <row r="11013" spans="1:9">
      <c r="A11013" s="3" t="s">
        <v>35513</v>
      </c>
      <c r="B11013" s="3" t="s">
        <v>35605</v>
      </c>
      <c r="C11013" s="3">
        <f>VLOOKUP(B11013,CONSOLIDADO!A$2:E$11786,5,FALSE)</f>
        <v>3125</v>
      </c>
      <c r="D11013" s="3" t="s">
        <v>4923</v>
      </c>
      <c r="E11013" s="3" t="s">
        <v>6856</v>
      </c>
      <c r="F11013" s="3"/>
      <c r="G11013" s="3" t="s">
        <v>6846</v>
      </c>
      <c r="I11013" t="str">
        <f t="shared" si="172"/>
        <v>,(3125,' Marta Pascual Beltrán ','','               ', Directora')</v>
      </c>
    </row>
    <row r="11014" spans="1:9">
      <c r="A11014" s="3" t="s">
        <v>35514</v>
      </c>
      <c r="B11014" s="3" t="s">
        <v>35605</v>
      </c>
      <c r="C11014" s="3">
        <f>VLOOKUP(B11014,CONSOLIDADO!A$2:E$11786,5,FALSE)</f>
        <v>3125</v>
      </c>
      <c r="D11014" s="3" t="s">
        <v>4923</v>
      </c>
      <c r="E11014" s="3" t="s">
        <v>6739</v>
      </c>
      <c r="F11014" s="3"/>
      <c r="G11014" s="3" t="s">
        <v>35515</v>
      </c>
      <c r="I11014" t="str">
        <f t="shared" si="172"/>
        <v>,(3125,' José Luis Farías Marambio ','',' 2 2698 7038    ', Gerente General')</v>
      </c>
    </row>
    <row r="11015" spans="1:9">
      <c r="A11015" s="3" t="s">
        <v>35508</v>
      </c>
      <c r="B11015" s="3" t="s">
        <v>57667</v>
      </c>
      <c r="C11015" s="3">
        <f>VLOOKUP(B11015,CONSOLIDADO!A$2:E$11786,5,FALSE)</f>
        <v>3126</v>
      </c>
      <c r="D11015" s="3" t="s">
        <v>4923</v>
      </c>
      <c r="E11015" s="3" t="s">
        <v>8441</v>
      </c>
      <c r="F11015" s="3"/>
      <c r="G11015" s="3" t="s">
        <v>35515</v>
      </c>
      <c r="I11015" t="str">
        <f t="shared" si="172"/>
        <v>,(3126,' Clemente Cámbara Muñiz ','',' 2 2698 7038    ', Presidente Directorio')</v>
      </c>
    </row>
    <row r="11016" spans="1:9">
      <c r="A11016" s="3" t="s">
        <v>35507</v>
      </c>
      <c r="B11016" s="3" t="s">
        <v>57667</v>
      </c>
      <c r="C11016" s="3">
        <f>VLOOKUP(B11016,CONSOLIDADO!A$2:E$11786,5,FALSE)</f>
        <v>3126</v>
      </c>
      <c r="D11016" s="3" t="s">
        <v>4923</v>
      </c>
      <c r="E11016" s="3" t="s">
        <v>6848</v>
      </c>
      <c r="F11016" s="3"/>
      <c r="G11016" s="3" t="s">
        <v>6846</v>
      </c>
      <c r="I11016" t="str">
        <f t="shared" si="172"/>
        <v>,(3126,' Guillermo Pascual Beltrán ','','               ', Vicepresidente')</v>
      </c>
    </row>
    <row r="11017" spans="1:9">
      <c r="A11017" s="3" t="s">
        <v>35510</v>
      </c>
      <c r="B11017" s="3" t="s">
        <v>57667</v>
      </c>
      <c r="C11017" s="3">
        <f>VLOOKUP(B11017,CONSOLIDADO!A$2:E$11786,5,FALSE)</f>
        <v>3126</v>
      </c>
      <c r="D11017" s="3" t="s">
        <v>4923</v>
      </c>
      <c r="E11017" s="3" t="s">
        <v>6850</v>
      </c>
      <c r="F11017" s="3"/>
      <c r="G11017" s="3" t="s">
        <v>6846</v>
      </c>
      <c r="I11017" t="str">
        <f t="shared" si="172"/>
        <v>,(3126,' Silvia Barrón Adrián ','','               ', Director')</v>
      </c>
    </row>
    <row r="11018" spans="1:9">
      <c r="A11018" s="3" t="s">
        <v>35509</v>
      </c>
      <c r="B11018" s="3" t="s">
        <v>57667</v>
      </c>
      <c r="C11018" s="3">
        <f>VLOOKUP(B11018,CONSOLIDADO!A$2:E$11786,5,FALSE)</f>
        <v>3126</v>
      </c>
      <c r="D11018" s="3" t="s">
        <v>4923</v>
      </c>
      <c r="E11018" s="3" t="s">
        <v>6850</v>
      </c>
      <c r="F11018" s="3"/>
      <c r="G11018" s="3" t="s">
        <v>6846</v>
      </c>
      <c r="I11018" t="str">
        <f t="shared" si="172"/>
        <v>,(3126,' Miguel Almonacid Ortiz ','','               ', Director')</v>
      </c>
    </row>
    <row r="11019" spans="1:9">
      <c r="A11019" s="3" t="s">
        <v>35511</v>
      </c>
      <c r="B11019" s="3" t="s">
        <v>57667</v>
      </c>
      <c r="C11019" s="3">
        <f>VLOOKUP(B11019,CONSOLIDADO!A$2:E$11786,5,FALSE)</f>
        <v>3126</v>
      </c>
      <c r="D11019" s="3" t="s">
        <v>4923</v>
      </c>
      <c r="E11019" s="3" t="s">
        <v>6850</v>
      </c>
      <c r="F11019" s="3"/>
      <c r="G11019" s="3" t="s">
        <v>6846</v>
      </c>
      <c r="I11019" t="str">
        <f t="shared" si="172"/>
        <v>,(3126,' Alvaro Flaño García ','','               ', Director')</v>
      </c>
    </row>
    <row r="11020" spans="1:9">
      <c r="A11020" s="3" t="s">
        <v>35512</v>
      </c>
      <c r="B11020" s="3" t="s">
        <v>57667</v>
      </c>
      <c r="C11020" s="3">
        <f>VLOOKUP(B11020,CONSOLIDADO!A$2:E$11786,5,FALSE)</f>
        <v>3126</v>
      </c>
      <c r="D11020" s="3" t="s">
        <v>4923</v>
      </c>
      <c r="E11020" s="3" t="s">
        <v>6850</v>
      </c>
      <c r="F11020" s="3"/>
      <c r="G11020" s="3" t="s">
        <v>6846</v>
      </c>
      <c r="I11020" t="str">
        <f t="shared" si="172"/>
        <v>,(3126,' Patricio García Domínguez ','','               ', Director')</v>
      </c>
    </row>
    <row r="11021" spans="1:9">
      <c r="A11021" s="3" t="s">
        <v>35513</v>
      </c>
      <c r="B11021" s="3" t="s">
        <v>57667</v>
      </c>
      <c r="C11021" s="3">
        <f>VLOOKUP(B11021,CONSOLIDADO!A$2:E$11786,5,FALSE)</f>
        <v>3126</v>
      </c>
      <c r="D11021" s="3" t="s">
        <v>4923</v>
      </c>
      <c r="E11021" s="3" t="s">
        <v>6856</v>
      </c>
      <c r="F11021" s="3"/>
      <c r="G11021" s="3" t="s">
        <v>6846</v>
      </c>
      <c r="I11021" t="str">
        <f t="shared" si="172"/>
        <v>,(3126,' Marta Pascual Beltrán ','','               ', Directora')</v>
      </c>
    </row>
    <row r="11022" spans="1:9">
      <c r="A11022" s="3" t="s">
        <v>35514</v>
      </c>
      <c r="B11022" s="3" t="s">
        <v>57667</v>
      </c>
      <c r="C11022" s="3">
        <f>VLOOKUP(B11022,CONSOLIDADO!A$2:E$11786,5,FALSE)</f>
        <v>3126</v>
      </c>
      <c r="D11022" s="3" t="s">
        <v>4923</v>
      </c>
      <c r="E11022" s="3" t="s">
        <v>6739</v>
      </c>
      <c r="F11022" s="3"/>
      <c r="G11022" s="3" t="s">
        <v>35515</v>
      </c>
      <c r="I11022" t="str">
        <f t="shared" si="172"/>
        <v>,(3126,' José Luis Farías Marambio ','',' 2 2698 7038    ', Gerente General')</v>
      </c>
    </row>
    <row r="11023" spans="1:9">
      <c r="A11023" s="3" t="s">
        <v>35607</v>
      </c>
      <c r="B11023" s="3" t="s">
        <v>35606</v>
      </c>
      <c r="C11023" s="3">
        <f>VLOOKUP(B11023,CONSOLIDADO!A$2:E$11786,5,FALSE)</f>
        <v>3127</v>
      </c>
      <c r="D11023" s="3" t="s">
        <v>4923</v>
      </c>
      <c r="E11023" s="3" t="s">
        <v>6813</v>
      </c>
      <c r="F11023" s="3" t="s">
        <v>35608</v>
      </c>
      <c r="G11023" s="3" t="s">
        <v>35609</v>
      </c>
      <c r="I11023" t="str">
        <f t="shared" si="172"/>
        <v>,(3127,' Ana María Yaconi Santa Cruz ',' amyaconi@ldg.cl',' 2 2490 1240    ', Presidente')</v>
      </c>
    </row>
    <row r="11024" spans="1:9">
      <c r="A11024" s="3" t="s">
        <v>35611</v>
      </c>
      <c r="B11024" s="3" t="s">
        <v>35610</v>
      </c>
      <c r="C11024" s="3">
        <f>VLOOKUP(B11024,CONSOLIDADO!A$2:E$11786,5,FALSE)</f>
        <v>3128</v>
      </c>
      <c r="D11024" s="3" t="s">
        <v>14011</v>
      </c>
      <c r="E11024" s="3" t="s">
        <v>8466</v>
      </c>
      <c r="F11024" s="3" t="s">
        <v>35612</v>
      </c>
      <c r="G11024" s="3" t="s">
        <v>35613</v>
      </c>
      <c r="I11024" t="str">
        <f t="shared" si="172"/>
        <v>,(3128,' Cristián Duarte Barriga ',' cristian.duarte@transearch.com',' 2 2379 5180    ', Socio - Gerente')</v>
      </c>
    </row>
    <row r="11025" spans="1:9">
      <c r="A11025" s="3" t="s">
        <v>35615</v>
      </c>
      <c r="B11025" s="3" t="s">
        <v>35614</v>
      </c>
      <c r="C11025" s="3">
        <f>VLOOKUP(B11025,CONSOLIDADO!A$2:E$11786,5,FALSE)</f>
        <v>3129</v>
      </c>
      <c r="D11025" s="3" t="s">
        <v>8389</v>
      </c>
      <c r="E11025" s="3" t="s">
        <v>6813</v>
      </c>
      <c r="F11025" s="3"/>
      <c r="G11025" s="3" t="s">
        <v>6846</v>
      </c>
      <c r="I11025" t="str">
        <f t="shared" si="172"/>
        <v>,(3129,' Alberto Ricardo Montanari Mazzarelli ','','               ', Presidente')</v>
      </c>
    </row>
    <row r="11026" spans="1:9">
      <c r="A11026" s="3" t="s">
        <v>35616</v>
      </c>
      <c r="B11026" s="3" t="s">
        <v>35614</v>
      </c>
      <c r="C11026" s="3">
        <f>VLOOKUP(B11026,CONSOLIDADO!A$2:E$11786,5,FALSE)</f>
        <v>3129</v>
      </c>
      <c r="D11026" s="3" t="s">
        <v>8389</v>
      </c>
      <c r="E11026" s="3" t="s">
        <v>6850</v>
      </c>
      <c r="F11026" s="3"/>
      <c r="G11026" s="3" t="s">
        <v>6846</v>
      </c>
      <c r="I11026" t="str">
        <f t="shared" si="172"/>
        <v>,(3129,' Mario José Montanari Mazzarelli ','','               ', Director')</v>
      </c>
    </row>
    <row r="11027" spans="1:9">
      <c r="A11027" s="3" t="s">
        <v>35617</v>
      </c>
      <c r="B11027" s="3" t="s">
        <v>35614</v>
      </c>
      <c r="C11027" s="3">
        <f>VLOOKUP(B11027,CONSOLIDADO!A$2:E$11786,5,FALSE)</f>
        <v>3129</v>
      </c>
      <c r="D11027" s="3" t="s">
        <v>8389</v>
      </c>
      <c r="E11027" s="3" t="s">
        <v>6850</v>
      </c>
      <c r="F11027" s="3"/>
      <c r="G11027" s="3" t="s">
        <v>6846</v>
      </c>
      <c r="I11027" t="str">
        <f t="shared" si="172"/>
        <v>,(3129,' Miguel Ignacio Guerrero Gutiérrez ','','               ', Director')</v>
      </c>
    </row>
    <row r="11028" spans="1:9">
      <c r="A11028" s="3" t="s">
        <v>35618</v>
      </c>
      <c r="B11028" s="3" t="s">
        <v>35614</v>
      </c>
      <c r="C11028" s="3">
        <f>VLOOKUP(B11028,CONSOLIDADO!A$2:E$11786,5,FALSE)</f>
        <v>3129</v>
      </c>
      <c r="D11028" s="3" t="s">
        <v>8389</v>
      </c>
      <c r="E11028" s="3" t="s">
        <v>6856</v>
      </c>
      <c r="F11028" s="3"/>
      <c r="G11028" s="3" t="s">
        <v>6846</v>
      </c>
      <c r="I11028" t="str">
        <f t="shared" si="172"/>
        <v>,(3129,' Marisol Montanari Valdés ','','               ', Directora')</v>
      </c>
    </row>
    <row r="11029" spans="1:9">
      <c r="A11029" s="3" t="s">
        <v>35619</v>
      </c>
      <c r="B11029" s="3" t="s">
        <v>35614</v>
      </c>
      <c r="C11029" s="3">
        <f>VLOOKUP(B11029,CONSOLIDADO!A$2:E$11786,5,FALSE)</f>
        <v>3129</v>
      </c>
      <c r="D11029" s="3" t="s">
        <v>8389</v>
      </c>
      <c r="E11029" s="3"/>
      <c r="F11029" s="3"/>
      <c r="G11029" s="3" t="s">
        <v>35620</v>
      </c>
      <c r="I11029" t="str">
        <f t="shared" si="172"/>
        <v>,(3129,' Stefano Montanari Valdés','',' 2 2580 5200',')</v>
      </c>
    </row>
    <row r="11030" spans="1:9">
      <c r="A11030" s="3" t="s">
        <v>35621</v>
      </c>
      <c r="B11030" s="3" t="s">
        <v>35614</v>
      </c>
      <c r="C11030" s="3">
        <f>VLOOKUP(B11030,CONSOLIDADO!A$2:E$11786,5,FALSE)</f>
        <v>3129</v>
      </c>
      <c r="D11030" s="3" t="s">
        <v>8389</v>
      </c>
      <c r="E11030" s="3"/>
      <c r="F11030" s="3"/>
      <c r="G11030" s="3" t="s">
        <v>35622</v>
      </c>
      <c r="I11030" t="str">
        <f t="shared" si="172"/>
        <v>,(3129,' Paulo Aceituno Arteta','',' 72 274 1000',')</v>
      </c>
    </row>
    <row r="11031" spans="1:9">
      <c r="A11031" s="3" t="s">
        <v>35623</v>
      </c>
      <c r="B11031" s="3" t="s">
        <v>35614</v>
      </c>
      <c r="C11031" s="3">
        <f>VLOOKUP(B11031,CONSOLIDADO!A$2:E$11786,5,FALSE)</f>
        <v>3129</v>
      </c>
      <c r="D11031" s="3" t="s">
        <v>8389</v>
      </c>
      <c r="E11031" s="3" t="s">
        <v>8897</v>
      </c>
      <c r="F11031" s="3" t="s">
        <v>35624</v>
      </c>
      <c r="G11031" s="3" t="s">
        <v>35625</v>
      </c>
      <c r="I11031" t="str">
        <f t="shared" si="172"/>
        <v>,(3129,' Mario Montanari Legassa ',' mario@invertec.cl',' 72 274 1000    ', Gerente Agrícola')</v>
      </c>
    </row>
    <row r="11032" spans="1:9">
      <c r="A11032" s="3" t="s">
        <v>35627</v>
      </c>
      <c r="B11032" s="3" t="s">
        <v>35626</v>
      </c>
      <c r="C11032" s="3">
        <f>VLOOKUP(B11032,CONSOLIDADO!A$2:E$11786,5,FALSE)</f>
        <v>3130</v>
      </c>
      <c r="D11032" s="3" t="s">
        <v>8572</v>
      </c>
      <c r="E11032" s="3" t="s">
        <v>11866</v>
      </c>
      <c r="F11032" s="3" t="s">
        <v>35628</v>
      </c>
      <c r="G11032" s="3" t="s">
        <v>35629</v>
      </c>
      <c r="I11032" t="str">
        <f t="shared" si="172"/>
        <v>,(3130,' Stefano Montanari Valdés ',' smontanari@invertec.cl',' 2 2580 5300    ', Gerente General - Gerente de Administración y Finanzas')</v>
      </c>
    </row>
    <row r="11033" spans="1:9">
      <c r="A11033" s="3" t="s">
        <v>35630</v>
      </c>
      <c r="B11033" s="3" t="s">
        <v>35626</v>
      </c>
      <c r="C11033" s="3">
        <f>VLOOKUP(B11033,CONSOLIDADO!A$2:E$11786,5,FALSE)</f>
        <v>3130</v>
      </c>
      <c r="D11033" s="3" t="s">
        <v>8572</v>
      </c>
      <c r="E11033" s="3" t="s">
        <v>6989</v>
      </c>
      <c r="F11033" s="3" t="s">
        <v>35631</v>
      </c>
      <c r="G11033" s="3" t="s">
        <v>35632</v>
      </c>
      <c r="I11033" t="str">
        <f t="shared" si="172"/>
        <v>,(3130,' Tomás Burgos ',' tburgos@invertec.cl',' 72 274 1038    ', Jefe de Recursos Humanos')</v>
      </c>
    </row>
    <row r="11034" spans="1:9">
      <c r="A11034" s="3" t="s">
        <v>12463</v>
      </c>
      <c r="B11034" s="3" t="s">
        <v>4941</v>
      </c>
      <c r="C11034" s="3">
        <f>VLOOKUP(B11034,CONSOLIDADO!A$2:E$11786,5,FALSE)</f>
        <v>3131</v>
      </c>
      <c r="D11034" s="3" t="s">
        <v>4923</v>
      </c>
      <c r="E11034" s="3" t="s">
        <v>6813</v>
      </c>
      <c r="F11034" s="3"/>
      <c r="G11034" s="3" t="s">
        <v>35633</v>
      </c>
      <c r="I11034" t="str">
        <f t="shared" si="172"/>
        <v>,(3131,' Francisco Pérez Mackenna ','',' 2 2750 7100    ', Presidente')</v>
      </c>
    </row>
    <row r="11035" spans="1:9">
      <c r="A11035" s="3" t="s">
        <v>26390</v>
      </c>
      <c r="B11035" s="3" t="s">
        <v>4941</v>
      </c>
      <c r="C11035" s="3">
        <f>VLOOKUP(B11035,CONSOLIDADO!A$2:E$11786,5,FALSE)</f>
        <v>3131</v>
      </c>
      <c r="D11035" s="3" t="s">
        <v>4923</v>
      </c>
      <c r="E11035" s="3" t="s">
        <v>6848</v>
      </c>
      <c r="F11035" s="3"/>
      <c r="G11035" s="3" t="s">
        <v>35634</v>
      </c>
      <c r="I11035" t="str">
        <f t="shared" si="172"/>
        <v>,(3131,' Fernán Gazmuri Plaza ','',' 2 2215 7161    ', Vicepresidente')</v>
      </c>
    </row>
    <row r="11036" spans="1:9">
      <c r="A11036" s="3" t="s">
        <v>12468</v>
      </c>
      <c r="B11036" s="3" t="s">
        <v>4941</v>
      </c>
      <c r="C11036" s="3">
        <f>VLOOKUP(B11036,CONSOLIDADO!A$2:E$11786,5,FALSE)</f>
        <v>3131</v>
      </c>
      <c r="D11036" s="3" t="s">
        <v>4923</v>
      </c>
      <c r="E11036" s="3" t="s">
        <v>6850</v>
      </c>
      <c r="F11036" s="3"/>
      <c r="G11036" s="3" t="s">
        <v>35635</v>
      </c>
      <c r="I11036" t="str">
        <f t="shared" si="172"/>
        <v>,(3131,' Hernán Büchi Buc ','',' 2 2377 4821    ', Director')</v>
      </c>
    </row>
    <row r="11037" spans="1:9">
      <c r="A11037" s="3" t="s">
        <v>10411</v>
      </c>
      <c r="B11037" s="3" t="s">
        <v>4941</v>
      </c>
      <c r="C11037" s="3">
        <f>VLOOKUP(B11037,CONSOLIDADO!A$2:E$11786,5,FALSE)</f>
        <v>3131</v>
      </c>
      <c r="D11037" s="3" t="s">
        <v>4923</v>
      </c>
      <c r="E11037" s="3" t="s">
        <v>6850</v>
      </c>
      <c r="F11037" s="3"/>
      <c r="G11037" s="3" t="s">
        <v>35636</v>
      </c>
      <c r="I11037" t="str">
        <f t="shared" si="172"/>
        <v>,(3131,' Andrónico Luksic Craig ','',' 2 2653 6780    ', Director')</v>
      </c>
    </row>
    <row r="11038" spans="1:9">
      <c r="A11038" s="3" t="s">
        <v>26999</v>
      </c>
      <c r="B11038" s="3" t="s">
        <v>4941</v>
      </c>
      <c r="C11038" s="3">
        <f>VLOOKUP(B11038,CONSOLIDADO!A$2:E$11786,5,FALSE)</f>
        <v>3131</v>
      </c>
      <c r="D11038" s="3" t="s">
        <v>4923</v>
      </c>
      <c r="E11038" s="3" t="s">
        <v>6850</v>
      </c>
      <c r="F11038" s="3"/>
      <c r="G11038" s="3" t="s">
        <v>35637</v>
      </c>
      <c r="I11038" t="str">
        <f t="shared" si="172"/>
        <v>,(3131,' Alejandro Ferreiro Yazigi ','',' 2 2660 3103    ', Director')</v>
      </c>
    </row>
    <row r="11039" spans="1:9">
      <c r="A11039" s="3" t="s">
        <v>35638</v>
      </c>
      <c r="B11039" s="3" t="s">
        <v>4941</v>
      </c>
      <c r="C11039" s="3">
        <f>VLOOKUP(B11039,CONSOLIDADO!A$2:E$11786,5,FALSE)</f>
        <v>3131</v>
      </c>
      <c r="D11039" s="3" t="s">
        <v>4923</v>
      </c>
      <c r="E11039" s="3" t="s">
        <v>6850</v>
      </c>
      <c r="F11039" s="3"/>
      <c r="G11039" s="3" t="s">
        <v>35633</v>
      </c>
      <c r="I11039" t="str">
        <f t="shared" si="172"/>
        <v>,(3131,' Oscar Hasbún Martínez ','',' 2 2750 7100    ', Director')</v>
      </c>
    </row>
    <row r="11040" spans="1:9">
      <c r="A11040" s="3" t="s">
        <v>35639</v>
      </c>
      <c r="B11040" s="3" t="s">
        <v>4941</v>
      </c>
      <c r="C11040" s="3">
        <f>VLOOKUP(B11040,CONSOLIDADO!A$2:E$11786,5,FALSE)</f>
        <v>3131</v>
      </c>
      <c r="D11040" s="3" t="s">
        <v>4923</v>
      </c>
      <c r="E11040" s="3" t="s">
        <v>6850</v>
      </c>
      <c r="F11040" s="3"/>
      <c r="G11040" s="3" t="s">
        <v>35633</v>
      </c>
      <c r="I11040" t="str">
        <f t="shared" si="172"/>
        <v>,(3131,' Rodrigo Hinzpeter Kirberg ','',' 2 2750 7100    ', Director')</v>
      </c>
    </row>
    <row r="11041" spans="1:9">
      <c r="A11041" s="3" t="s">
        <v>35640</v>
      </c>
      <c r="B11041" s="3" t="s">
        <v>4941</v>
      </c>
      <c r="C11041" s="3">
        <f>VLOOKUP(B11041,CONSOLIDADO!A$2:E$11786,5,FALSE)</f>
        <v>3131</v>
      </c>
      <c r="D11041" s="3" t="s">
        <v>4923</v>
      </c>
      <c r="E11041" s="3" t="s">
        <v>6739</v>
      </c>
      <c r="F11041" s="3" t="s">
        <v>35641</v>
      </c>
      <c r="G11041" s="3" t="s">
        <v>35642</v>
      </c>
      <c r="I11041" t="str">
        <f t="shared" si="172"/>
        <v>,(3131,' Nicolás Concha Rosales ',' cgt@invexans.cl',' 2 2750 7393    ', Gerente General')</v>
      </c>
    </row>
    <row r="11042" spans="1:9">
      <c r="A11042" s="3" t="s">
        <v>35643</v>
      </c>
      <c r="B11042" s="3" t="s">
        <v>4941</v>
      </c>
      <c r="C11042" s="3">
        <f>VLOOKUP(B11042,CONSOLIDADO!A$2:E$11786,5,FALSE)</f>
        <v>3131</v>
      </c>
      <c r="D11042" s="3" t="s">
        <v>4923</v>
      </c>
      <c r="E11042" s="3" t="s">
        <v>6889</v>
      </c>
      <c r="F11042" s="3" t="s">
        <v>35641</v>
      </c>
      <c r="G11042" s="3" t="s">
        <v>35642</v>
      </c>
      <c r="I11042" t="str">
        <f t="shared" si="172"/>
        <v>,(3131,' Pedro Parga Galano ',' cgt@invexans.cl',' 2 2750 7393    ', Fiscal')</v>
      </c>
    </row>
    <row r="11043" spans="1:9">
      <c r="A11043" s="3" t="s">
        <v>35646</v>
      </c>
      <c r="B11043" s="3" t="s">
        <v>35644</v>
      </c>
      <c r="C11043" s="3">
        <f>VLOOKUP(B11043,CONSOLIDADO!A$2:E$11786,5,FALSE)</f>
        <v>3132</v>
      </c>
      <c r="D11043" s="3" t="s">
        <v>35645</v>
      </c>
      <c r="E11043" s="3" t="s">
        <v>6739</v>
      </c>
      <c r="F11043" s="3" t="s">
        <v>35647</v>
      </c>
      <c r="G11043" s="3" t="s">
        <v>35648</v>
      </c>
      <c r="I11043" t="str">
        <f t="shared" si="172"/>
        <v>,(3132,' Claudio Constenla Núñez ',' cconstenla@ipacer.cl',' 2 2859 9000    ', Gerente General')</v>
      </c>
    </row>
    <row r="11044" spans="1:9">
      <c r="A11044" s="3" t="s">
        <v>35649</v>
      </c>
      <c r="B11044" s="3" t="s">
        <v>35644</v>
      </c>
      <c r="C11044" s="3">
        <f>VLOOKUP(B11044,CONSOLIDADO!A$2:E$11786,5,FALSE)</f>
        <v>3132</v>
      </c>
      <c r="D11044" s="3" t="s">
        <v>35645</v>
      </c>
      <c r="E11044" s="3"/>
      <c r="F11044" s="3"/>
      <c r="G11044" s="3" t="s">
        <v>35650</v>
      </c>
      <c r="I11044" t="str">
        <f t="shared" si="172"/>
        <v>,(3132,' Isabel Castro Valencia','',' 2 2859 9000',')</v>
      </c>
    </row>
    <row r="11045" spans="1:9">
      <c r="A11045" s="3" t="s">
        <v>35651</v>
      </c>
      <c r="B11045" s="3" t="s">
        <v>35644</v>
      </c>
      <c r="C11045" s="3">
        <f>VLOOKUP(B11045,CONSOLIDADO!A$2:E$11786,5,FALSE)</f>
        <v>3132</v>
      </c>
      <c r="D11045" s="3" t="s">
        <v>35645</v>
      </c>
      <c r="E11045" s="3" t="s">
        <v>6757</v>
      </c>
      <c r="F11045" s="3" t="s">
        <v>35652</v>
      </c>
      <c r="G11045" s="3" t="s">
        <v>35648</v>
      </c>
      <c r="I11045" t="str">
        <f t="shared" si="172"/>
        <v>,(3132,' Mario Poblete Farías ',' mpoblete@ipacer.cl',' 2 2859 9000    ', Gerente de Administración y Finanzas')</v>
      </c>
    </row>
    <row r="11046" spans="1:9">
      <c r="A11046" s="3" t="s">
        <v>35653</v>
      </c>
      <c r="B11046" s="3" t="s">
        <v>35644</v>
      </c>
      <c r="C11046" s="3">
        <f>VLOOKUP(B11046,CONSOLIDADO!A$2:E$11786,5,FALSE)</f>
        <v>3132</v>
      </c>
      <c r="D11046" s="3" t="s">
        <v>35645</v>
      </c>
      <c r="E11046" s="3" t="s">
        <v>6765</v>
      </c>
      <c r="F11046" s="3" t="s">
        <v>35654</v>
      </c>
      <c r="G11046" s="3" t="s">
        <v>35648</v>
      </c>
      <c r="I11046" t="str">
        <f t="shared" si="172"/>
        <v>,(3132,' Luis Millán Martínez ',' lmillan@ipacer.cl',' 2 2859 9000    ', Gerente de Operaciones')</v>
      </c>
    </row>
    <row r="11047" spans="1:9">
      <c r="A11047" s="3" t="s">
        <v>35655</v>
      </c>
      <c r="B11047" s="3" t="s">
        <v>4942</v>
      </c>
      <c r="C11047" s="3">
        <f>VLOOKUP(B11047,CONSOLIDADO!A$2:E$11786,5,FALSE)</f>
        <v>3133</v>
      </c>
      <c r="D11047" s="3" t="s">
        <v>4923</v>
      </c>
      <c r="E11047" s="3" t="s">
        <v>6813</v>
      </c>
      <c r="F11047" s="3"/>
      <c r="G11047" s="3" t="s">
        <v>35656</v>
      </c>
      <c r="I11047" t="str">
        <f t="shared" si="172"/>
        <v>,(3133,' Cristián Eyzaguirre Johnston ','',' 2 2411 1590    ', Presidente')</v>
      </c>
    </row>
    <row r="11048" spans="1:9">
      <c r="A11048" s="3" t="s">
        <v>35657</v>
      </c>
      <c r="B11048" s="3" t="s">
        <v>4942</v>
      </c>
      <c r="C11048" s="3">
        <f>VLOOKUP(B11048,CONSOLIDADO!A$2:E$11786,5,FALSE)</f>
        <v>3133</v>
      </c>
      <c r="D11048" s="3" t="s">
        <v>4923</v>
      </c>
      <c r="E11048" s="3" t="s">
        <v>6850</v>
      </c>
      <c r="F11048" s="3"/>
      <c r="G11048" s="3" t="s">
        <v>35658</v>
      </c>
      <c r="I11048" t="str">
        <f t="shared" si="172"/>
        <v>,(3133,' Amaia de Aretxabala Herazo ','',' 2 2411 1500    ', Director')</v>
      </c>
    </row>
    <row r="11049" spans="1:9">
      <c r="A11049" s="3" t="s">
        <v>35659</v>
      </c>
      <c r="B11049" s="3" t="s">
        <v>4942</v>
      </c>
      <c r="C11049" s="3">
        <f>VLOOKUP(B11049,CONSOLIDADO!A$2:E$11786,5,FALSE)</f>
        <v>3133</v>
      </c>
      <c r="D11049" s="3" t="s">
        <v>4923</v>
      </c>
      <c r="E11049" s="3" t="s">
        <v>6850</v>
      </c>
      <c r="F11049" s="3"/>
      <c r="G11049" s="3" t="s">
        <v>35658</v>
      </c>
      <c r="I11049" t="str">
        <f t="shared" si="172"/>
        <v>,(3133,' María Luisa de Aretxabala Herazo ','',' 2 2411 1500    ', Director')</v>
      </c>
    </row>
    <row r="11050" spans="1:9">
      <c r="A11050" s="3" t="s">
        <v>35660</v>
      </c>
      <c r="B11050" s="3" t="s">
        <v>4942</v>
      </c>
      <c r="C11050" s="3">
        <f>VLOOKUP(B11050,CONSOLIDADO!A$2:E$11786,5,FALSE)</f>
        <v>3133</v>
      </c>
      <c r="D11050" s="3" t="s">
        <v>4923</v>
      </c>
      <c r="E11050" s="3" t="s">
        <v>6850</v>
      </c>
      <c r="F11050" s="3"/>
      <c r="G11050" s="3" t="s">
        <v>35656</v>
      </c>
      <c r="I11050" t="str">
        <f t="shared" si="172"/>
        <v>,(3133,' Max Von Bischoffhausen ','',' 2 2411 1590    ', Director')</v>
      </c>
    </row>
    <row r="11051" spans="1:9">
      <c r="A11051" s="3" t="s">
        <v>35661</v>
      </c>
      <c r="B11051" s="3" t="s">
        <v>4942</v>
      </c>
      <c r="C11051" s="3">
        <f>VLOOKUP(B11051,CONSOLIDADO!A$2:E$11786,5,FALSE)</f>
        <v>3133</v>
      </c>
      <c r="D11051" s="3" t="s">
        <v>4923</v>
      </c>
      <c r="E11051" s="3" t="s">
        <v>6850</v>
      </c>
      <c r="F11051" s="3"/>
      <c r="G11051" s="3" t="s">
        <v>35656</v>
      </c>
      <c r="I11051" t="str">
        <f t="shared" si="172"/>
        <v>,(3133,' José Luis Hormazábal ','',' 2 2411 1590    ', Director')</v>
      </c>
    </row>
    <row r="11052" spans="1:9">
      <c r="A11052" s="3" t="s">
        <v>35662</v>
      </c>
      <c r="B11052" s="3" t="s">
        <v>4942</v>
      </c>
      <c r="C11052" s="3">
        <f>VLOOKUP(B11052,CONSOLIDADO!A$2:E$11786,5,FALSE)</f>
        <v>3133</v>
      </c>
      <c r="D11052" s="3" t="s">
        <v>4923</v>
      </c>
      <c r="E11052" s="3" t="s">
        <v>6850</v>
      </c>
      <c r="F11052" s="3"/>
      <c r="G11052" s="3" t="s">
        <v>35656</v>
      </c>
      <c r="I11052" t="str">
        <f t="shared" si="172"/>
        <v>,(3133,' Gerardo Marti Casadevall ','',' 2 2411 1590    ', Director')</v>
      </c>
    </row>
    <row r="11053" spans="1:9">
      <c r="A11053" s="3" t="s">
        <v>35663</v>
      </c>
      <c r="B11053" s="3" t="s">
        <v>4942</v>
      </c>
      <c r="C11053" s="3">
        <f>VLOOKUP(B11053,CONSOLIDADO!A$2:E$11786,5,FALSE)</f>
        <v>3133</v>
      </c>
      <c r="D11053" s="3" t="s">
        <v>4923</v>
      </c>
      <c r="E11053" s="3" t="s">
        <v>6850</v>
      </c>
      <c r="F11053" s="3"/>
      <c r="G11053" s="3" t="s">
        <v>35658</v>
      </c>
      <c r="I11053" t="str">
        <f t="shared" si="172"/>
        <v>,(3133,' Heinrich Obermöller Canales ','',' 2 2411 1500    ', Director')</v>
      </c>
    </row>
    <row r="11054" spans="1:9">
      <c r="A11054" s="3" t="s">
        <v>35665</v>
      </c>
      <c r="B11054" s="3" t="s">
        <v>35664</v>
      </c>
      <c r="C11054" s="3">
        <f>VLOOKUP(B11054,CONSOLIDADO!A$2:E$11786,5,FALSE)</f>
        <v>3134</v>
      </c>
      <c r="D11054" s="3" t="s">
        <v>3351</v>
      </c>
      <c r="E11054" s="3" t="s">
        <v>6739</v>
      </c>
      <c r="F11054" s="3"/>
      <c r="G11054" s="3" t="s">
        <v>35666</v>
      </c>
      <c r="I11054" t="str">
        <f t="shared" si="172"/>
        <v>,(3134,' Angélica Abarca Valenzuela ','',' 2 2683 7193    ', Gerente General')</v>
      </c>
    </row>
    <row r="11055" spans="1:9">
      <c r="A11055" s="3" t="s">
        <v>35667</v>
      </c>
      <c r="B11055" s="3" t="s">
        <v>35664</v>
      </c>
      <c r="C11055" s="3">
        <f>VLOOKUP(B11055,CONSOLIDADO!A$2:E$11786,5,FALSE)</f>
        <v>3134</v>
      </c>
      <c r="D11055" s="3" t="s">
        <v>3351</v>
      </c>
      <c r="E11055" s="3" t="s">
        <v>6905</v>
      </c>
      <c r="F11055" s="3"/>
      <c r="G11055" s="3" t="s">
        <v>35666</v>
      </c>
      <c r="I11055" t="str">
        <f t="shared" si="172"/>
        <v>,(3134,' Sergio Cancino Cancino ','',' 2 2683 7193    ', Gerente Comercial')</v>
      </c>
    </row>
    <row r="11056" spans="1:9">
      <c r="A11056" s="3" t="s">
        <v>35669</v>
      </c>
      <c r="B11056" s="3" t="s">
        <v>35668</v>
      </c>
      <c r="C11056" s="3">
        <f>VLOOKUP(B11056,CONSOLIDADO!A$2:E$11786,5,FALSE)</f>
        <v>3135</v>
      </c>
      <c r="D11056" s="3" t="s">
        <v>14176</v>
      </c>
      <c r="E11056" s="3"/>
      <c r="F11056" s="3"/>
      <c r="G11056" s="3" t="s">
        <v>35670</v>
      </c>
      <c r="I11056" t="str">
        <f t="shared" si="172"/>
        <v>,(3135,' Jorge López Santander','',' 2 2433 5002',')</v>
      </c>
    </row>
    <row r="11057" spans="1:9">
      <c r="A11057" s="3" t="s">
        <v>35671</v>
      </c>
      <c r="B11057" s="3" t="s">
        <v>35668</v>
      </c>
      <c r="C11057" s="3">
        <f>VLOOKUP(B11057,CONSOLIDADO!A$2:E$11786,5,FALSE)</f>
        <v>3135</v>
      </c>
      <c r="D11057" s="3" t="s">
        <v>14176</v>
      </c>
      <c r="E11057" s="3" t="s">
        <v>35672</v>
      </c>
      <c r="F11057" s="3" t="s">
        <v>35673</v>
      </c>
      <c r="G11057" s="3" t="s">
        <v>35674</v>
      </c>
      <c r="I11057" t="str">
        <f t="shared" si="172"/>
        <v>,(3135,' Minerva Azar Núñez ',' minerva.azar@ipsos.com',' 2 2433 5002    ', Representante Legal y Gerente de Administración y Finanzas')</v>
      </c>
    </row>
    <row r="11058" spans="1:9">
      <c r="A11058" s="3" t="s">
        <v>35675</v>
      </c>
      <c r="B11058" s="3" t="s">
        <v>35668</v>
      </c>
      <c r="C11058" s="3">
        <f>VLOOKUP(B11058,CONSOLIDADO!A$2:E$11786,5,FALSE)</f>
        <v>3135</v>
      </c>
      <c r="D11058" s="3" t="s">
        <v>14176</v>
      </c>
      <c r="E11058" s="3" t="s">
        <v>6886</v>
      </c>
      <c r="F11058" s="3" t="s">
        <v>35676</v>
      </c>
      <c r="G11058" s="3" t="s">
        <v>35677</v>
      </c>
      <c r="I11058" t="str">
        <f t="shared" si="172"/>
        <v>,(3135,' Karen Quiroga ',' karen.quiroga@ipsos.com',' 2 2433 5080    ', Gerente de Recursos Humanos')</v>
      </c>
    </row>
    <row r="11059" spans="1:9">
      <c r="A11059" s="3" t="s">
        <v>10446</v>
      </c>
      <c r="B11059" s="3" t="s">
        <v>35678</v>
      </c>
      <c r="C11059" s="3">
        <f>VLOOKUP(B11059,CONSOLIDADO!A$2:E$11786,5,FALSE)</f>
        <v>3136</v>
      </c>
      <c r="D11059" s="3" t="s">
        <v>6349</v>
      </c>
      <c r="E11059" s="3" t="s">
        <v>7562</v>
      </c>
      <c r="F11059" s="3"/>
      <c r="G11059" s="3" t="s">
        <v>6846</v>
      </c>
      <c r="I11059" t="str">
        <f t="shared" si="172"/>
        <v>,(3136,' Felipe Barison Kahn ','','               ', Presidente del Directorio')</v>
      </c>
    </row>
    <row r="11060" spans="1:9">
      <c r="A11060" s="3" t="s">
        <v>35679</v>
      </c>
      <c r="B11060" s="3" t="s">
        <v>35678</v>
      </c>
      <c r="C11060" s="3">
        <f>VLOOKUP(B11060,CONSOLIDADO!A$2:E$11786,5,FALSE)</f>
        <v>3136</v>
      </c>
      <c r="D11060" s="3" t="s">
        <v>6349</v>
      </c>
      <c r="E11060" s="3" t="s">
        <v>6848</v>
      </c>
      <c r="F11060" s="3"/>
      <c r="G11060" s="3" t="s">
        <v>6846</v>
      </c>
      <c r="I11060" t="str">
        <f t="shared" si="172"/>
        <v>,(3136,' Macario Valdés Raczynski ','','               ', Vicepresidente')</v>
      </c>
    </row>
    <row r="11061" spans="1:9">
      <c r="A11061" s="3" t="s">
        <v>35680</v>
      </c>
      <c r="B11061" s="3" t="s">
        <v>35678</v>
      </c>
      <c r="C11061" s="3">
        <f>VLOOKUP(B11061,CONSOLIDADO!A$2:E$11786,5,FALSE)</f>
        <v>3136</v>
      </c>
      <c r="D11061" s="3" t="s">
        <v>6349</v>
      </c>
      <c r="E11061" s="3" t="s">
        <v>6850</v>
      </c>
      <c r="F11061" s="3"/>
      <c r="G11061" s="3" t="s">
        <v>6846</v>
      </c>
      <c r="I11061" t="str">
        <f t="shared" si="172"/>
        <v>,(3136,' Alberto Bórquez Calbucura ','','               ', Director')</v>
      </c>
    </row>
    <row r="11062" spans="1:9">
      <c r="A11062" s="3" t="s">
        <v>35681</v>
      </c>
      <c r="B11062" s="3" t="s">
        <v>35678</v>
      </c>
      <c r="C11062" s="3">
        <f>VLOOKUP(B11062,CONSOLIDADO!A$2:E$11786,5,FALSE)</f>
        <v>3136</v>
      </c>
      <c r="D11062" s="3" t="s">
        <v>6349</v>
      </c>
      <c r="E11062" s="3" t="s">
        <v>6850</v>
      </c>
      <c r="F11062" s="3"/>
      <c r="G11062" s="3" t="s">
        <v>6846</v>
      </c>
      <c r="I11062" t="str">
        <f t="shared" si="172"/>
        <v>,(3136,' Javier Olivos Santa María ','','               ', Director')</v>
      </c>
    </row>
    <row r="11063" spans="1:9">
      <c r="A11063" s="3" t="s">
        <v>35682</v>
      </c>
      <c r="B11063" s="3" t="s">
        <v>35678</v>
      </c>
      <c r="C11063" s="3">
        <f>VLOOKUP(B11063,CONSOLIDADO!A$2:E$11786,5,FALSE)</f>
        <v>3136</v>
      </c>
      <c r="D11063" s="3" t="s">
        <v>6349</v>
      </c>
      <c r="E11063" s="3" t="s">
        <v>6739</v>
      </c>
      <c r="F11063" s="3"/>
      <c r="G11063" s="3" t="s">
        <v>35683</v>
      </c>
      <c r="I11063" t="str">
        <f t="shared" si="172"/>
        <v>,(3136,' Ricardo Córdova Marinao ','',' 57 239 6107    ', Gerente General')</v>
      </c>
    </row>
    <row r="11064" spans="1:9">
      <c r="A11064" s="3" t="s">
        <v>35684</v>
      </c>
      <c r="B11064" s="3" t="s">
        <v>35678</v>
      </c>
      <c r="C11064" s="3">
        <f>VLOOKUP(B11064,CONSOLIDADO!A$2:E$11786,5,FALSE)</f>
        <v>3136</v>
      </c>
      <c r="D11064" s="3" t="s">
        <v>6349</v>
      </c>
      <c r="E11064" s="3"/>
      <c r="F11064" s="3"/>
      <c r="G11064" s="3" t="s">
        <v>35685</v>
      </c>
      <c r="I11064" t="str">
        <f t="shared" si="172"/>
        <v>,(3136,' Jorge Dumont Vera','',' 57 239 6107',')</v>
      </c>
    </row>
    <row r="11065" spans="1:9">
      <c r="A11065" s="3" t="s">
        <v>35686</v>
      </c>
      <c r="B11065" s="3" t="s">
        <v>35678</v>
      </c>
      <c r="C11065" s="3">
        <f>VLOOKUP(B11065,CONSOLIDADO!A$2:E$11786,5,FALSE)</f>
        <v>3136</v>
      </c>
      <c r="D11065" s="3" t="s">
        <v>6349</v>
      </c>
      <c r="E11065" s="3" t="s">
        <v>6765</v>
      </c>
      <c r="F11065" s="3"/>
      <c r="G11065" s="3" t="s">
        <v>35683</v>
      </c>
      <c r="I11065" t="str">
        <f t="shared" si="172"/>
        <v>,(3136,' Henry Balboa Luna ','',' 57 239 6107    ', Gerente de Operaciones')</v>
      </c>
    </row>
    <row r="11066" spans="1:9">
      <c r="A11066" s="3" t="s">
        <v>35687</v>
      </c>
      <c r="B11066" s="3" t="s">
        <v>35678</v>
      </c>
      <c r="C11066" s="3">
        <f>VLOOKUP(B11066,CONSOLIDADO!A$2:E$11786,5,FALSE)</f>
        <v>3136</v>
      </c>
      <c r="D11066" s="3" t="s">
        <v>6349</v>
      </c>
      <c r="E11066" s="3" t="s">
        <v>7780</v>
      </c>
      <c r="F11066" s="3"/>
      <c r="G11066" s="3" t="s">
        <v>35683</v>
      </c>
      <c r="I11066" t="str">
        <f t="shared" si="172"/>
        <v>,(3136,' Jorge Oyarce Valderrama ','',' 57 239 6107    ', Subgerente de Administración y Finanzas')</v>
      </c>
    </row>
    <row r="11067" spans="1:9">
      <c r="A11067" s="3" t="s">
        <v>35690</v>
      </c>
      <c r="B11067" s="3" t="s">
        <v>35688</v>
      </c>
      <c r="C11067" s="3">
        <f>VLOOKUP(B11067,CONSOLIDADO!A$2:E$11786,5,FALSE)</f>
        <v>3137</v>
      </c>
      <c r="D11067" s="3" t="s">
        <v>35689</v>
      </c>
      <c r="E11067" s="3" t="s">
        <v>6739</v>
      </c>
      <c r="F11067" s="3" t="s">
        <v>35691</v>
      </c>
      <c r="G11067" s="3" t="s">
        <v>35692</v>
      </c>
      <c r="I11067" t="str">
        <f t="shared" si="172"/>
        <v>,(3137,' Ricardo Serrano Robert ',' ricardo.serrano@irconsulting.cl',' 2 2224 8477    ', Gerente General')</v>
      </c>
    </row>
    <row r="11068" spans="1:9">
      <c r="A11068" s="3" t="s">
        <v>35693</v>
      </c>
      <c r="B11068" s="3" t="s">
        <v>35688</v>
      </c>
      <c r="C11068" s="3">
        <f>VLOOKUP(B11068,CONSOLIDADO!A$2:E$11786,5,FALSE)</f>
        <v>3137</v>
      </c>
      <c r="D11068" s="3" t="s">
        <v>35689</v>
      </c>
      <c r="E11068" s="3" t="s">
        <v>6765</v>
      </c>
      <c r="F11068" s="3" t="s">
        <v>35694</v>
      </c>
      <c r="G11068" s="3" t="s">
        <v>35692</v>
      </c>
      <c r="I11068" t="str">
        <f t="shared" si="172"/>
        <v>,(3137,' Juan Pablo Garrido B. ',' juanpablo.garrido@irconsulting.cl',' 2 2224 8477    ', Gerente de Operaciones')</v>
      </c>
    </row>
    <row r="11069" spans="1:9">
      <c r="A11069" s="3" t="s">
        <v>35695</v>
      </c>
      <c r="B11069" s="3" t="s">
        <v>35688</v>
      </c>
      <c r="C11069" s="3">
        <f>VLOOKUP(B11069,CONSOLIDADO!A$2:E$11786,5,FALSE)</f>
        <v>3137</v>
      </c>
      <c r="D11069" s="3" t="s">
        <v>35689</v>
      </c>
      <c r="E11069" s="3"/>
      <c r="F11069" s="3"/>
      <c r="G11069" s="3" t="s">
        <v>35696</v>
      </c>
      <c r="I11069" t="str">
        <f t="shared" si="172"/>
        <v>,(3137,' Francisca Catalina Flores Frost','',' 2 2224 8477',')</v>
      </c>
    </row>
    <row r="11070" spans="1:9">
      <c r="A11070" s="3" t="s">
        <v>35697</v>
      </c>
      <c r="B11070" s="3" t="s">
        <v>35688</v>
      </c>
      <c r="C11070" s="3">
        <f>VLOOKUP(B11070,CONSOLIDADO!A$2:E$11786,5,FALSE)</f>
        <v>3137</v>
      </c>
      <c r="D11070" s="3" t="s">
        <v>35689</v>
      </c>
      <c r="E11070" s="3" t="s">
        <v>35698</v>
      </c>
      <c r="F11070" s="3" t="s">
        <v>35699</v>
      </c>
      <c r="G11070" s="3" t="s">
        <v>35692</v>
      </c>
      <c r="I11070" t="str">
        <f t="shared" si="172"/>
        <v>,(3137,' Margarita Macarena Fuentealba Fuentealba ',' macarena.fuentealba@irconsulting.cl',' 2 2224 8477    ', Ingeniero en Prevención de Riesgos')</v>
      </c>
    </row>
    <row r="11071" spans="1:9">
      <c r="A11071" s="3" t="s">
        <v>35701</v>
      </c>
      <c r="B11071" s="3" t="s">
        <v>35700</v>
      </c>
      <c r="C11071" s="3">
        <f>VLOOKUP(B11071,CONSOLIDADO!A$2:E$11786,5,FALSE)</f>
        <v>3138</v>
      </c>
      <c r="D11071" s="3" t="s">
        <v>2012</v>
      </c>
      <c r="E11071" s="3" t="s">
        <v>6739</v>
      </c>
      <c r="F11071" s="3" t="s">
        <v>35702</v>
      </c>
      <c r="G11071" s="3" t="s">
        <v>35692</v>
      </c>
      <c r="I11071" t="str">
        <f t="shared" si="172"/>
        <v>,(3138,' Juan B. Garrido ',' juan.garrido@irconsulting.cl',' 2 2224 8477    ', Gerente General')</v>
      </c>
    </row>
    <row r="11072" spans="1:9">
      <c r="A11072" s="3" t="s">
        <v>35693</v>
      </c>
      <c r="B11072" s="3" t="s">
        <v>35700</v>
      </c>
      <c r="C11072" s="3">
        <f>VLOOKUP(B11072,CONSOLIDADO!A$2:E$11786,5,FALSE)</f>
        <v>3138</v>
      </c>
      <c r="D11072" s="3" t="s">
        <v>2012</v>
      </c>
      <c r="E11072" s="3" t="s">
        <v>6765</v>
      </c>
      <c r="F11072" s="3" t="s">
        <v>35694</v>
      </c>
      <c r="G11072" s="3" t="s">
        <v>35692</v>
      </c>
      <c r="I11072" t="str">
        <f t="shared" si="172"/>
        <v>,(3138,' Juan Pablo Garrido B. ',' juanpablo.garrido@irconsulting.cl',' 2 2224 8477    ', Gerente de Operaciones')</v>
      </c>
    </row>
    <row r="11073" spans="1:9">
      <c r="A11073" s="3" t="s">
        <v>35703</v>
      </c>
      <c r="B11073" s="3" t="s">
        <v>35700</v>
      </c>
      <c r="C11073" s="3">
        <f>VLOOKUP(B11073,CONSOLIDADO!A$2:E$11786,5,FALSE)</f>
        <v>3138</v>
      </c>
      <c r="D11073" s="3" t="s">
        <v>2012</v>
      </c>
      <c r="E11073" s="3" t="s">
        <v>35704</v>
      </c>
      <c r="F11073" s="3" t="s">
        <v>35705</v>
      </c>
      <c r="G11073" s="3" t="s">
        <v>35692</v>
      </c>
      <c r="I11073" t="str">
        <f t="shared" si="172"/>
        <v>,(3138,' Karen Maudier S. ',' karen.maudier@irconsulting.cl',' 2 2224 8477    ', Jefe de Verificación')</v>
      </c>
    </row>
    <row r="11074" spans="1:9">
      <c r="A11074" s="3" t="s">
        <v>35706</v>
      </c>
      <c r="B11074" s="3" t="s">
        <v>35700</v>
      </c>
      <c r="C11074" s="3">
        <f>VLOOKUP(B11074,CONSOLIDADO!A$2:E$11786,5,FALSE)</f>
        <v>3138</v>
      </c>
      <c r="D11074" s="3" t="s">
        <v>2012</v>
      </c>
      <c r="E11074" s="3" t="s">
        <v>35707</v>
      </c>
      <c r="F11074" s="3" t="s">
        <v>35708</v>
      </c>
      <c r="G11074" s="3" t="s">
        <v>35692</v>
      </c>
      <c r="I11074" t="str">
        <f t="shared" si="172"/>
        <v>,(3138,' Claudio Garrido ',' claudio.garrido@irconsulting.cl',' 2 2224 8477    ', Encargado de Calidad')</v>
      </c>
    </row>
    <row r="11075" spans="1:9">
      <c r="A11075" s="3" t="s">
        <v>35711</v>
      </c>
      <c r="B11075" s="3" t="s">
        <v>35709</v>
      </c>
      <c r="C11075" s="3">
        <f>VLOOKUP(B11075,CONSOLIDADO!A$2:E$11786,5,FALSE)</f>
        <v>3139</v>
      </c>
      <c r="D11075" s="3" t="s">
        <v>35710</v>
      </c>
      <c r="E11075" s="3" t="s">
        <v>6739</v>
      </c>
      <c r="F11075" s="3" t="s">
        <v>35712</v>
      </c>
      <c r="G11075" s="3" t="s">
        <v>35713</v>
      </c>
      <c r="I11075" t="str">
        <f t="shared" ref="I11075:I11138" si="173">CONCATENATE(",(",C11075,",'",A11075,"','",F11075,"','",G11075,"',",E11075,"')")</f>
        <v>,(3139,' Guillermo Lockhart ',' guillermo.lockhart@ironmountain.com.ar',' 2 2395 7101    ', Gerente General')</v>
      </c>
    </row>
    <row r="11076" spans="1:9">
      <c r="A11076" s="3" t="s">
        <v>35714</v>
      </c>
      <c r="B11076" s="3" t="s">
        <v>35709</v>
      </c>
      <c r="C11076" s="3">
        <f>VLOOKUP(B11076,CONSOLIDADO!A$2:E$11786,5,FALSE)</f>
        <v>3139</v>
      </c>
      <c r="D11076" s="3" t="s">
        <v>35710</v>
      </c>
      <c r="E11076" s="3" t="s">
        <v>7355</v>
      </c>
      <c r="F11076" s="3" t="s">
        <v>35715</v>
      </c>
      <c r="G11076" s="3" t="s">
        <v>35713</v>
      </c>
      <c r="I11076" t="str">
        <f t="shared" si="173"/>
        <v>,(3139,' David Vaizer ',' david.vaizer@ironmountain.cl',' 2 2395 7101    ', Director Comercial')</v>
      </c>
    </row>
    <row r="11077" spans="1:9">
      <c r="A11077" s="3" t="s">
        <v>35716</v>
      </c>
      <c r="B11077" s="3" t="s">
        <v>35709</v>
      </c>
      <c r="C11077" s="3">
        <f>VLOOKUP(B11077,CONSOLIDADO!A$2:E$11786,5,FALSE)</f>
        <v>3139</v>
      </c>
      <c r="D11077" s="3" t="s">
        <v>35710</v>
      </c>
      <c r="E11077" s="3" t="s">
        <v>35717</v>
      </c>
      <c r="F11077" s="3" t="s">
        <v>35718</v>
      </c>
      <c r="G11077" s="3" t="s">
        <v>35713</v>
      </c>
      <c r="I11077" t="str">
        <f t="shared" si="173"/>
        <v>,(3139,' Matías Marquina ',' matias.marquina@ironmountain.com.ar',' 2 2395 7101    ', Gerente de Operaciones y DS')</v>
      </c>
    </row>
    <row r="11078" spans="1:9">
      <c r="A11078" s="3" t="s">
        <v>35720</v>
      </c>
      <c r="B11078" s="3" t="s">
        <v>35719</v>
      </c>
      <c r="C11078" s="3">
        <f>VLOOKUP(B11078,CONSOLIDADO!A$2:E$11786,5,FALSE)</f>
        <v>3140</v>
      </c>
      <c r="D11078" s="3" t="s">
        <v>4853</v>
      </c>
      <c r="E11078" s="3"/>
      <c r="F11078" s="3"/>
      <c r="G11078" s="3" t="s">
        <v>35721</v>
      </c>
      <c r="I11078" t="str">
        <f t="shared" si="173"/>
        <v>,(3140,' Rodrigo Medel Samacoitz','',' 2 2332 5200',')</v>
      </c>
    </row>
    <row r="11079" spans="1:9">
      <c r="A11079" s="3" t="s">
        <v>35722</v>
      </c>
      <c r="B11079" s="3" t="s">
        <v>35719</v>
      </c>
      <c r="C11079" s="3">
        <f>VLOOKUP(B11079,CONSOLIDADO!A$2:E$11786,5,FALSE)</f>
        <v>3140</v>
      </c>
      <c r="D11079" s="3" t="s">
        <v>4853</v>
      </c>
      <c r="E11079" s="3" t="s">
        <v>35723</v>
      </c>
      <c r="F11079" s="3" t="s">
        <v>35724</v>
      </c>
      <c r="G11079" s="3" t="s">
        <v>35725</v>
      </c>
      <c r="I11079" t="str">
        <f t="shared" si="173"/>
        <v>,(3140,' Federico Errázuriz Brito ',' federico.errazuriz@consalud.cl',' 2 2332 5201    ', Gerente Inteligencia y Negocios')</v>
      </c>
    </row>
    <row r="11080" spans="1:9">
      <c r="A11080" s="3" t="s">
        <v>35726</v>
      </c>
      <c r="B11080" s="3" t="s">
        <v>35719</v>
      </c>
      <c r="C11080" s="3">
        <f>VLOOKUP(B11080,CONSOLIDADO!A$2:E$11786,5,FALSE)</f>
        <v>3140</v>
      </c>
      <c r="D11080" s="3" t="s">
        <v>4853</v>
      </c>
      <c r="E11080" s="3" t="s">
        <v>17474</v>
      </c>
      <c r="F11080" s="3" t="s">
        <v>35727</v>
      </c>
      <c r="G11080" s="3" t="s">
        <v>35725</v>
      </c>
      <c r="I11080" t="str">
        <f t="shared" si="173"/>
        <v>,(3140,' Alex Meier Ayala ',' alex.meier@consalud.cl',' 2 2332 5201    ', Gerente de Salud')</v>
      </c>
    </row>
    <row r="11081" spans="1:9">
      <c r="A11081" s="3" t="s">
        <v>35728</v>
      </c>
      <c r="B11081" s="3" t="s">
        <v>35719</v>
      </c>
      <c r="C11081" s="3">
        <f>VLOOKUP(B11081,CONSOLIDADO!A$2:E$11786,5,FALSE)</f>
        <v>3140</v>
      </c>
      <c r="D11081" s="3" t="s">
        <v>4853</v>
      </c>
      <c r="E11081" s="3" t="s">
        <v>7375</v>
      </c>
      <c r="F11081" s="3" t="s">
        <v>35729</v>
      </c>
      <c r="G11081" s="3" t="s">
        <v>35730</v>
      </c>
      <c r="I11081" t="str">
        <f t="shared" si="173"/>
        <v>,(3140,' Harald Chutney Vallejos ',' harald.chutney@consalud.cl',' 2 2332 5200    ', Gerente de Clientes')</v>
      </c>
    </row>
    <row r="11082" spans="1:9">
      <c r="A11082" s="3" t="s">
        <v>35731</v>
      </c>
      <c r="B11082" s="3" t="s">
        <v>35719</v>
      </c>
      <c r="C11082" s="3">
        <f>VLOOKUP(B11082,CONSOLIDADO!A$2:E$11786,5,FALSE)</f>
        <v>3140</v>
      </c>
      <c r="D11082" s="3" t="s">
        <v>4853</v>
      </c>
      <c r="E11082" s="3"/>
      <c r="F11082" s="3"/>
      <c r="G11082" s="3" t="s">
        <v>35732</v>
      </c>
      <c r="I11082" t="str">
        <f t="shared" si="173"/>
        <v>,(3140,' Carmen Paz Urbina Sateler','',' 2 2332 5201',')</v>
      </c>
    </row>
    <row r="11083" spans="1:9">
      <c r="A11083" s="3" t="s">
        <v>35733</v>
      </c>
      <c r="B11083" s="3" t="s">
        <v>35719</v>
      </c>
      <c r="C11083" s="3">
        <f>VLOOKUP(B11083,CONSOLIDADO!A$2:E$11786,5,FALSE)</f>
        <v>3140</v>
      </c>
      <c r="D11083" s="3" t="s">
        <v>4853</v>
      </c>
      <c r="E11083" s="3" t="s">
        <v>12340</v>
      </c>
      <c r="F11083" s="3" t="s">
        <v>35734</v>
      </c>
      <c r="G11083" s="3" t="s">
        <v>35735</v>
      </c>
      <c r="I11083" t="str">
        <f t="shared" si="173"/>
        <v>,(3140,' Mario Subiabre Cortés ',' mario.subiabre@consalud.cl',' 2 2332 5111    ', Gerente de Operaciones y Tecnología')</v>
      </c>
    </row>
    <row r="11084" spans="1:9">
      <c r="A11084" s="3" t="s">
        <v>35737</v>
      </c>
      <c r="B11084" s="3" t="s">
        <v>35736</v>
      </c>
      <c r="C11084" s="3">
        <f>VLOOKUP(B11084,CONSOLIDADO!A$2:E$11786,5,FALSE)</f>
        <v>3141</v>
      </c>
      <c r="D11084" s="3" t="s">
        <v>4853</v>
      </c>
      <c r="E11084" s="3" t="s">
        <v>6739</v>
      </c>
      <c r="F11084" s="3"/>
      <c r="G11084" s="3" t="s">
        <v>35738</v>
      </c>
      <c r="I11084" t="str">
        <f t="shared" si="173"/>
        <v>,(3141,' Paul Uriarte ','',' 2 2998 1923    ', Gerente General')</v>
      </c>
    </row>
    <row r="11085" spans="1:9">
      <c r="A11085" s="3" t="s">
        <v>35739</v>
      </c>
      <c r="B11085" s="3" t="s">
        <v>35736</v>
      </c>
      <c r="C11085" s="3">
        <f>VLOOKUP(B11085,CONSOLIDADO!A$2:E$11786,5,FALSE)</f>
        <v>3141</v>
      </c>
      <c r="D11085" s="3" t="s">
        <v>4853</v>
      </c>
      <c r="E11085" s="3" t="s">
        <v>7032</v>
      </c>
      <c r="F11085" s="3"/>
      <c r="G11085" s="3" t="s">
        <v>35738</v>
      </c>
      <c r="I11085" t="str">
        <f t="shared" si="173"/>
        <v>,(3141,' Luis Fischer ','',' 2 2998 1923    ', Gerente Administración y Finanzas')</v>
      </c>
    </row>
    <row r="11086" spans="1:9">
      <c r="A11086" s="3" t="s">
        <v>35740</v>
      </c>
      <c r="B11086" s="3" t="s">
        <v>35736</v>
      </c>
      <c r="C11086" s="3">
        <f>VLOOKUP(B11086,CONSOLIDADO!A$2:E$11786,5,FALSE)</f>
        <v>3141</v>
      </c>
      <c r="D11086" s="3" t="s">
        <v>4853</v>
      </c>
      <c r="E11086" s="3" t="s">
        <v>35741</v>
      </c>
      <c r="F11086" s="3"/>
      <c r="G11086" s="3" t="s">
        <v>35738</v>
      </c>
      <c r="I11086" t="str">
        <f t="shared" si="173"/>
        <v>,(3141,' Andrés Guimpert ','',' 2 2998 1923    ', Gerente Comercial y Clientes')</v>
      </c>
    </row>
    <row r="11087" spans="1:9">
      <c r="A11087" s="3" t="s">
        <v>35742</v>
      </c>
      <c r="B11087" s="3" t="s">
        <v>35736</v>
      </c>
      <c r="C11087" s="3">
        <f>VLOOKUP(B11087,CONSOLIDADO!A$2:E$11786,5,FALSE)</f>
        <v>3141</v>
      </c>
      <c r="D11087" s="3" t="s">
        <v>4853</v>
      </c>
      <c r="E11087" s="3" t="s">
        <v>35743</v>
      </c>
      <c r="F11087" s="3"/>
      <c r="G11087" s="3" t="s">
        <v>35738</v>
      </c>
      <c r="I11087" t="str">
        <f t="shared" si="173"/>
        <v>,(3141,' David Decker Edwards ','',' 2 2998 1923    ', Gerente de Producto y Actuarial')</v>
      </c>
    </row>
    <row r="11088" spans="1:9">
      <c r="A11088" s="3" t="s">
        <v>35744</v>
      </c>
      <c r="B11088" s="3" t="s">
        <v>35736</v>
      </c>
      <c r="C11088" s="3">
        <f>VLOOKUP(B11088,CONSOLIDADO!A$2:E$11786,5,FALSE)</f>
        <v>3141</v>
      </c>
      <c r="D11088" s="3" t="s">
        <v>4853</v>
      </c>
      <c r="E11088" s="3" t="s">
        <v>35745</v>
      </c>
      <c r="F11088" s="3"/>
      <c r="G11088" s="3" t="s">
        <v>35738</v>
      </c>
      <c r="I11088" t="str">
        <f t="shared" si="173"/>
        <v>,(3141,' Patricia López Bayo ','',' 2 2998 1923    ', Gerente de Gestión Asistencial')</v>
      </c>
    </row>
    <row r="11089" spans="1:9">
      <c r="A11089" s="3" t="s">
        <v>35747</v>
      </c>
      <c r="B11089" s="3" t="s">
        <v>35746</v>
      </c>
      <c r="C11089" s="3">
        <f>VLOOKUP(B11089,CONSOLIDADO!A$2:E$11786,5,FALSE)</f>
        <v>3142</v>
      </c>
      <c r="D11089" s="3" t="s">
        <v>4853</v>
      </c>
      <c r="E11089" s="3" t="s">
        <v>6813</v>
      </c>
      <c r="F11089" s="3"/>
      <c r="G11089" s="3" t="s">
        <v>6846</v>
      </c>
      <c r="I11089" t="str">
        <f t="shared" si="173"/>
        <v>,(3142,' Leonardo Whittle Ferrer ','','               ', Presidente')</v>
      </c>
    </row>
    <row r="11090" spans="1:9">
      <c r="A11090" s="3" t="s">
        <v>35748</v>
      </c>
      <c r="B11090" s="3" t="s">
        <v>35746</v>
      </c>
      <c r="C11090" s="3">
        <f>VLOOKUP(B11090,CONSOLIDADO!A$2:E$11786,5,FALSE)</f>
        <v>3142</v>
      </c>
      <c r="D11090" s="3" t="s">
        <v>4853</v>
      </c>
      <c r="E11090" s="3" t="s">
        <v>9034</v>
      </c>
      <c r="F11090" s="3"/>
      <c r="G11090" s="3" t="s">
        <v>6846</v>
      </c>
      <c r="I11090" t="str">
        <f t="shared" si="173"/>
        <v>,(3142,' Luis Cifuentes Miranda ','','               ', Director Titular')</v>
      </c>
    </row>
    <row r="11091" spans="1:9">
      <c r="A11091" s="3" t="s">
        <v>35749</v>
      </c>
      <c r="B11091" s="3" t="s">
        <v>35746</v>
      </c>
      <c r="C11091" s="3">
        <f>VLOOKUP(B11091,CONSOLIDADO!A$2:E$11786,5,FALSE)</f>
        <v>3142</v>
      </c>
      <c r="D11091" s="3" t="s">
        <v>4853</v>
      </c>
      <c r="E11091" s="3" t="s">
        <v>9034</v>
      </c>
      <c r="F11091" s="3"/>
      <c r="G11091" s="3" t="s">
        <v>6846</v>
      </c>
      <c r="I11091" t="str">
        <f t="shared" si="173"/>
        <v>,(3142,' María Francisca Domínguez Meza ','','               ', Director Titular')</v>
      </c>
    </row>
    <row r="11092" spans="1:9">
      <c r="A11092" s="3" t="s">
        <v>35750</v>
      </c>
      <c r="B11092" s="3" t="s">
        <v>35746</v>
      </c>
      <c r="C11092" s="3">
        <f>VLOOKUP(B11092,CONSOLIDADO!A$2:E$11786,5,FALSE)</f>
        <v>3142</v>
      </c>
      <c r="D11092" s="3" t="s">
        <v>4853</v>
      </c>
      <c r="E11092" s="3"/>
      <c r="F11092" s="3"/>
      <c r="G11092" s="3"/>
      <c r="I11092" t="str">
        <f t="shared" si="173"/>
        <v>,(3142,' Lucila Siskind','','',')</v>
      </c>
    </row>
    <row r="11093" spans="1:9">
      <c r="A11093" s="3" t="s">
        <v>35751</v>
      </c>
      <c r="B11093" s="3" t="s">
        <v>35746</v>
      </c>
      <c r="C11093" s="3">
        <f>VLOOKUP(B11093,CONSOLIDADO!A$2:E$11786,5,FALSE)</f>
        <v>3142</v>
      </c>
      <c r="D11093" s="3" t="s">
        <v>4853</v>
      </c>
      <c r="E11093" s="3" t="s">
        <v>9034</v>
      </c>
      <c r="F11093" s="3"/>
      <c r="G11093" s="3" t="s">
        <v>6846</v>
      </c>
      <c r="I11093" t="str">
        <f t="shared" si="173"/>
        <v>,(3142,' Pablo Geisse Navarro ','','               ', Director Titular')</v>
      </c>
    </row>
    <row r="11094" spans="1:9">
      <c r="A11094" s="3" t="s">
        <v>35752</v>
      </c>
      <c r="B11094" s="3" t="s">
        <v>35746</v>
      </c>
      <c r="C11094" s="3">
        <f>VLOOKUP(B11094,CONSOLIDADO!A$2:E$11786,5,FALSE)</f>
        <v>3142</v>
      </c>
      <c r="D11094" s="3" t="s">
        <v>4853</v>
      </c>
      <c r="E11094" s="3" t="s">
        <v>10205</v>
      </c>
      <c r="F11094" s="3" t="s">
        <v>35753</v>
      </c>
      <c r="G11094" s="3" t="s">
        <v>35754</v>
      </c>
      <c r="I11094" t="str">
        <f t="shared" si="173"/>
        <v>,(3142,' Gustavo Morales Hidalgo ',' gustavo.morales@isaprefusat.cl',' 2 2677 7700    ', Representante Legal')</v>
      </c>
    </row>
    <row r="11095" spans="1:9">
      <c r="A11095" s="3" t="s">
        <v>35755</v>
      </c>
      <c r="B11095" s="3" t="s">
        <v>35746</v>
      </c>
      <c r="C11095" s="3">
        <f>VLOOKUP(B11095,CONSOLIDADO!A$2:E$11786,5,FALSE)</f>
        <v>3142</v>
      </c>
      <c r="D11095" s="3" t="s">
        <v>4853</v>
      </c>
      <c r="E11095" s="3" t="s">
        <v>6757</v>
      </c>
      <c r="F11095" s="3" t="s">
        <v>35756</v>
      </c>
      <c r="G11095" s="3" t="s">
        <v>35754</v>
      </c>
      <c r="I11095" t="str">
        <f t="shared" si="173"/>
        <v>,(3142,' Francisco Acevedo ',' francisco.acevedo@isaprefusat.cl',' 2 2677 7700    ', Gerente de Administración y Finanzas')</v>
      </c>
    </row>
    <row r="11096" spans="1:9">
      <c r="A11096" s="3" t="s">
        <v>35757</v>
      </c>
      <c r="B11096" s="3" t="s">
        <v>35746</v>
      </c>
      <c r="C11096" s="3">
        <f>VLOOKUP(B11096,CONSOLIDADO!A$2:E$11786,5,FALSE)</f>
        <v>3142</v>
      </c>
      <c r="D11096" s="3" t="s">
        <v>4853</v>
      </c>
      <c r="E11096" s="3" t="s">
        <v>35758</v>
      </c>
      <c r="F11096" s="3" t="s">
        <v>35759</v>
      </c>
      <c r="G11096" s="3" t="s">
        <v>35754</v>
      </c>
      <c r="I11096" t="str">
        <f t="shared" si="173"/>
        <v>,(3142,' Cristina Heinrich Rojas ',' cristina.heinrich@isaprefusat.cl',' 2 2677 7700    ', Director Médico, Dra.')</v>
      </c>
    </row>
    <row r="11097" spans="1:9">
      <c r="A11097" s="3" t="s">
        <v>35761</v>
      </c>
      <c r="B11097" s="3" t="s">
        <v>35760</v>
      </c>
      <c r="C11097" s="3">
        <f>VLOOKUP(B11097,CONSOLIDADO!A$2:E$11786,5,FALSE)</f>
        <v>3143</v>
      </c>
      <c r="D11097" s="3" t="s">
        <v>4853</v>
      </c>
      <c r="E11097" s="3" t="s">
        <v>8441</v>
      </c>
      <c r="F11097" s="3" t="s">
        <v>35762</v>
      </c>
      <c r="G11097" s="3" t="s">
        <v>35763</v>
      </c>
      <c r="I11097" t="str">
        <f t="shared" si="173"/>
        <v>,(3143,' Gonzalo Arriagada Lillo ',' gonzalo.arriagada@nuevamasvida.cl',' 41 226 2100    ', Presidente Directorio')</v>
      </c>
    </row>
    <row r="11098" spans="1:9">
      <c r="A11098" s="3" t="s">
        <v>35764</v>
      </c>
      <c r="B11098" s="3" t="s">
        <v>35760</v>
      </c>
      <c r="C11098" s="3">
        <f>VLOOKUP(B11098,CONSOLIDADO!A$2:E$11786,5,FALSE)</f>
        <v>3143</v>
      </c>
      <c r="D11098" s="3" t="s">
        <v>4853</v>
      </c>
      <c r="E11098" s="3" t="s">
        <v>6739</v>
      </c>
      <c r="F11098" s="3" t="s">
        <v>35765</v>
      </c>
      <c r="G11098" s="3" t="s">
        <v>35766</v>
      </c>
      <c r="I11098" t="str">
        <f t="shared" si="173"/>
        <v>,(3143,' Luis Romero Estroy ',' luis.romero@nuevamasvida.cl',' 2 2979 4486    ', Gerente General')</v>
      </c>
    </row>
    <row r="11099" spans="1:9">
      <c r="A11099" s="3" t="s">
        <v>35767</v>
      </c>
      <c r="B11099" s="3" t="s">
        <v>35760</v>
      </c>
      <c r="C11099" s="3">
        <f>VLOOKUP(B11099,CONSOLIDADO!A$2:E$11786,5,FALSE)</f>
        <v>3143</v>
      </c>
      <c r="D11099" s="3" t="s">
        <v>4853</v>
      </c>
      <c r="E11099" s="3" t="s">
        <v>35768</v>
      </c>
      <c r="F11099" s="3" t="s">
        <v>35769</v>
      </c>
      <c r="G11099" s="3" t="s">
        <v>35766</v>
      </c>
      <c r="I11099" t="str">
        <f t="shared" si="173"/>
        <v>,(3143,' Carlos Jara Ulloa ',' carlos.jara@nuevamasvida.cl',' 2 2979 4486    ', Gerente de Administración y Control Gestión')</v>
      </c>
    </row>
    <row r="11100" spans="1:9">
      <c r="A11100" s="3" t="s">
        <v>35770</v>
      </c>
      <c r="B11100" s="3" t="s">
        <v>35760</v>
      </c>
      <c r="C11100" s="3">
        <f>VLOOKUP(B11100,CONSOLIDADO!A$2:E$11786,5,FALSE)</f>
        <v>3143</v>
      </c>
      <c r="D11100" s="3" t="s">
        <v>4853</v>
      </c>
      <c r="E11100" s="3" t="s">
        <v>17474</v>
      </c>
      <c r="F11100" s="3" t="s">
        <v>35771</v>
      </c>
      <c r="G11100" s="3" t="s">
        <v>35772</v>
      </c>
      <c r="I11100" t="str">
        <f t="shared" si="173"/>
        <v>,(3143,' Juan Pablo Grasset ',' juan.grasset@nuevamasvida.cl',' 41 226 2000    ', Gerente de Salud')</v>
      </c>
    </row>
    <row r="11101" spans="1:9">
      <c r="A11101" s="3" t="s">
        <v>35773</v>
      </c>
      <c r="B11101" s="3" t="s">
        <v>35760</v>
      </c>
      <c r="C11101" s="3">
        <f>VLOOKUP(B11101,CONSOLIDADO!A$2:E$11786,5,FALSE)</f>
        <v>3143</v>
      </c>
      <c r="D11101" s="3" t="s">
        <v>4853</v>
      </c>
      <c r="E11101" s="3" t="s">
        <v>6905</v>
      </c>
      <c r="F11101" s="3" t="s">
        <v>35774</v>
      </c>
      <c r="G11101" s="3" t="s">
        <v>35772</v>
      </c>
      <c r="I11101" t="str">
        <f t="shared" si="173"/>
        <v>,(3143,' Ignacio Zúñiga ',' ignacio.zuniga@nuevamasvida.cl',' 41 226 2000    ', Gerente Comercial')</v>
      </c>
    </row>
    <row r="11102" spans="1:9">
      <c r="A11102" s="3" t="s">
        <v>35776</v>
      </c>
      <c r="B11102" s="3" t="s">
        <v>1147</v>
      </c>
      <c r="C11102" s="3">
        <f>VLOOKUP(B11102,CONSOLIDADO!A$2:E$11786,5,FALSE)</f>
        <v>3144</v>
      </c>
      <c r="D11102" s="3" t="s">
        <v>35775</v>
      </c>
      <c r="E11102" s="3" t="s">
        <v>35777</v>
      </c>
      <c r="F11102" s="3" t="s">
        <v>35778</v>
      </c>
      <c r="G11102" s="3" t="s">
        <v>35779</v>
      </c>
      <c r="I11102" t="str">
        <f t="shared" si="173"/>
        <v>,(3144,' Rodrigo Lafuente Saavedra ',' rlafuente@isc.cl',' 2 2236 2306    ', Director Ejecutivo y Gerente General')</v>
      </c>
    </row>
    <row r="11103" spans="1:9">
      <c r="A11103" s="3" t="s">
        <v>35780</v>
      </c>
      <c r="B11103" s="3" t="s">
        <v>1147</v>
      </c>
      <c r="C11103" s="3">
        <f>VLOOKUP(B11103,CONSOLIDADO!A$2:E$11786,5,FALSE)</f>
        <v>3144</v>
      </c>
      <c r="D11103" s="3" t="s">
        <v>35775</v>
      </c>
      <c r="E11103" s="3"/>
      <c r="F11103" s="3"/>
      <c r="G11103" s="3" t="s">
        <v>35781</v>
      </c>
      <c r="I11103" t="str">
        <f t="shared" si="173"/>
        <v>,(3144,' Elena Sandoval M.','',' 2 2236 2306',')</v>
      </c>
    </row>
    <row r="11104" spans="1:9">
      <c r="A11104" s="3" t="s">
        <v>35782</v>
      </c>
      <c r="B11104" s="3" t="s">
        <v>1147</v>
      </c>
      <c r="C11104" s="3">
        <f>VLOOKUP(B11104,CONSOLIDADO!A$2:E$11786,5,FALSE)</f>
        <v>3144</v>
      </c>
      <c r="D11104" s="3" t="s">
        <v>35775</v>
      </c>
      <c r="E11104" s="3" t="s">
        <v>16334</v>
      </c>
      <c r="F11104" s="3" t="s">
        <v>35783</v>
      </c>
      <c r="G11104" s="3" t="s">
        <v>35779</v>
      </c>
      <c r="I11104" t="str">
        <f t="shared" si="173"/>
        <v>,(3144,' Myriam Pérez ',' mperez@isc.cl',' 2 2236 2306    ', Gerente de Innovación y Desarrollo')</v>
      </c>
    </row>
    <row r="11105" spans="1:9">
      <c r="A11105" s="3" t="s">
        <v>35784</v>
      </c>
      <c r="B11105" s="3" t="s">
        <v>1147</v>
      </c>
      <c r="C11105" s="3">
        <f>VLOOKUP(B11105,CONSOLIDADO!A$2:E$11786,5,FALSE)</f>
        <v>3144</v>
      </c>
      <c r="D11105" s="3" t="s">
        <v>35775</v>
      </c>
      <c r="E11105" s="3" t="s">
        <v>35785</v>
      </c>
      <c r="F11105" s="3" t="s">
        <v>35786</v>
      </c>
      <c r="G11105" s="3" t="s">
        <v>35779</v>
      </c>
      <c r="I11105" t="str">
        <f t="shared" si="173"/>
        <v>,(3144,' Catalina Lafuente ',' cata@bri.cl',' 2 2236 2306    ', Gerente Crossmedia')</v>
      </c>
    </row>
    <row r="11106" spans="1:9">
      <c r="A11106" s="3" t="s">
        <v>35788</v>
      </c>
      <c r="B11106" s="3" t="s">
        <v>35787</v>
      </c>
      <c r="C11106" s="3">
        <f>VLOOKUP(B11106,CONSOLIDADO!A$2:E$11786,5,FALSE)</f>
        <v>3145</v>
      </c>
      <c r="D11106" s="3" t="s">
        <v>463</v>
      </c>
      <c r="E11106" s="3" t="s">
        <v>6739</v>
      </c>
      <c r="F11106" s="3" t="s">
        <v>35789</v>
      </c>
      <c r="G11106" s="3" t="s">
        <v>35790</v>
      </c>
      <c r="I11106" t="str">
        <f t="shared" si="173"/>
        <v>,(3145,' Juan Pablo Salinas Faúndez ',' jpsalinas@isoplast.cl',' 2 2275 2510    ', Gerente General')</v>
      </c>
    </row>
    <row r="11107" spans="1:9">
      <c r="A11107" s="3" t="s">
        <v>35791</v>
      </c>
      <c r="B11107" s="3" t="s">
        <v>35787</v>
      </c>
      <c r="C11107" s="3">
        <f>VLOOKUP(B11107,CONSOLIDADO!A$2:E$11786,5,FALSE)</f>
        <v>3145</v>
      </c>
      <c r="D11107" s="3" t="s">
        <v>463</v>
      </c>
      <c r="E11107" s="3"/>
      <c r="F11107" s="3"/>
      <c r="G11107" s="3" t="s">
        <v>35792</v>
      </c>
      <c r="I11107" t="str">
        <f t="shared" si="173"/>
        <v>,(3145,' Angela Vicencio Fernández','',' 2 2275 2510',')</v>
      </c>
    </row>
    <row r="11108" spans="1:9">
      <c r="A11108" s="3" t="s">
        <v>35793</v>
      </c>
      <c r="B11108" s="3" t="s">
        <v>35787</v>
      </c>
      <c r="C11108" s="3">
        <f>VLOOKUP(B11108,CONSOLIDADO!A$2:E$11786,5,FALSE)</f>
        <v>3145</v>
      </c>
      <c r="D11108" s="3" t="s">
        <v>463</v>
      </c>
      <c r="E11108" s="3" t="s">
        <v>6757</v>
      </c>
      <c r="F11108" s="3" t="s">
        <v>35794</v>
      </c>
      <c r="G11108" s="3" t="s">
        <v>35790</v>
      </c>
      <c r="I11108" t="str">
        <f t="shared" si="173"/>
        <v>,(3145,' María Trinidad Valdés Valencia ',' tvaldes@isosur.cl',' 2 2275 2510    ', Gerente de Administración y Finanzas')</v>
      </c>
    </row>
    <row r="11109" spans="1:9">
      <c r="A11109" s="3" t="s">
        <v>35796</v>
      </c>
      <c r="B11109" s="3" t="s">
        <v>284</v>
      </c>
      <c r="C11109" s="3">
        <f>VLOOKUP(B11109,CONSOLIDADO!A$2:E$11786,5,FALSE)</f>
        <v>3146</v>
      </c>
      <c r="D11109" s="3" t="s">
        <v>35795</v>
      </c>
      <c r="E11109" s="3" t="s">
        <v>7072</v>
      </c>
      <c r="F11109" s="3" t="s">
        <v>35797</v>
      </c>
      <c r="G11109" s="3" t="s">
        <v>35798</v>
      </c>
      <c r="I11109" t="str">
        <f t="shared" si="173"/>
        <v>,(3146,' Rodrigo González Acevedo ',' rodrigo.gonzalez@cl.issworld.com',' 2 2726 6501    ', Country Manager')</v>
      </c>
    </row>
    <row r="11110" spans="1:9">
      <c r="A11110" s="3" t="s">
        <v>35799</v>
      </c>
      <c r="B11110" s="3" t="s">
        <v>284</v>
      </c>
      <c r="C11110" s="3">
        <f>VLOOKUP(B11110,CONSOLIDADO!A$2:E$11786,5,FALSE)</f>
        <v>3146</v>
      </c>
      <c r="D11110" s="3" t="s">
        <v>35795</v>
      </c>
      <c r="E11110" s="3" t="s">
        <v>7355</v>
      </c>
      <c r="F11110" s="3" t="s">
        <v>35800</v>
      </c>
      <c r="G11110" s="3" t="s">
        <v>35801</v>
      </c>
      <c r="I11110" t="str">
        <f t="shared" si="173"/>
        <v>,(3146,' Matías Hernández Baghetti ',' matias.hernadez@cl.issworld.com',' 2 2726 6521    ', Director Comercial')</v>
      </c>
    </row>
    <row r="11111" spans="1:9">
      <c r="A11111" s="3" t="s">
        <v>35802</v>
      </c>
      <c r="B11111" s="3" t="s">
        <v>284</v>
      </c>
      <c r="C11111" s="3">
        <f>VLOOKUP(B11111,CONSOLIDADO!A$2:E$11786,5,FALSE)</f>
        <v>3146</v>
      </c>
      <c r="D11111" s="3" t="s">
        <v>35795</v>
      </c>
      <c r="E11111" s="3" t="s">
        <v>35803</v>
      </c>
      <c r="F11111" s="3" t="s">
        <v>35804</v>
      </c>
      <c r="G11111" s="3" t="s">
        <v>35805</v>
      </c>
      <c r="I11111" t="str">
        <f t="shared" si="173"/>
        <v>,(3146,' Horacio Miñano Araya ',' horacio.minano@cl.issworld.com',' 2 2726 6505    ', Director de Personas y Cultura')</v>
      </c>
    </row>
    <row r="11112" spans="1:9">
      <c r="A11112" s="3" t="s">
        <v>35806</v>
      </c>
      <c r="B11112" s="3" t="s">
        <v>284</v>
      </c>
      <c r="C11112" s="3">
        <f>VLOOKUP(B11112,CONSOLIDADO!A$2:E$11786,5,FALSE)</f>
        <v>3146</v>
      </c>
      <c r="D11112" s="3" t="s">
        <v>35795</v>
      </c>
      <c r="E11112" s="3" t="s">
        <v>14802</v>
      </c>
      <c r="F11112" s="3" t="s">
        <v>35807</v>
      </c>
      <c r="G11112" s="3" t="s">
        <v>35808</v>
      </c>
      <c r="I11112" t="str">
        <f t="shared" si="173"/>
        <v>,(3146,' Rodrigo Southerland López ',' rodrigo.southerland@cl.issworld.com',' 2 2726 6502    ', Director de Administración y Finanzas')</v>
      </c>
    </row>
    <row r="11113" spans="1:9">
      <c r="A11113" s="3" t="s">
        <v>35809</v>
      </c>
      <c r="B11113" s="3" t="s">
        <v>284</v>
      </c>
      <c r="C11113" s="3">
        <f>VLOOKUP(B11113,CONSOLIDADO!A$2:E$11786,5,FALSE)</f>
        <v>3146</v>
      </c>
      <c r="D11113" s="3" t="s">
        <v>35795</v>
      </c>
      <c r="E11113" s="3" t="s">
        <v>35810</v>
      </c>
      <c r="F11113" s="3" t="s">
        <v>35811</v>
      </c>
      <c r="G11113" s="3" t="s">
        <v>35812</v>
      </c>
      <c r="I11113" t="str">
        <f t="shared" si="173"/>
        <v>,(3146,' Ignacio Barra Cañas ',' ignacio.barra@cl.issworld.com',' 2 2726 6566    ', Director de Operaciones Catering')</v>
      </c>
    </row>
    <row r="11114" spans="1:9">
      <c r="A11114" s="3" t="s">
        <v>35813</v>
      </c>
      <c r="B11114" s="3" t="s">
        <v>284</v>
      </c>
      <c r="C11114" s="3">
        <f>VLOOKUP(B11114,CONSOLIDADO!A$2:E$11786,5,FALSE)</f>
        <v>3146</v>
      </c>
      <c r="D11114" s="3" t="s">
        <v>35795</v>
      </c>
      <c r="E11114" s="3" t="s">
        <v>35814</v>
      </c>
      <c r="F11114" s="3" t="s">
        <v>35815</v>
      </c>
      <c r="G11114" s="3" t="s">
        <v>35816</v>
      </c>
      <c r="I11114" t="str">
        <f t="shared" si="173"/>
        <v>,(3146,' Mauricio Aguirre Cares ',' mauricio.aguirre@cl.issworld.com',' 2 2726 6593    ', Director de Operaciones Industria, Manufactura y Servicios Especializados')</v>
      </c>
    </row>
    <row r="11115" spans="1:9">
      <c r="A11115" s="3" t="s">
        <v>35817</v>
      </c>
      <c r="B11115" s="3" t="s">
        <v>284</v>
      </c>
      <c r="C11115" s="3">
        <f>VLOOKUP(B11115,CONSOLIDADO!A$2:E$11786,5,FALSE)</f>
        <v>3146</v>
      </c>
      <c r="D11115" s="3" t="s">
        <v>35795</v>
      </c>
      <c r="E11115" s="3" t="s">
        <v>35818</v>
      </c>
      <c r="F11115" s="3" t="s">
        <v>35819</v>
      </c>
      <c r="G11115" s="3" t="s">
        <v>35820</v>
      </c>
      <c r="I11115" t="str">
        <f t="shared" si="173"/>
        <v>,(3146,' Gonzalo Guzmán Fernández ',' gonzalo.guzman@cl.issworld.com',' 2 2726 6526    ', Director de Operaciones Business, IT &amp; Retail')</v>
      </c>
    </row>
    <row r="11116" spans="1:9">
      <c r="A11116" s="3" t="s">
        <v>35821</v>
      </c>
      <c r="B11116" s="3" t="s">
        <v>284</v>
      </c>
      <c r="C11116" s="3">
        <f>VLOOKUP(B11116,CONSOLIDADO!A$2:E$11786,5,FALSE)</f>
        <v>3146</v>
      </c>
      <c r="D11116" s="3" t="s">
        <v>35795</v>
      </c>
      <c r="E11116" s="3" t="s">
        <v>35822</v>
      </c>
      <c r="F11116" s="3" t="s">
        <v>35823</v>
      </c>
      <c r="G11116" s="3" t="s">
        <v>35824</v>
      </c>
      <c r="I11116" t="str">
        <f t="shared" si="173"/>
        <v>,(3146,' Marcelo Larrañaga Meza ',' marcelo.larranaga@cl.issworld.com',' 2 2726 6504    ', Director de Operaciones Transporte y Grandes Clientes')</v>
      </c>
    </row>
    <row r="11117" spans="1:9">
      <c r="A11117" s="3" t="s">
        <v>35825</v>
      </c>
      <c r="B11117" s="3" t="s">
        <v>284</v>
      </c>
      <c r="C11117" s="3">
        <f>VLOOKUP(B11117,CONSOLIDADO!A$2:E$11786,5,FALSE)</f>
        <v>3146</v>
      </c>
      <c r="D11117" s="3" t="s">
        <v>35795</v>
      </c>
      <c r="E11117" s="3" t="s">
        <v>35826</v>
      </c>
      <c r="F11117" s="3" t="s">
        <v>35827</v>
      </c>
      <c r="G11117" s="3" t="s">
        <v>35828</v>
      </c>
      <c r="I11117" t="str">
        <f t="shared" si="173"/>
        <v>,(3146,' Jorge Zúñiga Villalobos ',' jorge.zuniga@cl.issworld.com',' 55 246 5036    ', Director de Operaciones Energía &amp; Recursos')</v>
      </c>
    </row>
    <row r="11118" spans="1:9">
      <c r="A11118" s="3" t="s">
        <v>35830</v>
      </c>
      <c r="B11118" s="3" t="s">
        <v>35829</v>
      </c>
      <c r="C11118" s="3">
        <f>VLOOKUP(B11118,CONSOLIDADO!A$2:E$11786,5,FALSE)</f>
        <v>3147</v>
      </c>
      <c r="D11118" s="3" t="s">
        <v>6122</v>
      </c>
      <c r="E11118" s="3" t="s">
        <v>6739</v>
      </c>
      <c r="F11118" s="3" t="s">
        <v>35831</v>
      </c>
      <c r="G11118" s="3" t="s">
        <v>35832</v>
      </c>
      <c r="I11118" t="str">
        <f t="shared" si="173"/>
        <v>,(3147,' Asad Hananía Mansur ',' ventas@camisasprisma.cl',' 2 2699 2432    ', Gerente General')</v>
      </c>
    </row>
    <row r="11119" spans="1:9">
      <c r="A11119" s="3" t="s">
        <v>35835</v>
      </c>
      <c r="B11119" s="3" t="s">
        <v>35833</v>
      </c>
      <c r="C11119" s="3">
        <f>VLOOKUP(B11119,CONSOLIDADO!A$2:E$11786,5,FALSE)</f>
        <v>3149</v>
      </c>
      <c r="D11119" s="3" t="s">
        <v>35834</v>
      </c>
      <c r="E11119" s="3" t="s">
        <v>7409</v>
      </c>
      <c r="F11119" s="3" t="s">
        <v>35836</v>
      </c>
      <c r="G11119" s="3" t="s">
        <v>35837</v>
      </c>
      <c r="I11119" t="str">
        <f t="shared" si="173"/>
        <v>,(3149,' Benjamín Adrián Toselli Garrido ',' benjamin.toselli@it-hunter.cl',' 2 2246 1738    ', Presidente Ejecutivo')</v>
      </c>
    </row>
    <row r="11120" spans="1:9">
      <c r="A11120" s="3" t="s">
        <v>35838</v>
      </c>
      <c r="B11120" s="3" t="s">
        <v>35833</v>
      </c>
      <c r="C11120" s="3">
        <f>VLOOKUP(B11120,CONSOLIDADO!A$2:E$11786,5,FALSE)</f>
        <v>3149</v>
      </c>
      <c r="D11120" s="3" t="s">
        <v>35834</v>
      </c>
      <c r="E11120" s="3"/>
      <c r="F11120" s="3"/>
      <c r="G11120" s="3" t="s">
        <v>35839</v>
      </c>
      <c r="I11120" t="str">
        <f t="shared" si="173"/>
        <v>,(3149,' Dartinella Toselli Ríos','',' 2 2246 1738',')</v>
      </c>
    </row>
    <row r="11121" spans="1:9">
      <c r="A11121" s="3" t="s">
        <v>35840</v>
      </c>
      <c r="B11121" s="3" t="s">
        <v>35833</v>
      </c>
      <c r="C11121" s="3">
        <f>VLOOKUP(B11121,CONSOLIDADO!A$2:E$11786,5,FALSE)</f>
        <v>3149</v>
      </c>
      <c r="D11121" s="3" t="s">
        <v>35834</v>
      </c>
      <c r="E11121" s="3" t="s">
        <v>10166</v>
      </c>
      <c r="F11121" s="3" t="s">
        <v>35841</v>
      </c>
      <c r="G11121" s="3" t="s">
        <v>35837</v>
      </c>
      <c r="I11121" t="str">
        <f t="shared" si="173"/>
        <v>,(3149,' Juan Manuel Cereceda ',' juan.cereceda@it-hunter.cl',' 2 2246 1738    ', Consultor Senior')</v>
      </c>
    </row>
    <row r="11122" spans="1:9">
      <c r="A11122" s="3" t="s">
        <v>35842</v>
      </c>
      <c r="B11122" s="3" t="s">
        <v>35833</v>
      </c>
      <c r="C11122" s="3">
        <f>VLOOKUP(B11122,CONSOLIDADO!A$2:E$11786,5,FALSE)</f>
        <v>3149</v>
      </c>
      <c r="D11122" s="3" t="s">
        <v>35834</v>
      </c>
      <c r="E11122" s="3" t="s">
        <v>35843</v>
      </c>
      <c r="F11122" s="3" t="s">
        <v>35844</v>
      </c>
      <c r="G11122" s="3" t="s">
        <v>35837</v>
      </c>
      <c r="I11122" t="str">
        <f t="shared" si="173"/>
        <v>,(3149,' Melisa Ortega ',' melisa.ortega@it-hunter.cl',' 2 2246 1738    ', Consultora de Mercado')</v>
      </c>
    </row>
    <row r="11123" spans="1:9">
      <c r="A11123" s="3" t="s">
        <v>35847</v>
      </c>
      <c r="B11123" s="3" t="s">
        <v>35845</v>
      </c>
      <c r="C11123" s="3">
        <f>VLOOKUP(B11123,CONSOLIDADO!A$2:E$11786,5,FALSE)</f>
        <v>3150</v>
      </c>
      <c r="D11123" s="3" t="s">
        <v>35846</v>
      </c>
      <c r="E11123" s="3" t="s">
        <v>6739</v>
      </c>
      <c r="F11123" s="3" t="s">
        <v>35848</v>
      </c>
      <c r="G11123" s="3" t="s">
        <v>35849</v>
      </c>
      <c r="I11123" t="str">
        <f t="shared" si="173"/>
        <v>,(3150,' Italo Cantele Bertolone ',' italinox@italinox.cl',' 2 2553 3990    ', Gerente General')</v>
      </c>
    </row>
    <row r="11124" spans="1:9">
      <c r="A11124" s="3" t="s">
        <v>35850</v>
      </c>
      <c r="B11124" s="3" t="s">
        <v>35845</v>
      </c>
      <c r="C11124" s="3">
        <f>VLOOKUP(B11124,CONSOLIDADO!A$2:E$11786,5,FALSE)</f>
        <v>3150</v>
      </c>
      <c r="D11124" s="3" t="s">
        <v>35846</v>
      </c>
      <c r="E11124" s="3"/>
      <c r="F11124" s="3"/>
      <c r="G11124" s="3" t="s">
        <v>35851</v>
      </c>
      <c r="I11124" t="str">
        <f t="shared" si="173"/>
        <v>,(3150,' Sergio Aranis Hernández','',' 2 2553 3990',')</v>
      </c>
    </row>
    <row r="11125" spans="1:9">
      <c r="A11125" s="3" t="s">
        <v>35852</v>
      </c>
      <c r="B11125" s="3" t="s">
        <v>35845</v>
      </c>
      <c r="C11125" s="3">
        <f>VLOOKUP(B11125,CONSOLIDADO!A$2:E$11786,5,FALSE)</f>
        <v>3150</v>
      </c>
      <c r="D11125" s="3" t="s">
        <v>35846</v>
      </c>
      <c r="E11125" s="3"/>
      <c r="F11125" s="3"/>
      <c r="G11125" s="3" t="s">
        <v>35851</v>
      </c>
      <c r="I11125" t="str">
        <f t="shared" si="173"/>
        <v>,(3150,' Jaime Olivos Berríos','',' 2 2553 3990',')</v>
      </c>
    </row>
    <row r="11126" spans="1:9">
      <c r="A11126" s="3" t="s">
        <v>35854</v>
      </c>
      <c r="B11126" s="3" t="s">
        <v>35853</v>
      </c>
      <c r="C11126" s="3">
        <f>VLOOKUP(B11126,CONSOLIDADO!A$2:E$11786,5,FALSE)</f>
        <v>3151</v>
      </c>
      <c r="D11126" s="3" t="s">
        <v>6122</v>
      </c>
      <c r="E11126" s="3" t="s">
        <v>6813</v>
      </c>
      <c r="F11126" s="3" t="s">
        <v>35855</v>
      </c>
      <c r="G11126" s="3" t="s">
        <v>35856</v>
      </c>
      <c r="I11126" t="str">
        <f t="shared" si="173"/>
        <v>,(3151,' Arturo Strazza Falabella ',' astrazza@italmod.cl',' 2 2398 9810    ', Presidente')</v>
      </c>
    </row>
    <row r="11127" spans="1:9">
      <c r="A11127" s="3" t="s">
        <v>35857</v>
      </c>
      <c r="B11127" s="3" t="s">
        <v>35853</v>
      </c>
      <c r="C11127" s="3">
        <f>VLOOKUP(B11127,CONSOLIDADO!A$2:E$11786,5,FALSE)</f>
        <v>3151</v>
      </c>
      <c r="D11127" s="3" t="s">
        <v>6122</v>
      </c>
      <c r="E11127" s="3"/>
      <c r="F11127" s="3"/>
      <c r="G11127" s="3" t="s">
        <v>35858</v>
      </c>
      <c r="I11127" t="str">
        <f t="shared" si="173"/>
        <v>,(3151,' Arturo Strazza Silva','',' 2 2398 9810',')</v>
      </c>
    </row>
    <row r="11128" spans="1:9">
      <c r="A11128" s="3" t="s">
        <v>35859</v>
      </c>
      <c r="B11128" s="3" t="s">
        <v>35853</v>
      </c>
      <c r="C11128" s="3">
        <f>VLOOKUP(B11128,CONSOLIDADO!A$2:E$11786,5,FALSE)</f>
        <v>3151</v>
      </c>
      <c r="D11128" s="3" t="s">
        <v>6122</v>
      </c>
      <c r="E11128" s="3" t="s">
        <v>35860</v>
      </c>
      <c r="F11128" s="3" t="s">
        <v>35861</v>
      </c>
      <c r="G11128" s="3" t="s">
        <v>35856</v>
      </c>
      <c r="I11128" t="str">
        <f t="shared" si="173"/>
        <v>,(3151,' Raúl Ramírez Albornoz ',' raramirez@italmod.cl',' 2 2398 9810    ', Gerente Finanzas y Administración')</v>
      </c>
    </row>
    <row r="11129" spans="1:9">
      <c r="A11129" s="3" t="s">
        <v>35862</v>
      </c>
      <c r="B11129" s="3" t="s">
        <v>35853</v>
      </c>
      <c r="C11129" s="3">
        <f>VLOOKUP(B11129,CONSOLIDADO!A$2:E$11786,5,FALSE)</f>
        <v>3151</v>
      </c>
      <c r="D11129" s="3" t="s">
        <v>6122</v>
      </c>
      <c r="E11129" s="3" t="s">
        <v>35863</v>
      </c>
      <c r="F11129" s="3" t="s">
        <v>35864</v>
      </c>
      <c r="G11129" s="3" t="s">
        <v>35856</v>
      </c>
      <c r="I11129" t="str">
        <f t="shared" si="173"/>
        <v>,(3151,' Francisca Araya Jerez ',' faraya@italmod.cl',' 2 2398 9810    ', Gerente División Moda Contemporánea')</v>
      </c>
    </row>
    <row r="11130" spans="1:9">
      <c r="A11130" s="3" t="s">
        <v>35865</v>
      </c>
      <c r="B11130" s="3" t="s">
        <v>35853</v>
      </c>
      <c r="C11130" s="3">
        <f>VLOOKUP(B11130,CONSOLIDADO!A$2:E$11786,5,FALSE)</f>
        <v>3151</v>
      </c>
      <c r="D11130" s="3" t="s">
        <v>6122</v>
      </c>
      <c r="E11130" s="3" t="s">
        <v>14396</v>
      </c>
      <c r="F11130" s="3" t="s">
        <v>35866</v>
      </c>
      <c r="G11130" s="3" t="s">
        <v>35856</v>
      </c>
      <c r="I11130" t="str">
        <f t="shared" si="173"/>
        <v>,(3151,' Cristina García ',' cgarcia@italmod.cl',' 2 2398 9810    ', Gerente Retail')</v>
      </c>
    </row>
    <row r="11131" spans="1:9">
      <c r="A11131" s="3" t="s">
        <v>35868</v>
      </c>
      <c r="B11131" s="3" t="s">
        <v>35867</v>
      </c>
      <c r="C11131" s="3">
        <f>VLOOKUP(B11131,CONSOLIDADO!A$2:E$11786,5,FALSE)</f>
        <v>3152</v>
      </c>
      <c r="D11131" s="3" t="s">
        <v>33351</v>
      </c>
      <c r="E11131" s="3" t="s">
        <v>6739</v>
      </c>
      <c r="F11131" s="3" t="s">
        <v>35869</v>
      </c>
      <c r="G11131" s="3" t="s">
        <v>35870</v>
      </c>
      <c r="I11131" t="str">
        <f t="shared" si="173"/>
        <v>,(3152,' Leone Di Battista Sallusti ',' ldibattista@italplast.cl',' 2 2719 9300    ', Gerente General')</v>
      </c>
    </row>
    <row r="11132" spans="1:9">
      <c r="A11132" s="3" t="s">
        <v>35871</v>
      </c>
      <c r="B11132" s="3" t="s">
        <v>35867</v>
      </c>
      <c r="C11132" s="3">
        <f>VLOOKUP(B11132,CONSOLIDADO!A$2:E$11786,5,FALSE)</f>
        <v>3152</v>
      </c>
      <c r="D11132" s="3" t="s">
        <v>33351</v>
      </c>
      <c r="E11132" s="3"/>
      <c r="F11132" s="3"/>
      <c r="G11132" s="3" t="s">
        <v>35872</v>
      </c>
      <c r="I11132" t="str">
        <f t="shared" si="173"/>
        <v>,(3152,' Enrique Mella Inostroza','',' 2 2719 9302',')</v>
      </c>
    </row>
    <row r="11133" spans="1:9">
      <c r="A11133" s="3" t="s">
        <v>35873</v>
      </c>
      <c r="B11133" s="3" t="s">
        <v>35867</v>
      </c>
      <c r="C11133" s="3">
        <f>VLOOKUP(B11133,CONSOLIDADO!A$2:E$11786,5,FALSE)</f>
        <v>3152</v>
      </c>
      <c r="D11133" s="3" t="s">
        <v>33351</v>
      </c>
      <c r="E11133" s="3" t="s">
        <v>9151</v>
      </c>
      <c r="F11133" s="3" t="s">
        <v>35874</v>
      </c>
      <c r="G11133" s="3" t="s">
        <v>35875</v>
      </c>
      <c r="I11133" t="str">
        <f t="shared" si="173"/>
        <v>,(3152,' Mauricio Di Battista Arcuch ',' lcortes@italplast.cl',' 2 2719 9330    ', Subgerente Comercial')</v>
      </c>
    </row>
    <row r="11134" spans="1:9">
      <c r="A11134" s="3" t="s">
        <v>35876</v>
      </c>
      <c r="B11134" s="3" t="s">
        <v>35867</v>
      </c>
      <c r="C11134" s="3">
        <f>VLOOKUP(B11134,CONSOLIDADO!A$2:E$11786,5,FALSE)</f>
        <v>3152</v>
      </c>
      <c r="D11134" s="3" t="s">
        <v>33351</v>
      </c>
      <c r="E11134" s="3" t="s">
        <v>35877</v>
      </c>
      <c r="F11134" s="3" t="s">
        <v>35878</v>
      </c>
      <c r="G11134" s="3" t="s">
        <v>35870</v>
      </c>
      <c r="I11134" t="str">
        <f t="shared" si="173"/>
        <v>,(3152,' Marcela Pacheco Figueroa ',' mpacheco@italplast.cl',' 2 2719 9300    ', Encargada de Contabilidad y Recursos Humanos')</v>
      </c>
    </row>
    <row r="11135" spans="1:9">
      <c r="A11135" s="3" t="s">
        <v>35880</v>
      </c>
      <c r="B11135" s="3" t="s">
        <v>35879</v>
      </c>
      <c r="C11135" s="3">
        <f>VLOOKUP(B11135,CONSOLIDADO!A$2:E$11786,5,FALSE)</f>
        <v>3153</v>
      </c>
      <c r="D11135" s="3" t="s">
        <v>1386</v>
      </c>
      <c r="E11135" s="3"/>
      <c r="F11135" s="3"/>
      <c r="G11135" s="3"/>
      <c r="I11135" t="str">
        <f t="shared" si="173"/>
        <v>,(3153,' Jorge Andrés Saieh Guzmán','','',')</v>
      </c>
    </row>
    <row r="11136" spans="1:9">
      <c r="A11136" s="3" t="s">
        <v>35881</v>
      </c>
      <c r="B11136" s="3" t="s">
        <v>35879</v>
      </c>
      <c r="C11136" s="3">
        <f>VLOOKUP(B11136,CONSOLIDADO!A$2:E$11786,5,FALSE)</f>
        <v>3153</v>
      </c>
      <c r="D11136" s="3" t="s">
        <v>1386</v>
      </c>
      <c r="E11136" s="3" t="s">
        <v>6848</v>
      </c>
      <c r="F11136" s="3"/>
      <c r="G11136" s="3" t="s">
        <v>6846</v>
      </c>
      <c r="I11136" t="str">
        <f t="shared" si="173"/>
        <v>,(3153,' Ricardo Villela Marino ','','               ', Vicepresidente')</v>
      </c>
    </row>
    <row r="11137" spans="1:9">
      <c r="A11137" s="3" t="s">
        <v>35882</v>
      </c>
      <c r="B11137" s="3" t="s">
        <v>35879</v>
      </c>
      <c r="C11137" s="3">
        <f>VLOOKUP(B11137,CONSOLIDADO!A$2:E$11786,5,FALSE)</f>
        <v>3153</v>
      </c>
      <c r="D11137" s="3" t="s">
        <v>1386</v>
      </c>
      <c r="E11137" s="3" t="s">
        <v>6850</v>
      </c>
      <c r="F11137" s="3"/>
      <c r="G11137" s="3" t="s">
        <v>6846</v>
      </c>
      <c r="I11137" t="str">
        <f t="shared" si="173"/>
        <v>,(3153,' Fernando Aguad Dagach ','','               ', Director')</v>
      </c>
    </row>
    <row r="11138" spans="1:9">
      <c r="A11138" s="3" t="s">
        <v>35883</v>
      </c>
      <c r="B11138" s="3" t="s">
        <v>35879</v>
      </c>
      <c r="C11138" s="3">
        <f>VLOOKUP(B11138,CONSOLIDADO!A$2:E$11786,5,FALSE)</f>
        <v>3153</v>
      </c>
      <c r="D11138" s="3" t="s">
        <v>1386</v>
      </c>
      <c r="E11138" s="3" t="s">
        <v>6850</v>
      </c>
      <c r="F11138" s="3"/>
      <c r="G11138" s="3" t="s">
        <v>6846</v>
      </c>
      <c r="I11138" t="str">
        <f t="shared" si="173"/>
        <v>,(3153,' Gustavo Arriagada Morales ','','               ', Director')</v>
      </c>
    </row>
    <row r="11139" spans="1:9">
      <c r="A11139" s="3" t="s">
        <v>16549</v>
      </c>
      <c r="B11139" s="3" t="s">
        <v>35879</v>
      </c>
      <c r="C11139" s="3">
        <f>VLOOKUP(B11139,CONSOLIDADO!A$2:E$11786,5,FALSE)</f>
        <v>3153</v>
      </c>
      <c r="D11139" s="3" t="s">
        <v>1386</v>
      </c>
      <c r="E11139" s="3" t="s">
        <v>6850</v>
      </c>
      <c r="F11139" s="3"/>
      <c r="G11139" s="3" t="s">
        <v>6846</v>
      </c>
      <c r="I11139" t="str">
        <f t="shared" ref="I11139:I11202" si="174">CONCATENATE(",(",C11139,",'",A11139,"','",F11139,"','",G11139,"',",E11139,"')")</f>
        <v>,(3153,' Jorge Selume Zaror ','','               ', Director')</v>
      </c>
    </row>
    <row r="11140" spans="1:9">
      <c r="A11140" s="3" t="s">
        <v>35884</v>
      </c>
      <c r="B11140" s="3" t="s">
        <v>35879</v>
      </c>
      <c r="C11140" s="3">
        <f>VLOOKUP(B11140,CONSOLIDADO!A$2:E$11786,5,FALSE)</f>
        <v>3153</v>
      </c>
      <c r="D11140" s="3" t="s">
        <v>1386</v>
      </c>
      <c r="E11140" s="3" t="s">
        <v>6850</v>
      </c>
      <c r="F11140" s="3"/>
      <c r="G11140" s="3" t="s">
        <v>6846</v>
      </c>
      <c r="I11140" t="str">
        <f t="shared" si="174"/>
        <v>,(3153,' Caio Ibrahim David ','','               ', Director')</v>
      </c>
    </row>
    <row r="11141" spans="1:9">
      <c r="A11141" s="3" t="s">
        <v>35885</v>
      </c>
      <c r="B11141" s="3" t="s">
        <v>35879</v>
      </c>
      <c r="C11141" s="3">
        <f>VLOOKUP(B11141,CONSOLIDADO!A$2:E$11786,5,FALSE)</f>
        <v>3153</v>
      </c>
      <c r="D11141" s="3" t="s">
        <v>1386</v>
      </c>
      <c r="E11141" s="3" t="s">
        <v>6850</v>
      </c>
      <c r="F11141" s="3"/>
      <c r="G11141" s="3" t="s">
        <v>6846</v>
      </c>
      <c r="I11141" t="str">
        <f t="shared" si="174"/>
        <v>,(3153,' Fernando Concha Ureta ','','               ', Director')</v>
      </c>
    </row>
    <row r="11142" spans="1:9">
      <c r="A11142" s="3" t="s">
        <v>35886</v>
      </c>
      <c r="B11142" s="3" t="s">
        <v>35879</v>
      </c>
      <c r="C11142" s="3">
        <f>VLOOKUP(B11142,CONSOLIDADO!A$2:E$11786,5,FALSE)</f>
        <v>3153</v>
      </c>
      <c r="D11142" s="3" t="s">
        <v>1386</v>
      </c>
      <c r="E11142" s="3" t="s">
        <v>6850</v>
      </c>
      <c r="F11142" s="3"/>
      <c r="G11142" s="3" t="s">
        <v>6846</v>
      </c>
      <c r="I11142" t="str">
        <f t="shared" si="174"/>
        <v>,(3153,' Milton Maluhy Filho ','','               ', Director')</v>
      </c>
    </row>
    <row r="11143" spans="1:9">
      <c r="A11143" s="3" t="s">
        <v>35887</v>
      </c>
      <c r="B11143" s="3" t="s">
        <v>35879</v>
      </c>
      <c r="C11143" s="3">
        <f>VLOOKUP(B11143,CONSOLIDADO!A$2:E$11786,5,FALSE)</f>
        <v>3153</v>
      </c>
      <c r="D11143" s="3" t="s">
        <v>1386</v>
      </c>
      <c r="E11143" s="3" t="s">
        <v>6850</v>
      </c>
      <c r="F11143" s="3"/>
      <c r="G11143" s="3" t="s">
        <v>6846</v>
      </c>
      <c r="I11143" t="str">
        <f t="shared" si="174"/>
        <v>,(3153,' Andrés Bucher Cepeda ','','               ', Director')</v>
      </c>
    </row>
    <row r="11144" spans="1:9">
      <c r="A11144" s="3" t="s">
        <v>35888</v>
      </c>
      <c r="B11144" s="3" t="s">
        <v>35879</v>
      </c>
      <c r="C11144" s="3">
        <f>VLOOKUP(B11144,CONSOLIDADO!A$2:E$11786,5,FALSE)</f>
        <v>3153</v>
      </c>
      <c r="D11144" s="3" t="s">
        <v>1386</v>
      </c>
      <c r="E11144" s="3" t="s">
        <v>6850</v>
      </c>
      <c r="F11144" s="3"/>
      <c r="G11144" s="3" t="s">
        <v>6846</v>
      </c>
      <c r="I11144" t="str">
        <f t="shared" si="174"/>
        <v>,(3153,' Pedro Samhan Escándar ','','               ', Director')</v>
      </c>
    </row>
    <row r="11145" spans="1:9">
      <c r="A11145" s="3" t="s">
        <v>35889</v>
      </c>
      <c r="B11145" s="3" t="s">
        <v>35879</v>
      </c>
      <c r="C11145" s="3">
        <f>VLOOKUP(B11145,CONSOLIDADO!A$2:E$11786,5,FALSE)</f>
        <v>3153</v>
      </c>
      <c r="D11145" s="3" t="s">
        <v>1386</v>
      </c>
      <c r="E11145" s="3" t="s">
        <v>6850</v>
      </c>
      <c r="F11145" s="3"/>
      <c r="G11145" s="3" t="s">
        <v>6846</v>
      </c>
      <c r="I11145" t="str">
        <f t="shared" si="174"/>
        <v>,(3153,' Bernard Pasquier ','','               ', Director')</v>
      </c>
    </row>
    <row r="11146" spans="1:9">
      <c r="A11146" s="3" t="s">
        <v>35890</v>
      </c>
      <c r="B11146" s="3" t="s">
        <v>35879</v>
      </c>
      <c r="C11146" s="3">
        <f>VLOOKUP(B11146,CONSOLIDADO!A$2:E$11786,5,FALSE)</f>
        <v>3153</v>
      </c>
      <c r="D11146" s="3" t="s">
        <v>1386</v>
      </c>
      <c r="E11146" s="3" t="s">
        <v>9044</v>
      </c>
      <c r="F11146" s="3"/>
      <c r="G11146" s="3" t="s">
        <v>6846</v>
      </c>
      <c r="I11146" t="str">
        <f t="shared" si="174"/>
        <v>,(3153,' Jessica López Saffie ','','               ', Director Suplente')</v>
      </c>
    </row>
    <row r="11147" spans="1:9">
      <c r="A11147" s="3" t="s">
        <v>35891</v>
      </c>
      <c r="B11147" s="3" t="s">
        <v>35879</v>
      </c>
      <c r="C11147" s="3">
        <f>VLOOKUP(B11147,CONSOLIDADO!A$2:E$11786,5,FALSE)</f>
        <v>3153</v>
      </c>
      <c r="D11147" s="3" t="s">
        <v>1386</v>
      </c>
      <c r="E11147" s="3" t="s">
        <v>9044</v>
      </c>
      <c r="F11147" s="3"/>
      <c r="G11147" s="3" t="s">
        <v>6846</v>
      </c>
      <c r="I11147" t="str">
        <f t="shared" si="174"/>
        <v>,(3153,' Diego Fresco Gutiérrez ','','               ', Director Suplente')</v>
      </c>
    </row>
    <row r="11148" spans="1:9">
      <c r="A11148" s="3" t="s">
        <v>35892</v>
      </c>
      <c r="B11148" s="3" t="s">
        <v>35879</v>
      </c>
      <c r="C11148" s="3">
        <f>VLOOKUP(B11148,CONSOLIDADO!A$2:E$11786,5,FALSE)</f>
        <v>3153</v>
      </c>
      <c r="D11148" s="3" t="s">
        <v>1386</v>
      </c>
      <c r="E11148" s="3"/>
      <c r="F11148" s="3"/>
      <c r="G11148" s="3" t="s">
        <v>35893</v>
      </c>
      <c r="I11148" t="str">
        <f t="shared" si="174"/>
        <v>,(3153,' Milton Maluhy Filho','',' 2 2686 0000',')</v>
      </c>
    </row>
    <row r="11149" spans="1:9">
      <c r="A11149" s="3" t="s">
        <v>35894</v>
      </c>
      <c r="B11149" s="3" t="s">
        <v>35879</v>
      </c>
      <c r="C11149" s="3">
        <f>VLOOKUP(B11149,CONSOLIDADO!A$2:E$11786,5,FALSE)</f>
        <v>3153</v>
      </c>
      <c r="D11149" s="3" t="s">
        <v>1386</v>
      </c>
      <c r="E11149" s="3" t="s">
        <v>35895</v>
      </c>
      <c r="F11149" s="3"/>
      <c r="G11149" s="3" t="s">
        <v>35896</v>
      </c>
      <c r="I11149" t="str">
        <f t="shared" si="174"/>
        <v>,(3153,' Camilo Morales Riquelme ','',' 2 2686 0000    ', Gerente División Planificación y Control Financiero')</v>
      </c>
    </row>
    <row r="11150" spans="1:9">
      <c r="A11150" s="3" t="s">
        <v>35897</v>
      </c>
      <c r="B11150" s="3" t="s">
        <v>35879</v>
      </c>
      <c r="C11150" s="3">
        <f>VLOOKUP(B11150,CONSOLIDADO!A$2:E$11786,5,FALSE)</f>
        <v>3153</v>
      </c>
      <c r="D11150" s="3" t="s">
        <v>1386</v>
      </c>
      <c r="E11150" s="3" t="s">
        <v>35898</v>
      </c>
      <c r="F11150" s="3"/>
      <c r="G11150" s="3" t="s">
        <v>35896</v>
      </c>
      <c r="I11150" t="str">
        <f t="shared" si="174"/>
        <v>,(3153,' Alberto Lungenstrass Alvarez ','',' 2 2686 0000    ', Gerente División Gestión de Personas')</v>
      </c>
    </row>
    <row r="11151" spans="1:9">
      <c r="A11151" s="3" t="s">
        <v>35899</v>
      </c>
      <c r="B11151" s="3" t="s">
        <v>35879</v>
      </c>
      <c r="C11151" s="3">
        <f>VLOOKUP(B11151,CONSOLIDADO!A$2:E$11786,5,FALSE)</f>
        <v>3153</v>
      </c>
      <c r="D11151" s="3" t="s">
        <v>1386</v>
      </c>
      <c r="E11151" s="3" t="s">
        <v>35900</v>
      </c>
      <c r="F11151" s="3"/>
      <c r="G11151" s="3" t="s">
        <v>35896</v>
      </c>
      <c r="I11151" t="str">
        <f t="shared" si="174"/>
        <v>,(3153,' Víctor Orellana Angel ','',' 2 2686 0000    ', Gerente División Banca Comercial')</v>
      </c>
    </row>
    <row r="11152" spans="1:9">
      <c r="A11152" s="3" t="s">
        <v>11262</v>
      </c>
      <c r="B11152" s="3" t="s">
        <v>35901</v>
      </c>
      <c r="C11152" s="3">
        <f>VLOOKUP(B11152,CONSOLIDADO!A$2:E$11786,5,FALSE)</f>
        <v>3154</v>
      </c>
      <c r="D11152" s="3" t="s">
        <v>3782</v>
      </c>
      <c r="E11152" s="3" t="s">
        <v>6739</v>
      </c>
      <c r="F11152" s="3"/>
      <c r="G11152" s="3" t="s">
        <v>35902</v>
      </c>
      <c r="I11152" t="str">
        <f t="shared" si="174"/>
        <v>,(3154,' Wagner Guida De Araujo ','',' 2 2685 4801    ', Gerente General')</v>
      </c>
    </row>
    <row r="11153" spans="1:9">
      <c r="A11153" s="3" t="s">
        <v>35903</v>
      </c>
      <c r="B11153" s="3" t="s">
        <v>35901</v>
      </c>
      <c r="C11153" s="3">
        <f>VLOOKUP(B11153,CONSOLIDADO!A$2:E$11786,5,FALSE)</f>
        <v>3154</v>
      </c>
      <c r="D11153" s="3" t="s">
        <v>3782</v>
      </c>
      <c r="E11153" s="3" t="s">
        <v>6863</v>
      </c>
      <c r="F11153" s="3" t="s">
        <v>35904</v>
      </c>
      <c r="G11153" s="3" t="s">
        <v>35902</v>
      </c>
      <c r="I11153" t="str">
        <f t="shared" si="174"/>
        <v>,(3154,' Juan Pablo Araujo Guerra ',' juan.araujo@itau.cl',' 2 2685 4801    ', Gerente de Inversiones')</v>
      </c>
    </row>
    <row r="11154" spans="1:9">
      <c r="A11154" s="3" t="s">
        <v>35906</v>
      </c>
      <c r="B11154" s="3" t="s">
        <v>35905</v>
      </c>
      <c r="C11154" s="3">
        <f>VLOOKUP(B11154,CONSOLIDADO!A$2:E$11786,5,FALSE)</f>
        <v>3155</v>
      </c>
      <c r="D11154" s="3" t="s">
        <v>2463</v>
      </c>
      <c r="E11154" s="3" t="s">
        <v>8441</v>
      </c>
      <c r="F11154" s="3"/>
      <c r="G11154" s="3" t="s">
        <v>35907</v>
      </c>
      <c r="I11154" t="str">
        <f t="shared" si="174"/>
        <v>,(3155,' Christian Tauber Domínguez ','',' 2 2834 6200    ', Presidente Directorio')</v>
      </c>
    </row>
    <row r="11155" spans="1:9">
      <c r="A11155" s="3" t="s">
        <v>35908</v>
      </c>
      <c r="B11155" s="3" t="s">
        <v>35905</v>
      </c>
      <c r="C11155" s="3">
        <f>VLOOKUP(B11155,CONSOLIDADO!A$2:E$11786,5,FALSE)</f>
        <v>3155</v>
      </c>
      <c r="D11155" s="3" t="s">
        <v>2463</v>
      </c>
      <c r="E11155" s="3" t="s">
        <v>6850</v>
      </c>
      <c r="F11155" s="3"/>
      <c r="G11155" s="3" t="s">
        <v>35909</v>
      </c>
      <c r="I11155" t="str">
        <f t="shared" si="174"/>
        <v>,(3155,' Cristián Toro Cañas ','',' 2 2834 6048    ', Director')</v>
      </c>
    </row>
    <row r="11156" spans="1:9">
      <c r="A11156" s="3" t="s">
        <v>35910</v>
      </c>
      <c r="B11156" s="3" t="s">
        <v>35905</v>
      </c>
      <c r="C11156" s="3">
        <f>VLOOKUP(B11156,CONSOLIDADO!A$2:E$11786,5,FALSE)</f>
        <v>3155</v>
      </c>
      <c r="D11156" s="3" t="s">
        <v>2463</v>
      </c>
      <c r="E11156" s="3" t="s">
        <v>6850</v>
      </c>
      <c r="F11156" s="3"/>
      <c r="G11156" s="3" t="s">
        <v>35911</v>
      </c>
      <c r="I11156" t="str">
        <f t="shared" si="174"/>
        <v>,(3155,' Carlos Manuel Irarrázaval Cruzat ','',' 2 2834 6259    ', Director')</v>
      </c>
    </row>
    <row r="11157" spans="1:9">
      <c r="A11157" s="3" t="s">
        <v>35912</v>
      </c>
      <c r="B11157" s="3" t="s">
        <v>35905</v>
      </c>
      <c r="C11157" s="3">
        <f>VLOOKUP(B11157,CONSOLIDADO!A$2:E$11786,5,FALSE)</f>
        <v>3155</v>
      </c>
      <c r="D11157" s="3" t="s">
        <v>2463</v>
      </c>
      <c r="E11157" s="3" t="s">
        <v>6739</v>
      </c>
      <c r="F11157" s="3" t="s">
        <v>35913</v>
      </c>
      <c r="G11157" s="3" t="s">
        <v>35914</v>
      </c>
      <c r="I11157" t="str">
        <f t="shared" si="174"/>
        <v>,(3155,' Rodrigo Jordán Gutiérrez ',' rodrigo.jordan@itau.cl',' 2 2686 0173    ', Gerente General')</v>
      </c>
    </row>
    <row r="11158" spans="1:9">
      <c r="A11158" s="3" t="s">
        <v>35915</v>
      </c>
      <c r="B11158" s="3" t="s">
        <v>35905</v>
      </c>
      <c r="C11158" s="3">
        <f>VLOOKUP(B11158,CONSOLIDADO!A$2:E$11786,5,FALSE)</f>
        <v>3155</v>
      </c>
      <c r="D11158" s="3" t="s">
        <v>2463</v>
      </c>
      <c r="E11158" s="3" t="s">
        <v>9631</v>
      </c>
      <c r="F11158" s="3" t="s">
        <v>35916</v>
      </c>
      <c r="G11158" s="3" t="s">
        <v>35914</v>
      </c>
      <c r="I11158" t="str">
        <f t="shared" si="174"/>
        <v>,(3155,' María de los Angeles Andalaft T. ',' maria.andalaft@itau.cl',' 2 2686 0173    ', Gerente')</v>
      </c>
    </row>
    <row r="11159" spans="1:9">
      <c r="A11159" s="3" t="s">
        <v>35917</v>
      </c>
      <c r="B11159" s="3" t="s">
        <v>35905</v>
      </c>
      <c r="C11159" s="3">
        <f>VLOOKUP(B11159,CONSOLIDADO!A$2:E$11786,5,FALSE)</f>
        <v>3155</v>
      </c>
      <c r="D11159" s="3" t="s">
        <v>2463</v>
      </c>
      <c r="E11159" s="3" t="s">
        <v>9631</v>
      </c>
      <c r="F11159" s="3" t="s">
        <v>35918</v>
      </c>
      <c r="G11159" s="3" t="s">
        <v>35914</v>
      </c>
      <c r="I11159" t="str">
        <f t="shared" si="174"/>
        <v>,(3155,' Enrique Steffens C. ',' enrique.steffens@itau.cl',' 2 2686 0173    ', Gerente')</v>
      </c>
    </row>
    <row r="11160" spans="1:9">
      <c r="A11160" s="3" t="s">
        <v>35919</v>
      </c>
      <c r="B11160" s="3" t="s">
        <v>35905</v>
      </c>
      <c r="C11160" s="3">
        <f>VLOOKUP(B11160,CONSOLIDADO!A$2:E$11786,5,FALSE)</f>
        <v>3155</v>
      </c>
      <c r="D11160" s="3" t="s">
        <v>2463</v>
      </c>
      <c r="E11160" s="3"/>
      <c r="F11160" s="3"/>
      <c r="G11160" s="3" t="s">
        <v>35920</v>
      </c>
      <c r="I11160" t="str">
        <f t="shared" si="174"/>
        <v>,(3155,' Nicolás Pinochet García','',' 2 2686 0173',')</v>
      </c>
    </row>
    <row r="11161" spans="1:9">
      <c r="A11161" s="3" t="s">
        <v>35921</v>
      </c>
      <c r="B11161" s="3" t="s">
        <v>35905</v>
      </c>
      <c r="C11161" s="3">
        <f>VLOOKUP(B11161,CONSOLIDADO!A$2:E$11786,5,FALSE)</f>
        <v>3155</v>
      </c>
      <c r="D11161" s="3" t="s">
        <v>2463</v>
      </c>
      <c r="E11161" s="3"/>
      <c r="F11161" s="3"/>
      <c r="G11161" s="3" t="s">
        <v>35920</v>
      </c>
      <c r="I11161" t="str">
        <f t="shared" si="174"/>
        <v>,(3155,' Carlos Maureira Astudillo','',' 2 2686 0173',')</v>
      </c>
    </row>
    <row r="11162" spans="1:9">
      <c r="A11162" s="3" t="s">
        <v>35923</v>
      </c>
      <c r="B11162" s="3" t="s">
        <v>35922</v>
      </c>
      <c r="C11162" s="3">
        <f>VLOOKUP(B11162,CONSOLIDADO!A$2:E$11786,5,FALSE)</f>
        <v>3156</v>
      </c>
      <c r="D11162" s="3" t="s">
        <v>2523</v>
      </c>
      <c r="E11162" s="3" t="s">
        <v>6739</v>
      </c>
      <c r="F11162" s="3"/>
      <c r="G11162" s="3" t="s">
        <v>35924</v>
      </c>
      <c r="I11162" t="str">
        <f t="shared" si="174"/>
        <v>,(3156,' Felipe Hurtado Arnolds ','',' 2 2974 4207    ', Gerente General')</v>
      </c>
    </row>
    <row r="11163" spans="1:9">
      <c r="A11163" s="3" t="s">
        <v>35925</v>
      </c>
      <c r="B11163" s="3" t="s">
        <v>35922</v>
      </c>
      <c r="C11163" s="3">
        <f>VLOOKUP(B11163,CONSOLIDADO!A$2:E$11786,5,FALSE)</f>
        <v>3156</v>
      </c>
      <c r="D11163" s="3" t="s">
        <v>2523</v>
      </c>
      <c r="E11163" s="3"/>
      <c r="F11163" s="3"/>
      <c r="G11163" s="3" t="s">
        <v>35926</v>
      </c>
      <c r="I11163" t="str">
        <f t="shared" si="174"/>
        <v>,(3156,' Carolina Díaz S.','',' 2 2974 4207',')</v>
      </c>
    </row>
    <row r="11164" spans="1:9">
      <c r="A11164" s="3" t="s">
        <v>35928</v>
      </c>
      <c r="B11164" s="3" t="s">
        <v>35927</v>
      </c>
      <c r="C11164" s="3">
        <f>VLOOKUP(B11164,CONSOLIDADO!A$2:E$11786,5,FALSE)</f>
        <v>3157</v>
      </c>
      <c r="D11164" s="3" t="s">
        <v>2134</v>
      </c>
      <c r="E11164" s="3"/>
      <c r="F11164" s="3"/>
      <c r="G11164" s="3" t="s">
        <v>35893</v>
      </c>
      <c r="I11164" t="str">
        <f t="shared" si="174"/>
        <v>,(3157,' Angelo Gambini','',' 2 2686 0000',')</v>
      </c>
    </row>
    <row r="11165" spans="1:9">
      <c r="A11165" s="3" t="s">
        <v>35930</v>
      </c>
      <c r="B11165" s="3" t="s">
        <v>35929</v>
      </c>
      <c r="C11165" s="3">
        <f>VLOOKUP(B11165,CONSOLIDADO!A$2:E$11786,5,FALSE)</f>
        <v>3158</v>
      </c>
      <c r="D11165" s="3" t="s">
        <v>5815</v>
      </c>
      <c r="E11165" s="3"/>
      <c r="F11165" s="3"/>
      <c r="G11165" s="3" t="s">
        <v>35931</v>
      </c>
      <c r="I11165" t="str">
        <f t="shared" si="174"/>
        <v>,(3158,' Alessandro Micheli','',' 2 2656 7800',')</v>
      </c>
    </row>
    <row r="11166" spans="1:9">
      <c r="A11166" s="3" t="s">
        <v>35932</v>
      </c>
      <c r="B11166" s="3" t="s">
        <v>35929</v>
      </c>
      <c r="C11166" s="3">
        <f>VLOOKUP(B11166,CONSOLIDADO!A$2:E$11786,5,FALSE)</f>
        <v>3158</v>
      </c>
      <c r="D11166" s="3" t="s">
        <v>5815</v>
      </c>
      <c r="E11166" s="3" t="s">
        <v>14802</v>
      </c>
      <c r="F11166" s="3"/>
      <c r="G11166" s="3" t="s">
        <v>35933</v>
      </c>
      <c r="I11166" t="str">
        <f t="shared" si="174"/>
        <v>,(3158,' Iván Jessen Ibarra ','',' 2 2656 7800    ', Director de Administración y Finanzas')</v>
      </c>
    </row>
    <row r="11167" spans="1:9">
      <c r="A11167" s="3" t="s">
        <v>35935</v>
      </c>
      <c r="B11167" s="3" t="s">
        <v>35934</v>
      </c>
      <c r="C11167" s="3">
        <f>VLOOKUP(B11167,CONSOLIDADO!A$2:E$11786,5,FALSE)</f>
        <v>3159</v>
      </c>
      <c r="D11167" s="3" t="s">
        <v>21613</v>
      </c>
      <c r="E11167" s="3" t="s">
        <v>35936</v>
      </c>
      <c r="F11167" s="3" t="s">
        <v>35937</v>
      </c>
      <c r="G11167" s="3" t="s">
        <v>35938</v>
      </c>
      <c r="I11167" t="str">
        <f t="shared" si="174"/>
        <v>,(3159,' Daniel Ponce Rojas ',' daniel.ponce@itt.com',' 2 2544 7000    ', Director para Latinoamérica')</v>
      </c>
    </row>
    <row r="11168" spans="1:9">
      <c r="A11168" s="3" t="s">
        <v>35939</v>
      </c>
      <c r="B11168" s="3" t="s">
        <v>35934</v>
      </c>
      <c r="C11168" s="3">
        <f>VLOOKUP(B11168,CONSOLIDADO!A$2:E$11786,5,FALSE)</f>
        <v>3159</v>
      </c>
      <c r="D11168" s="3" t="s">
        <v>21613</v>
      </c>
      <c r="E11168" s="3" t="s">
        <v>35940</v>
      </c>
      <c r="F11168" s="3" t="s">
        <v>35941</v>
      </c>
      <c r="G11168" s="3" t="s">
        <v>35938</v>
      </c>
      <c r="I11168" t="str">
        <f t="shared" si="174"/>
        <v>,(3159,' Felipe Urtubia Salazar ',' felipe.urtubia @itt.com',' 2 2544 7000    ', Gerente General de Ventas')</v>
      </c>
    </row>
    <row r="11169" spans="1:9">
      <c r="A11169" s="3" t="s">
        <v>32248</v>
      </c>
      <c r="B11169" s="3" t="s">
        <v>35942</v>
      </c>
      <c r="C11169" s="3">
        <f>VLOOKUP(B11169,CONSOLIDADO!A$2:E$11786,5,FALSE)</f>
        <v>3160</v>
      </c>
      <c r="D11169" s="3" t="s">
        <v>35943</v>
      </c>
      <c r="E11169" s="3" t="s">
        <v>6813</v>
      </c>
      <c r="F11169" s="3"/>
      <c r="G11169" s="3" t="s">
        <v>35944</v>
      </c>
      <c r="I11169" t="str">
        <f t="shared" si="174"/>
        <v>,(3160,' Manuel Vargas Carvajal ','',' 2 2465 5000    ', Presidente')</v>
      </c>
    </row>
    <row r="11170" spans="1:9">
      <c r="A11170" s="3" t="s">
        <v>35945</v>
      </c>
      <c r="B11170" s="3" t="s">
        <v>35942</v>
      </c>
      <c r="C11170" s="3">
        <f>VLOOKUP(B11170,CONSOLIDADO!A$2:E$11786,5,FALSE)</f>
        <v>3160</v>
      </c>
      <c r="D11170" s="3" t="s">
        <v>35943</v>
      </c>
      <c r="E11170" s="3" t="s">
        <v>6757</v>
      </c>
      <c r="F11170" s="3" t="s">
        <v>35946</v>
      </c>
      <c r="G11170" s="3" t="s">
        <v>35944</v>
      </c>
      <c r="I11170" t="str">
        <f t="shared" si="174"/>
        <v>,(3160,' Alvaro Serrano Sánchez ',' aserrano@itveditores.cl',' 2 2465 5000    ', Gerente de Administración y Finanzas')</v>
      </c>
    </row>
    <row r="11171" spans="1:9">
      <c r="A11171" s="3" t="s">
        <v>35947</v>
      </c>
      <c r="B11171" s="3" t="s">
        <v>35942</v>
      </c>
      <c r="C11171" s="3">
        <f>VLOOKUP(B11171,CONSOLIDADO!A$2:E$11786,5,FALSE)</f>
        <v>3160</v>
      </c>
      <c r="D11171" s="3" t="s">
        <v>35943</v>
      </c>
      <c r="E11171" s="3"/>
      <c r="F11171" s="3"/>
      <c r="G11171" s="3" t="s">
        <v>35948</v>
      </c>
      <c r="I11171" t="str">
        <f t="shared" si="174"/>
        <v>,(3160,' Ricardo Arriagada Barra','',' 2 2465 5000',')</v>
      </c>
    </row>
    <row r="11172" spans="1:9">
      <c r="A11172" s="3" t="s">
        <v>35951</v>
      </c>
      <c r="B11172" s="3" t="s">
        <v>35949</v>
      </c>
      <c r="C11172" s="3">
        <f>VLOOKUP(B11172,CONSOLIDADO!A$2:E$11786,5,FALSE)</f>
        <v>3161</v>
      </c>
      <c r="D11172" s="3" t="s">
        <v>35950</v>
      </c>
      <c r="E11172" s="3" t="s">
        <v>6739</v>
      </c>
      <c r="F11172" s="3" t="s">
        <v>35952</v>
      </c>
      <c r="G11172" s="3" t="s">
        <v>35953</v>
      </c>
      <c r="I11172" t="str">
        <f t="shared" si="174"/>
        <v>,(3161,' Francisco Mardones Molina ',' fmardones@ivese.cl',' 41 218 6480    ', Gerente General')</v>
      </c>
    </row>
    <row r="11173" spans="1:9">
      <c r="A11173" s="3" t="s">
        <v>35954</v>
      </c>
      <c r="B11173" s="3" t="s">
        <v>35949</v>
      </c>
      <c r="C11173" s="3">
        <f>VLOOKUP(B11173,CONSOLIDADO!A$2:E$11786,5,FALSE)</f>
        <v>3161</v>
      </c>
      <c r="D11173" s="3" t="s">
        <v>35950</v>
      </c>
      <c r="E11173" s="3" t="s">
        <v>6757</v>
      </c>
      <c r="F11173" s="3" t="s">
        <v>35955</v>
      </c>
      <c r="G11173" s="3" t="s">
        <v>35953</v>
      </c>
      <c r="I11173" t="str">
        <f t="shared" si="174"/>
        <v>,(3161,' Rossana Bassaletti Silva ',' rbassaletti@ivese.cl',' 41 218 6480    ', Gerente de Administración y Finanzas')</v>
      </c>
    </row>
    <row r="11174" spans="1:9">
      <c r="A11174" s="3" t="s">
        <v>35956</v>
      </c>
      <c r="B11174" s="3" t="s">
        <v>35949</v>
      </c>
      <c r="C11174" s="3">
        <f>VLOOKUP(B11174,CONSOLIDADO!A$2:E$11786,5,FALSE)</f>
        <v>3161</v>
      </c>
      <c r="D11174" s="3" t="s">
        <v>35950</v>
      </c>
      <c r="E11174" s="3" t="s">
        <v>6765</v>
      </c>
      <c r="F11174" s="3" t="s">
        <v>35957</v>
      </c>
      <c r="G11174" s="3" t="s">
        <v>35953</v>
      </c>
      <c r="I11174" t="str">
        <f t="shared" si="174"/>
        <v>,(3161,' Lorena Mardones Bassaletti ',' lmardones@ivese.cl',' 41 218 6480    ', Gerente de Operaciones')</v>
      </c>
    </row>
    <row r="11175" spans="1:9">
      <c r="A11175" s="3" t="s">
        <v>35960</v>
      </c>
      <c r="B11175" s="3" t="s">
        <v>35958</v>
      </c>
      <c r="C11175" s="3">
        <f>VLOOKUP(B11175,CONSOLIDADO!A$2:E$11786,5,FALSE)</f>
        <v>3162</v>
      </c>
      <c r="D11175" s="3" t="s">
        <v>35959</v>
      </c>
      <c r="E11175" s="3" t="s">
        <v>35961</v>
      </c>
      <c r="F11175" s="3" t="s">
        <v>35962</v>
      </c>
      <c r="G11175" s="3" t="s">
        <v>35963</v>
      </c>
      <c r="I11175" t="str">
        <f t="shared" si="174"/>
        <v>,(3162,' Claudia Marchini ',' claudia.marchini@ixom.com',' 2 2384 8100    ', Representante Legal - Country Manager')</v>
      </c>
    </row>
    <row r="11176" spans="1:9">
      <c r="A11176" s="3" t="s">
        <v>35964</v>
      </c>
      <c r="B11176" s="3" t="s">
        <v>35958</v>
      </c>
      <c r="C11176" s="3">
        <f>VLOOKUP(B11176,CONSOLIDADO!A$2:E$11786,5,FALSE)</f>
        <v>3162</v>
      </c>
      <c r="D11176" s="3" t="s">
        <v>35959</v>
      </c>
      <c r="E11176" s="3" t="s">
        <v>6757</v>
      </c>
      <c r="F11176" s="3" t="s">
        <v>35965</v>
      </c>
      <c r="G11176" s="3" t="s">
        <v>35963</v>
      </c>
      <c r="I11176" t="str">
        <f t="shared" si="174"/>
        <v>,(3162,' Jorge Ruiz Novales ',' jorge.ruiz@ixom.com',' 2 2384 8100    ', Gerente de Administración y Finanzas')</v>
      </c>
    </row>
    <row r="11177" spans="1:9">
      <c r="A11177" s="3" t="s">
        <v>35966</v>
      </c>
      <c r="B11177" s="3" t="s">
        <v>35958</v>
      </c>
      <c r="C11177" s="3">
        <f>VLOOKUP(B11177,CONSOLIDADO!A$2:E$11786,5,FALSE)</f>
        <v>3162</v>
      </c>
      <c r="D11177" s="3" t="s">
        <v>35959</v>
      </c>
      <c r="E11177" s="3" t="s">
        <v>11353</v>
      </c>
      <c r="F11177" s="3" t="s">
        <v>35967</v>
      </c>
      <c r="G11177" s="3" t="s">
        <v>35963</v>
      </c>
      <c r="I11177" t="str">
        <f t="shared" si="174"/>
        <v>,(3162,' Ana María Montabone Mondaca ',' ana.montabone@ixom.com',' 2 2384 8100    ', Jefe de Comercio Exterior')</v>
      </c>
    </row>
    <row r="11178" spans="1:9">
      <c r="A11178" s="3" t="s">
        <v>35970</v>
      </c>
      <c r="B11178" s="3" t="s">
        <v>35968</v>
      </c>
      <c r="C11178" s="3">
        <f>VLOOKUP(B11178,CONSOLIDADO!A$2:E$11786,5,FALSE)</f>
        <v>3163</v>
      </c>
      <c r="D11178" s="3" t="s">
        <v>35969</v>
      </c>
      <c r="E11178" s="3"/>
      <c r="F11178" s="3"/>
      <c r="G11178" s="3" t="s">
        <v>35971</v>
      </c>
      <c r="I11178" t="str">
        <f t="shared" si="174"/>
        <v>,(3163,' Jorge Zamora Pozo','',' 2 2842 6013',')</v>
      </c>
    </row>
    <row r="11179" spans="1:9">
      <c r="A11179" s="3" t="s">
        <v>35972</v>
      </c>
      <c r="B11179" s="3" t="s">
        <v>35968</v>
      </c>
      <c r="C11179" s="3">
        <f>VLOOKUP(B11179,CONSOLIDADO!A$2:E$11786,5,FALSE)</f>
        <v>3163</v>
      </c>
      <c r="D11179" s="3" t="s">
        <v>35969</v>
      </c>
      <c r="E11179" s="3" t="s">
        <v>35973</v>
      </c>
      <c r="F11179" s="3" t="s">
        <v>35974</v>
      </c>
      <c r="G11179" s="3" t="s">
        <v>35975</v>
      </c>
      <c r="I11179" t="str">
        <f t="shared" si="174"/>
        <v>,(3163,' Angel Zamora Pozo ',' izafe@entelchile.net',' 2 2842 6013    ', Gerente Comercial y Gerente de Control de Calidad')</v>
      </c>
    </row>
    <row r="11180" spans="1:9">
      <c r="A11180" s="3" t="s">
        <v>35976</v>
      </c>
      <c r="B11180" s="3" t="s">
        <v>35968</v>
      </c>
      <c r="C11180" s="3">
        <f>VLOOKUP(B11180,CONSOLIDADO!A$2:E$11786,5,FALSE)</f>
        <v>3163</v>
      </c>
      <c r="D11180" s="3" t="s">
        <v>35969</v>
      </c>
      <c r="E11180" s="3" t="s">
        <v>6757</v>
      </c>
      <c r="F11180" s="3" t="s">
        <v>35974</v>
      </c>
      <c r="G11180" s="3" t="s">
        <v>35975</v>
      </c>
      <c r="I11180" t="str">
        <f t="shared" si="174"/>
        <v>,(3163,' Ignacio Zamora Pozo ',' izafe@entelchile.net',' 2 2842 6013    ', Gerente de Administración y Finanzas')</v>
      </c>
    </row>
    <row r="11181" spans="1:9">
      <c r="A11181" s="3" t="s">
        <v>35979</v>
      </c>
      <c r="B11181" s="3" t="s">
        <v>35977</v>
      </c>
      <c r="C11181" s="3">
        <f>VLOOKUP(B11181,CONSOLIDADO!A$2:E$11786,5,FALSE)</f>
        <v>3164</v>
      </c>
      <c r="D11181" s="3" t="s">
        <v>35978</v>
      </c>
      <c r="E11181" s="3" t="s">
        <v>6739</v>
      </c>
      <c r="F11181" s="3"/>
      <c r="G11181" s="3" t="s">
        <v>35980</v>
      </c>
      <c r="I11181" t="str">
        <f t="shared" si="174"/>
        <v>,(3164,' Pablo Izurieta Peirano ','',' 2 2228 4449    ', Gerente General')</v>
      </c>
    </row>
    <row r="11182" spans="1:9">
      <c r="A11182" s="3" t="s">
        <v>35981</v>
      </c>
      <c r="B11182" s="3" t="s">
        <v>35977</v>
      </c>
      <c r="C11182" s="3">
        <f>VLOOKUP(B11182,CONSOLIDADO!A$2:E$11786,5,FALSE)</f>
        <v>3164</v>
      </c>
      <c r="D11182" s="3" t="s">
        <v>35978</v>
      </c>
      <c r="E11182" s="3" t="s">
        <v>6757</v>
      </c>
      <c r="F11182" s="3"/>
      <c r="G11182" s="3" t="s">
        <v>35980</v>
      </c>
      <c r="I11182" t="str">
        <f t="shared" si="174"/>
        <v>,(3164,' Adriana Ruiz Izurieta ','',' 2 2228 4449    ', Gerente de Administración y Finanzas')</v>
      </c>
    </row>
    <row r="11183" spans="1:9">
      <c r="A11183" s="3" t="s">
        <v>35982</v>
      </c>
      <c r="B11183" s="3" t="s">
        <v>35977</v>
      </c>
      <c r="C11183" s="3">
        <f>VLOOKUP(B11183,CONSOLIDADO!A$2:E$11786,5,FALSE)</f>
        <v>3164</v>
      </c>
      <c r="D11183" s="3" t="s">
        <v>35978</v>
      </c>
      <c r="E11183" s="3" t="s">
        <v>6905</v>
      </c>
      <c r="F11183" s="3"/>
      <c r="G11183" s="3" t="s">
        <v>35980</v>
      </c>
      <c r="I11183" t="str">
        <f t="shared" si="174"/>
        <v>,(3164,' Pablo Izurieta Gimeno ','',' 2 2228 4449    ', Gerente Comercial')</v>
      </c>
    </row>
    <row r="11184" spans="1:9">
      <c r="A11184" s="3" t="s">
        <v>35985</v>
      </c>
      <c r="B11184" s="3" t="s">
        <v>35983</v>
      </c>
      <c r="C11184" s="3">
        <f>VLOOKUP(B11184,CONSOLIDADO!A$2:E$11786,5,FALSE)</f>
        <v>3165</v>
      </c>
      <c r="D11184" s="3" t="s">
        <v>35984</v>
      </c>
      <c r="E11184" s="3" t="s">
        <v>6739</v>
      </c>
      <c r="F11184" s="3" t="s">
        <v>35986</v>
      </c>
      <c r="G11184" s="3" t="s">
        <v>35987</v>
      </c>
      <c r="I11184" t="str">
        <f t="shared" si="174"/>
        <v>,(3165,' Elizabeth Roccatagliata Díaz ',' gerencia@jleiva.cl',' 2 2854 3325    ', Gerente General')</v>
      </c>
    </row>
    <row r="11185" spans="1:9">
      <c r="A11185" s="3" t="s">
        <v>35988</v>
      </c>
      <c r="B11185" s="3" t="s">
        <v>35983</v>
      </c>
      <c r="C11185" s="3">
        <f>VLOOKUP(B11185,CONSOLIDADO!A$2:E$11786,5,FALSE)</f>
        <v>3165</v>
      </c>
      <c r="D11185" s="3" t="s">
        <v>35984</v>
      </c>
      <c r="E11185" s="3" t="s">
        <v>6905</v>
      </c>
      <c r="F11185" s="3" t="s">
        <v>35989</v>
      </c>
      <c r="G11185" s="3" t="s">
        <v>35987</v>
      </c>
      <c r="I11185" t="str">
        <f t="shared" si="174"/>
        <v>,(3165,' María Renata Roccatagliata Leiva ',' ventas@jleiva.cl',' 2 2854 3325    ', Gerente Comercial')</v>
      </c>
    </row>
    <row r="11186" spans="1:9">
      <c r="A11186" s="3" t="s">
        <v>35990</v>
      </c>
      <c r="B11186" s="3" t="s">
        <v>35983</v>
      </c>
      <c r="C11186" s="3">
        <f>VLOOKUP(B11186,CONSOLIDADO!A$2:E$11786,5,FALSE)</f>
        <v>3165</v>
      </c>
      <c r="D11186" s="3" t="s">
        <v>35984</v>
      </c>
      <c r="E11186" s="3" t="s">
        <v>35991</v>
      </c>
      <c r="F11186" s="3" t="s">
        <v>35992</v>
      </c>
      <c r="G11186" s="3" t="s">
        <v>35987</v>
      </c>
      <c r="I11186" t="str">
        <f t="shared" si="174"/>
        <v>,(3165,' Luis Antonio Díaz Faúndez ',' contabilidad@jleiva.cl',' 2 2854 3325    ', Gerente de Contabilidad y Recursos Humanos')</v>
      </c>
    </row>
    <row r="11187" spans="1:9">
      <c r="A11187" s="3" t="s">
        <v>35993</v>
      </c>
      <c r="B11187" s="3" t="s">
        <v>35983</v>
      </c>
      <c r="C11187" s="3">
        <f>VLOOKUP(B11187,CONSOLIDADO!A$2:E$11786,5,FALSE)</f>
        <v>3165</v>
      </c>
      <c r="D11187" s="3" t="s">
        <v>35984</v>
      </c>
      <c r="E11187" s="3" t="s">
        <v>8364</v>
      </c>
      <c r="F11187" s="3" t="s">
        <v>35989</v>
      </c>
      <c r="G11187" s="3" t="s">
        <v>35987</v>
      </c>
      <c r="I11187" t="str">
        <f t="shared" si="174"/>
        <v>,(3165,' Juan Ignacio Roccatagliata Leiva ',' ventas@jleiva.cl',' 2 2854 3325    ', Gerente de Producción')</v>
      </c>
    </row>
    <row r="11188" spans="1:9">
      <c r="A11188" s="3" t="s">
        <v>35994</v>
      </c>
      <c r="B11188" s="3" t="s">
        <v>35983</v>
      </c>
      <c r="C11188" s="3">
        <f>VLOOKUP(B11188,CONSOLIDADO!A$2:E$11786,5,FALSE)</f>
        <v>3165</v>
      </c>
      <c r="D11188" s="3" t="s">
        <v>35984</v>
      </c>
      <c r="E11188" s="3" t="s">
        <v>6765</v>
      </c>
      <c r="F11188" s="3" t="s">
        <v>35989</v>
      </c>
      <c r="G11188" s="3" t="s">
        <v>35987</v>
      </c>
      <c r="I11188" t="str">
        <f t="shared" si="174"/>
        <v>,(3165,' Lita Fernanda Roccatagliata Leiva ',' ventas@jleiva.cl',' 2 2854 3325    ', Gerente de Operaciones')</v>
      </c>
    </row>
    <row r="11189" spans="1:9">
      <c r="A11189" s="3" t="s">
        <v>35997</v>
      </c>
      <c r="B11189" s="3" t="s">
        <v>35995</v>
      </c>
      <c r="C11189" s="3">
        <f>VLOOKUP(B11189,CONSOLIDADO!A$2:E$11786,5,FALSE)</f>
        <v>3166</v>
      </c>
      <c r="D11189" s="3" t="s">
        <v>35996</v>
      </c>
      <c r="E11189" s="3" t="s">
        <v>12106</v>
      </c>
      <c r="F11189" s="3" t="s">
        <v>35998</v>
      </c>
      <c r="G11189" s="3" t="s">
        <v>35999</v>
      </c>
      <c r="I11189" t="str">
        <f t="shared" si="174"/>
        <v>,(3166,' Daniel Riveros Moena ',' daniel.riveros@jriveros.cl',' 2 2397 4444    ', Gerente General / Gerente Comercial')</v>
      </c>
    </row>
    <row r="11190" spans="1:9">
      <c r="A11190" s="3" t="s">
        <v>36000</v>
      </c>
      <c r="B11190" s="3" t="s">
        <v>35995</v>
      </c>
      <c r="C11190" s="3">
        <f>VLOOKUP(B11190,CONSOLIDADO!A$2:E$11786,5,FALSE)</f>
        <v>3166</v>
      </c>
      <c r="D11190" s="3" t="s">
        <v>35996</v>
      </c>
      <c r="E11190" s="3" t="s">
        <v>6757</v>
      </c>
      <c r="F11190" s="3" t="s">
        <v>36001</v>
      </c>
      <c r="G11190" s="3" t="s">
        <v>35999</v>
      </c>
      <c r="I11190" t="str">
        <f t="shared" si="174"/>
        <v>,(3166,' Alessandra Olivieri Padilla ',' aless.olivieri@jriveros.cl',' 2 2397 4444    ', Gerente de Administración y Finanzas')</v>
      </c>
    </row>
    <row r="11191" spans="1:9">
      <c r="A11191" s="3" t="s">
        <v>36002</v>
      </c>
      <c r="B11191" s="3" t="s">
        <v>35995</v>
      </c>
      <c r="C11191" s="3">
        <f>VLOOKUP(B11191,CONSOLIDADO!A$2:E$11786,5,FALSE)</f>
        <v>3166</v>
      </c>
      <c r="D11191" s="3" t="s">
        <v>35996</v>
      </c>
      <c r="E11191" s="3"/>
      <c r="F11191" s="3"/>
      <c r="G11191" s="3" t="s">
        <v>36003</v>
      </c>
      <c r="I11191" t="str">
        <f t="shared" si="174"/>
        <v>,(3166,' Juan Taiva Riveros','',' 2 2397 4444',')</v>
      </c>
    </row>
    <row r="11192" spans="1:9">
      <c r="A11192" s="3" t="s">
        <v>36004</v>
      </c>
      <c r="B11192" s="3" t="s">
        <v>35995</v>
      </c>
      <c r="C11192" s="3">
        <f>VLOOKUP(B11192,CONSOLIDADO!A$2:E$11786,5,FALSE)</f>
        <v>3166</v>
      </c>
      <c r="D11192" s="3" t="s">
        <v>35996</v>
      </c>
      <c r="E11192" s="3" t="s">
        <v>9151</v>
      </c>
      <c r="F11192" s="3" t="s">
        <v>36005</v>
      </c>
      <c r="G11192" s="3" t="s">
        <v>35999</v>
      </c>
      <c r="I11192" t="str">
        <f t="shared" si="174"/>
        <v>,(3166,' Marcelo Suárez Wagner ',' marcelo.suarez@jriveros.cl',' 2 2397 4444    ', Subgerente Comercial')</v>
      </c>
    </row>
    <row r="11193" spans="1:9">
      <c r="A11193" s="3" t="s">
        <v>36007</v>
      </c>
      <c r="B11193" s="3" t="s">
        <v>36006</v>
      </c>
      <c r="C11193" s="3">
        <f>VLOOKUP(B11193,CONSOLIDADO!A$2:E$11786,5,FALSE)</f>
        <v>3167</v>
      </c>
      <c r="D11193" s="3" t="s">
        <v>30997</v>
      </c>
      <c r="E11193" s="3" t="s">
        <v>6739</v>
      </c>
      <c r="F11193" s="3" t="s">
        <v>36008</v>
      </c>
      <c r="G11193" s="3" t="s">
        <v>36009</v>
      </c>
      <c r="I11193" t="str">
        <f t="shared" si="174"/>
        <v>,(3167,' Hans Brockmann ',' c.medina@jfhilebrand.com',' 2 2810 4600    ', Gerente General')</v>
      </c>
    </row>
    <row r="11194" spans="1:9">
      <c r="A11194" s="3" t="s">
        <v>36010</v>
      </c>
      <c r="B11194" s="3" t="s">
        <v>36006</v>
      </c>
      <c r="C11194" s="3">
        <f>VLOOKUP(B11194,CONSOLIDADO!A$2:E$11786,5,FALSE)</f>
        <v>3167</v>
      </c>
      <c r="D11194" s="3" t="s">
        <v>30997</v>
      </c>
      <c r="E11194" s="3" t="s">
        <v>6757</v>
      </c>
      <c r="F11194" s="3" t="s">
        <v>36011</v>
      </c>
      <c r="G11194" s="3" t="s">
        <v>36009</v>
      </c>
      <c r="I11194" t="str">
        <f t="shared" si="174"/>
        <v>,(3167,' Leonel Riquelme Alvarez ',' l.riquelme@jfhillebrand.com',' 2 2810 4600    ', Gerente de Administración y Finanzas')</v>
      </c>
    </row>
    <row r="11195" spans="1:9">
      <c r="A11195" s="3" t="s">
        <v>36012</v>
      </c>
      <c r="B11195" s="3" t="s">
        <v>36006</v>
      </c>
      <c r="C11195" s="3">
        <f>VLOOKUP(B11195,CONSOLIDADO!A$2:E$11786,5,FALSE)</f>
        <v>3167</v>
      </c>
      <c r="D11195" s="3" t="s">
        <v>30997</v>
      </c>
      <c r="E11195" s="3" t="s">
        <v>6905</v>
      </c>
      <c r="F11195" s="3" t="s">
        <v>36013</v>
      </c>
      <c r="G11195" s="3" t="s">
        <v>36009</v>
      </c>
      <c r="I11195" t="str">
        <f t="shared" si="174"/>
        <v>,(3167,' Francisco Bertero ',' f.bertero@jfhillebrand.com',' 2 2810 4600    ', Gerente Comercial')</v>
      </c>
    </row>
    <row r="11196" spans="1:9">
      <c r="A11196" s="3" t="s">
        <v>36015</v>
      </c>
      <c r="B11196" s="3" t="s">
        <v>36014</v>
      </c>
      <c r="C11196" s="3">
        <f>VLOOKUP(B11196,CONSOLIDADO!A$2:E$11786,5,FALSE)</f>
        <v>3168</v>
      </c>
      <c r="D11196" s="3" t="s">
        <v>1386</v>
      </c>
      <c r="E11196" s="3" t="s">
        <v>36016</v>
      </c>
      <c r="F11196" s="3"/>
      <c r="G11196" s="3" t="s">
        <v>36017</v>
      </c>
      <c r="I11196" t="str">
        <f t="shared" si="174"/>
        <v>,(3168,' Alfonso Eyzaguirre Lira ','',' 2 2425 5100    ', Senior Country Officer - Managing Director')</v>
      </c>
    </row>
    <row r="11197" spans="1:9">
      <c r="A11197" s="3" t="s">
        <v>36018</v>
      </c>
      <c r="B11197" s="3" t="s">
        <v>36014</v>
      </c>
      <c r="C11197" s="3">
        <f>VLOOKUP(B11197,CONSOLIDADO!A$2:E$11786,5,FALSE)</f>
        <v>3168</v>
      </c>
      <c r="D11197" s="3" t="s">
        <v>1386</v>
      </c>
      <c r="E11197" s="3" t="s">
        <v>6739</v>
      </c>
      <c r="F11197" s="3"/>
      <c r="G11197" s="3" t="s">
        <v>36017</v>
      </c>
      <c r="I11197" t="str">
        <f t="shared" si="174"/>
        <v>,(3168,' Jorge Hayler ','',' 2 2425 5100    ', Gerente General')</v>
      </c>
    </row>
    <row r="11198" spans="1:9">
      <c r="A11198" s="3" t="s">
        <v>36019</v>
      </c>
      <c r="B11198" s="3" t="s">
        <v>36014</v>
      </c>
      <c r="C11198" s="3">
        <f>VLOOKUP(B11198,CONSOLIDADO!A$2:E$11786,5,FALSE)</f>
        <v>3168</v>
      </c>
      <c r="D11198" s="3" t="s">
        <v>1386</v>
      </c>
      <c r="E11198" s="3" t="s">
        <v>36020</v>
      </c>
      <c r="F11198" s="3"/>
      <c r="G11198" s="3" t="s">
        <v>36017</v>
      </c>
      <c r="I11198" t="str">
        <f t="shared" si="174"/>
        <v>,(3168,' Rafael Contreras Mödinger ','',' 2 2425 5100    ', Senior Finance Officer &amp; Business Manager - Executive Director')</v>
      </c>
    </row>
    <row r="11199" spans="1:9">
      <c r="A11199" s="3" t="s">
        <v>36021</v>
      </c>
      <c r="B11199" s="3" t="s">
        <v>36014</v>
      </c>
      <c r="C11199" s="3">
        <f>VLOOKUP(B11199,CONSOLIDADO!A$2:E$11786,5,FALSE)</f>
        <v>3168</v>
      </c>
      <c r="D11199" s="3" t="s">
        <v>1386</v>
      </c>
      <c r="E11199" s="3"/>
      <c r="F11199" s="3"/>
      <c r="G11199" s="3" t="s">
        <v>36022</v>
      </c>
      <c r="I11199" t="str">
        <f t="shared" si="174"/>
        <v>,(3168,' Alejandro Rubilar Camurri','',' 2 2425 5100',')</v>
      </c>
    </row>
    <row r="11200" spans="1:9">
      <c r="A11200" s="3" t="s">
        <v>36025</v>
      </c>
      <c r="B11200" s="3" t="s">
        <v>36023</v>
      </c>
      <c r="C11200" s="3">
        <f>VLOOKUP(B11200,CONSOLIDADO!A$2:E$11786,5,FALSE)</f>
        <v>3169</v>
      </c>
      <c r="D11200" s="3" t="s">
        <v>36024</v>
      </c>
      <c r="E11200" s="3" t="s">
        <v>36026</v>
      </c>
      <c r="F11200" s="3" t="s">
        <v>36027</v>
      </c>
      <c r="G11200" s="3" t="s">
        <v>36028</v>
      </c>
      <c r="I11200" t="str">
        <f t="shared" si="174"/>
        <v>,(3169,' Fernando García Alarcón ',' fernando.r.garcia@worley.com',' 2 2336 3500    ', VP Operaciones Chile')</v>
      </c>
    </row>
    <row r="11201" spans="1:9">
      <c r="A11201" s="3" t="s">
        <v>36029</v>
      </c>
      <c r="B11201" s="3" t="s">
        <v>36023</v>
      </c>
      <c r="C11201" s="3">
        <f>VLOOKUP(B11201,CONSOLIDADO!A$2:E$11786,5,FALSE)</f>
        <v>3169</v>
      </c>
      <c r="D11201" s="3" t="s">
        <v>36024</v>
      </c>
      <c r="E11201" s="3" t="s">
        <v>36030</v>
      </c>
      <c r="F11201" s="3" t="s">
        <v>36031</v>
      </c>
      <c r="G11201" s="3" t="s">
        <v>36028</v>
      </c>
      <c r="I11201" t="str">
        <f t="shared" si="174"/>
        <v>,(3169,' Claudio Martínez Zabala ',' claudio.a.martinez@worley.com',' 2 2336 3500    ', VP Negocios Chile')</v>
      </c>
    </row>
    <row r="11202" spans="1:9">
      <c r="A11202" s="3" t="s">
        <v>36032</v>
      </c>
      <c r="B11202" s="3" t="s">
        <v>36023</v>
      </c>
      <c r="C11202" s="3">
        <f>VLOOKUP(B11202,CONSOLIDADO!A$2:E$11786,5,FALSE)</f>
        <v>3169</v>
      </c>
      <c r="D11202" s="3" t="s">
        <v>36024</v>
      </c>
      <c r="E11202" s="3" t="s">
        <v>7777</v>
      </c>
      <c r="F11202" s="3" t="s">
        <v>36033</v>
      </c>
      <c r="G11202" s="3" t="s">
        <v>36028</v>
      </c>
      <c r="I11202" t="str">
        <f t="shared" si="174"/>
        <v>,(3169,' Ricardo Bravo Aris ',' ricardo.bravo@worley.com',' 2 2336 3500    ', Gerente de Proyectos')</v>
      </c>
    </row>
    <row r="11203" spans="1:9">
      <c r="A11203" s="3" t="s">
        <v>36034</v>
      </c>
      <c r="B11203" s="3" t="s">
        <v>36023</v>
      </c>
      <c r="C11203" s="3">
        <f>VLOOKUP(B11203,CONSOLIDADO!A$2:E$11786,5,FALSE)</f>
        <v>3169</v>
      </c>
      <c r="D11203" s="3" t="s">
        <v>36024</v>
      </c>
      <c r="E11203" s="3" t="s">
        <v>6886</v>
      </c>
      <c r="F11203" s="3" t="s">
        <v>36035</v>
      </c>
      <c r="G11203" s="3" t="s">
        <v>36028</v>
      </c>
      <c r="I11203" t="str">
        <f t="shared" ref="I11203:I11266" si="175">CONCATENATE(",(",C11203,",'",A11203,"','",F11203,"','",G11203,"',",E11203,"')")</f>
        <v>,(3169,' Marcela Salinas ',' marcela.salinas@worley.com',' 2 2336 3500    ', Gerente de Recursos Humanos')</v>
      </c>
    </row>
    <row r="11204" spans="1:9">
      <c r="A11204" s="3" t="s">
        <v>36037</v>
      </c>
      <c r="B11204" s="3" t="s">
        <v>36036</v>
      </c>
      <c r="C11204" s="3">
        <f>VLOOKUP(B11204,CONSOLIDADO!A$2:E$11786,5,FALSE)</f>
        <v>3170</v>
      </c>
      <c r="D11204" s="3" t="s">
        <v>1445</v>
      </c>
      <c r="E11204" s="3"/>
      <c r="F11204" s="3"/>
      <c r="G11204" s="3" t="s">
        <v>36038</v>
      </c>
      <c r="I11204" t="str">
        <f t="shared" si="175"/>
        <v>,(3170,' Marcelo Zúñiga Vega','',' 2 2592 2222',')</v>
      </c>
    </row>
    <row r="11205" spans="1:9">
      <c r="A11205" s="3" t="s">
        <v>36040</v>
      </c>
      <c r="B11205" s="3" t="s">
        <v>36039</v>
      </c>
      <c r="C11205" s="3">
        <f>VLOOKUP(B11205,CONSOLIDADO!A$2:E$11786,5,FALSE)</f>
        <v>3171</v>
      </c>
      <c r="D11205" s="3" t="s">
        <v>8389</v>
      </c>
      <c r="E11205" s="3" t="s">
        <v>36041</v>
      </c>
      <c r="F11205" s="3" t="s">
        <v>36042</v>
      </c>
      <c r="G11205" s="3" t="s">
        <v>36043</v>
      </c>
      <c r="I11205" t="str">
        <f t="shared" si="175"/>
        <v>,(3171,' Jaime Bosch Mateu ',' bosch@hmonserrat.cl',' 71 224 2891    ', Gerente de Producción y Ventas')</v>
      </c>
    </row>
    <row r="11206" spans="1:9">
      <c r="A11206" s="3" t="s">
        <v>36044</v>
      </c>
      <c r="B11206" s="3" t="s">
        <v>36039</v>
      </c>
      <c r="C11206" s="3">
        <f>VLOOKUP(B11206,CONSOLIDADO!A$2:E$11786,5,FALSE)</f>
        <v>3171</v>
      </c>
      <c r="D11206" s="3" t="s">
        <v>8389</v>
      </c>
      <c r="E11206" s="3"/>
      <c r="F11206" s="3"/>
      <c r="G11206" s="3" t="s">
        <v>36045</v>
      </c>
      <c r="I11206" t="str">
        <f t="shared" si="175"/>
        <v>,(3171,' Ricardo Bosch Mateu','',' 71 224 2891',')</v>
      </c>
    </row>
    <row r="11207" spans="1:9">
      <c r="A11207" s="3" t="s">
        <v>36046</v>
      </c>
      <c r="B11207" s="3" t="s">
        <v>36039</v>
      </c>
      <c r="C11207" s="3">
        <f>VLOOKUP(B11207,CONSOLIDADO!A$2:E$11786,5,FALSE)</f>
        <v>3171</v>
      </c>
      <c r="D11207" s="3" t="s">
        <v>8389</v>
      </c>
      <c r="E11207" s="3" t="s">
        <v>8364</v>
      </c>
      <c r="F11207" s="3" t="s">
        <v>36042</v>
      </c>
      <c r="G11207" s="3" t="s">
        <v>36043</v>
      </c>
      <c r="I11207" t="str">
        <f t="shared" si="175"/>
        <v>,(3171,' Jordi Bosch Mateu ',' bosch@hmonserrat.cl',' 71 224 2891    ', Gerente de Producción')</v>
      </c>
    </row>
    <row r="11208" spans="1:9">
      <c r="A11208" s="3" t="s">
        <v>36048</v>
      </c>
      <c r="B11208" s="3" t="s">
        <v>36047</v>
      </c>
      <c r="C11208" s="3">
        <f>VLOOKUP(B11208,CONSOLIDADO!A$2:E$11786,5,FALSE)</f>
        <v>3172</v>
      </c>
      <c r="D11208" s="3" t="s">
        <v>5323</v>
      </c>
      <c r="E11208" s="3"/>
      <c r="F11208" s="3"/>
      <c r="G11208" s="3" t="s">
        <v>36049</v>
      </c>
      <c r="I11208" t="str">
        <f t="shared" si="175"/>
        <v>,(3172,' Jaime Francisco Marticorena García','',' 2 2682 7000',')</v>
      </c>
    </row>
    <row r="11209" spans="1:9">
      <c r="A11209" s="3" t="s">
        <v>36050</v>
      </c>
      <c r="B11209" s="3" t="s">
        <v>36047</v>
      </c>
      <c r="C11209" s="3">
        <f>VLOOKUP(B11209,CONSOLIDADO!A$2:E$11786,5,FALSE)</f>
        <v>3172</v>
      </c>
      <c r="D11209" s="3" t="s">
        <v>5323</v>
      </c>
      <c r="E11209" s="3" t="s">
        <v>36051</v>
      </c>
      <c r="F11209" s="3" t="s">
        <v>36052</v>
      </c>
      <c r="G11209" s="3" t="s">
        <v>36053</v>
      </c>
      <c r="I11209" t="str">
        <f t="shared" si="175"/>
        <v>,(3172,' Nelson Amador Serrano Sepúlveda ',' nelson@marticorenajaime.com',' 2 2682 7000    ', Martillero Público')</v>
      </c>
    </row>
    <row r="11210" spans="1:9">
      <c r="A11210" s="3" t="s">
        <v>36055</v>
      </c>
      <c r="B11210" s="3" t="s">
        <v>36054</v>
      </c>
      <c r="C11210" s="3">
        <f>VLOOKUP(B11210,CONSOLIDADO!A$2:E$11786,5,FALSE)</f>
        <v>3173</v>
      </c>
      <c r="D11210" s="3" t="s">
        <v>8389</v>
      </c>
      <c r="E11210" s="3" t="s">
        <v>6739</v>
      </c>
      <c r="F11210" s="3" t="s">
        <v>36056</v>
      </c>
      <c r="G11210" s="3" t="s">
        <v>36057</v>
      </c>
      <c r="I11210" t="str">
        <f t="shared" si="175"/>
        <v>,(3173,' Jaime Perelló Arias ',' losangeles@agroperello.cl',' 43 231 1493    ', Gerente General')</v>
      </c>
    </row>
    <row r="11211" spans="1:9">
      <c r="A11211" s="3" t="s">
        <v>36060</v>
      </c>
      <c r="B11211" s="3" t="s">
        <v>36058</v>
      </c>
      <c r="C11211" s="3">
        <f>VLOOKUP(B11211,CONSOLIDADO!A$2:E$11786,5,FALSE)</f>
        <v>3174</v>
      </c>
      <c r="D11211" s="3" t="s">
        <v>36059</v>
      </c>
      <c r="E11211" s="3" t="s">
        <v>8441</v>
      </c>
      <c r="F11211" s="3" t="s">
        <v>36061</v>
      </c>
      <c r="G11211" s="3" t="s">
        <v>36062</v>
      </c>
      <c r="I11211" t="str">
        <f t="shared" si="175"/>
        <v>,(3174,' Alex Janssen Stürmann ',' alex@janssen.cl',' 2 2623 9044    ', Presidente Directorio')</v>
      </c>
    </row>
    <row r="11212" spans="1:9">
      <c r="A11212" s="3" t="s">
        <v>36063</v>
      </c>
      <c r="B11212" s="3" t="s">
        <v>36058</v>
      </c>
      <c r="C11212" s="3">
        <f>VLOOKUP(B11212,CONSOLIDADO!A$2:E$11786,5,FALSE)</f>
        <v>3174</v>
      </c>
      <c r="D11212" s="3" t="s">
        <v>36059</v>
      </c>
      <c r="E11212" s="3"/>
      <c r="F11212" s="3"/>
      <c r="G11212" s="3" t="s">
        <v>36064</v>
      </c>
      <c r="I11212" t="str">
        <f t="shared" si="175"/>
        <v>,(3174,' Abel Ignacio Bouchon Silva','',' 2 2623 9044',')</v>
      </c>
    </row>
    <row r="11213" spans="1:9">
      <c r="A11213" s="3" t="s">
        <v>36065</v>
      </c>
      <c r="B11213" s="3" t="s">
        <v>36058</v>
      </c>
      <c r="C11213" s="3">
        <f>VLOOKUP(B11213,CONSOLIDADO!A$2:E$11786,5,FALSE)</f>
        <v>3174</v>
      </c>
      <c r="D11213" s="3" t="s">
        <v>36059</v>
      </c>
      <c r="E11213" s="3" t="s">
        <v>7032</v>
      </c>
      <c r="F11213" s="3" t="s">
        <v>36066</v>
      </c>
      <c r="G11213" s="3" t="s">
        <v>36062</v>
      </c>
      <c r="I11213" t="str">
        <f t="shared" si="175"/>
        <v>,(3174,' Pablo Jabat Karmelic ',' pablo.jabat@janssen.cl',' 2 2623 9044    ', Gerente Administración y Finanzas')</v>
      </c>
    </row>
    <row r="11214" spans="1:9">
      <c r="A11214" s="3" t="s">
        <v>36067</v>
      </c>
      <c r="B11214" s="3" t="s">
        <v>36058</v>
      </c>
      <c r="C11214" s="3">
        <f>VLOOKUP(B11214,CONSOLIDADO!A$2:E$11786,5,FALSE)</f>
        <v>3174</v>
      </c>
      <c r="D11214" s="3" t="s">
        <v>36059</v>
      </c>
      <c r="E11214" s="3"/>
      <c r="F11214" s="3"/>
      <c r="G11214" s="3" t="s">
        <v>36068</v>
      </c>
      <c r="I11214" t="str">
        <f t="shared" si="175"/>
        <v>,(3174,' Malcom Rivera Martínez','',' 55 245 3000',')</v>
      </c>
    </row>
    <row r="11215" spans="1:9">
      <c r="A11215" s="3" t="s">
        <v>36069</v>
      </c>
      <c r="B11215" s="3" t="s">
        <v>36058</v>
      </c>
      <c r="C11215" s="3">
        <f>VLOOKUP(B11215,CONSOLIDADO!A$2:E$11786,5,FALSE)</f>
        <v>3174</v>
      </c>
      <c r="D11215" s="3" t="s">
        <v>36059</v>
      </c>
      <c r="E11215" s="3" t="s">
        <v>21794</v>
      </c>
      <c r="F11215" s="3" t="s">
        <v>36070</v>
      </c>
      <c r="G11215" s="3" t="s">
        <v>36071</v>
      </c>
      <c r="I11215" t="str">
        <f t="shared" si="175"/>
        <v>,(3174,' Daniel Poblete Barrios ',' daniel.poblete@janssen.cl',' 41 238 2676    ', Gerente Zona Sur')</v>
      </c>
    </row>
    <row r="11216" spans="1:9">
      <c r="A11216" s="3" t="s">
        <v>36073</v>
      </c>
      <c r="B11216" s="3" t="s">
        <v>36072</v>
      </c>
      <c r="C11216" s="3">
        <f>VLOOKUP(B11216,CONSOLIDADO!A$2:E$11786,5,FALSE)</f>
        <v>3175</v>
      </c>
      <c r="D11216" s="3" t="s">
        <v>20</v>
      </c>
      <c r="E11216" s="3" t="s">
        <v>10205</v>
      </c>
      <c r="F11216" s="3" t="s">
        <v>36074</v>
      </c>
      <c r="G11216" s="3" t="s">
        <v>36075</v>
      </c>
      <c r="I11216" t="str">
        <f t="shared" si="175"/>
        <v>,(3175,' Gabriel Del Favero Valdés ',' crojas@jdf.cl',' 2 2580 8600    ', Representante Legal')</v>
      </c>
    </row>
    <row r="11217" spans="1:9">
      <c r="A11217" s="3" t="s">
        <v>36076</v>
      </c>
      <c r="B11217" s="3" t="s">
        <v>36072</v>
      </c>
      <c r="C11217" s="3">
        <f>VLOOKUP(B11217,CONSOLIDADO!A$2:E$11786,5,FALSE)</f>
        <v>3175</v>
      </c>
      <c r="D11217" s="3" t="s">
        <v>20</v>
      </c>
      <c r="E11217" s="3" t="s">
        <v>10205</v>
      </c>
      <c r="F11217" s="3" t="s">
        <v>36077</v>
      </c>
      <c r="G11217" s="3" t="s">
        <v>36075</v>
      </c>
      <c r="I11217" t="str">
        <f t="shared" si="175"/>
        <v>,(3175,' Ramón Felipe Jara Araya ',' vgarrido@jdf.cl',' 2 2580 8600    ', Representante Legal')</v>
      </c>
    </row>
    <row r="11218" spans="1:9">
      <c r="A11218" s="3" t="s">
        <v>36079</v>
      </c>
      <c r="B11218" s="3" t="s">
        <v>36078</v>
      </c>
      <c r="C11218" s="3">
        <f>VLOOKUP(B11218,CONSOLIDADO!A$2:E$11786,5,FALSE)</f>
        <v>3176</v>
      </c>
      <c r="D11218" s="3" t="s">
        <v>4502</v>
      </c>
      <c r="E11218" s="3" t="s">
        <v>6739</v>
      </c>
      <c r="F11218" s="3" t="s">
        <v>36080</v>
      </c>
      <c r="G11218" s="3" t="s">
        <v>36081</v>
      </c>
      <c r="I11218" t="str">
        <f t="shared" si="175"/>
        <v>,(3176,' Juan Carlos Margas Loyola ',' jcmargas@terra.cl',' 2 2841 6241    ', Gerente General')</v>
      </c>
    </row>
    <row r="11219" spans="1:9">
      <c r="A11219" s="3" t="s">
        <v>36082</v>
      </c>
      <c r="B11219" s="3" t="s">
        <v>36078</v>
      </c>
      <c r="C11219" s="3">
        <f>VLOOKUP(B11219,CONSOLIDADO!A$2:E$11786,5,FALSE)</f>
        <v>3176</v>
      </c>
      <c r="D11219" s="3" t="s">
        <v>4502</v>
      </c>
      <c r="E11219" s="3" t="s">
        <v>6757</v>
      </c>
      <c r="F11219" s="3" t="s">
        <v>36083</v>
      </c>
      <c r="G11219" s="3" t="s">
        <v>36081</v>
      </c>
      <c r="I11219" t="str">
        <f t="shared" si="175"/>
        <v>,(3176,' Paola Meneses Marabolí ',' npmm@prefabricadosdehormigon.cl',' 2 2841 6241    ', Gerente de Administración y Finanzas')</v>
      </c>
    </row>
    <row r="11220" spans="1:9">
      <c r="A11220" s="3" t="s">
        <v>36085</v>
      </c>
      <c r="B11220" s="3" t="s">
        <v>36084</v>
      </c>
      <c r="C11220" s="3">
        <f>VLOOKUP(B11220,CONSOLIDADO!A$2:E$11786,5,FALSE)</f>
        <v>3177</v>
      </c>
      <c r="D11220" s="3" t="s">
        <v>6355</v>
      </c>
      <c r="E11220" s="3" t="s">
        <v>7471</v>
      </c>
      <c r="F11220" s="3" t="s">
        <v>36086</v>
      </c>
      <c r="G11220" s="3" t="s">
        <v>36087</v>
      </c>
      <c r="I11220" t="str">
        <f t="shared" si="175"/>
        <v>,(3177,' Fernando Camacho Ives ',' fernando.camacho@jcdecaux.com',' 2 2346 2300    ', Director General')</v>
      </c>
    </row>
    <row r="11221" spans="1:9">
      <c r="A11221" s="3" t="s">
        <v>36088</v>
      </c>
      <c r="B11221" s="3" t="s">
        <v>36084</v>
      </c>
      <c r="C11221" s="3">
        <f>VLOOKUP(B11221,CONSOLIDADO!A$2:E$11786,5,FALSE)</f>
        <v>3177</v>
      </c>
      <c r="D11221" s="3" t="s">
        <v>6355</v>
      </c>
      <c r="E11221" s="3" t="s">
        <v>14802</v>
      </c>
      <c r="F11221" s="3" t="s">
        <v>36089</v>
      </c>
      <c r="G11221" s="3" t="s">
        <v>36087</v>
      </c>
      <c r="I11221" t="str">
        <f t="shared" si="175"/>
        <v>,(3177,' Jean-Baptiste Jirerd ',' jean-baptiste.jirerd@jcdecaux.com',' 2 2346 2300    ', Director de Administración y Finanzas')</v>
      </c>
    </row>
    <row r="11222" spans="1:9">
      <c r="A11222" s="3" t="s">
        <v>36090</v>
      </c>
      <c r="B11222" s="3" t="s">
        <v>36084</v>
      </c>
      <c r="C11222" s="3">
        <f>VLOOKUP(B11222,CONSOLIDADO!A$2:E$11786,5,FALSE)</f>
        <v>3177</v>
      </c>
      <c r="D11222" s="3" t="s">
        <v>6355</v>
      </c>
      <c r="E11222" s="3" t="s">
        <v>36091</v>
      </c>
      <c r="F11222" s="3" t="s">
        <v>36092</v>
      </c>
      <c r="G11222" s="3" t="s">
        <v>36087</v>
      </c>
      <c r="I11222" t="str">
        <f t="shared" si="175"/>
        <v>,(3177,' Felipe Saavedra Pazos ',' felipe.saavedra@jcdecaux.com',' 2 2346 2300    ', Director de Relaciones Institucionales y Operaciones')</v>
      </c>
    </row>
    <row r="11223" spans="1:9">
      <c r="A11223" s="3" t="s">
        <v>36094</v>
      </c>
      <c r="B11223" s="3" t="s">
        <v>36093</v>
      </c>
      <c r="C11223" s="3">
        <f>VLOOKUP(B11223,CONSOLIDADO!A$2:E$11786,5,FALSE)</f>
        <v>3178</v>
      </c>
      <c r="D11223" s="3" t="s">
        <v>7443</v>
      </c>
      <c r="E11223" s="3" t="s">
        <v>36095</v>
      </c>
      <c r="F11223" s="3" t="s">
        <v>36096</v>
      </c>
      <c r="G11223" s="3" t="s">
        <v>36097</v>
      </c>
      <c r="I11223" t="str">
        <f t="shared" si="175"/>
        <v>,(3178,' Miguel Alvarez Lobos ',' miguel.alvarez@jda.com',' 2 2231 0700    ', VP Estrategia Industria LatAm')</v>
      </c>
    </row>
    <row r="11224" spans="1:9">
      <c r="A11224" s="3" t="s">
        <v>36098</v>
      </c>
      <c r="B11224" s="3" t="s">
        <v>36093</v>
      </c>
      <c r="C11224" s="3">
        <f>VLOOKUP(B11224,CONSOLIDADO!A$2:E$11786,5,FALSE)</f>
        <v>3178</v>
      </c>
      <c r="D11224" s="3" t="s">
        <v>7443</v>
      </c>
      <c r="E11224" s="3" t="s">
        <v>6905</v>
      </c>
      <c r="F11224" s="3" t="s">
        <v>36099</v>
      </c>
      <c r="G11224" s="3" t="s">
        <v>36097</v>
      </c>
      <c r="I11224" t="str">
        <f t="shared" si="175"/>
        <v>,(3178,' Mauricio Pivalica Vidal ',' mauricio.pivalica@jda.com',' 2 2231 0700    ', Gerente Comercial')</v>
      </c>
    </row>
    <row r="11225" spans="1:9">
      <c r="A11225" s="3" t="s">
        <v>36100</v>
      </c>
      <c r="B11225" s="3" t="s">
        <v>36093</v>
      </c>
      <c r="C11225" s="3">
        <f>VLOOKUP(B11225,CONSOLIDADO!A$2:E$11786,5,FALSE)</f>
        <v>3178</v>
      </c>
      <c r="D11225" s="3" t="s">
        <v>7443</v>
      </c>
      <c r="E11225" s="3"/>
      <c r="F11225" s="3"/>
      <c r="G11225" s="3" t="s">
        <v>36101</v>
      </c>
      <c r="I11225" t="str">
        <f t="shared" si="175"/>
        <v>,(3178,' Paulina Carafí Planella','',' 2 2231 0700',')</v>
      </c>
    </row>
    <row r="11226" spans="1:9">
      <c r="A11226" s="3" t="s">
        <v>36102</v>
      </c>
      <c r="B11226" s="3" t="s">
        <v>6665</v>
      </c>
      <c r="C11226" s="3">
        <f>VLOOKUP(B11226,CONSOLIDADO!A$2:E$11786,5,FALSE)</f>
        <v>3179</v>
      </c>
      <c r="D11226" s="3" t="s">
        <v>6664</v>
      </c>
      <c r="E11226" s="3" t="s">
        <v>6739</v>
      </c>
      <c r="F11226" s="3"/>
      <c r="G11226" s="3" t="s">
        <v>36103</v>
      </c>
      <c r="I11226" t="str">
        <f t="shared" si="175"/>
        <v>,(3179,' Jacques De Halleux Amand ','',' 2 2776 6169    ', Gerente General')</v>
      </c>
    </row>
    <row r="11227" spans="1:9">
      <c r="A11227" s="3" t="s">
        <v>36104</v>
      </c>
      <c r="B11227" s="3" t="s">
        <v>6665</v>
      </c>
      <c r="C11227" s="3">
        <f>VLOOKUP(B11227,CONSOLIDADO!A$2:E$11786,5,FALSE)</f>
        <v>3179</v>
      </c>
      <c r="D11227" s="3" t="s">
        <v>6664</v>
      </c>
      <c r="E11227" s="3"/>
      <c r="F11227" s="3"/>
      <c r="G11227" s="3" t="s">
        <v>36105</v>
      </c>
      <c r="I11227" t="str">
        <f t="shared" si="175"/>
        <v>,(3179,' Patricia Gallardo Milanese','',' 2 2776 6169',')</v>
      </c>
    </row>
    <row r="11228" spans="1:9">
      <c r="A11228" s="3" t="s">
        <v>36106</v>
      </c>
      <c r="B11228" s="3" t="s">
        <v>6665</v>
      </c>
      <c r="C11228" s="3">
        <f>VLOOKUP(B11228,CONSOLIDADO!A$2:E$11786,5,FALSE)</f>
        <v>3179</v>
      </c>
      <c r="D11228" s="3" t="s">
        <v>6664</v>
      </c>
      <c r="E11228" s="3" t="s">
        <v>36107</v>
      </c>
      <c r="F11228" s="3" t="s">
        <v>36108</v>
      </c>
      <c r="G11228" s="3" t="s">
        <v>36103</v>
      </c>
      <c r="I11228" t="str">
        <f t="shared" si="175"/>
        <v>,(3179,' Rodrigo Jiménez Briceño ',' rjimenez@jdh.cl',' 2 2776 6169    ', Comercial')</v>
      </c>
    </row>
    <row r="11229" spans="1:9">
      <c r="A11229" s="3" t="s">
        <v>36110</v>
      </c>
      <c r="B11229" s="3" t="s">
        <v>36109</v>
      </c>
      <c r="C11229" s="3">
        <f>VLOOKUP(B11229,CONSOLIDADO!A$2:E$11786,5,FALSE)</f>
        <v>3180</v>
      </c>
      <c r="D11229" s="3" t="s">
        <v>6122</v>
      </c>
      <c r="E11229" s="3"/>
      <c r="F11229" s="3"/>
      <c r="G11229" s="3" t="s">
        <v>36111</v>
      </c>
      <c r="I11229" t="str">
        <f t="shared" si="175"/>
        <v>,(3180,' Luis Carriel Troncoso','',' 2 2551 8555',')</v>
      </c>
    </row>
    <row r="11230" spans="1:9">
      <c r="A11230" s="3" t="s">
        <v>36114</v>
      </c>
      <c r="B11230" s="3" t="s">
        <v>36112</v>
      </c>
      <c r="C11230" s="3">
        <f>VLOOKUP(B11230,CONSOLIDADO!A$2:E$11786,5,FALSE)</f>
        <v>3181</v>
      </c>
      <c r="D11230" s="3" t="s">
        <v>36113</v>
      </c>
      <c r="E11230" s="3"/>
      <c r="F11230" s="3"/>
      <c r="G11230" s="3" t="s">
        <v>36115</v>
      </c>
      <c r="I11230" t="str">
        <f t="shared" si="175"/>
        <v>,(3181,' Jorge Franco Vera','',' 45 273 7371',')</v>
      </c>
    </row>
    <row r="11231" spans="1:9">
      <c r="A11231" s="3" t="s">
        <v>36118</v>
      </c>
      <c r="B11231" s="3" t="s">
        <v>36116</v>
      </c>
      <c r="C11231" s="3">
        <f>VLOOKUP(B11231,CONSOLIDADO!A$2:E$11786,5,FALSE)</f>
        <v>3182</v>
      </c>
      <c r="D11231" s="3" t="s">
        <v>36117</v>
      </c>
      <c r="E11231" s="3"/>
      <c r="F11231" s="3"/>
      <c r="G11231" s="3" t="s">
        <v>36119</v>
      </c>
      <c r="I11231" t="str">
        <f t="shared" si="175"/>
        <v>,(3182,' Félix Jiménez Ballart','',' 71 261 5500',')</v>
      </c>
    </row>
    <row r="11232" spans="1:9">
      <c r="A11232" s="3" t="s">
        <v>36120</v>
      </c>
      <c r="B11232" s="3" t="s">
        <v>36116</v>
      </c>
      <c r="C11232" s="3">
        <f>VLOOKUP(B11232,CONSOLIDADO!A$2:E$11786,5,FALSE)</f>
        <v>3182</v>
      </c>
      <c r="D11232" s="3" t="s">
        <v>36117</v>
      </c>
      <c r="E11232" s="3" t="s">
        <v>7250</v>
      </c>
      <c r="F11232" s="3" t="s">
        <v>36121</v>
      </c>
      <c r="G11232" s="3" t="s">
        <v>36122</v>
      </c>
      <c r="I11232" t="str">
        <f t="shared" si="175"/>
        <v>,(3182,' Juan Gajardo Corvalán ',' jgajardo@spomo.cl',' 71 261 5500    ', Contador General')</v>
      </c>
    </row>
    <row r="11233" spans="1:9">
      <c r="A11233" s="3" t="s">
        <v>36123</v>
      </c>
      <c r="B11233" s="3" t="s">
        <v>36116</v>
      </c>
      <c r="C11233" s="3">
        <f>VLOOKUP(B11233,CONSOLIDADO!A$2:E$11786,5,FALSE)</f>
        <v>3182</v>
      </c>
      <c r="D11233" s="3" t="s">
        <v>36117</v>
      </c>
      <c r="E11233" s="3"/>
      <c r="F11233" s="3"/>
      <c r="G11233" s="3" t="s">
        <v>36119</v>
      </c>
      <c r="I11233" t="str">
        <f t="shared" si="175"/>
        <v>,(3182,' Andrés Ibarra Ramírez','',' 71 261 5500',')</v>
      </c>
    </row>
    <row r="11234" spans="1:9">
      <c r="A11234" s="3" t="s">
        <v>36125</v>
      </c>
      <c r="B11234" s="3" t="s">
        <v>36124</v>
      </c>
      <c r="C11234" s="3">
        <f>VLOOKUP(B11234,CONSOLIDADO!A$2:E$11786,5,FALSE)</f>
        <v>3183</v>
      </c>
      <c r="D11234" s="3" t="s">
        <v>3395</v>
      </c>
      <c r="E11234" s="3" t="s">
        <v>6739</v>
      </c>
      <c r="F11234" s="3"/>
      <c r="G11234" s="3" t="s">
        <v>36126</v>
      </c>
      <c r="I11234" t="str">
        <f t="shared" si="175"/>
        <v>,(3183,' Jaime Muñoz Morales ','',' 2 2638 0281    ', Gerente General')</v>
      </c>
    </row>
    <row r="11235" spans="1:9">
      <c r="A11235" s="3" t="s">
        <v>36127</v>
      </c>
      <c r="B11235" s="3" t="s">
        <v>36124</v>
      </c>
      <c r="C11235" s="3">
        <f>VLOOKUP(B11235,CONSOLIDADO!A$2:E$11786,5,FALSE)</f>
        <v>3183</v>
      </c>
      <c r="D11235" s="3" t="s">
        <v>3395</v>
      </c>
      <c r="E11235" s="3"/>
      <c r="F11235" s="3"/>
      <c r="G11235" s="3" t="s">
        <v>36128</v>
      </c>
      <c r="I11235" t="str">
        <f t="shared" si="175"/>
        <v>,(3183,' Jaime Muñoz Alegría','',' 2 2638 0281',')</v>
      </c>
    </row>
    <row r="11236" spans="1:9">
      <c r="A11236" s="3" t="s">
        <v>36131</v>
      </c>
      <c r="B11236" s="3" t="s">
        <v>36129</v>
      </c>
      <c r="C11236" s="3">
        <f>VLOOKUP(B11236,CONSOLIDADO!A$2:E$11786,5,FALSE)</f>
        <v>3184</v>
      </c>
      <c r="D11236" s="3" t="s">
        <v>36130</v>
      </c>
      <c r="E11236" s="3" t="s">
        <v>8500</v>
      </c>
      <c r="F11236" s="3"/>
      <c r="G11236" s="3" t="s">
        <v>36132</v>
      </c>
      <c r="I11236" t="str">
        <f t="shared" si="175"/>
        <v>,(3184,' Felipe Langlois Vicuña ','',' 2 2231 2424    ', Socio Gerente')</v>
      </c>
    </row>
    <row r="11237" spans="1:9">
      <c r="A11237" s="3" t="s">
        <v>36133</v>
      </c>
      <c r="B11237" s="3" t="s">
        <v>36129</v>
      </c>
      <c r="C11237" s="3">
        <f>VLOOKUP(B11237,CONSOLIDADO!A$2:E$11786,5,FALSE)</f>
        <v>3184</v>
      </c>
      <c r="D11237" s="3" t="s">
        <v>36130</v>
      </c>
      <c r="E11237" s="3" t="s">
        <v>6837</v>
      </c>
      <c r="F11237" s="3"/>
      <c r="G11237" s="3" t="s">
        <v>36132</v>
      </c>
      <c r="I11237" t="str">
        <f t="shared" si="175"/>
        <v>,(3184,' Max Montero Atria ','',' 2 2231 2424    ', Socio')</v>
      </c>
    </row>
    <row r="11238" spans="1:9">
      <c r="A11238" s="3" t="s">
        <v>36134</v>
      </c>
      <c r="B11238" s="3" t="s">
        <v>36129</v>
      </c>
      <c r="C11238" s="3">
        <f>VLOOKUP(B11238,CONSOLIDADO!A$2:E$11786,5,FALSE)</f>
        <v>3184</v>
      </c>
      <c r="D11238" s="3" t="s">
        <v>36130</v>
      </c>
      <c r="E11238" s="3" t="s">
        <v>6837</v>
      </c>
      <c r="F11238" s="3"/>
      <c r="G11238" s="3" t="s">
        <v>36132</v>
      </c>
      <c r="I11238" t="str">
        <f t="shared" si="175"/>
        <v>,(3184,' Andrés Echeverría Bunster ','',' 2 2231 2424    ', Socio')</v>
      </c>
    </row>
    <row r="11239" spans="1:9">
      <c r="A11239" s="3" t="s">
        <v>36135</v>
      </c>
      <c r="B11239" s="3" t="s">
        <v>36129</v>
      </c>
      <c r="C11239" s="3">
        <f>VLOOKUP(B11239,CONSOLIDADO!A$2:E$11786,5,FALSE)</f>
        <v>3184</v>
      </c>
      <c r="D11239" s="3" t="s">
        <v>36130</v>
      </c>
      <c r="E11239" s="3" t="s">
        <v>9638</v>
      </c>
      <c r="F11239" s="3"/>
      <c r="G11239" s="3" t="s">
        <v>36132</v>
      </c>
      <c r="I11239" t="str">
        <f t="shared" si="175"/>
        <v>,(3184,' Flavio Belair Santis ','',' 2 2231 2424    ', Abogado')</v>
      </c>
    </row>
    <row r="11240" spans="1:9">
      <c r="A11240" s="3" t="s">
        <v>36136</v>
      </c>
      <c r="B11240" s="3" t="s">
        <v>36129</v>
      </c>
      <c r="C11240" s="3">
        <f>VLOOKUP(B11240,CONSOLIDADO!A$2:E$11786,5,FALSE)</f>
        <v>3184</v>
      </c>
      <c r="D11240" s="3" t="s">
        <v>36130</v>
      </c>
      <c r="E11240" s="3" t="s">
        <v>9638</v>
      </c>
      <c r="F11240" s="3"/>
      <c r="G11240" s="3" t="s">
        <v>36132</v>
      </c>
      <c r="I11240" t="str">
        <f t="shared" si="175"/>
        <v>,(3184,' Cristopher Doxrud García-Huidobro ','',' 2 2231 2424    ', Abogado')</v>
      </c>
    </row>
    <row r="11241" spans="1:9">
      <c r="A11241" s="3" t="s">
        <v>36138</v>
      </c>
      <c r="B11241" s="3" t="s">
        <v>36137</v>
      </c>
      <c r="C11241" s="3">
        <f>VLOOKUP(B11241,CONSOLIDADO!A$2:E$11786,5,FALSE)</f>
        <v>3185</v>
      </c>
      <c r="D11241" s="3" t="s">
        <v>5221</v>
      </c>
      <c r="E11241" s="3" t="s">
        <v>36139</v>
      </c>
      <c r="F11241" s="3" t="s">
        <v>36140</v>
      </c>
      <c r="G11241" s="3" t="s">
        <v>36141</v>
      </c>
      <c r="I11241" t="str">
        <f t="shared" si="175"/>
        <v>,(3185,' Alejandro Herrera Tapia ',' aherrera@johncrane.com',' 2 2670 3400    ', Latin America Financial Services Controller')</v>
      </c>
    </row>
    <row r="11242" spans="1:9">
      <c r="A11242" s="3" t="s">
        <v>36142</v>
      </c>
      <c r="B11242" s="3" t="s">
        <v>36137</v>
      </c>
      <c r="C11242" s="3">
        <f>VLOOKUP(B11242,CONSOLIDADO!A$2:E$11786,5,FALSE)</f>
        <v>3185</v>
      </c>
      <c r="D11242" s="3" t="s">
        <v>5221</v>
      </c>
      <c r="E11242" s="3" t="s">
        <v>36143</v>
      </c>
      <c r="F11242" s="3" t="s">
        <v>36144</v>
      </c>
      <c r="G11242" s="3" t="s">
        <v>36141</v>
      </c>
      <c r="I11242" t="str">
        <f t="shared" si="175"/>
        <v>,(3185,' Ramiro Andrade Gamez ',' randrade@johncrane.com',' 2 2670 3400    ', Chile Country Sales Manager')</v>
      </c>
    </row>
    <row r="11243" spans="1:9">
      <c r="A11243" s="3" t="s">
        <v>36145</v>
      </c>
      <c r="B11243" s="3" t="s">
        <v>36137</v>
      </c>
      <c r="C11243" s="3">
        <f>VLOOKUP(B11243,CONSOLIDADO!A$2:E$11786,5,FALSE)</f>
        <v>3185</v>
      </c>
      <c r="D11243" s="3" t="s">
        <v>5221</v>
      </c>
      <c r="E11243" s="3" t="s">
        <v>6757</v>
      </c>
      <c r="F11243" s="3" t="s">
        <v>36146</v>
      </c>
      <c r="G11243" s="3" t="s">
        <v>36141</v>
      </c>
      <c r="I11243" t="str">
        <f t="shared" si="175"/>
        <v>,(3185,' Paola Albornoz Sáez ',' paola.albornozsaez@johncrane.com',' 2 2670 3400    ', Gerente de Administración y Finanzas')</v>
      </c>
    </row>
    <row r="11244" spans="1:9">
      <c r="A11244" s="3" t="s">
        <v>36147</v>
      </c>
      <c r="B11244" s="3" t="s">
        <v>36137</v>
      </c>
      <c r="C11244" s="3">
        <f>VLOOKUP(B11244,CONSOLIDADO!A$2:E$11786,5,FALSE)</f>
        <v>3185</v>
      </c>
      <c r="D11244" s="3" t="s">
        <v>5221</v>
      </c>
      <c r="E11244" s="3" t="s">
        <v>32483</v>
      </c>
      <c r="F11244" s="3" t="s">
        <v>36148</v>
      </c>
      <c r="G11244" s="3" t="s">
        <v>36141</v>
      </c>
      <c r="I11244" t="str">
        <f t="shared" si="175"/>
        <v>,(3185,' Mariela Artigas Araujo ',' martigas@johncrane.com',' 2 2670 3400    ', Operation Manager')</v>
      </c>
    </row>
    <row r="11245" spans="1:9">
      <c r="A11245" s="3" t="s">
        <v>36150</v>
      </c>
      <c r="B11245" s="3" t="s">
        <v>57787</v>
      </c>
      <c r="C11245" s="3">
        <f>VLOOKUP(B11245,CONSOLIDADO!A$2:E$11786,5,FALSE)</f>
        <v>3186</v>
      </c>
      <c r="D11245" s="3" t="s">
        <v>36149</v>
      </c>
      <c r="E11245" s="3" t="s">
        <v>6739</v>
      </c>
      <c r="F11245" s="3" t="s">
        <v>36151</v>
      </c>
      <c r="G11245" s="3" t="s">
        <v>36152</v>
      </c>
      <c r="I11245" t="str">
        <f t="shared" si="175"/>
        <v>,(3186,' Rodrigo O'Ryan Blaitt ',' roryan@oryansurveyors.com',' 2 2362 0662    ', Gerente General')</v>
      </c>
    </row>
    <row r="11246" spans="1:9">
      <c r="A11246" s="3" t="s">
        <v>36153</v>
      </c>
      <c r="B11246" s="3" t="s">
        <v>57787</v>
      </c>
      <c r="C11246" s="3">
        <f>VLOOKUP(B11246,CONSOLIDADO!A$2:E$11786,5,FALSE)</f>
        <v>3186</v>
      </c>
      <c r="D11246" s="3" t="s">
        <v>36149</v>
      </c>
      <c r="E11246" s="3" t="s">
        <v>8835</v>
      </c>
      <c r="F11246" s="3" t="s">
        <v>36154</v>
      </c>
      <c r="G11246" s="3" t="s">
        <v>36152</v>
      </c>
      <c r="I11246" t="str">
        <f t="shared" si="175"/>
        <v>,(3186,' Patricio Rifo Ovalle ',' prifo@oryansurveyors.com',' 2 2362 0662    ', Jefe de Administración y Finanzas')</v>
      </c>
    </row>
    <row r="11247" spans="1:9">
      <c r="A11247" s="3" t="s">
        <v>36157</v>
      </c>
      <c r="B11247" s="3" t="s">
        <v>36155</v>
      </c>
      <c r="C11247" s="3">
        <f>VLOOKUP(B11247,CONSOLIDADO!A$2:E$11786,5,FALSE)</f>
        <v>3187</v>
      </c>
      <c r="D11247" s="3" t="s">
        <v>36156</v>
      </c>
      <c r="E11247" s="3"/>
      <c r="F11247" s="3"/>
      <c r="G11247" s="3" t="s">
        <v>36158</v>
      </c>
      <c r="I11247" t="str">
        <f t="shared" si="175"/>
        <v>,(3187,' Asise Fernández','',' 2 3284 0500',')</v>
      </c>
    </row>
    <row r="11248" spans="1:9">
      <c r="A11248" s="3" t="s">
        <v>14687</v>
      </c>
      <c r="B11248" s="3" t="s">
        <v>36155</v>
      </c>
      <c r="C11248" s="3">
        <f>VLOOKUP(B11248,CONSOLIDADO!A$2:E$11786,5,FALSE)</f>
        <v>3187</v>
      </c>
      <c r="D11248" s="3" t="s">
        <v>36156</v>
      </c>
      <c r="E11248" s="3" t="s">
        <v>36159</v>
      </c>
      <c r="F11248" s="3" t="s">
        <v>36160</v>
      </c>
      <c r="G11248" s="3" t="s">
        <v>36161</v>
      </c>
      <c r="I11248" t="str">
        <f t="shared" si="175"/>
        <v>,(3187,' César Millán ',' cmillan3@its.jnj.com',' 2 3284 0500    ', Country Director Selling Janssen')</v>
      </c>
    </row>
    <row r="11249" spans="1:9">
      <c r="A11249" s="3" t="s">
        <v>36162</v>
      </c>
      <c r="B11249" s="3" t="s">
        <v>36155</v>
      </c>
      <c r="C11249" s="3">
        <f>VLOOKUP(B11249,CONSOLIDADO!A$2:E$11786,5,FALSE)</f>
        <v>3187</v>
      </c>
      <c r="D11249" s="3" t="s">
        <v>36156</v>
      </c>
      <c r="E11249" s="3" t="s">
        <v>6886</v>
      </c>
      <c r="F11249" s="3" t="s">
        <v>36163</v>
      </c>
      <c r="G11249" s="3" t="s">
        <v>36161</v>
      </c>
      <c r="I11249" t="str">
        <f t="shared" si="175"/>
        <v>,(3187,' Agustina Raffo ',' braffo@its.jnj.com',' 2 3284 0500    ', Gerente de Recursos Humanos')</v>
      </c>
    </row>
    <row r="11250" spans="1:9">
      <c r="A11250" s="3" t="s">
        <v>36164</v>
      </c>
      <c r="B11250" s="3" t="s">
        <v>36155</v>
      </c>
      <c r="C11250" s="3">
        <f>VLOOKUP(B11250,CONSOLIDADO!A$2:E$11786,5,FALSE)</f>
        <v>3187</v>
      </c>
      <c r="D11250" s="3" t="s">
        <v>36156</v>
      </c>
      <c r="E11250" s="3" t="s">
        <v>36165</v>
      </c>
      <c r="F11250" s="3" t="s">
        <v>36166</v>
      </c>
      <c r="G11250" s="3" t="s">
        <v>36161</v>
      </c>
      <c r="I11250" t="str">
        <f t="shared" si="175"/>
        <v>,(3187,' Arturo Echeverri ',' achev15@its.jnj.com',' 2 3284 0500    ', Franchise Director Ethicon')</v>
      </c>
    </row>
    <row r="11251" spans="1:9">
      <c r="A11251" s="3" t="s">
        <v>36168</v>
      </c>
      <c r="B11251" s="3" t="s">
        <v>36167</v>
      </c>
      <c r="C11251" s="3">
        <f>VLOOKUP(B11251,CONSOLIDADO!A$2:E$11786,5,FALSE)</f>
        <v>3188</v>
      </c>
      <c r="D11251" s="3" t="s">
        <v>35198</v>
      </c>
      <c r="E11251" s="3" t="s">
        <v>36169</v>
      </c>
      <c r="F11251" s="3"/>
      <c r="G11251" s="3" t="s">
        <v>36170</v>
      </c>
      <c r="I11251" t="str">
        <f t="shared" si="175"/>
        <v>,(3188,' Ramiro Virreira ','',' 2 2427 2100    ', Vicepresidente y Gerente General BE Midasur')</v>
      </c>
    </row>
    <row r="11252" spans="1:9">
      <c r="A11252" s="3" t="s">
        <v>36171</v>
      </c>
      <c r="B11252" s="3" t="s">
        <v>36167</v>
      </c>
      <c r="C11252" s="3">
        <f>VLOOKUP(B11252,CONSOLIDADO!A$2:E$11786,5,FALSE)</f>
        <v>3188</v>
      </c>
      <c r="D11252" s="3" t="s">
        <v>35198</v>
      </c>
      <c r="E11252" s="3"/>
      <c r="F11252" s="3"/>
      <c r="G11252" s="3" t="s">
        <v>36172</v>
      </c>
      <c r="I11252" t="str">
        <f t="shared" si="175"/>
        <v>,(3188,' Maristela De Mello Rezende','',' 2 2427 2119',')</v>
      </c>
    </row>
    <row r="11253" spans="1:9">
      <c r="A11253" s="3" t="s">
        <v>36175</v>
      </c>
      <c r="B11253" s="3" t="s">
        <v>36173</v>
      </c>
      <c r="C11253" s="3">
        <f>VLOOKUP(B11253,CONSOLIDADO!A$2:E$11786,5,FALSE)</f>
        <v>3189</v>
      </c>
      <c r="D11253" s="3" t="s">
        <v>36174</v>
      </c>
      <c r="E11253" s="3" t="s">
        <v>6739</v>
      </c>
      <c r="F11253" s="3" t="s">
        <v>36176</v>
      </c>
      <c r="G11253" s="3" t="s">
        <v>36177</v>
      </c>
      <c r="I11253" t="str">
        <f t="shared" si="175"/>
        <v>,(3189,' José De la Peña Galaz ',' jdelapena@jomar.cl',' 2 2733 5004    ', Gerente General')</v>
      </c>
    </row>
    <row r="11254" spans="1:9">
      <c r="A11254" s="3" t="s">
        <v>36178</v>
      </c>
      <c r="B11254" s="3" t="s">
        <v>36173</v>
      </c>
      <c r="C11254" s="3">
        <f>VLOOKUP(B11254,CONSOLIDADO!A$2:E$11786,5,FALSE)</f>
        <v>3189</v>
      </c>
      <c r="D11254" s="3" t="s">
        <v>36174</v>
      </c>
      <c r="E11254" s="3" t="s">
        <v>6757</v>
      </c>
      <c r="F11254" s="3" t="s">
        <v>36179</v>
      </c>
      <c r="G11254" s="3" t="s">
        <v>36177</v>
      </c>
      <c r="I11254" t="str">
        <f t="shared" si="175"/>
        <v>,(3189,' Karen Poblete Villalón ',' kpoblete@jomar.cl',' 2 2733 5004    ', Gerente de Administración y Finanzas')</v>
      </c>
    </row>
    <row r="11255" spans="1:9">
      <c r="A11255" s="3" t="s">
        <v>36181</v>
      </c>
      <c r="B11255" s="3" t="s">
        <v>36180</v>
      </c>
      <c r="C11255" s="3">
        <f>VLOOKUP(B11255,CONSOLIDADO!A$2:E$11786,5,FALSE)</f>
        <v>3190</v>
      </c>
      <c r="D11255" s="3" t="s">
        <v>6122</v>
      </c>
      <c r="E11255" s="3" t="s">
        <v>6739</v>
      </c>
      <c r="F11255" s="3" t="s">
        <v>36182</v>
      </c>
      <c r="G11255" s="3" t="s">
        <v>36183</v>
      </c>
      <c r="I11255" t="str">
        <f t="shared" si="175"/>
        <v>,(3190,' Jorge Gamal Abugoch Alamo ',' tipojuvenil@gmail.com',' 2 2732 5705    ', Gerente General')</v>
      </c>
    </row>
    <row r="11256" spans="1:9">
      <c r="A11256" s="3" t="s">
        <v>36185</v>
      </c>
      <c r="B11256" s="3" t="s">
        <v>36184</v>
      </c>
      <c r="C11256" s="3">
        <f>VLOOKUP(B11256,CONSOLIDADO!A$2:E$11786,5,FALSE)</f>
        <v>3191</v>
      </c>
      <c r="D11256" s="3" t="s">
        <v>22018</v>
      </c>
      <c r="E11256" s="3" t="s">
        <v>6739</v>
      </c>
      <c r="F11256" s="3" t="s">
        <v>36186</v>
      </c>
      <c r="G11256" s="3" t="s">
        <v>36187</v>
      </c>
      <c r="I11256" t="str">
        <f t="shared" si="175"/>
        <v>,(3191,' Jorge de Camino Gili ',' jorge@jordec.cl',' 2 2525 2963    ', Gerente General')</v>
      </c>
    </row>
    <row r="11257" spans="1:9">
      <c r="A11257" s="3" t="s">
        <v>36188</v>
      </c>
      <c r="B11257" s="3" t="s">
        <v>36184</v>
      </c>
      <c r="C11257" s="3">
        <f>VLOOKUP(B11257,CONSOLIDADO!A$2:E$11786,5,FALSE)</f>
        <v>3191</v>
      </c>
      <c r="D11257" s="3" t="s">
        <v>22018</v>
      </c>
      <c r="E11257" s="3"/>
      <c r="F11257" s="3"/>
      <c r="G11257" s="3" t="s">
        <v>36189</v>
      </c>
      <c r="I11257" t="str">
        <f t="shared" si="175"/>
        <v>,(3191,' Alberto Santamaría Muñoz','',' 2 2525 2963',')</v>
      </c>
    </row>
    <row r="11258" spans="1:9">
      <c r="A11258" s="3" t="s">
        <v>36190</v>
      </c>
      <c r="B11258" s="3" t="s">
        <v>36184</v>
      </c>
      <c r="C11258" s="3">
        <f>VLOOKUP(B11258,CONSOLIDADO!A$2:E$11786,5,FALSE)</f>
        <v>3191</v>
      </c>
      <c r="D11258" s="3" t="s">
        <v>22018</v>
      </c>
      <c r="E11258" s="3" t="s">
        <v>6905</v>
      </c>
      <c r="F11258" s="3" t="s">
        <v>36191</v>
      </c>
      <c r="G11258" s="3" t="s">
        <v>36187</v>
      </c>
      <c r="I11258" t="str">
        <f t="shared" si="175"/>
        <v>,(3191,' Gonzalo de Camino Ferrario ',' gonzalo@jordec.cl',' 2 2525 2963    ', Gerente Comercial')</v>
      </c>
    </row>
    <row r="11259" spans="1:9">
      <c r="A11259" s="3" t="s">
        <v>36192</v>
      </c>
      <c r="B11259" s="3" t="s">
        <v>36184</v>
      </c>
      <c r="C11259" s="3">
        <f>VLOOKUP(B11259,CONSOLIDADO!A$2:E$11786,5,FALSE)</f>
        <v>3191</v>
      </c>
      <c r="D11259" s="3" t="s">
        <v>22018</v>
      </c>
      <c r="E11259" s="3" t="s">
        <v>6757</v>
      </c>
      <c r="F11259" s="3" t="s">
        <v>36193</v>
      </c>
      <c r="G11259" s="3" t="s">
        <v>36187</v>
      </c>
      <c r="I11259" t="str">
        <f t="shared" si="175"/>
        <v>,(3191,' Carla de Camino Ferrario ',' carla@jordec.cl',' 2 2525 2963    ', Gerente de Administración y Finanzas')</v>
      </c>
    </row>
    <row r="11260" spans="1:9">
      <c r="A11260" s="3" t="s">
        <v>36194</v>
      </c>
      <c r="B11260" s="3" t="s">
        <v>36184</v>
      </c>
      <c r="C11260" s="3">
        <f>VLOOKUP(B11260,CONSOLIDADO!A$2:E$11786,5,FALSE)</f>
        <v>3191</v>
      </c>
      <c r="D11260" s="3" t="s">
        <v>22018</v>
      </c>
      <c r="E11260" s="3"/>
      <c r="F11260" s="3"/>
      <c r="G11260" s="3" t="s">
        <v>36189</v>
      </c>
      <c r="I11260" t="str">
        <f t="shared" si="175"/>
        <v>,(3191,' Dieter Reineking Muñoz','',' 2 2525 2963',')</v>
      </c>
    </row>
    <row r="11261" spans="1:9">
      <c r="A11261" s="3" t="s">
        <v>36197</v>
      </c>
      <c r="B11261" s="3" t="s">
        <v>36195</v>
      </c>
      <c r="C11261" s="3">
        <f>VLOOKUP(B11261,CONSOLIDADO!A$2:E$11786,5,FALSE)</f>
        <v>3192</v>
      </c>
      <c r="D11261" s="3" t="s">
        <v>36196</v>
      </c>
      <c r="E11261" s="3"/>
      <c r="F11261" s="3"/>
      <c r="G11261" s="3" t="s">
        <v>36198</v>
      </c>
      <c r="I11261" t="str">
        <f t="shared" si="175"/>
        <v>,(3192,' Jorge E. Gallardo Oddershede','',' 32 282 0894',')</v>
      </c>
    </row>
    <row r="11262" spans="1:9">
      <c r="A11262" s="3" t="s">
        <v>36199</v>
      </c>
      <c r="B11262" s="3" t="s">
        <v>36195</v>
      </c>
      <c r="C11262" s="3">
        <f>VLOOKUP(B11262,CONSOLIDADO!A$2:E$11786,5,FALSE)</f>
        <v>3192</v>
      </c>
      <c r="D11262" s="3" t="s">
        <v>36196</v>
      </c>
      <c r="E11262" s="3" t="s">
        <v>36200</v>
      </c>
      <c r="F11262" s="3" t="s">
        <v>36201</v>
      </c>
      <c r="G11262" s="3" t="s">
        <v>36202</v>
      </c>
      <c r="I11262" t="str">
        <f t="shared" si="175"/>
        <v>,(3192,' Virginia J. Vásquez Rivera ',' vvasquez@jgallardoexports.cl',' 32 282 0355    ', Encargada de Logística y Comercio Exterior')</v>
      </c>
    </row>
    <row r="11263" spans="1:9">
      <c r="A11263" s="3" t="s">
        <v>36204</v>
      </c>
      <c r="B11263" s="3" t="s">
        <v>36203</v>
      </c>
      <c r="C11263" s="3">
        <f>VLOOKUP(B11263,CONSOLIDADO!A$2:E$11786,5,FALSE)</f>
        <v>3193</v>
      </c>
      <c r="D11263" s="3" t="s">
        <v>4817</v>
      </c>
      <c r="E11263" s="3" t="s">
        <v>6739</v>
      </c>
      <c r="F11263" s="3" t="s">
        <v>36205</v>
      </c>
      <c r="G11263" s="3" t="s">
        <v>36206</v>
      </c>
      <c r="I11263" t="str">
        <f t="shared" si="175"/>
        <v>,(3193,' Jorge Ruiz Guerrero ',' jruiz@catox.cl',' 32 281 4228    ', Gerente General')</v>
      </c>
    </row>
    <row r="11264" spans="1:9">
      <c r="A11264" s="3" t="s">
        <v>36207</v>
      </c>
      <c r="B11264" s="3" t="s">
        <v>36203</v>
      </c>
      <c r="C11264" s="3">
        <f>VLOOKUP(B11264,CONSOLIDADO!A$2:E$11786,5,FALSE)</f>
        <v>3193</v>
      </c>
      <c r="D11264" s="3" t="s">
        <v>4817</v>
      </c>
      <c r="E11264" s="3" t="s">
        <v>35195</v>
      </c>
      <c r="F11264" s="3" t="s">
        <v>36208</v>
      </c>
      <c r="G11264" s="3" t="s">
        <v>36206</v>
      </c>
      <c r="I11264" t="str">
        <f t="shared" si="175"/>
        <v>,(3193,' Alvaro González Medel ',' antartica2000@gmail.com',' 32 281 4228    ', Gerente de Aseguramiento de Calidad')</v>
      </c>
    </row>
    <row r="11265" spans="1:9">
      <c r="A11265" s="3" t="s">
        <v>36209</v>
      </c>
      <c r="B11265" s="3" t="s">
        <v>36203</v>
      </c>
      <c r="C11265" s="3">
        <f>VLOOKUP(B11265,CONSOLIDADO!A$2:E$11786,5,FALSE)</f>
        <v>3193</v>
      </c>
      <c r="D11265" s="3" t="s">
        <v>4817</v>
      </c>
      <c r="E11265" s="3"/>
      <c r="F11265" s="3"/>
      <c r="G11265" s="3" t="s">
        <v>36210</v>
      </c>
      <c r="I11265" t="str">
        <f t="shared" si="175"/>
        <v>,(3193,' Ricardo Ruiz Guerrero','',' 32 281 4228',')</v>
      </c>
    </row>
    <row r="11266" spans="1:9">
      <c r="A11266" s="3" t="s">
        <v>36211</v>
      </c>
      <c r="B11266" s="3" t="s">
        <v>36203</v>
      </c>
      <c r="C11266" s="3">
        <f>VLOOKUP(B11266,CONSOLIDADO!A$2:E$11786,5,FALSE)</f>
        <v>3193</v>
      </c>
      <c r="D11266" s="3" t="s">
        <v>4817</v>
      </c>
      <c r="E11266" s="3"/>
      <c r="F11266" s="3"/>
      <c r="G11266" s="3" t="s">
        <v>36210</v>
      </c>
      <c r="I11266" t="str">
        <f t="shared" si="175"/>
        <v>,(3193,' Manuel Navia Navia','',' 32 281 4228',')</v>
      </c>
    </row>
    <row r="11267" spans="1:9">
      <c r="A11267" s="3" t="s">
        <v>36213</v>
      </c>
      <c r="B11267" s="3" t="s">
        <v>36212</v>
      </c>
      <c r="C11267" s="3">
        <f>VLOOKUP(B11267,CONSOLIDADO!A$2:E$11786,5,FALSE)</f>
        <v>3194</v>
      </c>
      <c r="D11267" s="3" t="s">
        <v>6649</v>
      </c>
      <c r="E11267" s="3" t="s">
        <v>6739</v>
      </c>
      <c r="F11267" s="3" t="s">
        <v>36214</v>
      </c>
      <c r="G11267" s="3" t="s">
        <v>36215</v>
      </c>
      <c r="I11267" t="str">
        <f t="shared" ref="I11267:I11330" si="176">CONCATENATE(",(",C11267,",'",A11267,"','",F11267,"','",G11267,"',",E11267,"')")</f>
        <v>,(3194,' Jorge Valenzuela Valderrama ',' jvv@valenzueladelarze.cl',' 2 2840 4456    ', Gerente General')</v>
      </c>
    </row>
    <row r="11268" spans="1:9">
      <c r="A11268" s="3" t="s">
        <v>36216</v>
      </c>
      <c r="B11268" s="3" t="s">
        <v>36212</v>
      </c>
      <c r="C11268" s="3">
        <f>VLOOKUP(B11268,CONSOLIDADO!A$2:E$11786,5,FALSE)</f>
        <v>3194</v>
      </c>
      <c r="D11268" s="3" t="s">
        <v>6649</v>
      </c>
      <c r="E11268" s="3" t="s">
        <v>6905</v>
      </c>
      <c r="F11268" s="3" t="s">
        <v>36217</v>
      </c>
      <c r="G11268" s="3" t="s">
        <v>36215</v>
      </c>
      <c r="I11268" t="str">
        <f t="shared" si="176"/>
        <v>,(3194,' Jorge Andrés Valenzuela Delarze ',' jvd@valenzueladelarze.cl',' 2 2840 4456    ', Gerente Comercial')</v>
      </c>
    </row>
    <row r="11269" spans="1:9">
      <c r="A11269" s="3" t="s">
        <v>36219</v>
      </c>
      <c r="B11269" s="3" t="s">
        <v>36218</v>
      </c>
      <c r="C11269" s="3">
        <f>VLOOKUP(B11269,CONSOLIDADO!A$2:E$11786,5,FALSE)</f>
        <v>3195</v>
      </c>
      <c r="D11269" s="3" t="s">
        <v>8741</v>
      </c>
      <c r="E11269" s="3" t="s">
        <v>6739</v>
      </c>
      <c r="F11269" s="3" t="s">
        <v>36220</v>
      </c>
      <c r="G11269" s="3" t="s">
        <v>36221</v>
      </c>
      <c r="I11269" t="str">
        <f t="shared" si="176"/>
        <v>,(3195,' José Antonio Celsi Ferrer ',' jacelsi@frutagro.cl',' 2 2819 2964    ', Gerente General')</v>
      </c>
    </row>
    <row r="11270" spans="1:9">
      <c r="A11270" s="3" t="s">
        <v>36222</v>
      </c>
      <c r="B11270" s="3" t="s">
        <v>36218</v>
      </c>
      <c r="C11270" s="3">
        <f>VLOOKUP(B11270,CONSOLIDADO!A$2:E$11786,5,FALSE)</f>
        <v>3195</v>
      </c>
      <c r="D11270" s="3" t="s">
        <v>8741</v>
      </c>
      <c r="E11270" s="3" t="s">
        <v>34487</v>
      </c>
      <c r="F11270" s="3" t="s">
        <v>36223</v>
      </c>
      <c r="G11270" s="3" t="s">
        <v>36221</v>
      </c>
      <c r="I11270" t="str">
        <f t="shared" si="176"/>
        <v>,(3195,' Carlos Alberto Pérez Morales ',' gerencia@frutagro.cl',' 2 2819 2964    ', Gerente Administrativo')</v>
      </c>
    </row>
    <row r="11271" spans="1:9">
      <c r="A11271" s="3" t="s">
        <v>36224</v>
      </c>
      <c r="B11271" s="3" t="s">
        <v>36218</v>
      </c>
      <c r="C11271" s="3">
        <f>VLOOKUP(B11271,CONSOLIDADO!A$2:E$11786,5,FALSE)</f>
        <v>3195</v>
      </c>
      <c r="D11271" s="3" t="s">
        <v>8741</v>
      </c>
      <c r="E11271" s="3" t="s">
        <v>10778</v>
      </c>
      <c r="F11271" s="3" t="s">
        <v>36225</v>
      </c>
      <c r="G11271" s="3" t="s">
        <v>36221</v>
      </c>
      <c r="I11271" t="str">
        <f t="shared" si="176"/>
        <v>,(3195,' Nicolás Alexis Muñoz Pasten ',' nmunoz@frutagro.cl',' 2 2819 2964    ', Contador')</v>
      </c>
    </row>
    <row r="11272" spans="1:9">
      <c r="A11272" s="3" t="s">
        <v>36226</v>
      </c>
      <c r="B11272" s="3" t="s">
        <v>36218</v>
      </c>
      <c r="C11272" s="3">
        <f>VLOOKUP(B11272,CONSOLIDADO!A$2:E$11786,5,FALSE)</f>
        <v>3195</v>
      </c>
      <c r="D11272" s="3" t="s">
        <v>8741</v>
      </c>
      <c r="E11272" s="3" t="s">
        <v>10686</v>
      </c>
      <c r="F11272" s="3" t="s">
        <v>36227</v>
      </c>
      <c r="G11272" s="3" t="s">
        <v>36228</v>
      </c>
      <c r="I11272" t="str">
        <f t="shared" si="176"/>
        <v>,(3195,' Miguel Antonio Vidal Espinoza ',' personal@frutagro.cl',' 2 2819 2814    ', Encargado de Recursos Humanos')</v>
      </c>
    </row>
    <row r="11273" spans="1:9">
      <c r="A11273" s="3" t="s">
        <v>36229</v>
      </c>
      <c r="B11273" s="3" t="s">
        <v>36218</v>
      </c>
      <c r="C11273" s="3">
        <f>VLOOKUP(B11273,CONSOLIDADO!A$2:E$11786,5,FALSE)</f>
        <v>3195</v>
      </c>
      <c r="D11273" s="3" t="s">
        <v>8741</v>
      </c>
      <c r="E11273" s="3"/>
      <c r="F11273" s="3"/>
      <c r="G11273" s="3" t="s">
        <v>36230</v>
      </c>
      <c r="I11273" t="str">
        <f t="shared" si="176"/>
        <v>,(3195,' Adrián Rodrigo Palma Salinas','',' 2 2819 2814',')</v>
      </c>
    </row>
    <row r="11274" spans="1:9">
      <c r="A11274" s="3" t="s">
        <v>36232</v>
      </c>
      <c r="B11274" s="3" t="s">
        <v>36231</v>
      </c>
      <c r="C11274" s="3">
        <f>VLOOKUP(B11274,CONSOLIDADO!A$2:E$11786,5,FALSE)</f>
        <v>3196</v>
      </c>
      <c r="D11274" s="3" t="s">
        <v>5369</v>
      </c>
      <c r="E11274" s="3" t="s">
        <v>6739</v>
      </c>
      <c r="F11274" s="3" t="s">
        <v>36233</v>
      </c>
      <c r="G11274" s="3" t="s">
        <v>36234</v>
      </c>
      <c r="I11274" t="str">
        <f t="shared" si="176"/>
        <v>,(3196,' José Manuel Langer Giordano ',' josemanuel@langer.cl',' 2 2852 9003    ', Gerente General')</v>
      </c>
    </row>
    <row r="11275" spans="1:9">
      <c r="A11275" s="3" t="s">
        <v>36235</v>
      </c>
      <c r="B11275" s="3" t="s">
        <v>36231</v>
      </c>
      <c r="C11275" s="3">
        <f>VLOOKUP(B11275,CONSOLIDADO!A$2:E$11786,5,FALSE)</f>
        <v>3196</v>
      </c>
      <c r="D11275" s="3" t="s">
        <v>5369</v>
      </c>
      <c r="E11275" s="3" t="s">
        <v>8930</v>
      </c>
      <c r="F11275" s="3" t="s">
        <v>36236</v>
      </c>
      <c r="G11275" s="3" t="s">
        <v>36234</v>
      </c>
      <c r="I11275" t="str">
        <f t="shared" si="176"/>
        <v>,(3196,' José Antonio Langer Torres ',' ventas@langer.cl',' 2 2852 9003    ', Jefe de Ventas')</v>
      </c>
    </row>
    <row r="11276" spans="1:9">
      <c r="A11276" s="3" t="s">
        <v>36238</v>
      </c>
      <c r="B11276" s="3" t="s">
        <v>36237</v>
      </c>
      <c r="C11276" s="3">
        <f>VLOOKUP(B11276,CONSOLIDADO!A$2:E$11786,5,FALSE)</f>
        <v>3197</v>
      </c>
      <c r="D11276" s="3" t="s">
        <v>5365</v>
      </c>
      <c r="E11276" s="3" t="s">
        <v>6739</v>
      </c>
      <c r="F11276" s="3" t="s">
        <v>36239</v>
      </c>
      <c r="G11276" s="3" t="s">
        <v>36240</v>
      </c>
      <c r="I11276" t="str">
        <f t="shared" si="176"/>
        <v>,(3197,' Fernando Araya Pradenas ',' faraya@elvolcan.cl',' 2 2935 3000    ', Gerente General')</v>
      </c>
    </row>
    <row r="11277" spans="1:9">
      <c r="A11277" s="3" t="s">
        <v>36241</v>
      </c>
      <c r="B11277" s="3" t="s">
        <v>36237</v>
      </c>
      <c r="C11277" s="3">
        <f>VLOOKUP(B11277,CONSOLIDADO!A$2:E$11786,5,FALSE)</f>
        <v>3197</v>
      </c>
      <c r="D11277" s="3" t="s">
        <v>5365</v>
      </c>
      <c r="E11277" s="3" t="s">
        <v>12267</v>
      </c>
      <c r="F11277" s="3" t="s">
        <v>36242</v>
      </c>
      <c r="G11277" s="3" t="s">
        <v>36240</v>
      </c>
      <c r="I11277" t="str">
        <f t="shared" si="176"/>
        <v>,(3197,' Fernando Rivero Modrego ',' frivero@elvolcan.cl',' 2 2935 3000    ', Gerente de Desarrollo')</v>
      </c>
    </row>
    <row r="11278" spans="1:9">
      <c r="A11278" s="3" t="s">
        <v>32734</v>
      </c>
      <c r="B11278" s="3" t="s">
        <v>36237</v>
      </c>
      <c r="C11278" s="3">
        <f>VLOOKUP(B11278,CONSOLIDADO!A$2:E$11786,5,FALSE)</f>
        <v>3197</v>
      </c>
      <c r="D11278" s="3" t="s">
        <v>5365</v>
      </c>
      <c r="E11278" s="3" t="s">
        <v>6757</v>
      </c>
      <c r="F11278" s="3" t="s">
        <v>32735</v>
      </c>
      <c r="G11278" s="3" t="s">
        <v>36240</v>
      </c>
      <c r="I11278" t="str">
        <f t="shared" si="176"/>
        <v>,(3197,' Carolina Quezada Ríos ',' cquezada@elvolcan.cl',' 2 2935 3000    ', Gerente de Administración y Finanzas')</v>
      </c>
    </row>
    <row r="11279" spans="1:9">
      <c r="A11279" s="3" t="s">
        <v>36244</v>
      </c>
      <c r="B11279" s="3" t="s">
        <v>36243</v>
      </c>
      <c r="C11279" s="3">
        <f>VLOOKUP(B11279,CONSOLIDADO!A$2:E$11786,5,FALSE)</f>
        <v>3198</v>
      </c>
      <c r="D11279" s="3" t="s">
        <v>5940</v>
      </c>
      <c r="E11279" s="3" t="s">
        <v>6739</v>
      </c>
      <c r="F11279" s="3" t="s">
        <v>36245</v>
      </c>
      <c r="G11279" s="3" t="s">
        <v>36246</v>
      </c>
      <c r="I11279" t="str">
        <f t="shared" si="176"/>
        <v>,(3198,' Gaddiel Correa Torres ',' gcorrea@jotache.cl',' 2 2525 9756    ', Gerente General')</v>
      </c>
    </row>
    <row r="11280" spans="1:9">
      <c r="A11280" s="3" t="s">
        <v>36247</v>
      </c>
      <c r="B11280" s="3" t="s">
        <v>36243</v>
      </c>
      <c r="C11280" s="3">
        <f>VLOOKUP(B11280,CONSOLIDADO!A$2:E$11786,5,FALSE)</f>
        <v>3198</v>
      </c>
      <c r="D11280" s="3" t="s">
        <v>5940</v>
      </c>
      <c r="E11280" s="3" t="s">
        <v>6905</v>
      </c>
      <c r="F11280" s="3" t="s">
        <v>36248</v>
      </c>
      <c r="G11280" s="3" t="s">
        <v>36246</v>
      </c>
      <c r="I11280" t="str">
        <f t="shared" si="176"/>
        <v>,(3198,' Cecilia Román Contreras ',' croman@jotache.cl',' 2 2525 9756    ', Gerente Comercial')</v>
      </c>
    </row>
    <row r="11281" spans="1:9">
      <c r="A11281" s="3" t="s">
        <v>36250</v>
      </c>
      <c r="B11281" s="3" t="s">
        <v>36249</v>
      </c>
      <c r="C11281" s="3">
        <f>VLOOKUP(B11281,CONSOLIDADO!A$2:E$11786,5,FALSE)</f>
        <v>3199</v>
      </c>
      <c r="D11281" s="3" t="s">
        <v>5857</v>
      </c>
      <c r="E11281" s="3"/>
      <c r="F11281" s="3"/>
      <c r="G11281" s="3" t="s">
        <v>36251</v>
      </c>
      <c r="I11281" t="str">
        <f t="shared" si="176"/>
        <v>,(3199,' Jovino Cerón Cornejo','',' 2 2779 6294',')</v>
      </c>
    </row>
    <row r="11282" spans="1:9">
      <c r="A11282" s="3" t="s">
        <v>36252</v>
      </c>
      <c r="B11282" s="3" t="s">
        <v>36249</v>
      </c>
      <c r="C11282" s="3">
        <f>VLOOKUP(B11282,CONSOLIDADO!A$2:E$11786,5,FALSE)</f>
        <v>3199</v>
      </c>
      <c r="D11282" s="3" t="s">
        <v>5857</v>
      </c>
      <c r="E11282" s="3" t="s">
        <v>7416</v>
      </c>
      <c r="F11282" s="3"/>
      <c r="G11282" s="3" t="s">
        <v>36253</v>
      </c>
      <c r="I11282" t="str">
        <f t="shared" si="176"/>
        <v>,(3199,' Víctor Santana ','',' 2 2779 6294    ', Jefe de Producción')</v>
      </c>
    </row>
    <row r="11283" spans="1:9">
      <c r="A11283" s="3" t="s">
        <v>36256</v>
      </c>
      <c r="B11283" s="3" t="s">
        <v>36254</v>
      </c>
      <c r="C11283" s="3">
        <f>VLOOKUP(B11283,CONSOLIDADO!A$2:E$11786,5,FALSE)</f>
        <v>3200</v>
      </c>
      <c r="D11283" s="3" t="s">
        <v>36255</v>
      </c>
      <c r="E11283" s="3" t="s">
        <v>6739</v>
      </c>
      <c r="F11283" s="3" t="s">
        <v>36257</v>
      </c>
      <c r="G11283" s="3" t="s">
        <v>36258</v>
      </c>
      <c r="I11283" t="str">
        <f t="shared" si="176"/>
        <v>,(3200,' Iván Rayo Villanueva ',' irayo@jri.cl',' 2 2361 8200    ', Gerente General')</v>
      </c>
    </row>
    <row r="11284" spans="1:9">
      <c r="A11284" s="3" t="s">
        <v>36259</v>
      </c>
      <c r="B11284" s="3" t="s">
        <v>36254</v>
      </c>
      <c r="C11284" s="3">
        <f>VLOOKUP(B11284,CONSOLIDADO!A$2:E$11786,5,FALSE)</f>
        <v>3200</v>
      </c>
      <c r="D11284" s="3" t="s">
        <v>36255</v>
      </c>
      <c r="E11284" s="3" t="s">
        <v>6757</v>
      </c>
      <c r="F11284" s="3" t="s">
        <v>36260</v>
      </c>
      <c r="G11284" s="3" t="s">
        <v>36258</v>
      </c>
      <c r="I11284" t="str">
        <f t="shared" si="176"/>
        <v>,(3200,' Francisco Rayo Calderón ',' frayo@jri.cl',' 2 2361 8200    ', Gerente de Administración y Finanzas')</v>
      </c>
    </row>
    <row r="11285" spans="1:9">
      <c r="A11285" s="3" t="s">
        <v>36261</v>
      </c>
      <c r="B11285" s="3" t="s">
        <v>36254</v>
      </c>
      <c r="C11285" s="3">
        <f>VLOOKUP(B11285,CONSOLIDADO!A$2:E$11786,5,FALSE)</f>
        <v>3200</v>
      </c>
      <c r="D11285" s="3" t="s">
        <v>36255</v>
      </c>
      <c r="E11285" s="3" t="s">
        <v>6905</v>
      </c>
      <c r="F11285" s="3" t="s">
        <v>36262</v>
      </c>
      <c r="G11285" s="3" t="s">
        <v>36258</v>
      </c>
      <c r="I11285" t="str">
        <f t="shared" si="176"/>
        <v>,(3200,' Nicolás Vicuña Lizana ',' nvicuna@jri.cl',' 2 2361 8200    ', Gerente Comercial')</v>
      </c>
    </row>
    <row r="11286" spans="1:9">
      <c r="A11286" s="3" t="s">
        <v>36263</v>
      </c>
      <c r="B11286" s="3" t="s">
        <v>36254</v>
      </c>
      <c r="C11286" s="3">
        <f>VLOOKUP(B11286,CONSOLIDADO!A$2:E$11786,5,FALSE)</f>
        <v>3200</v>
      </c>
      <c r="D11286" s="3" t="s">
        <v>36255</v>
      </c>
      <c r="E11286" s="3"/>
      <c r="F11286" s="3"/>
      <c r="G11286" s="3" t="s">
        <v>36264</v>
      </c>
      <c r="I11286" t="str">
        <f t="shared" si="176"/>
        <v>,(3200,' Cristián Rickenberg Díaz','',' 2 2361 8200',')</v>
      </c>
    </row>
    <row r="11287" spans="1:9">
      <c r="A11287" s="3" t="s">
        <v>36265</v>
      </c>
      <c r="B11287" s="3" t="s">
        <v>36254</v>
      </c>
      <c r="C11287" s="3">
        <f>VLOOKUP(B11287,CONSOLIDADO!A$2:E$11786,5,FALSE)</f>
        <v>3200</v>
      </c>
      <c r="D11287" s="3" t="s">
        <v>36255</v>
      </c>
      <c r="E11287" s="3"/>
      <c r="F11287" s="3"/>
      <c r="G11287" s="3" t="s">
        <v>36264</v>
      </c>
      <c r="I11287" t="str">
        <f t="shared" si="176"/>
        <v>,(3200,' Patricia Carrillo Termini','',' 2 2361 8200',')</v>
      </c>
    </row>
    <row r="11288" spans="1:9">
      <c r="A11288" s="3" t="s">
        <v>36268</v>
      </c>
      <c r="B11288" s="3" t="s">
        <v>36266</v>
      </c>
      <c r="C11288" s="3">
        <f>VLOOKUP(B11288,CONSOLIDADO!A$2:E$11786,5,FALSE)</f>
        <v>3201</v>
      </c>
      <c r="D11288" s="3" t="s">
        <v>36267</v>
      </c>
      <c r="E11288" s="3"/>
      <c r="F11288" s="3"/>
      <c r="G11288" s="3" t="s">
        <v>36269</v>
      </c>
      <c r="I11288" t="str">
        <f t="shared" si="176"/>
        <v>,(3201,' Yordi Delteil Castro','',' 2 2490 1900',')</v>
      </c>
    </row>
    <row r="11289" spans="1:9">
      <c r="A11289" s="3" t="s">
        <v>36272</v>
      </c>
      <c r="B11289" s="3" t="s">
        <v>36270</v>
      </c>
      <c r="C11289" s="3">
        <f>VLOOKUP(B11289,CONSOLIDADO!A$2:E$11786,5,FALSE)</f>
        <v>3202</v>
      </c>
      <c r="D11289" s="3" t="s">
        <v>36271</v>
      </c>
      <c r="E11289" s="3" t="s">
        <v>36273</v>
      </c>
      <c r="F11289" s="3" t="s">
        <v>36274</v>
      </c>
      <c r="G11289" s="3" t="s">
        <v>36275</v>
      </c>
      <c r="I11289" t="str">
        <f t="shared" si="176"/>
        <v>,(3202,' Juan Andrés Batarse Baracat ',' cuerobat@cuerobat.cl',' 2 2553 3240    ', Gerente General - Gerente de Ventas')</v>
      </c>
    </row>
    <row r="11290" spans="1:9">
      <c r="A11290" s="3" t="s">
        <v>36276</v>
      </c>
      <c r="B11290" s="3" t="s">
        <v>36270</v>
      </c>
      <c r="C11290" s="3">
        <f>VLOOKUP(B11290,CONSOLIDADO!A$2:E$11786,5,FALSE)</f>
        <v>3202</v>
      </c>
      <c r="D11290" s="3" t="s">
        <v>36271</v>
      </c>
      <c r="E11290" s="3" t="s">
        <v>36277</v>
      </c>
      <c r="F11290" s="3" t="s">
        <v>36278</v>
      </c>
      <c r="G11290" s="3" t="s">
        <v>36275</v>
      </c>
      <c r="I11290" t="str">
        <f t="shared" si="176"/>
        <v>,(3202,' Marcelo Batarse Baracat ',' mbatarse@cuerobat.cl',' 2 2553 3240    ', Gerente Finanzas - Gerente Producción')</v>
      </c>
    </row>
    <row r="11291" spans="1:9">
      <c r="A11291" s="3" t="s">
        <v>36280</v>
      </c>
      <c r="B11291" s="3" t="s">
        <v>36279</v>
      </c>
      <c r="C11291" s="3">
        <f>VLOOKUP(B11291,CONSOLIDADO!A$2:E$11786,5,FALSE)</f>
        <v>3203</v>
      </c>
      <c r="D11291" s="3" t="s">
        <v>5221</v>
      </c>
      <c r="E11291" s="3" t="s">
        <v>6813</v>
      </c>
      <c r="F11291" s="3" t="s">
        <v>36281</v>
      </c>
      <c r="G11291" s="3" t="s">
        <v>36282</v>
      </c>
      <c r="I11291" t="str">
        <f t="shared" si="176"/>
        <v>,(3203,' Gerhard Rosenbaum Spier ',' ventas@wintersa.cl',' 2 2923 6400    ', Presidente')</v>
      </c>
    </row>
    <row r="11292" spans="1:9">
      <c r="A11292" s="3" t="s">
        <v>36283</v>
      </c>
      <c r="B11292" s="3" t="s">
        <v>36279</v>
      </c>
      <c r="C11292" s="3">
        <f>VLOOKUP(B11292,CONSOLIDADO!A$2:E$11786,5,FALSE)</f>
        <v>3203</v>
      </c>
      <c r="D11292" s="3" t="s">
        <v>5221</v>
      </c>
      <c r="E11292" s="3" t="s">
        <v>6739</v>
      </c>
      <c r="F11292" s="3" t="s">
        <v>36284</v>
      </c>
      <c r="G11292" s="3" t="s">
        <v>36282</v>
      </c>
      <c r="I11292" t="str">
        <f t="shared" si="176"/>
        <v>,(3203,' Thomas Seelmann Rosenbaum ',' tseelmann@wintersa.cl',' 2 2923 6400    ', Gerente General')</v>
      </c>
    </row>
    <row r="11293" spans="1:9">
      <c r="A11293" s="3" t="s">
        <v>36285</v>
      </c>
      <c r="B11293" s="3" t="s">
        <v>36279</v>
      </c>
      <c r="C11293" s="3">
        <f>VLOOKUP(B11293,CONSOLIDADO!A$2:E$11786,5,FALSE)</f>
        <v>3203</v>
      </c>
      <c r="D11293" s="3" t="s">
        <v>5221</v>
      </c>
      <c r="E11293" s="3"/>
      <c r="F11293" s="3"/>
      <c r="G11293" s="3" t="s">
        <v>36286</v>
      </c>
      <c r="I11293" t="str">
        <f t="shared" si="176"/>
        <v>,(3203,' Edith Chávez Salazar','',' 2 2923 6400',')</v>
      </c>
    </row>
    <row r="11294" spans="1:9">
      <c r="A11294" s="3" t="s">
        <v>36288</v>
      </c>
      <c r="B11294" s="3" t="s">
        <v>36287</v>
      </c>
      <c r="C11294" s="3">
        <f>VLOOKUP(B11294,CONSOLIDADO!A$2:E$11786,5,FALSE)</f>
        <v>3204</v>
      </c>
      <c r="D11294" s="3" t="s">
        <v>4898</v>
      </c>
      <c r="E11294" s="3"/>
      <c r="F11294" s="3"/>
      <c r="G11294" s="3" t="s">
        <v>36289</v>
      </c>
      <c r="I11294" t="str">
        <f t="shared" si="176"/>
        <v>,(3204,' Juan Heyn Stein','',' 2 2737 5449',')</v>
      </c>
    </row>
    <row r="11295" spans="1:9">
      <c r="A11295" s="3" t="s">
        <v>36290</v>
      </c>
      <c r="B11295" s="3" t="s">
        <v>36287</v>
      </c>
      <c r="C11295" s="3">
        <f>VLOOKUP(B11295,CONSOLIDADO!A$2:E$11786,5,FALSE)</f>
        <v>3204</v>
      </c>
      <c r="D11295" s="3" t="s">
        <v>4898</v>
      </c>
      <c r="E11295" s="3" t="s">
        <v>8500</v>
      </c>
      <c r="F11295" s="3"/>
      <c r="G11295" s="3" t="s">
        <v>36291</v>
      </c>
      <c r="I11295" t="str">
        <f t="shared" si="176"/>
        <v>,(3204,' Gerardo Heyn Stein ','',' 2 2737 5449    ', Socio Gerente')</v>
      </c>
    </row>
    <row r="11296" spans="1:9">
      <c r="A11296" s="3" t="s">
        <v>36293</v>
      </c>
      <c r="B11296" s="3" t="s">
        <v>36292</v>
      </c>
      <c r="C11296" s="3">
        <f>VLOOKUP(B11296,CONSOLIDADO!A$2:E$11786,5,FALSE)</f>
        <v>3205</v>
      </c>
      <c r="D11296" s="3" t="s">
        <v>5096</v>
      </c>
      <c r="E11296" s="3" t="s">
        <v>6739</v>
      </c>
      <c r="F11296" s="3"/>
      <c r="G11296" s="3" t="s">
        <v>36294</v>
      </c>
      <c r="I11296" t="str">
        <f t="shared" si="176"/>
        <v>,(3205,' Juan Carlos Zamora Silva ','',' 2 2737 4534    ', Gerente General')</v>
      </c>
    </row>
    <row r="11297" spans="1:9">
      <c r="A11297" s="3" t="s">
        <v>36296</v>
      </c>
      <c r="B11297" s="3" t="s">
        <v>36295</v>
      </c>
      <c r="C11297" s="3">
        <f>VLOOKUP(B11297,CONSOLIDADO!A$2:E$11786,5,FALSE)</f>
        <v>3206</v>
      </c>
      <c r="D11297" s="3" t="s">
        <v>23321</v>
      </c>
      <c r="E11297" s="3"/>
      <c r="F11297" s="3"/>
      <c r="G11297" s="3" t="s">
        <v>36297</v>
      </c>
      <c r="I11297" t="str">
        <f t="shared" si="176"/>
        <v>,(3206,' Mario Klarmann Margulis','',' 2 2492 0000',')</v>
      </c>
    </row>
    <row r="11298" spans="1:9">
      <c r="A11298" s="3" t="s">
        <v>36298</v>
      </c>
      <c r="B11298" s="3" t="s">
        <v>36295</v>
      </c>
      <c r="C11298" s="3">
        <f>VLOOKUP(B11298,CONSOLIDADO!A$2:E$11786,5,FALSE)</f>
        <v>3206</v>
      </c>
      <c r="D11298" s="3" t="s">
        <v>23321</v>
      </c>
      <c r="E11298" s="3" t="s">
        <v>6739</v>
      </c>
      <c r="F11298" s="3" t="s">
        <v>36299</v>
      </c>
      <c r="G11298" s="3" t="s">
        <v>36300</v>
      </c>
      <c r="I11298" t="str">
        <f t="shared" si="176"/>
        <v>,(3206,' Carlos Klarmann Hares ',' mctapia@funmaxtoys.com',' 2 2492 0000    ', Gerente General')</v>
      </c>
    </row>
    <row r="11299" spans="1:9">
      <c r="A11299" s="3" t="s">
        <v>36301</v>
      </c>
      <c r="B11299" s="3" t="s">
        <v>36295</v>
      </c>
      <c r="C11299" s="3">
        <f>VLOOKUP(B11299,CONSOLIDADO!A$2:E$11786,5,FALSE)</f>
        <v>3206</v>
      </c>
      <c r="D11299" s="3" t="s">
        <v>23321</v>
      </c>
      <c r="E11299" s="3" t="s">
        <v>7355</v>
      </c>
      <c r="F11299" s="3" t="s">
        <v>36299</v>
      </c>
      <c r="G11299" s="3" t="s">
        <v>36300</v>
      </c>
      <c r="I11299" t="str">
        <f t="shared" si="176"/>
        <v>,(3206,' Rolf Klarmann Hares ',' mctapia@funmaxtoys.com',' 2 2492 0000    ', Director Comercial')</v>
      </c>
    </row>
    <row r="11300" spans="1:9">
      <c r="A11300" s="3" t="s">
        <v>36302</v>
      </c>
      <c r="B11300" s="3" t="s">
        <v>36295</v>
      </c>
      <c r="C11300" s="3">
        <f>VLOOKUP(B11300,CONSOLIDADO!A$2:E$11786,5,FALSE)</f>
        <v>3206</v>
      </c>
      <c r="D11300" s="3" t="s">
        <v>23321</v>
      </c>
      <c r="E11300" s="3" t="s">
        <v>6757</v>
      </c>
      <c r="F11300" s="3" t="s">
        <v>36299</v>
      </c>
      <c r="G11300" s="3" t="s">
        <v>36300</v>
      </c>
      <c r="I11300" t="str">
        <f t="shared" si="176"/>
        <v>,(3206,' Alberto Nachari ',' mctapia@funmaxtoys.com',' 2 2492 0000    ', Gerente de Administración y Finanzas')</v>
      </c>
    </row>
    <row r="11301" spans="1:9">
      <c r="A11301" s="3" t="s">
        <v>36304</v>
      </c>
      <c r="B11301" s="3" t="s">
        <v>36303</v>
      </c>
      <c r="C11301" s="3">
        <f>VLOOKUP(B11301,CONSOLIDADO!A$2:E$11786,5,FALSE)</f>
        <v>3207</v>
      </c>
      <c r="D11301" s="3" t="s">
        <v>6184</v>
      </c>
      <c r="E11301" s="3" t="s">
        <v>6739</v>
      </c>
      <c r="F11301" s="3"/>
      <c r="G11301" s="3" t="s">
        <v>36305</v>
      </c>
      <c r="I11301" t="str">
        <f t="shared" si="176"/>
        <v>,(3207,' Paulina Serra Valenzuela ','',' 2 2639 3115    ', Gerente General')</v>
      </c>
    </row>
    <row r="11302" spans="1:9">
      <c r="A11302" s="3" t="s">
        <v>36306</v>
      </c>
      <c r="B11302" s="3" t="s">
        <v>36303</v>
      </c>
      <c r="C11302" s="3">
        <f>VLOOKUP(B11302,CONSOLIDADO!A$2:E$11786,5,FALSE)</f>
        <v>3207</v>
      </c>
      <c r="D11302" s="3" t="s">
        <v>6184</v>
      </c>
      <c r="E11302" s="3" t="s">
        <v>12156</v>
      </c>
      <c r="F11302" s="3"/>
      <c r="G11302" s="3" t="s">
        <v>36305</v>
      </c>
      <c r="I11302" t="str">
        <f t="shared" si="176"/>
        <v>,(3207,' Tatiana Briceño Lagos ','',' 2 2639 3115    ', Gerente Marketing y Ventas')</v>
      </c>
    </row>
    <row r="11303" spans="1:9">
      <c r="A11303" s="3" t="s">
        <v>36308</v>
      </c>
      <c r="B11303" s="3" t="s">
        <v>36307</v>
      </c>
      <c r="C11303" s="3">
        <f>VLOOKUP(B11303,CONSOLIDADO!A$2:E$11786,5,FALSE)</f>
        <v>3208</v>
      </c>
      <c r="D11303" s="3" t="s">
        <v>2463</v>
      </c>
      <c r="E11303" s="3" t="s">
        <v>6850</v>
      </c>
      <c r="F11303" s="3"/>
      <c r="G11303" s="3" t="s">
        <v>36309</v>
      </c>
      <c r="I11303" t="str">
        <f t="shared" si="176"/>
        <v>,(3208,' James Walker ','',' 2 2370 7000    ', Director')</v>
      </c>
    </row>
    <row r="11304" spans="1:9">
      <c r="A11304" s="3" t="s">
        <v>36311</v>
      </c>
      <c r="B11304" s="3" t="s">
        <v>36310</v>
      </c>
      <c r="C11304" s="3">
        <f>VLOOKUP(B11304,CONSOLIDADO!A$2:E$11786,5,FALSE)</f>
        <v>3209</v>
      </c>
      <c r="D11304" s="3" t="s">
        <v>3925</v>
      </c>
      <c r="E11304" s="3" t="s">
        <v>7399</v>
      </c>
      <c r="F11304" s="3"/>
      <c r="G11304" s="3" t="s">
        <v>36312</v>
      </c>
      <c r="I11304" t="str">
        <f t="shared" si="176"/>
        <v>,(3209,' Martín Mackenna Ruedas ','',' 2 2519 0900    ', Secretario General')</v>
      </c>
    </row>
    <row r="11305" spans="1:9">
      <c r="A11305" s="3" t="s">
        <v>36313</v>
      </c>
      <c r="B11305" s="3" t="s">
        <v>36310</v>
      </c>
      <c r="C11305" s="3">
        <f>VLOOKUP(B11305,CONSOLIDADO!A$2:E$11786,5,FALSE)</f>
        <v>3209</v>
      </c>
      <c r="D11305" s="3" t="s">
        <v>3925</v>
      </c>
      <c r="E11305" s="3"/>
      <c r="F11305" s="3"/>
      <c r="G11305" s="3" t="s">
        <v>36314</v>
      </c>
      <c r="I11305" t="str">
        <f t="shared" si="176"/>
        <v>,(3209,' David Dueñas Santander','',' 2 2519 0906',')</v>
      </c>
    </row>
    <row r="11306" spans="1:9">
      <c r="A11306" s="3" t="s">
        <v>36315</v>
      </c>
      <c r="B11306" s="3" t="s">
        <v>36310</v>
      </c>
      <c r="C11306" s="3">
        <f>VLOOKUP(B11306,CONSOLIDADO!A$2:E$11786,5,FALSE)</f>
        <v>3209</v>
      </c>
      <c r="D11306" s="3" t="s">
        <v>3925</v>
      </c>
      <c r="E11306" s="3" t="s">
        <v>36316</v>
      </c>
      <c r="F11306" s="3" t="s">
        <v>36317</v>
      </c>
      <c r="G11306" s="3" t="s">
        <v>36318</v>
      </c>
      <c r="I11306" t="str">
        <f t="shared" si="176"/>
        <v>,(3209,' Gustavo Calfulaf Calfueque ',' gcalfulaf@mtt.gob.cl',' 2 2519 0919    ', Jefe Departamento de Administración y Finanzas / Jefe de Presupuesto')</v>
      </c>
    </row>
    <row r="11307" spans="1:9">
      <c r="A11307" s="3" t="s">
        <v>36319</v>
      </c>
      <c r="B11307" s="3" t="s">
        <v>36310</v>
      </c>
      <c r="C11307" s="3">
        <f>VLOOKUP(B11307,CONSOLIDADO!A$2:E$11786,5,FALSE)</f>
        <v>3209</v>
      </c>
      <c r="D11307" s="3" t="s">
        <v>3925</v>
      </c>
      <c r="E11307" s="3" t="s">
        <v>36320</v>
      </c>
      <c r="F11307" s="3" t="s">
        <v>36321</v>
      </c>
      <c r="G11307" s="3" t="s">
        <v>36322</v>
      </c>
      <c r="I11307" t="str">
        <f t="shared" si="176"/>
        <v>,(3209,' Eduardo Alvarado Cáceres ',' ealvarado@mtt.cl',' 2 2519 0905    ', Jefe Departamento Técnico-Económico')</v>
      </c>
    </row>
    <row r="11308" spans="1:9">
      <c r="A11308" s="3" t="s">
        <v>36323</v>
      </c>
      <c r="B11308" s="3" t="s">
        <v>36310</v>
      </c>
      <c r="C11308" s="3">
        <f>VLOOKUP(B11308,CONSOLIDADO!A$2:E$11786,5,FALSE)</f>
        <v>3209</v>
      </c>
      <c r="D11308" s="3" t="s">
        <v>3925</v>
      </c>
      <c r="E11308" s="3" t="s">
        <v>36324</v>
      </c>
      <c r="F11308" s="3" t="s">
        <v>36325</v>
      </c>
      <c r="G11308" s="3" t="s">
        <v>36326</v>
      </c>
      <c r="I11308" t="str">
        <f t="shared" si="176"/>
        <v>,(3209,' Eugenio Gutierrez González ',' egutierrez@mtt.gob.cl',' 2 2519 0913    ', Auditor Interno')</v>
      </c>
    </row>
    <row r="11309" spans="1:9">
      <c r="A11309" s="3" t="s">
        <v>36328</v>
      </c>
      <c r="B11309" s="3" t="s">
        <v>36327</v>
      </c>
      <c r="C11309" s="3">
        <f>VLOOKUP(B11309,CONSOLIDADO!A$2:E$11786,5,FALSE)</f>
        <v>3210</v>
      </c>
      <c r="D11309" s="3" t="s">
        <v>3925</v>
      </c>
      <c r="E11309" s="3"/>
      <c r="F11309" s="3"/>
      <c r="G11309" s="3" t="s">
        <v>36329</v>
      </c>
      <c r="I11309" t="str">
        <f t="shared" si="176"/>
        <v>,(3210,' Adriana Gaete Somarriva','',' 2 2654 5000',')</v>
      </c>
    </row>
    <row r="11310" spans="1:9">
      <c r="A11310" s="3" t="s">
        <v>36330</v>
      </c>
      <c r="B11310" s="3" t="s">
        <v>36327</v>
      </c>
      <c r="C11310" s="3">
        <f>VLOOKUP(B11310,CONSOLIDADO!A$2:E$11786,5,FALSE)</f>
        <v>3210</v>
      </c>
      <c r="D11310" s="3" t="s">
        <v>3925</v>
      </c>
      <c r="E11310" s="3" t="s">
        <v>35107</v>
      </c>
      <c r="F11310" s="3" t="s">
        <v>36331</v>
      </c>
      <c r="G11310" s="3" t="s">
        <v>36332</v>
      </c>
      <c r="I11310" t="str">
        <f t="shared" si="176"/>
        <v>,(3210,' Verushka Alvarez Valladares ',' vcalvarez@junji.cl',' 2 2654 5000    ', Jefe de Gabinete')</v>
      </c>
    </row>
    <row r="11311" spans="1:9">
      <c r="A11311" s="3" t="s">
        <v>36333</v>
      </c>
      <c r="B11311" s="3" t="s">
        <v>36327</v>
      </c>
      <c r="C11311" s="3">
        <f>VLOOKUP(B11311,CONSOLIDADO!A$2:E$11786,5,FALSE)</f>
        <v>3210</v>
      </c>
      <c r="D11311" s="3" t="s">
        <v>3925</v>
      </c>
      <c r="E11311" s="3" t="s">
        <v>36334</v>
      </c>
      <c r="F11311" s="3" t="s">
        <v>36335</v>
      </c>
      <c r="G11311" s="3" t="s">
        <v>36332</v>
      </c>
      <c r="I11311" t="str">
        <f t="shared" si="176"/>
        <v>,(3210,' Mónica Morales Seguel ',' mrmorales@junji.cl',' 2 2654 5000    ', Directora Regional Metropolitana')</v>
      </c>
    </row>
    <row r="11312" spans="1:9">
      <c r="A11312" s="3" t="s">
        <v>36338</v>
      </c>
      <c r="B11312" s="3" t="s">
        <v>36336</v>
      </c>
      <c r="C11312" s="3">
        <f>VLOOKUP(B11312,CONSOLIDADO!A$2:E$11786,5,FALSE)</f>
        <v>3211</v>
      </c>
      <c r="D11312" s="3" t="s">
        <v>36337</v>
      </c>
      <c r="E11312" s="3" t="s">
        <v>6739</v>
      </c>
      <c r="F11312" s="3" t="s">
        <v>36339</v>
      </c>
      <c r="G11312" s="3" t="s">
        <v>36340</v>
      </c>
      <c r="I11312" t="str">
        <f t="shared" si="176"/>
        <v>,(3211,' Yuzmani Esguep Ibacache ',' yuni@jure-esguep.cl',' 2 2777 2259    ', Gerente General')</v>
      </c>
    </row>
    <row r="11313" spans="1:9">
      <c r="A11313" s="3" t="s">
        <v>36341</v>
      </c>
      <c r="B11313" s="3" t="s">
        <v>1771</v>
      </c>
      <c r="C11313" s="3">
        <f>VLOOKUP(B11313,CONSOLIDADO!A$2:E$11786,5,FALSE)</f>
        <v>3212</v>
      </c>
      <c r="D11313" s="3" t="s">
        <v>1764</v>
      </c>
      <c r="E11313" s="3" t="s">
        <v>6739</v>
      </c>
      <c r="F11313" s="3"/>
      <c r="G11313" s="3" t="s">
        <v>36342</v>
      </c>
      <c r="I11313" t="str">
        <f t="shared" si="176"/>
        <v>,(3212,' Toshiharu Takiguchi ','',' 2 2652 1900    ', Gerente General')</v>
      </c>
    </row>
    <row r="11314" spans="1:9">
      <c r="A11314" s="3" t="s">
        <v>36345</v>
      </c>
      <c r="B11314" s="3" t="s">
        <v>36343</v>
      </c>
      <c r="C11314" s="3">
        <f>VLOOKUP(B11314,CONSOLIDADO!A$2:E$11786,5,FALSE)</f>
        <v>3213</v>
      </c>
      <c r="D11314" s="3" t="s">
        <v>36344</v>
      </c>
      <c r="E11314" s="3" t="s">
        <v>36346</v>
      </c>
      <c r="F11314" s="3" t="s">
        <v>36347</v>
      </c>
      <c r="G11314" s="3" t="s">
        <v>36348</v>
      </c>
      <c r="I11314" t="str">
        <f t="shared" si="176"/>
        <v>,(3213,' Jens-Peter Kählert ',' jenspeter.kaehlert@ks-chile.com',' 2 2459 6255    ', Vice President Administration and Finance')</v>
      </c>
    </row>
    <row r="11315" spans="1:9">
      <c r="A11315" s="3" t="s">
        <v>36349</v>
      </c>
      <c r="B11315" s="3" t="s">
        <v>36343</v>
      </c>
      <c r="C11315" s="3">
        <f>VLOOKUP(B11315,CONSOLIDADO!A$2:E$11786,5,FALSE)</f>
        <v>3213</v>
      </c>
      <c r="D11315" s="3" t="s">
        <v>36344</v>
      </c>
      <c r="E11315" s="3" t="s">
        <v>36350</v>
      </c>
      <c r="F11315" s="3" t="s">
        <v>36351</v>
      </c>
      <c r="G11315" s="3" t="s">
        <v>36352</v>
      </c>
      <c r="I11315" t="str">
        <f t="shared" si="176"/>
        <v>,(3213,' Ricardo Gómez Carrasco ',' ricardo.gomez@ks-chile.com',' 2 2469 6189    ', Vice President Human Resources')</v>
      </c>
    </row>
    <row r="11316" spans="1:9">
      <c r="A11316" s="3" t="s">
        <v>36353</v>
      </c>
      <c r="B11316" s="3" t="s">
        <v>36343</v>
      </c>
      <c r="C11316" s="3">
        <f>VLOOKUP(B11316,CONSOLIDADO!A$2:E$11786,5,FALSE)</f>
        <v>3213</v>
      </c>
      <c r="D11316" s="3" t="s">
        <v>36344</v>
      </c>
      <c r="E11316" s="3" t="s">
        <v>36354</v>
      </c>
      <c r="F11316" s="3" t="s">
        <v>36355</v>
      </c>
      <c r="G11316" s="3" t="s">
        <v>36356</v>
      </c>
      <c r="I11316" t="str">
        <f t="shared" si="176"/>
        <v>,(3213,' Walther Meyer Venegas ',' walther.meyer@ks-chile.com',' 2 2469 6005    ', Chief Operating Officer COO')</v>
      </c>
    </row>
    <row r="11317" spans="1:9">
      <c r="A11317" s="3" t="s">
        <v>36357</v>
      </c>
      <c r="B11317" s="3" t="s">
        <v>36343</v>
      </c>
      <c r="C11317" s="3">
        <f>VLOOKUP(B11317,CONSOLIDADO!A$2:E$11786,5,FALSE)</f>
        <v>3213</v>
      </c>
      <c r="D11317" s="3" t="s">
        <v>36344</v>
      </c>
      <c r="E11317" s="3" t="s">
        <v>36358</v>
      </c>
      <c r="F11317" s="3" t="s">
        <v>36359</v>
      </c>
      <c r="G11317" s="3" t="s">
        <v>36360</v>
      </c>
      <c r="I11317" t="str">
        <f t="shared" si="176"/>
        <v>,(3213,' Javier Concha I. ',' javier.concha@ks-chile.com',' 2 2469 6200    ', Vice President Legal affairs and compliance')</v>
      </c>
    </row>
    <row r="11318" spans="1:9">
      <c r="A11318" s="3" t="s">
        <v>36361</v>
      </c>
      <c r="B11318" s="3" t="s">
        <v>36343</v>
      </c>
      <c r="C11318" s="3">
        <f>VLOOKUP(B11318,CONSOLIDADO!A$2:E$11786,5,FALSE)</f>
        <v>3213</v>
      </c>
      <c r="D11318" s="3" t="s">
        <v>36344</v>
      </c>
      <c r="E11318" s="3" t="s">
        <v>36362</v>
      </c>
      <c r="F11318" s="3" t="s">
        <v>36363</v>
      </c>
      <c r="G11318" s="3" t="s">
        <v>36360</v>
      </c>
      <c r="I11318" t="str">
        <f t="shared" si="176"/>
        <v>,(3213,' Juan Carlos Flaquer Pettersen ',' juancarlos.flaquer@ks-chile.com',' 2 2469 6200    ', Head of New Business Development')</v>
      </c>
    </row>
    <row r="11319" spans="1:9">
      <c r="A11319" s="3" t="s">
        <v>16978</v>
      </c>
      <c r="B11319" s="3" t="s">
        <v>36364</v>
      </c>
      <c r="C11319" s="3">
        <f>VLOOKUP(B11319,CONSOLIDADO!A$2:E$11786,5,FALSE)</f>
        <v>3214</v>
      </c>
      <c r="D11319" s="3" t="s">
        <v>36365</v>
      </c>
      <c r="E11319" s="3" t="s">
        <v>6813</v>
      </c>
      <c r="F11319" s="3" t="s">
        <v>16979</v>
      </c>
      <c r="G11319" s="3" t="s">
        <v>16980</v>
      </c>
      <c r="I11319" t="str">
        <f t="shared" si="176"/>
        <v>,(3214,' Alberto Combeau Vergara ',' secretaria@kabelco.cl',' 2 2482 2619    ', Presidente')</v>
      </c>
    </row>
    <row r="11320" spans="1:9">
      <c r="A11320" s="3" t="s">
        <v>36368</v>
      </c>
      <c r="B11320" s="3" t="s">
        <v>36366</v>
      </c>
      <c r="C11320" s="3">
        <f>VLOOKUP(B11320,CONSOLIDADO!A$2:E$11786,5,FALSE)</f>
        <v>3215</v>
      </c>
      <c r="D11320" s="3" t="s">
        <v>36367</v>
      </c>
      <c r="E11320" s="3" t="s">
        <v>6739</v>
      </c>
      <c r="F11320" s="3" t="s">
        <v>36369</v>
      </c>
      <c r="G11320" s="3" t="s">
        <v>36370</v>
      </c>
      <c r="I11320" t="str">
        <f t="shared" si="176"/>
        <v>,(3215,' Guillermo Quintana Hurtado ',' gquintana@kabsa.cl',' 2 2428 2000    ', Gerente General')</v>
      </c>
    </row>
    <row r="11321" spans="1:9">
      <c r="A11321" s="3" t="s">
        <v>36371</v>
      </c>
      <c r="B11321" s="3" t="s">
        <v>36366</v>
      </c>
      <c r="C11321" s="3">
        <f>VLOOKUP(B11321,CONSOLIDADO!A$2:E$11786,5,FALSE)</f>
        <v>3215</v>
      </c>
      <c r="D11321" s="3" t="s">
        <v>36367</v>
      </c>
      <c r="E11321" s="3" t="s">
        <v>6905</v>
      </c>
      <c r="F11321" s="3" t="s">
        <v>36372</v>
      </c>
      <c r="G11321" s="3" t="s">
        <v>36370</v>
      </c>
      <c r="I11321" t="str">
        <f t="shared" si="176"/>
        <v>,(3215,' Humberto Mena Toledo ',' hmena@kabsa.cl',' 2 2428 2000    ', Gerente Comercial')</v>
      </c>
    </row>
    <row r="11322" spans="1:9">
      <c r="A11322" s="3" t="s">
        <v>36373</v>
      </c>
      <c r="B11322" s="3" t="s">
        <v>36366</v>
      </c>
      <c r="C11322" s="3">
        <f>VLOOKUP(B11322,CONSOLIDADO!A$2:E$11786,5,FALSE)</f>
        <v>3215</v>
      </c>
      <c r="D11322" s="3" t="s">
        <v>36367</v>
      </c>
      <c r="E11322" s="3"/>
      <c r="F11322" s="3"/>
      <c r="G11322" s="3" t="s">
        <v>36374</v>
      </c>
      <c r="I11322" t="str">
        <f t="shared" si="176"/>
        <v>,(3215,' Eduardo Guerrero Molina','',' 2 2428 2000',')</v>
      </c>
    </row>
    <row r="11323" spans="1:9">
      <c r="A11323" s="3" t="s">
        <v>36375</v>
      </c>
      <c r="B11323" s="3" t="s">
        <v>36366</v>
      </c>
      <c r="C11323" s="3">
        <f>VLOOKUP(B11323,CONSOLIDADO!A$2:E$11786,5,FALSE)</f>
        <v>3215</v>
      </c>
      <c r="D11323" s="3" t="s">
        <v>36367</v>
      </c>
      <c r="E11323" s="3"/>
      <c r="F11323" s="3"/>
      <c r="G11323" s="3" t="s">
        <v>36374</v>
      </c>
      <c r="I11323" t="str">
        <f t="shared" si="176"/>
        <v>,(3215,' Manuel Fonseca Parra','',' 2 2428 2000',')</v>
      </c>
    </row>
    <row r="11324" spans="1:9">
      <c r="A11324" s="3" t="s">
        <v>36376</v>
      </c>
      <c r="B11324" s="3" t="s">
        <v>36366</v>
      </c>
      <c r="C11324" s="3">
        <f>VLOOKUP(B11324,CONSOLIDADO!A$2:E$11786,5,FALSE)</f>
        <v>3215</v>
      </c>
      <c r="D11324" s="3" t="s">
        <v>36367</v>
      </c>
      <c r="E11324" s="3"/>
      <c r="F11324" s="3"/>
      <c r="G11324" s="3" t="s">
        <v>36374</v>
      </c>
      <c r="I11324" t="str">
        <f t="shared" si="176"/>
        <v>,(3215,' Hernán Yoshidzumi Díaz','',' 2 2428 2000',')</v>
      </c>
    </row>
    <row r="11325" spans="1:9">
      <c r="A11325" s="3" t="s">
        <v>36378</v>
      </c>
      <c r="B11325" s="3" t="s">
        <v>36377</v>
      </c>
      <c r="C11325" s="3">
        <f>VLOOKUP(B11325,CONSOLIDADO!A$2:E$11786,5,FALSE)</f>
        <v>3216</v>
      </c>
      <c r="D11325" s="3" t="s">
        <v>4923</v>
      </c>
      <c r="E11325" s="3"/>
      <c r="F11325" s="3"/>
      <c r="G11325" s="3"/>
      <c r="I11325" t="str">
        <f t="shared" si="176"/>
        <v>,(3216,' Gerardo Köster Grob','','',')</v>
      </c>
    </row>
    <row r="11326" spans="1:9">
      <c r="A11326" s="3" t="s">
        <v>36379</v>
      </c>
      <c r="B11326" s="3" t="s">
        <v>36377</v>
      </c>
      <c r="C11326" s="3">
        <f>VLOOKUP(B11326,CONSOLIDADO!A$2:E$11786,5,FALSE)</f>
        <v>3216</v>
      </c>
      <c r="D11326" s="3" t="s">
        <v>4923</v>
      </c>
      <c r="E11326" s="3" t="s">
        <v>6850</v>
      </c>
      <c r="F11326" s="3"/>
      <c r="G11326" s="3" t="s">
        <v>6846</v>
      </c>
      <c r="I11326" t="str">
        <f t="shared" si="176"/>
        <v>,(3216,' Rolf Köster Grob ','','               ', Director')</v>
      </c>
    </row>
    <row r="11327" spans="1:9">
      <c r="A11327" s="3" t="s">
        <v>36380</v>
      </c>
      <c r="B11327" s="3" t="s">
        <v>36377</v>
      </c>
      <c r="C11327" s="3">
        <f>VLOOKUP(B11327,CONSOLIDADO!A$2:E$11786,5,FALSE)</f>
        <v>3216</v>
      </c>
      <c r="D11327" s="3" t="s">
        <v>4923</v>
      </c>
      <c r="E11327" s="3" t="s">
        <v>6850</v>
      </c>
      <c r="F11327" s="3"/>
      <c r="G11327" s="3" t="s">
        <v>6846</v>
      </c>
      <c r="I11327" t="str">
        <f t="shared" si="176"/>
        <v>,(3216,' Manuel Errázuriz Burr ','','               ', Director')</v>
      </c>
    </row>
    <row r="11328" spans="1:9">
      <c r="A11328" s="3" t="s">
        <v>36381</v>
      </c>
      <c r="B11328" s="3" t="s">
        <v>36377</v>
      </c>
      <c r="C11328" s="3">
        <f>VLOOKUP(B11328,CONSOLIDADO!A$2:E$11786,5,FALSE)</f>
        <v>3216</v>
      </c>
      <c r="D11328" s="3" t="s">
        <v>4923</v>
      </c>
      <c r="E11328" s="3" t="s">
        <v>6850</v>
      </c>
      <c r="F11328" s="3"/>
      <c r="G11328" s="3" t="s">
        <v>6846</v>
      </c>
      <c r="I11328" t="str">
        <f t="shared" si="176"/>
        <v>,(3216,' Eduardo Fiebig Zarges ','','               ', Director')</v>
      </c>
    </row>
    <row r="11329" spans="1:9">
      <c r="A11329" s="3" t="s">
        <v>36382</v>
      </c>
      <c r="B11329" s="3" t="s">
        <v>36377</v>
      </c>
      <c r="C11329" s="3">
        <f>VLOOKUP(B11329,CONSOLIDADO!A$2:E$11786,5,FALSE)</f>
        <v>3216</v>
      </c>
      <c r="D11329" s="3" t="s">
        <v>4923</v>
      </c>
      <c r="E11329" s="3" t="s">
        <v>6850</v>
      </c>
      <c r="F11329" s="3"/>
      <c r="G11329" s="3" t="s">
        <v>6846</v>
      </c>
      <c r="I11329" t="str">
        <f t="shared" si="176"/>
        <v>,(3216,' Gonzalo Jiménez Seminario ','','               ', Director')</v>
      </c>
    </row>
    <row r="11330" spans="1:9">
      <c r="A11330" s="3" t="s">
        <v>36383</v>
      </c>
      <c r="B11330" s="3" t="s">
        <v>36377</v>
      </c>
      <c r="C11330" s="3">
        <f>VLOOKUP(B11330,CONSOLIDADO!A$2:E$11786,5,FALSE)</f>
        <v>3216</v>
      </c>
      <c r="D11330" s="3" t="s">
        <v>4923</v>
      </c>
      <c r="E11330" s="3" t="s">
        <v>11125</v>
      </c>
      <c r="F11330" s="3"/>
      <c r="G11330" s="3" t="s">
        <v>36384</v>
      </c>
      <c r="I11330" t="str">
        <f t="shared" si="176"/>
        <v>,(3216,' Diego Fuenzalida Morales ','',' 2 2913 6200    ', Gerente General Corporativo')</v>
      </c>
    </row>
    <row r="11331" spans="1:9">
      <c r="A11331" s="3" t="s">
        <v>36387</v>
      </c>
      <c r="B11331" s="3" t="s">
        <v>36385</v>
      </c>
      <c r="C11331" s="3">
        <f>VLOOKUP(B11331,CONSOLIDADO!A$2:E$11786,5,FALSE)</f>
        <v>3217</v>
      </c>
      <c r="D11331" s="3" t="s">
        <v>36386</v>
      </c>
      <c r="E11331" s="3" t="s">
        <v>10205</v>
      </c>
      <c r="F11331" s="3"/>
      <c r="G11331" s="3" t="s">
        <v>36388</v>
      </c>
      <c r="I11331" t="str">
        <f t="shared" ref="I11331:I11394" si="177">CONCATENATE(",(",C11331,",'",A11331,"','",F11331,"','",G11331,"',",E11331,"')")</f>
        <v>,(3217,' Peter Schreiner ','',' 2 2599 9200    ', Representante Legal')</v>
      </c>
    </row>
    <row r="11332" spans="1:9">
      <c r="A11332" s="3" t="s">
        <v>36389</v>
      </c>
      <c r="B11332" s="3" t="s">
        <v>36385</v>
      </c>
      <c r="C11332" s="3">
        <f>VLOOKUP(B11332,CONSOLIDADO!A$2:E$11786,5,FALSE)</f>
        <v>3217</v>
      </c>
      <c r="D11332" s="3" t="s">
        <v>36386</v>
      </c>
      <c r="E11332" s="3" t="s">
        <v>36390</v>
      </c>
      <c r="F11332" s="3" t="s">
        <v>36391</v>
      </c>
      <c r="G11332" s="3" t="s">
        <v>36388</v>
      </c>
      <c r="I11332" t="str">
        <f t="shared" si="177"/>
        <v>,(3217,' Jimmy Cartes ',' jimmy.cartes@kaeser.com',' 2 2599 9200    ', Gerente de Aplicaciones (Redes)')</v>
      </c>
    </row>
    <row r="11333" spans="1:9">
      <c r="A11333" s="3" t="s">
        <v>36392</v>
      </c>
      <c r="B11333" s="3" t="s">
        <v>36385</v>
      </c>
      <c r="C11333" s="3">
        <f>VLOOKUP(B11333,CONSOLIDADO!A$2:E$11786,5,FALSE)</f>
        <v>3217</v>
      </c>
      <c r="D11333" s="3" t="s">
        <v>36386</v>
      </c>
      <c r="E11333" s="3" t="s">
        <v>9771</v>
      </c>
      <c r="F11333" s="3" t="s">
        <v>36393</v>
      </c>
      <c r="G11333" s="3" t="s">
        <v>36388</v>
      </c>
      <c r="I11333" t="str">
        <f t="shared" si="177"/>
        <v>,(3217,' René Figueroa ',' rene.figueroa@kaeser.com',' 2 2599 9200    ', Gerente de Servicio Técnico')</v>
      </c>
    </row>
    <row r="11334" spans="1:9">
      <c r="A11334" s="3" t="s">
        <v>36394</v>
      </c>
      <c r="B11334" s="3" t="s">
        <v>36385</v>
      </c>
      <c r="C11334" s="3">
        <f>VLOOKUP(B11334,CONSOLIDADO!A$2:E$11786,5,FALSE)</f>
        <v>3217</v>
      </c>
      <c r="D11334" s="3" t="s">
        <v>36386</v>
      </c>
      <c r="E11334" s="3" t="s">
        <v>36395</v>
      </c>
      <c r="F11334" s="3" t="s">
        <v>36396</v>
      </c>
      <c r="G11334" s="3" t="s">
        <v>36397</v>
      </c>
      <c r="I11334" t="str">
        <f t="shared" si="177"/>
        <v>,(3217,' Verónica De La Vega J. ',' veronica.delavega@kaeser.com',' 2 2599 9226    ', Gerente de Productos Dentales y Marketing')</v>
      </c>
    </row>
    <row r="11335" spans="1:9">
      <c r="A11335" s="3" t="s">
        <v>36398</v>
      </c>
      <c r="B11335" s="3" t="s">
        <v>36385</v>
      </c>
      <c r="C11335" s="3">
        <f>VLOOKUP(B11335,CONSOLIDADO!A$2:E$11786,5,FALSE)</f>
        <v>3217</v>
      </c>
      <c r="D11335" s="3" t="s">
        <v>36386</v>
      </c>
      <c r="E11335" s="3" t="s">
        <v>8835</v>
      </c>
      <c r="F11335" s="3" t="s">
        <v>36399</v>
      </c>
      <c r="G11335" s="3" t="s">
        <v>36388</v>
      </c>
      <c r="I11335" t="str">
        <f t="shared" si="177"/>
        <v>,(3217,' Rodrigo Macías Lagos ',' rodrigo.macias@kaeser.com',' 2 2599 9200    ', Jefe de Administración y Finanzas')</v>
      </c>
    </row>
    <row r="11336" spans="1:9">
      <c r="A11336" s="3" t="s">
        <v>36401</v>
      </c>
      <c r="B11336" s="3" t="s">
        <v>36400</v>
      </c>
      <c r="C11336" s="3">
        <f>VLOOKUP(B11336,CONSOLIDADO!A$2:E$11786,5,FALSE)</f>
        <v>3218</v>
      </c>
      <c r="D11336" s="3" t="s">
        <v>3122</v>
      </c>
      <c r="E11336" s="3" t="s">
        <v>6739</v>
      </c>
      <c r="F11336" s="3" t="s">
        <v>36402</v>
      </c>
      <c r="G11336" s="3" t="s">
        <v>36403</v>
      </c>
      <c r="I11336" t="str">
        <f t="shared" si="177"/>
        <v>,(3218,' Lisandro Zúñiga Ocares ',' info@kalle.cl',' 2 2915 9700    ', Gerente General')</v>
      </c>
    </row>
    <row r="11337" spans="1:9">
      <c r="A11337" s="3" t="s">
        <v>36406</v>
      </c>
      <c r="B11337" s="3" t="s">
        <v>36404</v>
      </c>
      <c r="C11337" s="3">
        <f>VLOOKUP(B11337,CONSOLIDADO!A$2:E$11786,5,FALSE)</f>
        <v>3219</v>
      </c>
      <c r="D11337" s="3" t="s">
        <v>36405</v>
      </c>
      <c r="E11337" s="3" t="s">
        <v>10310</v>
      </c>
      <c r="F11337" s="3" t="s">
        <v>36407</v>
      </c>
      <c r="G11337" s="3" t="s">
        <v>36408</v>
      </c>
      <c r="I11337" t="str">
        <f t="shared" si="177"/>
        <v>,(3219,' Víctor Aguayo Henríquez ',' vaguayo@kamac.cl',' 2 2476 8000    ', Socio Principal')</v>
      </c>
    </row>
    <row r="11338" spans="1:9">
      <c r="A11338" s="3" t="s">
        <v>36409</v>
      </c>
      <c r="B11338" s="3" t="s">
        <v>36404</v>
      </c>
      <c r="C11338" s="3">
        <f>VLOOKUP(B11338,CONSOLIDADO!A$2:E$11786,5,FALSE)</f>
        <v>3219</v>
      </c>
      <c r="D11338" s="3" t="s">
        <v>36405</v>
      </c>
      <c r="E11338" s="3" t="s">
        <v>36410</v>
      </c>
      <c r="F11338" s="3" t="s">
        <v>36411</v>
      </c>
      <c r="G11338" s="3" t="s">
        <v>36408</v>
      </c>
      <c r="I11338" t="str">
        <f t="shared" si="177"/>
        <v>,(3219,' Jorge Astudillo López ',' joastudillo@kamac.cl',' 2 2476 8000    ', Socio a Cargo de Auditoría')</v>
      </c>
    </row>
    <row r="11339" spans="1:9">
      <c r="A11339" s="3" t="s">
        <v>19253</v>
      </c>
      <c r="B11339" s="3" t="s">
        <v>6060</v>
      </c>
      <c r="C11339" s="3">
        <f>VLOOKUP(B11339,CONSOLIDADO!A$2:E$11786,5,FALSE)</f>
        <v>3220</v>
      </c>
      <c r="D11339" s="3" t="s">
        <v>11929</v>
      </c>
      <c r="E11339" s="3" t="s">
        <v>6813</v>
      </c>
      <c r="F11339" s="3"/>
      <c r="G11339" s="3" t="s">
        <v>36412</v>
      </c>
      <c r="I11339" t="str">
        <f t="shared" si="177"/>
        <v>,(3220,' José Gabriel Cox Donoso ','',' 2 2720 2000    ', Presidente')</v>
      </c>
    </row>
    <row r="11340" spans="1:9">
      <c r="A11340" s="3" t="s">
        <v>36413</v>
      </c>
      <c r="B11340" s="3" t="s">
        <v>6060</v>
      </c>
      <c r="C11340" s="3">
        <f>VLOOKUP(B11340,CONSOLIDADO!A$2:E$11786,5,FALSE)</f>
        <v>3220</v>
      </c>
      <c r="D11340" s="3" t="s">
        <v>11929</v>
      </c>
      <c r="E11340" s="3" t="s">
        <v>11125</v>
      </c>
      <c r="F11340" s="3"/>
      <c r="G11340" s="3" t="s">
        <v>36412</v>
      </c>
      <c r="I11340" t="str">
        <f t="shared" si="177"/>
        <v>,(3220,' Peter Gremler Zeh ','',' 2 2720 2000    ', Gerente General Corporativo')</v>
      </c>
    </row>
    <row r="11341" spans="1:9">
      <c r="A11341" s="3" t="s">
        <v>36414</v>
      </c>
      <c r="B11341" s="3" t="s">
        <v>6060</v>
      </c>
      <c r="C11341" s="3">
        <f>VLOOKUP(B11341,CONSOLIDADO!A$2:E$11786,5,FALSE)</f>
        <v>3220</v>
      </c>
      <c r="D11341" s="3" t="s">
        <v>11929</v>
      </c>
      <c r="E11341" s="3" t="s">
        <v>6739</v>
      </c>
      <c r="F11341" s="3"/>
      <c r="G11341" s="3" t="s">
        <v>36412</v>
      </c>
      <c r="I11341" t="str">
        <f t="shared" si="177"/>
        <v>,(3220,' Alexander Köhler Achenbach ','',' 2 2720 2000    ', Gerente General')</v>
      </c>
    </row>
    <row r="11342" spans="1:9">
      <c r="A11342" s="3" t="s">
        <v>36415</v>
      </c>
      <c r="B11342" s="3" t="s">
        <v>6060</v>
      </c>
      <c r="C11342" s="3">
        <f>VLOOKUP(B11342,CONSOLIDADO!A$2:E$11786,5,FALSE)</f>
        <v>3220</v>
      </c>
      <c r="D11342" s="3" t="s">
        <v>11929</v>
      </c>
      <c r="E11342" s="3" t="s">
        <v>36416</v>
      </c>
      <c r="F11342" s="3"/>
      <c r="G11342" s="3" t="s">
        <v>36412</v>
      </c>
      <c r="I11342" t="str">
        <f t="shared" si="177"/>
        <v>,(3220,' Carlos Anwandter Grallert ','',' 2 2720 2000    ', Gerente Postventa')</v>
      </c>
    </row>
    <row r="11343" spans="1:9">
      <c r="A11343" s="3" t="s">
        <v>36417</v>
      </c>
      <c r="B11343" s="3" t="s">
        <v>6060</v>
      </c>
      <c r="C11343" s="3">
        <f>VLOOKUP(B11343,CONSOLIDADO!A$2:E$11786,5,FALSE)</f>
        <v>3220</v>
      </c>
      <c r="D11343" s="3" t="s">
        <v>11929</v>
      </c>
      <c r="E11343" s="3" t="s">
        <v>6757</v>
      </c>
      <c r="F11343" s="3"/>
      <c r="G11343" s="3" t="s">
        <v>36412</v>
      </c>
      <c r="I11343" t="str">
        <f t="shared" si="177"/>
        <v>,(3220,' José Antonio Camiruaga Garretón ','',' 2 2720 2000    ', Gerente de Administración y Finanzas')</v>
      </c>
    </row>
    <row r="11344" spans="1:9">
      <c r="A11344" s="3" t="s">
        <v>36418</v>
      </c>
      <c r="B11344" s="3" t="s">
        <v>6060</v>
      </c>
      <c r="C11344" s="3">
        <f>VLOOKUP(B11344,CONSOLIDADO!A$2:E$11786,5,FALSE)</f>
        <v>3220</v>
      </c>
      <c r="D11344" s="3" t="s">
        <v>11929</v>
      </c>
      <c r="E11344" s="3" t="s">
        <v>36419</v>
      </c>
      <c r="F11344" s="3"/>
      <c r="G11344" s="3" t="s">
        <v>36412</v>
      </c>
      <c r="I11344" t="str">
        <f t="shared" si="177"/>
        <v>,(3220,' Rodrigo Sepúlveda Toepfer ','',' 2 2720 2000    ', Gerente Comercial División Buses y Vans')</v>
      </c>
    </row>
    <row r="11345" spans="1:9">
      <c r="A11345" s="3" t="s">
        <v>36420</v>
      </c>
      <c r="B11345" s="3" t="s">
        <v>6060</v>
      </c>
      <c r="C11345" s="3">
        <f>VLOOKUP(B11345,CONSOLIDADO!A$2:E$11786,5,FALSE)</f>
        <v>3220</v>
      </c>
      <c r="D11345" s="3" t="s">
        <v>11929</v>
      </c>
      <c r="E11345" s="3" t="s">
        <v>36421</v>
      </c>
      <c r="F11345" s="3"/>
      <c r="G11345" s="3" t="s">
        <v>36412</v>
      </c>
      <c r="I11345" t="str">
        <f t="shared" si="177"/>
        <v>,(3220,' Michael Riebensahm ','',' 2 2720 2000    ', Gerente Comercial División Automóviles')</v>
      </c>
    </row>
    <row r="11346" spans="1:9">
      <c r="A11346" s="3" t="s">
        <v>36422</v>
      </c>
      <c r="B11346" s="3" t="s">
        <v>6060</v>
      </c>
      <c r="C11346" s="3">
        <f>VLOOKUP(B11346,CONSOLIDADO!A$2:E$11786,5,FALSE)</f>
        <v>3220</v>
      </c>
      <c r="D11346" s="3" t="s">
        <v>11929</v>
      </c>
      <c r="E11346" s="3" t="s">
        <v>36423</v>
      </c>
      <c r="F11346" s="3"/>
      <c r="G11346" s="3" t="s">
        <v>36412</v>
      </c>
      <c r="I11346" t="str">
        <f t="shared" si="177"/>
        <v>,(3220,' Roberto Beckdorf Schlegel ','',' 2 2720 2000    ', Gerente Comercial División Camiones')</v>
      </c>
    </row>
    <row r="11347" spans="1:9">
      <c r="A11347" s="3" t="s">
        <v>36424</v>
      </c>
      <c r="B11347" s="3" t="s">
        <v>6060</v>
      </c>
      <c r="C11347" s="3">
        <f>VLOOKUP(B11347,CONSOLIDADO!A$2:E$11786,5,FALSE)</f>
        <v>3220</v>
      </c>
      <c r="D11347" s="3" t="s">
        <v>11929</v>
      </c>
      <c r="E11347" s="3"/>
      <c r="F11347" s="3"/>
      <c r="G11347" s="3" t="s">
        <v>36425</v>
      </c>
      <c r="I11347" t="str">
        <f t="shared" si="177"/>
        <v>,(3220,' Macarena Buzeta V.','',' 2 2720 2000',')</v>
      </c>
    </row>
    <row r="11348" spans="1:9">
      <c r="A11348" s="3" t="s">
        <v>36426</v>
      </c>
      <c r="B11348" s="3" t="s">
        <v>6060</v>
      </c>
      <c r="C11348" s="3">
        <f>VLOOKUP(B11348,CONSOLIDADO!A$2:E$11786,5,FALSE)</f>
        <v>3220</v>
      </c>
      <c r="D11348" s="3" t="s">
        <v>11929</v>
      </c>
      <c r="E11348" s="3" t="s">
        <v>36427</v>
      </c>
      <c r="F11348" s="3"/>
      <c r="G11348" s="3" t="s">
        <v>36412</v>
      </c>
      <c r="I11348" t="str">
        <f t="shared" si="177"/>
        <v>,(3220,' Juan Pablo Raby G. ','',' 2 2720 2000    ', Gerente Corporativo de Soporte de Negocios')</v>
      </c>
    </row>
    <row r="11349" spans="1:9">
      <c r="A11349" s="3" t="s">
        <v>36428</v>
      </c>
      <c r="B11349" s="3" t="s">
        <v>6060</v>
      </c>
      <c r="C11349" s="3">
        <f>VLOOKUP(B11349,CONSOLIDADO!A$2:E$11786,5,FALSE)</f>
        <v>3220</v>
      </c>
      <c r="D11349" s="3" t="s">
        <v>11929</v>
      </c>
      <c r="E11349" s="3"/>
      <c r="F11349" s="3"/>
      <c r="G11349" s="3" t="s">
        <v>36425</v>
      </c>
      <c r="I11349" t="str">
        <f t="shared" si="177"/>
        <v>,(3220,' José Miguel Rosas H.','',' 2 2720 2000',')</v>
      </c>
    </row>
    <row r="11350" spans="1:9">
      <c r="A11350" s="3" t="s">
        <v>36429</v>
      </c>
      <c r="B11350" s="3" t="s">
        <v>6060</v>
      </c>
      <c r="C11350" s="3">
        <f>VLOOKUP(B11350,CONSOLIDADO!A$2:E$11786,5,FALSE)</f>
        <v>3220</v>
      </c>
      <c r="D11350" s="3" t="s">
        <v>11929</v>
      </c>
      <c r="E11350" s="3" t="s">
        <v>36430</v>
      </c>
      <c r="F11350" s="3"/>
      <c r="G11350" s="3" t="s">
        <v>36412</v>
      </c>
      <c r="I11350" t="str">
        <f t="shared" si="177"/>
        <v>,(3220,' Rodrigo Gómez San Martín ','',' 2 2720 2000    ', Controller Corporativo')</v>
      </c>
    </row>
    <row r="11351" spans="1:9">
      <c r="A11351" s="3" t="s">
        <v>36431</v>
      </c>
      <c r="B11351" s="3" t="s">
        <v>6005</v>
      </c>
      <c r="C11351" s="3">
        <f>VLOOKUP(B11351,CONSOLIDADO!A$2:E$11786,5,FALSE)</f>
        <v>3221</v>
      </c>
      <c r="D11351" s="3" t="s">
        <v>6004</v>
      </c>
      <c r="E11351" s="3"/>
      <c r="F11351" s="3"/>
      <c r="G11351" s="3" t="s">
        <v>36432</v>
      </c>
      <c r="I11351" t="str">
        <f t="shared" si="177"/>
        <v>,(3221,' Rodrigo Pardo','',' 2 2482 8600',')</v>
      </c>
    </row>
    <row r="11352" spans="1:9">
      <c r="A11352" s="3" t="s">
        <v>36433</v>
      </c>
      <c r="B11352" s="3" t="s">
        <v>6005</v>
      </c>
      <c r="C11352" s="3">
        <f>VLOOKUP(B11352,CONSOLIDADO!A$2:E$11786,5,FALSE)</f>
        <v>3221</v>
      </c>
      <c r="D11352" s="3" t="s">
        <v>6004</v>
      </c>
      <c r="E11352" s="3" t="s">
        <v>8876</v>
      </c>
      <c r="F11352" s="3" t="s">
        <v>36434</v>
      </c>
      <c r="G11352" s="3" t="s">
        <v>36435</v>
      </c>
      <c r="I11352" t="str">
        <f t="shared" si="177"/>
        <v>,(3221,' Berta Contardo Pardo ',' berta.contardo@kdmtratamiento.cl',' 2 2482 8600    ', Jefa de Recursos Humanos')</v>
      </c>
    </row>
    <row r="11353" spans="1:9">
      <c r="A11353" s="3" t="s">
        <v>36437</v>
      </c>
      <c r="B11353" s="3" t="s">
        <v>36436</v>
      </c>
      <c r="C11353" s="3">
        <f>VLOOKUP(B11353,CONSOLIDADO!A$2:E$11786,5,FALSE)</f>
        <v>3222</v>
      </c>
      <c r="D11353" s="3" t="s">
        <v>267</v>
      </c>
      <c r="E11353" s="3"/>
      <c r="F11353" s="3"/>
      <c r="G11353" s="3" t="s">
        <v>36438</v>
      </c>
      <c r="I11353" t="str">
        <f t="shared" si="177"/>
        <v>,(3222,' Jorge Gustavson','',' 2 2585 4000',')</v>
      </c>
    </row>
    <row r="11354" spans="1:9">
      <c r="A11354" s="3" t="s">
        <v>36439</v>
      </c>
      <c r="B11354" s="3" t="s">
        <v>36436</v>
      </c>
      <c r="C11354" s="3">
        <f>VLOOKUP(B11354,CONSOLIDADO!A$2:E$11786,5,FALSE)</f>
        <v>3222</v>
      </c>
      <c r="D11354" s="3" t="s">
        <v>267</v>
      </c>
      <c r="E11354" s="3" t="s">
        <v>6757</v>
      </c>
      <c r="F11354" s="3" t="s">
        <v>36440</v>
      </c>
      <c r="G11354" s="3" t="s">
        <v>36441</v>
      </c>
      <c r="I11354" t="str">
        <f t="shared" si="177"/>
        <v>,(3222,' Ernesto Lynch Araya ',' kfc@kfcchile.cl',' 2 2585 4000    ', Gerente de Administración y Finanzas')</v>
      </c>
    </row>
    <row r="11355" spans="1:9">
      <c r="A11355" s="3" t="s">
        <v>36442</v>
      </c>
      <c r="B11355" s="3" t="s">
        <v>36436</v>
      </c>
      <c r="C11355" s="3">
        <f>VLOOKUP(B11355,CONSOLIDADO!A$2:E$11786,5,FALSE)</f>
        <v>3222</v>
      </c>
      <c r="D11355" s="3" t="s">
        <v>267</v>
      </c>
      <c r="E11355" s="3" t="s">
        <v>6765</v>
      </c>
      <c r="F11355" s="3" t="s">
        <v>36440</v>
      </c>
      <c r="G11355" s="3" t="s">
        <v>36441</v>
      </c>
      <c r="I11355" t="str">
        <f t="shared" si="177"/>
        <v>,(3222,' Julián Ferrero ',' kfc@kfcchile.cl',' 2 2585 4000    ', Gerente de Operaciones')</v>
      </c>
    </row>
    <row r="11356" spans="1:9">
      <c r="A11356" s="3" t="s">
        <v>36443</v>
      </c>
      <c r="B11356" s="3" t="s">
        <v>36436</v>
      </c>
      <c r="C11356" s="3">
        <f>VLOOKUP(B11356,CONSOLIDADO!A$2:E$11786,5,FALSE)</f>
        <v>3222</v>
      </c>
      <c r="D11356" s="3" t="s">
        <v>267</v>
      </c>
      <c r="E11356" s="3" t="s">
        <v>7136</v>
      </c>
      <c r="F11356" s="3" t="s">
        <v>36440</v>
      </c>
      <c r="G11356" s="3" t="s">
        <v>36441</v>
      </c>
      <c r="I11356" t="str">
        <f t="shared" si="177"/>
        <v>,(3222,' Ximena Sandoval ',' kfc@kfcchile.cl',' 2 2585 4000    ', Gerente de Marketing')</v>
      </c>
    </row>
    <row r="11357" spans="1:9">
      <c r="A11357" s="3" t="s">
        <v>36446</v>
      </c>
      <c r="B11357" s="3" t="s">
        <v>36444</v>
      </c>
      <c r="C11357" s="3">
        <f>VLOOKUP(B11357,CONSOLIDADO!A$2:E$11786,5,FALSE)</f>
        <v>3223</v>
      </c>
      <c r="D11357" s="3" t="s">
        <v>36445</v>
      </c>
      <c r="E11357" s="3" t="s">
        <v>6739</v>
      </c>
      <c r="F11357" s="3" t="s">
        <v>36447</v>
      </c>
      <c r="G11357" s="3" t="s">
        <v>36448</v>
      </c>
      <c r="I11357" t="str">
        <f t="shared" si="177"/>
        <v>,(3223,' Carlos Verdugo Kersting ',' carlos.v@kersting.cl',' 2 2482 2100    ', Gerente General')</v>
      </c>
    </row>
    <row r="11358" spans="1:9">
      <c r="A11358" s="3" t="s">
        <v>36449</v>
      </c>
      <c r="B11358" s="3" t="s">
        <v>36444</v>
      </c>
      <c r="C11358" s="3">
        <f>VLOOKUP(B11358,CONSOLIDADO!A$2:E$11786,5,FALSE)</f>
        <v>3223</v>
      </c>
      <c r="D11358" s="3" t="s">
        <v>36445</v>
      </c>
      <c r="E11358" s="3" t="s">
        <v>6905</v>
      </c>
      <c r="F11358" s="3" t="s">
        <v>36450</v>
      </c>
      <c r="G11358" s="3" t="s">
        <v>36451</v>
      </c>
      <c r="I11358" t="str">
        <f t="shared" si="177"/>
        <v>,(3223,' Felipe Verdugo Rotella ',' fvr@kersting.cl',' 2 2482 2192    ', Gerente Comercial')</v>
      </c>
    </row>
    <row r="11359" spans="1:9">
      <c r="A11359" s="3" t="s">
        <v>36452</v>
      </c>
      <c r="B11359" s="3" t="s">
        <v>36444</v>
      </c>
      <c r="C11359" s="3">
        <f>VLOOKUP(B11359,CONSOLIDADO!A$2:E$11786,5,FALSE)</f>
        <v>3223</v>
      </c>
      <c r="D11359" s="3" t="s">
        <v>36445</v>
      </c>
      <c r="E11359" s="3" t="s">
        <v>36453</v>
      </c>
      <c r="F11359" s="3" t="s">
        <v>36454</v>
      </c>
      <c r="G11359" s="3" t="s">
        <v>36455</v>
      </c>
      <c r="I11359" t="str">
        <f t="shared" si="177"/>
        <v>,(3223,' Eduardo Verdugo Kersting ',' evk@kersting.cl',' 2 2436 0199    ', Gerente Iluminación y Proyectos')</v>
      </c>
    </row>
    <row r="11360" spans="1:9">
      <c r="A11360" s="3" t="s">
        <v>36458</v>
      </c>
      <c r="B11360" s="3" t="s">
        <v>36456</v>
      </c>
      <c r="C11360" s="3">
        <f>VLOOKUP(B11360,CONSOLIDADO!A$2:E$11786,5,FALSE)</f>
        <v>3224</v>
      </c>
      <c r="D11360" s="3" t="s">
        <v>36457</v>
      </c>
      <c r="E11360" s="3" t="s">
        <v>7471</v>
      </c>
      <c r="F11360" s="3" t="s">
        <v>36459</v>
      </c>
      <c r="G11360" s="3" t="s">
        <v>36460</v>
      </c>
      <c r="I11360" t="str">
        <f t="shared" si="177"/>
        <v>,(3224,' Jorge Luis Gárate Solís ',' jgarate@ketraweasesorias.cl',' 9 8529 2789    ', Director General')</v>
      </c>
    </row>
    <row r="11361" spans="1:9">
      <c r="A11361" s="3" t="s">
        <v>36461</v>
      </c>
      <c r="B11361" s="3" t="s">
        <v>36456</v>
      </c>
      <c r="C11361" s="3">
        <f>VLOOKUP(B11361,CONSOLIDADO!A$2:E$11786,5,FALSE)</f>
        <v>3224</v>
      </c>
      <c r="D11361" s="3" t="s">
        <v>36457</v>
      </c>
      <c r="E11361" s="3" t="s">
        <v>19341</v>
      </c>
      <c r="F11361" s="3" t="s">
        <v>36462</v>
      </c>
      <c r="G11361" s="3" t="s">
        <v>36463</v>
      </c>
      <c r="I11361" t="str">
        <f t="shared" si="177"/>
        <v>,(3224,' Rodrigo Orlandi Arrate ',' rorlandi@ketraweasesorias.cl',' 9 9445 4416    ', Director Legal')</v>
      </c>
    </row>
    <row r="11362" spans="1:9">
      <c r="A11362" s="3" t="s">
        <v>36465</v>
      </c>
      <c r="B11362" s="3" t="s">
        <v>36464</v>
      </c>
      <c r="C11362" s="3">
        <f>VLOOKUP(B11362,CONSOLIDADO!A$2:E$11786,5,FALSE)</f>
        <v>3225</v>
      </c>
      <c r="D11362" s="3" t="s">
        <v>4903</v>
      </c>
      <c r="E11362" s="3" t="s">
        <v>6739</v>
      </c>
      <c r="F11362" s="3" t="s">
        <v>36466</v>
      </c>
      <c r="G11362" s="3" t="s">
        <v>36467</v>
      </c>
      <c r="I11362" t="str">
        <f t="shared" si="177"/>
        <v>,(3225,' Martín Lewit ',' mlewit@kiteknology.com',' 2 2321 3105    ', Gerente General')</v>
      </c>
    </row>
    <row r="11363" spans="1:9">
      <c r="A11363" s="3" t="s">
        <v>36468</v>
      </c>
      <c r="B11363" s="3" t="s">
        <v>36464</v>
      </c>
      <c r="C11363" s="3">
        <f>VLOOKUP(B11363,CONSOLIDADO!A$2:E$11786,5,FALSE)</f>
        <v>3225</v>
      </c>
      <c r="D11363" s="3" t="s">
        <v>4903</v>
      </c>
      <c r="E11363" s="3" t="s">
        <v>6905</v>
      </c>
      <c r="F11363" s="3" t="s">
        <v>36469</v>
      </c>
      <c r="G11363" s="3" t="s">
        <v>36467</v>
      </c>
      <c r="I11363" t="str">
        <f t="shared" si="177"/>
        <v>,(3225,' Erick Durán ',' eduran@kiteknology.com',' 2 2321 3105    ', Gerente Comercial')</v>
      </c>
    </row>
    <row r="11364" spans="1:9">
      <c r="A11364" s="3" t="s">
        <v>36471</v>
      </c>
      <c r="B11364" s="3" t="s">
        <v>36470</v>
      </c>
      <c r="C11364" s="3">
        <f>VLOOKUP(B11364,CONSOLIDADO!A$2:E$11786,5,FALSE)</f>
        <v>3226</v>
      </c>
      <c r="D11364" s="3" t="s">
        <v>32126</v>
      </c>
      <c r="E11364" s="3" t="s">
        <v>27120</v>
      </c>
      <c r="F11364" s="3" t="s">
        <v>36472</v>
      </c>
      <c r="G11364" s="3" t="s">
        <v>36473</v>
      </c>
      <c r="I11364" t="str">
        <f t="shared" si="177"/>
        <v>,(3226,' Eduardo Antunovic Muñoz ',' eantunovic@kingsleygate.com',' 2 2591 4100    ', Senior Partner')</v>
      </c>
    </row>
    <row r="11365" spans="1:9">
      <c r="A11365" s="3" t="s">
        <v>36474</v>
      </c>
      <c r="B11365" s="3" t="s">
        <v>36470</v>
      </c>
      <c r="C11365" s="3">
        <f>VLOOKUP(B11365,CONSOLIDADO!A$2:E$11786,5,FALSE)</f>
        <v>3226</v>
      </c>
      <c r="D11365" s="3" t="s">
        <v>32126</v>
      </c>
      <c r="E11365" s="3" t="s">
        <v>27120</v>
      </c>
      <c r="F11365" s="3" t="s">
        <v>36475</v>
      </c>
      <c r="G11365" s="3" t="s">
        <v>36473</v>
      </c>
      <c r="I11365" t="str">
        <f t="shared" si="177"/>
        <v>,(3226,' Alan Mac Donald Fuentes ',' amacdonald@kingsleygate.com',' 2 2591 4100    ', Senior Partner')</v>
      </c>
    </row>
    <row r="11366" spans="1:9">
      <c r="A11366" s="3" t="s">
        <v>36476</v>
      </c>
      <c r="B11366" s="3" t="s">
        <v>36470</v>
      </c>
      <c r="C11366" s="3">
        <f>VLOOKUP(B11366,CONSOLIDADO!A$2:E$11786,5,FALSE)</f>
        <v>3226</v>
      </c>
      <c r="D11366" s="3" t="s">
        <v>32126</v>
      </c>
      <c r="E11366" s="3" t="s">
        <v>27120</v>
      </c>
      <c r="F11366" s="3" t="s">
        <v>36477</v>
      </c>
      <c r="G11366" s="3" t="s">
        <v>36473</v>
      </c>
      <c r="I11366" t="str">
        <f t="shared" si="177"/>
        <v>,(3226,' Lucy Krell Wainstein ',' lkrell@kingsleygate.com',' 2 2591 4100    ', Senior Partner')</v>
      </c>
    </row>
    <row r="11367" spans="1:9">
      <c r="A11367" s="3" t="s">
        <v>36478</v>
      </c>
      <c r="B11367" s="3" t="s">
        <v>36470</v>
      </c>
      <c r="C11367" s="3">
        <f>VLOOKUP(B11367,CONSOLIDADO!A$2:E$11786,5,FALSE)</f>
        <v>3226</v>
      </c>
      <c r="D11367" s="3" t="s">
        <v>32126</v>
      </c>
      <c r="E11367" s="3" t="s">
        <v>36479</v>
      </c>
      <c r="F11367" s="3" t="s">
        <v>36480</v>
      </c>
      <c r="G11367" s="3" t="s">
        <v>36473</v>
      </c>
      <c r="I11367" t="str">
        <f t="shared" si="177"/>
        <v>,(3226,' Loreto Pascual Aspillaga ',' lpascual@kingsleygate.com',' 2 2591 4100    ', Director Asociado')</v>
      </c>
    </row>
    <row r="11368" spans="1:9">
      <c r="A11368" s="3" t="s">
        <v>36483</v>
      </c>
      <c r="B11368" s="3" t="s">
        <v>36481</v>
      </c>
      <c r="C11368" s="3">
        <f>VLOOKUP(B11368,CONSOLIDADO!A$2:E$11786,5,FALSE)</f>
        <v>3227</v>
      </c>
      <c r="D11368" s="3" t="s">
        <v>36482</v>
      </c>
      <c r="E11368" s="3" t="s">
        <v>36484</v>
      </c>
      <c r="F11368" s="3"/>
      <c r="G11368" s="3" t="s">
        <v>36485</v>
      </c>
      <c r="I11368" t="str">
        <f t="shared" si="177"/>
        <v>,(3227,' Rolando Cubillos Basaure ','',' 52 252 3402    ', Vicepresidente de Operaciones Chile')</v>
      </c>
    </row>
    <row r="11369" spans="1:9">
      <c r="A11369" s="3" t="s">
        <v>36486</v>
      </c>
      <c r="B11369" s="3" t="s">
        <v>36481</v>
      </c>
      <c r="C11369" s="3">
        <f>VLOOKUP(B11369,CONSOLIDADO!A$2:E$11786,5,FALSE)</f>
        <v>3227</v>
      </c>
      <c r="D11369" s="3" t="s">
        <v>36482</v>
      </c>
      <c r="E11369" s="3" t="s">
        <v>6739</v>
      </c>
      <c r="F11369" s="3"/>
      <c r="G11369" s="3" t="s">
        <v>36485</v>
      </c>
      <c r="I11369" t="str">
        <f t="shared" si="177"/>
        <v>,(3227,' Rodrigo Moscoso Restovic ','',' 52 252 3402    ', Gerente General')</v>
      </c>
    </row>
    <row r="11370" spans="1:9">
      <c r="A11370" s="3" t="s">
        <v>19110</v>
      </c>
      <c r="B11370" s="3" t="s">
        <v>36481</v>
      </c>
      <c r="C11370" s="3">
        <f>VLOOKUP(B11370,CONSOLIDADO!A$2:E$11786,5,FALSE)</f>
        <v>3227</v>
      </c>
      <c r="D11370" s="3" t="s">
        <v>36482</v>
      </c>
      <c r="E11370" s="3" t="s">
        <v>6886</v>
      </c>
      <c r="F11370" s="3"/>
      <c r="G11370" s="3" t="s">
        <v>36485</v>
      </c>
      <c r="I11370" t="str">
        <f t="shared" si="177"/>
        <v>,(3227,' Fabiola Meza Silva ','',' 52 252 3402    ', Gerente de Recursos Humanos')</v>
      </c>
    </row>
    <row r="11371" spans="1:9">
      <c r="A11371" s="3" t="s">
        <v>36487</v>
      </c>
      <c r="B11371" s="3" t="s">
        <v>36481</v>
      </c>
      <c r="C11371" s="3">
        <f>VLOOKUP(B11371,CONSOLIDADO!A$2:E$11786,5,FALSE)</f>
        <v>3227</v>
      </c>
      <c r="D11371" s="3" t="s">
        <v>36482</v>
      </c>
      <c r="E11371" s="3" t="s">
        <v>36488</v>
      </c>
      <c r="F11371" s="3"/>
      <c r="G11371" s="3" t="s">
        <v>36485</v>
      </c>
      <c r="I11371" t="str">
        <f t="shared" si="177"/>
        <v>,(3227,' Iván Burgos González ','',' 52 252 3402    ', Gerente de Finanzas, Reporte y Control')</v>
      </c>
    </row>
    <row r="11372" spans="1:9">
      <c r="A11372" s="3" t="s">
        <v>36489</v>
      </c>
      <c r="B11372" s="3" t="s">
        <v>36481</v>
      </c>
      <c r="C11372" s="3">
        <f>VLOOKUP(B11372,CONSOLIDADO!A$2:E$11786,5,FALSE)</f>
        <v>3227</v>
      </c>
      <c r="D11372" s="3" t="s">
        <v>36482</v>
      </c>
      <c r="E11372" s="3" t="s">
        <v>7300</v>
      </c>
      <c r="F11372" s="3"/>
      <c r="G11372" s="3" t="s">
        <v>36485</v>
      </c>
      <c r="I11372" t="str">
        <f t="shared" si="177"/>
        <v>,(3227,' Pablo Albornoz Gatica ','',' 52 252 3402    ', Gerente de Administración')</v>
      </c>
    </row>
    <row r="11373" spans="1:9">
      <c r="A11373" s="3" t="s">
        <v>12600</v>
      </c>
      <c r="B11373" s="3" t="s">
        <v>36490</v>
      </c>
      <c r="C11373" s="3">
        <f>VLOOKUP(B11373,CONSOLIDADO!A$2:E$11786,5,FALSE)</f>
        <v>3228</v>
      </c>
      <c r="D11373" s="3" t="s">
        <v>36491</v>
      </c>
      <c r="E11373" s="3" t="s">
        <v>6813</v>
      </c>
      <c r="F11373" s="3" t="s">
        <v>36492</v>
      </c>
      <c r="G11373" s="3" t="s">
        <v>36493</v>
      </c>
      <c r="I11373" t="str">
        <f t="shared" si="177"/>
        <v>,(3228,' Félix de Vicente Mingo ',' fdevicente@kitchencenter.cl',' 2 2411 7777    ', Presidente')</v>
      </c>
    </row>
    <row r="11374" spans="1:9">
      <c r="A11374" s="3" t="s">
        <v>36494</v>
      </c>
      <c r="B11374" s="3" t="s">
        <v>36490</v>
      </c>
      <c r="C11374" s="3">
        <f>VLOOKUP(B11374,CONSOLIDADO!A$2:E$11786,5,FALSE)</f>
        <v>3228</v>
      </c>
      <c r="D11374" s="3" t="s">
        <v>36491</v>
      </c>
      <c r="E11374" s="3"/>
      <c r="F11374" s="3"/>
      <c r="G11374" s="3" t="s">
        <v>36495</v>
      </c>
      <c r="I11374" t="str">
        <f t="shared" si="177"/>
        <v>,(3228,' Cristian Maturana Sanhueza','',' 2 2411 7777',')</v>
      </c>
    </row>
    <row r="11375" spans="1:9">
      <c r="A11375" s="3" t="s">
        <v>36497</v>
      </c>
      <c r="B11375" s="3" t="s">
        <v>36496</v>
      </c>
      <c r="C11375" s="3">
        <f>VLOOKUP(B11375,CONSOLIDADO!A$2:E$11786,5,FALSE)</f>
        <v>3229</v>
      </c>
      <c r="D11375" s="3" t="s">
        <v>5104</v>
      </c>
      <c r="E11375" s="3" t="s">
        <v>6739</v>
      </c>
      <c r="F11375" s="3" t="s">
        <v>36498</v>
      </c>
      <c r="G11375" s="3" t="s">
        <v>36499</v>
      </c>
      <c r="I11375" t="str">
        <f t="shared" si="177"/>
        <v>,(3229,' David Brodsky Polonsky ',' david@kleiner.cl',' 2 2556 1963    ', Gerente General')</v>
      </c>
    </row>
    <row r="11376" spans="1:9">
      <c r="A11376" s="3" t="s">
        <v>36501</v>
      </c>
      <c r="B11376" s="3" t="s">
        <v>36500</v>
      </c>
      <c r="C11376" s="3">
        <f>VLOOKUP(B11376,CONSOLIDADO!A$2:E$11786,5,FALSE)</f>
        <v>3230</v>
      </c>
      <c r="D11376" s="3" t="s">
        <v>6279</v>
      </c>
      <c r="E11376" s="3" t="s">
        <v>36502</v>
      </c>
      <c r="F11376" s="3" t="s">
        <v>36503</v>
      </c>
      <c r="G11376" s="3" t="s">
        <v>36504</v>
      </c>
      <c r="I11376" t="str">
        <f t="shared" si="177"/>
        <v>,(3230,' Ingrid Vásquez Vivar ',' ivasquez@klin.cl',' 2 2621 0544    ', Gerente General Holding y Representante Legal')</v>
      </c>
    </row>
    <row r="11377" spans="1:9">
      <c r="A11377" s="3" t="s">
        <v>36505</v>
      </c>
      <c r="B11377" s="3" t="s">
        <v>36500</v>
      </c>
      <c r="C11377" s="3">
        <f>VLOOKUP(B11377,CONSOLIDADO!A$2:E$11786,5,FALSE)</f>
        <v>3230</v>
      </c>
      <c r="D11377" s="3" t="s">
        <v>6279</v>
      </c>
      <c r="E11377" s="3" t="s">
        <v>6905</v>
      </c>
      <c r="F11377" s="3" t="s">
        <v>36506</v>
      </c>
      <c r="G11377" s="3" t="s">
        <v>36504</v>
      </c>
      <c r="I11377" t="str">
        <f t="shared" si="177"/>
        <v>,(3230,' Cristián Concha Cerda ',' cconcha@klin.cl',' 2 2621 0544    ', Gerente Comercial')</v>
      </c>
    </row>
    <row r="11378" spans="1:9">
      <c r="A11378" s="3" t="s">
        <v>36508</v>
      </c>
      <c r="B11378" s="3" t="s">
        <v>36507</v>
      </c>
      <c r="C11378" s="3">
        <f>VLOOKUP(B11378,CONSOLIDADO!A$2:E$11786,5,FALSE)</f>
        <v>3231</v>
      </c>
      <c r="D11378" s="3" t="s">
        <v>2401</v>
      </c>
      <c r="E11378" s="3" t="s">
        <v>6739</v>
      </c>
      <c r="F11378" s="3" t="s">
        <v>36509</v>
      </c>
      <c r="G11378" s="3" t="s">
        <v>36510</v>
      </c>
      <c r="I11378" t="str">
        <f t="shared" si="177"/>
        <v>,(3231,' Mario Lazo Emparanza ',' mlazo@knightpiesold.com',' 2 2594 6400    ', Gerente General')</v>
      </c>
    </row>
    <row r="11379" spans="1:9">
      <c r="A11379" s="3" t="s">
        <v>36511</v>
      </c>
      <c r="B11379" s="3" t="s">
        <v>36507</v>
      </c>
      <c r="C11379" s="3">
        <f>VLOOKUP(B11379,CONSOLIDADO!A$2:E$11786,5,FALSE)</f>
        <v>3231</v>
      </c>
      <c r="D11379" s="3" t="s">
        <v>2401</v>
      </c>
      <c r="E11379" s="3" t="s">
        <v>12725</v>
      </c>
      <c r="F11379" s="3" t="s">
        <v>36512</v>
      </c>
      <c r="G11379" s="3" t="s">
        <v>36510</v>
      </c>
      <c r="I11379" t="str">
        <f t="shared" si="177"/>
        <v>,(3231,' Enrique Garcés Pardo ',' egarces@knightpiesold.com',' 2 2594 6400    ', Gerente de Ingeniería')</v>
      </c>
    </row>
    <row r="11380" spans="1:9">
      <c r="A11380" s="3" t="s">
        <v>36513</v>
      </c>
      <c r="B11380" s="3" t="s">
        <v>36507</v>
      </c>
      <c r="C11380" s="3">
        <f>VLOOKUP(B11380,CONSOLIDADO!A$2:E$11786,5,FALSE)</f>
        <v>3231</v>
      </c>
      <c r="D11380" s="3" t="s">
        <v>2401</v>
      </c>
      <c r="E11380" s="3" t="s">
        <v>6757</v>
      </c>
      <c r="F11380" s="3" t="s">
        <v>36514</v>
      </c>
      <c r="G11380" s="3" t="s">
        <v>36510</v>
      </c>
      <c r="I11380" t="str">
        <f t="shared" si="177"/>
        <v>,(3231,' Jorge Néstor Avila Palma ',' javila2@knightpiesold.com',' 2 2594 6400    ', Gerente de Administración y Finanzas')</v>
      </c>
    </row>
    <row r="11381" spans="1:9">
      <c r="A11381" s="3" t="s">
        <v>36516</v>
      </c>
      <c r="B11381" s="3" t="s">
        <v>36515</v>
      </c>
      <c r="C11381" s="3">
        <f>VLOOKUP(B11381,CONSOLIDADO!A$2:E$11786,5,FALSE)</f>
        <v>3232</v>
      </c>
      <c r="D11381" s="3" t="s">
        <v>34977</v>
      </c>
      <c r="E11381" s="3" t="s">
        <v>6739</v>
      </c>
      <c r="F11381" s="3" t="s">
        <v>36517</v>
      </c>
      <c r="G11381" s="3" t="s">
        <v>36518</v>
      </c>
      <c r="I11381" t="str">
        <f t="shared" si="177"/>
        <v>,(3232,' Germán Knop Valdés ',' gknop@knop.cl',' 32 279 0812    ', Gerente General')</v>
      </c>
    </row>
    <row r="11382" spans="1:9">
      <c r="A11382" s="3" t="s">
        <v>36519</v>
      </c>
      <c r="B11382" s="3" t="s">
        <v>36515</v>
      </c>
      <c r="C11382" s="3">
        <f>VLOOKUP(B11382,CONSOLIDADO!A$2:E$11786,5,FALSE)</f>
        <v>3232</v>
      </c>
      <c r="D11382" s="3" t="s">
        <v>34977</v>
      </c>
      <c r="E11382" s="3"/>
      <c r="F11382" s="3"/>
      <c r="G11382" s="3" t="s">
        <v>36520</v>
      </c>
      <c r="I11382" t="str">
        <f t="shared" si="177"/>
        <v>,(3232,' Carolina Knop Pisano','',' 32 279 0864',')</v>
      </c>
    </row>
    <row r="11383" spans="1:9">
      <c r="A11383" s="3" t="s">
        <v>11334</v>
      </c>
      <c r="B11383" s="3" t="s">
        <v>36515</v>
      </c>
      <c r="C11383" s="3">
        <f>VLOOKUP(B11383,CONSOLIDADO!A$2:E$11786,5,FALSE)</f>
        <v>3232</v>
      </c>
      <c r="D11383" s="3" t="s">
        <v>34977</v>
      </c>
      <c r="E11383" s="3" t="s">
        <v>6757</v>
      </c>
      <c r="F11383" s="3" t="s">
        <v>36521</v>
      </c>
      <c r="G11383" s="3" t="s">
        <v>36522</v>
      </c>
      <c r="I11383" t="str">
        <f t="shared" si="177"/>
        <v>,(3232,' Marcelo Rojas Rebolledo ',' mrojas@knop.cl',' 32 279 0816    ', Gerente de Administración y Finanzas')</v>
      </c>
    </row>
    <row r="11384" spans="1:9">
      <c r="A11384" s="3" t="s">
        <v>36523</v>
      </c>
      <c r="B11384" s="3" t="s">
        <v>36515</v>
      </c>
      <c r="C11384" s="3">
        <f>VLOOKUP(B11384,CONSOLIDADO!A$2:E$11786,5,FALSE)</f>
        <v>3232</v>
      </c>
      <c r="D11384" s="3" t="s">
        <v>34977</v>
      </c>
      <c r="E11384" s="3" t="s">
        <v>6905</v>
      </c>
      <c r="F11384" s="3" t="s">
        <v>36524</v>
      </c>
      <c r="G11384" s="3" t="s">
        <v>36525</v>
      </c>
      <c r="I11384" t="str">
        <f t="shared" si="177"/>
        <v>,(3232,' Cristián Contreras González ',' ccontreras@knop.cl',' 2 2236 6593    ', Gerente Comercial')</v>
      </c>
    </row>
    <row r="11385" spans="1:9">
      <c r="A11385" s="3" t="s">
        <v>36526</v>
      </c>
      <c r="B11385" s="3" t="s">
        <v>36515</v>
      </c>
      <c r="C11385" s="3">
        <f>VLOOKUP(B11385,CONSOLIDADO!A$2:E$11786,5,FALSE)</f>
        <v>3232</v>
      </c>
      <c r="D11385" s="3" t="s">
        <v>34977</v>
      </c>
      <c r="E11385" s="3" t="s">
        <v>6989</v>
      </c>
      <c r="F11385" s="3" t="s">
        <v>36527</v>
      </c>
      <c r="G11385" s="3" t="s">
        <v>36528</v>
      </c>
      <c r="I11385" t="str">
        <f t="shared" si="177"/>
        <v>,(3232,' Maritza Morales Morales ',' mmorales@khop.cl',' 32 279 0829    ', Jefe de Recursos Humanos')</v>
      </c>
    </row>
    <row r="11386" spans="1:9">
      <c r="A11386" s="3" t="s">
        <v>36531</v>
      </c>
      <c r="B11386" s="3" t="s">
        <v>36529</v>
      </c>
      <c r="C11386" s="3">
        <f>VLOOKUP(B11386,CONSOLIDADO!A$2:E$11786,5,FALSE)</f>
        <v>3233</v>
      </c>
      <c r="D11386" s="3" t="s">
        <v>36530</v>
      </c>
      <c r="E11386" s="3" t="s">
        <v>10205</v>
      </c>
      <c r="F11386" s="3" t="s">
        <v>36532</v>
      </c>
      <c r="G11386" s="3" t="s">
        <v>36533</v>
      </c>
      <c r="I11386" t="str">
        <f t="shared" si="177"/>
        <v>,(3233,' María Cecilia Rosas Aravena ',' mcecilia@koalabox.cl',' 2 2551 9396    ', Representante Legal')</v>
      </c>
    </row>
    <row r="11387" spans="1:9">
      <c r="A11387" s="3" t="s">
        <v>36534</v>
      </c>
      <c r="B11387" s="3" t="s">
        <v>36529</v>
      </c>
      <c r="C11387" s="3">
        <f>VLOOKUP(B11387,CONSOLIDADO!A$2:E$11786,5,FALSE)</f>
        <v>3233</v>
      </c>
      <c r="D11387" s="3" t="s">
        <v>36530</v>
      </c>
      <c r="E11387" s="3"/>
      <c r="F11387" s="3"/>
      <c r="G11387" s="3" t="s">
        <v>36535</v>
      </c>
      <c r="I11387" t="str">
        <f t="shared" si="177"/>
        <v>,(3233,' Jorge Adriazola Puchalt','',' 2 2551 9396',')</v>
      </c>
    </row>
    <row r="11388" spans="1:9">
      <c r="A11388" s="3" t="s">
        <v>36536</v>
      </c>
      <c r="B11388" s="3" t="s">
        <v>36529</v>
      </c>
      <c r="C11388" s="3">
        <f>VLOOKUP(B11388,CONSOLIDADO!A$2:E$11786,5,FALSE)</f>
        <v>3233</v>
      </c>
      <c r="D11388" s="3" t="s">
        <v>36530</v>
      </c>
      <c r="E11388" s="3" t="s">
        <v>36537</v>
      </c>
      <c r="F11388" s="3" t="s">
        <v>36538</v>
      </c>
      <c r="G11388" s="3" t="s">
        <v>36533</v>
      </c>
      <c r="I11388" t="str">
        <f t="shared" si="177"/>
        <v>,(3233,' Nicolás Adriazola Astudillo ',' nadriazola@koalabox.cl',' 2 2551 9396    ', Gerente Comercial y Gerente de Finanzas')</v>
      </c>
    </row>
    <row r="11389" spans="1:9">
      <c r="A11389" s="3" t="s">
        <v>36539</v>
      </c>
      <c r="B11389" s="3" t="s">
        <v>36529</v>
      </c>
      <c r="C11389" s="3">
        <f>VLOOKUP(B11389,CONSOLIDADO!A$2:E$11786,5,FALSE)</f>
        <v>3233</v>
      </c>
      <c r="D11389" s="3" t="s">
        <v>36530</v>
      </c>
      <c r="E11389" s="3"/>
      <c r="F11389" s="3"/>
      <c r="G11389" s="3" t="s">
        <v>36535</v>
      </c>
      <c r="I11389" t="str">
        <f t="shared" si="177"/>
        <v>,(3233,' Jordi Adriazola Astudillo','',' 2 2551 9396',')</v>
      </c>
    </row>
    <row r="11390" spans="1:9">
      <c r="A11390" s="3" t="s">
        <v>36542</v>
      </c>
      <c r="B11390" s="3" t="s">
        <v>36540</v>
      </c>
      <c r="C11390" s="3">
        <f>VLOOKUP(B11390,CONSOLIDADO!A$2:E$11786,5,FALSE)</f>
        <v>3234</v>
      </c>
      <c r="D11390" s="3" t="s">
        <v>36541</v>
      </c>
      <c r="E11390" s="3"/>
      <c r="F11390" s="3"/>
      <c r="G11390" s="3" t="s">
        <v>36543</v>
      </c>
      <c r="I11390" t="str">
        <f t="shared" si="177"/>
        <v>,(3234,' Eduardo Cordero Homad','',' 2 2570 6300',')</v>
      </c>
    </row>
    <row r="11391" spans="1:9">
      <c r="A11391" s="3" t="s">
        <v>36544</v>
      </c>
      <c r="B11391" s="3" t="s">
        <v>36540</v>
      </c>
      <c r="C11391" s="3">
        <f>VLOOKUP(B11391,CONSOLIDADO!A$2:E$11786,5,FALSE)</f>
        <v>3234</v>
      </c>
      <c r="D11391" s="3" t="s">
        <v>36541</v>
      </c>
      <c r="E11391" s="3" t="s">
        <v>7032</v>
      </c>
      <c r="F11391" s="3" t="s">
        <v>36545</v>
      </c>
      <c r="G11391" s="3" t="s">
        <v>36546</v>
      </c>
      <c r="I11391" t="str">
        <f t="shared" si="177"/>
        <v>,(3234,' Gino Solari Díaz ',' gino.solari@kolff.cl',' 2 2570 6300    ', Gerente Administración y Finanzas')</v>
      </c>
    </row>
    <row r="11392" spans="1:9">
      <c r="A11392" s="3" t="s">
        <v>36547</v>
      </c>
      <c r="B11392" s="3" t="s">
        <v>36540</v>
      </c>
      <c r="C11392" s="3">
        <f>VLOOKUP(B11392,CONSOLIDADO!A$2:E$11786,5,FALSE)</f>
        <v>3234</v>
      </c>
      <c r="D11392" s="3" t="s">
        <v>36541</v>
      </c>
      <c r="E11392" s="3"/>
      <c r="F11392" s="3"/>
      <c r="G11392" s="3" t="s">
        <v>36543</v>
      </c>
      <c r="I11392" t="str">
        <f t="shared" si="177"/>
        <v>,(3234,' Roberto Contreras González','',' 2 2570 6300',')</v>
      </c>
    </row>
    <row r="11393" spans="1:9">
      <c r="A11393" s="3" t="s">
        <v>36548</v>
      </c>
      <c r="B11393" s="3" t="s">
        <v>36540</v>
      </c>
      <c r="C11393" s="3">
        <f>VLOOKUP(B11393,CONSOLIDADO!A$2:E$11786,5,FALSE)</f>
        <v>3234</v>
      </c>
      <c r="D11393" s="3" t="s">
        <v>36541</v>
      </c>
      <c r="E11393" s="3" t="s">
        <v>36549</v>
      </c>
      <c r="F11393" s="3" t="s">
        <v>36550</v>
      </c>
      <c r="G11393" s="3" t="s">
        <v>36546</v>
      </c>
      <c r="I11393" t="str">
        <f t="shared" si="177"/>
        <v>,(3234,' Cedric Bayonne ',' cedric.bayonne@kolff.cl',' 2 2570 6300    ', Gerente Comercial Energía')</v>
      </c>
    </row>
    <row r="11394" spans="1:9">
      <c r="A11394" s="3" t="s">
        <v>36553</v>
      </c>
      <c r="B11394" s="3" t="s">
        <v>36551</v>
      </c>
      <c r="C11394" s="3">
        <f>VLOOKUP(B11394,CONSOLIDADO!A$2:E$11786,5,FALSE)</f>
        <v>3235</v>
      </c>
      <c r="D11394" s="3" t="s">
        <v>36552</v>
      </c>
      <c r="E11394" s="3" t="s">
        <v>6739</v>
      </c>
      <c r="F11394" s="3" t="s">
        <v>36554</v>
      </c>
      <c r="G11394" s="3" t="s">
        <v>36555</v>
      </c>
      <c r="I11394" t="str">
        <f t="shared" si="177"/>
        <v>,(3235,' Carlos Soto Helo ',' fabiola.silva@komatsu.cl',' 2 2655 7878    ', Gerente General')</v>
      </c>
    </row>
    <row r="11395" spans="1:9">
      <c r="A11395" s="3" t="s">
        <v>36558</v>
      </c>
      <c r="B11395" s="3" t="s">
        <v>36556</v>
      </c>
      <c r="C11395" s="3">
        <f>VLOOKUP(B11395,CONSOLIDADO!A$2:E$11786,5,FALSE)</f>
        <v>3236</v>
      </c>
      <c r="D11395" s="3" t="s">
        <v>36557</v>
      </c>
      <c r="E11395" s="3" t="s">
        <v>6813</v>
      </c>
      <c r="F11395" s="3"/>
      <c r="G11395" s="3" t="s">
        <v>36559</v>
      </c>
      <c r="I11395" t="str">
        <f t="shared" ref="I11395:I11458" si="178">CONCATENATE(",(",C11395,",'",A11395,"','",F11395,"','",G11395,"',",E11395,"')")</f>
        <v>,(3236,' Arístides Benavente Aninat ','',' 2 2495 8603    ', Presidente')</v>
      </c>
    </row>
    <row r="11396" spans="1:9">
      <c r="A11396" s="3" t="s">
        <v>36560</v>
      </c>
      <c r="B11396" s="3" t="s">
        <v>36556</v>
      </c>
      <c r="C11396" s="3">
        <f>VLOOKUP(B11396,CONSOLIDADO!A$2:E$11786,5,FALSE)</f>
        <v>3236</v>
      </c>
      <c r="D11396" s="3" t="s">
        <v>36557</v>
      </c>
      <c r="E11396" s="3" t="s">
        <v>6739</v>
      </c>
      <c r="F11396" s="3" t="s">
        <v>36561</v>
      </c>
      <c r="G11396" s="3" t="s">
        <v>36559</v>
      </c>
      <c r="I11396" t="str">
        <f t="shared" si="178"/>
        <v>,(3236,' Santiago Figueroa Illanes ',' sfigueroa@komax.cl',' 2 2495 8603    ', Gerente General')</v>
      </c>
    </row>
    <row r="11397" spans="1:9">
      <c r="A11397" s="3" t="s">
        <v>36562</v>
      </c>
      <c r="B11397" s="3" t="s">
        <v>36556</v>
      </c>
      <c r="C11397" s="3">
        <f>VLOOKUP(B11397,CONSOLIDADO!A$2:E$11786,5,FALSE)</f>
        <v>3236</v>
      </c>
      <c r="D11397" s="3" t="s">
        <v>36557</v>
      </c>
      <c r="E11397" s="3" t="s">
        <v>6905</v>
      </c>
      <c r="F11397" s="3" t="s">
        <v>36563</v>
      </c>
      <c r="G11397" s="3" t="s">
        <v>36559</v>
      </c>
      <c r="I11397" t="str">
        <f t="shared" si="178"/>
        <v>,(3236,' Sebastián Barros Aristía ',' sbarros@komax.cl',' 2 2495 8603    ', Gerente Comercial')</v>
      </c>
    </row>
    <row r="11398" spans="1:9">
      <c r="A11398" s="3" t="s">
        <v>36564</v>
      </c>
      <c r="B11398" s="3" t="s">
        <v>36556</v>
      </c>
      <c r="C11398" s="3">
        <f>VLOOKUP(B11398,CONSOLIDADO!A$2:E$11786,5,FALSE)</f>
        <v>3236</v>
      </c>
      <c r="D11398" s="3" t="s">
        <v>36557</v>
      </c>
      <c r="E11398" s="3" t="s">
        <v>36565</v>
      </c>
      <c r="F11398" s="3" t="s">
        <v>36566</v>
      </c>
      <c r="G11398" s="3" t="s">
        <v>36559</v>
      </c>
      <c r="I11398" t="str">
        <f t="shared" si="178"/>
        <v>,(3236,' Jorge Figueroa Rubio ',' jfigueroar@komax.cl',' 2 2495 8603    ', Gerente de Control y Auditoría')</v>
      </c>
    </row>
    <row r="11399" spans="1:9">
      <c r="A11399" s="3" t="s">
        <v>36567</v>
      </c>
      <c r="B11399" s="3" t="s">
        <v>36556</v>
      </c>
      <c r="C11399" s="3">
        <f>VLOOKUP(B11399,CONSOLIDADO!A$2:E$11786,5,FALSE)</f>
        <v>3236</v>
      </c>
      <c r="D11399" s="3" t="s">
        <v>36557</v>
      </c>
      <c r="E11399" s="3"/>
      <c r="F11399" s="3"/>
      <c r="G11399" s="3" t="s">
        <v>36568</v>
      </c>
      <c r="I11399" t="str">
        <f t="shared" si="178"/>
        <v>,(3236,' Carlos Sepúlveda R.','',' 2 2495 8603',')</v>
      </c>
    </row>
    <row r="11400" spans="1:9">
      <c r="A11400" s="3" t="s">
        <v>36571</v>
      </c>
      <c r="B11400" s="3" t="s">
        <v>36569</v>
      </c>
      <c r="C11400" s="3">
        <f>VLOOKUP(B11400,CONSOLIDADO!A$2:E$11786,5,FALSE)</f>
        <v>3237</v>
      </c>
      <c r="D11400" s="3" t="s">
        <v>36570</v>
      </c>
      <c r="E11400" s="3"/>
      <c r="F11400" s="3"/>
      <c r="G11400" s="3" t="s">
        <v>36572</v>
      </c>
      <c r="I11400" t="str">
        <f t="shared" si="178"/>
        <v>,(3237,' Claude Asselin','',' 2 2952 8900',')</v>
      </c>
    </row>
    <row r="11401" spans="1:9">
      <c r="A11401" s="3" t="s">
        <v>36573</v>
      </c>
      <c r="B11401" s="3" t="s">
        <v>36569</v>
      </c>
      <c r="C11401" s="3">
        <f>VLOOKUP(B11401,CONSOLIDADO!A$2:E$11786,5,FALSE)</f>
        <v>3237</v>
      </c>
      <c r="D11401" s="3" t="s">
        <v>36570</v>
      </c>
      <c r="E11401" s="3" t="s">
        <v>36574</v>
      </c>
      <c r="F11401" s="3" t="s">
        <v>36575</v>
      </c>
      <c r="G11401" s="3" t="s">
        <v>36576</v>
      </c>
      <c r="I11401" t="str">
        <f t="shared" si="178"/>
        <v>,(3237,' Ricardo Ríos Heldt ',' ricardo.rios@konecranes.com',' 2 2952 8900    ', Representante Legal - Gerente de Finanzas')</v>
      </c>
    </row>
    <row r="11402" spans="1:9">
      <c r="A11402" s="3" t="s">
        <v>36577</v>
      </c>
      <c r="B11402" s="3" t="s">
        <v>36569</v>
      </c>
      <c r="C11402" s="3">
        <f>VLOOKUP(B11402,CONSOLIDADO!A$2:E$11786,5,FALSE)</f>
        <v>3237</v>
      </c>
      <c r="D11402" s="3" t="s">
        <v>36570</v>
      </c>
      <c r="E11402" s="3" t="s">
        <v>16033</v>
      </c>
      <c r="F11402" s="3" t="s">
        <v>36578</v>
      </c>
      <c r="G11402" s="3" t="s">
        <v>36576</v>
      </c>
      <c r="I11402" t="str">
        <f t="shared" si="178"/>
        <v>,(3237,' Susana Sepúlveda Soto ',' susana.sepulveda@konecranes.com',' 2 2952 8900    ', Gerente de Servicios')</v>
      </c>
    </row>
    <row r="11403" spans="1:9">
      <c r="A11403" s="3" t="s">
        <v>36579</v>
      </c>
      <c r="B11403" s="3" t="s">
        <v>36569</v>
      </c>
      <c r="C11403" s="3">
        <f>VLOOKUP(B11403,CONSOLIDADO!A$2:E$11786,5,FALSE)</f>
        <v>3237</v>
      </c>
      <c r="D11403" s="3" t="s">
        <v>36570</v>
      </c>
      <c r="E11403" s="3" t="s">
        <v>36580</v>
      </c>
      <c r="F11403" s="3" t="s">
        <v>36581</v>
      </c>
      <c r="G11403" s="3" t="s">
        <v>36576</v>
      </c>
      <c r="I11403" t="str">
        <f t="shared" si="178"/>
        <v>,(3237,' Daniel Pino Palma ',' daniel.pino@konecranes.com',' 2 2952 8900    ', Gerente Ventas Equipos')</v>
      </c>
    </row>
    <row r="11404" spans="1:9">
      <c r="A11404" s="3" t="s">
        <v>36582</v>
      </c>
      <c r="B11404" s="3" t="s">
        <v>36569</v>
      </c>
      <c r="C11404" s="3">
        <f>VLOOKUP(B11404,CONSOLIDADO!A$2:E$11786,5,FALSE)</f>
        <v>3237</v>
      </c>
      <c r="D11404" s="3" t="s">
        <v>36570</v>
      </c>
      <c r="E11404" s="3" t="s">
        <v>36583</v>
      </c>
      <c r="F11404" s="3" t="s">
        <v>36584</v>
      </c>
      <c r="G11404" s="3" t="s">
        <v>36576</v>
      </c>
      <c r="I11404" t="str">
        <f t="shared" si="178"/>
        <v>,(3237,' Mariela Cornejo Fernández ',' mariela.cornejo@konecranes.com',' 2 2952 8900    ', Gerente Ventas Repuestos')</v>
      </c>
    </row>
    <row r="11405" spans="1:9">
      <c r="A11405" s="3" t="s">
        <v>36587</v>
      </c>
      <c r="B11405" s="3" t="s">
        <v>36585</v>
      </c>
      <c r="C11405" s="3">
        <f>VLOOKUP(B11405,CONSOLIDADO!A$2:E$11786,5,FALSE)</f>
        <v>3238</v>
      </c>
      <c r="D11405" s="3" t="s">
        <v>36586</v>
      </c>
      <c r="E11405" s="3"/>
      <c r="F11405" s="3"/>
      <c r="G11405" s="3" t="s">
        <v>36588</v>
      </c>
      <c r="I11405" t="str">
        <f t="shared" si="178"/>
        <v>,(3238,' Isabel von Fliedner','',' 2 2428 8600',')</v>
      </c>
    </row>
    <row r="11406" spans="1:9">
      <c r="A11406" s="3" t="s">
        <v>36589</v>
      </c>
      <c r="B11406" s="3" t="s">
        <v>36585</v>
      </c>
      <c r="C11406" s="3">
        <f>VLOOKUP(B11406,CONSOLIDADO!A$2:E$11786,5,FALSE)</f>
        <v>3238</v>
      </c>
      <c r="D11406" s="3" t="s">
        <v>36586</v>
      </c>
      <c r="E11406" s="3"/>
      <c r="F11406" s="3"/>
      <c r="G11406" s="3" t="s">
        <v>36588</v>
      </c>
      <c r="I11406" t="str">
        <f t="shared" si="178"/>
        <v>,(3238,' Alicia Díaz Soto','',' 2 2428 8600',')</v>
      </c>
    </row>
    <row r="11407" spans="1:9">
      <c r="A11407" s="3" t="s">
        <v>36590</v>
      </c>
      <c r="B11407" s="3" t="s">
        <v>36585</v>
      </c>
      <c r="C11407" s="3">
        <f>VLOOKUP(B11407,CONSOLIDADO!A$2:E$11786,5,FALSE)</f>
        <v>3238</v>
      </c>
      <c r="D11407" s="3" t="s">
        <v>36586</v>
      </c>
      <c r="E11407" s="3"/>
      <c r="F11407" s="3"/>
      <c r="G11407" s="3" t="s">
        <v>36588</v>
      </c>
      <c r="I11407" t="str">
        <f t="shared" si="178"/>
        <v>,(3238,' Gladys Díaz Díaz','',' 2 2428 8600',')</v>
      </c>
    </row>
    <row r="11408" spans="1:9">
      <c r="A11408" s="3" t="s">
        <v>36593</v>
      </c>
      <c r="B11408" s="3" t="s">
        <v>36591</v>
      </c>
      <c r="C11408" s="3">
        <f>VLOOKUP(B11408,CONSOLIDADO!A$2:E$11786,5,FALSE)</f>
        <v>3239</v>
      </c>
      <c r="D11408" s="3" t="s">
        <v>36592</v>
      </c>
      <c r="E11408" s="3" t="s">
        <v>36594</v>
      </c>
      <c r="F11408" s="3" t="s">
        <v>36595</v>
      </c>
      <c r="G11408" s="3" t="s">
        <v>36596</v>
      </c>
      <c r="I11408" t="str">
        <f t="shared" si="178"/>
        <v>,(3239,' Gregor Fiabane ',' gregor.fiabane@kornferry.com',' 2 2387 8204    ', Managing Partner Chile')</v>
      </c>
    </row>
    <row r="11409" spans="1:9">
      <c r="A11409" s="3" t="s">
        <v>36597</v>
      </c>
      <c r="B11409" s="3" t="s">
        <v>36591</v>
      </c>
      <c r="C11409" s="3">
        <f>VLOOKUP(B11409,CONSOLIDADO!A$2:E$11786,5,FALSE)</f>
        <v>3239</v>
      </c>
      <c r="D11409" s="3" t="s">
        <v>36592</v>
      </c>
      <c r="E11409" s="3" t="s">
        <v>36598</v>
      </c>
      <c r="F11409" s="3" t="s">
        <v>36599</v>
      </c>
      <c r="G11409" s="3" t="s">
        <v>36600</v>
      </c>
      <c r="I11409" t="str">
        <f t="shared" si="178"/>
        <v>,(3239,' Loreto Montoya ',' loreto.montoya@kornferry.com',' 2 2387 8277    ', Senior Client Partner')</v>
      </c>
    </row>
    <row r="11410" spans="1:9">
      <c r="A11410" s="3" t="s">
        <v>36601</v>
      </c>
      <c r="B11410" s="3" t="s">
        <v>36591</v>
      </c>
      <c r="C11410" s="3">
        <f>VLOOKUP(B11410,CONSOLIDADO!A$2:E$11786,5,FALSE)</f>
        <v>3239</v>
      </c>
      <c r="D11410" s="3" t="s">
        <v>36592</v>
      </c>
      <c r="E11410" s="3" t="s">
        <v>36598</v>
      </c>
      <c r="F11410" s="3" t="s">
        <v>36602</v>
      </c>
      <c r="G11410" s="3" t="s">
        <v>36603</v>
      </c>
      <c r="I11410" t="str">
        <f t="shared" si="178"/>
        <v>,(3239,' Alex Jaques ',' alex.jacques@kornferry.com',' 2 2387 8200    ', Senior Client Partner')</v>
      </c>
    </row>
    <row r="11411" spans="1:9">
      <c r="A11411" s="3" t="s">
        <v>36604</v>
      </c>
      <c r="B11411" s="3" t="s">
        <v>36591</v>
      </c>
      <c r="C11411" s="3">
        <f>VLOOKUP(B11411,CONSOLIDADO!A$2:E$11786,5,FALSE)</f>
        <v>3239</v>
      </c>
      <c r="D11411" s="3" t="s">
        <v>36592</v>
      </c>
      <c r="E11411" s="3" t="s">
        <v>36605</v>
      </c>
      <c r="F11411" s="3" t="s">
        <v>36606</v>
      </c>
      <c r="G11411" s="3" t="s">
        <v>36607</v>
      </c>
      <c r="I11411" t="str">
        <f t="shared" si="178"/>
        <v>,(3239,' Sebastián Hammerer ',' sebastian.hammer@kornferry.com',' 2 2387 8284    ', Sector Leader')</v>
      </c>
    </row>
    <row r="11412" spans="1:9">
      <c r="A11412" s="3" t="s">
        <v>36608</v>
      </c>
      <c r="B11412" s="3" t="s">
        <v>36591</v>
      </c>
      <c r="C11412" s="3">
        <f>VLOOKUP(B11412,CONSOLIDADO!A$2:E$11786,5,FALSE)</f>
        <v>3239</v>
      </c>
      <c r="D11412" s="3" t="s">
        <v>36592</v>
      </c>
      <c r="E11412" s="3" t="s">
        <v>36609</v>
      </c>
      <c r="F11412" s="3" t="s">
        <v>36610</v>
      </c>
      <c r="G11412" s="3" t="s">
        <v>36603</v>
      </c>
      <c r="I11412" t="str">
        <f t="shared" si="178"/>
        <v>,(3239,' Sebastián Mujica ',' sebastian.mujica@kornferry.com',' 2 2387 8200    ', Senior Manager')</v>
      </c>
    </row>
    <row r="11413" spans="1:9">
      <c r="A11413" s="3" t="s">
        <v>36613</v>
      </c>
      <c r="B11413" s="3" t="s">
        <v>36611</v>
      </c>
      <c r="C11413" s="3">
        <f>VLOOKUP(B11413,CONSOLIDADO!A$2:E$11786,5,FALSE)</f>
        <v>3240</v>
      </c>
      <c r="D11413" s="3" t="s">
        <v>36612</v>
      </c>
      <c r="E11413" s="3" t="s">
        <v>6813</v>
      </c>
      <c r="F11413" s="3"/>
      <c r="G11413" s="3" t="s">
        <v>36614</v>
      </c>
      <c r="I11413" t="str">
        <f t="shared" si="178"/>
        <v>,(3240,' Eduardo Kovacs Amengual ','',' 32 232 7100    ', Presidente')</v>
      </c>
    </row>
    <row r="11414" spans="1:9">
      <c r="A11414" s="3" t="s">
        <v>36615</v>
      </c>
      <c r="B11414" s="3" t="s">
        <v>36611</v>
      </c>
      <c r="C11414" s="3">
        <f>VLOOKUP(B11414,CONSOLIDADO!A$2:E$11786,5,FALSE)</f>
        <v>3240</v>
      </c>
      <c r="D11414" s="3" t="s">
        <v>36612</v>
      </c>
      <c r="E11414" s="3" t="s">
        <v>6959</v>
      </c>
      <c r="F11414" s="3"/>
      <c r="G11414" s="3" t="s">
        <v>36616</v>
      </c>
      <c r="I11414" t="str">
        <f t="shared" si="178"/>
        <v>,(3240,' Eduardo Kovacs Bauer ','',' 2 2637 9800    ', Director Ejecutivo')</v>
      </c>
    </row>
    <row r="11415" spans="1:9">
      <c r="A11415" s="3" t="s">
        <v>36617</v>
      </c>
      <c r="B11415" s="3" t="s">
        <v>36611</v>
      </c>
      <c r="C11415" s="3">
        <f>VLOOKUP(B11415,CONSOLIDADO!A$2:E$11786,5,FALSE)</f>
        <v>3240</v>
      </c>
      <c r="D11415" s="3" t="s">
        <v>36612</v>
      </c>
      <c r="E11415" s="3" t="s">
        <v>21137</v>
      </c>
      <c r="F11415" s="3"/>
      <c r="G11415" s="3" t="s">
        <v>36614</v>
      </c>
      <c r="I11415" t="str">
        <f t="shared" si="178"/>
        <v>,(3240,' Víctor L'Huillier Zavala ','',' 32 232 7100    ', Director y Representante Legal')</v>
      </c>
    </row>
    <row r="11416" spans="1:9">
      <c r="A11416" s="3" t="s">
        <v>36618</v>
      </c>
      <c r="B11416" s="3" t="s">
        <v>36611</v>
      </c>
      <c r="C11416" s="3">
        <f>VLOOKUP(B11416,CONSOLIDADO!A$2:E$11786,5,FALSE)</f>
        <v>3240</v>
      </c>
      <c r="D11416" s="3" t="s">
        <v>36612</v>
      </c>
      <c r="E11416" s="3" t="s">
        <v>7300</v>
      </c>
      <c r="F11416" s="3"/>
      <c r="G11416" s="3" t="s">
        <v>36614</v>
      </c>
      <c r="I11416" t="str">
        <f t="shared" si="178"/>
        <v>,(3240,' Luis Barría González ','',' 32 232 7100    ', Gerente de Administración')</v>
      </c>
    </row>
    <row r="11417" spans="1:9">
      <c r="A11417" s="3" t="s">
        <v>36619</v>
      </c>
      <c r="B11417" s="3" t="s">
        <v>36611</v>
      </c>
      <c r="C11417" s="3">
        <f>VLOOKUP(B11417,CONSOLIDADO!A$2:E$11786,5,FALSE)</f>
        <v>3240</v>
      </c>
      <c r="D11417" s="3" t="s">
        <v>36612</v>
      </c>
      <c r="E11417" s="3" t="s">
        <v>16650</v>
      </c>
      <c r="F11417" s="3"/>
      <c r="G11417" s="3" t="s">
        <v>36614</v>
      </c>
      <c r="I11417" t="str">
        <f t="shared" si="178"/>
        <v>,(3240,' Hernán Godoy Pizarro ','',' 32 232 7100    ', Gerente Finanzas')</v>
      </c>
    </row>
    <row r="11418" spans="1:9">
      <c r="A11418" s="3" t="s">
        <v>36621</v>
      </c>
      <c r="B11418" s="3" t="s">
        <v>36620</v>
      </c>
      <c r="C11418" s="3">
        <f>VLOOKUP(B11418,CONSOLIDADO!A$2:E$11786,5,FALSE)</f>
        <v>3241</v>
      </c>
      <c r="D11418" s="3" t="s">
        <v>36405</v>
      </c>
      <c r="E11418" s="3" t="s">
        <v>10310</v>
      </c>
      <c r="F11418" s="3" t="s">
        <v>36622</v>
      </c>
      <c r="G11418" s="3" t="s">
        <v>36623</v>
      </c>
      <c r="I11418" t="str">
        <f t="shared" si="178"/>
        <v>,(3241,' Cristián Bastián ',' cbastian@kpmg.com',' 2 2997 1101    ', Socio Principal')</v>
      </c>
    </row>
    <row r="11419" spans="1:9">
      <c r="A11419" s="3" t="s">
        <v>36624</v>
      </c>
      <c r="B11419" s="3" t="s">
        <v>36620</v>
      </c>
      <c r="C11419" s="3">
        <f>VLOOKUP(B11419,CONSOLIDADO!A$2:E$11786,5,FALSE)</f>
        <v>3241</v>
      </c>
      <c r="D11419" s="3" t="s">
        <v>36405</v>
      </c>
      <c r="E11419" s="3" t="s">
        <v>36625</v>
      </c>
      <c r="F11419" s="3"/>
      <c r="G11419" s="3" t="s">
        <v>36626</v>
      </c>
      <c r="I11419" t="str">
        <f t="shared" si="178"/>
        <v>,(3241,' Alejandro Cerda ','',' 2 2997 1201    ', Socio Líder Auditoría')</v>
      </c>
    </row>
    <row r="11420" spans="1:9">
      <c r="A11420" s="3" t="s">
        <v>36627</v>
      </c>
      <c r="B11420" s="3" t="s">
        <v>36620</v>
      </c>
      <c r="C11420" s="3">
        <f>VLOOKUP(B11420,CONSOLIDADO!A$2:E$11786,5,FALSE)</f>
        <v>3241</v>
      </c>
      <c r="D11420" s="3" t="s">
        <v>36405</v>
      </c>
      <c r="E11420" s="3" t="s">
        <v>36628</v>
      </c>
      <c r="F11420" s="3"/>
      <c r="G11420" s="3" t="s">
        <v>36629</v>
      </c>
      <c r="I11420" t="str">
        <f t="shared" si="178"/>
        <v>,(3241,' Daniel Pérez ','',' 2 2997 1501    ', Socio Líder Asesoría')</v>
      </c>
    </row>
    <row r="11421" spans="1:9">
      <c r="A11421" s="3" t="s">
        <v>36630</v>
      </c>
      <c r="B11421" s="3" t="s">
        <v>36620</v>
      </c>
      <c r="C11421" s="3">
        <f>VLOOKUP(B11421,CONSOLIDADO!A$2:E$11786,5,FALSE)</f>
        <v>3241</v>
      </c>
      <c r="D11421" s="3" t="s">
        <v>36405</v>
      </c>
      <c r="E11421" s="3" t="s">
        <v>36631</v>
      </c>
      <c r="F11421" s="3"/>
      <c r="G11421" s="3" t="s">
        <v>36632</v>
      </c>
      <c r="I11421" t="str">
        <f t="shared" si="178"/>
        <v>,(3241,' Enrique Margotta ','',' 2 2997 1215    ', Socio Líder BPO (Business Process Outsourcing)')</v>
      </c>
    </row>
    <row r="11422" spans="1:9">
      <c r="A11422" s="3" t="s">
        <v>36633</v>
      </c>
      <c r="B11422" s="3" t="s">
        <v>36620</v>
      </c>
      <c r="C11422" s="3">
        <f>VLOOKUP(B11422,CONSOLIDADO!A$2:E$11786,5,FALSE)</f>
        <v>3241</v>
      </c>
      <c r="D11422" s="3" t="s">
        <v>36405</v>
      </c>
      <c r="E11422" s="3" t="s">
        <v>36634</v>
      </c>
      <c r="F11422" s="3"/>
      <c r="G11422" s="3" t="s">
        <v>36635</v>
      </c>
      <c r="I11422" t="str">
        <f t="shared" si="178"/>
        <v>,(3241,' Francisco Lyon ','',' 2 2997 1401    ', Socio Líder Tax &amp; Legal')</v>
      </c>
    </row>
    <row r="11423" spans="1:9">
      <c r="A11423" s="3" t="s">
        <v>36636</v>
      </c>
      <c r="B11423" s="3" t="s">
        <v>36620</v>
      </c>
      <c r="C11423" s="3">
        <f>VLOOKUP(B11423,CONSOLIDADO!A$2:E$11786,5,FALSE)</f>
        <v>3241</v>
      </c>
      <c r="D11423" s="3" t="s">
        <v>36405</v>
      </c>
      <c r="E11423" s="3"/>
      <c r="F11423" s="3"/>
      <c r="G11423" s="3" t="s">
        <v>36637</v>
      </c>
      <c r="I11423" t="str">
        <f t="shared" si="178"/>
        <v>,(3241,' Omar Álvarez','',' 2 2997 1328',')</v>
      </c>
    </row>
    <row r="11424" spans="1:9">
      <c r="A11424" s="3" t="s">
        <v>36638</v>
      </c>
      <c r="B11424" s="3" t="s">
        <v>36620</v>
      </c>
      <c r="C11424" s="3">
        <f>VLOOKUP(B11424,CONSOLIDADO!A$2:E$11786,5,FALSE)</f>
        <v>3241</v>
      </c>
      <c r="D11424" s="3" t="s">
        <v>36405</v>
      </c>
      <c r="E11424" s="3"/>
      <c r="F11424" s="3"/>
      <c r="G11424" s="3" t="s">
        <v>36639</v>
      </c>
      <c r="I11424" t="str">
        <f t="shared" si="178"/>
        <v>,(3241,' Mario Barbera','',' 2 2997 1212',')</v>
      </c>
    </row>
    <row r="11425" spans="1:9">
      <c r="A11425" s="3" t="s">
        <v>36640</v>
      </c>
      <c r="B11425" s="3" t="s">
        <v>36620</v>
      </c>
      <c r="C11425" s="3">
        <f>VLOOKUP(B11425,CONSOLIDADO!A$2:E$11786,5,FALSE)</f>
        <v>3241</v>
      </c>
      <c r="D11425" s="3" t="s">
        <v>36405</v>
      </c>
      <c r="E11425" s="3" t="s">
        <v>36641</v>
      </c>
      <c r="F11425" s="3"/>
      <c r="G11425" s="3" t="s">
        <v>36632</v>
      </c>
      <c r="I11425" t="str">
        <f t="shared" si="178"/>
        <v>,(3241,' Juan Pablo Belderrain ','',' 2 2997 1215    ', Socio Auditoría')</v>
      </c>
    </row>
    <row r="11426" spans="1:9">
      <c r="A11426" s="3" t="s">
        <v>36642</v>
      </c>
      <c r="B11426" s="3" t="s">
        <v>36620</v>
      </c>
      <c r="C11426" s="3">
        <f>VLOOKUP(B11426,CONSOLIDADO!A$2:E$11786,5,FALSE)</f>
        <v>3241</v>
      </c>
      <c r="D11426" s="3" t="s">
        <v>36405</v>
      </c>
      <c r="E11426" s="3"/>
      <c r="F11426" s="3"/>
      <c r="G11426" s="3" t="s">
        <v>36643</v>
      </c>
      <c r="I11426" t="str">
        <f t="shared" si="178"/>
        <v>,(3241,' Ilis Bermúdez','',' 2 2997 1201',')</v>
      </c>
    </row>
    <row r="11427" spans="1:9">
      <c r="A11427" s="3" t="s">
        <v>36644</v>
      </c>
      <c r="B11427" s="3" t="s">
        <v>36620</v>
      </c>
      <c r="C11427" s="3">
        <f>VLOOKUP(B11427,CONSOLIDADO!A$2:E$11786,5,FALSE)</f>
        <v>3241</v>
      </c>
      <c r="D11427" s="3" t="s">
        <v>36405</v>
      </c>
      <c r="E11427" s="3"/>
      <c r="F11427" s="3"/>
      <c r="G11427" s="3" t="s">
        <v>36645</v>
      </c>
      <c r="I11427" t="str">
        <f t="shared" si="178"/>
        <v>,(3241,' Danissa Castillo','',' 2 2997 1215',')</v>
      </c>
    </row>
    <row r="11428" spans="1:9">
      <c r="A11428" s="3" t="s">
        <v>36646</v>
      </c>
      <c r="B11428" s="3" t="s">
        <v>36620</v>
      </c>
      <c r="C11428" s="3">
        <f>VLOOKUP(B11428,CONSOLIDADO!A$2:E$11786,5,FALSE)</f>
        <v>3241</v>
      </c>
      <c r="D11428" s="3" t="s">
        <v>36405</v>
      </c>
      <c r="E11428" s="3" t="s">
        <v>36647</v>
      </c>
      <c r="F11428" s="3"/>
      <c r="G11428" s="3" t="s">
        <v>36632</v>
      </c>
      <c r="I11428" t="str">
        <f t="shared" si="178"/>
        <v>,(3241,' Alejandra Carrasco ','',' 2 2997 1215    ', Socia Auditoría')</v>
      </c>
    </row>
    <row r="11429" spans="1:9">
      <c r="A11429" s="3" t="s">
        <v>36648</v>
      </c>
      <c r="B11429" s="3" t="s">
        <v>36620</v>
      </c>
      <c r="C11429" s="3">
        <f>VLOOKUP(B11429,CONSOLIDADO!A$2:E$11786,5,FALSE)</f>
        <v>3241</v>
      </c>
      <c r="D11429" s="3" t="s">
        <v>36405</v>
      </c>
      <c r="E11429" s="3"/>
      <c r="F11429" s="3"/>
      <c r="G11429" s="3" t="s">
        <v>36649</v>
      </c>
      <c r="I11429" t="str">
        <f t="shared" si="178"/>
        <v>,(3241,' Luis Duarte','',' 2 2997 1214',')</v>
      </c>
    </row>
    <row r="11430" spans="1:9">
      <c r="A11430" s="3" t="s">
        <v>36650</v>
      </c>
      <c r="B11430" s="3" t="s">
        <v>36620</v>
      </c>
      <c r="C11430" s="3">
        <f>VLOOKUP(B11430,CONSOLIDADO!A$2:E$11786,5,FALSE)</f>
        <v>3241</v>
      </c>
      <c r="D11430" s="3" t="s">
        <v>36405</v>
      </c>
      <c r="E11430" s="3" t="s">
        <v>36641</v>
      </c>
      <c r="F11430" s="3"/>
      <c r="G11430" s="3" t="s">
        <v>36651</v>
      </c>
      <c r="I11430" t="str">
        <f t="shared" si="178"/>
        <v>,(3241,' Alejandro Espinosa ','',' 2 2997 1212    ', Socio Auditoría')</v>
      </c>
    </row>
    <row r="11431" spans="1:9">
      <c r="A11431" s="3" t="s">
        <v>36652</v>
      </c>
      <c r="B11431" s="3" t="s">
        <v>36620</v>
      </c>
      <c r="C11431" s="3">
        <f>VLOOKUP(B11431,CONSOLIDADO!A$2:E$11786,5,FALSE)</f>
        <v>3241</v>
      </c>
      <c r="D11431" s="3" t="s">
        <v>36405</v>
      </c>
      <c r="E11431" s="3"/>
      <c r="F11431" s="3"/>
      <c r="G11431" s="3" t="s">
        <v>36653</v>
      </c>
      <c r="I11431" t="str">
        <f t="shared" si="178"/>
        <v>,(3241,' José Galindo','',' 2 2997 1224',')</v>
      </c>
    </row>
    <row r="11432" spans="1:9">
      <c r="A11432" s="3" t="s">
        <v>36654</v>
      </c>
      <c r="B11432" s="3" t="s">
        <v>36620</v>
      </c>
      <c r="C11432" s="3">
        <f>VLOOKUP(B11432,CONSOLIDADO!A$2:E$11786,5,FALSE)</f>
        <v>3241</v>
      </c>
      <c r="D11432" s="3" t="s">
        <v>36405</v>
      </c>
      <c r="E11432" s="3"/>
      <c r="F11432" s="3"/>
      <c r="G11432" s="3" t="s">
        <v>36655</v>
      </c>
      <c r="I11432" t="str">
        <f t="shared" si="178"/>
        <v>,(3241,' Claudia González','',' 2 2997 1211',')</v>
      </c>
    </row>
    <row r="11433" spans="1:9">
      <c r="A11433" s="3" t="s">
        <v>36656</v>
      </c>
      <c r="B11433" s="3" t="s">
        <v>36620</v>
      </c>
      <c r="C11433" s="3">
        <f>VLOOKUP(B11433,CONSOLIDADO!A$2:E$11786,5,FALSE)</f>
        <v>3241</v>
      </c>
      <c r="D11433" s="3" t="s">
        <v>36405</v>
      </c>
      <c r="E11433" s="3"/>
      <c r="F11433" s="3"/>
      <c r="G11433" s="3" t="s">
        <v>36657</v>
      </c>
      <c r="I11433" t="str">
        <f t="shared" si="178"/>
        <v>,(3241,' Patricio Guevara','',' 2 2997 1421',')</v>
      </c>
    </row>
    <row r="11434" spans="1:9">
      <c r="A11434" s="3" t="s">
        <v>36658</v>
      </c>
      <c r="B11434" s="3" t="s">
        <v>36620</v>
      </c>
      <c r="C11434" s="3">
        <f>VLOOKUP(B11434,CONSOLIDADO!A$2:E$11786,5,FALSE)</f>
        <v>3241</v>
      </c>
      <c r="D11434" s="3" t="s">
        <v>36405</v>
      </c>
      <c r="E11434" s="3"/>
      <c r="F11434" s="3"/>
      <c r="G11434" s="3" t="s">
        <v>36645</v>
      </c>
      <c r="I11434" t="str">
        <f t="shared" si="178"/>
        <v>,(3241,' Ernesto Guzmán','',' 2 2997 1215',')</v>
      </c>
    </row>
    <row r="11435" spans="1:9">
      <c r="A11435" s="3" t="s">
        <v>36659</v>
      </c>
      <c r="B11435" s="3" t="s">
        <v>36620</v>
      </c>
      <c r="C11435" s="3">
        <f>VLOOKUP(B11435,CONSOLIDADO!A$2:E$11786,5,FALSE)</f>
        <v>3241</v>
      </c>
      <c r="D11435" s="3" t="s">
        <v>36405</v>
      </c>
      <c r="E11435" s="3" t="s">
        <v>36641</v>
      </c>
      <c r="F11435" s="3"/>
      <c r="G11435" s="3" t="s">
        <v>36626</v>
      </c>
      <c r="I11435" t="str">
        <f t="shared" si="178"/>
        <v>,(3241,' Eliseo Llamazares ','',' 2 2997 1201    ', Socio Auditoría')</v>
      </c>
    </row>
    <row r="11436" spans="1:9">
      <c r="A11436" s="3" t="s">
        <v>36660</v>
      </c>
      <c r="B11436" s="3" t="s">
        <v>36620</v>
      </c>
      <c r="C11436" s="3">
        <f>VLOOKUP(B11436,CONSOLIDADO!A$2:E$11786,5,FALSE)</f>
        <v>3241</v>
      </c>
      <c r="D11436" s="3" t="s">
        <v>36405</v>
      </c>
      <c r="E11436" s="3"/>
      <c r="F11436" s="3"/>
      <c r="G11436" s="3" t="s">
        <v>36645</v>
      </c>
      <c r="I11436" t="str">
        <f t="shared" si="178"/>
        <v>,(3241,' Joaquín Lira','',' 2 2997 1215',')</v>
      </c>
    </row>
    <row r="11437" spans="1:9">
      <c r="A11437" s="3" t="s">
        <v>36661</v>
      </c>
      <c r="B11437" s="3" t="s">
        <v>36620</v>
      </c>
      <c r="C11437" s="3">
        <f>VLOOKUP(B11437,CONSOLIDADO!A$2:E$11786,5,FALSE)</f>
        <v>3241</v>
      </c>
      <c r="D11437" s="3" t="s">
        <v>36405</v>
      </c>
      <c r="E11437" s="3"/>
      <c r="F11437" s="3"/>
      <c r="G11437" s="3" t="s">
        <v>36655</v>
      </c>
      <c r="I11437" t="str">
        <f t="shared" si="178"/>
        <v>,(3241,' Jorge Maldonado','',' 2 2997 1211',')</v>
      </c>
    </row>
    <row r="11438" spans="1:9">
      <c r="A11438" s="3" t="s">
        <v>36662</v>
      </c>
      <c r="B11438" s="3" t="s">
        <v>36620</v>
      </c>
      <c r="C11438" s="3">
        <f>VLOOKUP(B11438,CONSOLIDADO!A$2:E$11786,5,FALSE)</f>
        <v>3241</v>
      </c>
      <c r="D11438" s="3" t="s">
        <v>36405</v>
      </c>
      <c r="E11438" s="3"/>
      <c r="F11438" s="3"/>
      <c r="G11438" s="3" t="s">
        <v>36657</v>
      </c>
      <c r="I11438" t="str">
        <f t="shared" si="178"/>
        <v>,(3241,' Cristián Maturana','',' 2 2997 1421',')</v>
      </c>
    </row>
    <row r="11439" spans="1:9">
      <c r="A11439" s="3" t="s">
        <v>36663</v>
      </c>
      <c r="B11439" s="3" t="s">
        <v>36620</v>
      </c>
      <c r="C11439" s="3">
        <f>VLOOKUP(B11439,CONSOLIDADO!A$2:E$11786,5,FALSE)</f>
        <v>3241</v>
      </c>
      <c r="D11439" s="3" t="s">
        <v>36405</v>
      </c>
      <c r="E11439" s="3"/>
      <c r="F11439" s="3"/>
      <c r="G11439" s="3" t="s">
        <v>36655</v>
      </c>
      <c r="I11439" t="str">
        <f t="shared" si="178"/>
        <v>,(3241,' Roberto Muñoz','',' 2 2997 1211',')</v>
      </c>
    </row>
    <row r="11440" spans="1:9">
      <c r="A11440" s="3" t="s">
        <v>36664</v>
      </c>
      <c r="B11440" s="3" t="s">
        <v>36620</v>
      </c>
      <c r="C11440" s="3">
        <f>VLOOKUP(B11440,CONSOLIDADO!A$2:E$11786,5,FALSE)</f>
        <v>3241</v>
      </c>
      <c r="D11440" s="3" t="s">
        <v>36405</v>
      </c>
      <c r="E11440" s="3"/>
      <c r="F11440" s="3"/>
      <c r="G11440" s="3" t="s">
        <v>36657</v>
      </c>
      <c r="I11440" t="str">
        <f t="shared" si="178"/>
        <v>,(3241,' Nolberto Pezzati','',' 2 2997 1421',')</v>
      </c>
    </row>
    <row r="11441" spans="1:9">
      <c r="A11441" s="3" t="s">
        <v>36665</v>
      </c>
      <c r="B11441" s="3" t="s">
        <v>36620</v>
      </c>
      <c r="C11441" s="3">
        <f>VLOOKUP(B11441,CONSOLIDADO!A$2:E$11786,5,FALSE)</f>
        <v>3241</v>
      </c>
      <c r="D11441" s="3" t="s">
        <v>36405</v>
      </c>
      <c r="E11441" s="3"/>
      <c r="F11441" s="3"/>
      <c r="G11441" s="3" t="s">
        <v>36666</v>
      </c>
      <c r="I11441" t="str">
        <f t="shared" si="178"/>
        <v>,(3241,' Alex Quezada','',' 41 286 1851',')</v>
      </c>
    </row>
    <row r="11442" spans="1:9">
      <c r="A11442" s="3" t="s">
        <v>36667</v>
      </c>
      <c r="B11442" s="3" t="s">
        <v>36620</v>
      </c>
      <c r="C11442" s="3">
        <f>VLOOKUP(B11442,CONSOLIDADO!A$2:E$11786,5,FALSE)</f>
        <v>3241</v>
      </c>
      <c r="D11442" s="3" t="s">
        <v>36405</v>
      </c>
      <c r="E11442" s="3"/>
      <c r="F11442" s="3"/>
      <c r="G11442" s="3" t="s">
        <v>36668</v>
      </c>
      <c r="I11442" t="str">
        <f t="shared" si="178"/>
        <v>,(3241,' José Quinteros','',' 2 2997 1050',')</v>
      </c>
    </row>
    <row r="11443" spans="1:9">
      <c r="A11443" s="3" t="s">
        <v>36669</v>
      </c>
      <c r="B11443" s="3" t="s">
        <v>36620</v>
      </c>
      <c r="C11443" s="3">
        <f>VLOOKUP(B11443,CONSOLIDADO!A$2:E$11786,5,FALSE)</f>
        <v>3241</v>
      </c>
      <c r="D11443" s="3" t="s">
        <v>36405</v>
      </c>
      <c r="E11443" s="3"/>
      <c r="F11443" s="3"/>
      <c r="G11443" s="3" t="s">
        <v>36670</v>
      </c>
      <c r="I11443" t="str">
        <f t="shared" si="178"/>
        <v>,(3241,' Gonzalo Rojas','',' 2 2997 1581',')</v>
      </c>
    </row>
    <row r="11444" spans="1:9">
      <c r="A11444" s="3" t="s">
        <v>36671</v>
      </c>
      <c r="B11444" s="3" t="s">
        <v>36620</v>
      </c>
      <c r="C11444" s="3">
        <f>VLOOKUP(B11444,CONSOLIDADO!A$2:E$11786,5,FALSE)</f>
        <v>3241</v>
      </c>
      <c r="D11444" s="3" t="s">
        <v>36405</v>
      </c>
      <c r="E11444" s="3"/>
      <c r="F11444" s="3"/>
      <c r="G11444" s="3" t="s">
        <v>36655</v>
      </c>
      <c r="I11444" t="str">
        <f t="shared" si="178"/>
        <v>,(3241,' Mario Torres','',' 2 2997 1211',')</v>
      </c>
    </row>
    <row r="11445" spans="1:9">
      <c r="A11445" s="3" t="s">
        <v>36672</v>
      </c>
      <c r="B11445" s="3" t="s">
        <v>36620</v>
      </c>
      <c r="C11445" s="3">
        <f>VLOOKUP(B11445,CONSOLIDADO!A$2:E$11786,5,FALSE)</f>
        <v>3241</v>
      </c>
      <c r="D11445" s="3" t="s">
        <v>36405</v>
      </c>
      <c r="E11445" s="3" t="s">
        <v>36641</v>
      </c>
      <c r="F11445" s="3"/>
      <c r="G11445" s="3" t="s">
        <v>36673</v>
      </c>
      <c r="I11445" t="str">
        <f t="shared" si="178"/>
        <v>,(3241,' Benedicto Vásquez ','',' 2 2997 1214    ', Socio Auditoría')</v>
      </c>
    </row>
    <row r="11446" spans="1:9">
      <c r="A11446" s="3" t="s">
        <v>36674</v>
      </c>
      <c r="B11446" s="3" t="s">
        <v>36620</v>
      </c>
      <c r="C11446" s="3">
        <f>VLOOKUP(B11446,CONSOLIDADO!A$2:E$11786,5,FALSE)</f>
        <v>3241</v>
      </c>
      <c r="D11446" s="3" t="s">
        <v>36405</v>
      </c>
      <c r="E11446" s="3" t="s">
        <v>36641</v>
      </c>
      <c r="F11446" s="3"/>
      <c r="G11446" s="3" t="s">
        <v>36626</v>
      </c>
      <c r="I11446" t="str">
        <f t="shared" si="178"/>
        <v>,(3241,' Alejandra Vicencio ','',' 2 2997 1201    ', Socio Auditoría')</v>
      </c>
    </row>
    <row r="11447" spans="1:9">
      <c r="A11447" s="3" t="s">
        <v>36675</v>
      </c>
      <c r="B11447" s="3" t="s">
        <v>36620</v>
      </c>
      <c r="C11447" s="3">
        <f>VLOOKUP(B11447,CONSOLIDADO!A$2:E$11786,5,FALSE)</f>
        <v>3241</v>
      </c>
      <c r="D11447" s="3" t="s">
        <v>36405</v>
      </c>
      <c r="E11447" s="3"/>
      <c r="F11447" s="3"/>
      <c r="G11447" s="3" t="s">
        <v>36676</v>
      </c>
      <c r="I11447" t="str">
        <f t="shared" si="178"/>
        <v>,(3241,' Tamara Agnic','',' 2 2997 1541',')</v>
      </c>
    </row>
    <row r="11448" spans="1:9">
      <c r="A11448" s="3" t="s">
        <v>36677</v>
      </c>
      <c r="B11448" s="3" t="s">
        <v>36620</v>
      </c>
      <c r="C11448" s="3">
        <f>VLOOKUP(B11448,CONSOLIDADO!A$2:E$11786,5,FALSE)</f>
        <v>3241</v>
      </c>
      <c r="D11448" s="3" t="s">
        <v>36405</v>
      </c>
      <c r="E11448" s="3"/>
      <c r="F11448" s="3"/>
      <c r="G11448" s="3" t="s">
        <v>36678</v>
      </c>
      <c r="I11448" t="str">
        <f t="shared" si="178"/>
        <v>,(3241,' Diego Balestra','',' 2 2997 1501',')</v>
      </c>
    </row>
    <row r="11449" spans="1:9">
      <c r="A11449" s="3" t="s">
        <v>36679</v>
      </c>
      <c r="B11449" s="3" t="s">
        <v>36620</v>
      </c>
      <c r="C11449" s="3">
        <f>VLOOKUP(B11449,CONSOLIDADO!A$2:E$11786,5,FALSE)</f>
        <v>3241</v>
      </c>
      <c r="D11449" s="3" t="s">
        <v>36405</v>
      </c>
      <c r="E11449" s="3"/>
      <c r="F11449" s="3"/>
      <c r="G11449" s="3" t="s">
        <v>36680</v>
      </c>
      <c r="I11449" t="str">
        <f t="shared" si="178"/>
        <v>,(3241,' Oscar Casal','',' 2 2997 1177',')</v>
      </c>
    </row>
    <row r="11450" spans="1:9">
      <c r="A11450" s="3" t="s">
        <v>36681</v>
      </c>
      <c r="B11450" s="3" t="s">
        <v>36620</v>
      </c>
      <c r="C11450" s="3">
        <f>VLOOKUP(B11450,CONSOLIDADO!A$2:E$11786,5,FALSE)</f>
        <v>3241</v>
      </c>
      <c r="D11450" s="3" t="s">
        <v>36405</v>
      </c>
      <c r="E11450" s="3" t="s">
        <v>36682</v>
      </c>
      <c r="F11450" s="3"/>
      <c r="G11450" s="3" t="s">
        <v>36683</v>
      </c>
      <c r="I11450" t="str">
        <f t="shared" si="178"/>
        <v>,(3241,' Luis Felipe Encina ','',' 2 2997 1541    ', Socio Asesoría')</v>
      </c>
    </row>
    <row r="11451" spans="1:9">
      <c r="A11451" s="3" t="s">
        <v>36684</v>
      </c>
      <c r="B11451" s="3" t="s">
        <v>36620</v>
      </c>
      <c r="C11451" s="3">
        <f>VLOOKUP(B11451,CONSOLIDADO!A$2:E$11786,5,FALSE)</f>
        <v>3241</v>
      </c>
      <c r="D11451" s="3" t="s">
        <v>36405</v>
      </c>
      <c r="E11451" s="3" t="s">
        <v>36682</v>
      </c>
      <c r="F11451" s="3"/>
      <c r="G11451" s="3" t="s">
        <v>36685</v>
      </c>
      <c r="I11451" t="str">
        <f t="shared" si="178"/>
        <v>,(3241,' Soledad Rodríguez ','',' 2 2997 1177    ', Socio Asesoría')</v>
      </c>
    </row>
    <row r="11452" spans="1:9">
      <c r="A11452" s="3" t="s">
        <v>36686</v>
      </c>
      <c r="B11452" s="3" t="s">
        <v>36620</v>
      </c>
      <c r="C11452" s="3">
        <f>VLOOKUP(B11452,CONSOLIDADO!A$2:E$11786,5,FALSE)</f>
        <v>3241</v>
      </c>
      <c r="D11452" s="3" t="s">
        <v>36405</v>
      </c>
      <c r="E11452" s="3" t="s">
        <v>36687</v>
      </c>
      <c r="F11452" s="3"/>
      <c r="G11452" s="3" t="s">
        <v>36635</v>
      </c>
      <c r="I11452" t="str">
        <f t="shared" si="178"/>
        <v>,(3241,' Rodrigo Avalos ','',' 2 2997 1401    ', Socio Tax &amp; Legal')</v>
      </c>
    </row>
    <row r="11453" spans="1:9">
      <c r="A11453" s="3" t="s">
        <v>36688</v>
      </c>
      <c r="B11453" s="3" t="s">
        <v>36620</v>
      </c>
      <c r="C11453" s="3">
        <f>VLOOKUP(B11453,CONSOLIDADO!A$2:E$11786,5,FALSE)</f>
        <v>3241</v>
      </c>
      <c r="D11453" s="3" t="s">
        <v>36405</v>
      </c>
      <c r="E11453" s="3" t="s">
        <v>36687</v>
      </c>
      <c r="F11453" s="3"/>
      <c r="G11453" s="3" t="s">
        <v>36635</v>
      </c>
      <c r="I11453" t="str">
        <f t="shared" si="178"/>
        <v>,(3241,' Pedro Castro ','',' 2 2997 1401    ', Socio Tax &amp; Legal')</v>
      </c>
    </row>
    <row r="11454" spans="1:9">
      <c r="A11454" s="3" t="s">
        <v>36689</v>
      </c>
      <c r="B11454" s="3" t="s">
        <v>36620</v>
      </c>
      <c r="C11454" s="3">
        <f>VLOOKUP(B11454,CONSOLIDADO!A$2:E$11786,5,FALSE)</f>
        <v>3241</v>
      </c>
      <c r="D11454" s="3" t="s">
        <v>36405</v>
      </c>
      <c r="E11454" s="3" t="s">
        <v>36687</v>
      </c>
      <c r="F11454" s="3"/>
      <c r="G11454" s="3" t="s">
        <v>36635</v>
      </c>
      <c r="I11454" t="str">
        <f t="shared" si="178"/>
        <v>,(3241,' Alberto Cuevas ','',' 2 2997 1401    ', Socio Tax &amp; Legal')</v>
      </c>
    </row>
    <row r="11455" spans="1:9">
      <c r="A11455" s="3" t="s">
        <v>36690</v>
      </c>
      <c r="B11455" s="3" t="s">
        <v>36620</v>
      </c>
      <c r="C11455" s="3">
        <f>VLOOKUP(B11455,CONSOLIDADO!A$2:E$11786,5,FALSE)</f>
        <v>3241</v>
      </c>
      <c r="D11455" s="3" t="s">
        <v>36405</v>
      </c>
      <c r="E11455" s="3"/>
      <c r="F11455" s="3"/>
      <c r="G11455" s="3" t="s">
        <v>36691</v>
      </c>
      <c r="I11455" t="str">
        <f t="shared" si="178"/>
        <v>,(3241,' Juan Pablo Guerrero','',' 2 2997 1412',')</v>
      </c>
    </row>
    <row r="11456" spans="1:9">
      <c r="A11456" s="3" t="s">
        <v>36692</v>
      </c>
      <c r="B11456" s="3" t="s">
        <v>36620</v>
      </c>
      <c r="C11456" s="3">
        <f>VLOOKUP(B11456,CONSOLIDADO!A$2:E$11786,5,FALSE)</f>
        <v>3241</v>
      </c>
      <c r="D11456" s="3" t="s">
        <v>36405</v>
      </c>
      <c r="E11456" s="3" t="s">
        <v>36687</v>
      </c>
      <c r="F11456" s="3"/>
      <c r="G11456" s="3" t="s">
        <v>36693</v>
      </c>
      <c r="I11456" t="str">
        <f t="shared" si="178"/>
        <v>,(3241,' Mauricio López ','',' 2 2997 1412    ', Socio Tax &amp; Legal')</v>
      </c>
    </row>
    <row r="11457" spans="1:9">
      <c r="A11457" s="3" t="s">
        <v>36694</v>
      </c>
      <c r="B11457" s="3" t="s">
        <v>36620</v>
      </c>
      <c r="C11457" s="3">
        <f>VLOOKUP(B11457,CONSOLIDADO!A$2:E$11786,5,FALSE)</f>
        <v>3241</v>
      </c>
      <c r="D11457" s="3" t="s">
        <v>36405</v>
      </c>
      <c r="E11457" s="3"/>
      <c r="F11457" s="3"/>
      <c r="G11457" s="3" t="s">
        <v>36691</v>
      </c>
      <c r="I11457" t="str">
        <f t="shared" si="178"/>
        <v>,(3241,' Andrés Martínez','',' 2 2997 1412',')</v>
      </c>
    </row>
    <row r="11458" spans="1:9">
      <c r="A11458" s="3" t="s">
        <v>36695</v>
      </c>
      <c r="B11458" s="3" t="s">
        <v>36620</v>
      </c>
      <c r="C11458" s="3">
        <f>VLOOKUP(B11458,CONSOLIDADO!A$2:E$11786,5,FALSE)</f>
        <v>3241</v>
      </c>
      <c r="D11458" s="3" t="s">
        <v>36405</v>
      </c>
      <c r="E11458" s="3"/>
      <c r="F11458" s="3"/>
      <c r="G11458" s="3" t="s">
        <v>36691</v>
      </c>
      <c r="I11458" t="str">
        <f t="shared" si="178"/>
        <v>,(3241,' Gloria Mardones','',' 2 2997 1412',')</v>
      </c>
    </row>
    <row r="11459" spans="1:9">
      <c r="A11459" s="3" t="s">
        <v>36696</v>
      </c>
      <c r="B11459" s="3" t="s">
        <v>36620</v>
      </c>
      <c r="C11459" s="3">
        <f>VLOOKUP(B11459,CONSOLIDADO!A$2:E$11786,5,FALSE)</f>
        <v>3241</v>
      </c>
      <c r="D11459" s="3" t="s">
        <v>36405</v>
      </c>
      <c r="E11459" s="3"/>
      <c r="F11459" s="3"/>
      <c r="G11459" s="3" t="s">
        <v>36697</v>
      </c>
      <c r="I11459" t="str">
        <f t="shared" ref="I11459:I11522" si="179">CONCATENATE(",(",C11459,",'",A11459,"','",F11459,"','",G11459,"',",E11459,"')")</f>
        <v>,(3241,' Francisco Ramírez','',' 2 2997 1411',')</v>
      </c>
    </row>
    <row r="11460" spans="1:9">
      <c r="A11460" s="3" t="s">
        <v>36698</v>
      </c>
      <c r="B11460" s="3" t="s">
        <v>36620</v>
      </c>
      <c r="C11460" s="3">
        <f>VLOOKUP(B11460,CONSOLIDADO!A$2:E$11786,5,FALSE)</f>
        <v>3241</v>
      </c>
      <c r="D11460" s="3" t="s">
        <v>36405</v>
      </c>
      <c r="E11460" s="3" t="s">
        <v>36687</v>
      </c>
      <c r="F11460" s="3"/>
      <c r="G11460" s="3" t="s">
        <v>36635</v>
      </c>
      <c r="I11460" t="str">
        <f t="shared" si="179"/>
        <v>,(3241,' Luis Seguel ','',' 2 2997 1401    ', Socio Tax &amp; Legal')</v>
      </c>
    </row>
    <row r="11461" spans="1:9">
      <c r="A11461" s="3" t="s">
        <v>36699</v>
      </c>
      <c r="B11461" s="3" t="s">
        <v>36620</v>
      </c>
      <c r="C11461" s="3">
        <f>VLOOKUP(B11461,CONSOLIDADO!A$2:E$11786,5,FALSE)</f>
        <v>3241</v>
      </c>
      <c r="D11461" s="3" t="s">
        <v>36405</v>
      </c>
      <c r="E11461" s="3" t="s">
        <v>36687</v>
      </c>
      <c r="F11461" s="3"/>
      <c r="G11461" s="3" t="s">
        <v>36635</v>
      </c>
      <c r="I11461" t="str">
        <f t="shared" si="179"/>
        <v>,(3241,' Rodrigo Stein ','',' 2 2997 1401    ', Socio Tax &amp; Legal')</v>
      </c>
    </row>
    <row r="11462" spans="1:9">
      <c r="A11462" s="3" t="s">
        <v>36701</v>
      </c>
      <c r="B11462" s="3" t="s">
        <v>36700</v>
      </c>
      <c r="C11462" s="3">
        <f>VLOOKUP(B11462,CONSOLIDADO!A$2:E$11786,5,FALSE)</f>
        <v>3242</v>
      </c>
      <c r="D11462" s="3" t="s">
        <v>478</v>
      </c>
      <c r="E11462" s="3"/>
      <c r="F11462" s="3"/>
      <c r="G11462" s="3" t="s">
        <v>36702</v>
      </c>
      <c r="I11462" t="str">
        <f t="shared" si="179"/>
        <v>,(3242,' Alice Mohr Kraemer','',' 2 2238 8906',')</v>
      </c>
    </row>
    <row r="11463" spans="1:9">
      <c r="A11463" s="3" t="s">
        <v>36703</v>
      </c>
      <c r="B11463" s="3" t="s">
        <v>36700</v>
      </c>
      <c r="C11463" s="3">
        <f>VLOOKUP(B11463,CONSOLIDADO!A$2:E$11786,5,FALSE)</f>
        <v>3242</v>
      </c>
      <c r="D11463" s="3" t="s">
        <v>478</v>
      </c>
      <c r="E11463" s="3"/>
      <c r="F11463" s="3"/>
      <c r="G11463" s="3" t="s">
        <v>36702</v>
      </c>
      <c r="I11463" t="str">
        <f t="shared" si="179"/>
        <v>,(3242,' Carlos Mohr Kraemer','',' 2 2238 8906',')</v>
      </c>
    </row>
    <row r="11464" spans="1:9">
      <c r="A11464" s="3" t="s">
        <v>36704</v>
      </c>
      <c r="B11464" s="3" t="s">
        <v>36700</v>
      </c>
      <c r="C11464" s="3">
        <f>VLOOKUP(B11464,CONSOLIDADO!A$2:E$11786,5,FALSE)</f>
        <v>3242</v>
      </c>
      <c r="D11464" s="3" t="s">
        <v>478</v>
      </c>
      <c r="E11464" s="3"/>
      <c r="F11464" s="3"/>
      <c r="G11464" s="3" t="s">
        <v>36702</v>
      </c>
      <c r="I11464" t="str">
        <f t="shared" si="179"/>
        <v>,(3242,' Pablo Mohr Kraemer','',' 2 2238 8906',')</v>
      </c>
    </row>
    <row r="11465" spans="1:9">
      <c r="A11465" s="3" t="s">
        <v>36707</v>
      </c>
      <c r="B11465" s="3" t="s">
        <v>36705</v>
      </c>
      <c r="C11465" s="3">
        <f>VLOOKUP(B11465,CONSOLIDADO!A$2:E$11786,5,FALSE)</f>
        <v>3243</v>
      </c>
      <c r="D11465" s="3" t="s">
        <v>36706</v>
      </c>
      <c r="E11465" s="3"/>
      <c r="F11465" s="3"/>
      <c r="G11465" s="3" t="s">
        <v>36708</v>
      </c>
      <c r="I11465" t="str">
        <f t="shared" si="179"/>
        <v>,(3243,' David Olivares Bahamondes','',' 2 2953 0660',')</v>
      </c>
    </row>
    <row r="11466" spans="1:9">
      <c r="A11466" s="3" t="s">
        <v>36709</v>
      </c>
      <c r="B11466" s="3" t="s">
        <v>36705</v>
      </c>
      <c r="C11466" s="3">
        <f>VLOOKUP(B11466,CONSOLIDADO!A$2:E$11786,5,FALSE)</f>
        <v>3243</v>
      </c>
      <c r="D11466" s="3" t="s">
        <v>36706</v>
      </c>
      <c r="E11466" s="3" t="s">
        <v>36710</v>
      </c>
      <c r="F11466" s="3" t="s">
        <v>36711</v>
      </c>
      <c r="G11466" s="3" t="s">
        <v>36712</v>
      </c>
      <c r="I11466" t="str">
        <f t="shared" si="179"/>
        <v>,(3243,' Giovanni Mannoni ',' gmannoni@kramerchile.com',' 2 2953 0660    ', Technical Support')</v>
      </c>
    </row>
    <row r="11467" spans="1:9">
      <c r="A11467" s="3" t="s">
        <v>36713</v>
      </c>
      <c r="B11467" s="3" t="s">
        <v>36705</v>
      </c>
      <c r="C11467" s="3">
        <f>VLOOKUP(B11467,CONSOLIDADO!A$2:E$11786,5,FALSE)</f>
        <v>3243</v>
      </c>
      <c r="D11467" s="3" t="s">
        <v>36706</v>
      </c>
      <c r="E11467" s="3" t="s">
        <v>26253</v>
      </c>
      <c r="F11467" s="3" t="s">
        <v>36714</v>
      </c>
      <c r="G11467" s="3" t="s">
        <v>36712</v>
      </c>
      <c r="I11467" t="str">
        <f t="shared" si="179"/>
        <v>,(3243,' Adrián Riquelme ',' ariquelme@kramerchile.com',' 2 2953 0660    ', Technical Sales')</v>
      </c>
    </row>
    <row r="11468" spans="1:9">
      <c r="A11468" s="3" t="s">
        <v>36715</v>
      </c>
      <c r="B11468" s="3" t="s">
        <v>36705</v>
      </c>
      <c r="C11468" s="3">
        <f>VLOOKUP(B11468,CONSOLIDADO!A$2:E$11786,5,FALSE)</f>
        <v>3243</v>
      </c>
      <c r="D11468" s="3" t="s">
        <v>36706</v>
      </c>
      <c r="E11468" s="3" t="s">
        <v>10191</v>
      </c>
      <c r="F11468" s="3" t="s">
        <v>36716</v>
      </c>
      <c r="G11468" s="3" t="s">
        <v>36712</v>
      </c>
      <c r="I11468" t="str">
        <f t="shared" si="179"/>
        <v>,(3243,' Lizette Barrera ',' lbarrera@kramerchile.com',' 2 2953 0660    ', Controller')</v>
      </c>
    </row>
    <row r="11469" spans="1:9">
      <c r="A11469" s="3" t="s">
        <v>36717</v>
      </c>
      <c r="B11469" s="3" t="s">
        <v>36705</v>
      </c>
      <c r="C11469" s="3">
        <f>VLOOKUP(B11469,CONSOLIDADO!A$2:E$11786,5,FALSE)</f>
        <v>3243</v>
      </c>
      <c r="D11469" s="3" t="s">
        <v>36706</v>
      </c>
      <c r="E11469" s="3" t="s">
        <v>36718</v>
      </c>
      <c r="F11469" s="3" t="s">
        <v>36719</v>
      </c>
      <c r="G11469" s="3" t="s">
        <v>36712</v>
      </c>
      <c r="I11469" t="str">
        <f t="shared" si="179"/>
        <v>,(3243,' María José Chacón ',' mjchacon@kramerchile.com',' 2 2953 0660    ', Administration and Logistics')</v>
      </c>
    </row>
    <row r="11470" spans="1:9">
      <c r="A11470" s="3" t="s">
        <v>36722</v>
      </c>
      <c r="B11470" s="3" t="s">
        <v>36720</v>
      </c>
      <c r="C11470" s="3">
        <f>VLOOKUP(B11470,CONSOLIDADO!A$2:E$11786,5,FALSE)</f>
        <v>3244</v>
      </c>
      <c r="D11470" s="3" t="s">
        <v>36721</v>
      </c>
      <c r="E11470" s="3" t="s">
        <v>9508</v>
      </c>
      <c r="F11470" s="3" t="s">
        <v>36723</v>
      </c>
      <c r="G11470" s="3" t="s">
        <v>36724</v>
      </c>
      <c r="I11470" t="str">
        <f t="shared" si="179"/>
        <v>,(3244,' Hans Werner Baumann Frindt ',' hans.baumann@ksb.com',' 2 2677 8300    ', Director Gerente')</v>
      </c>
    </row>
    <row r="11471" spans="1:9">
      <c r="A11471" s="3" t="s">
        <v>36725</v>
      </c>
      <c r="B11471" s="3" t="s">
        <v>36720</v>
      </c>
      <c r="C11471" s="3">
        <f>VLOOKUP(B11471,CONSOLIDADO!A$2:E$11786,5,FALSE)</f>
        <v>3244</v>
      </c>
      <c r="D11471" s="3" t="s">
        <v>36721</v>
      </c>
      <c r="E11471" s="3"/>
      <c r="F11471" s="3"/>
      <c r="G11471" s="3" t="s">
        <v>36726</v>
      </c>
      <c r="I11471" t="str">
        <f t="shared" si="179"/>
        <v>,(3244,' Mauricio Díaz González','',' 2 2677 8300',')</v>
      </c>
    </row>
    <row r="11472" spans="1:9">
      <c r="A11472" s="3" t="s">
        <v>36727</v>
      </c>
      <c r="B11472" s="3" t="s">
        <v>36720</v>
      </c>
      <c r="C11472" s="3">
        <f>VLOOKUP(B11472,CONSOLIDADO!A$2:E$11786,5,FALSE)</f>
        <v>3244</v>
      </c>
      <c r="D11472" s="3" t="s">
        <v>36721</v>
      </c>
      <c r="E11472" s="3" t="s">
        <v>6757</v>
      </c>
      <c r="F11472" s="3" t="s">
        <v>36728</v>
      </c>
      <c r="G11472" s="3" t="s">
        <v>36724</v>
      </c>
      <c r="I11472" t="str">
        <f t="shared" si="179"/>
        <v>,(3244,' Sonia López del Pino ',' sonia.lopez@ksb.com',' 2 2677 8300    ', Gerente de Administración y Finanzas')</v>
      </c>
    </row>
    <row r="11473" spans="1:9">
      <c r="A11473" s="3" t="s">
        <v>36731</v>
      </c>
      <c r="B11473" s="3" t="s">
        <v>36729</v>
      </c>
      <c r="C11473" s="3">
        <f>VLOOKUP(B11473,CONSOLIDADO!A$2:E$11786,5,FALSE)</f>
        <v>3245</v>
      </c>
      <c r="D11473" s="3" t="s">
        <v>36730</v>
      </c>
      <c r="E11473" s="3" t="s">
        <v>6739</v>
      </c>
      <c r="F11473" s="3" t="s">
        <v>36732</v>
      </c>
      <c r="G11473" s="3" t="s">
        <v>36733</v>
      </c>
      <c r="I11473" t="str">
        <f t="shared" si="179"/>
        <v>,(3245,' Esteban Gari ',' esteban.gari@kuehne-nagel.com',' 2 2338 9300    ', Gerente General')</v>
      </c>
    </row>
    <row r="11474" spans="1:9">
      <c r="A11474" s="3" t="s">
        <v>36734</v>
      </c>
      <c r="B11474" s="3" t="s">
        <v>36729</v>
      </c>
      <c r="C11474" s="3">
        <f>VLOOKUP(B11474,CONSOLIDADO!A$2:E$11786,5,FALSE)</f>
        <v>3245</v>
      </c>
      <c r="D11474" s="3" t="s">
        <v>36730</v>
      </c>
      <c r="E11474" s="3" t="s">
        <v>36735</v>
      </c>
      <c r="F11474" s="3" t="s">
        <v>36736</v>
      </c>
      <c r="G11474" s="3" t="s">
        <v>36733</v>
      </c>
      <c r="I11474" t="str">
        <f t="shared" si="179"/>
        <v>,(3245,' Christian Busch ',' christian.busch@kuehne-nagel.com',' 2 2338 9300    ', Gerente de Producto Aéreo')</v>
      </c>
    </row>
    <row r="11475" spans="1:9">
      <c r="A11475" s="3" t="s">
        <v>36737</v>
      </c>
      <c r="B11475" s="3" t="s">
        <v>36729</v>
      </c>
      <c r="C11475" s="3">
        <f>VLOOKUP(B11475,CONSOLIDADO!A$2:E$11786,5,FALSE)</f>
        <v>3245</v>
      </c>
      <c r="D11475" s="3" t="s">
        <v>36730</v>
      </c>
      <c r="E11475" s="3" t="s">
        <v>36738</v>
      </c>
      <c r="F11475" s="3" t="s">
        <v>36739</v>
      </c>
      <c r="G11475" s="3" t="s">
        <v>36733</v>
      </c>
      <c r="I11475" t="str">
        <f t="shared" si="179"/>
        <v>,(3245,' Andrea Lanau ',' andrea.lanau@kuehne-nagel.com',' 2 2338 9300    ', Gerente Operaciones Marítimas')</v>
      </c>
    </row>
    <row r="11476" spans="1:9">
      <c r="A11476" s="3" t="s">
        <v>36740</v>
      </c>
      <c r="B11476" s="3" t="s">
        <v>36729</v>
      </c>
      <c r="C11476" s="3">
        <f>VLOOKUP(B11476,CONSOLIDADO!A$2:E$11786,5,FALSE)</f>
        <v>3245</v>
      </c>
      <c r="D11476" s="3" t="s">
        <v>36730</v>
      </c>
      <c r="E11476" s="3" t="s">
        <v>6989</v>
      </c>
      <c r="F11476" s="3" t="s">
        <v>36741</v>
      </c>
      <c r="G11476" s="3" t="s">
        <v>36742</v>
      </c>
      <c r="I11476" t="str">
        <f t="shared" si="179"/>
        <v>,(3245,' Clara Gutiérrez ',' clara.gutierrez@kuehne-nagel.com',' 2 2338 9395    ', Jefe de Recursos Humanos')</v>
      </c>
    </row>
    <row r="11477" spans="1:9">
      <c r="A11477" s="3" t="s">
        <v>36745</v>
      </c>
      <c r="B11477" s="3" t="s">
        <v>36743</v>
      </c>
      <c r="C11477" s="3">
        <f>VLOOKUP(B11477,CONSOLIDADO!A$2:E$11786,5,FALSE)</f>
        <v>3246</v>
      </c>
      <c r="D11477" s="3" t="s">
        <v>36744</v>
      </c>
      <c r="E11477" s="3" t="s">
        <v>6739</v>
      </c>
      <c r="F11477" s="3" t="s">
        <v>36746</v>
      </c>
      <c r="G11477" s="3" t="s">
        <v>36747</v>
      </c>
      <c r="I11477" t="str">
        <f t="shared" si="179"/>
        <v>,(3246,' Alfred Kunstmann Parada ',' akunstmann@kunstmannchile.cl',' 2 2735 4117    ', Gerente General')</v>
      </c>
    </row>
    <row r="11478" spans="1:9">
      <c r="A11478" s="3" t="s">
        <v>36748</v>
      </c>
      <c r="B11478" s="3" t="s">
        <v>36743</v>
      </c>
      <c r="C11478" s="3">
        <f>VLOOKUP(B11478,CONSOLIDADO!A$2:E$11786,5,FALSE)</f>
        <v>3246</v>
      </c>
      <c r="D11478" s="3" t="s">
        <v>36744</v>
      </c>
      <c r="E11478" s="3" t="s">
        <v>6905</v>
      </c>
      <c r="F11478" s="3" t="s">
        <v>36749</v>
      </c>
      <c r="G11478" s="3" t="s">
        <v>36747</v>
      </c>
      <c r="I11478" t="str">
        <f t="shared" si="179"/>
        <v>,(3246,' Claudio Kunstmann Frick ',' kkunstmann@kunstmannchile.cl',' 2 2735 4117    ', Gerente Comercial')</v>
      </c>
    </row>
    <row r="11479" spans="1:9">
      <c r="A11479" s="3" t="s">
        <v>36752</v>
      </c>
      <c r="B11479" s="3" t="s">
        <v>36750</v>
      </c>
      <c r="C11479" s="3">
        <f>VLOOKUP(B11479,CONSOLIDADO!A$2:E$11786,5,FALSE)</f>
        <v>3248</v>
      </c>
      <c r="D11479" s="3" t="s">
        <v>36751</v>
      </c>
      <c r="E11479" s="3" t="s">
        <v>6739</v>
      </c>
      <c r="F11479" s="3" t="s">
        <v>36753</v>
      </c>
      <c r="G11479" s="3" t="s">
        <v>36754</v>
      </c>
      <c r="I11479" t="str">
        <f t="shared" si="179"/>
        <v>,(3248,' Pablo Nash Lavín ',' pablo.nash@ikutulas.cl',' 55 289 6849    ', Gerente General')</v>
      </c>
    </row>
    <row r="11480" spans="1:9">
      <c r="A11480" s="3" t="s">
        <v>36755</v>
      </c>
      <c r="B11480" s="3" t="s">
        <v>36750</v>
      </c>
      <c r="C11480" s="3">
        <f>VLOOKUP(B11480,CONSOLIDADO!A$2:E$11786,5,FALSE)</f>
        <v>3248</v>
      </c>
      <c r="D11480" s="3" t="s">
        <v>36751</v>
      </c>
      <c r="E11480" s="3" t="s">
        <v>35580</v>
      </c>
      <c r="F11480" s="3" t="s">
        <v>36756</v>
      </c>
      <c r="G11480" s="3" t="s">
        <v>36757</v>
      </c>
      <c r="I11480" t="str">
        <f t="shared" si="179"/>
        <v>,(3248,' Mario González P. ',' mgonzalez@kutulas.cl',' 55 257 4793    ', Gerente Desarrollo')</v>
      </c>
    </row>
    <row r="11481" spans="1:9">
      <c r="A11481" s="3" t="s">
        <v>36758</v>
      </c>
      <c r="B11481" s="3" t="s">
        <v>36750</v>
      </c>
      <c r="C11481" s="3">
        <f>VLOOKUP(B11481,CONSOLIDADO!A$2:E$11786,5,FALSE)</f>
        <v>3248</v>
      </c>
      <c r="D11481" s="3" t="s">
        <v>36751</v>
      </c>
      <c r="E11481" s="3"/>
      <c r="F11481" s="3"/>
      <c r="G11481" s="3" t="s">
        <v>36759</v>
      </c>
      <c r="I11481" t="str">
        <f t="shared" si="179"/>
        <v>,(3248,' Julio Alvarado Barraza','',' 9 9887 0884',')</v>
      </c>
    </row>
    <row r="11482" spans="1:9">
      <c r="A11482" s="3" t="s">
        <v>36760</v>
      </c>
      <c r="B11482" s="3" t="s">
        <v>36750</v>
      </c>
      <c r="C11482" s="3">
        <f>VLOOKUP(B11482,CONSOLIDADO!A$2:E$11786,5,FALSE)</f>
        <v>3248</v>
      </c>
      <c r="D11482" s="3" t="s">
        <v>36751</v>
      </c>
      <c r="E11482" s="3" t="s">
        <v>16650</v>
      </c>
      <c r="F11482" s="3" t="s">
        <v>36761</v>
      </c>
      <c r="G11482" s="3" t="s">
        <v>36754</v>
      </c>
      <c r="I11482" t="str">
        <f t="shared" si="179"/>
        <v>,(3248,' Claudio Aguilar Roldán ',' claudio.aguilar@ikutulas.cl',' 55 289 6849    ', Gerente Finanzas')</v>
      </c>
    </row>
    <row r="11483" spans="1:9">
      <c r="A11483" s="3" t="s">
        <v>36764</v>
      </c>
      <c r="B11483" s="3" t="s">
        <v>36762</v>
      </c>
      <c r="C11483" s="3">
        <f>VLOOKUP(B11483,CONSOLIDADO!A$2:E$11786,5,FALSE)</f>
        <v>3249</v>
      </c>
      <c r="D11483" s="3" t="s">
        <v>36763</v>
      </c>
      <c r="E11483" s="3" t="s">
        <v>6739</v>
      </c>
      <c r="F11483" s="3" t="s">
        <v>36765</v>
      </c>
      <c r="G11483" s="3" t="s">
        <v>36766</v>
      </c>
      <c r="I11483" t="str">
        <f t="shared" si="179"/>
        <v>,(3249,' Hans Kychenthal Hecht ',' hans@kychenthal.cl',' 2 2753 0000    ', Gerente General')</v>
      </c>
    </row>
    <row r="11484" spans="1:9">
      <c r="A11484" s="3" t="s">
        <v>36767</v>
      </c>
      <c r="B11484" s="3" t="s">
        <v>36762</v>
      </c>
      <c r="C11484" s="3">
        <f>VLOOKUP(B11484,CONSOLIDADO!A$2:E$11786,5,FALSE)</f>
        <v>3249</v>
      </c>
      <c r="D11484" s="3" t="s">
        <v>36763</v>
      </c>
      <c r="E11484" s="3" t="s">
        <v>7140</v>
      </c>
      <c r="F11484" s="3" t="s">
        <v>36768</v>
      </c>
      <c r="G11484" s="3" t="s">
        <v>36766</v>
      </c>
      <c r="I11484" t="str">
        <f t="shared" si="179"/>
        <v>,(3249,' Gunter Holtheuer Von Schuksta ',' gholtheuer@kychenthal.cl',' 2 2753 0000    ', Gerente de Ventas')</v>
      </c>
    </row>
    <row r="11485" spans="1:9">
      <c r="A11485" s="3" t="s">
        <v>36769</v>
      </c>
      <c r="B11485" s="3" t="s">
        <v>36762</v>
      </c>
      <c r="C11485" s="3">
        <f>VLOOKUP(B11485,CONSOLIDADO!A$2:E$11786,5,FALSE)</f>
        <v>3249</v>
      </c>
      <c r="D11485" s="3" t="s">
        <v>36763</v>
      </c>
      <c r="E11485" s="3" t="s">
        <v>8364</v>
      </c>
      <c r="F11485" s="3" t="s">
        <v>36770</v>
      </c>
      <c r="G11485" s="3" t="s">
        <v>36766</v>
      </c>
      <c r="I11485" t="str">
        <f t="shared" si="179"/>
        <v>,(3249,' Mauricio Bravo A. ',' mbravo@kychenthal.cl',' 2 2753 0000    ', Gerente de Producción')</v>
      </c>
    </row>
    <row r="11486" spans="1:9">
      <c r="A11486" s="3" t="s">
        <v>36771</v>
      </c>
      <c r="B11486" s="3" t="s">
        <v>36762</v>
      </c>
      <c r="C11486" s="3">
        <f>VLOOKUP(B11486,CONSOLIDADO!A$2:E$11786,5,FALSE)</f>
        <v>3249</v>
      </c>
      <c r="D11486" s="3" t="s">
        <v>36763</v>
      </c>
      <c r="E11486" s="3" t="s">
        <v>6757</v>
      </c>
      <c r="F11486" s="3" t="s">
        <v>36772</v>
      </c>
      <c r="G11486" s="3" t="s">
        <v>36766</v>
      </c>
      <c r="I11486" t="str">
        <f t="shared" si="179"/>
        <v>,(3249,' Daniel Cuevas Jarpa ',' dcuevas@kychenthal.cl',' 2 2753 0000    ', Gerente de Administración y Finanzas')</v>
      </c>
    </row>
    <row r="11487" spans="1:9">
      <c r="A11487" s="3" t="s">
        <v>36773</v>
      </c>
      <c r="B11487" s="3" t="s">
        <v>36762</v>
      </c>
      <c r="C11487" s="3">
        <f>VLOOKUP(B11487,CONSOLIDADO!A$2:E$11786,5,FALSE)</f>
        <v>3249</v>
      </c>
      <c r="D11487" s="3" t="s">
        <v>36763</v>
      </c>
      <c r="E11487" s="3" t="s">
        <v>6886</v>
      </c>
      <c r="F11487" s="3" t="s">
        <v>36774</v>
      </c>
      <c r="G11487" s="3" t="s">
        <v>36766</v>
      </c>
      <c r="I11487" t="str">
        <f t="shared" si="179"/>
        <v>,(3249,' Ursula Bab Weinstein ',' ursula@kychenthal.cl',' 2 2753 0000    ', Gerente de Recursos Humanos')</v>
      </c>
    </row>
    <row r="11488" spans="1:9">
      <c r="A11488" s="3" t="s">
        <v>36776</v>
      </c>
      <c r="B11488" s="3" t="s">
        <v>57773</v>
      </c>
      <c r="C11488" s="3">
        <f>VLOOKUP(B11488,CONSOLIDADO!A$2:E$11786,5,FALSE)</f>
        <v>3247</v>
      </c>
      <c r="D11488" s="3" t="s">
        <v>36775</v>
      </c>
      <c r="E11488" s="3" t="s">
        <v>6813</v>
      </c>
      <c r="F11488" s="3" t="s">
        <v>36777</v>
      </c>
      <c r="G11488" s="3" t="s">
        <v>36778</v>
      </c>
      <c r="I11488" t="str">
        <f t="shared" si="179"/>
        <v>,(3247,' Guillermo Küpfer Timmermann ',' ggilsa@kupfer.cl',' 2 2351 5000    ', Presidente')</v>
      </c>
    </row>
    <row r="11489" spans="1:9">
      <c r="A11489" s="3" t="s">
        <v>36779</v>
      </c>
      <c r="B11489" s="3" t="s">
        <v>57773</v>
      </c>
      <c r="C11489" s="3">
        <f>VLOOKUP(B11489,CONSOLIDADO!A$2:E$11786,5,FALSE)</f>
        <v>3247</v>
      </c>
      <c r="D11489" s="3" t="s">
        <v>36775</v>
      </c>
      <c r="E11489" s="3"/>
      <c r="F11489" s="3"/>
      <c r="G11489" s="3" t="s">
        <v>36780</v>
      </c>
      <c r="I11489" t="str">
        <f t="shared" si="179"/>
        <v>,(3247,' Pedro Bartolomé Cecchi','',' 2 2351 5000',')</v>
      </c>
    </row>
    <row r="11490" spans="1:9">
      <c r="A11490" s="3" t="s">
        <v>36781</v>
      </c>
      <c r="B11490" s="3" t="s">
        <v>57773</v>
      </c>
      <c r="C11490" s="3">
        <f>VLOOKUP(B11490,CONSOLIDADO!A$2:E$11786,5,FALSE)</f>
        <v>3247</v>
      </c>
      <c r="D11490" s="3" t="s">
        <v>36775</v>
      </c>
      <c r="E11490" s="3" t="s">
        <v>7032</v>
      </c>
      <c r="F11490" s="3" t="s">
        <v>36782</v>
      </c>
      <c r="G11490" s="3" t="s">
        <v>36778</v>
      </c>
      <c r="I11490" t="str">
        <f t="shared" si="179"/>
        <v>,(3247,' Sergio Rojas Salaya ',' srojas@kupfer.cl',' 2 2351 5000    ', Gerente Administración y Finanzas')</v>
      </c>
    </row>
    <row r="11491" spans="1:9">
      <c r="A11491" s="3" t="s">
        <v>36783</v>
      </c>
      <c r="B11491" s="3" t="s">
        <v>57773</v>
      </c>
      <c r="C11491" s="3">
        <f>VLOOKUP(B11491,CONSOLIDADO!A$2:E$11786,5,FALSE)</f>
        <v>3247</v>
      </c>
      <c r="D11491" s="3" t="s">
        <v>36775</v>
      </c>
      <c r="E11491" s="3" t="s">
        <v>28259</v>
      </c>
      <c r="F11491" s="3" t="s">
        <v>36784</v>
      </c>
      <c r="G11491" s="3" t="s">
        <v>36778</v>
      </c>
      <c r="I11491" t="str">
        <f t="shared" si="179"/>
        <v>,(3247,' Kurt Bodenburg González ',' kbodenburg@kupfer.cl',' 2 2351 5000    ', Gerente Supply Chain')</v>
      </c>
    </row>
    <row r="11492" spans="1:9">
      <c r="A11492" s="3" t="s">
        <v>36785</v>
      </c>
      <c r="B11492" s="3" t="s">
        <v>57773</v>
      </c>
      <c r="C11492" s="3">
        <f>VLOOKUP(B11492,CONSOLIDADO!A$2:E$11786,5,FALSE)</f>
        <v>3247</v>
      </c>
      <c r="D11492" s="3" t="s">
        <v>36775</v>
      </c>
      <c r="E11492" s="3" t="s">
        <v>36786</v>
      </c>
      <c r="F11492" s="3" t="s">
        <v>36787</v>
      </c>
      <c r="G11492" s="3" t="s">
        <v>36778</v>
      </c>
      <c r="I11492" t="str">
        <f t="shared" si="179"/>
        <v>,(3247,' Rodrigo Varas Vega ',' rvaras@kupfer.cl',' 2 2351 5000    ', Gerente Bi-divisional Aceros-Ferrolibertad')</v>
      </c>
    </row>
    <row r="11493" spans="1:9">
      <c r="A11493" s="3" t="s">
        <v>36788</v>
      </c>
      <c r="B11493" s="3" t="s">
        <v>57773</v>
      </c>
      <c r="C11493" s="3">
        <f>VLOOKUP(B11493,CONSOLIDADO!A$2:E$11786,5,FALSE)</f>
        <v>3247</v>
      </c>
      <c r="D11493" s="3" t="s">
        <v>36775</v>
      </c>
      <c r="E11493" s="3" t="s">
        <v>36789</v>
      </c>
      <c r="F11493" s="3" t="s">
        <v>36790</v>
      </c>
      <c r="G11493" s="3" t="s">
        <v>36778</v>
      </c>
      <c r="I11493" t="str">
        <f t="shared" si="179"/>
        <v>,(3247,' Antonio Simonetti Rey ',' asimonetti@kupfer.cl',' 2 2351 5000    ', Gerente Bi-divisional KAB-Exanco')</v>
      </c>
    </row>
    <row r="11494" spans="1:9">
      <c r="A11494" s="3" t="s">
        <v>36791</v>
      </c>
      <c r="B11494" s="3" t="s">
        <v>57773</v>
      </c>
      <c r="C11494" s="3">
        <f>VLOOKUP(B11494,CONSOLIDADO!A$2:E$11786,5,FALSE)</f>
        <v>3247</v>
      </c>
      <c r="D11494" s="3" t="s">
        <v>36775</v>
      </c>
      <c r="E11494" s="3" t="s">
        <v>36792</v>
      </c>
      <c r="F11494" s="3" t="s">
        <v>36793</v>
      </c>
      <c r="G11494" s="3" t="s">
        <v>36778</v>
      </c>
      <c r="I11494" t="str">
        <f t="shared" si="179"/>
        <v>,(3247,' Tomás Abud Novoa ',' tabud@kupfer.cl',' 2 2351 5000    ', Gerente Bi-divisional KDS-Emsesa')</v>
      </c>
    </row>
    <row r="11495" spans="1:9">
      <c r="A11495" s="3" t="s">
        <v>36794</v>
      </c>
      <c r="B11495" s="3" t="s">
        <v>57773</v>
      </c>
      <c r="C11495" s="3">
        <f>VLOOKUP(B11495,CONSOLIDADO!A$2:E$11786,5,FALSE)</f>
        <v>3247</v>
      </c>
      <c r="D11495" s="3" t="s">
        <v>36775</v>
      </c>
      <c r="E11495" s="3"/>
      <c r="F11495" s="3"/>
      <c r="G11495" s="3" t="s">
        <v>36780</v>
      </c>
      <c r="I11495" t="str">
        <f t="shared" si="179"/>
        <v>,(3247,' Tomás Harrison Maturana','',' 2 2351 5000',')</v>
      </c>
    </row>
    <row r="11496" spans="1:9">
      <c r="A11496" s="3" t="s">
        <v>36796</v>
      </c>
      <c r="B11496" s="3" t="s">
        <v>57789</v>
      </c>
      <c r="C11496" s="3">
        <f>VLOOKUP(B11496,CONSOLIDADO!A$2:E$11786,5,FALSE)</f>
        <v>3372</v>
      </c>
      <c r="D11496" s="3" t="s">
        <v>36795</v>
      </c>
      <c r="E11496" s="3"/>
      <c r="F11496" s="3"/>
      <c r="G11496" s="3" t="s">
        <v>36797</v>
      </c>
      <c r="I11496" t="str">
        <f t="shared" si="179"/>
        <v>,(3372,' Yann Le Bourdon','',' 2 2440 6000',')</v>
      </c>
    </row>
    <row r="11497" spans="1:9">
      <c r="A11497" s="3" t="s">
        <v>36798</v>
      </c>
      <c r="B11497" s="3" t="s">
        <v>57789</v>
      </c>
      <c r="C11497" s="3">
        <f>VLOOKUP(B11497,CONSOLIDADO!A$2:E$11786,5,FALSE)</f>
        <v>3372</v>
      </c>
      <c r="D11497" s="3" t="s">
        <v>36795</v>
      </c>
      <c r="E11497" s="3" t="s">
        <v>7545</v>
      </c>
      <c r="F11497" s="3"/>
      <c r="G11497" s="3" t="s">
        <v>36799</v>
      </c>
      <c r="I11497" t="str">
        <f t="shared" si="179"/>
        <v>,(3372,' Macarena Garay ','',' 2 2440 6231    ', Director de Finanzas')</v>
      </c>
    </row>
    <row r="11498" spans="1:9">
      <c r="A11498" s="3" t="s">
        <v>36800</v>
      </c>
      <c r="B11498" s="3" t="s">
        <v>57789</v>
      </c>
      <c r="C11498" s="3">
        <f>VLOOKUP(B11498,CONSOLIDADO!A$2:E$11786,5,FALSE)</f>
        <v>3372</v>
      </c>
      <c r="D11498" s="3" t="s">
        <v>36795</v>
      </c>
      <c r="E11498" s="3" t="s">
        <v>13936</v>
      </c>
      <c r="F11498" s="3"/>
      <c r="G11498" s="3" t="s">
        <v>36801</v>
      </c>
      <c r="I11498" t="str">
        <f t="shared" si="179"/>
        <v>,(3372,' Jean-Marie Gourmelen ','',' 2 2440 6320    ', Director de Recursos Humanos')</v>
      </c>
    </row>
    <row r="11499" spans="1:9">
      <c r="A11499" s="3" t="s">
        <v>36802</v>
      </c>
      <c r="B11499" s="3" t="s">
        <v>57789</v>
      </c>
      <c r="C11499" s="3">
        <f>VLOOKUP(B11499,CONSOLIDADO!A$2:E$11786,5,FALSE)</f>
        <v>3372</v>
      </c>
      <c r="D11499" s="3" t="s">
        <v>36795</v>
      </c>
      <c r="E11499" s="3" t="s">
        <v>36803</v>
      </c>
      <c r="F11499" s="3"/>
      <c r="G11499" s="3" t="s">
        <v>36804</v>
      </c>
      <c r="I11499" t="str">
        <f t="shared" si="179"/>
        <v>,(3372,' Cecilia Cordero ','',' 2 2440 6000    ', Directora División Productos de Lujo')</v>
      </c>
    </row>
    <row r="11500" spans="1:9">
      <c r="A11500" s="3" t="s">
        <v>36805</v>
      </c>
      <c r="B11500" s="3" t="s">
        <v>57789</v>
      </c>
      <c r="C11500" s="3">
        <f>VLOOKUP(B11500,CONSOLIDADO!A$2:E$11786,5,FALSE)</f>
        <v>3372</v>
      </c>
      <c r="D11500" s="3" t="s">
        <v>36795</v>
      </c>
      <c r="E11500" s="3" t="s">
        <v>36806</v>
      </c>
      <c r="F11500" s="3"/>
      <c r="G11500" s="3" t="s">
        <v>36804</v>
      </c>
      <c r="I11500" t="str">
        <f t="shared" si="179"/>
        <v>,(3372,' Manuel Villaveces ','',' 2 2440 6000    ', Director División Productos Profesionales')</v>
      </c>
    </row>
    <row r="11501" spans="1:9">
      <c r="A11501" s="3" t="s">
        <v>36807</v>
      </c>
      <c r="B11501" s="3" t="s">
        <v>57791</v>
      </c>
      <c r="C11501" s="3">
        <f>VLOOKUP(B11501,CONSOLIDADO!A$2:E$11786,5,FALSE)</f>
        <v>3392</v>
      </c>
      <c r="D11501" s="3" t="s">
        <v>5221</v>
      </c>
      <c r="E11501" s="3" t="s">
        <v>6739</v>
      </c>
      <c r="F11501" s="3" t="s">
        <v>36808</v>
      </c>
      <c r="G11501" s="3" t="s">
        <v>36809</v>
      </c>
      <c r="I11501" t="str">
        <f t="shared" si="179"/>
        <v>,(3392,' Eloy Ormazábal Cordero ',' ventas@luomo.cl',' 2 2556 8538    ', Gerente General')</v>
      </c>
    </row>
    <row r="11502" spans="1:9">
      <c r="A11502" s="3" t="s">
        <v>36811</v>
      </c>
      <c r="B11502" s="3" t="s">
        <v>36810</v>
      </c>
      <c r="C11502" s="3">
        <f>VLOOKUP(B11502,CONSOLIDADO!A$2:E$11786,5,FALSE)</f>
        <v>3250</v>
      </c>
      <c r="D11502" s="3" t="s">
        <v>2830</v>
      </c>
      <c r="E11502" s="3" t="s">
        <v>6739</v>
      </c>
      <c r="F11502" s="3" t="s">
        <v>36812</v>
      </c>
      <c r="G11502" s="3" t="s">
        <v>36813</v>
      </c>
      <c r="I11502" t="str">
        <f t="shared" si="179"/>
        <v>,(3250,' Luis Mejía Vásquez ',' lmv.ingenieria@gmail.com',' 2 2534 3219    ', Gerente General')</v>
      </c>
    </row>
    <row r="11503" spans="1:9">
      <c r="A11503" s="3" t="s">
        <v>36814</v>
      </c>
      <c r="B11503" s="3" t="s">
        <v>36810</v>
      </c>
      <c r="C11503" s="3">
        <f>VLOOKUP(B11503,CONSOLIDADO!A$2:E$11786,5,FALSE)</f>
        <v>3250</v>
      </c>
      <c r="D11503" s="3" t="s">
        <v>2830</v>
      </c>
      <c r="E11503" s="3"/>
      <c r="F11503" s="3"/>
      <c r="G11503" s="3" t="s">
        <v>36815</v>
      </c>
      <c r="I11503" t="str">
        <f t="shared" si="179"/>
        <v>,(3250,' Patricia Falcón Rivas','',' 2 2534 3219',')</v>
      </c>
    </row>
    <row r="11504" spans="1:9">
      <c r="A11504" s="3" t="s">
        <v>36817</v>
      </c>
      <c r="B11504" s="3" t="s">
        <v>36816</v>
      </c>
      <c r="C11504" s="3">
        <f>VLOOKUP(B11504,CONSOLIDADO!A$2:E$11786,5,FALSE)</f>
        <v>3251</v>
      </c>
      <c r="D11504" s="3" t="s">
        <v>3814</v>
      </c>
      <c r="E11504" s="3" t="s">
        <v>6813</v>
      </c>
      <c r="F11504" s="3"/>
      <c r="G11504" s="3" t="s">
        <v>36818</v>
      </c>
      <c r="I11504" t="str">
        <f t="shared" si="179"/>
        <v>,(3251,' Daniel Güell Zurragamurdi ','',' 75 247 1078    ', Presidente')</v>
      </c>
    </row>
    <row r="11505" spans="1:9">
      <c r="A11505" s="3" t="s">
        <v>36819</v>
      </c>
      <c r="B11505" s="3" t="s">
        <v>36816</v>
      </c>
      <c r="C11505" s="3">
        <f>VLOOKUP(B11505,CONSOLIDADO!A$2:E$11786,5,FALSE)</f>
        <v>3251</v>
      </c>
      <c r="D11505" s="3" t="s">
        <v>3814</v>
      </c>
      <c r="E11505" s="3" t="s">
        <v>6848</v>
      </c>
      <c r="F11505" s="3" t="s">
        <v>36820</v>
      </c>
      <c r="G11505" s="3" t="s">
        <v>36818</v>
      </c>
      <c r="I11505" t="str">
        <f t="shared" si="179"/>
        <v>,(3251,' Luis Daniel Güell Borlando ',' ldguell@lafortuna.cl',' 75 247 1078    ', Vicepresidente')</v>
      </c>
    </row>
    <row r="11506" spans="1:9">
      <c r="A11506" s="3" t="s">
        <v>36821</v>
      </c>
      <c r="B11506" s="3" t="s">
        <v>36816</v>
      </c>
      <c r="C11506" s="3">
        <f>VLOOKUP(B11506,CONSOLIDADO!A$2:E$11786,5,FALSE)</f>
        <v>3251</v>
      </c>
      <c r="D11506" s="3" t="s">
        <v>3814</v>
      </c>
      <c r="E11506" s="3" t="s">
        <v>6739</v>
      </c>
      <c r="F11506" s="3" t="s">
        <v>36822</v>
      </c>
      <c r="G11506" s="3" t="s">
        <v>36818</v>
      </c>
      <c r="I11506" t="str">
        <f t="shared" si="179"/>
        <v>,(3251,' Eduardo Gómez Vera ',' eduardo.gomez@lafortuna.cl',' 75 247 1078    ', Gerente General')</v>
      </c>
    </row>
    <row r="11507" spans="1:9">
      <c r="A11507" s="3" t="s">
        <v>36823</v>
      </c>
      <c r="B11507" s="3" t="s">
        <v>36816</v>
      </c>
      <c r="C11507" s="3">
        <f>VLOOKUP(B11507,CONSOLIDADO!A$2:E$11786,5,FALSE)</f>
        <v>3251</v>
      </c>
      <c r="D11507" s="3" t="s">
        <v>3814</v>
      </c>
      <c r="E11507" s="3" t="s">
        <v>7910</v>
      </c>
      <c r="F11507" s="3" t="s">
        <v>36824</v>
      </c>
      <c r="G11507" s="3" t="s">
        <v>36825</v>
      </c>
      <c r="I11507" t="str">
        <f t="shared" si="179"/>
        <v>,(3251,' Viviana Núñez Ramírez ',' viviana@lafortuna.cl',' 75 247 1023    ', Contadora')</v>
      </c>
    </row>
    <row r="11508" spans="1:9">
      <c r="A11508" s="3" t="s">
        <v>36826</v>
      </c>
      <c r="B11508" s="3" t="s">
        <v>36816</v>
      </c>
      <c r="C11508" s="3">
        <f>VLOOKUP(B11508,CONSOLIDADO!A$2:E$11786,5,FALSE)</f>
        <v>3251</v>
      </c>
      <c r="D11508" s="3" t="s">
        <v>3814</v>
      </c>
      <c r="E11508" s="3" t="s">
        <v>36827</v>
      </c>
      <c r="F11508" s="3" t="s">
        <v>36828</v>
      </c>
      <c r="G11508" s="3" t="s">
        <v>36818</v>
      </c>
      <c r="I11508" t="str">
        <f t="shared" si="179"/>
        <v>,(3251,' José Antonio Bravo von Bischoffshausen ',' jabtonio@yahoo.com',' 75 247 1078    ', Enólogo')</v>
      </c>
    </row>
    <row r="11509" spans="1:9">
      <c r="A11509" s="3" t="s">
        <v>36830</v>
      </c>
      <c r="B11509" s="3" t="s">
        <v>36829</v>
      </c>
      <c r="C11509" s="3">
        <f>VLOOKUP(B11509,CONSOLIDADO!A$2:E$11786,5,FALSE)</f>
        <v>3252</v>
      </c>
      <c r="D11509" s="3" t="s">
        <v>8389</v>
      </c>
      <c r="E11509" s="3" t="s">
        <v>6739</v>
      </c>
      <c r="F11509" s="3" t="s">
        <v>36831</v>
      </c>
      <c r="G11509" s="3" t="s">
        <v>36832</v>
      </c>
      <c r="I11509" t="str">
        <f t="shared" si="179"/>
        <v>,(3252,' Cristian Covarrubias Lecaros ',' cjcovarrubias@higuera.cl',' 34 258 2018    ', Gerente General')</v>
      </c>
    </row>
    <row r="11510" spans="1:9">
      <c r="A11510" s="3" t="s">
        <v>36834</v>
      </c>
      <c r="B11510" s="3" t="s">
        <v>36833</v>
      </c>
      <c r="C11510" s="3">
        <f>VLOOKUP(B11510,CONSOLIDADO!A$2:E$11786,5,FALSE)</f>
        <v>3253</v>
      </c>
      <c r="D11510" s="3" t="s">
        <v>377</v>
      </c>
      <c r="E11510" s="3" t="s">
        <v>36835</v>
      </c>
      <c r="F11510" s="3" t="s">
        <v>36836</v>
      </c>
      <c r="G11510" s="3" t="s">
        <v>36837</v>
      </c>
      <c r="I11510" t="str">
        <f t="shared" si="179"/>
        <v>,(3253,' Manuel Prieto Raby ',' mprieto@lamesapublicidad.cl',' 2 2343 6106    ', Socio / Gerente General')</v>
      </c>
    </row>
    <row r="11511" spans="1:9">
      <c r="A11511" s="3" t="s">
        <v>36838</v>
      </c>
      <c r="B11511" s="3" t="s">
        <v>36833</v>
      </c>
      <c r="C11511" s="3">
        <f>VLOOKUP(B11511,CONSOLIDADO!A$2:E$11786,5,FALSE)</f>
        <v>3253</v>
      </c>
      <c r="D11511" s="3" t="s">
        <v>377</v>
      </c>
      <c r="E11511" s="3" t="s">
        <v>36839</v>
      </c>
      <c r="F11511" s="3" t="s">
        <v>36840</v>
      </c>
      <c r="G11511" s="3" t="s">
        <v>36837</v>
      </c>
      <c r="I11511" t="str">
        <f t="shared" si="179"/>
        <v>,(3253,' Sebastián Katz Prieto ',' sebastian@lamesapublicidad.cl',' 2 2343 6106    ', Socio / Director General Creativo')</v>
      </c>
    </row>
    <row r="11512" spans="1:9">
      <c r="A11512" s="3" t="s">
        <v>36842</v>
      </c>
      <c r="B11512" s="3" t="s">
        <v>36841</v>
      </c>
      <c r="C11512" s="3">
        <f>VLOOKUP(B11512,CONSOLIDADO!A$2:E$11786,5,FALSE)</f>
        <v>3254</v>
      </c>
      <c r="D11512" s="3" t="s">
        <v>6082</v>
      </c>
      <c r="E11512" s="3"/>
      <c r="F11512" s="3"/>
      <c r="G11512" s="3" t="s">
        <v>36843</v>
      </c>
      <c r="I11512" t="str">
        <f t="shared" si="179"/>
        <v>,(3254,' Mario Rosselli Buonaventura','',' 2 2232 3541',')</v>
      </c>
    </row>
    <row r="11513" spans="1:9">
      <c r="A11513" s="3" t="s">
        <v>36844</v>
      </c>
      <c r="B11513" s="3" t="s">
        <v>36841</v>
      </c>
      <c r="C11513" s="3">
        <f>VLOOKUP(B11513,CONSOLIDADO!A$2:E$11786,5,FALSE)</f>
        <v>3254</v>
      </c>
      <c r="D11513" s="3" t="s">
        <v>6082</v>
      </c>
      <c r="E11513" s="3"/>
      <c r="F11513" s="3"/>
      <c r="G11513" s="3" t="s">
        <v>36845</v>
      </c>
      <c r="I11513" t="str">
        <f t="shared" si="179"/>
        <v>,(3254,' Luis Manuel Riquelme Castro','',' 2 2231 9853',')</v>
      </c>
    </row>
    <row r="11514" spans="1:9">
      <c r="A11514" s="3" t="s">
        <v>36846</v>
      </c>
      <c r="B11514" s="3" t="s">
        <v>36841</v>
      </c>
      <c r="C11514" s="3">
        <f>VLOOKUP(B11514,CONSOLIDADO!A$2:E$11786,5,FALSE)</f>
        <v>3254</v>
      </c>
      <c r="D11514" s="3" t="s">
        <v>6082</v>
      </c>
      <c r="E11514" s="3"/>
      <c r="F11514" s="3"/>
      <c r="G11514" s="3" t="s">
        <v>36847</v>
      </c>
      <c r="I11514" t="str">
        <f t="shared" si="179"/>
        <v>,(3254,' Richard Juan Valenzuela Guíñez','',' 2 2502 1233',')</v>
      </c>
    </row>
    <row r="11515" spans="1:9">
      <c r="A11515" s="3" t="s">
        <v>36848</v>
      </c>
      <c r="B11515" s="3" t="s">
        <v>57668</v>
      </c>
      <c r="C11515" s="3">
        <f>VLOOKUP(B11515,CONSOLIDADO!A$2:E$11786,5,FALSE)</f>
        <v>3255</v>
      </c>
      <c r="D11515" s="3" t="s">
        <v>1669</v>
      </c>
      <c r="E11515" s="3"/>
      <c r="F11515" s="3"/>
      <c r="G11515" s="3" t="s">
        <v>36849</v>
      </c>
      <c r="I11515" t="str">
        <f t="shared" si="179"/>
        <v>,(3255,' José Manuel Larraín Melo','',' 2 2385 4007',')</v>
      </c>
    </row>
    <row r="11516" spans="1:9">
      <c r="A11516" s="3" t="s">
        <v>36850</v>
      </c>
      <c r="B11516" s="3" t="s">
        <v>57668</v>
      </c>
      <c r="C11516" s="3">
        <f>VLOOKUP(B11516,CONSOLIDADO!A$2:E$11786,5,FALSE)</f>
        <v>3255</v>
      </c>
      <c r="D11516" s="3" t="s">
        <v>1669</v>
      </c>
      <c r="E11516" s="3"/>
      <c r="F11516" s="3"/>
      <c r="G11516" s="3" t="s">
        <v>36851</v>
      </c>
      <c r="I11516" t="str">
        <f t="shared" si="179"/>
        <v>,(3255,' Priscila Vásquez Saldivia','',' 2 2385 4004',')</v>
      </c>
    </row>
    <row r="11517" spans="1:9">
      <c r="A11517" s="3" t="s">
        <v>36852</v>
      </c>
      <c r="B11517" s="3" t="s">
        <v>57668</v>
      </c>
      <c r="C11517" s="3">
        <f>VLOOKUP(B11517,CONSOLIDADO!A$2:E$11786,5,FALSE)</f>
        <v>3255</v>
      </c>
      <c r="D11517" s="3" t="s">
        <v>1669</v>
      </c>
      <c r="E11517" s="3" t="s">
        <v>36853</v>
      </c>
      <c r="F11517" s="3" t="s">
        <v>36854</v>
      </c>
      <c r="G11517" s="3" t="s">
        <v>36855</v>
      </c>
      <c r="I11517" t="str">
        <f t="shared" si="179"/>
        <v>,(3255,' Marcelo Pandolfo Ortega ',' mpandolf@lared.cl',' 2 2385 4005    ', Gerente Ingeniería y Operaciones')</v>
      </c>
    </row>
    <row r="11518" spans="1:9">
      <c r="A11518" s="3" t="s">
        <v>36856</v>
      </c>
      <c r="B11518" s="3" t="s">
        <v>57668</v>
      </c>
      <c r="C11518" s="3">
        <f>VLOOKUP(B11518,CONSOLIDADO!A$2:E$11786,5,FALSE)</f>
        <v>3255</v>
      </c>
      <c r="D11518" s="3" t="s">
        <v>1669</v>
      </c>
      <c r="E11518" s="3"/>
      <c r="F11518" s="3"/>
      <c r="G11518" s="3" t="s">
        <v>36857</v>
      </c>
      <c r="I11518" t="str">
        <f t="shared" si="179"/>
        <v>,(3255,' Verónica Mendoza Salazar','',' 2 2385 4000',')</v>
      </c>
    </row>
    <row r="11519" spans="1:9">
      <c r="A11519" s="3" t="s">
        <v>36858</v>
      </c>
      <c r="B11519" s="3" t="s">
        <v>57668</v>
      </c>
      <c r="C11519" s="3">
        <f>VLOOKUP(B11519,CONSOLIDADO!A$2:E$11786,5,FALSE)</f>
        <v>3255</v>
      </c>
      <c r="D11519" s="3" t="s">
        <v>1669</v>
      </c>
      <c r="E11519" s="3"/>
      <c r="F11519" s="3"/>
      <c r="G11519" s="3" t="s">
        <v>36851</v>
      </c>
      <c r="I11519" t="str">
        <f t="shared" si="179"/>
        <v>,(3255,' Felipe Valenzuela Arrate','',' 2 2385 4004',')</v>
      </c>
    </row>
    <row r="11520" spans="1:9">
      <c r="A11520" s="3" t="s">
        <v>36860</v>
      </c>
      <c r="B11520" s="3" t="s">
        <v>36859</v>
      </c>
      <c r="C11520" s="3">
        <f>VLOOKUP(B11520,CONSOLIDADO!A$2:E$11786,5,FALSE)</f>
        <v>3256</v>
      </c>
      <c r="D11520" s="3" t="s">
        <v>31664</v>
      </c>
      <c r="E11520" s="3" t="s">
        <v>6739</v>
      </c>
      <c r="F11520" s="3" t="s">
        <v>36861</v>
      </c>
      <c r="G11520" s="3" t="s">
        <v>36862</v>
      </c>
      <c r="I11520" t="str">
        <f t="shared" si="179"/>
        <v>,(3256,' Fernando Martorell Casanova ',' fmartorell@lasebastiana.cl',' 2 2956 7611    ', Gerente General')</v>
      </c>
    </row>
    <row r="11521" spans="1:9">
      <c r="A11521" s="3" t="s">
        <v>36863</v>
      </c>
      <c r="B11521" s="3" t="s">
        <v>36859</v>
      </c>
      <c r="C11521" s="3">
        <f>VLOOKUP(B11521,CONSOLIDADO!A$2:E$11786,5,FALSE)</f>
        <v>3256</v>
      </c>
      <c r="D11521" s="3" t="s">
        <v>31664</v>
      </c>
      <c r="E11521" s="3" t="s">
        <v>6905</v>
      </c>
      <c r="F11521" s="3" t="s">
        <v>36864</v>
      </c>
      <c r="G11521" s="3" t="s">
        <v>36865</v>
      </c>
      <c r="I11521" t="str">
        <f t="shared" si="179"/>
        <v>,(3256,' Ximena Cabezas Codorniu ',' ximenacabezas@lasebastiana.cl',' 2 2956 7665    ', Gerente Comercial')</v>
      </c>
    </row>
    <row r="11522" spans="1:9">
      <c r="A11522" s="3" t="s">
        <v>36866</v>
      </c>
      <c r="B11522" s="3" t="s">
        <v>36859</v>
      </c>
      <c r="C11522" s="3">
        <f>VLOOKUP(B11522,CONSOLIDADO!A$2:E$11786,5,FALSE)</f>
        <v>3256</v>
      </c>
      <c r="D11522" s="3" t="s">
        <v>31664</v>
      </c>
      <c r="E11522" s="3" t="s">
        <v>6986</v>
      </c>
      <c r="F11522" s="3" t="s">
        <v>36867</v>
      </c>
      <c r="G11522" s="3" t="s">
        <v>36868</v>
      </c>
      <c r="I11522" t="str">
        <f t="shared" si="179"/>
        <v>,(3256,' Paula González Tapia ',' paula.gonzalez@lasebastiana.cl',' 2 2218 7378    ', Gerente de Finanzas')</v>
      </c>
    </row>
    <row r="11523" spans="1:9">
      <c r="A11523" s="3" t="s">
        <v>36869</v>
      </c>
      <c r="B11523" s="3" t="s">
        <v>36859</v>
      </c>
      <c r="C11523" s="3">
        <f>VLOOKUP(B11523,CONSOLIDADO!A$2:E$11786,5,FALSE)</f>
        <v>3256</v>
      </c>
      <c r="D11523" s="3" t="s">
        <v>31664</v>
      </c>
      <c r="E11523" s="3"/>
      <c r="F11523" s="3"/>
      <c r="G11523" s="3" t="s">
        <v>36870</v>
      </c>
      <c r="I11523" t="str">
        <f t="shared" ref="I11523:I11586" si="180">CONCATENATE(",(",C11523,",'",A11523,"','",F11523,"','",G11523,"',",E11523,"')")</f>
        <v>,(3256,' Montserrat Martorell Casanova','',' 2 2956 7612',')</v>
      </c>
    </row>
    <row r="11524" spans="1:9">
      <c r="A11524" s="3" t="s">
        <v>36871</v>
      </c>
      <c r="B11524" s="3" t="s">
        <v>4750</v>
      </c>
      <c r="C11524" s="3">
        <f>VLOOKUP(B11524,CONSOLIDADO!A$2:E$11786,5,FALSE)</f>
        <v>3258</v>
      </c>
      <c r="D11524" s="3" t="s">
        <v>4746</v>
      </c>
      <c r="E11524" s="3" t="s">
        <v>6739</v>
      </c>
      <c r="F11524" s="3"/>
      <c r="G11524" s="3" t="s">
        <v>36872</v>
      </c>
      <c r="I11524" t="str">
        <f t="shared" si="180"/>
        <v>,(3258,' María Ximena Nieto Alarcón ','',' 2 2277 6878    ', Gerente General')</v>
      </c>
    </row>
    <row r="11525" spans="1:9">
      <c r="A11525" s="3" t="s">
        <v>36875</v>
      </c>
      <c r="B11525" s="3" t="s">
        <v>36873</v>
      </c>
      <c r="C11525" s="3">
        <f>VLOOKUP(B11525,CONSOLIDADO!A$2:E$11786,5,FALSE)</f>
        <v>3259</v>
      </c>
      <c r="D11525" s="3" t="s">
        <v>36874</v>
      </c>
      <c r="E11525" s="3"/>
      <c r="F11525" s="3"/>
      <c r="G11525" s="3" t="s">
        <v>36876</v>
      </c>
      <c r="I11525" t="str">
        <f t="shared" si="180"/>
        <v>,(3259,' Cristian Hoppe Martínez','',' 2 2925 3000',')</v>
      </c>
    </row>
    <row r="11526" spans="1:9">
      <c r="A11526" s="3" t="s">
        <v>23429</v>
      </c>
      <c r="B11526" s="3" t="s">
        <v>36873</v>
      </c>
      <c r="C11526" s="3">
        <f>VLOOKUP(B11526,CONSOLIDADO!A$2:E$11786,5,FALSE)</f>
        <v>3259</v>
      </c>
      <c r="D11526" s="3" t="s">
        <v>36874</v>
      </c>
      <c r="E11526" s="3" t="s">
        <v>6757</v>
      </c>
      <c r="F11526" s="3" t="s">
        <v>36877</v>
      </c>
      <c r="G11526" s="3" t="s">
        <v>23428</v>
      </c>
      <c r="I11526" t="str">
        <f t="shared" si="180"/>
        <v>,(3259,' Juan Carlos von Unger de la Cruz ',' jvonunger@ballerina.cl',' 2 2925 3000    ', Gerente de Administración y Finanzas')</v>
      </c>
    </row>
    <row r="11527" spans="1:9">
      <c r="A11527" s="3" t="s">
        <v>23430</v>
      </c>
      <c r="B11527" s="3" t="s">
        <v>36873</v>
      </c>
      <c r="C11527" s="3">
        <f>VLOOKUP(B11527,CONSOLIDADO!A$2:E$11786,5,FALSE)</f>
        <v>3259</v>
      </c>
      <c r="D11527" s="3" t="s">
        <v>36874</v>
      </c>
      <c r="E11527" s="3" t="s">
        <v>6765</v>
      </c>
      <c r="F11527" s="3" t="s">
        <v>36878</v>
      </c>
      <c r="G11527" s="3" t="s">
        <v>23428</v>
      </c>
      <c r="I11527" t="str">
        <f t="shared" si="180"/>
        <v>,(3259,' Matías Sims Soza ',' matias.sims@ballerina.cl',' 2 2925 3000    ', Gerente de Operaciones')</v>
      </c>
    </row>
    <row r="11528" spans="1:9">
      <c r="A11528" s="3" t="s">
        <v>36879</v>
      </c>
      <c r="B11528" s="3" t="s">
        <v>36873</v>
      </c>
      <c r="C11528" s="3">
        <f>VLOOKUP(B11528,CONSOLIDADO!A$2:E$11786,5,FALSE)</f>
        <v>3259</v>
      </c>
      <c r="D11528" s="3" t="s">
        <v>36874</v>
      </c>
      <c r="E11528" s="3" t="s">
        <v>7140</v>
      </c>
      <c r="F11528" s="3" t="s">
        <v>36880</v>
      </c>
      <c r="G11528" s="3" t="s">
        <v>23428</v>
      </c>
      <c r="I11528" t="str">
        <f t="shared" si="180"/>
        <v>,(3259,' Alfonso Aguirre Aparicio ',' alfonso.aguirre@ballerina.cl',' 2 2925 3000    ', Gerente de Ventas')</v>
      </c>
    </row>
    <row r="11529" spans="1:9">
      <c r="A11529" s="3" t="s">
        <v>36883</v>
      </c>
      <c r="B11529" s="3" t="s">
        <v>36881</v>
      </c>
      <c r="C11529" s="3">
        <f>VLOOKUP(B11529,CONSOLIDADO!A$2:E$11786,5,FALSE)</f>
        <v>3260</v>
      </c>
      <c r="D11529" s="3" t="s">
        <v>36882</v>
      </c>
      <c r="E11529" s="3" t="s">
        <v>6739</v>
      </c>
      <c r="F11529" s="3" t="s">
        <v>36884</v>
      </c>
      <c r="G11529" s="3" t="s">
        <v>36885</v>
      </c>
      <c r="I11529" t="str">
        <f t="shared" si="180"/>
        <v>,(3260,' Raúl Aguilera Parada ',' rap@barik.cl',' 2 2578 9500    ', Gerente General')</v>
      </c>
    </row>
    <row r="11530" spans="1:9">
      <c r="A11530" s="3" t="s">
        <v>36886</v>
      </c>
      <c r="B11530" s="3" t="s">
        <v>36881</v>
      </c>
      <c r="C11530" s="3">
        <f>VLOOKUP(B11530,CONSOLIDADO!A$2:E$11786,5,FALSE)</f>
        <v>3260</v>
      </c>
      <c r="D11530" s="3" t="s">
        <v>36882</v>
      </c>
      <c r="E11530" s="3" t="s">
        <v>6905</v>
      </c>
      <c r="F11530" s="3" t="s">
        <v>36887</v>
      </c>
      <c r="G11530" s="3" t="s">
        <v>36885</v>
      </c>
      <c r="I11530" t="str">
        <f t="shared" si="180"/>
        <v>,(3260,' Alejandra Aguilera Rebolledo ',' ale.aguilera@barik.cl',' 2 2578 9500    ', Gerente Comercial')</v>
      </c>
    </row>
    <row r="11531" spans="1:9">
      <c r="A11531" s="3" t="s">
        <v>36888</v>
      </c>
      <c r="B11531" s="3" t="s">
        <v>36881</v>
      </c>
      <c r="C11531" s="3">
        <f>VLOOKUP(B11531,CONSOLIDADO!A$2:E$11786,5,FALSE)</f>
        <v>3260</v>
      </c>
      <c r="D11531" s="3" t="s">
        <v>36882</v>
      </c>
      <c r="E11531" s="3" t="s">
        <v>10301</v>
      </c>
      <c r="F11531" s="3" t="s">
        <v>36889</v>
      </c>
      <c r="G11531" s="3" t="s">
        <v>36885</v>
      </c>
      <c r="I11531" t="str">
        <f t="shared" si="180"/>
        <v>,(3260,' Silvia Hube ',' shube@barik.cl',' 2 2578 9500    ', Directora Técnica')</v>
      </c>
    </row>
    <row r="11532" spans="1:9">
      <c r="A11532" s="3" t="s">
        <v>36891</v>
      </c>
      <c r="B11532" s="3" t="s">
        <v>36890</v>
      </c>
      <c r="C11532" s="3">
        <f>VLOOKUP(B11532,CONSOLIDADO!A$2:E$11786,5,FALSE)</f>
        <v>3261</v>
      </c>
      <c r="D11532" s="3" t="s">
        <v>5003</v>
      </c>
      <c r="E11532" s="3" t="s">
        <v>6739</v>
      </c>
      <c r="F11532" s="3" t="s">
        <v>36892</v>
      </c>
      <c r="G11532" s="3" t="s">
        <v>36893</v>
      </c>
      <c r="I11532" t="str">
        <f t="shared" si="180"/>
        <v>,(3261,' Andrea María Barnafi Krause ',' abarnafi@bklab.cl',' 2 2663 3400    ', Gerente General')</v>
      </c>
    </row>
    <row r="11533" spans="1:9">
      <c r="A11533" s="3" t="s">
        <v>36894</v>
      </c>
      <c r="B11533" s="3" t="s">
        <v>36890</v>
      </c>
      <c r="C11533" s="3">
        <f>VLOOKUP(B11533,CONSOLIDADO!A$2:E$11786,5,FALSE)</f>
        <v>3261</v>
      </c>
      <c r="D11533" s="3" t="s">
        <v>5003</v>
      </c>
      <c r="E11533" s="3"/>
      <c r="F11533" s="3"/>
      <c r="G11533" s="3" t="s">
        <v>36895</v>
      </c>
      <c r="I11533" t="str">
        <f t="shared" si="180"/>
        <v>,(3261,' Livio Barnafi Krause','',' 2 2663 3400',')</v>
      </c>
    </row>
    <row r="11534" spans="1:9">
      <c r="A11534" s="3" t="s">
        <v>36896</v>
      </c>
      <c r="B11534" s="3" t="s">
        <v>36890</v>
      </c>
      <c r="C11534" s="3">
        <f>VLOOKUP(B11534,CONSOLIDADO!A$2:E$11786,5,FALSE)</f>
        <v>3261</v>
      </c>
      <c r="D11534" s="3" t="s">
        <v>5003</v>
      </c>
      <c r="E11534" s="3" t="s">
        <v>6757</v>
      </c>
      <c r="F11534" s="3" t="s">
        <v>36897</v>
      </c>
      <c r="G11534" s="3" t="s">
        <v>36893</v>
      </c>
      <c r="I11534" t="str">
        <f t="shared" si="180"/>
        <v>,(3261,' Julia Denecken Sobarzo ',' jdenecken@bklab.cl',' 2 2663 3400    ', Gerente de Administración y Finanzas')</v>
      </c>
    </row>
    <row r="11535" spans="1:9">
      <c r="A11535" s="3" t="s">
        <v>36898</v>
      </c>
      <c r="B11535" s="3" t="s">
        <v>36890</v>
      </c>
      <c r="C11535" s="3">
        <f>VLOOKUP(B11535,CONSOLIDADO!A$2:E$11786,5,FALSE)</f>
        <v>3261</v>
      </c>
      <c r="D11535" s="3" t="s">
        <v>5003</v>
      </c>
      <c r="E11535" s="3"/>
      <c r="F11535" s="3"/>
      <c r="G11535" s="3" t="s">
        <v>36895</v>
      </c>
      <c r="I11535" t="str">
        <f t="shared" si="180"/>
        <v>,(3261,' Esteban Barnafi Krause','',' 2 2663 3400',')</v>
      </c>
    </row>
    <row r="11536" spans="1:9">
      <c r="A11536" s="3" t="s">
        <v>36899</v>
      </c>
      <c r="B11536" s="3" t="s">
        <v>36890</v>
      </c>
      <c r="C11536" s="3">
        <f>VLOOKUP(B11536,CONSOLIDADO!A$2:E$11786,5,FALSE)</f>
        <v>3261</v>
      </c>
      <c r="D11536" s="3" t="s">
        <v>5003</v>
      </c>
      <c r="E11536" s="3" t="s">
        <v>6886</v>
      </c>
      <c r="F11536" s="3" t="s">
        <v>36900</v>
      </c>
      <c r="G11536" s="3" t="s">
        <v>36893</v>
      </c>
      <c r="I11536" t="str">
        <f t="shared" si="180"/>
        <v>,(3261,' Mónica Barnafi Krause ',' mbarnafi@bklab.cl',' 2 2663 3400    ', Gerente de Recursos Humanos')</v>
      </c>
    </row>
    <row r="11537" spans="1:9">
      <c r="A11537" s="3" t="s">
        <v>36903</v>
      </c>
      <c r="B11537" s="3" t="s">
        <v>36901</v>
      </c>
      <c r="C11537" s="3">
        <f>VLOOKUP(B11537,CONSOLIDADO!A$2:E$11786,5,FALSE)</f>
        <v>3262</v>
      </c>
      <c r="D11537" s="3" t="s">
        <v>36902</v>
      </c>
      <c r="E11537" s="3" t="s">
        <v>6739</v>
      </c>
      <c r="F11537" s="3" t="s">
        <v>36904</v>
      </c>
      <c r="G11537" s="3" t="s">
        <v>36905</v>
      </c>
      <c r="I11537" t="str">
        <f t="shared" si="180"/>
        <v>,(3262,' Maritza Alarcón Cifuentes ',' malarcon@bellcos.cl',' 2 2736 1239    ', Gerente General')</v>
      </c>
    </row>
    <row r="11538" spans="1:9">
      <c r="A11538" s="3" t="s">
        <v>36906</v>
      </c>
      <c r="B11538" s="3" t="s">
        <v>36901</v>
      </c>
      <c r="C11538" s="3">
        <f>VLOOKUP(B11538,CONSOLIDADO!A$2:E$11786,5,FALSE)</f>
        <v>3262</v>
      </c>
      <c r="D11538" s="3" t="s">
        <v>36902</v>
      </c>
      <c r="E11538" s="3" t="s">
        <v>28306</v>
      </c>
      <c r="F11538" s="3" t="s">
        <v>36907</v>
      </c>
      <c r="G11538" s="3" t="s">
        <v>36905</v>
      </c>
      <c r="I11538" t="str">
        <f t="shared" si="180"/>
        <v>,(3262,' Helena Pérez Carrasco ',' eperez@bellcos.cl',' 2 2736 1239    ', Gerente Comercial y Desarrollo')</v>
      </c>
    </row>
    <row r="11539" spans="1:9">
      <c r="A11539" s="3" t="s">
        <v>36908</v>
      </c>
      <c r="B11539" s="3" t="s">
        <v>36901</v>
      </c>
      <c r="C11539" s="3">
        <f>VLOOKUP(B11539,CONSOLIDADO!A$2:E$11786,5,FALSE)</f>
        <v>3262</v>
      </c>
      <c r="D11539" s="3" t="s">
        <v>36902</v>
      </c>
      <c r="E11539" s="3" t="s">
        <v>36909</v>
      </c>
      <c r="F11539" s="3" t="s">
        <v>36910</v>
      </c>
      <c r="G11539" s="3" t="s">
        <v>36905</v>
      </c>
      <c r="I11539" t="str">
        <f t="shared" si="180"/>
        <v>,(3262,' Patricia Vera Pérez ',' pvera@bellcos.cl',' 2 2736 1239    ', Gerente de Control de Calidad')</v>
      </c>
    </row>
    <row r="11540" spans="1:9">
      <c r="A11540" s="3" t="s">
        <v>36911</v>
      </c>
      <c r="B11540" s="3" t="s">
        <v>36901</v>
      </c>
      <c r="C11540" s="3">
        <f>VLOOKUP(B11540,CONSOLIDADO!A$2:E$11786,5,FALSE)</f>
        <v>3262</v>
      </c>
      <c r="D11540" s="3" t="s">
        <v>36902</v>
      </c>
      <c r="E11540" s="3"/>
      <c r="F11540" s="3"/>
      <c r="G11540" s="3" t="s">
        <v>36912</v>
      </c>
      <c r="I11540" t="str">
        <f t="shared" si="180"/>
        <v>,(3262,' Monserrat Arata Miquel','',' 2 2736 1239',')</v>
      </c>
    </row>
    <row r="11541" spans="1:9">
      <c r="A11541" s="3" t="s">
        <v>36914</v>
      </c>
      <c r="B11541" s="3" t="s">
        <v>36913</v>
      </c>
      <c r="C11541" s="3">
        <f>VLOOKUP(B11541,CONSOLIDADO!A$2:E$11786,5,FALSE)</f>
        <v>3263</v>
      </c>
      <c r="D11541" s="3" t="s">
        <v>5815</v>
      </c>
      <c r="E11541" s="3" t="s">
        <v>6739</v>
      </c>
      <c r="F11541" s="3" t="s">
        <v>36915</v>
      </c>
      <c r="G11541" s="3" t="s">
        <v>36916</v>
      </c>
      <c r="I11541" t="str">
        <f t="shared" si="180"/>
        <v>,(3263,' Claudio Reginato Vásquez ',' creginato@biosano.cl',' 2 2390 1300    ', Gerente General')</v>
      </c>
    </row>
    <row r="11542" spans="1:9">
      <c r="A11542" s="3" t="s">
        <v>36917</v>
      </c>
      <c r="B11542" s="3" t="s">
        <v>36913</v>
      </c>
      <c r="C11542" s="3">
        <f>VLOOKUP(B11542,CONSOLIDADO!A$2:E$11786,5,FALSE)</f>
        <v>3263</v>
      </c>
      <c r="D11542" s="3" t="s">
        <v>5815</v>
      </c>
      <c r="E11542" s="3" t="s">
        <v>6905</v>
      </c>
      <c r="F11542" s="3" t="s">
        <v>36918</v>
      </c>
      <c r="G11542" s="3" t="s">
        <v>36916</v>
      </c>
      <c r="I11542" t="str">
        <f t="shared" si="180"/>
        <v>,(3263,' Maurizio Reginato Vásquez ',' mreginato@biosano.cl',' 2 2390 1300    ', Gerente Comercial')</v>
      </c>
    </row>
    <row r="11543" spans="1:9">
      <c r="A11543" s="3" t="s">
        <v>36919</v>
      </c>
      <c r="B11543" s="3" t="s">
        <v>36913</v>
      </c>
      <c r="C11543" s="3">
        <f>VLOOKUP(B11543,CONSOLIDADO!A$2:E$11786,5,FALSE)</f>
        <v>3263</v>
      </c>
      <c r="D11543" s="3" t="s">
        <v>5815</v>
      </c>
      <c r="E11543" s="3"/>
      <c r="F11543" s="3"/>
      <c r="G11543" s="3" t="s">
        <v>36920</v>
      </c>
      <c r="I11543" t="str">
        <f t="shared" si="180"/>
        <v>,(3263,' Hilda Téllez Quezada','',' 2 2390 1300',')</v>
      </c>
    </row>
    <row r="11544" spans="1:9">
      <c r="A11544" s="3" t="s">
        <v>36921</v>
      </c>
      <c r="B11544" s="3" t="s">
        <v>36913</v>
      </c>
      <c r="C11544" s="3">
        <f>VLOOKUP(B11544,CONSOLIDADO!A$2:E$11786,5,FALSE)</f>
        <v>3263</v>
      </c>
      <c r="D11544" s="3" t="s">
        <v>5815</v>
      </c>
      <c r="E11544" s="3" t="s">
        <v>6886</v>
      </c>
      <c r="F11544" s="3" t="s">
        <v>36922</v>
      </c>
      <c r="G11544" s="3" t="s">
        <v>36916</v>
      </c>
      <c r="I11544" t="str">
        <f t="shared" si="180"/>
        <v>,(3263,' Silvana Reginato Vásquez ',' sreginato@biosano.cl',' 2 2390 1300    ', Gerente de Recursos Humanos')</v>
      </c>
    </row>
    <row r="11545" spans="1:9">
      <c r="A11545" s="3" t="s">
        <v>36925</v>
      </c>
      <c r="B11545" s="3" t="s">
        <v>36923</v>
      </c>
      <c r="C11545" s="3">
        <f>VLOOKUP(B11545,CONSOLIDADO!A$2:E$11786,5,FALSE)</f>
        <v>3264</v>
      </c>
      <c r="D11545" s="3" t="s">
        <v>36924</v>
      </c>
      <c r="E11545" s="3" t="s">
        <v>6739</v>
      </c>
      <c r="F11545" s="3"/>
      <c r="G11545" s="3" t="s">
        <v>36926</v>
      </c>
      <c r="I11545" t="str">
        <f t="shared" si="180"/>
        <v>,(3264,' Hernán Pfeifer Frenz ','',' 2 2365 5004    ', Gerente General')</v>
      </c>
    </row>
    <row r="11546" spans="1:9">
      <c r="A11546" s="3" t="s">
        <v>36927</v>
      </c>
      <c r="B11546" s="3" t="s">
        <v>36923</v>
      </c>
      <c r="C11546" s="3">
        <f>VLOOKUP(B11546,CONSOLIDADO!A$2:E$11786,5,FALSE)</f>
        <v>3264</v>
      </c>
      <c r="D11546" s="3" t="s">
        <v>36924</v>
      </c>
      <c r="E11546" s="3" t="s">
        <v>13509</v>
      </c>
      <c r="F11546" s="3"/>
      <c r="G11546" s="3" t="s">
        <v>36928</v>
      </c>
      <c r="I11546" t="str">
        <f t="shared" si="180"/>
        <v>,(3264,' Eduardo Heredia Peña ','',' 2 2365 5261    ', Director de Ventas')</v>
      </c>
    </row>
    <row r="11547" spans="1:9">
      <c r="A11547" s="3" t="s">
        <v>36929</v>
      </c>
      <c r="B11547" s="3" t="s">
        <v>36923</v>
      </c>
      <c r="C11547" s="3">
        <f>VLOOKUP(B11547,CONSOLIDADO!A$2:E$11786,5,FALSE)</f>
        <v>3264</v>
      </c>
      <c r="D11547" s="3" t="s">
        <v>36924</v>
      </c>
      <c r="E11547" s="3"/>
      <c r="F11547" s="3"/>
      <c r="G11547" s="3" t="s">
        <v>36930</v>
      </c>
      <c r="I11547" t="str">
        <f t="shared" si="180"/>
        <v>,(3264,' Pedro Suárez Martínez','',' 2 2365 5130',')</v>
      </c>
    </row>
    <row r="11548" spans="1:9">
      <c r="A11548" s="3" t="s">
        <v>36931</v>
      </c>
      <c r="B11548" s="3" t="s">
        <v>36923</v>
      </c>
      <c r="C11548" s="3">
        <f>VLOOKUP(B11548,CONSOLIDADO!A$2:E$11786,5,FALSE)</f>
        <v>3264</v>
      </c>
      <c r="D11548" s="3" t="s">
        <v>36924</v>
      </c>
      <c r="E11548" s="3" t="s">
        <v>15961</v>
      </c>
      <c r="F11548" s="3"/>
      <c r="G11548" s="3" t="s">
        <v>36932</v>
      </c>
      <c r="I11548" t="str">
        <f t="shared" si="180"/>
        <v>,(3264,' Alejandra Bonet Poblete ','',' 2 2365 5065    ', Directora Recursos Humanos')</v>
      </c>
    </row>
    <row r="11549" spans="1:9">
      <c r="A11549" s="3" t="s">
        <v>36934</v>
      </c>
      <c r="B11549" s="3" t="s">
        <v>36933</v>
      </c>
      <c r="C11549" s="3">
        <f>VLOOKUP(B11549,CONSOLIDADO!A$2:E$11786,5,FALSE)</f>
        <v>3265</v>
      </c>
      <c r="D11549" s="3" t="s">
        <v>5017</v>
      </c>
      <c r="E11549" s="3" t="s">
        <v>36935</v>
      </c>
      <c r="F11549" s="3" t="s">
        <v>36936</v>
      </c>
      <c r="G11549" s="3" t="s">
        <v>36937</v>
      </c>
      <c r="I11549" t="str">
        <f t="shared" si="180"/>
        <v>,(3265,' Gloria Palacios Castro ',' labo.moraga@gmail.com',' 32 225 6546    ', Apoderada Socia - Gerente General')</v>
      </c>
    </row>
    <row r="11550" spans="1:9">
      <c r="A11550" s="3" t="s">
        <v>36938</v>
      </c>
      <c r="B11550" s="3" t="s">
        <v>36933</v>
      </c>
      <c r="C11550" s="3">
        <f>VLOOKUP(B11550,CONSOLIDADO!A$2:E$11786,5,FALSE)</f>
        <v>3265</v>
      </c>
      <c r="D11550" s="3" t="s">
        <v>5017</v>
      </c>
      <c r="E11550" s="3" t="s">
        <v>36939</v>
      </c>
      <c r="F11550" s="3" t="s">
        <v>36940</v>
      </c>
      <c r="G11550" s="3" t="s">
        <v>36937</v>
      </c>
      <c r="I11550" t="str">
        <f t="shared" si="180"/>
        <v>,(3265,' Ana María Fuenzalida ',' anifule@gmail.com',' 32 225 6546    ', Técnico de Laboratorio, Epecialidad Bacteriología')</v>
      </c>
    </row>
    <row r="11551" spans="1:9">
      <c r="A11551" s="3" t="s">
        <v>36941</v>
      </c>
      <c r="B11551" s="3" t="s">
        <v>36933</v>
      </c>
      <c r="C11551" s="3">
        <f>VLOOKUP(B11551,CONSOLIDADO!A$2:E$11786,5,FALSE)</f>
        <v>3265</v>
      </c>
      <c r="D11551" s="3" t="s">
        <v>5017</v>
      </c>
      <c r="E11551" s="3" t="s">
        <v>36942</v>
      </c>
      <c r="F11551" s="3" t="s">
        <v>36943</v>
      </c>
      <c r="G11551" s="3" t="s">
        <v>36937</v>
      </c>
      <c r="I11551" t="str">
        <f t="shared" si="180"/>
        <v>,(3265,' Erna Dennis Moraga ',' dennis.erna@gmail.com',' 32 225 6546    ', Tecnólogo Médico Director Técnico')</v>
      </c>
    </row>
    <row r="11552" spans="1:9">
      <c r="A11552" s="3" t="s">
        <v>36944</v>
      </c>
      <c r="B11552" s="3" t="s">
        <v>36933</v>
      </c>
      <c r="C11552" s="3">
        <f>VLOOKUP(B11552,CONSOLIDADO!A$2:E$11786,5,FALSE)</f>
        <v>3265</v>
      </c>
      <c r="D11552" s="3" t="s">
        <v>5017</v>
      </c>
      <c r="E11552" s="3" t="s">
        <v>36945</v>
      </c>
      <c r="F11552" s="3" t="s">
        <v>36946</v>
      </c>
      <c r="G11552" s="3" t="s">
        <v>36937</v>
      </c>
      <c r="I11552" t="str">
        <f t="shared" si="180"/>
        <v>,(3265,' Claudia Arancibia Bravo ',' arancibiabra@gmail.com',' 32 225 6546    ', Tecnólogo Médico (Jefe de Calidad)')</v>
      </c>
    </row>
    <row r="11553" spans="1:9">
      <c r="A11553" s="3" t="s">
        <v>36947</v>
      </c>
      <c r="B11553" s="3" t="s">
        <v>36933</v>
      </c>
      <c r="C11553" s="3">
        <f>VLOOKUP(B11553,CONSOLIDADO!A$2:E$11786,5,FALSE)</f>
        <v>3265</v>
      </c>
      <c r="D11553" s="3" t="s">
        <v>5017</v>
      </c>
      <c r="E11553" s="3" t="s">
        <v>36948</v>
      </c>
      <c r="F11553" s="3" t="s">
        <v>36949</v>
      </c>
      <c r="G11553" s="3" t="s">
        <v>36937</v>
      </c>
      <c r="I11553" t="str">
        <f t="shared" si="180"/>
        <v>,(3265,' Nicolás Calderón Palacios ',' ncalderon@labomoraga.cl',' 32 225 6546    ', Ingeniero Civil Industrial, Socio - Gerente de Administración y Finanzas')</v>
      </c>
    </row>
    <row r="11554" spans="1:9">
      <c r="A11554" s="3" t="s">
        <v>36951</v>
      </c>
      <c r="B11554" s="3" t="s">
        <v>36950</v>
      </c>
      <c r="C11554" s="3">
        <f>VLOOKUP(B11554,CONSOLIDADO!A$2:E$11786,5,FALSE)</f>
        <v>3266</v>
      </c>
      <c r="D11554" s="3" t="s">
        <v>5003</v>
      </c>
      <c r="E11554" s="3" t="s">
        <v>6739</v>
      </c>
      <c r="F11554" s="3" t="s">
        <v>36952</v>
      </c>
      <c r="G11554" s="3" t="s">
        <v>36953</v>
      </c>
      <c r="I11554" t="str">
        <f t="shared" si="180"/>
        <v>,(3266,' Francisco Notari Novoa ',' perfilbioquimico@hotmail.com',' 2 2639 5908    ', Gerente General')</v>
      </c>
    </row>
    <row r="11555" spans="1:9">
      <c r="A11555" s="3" t="s">
        <v>36954</v>
      </c>
      <c r="B11555" s="3" t="s">
        <v>36950</v>
      </c>
      <c r="C11555" s="3">
        <f>VLOOKUP(B11555,CONSOLIDADO!A$2:E$11786,5,FALSE)</f>
        <v>3266</v>
      </c>
      <c r="D11555" s="3" t="s">
        <v>5003</v>
      </c>
      <c r="E11555" s="3" t="s">
        <v>34487</v>
      </c>
      <c r="F11555" s="3" t="s">
        <v>36952</v>
      </c>
      <c r="G11555" s="3" t="s">
        <v>36953</v>
      </c>
      <c r="I11555" t="str">
        <f t="shared" si="180"/>
        <v>,(3266,' Verónica Padilla Henríquez ',' perfilbioquimico@hotmail.com',' 2 2639 5908    ', Gerente Administrativo')</v>
      </c>
    </row>
    <row r="11556" spans="1:9">
      <c r="A11556" s="3" t="s">
        <v>36955</v>
      </c>
      <c r="B11556" s="3" t="s">
        <v>36950</v>
      </c>
      <c r="C11556" s="3">
        <f>VLOOKUP(B11556,CONSOLIDADO!A$2:E$11786,5,FALSE)</f>
        <v>3266</v>
      </c>
      <c r="D11556" s="3" t="s">
        <v>5003</v>
      </c>
      <c r="E11556" s="3" t="s">
        <v>7104</v>
      </c>
      <c r="F11556" s="3" t="s">
        <v>36952</v>
      </c>
      <c r="G11556" s="3" t="s">
        <v>36953</v>
      </c>
      <c r="I11556" t="str">
        <f t="shared" si="180"/>
        <v>,(3266,' Natalia Notari Valenzuela ',' perfilbioquimico@hotmail.com',' 2 2639 5908    ', Director Técnico')</v>
      </c>
    </row>
    <row r="11557" spans="1:9">
      <c r="A11557" s="3" t="s">
        <v>36957</v>
      </c>
      <c r="B11557" s="3" t="s">
        <v>36956</v>
      </c>
      <c r="C11557" s="3">
        <f>VLOOKUP(B11557,CONSOLIDADO!A$2:E$11786,5,FALSE)</f>
        <v>3267</v>
      </c>
      <c r="D11557" s="3" t="s">
        <v>2580</v>
      </c>
      <c r="E11557" s="3" t="s">
        <v>6739</v>
      </c>
      <c r="F11557" s="3" t="s">
        <v>36958</v>
      </c>
      <c r="G11557" s="3" t="s">
        <v>36959</v>
      </c>
      <c r="I11557" t="str">
        <f t="shared" si="180"/>
        <v>,(3267,' María Ivón Abuawad Abuawad ',' mia@colorbel.cl',' 2 2556 5608    ', Gerente General')</v>
      </c>
    </row>
    <row r="11558" spans="1:9">
      <c r="A11558" s="3" t="s">
        <v>36960</v>
      </c>
      <c r="B11558" s="3" t="s">
        <v>57790</v>
      </c>
      <c r="C11558" s="3">
        <f>VLOOKUP(B11558,CONSOLIDADO!A$2:E$11786,5,FALSE)</f>
        <v>3268</v>
      </c>
      <c r="D11558" s="3" t="s">
        <v>2580</v>
      </c>
      <c r="E11558" s="3" t="s">
        <v>6739</v>
      </c>
      <c r="F11558" s="3" t="s">
        <v>36961</v>
      </c>
      <c r="G11558" s="3" t="s">
        <v>36962</v>
      </c>
      <c r="I11558" t="str">
        <f t="shared" si="180"/>
        <v>,(3268,' Alberto Lorenzoni Pérez ',' gerencia@ldl.cl',' 2 2683 1532    ', Gerente General')</v>
      </c>
    </row>
    <row r="11559" spans="1:9">
      <c r="A11559" s="3" t="s">
        <v>36963</v>
      </c>
      <c r="B11559" s="3" t="s">
        <v>57790</v>
      </c>
      <c r="C11559" s="3">
        <f>VLOOKUP(B11559,CONSOLIDADO!A$2:E$11786,5,FALSE)</f>
        <v>3268</v>
      </c>
      <c r="D11559" s="3" t="s">
        <v>2580</v>
      </c>
      <c r="E11559" s="3" t="s">
        <v>6986</v>
      </c>
      <c r="F11559" s="3" t="s">
        <v>36964</v>
      </c>
      <c r="G11559" s="3" t="s">
        <v>36965</v>
      </c>
      <c r="I11559" t="str">
        <f t="shared" si="180"/>
        <v>,(3268,' Bárbara Calvo León de la Barra ',' bcalvo@dalbertlorenz.cl',' 2 2683 5258    ', Gerente de Finanzas')</v>
      </c>
    </row>
    <row r="11560" spans="1:9">
      <c r="A11560" s="3" t="s">
        <v>36967</v>
      </c>
      <c r="B11560" s="3" t="s">
        <v>36966</v>
      </c>
      <c r="C11560" s="3">
        <f>VLOOKUP(B11560,CONSOLIDADO!A$2:E$11786,5,FALSE)</f>
        <v>3269</v>
      </c>
      <c r="D11560" s="3" t="s">
        <v>5815</v>
      </c>
      <c r="E11560" s="3" t="s">
        <v>7921</v>
      </c>
      <c r="F11560" s="3" t="s">
        <v>36968</v>
      </c>
      <c r="G11560" s="3" t="s">
        <v>36969</v>
      </c>
      <c r="I11560" t="str">
        <f t="shared" si="180"/>
        <v>,(3269,' Hugo Orellana Vitali ',' hugo.orellana@dragpharma.cl',' 2 2652 6000    ', Dueño')</v>
      </c>
    </row>
    <row r="11561" spans="1:9">
      <c r="A11561" s="3" t="s">
        <v>36970</v>
      </c>
      <c r="B11561" s="3" t="s">
        <v>36966</v>
      </c>
      <c r="C11561" s="3">
        <f>VLOOKUP(B11561,CONSOLIDADO!A$2:E$11786,5,FALSE)</f>
        <v>3269</v>
      </c>
      <c r="D11561" s="3" t="s">
        <v>5815</v>
      </c>
      <c r="E11561" s="3" t="s">
        <v>6739</v>
      </c>
      <c r="F11561" s="3" t="s">
        <v>36971</v>
      </c>
      <c r="G11561" s="3" t="s">
        <v>36969</v>
      </c>
      <c r="I11561" t="str">
        <f t="shared" si="180"/>
        <v>,(3269,' Orlando Barra Masso ',' orlando.barra@dragpharma.cl',' 2 2652 6000    ', Gerente General')</v>
      </c>
    </row>
    <row r="11562" spans="1:9">
      <c r="A11562" s="3" t="s">
        <v>36972</v>
      </c>
      <c r="B11562" s="3" t="s">
        <v>36966</v>
      </c>
      <c r="C11562" s="3">
        <f>VLOOKUP(B11562,CONSOLIDADO!A$2:E$11786,5,FALSE)</f>
        <v>3269</v>
      </c>
      <c r="D11562" s="3" t="s">
        <v>5815</v>
      </c>
      <c r="E11562" s="3" t="s">
        <v>6757</v>
      </c>
      <c r="F11562" s="3" t="s">
        <v>36973</v>
      </c>
      <c r="G11562" s="3" t="s">
        <v>36969</v>
      </c>
      <c r="I11562" t="str">
        <f t="shared" si="180"/>
        <v>,(3269,' Víctor Polanco ',' victor.polanco@dragpharma.cl',' 2 2652 6000    ', Gerente de Administración y Finanzas')</v>
      </c>
    </row>
    <row r="11563" spans="1:9">
      <c r="A11563" s="3" t="s">
        <v>36974</v>
      </c>
      <c r="B11563" s="3" t="s">
        <v>36966</v>
      </c>
      <c r="C11563" s="3">
        <f>VLOOKUP(B11563,CONSOLIDADO!A$2:E$11786,5,FALSE)</f>
        <v>3269</v>
      </c>
      <c r="D11563" s="3" t="s">
        <v>5815</v>
      </c>
      <c r="E11563" s="3" t="s">
        <v>8364</v>
      </c>
      <c r="F11563" s="3" t="s">
        <v>36975</v>
      </c>
      <c r="G11563" s="3" t="s">
        <v>36969</v>
      </c>
      <c r="I11563" t="str">
        <f t="shared" si="180"/>
        <v>,(3269,' Verónica Borges ',' veronica.borges@dragpharma.cl',' 2 2652 6000    ', Gerente de Producción')</v>
      </c>
    </row>
    <row r="11564" spans="1:9">
      <c r="A11564" s="3" t="s">
        <v>36976</v>
      </c>
      <c r="B11564" s="3" t="s">
        <v>36966</v>
      </c>
      <c r="C11564" s="3">
        <f>VLOOKUP(B11564,CONSOLIDADO!A$2:E$11786,5,FALSE)</f>
        <v>3269</v>
      </c>
      <c r="D11564" s="3" t="s">
        <v>5815</v>
      </c>
      <c r="E11564" s="3"/>
      <c r="F11564" s="3"/>
      <c r="G11564" s="3" t="s">
        <v>36977</v>
      </c>
      <c r="I11564" t="str">
        <f t="shared" si="180"/>
        <v>,(3269,' Juan Pablo Lozano Orellana','',' 2 2652 6000',')</v>
      </c>
    </row>
    <row r="11565" spans="1:9">
      <c r="A11565" s="3" t="s">
        <v>36980</v>
      </c>
      <c r="B11565" s="3" t="s">
        <v>36978</v>
      </c>
      <c r="C11565" s="3">
        <f>VLOOKUP(B11565,CONSOLIDADO!A$2:E$11786,5,FALSE)</f>
        <v>3270</v>
      </c>
      <c r="D11565" s="3" t="s">
        <v>36979</v>
      </c>
      <c r="E11565" s="3" t="s">
        <v>6739</v>
      </c>
      <c r="F11565" s="3" t="s">
        <v>36981</v>
      </c>
      <c r="G11565" s="3" t="s">
        <v>36982</v>
      </c>
      <c r="I11565" t="str">
        <f t="shared" si="180"/>
        <v>,(3270,' Alvaro Bardón Calvo ',' alvaro.bardon@dukay.cl',' 2 2587 9000    ', Gerente General')</v>
      </c>
    </row>
    <row r="11566" spans="1:9">
      <c r="A11566" s="3" t="s">
        <v>36983</v>
      </c>
      <c r="B11566" s="3" t="s">
        <v>36978</v>
      </c>
      <c r="C11566" s="3">
        <f>VLOOKUP(B11566,CONSOLIDADO!A$2:E$11786,5,FALSE)</f>
        <v>3270</v>
      </c>
      <c r="D11566" s="3" t="s">
        <v>36979</v>
      </c>
      <c r="E11566" s="3" t="s">
        <v>6765</v>
      </c>
      <c r="F11566" s="3" t="s">
        <v>36984</v>
      </c>
      <c r="G11566" s="3" t="s">
        <v>36985</v>
      </c>
      <c r="I11566" t="str">
        <f t="shared" si="180"/>
        <v>,(3270,' Adrián Barraza Amar ',' adrian.barraza@dukay.cl',' 2 2587 9013    ', Gerente de Operaciones')</v>
      </c>
    </row>
    <row r="11567" spans="1:9">
      <c r="A11567" s="3" t="s">
        <v>36986</v>
      </c>
      <c r="B11567" s="3" t="s">
        <v>36978</v>
      </c>
      <c r="C11567" s="3">
        <f>VLOOKUP(B11567,CONSOLIDADO!A$2:E$11786,5,FALSE)</f>
        <v>3270</v>
      </c>
      <c r="D11567" s="3" t="s">
        <v>36979</v>
      </c>
      <c r="E11567" s="3"/>
      <c r="F11567" s="3"/>
      <c r="G11567" s="3" t="s">
        <v>36987</v>
      </c>
      <c r="I11567" t="str">
        <f t="shared" si="180"/>
        <v>,(3270,' Mónica Cisternas Faúndez','',' 2 2587 9000',')</v>
      </c>
    </row>
    <row r="11568" spans="1:9">
      <c r="A11568" s="3" t="s">
        <v>36989</v>
      </c>
      <c r="B11568" s="3" t="s">
        <v>36988</v>
      </c>
      <c r="C11568" s="3">
        <f>VLOOKUP(B11568,CONSOLIDADO!A$2:E$11786,5,FALSE)</f>
        <v>3271</v>
      </c>
      <c r="D11568" s="3" t="s">
        <v>2580</v>
      </c>
      <c r="E11568" s="3" t="s">
        <v>6739</v>
      </c>
      <c r="F11568" s="3" t="s">
        <v>36990</v>
      </c>
      <c r="G11568" s="3" t="s">
        <v>36991</v>
      </c>
      <c r="I11568" t="str">
        <f t="shared" si="180"/>
        <v>,(3271,' Patrick Durandin Lavanchy ',' patrick@durandin.cl',' 2 2707 5500    ', Gerente General')</v>
      </c>
    </row>
    <row r="11569" spans="1:9">
      <c r="A11569" s="3" t="s">
        <v>36992</v>
      </c>
      <c r="B11569" s="3" t="s">
        <v>36988</v>
      </c>
      <c r="C11569" s="3">
        <f>VLOOKUP(B11569,CONSOLIDADO!A$2:E$11786,5,FALSE)</f>
        <v>3271</v>
      </c>
      <c r="D11569" s="3" t="s">
        <v>2580</v>
      </c>
      <c r="E11569" s="3" t="s">
        <v>12794</v>
      </c>
      <c r="F11569" s="3" t="s">
        <v>36993</v>
      </c>
      <c r="G11569" s="3" t="s">
        <v>36991</v>
      </c>
      <c r="I11569" t="str">
        <f t="shared" si="180"/>
        <v>,(3271,' Roberto Breccia Vidianni ',' rbreccia@durandin.cl',' 2 2707 5500    ', Gerente de Ventas y Marketing')</v>
      </c>
    </row>
    <row r="11570" spans="1:9">
      <c r="A11570" s="3" t="s">
        <v>36994</v>
      </c>
      <c r="B11570" s="3" t="s">
        <v>36988</v>
      </c>
      <c r="C11570" s="3">
        <f>VLOOKUP(B11570,CONSOLIDADO!A$2:E$11786,5,FALSE)</f>
        <v>3271</v>
      </c>
      <c r="D11570" s="3" t="s">
        <v>2580</v>
      </c>
      <c r="E11570" s="3" t="s">
        <v>12267</v>
      </c>
      <c r="F11570" s="3" t="s">
        <v>36995</v>
      </c>
      <c r="G11570" s="3" t="s">
        <v>36991</v>
      </c>
      <c r="I11570" t="str">
        <f t="shared" si="180"/>
        <v>,(3271,' Rose Marie Durandin Lavanchy ',' produccion@durandin.cl',' 2 2707 5500    ', Gerente de Desarrollo')</v>
      </c>
    </row>
    <row r="11571" spans="1:9">
      <c r="A11571" s="3" t="s">
        <v>36996</v>
      </c>
      <c r="B11571" s="3" t="s">
        <v>36988</v>
      </c>
      <c r="C11571" s="3">
        <f>VLOOKUP(B11571,CONSOLIDADO!A$2:E$11786,5,FALSE)</f>
        <v>3271</v>
      </c>
      <c r="D11571" s="3" t="s">
        <v>2580</v>
      </c>
      <c r="E11571" s="3" t="s">
        <v>6757</v>
      </c>
      <c r="F11571" s="3" t="s">
        <v>36997</v>
      </c>
      <c r="G11571" s="3" t="s">
        <v>36991</v>
      </c>
      <c r="I11571" t="str">
        <f t="shared" si="180"/>
        <v>,(3271,' Gabriel Larroulet Ganderats ',' glarroulet@durandin.cl',' 2 2707 5500    ', Gerente de Administración y Finanzas')</v>
      </c>
    </row>
    <row r="11572" spans="1:9">
      <c r="A11572" s="3" t="s">
        <v>36998</v>
      </c>
      <c r="B11572" s="3" t="s">
        <v>36988</v>
      </c>
      <c r="C11572" s="3">
        <f>VLOOKUP(B11572,CONSOLIDADO!A$2:E$11786,5,FALSE)</f>
        <v>3271</v>
      </c>
      <c r="D11572" s="3" t="s">
        <v>2580</v>
      </c>
      <c r="E11572" s="3"/>
      <c r="F11572" s="3"/>
      <c r="G11572" s="3" t="s">
        <v>36999</v>
      </c>
      <c r="I11572" t="str">
        <f t="shared" si="180"/>
        <v>,(3271,' Enrique Astaburuaga Pérez','',' 2 2707 5500',')</v>
      </c>
    </row>
    <row r="11573" spans="1:9">
      <c r="A11573" s="3" t="s">
        <v>37001</v>
      </c>
      <c r="B11573" s="3" t="s">
        <v>37000</v>
      </c>
      <c r="C11573" s="3">
        <f>VLOOKUP(B11573,CONSOLIDADO!A$2:E$11786,5,FALSE)</f>
        <v>3272</v>
      </c>
      <c r="D11573" s="3" t="s">
        <v>27995</v>
      </c>
      <c r="E11573" s="3" t="s">
        <v>6739</v>
      </c>
      <c r="F11573" s="3" t="s">
        <v>37002</v>
      </c>
      <c r="G11573" s="3" t="s">
        <v>37003</v>
      </c>
      <c r="I11573" t="str">
        <f t="shared" si="180"/>
        <v>,(3272,' Carlos Guerra Galaz ',' emprolimitada@gmail.com',' 2 2621 2640    ', Gerente General')</v>
      </c>
    </row>
    <row r="11574" spans="1:9">
      <c r="A11574" s="3" t="s">
        <v>37004</v>
      </c>
      <c r="B11574" s="3" t="s">
        <v>37000</v>
      </c>
      <c r="C11574" s="3">
        <f>VLOOKUP(B11574,CONSOLIDADO!A$2:E$11786,5,FALSE)</f>
        <v>3272</v>
      </c>
      <c r="D11574" s="3" t="s">
        <v>27995</v>
      </c>
      <c r="E11574" s="3" t="s">
        <v>6757</v>
      </c>
      <c r="F11574" s="3" t="s">
        <v>37002</v>
      </c>
      <c r="G11574" s="3" t="s">
        <v>37003</v>
      </c>
      <c r="I11574" t="str">
        <f t="shared" si="180"/>
        <v>,(3272,' Carmen Zúñiga Ide ',' emprolimitada@gmail.com',' 2 2621 2640    ', Gerente de Administración y Finanzas')</v>
      </c>
    </row>
    <row r="11575" spans="1:9">
      <c r="A11575" s="3" t="s">
        <v>37006</v>
      </c>
      <c r="B11575" s="3" t="s">
        <v>37005</v>
      </c>
      <c r="C11575" s="3">
        <f>VLOOKUP(B11575,CONSOLIDADO!A$2:E$11786,5,FALSE)</f>
        <v>3273</v>
      </c>
      <c r="D11575" s="3" t="s">
        <v>1997</v>
      </c>
      <c r="E11575" s="3" t="s">
        <v>6739</v>
      </c>
      <c r="F11575" s="3" t="s">
        <v>37007</v>
      </c>
      <c r="G11575" s="3" t="s">
        <v>37008</v>
      </c>
      <c r="I11575" t="str">
        <f t="shared" si="180"/>
        <v>,(3273,' Claudio Leonardo Handal Hasbún ',' lhandson@mi.cl',' 9 9233 1710    ', Gerente General')</v>
      </c>
    </row>
    <row r="11576" spans="1:9">
      <c r="A11576" s="3" t="s">
        <v>37010</v>
      </c>
      <c r="B11576" s="3" t="s">
        <v>37009</v>
      </c>
      <c r="C11576" s="3">
        <f>VLOOKUP(B11576,CONSOLIDADO!A$2:E$11786,5,FALSE)</f>
        <v>3274</v>
      </c>
      <c r="D11576" s="3" t="s">
        <v>2580</v>
      </c>
      <c r="E11576" s="3" t="s">
        <v>7409</v>
      </c>
      <c r="F11576" s="3" t="s">
        <v>37011</v>
      </c>
      <c r="G11576" s="3" t="s">
        <v>37012</v>
      </c>
      <c r="I11576" t="str">
        <f t="shared" si="180"/>
        <v>,(3274,' Ronald Hudson Street ',' rhudson@laboratoriohudson.cl',' 2 2952 7714    ', Presidente Ejecutivo')</v>
      </c>
    </row>
    <row r="11577" spans="1:9">
      <c r="A11577" s="3" t="s">
        <v>37013</v>
      </c>
      <c r="B11577" s="3" t="s">
        <v>37009</v>
      </c>
      <c r="C11577" s="3">
        <f>VLOOKUP(B11577,CONSOLIDADO!A$2:E$11786,5,FALSE)</f>
        <v>3274</v>
      </c>
      <c r="D11577" s="3" t="s">
        <v>2580</v>
      </c>
      <c r="E11577" s="3" t="s">
        <v>6757</v>
      </c>
      <c r="F11577" s="3" t="s">
        <v>37014</v>
      </c>
      <c r="G11577" s="3" t="s">
        <v>37012</v>
      </c>
      <c r="I11577" t="str">
        <f t="shared" si="180"/>
        <v>,(3274,' Jorge Hudson Street ',' jhudson@laboratoriohudson.cl',' 2 2952 7714    ', Gerente de Administración y Finanzas')</v>
      </c>
    </row>
    <row r="11578" spans="1:9">
      <c r="A11578" s="3" t="s">
        <v>37015</v>
      </c>
      <c r="B11578" s="3" t="s">
        <v>37009</v>
      </c>
      <c r="C11578" s="3">
        <f>VLOOKUP(B11578,CONSOLIDADO!A$2:E$11786,5,FALSE)</f>
        <v>3274</v>
      </c>
      <c r="D11578" s="3" t="s">
        <v>2580</v>
      </c>
      <c r="E11578" s="3"/>
      <c r="F11578" s="3"/>
      <c r="G11578" s="3" t="s">
        <v>37016</v>
      </c>
      <c r="I11578" t="str">
        <f t="shared" si="180"/>
        <v>,(3274,' Alejandro Hudson Mc Donnell','',' 2 2952 7714',')</v>
      </c>
    </row>
    <row r="11579" spans="1:9">
      <c r="A11579" s="3" t="s">
        <v>37017</v>
      </c>
      <c r="B11579" s="3" t="s">
        <v>37009</v>
      </c>
      <c r="C11579" s="3">
        <f>VLOOKUP(B11579,CONSOLIDADO!A$2:E$11786,5,FALSE)</f>
        <v>3274</v>
      </c>
      <c r="D11579" s="3" t="s">
        <v>2580</v>
      </c>
      <c r="E11579" s="3" t="s">
        <v>6905</v>
      </c>
      <c r="F11579" s="3" t="s">
        <v>37018</v>
      </c>
      <c r="G11579" s="3" t="s">
        <v>37012</v>
      </c>
      <c r="I11579" t="str">
        <f t="shared" si="180"/>
        <v>,(3274,' Guillermo Meneses Cautivo ',' gmeneses@laboratoriohudson.cl',' 2 2952 7714    ', Gerente Comercial')</v>
      </c>
    </row>
    <row r="11580" spans="1:9">
      <c r="A11580" s="3" t="s">
        <v>37019</v>
      </c>
      <c r="B11580" s="3" t="s">
        <v>37009</v>
      </c>
      <c r="C11580" s="3">
        <f>VLOOKUP(B11580,CONSOLIDADO!A$2:E$11786,5,FALSE)</f>
        <v>3274</v>
      </c>
      <c r="D11580" s="3" t="s">
        <v>2580</v>
      </c>
      <c r="E11580" s="3" t="s">
        <v>7136</v>
      </c>
      <c r="F11580" s="3" t="s">
        <v>37020</v>
      </c>
      <c r="G11580" s="3" t="s">
        <v>37012</v>
      </c>
      <c r="I11580" t="str">
        <f t="shared" si="180"/>
        <v>,(3274,' Paul Hudson Nicol ',' phudson@laboratoriohudson.cl',' 2 2952 7714    ', Gerente de Marketing')</v>
      </c>
    </row>
    <row r="11581" spans="1:9">
      <c r="A11581" s="3" t="s">
        <v>37021</v>
      </c>
      <c r="B11581" s="3" t="s">
        <v>37009</v>
      </c>
      <c r="C11581" s="3">
        <f>VLOOKUP(B11581,CONSOLIDADO!A$2:E$11786,5,FALSE)</f>
        <v>3274</v>
      </c>
      <c r="D11581" s="3" t="s">
        <v>2580</v>
      </c>
      <c r="E11581" s="3" t="s">
        <v>37022</v>
      </c>
      <c r="F11581" s="3" t="s">
        <v>37023</v>
      </c>
      <c r="G11581" s="3" t="s">
        <v>37012</v>
      </c>
      <c r="I11581" t="str">
        <f t="shared" si="180"/>
        <v>,(3274,' Myriam Cancino Rojas ',' mcancino@laboratoriohudson.cl',' 2 2952 7714    ', Director Técnico, Q.F.')</v>
      </c>
    </row>
    <row r="11582" spans="1:9">
      <c r="A11582" s="3" t="s">
        <v>37025</v>
      </c>
      <c r="B11582" s="3" t="s">
        <v>37024</v>
      </c>
      <c r="C11582" s="3">
        <f>VLOOKUP(B11582,CONSOLIDADO!A$2:E$11786,5,FALSE)</f>
        <v>3275</v>
      </c>
      <c r="D11582" s="3" t="s">
        <v>2580</v>
      </c>
      <c r="E11582" s="3"/>
      <c r="F11582" s="3"/>
      <c r="G11582" s="3" t="s">
        <v>37026</v>
      </c>
      <c r="I11582" t="str">
        <f t="shared" si="180"/>
        <v>,(3275,' Juan Olivier Molina','',' 2 2346 7194',')</v>
      </c>
    </row>
    <row r="11583" spans="1:9">
      <c r="A11583" s="3" t="s">
        <v>37027</v>
      </c>
      <c r="B11583" s="3" t="s">
        <v>37024</v>
      </c>
      <c r="C11583" s="3">
        <f>VLOOKUP(B11583,CONSOLIDADO!A$2:E$11786,5,FALSE)</f>
        <v>3275</v>
      </c>
      <c r="D11583" s="3" t="s">
        <v>2580</v>
      </c>
      <c r="E11583" s="3"/>
      <c r="F11583" s="3"/>
      <c r="G11583" s="3" t="s">
        <v>37026</v>
      </c>
      <c r="I11583" t="str">
        <f t="shared" si="180"/>
        <v>,(3275,' Ana María Coch Aleu','',' 2 2346 7194',')</v>
      </c>
    </row>
    <row r="11584" spans="1:9">
      <c r="A11584" s="3" t="s">
        <v>37028</v>
      </c>
      <c r="B11584" s="3" t="s">
        <v>37024</v>
      </c>
      <c r="C11584" s="3">
        <f>VLOOKUP(B11584,CONSOLIDADO!A$2:E$11786,5,FALSE)</f>
        <v>3275</v>
      </c>
      <c r="D11584" s="3" t="s">
        <v>2580</v>
      </c>
      <c r="E11584" s="3" t="s">
        <v>26490</v>
      </c>
      <c r="F11584" s="3" t="s">
        <v>37029</v>
      </c>
      <c r="G11584" s="3" t="s">
        <v>37030</v>
      </c>
      <c r="I11584" t="str">
        <f t="shared" si="180"/>
        <v>,(3275,' Juan Olivier Coch ',' jolivier@diapo.cl',' 2 2235 1864    ', Gerente de Marketing y Ventas')</v>
      </c>
    </row>
    <row r="11585" spans="1:9">
      <c r="A11585" s="3" t="s">
        <v>37031</v>
      </c>
      <c r="B11585" s="3" t="s">
        <v>37024</v>
      </c>
      <c r="C11585" s="3">
        <f>VLOOKUP(B11585,CONSOLIDADO!A$2:E$11786,5,FALSE)</f>
        <v>3275</v>
      </c>
      <c r="D11585" s="3" t="s">
        <v>2580</v>
      </c>
      <c r="E11585" s="3"/>
      <c r="F11585" s="3"/>
      <c r="G11585" s="3" t="s">
        <v>37026</v>
      </c>
      <c r="I11585" t="str">
        <f t="shared" si="180"/>
        <v>,(3275,' Juan Carlos Tello','',' 2 2346 7194',')</v>
      </c>
    </row>
    <row r="11586" spans="1:9">
      <c r="A11586" s="3" t="s">
        <v>37033</v>
      </c>
      <c r="B11586" s="3" t="s">
        <v>37032</v>
      </c>
      <c r="C11586" s="3">
        <f>VLOOKUP(B11586,CONSOLIDADO!A$2:E$11786,5,FALSE)</f>
        <v>3276</v>
      </c>
      <c r="D11586" s="3" t="s">
        <v>5017</v>
      </c>
      <c r="E11586" s="3" t="s">
        <v>7409</v>
      </c>
      <c r="F11586" s="3"/>
      <c r="G11586" s="3" t="s">
        <v>37034</v>
      </c>
      <c r="I11586" t="str">
        <f t="shared" si="180"/>
        <v>,(3276,' Fernando Albala Chamudes ','',' 2 2487 4100    ', Presidente Ejecutivo')</v>
      </c>
    </row>
    <row r="11587" spans="1:9">
      <c r="A11587" s="3" t="s">
        <v>37035</v>
      </c>
      <c r="B11587" s="3" t="s">
        <v>37032</v>
      </c>
      <c r="C11587" s="3">
        <f>VLOOKUP(B11587,CONSOLIDADO!A$2:E$11786,5,FALSE)</f>
        <v>3276</v>
      </c>
      <c r="D11587" s="3" t="s">
        <v>5017</v>
      </c>
      <c r="E11587" s="3"/>
      <c r="F11587" s="3"/>
      <c r="G11587" s="3" t="s">
        <v>37036</v>
      </c>
      <c r="I11587" t="str">
        <f t="shared" ref="I11587:I11650" si="181">CONCATENATE(",(",C11587,",'",A11587,"','",F11587,"','",G11587,"',",E11587,"')")</f>
        <v>,(3276,' Gonzalo Iglesias González','',' 2 2487 4100',')</v>
      </c>
    </row>
    <row r="11588" spans="1:9">
      <c r="A11588" s="3" t="s">
        <v>37037</v>
      </c>
      <c r="B11588" s="3" t="s">
        <v>37032</v>
      </c>
      <c r="C11588" s="3">
        <f>VLOOKUP(B11588,CONSOLIDADO!A$2:E$11786,5,FALSE)</f>
        <v>3276</v>
      </c>
      <c r="D11588" s="3" t="s">
        <v>5017</v>
      </c>
      <c r="E11588" s="3" t="s">
        <v>6905</v>
      </c>
      <c r="F11588" s="3" t="s">
        <v>37038</v>
      </c>
      <c r="G11588" s="3" t="s">
        <v>37034</v>
      </c>
      <c r="I11588" t="str">
        <f t="shared" si="181"/>
        <v>,(3276,' Andrea Ripamonti ',' andrea.ripamonti@maver.cl',' 2 2487 4100    ', Gerente Comercial')</v>
      </c>
    </row>
    <row r="11589" spans="1:9">
      <c r="A11589" s="3" t="s">
        <v>37039</v>
      </c>
      <c r="B11589" s="3" t="s">
        <v>37032</v>
      </c>
      <c r="C11589" s="3">
        <f>VLOOKUP(B11589,CONSOLIDADO!A$2:E$11786,5,FALSE)</f>
        <v>3276</v>
      </c>
      <c r="D11589" s="3" t="s">
        <v>5017</v>
      </c>
      <c r="E11589" s="3" t="s">
        <v>6765</v>
      </c>
      <c r="F11589" s="3" t="s">
        <v>37040</v>
      </c>
      <c r="G11589" s="3" t="s">
        <v>37034</v>
      </c>
      <c r="I11589" t="str">
        <f t="shared" si="181"/>
        <v>,(3276,' Gonzalo Parada ',' gonzalo.parada@maver.cl',' 2 2487 4100    ', Gerente de Operaciones')</v>
      </c>
    </row>
    <row r="11590" spans="1:9">
      <c r="A11590" s="3" t="s">
        <v>37041</v>
      </c>
      <c r="B11590" s="3" t="s">
        <v>37032</v>
      </c>
      <c r="C11590" s="3">
        <f>VLOOKUP(B11590,CONSOLIDADO!A$2:E$11786,5,FALSE)</f>
        <v>3276</v>
      </c>
      <c r="D11590" s="3" t="s">
        <v>5017</v>
      </c>
      <c r="E11590" s="3" t="s">
        <v>6757</v>
      </c>
      <c r="F11590" s="3" t="s">
        <v>37042</v>
      </c>
      <c r="G11590" s="3" t="s">
        <v>37034</v>
      </c>
      <c r="I11590" t="str">
        <f t="shared" si="181"/>
        <v>,(3276,' César Arcos Vallejos ',' cesar.arcos@maver.cl',' 2 2487 4100    ', Gerente de Administración y Finanzas')</v>
      </c>
    </row>
    <row r="11591" spans="1:9">
      <c r="A11591" s="3" t="s">
        <v>37044</v>
      </c>
      <c r="B11591" s="3" t="s">
        <v>37043</v>
      </c>
      <c r="C11591" s="3">
        <f>VLOOKUP(B11591,CONSOLIDADO!A$2:E$11786,5,FALSE)</f>
        <v>3277</v>
      </c>
      <c r="D11591" s="3" t="s">
        <v>5815</v>
      </c>
      <c r="E11591" s="3" t="s">
        <v>6739</v>
      </c>
      <c r="F11591" s="3" t="s">
        <v>37045</v>
      </c>
      <c r="G11591" s="3" t="s">
        <v>37046</v>
      </c>
      <c r="I11591" t="str">
        <f t="shared" si="181"/>
        <v>,(3277,' Oscar Vega Fernández ',' ovegaf@lpasteur.cl',' 2 2438 3100    ', Gerente General')</v>
      </c>
    </row>
    <row r="11592" spans="1:9">
      <c r="A11592" s="3" t="s">
        <v>37047</v>
      </c>
      <c r="B11592" s="3" t="s">
        <v>37043</v>
      </c>
      <c r="C11592" s="3">
        <f>VLOOKUP(B11592,CONSOLIDADO!A$2:E$11786,5,FALSE)</f>
        <v>3277</v>
      </c>
      <c r="D11592" s="3" t="s">
        <v>5815</v>
      </c>
      <c r="E11592" s="3" t="s">
        <v>6765</v>
      </c>
      <c r="F11592" s="3" t="s">
        <v>37048</v>
      </c>
      <c r="G11592" s="3" t="s">
        <v>37049</v>
      </c>
      <c r="I11592" t="str">
        <f t="shared" si="181"/>
        <v>,(3277,' Cristóbal Vega López ',' cvegal@lpasteur.cl',' 41 224 3298    ', Gerente de Operaciones')</v>
      </c>
    </row>
    <row r="11593" spans="1:9">
      <c r="A11593" s="3" t="s">
        <v>37050</v>
      </c>
      <c r="B11593" s="3" t="s">
        <v>37043</v>
      </c>
      <c r="C11593" s="3">
        <f>VLOOKUP(B11593,CONSOLIDADO!A$2:E$11786,5,FALSE)</f>
        <v>3277</v>
      </c>
      <c r="D11593" s="3" t="s">
        <v>5815</v>
      </c>
      <c r="E11593" s="3" t="s">
        <v>16412</v>
      </c>
      <c r="F11593" s="3" t="s">
        <v>37051</v>
      </c>
      <c r="G11593" s="3" t="s">
        <v>37049</v>
      </c>
      <c r="I11593" t="str">
        <f t="shared" si="181"/>
        <v>,(3277,' Claudio González Larenas ',' cgonzalez@lpasteur.cl',' 41 224 3298    ', Gerente de Planta')</v>
      </c>
    </row>
    <row r="11594" spans="1:9">
      <c r="A11594" s="3" t="s">
        <v>37052</v>
      </c>
      <c r="B11594" s="3" t="s">
        <v>37043</v>
      </c>
      <c r="C11594" s="3">
        <f>VLOOKUP(B11594,CONSOLIDADO!A$2:E$11786,5,FALSE)</f>
        <v>3277</v>
      </c>
      <c r="D11594" s="3" t="s">
        <v>5815</v>
      </c>
      <c r="E11594" s="3"/>
      <c r="F11594" s="3"/>
      <c r="G11594" s="3" t="s">
        <v>37053</v>
      </c>
      <c r="I11594" t="str">
        <f t="shared" si="181"/>
        <v>,(3277,' Luis Carrasco Vega','',' 2 2438 3100',')</v>
      </c>
    </row>
    <row r="11595" spans="1:9">
      <c r="A11595" s="3" t="s">
        <v>37054</v>
      </c>
      <c r="B11595" s="3" t="s">
        <v>37043</v>
      </c>
      <c r="C11595" s="3">
        <f>VLOOKUP(B11595,CONSOLIDADO!A$2:E$11786,5,FALSE)</f>
        <v>3277</v>
      </c>
      <c r="D11595" s="3" t="s">
        <v>5815</v>
      </c>
      <c r="E11595" s="3" t="s">
        <v>6757</v>
      </c>
      <c r="F11595" s="3" t="s">
        <v>37055</v>
      </c>
      <c r="G11595" s="3" t="s">
        <v>37049</v>
      </c>
      <c r="I11595" t="str">
        <f t="shared" si="181"/>
        <v>,(3277,' Claudia Aldunate Scheel ',' caldunate@lpasteur.cl',' 41 224 3298    ', Gerente de Administración y Finanzas')</v>
      </c>
    </row>
    <row r="11596" spans="1:9">
      <c r="A11596" s="3" t="s">
        <v>37057</v>
      </c>
      <c r="B11596" s="3" t="s">
        <v>37056</v>
      </c>
      <c r="C11596" s="3">
        <f>VLOOKUP(B11596,CONSOLIDADO!A$2:E$11786,5,FALSE)</f>
        <v>3278</v>
      </c>
      <c r="D11596" s="3" t="s">
        <v>2580</v>
      </c>
      <c r="E11596" s="3"/>
      <c r="F11596" s="3"/>
      <c r="G11596" s="3" t="s">
        <v>37058</v>
      </c>
      <c r="I11596" t="str">
        <f t="shared" si="181"/>
        <v>,(3278,' Daniel Dorat Olcese','',' 2 2655 6700',')</v>
      </c>
    </row>
    <row r="11597" spans="1:9">
      <c r="A11597" s="3" t="s">
        <v>37059</v>
      </c>
      <c r="B11597" s="3" t="s">
        <v>37056</v>
      </c>
      <c r="C11597" s="3">
        <f>VLOOKUP(B11597,CONSOLIDADO!A$2:E$11786,5,FALSE)</f>
        <v>3278</v>
      </c>
      <c r="D11597" s="3" t="s">
        <v>2580</v>
      </c>
      <c r="E11597" s="3" t="s">
        <v>37060</v>
      </c>
      <c r="F11597" s="3" t="s">
        <v>37061</v>
      </c>
      <c r="G11597" s="3" t="s">
        <v>37062</v>
      </c>
      <c r="I11597" t="str">
        <f t="shared" si="181"/>
        <v>,(3278,' Jorge Soto Burrow ',' jsoto@petrizzio.cl',' 2 2655 6700    ', Gerente de Producción - Director Técnico')</v>
      </c>
    </row>
    <row r="11598" spans="1:9">
      <c r="A11598" s="3" t="s">
        <v>37063</v>
      </c>
      <c r="B11598" s="3" t="s">
        <v>37056</v>
      </c>
      <c r="C11598" s="3">
        <f>VLOOKUP(B11598,CONSOLIDADO!A$2:E$11786,5,FALSE)</f>
        <v>3278</v>
      </c>
      <c r="D11598" s="3" t="s">
        <v>2580</v>
      </c>
      <c r="E11598" s="3" t="s">
        <v>6905</v>
      </c>
      <c r="F11598" s="3" t="s">
        <v>37064</v>
      </c>
      <c r="G11598" s="3" t="s">
        <v>37062</v>
      </c>
      <c r="I11598" t="str">
        <f t="shared" si="181"/>
        <v>,(3278,' María Paz González Garay ',' mariapaz.gonzalez@petrizzio.cl',' 2 2655 6700    ', Gerente Comercial')</v>
      </c>
    </row>
    <row r="11599" spans="1:9">
      <c r="A11599" s="3" t="s">
        <v>37066</v>
      </c>
      <c r="B11599" s="3" t="s">
        <v>37065</v>
      </c>
      <c r="C11599" s="3">
        <f>VLOOKUP(B11599,CONSOLIDADO!A$2:E$11786,5,FALSE)</f>
        <v>3279</v>
      </c>
      <c r="D11599" s="3" t="s">
        <v>5815</v>
      </c>
      <c r="E11599" s="3"/>
      <c r="F11599" s="3"/>
      <c r="G11599" s="3" t="s">
        <v>37067</v>
      </c>
      <c r="I11599" t="str">
        <f t="shared" si="181"/>
        <v>,(3279,' José Alcayde García','',' 2 2277 5464',')</v>
      </c>
    </row>
    <row r="11600" spans="1:9">
      <c r="A11600" s="3" t="s">
        <v>37068</v>
      </c>
      <c r="B11600" s="3" t="s">
        <v>37065</v>
      </c>
      <c r="C11600" s="3">
        <f>VLOOKUP(B11600,CONSOLIDADO!A$2:E$11786,5,FALSE)</f>
        <v>3279</v>
      </c>
      <c r="D11600" s="3" t="s">
        <v>5815</v>
      </c>
      <c r="E11600" s="3" t="s">
        <v>6905</v>
      </c>
      <c r="F11600" s="3" t="s">
        <v>37069</v>
      </c>
      <c r="G11600" s="3" t="s">
        <v>37070</v>
      </c>
      <c r="I11600" t="str">
        <f t="shared" si="181"/>
        <v>,(3279,' María del Pilar Alcayde Laporta ',' pilaralcayde.reccius@vtr.net',' 2 2277 5464    ', Gerente Comercial')</v>
      </c>
    </row>
    <row r="11601" spans="1:9">
      <c r="A11601" s="3" t="s">
        <v>37072</v>
      </c>
      <c r="B11601" s="3" t="s">
        <v>37071</v>
      </c>
      <c r="C11601" s="3">
        <f>VLOOKUP(B11601,CONSOLIDADO!A$2:E$11786,5,FALSE)</f>
        <v>3280</v>
      </c>
      <c r="D11601" s="3" t="s">
        <v>36924</v>
      </c>
      <c r="E11601" s="3" t="s">
        <v>6739</v>
      </c>
      <c r="F11601" s="3" t="s">
        <v>37073</v>
      </c>
      <c r="G11601" s="3" t="s">
        <v>37074</v>
      </c>
      <c r="I11601" t="str">
        <f t="shared" si="181"/>
        <v>,(3280,' Marco Pianta ',' marco.pianta@fresenius-kabi.com',' 2 2462 7004    ', Gerente General')</v>
      </c>
    </row>
    <row r="11602" spans="1:9">
      <c r="A11602" s="3" t="s">
        <v>37075</v>
      </c>
      <c r="B11602" s="3" t="s">
        <v>37071</v>
      </c>
      <c r="C11602" s="3">
        <f>VLOOKUP(B11602,CONSOLIDADO!A$2:E$11786,5,FALSE)</f>
        <v>3280</v>
      </c>
      <c r="D11602" s="3" t="s">
        <v>36924</v>
      </c>
      <c r="E11602" s="3" t="s">
        <v>27040</v>
      </c>
      <c r="F11602" s="3" t="s">
        <v>37076</v>
      </c>
      <c r="G11602" s="3" t="s">
        <v>37077</v>
      </c>
      <c r="I11602" t="str">
        <f t="shared" si="181"/>
        <v>,(3280,' Gerardo Iñíguez ',' gerardo.iniguez@fresenius-kabi.com',' 2 2462 7005    ', Director de Planta')</v>
      </c>
    </row>
    <row r="11603" spans="1:9">
      <c r="A11603" s="3" t="s">
        <v>37078</v>
      </c>
      <c r="B11603" s="3" t="s">
        <v>37071</v>
      </c>
      <c r="C11603" s="3">
        <f>VLOOKUP(B11603,CONSOLIDADO!A$2:E$11786,5,FALSE)</f>
        <v>3280</v>
      </c>
      <c r="D11603" s="3" t="s">
        <v>36924</v>
      </c>
      <c r="E11603" s="3" t="s">
        <v>6757</v>
      </c>
      <c r="F11603" s="3" t="s">
        <v>37079</v>
      </c>
      <c r="G11603" s="3" t="s">
        <v>37080</v>
      </c>
      <c r="I11603" t="str">
        <f t="shared" si="181"/>
        <v>,(3280,' América Segura Torres ',' america.torres@fresenius-kabi.com',' 2 2462 7003    ', Gerente de Administración y Finanzas')</v>
      </c>
    </row>
    <row r="11604" spans="1:9">
      <c r="A11604" s="3" t="s">
        <v>37082</v>
      </c>
      <c r="B11604" s="3" t="s">
        <v>37081</v>
      </c>
      <c r="C11604" s="3">
        <f>VLOOKUP(B11604,CONSOLIDADO!A$2:E$11786,5,FALSE)</f>
        <v>3281</v>
      </c>
      <c r="D11604" s="3" t="s">
        <v>2580</v>
      </c>
      <c r="E11604" s="3" t="s">
        <v>6739</v>
      </c>
      <c r="F11604" s="3" t="s">
        <v>37083</v>
      </c>
      <c r="G11604" s="3" t="s">
        <v>37084</v>
      </c>
      <c r="I11604" t="str">
        <f t="shared" si="181"/>
        <v>,(3281,' Juan Pablo Bucher Tomas ',' jpbucher@sanibel.cl',' 2 2273 2727    ', Gerente General')</v>
      </c>
    </row>
    <row r="11605" spans="1:9">
      <c r="A11605" s="3" t="s">
        <v>37086</v>
      </c>
      <c r="B11605" s="3" t="s">
        <v>37085</v>
      </c>
      <c r="C11605" s="3">
        <f>VLOOKUP(B11605,CONSOLIDADO!A$2:E$11786,5,FALSE)</f>
        <v>3282</v>
      </c>
      <c r="D11605" s="3" t="s">
        <v>5815</v>
      </c>
      <c r="E11605" s="3"/>
      <c r="F11605" s="3"/>
      <c r="G11605" s="3" t="s">
        <v>37087</v>
      </c>
      <c r="I11605" t="str">
        <f t="shared" si="181"/>
        <v>,(3282,' Julián Jerez Santibáñez','',' 2 2367 6914',')</v>
      </c>
    </row>
    <row r="11606" spans="1:9">
      <c r="A11606" s="3" t="s">
        <v>37088</v>
      </c>
      <c r="B11606" s="3" t="s">
        <v>37085</v>
      </c>
      <c r="C11606" s="3">
        <f>VLOOKUP(B11606,CONSOLIDADO!A$2:E$11786,5,FALSE)</f>
        <v>3282</v>
      </c>
      <c r="D11606" s="3" t="s">
        <v>5815</v>
      </c>
      <c r="E11606" s="3" t="s">
        <v>37089</v>
      </c>
      <c r="F11606" s="3" t="s">
        <v>37090</v>
      </c>
      <c r="G11606" s="3" t="s">
        <v>37091</v>
      </c>
      <c r="I11606" t="str">
        <f t="shared" si="181"/>
        <v>,(3282,' Andrés Delgado ',' andres.delgado@sanofi.com',' 2 2366 7004    ', Director Financiero Grupo Sanofi')</v>
      </c>
    </row>
    <row r="11607" spans="1:9">
      <c r="A11607" s="3" t="s">
        <v>37092</v>
      </c>
      <c r="B11607" s="3" t="s">
        <v>37085</v>
      </c>
      <c r="C11607" s="3">
        <f>VLOOKUP(B11607,CONSOLIDADO!A$2:E$11786,5,FALSE)</f>
        <v>3282</v>
      </c>
      <c r="D11607" s="3" t="s">
        <v>5815</v>
      </c>
      <c r="E11607" s="3" t="s">
        <v>37093</v>
      </c>
      <c r="F11607" s="3" t="s">
        <v>37094</v>
      </c>
      <c r="G11607" s="3" t="s">
        <v>37095</v>
      </c>
      <c r="I11607" t="str">
        <f t="shared" si="181"/>
        <v>,(3282,' Claudia Matus Aguilar ',' claudia.matus@sanofi.com',' 2 2367 6913    ', Directora de Calidad')</v>
      </c>
    </row>
    <row r="11608" spans="1:9">
      <c r="A11608" s="3" t="s">
        <v>37097</v>
      </c>
      <c r="B11608" s="3" t="s">
        <v>37096</v>
      </c>
      <c r="C11608" s="3">
        <f>VLOOKUP(B11608,CONSOLIDADO!A$2:E$11786,5,FALSE)</f>
        <v>3283</v>
      </c>
      <c r="D11608" s="3" t="s">
        <v>5003</v>
      </c>
      <c r="E11608" s="3" t="s">
        <v>6739</v>
      </c>
      <c r="F11608" s="3" t="s">
        <v>37098</v>
      </c>
      <c r="G11608" s="3" t="s">
        <v>37099</v>
      </c>
      <c r="I11608" t="str">
        <f t="shared" si="181"/>
        <v>,(3283,' Fernando Blaitt Pérez ',' gerencia.lsb@alexstewart.cl',' 2 2410 0415    ', Gerente General')</v>
      </c>
    </row>
    <row r="11609" spans="1:9">
      <c r="A11609" s="3" t="s">
        <v>37100</v>
      </c>
      <c r="B11609" s="3" t="s">
        <v>37096</v>
      </c>
      <c r="C11609" s="3">
        <f>VLOOKUP(B11609,CONSOLIDADO!A$2:E$11786,5,FALSE)</f>
        <v>3283</v>
      </c>
      <c r="D11609" s="3" t="s">
        <v>5003</v>
      </c>
      <c r="E11609" s="3"/>
      <c r="F11609" s="3"/>
      <c r="G11609" s="3" t="s">
        <v>37101</v>
      </c>
      <c r="I11609" t="str">
        <f t="shared" si="181"/>
        <v>,(3283,' Oscar Arlegui Hormazábal','',' 2 2410 0420',')</v>
      </c>
    </row>
    <row r="11610" spans="1:9">
      <c r="A11610" s="3" t="s">
        <v>37102</v>
      </c>
      <c r="B11610" s="3" t="s">
        <v>37096</v>
      </c>
      <c r="C11610" s="3">
        <f>VLOOKUP(B11610,CONSOLIDADO!A$2:E$11786,5,FALSE)</f>
        <v>3283</v>
      </c>
      <c r="D11610" s="3" t="s">
        <v>5003</v>
      </c>
      <c r="E11610" s="3" t="s">
        <v>7250</v>
      </c>
      <c r="F11610" s="3" t="s">
        <v>37103</v>
      </c>
      <c r="G11610" s="3" t="s">
        <v>37104</v>
      </c>
      <c r="I11610" t="str">
        <f t="shared" si="181"/>
        <v>,(3283,' César Martínez Osses ',' cesar.martinez@alexstewart.cl',' 2 2410 0418    ', Contador General')</v>
      </c>
    </row>
    <row r="11611" spans="1:9">
      <c r="A11611" s="3" t="s">
        <v>37106</v>
      </c>
      <c r="B11611" s="3" t="s">
        <v>37105</v>
      </c>
      <c r="C11611" s="3">
        <f>VLOOKUP(B11611,CONSOLIDADO!A$2:E$11786,5,FALSE)</f>
        <v>3284</v>
      </c>
      <c r="D11611" s="3" t="s">
        <v>5815</v>
      </c>
      <c r="E11611" s="3" t="s">
        <v>9666</v>
      </c>
      <c r="F11611" s="3" t="s">
        <v>37107</v>
      </c>
      <c r="G11611" s="3" t="s">
        <v>37108</v>
      </c>
      <c r="I11611" t="str">
        <f t="shared" si="181"/>
        <v>,(3284,' Enrique Salinas Polanco ',' esalinas@tecnofarma.cl',' 2 2594 9201    ', Gerente General - Representante Legal')</v>
      </c>
    </row>
    <row r="11612" spans="1:9">
      <c r="A11612" s="3" t="s">
        <v>37109</v>
      </c>
      <c r="B11612" s="3" t="s">
        <v>37105</v>
      </c>
      <c r="C11612" s="3">
        <f>VLOOKUP(B11612,CONSOLIDADO!A$2:E$11786,5,FALSE)</f>
        <v>3284</v>
      </c>
      <c r="D11612" s="3" t="s">
        <v>5815</v>
      </c>
      <c r="E11612" s="3" t="s">
        <v>37110</v>
      </c>
      <c r="F11612" s="3" t="s">
        <v>37111</v>
      </c>
      <c r="G11612" s="3" t="s">
        <v>37112</v>
      </c>
      <c r="I11612" t="str">
        <f t="shared" si="181"/>
        <v>,(3284,' Luis Carvajalino C. ',' lcarvajalino@tecnofarma.cl',' 2 2594 9266    ', Gerente Comercial OLE')</v>
      </c>
    </row>
    <row r="11613" spans="1:9">
      <c r="A11613" s="3" t="s">
        <v>37113</v>
      </c>
      <c r="B11613" s="3" t="s">
        <v>37105</v>
      </c>
      <c r="C11613" s="3">
        <f>VLOOKUP(B11613,CONSOLIDADO!A$2:E$11786,5,FALSE)</f>
        <v>3284</v>
      </c>
      <c r="D11613" s="3" t="s">
        <v>5815</v>
      </c>
      <c r="E11613" s="3" t="s">
        <v>7136</v>
      </c>
      <c r="F11613" s="3" t="s">
        <v>37114</v>
      </c>
      <c r="G11613" s="3" t="s">
        <v>37112</v>
      </c>
      <c r="I11613" t="str">
        <f t="shared" si="181"/>
        <v>,(3284,' Víctor Hugo Calderón ',' vcalderon@tecnofarma.cl',' 2 2594 9266    ', Gerente de Marketing')</v>
      </c>
    </row>
    <row r="11614" spans="1:9">
      <c r="A11614" s="3" t="s">
        <v>37115</v>
      </c>
      <c r="B11614" s="3" t="s">
        <v>37105</v>
      </c>
      <c r="C11614" s="3">
        <f>VLOOKUP(B11614,CONSOLIDADO!A$2:E$11786,5,FALSE)</f>
        <v>3284</v>
      </c>
      <c r="D11614" s="3" t="s">
        <v>5815</v>
      </c>
      <c r="E11614" s="3" t="s">
        <v>37116</v>
      </c>
      <c r="F11614" s="3" t="s">
        <v>37117</v>
      </c>
      <c r="G11614" s="3" t="s">
        <v>37108</v>
      </c>
      <c r="I11614" t="str">
        <f t="shared" si="181"/>
        <v>,(3284,' Ilse Ponce G. ',' iponce@tecnofarma.cl',' 2 2594 9201    ', Q.F. Director Técnico')</v>
      </c>
    </row>
    <row r="11615" spans="1:9">
      <c r="A11615" s="3" t="s">
        <v>30728</v>
      </c>
      <c r="B11615" s="3" t="s">
        <v>37118</v>
      </c>
      <c r="C11615" s="3">
        <f>VLOOKUP(B11615,CONSOLIDADO!A$2:E$11786,5,FALSE)</f>
        <v>3285</v>
      </c>
      <c r="D11615" s="3" t="s">
        <v>34977</v>
      </c>
      <c r="E11615" s="3" t="s">
        <v>6739</v>
      </c>
      <c r="F11615" s="3" t="s">
        <v>37119</v>
      </c>
      <c r="G11615" s="3" t="s">
        <v>37120</v>
      </c>
      <c r="I11615" t="str">
        <f t="shared" si="181"/>
        <v>,(3285,' Richard Nevares York ',' pilar.pablo@grunenthal.com',' 2 2594 8500    ', Gerente General')</v>
      </c>
    </row>
    <row r="11616" spans="1:9">
      <c r="A11616" s="3" t="s">
        <v>30731</v>
      </c>
      <c r="B11616" s="3" t="s">
        <v>37118</v>
      </c>
      <c r="C11616" s="3">
        <f>VLOOKUP(B11616,CONSOLIDADO!A$2:E$11786,5,FALSE)</f>
        <v>3285</v>
      </c>
      <c r="D11616" s="3" t="s">
        <v>34977</v>
      </c>
      <c r="E11616" s="3" t="s">
        <v>6757</v>
      </c>
      <c r="F11616" s="3" t="s">
        <v>30732</v>
      </c>
      <c r="G11616" s="3" t="s">
        <v>37120</v>
      </c>
      <c r="I11616" t="str">
        <f t="shared" si="181"/>
        <v>,(3285,' Luis Ernesto Perdomo ',' luis.perdomo@grunenthal.com',' 2 2594 8500    ', Gerente de Administración y Finanzas')</v>
      </c>
    </row>
    <row r="11617" spans="1:9">
      <c r="A11617" s="3" t="s">
        <v>17799</v>
      </c>
      <c r="B11617" s="3" t="s">
        <v>37121</v>
      </c>
      <c r="C11617" s="3">
        <f>VLOOKUP(B11617,CONSOLIDADO!A$2:E$11786,5,FALSE)</f>
        <v>3286</v>
      </c>
      <c r="D11617" s="3" t="s">
        <v>2483</v>
      </c>
      <c r="E11617" s="3" t="s">
        <v>6739</v>
      </c>
      <c r="F11617" s="3" t="s">
        <v>37122</v>
      </c>
      <c r="G11617" s="3" t="s">
        <v>26163</v>
      </c>
      <c r="I11617" t="str">
        <f t="shared" si="181"/>
        <v>,(3286,' Thomas Westcott Campbell ',' tw@davis.cl',' 2 2499 3122    ', Gerente General')</v>
      </c>
    </row>
    <row r="11618" spans="1:9">
      <c r="A11618" s="3" t="s">
        <v>37123</v>
      </c>
      <c r="B11618" s="3" t="s">
        <v>37121</v>
      </c>
      <c r="C11618" s="3">
        <f>VLOOKUP(B11618,CONSOLIDADO!A$2:E$11786,5,FALSE)</f>
        <v>3286</v>
      </c>
      <c r="D11618" s="3" t="s">
        <v>2483</v>
      </c>
      <c r="E11618" s="3" t="s">
        <v>37124</v>
      </c>
      <c r="F11618" s="3" t="s">
        <v>37125</v>
      </c>
      <c r="G11618" s="3" t="s">
        <v>37126</v>
      </c>
      <c r="I11618" t="str">
        <f t="shared" si="181"/>
        <v>,(3286,' Christian Torterolo Peña ',' ctorterolo@davislab.cl',' 2 2389 2305    ', Gerente Control de Calidad')</v>
      </c>
    </row>
    <row r="11619" spans="1:9">
      <c r="A11619" s="3" t="s">
        <v>37127</v>
      </c>
      <c r="B11619" s="3" t="s">
        <v>37121</v>
      </c>
      <c r="C11619" s="3">
        <f>VLOOKUP(B11619,CONSOLIDADO!A$2:E$11786,5,FALSE)</f>
        <v>3286</v>
      </c>
      <c r="D11619" s="3" t="s">
        <v>2483</v>
      </c>
      <c r="E11619" s="3" t="s">
        <v>6886</v>
      </c>
      <c r="F11619" s="3" t="s">
        <v>37128</v>
      </c>
      <c r="G11619" s="3" t="s">
        <v>37129</v>
      </c>
      <c r="I11619" t="str">
        <f t="shared" si="181"/>
        <v>,(3286,' Francisca León de la Barra ',' fleondelabarra@davis.cl',' 2 2389 2110    ', Gerente de Recursos Humanos')</v>
      </c>
    </row>
    <row r="11620" spans="1:9">
      <c r="A11620" s="3" t="s">
        <v>37130</v>
      </c>
      <c r="B11620" s="3" t="s">
        <v>5840</v>
      </c>
      <c r="C11620" s="3">
        <f>VLOOKUP(B11620,CONSOLIDADO!A$2:E$11786,5,FALSE)</f>
        <v>3288</v>
      </c>
      <c r="D11620" s="3" t="s">
        <v>5815</v>
      </c>
      <c r="E11620" s="3" t="s">
        <v>6739</v>
      </c>
      <c r="F11620" s="3" t="s">
        <v>37131</v>
      </c>
      <c r="G11620" s="3" t="s">
        <v>37132</v>
      </c>
      <c r="I11620" t="str">
        <f t="shared" si="181"/>
        <v>,(3288,' Marcela Reyes Acuña ',' ximena.miranda@gardenhouse.cl',' 2 2477 6000    ', Gerente General')</v>
      </c>
    </row>
    <row r="11621" spans="1:9">
      <c r="A11621" s="3" t="s">
        <v>37134</v>
      </c>
      <c r="B11621" s="3" t="s">
        <v>37133</v>
      </c>
      <c r="C11621" s="3">
        <f>VLOOKUP(B11621,CONSOLIDADO!A$2:E$11786,5,FALSE)</f>
        <v>3289</v>
      </c>
      <c r="D11621" s="3" t="s">
        <v>5815</v>
      </c>
      <c r="E11621" s="3" t="s">
        <v>6739</v>
      </c>
      <c r="F11621" s="3" t="s">
        <v>37131</v>
      </c>
      <c r="G11621" s="3" t="s">
        <v>37132</v>
      </c>
      <c r="I11621" t="str">
        <f t="shared" si="181"/>
        <v>,(3289,' Alfredo Aguirre Carreño ',' ximena.miranda@gardenhouse.cl',' 2 2477 6000    ', Gerente General')</v>
      </c>
    </row>
    <row r="11622" spans="1:9">
      <c r="A11622" s="3" t="s">
        <v>37135</v>
      </c>
      <c r="B11622" s="3" t="s">
        <v>37133</v>
      </c>
      <c r="C11622" s="3">
        <f>VLOOKUP(B11622,CONSOLIDADO!A$2:E$11786,5,FALSE)</f>
        <v>3289</v>
      </c>
      <c r="D11622" s="3" t="s">
        <v>5815</v>
      </c>
      <c r="E11622" s="3" t="s">
        <v>7104</v>
      </c>
      <c r="F11622" s="3" t="s">
        <v>37136</v>
      </c>
      <c r="G11622" s="3" t="s">
        <v>37137</v>
      </c>
      <c r="I11622" t="str">
        <f t="shared" si="181"/>
        <v>,(3289,' Jorge Díaz Levy ',' jorge.diaz@gardenhouse.cl',' 2 2477 6010    ', Director Técnico')</v>
      </c>
    </row>
    <row r="11623" spans="1:9">
      <c r="A11623" s="3" t="s">
        <v>37139</v>
      </c>
      <c r="B11623" s="3" t="s">
        <v>37138</v>
      </c>
      <c r="C11623" s="3">
        <f>VLOOKUP(B11623,CONSOLIDADO!A$2:E$11786,5,FALSE)</f>
        <v>3290</v>
      </c>
      <c r="D11623" s="3" t="s">
        <v>34977</v>
      </c>
      <c r="E11623" s="3" t="s">
        <v>6850</v>
      </c>
      <c r="F11623" s="3"/>
      <c r="G11623" s="3" t="s">
        <v>37132</v>
      </c>
      <c r="I11623" t="str">
        <f t="shared" si="181"/>
        <v>,(3290,' Carlos Ignacio Betancur ','',' 2 2477 6000    ', Director')</v>
      </c>
    </row>
    <row r="11624" spans="1:9">
      <c r="A11624" s="3" t="s">
        <v>37134</v>
      </c>
      <c r="B11624" s="3" t="s">
        <v>37138</v>
      </c>
      <c r="C11624" s="3">
        <f>VLOOKUP(B11624,CONSOLIDADO!A$2:E$11786,5,FALSE)</f>
        <v>3290</v>
      </c>
      <c r="D11624" s="3" t="s">
        <v>34977</v>
      </c>
      <c r="E11624" s="3" t="s">
        <v>6757</v>
      </c>
      <c r="F11624" s="3" t="s">
        <v>37140</v>
      </c>
      <c r="G11624" s="3" t="s">
        <v>37132</v>
      </c>
      <c r="I11624" t="str">
        <f t="shared" si="181"/>
        <v>,(3290,' Alfredo Aguirre Carreño ',' info@gardenhouse.cl',' 2 2477 6000    ', Gerente de Administración y Finanzas')</v>
      </c>
    </row>
    <row r="11625" spans="1:9">
      <c r="A11625" s="3" t="s">
        <v>37130</v>
      </c>
      <c r="B11625" s="3" t="s">
        <v>37138</v>
      </c>
      <c r="C11625" s="3">
        <f>VLOOKUP(B11625,CONSOLIDADO!A$2:E$11786,5,FALSE)</f>
        <v>3290</v>
      </c>
      <c r="D11625" s="3" t="s">
        <v>34977</v>
      </c>
      <c r="E11625" s="3" t="s">
        <v>6905</v>
      </c>
      <c r="F11625" s="3" t="s">
        <v>37131</v>
      </c>
      <c r="G11625" s="3" t="s">
        <v>37132</v>
      </c>
      <c r="I11625" t="str">
        <f t="shared" si="181"/>
        <v>,(3290,' Marcela Reyes Acuña ',' ximena.miranda@gardenhouse.cl',' 2 2477 6000    ', Gerente Comercial')</v>
      </c>
    </row>
    <row r="11626" spans="1:9">
      <c r="A11626" s="3" t="s">
        <v>37143</v>
      </c>
      <c r="B11626" s="3" t="s">
        <v>37141</v>
      </c>
      <c r="C11626" s="3">
        <f>VLOOKUP(B11626,CONSOLIDADO!A$2:E$11786,5,FALSE)</f>
        <v>3291</v>
      </c>
      <c r="D11626" s="3" t="s">
        <v>37142</v>
      </c>
      <c r="E11626" s="3" t="s">
        <v>6739</v>
      </c>
      <c r="F11626" s="3" t="s">
        <v>37144</v>
      </c>
      <c r="G11626" s="3" t="s">
        <v>37145</v>
      </c>
      <c r="I11626" t="str">
        <f t="shared" si="181"/>
        <v>,(3291,' Conrado Kretschmer Castañeda ',' ckretschmer@labprater.cl',' 2 2870 7508    ', Gerente General')</v>
      </c>
    </row>
    <row r="11627" spans="1:9">
      <c r="A11627" s="3" t="s">
        <v>37146</v>
      </c>
      <c r="B11627" s="3" t="s">
        <v>37141</v>
      </c>
      <c r="C11627" s="3">
        <f>VLOOKUP(B11627,CONSOLIDADO!A$2:E$11786,5,FALSE)</f>
        <v>3291</v>
      </c>
      <c r="D11627" s="3" t="s">
        <v>37142</v>
      </c>
      <c r="E11627" s="3" t="s">
        <v>6757</v>
      </c>
      <c r="F11627" s="3" t="s">
        <v>37147</v>
      </c>
      <c r="G11627" s="3" t="s">
        <v>37145</v>
      </c>
      <c r="I11627" t="str">
        <f t="shared" si="181"/>
        <v>,(3291,' Juan Domingo Maldonado Morales ',' jmaldonado@labprater.cl',' 2 2870 7508    ', Gerente de Administración y Finanzas')</v>
      </c>
    </row>
    <row r="11628" spans="1:9">
      <c r="A11628" s="3" t="s">
        <v>37148</v>
      </c>
      <c r="B11628" s="3" t="s">
        <v>37141</v>
      </c>
      <c r="C11628" s="3">
        <f>VLOOKUP(B11628,CONSOLIDADO!A$2:E$11786,5,FALSE)</f>
        <v>3291</v>
      </c>
      <c r="D11628" s="3" t="s">
        <v>37142</v>
      </c>
      <c r="E11628" s="3" t="s">
        <v>37149</v>
      </c>
      <c r="F11628" s="3" t="s">
        <v>37150</v>
      </c>
      <c r="G11628" s="3" t="s">
        <v>37145</v>
      </c>
      <c r="I11628" t="str">
        <f t="shared" si="181"/>
        <v>,(3291,' Enrique Bruñol Cillero ',' ebrunol@labprater.cl',' 2 2870 7508    ', Gerente Comercial Farma y Masivo')</v>
      </c>
    </row>
    <row r="11629" spans="1:9">
      <c r="A11629" s="3" t="s">
        <v>37151</v>
      </c>
      <c r="B11629" s="3" t="s">
        <v>37141</v>
      </c>
      <c r="C11629" s="3">
        <f>VLOOKUP(B11629,CONSOLIDADO!A$2:E$11786,5,FALSE)</f>
        <v>3291</v>
      </c>
      <c r="D11629" s="3" t="s">
        <v>37142</v>
      </c>
      <c r="E11629" s="3" t="s">
        <v>6765</v>
      </c>
      <c r="F11629" s="3" t="s">
        <v>37152</v>
      </c>
      <c r="G11629" s="3" t="s">
        <v>37153</v>
      </c>
      <c r="I11629" t="str">
        <f t="shared" si="181"/>
        <v>,(3291,' Pablo Lira Proust ',' plira@labprater.cl',' 2 2870 7500    ', Gerente de Operaciones')</v>
      </c>
    </row>
    <row r="11630" spans="1:9">
      <c r="A11630" s="3" t="s">
        <v>37154</v>
      </c>
      <c r="B11630" s="3" t="s">
        <v>37141</v>
      </c>
      <c r="C11630" s="3">
        <f>VLOOKUP(B11630,CONSOLIDADO!A$2:E$11786,5,FALSE)</f>
        <v>3291</v>
      </c>
      <c r="D11630" s="3" t="s">
        <v>37142</v>
      </c>
      <c r="E11630" s="3" t="s">
        <v>37155</v>
      </c>
      <c r="F11630" s="3" t="s">
        <v>37156</v>
      </c>
      <c r="G11630" s="3" t="s">
        <v>37153</v>
      </c>
      <c r="I11630" t="str">
        <f t="shared" si="181"/>
        <v>,(3291,' Peter Stüdemann ',' pstudemann@labprater.cl',' 2 2870 7500    ', Gerente Planta Farma')</v>
      </c>
    </row>
    <row r="11631" spans="1:9">
      <c r="A11631" s="3" t="s">
        <v>37158</v>
      </c>
      <c r="B11631" s="3" t="s">
        <v>37157</v>
      </c>
      <c r="C11631" s="3">
        <f>VLOOKUP(B11631,CONSOLIDADO!A$2:E$11786,5,FALSE)</f>
        <v>3292</v>
      </c>
      <c r="D11631" s="3" t="s">
        <v>5815</v>
      </c>
      <c r="E11631" s="3" t="s">
        <v>6739</v>
      </c>
      <c r="F11631" s="3"/>
      <c r="G11631" s="3" t="s">
        <v>37159</v>
      </c>
      <c r="I11631" t="str">
        <f t="shared" si="181"/>
        <v>,(3292,' Eugenio Alvarez Warnken ','',' 2 2698 4306    ', Gerente General')</v>
      </c>
    </row>
    <row r="11632" spans="1:9">
      <c r="A11632" s="3" t="s">
        <v>37160</v>
      </c>
      <c r="B11632" s="3" t="s">
        <v>37157</v>
      </c>
      <c r="C11632" s="3">
        <f>VLOOKUP(B11632,CONSOLIDADO!A$2:E$11786,5,FALSE)</f>
        <v>3292</v>
      </c>
      <c r="D11632" s="3" t="s">
        <v>5815</v>
      </c>
      <c r="E11632" s="3" t="s">
        <v>7104</v>
      </c>
      <c r="F11632" s="3"/>
      <c r="G11632" s="3" t="s">
        <v>37159</v>
      </c>
      <c r="I11632" t="str">
        <f t="shared" si="181"/>
        <v>,(3292,' Verónica Arangua Zelaya ','',' 2 2698 4306    ', Director Técnico')</v>
      </c>
    </row>
    <row r="11633" spans="1:9">
      <c r="A11633" s="3" t="s">
        <v>37162</v>
      </c>
      <c r="B11633" s="3" t="s">
        <v>37161</v>
      </c>
      <c r="C11633" s="3">
        <f>VLOOKUP(B11633,CONSOLIDADO!A$2:E$11786,5,FALSE)</f>
        <v>3293</v>
      </c>
      <c r="D11633" s="3" t="s">
        <v>36924</v>
      </c>
      <c r="E11633" s="3" t="s">
        <v>6813</v>
      </c>
      <c r="F11633" s="3"/>
      <c r="G11633" s="3" t="s">
        <v>37163</v>
      </c>
      <c r="I11633" t="str">
        <f t="shared" si="181"/>
        <v>,(3293,' Emilio Saval Prados ','',' 2 2707 3020    ', Presidente')</v>
      </c>
    </row>
    <row r="11634" spans="1:9">
      <c r="A11634" s="3" t="s">
        <v>37164</v>
      </c>
      <c r="B11634" s="3" t="s">
        <v>37161</v>
      </c>
      <c r="C11634" s="3">
        <f>VLOOKUP(B11634,CONSOLIDADO!A$2:E$11786,5,FALSE)</f>
        <v>3293</v>
      </c>
      <c r="D11634" s="3" t="s">
        <v>36924</v>
      </c>
      <c r="E11634" s="3" t="s">
        <v>6739</v>
      </c>
      <c r="F11634" s="3" t="s">
        <v>37165</v>
      </c>
      <c r="G11634" s="3" t="s">
        <v>37166</v>
      </c>
      <c r="I11634" t="str">
        <f t="shared" si="181"/>
        <v>,(3293,' Fernando Corvalán Ross ',' fcorvalan@saval.cl',' 2 2707 3257    ', Gerente General')</v>
      </c>
    </row>
    <row r="11635" spans="1:9">
      <c r="A11635" s="3" t="s">
        <v>37167</v>
      </c>
      <c r="B11635" s="3" t="s">
        <v>37161</v>
      </c>
      <c r="C11635" s="3">
        <f>VLOOKUP(B11635,CONSOLIDADO!A$2:E$11786,5,FALSE)</f>
        <v>3293</v>
      </c>
      <c r="D11635" s="3" t="s">
        <v>36924</v>
      </c>
      <c r="E11635" s="3" t="s">
        <v>15814</v>
      </c>
      <c r="F11635" s="3" t="s">
        <v>37168</v>
      </c>
      <c r="G11635" s="3" t="s">
        <v>37169</v>
      </c>
      <c r="I11635" t="str">
        <f t="shared" si="181"/>
        <v>,(3293,' Cristián Munitiz Venegas ',' cmunitiz@saval.cl',' 2 2707 3080    ', Director Médico')</v>
      </c>
    </row>
    <row r="11636" spans="1:9">
      <c r="A11636" s="3" t="s">
        <v>37170</v>
      </c>
      <c r="B11636" s="3" t="s">
        <v>37161</v>
      </c>
      <c r="C11636" s="3">
        <f>VLOOKUP(B11636,CONSOLIDADO!A$2:E$11786,5,FALSE)</f>
        <v>3293</v>
      </c>
      <c r="D11636" s="3" t="s">
        <v>36924</v>
      </c>
      <c r="E11636" s="3" t="s">
        <v>6905</v>
      </c>
      <c r="F11636" s="3" t="s">
        <v>37171</v>
      </c>
      <c r="G11636" s="3" t="s">
        <v>37172</v>
      </c>
      <c r="I11636" t="str">
        <f t="shared" si="181"/>
        <v>,(3293,' Ricardo Corte Truffello ',' rcorte@saval.cl',' 2 2707 3100    ', Gerente Comercial')</v>
      </c>
    </row>
    <row r="11637" spans="1:9">
      <c r="A11637" s="3" t="s">
        <v>30728</v>
      </c>
      <c r="B11637" s="3" t="s">
        <v>37173</v>
      </c>
      <c r="C11637" s="3">
        <f>VLOOKUP(B11637,CONSOLIDADO!A$2:E$11786,5,FALSE)</f>
        <v>3294</v>
      </c>
      <c r="D11637" s="3" t="s">
        <v>5815</v>
      </c>
      <c r="E11637" s="3" t="s">
        <v>8562</v>
      </c>
      <c r="F11637" s="3"/>
      <c r="G11637" s="3" t="s">
        <v>37174</v>
      </c>
      <c r="I11637" t="str">
        <f t="shared" si="181"/>
        <v>,(3294,' Richard Nevares York ','',' 2 2594 8000    ', Gerente General / Representante Legal')</v>
      </c>
    </row>
    <row r="11638" spans="1:9">
      <c r="A11638" s="3" t="s">
        <v>30731</v>
      </c>
      <c r="B11638" s="3" t="s">
        <v>37173</v>
      </c>
      <c r="C11638" s="3">
        <f>VLOOKUP(B11638,CONSOLIDADO!A$2:E$11786,5,FALSE)</f>
        <v>3294</v>
      </c>
      <c r="D11638" s="3" t="s">
        <v>5815</v>
      </c>
      <c r="E11638" s="3" t="s">
        <v>6757</v>
      </c>
      <c r="F11638" s="3" t="s">
        <v>30732</v>
      </c>
      <c r="G11638" s="3" t="s">
        <v>37174</v>
      </c>
      <c r="I11638" t="str">
        <f t="shared" si="181"/>
        <v>,(3294,' Luis Ernesto Perdomo ',' luis.perdomo@grunenthal.com',' 2 2594 8000    ', Gerente de Administración y Finanzas')</v>
      </c>
    </row>
    <row r="11639" spans="1:9">
      <c r="A11639" s="3" t="s">
        <v>37175</v>
      </c>
      <c r="B11639" s="3" t="s">
        <v>37173</v>
      </c>
      <c r="C11639" s="3">
        <f>VLOOKUP(B11639,CONSOLIDADO!A$2:E$11786,5,FALSE)</f>
        <v>3294</v>
      </c>
      <c r="D11639" s="3" t="s">
        <v>5815</v>
      </c>
      <c r="E11639" s="3"/>
      <c r="F11639" s="3"/>
      <c r="G11639" s="3" t="s">
        <v>37176</v>
      </c>
      <c r="I11639" t="str">
        <f t="shared" si="181"/>
        <v>,(3294,' Juan Ignacio Sandoval Calderón','',' 2 2594 8200',')</v>
      </c>
    </row>
    <row r="11640" spans="1:9">
      <c r="A11640" s="3" t="s">
        <v>37177</v>
      </c>
      <c r="B11640" s="3" t="s">
        <v>37173</v>
      </c>
      <c r="C11640" s="3">
        <f>VLOOKUP(B11640,CONSOLIDADO!A$2:E$11786,5,FALSE)</f>
        <v>3294</v>
      </c>
      <c r="D11640" s="3" t="s">
        <v>5815</v>
      </c>
      <c r="E11640" s="3" t="s">
        <v>37178</v>
      </c>
      <c r="F11640" s="3" t="s">
        <v>37179</v>
      </c>
      <c r="G11640" s="3" t="s">
        <v>37174</v>
      </c>
      <c r="I11640" t="str">
        <f t="shared" si="181"/>
        <v>,(3294,' Sandra Castillo Escudero ',' sandra.castillo@grunenthal.com',' 2 2594 8000    ', Supervisora de Exportaciones')</v>
      </c>
    </row>
    <row r="11641" spans="1:9">
      <c r="A11641" s="3" t="s">
        <v>37182</v>
      </c>
      <c r="B11641" s="3" t="s">
        <v>37180</v>
      </c>
      <c r="C11641" s="3">
        <f>VLOOKUP(B11641,CONSOLIDADO!A$2:E$11786,5,FALSE)</f>
        <v>3295</v>
      </c>
      <c r="D11641" s="3" t="s">
        <v>37181</v>
      </c>
      <c r="E11641" s="3" t="s">
        <v>6739</v>
      </c>
      <c r="F11641" s="3" t="s">
        <v>37183</v>
      </c>
      <c r="G11641" s="3" t="s">
        <v>37184</v>
      </c>
      <c r="I11641" t="str">
        <f t="shared" si="181"/>
        <v>,(3295,' Sebastián Echeverría ',' secheverria@laborum.com',' 2 3202 4000    ', Gerente General')</v>
      </c>
    </row>
    <row r="11642" spans="1:9">
      <c r="A11642" s="3" t="s">
        <v>37185</v>
      </c>
      <c r="B11642" s="3" t="s">
        <v>37180</v>
      </c>
      <c r="C11642" s="3">
        <f>VLOOKUP(B11642,CONSOLIDADO!A$2:E$11786,5,FALSE)</f>
        <v>3295</v>
      </c>
      <c r="D11642" s="3" t="s">
        <v>37181</v>
      </c>
      <c r="E11642" s="3" t="s">
        <v>6757</v>
      </c>
      <c r="F11642" s="3" t="s">
        <v>37186</v>
      </c>
      <c r="G11642" s="3" t="s">
        <v>37184</v>
      </c>
      <c r="I11642" t="str">
        <f t="shared" si="181"/>
        <v>,(3295,' John Duque ',' jduque@navent.com',' 2 3202 4000    ', Gerente de Administración y Finanzas')</v>
      </c>
    </row>
    <row r="11643" spans="1:9">
      <c r="A11643" s="3" t="s">
        <v>37187</v>
      </c>
      <c r="B11643" s="3" t="s">
        <v>37180</v>
      </c>
      <c r="C11643" s="3">
        <f>VLOOKUP(B11643,CONSOLIDADO!A$2:E$11786,5,FALSE)</f>
        <v>3295</v>
      </c>
      <c r="D11643" s="3" t="s">
        <v>37181</v>
      </c>
      <c r="E11643" s="3" t="s">
        <v>7136</v>
      </c>
      <c r="F11643" s="3" t="s">
        <v>37188</v>
      </c>
      <c r="G11643" s="3" t="s">
        <v>37184</v>
      </c>
      <c r="I11643" t="str">
        <f t="shared" si="181"/>
        <v>,(3295,' María Jesús García-Huidobro Cárdenas ',' mgarciah@laborum.com',' 2 3202 4000    ', Gerente de Marketing')</v>
      </c>
    </row>
    <row r="11644" spans="1:9">
      <c r="A11644" s="3" t="s">
        <v>37191</v>
      </c>
      <c r="B11644" s="3" t="s">
        <v>37189</v>
      </c>
      <c r="C11644" s="3">
        <f>VLOOKUP(B11644,CONSOLIDADO!A$2:E$11786,5,FALSE)</f>
        <v>3296</v>
      </c>
      <c r="D11644" s="3" t="s">
        <v>37190</v>
      </c>
      <c r="E11644" s="3" t="s">
        <v>6739</v>
      </c>
      <c r="F11644" s="3" t="s">
        <v>37192</v>
      </c>
      <c r="G11644" s="3" t="s">
        <v>37193</v>
      </c>
      <c r="I11644" t="str">
        <f t="shared" si="181"/>
        <v>,(3296,' Luis Vieira Marticorena ',' lvieira@lacofar.cl',' 2 2222 7525    ', Gerente General')</v>
      </c>
    </row>
    <row r="11645" spans="1:9">
      <c r="A11645" s="3" t="s">
        <v>37194</v>
      </c>
      <c r="B11645" s="3" t="s">
        <v>37189</v>
      </c>
      <c r="C11645" s="3">
        <f>VLOOKUP(B11645,CONSOLIDADO!A$2:E$11786,5,FALSE)</f>
        <v>3296</v>
      </c>
      <c r="D11645" s="3" t="s">
        <v>37190</v>
      </c>
      <c r="E11645" s="3" t="s">
        <v>7104</v>
      </c>
      <c r="F11645" s="3" t="s">
        <v>37195</v>
      </c>
      <c r="G11645" s="3" t="s">
        <v>37193</v>
      </c>
      <c r="I11645" t="str">
        <f t="shared" si="181"/>
        <v>,(3296,' María Elcira Ramírez Zapapa ',' meramirez@lacofar.cl',' 2 2222 7525    ', Director Técnico')</v>
      </c>
    </row>
    <row r="11646" spans="1:9">
      <c r="A11646" s="3" t="s">
        <v>37196</v>
      </c>
      <c r="B11646" s="3" t="s">
        <v>37189</v>
      </c>
      <c r="C11646" s="3">
        <f>VLOOKUP(B11646,CONSOLIDADO!A$2:E$11786,5,FALSE)</f>
        <v>3296</v>
      </c>
      <c r="D11646" s="3" t="s">
        <v>37190</v>
      </c>
      <c r="E11646" s="3"/>
      <c r="F11646" s="3"/>
      <c r="G11646" s="3" t="s">
        <v>37197</v>
      </c>
      <c r="I11646" t="str">
        <f t="shared" si="181"/>
        <v>,(3296,' Marilú Ríos Orellana','',' 2 2222 7525',')</v>
      </c>
    </row>
    <row r="11647" spans="1:9">
      <c r="A11647" s="3" t="s">
        <v>37198</v>
      </c>
      <c r="B11647" s="3" t="s">
        <v>57669</v>
      </c>
      <c r="C11647" s="3">
        <f>VLOOKUP(B11647,CONSOLIDADO!A$2:E$11786,5,FALSE)</f>
        <v>3297</v>
      </c>
      <c r="D11647" s="3" t="s">
        <v>5038</v>
      </c>
      <c r="E11647" s="3" t="s">
        <v>6739</v>
      </c>
      <c r="F11647" s="3"/>
      <c r="G11647" s="3" t="s">
        <v>37199</v>
      </c>
      <c r="I11647" t="str">
        <f t="shared" si="181"/>
        <v>,(3297,' Carlos Ruiz Estrada ','',' 64 235 1218    ', Gerente General')</v>
      </c>
    </row>
    <row r="11648" spans="1:9">
      <c r="A11648" s="3" t="s">
        <v>37200</v>
      </c>
      <c r="B11648" s="3" t="s">
        <v>57669</v>
      </c>
      <c r="C11648" s="3">
        <f>VLOOKUP(B11648,CONSOLIDADO!A$2:E$11786,5,FALSE)</f>
        <v>3297</v>
      </c>
      <c r="D11648" s="3" t="s">
        <v>5038</v>
      </c>
      <c r="E11648" s="3" t="s">
        <v>6765</v>
      </c>
      <c r="F11648" s="3" t="s">
        <v>37201</v>
      </c>
      <c r="G11648" s="3" t="s">
        <v>37199</v>
      </c>
      <c r="I11648" t="str">
        <f t="shared" si="181"/>
        <v>,(3297,' Carlos Eduardo Ruiz Binder ',' cruiz@doscastanos.cl',' 64 235 1218    ', Gerente de Operaciones')</v>
      </c>
    </row>
    <row r="11649" spans="1:9">
      <c r="A11649" s="3" t="s">
        <v>37203</v>
      </c>
      <c r="B11649" s="3" t="s">
        <v>37202</v>
      </c>
      <c r="C11649" s="3">
        <f>VLOOKUP(B11649,CONSOLIDADO!A$2:E$11786,5,FALSE)</f>
        <v>3298</v>
      </c>
      <c r="D11649" s="3" t="s">
        <v>3431</v>
      </c>
      <c r="E11649" s="3" t="s">
        <v>7971</v>
      </c>
      <c r="F11649" s="3" t="s">
        <v>37204</v>
      </c>
      <c r="G11649" s="3" t="s">
        <v>37205</v>
      </c>
      <c r="I11649" t="str">
        <f t="shared" si="181"/>
        <v>,(3298,' Pablo Alessandrini Ibáñez ',' palessandrini@lafrut.cl',' 2 2657 1075    ', Socio Ejecutivo')</v>
      </c>
    </row>
    <row r="11650" spans="1:9">
      <c r="A11650" s="3" t="s">
        <v>37206</v>
      </c>
      <c r="B11650" s="3" t="s">
        <v>37202</v>
      </c>
      <c r="C11650" s="3">
        <f>VLOOKUP(B11650,CONSOLIDADO!A$2:E$11786,5,FALSE)</f>
        <v>3298</v>
      </c>
      <c r="D11650" s="3" t="s">
        <v>3431</v>
      </c>
      <c r="E11650" s="3"/>
      <c r="F11650" s="3"/>
      <c r="G11650" s="3" t="s">
        <v>37207</v>
      </c>
      <c r="I11650" t="str">
        <f t="shared" si="181"/>
        <v>,(3298,' Andrés De Witt Hepp','',' 2 2657 1075',')</v>
      </c>
    </row>
    <row r="11651" spans="1:9">
      <c r="A11651" s="3" t="s">
        <v>37210</v>
      </c>
      <c r="B11651" s="3" t="s">
        <v>37208</v>
      </c>
      <c r="C11651" s="3">
        <f>VLOOKUP(B11651,CONSOLIDADO!A$2:E$11786,5,FALSE)</f>
        <v>3299</v>
      </c>
      <c r="D11651" s="3" t="s">
        <v>37209</v>
      </c>
      <c r="E11651" s="3" t="s">
        <v>6739</v>
      </c>
      <c r="F11651" s="3" t="s">
        <v>37211</v>
      </c>
      <c r="G11651" s="3" t="s">
        <v>37212</v>
      </c>
      <c r="I11651" t="str">
        <f t="shared" ref="I11651:I11714" si="182">CONCATENATE(",(",C11651,",'",A11651,"','",F11651,"','",G11651,"',",E11651,"')")</f>
        <v>,(3299,' Carolina Oddó Franceschi ',' coddo@lahsen.cl',' 2 3273 0050    ', Gerente General')</v>
      </c>
    </row>
    <row r="11652" spans="1:9">
      <c r="A11652" s="3" t="s">
        <v>37213</v>
      </c>
      <c r="B11652" s="3" t="s">
        <v>37208</v>
      </c>
      <c r="C11652" s="3">
        <f>VLOOKUP(B11652,CONSOLIDADO!A$2:E$11786,5,FALSE)</f>
        <v>3299</v>
      </c>
      <c r="D11652" s="3" t="s">
        <v>37209</v>
      </c>
      <c r="E11652" s="3"/>
      <c r="F11652" s="3"/>
      <c r="G11652" s="3" t="s">
        <v>37214</v>
      </c>
      <c r="I11652" t="str">
        <f t="shared" si="182"/>
        <v>,(3299,' Marcia Arias Matus','',' 2 3273 0050',')</v>
      </c>
    </row>
    <row r="11653" spans="1:9">
      <c r="A11653" s="3" t="s">
        <v>37215</v>
      </c>
      <c r="B11653" s="3" t="s">
        <v>37208</v>
      </c>
      <c r="C11653" s="3">
        <f>VLOOKUP(B11653,CONSOLIDADO!A$2:E$11786,5,FALSE)</f>
        <v>3299</v>
      </c>
      <c r="D11653" s="3" t="s">
        <v>37209</v>
      </c>
      <c r="E11653" s="3"/>
      <c r="F11653" s="3"/>
      <c r="G11653" s="3" t="s">
        <v>37214</v>
      </c>
      <c r="I11653" t="str">
        <f t="shared" si="182"/>
        <v>,(3299,' Ricardo Redlich Kausen','',' 2 3273 0050',')</v>
      </c>
    </row>
    <row r="11654" spans="1:9">
      <c r="A11654" s="3" t="s">
        <v>37217</v>
      </c>
      <c r="B11654" s="3" t="s">
        <v>37216</v>
      </c>
      <c r="C11654" s="3">
        <f>VLOOKUP(B11654,CONSOLIDADO!A$2:E$11786,5,FALSE)</f>
        <v>3300</v>
      </c>
      <c r="D11654" s="3" t="s">
        <v>5104</v>
      </c>
      <c r="E11654" s="3" t="s">
        <v>6739</v>
      </c>
      <c r="F11654" s="3" t="s">
        <v>37218</v>
      </c>
      <c r="G11654" s="3" t="s">
        <v>37219</v>
      </c>
      <c r="I11654" t="str">
        <f t="shared" si="182"/>
        <v>,(3300,' Roberto Hernández Castillo ',' coprema@lamitec.cl',' 2 2928 7270    ', Gerente General')</v>
      </c>
    </row>
    <row r="11655" spans="1:9">
      <c r="A11655" s="3" t="s">
        <v>37220</v>
      </c>
      <c r="B11655" s="3" t="s">
        <v>37216</v>
      </c>
      <c r="C11655" s="3">
        <f>VLOOKUP(B11655,CONSOLIDADO!A$2:E$11786,5,FALSE)</f>
        <v>3300</v>
      </c>
      <c r="D11655" s="3" t="s">
        <v>5104</v>
      </c>
      <c r="E11655" s="3" t="s">
        <v>20675</v>
      </c>
      <c r="F11655" s="3" t="s">
        <v>37221</v>
      </c>
      <c r="G11655" s="3" t="s">
        <v>37219</v>
      </c>
      <c r="I11655" t="str">
        <f t="shared" si="182"/>
        <v>,(3300,' Ernesto Hernández Muñoz ',' ehernandez@lamitec.cl',' 2 2928 7270    ', Gerente de Proyecto')</v>
      </c>
    </row>
    <row r="11656" spans="1:9">
      <c r="A11656" s="3" t="s">
        <v>37222</v>
      </c>
      <c r="B11656" s="3" t="s">
        <v>37216</v>
      </c>
      <c r="C11656" s="3">
        <f>VLOOKUP(B11656,CONSOLIDADO!A$2:E$11786,5,FALSE)</f>
        <v>3300</v>
      </c>
      <c r="D11656" s="3" t="s">
        <v>5104</v>
      </c>
      <c r="E11656" s="3" t="s">
        <v>6757</v>
      </c>
      <c r="F11656" s="3" t="s">
        <v>37223</v>
      </c>
      <c r="G11656" s="3" t="s">
        <v>37219</v>
      </c>
      <c r="I11656" t="str">
        <f t="shared" si="182"/>
        <v>,(3300,' María Muñoz Betancur ',' mary@coprema.cl',' 2 2928 7270    ', Gerente de Administración y Finanzas')</v>
      </c>
    </row>
    <row r="11657" spans="1:9">
      <c r="A11657" s="3" t="s">
        <v>37224</v>
      </c>
      <c r="B11657" s="3" t="s">
        <v>37216</v>
      </c>
      <c r="C11657" s="3">
        <f>VLOOKUP(B11657,CONSOLIDADO!A$2:E$11786,5,FALSE)</f>
        <v>3300</v>
      </c>
      <c r="D11657" s="3" t="s">
        <v>5104</v>
      </c>
      <c r="E11657" s="3"/>
      <c r="F11657" s="3"/>
      <c r="G11657" s="3" t="s">
        <v>37225</v>
      </c>
      <c r="I11657" t="str">
        <f t="shared" si="182"/>
        <v>,(3300,' Felipe Hernández Muñoz','',' 2 2928 7270',')</v>
      </c>
    </row>
    <row r="11658" spans="1:9">
      <c r="A11658" s="3" t="s">
        <v>37227</v>
      </c>
      <c r="B11658" s="3" t="s">
        <v>37226</v>
      </c>
      <c r="C11658" s="3">
        <f>VLOOKUP(B11658,CONSOLIDADO!A$2:E$11786,5,FALSE)</f>
        <v>3301</v>
      </c>
      <c r="D11658" s="3" t="s">
        <v>9391</v>
      </c>
      <c r="E11658" s="3"/>
      <c r="F11658" s="3"/>
      <c r="G11658" s="3" t="s">
        <v>37228</v>
      </c>
      <c r="I11658" t="str">
        <f t="shared" si="182"/>
        <v>,(3301,' Juan Landa Tobar','',' 9 9232 1385',')</v>
      </c>
    </row>
    <row r="11659" spans="1:9">
      <c r="A11659" s="3" t="s">
        <v>37229</v>
      </c>
      <c r="B11659" s="3" t="s">
        <v>37226</v>
      </c>
      <c r="C11659" s="3">
        <f>VLOOKUP(B11659,CONSOLIDADO!A$2:E$11786,5,FALSE)</f>
        <v>3301</v>
      </c>
      <c r="D11659" s="3" t="s">
        <v>9391</v>
      </c>
      <c r="E11659" s="3"/>
      <c r="F11659" s="3"/>
      <c r="G11659" s="3" t="s">
        <v>37230</v>
      </c>
      <c r="I11659" t="str">
        <f t="shared" si="182"/>
        <v>,(3301,' Eduardo Landa Yáñez','',' 9 9827 4601',')</v>
      </c>
    </row>
    <row r="11660" spans="1:9">
      <c r="A11660" s="3" t="s">
        <v>37231</v>
      </c>
      <c r="B11660" s="3" t="s">
        <v>37226</v>
      </c>
      <c r="C11660" s="3">
        <f>VLOOKUP(B11660,CONSOLIDADO!A$2:E$11786,5,FALSE)</f>
        <v>3301</v>
      </c>
      <c r="D11660" s="3" t="s">
        <v>9391</v>
      </c>
      <c r="E11660" s="3" t="s">
        <v>37232</v>
      </c>
      <c r="F11660" s="3" t="s">
        <v>37233</v>
      </c>
      <c r="G11660" s="3" t="s">
        <v>37234</v>
      </c>
      <c r="I11660" t="str">
        <f t="shared" si="182"/>
        <v>,(3301,' Christian Silva Nanjari ',' christian.silva@landa.cl',' 9 6835 1859    ', Socio Precio de Transferencia')</v>
      </c>
    </row>
    <row r="11661" spans="1:9">
      <c r="A11661" s="3" t="s">
        <v>37235</v>
      </c>
      <c r="B11661" s="3" t="s">
        <v>37226</v>
      </c>
      <c r="C11661" s="3">
        <f>VLOOKUP(B11661,CONSOLIDADO!A$2:E$11786,5,FALSE)</f>
        <v>3301</v>
      </c>
      <c r="D11661" s="3" t="s">
        <v>9391</v>
      </c>
      <c r="E11661" s="3" t="s">
        <v>36641</v>
      </c>
      <c r="F11661" s="3" t="s">
        <v>37236</v>
      </c>
      <c r="G11661" s="3" t="s">
        <v>37237</v>
      </c>
      <c r="I11661" t="str">
        <f t="shared" si="182"/>
        <v>,(3301,' Víctor Arques Vergara ',' victor.arques@moore-landa.cl',' 9 9225 6776    ', Socio Auditoría')</v>
      </c>
    </row>
    <row r="11662" spans="1:9">
      <c r="A11662" s="3" t="s">
        <v>37238</v>
      </c>
      <c r="B11662" s="3" t="s">
        <v>37226</v>
      </c>
      <c r="C11662" s="3">
        <f>VLOOKUP(B11662,CONSOLIDADO!A$2:E$11786,5,FALSE)</f>
        <v>3301</v>
      </c>
      <c r="D11662" s="3" t="s">
        <v>9391</v>
      </c>
      <c r="E11662" s="3" t="s">
        <v>37239</v>
      </c>
      <c r="F11662" s="3" t="s">
        <v>37240</v>
      </c>
      <c r="G11662" s="3" t="s">
        <v>37241</v>
      </c>
      <c r="I11662" t="str">
        <f t="shared" si="182"/>
        <v>,(3301,' Domingo Quéro Rivera ',' dquero@landa.cl',' 9 7757 7268    ', Socio Impuestos')</v>
      </c>
    </row>
    <row r="11663" spans="1:9">
      <c r="A11663" s="3" t="s">
        <v>37243</v>
      </c>
      <c r="B11663" s="3" t="s">
        <v>37242</v>
      </c>
      <c r="C11663" s="3">
        <f>VLOOKUP(B11663,CONSOLIDADO!A$2:E$11786,5,FALSE)</f>
        <v>3302</v>
      </c>
      <c r="D11663" s="3" t="s">
        <v>1318</v>
      </c>
      <c r="E11663" s="3" t="s">
        <v>6739</v>
      </c>
      <c r="F11663" s="3" t="s">
        <v>37244</v>
      </c>
      <c r="G11663" s="3" t="s">
        <v>37245</v>
      </c>
      <c r="I11663" t="str">
        <f t="shared" si="182"/>
        <v>,(3302,' Mario Landabur Escobar ',' mario.l@landabur.cl',' 2 2334 1411    ', Gerente General')</v>
      </c>
    </row>
    <row r="11664" spans="1:9">
      <c r="A11664" s="3" t="s">
        <v>37246</v>
      </c>
      <c r="B11664" s="3" t="s">
        <v>37242</v>
      </c>
      <c r="C11664" s="3">
        <f>VLOOKUP(B11664,CONSOLIDADO!A$2:E$11786,5,FALSE)</f>
        <v>3302</v>
      </c>
      <c r="D11664" s="3" t="s">
        <v>1318</v>
      </c>
      <c r="E11664" s="3" t="s">
        <v>10060</v>
      </c>
      <c r="F11664" s="3" t="s">
        <v>37247</v>
      </c>
      <c r="G11664" s="3" t="s">
        <v>37248</v>
      </c>
      <c r="I11664" t="str">
        <f t="shared" si="182"/>
        <v>,(3302,' Eugenia Castro ',' eugenia.castro@gmail.com',' 2 2562 9300    ', Socia')</v>
      </c>
    </row>
    <row r="11665" spans="1:9">
      <c r="A11665" s="3" t="s">
        <v>37249</v>
      </c>
      <c r="B11665" s="3" t="s">
        <v>37242</v>
      </c>
      <c r="C11665" s="3">
        <f>VLOOKUP(B11665,CONSOLIDADO!A$2:E$11786,5,FALSE)</f>
        <v>3302</v>
      </c>
      <c r="D11665" s="3" t="s">
        <v>1318</v>
      </c>
      <c r="E11665" s="3"/>
      <c r="F11665" s="3"/>
      <c r="G11665" s="3" t="s">
        <v>37250</v>
      </c>
      <c r="I11665" t="str">
        <f t="shared" si="182"/>
        <v>,(3302,' Roberto Sánchez Silva','',' 2 2562 9300',')</v>
      </c>
    </row>
    <row r="11666" spans="1:9">
      <c r="A11666" s="3" t="s">
        <v>37252</v>
      </c>
      <c r="B11666" s="3" t="s">
        <v>37251</v>
      </c>
      <c r="C11666" s="3">
        <f>VLOOKUP(B11666,CONSOLIDADO!A$2:E$11786,5,FALSE)</f>
        <v>3303</v>
      </c>
      <c r="D11666" s="3" t="s">
        <v>2463</v>
      </c>
      <c r="E11666" s="3" t="s">
        <v>6837</v>
      </c>
      <c r="F11666" s="3" t="s">
        <v>37253</v>
      </c>
      <c r="G11666" s="3" t="s">
        <v>37254</v>
      </c>
      <c r="I11666" t="str">
        <f t="shared" si="182"/>
        <v>,(3303,' Julio Cardenal ',' cardenal@landmark-cap.com',' 2 2636 7300    ', Socio')</v>
      </c>
    </row>
    <row r="11667" spans="1:9">
      <c r="A11667" s="3" t="s">
        <v>37255</v>
      </c>
      <c r="B11667" s="3" t="s">
        <v>37251</v>
      </c>
      <c r="C11667" s="3">
        <f>VLOOKUP(B11667,CONSOLIDADO!A$2:E$11786,5,FALSE)</f>
        <v>3303</v>
      </c>
      <c r="D11667" s="3" t="s">
        <v>2463</v>
      </c>
      <c r="E11667" s="3" t="s">
        <v>6837</v>
      </c>
      <c r="F11667" s="3" t="s">
        <v>37256</v>
      </c>
      <c r="G11667" s="3" t="s">
        <v>37254</v>
      </c>
      <c r="I11667" t="str">
        <f t="shared" si="182"/>
        <v>,(3303,' Pablo Larraín Tejeda ',' larrain@landmark-cap.com',' 2 2636 7300    ', Socio')</v>
      </c>
    </row>
    <row r="11668" spans="1:9">
      <c r="A11668" s="3" t="s">
        <v>37257</v>
      </c>
      <c r="B11668" s="3" t="s">
        <v>37251</v>
      </c>
      <c r="C11668" s="3">
        <f>VLOOKUP(B11668,CONSOLIDADO!A$2:E$11786,5,FALSE)</f>
        <v>3303</v>
      </c>
      <c r="D11668" s="3" t="s">
        <v>2463</v>
      </c>
      <c r="E11668" s="3" t="s">
        <v>6837</v>
      </c>
      <c r="F11668" s="3" t="s">
        <v>37258</v>
      </c>
      <c r="G11668" s="3" t="s">
        <v>37254</v>
      </c>
      <c r="I11668" t="str">
        <f t="shared" si="182"/>
        <v>,(3303,' Guillermo Arnaiz ',' arnaiz@landmark-cap.com',' 2 2636 7300    ', Socio')</v>
      </c>
    </row>
    <row r="11669" spans="1:9">
      <c r="A11669" s="3" t="s">
        <v>37261</v>
      </c>
      <c r="B11669" s="3" t="s">
        <v>37259</v>
      </c>
      <c r="C11669" s="3">
        <f>VLOOKUP(B11669,CONSOLIDADO!A$2:E$11786,5,FALSE)</f>
        <v>3304</v>
      </c>
      <c r="D11669" s="3" t="s">
        <v>37260</v>
      </c>
      <c r="E11669" s="3"/>
      <c r="F11669" s="3"/>
      <c r="G11669" s="3" t="s">
        <v>37262</v>
      </c>
      <c r="I11669" t="str">
        <f t="shared" si="182"/>
        <v>,(3304,' Ricardo Hasbún Hirmas','',' 2 2424 6211',')</v>
      </c>
    </row>
    <row r="11670" spans="1:9">
      <c r="A11670" s="3" t="s">
        <v>18319</v>
      </c>
      <c r="B11670" s="3" t="s">
        <v>37259</v>
      </c>
      <c r="C11670" s="3">
        <f>VLOOKUP(B11670,CONSOLIDADO!A$2:E$11786,5,FALSE)</f>
        <v>3304</v>
      </c>
      <c r="D11670" s="3" t="s">
        <v>37260</v>
      </c>
      <c r="E11670" s="3"/>
      <c r="F11670" s="3"/>
      <c r="G11670" s="3" t="s">
        <v>37263</v>
      </c>
      <c r="I11670" t="str">
        <f t="shared" si="182"/>
        <v>,(3304,' Francisco Hasbún Hirmas','',' 2 2424 6212',')</v>
      </c>
    </row>
    <row r="11671" spans="1:9">
      <c r="A11671" s="3" t="s">
        <v>37264</v>
      </c>
      <c r="B11671" s="3" t="s">
        <v>37259</v>
      </c>
      <c r="C11671" s="3">
        <f>VLOOKUP(B11671,CONSOLIDADO!A$2:E$11786,5,FALSE)</f>
        <v>3304</v>
      </c>
      <c r="D11671" s="3" t="s">
        <v>37260</v>
      </c>
      <c r="E11671" s="3" t="s">
        <v>6905</v>
      </c>
      <c r="F11671" s="3" t="s">
        <v>37265</v>
      </c>
      <c r="G11671" s="3" t="s">
        <v>37266</v>
      </c>
      <c r="I11671" t="str">
        <f t="shared" si="182"/>
        <v>,(3304,' Tomás Hasbún Sacaan ',' t.hasbun@lanerachilena.cl',' 2 2424 6214    ', Gerente Comercial')</v>
      </c>
    </row>
    <row r="11672" spans="1:9">
      <c r="A11672" s="3" t="s">
        <v>37267</v>
      </c>
      <c r="B11672" s="3" t="s">
        <v>37259</v>
      </c>
      <c r="C11672" s="3">
        <f>VLOOKUP(B11672,CONSOLIDADO!A$2:E$11786,5,FALSE)</f>
        <v>3304</v>
      </c>
      <c r="D11672" s="3" t="s">
        <v>37260</v>
      </c>
      <c r="E11672" s="3" t="s">
        <v>7250</v>
      </c>
      <c r="F11672" s="3" t="s">
        <v>37268</v>
      </c>
      <c r="G11672" s="3" t="s">
        <v>37269</v>
      </c>
      <c r="I11672" t="str">
        <f t="shared" si="182"/>
        <v>,(3304,' Lorena Ibarra Olmos ',' l.ibarra@lanerachilena.cl',' 2 2424 6216    ', Contador General')</v>
      </c>
    </row>
    <row r="11673" spans="1:9">
      <c r="A11673" s="3" t="s">
        <v>37270</v>
      </c>
      <c r="B11673" s="3" t="s">
        <v>37259</v>
      </c>
      <c r="C11673" s="3">
        <f>VLOOKUP(B11673,CONSOLIDADO!A$2:E$11786,5,FALSE)</f>
        <v>3304</v>
      </c>
      <c r="D11673" s="3" t="s">
        <v>37260</v>
      </c>
      <c r="E11673" s="3"/>
      <c r="F11673" s="3"/>
      <c r="G11673" s="3" t="s">
        <v>37262</v>
      </c>
      <c r="I11673" t="str">
        <f t="shared" si="182"/>
        <v>,(3304,' Olga Velgard Jiménez','',' 2 2424 6211',')</v>
      </c>
    </row>
    <row r="11674" spans="1:9">
      <c r="A11674" s="3" t="s">
        <v>37272</v>
      </c>
      <c r="B11674" s="3" t="s">
        <v>37271</v>
      </c>
      <c r="C11674" s="3">
        <f>VLOOKUP(B11674,CONSOLIDADO!A$2:E$11786,5,FALSE)</f>
        <v>3305</v>
      </c>
      <c r="D11674" s="3" t="s">
        <v>2250</v>
      </c>
      <c r="E11674" s="3" t="s">
        <v>6739</v>
      </c>
      <c r="F11674" s="3"/>
      <c r="G11674" s="3" t="s">
        <v>37273</v>
      </c>
      <c r="I11674" t="str">
        <f t="shared" si="182"/>
        <v>,(3305,' Aldo Moyano Arancibia ','',' 2 2499 9300    ', Gerente General')</v>
      </c>
    </row>
    <row r="11675" spans="1:9">
      <c r="A11675" s="3" t="s">
        <v>37274</v>
      </c>
      <c r="B11675" s="3" t="s">
        <v>37271</v>
      </c>
      <c r="C11675" s="3">
        <f>VLOOKUP(B11675,CONSOLIDADO!A$2:E$11786,5,FALSE)</f>
        <v>3305</v>
      </c>
      <c r="D11675" s="3" t="s">
        <v>2250</v>
      </c>
      <c r="E11675" s="3" t="s">
        <v>6905</v>
      </c>
      <c r="F11675" s="3" t="s">
        <v>37275</v>
      </c>
      <c r="G11675" s="3" t="s">
        <v>37273</v>
      </c>
      <c r="I11675" t="str">
        <f t="shared" si="182"/>
        <v>,(3305,' Aldo Andrés Moyano Lagos ',' gobierno@lanix.cl',' 2 2499 9300    ', Gerente Comercial')</v>
      </c>
    </row>
    <row r="11676" spans="1:9">
      <c r="A11676" s="3" t="s">
        <v>37278</v>
      </c>
      <c r="B11676" s="3" t="s">
        <v>37276</v>
      </c>
      <c r="C11676" s="3">
        <f>VLOOKUP(B11676,CONSOLIDADO!A$2:E$11786,5,FALSE)</f>
        <v>3306</v>
      </c>
      <c r="D11676" s="3" t="s">
        <v>37277</v>
      </c>
      <c r="E11676" s="3" t="s">
        <v>37279</v>
      </c>
      <c r="F11676" s="3" t="s">
        <v>37280</v>
      </c>
      <c r="G11676" s="3" t="s">
        <v>37281</v>
      </c>
      <c r="I11676" t="str">
        <f t="shared" si="182"/>
        <v>,(3306,' Roger Feeley Bahamonde ',' rfeeley@lanzco.cl',' 2 2782 9228    ', Gerente General Grupo Lanzco')</v>
      </c>
    </row>
    <row r="11677" spans="1:9">
      <c r="A11677" s="3" t="s">
        <v>37282</v>
      </c>
      <c r="B11677" s="3" t="s">
        <v>37276</v>
      </c>
      <c r="C11677" s="3">
        <f>VLOOKUP(B11677,CONSOLIDADO!A$2:E$11786,5,FALSE)</f>
        <v>3306</v>
      </c>
      <c r="D11677" s="3" t="s">
        <v>37277</v>
      </c>
      <c r="E11677" s="3"/>
      <c r="F11677" s="3"/>
      <c r="G11677" s="3" t="s">
        <v>37283</v>
      </c>
      <c r="I11677" t="str">
        <f t="shared" si="182"/>
        <v>,(3306,' Hugo Flores Oñate','',' 2 2782 9264',')</v>
      </c>
    </row>
    <row r="11678" spans="1:9">
      <c r="A11678" s="3" t="s">
        <v>37285</v>
      </c>
      <c r="B11678" s="3" t="s">
        <v>37284</v>
      </c>
      <c r="C11678" s="3">
        <f>VLOOKUP(B11678,CONSOLIDADO!A$2:E$11786,5,FALSE)</f>
        <v>3307</v>
      </c>
      <c r="D11678" s="3" t="s">
        <v>7759</v>
      </c>
      <c r="E11678" s="3" t="s">
        <v>27991</v>
      </c>
      <c r="F11678" s="3" t="s">
        <v>37286</v>
      </c>
      <c r="G11678" s="3" t="s">
        <v>37287</v>
      </c>
      <c r="I11678" t="str">
        <f t="shared" si="182"/>
        <v>,(3307,' Peter Lanz Ladebusch ',' lanz@lanzco.cl',' 2 2782 9217    ', Socio - Director')</v>
      </c>
    </row>
    <row r="11679" spans="1:9">
      <c r="A11679" s="3" t="s">
        <v>37288</v>
      </c>
      <c r="B11679" s="3" t="s">
        <v>37284</v>
      </c>
      <c r="C11679" s="3">
        <f>VLOOKUP(B11679,CONSOLIDADO!A$2:E$11786,5,FALSE)</f>
        <v>3307</v>
      </c>
      <c r="D11679" s="3" t="s">
        <v>7759</v>
      </c>
      <c r="E11679" s="3" t="s">
        <v>27991</v>
      </c>
      <c r="F11679" s="3" t="s">
        <v>37286</v>
      </c>
      <c r="G11679" s="3" t="s">
        <v>37289</v>
      </c>
      <c r="I11679" t="str">
        <f t="shared" si="182"/>
        <v>,(3307,' Herbert Springmüller Fehrenberg ',' lanz@lanzco.cl',' 2 2782 9239    ', Socio - Director')</v>
      </c>
    </row>
    <row r="11680" spans="1:9">
      <c r="A11680" s="3" t="s">
        <v>37278</v>
      </c>
      <c r="B11680" s="3" t="s">
        <v>37284</v>
      </c>
      <c r="C11680" s="3">
        <f>VLOOKUP(B11680,CONSOLIDADO!A$2:E$11786,5,FALSE)</f>
        <v>3307</v>
      </c>
      <c r="D11680" s="3" t="s">
        <v>7759</v>
      </c>
      <c r="E11680" s="3" t="s">
        <v>37290</v>
      </c>
      <c r="F11680" s="3" t="s">
        <v>37280</v>
      </c>
      <c r="G11680" s="3" t="s">
        <v>37291</v>
      </c>
      <c r="I11680" t="str">
        <f t="shared" si="182"/>
        <v>,(3307,' Roger Feeley Bahamonde ',' rfeeley@lanzco.cl',' 2 2782 9223    ', Gerente General Corporativo Grupo Lanzco')</v>
      </c>
    </row>
    <row r="11681" spans="1:9">
      <c r="A11681" s="3" t="s">
        <v>37292</v>
      </c>
      <c r="B11681" s="3" t="s">
        <v>37284</v>
      </c>
      <c r="C11681" s="3">
        <f>VLOOKUP(B11681,CONSOLIDADO!A$2:E$11786,5,FALSE)</f>
        <v>3307</v>
      </c>
      <c r="D11681" s="3" t="s">
        <v>7759</v>
      </c>
      <c r="E11681" s="3" t="s">
        <v>37293</v>
      </c>
      <c r="F11681" s="3" t="s">
        <v>37294</v>
      </c>
      <c r="G11681" s="3" t="s">
        <v>37295</v>
      </c>
      <c r="I11681" t="str">
        <f t="shared" si="182"/>
        <v>,(3307,' David Alaluf González ',' dalaluf@lanzco.cl',' 2 2782 9234    ', Gerente Comercial Lanz y Cía.')</v>
      </c>
    </row>
    <row r="11682" spans="1:9">
      <c r="A11682" s="3" t="s">
        <v>37285</v>
      </c>
      <c r="B11682" s="3" t="s">
        <v>37296</v>
      </c>
      <c r="C11682" s="3">
        <f>VLOOKUP(B11682,CONSOLIDADO!A$2:E$11786,5,FALSE)</f>
        <v>3308</v>
      </c>
      <c r="D11682" s="3" t="s">
        <v>26269</v>
      </c>
      <c r="E11682" s="3" t="s">
        <v>27991</v>
      </c>
      <c r="F11682" s="3" t="s">
        <v>37297</v>
      </c>
      <c r="G11682" s="3" t="s">
        <v>37298</v>
      </c>
      <c r="I11682" t="str">
        <f t="shared" si="182"/>
        <v>,(3308,' Peter Lanz Ladebusch ',' planz@lanzco.cl',' 2 2782 9200    ', Socio - Director')</v>
      </c>
    </row>
    <row r="11683" spans="1:9">
      <c r="A11683" s="3" t="s">
        <v>37288</v>
      </c>
      <c r="B11683" s="3" t="s">
        <v>37296</v>
      </c>
      <c r="C11683" s="3">
        <f>VLOOKUP(B11683,CONSOLIDADO!A$2:E$11786,5,FALSE)</f>
        <v>3308</v>
      </c>
      <c r="D11683" s="3" t="s">
        <v>26269</v>
      </c>
      <c r="E11683" s="3" t="s">
        <v>27991</v>
      </c>
      <c r="F11683" s="3" t="s">
        <v>37299</v>
      </c>
      <c r="G11683" s="3" t="s">
        <v>37298</v>
      </c>
      <c r="I11683" t="str">
        <f t="shared" si="182"/>
        <v>,(3308,' Herbert Springmüller Fehrenberg ',' hspringmuller@lanzco.cl',' 2 2782 9200    ', Socio - Director')</v>
      </c>
    </row>
    <row r="11684" spans="1:9">
      <c r="A11684" s="3" t="s">
        <v>37278</v>
      </c>
      <c r="B11684" s="3" t="s">
        <v>37296</v>
      </c>
      <c r="C11684" s="3">
        <f>VLOOKUP(B11684,CONSOLIDADO!A$2:E$11786,5,FALSE)</f>
        <v>3308</v>
      </c>
      <c r="D11684" s="3" t="s">
        <v>26269</v>
      </c>
      <c r="E11684" s="3" t="s">
        <v>6739</v>
      </c>
      <c r="F11684" s="3" t="s">
        <v>37280</v>
      </c>
      <c r="G11684" s="3" t="s">
        <v>37298</v>
      </c>
      <c r="I11684" t="str">
        <f t="shared" si="182"/>
        <v>,(3308,' Roger Feeley Bahamonde ',' rfeeley@lanzco.cl',' 2 2782 9200    ', Gerente General')</v>
      </c>
    </row>
    <row r="11685" spans="1:9">
      <c r="A11685" s="3" t="s">
        <v>37302</v>
      </c>
      <c r="B11685" s="3" t="s">
        <v>37300</v>
      </c>
      <c r="C11685" s="3">
        <f>VLOOKUP(B11685,CONSOLIDADO!A$2:E$11786,5,FALSE)</f>
        <v>3309</v>
      </c>
      <c r="D11685" s="3" t="s">
        <v>37301</v>
      </c>
      <c r="E11685" s="3"/>
      <c r="F11685" s="3"/>
      <c r="G11685" s="3" t="s">
        <v>37303</v>
      </c>
      <c r="I11685" t="str">
        <f t="shared" si="182"/>
        <v>,(3309,' Gonzalo López Calleja','',' 2 2928 9010',')</v>
      </c>
    </row>
    <row r="11686" spans="1:9">
      <c r="A11686" s="3" t="s">
        <v>37304</v>
      </c>
      <c r="B11686" s="3" t="s">
        <v>37300</v>
      </c>
      <c r="C11686" s="3">
        <f>VLOOKUP(B11686,CONSOLIDADO!A$2:E$11786,5,FALSE)</f>
        <v>3309</v>
      </c>
      <c r="D11686" s="3" t="s">
        <v>37301</v>
      </c>
      <c r="E11686" s="3"/>
      <c r="F11686" s="3"/>
      <c r="G11686" s="3" t="s">
        <v>37303</v>
      </c>
      <c r="I11686" t="str">
        <f t="shared" si="182"/>
        <v>,(3309,' Ricardo Terrazas Michell','',' 2 2928 9010',')</v>
      </c>
    </row>
    <row r="11687" spans="1:9">
      <c r="A11687" s="3" t="s">
        <v>37305</v>
      </c>
      <c r="B11687" s="3" t="s">
        <v>37300</v>
      </c>
      <c r="C11687" s="3">
        <f>VLOOKUP(B11687,CONSOLIDADO!A$2:E$11786,5,FALSE)</f>
        <v>3309</v>
      </c>
      <c r="D11687" s="3" t="s">
        <v>37301</v>
      </c>
      <c r="E11687" s="3" t="s">
        <v>6757</v>
      </c>
      <c r="F11687" s="3" t="s">
        <v>37306</v>
      </c>
      <c r="G11687" s="3" t="s">
        <v>37307</v>
      </c>
      <c r="I11687" t="str">
        <f t="shared" si="182"/>
        <v>,(3309,' Jaime Garztman Valeri ',' gerencia@lapizlopez.cl',' 2 2928 9010    ', Gerente de Administración y Finanzas')</v>
      </c>
    </row>
    <row r="11688" spans="1:9">
      <c r="A11688" s="3" t="s">
        <v>37308</v>
      </c>
      <c r="B11688" s="3" t="s">
        <v>37300</v>
      </c>
      <c r="C11688" s="3">
        <f>VLOOKUP(B11688,CONSOLIDADO!A$2:E$11786,5,FALSE)</f>
        <v>3309</v>
      </c>
      <c r="D11688" s="3" t="s">
        <v>37301</v>
      </c>
      <c r="E11688" s="3" t="s">
        <v>6886</v>
      </c>
      <c r="F11688" s="3" t="s">
        <v>37306</v>
      </c>
      <c r="G11688" s="3" t="s">
        <v>37307</v>
      </c>
      <c r="I11688" t="str">
        <f t="shared" si="182"/>
        <v>,(3309,' Ricardo Rojas Olivares ',' gerencia@lapizlopez.cl',' 2 2928 9010    ', Gerente de Recursos Humanos')</v>
      </c>
    </row>
    <row r="11689" spans="1:9">
      <c r="A11689" s="3" t="s">
        <v>37311</v>
      </c>
      <c r="B11689" s="3" t="s">
        <v>37309</v>
      </c>
      <c r="C11689" s="3">
        <f>VLOOKUP(B11689,CONSOLIDADO!A$2:E$11786,5,FALSE)</f>
        <v>3310</v>
      </c>
      <c r="D11689" s="3" t="s">
        <v>37310</v>
      </c>
      <c r="E11689" s="3" t="s">
        <v>6739</v>
      </c>
      <c r="F11689" s="3" t="s">
        <v>37312</v>
      </c>
      <c r="G11689" s="3" t="s">
        <v>37313</v>
      </c>
      <c r="I11689" t="str">
        <f t="shared" si="182"/>
        <v>,(3310,' Sebastián Larraín Figueroa ',' slarrain@globalclean.cl',' 2 2375 4630    ', Gerente General')</v>
      </c>
    </row>
    <row r="11690" spans="1:9">
      <c r="A11690" s="3" t="s">
        <v>37314</v>
      </c>
      <c r="B11690" s="3" t="s">
        <v>37309</v>
      </c>
      <c r="C11690" s="3">
        <f>VLOOKUP(B11690,CONSOLIDADO!A$2:E$11786,5,FALSE)</f>
        <v>3310</v>
      </c>
      <c r="D11690" s="3" t="s">
        <v>37310</v>
      </c>
      <c r="E11690" s="3" t="s">
        <v>6757</v>
      </c>
      <c r="F11690" s="3" t="s">
        <v>37315</v>
      </c>
      <c r="G11690" s="3" t="s">
        <v>37313</v>
      </c>
      <c r="I11690" t="str">
        <f t="shared" si="182"/>
        <v>,(3310,' José Ignacio Larraín Figueroa ',' jilarrain@globalclean.cl',' 2 2375 4630    ', Gerente de Administración y Finanzas')</v>
      </c>
    </row>
    <row r="11691" spans="1:9">
      <c r="A11691" s="3" t="s">
        <v>26210</v>
      </c>
      <c r="B11691" s="3" t="s">
        <v>37316</v>
      </c>
      <c r="C11691" s="3">
        <f>VLOOKUP(B11691,CONSOLIDADO!A$2:E$11786,5,FALSE)</f>
        <v>3311</v>
      </c>
      <c r="D11691" s="3" t="s">
        <v>2523</v>
      </c>
      <c r="E11691" s="3" t="s">
        <v>6850</v>
      </c>
      <c r="F11691" s="3"/>
      <c r="G11691" s="3" t="s">
        <v>37317</v>
      </c>
      <c r="I11691" t="str">
        <f t="shared" si="182"/>
        <v>,(3311,' José Miguel Barros van Hövell tot Westerflier ','',' 2 2339 8500    ', Director')</v>
      </c>
    </row>
    <row r="11692" spans="1:9">
      <c r="A11692" s="3" t="s">
        <v>37318</v>
      </c>
      <c r="B11692" s="3" t="s">
        <v>37316</v>
      </c>
      <c r="C11692" s="3">
        <f>VLOOKUP(B11692,CONSOLIDADO!A$2:E$11786,5,FALSE)</f>
        <v>3311</v>
      </c>
      <c r="D11692" s="3" t="s">
        <v>2523</v>
      </c>
      <c r="E11692" s="3" t="s">
        <v>6850</v>
      </c>
      <c r="F11692" s="3"/>
      <c r="G11692" s="3" t="s">
        <v>37317</v>
      </c>
      <c r="I11692" t="str">
        <f t="shared" si="182"/>
        <v>,(3311,' Guillermo Undurraga Echeverría ','',' 2 2339 8500    ', Director')</v>
      </c>
    </row>
    <row r="11693" spans="1:9">
      <c r="A11693" s="3" t="s">
        <v>37319</v>
      </c>
      <c r="B11693" s="3" t="s">
        <v>37316</v>
      </c>
      <c r="C11693" s="3">
        <f>VLOOKUP(B11693,CONSOLIDADO!A$2:E$11786,5,FALSE)</f>
        <v>3311</v>
      </c>
      <c r="D11693" s="3" t="s">
        <v>2523</v>
      </c>
      <c r="E11693" s="3" t="s">
        <v>6850</v>
      </c>
      <c r="F11693" s="3"/>
      <c r="G11693" s="3" t="s">
        <v>37317</v>
      </c>
      <c r="I11693" t="str">
        <f t="shared" si="182"/>
        <v>,(3311,' Santiago Vial Echeverría ','',' 2 2339 8500    ', Director')</v>
      </c>
    </row>
    <row r="11694" spans="1:9">
      <c r="A11694" s="3" t="s">
        <v>37320</v>
      </c>
      <c r="B11694" s="3" t="s">
        <v>37316</v>
      </c>
      <c r="C11694" s="3">
        <f>VLOOKUP(B11694,CONSOLIDADO!A$2:E$11786,5,FALSE)</f>
        <v>3311</v>
      </c>
      <c r="D11694" s="3" t="s">
        <v>2523</v>
      </c>
      <c r="E11694" s="3" t="s">
        <v>37321</v>
      </c>
      <c r="F11694" s="3"/>
      <c r="G11694" s="3" t="s">
        <v>37317</v>
      </c>
      <c r="I11694" t="str">
        <f t="shared" si="182"/>
        <v>,(3311,' Leonardo Suárez Giordano ','',' 2 2339 8500    ', Economista Jefe')</v>
      </c>
    </row>
    <row r="11695" spans="1:9">
      <c r="A11695" s="3" t="s">
        <v>37322</v>
      </c>
      <c r="B11695" s="3" t="s">
        <v>37316</v>
      </c>
      <c r="C11695" s="3">
        <f>VLOOKUP(B11695,CONSOLIDADO!A$2:E$11786,5,FALSE)</f>
        <v>3311</v>
      </c>
      <c r="D11695" s="3" t="s">
        <v>2523</v>
      </c>
      <c r="E11695" s="3"/>
      <c r="F11695" s="3"/>
      <c r="G11695" s="3" t="s">
        <v>37323</v>
      </c>
      <c r="I11695" t="str">
        <f t="shared" si="182"/>
        <v>,(3311,' Andrés Trivelli','',' 2 2339 8500',')</v>
      </c>
    </row>
    <row r="11696" spans="1:9">
      <c r="A11696" s="3" t="s">
        <v>37325</v>
      </c>
      <c r="B11696" s="3" t="s">
        <v>37324</v>
      </c>
      <c r="C11696" s="3">
        <f>VLOOKUP(B11696,CONSOLIDADO!A$2:E$11786,5,FALSE)</f>
        <v>3312</v>
      </c>
      <c r="D11696" s="3" t="s">
        <v>20</v>
      </c>
      <c r="E11696" s="3" t="s">
        <v>27113</v>
      </c>
      <c r="F11696" s="3"/>
      <c r="G11696" s="3" t="s">
        <v>37326</v>
      </c>
      <c r="I11696" t="str">
        <f t="shared" si="182"/>
        <v>,(3312,' Carlos Larraín Peña ','',' 2 2463 5800    ', Socio Fundador')</v>
      </c>
    </row>
    <row r="11697" spans="1:9">
      <c r="A11697" s="3" t="s">
        <v>37327</v>
      </c>
      <c r="B11697" s="3" t="s">
        <v>37324</v>
      </c>
      <c r="C11697" s="3">
        <f>VLOOKUP(B11697,CONSOLIDADO!A$2:E$11786,5,FALSE)</f>
        <v>3312</v>
      </c>
      <c r="D11697" s="3" t="s">
        <v>20</v>
      </c>
      <c r="E11697" s="3" t="s">
        <v>6837</v>
      </c>
      <c r="F11697" s="3"/>
      <c r="G11697" s="3" t="s">
        <v>37326</v>
      </c>
      <c r="I11697" t="str">
        <f t="shared" si="182"/>
        <v>,(3312,' Carlos Ignacio Larraín Hurtado ','',' 2 2463 5800    ', Socio')</v>
      </c>
    </row>
    <row r="11698" spans="1:9">
      <c r="A11698" s="3" t="s">
        <v>37328</v>
      </c>
      <c r="B11698" s="3" t="s">
        <v>37324</v>
      </c>
      <c r="C11698" s="3">
        <f>VLOOKUP(B11698,CONSOLIDADO!A$2:E$11786,5,FALSE)</f>
        <v>3312</v>
      </c>
      <c r="D11698" s="3" t="s">
        <v>20</v>
      </c>
      <c r="E11698" s="3" t="s">
        <v>6837</v>
      </c>
      <c r="F11698" s="3"/>
      <c r="G11698" s="3" t="s">
        <v>37326</v>
      </c>
      <c r="I11698" t="str">
        <f t="shared" si="182"/>
        <v>,(3312,' Arturo Bulnes Concha ','',' 2 2463 5800    ', Socio')</v>
      </c>
    </row>
    <row r="11699" spans="1:9">
      <c r="A11699" s="3" t="s">
        <v>37329</v>
      </c>
      <c r="B11699" s="3" t="s">
        <v>37324</v>
      </c>
      <c r="C11699" s="3">
        <f>VLOOKUP(B11699,CONSOLIDADO!A$2:E$11786,5,FALSE)</f>
        <v>3312</v>
      </c>
      <c r="D11699" s="3" t="s">
        <v>20</v>
      </c>
      <c r="E11699" s="3" t="s">
        <v>6837</v>
      </c>
      <c r="F11699" s="3"/>
      <c r="G11699" s="3" t="s">
        <v>37326</v>
      </c>
      <c r="I11699" t="str">
        <f t="shared" si="182"/>
        <v>,(3312,' Carlos Aravena Bittner ','',' 2 2463 5800    ', Socio')</v>
      </c>
    </row>
    <row r="11700" spans="1:9">
      <c r="A11700" s="3" t="s">
        <v>37330</v>
      </c>
      <c r="B11700" s="3" t="s">
        <v>37324</v>
      </c>
      <c r="C11700" s="3">
        <f>VLOOKUP(B11700,CONSOLIDADO!A$2:E$11786,5,FALSE)</f>
        <v>3312</v>
      </c>
      <c r="D11700" s="3" t="s">
        <v>20</v>
      </c>
      <c r="E11700" s="3" t="s">
        <v>6837</v>
      </c>
      <c r="F11700" s="3"/>
      <c r="G11700" s="3" t="s">
        <v>37326</v>
      </c>
      <c r="I11700" t="str">
        <f t="shared" si="182"/>
        <v>,(3312,' Jorge Granic Latorre ','',' 2 2463 5800    ', Socio')</v>
      </c>
    </row>
    <row r="11701" spans="1:9">
      <c r="A11701" s="3" t="s">
        <v>37331</v>
      </c>
      <c r="B11701" s="3" t="s">
        <v>57670</v>
      </c>
      <c r="C11701" s="3">
        <f>VLOOKUP(B11701,CONSOLIDADO!A$2:E$11786,5,FALSE)</f>
        <v>3313</v>
      </c>
      <c r="D11701" s="3" t="s">
        <v>377</v>
      </c>
      <c r="E11701" s="3" t="s">
        <v>12164</v>
      </c>
      <c r="F11701" s="3" t="s">
        <v>37332</v>
      </c>
      <c r="G11701" s="3" t="s">
        <v>37333</v>
      </c>
      <c r="I11701" t="str">
        <f t="shared" si="182"/>
        <v>,(3313,' Felipe Santiago Larraín Melo ',' felipe@gerencia.land',' 2 2480 2100    ', Socio Gerente General')</v>
      </c>
    </row>
    <row r="11702" spans="1:9">
      <c r="A11702" s="3" t="s">
        <v>37334</v>
      </c>
      <c r="B11702" s="3" t="s">
        <v>57670</v>
      </c>
      <c r="C11702" s="3">
        <f>VLOOKUP(B11702,CONSOLIDADO!A$2:E$11786,5,FALSE)</f>
        <v>3313</v>
      </c>
      <c r="D11702" s="3" t="s">
        <v>377</v>
      </c>
      <c r="E11702" s="3" t="s">
        <v>22135</v>
      </c>
      <c r="F11702" s="3" t="s">
        <v>37335</v>
      </c>
      <c r="G11702" s="3" t="s">
        <v>37333</v>
      </c>
      <c r="I11702" t="str">
        <f t="shared" si="182"/>
        <v>,(3313,' Juan Ignacio Valdivia Infante ',' jivaldivia@gerencia.land',' 2 2480 2100    ', Director Creativo')</v>
      </c>
    </row>
    <row r="11703" spans="1:9">
      <c r="A11703" s="3" t="s">
        <v>37337</v>
      </c>
      <c r="B11703" s="3" t="s">
        <v>37336</v>
      </c>
      <c r="C11703" s="3">
        <f>VLOOKUP(B11703,CONSOLIDADO!A$2:E$11786,5,FALSE)</f>
        <v>3314</v>
      </c>
      <c r="D11703" s="3" t="s">
        <v>2542</v>
      </c>
      <c r="E11703" s="3"/>
      <c r="F11703" s="3"/>
      <c r="G11703" s="3" t="s">
        <v>37338</v>
      </c>
      <c r="I11703" t="str">
        <f t="shared" si="182"/>
        <v>,(3314,' Francisco Lira Ovalle','',' 2 2374 6900',')</v>
      </c>
    </row>
    <row r="11704" spans="1:9">
      <c r="A11704" s="3" t="s">
        <v>37339</v>
      </c>
      <c r="B11704" s="3" t="s">
        <v>37336</v>
      </c>
      <c r="C11704" s="3">
        <f>VLOOKUP(B11704,CONSOLIDADO!A$2:E$11786,5,FALSE)</f>
        <v>3314</v>
      </c>
      <c r="D11704" s="3" t="s">
        <v>2542</v>
      </c>
      <c r="E11704" s="3" t="s">
        <v>37340</v>
      </c>
      <c r="F11704" s="3"/>
      <c r="G11704" s="3" t="s">
        <v>37341</v>
      </c>
      <c r="I11704" t="str">
        <f t="shared" si="182"/>
        <v>,(3314,' Pablo Silva Undurraga ','',' 2 2374 6900    ', Propiedades Urbanas Socio')</v>
      </c>
    </row>
    <row r="11705" spans="1:9">
      <c r="A11705" s="3" t="s">
        <v>37342</v>
      </c>
      <c r="B11705" s="3" t="s">
        <v>37336</v>
      </c>
      <c r="C11705" s="3">
        <f>VLOOKUP(B11705,CONSOLIDADO!A$2:E$11786,5,FALSE)</f>
        <v>3314</v>
      </c>
      <c r="D11705" s="3" t="s">
        <v>2542</v>
      </c>
      <c r="E11705" s="3"/>
      <c r="F11705" s="3"/>
      <c r="G11705" s="3" t="s">
        <v>37338</v>
      </c>
      <c r="I11705" t="str">
        <f t="shared" si="182"/>
        <v>,(3314,' Francisco Silva Undurraga','',' 2 2374 6900',')</v>
      </c>
    </row>
    <row r="11706" spans="1:9">
      <c r="A11706" s="3" t="s">
        <v>13664</v>
      </c>
      <c r="B11706" s="3" t="s">
        <v>37343</v>
      </c>
      <c r="C11706" s="3">
        <f>VLOOKUP(B11706,CONSOLIDADO!A$2:E$11786,5,FALSE)</f>
        <v>3315</v>
      </c>
      <c r="D11706" s="3" t="s">
        <v>12670</v>
      </c>
      <c r="E11706" s="3" t="s">
        <v>6813</v>
      </c>
      <c r="F11706" s="3"/>
      <c r="G11706" s="3" t="s">
        <v>37344</v>
      </c>
      <c r="I11706" t="str">
        <f t="shared" si="182"/>
        <v>,(3315,' Fernando José Larraín Cruzat ','',' 2 2339 8647    ', Presidente')</v>
      </c>
    </row>
    <row r="11707" spans="1:9">
      <c r="A11707" s="3" t="s">
        <v>37345</v>
      </c>
      <c r="B11707" s="3" t="s">
        <v>37343</v>
      </c>
      <c r="C11707" s="3">
        <f>VLOOKUP(B11707,CONSOLIDADO!A$2:E$11786,5,FALSE)</f>
        <v>3315</v>
      </c>
      <c r="D11707" s="3" t="s">
        <v>12670</v>
      </c>
      <c r="E11707" s="3"/>
      <c r="F11707" s="3"/>
      <c r="G11707" s="3" t="s">
        <v>37346</v>
      </c>
      <c r="I11707" t="str">
        <f t="shared" si="182"/>
        <v>,(3315,' Ladislao Larraín Vergara','',' 2 2339 8647',')</v>
      </c>
    </row>
    <row r="11708" spans="1:9">
      <c r="A11708" s="3" t="s">
        <v>37349</v>
      </c>
      <c r="B11708" s="3" t="s">
        <v>37347</v>
      </c>
      <c r="C11708" s="3">
        <f>VLOOKUP(B11708,CONSOLIDADO!A$2:E$11786,5,FALSE)</f>
        <v>3316</v>
      </c>
      <c r="D11708" s="3" t="s">
        <v>37348</v>
      </c>
      <c r="E11708" s="3" t="s">
        <v>6850</v>
      </c>
      <c r="F11708" s="3" t="s">
        <v>37350</v>
      </c>
      <c r="G11708" s="3" t="s">
        <v>37351</v>
      </c>
      <c r="I11708" t="str">
        <f t="shared" si="182"/>
        <v>,(3316,' Rodrigo Herrera Fernández ',' americas@americas.cl',' 2 2234 4010    ', Director')</v>
      </c>
    </row>
    <row r="11709" spans="1:9">
      <c r="A11709" s="3" t="s">
        <v>37352</v>
      </c>
      <c r="B11709" s="3" t="s">
        <v>37347</v>
      </c>
      <c r="C11709" s="3">
        <f>VLOOKUP(B11709,CONSOLIDADO!A$2:E$11786,5,FALSE)</f>
        <v>3316</v>
      </c>
      <c r="D11709" s="3" t="s">
        <v>37348</v>
      </c>
      <c r="E11709" s="3" t="s">
        <v>6850</v>
      </c>
      <c r="F11709" s="3" t="s">
        <v>37350</v>
      </c>
      <c r="G11709" s="3" t="s">
        <v>37351</v>
      </c>
      <c r="I11709" t="str">
        <f t="shared" si="182"/>
        <v>,(3316,' Andrés Herrera Fernández ',' americas@americas.cl',' 2 2234 4010    ', Director')</v>
      </c>
    </row>
    <row r="11710" spans="1:9">
      <c r="A11710" s="3" t="s">
        <v>37353</v>
      </c>
      <c r="B11710" s="3" t="s">
        <v>37347</v>
      </c>
      <c r="C11710" s="3">
        <f>VLOOKUP(B11710,CONSOLIDADO!A$2:E$11786,5,FALSE)</f>
        <v>3316</v>
      </c>
      <c r="D11710" s="3" t="s">
        <v>37348</v>
      </c>
      <c r="E11710" s="3"/>
      <c r="F11710" s="3"/>
      <c r="G11710" s="3" t="s">
        <v>37354</v>
      </c>
      <c r="I11710" t="str">
        <f t="shared" si="182"/>
        <v>,(3316,' Luis Fuentes Larrañaga','',' 2 2739 1169',')</v>
      </c>
    </row>
    <row r="11711" spans="1:9">
      <c r="A11711" s="3" t="s">
        <v>37355</v>
      </c>
      <c r="B11711" s="3" t="s">
        <v>37347</v>
      </c>
      <c r="C11711" s="3">
        <f>VLOOKUP(B11711,CONSOLIDADO!A$2:E$11786,5,FALSE)</f>
        <v>3316</v>
      </c>
      <c r="D11711" s="3" t="s">
        <v>37348</v>
      </c>
      <c r="E11711" s="3" t="s">
        <v>37356</v>
      </c>
      <c r="F11711" s="3" t="s">
        <v>37350</v>
      </c>
      <c r="G11711" s="3" t="s">
        <v>37351</v>
      </c>
      <c r="I11711" t="str">
        <f t="shared" si="182"/>
        <v>,(3316,' Cristián Cuevas Maldonado ',' americas@americas.cl',' 2 2234 4010    ', Operaciones y Ventas')</v>
      </c>
    </row>
    <row r="11712" spans="1:9">
      <c r="A11712" s="3" t="s">
        <v>37359</v>
      </c>
      <c r="B11712" s="3" t="s">
        <v>37357</v>
      </c>
      <c r="C11712" s="3">
        <f>VLOOKUP(B11712,CONSOLIDADO!A$2:E$11786,5,FALSE)</f>
        <v>3317</v>
      </c>
      <c r="D11712" s="3" t="s">
        <v>37358</v>
      </c>
      <c r="E11712" s="3" t="s">
        <v>6856</v>
      </c>
      <c r="F11712" s="3" t="s">
        <v>37360</v>
      </c>
      <c r="G11712" s="3" t="s">
        <v>7748</v>
      </c>
      <c r="I11712" t="str">
        <f t="shared" si="182"/>
        <v>,(3317,' Marisol Urueña ',' mvidal@grupolaserdisc.com',' 2 2412 3000    ', Directora')</v>
      </c>
    </row>
    <row r="11713" spans="1:9">
      <c r="A11713" s="3" t="s">
        <v>37361</v>
      </c>
      <c r="B11713" s="3" t="s">
        <v>37357</v>
      </c>
      <c r="C11713" s="3">
        <f>VLOOKUP(B11713,CONSOLIDADO!A$2:E$11786,5,FALSE)</f>
        <v>3317</v>
      </c>
      <c r="D11713" s="3" t="s">
        <v>37358</v>
      </c>
      <c r="E11713" s="3" t="s">
        <v>6757</v>
      </c>
      <c r="F11713" s="3" t="s">
        <v>37362</v>
      </c>
      <c r="G11713" s="3" t="s">
        <v>7748</v>
      </c>
      <c r="I11713" t="str">
        <f t="shared" si="182"/>
        <v>,(3317,' Juan Luis Donoso ',' jdonoso@grupolaserdisc.com',' 2 2412 3000    ', Gerente de Administración y Finanzas')</v>
      </c>
    </row>
    <row r="11714" spans="1:9">
      <c r="A11714" s="3" t="s">
        <v>7749</v>
      </c>
      <c r="B11714" s="3" t="s">
        <v>37357</v>
      </c>
      <c r="C11714" s="3">
        <f>VLOOKUP(B11714,CONSOLIDADO!A$2:E$11786,5,FALSE)</f>
        <v>3317</v>
      </c>
      <c r="D11714" s="3" t="s">
        <v>37358</v>
      </c>
      <c r="E11714" s="3" t="s">
        <v>7750</v>
      </c>
      <c r="F11714" s="3" t="s">
        <v>7751</v>
      </c>
      <c r="G11714" s="3" t="s">
        <v>7748</v>
      </c>
      <c r="I11714" t="str">
        <f t="shared" si="182"/>
        <v>,(3317,' Daniel Cuevas ',' dcuevas@grupolaserdisc.com',' 2 2412 3000    ', Encargado de Comercio Exterior y Compras Nacionales')</v>
      </c>
    </row>
    <row r="11715" spans="1:9">
      <c r="A11715" s="3" t="s">
        <v>37365</v>
      </c>
      <c r="B11715" s="3" t="s">
        <v>37363</v>
      </c>
      <c r="C11715" s="3">
        <f>VLOOKUP(B11715,CONSOLIDADO!A$2:E$11786,5,FALSE)</f>
        <v>3318</v>
      </c>
      <c r="D11715" s="3" t="s">
        <v>37364</v>
      </c>
      <c r="E11715" s="3"/>
      <c r="F11715" s="3"/>
      <c r="G11715" s="3" t="s">
        <v>37366</v>
      </c>
      <c r="I11715" t="str">
        <f t="shared" ref="I11715:I11778" si="183">CONCATENATE(",(",C11715,",'",A11715,"','",F11715,"','",G11715,"',",E11715,"')")</f>
        <v>,(3318,' Luis Silva Ansaldi','',' 2 2775 2198',')</v>
      </c>
    </row>
    <row r="11716" spans="1:9">
      <c r="A11716" s="3" t="s">
        <v>37367</v>
      </c>
      <c r="B11716" s="3" t="s">
        <v>37363</v>
      </c>
      <c r="C11716" s="3">
        <f>VLOOKUP(B11716,CONSOLIDADO!A$2:E$11786,5,FALSE)</f>
        <v>3318</v>
      </c>
      <c r="D11716" s="3" t="s">
        <v>37364</v>
      </c>
      <c r="E11716" s="3"/>
      <c r="F11716" s="3"/>
      <c r="G11716" s="3" t="s">
        <v>37366</v>
      </c>
      <c r="I11716" t="str">
        <f t="shared" si="183"/>
        <v>,(3318,' Victoria Sajuria Araya','',' 2 2775 2198',')</v>
      </c>
    </row>
    <row r="11717" spans="1:9">
      <c r="A11717" s="3" t="s">
        <v>37368</v>
      </c>
      <c r="B11717" s="3" t="s">
        <v>37363</v>
      </c>
      <c r="C11717" s="3">
        <f>VLOOKUP(B11717,CONSOLIDADO!A$2:E$11786,5,FALSE)</f>
        <v>3318</v>
      </c>
      <c r="D11717" s="3" t="s">
        <v>37364</v>
      </c>
      <c r="E11717" s="3" t="s">
        <v>37369</v>
      </c>
      <c r="F11717" s="3" t="s">
        <v>37370</v>
      </c>
      <c r="G11717" s="3" t="s">
        <v>37371</v>
      </c>
      <c r="I11717" t="str">
        <f t="shared" si="183"/>
        <v>,(3318,' Julio Silva Sajuria ',' parquetlash@yahoo.es',' 2 2773 5688    ', Jefe de Ventas y Administración')</v>
      </c>
    </row>
    <row r="11718" spans="1:9">
      <c r="A11718" s="3" t="s">
        <v>37372</v>
      </c>
      <c r="B11718" s="3" t="s">
        <v>37363</v>
      </c>
      <c r="C11718" s="3">
        <f>VLOOKUP(B11718,CONSOLIDADO!A$2:E$11786,5,FALSE)</f>
        <v>3318</v>
      </c>
      <c r="D11718" s="3" t="s">
        <v>37364</v>
      </c>
      <c r="E11718" s="3" t="s">
        <v>37373</v>
      </c>
      <c r="F11718" s="3" t="s">
        <v>37370</v>
      </c>
      <c r="G11718" s="3" t="s">
        <v>37374</v>
      </c>
      <c r="I11718" t="str">
        <f t="shared" si="183"/>
        <v>,(3318,' Angelo Silva Sajuria ',' parquetlash@yahoo.es',' 2 2775 2198    ', Jefe de Proyectos e Informática')</v>
      </c>
    </row>
    <row r="11719" spans="1:9">
      <c r="A11719" s="3" t="s">
        <v>37376</v>
      </c>
      <c r="B11719" s="3" t="s">
        <v>37375</v>
      </c>
      <c r="C11719" s="3">
        <f>VLOOKUP(B11719,CONSOLIDADO!A$2:E$11786,5,FALSE)</f>
        <v>3319</v>
      </c>
      <c r="D11719" s="3" t="s">
        <v>27540</v>
      </c>
      <c r="E11719" s="3"/>
      <c r="F11719" s="3"/>
      <c r="G11719" s="3" t="s">
        <v>37377</v>
      </c>
      <c r="I11719" t="str">
        <f t="shared" si="183"/>
        <v>,(3319,' Loly Salazar Rost','',' 2 2202 4490',')</v>
      </c>
    </row>
    <row r="11720" spans="1:9">
      <c r="A11720" s="3" t="s">
        <v>37378</v>
      </c>
      <c r="B11720" s="3" t="s">
        <v>37375</v>
      </c>
      <c r="C11720" s="3">
        <f>VLOOKUP(B11720,CONSOLIDADO!A$2:E$11786,5,FALSE)</f>
        <v>3319</v>
      </c>
      <c r="D11720" s="3" t="s">
        <v>27540</v>
      </c>
      <c r="E11720" s="3" t="s">
        <v>6905</v>
      </c>
      <c r="F11720" s="3" t="s">
        <v>37379</v>
      </c>
      <c r="G11720" s="3" t="s">
        <v>37380</v>
      </c>
      <c r="I11720" t="str">
        <f t="shared" si="183"/>
        <v>,(3319,' Felipe Saavedra González ',' fsaavedra@lastcall.cl',' 2 2202 4490    ', Gerente Comercial')</v>
      </c>
    </row>
    <row r="11721" spans="1:9">
      <c r="A11721" s="3" t="s">
        <v>37383</v>
      </c>
      <c r="B11721" s="3" t="s">
        <v>37381</v>
      </c>
      <c r="C11721" s="3">
        <f>VLOOKUP(B11721,CONSOLIDADO!A$2:E$11786,5,FALSE)</f>
        <v>3320</v>
      </c>
      <c r="D11721" s="3" t="s">
        <v>37382</v>
      </c>
      <c r="E11721" s="3" t="s">
        <v>6739</v>
      </c>
      <c r="F11721" s="3"/>
      <c r="G11721" s="3" t="s">
        <v>37384</v>
      </c>
      <c r="I11721" t="str">
        <f t="shared" si="183"/>
        <v>,(3320,' Gerardo Lastrade Blanc ','',' 2 2225 3397    ', Gerente General')</v>
      </c>
    </row>
    <row r="11722" spans="1:9">
      <c r="A11722" s="3" t="s">
        <v>37385</v>
      </c>
      <c r="B11722" s="3" t="s">
        <v>37381</v>
      </c>
      <c r="C11722" s="3">
        <f>VLOOKUP(B11722,CONSOLIDADO!A$2:E$11786,5,FALSE)</f>
        <v>3320</v>
      </c>
      <c r="D11722" s="3" t="s">
        <v>37382</v>
      </c>
      <c r="E11722" s="3" t="s">
        <v>6905</v>
      </c>
      <c r="F11722" s="3"/>
      <c r="G11722" s="3" t="s">
        <v>37384</v>
      </c>
      <c r="I11722" t="str">
        <f t="shared" si="183"/>
        <v>,(3320,' Michel Lastrade Cardyn ','',' 2 2225 3397    ', Gerente Comercial')</v>
      </c>
    </row>
    <row r="11723" spans="1:9">
      <c r="A11723" s="3" t="s">
        <v>37386</v>
      </c>
      <c r="B11723" s="3" t="s">
        <v>37381</v>
      </c>
      <c r="C11723" s="3">
        <f>VLOOKUP(B11723,CONSOLIDADO!A$2:E$11786,5,FALSE)</f>
        <v>3320</v>
      </c>
      <c r="D11723" s="3" t="s">
        <v>37382</v>
      </c>
      <c r="E11723" s="3"/>
      <c r="F11723" s="3"/>
      <c r="G11723" s="3" t="s">
        <v>37387</v>
      </c>
      <c r="I11723" t="str">
        <f t="shared" si="183"/>
        <v>,(3320,' Julio Correa Inostroza','',' 2 2225 3397',')</v>
      </c>
    </row>
    <row r="11724" spans="1:9">
      <c r="A11724" s="3" t="s">
        <v>16720</v>
      </c>
      <c r="B11724" s="3" t="s">
        <v>37388</v>
      </c>
      <c r="C11724" s="3">
        <f>VLOOKUP(B11724,CONSOLIDADO!A$2:E$11786,5,FALSE)</f>
        <v>3321</v>
      </c>
      <c r="D11724" s="3" t="s">
        <v>7663</v>
      </c>
      <c r="E11724" s="3" t="s">
        <v>7562</v>
      </c>
      <c r="F11724" s="3"/>
      <c r="G11724" s="3" t="s">
        <v>37389</v>
      </c>
      <c r="I11724" t="str">
        <f t="shared" si="183"/>
        <v>,(3321,' Ignacio Cueto Plaza ','',' 2 2565 3853    ', Presidente del Directorio')</v>
      </c>
    </row>
    <row r="11725" spans="1:9">
      <c r="A11725" s="3" t="s">
        <v>37390</v>
      </c>
      <c r="B11725" s="3" t="s">
        <v>37388</v>
      </c>
      <c r="C11725" s="3">
        <f>VLOOKUP(B11725,CONSOLIDADO!A$2:E$11786,5,FALSE)</f>
        <v>3321</v>
      </c>
      <c r="D11725" s="3" t="s">
        <v>7663</v>
      </c>
      <c r="E11725" s="3" t="s">
        <v>6850</v>
      </c>
      <c r="F11725" s="3"/>
      <c r="G11725" s="3" t="s">
        <v>6846</v>
      </c>
      <c r="I11725" t="str">
        <f t="shared" si="183"/>
        <v>,(3321,' Henri Philippe Reichstul ','','               ', Director')</v>
      </c>
    </row>
    <row r="11726" spans="1:9">
      <c r="A11726" s="3" t="s">
        <v>37391</v>
      </c>
      <c r="B11726" s="3" t="s">
        <v>37388</v>
      </c>
      <c r="C11726" s="3">
        <f>VLOOKUP(B11726,CONSOLIDADO!A$2:E$11786,5,FALSE)</f>
        <v>3321</v>
      </c>
      <c r="D11726" s="3" t="s">
        <v>7663</v>
      </c>
      <c r="E11726" s="3" t="s">
        <v>6850</v>
      </c>
      <c r="F11726" s="3"/>
      <c r="G11726" s="3" t="s">
        <v>6846</v>
      </c>
      <c r="I11726" t="str">
        <f t="shared" si="183"/>
        <v>,(3321,' Juan José Cueto Plaza ','','               ', Director')</v>
      </c>
    </row>
    <row r="11727" spans="1:9">
      <c r="A11727" s="3" t="s">
        <v>37392</v>
      </c>
      <c r="B11727" s="3" t="s">
        <v>37388</v>
      </c>
      <c r="C11727" s="3">
        <f>VLOOKUP(B11727,CONSOLIDADO!A$2:E$11786,5,FALSE)</f>
        <v>3321</v>
      </c>
      <c r="D11727" s="3" t="s">
        <v>7663</v>
      </c>
      <c r="E11727" s="3" t="s">
        <v>6850</v>
      </c>
      <c r="F11727" s="3"/>
      <c r="G11727" s="3" t="s">
        <v>6846</v>
      </c>
      <c r="I11727" t="str">
        <f t="shared" si="183"/>
        <v>,(3321,' Patrick Horn García ','','               ', Director')</v>
      </c>
    </row>
    <row r="11728" spans="1:9">
      <c r="A11728" s="3" t="s">
        <v>13178</v>
      </c>
      <c r="B11728" s="3" t="s">
        <v>37388</v>
      </c>
      <c r="C11728" s="3">
        <f>VLOOKUP(B11728,CONSOLIDADO!A$2:E$11786,5,FALSE)</f>
        <v>3321</v>
      </c>
      <c r="D11728" s="3" t="s">
        <v>7663</v>
      </c>
      <c r="E11728" s="3" t="s">
        <v>6850</v>
      </c>
      <c r="F11728" s="3"/>
      <c r="G11728" s="3" t="s">
        <v>6846</v>
      </c>
      <c r="I11728" t="str">
        <f t="shared" si="183"/>
        <v>,(3321,' Carlos A. Heller Solari ','','               ', Director')</v>
      </c>
    </row>
    <row r="11729" spans="1:9">
      <c r="A11729" s="3" t="s">
        <v>37393</v>
      </c>
      <c r="B11729" s="3" t="s">
        <v>37388</v>
      </c>
      <c r="C11729" s="3">
        <f>VLOOKUP(B11729,CONSOLIDADO!A$2:E$11786,5,FALSE)</f>
        <v>3321</v>
      </c>
      <c r="D11729" s="3" t="s">
        <v>7663</v>
      </c>
      <c r="E11729" s="3" t="s">
        <v>6850</v>
      </c>
      <c r="F11729" s="3"/>
      <c r="G11729" s="3" t="s">
        <v>6846</v>
      </c>
      <c r="I11729" t="str">
        <f t="shared" si="183"/>
        <v>,(3321,' Giles Agutter ','','               ', Director')</v>
      </c>
    </row>
    <row r="11730" spans="1:9">
      <c r="A11730" s="3" t="s">
        <v>25696</v>
      </c>
      <c r="B11730" s="3" t="s">
        <v>37388</v>
      </c>
      <c r="C11730" s="3">
        <f>VLOOKUP(B11730,CONSOLIDADO!A$2:E$11786,5,FALSE)</f>
        <v>3321</v>
      </c>
      <c r="D11730" s="3" t="s">
        <v>7663</v>
      </c>
      <c r="E11730" s="3" t="s">
        <v>6850</v>
      </c>
      <c r="F11730" s="3"/>
      <c r="G11730" s="3" t="s">
        <v>6846</v>
      </c>
      <c r="I11730" t="str">
        <f t="shared" si="183"/>
        <v>,(3321,' Eduardo Novoa Castellón ','','               ', Director')</v>
      </c>
    </row>
    <row r="11731" spans="1:9">
      <c r="A11731" s="3" t="s">
        <v>37394</v>
      </c>
      <c r="B11731" s="3" t="s">
        <v>37388</v>
      </c>
      <c r="C11731" s="3">
        <f>VLOOKUP(B11731,CONSOLIDADO!A$2:E$11786,5,FALSE)</f>
        <v>3321</v>
      </c>
      <c r="D11731" s="3" t="s">
        <v>7663</v>
      </c>
      <c r="E11731" s="3" t="s">
        <v>6850</v>
      </c>
      <c r="F11731" s="3"/>
      <c r="G11731" s="3" t="s">
        <v>6846</v>
      </c>
      <c r="I11731" t="str">
        <f t="shared" si="183"/>
        <v>,(3321,' Nicolás Eblen Hirmas ','','               ', Director')</v>
      </c>
    </row>
    <row r="11732" spans="1:9">
      <c r="A11732" s="3" t="s">
        <v>37395</v>
      </c>
      <c r="B11732" s="3" t="s">
        <v>37388</v>
      </c>
      <c r="C11732" s="3">
        <f>VLOOKUP(B11732,CONSOLIDADO!A$2:E$11786,5,FALSE)</f>
        <v>3321</v>
      </c>
      <c r="D11732" s="3" t="s">
        <v>7663</v>
      </c>
      <c r="E11732" s="3" t="s">
        <v>6856</v>
      </c>
      <c r="F11732" s="3"/>
      <c r="G11732" s="3" t="s">
        <v>6846</v>
      </c>
      <c r="I11732" t="str">
        <f t="shared" si="183"/>
        <v>,(3321,' Sonia Villalobos ','','               ', Directora')</v>
      </c>
    </row>
    <row r="11733" spans="1:9">
      <c r="A11733" s="3" t="s">
        <v>37396</v>
      </c>
      <c r="B11733" s="3" t="s">
        <v>37388</v>
      </c>
      <c r="C11733" s="3">
        <f>VLOOKUP(B11733,CONSOLIDADO!A$2:E$11786,5,FALSE)</f>
        <v>3321</v>
      </c>
      <c r="D11733" s="3" t="s">
        <v>7663</v>
      </c>
      <c r="E11733" s="3" t="s">
        <v>37397</v>
      </c>
      <c r="F11733" s="3" t="s">
        <v>37398</v>
      </c>
      <c r="G11733" s="3" t="s">
        <v>37399</v>
      </c>
      <c r="I11733" t="str">
        <f t="shared" si="183"/>
        <v>,(3321,' Andreas Schek Ferrer ',' andreas.schek@latam.com',' 2 2565 8880    ', Vicepresidente de Ventas / Gerente General')</v>
      </c>
    </row>
    <row r="11734" spans="1:9">
      <c r="A11734" s="3" t="s">
        <v>37400</v>
      </c>
      <c r="B11734" s="3" t="s">
        <v>37388</v>
      </c>
      <c r="C11734" s="3">
        <f>VLOOKUP(B11734,CONSOLIDADO!A$2:E$11786,5,FALSE)</f>
        <v>3321</v>
      </c>
      <c r="D11734" s="3" t="s">
        <v>7663</v>
      </c>
      <c r="E11734" s="3" t="s">
        <v>10269</v>
      </c>
      <c r="F11734" s="3" t="s">
        <v>37401</v>
      </c>
      <c r="G11734" s="3" t="s">
        <v>37399</v>
      </c>
      <c r="I11734" t="str">
        <f t="shared" si="183"/>
        <v>,(3321,' Ramiro Alfonsín ',' ramiro.alfonsin@latam.com',' 2 2565 8880    ', Vicepresidente de Finanzas')</v>
      </c>
    </row>
    <row r="11735" spans="1:9">
      <c r="A11735" s="3" t="s">
        <v>37402</v>
      </c>
      <c r="B11735" s="3" t="s">
        <v>37388</v>
      </c>
      <c r="C11735" s="3">
        <f>VLOOKUP(B11735,CONSOLIDADO!A$2:E$11786,5,FALSE)</f>
        <v>3321</v>
      </c>
      <c r="D11735" s="3" t="s">
        <v>7663</v>
      </c>
      <c r="E11735" s="3" t="s">
        <v>30918</v>
      </c>
      <c r="F11735" s="3" t="s">
        <v>37403</v>
      </c>
      <c r="G11735" s="3" t="s">
        <v>37399</v>
      </c>
      <c r="I11735" t="str">
        <f t="shared" si="183"/>
        <v>,(3321,' David Arcos Rosas ',' david.arcos@latam.com',' 2 2565 8880    ', Gerente de Ventas Chile')</v>
      </c>
    </row>
    <row r="11736" spans="1:9">
      <c r="A11736" s="3" t="s">
        <v>35528</v>
      </c>
      <c r="B11736" s="3" t="s">
        <v>37404</v>
      </c>
      <c r="C11736" s="3">
        <f>VLOOKUP(B11736,CONSOLIDADO!A$2:E$11786,5,FALSE)</f>
        <v>3322</v>
      </c>
      <c r="D11736" s="3" t="s">
        <v>1857</v>
      </c>
      <c r="E11736" s="3" t="s">
        <v>6739</v>
      </c>
      <c r="F11736" s="3" t="s">
        <v>35529</v>
      </c>
      <c r="G11736" s="3" t="s">
        <v>35527</v>
      </c>
      <c r="I11736" t="str">
        <f t="shared" si="183"/>
        <v>,(3322,' Rodolfo Pereira Valenzuela ',' rpereira@interservice.cl',' 2 2432 0100    ', Gerente General')</v>
      </c>
    </row>
    <row r="11737" spans="1:9">
      <c r="A11737" s="3" t="s">
        <v>37406</v>
      </c>
      <c r="B11737" s="3" t="s">
        <v>37405</v>
      </c>
      <c r="C11737" s="3">
        <f>VLOOKUP(B11737,CONSOLIDADO!A$2:E$11786,5,FALSE)</f>
        <v>3323</v>
      </c>
      <c r="D11737" s="3" t="s">
        <v>1867</v>
      </c>
      <c r="E11737" s="3" t="s">
        <v>6850</v>
      </c>
      <c r="F11737" s="3"/>
      <c r="G11737" s="3" t="s">
        <v>6846</v>
      </c>
      <c r="I11737" t="str">
        <f t="shared" si="183"/>
        <v>,(3323,' Nicolás Kimschenetzky ','','               ', Director')</v>
      </c>
    </row>
    <row r="11738" spans="1:9">
      <c r="A11738" s="3" t="s">
        <v>37407</v>
      </c>
      <c r="B11738" s="3" t="s">
        <v>37405</v>
      </c>
      <c r="C11738" s="3">
        <f>VLOOKUP(B11738,CONSOLIDADO!A$2:E$11786,5,FALSE)</f>
        <v>3323</v>
      </c>
      <c r="D11738" s="3" t="s">
        <v>1867</v>
      </c>
      <c r="E11738" s="3" t="s">
        <v>6850</v>
      </c>
      <c r="F11738" s="3"/>
      <c r="G11738" s="3" t="s">
        <v>6846</v>
      </c>
      <c r="I11738" t="str">
        <f t="shared" si="183"/>
        <v>,(3323,' Michael Adam Wagman ','','               ', Director')</v>
      </c>
    </row>
    <row r="11739" spans="1:9">
      <c r="A11739" s="3" t="s">
        <v>37408</v>
      </c>
      <c r="B11739" s="3" t="s">
        <v>37405</v>
      </c>
      <c r="C11739" s="3">
        <f>VLOOKUP(B11739,CONSOLIDADO!A$2:E$11786,5,FALSE)</f>
        <v>3323</v>
      </c>
      <c r="D11739" s="3" t="s">
        <v>1867</v>
      </c>
      <c r="E11739" s="3" t="s">
        <v>6739</v>
      </c>
      <c r="F11739" s="3" t="s">
        <v>37409</v>
      </c>
      <c r="G11739" s="3" t="s">
        <v>37410</v>
      </c>
      <c r="I11739" t="str">
        <f t="shared" si="183"/>
        <v>,(3323,' Christian Alejandro Jiménez Cañete ',' cjimenez@marinadelsol.cl',' 55 236 8600    ', Gerente General')</v>
      </c>
    </row>
    <row r="11740" spans="1:9">
      <c r="A11740" s="3" t="s">
        <v>34098</v>
      </c>
      <c r="B11740" s="3" t="s">
        <v>37411</v>
      </c>
      <c r="C11740" s="3">
        <f>VLOOKUP(B11740,CONSOLIDADO!A$2:E$11786,5,FALSE)</f>
        <v>3324</v>
      </c>
      <c r="D11740" s="3" t="s">
        <v>5386</v>
      </c>
      <c r="E11740" s="3"/>
      <c r="F11740" s="3"/>
      <c r="G11740" s="3" t="s">
        <v>37412</v>
      </c>
      <c r="I11740" t="str">
        <f t="shared" si="183"/>
        <v>,(3324,' Hernán Fernández León','',' 2 2979 5700',')</v>
      </c>
    </row>
    <row r="11741" spans="1:9">
      <c r="A11741" s="3" t="s">
        <v>37413</v>
      </c>
      <c r="B11741" s="3" t="s">
        <v>37411</v>
      </c>
      <c r="C11741" s="3">
        <f>VLOOKUP(B11741,CONSOLIDADO!A$2:E$11786,5,FALSE)</f>
        <v>3324</v>
      </c>
      <c r="D11741" s="3" t="s">
        <v>5386</v>
      </c>
      <c r="E11741" s="3" t="s">
        <v>6757</v>
      </c>
      <c r="F11741" s="3" t="s">
        <v>37414</v>
      </c>
      <c r="G11741" s="3" t="s">
        <v>37415</v>
      </c>
      <c r="I11741" t="str">
        <f t="shared" si="183"/>
        <v>,(3324,' Cristián Aguilera Avendaño ',' caguilera@layher.cl',' 2 2979 5700    ', Gerente de Administración y Finanzas')</v>
      </c>
    </row>
    <row r="11742" spans="1:9">
      <c r="A11742" s="3" t="s">
        <v>37416</v>
      </c>
      <c r="B11742" s="3" t="s">
        <v>37411</v>
      </c>
      <c r="C11742" s="3">
        <f>VLOOKUP(B11742,CONSOLIDADO!A$2:E$11786,5,FALSE)</f>
        <v>3324</v>
      </c>
      <c r="D11742" s="3" t="s">
        <v>5386</v>
      </c>
      <c r="E11742" s="3" t="s">
        <v>6905</v>
      </c>
      <c r="F11742" s="3" t="s">
        <v>37417</v>
      </c>
      <c r="G11742" s="3" t="s">
        <v>37415</v>
      </c>
      <c r="I11742" t="str">
        <f t="shared" si="183"/>
        <v>,(3324,' Nicolás Tordecilla Fernández ',' ntordecilla@layher.cl',' 2 2979 5700    ', Gerente Comercial')</v>
      </c>
    </row>
    <row r="11743" spans="1:9">
      <c r="A11743" s="3" t="s">
        <v>37419</v>
      </c>
      <c r="B11743" s="3" t="s">
        <v>37418</v>
      </c>
      <c r="C11743" s="3">
        <f>VLOOKUP(B11743,CONSOLIDADO!A$2:E$11786,5,FALSE)</f>
        <v>3325</v>
      </c>
      <c r="D11743" s="3" t="s">
        <v>3293</v>
      </c>
      <c r="E11743" s="3"/>
      <c r="F11743" s="3"/>
      <c r="G11743" s="3" t="s">
        <v>37420</v>
      </c>
      <c r="I11743" t="str">
        <f t="shared" si="183"/>
        <v>,(3325,' Roberto Lean Araya','',' 2 2512 6949',')</v>
      </c>
    </row>
    <row r="11744" spans="1:9">
      <c r="A11744" s="3" t="s">
        <v>37421</v>
      </c>
      <c r="B11744" s="3" t="s">
        <v>37418</v>
      </c>
      <c r="C11744" s="3">
        <f>VLOOKUP(B11744,CONSOLIDADO!A$2:E$11786,5,FALSE)</f>
        <v>3325</v>
      </c>
      <c r="D11744" s="3" t="s">
        <v>3293</v>
      </c>
      <c r="E11744" s="3" t="s">
        <v>6765</v>
      </c>
      <c r="F11744" s="3" t="s">
        <v>37422</v>
      </c>
      <c r="G11744" s="3" t="s">
        <v>37423</v>
      </c>
      <c r="I11744" t="str">
        <f t="shared" si="183"/>
        <v>,(3325,' Víctor Obando Aguilera ',' operaciones@leanquality.cl',' 2 2512 6949    ', Gerente de Operaciones')</v>
      </c>
    </row>
    <row r="11745" spans="1:9">
      <c r="A11745" s="3" t="s">
        <v>37425</v>
      </c>
      <c r="B11745" s="3" t="s">
        <v>37424</v>
      </c>
      <c r="C11745" s="3">
        <f>VLOOKUP(B11745,CONSOLIDADO!A$2:E$11786,5,FALSE)</f>
        <v>3326</v>
      </c>
      <c r="D11745" s="3" t="s">
        <v>5038</v>
      </c>
      <c r="E11745" s="3" t="s">
        <v>37426</v>
      </c>
      <c r="F11745" s="3" t="s">
        <v>37427</v>
      </c>
      <c r="G11745" s="3" t="s">
        <v>37428</v>
      </c>
      <c r="I11745" t="str">
        <f t="shared" si="183"/>
        <v>,(3326,' Luis Antonio Sánchez García ',' gerencia@fundocantarrana.cl',' 41 271 0235    ', Representante Legal / Gerente Comercial')</v>
      </c>
    </row>
    <row r="11746" spans="1:9">
      <c r="A11746" s="3" t="s">
        <v>37429</v>
      </c>
      <c r="B11746" s="3" t="s">
        <v>37424</v>
      </c>
      <c r="C11746" s="3">
        <f>VLOOKUP(B11746,CONSOLIDADO!A$2:E$11786,5,FALSE)</f>
        <v>3326</v>
      </c>
      <c r="D11746" s="3" t="s">
        <v>5038</v>
      </c>
      <c r="E11746" s="3" t="s">
        <v>7679</v>
      </c>
      <c r="F11746" s="3" t="s">
        <v>37430</v>
      </c>
      <c r="G11746" s="3" t="s">
        <v>37428</v>
      </c>
      <c r="I11746" t="str">
        <f t="shared" si="183"/>
        <v>,(3326,' Mirta Cid Sierra ',' secretaria@fundocantarrana.cl',' 41 271 0235    ', Secretaria')</v>
      </c>
    </row>
    <row r="11747" spans="1:9">
      <c r="A11747" s="3" t="s">
        <v>37433</v>
      </c>
      <c r="B11747" s="3" t="s">
        <v>37431</v>
      </c>
      <c r="C11747" s="3">
        <f>VLOOKUP(B11747,CONSOLIDADO!A$2:E$11786,5,FALSE)</f>
        <v>3327</v>
      </c>
      <c r="D11747" s="3" t="s">
        <v>37432</v>
      </c>
      <c r="E11747" s="3" t="s">
        <v>6739</v>
      </c>
      <c r="F11747" s="3" t="s">
        <v>37434</v>
      </c>
      <c r="G11747" s="3" t="s">
        <v>37435</v>
      </c>
      <c r="I11747" t="str">
        <f t="shared" si="183"/>
        <v>,(3327,' Francisco Mac-Clure Armanet ',' fmacclure@loncomilla.cl',' 73 261 2730    ', Gerente General')</v>
      </c>
    </row>
    <row r="11748" spans="1:9">
      <c r="A11748" s="3" t="s">
        <v>37436</v>
      </c>
      <c r="B11748" s="3" t="s">
        <v>37431</v>
      </c>
      <c r="C11748" s="3">
        <f>VLOOKUP(B11748,CONSOLIDADO!A$2:E$11786,5,FALSE)</f>
        <v>3327</v>
      </c>
      <c r="D11748" s="3" t="s">
        <v>37432</v>
      </c>
      <c r="E11748" s="3"/>
      <c r="F11748" s="3"/>
      <c r="G11748" s="3" t="s">
        <v>37437</v>
      </c>
      <c r="I11748" t="str">
        <f t="shared" si="183"/>
        <v>,(3327,' Magdalena Mac-Clure Lyon','',' 73 261 2730',')</v>
      </c>
    </row>
    <row r="11749" spans="1:9">
      <c r="A11749" s="3" t="s">
        <v>37438</v>
      </c>
      <c r="B11749" s="3" t="s">
        <v>37431</v>
      </c>
      <c r="C11749" s="3">
        <f>VLOOKUP(B11749,CONSOLIDADO!A$2:E$11786,5,FALSE)</f>
        <v>3327</v>
      </c>
      <c r="D11749" s="3" t="s">
        <v>37432</v>
      </c>
      <c r="E11749" s="3"/>
      <c r="F11749" s="3"/>
      <c r="G11749" s="3" t="s">
        <v>37437</v>
      </c>
      <c r="I11749" t="str">
        <f t="shared" si="183"/>
        <v>,(3327,' Francisco Mac-Clure Lyon','',' 73 261 2730',')</v>
      </c>
    </row>
    <row r="11750" spans="1:9">
      <c r="A11750" s="3" t="s">
        <v>37439</v>
      </c>
      <c r="B11750" s="3" t="s">
        <v>37431</v>
      </c>
      <c r="C11750" s="3">
        <f>VLOOKUP(B11750,CONSOLIDADO!A$2:E$11786,5,FALSE)</f>
        <v>3327</v>
      </c>
      <c r="D11750" s="3" t="s">
        <v>37432</v>
      </c>
      <c r="E11750" s="3" t="s">
        <v>6986</v>
      </c>
      <c r="F11750" s="3" t="s">
        <v>37440</v>
      </c>
      <c r="G11750" s="3" t="s">
        <v>37435</v>
      </c>
      <c r="I11750" t="str">
        <f t="shared" si="183"/>
        <v>,(3327,' Marie Anne Lyon D'Andrimont ',' mlyon@loncomilla.cl',' 73 261 2730    ', Gerente de Finanzas')</v>
      </c>
    </row>
    <row r="11751" spans="1:9">
      <c r="A11751" s="3" t="s">
        <v>37441</v>
      </c>
      <c r="B11751" s="3" t="s">
        <v>37431</v>
      </c>
      <c r="C11751" s="3">
        <f>VLOOKUP(B11751,CONSOLIDADO!A$2:E$11786,5,FALSE)</f>
        <v>3327</v>
      </c>
      <c r="D11751" s="3" t="s">
        <v>37432</v>
      </c>
      <c r="E11751" s="3" t="s">
        <v>8821</v>
      </c>
      <c r="F11751" s="3" t="s">
        <v>37442</v>
      </c>
      <c r="G11751" s="3" t="s">
        <v>37443</v>
      </c>
      <c r="I11751" t="str">
        <f t="shared" si="183"/>
        <v>,(3327,' Claudia Gallegos Fuentes ',' cgallegos@loncomilla.cl',' 73 261 2731    ', Encargada de Recursos Humanos')</v>
      </c>
    </row>
    <row r="11752" spans="1:9">
      <c r="A11752" s="3" t="s">
        <v>37445</v>
      </c>
      <c r="B11752" s="3" t="s">
        <v>37444</v>
      </c>
      <c r="C11752" s="3">
        <f>VLOOKUP(B11752,CONSOLIDADO!A$2:E$11786,5,FALSE)</f>
        <v>3328</v>
      </c>
      <c r="D11752" s="3" t="s">
        <v>7443</v>
      </c>
      <c r="E11752" s="3"/>
      <c r="F11752" s="3"/>
      <c r="G11752" s="3" t="s">
        <v>37446</v>
      </c>
      <c r="I11752" t="str">
        <f t="shared" si="183"/>
        <v>,(3328,' Patricia Gutiérrez Olea','',' 2 2735 6652',')</v>
      </c>
    </row>
    <row r="11753" spans="1:9">
      <c r="A11753" s="3" t="s">
        <v>37448</v>
      </c>
      <c r="B11753" s="3" t="s">
        <v>37447</v>
      </c>
      <c r="C11753" s="3">
        <f>VLOOKUP(B11753,CONSOLIDADO!A$2:E$11786,5,FALSE)</f>
        <v>3329</v>
      </c>
      <c r="D11753" s="3" t="s">
        <v>13873</v>
      </c>
      <c r="E11753" s="3"/>
      <c r="F11753" s="3"/>
      <c r="G11753" s="3" t="s">
        <v>37449</v>
      </c>
      <c r="I11753" t="str">
        <f t="shared" si="183"/>
        <v>,(3329,' Kristofer Anderson','',' 2 2957 4444',')</v>
      </c>
    </row>
    <row r="11754" spans="1:9">
      <c r="A11754" s="3" t="s">
        <v>37451</v>
      </c>
      <c r="B11754" s="3" t="s">
        <v>37450</v>
      </c>
      <c r="C11754" s="3">
        <f>VLOOKUP(B11754,CONSOLIDADO!A$2:E$11786,5,FALSE)</f>
        <v>3330</v>
      </c>
      <c r="D11754" s="3" t="s">
        <v>20</v>
      </c>
      <c r="E11754" s="3" t="s">
        <v>6739</v>
      </c>
      <c r="F11754" s="3" t="s">
        <v>37452</v>
      </c>
      <c r="G11754" s="3" t="s">
        <v>37453</v>
      </c>
      <c r="I11754" t="str">
        <f t="shared" si="183"/>
        <v>,(3330,' Carla Majlis Albala ',' carla.majlis@legalchile.cl',' 2 2887 4000    ', Gerente General')</v>
      </c>
    </row>
    <row r="11755" spans="1:9">
      <c r="A11755" s="3" t="s">
        <v>37454</v>
      </c>
      <c r="B11755" s="3" t="s">
        <v>37450</v>
      </c>
      <c r="C11755" s="3">
        <f>VLOOKUP(B11755,CONSOLIDADO!A$2:E$11786,5,FALSE)</f>
        <v>3330</v>
      </c>
      <c r="D11755" s="3" t="s">
        <v>20</v>
      </c>
      <c r="E11755" s="3" t="s">
        <v>16033</v>
      </c>
      <c r="F11755" s="3" t="s">
        <v>37455</v>
      </c>
      <c r="G11755" s="3" t="s">
        <v>37453</v>
      </c>
      <c r="I11755" t="str">
        <f t="shared" si="183"/>
        <v>,(3330,' Ximena Tudela Jiménez ',' ximena.tudela@legalchile.cl',' 2 2887 4000    ', Gerente de Servicios')</v>
      </c>
    </row>
    <row r="11756" spans="1:9">
      <c r="A11756" s="3" t="s">
        <v>37456</v>
      </c>
      <c r="B11756" s="3" t="s">
        <v>37450</v>
      </c>
      <c r="C11756" s="3">
        <f>VLOOKUP(B11756,CONSOLIDADO!A$2:E$11786,5,FALSE)</f>
        <v>3330</v>
      </c>
      <c r="D11756" s="3" t="s">
        <v>20</v>
      </c>
      <c r="E11756" s="3" t="s">
        <v>6757</v>
      </c>
      <c r="F11756" s="3" t="s">
        <v>37457</v>
      </c>
      <c r="G11756" s="3" t="s">
        <v>37453</v>
      </c>
      <c r="I11756" t="str">
        <f t="shared" si="183"/>
        <v>,(3330,' Carlos Quilaqueo Durán ',' carlos.quilaqueo@legalchile.cl',' 2 2887 4000    ', Gerente de Administración y Finanzas')</v>
      </c>
    </row>
    <row r="11757" spans="1:9">
      <c r="A11757" s="3" t="s">
        <v>37458</v>
      </c>
      <c r="B11757" s="3" t="s">
        <v>37450</v>
      </c>
      <c r="C11757" s="3">
        <f>VLOOKUP(B11757,CONSOLIDADO!A$2:E$11786,5,FALSE)</f>
        <v>3330</v>
      </c>
      <c r="D11757" s="3" t="s">
        <v>20</v>
      </c>
      <c r="E11757" s="3"/>
      <c r="F11757" s="3"/>
      <c r="G11757" s="3" t="s">
        <v>37459</v>
      </c>
      <c r="I11757" t="str">
        <f t="shared" si="183"/>
        <v>,(3330,' Francisco Ugarte Rozbaczylo','',' 2 2887 4000',')</v>
      </c>
    </row>
    <row r="11758" spans="1:9">
      <c r="A11758" s="3" t="s">
        <v>37461</v>
      </c>
      <c r="B11758" s="3" t="s">
        <v>37460</v>
      </c>
      <c r="C11758" s="3">
        <f>VLOOKUP(B11758,CONSOLIDADO!A$2:E$11786,5,FALSE)</f>
        <v>3331</v>
      </c>
      <c r="D11758" s="3" t="s">
        <v>24359</v>
      </c>
      <c r="E11758" s="3" t="s">
        <v>6739</v>
      </c>
      <c r="F11758" s="3" t="s">
        <v>37462</v>
      </c>
      <c r="G11758" s="3" t="s">
        <v>37463</v>
      </c>
      <c r="I11758" t="str">
        <f t="shared" si="183"/>
        <v>,(3331,' Alvaro Pino ',' informaciones@legalpublishing.cl',' 2 2510 5000    ', Gerente General')</v>
      </c>
    </row>
    <row r="11759" spans="1:9">
      <c r="A11759" s="3" t="s">
        <v>37465</v>
      </c>
      <c r="B11759" s="3" t="s">
        <v>37464</v>
      </c>
      <c r="C11759" s="3">
        <f>VLOOKUP(B11759,CONSOLIDADO!A$2:E$11786,5,FALSE)</f>
        <v>3332</v>
      </c>
      <c r="D11759" s="3" t="s">
        <v>5460</v>
      </c>
      <c r="E11759" s="3"/>
      <c r="F11759" s="3"/>
      <c r="G11759" s="3" t="s">
        <v>37466</v>
      </c>
      <c r="I11759" t="str">
        <f t="shared" si="183"/>
        <v>,(3332,' Guillermo Leguina Matus','',' 9 7624 2432',')</v>
      </c>
    </row>
    <row r="11760" spans="1:9">
      <c r="A11760" s="3" t="s">
        <v>37467</v>
      </c>
      <c r="B11760" s="3" t="s">
        <v>37464</v>
      </c>
      <c r="C11760" s="3">
        <f>VLOOKUP(B11760,CONSOLIDADO!A$2:E$11786,5,FALSE)</f>
        <v>3332</v>
      </c>
      <c r="D11760" s="3" t="s">
        <v>5460</v>
      </c>
      <c r="E11760" s="3" t="s">
        <v>8364</v>
      </c>
      <c r="F11760" s="3" t="s">
        <v>37468</v>
      </c>
      <c r="G11760" s="3" t="s">
        <v>37469</v>
      </c>
      <c r="I11760" t="str">
        <f t="shared" si="183"/>
        <v>,(3332,' Iván Rojas Escalona ',' mueblemetal@gmail.com',' 9 7624 2432    ', Gerente de Producción')</v>
      </c>
    </row>
    <row r="11761" spans="1:9">
      <c r="A11761" s="3" t="s">
        <v>37472</v>
      </c>
      <c r="B11761" s="3" t="s">
        <v>37470</v>
      </c>
      <c r="C11761" s="3">
        <f>VLOOKUP(B11761,CONSOLIDADO!A$2:E$11786,5,FALSE)</f>
        <v>3333</v>
      </c>
      <c r="D11761" s="3" t="s">
        <v>37471</v>
      </c>
      <c r="E11761" s="3" t="s">
        <v>6739</v>
      </c>
      <c r="F11761" s="3" t="s">
        <v>37473</v>
      </c>
      <c r="G11761" s="3" t="s">
        <v>37474</v>
      </c>
      <c r="I11761" t="str">
        <f t="shared" si="183"/>
        <v>,(3333,' Luis Ignacio Ruiz Echeverri ',' lruiz@leonisa.com',' 2 2916 7100    ', Gerente General')</v>
      </c>
    </row>
    <row r="11762" spans="1:9">
      <c r="A11762" s="3" t="s">
        <v>37475</v>
      </c>
      <c r="B11762" s="3" t="s">
        <v>37470</v>
      </c>
      <c r="C11762" s="3">
        <f>VLOOKUP(B11762,CONSOLIDADO!A$2:E$11786,5,FALSE)</f>
        <v>3333</v>
      </c>
      <c r="D11762" s="3" t="s">
        <v>37471</v>
      </c>
      <c r="E11762" s="3" t="s">
        <v>37476</v>
      </c>
      <c r="F11762" s="3" t="s">
        <v>37477</v>
      </c>
      <c r="G11762" s="3" t="s">
        <v>37474</v>
      </c>
      <c r="I11762" t="str">
        <f t="shared" si="183"/>
        <v>,(3333,' Pablo Mellado Salinas ',' pmellado@leonisa.com',' 2 2916 7100    ', Director de Marketing y Publicidad')</v>
      </c>
    </row>
    <row r="11763" spans="1:9">
      <c r="A11763" s="3" t="s">
        <v>37478</v>
      </c>
      <c r="B11763" s="3" t="s">
        <v>37470</v>
      </c>
      <c r="C11763" s="3">
        <f>VLOOKUP(B11763,CONSOLIDADO!A$2:E$11786,5,FALSE)</f>
        <v>3333</v>
      </c>
      <c r="D11763" s="3" t="s">
        <v>37471</v>
      </c>
      <c r="E11763" s="3" t="s">
        <v>6757</v>
      </c>
      <c r="F11763" s="3" t="s">
        <v>37479</v>
      </c>
      <c r="G11763" s="3" t="s">
        <v>37474</v>
      </c>
      <c r="I11763" t="str">
        <f t="shared" si="183"/>
        <v>,(3333,' Javier Ampuero Catalán ',' jampuero@leonisa.com',' 2 2916 7100    ', Gerente de Administración y Finanzas')</v>
      </c>
    </row>
    <row r="11764" spans="1:9">
      <c r="A11764" s="3" t="s">
        <v>37481</v>
      </c>
      <c r="B11764" s="3" t="s">
        <v>37480</v>
      </c>
      <c r="C11764" s="3">
        <f>VLOOKUP(B11764,CONSOLIDADO!A$2:E$11786,5,FALSE)</f>
        <v>3334</v>
      </c>
      <c r="D11764" s="3" t="s">
        <v>5267</v>
      </c>
      <c r="E11764" s="3"/>
      <c r="F11764" s="3"/>
      <c r="G11764" s="3" t="s">
        <v>37482</v>
      </c>
      <c r="I11764" t="str">
        <f t="shared" si="183"/>
        <v>,(3334,' José Lechuga Torres','',' 2 2525 4112',')</v>
      </c>
    </row>
    <row r="11765" spans="1:9">
      <c r="A11765" s="3" t="s">
        <v>37483</v>
      </c>
      <c r="B11765" s="3" t="s">
        <v>37480</v>
      </c>
      <c r="C11765" s="3">
        <f>VLOOKUP(B11765,CONSOLIDADO!A$2:E$11786,5,FALSE)</f>
        <v>3334</v>
      </c>
      <c r="D11765" s="3" t="s">
        <v>5267</v>
      </c>
      <c r="E11765" s="3"/>
      <c r="F11765" s="3"/>
      <c r="G11765" s="3" t="s">
        <v>37482</v>
      </c>
      <c r="I11765" t="str">
        <f t="shared" si="183"/>
        <v>,(3334,' Felipe Lechuga M.','',' 2 2525 4112',')</v>
      </c>
    </row>
    <row r="11766" spans="1:9">
      <c r="A11766" s="3" t="s">
        <v>37484</v>
      </c>
      <c r="B11766" s="3" t="s">
        <v>37480</v>
      </c>
      <c r="C11766" s="3">
        <f>VLOOKUP(B11766,CONSOLIDADO!A$2:E$11786,5,FALSE)</f>
        <v>3334</v>
      </c>
      <c r="D11766" s="3" t="s">
        <v>5267</v>
      </c>
      <c r="E11766" s="3" t="s">
        <v>6905</v>
      </c>
      <c r="F11766" s="3" t="s">
        <v>37485</v>
      </c>
      <c r="G11766" s="3" t="s">
        <v>37486</v>
      </c>
      <c r="I11766" t="str">
        <f t="shared" si="183"/>
        <v>,(3334,' Esteban Lechuga Torres ',' elechuga@lemaco.cl',' 2 2525 4112    ', Gerente Comercial')</v>
      </c>
    </row>
    <row r="11767" spans="1:9">
      <c r="A11767" s="3" t="s">
        <v>37487</v>
      </c>
      <c r="B11767" s="3" t="s">
        <v>37480</v>
      </c>
      <c r="C11767" s="3">
        <f>VLOOKUP(B11767,CONSOLIDADO!A$2:E$11786,5,FALSE)</f>
        <v>3334</v>
      </c>
      <c r="D11767" s="3" t="s">
        <v>5267</v>
      </c>
      <c r="E11767" s="3" t="s">
        <v>37488</v>
      </c>
      <c r="F11767" s="3" t="s">
        <v>37489</v>
      </c>
      <c r="G11767" s="3" t="s">
        <v>37486</v>
      </c>
      <c r="I11767" t="str">
        <f t="shared" si="183"/>
        <v>,(3334,' Evelyn Blanco ',' eblanco@lemaco.cl',' 2 2525 4112    ', Subgerenta Administración y Control de Gestión')</v>
      </c>
    </row>
    <row r="11768" spans="1:9">
      <c r="A11768" s="3" t="s">
        <v>37490</v>
      </c>
      <c r="B11768" s="3" t="s">
        <v>37480</v>
      </c>
      <c r="C11768" s="3">
        <f>VLOOKUP(B11768,CONSOLIDADO!A$2:E$11786,5,FALSE)</f>
        <v>3334</v>
      </c>
      <c r="D11768" s="3" t="s">
        <v>5267</v>
      </c>
      <c r="E11768" s="3" t="s">
        <v>9120</v>
      </c>
      <c r="F11768" s="3" t="s">
        <v>37491</v>
      </c>
      <c r="G11768" s="3" t="s">
        <v>37486</v>
      </c>
      <c r="I11768" t="str">
        <f t="shared" si="183"/>
        <v>,(3334,' Fabián Zapata ',' fzapata@lemaco.cl',' 2 2525 4112    ', Gerente Operaciones')</v>
      </c>
    </row>
    <row r="11769" spans="1:9">
      <c r="A11769" s="3" t="s">
        <v>37493</v>
      </c>
      <c r="B11769" s="3" t="s">
        <v>37492</v>
      </c>
      <c r="C11769" s="3">
        <f>VLOOKUP(B11769,CONSOLIDADO!A$2:E$11786,5,FALSE)</f>
        <v>3335</v>
      </c>
      <c r="D11769" s="3" t="s">
        <v>5061</v>
      </c>
      <c r="E11769" s="3" t="s">
        <v>6739</v>
      </c>
      <c r="F11769" s="3" t="s">
        <v>37494</v>
      </c>
      <c r="G11769" s="3" t="s">
        <v>37495</v>
      </c>
      <c r="I11769" t="str">
        <f t="shared" si="183"/>
        <v>,(3335,' Alejandra Valdebenito Mediano ',' a.valdebenito@lesaffre.com',' 2 2640 8500    ', Gerente General')</v>
      </c>
    </row>
    <row r="11770" spans="1:9">
      <c r="A11770" s="3" t="s">
        <v>37496</v>
      </c>
      <c r="B11770" s="3" t="s">
        <v>37492</v>
      </c>
      <c r="C11770" s="3">
        <f>VLOOKUP(B11770,CONSOLIDADO!A$2:E$11786,5,FALSE)</f>
        <v>3335</v>
      </c>
      <c r="D11770" s="3" t="s">
        <v>5061</v>
      </c>
      <c r="E11770" s="3"/>
      <c r="F11770" s="3"/>
      <c r="G11770" s="3" t="s">
        <v>37497</v>
      </c>
      <c r="I11770" t="str">
        <f t="shared" si="183"/>
        <v>,(3335,' Luis Ayala Ferreyros','',' 2 2640 8500',')</v>
      </c>
    </row>
    <row r="11771" spans="1:9">
      <c r="A11771" s="3" t="s">
        <v>37498</v>
      </c>
      <c r="B11771" s="3" t="s">
        <v>37492</v>
      </c>
      <c r="C11771" s="3">
        <f>VLOOKUP(B11771,CONSOLIDADO!A$2:E$11786,5,FALSE)</f>
        <v>3335</v>
      </c>
      <c r="D11771" s="3" t="s">
        <v>5061</v>
      </c>
      <c r="E11771" s="3" t="s">
        <v>6757</v>
      </c>
      <c r="F11771" s="3" t="s">
        <v>37499</v>
      </c>
      <c r="G11771" s="3" t="s">
        <v>37495</v>
      </c>
      <c r="I11771" t="str">
        <f t="shared" si="183"/>
        <v>,(3335,' Sylvain Barbe ',' s.barbe@lesaffre.com',' 2 2640 8500    ', Gerente de Administración y Finanzas')</v>
      </c>
    </row>
    <row r="11772" spans="1:9">
      <c r="A11772" s="3" t="s">
        <v>37500</v>
      </c>
      <c r="B11772" s="3" t="s">
        <v>37492</v>
      </c>
      <c r="C11772" s="3">
        <f>VLOOKUP(B11772,CONSOLIDADO!A$2:E$11786,5,FALSE)</f>
        <v>3335</v>
      </c>
      <c r="D11772" s="3" t="s">
        <v>5061</v>
      </c>
      <c r="E11772" s="3" t="s">
        <v>6886</v>
      </c>
      <c r="F11772" s="3" t="s">
        <v>37501</v>
      </c>
      <c r="G11772" s="3" t="s">
        <v>37495</v>
      </c>
      <c r="I11772" t="str">
        <f t="shared" si="183"/>
        <v>,(3335,' Noemí Rosenblum Kirshbom ',' n.rosenblum@lesaffre.com',' 2 2640 8500    ', Gerente de Recursos Humanos')</v>
      </c>
    </row>
    <row r="11773" spans="1:9">
      <c r="A11773" s="3" t="s">
        <v>37502</v>
      </c>
      <c r="B11773" s="3" t="s">
        <v>37492</v>
      </c>
      <c r="C11773" s="3">
        <f>VLOOKUP(B11773,CONSOLIDADO!A$2:E$11786,5,FALSE)</f>
        <v>3335</v>
      </c>
      <c r="D11773" s="3" t="s">
        <v>5061</v>
      </c>
      <c r="E11773" s="3"/>
      <c r="F11773" s="3"/>
      <c r="G11773" s="3" t="s">
        <v>37497</v>
      </c>
      <c r="I11773" t="str">
        <f t="shared" si="183"/>
        <v>,(3335,' Eduardo Botello Pino','',' 2 2640 8500',')</v>
      </c>
    </row>
    <row r="11774" spans="1:9">
      <c r="A11774" s="3" t="s">
        <v>37504</v>
      </c>
      <c r="B11774" s="3" t="s">
        <v>37503</v>
      </c>
      <c r="C11774" s="3">
        <f>VLOOKUP(B11774,CONSOLIDADO!A$2:E$11786,5,FALSE)</f>
        <v>3336</v>
      </c>
      <c r="D11774" s="3" t="s">
        <v>19185</v>
      </c>
      <c r="E11774" s="3" t="s">
        <v>6739</v>
      </c>
      <c r="F11774" s="3" t="s">
        <v>37505</v>
      </c>
      <c r="G11774" s="3" t="s">
        <v>37506</v>
      </c>
      <c r="I11774" t="str">
        <f t="shared" si="183"/>
        <v>,(3336,' Alejandro Sagredo Baeza ',' asagredo@collico.cl',' 2 2840 7614    ', Gerente General')</v>
      </c>
    </row>
    <row r="11775" spans="1:9">
      <c r="A11775" s="3" t="s">
        <v>37507</v>
      </c>
      <c r="B11775" s="3" t="s">
        <v>37503</v>
      </c>
      <c r="C11775" s="3">
        <f>VLOOKUP(B11775,CONSOLIDADO!A$2:E$11786,5,FALSE)</f>
        <v>3336</v>
      </c>
      <c r="D11775" s="3" t="s">
        <v>19185</v>
      </c>
      <c r="E11775" s="3" t="s">
        <v>6757</v>
      </c>
      <c r="F11775" s="3" t="s">
        <v>37508</v>
      </c>
      <c r="G11775" s="3" t="s">
        <v>37506</v>
      </c>
      <c r="I11775" t="str">
        <f t="shared" si="183"/>
        <v>,(3336,' Gustavo Bartolomé Vásquez ',' gbartolome@collico.cl',' 2 2840 7614    ', Gerente de Administración y Finanzas')</v>
      </c>
    </row>
    <row r="11776" spans="1:9">
      <c r="A11776" s="3" t="s">
        <v>37509</v>
      </c>
      <c r="B11776" s="3" t="s">
        <v>37503</v>
      </c>
      <c r="C11776" s="3">
        <f>VLOOKUP(B11776,CONSOLIDADO!A$2:E$11786,5,FALSE)</f>
        <v>3336</v>
      </c>
      <c r="D11776" s="3" t="s">
        <v>19185</v>
      </c>
      <c r="E11776" s="3" t="s">
        <v>6905</v>
      </c>
      <c r="F11776" s="3" t="s">
        <v>37510</v>
      </c>
      <c r="G11776" s="3" t="s">
        <v>37511</v>
      </c>
      <c r="I11776" t="str">
        <f t="shared" si="183"/>
        <v>,(3336,' Jorge Campodónico Contreras ',' jcampodonico@collico.cl',' 2 2601 7010    ', Gerente Comercial')</v>
      </c>
    </row>
    <row r="11777" spans="1:9">
      <c r="A11777" s="3" t="s">
        <v>37512</v>
      </c>
      <c r="B11777" s="3" t="s">
        <v>37503</v>
      </c>
      <c r="C11777" s="3">
        <f>VLOOKUP(B11777,CONSOLIDADO!A$2:E$11786,5,FALSE)</f>
        <v>3336</v>
      </c>
      <c r="D11777" s="3" t="s">
        <v>19185</v>
      </c>
      <c r="E11777" s="3" t="s">
        <v>6989</v>
      </c>
      <c r="F11777" s="3" t="s">
        <v>37513</v>
      </c>
      <c r="G11777" s="3" t="s">
        <v>37514</v>
      </c>
      <c r="I11777" t="str">
        <f t="shared" si="183"/>
        <v>,(3336,' Anelise Schafer Teuber ',' aschafer@collico.cl',' 63 224 0300    ', Jefe de Recursos Humanos')</v>
      </c>
    </row>
    <row r="11778" spans="1:9">
      <c r="A11778" s="3" t="s">
        <v>37515</v>
      </c>
      <c r="B11778" s="3" t="s">
        <v>37503</v>
      </c>
      <c r="C11778" s="3">
        <f>VLOOKUP(B11778,CONSOLIDADO!A$2:E$11786,5,FALSE)</f>
        <v>3336</v>
      </c>
      <c r="D11778" s="3" t="s">
        <v>19185</v>
      </c>
      <c r="E11778" s="3" t="s">
        <v>7131</v>
      </c>
      <c r="F11778" s="3" t="s">
        <v>37516</v>
      </c>
      <c r="G11778" s="3" t="s">
        <v>37517</v>
      </c>
      <c r="I11778" t="str">
        <f t="shared" si="183"/>
        <v>,(3336,' Ricardo López Echeverría ',' rlopez@collico.cl',' 2 2840 7655    ', Gerente Industrial')</v>
      </c>
    </row>
    <row r="11779" spans="1:9">
      <c r="A11779" s="3" t="s">
        <v>37520</v>
      </c>
      <c r="B11779" s="3" t="s">
        <v>37518</v>
      </c>
      <c r="C11779" s="3">
        <f>VLOOKUP(B11779,CONSOLIDADO!A$2:E$11786,5,FALSE)</f>
        <v>3337</v>
      </c>
      <c r="D11779" s="3" t="s">
        <v>37519</v>
      </c>
      <c r="E11779" s="3" t="s">
        <v>37521</v>
      </c>
      <c r="F11779" s="3" t="s">
        <v>37522</v>
      </c>
      <c r="G11779" s="3" t="s">
        <v>37523</v>
      </c>
      <c r="I11779" t="str">
        <f t="shared" ref="I11779:I11842" si="184">CONCATENATE(",(",C11779,",'",A11779,"','",F11779,"','",G11779,"',",E11779,"')")</f>
        <v>,(3337,' José Gómez Ríos ',' jose.gomez.rios@lexmark.com',' 2 2280 9502    ', Sales Enterprise Sales Director &amp; Managing Director for Multi Country South')</v>
      </c>
    </row>
    <row r="11780" spans="1:9">
      <c r="A11780" s="3" t="s">
        <v>37524</v>
      </c>
      <c r="B11780" s="3" t="s">
        <v>37518</v>
      </c>
      <c r="C11780" s="3">
        <f>VLOOKUP(B11780,CONSOLIDADO!A$2:E$11786,5,FALSE)</f>
        <v>3337</v>
      </c>
      <c r="D11780" s="3" t="s">
        <v>37519</v>
      </c>
      <c r="E11780" s="3" t="s">
        <v>37525</v>
      </c>
      <c r="F11780" s="3" t="s">
        <v>37526</v>
      </c>
      <c r="G11780" s="3" t="s">
        <v>37527</v>
      </c>
      <c r="I11780" t="str">
        <f t="shared" si="184"/>
        <v>,(3337,' Daniel Rueda ',' daniel.rueda@lexmark.com',' 5411 4319 8917 ', SMB &amp; Channels Director (Argentina-Chile-Perú-Bolivia-Paraguay &amp; Uruguay)')</v>
      </c>
    </row>
    <row r="11781" spans="1:9">
      <c r="A11781" s="3" t="s">
        <v>37528</v>
      </c>
      <c r="B11781" s="3" t="s">
        <v>37518</v>
      </c>
      <c r="C11781" s="3">
        <f>VLOOKUP(B11781,CONSOLIDADO!A$2:E$11786,5,FALSE)</f>
        <v>3337</v>
      </c>
      <c r="D11781" s="3" t="s">
        <v>37519</v>
      </c>
      <c r="E11781" s="3" t="s">
        <v>37529</v>
      </c>
      <c r="F11781" s="3" t="s">
        <v>37530</v>
      </c>
      <c r="G11781" s="3" t="s">
        <v>37531</v>
      </c>
      <c r="I11781" t="str">
        <f t="shared" si="184"/>
        <v>,(3337,' Aldo Saavedra Córdova ',' aldo.saavedra@lexmark.com',' 2 2280 9517    ', Gerente de Servicios (Chile-Perú-Bolivia)')</v>
      </c>
    </row>
    <row r="11782" spans="1:9">
      <c r="A11782" s="3" t="s">
        <v>37534</v>
      </c>
      <c r="B11782" s="3" t="s">
        <v>37532</v>
      </c>
      <c r="C11782" s="3">
        <f>VLOOKUP(B11782,CONSOLIDADO!A$2:E$11786,5,FALSE)</f>
        <v>3338</v>
      </c>
      <c r="D11782" s="3" t="s">
        <v>37533</v>
      </c>
      <c r="E11782" s="3" t="s">
        <v>6739</v>
      </c>
      <c r="F11782" s="3" t="s">
        <v>37535</v>
      </c>
      <c r="G11782" s="3" t="s">
        <v>37536</v>
      </c>
      <c r="I11782" t="str">
        <f t="shared" si="184"/>
        <v>,(3338,' Oscar Ignacio Líbano Gana ',' oilg@libano.cl',' 2 2951 2800    ', Gerente General')</v>
      </c>
    </row>
    <row r="11783" spans="1:9">
      <c r="A11783" s="3" t="s">
        <v>37537</v>
      </c>
      <c r="B11783" s="3" t="s">
        <v>37532</v>
      </c>
      <c r="C11783" s="3">
        <f>VLOOKUP(B11783,CONSOLIDADO!A$2:E$11786,5,FALSE)</f>
        <v>3338</v>
      </c>
      <c r="D11783" s="3" t="s">
        <v>37533</v>
      </c>
      <c r="E11783" s="3" t="s">
        <v>37538</v>
      </c>
      <c r="F11783" s="3" t="s">
        <v>37539</v>
      </c>
      <c r="G11783" s="3" t="s">
        <v>37536</v>
      </c>
      <c r="I11783" t="str">
        <f t="shared" si="184"/>
        <v>,(3338,' Oscar Líbano Meza ',' olm@libano.cl',' 2 2951 2800    ', Gerente Consultoría y Coaching')</v>
      </c>
    </row>
    <row r="11784" spans="1:9">
      <c r="A11784" s="3" t="s">
        <v>37540</v>
      </c>
      <c r="B11784" s="3" t="s">
        <v>37532</v>
      </c>
      <c r="C11784" s="3">
        <f>VLOOKUP(B11784,CONSOLIDADO!A$2:E$11786,5,FALSE)</f>
        <v>3338</v>
      </c>
      <c r="D11784" s="3" t="s">
        <v>37533</v>
      </c>
      <c r="E11784" s="3" t="s">
        <v>37541</v>
      </c>
      <c r="F11784" s="3" t="s">
        <v>37542</v>
      </c>
      <c r="G11784" s="3" t="s">
        <v>37536</v>
      </c>
      <c r="I11784" t="str">
        <f t="shared" si="184"/>
        <v>,(3338,' Magdalena Middleton Bengoa ',' mmb@libano.cl',' 2 2951 2800    ', Subgerente Executive Head Hunting')</v>
      </c>
    </row>
    <row r="11785" spans="1:9">
      <c r="A11785" s="3" t="s">
        <v>37543</v>
      </c>
      <c r="B11785" s="3" t="s">
        <v>37532</v>
      </c>
      <c r="C11785" s="3">
        <f>VLOOKUP(B11785,CONSOLIDADO!A$2:E$11786,5,FALSE)</f>
        <v>3338</v>
      </c>
      <c r="D11785" s="3" t="s">
        <v>37533</v>
      </c>
      <c r="E11785" s="3" t="s">
        <v>37544</v>
      </c>
      <c r="F11785" s="3" t="s">
        <v>37545</v>
      </c>
      <c r="G11785" s="3" t="s">
        <v>37536</v>
      </c>
      <c r="I11785" t="str">
        <f t="shared" si="184"/>
        <v>,(3338,' Constanza Merino Comparini ',' cmc@libano.cl',' 2 2951 2800    ', Head Hunting Research')</v>
      </c>
    </row>
    <row r="11786" spans="1:9">
      <c r="A11786" s="3" t="s">
        <v>37548</v>
      </c>
      <c r="B11786" s="3" t="s">
        <v>37546</v>
      </c>
      <c r="C11786" s="3">
        <f>VLOOKUP(B11786,CONSOLIDADO!A$2:E$11786,5,FALSE)</f>
        <v>3339</v>
      </c>
      <c r="D11786" s="3" t="s">
        <v>37547</v>
      </c>
      <c r="E11786" s="3" t="s">
        <v>6739</v>
      </c>
      <c r="F11786" s="3" t="s">
        <v>37549</v>
      </c>
      <c r="G11786" s="3" t="s">
        <v>14438</v>
      </c>
      <c r="I11786" t="str">
        <f t="shared" si="184"/>
        <v>,(3339,' Alejandro Melo Calderara ',' liber@libertadsa.cl',' 2 2816 0700    ', Gerente General')</v>
      </c>
    </row>
    <row r="11787" spans="1:9">
      <c r="A11787" s="3" t="s">
        <v>37550</v>
      </c>
      <c r="B11787" s="3" t="s">
        <v>57671</v>
      </c>
      <c r="C11787" s="3">
        <f>VLOOKUP(B11787,CONSOLIDADO!A$2:E$11786,5,FALSE)</f>
        <v>3340</v>
      </c>
      <c r="D11787" s="3" t="s">
        <v>2212</v>
      </c>
      <c r="E11787" s="3"/>
      <c r="F11787" s="3"/>
      <c r="G11787" s="3" t="s">
        <v>37551</v>
      </c>
      <c r="I11787" t="str">
        <f t="shared" si="184"/>
        <v>,(3340,' Carlos Escudero Segura','',' 2 2397 2009',')</v>
      </c>
    </row>
    <row r="11788" spans="1:9">
      <c r="A11788" s="3" t="s">
        <v>37552</v>
      </c>
      <c r="B11788" s="3" t="s">
        <v>57671</v>
      </c>
      <c r="C11788" s="3">
        <f>VLOOKUP(B11788,CONSOLIDADO!A$2:E$11786,5,FALSE)</f>
        <v>3340</v>
      </c>
      <c r="D11788" s="3" t="s">
        <v>2212</v>
      </c>
      <c r="E11788" s="3" t="s">
        <v>6905</v>
      </c>
      <c r="F11788" s="3" t="s">
        <v>37553</v>
      </c>
      <c r="G11788" s="3" t="s">
        <v>37554</v>
      </c>
      <c r="I11788" t="str">
        <f t="shared" si="184"/>
        <v>,(3340,' Cristián Bauerle ',' cristian.bauerle@liberty.cl',' 2 2397 5721    ', Gerente Comercial')</v>
      </c>
    </row>
    <row r="11789" spans="1:9">
      <c r="A11789" s="3" t="s">
        <v>37555</v>
      </c>
      <c r="B11789" s="3" t="s">
        <v>57671</v>
      </c>
      <c r="C11789" s="3">
        <f>VLOOKUP(B11789,CONSOLIDADO!A$2:E$11786,5,FALSE)</f>
        <v>3340</v>
      </c>
      <c r="D11789" s="3" t="s">
        <v>2212</v>
      </c>
      <c r="E11789" s="3" t="s">
        <v>6843</v>
      </c>
      <c r="F11789" s="3" t="s">
        <v>37556</v>
      </c>
      <c r="G11789" s="3" t="s">
        <v>37557</v>
      </c>
      <c r="I11789" t="str">
        <f t="shared" si="184"/>
        <v>,(3340,' Yan Bravo ',' yan.bravo@liberty.cl',' 2 2397 5642    ', Gerente Técnico')</v>
      </c>
    </row>
    <row r="11790" spans="1:9">
      <c r="A11790" s="3" t="s">
        <v>37558</v>
      </c>
      <c r="B11790" s="3" t="s">
        <v>57671</v>
      </c>
      <c r="C11790" s="3">
        <f>VLOOKUP(B11790,CONSOLIDADO!A$2:E$11786,5,FALSE)</f>
        <v>3340</v>
      </c>
      <c r="D11790" s="3" t="s">
        <v>2212</v>
      </c>
      <c r="E11790" s="3" t="s">
        <v>12979</v>
      </c>
      <c r="F11790" s="3" t="s">
        <v>37559</v>
      </c>
      <c r="G11790" s="3" t="s">
        <v>37560</v>
      </c>
      <c r="I11790" t="str">
        <f t="shared" si="184"/>
        <v>,(3340,' Juliano Ramos ',' juliano.ramos@liberty.cl',' 2 2397 2319    ', Gerente de Siniestros')</v>
      </c>
    </row>
    <row r="11791" spans="1:9">
      <c r="A11791" s="3" t="s">
        <v>37561</v>
      </c>
      <c r="B11791" s="3" t="s">
        <v>57671</v>
      </c>
      <c r="C11791" s="3">
        <f>VLOOKUP(B11791,CONSOLIDADO!A$2:E$11786,5,FALSE)</f>
        <v>3340</v>
      </c>
      <c r="D11791" s="3" t="s">
        <v>2212</v>
      </c>
      <c r="E11791" s="3" t="s">
        <v>37562</v>
      </c>
      <c r="F11791" s="3" t="s">
        <v>37563</v>
      </c>
      <c r="G11791" s="3" t="s">
        <v>37554</v>
      </c>
      <c r="I11791" t="str">
        <f t="shared" si="184"/>
        <v>,(3340,' Paula Greene ',' paula.greene@liberty.cl',' 2 2397 5721    ', Gerente de Experiencia de Clientes y Corredores')</v>
      </c>
    </row>
    <row r="11792" spans="1:9">
      <c r="A11792" s="3" t="s">
        <v>37564</v>
      </c>
      <c r="B11792" s="3" t="s">
        <v>57671</v>
      </c>
      <c r="C11792" s="3">
        <f>VLOOKUP(B11792,CONSOLIDADO!A$2:E$11786,5,FALSE)</f>
        <v>3340</v>
      </c>
      <c r="D11792" s="3" t="s">
        <v>2212</v>
      </c>
      <c r="E11792" s="3" t="s">
        <v>6986</v>
      </c>
      <c r="F11792" s="3" t="s">
        <v>37565</v>
      </c>
      <c r="G11792" s="3" t="s">
        <v>37566</v>
      </c>
      <c r="I11792" t="str">
        <f t="shared" si="184"/>
        <v>,(3340,' Carlos Anderson ',' carlos.anderson@liberty.cl',' 2 2397 2938    ', Gerente de Finanzas')</v>
      </c>
    </row>
    <row r="11793" spans="1:9">
      <c r="A11793" s="3" t="s">
        <v>37569</v>
      </c>
      <c r="B11793" s="3" t="s">
        <v>37567</v>
      </c>
      <c r="C11793" s="3">
        <f>VLOOKUP(B11793,CONSOLIDADO!A$2:E$11786,5,FALSE)</f>
        <v>3341</v>
      </c>
      <c r="D11793" s="3" t="s">
        <v>37568</v>
      </c>
      <c r="E11793" s="3" t="s">
        <v>6739</v>
      </c>
      <c r="F11793" s="3" t="s">
        <v>37570</v>
      </c>
      <c r="G11793" s="3" t="s">
        <v>37571</v>
      </c>
      <c r="I11793" t="str">
        <f t="shared" si="184"/>
        <v>,(3341,' Ignacio Rovira Villar ',' irovira@libesa.cl',' 2 2396 7060    ', Gerente General')</v>
      </c>
    </row>
    <row r="11794" spans="1:9">
      <c r="A11794" s="3" t="s">
        <v>37572</v>
      </c>
      <c r="B11794" s="3" t="s">
        <v>37567</v>
      </c>
      <c r="C11794" s="3">
        <f>VLOOKUP(B11794,CONSOLIDADO!A$2:E$11786,5,FALSE)</f>
        <v>3341</v>
      </c>
      <c r="D11794" s="3" t="s">
        <v>37568</v>
      </c>
      <c r="E11794" s="3" t="s">
        <v>6757</v>
      </c>
      <c r="F11794" s="3" t="s">
        <v>37573</v>
      </c>
      <c r="G11794" s="3" t="s">
        <v>37574</v>
      </c>
      <c r="I11794" t="str">
        <f t="shared" si="184"/>
        <v>,(3341,' Sebastián Del Río Bottinelli ',' sdelrio@libesa.cl',' 2 2396 7000    ', Gerente de Administración y Finanzas')</v>
      </c>
    </row>
    <row r="11795" spans="1:9">
      <c r="A11795" s="3" t="s">
        <v>37575</v>
      </c>
      <c r="B11795" s="3" t="s">
        <v>37567</v>
      </c>
      <c r="C11795" s="3">
        <f>VLOOKUP(B11795,CONSOLIDADO!A$2:E$11786,5,FALSE)</f>
        <v>3341</v>
      </c>
      <c r="D11795" s="3" t="s">
        <v>37568</v>
      </c>
      <c r="E11795" s="3" t="s">
        <v>6905</v>
      </c>
      <c r="F11795" s="3" t="s">
        <v>37576</v>
      </c>
      <c r="G11795" s="3" t="s">
        <v>37574</v>
      </c>
      <c r="I11795" t="str">
        <f t="shared" si="184"/>
        <v>,(3341,' Marcelo Tapia Arriagada ',' mtapia@libesa.cl',' 2 2396 7000    ', Gerente Comercial')</v>
      </c>
    </row>
    <row r="11796" spans="1:9">
      <c r="A11796" s="3" t="s">
        <v>37578</v>
      </c>
      <c r="B11796" s="3" t="s">
        <v>37577</v>
      </c>
      <c r="C11796" s="3">
        <f>VLOOKUP(B11796,CONSOLIDADO!A$2:E$11786,5,FALSE)</f>
        <v>3342</v>
      </c>
      <c r="D11796" s="3" t="s">
        <v>5064</v>
      </c>
      <c r="E11796" s="3"/>
      <c r="F11796" s="3"/>
      <c r="G11796" s="3" t="s">
        <v>37579</v>
      </c>
      <c r="I11796" t="str">
        <f t="shared" si="184"/>
        <v>,(3342,' Paul Laborde Urquiaga','',' 2 2639 3476',')</v>
      </c>
    </row>
    <row r="11797" spans="1:9">
      <c r="A11797" s="3" t="s">
        <v>37580</v>
      </c>
      <c r="B11797" s="3" t="s">
        <v>37577</v>
      </c>
      <c r="C11797" s="3">
        <f>VLOOKUP(B11797,CONSOLIDADO!A$2:E$11786,5,FALSE)</f>
        <v>3342</v>
      </c>
      <c r="D11797" s="3" t="s">
        <v>5064</v>
      </c>
      <c r="E11797" s="3" t="s">
        <v>10955</v>
      </c>
      <c r="F11797" s="3"/>
      <c r="G11797" s="3" t="s">
        <v>37581</v>
      </c>
      <c r="I11797" t="str">
        <f t="shared" si="184"/>
        <v>,(3342,' Francisco Valenzuela Reyes ','',' 2 3210 8111    ', Gerente de Retail')</v>
      </c>
    </row>
    <row r="11798" spans="1:9">
      <c r="A11798" s="3" t="s">
        <v>37582</v>
      </c>
      <c r="B11798" s="3" t="s">
        <v>37577</v>
      </c>
      <c r="C11798" s="3">
        <f>VLOOKUP(B11798,CONSOLIDADO!A$2:E$11786,5,FALSE)</f>
        <v>3342</v>
      </c>
      <c r="D11798" s="3" t="s">
        <v>5064</v>
      </c>
      <c r="E11798" s="3"/>
      <c r="F11798" s="3"/>
      <c r="G11798" s="3" t="s">
        <v>37583</v>
      </c>
      <c r="I11798" t="str">
        <f t="shared" si="184"/>
        <v>,(3342,' José Luis Sanguinetti','',' 2 3210 8111',')</v>
      </c>
    </row>
    <row r="11799" spans="1:9">
      <c r="A11799" s="3" t="s">
        <v>37585</v>
      </c>
      <c r="B11799" s="3" t="s">
        <v>37584</v>
      </c>
      <c r="C11799" s="3">
        <f>VLOOKUP(B11799,CONSOLIDADO!A$2:E$11786,5,FALSE)</f>
        <v>3343</v>
      </c>
      <c r="D11799" s="3" t="s">
        <v>5064</v>
      </c>
      <c r="E11799" s="3" t="s">
        <v>6739</v>
      </c>
      <c r="F11799" s="3"/>
      <c r="G11799" s="3" t="s">
        <v>37586</v>
      </c>
      <c r="I11799" t="str">
        <f t="shared" si="184"/>
        <v>,(3343,' Alberto Gosselin De la Fuente ','',' 2 2672 3552    ', Gerente General')</v>
      </c>
    </row>
    <row r="11800" spans="1:9">
      <c r="A11800" s="3" t="s">
        <v>37587</v>
      </c>
      <c r="B11800" s="3" t="s">
        <v>37584</v>
      </c>
      <c r="C11800" s="3">
        <f>VLOOKUP(B11800,CONSOLIDADO!A$2:E$11786,5,FALSE)</f>
        <v>3343</v>
      </c>
      <c r="D11800" s="3" t="s">
        <v>5064</v>
      </c>
      <c r="E11800" s="3" t="s">
        <v>8394</v>
      </c>
      <c r="F11800" s="3"/>
      <c r="G11800" s="3" t="s">
        <v>37586</v>
      </c>
      <c r="I11800" t="str">
        <f t="shared" si="184"/>
        <v>,(3343,' Adriana Manieu Vivanco de Gosselin ','',' 2 2672 3552    ', Subgerente')</v>
      </c>
    </row>
    <row r="11801" spans="1:9">
      <c r="A11801" s="3" t="s">
        <v>37590</v>
      </c>
      <c r="B11801" s="3" t="s">
        <v>37588</v>
      </c>
      <c r="C11801" s="3">
        <f>VLOOKUP(B11801,CONSOLIDADO!A$2:E$11786,5,FALSE)</f>
        <v>3344</v>
      </c>
      <c r="D11801" s="3" t="s">
        <v>37589</v>
      </c>
      <c r="E11801" s="3" t="s">
        <v>6739</v>
      </c>
      <c r="F11801" s="3" t="s">
        <v>37591</v>
      </c>
      <c r="G11801" s="3" t="s">
        <v>37592</v>
      </c>
      <c r="I11801" t="str">
        <f t="shared" si="184"/>
        <v>,(3344,' Francisco Olejnik Alba ',' gerencia@libreriaolejnik.com',' 2 2638 7363    ', Gerente General')</v>
      </c>
    </row>
    <row r="11802" spans="1:9">
      <c r="A11802" s="3" t="s">
        <v>37595</v>
      </c>
      <c r="B11802" s="3" t="s">
        <v>37593</v>
      </c>
      <c r="C11802" s="3">
        <f>VLOOKUP(B11802,CONSOLIDADO!A$2:E$11786,5,FALSE)</f>
        <v>3345</v>
      </c>
      <c r="D11802" s="3" t="s">
        <v>37594</v>
      </c>
      <c r="E11802" s="3" t="s">
        <v>6739</v>
      </c>
      <c r="F11802" s="3" t="s">
        <v>37596</v>
      </c>
      <c r="G11802" s="3" t="s">
        <v>37597</v>
      </c>
      <c r="I11802" t="str">
        <f t="shared" si="184"/>
        <v>,(3345,' Julián Pascual Roiz ',' julianpascual@entelchile.net',' 2 2696 1019    ', Gerente General')</v>
      </c>
    </row>
    <row r="11803" spans="1:9">
      <c r="A11803" s="3" t="s">
        <v>37598</v>
      </c>
      <c r="B11803" s="3" t="s">
        <v>37593</v>
      </c>
      <c r="C11803" s="3">
        <f>VLOOKUP(B11803,CONSOLIDADO!A$2:E$11786,5,FALSE)</f>
        <v>3345</v>
      </c>
      <c r="D11803" s="3" t="s">
        <v>37594</v>
      </c>
      <c r="E11803" s="3" t="s">
        <v>9670</v>
      </c>
      <c r="F11803" s="3" t="s">
        <v>37599</v>
      </c>
      <c r="G11803" s="3" t="s">
        <v>37597</v>
      </c>
      <c r="I11803" t="str">
        <f t="shared" si="184"/>
        <v>,(3345,' María Pascual Roiz ',' ventas@lamercantil.cl',' 2 2696 1019    ', Encargada de Finanzas')</v>
      </c>
    </row>
    <row r="11804" spans="1:9">
      <c r="A11804" s="3" t="s">
        <v>37600</v>
      </c>
      <c r="B11804" s="3" t="s">
        <v>37593</v>
      </c>
      <c r="C11804" s="3">
        <f>VLOOKUP(B11804,CONSOLIDADO!A$2:E$11786,5,FALSE)</f>
        <v>3345</v>
      </c>
      <c r="D11804" s="3" t="s">
        <v>37594</v>
      </c>
      <c r="E11804" s="3" t="s">
        <v>8037</v>
      </c>
      <c r="F11804" s="3" t="s">
        <v>37599</v>
      </c>
      <c r="G11804" s="3" t="s">
        <v>37597</v>
      </c>
      <c r="I11804" t="str">
        <f t="shared" si="184"/>
        <v>,(3345,' Gustavo Ceballos Villarroel ',' ventas@lamercantil.cl',' 2 2696 1019    ', Jefe de Personal')</v>
      </c>
    </row>
    <row r="11805" spans="1:9">
      <c r="A11805" s="3" t="s">
        <v>37601</v>
      </c>
      <c r="B11805" s="3" t="s">
        <v>37593</v>
      </c>
      <c r="C11805" s="3">
        <f>VLOOKUP(B11805,CONSOLIDADO!A$2:E$11786,5,FALSE)</f>
        <v>3345</v>
      </c>
      <c r="D11805" s="3" t="s">
        <v>37594</v>
      </c>
      <c r="E11805" s="3" t="s">
        <v>7910</v>
      </c>
      <c r="F11805" s="3" t="s">
        <v>37599</v>
      </c>
      <c r="G11805" s="3" t="s">
        <v>37602</v>
      </c>
      <c r="I11805" t="str">
        <f t="shared" si="184"/>
        <v>,(3345,' Isolina Fuenzalida Medina ',' ventas@lamercantil.cl',' 2 2672 9895    ', Contadora')</v>
      </c>
    </row>
    <row r="11806" spans="1:9">
      <c r="A11806" s="3" t="s">
        <v>37578</v>
      </c>
      <c r="B11806" s="3" t="s">
        <v>37603</v>
      </c>
      <c r="C11806" s="3">
        <f>VLOOKUP(B11806,CONSOLIDADO!A$2:E$11786,5,FALSE)</f>
        <v>3346</v>
      </c>
      <c r="D11806" s="3" t="s">
        <v>5064</v>
      </c>
      <c r="E11806" s="3"/>
      <c r="F11806" s="3"/>
      <c r="G11806" s="3" t="s">
        <v>37579</v>
      </c>
      <c r="I11806" t="str">
        <f t="shared" si="184"/>
        <v>,(3346,' Paul Laborde Urquiaga','',' 2 2639 3476',')</v>
      </c>
    </row>
    <row r="11807" spans="1:9">
      <c r="A11807" s="3" t="s">
        <v>37605</v>
      </c>
      <c r="B11807" s="3" t="s">
        <v>37604</v>
      </c>
      <c r="C11807" s="3">
        <f>VLOOKUP(B11807,CONSOLIDADO!A$2:E$11786,5,FALSE)</f>
        <v>3347</v>
      </c>
      <c r="D11807" s="3" t="s">
        <v>6957</v>
      </c>
      <c r="E11807" s="3" t="s">
        <v>6739</v>
      </c>
      <c r="F11807" s="3" t="s">
        <v>37606</v>
      </c>
      <c r="G11807" s="3" t="s">
        <v>37607</v>
      </c>
      <c r="I11807" t="str">
        <f t="shared" si="184"/>
        <v>,(3347,' Fausi El Khatib Amado ',' librerias@reyser.cl',' 2 2697 0767    ', Gerente General')</v>
      </c>
    </row>
    <row r="11808" spans="1:9">
      <c r="A11808" s="3" t="s">
        <v>37610</v>
      </c>
      <c r="B11808" s="3" t="s">
        <v>37608</v>
      </c>
      <c r="C11808" s="3">
        <f>VLOOKUP(B11808,CONSOLIDADO!A$2:E$11786,5,FALSE)</f>
        <v>3348</v>
      </c>
      <c r="D11808" s="3" t="s">
        <v>37609</v>
      </c>
      <c r="E11808" s="3"/>
      <c r="F11808" s="3"/>
      <c r="G11808" s="3" t="s">
        <v>37611</v>
      </c>
      <c r="I11808" t="str">
        <f t="shared" si="184"/>
        <v>,(3348,' Jaime Celume Sacaan','',' 2 2731 9700',')</v>
      </c>
    </row>
    <row r="11809" spans="1:9">
      <c r="A11809" s="3" t="s">
        <v>37612</v>
      </c>
      <c r="B11809" s="3" t="s">
        <v>37608</v>
      </c>
      <c r="C11809" s="3">
        <f>VLOOKUP(B11809,CONSOLIDADO!A$2:E$11786,5,FALSE)</f>
        <v>3348</v>
      </c>
      <c r="D11809" s="3" t="s">
        <v>37609</v>
      </c>
      <c r="E11809" s="3" t="s">
        <v>37613</v>
      </c>
      <c r="F11809" s="3" t="s">
        <v>37614</v>
      </c>
      <c r="G11809" s="3" t="s">
        <v>37615</v>
      </c>
      <c r="I11809" t="str">
        <f t="shared" si="184"/>
        <v>,(3348,' Facundo Schneeberger ',' facundo.schneeberger@libus-proseg.cl',' 2 2731 9703    ', Jefe de Sucursal')</v>
      </c>
    </row>
    <row r="11810" spans="1:9">
      <c r="A11810" s="3" t="s">
        <v>37617</v>
      </c>
      <c r="B11810" s="3" t="s">
        <v>37616</v>
      </c>
      <c r="C11810" s="3">
        <f>VLOOKUP(B11810,CONSOLIDADO!A$2:E$11786,5,FALSE)</f>
        <v>3349</v>
      </c>
      <c r="D11810" s="3" t="s">
        <v>13441</v>
      </c>
      <c r="E11810" s="3" t="s">
        <v>10205</v>
      </c>
      <c r="F11810" s="3"/>
      <c r="G11810" s="3" t="s">
        <v>37618</v>
      </c>
      <c r="I11810" t="str">
        <f t="shared" si="184"/>
        <v>,(3349,' Pedro Pablo Fernández Goycolea ','',' 35 221 2406    ', Representante Legal')</v>
      </c>
    </row>
    <row r="11811" spans="1:9">
      <c r="A11811" s="3" t="s">
        <v>37619</v>
      </c>
      <c r="B11811" s="3" t="s">
        <v>37616</v>
      </c>
      <c r="C11811" s="3">
        <f>VLOOKUP(B11811,CONSOLIDADO!A$2:E$11786,5,FALSE)</f>
        <v>3349</v>
      </c>
      <c r="D11811" s="3" t="s">
        <v>13441</v>
      </c>
      <c r="E11811" s="3" t="s">
        <v>6739</v>
      </c>
      <c r="F11811" s="3" t="s">
        <v>37620</v>
      </c>
      <c r="G11811" s="3" t="s">
        <v>37618</v>
      </c>
      <c r="I11811" t="str">
        <f t="shared" si="184"/>
        <v>,(3349,' Agustín Larraín Gómez ',' agustin.larrain@licanfood.com',' 35 221 2406    ', Gerente General')</v>
      </c>
    </row>
    <row r="11812" spans="1:9">
      <c r="A11812" s="3" t="s">
        <v>11494</v>
      </c>
      <c r="B11812" s="3" t="s">
        <v>37621</v>
      </c>
      <c r="C11812" s="3">
        <f>VLOOKUP(B11812,CONSOLIDADO!A$2:E$11786,5,FALSE)</f>
        <v>3350</v>
      </c>
      <c r="D11812" s="3" t="s">
        <v>5071</v>
      </c>
      <c r="E11812" s="3"/>
      <c r="F11812" s="3"/>
      <c r="G11812" s="3" t="s">
        <v>37622</v>
      </c>
      <c r="I11812" t="str">
        <f t="shared" si="184"/>
        <v>,(3350,' Andrés Osorio Hermansen','',' 2 2381 9239',')</v>
      </c>
    </row>
    <row r="11813" spans="1:9">
      <c r="A11813" s="3" t="s">
        <v>37623</v>
      </c>
      <c r="B11813" s="3" t="s">
        <v>37621</v>
      </c>
      <c r="C11813" s="3">
        <f>VLOOKUP(B11813,CONSOLIDADO!A$2:E$11786,5,FALSE)</f>
        <v>3350</v>
      </c>
      <c r="D11813" s="3" t="s">
        <v>5071</v>
      </c>
      <c r="E11813" s="3" t="s">
        <v>6757</v>
      </c>
      <c r="F11813" s="3" t="s">
        <v>37624</v>
      </c>
      <c r="G11813" s="3" t="s">
        <v>37625</v>
      </c>
      <c r="I11813" t="str">
        <f t="shared" si="184"/>
        <v>,(3350,' Francisco Gamboa Aravena ',' fgamboa@grupovaldivieso.cl',' 2 2381 9277    ', Gerente de Administración y Finanzas')</v>
      </c>
    </row>
    <row r="11814" spans="1:9">
      <c r="A11814" s="3" t="s">
        <v>37626</v>
      </c>
      <c r="B11814" s="3" t="s">
        <v>37621</v>
      </c>
      <c r="C11814" s="3">
        <f>VLOOKUP(B11814,CONSOLIDADO!A$2:E$11786,5,FALSE)</f>
        <v>3350</v>
      </c>
      <c r="D11814" s="3" t="s">
        <v>5071</v>
      </c>
      <c r="E11814" s="3" t="s">
        <v>6905</v>
      </c>
      <c r="F11814" s="3" t="s">
        <v>37627</v>
      </c>
      <c r="G11814" s="3" t="s">
        <v>37628</v>
      </c>
      <c r="I11814" t="str">
        <f t="shared" si="184"/>
        <v>,(3350,' Alberto Mordoj Arenas ',' amordoj@grupovaldivieso.cl',' 2 2381 9263    ', Gerente Comercial')</v>
      </c>
    </row>
    <row r="11815" spans="1:9">
      <c r="A11815" s="3" t="s">
        <v>37629</v>
      </c>
      <c r="B11815" s="3" t="s">
        <v>37621</v>
      </c>
      <c r="C11815" s="3">
        <f>VLOOKUP(B11815,CONSOLIDADO!A$2:E$11786,5,FALSE)</f>
        <v>3350</v>
      </c>
      <c r="D11815" s="3" t="s">
        <v>5071</v>
      </c>
      <c r="E11815" s="3" t="s">
        <v>8364</v>
      </c>
      <c r="F11815" s="3" t="s">
        <v>37630</v>
      </c>
      <c r="G11815" s="3" t="s">
        <v>37631</v>
      </c>
      <c r="I11815" t="str">
        <f t="shared" si="184"/>
        <v>,(3350,' Gino Gorziglia Suárez ',' ggorziglia@grupovaldivieso.cl',' 2 2381 9514    ', Gerente de Producción')</v>
      </c>
    </row>
    <row r="11816" spans="1:9">
      <c r="A11816" s="3" t="s">
        <v>37634</v>
      </c>
      <c r="B11816" s="3" t="s">
        <v>37632</v>
      </c>
      <c r="C11816" s="3">
        <f>VLOOKUP(B11816,CONSOLIDADO!A$2:E$11786,5,FALSE)</f>
        <v>3351</v>
      </c>
      <c r="D11816" s="3" t="s">
        <v>37633</v>
      </c>
      <c r="E11816" s="3" t="s">
        <v>6739</v>
      </c>
      <c r="F11816" s="3" t="s">
        <v>37635</v>
      </c>
      <c r="G11816" s="3" t="s">
        <v>37636</v>
      </c>
      <c r="I11816" t="str">
        <f t="shared" si="184"/>
        <v>,(3351,' Cedric Babec ',' cedric.babec@liebherr.com',' 2 2571 0306    ', Gerente General')</v>
      </c>
    </row>
    <row r="11817" spans="1:9">
      <c r="A11817" s="3" t="s">
        <v>21404</v>
      </c>
      <c r="B11817" s="3" t="s">
        <v>37637</v>
      </c>
      <c r="C11817" s="3">
        <f>VLOOKUP(B11817,CONSOLIDADO!A$2:E$11786,5,FALSE)</f>
        <v>3352</v>
      </c>
      <c r="D11817" s="3" t="s">
        <v>2090</v>
      </c>
      <c r="E11817" s="3" t="s">
        <v>7562</v>
      </c>
      <c r="F11817" s="3" t="s">
        <v>37638</v>
      </c>
      <c r="G11817" s="3" t="s">
        <v>37639</v>
      </c>
      <c r="I11817" t="str">
        <f t="shared" si="184"/>
        <v>,(3352,' Claudio Elgueta Vera ',' lif@laliga.cl',' 2 2284 1010    ', Presidente del Directorio')</v>
      </c>
    </row>
    <row r="11818" spans="1:9">
      <c r="A11818" s="3" t="s">
        <v>37640</v>
      </c>
      <c r="B11818" s="3" t="s">
        <v>37637</v>
      </c>
      <c r="C11818" s="3">
        <f>VLOOKUP(B11818,CONSOLIDADO!A$2:E$11786,5,FALSE)</f>
        <v>3352</v>
      </c>
      <c r="D11818" s="3" t="s">
        <v>2090</v>
      </c>
      <c r="E11818" s="3" t="s">
        <v>6848</v>
      </c>
      <c r="F11818" s="3" t="s">
        <v>37638</v>
      </c>
      <c r="G11818" s="3" t="s">
        <v>37639</v>
      </c>
      <c r="I11818" t="str">
        <f t="shared" si="184"/>
        <v>,(3352,' Alejandro Magnasco Diez ',' lif@laliga.cl',' 2 2284 1010    ', Vicepresidente')</v>
      </c>
    </row>
    <row r="11819" spans="1:9">
      <c r="A11819" s="3" t="s">
        <v>37641</v>
      </c>
      <c r="B11819" s="3" t="s">
        <v>37637</v>
      </c>
      <c r="C11819" s="3">
        <f>VLOOKUP(B11819,CONSOLIDADO!A$2:E$11786,5,FALSE)</f>
        <v>3352</v>
      </c>
      <c r="D11819" s="3" t="s">
        <v>2090</v>
      </c>
      <c r="E11819" s="3" t="s">
        <v>6850</v>
      </c>
      <c r="F11819" s="3" t="s">
        <v>37638</v>
      </c>
      <c r="G11819" s="3" t="s">
        <v>37639</v>
      </c>
      <c r="I11819" t="str">
        <f t="shared" si="184"/>
        <v>,(3352,' José Manuel Araneda ',' lif@laliga.cl',' 2 2284 1010    ', Director')</v>
      </c>
    </row>
    <row r="11820" spans="1:9">
      <c r="A11820" s="3" t="s">
        <v>37642</v>
      </c>
      <c r="B11820" s="3" t="s">
        <v>37637</v>
      </c>
      <c r="C11820" s="3">
        <f>VLOOKUP(B11820,CONSOLIDADO!A$2:E$11786,5,FALSE)</f>
        <v>3352</v>
      </c>
      <c r="D11820" s="3" t="s">
        <v>2090</v>
      </c>
      <c r="E11820" s="3" t="s">
        <v>6739</v>
      </c>
      <c r="F11820" s="3" t="s">
        <v>37638</v>
      </c>
      <c r="G11820" s="3" t="s">
        <v>37639</v>
      </c>
      <c r="I11820" t="str">
        <f t="shared" si="184"/>
        <v>,(3352,' Rodrigo Malermo Navarro ',' lif@laliga.cl',' 2 2284 1010    ', Gerente General')</v>
      </c>
    </row>
    <row r="11821" spans="1:9">
      <c r="A11821" s="3" t="s">
        <v>37644</v>
      </c>
      <c r="B11821" s="3" t="s">
        <v>37643</v>
      </c>
      <c r="C11821" s="3">
        <f>VLOOKUP(B11821,CONSOLIDADO!A$2:E$11786,5,FALSE)</f>
        <v>3353</v>
      </c>
      <c r="D11821" s="3" t="s">
        <v>6082</v>
      </c>
      <c r="E11821" s="3" t="s">
        <v>37645</v>
      </c>
      <c r="F11821" s="3" t="s">
        <v>37646</v>
      </c>
      <c r="G11821" s="3" t="s">
        <v>37647</v>
      </c>
      <c r="I11821" t="str">
        <f t="shared" si="184"/>
        <v>,(3353,' Marcelo Cicali ',' mcicali@liguria.cl',' 2 2334 4346    ', Gerente Espiritual')</v>
      </c>
    </row>
    <row r="11822" spans="1:9">
      <c r="A11822" s="3" t="s">
        <v>37649</v>
      </c>
      <c r="B11822" s="3" t="s">
        <v>37648</v>
      </c>
      <c r="C11822" s="3">
        <f>VLOOKUP(B11822,CONSOLIDADO!A$2:E$11786,5,FALSE)</f>
        <v>3354</v>
      </c>
      <c r="D11822" s="3" t="s">
        <v>2212</v>
      </c>
      <c r="E11822" s="3"/>
      <c r="F11822" s="3"/>
      <c r="G11822" s="3" t="s">
        <v>37650</v>
      </c>
      <c r="I11822" t="str">
        <f t="shared" si="184"/>
        <v>,(3354,' Renato Lilienfeld Reichenbach','',' 2 2757 4310',')</v>
      </c>
    </row>
    <row r="11823" spans="1:9">
      <c r="A11823" s="3" t="s">
        <v>37651</v>
      </c>
      <c r="B11823" s="3" t="s">
        <v>37648</v>
      </c>
      <c r="C11823" s="3">
        <f>VLOOKUP(B11823,CONSOLIDADO!A$2:E$11786,5,FALSE)</f>
        <v>3354</v>
      </c>
      <c r="D11823" s="3" t="s">
        <v>2212</v>
      </c>
      <c r="E11823" s="3" t="s">
        <v>6739</v>
      </c>
      <c r="F11823" s="3" t="s">
        <v>37652</v>
      </c>
      <c r="G11823" s="3" t="s">
        <v>37653</v>
      </c>
      <c r="I11823" t="str">
        <f t="shared" si="184"/>
        <v>,(3354,' Claudio Rossi ',' crossi@lilienfeld-seguros.cl',' 2 2757 4322    ', Gerente General')</v>
      </c>
    </row>
    <row r="11824" spans="1:9">
      <c r="A11824" s="3" t="s">
        <v>37654</v>
      </c>
      <c r="B11824" s="3" t="s">
        <v>37648</v>
      </c>
      <c r="C11824" s="3">
        <f>VLOOKUP(B11824,CONSOLIDADO!A$2:E$11786,5,FALSE)</f>
        <v>3354</v>
      </c>
      <c r="D11824" s="3" t="s">
        <v>2212</v>
      </c>
      <c r="E11824" s="3" t="s">
        <v>6757</v>
      </c>
      <c r="F11824" s="3" t="s">
        <v>37655</v>
      </c>
      <c r="G11824" s="3" t="s">
        <v>37656</v>
      </c>
      <c r="I11824" t="str">
        <f t="shared" si="184"/>
        <v>,(3354,' Elizabeth Burger ',' eburger@lilienfeld-seguros.cl',' 2 2757 4321    ', Gerente de Administración y Finanzas')</v>
      </c>
    </row>
    <row r="11825" spans="1:9">
      <c r="A11825" s="3" t="s">
        <v>37658</v>
      </c>
      <c r="B11825" s="3" t="s">
        <v>37657</v>
      </c>
      <c r="C11825" s="3">
        <f>VLOOKUP(B11825,CONSOLIDADO!A$2:E$11786,5,FALSE)</f>
        <v>3355</v>
      </c>
      <c r="D11825" s="3" t="s">
        <v>5313</v>
      </c>
      <c r="E11825" s="3"/>
      <c r="F11825" s="3"/>
      <c r="G11825" s="3" t="s">
        <v>37659</v>
      </c>
      <c r="I11825" t="str">
        <f t="shared" si="184"/>
        <v>,(3355,' Jorge Panjkovich','',' 2 2471 1100',')</v>
      </c>
    </row>
    <row r="11826" spans="1:9">
      <c r="A11826" s="3" t="s">
        <v>37660</v>
      </c>
      <c r="B11826" s="3" t="s">
        <v>37657</v>
      </c>
      <c r="C11826" s="3">
        <f>VLOOKUP(B11826,CONSOLIDADO!A$2:E$11786,5,FALSE)</f>
        <v>3355</v>
      </c>
      <c r="D11826" s="3" t="s">
        <v>5313</v>
      </c>
      <c r="E11826" s="3" t="s">
        <v>6986</v>
      </c>
      <c r="F11826" s="3"/>
      <c r="G11826" s="3" t="s">
        <v>37661</v>
      </c>
      <c r="I11826" t="str">
        <f t="shared" si="184"/>
        <v>,(3355,' Claudia Panjkovich Bietenholz ','',' 2 2471 1100    ', Gerente de Finanzas')</v>
      </c>
    </row>
    <row r="11827" spans="1:9">
      <c r="A11827" s="3" t="s">
        <v>37662</v>
      </c>
      <c r="B11827" s="3" t="s">
        <v>37657</v>
      </c>
      <c r="C11827" s="3">
        <f>VLOOKUP(B11827,CONSOLIDADO!A$2:E$11786,5,FALSE)</f>
        <v>3355</v>
      </c>
      <c r="D11827" s="3" t="s">
        <v>5313</v>
      </c>
      <c r="E11827" s="3" t="s">
        <v>37663</v>
      </c>
      <c r="F11827" s="3" t="s">
        <v>37664</v>
      </c>
      <c r="G11827" s="3" t="s">
        <v>37661</v>
      </c>
      <c r="I11827" t="str">
        <f t="shared" si="184"/>
        <v>,(3355,' Lara Panjkovich ',' lara.panjkovich@limaq.com',' 2 2471 1100    ', Gerente Post Venta')</v>
      </c>
    </row>
    <row r="11828" spans="1:9">
      <c r="A11828" s="3" t="s">
        <v>37667</v>
      </c>
      <c r="B11828" s="3" t="s">
        <v>37665</v>
      </c>
      <c r="C11828" s="3">
        <f>VLOOKUP(B11828,CONSOLIDADO!A$2:E$11786,5,FALSE)</f>
        <v>3356</v>
      </c>
      <c r="D11828" s="3" t="s">
        <v>37666</v>
      </c>
      <c r="E11828" s="3"/>
      <c r="F11828" s="3"/>
      <c r="G11828" s="3" t="s">
        <v>37668</v>
      </c>
      <c r="I11828" t="str">
        <f t="shared" si="184"/>
        <v>,(3356,' Yoselin Carrasco Campos','',' 2 2982 6867',')</v>
      </c>
    </row>
    <row r="11829" spans="1:9">
      <c r="A11829" s="3" t="s">
        <v>37669</v>
      </c>
      <c r="B11829" s="3" t="s">
        <v>37665</v>
      </c>
      <c r="C11829" s="3">
        <f>VLOOKUP(B11829,CONSOLIDADO!A$2:E$11786,5,FALSE)</f>
        <v>3356</v>
      </c>
      <c r="D11829" s="3" t="s">
        <v>37666</v>
      </c>
      <c r="E11829" s="3" t="s">
        <v>6905</v>
      </c>
      <c r="F11829" s="3" t="s">
        <v>37670</v>
      </c>
      <c r="G11829" s="3" t="s">
        <v>37671</v>
      </c>
      <c r="I11829" t="str">
        <f t="shared" si="184"/>
        <v>,(3356,' Evelyn Carrasco Campos ',' ecarrasco@grupomedicar.cl',' 2 2982 6867    ', Gerente Comercial')</v>
      </c>
    </row>
    <row r="11830" spans="1:9">
      <c r="A11830" s="3" t="s">
        <v>37672</v>
      </c>
      <c r="B11830" s="3" t="s">
        <v>37665</v>
      </c>
      <c r="C11830" s="3">
        <f>VLOOKUP(B11830,CONSOLIDADO!A$2:E$11786,5,FALSE)</f>
        <v>3356</v>
      </c>
      <c r="D11830" s="3" t="s">
        <v>37666</v>
      </c>
      <c r="E11830" s="3" t="s">
        <v>6765</v>
      </c>
      <c r="F11830" s="3" t="s">
        <v>37673</v>
      </c>
      <c r="G11830" s="3" t="s">
        <v>37671</v>
      </c>
      <c r="I11830" t="str">
        <f t="shared" si="184"/>
        <v>,(3356,' Alvaro Carrasco Campos ',' acarrasco@grupomedicar.cl',' 2 2982 6867    ', Gerente de Operaciones')</v>
      </c>
    </row>
    <row r="11831" spans="1:9">
      <c r="A11831" s="3" t="s">
        <v>37676</v>
      </c>
      <c r="B11831" s="3" t="s">
        <v>37674</v>
      </c>
      <c r="C11831" s="3">
        <f>VLOOKUP(B11831,CONSOLIDADO!A$2:E$11786,5,FALSE)</f>
        <v>3357</v>
      </c>
      <c r="D11831" s="3" t="s">
        <v>37675</v>
      </c>
      <c r="E11831" s="3" t="s">
        <v>9508</v>
      </c>
      <c r="F11831" s="3" t="s">
        <v>37677</v>
      </c>
      <c r="G11831" s="3" t="s">
        <v>37678</v>
      </c>
      <c r="I11831" t="str">
        <f t="shared" si="184"/>
        <v>,(3357,' Sergio Novelli ',' mariaestela.parada@linde.com',' 2 2330 8000    ', Director Gerente')</v>
      </c>
    </row>
    <row r="11832" spans="1:9">
      <c r="A11832" s="3" t="s">
        <v>37679</v>
      </c>
      <c r="B11832" s="3" t="s">
        <v>37674</v>
      </c>
      <c r="C11832" s="3">
        <f>VLOOKUP(B11832,CONSOLIDADO!A$2:E$11786,5,FALSE)</f>
        <v>3357</v>
      </c>
      <c r="D11832" s="3" t="s">
        <v>37675</v>
      </c>
      <c r="E11832" s="3" t="s">
        <v>8137</v>
      </c>
      <c r="F11832" s="3" t="s">
        <v>37680</v>
      </c>
      <c r="G11832" s="3" t="s">
        <v>37678</v>
      </c>
      <c r="I11832" t="str">
        <f t="shared" si="184"/>
        <v>,(3357,' David Lori ',' david.lori@linde.com',' 2 2330 8000    ', Gerente de Negocios')</v>
      </c>
    </row>
    <row r="11833" spans="1:9">
      <c r="A11833" s="3" t="s">
        <v>37683</v>
      </c>
      <c r="B11833" s="3" t="s">
        <v>37681</v>
      </c>
      <c r="C11833" s="3">
        <f>VLOOKUP(B11833,CONSOLIDADO!A$2:E$11786,5,FALSE)</f>
        <v>3358</v>
      </c>
      <c r="D11833" s="3" t="s">
        <v>37682</v>
      </c>
      <c r="E11833" s="3"/>
      <c r="F11833" s="3"/>
      <c r="G11833" s="3" t="s">
        <v>37684</v>
      </c>
      <c r="I11833" t="str">
        <f t="shared" si="184"/>
        <v>,(3358,' Jaime Contardo Guevara','',' 2 2439 8100',')</v>
      </c>
    </row>
    <row r="11834" spans="1:9">
      <c r="A11834" s="3" t="s">
        <v>37685</v>
      </c>
      <c r="B11834" s="3" t="s">
        <v>37681</v>
      </c>
      <c r="C11834" s="3">
        <f>VLOOKUP(B11834,CONSOLIDADO!A$2:E$11786,5,FALSE)</f>
        <v>3358</v>
      </c>
      <c r="D11834" s="3" t="s">
        <v>37682</v>
      </c>
      <c r="E11834" s="3"/>
      <c r="F11834" s="3"/>
      <c r="G11834" s="3" t="s">
        <v>37684</v>
      </c>
      <c r="I11834" t="str">
        <f t="shared" si="184"/>
        <v>,(3358,' Luis Hernán Troncoso Urrejola','',' 2 2439 8100',')</v>
      </c>
    </row>
    <row r="11835" spans="1:9">
      <c r="A11835" s="3" t="s">
        <v>37687</v>
      </c>
      <c r="B11835" s="3" t="s">
        <v>37686</v>
      </c>
      <c r="C11835" s="3">
        <f>VLOOKUP(B11835,CONSOLIDADO!A$2:E$11786,5,FALSE)</f>
        <v>3359</v>
      </c>
      <c r="D11835" s="3" t="s">
        <v>1733</v>
      </c>
      <c r="E11835" s="3" t="s">
        <v>6739</v>
      </c>
      <c r="F11835" s="3"/>
      <c r="G11835" s="3" t="s">
        <v>37688</v>
      </c>
      <c r="I11835" t="str">
        <f t="shared" si="184"/>
        <v>,(3359,' Juan Griffi ','',' 2 2273 5209    ', Gerente General')</v>
      </c>
    </row>
    <row r="11836" spans="1:9">
      <c r="A11836" s="3" t="s">
        <v>37691</v>
      </c>
      <c r="B11836" s="3" t="s">
        <v>37689</v>
      </c>
      <c r="C11836" s="3">
        <f>VLOOKUP(B11836,CONSOLIDADO!A$2:E$11786,5,FALSE)</f>
        <v>3360</v>
      </c>
      <c r="D11836" s="3" t="s">
        <v>37690</v>
      </c>
      <c r="E11836" s="3" t="s">
        <v>7471</v>
      </c>
      <c r="F11836" s="3" t="s">
        <v>37692</v>
      </c>
      <c r="G11836" s="3" t="s">
        <v>37693</v>
      </c>
      <c r="I11836" t="str">
        <f t="shared" si="184"/>
        <v>,(3360,' Francisco Muñoz Molina ',' fmunoz@linkes.cl',' 2 2580 9928    ', Director General')</v>
      </c>
    </row>
    <row r="11837" spans="1:9">
      <c r="A11837" s="3" t="s">
        <v>37694</v>
      </c>
      <c r="B11837" s="3" t="s">
        <v>37689</v>
      </c>
      <c r="C11837" s="3">
        <f>VLOOKUP(B11837,CONSOLIDADO!A$2:E$11786,5,FALSE)</f>
        <v>3360</v>
      </c>
      <c r="D11837" s="3" t="s">
        <v>37690</v>
      </c>
      <c r="E11837" s="3" t="s">
        <v>37695</v>
      </c>
      <c r="F11837" s="3" t="s">
        <v>37696</v>
      </c>
      <c r="G11837" s="3" t="s">
        <v>37693</v>
      </c>
      <c r="I11837" t="str">
        <f t="shared" si="184"/>
        <v>,(3360,' Ronald Burckhardt Seydewitz ',' rburckhardt@linkes.cl',' 2 2580 9928    ', Director Administración y Finanzas')</v>
      </c>
    </row>
    <row r="11838" spans="1:9">
      <c r="A11838" s="3" t="s">
        <v>37697</v>
      </c>
      <c r="B11838" s="3" t="s">
        <v>37689</v>
      </c>
      <c r="C11838" s="3">
        <f>VLOOKUP(B11838,CONSOLIDADO!A$2:E$11786,5,FALSE)</f>
        <v>3360</v>
      </c>
      <c r="D11838" s="3" t="s">
        <v>37690</v>
      </c>
      <c r="E11838" s="3" t="s">
        <v>37698</v>
      </c>
      <c r="F11838" s="3" t="s">
        <v>37699</v>
      </c>
      <c r="G11838" s="3" t="s">
        <v>37693</v>
      </c>
      <c r="I11838" t="str">
        <f t="shared" si="184"/>
        <v>,(3360,' Felipe Hurtado Parot ',' fhurtado@linkes.cl',' 2 2580 9928    ', Director Legal y de Recursos Humanos')</v>
      </c>
    </row>
    <row r="11839" spans="1:9">
      <c r="A11839" s="3" t="s">
        <v>37700</v>
      </c>
      <c r="B11839" s="3" t="s">
        <v>37689</v>
      </c>
      <c r="C11839" s="3">
        <f>VLOOKUP(B11839,CONSOLIDADO!A$2:E$11786,5,FALSE)</f>
        <v>3360</v>
      </c>
      <c r="D11839" s="3" t="s">
        <v>37690</v>
      </c>
      <c r="E11839" s="3" t="s">
        <v>7355</v>
      </c>
      <c r="F11839" s="3" t="s">
        <v>37701</v>
      </c>
      <c r="G11839" s="3" t="s">
        <v>37693</v>
      </c>
      <c r="I11839" t="str">
        <f t="shared" si="184"/>
        <v>,(3360,' Alejandro Campos Rivero ',' acampos@linkes.cl',' 2 2580 9928    ', Director Comercial')</v>
      </c>
    </row>
    <row r="11840" spans="1:9">
      <c r="A11840" s="3" t="s">
        <v>37702</v>
      </c>
      <c r="B11840" s="3" t="s">
        <v>37689</v>
      </c>
      <c r="C11840" s="3">
        <f>VLOOKUP(B11840,CONSOLIDADO!A$2:E$11786,5,FALSE)</f>
        <v>3360</v>
      </c>
      <c r="D11840" s="3" t="s">
        <v>37690</v>
      </c>
      <c r="E11840" s="3"/>
      <c r="F11840" s="3"/>
      <c r="G11840" s="3" t="s">
        <v>37703</v>
      </c>
      <c r="I11840" t="str">
        <f t="shared" si="184"/>
        <v>,(3360,' Juan Miranda-Suárez Opaso','',' 2 2580 9928',')</v>
      </c>
    </row>
    <row r="11841" spans="1:9">
      <c r="A11841" s="3" t="s">
        <v>37705</v>
      </c>
      <c r="B11841" s="3" t="s">
        <v>37704</v>
      </c>
      <c r="C11841" s="3">
        <f>VLOOKUP(B11841,CONSOLIDADO!A$2:E$11786,5,FALSE)</f>
        <v>3361</v>
      </c>
      <c r="D11841" s="3" t="s">
        <v>5894</v>
      </c>
      <c r="E11841" s="3"/>
      <c r="F11841" s="3"/>
      <c r="G11841" s="3" t="s">
        <v>37706</v>
      </c>
      <c r="I11841" t="str">
        <f t="shared" si="184"/>
        <v>,(3361,' Eduardo Acuña Acuña','',' 2 2449 1420',')</v>
      </c>
    </row>
    <row r="11842" spans="1:9">
      <c r="A11842" s="3" t="s">
        <v>37707</v>
      </c>
      <c r="B11842" s="3" t="s">
        <v>37704</v>
      </c>
      <c r="C11842" s="3">
        <f>VLOOKUP(B11842,CONSOLIDADO!A$2:E$11786,5,FALSE)</f>
        <v>3361</v>
      </c>
      <c r="D11842" s="3" t="s">
        <v>5894</v>
      </c>
      <c r="E11842" s="3" t="s">
        <v>6905</v>
      </c>
      <c r="F11842" s="3" t="s">
        <v>37708</v>
      </c>
      <c r="G11842" s="3" t="s">
        <v>37709</v>
      </c>
      <c r="I11842" t="str">
        <f t="shared" si="184"/>
        <v>,(3361,' Joaquín Acuña Sandoval ',' jacunas@liplata.com',' 2 2449 1420    ', Gerente Comercial')</v>
      </c>
    </row>
    <row r="11843" spans="1:9">
      <c r="A11843" s="3" t="s">
        <v>37712</v>
      </c>
      <c r="B11843" s="3" t="s">
        <v>37710</v>
      </c>
      <c r="C11843" s="3">
        <f>VLOOKUP(B11843,CONSOLIDADO!A$2:E$11786,5,FALSE)</f>
        <v>3362</v>
      </c>
      <c r="D11843" s="3" t="s">
        <v>37711</v>
      </c>
      <c r="E11843" s="3"/>
      <c r="F11843" s="3"/>
      <c r="G11843" s="3" t="s">
        <v>37713</v>
      </c>
      <c r="I11843" t="str">
        <f t="shared" ref="I11843:I11906" si="185">CONCATENATE(",(",C11843,",'",A11843,"','",F11843,"','",G11843,"',",E11843,"')")</f>
        <v>,(3362,' Germán Rodríguez R.','',' 2 2332 2100',')</v>
      </c>
    </row>
    <row r="11844" spans="1:9">
      <c r="A11844" s="3" t="s">
        <v>37714</v>
      </c>
      <c r="B11844" s="3" t="s">
        <v>37710</v>
      </c>
      <c r="C11844" s="3">
        <f>VLOOKUP(B11844,CONSOLIDADO!A$2:E$11786,5,FALSE)</f>
        <v>3362</v>
      </c>
      <c r="D11844" s="3" t="s">
        <v>37711</v>
      </c>
      <c r="E11844" s="3" t="s">
        <v>6905</v>
      </c>
      <c r="F11844" s="3" t="s">
        <v>37715</v>
      </c>
      <c r="G11844" s="3" t="s">
        <v>37716</v>
      </c>
      <c r="I11844" t="str">
        <f t="shared" si="185"/>
        <v>,(3362,' Jan Peter Althausen Kortemeier ',' jan.althausen@liqui-moly.cl',' 2 2332 2100    ', Gerente Comercial')</v>
      </c>
    </row>
    <row r="11845" spans="1:9">
      <c r="A11845" s="3" t="s">
        <v>37717</v>
      </c>
      <c r="B11845" s="3" t="s">
        <v>57672</v>
      </c>
      <c r="C11845" s="3">
        <f>VLOOKUP(B11845,CONSOLIDADO!A$2:E$11786,5,FALSE)</f>
        <v>3363</v>
      </c>
      <c r="D11845" s="3" t="s">
        <v>2463</v>
      </c>
      <c r="E11845" s="3" t="s">
        <v>37718</v>
      </c>
      <c r="F11845" s="3" t="s">
        <v>37719</v>
      </c>
      <c r="G11845" s="3" t="s">
        <v>37720</v>
      </c>
      <c r="I11845" t="str">
        <f t="shared" si="185"/>
        <v>,(3363,' Luis Lira Montt ',' lira@lira.bolsantiago.cl',' 2 2672 6466    ', Corredor - Socio')</v>
      </c>
    </row>
    <row r="11846" spans="1:9">
      <c r="A11846" s="3" t="s">
        <v>37722</v>
      </c>
      <c r="B11846" s="3" t="s">
        <v>37721</v>
      </c>
      <c r="C11846" s="3">
        <f>VLOOKUP(B11846,CONSOLIDADO!A$2:E$11786,5,FALSE)</f>
        <v>3364</v>
      </c>
      <c r="D11846" s="3" t="s">
        <v>6347</v>
      </c>
      <c r="E11846" s="3" t="s">
        <v>6739</v>
      </c>
      <c r="F11846" s="3" t="s">
        <v>37723</v>
      </c>
      <c r="G11846" s="3" t="s">
        <v>37724</v>
      </c>
      <c r="I11846" t="str">
        <f t="shared" si="185"/>
        <v>,(3364,' Raúl Sagal Reyes ',' gerencia@litoralpress.cl',' 2 2235 4809    ', Gerente General')</v>
      </c>
    </row>
    <row r="11847" spans="1:9">
      <c r="A11847" s="3" t="s">
        <v>37725</v>
      </c>
      <c r="B11847" s="3" t="s">
        <v>37721</v>
      </c>
      <c r="C11847" s="3">
        <f>VLOOKUP(B11847,CONSOLIDADO!A$2:E$11786,5,FALSE)</f>
        <v>3364</v>
      </c>
      <c r="D11847" s="3" t="s">
        <v>6347</v>
      </c>
      <c r="E11847" s="3" t="s">
        <v>7780</v>
      </c>
      <c r="F11847" s="3" t="s">
        <v>37726</v>
      </c>
      <c r="G11847" s="3" t="s">
        <v>37724</v>
      </c>
      <c r="I11847" t="str">
        <f t="shared" si="185"/>
        <v>,(3364,' Paula Leal Churman ',' finanzas@litoralpress.cl',' 2 2235 4809    ', Subgerente de Administración y Finanzas')</v>
      </c>
    </row>
    <row r="11848" spans="1:9">
      <c r="A11848" s="3" t="s">
        <v>37727</v>
      </c>
      <c r="B11848" s="3" t="s">
        <v>37721</v>
      </c>
      <c r="C11848" s="3">
        <f>VLOOKUP(B11848,CONSOLIDADO!A$2:E$11786,5,FALSE)</f>
        <v>3364</v>
      </c>
      <c r="D11848" s="3" t="s">
        <v>6347</v>
      </c>
      <c r="E11848" s="3"/>
      <c r="F11848" s="3"/>
      <c r="G11848" s="3" t="s">
        <v>37728</v>
      </c>
      <c r="I11848" t="str">
        <f t="shared" si="185"/>
        <v>,(3364,' Angela Ortiz Alvarez','',' 2 2235 4809',')</v>
      </c>
    </row>
    <row r="11849" spans="1:9">
      <c r="A11849" s="3" t="s">
        <v>37730</v>
      </c>
      <c r="B11849" s="3" t="s">
        <v>37729</v>
      </c>
      <c r="C11849" s="3">
        <f>VLOOKUP(B11849,CONSOLIDADO!A$2:E$11786,5,FALSE)</f>
        <v>3365</v>
      </c>
      <c r="D11849" s="3" t="s">
        <v>22018</v>
      </c>
      <c r="E11849" s="3" t="s">
        <v>6739</v>
      </c>
      <c r="F11849" s="3" t="s">
        <v>37731</v>
      </c>
      <c r="G11849" s="3" t="s">
        <v>37732</v>
      </c>
      <c r="I11849" t="str">
        <f t="shared" si="185"/>
        <v>,(3365,' Jorge Lizárraga Calderón ',' lizcal@lizcal.cl',' 2 2518 6501    ', Gerente General')</v>
      </c>
    </row>
    <row r="11850" spans="1:9">
      <c r="A11850" s="3" t="s">
        <v>37733</v>
      </c>
      <c r="B11850" s="3" t="s">
        <v>37729</v>
      </c>
      <c r="C11850" s="3">
        <f>VLOOKUP(B11850,CONSOLIDADO!A$2:E$11786,5,FALSE)</f>
        <v>3365</v>
      </c>
      <c r="D11850" s="3" t="s">
        <v>22018</v>
      </c>
      <c r="E11850" s="3" t="s">
        <v>6905</v>
      </c>
      <c r="F11850" s="3" t="s">
        <v>37734</v>
      </c>
      <c r="G11850" s="3" t="s">
        <v>37732</v>
      </c>
      <c r="I11850" t="str">
        <f t="shared" si="185"/>
        <v>,(3365,' Pía Lizárraga Worthington ',' plizarraga@lizcal.cl',' 2 2518 6501    ', Gerente Comercial')</v>
      </c>
    </row>
    <row r="11851" spans="1:9">
      <c r="A11851" s="3" t="s">
        <v>37735</v>
      </c>
      <c r="B11851" s="3" t="s">
        <v>37729</v>
      </c>
      <c r="C11851" s="3">
        <f>VLOOKUP(B11851,CONSOLIDADO!A$2:E$11786,5,FALSE)</f>
        <v>3365</v>
      </c>
      <c r="D11851" s="3" t="s">
        <v>22018</v>
      </c>
      <c r="E11851" s="3" t="s">
        <v>6986</v>
      </c>
      <c r="F11851" s="3" t="s">
        <v>37736</v>
      </c>
      <c r="G11851" s="3" t="s">
        <v>37732</v>
      </c>
      <c r="I11851" t="str">
        <f t="shared" si="185"/>
        <v>,(3365,' Verónica Worthington Vergara ',' vlizarraga@lizcal.cl',' 2 2518 6501    ', Gerente de Finanzas')</v>
      </c>
    </row>
    <row r="11852" spans="1:9">
      <c r="A11852" s="3" t="s">
        <v>37737</v>
      </c>
      <c r="B11852" s="3" t="s">
        <v>37729</v>
      </c>
      <c r="C11852" s="3">
        <f>VLOOKUP(B11852,CONSOLIDADO!A$2:E$11786,5,FALSE)</f>
        <v>3365</v>
      </c>
      <c r="D11852" s="3" t="s">
        <v>22018</v>
      </c>
      <c r="E11852" s="3" t="s">
        <v>8364</v>
      </c>
      <c r="F11852" s="3" t="s">
        <v>37738</v>
      </c>
      <c r="G11852" s="3" t="s">
        <v>37732</v>
      </c>
      <c r="I11852" t="str">
        <f t="shared" si="185"/>
        <v>,(3365,' María Jesús Lizárraga Worthington ',' mjlizarraga@lizcal.cl',' 2 2518 6501    ', Gerente de Producción')</v>
      </c>
    </row>
    <row r="11853" spans="1:9">
      <c r="A11853" s="3" t="s">
        <v>37739</v>
      </c>
      <c r="B11853" s="3" t="s">
        <v>37729</v>
      </c>
      <c r="C11853" s="3">
        <f>VLOOKUP(B11853,CONSOLIDADO!A$2:E$11786,5,FALSE)</f>
        <v>3365</v>
      </c>
      <c r="D11853" s="3" t="s">
        <v>22018</v>
      </c>
      <c r="E11853" s="3"/>
      <c r="F11853" s="3"/>
      <c r="G11853" s="3" t="s">
        <v>37740</v>
      </c>
      <c r="I11853" t="str">
        <f t="shared" si="185"/>
        <v>,(3365,' Hernán Corvalán Hernández','',' 2 2518 6501',')</v>
      </c>
    </row>
    <row r="11854" spans="1:9">
      <c r="A11854" s="3" t="s">
        <v>37743</v>
      </c>
      <c r="B11854" s="3" t="s">
        <v>37741</v>
      </c>
      <c r="C11854" s="3">
        <f>VLOOKUP(B11854,CONSOLIDADO!A$2:E$11786,5,FALSE)</f>
        <v>3366</v>
      </c>
      <c r="D11854" s="3" t="s">
        <v>37742</v>
      </c>
      <c r="E11854" s="3" t="s">
        <v>6739</v>
      </c>
      <c r="F11854" s="3" t="s">
        <v>37744</v>
      </c>
      <c r="G11854" s="3" t="s">
        <v>37745</v>
      </c>
      <c r="I11854" t="str">
        <f t="shared" si="185"/>
        <v>,(3366,' Eduardo Llabur Anich ',' llaburhnos@hotmail.com',' 2 2777 5340    ', Gerente General')</v>
      </c>
    </row>
    <row r="11855" spans="1:9">
      <c r="A11855" s="3" t="s">
        <v>37746</v>
      </c>
      <c r="B11855" s="3" t="s">
        <v>37741</v>
      </c>
      <c r="C11855" s="3">
        <f>VLOOKUP(B11855,CONSOLIDADO!A$2:E$11786,5,FALSE)</f>
        <v>3366</v>
      </c>
      <c r="D11855" s="3" t="s">
        <v>37742</v>
      </c>
      <c r="E11855" s="3"/>
      <c r="F11855" s="3"/>
      <c r="G11855" s="3" t="s">
        <v>37747</v>
      </c>
      <c r="I11855" t="str">
        <f t="shared" si="185"/>
        <v>,(3366,' David Llabur Rodríguez','',' 2 2777 5340',')</v>
      </c>
    </row>
    <row r="11856" spans="1:9">
      <c r="A11856" s="3" t="s">
        <v>37748</v>
      </c>
      <c r="B11856" s="3" t="s">
        <v>37741</v>
      </c>
      <c r="C11856" s="3">
        <f>VLOOKUP(B11856,CONSOLIDADO!A$2:E$11786,5,FALSE)</f>
        <v>3366</v>
      </c>
      <c r="D11856" s="3" t="s">
        <v>37742</v>
      </c>
      <c r="E11856" s="3" t="s">
        <v>6837</v>
      </c>
      <c r="F11856" s="3" t="s">
        <v>37749</v>
      </c>
      <c r="G11856" s="3" t="s">
        <v>37745</v>
      </c>
      <c r="I11856" t="str">
        <f t="shared" si="185"/>
        <v>,(3366,' Víctor Llabur Rodríguez ',' victorllabur@llabur.cl',' 2 2777 5340    ', Socio')</v>
      </c>
    </row>
    <row r="11857" spans="1:9">
      <c r="A11857" s="3" t="s">
        <v>37750</v>
      </c>
      <c r="B11857" s="3" t="s">
        <v>37741</v>
      </c>
      <c r="C11857" s="3">
        <f>VLOOKUP(B11857,CONSOLIDADO!A$2:E$11786,5,FALSE)</f>
        <v>3366</v>
      </c>
      <c r="D11857" s="3" t="s">
        <v>37742</v>
      </c>
      <c r="E11857" s="3"/>
      <c r="F11857" s="3"/>
      <c r="G11857" s="3" t="s">
        <v>37747</v>
      </c>
      <c r="I11857" t="str">
        <f t="shared" si="185"/>
        <v>,(3366,' Eduardo Llabur Rodríguez','',' 2 2777 5340',')</v>
      </c>
    </row>
    <row r="11858" spans="1:9">
      <c r="A11858" s="3" t="s">
        <v>37752</v>
      </c>
      <c r="B11858" s="3" t="s">
        <v>37751</v>
      </c>
      <c r="C11858" s="3">
        <f>VLOOKUP(B11858,CONSOLIDADO!A$2:E$11786,5,FALSE)</f>
        <v>3367</v>
      </c>
      <c r="D11858" s="3" t="s">
        <v>2448</v>
      </c>
      <c r="E11858" s="3" t="s">
        <v>6813</v>
      </c>
      <c r="F11858" s="3" t="s">
        <v>37753</v>
      </c>
      <c r="G11858" s="3" t="s">
        <v>37754</v>
      </c>
      <c r="I11858" t="str">
        <f t="shared" si="185"/>
        <v>,(3367,' Francisco Aylwin Oyarzún ',' faylwin@llorenteycuenca.com',' 2 2207 3200    ', Presidente')</v>
      </c>
    </row>
    <row r="11859" spans="1:9">
      <c r="A11859" s="3" t="s">
        <v>37757</v>
      </c>
      <c r="B11859" s="3" t="s">
        <v>37755</v>
      </c>
      <c r="C11859" s="3">
        <f>VLOOKUP(B11859,CONSOLIDADO!A$2:E$11786,5,FALSE)</f>
        <v>3368</v>
      </c>
      <c r="D11859" s="3" t="s">
        <v>37756</v>
      </c>
      <c r="E11859" s="3"/>
      <c r="F11859" s="3"/>
      <c r="G11859" s="3" t="s">
        <v>37758</v>
      </c>
      <c r="I11859" t="str">
        <f t="shared" si="185"/>
        <v>,(3368,' Daniel Llorente Viñales','',' 51 233 9900',')</v>
      </c>
    </row>
    <row r="11860" spans="1:9">
      <c r="A11860" s="3" t="s">
        <v>37759</v>
      </c>
      <c r="B11860" s="3" t="s">
        <v>37755</v>
      </c>
      <c r="C11860" s="3">
        <f>VLOOKUP(B11860,CONSOLIDADO!A$2:E$11786,5,FALSE)</f>
        <v>3368</v>
      </c>
      <c r="D11860" s="3" t="s">
        <v>37756</v>
      </c>
      <c r="E11860" s="3" t="s">
        <v>37760</v>
      </c>
      <c r="F11860" s="3" t="s">
        <v>37761</v>
      </c>
      <c r="G11860" s="3" t="s">
        <v>37762</v>
      </c>
      <c r="I11860" t="str">
        <f t="shared" si="185"/>
        <v>,(3368,' Daniela Llorente Chang ',' daniela.llorente@llorente.cl',' 51 223 9900    ', Subgerente de Recursos Humanos y Legal')</v>
      </c>
    </row>
    <row r="11861" spans="1:9">
      <c r="A11861" s="3" t="s">
        <v>37763</v>
      </c>
      <c r="B11861" s="3" t="s">
        <v>37755</v>
      </c>
      <c r="C11861" s="3">
        <f>VLOOKUP(B11861,CONSOLIDADO!A$2:E$11786,5,FALSE)</f>
        <v>3368</v>
      </c>
      <c r="D11861" s="3" t="s">
        <v>37756</v>
      </c>
      <c r="E11861" s="3"/>
      <c r="F11861" s="3"/>
      <c r="G11861" s="3" t="s">
        <v>37764</v>
      </c>
      <c r="I11861" t="str">
        <f t="shared" si="185"/>
        <v>,(3368,' Sebastián Martel Capurro','',' 51 233 9943',')</v>
      </c>
    </row>
    <row r="11862" spans="1:9">
      <c r="A11862" s="3" t="s">
        <v>37765</v>
      </c>
      <c r="B11862" s="3" t="s">
        <v>37755</v>
      </c>
      <c r="C11862" s="3">
        <f>VLOOKUP(B11862,CONSOLIDADO!A$2:E$11786,5,FALSE)</f>
        <v>3368</v>
      </c>
      <c r="D11862" s="3" t="s">
        <v>37756</v>
      </c>
      <c r="E11862" s="3" t="s">
        <v>8617</v>
      </c>
      <c r="F11862" s="3" t="s">
        <v>37766</v>
      </c>
      <c r="G11862" s="3" t="s">
        <v>37767</v>
      </c>
      <c r="I11862" t="str">
        <f t="shared" si="185"/>
        <v>,(3368,' Patricia Avalos Zarricueta ',' pavalos@llorente.cl',' 51 233 9900    ', Subgerente Administración y Finanzas')</v>
      </c>
    </row>
    <row r="11863" spans="1:9">
      <c r="A11863" s="3" t="s">
        <v>37768</v>
      </c>
      <c r="B11863" s="3" t="s">
        <v>37755</v>
      </c>
      <c r="C11863" s="3">
        <f>VLOOKUP(B11863,CONSOLIDADO!A$2:E$11786,5,FALSE)</f>
        <v>3368</v>
      </c>
      <c r="D11863" s="3" t="s">
        <v>37756</v>
      </c>
      <c r="E11863" s="3"/>
      <c r="F11863" s="3"/>
      <c r="G11863" s="3" t="s">
        <v>37758</v>
      </c>
      <c r="I11863" t="str">
        <f t="shared" si="185"/>
        <v>,(3368,' Mario Monárdez Maturana','',' 51 233 9900',')</v>
      </c>
    </row>
    <row r="11864" spans="1:9">
      <c r="A11864" s="3" t="s">
        <v>37770</v>
      </c>
      <c r="B11864" s="3" t="s">
        <v>57792</v>
      </c>
      <c r="C11864" s="3">
        <f>VLOOKUP(B11864,CONSOLIDADO!A$2:E$11786,5,FALSE)</f>
        <v>3369</v>
      </c>
      <c r="D11864" s="3" t="s">
        <v>37769</v>
      </c>
      <c r="E11864" s="3" t="s">
        <v>37771</v>
      </c>
      <c r="F11864" s="3" t="s">
        <v>37772</v>
      </c>
      <c r="G11864" s="3" t="s">
        <v>37773</v>
      </c>
      <c r="I11864" t="str">
        <f t="shared" si="185"/>
        <v>,(3369,' Carlos Viviani Walker ',' carlos.viviani@lr.org',' 32 221 7665    ', Marine Business Manager Chile')</v>
      </c>
    </row>
    <row r="11865" spans="1:9">
      <c r="A11865" s="3" t="s">
        <v>37774</v>
      </c>
      <c r="B11865" s="3" t="s">
        <v>57792</v>
      </c>
      <c r="C11865" s="3">
        <f>VLOOKUP(B11865,CONSOLIDADO!A$2:E$11786,5,FALSE)</f>
        <v>3369</v>
      </c>
      <c r="D11865" s="3" t="s">
        <v>37769</v>
      </c>
      <c r="E11865" s="3" t="s">
        <v>37775</v>
      </c>
      <c r="F11865" s="3" t="s">
        <v>37776</v>
      </c>
      <c r="G11865" s="3" t="s">
        <v>37773</v>
      </c>
      <c r="I11865" t="str">
        <f t="shared" si="185"/>
        <v>,(3369,' Francisco Miguel Ramdohr Chaytor ',' francisco.ramdohr@lr.org',' 32 221 7665    ', Director of Operations &amp; Business Development - South America')</v>
      </c>
    </row>
    <row r="11866" spans="1:9">
      <c r="A11866" s="3" t="s">
        <v>37777</v>
      </c>
      <c r="B11866" s="3" t="s">
        <v>57792</v>
      </c>
      <c r="C11866" s="3">
        <f>VLOOKUP(B11866,CONSOLIDADO!A$2:E$11786,5,FALSE)</f>
        <v>3369</v>
      </c>
      <c r="D11866" s="3" t="s">
        <v>37769</v>
      </c>
      <c r="E11866" s="3" t="s">
        <v>37778</v>
      </c>
      <c r="F11866" s="3" t="s">
        <v>37779</v>
      </c>
      <c r="G11866" s="3" t="s">
        <v>37773</v>
      </c>
      <c r="I11866" t="str">
        <f t="shared" si="185"/>
        <v>,(3369,' Franz Bevensee Westerhout ',' franz.bevensee@lr.org',' 32 221 7665    ', Gerente Area Marine')</v>
      </c>
    </row>
    <row r="11867" spans="1:9">
      <c r="A11867" s="3" t="s">
        <v>37780</v>
      </c>
      <c r="B11867" s="3" t="s">
        <v>57792</v>
      </c>
      <c r="C11867" s="3">
        <f>VLOOKUP(B11867,CONSOLIDADO!A$2:E$11786,5,FALSE)</f>
        <v>3369</v>
      </c>
      <c r="D11867" s="3" t="s">
        <v>37769</v>
      </c>
      <c r="E11867" s="3" t="s">
        <v>13044</v>
      </c>
      <c r="F11867" s="3" t="s">
        <v>37781</v>
      </c>
      <c r="G11867" s="3" t="s">
        <v>37773</v>
      </c>
      <c r="I11867" t="str">
        <f t="shared" si="185"/>
        <v>,(3369,' Isabel Hernández Valenzuela ',' isabel.hernandez@lr.org',' 32 221 7665    ', Finance Manager')</v>
      </c>
    </row>
    <row r="11868" spans="1:9">
      <c r="A11868" s="3" t="s">
        <v>37782</v>
      </c>
      <c r="B11868" s="3" t="s">
        <v>57792</v>
      </c>
      <c r="C11868" s="3">
        <f>VLOOKUP(B11868,CONSOLIDADO!A$2:E$11786,5,FALSE)</f>
        <v>3369</v>
      </c>
      <c r="D11868" s="3" t="s">
        <v>37769</v>
      </c>
      <c r="E11868" s="3"/>
      <c r="F11868" s="3"/>
      <c r="G11868" s="3" t="s">
        <v>37783</v>
      </c>
      <c r="I11868" t="str">
        <f t="shared" si="185"/>
        <v>,(3369,' Rodrigo Carvallo Miranda','',' 32 221 7665',')</v>
      </c>
    </row>
    <row r="11869" spans="1:9">
      <c r="A11869" s="3" t="s">
        <v>37786</v>
      </c>
      <c r="B11869" s="3" t="s">
        <v>37784</v>
      </c>
      <c r="C11869" s="3">
        <f>VLOOKUP(B11869,CONSOLIDADO!A$2:E$11786,5,FALSE)</f>
        <v>3370</v>
      </c>
      <c r="D11869" s="3" t="s">
        <v>37785</v>
      </c>
      <c r="E11869" s="3"/>
      <c r="F11869" s="3"/>
      <c r="G11869" s="3" t="s">
        <v>37787</v>
      </c>
      <c r="I11869" t="str">
        <f t="shared" si="185"/>
        <v>,(3370,' Fernando Ovalle Vial','',' 2 2413 4001',')</v>
      </c>
    </row>
    <row r="11870" spans="1:9">
      <c r="A11870" s="3" t="s">
        <v>37788</v>
      </c>
      <c r="B11870" s="3" t="s">
        <v>37784</v>
      </c>
      <c r="C11870" s="3">
        <f>VLOOKUP(B11870,CONSOLIDADO!A$2:E$11786,5,FALSE)</f>
        <v>3370</v>
      </c>
      <c r="D11870" s="3" t="s">
        <v>37785</v>
      </c>
      <c r="E11870" s="3"/>
      <c r="F11870" s="3"/>
      <c r="G11870" s="3" t="s">
        <v>37787</v>
      </c>
      <c r="I11870" t="str">
        <f t="shared" si="185"/>
        <v>,(3370,' Felipe Miranda Rendic','',' 2 2413 4001',')</v>
      </c>
    </row>
    <row r="11871" spans="1:9">
      <c r="A11871" s="3" t="s">
        <v>37789</v>
      </c>
      <c r="B11871" s="3" t="s">
        <v>37784</v>
      </c>
      <c r="C11871" s="3">
        <f>VLOOKUP(B11871,CONSOLIDADO!A$2:E$11786,5,FALSE)</f>
        <v>3370</v>
      </c>
      <c r="D11871" s="3" t="s">
        <v>37785</v>
      </c>
      <c r="E11871" s="3" t="s">
        <v>6905</v>
      </c>
      <c r="F11871" s="3" t="s">
        <v>37790</v>
      </c>
      <c r="G11871" s="3" t="s">
        <v>37791</v>
      </c>
      <c r="I11871" t="str">
        <f t="shared" si="185"/>
        <v>,(3370,' Juan Pablo Hadwa Abuyeres ',' jhadwa@loginsa.com',' 2 2413 4001    ', Gerente Comercial')</v>
      </c>
    </row>
    <row r="11872" spans="1:9">
      <c r="A11872" s="3" t="s">
        <v>37793</v>
      </c>
      <c r="B11872" s="3" t="s">
        <v>37792</v>
      </c>
      <c r="C11872" s="3">
        <f>VLOOKUP(B11872,CONSOLIDADO!A$2:E$11786,5,FALSE)</f>
        <v>3371</v>
      </c>
      <c r="D11872" s="3" t="s">
        <v>1733</v>
      </c>
      <c r="E11872" s="3" t="s">
        <v>6739</v>
      </c>
      <c r="F11872" s="3" t="s">
        <v>37794</v>
      </c>
      <c r="G11872" s="3" t="s">
        <v>37795</v>
      </c>
      <c r="I11872" t="str">
        <f t="shared" si="185"/>
        <v>,(3371,' Fabio Chierego Miot ',' fabio.chierego@chibra.cl',' 2 2376 7500    ', Gerente General')</v>
      </c>
    </row>
    <row r="11873" spans="1:9">
      <c r="A11873" s="3" t="s">
        <v>37796</v>
      </c>
      <c r="B11873" s="3" t="s">
        <v>37792</v>
      </c>
      <c r="C11873" s="3">
        <f>VLOOKUP(B11873,CONSOLIDADO!A$2:E$11786,5,FALSE)</f>
        <v>3371</v>
      </c>
      <c r="D11873" s="3" t="s">
        <v>1733</v>
      </c>
      <c r="E11873" s="3" t="s">
        <v>6757</v>
      </c>
      <c r="F11873" s="3" t="s">
        <v>37797</v>
      </c>
      <c r="G11873" s="3" t="s">
        <v>37795</v>
      </c>
      <c r="I11873" t="str">
        <f t="shared" si="185"/>
        <v>,(3371,' Ximena Flores Oporto ',' ximena.flores@chibra.cl',' 2 2376 7500    ', Gerente de Administración y Finanzas')</v>
      </c>
    </row>
    <row r="11874" spans="1:9">
      <c r="A11874" s="3" t="s">
        <v>37798</v>
      </c>
      <c r="B11874" s="3" t="s">
        <v>37792</v>
      </c>
      <c r="C11874" s="3">
        <f>VLOOKUP(B11874,CONSOLIDADO!A$2:E$11786,5,FALSE)</f>
        <v>3371</v>
      </c>
      <c r="D11874" s="3" t="s">
        <v>1733</v>
      </c>
      <c r="E11874" s="3"/>
      <c r="F11874" s="3"/>
      <c r="G11874" s="3" t="s">
        <v>37799</v>
      </c>
      <c r="I11874" t="str">
        <f t="shared" si="185"/>
        <v>,(3371,' Eduardo Reyes Vergara','',' 2 2376 7500',')</v>
      </c>
    </row>
    <row r="11875" spans="1:9">
      <c r="A11875" s="3" t="s">
        <v>37800</v>
      </c>
      <c r="B11875" s="3" t="s">
        <v>37792</v>
      </c>
      <c r="C11875" s="3">
        <f>VLOOKUP(B11875,CONSOLIDADO!A$2:E$11786,5,FALSE)</f>
        <v>3371</v>
      </c>
      <c r="D11875" s="3" t="s">
        <v>1733</v>
      </c>
      <c r="E11875" s="3"/>
      <c r="F11875" s="3"/>
      <c r="G11875" s="3" t="s">
        <v>37799</v>
      </c>
      <c r="I11875" t="str">
        <f t="shared" si="185"/>
        <v>,(3371,' Leonor Carnevali Flores','',' 2 2376 7500',')</v>
      </c>
    </row>
    <row r="11876" spans="1:9">
      <c r="A11876" s="3" t="s">
        <v>37801</v>
      </c>
      <c r="B11876" s="3" t="s">
        <v>37792</v>
      </c>
      <c r="C11876" s="3">
        <f>VLOOKUP(B11876,CONSOLIDADO!A$2:E$11786,5,FALSE)</f>
        <v>3371</v>
      </c>
      <c r="D11876" s="3" t="s">
        <v>1733</v>
      </c>
      <c r="E11876" s="3" t="s">
        <v>8037</v>
      </c>
      <c r="F11876" s="3" t="s">
        <v>37802</v>
      </c>
      <c r="G11876" s="3" t="s">
        <v>37795</v>
      </c>
      <c r="I11876" t="str">
        <f t="shared" si="185"/>
        <v>,(3371,' María Angélica Cabaña Silva ',' maria.cabanas@chibra.cl',' 2 2376 7500    ', Jefe de Personal')</v>
      </c>
    </row>
    <row r="11877" spans="1:9">
      <c r="A11877" s="3" t="s">
        <v>37805</v>
      </c>
      <c r="B11877" s="3" t="s">
        <v>37803</v>
      </c>
      <c r="C11877" s="3">
        <f>VLOOKUP(B11877,CONSOLIDADO!A$2:E$11786,5,FALSE)</f>
        <v>3373</v>
      </c>
      <c r="D11877" s="3" t="s">
        <v>37804</v>
      </c>
      <c r="E11877" s="3" t="s">
        <v>6739</v>
      </c>
      <c r="F11877" s="3" t="s">
        <v>37806</v>
      </c>
      <c r="G11877" s="3" t="s">
        <v>37807</v>
      </c>
      <c r="I11877" t="str">
        <f t="shared" si="185"/>
        <v>,(3373,' Cristian Pagliettini Lorenzini ',' cristian@lorenzini.cl',' 2 2963 3200    ', Gerente General')</v>
      </c>
    </row>
    <row r="11878" spans="1:9">
      <c r="A11878" s="3" t="s">
        <v>37808</v>
      </c>
      <c r="B11878" s="3" t="s">
        <v>37803</v>
      </c>
      <c r="C11878" s="3">
        <f>VLOOKUP(B11878,CONSOLIDADO!A$2:E$11786,5,FALSE)</f>
        <v>3373</v>
      </c>
      <c r="D11878" s="3" t="s">
        <v>37804</v>
      </c>
      <c r="E11878" s="3" t="s">
        <v>6905</v>
      </c>
      <c r="F11878" s="3" t="s">
        <v>37809</v>
      </c>
      <c r="G11878" s="3" t="s">
        <v>37807</v>
      </c>
      <c r="I11878" t="str">
        <f t="shared" si="185"/>
        <v>,(3373,' Javier Pagliettini Lorenzini ',' javier@lorenzini.cl',' 2 2963 3200    ', Gerente Comercial')</v>
      </c>
    </row>
    <row r="11879" spans="1:9">
      <c r="A11879" s="3" t="s">
        <v>37810</v>
      </c>
      <c r="B11879" s="3" t="s">
        <v>37803</v>
      </c>
      <c r="C11879" s="3">
        <f>VLOOKUP(B11879,CONSOLIDADO!A$2:E$11786,5,FALSE)</f>
        <v>3373</v>
      </c>
      <c r="D11879" s="3" t="s">
        <v>37804</v>
      </c>
      <c r="E11879" s="3" t="s">
        <v>16650</v>
      </c>
      <c r="F11879" s="3" t="s">
        <v>37811</v>
      </c>
      <c r="G11879" s="3" t="s">
        <v>37812</v>
      </c>
      <c r="I11879" t="str">
        <f t="shared" si="185"/>
        <v>,(3373,' María Inés Pagliettini Lorenzini ',' mip@lorenzini.cl',' 2 2963 3203    ', Gerente Finanzas')</v>
      </c>
    </row>
    <row r="11880" spans="1:9">
      <c r="A11880" s="3" t="s">
        <v>37814</v>
      </c>
      <c r="B11880" s="3" t="s">
        <v>37813</v>
      </c>
      <c r="C11880" s="3">
        <f>VLOOKUP(B11880,CONSOLIDADO!A$2:E$11786,5,FALSE)</f>
        <v>3374</v>
      </c>
      <c r="D11880" s="3" t="s">
        <v>6122</v>
      </c>
      <c r="E11880" s="3" t="s">
        <v>6739</v>
      </c>
      <c r="F11880" s="3" t="s">
        <v>37815</v>
      </c>
      <c r="G11880" s="3" t="s">
        <v>37816</v>
      </c>
      <c r="I11880" t="str">
        <f t="shared" si="185"/>
        <v>,(3374,' Yessica Yarad Jadue ',' yyarad@lorenzodipontti.cl',' 2 2737 5478    ', Gerente General')</v>
      </c>
    </row>
    <row r="11881" spans="1:9">
      <c r="A11881" s="3" t="s">
        <v>23893</v>
      </c>
      <c r="B11881" s="3" t="s">
        <v>37817</v>
      </c>
      <c r="C11881" s="3">
        <f>VLOOKUP(B11881,CONSOLIDADO!A$2:E$11786,5,FALSE)</f>
        <v>3375</v>
      </c>
      <c r="D11881" s="3" t="s">
        <v>37818</v>
      </c>
      <c r="E11881" s="3" t="s">
        <v>6739</v>
      </c>
      <c r="F11881" s="3" t="s">
        <v>23894</v>
      </c>
      <c r="G11881" s="3" t="s">
        <v>23895</v>
      </c>
      <c r="I11881" t="str">
        <f t="shared" si="185"/>
        <v>,(3375,' Alvaro Larraín Garcés ',' alvaro.larrain@dynamisa.com',' 9 9238 6670    ', Gerente General')</v>
      </c>
    </row>
    <row r="11882" spans="1:9">
      <c r="A11882" s="3" t="s">
        <v>37819</v>
      </c>
      <c r="B11882" s="3" t="s">
        <v>37817</v>
      </c>
      <c r="C11882" s="3">
        <f>VLOOKUP(B11882,CONSOLIDADO!A$2:E$11786,5,FALSE)</f>
        <v>3375</v>
      </c>
      <c r="D11882" s="3" t="s">
        <v>37818</v>
      </c>
      <c r="E11882" s="3" t="s">
        <v>16650</v>
      </c>
      <c r="F11882" s="3" t="s">
        <v>37820</v>
      </c>
      <c r="G11882" s="3" t="s">
        <v>37821</v>
      </c>
      <c r="I11882" t="str">
        <f t="shared" si="185"/>
        <v>,(3375,' José Manuel Echegaray García ',' jechegaray@uc.cl',' 9 9888 3825    ', Gerente Finanzas')</v>
      </c>
    </row>
    <row r="11883" spans="1:9">
      <c r="A11883" s="3" t="s">
        <v>37823</v>
      </c>
      <c r="B11883" s="3" t="s">
        <v>37822</v>
      </c>
      <c r="C11883" s="3">
        <f>VLOOKUP(B11883,CONSOLIDADO!A$2:E$11786,5,FALSE)</f>
        <v>3376</v>
      </c>
      <c r="D11883" s="3" t="s">
        <v>13441</v>
      </c>
      <c r="E11883" s="3" t="s">
        <v>6739</v>
      </c>
      <c r="F11883" s="3" t="s">
        <v>37824</v>
      </c>
      <c r="G11883" s="3" t="s">
        <v>37825</v>
      </c>
      <c r="I11883" t="str">
        <f t="shared" si="185"/>
        <v>,(3376,' Simón Gundelach Hernández ',' sgundelach@lotaprotein.cl',' 41 244 6200    ', Gerente General')</v>
      </c>
    </row>
    <row r="11884" spans="1:9">
      <c r="A11884" s="3" t="s">
        <v>37826</v>
      </c>
      <c r="B11884" s="3" t="s">
        <v>37822</v>
      </c>
      <c r="C11884" s="3">
        <f>VLOOKUP(B11884,CONSOLIDADO!A$2:E$11786,5,FALSE)</f>
        <v>3376</v>
      </c>
      <c r="D11884" s="3" t="s">
        <v>13441</v>
      </c>
      <c r="E11884" s="3" t="s">
        <v>6765</v>
      </c>
      <c r="F11884" s="3" t="s">
        <v>37827</v>
      </c>
      <c r="G11884" s="3" t="s">
        <v>37825</v>
      </c>
      <c r="I11884" t="str">
        <f t="shared" si="185"/>
        <v>,(3376,' Francisco Rodríguez Latorre ',' frodriguez@lotaprotein.cl',' 41 244 6200    ', Gerente de Operaciones')</v>
      </c>
    </row>
    <row r="11885" spans="1:9">
      <c r="A11885" s="3" t="s">
        <v>37828</v>
      </c>
      <c r="B11885" s="3" t="s">
        <v>37822</v>
      </c>
      <c r="C11885" s="3">
        <f>VLOOKUP(B11885,CONSOLIDADO!A$2:E$11786,5,FALSE)</f>
        <v>3376</v>
      </c>
      <c r="D11885" s="3" t="s">
        <v>13441</v>
      </c>
      <c r="E11885" s="3" t="s">
        <v>6757</v>
      </c>
      <c r="F11885" s="3" t="s">
        <v>37829</v>
      </c>
      <c r="G11885" s="3" t="s">
        <v>37825</v>
      </c>
      <c r="I11885" t="str">
        <f t="shared" si="185"/>
        <v>,(3376,' Ivonne Vásquez Cabezas ',' ivasquez@lotaprotein.cl',' 41 244 6200    ', Gerente de Administración y Finanzas')</v>
      </c>
    </row>
    <row r="11886" spans="1:9">
      <c r="A11886" s="3" t="s">
        <v>37830</v>
      </c>
      <c r="B11886" s="3" t="s">
        <v>37822</v>
      </c>
      <c r="C11886" s="3">
        <f>VLOOKUP(B11886,CONSOLIDADO!A$2:E$11786,5,FALSE)</f>
        <v>3376</v>
      </c>
      <c r="D11886" s="3" t="s">
        <v>13441</v>
      </c>
      <c r="E11886" s="3" t="s">
        <v>37831</v>
      </c>
      <c r="F11886" s="3" t="s">
        <v>37832</v>
      </c>
      <c r="G11886" s="3" t="s">
        <v>37825</v>
      </c>
      <c r="I11886" t="str">
        <f t="shared" si="185"/>
        <v>,(3376,' Andrés Rojas Ruggeri ',' arojas@lotaprotein.cl',' 41 244 6200    ', Gerente de Ventas Nacionales y Exportaciones')</v>
      </c>
    </row>
    <row r="11887" spans="1:9">
      <c r="A11887" s="3" t="s">
        <v>37834</v>
      </c>
      <c r="B11887" s="3" t="s">
        <v>37833</v>
      </c>
      <c r="C11887" s="3">
        <f>VLOOKUP(B11887,CONSOLIDADO!A$2:E$11786,5,FALSE)</f>
        <v>3377</v>
      </c>
      <c r="D11887" s="3" t="s">
        <v>4987</v>
      </c>
      <c r="E11887" s="3"/>
      <c r="F11887" s="3"/>
      <c r="G11887" s="3" t="s">
        <v>37835</v>
      </c>
      <c r="I11887" t="str">
        <f t="shared" si="185"/>
        <v>,(3377,' Mario Parada Araya','',' 41 226 6250',')</v>
      </c>
    </row>
    <row r="11888" spans="1:9">
      <c r="A11888" s="3" t="s">
        <v>37836</v>
      </c>
      <c r="B11888" s="3" t="s">
        <v>37833</v>
      </c>
      <c r="C11888" s="3">
        <f>VLOOKUP(B11888,CONSOLIDADO!A$2:E$11786,5,FALSE)</f>
        <v>3377</v>
      </c>
      <c r="D11888" s="3" t="s">
        <v>4987</v>
      </c>
      <c r="E11888" s="3" t="s">
        <v>7032</v>
      </c>
      <c r="F11888" s="3"/>
      <c r="G11888" s="3" t="s">
        <v>37837</v>
      </c>
      <c r="I11888" t="str">
        <f t="shared" si="185"/>
        <v>,(3377,' José Riquelme Flores ','',' 41 226 6310    ', Gerente Administración y Finanzas')</v>
      </c>
    </row>
    <row r="11889" spans="1:9">
      <c r="A11889" s="3" t="s">
        <v>37838</v>
      </c>
      <c r="B11889" s="3" t="s">
        <v>37833</v>
      </c>
      <c r="C11889" s="3">
        <f>VLOOKUP(B11889,CONSOLIDADO!A$2:E$11786,5,FALSE)</f>
        <v>3377</v>
      </c>
      <c r="D11889" s="3" t="s">
        <v>4987</v>
      </c>
      <c r="E11889" s="3"/>
      <c r="F11889" s="3"/>
      <c r="G11889" s="3" t="s">
        <v>37839</v>
      </c>
      <c r="I11889" t="str">
        <f t="shared" si="185"/>
        <v>,(3377,' Gastón Leiva Villagrán','',' 41 226 6350',')</v>
      </c>
    </row>
    <row r="11890" spans="1:9">
      <c r="A11890" s="3" t="s">
        <v>37840</v>
      </c>
      <c r="B11890" s="3" t="s">
        <v>37833</v>
      </c>
      <c r="C11890" s="3">
        <f>VLOOKUP(B11890,CONSOLIDADO!A$2:E$11786,5,FALSE)</f>
        <v>3377</v>
      </c>
      <c r="D11890" s="3" t="s">
        <v>4987</v>
      </c>
      <c r="E11890" s="3" t="s">
        <v>16334</v>
      </c>
      <c r="F11890" s="3"/>
      <c r="G11890" s="3" t="s">
        <v>37841</v>
      </c>
      <c r="I11890" t="str">
        <f t="shared" si="185"/>
        <v>,(3377,' Roberto Beltrán Burgos ','',' 41 226 6350    ', Gerente de Innovación y Desarrollo')</v>
      </c>
    </row>
    <row r="11891" spans="1:9">
      <c r="A11891" s="3" t="s">
        <v>37843</v>
      </c>
      <c r="B11891" s="3" t="s">
        <v>37842</v>
      </c>
      <c r="C11891" s="3">
        <f>VLOOKUP(B11891,CONSOLIDADO!A$2:E$11786,5,FALSE)</f>
        <v>3378</v>
      </c>
      <c r="D11891" s="3" t="s">
        <v>9527</v>
      </c>
      <c r="E11891" s="3" t="s">
        <v>6739</v>
      </c>
      <c r="F11891" s="3" t="s">
        <v>37844</v>
      </c>
      <c r="G11891" s="3" t="s">
        <v>37845</v>
      </c>
      <c r="I11891" t="str">
        <f t="shared" si="185"/>
        <v>,(3378,' Frederic Price Vicari ',' frederic.price@lpchile.cl',' 2 2414 2200    ', Gerente General')</v>
      </c>
    </row>
    <row r="11892" spans="1:9">
      <c r="A11892" s="3" t="s">
        <v>37846</v>
      </c>
      <c r="B11892" s="3" t="s">
        <v>37842</v>
      </c>
      <c r="C11892" s="3">
        <f>VLOOKUP(B11892,CONSOLIDADO!A$2:E$11786,5,FALSE)</f>
        <v>3378</v>
      </c>
      <c r="D11892" s="3" t="s">
        <v>9527</v>
      </c>
      <c r="E11892" s="3" t="s">
        <v>37847</v>
      </c>
      <c r="F11892" s="3" t="s">
        <v>37848</v>
      </c>
      <c r="G11892" s="3" t="s">
        <v>37845</v>
      </c>
      <c r="I11892" t="str">
        <f t="shared" si="185"/>
        <v>,(3378,' Claudio Vásquez Cerda ',' claudio.vasquez@lpchile.cl',' 2 2414 2200    ', Subgerente de Logística')</v>
      </c>
    </row>
    <row r="11893" spans="1:9">
      <c r="A11893" s="3" t="s">
        <v>37849</v>
      </c>
      <c r="B11893" s="3" t="s">
        <v>37842</v>
      </c>
      <c r="C11893" s="3">
        <f>VLOOKUP(B11893,CONSOLIDADO!A$2:E$11786,5,FALSE)</f>
        <v>3378</v>
      </c>
      <c r="D11893" s="3" t="s">
        <v>9527</v>
      </c>
      <c r="E11893" s="3"/>
      <c r="F11893" s="3"/>
      <c r="G11893" s="3" t="s">
        <v>37850</v>
      </c>
      <c r="I11893" t="str">
        <f t="shared" si="185"/>
        <v>,(3378,' Rodrigo Vives Guerrero','',' 2 2414 2200',')</v>
      </c>
    </row>
    <row r="11894" spans="1:9">
      <c r="A11894" s="3" t="s">
        <v>37851</v>
      </c>
      <c r="B11894" s="3" t="s">
        <v>37842</v>
      </c>
      <c r="C11894" s="3">
        <f>VLOOKUP(B11894,CONSOLIDADO!A$2:E$11786,5,FALSE)</f>
        <v>3378</v>
      </c>
      <c r="D11894" s="3" t="s">
        <v>9527</v>
      </c>
      <c r="E11894" s="3" t="s">
        <v>6765</v>
      </c>
      <c r="F11894" s="3" t="s">
        <v>37852</v>
      </c>
      <c r="G11894" s="3" t="s">
        <v>37845</v>
      </c>
      <c r="I11894" t="str">
        <f t="shared" si="185"/>
        <v>,(3378,' Víctor Flores Cortés ',' victor.flores@lpchile.cl',' 2 2414 2200    ', Gerente de Operaciones')</v>
      </c>
    </row>
    <row r="11895" spans="1:9">
      <c r="A11895" s="3" t="s">
        <v>37855</v>
      </c>
      <c r="B11895" s="3" t="s">
        <v>37853</v>
      </c>
      <c r="C11895" s="3">
        <f>VLOOKUP(B11895,CONSOLIDADO!A$2:E$11786,5,FALSE)</f>
        <v>3379</v>
      </c>
      <c r="D11895" s="3" t="s">
        <v>37854</v>
      </c>
      <c r="E11895" s="3" t="s">
        <v>6739</v>
      </c>
      <c r="F11895" s="3"/>
      <c r="G11895" s="3" t="s">
        <v>37856</v>
      </c>
      <c r="I11895" t="str">
        <f t="shared" si="185"/>
        <v>,(3379,' Pablo Silva Contreras ','',' 2 2386 0000    ', Gerente General')</v>
      </c>
    </row>
    <row r="11896" spans="1:9">
      <c r="A11896" s="3" t="s">
        <v>37858</v>
      </c>
      <c r="B11896" s="3" t="s">
        <v>37857</v>
      </c>
      <c r="C11896" s="3">
        <f>VLOOKUP(B11896,CONSOLIDADO!A$2:E$11786,5,FALSE)</f>
        <v>3380</v>
      </c>
      <c r="D11896" s="3" t="s">
        <v>5940</v>
      </c>
      <c r="E11896" s="3"/>
      <c r="F11896" s="3"/>
      <c r="G11896" s="3" t="s">
        <v>37859</v>
      </c>
      <c r="I11896" t="str">
        <f t="shared" si="185"/>
        <v>,(3380,' Jorge Lozano Vargas','',' 9 9218 4991',')</v>
      </c>
    </row>
    <row r="11897" spans="1:9">
      <c r="A11897" s="3" t="s">
        <v>37861</v>
      </c>
      <c r="B11897" s="3" t="s">
        <v>37860</v>
      </c>
      <c r="C11897" s="3">
        <f>VLOOKUP(B11897,CONSOLIDADO!A$2:E$11786,5,FALSE)</f>
        <v>3381</v>
      </c>
      <c r="D11897" s="3" t="s">
        <v>4903</v>
      </c>
      <c r="E11897" s="3" t="s">
        <v>6739</v>
      </c>
      <c r="F11897" s="3" t="s">
        <v>37862</v>
      </c>
      <c r="G11897" s="3" t="s">
        <v>37863</v>
      </c>
      <c r="I11897" t="str">
        <f t="shared" si="185"/>
        <v>,(3381,' María Eugenia Bonfanti ',' meugenia.bonfanti@lsconsultores.cl',' 2 2478 3080    ', Gerente General')</v>
      </c>
    </row>
    <row r="11898" spans="1:9">
      <c r="A11898" s="3" t="s">
        <v>37864</v>
      </c>
      <c r="B11898" s="3" t="s">
        <v>37860</v>
      </c>
      <c r="C11898" s="3">
        <f>VLOOKUP(B11898,CONSOLIDADO!A$2:E$11786,5,FALSE)</f>
        <v>3381</v>
      </c>
      <c r="D11898" s="3" t="s">
        <v>4903</v>
      </c>
      <c r="E11898" s="3" t="s">
        <v>15691</v>
      </c>
      <c r="F11898" s="3" t="s">
        <v>37865</v>
      </c>
      <c r="G11898" s="3" t="s">
        <v>37863</v>
      </c>
      <c r="I11898" t="str">
        <f t="shared" si="185"/>
        <v>,(3381,' Alejandro Romero Elías ',' alejandro.romero@lsconsultores.cl',' 2 2478 3080    ', Socio Consultor')</v>
      </c>
    </row>
    <row r="11899" spans="1:9">
      <c r="A11899" s="3" t="s">
        <v>37868</v>
      </c>
      <c r="B11899" s="3" t="s">
        <v>37866</v>
      </c>
      <c r="C11899" s="3">
        <f>VLOOKUP(B11899,CONSOLIDADO!A$2:E$11786,5,FALSE)</f>
        <v>3382</v>
      </c>
      <c r="D11899" s="3" t="s">
        <v>37867</v>
      </c>
      <c r="E11899" s="3"/>
      <c r="F11899" s="3"/>
      <c r="G11899" s="3" t="s">
        <v>37869</v>
      </c>
      <c r="I11899" t="str">
        <f t="shared" si="185"/>
        <v>,(3382,' Sergio Navón Cohen','',' 2 2395 9000',')</v>
      </c>
    </row>
    <row r="11900" spans="1:9">
      <c r="A11900" s="3" t="s">
        <v>37870</v>
      </c>
      <c r="B11900" s="3" t="s">
        <v>37866</v>
      </c>
      <c r="C11900" s="3">
        <f>VLOOKUP(B11900,CONSOLIDADO!A$2:E$11786,5,FALSE)</f>
        <v>3382</v>
      </c>
      <c r="D11900" s="3" t="s">
        <v>37867</v>
      </c>
      <c r="E11900" s="3" t="s">
        <v>6757</v>
      </c>
      <c r="F11900" s="3" t="s">
        <v>37871</v>
      </c>
      <c r="G11900" s="3" t="s">
        <v>37872</v>
      </c>
      <c r="I11900" t="str">
        <f t="shared" si="185"/>
        <v>,(3382,' Joaquín Olivares Painemal ',' jolivares@gli-corp.cl',' 2 2395 9000    ', Gerente de Administración y Finanzas')</v>
      </c>
    </row>
    <row r="11901" spans="1:9">
      <c r="A11901" s="3" t="s">
        <v>37875</v>
      </c>
      <c r="B11901" s="3" t="s">
        <v>37873</v>
      </c>
      <c r="C11901" s="3">
        <f>VLOOKUP(B11901,CONSOLIDADO!A$2:E$11786,5,FALSE)</f>
        <v>3383</v>
      </c>
      <c r="D11901" s="3" t="s">
        <v>37874</v>
      </c>
      <c r="E11901" s="3" t="s">
        <v>6739</v>
      </c>
      <c r="F11901" s="3" t="s">
        <v>37876</v>
      </c>
      <c r="G11901" s="3" t="s">
        <v>37877</v>
      </c>
      <c r="I11901" t="str">
        <f t="shared" si="185"/>
        <v>,(3383,' Lucio Vicencio Urrutia ',' luciovicencioltda@gmail.com',' 2 2734 5246    ', Gerente General')</v>
      </c>
    </row>
    <row r="11902" spans="1:9">
      <c r="A11902" s="3" t="s">
        <v>37878</v>
      </c>
      <c r="B11902" s="3" t="s">
        <v>37873</v>
      </c>
      <c r="C11902" s="3">
        <f>VLOOKUP(B11902,CONSOLIDADO!A$2:E$11786,5,FALSE)</f>
        <v>3383</v>
      </c>
      <c r="D11902" s="3" t="s">
        <v>37874</v>
      </c>
      <c r="E11902" s="3" t="s">
        <v>6905</v>
      </c>
      <c r="F11902" s="3"/>
      <c r="G11902" s="3" t="s">
        <v>37877</v>
      </c>
      <c r="I11902" t="str">
        <f t="shared" si="185"/>
        <v>,(3383,' Isabel Pezo Manríquez ','',' 2 2734 5246    ', Gerente Comercial')</v>
      </c>
    </row>
    <row r="11903" spans="1:9">
      <c r="A11903" s="3" t="s">
        <v>37880</v>
      </c>
      <c r="B11903" s="3" t="s">
        <v>57803</v>
      </c>
      <c r="C11903" s="3">
        <f>VLOOKUP(B11903,CONSOLIDADO!A$2:E$11786,5,FALSE)</f>
        <v>3384</v>
      </c>
      <c r="D11903" s="3" t="s">
        <v>37879</v>
      </c>
      <c r="E11903" s="3" t="s">
        <v>6739</v>
      </c>
      <c r="F11903" s="3" t="s">
        <v>37881</v>
      </c>
      <c r="G11903" s="3" t="s">
        <v>37882</v>
      </c>
      <c r="I11903" t="str">
        <f t="shared" si="185"/>
        <v>,(3384,' Eduardo Wünkhaus Schepeler ',' eduardo@wunkhaus.cl',' 2 2777 3129    ', Gerente General')</v>
      </c>
    </row>
    <row r="11904" spans="1:9">
      <c r="A11904" s="3" t="s">
        <v>37883</v>
      </c>
      <c r="B11904" s="3" t="s">
        <v>57803</v>
      </c>
      <c r="C11904" s="3">
        <f>VLOOKUP(B11904,CONSOLIDADO!A$2:E$11786,5,FALSE)</f>
        <v>3384</v>
      </c>
      <c r="D11904" s="3" t="s">
        <v>37879</v>
      </c>
      <c r="E11904" s="3" t="s">
        <v>8364</v>
      </c>
      <c r="F11904" s="3" t="s">
        <v>37884</v>
      </c>
      <c r="G11904" s="3" t="s">
        <v>37882</v>
      </c>
      <c r="I11904" t="str">
        <f t="shared" si="185"/>
        <v>,(3384,' Alfredo Wünkhaus Schepeler ',' afredo@wunkhaus.cl',' 2 2777 3129    ', Gerente de Producción')</v>
      </c>
    </row>
    <row r="11905" spans="1:9">
      <c r="A11905" s="3" t="s">
        <v>37885</v>
      </c>
      <c r="B11905" s="3" t="s">
        <v>57803</v>
      </c>
      <c r="C11905" s="3">
        <f>VLOOKUP(B11905,CONSOLIDADO!A$2:E$11786,5,FALSE)</f>
        <v>3384</v>
      </c>
      <c r="D11905" s="3" t="s">
        <v>37879</v>
      </c>
      <c r="E11905" s="3" t="s">
        <v>6986</v>
      </c>
      <c r="F11905" s="3" t="s">
        <v>37886</v>
      </c>
      <c r="G11905" s="3" t="s">
        <v>37882</v>
      </c>
      <c r="I11905" t="str">
        <f t="shared" si="185"/>
        <v>,(3384,' Susana Wünkhaus Schepeler ',' susana@wunkhaus.cl',' 2 2777 3129    ', Gerente de Finanzas')</v>
      </c>
    </row>
    <row r="11906" spans="1:9">
      <c r="A11906" s="3" t="s">
        <v>37887</v>
      </c>
      <c r="B11906" s="3" t="s">
        <v>57803</v>
      </c>
      <c r="C11906" s="3">
        <f>VLOOKUP(B11906,CONSOLIDADO!A$2:E$11786,5,FALSE)</f>
        <v>3384</v>
      </c>
      <c r="D11906" s="3" t="s">
        <v>37879</v>
      </c>
      <c r="E11906" s="3"/>
      <c r="F11906" s="3"/>
      <c r="G11906" s="3" t="s">
        <v>37888</v>
      </c>
      <c r="I11906" t="str">
        <f t="shared" si="185"/>
        <v>,(3384,' Ximena Wünkhaus Schepeler','',' 2 2777 3129',')</v>
      </c>
    </row>
    <row r="11907" spans="1:9">
      <c r="A11907" s="3" t="s">
        <v>37890</v>
      </c>
      <c r="B11907" s="3" t="s">
        <v>37889</v>
      </c>
      <c r="C11907" s="3">
        <f>VLOOKUP(B11907,CONSOLIDADO!A$2:E$11786,5,FALSE)</f>
        <v>3385</v>
      </c>
      <c r="D11907" s="3" t="s">
        <v>5342</v>
      </c>
      <c r="E11907" s="3" t="s">
        <v>6739</v>
      </c>
      <c r="F11907" s="3" t="s">
        <v>37891</v>
      </c>
      <c r="G11907" s="3" t="s">
        <v>37892</v>
      </c>
      <c r="I11907" t="str">
        <f t="shared" ref="I11907:I11970" si="186">CONCATENATE(",(",C11907,",'",A11907,"','",F11907,"','",G11907,"',",E11907,"')")</f>
        <v>,(3385,' Luis Araneda Pacheco ',' layex@layex.cl',' 2 2525 0800    ', Gerente General')</v>
      </c>
    </row>
    <row r="11908" spans="1:9">
      <c r="A11908" s="3" t="s">
        <v>37894</v>
      </c>
      <c r="B11908" s="3" t="s">
        <v>37893</v>
      </c>
      <c r="C11908" s="3">
        <f>VLOOKUP(B11908,CONSOLIDADO!A$2:E$11786,5,FALSE)</f>
        <v>3386</v>
      </c>
      <c r="D11908" s="3" t="s">
        <v>2007</v>
      </c>
      <c r="E11908" s="3" t="s">
        <v>6739</v>
      </c>
      <c r="F11908" s="3"/>
      <c r="G11908" s="3" t="s">
        <v>37895</v>
      </c>
      <c r="I11908" t="str">
        <f t="shared" si="186"/>
        <v>,(3386,' Walter Dehnhardt Páez ','',' 2 2736 9524    ', Gerente General')</v>
      </c>
    </row>
    <row r="11909" spans="1:9">
      <c r="A11909" s="3" t="s">
        <v>37896</v>
      </c>
      <c r="B11909" s="3" t="s">
        <v>37893</v>
      </c>
      <c r="C11909" s="3">
        <f>VLOOKUP(B11909,CONSOLIDADO!A$2:E$11786,5,FALSE)</f>
        <v>3386</v>
      </c>
      <c r="D11909" s="3" t="s">
        <v>2007</v>
      </c>
      <c r="E11909" s="3" t="s">
        <v>8466</v>
      </c>
      <c r="F11909" s="3"/>
      <c r="G11909" s="3" t="s">
        <v>37895</v>
      </c>
      <c r="I11909" t="str">
        <f t="shared" si="186"/>
        <v>,(3386,' Luis Dehnhardt Páez ','',' 2 2736 9524    ', Socio - Gerente')</v>
      </c>
    </row>
    <row r="11910" spans="1:9">
      <c r="A11910" s="3" t="s">
        <v>37899</v>
      </c>
      <c r="B11910" s="3" t="s">
        <v>37897</v>
      </c>
      <c r="C11910" s="3">
        <f>VLOOKUP(B11910,CONSOLIDADO!A$2:E$11786,5,FALSE)</f>
        <v>3387</v>
      </c>
      <c r="D11910" s="3" t="s">
        <v>37898</v>
      </c>
      <c r="E11910" s="3"/>
      <c r="F11910" s="3"/>
      <c r="G11910" s="3" t="s">
        <v>37900</v>
      </c>
      <c r="I11910" t="str">
        <f t="shared" si="186"/>
        <v>,(3387,' Luis Eltit Lama','',' 32 267 4605',')</v>
      </c>
    </row>
    <row r="11911" spans="1:9">
      <c r="A11911" s="3" t="s">
        <v>37901</v>
      </c>
      <c r="B11911" s="3" t="s">
        <v>37897</v>
      </c>
      <c r="C11911" s="3">
        <f>VLOOKUP(B11911,CONSOLIDADO!A$2:E$11786,5,FALSE)</f>
        <v>3387</v>
      </c>
      <c r="D11911" s="3" t="s">
        <v>37898</v>
      </c>
      <c r="E11911" s="3" t="s">
        <v>6757</v>
      </c>
      <c r="F11911" s="3" t="s">
        <v>37902</v>
      </c>
      <c r="G11911" s="3" t="s">
        <v>37903</v>
      </c>
      <c r="I11911" t="str">
        <f t="shared" si="186"/>
        <v>,(3387,' Luis Eltit Imbarack ',' leltit@skyway.cl',' 32 267 4605    ', Gerente de Administración y Finanzas')</v>
      </c>
    </row>
    <row r="11912" spans="1:9">
      <c r="A11912" s="3" t="s">
        <v>37904</v>
      </c>
      <c r="B11912" s="3" t="s">
        <v>37897</v>
      </c>
      <c r="C11912" s="3">
        <f>VLOOKUP(B11912,CONSOLIDADO!A$2:E$11786,5,FALSE)</f>
        <v>3387</v>
      </c>
      <c r="D11912" s="3" t="s">
        <v>37898</v>
      </c>
      <c r="E11912" s="3" t="s">
        <v>6905</v>
      </c>
      <c r="F11912" s="3" t="s">
        <v>37905</v>
      </c>
      <c r="G11912" s="3" t="s">
        <v>37903</v>
      </c>
      <c r="I11912" t="str">
        <f t="shared" si="186"/>
        <v>,(3387,' Christian Eltit Imbarack ',' celtit@skyway.cl',' 32 267 4605    ', Gerente Comercial')</v>
      </c>
    </row>
    <row r="11913" spans="1:9">
      <c r="A11913" s="3" t="s">
        <v>37907</v>
      </c>
      <c r="B11913" s="3" t="s">
        <v>37906</v>
      </c>
      <c r="C11913" s="3">
        <f>VLOOKUP(B11913,CONSOLIDADO!A$2:E$11786,5,FALSE)</f>
        <v>3388</v>
      </c>
      <c r="D11913" s="3" t="s">
        <v>2061</v>
      </c>
      <c r="E11913" s="3" t="s">
        <v>36273</v>
      </c>
      <c r="F11913" s="3" t="s">
        <v>37908</v>
      </c>
      <c r="G11913" s="3" t="s">
        <v>37909</v>
      </c>
      <c r="I11913" t="str">
        <f t="shared" si="186"/>
        <v>,(3388,' Gonzalo Jiménez Lizama ',' gjimenez@sergas.cl',' 2 2535 4270    ', Gerente General - Gerente de Ventas')</v>
      </c>
    </row>
    <row r="11914" spans="1:9">
      <c r="A11914" s="3" t="s">
        <v>37911</v>
      </c>
      <c r="B11914" s="3" t="s">
        <v>37910</v>
      </c>
      <c r="C11914" s="3">
        <f>VLOOKUP(B11914,CONSOLIDADO!A$2:E$11786,5,FALSE)</f>
        <v>3389</v>
      </c>
      <c r="D11914" s="3" t="s">
        <v>861</v>
      </c>
      <c r="E11914" s="3" t="s">
        <v>37912</v>
      </c>
      <c r="F11914" s="3" t="s">
        <v>37913</v>
      </c>
      <c r="G11914" s="3" t="s">
        <v>37914</v>
      </c>
      <c r="I11914" t="str">
        <f t="shared" si="186"/>
        <v>,(3389,' Vicente Alamos Alessandri ',' valamos@cruzeirogomas.cl',' 2 2550 4900    ', Gerente General - Director Industrial')</v>
      </c>
    </row>
    <row r="11915" spans="1:9">
      <c r="A11915" s="3" t="s">
        <v>37915</v>
      </c>
      <c r="B11915" s="3" t="s">
        <v>37910</v>
      </c>
      <c r="C11915" s="3">
        <f>VLOOKUP(B11915,CONSOLIDADO!A$2:E$11786,5,FALSE)</f>
        <v>3389</v>
      </c>
      <c r="D11915" s="3" t="s">
        <v>861</v>
      </c>
      <c r="E11915" s="3"/>
      <c r="F11915" s="3"/>
      <c r="G11915" s="3" t="s">
        <v>37916</v>
      </c>
      <c r="I11915" t="str">
        <f t="shared" si="186"/>
        <v>,(3389,' Julieta Philipps Labarra','',' 2 2550 4900',')</v>
      </c>
    </row>
    <row r="11916" spans="1:9">
      <c r="A11916" s="3" t="s">
        <v>37917</v>
      </c>
      <c r="B11916" s="3" t="s">
        <v>37910</v>
      </c>
      <c r="C11916" s="3">
        <f>VLOOKUP(B11916,CONSOLIDADO!A$2:E$11786,5,FALSE)</f>
        <v>3389</v>
      </c>
      <c r="D11916" s="3" t="s">
        <v>861</v>
      </c>
      <c r="E11916" s="3" t="s">
        <v>6757</v>
      </c>
      <c r="F11916" s="3" t="s">
        <v>37918</v>
      </c>
      <c r="G11916" s="3" t="s">
        <v>37914</v>
      </c>
      <c r="I11916" t="str">
        <f t="shared" si="186"/>
        <v>,(3389,' Claudio Tapia Ocares ',' ct.ocares@cruzeirogomas.cl',' 2 2550 4900    ', Gerente de Administración y Finanzas')</v>
      </c>
    </row>
    <row r="11917" spans="1:9">
      <c r="A11917" s="3" t="s">
        <v>37921</v>
      </c>
      <c r="B11917" s="3" t="s">
        <v>37919</v>
      </c>
      <c r="C11917" s="3">
        <f>VLOOKUP(B11917,CONSOLIDADO!A$2:E$11786,5,FALSE)</f>
        <v>3390</v>
      </c>
      <c r="D11917" s="3" t="s">
        <v>37920</v>
      </c>
      <c r="E11917" s="3"/>
      <c r="F11917" s="3"/>
      <c r="G11917" s="3" t="s">
        <v>37922</v>
      </c>
      <c r="I11917" t="str">
        <f t="shared" si="186"/>
        <v>,(3390,' Alex Zuanic Brupbacher','',' 2 2347 6603',')</v>
      </c>
    </row>
    <row r="11918" spans="1:9">
      <c r="A11918" s="3" t="s">
        <v>37923</v>
      </c>
      <c r="B11918" s="3" t="s">
        <v>37919</v>
      </c>
      <c r="C11918" s="3">
        <f>VLOOKUP(B11918,CONSOLIDADO!A$2:E$11786,5,FALSE)</f>
        <v>3390</v>
      </c>
      <c r="D11918" s="3" t="s">
        <v>37920</v>
      </c>
      <c r="E11918" s="3"/>
      <c r="F11918" s="3"/>
      <c r="G11918" s="3" t="s">
        <v>37924</v>
      </c>
      <c r="I11918" t="str">
        <f t="shared" si="186"/>
        <v>,(3390,' Mateo Zuanic Brupbacher','',' 2 2347 6604',')</v>
      </c>
    </row>
    <row r="11919" spans="1:9">
      <c r="A11919" s="3" t="s">
        <v>37925</v>
      </c>
      <c r="B11919" s="3" t="s">
        <v>37919</v>
      </c>
      <c r="C11919" s="3">
        <f>VLOOKUP(B11919,CONSOLIDADO!A$2:E$11786,5,FALSE)</f>
        <v>3390</v>
      </c>
      <c r="D11919" s="3" t="s">
        <v>37920</v>
      </c>
      <c r="E11919" s="3"/>
      <c r="F11919" s="3"/>
      <c r="G11919" s="3" t="s">
        <v>37926</v>
      </c>
      <c r="I11919" t="str">
        <f t="shared" si="186"/>
        <v>,(3390,' Yerko Zuanic Quintana','',' 2 2347 6605',')</v>
      </c>
    </row>
    <row r="11920" spans="1:9">
      <c r="A11920" s="3" t="s">
        <v>37927</v>
      </c>
      <c r="B11920" s="3" t="s">
        <v>37919</v>
      </c>
      <c r="C11920" s="3">
        <f>VLOOKUP(B11920,CONSOLIDADO!A$2:E$11786,5,FALSE)</f>
        <v>3390</v>
      </c>
      <c r="D11920" s="3" t="s">
        <v>37920</v>
      </c>
      <c r="E11920" s="3" t="s">
        <v>6809</v>
      </c>
      <c r="F11920" s="3" t="s">
        <v>37928</v>
      </c>
      <c r="G11920" s="3" t="s">
        <v>37929</v>
      </c>
      <c r="I11920" t="str">
        <f t="shared" si="186"/>
        <v>,(3390,' Rodrigo Ponce Ide ',' rponce@luksiczuanic.cl',' 2 2347 6610    ', Jefe de Operaciones')</v>
      </c>
    </row>
    <row r="11921" spans="1:9">
      <c r="A11921" s="3" t="s">
        <v>37930</v>
      </c>
      <c r="B11921" s="3" t="s">
        <v>37919</v>
      </c>
      <c r="C11921" s="3">
        <f>VLOOKUP(B11921,CONSOLIDADO!A$2:E$11786,5,FALSE)</f>
        <v>3390</v>
      </c>
      <c r="D11921" s="3" t="s">
        <v>37920</v>
      </c>
      <c r="E11921" s="3"/>
      <c r="F11921" s="3"/>
      <c r="G11921" s="3" t="s">
        <v>37931</v>
      </c>
      <c r="I11921" t="str">
        <f t="shared" si="186"/>
        <v>,(3390,' Oscar Bórquez Mardones','',' 2 2347 6632',')</v>
      </c>
    </row>
    <row r="11922" spans="1:9">
      <c r="A11922" s="3" t="s">
        <v>37933</v>
      </c>
      <c r="B11922" s="3" t="s">
        <v>37932</v>
      </c>
      <c r="C11922" s="3">
        <f>VLOOKUP(B11922,CONSOLIDADO!A$2:E$11786,5,FALSE)</f>
        <v>3391</v>
      </c>
      <c r="D11922" s="3" t="s">
        <v>5635</v>
      </c>
      <c r="E11922" s="3" t="s">
        <v>6739</v>
      </c>
      <c r="F11922" s="3" t="s">
        <v>37934</v>
      </c>
      <c r="G11922" s="3" t="s">
        <v>37935</v>
      </c>
      <c r="I11922" t="str">
        <f t="shared" si="186"/>
        <v>,(3391,' Aldo Diomedi Silva ',' luminotecnia@luminotecnia.cl',' 2 2552 1692    ', Gerente General')</v>
      </c>
    </row>
    <row r="11923" spans="1:9">
      <c r="A11923" s="3" t="s">
        <v>37936</v>
      </c>
      <c r="B11923" s="3" t="s">
        <v>37932</v>
      </c>
      <c r="C11923" s="3">
        <f>VLOOKUP(B11923,CONSOLIDADO!A$2:E$11786,5,FALSE)</f>
        <v>3391</v>
      </c>
      <c r="D11923" s="3" t="s">
        <v>5635</v>
      </c>
      <c r="E11923" s="3" t="s">
        <v>6757</v>
      </c>
      <c r="F11923" s="3" t="s">
        <v>37937</v>
      </c>
      <c r="G11923" s="3" t="s">
        <v>37935</v>
      </c>
      <c r="I11923" t="str">
        <f t="shared" si="186"/>
        <v>,(3391,' Javier Peña Hurtado ',' jpena@luminotecnia.cl',' 2 2552 1692    ', Gerente de Administración y Finanzas')</v>
      </c>
    </row>
    <row r="11924" spans="1:9">
      <c r="A11924" s="3" t="s">
        <v>37940</v>
      </c>
      <c r="B11924" s="3" t="s">
        <v>37938</v>
      </c>
      <c r="C11924" s="3">
        <f>VLOOKUP(B11924,CONSOLIDADO!A$2:E$11786,5,FALSE)</f>
        <v>3393</v>
      </c>
      <c r="D11924" s="3" t="s">
        <v>37939</v>
      </c>
      <c r="E11924" s="3" t="s">
        <v>11125</v>
      </c>
      <c r="F11924" s="3" t="s">
        <v>37941</v>
      </c>
      <c r="G11924" s="3" t="s">
        <v>37942</v>
      </c>
      <c r="I11924" t="str">
        <f t="shared" si="186"/>
        <v>,(3393,' Lorenzo Yévenes Hervera ',' lorenzo.yevenes@lureye.cl',' 2 2897 5000    ', Gerente General Corporativo')</v>
      </c>
    </row>
    <row r="11925" spans="1:9">
      <c r="A11925" s="3" t="s">
        <v>37943</v>
      </c>
      <c r="B11925" s="3" t="s">
        <v>37938</v>
      </c>
      <c r="C11925" s="3">
        <f>VLOOKUP(B11925,CONSOLIDADO!A$2:E$11786,5,FALSE)</f>
        <v>3393</v>
      </c>
      <c r="D11925" s="3" t="s">
        <v>37939</v>
      </c>
      <c r="E11925" s="3" t="s">
        <v>37944</v>
      </c>
      <c r="F11925" s="3" t="s">
        <v>37945</v>
      </c>
      <c r="G11925" s="3" t="s">
        <v>37942</v>
      </c>
      <c r="I11925" t="str">
        <f t="shared" si="186"/>
        <v>,(3393,' Mauricio Rojas Cerda ',' mauricio.rojas@lureye.cl',' 2 2897 5000    ', Gerente General Luyere Electromecánica')</v>
      </c>
    </row>
    <row r="11926" spans="1:9">
      <c r="A11926" s="3" t="s">
        <v>37946</v>
      </c>
      <c r="B11926" s="3" t="s">
        <v>37938</v>
      </c>
      <c r="C11926" s="3">
        <f>VLOOKUP(B11926,CONSOLIDADO!A$2:E$11786,5,FALSE)</f>
        <v>3393</v>
      </c>
      <c r="D11926" s="3" t="s">
        <v>37939</v>
      </c>
      <c r="E11926" s="3" t="s">
        <v>37947</v>
      </c>
      <c r="F11926" s="3" t="s">
        <v>37948</v>
      </c>
      <c r="G11926" s="3" t="s">
        <v>37942</v>
      </c>
      <c r="I11926" t="str">
        <f t="shared" si="186"/>
        <v>,(3393,' Francisco Javier Larsen ',' francisco.larsen@lureye.cl',' 2 2897 5000    ', Gerente General Lureye Generación')</v>
      </c>
    </row>
    <row r="11927" spans="1:9">
      <c r="A11927" s="3" t="s">
        <v>37949</v>
      </c>
      <c r="B11927" s="3" t="s">
        <v>37938</v>
      </c>
      <c r="C11927" s="3">
        <f>VLOOKUP(B11927,CONSOLIDADO!A$2:E$11786,5,FALSE)</f>
        <v>3393</v>
      </c>
      <c r="D11927" s="3" t="s">
        <v>37939</v>
      </c>
      <c r="E11927" s="3" t="s">
        <v>6757</v>
      </c>
      <c r="F11927" s="3" t="s">
        <v>37950</v>
      </c>
      <c r="G11927" s="3" t="s">
        <v>37942</v>
      </c>
      <c r="I11927" t="str">
        <f t="shared" si="186"/>
        <v>,(3393,' Andrés Yévenes Aguirre ',' andres.yevenes@lureye.cl',' 2 2897 5000    ', Gerente de Administración y Finanzas')</v>
      </c>
    </row>
    <row r="11928" spans="1:9">
      <c r="A11928" s="3" t="s">
        <v>37951</v>
      </c>
      <c r="B11928" s="3" t="s">
        <v>37938</v>
      </c>
      <c r="C11928" s="3">
        <f>VLOOKUP(B11928,CONSOLIDADO!A$2:E$11786,5,FALSE)</f>
        <v>3393</v>
      </c>
      <c r="D11928" s="3" t="s">
        <v>37939</v>
      </c>
      <c r="E11928" s="3"/>
      <c r="F11928" s="3"/>
      <c r="G11928" s="3" t="s">
        <v>37952</v>
      </c>
      <c r="I11928" t="str">
        <f t="shared" si="186"/>
        <v>,(3393,' Oscar Lorca Garriga','',' 2 2897 5000',')</v>
      </c>
    </row>
    <row r="11929" spans="1:9">
      <c r="A11929" s="3" t="s">
        <v>37954</v>
      </c>
      <c r="B11929" s="3" t="s">
        <v>37953</v>
      </c>
      <c r="C11929" s="3">
        <f>VLOOKUP(B11929,CONSOLIDADO!A$2:E$11786,5,FALSE)</f>
        <v>3394</v>
      </c>
      <c r="D11929" s="3" t="s">
        <v>1008</v>
      </c>
      <c r="E11929" s="3"/>
      <c r="F11929" s="3"/>
      <c r="G11929" s="3" t="s">
        <v>37955</v>
      </c>
      <c r="I11929" t="str">
        <f t="shared" si="186"/>
        <v>,(3394,' Cristóbal Lustig Morales','',' 2 2719 4500',')</v>
      </c>
    </row>
    <row r="11930" spans="1:9">
      <c r="A11930" s="3" t="s">
        <v>37956</v>
      </c>
      <c r="B11930" s="3" t="s">
        <v>37953</v>
      </c>
      <c r="C11930" s="3">
        <f>VLOOKUP(B11930,CONSOLIDADO!A$2:E$11786,5,FALSE)</f>
        <v>3394</v>
      </c>
      <c r="D11930" s="3" t="s">
        <v>1008</v>
      </c>
      <c r="E11930" s="3"/>
      <c r="F11930" s="3"/>
      <c r="G11930" s="3" t="s">
        <v>37955</v>
      </c>
      <c r="I11930" t="str">
        <f t="shared" si="186"/>
        <v>,(3394,' Deborah Lustig Morales','',' 2 2719 4500',')</v>
      </c>
    </row>
    <row r="11931" spans="1:9">
      <c r="A11931" s="3" t="s">
        <v>37957</v>
      </c>
      <c r="B11931" s="3" t="s">
        <v>37953</v>
      </c>
      <c r="C11931" s="3">
        <f>VLOOKUP(B11931,CONSOLIDADO!A$2:E$11786,5,FALSE)</f>
        <v>3394</v>
      </c>
      <c r="D11931" s="3" t="s">
        <v>1008</v>
      </c>
      <c r="E11931" s="3"/>
      <c r="F11931" s="3"/>
      <c r="G11931" s="3" t="s">
        <v>37955</v>
      </c>
      <c r="I11931" t="str">
        <f t="shared" si="186"/>
        <v>,(3394,' Paula Cordero Lustig','',' 2 2719 4500',')</v>
      </c>
    </row>
    <row r="11932" spans="1:9">
      <c r="A11932" s="3" t="s">
        <v>37959</v>
      </c>
      <c r="B11932" s="3" t="s">
        <v>37958</v>
      </c>
      <c r="C11932" s="3">
        <f>VLOOKUP(B11932,CONSOLIDADO!A$2:E$11786,5,FALSE)</f>
        <v>3395</v>
      </c>
      <c r="D11932" s="3" t="s">
        <v>5096</v>
      </c>
      <c r="E11932" s="3"/>
      <c r="F11932" s="3"/>
      <c r="G11932" s="3" t="s">
        <v>37960</v>
      </c>
      <c r="I11932" t="str">
        <f t="shared" si="186"/>
        <v>,(3395,' Alejandro Molina Magofke','',' 2 2345 8000',')</v>
      </c>
    </row>
    <row r="11933" spans="1:9">
      <c r="A11933" s="3" t="s">
        <v>37961</v>
      </c>
      <c r="B11933" s="3" t="s">
        <v>37958</v>
      </c>
      <c r="C11933" s="3">
        <f>VLOOKUP(B11933,CONSOLIDADO!A$2:E$11786,5,FALSE)</f>
        <v>3395</v>
      </c>
      <c r="D11933" s="3" t="s">
        <v>5096</v>
      </c>
      <c r="E11933" s="3" t="s">
        <v>6757</v>
      </c>
      <c r="F11933" s="3" t="s">
        <v>37962</v>
      </c>
      <c r="G11933" s="3" t="s">
        <v>37963</v>
      </c>
      <c r="I11933" t="str">
        <f t="shared" si="186"/>
        <v>,(3395,' Alejandro Reyes Celedón ',' alejandro.reyes@luval.cl',' 2 2345 8000    ', Gerente de Administración y Finanzas')</v>
      </c>
    </row>
    <row r="11934" spans="1:9">
      <c r="A11934" s="3" t="s">
        <v>37964</v>
      </c>
      <c r="B11934" s="3" t="s">
        <v>37958</v>
      </c>
      <c r="C11934" s="3">
        <f>VLOOKUP(B11934,CONSOLIDADO!A$2:E$11786,5,FALSE)</f>
        <v>3395</v>
      </c>
      <c r="D11934" s="3" t="s">
        <v>5096</v>
      </c>
      <c r="E11934" s="3" t="s">
        <v>6765</v>
      </c>
      <c r="F11934" s="3" t="s">
        <v>37965</v>
      </c>
      <c r="G11934" s="3" t="s">
        <v>37963</v>
      </c>
      <c r="I11934" t="str">
        <f t="shared" si="186"/>
        <v>,(3395,' Cristian Ibarra ',' cristian.ibarra@luval.cl',' 2 2345 8000    ', Gerente de Operaciones')</v>
      </c>
    </row>
    <row r="11935" spans="1:9">
      <c r="A11935" s="3" t="s">
        <v>37966</v>
      </c>
      <c r="B11935" s="3" t="s">
        <v>37958</v>
      </c>
      <c r="C11935" s="3">
        <f>VLOOKUP(B11935,CONSOLIDADO!A$2:E$11786,5,FALSE)</f>
        <v>3395</v>
      </c>
      <c r="D11935" s="3" t="s">
        <v>5096</v>
      </c>
      <c r="E11935" s="3"/>
      <c r="F11935" s="3"/>
      <c r="G11935" s="3" t="s">
        <v>37960</v>
      </c>
      <c r="I11935" t="str">
        <f t="shared" si="186"/>
        <v>,(3395,' Alfredo García Araya','',' 2 2345 8000',')</v>
      </c>
    </row>
    <row r="11936" spans="1:9">
      <c r="A11936" s="3" t="s">
        <v>16160</v>
      </c>
      <c r="B11936" s="3" t="s">
        <v>2823</v>
      </c>
      <c r="C11936" s="3">
        <f>VLOOKUP(B11936,CONSOLIDADO!A$2:E$11786,5,FALSE)</f>
        <v>3396</v>
      </c>
      <c r="D11936" s="3" t="s">
        <v>2803</v>
      </c>
      <c r="E11936" s="3" t="s">
        <v>6813</v>
      </c>
      <c r="F11936" s="3"/>
      <c r="G11936" s="3" t="s">
        <v>6846</v>
      </c>
      <c r="I11936" t="str">
        <f t="shared" si="186"/>
        <v>,(3396,' Marcelo Hernán Luengo Amar ','','               ', Presidente')</v>
      </c>
    </row>
    <row r="11937" spans="1:9">
      <c r="A11937" s="3" t="s">
        <v>18996</v>
      </c>
      <c r="B11937" s="3" t="s">
        <v>2823</v>
      </c>
      <c r="C11937" s="3">
        <f>VLOOKUP(B11937,CONSOLIDADO!A$2:E$11786,5,FALSE)</f>
        <v>3396</v>
      </c>
      <c r="D11937" s="3" t="s">
        <v>2803</v>
      </c>
      <c r="E11937" s="3" t="s">
        <v>6848</v>
      </c>
      <c r="F11937" s="3"/>
      <c r="G11937" s="3" t="s">
        <v>6846</v>
      </c>
      <c r="I11937" t="str">
        <f t="shared" si="186"/>
        <v>,(3396,' Allan Hughes García ','','               ', Vicepresidente')</v>
      </c>
    </row>
    <row r="11938" spans="1:9">
      <c r="A11938" s="3" t="s">
        <v>37967</v>
      </c>
      <c r="B11938" s="3" t="s">
        <v>2823</v>
      </c>
      <c r="C11938" s="3">
        <f>VLOOKUP(B11938,CONSOLIDADO!A$2:E$11786,5,FALSE)</f>
        <v>3396</v>
      </c>
      <c r="D11938" s="3" t="s">
        <v>2803</v>
      </c>
      <c r="E11938" s="3" t="s">
        <v>6850</v>
      </c>
      <c r="F11938" s="3"/>
      <c r="G11938" s="3" t="s">
        <v>6846</v>
      </c>
      <c r="I11938" t="str">
        <f t="shared" si="186"/>
        <v>,(3396,' Manuel Pfaff Rojas ','','               ', Director')</v>
      </c>
    </row>
    <row r="11939" spans="1:9">
      <c r="A11939" s="3" t="s">
        <v>37968</v>
      </c>
      <c r="B11939" s="3" t="s">
        <v>2823</v>
      </c>
      <c r="C11939" s="3">
        <f>VLOOKUP(B11939,CONSOLIDADO!A$2:E$11786,5,FALSE)</f>
        <v>3396</v>
      </c>
      <c r="D11939" s="3" t="s">
        <v>2803</v>
      </c>
      <c r="E11939" s="3" t="s">
        <v>6850</v>
      </c>
      <c r="F11939" s="3"/>
      <c r="G11939" s="3" t="s">
        <v>6846</v>
      </c>
      <c r="I11939" t="str">
        <f t="shared" si="186"/>
        <v>,(3396,' Alfredo Jungjohann Smith ','','               ', Director')</v>
      </c>
    </row>
    <row r="11940" spans="1:9">
      <c r="A11940" s="3" t="s">
        <v>37969</v>
      </c>
      <c r="B11940" s="3" t="s">
        <v>2823</v>
      </c>
      <c r="C11940" s="3">
        <f>VLOOKUP(B11940,CONSOLIDADO!A$2:E$11786,5,FALSE)</f>
        <v>3396</v>
      </c>
      <c r="D11940" s="3" t="s">
        <v>2803</v>
      </c>
      <c r="E11940" s="3" t="s">
        <v>6850</v>
      </c>
      <c r="F11940" s="3"/>
      <c r="G11940" s="3" t="s">
        <v>6846</v>
      </c>
      <c r="I11940" t="str">
        <f t="shared" si="186"/>
        <v>,(3396,' Wilfried Hempel Malessa ','','               ', Director')</v>
      </c>
    </row>
    <row r="11941" spans="1:9">
      <c r="A11941" s="3" t="s">
        <v>37970</v>
      </c>
      <c r="B11941" s="3" t="s">
        <v>2823</v>
      </c>
      <c r="C11941" s="3">
        <f>VLOOKUP(B11941,CONSOLIDADO!A$2:E$11786,5,FALSE)</f>
        <v>3396</v>
      </c>
      <c r="D11941" s="3" t="s">
        <v>2803</v>
      </c>
      <c r="E11941" s="3" t="s">
        <v>6739</v>
      </c>
      <c r="F11941" s="3"/>
      <c r="G11941" s="3" t="s">
        <v>6846</v>
      </c>
      <c r="I11941" t="str">
        <f t="shared" si="186"/>
        <v>,(3396,' Francisco Solís Ganga ','','               ', Gerente General')</v>
      </c>
    </row>
    <row r="11942" spans="1:9">
      <c r="A11942" s="3" t="s">
        <v>30587</v>
      </c>
      <c r="B11942" s="3" t="s">
        <v>37971</v>
      </c>
      <c r="C11942" s="3">
        <f>VLOOKUP(B11942,CONSOLIDADO!A$2:E$11786,5,FALSE)</f>
        <v>3397</v>
      </c>
      <c r="D11942" s="3" t="s">
        <v>6279</v>
      </c>
      <c r="E11942" s="3" t="s">
        <v>6739</v>
      </c>
      <c r="F11942" s="3" t="s">
        <v>37972</v>
      </c>
      <c r="G11942" s="3" t="s">
        <v>30589</v>
      </c>
      <c r="I11942" t="str">
        <f t="shared" si="186"/>
        <v>,(3397,' Germán Lyon Rivera ',' contacto@lyon.cl',' 2 2274 4822    ', Gerente General')</v>
      </c>
    </row>
    <row r="11943" spans="1:9">
      <c r="A11943" s="3" t="s">
        <v>37973</v>
      </c>
      <c r="B11943" s="3" t="s">
        <v>37971</v>
      </c>
      <c r="C11943" s="3">
        <f>VLOOKUP(B11943,CONSOLIDADO!A$2:E$11786,5,FALSE)</f>
        <v>3397</v>
      </c>
      <c r="D11943" s="3" t="s">
        <v>6279</v>
      </c>
      <c r="E11943" s="3" t="s">
        <v>7355</v>
      </c>
      <c r="F11943" s="3" t="s">
        <v>37972</v>
      </c>
      <c r="G11943" s="3" t="s">
        <v>30589</v>
      </c>
      <c r="I11943" t="str">
        <f t="shared" si="186"/>
        <v>,(3397,' Sebastián Lyon Rivera ',' contacto@lyon.cl',' 2 2274 4822    ', Director Comercial')</v>
      </c>
    </row>
    <row r="11944" spans="1:9">
      <c r="A11944" s="3" t="s">
        <v>37974</v>
      </c>
      <c r="B11944" s="3" t="s">
        <v>37971</v>
      </c>
      <c r="C11944" s="3">
        <f>VLOOKUP(B11944,CONSOLIDADO!A$2:E$11786,5,FALSE)</f>
        <v>3397</v>
      </c>
      <c r="D11944" s="3" t="s">
        <v>6279</v>
      </c>
      <c r="E11944" s="3"/>
      <c r="F11944" s="3"/>
      <c r="G11944" s="3" t="s">
        <v>37975</v>
      </c>
      <c r="I11944" t="str">
        <f t="shared" si="186"/>
        <v>,(3397,' Rosa Soto Avila','',' 2 2274 4822',')</v>
      </c>
    </row>
    <row r="11945" spans="1:9">
      <c r="A11945" s="3" t="s">
        <v>30592</v>
      </c>
      <c r="B11945" s="3" t="s">
        <v>37971</v>
      </c>
      <c r="C11945" s="3">
        <f>VLOOKUP(B11945,CONSOLIDADO!A$2:E$11786,5,FALSE)</f>
        <v>3397</v>
      </c>
      <c r="D11945" s="3" t="s">
        <v>6279</v>
      </c>
      <c r="E11945" s="3" t="s">
        <v>7032</v>
      </c>
      <c r="F11945" s="3" t="s">
        <v>37972</v>
      </c>
      <c r="G11945" s="3" t="s">
        <v>30589</v>
      </c>
      <c r="I11945" t="str">
        <f t="shared" si="186"/>
        <v>,(3397,' Pablo Díaz Bowen ',' contacto@lyon.cl',' 2 2274 4822    ', Gerente Administración y Finanzas')</v>
      </c>
    </row>
    <row r="11946" spans="1:9">
      <c r="A11946" s="3" t="s">
        <v>37976</v>
      </c>
      <c r="B11946" s="3" t="s">
        <v>37971</v>
      </c>
      <c r="C11946" s="3">
        <f>VLOOKUP(B11946,CONSOLIDADO!A$2:E$11786,5,FALSE)</f>
        <v>3397</v>
      </c>
      <c r="D11946" s="3" t="s">
        <v>6279</v>
      </c>
      <c r="E11946" s="3"/>
      <c r="F11946" s="3"/>
      <c r="G11946" s="3" t="s">
        <v>37975</v>
      </c>
      <c r="I11946" t="str">
        <f t="shared" si="186"/>
        <v>,(3397,' Kennia Muñoz Solís','',' 2 2274 4822',')</v>
      </c>
    </row>
    <row r="11947" spans="1:9">
      <c r="A11947" s="3" t="s">
        <v>37979</v>
      </c>
      <c r="B11947" s="3" t="s">
        <v>37977</v>
      </c>
      <c r="C11947" s="3">
        <f>VLOOKUP(B11947,CONSOLIDADO!A$2:E$11786,5,FALSE)</f>
        <v>3398</v>
      </c>
      <c r="D11947" s="3" t="s">
        <v>37978</v>
      </c>
      <c r="E11947" s="3" t="s">
        <v>6739</v>
      </c>
      <c r="F11947" s="3" t="s">
        <v>37980</v>
      </c>
      <c r="G11947" s="3" t="s">
        <v>37981</v>
      </c>
      <c r="I11947" t="str">
        <f t="shared" si="186"/>
        <v>,(3398,' Sebastián Bosaans Carvajal ',' sbosaans@myh.cl',' 2 2510 1000    ', Gerente General')</v>
      </c>
    </row>
    <row r="11948" spans="1:9">
      <c r="A11948" s="3" t="s">
        <v>37982</v>
      </c>
      <c r="B11948" s="3" t="s">
        <v>37977</v>
      </c>
      <c r="C11948" s="3">
        <f>VLOOKUP(B11948,CONSOLIDADO!A$2:E$11786,5,FALSE)</f>
        <v>3398</v>
      </c>
      <c r="D11948" s="3" t="s">
        <v>37978</v>
      </c>
      <c r="E11948" s="3" t="s">
        <v>37983</v>
      </c>
      <c r="F11948" s="3" t="s">
        <v>37984</v>
      </c>
      <c r="G11948" s="3" t="s">
        <v>37981</v>
      </c>
      <c r="I11948" t="str">
        <f t="shared" si="186"/>
        <v>,(3398,' Ricardo Paredes Lara ',' rparedes@myh.cl',' 2 2510 1000    ', Jefe Administración y Operaciones')</v>
      </c>
    </row>
    <row r="11949" spans="1:9">
      <c r="A11949" s="3" t="s">
        <v>37985</v>
      </c>
      <c r="B11949" s="3" t="s">
        <v>37977</v>
      </c>
      <c r="C11949" s="3">
        <f>VLOOKUP(B11949,CONSOLIDADO!A$2:E$11786,5,FALSE)</f>
        <v>3398</v>
      </c>
      <c r="D11949" s="3" t="s">
        <v>37978</v>
      </c>
      <c r="E11949" s="3" t="s">
        <v>37986</v>
      </c>
      <c r="F11949" s="3" t="s">
        <v>37987</v>
      </c>
      <c r="G11949" s="3" t="s">
        <v>37981</v>
      </c>
      <c r="I11949" t="str">
        <f t="shared" si="186"/>
        <v>,(3398,' Jaime Cabello Ahumada ',' jcabello@myh.cl',' 2 2510 1000    ', Jefe Bodega')</v>
      </c>
    </row>
    <row r="11950" spans="1:9">
      <c r="A11950" s="3" t="s">
        <v>37988</v>
      </c>
      <c r="B11950" s="3" t="s">
        <v>37977</v>
      </c>
      <c r="C11950" s="3">
        <f>VLOOKUP(B11950,CONSOLIDADO!A$2:E$11786,5,FALSE)</f>
        <v>3398</v>
      </c>
      <c r="D11950" s="3" t="s">
        <v>37978</v>
      </c>
      <c r="E11950" s="3" t="s">
        <v>37989</v>
      </c>
      <c r="F11950" s="3"/>
      <c r="G11950" s="3" t="s">
        <v>37981</v>
      </c>
      <c r="I11950" t="str">
        <f t="shared" si="186"/>
        <v>,(3398,' Raúl Zamora Cortez ','',' 2 2510 1000    ', Jefe de Negocios')</v>
      </c>
    </row>
    <row r="11951" spans="1:9">
      <c r="A11951" s="3" t="s">
        <v>37990</v>
      </c>
      <c r="B11951" s="3" t="s">
        <v>37977</v>
      </c>
      <c r="C11951" s="3">
        <f>VLOOKUP(B11951,CONSOLIDADO!A$2:E$11786,5,FALSE)</f>
        <v>3398</v>
      </c>
      <c r="D11951" s="3" t="s">
        <v>37978</v>
      </c>
      <c r="E11951" s="3" t="s">
        <v>37989</v>
      </c>
      <c r="F11951" s="3"/>
      <c r="G11951" s="3" t="s">
        <v>37981</v>
      </c>
      <c r="I11951" t="str">
        <f t="shared" si="186"/>
        <v>,(3398,' Ian Russell González ','',' 2 2510 1000    ', Jefe de Negocios')</v>
      </c>
    </row>
    <row r="11952" spans="1:9">
      <c r="A11952" s="3" t="s">
        <v>37992</v>
      </c>
      <c r="B11952" s="3" t="s">
        <v>37991</v>
      </c>
      <c r="C11952" s="3">
        <f>VLOOKUP(B11952,CONSOLIDADO!A$2:E$11786,5,FALSE)</f>
        <v>3399</v>
      </c>
      <c r="D11952" s="3" t="s">
        <v>5894</v>
      </c>
      <c r="E11952" s="3" t="s">
        <v>6739</v>
      </c>
      <c r="F11952" s="3" t="s">
        <v>37993</v>
      </c>
      <c r="G11952" s="3" t="s">
        <v>37994</v>
      </c>
      <c r="I11952" t="str">
        <f t="shared" si="186"/>
        <v>,(3399,' Sergio Mira Engrand ',' s.mira@mil-chemical.com',' 2 2739 2461    ', Gerente General')</v>
      </c>
    </row>
    <row r="11953" spans="1:9">
      <c r="A11953" s="3" t="s">
        <v>37995</v>
      </c>
      <c r="B11953" s="3" t="s">
        <v>37991</v>
      </c>
      <c r="C11953" s="3">
        <f>VLOOKUP(B11953,CONSOLIDADO!A$2:E$11786,5,FALSE)</f>
        <v>3399</v>
      </c>
      <c r="D11953" s="3" t="s">
        <v>5894</v>
      </c>
      <c r="E11953" s="3"/>
      <c r="F11953" s="3"/>
      <c r="G11953" s="3" t="s">
        <v>37996</v>
      </c>
      <c r="I11953" t="str">
        <f t="shared" si="186"/>
        <v>,(3399,' Constanza Mira Arancibia','',' 2 2739 2461',')</v>
      </c>
    </row>
    <row r="11954" spans="1:9">
      <c r="A11954" s="3" t="s">
        <v>37997</v>
      </c>
      <c r="B11954" s="3" t="s">
        <v>37991</v>
      </c>
      <c r="C11954" s="3">
        <f>VLOOKUP(B11954,CONSOLIDADO!A$2:E$11786,5,FALSE)</f>
        <v>3399</v>
      </c>
      <c r="D11954" s="3" t="s">
        <v>5894</v>
      </c>
      <c r="E11954" s="3"/>
      <c r="F11954" s="3"/>
      <c r="G11954" s="3" t="s">
        <v>37996</v>
      </c>
      <c r="I11954" t="str">
        <f t="shared" si="186"/>
        <v>,(3399,' Alejandro Mira Arancibia','',' 2 2739 2461',')</v>
      </c>
    </row>
    <row r="11955" spans="1:9">
      <c r="A11955" s="3" t="s">
        <v>37998</v>
      </c>
      <c r="B11955" s="3" t="s">
        <v>37991</v>
      </c>
      <c r="C11955" s="3">
        <f>VLOOKUP(B11955,CONSOLIDADO!A$2:E$11786,5,FALSE)</f>
        <v>3399</v>
      </c>
      <c r="D11955" s="3" t="s">
        <v>5894</v>
      </c>
      <c r="E11955" s="3"/>
      <c r="F11955" s="3"/>
      <c r="G11955" s="3" t="s">
        <v>37996</v>
      </c>
      <c r="I11955" t="str">
        <f t="shared" si="186"/>
        <v>,(3399,' María Stella Giovanetti Pinochet','',' 2 2739 2461',')</v>
      </c>
    </row>
    <row r="11956" spans="1:9">
      <c r="A11956" s="3" t="s">
        <v>38001</v>
      </c>
      <c r="B11956" s="3" t="s">
        <v>37999</v>
      </c>
      <c r="C11956" s="3">
        <f>VLOOKUP(B11956,CONSOLIDADO!A$2:E$11786,5,FALSE)</f>
        <v>3400</v>
      </c>
      <c r="D11956" s="3" t="s">
        <v>38000</v>
      </c>
      <c r="E11956" s="3"/>
      <c r="F11956" s="3"/>
      <c r="G11956" s="3" t="s">
        <v>38002</v>
      </c>
      <c r="I11956" t="str">
        <f t="shared" si="186"/>
        <v>,(3400,' Carlos Robles Ardouin','',' 2 2553 8495',')</v>
      </c>
    </row>
    <row r="11957" spans="1:9">
      <c r="A11957" s="3" t="s">
        <v>38004</v>
      </c>
      <c r="B11957" s="3" t="s">
        <v>38003</v>
      </c>
      <c r="C11957" s="3">
        <f>VLOOKUP(B11957,CONSOLIDADO!A$2:E$11786,5,FALSE)</f>
        <v>3401</v>
      </c>
      <c r="D11957" s="3" t="s">
        <v>20</v>
      </c>
      <c r="E11957" s="3" t="s">
        <v>6837</v>
      </c>
      <c r="F11957" s="3"/>
      <c r="G11957" s="3" t="s">
        <v>38005</v>
      </c>
      <c r="I11957" t="str">
        <f t="shared" si="186"/>
        <v>,(3401,' Guillermo Mackenna Echaurren ','',' 2 2431 0088    ', Socio')</v>
      </c>
    </row>
    <row r="11958" spans="1:9">
      <c r="A11958" s="3" t="s">
        <v>38006</v>
      </c>
      <c r="B11958" s="3" t="s">
        <v>38003</v>
      </c>
      <c r="C11958" s="3">
        <f>VLOOKUP(B11958,CONSOLIDADO!A$2:E$11786,5,FALSE)</f>
        <v>3401</v>
      </c>
      <c r="D11958" s="3" t="s">
        <v>20</v>
      </c>
      <c r="E11958" s="3" t="s">
        <v>6837</v>
      </c>
      <c r="F11958" s="3"/>
      <c r="G11958" s="3" t="s">
        <v>38005</v>
      </c>
      <c r="I11958" t="str">
        <f t="shared" si="186"/>
        <v>,(3401,' Carlos Cruzat Irarrázaval ','',' 2 2431 0088    ', Socio')</v>
      </c>
    </row>
    <row r="11959" spans="1:9">
      <c r="A11959" s="3" t="s">
        <v>38007</v>
      </c>
      <c r="B11959" s="3" t="s">
        <v>38003</v>
      </c>
      <c r="C11959" s="3">
        <f>VLOOKUP(B11959,CONSOLIDADO!A$2:E$11786,5,FALSE)</f>
        <v>3401</v>
      </c>
      <c r="D11959" s="3" t="s">
        <v>20</v>
      </c>
      <c r="E11959" s="3" t="s">
        <v>6837</v>
      </c>
      <c r="F11959" s="3"/>
      <c r="G11959" s="3" t="s">
        <v>38005</v>
      </c>
      <c r="I11959" t="str">
        <f t="shared" si="186"/>
        <v>,(3401,' Aníbal Rodríguez Letelier ','',' 2 2431 0088    ', Socio')</v>
      </c>
    </row>
    <row r="11960" spans="1:9">
      <c r="A11960" s="3" t="s">
        <v>38008</v>
      </c>
      <c r="B11960" s="3" t="s">
        <v>38003</v>
      </c>
      <c r="C11960" s="3">
        <f>VLOOKUP(B11960,CONSOLIDADO!A$2:E$11786,5,FALSE)</f>
        <v>3401</v>
      </c>
      <c r="D11960" s="3" t="s">
        <v>20</v>
      </c>
      <c r="E11960" s="3" t="s">
        <v>6837</v>
      </c>
      <c r="F11960" s="3"/>
      <c r="G11960" s="3" t="s">
        <v>38005</v>
      </c>
      <c r="I11960" t="str">
        <f t="shared" si="186"/>
        <v>,(3401,' Gonzalo Mondaca Leal ','',' 2 2431 0088    ', Socio')</v>
      </c>
    </row>
    <row r="11961" spans="1:9">
      <c r="A11961" s="3" t="s">
        <v>38009</v>
      </c>
      <c r="B11961" s="3" t="s">
        <v>38003</v>
      </c>
      <c r="C11961" s="3">
        <f>VLOOKUP(B11961,CONSOLIDADO!A$2:E$11786,5,FALSE)</f>
        <v>3401</v>
      </c>
      <c r="D11961" s="3" t="s">
        <v>20</v>
      </c>
      <c r="E11961" s="3" t="s">
        <v>6837</v>
      </c>
      <c r="F11961" s="3"/>
      <c r="G11961" s="3" t="s">
        <v>38005</v>
      </c>
      <c r="I11961" t="str">
        <f t="shared" si="186"/>
        <v>,(3401,' Magdalena Krauss Echeverría ','',' 2 2431 0088    ', Socio')</v>
      </c>
    </row>
    <row r="11962" spans="1:9">
      <c r="A11962" s="3" t="s">
        <v>38011</v>
      </c>
      <c r="B11962" s="3" t="s">
        <v>38010</v>
      </c>
      <c r="C11962" s="3">
        <f>VLOOKUP(B11962,CONSOLIDADO!A$2:E$11786,5,FALSE)</f>
        <v>3402</v>
      </c>
      <c r="D11962" s="3" t="s">
        <v>6279</v>
      </c>
      <c r="E11962" s="3" t="s">
        <v>6739</v>
      </c>
      <c r="F11962" s="3" t="s">
        <v>38012</v>
      </c>
      <c r="G11962" s="3" t="s">
        <v>38013</v>
      </c>
      <c r="I11962" t="str">
        <f t="shared" si="186"/>
        <v>,(3402,' Ricardo Rocha Guerra ',' contacto@maclin.cl',' 2 2671 4001    ', Gerente General')</v>
      </c>
    </row>
    <row r="11963" spans="1:9">
      <c r="A11963" s="3" t="s">
        <v>38014</v>
      </c>
      <c r="B11963" s="3" t="s">
        <v>38010</v>
      </c>
      <c r="C11963" s="3">
        <f>VLOOKUP(B11963,CONSOLIDADO!A$2:E$11786,5,FALSE)</f>
        <v>3402</v>
      </c>
      <c r="D11963" s="3" t="s">
        <v>6279</v>
      </c>
      <c r="E11963" s="3" t="s">
        <v>6765</v>
      </c>
      <c r="F11963" s="3" t="s">
        <v>38012</v>
      </c>
      <c r="G11963" s="3" t="s">
        <v>38013</v>
      </c>
      <c r="I11963" t="str">
        <f t="shared" si="186"/>
        <v>,(3402,' Alejandra Rodríguez Olmos ',' contacto@maclin.cl',' 2 2671 4001    ', Gerente de Operaciones')</v>
      </c>
    </row>
    <row r="11964" spans="1:9">
      <c r="A11964" s="3" t="s">
        <v>38016</v>
      </c>
      <c r="B11964" s="3" t="s">
        <v>38015</v>
      </c>
      <c r="C11964" s="3">
        <f>VLOOKUP(B11964,CONSOLIDADO!A$2:E$11786,5,FALSE)</f>
        <v>3403</v>
      </c>
      <c r="D11964" s="3" t="s">
        <v>3322</v>
      </c>
      <c r="E11964" s="3" t="s">
        <v>6739</v>
      </c>
      <c r="F11964" s="3" t="s">
        <v>38017</v>
      </c>
      <c r="G11964" s="3" t="s">
        <v>38018</v>
      </c>
      <c r="I11964" t="str">
        <f t="shared" si="186"/>
        <v>,(3403,' Hugo Leandro Cornejo Torres ',' acrilex.chile@hotmail.com',' 2 2551 2062    ', Gerente General')</v>
      </c>
    </row>
    <row r="11965" spans="1:9">
      <c r="A11965" s="3" t="s">
        <v>38021</v>
      </c>
      <c r="B11965" s="3" t="s">
        <v>38019</v>
      </c>
      <c r="C11965" s="3">
        <f>VLOOKUP(B11965,CONSOLIDADO!A$2:E$11786,5,FALSE)</f>
        <v>3404</v>
      </c>
      <c r="D11965" s="3" t="s">
        <v>38020</v>
      </c>
      <c r="E11965" s="3"/>
      <c r="F11965" s="3"/>
      <c r="G11965" s="3" t="s">
        <v>38022</v>
      </c>
      <c r="I11965" t="str">
        <f t="shared" si="186"/>
        <v>,(3404,' Roberto Klug Labbé','',' 2 2247 3624',')</v>
      </c>
    </row>
    <row r="11966" spans="1:9">
      <c r="A11966" s="3" t="s">
        <v>38025</v>
      </c>
      <c r="B11966" s="3" t="s">
        <v>38023</v>
      </c>
      <c r="C11966" s="3">
        <f>VLOOKUP(B11966,CONSOLIDADO!A$2:E$11786,5,FALSE)</f>
        <v>3405</v>
      </c>
      <c r="D11966" s="3" t="s">
        <v>38024</v>
      </c>
      <c r="E11966" s="3" t="s">
        <v>6739</v>
      </c>
      <c r="F11966" s="3" t="s">
        <v>38026</v>
      </c>
      <c r="G11966" s="3" t="s">
        <v>38027</v>
      </c>
      <c r="I11966" t="str">
        <f t="shared" si="186"/>
        <v>,(3405,' Alejandro Miralles Guthmann ',' alejandro@hevea.cl',' 2 2435 7771    ', Gerente General')</v>
      </c>
    </row>
    <row r="11967" spans="1:9">
      <c r="A11967" s="3" t="s">
        <v>38028</v>
      </c>
      <c r="B11967" s="3" t="s">
        <v>38023</v>
      </c>
      <c r="C11967" s="3">
        <f>VLOOKUP(B11967,CONSOLIDADO!A$2:E$11786,5,FALSE)</f>
        <v>3405</v>
      </c>
      <c r="D11967" s="3" t="s">
        <v>38024</v>
      </c>
      <c r="E11967" s="3" t="s">
        <v>7300</v>
      </c>
      <c r="F11967" s="3" t="s">
        <v>38029</v>
      </c>
      <c r="G11967" s="3" t="s">
        <v>38030</v>
      </c>
      <c r="I11967" t="str">
        <f t="shared" si="186"/>
        <v>,(3405,' Felipe Schmidt Cañas ',' fschmidt@hevea.cl',' 2 2435 7780    ', Gerente de Administración')</v>
      </c>
    </row>
    <row r="11968" spans="1:9">
      <c r="A11968" s="3" t="s">
        <v>38031</v>
      </c>
      <c r="B11968" s="3" t="s">
        <v>38023</v>
      </c>
      <c r="C11968" s="3">
        <f>VLOOKUP(B11968,CONSOLIDADO!A$2:E$11786,5,FALSE)</f>
        <v>3405</v>
      </c>
      <c r="D11968" s="3" t="s">
        <v>38024</v>
      </c>
      <c r="E11968" s="3" t="s">
        <v>6905</v>
      </c>
      <c r="F11968" s="3" t="s">
        <v>38032</v>
      </c>
      <c r="G11968" s="3" t="s">
        <v>38033</v>
      </c>
      <c r="I11968" t="str">
        <f t="shared" si="186"/>
        <v>,(3405,' René Miralles Guthmann ',' rene@madegom.cl',' 2 2435 7711    ', Gerente Comercial')</v>
      </c>
    </row>
    <row r="11969" spans="1:9">
      <c r="A11969" s="3" t="s">
        <v>38034</v>
      </c>
      <c r="B11969" s="3" t="s">
        <v>38023</v>
      </c>
      <c r="C11969" s="3">
        <f>VLOOKUP(B11969,CONSOLIDADO!A$2:E$11786,5,FALSE)</f>
        <v>3405</v>
      </c>
      <c r="D11969" s="3" t="s">
        <v>38024</v>
      </c>
      <c r="E11969" s="3" t="s">
        <v>6886</v>
      </c>
      <c r="F11969" s="3" t="s">
        <v>38035</v>
      </c>
      <c r="G11969" s="3" t="s">
        <v>38036</v>
      </c>
      <c r="I11969" t="str">
        <f t="shared" si="186"/>
        <v>,(3405,' Leonora Maldonado Solar ',' nmaldonado@hevea.cl',' 2 2435 7701    ', Gerente de Recursos Humanos')</v>
      </c>
    </row>
    <row r="11970" spans="1:9">
      <c r="A11970" s="3" t="s">
        <v>38037</v>
      </c>
      <c r="B11970" s="3" t="s">
        <v>38023</v>
      </c>
      <c r="C11970" s="3">
        <f>VLOOKUP(B11970,CONSOLIDADO!A$2:E$11786,5,FALSE)</f>
        <v>3405</v>
      </c>
      <c r="D11970" s="3" t="s">
        <v>38024</v>
      </c>
      <c r="E11970" s="3"/>
      <c r="F11970" s="3"/>
      <c r="G11970" s="3" t="s">
        <v>38038</v>
      </c>
      <c r="I11970" t="str">
        <f t="shared" si="186"/>
        <v>,(3405,' Ariel Arístides Cini','',' 2 2435 7714',')</v>
      </c>
    </row>
    <row r="11971" spans="1:9">
      <c r="A11971" s="3" t="s">
        <v>38040</v>
      </c>
      <c r="B11971" s="3" t="s">
        <v>38039</v>
      </c>
      <c r="C11971" s="3">
        <f>VLOOKUP(B11971,CONSOLIDADO!A$2:E$11786,5,FALSE)</f>
        <v>3406</v>
      </c>
      <c r="D11971" s="3" t="s">
        <v>5150</v>
      </c>
      <c r="E11971" s="3" t="s">
        <v>19554</v>
      </c>
      <c r="F11971" s="3" t="s">
        <v>38041</v>
      </c>
      <c r="G11971" s="3" t="s">
        <v>38042</v>
      </c>
      <c r="I11971" t="str">
        <f t="shared" ref="I11971:I12034" si="187">CONCATENATE(",(",C11971,",'",A11971,"','",F11971,"','",G11971,"',",E11971,"')")</f>
        <v>,(3406,' Sergio Soto Avendaño ',' sergio.soto@mademetservicios.cl',' 51 232 1400    ', Gerente General - Dueño')</v>
      </c>
    </row>
    <row r="11972" spans="1:9">
      <c r="A11972" s="3" t="s">
        <v>38043</v>
      </c>
      <c r="B11972" s="3" t="s">
        <v>38039</v>
      </c>
      <c r="C11972" s="3">
        <f>VLOOKUP(B11972,CONSOLIDADO!A$2:E$11786,5,FALSE)</f>
        <v>3406</v>
      </c>
      <c r="D11972" s="3" t="s">
        <v>5150</v>
      </c>
      <c r="E11972" s="3" t="s">
        <v>7416</v>
      </c>
      <c r="F11972" s="3" t="s">
        <v>38044</v>
      </c>
      <c r="G11972" s="3" t="s">
        <v>38042</v>
      </c>
      <c r="I11972" t="str">
        <f t="shared" si="187"/>
        <v>,(3406,' Sergio Soto Alvarez ',' ingenieria@mademetservicios.cl',' 51 232 1400    ', Jefe de Producción')</v>
      </c>
    </row>
    <row r="11973" spans="1:9">
      <c r="A11973" s="3" t="s">
        <v>38045</v>
      </c>
      <c r="B11973" s="3" t="s">
        <v>38039</v>
      </c>
      <c r="C11973" s="3">
        <f>VLOOKUP(B11973,CONSOLIDADO!A$2:E$11786,5,FALSE)</f>
        <v>3406</v>
      </c>
      <c r="D11973" s="3" t="s">
        <v>5150</v>
      </c>
      <c r="E11973" s="3" t="s">
        <v>38046</v>
      </c>
      <c r="F11973" s="3" t="s">
        <v>38047</v>
      </c>
      <c r="G11973" s="3" t="s">
        <v>38042</v>
      </c>
      <c r="I11973" t="str">
        <f t="shared" si="187"/>
        <v>,(3406,' Roxana Ordenes Gallardo ',' contabilidad@mademetservicios.cl',' 51 232 1400    ', Jefe Contabilidad y Finanzas')</v>
      </c>
    </row>
    <row r="11974" spans="1:9">
      <c r="A11974" s="3" t="s">
        <v>38048</v>
      </c>
      <c r="B11974" s="3" t="s">
        <v>57673</v>
      </c>
      <c r="C11974" s="3">
        <f>VLOOKUP(B11974,CONSOLIDADO!A$2:E$11786,5,FALSE)</f>
        <v>3407</v>
      </c>
      <c r="D11974" s="3" t="s">
        <v>5104</v>
      </c>
      <c r="E11974" s="3" t="s">
        <v>6739</v>
      </c>
      <c r="F11974" s="3" t="s">
        <v>38049</v>
      </c>
      <c r="G11974" s="3" t="s">
        <v>38050</v>
      </c>
      <c r="I11974" t="str">
        <f t="shared" si="187"/>
        <v>,(3407,' Carlos Aníbal de Solminihac Alarcón ',' cdesolminihac@anihue.cl',' 65 235 2200    ', Gerente General')</v>
      </c>
    </row>
    <row r="11975" spans="1:9">
      <c r="A11975" s="3" t="s">
        <v>38051</v>
      </c>
      <c r="B11975" s="3" t="s">
        <v>57673</v>
      </c>
      <c r="C11975" s="3">
        <f>VLOOKUP(B11975,CONSOLIDADO!A$2:E$11786,5,FALSE)</f>
        <v>3407</v>
      </c>
      <c r="D11975" s="3" t="s">
        <v>5104</v>
      </c>
      <c r="E11975" s="3" t="s">
        <v>7780</v>
      </c>
      <c r="F11975" s="3" t="s">
        <v>38052</v>
      </c>
      <c r="G11975" s="3" t="s">
        <v>38053</v>
      </c>
      <c r="I11975" t="str">
        <f t="shared" si="187"/>
        <v>,(3407,' Verónica de Solminihac Alarcón ',' vdesolminihac@anihue.cl',' 65 235 2210    ', Subgerente de Administración y Finanzas')</v>
      </c>
    </row>
    <row r="11976" spans="1:9">
      <c r="A11976" s="3" t="s">
        <v>38056</v>
      </c>
      <c r="B11976" s="3" t="s">
        <v>38054</v>
      </c>
      <c r="C11976" s="3">
        <f>VLOOKUP(B11976,CONSOLIDADO!A$2:E$11786,5,FALSE)</f>
        <v>3408</v>
      </c>
      <c r="D11976" s="3" t="s">
        <v>38055</v>
      </c>
      <c r="E11976" s="3" t="s">
        <v>6739</v>
      </c>
      <c r="F11976" s="3" t="s">
        <v>38057</v>
      </c>
      <c r="G11976" s="3" t="s">
        <v>38058</v>
      </c>
      <c r="I11976" t="str">
        <f t="shared" si="187"/>
        <v>,(3408,' Luis Bravo Rojas ',' luis.bravo@maderasbravo.cl',' 71 265 1090    ', Gerente General')</v>
      </c>
    </row>
    <row r="11977" spans="1:9">
      <c r="A11977" s="3" t="s">
        <v>38059</v>
      </c>
      <c r="B11977" s="3" t="s">
        <v>38054</v>
      </c>
      <c r="C11977" s="3">
        <f>VLOOKUP(B11977,CONSOLIDADO!A$2:E$11786,5,FALSE)</f>
        <v>3408</v>
      </c>
      <c r="D11977" s="3" t="s">
        <v>38055</v>
      </c>
      <c r="E11977" s="3" t="s">
        <v>38060</v>
      </c>
      <c r="F11977" s="3" t="s">
        <v>38061</v>
      </c>
      <c r="G11977" s="3" t="s">
        <v>38058</v>
      </c>
      <c r="I11977" t="str">
        <f t="shared" si="187"/>
        <v>,(3408,' Juan Carlos Bravo Rojas ',' jbravo@maderasbravo.cl',' 71 265 1090    ', Gerente Comercial Ventas Nacionales')</v>
      </c>
    </row>
    <row r="11978" spans="1:9">
      <c r="A11978" s="3" t="s">
        <v>38062</v>
      </c>
      <c r="B11978" s="3" t="s">
        <v>38054</v>
      </c>
      <c r="C11978" s="3">
        <f>VLOOKUP(B11978,CONSOLIDADO!A$2:E$11786,5,FALSE)</f>
        <v>3408</v>
      </c>
      <c r="D11978" s="3" t="s">
        <v>38055</v>
      </c>
      <c r="E11978" s="3"/>
      <c r="F11978" s="3"/>
      <c r="G11978" s="3" t="s">
        <v>38063</v>
      </c>
      <c r="I11978" t="str">
        <f t="shared" si="187"/>
        <v>,(3408,' Gerardo Barahona Delgado','',' 71 265 1090',')</v>
      </c>
    </row>
    <row r="11979" spans="1:9">
      <c r="A11979" s="3" t="s">
        <v>38065</v>
      </c>
      <c r="B11979" s="3" t="s">
        <v>38064</v>
      </c>
      <c r="C11979" s="3">
        <f>VLOOKUP(B11979,CONSOLIDADO!A$2:E$11786,5,FALSE)</f>
        <v>3409</v>
      </c>
      <c r="D11979" s="3" t="s">
        <v>5104</v>
      </c>
      <c r="E11979" s="3" t="s">
        <v>6739</v>
      </c>
      <c r="F11979" s="3"/>
      <c r="G11979" s="3" t="s">
        <v>38066</v>
      </c>
      <c r="I11979" t="str">
        <f t="shared" si="187"/>
        <v>,(3409,' Ramón Francisco Castro Viñuela ','',' 72 221 1535    ', Gerente General')</v>
      </c>
    </row>
    <row r="11980" spans="1:9">
      <c r="A11980" s="3" t="s">
        <v>38067</v>
      </c>
      <c r="B11980" s="3" t="s">
        <v>38064</v>
      </c>
      <c r="C11980" s="3">
        <f>VLOOKUP(B11980,CONSOLIDADO!A$2:E$11786,5,FALSE)</f>
        <v>3409</v>
      </c>
      <c r="D11980" s="3" t="s">
        <v>5104</v>
      </c>
      <c r="E11980" s="3"/>
      <c r="F11980" s="3"/>
      <c r="G11980" s="3" t="s">
        <v>38068</v>
      </c>
      <c r="I11980" t="str">
        <f t="shared" si="187"/>
        <v>,(3409,' Francisca Castro Villena','',' 72 221 1535',')</v>
      </c>
    </row>
    <row r="11981" spans="1:9">
      <c r="A11981" s="3" t="s">
        <v>38071</v>
      </c>
      <c r="B11981" s="3" t="s">
        <v>38069</v>
      </c>
      <c r="C11981" s="3">
        <f>VLOOKUP(B11981,CONSOLIDADO!A$2:E$11786,5,FALSE)</f>
        <v>3410</v>
      </c>
      <c r="D11981" s="3" t="s">
        <v>38070</v>
      </c>
      <c r="E11981" s="3"/>
      <c r="F11981" s="3"/>
      <c r="G11981" s="3" t="s">
        <v>8718</v>
      </c>
      <c r="I11981" t="str">
        <f t="shared" si="187"/>
        <v>,(3410,' Juan Pablo Searle Errázuriz','',' 45 241 1314',')</v>
      </c>
    </row>
    <row r="11982" spans="1:9">
      <c r="A11982" s="3" t="s">
        <v>38072</v>
      </c>
      <c r="B11982" s="3" t="s">
        <v>38069</v>
      </c>
      <c r="C11982" s="3">
        <f>VLOOKUP(B11982,CONSOLIDADO!A$2:E$11786,5,FALSE)</f>
        <v>3410</v>
      </c>
      <c r="D11982" s="3" t="s">
        <v>38070</v>
      </c>
      <c r="E11982" s="3" t="s">
        <v>38073</v>
      </c>
      <c r="F11982" s="3" t="s">
        <v>38074</v>
      </c>
      <c r="G11982" s="3" t="s">
        <v>8716</v>
      </c>
      <c r="I11982" t="str">
        <f t="shared" si="187"/>
        <v>,(3410,' Hernán Barrios González ',' hbarrios@fdl.cl',' 45 241 1314    ', Gerente de Operaciones, Comercial y Ventas')</v>
      </c>
    </row>
    <row r="11983" spans="1:9">
      <c r="A11983" s="3" t="s">
        <v>8717</v>
      </c>
      <c r="B11983" s="3" t="s">
        <v>38069</v>
      </c>
      <c r="C11983" s="3">
        <f>VLOOKUP(B11983,CONSOLIDADO!A$2:E$11786,5,FALSE)</f>
        <v>3410</v>
      </c>
      <c r="D11983" s="3" t="s">
        <v>38070</v>
      </c>
      <c r="E11983" s="3"/>
      <c r="F11983" s="3"/>
      <c r="G11983" s="3" t="s">
        <v>8718</v>
      </c>
      <c r="I11983" t="str">
        <f t="shared" si="187"/>
        <v>,(3410,' Mirtha Mera Blú','',' 45 241 1314',')</v>
      </c>
    </row>
    <row r="11984" spans="1:9">
      <c r="A11984" s="3" t="s">
        <v>38075</v>
      </c>
      <c r="B11984" s="3" t="s">
        <v>38069</v>
      </c>
      <c r="C11984" s="3">
        <f>VLOOKUP(B11984,CONSOLIDADO!A$2:E$11786,5,FALSE)</f>
        <v>3410</v>
      </c>
      <c r="D11984" s="3" t="s">
        <v>38070</v>
      </c>
      <c r="E11984" s="3" t="s">
        <v>28814</v>
      </c>
      <c r="F11984" s="3" t="s">
        <v>38076</v>
      </c>
      <c r="G11984" s="3" t="s">
        <v>8716</v>
      </c>
      <c r="I11984" t="str">
        <f t="shared" si="187"/>
        <v>,(3410,' Claudio San Martín Medina ',' csanmartin@fdl.cl',' 45 241 1314    ', Recursos Humanos')</v>
      </c>
    </row>
    <row r="11985" spans="1:9">
      <c r="A11985" s="3" t="s">
        <v>38078</v>
      </c>
      <c r="B11985" s="3" t="s">
        <v>38077</v>
      </c>
      <c r="C11985" s="3">
        <f>VLOOKUP(B11985,CONSOLIDADO!A$2:E$11786,5,FALSE)</f>
        <v>3411</v>
      </c>
      <c r="D11985" s="3" t="s">
        <v>5104</v>
      </c>
      <c r="E11985" s="3"/>
      <c r="F11985" s="3"/>
      <c r="G11985" s="3" t="s">
        <v>38079</v>
      </c>
      <c r="I11985" t="str">
        <f t="shared" si="187"/>
        <v>,(3411,' Juan Carlos Fulgeri Barbieri','',' 41 232 2432',')</v>
      </c>
    </row>
    <row r="11986" spans="1:9">
      <c r="A11986" s="3" t="s">
        <v>38080</v>
      </c>
      <c r="B11986" s="3" t="s">
        <v>38077</v>
      </c>
      <c r="C11986" s="3">
        <f>VLOOKUP(B11986,CONSOLIDADO!A$2:E$11786,5,FALSE)</f>
        <v>3411</v>
      </c>
      <c r="D11986" s="3" t="s">
        <v>5104</v>
      </c>
      <c r="E11986" s="3" t="s">
        <v>10778</v>
      </c>
      <c r="F11986" s="3" t="s">
        <v>38081</v>
      </c>
      <c r="G11986" s="3" t="s">
        <v>38082</v>
      </c>
      <c r="I11986" t="str">
        <f t="shared" si="187"/>
        <v>,(3411,' Cristian Barra Lagos ',' maderasfulgeri@gmail.com',' 41 232 2432    ', Contador')</v>
      </c>
    </row>
    <row r="11987" spans="1:9">
      <c r="A11987" s="3" t="s">
        <v>38084</v>
      </c>
      <c r="B11987" s="3" t="s">
        <v>38083</v>
      </c>
      <c r="C11987" s="3">
        <f>VLOOKUP(B11987,CONSOLIDADO!A$2:E$11786,5,FALSE)</f>
        <v>3412</v>
      </c>
      <c r="D11987" s="3" t="s">
        <v>28760</v>
      </c>
      <c r="E11987" s="3" t="s">
        <v>6739</v>
      </c>
      <c r="F11987" s="3" t="s">
        <v>38085</v>
      </c>
      <c r="G11987" s="3" t="s">
        <v>38086</v>
      </c>
      <c r="I11987" t="str">
        <f t="shared" si="187"/>
        <v>,(3412,' Roberto Haas Crichton ',' rhaas@maderashaas.com',' 2 2361 0877    ', Gerente General')</v>
      </c>
    </row>
    <row r="11988" spans="1:9">
      <c r="A11988" s="3" t="s">
        <v>38087</v>
      </c>
      <c r="B11988" s="3" t="s">
        <v>38083</v>
      </c>
      <c r="C11988" s="3">
        <f>VLOOKUP(B11988,CONSOLIDADO!A$2:E$11786,5,FALSE)</f>
        <v>3412</v>
      </c>
      <c r="D11988" s="3" t="s">
        <v>28760</v>
      </c>
      <c r="E11988" s="3" t="s">
        <v>38088</v>
      </c>
      <c r="F11988" s="3" t="s">
        <v>38089</v>
      </c>
      <c r="G11988" s="3" t="s">
        <v>38086</v>
      </c>
      <c r="I11988" t="str">
        <f t="shared" si="187"/>
        <v>,(3412,' Pablo Haas Crichton ',' phaas@maderashaas.com',' 2 2361 0877    ', Gerente de Administración y Finanzas - Producción')</v>
      </c>
    </row>
    <row r="11989" spans="1:9">
      <c r="A11989" s="3" t="s">
        <v>38090</v>
      </c>
      <c r="B11989" s="3" t="s">
        <v>38083</v>
      </c>
      <c r="C11989" s="3">
        <f>VLOOKUP(B11989,CONSOLIDADO!A$2:E$11786,5,FALSE)</f>
        <v>3412</v>
      </c>
      <c r="D11989" s="3" t="s">
        <v>28760</v>
      </c>
      <c r="E11989" s="3" t="s">
        <v>8474</v>
      </c>
      <c r="F11989" s="3"/>
      <c r="G11989" s="3" t="s">
        <v>38086</v>
      </c>
      <c r="I11989" t="str">
        <f t="shared" si="187"/>
        <v>,(3412,' Juan Olivares Moya ','',' 2 2361 0877    ', Administrador')</v>
      </c>
    </row>
    <row r="11990" spans="1:9">
      <c r="A11990" s="3" t="s">
        <v>38093</v>
      </c>
      <c r="B11990" s="3" t="s">
        <v>38091</v>
      </c>
      <c r="C11990" s="3">
        <f>VLOOKUP(B11990,CONSOLIDADO!A$2:E$11786,5,FALSE)</f>
        <v>3413</v>
      </c>
      <c r="D11990" s="3" t="s">
        <v>38092</v>
      </c>
      <c r="E11990" s="3" t="s">
        <v>6837</v>
      </c>
      <c r="F11990" s="3" t="s">
        <v>38094</v>
      </c>
      <c r="G11990" s="3" t="s">
        <v>38095</v>
      </c>
      <c r="I11990" t="str">
        <f t="shared" si="187"/>
        <v>,(3413,' José Luis Sáenz Leiva ',' iberia@surnet.cl',' 41 227 9370    ', Socio')</v>
      </c>
    </row>
    <row r="11991" spans="1:9">
      <c r="A11991" s="3" t="s">
        <v>38096</v>
      </c>
      <c r="B11991" s="3" t="s">
        <v>38091</v>
      </c>
      <c r="C11991" s="3">
        <f>VLOOKUP(B11991,CONSOLIDADO!A$2:E$11786,5,FALSE)</f>
        <v>3413</v>
      </c>
      <c r="D11991" s="3" t="s">
        <v>38092</v>
      </c>
      <c r="E11991" s="3" t="s">
        <v>6837</v>
      </c>
      <c r="F11991" s="3"/>
      <c r="G11991" s="3" t="s">
        <v>38095</v>
      </c>
      <c r="I11991" t="str">
        <f t="shared" si="187"/>
        <v>,(3413,' Ricardo Sáenz Leiva ','',' 41 227 9370    ', Socio')</v>
      </c>
    </row>
    <row r="11992" spans="1:9">
      <c r="A11992" s="3" t="s">
        <v>38098</v>
      </c>
      <c r="B11992" s="3" t="s">
        <v>38097</v>
      </c>
      <c r="C11992" s="3">
        <f>VLOOKUP(B11992,CONSOLIDADO!A$2:E$11786,5,FALSE)</f>
        <v>3414</v>
      </c>
      <c r="D11992" s="3" t="s">
        <v>5104</v>
      </c>
      <c r="E11992" s="3" t="s">
        <v>6739</v>
      </c>
      <c r="F11992" s="3" t="s">
        <v>38099</v>
      </c>
      <c r="G11992" s="3" t="s">
        <v>38100</v>
      </c>
      <c r="I11992" t="str">
        <f t="shared" si="187"/>
        <v>,(3414,' Jaime Venturelli González ',' jventurelli@venturelli.cl',' 45 299 6880    ', Gerente General')</v>
      </c>
    </row>
    <row r="11993" spans="1:9">
      <c r="A11993" s="3" t="s">
        <v>38101</v>
      </c>
      <c r="B11993" s="3" t="s">
        <v>38097</v>
      </c>
      <c r="C11993" s="3">
        <f>VLOOKUP(B11993,CONSOLIDADO!A$2:E$11786,5,FALSE)</f>
        <v>3414</v>
      </c>
      <c r="D11993" s="3" t="s">
        <v>5104</v>
      </c>
      <c r="E11993" s="3" t="s">
        <v>6757</v>
      </c>
      <c r="F11993" s="3" t="s">
        <v>38102</v>
      </c>
      <c r="G11993" s="3" t="s">
        <v>38100</v>
      </c>
      <c r="I11993" t="str">
        <f t="shared" si="187"/>
        <v>,(3414,' Iván Rebolledo Contreras ',' irebolledo@venturelli.cl',' 45 299 6880    ', Gerente de Administración y Finanzas')</v>
      </c>
    </row>
    <row r="11994" spans="1:9">
      <c r="A11994" s="3" t="s">
        <v>38103</v>
      </c>
      <c r="B11994" s="3" t="s">
        <v>38097</v>
      </c>
      <c r="C11994" s="3">
        <f>VLOOKUP(B11994,CONSOLIDADO!A$2:E$11786,5,FALSE)</f>
        <v>3414</v>
      </c>
      <c r="D11994" s="3" t="s">
        <v>5104</v>
      </c>
      <c r="E11994" s="3"/>
      <c r="F11994" s="3"/>
      <c r="G11994" s="3" t="s">
        <v>38104</v>
      </c>
      <c r="I11994" t="str">
        <f t="shared" si="187"/>
        <v>,(3414,' Jaime González Venegas','',' 71 263 1126',')</v>
      </c>
    </row>
    <row r="11995" spans="1:9">
      <c r="A11995" s="3" t="s">
        <v>38105</v>
      </c>
      <c r="B11995" s="3" t="s">
        <v>38097</v>
      </c>
      <c r="C11995" s="3">
        <f>VLOOKUP(B11995,CONSOLIDADO!A$2:E$11786,5,FALSE)</f>
        <v>3414</v>
      </c>
      <c r="D11995" s="3" t="s">
        <v>5104</v>
      </c>
      <c r="E11995" s="3" t="s">
        <v>26640</v>
      </c>
      <c r="F11995" s="3" t="s">
        <v>38106</v>
      </c>
      <c r="G11995" s="3" t="s">
        <v>38100</v>
      </c>
      <c r="I11995" t="str">
        <f t="shared" si="187"/>
        <v>,(3414,' Pedro Acuña Vásquez ',' pedroa@venturelli.cl',' 45 299 6880    ', Gerente Comercial y Exportaciones')</v>
      </c>
    </row>
    <row r="11996" spans="1:9">
      <c r="A11996" s="3" t="s">
        <v>38108</v>
      </c>
      <c r="B11996" s="3" t="s">
        <v>38107</v>
      </c>
      <c r="C11996" s="3">
        <f>VLOOKUP(B11996,CONSOLIDADO!A$2:E$11786,5,FALSE)</f>
        <v>3415</v>
      </c>
      <c r="D11996" s="3" t="s">
        <v>38070</v>
      </c>
      <c r="E11996" s="3" t="s">
        <v>6739</v>
      </c>
      <c r="F11996" s="3" t="s">
        <v>38109</v>
      </c>
      <c r="G11996" s="3" t="s">
        <v>38110</v>
      </c>
      <c r="I11996" t="str">
        <f t="shared" si="187"/>
        <v>,(3415,' Ricardo Gaudlitz Harnecker ',' rgaudlitz@lifewood.cl',' 2 2747 0973    ', Gerente General')</v>
      </c>
    </row>
    <row r="11997" spans="1:9">
      <c r="A11997" s="3" t="s">
        <v>38111</v>
      </c>
      <c r="B11997" s="3" t="s">
        <v>38107</v>
      </c>
      <c r="C11997" s="3">
        <f>VLOOKUP(B11997,CONSOLIDADO!A$2:E$11786,5,FALSE)</f>
        <v>3415</v>
      </c>
      <c r="D11997" s="3" t="s">
        <v>38070</v>
      </c>
      <c r="E11997" s="3"/>
      <c r="F11997" s="3"/>
      <c r="G11997" s="3" t="s">
        <v>38112</v>
      </c>
      <c r="I11997" t="str">
        <f t="shared" si="187"/>
        <v>,(3415,' Josceline Gaudlitz Ruiz','',' 2 2747 0973',')</v>
      </c>
    </row>
    <row r="11998" spans="1:9">
      <c r="A11998" s="3" t="s">
        <v>38113</v>
      </c>
      <c r="B11998" s="3" t="s">
        <v>38107</v>
      </c>
      <c r="C11998" s="3">
        <f>VLOOKUP(B11998,CONSOLIDADO!A$2:E$11786,5,FALSE)</f>
        <v>3415</v>
      </c>
      <c r="D11998" s="3" t="s">
        <v>38070</v>
      </c>
      <c r="E11998" s="3" t="s">
        <v>7140</v>
      </c>
      <c r="F11998" s="3" t="s">
        <v>38114</v>
      </c>
      <c r="G11998" s="3" t="s">
        <v>38110</v>
      </c>
      <c r="I11998" t="str">
        <f t="shared" si="187"/>
        <v>,(3415,' Guillermo Orellana ',' gorellana@lifewood.cl',' 2 2747 0973    ', Gerente de Ventas')</v>
      </c>
    </row>
    <row r="11999" spans="1:9">
      <c r="A11999" s="3" t="s">
        <v>38115</v>
      </c>
      <c r="B11999" s="3" t="s">
        <v>38107</v>
      </c>
      <c r="C11999" s="3">
        <f>VLOOKUP(B11999,CONSOLIDADO!A$2:E$11786,5,FALSE)</f>
        <v>3415</v>
      </c>
      <c r="D11999" s="3" t="s">
        <v>38070</v>
      </c>
      <c r="E11999" s="3" t="s">
        <v>8037</v>
      </c>
      <c r="F11999" s="3" t="s">
        <v>38116</v>
      </c>
      <c r="G11999" s="3" t="s">
        <v>38110</v>
      </c>
      <c r="I11999" t="str">
        <f t="shared" si="187"/>
        <v>,(3415,' Ana Victoria Campos Pinto ',' vcampos@lifewood.cl',' 2 2747 0973    ', Jefe de Personal')</v>
      </c>
    </row>
    <row r="12000" spans="1:9">
      <c r="A12000" s="3" t="s">
        <v>38118</v>
      </c>
      <c r="B12000" s="3" t="s">
        <v>38117</v>
      </c>
      <c r="C12000" s="3">
        <f>VLOOKUP(B12000,CONSOLIDADO!A$2:E$11786,5,FALSE)</f>
        <v>3416</v>
      </c>
      <c r="D12000" s="3" t="s">
        <v>5104</v>
      </c>
      <c r="E12000" s="3" t="s">
        <v>6739</v>
      </c>
      <c r="F12000" s="3" t="s">
        <v>38119</v>
      </c>
      <c r="G12000" s="3" t="s">
        <v>38120</v>
      </c>
      <c r="I12000" t="str">
        <f t="shared" si="187"/>
        <v>,(3416,' Juan Domingo Martín Letelier ',' martin@maderam.cl',' 71 267 1523    ', Gerente General')</v>
      </c>
    </row>
    <row r="12001" spans="1:9">
      <c r="A12001" s="3" t="s">
        <v>38121</v>
      </c>
      <c r="B12001" s="3" t="s">
        <v>38117</v>
      </c>
      <c r="C12001" s="3">
        <f>VLOOKUP(B12001,CONSOLIDADO!A$2:E$11786,5,FALSE)</f>
        <v>3416</v>
      </c>
      <c r="D12001" s="3" t="s">
        <v>5104</v>
      </c>
      <c r="E12001" s="3"/>
      <c r="F12001" s="3"/>
      <c r="G12001" s="3" t="s">
        <v>38122</v>
      </c>
      <c r="I12001" t="str">
        <f t="shared" si="187"/>
        <v>,(3416,' Julio Díaz Reyes','',' 9 8228 7888',')</v>
      </c>
    </row>
    <row r="12002" spans="1:9">
      <c r="A12002" s="3" t="s">
        <v>38123</v>
      </c>
      <c r="B12002" s="3" t="s">
        <v>38117</v>
      </c>
      <c r="C12002" s="3">
        <f>VLOOKUP(B12002,CONSOLIDADO!A$2:E$11786,5,FALSE)</f>
        <v>3416</v>
      </c>
      <c r="D12002" s="3" t="s">
        <v>5104</v>
      </c>
      <c r="E12002" s="3" t="s">
        <v>8835</v>
      </c>
      <c r="F12002" s="3" t="s">
        <v>38124</v>
      </c>
      <c r="G12002" s="3" t="s">
        <v>38120</v>
      </c>
      <c r="I12002" t="str">
        <f t="shared" si="187"/>
        <v>,(3416,' Rosa Ortega Becerra ',' rortega@maderam.cl',' 71 267 1523    ', Jefe de Administración y Finanzas')</v>
      </c>
    </row>
    <row r="12003" spans="1:9">
      <c r="A12003" s="3" t="s">
        <v>38127</v>
      </c>
      <c r="B12003" s="3" t="s">
        <v>38125</v>
      </c>
      <c r="C12003" s="3">
        <f>VLOOKUP(B12003,CONSOLIDADO!A$2:E$11786,5,FALSE)</f>
        <v>3417</v>
      </c>
      <c r="D12003" s="3" t="s">
        <v>38126</v>
      </c>
      <c r="E12003" s="3" t="s">
        <v>6739</v>
      </c>
      <c r="F12003" s="3" t="s">
        <v>38128</v>
      </c>
      <c r="G12003" s="3" t="s">
        <v>38129</v>
      </c>
      <c r="I12003" t="str">
        <f t="shared" si="187"/>
        <v>,(3417,' Gabriel Mujica Godoy ',' gmujica@maderasmujica.cl',' 75 231 1557    ', Gerente General')</v>
      </c>
    </row>
    <row r="12004" spans="1:9">
      <c r="A12004" s="3" t="s">
        <v>38130</v>
      </c>
      <c r="B12004" s="3" t="s">
        <v>38125</v>
      </c>
      <c r="C12004" s="3">
        <f>VLOOKUP(B12004,CONSOLIDADO!A$2:E$11786,5,FALSE)</f>
        <v>3417</v>
      </c>
      <c r="D12004" s="3" t="s">
        <v>38126</v>
      </c>
      <c r="E12004" s="3" t="s">
        <v>9447</v>
      </c>
      <c r="F12004" s="3" t="s">
        <v>38131</v>
      </c>
      <c r="G12004" s="3" t="s">
        <v>38129</v>
      </c>
      <c r="I12004" t="str">
        <f t="shared" si="187"/>
        <v>,(3417,' Pablo Mujica Burotto ',' pmujica@maderasmujica.cl',' 75 231 1557    ', Subgerente General')</v>
      </c>
    </row>
    <row r="12005" spans="1:9">
      <c r="A12005" s="3" t="s">
        <v>38133</v>
      </c>
      <c r="B12005" s="3" t="s">
        <v>38132</v>
      </c>
      <c r="C12005" s="3">
        <f>VLOOKUP(B12005,CONSOLIDADO!A$2:E$11786,5,FALSE)</f>
        <v>3418</v>
      </c>
      <c r="D12005" s="3" t="s">
        <v>22976</v>
      </c>
      <c r="E12005" s="3"/>
      <c r="F12005" s="3"/>
      <c r="G12005" s="3" t="s">
        <v>38134</v>
      </c>
      <c r="I12005" t="str">
        <f t="shared" si="187"/>
        <v>,(3418,' Osvaldo Angel Orellana Ríos','',' 33 226 5049',')</v>
      </c>
    </row>
    <row r="12006" spans="1:9">
      <c r="A12006" s="3" t="s">
        <v>38135</v>
      </c>
      <c r="B12006" s="3" t="s">
        <v>38132</v>
      </c>
      <c r="C12006" s="3">
        <f>VLOOKUP(B12006,CONSOLIDADO!A$2:E$11786,5,FALSE)</f>
        <v>3418</v>
      </c>
      <c r="D12006" s="3" t="s">
        <v>22976</v>
      </c>
      <c r="E12006" s="3" t="s">
        <v>9447</v>
      </c>
      <c r="F12006" s="3" t="s">
        <v>38136</v>
      </c>
      <c r="G12006" s="3" t="s">
        <v>38137</v>
      </c>
      <c r="I12006" t="str">
        <f t="shared" si="187"/>
        <v>,(3418,' Osvaldo René Orellana Araya ',' info@maderasorellana.cl',' 33 226 5049    ', Subgerente General')</v>
      </c>
    </row>
    <row r="12007" spans="1:9">
      <c r="A12007" s="3" t="s">
        <v>38138</v>
      </c>
      <c r="B12007" s="3" t="s">
        <v>38132</v>
      </c>
      <c r="C12007" s="3">
        <f>VLOOKUP(B12007,CONSOLIDADO!A$2:E$11786,5,FALSE)</f>
        <v>3418</v>
      </c>
      <c r="D12007" s="3" t="s">
        <v>22976</v>
      </c>
      <c r="E12007" s="3" t="s">
        <v>7250</v>
      </c>
      <c r="F12007" s="3" t="s">
        <v>38139</v>
      </c>
      <c r="G12007" s="3" t="s">
        <v>38137</v>
      </c>
      <c r="I12007" t="str">
        <f t="shared" si="187"/>
        <v>,(3418,' Paula Angélica Bahamondez Bugueño ',' pbahamondez@maderasorellana.cl',' 33 226 5049    ', Contador General')</v>
      </c>
    </row>
    <row r="12008" spans="1:9">
      <c r="A12008" s="3" t="s">
        <v>38141</v>
      </c>
      <c r="B12008" s="3" t="s">
        <v>38140</v>
      </c>
      <c r="C12008" s="3">
        <f>VLOOKUP(B12008,CONSOLIDADO!A$2:E$11786,5,FALSE)</f>
        <v>3419</v>
      </c>
      <c r="D12008" s="3" t="s">
        <v>5104</v>
      </c>
      <c r="E12008" s="3" t="s">
        <v>6739</v>
      </c>
      <c r="F12008" s="3"/>
      <c r="G12008" s="3" t="s">
        <v>38142</v>
      </c>
      <c r="I12008" t="str">
        <f t="shared" si="187"/>
        <v>,(3419,' Rixon Breve Latorre ','',' 45 225 2892    ', Gerente General')</v>
      </c>
    </row>
    <row r="12009" spans="1:9">
      <c r="A12009" s="3" t="s">
        <v>38144</v>
      </c>
      <c r="B12009" s="3" t="s">
        <v>38143</v>
      </c>
      <c r="C12009" s="3">
        <f>VLOOKUP(B12009,CONSOLIDADO!A$2:E$11786,5,FALSE)</f>
        <v>3420</v>
      </c>
      <c r="D12009" s="3" t="s">
        <v>11049</v>
      </c>
      <c r="E12009" s="3" t="s">
        <v>15453</v>
      </c>
      <c r="F12009" s="3" t="s">
        <v>38145</v>
      </c>
      <c r="G12009" s="3" t="s">
        <v>38146</v>
      </c>
      <c r="I12009" t="str">
        <f t="shared" si="187"/>
        <v>,(3420,' Sergio Vilicic Peña ',' svilicicp@vilicicsa.cl',' 61 220 6864    ', Gerente General y Gerente Comercial')</v>
      </c>
    </row>
    <row r="12010" spans="1:9">
      <c r="A12010" s="3" t="s">
        <v>38147</v>
      </c>
      <c r="B12010" s="3" t="s">
        <v>38143</v>
      </c>
      <c r="C12010" s="3">
        <f>VLOOKUP(B12010,CONSOLIDADO!A$2:E$11786,5,FALSE)</f>
        <v>3420</v>
      </c>
      <c r="D12010" s="3" t="s">
        <v>11049</v>
      </c>
      <c r="E12010" s="3"/>
      <c r="F12010" s="3"/>
      <c r="G12010" s="3" t="s">
        <v>38148</v>
      </c>
      <c r="I12010" t="str">
        <f t="shared" si="187"/>
        <v>,(3420,' Mario Navarrete Wiehoff','',' 61 220 6864',')</v>
      </c>
    </row>
    <row r="12011" spans="1:9">
      <c r="A12011" s="3" t="s">
        <v>38151</v>
      </c>
      <c r="B12011" s="3" t="s">
        <v>38149</v>
      </c>
      <c r="C12011" s="3">
        <f>VLOOKUP(B12011,CONSOLIDADO!A$2:E$11786,5,FALSE)</f>
        <v>3421</v>
      </c>
      <c r="D12011" s="3" t="s">
        <v>38150</v>
      </c>
      <c r="E12011" s="3" t="s">
        <v>6739</v>
      </c>
      <c r="F12011" s="3" t="s">
        <v>38152</v>
      </c>
      <c r="G12011" s="3" t="s">
        <v>38153</v>
      </c>
      <c r="I12011" t="str">
        <f t="shared" si="187"/>
        <v>,(3421,' Javier Ruiz Iriondo ',' jruiz@maderastarapaca.cl',' 2 2555 2742    ', Gerente General')</v>
      </c>
    </row>
    <row r="12012" spans="1:9">
      <c r="A12012" s="3" t="s">
        <v>38154</v>
      </c>
      <c r="B12012" s="3" t="s">
        <v>38149</v>
      </c>
      <c r="C12012" s="3">
        <f>VLOOKUP(B12012,CONSOLIDADO!A$2:E$11786,5,FALSE)</f>
        <v>3421</v>
      </c>
      <c r="D12012" s="3" t="s">
        <v>38150</v>
      </c>
      <c r="E12012" s="3" t="s">
        <v>6905</v>
      </c>
      <c r="F12012" s="3" t="s">
        <v>38155</v>
      </c>
      <c r="G12012" s="3" t="s">
        <v>38153</v>
      </c>
      <c r="I12012" t="str">
        <f t="shared" si="187"/>
        <v>,(3421,' Dante Santoni Rodríguez ',' dsantoni@maderastarapaca.cl',' 2 2555 2742    ', Gerente Comercial')</v>
      </c>
    </row>
    <row r="12013" spans="1:9">
      <c r="A12013" s="3" t="s">
        <v>38158</v>
      </c>
      <c r="B12013" s="3" t="s">
        <v>38156</v>
      </c>
      <c r="C12013" s="3">
        <f>VLOOKUP(B12013,CONSOLIDADO!A$2:E$11786,5,FALSE)</f>
        <v>3422</v>
      </c>
      <c r="D12013" s="3" t="s">
        <v>38157</v>
      </c>
      <c r="E12013" s="3" t="s">
        <v>6813</v>
      </c>
      <c r="F12013" s="3"/>
      <c r="G12013" s="3" t="s">
        <v>38159</v>
      </c>
      <c r="I12013" t="str">
        <f t="shared" si="187"/>
        <v>,(3422,' Andrés Undurraga Riesco ','',' 2 2770 9400    ', Presidente')</v>
      </c>
    </row>
    <row r="12014" spans="1:9">
      <c r="A12014" s="3" t="s">
        <v>38160</v>
      </c>
      <c r="B12014" s="3" t="s">
        <v>38156</v>
      </c>
      <c r="C12014" s="3">
        <f>VLOOKUP(B12014,CONSOLIDADO!A$2:E$11786,5,FALSE)</f>
        <v>3422</v>
      </c>
      <c r="D12014" s="3" t="s">
        <v>38157</v>
      </c>
      <c r="E12014" s="3" t="s">
        <v>6739</v>
      </c>
      <c r="F12014" s="3" t="s">
        <v>38161</v>
      </c>
      <c r="G12014" s="3" t="s">
        <v>38162</v>
      </c>
      <c r="I12014" t="str">
        <f t="shared" si="187"/>
        <v>,(3422,' Eduardo Undurraga Ossa ',' eundurraga@maderasvaldes.cl',' 2 2770 9401    ', Gerente General')</v>
      </c>
    </row>
    <row r="12015" spans="1:9">
      <c r="A12015" s="3" t="s">
        <v>38163</v>
      </c>
      <c r="B12015" s="3" t="s">
        <v>38156</v>
      </c>
      <c r="C12015" s="3">
        <f>VLOOKUP(B12015,CONSOLIDADO!A$2:E$11786,5,FALSE)</f>
        <v>3422</v>
      </c>
      <c r="D12015" s="3" t="s">
        <v>38157</v>
      </c>
      <c r="E12015" s="3" t="s">
        <v>8394</v>
      </c>
      <c r="F12015" s="3" t="s">
        <v>38164</v>
      </c>
      <c r="G12015" s="3" t="s">
        <v>38165</v>
      </c>
      <c r="I12015" t="str">
        <f t="shared" si="187"/>
        <v>,(3422,' Sergio Sánchez Llanos ',' ssanchez@maderasvaldes.cl',' 2 2770 9402    ', Subgerente')</v>
      </c>
    </row>
    <row r="12016" spans="1:9">
      <c r="A12016" s="3" t="s">
        <v>38168</v>
      </c>
      <c r="B12016" s="3" t="s">
        <v>38166</v>
      </c>
      <c r="C12016" s="3">
        <f>VLOOKUP(B12016,CONSOLIDADO!A$2:E$11786,5,FALSE)</f>
        <v>3423</v>
      </c>
      <c r="D12016" s="3" t="s">
        <v>38167</v>
      </c>
      <c r="E12016" s="3" t="s">
        <v>6739</v>
      </c>
      <c r="F12016" s="3" t="s">
        <v>38169</v>
      </c>
      <c r="G12016" s="3" t="s">
        <v>38170</v>
      </c>
      <c r="I12016" t="str">
        <f t="shared" si="187"/>
        <v>,(3423,' Eugenio Valdivia Hernández ',' plantaelaboradora@hotmail.com',' 75 238 4278    ', Gerente General')</v>
      </c>
    </row>
    <row r="12017" spans="1:9">
      <c r="A12017" s="3" t="s">
        <v>38173</v>
      </c>
      <c r="B12017" s="3" t="s">
        <v>38171</v>
      </c>
      <c r="C12017" s="3">
        <f>VLOOKUP(B12017,CONSOLIDADO!A$2:E$11786,5,FALSE)</f>
        <v>3424</v>
      </c>
      <c r="D12017" s="3" t="s">
        <v>38172</v>
      </c>
      <c r="E12017" s="3" t="s">
        <v>6739</v>
      </c>
      <c r="F12017" s="3" t="s">
        <v>38174</v>
      </c>
      <c r="G12017" s="3" t="s">
        <v>38175</v>
      </c>
      <c r="I12017" t="str">
        <f t="shared" si="187"/>
        <v>,(3424,' Carlos Solís Bahamóndez ',' csolis@comercialsancristobal.cl',' 67 221 7160    ', Gerente General')</v>
      </c>
    </row>
    <row r="12018" spans="1:9">
      <c r="A12018" s="3" t="s">
        <v>38177</v>
      </c>
      <c r="B12018" s="3" t="s">
        <v>38176</v>
      </c>
      <c r="C12018" s="3">
        <f>VLOOKUP(B12018,CONSOLIDADO!A$2:E$11786,5,FALSE)</f>
        <v>3425</v>
      </c>
      <c r="D12018" s="3" t="s">
        <v>5940</v>
      </c>
      <c r="E12018" s="3" t="s">
        <v>6739</v>
      </c>
      <c r="F12018" s="3" t="s">
        <v>38178</v>
      </c>
      <c r="G12018" s="3" t="s">
        <v>38179</v>
      </c>
      <c r="I12018" t="str">
        <f t="shared" si="187"/>
        <v>,(3425,' Alvaro De la Maza Calvet ',' alvaro@m3p.cl',' 2 2552 7683    ', Gerente General')</v>
      </c>
    </row>
    <row r="12019" spans="1:9">
      <c r="A12019" s="3" t="s">
        <v>38180</v>
      </c>
      <c r="B12019" s="3" t="s">
        <v>38176</v>
      </c>
      <c r="C12019" s="3">
        <f>VLOOKUP(B12019,CONSOLIDADO!A$2:E$11786,5,FALSE)</f>
        <v>3425</v>
      </c>
      <c r="D12019" s="3" t="s">
        <v>5940</v>
      </c>
      <c r="E12019" s="3" t="s">
        <v>6905</v>
      </c>
      <c r="F12019" s="3" t="s">
        <v>38181</v>
      </c>
      <c r="G12019" s="3" t="s">
        <v>38179</v>
      </c>
      <c r="I12019" t="str">
        <f t="shared" si="187"/>
        <v>,(3425,' Mitsuo Kobayashi Duran ',' mitsuo@m3p.cl',' 2 2552 7683    ', Gerente Comercial')</v>
      </c>
    </row>
    <row r="12020" spans="1:9">
      <c r="A12020" s="3" t="s">
        <v>38184</v>
      </c>
      <c r="B12020" s="3" t="s">
        <v>38182</v>
      </c>
      <c r="C12020" s="3">
        <f>VLOOKUP(B12020,CONSOLIDADO!A$2:E$11786,5,FALSE)</f>
        <v>3426</v>
      </c>
      <c r="D12020" s="3" t="s">
        <v>38183</v>
      </c>
      <c r="E12020" s="3" t="s">
        <v>9447</v>
      </c>
      <c r="F12020" s="3" t="s">
        <v>38185</v>
      </c>
      <c r="G12020" s="3" t="s">
        <v>38186</v>
      </c>
      <c r="I12020" t="str">
        <f t="shared" si="187"/>
        <v>,(3426,' José Andrés Miralles Escudero ',' jmiralles@madesa.cl',' 2 2435 7730    ', Subgerente General')</v>
      </c>
    </row>
    <row r="12021" spans="1:9">
      <c r="A12021" s="3" t="s">
        <v>38187</v>
      </c>
      <c r="B12021" s="3" t="s">
        <v>38182</v>
      </c>
      <c r="C12021" s="3">
        <f>VLOOKUP(B12021,CONSOLIDADO!A$2:E$11786,5,FALSE)</f>
        <v>3426</v>
      </c>
      <c r="D12021" s="3" t="s">
        <v>38183</v>
      </c>
      <c r="E12021" s="3" t="s">
        <v>6905</v>
      </c>
      <c r="F12021" s="3" t="s">
        <v>38188</v>
      </c>
      <c r="G12021" s="3" t="s">
        <v>38189</v>
      </c>
      <c r="I12021" t="str">
        <f t="shared" si="187"/>
        <v>,(3426,' Heriberto Lagos Escárate ',' hlagos@madesa.cl',' 2 2435 7731    ', Gerente Comercial')</v>
      </c>
    </row>
    <row r="12022" spans="1:9">
      <c r="A12022" s="3" t="s">
        <v>38028</v>
      </c>
      <c r="B12022" s="3" t="s">
        <v>38182</v>
      </c>
      <c r="C12022" s="3">
        <f>VLOOKUP(B12022,CONSOLIDADO!A$2:E$11786,5,FALSE)</f>
        <v>3426</v>
      </c>
      <c r="D12022" s="3" t="s">
        <v>38183</v>
      </c>
      <c r="E12022" s="3" t="s">
        <v>6757</v>
      </c>
      <c r="F12022" s="3" t="s">
        <v>38029</v>
      </c>
      <c r="G12022" s="3" t="s">
        <v>38030</v>
      </c>
      <c r="I12022" t="str">
        <f t="shared" si="187"/>
        <v>,(3426,' Felipe Schmidt Cañas ',' fschmidt@hevea.cl',' 2 2435 7780    ', Gerente de Administración y Finanzas')</v>
      </c>
    </row>
    <row r="12023" spans="1:9">
      <c r="A12023" s="3" t="s">
        <v>38190</v>
      </c>
      <c r="B12023" s="3" t="s">
        <v>38182</v>
      </c>
      <c r="C12023" s="3">
        <f>VLOOKUP(B12023,CONSOLIDADO!A$2:E$11786,5,FALSE)</f>
        <v>3426</v>
      </c>
      <c r="D12023" s="3" t="s">
        <v>38183</v>
      </c>
      <c r="E12023" s="3" t="s">
        <v>6765</v>
      </c>
      <c r="F12023" s="3" t="s">
        <v>38191</v>
      </c>
      <c r="G12023" s="3" t="s">
        <v>38192</v>
      </c>
      <c r="I12023" t="str">
        <f t="shared" si="187"/>
        <v>,(3426,' Carolina Rigol Olsen ',' crigol@madesa.cl',' 2 2435 7744    ', Gerente de Operaciones')</v>
      </c>
    </row>
    <row r="12024" spans="1:9">
      <c r="A12024" s="3" t="s">
        <v>38195</v>
      </c>
      <c r="B12024" s="3" t="s">
        <v>38193</v>
      </c>
      <c r="C12024" s="3">
        <f>VLOOKUP(B12024,CONSOLIDADO!A$2:E$11786,5,FALSE)</f>
        <v>3427</v>
      </c>
      <c r="D12024" s="3" t="s">
        <v>38194</v>
      </c>
      <c r="E12024" s="3"/>
      <c r="F12024" s="3"/>
      <c r="G12024" s="3" t="s">
        <v>38196</v>
      </c>
      <c r="I12024" t="str">
        <f t="shared" si="187"/>
        <v>,(3427,' Fernando Sáenz Poch','',' 41 210 7076',')</v>
      </c>
    </row>
    <row r="12025" spans="1:9">
      <c r="A12025" s="3" t="s">
        <v>38197</v>
      </c>
      <c r="B12025" s="3" t="s">
        <v>38193</v>
      </c>
      <c r="C12025" s="3">
        <f>VLOOKUP(B12025,CONSOLIDADO!A$2:E$11786,5,FALSE)</f>
        <v>3427</v>
      </c>
      <c r="D12025" s="3" t="s">
        <v>38194</v>
      </c>
      <c r="E12025" s="3"/>
      <c r="F12025" s="3"/>
      <c r="G12025" s="3" t="s">
        <v>38196</v>
      </c>
      <c r="I12025" t="str">
        <f t="shared" si="187"/>
        <v>,(3427,' Fernando Sáenz Llorente','',' 41 210 7076',')</v>
      </c>
    </row>
    <row r="12026" spans="1:9">
      <c r="A12026" s="3" t="s">
        <v>38200</v>
      </c>
      <c r="B12026" s="3" t="s">
        <v>38198</v>
      </c>
      <c r="C12026" s="3">
        <f>VLOOKUP(B12026,CONSOLIDADO!A$2:E$11786,5,FALSE)</f>
        <v>3428</v>
      </c>
      <c r="D12026" s="3" t="s">
        <v>38199</v>
      </c>
      <c r="E12026" s="3"/>
      <c r="F12026" s="3"/>
      <c r="G12026" s="3" t="s">
        <v>38201</v>
      </c>
      <c r="I12026" t="str">
        <f t="shared" si="187"/>
        <v>,(3428,' Jaime Moraleda Mora','',' 2 2547 6400',')</v>
      </c>
    </row>
    <row r="12027" spans="1:9">
      <c r="A12027" s="3" t="s">
        <v>38202</v>
      </c>
      <c r="B12027" s="3" t="s">
        <v>38198</v>
      </c>
      <c r="C12027" s="3">
        <f>VLOOKUP(B12027,CONSOLIDADO!A$2:E$11786,5,FALSE)</f>
        <v>3428</v>
      </c>
      <c r="D12027" s="3" t="s">
        <v>38199</v>
      </c>
      <c r="E12027" s="3" t="s">
        <v>6739</v>
      </c>
      <c r="F12027" s="3" t="s">
        <v>38203</v>
      </c>
      <c r="G12027" s="3" t="s">
        <v>38204</v>
      </c>
      <c r="I12027" t="str">
        <f t="shared" si="187"/>
        <v>,(3428,' Jaime Máximo Moraleda Gajardo ',' jaimemaximo@moraleda.cl',' 2 2547 6400    ', Gerente General')</v>
      </c>
    </row>
    <row r="12028" spans="1:9">
      <c r="A12028" s="3" t="s">
        <v>38205</v>
      </c>
      <c r="B12028" s="3" t="s">
        <v>38198</v>
      </c>
      <c r="C12028" s="3">
        <f>VLOOKUP(B12028,CONSOLIDADO!A$2:E$11786,5,FALSE)</f>
        <v>3428</v>
      </c>
      <c r="D12028" s="3" t="s">
        <v>38199</v>
      </c>
      <c r="E12028" s="3" t="s">
        <v>6905</v>
      </c>
      <c r="F12028" s="3" t="s">
        <v>38206</v>
      </c>
      <c r="G12028" s="3" t="s">
        <v>38204</v>
      </c>
      <c r="I12028" t="str">
        <f t="shared" si="187"/>
        <v>,(3428,' Verónica Bustamante Vergara ',' info@madesan.cl',' 2 2547 6400    ', Gerente Comercial')</v>
      </c>
    </row>
    <row r="12029" spans="1:9">
      <c r="A12029" s="3" t="s">
        <v>38208</v>
      </c>
      <c r="B12029" s="3" t="s">
        <v>38207</v>
      </c>
      <c r="C12029" s="3">
        <f>VLOOKUP(B12029,CONSOLIDADO!A$2:E$11786,5,FALSE)</f>
        <v>3429</v>
      </c>
      <c r="D12029" s="3" t="s">
        <v>5104</v>
      </c>
      <c r="E12029" s="3" t="s">
        <v>6739</v>
      </c>
      <c r="F12029" s="3" t="s">
        <v>38209</v>
      </c>
      <c r="G12029" s="3" t="s">
        <v>38210</v>
      </c>
      <c r="I12029" t="str">
        <f t="shared" si="187"/>
        <v>,(3429,' Jorge Püschel Hitschfeld ',' jpuschel@madesur.cl',' 64 223 0277    ', Gerente General')</v>
      </c>
    </row>
    <row r="12030" spans="1:9">
      <c r="A12030" s="3" t="s">
        <v>38211</v>
      </c>
      <c r="B12030" s="3" t="s">
        <v>38207</v>
      </c>
      <c r="C12030" s="3">
        <f>VLOOKUP(B12030,CONSOLIDADO!A$2:E$11786,5,FALSE)</f>
        <v>3429</v>
      </c>
      <c r="D12030" s="3" t="s">
        <v>5104</v>
      </c>
      <c r="E12030" s="3" t="s">
        <v>6739</v>
      </c>
      <c r="F12030" s="3" t="s">
        <v>38212</v>
      </c>
      <c r="G12030" s="3" t="s">
        <v>38210</v>
      </c>
      <c r="I12030" t="str">
        <f t="shared" si="187"/>
        <v>,(3429,' Eduardo Karle Sommer ',' ekarle@madesur.cl',' 64 223 0277    ', Gerente General')</v>
      </c>
    </row>
    <row r="12031" spans="1:9">
      <c r="A12031" s="3" t="s">
        <v>21072</v>
      </c>
      <c r="B12031" s="3" t="s">
        <v>38213</v>
      </c>
      <c r="C12031" s="3">
        <f>VLOOKUP(B12031,CONSOLIDADO!A$2:E$11786,5,FALSE)</f>
        <v>3430</v>
      </c>
      <c r="D12031" s="3" t="s">
        <v>1764</v>
      </c>
      <c r="E12031" s="3" t="s">
        <v>38214</v>
      </c>
      <c r="F12031" s="3" t="s">
        <v>21073</v>
      </c>
      <c r="G12031" s="3" t="s">
        <v>38215</v>
      </c>
      <c r="I12031" t="str">
        <f t="shared" si="187"/>
        <v>,(3430,' Francisco Javier Ulloa ',' francisco.ulloa@maersk.com',' 2 2230 9900    ', Area Managing Director')</v>
      </c>
    </row>
    <row r="12032" spans="1:9">
      <c r="A12032" s="3" t="s">
        <v>38216</v>
      </c>
      <c r="B12032" s="3" t="s">
        <v>38213</v>
      </c>
      <c r="C12032" s="3">
        <f>VLOOKUP(B12032,CONSOLIDADO!A$2:E$11786,5,FALSE)</f>
        <v>3430</v>
      </c>
      <c r="D12032" s="3" t="s">
        <v>1764</v>
      </c>
      <c r="E12032" s="3" t="s">
        <v>38217</v>
      </c>
      <c r="F12032" s="3" t="s">
        <v>38218</v>
      </c>
      <c r="G12032" s="3" t="s">
        <v>38215</v>
      </c>
      <c r="I12032" t="str">
        <f t="shared" si="187"/>
        <v>,(3430,' Mauricio Elías ',' mauricio.elias@maersk.com',' 2 2230 9900    ', Area Sales Director')</v>
      </c>
    </row>
    <row r="12033" spans="1:9">
      <c r="A12033" s="3" t="s">
        <v>21075</v>
      </c>
      <c r="B12033" s="3" t="s">
        <v>38213</v>
      </c>
      <c r="C12033" s="3">
        <f>VLOOKUP(B12033,CONSOLIDADO!A$2:E$11786,5,FALSE)</f>
        <v>3430</v>
      </c>
      <c r="D12033" s="3" t="s">
        <v>1764</v>
      </c>
      <c r="E12033" s="3" t="s">
        <v>38219</v>
      </c>
      <c r="F12033" s="3" t="s">
        <v>21076</v>
      </c>
      <c r="G12033" s="3" t="s">
        <v>38215</v>
      </c>
      <c r="I12033" t="str">
        <f t="shared" si="187"/>
        <v>,(3430,' Nicholas James ',' nicholas.james@maersk.com',' 2 2230 9900    ', Area Finance Manager')</v>
      </c>
    </row>
    <row r="12034" spans="1:9">
      <c r="A12034" s="3" t="s">
        <v>21077</v>
      </c>
      <c r="B12034" s="3" t="s">
        <v>38213</v>
      </c>
      <c r="C12034" s="3">
        <f>VLOOKUP(B12034,CONSOLIDADO!A$2:E$11786,5,FALSE)</f>
        <v>3430</v>
      </c>
      <c r="D12034" s="3" t="s">
        <v>1764</v>
      </c>
      <c r="E12034" s="3" t="s">
        <v>38220</v>
      </c>
      <c r="F12034" s="3" t="s">
        <v>21078</v>
      </c>
      <c r="G12034" s="3" t="s">
        <v>38215</v>
      </c>
      <c r="I12034" t="str">
        <f t="shared" si="187"/>
        <v>,(3430,' Lissette Abarca Marchant ',' lissette.abarca@maersk.com',' 2 2230 9900    ', Area Human Resources Manager')</v>
      </c>
    </row>
    <row r="12035" spans="1:9">
      <c r="A12035" s="3" t="s">
        <v>38223</v>
      </c>
      <c r="B12035" s="3" t="s">
        <v>38221</v>
      </c>
      <c r="C12035" s="3">
        <f>VLOOKUP(B12035,CONSOLIDADO!A$2:E$11786,5,FALSE)</f>
        <v>3431</v>
      </c>
      <c r="D12035" s="3" t="s">
        <v>38222</v>
      </c>
      <c r="E12035" s="3"/>
      <c r="F12035" s="3"/>
      <c r="G12035" s="3" t="s">
        <v>38224</v>
      </c>
      <c r="I12035" t="str">
        <f t="shared" ref="I12035:I12098" si="188">CONCATENATE(",(",C12035,",'",A12035,"','",F12035,"','",G12035,"',",E12035,"')")</f>
        <v>,(3431,' Luis Alí Córdova','',' 43 236 0255',')</v>
      </c>
    </row>
    <row r="12036" spans="1:9">
      <c r="A12036" s="3" t="s">
        <v>38225</v>
      </c>
      <c r="B12036" s="3" t="s">
        <v>38221</v>
      </c>
      <c r="C12036" s="3">
        <f>VLOOKUP(B12036,CONSOLIDADO!A$2:E$11786,5,FALSE)</f>
        <v>3431</v>
      </c>
      <c r="D12036" s="3" t="s">
        <v>38222</v>
      </c>
      <c r="E12036" s="3" t="s">
        <v>38226</v>
      </c>
      <c r="F12036" s="3" t="s">
        <v>38227</v>
      </c>
      <c r="G12036" s="3" t="s">
        <v>38228</v>
      </c>
      <c r="I12036" t="str">
        <f t="shared" si="188"/>
        <v>,(3431,' Digno Poblete ',' crh@ali.cl',' 43 236 0255    ', Asistente de Contabilidad y Recursos Humanos')</v>
      </c>
    </row>
    <row r="12037" spans="1:9">
      <c r="A12037" s="3" t="s">
        <v>38231</v>
      </c>
      <c r="B12037" s="3" t="s">
        <v>38229</v>
      </c>
      <c r="C12037" s="3">
        <f>VLOOKUP(B12037,CONSOLIDADO!A$2:E$11786,5,FALSE)</f>
        <v>3432</v>
      </c>
      <c r="D12037" s="3" t="s">
        <v>38230</v>
      </c>
      <c r="E12037" s="3"/>
      <c r="F12037" s="3"/>
      <c r="G12037" s="3" t="s">
        <v>38232</v>
      </c>
      <c r="I12037" t="str">
        <f t="shared" si="188"/>
        <v>,(3432,' Arturo Lyon Parot','',' 2 2668 0221',')</v>
      </c>
    </row>
    <row r="12038" spans="1:9">
      <c r="A12038" s="3" t="s">
        <v>38233</v>
      </c>
      <c r="B12038" s="3" t="s">
        <v>38229</v>
      </c>
      <c r="C12038" s="3">
        <f>VLOOKUP(B12038,CONSOLIDADO!A$2:E$11786,5,FALSE)</f>
        <v>3432</v>
      </c>
      <c r="D12038" s="3" t="s">
        <v>38230</v>
      </c>
      <c r="E12038" s="3" t="s">
        <v>6739</v>
      </c>
      <c r="F12038" s="3" t="s">
        <v>38234</v>
      </c>
      <c r="G12038" s="3" t="s">
        <v>38235</v>
      </c>
      <c r="I12038" t="str">
        <f t="shared" si="188"/>
        <v>,(3432,' Andrés Fernández Carreño ',' afernandez@almahue.cl',' 2 2668 0221    ', Gerente General')</v>
      </c>
    </row>
    <row r="12039" spans="1:9">
      <c r="A12039" s="3" t="s">
        <v>38236</v>
      </c>
      <c r="B12039" s="3" t="s">
        <v>38229</v>
      </c>
      <c r="C12039" s="3">
        <f>VLOOKUP(B12039,CONSOLIDADO!A$2:E$11786,5,FALSE)</f>
        <v>3432</v>
      </c>
      <c r="D12039" s="3" t="s">
        <v>38230</v>
      </c>
      <c r="E12039" s="3" t="s">
        <v>7416</v>
      </c>
      <c r="F12039" s="3" t="s">
        <v>38237</v>
      </c>
      <c r="G12039" s="3" t="s">
        <v>38235</v>
      </c>
      <c r="I12039" t="str">
        <f t="shared" si="188"/>
        <v>,(3432,' Alexis Caldera Bustamante ',' produccion@almahue.cl',' 2 2668 0221    ', Jefe de Producción')</v>
      </c>
    </row>
    <row r="12040" spans="1:9">
      <c r="A12040" s="3" t="s">
        <v>38238</v>
      </c>
      <c r="B12040" s="3" t="s">
        <v>38229</v>
      </c>
      <c r="C12040" s="3">
        <f>VLOOKUP(B12040,CONSOLIDADO!A$2:E$11786,5,FALSE)</f>
        <v>3432</v>
      </c>
      <c r="D12040" s="3" t="s">
        <v>38230</v>
      </c>
      <c r="E12040" s="3" t="s">
        <v>8905</v>
      </c>
      <c r="F12040" s="3" t="s">
        <v>38239</v>
      </c>
      <c r="G12040" s="3" t="s">
        <v>38235</v>
      </c>
      <c r="I12040" t="str">
        <f t="shared" si="188"/>
        <v>,(3432,' Fernando Rojas Mena ',' frojas@almahue.cl',' 2 2668 0221    ', Administración y Finanzas')</v>
      </c>
    </row>
    <row r="12041" spans="1:9">
      <c r="A12041" s="3" t="s">
        <v>38240</v>
      </c>
      <c r="B12041" s="3" t="s">
        <v>38229</v>
      </c>
      <c r="C12041" s="3">
        <f>VLOOKUP(B12041,CONSOLIDADO!A$2:E$11786,5,FALSE)</f>
        <v>3432</v>
      </c>
      <c r="D12041" s="3" t="s">
        <v>38230</v>
      </c>
      <c r="E12041" s="3"/>
      <c r="F12041" s="3"/>
      <c r="G12041" s="3" t="s">
        <v>38232</v>
      </c>
      <c r="I12041" t="str">
        <f t="shared" si="188"/>
        <v>,(3432,' Juan Carlos Orellana Tapia','',' 2 2668 0221',')</v>
      </c>
    </row>
    <row r="12042" spans="1:9">
      <c r="A12042" s="3" t="s">
        <v>38243</v>
      </c>
      <c r="B12042" s="3" t="s">
        <v>38241</v>
      </c>
      <c r="C12042" s="3">
        <f>VLOOKUP(B12042,CONSOLIDADO!A$2:E$11786,5,FALSE)</f>
        <v>3433</v>
      </c>
      <c r="D12042" s="3" t="s">
        <v>38242</v>
      </c>
      <c r="E12042" s="3" t="s">
        <v>6739</v>
      </c>
      <c r="F12042" s="3" t="s">
        <v>38244</v>
      </c>
      <c r="G12042" s="3" t="s">
        <v>38245</v>
      </c>
      <c r="I12042" t="str">
        <f t="shared" si="188"/>
        <v>,(3433,' Manuel Ruiz Jerez ',' mruizj@maestranzaandes.cl',' 41 285 5475    ', Gerente General')</v>
      </c>
    </row>
    <row r="12043" spans="1:9">
      <c r="A12043" s="3" t="s">
        <v>38246</v>
      </c>
      <c r="B12043" s="3" t="s">
        <v>38241</v>
      </c>
      <c r="C12043" s="3">
        <f>VLOOKUP(B12043,CONSOLIDADO!A$2:E$11786,5,FALSE)</f>
        <v>3433</v>
      </c>
      <c r="D12043" s="3" t="s">
        <v>38242</v>
      </c>
      <c r="E12043" s="3" t="s">
        <v>8394</v>
      </c>
      <c r="F12043" s="3" t="s">
        <v>38247</v>
      </c>
      <c r="G12043" s="3" t="s">
        <v>38248</v>
      </c>
      <c r="I12043" t="str">
        <f t="shared" si="188"/>
        <v>,(3433,' Manuel Ruiz Rebolledo ',' mruizr@maestranzaandes.cl',' 41 285 5476    ', Subgerente')</v>
      </c>
    </row>
    <row r="12044" spans="1:9">
      <c r="A12044" s="3" t="s">
        <v>38249</v>
      </c>
      <c r="B12044" s="3" t="s">
        <v>38241</v>
      </c>
      <c r="C12044" s="3">
        <f>VLOOKUP(B12044,CONSOLIDADO!A$2:E$11786,5,FALSE)</f>
        <v>3433</v>
      </c>
      <c r="D12044" s="3" t="s">
        <v>38242</v>
      </c>
      <c r="E12044" s="3" t="s">
        <v>22221</v>
      </c>
      <c r="F12044" s="3" t="s">
        <v>38250</v>
      </c>
      <c r="G12044" s="3" t="s">
        <v>38251</v>
      </c>
      <c r="I12044" t="str">
        <f t="shared" si="188"/>
        <v>,(3433,' Janeth Miranda Muñoz ',' jmiranda@maestranzaandes.cl',' 43 253 3873    ', Jefa Administrativa')</v>
      </c>
    </row>
    <row r="12045" spans="1:9">
      <c r="A12045" s="3" t="s">
        <v>38252</v>
      </c>
      <c r="B12045" s="3" t="s">
        <v>38241</v>
      </c>
      <c r="C12045" s="3">
        <f>VLOOKUP(B12045,CONSOLIDADO!A$2:E$11786,5,FALSE)</f>
        <v>3433</v>
      </c>
      <c r="D12045" s="3" t="s">
        <v>38242</v>
      </c>
      <c r="E12045" s="3" t="s">
        <v>8474</v>
      </c>
      <c r="F12045" s="3" t="s">
        <v>38253</v>
      </c>
      <c r="G12045" s="3" t="s">
        <v>38254</v>
      </c>
      <c r="I12045" t="str">
        <f t="shared" si="188"/>
        <v>,(3433,' Juan Ponce Muñoz ',' jponce@maestranzaandes.cl',' 43 253 3874    ', Administrador')</v>
      </c>
    </row>
    <row r="12046" spans="1:9">
      <c r="A12046" s="3" t="s">
        <v>38256</v>
      </c>
      <c r="B12046" s="3" t="s">
        <v>38255</v>
      </c>
      <c r="C12046" s="3">
        <f>VLOOKUP(B12046,CONSOLIDADO!A$2:E$11786,5,FALSE)</f>
        <v>3434</v>
      </c>
      <c r="D12046" s="3" t="s">
        <v>5150</v>
      </c>
      <c r="E12046" s="3" t="s">
        <v>6739</v>
      </c>
      <c r="F12046" s="3" t="s">
        <v>38257</v>
      </c>
      <c r="G12046" s="3" t="s">
        <v>38258</v>
      </c>
      <c r="I12046" t="str">
        <f t="shared" si="188"/>
        <v>,(3434,' Armando Balotta Castagnolli ',' armando@arbal.cl',' 41 224 0821    ', Gerente General')</v>
      </c>
    </row>
    <row r="12047" spans="1:9">
      <c r="A12047" s="3" t="s">
        <v>38259</v>
      </c>
      <c r="B12047" s="3" t="s">
        <v>38255</v>
      </c>
      <c r="C12047" s="3">
        <f>VLOOKUP(B12047,CONSOLIDADO!A$2:E$11786,5,FALSE)</f>
        <v>3434</v>
      </c>
      <c r="D12047" s="3" t="s">
        <v>5150</v>
      </c>
      <c r="E12047" s="3" t="s">
        <v>17487</v>
      </c>
      <c r="F12047" s="3" t="s">
        <v>38260</v>
      </c>
      <c r="G12047" s="3" t="s">
        <v>38258</v>
      </c>
      <c r="I12047" t="str">
        <f t="shared" si="188"/>
        <v>,(3434,' Patricia Fierro Castillo ',' maestranzaarbal@arbal.cl',' 41 224 0821    ', Administradora')</v>
      </c>
    </row>
    <row r="12048" spans="1:9">
      <c r="A12048" s="3" t="s">
        <v>38261</v>
      </c>
      <c r="B12048" s="3" t="s">
        <v>38255</v>
      </c>
      <c r="C12048" s="3">
        <f>VLOOKUP(B12048,CONSOLIDADO!A$2:E$11786,5,FALSE)</f>
        <v>3434</v>
      </c>
      <c r="D12048" s="3" t="s">
        <v>5150</v>
      </c>
      <c r="E12048" s="3" t="s">
        <v>28814</v>
      </c>
      <c r="F12048" s="3" t="s">
        <v>38262</v>
      </c>
      <c r="G12048" s="3" t="s">
        <v>38263</v>
      </c>
      <c r="I12048" t="str">
        <f t="shared" si="188"/>
        <v>,(3434,' Mirta Jeldres Salinas ',' contabilidad_an@arbal.cl',' 43 252 5490    ', Recursos Humanos')</v>
      </c>
    </row>
    <row r="12049" spans="1:9">
      <c r="A12049" s="3" t="s">
        <v>35847</v>
      </c>
      <c r="B12049" s="3" t="s">
        <v>38264</v>
      </c>
      <c r="C12049" s="3">
        <f>VLOOKUP(B12049,CONSOLIDADO!A$2:E$11786,5,FALSE)</f>
        <v>3435</v>
      </c>
      <c r="D12049" s="3" t="s">
        <v>5150</v>
      </c>
      <c r="E12049" s="3" t="s">
        <v>6739</v>
      </c>
      <c r="F12049" s="3" t="s">
        <v>38265</v>
      </c>
      <c r="G12049" s="3" t="s">
        <v>35849</v>
      </c>
      <c r="I12049" t="str">
        <f t="shared" si="188"/>
        <v>,(3435,' Italo Cantele Bertolone ',' italo@cantele.cl',' 2 2553 3990    ', Gerente General')</v>
      </c>
    </row>
    <row r="12050" spans="1:9">
      <c r="A12050" s="3" t="s">
        <v>38266</v>
      </c>
      <c r="B12050" s="3" t="s">
        <v>38264</v>
      </c>
      <c r="C12050" s="3">
        <f>VLOOKUP(B12050,CONSOLIDADO!A$2:E$11786,5,FALSE)</f>
        <v>3435</v>
      </c>
      <c r="D12050" s="3" t="s">
        <v>5150</v>
      </c>
      <c r="E12050" s="3" t="s">
        <v>8364</v>
      </c>
      <c r="F12050" s="3" t="s">
        <v>38267</v>
      </c>
      <c r="G12050" s="3" t="s">
        <v>35849</v>
      </c>
      <c r="I12050" t="str">
        <f t="shared" si="188"/>
        <v>,(3435,' Claudio Cantele Bertolone ',' claudio@cantele.cl',' 2 2553 3990    ', Gerente de Producción')</v>
      </c>
    </row>
    <row r="12051" spans="1:9">
      <c r="A12051" s="3" t="s">
        <v>35850</v>
      </c>
      <c r="B12051" s="3" t="s">
        <v>38264</v>
      </c>
      <c r="C12051" s="3">
        <f>VLOOKUP(B12051,CONSOLIDADO!A$2:E$11786,5,FALSE)</f>
        <v>3435</v>
      </c>
      <c r="D12051" s="3" t="s">
        <v>5150</v>
      </c>
      <c r="E12051" s="3"/>
      <c r="F12051" s="3"/>
      <c r="G12051" s="3" t="s">
        <v>35851</v>
      </c>
      <c r="I12051" t="str">
        <f t="shared" si="188"/>
        <v>,(3435,' Sergio Aranis Hernández','',' 2 2553 3990',')</v>
      </c>
    </row>
    <row r="12052" spans="1:9">
      <c r="A12052" s="3" t="s">
        <v>10204</v>
      </c>
      <c r="B12052" s="3" t="s">
        <v>38268</v>
      </c>
      <c r="C12052" s="3">
        <f>VLOOKUP(B12052,CONSOLIDADO!A$2:E$11786,5,FALSE)</f>
        <v>3436</v>
      </c>
      <c r="D12052" s="3" t="s">
        <v>38269</v>
      </c>
      <c r="E12052" s="3" t="s">
        <v>38270</v>
      </c>
      <c r="F12052" s="3" t="s">
        <v>38271</v>
      </c>
      <c r="G12052" s="3" t="s">
        <v>38272</v>
      </c>
      <c r="I12052" t="str">
        <f t="shared" si="188"/>
        <v>,(3436,' Gonzalo Humberto Ponce Guerra ',' gponce@ponceylicci.cl',' 2 2738 9063    ', Gerente General y Director')</v>
      </c>
    </row>
    <row r="12053" spans="1:9">
      <c r="A12053" s="3" t="s">
        <v>38274</v>
      </c>
      <c r="B12053" s="3" t="s">
        <v>38273</v>
      </c>
      <c r="C12053" s="3">
        <f>VLOOKUP(B12053,CONSOLIDADO!A$2:E$11786,5,FALSE)</f>
        <v>3437</v>
      </c>
      <c r="D12053" s="3" t="s">
        <v>5150</v>
      </c>
      <c r="E12053" s="3" t="s">
        <v>6739</v>
      </c>
      <c r="F12053" s="3" t="s">
        <v>38275</v>
      </c>
      <c r="G12053" s="3" t="s">
        <v>38276</v>
      </c>
      <c r="I12053" t="str">
        <f t="shared" si="188"/>
        <v>,(3437,' Alejandro Eduardo Jorquera Soto ',' maestranza@cylinder.cl',' 2 2925 0900    ', Gerente General')</v>
      </c>
    </row>
    <row r="12054" spans="1:9">
      <c r="A12054" s="3" t="s">
        <v>38277</v>
      </c>
      <c r="B12054" s="3" t="s">
        <v>38273</v>
      </c>
      <c r="C12054" s="3">
        <f>VLOOKUP(B12054,CONSOLIDADO!A$2:E$11786,5,FALSE)</f>
        <v>3437</v>
      </c>
      <c r="D12054" s="3" t="s">
        <v>5150</v>
      </c>
      <c r="E12054" s="3" t="s">
        <v>8835</v>
      </c>
      <c r="F12054" s="3" t="s">
        <v>38278</v>
      </c>
      <c r="G12054" s="3" t="s">
        <v>38276</v>
      </c>
      <c r="I12054" t="str">
        <f t="shared" si="188"/>
        <v>,(3437,' Gladys Villalobos Rodríguez ',' finanzas@cylinder.cl',' 2 2925 0900    ', Jefe de Administración y Finanzas')</v>
      </c>
    </row>
    <row r="12055" spans="1:9">
      <c r="A12055" s="3" t="s">
        <v>38279</v>
      </c>
      <c r="B12055" s="3" t="s">
        <v>38273</v>
      </c>
      <c r="C12055" s="3">
        <f>VLOOKUP(B12055,CONSOLIDADO!A$2:E$11786,5,FALSE)</f>
        <v>3437</v>
      </c>
      <c r="D12055" s="3" t="s">
        <v>5150</v>
      </c>
      <c r="E12055" s="3"/>
      <c r="F12055" s="3"/>
      <c r="G12055" s="3" t="s">
        <v>38280</v>
      </c>
      <c r="I12055" t="str">
        <f t="shared" si="188"/>
        <v>,(3437,' María Inés Núñez Foncea','',' 2 2925 0900',')</v>
      </c>
    </row>
    <row r="12056" spans="1:9">
      <c r="A12056" s="3" t="s">
        <v>38283</v>
      </c>
      <c r="B12056" s="3" t="s">
        <v>38281</v>
      </c>
      <c r="C12056" s="3">
        <f>VLOOKUP(B12056,CONSOLIDADO!A$2:E$11786,5,FALSE)</f>
        <v>3438</v>
      </c>
      <c r="D12056" s="3" t="s">
        <v>38282</v>
      </c>
      <c r="E12056" s="3" t="s">
        <v>6850</v>
      </c>
      <c r="F12056" s="3" t="s">
        <v>38284</v>
      </c>
      <c r="G12056" s="3" t="s">
        <v>38285</v>
      </c>
      <c r="I12056" t="str">
        <f t="shared" si="188"/>
        <v>,(3438,' Arnoldo Jakob Schmutz ',' ajakob@md.cl',' 2 2550 2222    ', Director')</v>
      </c>
    </row>
    <row r="12057" spans="1:9">
      <c r="A12057" s="3" t="s">
        <v>38286</v>
      </c>
      <c r="B12057" s="3" t="s">
        <v>38281</v>
      </c>
      <c r="C12057" s="3">
        <f>VLOOKUP(B12057,CONSOLIDADO!A$2:E$11786,5,FALSE)</f>
        <v>3438</v>
      </c>
      <c r="D12057" s="3" t="s">
        <v>38282</v>
      </c>
      <c r="E12057" s="3" t="s">
        <v>6739</v>
      </c>
      <c r="F12057" s="3" t="s">
        <v>38287</v>
      </c>
      <c r="G12057" s="3" t="s">
        <v>38288</v>
      </c>
      <c r="I12057" t="str">
        <f t="shared" si="188"/>
        <v>,(3438,' Werner Jakob Wrann ',' wjakob@md.cl',' 2 2550 2221    ', Gerente General')</v>
      </c>
    </row>
    <row r="12058" spans="1:9">
      <c r="A12058" s="3" t="s">
        <v>38289</v>
      </c>
      <c r="B12058" s="3" t="s">
        <v>38281</v>
      </c>
      <c r="C12058" s="3">
        <f>VLOOKUP(B12058,CONSOLIDADO!A$2:E$11786,5,FALSE)</f>
        <v>3438</v>
      </c>
      <c r="D12058" s="3" t="s">
        <v>38282</v>
      </c>
      <c r="E12058" s="3" t="s">
        <v>6757</v>
      </c>
      <c r="F12058" s="3" t="s">
        <v>38290</v>
      </c>
      <c r="G12058" s="3" t="s">
        <v>38291</v>
      </c>
      <c r="I12058" t="str">
        <f t="shared" si="188"/>
        <v>,(3438,' Marcelo Aicardi Imbarack ',' maicardi@md.cl',' 2 2550 2251    ', Gerente de Administración y Finanzas')</v>
      </c>
    </row>
    <row r="12059" spans="1:9">
      <c r="A12059" s="3" t="s">
        <v>38292</v>
      </c>
      <c r="B12059" s="3" t="s">
        <v>38281</v>
      </c>
      <c r="C12059" s="3">
        <f>VLOOKUP(B12059,CONSOLIDADO!A$2:E$11786,5,FALSE)</f>
        <v>3438</v>
      </c>
      <c r="D12059" s="3" t="s">
        <v>38282</v>
      </c>
      <c r="E12059" s="3" t="s">
        <v>6886</v>
      </c>
      <c r="F12059" s="3" t="s">
        <v>38293</v>
      </c>
      <c r="G12059" s="3" t="s">
        <v>38294</v>
      </c>
      <c r="I12059" t="str">
        <f t="shared" si="188"/>
        <v>,(3438,' Susann Jakob Wrann ',' sjakob@md.cl',' 2 2550 2271    ', Gerente de Recursos Humanos')</v>
      </c>
    </row>
    <row r="12060" spans="1:9">
      <c r="A12060" s="3" t="s">
        <v>38296</v>
      </c>
      <c r="B12060" s="3" t="s">
        <v>38295</v>
      </c>
      <c r="C12060" s="3">
        <f>VLOOKUP(B12060,CONSOLIDADO!A$2:E$11786,5,FALSE)</f>
        <v>3439</v>
      </c>
      <c r="D12060" s="3" t="s">
        <v>5150</v>
      </c>
      <c r="E12060" s="3" t="s">
        <v>6739</v>
      </c>
      <c r="F12060" s="3" t="s">
        <v>38297</v>
      </c>
      <c r="G12060" s="3" t="s">
        <v>38298</v>
      </c>
      <c r="I12060" t="str">
        <f t="shared" si="188"/>
        <v>,(3439,' Samuel Ward Undurraga ',' samuelward@mle.cl',' 2 2854 3540    ', Gerente General')</v>
      </c>
    </row>
    <row r="12061" spans="1:9">
      <c r="A12061" s="3" t="s">
        <v>38299</v>
      </c>
      <c r="B12061" s="3" t="s">
        <v>38295</v>
      </c>
      <c r="C12061" s="3">
        <f>VLOOKUP(B12061,CONSOLIDADO!A$2:E$11786,5,FALSE)</f>
        <v>3439</v>
      </c>
      <c r="D12061" s="3" t="s">
        <v>5150</v>
      </c>
      <c r="E12061" s="3" t="s">
        <v>38300</v>
      </c>
      <c r="F12061" s="3" t="s">
        <v>38301</v>
      </c>
      <c r="G12061" s="3" t="s">
        <v>38298</v>
      </c>
      <c r="I12061" t="str">
        <f t="shared" si="188"/>
        <v>,(3439,' Mario Garrido Seguel ',' ventas@mle.cl',' 2 2854 3540    ', Jefe de Ventas y Presupuesto')</v>
      </c>
    </row>
    <row r="12062" spans="1:9">
      <c r="A12062" s="3" t="s">
        <v>38302</v>
      </c>
      <c r="B12062" s="3" t="s">
        <v>38295</v>
      </c>
      <c r="C12062" s="3">
        <f>VLOOKUP(B12062,CONSOLIDADO!A$2:E$11786,5,FALSE)</f>
        <v>3439</v>
      </c>
      <c r="D12062" s="3" t="s">
        <v>5150</v>
      </c>
      <c r="E12062" s="3" t="s">
        <v>38303</v>
      </c>
      <c r="F12062" s="3" t="s">
        <v>38304</v>
      </c>
      <c r="G12062" s="3" t="s">
        <v>38298</v>
      </c>
      <c r="I12062" t="str">
        <f t="shared" si="188"/>
        <v>,(3439,' Ramiro Meza Venegas ',' adquisiciones@mle.cl',' 2 2854 3540    ', Jefe de Adquisiciones y Bodega')</v>
      </c>
    </row>
    <row r="12063" spans="1:9">
      <c r="A12063" s="3" t="s">
        <v>38306</v>
      </c>
      <c r="B12063" s="3" t="s">
        <v>38305</v>
      </c>
      <c r="C12063" s="3">
        <f>VLOOKUP(B12063,CONSOLIDADO!A$2:E$11786,5,FALSE)</f>
        <v>3440</v>
      </c>
      <c r="D12063" s="3" t="s">
        <v>5150</v>
      </c>
      <c r="E12063" s="3" t="s">
        <v>6739</v>
      </c>
      <c r="F12063" s="3"/>
      <c r="G12063" s="3" t="s">
        <v>38307</v>
      </c>
      <c r="I12063" t="str">
        <f t="shared" si="188"/>
        <v>,(3440,' María Valentina Videla Fajardo ','',' 51 232 2704    ', Gerente General')</v>
      </c>
    </row>
    <row r="12064" spans="1:9">
      <c r="A12064" s="3" t="s">
        <v>38308</v>
      </c>
      <c r="B12064" s="3" t="s">
        <v>38305</v>
      </c>
      <c r="C12064" s="3">
        <f>VLOOKUP(B12064,CONSOLIDADO!A$2:E$11786,5,FALSE)</f>
        <v>3440</v>
      </c>
      <c r="D12064" s="3" t="s">
        <v>5150</v>
      </c>
      <c r="E12064" s="3" t="s">
        <v>6765</v>
      </c>
      <c r="F12064" s="3"/>
      <c r="G12064" s="3" t="s">
        <v>38307</v>
      </c>
      <c r="I12064" t="str">
        <f t="shared" si="188"/>
        <v>,(3440,' Julio Fajardo Aguirre ','',' 51 232 2704    ', Gerente de Operaciones')</v>
      </c>
    </row>
    <row r="12065" spans="1:9">
      <c r="A12065" s="3" t="s">
        <v>38309</v>
      </c>
      <c r="B12065" s="3" t="s">
        <v>38305</v>
      </c>
      <c r="C12065" s="3">
        <f>VLOOKUP(B12065,CONSOLIDADO!A$2:E$11786,5,FALSE)</f>
        <v>3440</v>
      </c>
      <c r="D12065" s="3" t="s">
        <v>5150</v>
      </c>
      <c r="E12065" s="3" t="s">
        <v>6986</v>
      </c>
      <c r="F12065" s="3"/>
      <c r="G12065" s="3" t="s">
        <v>38307</v>
      </c>
      <c r="I12065" t="str">
        <f t="shared" si="188"/>
        <v>,(3440,' María Lorena Fajardo Aguirre ','',' 51 232 2704    ', Gerente de Finanzas')</v>
      </c>
    </row>
    <row r="12066" spans="1:9">
      <c r="A12066" s="3" t="s">
        <v>38310</v>
      </c>
      <c r="B12066" s="3" t="s">
        <v>38305</v>
      </c>
      <c r="C12066" s="3">
        <f>VLOOKUP(B12066,CONSOLIDADO!A$2:E$11786,5,FALSE)</f>
        <v>3440</v>
      </c>
      <c r="D12066" s="3" t="s">
        <v>5150</v>
      </c>
      <c r="E12066" s="3" t="s">
        <v>6989</v>
      </c>
      <c r="F12066" s="3"/>
      <c r="G12066" s="3" t="s">
        <v>38307</v>
      </c>
      <c r="I12066" t="str">
        <f t="shared" si="188"/>
        <v>,(3440,' Carolina Aguirre Palma ','',' 51 232 2704    ', Jefe de Recursos Humanos')</v>
      </c>
    </row>
    <row r="12067" spans="1:9">
      <c r="A12067" s="3" t="s">
        <v>38311</v>
      </c>
      <c r="B12067" s="3" t="s">
        <v>38305</v>
      </c>
      <c r="C12067" s="3">
        <f>VLOOKUP(B12067,CONSOLIDADO!A$2:E$11786,5,FALSE)</f>
        <v>3440</v>
      </c>
      <c r="D12067" s="3" t="s">
        <v>5150</v>
      </c>
      <c r="E12067" s="3"/>
      <c r="F12067" s="3"/>
      <c r="G12067" s="3" t="s">
        <v>38312</v>
      </c>
      <c r="I12067" t="str">
        <f t="shared" si="188"/>
        <v>,(3440,' Manuel Muñoz Villacura','',' 51 232 2704',')</v>
      </c>
    </row>
    <row r="12068" spans="1:9">
      <c r="A12068" s="3" t="s">
        <v>38315</v>
      </c>
      <c r="B12068" s="3" t="s">
        <v>38313</v>
      </c>
      <c r="C12068" s="3">
        <f>VLOOKUP(B12068,CONSOLIDADO!A$2:E$11786,5,FALSE)</f>
        <v>3441</v>
      </c>
      <c r="D12068" s="3" t="s">
        <v>38314</v>
      </c>
      <c r="E12068" s="3"/>
      <c r="F12068" s="3"/>
      <c r="G12068" s="3" t="s">
        <v>38316</v>
      </c>
      <c r="I12068" t="str">
        <f t="shared" si="188"/>
        <v>,(3441,' Lautaro Silva Díaz','',' 2 2681 6776',')</v>
      </c>
    </row>
    <row r="12069" spans="1:9">
      <c r="A12069" s="3" t="s">
        <v>38317</v>
      </c>
      <c r="B12069" s="3" t="s">
        <v>38313</v>
      </c>
      <c r="C12069" s="3">
        <f>VLOOKUP(B12069,CONSOLIDADO!A$2:E$11786,5,FALSE)</f>
        <v>3441</v>
      </c>
      <c r="D12069" s="3" t="s">
        <v>38314</v>
      </c>
      <c r="E12069" s="3"/>
      <c r="F12069" s="3"/>
      <c r="G12069" s="3" t="s">
        <v>38316</v>
      </c>
      <c r="I12069" t="str">
        <f t="shared" si="188"/>
        <v>,(3441,' Laura Arancibia Lazo','',' 2 2681 6776',')</v>
      </c>
    </row>
    <row r="12070" spans="1:9">
      <c r="A12070" s="3" t="s">
        <v>38318</v>
      </c>
      <c r="B12070" s="3" t="s">
        <v>38313</v>
      </c>
      <c r="C12070" s="3">
        <f>VLOOKUP(B12070,CONSOLIDADO!A$2:E$11786,5,FALSE)</f>
        <v>3441</v>
      </c>
      <c r="D12070" s="3" t="s">
        <v>38314</v>
      </c>
      <c r="E12070" s="3" t="s">
        <v>38319</v>
      </c>
      <c r="F12070" s="3" t="s">
        <v>38320</v>
      </c>
      <c r="G12070" s="3" t="s">
        <v>38321</v>
      </c>
      <c r="I12070" t="str">
        <f t="shared" si="188"/>
        <v>,(3441,' José Raúl Calderón Catalán ',' maestranzafanari@gmail.com',' 2 2681 6786    ', Control de Calidad y Técnico Recepcionista')</v>
      </c>
    </row>
    <row r="12071" spans="1:9">
      <c r="A12071" s="3" t="s">
        <v>38322</v>
      </c>
      <c r="B12071" s="3" t="s">
        <v>38313</v>
      </c>
      <c r="C12071" s="3">
        <f>VLOOKUP(B12071,CONSOLIDADO!A$2:E$11786,5,FALSE)</f>
        <v>3441</v>
      </c>
      <c r="D12071" s="3" t="s">
        <v>38314</v>
      </c>
      <c r="E12071" s="3" t="s">
        <v>38323</v>
      </c>
      <c r="F12071" s="3" t="s">
        <v>38324</v>
      </c>
      <c r="G12071" s="3" t="s">
        <v>38325</v>
      </c>
      <c r="I12071" t="str">
        <f t="shared" si="188"/>
        <v>,(3441,' Nelson Fuentealba Carrasco ',' fanari@fanari.cl',' 2 2681 6776    ', Analista de Sistemas')</v>
      </c>
    </row>
    <row r="12072" spans="1:9">
      <c r="A12072" s="3" t="s">
        <v>38326</v>
      </c>
      <c r="B12072" s="3" t="s">
        <v>38313</v>
      </c>
      <c r="C12072" s="3">
        <f>VLOOKUP(B12072,CONSOLIDADO!A$2:E$11786,5,FALSE)</f>
        <v>3441</v>
      </c>
      <c r="D12072" s="3" t="s">
        <v>38314</v>
      </c>
      <c r="E12072" s="3" t="s">
        <v>38327</v>
      </c>
      <c r="F12072" s="3" t="s">
        <v>38324</v>
      </c>
      <c r="G12072" s="3" t="s">
        <v>38325</v>
      </c>
      <c r="I12072" t="str">
        <f t="shared" si="188"/>
        <v>,(3441,' Pablo Senn Mantelli ',' fanari@fanari.cl',' 2 2681 6776    ', Representante de Ventas')</v>
      </c>
    </row>
    <row r="12073" spans="1:9">
      <c r="A12073" s="3" t="s">
        <v>38329</v>
      </c>
      <c r="B12073" s="3" t="s">
        <v>38328</v>
      </c>
      <c r="C12073" s="3">
        <f>VLOOKUP(B12073,CONSOLIDADO!A$2:E$11786,5,FALSE)</f>
        <v>3442</v>
      </c>
      <c r="D12073" s="3" t="s">
        <v>5150</v>
      </c>
      <c r="E12073" s="3" t="s">
        <v>7562</v>
      </c>
      <c r="F12073" s="3" t="s">
        <v>38330</v>
      </c>
      <c r="G12073" s="3" t="s">
        <v>38331</v>
      </c>
      <c r="I12073" t="str">
        <f t="shared" si="188"/>
        <v>,(3442,' Ronald Eric Gordillo Berríos ',' ronald.e@gordillo.cl',' 55 220 5900    ', Presidente del Directorio')</v>
      </c>
    </row>
    <row r="12074" spans="1:9">
      <c r="A12074" s="3" t="s">
        <v>38332</v>
      </c>
      <c r="B12074" s="3" t="s">
        <v>38328</v>
      </c>
      <c r="C12074" s="3">
        <f>VLOOKUP(B12074,CONSOLIDADO!A$2:E$11786,5,FALSE)</f>
        <v>3442</v>
      </c>
      <c r="D12074" s="3" t="s">
        <v>5150</v>
      </c>
      <c r="E12074" s="3" t="s">
        <v>6739</v>
      </c>
      <c r="F12074" s="3" t="s">
        <v>38333</v>
      </c>
      <c r="G12074" s="3" t="s">
        <v>38331</v>
      </c>
      <c r="I12074" t="str">
        <f t="shared" si="188"/>
        <v>,(3442,' Carlos Silva Pinto ',' carlos.silva@gordillo.cl',' 55 220 5900    ', Gerente General')</v>
      </c>
    </row>
    <row r="12075" spans="1:9">
      <c r="A12075" s="3" t="s">
        <v>38334</v>
      </c>
      <c r="B12075" s="3" t="s">
        <v>38328</v>
      </c>
      <c r="C12075" s="3">
        <f>VLOOKUP(B12075,CONSOLIDADO!A$2:E$11786,5,FALSE)</f>
        <v>3442</v>
      </c>
      <c r="D12075" s="3" t="s">
        <v>5150</v>
      </c>
      <c r="E12075" s="3" t="s">
        <v>6757</v>
      </c>
      <c r="F12075" s="3" t="s">
        <v>38335</v>
      </c>
      <c r="G12075" s="3" t="s">
        <v>38331</v>
      </c>
      <c r="I12075" t="str">
        <f t="shared" si="188"/>
        <v>,(3442,' Rafael Gordillo Baquedano ',' rafael.e@gordillo.cl',' 55 220 5900    ', Gerente de Administración y Finanzas')</v>
      </c>
    </row>
    <row r="12076" spans="1:9">
      <c r="A12076" s="3" t="s">
        <v>38336</v>
      </c>
      <c r="B12076" s="3" t="s">
        <v>38328</v>
      </c>
      <c r="C12076" s="3">
        <f>VLOOKUP(B12076,CONSOLIDADO!A$2:E$11786,5,FALSE)</f>
        <v>3442</v>
      </c>
      <c r="D12076" s="3" t="s">
        <v>5150</v>
      </c>
      <c r="E12076" s="3" t="s">
        <v>7780</v>
      </c>
      <c r="F12076" s="3" t="s">
        <v>38337</v>
      </c>
      <c r="G12076" s="3" t="s">
        <v>38331</v>
      </c>
      <c r="I12076" t="str">
        <f t="shared" si="188"/>
        <v>,(3442,' Mónica Mendoza Pino ',' monica.mendoza@gordillo.cl',' 55 220 5900    ', Subgerente de Administración y Finanzas')</v>
      </c>
    </row>
    <row r="12077" spans="1:9">
      <c r="A12077" s="3" t="s">
        <v>38339</v>
      </c>
      <c r="B12077" s="3" t="s">
        <v>38338</v>
      </c>
      <c r="C12077" s="3">
        <f>VLOOKUP(B12077,CONSOLIDADO!A$2:E$11786,5,FALSE)</f>
        <v>3443</v>
      </c>
      <c r="D12077" s="3" t="s">
        <v>5150</v>
      </c>
      <c r="E12077" s="3"/>
      <c r="F12077" s="3"/>
      <c r="G12077" s="3" t="s">
        <v>38340</v>
      </c>
      <c r="I12077" t="str">
        <f t="shared" si="188"/>
        <v>,(3443,' Cecilia Toledo Miñán','',' 32 225 2741',')</v>
      </c>
    </row>
    <row r="12078" spans="1:9">
      <c r="A12078" s="3" t="s">
        <v>38341</v>
      </c>
      <c r="B12078" s="3" t="s">
        <v>38338</v>
      </c>
      <c r="C12078" s="3">
        <f>VLOOKUP(B12078,CONSOLIDADO!A$2:E$11786,5,FALSE)</f>
        <v>3443</v>
      </c>
      <c r="D12078" s="3" t="s">
        <v>5150</v>
      </c>
      <c r="E12078" s="3" t="s">
        <v>38342</v>
      </c>
      <c r="F12078" s="3"/>
      <c r="G12078" s="3" t="s">
        <v>38343</v>
      </c>
      <c r="I12078" t="str">
        <f t="shared" si="188"/>
        <v>,(3443,' Juan Gajardo Pezo ','',' 32 225 2741    ', Contralor Administrativo')</v>
      </c>
    </row>
    <row r="12079" spans="1:9">
      <c r="A12079" s="3" t="s">
        <v>38346</v>
      </c>
      <c r="B12079" s="3" t="s">
        <v>38344</v>
      </c>
      <c r="C12079" s="3">
        <f>VLOOKUP(B12079,CONSOLIDADO!A$2:E$11786,5,FALSE)</f>
        <v>3444</v>
      </c>
      <c r="D12079" s="3" t="s">
        <v>38345</v>
      </c>
      <c r="E12079" s="3" t="s">
        <v>6739</v>
      </c>
      <c r="F12079" s="3" t="s">
        <v>38347</v>
      </c>
      <c r="G12079" s="3" t="s">
        <v>38348</v>
      </c>
      <c r="I12079" t="str">
        <f t="shared" si="188"/>
        <v>,(3444,' Oscar Alejandro Aguirre Goudet ',' oscar@mainco.cl',' 41 222 3737    ', Gerente General')</v>
      </c>
    </row>
    <row r="12080" spans="1:9">
      <c r="A12080" s="3" t="s">
        <v>38350</v>
      </c>
      <c r="B12080" s="3" t="s">
        <v>38349</v>
      </c>
      <c r="C12080" s="3">
        <f>VLOOKUP(B12080,CONSOLIDADO!A$2:E$11786,5,FALSE)</f>
        <v>3445</v>
      </c>
      <c r="D12080" s="3" t="s">
        <v>3351</v>
      </c>
      <c r="E12080" s="3"/>
      <c r="F12080" s="3"/>
      <c r="G12080" s="3" t="s">
        <v>38351</v>
      </c>
      <c r="I12080" t="str">
        <f t="shared" si="188"/>
        <v>,(3445,' Carol Gori Boullet','',' 2 2641 2678',')</v>
      </c>
    </row>
    <row r="12081" spans="1:9">
      <c r="A12081" s="3" t="s">
        <v>38352</v>
      </c>
      <c r="B12081" s="3" t="s">
        <v>38349</v>
      </c>
      <c r="C12081" s="3">
        <f>VLOOKUP(B12081,CONSOLIDADO!A$2:E$11786,5,FALSE)</f>
        <v>3445</v>
      </c>
      <c r="D12081" s="3" t="s">
        <v>3351</v>
      </c>
      <c r="E12081" s="3"/>
      <c r="F12081" s="3"/>
      <c r="G12081" s="3" t="s">
        <v>38351</v>
      </c>
      <c r="I12081" t="str">
        <f t="shared" si="188"/>
        <v>,(3445,' Natalia León Acevedo','',' 2 2641 2678',')</v>
      </c>
    </row>
    <row r="12082" spans="1:9">
      <c r="A12082" s="3" t="s">
        <v>38354</v>
      </c>
      <c r="B12082" s="3" t="s">
        <v>38353</v>
      </c>
      <c r="C12082" s="3">
        <f>VLOOKUP(B12082,CONSOLIDADO!A$2:E$11786,5,FALSE)</f>
        <v>3446</v>
      </c>
      <c r="D12082" s="3" t="s">
        <v>38242</v>
      </c>
      <c r="E12082" s="3"/>
      <c r="F12082" s="3"/>
      <c r="G12082" s="3" t="s">
        <v>38355</v>
      </c>
      <c r="I12082" t="str">
        <f t="shared" si="188"/>
        <v>,(3446,' Iván Matesic Rius','',' 2 2636 1100',')</v>
      </c>
    </row>
    <row r="12083" spans="1:9">
      <c r="A12083" s="3" t="s">
        <v>38356</v>
      </c>
      <c r="B12083" s="3" t="s">
        <v>38353</v>
      </c>
      <c r="C12083" s="3">
        <f>VLOOKUP(B12083,CONSOLIDADO!A$2:E$11786,5,FALSE)</f>
        <v>3446</v>
      </c>
      <c r="D12083" s="3" t="s">
        <v>38242</v>
      </c>
      <c r="E12083" s="3" t="s">
        <v>8364</v>
      </c>
      <c r="F12083" s="3" t="s">
        <v>38357</v>
      </c>
      <c r="G12083" s="3" t="s">
        <v>38358</v>
      </c>
      <c r="I12083" t="str">
        <f t="shared" si="188"/>
        <v>,(3446,' Jorge Numi G. ',' jnumi@joma.cl',' 2 2636 1100    ', Gerente de Producción')</v>
      </c>
    </row>
    <row r="12084" spans="1:9">
      <c r="A12084" s="3" t="s">
        <v>38359</v>
      </c>
      <c r="B12084" s="3" t="s">
        <v>38353</v>
      </c>
      <c r="C12084" s="3">
        <f>VLOOKUP(B12084,CONSOLIDADO!A$2:E$11786,5,FALSE)</f>
        <v>3446</v>
      </c>
      <c r="D12084" s="3" t="s">
        <v>38242</v>
      </c>
      <c r="E12084" s="3" t="s">
        <v>38360</v>
      </c>
      <c r="F12084" s="3" t="s">
        <v>38361</v>
      </c>
      <c r="G12084" s="3" t="s">
        <v>38362</v>
      </c>
      <c r="I12084" t="str">
        <f t="shared" si="188"/>
        <v>,(3446,' Arturo González González ',' arturog@joma.cl',' 2 2636 1119    ', Gerente de Negocio')</v>
      </c>
    </row>
    <row r="12085" spans="1:9">
      <c r="A12085" s="3" t="s">
        <v>38365</v>
      </c>
      <c r="B12085" s="3" t="s">
        <v>38363</v>
      </c>
      <c r="C12085" s="3">
        <f>VLOOKUP(B12085,CONSOLIDADO!A$2:E$11786,5,FALSE)</f>
        <v>3447</v>
      </c>
      <c r="D12085" s="3" t="s">
        <v>38364</v>
      </c>
      <c r="E12085" s="3"/>
      <c r="F12085" s="3"/>
      <c r="G12085" s="3" t="s">
        <v>38366</v>
      </c>
      <c r="I12085" t="str">
        <f t="shared" si="188"/>
        <v>,(3447,' Alexis Figueroa Villagrán','',' 57 254 1852',')</v>
      </c>
    </row>
    <row r="12086" spans="1:9">
      <c r="A12086" s="3" t="s">
        <v>38367</v>
      </c>
      <c r="B12086" s="3" t="s">
        <v>38363</v>
      </c>
      <c r="C12086" s="3">
        <f>VLOOKUP(B12086,CONSOLIDADO!A$2:E$11786,5,FALSE)</f>
        <v>3447</v>
      </c>
      <c r="D12086" s="3" t="s">
        <v>38364</v>
      </c>
      <c r="E12086" s="3"/>
      <c r="F12086" s="3"/>
      <c r="G12086" s="3" t="s">
        <v>38366</v>
      </c>
      <c r="I12086" t="str">
        <f t="shared" si="188"/>
        <v>,(3447,' Hernán Catalán Pérez','',' 57 254 1852',')</v>
      </c>
    </row>
    <row r="12087" spans="1:9">
      <c r="A12087" s="3" t="s">
        <v>38369</v>
      </c>
      <c r="B12087" s="3" t="s">
        <v>38368</v>
      </c>
      <c r="C12087" s="3">
        <f>VLOOKUP(B12087,CONSOLIDADO!A$2:E$11786,5,FALSE)</f>
        <v>3448</v>
      </c>
      <c r="D12087" s="3" t="s">
        <v>5150</v>
      </c>
      <c r="E12087" s="3"/>
      <c r="F12087" s="3"/>
      <c r="G12087" s="3" t="s">
        <v>38370</v>
      </c>
      <c r="I12087" t="str">
        <f t="shared" si="188"/>
        <v>,(3448,' Luis Bauerle Fernández','',' 32 250 0311',')</v>
      </c>
    </row>
    <row r="12088" spans="1:9">
      <c r="A12088" s="3" t="s">
        <v>38372</v>
      </c>
      <c r="B12088" s="3" t="s">
        <v>38371</v>
      </c>
      <c r="C12088" s="3">
        <f>VLOOKUP(B12088,CONSOLIDADO!A$2:E$11786,5,FALSE)</f>
        <v>3449</v>
      </c>
      <c r="D12088" s="3" t="s">
        <v>5150</v>
      </c>
      <c r="E12088" s="3" t="s">
        <v>7921</v>
      </c>
      <c r="F12088" s="3"/>
      <c r="G12088" s="3" t="s">
        <v>38373</v>
      </c>
      <c r="I12088" t="str">
        <f t="shared" si="188"/>
        <v>,(3449,' Pedro Giacchero Caviedes ','',' 2 2737 4501    ', Dueño')</v>
      </c>
    </row>
    <row r="12089" spans="1:9">
      <c r="A12089" s="3" t="s">
        <v>38374</v>
      </c>
      <c r="B12089" s="3" t="s">
        <v>38371</v>
      </c>
      <c r="C12089" s="3">
        <f>VLOOKUP(B12089,CONSOLIDADO!A$2:E$11786,5,FALSE)</f>
        <v>3449</v>
      </c>
      <c r="D12089" s="3" t="s">
        <v>5150</v>
      </c>
      <c r="E12089" s="3"/>
      <c r="F12089" s="3"/>
      <c r="G12089" s="3" t="s">
        <v>38375</v>
      </c>
      <c r="I12089" t="str">
        <f t="shared" si="188"/>
        <v>,(3449,' Pietro Giacchero San José','',' 2 2737 4501',')</v>
      </c>
    </row>
    <row r="12090" spans="1:9">
      <c r="A12090" s="3" t="s">
        <v>38377</v>
      </c>
      <c r="B12090" s="3" t="s">
        <v>38376</v>
      </c>
      <c r="C12090" s="3">
        <f>VLOOKUP(B12090,CONSOLIDADO!A$2:E$11786,5,FALSE)</f>
        <v>3450</v>
      </c>
      <c r="D12090" s="3" t="s">
        <v>5150</v>
      </c>
      <c r="E12090" s="3" t="s">
        <v>6739</v>
      </c>
      <c r="F12090" s="3"/>
      <c r="G12090" s="3" t="s">
        <v>38378</v>
      </c>
      <c r="I12090" t="str">
        <f t="shared" si="188"/>
        <v>,(3450,' José Alfonso Roche Soto ','',' 72 223 9557    ', Gerente General')</v>
      </c>
    </row>
    <row r="12091" spans="1:9">
      <c r="A12091" s="3" t="s">
        <v>38379</v>
      </c>
      <c r="B12091" s="3" t="s">
        <v>38376</v>
      </c>
      <c r="C12091" s="3">
        <f>VLOOKUP(B12091,CONSOLIDADO!A$2:E$11786,5,FALSE)</f>
        <v>3450</v>
      </c>
      <c r="D12091" s="3" t="s">
        <v>5150</v>
      </c>
      <c r="E12091" s="3" t="s">
        <v>6739</v>
      </c>
      <c r="F12091" s="3"/>
      <c r="G12091" s="3" t="s">
        <v>38378</v>
      </c>
      <c r="I12091" t="str">
        <f t="shared" si="188"/>
        <v>,(3450,' Alfonso Roche Morales ','',' 72 223 9557    ', Gerente General')</v>
      </c>
    </row>
    <row r="12092" spans="1:9">
      <c r="A12092" s="3" t="s">
        <v>38382</v>
      </c>
      <c r="B12092" s="3" t="s">
        <v>38380</v>
      </c>
      <c r="C12092" s="3">
        <f>VLOOKUP(B12092,CONSOLIDADO!A$2:E$11786,5,FALSE)</f>
        <v>3451</v>
      </c>
      <c r="D12092" s="3" t="s">
        <v>38381</v>
      </c>
      <c r="E12092" s="3" t="s">
        <v>6850</v>
      </c>
      <c r="F12092" s="3" t="s">
        <v>38383</v>
      </c>
      <c r="G12092" s="3" t="s">
        <v>38384</v>
      </c>
      <c r="I12092" t="str">
        <f t="shared" si="188"/>
        <v>,(3451,' Eduardo Seemann Santos ',' contacto@maestranza-seemann.cl',' 2 2528 3383    ', Director')</v>
      </c>
    </row>
    <row r="12093" spans="1:9">
      <c r="A12093" s="3" t="s">
        <v>38385</v>
      </c>
      <c r="B12093" s="3" t="s">
        <v>38380</v>
      </c>
      <c r="C12093" s="3">
        <f>VLOOKUP(B12093,CONSOLIDADO!A$2:E$11786,5,FALSE)</f>
        <v>3451</v>
      </c>
      <c r="D12093" s="3" t="s">
        <v>38381</v>
      </c>
      <c r="E12093" s="3"/>
      <c r="F12093" s="3"/>
      <c r="G12093" s="3" t="s">
        <v>38386</v>
      </c>
      <c r="I12093" t="str">
        <f t="shared" si="188"/>
        <v>,(3451,' Felipe Andrés Seemann Rodríguez','',' 2 2528 3383',')</v>
      </c>
    </row>
    <row r="12094" spans="1:9">
      <c r="A12094" s="3" t="s">
        <v>38387</v>
      </c>
      <c r="B12094" s="3" t="s">
        <v>38380</v>
      </c>
      <c r="C12094" s="3">
        <f>VLOOKUP(B12094,CONSOLIDADO!A$2:E$11786,5,FALSE)</f>
        <v>3451</v>
      </c>
      <c r="D12094" s="3" t="s">
        <v>38381</v>
      </c>
      <c r="E12094" s="3" t="s">
        <v>6843</v>
      </c>
      <c r="F12094" s="3" t="s">
        <v>38383</v>
      </c>
      <c r="G12094" s="3" t="s">
        <v>38384</v>
      </c>
      <c r="I12094" t="str">
        <f t="shared" si="188"/>
        <v>,(3451,' Germán Seemann Santos ',' contacto@maestranza-seemann.cl',' 2 2528 3383    ', Gerente Técnico')</v>
      </c>
    </row>
    <row r="12095" spans="1:9">
      <c r="A12095" s="3" t="s">
        <v>38388</v>
      </c>
      <c r="B12095" s="3" t="s">
        <v>38380</v>
      </c>
      <c r="C12095" s="3">
        <f>VLOOKUP(B12095,CONSOLIDADO!A$2:E$11786,5,FALSE)</f>
        <v>3451</v>
      </c>
      <c r="D12095" s="3" t="s">
        <v>38381</v>
      </c>
      <c r="E12095" s="3" t="s">
        <v>15882</v>
      </c>
      <c r="F12095" s="3" t="s">
        <v>38383</v>
      </c>
      <c r="G12095" s="3" t="s">
        <v>38384</v>
      </c>
      <c r="I12095" t="str">
        <f t="shared" si="188"/>
        <v>,(3451,' María Isabel Ojeda Ojeda ',' contacto@maestranza-seemann.cl',' 2 2528 3383    ', Jefa de Personal')</v>
      </c>
    </row>
    <row r="12096" spans="1:9">
      <c r="A12096" s="3" t="s">
        <v>38389</v>
      </c>
      <c r="B12096" s="3" t="s">
        <v>38380</v>
      </c>
      <c r="C12096" s="3">
        <f>VLOOKUP(B12096,CONSOLIDADO!A$2:E$11786,5,FALSE)</f>
        <v>3451</v>
      </c>
      <c r="D12096" s="3" t="s">
        <v>38381</v>
      </c>
      <c r="E12096" s="3" t="s">
        <v>38390</v>
      </c>
      <c r="F12096" s="3" t="s">
        <v>38383</v>
      </c>
      <c r="G12096" s="3" t="s">
        <v>38384</v>
      </c>
      <c r="I12096" t="str">
        <f t="shared" si="188"/>
        <v>,(3451,' Juan Pedreros Espinoza ',' contacto@maestranza-seemann.cl',' 2 2528 3383    ', Jefe Mantención')</v>
      </c>
    </row>
    <row r="12097" spans="1:9">
      <c r="A12097" s="3" t="s">
        <v>38392</v>
      </c>
      <c r="B12097" s="3" t="s">
        <v>38391</v>
      </c>
      <c r="C12097" s="3">
        <f>VLOOKUP(B12097,CONSOLIDADO!A$2:E$11786,5,FALSE)</f>
        <v>3452</v>
      </c>
      <c r="D12097" s="3" t="s">
        <v>5150</v>
      </c>
      <c r="E12097" s="3"/>
      <c r="F12097" s="3"/>
      <c r="G12097" s="3" t="s">
        <v>38393</v>
      </c>
      <c r="I12097" t="str">
        <f t="shared" si="188"/>
        <v>,(3452,' Claudio Ríos Cabrera','',' 2 2557 0437',')</v>
      </c>
    </row>
    <row r="12098" spans="1:9">
      <c r="A12098" s="3" t="s">
        <v>38394</v>
      </c>
      <c r="B12098" s="3" t="s">
        <v>38391</v>
      </c>
      <c r="C12098" s="3">
        <f>VLOOKUP(B12098,CONSOLIDADO!A$2:E$11786,5,FALSE)</f>
        <v>3452</v>
      </c>
      <c r="D12098" s="3" t="s">
        <v>5150</v>
      </c>
      <c r="E12098" s="3" t="s">
        <v>6905</v>
      </c>
      <c r="F12098" s="3" t="s">
        <v>38395</v>
      </c>
      <c r="G12098" s="3" t="s">
        <v>38396</v>
      </c>
      <c r="I12098" t="str">
        <f t="shared" si="188"/>
        <v>,(3452,' Angel Ríos Vega ',' angel.rios@talmetal.cl',' 2 2557 0437    ', Gerente Comercial')</v>
      </c>
    </row>
    <row r="12099" spans="1:9">
      <c r="A12099" s="3" t="s">
        <v>38399</v>
      </c>
      <c r="B12099" s="3" t="s">
        <v>38397</v>
      </c>
      <c r="C12099" s="3">
        <f>VLOOKUP(B12099,CONSOLIDADO!A$2:E$11786,5,FALSE)</f>
        <v>3453</v>
      </c>
      <c r="D12099" s="3" t="s">
        <v>38398</v>
      </c>
      <c r="E12099" s="3" t="s">
        <v>6739</v>
      </c>
      <c r="F12099" s="3" t="s">
        <v>38400</v>
      </c>
      <c r="G12099" s="3" t="s">
        <v>38401</v>
      </c>
      <c r="I12099" t="str">
        <f t="shared" ref="I12099:I12162" si="189">CONCATENATE(",(",C12099,",'",A12099,"','",F12099,"','",G12099,"',",E12099,"')")</f>
        <v>,(3453,' Germán Veas Navea ',' german.veas@empresasveas.cl',' 55 225 1013    ', Gerente General')</v>
      </c>
    </row>
    <row r="12100" spans="1:9">
      <c r="A12100" s="3" t="s">
        <v>38402</v>
      </c>
      <c r="B12100" s="3" t="s">
        <v>38397</v>
      </c>
      <c r="C12100" s="3">
        <f>VLOOKUP(B12100,CONSOLIDADO!A$2:E$11786,5,FALSE)</f>
        <v>3453</v>
      </c>
      <c r="D12100" s="3" t="s">
        <v>38398</v>
      </c>
      <c r="E12100" s="3" t="s">
        <v>6986</v>
      </c>
      <c r="F12100" s="3" t="s">
        <v>38403</v>
      </c>
      <c r="G12100" s="3" t="s">
        <v>38401</v>
      </c>
      <c r="I12100" t="str">
        <f t="shared" si="189"/>
        <v>,(3453,' Orlando Veas Rojas ',' orlando.veas@empresasveas.cl',' 55 225 1013    ', Gerente de Finanzas')</v>
      </c>
    </row>
    <row r="12101" spans="1:9">
      <c r="A12101" s="3" t="s">
        <v>38404</v>
      </c>
      <c r="B12101" s="3" t="s">
        <v>38397</v>
      </c>
      <c r="C12101" s="3">
        <f>VLOOKUP(B12101,CONSOLIDADO!A$2:E$11786,5,FALSE)</f>
        <v>3453</v>
      </c>
      <c r="D12101" s="3" t="s">
        <v>38398</v>
      </c>
      <c r="E12101" s="3" t="s">
        <v>8364</v>
      </c>
      <c r="F12101" s="3" t="s">
        <v>38405</v>
      </c>
      <c r="G12101" s="3" t="s">
        <v>38401</v>
      </c>
      <c r="I12101" t="str">
        <f t="shared" si="189"/>
        <v>,(3453,' Patricio Veas Rojas ',' patricio.veas@empresasveas.cl',' 55 225 1013    ', Gerente de Producción')</v>
      </c>
    </row>
    <row r="12102" spans="1:9">
      <c r="A12102" s="3" t="s">
        <v>38407</v>
      </c>
      <c r="B12102" s="3" t="s">
        <v>38406</v>
      </c>
      <c r="C12102" s="3">
        <f>VLOOKUP(B12102,CONSOLIDADO!A$2:E$11786,5,FALSE)</f>
        <v>3454</v>
      </c>
      <c r="D12102" s="3" t="s">
        <v>5150</v>
      </c>
      <c r="E12102" s="3" t="s">
        <v>6739</v>
      </c>
      <c r="F12102" s="3" t="s">
        <v>38408</v>
      </c>
      <c r="G12102" s="3" t="s">
        <v>38409</v>
      </c>
      <c r="I12102" t="str">
        <f t="shared" si="189"/>
        <v>,(3454,' Víctor Román Merino ',' victorromanmerino@gmail.com',' 35 228 1800    ', Gerente General')</v>
      </c>
    </row>
    <row r="12103" spans="1:9">
      <c r="A12103" s="3" t="s">
        <v>38410</v>
      </c>
      <c r="B12103" s="3" t="s">
        <v>38406</v>
      </c>
      <c r="C12103" s="3">
        <f>VLOOKUP(B12103,CONSOLIDADO!A$2:E$11786,5,FALSE)</f>
        <v>3454</v>
      </c>
      <c r="D12103" s="3" t="s">
        <v>5150</v>
      </c>
      <c r="E12103" s="3" t="s">
        <v>10844</v>
      </c>
      <c r="F12103" s="3" t="s">
        <v>38411</v>
      </c>
      <c r="G12103" s="3" t="s">
        <v>38409</v>
      </c>
      <c r="I12103" t="str">
        <f t="shared" si="189"/>
        <v>,(3454,' Carolina Román Ortiz ',' carolinaroman.vicmar@gmail.com',' 35 228 1800    ', Jefa de Finanzas')</v>
      </c>
    </row>
    <row r="12104" spans="1:9">
      <c r="A12104" s="3" t="s">
        <v>38412</v>
      </c>
      <c r="B12104" s="3" t="s">
        <v>38406</v>
      </c>
      <c r="C12104" s="3">
        <f>VLOOKUP(B12104,CONSOLIDADO!A$2:E$11786,5,FALSE)</f>
        <v>3454</v>
      </c>
      <c r="D12104" s="3" t="s">
        <v>5150</v>
      </c>
      <c r="E12104" s="3" t="s">
        <v>8037</v>
      </c>
      <c r="F12104" s="3" t="s">
        <v>38413</v>
      </c>
      <c r="G12104" s="3" t="s">
        <v>38409</v>
      </c>
      <c r="I12104" t="str">
        <f t="shared" si="189"/>
        <v>,(3454,' Miguel Córdova Ureta ',' miguelcordova.vicmar@gmail.com',' 35 228 1800    ', Jefe de Personal')</v>
      </c>
    </row>
    <row r="12105" spans="1:9">
      <c r="A12105" s="3" t="s">
        <v>38414</v>
      </c>
      <c r="B12105" s="3" t="s">
        <v>38406</v>
      </c>
      <c r="C12105" s="3">
        <f>VLOOKUP(B12105,CONSOLIDADO!A$2:E$11786,5,FALSE)</f>
        <v>3454</v>
      </c>
      <c r="D12105" s="3" t="s">
        <v>5150</v>
      </c>
      <c r="E12105" s="3" t="s">
        <v>7910</v>
      </c>
      <c r="F12105" s="3" t="s">
        <v>38415</v>
      </c>
      <c r="G12105" s="3" t="s">
        <v>38416</v>
      </c>
      <c r="I12105" t="str">
        <f t="shared" si="189"/>
        <v>,(3454,' Orlando Rojas Medina ',' orlando.rojas.contador@gmail.com',' 9 6388 1393    ', Contadora')</v>
      </c>
    </row>
    <row r="12106" spans="1:9">
      <c r="A12106" s="3" t="s">
        <v>38417</v>
      </c>
      <c r="B12106" s="3" t="s">
        <v>57674</v>
      </c>
      <c r="C12106" s="3">
        <f>VLOOKUP(B12106,CONSOLIDADO!A$2:E$11786,5,FALSE)</f>
        <v>3455</v>
      </c>
      <c r="D12106" s="3" t="s">
        <v>38242</v>
      </c>
      <c r="E12106" s="3"/>
      <c r="F12106" s="3"/>
      <c r="G12106" s="3" t="s">
        <v>38418</v>
      </c>
      <c r="I12106" t="str">
        <f t="shared" si="189"/>
        <v>,(3455,' Renaldo Villafaña Claros','',' 57 241 2878',')</v>
      </c>
    </row>
    <row r="12107" spans="1:9">
      <c r="A12107" s="3" t="s">
        <v>38419</v>
      </c>
      <c r="B12107" s="3" t="s">
        <v>57674</v>
      </c>
      <c r="C12107" s="3">
        <f>VLOOKUP(B12107,CONSOLIDADO!A$2:E$11786,5,FALSE)</f>
        <v>3455</v>
      </c>
      <c r="D12107" s="3" t="s">
        <v>38242</v>
      </c>
      <c r="E12107" s="3" t="s">
        <v>38420</v>
      </c>
      <c r="F12107" s="3" t="s">
        <v>38421</v>
      </c>
      <c r="G12107" s="3" t="s">
        <v>38422</v>
      </c>
      <c r="I12107" t="str">
        <f t="shared" si="189"/>
        <v>,(3455,' Claudio Villafaña Galleguillos ',' secretaria@villafana.cl',' 57 241 2878    ', Gerente de Administración y Finanzas - Departamento de Planificación')</v>
      </c>
    </row>
    <row r="12108" spans="1:9">
      <c r="A12108" s="3" t="s">
        <v>38424</v>
      </c>
      <c r="B12108" s="3" t="s">
        <v>38423</v>
      </c>
      <c r="C12108" s="3">
        <f>VLOOKUP(B12108,CONSOLIDADO!A$2:E$11786,5,FALSE)</f>
        <v>3456</v>
      </c>
      <c r="D12108" s="3" t="s">
        <v>31092</v>
      </c>
      <c r="E12108" s="3" t="s">
        <v>6739</v>
      </c>
      <c r="F12108" s="3"/>
      <c r="G12108" s="3" t="s">
        <v>38425</v>
      </c>
      <c r="I12108" t="str">
        <f t="shared" si="189"/>
        <v>,(3456,' José Benedicto Del Río Altamirano ','',' 2 2854 4022    ', Gerente General')</v>
      </c>
    </row>
    <row r="12109" spans="1:9">
      <c r="A12109" s="3" t="s">
        <v>9873</v>
      </c>
      <c r="B12109" s="3" t="s">
        <v>38426</v>
      </c>
      <c r="C12109" s="3">
        <f>VLOOKUP(B12109,CONSOLIDADO!A$2:E$11786,5,FALSE)</f>
        <v>3457</v>
      </c>
      <c r="D12109" s="3" t="s">
        <v>38427</v>
      </c>
      <c r="E12109" s="3"/>
      <c r="F12109" s="3"/>
      <c r="G12109" s="3" t="s">
        <v>9874</v>
      </c>
      <c r="I12109" t="str">
        <f t="shared" si="189"/>
        <v>,(3457,' Marcelo Saavedra Troncoso','',' 2 2589 2900',')</v>
      </c>
    </row>
    <row r="12110" spans="1:9">
      <c r="A12110" s="3" t="s">
        <v>38428</v>
      </c>
      <c r="B12110" s="3" t="s">
        <v>38426</v>
      </c>
      <c r="C12110" s="3">
        <f>VLOOKUP(B12110,CONSOLIDADO!A$2:E$11786,5,FALSE)</f>
        <v>3457</v>
      </c>
      <c r="D12110" s="3" t="s">
        <v>38427</v>
      </c>
      <c r="E12110" s="3" t="s">
        <v>38429</v>
      </c>
      <c r="F12110" s="3" t="s">
        <v>38430</v>
      </c>
      <c r="G12110" s="3" t="s">
        <v>38431</v>
      </c>
      <c r="I12110" t="str">
        <f t="shared" si="189"/>
        <v>,(3457,' Andrés Rifo Aguado ',' arifo@tehmcorp.com',' 2 2589 2907    ', Gerente General Corporativo y Gerente Administración y Finanzas')</v>
      </c>
    </row>
    <row r="12111" spans="1:9">
      <c r="A12111" s="3" t="s">
        <v>38432</v>
      </c>
      <c r="B12111" s="3" t="s">
        <v>38426</v>
      </c>
      <c r="C12111" s="3">
        <f>VLOOKUP(B12111,CONSOLIDADO!A$2:E$11786,5,FALSE)</f>
        <v>3457</v>
      </c>
      <c r="D12111" s="3" t="s">
        <v>38427</v>
      </c>
      <c r="E12111" s="3"/>
      <c r="F12111" s="3"/>
      <c r="G12111" s="3" t="s">
        <v>9874</v>
      </c>
      <c r="I12111" t="str">
        <f t="shared" si="189"/>
        <v>,(3457,' Ricardo Avila Riquelme','',' 2 2589 2900',')</v>
      </c>
    </row>
    <row r="12112" spans="1:9">
      <c r="A12112" s="3" t="s">
        <v>38435</v>
      </c>
      <c r="B12112" s="3" t="s">
        <v>38433</v>
      </c>
      <c r="C12112" s="3">
        <f>VLOOKUP(B12112,CONSOLIDADO!A$2:E$11786,5,FALSE)</f>
        <v>3458</v>
      </c>
      <c r="D12112" s="3" t="s">
        <v>38434</v>
      </c>
      <c r="E12112" s="3" t="s">
        <v>6739</v>
      </c>
      <c r="F12112" s="3" t="s">
        <v>38436</v>
      </c>
      <c r="G12112" s="3" t="s">
        <v>38437</v>
      </c>
      <c r="I12112" t="str">
        <f t="shared" si="189"/>
        <v>,(3458,' Alejandro Alfaro Bórquez ',' aalfarob@alfametal.cl',' 2 2495 6800    ', Gerente General')</v>
      </c>
    </row>
    <row r="12113" spans="1:9">
      <c r="A12113" s="3" t="s">
        <v>38438</v>
      </c>
      <c r="B12113" s="3" t="s">
        <v>38433</v>
      </c>
      <c r="C12113" s="3">
        <f>VLOOKUP(B12113,CONSOLIDADO!A$2:E$11786,5,FALSE)</f>
        <v>3458</v>
      </c>
      <c r="D12113" s="3" t="s">
        <v>38434</v>
      </c>
      <c r="E12113" s="3" t="s">
        <v>6757</v>
      </c>
      <c r="F12113" s="3" t="s">
        <v>38439</v>
      </c>
      <c r="G12113" s="3" t="s">
        <v>38437</v>
      </c>
      <c r="I12113" t="str">
        <f t="shared" si="189"/>
        <v>,(3458,' Juan Carlos Bórquez Vivar ',' jcborquez@alfametal.cl',' 2 2495 6800    ', Gerente de Administración y Finanzas')</v>
      </c>
    </row>
    <row r="12114" spans="1:9">
      <c r="A12114" s="3" t="s">
        <v>38440</v>
      </c>
      <c r="B12114" s="3" t="s">
        <v>38433</v>
      </c>
      <c r="C12114" s="3">
        <f>VLOOKUP(B12114,CONSOLIDADO!A$2:E$11786,5,FALSE)</f>
        <v>3458</v>
      </c>
      <c r="D12114" s="3" t="s">
        <v>38434</v>
      </c>
      <c r="E12114" s="3" t="s">
        <v>7140</v>
      </c>
      <c r="F12114" s="3" t="s">
        <v>38441</v>
      </c>
      <c r="G12114" s="3" t="s">
        <v>38437</v>
      </c>
      <c r="I12114" t="str">
        <f t="shared" si="189"/>
        <v>,(3458,' Francisco Arancibia Jiménez ',' farancibia@alfametal.cl',' 2 2495 6800    ', Gerente de Ventas')</v>
      </c>
    </row>
    <row r="12115" spans="1:9">
      <c r="A12115" s="3" t="s">
        <v>38442</v>
      </c>
      <c r="B12115" s="3" t="s">
        <v>38433</v>
      </c>
      <c r="C12115" s="3">
        <f>VLOOKUP(B12115,CONSOLIDADO!A$2:E$11786,5,FALSE)</f>
        <v>3458</v>
      </c>
      <c r="D12115" s="3" t="s">
        <v>38434</v>
      </c>
      <c r="E12115" s="3" t="s">
        <v>6765</v>
      </c>
      <c r="F12115" s="3" t="s">
        <v>38443</v>
      </c>
      <c r="G12115" s="3" t="s">
        <v>38437</v>
      </c>
      <c r="I12115" t="str">
        <f t="shared" si="189"/>
        <v>,(3458,' Daniel Echeverría Arechavala ',' dea@alfametal.cl',' 2 2495 6800    ', Gerente de Operaciones')</v>
      </c>
    </row>
    <row r="12116" spans="1:9">
      <c r="A12116" s="3" t="s">
        <v>38446</v>
      </c>
      <c r="B12116" s="3" t="s">
        <v>38444</v>
      </c>
      <c r="C12116" s="3">
        <f>VLOOKUP(B12116,CONSOLIDADO!A$2:E$11786,5,FALSE)</f>
        <v>3459</v>
      </c>
      <c r="D12116" s="3" t="s">
        <v>38445</v>
      </c>
      <c r="E12116" s="3"/>
      <c r="F12116" s="3"/>
      <c r="G12116" s="3" t="s">
        <v>38447</v>
      </c>
      <c r="I12116" t="str">
        <f t="shared" si="189"/>
        <v>,(3459,' Vicente del Río Isarn','',' 52 231 5200',')</v>
      </c>
    </row>
    <row r="12117" spans="1:9">
      <c r="A12117" s="3" t="s">
        <v>38448</v>
      </c>
      <c r="B12117" s="3" t="s">
        <v>38444</v>
      </c>
      <c r="C12117" s="3">
        <f>VLOOKUP(B12117,CONSOLIDADO!A$2:E$11786,5,FALSE)</f>
        <v>3459</v>
      </c>
      <c r="D12117" s="3" t="s">
        <v>38445</v>
      </c>
      <c r="E12117" s="3"/>
      <c r="F12117" s="3"/>
      <c r="G12117" s="3" t="s">
        <v>38449</v>
      </c>
      <c r="I12117" t="str">
        <f t="shared" si="189"/>
        <v>,(3459,' Miguel Oviedo Fuentes','',' 52 231 5220',')</v>
      </c>
    </row>
    <row r="12118" spans="1:9">
      <c r="A12118" s="3" t="s">
        <v>38451</v>
      </c>
      <c r="B12118" s="3" t="s">
        <v>38450</v>
      </c>
      <c r="C12118" s="3">
        <f>VLOOKUP(B12118,CONSOLIDADO!A$2:E$11786,5,FALSE)</f>
        <v>3460</v>
      </c>
      <c r="D12118" s="3" t="s">
        <v>5248</v>
      </c>
      <c r="E12118" s="3"/>
      <c r="F12118" s="3"/>
      <c r="G12118" s="3" t="s">
        <v>38452</v>
      </c>
      <c r="I12118" t="str">
        <f t="shared" si="189"/>
        <v>,(3460,' Franck Baumelou','',' 2 2522 6037',')</v>
      </c>
    </row>
    <row r="12119" spans="1:9">
      <c r="A12119" s="3" t="s">
        <v>38453</v>
      </c>
      <c r="B12119" s="3" t="s">
        <v>38450</v>
      </c>
      <c r="C12119" s="3">
        <f>VLOOKUP(B12119,CONSOLIDADO!A$2:E$11786,5,FALSE)</f>
        <v>3460</v>
      </c>
      <c r="D12119" s="3" t="s">
        <v>5248</v>
      </c>
      <c r="E12119" s="3" t="s">
        <v>8835</v>
      </c>
      <c r="F12119" s="3" t="s">
        <v>38454</v>
      </c>
      <c r="G12119" s="3" t="s">
        <v>38455</v>
      </c>
      <c r="I12119" t="str">
        <f t="shared" si="189"/>
        <v>,(3460,' Carlos Mella Romero ',' cmella@equimavi.cl',' 2 2522 6037    ', Jefe de Administración y Finanzas')</v>
      </c>
    </row>
    <row r="12120" spans="1:9">
      <c r="A12120" s="3" t="s">
        <v>38458</v>
      </c>
      <c r="B12120" s="3" t="s">
        <v>38456</v>
      </c>
      <c r="C12120" s="3">
        <f>VLOOKUP(B12120,CONSOLIDADO!A$2:E$11786,5,FALSE)</f>
        <v>3461</v>
      </c>
      <c r="D12120" s="3" t="s">
        <v>38457</v>
      </c>
      <c r="E12120" s="3" t="s">
        <v>6739</v>
      </c>
      <c r="F12120" s="3" t="s">
        <v>38459</v>
      </c>
      <c r="G12120" s="3" t="s">
        <v>38460</v>
      </c>
      <c r="I12120" t="str">
        <f t="shared" si="189"/>
        <v>,(3461,' Jaime Arrieta Correa ',' jarrieta@mafor.cl',' 2 2379 2620    ', Gerente General')</v>
      </c>
    </row>
    <row r="12121" spans="1:9">
      <c r="A12121" s="3" t="s">
        <v>38461</v>
      </c>
      <c r="B12121" s="3" t="s">
        <v>38456</v>
      </c>
      <c r="C12121" s="3">
        <f>VLOOKUP(B12121,CONSOLIDADO!A$2:E$11786,5,FALSE)</f>
        <v>3461</v>
      </c>
      <c r="D12121" s="3" t="s">
        <v>38457</v>
      </c>
      <c r="E12121" s="3" t="s">
        <v>6757</v>
      </c>
      <c r="F12121" s="3" t="s">
        <v>38462</v>
      </c>
      <c r="G12121" s="3" t="s">
        <v>38460</v>
      </c>
      <c r="I12121" t="str">
        <f t="shared" si="189"/>
        <v>,(3461,' Enrique Sepúlveda Pacheco ',' esepulveda@mafor.cl',' 2 2379 2620    ', Gerente de Administración y Finanzas')</v>
      </c>
    </row>
    <row r="12122" spans="1:9">
      <c r="A12122" s="3" t="s">
        <v>38463</v>
      </c>
      <c r="B12122" s="3" t="s">
        <v>38456</v>
      </c>
      <c r="C12122" s="3">
        <f>VLOOKUP(B12122,CONSOLIDADO!A$2:E$11786,5,FALSE)</f>
        <v>3461</v>
      </c>
      <c r="D12122" s="3" t="s">
        <v>38457</v>
      </c>
      <c r="E12122" s="3" t="s">
        <v>6905</v>
      </c>
      <c r="F12122" s="3" t="s">
        <v>38464</v>
      </c>
      <c r="G12122" s="3" t="s">
        <v>38460</v>
      </c>
      <c r="I12122" t="str">
        <f t="shared" si="189"/>
        <v>,(3461,' Harry Exss Cornelius ',' harry.exss@excochile.com',' 2 2379 2620    ', Gerente Comercial')</v>
      </c>
    </row>
    <row r="12123" spans="1:9">
      <c r="A12123" s="3" t="s">
        <v>38465</v>
      </c>
      <c r="B12123" s="3" t="s">
        <v>38456</v>
      </c>
      <c r="C12123" s="3">
        <f>VLOOKUP(B12123,CONSOLIDADO!A$2:E$11786,5,FALSE)</f>
        <v>3461</v>
      </c>
      <c r="D12123" s="3" t="s">
        <v>38457</v>
      </c>
      <c r="E12123" s="3" t="s">
        <v>15449</v>
      </c>
      <c r="F12123" s="3" t="s">
        <v>38466</v>
      </c>
      <c r="G12123" s="3" t="s">
        <v>38460</v>
      </c>
      <c r="I12123" t="str">
        <f t="shared" si="189"/>
        <v>,(3461,' Marco Gálvez Fuentealba ',' mgalvez@mafor.cl',' 2 2379 2620    ', Gerente Producción')</v>
      </c>
    </row>
    <row r="12124" spans="1:9">
      <c r="A12124" s="3" t="s">
        <v>38467</v>
      </c>
      <c r="B12124" s="3" t="s">
        <v>38456</v>
      </c>
      <c r="C12124" s="3">
        <f>VLOOKUP(B12124,CONSOLIDADO!A$2:E$11786,5,FALSE)</f>
        <v>3461</v>
      </c>
      <c r="D12124" s="3" t="s">
        <v>38457</v>
      </c>
      <c r="E12124" s="3" t="s">
        <v>8821</v>
      </c>
      <c r="F12124" s="3" t="s">
        <v>38468</v>
      </c>
      <c r="G12124" s="3" t="s">
        <v>38460</v>
      </c>
      <c r="I12124" t="str">
        <f t="shared" si="189"/>
        <v>,(3461,' Karen Hernández Riveros ',' khernandez@mafor,cl',' 2 2379 2620    ', Encargada de Recursos Humanos')</v>
      </c>
    </row>
    <row r="12125" spans="1:9">
      <c r="A12125" s="3" t="s">
        <v>38470</v>
      </c>
      <c r="B12125" s="3" t="s">
        <v>38469</v>
      </c>
      <c r="C12125" s="3">
        <f>VLOOKUP(B12125,CONSOLIDADO!A$2:E$11786,5,FALSE)</f>
        <v>3462</v>
      </c>
      <c r="D12125" s="3" t="s">
        <v>4766</v>
      </c>
      <c r="E12125" s="3" t="s">
        <v>6739</v>
      </c>
      <c r="F12125" s="3" t="s">
        <v>38471</v>
      </c>
      <c r="G12125" s="3" t="s">
        <v>38472</v>
      </c>
      <c r="I12125" t="str">
        <f t="shared" si="189"/>
        <v>,(3462,' Pedro Barriga Duque ',' magin@magin.cl',' 2 2646 4339    ', Gerente General')</v>
      </c>
    </row>
    <row r="12126" spans="1:9">
      <c r="A12126" s="3" t="s">
        <v>38474</v>
      </c>
      <c r="B12126" s="3" t="s">
        <v>38473</v>
      </c>
      <c r="C12126" s="3">
        <f>VLOOKUP(B12126,CONSOLIDADO!A$2:E$11786,5,FALSE)</f>
        <v>3463</v>
      </c>
      <c r="D12126" s="3" t="s">
        <v>1494</v>
      </c>
      <c r="E12126" s="3" t="s">
        <v>6739</v>
      </c>
      <c r="F12126" s="3" t="s">
        <v>38475</v>
      </c>
      <c r="G12126" s="3" t="s">
        <v>38476</v>
      </c>
      <c r="I12126" t="str">
        <f t="shared" si="189"/>
        <v>,(3463,' Edwin Vildósola I. ',' edwin.vildosola@magotteaux.com',' 2 2837 6900    ', Gerente General')</v>
      </c>
    </row>
    <row r="12127" spans="1:9">
      <c r="A12127" s="3" t="s">
        <v>38477</v>
      </c>
      <c r="B12127" s="3" t="s">
        <v>38473</v>
      </c>
      <c r="C12127" s="3">
        <f>VLOOKUP(B12127,CONSOLIDADO!A$2:E$11786,5,FALSE)</f>
        <v>3463</v>
      </c>
      <c r="D12127" s="3" t="s">
        <v>1494</v>
      </c>
      <c r="E12127" s="3" t="s">
        <v>7140</v>
      </c>
      <c r="F12127" s="3" t="s">
        <v>38478</v>
      </c>
      <c r="G12127" s="3" t="s">
        <v>38476</v>
      </c>
      <c r="I12127" t="str">
        <f t="shared" si="189"/>
        <v>,(3463,' Rudy Jaramillo ',' rudy.jaramillo@magotteaux.com',' 2 2837 6900    ', Gerente de Ventas')</v>
      </c>
    </row>
    <row r="12128" spans="1:9">
      <c r="A12128" s="3" t="s">
        <v>38481</v>
      </c>
      <c r="B12128" s="3" t="s">
        <v>38479</v>
      </c>
      <c r="C12128" s="3">
        <f>VLOOKUP(B12128,CONSOLIDADO!A$2:E$11786,5,FALSE)</f>
        <v>3464</v>
      </c>
      <c r="D12128" s="3" t="s">
        <v>38480</v>
      </c>
      <c r="E12128" s="3" t="s">
        <v>6739</v>
      </c>
      <c r="F12128" s="3" t="s">
        <v>38482</v>
      </c>
      <c r="G12128" s="3" t="s">
        <v>38483</v>
      </c>
      <c r="I12128" t="str">
        <f t="shared" si="189"/>
        <v>,(3464,' José Díaz Silva ',' jose.diaz@magotteaux.com',' 55 222 2210    ', Gerente General')</v>
      </c>
    </row>
    <row r="12129" spans="1:9">
      <c r="A12129" s="3" t="s">
        <v>38484</v>
      </c>
      <c r="B12129" s="3" t="s">
        <v>38479</v>
      </c>
      <c r="C12129" s="3">
        <f>VLOOKUP(B12129,CONSOLIDADO!A$2:E$11786,5,FALSE)</f>
        <v>3464</v>
      </c>
      <c r="D12129" s="3" t="s">
        <v>38480</v>
      </c>
      <c r="E12129" s="3" t="s">
        <v>6757</v>
      </c>
      <c r="F12129" s="3" t="s">
        <v>38485</v>
      </c>
      <c r="G12129" s="3" t="s">
        <v>38483</v>
      </c>
      <c r="I12129" t="str">
        <f t="shared" si="189"/>
        <v>,(3464,' John Bucher Ritterhaussen ',' john.bucher@magotteaux.com',' 55 222 2210    ', Gerente de Administración y Finanzas')</v>
      </c>
    </row>
    <row r="12130" spans="1:9">
      <c r="A12130" s="3" t="s">
        <v>38486</v>
      </c>
      <c r="B12130" s="3" t="s">
        <v>38479</v>
      </c>
      <c r="C12130" s="3">
        <f>VLOOKUP(B12130,CONSOLIDADO!A$2:E$11786,5,FALSE)</f>
        <v>3464</v>
      </c>
      <c r="D12130" s="3" t="s">
        <v>38480</v>
      </c>
      <c r="E12130" s="3" t="s">
        <v>6886</v>
      </c>
      <c r="F12130" s="3" t="s">
        <v>38487</v>
      </c>
      <c r="G12130" s="3" t="s">
        <v>38483</v>
      </c>
      <c r="I12130" t="str">
        <f t="shared" si="189"/>
        <v>,(3464,' Sabina Astargo Toro ',' sabina.astargo@magotteaux.com',' 55 222 2210    ', Gerente de Recursos Humanos')</v>
      </c>
    </row>
    <row r="12131" spans="1:9">
      <c r="A12131" s="3" t="s">
        <v>38490</v>
      </c>
      <c r="B12131" s="3" t="s">
        <v>38488</v>
      </c>
      <c r="C12131" s="3">
        <f>VLOOKUP(B12131,CONSOLIDADO!A$2:E$11786,5,FALSE)</f>
        <v>3465</v>
      </c>
      <c r="D12131" s="3" t="s">
        <v>38489</v>
      </c>
      <c r="E12131" s="3" t="s">
        <v>6739</v>
      </c>
      <c r="F12131" s="3" t="s">
        <v>38491</v>
      </c>
      <c r="G12131" s="3" t="s">
        <v>38492</v>
      </c>
      <c r="I12131" t="str">
        <f t="shared" si="189"/>
        <v>,(3465,' Abraham Ramírez Oliva ',' aramirez@maigas.cl',' 2 2445 0070    ', Gerente General')</v>
      </c>
    </row>
    <row r="12132" spans="1:9">
      <c r="A12132" s="3" t="s">
        <v>38493</v>
      </c>
      <c r="B12132" s="3" t="s">
        <v>38488</v>
      </c>
      <c r="C12132" s="3">
        <f>VLOOKUP(B12132,CONSOLIDADO!A$2:E$11786,5,FALSE)</f>
        <v>3465</v>
      </c>
      <c r="D12132" s="3" t="s">
        <v>38489</v>
      </c>
      <c r="E12132" s="3" t="s">
        <v>38327</v>
      </c>
      <c r="F12132" s="3" t="s">
        <v>38494</v>
      </c>
      <c r="G12132" s="3" t="s">
        <v>38492</v>
      </c>
      <c r="I12132" t="str">
        <f t="shared" si="189"/>
        <v>,(3465,' Karina Frontuto Jaque ',' kfrontuto@maigas.cl',' 2 2445 0070    ', Representante de Ventas')</v>
      </c>
    </row>
    <row r="12133" spans="1:9">
      <c r="A12133" s="3" t="s">
        <v>38495</v>
      </c>
      <c r="B12133" s="3" t="s">
        <v>38488</v>
      </c>
      <c r="C12133" s="3">
        <f>VLOOKUP(B12133,CONSOLIDADO!A$2:E$11786,5,FALSE)</f>
        <v>3465</v>
      </c>
      <c r="D12133" s="3" t="s">
        <v>38489</v>
      </c>
      <c r="E12133" s="3" t="s">
        <v>38496</v>
      </c>
      <c r="F12133" s="3" t="s">
        <v>38497</v>
      </c>
      <c r="G12133" s="3" t="s">
        <v>38492</v>
      </c>
      <c r="I12133" t="str">
        <f t="shared" si="189"/>
        <v>,(3465,' Eduardo Andrés Núñez Figueroa ',' anunez@maigas.cl',' 2 2445 0070    ', Contador General, Jefe Recursos Humanos')</v>
      </c>
    </row>
    <row r="12134" spans="1:9">
      <c r="A12134" s="3" t="s">
        <v>38499</v>
      </c>
      <c r="B12134" s="3" t="s">
        <v>38498</v>
      </c>
      <c r="C12134" s="3">
        <f>VLOOKUP(B12134,CONSOLIDADO!A$2:E$11786,5,FALSE)</f>
        <v>3466</v>
      </c>
      <c r="D12134" s="3" t="s">
        <v>1764</v>
      </c>
      <c r="E12134" s="3"/>
      <c r="F12134" s="3"/>
      <c r="G12134" s="3" t="s">
        <v>38500</v>
      </c>
      <c r="I12134" t="str">
        <f t="shared" si="189"/>
        <v>,(3466,' Marianne Cheyre Stevenson','',' 2 2698 7251',')</v>
      </c>
    </row>
    <row r="12135" spans="1:9">
      <c r="A12135" s="3" t="s">
        <v>38502</v>
      </c>
      <c r="B12135" s="3" t="s">
        <v>38501</v>
      </c>
      <c r="C12135" s="3">
        <f>VLOOKUP(B12135,CONSOLIDADO!A$2:E$11786,5,FALSE)</f>
        <v>3467</v>
      </c>
      <c r="D12135" s="3" t="s">
        <v>1120</v>
      </c>
      <c r="E12135" s="3" t="s">
        <v>6813</v>
      </c>
      <c r="F12135" s="3" t="s">
        <v>38503</v>
      </c>
      <c r="G12135" s="3" t="s">
        <v>38504</v>
      </c>
      <c r="I12135" t="str">
        <f t="shared" si="189"/>
        <v>,(3467,' Guillermo Guerrero Velásquez ',' gguerrero@mainsoft.cl',' 2 2449 9900    ', Presidente')</v>
      </c>
    </row>
    <row r="12136" spans="1:9">
      <c r="A12136" s="3" t="s">
        <v>38505</v>
      </c>
      <c r="B12136" s="3" t="s">
        <v>38501</v>
      </c>
      <c r="C12136" s="3">
        <f>VLOOKUP(B12136,CONSOLIDADO!A$2:E$11786,5,FALSE)</f>
        <v>3467</v>
      </c>
      <c r="D12136" s="3" t="s">
        <v>1120</v>
      </c>
      <c r="E12136" s="3" t="s">
        <v>6739</v>
      </c>
      <c r="F12136" s="3"/>
      <c r="G12136" s="3" t="s">
        <v>38504</v>
      </c>
      <c r="I12136" t="str">
        <f t="shared" si="189"/>
        <v>,(3467,' Guillermo Guerrero Trincado ','',' 2 2449 9900    ', Gerente General')</v>
      </c>
    </row>
    <row r="12137" spans="1:9">
      <c r="A12137" s="3" t="s">
        <v>38506</v>
      </c>
      <c r="B12137" s="3" t="s">
        <v>38501</v>
      </c>
      <c r="C12137" s="3">
        <f>VLOOKUP(B12137,CONSOLIDADO!A$2:E$11786,5,FALSE)</f>
        <v>3467</v>
      </c>
      <c r="D12137" s="3" t="s">
        <v>1120</v>
      </c>
      <c r="E12137" s="3" t="s">
        <v>6905</v>
      </c>
      <c r="F12137" s="3"/>
      <c r="G12137" s="3" t="s">
        <v>38504</v>
      </c>
      <c r="I12137" t="str">
        <f t="shared" si="189"/>
        <v>,(3467,' Sergio Fuentes Aliaga ','',' 2 2449 9900    ', Gerente Comercial')</v>
      </c>
    </row>
    <row r="12138" spans="1:9">
      <c r="A12138" s="3" t="s">
        <v>38508</v>
      </c>
      <c r="B12138" s="3" t="s">
        <v>38507</v>
      </c>
      <c r="C12138" s="3">
        <f>VLOOKUP(B12138,CONSOLIDADO!A$2:E$11786,5,FALSE)</f>
        <v>3468</v>
      </c>
      <c r="D12138" s="3" t="s">
        <v>5681</v>
      </c>
      <c r="E12138" s="3"/>
      <c r="F12138" s="3"/>
      <c r="G12138" s="3" t="s">
        <v>38509</v>
      </c>
      <c r="I12138" t="str">
        <f t="shared" si="189"/>
        <v>,(3468,' Simón Arsenault','',' 51 242 0000',')</v>
      </c>
    </row>
    <row r="12139" spans="1:9">
      <c r="A12139" s="3" t="s">
        <v>38510</v>
      </c>
      <c r="B12139" s="3" t="s">
        <v>38507</v>
      </c>
      <c r="C12139" s="3">
        <f>VLOOKUP(B12139,CONSOLIDADO!A$2:E$11786,5,FALSE)</f>
        <v>3468</v>
      </c>
      <c r="D12139" s="3" t="s">
        <v>5681</v>
      </c>
      <c r="E12139" s="3" t="s">
        <v>7100</v>
      </c>
      <c r="F12139" s="3"/>
      <c r="G12139" s="3" t="s">
        <v>38511</v>
      </c>
      <c r="I12139" t="str">
        <f t="shared" si="189"/>
        <v>,(3468,' Ben Harper ','',' 51 242 0000    ', Director Financiero')</v>
      </c>
    </row>
    <row r="12140" spans="1:9">
      <c r="A12140" s="3" t="s">
        <v>38514</v>
      </c>
      <c r="B12140" s="3" t="s">
        <v>38512</v>
      </c>
      <c r="C12140" s="3">
        <f>VLOOKUP(B12140,CONSOLIDADO!A$2:E$11786,5,FALSE)</f>
        <v>3469</v>
      </c>
      <c r="D12140" s="3" t="s">
        <v>38513</v>
      </c>
      <c r="E12140" s="3" t="s">
        <v>6739</v>
      </c>
      <c r="F12140" s="3" t="s">
        <v>38515</v>
      </c>
      <c r="G12140" s="3" t="s">
        <v>38516</v>
      </c>
      <c r="I12140" t="str">
        <f t="shared" si="189"/>
        <v>,(3469,' Marcelo Malbec Lepeley ',' marcelo.malbec@malbec.cl',' 2 2556 7200    ', Gerente General')</v>
      </c>
    </row>
    <row r="12141" spans="1:9">
      <c r="A12141" s="3" t="s">
        <v>38517</v>
      </c>
      <c r="B12141" s="3" t="s">
        <v>38512</v>
      </c>
      <c r="C12141" s="3">
        <f>VLOOKUP(B12141,CONSOLIDADO!A$2:E$11786,5,FALSE)</f>
        <v>3469</v>
      </c>
      <c r="D12141" s="3" t="s">
        <v>38513</v>
      </c>
      <c r="E12141" s="3" t="s">
        <v>6757</v>
      </c>
      <c r="F12141" s="3" t="s">
        <v>38518</v>
      </c>
      <c r="G12141" s="3" t="s">
        <v>38516</v>
      </c>
      <c r="I12141" t="str">
        <f t="shared" si="189"/>
        <v>,(3469,' Cristian Flores Salas ',' cristian.flores@malbec.cl',' 2 2556 7200    ', Gerente de Administración y Finanzas')</v>
      </c>
    </row>
    <row r="12142" spans="1:9">
      <c r="A12142" s="3" t="s">
        <v>38519</v>
      </c>
      <c r="B12142" s="3" t="s">
        <v>38512</v>
      </c>
      <c r="C12142" s="3">
        <f>VLOOKUP(B12142,CONSOLIDADO!A$2:E$11786,5,FALSE)</f>
        <v>3469</v>
      </c>
      <c r="D12142" s="3" t="s">
        <v>38513</v>
      </c>
      <c r="E12142" s="3"/>
      <c r="F12142" s="3"/>
      <c r="G12142" s="3" t="s">
        <v>38520</v>
      </c>
      <c r="I12142" t="str">
        <f t="shared" si="189"/>
        <v>,(3469,' Julio Manzor Palacios','',' 2 2556 7200',')</v>
      </c>
    </row>
    <row r="12143" spans="1:9">
      <c r="A12143" s="3" t="s">
        <v>38522</v>
      </c>
      <c r="B12143" s="3" t="s">
        <v>38521</v>
      </c>
      <c r="C12143" s="3">
        <f>VLOOKUP(B12143,CONSOLIDADO!A$2:E$11786,5,FALSE)</f>
        <v>3470</v>
      </c>
      <c r="D12143" s="3" t="s">
        <v>5187</v>
      </c>
      <c r="E12143" s="3" t="s">
        <v>6739</v>
      </c>
      <c r="F12143" s="3" t="s">
        <v>38523</v>
      </c>
      <c r="G12143" s="3" t="s">
        <v>38524</v>
      </c>
      <c r="I12143" t="str">
        <f t="shared" si="189"/>
        <v>,(3470,' Ari Wurmann Abeliuk ',' awurmann@maletaschile.cl',' 2 2923 0500    ', Gerente General')</v>
      </c>
    </row>
    <row r="12144" spans="1:9">
      <c r="A12144" s="3" t="s">
        <v>38525</v>
      </c>
      <c r="B12144" s="3" t="s">
        <v>38521</v>
      </c>
      <c r="C12144" s="3">
        <f>VLOOKUP(B12144,CONSOLIDADO!A$2:E$11786,5,FALSE)</f>
        <v>3470</v>
      </c>
      <c r="D12144" s="3" t="s">
        <v>5187</v>
      </c>
      <c r="E12144" s="3" t="s">
        <v>6757</v>
      </c>
      <c r="F12144" s="3" t="s">
        <v>38526</v>
      </c>
      <c r="G12144" s="3" t="s">
        <v>38527</v>
      </c>
      <c r="I12144" t="str">
        <f t="shared" si="189"/>
        <v>,(3470,' Alejandro Rojas Arena ',' arojas@maletaschile.cl',' 32 238 3900    ', Gerente de Administración y Finanzas')</v>
      </c>
    </row>
    <row r="12145" spans="1:9">
      <c r="A12145" s="3" t="s">
        <v>38528</v>
      </c>
      <c r="B12145" s="3" t="s">
        <v>38521</v>
      </c>
      <c r="C12145" s="3">
        <f>VLOOKUP(B12145,CONSOLIDADO!A$2:E$11786,5,FALSE)</f>
        <v>3470</v>
      </c>
      <c r="D12145" s="3" t="s">
        <v>5187</v>
      </c>
      <c r="E12145" s="3"/>
      <c r="F12145" s="3"/>
      <c r="G12145" s="3" t="s">
        <v>38529</v>
      </c>
      <c r="I12145" t="str">
        <f t="shared" si="189"/>
        <v>,(3470,' Thomas Filipek Cizkova','',' 2 2923 0500',')</v>
      </c>
    </row>
    <row r="12146" spans="1:9">
      <c r="A12146" s="3" t="s">
        <v>38532</v>
      </c>
      <c r="B12146" s="3" t="s">
        <v>38530</v>
      </c>
      <c r="C12146" s="3">
        <f>VLOOKUP(B12146,CONSOLIDADO!A$2:E$11786,5,FALSE)</f>
        <v>3471</v>
      </c>
      <c r="D12146" s="3" t="s">
        <v>38531</v>
      </c>
      <c r="E12146" s="3" t="s">
        <v>6739</v>
      </c>
      <c r="F12146" s="3" t="s">
        <v>38533</v>
      </c>
      <c r="G12146" s="3" t="s">
        <v>38534</v>
      </c>
      <c r="I12146" t="str">
        <f t="shared" si="189"/>
        <v>,(3471,' Jaime Cordero Rebolledo ',' jcordero@malfanti.cl',' 2 2687 0900    ', Gerente General')</v>
      </c>
    </row>
    <row r="12147" spans="1:9">
      <c r="A12147" s="3" t="s">
        <v>38536</v>
      </c>
      <c r="B12147" s="3" t="s">
        <v>38535</v>
      </c>
      <c r="C12147" s="3">
        <f>VLOOKUP(B12147,CONSOLIDADO!A$2:E$11786,5,FALSE)</f>
        <v>3472</v>
      </c>
      <c r="D12147" s="3" t="s">
        <v>1953</v>
      </c>
      <c r="E12147" s="3" t="s">
        <v>38537</v>
      </c>
      <c r="F12147" s="3" t="s">
        <v>38538</v>
      </c>
      <c r="G12147" s="3" t="s">
        <v>38539</v>
      </c>
      <c r="I12147" t="str">
        <f t="shared" si="189"/>
        <v>,(3472,' Carlos Leyton Labbé ',' cleyton@parauco.com',' 2 2299 0801    ', Center Manager Arauco Estación')</v>
      </c>
    </row>
    <row r="12148" spans="1:9">
      <c r="A12148" s="3" t="s">
        <v>21879</v>
      </c>
      <c r="B12148" s="3" t="s">
        <v>38540</v>
      </c>
      <c r="C12148" s="3">
        <f>VLOOKUP(B12148,CONSOLIDADO!A$2:E$11786,5,FALSE)</f>
        <v>3473</v>
      </c>
      <c r="D12148" s="3" t="s">
        <v>4773</v>
      </c>
      <c r="E12148" s="3" t="s">
        <v>8441</v>
      </c>
      <c r="F12148" s="3"/>
      <c r="G12148" s="3" t="s">
        <v>38541</v>
      </c>
      <c r="I12148" t="str">
        <f t="shared" si="189"/>
        <v>,(3473,' Juan Antonio Alvarez Avendaño ','',' 32 216 1200    ', Presidente Directorio')</v>
      </c>
    </row>
    <row r="12149" spans="1:9">
      <c r="A12149" s="3" t="s">
        <v>16719</v>
      </c>
      <c r="B12149" s="3" t="s">
        <v>38540</v>
      </c>
      <c r="C12149" s="3">
        <f>VLOOKUP(B12149,CONSOLIDADO!A$2:E$11786,5,FALSE)</f>
        <v>3473</v>
      </c>
      <c r="D12149" s="3" t="s">
        <v>4773</v>
      </c>
      <c r="E12149" s="3" t="s">
        <v>6850</v>
      </c>
      <c r="F12149" s="3"/>
      <c r="G12149" s="3" t="s">
        <v>38542</v>
      </c>
      <c r="I12149" t="str">
        <f t="shared" si="189"/>
        <v>,(3473,' Sergio Hidalgo Herazo ','',' 2 2927 2100    ', Director')</v>
      </c>
    </row>
    <row r="12150" spans="1:9">
      <c r="A12150" s="3" t="s">
        <v>38543</v>
      </c>
      <c r="B12150" s="3" t="s">
        <v>38540</v>
      </c>
      <c r="C12150" s="3">
        <f>VLOOKUP(B12150,CONSOLIDADO!A$2:E$11786,5,FALSE)</f>
        <v>3473</v>
      </c>
      <c r="D12150" s="3" t="s">
        <v>4773</v>
      </c>
      <c r="E12150" s="3" t="s">
        <v>6739</v>
      </c>
      <c r="F12150" s="3"/>
      <c r="G12150" s="3" t="s">
        <v>38544</v>
      </c>
      <c r="I12150" t="str">
        <f t="shared" si="189"/>
        <v>,(3473,' Sergio Novoa Balmaceda ','',' 2 2927 2117    ', Gerente General')</v>
      </c>
    </row>
    <row r="12151" spans="1:9">
      <c r="A12151" s="3" t="s">
        <v>38545</v>
      </c>
      <c r="B12151" s="3" t="s">
        <v>38540</v>
      </c>
      <c r="C12151" s="3">
        <f>VLOOKUP(B12151,CONSOLIDADO!A$2:E$11786,5,FALSE)</f>
        <v>3473</v>
      </c>
      <c r="D12151" s="3" t="s">
        <v>4773</v>
      </c>
      <c r="E12151" s="3" t="s">
        <v>6905</v>
      </c>
      <c r="F12151" s="3"/>
      <c r="G12151" s="3" t="s">
        <v>38542</v>
      </c>
      <c r="I12151" t="str">
        <f t="shared" si="189"/>
        <v>,(3473,' Diego Allende Sánchez ','',' 2 2927 2100    ', Gerente Comercial')</v>
      </c>
    </row>
    <row r="12152" spans="1:9">
      <c r="A12152" s="3" t="s">
        <v>38546</v>
      </c>
      <c r="B12152" s="3" t="s">
        <v>38540</v>
      </c>
      <c r="C12152" s="3">
        <f>VLOOKUP(B12152,CONSOLIDADO!A$2:E$11786,5,FALSE)</f>
        <v>3473</v>
      </c>
      <c r="D12152" s="3" t="s">
        <v>4773</v>
      </c>
      <c r="E12152" s="3" t="s">
        <v>22480</v>
      </c>
      <c r="F12152" s="3"/>
      <c r="G12152" s="3" t="s">
        <v>38541</v>
      </c>
      <c r="I12152" t="str">
        <f t="shared" si="189"/>
        <v>,(3473,' Gonzalo Marambio Thibaut ','',' 32 216 1200    ', Gerente de Operaciones y Servicios')</v>
      </c>
    </row>
    <row r="12153" spans="1:9">
      <c r="A12153" s="3" t="s">
        <v>38547</v>
      </c>
      <c r="B12153" s="3" t="s">
        <v>38540</v>
      </c>
      <c r="C12153" s="3">
        <f>VLOOKUP(B12153,CONSOLIDADO!A$2:E$11786,5,FALSE)</f>
        <v>3473</v>
      </c>
      <c r="D12153" s="3" t="s">
        <v>4773</v>
      </c>
      <c r="E12153" s="3" t="s">
        <v>6757</v>
      </c>
      <c r="F12153" s="3"/>
      <c r="G12153" s="3" t="s">
        <v>38541</v>
      </c>
      <c r="I12153" t="str">
        <f t="shared" si="189"/>
        <v>,(3473,' Jaime González Mallea ','',' 32 216 1200    ', Gerente de Administración y Finanzas')</v>
      </c>
    </row>
    <row r="12154" spans="1:9">
      <c r="A12154" s="3" t="s">
        <v>38548</v>
      </c>
      <c r="B12154" s="3" t="s">
        <v>38540</v>
      </c>
      <c r="C12154" s="3">
        <f>VLOOKUP(B12154,CONSOLIDADO!A$2:E$11786,5,FALSE)</f>
        <v>3473</v>
      </c>
      <c r="D12154" s="3" t="s">
        <v>4773</v>
      </c>
      <c r="E12154" s="3" t="s">
        <v>7136</v>
      </c>
      <c r="F12154" s="3" t="s">
        <v>38549</v>
      </c>
      <c r="G12154" s="3" t="s">
        <v>38550</v>
      </c>
      <c r="I12154" t="str">
        <f t="shared" si="189"/>
        <v>,(3473,' Carla Ratto ',' cratto@grupomarina.cl',' 2 2927 2111    ', Gerente de Marketing')</v>
      </c>
    </row>
    <row r="12155" spans="1:9">
      <c r="A12155" s="3" t="s">
        <v>38553</v>
      </c>
      <c r="B12155" s="3" t="s">
        <v>38551</v>
      </c>
      <c r="C12155" s="3">
        <f>VLOOKUP(B12155,CONSOLIDADO!A$2:E$11786,5,FALSE)</f>
        <v>3474</v>
      </c>
      <c r="D12155" s="3" t="s">
        <v>38552</v>
      </c>
      <c r="E12155" s="3" t="s">
        <v>6813</v>
      </c>
      <c r="F12155" s="3"/>
      <c r="G12155" s="3" t="s">
        <v>38554</v>
      </c>
      <c r="I12155" t="str">
        <f t="shared" si="189"/>
        <v>,(3474,' Andrés Herrera Ramírez ','',' 2 2520 6800    ', Presidente')</v>
      </c>
    </row>
    <row r="12156" spans="1:9">
      <c r="A12156" s="3" t="s">
        <v>16989</v>
      </c>
      <c r="B12156" s="3" t="s">
        <v>38551</v>
      </c>
      <c r="C12156" s="3">
        <f>VLOOKUP(B12156,CONSOLIDADO!A$2:E$11786,5,FALSE)</f>
        <v>3474</v>
      </c>
      <c r="D12156" s="3" t="s">
        <v>38552</v>
      </c>
      <c r="E12156" s="3" t="s">
        <v>6848</v>
      </c>
      <c r="F12156" s="3"/>
      <c r="G12156" s="3" t="s">
        <v>38554</v>
      </c>
      <c r="I12156" t="str">
        <f t="shared" si="189"/>
        <v>,(3474,' Eduardo Chadwick Claro ','',' 2 2520 6800    ', Vicepresidente')</v>
      </c>
    </row>
    <row r="12157" spans="1:9">
      <c r="A12157" s="3" t="s">
        <v>38555</v>
      </c>
      <c r="B12157" s="3" t="s">
        <v>38551</v>
      </c>
      <c r="C12157" s="3">
        <f>VLOOKUP(B12157,CONSOLIDADO!A$2:E$11786,5,FALSE)</f>
        <v>3474</v>
      </c>
      <c r="D12157" s="3" t="s">
        <v>38552</v>
      </c>
      <c r="E12157" s="3" t="s">
        <v>6739</v>
      </c>
      <c r="F12157" s="3" t="s">
        <v>38556</v>
      </c>
      <c r="G12157" s="3" t="s">
        <v>38554</v>
      </c>
      <c r="I12157" t="str">
        <f t="shared" si="189"/>
        <v>,(3474,' Alvaro Cruzat Ochagavía ',' info@maltexco.com',' 2 2520 6800    ', Gerente General')</v>
      </c>
    </row>
    <row r="12158" spans="1:9">
      <c r="A12158" s="3" t="s">
        <v>38557</v>
      </c>
      <c r="B12158" s="3" t="s">
        <v>38551</v>
      </c>
      <c r="C12158" s="3">
        <f>VLOOKUP(B12158,CONSOLIDADO!A$2:E$11786,5,FALSE)</f>
        <v>3474</v>
      </c>
      <c r="D12158" s="3" t="s">
        <v>38552</v>
      </c>
      <c r="E12158" s="3" t="s">
        <v>7032</v>
      </c>
      <c r="F12158" s="3" t="s">
        <v>38558</v>
      </c>
      <c r="G12158" s="3" t="s">
        <v>38559</v>
      </c>
      <c r="I12158" t="str">
        <f t="shared" si="189"/>
        <v>,(3474,' Francisco Alvarado Valenzuela ',' falvarado@maltexco.com',' 2 2873 4312    ', Gerente Administración y Finanzas')</v>
      </c>
    </row>
    <row r="12159" spans="1:9">
      <c r="A12159" s="3" t="s">
        <v>38560</v>
      </c>
      <c r="B12159" s="3" t="s">
        <v>38551</v>
      </c>
      <c r="C12159" s="3">
        <f>VLOOKUP(B12159,CONSOLIDADO!A$2:E$11786,5,FALSE)</f>
        <v>3474</v>
      </c>
      <c r="D12159" s="3" t="s">
        <v>38552</v>
      </c>
      <c r="E12159" s="3"/>
      <c r="F12159" s="3"/>
      <c r="G12159" s="3" t="s">
        <v>38561</v>
      </c>
      <c r="I12159" t="str">
        <f t="shared" si="189"/>
        <v>,(3474,' Fernando Reyes Badilla','',' 2 2873 4303',')</v>
      </c>
    </row>
    <row r="12160" spans="1:9">
      <c r="A12160" s="3" t="s">
        <v>38564</v>
      </c>
      <c r="B12160" s="3" t="s">
        <v>38562</v>
      </c>
      <c r="C12160" s="3">
        <f>VLOOKUP(B12160,CONSOLIDADO!A$2:E$11786,5,FALSE)</f>
        <v>3475</v>
      </c>
      <c r="D12160" s="3" t="s">
        <v>38563</v>
      </c>
      <c r="E12160" s="3" t="s">
        <v>6739</v>
      </c>
      <c r="F12160" s="3" t="s">
        <v>38565</v>
      </c>
      <c r="G12160" s="3" t="s">
        <v>38566</v>
      </c>
      <c r="I12160" t="str">
        <f t="shared" si="189"/>
        <v>,(3475,' María Victoria Puentes Cosmelli ',' mpuentes@manager.cl',' 2 2379 7700    ', Gerente General')</v>
      </c>
    </row>
    <row r="12161" spans="1:9">
      <c r="A12161" s="3" t="s">
        <v>38567</v>
      </c>
      <c r="B12161" s="3" t="s">
        <v>38562</v>
      </c>
      <c r="C12161" s="3">
        <f>VLOOKUP(B12161,CONSOLIDADO!A$2:E$11786,5,FALSE)</f>
        <v>3475</v>
      </c>
      <c r="D12161" s="3" t="s">
        <v>38563</v>
      </c>
      <c r="E12161" s="3" t="s">
        <v>6905</v>
      </c>
      <c r="F12161" s="3" t="s">
        <v>38568</v>
      </c>
      <c r="G12161" s="3" t="s">
        <v>38569</v>
      </c>
      <c r="I12161" t="str">
        <f t="shared" si="189"/>
        <v>,(3475,' Claudia Jara Ginsberg ',' cjara@manager.cl',' 2 2379 7719    ', Gerente Comercial')</v>
      </c>
    </row>
    <row r="12162" spans="1:9">
      <c r="A12162" s="3" t="s">
        <v>38570</v>
      </c>
      <c r="B12162" s="3" t="s">
        <v>38562</v>
      </c>
      <c r="C12162" s="3">
        <f>VLOOKUP(B12162,CONSOLIDADO!A$2:E$11786,5,FALSE)</f>
        <v>3475</v>
      </c>
      <c r="D12162" s="3" t="s">
        <v>38563</v>
      </c>
      <c r="E12162" s="3" t="s">
        <v>27547</v>
      </c>
      <c r="F12162" s="3" t="s">
        <v>38571</v>
      </c>
      <c r="G12162" s="3" t="s">
        <v>38566</v>
      </c>
      <c r="I12162" t="str">
        <f t="shared" si="189"/>
        <v>,(3475,' Ximena Peña Tobar ',' xpena@manager.cl',' 2 2379 7700    ', Gerente de Consultoría')</v>
      </c>
    </row>
    <row r="12163" spans="1:9">
      <c r="A12163" s="3" t="s">
        <v>38572</v>
      </c>
      <c r="B12163" s="3" t="s">
        <v>38562</v>
      </c>
      <c r="C12163" s="3">
        <f>VLOOKUP(B12163,CONSOLIDADO!A$2:E$11786,5,FALSE)</f>
        <v>3475</v>
      </c>
      <c r="D12163" s="3" t="s">
        <v>38563</v>
      </c>
      <c r="E12163" s="3"/>
      <c r="F12163" s="3"/>
      <c r="G12163" s="3" t="s">
        <v>38573</v>
      </c>
      <c r="I12163" t="str">
        <f t="shared" ref="I12163:I12226" si="190">CONCATENATE(",(",C12163,",'",A12163,"','",F12163,"','",G12163,"',",E12163,"')")</f>
        <v>,(3475,' Mirtha Herrera Morales','',' 2 2379 7700',')</v>
      </c>
    </row>
    <row r="12164" spans="1:9">
      <c r="A12164" s="3" t="s">
        <v>38574</v>
      </c>
      <c r="B12164" s="3" t="s">
        <v>38562</v>
      </c>
      <c r="C12164" s="3">
        <f>VLOOKUP(B12164,CONSOLIDADO!A$2:E$11786,5,FALSE)</f>
        <v>3475</v>
      </c>
      <c r="D12164" s="3" t="s">
        <v>38563</v>
      </c>
      <c r="E12164" s="3"/>
      <c r="F12164" s="3"/>
      <c r="G12164" s="3" t="s">
        <v>38573</v>
      </c>
      <c r="I12164" t="str">
        <f t="shared" si="190"/>
        <v>,(3475,' Ricardo Hunt Altuna','',' 2 2379 7700',')</v>
      </c>
    </row>
    <row r="12165" spans="1:9">
      <c r="A12165" s="3" t="s">
        <v>38576</v>
      </c>
      <c r="B12165" s="3" t="s">
        <v>38575</v>
      </c>
      <c r="C12165" s="3">
        <f>VLOOKUP(B12165,CONSOLIDADO!A$2:E$11786,5,FALSE)</f>
        <v>3476</v>
      </c>
      <c r="D12165" s="3" t="s">
        <v>6587</v>
      </c>
      <c r="E12165" s="3"/>
      <c r="F12165" s="3"/>
      <c r="G12165" s="3" t="s">
        <v>38577</v>
      </c>
      <c r="I12165" t="str">
        <f t="shared" si="190"/>
        <v>,(3476,' Gonzalo Hurtado Lambert','',' 2 3245 5800',')</v>
      </c>
    </row>
    <row r="12166" spans="1:9">
      <c r="A12166" s="3" t="s">
        <v>38580</v>
      </c>
      <c r="B12166" s="3" t="s">
        <v>38578</v>
      </c>
      <c r="C12166" s="3">
        <f>VLOOKUP(B12166,CONSOLIDADO!A$2:E$11786,5,FALSE)</f>
        <v>3477</v>
      </c>
      <c r="D12166" s="3" t="s">
        <v>38579</v>
      </c>
      <c r="E12166" s="3"/>
      <c r="F12166" s="3"/>
      <c r="G12166" s="3" t="s">
        <v>38581</v>
      </c>
      <c r="I12166" t="str">
        <f t="shared" si="190"/>
        <v>,(3477,' Ignacio Rodríguez','',' 2 2950 3318',')</v>
      </c>
    </row>
    <row r="12167" spans="1:9">
      <c r="A12167" s="3" t="s">
        <v>38582</v>
      </c>
      <c r="B12167" s="3" t="s">
        <v>38578</v>
      </c>
      <c r="C12167" s="3">
        <f>VLOOKUP(B12167,CONSOLIDADO!A$2:E$11786,5,FALSE)</f>
        <v>3477</v>
      </c>
      <c r="D12167" s="3" t="s">
        <v>38579</v>
      </c>
      <c r="E12167" s="3" t="s">
        <v>7545</v>
      </c>
      <c r="F12167" s="3" t="s">
        <v>38583</v>
      </c>
      <c r="G12167" s="3" t="s">
        <v>38584</v>
      </c>
      <c r="I12167" t="str">
        <f t="shared" si="190"/>
        <v>,(3477,' Carolina Cataldo ',' ccataldo@mohg.com',' 2 2950 3282    ', Director de Finanzas')</v>
      </c>
    </row>
    <row r="12168" spans="1:9">
      <c r="A12168" s="3" t="s">
        <v>38585</v>
      </c>
      <c r="B12168" s="3" t="s">
        <v>38578</v>
      </c>
      <c r="C12168" s="3">
        <f>VLOOKUP(B12168,CONSOLIDADO!A$2:E$11786,5,FALSE)</f>
        <v>3477</v>
      </c>
      <c r="D12168" s="3" t="s">
        <v>38579</v>
      </c>
      <c r="E12168" s="3" t="s">
        <v>38586</v>
      </c>
      <c r="F12168" s="3" t="s">
        <v>38587</v>
      </c>
      <c r="G12168" s="3" t="s">
        <v>38588</v>
      </c>
      <c r="I12168" t="str">
        <f t="shared" si="190"/>
        <v>,(3477,' Sofía Baglini ',' sbaglini@mohg.com',' 2 2950 3317    ', Directora de Estrategia Comercial')</v>
      </c>
    </row>
    <row r="12169" spans="1:9">
      <c r="A12169" s="3" t="s">
        <v>38589</v>
      </c>
      <c r="B12169" s="3" t="s">
        <v>38578</v>
      </c>
      <c r="C12169" s="3">
        <f>VLOOKUP(B12169,CONSOLIDADO!A$2:E$11786,5,FALSE)</f>
        <v>3477</v>
      </c>
      <c r="D12169" s="3" t="s">
        <v>38579</v>
      </c>
      <c r="E12169" s="3" t="s">
        <v>13936</v>
      </c>
      <c r="F12169" s="3" t="s">
        <v>38590</v>
      </c>
      <c r="G12169" s="3" t="s">
        <v>38591</v>
      </c>
      <c r="I12169" t="str">
        <f t="shared" si="190"/>
        <v>,(3477,' Paula Gimeno ',' pgimeno@mohg.com',' 2 2950 3350    ', Director de Recursos Humanos')</v>
      </c>
    </row>
    <row r="12170" spans="1:9">
      <c r="A12170" s="3" t="s">
        <v>38593</v>
      </c>
      <c r="B12170" s="3" t="s">
        <v>38592</v>
      </c>
      <c r="C12170" s="3">
        <f>VLOOKUP(B12170,CONSOLIDADO!A$2:E$11786,5,FALSE)</f>
        <v>3478</v>
      </c>
      <c r="D12170" s="3" t="s">
        <v>887</v>
      </c>
      <c r="E12170" s="3" t="s">
        <v>6739</v>
      </c>
      <c r="F12170" s="3" t="s">
        <v>38594</v>
      </c>
      <c r="G12170" s="3" t="s">
        <v>38595</v>
      </c>
      <c r="I12170" t="str">
        <f t="shared" si="190"/>
        <v>,(3478,' Charles Edwards Smith Ibarra ',' manex@manex.cl',' 2 2776 4098    ', Gerente General')</v>
      </c>
    </row>
    <row r="12171" spans="1:9">
      <c r="A12171" s="3" t="s">
        <v>38596</v>
      </c>
      <c r="B12171" s="3" t="s">
        <v>38592</v>
      </c>
      <c r="C12171" s="3">
        <f>VLOOKUP(B12171,CONSOLIDADO!A$2:E$11786,5,FALSE)</f>
        <v>3478</v>
      </c>
      <c r="D12171" s="3" t="s">
        <v>887</v>
      </c>
      <c r="E12171" s="3" t="s">
        <v>38597</v>
      </c>
      <c r="F12171" s="3" t="s">
        <v>38598</v>
      </c>
      <c r="G12171" s="3" t="s">
        <v>38595</v>
      </c>
      <c r="I12171" t="str">
        <f t="shared" si="190"/>
        <v>,(3478,' Ernesto Francisco Mayer Jure ',' emj@manex.cl',' 2 2776 4098    ', Gerente Director')</v>
      </c>
    </row>
    <row r="12172" spans="1:9">
      <c r="A12172" s="3" t="s">
        <v>38601</v>
      </c>
      <c r="B12172" s="3" t="s">
        <v>38599</v>
      </c>
      <c r="C12172" s="3">
        <f>VLOOKUP(B12172,CONSOLIDADO!A$2:E$11786,5,FALSE)</f>
        <v>3479</v>
      </c>
      <c r="D12172" s="3" t="s">
        <v>38600</v>
      </c>
      <c r="E12172" s="3" t="s">
        <v>6739</v>
      </c>
      <c r="F12172" s="3" t="s">
        <v>38602</v>
      </c>
      <c r="G12172" s="3" t="s">
        <v>38603</v>
      </c>
      <c r="I12172" t="str">
        <f t="shared" si="190"/>
        <v>,(3479,' Luis Gregorio Rojas Barahona ',' ventas@yale.cl',' 2 2345 0600    ', Gerente General')</v>
      </c>
    </row>
    <row r="12173" spans="1:9">
      <c r="A12173" s="3" t="s">
        <v>38604</v>
      </c>
      <c r="B12173" s="3" t="s">
        <v>38599</v>
      </c>
      <c r="C12173" s="3">
        <f>VLOOKUP(B12173,CONSOLIDADO!A$2:E$11786,5,FALSE)</f>
        <v>3479</v>
      </c>
      <c r="D12173" s="3" t="s">
        <v>38600</v>
      </c>
      <c r="E12173" s="3"/>
      <c r="F12173" s="3"/>
      <c r="G12173" s="3" t="s">
        <v>38605</v>
      </c>
      <c r="I12173" t="str">
        <f t="shared" si="190"/>
        <v>,(3479,' Hernán Pérez Pérez','',' 2 2345 0650',')</v>
      </c>
    </row>
    <row r="12174" spans="1:9">
      <c r="A12174" s="3" t="s">
        <v>38607</v>
      </c>
      <c r="B12174" s="3" t="s">
        <v>38606</v>
      </c>
      <c r="C12174" s="3">
        <f>VLOOKUP(B12174,CONSOLIDADO!A$2:E$11786,5,FALSE)</f>
        <v>3480</v>
      </c>
      <c r="D12174" s="3" t="s">
        <v>5857</v>
      </c>
      <c r="E12174" s="3" t="s">
        <v>6739</v>
      </c>
      <c r="F12174" s="3" t="s">
        <v>38608</v>
      </c>
      <c r="G12174" s="3" t="s">
        <v>38609</v>
      </c>
      <c r="I12174" t="str">
        <f t="shared" si="190"/>
        <v>,(3480,' Ricardo Cristián Ortega Calvo ',' orsoin@gmail.com',' 2 2737 1484    ', Gerente General')</v>
      </c>
    </row>
    <row r="12175" spans="1:9">
      <c r="A12175" s="3" t="s">
        <v>38610</v>
      </c>
      <c r="B12175" s="3" t="s">
        <v>38606</v>
      </c>
      <c r="C12175" s="3">
        <f>VLOOKUP(B12175,CONSOLIDADO!A$2:E$11786,5,FALSE)</f>
        <v>3480</v>
      </c>
      <c r="D12175" s="3" t="s">
        <v>5857</v>
      </c>
      <c r="E12175" s="3" t="s">
        <v>6905</v>
      </c>
      <c r="F12175" s="3" t="s">
        <v>38608</v>
      </c>
      <c r="G12175" s="3" t="s">
        <v>38609</v>
      </c>
      <c r="I12175" t="str">
        <f t="shared" si="190"/>
        <v>,(3480,' Jacinto Víctor Ortega Calvo ',' orsoin@gmail.com',' 2 2737 1484    ', Gerente Comercial')</v>
      </c>
    </row>
    <row r="12176" spans="1:9">
      <c r="A12176" s="3" t="s">
        <v>38612</v>
      </c>
      <c r="B12176" s="3" t="s">
        <v>38611</v>
      </c>
      <c r="C12176" s="3">
        <f>VLOOKUP(B12176,CONSOLIDADO!A$2:E$11786,5,FALSE)</f>
        <v>3481</v>
      </c>
      <c r="D12176" s="3" t="s">
        <v>5857</v>
      </c>
      <c r="E12176" s="3" t="s">
        <v>6739</v>
      </c>
      <c r="F12176" s="3" t="s">
        <v>38613</v>
      </c>
      <c r="G12176" s="3" t="s">
        <v>38614</v>
      </c>
      <c r="I12176" t="str">
        <f t="shared" si="190"/>
        <v>,(3481,' Alfredo Ortega Farías ',' alfredoortega@adsl.tie.cl',' 2 2688 3037    ', Gerente General')</v>
      </c>
    </row>
    <row r="12177" spans="1:9">
      <c r="A12177" s="3" t="s">
        <v>38616</v>
      </c>
      <c r="B12177" s="3" t="s">
        <v>38615</v>
      </c>
      <c r="C12177" s="3">
        <f>VLOOKUP(B12177,CONSOLIDADO!A$2:E$11786,5,FALSE)</f>
        <v>3482</v>
      </c>
      <c r="D12177" s="3" t="s">
        <v>32504</v>
      </c>
      <c r="E12177" s="3" t="s">
        <v>6739</v>
      </c>
      <c r="F12177" s="3" t="s">
        <v>38617</v>
      </c>
      <c r="G12177" s="3" t="s">
        <v>38618</v>
      </c>
      <c r="I12177" t="str">
        <f t="shared" si="190"/>
        <v>,(3482,' Mario Mannheim Rubenzik ',' mario@mannheim.cl',' 2 2510 4000    ', Gerente General')</v>
      </c>
    </row>
    <row r="12178" spans="1:9">
      <c r="A12178" s="3" t="s">
        <v>38619</v>
      </c>
      <c r="B12178" s="3" t="s">
        <v>38615</v>
      </c>
      <c r="C12178" s="3">
        <f>VLOOKUP(B12178,CONSOLIDADO!A$2:E$11786,5,FALSE)</f>
        <v>3482</v>
      </c>
      <c r="D12178" s="3" t="s">
        <v>32504</v>
      </c>
      <c r="E12178" s="3"/>
      <c r="F12178" s="3"/>
      <c r="G12178" s="3" t="s">
        <v>38620</v>
      </c>
      <c r="I12178" t="str">
        <f t="shared" si="190"/>
        <v>,(3482,' Mónica Muñoz Mannheim','',' 2 2510 4000',')</v>
      </c>
    </row>
    <row r="12179" spans="1:9">
      <c r="A12179" s="3" t="s">
        <v>38621</v>
      </c>
      <c r="B12179" s="3" t="s">
        <v>38615</v>
      </c>
      <c r="C12179" s="3">
        <f>VLOOKUP(B12179,CONSOLIDADO!A$2:E$11786,5,FALSE)</f>
        <v>3482</v>
      </c>
      <c r="D12179" s="3" t="s">
        <v>32504</v>
      </c>
      <c r="E12179" s="3" t="s">
        <v>6757</v>
      </c>
      <c r="F12179" s="3" t="s">
        <v>38622</v>
      </c>
      <c r="G12179" s="3" t="s">
        <v>38618</v>
      </c>
      <c r="I12179" t="str">
        <f t="shared" si="190"/>
        <v>,(3482,' Gabriel Medina ',' gmedina@mannheim.cl',' 2 2510 4000    ', Gerente de Administración y Finanzas')</v>
      </c>
    </row>
    <row r="12180" spans="1:9">
      <c r="A12180" s="3" t="s">
        <v>38623</v>
      </c>
      <c r="B12180" s="3" t="s">
        <v>38615</v>
      </c>
      <c r="C12180" s="3">
        <f>VLOOKUP(B12180,CONSOLIDADO!A$2:E$11786,5,FALSE)</f>
        <v>3482</v>
      </c>
      <c r="D12180" s="3" t="s">
        <v>32504</v>
      </c>
      <c r="E12180" s="3" t="s">
        <v>6886</v>
      </c>
      <c r="F12180" s="3" t="s">
        <v>38624</v>
      </c>
      <c r="G12180" s="3" t="s">
        <v>38618</v>
      </c>
      <c r="I12180" t="str">
        <f t="shared" si="190"/>
        <v>,(3482,' Denisse Perez Campos ',' dperez@mannheim.cl',' 2 2510 4000    ', Gerente de Recursos Humanos')</v>
      </c>
    </row>
    <row r="12181" spans="1:9">
      <c r="A12181" s="3" t="s">
        <v>38627</v>
      </c>
      <c r="B12181" s="3" t="s">
        <v>38625</v>
      </c>
      <c r="C12181" s="3">
        <f>VLOOKUP(B12181,CONSOLIDADO!A$2:E$11786,5,FALSE)</f>
        <v>3483</v>
      </c>
      <c r="D12181" s="3" t="s">
        <v>38626</v>
      </c>
      <c r="E12181" s="3" t="s">
        <v>6739</v>
      </c>
      <c r="F12181" s="3" t="s">
        <v>38628</v>
      </c>
      <c r="G12181" s="3" t="s">
        <v>38629</v>
      </c>
      <c r="I12181" t="str">
        <f t="shared" si="190"/>
        <v>,(3483,' Sara Smok Ubeda ',' sara.smok@manpowergroup.cl',' 2 2280 5500    ', Gerente General')</v>
      </c>
    </row>
    <row r="12182" spans="1:9">
      <c r="A12182" s="3" t="s">
        <v>38630</v>
      </c>
      <c r="B12182" s="3" t="s">
        <v>38625</v>
      </c>
      <c r="C12182" s="3">
        <f>VLOOKUP(B12182,CONSOLIDADO!A$2:E$11786,5,FALSE)</f>
        <v>3483</v>
      </c>
      <c r="D12182" s="3" t="s">
        <v>38626</v>
      </c>
      <c r="E12182" s="3" t="s">
        <v>6757</v>
      </c>
      <c r="F12182" s="3" t="s">
        <v>38631</v>
      </c>
      <c r="G12182" s="3" t="s">
        <v>38629</v>
      </c>
      <c r="I12182" t="str">
        <f t="shared" si="190"/>
        <v>,(3483,' Rodrigo Cortez Orellana ',' rodrigo.cortez@manpowergroup.cl',' 2 2280 5500    ', Gerente de Administración y Finanzas')</v>
      </c>
    </row>
    <row r="12183" spans="1:9">
      <c r="A12183" s="3" t="s">
        <v>38632</v>
      </c>
      <c r="B12183" s="3" t="s">
        <v>38625</v>
      </c>
      <c r="C12183" s="3">
        <f>VLOOKUP(B12183,CONSOLIDADO!A$2:E$11786,5,FALSE)</f>
        <v>3483</v>
      </c>
      <c r="D12183" s="3" t="s">
        <v>38626</v>
      </c>
      <c r="E12183" s="3" t="s">
        <v>8137</v>
      </c>
      <c r="F12183" s="3" t="s">
        <v>38633</v>
      </c>
      <c r="G12183" s="3" t="s">
        <v>38629</v>
      </c>
      <c r="I12183" t="str">
        <f t="shared" si="190"/>
        <v>,(3483,' Aldo Sepúlveda Tobar ',' aldo.sepulveda@manpowergroup.cl',' 2 2280 5500    ', Gerente de Negocios')</v>
      </c>
    </row>
    <row r="12184" spans="1:9">
      <c r="A12184" s="3" t="s">
        <v>38636</v>
      </c>
      <c r="B12184" s="3" t="s">
        <v>38634</v>
      </c>
      <c r="C12184" s="3">
        <f>VLOOKUP(B12184,CONSOLIDADO!A$2:E$11786,5,FALSE)</f>
        <v>3484</v>
      </c>
      <c r="D12184" s="3" t="s">
        <v>38635</v>
      </c>
      <c r="E12184" s="3" t="s">
        <v>6739</v>
      </c>
      <c r="F12184" s="3" t="s">
        <v>38637</v>
      </c>
      <c r="G12184" s="3" t="s">
        <v>38638</v>
      </c>
      <c r="I12184" t="str">
        <f t="shared" si="190"/>
        <v>,(3484,' Carlos Felipe Manríquez Ortiz ',' fmanriquez@neuronet.cl',' 2 2236 1312    ', Gerente General')</v>
      </c>
    </row>
    <row r="12185" spans="1:9">
      <c r="A12185" s="3" t="s">
        <v>29652</v>
      </c>
      <c r="B12185" s="3" t="s">
        <v>38639</v>
      </c>
      <c r="C12185" s="3">
        <f>VLOOKUP(B12185,CONSOLIDADO!A$2:E$11786,5,FALSE)</f>
        <v>3485</v>
      </c>
      <c r="D12185" s="3" t="s">
        <v>1653</v>
      </c>
      <c r="E12185" s="3" t="s">
        <v>6739</v>
      </c>
      <c r="F12185" s="3" t="s">
        <v>29653</v>
      </c>
      <c r="G12185" s="3" t="s">
        <v>29654</v>
      </c>
      <c r="I12185" t="str">
        <f t="shared" si="190"/>
        <v>,(3485,' Juan Esteban Halcartegaray Bichendaritz ',' esteban@guante.cl',' 2 2462 6820    ', Gerente General')</v>
      </c>
    </row>
    <row r="12186" spans="1:9">
      <c r="A12186" s="3" t="s">
        <v>29657</v>
      </c>
      <c r="B12186" s="3" t="s">
        <v>38639</v>
      </c>
      <c r="C12186" s="3">
        <f>VLOOKUP(B12186,CONSOLIDADO!A$2:E$11786,5,FALSE)</f>
        <v>3485</v>
      </c>
      <c r="D12186" s="3" t="s">
        <v>1653</v>
      </c>
      <c r="E12186" s="3" t="s">
        <v>6757</v>
      </c>
      <c r="F12186" s="3" t="s">
        <v>38640</v>
      </c>
      <c r="G12186" s="3" t="s">
        <v>29654</v>
      </c>
      <c r="I12186" t="str">
        <f t="shared" si="190"/>
        <v>,(3485,' Sebastián Díaz Abarca ',' sebastia.diaz@guante.cl',' 2 2462 6820    ', Gerente de Administración y Finanzas')</v>
      </c>
    </row>
    <row r="12187" spans="1:9">
      <c r="A12187" s="3" t="s">
        <v>29660</v>
      </c>
      <c r="B12187" s="3" t="s">
        <v>38639</v>
      </c>
      <c r="C12187" s="3">
        <f>VLOOKUP(B12187,CONSOLIDADO!A$2:E$11786,5,FALSE)</f>
        <v>3485</v>
      </c>
      <c r="D12187" s="3" t="s">
        <v>1653</v>
      </c>
      <c r="E12187" s="3"/>
      <c r="F12187" s="3"/>
      <c r="G12187" s="3" t="s">
        <v>38641</v>
      </c>
      <c r="I12187" t="str">
        <f t="shared" si="190"/>
        <v>,(3485,' Guido Pierattini Carvajal','',' 2 2462 6820',')</v>
      </c>
    </row>
    <row r="12188" spans="1:9">
      <c r="A12188" s="3" t="s">
        <v>38642</v>
      </c>
      <c r="B12188" s="3" t="s">
        <v>38639</v>
      </c>
      <c r="C12188" s="3">
        <f>VLOOKUP(B12188,CONSOLIDADO!A$2:E$11786,5,FALSE)</f>
        <v>3485</v>
      </c>
      <c r="D12188" s="3" t="s">
        <v>1653</v>
      </c>
      <c r="E12188" s="3" t="s">
        <v>9981</v>
      </c>
      <c r="F12188" s="3" t="s">
        <v>38643</v>
      </c>
      <c r="G12188" s="3" t="s">
        <v>38644</v>
      </c>
      <c r="I12188" t="str">
        <f t="shared" si="190"/>
        <v>,(3485,' Marcela Ríos Palma ',' marcela.rios@guante.cl',' 2 2462 6838    ', Subgerente de Recursos Humanos')</v>
      </c>
    </row>
    <row r="12189" spans="1:9">
      <c r="A12189" s="3" t="s">
        <v>38647</v>
      </c>
      <c r="B12189" s="3" t="s">
        <v>38645</v>
      </c>
      <c r="C12189" s="3">
        <f>VLOOKUP(B12189,CONSOLIDADO!A$2:E$11786,5,FALSE)</f>
        <v>3486</v>
      </c>
      <c r="D12189" s="3" t="s">
        <v>38646</v>
      </c>
      <c r="E12189" s="3" t="s">
        <v>6739</v>
      </c>
      <c r="F12189" s="3"/>
      <c r="G12189" s="3" t="s">
        <v>38648</v>
      </c>
      <c r="I12189" t="str">
        <f t="shared" si="190"/>
        <v>,(3486,' Alejandro Fortín Medina ','',' 2 2551 5796    ', Gerente General')</v>
      </c>
    </row>
    <row r="12190" spans="1:9">
      <c r="A12190" s="3" t="s">
        <v>38649</v>
      </c>
      <c r="B12190" s="3" t="s">
        <v>38645</v>
      </c>
      <c r="C12190" s="3">
        <f>VLOOKUP(B12190,CONSOLIDADO!A$2:E$11786,5,FALSE)</f>
        <v>3486</v>
      </c>
      <c r="D12190" s="3" t="s">
        <v>38646</v>
      </c>
      <c r="E12190" s="3" t="s">
        <v>7140</v>
      </c>
      <c r="F12190" s="3" t="s">
        <v>38650</v>
      </c>
      <c r="G12190" s="3" t="s">
        <v>38648</v>
      </c>
      <c r="I12190" t="str">
        <f t="shared" si="190"/>
        <v>,(3486,' Erick Fortín Dulcic ',' efortin@inversionesquilicura.cl',' 2 2551 5796    ', Gerente de Ventas')</v>
      </c>
    </row>
    <row r="12191" spans="1:9">
      <c r="A12191" s="3" t="s">
        <v>38651</v>
      </c>
      <c r="B12191" s="3" t="s">
        <v>38645</v>
      </c>
      <c r="C12191" s="3">
        <f>VLOOKUP(B12191,CONSOLIDADO!A$2:E$11786,5,FALSE)</f>
        <v>3486</v>
      </c>
      <c r="D12191" s="3" t="s">
        <v>38646</v>
      </c>
      <c r="E12191" s="3" t="s">
        <v>38652</v>
      </c>
      <c r="F12191" s="3"/>
      <c r="G12191" s="3" t="s">
        <v>38648</v>
      </c>
      <c r="I12191" t="str">
        <f t="shared" si="190"/>
        <v>,(3486,' Patricio Dussert Astorga ','',' 2 2551 5796    ', Gerente de Recursos Humanos - Gerente de Finanzas')</v>
      </c>
    </row>
    <row r="12192" spans="1:9">
      <c r="A12192" s="3" t="s">
        <v>38654</v>
      </c>
      <c r="B12192" s="3" t="s">
        <v>38653</v>
      </c>
      <c r="C12192" s="3">
        <f>VLOOKUP(B12192,CONSOLIDADO!A$2:E$11786,5,FALSE)</f>
        <v>3487</v>
      </c>
      <c r="D12192" s="3" t="s">
        <v>6122</v>
      </c>
      <c r="E12192" s="3"/>
      <c r="F12192" s="3"/>
      <c r="G12192" s="3" t="s">
        <v>38655</v>
      </c>
      <c r="I12192" t="str">
        <f t="shared" si="190"/>
        <v>,(3487,' Arturo Adauy Zaror','',' 2 2816 6321',')</v>
      </c>
    </row>
    <row r="12193" spans="1:9">
      <c r="A12193" s="3" t="s">
        <v>38656</v>
      </c>
      <c r="B12193" s="3" t="s">
        <v>38653</v>
      </c>
      <c r="C12193" s="3">
        <f>VLOOKUP(B12193,CONSOLIDADO!A$2:E$11786,5,FALSE)</f>
        <v>3487</v>
      </c>
      <c r="D12193" s="3" t="s">
        <v>6122</v>
      </c>
      <c r="E12193" s="3" t="s">
        <v>38657</v>
      </c>
      <c r="F12193" s="3" t="s">
        <v>38658</v>
      </c>
      <c r="G12193" s="3" t="s">
        <v>38659</v>
      </c>
      <c r="I12193" t="str">
        <f t="shared" si="190"/>
        <v>,(3487,' Fernando Adauy Zaror ',' fadauy@vandine.cl',' 2 2816 6321    ', Gerente de Producción y Diseño')</v>
      </c>
    </row>
    <row r="12194" spans="1:9">
      <c r="A12194" s="3" t="s">
        <v>38661</v>
      </c>
      <c r="B12194" s="3" t="s">
        <v>38660</v>
      </c>
      <c r="C12194" s="3">
        <f>VLOOKUP(B12194,CONSOLIDADO!A$2:E$11786,5,FALSE)</f>
        <v>3488</v>
      </c>
      <c r="D12194" s="3" t="s">
        <v>518</v>
      </c>
      <c r="E12194" s="3" t="s">
        <v>6739</v>
      </c>
      <c r="F12194" s="3" t="s">
        <v>38662</v>
      </c>
      <c r="G12194" s="3" t="s">
        <v>38663</v>
      </c>
      <c r="I12194" t="str">
        <f t="shared" si="190"/>
        <v>,(3488,' Alejandro Brady Klein ',' info@alfcheco.cl',' 2 2204 7253    ', Gerente General')</v>
      </c>
    </row>
    <row r="12195" spans="1:9">
      <c r="A12195" s="3" t="s">
        <v>38664</v>
      </c>
      <c r="B12195" s="3" t="s">
        <v>38660</v>
      </c>
      <c r="C12195" s="3">
        <f>VLOOKUP(B12195,CONSOLIDADO!A$2:E$11786,5,FALSE)</f>
        <v>3488</v>
      </c>
      <c r="D12195" s="3" t="s">
        <v>518</v>
      </c>
      <c r="E12195" s="3" t="s">
        <v>10060</v>
      </c>
      <c r="F12195" s="3" t="s">
        <v>38662</v>
      </c>
      <c r="G12195" s="3" t="s">
        <v>38663</v>
      </c>
      <c r="I12195" t="str">
        <f t="shared" si="190"/>
        <v>,(3488,' Gerda Klein De Brady ',' info@alfcheco.cl',' 2 2204 7253    ', Socia')</v>
      </c>
    </row>
    <row r="12196" spans="1:9">
      <c r="A12196" s="3" t="s">
        <v>38665</v>
      </c>
      <c r="B12196" s="3" t="s">
        <v>38660</v>
      </c>
      <c r="C12196" s="3">
        <f>VLOOKUP(B12196,CONSOLIDADO!A$2:E$11786,5,FALSE)</f>
        <v>3488</v>
      </c>
      <c r="D12196" s="3" t="s">
        <v>518</v>
      </c>
      <c r="E12196" s="3" t="s">
        <v>8037</v>
      </c>
      <c r="F12196" s="3" t="s">
        <v>38662</v>
      </c>
      <c r="G12196" s="3" t="s">
        <v>38663</v>
      </c>
      <c r="I12196" t="str">
        <f t="shared" si="190"/>
        <v>,(3488,' Juan Jiménez Avendaño ',' info@alfcheco.cl',' 2 2204 7253    ', Jefe de Personal')</v>
      </c>
    </row>
    <row r="12197" spans="1:9">
      <c r="A12197" s="3" t="s">
        <v>38667</v>
      </c>
      <c r="B12197" s="3" t="s">
        <v>38666</v>
      </c>
      <c r="C12197" s="3">
        <f>VLOOKUP(B12197,CONSOLIDADO!A$2:E$11786,5,FALSE)</f>
        <v>3489</v>
      </c>
      <c r="D12197" s="3" t="s">
        <v>1653</v>
      </c>
      <c r="E12197" s="3" t="s">
        <v>6739</v>
      </c>
      <c r="F12197" s="3"/>
      <c r="G12197" s="3" t="s">
        <v>38668</v>
      </c>
      <c r="I12197" t="str">
        <f t="shared" si="190"/>
        <v>,(3489,' Jorge Ramón Herrera Soler ','',' 2 2635 4009    ', Gerente General')</v>
      </c>
    </row>
    <row r="12198" spans="1:9">
      <c r="A12198" s="3" t="s">
        <v>38669</v>
      </c>
      <c r="B12198" s="3" t="s">
        <v>38666</v>
      </c>
      <c r="C12198" s="3">
        <f>VLOOKUP(B12198,CONSOLIDADO!A$2:E$11786,5,FALSE)</f>
        <v>3489</v>
      </c>
      <c r="D12198" s="3" t="s">
        <v>1653</v>
      </c>
      <c r="E12198" s="3"/>
      <c r="F12198" s="3"/>
      <c r="G12198" s="3" t="s">
        <v>38670</v>
      </c>
      <c r="I12198" t="str">
        <f t="shared" si="190"/>
        <v>,(3489,' Paola Pino Gaete','',' 2 2635 4009',')</v>
      </c>
    </row>
    <row r="12199" spans="1:9">
      <c r="A12199" s="3" t="s">
        <v>38672</v>
      </c>
      <c r="B12199" s="3" t="s">
        <v>38671</v>
      </c>
      <c r="C12199" s="3">
        <f>VLOOKUP(B12199,CONSOLIDADO!A$2:E$11786,5,FALSE)</f>
        <v>3490</v>
      </c>
      <c r="D12199" s="3" t="s">
        <v>849</v>
      </c>
      <c r="E12199" s="3" t="s">
        <v>6739</v>
      </c>
      <c r="F12199" s="3"/>
      <c r="G12199" s="3" t="s">
        <v>38673</v>
      </c>
      <c r="I12199" t="str">
        <f t="shared" si="190"/>
        <v>,(3490,' Mario Araneda Mella ','',' 2 2556 1750    ', Gerente General')</v>
      </c>
    </row>
    <row r="12200" spans="1:9">
      <c r="A12200" s="3" t="s">
        <v>38674</v>
      </c>
      <c r="B12200" s="3" t="s">
        <v>38671</v>
      </c>
      <c r="C12200" s="3">
        <f>VLOOKUP(B12200,CONSOLIDADO!A$2:E$11786,5,FALSE)</f>
        <v>3490</v>
      </c>
      <c r="D12200" s="3" t="s">
        <v>849</v>
      </c>
      <c r="E12200" s="3"/>
      <c r="F12200" s="3"/>
      <c r="G12200" s="3" t="s">
        <v>38675</v>
      </c>
      <c r="I12200" t="str">
        <f t="shared" si="190"/>
        <v>,(3490,' Mario Araneda Yáñez','',' 2 2556 1750',')</v>
      </c>
    </row>
    <row r="12201" spans="1:9">
      <c r="A12201" s="3" t="s">
        <v>38677</v>
      </c>
      <c r="B12201" s="3" t="s">
        <v>38676</v>
      </c>
      <c r="C12201" s="3">
        <f>VLOOKUP(B12201,CONSOLIDADO!A$2:E$11786,5,FALSE)</f>
        <v>3491</v>
      </c>
      <c r="D12201" s="3" t="s">
        <v>21974</v>
      </c>
      <c r="E12201" s="3" t="s">
        <v>6739</v>
      </c>
      <c r="F12201" s="3" t="s">
        <v>38678</v>
      </c>
      <c r="G12201" s="3" t="s">
        <v>38679</v>
      </c>
      <c r="I12201" t="str">
        <f t="shared" si="190"/>
        <v>,(3491,' Guillermo Martínez Gortázar ',' mueblesundurraga@gmail.com',' 2 2737 2266    ', Gerente General')</v>
      </c>
    </row>
    <row r="12202" spans="1:9">
      <c r="A12202" s="3" t="s">
        <v>38680</v>
      </c>
      <c r="B12202" s="3" t="s">
        <v>38676</v>
      </c>
      <c r="C12202" s="3">
        <f>VLOOKUP(B12202,CONSOLIDADO!A$2:E$11786,5,FALSE)</f>
        <v>3491</v>
      </c>
      <c r="D12202" s="3" t="s">
        <v>21974</v>
      </c>
      <c r="E12202" s="3"/>
      <c r="F12202" s="3"/>
      <c r="G12202" s="3" t="s">
        <v>38681</v>
      </c>
      <c r="I12202" t="str">
        <f t="shared" si="190"/>
        <v>,(3491,' José Luis Martínez Pacheco','',' 2 2735 2842',')</v>
      </c>
    </row>
    <row r="12203" spans="1:9">
      <c r="A12203" s="3" t="s">
        <v>38683</v>
      </c>
      <c r="B12203" s="3" t="s">
        <v>38682</v>
      </c>
      <c r="C12203" s="3">
        <f>VLOOKUP(B12203,CONSOLIDADO!A$2:E$11786,5,FALSE)</f>
        <v>3492</v>
      </c>
      <c r="D12203" s="3" t="s">
        <v>6425</v>
      </c>
      <c r="E12203" s="3" t="s">
        <v>6739</v>
      </c>
      <c r="F12203" s="3" t="s">
        <v>38684</v>
      </c>
      <c r="G12203" s="3" t="s">
        <v>38685</v>
      </c>
      <c r="I12203" t="str">
        <f t="shared" si="190"/>
        <v>,(3492,' Gonzalo Delpiano Kraemer ',' sombrerosdelpiano@entelchile.net',' 2 2777 8388    ', Gerente General')</v>
      </c>
    </row>
    <row r="12204" spans="1:9">
      <c r="A12204" s="3" t="s">
        <v>38687</v>
      </c>
      <c r="B12204" s="3" t="s">
        <v>38686</v>
      </c>
      <c r="C12204" s="3">
        <f>VLOOKUP(B12204,CONSOLIDADO!A$2:E$11786,5,FALSE)</f>
        <v>3493</v>
      </c>
      <c r="D12204" s="3" t="s">
        <v>6122</v>
      </c>
      <c r="E12204" s="3"/>
      <c r="F12204" s="3"/>
      <c r="G12204" s="3" t="s">
        <v>38688</v>
      </c>
      <c r="I12204" t="str">
        <f t="shared" si="190"/>
        <v>,(3493,' Manuel Reyes Castro','',' 2 2299 5901',')</v>
      </c>
    </row>
    <row r="12205" spans="1:9">
      <c r="A12205" s="3" t="s">
        <v>38689</v>
      </c>
      <c r="B12205" s="3" t="s">
        <v>38686</v>
      </c>
      <c r="C12205" s="3">
        <f>VLOOKUP(B12205,CONSOLIDADO!A$2:E$11786,5,FALSE)</f>
        <v>3493</v>
      </c>
      <c r="D12205" s="3" t="s">
        <v>6122</v>
      </c>
      <c r="E12205" s="3" t="s">
        <v>6757</v>
      </c>
      <c r="F12205" s="3" t="s">
        <v>38690</v>
      </c>
      <c r="G12205" s="3" t="s">
        <v>38691</v>
      </c>
      <c r="I12205" t="str">
        <f t="shared" si="190"/>
        <v>,(3493,' Gregorio Eguiguren Fernández ',' geguiguren@mavesa.cl',' 2 2299 5901    ', Gerente de Administración y Finanzas')</v>
      </c>
    </row>
    <row r="12206" spans="1:9">
      <c r="A12206" s="3" t="s">
        <v>38692</v>
      </c>
      <c r="B12206" s="3" t="s">
        <v>38686</v>
      </c>
      <c r="C12206" s="3">
        <f>VLOOKUP(B12206,CONSOLIDADO!A$2:E$11786,5,FALSE)</f>
        <v>3493</v>
      </c>
      <c r="D12206" s="3" t="s">
        <v>6122</v>
      </c>
      <c r="E12206" s="3" t="s">
        <v>7131</v>
      </c>
      <c r="F12206" s="3" t="s">
        <v>38693</v>
      </c>
      <c r="G12206" s="3" t="s">
        <v>38691</v>
      </c>
      <c r="I12206" t="str">
        <f t="shared" si="190"/>
        <v>,(3493,' Carlos Betancourt ',' cabetancourt@mavesa.cl',' 2 2299 5901    ', Gerente Industrial')</v>
      </c>
    </row>
    <row r="12207" spans="1:9">
      <c r="A12207" s="3" t="s">
        <v>38694</v>
      </c>
      <c r="B12207" s="3" t="s">
        <v>38686</v>
      </c>
      <c r="C12207" s="3">
        <f>VLOOKUP(B12207,CONSOLIDADO!A$2:E$11786,5,FALSE)</f>
        <v>3493</v>
      </c>
      <c r="D12207" s="3" t="s">
        <v>6122</v>
      </c>
      <c r="E12207" s="3" t="s">
        <v>38695</v>
      </c>
      <c r="F12207" s="3" t="s">
        <v>38696</v>
      </c>
      <c r="G12207" s="3" t="s">
        <v>38691</v>
      </c>
      <c r="I12207" t="str">
        <f t="shared" si="190"/>
        <v>,(3493,' Judith Jaque Cerpa ',' jjaque@mavesa.cl',' 2 2299 5901    ', Jefe Departamento Comercio Exterior')</v>
      </c>
    </row>
    <row r="12208" spans="1:9">
      <c r="A12208" s="3" t="s">
        <v>38697</v>
      </c>
      <c r="B12208" s="3" t="s">
        <v>38686</v>
      </c>
      <c r="C12208" s="3">
        <f>VLOOKUP(B12208,CONSOLIDADO!A$2:E$11786,5,FALSE)</f>
        <v>3493</v>
      </c>
      <c r="D12208" s="3" t="s">
        <v>6122</v>
      </c>
      <c r="E12208" s="3"/>
      <c r="F12208" s="3"/>
      <c r="G12208" s="3" t="s">
        <v>38688</v>
      </c>
      <c r="I12208" t="str">
        <f t="shared" si="190"/>
        <v>,(3493,' Gloria Navarro Espinoza','',' 2 2299 5901',')</v>
      </c>
    </row>
    <row r="12209" spans="1:9">
      <c r="A12209" s="3" t="s">
        <v>38699</v>
      </c>
      <c r="B12209" s="3" t="s">
        <v>38698</v>
      </c>
      <c r="C12209" s="3">
        <f>VLOOKUP(B12209,CONSOLIDADO!A$2:E$11786,5,FALSE)</f>
        <v>3494</v>
      </c>
      <c r="D12209" s="3" t="s">
        <v>6122</v>
      </c>
      <c r="E12209" s="3" t="s">
        <v>6850</v>
      </c>
      <c r="F12209" s="3" t="s">
        <v>38700</v>
      </c>
      <c r="G12209" s="3" t="s">
        <v>38701</v>
      </c>
      <c r="I12209" t="str">
        <f t="shared" si="190"/>
        <v>,(3494,' Cristian Abumohor ',' cabumohor@maisasa.cl',' 2 2327 2500    ', Director')</v>
      </c>
    </row>
    <row r="12210" spans="1:9">
      <c r="A12210" s="3" t="s">
        <v>38702</v>
      </c>
      <c r="B12210" s="3" t="s">
        <v>38698</v>
      </c>
      <c r="C12210" s="3">
        <f>VLOOKUP(B12210,CONSOLIDADO!A$2:E$11786,5,FALSE)</f>
        <v>3494</v>
      </c>
      <c r="D12210" s="3" t="s">
        <v>6122</v>
      </c>
      <c r="E12210" s="3"/>
      <c r="F12210" s="3"/>
      <c r="G12210" s="3" t="s">
        <v>38703</v>
      </c>
      <c r="I12210" t="str">
        <f t="shared" si="190"/>
        <v>,(3494,' Martín Abumohor Carniglia','',' 2 2327 2513',')</v>
      </c>
    </row>
    <row r="12211" spans="1:9">
      <c r="A12211" s="3" t="s">
        <v>38704</v>
      </c>
      <c r="B12211" s="3" t="s">
        <v>38698</v>
      </c>
      <c r="C12211" s="3">
        <f>VLOOKUP(B12211,CONSOLIDADO!A$2:E$11786,5,FALSE)</f>
        <v>3494</v>
      </c>
      <c r="D12211" s="3" t="s">
        <v>6122</v>
      </c>
      <c r="E12211" s="3" t="s">
        <v>6739</v>
      </c>
      <c r="F12211" s="3" t="s">
        <v>38705</v>
      </c>
      <c r="G12211" s="3" t="s">
        <v>38706</v>
      </c>
      <c r="I12211" t="str">
        <f t="shared" si="190"/>
        <v>,(3494,' Rodrigo Martínez Germany ',' rmartinez@maisasa.cl',' 2 2729 2600    ', Gerente General')</v>
      </c>
    </row>
    <row r="12212" spans="1:9">
      <c r="A12212" s="3" t="s">
        <v>38707</v>
      </c>
      <c r="B12212" s="3" t="s">
        <v>38698</v>
      </c>
      <c r="C12212" s="3">
        <f>VLOOKUP(B12212,CONSOLIDADO!A$2:E$11786,5,FALSE)</f>
        <v>3494</v>
      </c>
      <c r="D12212" s="3" t="s">
        <v>6122</v>
      </c>
      <c r="E12212" s="3" t="s">
        <v>38708</v>
      </c>
      <c r="F12212" s="3" t="s">
        <v>38709</v>
      </c>
      <c r="G12212" s="3" t="s">
        <v>38710</v>
      </c>
      <c r="I12212" t="str">
        <f t="shared" si="190"/>
        <v>,(3494,' Martín Abumohor Carniglia ',' mabumohor@maisasa.cl',' 2 2327 2513    ', Gerente Marketing y Publicidad')</v>
      </c>
    </row>
    <row r="12213" spans="1:9">
      <c r="A12213" s="3" t="s">
        <v>38711</v>
      </c>
      <c r="B12213" s="3" t="s">
        <v>38698</v>
      </c>
      <c r="C12213" s="3">
        <f>VLOOKUP(B12213,CONSOLIDADO!A$2:E$11786,5,FALSE)</f>
        <v>3494</v>
      </c>
      <c r="D12213" s="3" t="s">
        <v>6122</v>
      </c>
      <c r="E12213" s="3" t="s">
        <v>8835</v>
      </c>
      <c r="F12213" s="3" t="s">
        <v>38712</v>
      </c>
      <c r="G12213" s="3" t="s">
        <v>38706</v>
      </c>
      <c r="I12213" t="str">
        <f t="shared" si="190"/>
        <v>,(3494,' Ricardo Sandoval Merino ',' rsandoval@maisasa.cl',' 2 2729 2600    ', Jefe de Administración y Finanzas')</v>
      </c>
    </row>
    <row r="12214" spans="1:9">
      <c r="A12214" s="3" t="s">
        <v>38714</v>
      </c>
      <c r="B12214" s="3" t="s">
        <v>38713</v>
      </c>
      <c r="C12214" s="3">
        <f>VLOOKUP(B12214,CONSOLIDADO!A$2:E$11786,5,FALSE)</f>
        <v>3495</v>
      </c>
      <c r="D12214" s="3" t="s">
        <v>6184</v>
      </c>
      <c r="E12214" s="3" t="s">
        <v>6739</v>
      </c>
      <c r="F12214" s="3" t="s">
        <v>38715</v>
      </c>
      <c r="G12214" s="3" t="s">
        <v>38716</v>
      </c>
      <c r="I12214" t="str">
        <f t="shared" si="190"/>
        <v>,(3495,' Carlos Salman Manzur ',' csalman@keylon.cl',' 2 2551 1243    ', Gerente General')</v>
      </c>
    </row>
    <row r="12215" spans="1:9">
      <c r="A12215" s="3" t="s">
        <v>38717</v>
      </c>
      <c r="B12215" s="3" t="s">
        <v>38713</v>
      </c>
      <c r="C12215" s="3">
        <f>VLOOKUP(B12215,CONSOLIDADO!A$2:E$11786,5,FALSE)</f>
        <v>3495</v>
      </c>
      <c r="D12215" s="3" t="s">
        <v>6184</v>
      </c>
      <c r="E12215" s="3" t="s">
        <v>6757</v>
      </c>
      <c r="F12215" s="3" t="s">
        <v>38718</v>
      </c>
      <c r="G12215" s="3" t="s">
        <v>38716</v>
      </c>
      <c r="I12215" t="str">
        <f t="shared" si="190"/>
        <v>,(3495,' Jacqueline Salman Manzur ',' jsalman@keylon.cl',' 2 2551 1243    ', Gerente de Administración y Finanzas')</v>
      </c>
    </row>
    <row r="12216" spans="1:9">
      <c r="A12216" s="3" t="s">
        <v>38720</v>
      </c>
      <c r="B12216" s="3" t="s">
        <v>38719</v>
      </c>
      <c r="C12216" s="3">
        <f>VLOOKUP(B12216,CONSOLIDADO!A$2:E$11786,5,FALSE)</f>
        <v>3496</v>
      </c>
      <c r="D12216" s="3" t="s">
        <v>18357</v>
      </c>
      <c r="E12216" s="3"/>
      <c r="F12216" s="3"/>
      <c r="G12216" s="3" t="s">
        <v>38721</v>
      </c>
      <c r="I12216" t="str">
        <f t="shared" si="190"/>
        <v>,(3496,' Mario Dabed Jamis','',' 2 2587 8000',')</v>
      </c>
    </row>
    <row r="12217" spans="1:9">
      <c r="A12217" s="3" t="s">
        <v>38722</v>
      </c>
      <c r="B12217" s="3" t="s">
        <v>38719</v>
      </c>
      <c r="C12217" s="3">
        <f>VLOOKUP(B12217,CONSOLIDADO!A$2:E$11786,5,FALSE)</f>
        <v>3496</v>
      </c>
      <c r="D12217" s="3" t="s">
        <v>18357</v>
      </c>
      <c r="E12217" s="3"/>
      <c r="F12217" s="3"/>
      <c r="G12217" s="3" t="s">
        <v>38721</v>
      </c>
      <c r="I12217" t="str">
        <f t="shared" si="190"/>
        <v>,(3496,' Isabel Rodríguez Valenzuela','',' 2 2587 8000',')</v>
      </c>
    </row>
    <row r="12218" spans="1:9">
      <c r="A12218" s="3" t="s">
        <v>38723</v>
      </c>
      <c r="B12218" s="3" t="s">
        <v>38719</v>
      </c>
      <c r="C12218" s="3">
        <f>VLOOKUP(B12218,CONSOLIDADO!A$2:E$11786,5,FALSE)</f>
        <v>3496</v>
      </c>
      <c r="D12218" s="3" t="s">
        <v>18357</v>
      </c>
      <c r="E12218" s="3"/>
      <c r="F12218" s="3"/>
      <c r="G12218" s="3" t="s">
        <v>38721</v>
      </c>
      <c r="I12218" t="str">
        <f t="shared" si="190"/>
        <v>,(3496,' Tomás Horwitz Feliú','',' 2 2587 8000',')</v>
      </c>
    </row>
    <row r="12219" spans="1:9">
      <c r="A12219" s="3" t="s">
        <v>29591</v>
      </c>
      <c r="B12219" s="3" t="s">
        <v>38724</v>
      </c>
      <c r="C12219" s="3">
        <f>VLOOKUP(B12219,CONSOLIDADO!A$2:E$11786,5,FALSE)</f>
        <v>3497</v>
      </c>
      <c r="D12219" s="3" t="s">
        <v>5221</v>
      </c>
      <c r="E12219" s="3"/>
      <c r="F12219" s="3"/>
      <c r="G12219" s="3" t="s">
        <v>38725</v>
      </c>
      <c r="I12219" t="str">
        <f t="shared" si="190"/>
        <v>,(3497,' Horacio Vicente Molina','',' 2 2857 2587',')</v>
      </c>
    </row>
    <row r="12220" spans="1:9">
      <c r="A12220" s="3" t="s">
        <v>38726</v>
      </c>
      <c r="B12220" s="3" t="s">
        <v>38724</v>
      </c>
      <c r="C12220" s="3">
        <f>VLOOKUP(B12220,CONSOLIDADO!A$2:E$11786,5,FALSE)</f>
        <v>3497</v>
      </c>
      <c r="D12220" s="3" t="s">
        <v>5221</v>
      </c>
      <c r="E12220" s="3" t="s">
        <v>6757</v>
      </c>
      <c r="F12220" s="3" t="s">
        <v>38727</v>
      </c>
      <c r="G12220" s="3" t="s">
        <v>38728</v>
      </c>
      <c r="I12220" t="str">
        <f t="shared" si="190"/>
        <v>,(3497,' Fernando Ramírez Erices ',' segundo779@hotmail.com',' 2 2857 2587    ', Gerente de Administración y Finanzas')</v>
      </c>
    </row>
    <row r="12221" spans="1:9">
      <c r="A12221" s="3" t="s">
        <v>38729</v>
      </c>
      <c r="B12221" s="3" t="s">
        <v>38724</v>
      </c>
      <c r="C12221" s="3">
        <f>VLOOKUP(B12221,CONSOLIDADO!A$2:E$11786,5,FALSE)</f>
        <v>3497</v>
      </c>
      <c r="D12221" s="3" t="s">
        <v>5221</v>
      </c>
      <c r="E12221" s="3" t="s">
        <v>38730</v>
      </c>
      <c r="F12221" s="3" t="s">
        <v>38731</v>
      </c>
      <c r="G12221" s="3" t="s">
        <v>38728</v>
      </c>
      <c r="I12221" t="str">
        <f t="shared" si="190"/>
        <v>,(3497,' César Vicente Molina ',' cvicente@mmebro.cl',' 2 2857 2587    ', Gerente de Operaciones y Adquisiciones')</v>
      </c>
    </row>
    <row r="12222" spans="1:9">
      <c r="A12222" s="3" t="s">
        <v>38734</v>
      </c>
      <c r="B12222" s="3" t="s">
        <v>38732</v>
      </c>
      <c r="C12222" s="3">
        <f>VLOOKUP(B12222,CONSOLIDADO!A$2:E$11786,5,FALSE)</f>
        <v>3498</v>
      </c>
      <c r="D12222" s="3" t="s">
        <v>38733</v>
      </c>
      <c r="E12222" s="3" t="s">
        <v>6739</v>
      </c>
      <c r="F12222" s="3" t="s">
        <v>38735</v>
      </c>
      <c r="G12222" s="3" t="s">
        <v>12265</v>
      </c>
      <c r="I12222" t="str">
        <f t="shared" si="190"/>
        <v>,(3498,' Mauricio Budnik Tauber ',' carolina.sklenar@rheem.cl',' 2 2440 7000    ', Gerente General')</v>
      </c>
    </row>
    <row r="12223" spans="1:9">
      <c r="A12223" s="3" t="s">
        <v>38736</v>
      </c>
      <c r="B12223" s="3" t="s">
        <v>38732</v>
      </c>
      <c r="C12223" s="3">
        <f>VLOOKUP(B12223,CONSOLIDADO!A$2:E$11786,5,FALSE)</f>
        <v>3498</v>
      </c>
      <c r="D12223" s="3" t="s">
        <v>38733</v>
      </c>
      <c r="E12223" s="3"/>
      <c r="F12223" s="3"/>
      <c r="G12223" s="3" t="s">
        <v>38737</v>
      </c>
      <c r="I12223" t="str">
        <f t="shared" si="190"/>
        <v>,(3498,' Andrés Monardes Rojas','',' 2 2440 8009',')</v>
      </c>
    </row>
    <row r="12224" spans="1:9">
      <c r="A12224" s="3" t="s">
        <v>38738</v>
      </c>
      <c r="B12224" s="3" t="s">
        <v>38732</v>
      </c>
      <c r="C12224" s="3">
        <f>VLOOKUP(B12224,CONSOLIDADO!A$2:E$11786,5,FALSE)</f>
        <v>3498</v>
      </c>
      <c r="D12224" s="3" t="s">
        <v>38733</v>
      </c>
      <c r="E12224" s="3"/>
      <c r="F12224" s="3"/>
      <c r="G12224" s="3" t="s">
        <v>38739</v>
      </c>
      <c r="I12224" t="str">
        <f t="shared" si="190"/>
        <v>,(3498,' María Paz Flores Meléndez','',' 2 2440 7039',')</v>
      </c>
    </row>
    <row r="12225" spans="1:9">
      <c r="A12225" s="3" t="s">
        <v>9977</v>
      </c>
      <c r="B12225" s="3" t="s">
        <v>38732</v>
      </c>
      <c r="C12225" s="3">
        <f>VLOOKUP(B12225,CONSOLIDADO!A$2:E$11786,5,FALSE)</f>
        <v>3498</v>
      </c>
      <c r="D12225" s="3" t="s">
        <v>38733</v>
      </c>
      <c r="E12225" s="3" t="s">
        <v>9401</v>
      </c>
      <c r="F12225" s="3" t="s">
        <v>9978</v>
      </c>
      <c r="G12225" s="3" t="s">
        <v>38740</v>
      </c>
      <c r="I12225" t="str">
        <f t="shared" si="190"/>
        <v>,(3498,' Pablo Aguila Arce ',' pablo.aguila@amscrew.cl',' 2 2440 8000    ', Gerente de Informática')</v>
      </c>
    </row>
    <row r="12226" spans="1:9">
      <c r="A12226" s="3" t="s">
        <v>9980</v>
      </c>
      <c r="B12226" s="3" t="s">
        <v>38732</v>
      </c>
      <c r="C12226" s="3">
        <f>VLOOKUP(B12226,CONSOLIDADO!A$2:E$11786,5,FALSE)</f>
        <v>3498</v>
      </c>
      <c r="D12226" s="3" t="s">
        <v>38733</v>
      </c>
      <c r="E12226" s="3" t="s">
        <v>9981</v>
      </c>
      <c r="F12226" s="3" t="s">
        <v>38741</v>
      </c>
      <c r="G12226" s="3" t="s">
        <v>38740</v>
      </c>
      <c r="I12226" t="str">
        <f t="shared" si="190"/>
        <v>,(3498,' Luis Duarte González ',' personal@amscrew.cl',' 2 2440 8000    ', Subgerente de Recursos Humanos')</v>
      </c>
    </row>
    <row r="12227" spans="1:9">
      <c r="A12227" s="3" t="s">
        <v>38743</v>
      </c>
      <c r="B12227" s="3" t="s">
        <v>38742</v>
      </c>
      <c r="C12227" s="3">
        <f>VLOOKUP(B12227,CONSOLIDADO!A$2:E$11786,5,FALSE)</f>
        <v>3499</v>
      </c>
      <c r="D12227" s="3" t="s">
        <v>887</v>
      </c>
      <c r="E12227" s="3"/>
      <c r="F12227" s="3"/>
      <c r="G12227" s="3" t="s">
        <v>38744</v>
      </c>
      <c r="I12227" t="str">
        <f t="shared" ref="I12227:I12290" si="191">CONCATENATE(",(",C12227,",'",A12227,"','",F12227,"','",G12227,"',",E12227,"')")</f>
        <v>,(3499,' Cristián Gelmi Silva','',' 71 222 4642',')</v>
      </c>
    </row>
    <row r="12228" spans="1:9">
      <c r="A12228" s="3" t="s">
        <v>38745</v>
      </c>
      <c r="B12228" s="3" t="s">
        <v>38742</v>
      </c>
      <c r="C12228" s="3">
        <f>VLOOKUP(B12228,CONSOLIDADO!A$2:E$11786,5,FALSE)</f>
        <v>3499</v>
      </c>
      <c r="D12228" s="3" t="s">
        <v>887</v>
      </c>
      <c r="E12228" s="3" t="s">
        <v>8364</v>
      </c>
      <c r="F12228" s="3" t="s">
        <v>38746</v>
      </c>
      <c r="G12228" s="3" t="s">
        <v>38747</v>
      </c>
      <c r="I12228" t="str">
        <f t="shared" si="191"/>
        <v>,(3499,' Patricio Gelmi Silva ',' pgelmi@protectalca.cl',' 71 222 4642    ', Gerente de Producción')</v>
      </c>
    </row>
    <row r="12229" spans="1:9">
      <c r="A12229" s="3" t="s">
        <v>38750</v>
      </c>
      <c r="B12229" s="3" t="s">
        <v>38748</v>
      </c>
      <c r="C12229" s="3">
        <f>VLOOKUP(B12229,CONSOLIDADO!A$2:E$11786,5,FALSE)</f>
        <v>3500</v>
      </c>
      <c r="D12229" s="3" t="s">
        <v>38749</v>
      </c>
      <c r="E12229" s="3" t="s">
        <v>6739</v>
      </c>
      <c r="F12229" s="3" t="s">
        <v>38751</v>
      </c>
      <c r="G12229" s="3" t="s">
        <v>38752</v>
      </c>
      <c r="I12229" t="str">
        <f t="shared" si="191"/>
        <v>,(3500,' Fernando Miranda Manzur ',' fmiranda@racchile.cl',' 2 2862 0500    ', Gerente General')</v>
      </c>
    </row>
    <row r="12230" spans="1:9">
      <c r="A12230" s="3" t="s">
        <v>38753</v>
      </c>
      <c r="B12230" s="3" t="s">
        <v>38748</v>
      </c>
      <c r="C12230" s="3">
        <f>VLOOKUP(B12230,CONSOLIDADO!A$2:E$11786,5,FALSE)</f>
        <v>3500</v>
      </c>
      <c r="D12230" s="3" t="s">
        <v>38749</v>
      </c>
      <c r="E12230" s="3" t="s">
        <v>6905</v>
      </c>
      <c r="F12230" s="3" t="s">
        <v>38754</v>
      </c>
      <c r="G12230" s="3" t="s">
        <v>38752</v>
      </c>
      <c r="I12230" t="str">
        <f t="shared" si="191"/>
        <v>,(3500,' Francisco Miranda Manzur ',' fjmiranda@racchile.cl',' 2 2862 0500    ', Gerente Comercial')</v>
      </c>
    </row>
    <row r="12231" spans="1:9">
      <c r="A12231" s="3" t="s">
        <v>38756</v>
      </c>
      <c r="B12231" s="3" t="s">
        <v>38755</v>
      </c>
      <c r="C12231" s="3">
        <f>VLOOKUP(B12231,CONSOLIDADO!A$2:E$11786,5,FALSE)</f>
        <v>3501</v>
      </c>
      <c r="D12231" s="3" t="s">
        <v>7222</v>
      </c>
      <c r="E12231" s="3" t="s">
        <v>6739</v>
      </c>
      <c r="F12231" s="3"/>
      <c r="G12231" s="3" t="s">
        <v>38757</v>
      </c>
      <c r="I12231" t="str">
        <f t="shared" si="191"/>
        <v>,(3501,' Claudio Canziani Greve ','',' 2 2238 0383    ', Gerente General')</v>
      </c>
    </row>
    <row r="12232" spans="1:9">
      <c r="A12232" s="3" t="s">
        <v>38760</v>
      </c>
      <c r="B12232" s="3" t="s">
        <v>38758</v>
      </c>
      <c r="C12232" s="3">
        <f>VLOOKUP(B12232,CONSOLIDADO!A$2:E$11786,5,FALSE)</f>
        <v>3502</v>
      </c>
      <c r="D12232" s="3" t="s">
        <v>38759</v>
      </c>
      <c r="E12232" s="3" t="s">
        <v>6739</v>
      </c>
      <c r="F12232" s="3" t="s">
        <v>38761</v>
      </c>
      <c r="G12232" s="3" t="s">
        <v>38762</v>
      </c>
      <c r="I12232" t="str">
        <f t="shared" si="191"/>
        <v>,(3502,' Leopoldo Ganora Torres ',' l.ganora@balanzastriunfo.cl',' 2 2622 3636    ', Gerente General')</v>
      </c>
    </row>
    <row r="12233" spans="1:9">
      <c r="A12233" s="3" t="s">
        <v>38763</v>
      </c>
      <c r="B12233" s="3" t="s">
        <v>38758</v>
      </c>
      <c r="C12233" s="3">
        <f>VLOOKUP(B12233,CONSOLIDADO!A$2:E$11786,5,FALSE)</f>
        <v>3502</v>
      </c>
      <c r="D12233" s="3" t="s">
        <v>38759</v>
      </c>
      <c r="E12233" s="3" t="s">
        <v>38764</v>
      </c>
      <c r="F12233" s="3" t="s">
        <v>38765</v>
      </c>
      <c r="G12233" s="3" t="s">
        <v>38762</v>
      </c>
      <c r="I12233" t="str">
        <f t="shared" si="191"/>
        <v>,(3502,' Pamela Ganora Cádiz ',' pganora@balanzastriunfo.cl',' 2 2622 3636    ', Gerente de Ventas y Recursos Humanos')</v>
      </c>
    </row>
    <row r="12234" spans="1:9">
      <c r="A12234" s="3" t="s">
        <v>30678</v>
      </c>
      <c r="B12234" s="3" t="s">
        <v>38766</v>
      </c>
      <c r="C12234" s="3">
        <f>VLOOKUP(B12234,CONSOLIDADO!A$2:E$11786,5,FALSE)</f>
        <v>3503</v>
      </c>
      <c r="D12234" s="3" t="s">
        <v>5354</v>
      </c>
      <c r="E12234" s="3" t="s">
        <v>6739</v>
      </c>
      <c r="F12234" s="3" t="s">
        <v>38767</v>
      </c>
      <c r="G12234" s="3" t="s">
        <v>30679</v>
      </c>
      <c r="I12234" t="str">
        <f t="shared" si="191"/>
        <v>,(3503,' Claudio Magnasco Diez ',' cmagnasco@grupomonarch.cl',' 2 2478 9100    ', Gerente General')</v>
      </c>
    </row>
    <row r="12235" spans="1:9">
      <c r="A12235" s="3" t="s">
        <v>38768</v>
      </c>
      <c r="B12235" s="3" t="s">
        <v>38766</v>
      </c>
      <c r="C12235" s="3">
        <f>VLOOKUP(B12235,CONSOLIDADO!A$2:E$11786,5,FALSE)</f>
        <v>3503</v>
      </c>
      <c r="D12235" s="3" t="s">
        <v>5354</v>
      </c>
      <c r="E12235" s="3" t="s">
        <v>8364</v>
      </c>
      <c r="F12235" s="3" t="s">
        <v>38769</v>
      </c>
      <c r="G12235" s="3" t="s">
        <v>38770</v>
      </c>
      <c r="I12235" t="str">
        <f t="shared" si="191"/>
        <v>,(3503,' Roberto Aste Otondo ',' raste@grupomonarch.cl',' 2 2424 7333    ', Gerente de Producción')</v>
      </c>
    </row>
    <row r="12236" spans="1:9">
      <c r="A12236" s="3" t="s">
        <v>30685</v>
      </c>
      <c r="B12236" s="3" t="s">
        <v>38766</v>
      </c>
      <c r="C12236" s="3">
        <f>VLOOKUP(B12236,CONSOLIDADO!A$2:E$11786,5,FALSE)</f>
        <v>3503</v>
      </c>
      <c r="D12236" s="3" t="s">
        <v>5354</v>
      </c>
      <c r="E12236" s="3" t="s">
        <v>6757</v>
      </c>
      <c r="F12236" s="3" t="s">
        <v>38771</v>
      </c>
      <c r="G12236" s="3" t="s">
        <v>30679</v>
      </c>
      <c r="I12236" t="str">
        <f t="shared" si="191"/>
        <v>,(3503,' Mario Nazal Nazal ',' mnazal@grupomonarch.cl',' 2 2478 9100    ', Gerente de Administración y Finanzas')</v>
      </c>
    </row>
    <row r="12237" spans="1:9">
      <c r="A12237" s="3" t="s">
        <v>30686</v>
      </c>
      <c r="B12237" s="3" t="s">
        <v>38766</v>
      </c>
      <c r="C12237" s="3">
        <f>VLOOKUP(B12237,CONSOLIDADO!A$2:E$11786,5,FALSE)</f>
        <v>3503</v>
      </c>
      <c r="D12237" s="3" t="s">
        <v>5354</v>
      </c>
      <c r="E12237" s="3" t="s">
        <v>8037</v>
      </c>
      <c r="F12237" s="3" t="s">
        <v>38772</v>
      </c>
      <c r="G12237" s="3" t="s">
        <v>38770</v>
      </c>
      <c r="I12237" t="str">
        <f t="shared" si="191"/>
        <v>,(3503,' Carlos Pérez Sagredo ',' cperez@grupomonarch.cl',' 2 2424 7333    ', Jefe de Personal')</v>
      </c>
    </row>
    <row r="12238" spans="1:9">
      <c r="A12238" s="3" t="s">
        <v>38773</v>
      </c>
      <c r="B12238" s="3" t="s">
        <v>38766</v>
      </c>
      <c r="C12238" s="3">
        <f>VLOOKUP(B12238,CONSOLIDADO!A$2:E$11786,5,FALSE)</f>
        <v>3503</v>
      </c>
      <c r="D12238" s="3" t="s">
        <v>5354</v>
      </c>
      <c r="E12238" s="3" t="s">
        <v>8916</v>
      </c>
      <c r="F12238" s="3" t="s">
        <v>38774</v>
      </c>
      <c r="G12238" s="3" t="s">
        <v>38770</v>
      </c>
      <c r="I12238" t="str">
        <f t="shared" si="191"/>
        <v>,(3503,' Carlos Quiroz ',' c.quiroz@grupomonarch.cl',' 2 2424 7333    ', Jefe de Planta')</v>
      </c>
    </row>
    <row r="12239" spans="1:9">
      <c r="A12239" s="3" t="s">
        <v>38776</v>
      </c>
      <c r="B12239" s="3" t="s">
        <v>38775</v>
      </c>
      <c r="C12239" s="3">
        <f>VLOOKUP(B12239,CONSOLIDADO!A$2:E$11786,5,FALSE)</f>
        <v>3504</v>
      </c>
      <c r="D12239" s="3" t="s">
        <v>518</v>
      </c>
      <c r="E12239" s="3"/>
      <c r="F12239" s="3"/>
      <c r="G12239" s="3" t="s">
        <v>38777</v>
      </c>
      <c r="I12239" t="str">
        <f t="shared" si="191"/>
        <v>,(3504,' Carlos Felipe Hanna Bahna','',' 2 2239 9211',')</v>
      </c>
    </row>
    <row r="12240" spans="1:9">
      <c r="A12240" s="3" t="s">
        <v>38778</v>
      </c>
      <c r="B12240" s="3" t="s">
        <v>38775</v>
      </c>
      <c r="C12240" s="3">
        <f>VLOOKUP(B12240,CONSOLIDADO!A$2:E$11786,5,FALSE)</f>
        <v>3504</v>
      </c>
      <c r="D12240" s="3" t="s">
        <v>518</v>
      </c>
      <c r="E12240" s="3" t="s">
        <v>6757</v>
      </c>
      <c r="F12240" s="3" t="s">
        <v>38779</v>
      </c>
      <c r="G12240" s="3" t="s">
        <v>38780</v>
      </c>
      <c r="I12240" t="str">
        <f t="shared" si="191"/>
        <v>,(3504,' Kareen Hanna Bahna ',' khanna@alfombraswinter.cl',' 2 2239 9211    ', Gerente de Administración y Finanzas')</v>
      </c>
    </row>
    <row r="12241" spans="1:9">
      <c r="A12241" s="3" t="s">
        <v>38783</v>
      </c>
      <c r="B12241" s="3" t="s">
        <v>38781</v>
      </c>
      <c r="C12241" s="3">
        <f>VLOOKUP(B12241,CONSOLIDADO!A$2:E$11786,5,FALSE)</f>
        <v>3505</v>
      </c>
      <c r="D12241" s="3" t="s">
        <v>38782</v>
      </c>
      <c r="E12241" s="3"/>
      <c r="F12241" s="3"/>
      <c r="G12241" s="3" t="s">
        <v>38784</v>
      </c>
      <c r="I12241" t="str">
        <f t="shared" si="191"/>
        <v>,(3505,' Jaime Gómez Reyes','',' 2 2335 1037',')</v>
      </c>
    </row>
    <row r="12242" spans="1:9">
      <c r="A12242" s="3" t="s">
        <v>38785</v>
      </c>
      <c r="B12242" s="3" t="s">
        <v>38781</v>
      </c>
      <c r="C12242" s="3">
        <f>VLOOKUP(B12242,CONSOLIDADO!A$2:E$11786,5,FALSE)</f>
        <v>3505</v>
      </c>
      <c r="D12242" s="3" t="s">
        <v>38782</v>
      </c>
      <c r="E12242" s="3"/>
      <c r="F12242" s="3"/>
      <c r="G12242" s="3" t="s">
        <v>38786</v>
      </c>
      <c r="I12242" t="str">
        <f t="shared" si="191"/>
        <v>,(3505,' Ricardo Gómez Reyes','',' 2 2281 5332',')</v>
      </c>
    </row>
    <row r="12243" spans="1:9">
      <c r="A12243" s="3" t="s">
        <v>38788</v>
      </c>
      <c r="B12243" s="3" t="s">
        <v>38787</v>
      </c>
      <c r="C12243" s="3">
        <f>VLOOKUP(B12243,CONSOLIDADO!A$2:E$11786,5,FALSE)</f>
        <v>3506</v>
      </c>
      <c r="D12243" s="3" t="s">
        <v>6122</v>
      </c>
      <c r="E12243" s="3" t="s">
        <v>6739</v>
      </c>
      <c r="F12243" s="3" t="s">
        <v>38789</v>
      </c>
      <c r="G12243" s="3" t="s">
        <v>38790</v>
      </c>
      <c r="I12243" t="str">
        <f t="shared" si="191"/>
        <v>,(3506,' Nicolás Manzur Araya ',' nicolasmanzur@setepontocinco.cl',' 2 2347 6800    ', Gerente General')</v>
      </c>
    </row>
    <row r="12244" spans="1:9">
      <c r="A12244" s="3" t="s">
        <v>38791</v>
      </c>
      <c r="B12244" s="3" t="s">
        <v>38787</v>
      </c>
      <c r="C12244" s="3">
        <f>VLOOKUP(B12244,CONSOLIDADO!A$2:E$11786,5,FALSE)</f>
        <v>3506</v>
      </c>
      <c r="D12244" s="3" t="s">
        <v>6122</v>
      </c>
      <c r="E12244" s="3" t="s">
        <v>38792</v>
      </c>
      <c r="F12244" s="3" t="s">
        <v>38793</v>
      </c>
      <c r="G12244" s="3" t="s">
        <v>38790</v>
      </c>
      <c r="I12244" t="str">
        <f t="shared" si="191"/>
        <v>,(3506,' Jorge Manzur Araya ',' jorgemanzur@setepontocinco.cl',' 2 2347 6800    ', Gerente de Ventas y Publicidad')</v>
      </c>
    </row>
    <row r="12245" spans="1:9">
      <c r="A12245" s="3" t="s">
        <v>38795</v>
      </c>
      <c r="B12245" s="3" t="s">
        <v>38794</v>
      </c>
      <c r="C12245" s="3">
        <f>VLOOKUP(B12245,CONSOLIDADO!A$2:E$11786,5,FALSE)</f>
        <v>3507</v>
      </c>
      <c r="D12245" s="3" t="s">
        <v>1842</v>
      </c>
      <c r="E12245" s="3" t="s">
        <v>8500</v>
      </c>
      <c r="F12245" s="3" t="s">
        <v>38796</v>
      </c>
      <c r="G12245" s="3" t="s">
        <v>38797</v>
      </c>
      <c r="I12245" t="str">
        <f t="shared" si="191"/>
        <v>,(3507,' Juan Enrique Parada López ',' jeparada@mapar.cl',' 42 241 1765    ', Socio Gerente')</v>
      </c>
    </row>
    <row r="12246" spans="1:9">
      <c r="A12246" s="3" t="s">
        <v>38798</v>
      </c>
      <c r="B12246" s="3" t="s">
        <v>38794</v>
      </c>
      <c r="C12246" s="3">
        <f>VLOOKUP(B12246,CONSOLIDADO!A$2:E$11786,5,FALSE)</f>
        <v>3507</v>
      </c>
      <c r="D12246" s="3" t="s">
        <v>1842</v>
      </c>
      <c r="E12246" s="3" t="s">
        <v>7416</v>
      </c>
      <c r="F12246" s="3" t="s">
        <v>38799</v>
      </c>
      <c r="G12246" s="3" t="s">
        <v>38797</v>
      </c>
      <c r="I12246" t="str">
        <f t="shared" si="191"/>
        <v>,(3507,' Fernando Molina Arriagada ',' fmolina@mapar.cl',' 42 241 1765    ', Jefe de Producción')</v>
      </c>
    </row>
    <row r="12247" spans="1:9">
      <c r="A12247" s="3" t="s">
        <v>38800</v>
      </c>
      <c r="B12247" s="3" t="s">
        <v>38794</v>
      </c>
      <c r="C12247" s="3">
        <f>VLOOKUP(B12247,CONSOLIDADO!A$2:E$11786,5,FALSE)</f>
        <v>3507</v>
      </c>
      <c r="D12247" s="3" t="s">
        <v>1842</v>
      </c>
      <c r="E12247" s="3"/>
      <c r="F12247" s="3"/>
      <c r="G12247" s="3" t="s">
        <v>38801</v>
      </c>
      <c r="I12247" t="str">
        <f t="shared" si="191"/>
        <v>,(3507,' Christian Ortega Cartes','',' 42 241 1765',')</v>
      </c>
    </row>
    <row r="12248" spans="1:9">
      <c r="A12248" s="3" t="s">
        <v>38802</v>
      </c>
      <c r="B12248" s="3" t="s">
        <v>38794</v>
      </c>
      <c r="C12248" s="3">
        <f>VLOOKUP(B12248,CONSOLIDADO!A$2:E$11786,5,FALSE)</f>
        <v>3507</v>
      </c>
      <c r="D12248" s="3" t="s">
        <v>1842</v>
      </c>
      <c r="E12248" s="3" t="s">
        <v>38803</v>
      </c>
      <c r="F12248" s="3" t="s">
        <v>38804</v>
      </c>
      <c r="G12248" s="3" t="s">
        <v>38797</v>
      </c>
      <c r="I12248" t="str">
        <f t="shared" si="191"/>
        <v>,(3507,' Francisco Grez Bugmann ',' fgrez@mapar.cl',' 42 241 1765    ', Adquisiciones')</v>
      </c>
    </row>
    <row r="12249" spans="1:9">
      <c r="A12249" s="3" t="s">
        <v>38805</v>
      </c>
      <c r="B12249" s="3" t="s">
        <v>38794</v>
      </c>
      <c r="C12249" s="3">
        <f>VLOOKUP(B12249,CONSOLIDADO!A$2:E$11786,5,FALSE)</f>
        <v>3507</v>
      </c>
      <c r="D12249" s="3" t="s">
        <v>1842</v>
      </c>
      <c r="E12249" s="3" t="s">
        <v>38806</v>
      </c>
      <c r="F12249" s="3" t="s">
        <v>38807</v>
      </c>
      <c r="G12249" s="3" t="s">
        <v>38797</v>
      </c>
      <c r="I12249" t="str">
        <f t="shared" si="191"/>
        <v>,(3507,' Andrea Pizarro Uribe ',' apizarro@mapar.cl',' 42 241 1765    ', Finanzas y Recursos Humanos')</v>
      </c>
    </row>
    <row r="12250" spans="1:9">
      <c r="A12250" s="3" t="s">
        <v>38809</v>
      </c>
      <c r="B12250" s="3" t="s">
        <v>38808</v>
      </c>
      <c r="C12250" s="3">
        <f>VLOOKUP(B12250,CONSOLIDADO!A$2:E$11786,5,FALSE)</f>
        <v>3508</v>
      </c>
      <c r="D12250" s="3" t="s">
        <v>2250</v>
      </c>
      <c r="E12250" s="3" t="s">
        <v>6739</v>
      </c>
      <c r="F12250" s="3" t="s">
        <v>38810</v>
      </c>
      <c r="G12250" s="3" t="s">
        <v>38811</v>
      </c>
      <c r="I12250" t="str">
        <f t="shared" si="191"/>
        <v>,(3508,' Marcelo Arancibia Alvarez ',' marcelo@maptek.cl',' 32 269 0683    ', Gerente General')</v>
      </c>
    </row>
    <row r="12251" spans="1:9">
      <c r="A12251" s="3" t="s">
        <v>38812</v>
      </c>
      <c r="B12251" s="3" t="s">
        <v>38808</v>
      </c>
      <c r="C12251" s="3">
        <f>VLOOKUP(B12251,CONSOLIDADO!A$2:E$11786,5,FALSE)</f>
        <v>3508</v>
      </c>
      <c r="D12251" s="3" t="s">
        <v>2250</v>
      </c>
      <c r="E12251" s="3" t="s">
        <v>6757</v>
      </c>
      <c r="F12251" s="3" t="s">
        <v>38813</v>
      </c>
      <c r="G12251" s="3" t="s">
        <v>38811</v>
      </c>
      <c r="I12251" t="str">
        <f t="shared" si="191"/>
        <v>,(3508,' Manuel Romero Díaz ',' manuel@maptek.cl',' 32 269 0683    ', Gerente de Administración y Finanzas')</v>
      </c>
    </row>
    <row r="12252" spans="1:9">
      <c r="A12252" s="3" t="s">
        <v>38814</v>
      </c>
      <c r="B12252" s="3" t="s">
        <v>38808</v>
      </c>
      <c r="C12252" s="3">
        <f>VLOOKUP(B12252,CONSOLIDADO!A$2:E$11786,5,FALSE)</f>
        <v>3508</v>
      </c>
      <c r="D12252" s="3" t="s">
        <v>2250</v>
      </c>
      <c r="E12252" s="3" t="s">
        <v>6886</v>
      </c>
      <c r="F12252" s="3" t="s">
        <v>38815</v>
      </c>
      <c r="G12252" s="3" t="s">
        <v>38811</v>
      </c>
      <c r="I12252" t="str">
        <f t="shared" si="191"/>
        <v>,(3508,' Manuel Correa Rojas ',' mcorrea@maptek.cl',' 32 269 0683    ', Gerente de Recursos Humanos')</v>
      </c>
    </row>
    <row r="12253" spans="1:9">
      <c r="A12253" s="3" t="s">
        <v>38818</v>
      </c>
      <c r="B12253" s="3" t="s">
        <v>38816</v>
      </c>
      <c r="C12253" s="3">
        <f>VLOOKUP(B12253,CONSOLIDADO!A$2:E$11786,5,FALSE)</f>
        <v>3509</v>
      </c>
      <c r="D12253" s="3" t="s">
        <v>38817</v>
      </c>
      <c r="E12253" s="3" t="s">
        <v>6739</v>
      </c>
      <c r="F12253" s="3" t="s">
        <v>38819</v>
      </c>
      <c r="G12253" s="3" t="s">
        <v>38820</v>
      </c>
      <c r="I12253" t="str">
        <f t="shared" si="191"/>
        <v>,(3509,' Andrés Faggioni Calm ',' afaggioni@maquimetal.cl',' 2 2782 0105    ', Gerente General')</v>
      </c>
    </row>
    <row r="12254" spans="1:9">
      <c r="A12254" s="3" t="s">
        <v>38821</v>
      </c>
      <c r="B12254" s="3" t="s">
        <v>38816</v>
      </c>
      <c r="C12254" s="3">
        <f>VLOOKUP(B12254,CONSOLIDADO!A$2:E$11786,5,FALSE)</f>
        <v>3509</v>
      </c>
      <c r="D12254" s="3" t="s">
        <v>38817</v>
      </c>
      <c r="E12254" s="3" t="s">
        <v>38822</v>
      </c>
      <c r="F12254" s="3" t="s">
        <v>38823</v>
      </c>
      <c r="G12254" s="3" t="s">
        <v>38824</v>
      </c>
      <c r="I12254" t="str">
        <f t="shared" si="191"/>
        <v>,(3509,' Oduardo Olivares Farías ',' oolivares@maquimetal.cl',' 2 2782 0103    ', Gerente de Finanzas e Importaciones')</v>
      </c>
    </row>
    <row r="12255" spans="1:9">
      <c r="A12255" s="3" t="s">
        <v>38825</v>
      </c>
      <c r="B12255" s="3" t="s">
        <v>38816</v>
      </c>
      <c r="C12255" s="3">
        <f>VLOOKUP(B12255,CONSOLIDADO!A$2:E$11786,5,FALSE)</f>
        <v>3509</v>
      </c>
      <c r="D12255" s="3" t="s">
        <v>38817</v>
      </c>
      <c r="E12255" s="3" t="s">
        <v>38826</v>
      </c>
      <c r="F12255" s="3" t="s">
        <v>38827</v>
      </c>
      <c r="G12255" s="3" t="s">
        <v>38828</v>
      </c>
      <c r="I12255" t="str">
        <f t="shared" si="191"/>
        <v>,(3509,' Patricio Simunovic Calm ',' ventas@maquimetal.cl',' 2 2782 0114    ', Gerente de Adquisiciones e Importaciones')</v>
      </c>
    </row>
    <row r="12256" spans="1:9">
      <c r="A12256" s="3" t="s">
        <v>38831</v>
      </c>
      <c r="B12256" s="3" t="s">
        <v>38829</v>
      </c>
      <c r="C12256" s="3">
        <f>VLOOKUP(B12256,CONSOLIDADO!A$2:E$11786,5,FALSE)</f>
        <v>3510</v>
      </c>
      <c r="D12256" s="3" t="s">
        <v>38830</v>
      </c>
      <c r="E12256" s="3" t="s">
        <v>6850</v>
      </c>
      <c r="F12256" s="3" t="s">
        <v>38832</v>
      </c>
      <c r="G12256" s="3" t="s">
        <v>38833</v>
      </c>
      <c r="I12256" t="str">
        <f t="shared" si="191"/>
        <v>,(3510,' Fernando Ovalle Vial ',' fovalle@rio-loa.cl',' 2 2413 4050    ', Director')</v>
      </c>
    </row>
    <row r="12257" spans="1:9">
      <c r="A12257" s="3" t="s">
        <v>38834</v>
      </c>
      <c r="B12257" s="3" t="s">
        <v>38829</v>
      </c>
      <c r="C12257" s="3">
        <f>VLOOKUP(B12257,CONSOLIDADO!A$2:E$11786,5,FALSE)</f>
        <v>3510</v>
      </c>
      <c r="D12257" s="3" t="s">
        <v>38830</v>
      </c>
      <c r="E12257" s="3"/>
      <c r="F12257" s="3"/>
      <c r="G12257" s="3" t="s">
        <v>38835</v>
      </c>
      <c r="I12257" t="str">
        <f t="shared" si="191"/>
        <v>,(3510,' Pedro Ovalle Vial','',' 2 2413 4050',')</v>
      </c>
    </row>
    <row r="12258" spans="1:9">
      <c r="A12258" s="3" t="s">
        <v>38836</v>
      </c>
      <c r="B12258" s="3" t="s">
        <v>38829</v>
      </c>
      <c r="C12258" s="3">
        <f>VLOOKUP(B12258,CONSOLIDADO!A$2:E$11786,5,FALSE)</f>
        <v>3510</v>
      </c>
      <c r="D12258" s="3" t="s">
        <v>38830</v>
      </c>
      <c r="E12258" s="3"/>
      <c r="F12258" s="3"/>
      <c r="G12258" s="3" t="s">
        <v>38835</v>
      </c>
      <c r="I12258" t="str">
        <f t="shared" si="191"/>
        <v>,(3510,' Claudio Pommiez Ilufi','',' 2 2413 4050',')</v>
      </c>
    </row>
    <row r="12259" spans="1:9">
      <c r="A12259" s="3" t="s">
        <v>38839</v>
      </c>
      <c r="B12259" s="3" t="s">
        <v>38837</v>
      </c>
      <c r="C12259" s="3">
        <f>VLOOKUP(B12259,CONSOLIDADO!A$2:E$11786,5,FALSE)</f>
        <v>3511</v>
      </c>
      <c r="D12259" s="3" t="s">
        <v>38838</v>
      </c>
      <c r="E12259" s="3" t="s">
        <v>6813</v>
      </c>
      <c r="F12259" s="3"/>
      <c r="G12259" s="3" t="s">
        <v>38840</v>
      </c>
      <c r="I12259" t="str">
        <f t="shared" si="191"/>
        <v>,(3511,' Andrés Pivcevic Rajcevic ','',' 61 261 6100    ', Presidente')</v>
      </c>
    </row>
    <row r="12260" spans="1:9">
      <c r="A12260" s="3" t="s">
        <v>7710</v>
      </c>
      <c r="B12260" s="3" t="s">
        <v>38837</v>
      </c>
      <c r="C12260" s="3">
        <f>VLOOKUP(B12260,CONSOLIDADO!A$2:E$11786,5,FALSE)</f>
        <v>3511</v>
      </c>
      <c r="D12260" s="3" t="s">
        <v>38838</v>
      </c>
      <c r="E12260" s="3" t="s">
        <v>9508</v>
      </c>
      <c r="F12260" s="3"/>
      <c r="G12260" s="3" t="s">
        <v>38840</v>
      </c>
      <c r="I12260" t="str">
        <f t="shared" si="191"/>
        <v>,(3511,' Alex Ricardo Pivcevic Rajcevic ','',' 61 261 6100    ', Director Gerente')</v>
      </c>
    </row>
    <row r="12261" spans="1:9">
      <c r="A12261" s="3" t="s">
        <v>38843</v>
      </c>
      <c r="B12261" s="3" t="s">
        <v>38841</v>
      </c>
      <c r="C12261" s="3">
        <f>VLOOKUP(B12261,CONSOLIDADO!A$2:E$11786,5,FALSE)</f>
        <v>3512</v>
      </c>
      <c r="D12261" s="3" t="s">
        <v>38842</v>
      </c>
      <c r="E12261" s="3"/>
      <c r="F12261" s="3"/>
      <c r="G12261" s="3" t="s">
        <v>38844</v>
      </c>
      <c r="I12261" t="str">
        <f t="shared" si="191"/>
        <v>,(3512,' Cristián Charme Aguirre','',' 2 2490 1500',')</v>
      </c>
    </row>
    <row r="12262" spans="1:9">
      <c r="A12262" s="3" t="s">
        <v>38845</v>
      </c>
      <c r="B12262" s="3" t="s">
        <v>38841</v>
      </c>
      <c r="C12262" s="3">
        <f>VLOOKUP(B12262,CONSOLIDADO!A$2:E$11786,5,FALSE)</f>
        <v>3512</v>
      </c>
      <c r="D12262" s="3" t="s">
        <v>38842</v>
      </c>
      <c r="E12262" s="3" t="s">
        <v>6757</v>
      </c>
      <c r="F12262" s="3" t="s">
        <v>38846</v>
      </c>
      <c r="G12262" s="3" t="s">
        <v>38847</v>
      </c>
      <c r="I12262" t="str">
        <f t="shared" si="191"/>
        <v>,(3512,' Jaime González Ruiz ',' jaime.gonzalez@cerroalto.cl',' 2 2490 1500    ', Gerente de Administración y Finanzas')</v>
      </c>
    </row>
    <row r="12263" spans="1:9">
      <c r="A12263" s="3" t="s">
        <v>38848</v>
      </c>
      <c r="B12263" s="3" t="s">
        <v>38841</v>
      </c>
      <c r="C12263" s="3">
        <f>VLOOKUP(B12263,CONSOLIDADO!A$2:E$11786,5,FALSE)</f>
        <v>3512</v>
      </c>
      <c r="D12263" s="3" t="s">
        <v>38842</v>
      </c>
      <c r="E12263" s="3"/>
      <c r="F12263" s="3"/>
      <c r="G12263" s="3" t="s">
        <v>38844</v>
      </c>
      <c r="I12263" t="str">
        <f t="shared" si="191"/>
        <v>,(3512,' Germán Morandé Court','',' 2 2490 1500',')</v>
      </c>
    </row>
    <row r="12264" spans="1:9">
      <c r="A12264" s="3" t="s">
        <v>38849</v>
      </c>
      <c r="B12264" s="3" t="s">
        <v>38841</v>
      </c>
      <c r="C12264" s="3">
        <f>VLOOKUP(B12264,CONSOLIDADO!A$2:E$11786,5,FALSE)</f>
        <v>3512</v>
      </c>
      <c r="D12264" s="3" t="s">
        <v>38842</v>
      </c>
      <c r="E12264" s="3" t="s">
        <v>6765</v>
      </c>
      <c r="F12264" s="3" t="s">
        <v>38850</v>
      </c>
      <c r="G12264" s="3" t="s">
        <v>38847</v>
      </c>
      <c r="I12264" t="str">
        <f t="shared" si="191"/>
        <v>,(3512,' Cristián Lama Lama ',' clama@cerroalto.cl',' 2 2490 1500    ', Gerente de Operaciones')</v>
      </c>
    </row>
    <row r="12265" spans="1:9">
      <c r="A12265" s="3" t="s">
        <v>38851</v>
      </c>
      <c r="B12265" s="3" t="s">
        <v>38841</v>
      </c>
      <c r="C12265" s="3">
        <f>VLOOKUP(B12265,CONSOLIDADO!A$2:E$11786,5,FALSE)</f>
        <v>3512</v>
      </c>
      <c r="D12265" s="3" t="s">
        <v>38842</v>
      </c>
      <c r="E12265" s="3" t="s">
        <v>33299</v>
      </c>
      <c r="F12265" s="3" t="s">
        <v>38852</v>
      </c>
      <c r="G12265" s="3" t="s">
        <v>38847</v>
      </c>
      <c r="I12265" t="str">
        <f t="shared" si="191"/>
        <v>,(3512,' Klaus Flores Rebolledo ',' kflores@cerroalto.cl',' 2 2490 1500    ', Gerente Calidad')</v>
      </c>
    </row>
    <row r="12266" spans="1:9">
      <c r="A12266" s="3" t="s">
        <v>38855</v>
      </c>
      <c r="B12266" s="3" t="s">
        <v>38853</v>
      </c>
      <c r="C12266" s="3">
        <f>VLOOKUP(B12266,CONSOLIDADO!A$2:E$11786,5,FALSE)</f>
        <v>3513</v>
      </c>
      <c r="D12266" s="3" t="s">
        <v>38854</v>
      </c>
      <c r="E12266" s="3" t="s">
        <v>6739</v>
      </c>
      <c r="F12266" s="3" t="s">
        <v>38856</v>
      </c>
      <c r="G12266" s="3" t="s">
        <v>38857</v>
      </c>
      <c r="I12266" t="str">
        <f t="shared" si="191"/>
        <v>,(3513,' Andrés Delpiano Barros ',' adelpiano@sccom.cl',' 2 2422 9600    ', Gerente General')</v>
      </c>
    </row>
    <row r="12267" spans="1:9">
      <c r="A12267" s="3" t="s">
        <v>38858</v>
      </c>
      <c r="B12267" s="3" t="s">
        <v>38853</v>
      </c>
      <c r="C12267" s="3">
        <f>VLOOKUP(B12267,CONSOLIDADO!A$2:E$11786,5,FALSE)</f>
        <v>3513</v>
      </c>
      <c r="D12267" s="3" t="s">
        <v>38854</v>
      </c>
      <c r="E12267" s="3" t="s">
        <v>9120</v>
      </c>
      <c r="F12267" s="3" t="s">
        <v>38859</v>
      </c>
      <c r="G12267" s="3" t="s">
        <v>38857</v>
      </c>
      <c r="I12267" t="str">
        <f t="shared" si="191"/>
        <v>,(3513,' Pablo Felipe Riquelme Zamorano ',' friquelme@maqsa.cl',' 2 2422 9600    ', Gerente Operaciones')</v>
      </c>
    </row>
    <row r="12268" spans="1:9">
      <c r="A12268" s="3" t="s">
        <v>38860</v>
      </c>
      <c r="B12268" s="3" t="s">
        <v>38853</v>
      </c>
      <c r="C12268" s="3">
        <f>VLOOKUP(B12268,CONSOLIDADO!A$2:E$11786,5,FALSE)</f>
        <v>3513</v>
      </c>
      <c r="D12268" s="3" t="s">
        <v>38854</v>
      </c>
      <c r="E12268" s="3" t="s">
        <v>6905</v>
      </c>
      <c r="F12268" s="3" t="s">
        <v>38861</v>
      </c>
      <c r="G12268" s="3" t="s">
        <v>38862</v>
      </c>
      <c r="I12268" t="str">
        <f t="shared" si="191"/>
        <v>,(3513,' Isabel Margarita De la Fuente Bannura ',' idelafuente@sccom.cl',' 2 2422 9672    ', Gerente Comercial')</v>
      </c>
    </row>
    <row r="12269" spans="1:9">
      <c r="A12269" s="3" t="s">
        <v>38863</v>
      </c>
      <c r="B12269" s="3" t="s">
        <v>38853</v>
      </c>
      <c r="C12269" s="3">
        <f>VLOOKUP(B12269,CONSOLIDADO!A$2:E$11786,5,FALSE)</f>
        <v>3513</v>
      </c>
      <c r="D12269" s="3" t="s">
        <v>38854</v>
      </c>
      <c r="E12269" s="3" t="s">
        <v>28270</v>
      </c>
      <c r="F12269" s="3" t="s">
        <v>38864</v>
      </c>
      <c r="G12269" s="3" t="s">
        <v>38857</v>
      </c>
      <c r="I12269" t="str">
        <f t="shared" si="191"/>
        <v>,(3513,' Felipe Eduardo Krauss Jaluff ',' fkrauss@maqsa.cl',' 2 2422 9600    ', Gerente Administración')</v>
      </c>
    </row>
    <row r="12270" spans="1:9">
      <c r="A12270" s="3" t="s">
        <v>38865</v>
      </c>
      <c r="B12270" s="3" t="s">
        <v>38853</v>
      </c>
      <c r="C12270" s="3">
        <f>VLOOKUP(B12270,CONSOLIDADO!A$2:E$11786,5,FALSE)</f>
        <v>3513</v>
      </c>
      <c r="D12270" s="3" t="s">
        <v>38854</v>
      </c>
      <c r="E12270" s="3" t="s">
        <v>38866</v>
      </c>
      <c r="F12270" s="3" t="s">
        <v>38867</v>
      </c>
      <c r="G12270" s="3" t="s">
        <v>38857</v>
      </c>
      <c r="I12270" t="str">
        <f t="shared" si="191"/>
        <v>,(3513,' Felipe Eduardo Rocuant Troncoso ',' ferocuant@maqsa.cl',' 2 2422 9600    ', Jefe de Seguridad, Salud Ocupacional y Medio Ambiente')</v>
      </c>
    </row>
    <row r="12271" spans="1:9">
      <c r="A12271" s="3" t="s">
        <v>38868</v>
      </c>
      <c r="B12271" s="3" t="s">
        <v>38853</v>
      </c>
      <c r="C12271" s="3">
        <f>VLOOKUP(B12271,CONSOLIDADO!A$2:E$11786,5,FALSE)</f>
        <v>3513</v>
      </c>
      <c r="D12271" s="3" t="s">
        <v>38854</v>
      </c>
      <c r="E12271" s="3" t="s">
        <v>38869</v>
      </c>
      <c r="F12271" s="3" t="s">
        <v>38870</v>
      </c>
      <c r="G12271" s="3" t="s">
        <v>38857</v>
      </c>
      <c r="I12271" t="str">
        <f t="shared" si="191"/>
        <v>,(3513,' Ana Cecilia Marentis Caroca ',' amarentis@sccom.cl',' 2 2422 9600    ', Jefe Calidad')</v>
      </c>
    </row>
    <row r="12272" spans="1:9">
      <c r="A12272" s="3" t="s">
        <v>38872</v>
      </c>
      <c r="B12272" s="3" t="s">
        <v>38871</v>
      </c>
      <c r="C12272" s="3">
        <f>VLOOKUP(B12272,CONSOLIDADO!A$2:E$11786,5,FALSE)</f>
        <v>3514</v>
      </c>
      <c r="D12272" s="3" t="s">
        <v>927</v>
      </c>
      <c r="E12272" s="3" t="s">
        <v>6739</v>
      </c>
      <c r="F12272" s="3" t="s">
        <v>38873</v>
      </c>
      <c r="G12272" s="3" t="s">
        <v>38874</v>
      </c>
      <c r="I12272" t="str">
        <f t="shared" si="191"/>
        <v>,(3514,' Pedro Ramírez Olivares ',' gerencia@maravill.cl',' 2 2225 2806    ', Gerente General')</v>
      </c>
    </row>
    <row r="12273" spans="1:9">
      <c r="A12273" s="3" t="s">
        <v>38875</v>
      </c>
      <c r="B12273" s="3" t="s">
        <v>38871</v>
      </c>
      <c r="C12273" s="3">
        <f>VLOOKUP(B12273,CONSOLIDADO!A$2:E$11786,5,FALSE)</f>
        <v>3514</v>
      </c>
      <c r="D12273" s="3" t="s">
        <v>927</v>
      </c>
      <c r="E12273" s="3" t="s">
        <v>7140</v>
      </c>
      <c r="F12273" s="3" t="s">
        <v>38876</v>
      </c>
      <c r="G12273" s="3" t="s">
        <v>38874</v>
      </c>
      <c r="I12273" t="str">
        <f t="shared" si="191"/>
        <v>,(3514,' Gloria Cabrera Valenzuela ',' ventas@maravill.cl',' 2 2225 2806    ', Gerente de Ventas')</v>
      </c>
    </row>
    <row r="12274" spans="1:9">
      <c r="A12274" s="3" t="s">
        <v>38879</v>
      </c>
      <c r="B12274" s="3" t="s">
        <v>38877</v>
      </c>
      <c r="C12274" s="3">
        <f>VLOOKUP(B12274,CONSOLIDADO!A$2:E$11786,5,FALSE)</f>
        <v>3515</v>
      </c>
      <c r="D12274" s="3" t="s">
        <v>38878</v>
      </c>
      <c r="E12274" s="3" t="s">
        <v>6739</v>
      </c>
      <c r="F12274" s="3" t="s">
        <v>38880</v>
      </c>
      <c r="G12274" s="3" t="s">
        <v>38881</v>
      </c>
      <c r="I12274" t="str">
        <f t="shared" si="191"/>
        <v>,(3515,' Jorge Hereme Oyarzún ',' jhereme@marco.cl',' 2 2782 4400    ', Gerente General')</v>
      </c>
    </row>
    <row r="12275" spans="1:9">
      <c r="A12275" s="3" t="s">
        <v>38882</v>
      </c>
      <c r="B12275" s="3" t="s">
        <v>38877</v>
      </c>
      <c r="C12275" s="3">
        <f>VLOOKUP(B12275,CONSOLIDADO!A$2:E$11786,5,FALSE)</f>
        <v>3515</v>
      </c>
      <c r="D12275" s="3" t="s">
        <v>38878</v>
      </c>
      <c r="E12275" s="3" t="s">
        <v>6757</v>
      </c>
      <c r="F12275" s="3" t="s">
        <v>38883</v>
      </c>
      <c r="G12275" s="3" t="s">
        <v>38881</v>
      </c>
      <c r="I12275" t="str">
        <f t="shared" si="191"/>
        <v>,(3515,' Marcelo Zúñiga Hurtado ',' mzuniga@marco.cl',' 2 2782 4400    ', Gerente de Administración y Finanzas')</v>
      </c>
    </row>
    <row r="12276" spans="1:9">
      <c r="A12276" s="3" t="s">
        <v>38886</v>
      </c>
      <c r="B12276" s="3" t="s">
        <v>38884</v>
      </c>
      <c r="C12276" s="3">
        <f>VLOOKUP(B12276,CONSOLIDADO!A$2:E$11786,5,FALSE)</f>
        <v>3516</v>
      </c>
      <c r="D12276" s="3" t="s">
        <v>38885</v>
      </c>
      <c r="E12276" s="3" t="s">
        <v>6739</v>
      </c>
      <c r="F12276" s="3" t="s">
        <v>38887</v>
      </c>
      <c r="G12276" s="3" t="s">
        <v>38888</v>
      </c>
      <c r="I12276" t="str">
        <f t="shared" si="191"/>
        <v>,(3516,' Miguel Angel Marengo Marengo ',' marengoav@hotmail.com',' 32 225 3620    ', Gerente General')</v>
      </c>
    </row>
    <row r="12277" spans="1:9">
      <c r="A12277" s="3" t="s">
        <v>29059</v>
      </c>
      <c r="B12277" s="3" t="s">
        <v>38889</v>
      </c>
      <c r="C12277" s="3">
        <f>VLOOKUP(B12277,CONSOLIDADO!A$2:E$11786,5,FALSE)</f>
        <v>3517</v>
      </c>
      <c r="D12277" s="3" t="s">
        <v>38890</v>
      </c>
      <c r="E12277" s="3" t="s">
        <v>6739</v>
      </c>
      <c r="F12277" s="3" t="s">
        <v>29060</v>
      </c>
      <c r="G12277" s="3" t="s">
        <v>38891</v>
      </c>
      <c r="I12277" t="str">
        <f t="shared" si="191"/>
        <v>,(3517,' Mariano Facundo Pabón ',' mariano.pabon@marfrig.com',' 2 2413 2500    ', Gerente General')</v>
      </c>
    </row>
    <row r="12278" spans="1:9">
      <c r="A12278" s="3" t="s">
        <v>38892</v>
      </c>
      <c r="B12278" s="3" t="s">
        <v>38889</v>
      </c>
      <c r="C12278" s="3">
        <f>VLOOKUP(B12278,CONSOLIDADO!A$2:E$11786,5,FALSE)</f>
        <v>3517</v>
      </c>
      <c r="D12278" s="3" t="s">
        <v>38890</v>
      </c>
      <c r="E12278" s="3" t="s">
        <v>6986</v>
      </c>
      <c r="F12278" s="3" t="s">
        <v>38893</v>
      </c>
      <c r="G12278" s="3" t="s">
        <v>38891</v>
      </c>
      <c r="I12278" t="str">
        <f t="shared" si="191"/>
        <v>,(3517,' Paula Sonnenschein Abudara ',' paula.sonnenschein@marfrig.com',' 2 2413 2500    ', Gerente de Finanzas')</v>
      </c>
    </row>
    <row r="12279" spans="1:9">
      <c r="A12279" s="3" t="s">
        <v>38894</v>
      </c>
      <c r="B12279" s="3" t="s">
        <v>38889</v>
      </c>
      <c r="C12279" s="3">
        <f>VLOOKUP(B12279,CONSOLIDADO!A$2:E$11786,5,FALSE)</f>
        <v>3517</v>
      </c>
      <c r="D12279" s="3" t="s">
        <v>38890</v>
      </c>
      <c r="E12279" s="3" t="s">
        <v>6905</v>
      </c>
      <c r="F12279" s="3" t="s">
        <v>38895</v>
      </c>
      <c r="G12279" s="3" t="s">
        <v>38891</v>
      </c>
      <c r="I12279" t="str">
        <f t="shared" si="191"/>
        <v>,(3517,' Cristian Riedel Pinochet ',' cristian.riedel@marfrig.com',' 2 2413 2500    ', Gerente Comercial')</v>
      </c>
    </row>
    <row r="12280" spans="1:9">
      <c r="A12280" s="3" t="s">
        <v>38897</v>
      </c>
      <c r="B12280" s="3" t="s">
        <v>57675</v>
      </c>
      <c r="C12280" s="3">
        <f>VLOOKUP(B12280,CONSOLIDADO!A$2:E$11786,5,FALSE)</f>
        <v>3518</v>
      </c>
      <c r="D12280" s="3" t="s">
        <v>38896</v>
      </c>
      <c r="E12280" s="3" t="s">
        <v>6739</v>
      </c>
      <c r="F12280" s="3" t="s">
        <v>38898</v>
      </c>
      <c r="G12280" s="3" t="s">
        <v>38899</v>
      </c>
      <c r="I12280" t="str">
        <f t="shared" si="191"/>
        <v>,(3518,' George Herzberg Riesenfeld ',' ghr@marienberg.cl',' 2 2947 4000    ', Gerente General')</v>
      </c>
    </row>
    <row r="12281" spans="1:9">
      <c r="A12281" s="3" t="s">
        <v>38900</v>
      </c>
      <c r="B12281" s="3" t="s">
        <v>57675</v>
      </c>
      <c r="C12281" s="3">
        <f>VLOOKUP(B12281,CONSOLIDADO!A$2:E$11786,5,FALSE)</f>
        <v>3518</v>
      </c>
      <c r="D12281" s="3" t="s">
        <v>38896</v>
      </c>
      <c r="E12281" s="3"/>
      <c r="F12281" s="3"/>
      <c r="G12281" s="3" t="s">
        <v>38901</v>
      </c>
      <c r="I12281" t="str">
        <f t="shared" si="191"/>
        <v>,(3518,' Marcela Pérez Müller','',' 2 2947 4000',')</v>
      </c>
    </row>
    <row r="12282" spans="1:9">
      <c r="A12282" s="3" t="s">
        <v>38902</v>
      </c>
      <c r="B12282" s="3" t="s">
        <v>57675</v>
      </c>
      <c r="C12282" s="3">
        <f>VLOOKUP(B12282,CONSOLIDADO!A$2:E$11786,5,FALSE)</f>
        <v>3518</v>
      </c>
      <c r="D12282" s="3" t="s">
        <v>38896</v>
      </c>
      <c r="E12282" s="3" t="s">
        <v>6757</v>
      </c>
      <c r="F12282" s="3" t="s">
        <v>38903</v>
      </c>
      <c r="G12282" s="3" t="s">
        <v>38899</v>
      </c>
      <c r="I12282" t="str">
        <f t="shared" si="191"/>
        <v>,(3518,' Jorge Kleiman Gurovich ',' jkg@marienberg.cl',' 2 2947 4000    ', Gerente de Administración y Finanzas')</v>
      </c>
    </row>
    <row r="12283" spans="1:9">
      <c r="A12283" s="3" t="s">
        <v>38904</v>
      </c>
      <c r="B12283" s="3" t="s">
        <v>57675</v>
      </c>
      <c r="C12283" s="3">
        <f>VLOOKUP(B12283,CONSOLIDADO!A$2:E$11786,5,FALSE)</f>
        <v>3518</v>
      </c>
      <c r="D12283" s="3" t="s">
        <v>38896</v>
      </c>
      <c r="E12283" s="3"/>
      <c r="F12283" s="3"/>
      <c r="G12283" s="3" t="s">
        <v>38901</v>
      </c>
      <c r="I12283" t="str">
        <f t="shared" si="191"/>
        <v>,(3518,' Jorge Castillo Muñoz','',' 2 2947 4000',')</v>
      </c>
    </row>
    <row r="12284" spans="1:9">
      <c r="A12284" s="3" t="s">
        <v>38906</v>
      </c>
      <c r="B12284" s="3" t="s">
        <v>38905</v>
      </c>
      <c r="C12284" s="3">
        <f>VLOOKUP(B12284,CONSOLIDADO!A$2:E$11786,5,FALSE)</f>
        <v>3519</v>
      </c>
      <c r="D12284" s="3" t="s">
        <v>14362</v>
      </c>
      <c r="E12284" s="3" t="s">
        <v>18369</v>
      </c>
      <c r="F12284" s="3" t="s">
        <v>38907</v>
      </c>
      <c r="G12284" s="3" t="s">
        <v>38908</v>
      </c>
      <c r="I12284" t="str">
        <f t="shared" si="191"/>
        <v>,(3519,' Enzo Arata Rojas ',' enzo.arata@marinahoteles.cl',' 32 238 3000    ', Director Corporativo')</v>
      </c>
    </row>
    <row r="12285" spans="1:9">
      <c r="A12285" s="3" t="s">
        <v>38909</v>
      </c>
      <c r="B12285" s="3" t="s">
        <v>38905</v>
      </c>
      <c r="C12285" s="3">
        <f>VLOOKUP(B12285,CONSOLIDADO!A$2:E$11786,5,FALSE)</f>
        <v>3519</v>
      </c>
      <c r="D12285" s="3" t="s">
        <v>14362</v>
      </c>
      <c r="E12285" s="3" t="s">
        <v>6765</v>
      </c>
      <c r="F12285" s="3" t="s">
        <v>38910</v>
      </c>
      <c r="G12285" s="3" t="s">
        <v>38908</v>
      </c>
      <c r="I12285" t="str">
        <f t="shared" si="191"/>
        <v>,(3519,' Guillermo Zúñiga G. ',' guillermo.zuniga@marinahoteles.cl',' 32 238 3000    ', Gerente de Operaciones')</v>
      </c>
    </row>
    <row r="12286" spans="1:9">
      <c r="A12286" s="3" t="s">
        <v>38911</v>
      </c>
      <c r="B12286" s="3" t="s">
        <v>38905</v>
      </c>
      <c r="C12286" s="3">
        <f>VLOOKUP(B12286,CONSOLIDADO!A$2:E$11786,5,FALSE)</f>
        <v>3519</v>
      </c>
      <c r="D12286" s="3" t="s">
        <v>14362</v>
      </c>
      <c r="E12286" s="3" t="s">
        <v>6905</v>
      </c>
      <c r="F12286" s="3" t="s">
        <v>38912</v>
      </c>
      <c r="G12286" s="3" t="s">
        <v>38908</v>
      </c>
      <c r="I12286" t="str">
        <f t="shared" si="191"/>
        <v>,(3519,' Carla Patricia Arata Rojas ',' carla.arata@marinahoteles.cl',' 32 238 3000    ', Gerente Comercial')</v>
      </c>
    </row>
    <row r="12287" spans="1:9">
      <c r="A12287" s="3" t="s">
        <v>38914</v>
      </c>
      <c r="B12287" s="3" t="s">
        <v>38913</v>
      </c>
      <c r="C12287" s="3">
        <f>VLOOKUP(B12287,CONSOLIDADO!A$2:E$11786,5,FALSE)</f>
        <v>3520</v>
      </c>
      <c r="D12287" s="3" t="s">
        <v>5790</v>
      </c>
      <c r="E12287" s="3"/>
      <c r="F12287" s="3"/>
      <c r="G12287" s="3" t="s">
        <v>38915</v>
      </c>
      <c r="I12287" t="str">
        <f t="shared" si="191"/>
        <v>,(3520,' José Manuel Ureta Rojas','',' 65 248 1280',')</v>
      </c>
    </row>
    <row r="12288" spans="1:9">
      <c r="A12288" s="3" t="s">
        <v>38916</v>
      </c>
      <c r="B12288" s="3" t="s">
        <v>38913</v>
      </c>
      <c r="C12288" s="3">
        <f>VLOOKUP(B12288,CONSOLIDADO!A$2:E$11786,5,FALSE)</f>
        <v>3520</v>
      </c>
      <c r="D12288" s="3" t="s">
        <v>5790</v>
      </c>
      <c r="E12288" s="3" t="s">
        <v>6757</v>
      </c>
      <c r="F12288" s="3" t="s">
        <v>38917</v>
      </c>
      <c r="G12288" s="3" t="s">
        <v>38918</v>
      </c>
      <c r="I12288" t="str">
        <f t="shared" si="191"/>
        <v>,(3520,' Jorge Vivar Cuitiño ',' jvivar@marinefarm.cl',' 65 248 1280    ', Gerente de Administración y Finanzas')</v>
      </c>
    </row>
    <row r="12289" spans="1:9">
      <c r="A12289" s="3" t="s">
        <v>38919</v>
      </c>
      <c r="B12289" s="3" t="s">
        <v>38913</v>
      </c>
      <c r="C12289" s="3">
        <f>VLOOKUP(B12289,CONSOLIDADO!A$2:E$11786,5,FALSE)</f>
        <v>3520</v>
      </c>
      <c r="D12289" s="3" t="s">
        <v>5790</v>
      </c>
      <c r="E12289" s="3"/>
      <c r="F12289" s="3"/>
      <c r="G12289" s="3" t="s">
        <v>38915</v>
      </c>
      <c r="I12289" t="str">
        <f t="shared" si="191"/>
        <v>,(3520,' Cristóbal Bunster Izquierdo','',' 65 248 1280',')</v>
      </c>
    </row>
    <row r="12290" spans="1:9">
      <c r="A12290" s="3" t="s">
        <v>38920</v>
      </c>
      <c r="B12290" s="3" t="s">
        <v>38913</v>
      </c>
      <c r="C12290" s="3">
        <f>VLOOKUP(B12290,CONSOLIDADO!A$2:E$11786,5,FALSE)</f>
        <v>3520</v>
      </c>
      <c r="D12290" s="3" t="s">
        <v>5790</v>
      </c>
      <c r="E12290" s="3"/>
      <c r="F12290" s="3"/>
      <c r="G12290" s="3" t="s">
        <v>38921</v>
      </c>
      <c r="I12290" t="str">
        <f t="shared" si="191"/>
        <v>,(3520,' Walter Barría Bahamonde','',' 65 258 4100',')</v>
      </c>
    </row>
    <row r="12291" spans="1:9">
      <c r="A12291" s="3" t="s">
        <v>38922</v>
      </c>
      <c r="B12291" s="3" t="s">
        <v>38913</v>
      </c>
      <c r="C12291" s="3">
        <f>VLOOKUP(B12291,CONSOLIDADO!A$2:E$11786,5,FALSE)</f>
        <v>3520</v>
      </c>
      <c r="D12291" s="3" t="s">
        <v>5790</v>
      </c>
      <c r="E12291" s="3"/>
      <c r="F12291" s="3"/>
      <c r="G12291" s="3" t="s">
        <v>38921</v>
      </c>
      <c r="I12291" t="str">
        <f t="shared" ref="I12291:I12354" si="192">CONCATENATE(",(",C12291,",'",A12291,"','",F12291,"','",G12291,"',",E12291,"')")</f>
        <v>,(3520,' Juan Pablo Ramírez','',' 65 258 4100',')</v>
      </c>
    </row>
    <row r="12292" spans="1:9">
      <c r="A12292" s="3" t="s">
        <v>38924</v>
      </c>
      <c r="B12292" s="3" t="s">
        <v>38923</v>
      </c>
      <c r="C12292" s="3">
        <f>VLOOKUP(B12292,CONSOLIDADO!A$2:E$11786,5,FALSE)</f>
        <v>3521</v>
      </c>
      <c r="D12292" s="3" t="s">
        <v>2212</v>
      </c>
      <c r="E12292" s="3" t="s">
        <v>6739</v>
      </c>
      <c r="F12292" s="3" t="s">
        <v>38925</v>
      </c>
      <c r="G12292" s="3" t="s">
        <v>38926</v>
      </c>
      <c r="I12292" t="str">
        <f t="shared" si="192"/>
        <v>,(3521,' Víctor Mario Cerna Arévalo ',' mcerna@gtdmail.com',' 41 262 0820    ', Gerente General')</v>
      </c>
    </row>
    <row r="12293" spans="1:9">
      <c r="A12293" s="3" t="s">
        <v>38927</v>
      </c>
      <c r="B12293" s="3" t="s">
        <v>38923</v>
      </c>
      <c r="C12293" s="3">
        <f>VLOOKUP(B12293,CONSOLIDADO!A$2:E$11786,5,FALSE)</f>
        <v>3521</v>
      </c>
      <c r="D12293" s="3" t="s">
        <v>2212</v>
      </c>
      <c r="E12293" s="3" t="s">
        <v>6905</v>
      </c>
      <c r="F12293" s="3" t="s">
        <v>38928</v>
      </c>
      <c r="G12293" s="3" t="s">
        <v>38926</v>
      </c>
      <c r="I12293" t="str">
        <f t="shared" si="192"/>
        <v>,(3521,' Mario Felipe Cerna Aburto ',' mcerna@ans.cl',' 41 262 0820    ', Gerente Comercial')</v>
      </c>
    </row>
    <row r="12294" spans="1:9">
      <c r="A12294" s="3" t="s">
        <v>38931</v>
      </c>
      <c r="B12294" s="3" t="s">
        <v>38929</v>
      </c>
      <c r="C12294" s="3">
        <f>VLOOKUP(B12294,CONSOLIDADO!A$2:E$11786,5,FALSE)</f>
        <v>3522</v>
      </c>
      <c r="D12294" s="3" t="s">
        <v>38930</v>
      </c>
      <c r="E12294" s="3" t="s">
        <v>6739</v>
      </c>
      <c r="F12294" s="3"/>
      <c r="G12294" s="3" t="s">
        <v>38932</v>
      </c>
      <c r="I12294" t="str">
        <f t="shared" si="192"/>
        <v>,(3522,' Cecilia De la Cuadra Izquierdo ','',' 32 239 9724    ', Gerente General')</v>
      </c>
    </row>
    <row r="12295" spans="1:9">
      <c r="A12295" s="3" t="s">
        <v>38933</v>
      </c>
      <c r="B12295" s="3" t="s">
        <v>38929</v>
      </c>
      <c r="C12295" s="3">
        <f>VLOOKUP(B12295,CONSOLIDADO!A$2:E$11786,5,FALSE)</f>
        <v>3522</v>
      </c>
      <c r="D12295" s="3" t="s">
        <v>38930</v>
      </c>
      <c r="E12295" s="3" t="s">
        <v>6765</v>
      </c>
      <c r="F12295" s="3" t="s">
        <v>38934</v>
      </c>
      <c r="G12295" s="3" t="s">
        <v>38932</v>
      </c>
      <c r="I12295" t="str">
        <f t="shared" si="192"/>
        <v>,(3522,' Carlos De la Cuadra Izquierdo ',' ccuadrai@hotmail.com',' 32 239 9724    ', Gerente de Operaciones')</v>
      </c>
    </row>
    <row r="12296" spans="1:9">
      <c r="A12296" s="3" t="s">
        <v>38936</v>
      </c>
      <c r="B12296" s="3" t="s">
        <v>38935</v>
      </c>
      <c r="C12296" s="3">
        <f>VLOOKUP(B12296,CONSOLIDADO!A$2:E$11786,5,FALSE)</f>
        <v>3523</v>
      </c>
      <c r="D12296" s="3" t="s">
        <v>927</v>
      </c>
      <c r="E12296" s="3" t="s">
        <v>6739</v>
      </c>
      <c r="F12296" s="3" t="s">
        <v>38937</v>
      </c>
      <c r="G12296" s="3" t="s">
        <v>38938</v>
      </c>
      <c r="I12296" t="str">
        <f t="shared" si="192"/>
        <v>,(3523,' Mauricio Lechuga Farías ',' mauricio.lechuga@ingelat.cl',' 2 2367 1174    ', Gerente General')</v>
      </c>
    </row>
    <row r="12297" spans="1:9">
      <c r="A12297" s="3" t="s">
        <v>38939</v>
      </c>
      <c r="B12297" s="3" t="s">
        <v>38935</v>
      </c>
      <c r="C12297" s="3">
        <f>VLOOKUP(B12297,CONSOLIDADO!A$2:E$11786,5,FALSE)</f>
        <v>3523</v>
      </c>
      <c r="D12297" s="3" t="s">
        <v>927</v>
      </c>
      <c r="E12297" s="3" t="s">
        <v>7012</v>
      </c>
      <c r="F12297" s="3" t="s">
        <v>38940</v>
      </c>
      <c r="G12297" s="3" t="s">
        <v>38938</v>
      </c>
      <c r="I12297" t="str">
        <f t="shared" si="192"/>
        <v>,(3523,' Alejandra Lechuga Gallardo ',' jose.freire@ingelat.cl',' 2 2367 1174    ', Jefa de Administración')</v>
      </c>
    </row>
    <row r="12298" spans="1:9">
      <c r="A12298" s="3" t="s">
        <v>32565</v>
      </c>
      <c r="B12298" s="3" t="s">
        <v>38941</v>
      </c>
      <c r="C12298" s="3">
        <f>VLOOKUP(B12298,CONSOLIDADO!A$2:E$11786,5,FALSE)</f>
        <v>3524</v>
      </c>
      <c r="D12298" s="3" t="s">
        <v>5280</v>
      </c>
      <c r="E12298" s="3" t="s">
        <v>6905</v>
      </c>
      <c r="F12298" s="3"/>
      <c r="G12298" s="3" t="s">
        <v>32566</v>
      </c>
      <c r="I12298" t="str">
        <f t="shared" si="192"/>
        <v>,(3524,' Roberto Lahsen Jurjevic ','',' 2 2682 0333    ', Gerente Comercial')</v>
      </c>
    </row>
    <row r="12299" spans="1:9">
      <c r="A12299" s="3" t="s">
        <v>32567</v>
      </c>
      <c r="B12299" s="3" t="s">
        <v>38941</v>
      </c>
      <c r="C12299" s="3">
        <f>VLOOKUP(B12299,CONSOLIDADO!A$2:E$11786,5,FALSE)</f>
        <v>3524</v>
      </c>
      <c r="D12299" s="3" t="s">
        <v>5280</v>
      </c>
      <c r="E12299" s="3" t="s">
        <v>6757</v>
      </c>
      <c r="F12299" s="3"/>
      <c r="G12299" s="3" t="s">
        <v>32566</v>
      </c>
      <c r="I12299" t="str">
        <f t="shared" si="192"/>
        <v>,(3524,' Stefan Liedtke Michalke ','',' 2 2682 0333    ', Gerente de Administración y Finanzas')</v>
      </c>
    </row>
    <row r="12300" spans="1:9">
      <c r="A12300" s="3" t="s">
        <v>32568</v>
      </c>
      <c r="B12300" s="3" t="s">
        <v>38941</v>
      </c>
      <c r="C12300" s="3">
        <f>VLOOKUP(B12300,CONSOLIDADO!A$2:E$11786,5,FALSE)</f>
        <v>3524</v>
      </c>
      <c r="D12300" s="3" t="s">
        <v>5280</v>
      </c>
      <c r="E12300" s="3" t="s">
        <v>8037</v>
      </c>
      <c r="F12300" s="3"/>
      <c r="G12300" s="3" t="s">
        <v>32566</v>
      </c>
      <c r="I12300" t="str">
        <f t="shared" si="192"/>
        <v>,(3524,' Marcelo Fredes Lobos ','',' 2 2682 0333    ', Jefe de Personal')</v>
      </c>
    </row>
    <row r="12301" spans="1:9">
      <c r="A12301" s="3" t="s">
        <v>38943</v>
      </c>
      <c r="B12301" s="3" t="s">
        <v>38942</v>
      </c>
      <c r="C12301" s="3">
        <f>VLOOKUP(B12301,CONSOLIDADO!A$2:E$11786,5,FALSE)</f>
        <v>3525</v>
      </c>
      <c r="D12301" s="3" t="s">
        <v>27297</v>
      </c>
      <c r="E12301" s="3"/>
      <c r="F12301" s="3"/>
      <c r="G12301" s="3" t="s">
        <v>38944</v>
      </c>
      <c r="I12301" t="str">
        <f t="shared" si="192"/>
        <v>,(3525,' Gian Carlos Maritano','',' 41 210 5250',')</v>
      </c>
    </row>
    <row r="12302" spans="1:9">
      <c r="A12302" s="3" t="s">
        <v>38945</v>
      </c>
      <c r="B12302" s="3" t="s">
        <v>38942</v>
      </c>
      <c r="C12302" s="3">
        <f>VLOOKUP(B12302,CONSOLIDADO!A$2:E$11786,5,FALSE)</f>
        <v>3525</v>
      </c>
      <c r="D12302" s="3" t="s">
        <v>27297</v>
      </c>
      <c r="E12302" s="3" t="s">
        <v>6905</v>
      </c>
      <c r="F12302" s="3" t="s">
        <v>38946</v>
      </c>
      <c r="G12302" s="3" t="s">
        <v>38947</v>
      </c>
      <c r="I12302" t="str">
        <f t="shared" si="192"/>
        <v>,(3525,' Mauricio Antonio Fuentes Parra ',' mfuentes@mye.cl',' 41 210 5136    ', Gerente Comercial')</v>
      </c>
    </row>
    <row r="12303" spans="1:9">
      <c r="A12303" s="3" t="s">
        <v>38948</v>
      </c>
      <c r="B12303" s="3" t="s">
        <v>38942</v>
      </c>
      <c r="C12303" s="3">
        <f>VLOOKUP(B12303,CONSOLIDADO!A$2:E$11786,5,FALSE)</f>
        <v>3525</v>
      </c>
      <c r="D12303" s="3" t="s">
        <v>27297</v>
      </c>
      <c r="E12303" s="3" t="s">
        <v>6757</v>
      </c>
      <c r="F12303" s="3" t="s">
        <v>38949</v>
      </c>
      <c r="G12303" s="3" t="s">
        <v>38950</v>
      </c>
      <c r="I12303" t="str">
        <f t="shared" si="192"/>
        <v>,(3525,' Roberto Ebensperger Brito ',' rebensperger@mye.cl',' 41 210 5111    ', Gerente de Administración y Finanzas')</v>
      </c>
    </row>
    <row r="12304" spans="1:9">
      <c r="A12304" s="3" t="s">
        <v>38951</v>
      </c>
      <c r="B12304" s="3" t="s">
        <v>38942</v>
      </c>
      <c r="C12304" s="3">
        <f>VLOOKUP(B12304,CONSOLIDADO!A$2:E$11786,5,FALSE)</f>
        <v>3525</v>
      </c>
      <c r="D12304" s="3" t="s">
        <v>27297</v>
      </c>
      <c r="E12304" s="3" t="s">
        <v>38952</v>
      </c>
      <c r="F12304" s="3" t="s">
        <v>38953</v>
      </c>
      <c r="G12304" s="3" t="s">
        <v>38954</v>
      </c>
      <c r="I12304" t="str">
        <f t="shared" si="192"/>
        <v>,(3525,' Jorge Marcial Ramírez Vidal ',' jramirez@mye.cl',' 41 210 5116    ', Gerente de Post-Venta')</v>
      </c>
    </row>
    <row r="12305" spans="1:9">
      <c r="A12305" s="3" t="s">
        <v>21879</v>
      </c>
      <c r="B12305" s="3" t="s">
        <v>38955</v>
      </c>
      <c r="C12305" s="3">
        <f>VLOOKUP(B12305,CONSOLIDADO!A$2:E$11786,5,FALSE)</f>
        <v>3526</v>
      </c>
      <c r="D12305" s="3" t="s">
        <v>4923</v>
      </c>
      <c r="E12305" s="3" t="s">
        <v>8441</v>
      </c>
      <c r="F12305" s="3"/>
      <c r="G12305" s="3" t="s">
        <v>6846</v>
      </c>
      <c r="I12305" t="str">
        <f t="shared" si="192"/>
        <v>,(3526,' Juan Antonio Alvarez Avendaño ','','               ', Presidente Directorio')</v>
      </c>
    </row>
    <row r="12306" spans="1:9">
      <c r="A12306" s="3" t="s">
        <v>38956</v>
      </c>
      <c r="B12306" s="3" t="s">
        <v>38955</v>
      </c>
      <c r="C12306" s="3">
        <f>VLOOKUP(B12306,CONSOLIDADO!A$2:E$11786,5,FALSE)</f>
        <v>3526</v>
      </c>
      <c r="D12306" s="3" t="s">
        <v>4923</v>
      </c>
      <c r="E12306" s="3"/>
      <c r="F12306" s="3"/>
      <c r="G12306" s="3"/>
      <c r="I12306" t="str">
        <f t="shared" si="192"/>
        <v>,(3526,' Luis Grez Jordán','','',')</v>
      </c>
    </row>
    <row r="12307" spans="1:9">
      <c r="A12307" s="3" t="s">
        <v>19287</v>
      </c>
      <c r="B12307" s="3" t="s">
        <v>38955</v>
      </c>
      <c r="C12307" s="3">
        <f>VLOOKUP(B12307,CONSOLIDADO!A$2:E$11786,5,FALSE)</f>
        <v>3526</v>
      </c>
      <c r="D12307" s="3" t="s">
        <v>4923</v>
      </c>
      <c r="E12307" s="3" t="s">
        <v>6850</v>
      </c>
      <c r="F12307" s="3"/>
      <c r="G12307" s="3" t="s">
        <v>6846</v>
      </c>
      <c r="I12307" t="str">
        <f t="shared" si="192"/>
        <v>,(3526,' Arturo Claro Fernández ','','               ', Director')</v>
      </c>
    </row>
    <row r="12308" spans="1:9">
      <c r="A12308" s="3" t="s">
        <v>38957</v>
      </c>
      <c r="B12308" s="3" t="s">
        <v>38955</v>
      </c>
      <c r="C12308" s="3">
        <f>VLOOKUP(B12308,CONSOLIDADO!A$2:E$11786,5,FALSE)</f>
        <v>3526</v>
      </c>
      <c r="D12308" s="3" t="s">
        <v>4923</v>
      </c>
      <c r="E12308" s="3" t="s">
        <v>6850</v>
      </c>
      <c r="F12308" s="3"/>
      <c r="G12308" s="3" t="s">
        <v>6846</v>
      </c>
      <c r="I12308" t="str">
        <f t="shared" si="192"/>
        <v>,(3526,' Cirilo Elton González ','','               ', Director')</v>
      </c>
    </row>
    <row r="12309" spans="1:9">
      <c r="A12309" s="3" t="s">
        <v>21886</v>
      </c>
      <c r="B12309" s="3" t="s">
        <v>38955</v>
      </c>
      <c r="C12309" s="3">
        <f>VLOOKUP(B12309,CONSOLIDADO!A$2:E$11786,5,FALSE)</f>
        <v>3526</v>
      </c>
      <c r="D12309" s="3" t="s">
        <v>4923</v>
      </c>
      <c r="E12309" s="3" t="s">
        <v>6850</v>
      </c>
      <c r="F12309" s="3"/>
      <c r="G12309" s="3" t="s">
        <v>6846</v>
      </c>
      <c r="I12309" t="str">
        <f t="shared" si="192"/>
        <v>,(3526,' José Ignacio Figueroa Elgueta ','','               ', Director')</v>
      </c>
    </row>
    <row r="12310" spans="1:9">
      <c r="A12310" s="3" t="s">
        <v>38958</v>
      </c>
      <c r="B12310" s="3" t="s">
        <v>38955</v>
      </c>
      <c r="C12310" s="3">
        <f>VLOOKUP(B12310,CONSOLIDADO!A$2:E$11786,5,FALSE)</f>
        <v>3526</v>
      </c>
      <c r="D12310" s="3" t="s">
        <v>4923</v>
      </c>
      <c r="E12310" s="3" t="s">
        <v>6739</v>
      </c>
      <c r="F12310" s="3"/>
      <c r="G12310" s="3" t="s">
        <v>38959</v>
      </c>
      <c r="I12310" t="str">
        <f t="shared" si="192"/>
        <v>,(3526,' Rodolfo Vergara Silva ','',' 2 2330 7238    ', Gerente General')</v>
      </c>
    </row>
    <row r="12311" spans="1:9">
      <c r="A12311" s="3" t="s">
        <v>38961</v>
      </c>
      <c r="B12311" s="3" t="s">
        <v>38960</v>
      </c>
      <c r="C12311" s="3">
        <f>VLOOKUP(B12311,CONSOLIDADO!A$2:E$11786,5,FALSE)</f>
        <v>3527</v>
      </c>
      <c r="D12311" s="3" t="s">
        <v>450</v>
      </c>
      <c r="E12311" s="3"/>
      <c r="F12311" s="3"/>
      <c r="G12311" s="3" t="s">
        <v>38962</v>
      </c>
      <c r="I12311" t="str">
        <f t="shared" si="192"/>
        <v>,(3527,' Blas Alejandro Larraín Donoso','',' 32 225 7765',')</v>
      </c>
    </row>
    <row r="12312" spans="1:9">
      <c r="A12312" s="3" t="s">
        <v>38963</v>
      </c>
      <c r="B12312" s="3" t="s">
        <v>38960</v>
      </c>
      <c r="C12312" s="3">
        <f>VLOOKUP(B12312,CONSOLIDADO!A$2:E$11786,5,FALSE)</f>
        <v>3527</v>
      </c>
      <c r="D12312" s="3" t="s">
        <v>450</v>
      </c>
      <c r="E12312" s="3"/>
      <c r="F12312" s="3"/>
      <c r="G12312" s="3" t="s">
        <v>38962</v>
      </c>
      <c r="I12312" t="str">
        <f t="shared" si="192"/>
        <v>,(3527,' Alfonso Marmolejo Chebair','',' 32 225 7765',')</v>
      </c>
    </row>
    <row r="12313" spans="1:9">
      <c r="A12313" s="3" t="s">
        <v>38965</v>
      </c>
      <c r="B12313" s="3" t="s">
        <v>38964</v>
      </c>
      <c r="C12313" s="3">
        <f>VLOOKUP(B12313,CONSOLIDADO!A$2:E$11786,5,FALSE)</f>
        <v>3528</v>
      </c>
      <c r="D12313" s="3" t="s">
        <v>1764</v>
      </c>
      <c r="E12313" s="3" t="s">
        <v>6739</v>
      </c>
      <c r="F12313" s="3" t="s">
        <v>38966</v>
      </c>
      <c r="G12313" s="3" t="s">
        <v>38967</v>
      </c>
      <c r="I12313" t="str">
        <f t="shared" si="192"/>
        <v>,(3528,' Guillermo Barros Lobos ',' secretaria_gerencia@marval.cl',' 2 2352 3400    ', Gerente General')</v>
      </c>
    </row>
    <row r="12314" spans="1:9">
      <c r="A12314" s="3" t="s">
        <v>38968</v>
      </c>
      <c r="B12314" s="3" t="s">
        <v>38964</v>
      </c>
      <c r="C12314" s="3">
        <f>VLOOKUP(B12314,CONSOLIDADO!A$2:E$11786,5,FALSE)</f>
        <v>3528</v>
      </c>
      <c r="D12314" s="3" t="s">
        <v>1764</v>
      </c>
      <c r="E12314" s="3"/>
      <c r="F12314" s="3"/>
      <c r="G12314" s="3" t="s">
        <v>38969</v>
      </c>
      <c r="I12314" t="str">
        <f t="shared" si="192"/>
        <v>,(3528,' Nelson Matus Bloch','',' 2 2352 3400',')</v>
      </c>
    </row>
    <row r="12315" spans="1:9">
      <c r="A12315" s="3" t="s">
        <v>38970</v>
      </c>
      <c r="B12315" s="3" t="s">
        <v>38964</v>
      </c>
      <c r="C12315" s="3">
        <f>VLOOKUP(B12315,CONSOLIDADO!A$2:E$11786,5,FALSE)</f>
        <v>3528</v>
      </c>
      <c r="D12315" s="3" t="s">
        <v>1764</v>
      </c>
      <c r="E12315" s="3" t="s">
        <v>6757</v>
      </c>
      <c r="F12315" s="3" t="s">
        <v>38971</v>
      </c>
      <c r="G12315" s="3" t="s">
        <v>38967</v>
      </c>
      <c r="I12315" t="str">
        <f t="shared" si="192"/>
        <v>,(3528,' Gonzalo Astorga Araya ',' gonzalo_astorga@marval.cl',' 2 2352 3400    ', Gerente de Administración y Finanzas')</v>
      </c>
    </row>
    <row r="12316" spans="1:9">
      <c r="A12316" s="3" t="s">
        <v>38972</v>
      </c>
      <c r="B12316" s="3" t="s">
        <v>38964</v>
      </c>
      <c r="C12316" s="3">
        <f>VLOOKUP(B12316,CONSOLIDADO!A$2:E$11786,5,FALSE)</f>
        <v>3528</v>
      </c>
      <c r="D12316" s="3" t="s">
        <v>1764</v>
      </c>
      <c r="E12316" s="3"/>
      <c r="F12316" s="3"/>
      <c r="G12316" s="3" t="s">
        <v>38969</v>
      </c>
      <c r="I12316" t="str">
        <f t="shared" si="192"/>
        <v>,(3528,' Gonzalo Balart Ramírez','',' 2 2352 3400',')</v>
      </c>
    </row>
    <row r="12317" spans="1:9">
      <c r="A12317" s="3" t="s">
        <v>38973</v>
      </c>
      <c r="B12317" s="3" t="s">
        <v>38964</v>
      </c>
      <c r="C12317" s="3">
        <f>VLOOKUP(B12317,CONSOLIDADO!A$2:E$11786,5,FALSE)</f>
        <v>3528</v>
      </c>
      <c r="D12317" s="3" t="s">
        <v>1764</v>
      </c>
      <c r="E12317" s="3" t="s">
        <v>8037</v>
      </c>
      <c r="F12317" s="3" t="s">
        <v>38974</v>
      </c>
      <c r="G12317" s="3" t="s">
        <v>38967</v>
      </c>
      <c r="I12317" t="str">
        <f t="shared" si="192"/>
        <v>,(3528,' Mario Leiva ',' mleiva@marval.cl',' 2 2352 3400    ', Jefe de Personal')</v>
      </c>
    </row>
    <row r="12318" spans="1:9">
      <c r="A12318" s="3" t="s">
        <v>38977</v>
      </c>
      <c r="B12318" s="3" t="s">
        <v>38975</v>
      </c>
      <c r="C12318" s="3">
        <f>VLOOKUP(B12318,CONSOLIDADO!A$2:E$11786,5,FALSE)</f>
        <v>3529</v>
      </c>
      <c r="D12318" s="3" t="s">
        <v>38976</v>
      </c>
      <c r="E12318" s="3" t="s">
        <v>6739</v>
      </c>
      <c r="F12318" s="3"/>
      <c r="G12318" s="3" t="s">
        <v>38978</v>
      </c>
      <c r="I12318" t="str">
        <f t="shared" si="192"/>
        <v>,(3529,' Juan Pablo Dañobeitía Morong ','',' 2 2482 3800    ', Gerente General')</v>
      </c>
    </row>
    <row r="12319" spans="1:9">
      <c r="A12319" s="3" t="s">
        <v>38979</v>
      </c>
      <c r="B12319" s="3" t="s">
        <v>38975</v>
      </c>
      <c r="C12319" s="3">
        <f>VLOOKUP(B12319,CONSOLIDADO!A$2:E$11786,5,FALSE)</f>
        <v>3529</v>
      </c>
      <c r="D12319" s="3" t="s">
        <v>38976</v>
      </c>
      <c r="E12319" s="3" t="s">
        <v>6757</v>
      </c>
      <c r="F12319" s="3" t="s">
        <v>38980</v>
      </c>
      <c r="G12319" s="3" t="s">
        <v>38978</v>
      </c>
      <c r="I12319" t="str">
        <f t="shared" si="192"/>
        <v>,(3529,' Macarena Dañobeitía Morong ',' m.danobeitia@alternattiva.cl',' 2 2482 3800    ', Gerente de Administración y Finanzas')</v>
      </c>
    </row>
    <row r="12320" spans="1:9">
      <c r="A12320" s="3" t="s">
        <v>38981</v>
      </c>
      <c r="B12320" s="3" t="s">
        <v>38975</v>
      </c>
      <c r="C12320" s="3">
        <f>VLOOKUP(B12320,CONSOLIDADO!A$2:E$11786,5,FALSE)</f>
        <v>3529</v>
      </c>
      <c r="D12320" s="3" t="s">
        <v>38976</v>
      </c>
      <c r="E12320" s="3" t="s">
        <v>6886</v>
      </c>
      <c r="F12320" s="3" t="s">
        <v>38982</v>
      </c>
      <c r="G12320" s="3" t="s">
        <v>38978</v>
      </c>
      <c r="I12320" t="str">
        <f t="shared" si="192"/>
        <v>,(3529,' Carmen Gloria Ojeda ',' cgojeda@alternattiva.cl',' 2 2482 3800    ', Gerente de Recursos Humanos')</v>
      </c>
    </row>
    <row r="12321" spans="1:9">
      <c r="A12321" s="3" t="s">
        <v>38984</v>
      </c>
      <c r="B12321" s="3" t="s">
        <v>38983</v>
      </c>
      <c r="C12321" s="3">
        <f>VLOOKUP(B12321,CONSOLIDADO!A$2:E$11786,5,FALSE)</f>
        <v>3530</v>
      </c>
      <c r="D12321" s="3" t="s">
        <v>193</v>
      </c>
      <c r="E12321" s="3" t="s">
        <v>6739</v>
      </c>
      <c r="F12321" s="3" t="s">
        <v>38985</v>
      </c>
      <c r="G12321" s="3" t="s">
        <v>38986</v>
      </c>
      <c r="I12321" t="str">
        <f t="shared" si="192"/>
        <v>,(3530,' Jacobo Alvarez Orellana ',' jacobo.alvarez@marmevit.cl',' 2 2871 6510    ', Gerente General')</v>
      </c>
    </row>
    <row r="12322" spans="1:9">
      <c r="A12322" s="3" t="s">
        <v>38987</v>
      </c>
      <c r="B12322" s="3" t="s">
        <v>38983</v>
      </c>
      <c r="C12322" s="3">
        <f>VLOOKUP(B12322,CONSOLIDADO!A$2:E$11786,5,FALSE)</f>
        <v>3530</v>
      </c>
      <c r="D12322" s="3" t="s">
        <v>193</v>
      </c>
      <c r="E12322" s="3" t="s">
        <v>6905</v>
      </c>
      <c r="F12322" s="3" t="s">
        <v>38988</v>
      </c>
      <c r="G12322" s="3" t="s">
        <v>38986</v>
      </c>
      <c r="I12322" t="str">
        <f t="shared" si="192"/>
        <v>,(3530,' Edith Pezo Leal ',' edith.pezo@marmevit.cl',' 2 2871 6510    ', Gerente Comercial')</v>
      </c>
    </row>
    <row r="12323" spans="1:9">
      <c r="A12323" s="3" t="s">
        <v>38989</v>
      </c>
      <c r="B12323" s="3" t="s">
        <v>38983</v>
      </c>
      <c r="C12323" s="3">
        <f>VLOOKUP(B12323,CONSOLIDADO!A$2:E$11786,5,FALSE)</f>
        <v>3530</v>
      </c>
      <c r="D12323" s="3" t="s">
        <v>193</v>
      </c>
      <c r="E12323" s="3" t="s">
        <v>8364</v>
      </c>
      <c r="F12323" s="3" t="s">
        <v>38990</v>
      </c>
      <c r="G12323" s="3" t="s">
        <v>38986</v>
      </c>
      <c r="I12323" t="str">
        <f t="shared" si="192"/>
        <v>,(3530,' Andrés Alvarez Pezo ',' andres.alvarez@marmevit.cl',' 2 2871 6510    ', Gerente de Producción')</v>
      </c>
    </row>
    <row r="12324" spans="1:9">
      <c r="A12324" s="3" t="s">
        <v>38991</v>
      </c>
      <c r="B12324" s="3" t="s">
        <v>38983</v>
      </c>
      <c r="C12324" s="3">
        <f>VLOOKUP(B12324,CONSOLIDADO!A$2:E$11786,5,FALSE)</f>
        <v>3530</v>
      </c>
      <c r="D12324" s="3" t="s">
        <v>193</v>
      </c>
      <c r="E12324" s="3" t="s">
        <v>20681</v>
      </c>
      <c r="F12324" s="3" t="s">
        <v>38992</v>
      </c>
      <c r="G12324" s="3" t="s">
        <v>38986</v>
      </c>
      <c r="I12324" t="str">
        <f t="shared" si="192"/>
        <v>,(3530,' Paula Alvarez Pezo ',' paula.alvarez@marmevit.cl',' 2 2871 6510    ', Gerente de Adquisiciones')</v>
      </c>
    </row>
    <row r="12325" spans="1:9">
      <c r="A12325" s="3" t="s">
        <v>38993</v>
      </c>
      <c r="B12325" s="3" t="s">
        <v>38983</v>
      </c>
      <c r="C12325" s="3">
        <f>VLOOKUP(B12325,CONSOLIDADO!A$2:E$11786,5,FALSE)</f>
        <v>3530</v>
      </c>
      <c r="D12325" s="3" t="s">
        <v>193</v>
      </c>
      <c r="E12325" s="3" t="s">
        <v>38994</v>
      </c>
      <c r="F12325" s="3" t="s">
        <v>38995</v>
      </c>
      <c r="G12325" s="3" t="s">
        <v>38986</v>
      </c>
      <c r="I12325" t="str">
        <f t="shared" si="192"/>
        <v>,(3530,' Edith Alvarez Pezo ',' edith.alvarez@marmevit.cl',' 2 2871 6510    ', Gerente de Recursos Humanos e Informática')</v>
      </c>
    </row>
    <row r="12326" spans="1:9">
      <c r="A12326" s="3" t="s">
        <v>38997</v>
      </c>
      <c r="B12326" s="3" t="s">
        <v>38996</v>
      </c>
      <c r="C12326" s="3">
        <f>VLOOKUP(B12326,CONSOLIDADO!A$2:E$11786,5,FALSE)</f>
        <v>3531</v>
      </c>
      <c r="D12326" s="3" t="s">
        <v>5487</v>
      </c>
      <c r="E12326" s="3" t="s">
        <v>6739</v>
      </c>
      <c r="F12326" s="3"/>
      <c r="G12326" s="3" t="s">
        <v>38998</v>
      </c>
      <c r="I12326" t="str">
        <f t="shared" si="192"/>
        <v>,(3531,' Pierluigi Indri Giordani ','',' 2 2557 1569    ', Gerente General')</v>
      </c>
    </row>
    <row r="12327" spans="1:9">
      <c r="A12327" s="3" t="s">
        <v>38999</v>
      </c>
      <c r="B12327" s="3" t="s">
        <v>38996</v>
      </c>
      <c r="C12327" s="3">
        <f>VLOOKUP(B12327,CONSOLIDADO!A$2:E$11786,5,FALSE)</f>
        <v>3531</v>
      </c>
      <c r="D12327" s="3" t="s">
        <v>5487</v>
      </c>
      <c r="E12327" s="3"/>
      <c r="F12327" s="3"/>
      <c r="G12327" s="3" t="s">
        <v>39000</v>
      </c>
      <c r="I12327" t="str">
        <f t="shared" si="192"/>
        <v>,(3531,' Gabriela Cedolín De Indri','',' 2 2557 1569',')</v>
      </c>
    </row>
    <row r="12328" spans="1:9">
      <c r="A12328" s="3" t="s">
        <v>39002</v>
      </c>
      <c r="B12328" s="3" t="s">
        <v>39001</v>
      </c>
      <c r="C12328" s="3">
        <f>VLOOKUP(B12328,CONSOLIDADO!A$2:E$11786,5,FALSE)</f>
        <v>3532</v>
      </c>
      <c r="D12328" s="3" t="s">
        <v>5487</v>
      </c>
      <c r="E12328" s="3" t="s">
        <v>14368</v>
      </c>
      <c r="F12328" s="3"/>
      <c r="G12328" s="3" t="s">
        <v>39003</v>
      </c>
      <c r="I12328" t="str">
        <f t="shared" si="192"/>
        <v>,(3532,' Juan Ignacio Soza Donoso ','',' 2 2734 4842    ', Socio Director')</v>
      </c>
    </row>
    <row r="12329" spans="1:9">
      <c r="A12329" s="3" t="s">
        <v>39004</v>
      </c>
      <c r="B12329" s="3" t="s">
        <v>39001</v>
      </c>
      <c r="C12329" s="3">
        <f>VLOOKUP(B12329,CONSOLIDADO!A$2:E$11786,5,FALSE)</f>
        <v>3532</v>
      </c>
      <c r="D12329" s="3" t="s">
        <v>5487</v>
      </c>
      <c r="E12329" s="3"/>
      <c r="F12329" s="3"/>
      <c r="G12329" s="3" t="s">
        <v>39005</v>
      </c>
      <c r="I12329" t="str">
        <f t="shared" si="192"/>
        <v>,(3532,' Claudio Bravo Tatche','',' 2 2734 4842',')</v>
      </c>
    </row>
    <row r="12330" spans="1:9">
      <c r="A12330" s="3" t="s">
        <v>39006</v>
      </c>
      <c r="B12330" s="3" t="s">
        <v>39001</v>
      </c>
      <c r="C12330" s="3">
        <f>VLOOKUP(B12330,CONSOLIDADO!A$2:E$11786,5,FALSE)</f>
        <v>3532</v>
      </c>
      <c r="D12330" s="3" t="s">
        <v>5487</v>
      </c>
      <c r="E12330" s="3" t="s">
        <v>8905</v>
      </c>
      <c r="F12330" s="3" t="s">
        <v>39007</v>
      </c>
      <c r="G12330" s="3" t="s">
        <v>39003</v>
      </c>
      <c r="I12330" t="str">
        <f t="shared" si="192"/>
        <v>,(3532,' José Domingo Vidal Maldonado ',' jdvidal@marmitec.cl',' 2 2734 4842    ', Administración y Finanzas')</v>
      </c>
    </row>
    <row r="12331" spans="1:9">
      <c r="A12331" s="3" t="s">
        <v>9582</v>
      </c>
      <c r="B12331" s="3" t="s">
        <v>39008</v>
      </c>
      <c r="C12331" s="3">
        <f>VLOOKUP(B12331,CONSOLIDADO!A$2:E$11786,5,FALSE)</f>
        <v>3533</v>
      </c>
      <c r="D12331" s="3" t="s">
        <v>13950</v>
      </c>
      <c r="E12331" s="3" t="s">
        <v>6739</v>
      </c>
      <c r="F12331" s="3" t="s">
        <v>39009</v>
      </c>
      <c r="G12331" s="3" t="s">
        <v>39010</v>
      </c>
      <c r="I12331" t="str">
        <f t="shared" si="192"/>
        <v>,(3533,' Rodrigo Andrés Santiesteban Reyes ',' ventas@marple.cl',' 2 2530 8700    ', Gerente General')</v>
      </c>
    </row>
    <row r="12332" spans="1:9">
      <c r="A12332" s="3" t="s">
        <v>39013</v>
      </c>
      <c r="B12332" s="3" t="s">
        <v>39011</v>
      </c>
      <c r="C12332" s="3">
        <f>VLOOKUP(B12332,CONSOLIDADO!A$2:E$11786,5,FALSE)</f>
        <v>3534</v>
      </c>
      <c r="D12332" s="3" t="s">
        <v>39012</v>
      </c>
      <c r="E12332" s="3" t="s">
        <v>6739</v>
      </c>
      <c r="F12332" s="3"/>
      <c r="G12332" s="3" t="s">
        <v>39014</v>
      </c>
      <c r="I12332" t="str">
        <f t="shared" si="192"/>
        <v>,(3534,' Francisco Fernández ','',' 2 2495 0700    ', Gerente General')</v>
      </c>
    </row>
    <row r="12333" spans="1:9">
      <c r="A12333" s="3" t="s">
        <v>39015</v>
      </c>
      <c r="B12333" s="3" t="s">
        <v>39011</v>
      </c>
      <c r="C12333" s="3">
        <f>VLOOKUP(B12333,CONSOLIDADO!A$2:E$11786,5,FALSE)</f>
        <v>3534</v>
      </c>
      <c r="D12333" s="3" t="s">
        <v>39012</v>
      </c>
      <c r="E12333" s="3"/>
      <c r="F12333" s="3"/>
      <c r="G12333" s="3" t="s">
        <v>39016</v>
      </c>
      <c r="I12333" t="str">
        <f t="shared" si="192"/>
        <v>,(3534,' Juan Pablo Radrigán de la Barra','',' 2 2495 0700',')</v>
      </c>
    </row>
    <row r="12334" spans="1:9">
      <c r="A12334" s="3" t="s">
        <v>39017</v>
      </c>
      <c r="B12334" s="3" t="s">
        <v>39011</v>
      </c>
      <c r="C12334" s="3">
        <f>VLOOKUP(B12334,CONSOLIDADO!A$2:E$11786,5,FALSE)</f>
        <v>3534</v>
      </c>
      <c r="D12334" s="3" t="s">
        <v>39012</v>
      </c>
      <c r="E12334" s="3" t="s">
        <v>15961</v>
      </c>
      <c r="F12334" s="3" t="s">
        <v>39018</v>
      </c>
      <c r="G12334" s="3" t="s">
        <v>39014</v>
      </c>
      <c r="I12334" t="str">
        <f t="shared" si="192"/>
        <v>,(3534,' Mercedes de la Fuente ',' mercedes.delafuente@effem.com',' 2 2495 0700    ', Directora Recursos Humanos')</v>
      </c>
    </row>
    <row r="12335" spans="1:9">
      <c r="A12335" s="3" t="s">
        <v>39021</v>
      </c>
      <c r="B12335" s="3" t="s">
        <v>39019</v>
      </c>
      <c r="C12335" s="3">
        <f>VLOOKUP(B12335,CONSOLIDADO!A$2:E$11786,5,FALSE)</f>
        <v>3535</v>
      </c>
      <c r="D12335" s="3" t="s">
        <v>39020</v>
      </c>
      <c r="E12335" s="3"/>
      <c r="F12335" s="3"/>
      <c r="G12335" s="3" t="s">
        <v>39022</v>
      </c>
      <c r="I12335" t="str">
        <f t="shared" si="192"/>
        <v>,(3535,' José Ignacio Lathrop V.','',' 2 2338 9272',')</v>
      </c>
    </row>
    <row r="12336" spans="1:9">
      <c r="A12336" s="3" t="s">
        <v>39023</v>
      </c>
      <c r="B12336" s="3" t="s">
        <v>39019</v>
      </c>
      <c r="C12336" s="3">
        <f>VLOOKUP(B12336,CONSOLIDADO!A$2:E$11786,5,FALSE)</f>
        <v>3535</v>
      </c>
      <c r="D12336" s="3" t="s">
        <v>39020</v>
      </c>
      <c r="E12336" s="3" t="s">
        <v>39024</v>
      </c>
      <c r="F12336" s="3" t="s">
        <v>39025</v>
      </c>
      <c r="G12336" s="3" t="s">
        <v>39026</v>
      </c>
      <c r="I12336" t="str">
        <f t="shared" si="192"/>
        <v>,(3535,' Mario Claro R. ',' mario.r.claro@marsh.com',' 2 2929 2380    ', Chief Client Officer')</v>
      </c>
    </row>
    <row r="12337" spans="1:9">
      <c r="A12337" s="3" t="s">
        <v>39027</v>
      </c>
      <c r="B12337" s="3" t="s">
        <v>39019</v>
      </c>
      <c r="C12337" s="3">
        <f>VLOOKUP(B12337,CONSOLIDADO!A$2:E$11786,5,FALSE)</f>
        <v>3535</v>
      </c>
      <c r="D12337" s="3" t="s">
        <v>39020</v>
      </c>
      <c r="E12337" s="3" t="s">
        <v>39028</v>
      </c>
      <c r="F12337" s="3" t="s">
        <v>39029</v>
      </c>
      <c r="G12337" s="3" t="s">
        <v>39030</v>
      </c>
      <c r="I12337" t="str">
        <f t="shared" si="192"/>
        <v>,(3535,' Federico Tagle C. ',' federico.tagle@marsh.com',' 2 2322 3823    ', Gerente de Nuevos Negocios')</v>
      </c>
    </row>
    <row r="12338" spans="1:9">
      <c r="A12338" s="3" t="s">
        <v>39031</v>
      </c>
      <c r="B12338" s="3" t="s">
        <v>39019</v>
      </c>
      <c r="C12338" s="3">
        <f>VLOOKUP(B12338,CONSOLIDADO!A$2:E$11786,5,FALSE)</f>
        <v>3535</v>
      </c>
      <c r="D12338" s="3" t="s">
        <v>39020</v>
      </c>
      <c r="E12338" s="3" t="s">
        <v>39032</v>
      </c>
      <c r="F12338" s="3" t="s">
        <v>39033</v>
      </c>
      <c r="G12338" s="3" t="s">
        <v>39034</v>
      </c>
      <c r="I12338" t="str">
        <f t="shared" si="192"/>
        <v>,(3535,' Paulina Acosta C. ',' paulina.acosta@marsh.com',' 2 2929 2381    ', Specialty Leader')</v>
      </c>
    </row>
    <row r="12339" spans="1:9">
      <c r="A12339" s="3" t="s">
        <v>39035</v>
      </c>
      <c r="B12339" s="3" t="s">
        <v>39019</v>
      </c>
      <c r="C12339" s="3">
        <f>VLOOKUP(B12339,CONSOLIDADO!A$2:E$11786,5,FALSE)</f>
        <v>3535</v>
      </c>
      <c r="D12339" s="3" t="s">
        <v>39020</v>
      </c>
      <c r="E12339" s="3" t="s">
        <v>6757</v>
      </c>
      <c r="F12339" s="3" t="s">
        <v>39036</v>
      </c>
      <c r="G12339" s="3" t="s">
        <v>39037</v>
      </c>
      <c r="I12339" t="str">
        <f t="shared" si="192"/>
        <v>,(3535,' Sandra Migueles G. ',' sandra.migueles@marsh.com',' 2 2338 9286    ', Gerente de Administración y Finanzas')</v>
      </c>
    </row>
    <row r="12340" spans="1:9">
      <c r="A12340" s="3" t="s">
        <v>39040</v>
      </c>
      <c r="B12340" s="3" t="s">
        <v>39038</v>
      </c>
      <c r="C12340" s="3">
        <f>VLOOKUP(B12340,CONSOLIDADO!A$2:E$11786,5,FALSE)</f>
        <v>3536</v>
      </c>
      <c r="D12340" s="3" t="s">
        <v>39039</v>
      </c>
      <c r="E12340" s="3" t="s">
        <v>6813</v>
      </c>
      <c r="F12340" s="3"/>
      <c r="G12340" s="3" t="s">
        <v>39041</v>
      </c>
      <c r="I12340" t="str">
        <f t="shared" si="192"/>
        <v>,(3536,' Felipe Ibáñez Scott ','',' 2 2729 2000    ', Presidente')</v>
      </c>
    </row>
    <row r="12341" spans="1:9">
      <c r="A12341" s="3" t="s">
        <v>39042</v>
      </c>
      <c r="B12341" s="3" t="s">
        <v>39038</v>
      </c>
      <c r="C12341" s="3">
        <f>VLOOKUP(B12341,CONSOLIDADO!A$2:E$11786,5,FALSE)</f>
        <v>3536</v>
      </c>
      <c r="D12341" s="3" t="s">
        <v>39039</v>
      </c>
      <c r="E12341" s="3" t="s">
        <v>6850</v>
      </c>
      <c r="F12341" s="3"/>
      <c r="G12341" s="3" t="s">
        <v>39041</v>
      </c>
      <c r="I12341" t="str">
        <f t="shared" si="192"/>
        <v>,(3536,' Roberto Ibáñez Atkinson ','',' 2 2729 2000    ', Director')</v>
      </c>
    </row>
    <row r="12342" spans="1:9">
      <c r="A12342" s="3" t="s">
        <v>39043</v>
      </c>
      <c r="B12342" s="3" t="s">
        <v>39038</v>
      </c>
      <c r="C12342" s="3">
        <f>VLOOKUP(B12342,CONSOLIDADO!A$2:E$11786,5,FALSE)</f>
        <v>3536</v>
      </c>
      <c r="D12342" s="3" t="s">
        <v>39039</v>
      </c>
      <c r="E12342" s="3" t="s">
        <v>6850</v>
      </c>
      <c r="F12342" s="3"/>
      <c r="G12342" s="3" t="s">
        <v>39041</v>
      </c>
      <c r="I12342" t="str">
        <f t="shared" si="192"/>
        <v>,(3536,' Jorge Gutiérrez Pubill ','',' 2 2729 2000    ', Director')</v>
      </c>
    </row>
    <row r="12343" spans="1:9">
      <c r="A12343" s="3" t="s">
        <v>39044</v>
      </c>
      <c r="B12343" s="3" t="s">
        <v>39038</v>
      </c>
      <c r="C12343" s="3">
        <f>VLOOKUP(B12343,CONSOLIDADO!A$2:E$11786,5,FALSE)</f>
        <v>3536</v>
      </c>
      <c r="D12343" s="3" t="s">
        <v>39039</v>
      </c>
      <c r="E12343" s="3" t="s">
        <v>6739</v>
      </c>
      <c r="F12343" s="3" t="s">
        <v>39045</v>
      </c>
      <c r="G12343" s="3" t="s">
        <v>39046</v>
      </c>
      <c r="I12343" t="str">
        <f t="shared" si="192"/>
        <v>,(3536,' Tomás Ibáñez Atkinson ',' tibanez@marsol.cl',' 2 2729 2022    ', Gerente General')</v>
      </c>
    </row>
    <row r="12344" spans="1:9">
      <c r="A12344" s="3" t="s">
        <v>39047</v>
      </c>
      <c r="B12344" s="3" t="s">
        <v>39038</v>
      </c>
      <c r="C12344" s="3">
        <f>VLOOKUP(B12344,CONSOLIDADO!A$2:E$11786,5,FALSE)</f>
        <v>3536</v>
      </c>
      <c r="D12344" s="3" t="s">
        <v>39039</v>
      </c>
      <c r="E12344" s="3" t="s">
        <v>6757</v>
      </c>
      <c r="F12344" s="3" t="s">
        <v>39048</v>
      </c>
      <c r="G12344" s="3" t="s">
        <v>39046</v>
      </c>
      <c r="I12344" t="str">
        <f t="shared" si="192"/>
        <v>,(3536,' Juan Carlos Pérez Peña ',' jc.perez@marsol.cl',' 2 2729 2022    ', Gerente de Administración y Finanzas')</v>
      </c>
    </row>
    <row r="12345" spans="1:9">
      <c r="A12345" s="3" t="s">
        <v>39050</v>
      </c>
      <c r="B12345" s="3" t="s">
        <v>39049</v>
      </c>
      <c r="C12345" s="3">
        <f>VLOOKUP(B12345,CONSOLIDADO!A$2:E$11786,5,FALSE)</f>
        <v>3537</v>
      </c>
      <c r="D12345" s="3" t="s">
        <v>6184</v>
      </c>
      <c r="E12345" s="3"/>
      <c r="F12345" s="3"/>
      <c r="G12345" s="3" t="s">
        <v>39051</v>
      </c>
      <c r="I12345" t="str">
        <f t="shared" si="192"/>
        <v>,(3537,' Bión González Herrera','',' 2 2925 0100',')</v>
      </c>
    </row>
    <row r="12346" spans="1:9">
      <c r="A12346" s="3" t="s">
        <v>39052</v>
      </c>
      <c r="B12346" s="3" t="s">
        <v>39049</v>
      </c>
      <c r="C12346" s="3">
        <f>VLOOKUP(B12346,CONSOLIDADO!A$2:E$11786,5,FALSE)</f>
        <v>3537</v>
      </c>
      <c r="D12346" s="3" t="s">
        <v>6184</v>
      </c>
      <c r="E12346" s="3" t="s">
        <v>6757</v>
      </c>
      <c r="F12346" s="3" t="s">
        <v>39053</v>
      </c>
      <c r="G12346" s="3" t="s">
        <v>39054</v>
      </c>
      <c r="I12346" t="str">
        <f t="shared" si="192"/>
        <v>,(3537,' Guacolda Mariangel Candia ',' gmariangel@martin-g.cl',' 2 2925 0100    ', Gerente de Administración y Finanzas')</v>
      </c>
    </row>
    <row r="12347" spans="1:9">
      <c r="A12347" s="3" t="s">
        <v>39055</v>
      </c>
      <c r="B12347" s="3" t="s">
        <v>39049</v>
      </c>
      <c r="C12347" s="3">
        <f>VLOOKUP(B12347,CONSOLIDADO!A$2:E$11786,5,FALSE)</f>
        <v>3537</v>
      </c>
      <c r="D12347" s="3" t="s">
        <v>6184</v>
      </c>
      <c r="E12347" s="3"/>
      <c r="F12347" s="3"/>
      <c r="G12347" s="3" t="s">
        <v>39051</v>
      </c>
      <c r="I12347" t="str">
        <f t="shared" si="192"/>
        <v>,(3537,' Bión González Fonseca','',' 2 2925 0100',')</v>
      </c>
    </row>
    <row r="12348" spans="1:9">
      <c r="A12348" s="3" t="s">
        <v>39056</v>
      </c>
      <c r="B12348" s="3" t="s">
        <v>39049</v>
      </c>
      <c r="C12348" s="3">
        <f>VLOOKUP(B12348,CONSOLIDADO!A$2:E$11786,5,FALSE)</f>
        <v>3537</v>
      </c>
      <c r="D12348" s="3" t="s">
        <v>6184</v>
      </c>
      <c r="E12348" s="3" t="s">
        <v>39057</v>
      </c>
      <c r="F12348" s="3" t="s">
        <v>39058</v>
      </c>
      <c r="G12348" s="3" t="s">
        <v>39054</v>
      </c>
      <c r="I12348" t="str">
        <f t="shared" si="192"/>
        <v>,(3537,' Ignacio González Fonseca ',' igonzalez@martin-g.cl',' 2 2925 0100    ', Jefe de Abastecimiento')</v>
      </c>
    </row>
    <row r="12349" spans="1:9">
      <c r="A12349" s="3" t="s">
        <v>39061</v>
      </c>
      <c r="B12349" s="3" t="s">
        <v>39059</v>
      </c>
      <c r="C12349" s="3">
        <f>VLOOKUP(B12349,CONSOLIDADO!A$2:E$11786,5,FALSE)</f>
        <v>3538</v>
      </c>
      <c r="D12349" s="3" t="s">
        <v>39060</v>
      </c>
      <c r="E12349" s="3" t="s">
        <v>6813</v>
      </c>
      <c r="F12349" s="3" t="s">
        <v>39062</v>
      </c>
      <c r="G12349" s="3" t="s">
        <v>39063</v>
      </c>
      <c r="I12349" t="str">
        <f t="shared" si="192"/>
        <v>,(3538,' Eichiro Ito ',' presidencia@marubeni.cl',' 2 2350 0400    ', Presidente')</v>
      </c>
    </row>
    <row r="12350" spans="1:9">
      <c r="A12350" s="3" t="s">
        <v>39065</v>
      </c>
      <c r="B12350" s="3" t="s">
        <v>39064</v>
      </c>
      <c r="C12350" s="3">
        <f>VLOOKUP(B12350,CONSOLIDADO!A$2:E$11786,5,FALSE)</f>
        <v>3539</v>
      </c>
      <c r="D12350" s="3" t="s">
        <v>22492</v>
      </c>
      <c r="E12350" s="3" t="s">
        <v>6739</v>
      </c>
      <c r="F12350" s="3" t="s">
        <v>39066</v>
      </c>
      <c r="G12350" s="3" t="s">
        <v>39067</v>
      </c>
      <c r="I12350" t="str">
        <f t="shared" si="192"/>
        <v>,(3539,' Andrés Safe Gómez ',' gerencia@marvelkleen.cl',' 2 2730 1200    ', Gerente General')</v>
      </c>
    </row>
    <row r="12351" spans="1:9">
      <c r="A12351" s="3" t="s">
        <v>39068</v>
      </c>
      <c r="B12351" s="3" t="s">
        <v>39064</v>
      </c>
      <c r="C12351" s="3">
        <f>VLOOKUP(B12351,CONSOLIDADO!A$2:E$11786,5,FALSE)</f>
        <v>3539</v>
      </c>
      <c r="D12351" s="3" t="s">
        <v>22492</v>
      </c>
      <c r="E12351" s="3" t="s">
        <v>39069</v>
      </c>
      <c r="F12351" s="3" t="s">
        <v>39070</v>
      </c>
      <c r="G12351" s="3" t="s">
        <v>39071</v>
      </c>
      <c r="I12351" t="str">
        <f t="shared" si="192"/>
        <v>,(3539,' Emilia Maturana ',' gerenciamk@marvelkleen.cl',' 2 2730 1217    ', Tesorería y Finanzas')</v>
      </c>
    </row>
    <row r="12352" spans="1:9">
      <c r="A12352" s="3" t="s">
        <v>39074</v>
      </c>
      <c r="B12352" s="3" t="s">
        <v>39072</v>
      </c>
      <c r="C12352" s="3">
        <f>VLOOKUP(B12352,CONSOLIDADO!A$2:E$11786,5,FALSE)</f>
        <v>3540</v>
      </c>
      <c r="D12352" s="3" t="s">
        <v>39073</v>
      </c>
      <c r="E12352" s="3" t="s">
        <v>6739</v>
      </c>
      <c r="F12352" s="3" t="s">
        <v>39075</v>
      </c>
      <c r="G12352" s="3" t="s">
        <v>39076</v>
      </c>
      <c r="I12352" t="str">
        <f t="shared" si="192"/>
        <v>,(3540,' Enzo Marzullo Varela ',' emarzullo@topcolor.com',' 2 2530 7600    ', Gerente General')</v>
      </c>
    </row>
    <row r="12353" spans="1:9">
      <c r="A12353" s="3" t="s">
        <v>39077</v>
      </c>
      <c r="B12353" s="3" t="s">
        <v>39072</v>
      </c>
      <c r="C12353" s="3">
        <f>VLOOKUP(B12353,CONSOLIDADO!A$2:E$11786,5,FALSE)</f>
        <v>3540</v>
      </c>
      <c r="D12353" s="3" t="s">
        <v>39073</v>
      </c>
      <c r="E12353" s="3"/>
      <c r="F12353" s="3"/>
      <c r="G12353" s="3" t="s">
        <v>39078</v>
      </c>
      <c r="I12353" t="str">
        <f t="shared" si="192"/>
        <v>,(3540,' María Angélica Varela Sabando','',' 2 2530 7600',')</v>
      </c>
    </row>
    <row r="12354" spans="1:9">
      <c r="A12354" s="3" t="s">
        <v>39079</v>
      </c>
      <c r="B12354" s="3" t="s">
        <v>39072</v>
      </c>
      <c r="C12354" s="3">
        <f>VLOOKUP(B12354,CONSOLIDADO!A$2:E$11786,5,FALSE)</f>
        <v>3540</v>
      </c>
      <c r="D12354" s="3" t="s">
        <v>39073</v>
      </c>
      <c r="E12354" s="3" t="s">
        <v>6757</v>
      </c>
      <c r="F12354" s="3" t="s">
        <v>39080</v>
      </c>
      <c r="G12354" s="3" t="s">
        <v>39081</v>
      </c>
      <c r="I12354" t="str">
        <f t="shared" si="192"/>
        <v>,(3540,' Antonio Morales Briones ',' antoniomorales@topcolor.com',' 2 2530 7638    ', Gerente de Administración y Finanzas')</v>
      </c>
    </row>
    <row r="12355" spans="1:9">
      <c r="A12355" s="3" t="s">
        <v>39083</v>
      </c>
      <c r="B12355" s="3" t="s">
        <v>39082</v>
      </c>
      <c r="C12355" s="3">
        <f>VLOOKUP(B12355,CONSOLIDADO!A$2:E$11786,5,FALSE)</f>
        <v>3541</v>
      </c>
      <c r="D12355" s="3" t="s">
        <v>29068</v>
      </c>
      <c r="E12355" s="3"/>
      <c r="F12355" s="3"/>
      <c r="G12355" s="3" t="s">
        <v>39084</v>
      </c>
      <c r="I12355" t="str">
        <f t="shared" ref="I12355:I12418" si="193">CONCATENATE(",(",C12355,",'",A12355,"','",F12355,"','",G12355,"',",E12355,"')")</f>
        <v>,(3541,' Eduardo Lloves Vieira','',' 2 2334 6500',')</v>
      </c>
    </row>
    <row r="12356" spans="1:9">
      <c r="A12356" s="3" t="s">
        <v>39085</v>
      </c>
      <c r="B12356" s="3" t="s">
        <v>39082</v>
      </c>
      <c r="C12356" s="3">
        <f>VLOOKUP(B12356,CONSOLIDADO!A$2:E$11786,5,FALSE)</f>
        <v>3541</v>
      </c>
      <c r="D12356" s="3" t="s">
        <v>29068</v>
      </c>
      <c r="E12356" s="3" t="s">
        <v>39086</v>
      </c>
      <c r="F12356" s="3" t="s">
        <v>39087</v>
      </c>
      <c r="G12356" s="3" t="s">
        <v>39088</v>
      </c>
      <c r="I12356" t="str">
        <f t="shared" si="193"/>
        <v>,(3541,' Héctor González Urbina ',' hgonzalez@mascato.cl',' 65 243 3998    ', Representante Puerto Montt')</v>
      </c>
    </row>
    <row r="12357" spans="1:9">
      <c r="A12357" s="3" t="s">
        <v>39089</v>
      </c>
      <c r="B12357" s="3" t="s">
        <v>39082</v>
      </c>
      <c r="C12357" s="3">
        <f>VLOOKUP(B12357,CONSOLIDADO!A$2:E$11786,5,FALSE)</f>
        <v>3541</v>
      </c>
      <c r="D12357" s="3" t="s">
        <v>29068</v>
      </c>
      <c r="E12357" s="3" t="s">
        <v>6757</v>
      </c>
      <c r="F12357" s="3" t="s">
        <v>39090</v>
      </c>
      <c r="G12357" s="3" t="s">
        <v>39091</v>
      </c>
      <c r="I12357" t="str">
        <f t="shared" si="193"/>
        <v>,(3541,' Juan Antonio Castillo ',' jcastillo@blueshell.cl',' 2 2334 6500    ', Gerente de Administración y Finanzas')</v>
      </c>
    </row>
    <row r="12358" spans="1:9">
      <c r="A12358" s="3" t="s">
        <v>39093</v>
      </c>
      <c r="B12358" s="3" t="s">
        <v>39092</v>
      </c>
      <c r="C12358" s="3">
        <f>VLOOKUP(B12358,CONSOLIDADO!A$2:E$11786,5,FALSE)</f>
        <v>3542</v>
      </c>
      <c r="D12358" s="3" t="s">
        <v>5150</v>
      </c>
      <c r="E12358" s="3" t="s">
        <v>6739</v>
      </c>
      <c r="F12358" s="3" t="s">
        <v>39094</v>
      </c>
      <c r="G12358" s="3" t="s">
        <v>39095</v>
      </c>
      <c r="I12358" t="str">
        <f t="shared" si="193"/>
        <v>,(3542,' Alvaro Albornoz Vilches ',' aalbornoz@maser.cl',' 2 2557 1039    ', Gerente General')</v>
      </c>
    </row>
    <row r="12359" spans="1:9">
      <c r="A12359" s="3" t="s">
        <v>39096</v>
      </c>
      <c r="B12359" s="3" t="s">
        <v>39092</v>
      </c>
      <c r="C12359" s="3">
        <f>VLOOKUP(B12359,CONSOLIDADO!A$2:E$11786,5,FALSE)</f>
        <v>3542</v>
      </c>
      <c r="D12359" s="3" t="s">
        <v>5150</v>
      </c>
      <c r="E12359" s="3"/>
      <c r="F12359" s="3"/>
      <c r="G12359" s="3" t="s">
        <v>39097</v>
      </c>
      <c r="I12359" t="str">
        <f t="shared" si="193"/>
        <v>,(3542,' Rodrigo Albornoz Vilches','',' 2 2557 1039',')</v>
      </c>
    </row>
    <row r="12360" spans="1:9">
      <c r="A12360" s="3" t="s">
        <v>39100</v>
      </c>
      <c r="B12360" s="3" t="s">
        <v>39098</v>
      </c>
      <c r="C12360" s="3">
        <f>VLOOKUP(B12360,CONSOLIDADO!A$2:E$11786,5,FALSE)</f>
        <v>3543</v>
      </c>
      <c r="D12360" s="3" t="s">
        <v>39099</v>
      </c>
      <c r="E12360" s="3" t="s">
        <v>6739</v>
      </c>
      <c r="F12360" s="3"/>
      <c r="G12360" s="3" t="s">
        <v>39101</v>
      </c>
      <c r="I12360" t="str">
        <f t="shared" si="193"/>
        <v>,(3543,' Alejandro Javier Carrillo Escobar ','',' 2 2707 8730    ', Gerente General')</v>
      </c>
    </row>
    <row r="12361" spans="1:9">
      <c r="A12361" s="3" t="s">
        <v>39102</v>
      </c>
      <c r="B12361" s="3" t="s">
        <v>39098</v>
      </c>
      <c r="C12361" s="3">
        <f>VLOOKUP(B12361,CONSOLIDADO!A$2:E$11786,5,FALSE)</f>
        <v>3543</v>
      </c>
      <c r="D12361" s="3" t="s">
        <v>39099</v>
      </c>
      <c r="E12361" s="3" t="s">
        <v>7032</v>
      </c>
      <c r="F12361" s="3"/>
      <c r="G12361" s="3" t="s">
        <v>39103</v>
      </c>
      <c r="I12361" t="str">
        <f t="shared" si="193"/>
        <v>,(3543,' Juan Carlos Araya O'Nell ','',' 2 2707 8800    ', Gerente Administración y Finanzas')</v>
      </c>
    </row>
    <row r="12362" spans="1:9">
      <c r="A12362" s="3" t="s">
        <v>39104</v>
      </c>
      <c r="B12362" s="3" t="s">
        <v>39098</v>
      </c>
      <c r="C12362" s="3">
        <f>VLOOKUP(B12362,CONSOLIDADO!A$2:E$11786,5,FALSE)</f>
        <v>3543</v>
      </c>
      <c r="D12362" s="3" t="s">
        <v>39099</v>
      </c>
      <c r="E12362" s="3" t="s">
        <v>39105</v>
      </c>
      <c r="F12362" s="3"/>
      <c r="G12362" s="3" t="s">
        <v>39103</v>
      </c>
      <c r="I12362" t="str">
        <f t="shared" si="193"/>
        <v>,(3543,' Patricio Reyes Urrutia ','',' 2 2707 8800    ', Gerente Legal y de Asuntos Corporativos')</v>
      </c>
    </row>
    <row r="12363" spans="1:9">
      <c r="A12363" s="3" t="s">
        <v>39106</v>
      </c>
      <c r="B12363" s="3" t="s">
        <v>39098</v>
      </c>
      <c r="C12363" s="3">
        <f>VLOOKUP(B12363,CONSOLIDADO!A$2:E$11786,5,FALSE)</f>
        <v>3543</v>
      </c>
      <c r="D12363" s="3" t="s">
        <v>39099</v>
      </c>
      <c r="E12363" s="3"/>
      <c r="F12363" s="3"/>
      <c r="G12363" s="3" t="s">
        <v>39107</v>
      </c>
      <c r="I12363" t="str">
        <f t="shared" si="193"/>
        <v>,(3543,' Jorge Echeverría Vargas','',' 2 2707 8800',')</v>
      </c>
    </row>
    <row r="12364" spans="1:9">
      <c r="A12364" s="3" t="s">
        <v>39109</v>
      </c>
      <c r="B12364" s="3" t="s">
        <v>39108</v>
      </c>
      <c r="C12364" s="3">
        <f>VLOOKUP(B12364,CONSOLIDADO!A$2:E$11786,5,FALSE)</f>
        <v>3544</v>
      </c>
      <c r="D12364" s="3" t="s">
        <v>5104</v>
      </c>
      <c r="E12364" s="3" t="s">
        <v>6739</v>
      </c>
      <c r="F12364" s="3" t="s">
        <v>39110</v>
      </c>
      <c r="G12364" s="3" t="s">
        <v>39111</v>
      </c>
      <c r="I12364" t="str">
        <f t="shared" si="193"/>
        <v>,(3544,' Cristián Mackay Hederra ',' cmh@masmadera.cl',' 42 287 0710    ', Gerente General')</v>
      </c>
    </row>
    <row r="12365" spans="1:9">
      <c r="A12365" s="3" t="s">
        <v>39112</v>
      </c>
      <c r="B12365" s="3" t="s">
        <v>39108</v>
      </c>
      <c r="C12365" s="3">
        <f>VLOOKUP(B12365,CONSOLIDADO!A$2:E$11786,5,FALSE)</f>
        <v>3544</v>
      </c>
      <c r="D12365" s="3" t="s">
        <v>5104</v>
      </c>
      <c r="E12365" s="3"/>
      <c r="F12365" s="3"/>
      <c r="G12365" s="3" t="s">
        <v>39113</v>
      </c>
      <c r="I12365" t="str">
        <f t="shared" si="193"/>
        <v>,(3544,' Francisco Molina Rivas','',' 42 287 0710',')</v>
      </c>
    </row>
    <row r="12366" spans="1:9">
      <c r="A12366" s="3" t="s">
        <v>39114</v>
      </c>
      <c r="B12366" s="3" t="s">
        <v>39108</v>
      </c>
      <c r="C12366" s="3">
        <f>VLOOKUP(B12366,CONSOLIDADO!A$2:E$11786,5,FALSE)</f>
        <v>3544</v>
      </c>
      <c r="D12366" s="3" t="s">
        <v>5104</v>
      </c>
      <c r="E12366" s="3" t="s">
        <v>6986</v>
      </c>
      <c r="F12366" s="3" t="s">
        <v>39115</v>
      </c>
      <c r="G12366" s="3" t="s">
        <v>39111</v>
      </c>
      <c r="I12366" t="str">
        <f t="shared" si="193"/>
        <v>,(3544,' Bernardo Saldías Vergara ',' jbs@masmadera.cl',' 42 287 0710    ', Gerente de Finanzas')</v>
      </c>
    </row>
    <row r="12367" spans="1:9">
      <c r="A12367" s="3" t="s">
        <v>39116</v>
      </c>
      <c r="B12367" s="3" t="s">
        <v>39108</v>
      </c>
      <c r="C12367" s="3">
        <f>VLOOKUP(B12367,CONSOLIDADO!A$2:E$11786,5,FALSE)</f>
        <v>3544</v>
      </c>
      <c r="D12367" s="3" t="s">
        <v>5104</v>
      </c>
      <c r="E12367" s="3" t="s">
        <v>39117</v>
      </c>
      <c r="F12367" s="3" t="s">
        <v>39118</v>
      </c>
      <c r="G12367" s="3" t="s">
        <v>39111</v>
      </c>
      <c r="I12367" t="str">
        <f t="shared" si="193"/>
        <v>,(3544,' Rebeca Molina Rivas ',' ventaschi@masmadera.cl',' 42 287 0710    ', Encargada de Ventas Nacionales')</v>
      </c>
    </row>
    <row r="12368" spans="1:9">
      <c r="A12368" s="3" t="s">
        <v>39120</v>
      </c>
      <c r="B12368" s="3" t="s">
        <v>39119</v>
      </c>
      <c r="C12368" s="3">
        <f>VLOOKUP(B12368,CONSOLIDADO!A$2:E$11786,5,FALSE)</f>
        <v>3545</v>
      </c>
      <c r="D12368" s="3" t="s">
        <v>5940</v>
      </c>
      <c r="E12368" s="3" t="s">
        <v>6739</v>
      </c>
      <c r="F12368" s="3" t="s">
        <v>39121</v>
      </c>
      <c r="G12368" s="3" t="s">
        <v>39122</v>
      </c>
      <c r="I12368" t="str">
        <f t="shared" si="193"/>
        <v>,(3545,' Roberto Galaz Fuenzalida ',' rgalaz@masonite.cl',' 43 240 4410    ', Gerente General')</v>
      </c>
    </row>
    <row r="12369" spans="1:9">
      <c r="A12369" s="3" t="s">
        <v>39123</v>
      </c>
      <c r="B12369" s="3" t="s">
        <v>39119</v>
      </c>
      <c r="C12369" s="3">
        <f>VLOOKUP(B12369,CONSOLIDADO!A$2:E$11786,5,FALSE)</f>
        <v>3545</v>
      </c>
      <c r="D12369" s="3" t="s">
        <v>5940</v>
      </c>
      <c r="E12369" s="3" t="s">
        <v>7032</v>
      </c>
      <c r="F12369" s="3" t="s">
        <v>39124</v>
      </c>
      <c r="G12369" s="3" t="s">
        <v>39122</v>
      </c>
      <c r="I12369" t="str">
        <f t="shared" si="193"/>
        <v>,(3545,' José Muñoz Guzmán ',' jmunozg@masonite.cl',' 43 240 4410    ', Gerente Administración y Finanzas')</v>
      </c>
    </row>
    <row r="12370" spans="1:9">
      <c r="A12370" s="3" t="s">
        <v>39125</v>
      </c>
      <c r="B12370" s="3" t="s">
        <v>39119</v>
      </c>
      <c r="C12370" s="3">
        <f>VLOOKUP(B12370,CONSOLIDADO!A$2:E$11786,5,FALSE)</f>
        <v>3545</v>
      </c>
      <c r="D12370" s="3" t="s">
        <v>5940</v>
      </c>
      <c r="E12370" s="3"/>
      <c r="F12370" s="3"/>
      <c r="G12370" s="3" t="s">
        <v>39126</v>
      </c>
      <c r="I12370" t="str">
        <f t="shared" si="193"/>
        <v>,(3545,' Pedro Goycoolea Prado','',' 43 240 4400',')</v>
      </c>
    </row>
    <row r="12371" spans="1:9">
      <c r="A12371" s="3" t="s">
        <v>39127</v>
      </c>
      <c r="B12371" s="3" t="s">
        <v>39119</v>
      </c>
      <c r="C12371" s="3">
        <f>VLOOKUP(B12371,CONSOLIDADO!A$2:E$11786,5,FALSE)</f>
        <v>3545</v>
      </c>
      <c r="D12371" s="3" t="s">
        <v>5940</v>
      </c>
      <c r="E12371" s="3" t="s">
        <v>6886</v>
      </c>
      <c r="F12371" s="3" t="s">
        <v>39128</v>
      </c>
      <c r="G12371" s="3" t="s">
        <v>39129</v>
      </c>
      <c r="I12371" t="str">
        <f t="shared" si="193"/>
        <v>,(3545,' Henry Rodríguez Chaparro ',' hrodriguez@masonite.cl',' 43 240 4400    ', Gerente de Recursos Humanos')</v>
      </c>
    </row>
    <row r="12372" spans="1:9">
      <c r="A12372" s="3" t="s">
        <v>39130</v>
      </c>
      <c r="B12372" s="3" t="s">
        <v>39119</v>
      </c>
      <c r="C12372" s="3">
        <f>VLOOKUP(B12372,CONSOLIDADO!A$2:E$11786,5,FALSE)</f>
        <v>3545</v>
      </c>
      <c r="D12372" s="3" t="s">
        <v>5940</v>
      </c>
      <c r="E12372" s="3" t="s">
        <v>6843</v>
      </c>
      <c r="F12372" s="3" t="s">
        <v>39131</v>
      </c>
      <c r="G12372" s="3" t="s">
        <v>39122</v>
      </c>
      <c r="I12372" t="str">
        <f t="shared" si="193"/>
        <v>,(3545,' Francisco Mora Améstica ',' fmora@masonite.cl',' 43 240 4410    ', Gerente Técnico')</v>
      </c>
    </row>
    <row r="12373" spans="1:9">
      <c r="A12373" s="3" t="s">
        <v>39134</v>
      </c>
      <c r="B12373" s="3" t="s">
        <v>39132</v>
      </c>
      <c r="C12373" s="3">
        <f>VLOOKUP(B12373,CONSOLIDADO!A$2:E$11786,5,FALSE)</f>
        <v>3546</v>
      </c>
      <c r="D12373" s="3" t="s">
        <v>39133</v>
      </c>
      <c r="E12373" s="3" t="s">
        <v>6739</v>
      </c>
      <c r="F12373" s="3" t="s">
        <v>39135</v>
      </c>
      <c r="G12373" s="3" t="s">
        <v>39136</v>
      </c>
      <c r="I12373" t="str">
        <f t="shared" si="193"/>
        <v>,(3546,' Edmundo Salgado Rivas ',' chilean@masprot.cl',' 2 2498 9000    ', Gerente General')</v>
      </c>
    </row>
    <row r="12374" spans="1:9">
      <c r="A12374" s="3" t="s">
        <v>39137</v>
      </c>
      <c r="B12374" s="3" t="s">
        <v>39132</v>
      </c>
      <c r="C12374" s="3">
        <f>VLOOKUP(B12374,CONSOLIDADO!A$2:E$11786,5,FALSE)</f>
        <v>3546</v>
      </c>
      <c r="D12374" s="3" t="s">
        <v>39133</v>
      </c>
      <c r="E12374" s="3" t="s">
        <v>6757</v>
      </c>
      <c r="F12374" s="3" t="s">
        <v>39135</v>
      </c>
      <c r="G12374" s="3" t="s">
        <v>39136</v>
      </c>
      <c r="I12374" t="str">
        <f t="shared" si="193"/>
        <v>,(3546,' Cristian Lean Pérez ',' chilean@masprot.cl',' 2 2498 9000    ', Gerente de Administración y Finanzas')</v>
      </c>
    </row>
    <row r="12375" spans="1:9">
      <c r="A12375" s="3" t="s">
        <v>39138</v>
      </c>
      <c r="B12375" s="3" t="s">
        <v>39132</v>
      </c>
      <c r="C12375" s="3">
        <f>VLOOKUP(B12375,CONSOLIDADO!A$2:E$11786,5,FALSE)</f>
        <v>3546</v>
      </c>
      <c r="D12375" s="3" t="s">
        <v>39133</v>
      </c>
      <c r="E12375" s="3"/>
      <c r="F12375" s="3"/>
      <c r="G12375" s="3" t="s">
        <v>39139</v>
      </c>
      <c r="I12375" t="str">
        <f t="shared" si="193"/>
        <v>,(3546,' David Lean Arratia','',' 2 2498 9000',')</v>
      </c>
    </row>
    <row r="12376" spans="1:9">
      <c r="A12376" s="3" t="s">
        <v>39140</v>
      </c>
      <c r="B12376" s="3" t="s">
        <v>39132</v>
      </c>
      <c r="C12376" s="3">
        <f>VLOOKUP(B12376,CONSOLIDADO!A$2:E$11786,5,FALSE)</f>
        <v>3546</v>
      </c>
      <c r="D12376" s="3" t="s">
        <v>39133</v>
      </c>
      <c r="E12376" s="3" t="s">
        <v>39141</v>
      </c>
      <c r="F12376" s="3" t="s">
        <v>39142</v>
      </c>
      <c r="G12376" s="3" t="s">
        <v>39136</v>
      </c>
      <c r="I12376" t="str">
        <f t="shared" si="193"/>
        <v>,(3546,' Doris Quintana P. ',' doris.quintana@masprot.cl',' 2 2498 9000    ', Gerenta Control de Calidad')</v>
      </c>
    </row>
    <row r="12377" spans="1:9">
      <c r="A12377" s="3" t="s">
        <v>39143</v>
      </c>
      <c r="B12377" s="3" t="s">
        <v>39132</v>
      </c>
      <c r="C12377" s="3">
        <f>VLOOKUP(B12377,CONSOLIDADO!A$2:E$11786,5,FALSE)</f>
        <v>3546</v>
      </c>
      <c r="D12377" s="3" t="s">
        <v>39133</v>
      </c>
      <c r="E12377" s="3" t="s">
        <v>8364</v>
      </c>
      <c r="F12377" s="3" t="s">
        <v>39144</v>
      </c>
      <c r="G12377" s="3" t="s">
        <v>39136</v>
      </c>
      <c r="I12377" t="str">
        <f t="shared" si="193"/>
        <v>,(3546,' Jorge Aravena ',' jorge.aravena@masprot.cl',' 2 2498 9000    ', Gerente de Producción')</v>
      </c>
    </row>
    <row r="12378" spans="1:9">
      <c r="A12378" s="3" t="s">
        <v>39146</v>
      </c>
      <c r="B12378" s="3" t="s">
        <v>39145</v>
      </c>
      <c r="C12378" s="3">
        <f>VLOOKUP(B12378,CONSOLIDADO!A$2:E$11786,5,FALSE)</f>
        <v>3547</v>
      </c>
      <c r="D12378" s="3" t="s">
        <v>6455</v>
      </c>
      <c r="E12378" s="3" t="s">
        <v>6739</v>
      </c>
      <c r="F12378" s="3" t="s">
        <v>39147</v>
      </c>
      <c r="G12378" s="3" t="s">
        <v>39148</v>
      </c>
      <c r="I12378" t="str">
        <f t="shared" si="193"/>
        <v>,(3547,' Patricio Sandoval Villar ',' francisca.echavarria@mastercard.com',' 2 2373 7200    ', Gerente General')</v>
      </c>
    </row>
    <row r="12379" spans="1:9">
      <c r="A12379" s="3" t="s">
        <v>39149</v>
      </c>
      <c r="B12379" s="3" t="s">
        <v>39145</v>
      </c>
      <c r="C12379" s="3">
        <f>VLOOKUP(B12379,CONSOLIDADO!A$2:E$11786,5,FALSE)</f>
        <v>3547</v>
      </c>
      <c r="D12379" s="3" t="s">
        <v>6455</v>
      </c>
      <c r="E12379" s="3" t="s">
        <v>11137</v>
      </c>
      <c r="F12379" s="3" t="s">
        <v>39150</v>
      </c>
      <c r="G12379" s="3" t="s">
        <v>39148</v>
      </c>
      <c r="I12379" t="str">
        <f t="shared" si="193"/>
        <v>,(3547,' Patricia Merino Campos ',' patricia.merino@mastercard.com',' 2 2373 7200    ', Directora de Marketing')</v>
      </c>
    </row>
    <row r="12380" spans="1:9">
      <c r="A12380" s="3" t="s">
        <v>39151</v>
      </c>
      <c r="B12380" s="3" t="s">
        <v>39145</v>
      </c>
      <c r="C12380" s="3">
        <f>VLOOKUP(B12380,CONSOLIDADO!A$2:E$11786,5,FALSE)</f>
        <v>3547</v>
      </c>
      <c r="D12380" s="3" t="s">
        <v>6455</v>
      </c>
      <c r="E12380" s="3" t="s">
        <v>6765</v>
      </c>
      <c r="F12380" s="3" t="s">
        <v>39152</v>
      </c>
      <c r="G12380" s="3" t="s">
        <v>39148</v>
      </c>
      <c r="I12380" t="str">
        <f t="shared" si="193"/>
        <v>,(3547,' Cristian Roca Téllez ',' cristian.roca@mastercard.com',' 2 2373 7200    ', Gerente de Operaciones')</v>
      </c>
    </row>
    <row r="12381" spans="1:9">
      <c r="A12381" s="3" t="s">
        <v>39153</v>
      </c>
      <c r="B12381" s="3" t="s">
        <v>39145</v>
      </c>
      <c r="C12381" s="3">
        <f>VLOOKUP(B12381,CONSOLIDADO!A$2:E$11786,5,FALSE)</f>
        <v>3547</v>
      </c>
      <c r="D12381" s="3" t="s">
        <v>6455</v>
      </c>
      <c r="E12381" s="3" t="s">
        <v>39154</v>
      </c>
      <c r="F12381" s="3" t="s">
        <v>39155</v>
      </c>
      <c r="G12381" s="3" t="s">
        <v>39156</v>
      </c>
      <c r="I12381" t="str">
        <f t="shared" si="193"/>
        <v>,(3547,' Gerardo Urra ',' gerardo.urra@mastercard.com',' 2 2373 7214    ', Director Desarollo Nuevos Negocios')</v>
      </c>
    </row>
    <row r="12382" spans="1:9">
      <c r="A12382" s="3" t="s">
        <v>39159</v>
      </c>
      <c r="B12382" s="3" t="s">
        <v>39157</v>
      </c>
      <c r="C12382" s="3">
        <f>VLOOKUP(B12382,CONSOLIDADO!A$2:E$11786,5,FALSE)</f>
        <v>3548</v>
      </c>
      <c r="D12382" s="3" t="s">
        <v>39158</v>
      </c>
      <c r="E12382" s="3" t="s">
        <v>6739</v>
      </c>
      <c r="F12382" s="3"/>
      <c r="G12382" s="3" t="s">
        <v>39160</v>
      </c>
      <c r="I12382" t="str">
        <f t="shared" si="193"/>
        <v>,(3548,' Enrique Tigero Rodríguez ','',' 71 224 0950    ', Gerente General')</v>
      </c>
    </row>
    <row r="12383" spans="1:9">
      <c r="A12383" s="3" t="s">
        <v>39161</v>
      </c>
      <c r="B12383" s="3" t="s">
        <v>39157</v>
      </c>
      <c r="C12383" s="3">
        <f>VLOOKUP(B12383,CONSOLIDADO!A$2:E$11786,5,FALSE)</f>
        <v>3548</v>
      </c>
      <c r="D12383" s="3" t="s">
        <v>39158</v>
      </c>
      <c r="E12383" s="3" t="s">
        <v>15372</v>
      </c>
      <c r="F12383" s="3" t="s">
        <v>39162</v>
      </c>
      <c r="G12383" s="3" t="s">
        <v>39160</v>
      </c>
      <c r="I12383" t="str">
        <f t="shared" si="193"/>
        <v>,(3548,' Claudio Morales Márquez ',' cmorales@tigero.cl',' 71 224 0950    ', Jefe Comercial')</v>
      </c>
    </row>
    <row r="12384" spans="1:9">
      <c r="A12384" s="3" t="s">
        <v>39163</v>
      </c>
      <c r="B12384" s="3" t="s">
        <v>39157</v>
      </c>
      <c r="C12384" s="3">
        <f>VLOOKUP(B12384,CONSOLIDADO!A$2:E$11786,5,FALSE)</f>
        <v>3548</v>
      </c>
      <c r="D12384" s="3" t="s">
        <v>39158</v>
      </c>
      <c r="E12384" s="3" t="s">
        <v>17555</v>
      </c>
      <c r="F12384" s="3" t="s">
        <v>39164</v>
      </c>
      <c r="G12384" s="3" t="s">
        <v>39160</v>
      </c>
      <c r="I12384" t="str">
        <f t="shared" si="193"/>
        <v>,(3548,' Ramiro Quinteros ',' jefeadministracion@tigero.cl',' 71 224 0950    ', Jefe de Administración')</v>
      </c>
    </row>
    <row r="12385" spans="1:9">
      <c r="A12385" s="3" t="s">
        <v>39165</v>
      </c>
      <c r="B12385" s="3" t="s">
        <v>39157</v>
      </c>
      <c r="C12385" s="3">
        <f>VLOOKUP(B12385,CONSOLIDADO!A$2:E$11786,5,FALSE)</f>
        <v>3548</v>
      </c>
      <c r="D12385" s="3" t="s">
        <v>39158</v>
      </c>
      <c r="E12385" s="3"/>
      <c r="F12385" s="3"/>
      <c r="G12385" s="3" t="s">
        <v>39166</v>
      </c>
      <c r="I12385" t="str">
        <f t="shared" si="193"/>
        <v>,(3548,' Rosamel Rodríguez Carreño','',' 71 224 0950',')</v>
      </c>
    </row>
    <row r="12386" spans="1:9">
      <c r="A12386" s="3" t="s">
        <v>39168</v>
      </c>
      <c r="B12386" s="3" t="s">
        <v>39167</v>
      </c>
      <c r="C12386" s="3">
        <f>VLOOKUP(B12386,CONSOLIDADO!A$2:E$11786,5,FALSE)</f>
        <v>3549</v>
      </c>
      <c r="D12386" s="3" t="s">
        <v>15246</v>
      </c>
      <c r="E12386" s="3"/>
      <c r="F12386" s="3"/>
      <c r="G12386" s="3" t="s">
        <v>39169</v>
      </c>
      <c r="I12386" t="str">
        <f t="shared" si="193"/>
        <v>,(3549,' José Pablo Montané','',' 2 2390 5000',')</v>
      </c>
    </row>
    <row r="12387" spans="1:9">
      <c r="A12387" s="3" t="s">
        <v>39170</v>
      </c>
      <c r="B12387" s="3" t="s">
        <v>39167</v>
      </c>
      <c r="C12387" s="3">
        <f>VLOOKUP(B12387,CONSOLIDADO!A$2:E$11786,5,FALSE)</f>
        <v>3549</v>
      </c>
      <c r="D12387" s="3" t="s">
        <v>15246</v>
      </c>
      <c r="E12387" s="3" t="s">
        <v>6905</v>
      </c>
      <c r="F12387" s="3" t="s">
        <v>39171</v>
      </c>
      <c r="G12387" s="3" t="s">
        <v>39172</v>
      </c>
      <c r="I12387" t="str">
        <f t="shared" si="193"/>
        <v>,(3549,' Pablo Sottorff ',' psottorff@mts.cl',' 2 2390 5000    ', Gerente Comercial')</v>
      </c>
    </row>
    <row r="12388" spans="1:9">
      <c r="A12388" s="3" t="s">
        <v>39173</v>
      </c>
      <c r="B12388" s="3" t="s">
        <v>39167</v>
      </c>
      <c r="C12388" s="3">
        <f>VLOOKUP(B12388,CONSOLIDADO!A$2:E$11786,5,FALSE)</f>
        <v>3549</v>
      </c>
      <c r="D12388" s="3" t="s">
        <v>15246</v>
      </c>
      <c r="E12388" s="3" t="s">
        <v>6757</v>
      </c>
      <c r="F12388" s="3" t="s">
        <v>39174</v>
      </c>
      <c r="G12388" s="3" t="s">
        <v>39175</v>
      </c>
      <c r="I12388" t="str">
        <f t="shared" si="193"/>
        <v>,(3549,' Pablo Orellana ',' pablo.orellana@mts.cl',' 2 2390 5047    ', Gerente de Administración y Finanzas')</v>
      </c>
    </row>
    <row r="12389" spans="1:9">
      <c r="A12389" s="3" t="s">
        <v>39176</v>
      </c>
      <c r="B12389" s="3" t="s">
        <v>39167</v>
      </c>
      <c r="C12389" s="3">
        <f>VLOOKUP(B12389,CONSOLIDADO!A$2:E$11786,5,FALSE)</f>
        <v>3549</v>
      </c>
      <c r="D12389" s="3" t="s">
        <v>15246</v>
      </c>
      <c r="E12389" s="3" t="s">
        <v>7381</v>
      </c>
      <c r="F12389" s="3" t="s">
        <v>39177</v>
      </c>
      <c r="G12389" s="3" t="s">
        <v>39172</v>
      </c>
      <c r="I12389" t="str">
        <f t="shared" si="193"/>
        <v>,(3549,' Adolfo Munizaga ',' amunizaga@mts.cl',' 2 2390 5000    ', Gerente de Personas')</v>
      </c>
    </row>
    <row r="12390" spans="1:9">
      <c r="A12390" s="3" t="s">
        <v>39178</v>
      </c>
      <c r="B12390" s="3" t="s">
        <v>39167</v>
      </c>
      <c r="C12390" s="3">
        <f>VLOOKUP(B12390,CONSOLIDADO!A$2:E$11786,5,FALSE)</f>
        <v>3549</v>
      </c>
      <c r="D12390" s="3" t="s">
        <v>15246</v>
      </c>
      <c r="E12390" s="3" t="s">
        <v>7780</v>
      </c>
      <c r="F12390" s="3" t="s">
        <v>39179</v>
      </c>
      <c r="G12390" s="3" t="s">
        <v>39172</v>
      </c>
      <c r="I12390" t="str">
        <f t="shared" si="193"/>
        <v>,(3549,' Luciano Contreras ',' lcontreras@mts.cl',' 2 2390 5000    ', Subgerente de Administración y Finanzas')</v>
      </c>
    </row>
    <row r="12391" spans="1:9">
      <c r="A12391" s="3" t="s">
        <v>39182</v>
      </c>
      <c r="B12391" s="3" t="s">
        <v>39180</v>
      </c>
      <c r="C12391" s="3">
        <f>VLOOKUP(B12391,CONSOLIDADO!A$2:E$11786,5,FALSE)</f>
        <v>3550</v>
      </c>
      <c r="D12391" s="3" t="s">
        <v>39181</v>
      </c>
      <c r="E12391" s="3" t="s">
        <v>13075</v>
      </c>
      <c r="F12391" s="3"/>
      <c r="G12391" s="3" t="s">
        <v>39183</v>
      </c>
      <c r="I12391" t="str">
        <f t="shared" si="193"/>
        <v>,(3550,' Klaus Winkler Speringer ','',' 2 2640 5600    ', CEO')</v>
      </c>
    </row>
    <row r="12392" spans="1:9">
      <c r="A12392" s="3" t="s">
        <v>39184</v>
      </c>
      <c r="B12392" s="3" t="s">
        <v>39180</v>
      </c>
      <c r="C12392" s="3">
        <f>VLOOKUP(B12392,CONSOLIDADO!A$2:E$11786,5,FALSE)</f>
        <v>3550</v>
      </c>
      <c r="D12392" s="3" t="s">
        <v>39181</v>
      </c>
      <c r="E12392" s="3" t="s">
        <v>15497</v>
      </c>
      <c r="F12392" s="3"/>
      <c r="G12392" s="3" t="s">
        <v>39183</v>
      </c>
      <c r="I12392" t="str">
        <f t="shared" si="193"/>
        <v>,(3550,' Rodrigo Ceballos ','',' 2 2640 5600    ', CFO')</v>
      </c>
    </row>
    <row r="12393" spans="1:9">
      <c r="A12393" s="3" t="s">
        <v>9003</v>
      </c>
      <c r="B12393" s="3" t="s">
        <v>39180</v>
      </c>
      <c r="C12393" s="3">
        <f>VLOOKUP(B12393,CONSOLIDADO!A$2:E$11786,5,FALSE)</f>
        <v>3550</v>
      </c>
      <c r="D12393" s="3" t="s">
        <v>39181</v>
      </c>
      <c r="E12393" s="3" t="s">
        <v>6739</v>
      </c>
      <c r="F12393" s="3" t="s">
        <v>9004</v>
      </c>
      <c r="G12393" s="3" t="s">
        <v>39183</v>
      </c>
      <c r="I12393" t="str">
        <f t="shared" si="193"/>
        <v>,(3550,' Carlos Ponce Brodersen ',' cponce@grupomathiesen.com',' 2 2640 5600    ', Gerente General')</v>
      </c>
    </row>
    <row r="12394" spans="1:9">
      <c r="A12394" s="3" t="s">
        <v>39185</v>
      </c>
      <c r="B12394" s="3" t="s">
        <v>39180</v>
      </c>
      <c r="C12394" s="3">
        <f>VLOOKUP(B12394,CONSOLIDADO!A$2:E$11786,5,FALSE)</f>
        <v>3550</v>
      </c>
      <c r="D12394" s="3" t="s">
        <v>39181</v>
      </c>
      <c r="E12394" s="3" t="s">
        <v>6757</v>
      </c>
      <c r="F12394" s="3" t="s">
        <v>39186</v>
      </c>
      <c r="G12394" s="3" t="s">
        <v>39183</v>
      </c>
      <c r="I12394" t="str">
        <f t="shared" si="193"/>
        <v>,(3550,' Germán Faúndes Bravo ',' gfaundes@grupomathiesen.com',' 2 2640 5600    ', Gerente de Administración y Finanzas')</v>
      </c>
    </row>
    <row r="12395" spans="1:9">
      <c r="A12395" s="3" t="s">
        <v>39188</v>
      </c>
      <c r="B12395" s="3" t="s">
        <v>39187</v>
      </c>
      <c r="C12395" s="3">
        <f>VLOOKUP(B12395,CONSOLIDADO!A$2:E$11786,5,FALSE)</f>
        <v>3551</v>
      </c>
      <c r="D12395" s="3" t="s">
        <v>5857</v>
      </c>
      <c r="E12395" s="3" t="s">
        <v>6739</v>
      </c>
      <c r="F12395" s="3"/>
      <c r="G12395" s="3" t="s">
        <v>39189</v>
      </c>
      <c r="I12395" t="str">
        <f t="shared" si="193"/>
        <v>,(3551,' Erich Saint-Jean Román ','',' 2 2681 1792    ', Gerente General')</v>
      </c>
    </row>
    <row r="12396" spans="1:9">
      <c r="A12396" s="3" t="s">
        <v>39190</v>
      </c>
      <c r="B12396" s="3" t="s">
        <v>39187</v>
      </c>
      <c r="C12396" s="3">
        <f>VLOOKUP(B12396,CONSOLIDADO!A$2:E$11786,5,FALSE)</f>
        <v>3551</v>
      </c>
      <c r="D12396" s="3" t="s">
        <v>5857</v>
      </c>
      <c r="E12396" s="3" t="s">
        <v>8364</v>
      </c>
      <c r="F12396" s="3"/>
      <c r="G12396" s="3" t="s">
        <v>39189</v>
      </c>
      <c r="I12396" t="str">
        <f t="shared" si="193"/>
        <v>,(3551,' Eduardo Ramírez Manríquez ','',' 2 2681 1792    ', Gerente de Producción')</v>
      </c>
    </row>
    <row r="12397" spans="1:9">
      <c r="A12397" s="3" t="s">
        <v>39192</v>
      </c>
      <c r="B12397" s="3" t="s">
        <v>39191</v>
      </c>
      <c r="C12397" s="3">
        <f>VLOOKUP(B12397,CONSOLIDADO!A$2:E$11786,5,FALSE)</f>
        <v>3552</v>
      </c>
      <c r="D12397" s="3" t="s">
        <v>4993</v>
      </c>
      <c r="E12397" s="3" t="s">
        <v>39193</v>
      </c>
      <c r="F12397" s="3" t="s">
        <v>39194</v>
      </c>
      <c r="G12397" s="3" t="s">
        <v>39195</v>
      </c>
      <c r="I12397" t="str">
        <f t="shared" si="193"/>
        <v>,(3552,' Gerardo Dávila Portillo ',' alejandra.bustos@mattel.com',' 2 2829 5800    ', Country Manager Chile, Argentina &amp; Arex')</v>
      </c>
    </row>
    <row r="12398" spans="1:9">
      <c r="A12398" s="3" t="s">
        <v>39196</v>
      </c>
      <c r="B12398" s="3" t="s">
        <v>39191</v>
      </c>
      <c r="C12398" s="3">
        <f>VLOOKUP(B12398,CONSOLIDADO!A$2:E$11786,5,FALSE)</f>
        <v>3552</v>
      </c>
      <c r="D12398" s="3" t="s">
        <v>4993</v>
      </c>
      <c r="E12398" s="3" t="s">
        <v>39197</v>
      </c>
      <c r="F12398" s="3" t="s">
        <v>39198</v>
      </c>
      <c r="G12398" s="3" t="s">
        <v>39199</v>
      </c>
      <c r="I12398" t="str">
        <f t="shared" si="193"/>
        <v>,(3552,' Marco Caballero ',' marco.caballero@mattel.com',' 2 2829 5841    ', Sr Manager Sales Chile, Argentina y Arex')</v>
      </c>
    </row>
    <row r="12399" spans="1:9">
      <c r="A12399" s="3" t="s">
        <v>39201</v>
      </c>
      <c r="B12399" s="3" t="s">
        <v>39200</v>
      </c>
      <c r="C12399" s="3">
        <f>VLOOKUP(B12399,CONSOLIDADO!A$2:E$11786,5,FALSE)</f>
        <v>3553</v>
      </c>
      <c r="D12399" s="3" t="s">
        <v>1076</v>
      </c>
      <c r="E12399" s="3" t="s">
        <v>6837</v>
      </c>
      <c r="F12399" s="3"/>
      <c r="G12399" s="3" t="s">
        <v>39202</v>
      </c>
      <c r="I12399" t="str">
        <f t="shared" si="193"/>
        <v>,(3553,' Roger Matthei Villalobos ','',' 2 2799 2455    ', Socio')</v>
      </c>
    </row>
    <row r="12400" spans="1:9">
      <c r="A12400" s="3" t="s">
        <v>39203</v>
      </c>
      <c r="B12400" s="3" t="s">
        <v>39200</v>
      </c>
      <c r="C12400" s="3">
        <f>VLOOKUP(B12400,CONSOLIDADO!A$2:E$11786,5,FALSE)</f>
        <v>3553</v>
      </c>
      <c r="D12400" s="3" t="s">
        <v>1076</v>
      </c>
      <c r="E12400" s="3" t="s">
        <v>6837</v>
      </c>
      <c r="F12400" s="3"/>
      <c r="G12400" s="3" t="s">
        <v>39202</v>
      </c>
      <c r="I12400" t="str">
        <f t="shared" si="193"/>
        <v>,(3553,' Roland Mercier ','',' 2 2799 2455    ', Socio')</v>
      </c>
    </row>
    <row r="12401" spans="1:9">
      <c r="A12401" s="3" t="s">
        <v>39206</v>
      </c>
      <c r="B12401" s="3" t="s">
        <v>39204</v>
      </c>
      <c r="C12401" s="3">
        <f>VLOOKUP(B12401,CONSOLIDADO!A$2:E$11786,5,FALSE)</f>
        <v>3554</v>
      </c>
      <c r="D12401" s="3" t="s">
        <v>39205</v>
      </c>
      <c r="E12401" s="3" t="s">
        <v>6739</v>
      </c>
      <c r="F12401" s="3" t="s">
        <v>39207</v>
      </c>
      <c r="G12401" s="3" t="s">
        <v>39208</v>
      </c>
      <c r="I12401" t="str">
        <f t="shared" si="193"/>
        <v>,(3554,' Guillermo Twele Carter ',' gerencia@mhis.cl',' 2 2578 2600    ', Gerente General')</v>
      </c>
    </row>
    <row r="12402" spans="1:9">
      <c r="A12402" s="3" t="s">
        <v>39209</v>
      </c>
      <c r="B12402" s="3" t="s">
        <v>39204</v>
      </c>
      <c r="C12402" s="3">
        <f>VLOOKUP(B12402,CONSOLIDADO!A$2:E$11786,5,FALSE)</f>
        <v>3554</v>
      </c>
      <c r="D12402" s="3" t="s">
        <v>39205</v>
      </c>
      <c r="E12402" s="3" t="s">
        <v>6757</v>
      </c>
      <c r="F12402" s="3" t="s">
        <v>39207</v>
      </c>
      <c r="G12402" s="3" t="s">
        <v>39208</v>
      </c>
      <c r="I12402" t="str">
        <f t="shared" si="193"/>
        <v>,(3554,' Arturo Galaz Lepe ',' gerencia@mhis.cl',' 2 2578 2600    ', Gerente de Administración y Finanzas')</v>
      </c>
    </row>
    <row r="12403" spans="1:9">
      <c r="A12403" s="3" t="s">
        <v>39210</v>
      </c>
      <c r="B12403" s="3" t="s">
        <v>39204</v>
      </c>
      <c r="C12403" s="3">
        <f>VLOOKUP(B12403,CONSOLIDADO!A$2:E$11786,5,FALSE)</f>
        <v>3554</v>
      </c>
      <c r="D12403" s="3" t="s">
        <v>39205</v>
      </c>
      <c r="E12403" s="3" t="s">
        <v>17687</v>
      </c>
      <c r="F12403" s="3" t="s">
        <v>39207</v>
      </c>
      <c r="G12403" s="3" t="s">
        <v>39208</v>
      </c>
      <c r="I12403" t="str">
        <f t="shared" si="193"/>
        <v>,(3554,' Juan Carlos Delgado Lillo ',' gerencia@mhis.cl',' 2 2578 2600    ', Gerente de Servicio')</v>
      </c>
    </row>
    <row r="12404" spans="1:9">
      <c r="A12404" s="3" t="s">
        <v>39211</v>
      </c>
      <c r="B12404" s="3" t="s">
        <v>57676</v>
      </c>
      <c r="C12404" s="3">
        <f>VLOOKUP(B12404,CONSOLIDADO!A$2:E$11786,5,FALSE)</f>
        <v>3555</v>
      </c>
      <c r="D12404" s="3" t="s">
        <v>38070</v>
      </c>
      <c r="E12404" s="3" t="s">
        <v>6739</v>
      </c>
      <c r="F12404" s="3" t="s">
        <v>39212</v>
      </c>
      <c r="G12404" s="3" t="s">
        <v>39213</v>
      </c>
      <c r="I12404" t="str">
        <f t="shared" si="193"/>
        <v>,(3555,' Mauricio Muñoz Rojas ',' rumasal@123.cl',' 71 267 3460    ', Gerente General')</v>
      </c>
    </row>
    <row r="12405" spans="1:9">
      <c r="A12405" s="3" t="s">
        <v>39214</v>
      </c>
      <c r="B12405" s="3" t="s">
        <v>57676</v>
      </c>
      <c r="C12405" s="3">
        <f>VLOOKUP(B12405,CONSOLIDADO!A$2:E$11786,5,FALSE)</f>
        <v>3555</v>
      </c>
      <c r="D12405" s="3" t="s">
        <v>38070</v>
      </c>
      <c r="E12405" s="3" t="s">
        <v>39215</v>
      </c>
      <c r="F12405" s="3" t="s">
        <v>39216</v>
      </c>
      <c r="G12405" s="3" t="s">
        <v>39213</v>
      </c>
      <c r="I12405" t="str">
        <f t="shared" si="193"/>
        <v>,(3555,' Mauricio Muñoz Müller ',' mmunozmuller@rumasal.cl',' 71 267 3460    ', Gerente de Aserradero')</v>
      </c>
    </row>
    <row r="12406" spans="1:9">
      <c r="A12406" s="3" t="s">
        <v>39217</v>
      </c>
      <c r="B12406" s="3" t="s">
        <v>57676</v>
      </c>
      <c r="C12406" s="3">
        <f>VLOOKUP(B12406,CONSOLIDADO!A$2:E$11786,5,FALSE)</f>
        <v>3555</v>
      </c>
      <c r="D12406" s="3" t="s">
        <v>38070</v>
      </c>
      <c r="E12406" s="3"/>
      <c r="F12406" s="3"/>
      <c r="G12406" s="3" t="s">
        <v>39218</v>
      </c>
      <c r="I12406" t="str">
        <f t="shared" si="193"/>
        <v>,(3555,' Gloria Alcapio Vergara','',' 71 267 3460',')</v>
      </c>
    </row>
    <row r="12407" spans="1:9">
      <c r="A12407" s="3" t="s">
        <v>39219</v>
      </c>
      <c r="B12407" s="3" t="s">
        <v>57676</v>
      </c>
      <c r="C12407" s="3">
        <f>VLOOKUP(B12407,CONSOLIDADO!A$2:E$11786,5,FALSE)</f>
        <v>3555</v>
      </c>
      <c r="D12407" s="3" t="s">
        <v>38070</v>
      </c>
      <c r="E12407" s="3" t="s">
        <v>8916</v>
      </c>
      <c r="F12407" s="3" t="s">
        <v>39220</v>
      </c>
      <c r="G12407" s="3" t="s">
        <v>39221</v>
      </c>
      <c r="I12407" t="str">
        <f t="shared" si="193"/>
        <v>,(3555,' Orlando Sánchez Carrasco ',' osanchez@rumasal.cl',' 71 267 6490    ', Jefe de Planta')</v>
      </c>
    </row>
    <row r="12408" spans="1:9">
      <c r="A12408" s="3" t="s">
        <v>39222</v>
      </c>
      <c r="B12408" s="3" t="s">
        <v>57676</v>
      </c>
      <c r="C12408" s="3">
        <f>VLOOKUP(B12408,CONSOLIDADO!A$2:E$11786,5,FALSE)</f>
        <v>3555</v>
      </c>
      <c r="D12408" s="3" t="s">
        <v>38070</v>
      </c>
      <c r="E12408" s="3" t="s">
        <v>8821</v>
      </c>
      <c r="F12408" s="3" t="s">
        <v>39223</v>
      </c>
      <c r="G12408" s="3" t="s">
        <v>39213</v>
      </c>
      <c r="I12408" t="str">
        <f t="shared" si="193"/>
        <v>,(3555,' Cristina Belmar Díaz ',' cbelmar@rumasal.cl',' 71 267 3460    ', Encargada de Recursos Humanos')</v>
      </c>
    </row>
    <row r="12409" spans="1:9">
      <c r="A12409" s="3" t="s">
        <v>39225</v>
      </c>
      <c r="B12409" s="3" t="s">
        <v>39224</v>
      </c>
      <c r="C12409" s="3">
        <f>VLOOKUP(B12409,CONSOLIDADO!A$2:E$11786,5,FALSE)</f>
        <v>3556</v>
      </c>
      <c r="D12409" s="3" t="s">
        <v>3122</v>
      </c>
      <c r="E12409" s="3" t="s">
        <v>6739</v>
      </c>
      <c r="F12409" s="3" t="s">
        <v>39226</v>
      </c>
      <c r="G12409" s="3" t="s">
        <v>39227</v>
      </c>
      <c r="I12409" t="str">
        <f t="shared" si="193"/>
        <v>,(3556,' Mauro Echeverría G. ',' hecenvases@yahoo.com',' 2 2558 1897    ', Gerente General')</v>
      </c>
    </row>
    <row r="12410" spans="1:9">
      <c r="A12410" s="3" t="s">
        <v>39229</v>
      </c>
      <c r="B12410" s="3" t="s">
        <v>39228</v>
      </c>
      <c r="C12410" s="3">
        <f>VLOOKUP(B12410,CONSOLIDADO!A$2:E$11786,5,FALSE)</f>
        <v>3557</v>
      </c>
      <c r="D12410" s="3" t="s">
        <v>6214</v>
      </c>
      <c r="E12410" s="3" t="s">
        <v>6739</v>
      </c>
      <c r="F12410" s="3"/>
      <c r="G12410" s="3" t="s">
        <v>39230</v>
      </c>
      <c r="I12410" t="str">
        <f t="shared" si="193"/>
        <v>,(3557,' Jair Goffman Navón ','',' 2 2738 5360    ', Gerente General')</v>
      </c>
    </row>
    <row r="12411" spans="1:9">
      <c r="A12411" s="3" t="s">
        <v>39232</v>
      </c>
      <c r="B12411" s="3" t="s">
        <v>57804</v>
      </c>
      <c r="C12411" s="3">
        <f>VLOOKUP(B12411,CONSOLIDADO!A$2:E$11786,5,FALSE)</f>
        <v>3558</v>
      </c>
      <c r="D12411" s="3" t="s">
        <v>39231</v>
      </c>
      <c r="E12411" s="3" t="s">
        <v>6739</v>
      </c>
      <c r="F12411" s="3" t="s">
        <v>39233</v>
      </c>
      <c r="G12411" s="3" t="s">
        <v>39234</v>
      </c>
      <c r="I12411" t="str">
        <f t="shared" si="193"/>
        <v>,(3558,' Nicolás Levalle Gastaldi ',' nicolas.levalle@mawunko.com',' 9 7653 8717    ', Gerente General')</v>
      </c>
    </row>
    <row r="12412" spans="1:9">
      <c r="A12412" s="3" t="s">
        <v>39237</v>
      </c>
      <c r="B12412" s="3" t="s">
        <v>39235</v>
      </c>
      <c r="C12412" s="3">
        <f>VLOOKUP(B12412,CONSOLIDADO!A$2:E$11786,5,FALSE)</f>
        <v>3559</v>
      </c>
      <c r="D12412" s="3" t="s">
        <v>39236</v>
      </c>
      <c r="E12412" s="3" t="s">
        <v>6739</v>
      </c>
      <c r="F12412" s="3" t="s">
        <v>39238</v>
      </c>
      <c r="G12412" s="3" t="s">
        <v>39239</v>
      </c>
      <c r="I12412" t="str">
        <f t="shared" si="193"/>
        <v>,(3559,' Herbert Huber H. ',' gerencia@maxhuber.cl',' 2 2396 3003    ', Gerente General')</v>
      </c>
    </row>
    <row r="12413" spans="1:9">
      <c r="A12413" s="3" t="s">
        <v>39240</v>
      </c>
      <c r="B12413" s="3" t="s">
        <v>39235</v>
      </c>
      <c r="C12413" s="3">
        <f>VLOOKUP(B12413,CONSOLIDADO!A$2:E$11786,5,FALSE)</f>
        <v>3559</v>
      </c>
      <c r="D12413" s="3" t="s">
        <v>39236</v>
      </c>
      <c r="E12413" s="3" t="s">
        <v>16666</v>
      </c>
      <c r="F12413" s="3" t="s">
        <v>39241</v>
      </c>
      <c r="G12413" s="3" t="s">
        <v>39242</v>
      </c>
      <c r="I12413" t="str">
        <f t="shared" si="193"/>
        <v>,(3559,' Elisa Soto G. ',' elisa.soto@maxhuber.cl',' 2 2396 3000    ', Gerente de Finanzas y Control de Gestión')</v>
      </c>
    </row>
    <row r="12414" spans="1:9">
      <c r="A12414" s="3" t="s">
        <v>39243</v>
      </c>
      <c r="B12414" s="3" t="s">
        <v>39235</v>
      </c>
      <c r="C12414" s="3">
        <f>VLOOKUP(B12414,CONSOLIDADO!A$2:E$11786,5,FALSE)</f>
        <v>3559</v>
      </c>
      <c r="D12414" s="3" t="s">
        <v>39236</v>
      </c>
      <c r="E12414" s="3" t="s">
        <v>39244</v>
      </c>
      <c r="F12414" s="3" t="s">
        <v>39245</v>
      </c>
      <c r="G12414" s="3" t="s">
        <v>39246</v>
      </c>
      <c r="I12414" t="str">
        <f t="shared" si="193"/>
        <v>,(3559,' Alejandra Silva Urrutia ',' alejandra.silva@maxhuber.cl',' 2 2396 3019    ', Subgerente de Negocios Gráficos')</v>
      </c>
    </row>
    <row r="12415" spans="1:9">
      <c r="A12415" s="3" t="s">
        <v>39248</v>
      </c>
      <c r="B12415" s="3" t="s">
        <v>39247</v>
      </c>
      <c r="C12415" s="3">
        <f>VLOOKUP(B12415,CONSOLIDADO!A$2:E$11786,5,FALSE)</f>
        <v>3560</v>
      </c>
      <c r="D12415" s="3" t="s">
        <v>887</v>
      </c>
      <c r="E12415" s="3" t="s">
        <v>6739</v>
      </c>
      <c r="F12415" s="3" t="s">
        <v>39249</v>
      </c>
      <c r="G12415" s="3" t="s">
        <v>39250</v>
      </c>
      <c r="I12415" t="str">
        <f t="shared" si="193"/>
        <v>,(3560,' Víctor Manuel Bórquez Valdebenito ',' vborquez@maxservice.cl',' 2 2616 8800    ', Gerente General')</v>
      </c>
    </row>
    <row r="12416" spans="1:9">
      <c r="A12416" s="3" t="s">
        <v>39251</v>
      </c>
      <c r="B12416" s="3" t="s">
        <v>39247</v>
      </c>
      <c r="C12416" s="3">
        <f>VLOOKUP(B12416,CONSOLIDADO!A$2:E$11786,5,FALSE)</f>
        <v>3560</v>
      </c>
      <c r="D12416" s="3" t="s">
        <v>887</v>
      </c>
      <c r="E12416" s="3" t="s">
        <v>20681</v>
      </c>
      <c r="F12416" s="3" t="s">
        <v>39252</v>
      </c>
      <c r="G12416" s="3" t="s">
        <v>39250</v>
      </c>
      <c r="I12416" t="str">
        <f t="shared" si="193"/>
        <v>,(3560,' Luz Eliana Calfullán ',' gerenteadquisiciones@maxservice.cl',' 2 2616 8800    ', Gerente de Adquisiciones')</v>
      </c>
    </row>
    <row r="12417" spans="1:9">
      <c r="A12417" s="3" t="s">
        <v>39253</v>
      </c>
      <c r="B12417" s="3" t="s">
        <v>39247</v>
      </c>
      <c r="C12417" s="3">
        <f>VLOOKUP(B12417,CONSOLIDADO!A$2:E$11786,5,FALSE)</f>
        <v>3560</v>
      </c>
      <c r="D12417" s="3" t="s">
        <v>887</v>
      </c>
      <c r="E12417" s="3" t="s">
        <v>7032</v>
      </c>
      <c r="F12417" s="3" t="s">
        <v>39254</v>
      </c>
      <c r="G12417" s="3" t="s">
        <v>39250</v>
      </c>
      <c r="I12417" t="str">
        <f t="shared" si="193"/>
        <v>,(3560,' Javier Catalán Brun ',' jcatalan@maxservice.cl',' 2 2616 8800    ', Gerente Administración y Finanzas')</v>
      </c>
    </row>
    <row r="12418" spans="1:9">
      <c r="A12418" s="3" t="s">
        <v>39256</v>
      </c>
      <c r="B12418" s="3" t="s">
        <v>39255</v>
      </c>
      <c r="C12418" s="3">
        <f>VLOOKUP(B12418,CONSOLIDADO!A$2:E$11786,5,FALSE)</f>
        <v>3561</v>
      </c>
      <c r="D12418" s="3" t="s">
        <v>3425</v>
      </c>
      <c r="E12418" s="3" t="s">
        <v>6739</v>
      </c>
      <c r="F12418" s="3"/>
      <c r="G12418" s="3" t="s">
        <v>39257</v>
      </c>
      <c r="I12418" t="str">
        <f t="shared" si="193"/>
        <v>,(3561,' Diego Rodríguez Christensen ','',' 2 2520 2400    ', Gerente General')</v>
      </c>
    </row>
    <row r="12419" spans="1:9">
      <c r="A12419" s="3" t="s">
        <v>39260</v>
      </c>
      <c r="B12419" s="3" t="s">
        <v>39258</v>
      </c>
      <c r="C12419" s="3">
        <f>VLOOKUP(B12419,CONSOLIDADO!A$2:E$11786,5,FALSE)</f>
        <v>3562</v>
      </c>
      <c r="D12419" s="3" t="s">
        <v>39259</v>
      </c>
      <c r="E12419" s="3" t="s">
        <v>6739</v>
      </c>
      <c r="F12419" s="3"/>
      <c r="G12419" s="3" t="s">
        <v>39261</v>
      </c>
      <c r="I12419" t="str">
        <f t="shared" ref="I12419:I12482" si="194">CONCATENATE(",(",C12419,",'",A12419,"','",F12419,"','",G12419,"',",E12419,"')")</f>
        <v>,(3562,' Juan Pablo Stifel Carja ','',' 2 2335 0022    ', Gerente General')</v>
      </c>
    </row>
    <row r="12420" spans="1:9">
      <c r="A12420" s="3" t="s">
        <v>39262</v>
      </c>
      <c r="B12420" s="3" t="s">
        <v>39258</v>
      </c>
      <c r="C12420" s="3">
        <f>VLOOKUP(B12420,CONSOLIDADO!A$2:E$11786,5,FALSE)</f>
        <v>3562</v>
      </c>
      <c r="D12420" s="3" t="s">
        <v>39259</v>
      </c>
      <c r="E12420" s="3"/>
      <c r="F12420" s="3"/>
      <c r="G12420" s="3" t="s">
        <v>39263</v>
      </c>
      <c r="I12420" t="str">
        <f t="shared" si="194"/>
        <v>,(3562,' Dennis Stifel Carja','',' 2 2335 0022',')</v>
      </c>
    </row>
    <row r="12421" spans="1:9">
      <c r="A12421" s="3" t="s">
        <v>39266</v>
      </c>
      <c r="B12421" s="3" t="s">
        <v>39264</v>
      </c>
      <c r="C12421" s="3">
        <f>VLOOKUP(B12421,CONSOLIDADO!A$2:E$11786,5,FALSE)</f>
        <v>3563</v>
      </c>
      <c r="D12421" s="3" t="s">
        <v>39265</v>
      </c>
      <c r="E12421" s="3" t="s">
        <v>6739</v>
      </c>
      <c r="F12421" s="3"/>
      <c r="G12421" s="3" t="s">
        <v>39267</v>
      </c>
      <c r="I12421" t="str">
        <f t="shared" si="194"/>
        <v>,(3563,' Alberto Rucik Romero ','',' 2 2623 5747    ', Gerente General')</v>
      </c>
    </row>
    <row r="12422" spans="1:9">
      <c r="A12422" s="3" t="s">
        <v>39268</v>
      </c>
      <c r="B12422" s="3" t="s">
        <v>39264</v>
      </c>
      <c r="C12422" s="3">
        <f>VLOOKUP(B12422,CONSOLIDADO!A$2:E$11786,5,FALSE)</f>
        <v>3563</v>
      </c>
      <c r="D12422" s="3" t="s">
        <v>39265</v>
      </c>
      <c r="E12422" s="3" t="s">
        <v>6757</v>
      </c>
      <c r="F12422" s="3"/>
      <c r="G12422" s="3" t="s">
        <v>39267</v>
      </c>
      <c r="I12422" t="str">
        <f t="shared" si="194"/>
        <v>,(3563,' Diana Correa López ','',' 2 2623 5747    ', Gerente de Administración y Finanzas')</v>
      </c>
    </row>
    <row r="12423" spans="1:9">
      <c r="A12423" s="3" t="s">
        <v>15708</v>
      </c>
      <c r="B12423" s="3" t="s">
        <v>39269</v>
      </c>
      <c r="C12423" s="3">
        <f>VLOOKUP(B12423,CONSOLIDADO!A$2:E$11786,5,FALSE)</f>
        <v>3564</v>
      </c>
      <c r="D12423" s="3" t="s">
        <v>17521</v>
      </c>
      <c r="E12423" s="3" t="s">
        <v>6739</v>
      </c>
      <c r="F12423" s="3"/>
      <c r="G12423" s="3" t="s">
        <v>39270</v>
      </c>
      <c r="I12423" t="str">
        <f t="shared" si="194"/>
        <v>,(3564,' Marcelo Meneghello Torti ','',' 2 2364 8805    ', Gerente General')</v>
      </c>
    </row>
    <row r="12424" spans="1:9">
      <c r="A12424" s="3" t="s">
        <v>39271</v>
      </c>
      <c r="B12424" s="3" t="s">
        <v>39269</v>
      </c>
      <c r="C12424" s="3">
        <f>VLOOKUP(B12424,CONSOLIDADO!A$2:E$11786,5,FALSE)</f>
        <v>3564</v>
      </c>
      <c r="D12424" s="3" t="s">
        <v>17521</v>
      </c>
      <c r="E12424" s="3"/>
      <c r="F12424" s="3"/>
      <c r="G12424" s="3" t="s">
        <v>39272</v>
      </c>
      <c r="I12424" t="str">
        <f t="shared" si="194"/>
        <v>,(3564,' Javier Mozó Ballacey','',' 2 2364 8805',')</v>
      </c>
    </row>
    <row r="12425" spans="1:9">
      <c r="A12425" s="3" t="s">
        <v>39273</v>
      </c>
      <c r="B12425" s="3" t="s">
        <v>39269</v>
      </c>
      <c r="C12425" s="3">
        <f>VLOOKUP(B12425,CONSOLIDADO!A$2:E$11786,5,FALSE)</f>
        <v>3564</v>
      </c>
      <c r="D12425" s="3" t="s">
        <v>17521</v>
      </c>
      <c r="E12425" s="3" t="s">
        <v>6765</v>
      </c>
      <c r="F12425" s="3"/>
      <c r="G12425" s="3" t="s">
        <v>39270</v>
      </c>
      <c r="I12425" t="str">
        <f t="shared" si="194"/>
        <v>,(3564,' Marcelo Valdivia A. ','',' 2 2364 8805    ', Gerente de Operaciones')</v>
      </c>
    </row>
    <row r="12426" spans="1:9">
      <c r="A12426" s="3" t="s">
        <v>39274</v>
      </c>
      <c r="B12426" s="3" t="s">
        <v>39269</v>
      </c>
      <c r="C12426" s="3">
        <f>VLOOKUP(B12426,CONSOLIDADO!A$2:E$11786,5,FALSE)</f>
        <v>3564</v>
      </c>
      <c r="D12426" s="3" t="s">
        <v>17521</v>
      </c>
      <c r="E12426" s="3" t="s">
        <v>6757</v>
      </c>
      <c r="F12426" s="3"/>
      <c r="G12426" s="3" t="s">
        <v>39270</v>
      </c>
      <c r="I12426" t="str">
        <f t="shared" si="194"/>
        <v>,(3564,' Rafael Córdova ','',' 2 2364 8805    ', Gerente de Administración y Finanzas')</v>
      </c>
    </row>
    <row r="12427" spans="1:9">
      <c r="A12427" s="3" t="s">
        <v>39275</v>
      </c>
      <c r="B12427" s="3" t="s">
        <v>39269</v>
      </c>
      <c r="C12427" s="3">
        <f>VLOOKUP(B12427,CONSOLIDADO!A$2:E$11786,5,FALSE)</f>
        <v>3564</v>
      </c>
      <c r="D12427" s="3" t="s">
        <v>17521</v>
      </c>
      <c r="E12427" s="3" t="s">
        <v>6886</v>
      </c>
      <c r="F12427" s="3"/>
      <c r="G12427" s="3" t="s">
        <v>39270</v>
      </c>
      <c r="I12427" t="str">
        <f t="shared" si="194"/>
        <v>,(3564,' Erika Flores Rojas ','',' 2 2364 8805    ', Gerente de Recursos Humanos')</v>
      </c>
    </row>
    <row r="12428" spans="1:9">
      <c r="A12428" s="3" t="s">
        <v>39277</v>
      </c>
      <c r="B12428" s="3" t="s">
        <v>39276</v>
      </c>
      <c r="C12428" s="3">
        <f>VLOOKUP(B12428,CONSOLIDADO!A$2:E$11786,5,FALSE)</f>
        <v>3565</v>
      </c>
      <c r="D12428" s="3" t="s">
        <v>9391</v>
      </c>
      <c r="E12428" s="3" t="s">
        <v>10310</v>
      </c>
      <c r="F12428" s="3"/>
      <c r="G12428" s="3" t="s">
        <v>39278</v>
      </c>
      <c r="I12428" t="str">
        <f t="shared" si="194"/>
        <v>,(3565,' Damien De la Panouse ','',' 2 2963 3300    ', Socio Principal')</v>
      </c>
    </row>
    <row r="12429" spans="1:9">
      <c r="A12429" s="3" t="s">
        <v>39281</v>
      </c>
      <c r="B12429" s="3" t="s">
        <v>39279</v>
      </c>
      <c r="C12429" s="3">
        <f>VLOOKUP(B12429,CONSOLIDADO!A$2:E$11786,5,FALSE)</f>
        <v>3566</v>
      </c>
      <c r="D12429" s="3" t="s">
        <v>39280</v>
      </c>
      <c r="E12429" s="3" t="s">
        <v>13183</v>
      </c>
      <c r="F12429" s="3" t="s">
        <v>39282</v>
      </c>
      <c r="G12429" s="3" t="s">
        <v>6846</v>
      </c>
      <c r="I12429" t="str">
        <f t="shared" si="194"/>
        <v>,(3566,' María Isabel Celedón Correa ',' isabel@mazicorp.com','               ', Vicepresidenta')</v>
      </c>
    </row>
    <row r="12430" spans="1:9">
      <c r="A12430" s="3" t="s">
        <v>39283</v>
      </c>
      <c r="B12430" s="3" t="s">
        <v>39279</v>
      </c>
      <c r="C12430" s="3">
        <f>VLOOKUP(B12430,CONSOLIDADO!A$2:E$11786,5,FALSE)</f>
        <v>3566</v>
      </c>
      <c r="D12430" s="3" t="s">
        <v>39280</v>
      </c>
      <c r="E12430" s="3" t="s">
        <v>6739</v>
      </c>
      <c r="F12430" s="3" t="s">
        <v>39284</v>
      </c>
      <c r="G12430" s="3" t="s">
        <v>39285</v>
      </c>
      <c r="I12430" t="str">
        <f t="shared" si="194"/>
        <v>,(3566,' Max Cano Croce ',' max@mazicorp.com',' 9 9289 5367    ', Gerente General')</v>
      </c>
    </row>
    <row r="12431" spans="1:9">
      <c r="A12431" s="3" t="s">
        <v>39287</v>
      </c>
      <c r="B12431" s="3" t="s">
        <v>39286</v>
      </c>
      <c r="C12431" s="3">
        <f>VLOOKUP(B12431,CONSOLIDADO!A$2:E$11786,5,FALSE)</f>
        <v>3567</v>
      </c>
      <c r="D12431" s="3" t="s">
        <v>2572</v>
      </c>
      <c r="E12431" s="3" t="s">
        <v>26987</v>
      </c>
      <c r="F12431" s="3" t="s">
        <v>39288</v>
      </c>
      <c r="G12431" s="3" t="s">
        <v>39289</v>
      </c>
      <c r="I12431" t="str">
        <f t="shared" si="194"/>
        <v>,(3567,' Alvaro Mazzarelli Ramírez ',' amazzarelli@granate.cl',' 2 2496 6666    ', Gerente General - Gerente de Finanzas')</v>
      </c>
    </row>
    <row r="12432" spans="1:9">
      <c r="A12432" s="3" t="s">
        <v>39291</v>
      </c>
      <c r="B12432" s="3" t="s">
        <v>39290</v>
      </c>
      <c r="C12432" s="3">
        <f>VLOOKUP(B12432,CONSOLIDADO!A$2:E$11786,5,FALSE)</f>
        <v>3568</v>
      </c>
      <c r="D12432" s="3" t="s">
        <v>2523</v>
      </c>
      <c r="E12432" s="3"/>
      <c r="F12432" s="3"/>
      <c r="G12432" s="3" t="s">
        <v>39292</v>
      </c>
      <c r="I12432" t="str">
        <f t="shared" si="194"/>
        <v>,(3568,' Arturo Claro Montes','',' 2 2655 3703',')</v>
      </c>
    </row>
    <row r="12433" spans="1:9">
      <c r="A12433" s="3" t="s">
        <v>39293</v>
      </c>
      <c r="B12433" s="3" t="s">
        <v>39290</v>
      </c>
      <c r="C12433" s="3">
        <f>VLOOKUP(B12433,CONSOLIDADO!A$2:E$11786,5,FALSE)</f>
        <v>3568</v>
      </c>
      <c r="D12433" s="3" t="s">
        <v>2523</v>
      </c>
      <c r="E12433" s="3" t="s">
        <v>6959</v>
      </c>
      <c r="F12433" s="3" t="s">
        <v>39294</v>
      </c>
      <c r="G12433" s="3" t="s">
        <v>39295</v>
      </c>
      <c r="I12433" t="str">
        <f t="shared" si="194"/>
        <v>,(3568,' Germán Alejandro Guerrero Falcón ',' german.guerrero@mbi.cl',' 2 2655 3702    ', Director Ejecutivo')</v>
      </c>
    </row>
    <row r="12434" spans="1:9">
      <c r="A12434" s="3" t="s">
        <v>39296</v>
      </c>
      <c r="B12434" s="3" t="s">
        <v>39290</v>
      </c>
      <c r="C12434" s="3">
        <f>VLOOKUP(B12434,CONSOLIDADO!A$2:E$11786,5,FALSE)</f>
        <v>3568</v>
      </c>
      <c r="D12434" s="3" t="s">
        <v>2523</v>
      </c>
      <c r="E12434" s="3" t="s">
        <v>6739</v>
      </c>
      <c r="F12434" s="3" t="s">
        <v>39297</v>
      </c>
      <c r="G12434" s="3" t="s">
        <v>39295</v>
      </c>
      <c r="I12434" t="str">
        <f t="shared" si="194"/>
        <v>,(3568,' Cristóbal Emilio Vogel Ruiz ',' cristobal.vogel@mbi.cl',' 2 2655 3702    ', Gerente General')</v>
      </c>
    </row>
    <row r="12435" spans="1:9">
      <c r="A12435" s="3" t="s">
        <v>39299</v>
      </c>
      <c r="B12435" s="3" t="s">
        <v>39298</v>
      </c>
      <c r="C12435" s="3">
        <f>VLOOKUP(B12435,CONSOLIDADO!A$2:E$11786,5,FALSE)</f>
        <v>3569</v>
      </c>
      <c r="D12435" s="3" t="s">
        <v>2463</v>
      </c>
      <c r="E12435" s="3" t="s">
        <v>7409</v>
      </c>
      <c r="F12435" s="3" t="s">
        <v>39300</v>
      </c>
      <c r="G12435" s="3" t="s">
        <v>39301</v>
      </c>
      <c r="I12435" t="str">
        <f t="shared" si="194"/>
        <v>,(3569,' Patricio José Eguiguren Muñoz ',' patricio.eguiguren@mccompliance.cl',' 2 2945 1627    ', Presidente Ejecutivo')</v>
      </c>
    </row>
    <row r="12436" spans="1:9">
      <c r="A12436" s="3" t="s">
        <v>39302</v>
      </c>
      <c r="B12436" s="3" t="s">
        <v>39298</v>
      </c>
      <c r="C12436" s="3">
        <f>VLOOKUP(B12436,CONSOLIDADO!A$2:E$11786,5,FALSE)</f>
        <v>3569</v>
      </c>
      <c r="D12436" s="3" t="s">
        <v>2463</v>
      </c>
      <c r="E12436" s="3" t="s">
        <v>6739</v>
      </c>
      <c r="F12436" s="3" t="s">
        <v>39303</v>
      </c>
      <c r="G12436" s="3" t="s">
        <v>39301</v>
      </c>
      <c r="I12436" t="str">
        <f t="shared" si="194"/>
        <v>,(3569,' Cristián Mandiola ',' cristian.mandiola@mccompliance.cl',' 2 2945 1627    ', Gerente General')</v>
      </c>
    </row>
    <row r="12437" spans="1:9">
      <c r="A12437" s="3" t="s">
        <v>39304</v>
      </c>
      <c r="B12437" s="3" t="s">
        <v>39298</v>
      </c>
      <c r="C12437" s="3">
        <f>VLOOKUP(B12437,CONSOLIDADO!A$2:E$11786,5,FALSE)</f>
        <v>3569</v>
      </c>
      <c r="D12437" s="3" t="s">
        <v>2463</v>
      </c>
      <c r="E12437" s="3" t="s">
        <v>19341</v>
      </c>
      <c r="F12437" s="3" t="s">
        <v>39305</v>
      </c>
      <c r="G12437" s="3" t="s">
        <v>39301</v>
      </c>
      <c r="I12437" t="str">
        <f t="shared" si="194"/>
        <v>,(3569,' Patricio Véliz Möller ',' patricio.veliz@mccompliance.cl',' 2 2945 1627    ', Director Legal')</v>
      </c>
    </row>
    <row r="12438" spans="1:9">
      <c r="A12438" s="3" t="s">
        <v>39306</v>
      </c>
      <c r="B12438" s="3" t="s">
        <v>39298</v>
      </c>
      <c r="C12438" s="3">
        <f>VLOOKUP(B12438,CONSOLIDADO!A$2:E$11786,5,FALSE)</f>
        <v>3569</v>
      </c>
      <c r="D12438" s="3" t="s">
        <v>2463</v>
      </c>
      <c r="E12438" s="3" t="s">
        <v>39307</v>
      </c>
      <c r="F12438" s="3" t="s">
        <v>39308</v>
      </c>
      <c r="G12438" s="3" t="s">
        <v>39301</v>
      </c>
      <c r="I12438" t="str">
        <f t="shared" si="194"/>
        <v>,(3569,' Héctor Roco Castillo ',' hector.roco@mccompliance.cl',' 2 2945 1627    ', Director Auditoría')</v>
      </c>
    </row>
    <row r="12439" spans="1:9">
      <c r="A12439" s="3" t="s">
        <v>39309</v>
      </c>
      <c r="B12439" s="3" t="s">
        <v>39298</v>
      </c>
      <c r="C12439" s="3">
        <f>VLOOKUP(B12439,CONSOLIDADO!A$2:E$11786,5,FALSE)</f>
        <v>3569</v>
      </c>
      <c r="D12439" s="3" t="s">
        <v>2463</v>
      </c>
      <c r="E12439" s="3" t="s">
        <v>39310</v>
      </c>
      <c r="F12439" s="3" t="s">
        <v>39311</v>
      </c>
      <c r="G12439" s="3" t="s">
        <v>39301</v>
      </c>
      <c r="I12439" t="str">
        <f t="shared" si="194"/>
        <v>,(3569,' Manuel Figueroa Rojas ',' manuel.figueroa@mccompliance.cl',' 2 2945 1627    ', Consultor Compliance Senior')</v>
      </c>
    </row>
    <row r="12440" spans="1:9">
      <c r="A12440" s="3" t="s">
        <v>39313</v>
      </c>
      <c r="B12440" s="3" t="s">
        <v>39312</v>
      </c>
      <c r="C12440" s="3">
        <f>VLOOKUP(B12440,CONSOLIDADO!A$2:E$11786,5,FALSE)</f>
        <v>3570</v>
      </c>
      <c r="D12440" s="3" t="s">
        <v>2523</v>
      </c>
      <c r="E12440" s="3" t="s">
        <v>6739</v>
      </c>
      <c r="F12440" s="3" t="s">
        <v>39314</v>
      </c>
      <c r="G12440" s="3" t="s">
        <v>39315</v>
      </c>
      <c r="I12440" t="str">
        <f t="shared" si="194"/>
        <v>,(3570,' Patricio Eskenazi Arrueste ',' srecabarren@mcc.cl',' 2 2472 8000    ', Gerente General')</v>
      </c>
    </row>
    <row r="12441" spans="1:9">
      <c r="A12441" s="3" t="s">
        <v>39317</v>
      </c>
      <c r="B12441" s="3" t="s">
        <v>39316</v>
      </c>
      <c r="C12441" s="3">
        <f>VLOOKUP(B12441,CONSOLIDADO!A$2:E$11786,5,FALSE)</f>
        <v>3571</v>
      </c>
      <c r="D12441" s="3" t="s">
        <v>575</v>
      </c>
      <c r="E12441" s="3" t="s">
        <v>8930</v>
      </c>
      <c r="F12441" s="3" t="s">
        <v>39318</v>
      </c>
      <c r="G12441" s="3" t="s">
        <v>39319</v>
      </c>
      <c r="I12441" t="str">
        <f t="shared" si="194"/>
        <v>,(3571,' Marcel Lagos Osorio ',' marcel.lagososorio@mccain.cl',' 9 9237 5431    ', Jefe de Ventas')</v>
      </c>
    </row>
    <row r="12442" spans="1:9">
      <c r="A12442" s="3" t="s">
        <v>39320</v>
      </c>
      <c r="B12442" s="3" t="s">
        <v>39316</v>
      </c>
      <c r="C12442" s="3">
        <f>VLOOKUP(B12442,CONSOLIDADO!A$2:E$11786,5,FALSE)</f>
        <v>3571</v>
      </c>
      <c r="D12442" s="3" t="s">
        <v>575</v>
      </c>
      <c r="E12442" s="3"/>
      <c r="F12442" s="3"/>
      <c r="G12442" s="3" t="s">
        <v>39321</v>
      </c>
      <c r="I12442" t="str">
        <f t="shared" si="194"/>
        <v>,(3571,' Luis Avendaño Leiva','',' 9 8903 6303',')</v>
      </c>
    </row>
    <row r="12443" spans="1:9">
      <c r="A12443" s="3" t="s">
        <v>39323</v>
      </c>
      <c r="B12443" s="3" t="s">
        <v>39322</v>
      </c>
      <c r="C12443" s="3">
        <f>VLOOKUP(B12443,CONSOLIDADO!A$2:E$11786,5,FALSE)</f>
        <v>3572</v>
      </c>
      <c r="D12443" s="3" t="s">
        <v>377</v>
      </c>
      <c r="E12443" s="3" t="s">
        <v>39324</v>
      </c>
      <c r="F12443" s="3" t="s">
        <v>39325</v>
      </c>
      <c r="G12443" s="3" t="s">
        <v>39326</v>
      </c>
      <c r="I12443" t="str">
        <f t="shared" si="194"/>
        <v>,(3572,' Guillermo Melero Agliati ',' guillermo.melero@mccann.cl',' 2 2337 6849    ', CEO McCann WG Chile')</v>
      </c>
    </row>
    <row r="12444" spans="1:9">
      <c r="A12444" s="3" t="s">
        <v>39327</v>
      </c>
      <c r="B12444" s="3" t="s">
        <v>39322</v>
      </c>
      <c r="C12444" s="3">
        <f>VLOOKUP(B12444,CONSOLIDADO!A$2:E$11786,5,FALSE)</f>
        <v>3572</v>
      </c>
      <c r="D12444" s="3" t="s">
        <v>377</v>
      </c>
      <c r="E12444" s="3" t="s">
        <v>39328</v>
      </c>
      <c r="F12444" s="3" t="s">
        <v>39329</v>
      </c>
      <c r="G12444" s="3" t="s">
        <v>39330</v>
      </c>
      <c r="I12444" t="str">
        <f t="shared" si="194"/>
        <v>,(3572,' Carlos Arriagada Bouey ',' carlos.arriagada@mccann.cl',' 2 2337 6804    ', Director de Finanzas y Administración')</v>
      </c>
    </row>
    <row r="12445" spans="1:9">
      <c r="A12445" s="3" t="s">
        <v>39331</v>
      </c>
      <c r="B12445" s="3" t="s">
        <v>39322</v>
      </c>
      <c r="C12445" s="3">
        <f>VLOOKUP(B12445,CONSOLIDADO!A$2:E$11786,5,FALSE)</f>
        <v>3572</v>
      </c>
      <c r="D12445" s="3" t="s">
        <v>377</v>
      </c>
      <c r="E12445" s="3"/>
      <c r="F12445" s="3"/>
      <c r="G12445" s="3" t="s">
        <v>39332</v>
      </c>
      <c r="I12445" t="str">
        <f t="shared" si="194"/>
        <v>,(3572,' José Ignacio Solari Martínez','',' 2 2337 6851',')</v>
      </c>
    </row>
    <row r="12446" spans="1:9">
      <c r="A12446" s="3" t="s">
        <v>39333</v>
      </c>
      <c r="B12446" s="3" t="s">
        <v>39322</v>
      </c>
      <c r="C12446" s="3">
        <f>VLOOKUP(B12446,CONSOLIDADO!A$2:E$11786,5,FALSE)</f>
        <v>3572</v>
      </c>
      <c r="D12446" s="3" t="s">
        <v>377</v>
      </c>
      <c r="E12446" s="3" t="s">
        <v>39334</v>
      </c>
      <c r="F12446" s="3"/>
      <c r="G12446" s="3" t="s">
        <v>39335</v>
      </c>
      <c r="I12446" t="str">
        <f t="shared" si="194"/>
        <v>,(3572,' Maribel Vidal Giménez ','',' 2 2337 6900    ', V.P. Directora de Planificación Estratégica')</v>
      </c>
    </row>
    <row r="12447" spans="1:9">
      <c r="A12447" s="3" t="s">
        <v>39336</v>
      </c>
      <c r="B12447" s="3" t="s">
        <v>39322</v>
      </c>
      <c r="C12447" s="3">
        <f>VLOOKUP(B12447,CONSOLIDADO!A$2:E$11786,5,FALSE)</f>
        <v>3572</v>
      </c>
      <c r="D12447" s="3" t="s">
        <v>377</v>
      </c>
      <c r="E12447" s="3" t="s">
        <v>39337</v>
      </c>
      <c r="F12447" s="3" t="s">
        <v>39338</v>
      </c>
      <c r="G12447" s="3" t="s">
        <v>39339</v>
      </c>
      <c r="I12447" t="str">
        <f t="shared" si="194"/>
        <v>,(3572,' Cristián León Gutiérrez ',' cristian.leon@mrm.cl',' 2 2337 6777    ', Director Creativo General de Mccann Relationship Marketing')</v>
      </c>
    </row>
    <row r="12448" spans="1:9">
      <c r="A12448" s="3" t="s">
        <v>39342</v>
      </c>
      <c r="B12448" s="3" t="s">
        <v>39340</v>
      </c>
      <c r="C12448" s="3">
        <f>VLOOKUP(B12448,CONSOLIDADO!A$2:E$11786,5,FALSE)</f>
        <v>3573</v>
      </c>
      <c r="D12448" s="3" t="s">
        <v>39341</v>
      </c>
      <c r="E12448" s="3" t="s">
        <v>6739</v>
      </c>
      <c r="F12448" s="3" t="s">
        <v>39343</v>
      </c>
      <c r="G12448" s="3" t="s">
        <v>39344</v>
      </c>
      <c r="I12448" t="str">
        <f t="shared" si="194"/>
        <v>,(3573,' Ricardo Wilensky ',' ricardo.wilensky@mcfil.com.ar',' 2 3244 3060    ', Gerente General')</v>
      </c>
    </row>
    <row r="12449" spans="1:9">
      <c r="A12449" s="3" t="s">
        <v>39345</v>
      </c>
      <c r="B12449" s="3" t="s">
        <v>39340</v>
      </c>
      <c r="C12449" s="3">
        <f>VLOOKUP(B12449,CONSOLIDADO!A$2:E$11786,5,FALSE)</f>
        <v>3573</v>
      </c>
      <c r="D12449" s="3" t="s">
        <v>39341</v>
      </c>
      <c r="E12449" s="3" t="s">
        <v>6905</v>
      </c>
      <c r="F12449" s="3" t="s">
        <v>39346</v>
      </c>
      <c r="G12449" s="3" t="s">
        <v>39344</v>
      </c>
      <c r="I12449" t="str">
        <f t="shared" si="194"/>
        <v>,(3573,' Fabián Contreras ',' fabian.contreras@mcfil.cl',' 2 3244 3060    ', Gerente Comercial')</v>
      </c>
    </row>
    <row r="12450" spans="1:9">
      <c r="A12450" s="3" t="s">
        <v>39347</v>
      </c>
      <c r="B12450" s="3" t="s">
        <v>39340</v>
      </c>
      <c r="C12450" s="3">
        <f>VLOOKUP(B12450,CONSOLIDADO!A$2:E$11786,5,FALSE)</f>
        <v>3573</v>
      </c>
      <c r="D12450" s="3" t="s">
        <v>39341</v>
      </c>
      <c r="E12450" s="3" t="s">
        <v>34487</v>
      </c>
      <c r="F12450" s="3" t="s">
        <v>39348</v>
      </c>
      <c r="G12450" s="3" t="s">
        <v>39344</v>
      </c>
      <c r="I12450" t="str">
        <f t="shared" si="194"/>
        <v>,(3573,' Nathaly Salazar ',' nathaly.salazar@mcfil.cl',' 2 3244 3060    ', Gerente Administrativo')</v>
      </c>
    </row>
    <row r="12451" spans="1:9">
      <c r="A12451" s="3" t="s">
        <v>39351</v>
      </c>
      <c r="B12451" s="3" t="s">
        <v>39349</v>
      </c>
      <c r="C12451" s="3">
        <f>VLOOKUP(B12451,CONSOLIDADO!A$2:E$11786,5,FALSE)</f>
        <v>3574</v>
      </c>
      <c r="D12451" s="3" t="s">
        <v>39350</v>
      </c>
      <c r="E12451" s="3" t="s">
        <v>6757</v>
      </c>
      <c r="F12451" s="3" t="s">
        <v>39352</v>
      </c>
      <c r="G12451" s="3" t="s">
        <v>39353</v>
      </c>
      <c r="I12451" t="str">
        <f t="shared" si="194"/>
        <v>,(3574,' Angela González Guzmán ',' angela.gonzalez@mheducation.com',' 2 2661 3029    ', Gerente de Administración y Finanzas')</v>
      </c>
    </row>
    <row r="12452" spans="1:9">
      <c r="A12452" s="3" t="s">
        <v>39354</v>
      </c>
      <c r="B12452" s="3" t="s">
        <v>39349</v>
      </c>
      <c r="C12452" s="3">
        <f>VLOOKUP(B12452,CONSOLIDADO!A$2:E$11786,5,FALSE)</f>
        <v>3574</v>
      </c>
      <c r="D12452" s="3" t="s">
        <v>39350</v>
      </c>
      <c r="E12452" s="3" t="s">
        <v>39355</v>
      </c>
      <c r="F12452" s="3" t="s">
        <v>39356</v>
      </c>
      <c r="G12452" s="3" t="s">
        <v>39357</v>
      </c>
      <c r="I12452" t="str">
        <f t="shared" si="194"/>
        <v>,(3574,' Paola González Mery ',' paola.gonzalez@mheducation.com',' 2 2661 3034    ', Gerente de Ventas Conosur')</v>
      </c>
    </row>
    <row r="12453" spans="1:9">
      <c r="A12453" s="3" t="s">
        <v>39358</v>
      </c>
      <c r="B12453" s="3" t="s">
        <v>39349</v>
      </c>
      <c r="C12453" s="3">
        <f>VLOOKUP(B12453,CONSOLIDADO!A$2:E$11786,5,FALSE)</f>
        <v>3574</v>
      </c>
      <c r="D12453" s="3" t="s">
        <v>39350</v>
      </c>
      <c r="E12453" s="3" t="s">
        <v>18509</v>
      </c>
      <c r="F12453" s="3" t="s">
        <v>39359</v>
      </c>
      <c r="G12453" s="3" t="s">
        <v>39360</v>
      </c>
      <c r="I12453" t="str">
        <f t="shared" si="194"/>
        <v>,(3574,' Marcelo Urrea Panes ',' marcelo.urrea@mheducation.com',' 2 2661 3016    ', Encargado de Comercio Exterior')</v>
      </c>
    </row>
    <row r="12454" spans="1:9">
      <c r="A12454" s="3" t="s">
        <v>39362</v>
      </c>
      <c r="B12454" s="3" t="s">
        <v>39361</v>
      </c>
      <c r="C12454" s="3">
        <f>VLOOKUP(B12454,CONSOLIDADO!A$2:E$11786,5,FALSE)</f>
        <v>3575</v>
      </c>
      <c r="D12454" s="3" t="s">
        <v>20</v>
      </c>
      <c r="E12454" s="3" t="s">
        <v>9638</v>
      </c>
      <c r="F12454" s="3"/>
      <c r="G12454" s="3" t="s">
        <v>6846</v>
      </c>
      <c r="I12454" t="str">
        <f t="shared" si="194"/>
        <v>,(3575,' Federico McKay Alliende ','','               ', Abogado')</v>
      </c>
    </row>
    <row r="12455" spans="1:9">
      <c r="A12455" s="3" t="s">
        <v>39363</v>
      </c>
      <c r="B12455" s="3" t="s">
        <v>39361</v>
      </c>
      <c r="C12455" s="3">
        <f>VLOOKUP(B12455,CONSOLIDADO!A$2:E$11786,5,FALSE)</f>
        <v>3575</v>
      </c>
      <c r="D12455" s="3" t="s">
        <v>20</v>
      </c>
      <c r="E12455" s="3" t="s">
        <v>9638</v>
      </c>
      <c r="F12455" s="3"/>
      <c r="G12455" s="3" t="s">
        <v>6846</v>
      </c>
      <c r="I12455" t="str">
        <f t="shared" si="194"/>
        <v>,(3575,' Rodrigo Salamanca Palacios ','','               ', Abogado')</v>
      </c>
    </row>
    <row r="12456" spans="1:9">
      <c r="A12456" s="3" t="s">
        <v>39364</v>
      </c>
      <c r="B12456" s="3" t="s">
        <v>39361</v>
      </c>
      <c r="C12456" s="3">
        <f>VLOOKUP(B12456,CONSOLIDADO!A$2:E$11786,5,FALSE)</f>
        <v>3575</v>
      </c>
      <c r="D12456" s="3" t="s">
        <v>20</v>
      </c>
      <c r="E12456" s="3" t="s">
        <v>9638</v>
      </c>
      <c r="F12456" s="3"/>
      <c r="G12456" s="3" t="s">
        <v>6846</v>
      </c>
      <c r="I12456" t="str">
        <f t="shared" si="194"/>
        <v>,(3575,' Jorge Peredo Nacrur ','','               ', Abogado')</v>
      </c>
    </row>
    <row r="12457" spans="1:9">
      <c r="A12457" s="3" t="s">
        <v>39365</v>
      </c>
      <c r="B12457" s="3" t="s">
        <v>39361</v>
      </c>
      <c r="C12457" s="3">
        <f>VLOOKUP(B12457,CONSOLIDADO!A$2:E$11786,5,FALSE)</f>
        <v>3575</v>
      </c>
      <c r="D12457" s="3" t="s">
        <v>20</v>
      </c>
      <c r="E12457" s="3" t="s">
        <v>9638</v>
      </c>
      <c r="F12457" s="3"/>
      <c r="G12457" s="3" t="s">
        <v>6846</v>
      </c>
      <c r="I12457" t="str">
        <f t="shared" si="194"/>
        <v>,(3575,' Rodrigo Vásquez Luque ','','               ', Abogado')</v>
      </c>
    </row>
    <row r="12458" spans="1:9">
      <c r="A12458" s="3" t="s">
        <v>39366</v>
      </c>
      <c r="B12458" s="3" t="s">
        <v>39361</v>
      </c>
      <c r="C12458" s="3">
        <f>VLOOKUP(B12458,CONSOLIDADO!A$2:E$11786,5,FALSE)</f>
        <v>3575</v>
      </c>
      <c r="D12458" s="3" t="s">
        <v>20</v>
      </c>
      <c r="E12458" s="3" t="s">
        <v>9638</v>
      </c>
      <c r="F12458" s="3"/>
      <c r="G12458" s="3" t="s">
        <v>6846</v>
      </c>
      <c r="I12458" t="str">
        <f t="shared" si="194"/>
        <v>,(3575,' Martín Popelka Firpo ','','               ', Abogado')</v>
      </c>
    </row>
    <row r="12459" spans="1:9">
      <c r="A12459" s="3" t="s">
        <v>39367</v>
      </c>
      <c r="B12459" s="3" t="s">
        <v>39361</v>
      </c>
      <c r="C12459" s="3">
        <f>VLOOKUP(B12459,CONSOLIDADO!A$2:E$11786,5,FALSE)</f>
        <v>3575</v>
      </c>
      <c r="D12459" s="3" t="s">
        <v>20</v>
      </c>
      <c r="E12459" s="3" t="s">
        <v>9638</v>
      </c>
      <c r="F12459" s="3"/>
      <c r="G12459" s="3" t="s">
        <v>6846</v>
      </c>
      <c r="I12459" t="str">
        <f t="shared" si="194"/>
        <v>,(3575,' Alejandro Cuevas Pizarro ','','               ', Abogado')</v>
      </c>
    </row>
    <row r="12460" spans="1:9">
      <c r="A12460" s="3" t="s">
        <v>39368</v>
      </c>
      <c r="B12460" s="3" t="s">
        <v>39361</v>
      </c>
      <c r="C12460" s="3">
        <f>VLOOKUP(B12460,CONSOLIDADO!A$2:E$11786,5,FALSE)</f>
        <v>3575</v>
      </c>
      <c r="D12460" s="3" t="s">
        <v>20</v>
      </c>
      <c r="E12460" s="3" t="s">
        <v>9638</v>
      </c>
      <c r="F12460" s="3"/>
      <c r="G12460" s="3" t="s">
        <v>6846</v>
      </c>
      <c r="I12460" t="str">
        <f t="shared" si="194"/>
        <v>,(3575,' Gustavo Martín Peña ','','               ', Abogado')</v>
      </c>
    </row>
    <row r="12461" spans="1:9">
      <c r="A12461" s="3" t="s">
        <v>39370</v>
      </c>
      <c r="B12461" s="3" t="s">
        <v>39369</v>
      </c>
      <c r="C12461" s="3">
        <f>VLOOKUP(B12461,CONSOLIDADO!A$2:E$11786,5,FALSE)</f>
        <v>3576</v>
      </c>
      <c r="D12461" s="3" t="s">
        <v>12240</v>
      </c>
      <c r="E12461" s="3"/>
      <c r="F12461" s="3"/>
      <c r="G12461" s="3" t="s">
        <v>39371</v>
      </c>
      <c r="I12461" t="str">
        <f t="shared" si="194"/>
        <v>,(3576,' Alejandro Krell','',' 2 2353 1800',')</v>
      </c>
    </row>
    <row r="12462" spans="1:9">
      <c r="A12462" s="3" t="s">
        <v>39372</v>
      </c>
      <c r="B12462" s="3" t="s">
        <v>39369</v>
      </c>
      <c r="C12462" s="3">
        <f>VLOOKUP(B12462,CONSOLIDADO!A$2:E$11786,5,FALSE)</f>
        <v>3576</v>
      </c>
      <c r="D12462" s="3" t="s">
        <v>12240</v>
      </c>
      <c r="E12462" s="3"/>
      <c r="F12462" s="3"/>
      <c r="G12462" s="3" t="s">
        <v>39371</v>
      </c>
      <c r="I12462" t="str">
        <f t="shared" si="194"/>
        <v>,(3576,' Xavier Costantini','',' 2 2353 1800',')</v>
      </c>
    </row>
    <row r="12463" spans="1:9">
      <c r="A12463" s="3" t="s">
        <v>39373</v>
      </c>
      <c r="B12463" s="3" t="s">
        <v>39369</v>
      </c>
      <c r="C12463" s="3">
        <f>VLOOKUP(B12463,CONSOLIDADO!A$2:E$11786,5,FALSE)</f>
        <v>3576</v>
      </c>
      <c r="D12463" s="3" t="s">
        <v>12240</v>
      </c>
      <c r="E12463" s="3" t="s">
        <v>10205</v>
      </c>
      <c r="F12463" s="3"/>
      <c r="G12463" s="3" t="s">
        <v>39374</v>
      </c>
      <c r="I12463" t="str">
        <f t="shared" si="194"/>
        <v>,(3576,' Nelson Roco ','',' 2 2353 1800    ', Representante Legal')</v>
      </c>
    </row>
    <row r="12464" spans="1:9">
      <c r="A12464" s="3" t="s">
        <v>39375</v>
      </c>
      <c r="B12464" s="3" t="s">
        <v>39369</v>
      </c>
      <c r="C12464" s="3">
        <f>VLOOKUP(B12464,CONSOLIDADO!A$2:E$11786,5,FALSE)</f>
        <v>3576</v>
      </c>
      <c r="D12464" s="3" t="s">
        <v>12240</v>
      </c>
      <c r="E12464" s="3" t="s">
        <v>12246</v>
      </c>
      <c r="F12464" s="3"/>
      <c r="G12464" s="3" t="s">
        <v>39374</v>
      </c>
      <c r="I12464" t="str">
        <f t="shared" si="194"/>
        <v>,(3576,' Juan Carlos Altmann ','',' 2 2353 1800    ', Partner')</v>
      </c>
    </row>
    <row r="12465" spans="1:9">
      <c r="A12465" s="3" t="s">
        <v>39376</v>
      </c>
      <c r="B12465" s="3" t="s">
        <v>39369</v>
      </c>
      <c r="C12465" s="3">
        <f>VLOOKUP(B12465,CONSOLIDADO!A$2:E$11786,5,FALSE)</f>
        <v>3576</v>
      </c>
      <c r="D12465" s="3" t="s">
        <v>12240</v>
      </c>
      <c r="E12465" s="3" t="s">
        <v>12246</v>
      </c>
      <c r="F12465" s="3"/>
      <c r="G12465" s="3" t="s">
        <v>39374</v>
      </c>
      <c r="I12465" t="str">
        <f t="shared" si="194"/>
        <v>,(3576,' Andreas Juul ','',' 2 2353 1800    ', Partner')</v>
      </c>
    </row>
    <row r="12466" spans="1:9">
      <c r="A12466" s="3" t="s">
        <v>39377</v>
      </c>
      <c r="B12466" s="3" t="s">
        <v>39369</v>
      </c>
      <c r="C12466" s="3">
        <f>VLOOKUP(B12466,CONSOLIDADO!A$2:E$11786,5,FALSE)</f>
        <v>3576</v>
      </c>
      <c r="D12466" s="3" t="s">
        <v>12240</v>
      </c>
      <c r="E12466" s="3" t="s">
        <v>12246</v>
      </c>
      <c r="F12466" s="3"/>
      <c r="G12466" s="3" t="s">
        <v>39374</v>
      </c>
      <c r="I12466" t="str">
        <f t="shared" si="194"/>
        <v>,(3576,' Ferran Pujol ','',' 2 2353 1800    ', Partner')</v>
      </c>
    </row>
    <row r="12467" spans="1:9">
      <c r="A12467" s="3" t="s">
        <v>39379</v>
      </c>
      <c r="B12467" s="3" t="s">
        <v>39378</v>
      </c>
      <c r="C12467" s="3">
        <f>VLOOKUP(B12467,CONSOLIDADO!A$2:E$11786,5,FALSE)</f>
        <v>3577</v>
      </c>
      <c r="D12467" s="3" t="s">
        <v>5084</v>
      </c>
      <c r="E12467" s="3" t="s">
        <v>39380</v>
      </c>
      <c r="F12467" s="3" t="s">
        <v>39381</v>
      </c>
      <c r="G12467" s="3" t="s">
        <v>39382</v>
      </c>
      <c r="I12467" t="str">
        <f t="shared" si="194"/>
        <v>,(3577,' Andrés Jiménez Meza ',' andres.jimenez@mclarens.com',' 2 2484 1105    ', Gerente Casualty')</v>
      </c>
    </row>
    <row r="12468" spans="1:9">
      <c r="A12468" s="3" t="s">
        <v>39383</v>
      </c>
      <c r="B12468" s="3" t="s">
        <v>39378</v>
      </c>
      <c r="C12468" s="3">
        <f>VLOOKUP(B12468,CONSOLIDADO!A$2:E$11786,5,FALSE)</f>
        <v>3577</v>
      </c>
      <c r="D12468" s="3" t="s">
        <v>5084</v>
      </c>
      <c r="E12468" s="3" t="s">
        <v>7032</v>
      </c>
      <c r="F12468" s="3" t="s">
        <v>39384</v>
      </c>
      <c r="G12468" s="3" t="s">
        <v>39385</v>
      </c>
      <c r="I12468" t="str">
        <f t="shared" si="194"/>
        <v>,(3577,' Juan Dinamarca Jiménez ',' juan.dinamarca@mclarens.com',' 2 2484 1129    ', Gerente Administración y Finanzas')</v>
      </c>
    </row>
    <row r="12469" spans="1:9">
      <c r="A12469" s="3" t="s">
        <v>39386</v>
      </c>
      <c r="B12469" s="3" t="s">
        <v>39378</v>
      </c>
      <c r="C12469" s="3">
        <f>VLOOKUP(B12469,CONSOLIDADO!A$2:E$11786,5,FALSE)</f>
        <v>3577</v>
      </c>
      <c r="D12469" s="3" t="s">
        <v>5084</v>
      </c>
      <c r="E12469" s="3" t="s">
        <v>39387</v>
      </c>
      <c r="F12469" s="3" t="s">
        <v>39388</v>
      </c>
      <c r="G12469" s="3" t="s">
        <v>39389</v>
      </c>
      <c r="I12469" t="str">
        <f t="shared" si="194"/>
        <v>,(3577,' Carlos Jiménez Valiente ',' carlos.jimenez@mclarens.com',' 2 2484 1163    ', Gerente de Property')</v>
      </c>
    </row>
    <row r="12470" spans="1:9">
      <c r="A12470" s="3" t="s">
        <v>39390</v>
      </c>
      <c r="B12470" s="3" t="s">
        <v>39378</v>
      </c>
      <c r="C12470" s="3">
        <f>VLOOKUP(B12470,CONSOLIDADO!A$2:E$11786,5,FALSE)</f>
        <v>3577</v>
      </c>
      <c r="D12470" s="3" t="s">
        <v>5084</v>
      </c>
      <c r="E12470" s="3"/>
      <c r="F12470" s="3"/>
      <c r="G12470" s="3" t="s">
        <v>39391</v>
      </c>
      <c r="I12470" t="str">
        <f t="shared" si="194"/>
        <v>,(3577,' Alan Patrick Swain Smith','',' 2 2484 1101',')</v>
      </c>
    </row>
    <row r="12471" spans="1:9">
      <c r="A12471" s="3" t="s">
        <v>39392</v>
      </c>
      <c r="B12471" s="3" t="s">
        <v>39378</v>
      </c>
      <c r="C12471" s="3">
        <f>VLOOKUP(B12471,CONSOLIDADO!A$2:E$11786,5,FALSE)</f>
        <v>3577</v>
      </c>
      <c r="D12471" s="3" t="s">
        <v>5084</v>
      </c>
      <c r="E12471" s="3" t="s">
        <v>39393</v>
      </c>
      <c r="F12471" s="3" t="s">
        <v>39394</v>
      </c>
      <c r="G12471" s="3" t="s">
        <v>39395</v>
      </c>
      <c r="I12471" t="str">
        <f t="shared" si="194"/>
        <v>,(3577,' Gonzalo Pérez González ',' gonzalo.perez@mclarens.com',' 2 2484 1107    ', Gerente Transporte')</v>
      </c>
    </row>
    <row r="12472" spans="1:9">
      <c r="A12472" s="3" t="s">
        <v>39398</v>
      </c>
      <c r="B12472" s="3" t="s">
        <v>39396</v>
      </c>
      <c r="C12472" s="3">
        <f>VLOOKUP(B12472,CONSOLIDADO!A$2:E$11786,5,FALSE)</f>
        <v>3578</v>
      </c>
      <c r="D12472" s="3" t="s">
        <v>39397</v>
      </c>
      <c r="E12472" s="3" t="s">
        <v>6739</v>
      </c>
      <c r="F12472" s="3" t="s">
        <v>39399</v>
      </c>
      <c r="G12472" s="3" t="s">
        <v>39400</v>
      </c>
      <c r="I12472" t="str">
        <f t="shared" si="194"/>
        <v>,(3578,' Antonio López Escuti ',' lopezescuti@tie.cl',' 2 2857 3011    ', Gerente General')</v>
      </c>
    </row>
    <row r="12473" spans="1:9">
      <c r="A12473" s="3" t="s">
        <v>39401</v>
      </c>
      <c r="B12473" s="3" t="s">
        <v>39396</v>
      </c>
      <c r="C12473" s="3">
        <f>VLOOKUP(B12473,CONSOLIDADO!A$2:E$11786,5,FALSE)</f>
        <v>3578</v>
      </c>
      <c r="D12473" s="3" t="s">
        <v>39397</v>
      </c>
      <c r="E12473" s="3" t="s">
        <v>39402</v>
      </c>
      <c r="F12473" s="3" t="s">
        <v>39403</v>
      </c>
      <c r="G12473" s="3" t="s">
        <v>39400</v>
      </c>
      <c r="I12473" t="str">
        <f t="shared" si="194"/>
        <v>,(3578,' Francisco José López Escuti ',' flopez@tie.cl',' 2 2857 3011    ', Gerente Comercial - Gerente de Proyectos')</v>
      </c>
    </row>
    <row r="12474" spans="1:9">
      <c r="A12474" s="3" t="s">
        <v>39404</v>
      </c>
      <c r="B12474" s="3" t="s">
        <v>39396</v>
      </c>
      <c r="C12474" s="3">
        <f>VLOOKUP(B12474,CONSOLIDADO!A$2:E$11786,5,FALSE)</f>
        <v>3578</v>
      </c>
      <c r="D12474" s="3" t="s">
        <v>39397</v>
      </c>
      <c r="E12474" s="3" t="s">
        <v>39405</v>
      </c>
      <c r="F12474" s="3" t="s">
        <v>39406</v>
      </c>
      <c r="G12474" s="3" t="s">
        <v>39400</v>
      </c>
      <c r="I12474" t="str">
        <f t="shared" si="194"/>
        <v>,(3578,' Cecilia Andrea Rivas Correa ',' crivasc@tie.cl',' 2 2857 3011    ', Jefe de Adquisiciones y Contabilidad')</v>
      </c>
    </row>
    <row r="12475" spans="1:9">
      <c r="A12475" s="3" t="s">
        <v>39409</v>
      </c>
      <c r="B12475" s="3" t="s">
        <v>39407</v>
      </c>
      <c r="C12475" s="3">
        <f>VLOOKUP(B12475,CONSOLIDADO!A$2:E$11786,5,FALSE)</f>
        <v>3579</v>
      </c>
      <c r="D12475" s="3" t="s">
        <v>39408</v>
      </c>
      <c r="E12475" s="3"/>
      <c r="F12475" s="3"/>
      <c r="G12475" s="3" t="s">
        <v>39410</v>
      </c>
      <c r="I12475" t="str">
        <f t="shared" si="194"/>
        <v>,(3579,' Juan Antonio Álvarez','',' 2 2441 3710',')</v>
      </c>
    </row>
    <row r="12476" spans="1:9">
      <c r="A12476" s="3" t="s">
        <v>21877</v>
      </c>
      <c r="B12476" s="3" t="s">
        <v>39407</v>
      </c>
      <c r="C12476" s="3">
        <f>VLOOKUP(B12476,CONSOLIDADO!A$2:E$11786,5,FALSE)</f>
        <v>3579</v>
      </c>
      <c r="D12476" s="3" t="s">
        <v>39408</v>
      </c>
      <c r="E12476" s="3" t="s">
        <v>6848</v>
      </c>
      <c r="F12476" s="3"/>
      <c r="G12476" s="3" t="s">
        <v>28961</v>
      </c>
      <c r="I12476" t="str">
        <f t="shared" si="194"/>
        <v>,(3579,' Baltazar Sánchez Guzmán ','',' 2 2441 3710    ', Vicepresidente')</v>
      </c>
    </row>
    <row r="12477" spans="1:9">
      <c r="A12477" s="3" t="s">
        <v>8440</v>
      </c>
      <c r="B12477" s="3" t="s">
        <v>39407</v>
      </c>
      <c r="C12477" s="3">
        <f>VLOOKUP(B12477,CONSOLIDADO!A$2:E$11786,5,FALSE)</f>
        <v>3579</v>
      </c>
      <c r="D12477" s="3" t="s">
        <v>39408</v>
      </c>
      <c r="E12477" s="3" t="s">
        <v>6850</v>
      </c>
      <c r="F12477" s="3"/>
      <c r="G12477" s="3" t="s">
        <v>28961</v>
      </c>
      <c r="I12477" t="str">
        <f t="shared" si="194"/>
        <v>,(3579,' Carlos Francisco Cáceres Contreras ','',' 2 2441 3710    ', Director')</v>
      </c>
    </row>
    <row r="12478" spans="1:9">
      <c r="A12478" s="3" t="s">
        <v>39411</v>
      </c>
      <c r="B12478" s="3" t="s">
        <v>39407</v>
      </c>
      <c r="C12478" s="3">
        <f>VLOOKUP(B12478,CONSOLIDADO!A$2:E$11786,5,FALSE)</f>
        <v>3579</v>
      </c>
      <c r="D12478" s="3" t="s">
        <v>39408</v>
      </c>
      <c r="E12478" s="3" t="s">
        <v>6850</v>
      </c>
      <c r="F12478" s="3"/>
      <c r="G12478" s="3" t="s">
        <v>28961</v>
      </c>
      <c r="I12478" t="str">
        <f t="shared" si="194"/>
        <v>,(3579,' Juan Agustín Figueroa Yávar ','',' 2 2441 3710    ', Director')</v>
      </c>
    </row>
    <row r="12479" spans="1:9">
      <c r="A12479" s="3" t="s">
        <v>21888</v>
      </c>
      <c r="B12479" s="3" t="s">
        <v>39407</v>
      </c>
      <c r="C12479" s="3">
        <f>VLOOKUP(B12479,CONSOLIDADO!A$2:E$11786,5,FALSE)</f>
        <v>3579</v>
      </c>
      <c r="D12479" s="3" t="s">
        <v>39408</v>
      </c>
      <c r="E12479" s="3" t="s">
        <v>6850</v>
      </c>
      <c r="F12479" s="3"/>
      <c r="G12479" s="3" t="s">
        <v>28961</v>
      </c>
      <c r="I12479" t="str">
        <f t="shared" si="194"/>
        <v>,(3579,' Fernando Franke García ','',' 2 2441 3710    ', Director')</v>
      </c>
    </row>
    <row r="12480" spans="1:9">
      <c r="A12480" s="3" t="s">
        <v>21890</v>
      </c>
      <c r="B12480" s="3" t="s">
        <v>39407</v>
      </c>
      <c r="C12480" s="3">
        <f>VLOOKUP(B12480,CONSOLIDADO!A$2:E$11786,5,FALSE)</f>
        <v>3579</v>
      </c>
      <c r="D12480" s="3" t="s">
        <v>39408</v>
      </c>
      <c r="E12480" s="3" t="s">
        <v>6850</v>
      </c>
      <c r="F12480" s="3"/>
      <c r="G12480" s="3" t="s">
        <v>28961</v>
      </c>
      <c r="I12480" t="str">
        <f t="shared" si="194"/>
        <v>,(3579,' Alfonso Swett Saavedra ','',' 2 2441 3710    ', Director')</v>
      </c>
    </row>
    <row r="12481" spans="1:9">
      <c r="A12481" s="3" t="s">
        <v>39412</v>
      </c>
      <c r="B12481" s="3" t="s">
        <v>39407</v>
      </c>
      <c r="C12481" s="3">
        <f>VLOOKUP(B12481,CONSOLIDADO!A$2:E$11786,5,FALSE)</f>
        <v>3579</v>
      </c>
      <c r="D12481" s="3" t="s">
        <v>39408</v>
      </c>
      <c r="E12481" s="3" t="s">
        <v>6850</v>
      </c>
      <c r="F12481" s="3"/>
      <c r="G12481" s="3" t="s">
        <v>28961</v>
      </c>
      <c r="I12481" t="str">
        <f t="shared" si="194"/>
        <v>,(3579,' Jaime Claro Valdés ','',' 2 2441 3710    ', Director')</v>
      </c>
    </row>
    <row r="12482" spans="1:9">
      <c r="A12482" s="3" t="s">
        <v>39413</v>
      </c>
      <c r="B12482" s="3" t="s">
        <v>39407</v>
      </c>
      <c r="C12482" s="3">
        <f>VLOOKUP(B12482,CONSOLIDADO!A$2:E$11786,5,FALSE)</f>
        <v>3579</v>
      </c>
      <c r="D12482" s="3" t="s">
        <v>39408</v>
      </c>
      <c r="E12482" s="3" t="s">
        <v>6739</v>
      </c>
      <c r="F12482" s="3"/>
      <c r="G12482" s="3" t="s">
        <v>28961</v>
      </c>
      <c r="I12482" t="str">
        <f t="shared" si="194"/>
        <v>,(3579,' Rolando Medeiros Soux ','',' 2 2441 3710    ', Gerente General')</v>
      </c>
    </row>
    <row r="12483" spans="1:9">
      <c r="A12483" s="3" t="s">
        <v>39414</v>
      </c>
      <c r="B12483" s="3" t="s">
        <v>39407</v>
      </c>
      <c r="C12483" s="3">
        <f>VLOOKUP(B12483,CONSOLIDADO!A$2:E$11786,5,FALSE)</f>
        <v>3579</v>
      </c>
      <c r="D12483" s="3" t="s">
        <v>39408</v>
      </c>
      <c r="E12483" s="3" t="s">
        <v>9447</v>
      </c>
      <c r="F12483" s="3"/>
      <c r="G12483" s="3" t="s">
        <v>39415</v>
      </c>
      <c r="I12483" t="str">
        <f t="shared" ref="I12483:I12546" si="195">CONCATENATE(",(",C12483,",'",A12483,"','",F12483,"','",G12483,"',",E12483,"')")</f>
        <v>,(3579,' José Pablo Domínguez ','',' 2 2361 4010    ', Subgerente General')</v>
      </c>
    </row>
    <row r="12484" spans="1:9">
      <c r="A12484" s="3" t="s">
        <v>39416</v>
      </c>
      <c r="B12484" s="3" t="s">
        <v>39407</v>
      </c>
      <c r="C12484" s="3">
        <f>VLOOKUP(B12484,CONSOLIDADO!A$2:E$11786,5,FALSE)</f>
        <v>3579</v>
      </c>
      <c r="D12484" s="3" t="s">
        <v>39408</v>
      </c>
      <c r="E12484" s="3" t="s">
        <v>6757</v>
      </c>
      <c r="F12484" s="3"/>
      <c r="G12484" s="3" t="s">
        <v>39417</v>
      </c>
      <c r="I12484" t="str">
        <f t="shared" si="195"/>
        <v>,(3579,' Ignacio Almarza ','',' 71 258 7600    ', Gerente de Administración y Finanzas')</v>
      </c>
    </row>
    <row r="12485" spans="1:9">
      <c r="A12485" s="3" t="s">
        <v>39418</v>
      </c>
      <c r="B12485" s="3" t="s">
        <v>39407</v>
      </c>
      <c r="C12485" s="3">
        <f>VLOOKUP(B12485,CONSOLIDADO!A$2:E$11786,5,FALSE)</f>
        <v>3579</v>
      </c>
      <c r="D12485" s="3" t="s">
        <v>39408</v>
      </c>
      <c r="E12485" s="3" t="s">
        <v>11141</v>
      </c>
      <c r="F12485" s="3"/>
      <c r="G12485" s="3" t="s">
        <v>39417</v>
      </c>
      <c r="I12485" t="str">
        <f t="shared" si="195"/>
        <v>,(3579,' Rodrigo Ogalde Contreras ','',' 71 258 7600    ', Gerente de Gestión de Personas')</v>
      </c>
    </row>
    <row r="12486" spans="1:9">
      <c r="A12486" s="3" t="s">
        <v>39419</v>
      </c>
      <c r="B12486" s="3" t="s">
        <v>961</v>
      </c>
      <c r="C12486" s="3">
        <f>VLOOKUP(B12486,CONSOLIDADO!A$2:E$11786,5,FALSE)</f>
        <v>3580</v>
      </c>
      <c r="D12486" s="3" t="s">
        <v>927</v>
      </c>
      <c r="E12486" s="3" t="s">
        <v>6739</v>
      </c>
      <c r="F12486" s="3" t="s">
        <v>39420</v>
      </c>
      <c r="G12486" s="3" t="s">
        <v>39421</v>
      </c>
      <c r="I12486" t="str">
        <f t="shared" si="195"/>
        <v>,(3580,' Rafael Castillo Gómez ',' ventas@mec.cl',' 2 2387 5050    ', Gerente General')</v>
      </c>
    </row>
    <row r="12487" spans="1:9">
      <c r="A12487" s="3" t="s">
        <v>39422</v>
      </c>
      <c r="B12487" s="3" t="s">
        <v>961</v>
      </c>
      <c r="C12487" s="3">
        <f>VLOOKUP(B12487,CONSOLIDADO!A$2:E$11786,5,FALSE)</f>
        <v>3580</v>
      </c>
      <c r="D12487" s="3" t="s">
        <v>927</v>
      </c>
      <c r="E12487" s="3" t="s">
        <v>9447</v>
      </c>
      <c r="F12487" s="3" t="s">
        <v>39420</v>
      </c>
      <c r="G12487" s="3" t="s">
        <v>39421</v>
      </c>
      <c r="I12487" t="str">
        <f t="shared" si="195"/>
        <v>,(3580,' Alejandro Castillo Guzmán ',' ventas@mec.cl',' 2 2387 5050    ', Subgerente General')</v>
      </c>
    </row>
    <row r="12488" spans="1:9">
      <c r="A12488" s="3" t="s">
        <v>39423</v>
      </c>
      <c r="B12488" s="3" t="s">
        <v>961</v>
      </c>
      <c r="C12488" s="3">
        <f>VLOOKUP(B12488,CONSOLIDADO!A$2:E$11786,5,FALSE)</f>
        <v>3580</v>
      </c>
      <c r="D12488" s="3" t="s">
        <v>927</v>
      </c>
      <c r="E12488" s="3"/>
      <c r="F12488" s="3"/>
      <c r="G12488" s="3" t="s">
        <v>39424</v>
      </c>
      <c r="I12488" t="str">
        <f t="shared" si="195"/>
        <v>,(3580,' Hugo Sandoval Farías','',' 2 2387 5050',')</v>
      </c>
    </row>
    <row r="12489" spans="1:9">
      <c r="A12489" s="3" t="s">
        <v>39425</v>
      </c>
      <c r="B12489" s="3" t="s">
        <v>961</v>
      </c>
      <c r="C12489" s="3">
        <f>VLOOKUP(B12489,CONSOLIDADO!A$2:E$11786,5,FALSE)</f>
        <v>3580</v>
      </c>
      <c r="D12489" s="3" t="s">
        <v>927</v>
      </c>
      <c r="E12489" s="3" t="s">
        <v>8037</v>
      </c>
      <c r="F12489" s="3" t="s">
        <v>39420</v>
      </c>
      <c r="G12489" s="3" t="s">
        <v>39421</v>
      </c>
      <c r="I12489" t="str">
        <f t="shared" si="195"/>
        <v>,(3580,' Marcelo Castillo Guzmán ',' ventas@mec.cl',' 2 2387 5050    ', Jefe de Personal')</v>
      </c>
    </row>
    <row r="12490" spans="1:9">
      <c r="A12490" s="3" t="s">
        <v>39426</v>
      </c>
      <c r="B12490" s="3" t="s">
        <v>961</v>
      </c>
      <c r="C12490" s="3">
        <f>VLOOKUP(B12490,CONSOLIDADO!A$2:E$11786,5,FALSE)</f>
        <v>3580</v>
      </c>
      <c r="D12490" s="3" t="s">
        <v>927</v>
      </c>
      <c r="E12490" s="3" t="s">
        <v>39427</v>
      </c>
      <c r="F12490" s="3" t="s">
        <v>39420</v>
      </c>
      <c r="G12490" s="3" t="s">
        <v>39421</v>
      </c>
      <c r="I12490" t="str">
        <f t="shared" si="195"/>
        <v>,(3580,' Cristian Castillo Guzmán ',' ventas@mec.cl',' 2 2387 5050    ', Proyect Manager')</v>
      </c>
    </row>
    <row r="12491" spans="1:9">
      <c r="A12491" s="3" t="s">
        <v>39429</v>
      </c>
      <c r="B12491" s="3" t="s">
        <v>39428</v>
      </c>
      <c r="C12491" s="3">
        <f>VLOOKUP(B12491,CONSOLIDADO!A$2:E$11786,5,FALSE)</f>
        <v>3581</v>
      </c>
      <c r="D12491" s="3" t="s">
        <v>3344</v>
      </c>
      <c r="E12491" s="3"/>
      <c r="F12491" s="3"/>
      <c r="G12491" s="3" t="s">
        <v>39430</v>
      </c>
      <c r="I12491" t="str">
        <f t="shared" si="195"/>
        <v>,(3581,' Germán Flores Miranda','',' 2 2827 6000',')</v>
      </c>
    </row>
    <row r="12492" spans="1:9">
      <c r="A12492" s="3" t="s">
        <v>39432</v>
      </c>
      <c r="B12492" s="3" t="s">
        <v>39431</v>
      </c>
      <c r="C12492" s="3">
        <f>VLOOKUP(B12492,CONSOLIDADO!A$2:E$11786,5,FALSE)</f>
        <v>3582</v>
      </c>
      <c r="D12492" s="3" t="s">
        <v>5150</v>
      </c>
      <c r="E12492" s="3" t="s">
        <v>6739</v>
      </c>
      <c r="F12492" s="3" t="s">
        <v>39433</v>
      </c>
      <c r="G12492" s="3" t="s">
        <v>39434</v>
      </c>
      <c r="I12492" t="str">
        <f t="shared" si="195"/>
        <v>,(3582,' Ismael Eduardo Fonseca ',' edofonseca@fonsecahnos.cl',' 2 2773 7353    ', Gerente General')</v>
      </c>
    </row>
    <row r="12493" spans="1:9">
      <c r="A12493" s="3" t="s">
        <v>39435</v>
      </c>
      <c r="B12493" s="3" t="s">
        <v>39431</v>
      </c>
      <c r="C12493" s="3">
        <f>VLOOKUP(B12493,CONSOLIDADO!A$2:E$11786,5,FALSE)</f>
        <v>3582</v>
      </c>
      <c r="D12493" s="3" t="s">
        <v>5150</v>
      </c>
      <c r="E12493" s="3"/>
      <c r="F12493" s="3"/>
      <c r="G12493" s="3" t="s">
        <v>39436</v>
      </c>
      <c r="I12493" t="str">
        <f t="shared" si="195"/>
        <v>,(3582,' Eduardo Fonseca Mardones','',' 2 2773 7353',')</v>
      </c>
    </row>
    <row r="12494" spans="1:9">
      <c r="A12494" s="3" t="s">
        <v>39439</v>
      </c>
      <c r="B12494" s="3" t="s">
        <v>39437</v>
      </c>
      <c r="C12494" s="3">
        <f>VLOOKUP(B12494,CONSOLIDADO!A$2:E$11786,5,FALSE)</f>
        <v>3583</v>
      </c>
      <c r="D12494" s="3" t="s">
        <v>39438</v>
      </c>
      <c r="E12494" s="3" t="s">
        <v>6850</v>
      </c>
      <c r="F12494" s="3" t="s">
        <v>39440</v>
      </c>
      <c r="G12494" s="3" t="s">
        <v>39441</v>
      </c>
      <c r="I12494" t="str">
        <f t="shared" si="195"/>
        <v>,(3583,' Gastón Bravo Calabrano ',' gbravo@mjm.cl',' 2 2640 2300    ', Director')</v>
      </c>
    </row>
    <row r="12495" spans="1:9">
      <c r="A12495" s="3" t="s">
        <v>39442</v>
      </c>
      <c r="B12495" s="3" t="s">
        <v>39437</v>
      </c>
      <c r="C12495" s="3">
        <f>VLOOKUP(B12495,CONSOLIDADO!A$2:E$11786,5,FALSE)</f>
        <v>3583</v>
      </c>
      <c r="D12495" s="3" t="s">
        <v>39438</v>
      </c>
      <c r="E12495" s="3" t="s">
        <v>6739</v>
      </c>
      <c r="F12495" s="3" t="s">
        <v>39443</v>
      </c>
      <c r="G12495" s="3" t="s">
        <v>39441</v>
      </c>
      <c r="I12495" t="str">
        <f t="shared" si="195"/>
        <v>,(3583,' María Julia Bravo Maturana ',' jbravo@mjm.cl',' 2 2640 2300    ', Gerente General')</v>
      </c>
    </row>
    <row r="12496" spans="1:9">
      <c r="A12496" s="3" t="s">
        <v>39444</v>
      </c>
      <c r="B12496" s="3" t="s">
        <v>39437</v>
      </c>
      <c r="C12496" s="3">
        <f>VLOOKUP(B12496,CONSOLIDADO!A$2:E$11786,5,FALSE)</f>
        <v>3583</v>
      </c>
      <c r="D12496" s="3" t="s">
        <v>39438</v>
      </c>
      <c r="E12496" s="3" t="s">
        <v>6905</v>
      </c>
      <c r="F12496" s="3" t="s">
        <v>39445</v>
      </c>
      <c r="G12496" s="3" t="s">
        <v>39441</v>
      </c>
      <c r="I12496" t="str">
        <f t="shared" si="195"/>
        <v>,(3583,' Jorge Gutiérrez Olave ',' jgutierrez@mjm.cl',' 2 2640 2300    ', Gerente Comercial')</v>
      </c>
    </row>
    <row r="12497" spans="1:9">
      <c r="A12497" s="3" t="s">
        <v>39446</v>
      </c>
      <c r="B12497" s="3" t="s">
        <v>39437</v>
      </c>
      <c r="C12497" s="3">
        <f>VLOOKUP(B12497,CONSOLIDADO!A$2:E$11786,5,FALSE)</f>
        <v>3583</v>
      </c>
      <c r="D12497" s="3" t="s">
        <v>39438</v>
      </c>
      <c r="E12497" s="3"/>
      <c r="F12497" s="3"/>
      <c r="G12497" s="3" t="s">
        <v>39447</v>
      </c>
      <c r="I12497" t="str">
        <f t="shared" si="195"/>
        <v>,(3583,' Guillermo Cabrera Peralta','',' 2 2640 2300',')</v>
      </c>
    </row>
    <row r="12498" spans="1:9">
      <c r="A12498" s="3" t="s">
        <v>39448</v>
      </c>
      <c r="B12498" s="3" t="s">
        <v>39437</v>
      </c>
      <c r="C12498" s="3">
        <f>VLOOKUP(B12498,CONSOLIDADO!A$2:E$11786,5,FALSE)</f>
        <v>3583</v>
      </c>
      <c r="D12498" s="3" t="s">
        <v>39438</v>
      </c>
      <c r="E12498" s="3" t="s">
        <v>7355</v>
      </c>
      <c r="F12498" s="3" t="s">
        <v>39449</v>
      </c>
      <c r="G12498" s="3" t="s">
        <v>39441</v>
      </c>
      <c r="I12498" t="str">
        <f t="shared" si="195"/>
        <v>,(3583,' Rodolfo Venegas González ',' rvenegas@mjm.cl',' 2 2640 2300    ', Director Comercial')</v>
      </c>
    </row>
    <row r="12499" spans="1:9">
      <c r="A12499" s="3" t="s">
        <v>39451</v>
      </c>
      <c r="B12499" s="3" t="s">
        <v>39450</v>
      </c>
      <c r="C12499" s="3">
        <f>VLOOKUP(B12499,CONSOLIDADO!A$2:E$11786,5,FALSE)</f>
        <v>3584</v>
      </c>
      <c r="D12499" s="3" t="s">
        <v>12728</v>
      </c>
      <c r="E12499" s="3" t="s">
        <v>10310</v>
      </c>
      <c r="F12499" s="3" t="s">
        <v>39452</v>
      </c>
      <c r="G12499" s="3" t="s">
        <v>39453</v>
      </c>
      <c r="I12499" t="str">
        <f t="shared" si="195"/>
        <v>,(3584,' Hilario Rossi Duati ',' mrossi@mecanicaplastica.cl',' 2 2551 5228    ', Socio Principal')</v>
      </c>
    </row>
    <row r="12500" spans="1:9">
      <c r="A12500" s="3" t="s">
        <v>39454</v>
      </c>
      <c r="B12500" s="3" t="s">
        <v>39450</v>
      </c>
      <c r="C12500" s="3">
        <f>VLOOKUP(B12500,CONSOLIDADO!A$2:E$11786,5,FALSE)</f>
        <v>3584</v>
      </c>
      <c r="D12500" s="3" t="s">
        <v>12728</v>
      </c>
      <c r="E12500" s="3"/>
      <c r="F12500" s="3"/>
      <c r="G12500" s="3" t="s">
        <v>39455</v>
      </c>
      <c r="I12500" t="str">
        <f t="shared" si="195"/>
        <v>,(3584,' Mauricio Rossi Roncagliolo','',' 2 2346 4400',')</v>
      </c>
    </row>
    <row r="12501" spans="1:9">
      <c r="A12501" s="3" t="s">
        <v>39457</v>
      </c>
      <c r="B12501" s="3" t="s">
        <v>39456</v>
      </c>
      <c r="C12501" s="3">
        <f>VLOOKUP(B12501,CONSOLIDADO!A$2:E$11786,5,FALSE)</f>
        <v>3585</v>
      </c>
      <c r="D12501" s="3" t="s">
        <v>4813</v>
      </c>
      <c r="E12501" s="3"/>
      <c r="F12501" s="3"/>
      <c r="G12501" s="3" t="s">
        <v>39458</v>
      </c>
      <c r="I12501" t="str">
        <f t="shared" si="195"/>
        <v>,(3585,' Mario Leiva Muñoz','',' 2 2524 1485',')</v>
      </c>
    </row>
    <row r="12502" spans="1:9">
      <c r="A12502" s="3" t="s">
        <v>39459</v>
      </c>
      <c r="B12502" s="3" t="s">
        <v>39456</v>
      </c>
      <c r="C12502" s="3">
        <f>VLOOKUP(B12502,CONSOLIDADO!A$2:E$11786,5,FALSE)</f>
        <v>3585</v>
      </c>
      <c r="D12502" s="3" t="s">
        <v>4813</v>
      </c>
      <c r="E12502" s="3" t="s">
        <v>6905</v>
      </c>
      <c r="F12502" s="3" t="s">
        <v>39460</v>
      </c>
      <c r="G12502" s="3" t="s">
        <v>39461</v>
      </c>
      <c r="I12502" t="str">
        <f t="shared" si="195"/>
        <v>,(3585,' Soledad Leiva Sommaruga ',' medal@medal.tie.cl',' 2 2524 1485    ', Gerente Comercial')</v>
      </c>
    </row>
    <row r="12503" spans="1:9">
      <c r="A12503" s="3" t="s">
        <v>39464</v>
      </c>
      <c r="B12503" s="3" t="s">
        <v>39462</v>
      </c>
      <c r="C12503" s="3">
        <f>VLOOKUP(B12503,CONSOLIDADO!A$2:E$11786,5,FALSE)</f>
        <v>3586</v>
      </c>
      <c r="D12503" s="3" t="s">
        <v>39463</v>
      </c>
      <c r="E12503" s="3" t="s">
        <v>6739</v>
      </c>
      <c r="F12503" s="3" t="s">
        <v>39465</v>
      </c>
      <c r="G12503" s="3" t="s">
        <v>39466</v>
      </c>
      <c r="I12503" t="str">
        <f t="shared" si="195"/>
        <v>,(3586,' María Soledad Medel Meier ',' soledad@medel.cl',' 2 2683 3144    ', Gerente General')</v>
      </c>
    </row>
    <row r="12504" spans="1:9">
      <c r="A12504" s="3" t="s">
        <v>39467</v>
      </c>
      <c r="B12504" s="3" t="s">
        <v>39462</v>
      </c>
      <c r="C12504" s="3">
        <f>VLOOKUP(B12504,CONSOLIDADO!A$2:E$11786,5,FALSE)</f>
        <v>3586</v>
      </c>
      <c r="D12504" s="3" t="s">
        <v>39463</v>
      </c>
      <c r="E12504" s="3" t="s">
        <v>39468</v>
      </c>
      <c r="F12504" s="3" t="s">
        <v>39469</v>
      </c>
      <c r="G12504" s="3" t="s">
        <v>39466</v>
      </c>
      <c r="I12504" t="str">
        <f t="shared" si="195"/>
        <v>,(3586,' Pablo Javier Medel Meier ',' pablo@medel.cl',' 2 2683 3144    ', Gerente de Comercialización')</v>
      </c>
    </row>
    <row r="12505" spans="1:9">
      <c r="A12505" s="3" t="s">
        <v>39470</v>
      </c>
      <c r="B12505" s="3" t="s">
        <v>39462</v>
      </c>
      <c r="C12505" s="3">
        <f>VLOOKUP(B12505,CONSOLIDADO!A$2:E$11786,5,FALSE)</f>
        <v>3586</v>
      </c>
      <c r="D12505" s="3" t="s">
        <v>39463</v>
      </c>
      <c r="E12505" s="3"/>
      <c r="F12505" s="3"/>
      <c r="G12505" s="3" t="s">
        <v>39471</v>
      </c>
      <c r="I12505" t="str">
        <f t="shared" si="195"/>
        <v>,(3586,' Patricio Fernando Medel Meier','',' 2 2683 3144',')</v>
      </c>
    </row>
    <row r="12506" spans="1:9">
      <c r="A12506" s="3" t="s">
        <v>39473</v>
      </c>
      <c r="B12506" s="3" t="s">
        <v>39472</v>
      </c>
      <c r="C12506" s="3">
        <f>VLOOKUP(B12506,CONSOLIDADO!A$2:E$11786,5,FALSE)</f>
        <v>3587</v>
      </c>
      <c r="D12506" s="3" t="s">
        <v>1310</v>
      </c>
      <c r="E12506" s="3" t="s">
        <v>39474</v>
      </c>
      <c r="F12506" s="3" t="s">
        <v>39475</v>
      </c>
      <c r="G12506" s="3" t="s">
        <v>39476</v>
      </c>
      <c r="I12506" t="str">
        <f t="shared" si="195"/>
        <v>,(3587,' Oliver Flogel ',' contacto@mediastre.am',' 2 2402 9750    ', Miembro Directorio')</v>
      </c>
    </row>
    <row r="12507" spans="1:9">
      <c r="A12507" s="3" t="s">
        <v>39477</v>
      </c>
      <c r="B12507" s="3" t="s">
        <v>39472</v>
      </c>
      <c r="C12507" s="3">
        <f>VLOOKUP(B12507,CONSOLIDADO!A$2:E$11786,5,FALSE)</f>
        <v>3587</v>
      </c>
      <c r="D12507" s="3" t="s">
        <v>1310</v>
      </c>
      <c r="E12507" s="3"/>
      <c r="F12507" s="3"/>
      <c r="G12507" s="3" t="s">
        <v>39478</v>
      </c>
      <c r="I12507" t="str">
        <f t="shared" si="195"/>
        <v>,(3587,' Luis Ahumada Chamorro','',' 2 2402 9750',')</v>
      </c>
    </row>
    <row r="12508" spans="1:9">
      <c r="A12508" s="3" t="s">
        <v>7088</v>
      </c>
      <c r="B12508" s="3" t="s">
        <v>39479</v>
      </c>
      <c r="C12508" s="3">
        <f>VLOOKUP(B12508,CONSOLIDADO!A$2:E$11786,5,FALSE)</f>
        <v>3588</v>
      </c>
      <c r="D12508" s="3" t="s">
        <v>34977</v>
      </c>
      <c r="E12508" s="3"/>
      <c r="F12508" s="3"/>
      <c r="G12508" s="3" t="s">
        <v>39480</v>
      </c>
      <c r="I12508" t="str">
        <f t="shared" si="195"/>
        <v>,(3588,' Roberto Sutelman','',' 2 2562 4303',')</v>
      </c>
    </row>
    <row r="12509" spans="1:9">
      <c r="A12509" s="3" t="s">
        <v>39482</v>
      </c>
      <c r="B12509" s="3" t="s">
        <v>39481</v>
      </c>
      <c r="C12509" s="3">
        <f>VLOOKUP(B12509,CONSOLIDADO!A$2:E$11786,5,FALSE)</f>
        <v>3589</v>
      </c>
      <c r="D12509" s="3" t="s">
        <v>1977</v>
      </c>
      <c r="E12509" s="3"/>
      <c r="F12509" s="3"/>
      <c r="G12509" s="3" t="s">
        <v>39483</v>
      </c>
      <c r="I12509" t="str">
        <f t="shared" si="195"/>
        <v>,(3589,' Patricio José Eguiguren Muñoz','',' 2 2393 3000',')</v>
      </c>
    </row>
    <row r="12510" spans="1:9">
      <c r="A12510" s="3" t="s">
        <v>39484</v>
      </c>
      <c r="B12510" s="3" t="s">
        <v>39481</v>
      </c>
      <c r="C12510" s="3">
        <f>VLOOKUP(B12510,CONSOLIDADO!A$2:E$11786,5,FALSE)</f>
        <v>3589</v>
      </c>
      <c r="D12510" s="3" t="s">
        <v>1977</v>
      </c>
      <c r="E12510" s="3"/>
      <c r="F12510" s="3"/>
      <c r="G12510" s="3" t="s">
        <v>39483</v>
      </c>
      <c r="I12510" t="str">
        <f t="shared" si="195"/>
        <v>,(3589,' Matías del Campo Sabagh','',' 2 2393 3000',')</v>
      </c>
    </row>
    <row r="12511" spans="1:9">
      <c r="A12511" s="3" t="s">
        <v>39487</v>
      </c>
      <c r="B12511" s="3" t="s">
        <v>39485</v>
      </c>
      <c r="C12511" s="3">
        <f>VLOOKUP(B12511,CONSOLIDADO!A$2:E$11786,5,FALSE)</f>
        <v>3590</v>
      </c>
      <c r="D12511" s="3" t="s">
        <v>39486</v>
      </c>
      <c r="E12511" s="3" t="s">
        <v>9631</v>
      </c>
      <c r="F12511" s="3" t="s">
        <v>39488</v>
      </c>
      <c r="G12511" s="3" t="s">
        <v>39489</v>
      </c>
      <c r="I12511" t="str">
        <f t="shared" si="195"/>
        <v>,(3590,' Ricardo Klempau Schuler ',' chl-info@msc.com',' 2 2729 1000    ', Gerente')</v>
      </c>
    </row>
    <row r="12512" spans="1:9">
      <c r="A12512" s="3" t="s">
        <v>39490</v>
      </c>
      <c r="B12512" s="3" t="s">
        <v>39485</v>
      </c>
      <c r="C12512" s="3">
        <f>VLOOKUP(B12512,CONSOLIDADO!A$2:E$11786,5,FALSE)</f>
        <v>3590</v>
      </c>
      <c r="D12512" s="3" t="s">
        <v>39486</v>
      </c>
      <c r="E12512" s="3" t="s">
        <v>6986</v>
      </c>
      <c r="F12512" s="3" t="s">
        <v>39491</v>
      </c>
      <c r="G12512" s="3" t="s">
        <v>39489</v>
      </c>
      <c r="I12512" t="str">
        <f t="shared" si="195"/>
        <v>,(3590,' Vanessa Del Real ',' vanessade.delreal@msc.com',' 2 2729 1000    ', Gerente de Finanzas')</v>
      </c>
    </row>
    <row r="12513" spans="1:9">
      <c r="A12513" s="3" t="s">
        <v>39492</v>
      </c>
      <c r="B12513" s="3" t="s">
        <v>39485</v>
      </c>
      <c r="C12513" s="3">
        <f>VLOOKUP(B12513,CONSOLIDADO!A$2:E$11786,5,FALSE)</f>
        <v>3590</v>
      </c>
      <c r="D12513" s="3" t="s">
        <v>39486</v>
      </c>
      <c r="E12513" s="3" t="s">
        <v>6757</v>
      </c>
      <c r="F12513" s="3" t="s">
        <v>39493</v>
      </c>
      <c r="G12513" s="3" t="s">
        <v>39489</v>
      </c>
      <c r="I12513" t="str">
        <f t="shared" si="195"/>
        <v>,(3590,' Gonzalo Helle ',' gonzalo.helle@msc.com',' 2 2729 1000    ', Gerente de Administración y Finanzas')</v>
      </c>
    </row>
    <row r="12514" spans="1:9">
      <c r="A12514" s="3" t="s">
        <v>39495</v>
      </c>
      <c r="B12514" s="3" t="s">
        <v>39494</v>
      </c>
      <c r="C12514" s="3">
        <f>VLOOKUP(B12514,CONSOLIDADO!A$2:E$11786,5,FALSE)</f>
        <v>3591</v>
      </c>
      <c r="D12514" s="3" t="s">
        <v>912</v>
      </c>
      <c r="E12514" s="3"/>
      <c r="F12514" s="3"/>
      <c r="G12514" s="3" t="s">
        <v>39496</v>
      </c>
      <c r="I12514" t="str">
        <f t="shared" si="195"/>
        <v>,(3591,' Juan Ferré Forés','',' 2 2228 3171',')</v>
      </c>
    </row>
    <row r="12515" spans="1:9">
      <c r="A12515" s="3" t="s">
        <v>39498</v>
      </c>
      <c r="B12515" s="3" t="s">
        <v>39497</v>
      </c>
      <c r="C12515" s="3">
        <f>VLOOKUP(B12515,CONSOLIDADO!A$2:E$11786,5,FALSE)</f>
        <v>3592</v>
      </c>
      <c r="D12515" s="3" t="s">
        <v>927</v>
      </c>
      <c r="E12515" s="3" t="s">
        <v>6739</v>
      </c>
      <c r="F12515" s="3" t="s">
        <v>39499</v>
      </c>
      <c r="G12515" s="3" t="s">
        <v>39500</v>
      </c>
      <c r="I12515" t="str">
        <f t="shared" si="195"/>
        <v>,(3592,' Esteban Maqueira Moreno ',' recepcion@mee.cl',' 2 2963 7000    ', Gerente General')</v>
      </c>
    </row>
    <row r="12516" spans="1:9">
      <c r="A12516" s="3" t="s">
        <v>39501</v>
      </c>
      <c r="B12516" s="3" t="s">
        <v>39497</v>
      </c>
      <c r="C12516" s="3">
        <f>VLOOKUP(B12516,CONSOLIDADO!A$2:E$11786,5,FALSE)</f>
        <v>3592</v>
      </c>
      <c r="D12516" s="3" t="s">
        <v>927</v>
      </c>
      <c r="E12516" s="3" t="s">
        <v>20790</v>
      </c>
      <c r="F12516" s="3" t="s">
        <v>39499</v>
      </c>
      <c r="G12516" s="3" t="s">
        <v>39500</v>
      </c>
      <c r="I12516" t="str">
        <f t="shared" si="195"/>
        <v>,(3592,' Hernán Alcamán Fernández ',' recepcion@mee.cl',' 2 2963 7000    ', Representante Legal y Gerente de Operaciones')</v>
      </c>
    </row>
    <row r="12517" spans="1:9">
      <c r="A12517" s="3" t="s">
        <v>39502</v>
      </c>
      <c r="B12517" s="3" t="s">
        <v>39497</v>
      </c>
      <c r="C12517" s="3">
        <f>VLOOKUP(B12517,CONSOLIDADO!A$2:E$11786,5,FALSE)</f>
        <v>3592</v>
      </c>
      <c r="D12517" s="3" t="s">
        <v>927</v>
      </c>
      <c r="E12517" s="3" t="s">
        <v>6843</v>
      </c>
      <c r="F12517" s="3" t="s">
        <v>39499</v>
      </c>
      <c r="G12517" s="3" t="s">
        <v>39500</v>
      </c>
      <c r="I12517" t="str">
        <f t="shared" si="195"/>
        <v>,(3592,' Carlos Briones Sanhueza ',' recepcion@mee.cl',' 2 2963 7000    ', Gerente Técnico')</v>
      </c>
    </row>
    <row r="12518" spans="1:9">
      <c r="A12518" s="3" t="s">
        <v>39504</v>
      </c>
      <c r="B12518" s="3" t="s">
        <v>39503</v>
      </c>
      <c r="C12518" s="3">
        <f>VLOOKUP(B12518,CONSOLIDADO!A$2:E$11786,5,FALSE)</f>
        <v>3593</v>
      </c>
      <c r="D12518" s="3" t="s">
        <v>10663</v>
      </c>
      <c r="E12518" s="3" t="s">
        <v>6850</v>
      </c>
      <c r="F12518" s="3" t="s">
        <v>39505</v>
      </c>
      <c r="G12518" s="3" t="s">
        <v>39506</v>
      </c>
      <c r="I12518" t="str">
        <f t="shared" si="195"/>
        <v>,(3593,' Luis Felipe Lehuedé ',' llehuede@redmegacentro.cl',' 2 2783 2200    ', Director')</v>
      </c>
    </row>
    <row r="12519" spans="1:9">
      <c r="A12519" s="3" t="s">
        <v>39507</v>
      </c>
      <c r="B12519" s="3" t="s">
        <v>39503</v>
      </c>
      <c r="C12519" s="3">
        <f>VLOOKUP(B12519,CONSOLIDADO!A$2:E$11786,5,FALSE)</f>
        <v>3593</v>
      </c>
      <c r="D12519" s="3" t="s">
        <v>10663</v>
      </c>
      <c r="E12519" s="3" t="s">
        <v>7355</v>
      </c>
      <c r="F12519" s="3" t="s">
        <v>39508</v>
      </c>
      <c r="G12519" s="3" t="s">
        <v>39506</v>
      </c>
      <c r="I12519" t="str">
        <f t="shared" si="195"/>
        <v>,(3593,' José Miguel Prieto C. ',' jmprieto@megaarchivos.cl',' 2 2783 2200    ', Director Comercial')</v>
      </c>
    </row>
    <row r="12520" spans="1:9">
      <c r="A12520" s="3" t="s">
        <v>39509</v>
      </c>
      <c r="B12520" s="3" t="s">
        <v>39503</v>
      </c>
      <c r="C12520" s="3">
        <f>VLOOKUP(B12520,CONSOLIDADO!A$2:E$11786,5,FALSE)</f>
        <v>3593</v>
      </c>
      <c r="D12520" s="3" t="s">
        <v>10663</v>
      </c>
      <c r="E12520" s="3" t="s">
        <v>6739</v>
      </c>
      <c r="F12520" s="3" t="s">
        <v>39510</v>
      </c>
      <c r="G12520" s="3" t="s">
        <v>39506</v>
      </c>
      <c r="I12520" t="str">
        <f t="shared" si="195"/>
        <v>,(3593,' Andrés Amigo ',' aamigo@megaarchivos.cl',' 2 2783 2200    ', Gerente General')</v>
      </c>
    </row>
    <row r="12521" spans="1:9">
      <c r="A12521" s="3" t="s">
        <v>39512</v>
      </c>
      <c r="B12521" s="3" t="s">
        <v>39511</v>
      </c>
      <c r="C12521" s="3">
        <f>VLOOKUP(B12521,CONSOLIDADO!A$2:E$11786,5,FALSE)</f>
        <v>3594</v>
      </c>
      <c r="D12521" s="3" t="s">
        <v>5012</v>
      </c>
      <c r="E12521" s="3" t="s">
        <v>6739</v>
      </c>
      <c r="F12521" s="3" t="s">
        <v>39513</v>
      </c>
      <c r="G12521" s="3" t="s">
        <v>39514</v>
      </c>
      <c r="I12521" t="str">
        <f t="shared" si="195"/>
        <v>,(3594,' Christian Koplow ',' christian.koplow@megalux.cl',' 2 2431 7500    ', Gerente General')</v>
      </c>
    </row>
    <row r="12522" spans="1:9">
      <c r="A12522" s="3" t="s">
        <v>39516</v>
      </c>
      <c r="B12522" s="3" t="s">
        <v>39515</v>
      </c>
      <c r="C12522" s="3">
        <f>VLOOKUP(B12522,CONSOLIDADO!A$2:E$11786,5,FALSE)</f>
        <v>3595</v>
      </c>
      <c r="D12522" s="3" t="s">
        <v>5460</v>
      </c>
      <c r="E12522" s="3" t="s">
        <v>6739</v>
      </c>
      <c r="F12522" s="3" t="s">
        <v>39517</v>
      </c>
      <c r="G12522" s="3" t="s">
        <v>39518</v>
      </c>
      <c r="I12522" t="str">
        <f t="shared" si="195"/>
        <v>,(3595,' Hernán Vicente Maldonado Salazar ',' hmaldonado@megamuebles.cl',' 2 2596 2253    ', Gerente General')</v>
      </c>
    </row>
    <row r="12523" spans="1:9">
      <c r="A12523" s="3" t="s">
        <v>39519</v>
      </c>
      <c r="B12523" s="3" t="s">
        <v>39515</v>
      </c>
      <c r="C12523" s="3">
        <f>VLOOKUP(B12523,CONSOLIDADO!A$2:E$11786,5,FALSE)</f>
        <v>3595</v>
      </c>
      <c r="D12523" s="3" t="s">
        <v>5460</v>
      </c>
      <c r="E12523" s="3" t="s">
        <v>7910</v>
      </c>
      <c r="F12523" s="3" t="s">
        <v>39520</v>
      </c>
      <c r="G12523" s="3" t="s">
        <v>39521</v>
      </c>
      <c r="I12523" t="str">
        <f t="shared" si="195"/>
        <v>,(3595,' Andrea Torres Urene ',' contacto@megamuebles.cl',' 2 2596 2250    ', Contadora')</v>
      </c>
    </row>
    <row r="12524" spans="1:9">
      <c r="A12524" s="3" t="s">
        <v>39523</v>
      </c>
      <c r="B12524" s="3" t="s">
        <v>39522</v>
      </c>
      <c r="C12524" s="3">
        <f>VLOOKUP(B12524,CONSOLIDADO!A$2:E$11786,5,FALSE)</f>
        <v>3596</v>
      </c>
      <c r="D12524" s="3" t="s">
        <v>5857</v>
      </c>
      <c r="E12524" s="3" t="s">
        <v>6739</v>
      </c>
      <c r="F12524" s="3"/>
      <c r="G12524" s="3" t="s">
        <v>39524</v>
      </c>
      <c r="I12524" t="str">
        <f t="shared" si="195"/>
        <v>,(3596,' Cristián Urzúa Zirotti ','',' 2 2551 6893    ', Gerente General')</v>
      </c>
    </row>
    <row r="12525" spans="1:9">
      <c r="A12525" s="3" t="s">
        <v>39526</v>
      </c>
      <c r="B12525" s="3" t="s">
        <v>39525</v>
      </c>
      <c r="C12525" s="3">
        <f>VLOOKUP(B12525,CONSOLIDADO!A$2:E$11786,5,FALSE)</f>
        <v>3597</v>
      </c>
      <c r="D12525" s="3" t="s">
        <v>1977</v>
      </c>
      <c r="E12525" s="3" t="s">
        <v>6739</v>
      </c>
      <c r="F12525" s="3" t="s">
        <v>39527</v>
      </c>
      <c r="G12525" s="3" t="s">
        <v>39528</v>
      </c>
      <c r="I12525" t="str">
        <f t="shared" si="195"/>
        <v>,(3597,' Rodrigo Medel Samacoitz ',' marjorie.gonzalez@megasalud.net',' 2 2425 6608    ', Gerente General')</v>
      </c>
    </row>
    <row r="12526" spans="1:9">
      <c r="A12526" s="3" t="s">
        <v>39529</v>
      </c>
      <c r="B12526" s="3" t="s">
        <v>39525</v>
      </c>
      <c r="C12526" s="3">
        <f>VLOOKUP(B12526,CONSOLIDADO!A$2:E$11786,5,FALSE)</f>
        <v>3597</v>
      </c>
      <c r="D12526" s="3" t="s">
        <v>1977</v>
      </c>
      <c r="E12526" s="3" t="s">
        <v>6757</v>
      </c>
      <c r="F12526" s="3" t="s">
        <v>39530</v>
      </c>
      <c r="G12526" s="3" t="s">
        <v>39531</v>
      </c>
      <c r="I12526" t="str">
        <f t="shared" si="195"/>
        <v>,(3597,' Jenny Poblete ',' j.poblete@megasalud.net',' 2 2425 6000    ', Gerente de Administración y Finanzas')</v>
      </c>
    </row>
    <row r="12527" spans="1:9">
      <c r="A12527" s="3" t="s">
        <v>39532</v>
      </c>
      <c r="B12527" s="3" t="s">
        <v>39525</v>
      </c>
      <c r="C12527" s="3">
        <f>VLOOKUP(B12527,CONSOLIDADO!A$2:E$11786,5,FALSE)</f>
        <v>3597</v>
      </c>
      <c r="D12527" s="3" t="s">
        <v>1977</v>
      </c>
      <c r="E12527" s="3" t="s">
        <v>39533</v>
      </c>
      <c r="F12527" s="3" t="s">
        <v>39534</v>
      </c>
      <c r="G12527" s="3" t="s">
        <v>39535</v>
      </c>
      <c r="I12527" t="str">
        <f t="shared" si="195"/>
        <v>,(3597,' Marcelo Barros Gaete ',' paola.gomez@megasalud.net',' 2 2425 6482    ', Gerente de TI')</v>
      </c>
    </row>
    <row r="12528" spans="1:9">
      <c r="A12528" s="3" t="s">
        <v>39537</v>
      </c>
      <c r="B12528" s="3" t="s">
        <v>39536</v>
      </c>
      <c r="C12528" s="3">
        <f>VLOOKUP(B12528,CONSOLIDADO!A$2:E$11786,5,FALSE)</f>
        <v>3598</v>
      </c>
      <c r="D12528" s="3" t="s">
        <v>4923</v>
      </c>
      <c r="E12528" s="3" t="s">
        <v>6850</v>
      </c>
      <c r="F12528" s="3"/>
      <c r="G12528" s="3" t="s">
        <v>39538</v>
      </c>
      <c r="I12528" t="str">
        <f t="shared" si="195"/>
        <v>,(3598,' Piero Solari Donaggio ','',' 2 2577 3605    ', Director')</v>
      </c>
    </row>
    <row r="12529" spans="1:9">
      <c r="A12529" s="3" t="s">
        <v>39540</v>
      </c>
      <c r="B12529" s="3" t="s">
        <v>39539</v>
      </c>
      <c r="C12529" s="3">
        <f>VLOOKUP(B12529,CONSOLIDADO!A$2:E$11786,5,FALSE)</f>
        <v>3599</v>
      </c>
      <c r="D12529" s="3" t="s">
        <v>1120</v>
      </c>
      <c r="E12529" s="3" t="s">
        <v>7562</v>
      </c>
      <c r="F12529" s="3" t="s">
        <v>39541</v>
      </c>
      <c r="G12529" s="3" t="s">
        <v>39542</v>
      </c>
      <c r="I12529" t="str">
        <f t="shared" si="195"/>
        <v>,(3599,' Roberto Francisco Steeger Kyrein ',' rob_steeger@mekano.com',' 2 2372 4400    ', Presidente del Directorio')</v>
      </c>
    </row>
    <row r="12530" spans="1:9">
      <c r="A12530" s="3" t="s">
        <v>39543</v>
      </c>
      <c r="B12530" s="3" t="s">
        <v>39539</v>
      </c>
      <c r="C12530" s="3">
        <f>VLOOKUP(B12530,CONSOLIDADO!A$2:E$11786,5,FALSE)</f>
        <v>3599</v>
      </c>
      <c r="D12530" s="3" t="s">
        <v>1120</v>
      </c>
      <c r="E12530" s="3"/>
      <c r="F12530" s="3"/>
      <c r="G12530" s="3" t="s">
        <v>39544</v>
      </c>
      <c r="I12530" t="str">
        <f t="shared" si="195"/>
        <v>,(3599,' Ricardo Sacha Steeger Klein','',' 2 2372 4400',')</v>
      </c>
    </row>
    <row r="12531" spans="1:9">
      <c r="A12531" s="3" t="s">
        <v>39545</v>
      </c>
      <c r="B12531" s="3" t="s">
        <v>39539</v>
      </c>
      <c r="C12531" s="3">
        <f>VLOOKUP(B12531,CONSOLIDADO!A$2:E$11786,5,FALSE)</f>
        <v>3599</v>
      </c>
      <c r="D12531" s="3" t="s">
        <v>1120</v>
      </c>
      <c r="E12531" s="3" t="s">
        <v>6757</v>
      </c>
      <c r="F12531" s="3" t="s">
        <v>39546</v>
      </c>
      <c r="G12531" s="3" t="s">
        <v>39542</v>
      </c>
      <c r="I12531" t="str">
        <f t="shared" si="195"/>
        <v>,(3599,' Luis Humberto Bozzo Quintana ',' lbozzo@mekano.com',' 2 2372 4400    ', Gerente de Administración y Finanzas')</v>
      </c>
    </row>
    <row r="12532" spans="1:9">
      <c r="A12532" s="3" t="s">
        <v>39547</v>
      </c>
      <c r="B12532" s="3" t="s">
        <v>39539</v>
      </c>
      <c r="C12532" s="3">
        <f>VLOOKUP(B12532,CONSOLIDADO!A$2:E$11786,5,FALSE)</f>
        <v>3599</v>
      </c>
      <c r="D12532" s="3" t="s">
        <v>1120</v>
      </c>
      <c r="E12532" s="3" t="s">
        <v>6905</v>
      </c>
      <c r="F12532" s="3" t="s">
        <v>39548</v>
      </c>
      <c r="G12532" s="3" t="s">
        <v>39542</v>
      </c>
      <c r="I12532" t="str">
        <f t="shared" si="195"/>
        <v>,(3599,' Pablo Criscione Bellorifondo ',' pcriscione@mekano.com',' 2 2372 4400    ', Gerente Comercial')</v>
      </c>
    </row>
    <row r="12533" spans="1:9">
      <c r="A12533" s="3" t="s">
        <v>39549</v>
      </c>
      <c r="B12533" s="3" t="s">
        <v>39539</v>
      </c>
      <c r="C12533" s="3">
        <f>VLOOKUP(B12533,CONSOLIDADO!A$2:E$11786,5,FALSE)</f>
        <v>3599</v>
      </c>
      <c r="D12533" s="3" t="s">
        <v>1120</v>
      </c>
      <c r="E12533" s="3" t="s">
        <v>39550</v>
      </c>
      <c r="F12533" s="3" t="s">
        <v>39551</v>
      </c>
      <c r="G12533" s="3" t="s">
        <v>39542</v>
      </c>
      <c r="I12533" t="str">
        <f t="shared" si="195"/>
        <v>,(3599,' Maximiliano Penna ',' mpenna@mekano.com',' 2 2372 4400    ', Gerente General MekanoSige')</v>
      </c>
    </row>
    <row r="12534" spans="1:9">
      <c r="A12534" s="3" t="s">
        <v>39553</v>
      </c>
      <c r="B12534" s="3" t="s">
        <v>39552</v>
      </c>
      <c r="C12534" s="3">
        <f>VLOOKUP(B12534,CONSOLIDADO!A$2:E$11786,5,FALSE)</f>
        <v>3600</v>
      </c>
      <c r="D12534" s="3" t="s">
        <v>5790</v>
      </c>
      <c r="E12534" s="3" t="s">
        <v>6837</v>
      </c>
      <c r="F12534" s="3" t="s">
        <v>39554</v>
      </c>
      <c r="G12534" s="3" t="s">
        <v>39555</v>
      </c>
      <c r="I12534" t="str">
        <f t="shared" si="195"/>
        <v>,(3600,' Rodrigo Mekis Martínez ',' rmekis@mekis.cl',' 2 2953 6770    ', Socio')</v>
      </c>
    </row>
    <row r="12535" spans="1:9">
      <c r="A12535" s="3" t="s">
        <v>39556</v>
      </c>
      <c r="B12535" s="3" t="s">
        <v>39552</v>
      </c>
      <c r="C12535" s="3">
        <f>VLOOKUP(B12535,CONSOLIDADO!A$2:E$11786,5,FALSE)</f>
        <v>3600</v>
      </c>
      <c r="D12535" s="3" t="s">
        <v>5790</v>
      </c>
      <c r="E12535" s="3"/>
      <c r="F12535" s="3"/>
      <c r="G12535" s="3" t="s">
        <v>39557</v>
      </c>
      <c r="I12535" t="str">
        <f t="shared" si="195"/>
        <v>,(3600,' Rodrigo Mekis Arnolds','',' 2 2953 6770',')</v>
      </c>
    </row>
    <row r="12536" spans="1:9">
      <c r="A12536" s="3" t="s">
        <v>39558</v>
      </c>
      <c r="B12536" s="3" t="s">
        <v>39552</v>
      </c>
      <c r="C12536" s="3">
        <f>VLOOKUP(B12536,CONSOLIDADO!A$2:E$11786,5,FALSE)</f>
        <v>3600</v>
      </c>
      <c r="D12536" s="3" t="s">
        <v>5790</v>
      </c>
      <c r="E12536" s="3"/>
      <c r="F12536" s="3"/>
      <c r="G12536" s="3" t="s">
        <v>39559</v>
      </c>
      <c r="I12536" t="str">
        <f t="shared" si="195"/>
        <v>,(3600,' Lukas Mekis Arnolds','',' 2 2243 5052',')</v>
      </c>
    </row>
    <row r="12537" spans="1:9">
      <c r="A12537" s="3" t="s">
        <v>39561</v>
      </c>
      <c r="B12537" s="3" t="s">
        <v>39560</v>
      </c>
      <c r="C12537" s="3">
        <f>VLOOKUP(B12537,CONSOLIDADO!A$2:E$11786,5,FALSE)</f>
        <v>3601</v>
      </c>
      <c r="D12537" s="3" t="s">
        <v>5369</v>
      </c>
      <c r="E12537" s="3" t="s">
        <v>6739</v>
      </c>
      <c r="F12537" s="3" t="s">
        <v>39562</v>
      </c>
      <c r="G12537" s="3" t="s">
        <v>39563</v>
      </c>
      <c r="I12537" t="str">
        <f t="shared" si="195"/>
        <v>,(3601,' René González Balbontín ',' rene@melalimentos.cl',' 2 3203 6300    ', Gerente General')</v>
      </c>
    </row>
    <row r="12538" spans="1:9">
      <c r="A12538" s="3" t="s">
        <v>39564</v>
      </c>
      <c r="B12538" s="3" t="s">
        <v>39560</v>
      </c>
      <c r="C12538" s="3">
        <f>VLOOKUP(B12538,CONSOLIDADO!A$2:E$11786,5,FALSE)</f>
        <v>3601</v>
      </c>
      <c r="D12538" s="3" t="s">
        <v>5369</v>
      </c>
      <c r="E12538" s="3" t="s">
        <v>6905</v>
      </c>
      <c r="F12538" s="3" t="s">
        <v>39565</v>
      </c>
      <c r="G12538" s="3" t="s">
        <v>39563</v>
      </c>
      <c r="I12538" t="str">
        <f t="shared" si="195"/>
        <v>,(3601,' Cristian Silva ',' cristian.silva@melalimentos.cl',' 2 3203 6300    ', Gerente Comercial')</v>
      </c>
    </row>
    <row r="12539" spans="1:9">
      <c r="A12539" s="3" t="s">
        <v>39567</v>
      </c>
      <c r="B12539" s="3" t="s">
        <v>39566</v>
      </c>
      <c r="C12539" s="3">
        <f>VLOOKUP(B12539,CONSOLIDADO!A$2:E$11786,5,FALSE)</f>
        <v>3602</v>
      </c>
      <c r="D12539" s="3" t="s">
        <v>2855</v>
      </c>
      <c r="E12539" s="3" t="s">
        <v>6739</v>
      </c>
      <c r="F12539" s="3" t="s">
        <v>39568</v>
      </c>
      <c r="G12539" s="3" t="s">
        <v>39569</v>
      </c>
      <c r="I12539" t="str">
        <f t="shared" si="195"/>
        <v>,(3602,' Víctor Moreno Mancilla ',' vmoreno@meldic.cl',' 2 2239 8283    ', Gerente General')</v>
      </c>
    </row>
    <row r="12540" spans="1:9">
      <c r="A12540" s="3" t="s">
        <v>39570</v>
      </c>
      <c r="B12540" s="3" t="s">
        <v>39566</v>
      </c>
      <c r="C12540" s="3">
        <f>VLOOKUP(B12540,CONSOLIDADO!A$2:E$11786,5,FALSE)</f>
        <v>3602</v>
      </c>
      <c r="D12540" s="3" t="s">
        <v>2855</v>
      </c>
      <c r="E12540" s="3"/>
      <c r="F12540" s="3"/>
      <c r="G12540" s="3" t="s">
        <v>39571</v>
      </c>
      <c r="I12540" t="str">
        <f t="shared" si="195"/>
        <v>,(3602,' Rodrigo Aguilar Vinagre','',' 2 2239 8283',')</v>
      </c>
    </row>
    <row r="12541" spans="1:9">
      <c r="A12541" s="3" t="s">
        <v>39574</v>
      </c>
      <c r="B12541" s="3" t="s">
        <v>39572</v>
      </c>
      <c r="C12541" s="3">
        <f>VLOOKUP(B12541,CONSOLIDADO!A$2:E$11786,5,FALSE)</f>
        <v>3603</v>
      </c>
      <c r="D12541" s="3" t="s">
        <v>39573</v>
      </c>
      <c r="E12541" s="3"/>
      <c r="F12541" s="3"/>
      <c r="G12541" s="3" t="s">
        <v>39575</v>
      </c>
      <c r="I12541" t="str">
        <f t="shared" si="195"/>
        <v>,(3603,' Patricia Esquivel Fernández','',' 2 2445 6255',')</v>
      </c>
    </row>
    <row r="12542" spans="1:9">
      <c r="A12542" s="3" t="s">
        <v>39576</v>
      </c>
      <c r="B12542" s="3" t="s">
        <v>39572</v>
      </c>
      <c r="C12542" s="3">
        <f>VLOOKUP(B12542,CONSOLIDADO!A$2:E$11786,5,FALSE)</f>
        <v>3603</v>
      </c>
      <c r="D12542" s="3" t="s">
        <v>39573</v>
      </c>
      <c r="E12542" s="3" t="s">
        <v>6905</v>
      </c>
      <c r="F12542" s="3" t="s">
        <v>39577</v>
      </c>
      <c r="G12542" s="3" t="s">
        <v>39578</v>
      </c>
      <c r="I12542" t="str">
        <f t="shared" si="195"/>
        <v>,(3603,' Juan Pablo Canessa Muñoz ',' jcanessa@tecnodasa.cl',' 2 2445 6265    ', Gerente Comercial')</v>
      </c>
    </row>
    <row r="12543" spans="1:9">
      <c r="A12543" s="3" t="s">
        <v>39581</v>
      </c>
      <c r="B12543" s="3" t="s">
        <v>39579</v>
      </c>
      <c r="C12543" s="3">
        <f>VLOOKUP(B12543,CONSOLIDADO!A$2:E$11786,5,FALSE)</f>
        <v>3604</v>
      </c>
      <c r="D12543" s="3" t="s">
        <v>39580</v>
      </c>
      <c r="E12543" s="3" t="s">
        <v>6739</v>
      </c>
      <c r="F12543" s="3" t="s">
        <v>39582</v>
      </c>
      <c r="G12543" s="3" t="s">
        <v>39583</v>
      </c>
      <c r="I12543" t="str">
        <f t="shared" si="195"/>
        <v>,(3604,' Helmut Brandau Moreno ',' helmut.brandau@melonaridos.cl',' 2 2280 0000    ', Gerente General')</v>
      </c>
    </row>
    <row r="12544" spans="1:9">
      <c r="A12544" s="3" t="s">
        <v>39584</v>
      </c>
      <c r="B12544" s="3" t="s">
        <v>39579</v>
      </c>
      <c r="C12544" s="3">
        <f>VLOOKUP(B12544,CONSOLIDADO!A$2:E$11786,5,FALSE)</f>
        <v>3604</v>
      </c>
      <c r="D12544" s="3" t="s">
        <v>39580</v>
      </c>
      <c r="E12544" s="3" t="s">
        <v>39585</v>
      </c>
      <c r="F12544" s="3" t="s">
        <v>39586</v>
      </c>
      <c r="G12544" s="3" t="s">
        <v>39583</v>
      </c>
      <c r="I12544" t="str">
        <f t="shared" si="195"/>
        <v>,(3604,' Antonio Lira Belmar ',' antonio.lira@melonservicios.cl',' 2 2280 0000    ', Gerente Estrategia y Finanzas')</v>
      </c>
    </row>
    <row r="12545" spans="1:9">
      <c r="A12545" s="3" t="s">
        <v>39587</v>
      </c>
      <c r="B12545" s="3" t="s">
        <v>39579</v>
      </c>
      <c r="C12545" s="3">
        <f>VLOOKUP(B12545,CONSOLIDADO!A$2:E$11786,5,FALSE)</f>
        <v>3604</v>
      </c>
      <c r="D12545" s="3" t="s">
        <v>39580</v>
      </c>
      <c r="E12545" s="3" t="s">
        <v>16230</v>
      </c>
      <c r="F12545" s="3" t="s">
        <v>39588</v>
      </c>
      <c r="G12545" s="3" t="s">
        <v>39583</v>
      </c>
      <c r="I12545" t="str">
        <f t="shared" si="195"/>
        <v>,(3604,' Claudio Tujillo Godoy ',' claudio.trujillo@melonaridos.cl',' 2 2280 0000    ', Subgerente Operaciones')</v>
      </c>
    </row>
    <row r="12546" spans="1:9">
      <c r="A12546" s="3" t="s">
        <v>39590</v>
      </c>
      <c r="B12546" s="3" t="s">
        <v>39589</v>
      </c>
      <c r="C12546" s="3">
        <f>VLOOKUP(B12546,CONSOLIDADO!A$2:E$11786,5,FALSE)</f>
        <v>3605</v>
      </c>
      <c r="D12546" s="3" t="s">
        <v>4502</v>
      </c>
      <c r="E12546" s="3" t="s">
        <v>39591</v>
      </c>
      <c r="F12546" s="3" t="s">
        <v>39592</v>
      </c>
      <c r="G12546" s="3" t="s">
        <v>39583</v>
      </c>
      <c r="I12546" t="str">
        <f t="shared" si="195"/>
        <v>,(3605,' Patricio Merello Hitschfeld ',' ana.sepulveda@melonhormigones.cl',' 2 2280 0000    ', Gerente General Melón Hormigones S.A.')</v>
      </c>
    </row>
    <row r="12547" spans="1:9">
      <c r="A12547" s="3" t="s">
        <v>39594</v>
      </c>
      <c r="B12547" s="3" t="s">
        <v>39593</v>
      </c>
      <c r="C12547" s="3">
        <f>VLOOKUP(B12547,CONSOLIDADO!A$2:E$11786,5,FALSE)</f>
        <v>3606</v>
      </c>
      <c r="D12547" s="3" t="s">
        <v>1946</v>
      </c>
      <c r="E12547" s="3"/>
      <c r="F12547" s="3"/>
      <c r="G12547" s="3"/>
      <c r="I12547" t="str">
        <f t="shared" ref="I12547:I12610" si="196">CONCATENATE(",(",C12547,",'",A12547,"','",F12547,"','",G12547,"',",E12547,"')")</f>
        <v>,(3606,' Alex Paul Fort Brescia','','',')</v>
      </c>
    </row>
    <row r="12548" spans="1:9">
      <c r="A12548" s="3" t="s">
        <v>39595</v>
      </c>
      <c r="B12548" s="3" t="s">
        <v>39593</v>
      </c>
      <c r="C12548" s="3">
        <f>VLOOKUP(B12548,CONSOLIDADO!A$2:E$11786,5,FALSE)</f>
        <v>3606</v>
      </c>
      <c r="D12548" s="3" t="s">
        <v>1946</v>
      </c>
      <c r="E12548" s="3" t="s">
        <v>6848</v>
      </c>
      <c r="F12548" s="3"/>
      <c r="G12548" s="3" t="s">
        <v>6846</v>
      </c>
      <c r="I12548" t="str">
        <f t="shared" si="196"/>
        <v>,(3606,' Mario Brescia Moreyra ','','               ', Vicepresidente')</v>
      </c>
    </row>
    <row r="12549" spans="1:9">
      <c r="A12549" s="3" t="s">
        <v>39596</v>
      </c>
      <c r="B12549" s="3" t="s">
        <v>39593</v>
      </c>
      <c r="C12549" s="3">
        <f>VLOOKUP(B12549,CONSOLIDADO!A$2:E$11786,5,FALSE)</f>
        <v>3606</v>
      </c>
      <c r="D12549" s="3" t="s">
        <v>1946</v>
      </c>
      <c r="E12549" s="3" t="s">
        <v>6850</v>
      </c>
      <c r="F12549" s="3"/>
      <c r="G12549" s="3" t="s">
        <v>6846</v>
      </c>
      <c r="I12549" t="str">
        <f t="shared" si="196"/>
        <v>,(3606,' Fortunato Brescia Moreyra ','','               ', Director')</v>
      </c>
    </row>
    <row r="12550" spans="1:9">
      <c r="A12550" s="3" t="s">
        <v>39597</v>
      </c>
      <c r="B12550" s="3" t="s">
        <v>39593</v>
      </c>
      <c r="C12550" s="3">
        <f>VLOOKUP(B12550,CONSOLIDADO!A$2:E$11786,5,FALSE)</f>
        <v>3606</v>
      </c>
      <c r="D12550" s="3" t="s">
        <v>1946</v>
      </c>
      <c r="E12550" s="3" t="s">
        <v>6850</v>
      </c>
      <c r="F12550" s="3"/>
      <c r="G12550" s="3" t="s">
        <v>6846</v>
      </c>
      <c r="I12550" t="str">
        <f t="shared" si="196"/>
        <v>,(3606,' Jaime Araoz Medanic ','','               ', Director')</v>
      </c>
    </row>
    <row r="12551" spans="1:9">
      <c r="A12551" s="3" t="s">
        <v>6931</v>
      </c>
      <c r="B12551" s="3" t="s">
        <v>39593</v>
      </c>
      <c r="C12551" s="3">
        <f>VLOOKUP(B12551,CONSOLIDADO!A$2:E$11786,5,FALSE)</f>
        <v>3606</v>
      </c>
      <c r="D12551" s="3" t="s">
        <v>1946</v>
      </c>
      <c r="E12551" s="3" t="s">
        <v>6850</v>
      </c>
      <c r="F12551" s="3"/>
      <c r="G12551" s="3" t="s">
        <v>6846</v>
      </c>
      <c r="I12551" t="str">
        <f t="shared" si="196"/>
        <v>,(3606,' Jorge Carey Tagle ','','               ', Director')</v>
      </c>
    </row>
    <row r="12552" spans="1:9">
      <c r="A12552" s="3" t="s">
        <v>39598</v>
      </c>
      <c r="B12552" s="3" t="s">
        <v>39593</v>
      </c>
      <c r="C12552" s="3">
        <f>VLOOKUP(B12552,CONSOLIDADO!A$2:E$11786,5,FALSE)</f>
        <v>3606</v>
      </c>
      <c r="D12552" s="3" t="s">
        <v>1946</v>
      </c>
      <c r="E12552" s="3" t="s">
        <v>6850</v>
      </c>
      <c r="F12552" s="3"/>
      <c r="G12552" s="3" t="s">
        <v>6846</v>
      </c>
      <c r="I12552" t="str">
        <f t="shared" si="196"/>
        <v>,(3606,' Bernardo Fort Brescia ','','               ', Director')</v>
      </c>
    </row>
    <row r="12553" spans="1:9">
      <c r="A12553" s="3" t="s">
        <v>10409</v>
      </c>
      <c r="B12553" s="3" t="s">
        <v>39593</v>
      </c>
      <c r="C12553" s="3">
        <f>VLOOKUP(B12553,CONSOLIDADO!A$2:E$11786,5,FALSE)</f>
        <v>3606</v>
      </c>
      <c r="D12553" s="3" t="s">
        <v>1946</v>
      </c>
      <c r="E12553" s="3" t="s">
        <v>6850</v>
      </c>
      <c r="F12553" s="3"/>
      <c r="G12553" s="3" t="s">
        <v>6846</v>
      </c>
      <c r="I12553" t="str">
        <f t="shared" si="196"/>
        <v>,(3606,' Juan Claro González ','','               ', Director')</v>
      </c>
    </row>
    <row r="12554" spans="1:9">
      <c r="A12554" s="3" t="s">
        <v>39599</v>
      </c>
      <c r="B12554" s="3" t="s">
        <v>39593</v>
      </c>
      <c r="C12554" s="3">
        <f>VLOOKUP(B12554,CONSOLIDADO!A$2:E$11786,5,FALSE)</f>
        <v>3606</v>
      </c>
      <c r="D12554" s="3" t="s">
        <v>1946</v>
      </c>
      <c r="E12554" s="3" t="s">
        <v>6850</v>
      </c>
      <c r="F12554" s="3"/>
      <c r="G12554" s="3" t="s">
        <v>6846</v>
      </c>
      <c r="I12554" t="str">
        <f t="shared" si="196"/>
        <v>,(3606,' Pedro Brescia Moreyra ','','               ', Director')</v>
      </c>
    </row>
    <row r="12555" spans="1:9">
      <c r="A12555" s="3" t="s">
        <v>39600</v>
      </c>
      <c r="B12555" s="3" t="s">
        <v>39593</v>
      </c>
      <c r="C12555" s="3">
        <f>VLOOKUP(B12555,CONSOLIDADO!A$2:E$11786,5,FALSE)</f>
        <v>3606</v>
      </c>
      <c r="D12555" s="3" t="s">
        <v>1946</v>
      </c>
      <c r="E12555" s="3" t="s">
        <v>6850</v>
      </c>
      <c r="F12555" s="3"/>
      <c r="G12555" s="3" t="s">
        <v>6846</v>
      </c>
      <c r="I12555" t="str">
        <f t="shared" si="196"/>
        <v>,(3606,' Patricio de Solminihac Tampier ','','               ', Director')</v>
      </c>
    </row>
    <row r="12556" spans="1:9">
      <c r="A12556" s="3" t="s">
        <v>39601</v>
      </c>
      <c r="B12556" s="3" t="s">
        <v>39593</v>
      </c>
      <c r="C12556" s="3">
        <f>VLOOKUP(B12556,CONSOLIDADO!A$2:E$11786,5,FALSE)</f>
        <v>3606</v>
      </c>
      <c r="D12556" s="3" t="s">
        <v>1946</v>
      </c>
      <c r="E12556" s="3" t="s">
        <v>11125</v>
      </c>
      <c r="F12556" s="3"/>
      <c r="G12556" s="3" t="s">
        <v>39583</v>
      </c>
      <c r="I12556" t="str">
        <f t="shared" si="196"/>
        <v>,(3606,' Jorge Eugenín Ulloa ','',' 2 2280 0000    ', Gerente General Corporativo')</v>
      </c>
    </row>
    <row r="12557" spans="1:9">
      <c r="A12557" s="3" t="s">
        <v>39590</v>
      </c>
      <c r="B12557" s="3" t="s">
        <v>39593</v>
      </c>
      <c r="C12557" s="3">
        <f>VLOOKUP(B12557,CONSOLIDADO!A$2:E$11786,5,FALSE)</f>
        <v>3606</v>
      </c>
      <c r="D12557" s="3" t="s">
        <v>1946</v>
      </c>
      <c r="E12557" s="3" t="s">
        <v>39602</v>
      </c>
      <c r="F12557" s="3"/>
      <c r="G12557" s="3" t="s">
        <v>39583</v>
      </c>
      <c r="I12557" t="str">
        <f t="shared" si="196"/>
        <v>,(3606,' Patricio Merello Hitschfeld ','',' 2 2280 0000    ', Gerente General Melón Hormigones')</v>
      </c>
    </row>
    <row r="12558" spans="1:9">
      <c r="A12558" s="3" t="s">
        <v>39603</v>
      </c>
      <c r="B12558" s="3" t="s">
        <v>39593</v>
      </c>
      <c r="C12558" s="3">
        <f>VLOOKUP(B12558,CONSOLIDADO!A$2:E$11786,5,FALSE)</f>
        <v>3606</v>
      </c>
      <c r="D12558" s="3" t="s">
        <v>1946</v>
      </c>
      <c r="E12558" s="3" t="s">
        <v>39604</v>
      </c>
      <c r="F12558" s="3"/>
      <c r="G12558" s="3" t="s">
        <v>39583</v>
      </c>
      <c r="I12558" t="str">
        <f t="shared" si="196"/>
        <v>,(3606,' Iván Marinado Felipos ','',' 2 2280 0000    ', Gerente General Cementos')</v>
      </c>
    </row>
    <row r="12559" spans="1:9">
      <c r="A12559" s="3" t="s">
        <v>39584</v>
      </c>
      <c r="B12559" s="3" t="s">
        <v>39593</v>
      </c>
      <c r="C12559" s="3">
        <f>VLOOKUP(B12559,CONSOLIDADO!A$2:E$11786,5,FALSE)</f>
        <v>3606</v>
      </c>
      <c r="D12559" s="3" t="s">
        <v>1946</v>
      </c>
      <c r="E12559" s="3" t="s">
        <v>39605</v>
      </c>
      <c r="F12559" s="3"/>
      <c r="G12559" s="3" t="s">
        <v>39583</v>
      </c>
      <c r="I12559" t="str">
        <f t="shared" si="196"/>
        <v>,(3606,' Antonio Lira Belmar ','',' 2 2280 0000    ', Gerente Corporativo de Finanzas y Estrategias')</v>
      </c>
    </row>
    <row r="12560" spans="1:9">
      <c r="A12560" s="3" t="s">
        <v>39606</v>
      </c>
      <c r="B12560" s="3" t="s">
        <v>39593</v>
      </c>
      <c r="C12560" s="3">
        <f>VLOOKUP(B12560,CONSOLIDADO!A$2:E$11786,5,FALSE)</f>
        <v>3606</v>
      </c>
      <c r="D12560" s="3" t="s">
        <v>1946</v>
      </c>
      <c r="E12560" s="3" t="s">
        <v>39607</v>
      </c>
      <c r="F12560" s="3"/>
      <c r="G12560" s="3" t="s">
        <v>39583</v>
      </c>
      <c r="I12560" t="str">
        <f t="shared" si="196"/>
        <v>,(3606,' Alejandro Fukuda ','',' 2 2280 0000    ', Gerente Corporativo de Auditoría Interna')</v>
      </c>
    </row>
    <row r="12561" spans="1:9">
      <c r="A12561" s="3" t="s">
        <v>39608</v>
      </c>
      <c r="B12561" s="3" t="s">
        <v>39593</v>
      </c>
      <c r="C12561" s="3">
        <f>VLOOKUP(B12561,CONSOLIDADO!A$2:E$11786,5,FALSE)</f>
        <v>3606</v>
      </c>
      <c r="D12561" s="3" t="s">
        <v>1946</v>
      </c>
      <c r="E12561" s="3" t="s">
        <v>39609</v>
      </c>
      <c r="F12561" s="3"/>
      <c r="G12561" s="3" t="s">
        <v>39583</v>
      </c>
      <c r="I12561" t="str">
        <f t="shared" si="196"/>
        <v>,(3606,' Camila Vieira ','',' 2 2280 0000    ', Gerente Corporativo de Recursos Humanos, Talento y Cultura')</v>
      </c>
    </row>
    <row r="12562" spans="1:9">
      <c r="A12562" s="3" t="s">
        <v>39610</v>
      </c>
      <c r="B12562" s="3" t="s">
        <v>5651</v>
      </c>
      <c r="C12562" s="3">
        <f>VLOOKUP(B12562,CONSOLIDADO!A$2:E$11786,5,FALSE)</f>
        <v>3608</v>
      </c>
      <c r="D12562" s="3" t="s">
        <v>6111</v>
      </c>
      <c r="E12562" s="3" t="s">
        <v>6739</v>
      </c>
      <c r="F12562" s="3" t="s">
        <v>39611</v>
      </c>
      <c r="G12562" s="3" t="s">
        <v>39612</v>
      </c>
      <c r="I12562" t="str">
        <f t="shared" si="196"/>
        <v>,(3608,' Freddy Adolfo Lund Bellocchio ',' ventas@mercapapel.cl',' 2 2551 3234    ', Gerente General')</v>
      </c>
    </row>
    <row r="12563" spans="1:9">
      <c r="A12563" s="3" t="s">
        <v>39615</v>
      </c>
      <c r="B12563" s="3" t="s">
        <v>39613</v>
      </c>
      <c r="C12563" s="3">
        <f>VLOOKUP(B12563,CONSOLIDADO!A$2:E$11786,5,FALSE)</f>
        <v>3609</v>
      </c>
      <c r="D12563" s="3" t="s">
        <v>39614</v>
      </c>
      <c r="E12563" s="3" t="s">
        <v>13075</v>
      </c>
      <c r="F12563" s="3" t="s">
        <v>39616</v>
      </c>
      <c r="G12563" s="3" t="s">
        <v>39617</v>
      </c>
      <c r="I12563" t="str">
        <f t="shared" si="196"/>
        <v>,(3609,' Diego Guaita Burgo ',' diego.guaita@mercer.com',' 2 2420 6080    ', CEO')</v>
      </c>
    </row>
    <row r="12564" spans="1:9">
      <c r="A12564" s="3" t="s">
        <v>39618</v>
      </c>
      <c r="B12564" s="3" t="s">
        <v>39613</v>
      </c>
      <c r="C12564" s="3">
        <f>VLOOKUP(B12564,CONSOLIDADO!A$2:E$11786,5,FALSE)</f>
        <v>3609</v>
      </c>
      <c r="D12564" s="3" t="s">
        <v>39614</v>
      </c>
      <c r="E12564" s="3" t="s">
        <v>39619</v>
      </c>
      <c r="F12564" s="3" t="s">
        <v>39620</v>
      </c>
      <c r="G12564" s="3" t="s">
        <v>39617</v>
      </c>
      <c r="I12564" t="str">
        <f t="shared" si="196"/>
        <v>,(3609,' Agustina Bellido ',' agustina.bellido@mercer.com',' 2 2420 6080    ', Product Leader')</v>
      </c>
    </row>
    <row r="12565" spans="1:9">
      <c r="A12565" s="3" t="s">
        <v>39621</v>
      </c>
      <c r="B12565" s="3" t="s">
        <v>39613</v>
      </c>
      <c r="C12565" s="3">
        <f>VLOOKUP(B12565,CONSOLIDADO!A$2:E$11786,5,FALSE)</f>
        <v>3609</v>
      </c>
      <c r="D12565" s="3" t="s">
        <v>39614</v>
      </c>
      <c r="E12565" s="3" t="s">
        <v>6850</v>
      </c>
      <c r="F12565" s="3" t="s">
        <v>39622</v>
      </c>
      <c r="G12565" s="3" t="s">
        <v>39617</v>
      </c>
      <c r="I12565" t="str">
        <f t="shared" si="196"/>
        <v>,(3609,' Miguel Gumucio ',' miguel.gumucio@mercermarshbeneficios.com',' 2 2420 6080    ', Director')</v>
      </c>
    </row>
    <row r="12566" spans="1:9">
      <c r="A12566" s="3" t="s">
        <v>39625</v>
      </c>
      <c r="B12566" s="3" t="s">
        <v>39623</v>
      </c>
      <c r="C12566" s="3">
        <f>VLOOKUP(B12566,CONSOLIDADO!A$2:E$11786,5,FALSE)</f>
        <v>3610</v>
      </c>
      <c r="D12566" s="3" t="s">
        <v>39624</v>
      </c>
      <c r="E12566" s="3" t="s">
        <v>39626</v>
      </c>
      <c r="F12566" s="3" t="s">
        <v>39627</v>
      </c>
      <c r="G12566" s="3" t="s">
        <v>39628</v>
      </c>
      <c r="I12566" t="str">
        <f t="shared" si="196"/>
        <v>,(3610,' Jessica Jirash Gebara ',' jessica.jirash@merckgroup.com',' 2 2340 0000    ', Managing Director / General Manager Merck S.A.')</v>
      </c>
    </row>
    <row r="12567" spans="1:9">
      <c r="A12567" s="3" t="s">
        <v>39629</v>
      </c>
      <c r="B12567" s="3" t="s">
        <v>39623</v>
      </c>
      <c r="C12567" s="3">
        <f>VLOOKUP(B12567,CONSOLIDADO!A$2:E$11786,5,FALSE)</f>
        <v>3610</v>
      </c>
      <c r="D12567" s="3" t="s">
        <v>39624</v>
      </c>
      <c r="E12567" s="3" t="s">
        <v>39630</v>
      </c>
      <c r="F12567" s="3" t="s">
        <v>39631</v>
      </c>
      <c r="G12567" s="3" t="s">
        <v>39632</v>
      </c>
      <c r="I12567" t="str">
        <f t="shared" si="196"/>
        <v>,(3610,' Carlos Clavijo Fuentes ',' paola.rojas@merckgroup.com',' 2 2340 0302    ', Managing Director Sigma-Aldrich Química-Chile Commercial Research')</v>
      </c>
    </row>
    <row r="12568" spans="1:9">
      <c r="A12568" s="3" t="s">
        <v>39633</v>
      </c>
      <c r="B12568" s="3" t="s">
        <v>39623</v>
      </c>
      <c r="C12568" s="3">
        <f>VLOOKUP(B12568,CONSOLIDADO!A$2:E$11786,5,FALSE)</f>
        <v>3610</v>
      </c>
      <c r="D12568" s="3" t="s">
        <v>39624</v>
      </c>
      <c r="E12568" s="3" t="s">
        <v>39634</v>
      </c>
      <c r="F12568" s="3" t="s">
        <v>39635</v>
      </c>
      <c r="G12568" s="3" t="s">
        <v>39636</v>
      </c>
      <c r="I12568" t="str">
        <f t="shared" si="196"/>
        <v>,(3610,' Paola Navarro Ebner ',' paola.navarro@merckgroup.com',' 2 2340 0111    ', Chief Financial Officer')</v>
      </c>
    </row>
    <row r="12569" spans="1:9">
      <c r="A12569" s="3" t="s">
        <v>39637</v>
      </c>
      <c r="B12569" s="3" t="s">
        <v>39623</v>
      </c>
      <c r="C12569" s="3">
        <f>VLOOKUP(B12569,CONSOLIDADO!A$2:E$11786,5,FALSE)</f>
        <v>3610</v>
      </c>
      <c r="D12569" s="3" t="s">
        <v>39624</v>
      </c>
      <c r="E12569" s="3" t="s">
        <v>39638</v>
      </c>
      <c r="F12569" s="3" t="s">
        <v>39639</v>
      </c>
      <c r="G12569" s="3" t="s">
        <v>39640</v>
      </c>
      <c r="I12569" t="str">
        <f t="shared" si="196"/>
        <v>,(3610,' María Cristina Caviedes Soto ',' maria-cristina.caviedes@merckgroup.com',' 2 2340 0131    ', Human Resources Country Head Chile &amp; LatAm')</v>
      </c>
    </row>
    <row r="12570" spans="1:9">
      <c r="A12570" s="3" t="s">
        <v>39642</v>
      </c>
      <c r="B12570" s="3" t="s">
        <v>39641</v>
      </c>
      <c r="C12570" s="3">
        <f>VLOOKUP(B12570,CONSOLIDADO!A$2:E$11786,5,FALSE)</f>
        <v>3611</v>
      </c>
      <c r="D12570" s="3" t="s">
        <v>3814</v>
      </c>
      <c r="E12570" s="3"/>
      <c r="F12570" s="3"/>
      <c r="G12570" s="3" t="s">
        <v>39643</v>
      </c>
      <c r="I12570" t="str">
        <f t="shared" si="196"/>
        <v>,(3611,' Javier Kaulen Echegoyen','',' 2 2333 1015',')</v>
      </c>
    </row>
    <row r="12571" spans="1:9">
      <c r="A12571" s="3" t="s">
        <v>39644</v>
      </c>
      <c r="B12571" s="3" t="s">
        <v>39641</v>
      </c>
      <c r="C12571" s="3">
        <f>VLOOKUP(B12571,CONSOLIDADO!A$2:E$11786,5,FALSE)</f>
        <v>3611</v>
      </c>
      <c r="D12571" s="3" t="s">
        <v>3814</v>
      </c>
      <c r="E12571" s="3" t="s">
        <v>7250</v>
      </c>
      <c r="F12571" s="3" t="s">
        <v>39645</v>
      </c>
      <c r="G12571" s="3" t="s">
        <v>39646</v>
      </c>
      <c r="I12571" t="str">
        <f t="shared" si="196"/>
        <v>,(3611,' Jaime Antonio Bravo González ',' finanza@mercofrut.com',' 2 2333 1015    ', Contador General')</v>
      </c>
    </row>
    <row r="12572" spans="1:9">
      <c r="A12572" s="3" t="s">
        <v>39649</v>
      </c>
      <c r="B12572" s="3" t="s">
        <v>39647</v>
      </c>
      <c r="C12572" s="3">
        <f>VLOOKUP(B12572,CONSOLIDADO!A$2:E$11786,5,FALSE)</f>
        <v>3612</v>
      </c>
      <c r="D12572" s="3" t="s">
        <v>39648</v>
      </c>
      <c r="E12572" s="3" t="s">
        <v>6739</v>
      </c>
      <c r="F12572" s="3"/>
      <c r="G12572" s="3" t="s">
        <v>39650</v>
      </c>
      <c r="I12572" t="str">
        <f t="shared" si="196"/>
        <v>,(3612,' Patricia Concha Mickelsen ','',' 2 2821 1415    ', Gerente General')</v>
      </c>
    </row>
    <row r="12573" spans="1:9">
      <c r="A12573" s="3" t="s">
        <v>39651</v>
      </c>
      <c r="B12573" s="3" t="s">
        <v>39647</v>
      </c>
      <c r="C12573" s="3">
        <f>VLOOKUP(B12573,CONSOLIDADO!A$2:E$11786,5,FALSE)</f>
        <v>3612</v>
      </c>
      <c r="D12573" s="3" t="s">
        <v>39648</v>
      </c>
      <c r="E12573" s="3"/>
      <c r="F12573" s="3"/>
      <c r="G12573" s="3" t="s">
        <v>39652</v>
      </c>
      <c r="I12573" t="str">
        <f t="shared" si="196"/>
        <v>,(3612,' Carolina Hidalgo Concha','',' 2 2821 1415',')</v>
      </c>
    </row>
    <row r="12574" spans="1:9">
      <c r="A12574" s="3" t="s">
        <v>39654</v>
      </c>
      <c r="B12574" s="3" t="s">
        <v>39653</v>
      </c>
      <c r="C12574" s="3">
        <f>VLOOKUP(B12574,CONSOLIDADO!A$2:E$11786,5,FALSE)</f>
        <v>3613</v>
      </c>
      <c r="D12574" s="3" t="s">
        <v>2523</v>
      </c>
      <c r="E12574" s="3" t="s">
        <v>39655</v>
      </c>
      <c r="F12574" s="3" t="s">
        <v>39656</v>
      </c>
      <c r="G12574" s="3" t="s">
        <v>39657</v>
      </c>
      <c r="I12574" t="str">
        <f t="shared" si="196"/>
        <v>,(3613,' Max Cuenca Mujica ',' max.cuenca@baml.com',' 2 2490 9500    ', Managing Director / Gerente General / Gerente Administración y Finanzas')</v>
      </c>
    </row>
    <row r="12575" spans="1:9">
      <c r="A12575" s="3" t="s">
        <v>39658</v>
      </c>
      <c r="B12575" s="3" t="s">
        <v>39653</v>
      </c>
      <c r="C12575" s="3">
        <f>VLOOKUP(B12575,CONSOLIDADO!A$2:E$11786,5,FALSE)</f>
        <v>3613</v>
      </c>
      <c r="D12575" s="3" t="s">
        <v>2523</v>
      </c>
      <c r="E12575" s="3" t="s">
        <v>6765</v>
      </c>
      <c r="F12575" s="3" t="s">
        <v>39659</v>
      </c>
      <c r="G12575" s="3" t="s">
        <v>39660</v>
      </c>
      <c r="I12575" t="str">
        <f t="shared" si="196"/>
        <v>,(3613,' Constanza Walsen A. ',' constanza.walsen@baml.com',' 2 2490 9580    ', Gerente de Operaciones')</v>
      </c>
    </row>
    <row r="12576" spans="1:9">
      <c r="A12576" s="3" t="s">
        <v>39663</v>
      </c>
      <c r="B12576" s="3" t="s">
        <v>39661</v>
      </c>
      <c r="C12576" s="3">
        <f>VLOOKUP(B12576,CONSOLIDADO!A$2:E$11786,5,FALSE)</f>
        <v>3614</v>
      </c>
      <c r="D12576" s="3" t="s">
        <v>39662</v>
      </c>
      <c r="E12576" s="3" t="s">
        <v>6739</v>
      </c>
      <c r="F12576" s="3" t="s">
        <v>39664</v>
      </c>
      <c r="G12576" s="3" t="s">
        <v>39665</v>
      </c>
      <c r="I12576" t="str">
        <f t="shared" si="196"/>
        <v>,(3614,' María Constanza Iglesias ',' maria.iglesias@messer-cl.com',' 2 2680 2838    ', Gerente General')</v>
      </c>
    </row>
    <row r="12577" spans="1:9">
      <c r="A12577" s="3" t="s">
        <v>39666</v>
      </c>
      <c r="B12577" s="3" t="s">
        <v>39661</v>
      </c>
      <c r="C12577" s="3">
        <f>VLOOKUP(B12577,CONSOLIDADO!A$2:E$11786,5,FALSE)</f>
        <v>3614</v>
      </c>
      <c r="D12577" s="3" t="s">
        <v>39662</v>
      </c>
      <c r="E12577" s="3" t="s">
        <v>6905</v>
      </c>
      <c r="F12577" s="3" t="s">
        <v>39667</v>
      </c>
      <c r="G12577" s="3" t="s">
        <v>39665</v>
      </c>
      <c r="I12577" t="str">
        <f t="shared" si="196"/>
        <v>,(3614,' Manuel Orellana M. ',' manuel.orellana@messer-cl.com',' 2 2680 2838    ', Gerente Comercial')</v>
      </c>
    </row>
    <row r="12578" spans="1:9">
      <c r="A12578" s="3" t="s">
        <v>39668</v>
      </c>
      <c r="B12578" s="3" t="s">
        <v>39661</v>
      </c>
      <c r="C12578" s="3">
        <f>VLOOKUP(B12578,CONSOLIDADO!A$2:E$11786,5,FALSE)</f>
        <v>3614</v>
      </c>
      <c r="D12578" s="3" t="s">
        <v>39662</v>
      </c>
      <c r="E12578" s="3" t="s">
        <v>35319</v>
      </c>
      <c r="F12578" s="3" t="s">
        <v>39669</v>
      </c>
      <c r="G12578" s="3" t="s">
        <v>39665</v>
      </c>
      <c r="I12578" t="str">
        <f t="shared" si="196"/>
        <v>,(3614,' Affonso Fatorelli ',' affonso.fatorelli@messer-cl.com',' 2 2680 2838    ', Gerente Nuevos Negocios')</v>
      </c>
    </row>
    <row r="12579" spans="1:9">
      <c r="A12579" s="3" t="s">
        <v>39670</v>
      </c>
      <c r="B12579" s="3" t="s">
        <v>39661</v>
      </c>
      <c r="C12579" s="3">
        <f>VLOOKUP(B12579,CONSOLIDADO!A$2:E$11786,5,FALSE)</f>
        <v>3614</v>
      </c>
      <c r="D12579" s="3" t="s">
        <v>39662</v>
      </c>
      <c r="E12579" s="3" t="s">
        <v>6757</v>
      </c>
      <c r="F12579" s="3" t="s">
        <v>39671</v>
      </c>
      <c r="G12579" s="3" t="s">
        <v>39665</v>
      </c>
      <c r="I12579" t="str">
        <f t="shared" si="196"/>
        <v>,(3614,' Fermín Valiña ',' fermin.valina@messer-cl.com',' 2 2680 2838    ', Gerente de Administración y Finanzas')</v>
      </c>
    </row>
    <row r="12580" spans="1:9">
      <c r="A12580" s="3" t="s">
        <v>39674</v>
      </c>
      <c r="B12580" s="3" t="s">
        <v>39672</v>
      </c>
      <c r="C12580" s="3">
        <f>VLOOKUP(B12580,CONSOLIDADO!A$2:E$11786,5,FALSE)</f>
        <v>3615</v>
      </c>
      <c r="D12580" s="3" t="s">
        <v>39673</v>
      </c>
      <c r="E12580" s="3" t="s">
        <v>7355</v>
      </c>
      <c r="F12580" s="3" t="s">
        <v>39675</v>
      </c>
      <c r="G12580" s="3" t="s">
        <v>39676</v>
      </c>
      <c r="I12580" t="str">
        <f t="shared" si="196"/>
        <v>,(3615,' Beatriz Montoya ',' bmontoya@metaproducciones.cl',' 2 2793 3340    ', Director Comercial')</v>
      </c>
    </row>
    <row r="12581" spans="1:9">
      <c r="A12581" s="3" t="s">
        <v>39677</v>
      </c>
      <c r="B12581" s="3" t="s">
        <v>39672</v>
      </c>
      <c r="C12581" s="3">
        <f>VLOOKUP(B12581,CONSOLIDADO!A$2:E$11786,5,FALSE)</f>
        <v>3615</v>
      </c>
      <c r="D12581" s="3" t="s">
        <v>39673</v>
      </c>
      <c r="E12581" s="3" t="s">
        <v>15916</v>
      </c>
      <c r="F12581" s="3" t="s">
        <v>39678</v>
      </c>
      <c r="G12581" s="3" t="s">
        <v>39676</v>
      </c>
      <c r="I12581" t="str">
        <f t="shared" si="196"/>
        <v>,(3615,' Juan Pablo Arias Cuq ',' jparias@metaproducciones.cl',' 2 2793 3340    ', Director de Producción')</v>
      </c>
    </row>
    <row r="12582" spans="1:9">
      <c r="A12582" s="3" t="s">
        <v>39679</v>
      </c>
      <c r="B12582" s="3" t="s">
        <v>39672</v>
      </c>
      <c r="C12582" s="3">
        <f>VLOOKUP(B12582,CONSOLIDADO!A$2:E$11786,5,FALSE)</f>
        <v>3615</v>
      </c>
      <c r="D12582" s="3" t="s">
        <v>39673</v>
      </c>
      <c r="E12582" s="3" t="s">
        <v>6905</v>
      </c>
      <c r="F12582" s="3" t="s">
        <v>39680</v>
      </c>
      <c r="G12582" s="3" t="s">
        <v>39676</v>
      </c>
      <c r="I12582" t="str">
        <f t="shared" si="196"/>
        <v>,(3615,' Juan Pablo Grez Gubbins ',' jpgrez@metaproducciones.cl',' 2 2793 3340    ', Gerente Comercial')</v>
      </c>
    </row>
    <row r="12583" spans="1:9">
      <c r="A12583" s="3" t="s">
        <v>39683</v>
      </c>
      <c r="B12583" s="3" t="s">
        <v>39681</v>
      </c>
      <c r="C12583" s="3">
        <f>VLOOKUP(B12583,CONSOLIDADO!A$2:E$11786,5,FALSE)</f>
        <v>3616</v>
      </c>
      <c r="D12583" s="3" t="s">
        <v>39682</v>
      </c>
      <c r="E12583" s="3"/>
      <c r="F12583" s="3"/>
      <c r="G12583" s="3" t="s">
        <v>39684</v>
      </c>
      <c r="I12583" t="str">
        <f t="shared" si="196"/>
        <v>,(3616,' Marcela Rivera Gabriel','',' 2 2862 8000',')</v>
      </c>
    </row>
    <row r="12584" spans="1:9">
      <c r="A12584" s="3" t="s">
        <v>39685</v>
      </c>
      <c r="B12584" s="3" t="s">
        <v>39681</v>
      </c>
      <c r="C12584" s="3">
        <f>VLOOKUP(B12584,CONSOLIDADO!A$2:E$11786,5,FALSE)</f>
        <v>3616</v>
      </c>
      <c r="D12584" s="3" t="s">
        <v>39682</v>
      </c>
      <c r="E12584" s="3"/>
      <c r="F12584" s="3"/>
      <c r="G12584" s="3" t="s">
        <v>39684</v>
      </c>
      <c r="I12584" t="str">
        <f t="shared" si="196"/>
        <v>,(3616,' Mauricio González Palma','',' 2 2862 8000',')</v>
      </c>
    </row>
    <row r="12585" spans="1:9">
      <c r="A12585" s="3" t="s">
        <v>39687</v>
      </c>
      <c r="B12585" s="3" t="s">
        <v>39686</v>
      </c>
      <c r="C12585" s="3">
        <f>VLOOKUP(B12585,CONSOLIDADO!A$2:E$11786,5,FALSE)</f>
        <v>3617</v>
      </c>
      <c r="D12585" s="3" t="s">
        <v>6312</v>
      </c>
      <c r="E12585" s="3" t="s">
        <v>6739</v>
      </c>
      <c r="F12585" s="3" t="s">
        <v>39688</v>
      </c>
      <c r="G12585" s="3" t="s">
        <v>39689</v>
      </c>
      <c r="I12585" t="str">
        <f t="shared" si="196"/>
        <v>,(3617,' Rodrigo Flores Coobs ',' recepcion@metacontrol.cl',' 2 2222 4047    ', Gerente General')</v>
      </c>
    </row>
    <row r="12586" spans="1:9">
      <c r="A12586" s="3" t="s">
        <v>39690</v>
      </c>
      <c r="B12586" s="3" t="s">
        <v>39686</v>
      </c>
      <c r="C12586" s="3">
        <f>VLOOKUP(B12586,CONSOLIDADO!A$2:E$11786,5,FALSE)</f>
        <v>3617</v>
      </c>
      <c r="D12586" s="3" t="s">
        <v>6312</v>
      </c>
      <c r="E12586" s="3" t="s">
        <v>6986</v>
      </c>
      <c r="F12586" s="3" t="s">
        <v>39688</v>
      </c>
      <c r="G12586" s="3" t="s">
        <v>39689</v>
      </c>
      <c r="I12586" t="str">
        <f t="shared" si="196"/>
        <v>,(3617,' Ignacio Vera Gil ',' recepcion@metacontrol.cl',' 2 2222 4047    ', Gerente de Finanzas')</v>
      </c>
    </row>
    <row r="12587" spans="1:9">
      <c r="A12587" s="3" t="s">
        <v>39691</v>
      </c>
      <c r="B12587" s="3" t="s">
        <v>39686</v>
      </c>
      <c r="C12587" s="3">
        <f>VLOOKUP(B12587,CONSOLIDADO!A$2:E$11786,5,FALSE)</f>
        <v>3617</v>
      </c>
      <c r="D12587" s="3" t="s">
        <v>6312</v>
      </c>
      <c r="E12587" s="3" t="s">
        <v>7140</v>
      </c>
      <c r="F12587" s="3" t="s">
        <v>39688</v>
      </c>
      <c r="G12587" s="3" t="s">
        <v>39689</v>
      </c>
      <c r="I12587" t="str">
        <f t="shared" si="196"/>
        <v>,(3617,' Luis Scarella Ramírez ',' recepcion@metacontrol.cl',' 2 2222 4047    ', Gerente de Ventas')</v>
      </c>
    </row>
    <row r="12588" spans="1:9">
      <c r="A12588" s="3" t="s">
        <v>39693</v>
      </c>
      <c r="B12588" s="3" t="s">
        <v>39692</v>
      </c>
      <c r="C12588" s="3">
        <f>VLOOKUP(B12588,CONSOLIDADO!A$2:E$11786,5,FALSE)</f>
        <v>3618</v>
      </c>
      <c r="D12588" s="3" t="s">
        <v>1445</v>
      </c>
      <c r="E12588" s="3" t="s">
        <v>6905</v>
      </c>
      <c r="F12588" s="3" t="s">
        <v>39694</v>
      </c>
      <c r="G12588" s="3" t="s">
        <v>7421</v>
      </c>
      <c r="I12588" t="str">
        <f t="shared" si="196"/>
        <v>,(3618,' Cristóbal Donoso ',' cdonoso@norglas.cl',' 2 2589 6000    ', Gerente Comercial')</v>
      </c>
    </row>
    <row r="12589" spans="1:9">
      <c r="A12589" s="3" t="s">
        <v>39696</v>
      </c>
      <c r="B12589" s="3" t="s">
        <v>39695</v>
      </c>
      <c r="C12589" s="3">
        <f>VLOOKUP(B12589,CONSOLIDADO!A$2:E$11786,5,FALSE)</f>
        <v>3619</v>
      </c>
      <c r="D12589" s="3" t="s">
        <v>3863</v>
      </c>
      <c r="E12589" s="3"/>
      <c r="F12589" s="3"/>
      <c r="G12589" s="3" t="s">
        <v>39697</v>
      </c>
      <c r="I12589" t="str">
        <f t="shared" si="196"/>
        <v>,(3619,' Rodrigo Maturana Correa','',' 2 2855 1486',')</v>
      </c>
    </row>
    <row r="12590" spans="1:9">
      <c r="A12590" s="3" t="s">
        <v>39698</v>
      </c>
      <c r="B12590" s="3" t="s">
        <v>39695</v>
      </c>
      <c r="C12590" s="3">
        <f>VLOOKUP(B12590,CONSOLIDADO!A$2:E$11786,5,FALSE)</f>
        <v>3619</v>
      </c>
      <c r="D12590" s="3" t="s">
        <v>3863</v>
      </c>
      <c r="E12590" s="3" t="s">
        <v>7250</v>
      </c>
      <c r="F12590" s="3" t="s">
        <v>39699</v>
      </c>
      <c r="G12590" s="3" t="s">
        <v>39700</v>
      </c>
      <c r="I12590" t="str">
        <f t="shared" si="196"/>
        <v>,(3619,' Francisco Andrade García ',' contacto@metalbras.cl',' 2 2855 1486    ', Contador General')</v>
      </c>
    </row>
    <row r="12591" spans="1:9">
      <c r="A12591" s="3" t="s">
        <v>39701</v>
      </c>
      <c r="B12591" s="3" t="s">
        <v>39695</v>
      </c>
      <c r="C12591" s="3">
        <f>VLOOKUP(B12591,CONSOLIDADO!A$2:E$11786,5,FALSE)</f>
        <v>3619</v>
      </c>
      <c r="D12591" s="3" t="s">
        <v>3863</v>
      </c>
      <c r="E12591" s="3"/>
      <c r="F12591" s="3"/>
      <c r="G12591" s="3" t="s">
        <v>39697</v>
      </c>
      <c r="I12591" t="str">
        <f t="shared" si="196"/>
        <v>,(3619,' Cristian Maturana Krögh','',' 2 2855 1486',')</v>
      </c>
    </row>
    <row r="12592" spans="1:9">
      <c r="A12592" s="3" t="s">
        <v>39702</v>
      </c>
      <c r="B12592" s="3" t="s">
        <v>39695</v>
      </c>
      <c r="C12592" s="3">
        <f>VLOOKUP(B12592,CONSOLIDADO!A$2:E$11786,5,FALSE)</f>
        <v>3619</v>
      </c>
      <c r="D12592" s="3" t="s">
        <v>3863</v>
      </c>
      <c r="E12592" s="3"/>
      <c r="F12592" s="3"/>
      <c r="G12592" s="3" t="s">
        <v>39697</v>
      </c>
      <c r="I12592" t="str">
        <f t="shared" si="196"/>
        <v>,(3619,' Rodrigo Maturana Krögh','',' 2 2855 1486',')</v>
      </c>
    </row>
    <row r="12593" spans="1:9">
      <c r="A12593" s="3" t="s">
        <v>39704</v>
      </c>
      <c r="B12593" s="3" t="s">
        <v>39703</v>
      </c>
      <c r="C12593" s="3">
        <f>VLOOKUP(B12593,CONSOLIDADO!A$2:E$11786,5,FALSE)</f>
        <v>3620</v>
      </c>
      <c r="D12593" s="3" t="s">
        <v>3351</v>
      </c>
      <c r="E12593" s="3"/>
      <c r="F12593" s="3"/>
      <c r="G12593" s="3" t="s">
        <v>39705</v>
      </c>
      <c r="I12593" t="str">
        <f t="shared" si="196"/>
        <v>,(3620,' Pablo Arcaya Bakit','',' 2 2857 1936',')</v>
      </c>
    </row>
    <row r="12594" spans="1:9">
      <c r="A12594" s="3" t="s">
        <v>39706</v>
      </c>
      <c r="B12594" s="3" t="s">
        <v>39703</v>
      </c>
      <c r="C12594" s="3">
        <f>VLOOKUP(B12594,CONSOLIDADO!A$2:E$11786,5,FALSE)</f>
        <v>3620</v>
      </c>
      <c r="D12594" s="3" t="s">
        <v>3351</v>
      </c>
      <c r="E12594" s="3"/>
      <c r="F12594" s="3"/>
      <c r="G12594" s="3" t="s">
        <v>39705</v>
      </c>
      <c r="I12594" t="str">
        <f t="shared" si="196"/>
        <v>,(3620,' Hugo Arcaya Abarzúa','',' 2 2857 1936',')</v>
      </c>
    </row>
    <row r="12595" spans="1:9">
      <c r="A12595" s="3" t="s">
        <v>39708</v>
      </c>
      <c r="B12595" s="3" t="s">
        <v>39707</v>
      </c>
      <c r="C12595" s="3">
        <f>VLOOKUP(B12595,CONSOLIDADO!A$2:E$11786,5,FALSE)</f>
        <v>3621</v>
      </c>
      <c r="D12595" s="3" t="s">
        <v>1901</v>
      </c>
      <c r="E12595" s="3" t="s">
        <v>6739</v>
      </c>
      <c r="F12595" s="3" t="s">
        <v>39709</v>
      </c>
      <c r="G12595" s="3" t="s">
        <v>39710</v>
      </c>
      <c r="I12595" t="str">
        <f t="shared" si="196"/>
        <v>,(3621,' Manuel Edmundo Henríquez Canales ',' mhenriquez@metalhsa.cl',' 2 2519 7900    ', Gerente General')</v>
      </c>
    </row>
    <row r="12596" spans="1:9">
      <c r="A12596" s="3" t="s">
        <v>39712</v>
      </c>
      <c r="B12596" s="3" t="s">
        <v>39711</v>
      </c>
      <c r="C12596" s="3">
        <f>VLOOKUP(B12596,CONSOLIDADO!A$2:E$11786,5,FALSE)</f>
        <v>3622</v>
      </c>
      <c r="D12596" s="3" t="s">
        <v>6700</v>
      </c>
      <c r="E12596" s="3" t="s">
        <v>6739</v>
      </c>
      <c r="F12596" s="3" t="s">
        <v>39713</v>
      </c>
      <c r="G12596" s="3" t="s">
        <v>39714</v>
      </c>
      <c r="I12596" t="str">
        <f t="shared" si="196"/>
        <v>,(3622,' Donald Mackenzie ',' comercial@metalmack.cl',' 72 295 4343    ', Gerente General')</v>
      </c>
    </row>
    <row r="12597" spans="1:9">
      <c r="A12597" s="3" t="s">
        <v>39715</v>
      </c>
      <c r="B12597" s="3" t="s">
        <v>39711</v>
      </c>
      <c r="C12597" s="3">
        <f>VLOOKUP(B12597,CONSOLIDADO!A$2:E$11786,5,FALSE)</f>
        <v>3622</v>
      </c>
      <c r="D12597" s="3" t="s">
        <v>6700</v>
      </c>
      <c r="E12597" s="3" t="s">
        <v>8835</v>
      </c>
      <c r="F12597" s="3" t="s">
        <v>39716</v>
      </c>
      <c r="G12597" s="3" t="s">
        <v>39714</v>
      </c>
      <c r="I12597" t="str">
        <f t="shared" si="196"/>
        <v>,(3622,' María José Duarte Romero ',' mjduarte@metalmack.cl',' 72 295 4343    ', Jefe de Administración y Finanzas')</v>
      </c>
    </row>
    <row r="12598" spans="1:9">
      <c r="A12598" s="3" t="s">
        <v>39718</v>
      </c>
      <c r="B12598" s="3" t="s">
        <v>39717</v>
      </c>
      <c r="C12598" s="3">
        <f>VLOOKUP(B12598,CONSOLIDADO!A$2:E$11786,5,FALSE)</f>
        <v>3623</v>
      </c>
      <c r="D12598" s="3" t="s">
        <v>193</v>
      </c>
      <c r="E12598" s="3" t="s">
        <v>6739</v>
      </c>
      <c r="F12598" s="3"/>
      <c r="G12598" s="3" t="s">
        <v>39719</v>
      </c>
      <c r="I12598" t="str">
        <f t="shared" si="196"/>
        <v>,(3623,' Luis Jiménez Gómez ','',' 2 2641 8504    ', Gerente General')</v>
      </c>
    </row>
    <row r="12599" spans="1:9">
      <c r="A12599" s="3" t="s">
        <v>39722</v>
      </c>
      <c r="B12599" s="3" t="s">
        <v>39720</v>
      </c>
      <c r="C12599" s="3">
        <f>VLOOKUP(B12599,CONSOLIDADO!A$2:E$11786,5,FALSE)</f>
        <v>3624</v>
      </c>
      <c r="D12599" s="3" t="s">
        <v>39721</v>
      </c>
      <c r="E12599" s="3" t="s">
        <v>6739</v>
      </c>
      <c r="F12599" s="3" t="s">
        <v>39723</v>
      </c>
      <c r="G12599" s="3" t="s">
        <v>39724</v>
      </c>
      <c r="I12599" t="str">
        <f t="shared" si="196"/>
        <v>,(3624,' Jorge Andrés Andrighetti Cifuentes ',' jorgeandrighetti@andritec.cl',' 2 2896 7500    ', Gerente General')</v>
      </c>
    </row>
    <row r="12600" spans="1:9">
      <c r="A12600" s="3" t="s">
        <v>39726</v>
      </c>
      <c r="B12600" s="3" t="s">
        <v>39725</v>
      </c>
      <c r="C12600" s="3">
        <f>VLOOKUP(B12600,CONSOLIDADO!A$2:E$11786,5,FALSE)</f>
        <v>3625</v>
      </c>
      <c r="D12600" s="3" t="s">
        <v>38242</v>
      </c>
      <c r="E12600" s="3" t="s">
        <v>39727</v>
      </c>
      <c r="F12600" s="3" t="s">
        <v>39728</v>
      </c>
      <c r="G12600" s="3" t="s">
        <v>39729</v>
      </c>
      <c r="I12600" t="str">
        <f t="shared" si="196"/>
        <v>,(3625,' Giancarlo Bacigalupo Ruiz ',' giancarlo@bacigalupo.cl',' 32 223 4358    ', Gerente General / Administración y Finanzas')</v>
      </c>
    </row>
    <row r="12601" spans="1:9">
      <c r="A12601" s="3" t="s">
        <v>39731</v>
      </c>
      <c r="B12601" s="3" t="s">
        <v>39730</v>
      </c>
      <c r="C12601" s="3">
        <f>VLOOKUP(B12601,CONSOLIDADO!A$2:E$11786,5,FALSE)</f>
        <v>3626</v>
      </c>
      <c r="D12601" s="3" t="s">
        <v>5221</v>
      </c>
      <c r="E12601" s="3" t="s">
        <v>14519</v>
      </c>
      <c r="F12601" s="3"/>
      <c r="G12601" s="3" t="s">
        <v>39732</v>
      </c>
      <c r="I12601" t="str">
        <f t="shared" si="196"/>
        <v>,(3626,' Maritza Machuca Barrera ','',' 2 2526 6112    ', Presidenta')</v>
      </c>
    </row>
    <row r="12602" spans="1:9">
      <c r="A12602" s="3" t="s">
        <v>39733</v>
      </c>
      <c r="B12602" s="3" t="s">
        <v>39730</v>
      </c>
      <c r="C12602" s="3">
        <f>VLOOKUP(B12602,CONSOLIDADO!A$2:E$11786,5,FALSE)</f>
        <v>3626</v>
      </c>
      <c r="D12602" s="3" t="s">
        <v>5221</v>
      </c>
      <c r="E12602" s="3"/>
      <c r="F12602" s="3"/>
      <c r="G12602" s="3" t="s">
        <v>39734</v>
      </c>
      <c r="I12602" t="str">
        <f t="shared" si="196"/>
        <v>,(3626,' William Collio Inostroza','',' 2 2526 6112',')</v>
      </c>
    </row>
    <row r="12603" spans="1:9">
      <c r="A12603" s="3" t="s">
        <v>39735</v>
      </c>
      <c r="B12603" s="3" t="s">
        <v>39730</v>
      </c>
      <c r="C12603" s="3">
        <f>VLOOKUP(B12603,CONSOLIDADO!A$2:E$11786,5,FALSE)</f>
        <v>3626</v>
      </c>
      <c r="D12603" s="3" t="s">
        <v>5221</v>
      </c>
      <c r="E12603" s="3" t="s">
        <v>7032</v>
      </c>
      <c r="F12603" s="3" t="s">
        <v>39736</v>
      </c>
      <c r="G12603" s="3" t="s">
        <v>39737</v>
      </c>
      <c r="I12603" t="str">
        <f t="shared" si="196"/>
        <v>,(3626,' Maritza Collio Machuca ',' m.ignacia@metalcollio.com',' 2 2252 6612    ', Gerente Administración y Finanzas')</v>
      </c>
    </row>
    <row r="12604" spans="1:9">
      <c r="A12604" s="3" t="s">
        <v>39740</v>
      </c>
      <c r="B12604" s="3" t="s">
        <v>39738</v>
      </c>
      <c r="C12604" s="3">
        <f>VLOOKUP(B12604,CONSOLIDADO!A$2:E$11786,5,FALSE)</f>
        <v>3627</v>
      </c>
      <c r="D12604" s="3" t="s">
        <v>39739</v>
      </c>
      <c r="E12604" s="3" t="s">
        <v>10060</v>
      </c>
      <c r="F12604" s="3"/>
      <c r="G12604" s="3" t="s">
        <v>39741</v>
      </c>
      <c r="I12604" t="str">
        <f t="shared" si="196"/>
        <v>,(3627,' Cristina Espinoza Astudillo ','',' 2 2813 4725    ', Socia')</v>
      </c>
    </row>
    <row r="12605" spans="1:9">
      <c r="A12605" s="3" t="s">
        <v>39742</v>
      </c>
      <c r="B12605" s="3" t="s">
        <v>39738</v>
      </c>
      <c r="C12605" s="3">
        <f>VLOOKUP(B12605,CONSOLIDADO!A$2:E$11786,5,FALSE)</f>
        <v>3627</v>
      </c>
      <c r="D12605" s="3" t="s">
        <v>39739</v>
      </c>
      <c r="E12605" s="3" t="s">
        <v>6837</v>
      </c>
      <c r="F12605" s="3"/>
      <c r="G12605" s="3" t="s">
        <v>39741</v>
      </c>
      <c r="I12605" t="str">
        <f t="shared" si="196"/>
        <v>,(3627,' Patricio Gutiérrez Merino ','',' 2 2813 4725    ', Socio')</v>
      </c>
    </row>
    <row r="12606" spans="1:9">
      <c r="A12606" s="3" t="s">
        <v>39745</v>
      </c>
      <c r="B12606" s="3" t="s">
        <v>39743</v>
      </c>
      <c r="C12606" s="3">
        <f>VLOOKUP(B12606,CONSOLIDADO!A$2:E$11786,5,FALSE)</f>
        <v>3628</v>
      </c>
      <c r="D12606" s="3" t="s">
        <v>39744</v>
      </c>
      <c r="E12606" s="3" t="s">
        <v>6739</v>
      </c>
      <c r="F12606" s="3" t="s">
        <v>39746</v>
      </c>
      <c r="G12606" s="3" t="s">
        <v>39747</v>
      </c>
      <c r="I12606" t="str">
        <f t="shared" si="196"/>
        <v>,(3628,' Cristián Sinsay Carretti ',' cristian@sinsay.cl',' 2 2740 3600    ', Gerente General')</v>
      </c>
    </row>
    <row r="12607" spans="1:9">
      <c r="A12607" s="3" t="s">
        <v>39748</v>
      </c>
      <c r="B12607" s="3" t="s">
        <v>39743</v>
      </c>
      <c r="C12607" s="3">
        <f>VLOOKUP(B12607,CONSOLIDADO!A$2:E$11786,5,FALSE)</f>
        <v>3628</v>
      </c>
      <c r="D12607" s="3" t="s">
        <v>39744</v>
      </c>
      <c r="E12607" s="3" t="s">
        <v>6905</v>
      </c>
      <c r="F12607" s="3" t="s">
        <v>39749</v>
      </c>
      <c r="G12607" s="3" t="s">
        <v>39747</v>
      </c>
      <c r="I12607" t="str">
        <f t="shared" si="196"/>
        <v>,(3628,' Jorge Sinsay Cabrera ',' ventas@sinsay.cl',' 2 2740 3600    ', Gerente Comercial')</v>
      </c>
    </row>
    <row r="12608" spans="1:9">
      <c r="A12608" s="3" t="s">
        <v>39750</v>
      </c>
      <c r="B12608" s="3" t="s">
        <v>39743</v>
      </c>
      <c r="C12608" s="3">
        <f>VLOOKUP(B12608,CONSOLIDADO!A$2:E$11786,5,FALSE)</f>
        <v>3628</v>
      </c>
      <c r="D12608" s="3" t="s">
        <v>39744</v>
      </c>
      <c r="E12608" s="3" t="s">
        <v>6757</v>
      </c>
      <c r="F12608" s="3" t="s">
        <v>39751</v>
      </c>
      <c r="G12608" s="3" t="s">
        <v>39747</v>
      </c>
      <c r="I12608" t="str">
        <f t="shared" si="196"/>
        <v>,(3628,' Carolina Sinsay Cabrera ',' carolina@sinsay.cl',' 2 2740 3600    ', Gerente de Administración y Finanzas')</v>
      </c>
    </row>
    <row r="12609" spans="1:9">
      <c r="A12609" s="3" t="s">
        <v>39753</v>
      </c>
      <c r="B12609" s="3" t="s">
        <v>39752</v>
      </c>
      <c r="C12609" s="3">
        <f>VLOOKUP(B12609,CONSOLIDADO!A$2:E$11786,5,FALSE)</f>
        <v>3629</v>
      </c>
      <c r="D12609" s="3" t="s">
        <v>1842</v>
      </c>
      <c r="E12609" s="3" t="s">
        <v>7355</v>
      </c>
      <c r="F12609" s="3" t="s">
        <v>39754</v>
      </c>
      <c r="G12609" s="3" t="s">
        <v>39755</v>
      </c>
      <c r="I12609" t="str">
        <f t="shared" si="196"/>
        <v>,(3629,' Jaime Paredes Mittermayer ',' jparedesm@metalpar.cl',' 2 2368 2000    ', Director Comercial')</v>
      </c>
    </row>
    <row r="12610" spans="1:9">
      <c r="A12610" s="3" t="s">
        <v>39756</v>
      </c>
      <c r="B12610" s="3" t="s">
        <v>39752</v>
      </c>
      <c r="C12610" s="3">
        <f>VLOOKUP(B12610,CONSOLIDADO!A$2:E$11786,5,FALSE)</f>
        <v>3629</v>
      </c>
      <c r="D12610" s="3" t="s">
        <v>1842</v>
      </c>
      <c r="E12610" s="3" t="s">
        <v>6757</v>
      </c>
      <c r="F12610" s="3" t="s">
        <v>39757</v>
      </c>
      <c r="G12610" s="3" t="s">
        <v>39755</v>
      </c>
      <c r="I12610" t="str">
        <f t="shared" si="196"/>
        <v>,(3629,' Nicolás Rojas López ',' nrojas@metalpar.cl',' 2 2368 2000    ', Gerente de Administración y Finanzas')</v>
      </c>
    </row>
    <row r="12611" spans="1:9">
      <c r="A12611" s="3" t="s">
        <v>39758</v>
      </c>
      <c r="B12611" s="3" t="s">
        <v>39752</v>
      </c>
      <c r="C12611" s="3">
        <f>VLOOKUP(B12611,CONSOLIDADO!A$2:E$11786,5,FALSE)</f>
        <v>3629</v>
      </c>
      <c r="D12611" s="3" t="s">
        <v>1842</v>
      </c>
      <c r="E12611" s="3" t="s">
        <v>9151</v>
      </c>
      <c r="F12611" s="3" t="s">
        <v>39759</v>
      </c>
      <c r="G12611" s="3" t="s">
        <v>39760</v>
      </c>
      <c r="I12611" t="str">
        <f t="shared" ref="I12611:I12674" si="197">CONCATENATE(",(",C12611,",'",A12611,"','",F12611,"','",G12611,"',",E12611,"')")</f>
        <v>,(3629,' Rodrigo Hidalgo Montecinos ',' rhidalgo@metalpar.cl',' 2 2368 2068    ', Subgerente Comercial')</v>
      </c>
    </row>
    <row r="12612" spans="1:9">
      <c r="A12612" s="3" t="s">
        <v>39762</v>
      </c>
      <c r="B12612" s="3" t="s">
        <v>39761</v>
      </c>
      <c r="C12612" s="3">
        <f>VLOOKUP(B12612,CONSOLIDADO!A$2:E$11786,5,FALSE)</f>
        <v>3630</v>
      </c>
      <c r="D12612" s="3" t="s">
        <v>3415</v>
      </c>
      <c r="E12612" s="3" t="s">
        <v>6739</v>
      </c>
      <c r="F12612" s="3" t="s">
        <v>39763</v>
      </c>
      <c r="G12612" s="3" t="s">
        <v>39764</v>
      </c>
      <c r="I12612" t="str">
        <f t="shared" si="197"/>
        <v>,(3630,' Aquiles Augusto Clavel Valenzuela ',' clavel@clavel.cl',' 2 2683 8908    ', Gerente General')</v>
      </c>
    </row>
    <row r="12613" spans="1:9">
      <c r="A12613" s="3" t="s">
        <v>39765</v>
      </c>
      <c r="B12613" s="3" t="s">
        <v>39761</v>
      </c>
      <c r="C12613" s="3">
        <f>VLOOKUP(B12613,CONSOLIDADO!A$2:E$11786,5,FALSE)</f>
        <v>3630</v>
      </c>
      <c r="D12613" s="3" t="s">
        <v>3415</v>
      </c>
      <c r="E12613" s="3" t="s">
        <v>6757</v>
      </c>
      <c r="F12613" s="3" t="s">
        <v>39763</v>
      </c>
      <c r="G12613" s="3" t="s">
        <v>39764</v>
      </c>
      <c r="I12613" t="str">
        <f t="shared" si="197"/>
        <v>,(3630,' Aquiles Hernán Clavel Opazo ',' clavel@clavel.cl',' 2 2683 8908    ', Gerente de Administración y Finanzas')</v>
      </c>
    </row>
    <row r="12614" spans="1:9">
      <c r="A12614" s="3" t="s">
        <v>39767</v>
      </c>
      <c r="B12614" s="3" t="s">
        <v>39766</v>
      </c>
      <c r="C12614" s="3">
        <f>VLOOKUP(B12614,CONSOLIDADO!A$2:E$11786,5,FALSE)</f>
        <v>3631</v>
      </c>
      <c r="D12614" s="3" t="s">
        <v>5221</v>
      </c>
      <c r="E12614" s="3" t="s">
        <v>6813</v>
      </c>
      <c r="F12614" s="3" t="s">
        <v>39768</v>
      </c>
      <c r="G12614" s="3" t="s">
        <v>39769</v>
      </c>
      <c r="I12614" t="str">
        <f t="shared" si="197"/>
        <v>,(3631,' Fernando José Acuña Tagle ',' fernando@fat.cl',' 2 2355 5100    ', Presidente')</v>
      </c>
    </row>
    <row r="12615" spans="1:9">
      <c r="A12615" s="3" t="s">
        <v>39770</v>
      </c>
      <c r="B12615" s="3" t="s">
        <v>39766</v>
      </c>
      <c r="C12615" s="3">
        <f>VLOOKUP(B12615,CONSOLIDADO!A$2:E$11786,5,FALSE)</f>
        <v>3631</v>
      </c>
      <c r="D12615" s="3" t="s">
        <v>5221</v>
      </c>
      <c r="E12615" s="3" t="s">
        <v>6739</v>
      </c>
      <c r="F12615" s="3" t="s">
        <v>39771</v>
      </c>
      <c r="G12615" s="3" t="s">
        <v>39769</v>
      </c>
      <c r="I12615" t="str">
        <f t="shared" si="197"/>
        <v>,(3631,' Fernando Acuña Brücher ',' facuna@fat.cl',' 2 2355 5100    ', Gerente General')</v>
      </c>
    </row>
    <row r="12616" spans="1:9">
      <c r="A12616" s="3" t="s">
        <v>39772</v>
      </c>
      <c r="B12616" s="3" t="s">
        <v>39766</v>
      </c>
      <c r="C12616" s="3">
        <f>VLOOKUP(B12616,CONSOLIDADO!A$2:E$11786,5,FALSE)</f>
        <v>3631</v>
      </c>
      <c r="D12616" s="3" t="s">
        <v>5221</v>
      </c>
      <c r="E12616" s="3" t="s">
        <v>6986</v>
      </c>
      <c r="F12616" s="3" t="s">
        <v>39773</v>
      </c>
      <c r="G12616" s="3" t="s">
        <v>39769</v>
      </c>
      <c r="I12616" t="str">
        <f t="shared" si="197"/>
        <v>,(3631,' María Soledad Acuña Brücher ',' sacuna@fat.cl',' 2 2355 5100    ', Gerente de Finanzas')</v>
      </c>
    </row>
    <row r="12617" spans="1:9">
      <c r="A12617" s="3" t="s">
        <v>39774</v>
      </c>
      <c r="B12617" s="3" t="s">
        <v>39766</v>
      </c>
      <c r="C12617" s="3">
        <f>VLOOKUP(B12617,CONSOLIDADO!A$2:E$11786,5,FALSE)</f>
        <v>3631</v>
      </c>
      <c r="D12617" s="3" t="s">
        <v>5221</v>
      </c>
      <c r="E12617" s="3" t="s">
        <v>6905</v>
      </c>
      <c r="F12617" s="3" t="s">
        <v>39775</v>
      </c>
      <c r="G12617" s="3" t="s">
        <v>39769</v>
      </c>
      <c r="I12617" t="str">
        <f t="shared" si="197"/>
        <v>,(3631,' Héctor Igor Scrofft Aliaga ',' iscrofft@fat.cl',' 2 2355 5100    ', Gerente Comercial')</v>
      </c>
    </row>
    <row r="12618" spans="1:9">
      <c r="A12618" s="3" t="s">
        <v>39777</v>
      </c>
      <c r="B12618" s="3" t="s">
        <v>39776</v>
      </c>
      <c r="C12618" s="3">
        <f>VLOOKUP(B12618,CONSOLIDADO!A$2:E$11786,5,FALSE)</f>
        <v>3632</v>
      </c>
      <c r="D12618" s="3" t="s">
        <v>5221</v>
      </c>
      <c r="E12618" s="3" t="s">
        <v>6739</v>
      </c>
      <c r="F12618" s="3" t="s">
        <v>39778</v>
      </c>
      <c r="G12618" s="3" t="s">
        <v>39779</v>
      </c>
      <c r="I12618" t="str">
        <f t="shared" si="197"/>
        <v>,(3632,' Germán A. Gaymer Rowe ',' info@anclajes.cl',' 2 2435 2020    ', Gerente General')</v>
      </c>
    </row>
    <row r="12619" spans="1:9">
      <c r="A12619" s="3" t="s">
        <v>39780</v>
      </c>
      <c r="B12619" s="3" t="s">
        <v>39776</v>
      </c>
      <c r="C12619" s="3">
        <f>VLOOKUP(B12619,CONSOLIDADO!A$2:E$11786,5,FALSE)</f>
        <v>3632</v>
      </c>
      <c r="D12619" s="3" t="s">
        <v>5221</v>
      </c>
      <c r="E12619" s="3"/>
      <c r="F12619" s="3"/>
      <c r="G12619" s="3" t="s">
        <v>39781</v>
      </c>
      <c r="I12619" t="str">
        <f t="shared" si="197"/>
        <v>,(3632,' Manuel Saldías Seguel','',' 2 2435 2020',')</v>
      </c>
    </row>
    <row r="12620" spans="1:9">
      <c r="A12620" s="3" t="s">
        <v>39783</v>
      </c>
      <c r="B12620" s="3" t="s">
        <v>39782</v>
      </c>
      <c r="C12620" s="3">
        <f>VLOOKUP(B12620,CONSOLIDADO!A$2:E$11786,5,FALSE)</f>
        <v>3633</v>
      </c>
      <c r="D12620" s="3" t="s">
        <v>5248</v>
      </c>
      <c r="E12620" s="3" t="s">
        <v>6739</v>
      </c>
      <c r="F12620" s="3" t="s">
        <v>39784</v>
      </c>
      <c r="G12620" s="3" t="s">
        <v>39785</v>
      </c>
      <c r="I12620" t="str">
        <f t="shared" si="197"/>
        <v>,(3633,' Walter Hund Villagra ',' whund@hund.cl',' 45 238 1009    ', Gerente General')</v>
      </c>
    </row>
    <row r="12621" spans="1:9">
      <c r="A12621" s="3" t="s">
        <v>39786</v>
      </c>
      <c r="B12621" s="3" t="s">
        <v>39782</v>
      </c>
      <c r="C12621" s="3">
        <f>VLOOKUP(B12621,CONSOLIDADO!A$2:E$11786,5,FALSE)</f>
        <v>3633</v>
      </c>
      <c r="D12621" s="3" t="s">
        <v>5248</v>
      </c>
      <c r="E12621" s="3" t="s">
        <v>15372</v>
      </c>
      <c r="F12621" s="3" t="s">
        <v>39787</v>
      </c>
      <c r="G12621" s="3" t="s">
        <v>39785</v>
      </c>
      <c r="I12621" t="str">
        <f t="shared" si="197"/>
        <v>,(3633,' Franz Hund Breuer ',' fhund@hund.cl',' 45 238 1009    ', Jefe Comercial')</v>
      </c>
    </row>
    <row r="12622" spans="1:9">
      <c r="A12622" s="3" t="s">
        <v>39788</v>
      </c>
      <c r="B12622" s="3" t="s">
        <v>39782</v>
      </c>
      <c r="C12622" s="3">
        <f>VLOOKUP(B12622,CONSOLIDADO!A$2:E$11786,5,FALSE)</f>
        <v>3633</v>
      </c>
      <c r="D12622" s="3" t="s">
        <v>5248</v>
      </c>
      <c r="E12622" s="3"/>
      <c r="F12622" s="3"/>
      <c r="G12622" s="3" t="s">
        <v>39789</v>
      </c>
      <c r="I12622" t="str">
        <f t="shared" si="197"/>
        <v>,(3633,' Elisabeth Breuer','',' 45 238 1009',')</v>
      </c>
    </row>
    <row r="12623" spans="1:9">
      <c r="A12623" s="3" t="s">
        <v>39791</v>
      </c>
      <c r="B12623" s="3" t="s">
        <v>39790</v>
      </c>
      <c r="C12623" s="3">
        <f>VLOOKUP(B12623,CONSOLIDADO!A$2:E$11786,5,FALSE)</f>
        <v>3634</v>
      </c>
      <c r="D12623" s="3" t="s">
        <v>5221</v>
      </c>
      <c r="E12623" s="3"/>
      <c r="F12623" s="3"/>
      <c r="G12623" s="3" t="s">
        <v>39792</v>
      </c>
      <c r="I12623" t="str">
        <f t="shared" si="197"/>
        <v>,(3634,' Sergio Echeverría Brito','',' 2 2273 1933',')</v>
      </c>
    </row>
    <row r="12624" spans="1:9">
      <c r="A12624" s="3" t="s">
        <v>39793</v>
      </c>
      <c r="B12624" s="3" t="s">
        <v>39790</v>
      </c>
      <c r="C12624" s="3">
        <f>VLOOKUP(B12624,CONSOLIDADO!A$2:E$11786,5,FALSE)</f>
        <v>3634</v>
      </c>
      <c r="D12624" s="3" t="s">
        <v>5221</v>
      </c>
      <c r="E12624" s="3" t="s">
        <v>7921</v>
      </c>
      <c r="F12624" s="3" t="s">
        <v>39794</v>
      </c>
      <c r="G12624" s="3" t="s">
        <v>39795</v>
      </c>
      <c r="I12624" t="str">
        <f t="shared" si="197"/>
        <v>,(3634,' Jesús Diez Martínez ',' mit@mit.cl',' 2 2273 1933    ', Dueño')</v>
      </c>
    </row>
    <row r="12625" spans="1:9">
      <c r="A12625" s="3" t="s">
        <v>39796</v>
      </c>
      <c r="B12625" s="3" t="s">
        <v>39790</v>
      </c>
      <c r="C12625" s="3">
        <f>VLOOKUP(B12625,CONSOLIDADO!A$2:E$11786,5,FALSE)</f>
        <v>3634</v>
      </c>
      <c r="D12625" s="3" t="s">
        <v>5221</v>
      </c>
      <c r="E12625" s="3" t="s">
        <v>7921</v>
      </c>
      <c r="F12625" s="3" t="s">
        <v>39794</v>
      </c>
      <c r="G12625" s="3" t="s">
        <v>39795</v>
      </c>
      <c r="I12625" t="str">
        <f t="shared" si="197"/>
        <v>,(3634,' José Rafael Diez Martínez ',' mit@mit.cl',' 2 2273 1933    ', Dueño')</v>
      </c>
    </row>
    <row r="12626" spans="1:9">
      <c r="A12626" s="3" t="s">
        <v>39798</v>
      </c>
      <c r="B12626" s="3" t="s">
        <v>39797</v>
      </c>
      <c r="C12626" s="3">
        <f>VLOOKUP(B12626,CONSOLIDADO!A$2:E$11786,5,FALSE)</f>
        <v>3635</v>
      </c>
      <c r="D12626" s="3" t="s">
        <v>5221</v>
      </c>
      <c r="E12626" s="3" t="s">
        <v>6739</v>
      </c>
      <c r="F12626" s="3" t="s">
        <v>39799</v>
      </c>
      <c r="G12626" s="3" t="s">
        <v>39800</v>
      </c>
      <c r="I12626" t="str">
        <f t="shared" si="197"/>
        <v>,(3635,' Hugo Lavín Moscoso ',' hlavin@metalurgicalavin.cl',' 2 2623 4259    ', Gerente General')</v>
      </c>
    </row>
    <row r="12627" spans="1:9">
      <c r="A12627" s="3" t="s">
        <v>39801</v>
      </c>
      <c r="B12627" s="3" t="s">
        <v>39797</v>
      </c>
      <c r="C12627" s="3">
        <f>VLOOKUP(B12627,CONSOLIDADO!A$2:E$11786,5,FALSE)</f>
        <v>3635</v>
      </c>
      <c r="D12627" s="3" t="s">
        <v>5221</v>
      </c>
      <c r="E12627" s="3" t="s">
        <v>6905</v>
      </c>
      <c r="F12627" s="3" t="s">
        <v>39802</v>
      </c>
      <c r="G12627" s="3" t="s">
        <v>39800</v>
      </c>
      <c r="I12627" t="str">
        <f t="shared" si="197"/>
        <v>,(3635,' Mauricio Lavín Moscoso ',' mlavin@metalurgicalavin.cl',' 2 2623 4259    ', Gerente Comercial')</v>
      </c>
    </row>
    <row r="12628" spans="1:9">
      <c r="A12628" s="3" t="s">
        <v>39803</v>
      </c>
      <c r="B12628" s="3" t="s">
        <v>39797</v>
      </c>
      <c r="C12628" s="3">
        <f>VLOOKUP(B12628,CONSOLIDADO!A$2:E$11786,5,FALSE)</f>
        <v>3635</v>
      </c>
      <c r="D12628" s="3" t="s">
        <v>5221</v>
      </c>
      <c r="E12628" s="3" t="s">
        <v>6757</v>
      </c>
      <c r="F12628" s="3" t="s">
        <v>39804</v>
      </c>
      <c r="G12628" s="3" t="s">
        <v>39800</v>
      </c>
      <c r="I12628" t="str">
        <f t="shared" si="197"/>
        <v>,(3635,' Patricia Lavín Moscoso ',' patricial@manquehue.net',' 2 2623 4259    ', Gerente de Administración y Finanzas')</v>
      </c>
    </row>
    <row r="12629" spans="1:9">
      <c r="A12629" s="3" t="s">
        <v>39806</v>
      </c>
      <c r="B12629" s="3" t="s">
        <v>39805</v>
      </c>
      <c r="C12629" s="3">
        <f>VLOOKUP(B12629,CONSOLIDADO!A$2:E$11786,5,FALSE)</f>
        <v>3636</v>
      </c>
      <c r="D12629" s="3" t="s">
        <v>1008</v>
      </c>
      <c r="E12629" s="3" t="s">
        <v>39807</v>
      </c>
      <c r="F12629" s="3" t="s">
        <v>39808</v>
      </c>
      <c r="G12629" s="3" t="s">
        <v>39809</v>
      </c>
      <c r="I12629" t="str">
        <f t="shared" si="197"/>
        <v>,(3636,' Ignacio Domeyko Matte ',' idomeyko@manlac.cl',' 2 2320 6731    ', Director Ejecutivo y Representante Legal')</v>
      </c>
    </row>
    <row r="12630" spans="1:9">
      <c r="A12630" s="3" t="s">
        <v>39810</v>
      </c>
      <c r="B12630" s="3" t="s">
        <v>39805</v>
      </c>
      <c r="C12630" s="3">
        <f>VLOOKUP(B12630,CONSOLIDADO!A$2:E$11786,5,FALSE)</f>
        <v>3636</v>
      </c>
      <c r="D12630" s="3" t="s">
        <v>1008</v>
      </c>
      <c r="E12630" s="3" t="s">
        <v>6850</v>
      </c>
      <c r="F12630" s="3" t="s">
        <v>39811</v>
      </c>
      <c r="G12630" s="3" t="s">
        <v>39812</v>
      </c>
      <c r="I12630" t="str">
        <f t="shared" si="197"/>
        <v>,(3636,' Sergio Calvo Rodríguez ',' scalvo@manlac.cl',' 2 2320 6732    ', Director')</v>
      </c>
    </row>
    <row r="12631" spans="1:9">
      <c r="A12631" s="3" t="s">
        <v>39813</v>
      </c>
      <c r="B12631" s="3" t="s">
        <v>39805</v>
      </c>
      <c r="C12631" s="3">
        <f>VLOOKUP(B12631,CONSOLIDADO!A$2:E$11786,5,FALSE)</f>
        <v>3636</v>
      </c>
      <c r="D12631" s="3" t="s">
        <v>1008</v>
      </c>
      <c r="E12631" s="3" t="s">
        <v>6757</v>
      </c>
      <c r="F12631" s="3" t="s">
        <v>39814</v>
      </c>
      <c r="G12631" s="3" t="s">
        <v>39815</v>
      </c>
      <c r="I12631" t="str">
        <f t="shared" si="197"/>
        <v>,(3636,' Cecilia Jaque ',' cjaque@manlac.cl',' 2 2320 6738    ', Gerente de Administración y Finanzas')</v>
      </c>
    </row>
    <row r="12632" spans="1:9">
      <c r="A12632" s="3" t="s">
        <v>39816</v>
      </c>
      <c r="B12632" s="3" t="s">
        <v>39805</v>
      </c>
      <c r="C12632" s="3">
        <f>VLOOKUP(B12632,CONSOLIDADO!A$2:E$11786,5,FALSE)</f>
        <v>3636</v>
      </c>
      <c r="D12632" s="3" t="s">
        <v>1008</v>
      </c>
      <c r="E12632" s="3"/>
      <c r="F12632" s="3"/>
      <c r="G12632" s="3" t="s">
        <v>39817</v>
      </c>
      <c r="I12632" t="str">
        <f t="shared" si="197"/>
        <v>,(3636,' Raúl Saa Inostroza','',' 2 2320 6734',')</v>
      </c>
    </row>
    <row r="12633" spans="1:9">
      <c r="A12633" s="3" t="s">
        <v>39818</v>
      </c>
      <c r="B12633" s="3" t="s">
        <v>39805</v>
      </c>
      <c r="C12633" s="3">
        <f>VLOOKUP(B12633,CONSOLIDADO!A$2:E$11786,5,FALSE)</f>
        <v>3636</v>
      </c>
      <c r="D12633" s="3" t="s">
        <v>1008</v>
      </c>
      <c r="E12633" s="3"/>
      <c r="F12633" s="3"/>
      <c r="G12633" s="3" t="s">
        <v>39819</v>
      </c>
      <c r="I12633" t="str">
        <f t="shared" si="197"/>
        <v>,(3636,' Jorge Landaeta Mendoza','',' 2 2320 6735',')</v>
      </c>
    </row>
    <row r="12634" spans="1:9">
      <c r="A12634" s="3" t="s">
        <v>39821</v>
      </c>
      <c r="B12634" s="3" t="s">
        <v>39820</v>
      </c>
      <c r="C12634" s="3">
        <f>VLOOKUP(B12634,CONSOLIDADO!A$2:E$11786,5,FALSE)</f>
        <v>3637</v>
      </c>
      <c r="D12634" s="3" t="s">
        <v>3351</v>
      </c>
      <c r="E12634" s="3" t="s">
        <v>6739</v>
      </c>
      <c r="F12634" s="3" t="s">
        <v>39822</v>
      </c>
      <c r="G12634" s="3" t="s">
        <v>39823</v>
      </c>
      <c r="I12634" t="str">
        <f t="shared" si="197"/>
        <v>,(3637,' Enrique García-Huidobro Toro ',' metalurgica@mettal.cl',' 2 2739 0156    ', Gerente General')</v>
      </c>
    </row>
    <row r="12635" spans="1:9">
      <c r="A12635" s="3" t="s">
        <v>39824</v>
      </c>
      <c r="B12635" s="3" t="s">
        <v>39820</v>
      </c>
      <c r="C12635" s="3">
        <f>VLOOKUP(B12635,CONSOLIDADO!A$2:E$11786,5,FALSE)</f>
        <v>3637</v>
      </c>
      <c r="D12635" s="3" t="s">
        <v>3351</v>
      </c>
      <c r="E12635" s="3" t="s">
        <v>6765</v>
      </c>
      <c r="F12635" s="3" t="s">
        <v>39822</v>
      </c>
      <c r="G12635" s="3" t="s">
        <v>39823</v>
      </c>
      <c r="I12635" t="str">
        <f t="shared" si="197"/>
        <v>,(3637,' Davor Stancic-Rokotov Holger ',' metalurgica@mettal.cl',' 2 2739 0156    ', Gerente de Operaciones')</v>
      </c>
    </row>
    <row r="12636" spans="1:9">
      <c r="A12636" s="3" t="s">
        <v>29716</v>
      </c>
      <c r="B12636" s="3" t="s">
        <v>57804</v>
      </c>
      <c r="C12636" s="3">
        <f>VLOOKUP(B12636,CONSOLIDADO!A$2:E$11786,5,FALSE)</f>
        <v>3558</v>
      </c>
      <c r="D12636" s="3" t="s">
        <v>39825</v>
      </c>
      <c r="E12636" s="3" t="s">
        <v>6739</v>
      </c>
      <c r="F12636" s="3" t="s">
        <v>29717</v>
      </c>
      <c r="G12636" s="3" t="s">
        <v>39826</v>
      </c>
      <c r="I12636" t="str">
        <f t="shared" si="197"/>
        <v>,(3558,' Eduardo Brenner Grunpeter ',' ebrenner@cromados.cl',' 2 2779 4091    ', Gerente General')</v>
      </c>
    </row>
    <row r="12637" spans="1:9">
      <c r="A12637" s="3" t="s">
        <v>39827</v>
      </c>
      <c r="B12637" s="3" t="s">
        <v>57804</v>
      </c>
      <c r="C12637" s="3">
        <f>VLOOKUP(B12637,CONSOLIDADO!A$2:E$11786,5,FALSE)</f>
        <v>3558</v>
      </c>
      <c r="D12637" s="3" t="s">
        <v>39825</v>
      </c>
      <c r="E12637" s="3" t="s">
        <v>7136</v>
      </c>
      <c r="F12637" s="3" t="s">
        <v>39828</v>
      </c>
      <c r="G12637" s="3" t="s">
        <v>39826</v>
      </c>
      <c r="I12637" t="str">
        <f t="shared" si="197"/>
        <v>,(3558,' Marcelo Brenner Herz ',' metalurgica@metmunchen.cl',' 2 2779 4091    ', Gerente de Marketing')</v>
      </c>
    </row>
    <row r="12638" spans="1:9">
      <c r="A12638" s="3" t="s">
        <v>29719</v>
      </c>
      <c r="B12638" s="3" t="s">
        <v>57804</v>
      </c>
      <c r="C12638" s="3">
        <f>VLOOKUP(B12638,CONSOLIDADO!A$2:E$11786,5,FALSE)</f>
        <v>3558</v>
      </c>
      <c r="D12638" s="3" t="s">
        <v>39825</v>
      </c>
      <c r="E12638" s="3" t="s">
        <v>8037</v>
      </c>
      <c r="F12638" s="3" t="s">
        <v>29720</v>
      </c>
      <c r="G12638" s="3" t="s">
        <v>39826</v>
      </c>
      <c r="I12638" t="str">
        <f t="shared" si="197"/>
        <v>,(3558,' Miguel Garrido Soto ',' mgarrido@cromados.cl',' 2 2779 4091    ', Jefe de Personal')</v>
      </c>
    </row>
    <row r="12639" spans="1:9">
      <c r="A12639" s="3" t="s">
        <v>39831</v>
      </c>
      <c r="B12639" s="3" t="s">
        <v>39829</v>
      </c>
      <c r="C12639" s="3">
        <f>VLOOKUP(B12639,CONSOLIDADO!A$2:E$11786,5,FALSE)</f>
        <v>3639</v>
      </c>
      <c r="D12639" s="3" t="s">
        <v>39830</v>
      </c>
      <c r="E12639" s="3" t="s">
        <v>6739</v>
      </c>
      <c r="F12639" s="3" t="s">
        <v>39832</v>
      </c>
      <c r="G12639" s="3" t="s">
        <v>39833</v>
      </c>
      <c r="I12639" t="str">
        <f t="shared" si="197"/>
        <v>,(3639,' Jorge Villarroel Carrasco ',' segaltda@gmail.com',' 2 2683 1024    ', Gerente General')</v>
      </c>
    </row>
    <row r="12640" spans="1:9">
      <c r="A12640" s="3" t="s">
        <v>39834</v>
      </c>
      <c r="B12640" s="3" t="s">
        <v>39829</v>
      </c>
      <c r="C12640" s="3">
        <f>VLOOKUP(B12640,CONSOLIDADO!A$2:E$11786,5,FALSE)</f>
        <v>3639</v>
      </c>
      <c r="D12640" s="3" t="s">
        <v>39830</v>
      </c>
      <c r="E12640" s="3"/>
      <c r="F12640" s="3"/>
      <c r="G12640" s="3" t="s">
        <v>39835</v>
      </c>
      <c r="I12640" t="str">
        <f t="shared" si="197"/>
        <v>,(3639,' Elsa Salgado Ponce','',' 2 2683 1024',')</v>
      </c>
    </row>
    <row r="12641" spans="1:9">
      <c r="A12641" s="3" t="s">
        <v>39837</v>
      </c>
      <c r="B12641" s="3" t="s">
        <v>39836</v>
      </c>
      <c r="C12641" s="3">
        <f>VLOOKUP(B12641,CONSOLIDADO!A$2:E$11786,5,FALSE)</f>
        <v>3640</v>
      </c>
      <c r="D12641" s="3" t="s">
        <v>5449</v>
      </c>
      <c r="E12641" s="3"/>
      <c r="F12641" s="3"/>
      <c r="G12641" s="3" t="s">
        <v>39838</v>
      </c>
      <c r="I12641" t="str">
        <f t="shared" si="197"/>
        <v>,(3640,' Alexandro Rafael Silva Drouillas','',' 2 2587 9900',')</v>
      </c>
    </row>
    <row r="12642" spans="1:9">
      <c r="A12642" s="3" t="s">
        <v>39839</v>
      </c>
      <c r="B12642" s="3" t="s">
        <v>39836</v>
      </c>
      <c r="C12642" s="3">
        <f>VLOOKUP(B12642,CONSOLIDADO!A$2:E$11786,5,FALSE)</f>
        <v>3640</v>
      </c>
      <c r="D12642" s="3" t="s">
        <v>5449</v>
      </c>
      <c r="E12642" s="3" t="s">
        <v>6986</v>
      </c>
      <c r="F12642" s="3" t="s">
        <v>39840</v>
      </c>
      <c r="G12642" s="3" t="s">
        <v>39841</v>
      </c>
      <c r="I12642" t="str">
        <f t="shared" si="197"/>
        <v>,(3640,' Maribel Reyes ',' maribel.reyes@silcosil.cl',' 2 2587 9900    ', Gerente de Finanzas')</v>
      </c>
    </row>
    <row r="12643" spans="1:9">
      <c r="A12643" s="3" t="s">
        <v>39842</v>
      </c>
      <c r="B12643" s="3" t="s">
        <v>39836</v>
      </c>
      <c r="C12643" s="3">
        <f>VLOOKUP(B12643,CONSOLIDADO!A$2:E$11786,5,FALSE)</f>
        <v>3640</v>
      </c>
      <c r="D12643" s="3" t="s">
        <v>5449</v>
      </c>
      <c r="E12643" s="3" t="s">
        <v>6886</v>
      </c>
      <c r="F12643" s="3" t="s">
        <v>39843</v>
      </c>
      <c r="G12643" s="3" t="s">
        <v>39841</v>
      </c>
      <c r="I12643" t="str">
        <f t="shared" si="197"/>
        <v>,(3640,' Eduardo Vaccaro ',' eduardo.vaccaro@silcosil.cl',' 2 2587 9900    ', Gerente de Recursos Humanos')</v>
      </c>
    </row>
    <row r="12644" spans="1:9">
      <c r="A12644" s="3" t="s">
        <v>39846</v>
      </c>
      <c r="B12644" s="3" t="s">
        <v>39844</v>
      </c>
      <c r="C12644" s="3">
        <f>VLOOKUP(B12644,CONSOLIDADO!A$2:E$11786,5,FALSE)</f>
        <v>3641</v>
      </c>
      <c r="D12644" s="3" t="s">
        <v>39845</v>
      </c>
      <c r="E12644" s="3" t="s">
        <v>6739</v>
      </c>
      <c r="F12644" s="3" t="s">
        <v>39847</v>
      </c>
      <c r="G12644" s="3" t="s">
        <v>39848</v>
      </c>
      <c r="I12644" t="str">
        <f t="shared" si="197"/>
        <v>,(3641,' Carlos Quintana Hoffa ',' cquinta@metsud.cl',' 2 2424 5840    ', Gerente General')</v>
      </c>
    </row>
    <row r="12645" spans="1:9">
      <c r="A12645" s="3" t="s">
        <v>39849</v>
      </c>
      <c r="B12645" s="3" t="s">
        <v>39844</v>
      </c>
      <c r="C12645" s="3">
        <f>VLOOKUP(B12645,CONSOLIDADO!A$2:E$11786,5,FALSE)</f>
        <v>3641</v>
      </c>
      <c r="D12645" s="3" t="s">
        <v>39845</v>
      </c>
      <c r="E12645" s="3" t="s">
        <v>6989</v>
      </c>
      <c r="F12645" s="3" t="s">
        <v>39850</v>
      </c>
      <c r="G12645" s="3" t="s">
        <v>39848</v>
      </c>
      <c r="I12645" t="str">
        <f t="shared" si="197"/>
        <v>,(3641,' Luis Zúñiga Montes ',' lzuniga@metsud.cl',' 2 2424 5840    ', Jefe de Recursos Humanos')</v>
      </c>
    </row>
    <row r="12646" spans="1:9">
      <c r="A12646" s="3" t="s">
        <v>39852</v>
      </c>
      <c r="B12646" s="3" t="s">
        <v>39851</v>
      </c>
      <c r="C12646" s="3">
        <f>VLOOKUP(B12646,CONSOLIDADO!A$2:E$11786,5,FALSE)</f>
        <v>3642</v>
      </c>
      <c r="D12646" s="3" t="s">
        <v>5221</v>
      </c>
      <c r="E12646" s="3"/>
      <c r="F12646" s="3"/>
      <c r="G12646" s="3" t="s">
        <v>36286</v>
      </c>
      <c r="I12646" t="str">
        <f t="shared" si="197"/>
        <v>,(3642,' Gerhard Rosenbaum Spier','',' 2 2923 6400',')</v>
      </c>
    </row>
    <row r="12647" spans="1:9">
      <c r="A12647" s="3" t="s">
        <v>36283</v>
      </c>
      <c r="B12647" s="3" t="s">
        <v>39851</v>
      </c>
      <c r="C12647" s="3">
        <f>VLOOKUP(B12647,CONSOLIDADO!A$2:E$11786,5,FALSE)</f>
        <v>3642</v>
      </c>
      <c r="D12647" s="3" t="s">
        <v>5221</v>
      </c>
      <c r="E12647" s="3" t="s">
        <v>6739</v>
      </c>
      <c r="F12647" s="3" t="s">
        <v>36284</v>
      </c>
      <c r="G12647" s="3" t="s">
        <v>36282</v>
      </c>
      <c r="I12647" t="str">
        <f t="shared" si="197"/>
        <v>,(3642,' Thomas Seelmann Rosenbaum ',' tseelmann@wintersa.cl',' 2 2923 6400    ', Gerente General')</v>
      </c>
    </row>
    <row r="12648" spans="1:9">
      <c r="A12648" s="3" t="s">
        <v>39853</v>
      </c>
      <c r="B12648" s="3" t="s">
        <v>39851</v>
      </c>
      <c r="C12648" s="3">
        <f>VLOOKUP(B12648,CONSOLIDADO!A$2:E$11786,5,FALSE)</f>
        <v>3642</v>
      </c>
      <c r="D12648" s="3" t="s">
        <v>5221</v>
      </c>
      <c r="E12648" s="3" t="s">
        <v>39854</v>
      </c>
      <c r="F12648" s="3" t="s">
        <v>39855</v>
      </c>
      <c r="G12648" s="3" t="s">
        <v>36282</v>
      </c>
      <c r="I12648" t="str">
        <f t="shared" si="197"/>
        <v>,(3642,' Edith Chávez Salazar ',' d.contab@wintersa.cl',' 2 2923 6400    ', Jefa Administración y Finanzas')</v>
      </c>
    </row>
    <row r="12649" spans="1:9">
      <c r="A12649" s="3" t="s">
        <v>39857</v>
      </c>
      <c r="B12649" s="3" t="s">
        <v>39856</v>
      </c>
      <c r="C12649" s="3">
        <f>VLOOKUP(B12649,CONSOLIDADO!A$2:E$11786,5,FALSE)</f>
        <v>3643</v>
      </c>
      <c r="D12649" s="3" t="s">
        <v>5673</v>
      </c>
      <c r="E12649" s="3"/>
      <c r="F12649" s="3"/>
      <c r="G12649" s="3" t="s">
        <v>39858</v>
      </c>
      <c r="I12649" t="str">
        <f t="shared" si="197"/>
        <v>,(3643,' Enrique Swett Muñoz','',' 32 263 0332',')</v>
      </c>
    </row>
    <row r="12650" spans="1:9">
      <c r="A12650" s="3" t="s">
        <v>39859</v>
      </c>
      <c r="B12650" s="3" t="s">
        <v>39856</v>
      </c>
      <c r="C12650" s="3">
        <f>VLOOKUP(B12650,CONSOLIDADO!A$2:E$11786,5,FALSE)</f>
        <v>3643</v>
      </c>
      <c r="D12650" s="3" t="s">
        <v>5673</v>
      </c>
      <c r="E12650" s="3" t="s">
        <v>6739</v>
      </c>
      <c r="F12650" s="3" t="s">
        <v>39860</v>
      </c>
      <c r="G12650" s="3" t="s">
        <v>39861</v>
      </c>
      <c r="I12650" t="str">
        <f t="shared" si="197"/>
        <v>,(3643,' Sebastián Ducci Ossa ',' sducci@metalval.cl',' 32 263 0332    ', Gerente General')</v>
      </c>
    </row>
    <row r="12651" spans="1:9">
      <c r="A12651" s="3" t="s">
        <v>39863</v>
      </c>
      <c r="B12651" s="3" t="s">
        <v>39862</v>
      </c>
      <c r="C12651" s="3">
        <f>VLOOKUP(B12651,CONSOLIDADO!A$2:E$11786,5,FALSE)</f>
        <v>3644</v>
      </c>
      <c r="D12651" s="3" t="s">
        <v>5632</v>
      </c>
      <c r="E12651" s="3" t="s">
        <v>7471</v>
      </c>
      <c r="F12651" s="3"/>
      <c r="G12651" s="3" t="s">
        <v>39864</v>
      </c>
      <c r="I12651" t="str">
        <f t="shared" si="197"/>
        <v>,(3644,' Renato Vallejos Krug ','',' 2 2438 7500    ', Director General')</v>
      </c>
    </row>
    <row r="12652" spans="1:9">
      <c r="A12652" s="3" t="s">
        <v>39865</v>
      </c>
      <c r="B12652" s="3" t="s">
        <v>39862</v>
      </c>
      <c r="C12652" s="3">
        <f>VLOOKUP(B12652,CONSOLIDADO!A$2:E$11786,5,FALSE)</f>
        <v>3644</v>
      </c>
      <c r="D12652" s="3" t="s">
        <v>5632</v>
      </c>
      <c r="E12652" s="3"/>
      <c r="F12652" s="3"/>
      <c r="G12652" s="3" t="s">
        <v>39866</v>
      </c>
      <c r="I12652" t="str">
        <f t="shared" si="197"/>
        <v>,(3644,' Mauricio Ochoa Llanos','',' 2 2468 7500',')</v>
      </c>
    </row>
    <row r="12653" spans="1:9">
      <c r="A12653" s="3" t="s">
        <v>39868</v>
      </c>
      <c r="B12653" s="3" t="s">
        <v>39867</v>
      </c>
      <c r="C12653" s="3">
        <f>VLOOKUP(B12653,CONSOLIDADO!A$2:E$11786,5,FALSE)</f>
        <v>3645</v>
      </c>
      <c r="D12653" s="3" t="s">
        <v>5373</v>
      </c>
      <c r="E12653" s="3"/>
      <c r="F12653" s="3"/>
      <c r="G12653" s="3" t="s">
        <v>39869</v>
      </c>
      <c r="I12653" t="str">
        <f t="shared" si="197"/>
        <v>,(3645,' Alejandro Larrive','',' 2 2374 4000',')</v>
      </c>
    </row>
    <row r="12654" spans="1:9">
      <c r="A12654" s="3" t="s">
        <v>39870</v>
      </c>
      <c r="B12654" s="3" t="s">
        <v>39867</v>
      </c>
      <c r="C12654" s="3">
        <f>VLOOKUP(B12654,CONSOLIDADO!A$2:E$11786,5,FALSE)</f>
        <v>3645</v>
      </c>
      <c r="D12654" s="3" t="s">
        <v>5373</v>
      </c>
      <c r="E12654" s="3" t="s">
        <v>7355</v>
      </c>
      <c r="F12654" s="3"/>
      <c r="G12654" s="3" t="s">
        <v>11530</v>
      </c>
      <c r="I12654" t="str">
        <f t="shared" si="197"/>
        <v>,(3645,' Pablo Martínez Viertel ','',' 2 2374 4000    ', Director Comercial')</v>
      </c>
    </row>
    <row r="12655" spans="1:9">
      <c r="A12655" s="3" t="s">
        <v>39871</v>
      </c>
      <c r="B12655" s="3" t="s">
        <v>39867</v>
      </c>
      <c r="C12655" s="3">
        <f>VLOOKUP(B12655,CONSOLIDADO!A$2:E$11786,5,FALSE)</f>
        <v>3645</v>
      </c>
      <c r="D12655" s="3" t="s">
        <v>5373</v>
      </c>
      <c r="E12655" s="3" t="s">
        <v>7545</v>
      </c>
      <c r="F12655" s="3"/>
      <c r="G12655" s="3" t="s">
        <v>11530</v>
      </c>
      <c r="I12655" t="str">
        <f t="shared" si="197"/>
        <v>,(3645,' Eduardo Orlandini Robert ','',' 2 2374 4000    ', Director de Finanzas')</v>
      </c>
    </row>
    <row r="12656" spans="1:9">
      <c r="A12656" s="3" t="s">
        <v>39872</v>
      </c>
      <c r="B12656" s="3" t="s">
        <v>39867</v>
      </c>
      <c r="C12656" s="3">
        <f>VLOOKUP(B12656,CONSOLIDADO!A$2:E$11786,5,FALSE)</f>
        <v>3645</v>
      </c>
      <c r="D12656" s="3" t="s">
        <v>5373</v>
      </c>
      <c r="E12656" s="3" t="s">
        <v>39873</v>
      </c>
      <c r="F12656" s="3"/>
      <c r="G12656" s="3" t="s">
        <v>11530</v>
      </c>
      <c r="I12656" t="str">
        <f t="shared" si="197"/>
        <v>,(3645,' Sergio Almarza ','',' 2 2374 4000    ', Director de Marketing y Logística')</v>
      </c>
    </row>
    <row r="12657" spans="1:9">
      <c r="A12657" s="3" t="s">
        <v>39874</v>
      </c>
      <c r="B12657" s="3" t="s">
        <v>39867</v>
      </c>
      <c r="C12657" s="3">
        <f>VLOOKUP(B12657,CONSOLIDADO!A$2:E$11786,5,FALSE)</f>
        <v>3645</v>
      </c>
      <c r="D12657" s="3" t="s">
        <v>5373</v>
      </c>
      <c r="E12657" s="3" t="s">
        <v>6886</v>
      </c>
      <c r="F12657" s="3"/>
      <c r="G12657" s="3" t="s">
        <v>39875</v>
      </c>
      <c r="I12657" t="str">
        <f t="shared" si="197"/>
        <v>,(3645,' Carla Vidal Sanhueza ','',' 61 271 2000    ', Gerente de Recursos Humanos')</v>
      </c>
    </row>
    <row r="12658" spans="1:9">
      <c r="A12658" s="3" t="s">
        <v>39876</v>
      </c>
      <c r="B12658" s="3" t="s">
        <v>39867</v>
      </c>
      <c r="C12658" s="3">
        <f>VLOOKUP(B12658,CONSOLIDADO!A$2:E$11786,5,FALSE)</f>
        <v>3645</v>
      </c>
      <c r="D12658" s="3" t="s">
        <v>5373</v>
      </c>
      <c r="E12658" s="3"/>
      <c r="F12658" s="3"/>
      <c r="G12658" s="3" t="s">
        <v>39877</v>
      </c>
      <c r="I12658" t="str">
        <f t="shared" si="197"/>
        <v>,(3645,' Boris Vukasovic','',' 61 271 2000',')</v>
      </c>
    </row>
    <row r="12659" spans="1:9">
      <c r="A12659" s="3" t="s">
        <v>39879</v>
      </c>
      <c r="B12659" s="3" t="s">
        <v>39878</v>
      </c>
      <c r="C12659" s="3">
        <f>VLOOKUP(B12659,CONSOLIDADO!A$2:E$11786,5,FALSE)</f>
        <v>3646</v>
      </c>
      <c r="D12659" s="3" t="s">
        <v>4923</v>
      </c>
      <c r="E12659" s="3" t="s">
        <v>9666</v>
      </c>
      <c r="F12659" s="3"/>
      <c r="G12659" s="3" t="s">
        <v>39880</v>
      </c>
      <c r="I12659" t="str">
        <f t="shared" si="197"/>
        <v>,(3646,' Andrés Merino Cangas ','',' 2 2826 3294    ', Gerente General - Representante Legal')</v>
      </c>
    </row>
    <row r="12660" spans="1:9">
      <c r="A12660" s="3" t="s">
        <v>39881</v>
      </c>
      <c r="B12660" s="3" t="s">
        <v>39878</v>
      </c>
      <c r="C12660" s="3">
        <f>VLOOKUP(B12660,CONSOLIDADO!A$2:E$11786,5,FALSE)</f>
        <v>3646</v>
      </c>
      <c r="D12660" s="3" t="s">
        <v>4923</v>
      </c>
      <c r="E12660" s="3" t="s">
        <v>39882</v>
      </c>
      <c r="F12660" s="3"/>
      <c r="G12660" s="3" t="s">
        <v>39883</v>
      </c>
      <c r="I12660" t="str">
        <f t="shared" si="197"/>
        <v>,(3646,' Juan Pablo Medel Castillo ','',' 2 2826 3678    ', VP Service and Operations for South America')</v>
      </c>
    </row>
    <row r="12661" spans="1:9">
      <c r="A12661" s="3" t="s">
        <v>39885</v>
      </c>
      <c r="B12661" s="3" t="s">
        <v>39884</v>
      </c>
      <c r="C12661" s="3">
        <f>VLOOKUP(B12661,CONSOLIDADO!A$2:E$11786,5,FALSE)</f>
        <v>3647</v>
      </c>
      <c r="D12661" s="3" t="s">
        <v>2212</v>
      </c>
      <c r="E12661" s="3" t="s">
        <v>6739</v>
      </c>
      <c r="F12661" s="3" t="s">
        <v>39886</v>
      </c>
      <c r="G12661" s="3" t="s">
        <v>39880</v>
      </c>
      <c r="I12661" t="str">
        <f t="shared" si="197"/>
        <v>,(3647,' Andrés Merino Gangas ',' dsilva@metlife.cl',' 2 2826 3294    ', Gerente General')</v>
      </c>
    </row>
    <row r="12662" spans="1:9">
      <c r="A12662" s="3" t="s">
        <v>39887</v>
      </c>
      <c r="B12662" s="3" t="s">
        <v>39884</v>
      </c>
      <c r="C12662" s="3">
        <f>VLOOKUP(B12662,CONSOLIDADO!A$2:E$11786,5,FALSE)</f>
        <v>3647</v>
      </c>
      <c r="D12662" s="3" t="s">
        <v>2212</v>
      </c>
      <c r="E12662" s="3"/>
      <c r="F12662" s="3"/>
      <c r="G12662" s="3" t="s">
        <v>39888</v>
      </c>
      <c r="I12662" t="str">
        <f t="shared" si="197"/>
        <v>,(3647,' Roberto Ladrón de Guevara','',' 2 2826 3678',')</v>
      </c>
    </row>
    <row r="12663" spans="1:9">
      <c r="A12663" s="3" t="s">
        <v>39889</v>
      </c>
      <c r="B12663" s="3" t="s">
        <v>39884</v>
      </c>
      <c r="C12663" s="3">
        <f>VLOOKUP(B12663,CONSOLIDADO!A$2:E$11786,5,FALSE)</f>
        <v>3647</v>
      </c>
      <c r="D12663" s="3" t="s">
        <v>2212</v>
      </c>
      <c r="E12663" s="3"/>
      <c r="F12663" s="3"/>
      <c r="G12663" s="3" t="s">
        <v>39890</v>
      </c>
      <c r="I12663" t="str">
        <f t="shared" si="197"/>
        <v>,(3647,' Juan Luis Díaz Ramírez','',' 2 2826 4903',')</v>
      </c>
    </row>
    <row r="12664" spans="1:9">
      <c r="A12664" s="3" t="s">
        <v>39891</v>
      </c>
      <c r="B12664" s="3" t="s">
        <v>39884</v>
      </c>
      <c r="C12664" s="3">
        <f>VLOOKUP(B12664,CONSOLIDADO!A$2:E$11786,5,FALSE)</f>
        <v>3647</v>
      </c>
      <c r="D12664" s="3" t="s">
        <v>2212</v>
      </c>
      <c r="E12664" s="3" t="s">
        <v>39892</v>
      </c>
      <c r="F12664" s="3" t="s">
        <v>39893</v>
      </c>
      <c r="G12664" s="3" t="s">
        <v>39894</v>
      </c>
      <c r="I12664" t="str">
        <f t="shared" si="197"/>
        <v>,(3647,' Marcelo Díaz Palma ',' mdiaz@metlife.cl',' 2 2826 3063    ', Director Negocio Seguros Colectivos')</v>
      </c>
    </row>
    <row r="12665" spans="1:9">
      <c r="A12665" s="3" t="s">
        <v>39895</v>
      </c>
      <c r="B12665" s="3" t="s">
        <v>39884</v>
      </c>
      <c r="C12665" s="3">
        <f>VLOOKUP(B12665,CONSOLIDADO!A$2:E$11786,5,FALSE)</f>
        <v>3647</v>
      </c>
      <c r="D12665" s="3" t="s">
        <v>2212</v>
      </c>
      <c r="E12665" s="3" t="s">
        <v>39896</v>
      </c>
      <c r="F12665" s="3" t="s">
        <v>39897</v>
      </c>
      <c r="G12665" s="3" t="s">
        <v>39898</v>
      </c>
      <c r="I12665" t="str">
        <f t="shared" si="197"/>
        <v>,(3647,' Javier Cabello Cervellino ',' catalina.espinoza@metlife.cl',' 2 2826 3127    ', Director Negocios Masivos')</v>
      </c>
    </row>
    <row r="12666" spans="1:9">
      <c r="A12666" s="3" t="s">
        <v>39901</v>
      </c>
      <c r="B12666" s="3" t="s">
        <v>39899</v>
      </c>
      <c r="C12666" s="3">
        <f>VLOOKUP(B12666,CONSOLIDADO!A$2:E$11786,5,FALSE)</f>
        <v>3648</v>
      </c>
      <c r="D12666" s="3" t="s">
        <v>39900</v>
      </c>
      <c r="E12666" s="3" t="s">
        <v>6739</v>
      </c>
      <c r="F12666" s="3" t="s">
        <v>39902</v>
      </c>
      <c r="G12666" s="3" t="s">
        <v>39903</v>
      </c>
      <c r="I12666" t="str">
        <f t="shared" si="197"/>
        <v>,(3648,' Alberto Nally Fernández ',' anally@jahuel.cl',' 2 2412 6500    ', Gerente General')</v>
      </c>
    </row>
    <row r="12667" spans="1:9">
      <c r="A12667" s="3" t="s">
        <v>39905</v>
      </c>
      <c r="B12667" s="3" t="s">
        <v>39904</v>
      </c>
      <c r="C12667" s="3">
        <f>VLOOKUP(B12667,CONSOLIDADO!A$2:E$11786,5,FALSE)</f>
        <v>3649</v>
      </c>
      <c r="D12667" s="3" t="s">
        <v>6568</v>
      </c>
      <c r="E12667" s="3" t="s">
        <v>8441</v>
      </c>
      <c r="F12667" s="3"/>
      <c r="G12667" s="3" t="s">
        <v>6846</v>
      </c>
      <c r="I12667" t="str">
        <f t="shared" si="197"/>
        <v>,(3649,' Francisco Bartolucci Johnston ','','               ', Presidente Directorio')</v>
      </c>
    </row>
    <row r="12668" spans="1:9">
      <c r="A12668" s="3" t="s">
        <v>39906</v>
      </c>
      <c r="B12668" s="3" t="s">
        <v>39904</v>
      </c>
      <c r="C12668" s="3">
        <f>VLOOKUP(B12668,CONSOLIDADO!A$2:E$11786,5,FALSE)</f>
        <v>3649</v>
      </c>
      <c r="D12668" s="3" t="s">
        <v>6568</v>
      </c>
      <c r="E12668" s="3"/>
      <c r="F12668" s="3"/>
      <c r="G12668" s="3"/>
      <c r="I12668" t="str">
        <f t="shared" si="197"/>
        <v>,(3649,' Verónica Moggia Munchmeyer','','',')</v>
      </c>
    </row>
    <row r="12669" spans="1:9">
      <c r="A12669" s="3" t="s">
        <v>25637</v>
      </c>
      <c r="B12669" s="3" t="s">
        <v>39904</v>
      </c>
      <c r="C12669" s="3">
        <f>VLOOKUP(B12669,CONSOLIDADO!A$2:E$11786,5,FALSE)</f>
        <v>3649</v>
      </c>
      <c r="D12669" s="3" t="s">
        <v>6568</v>
      </c>
      <c r="E12669" s="3" t="s">
        <v>6850</v>
      </c>
      <c r="F12669" s="3"/>
      <c r="G12669" s="3" t="s">
        <v>6846</v>
      </c>
      <c r="I12669" t="str">
        <f t="shared" si="197"/>
        <v>,(3649,' Pedro Pablo Errázuriz Domínguez ','','               ', Director')</v>
      </c>
    </row>
    <row r="12670" spans="1:9">
      <c r="A12670" s="3" t="s">
        <v>39907</v>
      </c>
      <c r="B12670" s="3" t="s">
        <v>39904</v>
      </c>
      <c r="C12670" s="3">
        <f>VLOOKUP(B12670,CONSOLIDADO!A$2:E$11786,5,FALSE)</f>
        <v>3649</v>
      </c>
      <c r="D12670" s="3" t="s">
        <v>6568</v>
      </c>
      <c r="E12670" s="3" t="s">
        <v>6850</v>
      </c>
      <c r="F12670" s="3"/>
      <c r="G12670" s="3" t="s">
        <v>6846</v>
      </c>
      <c r="I12670" t="str">
        <f t="shared" si="197"/>
        <v>,(3649,' Begoña María Güell Allamand ','','               ', Director')</v>
      </c>
    </row>
    <row r="12671" spans="1:9">
      <c r="A12671" s="3" t="s">
        <v>39908</v>
      </c>
      <c r="B12671" s="3" t="s">
        <v>39904</v>
      </c>
      <c r="C12671" s="3">
        <f>VLOOKUP(B12671,CONSOLIDADO!A$2:E$11786,5,FALSE)</f>
        <v>3649</v>
      </c>
      <c r="D12671" s="3" t="s">
        <v>6568</v>
      </c>
      <c r="E12671" s="3" t="s">
        <v>6850</v>
      </c>
      <c r="F12671" s="3"/>
      <c r="G12671" s="3" t="s">
        <v>6846</v>
      </c>
      <c r="I12671" t="str">
        <f t="shared" si="197"/>
        <v>,(3649,' Patricio Enrique Pérez Gómez ','','               ', Director')</v>
      </c>
    </row>
    <row r="12672" spans="1:9">
      <c r="A12672" s="3" t="s">
        <v>39909</v>
      </c>
      <c r="B12672" s="3" t="s">
        <v>39904</v>
      </c>
      <c r="C12672" s="3">
        <f>VLOOKUP(B12672,CONSOLIDADO!A$2:E$11786,5,FALSE)</f>
        <v>3649</v>
      </c>
      <c r="D12672" s="3" t="s">
        <v>6568</v>
      </c>
      <c r="E12672" s="3" t="s">
        <v>6739</v>
      </c>
      <c r="F12672" s="3"/>
      <c r="G12672" s="3" t="s">
        <v>39910</v>
      </c>
      <c r="I12672" t="str">
        <f t="shared" si="197"/>
        <v>,(3649,' José Miguel Obando Neira ','',' 32 252 7500    ', Gerente General')</v>
      </c>
    </row>
    <row r="12673" spans="1:9">
      <c r="A12673" s="3" t="s">
        <v>39911</v>
      </c>
      <c r="B12673" s="3" t="s">
        <v>39904</v>
      </c>
      <c r="C12673" s="3">
        <f>VLOOKUP(B12673,CONSOLIDADO!A$2:E$11786,5,FALSE)</f>
        <v>3649</v>
      </c>
      <c r="D12673" s="3" t="s">
        <v>6568</v>
      </c>
      <c r="E12673" s="3" t="s">
        <v>39912</v>
      </c>
      <c r="F12673" s="3"/>
      <c r="G12673" s="3" t="s">
        <v>39910</v>
      </c>
      <c r="I12673" t="str">
        <f t="shared" si="197"/>
        <v>,(3649,' Hernán Miranda Barrientos ','',' 32 252 7500    ', Gerente de Administración, Finanzas y Personas')</v>
      </c>
    </row>
    <row r="12674" spans="1:9">
      <c r="A12674" s="3" t="s">
        <v>39913</v>
      </c>
      <c r="B12674" s="3" t="s">
        <v>39904</v>
      </c>
      <c r="C12674" s="3">
        <f>VLOOKUP(B12674,CONSOLIDADO!A$2:E$11786,5,FALSE)</f>
        <v>3649</v>
      </c>
      <c r="D12674" s="3" t="s">
        <v>6568</v>
      </c>
      <c r="E12674" s="3" t="s">
        <v>39914</v>
      </c>
      <c r="F12674" s="3"/>
      <c r="G12674" s="3" t="s">
        <v>39910</v>
      </c>
      <c r="I12674" t="str">
        <f t="shared" si="197"/>
        <v>,(3649,' Néstor Marín Silva ','',' 32 252 7500    ', Gerente de Operaciones y Mantenimiento')</v>
      </c>
    </row>
    <row r="12675" spans="1:9">
      <c r="A12675" s="3" t="s">
        <v>39915</v>
      </c>
      <c r="B12675" s="3" t="s">
        <v>39904</v>
      </c>
      <c r="C12675" s="3">
        <f>VLOOKUP(B12675,CONSOLIDADO!A$2:E$11786,5,FALSE)</f>
        <v>3649</v>
      </c>
      <c r="D12675" s="3" t="s">
        <v>6568</v>
      </c>
      <c r="E12675" s="3"/>
      <c r="F12675" s="3"/>
      <c r="G12675" s="3" t="s">
        <v>39916</v>
      </c>
      <c r="I12675" t="str">
        <f t="shared" ref="I12675:I12738" si="198">CONCATENATE(",(",C12675,",'",A12675,"','",F12675,"','",G12675,"',",E12675,"')")</f>
        <v>,(3649,' Eduardo Benavides Castillo','',' 32 252 7500',')</v>
      </c>
    </row>
    <row r="12676" spans="1:9">
      <c r="A12676" s="3" t="s">
        <v>39917</v>
      </c>
      <c r="B12676" s="3" t="s">
        <v>39904</v>
      </c>
      <c r="C12676" s="3">
        <f>VLOOKUP(B12676,CONSOLIDADO!A$2:E$11786,5,FALSE)</f>
        <v>3649</v>
      </c>
      <c r="D12676" s="3" t="s">
        <v>6568</v>
      </c>
      <c r="E12676" s="3" t="s">
        <v>39918</v>
      </c>
      <c r="F12676" s="3"/>
      <c r="G12676" s="3" t="s">
        <v>39910</v>
      </c>
      <c r="I12676" t="str">
        <f t="shared" si="198"/>
        <v>,(3649,' Manuel Hernández Sáez ','',' 32 252 7500    ', Gerente Tecnología de la Información')</v>
      </c>
    </row>
    <row r="12677" spans="1:9">
      <c r="A12677" s="3" t="s">
        <v>39920</v>
      </c>
      <c r="B12677" s="3" t="s">
        <v>39919</v>
      </c>
      <c r="C12677" s="3">
        <f>VLOOKUP(B12677,CONSOLIDADO!A$2:E$11786,5,FALSE)</f>
        <v>3650</v>
      </c>
      <c r="D12677" s="3" t="s">
        <v>6568</v>
      </c>
      <c r="E12677" s="3" t="s">
        <v>8441</v>
      </c>
      <c r="F12677" s="3"/>
      <c r="G12677" s="3" t="s">
        <v>6846</v>
      </c>
      <c r="I12677" t="str">
        <f t="shared" si="198"/>
        <v>,(3650,' Louis de Grange ','','               ', Presidente Directorio')</v>
      </c>
    </row>
    <row r="12678" spans="1:9">
      <c r="A12678" s="3" t="s">
        <v>39921</v>
      </c>
      <c r="B12678" s="3" t="s">
        <v>39919</v>
      </c>
      <c r="C12678" s="3">
        <f>VLOOKUP(B12678,CONSOLIDADO!A$2:E$11786,5,FALSE)</f>
        <v>3650</v>
      </c>
      <c r="D12678" s="3" t="s">
        <v>6568</v>
      </c>
      <c r="E12678" s="3" t="s">
        <v>6739</v>
      </c>
      <c r="F12678" s="3" t="s">
        <v>39922</v>
      </c>
      <c r="G12678" s="3" t="s">
        <v>39923</v>
      </c>
      <c r="I12678" t="str">
        <f t="shared" si="198"/>
        <v>,(3650,' Rubén Alvarado Vigar ',' auriben@metro.cl',' 2 2937 3012    ', Gerente General')</v>
      </c>
    </row>
    <row r="12679" spans="1:9">
      <c r="A12679" s="3" t="s">
        <v>39924</v>
      </c>
      <c r="B12679" s="3" t="s">
        <v>39919</v>
      </c>
      <c r="C12679" s="3">
        <f>VLOOKUP(B12679,CONSOLIDADO!A$2:E$11786,5,FALSE)</f>
        <v>3650</v>
      </c>
      <c r="D12679" s="3" t="s">
        <v>6568</v>
      </c>
      <c r="E12679" s="3" t="s">
        <v>39925</v>
      </c>
      <c r="F12679" s="3" t="s">
        <v>39926</v>
      </c>
      <c r="G12679" s="3" t="s">
        <v>39927</v>
      </c>
      <c r="I12679" t="str">
        <f t="shared" si="198"/>
        <v>,(3650,' Robert Sprätz Demaria ',' amiles@metro.cl',' 2 2937 3701    ', Gerente División Transporte de Pasajeros')</v>
      </c>
    </row>
    <row r="12680" spans="1:9">
      <c r="A12680" s="3" t="s">
        <v>39928</v>
      </c>
      <c r="B12680" s="3" t="s">
        <v>39919</v>
      </c>
      <c r="C12680" s="3">
        <f>VLOOKUP(B12680,CONSOLIDADO!A$2:E$11786,5,FALSE)</f>
        <v>3650</v>
      </c>
      <c r="D12680" s="3" t="s">
        <v>6568</v>
      </c>
      <c r="E12680" s="3" t="s">
        <v>39929</v>
      </c>
      <c r="F12680" s="3" t="s">
        <v>39930</v>
      </c>
      <c r="G12680" s="3" t="s">
        <v>39931</v>
      </c>
      <c r="I12680" t="str">
        <f t="shared" si="198"/>
        <v>,(3650,' Felipe Bravo Busta ',' nahumada@metro.cl',' 2 2937 3403    ', Gerente División de Proyectos')</v>
      </c>
    </row>
    <row r="12681" spans="1:9">
      <c r="A12681" s="3" t="s">
        <v>39932</v>
      </c>
      <c r="B12681" s="3" t="s">
        <v>39919</v>
      </c>
      <c r="C12681" s="3">
        <f>VLOOKUP(B12681,CONSOLIDADO!A$2:E$11786,5,FALSE)</f>
        <v>3650</v>
      </c>
      <c r="D12681" s="3" t="s">
        <v>6568</v>
      </c>
      <c r="E12681" s="3" t="s">
        <v>39933</v>
      </c>
      <c r="F12681" s="3" t="s">
        <v>39934</v>
      </c>
      <c r="G12681" s="3" t="s">
        <v>39935</v>
      </c>
      <c r="I12681" t="str">
        <f t="shared" si="198"/>
        <v>,(3650,' Felipe Mahuzier Herrera ',' pcaceres@metro.cl',' 2 2937 3531    ', Gerente División Medios de Pago')</v>
      </c>
    </row>
    <row r="12682" spans="1:9">
      <c r="A12682" s="3" t="s">
        <v>39936</v>
      </c>
      <c r="B12682" s="3" t="s">
        <v>39919</v>
      </c>
      <c r="C12682" s="3">
        <f>VLOOKUP(B12682,CONSOLIDADO!A$2:E$11786,5,FALSE)</f>
        <v>3650</v>
      </c>
      <c r="D12682" s="3" t="s">
        <v>6568</v>
      </c>
      <c r="E12682" s="3" t="s">
        <v>39937</v>
      </c>
      <c r="F12682" s="3" t="s">
        <v>39938</v>
      </c>
      <c r="G12682" s="3" t="s">
        <v>39939</v>
      </c>
      <c r="I12682" t="str">
        <f t="shared" si="198"/>
        <v>,(3650,' Paulina del Campo Fuentes ',' gjerez@metro.cl',' 2 2937 3201    ', Gerente de Clientes y Sostenibilidad')</v>
      </c>
    </row>
    <row r="12683" spans="1:9">
      <c r="A12683" s="3" t="s">
        <v>39941</v>
      </c>
      <c r="B12683" s="3" t="s">
        <v>39940</v>
      </c>
      <c r="C12683" s="3">
        <f>VLOOKUP(B12683,CONSOLIDADO!A$2:E$11786,5,FALSE)</f>
        <v>3651</v>
      </c>
      <c r="D12683" s="3" t="s">
        <v>5759</v>
      </c>
      <c r="E12683" s="3" t="s">
        <v>6813</v>
      </c>
      <c r="F12683" s="3"/>
      <c r="G12683" s="3" t="s">
        <v>39942</v>
      </c>
      <c r="I12683" t="str">
        <f t="shared" si="198"/>
        <v>,(3651,' Antonio Gallart Gabás ','',' 600 337 8000   ', Presidente')</v>
      </c>
    </row>
    <row r="12684" spans="1:9">
      <c r="A12684" s="3" t="s">
        <v>19041</v>
      </c>
      <c r="B12684" s="3" t="s">
        <v>39940</v>
      </c>
      <c r="C12684" s="3">
        <f>VLOOKUP(B12684,CONSOLIDADO!A$2:E$11786,5,FALSE)</f>
        <v>3651</v>
      </c>
      <c r="D12684" s="3" t="s">
        <v>5759</v>
      </c>
      <c r="E12684" s="3" t="s">
        <v>6848</v>
      </c>
      <c r="F12684" s="3"/>
      <c r="G12684" s="3" t="s">
        <v>39942</v>
      </c>
      <c r="I12684" t="str">
        <f t="shared" si="198"/>
        <v>,(3651,' Rafael Pablo Salas Cox ','',' 600 337 8000   ', Vicepresidente')</v>
      </c>
    </row>
    <row r="12685" spans="1:9">
      <c r="A12685" s="3" t="s">
        <v>15510</v>
      </c>
      <c r="B12685" s="3" t="s">
        <v>39940</v>
      </c>
      <c r="C12685" s="3">
        <f>VLOOKUP(B12685,CONSOLIDADO!A$2:E$11786,5,FALSE)</f>
        <v>3651</v>
      </c>
      <c r="D12685" s="3" t="s">
        <v>5759</v>
      </c>
      <c r="E12685" s="3" t="s">
        <v>6850</v>
      </c>
      <c r="F12685" s="3"/>
      <c r="G12685" s="3" t="s">
        <v>39942</v>
      </c>
      <c r="I12685" t="str">
        <f t="shared" si="198"/>
        <v>,(3651,' Juan Ignacio Langlois Margozzini ','',' 600 337 8000   ', Director')</v>
      </c>
    </row>
    <row r="12686" spans="1:9">
      <c r="A12686" s="3" t="s">
        <v>39943</v>
      </c>
      <c r="B12686" s="3" t="s">
        <v>39940</v>
      </c>
      <c r="C12686" s="3">
        <f>VLOOKUP(B12686,CONSOLIDADO!A$2:E$11786,5,FALSE)</f>
        <v>3651</v>
      </c>
      <c r="D12686" s="3" t="s">
        <v>5759</v>
      </c>
      <c r="E12686" s="3" t="s">
        <v>6850</v>
      </c>
      <c r="F12686" s="3"/>
      <c r="G12686" s="3" t="s">
        <v>39942</v>
      </c>
      <c r="I12686" t="str">
        <f t="shared" si="198"/>
        <v>,(3651,' Ricardo Budinich Diez ','',' 600 337 8000   ', Director')</v>
      </c>
    </row>
    <row r="12687" spans="1:9">
      <c r="A12687" s="3" t="s">
        <v>25814</v>
      </c>
      <c r="B12687" s="3" t="s">
        <v>39940</v>
      </c>
      <c r="C12687" s="3">
        <f>VLOOKUP(B12687,CONSOLIDADO!A$2:E$11786,5,FALSE)</f>
        <v>3651</v>
      </c>
      <c r="D12687" s="3" t="s">
        <v>5759</v>
      </c>
      <c r="E12687" s="3" t="s">
        <v>6856</v>
      </c>
      <c r="F12687" s="3"/>
      <c r="G12687" s="3" t="s">
        <v>39942</v>
      </c>
      <c r="I12687" t="str">
        <f t="shared" si="198"/>
        <v>,(3651,' Constanza Corvillón Achondo ','',' 600 337 8000   ', Directora')</v>
      </c>
    </row>
    <row r="12688" spans="1:9">
      <c r="A12688" s="3" t="s">
        <v>39944</v>
      </c>
      <c r="B12688" s="3" t="s">
        <v>39940</v>
      </c>
      <c r="C12688" s="3">
        <f>VLOOKUP(B12688,CONSOLIDADO!A$2:E$11786,5,FALSE)</f>
        <v>3651</v>
      </c>
      <c r="D12688" s="3" t="s">
        <v>5759</v>
      </c>
      <c r="E12688" s="3" t="s">
        <v>6739</v>
      </c>
      <c r="F12688" s="3"/>
      <c r="G12688" s="3" t="s">
        <v>39942</v>
      </c>
      <c r="I12688" t="str">
        <f t="shared" si="198"/>
        <v>,(3651,' Pablo Sobarzo Mierzo ','',' 600 337 8000   ', Gerente General')</v>
      </c>
    </row>
    <row r="12689" spans="1:9">
      <c r="A12689" s="3" t="s">
        <v>39945</v>
      </c>
      <c r="B12689" s="3" t="s">
        <v>39940</v>
      </c>
      <c r="C12689" s="3">
        <f>VLOOKUP(B12689,CONSOLIDADO!A$2:E$11786,5,FALSE)</f>
        <v>3651</v>
      </c>
      <c r="D12689" s="3" t="s">
        <v>5759</v>
      </c>
      <c r="E12689" s="3" t="s">
        <v>39946</v>
      </c>
      <c r="F12689" s="3"/>
      <c r="G12689" s="3" t="s">
        <v>39942</v>
      </c>
      <c r="I12689" t="str">
        <f t="shared" si="198"/>
        <v>,(3651,' Sebastián Bernstein Llona ','',' 600 337 8000   ', Unidad Comercial')</v>
      </c>
    </row>
    <row r="12690" spans="1:9">
      <c r="A12690" s="3" t="s">
        <v>39947</v>
      </c>
      <c r="B12690" s="3" t="s">
        <v>39940</v>
      </c>
      <c r="C12690" s="3">
        <f>VLOOKUP(B12690,CONSOLIDADO!A$2:E$11786,5,FALSE)</f>
        <v>3651</v>
      </c>
      <c r="D12690" s="3" t="s">
        <v>5759</v>
      </c>
      <c r="E12690" s="3" t="s">
        <v>39948</v>
      </c>
      <c r="F12690" s="3"/>
      <c r="G12690" s="3" t="s">
        <v>39942</v>
      </c>
      <c r="I12690" t="str">
        <f t="shared" si="198"/>
        <v>,(3651,' Jorge Beytía Moure ','',' 600 337 8000   ', Recursos')</v>
      </c>
    </row>
    <row r="12691" spans="1:9">
      <c r="A12691" s="3" t="s">
        <v>39949</v>
      </c>
      <c r="B12691" s="3" t="s">
        <v>39940</v>
      </c>
      <c r="C12691" s="3">
        <f>VLOOKUP(B12691,CONSOLIDADO!A$2:E$11786,5,FALSE)</f>
        <v>3651</v>
      </c>
      <c r="D12691" s="3" t="s">
        <v>5759</v>
      </c>
      <c r="E12691" s="3" t="s">
        <v>39950</v>
      </c>
      <c r="F12691" s="3"/>
      <c r="G12691" s="3" t="s">
        <v>39942</v>
      </c>
      <c r="I12691" t="str">
        <f t="shared" si="198"/>
        <v>,(3651,' Héctor Zeballos Del Pino ','',' 600 337 8000   ', Gestor Sistema de Distribución')</v>
      </c>
    </row>
    <row r="12692" spans="1:9">
      <c r="A12692" s="3" t="s">
        <v>39953</v>
      </c>
      <c r="B12692" s="3" t="s">
        <v>39951</v>
      </c>
      <c r="C12692" s="3">
        <f>VLOOKUP(B12692,CONSOLIDADO!A$2:E$11786,5,FALSE)</f>
        <v>3652</v>
      </c>
      <c r="D12692" s="3" t="s">
        <v>39952</v>
      </c>
      <c r="E12692" s="3" t="s">
        <v>39954</v>
      </c>
      <c r="F12692" s="3"/>
      <c r="G12692" s="3" t="s">
        <v>39955</v>
      </c>
      <c r="I12692" t="str">
        <f t="shared" si="198"/>
        <v>,(3652,' Eduardo Nilo Arenas ','',' 2 2370 2000    ', SVP Pacific Rim Market Area')</v>
      </c>
    </row>
    <row r="12693" spans="1:9">
      <c r="A12693" s="3" t="s">
        <v>39956</v>
      </c>
      <c r="B12693" s="3" t="s">
        <v>39951</v>
      </c>
      <c r="C12693" s="3">
        <f>VLOOKUP(B12693,CONSOLIDADO!A$2:E$11786,5,FALSE)</f>
        <v>3652</v>
      </c>
      <c r="D12693" s="3" t="s">
        <v>39952</v>
      </c>
      <c r="E12693" s="3" t="s">
        <v>39957</v>
      </c>
      <c r="F12693" s="3"/>
      <c r="G12693" s="3" t="s">
        <v>39955</v>
      </c>
      <c r="I12693" t="str">
        <f t="shared" si="198"/>
        <v>,(3652,' Cristian Fadic Bernal ','',' 2 2370 2000    ', VP Services Sales South Cone')</v>
      </c>
    </row>
    <row r="12694" spans="1:9">
      <c r="A12694" s="3" t="s">
        <v>39958</v>
      </c>
      <c r="B12694" s="3" t="s">
        <v>39951</v>
      </c>
      <c r="C12694" s="3">
        <f>VLOOKUP(B12694,CONSOLIDADO!A$2:E$11786,5,FALSE)</f>
        <v>3652</v>
      </c>
      <c r="D12694" s="3" t="s">
        <v>39952</v>
      </c>
      <c r="E12694" s="3" t="s">
        <v>39959</v>
      </c>
      <c r="F12694" s="3"/>
      <c r="G12694" s="3" t="s">
        <v>39955</v>
      </c>
      <c r="I12694" t="str">
        <f t="shared" si="198"/>
        <v>,(3652,' Fernando Samanez ','',' 2 2370 2000    ', VP Mining Equipment Pacific Rim')</v>
      </c>
    </row>
    <row r="12695" spans="1:9">
      <c r="A12695" s="3" t="s">
        <v>39960</v>
      </c>
      <c r="B12695" s="3" t="s">
        <v>39951</v>
      </c>
      <c r="C12695" s="3">
        <f>VLOOKUP(B12695,CONSOLIDADO!A$2:E$11786,5,FALSE)</f>
        <v>3652</v>
      </c>
      <c r="D12695" s="3" t="s">
        <v>39952</v>
      </c>
      <c r="E12695" s="3"/>
      <c r="F12695" s="3"/>
      <c r="G12695" s="3" t="s">
        <v>39961</v>
      </c>
      <c r="I12695" t="str">
        <f t="shared" si="198"/>
        <v>,(3652,' Marcelo Iannello Casares','',' 32 227 0800',')</v>
      </c>
    </row>
    <row r="12696" spans="1:9">
      <c r="A12696" s="3" t="s">
        <v>39962</v>
      </c>
      <c r="B12696" s="3" t="s">
        <v>39951</v>
      </c>
      <c r="C12696" s="3">
        <f>VLOOKUP(B12696,CONSOLIDADO!A$2:E$11786,5,FALSE)</f>
        <v>3652</v>
      </c>
      <c r="D12696" s="3" t="s">
        <v>39952</v>
      </c>
      <c r="E12696" s="3" t="s">
        <v>39963</v>
      </c>
      <c r="F12696" s="3"/>
      <c r="G12696" s="3" t="s">
        <v>39964</v>
      </c>
      <c r="I12696" t="str">
        <f t="shared" si="198"/>
        <v>,(3652,' Macarena Vallejo Fernández ','',' 32 227 0800    ', Marketing Manager Pacific Rim')</v>
      </c>
    </row>
    <row r="12697" spans="1:9">
      <c r="A12697" s="3" t="s">
        <v>39966</v>
      </c>
      <c r="B12697" s="3" t="s">
        <v>39965</v>
      </c>
      <c r="C12697" s="3">
        <f>VLOOKUP(B12697,CONSOLIDADO!A$2:E$11786,5,FALSE)</f>
        <v>3653</v>
      </c>
      <c r="D12697" s="3" t="s">
        <v>30249</v>
      </c>
      <c r="E12697" s="3" t="s">
        <v>39967</v>
      </c>
      <c r="F12697" s="3" t="s">
        <v>39968</v>
      </c>
      <c r="G12697" s="3" t="s">
        <v>39969</v>
      </c>
      <c r="I12697" t="str">
        <f t="shared" si="198"/>
        <v>,(3653,' José Ramón Colomina ',' joseramoncolomina@michaelpage.cl',' 2 2585 3200    ', Regional Managing Director')</v>
      </c>
    </row>
    <row r="12698" spans="1:9">
      <c r="A12698" s="3" t="s">
        <v>39970</v>
      </c>
      <c r="B12698" s="3" t="s">
        <v>39965</v>
      </c>
      <c r="C12698" s="3">
        <f>VLOOKUP(B12698,CONSOLIDADO!A$2:E$11786,5,FALSE)</f>
        <v>3653</v>
      </c>
      <c r="D12698" s="3" t="s">
        <v>30249</v>
      </c>
      <c r="E12698" s="3" t="s">
        <v>39971</v>
      </c>
      <c r="F12698" s="3" t="s">
        <v>39972</v>
      </c>
      <c r="G12698" s="3" t="s">
        <v>39969</v>
      </c>
      <c r="I12698" t="str">
        <f t="shared" si="198"/>
        <v>,(3653,' Alvaro Parker ',' alvaroparker@michaelpage.cl',' 2 2585 3200    ', Managing Director Chile')</v>
      </c>
    </row>
    <row r="12699" spans="1:9">
      <c r="A12699" s="3" t="s">
        <v>39973</v>
      </c>
      <c r="B12699" s="3" t="s">
        <v>39965</v>
      </c>
      <c r="C12699" s="3">
        <f>VLOOKUP(B12699,CONSOLIDADO!A$2:E$11786,5,FALSE)</f>
        <v>3653</v>
      </c>
      <c r="D12699" s="3" t="s">
        <v>30249</v>
      </c>
      <c r="E12699" s="3" t="s">
        <v>39974</v>
      </c>
      <c r="F12699" s="3" t="s">
        <v>39975</v>
      </c>
      <c r="G12699" s="3" t="s">
        <v>39969</v>
      </c>
      <c r="I12699" t="str">
        <f t="shared" si="198"/>
        <v>,(3653,' Ainara Ormazábal ',' ainaraormazabal@michaelpage.cl',' 2 2585 3200    ', Directora Michael Page')</v>
      </c>
    </row>
    <row r="12700" spans="1:9">
      <c r="A12700" s="3" t="s">
        <v>39976</v>
      </c>
      <c r="B12700" s="3" t="s">
        <v>39965</v>
      </c>
      <c r="C12700" s="3">
        <f>VLOOKUP(B12700,CONSOLIDADO!A$2:E$11786,5,FALSE)</f>
        <v>3653</v>
      </c>
      <c r="D12700" s="3" t="s">
        <v>30249</v>
      </c>
      <c r="E12700" s="3" t="s">
        <v>39974</v>
      </c>
      <c r="F12700" s="3" t="s">
        <v>39977</v>
      </c>
      <c r="G12700" s="3" t="s">
        <v>39969</v>
      </c>
      <c r="I12700" t="str">
        <f t="shared" si="198"/>
        <v>,(3653,' Pamela González ',' pamelagonzalez@michaelpage.cl',' 2 2585 3200    ', Directora Michael Page')</v>
      </c>
    </row>
    <row r="12701" spans="1:9">
      <c r="A12701" s="3" t="s">
        <v>39978</v>
      </c>
      <c r="B12701" s="3" t="s">
        <v>39965</v>
      </c>
      <c r="C12701" s="3">
        <f>VLOOKUP(B12701,CONSOLIDADO!A$2:E$11786,5,FALSE)</f>
        <v>3653</v>
      </c>
      <c r="D12701" s="3" t="s">
        <v>30249</v>
      </c>
      <c r="E12701" s="3" t="s">
        <v>39979</v>
      </c>
      <c r="F12701" s="3" t="s">
        <v>39980</v>
      </c>
      <c r="G12701" s="3" t="s">
        <v>39969</v>
      </c>
      <c r="I12701" t="str">
        <f t="shared" si="198"/>
        <v>,(3653,' Ignacio Braim ',' ignaciobrain@pagepersonnel.cl',' 2 2585 3200    ', Director Page Personnel')</v>
      </c>
    </row>
    <row r="12702" spans="1:9">
      <c r="A12702" s="3" t="s">
        <v>39983</v>
      </c>
      <c r="B12702" s="3" t="s">
        <v>39981</v>
      </c>
      <c r="C12702" s="3">
        <f>VLOOKUP(B12702,CONSOLIDADO!A$2:E$11786,5,FALSE)</f>
        <v>3654</v>
      </c>
      <c r="D12702" s="3" t="s">
        <v>39982</v>
      </c>
      <c r="E12702" s="3" t="s">
        <v>6739</v>
      </c>
      <c r="F12702" s="3" t="s">
        <v>39984</v>
      </c>
      <c r="G12702" s="3" t="s">
        <v>39985</v>
      </c>
      <c r="I12702" t="str">
        <f t="shared" si="198"/>
        <v>,(3654,' Guillermo Crevatin ',' claudia.hermosilla_ext@michelin.com',' 2 2640 5901    ', Gerente General')</v>
      </c>
    </row>
    <row r="12703" spans="1:9">
      <c r="A12703" s="3" t="s">
        <v>39986</v>
      </c>
      <c r="B12703" s="3" t="s">
        <v>39981</v>
      </c>
      <c r="C12703" s="3">
        <f>VLOOKUP(B12703,CONSOLIDADO!A$2:E$11786,5,FALSE)</f>
        <v>3654</v>
      </c>
      <c r="D12703" s="3" t="s">
        <v>39982</v>
      </c>
      <c r="E12703" s="3" t="s">
        <v>6757</v>
      </c>
      <c r="F12703" s="3" t="s">
        <v>39984</v>
      </c>
      <c r="G12703" s="3" t="s">
        <v>39985</v>
      </c>
      <c r="I12703" t="str">
        <f t="shared" si="198"/>
        <v>,(3654,' Jorge Villacorta ',' claudia.hermosilla_ext@michelin.com',' 2 2640 5901    ', Gerente de Administración y Finanzas')</v>
      </c>
    </row>
    <row r="12704" spans="1:9">
      <c r="A12704" s="3" t="s">
        <v>39988</v>
      </c>
      <c r="B12704" s="3" t="s">
        <v>39987</v>
      </c>
      <c r="C12704" s="3">
        <f>VLOOKUP(B12704,CONSOLIDADO!A$2:E$11786,5,FALSE)</f>
        <v>3655</v>
      </c>
      <c r="D12704" s="3" t="s">
        <v>1379</v>
      </c>
      <c r="E12704" s="3" t="s">
        <v>6739</v>
      </c>
      <c r="F12704" s="3" t="s">
        <v>39989</v>
      </c>
      <c r="G12704" s="3" t="s">
        <v>39990</v>
      </c>
      <c r="I12704" t="str">
        <f t="shared" si="198"/>
        <v>,(3655,' Gonzalo Rafael Lecanda Rodríguez ',' glecanda@microbal.cl',' 2 2526 1391    ', Gerente General')</v>
      </c>
    </row>
    <row r="12705" spans="1:9">
      <c r="A12705" s="3" t="s">
        <v>39993</v>
      </c>
      <c r="B12705" s="3" t="s">
        <v>39991</v>
      </c>
      <c r="C12705" s="3">
        <f>VLOOKUP(B12705,CONSOLIDADO!A$2:E$11786,5,FALSE)</f>
        <v>3656</v>
      </c>
      <c r="D12705" s="3" t="s">
        <v>39992</v>
      </c>
      <c r="E12705" s="3" t="s">
        <v>6739</v>
      </c>
      <c r="F12705" s="3" t="s">
        <v>39994</v>
      </c>
      <c r="G12705" s="3" t="s">
        <v>39995</v>
      </c>
      <c r="I12705" t="str">
        <f t="shared" si="198"/>
        <v>,(3656,' Stefano Sigala Romele ',' stefano.sigala@microgeo.cl',' 2 2658 0801    ', Gerente General')</v>
      </c>
    </row>
    <row r="12706" spans="1:9">
      <c r="A12706" s="3" t="s">
        <v>39996</v>
      </c>
      <c r="B12706" s="3" t="s">
        <v>39991</v>
      </c>
      <c r="C12706" s="3">
        <f>VLOOKUP(B12706,CONSOLIDADO!A$2:E$11786,5,FALSE)</f>
        <v>3656</v>
      </c>
      <c r="D12706" s="3" t="s">
        <v>39992</v>
      </c>
      <c r="E12706" s="3" t="s">
        <v>6905</v>
      </c>
      <c r="F12706" s="3" t="s">
        <v>39997</v>
      </c>
      <c r="G12706" s="3" t="s">
        <v>39995</v>
      </c>
      <c r="I12706" t="str">
        <f t="shared" si="198"/>
        <v>,(3656,' Robert Richter Stein ',' robert.richter@microgeo.cl',' 2 2658 0801    ', Gerente Comercial')</v>
      </c>
    </row>
    <row r="12707" spans="1:9">
      <c r="A12707" s="3" t="s">
        <v>39998</v>
      </c>
      <c r="B12707" s="3" t="s">
        <v>39991</v>
      </c>
      <c r="C12707" s="3">
        <f>VLOOKUP(B12707,CONSOLIDADO!A$2:E$11786,5,FALSE)</f>
        <v>3656</v>
      </c>
      <c r="D12707" s="3" t="s">
        <v>39992</v>
      </c>
      <c r="E12707" s="3" t="s">
        <v>6986</v>
      </c>
      <c r="F12707" s="3" t="s">
        <v>39999</v>
      </c>
      <c r="G12707" s="3" t="s">
        <v>39995</v>
      </c>
      <c r="I12707" t="str">
        <f t="shared" si="198"/>
        <v>,(3656,' Claudio de la Rosa Collao ',' claudio.delarosa@microgeo.cl',' 2 2658 0801    ', Gerente de Finanzas')</v>
      </c>
    </row>
    <row r="12708" spans="1:9">
      <c r="A12708" s="3" t="s">
        <v>40000</v>
      </c>
      <c r="B12708" s="3" t="s">
        <v>39991</v>
      </c>
      <c r="C12708" s="3">
        <f>VLOOKUP(B12708,CONSOLIDADO!A$2:E$11786,5,FALSE)</f>
        <v>3656</v>
      </c>
      <c r="D12708" s="3" t="s">
        <v>39992</v>
      </c>
      <c r="E12708" s="3" t="s">
        <v>40001</v>
      </c>
      <c r="F12708" s="3" t="s">
        <v>40002</v>
      </c>
      <c r="G12708" s="3" t="s">
        <v>39995</v>
      </c>
      <c r="I12708" t="str">
        <f t="shared" si="198"/>
        <v>,(3656,' Fabiola Fuentealba Jiménez ',' fabiola.fuentealba@microgeo.cl',' 2 2658 0801    ', Gerente de Plataforma Tecnológica')</v>
      </c>
    </row>
    <row r="12709" spans="1:9">
      <c r="A12709" s="3" t="s">
        <v>40005</v>
      </c>
      <c r="B12709" s="3" t="s">
        <v>40003</v>
      </c>
      <c r="C12709" s="3">
        <f>VLOOKUP(B12709,CONSOLIDADO!A$2:E$11786,5,FALSE)</f>
        <v>3657</v>
      </c>
      <c r="D12709" s="3" t="s">
        <v>40004</v>
      </c>
      <c r="E12709" s="3" t="s">
        <v>6813</v>
      </c>
      <c r="F12709" s="3" t="s">
        <v>40006</v>
      </c>
      <c r="G12709" s="3" t="s">
        <v>40007</v>
      </c>
      <c r="I12709" t="str">
        <f t="shared" si="198"/>
        <v>,(3657,' Luis Felipe Devés Valdés ',' deves@devesrojas.cl',' 2 2222 2222    ', Presidente')</v>
      </c>
    </row>
    <row r="12710" spans="1:9">
      <c r="A12710" s="3" t="s">
        <v>40008</v>
      </c>
      <c r="B12710" s="3" t="s">
        <v>40003</v>
      </c>
      <c r="C12710" s="3">
        <f>VLOOKUP(B12710,CONSOLIDADO!A$2:E$11786,5,FALSE)</f>
        <v>3657</v>
      </c>
      <c r="D12710" s="3" t="s">
        <v>40004</v>
      </c>
      <c r="E12710" s="3" t="s">
        <v>6739</v>
      </c>
      <c r="F12710" s="3" t="s">
        <v>40009</v>
      </c>
      <c r="G12710" s="3" t="s">
        <v>40010</v>
      </c>
      <c r="I12710" t="str">
        <f t="shared" si="198"/>
        <v>,(3657,' Mariano Pola Matte ',' iliraserrano@gmail.com',' 2 2735 0041    ', Gerente General')</v>
      </c>
    </row>
    <row r="12711" spans="1:9">
      <c r="A12711" s="3" t="s">
        <v>40012</v>
      </c>
      <c r="B12711" s="3" t="s">
        <v>40011</v>
      </c>
      <c r="C12711" s="3">
        <f>VLOOKUP(B12711,CONSOLIDADO!A$2:E$11786,5,FALSE)</f>
        <v>3658</v>
      </c>
      <c r="D12711" s="3" t="s">
        <v>5857</v>
      </c>
      <c r="E12711" s="3" t="s">
        <v>6739</v>
      </c>
      <c r="F12711" s="3" t="s">
        <v>40013</v>
      </c>
      <c r="G12711" s="3" t="s">
        <v>40014</v>
      </c>
      <c r="I12711" t="str">
        <f t="shared" si="198"/>
        <v>,(3658,' Jorge Antonio Grau Araujo ',' jgrau@micropack.cl',' 2 2699 1963    ', Gerente General')</v>
      </c>
    </row>
    <row r="12712" spans="1:9">
      <c r="A12712" s="3" t="s">
        <v>40017</v>
      </c>
      <c r="B12712" s="3" t="s">
        <v>40015</v>
      </c>
      <c r="C12712" s="3">
        <f>VLOOKUP(B12712,CONSOLIDADO!A$2:E$11786,5,FALSE)</f>
        <v>3659</v>
      </c>
      <c r="D12712" s="3" t="s">
        <v>40016</v>
      </c>
      <c r="E12712" s="3" t="s">
        <v>6739</v>
      </c>
      <c r="F12712" s="3"/>
      <c r="G12712" s="3" t="s">
        <v>40018</v>
      </c>
      <c r="I12712" t="str">
        <f t="shared" si="198"/>
        <v>,(3659,' Sergio Rademacher Figueroa ','',' 2 2330 6000    ', Gerente General')</v>
      </c>
    </row>
    <row r="12713" spans="1:9">
      <c r="A12713" s="3" t="s">
        <v>40021</v>
      </c>
      <c r="B12713" s="3" t="s">
        <v>40019</v>
      </c>
      <c r="C12713" s="3">
        <f>VLOOKUP(B12713,CONSOLIDADO!A$2:E$11786,5,FALSE)</f>
        <v>3660</v>
      </c>
      <c r="D12713" s="3" t="s">
        <v>40020</v>
      </c>
      <c r="E12713" s="3" t="s">
        <v>40022</v>
      </c>
      <c r="F12713" s="3" t="s">
        <v>40023</v>
      </c>
      <c r="G12713" s="3" t="s">
        <v>40024</v>
      </c>
      <c r="I12713" t="str">
        <f t="shared" si="198"/>
        <v>,(3660,' Carlos Hurtado Larraín ',' churtado@microsystem.cl',' 2 2460 6400    ', Presidente Directorio y Director Area TI')</v>
      </c>
    </row>
    <row r="12714" spans="1:9">
      <c r="A12714" s="3" t="s">
        <v>40025</v>
      </c>
      <c r="B12714" s="3" t="s">
        <v>40019</v>
      </c>
      <c r="C12714" s="3">
        <f>VLOOKUP(B12714,CONSOLIDADO!A$2:E$11786,5,FALSE)</f>
        <v>3660</v>
      </c>
      <c r="D12714" s="3" t="s">
        <v>40020</v>
      </c>
      <c r="E12714" s="3"/>
      <c r="F12714" s="3"/>
      <c r="G12714" s="3" t="s">
        <v>40026</v>
      </c>
      <c r="I12714" t="str">
        <f t="shared" si="198"/>
        <v>,(3660,' Nicolás Andalaft González','',' 2 2460 6400',')</v>
      </c>
    </row>
    <row r="12715" spans="1:9">
      <c r="A12715" s="3" t="s">
        <v>40027</v>
      </c>
      <c r="B12715" s="3" t="s">
        <v>40019</v>
      </c>
      <c r="C12715" s="3">
        <f>VLOOKUP(B12715,CONSOLIDADO!A$2:E$11786,5,FALSE)</f>
        <v>3660</v>
      </c>
      <c r="D12715" s="3" t="s">
        <v>40020</v>
      </c>
      <c r="E12715" s="3" t="s">
        <v>40028</v>
      </c>
      <c r="F12715" s="3" t="s">
        <v>40029</v>
      </c>
      <c r="G12715" s="3" t="s">
        <v>40024</v>
      </c>
      <c r="I12715" t="str">
        <f t="shared" si="198"/>
        <v>,(3660,' Raúl Zilleruelo L. ',' raul.zilleruelo@microsystem.cl',' 2 2460 6400    ', VP Transformación Digital')</v>
      </c>
    </row>
    <row r="12716" spans="1:9">
      <c r="A12716" s="3" t="s">
        <v>40030</v>
      </c>
      <c r="B12716" s="3" t="s">
        <v>40019</v>
      </c>
      <c r="C12716" s="3">
        <f>VLOOKUP(B12716,CONSOLIDADO!A$2:E$11786,5,FALSE)</f>
        <v>3660</v>
      </c>
      <c r="D12716" s="3" t="s">
        <v>40020</v>
      </c>
      <c r="E12716" s="3" t="s">
        <v>40031</v>
      </c>
      <c r="F12716" s="3" t="s">
        <v>40032</v>
      </c>
      <c r="G12716" s="3" t="s">
        <v>40033</v>
      </c>
      <c r="I12716" t="str">
        <f t="shared" si="198"/>
        <v>,(3660,' Daniel Ulloa Galindo ',' dulloa@microsystem.cl',' 2 2460 6449    ', Gerente Ingeniería TI')</v>
      </c>
    </row>
    <row r="12717" spans="1:9">
      <c r="A12717" s="3" t="s">
        <v>40034</v>
      </c>
      <c r="B12717" s="3" t="s">
        <v>40019</v>
      </c>
      <c r="C12717" s="3">
        <f>VLOOKUP(B12717,CONSOLIDADO!A$2:E$11786,5,FALSE)</f>
        <v>3660</v>
      </c>
      <c r="D12717" s="3" t="s">
        <v>40020</v>
      </c>
      <c r="E12717" s="3" t="s">
        <v>6905</v>
      </c>
      <c r="F12717" s="3" t="s">
        <v>40035</v>
      </c>
      <c r="G12717" s="3" t="s">
        <v>40024</v>
      </c>
      <c r="I12717" t="str">
        <f t="shared" si="198"/>
        <v>,(3660,' Isabel Almarza Grez ',' ialmarza@microsystem.cl',' 2 2460 6400    ', Gerente Comercial')</v>
      </c>
    </row>
    <row r="12718" spans="1:9">
      <c r="A12718" s="3" t="s">
        <v>40038</v>
      </c>
      <c r="B12718" s="3" t="s">
        <v>40036</v>
      </c>
      <c r="C12718" s="3">
        <f>VLOOKUP(B12718,CONSOLIDADO!A$2:E$11786,5,FALSE)</f>
        <v>3661</v>
      </c>
      <c r="D12718" s="3" t="s">
        <v>40037</v>
      </c>
      <c r="E12718" s="3" t="s">
        <v>6739</v>
      </c>
      <c r="F12718" s="3" t="s">
        <v>40039</v>
      </c>
      <c r="G12718" s="3" t="s">
        <v>40040</v>
      </c>
      <c r="I12718" t="str">
        <f t="shared" si="198"/>
        <v>,(3661,' José Torres De la Rivera ',' jose.torres@micro.cl',' 2 2595 4600    ', Gerente General')</v>
      </c>
    </row>
    <row r="12719" spans="1:9">
      <c r="A12719" s="3" t="s">
        <v>40041</v>
      </c>
      <c r="B12719" s="3" t="s">
        <v>40036</v>
      </c>
      <c r="C12719" s="3">
        <f>VLOOKUP(B12719,CONSOLIDADO!A$2:E$11786,5,FALSE)</f>
        <v>3661</v>
      </c>
      <c r="D12719" s="3" t="s">
        <v>40037</v>
      </c>
      <c r="E12719" s="3" t="s">
        <v>6757</v>
      </c>
      <c r="F12719" s="3" t="s">
        <v>40042</v>
      </c>
      <c r="G12719" s="3" t="s">
        <v>40040</v>
      </c>
      <c r="I12719" t="str">
        <f t="shared" si="198"/>
        <v>,(3661,' Juan Sotelo Rojas ',' juansotelo@micro.cl',' 2 2595 4600    ', Gerente de Administración y Finanzas')</v>
      </c>
    </row>
    <row r="12720" spans="1:9">
      <c r="A12720" s="3" t="s">
        <v>40043</v>
      </c>
      <c r="B12720" s="3" t="s">
        <v>40036</v>
      </c>
      <c r="C12720" s="3">
        <f>VLOOKUP(B12720,CONSOLIDADO!A$2:E$11786,5,FALSE)</f>
        <v>3661</v>
      </c>
      <c r="D12720" s="3" t="s">
        <v>40037</v>
      </c>
      <c r="E12720" s="3" t="s">
        <v>13912</v>
      </c>
      <c r="F12720" s="3" t="s">
        <v>40044</v>
      </c>
      <c r="G12720" s="3" t="s">
        <v>40040</v>
      </c>
      <c r="I12720" t="str">
        <f t="shared" si="198"/>
        <v>,(3661,' Jorge Díaz Ramos ',' jorgediaz@micro.cl',' 2 2595 4600    ', Gerente de Ventas Nacionales')</v>
      </c>
    </row>
    <row r="12721" spans="1:9">
      <c r="A12721" s="3" t="s">
        <v>40045</v>
      </c>
      <c r="B12721" s="3" t="s">
        <v>40036</v>
      </c>
      <c r="C12721" s="3">
        <f>VLOOKUP(B12721,CONSOLIDADO!A$2:E$11786,5,FALSE)</f>
        <v>3661</v>
      </c>
      <c r="D12721" s="3" t="s">
        <v>40037</v>
      </c>
      <c r="E12721" s="3" t="s">
        <v>18312</v>
      </c>
      <c r="F12721" s="3" t="s">
        <v>40046</v>
      </c>
      <c r="G12721" s="3" t="s">
        <v>40047</v>
      </c>
      <c r="I12721" t="str">
        <f t="shared" si="198"/>
        <v>,(3661,' María Soledad Rozas Ulloa ',' soledadrozas@micro.cl',' 2 2595 4626    ', Jefe Comercio Exterior')</v>
      </c>
    </row>
    <row r="12722" spans="1:9">
      <c r="A12722" s="3" t="s">
        <v>9507</v>
      </c>
      <c r="B12722" s="3" t="s">
        <v>40048</v>
      </c>
      <c r="C12722" s="3">
        <f>VLOOKUP(B12722,CONSOLIDADO!A$2:E$11786,5,FALSE)</f>
        <v>3662</v>
      </c>
      <c r="D12722" s="3" t="s">
        <v>9527</v>
      </c>
      <c r="E12722" s="3" t="s">
        <v>6739</v>
      </c>
      <c r="F12722" s="3" t="s">
        <v>9509</v>
      </c>
      <c r="G12722" s="3" t="s">
        <v>9510</v>
      </c>
      <c r="I12722" t="str">
        <f t="shared" si="198"/>
        <v>,(3662,' Miguel Depolo Marsano ',' mdepolo@algasmarinas.cl',' 2 3239 6600    ', Gerente General')</v>
      </c>
    </row>
    <row r="12723" spans="1:9">
      <c r="A12723" s="3" t="s">
        <v>9511</v>
      </c>
      <c r="B12723" s="3" t="s">
        <v>40048</v>
      </c>
      <c r="C12723" s="3">
        <f>VLOOKUP(B12723,CONSOLIDADO!A$2:E$11786,5,FALSE)</f>
        <v>3662</v>
      </c>
      <c r="D12723" s="3" t="s">
        <v>9527</v>
      </c>
      <c r="E12723" s="3" t="s">
        <v>6765</v>
      </c>
      <c r="F12723" s="3" t="s">
        <v>9512</v>
      </c>
      <c r="G12723" s="3" t="s">
        <v>9510</v>
      </c>
      <c r="I12723" t="str">
        <f t="shared" si="198"/>
        <v>,(3662,' Iván Ivanac Depolo ',' ivanac@algasmarinas.cl',' 2 3239 6600    ', Gerente de Operaciones')</v>
      </c>
    </row>
    <row r="12724" spans="1:9">
      <c r="A12724" s="3" t="s">
        <v>9513</v>
      </c>
      <c r="B12724" s="3" t="s">
        <v>40048</v>
      </c>
      <c r="C12724" s="3">
        <f>VLOOKUP(B12724,CONSOLIDADO!A$2:E$11786,5,FALSE)</f>
        <v>3662</v>
      </c>
      <c r="D12724" s="3" t="s">
        <v>9527</v>
      </c>
      <c r="E12724" s="3" t="s">
        <v>6986</v>
      </c>
      <c r="F12724" s="3" t="s">
        <v>9514</v>
      </c>
      <c r="G12724" s="3" t="s">
        <v>9510</v>
      </c>
      <c r="I12724" t="str">
        <f t="shared" si="198"/>
        <v>,(3662,' Sergio Jorquera Reveco ',' sjorquera@algasmarinas.cl',' 2 3239 6600    ', Gerente de Finanzas')</v>
      </c>
    </row>
    <row r="12725" spans="1:9">
      <c r="A12725" s="3" t="s">
        <v>9517</v>
      </c>
      <c r="B12725" s="3" t="s">
        <v>40048</v>
      </c>
      <c r="C12725" s="3">
        <f>VLOOKUP(B12725,CONSOLIDADO!A$2:E$11786,5,FALSE)</f>
        <v>3662</v>
      </c>
      <c r="D12725" s="3" t="s">
        <v>9527</v>
      </c>
      <c r="E12725" s="3" t="s">
        <v>6886</v>
      </c>
      <c r="F12725" s="3" t="s">
        <v>9518</v>
      </c>
      <c r="G12725" s="3" t="s">
        <v>9510</v>
      </c>
      <c r="I12725" t="str">
        <f t="shared" si="198"/>
        <v>,(3662,' Eduardo Villarroel Sepúlveda ',' evillarroel@algasmarinas.cl',' 2 3239 6600    ', Gerente de Recursos Humanos')</v>
      </c>
    </row>
    <row r="12726" spans="1:9">
      <c r="A12726" s="3" t="s">
        <v>40049</v>
      </c>
      <c r="B12726" s="3" t="s">
        <v>40048</v>
      </c>
      <c r="C12726" s="3">
        <f>VLOOKUP(B12726,CONSOLIDADO!A$2:E$11786,5,FALSE)</f>
        <v>3662</v>
      </c>
      <c r="D12726" s="3" t="s">
        <v>9527</v>
      </c>
      <c r="E12726" s="3" t="s">
        <v>18546</v>
      </c>
      <c r="F12726" s="3" t="s">
        <v>40050</v>
      </c>
      <c r="G12726" s="3" t="s">
        <v>9510</v>
      </c>
      <c r="I12726" t="str">
        <f t="shared" si="198"/>
        <v>,(3662,' David Mella Aránguiz ',' dmella@algasmarinas.cl',' 2 3239 6600    ', Jefe de Informática')</v>
      </c>
    </row>
    <row r="12727" spans="1:9">
      <c r="A12727" s="3" t="s">
        <v>40053</v>
      </c>
      <c r="B12727" s="3" t="s">
        <v>40051</v>
      </c>
      <c r="C12727" s="3">
        <f>VLOOKUP(B12727,CONSOLIDADO!A$2:E$11786,5,FALSE)</f>
        <v>3663</v>
      </c>
      <c r="D12727" s="3" t="s">
        <v>40052</v>
      </c>
      <c r="E12727" s="3" t="s">
        <v>6813</v>
      </c>
      <c r="F12727" s="3" t="s">
        <v>40054</v>
      </c>
      <c r="G12727" s="3" t="s">
        <v>40055</v>
      </c>
      <c r="I12727" t="str">
        <f t="shared" si="198"/>
        <v>,(3663,' Hermann Mies Schmitz ',' hmies@mies.cl',' 32 294 2244    ', Presidente')</v>
      </c>
    </row>
    <row r="12728" spans="1:9">
      <c r="A12728" s="3" t="s">
        <v>40056</v>
      </c>
      <c r="B12728" s="3" t="s">
        <v>40051</v>
      </c>
      <c r="C12728" s="3">
        <f>VLOOKUP(B12728,CONSOLIDADO!A$2:E$11786,5,FALSE)</f>
        <v>3663</v>
      </c>
      <c r="D12728" s="3" t="s">
        <v>40052</v>
      </c>
      <c r="E12728" s="3"/>
      <c r="F12728" s="3"/>
      <c r="G12728" s="3" t="s">
        <v>40057</v>
      </c>
      <c r="I12728" t="str">
        <f t="shared" si="198"/>
        <v>,(3663,' David Mies Moreno','',' 32 294 2244',')</v>
      </c>
    </row>
    <row r="12729" spans="1:9">
      <c r="A12729" s="3" t="s">
        <v>40058</v>
      </c>
      <c r="B12729" s="3" t="s">
        <v>40051</v>
      </c>
      <c r="C12729" s="3">
        <f>VLOOKUP(B12729,CONSOLIDADO!A$2:E$11786,5,FALSE)</f>
        <v>3663</v>
      </c>
      <c r="D12729" s="3" t="s">
        <v>40052</v>
      </c>
      <c r="E12729" s="3"/>
      <c r="F12729" s="3"/>
      <c r="G12729" s="3" t="s">
        <v>40057</v>
      </c>
      <c r="I12729" t="str">
        <f t="shared" si="198"/>
        <v>,(3663,' Rodolfo Mies Moreno','',' 32 294 2244',')</v>
      </c>
    </row>
    <row r="12730" spans="1:9">
      <c r="A12730" s="3" t="s">
        <v>40059</v>
      </c>
      <c r="B12730" s="3" t="s">
        <v>40051</v>
      </c>
      <c r="C12730" s="3">
        <f>VLOOKUP(B12730,CONSOLIDADO!A$2:E$11786,5,FALSE)</f>
        <v>3663</v>
      </c>
      <c r="D12730" s="3" t="s">
        <v>40052</v>
      </c>
      <c r="E12730" s="3" t="s">
        <v>8037</v>
      </c>
      <c r="F12730" s="3" t="s">
        <v>40060</v>
      </c>
      <c r="G12730" s="3" t="s">
        <v>40055</v>
      </c>
      <c r="I12730" t="str">
        <f t="shared" si="198"/>
        <v>,(3663,' Teresa Valenzuela González ',' tvalenzuela@mies.cl',' 32 294 2244    ', Jefe de Personal')</v>
      </c>
    </row>
    <row r="12731" spans="1:9">
      <c r="A12731" s="3" t="s">
        <v>40062</v>
      </c>
      <c r="B12731" s="3" t="s">
        <v>40061</v>
      </c>
      <c r="C12731" s="3">
        <f>VLOOKUP(B12731,CONSOLIDADO!A$2:E$11786,5,FALSE)</f>
        <v>3664</v>
      </c>
      <c r="D12731" s="3" t="s">
        <v>2509</v>
      </c>
      <c r="E12731" s="3" t="s">
        <v>7567</v>
      </c>
      <c r="F12731" s="3" t="s">
        <v>40063</v>
      </c>
      <c r="G12731" s="3" t="s">
        <v>40064</v>
      </c>
      <c r="I12731" t="str">
        <f t="shared" si="198"/>
        <v>,(3664,' Antonio Canale Catino ',' canale10@gmail.com',' 2 2783 1200    ', Gerente General y Representante Legal')</v>
      </c>
    </row>
    <row r="12732" spans="1:9">
      <c r="A12732" s="3" t="s">
        <v>40065</v>
      </c>
      <c r="B12732" s="3" t="s">
        <v>40061</v>
      </c>
      <c r="C12732" s="3">
        <f>VLOOKUP(B12732,CONSOLIDADO!A$2:E$11786,5,FALSE)</f>
        <v>3664</v>
      </c>
      <c r="D12732" s="3" t="s">
        <v>2509</v>
      </c>
      <c r="E12732" s="3" t="s">
        <v>6757</v>
      </c>
      <c r="F12732" s="3" t="s">
        <v>40066</v>
      </c>
      <c r="G12732" s="3" t="s">
        <v>40064</v>
      </c>
      <c r="I12732" t="str">
        <f t="shared" si="198"/>
        <v>,(3664,' Jeanette Canale Encina ',' jdcanale@gmail.com',' 2 2783 1200    ', Gerente de Administración y Finanzas')</v>
      </c>
    </row>
    <row r="12733" spans="1:9">
      <c r="A12733" s="3" t="s">
        <v>40067</v>
      </c>
      <c r="B12733" s="3" t="s">
        <v>40061</v>
      </c>
      <c r="C12733" s="3">
        <f>VLOOKUP(B12733,CONSOLIDADO!A$2:E$11786,5,FALSE)</f>
        <v>3664</v>
      </c>
      <c r="D12733" s="3" t="s">
        <v>2509</v>
      </c>
      <c r="E12733" s="3"/>
      <c r="F12733" s="3"/>
      <c r="G12733" s="3" t="s">
        <v>40068</v>
      </c>
      <c r="I12733" t="str">
        <f t="shared" si="198"/>
        <v>,(3664,' Miguel Canale Encina','',' 2 2783 1200',')</v>
      </c>
    </row>
    <row r="12734" spans="1:9">
      <c r="A12734" s="3" t="s">
        <v>40071</v>
      </c>
      <c r="B12734" s="3" t="s">
        <v>40069</v>
      </c>
      <c r="C12734" s="3">
        <f>VLOOKUP(B12734,CONSOLIDADO!A$2:E$11786,5,FALSE)</f>
        <v>3665</v>
      </c>
      <c r="D12734" s="3" t="s">
        <v>40070</v>
      </c>
      <c r="E12734" s="3"/>
      <c r="F12734" s="3"/>
      <c r="G12734" s="3" t="s">
        <v>40072</v>
      </c>
      <c r="I12734" t="str">
        <f t="shared" si="198"/>
        <v>,(3665,' Félix Maritano Segura','',' 41 256 7000',')</v>
      </c>
    </row>
    <row r="12735" spans="1:9">
      <c r="A12735" s="3" t="s">
        <v>40073</v>
      </c>
      <c r="B12735" s="3" t="s">
        <v>40069</v>
      </c>
      <c r="C12735" s="3">
        <f>VLOOKUP(B12735,CONSOLIDADO!A$2:E$11786,5,FALSE)</f>
        <v>3665</v>
      </c>
      <c r="D12735" s="3" t="s">
        <v>40070</v>
      </c>
      <c r="E12735" s="3" t="s">
        <v>6905</v>
      </c>
      <c r="F12735" s="3" t="s">
        <v>40074</v>
      </c>
      <c r="G12735" s="3" t="s">
        <v>40075</v>
      </c>
      <c r="I12735" t="str">
        <f t="shared" si="198"/>
        <v>,(3665,' Pablo Maritano Fuentealba ',' pmaritano@maritano.cl',' 2 2899 2000    ', Gerente Comercial')</v>
      </c>
    </row>
    <row r="12736" spans="1:9">
      <c r="A12736" s="3" t="s">
        <v>40076</v>
      </c>
      <c r="B12736" s="3" t="s">
        <v>40069</v>
      </c>
      <c r="C12736" s="3">
        <f>VLOOKUP(B12736,CONSOLIDADO!A$2:E$11786,5,FALSE)</f>
        <v>3665</v>
      </c>
      <c r="D12736" s="3" t="s">
        <v>40070</v>
      </c>
      <c r="E12736" s="3" t="s">
        <v>40077</v>
      </c>
      <c r="F12736" s="3" t="s">
        <v>40078</v>
      </c>
      <c r="G12736" s="3" t="s">
        <v>40079</v>
      </c>
      <c r="I12736" t="str">
        <f t="shared" si="198"/>
        <v>,(3665,' Miguel Maritano Jequier ',' mmaritano@maritano.cl',' 41 256 7000    ', Subgerente de Gestión de Personas')</v>
      </c>
    </row>
    <row r="12737" spans="1:9">
      <c r="A12737" s="3" t="s">
        <v>40080</v>
      </c>
      <c r="B12737" s="3" t="s">
        <v>40069</v>
      </c>
      <c r="C12737" s="3">
        <f>VLOOKUP(B12737,CONSOLIDADO!A$2:E$11786,5,FALSE)</f>
        <v>3665</v>
      </c>
      <c r="D12737" s="3" t="s">
        <v>40070</v>
      </c>
      <c r="E12737" s="3" t="s">
        <v>15051</v>
      </c>
      <c r="F12737" s="3" t="s">
        <v>40081</v>
      </c>
      <c r="G12737" s="3" t="s">
        <v>40079</v>
      </c>
      <c r="I12737" t="str">
        <f t="shared" si="198"/>
        <v>,(3665,' Rodrigo Castillo Boilet ',' rcastillo@maritano.cl',' 41 256 7000    ', Subgerente de Producción')</v>
      </c>
    </row>
    <row r="12738" spans="1:9">
      <c r="A12738" s="3" t="s">
        <v>40082</v>
      </c>
      <c r="B12738" s="3" t="s">
        <v>40069</v>
      </c>
      <c r="C12738" s="3">
        <f>VLOOKUP(B12738,CONSOLIDADO!A$2:E$11786,5,FALSE)</f>
        <v>3665</v>
      </c>
      <c r="D12738" s="3" t="s">
        <v>40070</v>
      </c>
      <c r="E12738" s="3" t="s">
        <v>7780</v>
      </c>
      <c r="F12738" s="3" t="s">
        <v>40083</v>
      </c>
      <c r="G12738" s="3" t="s">
        <v>40079</v>
      </c>
      <c r="I12738" t="str">
        <f t="shared" si="198"/>
        <v>,(3665,' Francisco Opazo Lagos ',' fopazo@maritano.cl',' 41 256 7000    ', Subgerente de Administración y Finanzas')</v>
      </c>
    </row>
    <row r="12739" spans="1:9">
      <c r="A12739" s="3" t="s">
        <v>40086</v>
      </c>
      <c r="B12739" s="3" t="s">
        <v>40084</v>
      </c>
      <c r="C12739" s="3">
        <f>VLOOKUP(B12739,CONSOLIDADO!A$2:E$11786,5,FALSE)</f>
        <v>3666</v>
      </c>
      <c r="D12739" s="3" t="s">
        <v>40085</v>
      </c>
      <c r="E12739" s="3" t="s">
        <v>15453</v>
      </c>
      <c r="F12739" s="3" t="s">
        <v>40087</v>
      </c>
      <c r="G12739" s="3" t="s">
        <v>40088</v>
      </c>
      <c r="I12739" t="str">
        <f t="shared" ref="I12739:I12802" si="199">CONCATENATE(",(",C12739,",'",A12739,"','",F12739,"','",G12739,"',",E12739,"')")</f>
        <v>,(3666,' Ricardo Tomás Flores Soto ',' rflores@sotozambon.cl',' 2 2773 1512    ', Gerente General y Gerente Comercial')</v>
      </c>
    </row>
    <row r="12740" spans="1:9">
      <c r="A12740" s="3" t="s">
        <v>40089</v>
      </c>
      <c r="B12740" s="3" t="s">
        <v>40084</v>
      </c>
      <c r="C12740" s="3">
        <f>VLOOKUP(B12740,CONSOLIDADO!A$2:E$11786,5,FALSE)</f>
        <v>3666</v>
      </c>
      <c r="D12740" s="3" t="s">
        <v>40085</v>
      </c>
      <c r="E12740" s="3" t="s">
        <v>6765</v>
      </c>
      <c r="F12740" s="3" t="s">
        <v>40090</v>
      </c>
      <c r="G12740" s="3" t="s">
        <v>40088</v>
      </c>
      <c r="I12740" t="str">
        <f t="shared" si="199"/>
        <v>,(3666,' Cristian Enrique Soto Negrete ',' csoto@sotozambon.cl',' 2 2773 1512    ', Gerente de Operaciones')</v>
      </c>
    </row>
    <row r="12741" spans="1:9">
      <c r="A12741" s="3" t="s">
        <v>40093</v>
      </c>
      <c r="B12741" s="3" t="s">
        <v>40091</v>
      </c>
      <c r="C12741" s="3">
        <f>VLOOKUP(B12741,CONSOLIDADO!A$2:E$11786,5,FALSE)</f>
        <v>3667</v>
      </c>
      <c r="D12741" s="3" t="s">
        <v>40092</v>
      </c>
      <c r="E12741" s="3" t="s">
        <v>6739</v>
      </c>
      <c r="F12741" s="3" t="s">
        <v>40094</v>
      </c>
      <c r="G12741" s="3" t="s">
        <v>40095</v>
      </c>
      <c r="I12741" t="str">
        <f t="shared" si="199"/>
        <v>,(3667,' Milán Fabjanovic García ',' m.fabjanovic@mfabjanovic.cl',' 41 210 6185    ', Gerente General')</v>
      </c>
    </row>
    <row r="12742" spans="1:9">
      <c r="A12742" s="3" t="s">
        <v>40096</v>
      </c>
      <c r="B12742" s="3" t="s">
        <v>40091</v>
      </c>
      <c r="C12742" s="3">
        <f>VLOOKUP(B12742,CONSOLIDADO!A$2:E$11786,5,FALSE)</f>
        <v>3667</v>
      </c>
      <c r="D12742" s="3" t="s">
        <v>40092</v>
      </c>
      <c r="E12742" s="3"/>
      <c r="F12742" s="3"/>
      <c r="G12742" s="3" t="s">
        <v>40097</v>
      </c>
      <c r="I12742" t="str">
        <f t="shared" si="199"/>
        <v>,(3667,' André Fabjanovic Normandin','',' 41 210 6186',')</v>
      </c>
    </row>
    <row r="12743" spans="1:9">
      <c r="A12743" s="3" t="s">
        <v>40098</v>
      </c>
      <c r="B12743" s="3" t="s">
        <v>40091</v>
      </c>
      <c r="C12743" s="3">
        <f>VLOOKUP(B12743,CONSOLIDADO!A$2:E$11786,5,FALSE)</f>
        <v>3667</v>
      </c>
      <c r="D12743" s="3" t="s">
        <v>40092</v>
      </c>
      <c r="E12743" s="3"/>
      <c r="F12743" s="3"/>
      <c r="G12743" s="3" t="s">
        <v>40099</v>
      </c>
      <c r="I12743" t="str">
        <f t="shared" si="199"/>
        <v>,(3667,' Pablo Fabjanovic Normandin','',' 41 285 3520',')</v>
      </c>
    </row>
    <row r="12744" spans="1:9">
      <c r="A12744" s="3" t="s">
        <v>40100</v>
      </c>
      <c r="B12744" s="3" t="s">
        <v>40091</v>
      </c>
      <c r="C12744" s="3">
        <f>VLOOKUP(B12744,CONSOLIDADO!A$2:E$11786,5,FALSE)</f>
        <v>3667</v>
      </c>
      <c r="D12744" s="3" t="s">
        <v>40092</v>
      </c>
      <c r="E12744" s="3" t="s">
        <v>18223</v>
      </c>
      <c r="F12744" s="3" t="s">
        <v>40101</v>
      </c>
      <c r="G12744" s="3" t="s">
        <v>40102</v>
      </c>
      <c r="I12744" t="str">
        <f t="shared" si="199"/>
        <v>,(3667,' Jorge Araneda Medina ',' j.araneda@mfabjanovic.cl',' 41 210 6186    ', Jefe Administrativo')</v>
      </c>
    </row>
    <row r="12745" spans="1:9">
      <c r="A12745" s="3" t="s">
        <v>40103</v>
      </c>
      <c r="B12745" s="3" t="s">
        <v>40091</v>
      </c>
      <c r="C12745" s="3">
        <f>VLOOKUP(B12745,CONSOLIDADO!A$2:E$11786,5,FALSE)</f>
        <v>3667</v>
      </c>
      <c r="D12745" s="3" t="s">
        <v>40092</v>
      </c>
      <c r="E12745" s="3"/>
      <c r="F12745" s="3"/>
      <c r="G12745" s="3" t="s">
        <v>40099</v>
      </c>
      <c r="I12745" t="str">
        <f t="shared" si="199"/>
        <v>,(3667,' Milan Fabjanovic Normandin','',' 41 285 3520',')</v>
      </c>
    </row>
    <row r="12746" spans="1:9">
      <c r="A12746" s="3" t="s">
        <v>40105</v>
      </c>
      <c r="B12746" s="3" t="s">
        <v>40104</v>
      </c>
      <c r="C12746" s="3">
        <f>VLOOKUP(B12746,CONSOLIDADO!A$2:E$11786,5,FALSE)</f>
        <v>3668</v>
      </c>
      <c r="D12746" s="3" t="s">
        <v>8389</v>
      </c>
      <c r="E12746" s="3" t="s">
        <v>6739</v>
      </c>
      <c r="F12746" s="3" t="s">
        <v>40106</v>
      </c>
      <c r="G12746" s="3" t="s">
        <v>40107</v>
      </c>
      <c r="I12746" t="str">
        <f t="shared" si="199"/>
        <v>,(3668,' Mario Agustín Montes Vergara ',' mmontes@millantu.cl',' 71 261 5465    ', Gerente General')</v>
      </c>
    </row>
    <row r="12747" spans="1:9">
      <c r="A12747" s="3" t="s">
        <v>40108</v>
      </c>
      <c r="B12747" s="3" t="s">
        <v>40104</v>
      </c>
      <c r="C12747" s="3">
        <f>VLOOKUP(B12747,CONSOLIDADO!A$2:E$11786,5,FALSE)</f>
        <v>3668</v>
      </c>
      <c r="D12747" s="3" t="s">
        <v>8389</v>
      </c>
      <c r="E12747" s="3" t="s">
        <v>6905</v>
      </c>
      <c r="F12747" s="3" t="s">
        <v>40109</v>
      </c>
      <c r="G12747" s="3" t="s">
        <v>40107</v>
      </c>
      <c r="I12747" t="str">
        <f t="shared" si="199"/>
        <v>,(3668,' Agustín Montes Mac-Clure ',' amontes@millantu.cl',' 71 261 5465    ', Gerente Comercial')</v>
      </c>
    </row>
    <row r="12748" spans="1:9">
      <c r="A12748" s="3" t="s">
        <v>40110</v>
      </c>
      <c r="B12748" s="3" t="s">
        <v>40104</v>
      </c>
      <c r="C12748" s="3">
        <f>VLOOKUP(B12748,CONSOLIDADO!A$2:E$11786,5,FALSE)</f>
        <v>3668</v>
      </c>
      <c r="D12748" s="3" t="s">
        <v>8389</v>
      </c>
      <c r="E12748" s="3" t="s">
        <v>35580</v>
      </c>
      <c r="F12748" s="3" t="s">
        <v>40111</v>
      </c>
      <c r="G12748" s="3" t="s">
        <v>40107</v>
      </c>
      <c r="I12748" t="str">
        <f t="shared" si="199"/>
        <v>,(3668,' Paula Mac-Clure ',' pmacclure@millantu.cl',' 71 261 5465    ', Gerente Desarrollo')</v>
      </c>
    </row>
    <row r="12749" spans="1:9">
      <c r="A12749" s="3" t="s">
        <v>40112</v>
      </c>
      <c r="B12749" s="3" t="s">
        <v>40104</v>
      </c>
      <c r="C12749" s="3">
        <f>VLOOKUP(B12749,CONSOLIDADO!A$2:E$11786,5,FALSE)</f>
        <v>3668</v>
      </c>
      <c r="D12749" s="3" t="s">
        <v>8389</v>
      </c>
      <c r="E12749" s="3" t="s">
        <v>9120</v>
      </c>
      <c r="F12749" s="3" t="s">
        <v>40113</v>
      </c>
      <c r="G12749" s="3" t="s">
        <v>40107</v>
      </c>
      <c r="I12749" t="str">
        <f t="shared" si="199"/>
        <v>,(3668,' Sebastián Montes Mac-Clure ',' smontes@millantu.cl',' 71 261 5465    ', Gerente Operaciones')</v>
      </c>
    </row>
    <row r="12750" spans="1:9">
      <c r="A12750" s="3" t="s">
        <v>40116</v>
      </c>
      <c r="B12750" s="3" t="s">
        <v>40114</v>
      </c>
      <c r="C12750" s="3">
        <f>VLOOKUP(B12750,CONSOLIDADO!A$2:E$11786,5,FALSE)</f>
        <v>3669</v>
      </c>
      <c r="D12750" s="3" t="s">
        <v>40115</v>
      </c>
      <c r="E12750" s="3" t="s">
        <v>6739</v>
      </c>
      <c r="F12750" s="3" t="s">
        <v>40117</v>
      </c>
      <c r="G12750" s="3" t="s">
        <v>40118</v>
      </c>
      <c r="I12750" t="str">
        <f t="shared" si="199"/>
        <v>,(3669,' Andrés Montanari ',' amontana@mimet.cl',' 2 2380 9530    ', Gerente General')</v>
      </c>
    </row>
    <row r="12751" spans="1:9">
      <c r="A12751" s="3" t="s">
        <v>40119</v>
      </c>
      <c r="B12751" s="3" t="s">
        <v>40114</v>
      </c>
      <c r="C12751" s="3">
        <f>VLOOKUP(B12751,CONSOLIDADO!A$2:E$11786,5,FALSE)</f>
        <v>3669</v>
      </c>
      <c r="D12751" s="3" t="s">
        <v>40115</v>
      </c>
      <c r="E12751" s="3" t="s">
        <v>40120</v>
      </c>
      <c r="F12751" s="3" t="s">
        <v>40121</v>
      </c>
      <c r="G12751" s="3" t="s">
        <v>40122</v>
      </c>
      <c r="I12751" t="str">
        <f t="shared" si="199"/>
        <v>,(3669,' Patricio Valenzuela Melo ',' pvalenzu@mimet.cl',' 2 2380 9580    ', Gerente Comercial Key Account')</v>
      </c>
    </row>
    <row r="12752" spans="1:9">
      <c r="A12752" s="3" t="s">
        <v>40123</v>
      </c>
      <c r="B12752" s="3" t="s">
        <v>40114</v>
      </c>
      <c r="C12752" s="3">
        <f>VLOOKUP(B12752,CONSOLIDADO!A$2:E$11786,5,FALSE)</f>
        <v>3669</v>
      </c>
      <c r="D12752" s="3" t="s">
        <v>40115</v>
      </c>
      <c r="E12752" s="3" t="s">
        <v>6757</v>
      </c>
      <c r="F12752" s="3" t="s">
        <v>40124</v>
      </c>
      <c r="G12752" s="3" t="s">
        <v>40125</v>
      </c>
      <c r="I12752" t="str">
        <f t="shared" si="199"/>
        <v>,(3669,' Víctor Solari Maureira ',' vsolari@mimet.cl',' 2 2380 9500    ', Gerente de Administración y Finanzas')</v>
      </c>
    </row>
    <row r="12753" spans="1:9">
      <c r="A12753" s="3" t="s">
        <v>40126</v>
      </c>
      <c r="B12753" s="3" t="s">
        <v>40114</v>
      </c>
      <c r="C12753" s="3">
        <f>VLOOKUP(B12753,CONSOLIDADO!A$2:E$11786,5,FALSE)</f>
        <v>3669</v>
      </c>
      <c r="D12753" s="3" t="s">
        <v>40115</v>
      </c>
      <c r="E12753" s="3"/>
      <c r="F12753" s="3"/>
      <c r="G12753" s="3" t="s">
        <v>40127</v>
      </c>
      <c r="I12753" t="str">
        <f t="shared" si="199"/>
        <v>,(3669,' Felipe Figueroa Duclos','',' 2 2380 9500',')</v>
      </c>
    </row>
    <row r="12754" spans="1:9">
      <c r="A12754" s="3" t="s">
        <v>40128</v>
      </c>
      <c r="B12754" s="3" t="s">
        <v>40114</v>
      </c>
      <c r="C12754" s="3">
        <f>VLOOKUP(B12754,CONSOLIDADO!A$2:E$11786,5,FALSE)</f>
        <v>3669</v>
      </c>
      <c r="D12754" s="3" t="s">
        <v>40115</v>
      </c>
      <c r="E12754" s="3" t="s">
        <v>40129</v>
      </c>
      <c r="F12754" s="3" t="s">
        <v>40130</v>
      </c>
      <c r="G12754" s="3" t="s">
        <v>40125</v>
      </c>
      <c r="I12754" t="str">
        <f t="shared" si="199"/>
        <v>,(3669,' Felipe Ruiz Faúndez ',' fruiz@mimet.cl',' 2 2380 9500    ', Gerente Comercial Exportaciones MIMET S.A.')</v>
      </c>
    </row>
    <row r="12755" spans="1:9">
      <c r="A12755" s="3" t="s">
        <v>40133</v>
      </c>
      <c r="B12755" s="3" t="s">
        <v>40131</v>
      </c>
      <c r="C12755" s="3">
        <f>VLOOKUP(B12755,CONSOLIDADO!A$2:E$11786,5,FALSE)</f>
        <v>3670</v>
      </c>
      <c r="D12755" s="3" t="s">
        <v>40132</v>
      </c>
      <c r="E12755" s="3" t="s">
        <v>6739</v>
      </c>
      <c r="F12755" s="3" t="s">
        <v>40134</v>
      </c>
      <c r="G12755" s="3" t="s">
        <v>40135</v>
      </c>
      <c r="I12755" t="str">
        <f t="shared" si="199"/>
        <v>,(3670,' Andrea Rocca Stockmeyer ',' andrearocca@minco.cl',' 2 2733 5248    ', Gerente General')</v>
      </c>
    </row>
    <row r="12756" spans="1:9">
      <c r="A12756" s="3" t="s">
        <v>40136</v>
      </c>
      <c r="B12756" s="3" t="s">
        <v>40131</v>
      </c>
      <c r="C12756" s="3">
        <f>VLOOKUP(B12756,CONSOLIDADO!A$2:E$11786,5,FALSE)</f>
        <v>3670</v>
      </c>
      <c r="D12756" s="3" t="s">
        <v>40132</v>
      </c>
      <c r="E12756" s="3" t="s">
        <v>7140</v>
      </c>
      <c r="F12756" s="3" t="s">
        <v>40137</v>
      </c>
      <c r="G12756" s="3" t="s">
        <v>40138</v>
      </c>
      <c r="I12756" t="str">
        <f t="shared" si="199"/>
        <v>,(3670,' Carlos Alberto Rodríguez Rocca ',' carodriguez@minco.cl',' 2 2733 5286    ', Gerente de Ventas')</v>
      </c>
    </row>
    <row r="12757" spans="1:9">
      <c r="A12757" s="3" t="s">
        <v>40140</v>
      </c>
      <c r="B12757" s="3" t="s">
        <v>40139</v>
      </c>
      <c r="C12757" s="3">
        <f>VLOOKUP(B12757,CONSOLIDADO!A$2:E$11786,5,FALSE)</f>
        <v>3671</v>
      </c>
      <c r="D12757" s="3" t="s">
        <v>377</v>
      </c>
      <c r="E12757" s="3" t="s">
        <v>6739</v>
      </c>
      <c r="F12757" s="3" t="s">
        <v>40141</v>
      </c>
      <c r="G12757" s="3" t="s">
        <v>40142</v>
      </c>
      <c r="I12757" t="str">
        <f t="shared" si="199"/>
        <v>,(3671,' Carlos Martínez Veloso ',' carlos.martinez@mindshareworld.com',' 2 2757 0600    ', Gerente General')</v>
      </c>
    </row>
    <row r="12758" spans="1:9">
      <c r="A12758" s="3" t="s">
        <v>40143</v>
      </c>
      <c r="B12758" s="3" t="s">
        <v>40139</v>
      </c>
      <c r="C12758" s="3">
        <f>VLOOKUP(B12758,CONSOLIDADO!A$2:E$11786,5,FALSE)</f>
        <v>3671</v>
      </c>
      <c r="D12758" s="3" t="s">
        <v>377</v>
      </c>
      <c r="E12758" s="3" t="s">
        <v>6757</v>
      </c>
      <c r="F12758" s="3" t="s">
        <v>40144</v>
      </c>
      <c r="G12758" s="3" t="s">
        <v>40142</v>
      </c>
      <c r="I12758" t="str">
        <f t="shared" si="199"/>
        <v>,(3671,' Christian Scholz Durán ',' federico.scholz@mindshareworld.com',' 2 2757 0600    ', Gerente de Administración y Finanzas')</v>
      </c>
    </row>
    <row r="12759" spans="1:9">
      <c r="A12759" s="3" t="s">
        <v>40147</v>
      </c>
      <c r="B12759" s="3" t="s">
        <v>40145</v>
      </c>
      <c r="C12759" s="3">
        <f>VLOOKUP(B12759,CONSOLIDADO!A$2:E$11786,5,FALSE)</f>
        <v>3672</v>
      </c>
      <c r="D12759" s="3" t="s">
        <v>40146</v>
      </c>
      <c r="E12759" s="3"/>
      <c r="F12759" s="3"/>
      <c r="G12759" s="3" t="s">
        <v>40148</v>
      </c>
      <c r="I12759" t="str">
        <f t="shared" si="199"/>
        <v>,(3672,' José García González','',' 2 2870 7400',')</v>
      </c>
    </row>
    <row r="12760" spans="1:9">
      <c r="A12760" s="3" t="s">
        <v>40149</v>
      </c>
      <c r="B12760" s="3" t="s">
        <v>40145</v>
      </c>
      <c r="C12760" s="3">
        <f>VLOOKUP(B12760,CONSOLIDADO!A$2:E$11786,5,FALSE)</f>
        <v>3672</v>
      </c>
      <c r="D12760" s="3" t="s">
        <v>40146</v>
      </c>
      <c r="E12760" s="3" t="s">
        <v>6739</v>
      </c>
      <c r="F12760" s="3" t="s">
        <v>40150</v>
      </c>
      <c r="G12760" s="3" t="s">
        <v>40151</v>
      </c>
      <c r="I12760" t="str">
        <f t="shared" si="199"/>
        <v>,(3672,' Sebastián García Saba ',' sebastian.garcia@mindugar.com',' 2 2870 7400    ', Gerente General')</v>
      </c>
    </row>
    <row r="12761" spans="1:9">
      <c r="A12761" s="3" t="s">
        <v>40152</v>
      </c>
      <c r="B12761" s="3" t="s">
        <v>40145</v>
      </c>
      <c r="C12761" s="3">
        <f>VLOOKUP(B12761,CONSOLIDADO!A$2:E$11786,5,FALSE)</f>
        <v>3672</v>
      </c>
      <c r="D12761" s="3" t="s">
        <v>40146</v>
      </c>
      <c r="E12761" s="3"/>
      <c r="F12761" s="3"/>
      <c r="G12761" s="3" t="s">
        <v>40148</v>
      </c>
      <c r="I12761" t="str">
        <f t="shared" si="199"/>
        <v>,(3672,' José Ignacio García Bone','',' 2 2870 7400',')</v>
      </c>
    </row>
    <row r="12762" spans="1:9">
      <c r="A12762" s="3" t="s">
        <v>40153</v>
      </c>
      <c r="B12762" s="3" t="s">
        <v>40145</v>
      </c>
      <c r="C12762" s="3">
        <f>VLOOKUP(B12762,CONSOLIDADO!A$2:E$11786,5,FALSE)</f>
        <v>3672</v>
      </c>
      <c r="D12762" s="3" t="s">
        <v>40146</v>
      </c>
      <c r="E12762" s="3" t="s">
        <v>40154</v>
      </c>
      <c r="F12762" s="3" t="s">
        <v>40155</v>
      </c>
      <c r="G12762" s="3" t="s">
        <v>40151</v>
      </c>
      <c r="I12762" t="str">
        <f t="shared" si="199"/>
        <v>,(3672,' Diego Canales ',' diego.canales@mindugar.com',' 2 2870 7400    ', Gerente Comercial e Ingeniería')</v>
      </c>
    </row>
    <row r="12763" spans="1:9">
      <c r="A12763" s="3" t="s">
        <v>40156</v>
      </c>
      <c r="B12763" s="3" t="s">
        <v>40145</v>
      </c>
      <c r="C12763" s="3">
        <f>VLOOKUP(B12763,CONSOLIDADO!A$2:E$11786,5,FALSE)</f>
        <v>3672</v>
      </c>
      <c r="D12763" s="3" t="s">
        <v>40146</v>
      </c>
      <c r="E12763" s="3" t="s">
        <v>6757</v>
      </c>
      <c r="F12763" s="3" t="s">
        <v>40157</v>
      </c>
      <c r="G12763" s="3" t="s">
        <v>40151</v>
      </c>
      <c r="I12763" t="str">
        <f t="shared" si="199"/>
        <v>,(3672,' Roberto Quijada Minguzzi ',' roberto.quijada@mindugar.com',' 2 2870 7400    ', Gerente de Administración y Finanzas')</v>
      </c>
    </row>
    <row r="12764" spans="1:9">
      <c r="A12764" s="3" t="s">
        <v>40158</v>
      </c>
      <c r="B12764" s="3" t="s">
        <v>40145</v>
      </c>
      <c r="C12764" s="3">
        <f>VLOOKUP(B12764,CONSOLIDADO!A$2:E$11786,5,FALSE)</f>
        <v>3672</v>
      </c>
      <c r="D12764" s="3" t="s">
        <v>40146</v>
      </c>
      <c r="E12764" s="3" t="s">
        <v>40159</v>
      </c>
      <c r="F12764" s="3" t="s">
        <v>40160</v>
      </c>
      <c r="G12764" s="3" t="s">
        <v>40151</v>
      </c>
      <c r="I12764" t="str">
        <f t="shared" si="199"/>
        <v>,(3672,' Bernardo Ossandón ',' bernardo.ossandon@mindugar.com',' 2 2870 7400    ', Gerente de Automatización')</v>
      </c>
    </row>
    <row r="12765" spans="1:9">
      <c r="A12765" s="3" t="s">
        <v>40163</v>
      </c>
      <c r="B12765" s="3" t="s">
        <v>40161</v>
      </c>
      <c r="C12765" s="3">
        <f>VLOOKUP(B12765,CONSOLIDADO!A$2:E$11786,5,FALSE)</f>
        <v>3673</v>
      </c>
      <c r="D12765" s="3" t="s">
        <v>40162</v>
      </c>
      <c r="E12765" s="3" t="s">
        <v>6739</v>
      </c>
      <c r="F12765" s="3" t="s">
        <v>40164</v>
      </c>
      <c r="G12765" s="3" t="s">
        <v>40165</v>
      </c>
      <c r="I12765" t="str">
        <f t="shared" si="199"/>
        <v>,(3673,' Eduardo Reinaldo Gantz Grob ',' egantz@catamutun.com',' 64 232 2701    ', Gerente General')</v>
      </c>
    </row>
    <row r="12766" spans="1:9">
      <c r="A12766" s="3" t="s">
        <v>40166</v>
      </c>
      <c r="B12766" s="3" t="s">
        <v>40161</v>
      </c>
      <c r="C12766" s="3">
        <f>VLOOKUP(B12766,CONSOLIDADO!A$2:E$11786,5,FALSE)</f>
        <v>3673</v>
      </c>
      <c r="D12766" s="3" t="s">
        <v>40162</v>
      </c>
      <c r="E12766" s="3" t="s">
        <v>6757</v>
      </c>
      <c r="F12766" s="3" t="s">
        <v>40167</v>
      </c>
      <c r="G12766" s="3" t="s">
        <v>40165</v>
      </c>
      <c r="I12766" t="str">
        <f t="shared" si="199"/>
        <v>,(3673,' Pedro Pablo Guzmán Barberis ',' pguzman@catamutun.com',' 64 232 2701    ', Gerente de Administración y Finanzas')</v>
      </c>
    </row>
    <row r="12767" spans="1:9">
      <c r="A12767" s="3" t="s">
        <v>40168</v>
      </c>
      <c r="B12767" s="3" t="s">
        <v>40161</v>
      </c>
      <c r="C12767" s="3">
        <f>VLOOKUP(B12767,CONSOLIDADO!A$2:E$11786,5,FALSE)</f>
        <v>3673</v>
      </c>
      <c r="D12767" s="3" t="s">
        <v>40162</v>
      </c>
      <c r="E12767" s="3"/>
      <c r="F12767" s="3"/>
      <c r="G12767" s="3" t="s">
        <v>40169</v>
      </c>
      <c r="I12767" t="str">
        <f t="shared" si="199"/>
        <v>,(3673,' Guido Andrés Barría Márquez','',' 64 232 2701',')</v>
      </c>
    </row>
    <row r="12768" spans="1:9">
      <c r="A12768" s="3" t="s">
        <v>40171</v>
      </c>
      <c r="B12768" s="3" t="s">
        <v>40170</v>
      </c>
      <c r="C12768" s="3">
        <f>VLOOKUP(B12768,CONSOLIDADO!A$2:E$11786,5,FALSE)</f>
        <v>3674</v>
      </c>
      <c r="D12768" s="3" t="s">
        <v>24476</v>
      </c>
      <c r="E12768" s="3" t="s">
        <v>6739</v>
      </c>
      <c r="F12768" s="3"/>
      <c r="G12768" s="3" t="s">
        <v>30010</v>
      </c>
      <c r="I12768" t="str">
        <f t="shared" si="199"/>
        <v>,(3674,' Ramón Fam Romero ','',' 2 2219 3331    ', Gerente General')</v>
      </c>
    </row>
    <row r="12769" spans="1:9">
      <c r="A12769" s="3" t="s">
        <v>40172</v>
      </c>
      <c r="B12769" s="3" t="s">
        <v>40170</v>
      </c>
      <c r="C12769" s="3">
        <f>VLOOKUP(B12769,CONSOLIDADO!A$2:E$11786,5,FALSE)</f>
        <v>3674</v>
      </c>
      <c r="D12769" s="3" t="s">
        <v>24476</v>
      </c>
      <c r="E12769" s="3" t="s">
        <v>40173</v>
      </c>
      <c r="F12769" s="3"/>
      <c r="G12769" s="3" t="s">
        <v>30010</v>
      </c>
      <c r="I12769" t="str">
        <f t="shared" si="199"/>
        <v>,(3674,' Ramón Fam Mancilla ','',' 2 2219 3331    ', Subgerente Comercial y Finanzas')</v>
      </c>
    </row>
    <row r="12770" spans="1:9">
      <c r="A12770" s="3" t="s">
        <v>30008</v>
      </c>
      <c r="B12770" s="3" t="s">
        <v>40170</v>
      </c>
      <c r="C12770" s="3">
        <f>VLOOKUP(B12770,CONSOLIDADO!A$2:E$11786,5,FALSE)</f>
        <v>3674</v>
      </c>
      <c r="D12770" s="3" t="s">
        <v>24476</v>
      </c>
      <c r="E12770" s="3" t="s">
        <v>40174</v>
      </c>
      <c r="F12770" s="3"/>
      <c r="G12770" s="3" t="s">
        <v>30010</v>
      </c>
      <c r="I12770" t="str">
        <f t="shared" si="199"/>
        <v>,(3674,' Gabriela Fam Mancilla ','',' 2 2219 3331    ', Subgerente Administrativa')</v>
      </c>
    </row>
    <row r="12771" spans="1:9">
      <c r="A12771" s="3" t="s">
        <v>40176</v>
      </c>
      <c r="B12771" s="3" t="s">
        <v>40175</v>
      </c>
      <c r="C12771" s="3">
        <f>VLOOKUP(B12771,CONSOLIDADO!A$2:E$11786,5,FALSE)</f>
        <v>3675</v>
      </c>
      <c r="D12771" s="3" t="s">
        <v>3016</v>
      </c>
      <c r="E12771" s="3"/>
      <c r="F12771" s="3"/>
      <c r="G12771" s="3" t="s">
        <v>40177</v>
      </c>
      <c r="I12771" t="str">
        <f t="shared" si="199"/>
        <v>,(3675,' Gonzalo Ignacio Lara Skiba','',' 2 2924 2400',')</v>
      </c>
    </row>
    <row r="12772" spans="1:9">
      <c r="A12772" s="3" t="s">
        <v>40179</v>
      </c>
      <c r="B12772" s="3" t="s">
        <v>40178</v>
      </c>
      <c r="C12772" s="3">
        <f>VLOOKUP(B12772,CONSOLIDADO!A$2:E$11786,5,FALSE)</f>
        <v>3676</v>
      </c>
      <c r="D12772" s="3" t="s">
        <v>3016</v>
      </c>
      <c r="E12772" s="3" t="s">
        <v>40180</v>
      </c>
      <c r="F12772" s="3" t="s">
        <v>40181</v>
      </c>
      <c r="G12772" s="3" t="s">
        <v>40182</v>
      </c>
      <c r="I12772" t="str">
        <f t="shared" si="199"/>
        <v>,(3676,' Francisco Costabal Madrid ',' fcostaba@fmi.com',' 2 2873 1205    ', Vicepresidente Senior de Operaciones Mineras y Desarrollo')</v>
      </c>
    </row>
    <row r="12773" spans="1:9">
      <c r="A12773" s="3" t="s">
        <v>40183</v>
      </c>
      <c r="B12773" s="3" t="s">
        <v>40178</v>
      </c>
      <c r="C12773" s="3">
        <f>VLOOKUP(B12773,CONSOLIDADO!A$2:E$11786,5,FALSE)</f>
        <v>3676</v>
      </c>
      <c r="D12773" s="3" t="s">
        <v>3016</v>
      </c>
      <c r="E12773" s="3" t="s">
        <v>40184</v>
      </c>
      <c r="F12773" s="3" t="s">
        <v>40185</v>
      </c>
      <c r="G12773" s="3" t="s">
        <v>40186</v>
      </c>
      <c r="I12773" t="str">
        <f t="shared" si="199"/>
        <v>,(3676,' Mario Larenas ',' mlarenas@fmi.com',' 2 2873 1200    ', Director de Asuntos Legales')</v>
      </c>
    </row>
    <row r="12774" spans="1:9">
      <c r="A12774" s="3" t="s">
        <v>40187</v>
      </c>
      <c r="B12774" s="3" t="s">
        <v>40178</v>
      </c>
      <c r="C12774" s="3">
        <f>VLOOKUP(B12774,CONSOLIDADO!A$2:E$11786,5,FALSE)</f>
        <v>3676</v>
      </c>
      <c r="D12774" s="3" t="s">
        <v>3016</v>
      </c>
      <c r="E12774" s="3" t="s">
        <v>40188</v>
      </c>
      <c r="F12774" s="3" t="s">
        <v>40189</v>
      </c>
      <c r="G12774" s="3" t="s">
        <v>40186</v>
      </c>
      <c r="I12774" t="str">
        <f t="shared" si="199"/>
        <v>,(3676,' Sergio Henríquez Robles ',' shenriquez@fmi.com',' 2 2873 1200    ', Gerente Senior de Abastecimiento')</v>
      </c>
    </row>
    <row r="12775" spans="1:9">
      <c r="A12775" s="3" t="s">
        <v>40191</v>
      </c>
      <c r="B12775" s="3" t="s">
        <v>40190</v>
      </c>
      <c r="C12775" s="3">
        <f>VLOOKUP(B12775,CONSOLIDADO!A$2:E$11786,5,FALSE)</f>
        <v>3677</v>
      </c>
      <c r="D12775" s="3" t="s">
        <v>3016</v>
      </c>
      <c r="E12775" s="3" t="s">
        <v>6739</v>
      </c>
      <c r="F12775" s="3" t="s">
        <v>40192</v>
      </c>
      <c r="G12775" s="3" t="s">
        <v>40193</v>
      </c>
      <c r="I12775" t="str">
        <f t="shared" si="199"/>
        <v>,(3677,' Cristián Argandoña León ',' cristian.argandona@cenizas.cl',' 2 2368 8321    ', Gerente General')</v>
      </c>
    </row>
    <row r="12776" spans="1:9">
      <c r="A12776" s="3" t="s">
        <v>40194</v>
      </c>
      <c r="B12776" s="3" t="s">
        <v>40190</v>
      </c>
      <c r="C12776" s="3">
        <f>VLOOKUP(B12776,CONSOLIDADO!A$2:E$11786,5,FALSE)</f>
        <v>3677</v>
      </c>
      <c r="D12776" s="3" t="s">
        <v>3016</v>
      </c>
      <c r="E12776" s="3" t="s">
        <v>6986</v>
      </c>
      <c r="F12776" s="3" t="s">
        <v>40195</v>
      </c>
      <c r="G12776" s="3" t="s">
        <v>40193</v>
      </c>
      <c r="I12776" t="str">
        <f t="shared" si="199"/>
        <v>,(3677,' Vito Furnaro Said ',' vito.furnaro@cenizas.cl',' 2 2368 8321    ', Gerente de Finanzas')</v>
      </c>
    </row>
    <row r="12777" spans="1:9">
      <c r="A12777" s="3" t="s">
        <v>40197</v>
      </c>
      <c r="B12777" s="3" t="s">
        <v>40196</v>
      </c>
      <c r="C12777" s="3">
        <f>VLOOKUP(B12777,CONSOLIDADO!A$2:E$11786,5,FALSE)</f>
        <v>3678</v>
      </c>
      <c r="D12777" s="3" t="s">
        <v>30904</v>
      </c>
      <c r="E12777" s="3"/>
      <c r="F12777" s="3"/>
      <c r="G12777" s="3" t="s">
        <v>10421</v>
      </c>
      <c r="I12777" t="str">
        <f t="shared" si="199"/>
        <v>,(3678,' Mauricio Larraín Medina','',' 2 2798 7000',')</v>
      </c>
    </row>
    <row r="12778" spans="1:9">
      <c r="A12778" s="3" t="s">
        <v>40198</v>
      </c>
      <c r="B12778" s="3" t="s">
        <v>40196</v>
      </c>
      <c r="C12778" s="3">
        <f>VLOOKUP(B12778,CONSOLIDADO!A$2:E$11786,5,FALSE)</f>
        <v>3678</v>
      </c>
      <c r="D12778" s="3" t="s">
        <v>30904</v>
      </c>
      <c r="E12778" s="3" t="s">
        <v>7777</v>
      </c>
      <c r="F12778" s="3" t="s">
        <v>40199</v>
      </c>
      <c r="G12778" s="3" t="s">
        <v>10417</v>
      </c>
      <c r="I12778" t="str">
        <f t="shared" si="199"/>
        <v>,(3678,' Julio Cuevas Ross ',' jcuevas@pelambres.cl',' 2 2798 7000    ', Gerente de Proyectos')</v>
      </c>
    </row>
    <row r="12779" spans="1:9">
      <c r="A12779" s="3" t="s">
        <v>40200</v>
      </c>
      <c r="B12779" s="3" t="s">
        <v>40196</v>
      </c>
      <c r="C12779" s="3">
        <f>VLOOKUP(B12779,CONSOLIDADO!A$2:E$11786,5,FALSE)</f>
        <v>3678</v>
      </c>
      <c r="D12779" s="3" t="s">
        <v>30904</v>
      </c>
      <c r="E12779" s="3" t="s">
        <v>40201</v>
      </c>
      <c r="F12779" s="3" t="s">
        <v>40202</v>
      </c>
      <c r="G12779" s="3" t="s">
        <v>10417</v>
      </c>
      <c r="I12779" t="str">
        <f t="shared" si="199"/>
        <v>,(3678,' Alejandra Medina ',' amedina@pelambres.cl',' 2 2798 7000    ', Gerente de Asuntos Externos y Sustentabilidad')</v>
      </c>
    </row>
    <row r="12780" spans="1:9">
      <c r="A12780" s="3" t="s">
        <v>39601</v>
      </c>
      <c r="B12780" s="3" t="s">
        <v>40203</v>
      </c>
      <c r="C12780" s="3">
        <f>VLOOKUP(B12780,CONSOLIDADO!A$2:E$11786,5,FALSE)</f>
        <v>3679</v>
      </c>
      <c r="D12780" s="3" t="s">
        <v>3016</v>
      </c>
      <c r="E12780" s="3" t="s">
        <v>6739</v>
      </c>
      <c r="F12780" s="3"/>
      <c r="G12780" s="3" t="s">
        <v>39583</v>
      </c>
      <c r="I12780" t="str">
        <f t="shared" si="199"/>
        <v>,(3679,' Jorge Eugenín Ulloa ','',' 2 2280 0000    ', Gerente General')</v>
      </c>
    </row>
    <row r="12781" spans="1:9">
      <c r="A12781" s="3" t="s">
        <v>40206</v>
      </c>
      <c r="B12781" s="3" t="s">
        <v>40204</v>
      </c>
      <c r="C12781" s="3">
        <f>VLOOKUP(B12781,CONSOLIDADO!A$2:E$11786,5,FALSE)</f>
        <v>3680</v>
      </c>
      <c r="D12781" s="3" t="s">
        <v>40205</v>
      </c>
      <c r="E12781" s="3" t="s">
        <v>6739</v>
      </c>
      <c r="F12781" s="3" t="s">
        <v>40207</v>
      </c>
      <c r="G12781" s="3" t="s">
        <v>40208</v>
      </c>
      <c r="I12781" t="str">
        <f t="shared" si="199"/>
        <v>,(3680,' Andrés Guerrero Marcó ',' aguerrero@minerasanpedro.cl',' 9 6607 9921    ', Gerente General')</v>
      </c>
    </row>
    <row r="12782" spans="1:9">
      <c r="A12782" s="3" t="s">
        <v>40209</v>
      </c>
      <c r="B12782" s="3" t="s">
        <v>40204</v>
      </c>
      <c r="C12782" s="3">
        <f>VLOOKUP(B12782,CONSOLIDADO!A$2:E$11786,5,FALSE)</f>
        <v>3680</v>
      </c>
      <c r="D12782" s="3" t="s">
        <v>40205</v>
      </c>
      <c r="E12782" s="3" t="s">
        <v>8835</v>
      </c>
      <c r="F12782" s="3" t="s">
        <v>40210</v>
      </c>
      <c r="G12782" s="3" t="s">
        <v>40211</v>
      </c>
      <c r="I12782" t="str">
        <f t="shared" si="199"/>
        <v>,(3680,' Carlos Aguirre Arellano ',' caguirre@minerasanpedro.cl',' 2 2846 1855    ', Jefe de Administración y Finanzas')</v>
      </c>
    </row>
    <row r="12783" spans="1:9">
      <c r="A12783" s="3" t="s">
        <v>40213</v>
      </c>
      <c r="B12783" s="3" t="s">
        <v>40212</v>
      </c>
      <c r="C12783" s="3">
        <f>VLOOKUP(B12783,CONSOLIDADO!A$2:E$11786,5,FALSE)</f>
        <v>3681</v>
      </c>
      <c r="D12783" s="3" t="s">
        <v>3016</v>
      </c>
      <c r="E12783" s="3"/>
      <c r="F12783" s="3"/>
      <c r="G12783" s="3" t="s">
        <v>40214</v>
      </c>
      <c r="I12783" t="str">
        <f t="shared" si="199"/>
        <v>,(3681,' Carlos Vásquez Parker','',' 9 6209 2827',')</v>
      </c>
    </row>
    <row r="12784" spans="1:9">
      <c r="A12784" s="3" t="s">
        <v>40216</v>
      </c>
      <c r="B12784" s="3" t="s">
        <v>40215</v>
      </c>
      <c r="C12784" s="3">
        <f>VLOOKUP(B12784,CONSOLIDADO!A$2:E$11786,5,FALSE)</f>
        <v>3682</v>
      </c>
      <c r="D12784" s="3" t="s">
        <v>3016</v>
      </c>
      <c r="E12784" s="3" t="s">
        <v>9666</v>
      </c>
      <c r="F12784" s="3" t="s">
        <v>40217</v>
      </c>
      <c r="G12784" s="3" t="s">
        <v>40218</v>
      </c>
      <c r="I12784" t="str">
        <f t="shared" si="199"/>
        <v>,(3682,' Roberto Ernesto Trucco Raggi ',' mineratrucco@vtr.net',' 2 2525 2459    ', Gerente General - Representante Legal')</v>
      </c>
    </row>
    <row r="12785" spans="1:9">
      <c r="A12785" s="3" t="s">
        <v>40219</v>
      </c>
      <c r="B12785" s="3" t="s">
        <v>40215</v>
      </c>
      <c r="C12785" s="3">
        <f>VLOOKUP(B12785,CONSOLIDADO!A$2:E$11786,5,FALSE)</f>
        <v>3682</v>
      </c>
      <c r="D12785" s="3" t="s">
        <v>3016</v>
      </c>
      <c r="E12785" s="3" t="s">
        <v>9638</v>
      </c>
      <c r="F12785" s="3" t="s">
        <v>40220</v>
      </c>
      <c r="G12785" s="3" t="s">
        <v>40218</v>
      </c>
      <c r="I12785" t="str">
        <f t="shared" si="199"/>
        <v>,(3682,' Rodolfo Ruffat Spataris ',' rrs@mineratrucco.cl',' 2 2525 2459    ', Abogado')</v>
      </c>
    </row>
    <row r="12786" spans="1:9">
      <c r="A12786" s="3" t="s">
        <v>40222</v>
      </c>
      <c r="B12786" s="3" t="s">
        <v>40221</v>
      </c>
      <c r="C12786" s="3">
        <f>VLOOKUP(B12786,CONSOLIDADO!A$2:E$11786,5,FALSE)</f>
        <v>3683</v>
      </c>
      <c r="D12786" s="3" t="s">
        <v>3016</v>
      </c>
      <c r="E12786" s="3" t="s">
        <v>6739</v>
      </c>
      <c r="F12786" s="3" t="s">
        <v>40223</v>
      </c>
      <c r="G12786" s="3" t="s">
        <v>40224</v>
      </c>
      <c r="I12786" t="str">
        <f t="shared" si="199"/>
        <v>,(3683,' Christian Cáceres Meneses ',' ccaceres@mineravallecentral.cl',' 72 233 0100    ', Gerente General')</v>
      </c>
    </row>
    <row r="12787" spans="1:9">
      <c r="A12787" s="3" t="s">
        <v>40225</v>
      </c>
      <c r="B12787" s="3" t="s">
        <v>40221</v>
      </c>
      <c r="C12787" s="3">
        <f>VLOOKUP(B12787,CONSOLIDADO!A$2:E$11786,5,FALSE)</f>
        <v>3683</v>
      </c>
      <c r="D12787" s="3" t="s">
        <v>3016</v>
      </c>
      <c r="E12787" s="3" t="s">
        <v>40226</v>
      </c>
      <c r="F12787" s="3" t="s">
        <v>40227</v>
      </c>
      <c r="G12787" s="3" t="s">
        <v>40224</v>
      </c>
      <c r="I12787" t="str">
        <f t="shared" si="199"/>
        <v>,(3683,' Benjamín Campos Ordaz ',' bcampos@mineravallecentral.cl',' 72 233 0100    ', Gerente de Administración y Desarrollo')</v>
      </c>
    </row>
    <row r="12788" spans="1:9">
      <c r="A12788" s="3" t="s">
        <v>40228</v>
      </c>
      <c r="B12788" s="3" t="s">
        <v>40221</v>
      </c>
      <c r="C12788" s="3">
        <f>VLOOKUP(B12788,CONSOLIDADO!A$2:E$11786,5,FALSE)</f>
        <v>3683</v>
      </c>
      <c r="D12788" s="3" t="s">
        <v>3016</v>
      </c>
      <c r="E12788" s="3" t="s">
        <v>6986</v>
      </c>
      <c r="F12788" s="3" t="s">
        <v>40229</v>
      </c>
      <c r="G12788" s="3" t="s">
        <v>40224</v>
      </c>
      <c r="I12788" t="str">
        <f t="shared" si="199"/>
        <v>,(3683,' Francisco Arce Lillo ',' farce@mineravallecentral.cl',' 72 233 0100    ', Gerente de Finanzas')</v>
      </c>
    </row>
    <row r="12789" spans="1:9">
      <c r="A12789" s="3" t="s">
        <v>40230</v>
      </c>
      <c r="B12789" s="3" t="s">
        <v>40221</v>
      </c>
      <c r="C12789" s="3">
        <f>VLOOKUP(B12789,CONSOLIDADO!A$2:E$11786,5,FALSE)</f>
        <v>3683</v>
      </c>
      <c r="D12789" s="3" t="s">
        <v>3016</v>
      </c>
      <c r="E12789" s="3" t="s">
        <v>40231</v>
      </c>
      <c r="F12789" s="3" t="s">
        <v>40232</v>
      </c>
      <c r="G12789" s="3" t="s">
        <v>40224</v>
      </c>
      <c r="I12789" t="str">
        <f t="shared" si="199"/>
        <v>,(3683,' Francisco Reyes Jara ',' freyes@mineravallecentral.cl',' 72 233 0100    ', Subgerente de Ingeniería y Mejora Continua')</v>
      </c>
    </row>
    <row r="12790" spans="1:9">
      <c r="A12790" s="3" t="s">
        <v>40233</v>
      </c>
      <c r="B12790" s="3" t="s">
        <v>40221</v>
      </c>
      <c r="C12790" s="3">
        <f>VLOOKUP(B12790,CONSOLIDADO!A$2:E$11786,5,FALSE)</f>
        <v>3683</v>
      </c>
      <c r="D12790" s="3" t="s">
        <v>3016</v>
      </c>
      <c r="E12790" s="3" t="s">
        <v>40234</v>
      </c>
      <c r="F12790" s="3" t="s">
        <v>40235</v>
      </c>
      <c r="G12790" s="3" t="s">
        <v>40224</v>
      </c>
      <c r="I12790" t="str">
        <f t="shared" si="199"/>
        <v>,(3683,' Rodrigo Beltrán Castro ',' rbeltran@mineravallecentral.cl',' 72 233 0100    ', Subgerente de Calidad, Ambiente y Seguridad')</v>
      </c>
    </row>
    <row r="12791" spans="1:9">
      <c r="A12791" s="3" t="s">
        <v>40236</v>
      </c>
      <c r="B12791" s="3" t="s">
        <v>40221</v>
      </c>
      <c r="C12791" s="3">
        <f>VLOOKUP(B12791,CONSOLIDADO!A$2:E$11786,5,FALSE)</f>
        <v>3683</v>
      </c>
      <c r="D12791" s="3" t="s">
        <v>3016</v>
      </c>
      <c r="E12791" s="3" t="s">
        <v>40237</v>
      </c>
      <c r="F12791" s="3" t="s">
        <v>40238</v>
      </c>
      <c r="G12791" s="3" t="s">
        <v>40224</v>
      </c>
      <c r="I12791" t="str">
        <f t="shared" si="199"/>
        <v>,(3683,' Julio Leiva Sánchez ',' jleiva@mineravallecentral.cl',' 72 233 0100    ', Subgerente de Planificación y Control Operacional')</v>
      </c>
    </row>
    <row r="12792" spans="1:9">
      <c r="A12792" s="3" t="s">
        <v>40239</v>
      </c>
      <c r="B12792" s="3" t="s">
        <v>40221</v>
      </c>
      <c r="C12792" s="3">
        <f>VLOOKUP(B12792,CONSOLIDADO!A$2:E$11786,5,FALSE)</f>
        <v>3683</v>
      </c>
      <c r="D12792" s="3" t="s">
        <v>3016</v>
      </c>
      <c r="E12792" s="3" t="s">
        <v>40240</v>
      </c>
      <c r="F12792" s="3" t="s">
        <v>40241</v>
      </c>
      <c r="G12792" s="3" t="s">
        <v>40224</v>
      </c>
      <c r="I12792" t="str">
        <f t="shared" si="199"/>
        <v>,(3683,' Simón Campos Rivera ',' scampos@mineravallecentral.cl',' 72 233 0100    ', Subgerente de Mantenimiento')</v>
      </c>
    </row>
    <row r="12793" spans="1:9">
      <c r="A12793" s="3" t="s">
        <v>40242</v>
      </c>
      <c r="B12793" s="3" t="s">
        <v>40221</v>
      </c>
      <c r="C12793" s="3">
        <f>VLOOKUP(B12793,CONSOLIDADO!A$2:E$11786,5,FALSE)</f>
        <v>3683</v>
      </c>
      <c r="D12793" s="3" t="s">
        <v>3016</v>
      </c>
      <c r="E12793" s="3" t="s">
        <v>40243</v>
      </c>
      <c r="F12793" s="3" t="s">
        <v>40244</v>
      </c>
      <c r="G12793" s="3" t="s">
        <v>40224</v>
      </c>
      <c r="I12793" t="str">
        <f t="shared" si="199"/>
        <v>,(3683,' Eugenio Espinosa Lynch ',' eugenio.espinosa@mineravallecentral.cl',' 72 233 0100    ', Subgerente de Asuntos Externos')</v>
      </c>
    </row>
    <row r="12794" spans="1:9">
      <c r="A12794" s="3" t="s">
        <v>40246</v>
      </c>
      <c r="B12794" s="3" t="s">
        <v>40245</v>
      </c>
      <c r="C12794" s="3">
        <f>VLOOKUP(B12794,CONSOLIDADO!A$2:E$11786,5,FALSE)</f>
        <v>3684</v>
      </c>
      <c r="D12794" s="3" t="s">
        <v>2803</v>
      </c>
      <c r="E12794" s="3" t="s">
        <v>8441</v>
      </c>
      <c r="F12794" s="3"/>
      <c r="G12794" s="3" t="s">
        <v>28895</v>
      </c>
      <c r="I12794" t="str">
        <f t="shared" si="199"/>
        <v>,(3684,' Jorge Gabriel Larraín Bunster ','',' 2 2421 6000    ', Presidente Directorio')</v>
      </c>
    </row>
    <row r="12795" spans="1:9">
      <c r="A12795" s="3" t="s">
        <v>40247</v>
      </c>
      <c r="B12795" s="3" t="s">
        <v>40245</v>
      </c>
      <c r="C12795" s="3">
        <f>VLOOKUP(B12795,CONSOLIDADO!A$2:E$11786,5,FALSE)</f>
        <v>3684</v>
      </c>
      <c r="D12795" s="3" t="s">
        <v>2803</v>
      </c>
      <c r="E12795" s="3" t="s">
        <v>6850</v>
      </c>
      <c r="F12795" s="3"/>
      <c r="G12795" s="3" t="s">
        <v>6846</v>
      </c>
      <c r="I12795" t="str">
        <f t="shared" si="199"/>
        <v>,(3684,' Martín Costabal Llanos ','','               ', Director')</v>
      </c>
    </row>
    <row r="12796" spans="1:9">
      <c r="A12796" s="3" t="s">
        <v>26105</v>
      </c>
      <c r="B12796" s="3" t="s">
        <v>40245</v>
      </c>
      <c r="C12796" s="3">
        <f>VLOOKUP(B12796,CONSOLIDADO!A$2:E$11786,5,FALSE)</f>
        <v>3684</v>
      </c>
      <c r="D12796" s="3" t="s">
        <v>2803</v>
      </c>
      <c r="E12796" s="3" t="s">
        <v>6850</v>
      </c>
      <c r="F12796" s="3"/>
      <c r="G12796" s="3" t="s">
        <v>6846</v>
      </c>
      <c r="I12796" t="str">
        <f t="shared" si="199"/>
        <v>,(3684,' Jorge Matte Capdevila ','','               ', Director')</v>
      </c>
    </row>
    <row r="12797" spans="1:9">
      <c r="A12797" s="3" t="s">
        <v>9697</v>
      </c>
      <c r="B12797" s="3" t="s">
        <v>40245</v>
      </c>
      <c r="C12797" s="3">
        <f>VLOOKUP(B12797,CONSOLIDADO!A$2:E$11786,5,FALSE)</f>
        <v>3684</v>
      </c>
      <c r="D12797" s="3" t="s">
        <v>2803</v>
      </c>
      <c r="E12797" s="3" t="s">
        <v>6850</v>
      </c>
      <c r="F12797" s="3"/>
      <c r="G12797" s="3" t="s">
        <v>6846</v>
      </c>
      <c r="I12797" t="str">
        <f t="shared" si="199"/>
        <v>,(3684,' Luis Felipe Gazitúa Achondo ','','               ', Director')</v>
      </c>
    </row>
    <row r="12798" spans="1:9">
      <c r="A12798" s="3" t="s">
        <v>28897</v>
      </c>
      <c r="B12798" s="3" t="s">
        <v>40245</v>
      </c>
      <c r="C12798" s="3">
        <f>VLOOKUP(B12798,CONSOLIDADO!A$2:E$11786,5,FALSE)</f>
        <v>3684</v>
      </c>
      <c r="D12798" s="3" t="s">
        <v>2803</v>
      </c>
      <c r="E12798" s="3" t="s">
        <v>6850</v>
      </c>
      <c r="F12798" s="3"/>
      <c r="G12798" s="3" t="s">
        <v>6846</v>
      </c>
      <c r="I12798" t="str">
        <f t="shared" si="199"/>
        <v>,(3684,' Bernardo Matte Izquierdo ','','               ', Director')</v>
      </c>
    </row>
    <row r="12799" spans="1:9">
      <c r="A12799" s="3" t="s">
        <v>17130</v>
      </c>
      <c r="B12799" s="3" t="s">
        <v>40245</v>
      </c>
      <c r="C12799" s="3">
        <f>VLOOKUP(B12799,CONSOLIDADO!A$2:E$11786,5,FALSE)</f>
        <v>3684</v>
      </c>
      <c r="D12799" s="3" t="s">
        <v>2803</v>
      </c>
      <c r="E12799" s="3" t="s">
        <v>6850</v>
      </c>
      <c r="F12799" s="3"/>
      <c r="G12799" s="3" t="s">
        <v>6846</v>
      </c>
      <c r="I12799" t="str">
        <f t="shared" si="199"/>
        <v>,(3684,' Bernardo Larraín Matte ','','               ', Director')</v>
      </c>
    </row>
    <row r="12800" spans="1:9">
      <c r="A12800" s="3" t="s">
        <v>40248</v>
      </c>
      <c r="B12800" s="3" t="s">
        <v>40245</v>
      </c>
      <c r="C12800" s="3">
        <f>VLOOKUP(B12800,CONSOLIDADO!A$2:E$11786,5,FALSE)</f>
        <v>3684</v>
      </c>
      <c r="D12800" s="3" t="s">
        <v>2803</v>
      </c>
      <c r="E12800" s="3" t="s">
        <v>6850</v>
      </c>
      <c r="F12800" s="3"/>
      <c r="G12800" s="3" t="s">
        <v>6846</v>
      </c>
      <c r="I12800" t="str">
        <f t="shared" si="199"/>
        <v>,(3684,' Jaime Fuenzalida Alessandri ','','               ', Director')</v>
      </c>
    </row>
    <row r="12801" spans="1:9">
      <c r="A12801" s="3" t="s">
        <v>28902</v>
      </c>
      <c r="B12801" s="3" t="s">
        <v>40245</v>
      </c>
      <c r="C12801" s="3">
        <f>VLOOKUP(B12801,CONSOLIDADO!A$2:E$11786,5,FALSE)</f>
        <v>3684</v>
      </c>
      <c r="D12801" s="3" t="s">
        <v>2803</v>
      </c>
      <c r="E12801" s="3" t="s">
        <v>6739</v>
      </c>
      <c r="F12801" s="3"/>
      <c r="G12801" s="3" t="s">
        <v>28895</v>
      </c>
      <c r="I12801" t="str">
        <f t="shared" si="199"/>
        <v>,(3684,' Fernando Carriel Araya ','',' 2 2421 6000    ', Gerente General')</v>
      </c>
    </row>
    <row r="12802" spans="1:9">
      <c r="A12802" s="3" t="s">
        <v>40249</v>
      </c>
      <c r="B12802" s="3" t="s">
        <v>40245</v>
      </c>
      <c r="C12802" s="3">
        <f>VLOOKUP(B12802,CONSOLIDADO!A$2:E$11786,5,FALSE)</f>
        <v>3684</v>
      </c>
      <c r="D12802" s="3" t="s">
        <v>2803</v>
      </c>
      <c r="E12802" s="3" t="s">
        <v>7250</v>
      </c>
      <c r="F12802" s="3"/>
      <c r="G12802" s="3" t="s">
        <v>28895</v>
      </c>
      <c r="I12802" t="str">
        <f t="shared" si="199"/>
        <v>,(3684,' Leonardo Venegas Maldonado ','',' 2 2421 6000    ', Contador General')</v>
      </c>
    </row>
    <row r="12803" spans="1:9">
      <c r="A12803" s="3" t="s">
        <v>40250</v>
      </c>
      <c r="B12803" s="3" t="s">
        <v>40245</v>
      </c>
      <c r="C12803" s="3">
        <f>VLOOKUP(B12803,CONSOLIDADO!A$2:E$11786,5,FALSE)</f>
        <v>3684</v>
      </c>
      <c r="D12803" s="3" t="s">
        <v>2803</v>
      </c>
      <c r="E12803" s="3" t="s">
        <v>15882</v>
      </c>
      <c r="F12803" s="3"/>
      <c r="G12803" s="3" t="s">
        <v>28895</v>
      </c>
      <c r="I12803" t="str">
        <f t="shared" ref="I12803:I12866" si="200">CONCATENATE(",(",C12803,",'",A12803,"','",F12803,"','",G12803,"',",E12803,"')")</f>
        <v>,(3684,' Mónica Tagle Sepúlveda ','',' 2 2421 6000    ', Jefa de Personal')</v>
      </c>
    </row>
    <row r="12804" spans="1:9">
      <c r="A12804" s="3" t="s">
        <v>40251</v>
      </c>
      <c r="B12804" s="3" t="s">
        <v>40245</v>
      </c>
      <c r="C12804" s="3">
        <f>VLOOKUP(B12804,CONSOLIDADO!A$2:E$11786,5,FALSE)</f>
        <v>3684</v>
      </c>
      <c r="D12804" s="3" t="s">
        <v>2803</v>
      </c>
      <c r="E12804" s="3" t="s">
        <v>40252</v>
      </c>
      <c r="F12804" s="3"/>
      <c r="G12804" s="3" t="s">
        <v>28895</v>
      </c>
      <c r="I12804" t="str">
        <f t="shared" si="200"/>
        <v>,(3684,' Alejandra Galdames Vergara ','',' 2 2421 6000    ', Jefa de Acciones y Administración')</v>
      </c>
    </row>
    <row r="12805" spans="1:9">
      <c r="A12805" s="3" t="s">
        <v>40254</v>
      </c>
      <c r="B12805" s="3" t="s">
        <v>40253</v>
      </c>
      <c r="C12805" s="3">
        <f>VLOOKUP(B12805,CONSOLIDADO!A$2:E$11786,5,FALSE)</f>
        <v>3685</v>
      </c>
      <c r="D12805" s="3" t="s">
        <v>3925</v>
      </c>
      <c r="E12805" s="3" t="s">
        <v>24850</v>
      </c>
      <c r="F12805" s="3"/>
      <c r="G12805" s="3" t="s">
        <v>40255</v>
      </c>
      <c r="I12805" t="str">
        <f t="shared" si="200"/>
        <v>,(3685,' José Antonio Walker Prieto ','',' 2 2393 5186    ', Ministro')</v>
      </c>
    </row>
    <row r="12806" spans="1:9">
      <c r="A12806" s="3" t="s">
        <v>40256</v>
      </c>
      <c r="B12806" s="3" t="s">
        <v>40253</v>
      </c>
      <c r="C12806" s="3">
        <f>VLOOKUP(B12806,CONSOLIDADO!A$2:E$11786,5,FALSE)</f>
        <v>3685</v>
      </c>
      <c r="D12806" s="3" t="s">
        <v>3925</v>
      </c>
      <c r="E12806" s="3"/>
      <c r="F12806" s="3"/>
      <c r="G12806" s="3" t="s">
        <v>40257</v>
      </c>
      <c r="I12806" t="str">
        <f t="shared" si="200"/>
        <v>,(3685,' José Ignacio Pinochet Olave','',' 2 2393 5132',')</v>
      </c>
    </row>
    <row r="12807" spans="1:9">
      <c r="A12807" s="3" t="s">
        <v>40259</v>
      </c>
      <c r="B12807" s="3" t="s">
        <v>40258</v>
      </c>
      <c r="C12807" s="3">
        <f>VLOOKUP(B12807,CONSOLIDADO!A$2:E$11786,5,FALSE)</f>
        <v>3686</v>
      </c>
      <c r="D12807" s="3" t="s">
        <v>3925</v>
      </c>
      <c r="E12807" s="3" t="s">
        <v>24850</v>
      </c>
      <c r="F12807" s="3"/>
      <c r="G12807" s="3" t="s">
        <v>40260</v>
      </c>
      <c r="I12807" t="str">
        <f t="shared" si="200"/>
        <v>,(3686,' Julio Isamit Díaz ','',' 2 2937 5201    ', Ministro')</v>
      </c>
    </row>
    <row r="12808" spans="1:9">
      <c r="A12808" s="3" t="s">
        <v>40261</v>
      </c>
      <c r="B12808" s="3" t="s">
        <v>40258</v>
      </c>
      <c r="C12808" s="3">
        <f>VLOOKUP(B12808,CONSOLIDADO!A$2:E$11786,5,FALSE)</f>
        <v>3686</v>
      </c>
      <c r="D12808" s="3" t="s">
        <v>3925</v>
      </c>
      <c r="E12808" s="3"/>
      <c r="F12808" s="3"/>
      <c r="G12808" s="3" t="s">
        <v>40262</v>
      </c>
      <c r="I12808" t="str">
        <f t="shared" si="200"/>
        <v>,(3686,' Álvaro Pillado','',' 2 2937 5251',')</v>
      </c>
    </row>
    <row r="12809" spans="1:9">
      <c r="A12809" s="3" t="s">
        <v>40264</v>
      </c>
      <c r="B12809" s="3" t="s">
        <v>40263</v>
      </c>
      <c r="C12809" s="3">
        <f>VLOOKUP(B12809,CONSOLIDADO!A$2:E$11786,5,FALSE)</f>
        <v>3687</v>
      </c>
      <c r="D12809" s="3" t="s">
        <v>3925</v>
      </c>
      <c r="E12809" s="3" t="s">
        <v>24850</v>
      </c>
      <c r="F12809" s="3"/>
      <c r="G12809" s="3" t="s">
        <v>40265</v>
      </c>
      <c r="I12809" t="str">
        <f t="shared" si="200"/>
        <v>,(3687,' Andrés Couve Correa ','',' 2 2694 5423    ', Ministro')</v>
      </c>
    </row>
    <row r="12810" spans="1:9">
      <c r="A12810" s="3" t="s">
        <v>40266</v>
      </c>
      <c r="B12810" s="3" t="s">
        <v>40263</v>
      </c>
      <c r="C12810" s="3">
        <f>VLOOKUP(B12810,CONSOLIDADO!A$2:E$11786,5,FALSE)</f>
        <v>3687</v>
      </c>
      <c r="D12810" s="3" t="s">
        <v>3925</v>
      </c>
      <c r="E12810" s="3" t="s">
        <v>40267</v>
      </c>
      <c r="F12810" s="3"/>
      <c r="G12810" s="3" t="s">
        <v>40265</v>
      </c>
      <c r="I12810" t="str">
        <f t="shared" si="200"/>
        <v>,(3687,' Carolina Torrealba ','',' 2 2694 5423    ', Subsecretaria')</v>
      </c>
    </row>
    <row r="12811" spans="1:9">
      <c r="A12811" s="3" t="s">
        <v>40269</v>
      </c>
      <c r="B12811" s="3" t="s">
        <v>40268</v>
      </c>
      <c r="C12811" s="3">
        <f>VLOOKUP(B12811,CONSOLIDADO!A$2:E$11786,5,FALSE)</f>
        <v>3688</v>
      </c>
      <c r="D12811" s="3" t="s">
        <v>3925</v>
      </c>
      <c r="E12811" s="3" t="s">
        <v>24850</v>
      </c>
      <c r="F12811" s="3"/>
      <c r="G12811" s="3" t="s">
        <v>40270</v>
      </c>
      <c r="I12811" t="str">
        <f t="shared" si="200"/>
        <v>,(3688,' Mario Desbodes Jiménez ','',' 2 2937 9919    ', Ministro')</v>
      </c>
    </row>
    <row r="12812" spans="1:9">
      <c r="A12812" s="3" t="s">
        <v>40271</v>
      </c>
      <c r="B12812" s="3" t="s">
        <v>40268</v>
      </c>
      <c r="C12812" s="3">
        <f>VLOOKUP(B12812,CONSOLIDADO!A$2:E$11786,5,FALSE)</f>
        <v>3688</v>
      </c>
      <c r="D12812" s="3" t="s">
        <v>3925</v>
      </c>
      <c r="E12812" s="3" t="s">
        <v>40272</v>
      </c>
      <c r="F12812" s="3"/>
      <c r="G12812" s="3" t="s">
        <v>40273</v>
      </c>
      <c r="I12812" t="str">
        <f t="shared" si="200"/>
        <v>,(3688,' Cristian De la Maza Riquelme ','',' 2 2690 8202    ', Subsecretario de Defensa')</v>
      </c>
    </row>
    <row r="12813" spans="1:9">
      <c r="A12813" s="3" t="s">
        <v>40274</v>
      </c>
      <c r="B12813" s="3" t="s">
        <v>40268</v>
      </c>
      <c r="C12813" s="3">
        <f>VLOOKUP(B12813,CONSOLIDADO!A$2:E$11786,5,FALSE)</f>
        <v>3688</v>
      </c>
      <c r="D12813" s="3" t="s">
        <v>3925</v>
      </c>
      <c r="E12813" s="3" t="s">
        <v>40275</v>
      </c>
      <c r="F12813" s="3"/>
      <c r="G12813" s="3" t="s">
        <v>40276</v>
      </c>
      <c r="I12813" t="str">
        <f t="shared" si="200"/>
        <v>,(3688,' Alfonso Vargas Lyng ','',' 2 2937 9908    ', Subsecretario para las Fuerzas Armadas')</v>
      </c>
    </row>
    <row r="12814" spans="1:9">
      <c r="A12814" s="3" t="s">
        <v>40278</v>
      </c>
      <c r="B12814" s="3" t="s">
        <v>40277</v>
      </c>
      <c r="C12814" s="3">
        <f>VLOOKUP(B12814,CONSOLIDADO!A$2:E$11786,5,FALSE)</f>
        <v>3689</v>
      </c>
      <c r="D12814" s="3" t="s">
        <v>3925</v>
      </c>
      <c r="E12814" s="3" t="s">
        <v>40279</v>
      </c>
      <c r="F12814" s="3"/>
      <c r="G12814" s="3" t="s">
        <v>40280</v>
      </c>
      <c r="I12814" t="str">
        <f t="shared" si="200"/>
        <v>,(3689,' Karla Rubilar Barahona ','',' 2 2675 1400    ', Ministra')</v>
      </c>
    </row>
    <row r="12815" spans="1:9">
      <c r="A12815" s="3" t="s">
        <v>40281</v>
      </c>
      <c r="B12815" s="3" t="s">
        <v>40277</v>
      </c>
      <c r="C12815" s="3">
        <f>VLOOKUP(B12815,CONSOLIDADO!A$2:E$11786,5,FALSE)</f>
        <v>3689</v>
      </c>
      <c r="D12815" s="3" t="s">
        <v>3925</v>
      </c>
      <c r="E12815" s="3" t="s">
        <v>40282</v>
      </c>
      <c r="F12815" s="3"/>
      <c r="G12815" s="3" t="s">
        <v>40280</v>
      </c>
      <c r="I12815" t="str">
        <f t="shared" si="200"/>
        <v>,(3689,' Alejandra Candia Díaz ','',' 2 2675 1400    ', Subsecretaria de Evaluación Social')</v>
      </c>
    </row>
    <row r="12816" spans="1:9">
      <c r="A12816" s="3" t="s">
        <v>40283</v>
      </c>
      <c r="B12816" s="3" t="s">
        <v>40277</v>
      </c>
      <c r="C12816" s="3">
        <f>VLOOKUP(B12816,CONSOLIDADO!A$2:E$11786,5,FALSE)</f>
        <v>3689</v>
      </c>
      <c r="D12816" s="3" t="s">
        <v>3925</v>
      </c>
      <c r="E12816" s="3" t="s">
        <v>40284</v>
      </c>
      <c r="F12816" s="3"/>
      <c r="G12816" s="3" t="s">
        <v>40280</v>
      </c>
      <c r="I12816" t="str">
        <f t="shared" si="200"/>
        <v>,(3689,' Sebastián Villarroel Bardet ','',' 2 2675 1400    ', Subsecretario de Servicios Sociales')</v>
      </c>
    </row>
    <row r="12817" spans="1:9">
      <c r="A12817" s="3" t="s">
        <v>40285</v>
      </c>
      <c r="B12817" s="3" t="s">
        <v>40277</v>
      </c>
      <c r="C12817" s="3">
        <f>VLOOKUP(B12817,CONSOLIDADO!A$2:E$11786,5,FALSE)</f>
        <v>3689</v>
      </c>
      <c r="D12817" s="3" t="s">
        <v>3925</v>
      </c>
      <c r="E12817" s="3" t="s">
        <v>40286</v>
      </c>
      <c r="F12817" s="3"/>
      <c r="G12817" s="3" t="s">
        <v>40280</v>
      </c>
      <c r="I12817" t="str">
        <f t="shared" si="200"/>
        <v>,(3689,' Carol Bown Sepúlveda ','',' 2 2675 1400    ', Subsecretaria de la Niñez')</v>
      </c>
    </row>
    <row r="12818" spans="1:9">
      <c r="A12818" s="3" t="s">
        <v>40288</v>
      </c>
      <c r="B12818" s="3" t="s">
        <v>40287</v>
      </c>
      <c r="C12818" s="3">
        <f>VLOOKUP(B12818,CONSOLIDADO!A$2:E$11786,5,FALSE)</f>
        <v>3690</v>
      </c>
      <c r="D12818" s="3" t="s">
        <v>3925</v>
      </c>
      <c r="E12818" s="3" t="s">
        <v>24850</v>
      </c>
      <c r="F12818" s="3"/>
      <c r="G12818" s="3" t="s">
        <v>40289</v>
      </c>
      <c r="I12818" t="str">
        <f t="shared" si="200"/>
        <v>,(3690,' Lucas Palacios Covarrubias ','',' 2 2473 3400    ', Ministro')</v>
      </c>
    </row>
    <row r="12819" spans="1:9">
      <c r="A12819" s="3" t="s">
        <v>40290</v>
      </c>
      <c r="B12819" s="3" t="s">
        <v>40287</v>
      </c>
      <c r="C12819" s="3">
        <f>VLOOKUP(B12819,CONSOLIDADO!A$2:E$11786,5,FALSE)</f>
        <v>3690</v>
      </c>
      <c r="D12819" s="3" t="s">
        <v>3925</v>
      </c>
      <c r="E12819" s="3" t="s">
        <v>40291</v>
      </c>
      <c r="F12819" s="3"/>
      <c r="G12819" s="3" t="s">
        <v>40289</v>
      </c>
      <c r="I12819" t="str">
        <f t="shared" si="200"/>
        <v>,(3690,' Esteban Carrasco ','',' 2 2473 3400    ', Subsecretario de Economía')</v>
      </c>
    </row>
    <row r="12820" spans="1:9">
      <c r="A12820" s="3" t="s">
        <v>40292</v>
      </c>
      <c r="B12820" s="3" t="s">
        <v>40287</v>
      </c>
      <c r="C12820" s="3">
        <f>VLOOKUP(B12820,CONSOLIDADO!A$2:E$11786,5,FALSE)</f>
        <v>3690</v>
      </c>
      <c r="D12820" s="3" t="s">
        <v>3925</v>
      </c>
      <c r="E12820" s="3" t="s">
        <v>40293</v>
      </c>
      <c r="F12820" s="3"/>
      <c r="G12820" s="3" t="s">
        <v>40289</v>
      </c>
      <c r="I12820" t="str">
        <f t="shared" si="200"/>
        <v>,(3690,' Román Zelaya Ríos ','',' 2 2473 3400    ', Subsecretario de Pesca y Acuicultura')</v>
      </c>
    </row>
    <row r="12821" spans="1:9">
      <c r="A12821" s="3" t="s">
        <v>40294</v>
      </c>
      <c r="B12821" s="3" t="s">
        <v>40287</v>
      </c>
      <c r="C12821" s="3">
        <f>VLOOKUP(B12821,CONSOLIDADO!A$2:E$11786,5,FALSE)</f>
        <v>3690</v>
      </c>
      <c r="D12821" s="3" t="s">
        <v>3925</v>
      </c>
      <c r="E12821" s="3" t="s">
        <v>40295</v>
      </c>
      <c r="F12821" s="3"/>
      <c r="G12821" s="3" t="s">
        <v>40289</v>
      </c>
      <c r="I12821" t="str">
        <f t="shared" si="200"/>
        <v>,(3690,' Mónica Zalaquett Said ','',' 2 2473 3400    ', Subsecretario de Turismo')</v>
      </c>
    </row>
    <row r="12822" spans="1:9">
      <c r="A12822" s="3" t="s">
        <v>40297</v>
      </c>
      <c r="B12822" s="3" t="s">
        <v>40296</v>
      </c>
      <c r="C12822" s="3">
        <f>VLOOKUP(B12822,CONSOLIDADO!A$2:E$11786,5,FALSE)</f>
        <v>3691</v>
      </c>
      <c r="D12822" s="3" t="s">
        <v>3925</v>
      </c>
      <c r="E12822" s="3" t="s">
        <v>24850</v>
      </c>
      <c r="F12822" s="3"/>
      <c r="G12822" s="3" t="s">
        <v>40298</v>
      </c>
      <c r="I12822" t="str">
        <f t="shared" si="200"/>
        <v>,(3691,' Raúl Figueroa Salas ','',' 2 2406 6000    ', Ministro')</v>
      </c>
    </row>
    <row r="12823" spans="1:9">
      <c r="A12823" s="3" t="s">
        <v>40299</v>
      </c>
      <c r="B12823" s="3" t="s">
        <v>40296</v>
      </c>
      <c r="C12823" s="3">
        <f>VLOOKUP(B12823,CONSOLIDADO!A$2:E$11786,5,FALSE)</f>
        <v>3691</v>
      </c>
      <c r="D12823" s="3" t="s">
        <v>3925</v>
      </c>
      <c r="E12823" s="3" t="s">
        <v>40300</v>
      </c>
      <c r="F12823" s="3"/>
      <c r="G12823" s="3" t="s">
        <v>40298</v>
      </c>
      <c r="I12823" t="str">
        <f t="shared" si="200"/>
        <v>,(3691,' María José Castro Rojas ','',' 2 2406 6000    ', Subsecretaria de Educación Parvularia')</v>
      </c>
    </row>
    <row r="12824" spans="1:9">
      <c r="A12824" s="3" t="s">
        <v>40301</v>
      </c>
      <c r="B12824" s="3" t="s">
        <v>40296</v>
      </c>
      <c r="C12824" s="3">
        <f>VLOOKUP(B12824,CONSOLIDADO!A$2:E$11786,5,FALSE)</f>
        <v>3691</v>
      </c>
      <c r="D12824" s="3" t="s">
        <v>3925</v>
      </c>
      <c r="E12824" s="3" t="s">
        <v>40302</v>
      </c>
      <c r="F12824" s="3"/>
      <c r="G12824" s="3" t="s">
        <v>40298</v>
      </c>
      <c r="I12824" t="str">
        <f t="shared" si="200"/>
        <v>,(3691,' Juan Eduardo Vargas Duhart ','',' 2 2406 6000    ', Subsecretario de Educación Superior')</v>
      </c>
    </row>
    <row r="12825" spans="1:9">
      <c r="A12825" s="3" t="s">
        <v>40304</v>
      </c>
      <c r="B12825" s="3" t="s">
        <v>40303</v>
      </c>
      <c r="C12825" s="3">
        <f>VLOOKUP(B12825,CONSOLIDADO!A$2:E$11786,5,FALSE)</f>
        <v>3692</v>
      </c>
      <c r="D12825" s="3" t="s">
        <v>3925</v>
      </c>
      <c r="E12825" s="3" t="s">
        <v>24850</v>
      </c>
      <c r="F12825" s="3"/>
      <c r="G12825" s="3" t="s">
        <v>40305</v>
      </c>
      <c r="I12825" t="str">
        <f t="shared" si="200"/>
        <v>,(3692,' Juan Carlos Jobet Eluchans ','',' 2 2365 6800    ', Ministro')</v>
      </c>
    </row>
    <row r="12826" spans="1:9">
      <c r="A12826" s="3" t="s">
        <v>40306</v>
      </c>
      <c r="B12826" s="3" t="s">
        <v>40303</v>
      </c>
      <c r="C12826" s="3">
        <f>VLOOKUP(B12826,CONSOLIDADO!A$2:E$11786,5,FALSE)</f>
        <v>3692</v>
      </c>
      <c r="D12826" s="3" t="s">
        <v>3925</v>
      </c>
      <c r="E12826" s="3" t="s">
        <v>40307</v>
      </c>
      <c r="F12826" s="3"/>
      <c r="G12826" s="3" t="s">
        <v>40305</v>
      </c>
      <c r="I12826" t="str">
        <f t="shared" si="200"/>
        <v>,(3692,' Francisco Javier López Díaz ','',' 2 2365 6800    ', Subsecretario')</v>
      </c>
    </row>
    <row r="12827" spans="1:9">
      <c r="A12827" s="3" t="s">
        <v>21573</v>
      </c>
      <c r="B12827" s="3" t="s">
        <v>40308</v>
      </c>
      <c r="C12827" s="3">
        <f>VLOOKUP(B12827,CONSOLIDADO!A$2:E$11786,5,FALSE)</f>
        <v>3693</v>
      </c>
      <c r="D12827" s="3" t="s">
        <v>3925</v>
      </c>
      <c r="E12827" s="3" t="s">
        <v>24850</v>
      </c>
      <c r="F12827" s="3"/>
      <c r="G12827" s="3" t="s">
        <v>40309</v>
      </c>
      <c r="I12827" t="str">
        <f t="shared" si="200"/>
        <v>,(3693,' Ignacio Briones Rojas ','',' 2 2828 2000    ', Ministro')</v>
      </c>
    </row>
    <row r="12828" spans="1:9">
      <c r="A12828" s="3" t="s">
        <v>40310</v>
      </c>
      <c r="B12828" s="3" t="s">
        <v>40308</v>
      </c>
      <c r="C12828" s="3">
        <f>VLOOKUP(B12828,CONSOLIDADO!A$2:E$11786,5,FALSE)</f>
        <v>3693</v>
      </c>
      <c r="D12828" s="3" t="s">
        <v>3925</v>
      </c>
      <c r="E12828" s="3" t="s">
        <v>40307</v>
      </c>
      <c r="F12828" s="3"/>
      <c r="G12828" s="3" t="s">
        <v>40309</v>
      </c>
      <c r="I12828" t="str">
        <f t="shared" si="200"/>
        <v>,(3693,' Francisco Moreno Guzmán ','',' 2 2828 2000    ', Subsecretario')</v>
      </c>
    </row>
    <row r="12829" spans="1:9">
      <c r="A12829" s="3" t="s">
        <v>40312</v>
      </c>
      <c r="B12829" s="3" t="s">
        <v>40311</v>
      </c>
      <c r="C12829" s="3">
        <f>VLOOKUP(B12829,CONSOLIDADO!A$2:E$11786,5,FALSE)</f>
        <v>3694</v>
      </c>
      <c r="D12829" s="3" t="s">
        <v>3925</v>
      </c>
      <c r="E12829" s="3" t="s">
        <v>40313</v>
      </c>
      <c r="F12829" s="3"/>
      <c r="G12829" s="3" t="s">
        <v>40314</v>
      </c>
      <c r="I12829" t="str">
        <f t="shared" si="200"/>
        <v>,(3694,' Hernán Larraín Fernández ','',' 2 2674 3100    ', Ministro de Justicia')</v>
      </c>
    </row>
    <row r="12830" spans="1:9">
      <c r="A12830" s="3" t="s">
        <v>40315</v>
      </c>
      <c r="B12830" s="3" t="s">
        <v>40311</v>
      </c>
      <c r="C12830" s="3">
        <f>VLOOKUP(B12830,CONSOLIDADO!A$2:E$11786,5,FALSE)</f>
        <v>3694</v>
      </c>
      <c r="D12830" s="3" t="s">
        <v>3925</v>
      </c>
      <c r="E12830" s="3" t="s">
        <v>40316</v>
      </c>
      <c r="F12830" s="3"/>
      <c r="G12830" s="3" t="s">
        <v>40314</v>
      </c>
      <c r="I12830" t="str">
        <f t="shared" si="200"/>
        <v>,(3694,' Sebastián Valenzuela Agüero ','',' 2 2674 3100    ', Subsecretario de Justicia')</v>
      </c>
    </row>
    <row r="12831" spans="1:9">
      <c r="A12831" s="3" t="s">
        <v>40317</v>
      </c>
      <c r="B12831" s="3" t="s">
        <v>40311</v>
      </c>
      <c r="C12831" s="3">
        <f>VLOOKUP(B12831,CONSOLIDADO!A$2:E$11786,5,FALSE)</f>
        <v>3694</v>
      </c>
      <c r="D12831" s="3" t="s">
        <v>3925</v>
      </c>
      <c r="E12831" s="3" t="s">
        <v>40318</v>
      </c>
      <c r="F12831" s="3"/>
      <c r="G12831" s="3" t="s">
        <v>40314</v>
      </c>
      <c r="I12831" t="str">
        <f t="shared" si="200"/>
        <v>,(3694,' Lorena Recabarren Silva ','',' 2 2674 3100    ', Subsecretaria de Derechos Humanos')</v>
      </c>
    </row>
    <row r="12832" spans="1:9">
      <c r="A12832" s="3" t="s">
        <v>40320</v>
      </c>
      <c r="B12832" s="3" t="s">
        <v>40319</v>
      </c>
      <c r="C12832" s="3">
        <f>VLOOKUP(B12832,CONSOLIDADO!A$2:E$11786,5,FALSE)</f>
        <v>3695</v>
      </c>
      <c r="D12832" s="3" t="s">
        <v>3925</v>
      </c>
      <c r="E12832" s="3" t="s">
        <v>40279</v>
      </c>
      <c r="F12832" s="3"/>
      <c r="G12832" s="3" t="s">
        <v>40321</v>
      </c>
      <c r="I12832" t="str">
        <f t="shared" si="200"/>
        <v>,(3695,' Mónica Beatriz Zalaquett Said ','',' 2 2549 6300    ', Ministra')</v>
      </c>
    </row>
    <row r="12833" spans="1:9">
      <c r="A12833" s="3" t="s">
        <v>40323</v>
      </c>
      <c r="B12833" s="3" t="s">
        <v>40322</v>
      </c>
      <c r="C12833" s="3">
        <f>VLOOKUP(B12833,CONSOLIDADO!A$2:E$11786,5,FALSE)</f>
        <v>3696</v>
      </c>
      <c r="D12833" s="3" t="s">
        <v>3925</v>
      </c>
      <c r="E12833" s="3" t="s">
        <v>40279</v>
      </c>
      <c r="F12833" s="3" t="s">
        <v>40324</v>
      </c>
      <c r="G12833" s="3" t="s">
        <v>40325</v>
      </c>
      <c r="I12833" t="str">
        <f t="shared" si="200"/>
        <v>,(3696,' Consuelo Valdés Chadwick ',' luz.melis@cultura.gob.cl',' 2 2618 9000    ', Ministra')</v>
      </c>
    </row>
    <row r="12834" spans="1:9">
      <c r="A12834" s="3" t="s">
        <v>40326</v>
      </c>
      <c r="B12834" s="3" t="s">
        <v>40322</v>
      </c>
      <c r="C12834" s="3">
        <f>VLOOKUP(B12834,CONSOLIDADO!A$2:E$11786,5,FALSE)</f>
        <v>3696</v>
      </c>
      <c r="D12834" s="3" t="s">
        <v>3925</v>
      </c>
      <c r="E12834" s="3" t="s">
        <v>40307</v>
      </c>
      <c r="F12834" s="3" t="s">
        <v>40327</v>
      </c>
      <c r="G12834" s="3" t="s">
        <v>40325</v>
      </c>
      <c r="I12834" t="str">
        <f t="shared" si="200"/>
        <v>,(3696,' Juan Carlos Silva Aldanute ',' ingrid.fernandez@cultura.gob.cl',' 2 2618 9000    ', Subsecretario')</v>
      </c>
    </row>
    <row r="12835" spans="1:9">
      <c r="A12835" s="3" t="s">
        <v>40329</v>
      </c>
      <c r="B12835" s="3" t="s">
        <v>40328</v>
      </c>
      <c r="C12835" s="3">
        <f>VLOOKUP(B12835,CONSOLIDADO!A$2:E$11786,5,FALSE)</f>
        <v>3697</v>
      </c>
      <c r="D12835" s="3" t="s">
        <v>3925</v>
      </c>
      <c r="E12835" s="3" t="s">
        <v>24850</v>
      </c>
      <c r="F12835" s="3"/>
      <c r="G12835" s="3" t="s">
        <v>40330</v>
      </c>
      <c r="I12835" t="str">
        <f t="shared" si="200"/>
        <v>,(3697,' Baldo Petar Prokurica Prokurica ','',' 2 2473 3014    ', Ministro')</v>
      </c>
    </row>
    <row r="12836" spans="1:9">
      <c r="A12836" s="3" t="s">
        <v>40331</v>
      </c>
      <c r="B12836" s="3" t="s">
        <v>40328</v>
      </c>
      <c r="C12836" s="3">
        <f>VLOOKUP(B12836,CONSOLIDADO!A$2:E$11786,5,FALSE)</f>
        <v>3697</v>
      </c>
      <c r="D12836" s="3" t="s">
        <v>3925</v>
      </c>
      <c r="E12836" s="3" t="s">
        <v>40307</v>
      </c>
      <c r="F12836" s="3"/>
      <c r="G12836" s="3" t="s">
        <v>40332</v>
      </c>
      <c r="I12836" t="str">
        <f t="shared" si="200"/>
        <v>,(3697,' Ricardo Eduardo Irarrázabal Sánchez ','',' 2 2473 3064    ', Subsecretario')</v>
      </c>
    </row>
    <row r="12837" spans="1:9">
      <c r="A12837" s="3" t="s">
        <v>40334</v>
      </c>
      <c r="B12837" s="3" t="s">
        <v>40333</v>
      </c>
      <c r="C12837" s="3">
        <f>VLOOKUP(B12837,CONSOLIDADO!A$2:E$11786,5,FALSE)</f>
        <v>3698</v>
      </c>
      <c r="D12837" s="3" t="s">
        <v>3925</v>
      </c>
      <c r="E12837" s="3" t="s">
        <v>24850</v>
      </c>
      <c r="F12837" s="3" t="s">
        <v>40335</v>
      </c>
      <c r="G12837" s="3" t="s">
        <v>40336</v>
      </c>
      <c r="I12837" t="str">
        <f t="shared" si="200"/>
        <v>,(3698,' Alfredo Moreno Charme ',' alfredo.moreno@mop.gov.cl',' 2 2449 3002    ', Ministro')</v>
      </c>
    </row>
    <row r="12838" spans="1:9">
      <c r="A12838" s="3" t="s">
        <v>40337</v>
      </c>
      <c r="B12838" s="3" t="s">
        <v>40333</v>
      </c>
      <c r="C12838" s="3">
        <f>VLOOKUP(B12838,CONSOLIDADO!A$2:E$11786,5,FALSE)</f>
        <v>3698</v>
      </c>
      <c r="D12838" s="3" t="s">
        <v>3925</v>
      </c>
      <c r="E12838" s="3" t="s">
        <v>40307</v>
      </c>
      <c r="F12838" s="3" t="s">
        <v>40338</v>
      </c>
      <c r="G12838" s="3" t="s">
        <v>40339</v>
      </c>
      <c r="I12838" t="str">
        <f t="shared" si="200"/>
        <v>,(3698,' Cristóbal Leturia Infante ',' cristobal.leturia@mop.gov.cl',' 2 2449 3031    ', Subsecretario')</v>
      </c>
    </row>
    <row r="12839" spans="1:9">
      <c r="A12839" s="3" t="s">
        <v>40341</v>
      </c>
      <c r="B12839" s="3" t="s">
        <v>40340</v>
      </c>
      <c r="C12839" s="3">
        <f>VLOOKUP(B12839,CONSOLIDADO!A$2:E$11786,5,FALSE)</f>
        <v>3699</v>
      </c>
      <c r="D12839" s="3" t="s">
        <v>3925</v>
      </c>
      <c r="E12839" s="3" t="s">
        <v>40342</v>
      </c>
      <c r="F12839" s="3" t="s">
        <v>40343</v>
      </c>
      <c r="G12839" s="3" t="s">
        <v>40344</v>
      </c>
      <c r="I12839" t="str">
        <f t="shared" si="200"/>
        <v>,(3699,' Jaime Retamal Pinto ',' jaime.retamal@mop.gov.cl',' 2 2449 5302    ', Director Nacional de Vialidad')</v>
      </c>
    </row>
    <row r="12840" spans="1:9">
      <c r="A12840" s="3" t="s">
        <v>40345</v>
      </c>
      <c r="B12840" s="3" t="s">
        <v>40340</v>
      </c>
      <c r="C12840" s="3">
        <f>VLOOKUP(B12840,CONSOLIDADO!A$2:E$11786,5,FALSE)</f>
        <v>3699</v>
      </c>
      <c r="D12840" s="3" t="s">
        <v>3925</v>
      </c>
      <c r="E12840" s="3"/>
      <c r="F12840" s="3"/>
      <c r="G12840" s="3" t="s">
        <v>40346</v>
      </c>
      <c r="I12840" t="str">
        <f t="shared" si="200"/>
        <v>,(3699,' Jaime Huidobro Medel','',' 2 2449 5318',')</v>
      </c>
    </row>
    <row r="12841" spans="1:9">
      <c r="A12841" s="3" t="s">
        <v>40347</v>
      </c>
      <c r="B12841" s="3" t="s">
        <v>40340</v>
      </c>
      <c r="C12841" s="3">
        <f>VLOOKUP(B12841,CONSOLIDADO!A$2:E$11786,5,FALSE)</f>
        <v>3699</v>
      </c>
      <c r="D12841" s="3" t="s">
        <v>3925</v>
      </c>
      <c r="E12841" s="3" t="s">
        <v>40348</v>
      </c>
      <c r="F12841" s="3" t="s">
        <v>40349</v>
      </c>
      <c r="G12841" s="3" t="s">
        <v>40350</v>
      </c>
      <c r="I12841" t="str">
        <f t="shared" si="200"/>
        <v>,(3699,' Mario Anguita Medel ',' mario.anguita@mop.gov.cl',' 2 2449 5500    ', Subdirector de Mantenimiento')</v>
      </c>
    </row>
    <row r="12842" spans="1:9">
      <c r="A12842" s="3" t="s">
        <v>40351</v>
      </c>
      <c r="B12842" s="3" t="s">
        <v>40340</v>
      </c>
      <c r="C12842" s="3">
        <f>VLOOKUP(B12842,CONSOLIDADO!A$2:E$11786,5,FALSE)</f>
        <v>3699</v>
      </c>
      <c r="D12842" s="3" t="s">
        <v>3925</v>
      </c>
      <c r="E12842" s="3" t="s">
        <v>40352</v>
      </c>
      <c r="F12842" s="3" t="s">
        <v>40353</v>
      </c>
      <c r="G12842" s="3" t="s">
        <v>40354</v>
      </c>
      <c r="I12842" t="str">
        <f t="shared" si="200"/>
        <v>,(3699,' Alvaro Parra Patiño ',' alvaro.parra@mop.gov.cl',' 2 2449 5396    ', Subdirector de Presupuestos y Finanzas')</v>
      </c>
    </row>
    <row r="12843" spans="1:9">
      <c r="A12843" s="3" t="s">
        <v>40355</v>
      </c>
      <c r="B12843" s="3" t="s">
        <v>40340</v>
      </c>
      <c r="C12843" s="3">
        <f>VLOOKUP(B12843,CONSOLIDADO!A$2:E$11786,5,FALSE)</f>
        <v>3699</v>
      </c>
      <c r="D12843" s="3" t="s">
        <v>3925</v>
      </c>
      <c r="E12843" s="3" t="s">
        <v>40356</v>
      </c>
      <c r="F12843" s="3"/>
      <c r="G12843" s="3" t="s">
        <v>40357</v>
      </c>
      <c r="I12843" t="str">
        <f t="shared" si="200"/>
        <v>,(3699,' Francisco Cabrera Abaroa ','',' 2 2449 5535    ', Subdirector de Recursos Humanos y Administración')</v>
      </c>
    </row>
    <row r="12844" spans="1:9">
      <c r="A12844" s="3" t="s">
        <v>40359</v>
      </c>
      <c r="B12844" s="3" t="s">
        <v>40358</v>
      </c>
      <c r="C12844" s="3">
        <f>VLOOKUP(B12844,CONSOLIDADO!A$2:E$11786,5,FALSE)</f>
        <v>3700</v>
      </c>
      <c r="D12844" s="3" t="s">
        <v>3925</v>
      </c>
      <c r="E12844" s="3" t="s">
        <v>40360</v>
      </c>
      <c r="F12844" s="3"/>
      <c r="G12844" s="3" t="s">
        <v>40361</v>
      </c>
      <c r="I12844" t="str">
        <f t="shared" si="200"/>
        <v>,(3700,' Andrés Allamand Zavala ','',' 2 2827 4006    ', Ministro de Relaciones Exteriores de Chile')</v>
      </c>
    </row>
    <row r="12845" spans="1:9">
      <c r="A12845" s="3" t="s">
        <v>40362</v>
      </c>
      <c r="B12845" s="3" t="s">
        <v>40358</v>
      </c>
      <c r="C12845" s="3">
        <f>VLOOKUP(B12845,CONSOLIDADO!A$2:E$11786,5,FALSE)</f>
        <v>3700</v>
      </c>
      <c r="D12845" s="3" t="s">
        <v>3925</v>
      </c>
      <c r="E12845" s="3" t="s">
        <v>40267</v>
      </c>
      <c r="F12845" s="3"/>
      <c r="G12845" s="3" t="s">
        <v>40363</v>
      </c>
      <c r="I12845" t="str">
        <f t="shared" si="200"/>
        <v>,(3700,' Carolina Valdivia Torres ','',' 2 2827 4285    ', Subsecretaria')</v>
      </c>
    </row>
    <row r="12846" spans="1:9">
      <c r="A12846" s="3" t="s">
        <v>40365</v>
      </c>
      <c r="B12846" s="3" t="s">
        <v>40364</v>
      </c>
      <c r="C12846" s="3">
        <f>VLOOKUP(B12846,CONSOLIDADO!A$2:E$11786,5,FALSE)</f>
        <v>3701</v>
      </c>
      <c r="D12846" s="3" t="s">
        <v>3925</v>
      </c>
      <c r="E12846" s="3" t="s">
        <v>40366</v>
      </c>
      <c r="F12846" s="3"/>
      <c r="G12846" s="3" t="s">
        <v>40367</v>
      </c>
      <c r="I12846" t="str">
        <f t="shared" si="200"/>
        <v>,(3701,' Oscar Enrique Paris Mancilla ','',' 2 2574 0201    ', Ministro, Dr.')</v>
      </c>
    </row>
    <row r="12847" spans="1:9">
      <c r="A12847" s="3" t="s">
        <v>40368</v>
      </c>
      <c r="B12847" s="3" t="s">
        <v>40364</v>
      </c>
      <c r="C12847" s="3">
        <f>VLOOKUP(B12847,CONSOLIDADO!A$2:E$11786,5,FALSE)</f>
        <v>3701</v>
      </c>
      <c r="D12847" s="3" t="s">
        <v>3925</v>
      </c>
      <c r="E12847" s="3" t="s">
        <v>40369</v>
      </c>
      <c r="F12847" s="3"/>
      <c r="G12847" s="3" t="s">
        <v>40370</v>
      </c>
      <c r="I12847" t="str">
        <f t="shared" si="200"/>
        <v>,(3701,' Paula Daza Narbona ','',' 2 2639 4001    ', Subsecretaria de Salud Pública, Dra.')</v>
      </c>
    </row>
    <row r="12848" spans="1:9">
      <c r="A12848" s="3" t="s">
        <v>40371</v>
      </c>
      <c r="B12848" s="3" t="s">
        <v>40364</v>
      </c>
      <c r="C12848" s="3">
        <f>VLOOKUP(B12848,CONSOLIDADO!A$2:E$11786,5,FALSE)</f>
        <v>3701</v>
      </c>
      <c r="D12848" s="3" t="s">
        <v>3925</v>
      </c>
      <c r="E12848" s="3" t="s">
        <v>40372</v>
      </c>
      <c r="F12848" s="3"/>
      <c r="G12848" s="3" t="s">
        <v>40370</v>
      </c>
      <c r="I12848" t="str">
        <f t="shared" si="200"/>
        <v>,(3701,' Arturo Zúñiga Jory ','',' 2 2639 4001    ', Subsecretario de Redes Asistenciales')</v>
      </c>
    </row>
    <row r="12849" spans="1:9">
      <c r="A12849" s="3" t="s">
        <v>40374</v>
      </c>
      <c r="B12849" s="3" t="s">
        <v>40373</v>
      </c>
      <c r="C12849" s="3">
        <f>VLOOKUP(B12849,CONSOLIDADO!A$2:E$11786,5,FALSE)</f>
        <v>3702</v>
      </c>
      <c r="D12849" s="3" t="s">
        <v>3925</v>
      </c>
      <c r="E12849" s="3" t="s">
        <v>40279</v>
      </c>
      <c r="F12849" s="3" t="s">
        <v>40375</v>
      </c>
      <c r="G12849" s="3" t="s">
        <v>40376</v>
      </c>
      <c r="I12849" t="str">
        <f t="shared" si="200"/>
        <v>,(3702,' Gloria de los Ángeles Hutt Hesse ',' ghutt@mtt.gob.cl',' 2 2421 3303    ', Ministra')</v>
      </c>
    </row>
    <row r="12850" spans="1:9">
      <c r="A12850" s="3" t="s">
        <v>40377</v>
      </c>
      <c r="B12850" s="3" t="s">
        <v>40373</v>
      </c>
      <c r="C12850" s="3">
        <f>VLOOKUP(B12850,CONSOLIDADO!A$2:E$11786,5,FALSE)</f>
        <v>3702</v>
      </c>
      <c r="D12850" s="3" t="s">
        <v>3925</v>
      </c>
      <c r="E12850" s="3" t="s">
        <v>40378</v>
      </c>
      <c r="F12850" s="3" t="s">
        <v>40379</v>
      </c>
      <c r="G12850" s="3" t="s">
        <v>40380</v>
      </c>
      <c r="I12850" t="str">
        <f t="shared" si="200"/>
        <v>,(3702,' José Luis Domínguez Covarrubias ',' jmodinguez@mtt.gob.cl',' 2 2421 3403    ', Subsecretario de Transportes')</v>
      </c>
    </row>
    <row r="12851" spans="1:9">
      <c r="A12851" s="3" t="s">
        <v>40381</v>
      </c>
      <c r="B12851" s="3" t="s">
        <v>40373</v>
      </c>
      <c r="C12851" s="3">
        <f>VLOOKUP(B12851,CONSOLIDADO!A$2:E$11786,5,FALSE)</f>
        <v>3702</v>
      </c>
      <c r="D12851" s="3" t="s">
        <v>3925</v>
      </c>
      <c r="E12851" s="3" t="s">
        <v>40382</v>
      </c>
      <c r="F12851" s="3" t="s">
        <v>40383</v>
      </c>
      <c r="G12851" s="3" t="s">
        <v>40384</v>
      </c>
      <c r="I12851" t="str">
        <f t="shared" si="200"/>
        <v>,(3702,' Pamela Gidi Masías ',' pamela.gidi@subtel.gob.cl',' 2 2588 8020    ', Subsecretaria de Telecomunicaciones')</v>
      </c>
    </row>
    <row r="12852" spans="1:9">
      <c r="A12852" s="3" t="s">
        <v>40386</v>
      </c>
      <c r="B12852" s="3" t="s">
        <v>40385</v>
      </c>
      <c r="C12852" s="3">
        <f>VLOOKUP(B12852,CONSOLIDADO!A$2:E$11786,5,FALSE)</f>
        <v>3703</v>
      </c>
      <c r="D12852" s="3" t="s">
        <v>3925</v>
      </c>
      <c r="E12852" s="3" t="s">
        <v>24850</v>
      </c>
      <c r="F12852" s="3"/>
      <c r="G12852" s="3" t="s">
        <v>40387</v>
      </c>
      <c r="I12852" t="str">
        <f t="shared" si="200"/>
        <v>,(3703,' Felipe Ward Edwards ','',' 2 2901 1401    ', Ministro')</v>
      </c>
    </row>
    <row r="12853" spans="1:9">
      <c r="A12853" s="3" t="s">
        <v>40388</v>
      </c>
      <c r="B12853" s="3" t="s">
        <v>40385</v>
      </c>
      <c r="C12853" s="3">
        <f>VLOOKUP(B12853,CONSOLIDADO!A$2:E$11786,5,FALSE)</f>
        <v>3703</v>
      </c>
      <c r="D12853" s="3" t="s">
        <v>3925</v>
      </c>
      <c r="E12853" s="3" t="s">
        <v>40307</v>
      </c>
      <c r="F12853" s="3"/>
      <c r="G12853" s="3" t="s">
        <v>40389</v>
      </c>
      <c r="I12853" t="str">
        <f t="shared" si="200"/>
        <v>,(3703,' Guillermo Ismael Rolando Vicente ','',' 2 2901 1502    ', Subsecretario')</v>
      </c>
    </row>
    <row r="12854" spans="1:9">
      <c r="A12854" s="3" t="s">
        <v>40391</v>
      </c>
      <c r="B12854" s="3" t="s">
        <v>40390</v>
      </c>
      <c r="C12854" s="3">
        <f>VLOOKUP(B12854,CONSOLIDADO!A$2:E$11786,5,FALSE)</f>
        <v>3704</v>
      </c>
      <c r="D12854" s="3" t="s">
        <v>3925</v>
      </c>
      <c r="E12854" s="3" t="s">
        <v>40279</v>
      </c>
      <c r="F12854" s="3"/>
      <c r="G12854" s="3" t="s">
        <v>34876</v>
      </c>
      <c r="I12854" t="str">
        <f t="shared" si="200"/>
        <v>,(3704,' Cecilia Pérez Jara ','',' 2 2754 0200    ', Ministra')</v>
      </c>
    </row>
    <row r="12855" spans="1:9">
      <c r="A12855" s="3" t="s">
        <v>40392</v>
      </c>
      <c r="B12855" s="3" t="s">
        <v>40390</v>
      </c>
      <c r="C12855" s="3">
        <f>VLOOKUP(B12855,CONSOLIDADO!A$2:E$11786,5,FALSE)</f>
        <v>3704</v>
      </c>
      <c r="D12855" s="3" t="s">
        <v>3925</v>
      </c>
      <c r="E12855" s="3" t="s">
        <v>40393</v>
      </c>
      <c r="F12855" s="3"/>
      <c r="G12855" s="3" t="s">
        <v>34876</v>
      </c>
      <c r="I12855" t="str">
        <f t="shared" si="200"/>
        <v>,(3704,' Andrés Otero Klein ','',' 2 2754 0200    ', Subsecretario de Deportes')</v>
      </c>
    </row>
    <row r="12856" spans="1:9">
      <c r="A12856" s="3" t="s">
        <v>40395</v>
      </c>
      <c r="B12856" s="3" t="s">
        <v>40394</v>
      </c>
      <c r="C12856" s="3">
        <f>VLOOKUP(B12856,CONSOLIDADO!A$2:E$11786,5,FALSE)</f>
        <v>3705</v>
      </c>
      <c r="D12856" s="3" t="s">
        <v>3925</v>
      </c>
      <c r="E12856" s="3" t="s">
        <v>24850</v>
      </c>
      <c r="F12856" s="3"/>
      <c r="G12856" s="3" t="s">
        <v>40396</v>
      </c>
      <c r="I12856" t="str">
        <f t="shared" si="200"/>
        <v>,(3705,' Víctor Pérez Varela ','',' 2 2690 4524    ', Ministro')</v>
      </c>
    </row>
    <row r="12857" spans="1:9">
      <c r="A12857" s="3" t="s">
        <v>40397</v>
      </c>
      <c r="B12857" s="3" t="s">
        <v>40394</v>
      </c>
      <c r="C12857" s="3">
        <f>VLOOKUP(B12857,CONSOLIDADO!A$2:E$11786,5,FALSE)</f>
        <v>3705</v>
      </c>
      <c r="D12857" s="3" t="s">
        <v>3925</v>
      </c>
      <c r="E12857" s="3"/>
      <c r="F12857" s="3"/>
      <c r="G12857" s="3" t="s">
        <v>40398</v>
      </c>
      <c r="I12857" t="str">
        <f t="shared" si="200"/>
        <v>,(3705,' Juan Francisco Galli Basili','',' 2 2690 4570',')</v>
      </c>
    </row>
    <row r="12858" spans="1:9">
      <c r="A12858" s="3" t="s">
        <v>40399</v>
      </c>
      <c r="B12858" s="3" t="s">
        <v>40394</v>
      </c>
      <c r="C12858" s="3">
        <f>VLOOKUP(B12858,CONSOLIDADO!A$2:E$11786,5,FALSE)</f>
        <v>3705</v>
      </c>
      <c r="D12858" s="3" t="s">
        <v>3925</v>
      </c>
      <c r="E12858" s="3" t="s">
        <v>40400</v>
      </c>
      <c r="F12858" s="3"/>
      <c r="G12858" s="3" t="s">
        <v>40401</v>
      </c>
      <c r="I12858" t="str">
        <f t="shared" si="200"/>
        <v>,(3705,' Katherine Martorell Awad ','',' 2 2550 2738    ', Subsecretaria de Prevención del Delito')</v>
      </c>
    </row>
    <row r="12859" spans="1:9">
      <c r="A12859" s="3" t="s">
        <v>40403</v>
      </c>
      <c r="B12859" s="3" t="s">
        <v>40402</v>
      </c>
      <c r="C12859" s="3">
        <f>VLOOKUP(B12859,CONSOLIDADO!A$2:E$11786,5,FALSE)</f>
        <v>3706</v>
      </c>
      <c r="D12859" s="3" t="s">
        <v>3925</v>
      </c>
      <c r="E12859" s="3" t="s">
        <v>40404</v>
      </c>
      <c r="F12859" s="3"/>
      <c r="G12859" s="3" t="s">
        <v>40405</v>
      </c>
      <c r="I12859" t="str">
        <f t="shared" si="200"/>
        <v>,(3706,' María Carolina Schmidt Zaldívar ','',' 2 2573 5600    ', Ministra del Medio Ambiente')</v>
      </c>
    </row>
    <row r="12860" spans="1:9">
      <c r="A12860" s="3" t="s">
        <v>40406</v>
      </c>
      <c r="B12860" s="3" t="s">
        <v>40402</v>
      </c>
      <c r="C12860" s="3">
        <f>VLOOKUP(B12860,CONSOLIDADO!A$2:E$11786,5,FALSE)</f>
        <v>3706</v>
      </c>
      <c r="D12860" s="3" t="s">
        <v>3925</v>
      </c>
      <c r="E12860" s="3" t="s">
        <v>40407</v>
      </c>
      <c r="F12860" s="3"/>
      <c r="G12860" s="3" t="s">
        <v>40405</v>
      </c>
      <c r="I12860" t="str">
        <f t="shared" si="200"/>
        <v>,(3706,' Javier Naranjo ','',' 2 2573 5600    ', Subsecretario del Medio Ambiente')</v>
      </c>
    </row>
    <row r="12861" spans="1:9">
      <c r="A12861" s="3" t="s">
        <v>40409</v>
      </c>
      <c r="B12861" s="3" t="s">
        <v>40408</v>
      </c>
      <c r="C12861" s="3">
        <f>VLOOKUP(B12861,CONSOLIDADO!A$2:E$11786,5,FALSE)</f>
        <v>3707</v>
      </c>
      <c r="D12861" s="3" t="s">
        <v>3925</v>
      </c>
      <c r="E12861" s="3" t="s">
        <v>40410</v>
      </c>
      <c r="F12861" s="3"/>
      <c r="G12861" s="3" t="s">
        <v>40411</v>
      </c>
      <c r="I12861" t="str">
        <f t="shared" si="200"/>
        <v>,(3707,' María José Zaldívar Larraín ','',' 2 2753 0400    ', Ministra del Trabajo y Previsión Social')</v>
      </c>
    </row>
    <row r="12862" spans="1:9">
      <c r="A12862" s="3" t="s">
        <v>40412</v>
      </c>
      <c r="B12862" s="3" t="s">
        <v>40408</v>
      </c>
      <c r="C12862" s="3">
        <f>VLOOKUP(B12862,CONSOLIDADO!A$2:E$11786,5,FALSE)</f>
        <v>3707</v>
      </c>
      <c r="D12862" s="3" t="s">
        <v>3925</v>
      </c>
      <c r="E12862" s="3" t="s">
        <v>40413</v>
      </c>
      <c r="F12862" s="3"/>
      <c r="G12862" s="3" t="s">
        <v>40414</v>
      </c>
      <c r="I12862" t="str">
        <f t="shared" si="200"/>
        <v>,(3707,' Fernando Elías Arab Verdugo ','',' 2 2753 0445    ', Subsecretario del Trabajo')</v>
      </c>
    </row>
    <row r="12863" spans="1:9">
      <c r="A12863" s="3" t="s">
        <v>40415</v>
      </c>
      <c r="B12863" s="3" t="s">
        <v>40408</v>
      </c>
      <c r="C12863" s="3">
        <f>VLOOKUP(B12863,CONSOLIDADO!A$2:E$11786,5,FALSE)</f>
        <v>3707</v>
      </c>
      <c r="D12863" s="3" t="s">
        <v>3925</v>
      </c>
      <c r="E12863" s="3" t="s">
        <v>40416</v>
      </c>
      <c r="F12863" s="3"/>
      <c r="G12863" s="3" t="s">
        <v>40411</v>
      </c>
      <c r="I12863" t="str">
        <f t="shared" si="200"/>
        <v>,(3707,' Pedro Pizarro Cañas ','',' 2 2753 0400    ', Subsecretario de Previsión Social')</v>
      </c>
    </row>
    <row r="12864" spans="1:9">
      <c r="A12864" s="3" t="s">
        <v>40418</v>
      </c>
      <c r="B12864" s="3" t="s">
        <v>40417</v>
      </c>
      <c r="C12864" s="3">
        <f>VLOOKUP(B12864,CONSOLIDADO!A$2:E$11786,5,FALSE)</f>
        <v>3708</v>
      </c>
      <c r="D12864" s="3" t="s">
        <v>3925</v>
      </c>
      <c r="E12864" s="3" t="s">
        <v>40419</v>
      </c>
      <c r="F12864" s="3"/>
      <c r="G12864" s="3" t="s">
        <v>40420</v>
      </c>
      <c r="I12864" t="str">
        <f t="shared" si="200"/>
        <v>,(3708,' Jorge Abbott Charme ','',' 2 2965 9500    ', Fiscal Nacional')</v>
      </c>
    </row>
    <row r="12865" spans="1:9">
      <c r="A12865" s="3" t="s">
        <v>40421</v>
      </c>
      <c r="B12865" s="3" t="s">
        <v>40417</v>
      </c>
      <c r="C12865" s="3">
        <f>VLOOKUP(B12865,CONSOLIDADO!A$2:E$11786,5,FALSE)</f>
        <v>3708</v>
      </c>
      <c r="D12865" s="3" t="s">
        <v>3925</v>
      </c>
      <c r="E12865" s="3" t="s">
        <v>40422</v>
      </c>
      <c r="F12865" s="3"/>
      <c r="G12865" s="3" t="s">
        <v>40420</v>
      </c>
      <c r="I12865" t="str">
        <f t="shared" si="200"/>
        <v>,(3708,' Francisca Werth Wainer ','',' 2 2965 9500    ', Directora Ejecutiva Nacional')</v>
      </c>
    </row>
    <row r="12866" spans="1:9">
      <c r="A12866" s="3" t="s">
        <v>40424</v>
      </c>
      <c r="B12866" s="3" t="s">
        <v>40423</v>
      </c>
      <c r="C12866" s="3">
        <f>VLOOKUP(B12866,CONSOLIDADO!A$2:E$11786,5,FALSE)</f>
        <v>3709</v>
      </c>
      <c r="D12866" s="3" t="s">
        <v>3925</v>
      </c>
      <c r="E12866" s="3" t="s">
        <v>40425</v>
      </c>
      <c r="F12866" s="3"/>
      <c r="G12866" s="3" t="s">
        <v>40426</v>
      </c>
      <c r="I12866" t="str">
        <f t="shared" si="200"/>
        <v>,(3709,' Jaime Bellolio Avaria ','',' 2 2690 4160    ', Ministro Secretario General de Gobierno')</v>
      </c>
    </row>
    <row r="12867" spans="1:9">
      <c r="A12867" s="3" t="s">
        <v>40427</v>
      </c>
      <c r="B12867" s="3" t="s">
        <v>40423</v>
      </c>
      <c r="C12867" s="3">
        <f>VLOOKUP(B12867,CONSOLIDADO!A$2:E$11786,5,FALSE)</f>
        <v>3709</v>
      </c>
      <c r="D12867" s="3" t="s">
        <v>3925</v>
      </c>
      <c r="E12867" s="3" t="s">
        <v>40428</v>
      </c>
      <c r="F12867" s="3"/>
      <c r="G12867" s="3" t="s">
        <v>40429</v>
      </c>
      <c r="I12867" t="str">
        <f t="shared" ref="I12867:I12930" si="201">CONCATENATE(",(",C12867,",'",A12867,"','",F12867,"','",G12867,"',",E12867,"')")</f>
        <v>,(3709,' Emardo Hantelmann ','',' 2 2690 4121    ', Subsecretario General de Gobierno')</v>
      </c>
    </row>
    <row r="12868" spans="1:9">
      <c r="A12868" s="3" t="s">
        <v>40431</v>
      </c>
      <c r="B12868" s="3" t="s">
        <v>40430</v>
      </c>
      <c r="C12868" s="3">
        <f>VLOOKUP(B12868,CONSOLIDADO!A$2:E$11786,5,FALSE)</f>
        <v>3710</v>
      </c>
      <c r="D12868" s="3" t="s">
        <v>3925</v>
      </c>
      <c r="E12868" s="3" t="s">
        <v>24850</v>
      </c>
      <c r="F12868" s="3"/>
      <c r="G12868" s="3" t="s">
        <v>40432</v>
      </c>
      <c r="I12868" t="str">
        <f t="shared" si="201"/>
        <v>,(3710,' Cristián Monckeberg Bruner ','',' 2 2690 4692    ', Ministro')</v>
      </c>
    </row>
    <row r="12869" spans="1:9">
      <c r="A12869" s="3" t="s">
        <v>40433</v>
      </c>
      <c r="B12869" s="3" t="s">
        <v>40430</v>
      </c>
      <c r="C12869" s="3">
        <f>VLOOKUP(B12869,CONSOLIDADO!A$2:E$11786,5,FALSE)</f>
        <v>3710</v>
      </c>
      <c r="D12869" s="3" t="s">
        <v>3925</v>
      </c>
      <c r="E12869" s="3" t="s">
        <v>40307</v>
      </c>
      <c r="F12869" s="3"/>
      <c r="G12869" s="3" t="s">
        <v>40434</v>
      </c>
      <c r="I12869" t="str">
        <f t="shared" si="201"/>
        <v>,(3710,' Juan José Ossa Santa Cruz ','',' 2 2690 4721    ', Subsecretario')</v>
      </c>
    </row>
    <row r="12870" spans="1:9">
      <c r="A12870" s="3" t="s">
        <v>40435</v>
      </c>
      <c r="B12870" s="3" t="s">
        <v>40430</v>
      </c>
      <c r="C12870" s="3">
        <f>VLOOKUP(B12870,CONSOLIDADO!A$2:E$11786,5,FALSE)</f>
        <v>3710</v>
      </c>
      <c r="D12870" s="3" t="s">
        <v>3925</v>
      </c>
      <c r="E12870" s="3" t="s">
        <v>40436</v>
      </c>
      <c r="F12870" s="3" t="s">
        <v>40437</v>
      </c>
      <c r="G12870" s="3" t="s">
        <v>40438</v>
      </c>
      <c r="I12870" t="str">
        <f t="shared" si="201"/>
        <v>,(3710,' Gonzalo Vega Moreira ',' gvega@minsegpres.gob.cl',' 2 2690 4218    ', Jefe Gabinete del Ministro')</v>
      </c>
    </row>
    <row r="12871" spans="1:9">
      <c r="A12871" s="3" t="s">
        <v>40439</v>
      </c>
      <c r="B12871" s="3" t="s">
        <v>40430</v>
      </c>
      <c r="C12871" s="3">
        <f>VLOOKUP(B12871,CONSOLIDADO!A$2:E$11786,5,FALSE)</f>
        <v>3710</v>
      </c>
      <c r="D12871" s="3" t="s">
        <v>3925</v>
      </c>
      <c r="E12871" s="3"/>
      <c r="F12871" s="3"/>
      <c r="G12871" s="3" t="s">
        <v>40440</v>
      </c>
      <c r="I12871" t="str">
        <f t="shared" si="201"/>
        <v>,(3710,' Francisco Javier Encina Morales','',' 2 2690 4710',')</v>
      </c>
    </row>
    <row r="12872" spans="1:9">
      <c r="A12872" s="3" t="s">
        <v>40442</v>
      </c>
      <c r="B12872" s="3" t="s">
        <v>40441</v>
      </c>
      <c r="C12872" s="3">
        <f>VLOOKUP(B12872,CONSOLIDADO!A$2:E$11786,5,FALSE)</f>
        <v>3711</v>
      </c>
      <c r="D12872" s="3" t="s">
        <v>3259</v>
      </c>
      <c r="E12872" s="3" t="s">
        <v>6739</v>
      </c>
      <c r="F12872" s="3" t="s">
        <v>40443</v>
      </c>
      <c r="G12872" s="3" t="s">
        <v>40444</v>
      </c>
      <c r="I12872" t="str">
        <f t="shared" si="201"/>
        <v>,(3711,' Francisco Zavala Chibbaro ',' francisco@mirosolar.cl',' 2 2435 0770    ', Gerente General')</v>
      </c>
    </row>
    <row r="12873" spans="1:9">
      <c r="A12873" s="3" t="s">
        <v>40445</v>
      </c>
      <c r="B12873" s="3" t="s">
        <v>40441</v>
      </c>
      <c r="C12873" s="3">
        <f>VLOOKUP(B12873,CONSOLIDADO!A$2:E$11786,5,FALSE)</f>
        <v>3711</v>
      </c>
      <c r="D12873" s="3" t="s">
        <v>3259</v>
      </c>
      <c r="E12873" s="3"/>
      <c r="F12873" s="3"/>
      <c r="G12873" s="3" t="s">
        <v>40446</v>
      </c>
      <c r="I12873" t="str">
        <f t="shared" si="201"/>
        <v>,(3711,' Gema Guajardo Valenzuela','',' 2 2435 0770',')</v>
      </c>
    </row>
    <row r="12874" spans="1:9">
      <c r="A12874" s="3" t="s">
        <v>40447</v>
      </c>
      <c r="B12874" s="3" t="s">
        <v>40441</v>
      </c>
      <c r="C12874" s="3">
        <f>VLOOKUP(B12874,CONSOLIDADO!A$2:E$11786,5,FALSE)</f>
        <v>3711</v>
      </c>
      <c r="D12874" s="3" t="s">
        <v>3259</v>
      </c>
      <c r="E12874" s="3" t="s">
        <v>7293</v>
      </c>
      <c r="F12874" s="3" t="s">
        <v>40448</v>
      </c>
      <c r="G12874" s="3" t="s">
        <v>40444</v>
      </c>
      <c r="I12874" t="str">
        <f t="shared" si="201"/>
        <v>,(3711,' Mariela Bustamante Montes ',' mariela@mirosolar.cl',' 2 2435 0770    ', Ventas')</v>
      </c>
    </row>
    <row r="12875" spans="1:9">
      <c r="A12875" s="3" t="s">
        <v>40449</v>
      </c>
      <c r="B12875" s="3" t="s">
        <v>6107</v>
      </c>
      <c r="C12875" s="3">
        <f>VLOOKUP(B12875,CONSOLIDADO!A$2:E$11786,5,FALSE)</f>
        <v>3712</v>
      </c>
      <c r="D12875" s="3" t="s">
        <v>6106</v>
      </c>
      <c r="E12875" s="3"/>
      <c r="F12875" s="3"/>
      <c r="G12875" s="3" t="s">
        <v>40450</v>
      </c>
      <c r="I12875" t="str">
        <f t="shared" si="201"/>
        <v>,(3712,' Héctor Salamanca Aguilera','',' 2 2663 5700',')</v>
      </c>
    </row>
    <row r="12876" spans="1:9">
      <c r="A12876" s="3" t="s">
        <v>40451</v>
      </c>
      <c r="B12876" s="3" t="s">
        <v>6107</v>
      </c>
      <c r="C12876" s="3">
        <f>VLOOKUP(B12876,CONSOLIDADO!A$2:E$11786,5,FALSE)</f>
        <v>3712</v>
      </c>
      <c r="D12876" s="3" t="s">
        <v>6106</v>
      </c>
      <c r="E12876" s="3" t="s">
        <v>40452</v>
      </c>
      <c r="F12876" s="3" t="s">
        <v>40453</v>
      </c>
      <c r="G12876" s="3" t="s">
        <v>40454</v>
      </c>
      <c r="I12876" t="str">
        <f t="shared" si="201"/>
        <v>,(3712,' Eric Montiel ',' eric.montiel@mirsrobotics.com',' 2 2663 5700    ', Sampling Products Manger')</v>
      </c>
    </row>
    <row r="12877" spans="1:9">
      <c r="A12877" s="3" t="s">
        <v>40455</v>
      </c>
      <c r="B12877" s="3" t="s">
        <v>6107</v>
      </c>
      <c r="C12877" s="3">
        <f>VLOOKUP(B12877,CONSOLIDADO!A$2:E$11786,5,FALSE)</f>
        <v>3712</v>
      </c>
      <c r="D12877" s="3" t="s">
        <v>6106</v>
      </c>
      <c r="E12877" s="3" t="s">
        <v>40456</v>
      </c>
      <c r="F12877" s="3" t="s">
        <v>40457</v>
      </c>
      <c r="G12877" s="3" t="s">
        <v>40454</v>
      </c>
      <c r="I12877" t="str">
        <f t="shared" si="201"/>
        <v>,(3712,' Igor Elías Cabrera ',' igor.elias@mirsrobotics.com',' 2 2663 5700    ', Mill Reline Products Manager')</v>
      </c>
    </row>
    <row r="12878" spans="1:9">
      <c r="A12878" s="3" t="s">
        <v>40458</v>
      </c>
      <c r="B12878" s="3" t="s">
        <v>6107</v>
      </c>
      <c r="C12878" s="3">
        <f>VLOOKUP(B12878,CONSOLIDADO!A$2:E$11786,5,FALSE)</f>
        <v>3712</v>
      </c>
      <c r="D12878" s="3" t="s">
        <v>6106</v>
      </c>
      <c r="E12878" s="3" t="s">
        <v>40459</v>
      </c>
      <c r="F12878" s="3" t="s">
        <v>40460</v>
      </c>
      <c r="G12878" s="3" t="s">
        <v>40454</v>
      </c>
      <c r="I12878" t="str">
        <f t="shared" si="201"/>
        <v>,(3712,' Luis Alejandro Baeza Ramírez ',' luis.baeza@mirsrobotics.com',' 2 2663 5700    ', Custom Engineered Products Manager')</v>
      </c>
    </row>
    <row r="12879" spans="1:9">
      <c r="A12879" s="3" t="s">
        <v>40461</v>
      </c>
      <c r="B12879" s="3" t="s">
        <v>6107</v>
      </c>
      <c r="C12879" s="3">
        <f>VLOOKUP(B12879,CONSOLIDADO!A$2:E$11786,5,FALSE)</f>
        <v>3712</v>
      </c>
      <c r="D12879" s="3" t="s">
        <v>6106</v>
      </c>
      <c r="E12879" s="3" t="s">
        <v>40462</v>
      </c>
      <c r="F12879" s="3" t="s">
        <v>40463</v>
      </c>
      <c r="G12879" s="3" t="s">
        <v>40454</v>
      </c>
      <c r="I12879" t="str">
        <f t="shared" si="201"/>
        <v>,(3712,' Ricardo Cabral ',' ricardo.cabral@mirsrobotics.com',' 2 2663 5700    ', Mirs Services &amp; Parts Manager')</v>
      </c>
    </row>
    <row r="12880" spans="1:9">
      <c r="A12880" s="3" t="s">
        <v>40464</v>
      </c>
      <c r="B12880" s="3" t="s">
        <v>742</v>
      </c>
      <c r="C12880" s="3">
        <f>VLOOKUP(B12880,CONSOLIDADO!A$2:E$11786,5,FALSE)</f>
        <v>3713</v>
      </c>
      <c r="D12880" s="3" t="s">
        <v>24146</v>
      </c>
      <c r="E12880" s="3" t="s">
        <v>6813</v>
      </c>
      <c r="F12880" s="3" t="s">
        <v>40465</v>
      </c>
      <c r="G12880" s="3" t="s">
        <v>40466</v>
      </c>
      <c r="I12880" t="str">
        <f t="shared" si="201"/>
        <v>,(3713,' Carlos Olivos Marchant ',' sperez@mitta.cl',' 2 2360 8611    ', Presidente')</v>
      </c>
    </row>
    <row r="12881" spans="1:9">
      <c r="A12881" s="3" t="s">
        <v>40467</v>
      </c>
      <c r="B12881" s="3" t="s">
        <v>742</v>
      </c>
      <c r="C12881" s="3">
        <f>VLOOKUP(B12881,CONSOLIDADO!A$2:E$11786,5,FALSE)</f>
        <v>3713</v>
      </c>
      <c r="D12881" s="3" t="s">
        <v>24146</v>
      </c>
      <c r="E12881" s="3" t="s">
        <v>6739</v>
      </c>
      <c r="F12881" s="3" t="s">
        <v>40465</v>
      </c>
      <c r="G12881" s="3" t="s">
        <v>40466</v>
      </c>
      <c r="I12881" t="str">
        <f t="shared" si="201"/>
        <v>,(3713,' Ignacio Correa Fernández ',' sperez@mitta.cl',' 2 2360 8611    ', Gerente General')</v>
      </c>
    </row>
    <row r="12882" spans="1:9">
      <c r="A12882" s="3" t="s">
        <v>40468</v>
      </c>
      <c r="B12882" s="3" t="s">
        <v>742</v>
      </c>
      <c r="C12882" s="3">
        <f>VLOOKUP(B12882,CONSOLIDADO!A$2:E$11786,5,FALSE)</f>
        <v>3713</v>
      </c>
      <c r="D12882" s="3" t="s">
        <v>24146</v>
      </c>
      <c r="E12882" s="3" t="s">
        <v>21104</v>
      </c>
      <c r="F12882" s="3" t="s">
        <v>40469</v>
      </c>
      <c r="G12882" s="3" t="s">
        <v>40466</v>
      </c>
      <c r="I12882" t="str">
        <f t="shared" si="201"/>
        <v>,(3713,' Rui Nakatani ',' rnakatani@mitta.cl',' 2 2360 8611    ', Gerente Corporativo')</v>
      </c>
    </row>
    <row r="12883" spans="1:9">
      <c r="A12883" s="3" t="s">
        <v>40470</v>
      </c>
      <c r="B12883" s="3" t="s">
        <v>742</v>
      </c>
      <c r="C12883" s="3">
        <f>VLOOKUP(B12883,CONSOLIDADO!A$2:E$11786,5,FALSE)</f>
        <v>3713</v>
      </c>
      <c r="D12883" s="3" t="s">
        <v>24146</v>
      </c>
      <c r="E12883" s="3"/>
      <c r="F12883" s="3"/>
      <c r="G12883" s="3" t="s">
        <v>40471</v>
      </c>
      <c r="I12883" t="str">
        <f t="shared" si="201"/>
        <v>,(3713,' Marco Bizzarri Carvallo','',' 2 2360 8611',')</v>
      </c>
    </row>
    <row r="12884" spans="1:9">
      <c r="A12884" s="3" t="s">
        <v>40472</v>
      </c>
      <c r="B12884" s="3" t="s">
        <v>742</v>
      </c>
      <c r="C12884" s="3">
        <f>VLOOKUP(B12884,CONSOLIDADO!A$2:E$11786,5,FALSE)</f>
        <v>3713</v>
      </c>
      <c r="D12884" s="3" t="s">
        <v>24146</v>
      </c>
      <c r="E12884" s="3"/>
      <c r="F12884" s="3"/>
      <c r="G12884" s="3" t="s">
        <v>40473</v>
      </c>
      <c r="I12884" t="str">
        <f t="shared" si="201"/>
        <v>,(3713,' Cecilia Díaz Arenas','',' 2 2360 8629',')</v>
      </c>
    </row>
    <row r="12885" spans="1:9">
      <c r="A12885" s="3" t="s">
        <v>40474</v>
      </c>
      <c r="B12885" s="3" t="s">
        <v>742</v>
      </c>
      <c r="C12885" s="3">
        <f>VLOOKUP(B12885,CONSOLIDADO!A$2:E$11786,5,FALSE)</f>
        <v>3713</v>
      </c>
      <c r="D12885" s="3" t="s">
        <v>24146</v>
      </c>
      <c r="E12885" s="3" t="s">
        <v>6757</v>
      </c>
      <c r="F12885" s="3" t="s">
        <v>40475</v>
      </c>
      <c r="G12885" s="3" t="s">
        <v>40476</v>
      </c>
      <c r="I12885" t="str">
        <f t="shared" si="201"/>
        <v>,(3713,' Juan Pablo Domínguez Reyes ',' jpdominguez@mitta.cl',' 2 2360 8629    ', Gerente de Administración y Finanzas')</v>
      </c>
    </row>
    <row r="12886" spans="1:9">
      <c r="A12886" s="3" t="s">
        <v>40477</v>
      </c>
      <c r="B12886" s="3" t="s">
        <v>742</v>
      </c>
      <c r="C12886" s="3">
        <f>VLOOKUP(B12886,CONSOLIDADO!A$2:E$11786,5,FALSE)</f>
        <v>3713</v>
      </c>
      <c r="D12886" s="3" t="s">
        <v>24146</v>
      </c>
      <c r="E12886" s="3"/>
      <c r="F12886" s="3"/>
      <c r="G12886" s="3" t="s">
        <v>40473</v>
      </c>
      <c r="I12886" t="str">
        <f t="shared" si="201"/>
        <v>,(3713,' Patricio Restovic Montero','',' 2 2360 8629',')</v>
      </c>
    </row>
    <row r="12887" spans="1:9">
      <c r="A12887" s="3" t="s">
        <v>40478</v>
      </c>
      <c r="B12887" s="3" t="s">
        <v>742</v>
      </c>
      <c r="C12887" s="3">
        <f>VLOOKUP(B12887,CONSOLIDADO!A$2:E$11786,5,FALSE)</f>
        <v>3713</v>
      </c>
      <c r="D12887" s="3" t="s">
        <v>24146</v>
      </c>
      <c r="E12887" s="3" t="s">
        <v>40479</v>
      </c>
      <c r="F12887" s="3" t="s">
        <v>40480</v>
      </c>
      <c r="G12887" s="3" t="s">
        <v>40481</v>
      </c>
      <c r="I12887" t="str">
        <f t="shared" si="201"/>
        <v>,(3713,' Carlos Olivos Valenzuela ',' colivosv@mitta.cl',' 2 2360 8619    ', Gerente de Flota')</v>
      </c>
    </row>
    <row r="12888" spans="1:9">
      <c r="A12888" s="3" t="s">
        <v>40482</v>
      </c>
      <c r="B12888" s="3" t="s">
        <v>742</v>
      </c>
      <c r="C12888" s="3">
        <f>VLOOKUP(B12888,CONSOLIDADO!A$2:E$11786,5,FALSE)</f>
        <v>3713</v>
      </c>
      <c r="D12888" s="3" t="s">
        <v>24146</v>
      </c>
      <c r="E12888" s="3" t="s">
        <v>12794</v>
      </c>
      <c r="F12888" s="3" t="s">
        <v>40483</v>
      </c>
      <c r="G12888" s="3" t="s">
        <v>40484</v>
      </c>
      <c r="I12888" t="str">
        <f t="shared" si="201"/>
        <v>,(3713,' Matías Bascuñán Montaner ',' mbascunan@mitta.cl',' 2 2360 8633    ', Gerente de Ventas y Marketing')</v>
      </c>
    </row>
    <row r="12889" spans="1:9">
      <c r="A12889" s="3" t="s">
        <v>40485</v>
      </c>
      <c r="B12889" s="3" t="s">
        <v>742</v>
      </c>
      <c r="C12889" s="3">
        <f>VLOOKUP(B12889,CONSOLIDADO!A$2:E$11786,5,FALSE)</f>
        <v>3713</v>
      </c>
      <c r="D12889" s="3" t="s">
        <v>24146</v>
      </c>
      <c r="E12889" s="3" t="s">
        <v>32610</v>
      </c>
      <c r="F12889" s="3" t="s">
        <v>40486</v>
      </c>
      <c r="G12889" s="3" t="s">
        <v>40487</v>
      </c>
      <c r="I12889" t="str">
        <f t="shared" si="201"/>
        <v>,(3713,' Juan Pablo Berríos Silva ',' jpberrios@mitta.cl',' 2 2360 8609    ', Gerente de Abastecimiento y Logística')</v>
      </c>
    </row>
    <row r="12890" spans="1:9">
      <c r="A12890" s="3" t="s">
        <v>40489</v>
      </c>
      <c r="B12890" s="3" t="s">
        <v>40488</v>
      </c>
      <c r="C12890" s="3">
        <f>VLOOKUP(B12890,CONSOLIDADO!A$2:E$11786,5,FALSE)</f>
        <v>3714</v>
      </c>
      <c r="D12890" s="3" t="s">
        <v>21974</v>
      </c>
      <c r="E12890" s="3" t="s">
        <v>6739</v>
      </c>
      <c r="F12890" s="3"/>
      <c r="G12890" s="3" t="s">
        <v>40490</v>
      </c>
      <c r="I12890" t="str">
        <f t="shared" si="201"/>
        <v>,(3714,' Claudia Gacitúa Galser ','',' 2 2944 0729    ', Gerente General')</v>
      </c>
    </row>
    <row r="12891" spans="1:9">
      <c r="A12891" s="3" t="s">
        <v>40492</v>
      </c>
      <c r="B12891" s="3" t="s">
        <v>748</v>
      </c>
      <c r="C12891" s="3">
        <f>VLOOKUP(B12891,CONSOLIDADO!A$2:E$11786,5,FALSE)</f>
        <v>3715</v>
      </c>
      <c r="D12891" s="3" t="s">
        <v>40491</v>
      </c>
      <c r="E12891" s="3" t="s">
        <v>6739</v>
      </c>
      <c r="F12891" s="3" t="s">
        <v>40493</v>
      </c>
      <c r="G12891" s="3" t="s">
        <v>40494</v>
      </c>
      <c r="I12891" t="str">
        <f t="shared" si="201"/>
        <v>,(3715,' Pedro Claudio Belmar Stegmann ',' claudio.belmar@mks.cl',' 2 2369 8800    ', Gerente General')</v>
      </c>
    </row>
    <row r="12892" spans="1:9">
      <c r="A12892" s="3" t="s">
        <v>40495</v>
      </c>
      <c r="B12892" s="3" t="s">
        <v>748</v>
      </c>
      <c r="C12892" s="3">
        <f>VLOOKUP(B12892,CONSOLIDADO!A$2:E$11786,5,FALSE)</f>
        <v>3715</v>
      </c>
      <c r="D12892" s="3" t="s">
        <v>40491</v>
      </c>
      <c r="E12892" s="3"/>
      <c r="F12892" s="3"/>
      <c r="G12892" s="3" t="s">
        <v>40496</v>
      </c>
      <c r="I12892" t="str">
        <f t="shared" si="201"/>
        <v>,(3715,' Cecilia Prat Marty','',' 2 2369 8800',')</v>
      </c>
    </row>
    <row r="12893" spans="1:9">
      <c r="A12893" s="3" t="s">
        <v>40497</v>
      </c>
      <c r="B12893" s="3" t="s">
        <v>748</v>
      </c>
      <c r="C12893" s="3">
        <f>VLOOKUP(B12893,CONSOLIDADO!A$2:E$11786,5,FALSE)</f>
        <v>3715</v>
      </c>
      <c r="D12893" s="3" t="s">
        <v>40491</v>
      </c>
      <c r="E12893" s="3" t="s">
        <v>11711</v>
      </c>
      <c r="F12893" s="3" t="s">
        <v>40498</v>
      </c>
      <c r="G12893" s="3" t="s">
        <v>40494</v>
      </c>
      <c r="I12893" t="str">
        <f t="shared" si="201"/>
        <v>,(3715,' Enrique Palomera García de la Pastora ',' enrique.palomera@mks.cl',' 2 2369 8800    ', Contralor')</v>
      </c>
    </row>
    <row r="12894" spans="1:9">
      <c r="A12894" s="3" t="s">
        <v>40499</v>
      </c>
      <c r="B12894" s="3" t="s">
        <v>748</v>
      </c>
      <c r="C12894" s="3">
        <f>VLOOKUP(B12894,CONSOLIDADO!A$2:E$11786,5,FALSE)</f>
        <v>3715</v>
      </c>
      <c r="D12894" s="3" t="s">
        <v>40491</v>
      </c>
      <c r="E12894" s="3" t="s">
        <v>6757</v>
      </c>
      <c r="F12894" s="3" t="s">
        <v>40500</v>
      </c>
      <c r="G12894" s="3" t="s">
        <v>40494</v>
      </c>
      <c r="I12894" t="str">
        <f t="shared" si="201"/>
        <v>,(3715,' Rodrigo Henríquez Bascuñán ',' rodrigo.henriquez@mks.cl',' 2 2369 8800    ', Gerente de Administración y Finanzas')</v>
      </c>
    </row>
    <row r="12895" spans="1:9">
      <c r="A12895" s="3" t="s">
        <v>40502</v>
      </c>
      <c r="B12895" s="3" t="s">
        <v>40501</v>
      </c>
      <c r="C12895" s="3">
        <f>VLOOKUP(B12895,CONSOLIDADO!A$2:E$11786,5,FALSE)</f>
        <v>3716</v>
      </c>
      <c r="D12895" s="3" t="s">
        <v>18122</v>
      </c>
      <c r="E12895" s="3" t="s">
        <v>18128</v>
      </c>
      <c r="F12895" s="3"/>
      <c r="G12895" s="3" t="s">
        <v>40503</v>
      </c>
      <c r="I12895" t="str">
        <f t="shared" si="201"/>
        <v>,(3716,' Rafael Sainz de Herrera ','',' 2 2837 1400    ', Gerente General SKBergé Automotriz S.A.')</v>
      </c>
    </row>
    <row r="12896" spans="1:9">
      <c r="A12896" s="3" t="s">
        <v>40504</v>
      </c>
      <c r="B12896" s="3" t="s">
        <v>40501</v>
      </c>
      <c r="C12896" s="3">
        <f>VLOOKUP(B12896,CONSOLIDADO!A$2:E$11786,5,FALSE)</f>
        <v>3716</v>
      </c>
      <c r="D12896" s="3" t="s">
        <v>18122</v>
      </c>
      <c r="E12896" s="3" t="s">
        <v>6739</v>
      </c>
      <c r="F12896" s="3" t="s">
        <v>40505</v>
      </c>
      <c r="G12896" s="3" t="s">
        <v>40503</v>
      </c>
      <c r="I12896" t="str">
        <f t="shared" si="201"/>
        <v>,(3716,' Gustavo Torrens Caracci ',' gtorrens@mmcc.cl',' 2 2837 1400    ', Gerente General')</v>
      </c>
    </row>
    <row r="12897" spans="1:9">
      <c r="A12897" s="3" t="s">
        <v>40506</v>
      </c>
      <c r="B12897" s="3" t="s">
        <v>40501</v>
      </c>
      <c r="C12897" s="3">
        <f>VLOOKUP(B12897,CONSOLIDADO!A$2:E$11786,5,FALSE)</f>
        <v>3716</v>
      </c>
      <c r="D12897" s="3" t="s">
        <v>18122</v>
      </c>
      <c r="E12897" s="3"/>
      <c r="F12897" s="3"/>
      <c r="G12897" s="3" t="s">
        <v>40507</v>
      </c>
      <c r="I12897" t="str">
        <f t="shared" si="201"/>
        <v>,(3716,' Katsuyuki Kobayashi','',' 2 2837 1401',')</v>
      </c>
    </row>
    <row r="12898" spans="1:9">
      <c r="A12898" s="3" t="s">
        <v>40508</v>
      </c>
      <c r="B12898" s="3" t="s">
        <v>40501</v>
      </c>
      <c r="C12898" s="3">
        <f>VLOOKUP(B12898,CONSOLIDADO!A$2:E$11786,5,FALSE)</f>
        <v>3716</v>
      </c>
      <c r="D12898" s="3" t="s">
        <v>18122</v>
      </c>
      <c r="E12898" s="3"/>
      <c r="F12898" s="3"/>
      <c r="G12898" s="3" t="s">
        <v>40509</v>
      </c>
      <c r="I12898" t="str">
        <f t="shared" si="201"/>
        <v>,(3716,' Nicolás Piracés Leal','',' 2 2837 1400',')</v>
      </c>
    </row>
    <row r="12899" spans="1:9">
      <c r="A12899" s="3" t="s">
        <v>40510</v>
      </c>
      <c r="B12899" s="3" t="s">
        <v>40501</v>
      </c>
      <c r="C12899" s="3">
        <f>VLOOKUP(B12899,CONSOLIDADO!A$2:E$11786,5,FALSE)</f>
        <v>3716</v>
      </c>
      <c r="D12899" s="3" t="s">
        <v>18122</v>
      </c>
      <c r="E12899" s="3" t="s">
        <v>40511</v>
      </c>
      <c r="F12899" s="3" t="s">
        <v>40512</v>
      </c>
      <c r="G12899" s="3" t="s">
        <v>40503</v>
      </c>
      <c r="I12899" t="str">
        <f t="shared" si="201"/>
        <v>,(3716,' Rodrigo Bernales Cienfuegos ',' rbernales@mmcc.cl',' 2 2837 1400    ', Subgerente de Marketing y Ventas')</v>
      </c>
    </row>
    <row r="12900" spans="1:9">
      <c r="A12900" s="3" t="s">
        <v>40513</v>
      </c>
      <c r="B12900" s="3" t="s">
        <v>57677</v>
      </c>
      <c r="C12900" s="3">
        <f>VLOOKUP(B12900,CONSOLIDADO!A$2:E$11786,5,FALSE)</f>
        <v>3717</v>
      </c>
      <c r="D12900" s="3" t="s">
        <v>21974</v>
      </c>
      <c r="E12900" s="3" t="s">
        <v>8500</v>
      </c>
      <c r="F12900" s="3" t="s">
        <v>40514</v>
      </c>
      <c r="G12900" s="3" t="s">
        <v>40515</v>
      </c>
      <c r="I12900" t="str">
        <f t="shared" si="201"/>
        <v>,(3717,' Roberto Bastías Carreño ',' rbastias@mobeli.cl',' 2 2774 1318    ', Socio Gerente')</v>
      </c>
    </row>
    <row r="12901" spans="1:9">
      <c r="A12901" s="3" t="s">
        <v>40516</v>
      </c>
      <c r="B12901" s="3" t="s">
        <v>57677</v>
      </c>
      <c r="C12901" s="3">
        <f>VLOOKUP(B12901,CONSOLIDADO!A$2:E$11786,5,FALSE)</f>
        <v>3717</v>
      </c>
      <c r="D12901" s="3" t="s">
        <v>21974</v>
      </c>
      <c r="E12901" s="3"/>
      <c r="F12901" s="3"/>
      <c r="G12901" s="3" t="s">
        <v>40517</v>
      </c>
      <c r="I12901" t="str">
        <f t="shared" si="201"/>
        <v>,(3717,' Patricio Loiza Pino','',' 2 2774 1318',')</v>
      </c>
    </row>
    <row r="12902" spans="1:9">
      <c r="A12902" s="3" t="s">
        <v>40520</v>
      </c>
      <c r="B12902" s="3" t="s">
        <v>40518</v>
      </c>
      <c r="C12902" s="3">
        <f>VLOOKUP(B12902,CONSOLIDADO!A$2:E$11786,5,FALSE)</f>
        <v>3718</v>
      </c>
      <c r="D12902" s="3" t="s">
        <v>40519</v>
      </c>
      <c r="E12902" s="3" t="s">
        <v>7019</v>
      </c>
      <c r="F12902" s="3" t="s">
        <v>40521</v>
      </c>
      <c r="G12902" s="3" t="s">
        <v>40522</v>
      </c>
      <c r="I12902" t="str">
        <f t="shared" si="201"/>
        <v>,(3718,' Jaime Kassis Aguad ',' info@modaktuall.cl',' 2 2223 9125    ', Gerente General y Comercial')</v>
      </c>
    </row>
    <row r="12903" spans="1:9">
      <c r="A12903" s="3" t="s">
        <v>34259</v>
      </c>
      <c r="B12903" s="3" t="s">
        <v>40523</v>
      </c>
      <c r="C12903" s="3">
        <f>VLOOKUP(B12903,CONSOLIDADO!A$2:E$11786,5,FALSE)</f>
        <v>3719</v>
      </c>
      <c r="D12903" s="3" t="s">
        <v>40524</v>
      </c>
      <c r="E12903" s="3" t="s">
        <v>6739</v>
      </c>
      <c r="F12903" s="3" t="s">
        <v>34260</v>
      </c>
      <c r="G12903" s="3" t="s">
        <v>40525</v>
      </c>
      <c r="I12903" t="str">
        <f t="shared" si="201"/>
        <v>,(3719,' Sergio Miguel Miranda Bernasconi ',' modus@modus.cl',' 2 2223 1218    ', Gerente General')</v>
      </c>
    </row>
    <row r="12904" spans="1:9">
      <c r="A12904" s="3" t="s">
        <v>34262</v>
      </c>
      <c r="B12904" s="3" t="s">
        <v>40523</v>
      </c>
      <c r="C12904" s="3">
        <f>VLOOKUP(B12904,CONSOLIDADO!A$2:E$11786,5,FALSE)</f>
        <v>3719</v>
      </c>
      <c r="D12904" s="3" t="s">
        <v>40524</v>
      </c>
      <c r="E12904" s="3" t="s">
        <v>7140</v>
      </c>
      <c r="F12904" s="3" t="s">
        <v>34263</v>
      </c>
      <c r="G12904" s="3" t="s">
        <v>40525</v>
      </c>
      <c r="I12904" t="str">
        <f t="shared" si="201"/>
        <v>,(3719,' Maricarmen Iñíguez García ',' mig@modus.cl',' 2 2223 1218    ', Gerente de Ventas')</v>
      </c>
    </row>
    <row r="12905" spans="1:9">
      <c r="A12905" s="3" t="s">
        <v>40527</v>
      </c>
      <c r="B12905" s="3" t="s">
        <v>40526</v>
      </c>
      <c r="C12905" s="3">
        <f>VLOOKUP(B12905,CONSOLIDADO!A$2:E$11786,5,FALSE)</f>
        <v>3720</v>
      </c>
      <c r="D12905" s="3" t="s">
        <v>3814</v>
      </c>
      <c r="E12905" s="3"/>
      <c r="F12905" s="3"/>
      <c r="G12905" s="3" t="s">
        <v>40528</v>
      </c>
      <c r="I12905" t="str">
        <f t="shared" si="201"/>
        <v>,(3720,' Pablo Molfino Alzola','',' 34 242 6951',')</v>
      </c>
    </row>
    <row r="12906" spans="1:9">
      <c r="A12906" s="3" t="s">
        <v>40529</v>
      </c>
      <c r="B12906" s="3" t="s">
        <v>40526</v>
      </c>
      <c r="C12906" s="3">
        <f>VLOOKUP(B12906,CONSOLIDADO!A$2:E$11786,5,FALSE)</f>
        <v>3720</v>
      </c>
      <c r="D12906" s="3" t="s">
        <v>3814</v>
      </c>
      <c r="E12906" s="3" t="s">
        <v>6905</v>
      </c>
      <c r="F12906" s="3" t="s">
        <v>40530</v>
      </c>
      <c r="G12906" s="3" t="s">
        <v>40531</v>
      </c>
      <c r="I12906" t="str">
        <f t="shared" si="201"/>
        <v>,(3720,' Juan Molfino Alzola ',' molfino@entelchile.net',' 34 242 6951    ', Gerente Comercial')</v>
      </c>
    </row>
    <row r="12907" spans="1:9">
      <c r="A12907" s="3" t="s">
        <v>29424</v>
      </c>
      <c r="B12907" s="3" t="s">
        <v>40532</v>
      </c>
      <c r="C12907" s="3">
        <f>VLOOKUP(B12907,CONSOLIDADO!A$2:E$11786,5,FALSE)</f>
        <v>3721</v>
      </c>
      <c r="D12907" s="3" t="s">
        <v>40533</v>
      </c>
      <c r="E12907" s="3" t="s">
        <v>6813</v>
      </c>
      <c r="F12907" s="3"/>
      <c r="G12907" s="3" t="s">
        <v>6846</v>
      </c>
      <c r="I12907" t="str">
        <f t="shared" si="201"/>
        <v>,(3721,' George Anastassiou Mustakis ','','               ', Presidente')</v>
      </c>
    </row>
    <row r="12908" spans="1:9">
      <c r="A12908" s="3" t="s">
        <v>40534</v>
      </c>
      <c r="B12908" s="3" t="s">
        <v>40532</v>
      </c>
      <c r="C12908" s="3">
        <f>VLOOKUP(B12908,CONSOLIDADO!A$2:E$11786,5,FALSE)</f>
        <v>3721</v>
      </c>
      <c r="D12908" s="3" t="s">
        <v>40533</v>
      </c>
      <c r="E12908" s="3" t="s">
        <v>6848</v>
      </c>
      <c r="F12908" s="3"/>
      <c r="G12908" s="3" t="s">
        <v>6846</v>
      </c>
      <c r="I12908" t="str">
        <f t="shared" si="201"/>
        <v>,(3721,' Bernhard Schretter ','','               ', Vicepresidente')</v>
      </c>
    </row>
    <row r="12909" spans="1:9">
      <c r="A12909" s="3" t="s">
        <v>40535</v>
      </c>
      <c r="B12909" s="3" t="s">
        <v>40532</v>
      </c>
      <c r="C12909" s="3">
        <f>VLOOKUP(B12909,CONSOLIDADO!A$2:E$11786,5,FALSE)</f>
        <v>3721</v>
      </c>
      <c r="D12909" s="3" t="s">
        <v>40533</v>
      </c>
      <c r="E12909" s="3" t="s">
        <v>6850</v>
      </c>
      <c r="F12909" s="3"/>
      <c r="G12909" s="3" t="s">
        <v>6846</v>
      </c>
      <c r="I12909" t="str">
        <f t="shared" si="201"/>
        <v>,(3721,' Raúl Álamos Letelier ','','               ', Director')</v>
      </c>
    </row>
    <row r="12910" spans="1:9">
      <c r="A12910" s="3" t="s">
        <v>40536</v>
      </c>
      <c r="B12910" s="3" t="s">
        <v>40532</v>
      </c>
      <c r="C12910" s="3">
        <f>VLOOKUP(B12910,CONSOLIDADO!A$2:E$11786,5,FALSE)</f>
        <v>3721</v>
      </c>
      <c r="D12910" s="3" t="s">
        <v>40533</v>
      </c>
      <c r="E12910" s="3" t="s">
        <v>6850</v>
      </c>
      <c r="F12910" s="3"/>
      <c r="G12910" s="3" t="s">
        <v>6846</v>
      </c>
      <c r="I12910" t="str">
        <f t="shared" si="201"/>
        <v>,(3721,' José Miguel Barriga Gianoli ','','               ', Director')</v>
      </c>
    </row>
    <row r="12911" spans="1:9">
      <c r="A12911" s="3" t="s">
        <v>40537</v>
      </c>
      <c r="B12911" s="3" t="s">
        <v>40532</v>
      </c>
      <c r="C12911" s="3">
        <f>VLOOKUP(B12911,CONSOLIDADO!A$2:E$11786,5,FALSE)</f>
        <v>3721</v>
      </c>
      <c r="D12911" s="3" t="s">
        <v>40533</v>
      </c>
      <c r="E12911" s="3" t="s">
        <v>6850</v>
      </c>
      <c r="F12911" s="3"/>
      <c r="G12911" s="3" t="s">
        <v>6846</v>
      </c>
      <c r="I12911" t="str">
        <f t="shared" si="201"/>
        <v>,(3721,' Boris Buvinic Guerovich ','','               ', Director')</v>
      </c>
    </row>
    <row r="12912" spans="1:9">
      <c r="A12912" s="3" t="s">
        <v>40538</v>
      </c>
      <c r="B12912" s="3" t="s">
        <v>40532</v>
      </c>
      <c r="C12912" s="3">
        <f>VLOOKUP(B12912,CONSOLIDADO!A$2:E$11786,5,FALSE)</f>
        <v>3721</v>
      </c>
      <c r="D12912" s="3" t="s">
        <v>40533</v>
      </c>
      <c r="E12912" s="3" t="s">
        <v>6850</v>
      </c>
      <c r="F12912" s="3"/>
      <c r="G12912" s="3" t="s">
        <v>6846</v>
      </c>
      <c r="I12912" t="str">
        <f t="shared" si="201"/>
        <v>,(3721,' Luis Felipe Cerón Cerón ','','               ', Director')</v>
      </c>
    </row>
    <row r="12913" spans="1:9">
      <c r="A12913" s="3" t="s">
        <v>26427</v>
      </c>
      <c r="B12913" s="3" t="s">
        <v>40532</v>
      </c>
      <c r="C12913" s="3">
        <f>VLOOKUP(B12913,CONSOLIDADO!A$2:E$11786,5,FALSE)</f>
        <v>3721</v>
      </c>
      <c r="D12913" s="3" t="s">
        <v>40533</v>
      </c>
      <c r="E12913" s="3" t="s">
        <v>6850</v>
      </c>
      <c r="F12913" s="3"/>
      <c r="G12913" s="3" t="s">
        <v>6846</v>
      </c>
      <c r="I12913" t="str">
        <f t="shared" si="201"/>
        <v>,(3721,' Hernán Cheyre Valenzuela ','','               ', Director')</v>
      </c>
    </row>
    <row r="12914" spans="1:9">
      <c r="A12914" s="3" t="s">
        <v>40539</v>
      </c>
      <c r="B12914" s="3" t="s">
        <v>40532</v>
      </c>
      <c r="C12914" s="3">
        <f>VLOOKUP(B12914,CONSOLIDADO!A$2:E$11786,5,FALSE)</f>
        <v>3721</v>
      </c>
      <c r="D12914" s="3" t="s">
        <v>40533</v>
      </c>
      <c r="E12914" s="3" t="s">
        <v>6850</v>
      </c>
      <c r="F12914" s="3"/>
      <c r="G12914" s="3" t="s">
        <v>6846</v>
      </c>
      <c r="I12914" t="str">
        <f t="shared" si="201"/>
        <v>,(3721,' Eduardo Guilisasti Gana ','','               ', Director')</v>
      </c>
    </row>
    <row r="12915" spans="1:9">
      <c r="A12915" s="3" t="s">
        <v>28901</v>
      </c>
      <c r="B12915" s="3" t="s">
        <v>40532</v>
      </c>
      <c r="C12915" s="3">
        <f>VLOOKUP(B12915,CONSOLIDADO!A$2:E$11786,5,FALSE)</f>
        <v>3721</v>
      </c>
      <c r="D12915" s="3" t="s">
        <v>40533</v>
      </c>
      <c r="E12915" s="3" t="s">
        <v>6850</v>
      </c>
      <c r="F12915" s="3"/>
      <c r="G12915" s="3" t="s">
        <v>6846</v>
      </c>
      <c r="I12915" t="str">
        <f t="shared" si="201"/>
        <v>,(3721,' Juan Manuel Gutiérrez Philippi ','','               ', Director')</v>
      </c>
    </row>
    <row r="12916" spans="1:9">
      <c r="A12916" s="3" t="s">
        <v>40540</v>
      </c>
      <c r="B12916" s="3" t="s">
        <v>40532</v>
      </c>
      <c r="C12916" s="3">
        <f>VLOOKUP(B12916,CONSOLIDADO!A$2:E$11786,5,FALSE)</f>
        <v>3721</v>
      </c>
      <c r="D12916" s="3" t="s">
        <v>40533</v>
      </c>
      <c r="E12916" s="3" t="s">
        <v>6850</v>
      </c>
      <c r="F12916" s="3"/>
      <c r="G12916" s="3" t="s">
        <v>6846</v>
      </c>
      <c r="I12916" t="str">
        <f t="shared" si="201"/>
        <v>,(3721,' Wex Karlheinz ','','               ', Director')</v>
      </c>
    </row>
    <row r="12917" spans="1:9">
      <c r="A12917" s="3" t="s">
        <v>13144</v>
      </c>
      <c r="B12917" s="3" t="s">
        <v>40532</v>
      </c>
      <c r="C12917" s="3">
        <f>VLOOKUP(B12917,CONSOLIDADO!A$2:E$11786,5,FALSE)</f>
        <v>3721</v>
      </c>
      <c r="D12917" s="3" t="s">
        <v>40533</v>
      </c>
      <c r="E12917" s="3" t="s">
        <v>7409</v>
      </c>
      <c r="F12917" s="3" t="s">
        <v>40541</v>
      </c>
      <c r="G12917" s="3" t="s">
        <v>40542</v>
      </c>
      <c r="I12917" t="str">
        <f t="shared" si="201"/>
        <v>,(3721,' John Graell Moore ',' monica.born@molymet.cl',' 2 2937 6600    ', Presidente Ejecutivo')</v>
      </c>
    </row>
    <row r="12918" spans="1:9">
      <c r="A12918" s="3" t="s">
        <v>40543</v>
      </c>
      <c r="B12918" s="3" t="s">
        <v>40532</v>
      </c>
      <c r="C12918" s="3">
        <f>VLOOKUP(B12918,CONSOLIDADO!A$2:E$11786,5,FALSE)</f>
        <v>3721</v>
      </c>
      <c r="D12918" s="3" t="s">
        <v>40533</v>
      </c>
      <c r="E12918" s="3" t="s">
        <v>40544</v>
      </c>
      <c r="F12918" s="3" t="s">
        <v>40545</v>
      </c>
      <c r="G12918" s="3" t="s">
        <v>40542</v>
      </c>
      <c r="I12918" t="str">
        <f t="shared" si="201"/>
        <v>,(3721,' Claudia Avendaño Rozas ',' claudia.avendano@molymet.cl',' 2 2937 6600    ', Vicepresidente Corporativo de Cumplimiento y Riesgo')</v>
      </c>
    </row>
    <row r="12919" spans="1:9">
      <c r="A12919" s="3" t="s">
        <v>40546</v>
      </c>
      <c r="B12919" s="3" t="s">
        <v>40532</v>
      </c>
      <c r="C12919" s="3">
        <f>VLOOKUP(B12919,CONSOLIDADO!A$2:E$11786,5,FALSE)</f>
        <v>3721</v>
      </c>
      <c r="D12919" s="3" t="s">
        <v>40533</v>
      </c>
      <c r="E12919" s="3" t="s">
        <v>40547</v>
      </c>
      <c r="F12919" s="3" t="s">
        <v>40548</v>
      </c>
      <c r="G12919" s="3" t="s">
        <v>40542</v>
      </c>
      <c r="I12919" t="str">
        <f t="shared" si="201"/>
        <v>,(3721,' Gonzalo Bascuñán Obach ',' gonzalo.bascunan@molymet.cl',' 2 2937 6600    ', Vicepresidente Comercial y Desarrollo de Mercado')</v>
      </c>
    </row>
    <row r="12920" spans="1:9">
      <c r="A12920" s="3" t="s">
        <v>40549</v>
      </c>
      <c r="B12920" s="3" t="s">
        <v>40532</v>
      </c>
      <c r="C12920" s="3">
        <f>VLOOKUP(B12920,CONSOLIDADO!A$2:E$11786,5,FALSE)</f>
        <v>3721</v>
      </c>
      <c r="D12920" s="3" t="s">
        <v>40533</v>
      </c>
      <c r="E12920" s="3" t="s">
        <v>40550</v>
      </c>
      <c r="F12920" s="3" t="s">
        <v>40551</v>
      </c>
      <c r="G12920" s="3" t="s">
        <v>40542</v>
      </c>
      <c r="I12920" t="str">
        <f t="shared" si="201"/>
        <v>,(3721,' Gonzalo Concha Parada ',' gonzalo.concha@molymet.cl',' 2 2937 6600    ', Vicepresidente de Ingeniería')</v>
      </c>
    </row>
    <row r="12921" spans="1:9">
      <c r="A12921" s="3" t="s">
        <v>40552</v>
      </c>
      <c r="B12921" s="3" t="s">
        <v>40532</v>
      </c>
      <c r="C12921" s="3">
        <f>VLOOKUP(B12921,CONSOLIDADO!A$2:E$11786,5,FALSE)</f>
        <v>3721</v>
      </c>
      <c r="D12921" s="3" t="s">
        <v>40533</v>
      </c>
      <c r="E12921" s="3" t="s">
        <v>40553</v>
      </c>
      <c r="F12921" s="3" t="s">
        <v>40554</v>
      </c>
      <c r="G12921" s="3" t="s">
        <v>40542</v>
      </c>
      <c r="I12921" t="str">
        <f t="shared" si="201"/>
        <v>,(3721,' Miguel Dunay Osses ',' miguel.dunay@molymet.cl',' 2 2937 6600    ', Vicepresidente de Asuntos Corporativos y Legales')</v>
      </c>
    </row>
    <row r="12922" spans="1:9">
      <c r="A12922" s="3" t="s">
        <v>40555</v>
      </c>
      <c r="B12922" s="3" t="s">
        <v>40532</v>
      </c>
      <c r="C12922" s="3">
        <f>VLOOKUP(B12922,CONSOLIDADO!A$2:E$11786,5,FALSE)</f>
        <v>3721</v>
      </c>
      <c r="D12922" s="3" t="s">
        <v>40533</v>
      </c>
      <c r="E12922" s="3" t="s">
        <v>40556</v>
      </c>
      <c r="F12922" s="3" t="s">
        <v>40557</v>
      </c>
      <c r="G12922" s="3" t="s">
        <v>40542</v>
      </c>
      <c r="I12922" t="str">
        <f t="shared" si="201"/>
        <v>,(3721,' María Inés Gómez González ',' maria.ines.gomez@molymet.cl',' 2 2937 6600    ', Vicepresidente Corporativo de Personas')</v>
      </c>
    </row>
    <row r="12923" spans="1:9">
      <c r="A12923" s="3" t="s">
        <v>40558</v>
      </c>
      <c r="B12923" s="3" t="s">
        <v>40532</v>
      </c>
      <c r="C12923" s="3">
        <f>VLOOKUP(B12923,CONSOLIDADO!A$2:E$11786,5,FALSE)</f>
        <v>3721</v>
      </c>
      <c r="D12923" s="3" t="s">
        <v>40533</v>
      </c>
      <c r="E12923" s="3" t="s">
        <v>40559</v>
      </c>
      <c r="F12923" s="3" t="s">
        <v>40560</v>
      </c>
      <c r="G12923" s="3" t="s">
        <v>40542</v>
      </c>
      <c r="I12923" t="str">
        <f t="shared" si="201"/>
        <v>,(3721,' Edgar Pape Arellano ',' edgar.pape@molymet.cl',' 2 2937 6600    ', Vicepresidente de Operaciones América')</v>
      </c>
    </row>
    <row r="12924" spans="1:9">
      <c r="A12924" s="3" t="s">
        <v>40561</v>
      </c>
      <c r="B12924" s="3" t="s">
        <v>40532</v>
      </c>
      <c r="C12924" s="3">
        <f>VLOOKUP(B12924,CONSOLIDADO!A$2:E$11786,5,FALSE)</f>
        <v>3721</v>
      </c>
      <c r="D12924" s="3" t="s">
        <v>40533</v>
      </c>
      <c r="E12924" s="3" t="s">
        <v>40562</v>
      </c>
      <c r="F12924" s="3" t="s">
        <v>40563</v>
      </c>
      <c r="G12924" s="3" t="s">
        <v>6846</v>
      </c>
      <c r="I12924" t="str">
        <f t="shared" si="201"/>
        <v>,(3721,' Guido Provoost Voets ',' guido.provoost@sadaci.be','               ', Vicepresidente de Operaciones Europa y Asia')</v>
      </c>
    </row>
    <row r="12925" spans="1:9">
      <c r="A12925" s="3" t="s">
        <v>40564</v>
      </c>
      <c r="B12925" s="3" t="s">
        <v>40532</v>
      </c>
      <c r="C12925" s="3">
        <f>VLOOKUP(B12925,CONSOLIDADO!A$2:E$11786,5,FALSE)</f>
        <v>3721</v>
      </c>
      <c r="D12925" s="3" t="s">
        <v>40533</v>
      </c>
      <c r="E12925" s="3" t="s">
        <v>10269</v>
      </c>
      <c r="F12925" s="3" t="s">
        <v>40565</v>
      </c>
      <c r="G12925" s="3" t="s">
        <v>40542</v>
      </c>
      <c r="I12925" t="str">
        <f t="shared" si="201"/>
        <v>,(3721,' Jorge Ramírez Gossler ',' jorge.ramirez@molymet.cl',' 2 2937 6600    ', Vicepresidente de Finanzas')</v>
      </c>
    </row>
    <row r="12926" spans="1:9">
      <c r="A12926" s="3" t="s">
        <v>40566</v>
      </c>
      <c r="B12926" s="3" t="s">
        <v>40532</v>
      </c>
      <c r="C12926" s="3">
        <f>VLOOKUP(B12926,CONSOLIDADO!A$2:E$11786,5,FALSE)</f>
        <v>3721</v>
      </c>
      <c r="D12926" s="3" t="s">
        <v>40533</v>
      </c>
      <c r="E12926" s="3" t="s">
        <v>40567</v>
      </c>
      <c r="F12926" s="3" t="s">
        <v>40568</v>
      </c>
      <c r="G12926" s="3" t="s">
        <v>40542</v>
      </c>
      <c r="I12926" t="str">
        <f t="shared" si="201"/>
        <v>,(3721,' Juan Cristóbal Valenzuela Béjares ',' juan.valenzuelab@molymet.cl',' 2 2937 6600    ', Vicepresidente de Información')</v>
      </c>
    </row>
    <row r="12927" spans="1:9">
      <c r="A12927" s="3" t="s">
        <v>40570</v>
      </c>
      <c r="B12927" s="3" t="s">
        <v>40569</v>
      </c>
      <c r="C12927" s="3">
        <f>VLOOKUP(B12927,CONSOLIDADO!A$2:E$11786,5,FALSE)</f>
        <v>3722</v>
      </c>
      <c r="D12927" s="3" t="s">
        <v>20794</v>
      </c>
      <c r="E12927" s="3" t="s">
        <v>6813</v>
      </c>
      <c r="F12927" s="3" t="s">
        <v>40571</v>
      </c>
      <c r="G12927" s="3" t="s">
        <v>40572</v>
      </c>
      <c r="I12927" t="str">
        <f t="shared" si="201"/>
        <v>,(3722,' Germán Molina Morel ',' gmolina@molinamorel.cl',' 2 2242 1010    ', Presidente')</v>
      </c>
    </row>
    <row r="12928" spans="1:9">
      <c r="A12928" s="3" t="s">
        <v>40573</v>
      </c>
      <c r="B12928" s="3" t="s">
        <v>40569</v>
      </c>
      <c r="C12928" s="3">
        <f>VLOOKUP(B12928,CONSOLIDADO!A$2:E$11786,5,FALSE)</f>
        <v>3722</v>
      </c>
      <c r="D12928" s="3" t="s">
        <v>20794</v>
      </c>
      <c r="E12928" s="3" t="s">
        <v>6739</v>
      </c>
      <c r="F12928" s="3" t="s">
        <v>40574</v>
      </c>
      <c r="G12928" s="3" t="s">
        <v>40572</v>
      </c>
      <c r="I12928" t="str">
        <f t="shared" si="201"/>
        <v>,(3722,' José Molina Armas ',' jmolina@molinamorel.cl',' 2 2242 1010    ', Gerente General')</v>
      </c>
    </row>
    <row r="12929" spans="1:9">
      <c r="A12929" s="3" t="s">
        <v>40575</v>
      </c>
      <c r="B12929" s="3" t="s">
        <v>40569</v>
      </c>
      <c r="C12929" s="3">
        <f>VLOOKUP(B12929,CONSOLIDADO!A$2:E$11786,5,FALSE)</f>
        <v>3722</v>
      </c>
      <c r="D12929" s="3" t="s">
        <v>20794</v>
      </c>
      <c r="E12929" s="3" t="s">
        <v>7442</v>
      </c>
      <c r="F12929" s="3" t="s">
        <v>40576</v>
      </c>
      <c r="G12929" s="3" t="s">
        <v>40572</v>
      </c>
      <c r="I12929" t="str">
        <f t="shared" si="201"/>
        <v>,(3722,' Violeta Molina Armas ',' vmolina@molinamorel.cl',' 2 2242 1010    ', Arquitecto')</v>
      </c>
    </row>
    <row r="12930" spans="1:9">
      <c r="A12930" s="3" t="s">
        <v>40578</v>
      </c>
      <c r="B12930" s="3" t="s">
        <v>40577</v>
      </c>
      <c r="C12930" s="3">
        <f>VLOOKUP(B12930,CONSOLIDADO!A$2:E$11786,5,FALSE)</f>
        <v>3723</v>
      </c>
      <c r="D12930" s="3" t="s">
        <v>4402</v>
      </c>
      <c r="E12930" s="3" t="s">
        <v>6739</v>
      </c>
      <c r="F12930" s="3" t="s">
        <v>40579</v>
      </c>
      <c r="G12930" s="3" t="s">
        <v>40580</v>
      </c>
      <c r="I12930" t="str">
        <f t="shared" si="201"/>
        <v>,(3723,' Víctor Uribe Martínez ',' victoruribe@molineraconcagua.cl',' 2 2208 6881    ', Gerente General')</v>
      </c>
    </row>
    <row r="12931" spans="1:9">
      <c r="A12931" s="3" t="s">
        <v>40581</v>
      </c>
      <c r="B12931" s="3" t="s">
        <v>40577</v>
      </c>
      <c r="C12931" s="3">
        <f>VLOOKUP(B12931,CONSOLIDADO!A$2:E$11786,5,FALSE)</f>
        <v>3723</v>
      </c>
      <c r="D12931" s="3" t="s">
        <v>4402</v>
      </c>
      <c r="E12931" s="3" t="s">
        <v>6905</v>
      </c>
      <c r="F12931" s="3" t="s">
        <v>40582</v>
      </c>
      <c r="G12931" s="3" t="s">
        <v>40583</v>
      </c>
      <c r="I12931" t="str">
        <f t="shared" ref="I12931:I12994" si="202">CONCATENATE(",(",C12931,",'",A12931,"','",F12931,"','",G12931,"',",E12931,"')")</f>
        <v>,(3723,' Vicente Uribe Martínez ',' rodrigouribe@molineraconcagua.cl',' 34 242 2136    ', Gerente Comercial')</v>
      </c>
    </row>
    <row r="12932" spans="1:9">
      <c r="A12932" s="3" t="s">
        <v>31068</v>
      </c>
      <c r="B12932" s="3" t="s">
        <v>40584</v>
      </c>
      <c r="C12932" s="3">
        <f>VLOOKUP(B12932,CONSOLIDADO!A$2:E$11786,5,FALSE)</f>
        <v>3724</v>
      </c>
      <c r="D12932" s="3" t="s">
        <v>4402</v>
      </c>
      <c r="E12932" s="3" t="s">
        <v>6959</v>
      </c>
      <c r="F12932" s="3"/>
      <c r="G12932" s="3" t="s">
        <v>40585</v>
      </c>
      <c r="I12932" t="str">
        <f t="shared" si="202"/>
        <v>,(3724,' Javier Heredia García ','',' 2 2429 1300    ', Director Ejecutivo')</v>
      </c>
    </row>
    <row r="12933" spans="1:9">
      <c r="A12933" s="3" t="s">
        <v>40586</v>
      </c>
      <c r="B12933" s="3" t="s">
        <v>40584</v>
      </c>
      <c r="C12933" s="3">
        <f>VLOOKUP(B12933,CONSOLIDADO!A$2:E$11786,5,FALSE)</f>
        <v>3724</v>
      </c>
      <c r="D12933" s="3" t="s">
        <v>4402</v>
      </c>
      <c r="E12933" s="3" t="s">
        <v>40587</v>
      </c>
      <c r="F12933" s="3" t="s">
        <v>40588</v>
      </c>
      <c r="G12933" s="3" t="s">
        <v>40589</v>
      </c>
      <c r="I12933" t="str">
        <f t="shared" si="202"/>
        <v>,(3724,' Juan Marmolejo ',' juan.marmolejo@herediaagro.com',' 33 276 1026    ', Gerente Corporativo Recursos Humanos &amp; Servicios Generales')</v>
      </c>
    </row>
    <row r="12934" spans="1:9">
      <c r="A12934" s="3" t="s">
        <v>40590</v>
      </c>
      <c r="B12934" s="3" t="s">
        <v>40584</v>
      </c>
      <c r="C12934" s="3">
        <f>VLOOKUP(B12934,CONSOLIDADO!A$2:E$11786,5,FALSE)</f>
        <v>3724</v>
      </c>
      <c r="D12934" s="3" t="s">
        <v>4402</v>
      </c>
      <c r="E12934" s="3" t="s">
        <v>13652</v>
      </c>
      <c r="F12934" s="3" t="s">
        <v>40591</v>
      </c>
      <c r="G12934" s="3" t="s">
        <v>31070</v>
      </c>
      <c r="I12934" t="str">
        <f t="shared" si="202"/>
        <v>,(3724,' Vilma Rojas Fuenzalida ',' vilma.rojas@herediamolinos.com',' 2 2429 1310    ', Subgerente de Ventas')</v>
      </c>
    </row>
    <row r="12935" spans="1:9">
      <c r="A12935" s="3" t="s">
        <v>40592</v>
      </c>
      <c r="B12935" s="3" t="s">
        <v>40584</v>
      </c>
      <c r="C12935" s="3">
        <f>VLOOKUP(B12935,CONSOLIDADO!A$2:E$11786,5,FALSE)</f>
        <v>3724</v>
      </c>
      <c r="D12935" s="3" t="s">
        <v>4402</v>
      </c>
      <c r="E12935" s="3" t="s">
        <v>40593</v>
      </c>
      <c r="F12935" s="3" t="s">
        <v>40594</v>
      </c>
      <c r="G12935" s="3" t="s">
        <v>40589</v>
      </c>
      <c r="I12935" t="str">
        <f t="shared" si="202"/>
        <v>,(3724,' Víctor Pizarro Muñoz ',' victor.pizarro@herediamolinos.com',' 33 276 1026    ', Administrador Planta')</v>
      </c>
    </row>
    <row r="12936" spans="1:9">
      <c r="A12936" s="3" t="s">
        <v>40596</v>
      </c>
      <c r="B12936" s="3" t="s">
        <v>40595</v>
      </c>
      <c r="C12936" s="3">
        <f>VLOOKUP(B12936,CONSOLIDADO!A$2:E$11786,5,FALSE)</f>
        <v>3725</v>
      </c>
      <c r="D12936" s="3" t="s">
        <v>4402</v>
      </c>
      <c r="E12936" s="3" t="s">
        <v>6739</v>
      </c>
      <c r="F12936" s="3" t="s">
        <v>40597</v>
      </c>
      <c r="G12936" s="3" t="s">
        <v>40598</v>
      </c>
      <c r="I12936" t="str">
        <f t="shared" si="202"/>
        <v>,(3725,' María Montserrat Bollo Dragnic ',' montserrat.bollo@molinor.cl',' 51 232 1207    ', Gerente General')</v>
      </c>
    </row>
    <row r="12937" spans="1:9">
      <c r="A12937" s="3" t="s">
        <v>40599</v>
      </c>
      <c r="B12937" s="3" t="s">
        <v>40595</v>
      </c>
      <c r="C12937" s="3">
        <f>VLOOKUP(B12937,CONSOLIDADO!A$2:E$11786,5,FALSE)</f>
        <v>3725</v>
      </c>
      <c r="D12937" s="3" t="s">
        <v>4402</v>
      </c>
      <c r="E12937" s="3"/>
      <c r="F12937" s="3"/>
      <c r="G12937" s="3" t="s">
        <v>40600</v>
      </c>
      <c r="I12937" t="str">
        <f t="shared" si="202"/>
        <v>,(3725,' Jorge Avarias Geraldo','',' 51 232 1207',')</v>
      </c>
    </row>
    <row r="12938" spans="1:9">
      <c r="A12938" s="3" t="s">
        <v>40602</v>
      </c>
      <c r="B12938" s="3" t="s">
        <v>40601</v>
      </c>
      <c r="C12938" s="3">
        <f>VLOOKUP(B12938,CONSOLIDADO!A$2:E$11786,5,FALSE)</f>
        <v>3726</v>
      </c>
      <c r="D12938" s="3" t="s">
        <v>4402</v>
      </c>
      <c r="E12938" s="3" t="s">
        <v>6739</v>
      </c>
      <c r="F12938" s="3" t="s">
        <v>40603</v>
      </c>
      <c r="G12938" s="3" t="s">
        <v>40604</v>
      </c>
      <c r="I12938" t="str">
        <f t="shared" si="202"/>
        <v>,(3726,' Arturo Fischman Zaliz ',' molmaipo@molinomaipo.cl',' 2 2740 0124    ', Gerente General')</v>
      </c>
    </row>
    <row r="12939" spans="1:9">
      <c r="A12939" s="3" t="s">
        <v>35196</v>
      </c>
      <c r="B12939" s="3" t="s">
        <v>40601</v>
      </c>
      <c r="C12939" s="3">
        <f>VLOOKUP(B12939,CONSOLIDADO!A$2:E$11786,5,FALSE)</f>
        <v>3726</v>
      </c>
      <c r="D12939" s="3" t="s">
        <v>4402</v>
      </c>
      <c r="E12939" s="3" t="s">
        <v>6757</v>
      </c>
      <c r="F12939" s="3" t="s">
        <v>40603</v>
      </c>
      <c r="G12939" s="3" t="s">
        <v>40604</v>
      </c>
      <c r="I12939" t="str">
        <f t="shared" si="202"/>
        <v>,(3726,' Cristián Baraona Bezanilla ',' molmaipo@molinomaipo.cl',' 2 2740 0124    ', Gerente de Administración y Finanzas')</v>
      </c>
    </row>
    <row r="12940" spans="1:9">
      <c r="A12940" s="3" t="s">
        <v>40606</v>
      </c>
      <c r="B12940" s="3" t="s">
        <v>40605</v>
      </c>
      <c r="C12940" s="3">
        <f>VLOOKUP(B12940,CONSOLIDADO!A$2:E$11786,5,FALSE)</f>
        <v>3727</v>
      </c>
      <c r="D12940" s="3" t="s">
        <v>12255</v>
      </c>
      <c r="E12940" s="3" t="s">
        <v>6739</v>
      </c>
      <c r="F12940" s="3" t="s">
        <v>40607</v>
      </c>
      <c r="G12940" s="3" t="s">
        <v>40608</v>
      </c>
      <c r="I12940" t="str">
        <f t="shared" si="202"/>
        <v>,(3727,' Miguel Angel Arguinarena Casanova ',' gerencia@delrey.cl',' 2 2832 3641    ', Gerente General')</v>
      </c>
    </row>
    <row r="12941" spans="1:9">
      <c r="A12941" s="3" t="s">
        <v>40610</v>
      </c>
      <c r="B12941" s="3" t="s">
        <v>40609</v>
      </c>
      <c r="C12941" s="3">
        <f>VLOOKUP(B12941,CONSOLIDADO!A$2:E$11786,5,FALSE)</f>
        <v>3728</v>
      </c>
      <c r="D12941" s="3" t="s">
        <v>4402</v>
      </c>
      <c r="E12941" s="3" t="s">
        <v>6739</v>
      </c>
      <c r="F12941" s="3" t="s">
        <v>40611</v>
      </c>
      <c r="G12941" s="3" t="s">
        <v>40612</v>
      </c>
      <c r="I12941" t="str">
        <f t="shared" si="202"/>
        <v>,(3728,' José Luis González Salum ',' jlgonzalez@molineradelvalle.cl',' 2 2565 5400    ', Gerente General')</v>
      </c>
    </row>
    <row r="12942" spans="1:9">
      <c r="A12942" s="3" t="s">
        <v>19186</v>
      </c>
      <c r="B12942" s="3" t="s">
        <v>40613</v>
      </c>
      <c r="C12942" s="3">
        <f>VLOOKUP(B12942,CONSOLIDADO!A$2:E$11786,5,FALSE)</f>
        <v>3729</v>
      </c>
      <c r="D12942" s="3" t="s">
        <v>12255</v>
      </c>
      <c r="E12942" s="3" t="s">
        <v>6850</v>
      </c>
      <c r="F12942" s="3"/>
      <c r="G12942" s="3" t="s">
        <v>19195</v>
      </c>
      <c r="I12942" t="str">
        <f t="shared" si="202"/>
        <v>,(3729,' Cristóbal Borda Mingo ','',' 2 2376 3000    ', Director')</v>
      </c>
    </row>
    <row r="12943" spans="1:9">
      <c r="A12943" s="3" t="s">
        <v>19188</v>
      </c>
      <c r="B12943" s="3" t="s">
        <v>40613</v>
      </c>
      <c r="C12943" s="3">
        <f>VLOOKUP(B12943,CONSOLIDADO!A$2:E$11786,5,FALSE)</f>
        <v>3729</v>
      </c>
      <c r="D12943" s="3" t="s">
        <v>12255</v>
      </c>
      <c r="E12943" s="3" t="s">
        <v>6739</v>
      </c>
      <c r="F12943" s="3" t="s">
        <v>19189</v>
      </c>
      <c r="G12943" s="3" t="s">
        <v>19187</v>
      </c>
      <c r="I12943" t="str">
        <f t="shared" si="202"/>
        <v>,(3729,' Sergio Morales Mena ',' smorales@sancristobal.cl',' 2 2370 8177    ', Gerente General')</v>
      </c>
    </row>
    <row r="12944" spans="1:9">
      <c r="A12944" s="3" t="s">
        <v>19190</v>
      </c>
      <c r="B12944" s="3" t="s">
        <v>40613</v>
      </c>
      <c r="C12944" s="3">
        <f>VLOOKUP(B12944,CONSOLIDADO!A$2:E$11786,5,FALSE)</f>
        <v>3729</v>
      </c>
      <c r="D12944" s="3" t="s">
        <v>12255</v>
      </c>
      <c r="E12944" s="3" t="s">
        <v>6757</v>
      </c>
      <c r="F12944" s="3" t="s">
        <v>19191</v>
      </c>
      <c r="G12944" s="3" t="s">
        <v>19192</v>
      </c>
      <c r="I12944" t="str">
        <f t="shared" si="202"/>
        <v>,(3729,' Sergio Millar Drago ',' smillar@sancristobal.cl',' 2 2370 8123    ', Gerente de Administración y Finanzas')</v>
      </c>
    </row>
    <row r="12945" spans="1:9">
      <c r="A12945" s="3" t="s">
        <v>19193</v>
      </c>
      <c r="B12945" s="3" t="s">
        <v>40613</v>
      </c>
      <c r="C12945" s="3">
        <f>VLOOKUP(B12945,CONSOLIDADO!A$2:E$11786,5,FALSE)</f>
        <v>3729</v>
      </c>
      <c r="D12945" s="3" t="s">
        <v>12255</v>
      </c>
      <c r="E12945" s="3" t="s">
        <v>6905</v>
      </c>
      <c r="F12945" s="3" t="s">
        <v>19194</v>
      </c>
      <c r="G12945" s="3" t="s">
        <v>19195</v>
      </c>
      <c r="I12945" t="str">
        <f t="shared" si="202"/>
        <v>,(3729,' Omar Pazols Barrera ',' opazols@sancristobal.cl',' 2 2376 3000    ', Gerente Comercial')</v>
      </c>
    </row>
    <row r="12946" spans="1:9">
      <c r="A12946" s="3" t="s">
        <v>19196</v>
      </c>
      <c r="B12946" s="3" t="s">
        <v>40613</v>
      </c>
      <c r="C12946" s="3">
        <f>VLOOKUP(B12946,CONSOLIDADO!A$2:E$11786,5,FALSE)</f>
        <v>3729</v>
      </c>
      <c r="D12946" s="3" t="s">
        <v>12255</v>
      </c>
      <c r="E12946" s="3" t="s">
        <v>19197</v>
      </c>
      <c r="F12946" s="3" t="s">
        <v>19198</v>
      </c>
      <c r="G12946" s="3" t="s">
        <v>19195</v>
      </c>
      <c r="I12946" t="str">
        <f t="shared" si="202"/>
        <v>,(3729,' Germán Johannsen Stiglich ',' gjohannsen@sancristobal.cl',' 2 2376 3000    ', Gerente de Desarrollo y Aseguramiento de Calidad')</v>
      </c>
    </row>
    <row r="12947" spans="1:9">
      <c r="A12947" s="3" t="s">
        <v>40615</v>
      </c>
      <c r="B12947" s="3" t="s">
        <v>40614</v>
      </c>
      <c r="C12947" s="3">
        <f>VLOOKUP(B12947,CONSOLIDADO!A$2:E$11786,5,FALSE)</f>
        <v>3730</v>
      </c>
      <c r="D12947" s="3" t="s">
        <v>4402</v>
      </c>
      <c r="E12947" s="3" t="s">
        <v>6739</v>
      </c>
      <c r="F12947" s="3" t="s">
        <v>40616</v>
      </c>
      <c r="G12947" s="3" t="s">
        <v>40617</v>
      </c>
      <c r="I12947" t="str">
        <f t="shared" si="202"/>
        <v>,(3730,' Jesús Arguinarena Elorga ',' info@molinerapamol.cl',' 2 2776 2234    ', Gerente General')</v>
      </c>
    </row>
    <row r="12948" spans="1:9">
      <c r="A12948" s="3" t="s">
        <v>40619</v>
      </c>
      <c r="B12948" s="3" t="s">
        <v>40618</v>
      </c>
      <c r="C12948" s="3">
        <f>VLOOKUP(B12948,CONSOLIDADO!A$2:E$11786,5,FALSE)</f>
        <v>3731</v>
      </c>
      <c r="D12948" s="3" t="s">
        <v>4402</v>
      </c>
      <c r="E12948" s="3" t="s">
        <v>6739</v>
      </c>
      <c r="F12948" s="3"/>
      <c r="G12948" s="3" t="s">
        <v>40620</v>
      </c>
      <c r="I12948" t="str">
        <f t="shared" si="202"/>
        <v>,(3731,' Eduardo Bartolomeo Pesce Zunino ','',' 2 2331 0036    ', Gerente General')</v>
      </c>
    </row>
    <row r="12949" spans="1:9">
      <c r="A12949" s="3" t="s">
        <v>40621</v>
      </c>
      <c r="B12949" s="3" t="s">
        <v>40618</v>
      </c>
      <c r="C12949" s="3">
        <f>VLOOKUP(B12949,CONSOLIDADO!A$2:E$11786,5,FALSE)</f>
        <v>3731</v>
      </c>
      <c r="D12949" s="3" t="s">
        <v>4402</v>
      </c>
      <c r="E12949" s="3"/>
      <c r="F12949" s="3"/>
      <c r="G12949" s="3" t="s">
        <v>40622</v>
      </c>
      <c r="I12949" t="str">
        <f t="shared" si="202"/>
        <v>,(3731,' Paula Pesce Ortega','',' 2 2331 0036',')</v>
      </c>
    </row>
    <row r="12950" spans="1:9">
      <c r="A12950" s="3" t="s">
        <v>40624</v>
      </c>
      <c r="B12950" s="3" t="s">
        <v>40623</v>
      </c>
      <c r="C12950" s="3">
        <f>VLOOKUP(B12950,CONSOLIDADO!A$2:E$11786,5,FALSE)</f>
        <v>3732</v>
      </c>
      <c r="D12950" s="3" t="s">
        <v>4402</v>
      </c>
      <c r="E12950" s="3" t="s">
        <v>10205</v>
      </c>
      <c r="F12950" s="3"/>
      <c r="G12950" s="3" t="s">
        <v>40625</v>
      </c>
      <c r="I12950" t="str">
        <f t="shared" si="202"/>
        <v>,(3732,' Domingo González Carballal ','',' 2 2698 9187    ', Representante Legal')</v>
      </c>
    </row>
    <row r="12951" spans="1:9">
      <c r="A12951" s="3" t="s">
        <v>40626</v>
      </c>
      <c r="B12951" s="3" t="s">
        <v>40623</v>
      </c>
      <c r="C12951" s="3">
        <f>VLOOKUP(B12951,CONSOLIDADO!A$2:E$11786,5,FALSE)</f>
        <v>3732</v>
      </c>
      <c r="D12951" s="3" t="s">
        <v>4402</v>
      </c>
      <c r="E12951" s="3" t="s">
        <v>10205</v>
      </c>
      <c r="F12951" s="3"/>
      <c r="G12951" s="3" t="s">
        <v>40625</v>
      </c>
      <c r="I12951" t="str">
        <f t="shared" si="202"/>
        <v>,(3732,' Domingo Castaño González ','',' 2 2698 9187    ', Representante Legal')</v>
      </c>
    </row>
    <row r="12952" spans="1:9">
      <c r="A12952" s="3" t="s">
        <v>40627</v>
      </c>
      <c r="B12952" s="3" t="s">
        <v>40623</v>
      </c>
      <c r="C12952" s="3">
        <f>VLOOKUP(B12952,CONSOLIDADO!A$2:E$11786,5,FALSE)</f>
        <v>3732</v>
      </c>
      <c r="D12952" s="3" t="s">
        <v>4402</v>
      </c>
      <c r="E12952" s="3" t="s">
        <v>6739</v>
      </c>
      <c r="F12952" s="3" t="s">
        <v>40628</v>
      </c>
      <c r="G12952" s="3" t="s">
        <v>40625</v>
      </c>
      <c r="I12952" t="str">
        <f t="shared" si="202"/>
        <v>,(3732,' Héctor Garrido Abrigo ',' hgarrido@molinobalmaceda.cl',' 2 2698 9187    ', Gerente General')</v>
      </c>
    </row>
    <row r="12953" spans="1:9">
      <c r="A12953" s="3" t="s">
        <v>40629</v>
      </c>
      <c r="B12953" s="3" t="s">
        <v>40623</v>
      </c>
      <c r="C12953" s="3">
        <f>VLOOKUP(B12953,CONSOLIDADO!A$2:E$11786,5,FALSE)</f>
        <v>3732</v>
      </c>
      <c r="D12953" s="3" t="s">
        <v>4402</v>
      </c>
      <c r="E12953" s="3" t="s">
        <v>8037</v>
      </c>
      <c r="F12953" s="3" t="s">
        <v>40630</v>
      </c>
      <c r="G12953" s="3" t="s">
        <v>40625</v>
      </c>
      <c r="I12953" t="str">
        <f t="shared" si="202"/>
        <v>,(3732,' Marcia Venegas Carvajal ',' personal@molinobalmaceda.cl',' 2 2698 9187    ', Jefe de Personal')</v>
      </c>
    </row>
    <row r="12954" spans="1:9">
      <c r="A12954" s="3" t="s">
        <v>40631</v>
      </c>
      <c r="B12954" s="3" t="s">
        <v>40623</v>
      </c>
      <c r="C12954" s="3">
        <f>VLOOKUP(B12954,CONSOLIDADO!A$2:E$11786,5,FALSE)</f>
        <v>3732</v>
      </c>
      <c r="D12954" s="3" t="s">
        <v>4402</v>
      </c>
      <c r="E12954" s="3" t="s">
        <v>6765</v>
      </c>
      <c r="F12954" s="3" t="s">
        <v>40632</v>
      </c>
      <c r="G12954" s="3" t="s">
        <v>40625</v>
      </c>
      <c r="I12954" t="str">
        <f t="shared" si="202"/>
        <v>,(3732,' Carlos Inda P. ',' carlos.inda@molinobalmaceda.cl',' 2 2698 9187    ', Gerente de Operaciones')</v>
      </c>
    </row>
    <row r="12955" spans="1:9">
      <c r="A12955" s="3" t="s">
        <v>40634</v>
      </c>
      <c r="B12955" s="3" t="s">
        <v>40633</v>
      </c>
      <c r="C12955" s="3">
        <f>VLOOKUP(B12955,CONSOLIDADO!A$2:E$11786,5,FALSE)</f>
        <v>3733</v>
      </c>
      <c r="D12955" s="3" t="s">
        <v>9571</v>
      </c>
      <c r="E12955" s="3"/>
      <c r="F12955" s="3"/>
      <c r="G12955" s="3" t="s">
        <v>40635</v>
      </c>
      <c r="I12955" t="str">
        <f t="shared" si="202"/>
        <v>,(3733,' Herbert Wenz Faust','',' 2 2737 4288',')</v>
      </c>
    </row>
    <row r="12956" spans="1:9">
      <c r="A12956" s="3" t="s">
        <v>40636</v>
      </c>
      <c r="B12956" s="3" t="s">
        <v>40633</v>
      </c>
      <c r="C12956" s="3">
        <f>VLOOKUP(B12956,CONSOLIDADO!A$2:E$11786,5,FALSE)</f>
        <v>3733</v>
      </c>
      <c r="D12956" s="3" t="s">
        <v>9571</v>
      </c>
      <c r="E12956" s="3"/>
      <c r="F12956" s="3"/>
      <c r="G12956" s="3" t="s">
        <v>40637</v>
      </c>
      <c r="I12956" t="str">
        <f t="shared" si="202"/>
        <v>,(3733,' Patricio Bustamante Espiñeira','',' 72 251 2091',')</v>
      </c>
    </row>
    <row r="12957" spans="1:9">
      <c r="A12957" s="3" t="s">
        <v>40638</v>
      </c>
      <c r="B12957" s="3" t="s">
        <v>40633</v>
      </c>
      <c r="C12957" s="3">
        <f>VLOOKUP(B12957,CONSOLIDADO!A$2:E$11786,5,FALSE)</f>
        <v>3733</v>
      </c>
      <c r="D12957" s="3" t="s">
        <v>9571</v>
      </c>
      <c r="E12957" s="3"/>
      <c r="F12957" s="3"/>
      <c r="G12957" s="3" t="s">
        <v>40637</v>
      </c>
      <c r="I12957" t="str">
        <f t="shared" si="202"/>
        <v>,(3733,' Patricio Bustamante Alemparte','',' 72 251 2091',')</v>
      </c>
    </row>
    <row r="12958" spans="1:9">
      <c r="A12958" s="3" t="s">
        <v>40639</v>
      </c>
      <c r="B12958" s="3" t="s">
        <v>40633</v>
      </c>
      <c r="C12958" s="3">
        <f>VLOOKUP(B12958,CONSOLIDADO!A$2:E$11786,5,FALSE)</f>
        <v>3733</v>
      </c>
      <c r="D12958" s="3" t="s">
        <v>9571</v>
      </c>
      <c r="E12958" s="3" t="s">
        <v>7140</v>
      </c>
      <c r="F12958" s="3" t="s">
        <v>40640</v>
      </c>
      <c r="G12958" s="3" t="s">
        <v>40641</v>
      </c>
      <c r="I12958" t="str">
        <f t="shared" si="202"/>
        <v>,(3733,' Diego Cáceres Palma ',' pcaceres@mcaupolican.cl',' 72 251 2096    ', Gerente de Ventas')</v>
      </c>
    </row>
    <row r="12959" spans="1:9">
      <c r="A12959" s="3" t="s">
        <v>40642</v>
      </c>
      <c r="B12959" s="3" t="s">
        <v>40633</v>
      </c>
      <c r="C12959" s="3">
        <f>VLOOKUP(B12959,CONSOLIDADO!A$2:E$11786,5,FALSE)</f>
        <v>3733</v>
      </c>
      <c r="D12959" s="3" t="s">
        <v>9571</v>
      </c>
      <c r="E12959" s="3" t="s">
        <v>6989</v>
      </c>
      <c r="F12959" s="3" t="s">
        <v>40643</v>
      </c>
      <c r="G12959" s="3" t="s">
        <v>40644</v>
      </c>
      <c r="I12959" t="str">
        <f t="shared" si="202"/>
        <v>,(3733,' Ivonne Cartagena Quinteros ',' ivonne.cartagena@hotmail.com',' 72 251 1518    ', Jefe de Recursos Humanos')</v>
      </c>
    </row>
    <row r="12960" spans="1:9">
      <c r="A12960" s="3" t="s">
        <v>40646</v>
      </c>
      <c r="B12960" s="3" t="s">
        <v>40645</v>
      </c>
      <c r="C12960" s="3">
        <f>VLOOKUP(B12960,CONSOLIDADO!A$2:E$11786,5,FALSE)</f>
        <v>3734</v>
      </c>
      <c r="D12960" s="3" t="s">
        <v>4402</v>
      </c>
      <c r="E12960" s="3" t="s">
        <v>6739</v>
      </c>
      <c r="F12960" s="3" t="s">
        <v>40647</v>
      </c>
      <c r="G12960" s="3" t="s">
        <v>40648</v>
      </c>
      <c r="I12960" t="str">
        <f t="shared" si="202"/>
        <v>,(3734,' Cristóbal Sánchez Correa ',' cristobal@molinodonquijote.cl',' 75 231 0008    ', Gerente General')</v>
      </c>
    </row>
    <row r="12961" spans="1:9">
      <c r="A12961" s="3" t="s">
        <v>40649</v>
      </c>
      <c r="B12961" s="3" t="s">
        <v>40645</v>
      </c>
      <c r="C12961" s="3">
        <f>VLOOKUP(B12961,CONSOLIDADO!A$2:E$11786,5,FALSE)</f>
        <v>3734</v>
      </c>
      <c r="D12961" s="3" t="s">
        <v>4402</v>
      </c>
      <c r="E12961" s="3" t="s">
        <v>13575</v>
      </c>
      <c r="F12961" s="3" t="s">
        <v>40650</v>
      </c>
      <c r="G12961" s="3" t="s">
        <v>40648</v>
      </c>
      <c r="I12961" t="str">
        <f t="shared" si="202"/>
        <v>,(3734,' Pablo Sánchez Correa ',' pablo@molinodonquijote.cl',' 75 231 0008    ', Gerente de Finanzas y Administración')</v>
      </c>
    </row>
    <row r="12962" spans="1:9">
      <c r="A12962" s="3" t="s">
        <v>40651</v>
      </c>
      <c r="B12962" s="3" t="s">
        <v>40645</v>
      </c>
      <c r="C12962" s="3">
        <f>VLOOKUP(B12962,CONSOLIDADO!A$2:E$11786,5,FALSE)</f>
        <v>3734</v>
      </c>
      <c r="D12962" s="3" t="s">
        <v>4402</v>
      </c>
      <c r="E12962" s="3" t="s">
        <v>40652</v>
      </c>
      <c r="F12962" s="3" t="s">
        <v>40653</v>
      </c>
      <c r="G12962" s="3" t="s">
        <v>40648</v>
      </c>
      <c r="I12962" t="str">
        <f t="shared" si="202"/>
        <v>,(3734,' Herminio Sánchez Herranz ',' info@molinodonquijote.cl',' 75 231 0008    ', Asesor de Gerencia y Directorio')</v>
      </c>
    </row>
    <row r="12963" spans="1:9">
      <c r="A12963" s="3" t="s">
        <v>40656</v>
      </c>
      <c r="B12963" s="3" t="s">
        <v>40654</v>
      </c>
      <c r="C12963" s="3">
        <f>VLOOKUP(B12963,CONSOLIDADO!A$2:E$11786,5,FALSE)</f>
        <v>3735</v>
      </c>
      <c r="D12963" s="3" t="s">
        <v>40655</v>
      </c>
      <c r="E12963" s="3" t="s">
        <v>6739</v>
      </c>
      <c r="F12963" s="3" t="s">
        <v>40657</v>
      </c>
      <c r="G12963" s="3" t="s">
        <v>40658</v>
      </c>
      <c r="I12963" t="str">
        <f t="shared" si="202"/>
        <v>,(3735,' Alonso Fuentes Véjar ',' alonsof@molinofuentes.cl',' 42 220 7032    ', Gerente General')</v>
      </c>
    </row>
    <row r="12964" spans="1:9">
      <c r="A12964" s="3" t="s">
        <v>40659</v>
      </c>
      <c r="B12964" s="3" t="s">
        <v>40654</v>
      </c>
      <c r="C12964" s="3">
        <f>VLOOKUP(B12964,CONSOLIDADO!A$2:E$11786,5,FALSE)</f>
        <v>3735</v>
      </c>
      <c r="D12964" s="3" t="s">
        <v>40655</v>
      </c>
      <c r="E12964" s="3" t="s">
        <v>16131</v>
      </c>
      <c r="F12964" s="3" t="s">
        <v>40660</v>
      </c>
      <c r="G12964" s="3" t="s">
        <v>40661</v>
      </c>
      <c r="I12964" t="str">
        <f t="shared" si="202"/>
        <v>,(3735,' Gerardo Hernández ',' gerardohernandez@agrosur.cl',' 42 221 3862    ', Subgerente de Planta')</v>
      </c>
    </row>
    <row r="12965" spans="1:9">
      <c r="A12965" s="3" t="s">
        <v>40663</v>
      </c>
      <c r="B12965" s="3" t="s">
        <v>40662</v>
      </c>
      <c r="C12965" s="3">
        <f>VLOOKUP(B12965,CONSOLIDADO!A$2:E$11786,5,FALSE)</f>
        <v>3736</v>
      </c>
      <c r="D12965" s="3" t="s">
        <v>4402</v>
      </c>
      <c r="E12965" s="3" t="s">
        <v>6739</v>
      </c>
      <c r="F12965" s="3" t="s">
        <v>40664</v>
      </c>
      <c r="G12965" s="3" t="s">
        <v>40665</v>
      </c>
      <c r="I12965" t="str">
        <f t="shared" si="202"/>
        <v>,(3736,' Rafael Thomas Bas ',' rthomas@molino-koke.cl',' 72 235 1900    ', Gerente General')</v>
      </c>
    </row>
    <row r="12966" spans="1:9">
      <c r="A12966" s="3" t="s">
        <v>40666</v>
      </c>
      <c r="B12966" s="3" t="s">
        <v>40662</v>
      </c>
      <c r="C12966" s="3">
        <f>VLOOKUP(B12966,CONSOLIDADO!A$2:E$11786,5,FALSE)</f>
        <v>3736</v>
      </c>
      <c r="D12966" s="3" t="s">
        <v>4402</v>
      </c>
      <c r="E12966" s="3" t="s">
        <v>11711</v>
      </c>
      <c r="F12966" s="3" t="s">
        <v>40667</v>
      </c>
      <c r="G12966" s="3" t="s">
        <v>40668</v>
      </c>
      <c r="I12966" t="str">
        <f t="shared" si="202"/>
        <v>,(3736,' Sergio Calderón ',' scalderon@molinokoke.cl',' 72 235 1923    ', Contralor')</v>
      </c>
    </row>
    <row r="12967" spans="1:9">
      <c r="A12967" s="3" t="s">
        <v>40669</v>
      </c>
      <c r="B12967" s="3" t="s">
        <v>40662</v>
      </c>
      <c r="C12967" s="3">
        <f>VLOOKUP(B12967,CONSOLIDADO!A$2:E$11786,5,FALSE)</f>
        <v>3736</v>
      </c>
      <c r="D12967" s="3" t="s">
        <v>4402</v>
      </c>
      <c r="E12967" s="3"/>
      <c r="F12967" s="3"/>
      <c r="G12967" s="3" t="s">
        <v>40670</v>
      </c>
      <c r="I12967" t="str">
        <f t="shared" si="202"/>
        <v>,(3736,' Karin Armijo Cuadra','',' 72 235 1927',')</v>
      </c>
    </row>
    <row r="12968" spans="1:9">
      <c r="A12968" s="3" t="s">
        <v>40672</v>
      </c>
      <c r="B12968" s="3" t="s">
        <v>40671</v>
      </c>
      <c r="C12968" s="3">
        <f>VLOOKUP(B12968,CONSOLIDADO!A$2:E$11786,5,FALSE)</f>
        <v>3737</v>
      </c>
      <c r="D12968" s="3" t="s">
        <v>12255</v>
      </c>
      <c r="E12968" s="3"/>
      <c r="F12968" s="3"/>
      <c r="G12968" s="3" t="s">
        <v>40673</v>
      </c>
      <c r="I12968" t="str">
        <f t="shared" si="202"/>
        <v>,(3737,' José Eugenio Grohnert Ovalle','',' 2 2270 2800',')</v>
      </c>
    </row>
    <row r="12969" spans="1:9">
      <c r="A12969" s="3" t="s">
        <v>40674</v>
      </c>
      <c r="B12969" s="3" t="s">
        <v>40671</v>
      </c>
      <c r="C12969" s="3">
        <f>VLOOKUP(B12969,CONSOLIDADO!A$2:E$11786,5,FALSE)</f>
        <v>3737</v>
      </c>
      <c r="D12969" s="3" t="s">
        <v>12255</v>
      </c>
      <c r="E12969" s="3"/>
      <c r="F12969" s="3"/>
      <c r="G12969" s="3" t="s">
        <v>40673</v>
      </c>
      <c r="I12969" t="str">
        <f t="shared" si="202"/>
        <v>,(3737,' Juan Francisco González Olave','',' 2 2270 2800',')</v>
      </c>
    </row>
    <row r="12970" spans="1:9">
      <c r="A12970" s="3" t="s">
        <v>40676</v>
      </c>
      <c r="B12970" s="3" t="s">
        <v>40675</v>
      </c>
      <c r="C12970" s="3">
        <f>VLOOKUP(B12970,CONSOLIDADO!A$2:E$11786,5,FALSE)</f>
        <v>3738</v>
      </c>
      <c r="D12970" s="3" t="s">
        <v>4402</v>
      </c>
      <c r="E12970" s="3" t="s">
        <v>6739</v>
      </c>
      <c r="F12970" s="3" t="s">
        <v>40677</v>
      </c>
      <c r="G12970" s="3" t="s">
        <v>40678</v>
      </c>
      <c r="I12970" t="str">
        <f t="shared" si="202"/>
        <v>,(3738,' Adelino Méndez Arias ',' adelino.mendeza@molinolinderos.cl',' 2 2821 2424    ', Gerente General')</v>
      </c>
    </row>
    <row r="12971" spans="1:9">
      <c r="A12971" s="3" t="s">
        <v>40679</v>
      </c>
      <c r="B12971" s="3" t="s">
        <v>40675</v>
      </c>
      <c r="C12971" s="3">
        <f>VLOOKUP(B12971,CONSOLIDADO!A$2:E$11786,5,FALSE)</f>
        <v>3738</v>
      </c>
      <c r="D12971" s="3" t="s">
        <v>4402</v>
      </c>
      <c r="E12971" s="3" t="s">
        <v>6757</v>
      </c>
      <c r="F12971" s="3" t="s">
        <v>40680</v>
      </c>
      <c r="G12971" s="3" t="s">
        <v>40678</v>
      </c>
      <c r="I12971" t="str">
        <f t="shared" si="202"/>
        <v>,(3738,' Andrés Méndez Prado ',' andres.mendez@molinolinderos.cl',' 2 2821 2424    ', Gerente de Administración y Finanzas')</v>
      </c>
    </row>
    <row r="12972" spans="1:9">
      <c r="A12972" s="3" t="s">
        <v>40681</v>
      </c>
      <c r="B12972" s="3" t="s">
        <v>40675</v>
      </c>
      <c r="C12972" s="3">
        <f>VLOOKUP(B12972,CONSOLIDADO!A$2:E$11786,5,FALSE)</f>
        <v>3738</v>
      </c>
      <c r="D12972" s="3" t="s">
        <v>4402</v>
      </c>
      <c r="E12972" s="3" t="s">
        <v>8364</v>
      </c>
      <c r="F12972" s="3" t="s">
        <v>40682</v>
      </c>
      <c r="G12972" s="3" t="s">
        <v>40678</v>
      </c>
      <c r="I12972" t="str">
        <f t="shared" si="202"/>
        <v>,(3738,' Adolfo Méndez Martínez ',' gerencia.general@molinolinderos.cl',' 2 2821 2424    ', Gerente de Producción')</v>
      </c>
    </row>
    <row r="12973" spans="1:9">
      <c r="A12973" s="3" t="s">
        <v>40683</v>
      </c>
      <c r="B12973" s="3" t="s">
        <v>40675</v>
      </c>
      <c r="C12973" s="3">
        <f>VLOOKUP(B12973,CONSOLIDADO!A$2:E$11786,5,FALSE)</f>
        <v>3738</v>
      </c>
      <c r="D12973" s="3" t="s">
        <v>4402</v>
      </c>
      <c r="E12973" s="3" t="s">
        <v>12794</v>
      </c>
      <c r="F12973" s="3" t="s">
        <v>40684</v>
      </c>
      <c r="G12973" s="3" t="s">
        <v>40678</v>
      </c>
      <c r="I12973" t="str">
        <f t="shared" si="202"/>
        <v>,(3738,' Ricardo González Méndez ',' rgm@molinolinderos.cl',' 2 2821 2424    ', Gerente de Ventas y Marketing')</v>
      </c>
    </row>
    <row r="12974" spans="1:9">
      <c r="A12974" s="3" t="s">
        <v>40685</v>
      </c>
      <c r="B12974" s="3" t="s">
        <v>40675</v>
      </c>
      <c r="C12974" s="3">
        <f>VLOOKUP(B12974,CONSOLIDADO!A$2:E$11786,5,FALSE)</f>
        <v>3738</v>
      </c>
      <c r="D12974" s="3" t="s">
        <v>4402</v>
      </c>
      <c r="E12974" s="3" t="s">
        <v>8930</v>
      </c>
      <c r="F12974" s="3" t="s">
        <v>40686</v>
      </c>
      <c r="G12974" s="3" t="s">
        <v>40678</v>
      </c>
      <c r="I12974" t="str">
        <f t="shared" si="202"/>
        <v>,(3738,' César Núñez Vodanovic ',' cnunezv@linderos.cl',' 2 2821 2424    ', Jefe de Ventas')</v>
      </c>
    </row>
    <row r="12975" spans="1:9">
      <c r="A12975" s="3" t="s">
        <v>40688</v>
      </c>
      <c r="B12975" s="3" t="s">
        <v>40687</v>
      </c>
      <c r="C12975" s="3">
        <f>VLOOKUP(B12975,CONSOLIDADO!A$2:E$11786,5,FALSE)</f>
        <v>3739</v>
      </c>
      <c r="D12975" s="3" t="s">
        <v>4402</v>
      </c>
      <c r="E12975" s="3" t="s">
        <v>6850</v>
      </c>
      <c r="F12975" s="3" t="s">
        <v>40689</v>
      </c>
      <c r="G12975" s="3" t="s">
        <v>40690</v>
      </c>
      <c r="I12975" t="str">
        <f t="shared" si="202"/>
        <v>,(3739,' Daniel Castaño Orsini ',' dcastano@molinopuentealto.cl',' 2 2850 0217    ', Director')</v>
      </c>
    </row>
    <row r="12976" spans="1:9">
      <c r="A12976" s="3" t="s">
        <v>40691</v>
      </c>
      <c r="B12976" s="3" t="s">
        <v>40687</v>
      </c>
      <c r="C12976" s="3">
        <f>VLOOKUP(B12976,CONSOLIDADO!A$2:E$11786,5,FALSE)</f>
        <v>3739</v>
      </c>
      <c r="D12976" s="3" t="s">
        <v>4402</v>
      </c>
      <c r="E12976" s="3" t="s">
        <v>7032</v>
      </c>
      <c r="F12976" s="3" t="s">
        <v>40692</v>
      </c>
      <c r="G12976" s="3" t="s">
        <v>40690</v>
      </c>
      <c r="I12976" t="str">
        <f t="shared" si="202"/>
        <v>,(3739,' Héctor Santana ',' hsantana@molinopuentealto.cl',' 2 2850 0217    ', Gerente Administración y Finanzas')</v>
      </c>
    </row>
    <row r="12977" spans="1:9">
      <c r="A12977" s="3" t="s">
        <v>40693</v>
      </c>
      <c r="B12977" s="3" t="s">
        <v>40687</v>
      </c>
      <c r="C12977" s="3">
        <f>VLOOKUP(B12977,CONSOLIDADO!A$2:E$11786,5,FALSE)</f>
        <v>3739</v>
      </c>
      <c r="D12977" s="3" t="s">
        <v>4402</v>
      </c>
      <c r="E12977" s="3" t="s">
        <v>8876</v>
      </c>
      <c r="F12977" s="3" t="s">
        <v>40694</v>
      </c>
      <c r="G12977" s="3" t="s">
        <v>40690</v>
      </c>
      <c r="I12977" t="str">
        <f t="shared" si="202"/>
        <v>,(3739,' Carolina Hernández ',' contabilidad@molinopuentealto.cl',' 2 2850 0217    ', Jefa de Recursos Humanos')</v>
      </c>
    </row>
    <row r="12978" spans="1:9">
      <c r="A12978" s="3" t="s">
        <v>40696</v>
      </c>
      <c r="B12978" s="3" t="s">
        <v>40695</v>
      </c>
      <c r="C12978" s="3">
        <f>VLOOKUP(B12978,CONSOLIDADO!A$2:E$11786,5,FALSE)</f>
        <v>3740</v>
      </c>
      <c r="D12978" s="3" t="s">
        <v>4402</v>
      </c>
      <c r="E12978" s="3" t="s">
        <v>7562</v>
      </c>
      <c r="F12978" s="3" t="s">
        <v>40697</v>
      </c>
      <c r="G12978" s="3" t="s">
        <v>40698</v>
      </c>
      <c r="I12978" t="str">
        <f t="shared" si="202"/>
        <v>,(3740,' Juan Carlos Alvarez Valderrama ',' movisa@molinovictoria.cl',' 71 224 1160    ', Presidente del Directorio')</v>
      </c>
    </row>
    <row r="12979" spans="1:9">
      <c r="A12979" s="3" t="s">
        <v>40699</v>
      </c>
      <c r="B12979" s="3" t="s">
        <v>40695</v>
      </c>
      <c r="C12979" s="3">
        <f>VLOOKUP(B12979,CONSOLIDADO!A$2:E$11786,5,FALSE)</f>
        <v>3740</v>
      </c>
      <c r="D12979" s="3" t="s">
        <v>4402</v>
      </c>
      <c r="E12979" s="3" t="s">
        <v>6739</v>
      </c>
      <c r="F12979" s="3" t="s">
        <v>40700</v>
      </c>
      <c r="G12979" s="3" t="s">
        <v>40698</v>
      </c>
      <c r="I12979" t="str">
        <f t="shared" si="202"/>
        <v>,(3740,' Andrés Rocco Rojas ',' andres.rocco@molinovictoria.cl',' 71 224 1160    ', Gerente General')</v>
      </c>
    </row>
    <row r="12980" spans="1:9">
      <c r="A12980" s="3" t="s">
        <v>40701</v>
      </c>
      <c r="B12980" s="3" t="s">
        <v>40695</v>
      </c>
      <c r="C12980" s="3">
        <f>VLOOKUP(B12980,CONSOLIDADO!A$2:E$11786,5,FALSE)</f>
        <v>3740</v>
      </c>
      <c r="D12980" s="3" t="s">
        <v>4402</v>
      </c>
      <c r="E12980" s="3" t="s">
        <v>7416</v>
      </c>
      <c r="F12980" s="3" t="s">
        <v>40702</v>
      </c>
      <c r="G12980" s="3" t="s">
        <v>40698</v>
      </c>
      <c r="I12980" t="str">
        <f t="shared" si="202"/>
        <v>,(3740,' Eusebio Espinoza ',' produccion@molinovictoria.cl',' 71 224 1160    ', Jefe de Producción')</v>
      </c>
    </row>
    <row r="12981" spans="1:9">
      <c r="A12981" s="3" t="s">
        <v>40703</v>
      </c>
      <c r="B12981" s="3" t="s">
        <v>40695</v>
      </c>
      <c r="C12981" s="3">
        <f>VLOOKUP(B12981,CONSOLIDADO!A$2:E$11786,5,FALSE)</f>
        <v>3740</v>
      </c>
      <c r="D12981" s="3" t="s">
        <v>4402</v>
      </c>
      <c r="E12981" s="3" t="s">
        <v>8930</v>
      </c>
      <c r="F12981" s="3" t="s">
        <v>40704</v>
      </c>
      <c r="G12981" s="3" t="s">
        <v>40698</v>
      </c>
      <c r="I12981" t="str">
        <f t="shared" si="202"/>
        <v>,(3740,' Angel Rojas Henríquez ',' angel.rojas@molinovictoria.cl',' 71 224 1160    ', Jefe de Ventas')</v>
      </c>
    </row>
    <row r="12982" spans="1:9">
      <c r="A12982" s="3" t="s">
        <v>40705</v>
      </c>
      <c r="B12982" s="3" t="s">
        <v>40695</v>
      </c>
      <c r="C12982" s="3">
        <f>VLOOKUP(B12982,CONSOLIDADO!A$2:E$11786,5,FALSE)</f>
        <v>3740</v>
      </c>
      <c r="D12982" s="3" t="s">
        <v>4402</v>
      </c>
      <c r="E12982" s="3" t="s">
        <v>40706</v>
      </c>
      <c r="F12982" s="3" t="s">
        <v>40707</v>
      </c>
      <c r="G12982" s="3" t="s">
        <v>40698</v>
      </c>
      <c r="I12982" t="str">
        <f t="shared" si="202"/>
        <v>,(3740,' José López Rivera ',' jose.lopez@molinovictoria.cl',' 71 224 1160    ', Jefe Control Calidad')</v>
      </c>
    </row>
    <row r="12983" spans="1:9">
      <c r="A12983" s="3" t="s">
        <v>40709</v>
      </c>
      <c r="B12983" s="3" t="s">
        <v>40708</v>
      </c>
      <c r="C12983" s="3">
        <f>VLOOKUP(B12983,CONSOLIDADO!A$2:E$11786,5,FALSE)</f>
        <v>3741</v>
      </c>
      <c r="D12983" s="3" t="s">
        <v>4402</v>
      </c>
      <c r="E12983" s="3"/>
      <c r="F12983" s="3"/>
      <c r="G12983" s="3" t="s">
        <v>40710</v>
      </c>
      <c r="I12983" t="str">
        <f t="shared" si="202"/>
        <v>,(3741,' Juan Enrique Ojeda Rosas','',' 2 2616 2400',')</v>
      </c>
    </row>
    <row r="12984" spans="1:9">
      <c r="A12984" s="3" t="s">
        <v>40711</v>
      </c>
      <c r="B12984" s="3" t="s">
        <v>40708</v>
      </c>
      <c r="C12984" s="3">
        <f>VLOOKUP(B12984,CONSOLIDADO!A$2:E$11786,5,FALSE)</f>
        <v>3741</v>
      </c>
      <c r="D12984" s="3" t="s">
        <v>4402</v>
      </c>
      <c r="E12984" s="3"/>
      <c r="F12984" s="3"/>
      <c r="G12984" s="3" t="s">
        <v>40710</v>
      </c>
      <c r="I12984" t="str">
        <f t="shared" si="202"/>
        <v>,(3741,' Ricardo Covacevich Caffarena','',' 2 2616 2400',')</v>
      </c>
    </row>
    <row r="12985" spans="1:9">
      <c r="A12985" s="3" t="s">
        <v>40712</v>
      </c>
      <c r="B12985" s="3" t="s">
        <v>40708</v>
      </c>
      <c r="C12985" s="3">
        <f>VLOOKUP(B12985,CONSOLIDADO!A$2:E$11786,5,FALSE)</f>
        <v>3741</v>
      </c>
      <c r="D12985" s="3" t="s">
        <v>4402</v>
      </c>
      <c r="E12985" s="3" t="s">
        <v>7140</v>
      </c>
      <c r="F12985" s="3" t="s">
        <v>40713</v>
      </c>
      <c r="G12985" s="3" t="s">
        <v>40714</v>
      </c>
      <c r="I12985" t="str">
        <f t="shared" si="202"/>
        <v>,(3741,' Cristián Díaz Peñafiel ',' cdiaz@molinoscunaco.cl',' 2 2616 2400    ', Gerente de Ventas')</v>
      </c>
    </row>
    <row r="12986" spans="1:9">
      <c r="A12986" s="3" t="s">
        <v>40716</v>
      </c>
      <c r="B12986" s="3" t="s">
        <v>40715</v>
      </c>
      <c r="C12986" s="3">
        <f>VLOOKUP(B12986,CONSOLIDADO!A$2:E$11786,5,FALSE)</f>
        <v>3742</v>
      </c>
      <c r="D12986" s="3" t="s">
        <v>4402</v>
      </c>
      <c r="E12986" s="3" t="s">
        <v>6739</v>
      </c>
      <c r="F12986" s="3"/>
      <c r="G12986" s="3" t="s">
        <v>40717</v>
      </c>
      <c r="I12986" t="str">
        <f t="shared" si="202"/>
        <v>,(3742,' Alonso Ferrer Parragué ','',' 72 222 2770    ', Gerente General')</v>
      </c>
    </row>
    <row r="12987" spans="1:9">
      <c r="A12987" s="3" t="s">
        <v>40718</v>
      </c>
      <c r="B12987" s="3" t="s">
        <v>40715</v>
      </c>
      <c r="C12987" s="3">
        <f>VLOOKUP(B12987,CONSOLIDADO!A$2:E$11786,5,FALSE)</f>
        <v>3742</v>
      </c>
      <c r="D12987" s="3" t="s">
        <v>4402</v>
      </c>
      <c r="E12987" s="3" t="s">
        <v>6905</v>
      </c>
      <c r="F12987" s="3"/>
      <c r="G12987" s="3" t="s">
        <v>40719</v>
      </c>
      <c r="I12987" t="str">
        <f t="shared" si="202"/>
        <v>,(3742,' María Graciela Ferrer Parragué ','',' 2 2232 3393    ', Gerente Comercial')</v>
      </c>
    </row>
    <row r="12988" spans="1:9">
      <c r="A12988" s="3" t="s">
        <v>40721</v>
      </c>
      <c r="B12988" s="3" t="s">
        <v>40720</v>
      </c>
      <c r="C12988" s="3">
        <f>VLOOKUP(B12988,CONSOLIDADO!A$2:E$11786,5,FALSE)</f>
        <v>3743</v>
      </c>
      <c r="D12988" s="3" t="s">
        <v>6312</v>
      </c>
      <c r="E12988" s="3" t="s">
        <v>6739</v>
      </c>
      <c r="F12988" s="3" t="s">
        <v>40722</v>
      </c>
      <c r="G12988" s="3" t="s">
        <v>40723</v>
      </c>
      <c r="I12988" t="str">
        <f t="shared" si="202"/>
        <v>,(3743,' Federico Moller Rojas ',' fmoller@myr.cl',' 2 2223 2892    ', Gerente General')</v>
      </c>
    </row>
    <row r="12989" spans="1:9">
      <c r="A12989" s="3" t="s">
        <v>40724</v>
      </c>
      <c r="B12989" s="3" t="s">
        <v>40720</v>
      </c>
      <c r="C12989" s="3">
        <f>VLOOKUP(B12989,CONSOLIDADO!A$2:E$11786,5,FALSE)</f>
        <v>3743</v>
      </c>
      <c r="D12989" s="3" t="s">
        <v>6312</v>
      </c>
      <c r="E12989" s="3"/>
      <c r="F12989" s="3"/>
      <c r="G12989" s="3" t="s">
        <v>40725</v>
      </c>
      <c r="I12989" t="str">
        <f t="shared" si="202"/>
        <v>,(3743,' Alma Ebner Astudillo','',' 2 2223 2892',')</v>
      </c>
    </row>
    <row r="12990" spans="1:9">
      <c r="A12990" s="3" t="s">
        <v>40726</v>
      </c>
      <c r="B12990" s="3" t="s">
        <v>40720</v>
      </c>
      <c r="C12990" s="3">
        <f>VLOOKUP(B12990,CONSOLIDADO!A$2:E$11786,5,FALSE)</f>
        <v>3743</v>
      </c>
      <c r="D12990" s="3" t="s">
        <v>6312</v>
      </c>
      <c r="E12990" s="3" t="s">
        <v>40727</v>
      </c>
      <c r="F12990" s="3" t="s">
        <v>40728</v>
      </c>
      <c r="G12990" s="3" t="s">
        <v>40723</v>
      </c>
      <c r="I12990" t="str">
        <f t="shared" si="202"/>
        <v>,(3743,' Hans Moller Ebner ',' hmoller@myr.cl',' 2 2223 2892    ', Gerente Administración y Control de Gestión')</v>
      </c>
    </row>
    <row r="12991" spans="1:9">
      <c r="A12991" s="3" t="s">
        <v>40730</v>
      </c>
      <c r="B12991" s="3" t="s">
        <v>40729</v>
      </c>
      <c r="C12991" s="3">
        <f>VLOOKUP(B12991,CONSOLIDADO!A$2:E$11786,5,FALSE)</f>
        <v>3744</v>
      </c>
      <c r="D12991" s="3" t="s">
        <v>1494</v>
      </c>
      <c r="E12991" s="3" t="s">
        <v>6739</v>
      </c>
      <c r="F12991" s="3" t="s">
        <v>40731</v>
      </c>
      <c r="G12991" s="3" t="s">
        <v>40732</v>
      </c>
      <c r="I12991" t="str">
        <f t="shared" si="202"/>
        <v>,(3744,' Gustavo Alcázar Méndez ',' gustavo.alcazar@molycop.cl',' 41 244 0522    ', Gerente General')</v>
      </c>
    </row>
    <row r="12992" spans="1:9">
      <c r="A12992" s="3" t="s">
        <v>40733</v>
      </c>
      <c r="B12992" s="3" t="s">
        <v>40729</v>
      </c>
      <c r="C12992" s="3">
        <f>VLOOKUP(B12992,CONSOLIDADO!A$2:E$11786,5,FALSE)</f>
        <v>3744</v>
      </c>
      <c r="D12992" s="3" t="s">
        <v>1494</v>
      </c>
      <c r="E12992" s="3" t="s">
        <v>6905</v>
      </c>
      <c r="F12992" s="3" t="s">
        <v>40734</v>
      </c>
      <c r="G12992" s="3" t="s">
        <v>40735</v>
      </c>
      <c r="I12992" t="str">
        <f t="shared" si="202"/>
        <v>,(3744,' Marcelo Lorca Reitter ',' marcelo.lorca@molycop.cl',' 2 2337 0425    ', Gerente Comercial')</v>
      </c>
    </row>
    <row r="12993" spans="1:9">
      <c r="A12993" s="3" t="s">
        <v>40736</v>
      </c>
      <c r="B12993" s="3" t="s">
        <v>40729</v>
      </c>
      <c r="C12993" s="3">
        <f>VLOOKUP(B12993,CONSOLIDADO!A$2:E$11786,5,FALSE)</f>
        <v>3744</v>
      </c>
      <c r="D12993" s="3" t="s">
        <v>1494</v>
      </c>
      <c r="E12993" s="3" t="s">
        <v>6986</v>
      </c>
      <c r="F12993" s="3" t="s">
        <v>40737</v>
      </c>
      <c r="G12993" s="3" t="s">
        <v>40735</v>
      </c>
      <c r="I12993" t="str">
        <f t="shared" si="202"/>
        <v>,(3744,' Francisco Cuevas ',' francisco.cuevas@molycop.cl',' 2 2337 0425    ', Gerente de Finanzas')</v>
      </c>
    </row>
    <row r="12994" spans="1:9">
      <c r="A12994" s="3" t="s">
        <v>40738</v>
      </c>
      <c r="B12994" s="3" t="s">
        <v>40729</v>
      </c>
      <c r="C12994" s="3">
        <f>VLOOKUP(B12994,CONSOLIDADO!A$2:E$11786,5,FALSE)</f>
        <v>3744</v>
      </c>
      <c r="D12994" s="3" t="s">
        <v>1494</v>
      </c>
      <c r="E12994" s="3" t="s">
        <v>40739</v>
      </c>
      <c r="F12994" s="3" t="s">
        <v>40740</v>
      </c>
      <c r="G12994" s="3" t="s">
        <v>40741</v>
      </c>
      <c r="I12994" t="str">
        <f t="shared" si="202"/>
        <v>,(3744,' Félix Contreras Soto ',' felix.contreras@molycop.cl',' 41 244 0503    ', Gerente de Recursos Humanos y Administración')</v>
      </c>
    </row>
    <row r="12995" spans="1:9">
      <c r="A12995" s="3" t="s">
        <v>40743</v>
      </c>
      <c r="B12995" s="3" t="s">
        <v>40742</v>
      </c>
      <c r="C12995" s="3">
        <f>VLOOKUP(B12995,CONSOLIDADO!A$2:E$11786,5,FALSE)</f>
        <v>3745</v>
      </c>
      <c r="D12995" s="3" t="s">
        <v>4903</v>
      </c>
      <c r="E12995" s="3" t="s">
        <v>8500</v>
      </c>
      <c r="F12995" s="3" t="s">
        <v>40744</v>
      </c>
      <c r="G12995" s="3" t="s">
        <v>40745</v>
      </c>
      <c r="I12995" t="str">
        <f t="shared" ref="I12995:I13058" si="203">CONCATENATE(",(",C12995,",'",A12995,"','",F12995,"','",G12995,"',",E12995,"')")</f>
        <v>,(3745,' José Manuel González Müller ',' jmgonzal@netred.cl',' 2 2430 0155    ', Socio Gerente')</v>
      </c>
    </row>
    <row r="12996" spans="1:9">
      <c r="A12996" s="3" t="s">
        <v>40746</v>
      </c>
      <c r="B12996" s="3" t="s">
        <v>40742</v>
      </c>
      <c r="C12996" s="3">
        <f>VLOOKUP(B12996,CONSOLIDADO!A$2:E$11786,5,FALSE)</f>
        <v>3745</v>
      </c>
      <c r="D12996" s="3" t="s">
        <v>4903</v>
      </c>
      <c r="E12996" s="3" t="s">
        <v>8500</v>
      </c>
      <c r="F12996" s="3" t="s">
        <v>40747</v>
      </c>
      <c r="G12996" s="3" t="s">
        <v>40745</v>
      </c>
      <c r="I12996" t="str">
        <f t="shared" si="203"/>
        <v>,(3745,' Daniel Knapp Rosenberg ',' dknapp@netred.cl',' 2 2430 0155    ', Socio Gerente')</v>
      </c>
    </row>
    <row r="12997" spans="1:9">
      <c r="A12997" s="3" t="s">
        <v>40749</v>
      </c>
      <c r="B12997" s="3" t="s">
        <v>40748</v>
      </c>
      <c r="C12997" s="3">
        <f>VLOOKUP(B12997,CONSOLIDADO!A$2:E$11786,5,FALSE)</f>
        <v>3746</v>
      </c>
      <c r="D12997" s="3" t="s">
        <v>2580</v>
      </c>
      <c r="E12997" s="3" t="s">
        <v>6739</v>
      </c>
      <c r="F12997" s="3" t="s">
        <v>40750</v>
      </c>
      <c r="G12997" s="3" t="s">
        <v>40751</v>
      </c>
      <c r="I12997" t="str">
        <f t="shared" si="203"/>
        <v>,(3746,' Miguel Silva Bahamondes ',' msb@monix.cl',' 2 2998 7553    ', Gerente General')</v>
      </c>
    </row>
    <row r="12998" spans="1:9">
      <c r="A12998" s="3" t="s">
        <v>40752</v>
      </c>
      <c r="B12998" s="3" t="s">
        <v>40748</v>
      </c>
      <c r="C12998" s="3">
        <f>VLOOKUP(B12998,CONSOLIDADO!A$2:E$11786,5,FALSE)</f>
        <v>3746</v>
      </c>
      <c r="D12998" s="3" t="s">
        <v>2580</v>
      </c>
      <c r="E12998" s="3" t="s">
        <v>40753</v>
      </c>
      <c r="F12998" s="3" t="s">
        <v>40754</v>
      </c>
      <c r="G12998" s="3" t="s">
        <v>40751</v>
      </c>
      <c r="I12998" t="str">
        <f t="shared" si="203"/>
        <v>,(3746,' Miguel Silva Schower ',' alejandra@monix.cl',' 2 2998 7553    ', Gerente de Finanzas y Producción')</v>
      </c>
    </row>
    <row r="12999" spans="1:9">
      <c r="A12999" s="3" t="s">
        <v>40756</v>
      </c>
      <c r="B12999" s="3" t="s">
        <v>40755</v>
      </c>
      <c r="C12999" s="3">
        <f>VLOOKUP(B12999,CONSOLIDADO!A$2:E$11786,5,FALSE)</f>
        <v>3747</v>
      </c>
      <c r="D12999" s="3" t="s">
        <v>5392</v>
      </c>
      <c r="E12999" s="3" t="s">
        <v>6739</v>
      </c>
      <c r="F12999" s="3" t="s">
        <v>40757</v>
      </c>
      <c r="G12999" s="3" t="s">
        <v>40758</v>
      </c>
      <c r="I12999" t="str">
        <f t="shared" si="203"/>
        <v>,(3747,' Luis Nieto Pereira ',' luis.nieto@montajesnieto.cl',' 2 2857 1201    ', Gerente General')</v>
      </c>
    </row>
    <row r="13000" spans="1:9">
      <c r="A13000" s="3" t="s">
        <v>40759</v>
      </c>
      <c r="B13000" s="3" t="s">
        <v>40755</v>
      </c>
      <c r="C13000" s="3">
        <f>VLOOKUP(B13000,CONSOLIDADO!A$2:E$11786,5,FALSE)</f>
        <v>3747</v>
      </c>
      <c r="D13000" s="3" t="s">
        <v>5392</v>
      </c>
      <c r="E13000" s="3" t="s">
        <v>8037</v>
      </c>
      <c r="F13000" s="3" t="s">
        <v>40760</v>
      </c>
      <c r="G13000" s="3" t="s">
        <v>40758</v>
      </c>
      <c r="I13000" t="str">
        <f t="shared" si="203"/>
        <v>,(3747,' Elizabeth López Gómez ',' elizabeth.lopez@montajesnieto.cl',' 2 2857 1201    ', Jefe de Personal')</v>
      </c>
    </row>
    <row r="13001" spans="1:9">
      <c r="A13001" s="3" t="s">
        <v>40761</v>
      </c>
      <c r="B13001" s="3" t="s">
        <v>40755</v>
      </c>
      <c r="C13001" s="3">
        <f>VLOOKUP(B13001,CONSOLIDADO!A$2:E$11786,5,FALSE)</f>
        <v>3747</v>
      </c>
      <c r="D13001" s="3" t="s">
        <v>5392</v>
      </c>
      <c r="E13001" s="3" t="s">
        <v>40762</v>
      </c>
      <c r="F13001" s="3" t="s">
        <v>40763</v>
      </c>
      <c r="G13001" s="3" t="s">
        <v>40758</v>
      </c>
      <c r="I13001" t="str">
        <f t="shared" si="203"/>
        <v>,(3747,' Carolina Nieto Reyes ',' carolina.nieto@montajesnieto.cl',' 2 2857 1201    ', Encargada de Finanzas y Contabilidad')</v>
      </c>
    </row>
    <row r="13002" spans="1:9">
      <c r="A13002" s="3" t="s">
        <v>40765</v>
      </c>
      <c r="B13002" s="3" t="s">
        <v>40764</v>
      </c>
      <c r="C13002" s="3">
        <f>VLOOKUP(B13002,CONSOLIDADO!A$2:E$11786,5,FALSE)</f>
        <v>3748</v>
      </c>
      <c r="D13002" s="3" t="s">
        <v>2985</v>
      </c>
      <c r="E13002" s="3" t="s">
        <v>7567</v>
      </c>
      <c r="F13002" s="3" t="s">
        <v>40766</v>
      </c>
      <c r="G13002" s="3" t="s">
        <v>40767</v>
      </c>
      <c r="I13002" t="str">
        <f t="shared" si="203"/>
        <v>,(3748,' Rafael Ward Undurraga ',' mycil@mycil.cl',' 2 2554 4495    ', Gerente General y Representante Legal')</v>
      </c>
    </row>
    <row r="13003" spans="1:9">
      <c r="A13003" s="3" t="s">
        <v>40768</v>
      </c>
      <c r="B13003" s="3" t="s">
        <v>40764</v>
      </c>
      <c r="C13003" s="3">
        <f>VLOOKUP(B13003,CONSOLIDADO!A$2:E$11786,5,FALSE)</f>
        <v>3748</v>
      </c>
      <c r="D13003" s="3" t="s">
        <v>2985</v>
      </c>
      <c r="E13003" s="3" t="s">
        <v>40769</v>
      </c>
      <c r="F13003" s="3" t="s">
        <v>40766</v>
      </c>
      <c r="G13003" s="3" t="s">
        <v>40767</v>
      </c>
      <c r="I13003" t="str">
        <f t="shared" si="203"/>
        <v>,(3748,' Mauricio Toro Riveros ',' mycil@mycil.cl',' 2 2554 4495    ', Ingeniero Civil')</v>
      </c>
    </row>
    <row r="13004" spans="1:9">
      <c r="A13004" s="3" t="s">
        <v>40772</v>
      </c>
      <c r="B13004" s="3" t="s">
        <v>40770</v>
      </c>
      <c r="C13004" s="3">
        <f>VLOOKUP(B13004,CONSOLIDADO!A$2:E$11786,5,FALSE)</f>
        <v>3749</v>
      </c>
      <c r="D13004" s="3" t="s">
        <v>40771</v>
      </c>
      <c r="E13004" s="3" t="s">
        <v>6739</v>
      </c>
      <c r="F13004" s="3"/>
      <c r="G13004" s="3" t="s">
        <v>40773</v>
      </c>
      <c r="I13004" t="str">
        <f t="shared" si="203"/>
        <v>,(3749,' Raúl Pérez Rodríguez ','',' 43 263 0340    ', Gerente General')</v>
      </c>
    </row>
    <row r="13005" spans="1:9">
      <c r="A13005" s="3" t="s">
        <v>15668</v>
      </c>
      <c r="B13005" s="3" t="s">
        <v>40770</v>
      </c>
      <c r="C13005" s="3">
        <f>VLOOKUP(B13005,CONSOLIDADO!A$2:E$11786,5,FALSE)</f>
        <v>3749</v>
      </c>
      <c r="D13005" s="3" t="s">
        <v>40771</v>
      </c>
      <c r="E13005" s="3" t="s">
        <v>6739</v>
      </c>
      <c r="F13005" s="3"/>
      <c r="G13005" s="3" t="s">
        <v>40773</v>
      </c>
      <c r="I13005" t="str">
        <f t="shared" si="203"/>
        <v>,(3749,' Alejandro Pérez Rodríguez ','',' 43 263 0340    ', Gerente General')</v>
      </c>
    </row>
    <row r="13006" spans="1:9">
      <c r="A13006" s="3" t="s">
        <v>40774</v>
      </c>
      <c r="B13006" s="3" t="s">
        <v>40770</v>
      </c>
      <c r="C13006" s="3">
        <f>VLOOKUP(B13006,CONSOLIDADO!A$2:E$11786,5,FALSE)</f>
        <v>3749</v>
      </c>
      <c r="D13006" s="3" t="s">
        <v>40771</v>
      </c>
      <c r="E13006" s="3"/>
      <c r="F13006" s="3"/>
      <c r="G13006" s="3" t="s">
        <v>40775</v>
      </c>
      <c r="I13006" t="str">
        <f t="shared" si="203"/>
        <v>,(3749,' Nelson Arriagada Burgos','',' 43 263 0340',')</v>
      </c>
    </row>
    <row r="13007" spans="1:9">
      <c r="A13007" s="3" t="s">
        <v>40776</v>
      </c>
      <c r="B13007" s="3" t="s">
        <v>40770</v>
      </c>
      <c r="C13007" s="3">
        <f>VLOOKUP(B13007,CONSOLIDADO!A$2:E$11786,5,FALSE)</f>
        <v>3749</v>
      </c>
      <c r="D13007" s="3" t="s">
        <v>40771</v>
      </c>
      <c r="E13007" s="3" t="s">
        <v>40777</v>
      </c>
      <c r="F13007" s="3" t="s">
        <v>40778</v>
      </c>
      <c r="G13007" s="3" t="s">
        <v>40773</v>
      </c>
      <c r="I13007" t="str">
        <f t="shared" si="203"/>
        <v>,(3749,' Héctor Vásquez Montecinos ',' hvasquez@monte-verde.cl',' 43 263 0340    ', Administrador (Forestal y Aserradero)')</v>
      </c>
    </row>
    <row r="13008" spans="1:9">
      <c r="A13008" s="3" t="s">
        <v>40779</v>
      </c>
      <c r="B13008" s="3" t="s">
        <v>40770</v>
      </c>
      <c r="C13008" s="3">
        <f>VLOOKUP(B13008,CONSOLIDADO!A$2:E$11786,5,FALSE)</f>
        <v>3749</v>
      </c>
      <c r="D13008" s="3" t="s">
        <v>40771</v>
      </c>
      <c r="E13008" s="3" t="s">
        <v>40780</v>
      </c>
      <c r="F13008" s="3" t="s">
        <v>40781</v>
      </c>
      <c r="G13008" s="3" t="s">
        <v>40773</v>
      </c>
      <c r="I13008" t="str">
        <f t="shared" si="203"/>
        <v>,(3749,' Henry Cifuentes Ruiz ',' hcifuentes@monte-verde.cl',' 43 263 0340    ', Administrador (Agrícola)')</v>
      </c>
    </row>
    <row r="13009" spans="1:9">
      <c r="A13009" s="3" t="s">
        <v>40784</v>
      </c>
      <c r="B13009" s="3" t="s">
        <v>40782</v>
      </c>
      <c r="C13009" s="3">
        <f>VLOOKUP(B13009,CONSOLIDADO!A$2:E$11786,5,FALSE)</f>
        <v>3750</v>
      </c>
      <c r="D13009" s="3" t="s">
        <v>40783</v>
      </c>
      <c r="E13009" s="3" t="s">
        <v>6739</v>
      </c>
      <c r="F13009" s="3" t="s">
        <v>40785</v>
      </c>
      <c r="G13009" s="3" t="s">
        <v>40786</v>
      </c>
      <c r="I13009" t="str">
        <f t="shared" si="203"/>
        <v>,(3750,' José León González ',' joseleon@montermic.cl',' 2 2621 0745    ', Gerente General')</v>
      </c>
    </row>
    <row r="13010" spans="1:9">
      <c r="A13010" s="3" t="s">
        <v>40787</v>
      </c>
      <c r="B13010" s="3" t="s">
        <v>40782</v>
      </c>
      <c r="C13010" s="3">
        <f>VLOOKUP(B13010,CONSOLIDADO!A$2:E$11786,5,FALSE)</f>
        <v>3750</v>
      </c>
      <c r="D13010" s="3" t="s">
        <v>40783</v>
      </c>
      <c r="E13010" s="3" t="s">
        <v>6765</v>
      </c>
      <c r="F13010" s="3" t="s">
        <v>40788</v>
      </c>
      <c r="G13010" s="3" t="s">
        <v>40786</v>
      </c>
      <c r="I13010" t="str">
        <f t="shared" si="203"/>
        <v>,(3750,' Alfonso León Montero ',' alfonsoleon@montervic.cl',' 2 2621 0745    ', Gerente de Operaciones')</v>
      </c>
    </row>
    <row r="13011" spans="1:9">
      <c r="A13011" s="3" t="s">
        <v>40789</v>
      </c>
      <c r="B13011" s="3" t="s">
        <v>40782</v>
      </c>
      <c r="C13011" s="3">
        <f>VLOOKUP(B13011,CONSOLIDADO!A$2:E$11786,5,FALSE)</f>
        <v>3750</v>
      </c>
      <c r="D13011" s="3" t="s">
        <v>40783</v>
      </c>
      <c r="E13011" s="3" t="s">
        <v>40790</v>
      </c>
      <c r="F13011" s="3" t="s">
        <v>40791</v>
      </c>
      <c r="G13011" s="3" t="s">
        <v>40786</v>
      </c>
      <c r="I13011" t="str">
        <f t="shared" si="203"/>
        <v>,(3750,' Carlos Correal C. ',' carlos.correal@montermic.cl',' 2 2621 0745    ', Encargado Servicio Técnico')</v>
      </c>
    </row>
    <row r="13012" spans="1:9">
      <c r="A13012" s="3" t="s">
        <v>40792</v>
      </c>
      <c r="B13012" s="3" t="s">
        <v>40782</v>
      </c>
      <c r="C13012" s="3">
        <f>VLOOKUP(B13012,CONSOLIDADO!A$2:E$11786,5,FALSE)</f>
        <v>3750</v>
      </c>
      <c r="D13012" s="3" t="s">
        <v>40783</v>
      </c>
      <c r="E13012" s="3" t="s">
        <v>40790</v>
      </c>
      <c r="F13012" s="3" t="s">
        <v>40793</v>
      </c>
      <c r="G13012" s="3" t="s">
        <v>40786</v>
      </c>
      <c r="I13012" t="str">
        <f t="shared" si="203"/>
        <v>,(3750,' Carlos León Lollet ',' carlosleon@montermic.cl',' 2 2621 0745    ', Encargado Servicio Técnico')</v>
      </c>
    </row>
    <row r="13013" spans="1:9">
      <c r="A13013" s="3" t="s">
        <v>11460</v>
      </c>
      <c r="B13013" s="3" t="s">
        <v>40794</v>
      </c>
      <c r="C13013" s="3">
        <f>VLOOKUP(B13013,CONSOLIDADO!A$2:E$11786,5,FALSE)</f>
        <v>3751</v>
      </c>
      <c r="D13013" s="3" t="s">
        <v>8682</v>
      </c>
      <c r="E13013" s="3" t="s">
        <v>40795</v>
      </c>
      <c r="F13013" s="3" t="s">
        <v>40796</v>
      </c>
      <c r="G13013" s="3" t="s">
        <v>40797</v>
      </c>
      <c r="I13013" t="str">
        <f t="shared" si="203"/>
        <v>,(3751,' Aurelio Montes Baseden ',' a.montes@monteswines.com',' 2 2248 4805    ', Presidente - Enólogo')</v>
      </c>
    </row>
    <row r="13014" spans="1:9">
      <c r="A13014" s="3" t="s">
        <v>40798</v>
      </c>
      <c r="B13014" s="3" t="s">
        <v>40794</v>
      </c>
      <c r="C13014" s="3">
        <f>VLOOKUP(B13014,CONSOLIDADO!A$2:E$11786,5,FALSE)</f>
        <v>3751</v>
      </c>
      <c r="D13014" s="3" t="s">
        <v>8682</v>
      </c>
      <c r="E13014" s="3" t="s">
        <v>6739</v>
      </c>
      <c r="F13014" s="3" t="s">
        <v>40799</v>
      </c>
      <c r="G13014" s="3" t="s">
        <v>40797</v>
      </c>
      <c r="I13014" t="str">
        <f t="shared" si="203"/>
        <v>,(3751,' Andrés Turner González ',' aturner@monteswines.com',' 2 2248 4805    ', Gerente General')</v>
      </c>
    </row>
    <row r="13015" spans="1:9">
      <c r="A13015" s="3" t="s">
        <v>40800</v>
      </c>
      <c r="B13015" s="3" t="s">
        <v>40794</v>
      </c>
      <c r="C13015" s="3">
        <f>VLOOKUP(B13015,CONSOLIDADO!A$2:E$11786,5,FALSE)</f>
        <v>3751</v>
      </c>
      <c r="D13015" s="3" t="s">
        <v>8682</v>
      </c>
      <c r="E13015" s="3" t="s">
        <v>6757</v>
      </c>
      <c r="F13015" s="3" t="s">
        <v>40801</v>
      </c>
      <c r="G13015" s="3" t="s">
        <v>40797</v>
      </c>
      <c r="I13015" t="str">
        <f t="shared" si="203"/>
        <v>,(3751,' Luis Cabezas Arratia ',' lcabezas@monteswines.com',' 2 2248 4805    ', Gerente de Administración y Finanzas')</v>
      </c>
    </row>
    <row r="13016" spans="1:9">
      <c r="A13016" s="3" t="s">
        <v>40802</v>
      </c>
      <c r="B13016" s="3" t="s">
        <v>40794</v>
      </c>
      <c r="C13016" s="3">
        <f>VLOOKUP(B13016,CONSOLIDADO!A$2:E$11786,5,FALSE)</f>
        <v>3751</v>
      </c>
      <c r="D13016" s="3" t="s">
        <v>8682</v>
      </c>
      <c r="E13016" s="3" t="s">
        <v>7362</v>
      </c>
      <c r="F13016" s="3" t="s">
        <v>40803</v>
      </c>
      <c r="G13016" s="3" t="s">
        <v>40797</v>
      </c>
      <c r="I13016" t="str">
        <f t="shared" si="203"/>
        <v>,(3751,' Carlos Serrano Pastor ',' ca.serrano@monteswines.com',' 2 2248 4805    ', Gerente de Exportaciones')</v>
      </c>
    </row>
    <row r="13017" spans="1:9">
      <c r="A13017" s="3" t="s">
        <v>40805</v>
      </c>
      <c r="B13017" s="3" t="s">
        <v>40804</v>
      </c>
      <c r="C13017" s="3">
        <f>VLOOKUP(B13017,CONSOLIDADO!A$2:E$11786,5,FALSE)</f>
        <v>3752</v>
      </c>
      <c r="D13017" s="3" t="s">
        <v>8682</v>
      </c>
      <c r="E13017" s="3"/>
      <c r="F13017" s="3"/>
      <c r="G13017" s="3" t="s">
        <v>40806</v>
      </c>
      <c r="I13017" t="str">
        <f t="shared" si="203"/>
        <v>,(3752,' Rodrigo Gras Rudloff','',' 2 3240 0900',')</v>
      </c>
    </row>
    <row r="13018" spans="1:9">
      <c r="A13018" s="3" t="s">
        <v>40807</v>
      </c>
      <c r="B13018" s="3" t="s">
        <v>40804</v>
      </c>
      <c r="C13018" s="3">
        <f>VLOOKUP(B13018,CONSOLIDADO!A$2:E$11786,5,FALSE)</f>
        <v>3752</v>
      </c>
      <c r="D13018" s="3" t="s">
        <v>8682</v>
      </c>
      <c r="E13018" s="3"/>
      <c r="F13018" s="3"/>
      <c r="G13018" s="3" t="s">
        <v>40806</v>
      </c>
      <c r="I13018" t="str">
        <f t="shared" si="203"/>
        <v>,(3752,' Adolfo Hurtado Cerda','',' 2 3240 0900',')</v>
      </c>
    </row>
    <row r="13019" spans="1:9">
      <c r="A13019" s="3" t="s">
        <v>40808</v>
      </c>
      <c r="B13019" s="3" t="s">
        <v>40804</v>
      </c>
      <c r="C13019" s="3">
        <f>VLOOKUP(B13019,CONSOLIDADO!A$2:E$11786,5,FALSE)</f>
        <v>3752</v>
      </c>
      <c r="D13019" s="3" t="s">
        <v>8682</v>
      </c>
      <c r="E13019" s="3"/>
      <c r="F13019" s="3"/>
      <c r="G13019" s="3" t="s">
        <v>40806</v>
      </c>
      <c r="I13019" t="str">
        <f t="shared" si="203"/>
        <v>,(3752,' Carlos Pinto de La Fuente','',' 2 3240 0900',')</v>
      </c>
    </row>
    <row r="13020" spans="1:9">
      <c r="A13020" s="3" t="s">
        <v>40809</v>
      </c>
      <c r="B13020" s="3" t="s">
        <v>40804</v>
      </c>
      <c r="C13020" s="3">
        <f>VLOOKUP(B13020,CONSOLIDADO!A$2:E$11786,5,FALSE)</f>
        <v>3752</v>
      </c>
      <c r="D13020" s="3" t="s">
        <v>8682</v>
      </c>
      <c r="E13020" s="3" t="s">
        <v>40810</v>
      </c>
      <c r="F13020" s="3"/>
      <c r="G13020" s="3" t="s">
        <v>40811</v>
      </c>
      <c r="I13020" t="str">
        <f t="shared" si="203"/>
        <v>,(3752,' Ricardo Orchard ','',' 2 3240 0900    ', Gerente Exportaciones (Europa)')</v>
      </c>
    </row>
    <row r="13021" spans="1:9">
      <c r="A13021" s="3" t="s">
        <v>40812</v>
      </c>
      <c r="B13021" s="3" t="s">
        <v>40804</v>
      </c>
      <c r="C13021" s="3">
        <f>VLOOKUP(B13021,CONSOLIDADO!A$2:E$11786,5,FALSE)</f>
        <v>3752</v>
      </c>
      <c r="D13021" s="3" t="s">
        <v>8682</v>
      </c>
      <c r="E13021" s="3" t="s">
        <v>40813</v>
      </c>
      <c r="F13021" s="3" t="s">
        <v>40814</v>
      </c>
      <c r="G13021" s="3" t="s">
        <v>40811</v>
      </c>
      <c r="I13021" t="str">
        <f t="shared" si="203"/>
        <v>,(3752,' Juan Pablo Quijada ',' jpquijada@montgras.cl',' 2 3240 0900    ', Gerente Exportaciones (USA, Reino Unido &amp; Irlanda)')</v>
      </c>
    </row>
    <row r="13022" spans="1:9">
      <c r="A13022" s="3" t="s">
        <v>40816</v>
      </c>
      <c r="B13022" s="3" t="s">
        <v>40815</v>
      </c>
      <c r="C13022" s="3">
        <f>VLOOKUP(B13022,CONSOLIDADO!A$2:E$11786,5,FALSE)</f>
        <v>3753</v>
      </c>
      <c r="D13022" s="3" t="s">
        <v>6312</v>
      </c>
      <c r="E13022" s="3"/>
      <c r="F13022" s="3"/>
      <c r="G13022" s="3" t="s">
        <v>40817</v>
      </c>
      <c r="I13022" t="str">
        <f t="shared" si="203"/>
        <v>,(3753,' Carlos Montino Carrasco','',' 41 223 4083',')</v>
      </c>
    </row>
    <row r="13023" spans="1:9">
      <c r="A13023" s="3" t="s">
        <v>40818</v>
      </c>
      <c r="B13023" s="3" t="s">
        <v>40815</v>
      </c>
      <c r="C13023" s="3">
        <f>VLOOKUP(B13023,CONSOLIDADO!A$2:E$11786,5,FALSE)</f>
        <v>3753</v>
      </c>
      <c r="D13023" s="3" t="s">
        <v>6312</v>
      </c>
      <c r="E13023" s="3" t="s">
        <v>8530</v>
      </c>
      <c r="F13023" s="3" t="s">
        <v>40819</v>
      </c>
      <c r="G13023" s="3" t="s">
        <v>40820</v>
      </c>
      <c r="I13023" t="str">
        <f t="shared" si="203"/>
        <v>,(3753,' Laura Montino Cornejo ',' finanzas@carlosmontino.cl',' 41 223 4083    ', Gerente de Administración, Finanzas y Recursos Humanos')</v>
      </c>
    </row>
    <row r="13024" spans="1:9">
      <c r="A13024" s="3" t="s">
        <v>40822</v>
      </c>
      <c r="B13024" s="3" t="s">
        <v>40821</v>
      </c>
      <c r="C13024" s="3">
        <f>VLOOKUP(B13024,CONSOLIDADO!A$2:E$11786,5,FALSE)</f>
        <v>3754</v>
      </c>
      <c r="D13024" s="3" t="s">
        <v>20</v>
      </c>
      <c r="E13024" s="3" t="s">
        <v>6837</v>
      </c>
      <c r="F13024" s="3" t="s">
        <v>40823</v>
      </c>
      <c r="G13024" s="3" t="s">
        <v>40824</v>
      </c>
      <c r="I13024" t="str">
        <f t="shared" si="203"/>
        <v>,(3754,' Germán Ruiz de la Maza ',' gruiz@monttcia.cl',' 2 2233 8266    ', Socio')</v>
      </c>
    </row>
    <row r="13025" spans="1:9">
      <c r="A13025" s="3" t="s">
        <v>40825</v>
      </c>
      <c r="B13025" s="3" t="s">
        <v>40821</v>
      </c>
      <c r="C13025" s="3">
        <f>VLOOKUP(B13025,CONSOLIDADO!A$2:E$11786,5,FALSE)</f>
        <v>3754</v>
      </c>
      <c r="D13025" s="3" t="s">
        <v>20</v>
      </c>
      <c r="E13025" s="3"/>
      <c r="F13025" s="3"/>
      <c r="G13025" s="3" t="s">
        <v>40826</v>
      </c>
      <c r="I13025" t="str">
        <f t="shared" si="203"/>
        <v>,(3754,' Evelyn Pérez Medina','',' 2 2233 8266',')</v>
      </c>
    </row>
    <row r="13026" spans="1:9">
      <c r="A13026" s="3" t="s">
        <v>40827</v>
      </c>
      <c r="B13026" s="3" t="s">
        <v>40821</v>
      </c>
      <c r="C13026" s="3">
        <f>VLOOKUP(B13026,CONSOLIDADO!A$2:E$11786,5,FALSE)</f>
        <v>3754</v>
      </c>
      <c r="D13026" s="3" t="s">
        <v>20</v>
      </c>
      <c r="E13026" s="3" t="s">
        <v>6837</v>
      </c>
      <c r="F13026" s="3" t="s">
        <v>40828</v>
      </c>
      <c r="G13026" s="3" t="s">
        <v>40824</v>
      </c>
      <c r="I13026" t="str">
        <f t="shared" si="203"/>
        <v>,(3754,' Bernardo Aguilera Garrido ',' baguilera@monttcia.cl',' 2 2233 8266    ', Socio')</v>
      </c>
    </row>
    <row r="13027" spans="1:9">
      <c r="A13027" s="3" t="s">
        <v>40829</v>
      </c>
      <c r="B13027" s="3" t="s">
        <v>40821</v>
      </c>
      <c r="C13027" s="3">
        <f>VLOOKUP(B13027,CONSOLIDADO!A$2:E$11786,5,FALSE)</f>
        <v>3754</v>
      </c>
      <c r="D13027" s="3" t="s">
        <v>20</v>
      </c>
      <c r="E13027" s="3" t="s">
        <v>10060</v>
      </c>
      <c r="F13027" s="3" t="s">
        <v>40830</v>
      </c>
      <c r="G13027" s="3" t="s">
        <v>40831</v>
      </c>
      <c r="I13027" t="str">
        <f t="shared" si="203"/>
        <v>,(3754,' Cecilia Sandoval Carrasco ',' cecilia.sandoval@monttgroup.com',' 2 2688 5037    ', Socia')</v>
      </c>
    </row>
    <row r="13028" spans="1:9">
      <c r="A13028" s="3" t="s">
        <v>40832</v>
      </c>
      <c r="B13028" s="3" t="s">
        <v>40821</v>
      </c>
      <c r="C13028" s="3">
        <f>VLOOKUP(B13028,CONSOLIDADO!A$2:E$11786,5,FALSE)</f>
        <v>3754</v>
      </c>
      <c r="D13028" s="3" t="s">
        <v>20</v>
      </c>
      <c r="E13028" s="3" t="s">
        <v>6837</v>
      </c>
      <c r="F13028" s="3" t="s">
        <v>40833</v>
      </c>
      <c r="G13028" s="3" t="s">
        <v>40824</v>
      </c>
      <c r="I13028" t="str">
        <f t="shared" si="203"/>
        <v>,(3754,' Mario Cassanello Munita ',' mario.cassanello@monttgroup.com',' 2 2233 8266    ', Socio')</v>
      </c>
    </row>
    <row r="13029" spans="1:9">
      <c r="A13029" s="3" t="s">
        <v>40834</v>
      </c>
      <c r="B13029" s="3" t="s">
        <v>40821</v>
      </c>
      <c r="C13029" s="3">
        <f>VLOOKUP(B13029,CONSOLIDADO!A$2:E$11786,5,FALSE)</f>
        <v>3754</v>
      </c>
      <c r="D13029" s="3" t="s">
        <v>20</v>
      </c>
      <c r="E13029" s="3"/>
      <c r="F13029" s="3"/>
      <c r="G13029" s="3" t="s">
        <v>40835</v>
      </c>
      <c r="I13029" t="str">
        <f t="shared" si="203"/>
        <v>,(3754,' Claudio Caamaño Muñoz','',' 2 2551 0063',')</v>
      </c>
    </row>
    <row r="13030" spans="1:9">
      <c r="A13030" s="3" t="s">
        <v>40836</v>
      </c>
      <c r="B13030" s="3" t="s">
        <v>40821</v>
      </c>
      <c r="C13030" s="3">
        <f>VLOOKUP(B13030,CONSOLIDADO!A$2:E$11786,5,FALSE)</f>
        <v>3754</v>
      </c>
      <c r="D13030" s="3" t="s">
        <v>20</v>
      </c>
      <c r="E13030" s="3"/>
      <c r="F13030" s="3"/>
      <c r="G13030" s="3" t="s">
        <v>40826</v>
      </c>
      <c r="I13030" t="str">
        <f t="shared" si="203"/>
        <v>,(3754,' Martina Bennewitz Martínez','',' 2 2233 8266',')</v>
      </c>
    </row>
    <row r="13031" spans="1:9">
      <c r="A13031" s="3" t="s">
        <v>40837</v>
      </c>
      <c r="B13031" s="3" t="s">
        <v>40821</v>
      </c>
      <c r="C13031" s="3">
        <f>VLOOKUP(B13031,CONSOLIDADO!A$2:E$11786,5,FALSE)</f>
        <v>3754</v>
      </c>
      <c r="D13031" s="3" t="s">
        <v>20</v>
      </c>
      <c r="E13031" s="3"/>
      <c r="F13031" s="3"/>
      <c r="G13031" s="3" t="s">
        <v>40838</v>
      </c>
      <c r="I13031" t="str">
        <f t="shared" si="203"/>
        <v>,(3754,' Marcelo Tejos Alarcón','',' 72 222 1952',')</v>
      </c>
    </row>
    <row r="13032" spans="1:9">
      <c r="A13032" s="3" t="s">
        <v>40839</v>
      </c>
      <c r="B13032" s="3" t="s">
        <v>40821</v>
      </c>
      <c r="C13032" s="3">
        <f>VLOOKUP(B13032,CONSOLIDADO!A$2:E$11786,5,FALSE)</f>
        <v>3754</v>
      </c>
      <c r="D13032" s="3" t="s">
        <v>20</v>
      </c>
      <c r="E13032" s="3" t="s">
        <v>6837</v>
      </c>
      <c r="F13032" s="3" t="s">
        <v>40840</v>
      </c>
      <c r="G13032" s="3" t="s">
        <v>40824</v>
      </c>
      <c r="I13032" t="str">
        <f t="shared" si="203"/>
        <v>,(3754,' Felipe Palacio Rivas ',' felipe.palacio@monttgroup.com',' 2 2233 8266    ', Socio')</v>
      </c>
    </row>
    <row r="13033" spans="1:9">
      <c r="A13033" s="3" t="s">
        <v>40841</v>
      </c>
      <c r="B13033" s="3" t="s">
        <v>40821</v>
      </c>
      <c r="C13033" s="3">
        <f>VLOOKUP(B13033,CONSOLIDADO!A$2:E$11786,5,FALSE)</f>
        <v>3754</v>
      </c>
      <c r="D13033" s="3" t="s">
        <v>20</v>
      </c>
      <c r="E13033" s="3" t="s">
        <v>10060</v>
      </c>
      <c r="F13033" s="3" t="s">
        <v>40842</v>
      </c>
      <c r="G13033" s="3" t="s">
        <v>40824</v>
      </c>
      <c r="I13033" t="str">
        <f t="shared" si="203"/>
        <v>,(3754,' María Verónica Martínez Zugarramurdi ',' vmartinez@monttcia.cl',' 2 2233 8266    ', Socia')</v>
      </c>
    </row>
    <row r="13034" spans="1:9">
      <c r="A13034" s="3" t="s">
        <v>40843</v>
      </c>
      <c r="B13034" s="3" t="s">
        <v>40821</v>
      </c>
      <c r="C13034" s="3">
        <f>VLOOKUP(B13034,CONSOLIDADO!A$2:E$11786,5,FALSE)</f>
        <v>3754</v>
      </c>
      <c r="D13034" s="3" t="s">
        <v>20</v>
      </c>
      <c r="E13034" s="3"/>
      <c r="F13034" s="3"/>
      <c r="G13034" s="3" t="s">
        <v>40826</v>
      </c>
      <c r="I13034" t="str">
        <f t="shared" si="203"/>
        <v>,(3754,' Francisco Montt Matte','',' 2 2233 8266',')</v>
      </c>
    </row>
    <row r="13035" spans="1:9">
      <c r="A13035" s="3" t="s">
        <v>40844</v>
      </c>
      <c r="B13035" s="3" t="s">
        <v>40821</v>
      </c>
      <c r="C13035" s="3">
        <f>VLOOKUP(B13035,CONSOLIDADO!A$2:E$11786,5,FALSE)</f>
        <v>3754</v>
      </c>
      <c r="D13035" s="3" t="s">
        <v>20</v>
      </c>
      <c r="E13035" s="3"/>
      <c r="F13035" s="3"/>
      <c r="G13035" s="3" t="s">
        <v>40826</v>
      </c>
      <c r="I13035" t="str">
        <f t="shared" si="203"/>
        <v>,(3754,' Omar Morales Carrasco','',' 2 2233 8266',')</v>
      </c>
    </row>
    <row r="13036" spans="1:9">
      <c r="A13036" s="3" t="s">
        <v>40845</v>
      </c>
      <c r="B13036" s="3" t="s">
        <v>40821</v>
      </c>
      <c r="C13036" s="3">
        <f>VLOOKUP(B13036,CONSOLIDADO!A$2:E$11786,5,FALSE)</f>
        <v>3754</v>
      </c>
      <c r="D13036" s="3" t="s">
        <v>20</v>
      </c>
      <c r="E13036" s="3" t="s">
        <v>6837</v>
      </c>
      <c r="F13036" s="3" t="s">
        <v>40846</v>
      </c>
      <c r="G13036" s="3" t="s">
        <v>40824</v>
      </c>
      <c r="I13036" t="str">
        <f t="shared" si="203"/>
        <v>,(3754,' Germán Ovalle Madrid ',' germanovalle@monttcia.cl',' 2 2233 8266    ', Socio')</v>
      </c>
    </row>
    <row r="13037" spans="1:9">
      <c r="A13037" s="3" t="s">
        <v>40847</v>
      </c>
      <c r="B13037" s="3" t="s">
        <v>40821</v>
      </c>
      <c r="C13037" s="3">
        <f>VLOOKUP(B13037,CONSOLIDADO!A$2:E$11786,5,FALSE)</f>
        <v>3754</v>
      </c>
      <c r="D13037" s="3" t="s">
        <v>20</v>
      </c>
      <c r="E13037" s="3" t="s">
        <v>10060</v>
      </c>
      <c r="F13037" s="3" t="s">
        <v>40848</v>
      </c>
      <c r="G13037" s="3" t="s">
        <v>40824</v>
      </c>
      <c r="I13037" t="str">
        <f t="shared" si="203"/>
        <v>,(3754,' María de la Luz Ríos Acevedo ',' mrios@monttcia.cl',' 2 2233 8266    ', Socia')</v>
      </c>
    </row>
    <row r="13038" spans="1:9">
      <c r="A13038" s="3" t="s">
        <v>40849</v>
      </c>
      <c r="B13038" s="3" t="s">
        <v>40821</v>
      </c>
      <c r="C13038" s="3">
        <f>VLOOKUP(B13038,CONSOLIDADO!A$2:E$11786,5,FALSE)</f>
        <v>3754</v>
      </c>
      <c r="D13038" s="3" t="s">
        <v>20</v>
      </c>
      <c r="E13038" s="3"/>
      <c r="F13038" s="3"/>
      <c r="G13038" s="3" t="s">
        <v>40826</v>
      </c>
      <c r="I13038" t="str">
        <f t="shared" si="203"/>
        <v>,(3754,' Victoria Santis Pinilla','',' 2 2233 8266',')</v>
      </c>
    </row>
    <row r="13039" spans="1:9">
      <c r="A13039" s="3" t="s">
        <v>40850</v>
      </c>
      <c r="B13039" s="3" t="s">
        <v>40821</v>
      </c>
      <c r="C13039" s="3">
        <f>VLOOKUP(B13039,CONSOLIDADO!A$2:E$11786,5,FALSE)</f>
        <v>3754</v>
      </c>
      <c r="D13039" s="3" t="s">
        <v>20</v>
      </c>
      <c r="E13039" s="3" t="s">
        <v>10060</v>
      </c>
      <c r="F13039" s="3" t="s">
        <v>40851</v>
      </c>
      <c r="G13039" s="3" t="s">
        <v>40824</v>
      </c>
      <c r="I13039" t="str">
        <f t="shared" si="203"/>
        <v>,(3754,' Adriana Schwetz ',' aschwetz@monttcia.cl',' 2 2233 8266    ', Socia')</v>
      </c>
    </row>
    <row r="13040" spans="1:9">
      <c r="A13040" s="3" t="s">
        <v>40852</v>
      </c>
      <c r="B13040" s="3" t="s">
        <v>40821</v>
      </c>
      <c r="C13040" s="3">
        <f>VLOOKUP(B13040,CONSOLIDADO!A$2:E$11786,5,FALSE)</f>
        <v>3754</v>
      </c>
      <c r="D13040" s="3" t="s">
        <v>20</v>
      </c>
      <c r="E13040" s="3" t="s">
        <v>6837</v>
      </c>
      <c r="F13040" s="3" t="s">
        <v>40853</v>
      </c>
      <c r="G13040" s="3" t="s">
        <v>40824</v>
      </c>
      <c r="I13040" t="str">
        <f t="shared" si="203"/>
        <v>,(3754,' Germán Segura Valenzuela ',' gsegura@monttcia.cl',' 2 2233 8266    ', Socio')</v>
      </c>
    </row>
    <row r="13041" spans="1:9">
      <c r="A13041" s="3" t="s">
        <v>40854</v>
      </c>
      <c r="B13041" s="3" t="s">
        <v>40821</v>
      </c>
      <c r="C13041" s="3">
        <f>VLOOKUP(B13041,CONSOLIDADO!A$2:E$11786,5,FALSE)</f>
        <v>3754</v>
      </c>
      <c r="D13041" s="3" t="s">
        <v>20</v>
      </c>
      <c r="E13041" s="3" t="s">
        <v>6837</v>
      </c>
      <c r="F13041" s="3" t="s">
        <v>40855</v>
      </c>
      <c r="G13041" s="3" t="s">
        <v>40824</v>
      </c>
      <c r="I13041" t="str">
        <f t="shared" si="203"/>
        <v>,(3754,' Rodrigo Venegas Montenegro ',' rvenegas@monttcia.cl',' 2 2233 8266    ', Socio')</v>
      </c>
    </row>
    <row r="13042" spans="1:9">
      <c r="A13042" s="3" t="s">
        <v>40856</v>
      </c>
      <c r="B13042" s="3" t="s">
        <v>40821</v>
      </c>
      <c r="C13042" s="3">
        <f>VLOOKUP(B13042,CONSOLIDADO!A$2:E$11786,5,FALSE)</f>
        <v>3754</v>
      </c>
      <c r="D13042" s="3" t="s">
        <v>20</v>
      </c>
      <c r="E13042" s="3" t="s">
        <v>6837</v>
      </c>
      <c r="F13042" s="3" t="s">
        <v>40857</v>
      </c>
      <c r="G13042" s="3" t="s">
        <v>40858</v>
      </c>
      <c r="I13042" t="str">
        <f t="shared" si="203"/>
        <v>,(3754,' Cristian Solís Portales ',' cristian.solis@monttgroup.com',' 2 2544 6800    ', Socio')</v>
      </c>
    </row>
    <row r="13043" spans="1:9">
      <c r="A13043" s="3" t="s">
        <v>40859</v>
      </c>
      <c r="B13043" s="3" t="s">
        <v>40821</v>
      </c>
      <c r="C13043" s="3">
        <f>VLOOKUP(B13043,CONSOLIDADO!A$2:E$11786,5,FALSE)</f>
        <v>3754</v>
      </c>
      <c r="D13043" s="3" t="s">
        <v>20</v>
      </c>
      <c r="E13043" s="3" t="s">
        <v>10060</v>
      </c>
      <c r="F13043" s="3" t="s">
        <v>40860</v>
      </c>
      <c r="G13043" s="3" t="s">
        <v>40858</v>
      </c>
      <c r="I13043" t="str">
        <f t="shared" si="203"/>
        <v>,(3754,' Irene Reyes F. ',' irene.reyes@monttgroup.com',' 2 2544 6800    ', Socia')</v>
      </c>
    </row>
    <row r="13044" spans="1:9">
      <c r="A13044" s="3" t="s">
        <v>40861</v>
      </c>
      <c r="B13044" s="3" t="s">
        <v>40821</v>
      </c>
      <c r="C13044" s="3">
        <f>VLOOKUP(B13044,CONSOLIDADO!A$2:E$11786,5,FALSE)</f>
        <v>3754</v>
      </c>
      <c r="D13044" s="3" t="s">
        <v>20</v>
      </c>
      <c r="E13044" s="3" t="s">
        <v>9638</v>
      </c>
      <c r="F13044" s="3" t="s">
        <v>40862</v>
      </c>
      <c r="G13044" s="3" t="s">
        <v>40831</v>
      </c>
      <c r="I13044" t="str">
        <f t="shared" si="203"/>
        <v>,(3754,' Félix Garcés Sepúlveda ',' fgarces@monttcia.cl',' 2 2688 5037    ', Abogado')</v>
      </c>
    </row>
    <row r="13045" spans="1:9">
      <c r="A13045" s="3" t="s">
        <v>40863</v>
      </c>
      <c r="B13045" s="3" t="s">
        <v>40821</v>
      </c>
      <c r="C13045" s="3">
        <f>VLOOKUP(B13045,CONSOLIDADO!A$2:E$11786,5,FALSE)</f>
        <v>3754</v>
      </c>
      <c r="D13045" s="3" t="s">
        <v>20</v>
      </c>
      <c r="E13045" s="3" t="s">
        <v>9638</v>
      </c>
      <c r="F13045" s="3" t="s">
        <v>40864</v>
      </c>
      <c r="G13045" s="3" t="s">
        <v>40865</v>
      </c>
      <c r="I13045" t="str">
        <f t="shared" si="203"/>
        <v>,(3754,' Guillermo Fuentes Acuña ',' gfuentes@monttcia.cl',' 65 226 3760    ', Abogado')</v>
      </c>
    </row>
    <row r="13046" spans="1:9">
      <c r="A13046" s="3" t="s">
        <v>40866</v>
      </c>
      <c r="B13046" s="3" t="s">
        <v>40821</v>
      </c>
      <c r="C13046" s="3">
        <f>VLOOKUP(B13046,CONSOLIDADO!A$2:E$11786,5,FALSE)</f>
        <v>3754</v>
      </c>
      <c r="D13046" s="3" t="s">
        <v>20</v>
      </c>
      <c r="E13046" s="3"/>
      <c r="F13046" s="3"/>
      <c r="G13046" s="3" t="s">
        <v>40867</v>
      </c>
      <c r="I13046" t="str">
        <f t="shared" si="203"/>
        <v>,(3754,' Santiago Montt Vicuña','',' 2 2223 8266',')</v>
      </c>
    </row>
    <row r="13047" spans="1:9">
      <c r="A13047" s="3" t="s">
        <v>40868</v>
      </c>
      <c r="B13047" s="3" t="s">
        <v>40821</v>
      </c>
      <c r="C13047" s="3">
        <f>VLOOKUP(B13047,CONSOLIDADO!A$2:E$11786,5,FALSE)</f>
        <v>3754</v>
      </c>
      <c r="D13047" s="3" t="s">
        <v>20</v>
      </c>
      <c r="E13047" s="3" t="s">
        <v>12223</v>
      </c>
      <c r="F13047" s="3" t="s">
        <v>40869</v>
      </c>
      <c r="G13047" s="3" t="s">
        <v>40870</v>
      </c>
      <c r="I13047" t="str">
        <f t="shared" si="203"/>
        <v>,(3754,' Rosa Concha Pérez ',' rosa.concha@monttgroup.com',' 2 2223 8266    ', Abogada')</v>
      </c>
    </row>
    <row r="13048" spans="1:9">
      <c r="A13048" s="3" t="s">
        <v>40871</v>
      </c>
      <c r="B13048" s="3" t="s">
        <v>40821</v>
      </c>
      <c r="C13048" s="3">
        <f>VLOOKUP(B13048,CONSOLIDADO!A$2:E$11786,5,FALSE)</f>
        <v>3754</v>
      </c>
      <c r="D13048" s="3" t="s">
        <v>20</v>
      </c>
      <c r="E13048" s="3" t="s">
        <v>9638</v>
      </c>
      <c r="F13048" s="3" t="s">
        <v>40872</v>
      </c>
      <c r="G13048" s="3" t="s">
        <v>40870</v>
      </c>
      <c r="I13048" t="str">
        <f t="shared" si="203"/>
        <v>,(3754,' Arturo Arriagada Silva ',' arturo.arriagada@monttgroup.com',' 2 2223 8266    ', Abogado')</v>
      </c>
    </row>
    <row r="13049" spans="1:9">
      <c r="A13049" s="3" t="s">
        <v>40873</v>
      </c>
      <c r="B13049" s="3" t="s">
        <v>40821</v>
      </c>
      <c r="C13049" s="3">
        <f>VLOOKUP(B13049,CONSOLIDADO!A$2:E$11786,5,FALSE)</f>
        <v>3754</v>
      </c>
      <c r="D13049" s="3" t="s">
        <v>20</v>
      </c>
      <c r="E13049" s="3" t="s">
        <v>9638</v>
      </c>
      <c r="F13049" s="3" t="s">
        <v>40874</v>
      </c>
      <c r="G13049" s="3" t="s">
        <v>40831</v>
      </c>
      <c r="I13049" t="str">
        <f t="shared" si="203"/>
        <v>,(3754,' Rodrigo Cartes Pino ',' rodrigo.cartes@monttgroup.com',' 2 2688 5037    ', Abogado')</v>
      </c>
    </row>
    <row r="13050" spans="1:9">
      <c r="A13050" s="3" t="s">
        <v>40875</v>
      </c>
      <c r="B13050" s="3" t="s">
        <v>40821</v>
      </c>
      <c r="C13050" s="3">
        <f>VLOOKUP(B13050,CONSOLIDADO!A$2:E$11786,5,FALSE)</f>
        <v>3754</v>
      </c>
      <c r="D13050" s="3" t="s">
        <v>20</v>
      </c>
      <c r="E13050" s="3"/>
      <c r="F13050" s="3"/>
      <c r="G13050" s="3" t="s">
        <v>40826</v>
      </c>
      <c r="I13050" t="str">
        <f t="shared" si="203"/>
        <v>,(3754,' Lily Guzmán Fuenzalida','',' 2 2233 8266',')</v>
      </c>
    </row>
    <row r="13051" spans="1:9">
      <c r="A13051" s="3" t="s">
        <v>40876</v>
      </c>
      <c r="B13051" s="3" t="s">
        <v>40821</v>
      </c>
      <c r="C13051" s="3">
        <f>VLOOKUP(B13051,CONSOLIDADO!A$2:E$11786,5,FALSE)</f>
        <v>3754</v>
      </c>
      <c r="D13051" s="3" t="s">
        <v>20</v>
      </c>
      <c r="E13051" s="3" t="s">
        <v>9638</v>
      </c>
      <c r="F13051" s="3" t="s">
        <v>40877</v>
      </c>
      <c r="G13051" s="3" t="s">
        <v>40824</v>
      </c>
      <c r="I13051" t="str">
        <f t="shared" si="203"/>
        <v>,(3754,' Faxon Garretón Edwards ',' fgarreton@monttcia.cl',' 2 2233 8266    ', Abogado')</v>
      </c>
    </row>
    <row r="13052" spans="1:9">
      <c r="A13052" s="3" t="s">
        <v>40878</v>
      </c>
      <c r="B13052" s="3" t="s">
        <v>40821</v>
      </c>
      <c r="C13052" s="3">
        <f>VLOOKUP(B13052,CONSOLIDADO!A$2:E$11786,5,FALSE)</f>
        <v>3754</v>
      </c>
      <c r="D13052" s="3" t="s">
        <v>20</v>
      </c>
      <c r="E13052" s="3"/>
      <c r="F13052" s="3"/>
      <c r="G13052" s="3" t="s">
        <v>40826</v>
      </c>
      <c r="I13052" t="str">
        <f t="shared" si="203"/>
        <v>,(3754,' Daniel Ibáñez Gandolfo','',' 2 2233 8266',')</v>
      </c>
    </row>
    <row r="13053" spans="1:9">
      <c r="A13053" s="3" t="s">
        <v>40879</v>
      </c>
      <c r="B13053" s="3" t="s">
        <v>40821</v>
      </c>
      <c r="C13053" s="3">
        <f>VLOOKUP(B13053,CONSOLIDADO!A$2:E$11786,5,FALSE)</f>
        <v>3754</v>
      </c>
      <c r="D13053" s="3" t="s">
        <v>20</v>
      </c>
      <c r="E13053" s="3" t="s">
        <v>9638</v>
      </c>
      <c r="F13053" s="3" t="s">
        <v>40880</v>
      </c>
      <c r="G13053" s="3" t="s">
        <v>40824</v>
      </c>
      <c r="I13053" t="str">
        <f t="shared" si="203"/>
        <v>,(3754,' Felipe Egaña Bacarreza ',' fegana@monttcia.cl',' 2 2233 8266    ', Abogado')</v>
      </c>
    </row>
    <row r="13054" spans="1:9">
      <c r="A13054" s="3" t="s">
        <v>40881</v>
      </c>
      <c r="B13054" s="3" t="s">
        <v>40821</v>
      </c>
      <c r="C13054" s="3">
        <f>VLOOKUP(B13054,CONSOLIDADO!A$2:E$11786,5,FALSE)</f>
        <v>3754</v>
      </c>
      <c r="D13054" s="3" t="s">
        <v>20</v>
      </c>
      <c r="E13054" s="3" t="s">
        <v>12223</v>
      </c>
      <c r="F13054" s="3" t="s">
        <v>40882</v>
      </c>
      <c r="G13054" s="3" t="s">
        <v>40831</v>
      </c>
      <c r="I13054" t="str">
        <f t="shared" si="203"/>
        <v>,(3754,' Marcela Quiroga Cárdenas ',' marcela.quiroga@monttgroup.com',' 2 2688 5037    ', Abogada')</v>
      </c>
    </row>
    <row r="13055" spans="1:9">
      <c r="A13055" s="3" t="s">
        <v>40883</v>
      </c>
      <c r="B13055" s="3" t="s">
        <v>40821</v>
      </c>
      <c r="C13055" s="3">
        <f>VLOOKUP(B13055,CONSOLIDADO!A$2:E$11786,5,FALSE)</f>
        <v>3754</v>
      </c>
      <c r="D13055" s="3" t="s">
        <v>20</v>
      </c>
      <c r="E13055" s="3" t="s">
        <v>12223</v>
      </c>
      <c r="F13055" s="3" t="s">
        <v>40884</v>
      </c>
      <c r="G13055" s="3" t="s">
        <v>40858</v>
      </c>
      <c r="I13055" t="str">
        <f t="shared" si="203"/>
        <v>,(3754,' Ana Quintanilla Espinoza ',' ana.quintanilla@monttgroup.com',' 2 2544 6800    ', Abogada')</v>
      </c>
    </row>
    <row r="13056" spans="1:9">
      <c r="A13056" s="3" t="s">
        <v>40885</v>
      </c>
      <c r="B13056" s="3" t="s">
        <v>40821</v>
      </c>
      <c r="C13056" s="3">
        <f>VLOOKUP(B13056,CONSOLIDADO!A$2:E$11786,5,FALSE)</f>
        <v>3754</v>
      </c>
      <c r="D13056" s="3" t="s">
        <v>20</v>
      </c>
      <c r="E13056" s="3" t="s">
        <v>9638</v>
      </c>
      <c r="F13056" s="3" t="s">
        <v>40886</v>
      </c>
      <c r="G13056" s="3" t="s">
        <v>40858</v>
      </c>
      <c r="I13056" t="str">
        <f t="shared" si="203"/>
        <v>,(3754,' Iván Alamilla ',' ialamilla@monttcia.cl',' 2 2544 6800    ', Abogado')</v>
      </c>
    </row>
    <row r="13057" spans="1:9">
      <c r="A13057" s="3" t="s">
        <v>40887</v>
      </c>
      <c r="B13057" s="3" t="s">
        <v>40821</v>
      </c>
      <c r="C13057" s="3">
        <f>VLOOKUP(B13057,CONSOLIDADO!A$2:E$11786,5,FALSE)</f>
        <v>3754</v>
      </c>
      <c r="D13057" s="3" t="s">
        <v>20</v>
      </c>
      <c r="E13057" s="3" t="s">
        <v>9638</v>
      </c>
      <c r="F13057" s="3" t="s">
        <v>40888</v>
      </c>
      <c r="G13057" s="3" t="s">
        <v>40858</v>
      </c>
      <c r="I13057" t="str">
        <f t="shared" si="203"/>
        <v>,(3754,' Mauricio Sepúlveda Rojas ',' mauricio.sepulveda@monttgroup.com',' 2 2544 6800    ', Abogado')</v>
      </c>
    </row>
    <row r="13058" spans="1:9">
      <c r="A13058" s="3" t="s">
        <v>40889</v>
      </c>
      <c r="B13058" s="3" t="s">
        <v>40821</v>
      </c>
      <c r="C13058" s="3">
        <f>VLOOKUP(B13058,CONSOLIDADO!A$2:E$11786,5,FALSE)</f>
        <v>3754</v>
      </c>
      <c r="D13058" s="3" t="s">
        <v>20</v>
      </c>
      <c r="E13058" s="3" t="s">
        <v>12223</v>
      </c>
      <c r="F13058" s="3" t="s">
        <v>40890</v>
      </c>
      <c r="G13058" s="3" t="s">
        <v>40858</v>
      </c>
      <c r="I13058" t="str">
        <f t="shared" si="203"/>
        <v>,(3754,' Ana María Quezada Ortega ',' anamaria.quezada@monttgroup.com',' 2 2544 6800    ', Abogada')</v>
      </c>
    </row>
    <row r="13059" spans="1:9">
      <c r="A13059" s="3" t="s">
        <v>40891</v>
      </c>
      <c r="B13059" s="3" t="s">
        <v>40821</v>
      </c>
      <c r="C13059" s="3">
        <f>VLOOKUP(B13059,CONSOLIDADO!A$2:E$11786,5,FALSE)</f>
        <v>3754</v>
      </c>
      <c r="D13059" s="3" t="s">
        <v>20</v>
      </c>
      <c r="E13059" s="3" t="s">
        <v>9638</v>
      </c>
      <c r="F13059" s="3" t="s">
        <v>40892</v>
      </c>
      <c r="G13059" s="3" t="s">
        <v>40858</v>
      </c>
      <c r="I13059" t="str">
        <f t="shared" ref="I13059:I13122" si="204">CONCATENATE(",(",C13059,",'",A13059,"','",F13059,"','",G13059,"',",E13059,"')")</f>
        <v>,(3754,' Felipe Salas Calderón ',' felipe.salas@monttgroup.com',' 2 2544 6800    ', Abogado')</v>
      </c>
    </row>
    <row r="13060" spans="1:9">
      <c r="A13060" s="3" t="s">
        <v>40893</v>
      </c>
      <c r="B13060" s="3" t="s">
        <v>40821</v>
      </c>
      <c r="C13060" s="3">
        <f>VLOOKUP(B13060,CONSOLIDADO!A$2:E$11786,5,FALSE)</f>
        <v>3754</v>
      </c>
      <c r="D13060" s="3" t="s">
        <v>20</v>
      </c>
      <c r="E13060" s="3" t="s">
        <v>9638</v>
      </c>
      <c r="F13060" s="3" t="s">
        <v>40894</v>
      </c>
      <c r="G13060" s="3" t="s">
        <v>40858</v>
      </c>
      <c r="I13060" t="str">
        <f t="shared" si="204"/>
        <v>,(3754,' José Morillo ',' jose.morillo@monttgroup.com',' 2 2544 6800    ', Abogado')</v>
      </c>
    </row>
    <row r="13061" spans="1:9">
      <c r="A13061" s="3" t="s">
        <v>40895</v>
      </c>
      <c r="B13061" s="3" t="s">
        <v>40821</v>
      </c>
      <c r="C13061" s="3">
        <f>VLOOKUP(B13061,CONSOLIDADO!A$2:E$11786,5,FALSE)</f>
        <v>3754</v>
      </c>
      <c r="D13061" s="3" t="s">
        <v>20</v>
      </c>
      <c r="E13061" s="3" t="s">
        <v>12223</v>
      </c>
      <c r="F13061" s="3" t="s">
        <v>40896</v>
      </c>
      <c r="G13061" s="3" t="s">
        <v>40858</v>
      </c>
      <c r="I13061" t="str">
        <f t="shared" si="204"/>
        <v>,(3754,' Nathalia V. Heleno ',' nathalia.heleno@monttgroup.com',' 2 2544 6800    ', Abogada')</v>
      </c>
    </row>
    <row r="13062" spans="1:9">
      <c r="A13062" s="3" t="s">
        <v>40897</v>
      </c>
      <c r="B13062" s="3" t="s">
        <v>40821</v>
      </c>
      <c r="C13062" s="3">
        <f>VLOOKUP(B13062,CONSOLIDADO!A$2:E$11786,5,FALSE)</f>
        <v>3754</v>
      </c>
      <c r="D13062" s="3" t="s">
        <v>20</v>
      </c>
      <c r="E13062" s="3" t="s">
        <v>40898</v>
      </c>
      <c r="F13062" s="3" t="s">
        <v>40899</v>
      </c>
      <c r="G13062" s="3" t="s">
        <v>40858</v>
      </c>
      <c r="I13062" t="str">
        <f t="shared" si="204"/>
        <v>,(3754,' Lorena Ugalde Pérez ',' lorena.ugalde@monttgroup.com',' 2 2544 6800    ', Constructora Civil')</v>
      </c>
    </row>
    <row r="13063" spans="1:9">
      <c r="A13063" s="3" t="s">
        <v>40900</v>
      </c>
      <c r="B13063" s="3" t="s">
        <v>40821</v>
      </c>
      <c r="C13063" s="3">
        <f>VLOOKUP(B13063,CONSOLIDADO!A$2:E$11786,5,FALSE)</f>
        <v>3754</v>
      </c>
      <c r="D13063" s="3" t="s">
        <v>20</v>
      </c>
      <c r="E13063" s="3" t="s">
        <v>40901</v>
      </c>
      <c r="F13063" s="3" t="s">
        <v>40902</v>
      </c>
      <c r="G13063" s="3" t="s">
        <v>40858</v>
      </c>
      <c r="I13063" t="str">
        <f t="shared" si="204"/>
        <v>,(3754,' Francisco Andaur Aravena ',' francisco.andaur@monttgroup.com',' 2 2544 6800    ', Programador')</v>
      </c>
    </row>
    <row r="13064" spans="1:9">
      <c r="A13064" s="3" t="s">
        <v>40905</v>
      </c>
      <c r="B13064" s="3" t="s">
        <v>40903</v>
      </c>
      <c r="C13064" s="3">
        <f>VLOOKUP(B13064,CONSOLIDADO!A$2:E$11786,5,FALSE)</f>
        <v>3755</v>
      </c>
      <c r="D13064" s="3" t="s">
        <v>40904</v>
      </c>
      <c r="E13064" s="3"/>
      <c r="F13064" s="3"/>
      <c r="G13064" s="3" t="s">
        <v>40906</v>
      </c>
      <c r="I13064" t="str">
        <f t="shared" si="204"/>
        <v>,(3755,' Fernando Morandi Barbano','',' 2 2552 8331',')</v>
      </c>
    </row>
    <row r="13065" spans="1:9">
      <c r="A13065" s="3" t="s">
        <v>40909</v>
      </c>
      <c r="B13065" s="3" t="s">
        <v>40907</v>
      </c>
      <c r="C13065" s="3">
        <f>VLOOKUP(B13065,CONSOLIDADO!A$2:E$11786,5,FALSE)</f>
        <v>3756</v>
      </c>
      <c r="D13065" s="3" t="s">
        <v>40908</v>
      </c>
      <c r="E13065" s="3"/>
      <c r="F13065" s="3"/>
      <c r="G13065" s="3" t="s">
        <v>40910</v>
      </c>
      <c r="I13065" t="str">
        <f t="shared" si="204"/>
        <v>,(3756,' Tatiana Malfanti Vidal','',' 2 2757 9300',')</v>
      </c>
    </row>
    <row r="13066" spans="1:9">
      <c r="A13066" s="3" t="s">
        <v>40911</v>
      </c>
      <c r="B13066" s="3" t="s">
        <v>40907</v>
      </c>
      <c r="C13066" s="3">
        <f>VLOOKUP(B13066,CONSOLIDADO!A$2:E$11786,5,FALSE)</f>
        <v>3756</v>
      </c>
      <c r="D13066" s="3" t="s">
        <v>40908</v>
      </c>
      <c r="E13066" s="3" t="s">
        <v>6905</v>
      </c>
      <c r="F13066" s="3" t="s">
        <v>40912</v>
      </c>
      <c r="G13066" s="3" t="s">
        <v>40913</v>
      </c>
      <c r="I13066" t="str">
        <f t="shared" si="204"/>
        <v>,(3756,' Jorge Navarro Gallardo ',' jnavarro@morgan.cl',' 2 2757 9300    ', Gerente Comercial')</v>
      </c>
    </row>
    <row r="13067" spans="1:9">
      <c r="A13067" s="3" t="s">
        <v>40914</v>
      </c>
      <c r="B13067" s="3" t="s">
        <v>40907</v>
      </c>
      <c r="C13067" s="3">
        <f>VLOOKUP(B13067,CONSOLIDADO!A$2:E$11786,5,FALSE)</f>
        <v>3756</v>
      </c>
      <c r="D13067" s="3" t="s">
        <v>40908</v>
      </c>
      <c r="E13067" s="3" t="s">
        <v>6765</v>
      </c>
      <c r="F13067" s="3" t="s">
        <v>40915</v>
      </c>
      <c r="G13067" s="3" t="s">
        <v>40913</v>
      </c>
      <c r="I13067" t="str">
        <f t="shared" si="204"/>
        <v>,(3756,' Marcos Ramírez Rodríguez ',' mramirez@morgan.cl',' 2 2757 9300    ', Gerente de Operaciones')</v>
      </c>
    </row>
    <row r="13068" spans="1:9">
      <c r="A13068" s="3" t="s">
        <v>40918</v>
      </c>
      <c r="B13068" s="3" t="s">
        <v>40916</v>
      </c>
      <c r="C13068" s="3">
        <f>VLOOKUP(B13068,CONSOLIDADO!A$2:E$11786,5,FALSE)</f>
        <v>3757</v>
      </c>
      <c r="D13068" s="3" t="s">
        <v>40917</v>
      </c>
      <c r="E13068" s="3"/>
      <c r="F13068" s="3"/>
      <c r="G13068" s="3" t="s">
        <v>40919</v>
      </c>
      <c r="I13068" t="str">
        <f t="shared" si="204"/>
        <v>,(3757,' Matías Menzel Arenas','',' 55 236 7402',')</v>
      </c>
    </row>
    <row r="13069" spans="1:9">
      <c r="A13069" s="3" t="s">
        <v>40920</v>
      </c>
      <c r="B13069" s="3" t="s">
        <v>40916</v>
      </c>
      <c r="C13069" s="3">
        <f>VLOOKUP(B13069,CONSOLIDADO!A$2:E$11786,5,FALSE)</f>
        <v>3757</v>
      </c>
      <c r="D13069" s="3" t="s">
        <v>40917</v>
      </c>
      <c r="E13069" s="3"/>
      <c r="F13069" s="3"/>
      <c r="G13069" s="3" t="s">
        <v>40921</v>
      </c>
      <c r="I13069" t="str">
        <f t="shared" si="204"/>
        <v>,(3757,' Carlos Sáez Ríos','',' 55 236 7423',')</v>
      </c>
    </row>
    <row r="13070" spans="1:9">
      <c r="A13070" s="3" t="s">
        <v>40924</v>
      </c>
      <c r="B13070" s="3" t="s">
        <v>40922</v>
      </c>
      <c r="C13070" s="3">
        <f>VLOOKUP(B13070,CONSOLIDADO!A$2:E$11786,5,FALSE)</f>
        <v>3758</v>
      </c>
      <c r="D13070" s="3" t="s">
        <v>40923</v>
      </c>
      <c r="E13070" s="3" t="s">
        <v>6739</v>
      </c>
      <c r="F13070" s="3"/>
      <c r="G13070" s="3" t="s">
        <v>40925</v>
      </c>
      <c r="I13070" t="str">
        <f t="shared" si="204"/>
        <v>,(3758,' Felipe Del Río Rodríguez ','',' 2 2731 7600    ', Gerente General')</v>
      </c>
    </row>
    <row r="13071" spans="1:9">
      <c r="A13071" s="3" t="s">
        <v>40926</v>
      </c>
      <c r="B13071" s="3" t="s">
        <v>40922</v>
      </c>
      <c r="C13071" s="3">
        <f>VLOOKUP(B13071,CONSOLIDADO!A$2:E$11786,5,FALSE)</f>
        <v>3758</v>
      </c>
      <c r="D13071" s="3" t="s">
        <v>40923</v>
      </c>
      <c r="E13071" s="3" t="s">
        <v>40927</v>
      </c>
      <c r="F13071" s="3"/>
      <c r="G13071" s="3" t="s">
        <v>40925</v>
      </c>
      <c r="I13071" t="str">
        <f t="shared" si="204"/>
        <v>,(3758,' Jorge Nicolau ','',' 2 2731 7600    ', Gerente Comercial - Retail')</v>
      </c>
    </row>
    <row r="13072" spans="1:9">
      <c r="A13072" s="3" t="s">
        <v>40928</v>
      </c>
      <c r="B13072" s="3" t="s">
        <v>40922</v>
      </c>
      <c r="C13072" s="3">
        <f>VLOOKUP(B13072,CONSOLIDADO!A$2:E$11786,5,FALSE)</f>
        <v>3758</v>
      </c>
      <c r="D13072" s="3" t="s">
        <v>40923</v>
      </c>
      <c r="E13072" s="3" t="s">
        <v>40929</v>
      </c>
      <c r="F13072" s="3"/>
      <c r="G13072" s="3" t="s">
        <v>40925</v>
      </c>
      <c r="I13072" t="str">
        <f t="shared" si="204"/>
        <v>,(3758,' Alvaro Larenas ','',' 2 2731 7600    ', Gerente Comercial - Proyectos')</v>
      </c>
    </row>
    <row r="13073" spans="1:9">
      <c r="A13073" s="3" t="s">
        <v>40930</v>
      </c>
      <c r="B13073" s="3" t="s">
        <v>40922</v>
      </c>
      <c r="C13073" s="3">
        <f>VLOOKUP(B13073,CONSOLIDADO!A$2:E$11786,5,FALSE)</f>
        <v>3758</v>
      </c>
      <c r="D13073" s="3" t="s">
        <v>40923</v>
      </c>
      <c r="E13073" s="3" t="s">
        <v>40931</v>
      </c>
      <c r="F13073" s="3"/>
      <c r="G13073" s="3" t="s">
        <v>40925</v>
      </c>
      <c r="I13073" t="str">
        <f t="shared" si="204"/>
        <v>,(3758,' Kenneth Crozier ','',' 2 2731 7600    ', Gerente Marketing &amp; Desarrollo')</v>
      </c>
    </row>
    <row r="13074" spans="1:9">
      <c r="A13074" s="3" t="s">
        <v>40934</v>
      </c>
      <c r="B13074" s="3" t="s">
        <v>40932</v>
      </c>
      <c r="C13074" s="3">
        <f>VLOOKUP(B13074,CONSOLIDADO!A$2:E$11786,5,FALSE)</f>
        <v>3759</v>
      </c>
      <c r="D13074" s="3" t="s">
        <v>40933</v>
      </c>
      <c r="E13074" s="3"/>
      <c r="F13074" s="3"/>
      <c r="G13074" s="3" t="s">
        <v>40935</v>
      </c>
      <c r="I13074" t="str">
        <f t="shared" si="204"/>
        <v>,(3759,' Franco Besomi Tomas','',' 2 2757 7917',')</v>
      </c>
    </row>
    <row r="13075" spans="1:9">
      <c r="A13075" s="3" t="s">
        <v>40936</v>
      </c>
      <c r="B13075" s="3" t="s">
        <v>40932</v>
      </c>
      <c r="C13075" s="3">
        <f>VLOOKUP(B13075,CONSOLIDADO!A$2:E$11786,5,FALSE)</f>
        <v>3759</v>
      </c>
      <c r="D13075" s="3" t="s">
        <v>40933</v>
      </c>
      <c r="E13075" s="3" t="s">
        <v>40937</v>
      </c>
      <c r="F13075" s="3" t="s">
        <v>40938</v>
      </c>
      <c r="G13075" s="3" t="s">
        <v>40939</v>
      </c>
      <c r="I13075" t="str">
        <f t="shared" si="204"/>
        <v>,(3759,' Gardy Niklitschek Spinger ',' gardyn@motonautica.cl',' 65 277 2053    ', Encargado de Sucursal Puerto Montt')</v>
      </c>
    </row>
    <row r="13076" spans="1:9">
      <c r="A13076" s="3" t="s">
        <v>40941</v>
      </c>
      <c r="B13076" s="3" t="s">
        <v>40940</v>
      </c>
      <c r="C13076" s="3">
        <f>VLOOKUP(B13076,CONSOLIDADO!A$2:E$11786,5,FALSE)</f>
        <v>3760</v>
      </c>
      <c r="D13076" s="3" t="s">
        <v>754</v>
      </c>
      <c r="E13076" s="3" t="s">
        <v>6739</v>
      </c>
      <c r="F13076" s="3" t="s">
        <v>40942</v>
      </c>
      <c r="G13076" s="3" t="s">
        <v>40943</v>
      </c>
      <c r="I13076" t="str">
        <f t="shared" si="204"/>
        <v>,(3760,' José Manuel Guzmán Lavín ',' jmguzman@motorman.cl',' 2 2435 6666    ', Gerente General')</v>
      </c>
    </row>
    <row r="13077" spans="1:9">
      <c r="A13077" s="3" t="s">
        <v>40945</v>
      </c>
      <c r="B13077" s="3" t="s">
        <v>40944</v>
      </c>
      <c r="C13077" s="3">
        <f>VLOOKUP(B13077,CONSOLIDADO!A$2:E$11786,5,FALSE)</f>
        <v>3761</v>
      </c>
      <c r="D13077" s="3" t="s">
        <v>6489</v>
      </c>
      <c r="E13077" s="3" t="s">
        <v>6739</v>
      </c>
      <c r="F13077" s="3"/>
      <c r="G13077" s="3" t="s">
        <v>35258</v>
      </c>
      <c r="I13077" t="str">
        <f t="shared" si="204"/>
        <v>,(3761,' Alberto Valdivieso Vaillant ','',' 2 2240 6300    ', Gerente General')</v>
      </c>
    </row>
    <row r="13078" spans="1:9">
      <c r="A13078" s="3" t="s">
        <v>40948</v>
      </c>
      <c r="B13078" s="3" t="s">
        <v>40946</v>
      </c>
      <c r="C13078" s="3">
        <f>VLOOKUP(B13078,CONSOLIDADO!A$2:E$11786,5,FALSE)</f>
        <v>3762</v>
      </c>
      <c r="D13078" s="3" t="s">
        <v>40947</v>
      </c>
      <c r="E13078" s="3"/>
      <c r="F13078" s="3"/>
      <c r="G13078" s="3" t="s">
        <v>40949</v>
      </c>
      <c r="I13078" t="str">
        <f t="shared" si="204"/>
        <v>,(3762,' Jorge Ergas Heymann','',' 2 2754 9000',')</v>
      </c>
    </row>
    <row r="13079" spans="1:9">
      <c r="A13079" s="3" t="s">
        <v>40950</v>
      </c>
      <c r="B13079" s="3" t="s">
        <v>40946</v>
      </c>
      <c r="C13079" s="3">
        <f>VLOOKUP(B13079,CONSOLIDADO!A$2:E$11786,5,FALSE)</f>
        <v>3762</v>
      </c>
      <c r="D13079" s="3" t="s">
        <v>40947</v>
      </c>
      <c r="E13079" s="3"/>
      <c r="F13079" s="3"/>
      <c r="G13079" s="3" t="s">
        <v>40951</v>
      </c>
      <c r="I13079" t="str">
        <f t="shared" si="204"/>
        <v>,(3762,' Manfred Schwerter','',' 2 2797 4600',')</v>
      </c>
    </row>
    <row r="13080" spans="1:9">
      <c r="A13080" s="3" t="s">
        <v>40952</v>
      </c>
      <c r="B13080" s="3" t="s">
        <v>40946</v>
      </c>
      <c r="C13080" s="3">
        <f>VLOOKUP(B13080,CONSOLIDADO!A$2:E$11786,5,FALSE)</f>
        <v>3762</v>
      </c>
      <c r="D13080" s="3" t="s">
        <v>40947</v>
      </c>
      <c r="E13080" s="3" t="s">
        <v>26490</v>
      </c>
      <c r="F13080" s="3"/>
      <c r="G13080" s="3" t="s">
        <v>40953</v>
      </c>
      <c r="I13080" t="str">
        <f t="shared" si="204"/>
        <v>,(3762,' Rubén Méndez ','',' 2 2797 4600    ', Gerente de Marketing y Ventas')</v>
      </c>
    </row>
    <row r="13081" spans="1:9">
      <c r="A13081" s="3" t="s">
        <v>40954</v>
      </c>
      <c r="B13081" s="3" t="s">
        <v>40946</v>
      </c>
      <c r="C13081" s="3">
        <f>VLOOKUP(B13081,CONSOLIDADO!A$2:E$11786,5,FALSE)</f>
        <v>3762</v>
      </c>
      <c r="D13081" s="3" t="s">
        <v>40947</v>
      </c>
      <c r="E13081" s="3" t="s">
        <v>6765</v>
      </c>
      <c r="F13081" s="3"/>
      <c r="G13081" s="3" t="s">
        <v>40953</v>
      </c>
      <c r="I13081" t="str">
        <f t="shared" si="204"/>
        <v>,(3762,' Ricardo Angermeyer ','',' 2 2797 4600    ', Gerente de Operaciones')</v>
      </c>
    </row>
    <row r="13082" spans="1:9">
      <c r="A13082" s="3" t="s">
        <v>40957</v>
      </c>
      <c r="B13082" s="3" t="s">
        <v>40955</v>
      </c>
      <c r="C13082" s="3">
        <f>VLOOKUP(B13082,CONSOLIDADO!A$2:E$11786,5,FALSE)</f>
        <v>3763</v>
      </c>
      <c r="D13082" s="3" t="s">
        <v>40956</v>
      </c>
      <c r="E13082" s="3" t="s">
        <v>6739</v>
      </c>
      <c r="F13082" s="3" t="s">
        <v>40958</v>
      </c>
      <c r="G13082" s="3" t="s">
        <v>40959</v>
      </c>
      <c r="I13082" t="str">
        <f t="shared" si="204"/>
        <v>,(3763,' Andrés Anguita Swinburn ',' aanguita@unisan.cl',' 2 2577 2400    ', Gerente General')</v>
      </c>
    </row>
    <row r="13083" spans="1:9">
      <c r="A13083" s="3" t="s">
        <v>40960</v>
      </c>
      <c r="B13083" s="3" t="s">
        <v>40955</v>
      </c>
      <c r="C13083" s="3">
        <f>VLOOKUP(B13083,CONSOLIDADO!A$2:E$11786,5,FALSE)</f>
        <v>3763</v>
      </c>
      <c r="D13083" s="3" t="s">
        <v>40956</v>
      </c>
      <c r="E13083" s="3"/>
      <c r="F13083" s="3"/>
      <c r="G13083" s="3" t="s">
        <v>40961</v>
      </c>
      <c r="I13083" t="str">
        <f t="shared" si="204"/>
        <v>,(3763,' Maximiliano Cortés Arenas','',' 2 2577 2400',')</v>
      </c>
    </row>
    <row r="13084" spans="1:9">
      <c r="A13084" s="3" t="s">
        <v>40962</v>
      </c>
      <c r="B13084" s="3" t="s">
        <v>40955</v>
      </c>
      <c r="C13084" s="3">
        <f>VLOOKUP(B13084,CONSOLIDADO!A$2:E$11786,5,FALSE)</f>
        <v>3763</v>
      </c>
      <c r="D13084" s="3" t="s">
        <v>40956</v>
      </c>
      <c r="E13084" s="3" t="s">
        <v>6757</v>
      </c>
      <c r="F13084" s="3" t="s">
        <v>40963</v>
      </c>
      <c r="G13084" s="3" t="s">
        <v>40959</v>
      </c>
      <c r="I13084" t="str">
        <f t="shared" si="204"/>
        <v>,(3763,' Francisco Garcés Rivera ',' fgarces@unisan.cl',' 2 2577 2400    ', Gerente de Administración y Finanzas')</v>
      </c>
    </row>
    <row r="13085" spans="1:9">
      <c r="A13085" s="3" t="s">
        <v>40966</v>
      </c>
      <c r="B13085" s="3" t="s">
        <v>40964</v>
      </c>
      <c r="C13085" s="3">
        <f>VLOOKUP(B13085,CONSOLIDADO!A$2:E$11786,5,FALSE)</f>
        <v>3764</v>
      </c>
      <c r="D13085" s="3" t="s">
        <v>40965</v>
      </c>
      <c r="E13085" s="3"/>
      <c r="F13085" s="3"/>
      <c r="G13085" s="3" t="s">
        <v>40967</v>
      </c>
      <c r="I13085" t="str">
        <f t="shared" si="204"/>
        <v>,(3764,' Marco Arraiza Torres','',' 2 2779 4584',')</v>
      </c>
    </row>
    <row r="13086" spans="1:9">
      <c r="A13086" s="3" t="s">
        <v>40969</v>
      </c>
      <c r="B13086" s="3" t="s">
        <v>40968</v>
      </c>
      <c r="C13086" s="3">
        <f>VLOOKUP(B13086,CONSOLIDADO!A$2:E$11786,5,FALSE)</f>
        <v>3765</v>
      </c>
      <c r="D13086" s="3" t="s">
        <v>19433</v>
      </c>
      <c r="E13086" s="3" t="s">
        <v>40970</v>
      </c>
      <c r="F13086" s="3"/>
      <c r="G13086" s="3" t="s">
        <v>40971</v>
      </c>
      <c r="I13086" t="str">
        <f t="shared" si="204"/>
        <v>,(3765,' Roberto Muñoz Laporte ','',' 2 2691 2567    ', Presidente / Gerente General / Representante Legal')</v>
      </c>
    </row>
    <row r="13087" spans="1:9">
      <c r="A13087" s="3" t="s">
        <v>40972</v>
      </c>
      <c r="B13087" s="3" t="s">
        <v>40968</v>
      </c>
      <c r="C13087" s="3">
        <f>VLOOKUP(B13087,CONSOLIDADO!A$2:E$11786,5,FALSE)</f>
        <v>3765</v>
      </c>
      <c r="D13087" s="3" t="s">
        <v>19433</v>
      </c>
      <c r="E13087" s="3" t="s">
        <v>40973</v>
      </c>
      <c r="F13087" s="3" t="s">
        <v>40974</v>
      </c>
      <c r="G13087" s="3" t="s">
        <v>40975</v>
      </c>
      <c r="I13087" t="str">
        <f t="shared" si="204"/>
        <v>,(3765,' Rafael Zamora Sanhueza ',' marcela.vilches@telefonica.com',' 2 2691 3280    ', Dirección de Finanzas y Control de Gestión')</v>
      </c>
    </row>
    <row r="13088" spans="1:9">
      <c r="A13088" s="3" t="s">
        <v>40976</v>
      </c>
      <c r="B13088" s="3" t="s">
        <v>40968</v>
      </c>
      <c r="C13088" s="3">
        <f>VLOOKUP(B13088,CONSOLIDADO!A$2:E$11786,5,FALSE)</f>
        <v>3765</v>
      </c>
      <c r="D13088" s="3" t="s">
        <v>19433</v>
      </c>
      <c r="E13088" s="3" t="s">
        <v>7355</v>
      </c>
      <c r="F13088" s="3"/>
      <c r="G13088" s="3" t="s">
        <v>40977</v>
      </c>
      <c r="I13088" t="str">
        <f t="shared" si="204"/>
        <v>,(3765,' Sergio Pogliaga ','',' 2 2691 3390    ', Director Comercial')</v>
      </c>
    </row>
    <row r="13089" spans="1:9">
      <c r="A13089" s="3" t="s">
        <v>40978</v>
      </c>
      <c r="B13089" s="3" t="s">
        <v>40968</v>
      </c>
      <c r="C13089" s="3">
        <f>VLOOKUP(B13089,CONSOLIDADO!A$2:E$11786,5,FALSE)</f>
        <v>3765</v>
      </c>
      <c r="D13089" s="3" t="s">
        <v>19433</v>
      </c>
      <c r="E13089" s="3" t="s">
        <v>40979</v>
      </c>
      <c r="F13089" s="3"/>
      <c r="G13089" s="3" t="s">
        <v>40971</v>
      </c>
      <c r="I13089" t="str">
        <f t="shared" si="204"/>
        <v>,(3765,' Luis Urzúa Marín ','',' 2 2691 2567    ', Gerente de Operaciones y Clientes Empresas')</v>
      </c>
    </row>
    <row r="13090" spans="1:9">
      <c r="A13090" s="3" t="s">
        <v>40980</v>
      </c>
      <c r="B13090" s="3" t="s">
        <v>40968</v>
      </c>
      <c r="C13090" s="3">
        <f>VLOOKUP(B13090,CONSOLIDADO!A$2:E$11786,5,FALSE)</f>
        <v>3765</v>
      </c>
      <c r="D13090" s="3" t="s">
        <v>19433</v>
      </c>
      <c r="E13090" s="3" t="s">
        <v>40981</v>
      </c>
      <c r="F13090" s="3"/>
      <c r="G13090" s="3" t="s">
        <v>40971</v>
      </c>
      <c r="I13090" t="str">
        <f t="shared" si="204"/>
        <v>,(3765,' Martín Federico ','',' 2 2691 2567    ', Gerente de Marketing y Desarrollo Negocio Empresa')</v>
      </c>
    </row>
    <row r="13091" spans="1:9">
      <c r="A13091" s="3" t="s">
        <v>40982</v>
      </c>
      <c r="B13091" s="3" t="s">
        <v>5410</v>
      </c>
      <c r="C13091" s="3">
        <f>VLOOKUP(B13091,CONSOLIDADO!A$2:E$11786,5,FALSE)</f>
        <v>3766</v>
      </c>
      <c r="D13091" s="3" t="s">
        <v>5408</v>
      </c>
      <c r="E13091" s="3" t="s">
        <v>6739</v>
      </c>
      <c r="F13091" s="3" t="s">
        <v>40983</v>
      </c>
      <c r="G13091" s="3" t="s">
        <v>40984</v>
      </c>
      <c r="I13091" t="str">
        <f t="shared" si="204"/>
        <v>,(3766,' Jaime Andrés Duch León ',' jduch@movitec.cl',' 2 2371 8052    ', Gerente General')</v>
      </c>
    </row>
    <row r="13092" spans="1:9">
      <c r="A13092" s="3" t="s">
        <v>40985</v>
      </c>
      <c r="B13092" s="3" t="s">
        <v>5410</v>
      </c>
      <c r="C13092" s="3">
        <f>VLOOKUP(B13092,CONSOLIDADO!A$2:E$11786,5,FALSE)</f>
        <v>3766</v>
      </c>
      <c r="D13092" s="3" t="s">
        <v>5408</v>
      </c>
      <c r="E13092" s="3" t="s">
        <v>6959</v>
      </c>
      <c r="F13092" s="3" t="s">
        <v>40986</v>
      </c>
      <c r="G13092" s="3" t="s">
        <v>40984</v>
      </c>
      <c r="I13092" t="str">
        <f t="shared" si="204"/>
        <v>,(3766,' Jaime Eduardo Duch Higginson ',' jduchh@movitec.cl',' 2 2371 8052    ', Director Ejecutivo')</v>
      </c>
    </row>
    <row r="13093" spans="1:9">
      <c r="A13093" s="3" t="s">
        <v>40987</v>
      </c>
      <c r="B13093" s="3" t="s">
        <v>5410</v>
      </c>
      <c r="C13093" s="3">
        <f>VLOOKUP(B13093,CONSOLIDADO!A$2:E$11786,5,FALSE)</f>
        <v>3766</v>
      </c>
      <c r="D13093" s="3" t="s">
        <v>5408</v>
      </c>
      <c r="E13093" s="3" t="s">
        <v>6959</v>
      </c>
      <c r="F13093" s="3" t="s">
        <v>40988</v>
      </c>
      <c r="G13093" s="3" t="s">
        <v>40984</v>
      </c>
      <c r="I13093" t="str">
        <f t="shared" si="204"/>
        <v>,(3766,' Luis Sergio Sekul Raquela ',' ssekulr@movitec.cl',' 2 2371 8052    ', Director Ejecutivo')</v>
      </c>
    </row>
    <row r="13094" spans="1:9">
      <c r="A13094" s="3" t="s">
        <v>40989</v>
      </c>
      <c r="B13094" s="3" t="s">
        <v>5410</v>
      </c>
      <c r="C13094" s="3">
        <f>VLOOKUP(B13094,CONSOLIDADO!A$2:E$11786,5,FALSE)</f>
        <v>3766</v>
      </c>
      <c r="D13094" s="3" t="s">
        <v>5408</v>
      </c>
      <c r="E13094" s="3" t="s">
        <v>8912</v>
      </c>
      <c r="F13094" s="3" t="s">
        <v>40990</v>
      </c>
      <c r="G13094" s="3" t="s">
        <v>40984</v>
      </c>
      <c r="I13094" t="str">
        <f t="shared" si="204"/>
        <v>,(3766,' Josip Sekul Camus ',' jsekul@movitec.cl',' 2 2371 8052    ', Gerente de Abastecimiento')</v>
      </c>
    </row>
    <row r="13095" spans="1:9">
      <c r="A13095" s="3" t="s">
        <v>40991</v>
      </c>
      <c r="B13095" s="3" t="s">
        <v>5410</v>
      </c>
      <c r="C13095" s="3">
        <f>VLOOKUP(B13095,CONSOLIDADO!A$2:E$11786,5,FALSE)</f>
        <v>3766</v>
      </c>
      <c r="D13095" s="3" t="s">
        <v>5408</v>
      </c>
      <c r="E13095" s="3" t="s">
        <v>6765</v>
      </c>
      <c r="F13095" s="3" t="s">
        <v>40992</v>
      </c>
      <c r="G13095" s="3" t="s">
        <v>40984</v>
      </c>
      <c r="I13095" t="str">
        <f t="shared" si="204"/>
        <v>,(3766,' Serjan Stevan Sekul Camus ',' ssekul@movitec.cl',' 2 2371 8052    ', Gerente de Operaciones')</v>
      </c>
    </row>
    <row r="13096" spans="1:9">
      <c r="A13096" s="3" t="s">
        <v>40994</v>
      </c>
      <c r="B13096" s="3" t="s">
        <v>40993</v>
      </c>
      <c r="C13096" s="3">
        <f>VLOOKUP(B13096,CONSOLIDADO!A$2:E$11786,5,FALSE)</f>
        <v>3767</v>
      </c>
      <c r="D13096" s="3" t="s">
        <v>5619</v>
      </c>
      <c r="E13096" s="3" t="s">
        <v>6739</v>
      </c>
      <c r="F13096" s="3" t="s">
        <v>40995</v>
      </c>
      <c r="G13096" s="3" t="s">
        <v>40996</v>
      </c>
      <c r="I13096" t="str">
        <f t="shared" si="204"/>
        <v>,(3767,' Gerhard Kalbhenn Behrens ',' gerhard.kalbhenn@pasteleriamozart.com',' 2 2209 1880    ', Gerente General')</v>
      </c>
    </row>
    <row r="13097" spans="1:9">
      <c r="A13097" s="3" t="s">
        <v>40997</v>
      </c>
      <c r="B13097" s="3" t="s">
        <v>40993</v>
      </c>
      <c r="C13097" s="3">
        <f>VLOOKUP(B13097,CONSOLIDADO!A$2:E$11786,5,FALSE)</f>
        <v>3767</v>
      </c>
      <c r="D13097" s="3" t="s">
        <v>5619</v>
      </c>
      <c r="E13097" s="3" t="s">
        <v>6757</v>
      </c>
      <c r="F13097" s="3" t="s">
        <v>40998</v>
      </c>
      <c r="G13097" s="3" t="s">
        <v>40996</v>
      </c>
      <c r="I13097" t="str">
        <f t="shared" si="204"/>
        <v>,(3767,' Andrés Iturriaga Guajardo ',' admin@pasteleriamozart.com',' 2 2209 1880    ', Gerente de Administración y Finanzas')</v>
      </c>
    </row>
    <row r="13098" spans="1:9">
      <c r="A13098" s="3" t="s">
        <v>40999</v>
      </c>
      <c r="B13098" s="3" t="s">
        <v>40993</v>
      </c>
      <c r="C13098" s="3">
        <f>VLOOKUP(B13098,CONSOLIDADO!A$2:E$11786,5,FALSE)</f>
        <v>3767</v>
      </c>
      <c r="D13098" s="3" t="s">
        <v>5619</v>
      </c>
      <c r="E13098" s="3" t="s">
        <v>6765</v>
      </c>
      <c r="F13098" s="3" t="s">
        <v>41000</v>
      </c>
      <c r="G13098" s="3" t="s">
        <v>40996</v>
      </c>
      <c r="I13098" t="str">
        <f t="shared" si="204"/>
        <v>,(3767,' Thomas Kalbhenn Toro ',' thomas@pasteleriamozart.com',' 2 2209 1880    ', Gerente de Operaciones')</v>
      </c>
    </row>
    <row r="13099" spans="1:9">
      <c r="A13099" s="3" t="s">
        <v>14682</v>
      </c>
      <c r="B13099" s="3" t="s">
        <v>41001</v>
      </c>
      <c r="C13099" s="3">
        <f>VLOOKUP(B13099,CONSOLIDADO!A$2:E$11786,5,FALSE)</f>
        <v>3768</v>
      </c>
      <c r="D13099" s="3" t="s">
        <v>5815</v>
      </c>
      <c r="E13099" s="3" t="s">
        <v>6739</v>
      </c>
      <c r="F13099" s="3" t="s">
        <v>41002</v>
      </c>
      <c r="G13099" s="3" t="s">
        <v>41003</v>
      </c>
      <c r="I13099" t="str">
        <f t="shared" si="204"/>
        <v>,(3768,' Bruno Indelli ',' bruno.indelli@merck.com',' 2 2655 8800    ', Gerente General')</v>
      </c>
    </row>
    <row r="13100" spans="1:9">
      <c r="A13100" s="3" t="s">
        <v>41004</v>
      </c>
      <c r="B13100" s="3" t="s">
        <v>41001</v>
      </c>
      <c r="C13100" s="3">
        <f>VLOOKUP(B13100,CONSOLIDADO!A$2:E$11786,5,FALSE)</f>
        <v>3768</v>
      </c>
      <c r="D13100" s="3" t="s">
        <v>5815</v>
      </c>
      <c r="E13100" s="3" t="s">
        <v>41005</v>
      </c>
      <c r="F13100" s="3" t="s">
        <v>41006</v>
      </c>
      <c r="G13100" s="3" t="s">
        <v>41003</v>
      </c>
      <c r="I13100" t="str">
        <f t="shared" si="204"/>
        <v>,(3768,' Sandra Friedman ',' sandra.friedman@merck.com',' 2 2655 8800    ', Director Unidad de Negocio Specialty Care')</v>
      </c>
    </row>
    <row r="13101" spans="1:9">
      <c r="A13101" s="3" t="s">
        <v>41007</v>
      </c>
      <c r="B13101" s="3" t="s">
        <v>41001</v>
      </c>
      <c r="C13101" s="3">
        <f>VLOOKUP(B13101,CONSOLIDADO!A$2:E$11786,5,FALSE)</f>
        <v>3768</v>
      </c>
      <c r="D13101" s="3" t="s">
        <v>5815</v>
      </c>
      <c r="E13101" s="3" t="s">
        <v>41008</v>
      </c>
      <c r="F13101" s="3" t="s">
        <v>41009</v>
      </c>
      <c r="G13101" s="3" t="s">
        <v>41003</v>
      </c>
      <c r="I13101" t="str">
        <f t="shared" si="204"/>
        <v>,(3768,' Patricio Dooner ',' patricio.dooner@merck.com',' 2 2655 8800    ', Director Unidad de Negocio Primary Care')</v>
      </c>
    </row>
    <row r="13102" spans="1:9">
      <c r="A13102" s="3" t="s">
        <v>41010</v>
      </c>
      <c r="B13102" s="3" t="s">
        <v>41001</v>
      </c>
      <c r="C13102" s="3">
        <f>VLOOKUP(B13102,CONSOLIDADO!A$2:E$11786,5,FALSE)</f>
        <v>3768</v>
      </c>
      <c r="D13102" s="3" t="s">
        <v>5815</v>
      </c>
      <c r="E13102" s="3" t="s">
        <v>7104</v>
      </c>
      <c r="F13102" s="3" t="s">
        <v>41011</v>
      </c>
      <c r="G13102" s="3" t="s">
        <v>41003</v>
      </c>
      <c r="I13102" t="str">
        <f t="shared" si="204"/>
        <v>,(3768,' Daniel Astudillo ',' daniel.astudillo@merck.com',' 2 2655 8800    ', Director Técnico')</v>
      </c>
    </row>
    <row r="13103" spans="1:9">
      <c r="A13103" s="3" t="s">
        <v>41013</v>
      </c>
      <c r="B13103" s="3" t="s">
        <v>41012</v>
      </c>
      <c r="C13103" s="3">
        <f>VLOOKUP(B13103,CONSOLIDADO!A$2:E$11786,5,FALSE)</f>
        <v>3769</v>
      </c>
      <c r="D13103" s="3" t="s">
        <v>9527</v>
      </c>
      <c r="E13103" s="3" t="s">
        <v>6739</v>
      </c>
      <c r="F13103" s="3" t="s">
        <v>41014</v>
      </c>
      <c r="G13103" s="3" t="s">
        <v>41015</v>
      </c>
      <c r="I13103" t="str">
        <f t="shared" si="204"/>
        <v>,(3769,' Laura Villarreal ',' laura.villarreal@merck.com',' 2 2655 8938    ', Gerente General')</v>
      </c>
    </row>
    <row r="13104" spans="1:9">
      <c r="A13104" s="3" t="s">
        <v>41018</v>
      </c>
      <c r="B13104" s="3" t="s">
        <v>41016</v>
      </c>
      <c r="C13104" s="3">
        <f>VLOOKUP(B13104,CONSOLIDADO!A$2:E$11786,5,FALSE)</f>
        <v>3770</v>
      </c>
      <c r="D13104" s="3" t="s">
        <v>41017</v>
      </c>
      <c r="E13104" s="3" t="s">
        <v>6739</v>
      </c>
      <c r="F13104" s="3" t="s">
        <v>41019</v>
      </c>
      <c r="G13104" s="3" t="s">
        <v>41020</v>
      </c>
      <c r="I13104" t="str">
        <f t="shared" si="204"/>
        <v>,(3770,' Oscar Fuentes Opazo ',' ofuentesopazo@gmail.com',' 2 2949 3317    ', Gerente General')</v>
      </c>
    </row>
    <row r="13105" spans="1:9">
      <c r="A13105" s="3" t="s">
        <v>41021</v>
      </c>
      <c r="B13105" s="3" t="s">
        <v>41016</v>
      </c>
      <c r="C13105" s="3">
        <f>VLOOKUP(B13105,CONSOLIDADO!A$2:E$11786,5,FALSE)</f>
        <v>3770</v>
      </c>
      <c r="D13105" s="3" t="s">
        <v>41017</v>
      </c>
      <c r="E13105" s="3" t="s">
        <v>6905</v>
      </c>
      <c r="F13105" s="3" t="s">
        <v>41022</v>
      </c>
      <c r="G13105" s="3" t="s">
        <v>41020</v>
      </c>
      <c r="I13105" t="str">
        <f t="shared" si="204"/>
        <v>,(3770,' Constanza Silva Simpfendorfer ',' csilva@mswdesign.cl',' 2 2949 3317    ', Gerente Comercial')</v>
      </c>
    </row>
    <row r="13106" spans="1:9">
      <c r="A13106" s="3" t="s">
        <v>41024</v>
      </c>
      <c r="B13106" s="3" t="s">
        <v>41023</v>
      </c>
      <c r="C13106" s="3">
        <f>VLOOKUP(B13106,CONSOLIDADO!A$2:E$11786,5,FALSE)</f>
        <v>3771</v>
      </c>
      <c r="D13106" s="3" t="s">
        <v>2061</v>
      </c>
      <c r="E13106" s="3" t="s">
        <v>6739</v>
      </c>
      <c r="F13106" s="3" t="s">
        <v>41025</v>
      </c>
      <c r="G13106" s="3" t="s">
        <v>41026</v>
      </c>
      <c r="I13106" t="str">
        <f t="shared" si="204"/>
        <v>,(3771,' Alessandro Bottino ',' abottino@cemcogas.cl',' 2 2351 0272    ', Gerente General')</v>
      </c>
    </row>
    <row r="13107" spans="1:9">
      <c r="A13107" s="3" t="s">
        <v>41027</v>
      </c>
      <c r="B13107" s="3" t="s">
        <v>41023</v>
      </c>
      <c r="C13107" s="3">
        <f>VLOOKUP(B13107,CONSOLIDADO!A$2:E$11786,5,FALSE)</f>
        <v>3771</v>
      </c>
      <c r="D13107" s="3" t="s">
        <v>2061</v>
      </c>
      <c r="E13107" s="3" t="s">
        <v>10191</v>
      </c>
      <c r="F13107" s="3" t="s">
        <v>41028</v>
      </c>
      <c r="G13107" s="3" t="s">
        <v>41029</v>
      </c>
      <c r="I13107" t="str">
        <f t="shared" si="204"/>
        <v>,(3771,' Ruy Cortés Urbina ',' rcortes@cemcogas.cl',' 2 2351 0253    ', Controller')</v>
      </c>
    </row>
    <row r="13108" spans="1:9">
      <c r="A13108" s="3" t="s">
        <v>41031</v>
      </c>
      <c r="B13108" s="3" t="s">
        <v>41030</v>
      </c>
      <c r="C13108" s="3">
        <f>VLOOKUP(B13108,CONSOLIDADO!A$2:E$11786,5,FALSE)</f>
        <v>3772</v>
      </c>
      <c r="D13108" s="3" t="s">
        <v>10995</v>
      </c>
      <c r="E13108" s="3"/>
      <c r="F13108" s="3"/>
      <c r="G13108" s="3" t="s">
        <v>41032</v>
      </c>
      <c r="I13108" t="str">
        <f t="shared" si="204"/>
        <v>,(3772,' Pedro Burgos Avendaño','',' 43 263 0932',')</v>
      </c>
    </row>
    <row r="13109" spans="1:9">
      <c r="A13109" s="3" t="s">
        <v>41033</v>
      </c>
      <c r="B13109" s="3" t="s">
        <v>41030</v>
      </c>
      <c r="C13109" s="3">
        <f>VLOOKUP(B13109,CONSOLIDADO!A$2:E$11786,5,FALSE)</f>
        <v>3772</v>
      </c>
      <c r="D13109" s="3" t="s">
        <v>10995</v>
      </c>
      <c r="E13109" s="3"/>
      <c r="F13109" s="3"/>
      <c r="G13109" s="3" t="s">
        <v>41032</v>
      </c>
      <c r="I13109" t="str">
        <f t="shared" si="204"/>
        <v>,(3772,' Felipe Burgos Avendaño','',' 43 263 0932',')</v>
      </c>
    </row>
    <row r="13110" spans="1:9">
      <c r="A13110" s="3" t="s">
        <v>41035</v>
      </c>
      <c r="B13110" s="3" t="s">
        <v>41034</v>
      </c>
      <c r="C13110" s="3">
        <f>VLOOKUP(B13110,CONSOLIDADO!A$2:E$11786,5,FALSE)</f>
        <v>3773</v>
      </c>
      <c r="D13110" s="3" t="s">
        <v>5449</v>
      </c>
      <c r="E13110" s="3" t="s">
        <v>6739</v>
      </c>
      <c r="F13110" s="3" t="s">
        <v>41036</v>
      </c>
      <c r="G13110" s="3" t="s">
        <v>41037</v>
      </c>
      <c r="I13110" t="str">
        <f t="shared" si="204"/>
        <v>,(3773,' Miguel Asenjo Asenjo ',' m.asenjo@mueblesasenjo.cl',' 2 2784 3030    ', Gerente General')</v>
      </c>
    </row>
    <row r="13111" spans="1:9">
      <c r="A13111" s="3" t="s">
        <v>41040</v>
      </c>
      <c r="B13111" s="3" t="s">
        <v>41038</v>
      </c>
      <c r="C13111" s="3">
        <f>VLOOKUP(B13111,CONSOLIDADO!A$2:E$11786,5,FALSE)</f>
        <v>3774</v>
      </c>
      <c r="D13111" s="3" t="s">
        <v>41039</v>
      </c>
      <c r="E13111" s="3" t="s">
        <v>6739</v>
      </c>
      <c r="F13111" s="3"/>
      <c r="G13111" s="3" t="s">
        <v>41041</v>
      </c>
      <c r="I13111" t="str">
        <f t="shared" si="204"/>
        <v>,(3774,' Guido Lazzari Fanucchi ','',' 32 271 1589    ', Gerente General')</v>
      </c>
    </row>
    <row r="13112" spans="1:9">
      <c r="A13112" s="3" t="s">
        <v>41044</v>
      </c>
      <c r="B13112" s="3" t="s">
        <v>41042</v>
      </c>
      <c r="C13112" s="3">
        <f>VLOOKUP(B13112,CONSOLIDADO!A$2:E$11786,5,FALSE)</f>
        <v>3775</v>
      </c>
      <c r="D13112" s="3" t="s">
        <v>41043</v>
      </c>
      <c r="E13112" s="3" t="s">
        <v>6739</v>
      </c>
      <c r="F13112" s="3" t="s">
        <v>41045</v>
      </c>
      <c r="G13112" s="3" t="s">
        <v>41046</v>
      </c>
      <c r="I13112" t="str">
        <f t="shared" si="204"/>
        <v>,(3775,' Pablo Bachmann Lovece ',' pbachmann@mueblesforesta.cl',' 63 221 4600    ', Gerente General')</v>
      </c>
    </row>
    <row r="13113" spans="1:9">
      <c r="A13113" s="3" t="s">
        <v>41047</v>
      </c>
      <c r="B13113" s="3" t="s">
        <v>41042</v>
      </c>
      <c r="C13113" s="3">
        <f>VLOOKUP(B13113,CONSOLIDADO!A$2:E$11786,5,FALSE)</f>
        <v>3775</v>
      </c>
      <c r="D13113" s="3" t="s">
        <v>41043</v>
      </c>
      <c r="E13113" s="3" t="s">
        <v>6757</v>
      </c>
      <c r="F13113" s="3" t="s">
        <v>41048</v>
      </c>
      <c r="G13113" s="3" t="s">
        <v>41046</v>
      </c>
      <c r="I13113" t="str">
        <f t="shared" si="204"/>
        <v>,(3775,' Sandra Viteri Gratzl ',' sviteri@mueblesforesta.cl',' 63 221 4600    ', Gerente de Administración y Finanzas')</v>
      </c>
    </row>
    <row r="13114" spans="1:9">
      <c r="A13114" s="3" t="s">
        <v>41050</v>
      </c>
      <c r="B13114" s="3" t="s">
        <v>41049</v>
      </c>
      <c r="C13114" s="3">
        <f>VLOOKUP(B13114,CONSOLIDADO!A$2:E$11786,5,FALSE)</f>
        <v>3776</v>
      </c>
      <c r="D13114" s="3" t="s">
        <v>40085</v>
      </c>
      <c r="E13114" s="3" t="s">
        <v>6739</v>
      </c>
      <c r="F13114" s="3" t="s">
        <v>41051</v>
      </c>
      <c r="G13114" s="3" t="s">
        <v>41052</v>
      </c>
      <c r="I13114" t="str">
        <f t="shared" si="204"/>
        <v>,(3776,' Saba Gacitúa Alfaro ',' sabagacitua@gmail.com',' 2 2521 8174    ', Gerente General')</v>
      </c>
    </row>
    <row r="13115" spans="1:9">
      <c r="A13115" s="3" t="s">
        <v>41053</v>
      </c>
      <c r="B13115" s="3" t="s">
        <v>41049</v>
      </c>
      <c r="C13115" s="3">
        <f>VLOOKUP(B13115,CONSOLIDADO!A$2:E$11786,5,FALSE)</f>
        <v>3776</v>
      </c>
      <c r="D13115" s="3" t="s">
        <v>40085</v>
      </c>
      <c r="E13115" s="3"/>
      <c r="F13115" s="3"/>
      <c r="G13115" s="3" t="s">
        <v>41054</v>
      </c>
      <c r="I13115" t="str">
        <f t="shared" si="204"/>
        <v>,(3776,' Pablo Bórquez Vivanco','',' 2 2521 8174',')</v>
      </c>
    </row>
    <row r="13116" spans="1:9">
      <c r="A13116" s="3" t="s">
        <v>41055</v>
      </c>
      <c r="B13116" s="3" t="s">
        <v>41049</v>
      </c>
      <c r="C13116" s="3">
        <f>VLOOKUP(B13116,CONSOLIDADO!A$2:E$11786,5,FALSE)</f>
        <v>3776</v>
      </c>
      <c r="D13116" s="3" t="s">
        <v>40085</v>
      </c>
      <c r="E13116" s="3" t="s">
        <v>8835</v>
      </c>
      <c r="F13116" s="3" t="s">
        <v>41056</v>
      </c>
      <c r="G13116" s="3" t="s">
        <v>41052</v>
      </c>
      <c r="I13116" t="str">
        <f t="shared" si="204"/>
        <v>,(3776,' Manuel Reino Lanza ',' venta@mueblesgacitua.cl',' 2 2521 8174    ', Jefe de Administración y Finanzas')</v>
      </c>
    </row>
    <row r="13117" spans="1:9">
      <c r="A13117" s="3" t="s">
        <v>41058</v>
      </c>
      <c r="B13117" s="3" t="s">
        <v>41057</v>
      </c>
      <c r="C13117" s="3">
        <f>VLOOKUP(B13117,CONSOLIDADO!A$2:E$11786,5,FALSE)</f>
        <v>3777</v>
      </c>
      <c r="D13117" s="3" t="s">
        <v>10995</v>
      </c>
      <c r="E13117" s="3"/>
      <c r="F13117" s="3"/>
      <c r="G13117" s="3" t="s">
        <v>41059</v>
      </c>
      <c r="I13117" t="str">
        <f t="shared" si="204"/>
        <v>,(3777,' Gonzalo Lasch Rojas','',' 45 221 5762',')</v>
      </c>
    </row>
    <row r="13118" spans="1:9">
      <c r="A13118" s="3" t="s">
        <v>41061</v>
      </c>
      <c r="B13118" s="3" t="s">
        <v>41060</v>
      </c>
      <c r="C13118" s="3">
        <f>VLOOKUP(B13118,CONSOLIDADO!A$2:E$11786,5,FALSE)</f>
        <v>3778</v>
      </c>
      <c r="D13118" s="3" t="s">
        <v>5429</v>
      </c>
      <c r="E13118" s="3" t="s">
        <v>41062</v>
      </c>
      <c r="F13118" s="3" t="s">
        <v>41063</v>
      </c>
      <c r="G13118" s="3" t="s">
        <v>41064</v>
      </c>
      <c r="I13118" t="str">
        <f t="shared" si="204"/>
        <v>,(3778,' Jorge Barrera Ríos ',' jorgebarrerarios@gmail.com',' 43 231 8452    ', Gerente - Encargado de Producción')</v>
      </c>
    </row>
    <row r="13119" spans="1:9">
      <c r="A13119" s="3" t="s">
        <v>41065</v>
      </c>
      <c r="B13119" s="3" t="s">
        <v>41060</v>
      </c>
      <c r="C13119" s="3">
        <f>VLOOKUP(B13119,CONSOLIDADO!A$2:E$11786,5,FALSE)</f>
        <v>3778</v>
      </c>
      <c r="D13119" s="3" t="s">
        <v>5429</v>
      </c>
      <c r="E13119" s="3" t="s">
        <v>41066</v>
      </c>
      <c r="F13119" s="3" t="s">
        <v>41067</v>
      </c>
      <c r="G13119" s="3" t="s">
        <v>41064</v>
      </c>
      <c r="I13119" t="str">
        <f t="shared" si="204"/>
        <v>,(3778,' Alejandra Leal Prosser ',' mueblespangue@entelchile.net',' 43 231 8452    ', Socio - Jefe de Ventas')</v>
      </c>
    </row>
    <row r="13120" spans="1:9">
      <c r="A13120" s="3" t="s">
        <v>41069</v>
      </c>
      <c r="B13120" s="3" t="s">
        <v>41068</v>
      </c>
      <c r="C13120" s="3">
        <f>VLOOKUP(B13120,CONSOLIDADO!A$2:E$11786,5,FALSE)</f>
        <v>3779</v>
      </c>
      <c r="D13120" s="3" t="s">
        <v>5429</v>
      </c>
      <c r="E13120" s="3"/>
      <c r="F13120" s="3"/>
      <c r="G13120" s="3" t="s">
        <v>41070</v>
      </c>
      <c r="I13120" t="str">
        <f t="shared" si="204"/>
        <v>,(3779,' Rafael Varela Villarroel','',' 2 2434 2370',')</v>
      </c>
    </row>
    <row r="13121" spans="1:9">
      <c r="A13121" s="3" t="s">
        <v>41071</v>
      </c>
      <c r="B13121" s="3" t="s">
        <v>41068</v>
      </c>
      <c r="C13121" s="3">
        <f>VLOOKUP(B13121,CONSOLIDADO!A$2:E$11786,5,FALSE)</f>
        <v>3779</v>
      </c>
      <c r="D13121" s="3" t="s">
        <v>5429</v>
      </c>
      <c r="E13121" s="3" t="s">
        <v>6757</v>
      </c>
      <c r="F13121" s="3" t="s">
        <v>41072</v>
      </c>
      <c r="G13121" s="3" t="s">
        <v>41073</v>
      </c>
      <c r="I13121" t="str">
        <f t="shared" si="204"/>
        <v>,(3779,' Andrea Reyes Calderón ',' areyes@rojoynegro.cl',' 2 2434 2370    ', Gerente de Administración y Finanzas')</v>
      </c>
    </row>
    <row r="13122" spans="1:9">
      <c r="A13122" s="3" t="s">
        <v>41076</v>
      </c>
      <c r="B13122" s="3" t="s">
        <v>41074</v>
      </c>
      <c r="C13122" s="3">
        <f>VLOOKUP(B13122,CONSOLIDADO!A$2:E$11786,5,FALSE)</f>
        <v>3780</v>
      </c>
      <c r="D13122" s="3" t="s">
        <v>41075</v>
      </c>
      <c r="E13122" s="3" t="s">
        <v>6739</v>
      </c>
      <c r="F13122" s="3" t="s">
        <v>41077</v>
      </c>
      <c r="G13122" s="3" t="s">
        <v>41078</v>
      </c>
      <c r="I13122" t="str">
        <f t="shared" si="204"/>
        <v>,(3780,' Christian Vidal ',' cvidal@surdiseno.cl',' 2 2770 0410    ', Gerente General')</v>
      </c>
    </row>
    <row r="13123" spans="1:9">
      <c r="A13123" s="3" t="s">
        <v>41079</v>
      </c>
      <c r="B13123" s="3" t="s">
        <v>41074</v>
      </c>
      <c r="C13123" s="3">
        <f>VLOOKUP(B13123,CONSOLIDADO!A$2:E$11786,5,FALSE)</f>
        <v>3780</v>
      </c>
      <c r="D13123" s="3" t="s">
        <v>41075</v>
      </c>
      <c r="E13123" s="3" t="s">
        <v>6905</v>
      </c>
      <c r="F13123" s="3" t="s">
        <v>41080</v>
      </c>
      <c r="G13123" s="3" t="s">
        <v>41078</v>
      </c>
      <c r="I13123" t="str">
        <f t="shared" ref="I13123:I13186" si="205">CONCATENATE(",(",C13123,",'",A13123,"','",F13123,"','",G13123,"',",E13123,"')")</f>
        <v>,(3780,' Cristian Brumm ',' cbrumm@surdiseno.cl',' 2 2770 0410    ', Gerente Comercial')</v>
      </c>
    </row>
    <row r="13124" spans="1:9">
      <c r="A13124" s="3" t="s">
        <v>41083</v>
      </c>
      <c r="B13124" s="3" t="s">
        <v>41081</v>
      </c>
      <c r="C13124" s="3">
        <f>VLOOKUP(B13124,CONSOLIDADO!A$2:E$11786,5,FALSE)</f>
        <v>3781</v>
      </c>
      <c r="D13124" s="3" t="s">
        <v>41082</v>
      </c>
      <c r="E13124" s="3" t="s">
        <v>10148</v>
      </c>
      <c r="F13124" s="3" t="s">
        <v>41084</v>
      </c>
      <c r="G13124" s="3" t="s">
        <v>41085</v>
      </c>
      <c r="I13124" t="str">
        <f t="shared" si="205"/>
        <v>,(3781,' Hernán Torres Siri ',' htorres@milazzo.cl',' 2 2563 1676    ', Gerente General - Socio')</v>
      </c>
    </row>
    <row r="13125" spans="1:9">
      <c r="A13125" s="3" t="s">
        <v>41086</v>
      </c>
      <c r="B13125" s="3" t="s">
        <v>41081</v>
      </c>
      <c r="C13125" s="3">
        <f>VLOOKUP(B13125,CONSOLIDADO!A$2:E$11786,5,FALSE)</f>
        <v>3781</v>
      </c>
      <c r="D13125" s="3" t="s">
        <v>41082</v>
      </c>
      <c r="E13125" s="3" t="s">
        <v>10148</v>
      </c>
      <c r="F13125" s="3" t="s">
        <v>41087</v>
      </c>
      <c r="G13125" s="3" t="s">
        <v>41085</v>
      </c>
      <c r="I13125" t="str">
        <f t="shared" si="205"/>
        <v>,(3781,' Eugenio Mauriziano Lo Presti ',' emauriziano@milazzo.cl',' 2 2563 1676    ', Gerente General - Socio')</v>
      </c>
    </row>
    <row r="13126" spans="1:9">
      <c r="A13126" s="3" t="s">
        <v>41088</v>
      </c>
      <c r="B13126" s="3" t="s">
        <v>41081</v>
      </c>
      <c r="C13126" s="3">
        <f>VLOOKUP(B13126,CONSOLIDADO!A$2:E$11786,5,FALSE)</f>
        <v>3781</v>
      </c>
      <c r="D13126" s="3" t="s">
        <v>41082</v>
      </c>
      <c r="E13126" s="3" t="s">
        <v>6757</v>
      </c>
      <c r="F13126" s="3" t="s">
        <v>41089</v>
      </c>
      <c r="G13126" s="3" t="s">
        <v>41090</v>
      </c>
      <c r="I13126" t="str">
        <f t="shared" si="205"/>
        <v>,(3781,' Gina Ramos Muñoz ',' gramos@milazzo.cl',' 2 2563 1670    ', Gerente de Administración y Finanzas')</v>
      </c>
    </row>
    <row r="13127" spans="1:9">
      <c r="A13127" s="3" t="s">
        <v>41091</v>
      </c>
      <c r="B13127" s="3" t="s">
        <v>41081</v>
      </c>
      <c r="C13127" s="3">
        <f>VLOOKUP(B13127,CONSOLIDADO!A$2:E$11786,5,FALSE)</f>
        <v>3781</v>
      </c>
      <c r="D13127" s="3" t="s">
        <v>41082</v>
      </c>
      <c r="E13127" s="3" t="s">
        <v>23804</v>
      </c>
      <c r="F13127" s="3" t="s">
        <v>41092</v>
      </c>
      <c r="G13127" s="3" t="s">
        <v>41085</v>
      </c>
      <c r="I13127" t="str">
        <f t="shared" si="205"/>
        <v>,(3781,' Ricardo Lara ',' jefedefabrica@mueblestimaukel.cl',' 2 2563 1676    ', Jefe de Fábrica')</v>
      </c>
    </row>
    <row r="13128" spans="1:9">
      <c r="A13128" s="3" t="s">
        <v>41093</v>
      </c>
      <c r="B13128" s="3" t="s">
        <v>41081</v>
      </c>
      <c r="C13128" s="3">
        <f>VLOOKUP(B13128,CONSOLIDADO!A$2:E$11786,5,FALSE)</f>
        <v>3781</v>
      </c>
      <c r="D13128" s="3" t="s">
        <v>41082</v>
      </c>
      <c r="E13128" s="3" t="s">
        <v>41094</v>
      </c>
      <c r="F13128" s="3" t="s">
        <v>41095</v>
      </c>
      <c r="G13128" s="3" t="s">
        <v>41096</v>
      </c>
      <c r="I13128" t="str">
        <f t="shared" si="205"/>
        <v>,(3781,' Catalina Arellano M. ',' carellano@mueblestimaukel.cl',' 9 7666 8401    ', Jefe de Ventas - Area Comercial')</v>
      </c>
    </row>
    <row r="13129" spans="1:9">
      <c r="A13129" s="3" t="s">
        <v>41098</v>
      </c>
      <c r="B13129" s="3" t="s">
        <v>41097</v>
      </c>
      <c r="C13129" s="3">
        <f>VLOOKUP(B13129,CONSOLIDADO!A$2:E$11786,5,FALSE)</f>
        <v>3782</v>
      </c>
      <c r="D13129" s="3" t="s">
        <v>21974</v>
      </c>
      <c r="E13129" s="3" t="s">
        <v>6739</v>
      </c>
      <c r="F13129" s="3" t="s">
        <v>41099</v>
      </c>
      <c r="G13129" s="3" t="s">
        <v>41100</v>
      </c>
      <c r="I13129" t="str">
        <f t="shared" si="205"/>
        <v>,(3782,' Santiago Valdés Ruiz ',' svaldes@mueblescristianvaldes.cl',' 2 2625 7763    ', Gerente General')</v>
      </c>
    </row>
    <row r="13130" spans="1:9">
      <c r="A13130" s="3" t="s">
        <v>41101</v>
      </c>
      <c r="B13130" s="3" t="s">
        <v>41097</v>
      </c>
      <c r="C13130" s="3">
        <f>VLOOKUP(B13130,CONSOLIDADO!A$2:E$11786,5,FALSE)</f>
        <v>3782</v>
      </c>
      <c r="D13130" s="3" t="s">
        <v>21974</v>
      </c>
      <c r="E13130" s="3" t="s">
        <v>41102</v>
      </c>
      <c r="F13130" s="3" t="s">
        <v>41103</v>
      </c>
      <c r="G13130" s="3" t="s">
        <v>41100</v>
      </c>
      <c r="I13130" t="str">
        <f t="shared" si="205"/>
        <v>,(3782,' Gladys Arcaya Baeza ',' gladys@mueblesvaldes.com',' 2 2625 7763    ', Encargada de Ventas')</v>
      </c>
    </row>
    <row r="13131" spans="1:9">
      <c r="A13131" s="3" t="s">
        <v>41106</v>
      </c>
      <c r="B13131" s="3" t="s">
        <v>41104</v>
      </c>
      <c r="C13131" s="3">
        <f>VLOOKUP(B13131,CONSOLIDADO!A$2:E$11786,5,FALSE)</f>
        <v>3783</v>
      </c>
      <c r="D13131" s="3" t="s">
        <v>41105</v>
      </c>
      <c r="E13131" s="3" t="s">
        <v>6739</v>
      </c>
      <c r="F13131" s="3" t="s">
        <v>41107</v>
      </c>
      <c r="G13131" s="3" t="s">
        <v>41108</v>
      </c>
      <c r="I13131" t="str">
        <f t="shared" si="205"/>
        <v>,(3783,' Fernando Mauricio Gajardo Banegas ',' fgajardo@empresasfg.cl',' 2 2623 3399    ', Gerente General')</v>
      </c>
    </row>
    <row r="13132" spans="1:9">
      <c r="A13132" s="3" t="s">
        <v>41109</v>
      </c>
      <c r="B13132" s="3" t="s">
        <v>41104</v>
      </c>
      <c r="C13132" s="3">
        <f>VLOOKUP(B13132,CONSOLIDADO!A$2:E$11786,5,FALSE)</f>
        <v>3783</v>
      </c>
      <c r="D13132" s="3" t="s">
        <v>41105</v>
      </c>
      <c r="E13132" s="3" t="s">
        <v>6905</v>
      </c>
      <c r="F13132" s="3" t="s">
        <v>41110</v>
      </c>
      <c r="G13132" s="3" t="s">
        <v>41108</v>
      </c>
      <c r="I13132" t="str">
        <f t="shared" si="205"/>
        <v>,(3783,' José Ignacio Rojas González ',' jrojas@cromolux.cl',' 2 2623 3399    ', Gerente Comercial')</v>
      </c>
    </row>
    <row r="13133" spans="1:9">
      <c r="A13133" s="3" t="s">
        <v>41111</v>
      </c>
      <c r="B13133" s="3" t="s">
        <v>41104</v>
      </c>
      <c r="C13133" s="3">
        <f>VLOOKUP(B13133,CONSOLIDADO!A$2:E$11786,5,FALSE)</f>
        <v>3783</v>
      </c>
      <c r="D13133" s="3" t="s">
        <v>41105</v>
      </c>
      <c r="E13133" s="3" t="s">
        <v>15449</v>
      </c>
      <c r="F13133" s="3" t="s">
        <v>41112</v>
      </c>
      <c r="G13133" s="3" t="s">
        <v>41108</v>
      </c>
      <c r="I13133" t="str">
        <f t="shared" si="205"/>
        <v>,(3783,' Fernando Esteban Gajardo Santelices ',' fgajardo@cromolux.cl',' 2 2623 3399    ', Gerente Producción')</v>
      </c>
    </row>
    <row r="13134" spans="1:9">
      <c r="A13134" s="3" t="s">
        <v>41113</v>
      </c>
      <c r="B13134" s="3" t="s">
        <v>41104</v>
      </c>
      <c r="C13134" s="3">
        <f>VLOOKUP(B13134,CONSOLIDADO!A$2:E$11786,5,FALSE)</f>
        <v>3783</v>
      </c>
      <c r="D13134" s="3" t="s">
        <v>41105</v>
      </c>
      <c r="E13134" s="3" t="s">
        <v>7780</v>
      </c>
      <c r="F13134" s="3" t="s">
        <v>41114</v>
      </c>
      <c r="G13134" s="3" t="s">
        <v>41108</v>
      </c>
      <c r="I13134" t="str">
        <f t="shared" si="205"/>
        <v>,(3783,' Alejandro Cristián Gajardo Banegas ',' agajardo@empresasfg.cl',' 2 2623 3399    ', Subgerente de Administración y Finanzas')</v>
      </c>
    </row>
    <row r="13135" spans="1:9">
      <c r="A13135" s="3" t="s">
        <v>41116</v>
      </c>
      <c r="B13135" s="3" t="s">
        <v>41115</v>
      </c>
      <c r="C13135" s="3">
        <f>VLOOKUP(B13135,CONSOLIDADO!A$2:E$11786,5,FALSE)</f>
        <v>3784</v>
      </c>
      <c r="D13135" s="3" t="s">
        <v>19249</v>
      </c>
      <c r="E13135" s="3" t="s">
        <v>8441</v>
      </c>
      <c r="F13135" s="3"/>
      <c r="G13135" s="3" t="s">
        <v>6846</v>
      </c>
      <c r="I13135" t="str">
        <f t="shared" si="205"/>
        <v>,(3784,' Raimundo García Rioseco ','','               ', Presidente Directorio')</v>
      </c>
    </row>
    <row r="13136" spans="1:9">
      <c r="A13136" s="3" t="s">
        <v>41117</v>
      </c>
      <c r="B13136" s="3" t="s">
        <v>41115</v>
      </c>
      <c r="C13136" s="3">
        <f>VLOOKUP(B13136,CONSOLIDADO!A$2:E$11786,5,FALSE)</f>
        <v>3784</v>
      </c>
      <c r="D13136" s="3" t="s">
        <v>19249</v>
      </c>
      <c r="E13136" s="3" t="s">
        <v>6850</v>
      </c>
      <c r="F13136" s="3"/>
      <c r="G13136" s="3" t="s">
        <v>6846</v>
      </c>
      <c r="I13136" t="str">
        <f t="shared" si="205"/>
        <v>,(3784,' Javier Bitar Hirmas ','','               ', Director')</v>
      </c>
    </row>
    <row r="13137" spans="1:9">
      <c r="A13137" s="3" t="s">
        <v>41118</v>
      </c>
      <c r="B13137" s="3" t="s">
        <v>41115</v>
      </c>
      <c r="C13137" s="3">
        <f>VLOOKUP(B13137,CONSOLIDADO!A$2:E$11786,5,FALSE)</f>
        <v>3784</v>
      </c>
      <c r="D13137" s="3" t="s">
        <v>19249</v>
      </c>
      <c r="E13137" s="3" t="s">
        <v>6850</v>
      </c>
      <c r="F13137" s="3"/>
      <c r="G13137" s="3" t="s">
        <v>6846</v>
      </c>
      <c r="I13137" t="str">
        <f t="shared" si="205"/>
        <v>,(3784,' Alfonso Ardizzoni Martín ','','               ', Director')</v>
      </c>
    </row>
    <row r="13138" spans="1:9">
      <c r="A13138" s="3" t="s">
        <v>41119</v>
      </c>
      <c r="B13138" s="3" t="s">
        <v>41115</v>
      </c>
      <c r="C13138" s="3">
        <f>VLOOKUP(B13138,CONSOLIDADO!A$2:E$11786,5,FALSE)</f>
        <v>3784</v>
      </c>
      <c r="D13138" s="3" t="s">
        <v>19249</v>
      </c>
      <c r="E13138" s="3" t="s">
        <v>6850</v>
      </c>
      <c r="F13138" s="3"/>
      <c r="G13138" s="3" t="s">
        <v>6846</v>
      </c>
      <c r="I13138" t="str">
        <f t="shared" si="205"/>
        <v>,(3784,' Juan Luis Correa Ardizzoni ','','               ', Director')</v>
      </c>
    </row>
    <row r="13139" spans="1:9">
      <c r="A13139" s="3" t="s">
        <v>41120</v>
      </c>
      <c r="B13139" s="3" t="s">
        <v>41115</v>
      </c>
      <c r="C13139" s="3">
        <f>VLOOKUP(B13139,CONSOLIDADO!A$2:E$11786,5,FALSE)</f>
        <v>3784</v>
      </c>
      <c r="D13139" s="3" t="s">
        <v>19249</v>
      </c>
      <c r="E13139" s="3" t="s">
        <v>6850</v>
      </c>
      <c r="F13139" s="3"/>
      <c r="G13139" s="3" t="s">
        <v>6846</v>
      </c>
      <c r="I13139" t="str">
        <f t="shared" si="205"/>
        <v>,(3784,' Miguel Tortello Schuwirth ','','               ', Director')</v>
      </c>
    </row>
    <row r="13140" spans="1:9">
      <c r="A13140" s="3" t="s">
        <v>41121</v>
      </c>
      <c r="B13140" s="3" t="s">
        <v>41115</v>
      </c>
      <c r="C13140" s="3">
        <f>VLOOKUP(B13140,CONSOLIDADO!A$2:E$11786,5,FALSE)</f>
        <v>3784</v>
      </c>
      <c r="D13140" s="3" t="s">
        <v>19249</v>
      </c>
      <c r="E13140" s="3"/>
      <c r="F13140" s="3"/>
      <c r="G13140" s="3" t="s">
        <v>41122</v>
      </c>
      <c r="I13140" t="str">
        <f t="shared" si="205"/>
        <v>,(3784,' Cristián Sallaberry Ayerza','',' 41 218 2800',')</v>
      </c>
    </row>
    <row r="13141" spans="1:9">
      <c r="A13141" s="3" t="s">
        <v>41123</v>
      </c>
      <c r="B13141" s="3" t="s">
        <v>41115</v>
      </c>
      <c r="C13141" s="3">
        <f>VLOOKUP(B13141,CONSOLIDADO!A$2:E$11786,5,FALSE)</f>
        <v>3784</v>
      </c>
      <c r="D13141" s="3" t="s">
        <v>19249</v>
      </c>
      <c r="E13141" s="3"/>
      <c r="F13141" s="3"/>
      <c r="G13141" s="3" t="s">
        <v>41124</v>
      </c>
      <c r="I13141" t="str">
        <f t="shared" si="205"/>
        <v>,(3784,' María Ximena Ansoleaga Rayo','',' 2 2957 0250',')</v>
      </c>
    </row>
    <row r="13142" spans="1:9">
      <c r="A13142" s="3" t="s">
        <v>41125</v>
      </c>
      <c r="B13142" s="3" t="s">
        <v>41115</v>
      </c>
      <c r="C13142" s="3">
        <f>VLOOKUP(B13142,CONSOLIDADO!A$2:E$11786,5,FALSE)</f>
        <v>3784</v>
      </c>
      <c r="D13142" s="3" t="s">
        <v>19249</v>
      </c>
      <c r="E13142" s="3" t="s">
        <v>7780</v>
      </c>
      <c r="F13142" s="3" t="s">
        <v>41126</v>
      </c>
      <c r="G13142" s="3" t="s">
        <v>41127</v>
      </c>
      <c r="I13142" t="str">
        <f t="shared" si="205"/>
        <v>,(3784,' Roberto Mella Rubilar ',' rmella@muellesdepenco.cl',' 41 218 2808    ', Subgerente de Administración y Finanzas')</v>
      </c>
    </row>
    <row r="13143" spans="1:9">
      <c r="A13143" s="3" t="s">
        <v>41128</v>
      </c>
      <c r="B13143" s="3" t="s">
        <v>41115</v>
      </c>
      <c r="C13143" s="3">
        <f>VLOOKUP(B13143,CONSOLIDADO!A$2:E$11786,5,FALSE)</f>
        <v>3784</v>
      </c>
      <c r="D13143" s="3" t="s">
        <v>19249</v>
      </c>
      <c r="E13143" s="3" t="s">
        <v>7250</v>
      </c>
      <c r="F13143" s="3" t="s">
        <v>41129</v>
      </c>
      <c r="G13143" s="3" t="s">
        <v>41130</v>
      </c>
      <c r="I13143" t="str">
        <f t="shared" si="205"/>
        <v>,(3784,' Luis Reyes Espinoza ',' lreyes@muellesdepenco.cl',' 2 2957 0250    ', Contador General')</v>
      </c>
    </row>
    <row r="13144" spans="1:9">
      <c r="A13144" s="3" t="s">
        <v>41132</v>
      </c>
      <c r="B13144" s="3" t="s">
        <v>41131</v>
      </c>
      <c r="C13144" s="3">
        <f>VLOOKUP(B13144,CONSOLIDADO!A$2:E$11786,5,FALSE)</f>
        <v>3785</v>
      </c>
      <c r="D13144" s="3" t="s">
        <v>1386</v>
      </c>
      <c r="E13144" s="3" t="s">
        <v>6739</v>
      </c>
      <c r="F13144" s="3" t="s">
        <v>41133</v>
      </c>
      <c r="G13144" s="3" t="s">
        <v>41134</v>
      </c>
      <c r="I13144" t="str">
        <f t="shared" si="205"/>
        <v>,(3785,' Masahiro Shimura ',' mshimura@cl.mufg.jp',' 2 2345 1000    ', Gerente General')</v>
      </c>
    </row>
    <row r="13145" spans="1:9">
      <c r="A13145" s="3" t="s">
        <v>41135</v>
      </c>
      <c r="B13145" s="3" t="s">
        <v>41131</v>
      </c>
      <c r="C13145" s="3">
        <f>VLOOKUP(B13145,CONSOLIDADO!A$2:E$11786,5,FALSE)</f>
        <v>3785</v>
      </c>
      <c r="D13145" s="3" t="s">
        <v>1386</v>
      </c>
      <c r="E13145" s="3" t="s">
        <v>8051</v>
      </c>
      <c r="F13145" s="3" t="s">
        <v>41136</v>
      </c>
      <c r="G13145" s="3" t="s">
        <v>41137</v>
      </c>
      <c r="I13145" t="str">
        <f t="shared" si="205"/>
        <v>,(3785,' Francisco Hessla Iensen ',' fhess@cl.mufg.jp',' 2 2345 1085    ', Gerente de Administración y Recursos Humanos')</v>
      </c>
    </row>
    <row r="13146" spans="1:9">
      <c r="A13146" s="3" t="s">
        <v>41138</v>
      </c>
      <c r="B13146" s="3" t="s">
        <v>41131</v>
      </c>
      <c r="C13146" s="3">
        <f>VLOOKUP(B13146,CONSOLIDADO!A$2:E$11786,5,FALSE)</f>
        <v>3785</v>
      </c>
      <c r="D13146" s="3" t="s">
        <v>1386</v>
      </c>
      <c r="E13146" s="3" t="s">
        <v>41139</v>
      </c>
      <c r="F13146" s="3" t="s">
        <v>41140</v>
      </c>
      <c r="G13146" s="3" t="s">
        <v>41134</v>
      </c>
      <c r="I13146" t="str">
        <f t="shared" si="205"/>
        <v>,(3785,' Kazushi Shibata ',' kshibata@cl.mufg.jp',' 2 2345 1000    ', Gerente Corporate Banking Japanese Customer')</v>
      </c>
    </row>
    <row r="13147" spans="1:9">
      <c r="A13147" s="3" t="s">
        <v>41141</v>
      </c>
      <c r="B13147" s="3" t="s">
        <v>41131</v>
      </c>
      <c r="C13147" s="3">
        <f>VLOOKUP(B13147,CONSOLIDADO!A$2:E$11786,5,FALSE)</f>
        <v>3785</v>
      </c>
      <c r="D13147" s="3" t="s">
        <v>1386</v>
      </c>
      <c r="E13147" s="3" t="s">
        <v>41142</v>
      </c>
      <c r="F13147" s="3" t="s">
        <v>41143</v>
      </c>
      <c r="G13147" s="3" t="s">
        <v>41144</v>
      </c>
      <c r="I13147" t="str">
        <f t="shared" si="205"/>
        <v>,(3785,' José Ignacio Bordalí ',' jbordali@cl.mufg.jp',' 2 2345 1078    ', Managing Director Corporate Banking')</v>
      </c>
    </row>
    <row r="13148" spans="1:9">
      <c r="A13148" s="3" t="s">
        <v>41145</v>
      </c>
      <c r="B13148" s="3" t="s">
        <v>41131</v>
      </c>
      <c r="C13148" s="3">
        <f>VLOOKUP(B13148,CONSOLIDADO!A$2:E$11786,5,FALSE)</f>
        <v>3785</v>
      </c>
      <c r="D13148" s="3" t="s">
        <v>1386</v>
      </c>
      <c r="E13148" s="3"/>
      <c r="F13148" s="3"/>
      <c r="G13148" s="3" t="s">
        <v>41146</v>
      </c>
      <c r="I13148" t="str">
        <f t="shared" si="205"/>
        <v>,(3785,' Alvaro Ibarra Silva','',' 2 2345 1030',')</v>
      </c>
    </row>
    <row r="13149" spans="1:9">
      <c r="A13149" s="3" t="s">
        <v>41148</v>
      </c>
      <c r="B13149" s="3" t="s">
        <v>41147</v>
      </c>
      <c r="C13149" s="3">
        <f>VLOOKUP(B13149,CONSOLIDADO!A$2:E$11786,5,FALSE)</f>
        <v>3786</v>
      </c>
      <c r="D13149" s="3" t="s">
        <v>28042</v>
      </c>
      <c r="E13149" s="3" t="s">
        <v>6739</v>
      </c>
      <c r="F13149" s="3" t="s">
        <v>41149</v>
      </c>
      <c r="G13149" s="3" t="s">
        <v>41150</v>
      </c>
      <c r="I13149" t="str">
        <f t="shared" si="205"/>
        <v>,(3786,' Aldo Bril Goldfarb ',' aldo.bril@multimet.com',' 2 2555 2570    ', Gerente General')</v>
      </c>
    </row>
    <row r="13150" spans="1:9">
      <c r="A13150" s="3" t="s">
        <v>41153</v>
      </c>
      <c r="B13150" s="3" t="s">
        <v>41151</v>
      </c>
      <c r="C13150" s="3">
        <f>VLOOKUP(B13150,CONSOLIDADO!A$2:E$11786,5,FALSE)</f>
        <v>3792</v>
      </c>
      <c r="D13150" s="3" t="s">
        <v>41152</v>
      </c>
      <c r="E13150" s="3" t="s">
        <v>41154</v>
      </c>
      <c r="F13150" s="3" t="s">
        <v>41155</v>
      </c>
      <c r="G13150" s="3" t="s">
        <v>41156</v>
      </c>
      <c r="I13150" t="str">
        <f t="shared" si="205"/>
        <v>,(3792,' Jorge González Camaggi ',' jorge.gonzalez@mcclabel.com',' 2 2580 7100    ', President Latin America - W&amp;S')</v>
      </c>
    </row>
    <row r="13151" spans="1:9">
      <c r="A13151" s="3" t="s">
        <v>41158</v>
      </c>
      <c r="B13151" s="3" t="s">
        <v>41157</v>
      </c>
      <c r="C13151" s="3">
        <f>VLOOKUP(B13151,CONSOLIDADO!A$2:E$11786,5,FALSE)</f>
        <v>3787</v>
      </c>
      <c r="D13151" s="3" t="s">
        <v>165</v>
      </c>
      <c r="E13151" s="3" t="s">
        <v>41159</v>
      </c>
      <c r="F13151" s="3" t="s">
        <v>41160</v>
      </c>
      <c r="G13151" s="3" t="s">
        <v>41161</v>
      </c>
      <c r="I13151" t="str">
        <f t="shared" si="205"/>
        <v>,(3787,' Rodrigo Sahurie Lüer ',' rsahurie@multiaceros.cl',' 2 2498 3300    ', Director Presidente')</v>
      </c>
    </row>
    <row r="13152" spans="1:9">
      <c r="A13152" s="3" t="s">
        <v>41162</v>
      </c>
      <c r="B13152" s="3" t="s">
        <v>41157</v>
      </c>
      <c r="C13152" s="3">
        <f>VLOOKUP(B13152,CONSOLIDADO!A$2:E$11786,5,FALSE)</f>
        <v>3787</v>
      </c>
      <c r="D13152" s="3" t="s">
        <v>165</v>
      </c>
      <c r="E13152" s="3" t="s">
        <v>6739</v>
      </c>
      <c r="F13152" s="3" t="s">
        <v>41163</v>
      </c>
      <c r="G13152" s="3" t="s">
        <v>41161</v>
      </c>
      <c r="I13152" t="str">
        <f t="shared" si="205"/>
        <v>,(3787,' José Manuel Sanhueza Guzmán ',' jmsanhueza@multiaceros.cl',' 2 2498 3300    ', Gerente General')</v>
      </c>
    </row>
    <row r="13153" spans="1:9">
      <c r="A13153" s="3" t="s">
        <v>41164</v>
      </c>
      <c r="B13153" s="3" t="s">
        <v>41157</v>
      </c>
      <c r="C13153" s="3">
        <f>VLOOKUP(B13153,CONSOLIDADO!A$2:E$11786,5,FALSE)</f>
        <v>3787</v>
      </c>
      <c r="D13153" s="3" t="s">
        <v>165</v>
      </c>
      <c r="E13153" s="3"/>
      <c r="F13153" s="3"/>
      <c r="G13153" s="3" t="s">
        <v>41165</v>
      </c>
      <c r="I13153" t="str">
        <f t="shared" si="205"/>
        <v>,(3787,' Cristián Gamarra Camus','',' 2 2498 3300',')</v>
      </c>
    </row>
    <row r="13154" spans="1:9">
      <c r="A13154" s="3" t="s">
        <v>41166</v>
      </c>
      <c r="B13154" s="3" t="s">
        <v>41157</v>
      </c>
      <c r="C13154" s="3">
        <f>VLOOKUP(B13154,CONSOLIDADO!A$2:E$11786,5,FALSE)</f>
        <v>3787</v>
      </c>
      <c r="D13154" s="3" t="s">
        <v>165</v>
      </c>
      <c r="E13154" s="3"/>
      <c r="F13154" s="3"/>
      <c r="G13154" s="3" t="s">
        <v>41165</v>
      </c>
      <c r="I13154" t="str">
        <f t="shared" si="205"/>
        <v>,(3787,' Alejandro Ossa Scholz','',' 2 2498 3300',')</v>
      </c>
    </row>
    <row r="13155" spans="1:9">
      <c r="A13155" s="3" t="s">
        <v>41167</v>
      </c>
      <c r="B13155" s="3" t="s">
        <v>41157</v>
      </c>
      <c r="C13155" s="3">
        <f>VLOOKUP(B13155,CONSOLIDADO!A$2:E$11786,5,FALSE)</f>
        <v>3787</v>
      </c>
      <c r="D13155" s="3" t="s">
        <v>165</v>
      </c>
      <c r="E13155" s="3" t="s">
        <v>10493</v>
      </c>
      <c r="F13155" s="3" t="s">
        <v>41168</v>
      </c>
      <c r="G13155" s="3" t="s">
        <v>41161</v>
      </c>
      <c r="I13155" t="str">
        <f t="shared" si="205"/>
        <v>,(3787,' Angela Arbeláez Marín ',' aarbelaez@multiaceros.cl',' 2 2498 3300    ', Subgerente de Marketing')</v>
      </c>
    </row>
    <row r="13156" spans="1:9">
      <c r="A13156" s="3" t="s">
        <v>41171</v>
      </c>
      <c r="B13156" s="3" t="s">
        <v>41169</v>
      </c>
      <c r="C13156" s="3">
        <f>VLOOKUP(B13156,CONSOLIDADO!A$2:E$11786,5,FALSE)</f>
        <v>3788</v>
      </c>
      <c r="D13156" s="3" t="s">
        <v>41170</v>
      </c>
      <c r="E13156" s="3"/>
      <c r="F13156" s="3"/>
      <c r="G13156" s="3" t="s">
        <v>41172</v>
      </c>
      <c r="I13156" t="str">
        <f t="shared" si="205"/>
        <v>,(3788,' Atilio Farías Rodríguez','',' 2 2683 5521',')</v>
      </c>
    </row>
    <row r="13157" spans="1:9">
      <c r="A13157" s="3" t="s">
        <v>41174</v>
      </c>
      <c r="B13157" s="3" t="s">
        <v>41173</v>
      </c>
      <c r="C13157" s="3">
        <f>VLOOKUP(B13157,CONSOLIDADO!A$2:E$11786,5,FALSE)</f>
        <v>3789</v>
      </c>
      <c r="D13157" s="3" t="s">
        <v>2830</v>
      </c>
      <c r="E13157" s="3" t="s">
        <v>6739</v>
      </c>
      <c r="F13157" s="3" t="s">
        <v>41175</v>
      </c>
      <c r="G13157" s="3" t="s">
        <v>41176</v>
      </c>
      <c r="I13157" t="str">
        <f t="shared" si="205"/>
        <v>,(3789,' Pedro Francisco Tolosa Zamorano ',' contacto@multical.cl',' 2 2665 7455    ', Gerente General')</v>
      </c>
    </row>
    <row r="13158" spans="1:9">
      <c r="A13158" s="3" t="s">
        <v>41177</v>
      </c>
      <c r="B13158" s="3" t="s">
        <v>41173</v>
      </c>
      <c r="C13158" s="3">
        <f>VLOOKUP(B13158,CONSOLIDADO!A$2:E$11786,5,FALSE)</f>
        <v>3789</v>
      </c>
      <c r="D13158" s="3" t="s">
        <v>2830</v>
      </c>
      <c r="E13158" s="3" t="s">
        <v>6905</v>
      </c>
      <c r="F13158" s="3" t="s">
        <v>41175</v>
      </c>
      <c r="G13158" s="3" t="s">
        <v>41176</v>
      </c>
      <c r="I13158" t="str">
        <f t="shared" si="205"/>
        <v>,(3789,' Manesh Rodrigo Devandas Leiva ',' contacto@multical.cl',' 2 2665 7455    ', Gerente Comercial')</v>
      </c>
    </row>
    <row r="13159" spans="1:9">
      <c r="A13159" s="3" t="s">
        <v>41179</v>
      </c>
      <c r="B13159" s="3" t="s">
        <v>41178</v>
      </c>
      <c r="C13159" s="3">
        <f>VLOOKUP(B13159,CONSOLIDADO!A$2:E$11786,5,FALSE)</f>
        <v>3790</v>
      </c>
      <c r="D13159" s="3" t="s">
        <v>1733</v>
      </c>
      <c r="E13159" s="3" t="s">
        <v>6739</v>
      </c>
      <c r="F13159" s="3" t="s">
        <v>41180</v>
      </c>
      <c r="G13159" s="3" t="s">
        <v>41181</v>
      </c>
      <c r="I13159" t="str">
        <f t="shared" si="205"/>
        <v>,(3790,' María Isabel Tocornal Zañartu ',' multicargo@mi.cl',' 2 2717 0034    ', Gerente General')</v>
      </c>
    </row>
    <row r="13160" spans="1:9">
      <c r="A13160" s="3" t="s">
        <v>41182</v>
      </c>
      <c r="B13160" s="3" t="s">
        <v>41178</v>
      </c>
      <c r="C13160" s="3">
        <f>VLOOKUP(B13160,CONSOLIDADO!A$2:E$11786,5,FALSE)</f>
        <v>3790</v>
      </c>
      <c r="D13160" s="3" t="s">
        <v>1733</v>
      </c>
      <c r="E13160" s="3" t="s">
        <v>9634</v>
      </c>
      <c r="F13160" s="3" t="s">
        <v>41183</v>
      </c>
      <c r="G13160" s="3" t="s">
        <v>41181</v>
      </c>
      <c r="I13160" t="str">
        <f t="shared" si="205"/>
        <v>,(3790,' Juan Carlos Cataldo Guerra ',' jcataldoguerra@gmail.com',' 2 2717 0034    ', Gerente de Operaciones Aeropuerto')</v>
      </c>
    </row>
    <row r="13161" spans="1:9">
      <c r="A13161" s="3" t="s">
        <v>41185</v>
      </c>
      <c r="B13161" s="3" t="s">
        <v>41184</v>
      </c>
      <c r="C13161" s="3">
        <f>VLOOKUP(B13161,CONSOLIDADO!A$2:E$11786,5,FALSE)</f>
        <v>3791</v>
      </c>
      <c r="D13161" s="3" t="s">
        <v>6531</v>
      </c>
      <c r="E13161" s="3"/>
      <c r="F13161" s="3"/>
      <c r="G13161" s="3" t="s">
        <v>41186</v>
      </c>
      <c r="I13161" t="str">
        <f t="shared" si="205"/>
        <v>,(3791,' Gustavo Adolfo Rivera Rivera','',' 71 222 6168',')</v>
      </c>
    </row>
    <row r="13162" spans="1:9">
      <c r="A13162" s="3" t="s">
        <v>41187</v>
      </c>
      <c r="B13162" s="3" t="s">
        <v>41184</v>
      </c>
      <c r="C13162" s="3">
        <f>VLOOKUP(B13162,CONSOLIDADO!A$2:E$11786,5,FALSE)</f>
        <v>3791</v>
      </c>
      <c r="D13162" s="3" t="s">
        <v>6531</v>
      </c>
      <c r="E13162" s="3" t="s">
        <v>41188</v>
      </c>
      <c r="F13162" s="3" t="s">
        <v>41189</v>
      </c>
      <c r="G13162" s="3" t="s">
        <v>41190</v>
      </c>
      <c r="I13162" t="str">
        <f t="shared" si="205"/>
        <v>,(3791,' Francisco Moreno Droguett ',' fmoreno@multicentro.cl',' 71 222 6168    ', Gerente de Operaciones e Inmobiliaria')</v>
      </c>
    </row>
    <row r="13163" spans="1:9">
      <c r="A13163" s="3" t="s">
        <v>41193</v>
      </c>
      <c r="B13163" s="3" t="s">
        <v>41191</v>
      </c>
      <c r="C13163" s="3">
        <f>VLOOKUP(B13163,CONSOLIDADO!A$2:E$11786,5,FALSE)</f>
        <v>3793</v>
      </c>
      <c r="D13163" s="3" t="s">
        <v>41192</v>
      </c>
      <c r="E13163" s="3" t="s">
        <v>7409</v>
      </c>
      <c r="F13163" s="3" t="s">
        <v>41194</v>
      </c>
      <c r="G13163" s="3" t="s">
        <v>9618</v>
      </c>
      <c r="I13163" t="str">
        <f t="shared" si="205"/>
        <v>,(3793,' José Ramón Gutiérrez Arrivillaga ',' multiexport@multiexport.cl',' 2 2430 1200    ', Presidente Ejecutivo')</v>
      </c>
    </row>
    <row r="13164" spans="1:9">
      <c r="A13164" s="3" t="s">
        <v>41195</v>
      </c>
      <c r="B13164" s="3" t="s">
        <v>41191</v>
      </c>
      <c r="C13164" s="3">
        <f>VLOOKUP(B13164,CONSOLIDADO!A$2:E$11786,5,FALSE)</f>
        <v>3793</v>
      </c>
      <c r="D13164" s="3" t="s">
        <v>41192</v>
      </c>
      <c r="E13164" s="3" t="s">
        <v>6850</v>
      </c>
      <c r="F13164" s="3"/>
      <c r="G13164" s="3" t="s">
        <v>9618</v>
      </c>
      <c r="I13164" t="str">
        <f t="shared" si="205"/>
        <v>,(3793,' Martín José Borda Mingo ','',' 2 2430 1200    ', Director')</v>
      </c>
    </row>
    <row r="13165" spans="1:9">
      <c r="A13165" s="3" t="s">
        <v>41196</v>
      </c>
      <c r="B13165" s="3" t="s">
        <v>41191</v>
      </c>
      <c r="C13165" s="3">
        <f>VLOOKUP(B13165,CONSOLIDADO!A$2:E$11786,5,FALSE)</f>
        <v>3793</v>
      </c>
      <c r="D13165" s="3" t="s">
        <v>41192</v>
      </c>
      <c r="E13165" s="3" t="s">
        <v>6850</v>
      </c>
      <c r="F13165" s="3"/>
      <c r="G13165" s="3" t="s">
        <v>9618</v>
      </c>
      <c r="I13165" t="str">
        <f t="shared" si="205"/>
        <v>,(3793,' Alberto Germán del Pedregal Labbé ','',' 2 2430 1200    ', Director')</v>
      </c>
    </row>
    <row r="13166" spans="1:9">
      <c r="A13166" s="3" t="s">
        <v>41197</v>
      </c>
      <c r="B13166" s="3" t="s">
        <v>41191</v>
      </c>
      <c r="C13166" s="3">
        <f>VLOOKUP(B13166,CONSOLIDADO!A$2:E$11786,5,FALSE)</f>
        <v>3793</v>
      </c>
      <c r="D13166" s="3" t="s">
        <v>41192</v>
      </c>
      <c r="E13166" s="3" t="s">
        <v>6850</v>
      </c>
      <c r="F13166" s="3"/>
      <c r="G13166" s="3" t="s">
        <v>9618</v>
      </c>
      <c r="I13166" t="str">
        <f t="shared" si="205"/>
        <v>,(3793,' Carlos Enrique Pucci Labatut ','',' 2 2430 1200    ', Director')</v>
      </c>
    </row>
    <row r="13167" spans="1:9">
      <c r="A13167" s="3" t="s">
        <v>41198</v>
      </c>
      <c r="B13167" s="3" t="s">
        <v>41191</v>
      </c>
      <c r="C13167" s="3">
        <f>VLOOKUP(B13167,CONSOLIDADO!A$2:E$11786,5,FALSE)</f>
        <v>3793</v>
      </c>
      <c r="D13167" s="3" t="s">
        <v>41192</v>
      </c>
      <c r="E13167" s="3" t="s">
        <v>6850</v>
      </c>
      <c r="F13167" s="3"/>
      <c r="G13167" s="3" t="s">
        <v>9618</v>
      </c>
      <c r="I13167" t="str">
        <f t="shared" si="205"/>
        <v>,(3793,' Hernán Salvador Goyanes García ','',' 2 2430 1200    ', Director')</v>
      </c>
    </row>
    <row r="13168" spans="1:9">
      <c r="A13168" s="3" t="s">
        <v>26272</v>
      </c>
      <c r="B13168" s="3" t="s">
        <v>41191</v>
      </c>
      <c r="C13168" s="3">
        <f>VLOOKUP(B13168,CONSOLIDADO!A$2:E$11786,5,FALSE)</f>
        <v>3793</v>
      </c>
      <c r="D13168" s="3" t="s">
        <v>41192</v>
      </c>
      <c r="E13168" s="3" t="s">
        <v>6850</v>
      </c>
      <c r="F13168" s="3"/>
      <c r="G13168" s="3" t="s">
        <v>9618</v>
      </c>
      <c r="I13168" t="str">
        <f t="shared" si="205"/>
        <v>,(3793,' César Jorge Barros Montero ','',' 2 2430 1200    ', Director')</v>
      </c>
    </row>
    <row r="13169" spans="1:9">
      <c r="A13169" s="3" t="s">
        <v>41199</v>
      </c>
      <c r="B13169" s="3" t="s">
        <v>41191</v>
      </c>
      <c r="C13169" s="3">
        <f>VLOOKUP(B13169,CONSOLIDADO!A$2:E$11786,5,FALSE)</f>
        <v>3793</v>
      </c>
      <c r="D13169" s="3" t="s">
        <v>41192</v>
      </c>
      <c r="E13169" s="3" t="s">
        <v>6850</v>
      </c>
      <c r="F13169" s="3"/>
      <c r="G13169" s="3" t="s">
        <v>9618</v>
      </c>
      <c r="I13169" t="str">
        <f t="shared" si="205"/>
        <v>,(3793,' Pablo Rubén Bascuñán Serrano ','',' 2 2430 1200    ', Director')</v>
      </c>
    </row>
    <row r="13170" spans="1:9">
      <c r="A13170" s="3" t="s">
        <v>41202</v>
      </c>
      <c r="B13170" s="3" t="s">
        <v>41200</v>
      </c>
      <c r="C13170" s="3">
        <f>VLOOKUP(B13170,CONSOLIDADO!A$2:E$11786,5,FALSE)</f>
        <v>3794</v>
      </c>
      <c r="D13170" s="3" t="s">
        <v>41201</v>
      </c>
      <c r="E13170" s="3" t="s">
        <v>6739</v>
      </c>
      <c r="F13170" s="3" t="s">
        <v>41203</v>
      </c>
      <c r="G13170" s="3" t="s">
        <v>41204</v>
      </c>
      <c r="I13170" t="str">
        <f t="shared" si="205"/>
        <v>,(3794,' Enrique Alejandro Pastén Barraza ',' epasten@frigomalloco.cl',' 2 2814 0032    ', Gerente General')</v>
      </c>
    </row>
    <row r="13171" spans="1:9">
      <c r="A13171" s="3" t="s">
        <v>41205</v>
      </c>
      <c r="B13171" s="3" t="s">
        <v>41200</v>
      </c>
      <c r="C13171" s="3">
        <f>VLOOKUP(B13171,CONSOLIDADO!A$2:E$11786,5,FALSE)</f>
        <v>3794</v>
      </c>
      <c r="D13171" s="3" t="s">
        <v>41201</v>
      </c>
      <c r="E13171" s="3" t="s">
        <v>8037</v>
      </c>
      <c r="F13171" s="3" t="s">
        <v>41206</v>
      </c>
      <c r="G13171" s="3" t="s">
        <v>41204</v>
      </c>
      <c r="I13171" t="str">
        <f t="shared" si="205"/>
        <v>,(3794,' Samuel Pino Jofré ',' frigomalloco@frigomalloco.cl',' 2 2814 0032    ', Jefe de Personal')</v>
      </c>
    </row>
    <row r="13172" spans="1:9">
      <c r="A13172" s="3" t="s">
        <v>41207</v>
      </c>
      <c r="B13172" s="3" t="s">
        <v>41200</v>
      </c>
      <c r="C13172" s="3">
        <f>VLOOKUP(B13172,CONSOLIDADO!A$2:E$11786,5,FALSE)</f>
        <v>3794</v>
      </c>
      <c r="D13172" s="3" t="s">
        <v>41201</v>
      </c>
      <c r="E13172" s="3"/>
      <c r="F13172" s="3"/>
      <c r="G13172" s="3" t="s">
        <v>41208</v>
      </c>
      <c r="I13172" t="str">
        <f t="shared" si="205"/>
        <v>,(3794,' Carlos Hernán Ulloa Viscay','',' 2 2814 0032',')</v>
      </c>
    </row>
    <row r="13173" spans="1:9">
      <c r="A13173" s="3" t="s">
        <v>41209</v>
      </c>
      <c r="B13173" s="3" t="s">
        <v>41200</v>
      </c>
      <c r="C13173" s="3">
        <f>VLOOKUP(B13173,CONSOLIDADO!A$2:E$11786,5,FALSE)</f>
        <v>3794</v>
      </c>
      <c r="D13173" s="3" t="s">
        <v>41201</v>
      </c>
      <c r="E13173" s="3" t="s">
        <v>6809</v>
      </c>
      <c r="F13173" s="3" t="s">
        <v>41206</v>
      </c>
      <c r="G13173" s="3" t="s">
        <v>41204</v>
      </c>
      <c r="I13173" t="str">
        <f t="shared" si="205"/>
        <v>,(3794,' Jorge Alejandro Vergara Pacheco ',' frigomalloco@frigomalloco.cl',' 2 2814 0032    ', Jefe de Operaciones')</v>
      </c>
    </row>
    <row r="13174" spans="1:9">
      <c r="A13174" s="3" t="s">
        <v>41211</v>
      </c>
      <c r="B13174" s="3" t="s">
        <v>41210</v>
      </c>
      <c r="C13174" s="3">
        <f>VLOOKUP(B13174,CONSOLIDADO!A$2:E$11786,5,FALSE)</f>
        <v>3795</v>
      </c>
      <c r="D13174" s="3" t="s">
        <v>4903</v>
      </c>
      <c r="E13174" s="3"/>
      <c r="F13174" s="3"/>
      <c r="G13174" s="3" t="s">
        <v>41212</v>
      </c>
      <c r="I13174" t="str">
        <f t="shared" si="205"/>
        <v>,(3795,' Alicia Musalem Sleman','',' 2 2334 9494',')</v>
      </c>
    </row>
    <row r="13175" spans="1:9">
      <c r="A13175" s="3" t="s">
        <v>41213</v>
      </c>
      <c r="B13175" s="3" t="s">
        <v>41210</v>
      </c>
      <c r="C13175" s="3">
        <f>VLOOKUP(B13175,CONSOLIDADO!A$2:E$11786,5,FALSE)</f>
        <v>3795</v>
      </c>
      <c r="D13175" s="3" t="s">
        <v>4903</v>
      </c>
      <c r="E13175" s="3" t="s">
        <v>6905</v>
      </c>
      <c r="F13175" s="3" t="s">
        <v>41214</v>
      </c>
      <c r="G13175" s="3" t="s">
        <v>41215</v>
      </c>
      <c r="I13175" t="str">
        <f t="shared" si="205"/>
        <v>,(3795,' Fernando Musalem Sleman ',' f.musalem@artered.cl',' 2 2334 9494    ', Gerente Comercial')</v>
      </c>
    </row>
    <row r="13176" spans="1:9">
      <c r="A13176" s="3" t="s">
        <v>41217</v>
      </c>
      <c r="B13176" s="3" t="s">
        <v>41216</v>
      </c>
      <c r="C13176" s="3">
        <f>VLOOKUP(B13176,CONSOLIDADO!A$2:E$11786,5,FALSE)</f>
        <v>3796</v>
      </c>
      <c r="D13176" s="3" t="s">
        <v>10995</v>
      </c>
      <c r="E13176" s="3" t="s">
        <v>6739</v>
      </c>
      <c r="F13176" s="3" t="s">
        <v>41218</v>
      </c>
      <c r="G13176" s="3" t="s">
        <v>41219</v>
      </c>
      <c r="I13176" t="str">
        <f t="shared" si="205"/>
        <v>,(3796,' Zenón Cartes Acuña ',' zcartes@multimuebles.cl',' 45 221 3005    ', Gerente General')</v>
      </c>
    </row>
    <row r="13177" spans="1:9">
      <c r="A13177" s="3" t="s">
        <v>41220</v>
      </c>
      <c r="B13177" s="3" t="s">
        <v>41216</v>
      </c>
      <c r="C13177" s="3">
        <f>VLOOKUP(B13177,CONSOLIDADO!A$2:E$11786,5,FALSE)</f>
        <v>3796</v>
      </c>
      <c r="D13177" s="3" t="s">
        <v>10995</v>
      </c>
      <c r="E13177" s="3" t="s">
        <v>41221</v>
      </c>
      <c r="F13177" s="3" t="s">
        <v>41222</v>
      </c>
      <c r="G13177" s="3" t="s">
        <v>41219</v>
      </c>
      <c r="I13177" t="str">
        <f t="shared" si="205"/>
        <v>,(3796,' Carlos Marcelo Ríos Lagos ',' crios@multimuebles.cl',' 45 221 3005    ', Subgerente Ventas y Administración')</v>
      </c>
    </row>
    <row r="13178" spans="1:9">
      <c r="A13178" s="3" t="s">
        <v>22058</v>
      </c>
      <c r="B13178" s="3" t="s">
        <v>41223</v>
      </c>
      <c r="C13178" s="3">
        <f>VLOOKUP(B13178,CONSOLIDADO!A$2:E$11786,5,FALSE)</f>
        <v>3797</v>
      </c>
      <c r="D13178" s="3" t="s">
        <v>41224</v>
      </c>
      <c r="E13178" s="3"/>
      <c r="F13178" s="3"/>
      <c r="G13178" s="3" t="s">
        <v>41225</v>
      </c>
      <c r="I13178" t="str">
        <f t="shared" si="205"/>
        <v>,(3797,' Miguel Angel Torres Gálvez','',' 2 2394 9400',')</v>
      </c>
    </row>
    <row r="13179" spans="1:9">
      <c r="A13179" s="3" t="s">
        <v>41228</v>
      </c>
      <c r="B13179" s="3" t="s">
        <v>41226</v>
      </c>
      <c r="C13179" s="3">
        <f>VLOOKUP(B13179,CONSOLIDADO!A$2:E$11786,5,FALSE)</f>
        <v>3798</v>
      </c>
      <c r="D13179" s="3" t="s">
        <v>41227</v>
      </c>
      <c r="E13179" s="3" t="s">
        <v>11125</v>
      </c>
      <c r="F13179" s="3" t="s">
        <v>41229</v>
      </c>
      <c r="G13179" s="3" t="s">
        <v>41230</v>
      </c>
      <c r="I13179" t="str">
        <f t="shared" si="205"/>
        <v>,(3798,' David Gibert Durkheim ',' david.gibert@grupomok.com',' 2 2433 4500    ', Gerente General Corporativo')</v>
      </c>
    </row>
    <row r="13180" spans="1:9">
      <c r="A13180" s="3" t="s">
        <v>41231</v>
      </c>
      <c r="B13180" s="3" t="s">
        <v>41226</v>
      </c>
      <c r="C13180" s="3">
        <f>VLOOKUP(B13180,CONSOLIDADO!A$2:E$11786,5,FALSE)</f>
        <v>3798</v>
      </c>
      <c r="D13180" s="3" t="s">
        <v>41227</v>
      </c>
      <c r="E13180" s="3" t="s">
        <v>41232</v>
      </c>
      <c r="F13180" s="3"/>
      <c r="G13180" s="3" t="s">
        <v>41230</v>
      </c>
      <c r="I13180" t="str">
        <f t="shared" si="205"/>
        <v>,(3798,' Pablo Parada ','',' 2 2433 4500    ', Gerente Líneas Personales y Garantía Extendida')</v>
      </c>
    </row>
    <row r="13181" spans="1:9">
      <c r="A13181" s="3" t="s">
        <v>41233</v>
      </c>
      <c r="B13181" s="3" t="s">
        <v>41226</v>
      </c>
      <c r="C13181" s="3">
        <f>VLOOKUP(B13181,CONSOLIDADO!A$2:E$11786,5,FALSE)</f>
        <v>3798</v>
      </c>
      <c r="D13181" s="3" t="s">
        <v>41227</v>
      </c>
      <c r="E13181" s="3" t="s">
        <v>41232</v>
      </c>
      <c r="F13181" s="3" t="s">
        <v>41234</v>
      </c>
      <c r="G13181" s="3" t="s">
        <v>41230</v>
      </c>
      <c r="I13181" t="str">
        <f t="shared" si="205"/>
        <v>,(3798,' Felipe Quezada Allendes ',' felipe.quezada@grupomok.com',' 2 2433 4500    ', Gerente Líneas Personales y Garantía Extendida')</v>
      </c>
    </row>
    <row r="13182" spans="1:9">
      <c r="A13182" s="3" t="s">
        <v>41235</v>
      </c>
      <c r="B13182" s="3" t="s">
        <v>41226</v>
      </c>
      <c r="C13182" s="3">
        <f>VLOOKUP(B13182,CONSOLIDADO!A$2:E$11786,5,FALSE)</f>
        <v>3798</v>
      </c>
      <c r="D13182" s="3" t="s">
        <v>41227</v>
      </c>
      <c r="E13182" s="3" t="s">
        <v>41236</v>
      </c>
      <c r="F13182" s="3" t="s">
        <v>41237</v>
      </c>
      <c r="G13182" s="3" t="s">
        <v>41230</v>
      </c>
      <c r="I13182" t="str">
        <f t="shared" si="205"/>
        <v>,(3798,' Cristian Páez P. ',' cristian.paez@grupomok.com',' 2 2433 4500    ', Gerente General de Mpro Liquidadores')</v>
      </c>
    </row>
    <row r="13183" spans="1:9">
      <c r="A13183" s="3" t="s">
        <v>41240</v>
      </c>
      <c r="B13183" s="3" t="s">
        <v>41238</v>
      </c>
      <c r="C13183" s="3">
        <f>VLOOKUP(B13183,CONSOLIDADO!A$2:E$11786,5,FALSE)</f>
        <v>3799</v>
      </c>
      <c r="D13183" s="3" t="s">
        <v>41239</v>
      </c>
      <c r="E13183" s="3"/>
      <c r="F13183" s="3"/>
      <c r="G13183" s="3" t="s">
        <v>41241</v>
      </c>
      <c r="I13183" t="str">
        <f t="shared" si="205"/>
        <v>,(3799,' Pedro Rafael Ruiz-Clavijo García','',' 2 2484 8100',')</v>
      </c>
    </row>
    <row r="13184" spans="1:9">
      <c r="A13184" s="3" t="s">
        <v>41242</v>
      </c>
      <c r="B13184" s="3" t="s">
        <v>41238</v>
      </c>
      <c r="C13184" s="3">
        <f>VLOOKUP(B13184,CONSOLIDADO!A$2:E$11786,5,FALSE)</f>
        <v>3799</v>
      </c>
      <c r="D13184" s="3" t="s">
        <v>41239</v>
      </c>
      <c r="E13184" s="3" t="s">
        <v>6850</v>
      </c>
      <c r="F13184" s="3" t="s">
        <v>41243</v>
      </c>
      <c r="G13184" s="3" t="s">
        <v>41244</v>
      </c>
      <c r="I13184" t="str">
        <f t="shared" si="205"/>
        <v>,(3799,' Patricio Lüders Pinto ',' pluders@royalamerica.com',' 2 2484 8100    ', Director')</v>
      </c>
    </row>
    <row r="13185" spans="1:9">
      <c r="A13185" s="3" t="s">
        <v>41245</v>
      </c>
      <c r="B13185" s="3" t="s">
        <v>41238</v>
      </c>
      <c r="C13185" s="3">
        <f>VLOOKUP(B13185,CONSOLIDADO!A$2:E$11786,5,FALSE)</f>
        <v>3799</v>
      </c>
      <c r="D13185" s="3" t="s">
        <v>41239</v>
      </c>
      <c r="E13185" s="3" t="s">
        <v>7140</v>
      </c>
      <c r="F13185" s="3" t="s">
        <v>41246</v>
      </c>
      <c r="G13185" s="3" t="s">
        <v>41244</v>
      </c>
      <c r="I13185" t="str">
        <f t="shared" si="205"/>
        <v>,(3799,' Renzo Conserva ',' rconserva@royalamerica.com',' 2 2484 8100    ', Gerente de Ventas')</v>
      </c>
    </row>
    <row r="13186" spans="1:9">
      <c r="A13186" s="3" t="s">
        <v>41247</v>
      </c>
      <c r="B13186" s="3" t="s">
        <v>41238</v>
      </c>
      <c r="C13186" s="3">
        <f>VLOOKUP(B13186,CONSOLIDADO!A$2:E$11786,5,FALSE)</f>
        <v>3799</v>
      </c>
      <c r="D13186" s="3" t="s">
        <v>41239</v>
      </c>
      <c r="E13186" s="3"/>
      <c r="F13186" s="3"/>
      <c r="G13186" s="3" t="s">
        <v>41241</v>
      </c>
      <c r="I13186" t="str">
        <f t="shared" si="205"/>
        <v>,(3799,' José Ignacio Muñoz Lathrop','',' 2 2484 8100',')</v>
      </c>
    </row>
    <row r="13187" spans="1:9">
      <c r="A13187" s="3" t="s">
        <v>41248</v>
      </c>
      <c r="B13187" s="3" t="s">
        <v>41238</v>
      </c>
      <c r="C13187" s="3">
        <f>VLOOKUP(B13187,CONSOLIDADO!A$2:E$11786,5,FALSE)</f>
        <v>3799</v>
      </c>
      <c r="D13187" s="3" t="s">
        <v>41239</v>
      </c>
      <c r="E13187" s="3" t="s">
        <v>6757</v>
      </c>
      <c r="F13187" s="3" t="s">
        <v>41249</v>
      </c>
      <c r="G13187" s="3" t="s">
        <v>41244</v>
      </c>
      <c r="I13187" t="str">
        <f t="shared" ref="I13187:I13250" si="206">CONCATENATE(",(",C13187,",'",A13187,"','",F13187,"','",G13187,"',",E13187,"')")</f>
        <v>,(3799,' Benjamín Irarrázabal Piñera ',' birarrazabal@royalamerica.com',' 2 2484 8100    ', Gerente de Administración y Finanzas')</v>
      </c>
    </row>
    <row r="13188" spans="1:9">
      <c r="A13188" s="3" t="s">
        <v>41252</v>
      </c>
      <c r="B13188" s="3" t="s">
        <v>41250</v>
      </c>
      <c r="C13188" s="3">
        <f>VLOOKUP(B13188,CONSOLIDADO!A$2:E$11786,5,FALSE)</f>
        <v>3800</v>
      </c>
      <c r="D13188" s="3" t="s">
        <v>41251</v>
      </c>
      <c r="E13188" s="3"/>
      <c r="F13188" s="3"/>
      <c r="G13188" s="3" t="s">
        <v>41253</v>
      </c>
      <c r="I13188" t="str">
        <f t="shared" si="206"/>
        <v>,(3800,' Claudio Muñoz Zúñiga','',' 2 2373 7000',')</v>
      </c>
    </row>
    <row r="13189" spans="1:9">
      <c r="A13189" s="3" t="s">
        <v>41254</v>
      </c>
      <c r="B13189" s="3" t="s">
        <v>41250</v>
      </c>
      <c r="C13189" s="3">
        <f>VLOOKUP(B13189,CONSOLIDADO!A$2:E$11786,5,FALSE)</f>
        <v>3800</v>
      </c>
      <c r="D13189" s="3" t="s">
        <v>41251</v>
      </c>
      <c r="E13189" s="3" t="s">
        <v>6850</v>
      </c>
      <c r="F13189" s="3"/>
      <c r="G13189" s="3" t="s">
        <v>41255</v>
      </c>
      <c r="I13189" t="str">
        <f t="shared" si="206"/>
        <v>,(3800,' Giorgio Maschietto Montuschi ','',' 2 2373 7000    ', Director')</v>
      </c>
    </row>
    <row r="13190" spans="1:9">
      <c r="A13190" s="3" t="s">
        <v>41256</v>
      </c>
      <c r="B13190" s="3" t="s">
        <v>41250</v>
      </c>
      <c r="C13190" s="3">
        <f>VLOOKUP(B13190,CONSOLIDADO!A$2:E$11786,5,FALSE)</f>
        <v>3800</v>
      </c>
      <c r="D13190" s="3" t="s">
        <v>41251</v>
      </c>
      <c r="E13190" s="3" t="s">
        <v>6856</v>
      </c>
      <c r="F13190" s="3"/>
      <c r="G13190" s="3" t="s">
        <v>41255</v>
      </c>
      <c r="I13190" t="str">
        <f t="shared" si="206"/>
        <v>,(3800,' Paulina Schupper ','',' 2 2373 7000    ', Directora')</v>
      </c>
    </row>
    <row r="13191" spans="1:9">
      <c r="A13191" s="3" t="s">
        <v>41257</v>
      </c>
      <c r="B13191" s="3" t="s">
        <v>41250</v>
      </c>
      <c r="C13191" s="3">
        <f>VLOOKUP(B13191,CONSOLIDADO!A$2:E$11786,5,FALSE)</f>
        <v>3800</v>
      </c>
      <c r="D13191" s="3" t="s">
        <v>41251</v>
      </c>
      <c r="E13191" s="3" t="s">
        <v>6856</v>
      </c>
      <c r="F13191" s="3"/>
      <c r="G13191" s="3" t="s">
        <v>41255</v>
      </c>
      <c r="I13191" t="str">
        <f t="shared" si="206"/>
        <v>,(3800,' Malú Schupper ','',' 2 2373 7000    ', Directora')</v>
      </c>
    </row>
    <row r="13192" spans="1:9">
      <c r="A13192" s="3" t="s">
        <v>41258</v>
      </c>
      <c r="B13192" s="3" t="s">
        <v>41250</v>
      </c>
      <c r="C13192" s="3">
        <f>VLOOKUP(B13192,CONSOLIDADO!A$2:E$11786,5,FALSE)</f>
        <v>3800</v>
      </c>
      <c r="D13192" s="3" t="s">
        <v>41251</v>
      </c>
      <c r="E13192" s="3" t="s">
        <v>6850</v>
      </c>
      <c r="F13192" s="3"/>
      <c r="G13192" s="3" t="s">
        <v>41255</v>
      </c>
      <c r="I13192" t="str">
        <f t="shared" si="206"/>
        <v>,(3800,' Herman Schupper Messcher ','',' 2 2373 7000    ', Director')</v>
      </c>
    </row>
    <row r="13193" spans="1:9">
      <c r="A13193" s="3" t="s">
        <v>41259</v>
      </c>
      <c r="B13193" s="3" t="s">
        <v>41250</v>
      </c>
      <c r="C13193" s="3">
        <f>VLOOKUP(B13193,CONSOLIDADO!A$2:E$11786,5,FALSE)</f>
        <v>3800</v>
      </c>
      <c r="D13193" s="3" t="s">
        <v>41251</v>
      </c>
      <c r="E13193" s="3" t="s">
        <v>6739</v>
      </c>
      <c r="F13193" s="3" t="s">
        <v>41260</v>
      </c>
      <c r="G13193" s="3" t="s">
        <v>41261</v>
      </c>
      <c r="I13193" t="str">
        <f t="shared" si="206"/>
        <v>,(3800,' Cristián Fuenzalida Churchill ',' esoumastre@corona.cl',' 2 2373 7006    ', Gerente General')</v>
      </c>
    </row>
    <row r="13194" spans="1:9">
      <c r="A13194" s="3" t="s">
        <v>41262</v>
      </c>
      <c r="B13194" s="3" t="s">
        <v>41250</v>
      </c>
      <c r="C13194" s="3">
        <f>VLOOKUP(B13194,CONSOLIDADO!A$2:E$11786,5,FALSE)</f>
        <v>3800</v>
      </c>
      <c r="D13194" s="3" t="s">
        <v>41251</v>
      </c>
      <c r="E13194" s="3"/>
      <c r="F13194" s="3"/>
      <c r="G13194" s="3" t="s">
        <v>41263</v>
      </c>
      <c r="I13194" t="str">
        <f t="shared" si="206"/>
        <v>,(3800,' Ronny Scheller G.','',' 2 2373 7600',')</v>
      </c>
    </row>
    <row r="13195" spans="1:9">
      <c r="A13195" s="3" t="s">
        <v>41264</v>
      </c>
      <c r="B13195" s="3" t="s">
        <v>41250</v>
      </c>
      <c r="C13195" s="3">
        <f>VLOOKUP(B13195,CONSOLIDADO!A$2:E$11786,5,FALSE)</f>
        <v>3800</v>
      </c>
      <c r="D13195" s="3" t="s">
        <v>41251</v>
      </c>
      <c r="E13195" s="3" t="s">
        <v>41265</v>
      </c>
      <c r="F13195" s="3" t="s">
        <v>41266</v>
      </c>
      <c r="G13195" s="3" t="s">
        <v>41255</v>
      </c>
      <c r="I13195" t="str">
        <f t="shared" si="206"/>
        <v>,(3800,' Ernesto Bartel T. ',' ebartel@corona.cl',' 2 2373 7000    ', Gerente de Servicios Corporativos')</v>
      </c>
    </row>
    <row r="13196" spans="1:9">
      <c r="A13196" s="3" t="s">
        <v>41267</v>
      </c>
      <c r="B13196" s="3" t="s">
        <v>41250</v>
      </c>
      <c r="C13196" s="3">
        <f>VLOOKUP(B13196,CONSOLIDADO!A$2:E$11786,5,FALSE)</f>
        <v>3800</v>
      </c>
      <c r="D13196" s="3" t="s">
        <v>41251</v>
      </c>
      <c r="E13196" s="3" t="s">
        <v>41268</v>
      </c>
      <c r="F13196" s="3" t="s">
        <v>41269</v>
      </c>
      <c r="G13196" s="3" t="s">
        <v>41255</v>
      </c>
      <c r="I13196" t="str">
        <f t="shared" si="206"/>
        <v>,(3800,' Alejandro Cuevas M. ',' acuevasm@corona.cl',' 2 2373 7000    ', Gerente de Negocios Financieros')</v>
      </c>
    </row>
    <row r="13197" spans="1:9">
      <c r="A13197" s="3" t="s">
        <v>41270</v>
      </c>
      <c r="B13197" s="3" t="s">
        <v>41250</v>
      </c>
      <c r="C13197" s="3">
        <f>VLOOKUP(B13197,CONSOLIDADO!A$2:E$11786,5,FALSE)</f>
        <v>3800</v>
      </c>
      <c r="D13197" s="3" t="s">
        <v>41251</v>
      </c>
      <c r="E13197" s="3" t="s">
        <v>7381</v>
      </c>
      <c r="F13197" s="3" t="s">
        <v>41271</v>
      </c>
      <c r="G13197" s="3" t="s">
        <v>41255</v>
      </c>
      <c r="I13197" t="str">
        <f t="shared" si="206"/>
        <v>,(3800,' Claudio Vidal G. ',' cvidal@corona.cl',' 2 2373 7000    ', Gerente de Personas')</v>
      </c>
    </row>
    <row r="13198" spans="1:9">
      <c r="A13198" s="3" t="s">
        <v>41274</v>
      </c>
      <c r="B13198" s="3" t="s">
        <v>41272</v>
      </c>
      <c r="C13198" s="3">
        <f>VLOOKUP(B13198,CONSOLIDADO!A$2:E$11786,5,FALSE)</f>
        <v>3801</v>
      </c>
      <c r="D13198" s="3" t="s">
        <v>41273</v>
      </c>
      <c r="E13198" s="3" t="s">
        <v>6739</v>
      </c>
      <c r="F13198" s="3" t="s">
        <v>41275</v>
      </c>
      <c r="G13198" s="3" t="s">
        <v>41276</v>
      </c>
      <c r="I13198" t="str">
        <f t="shared" si="206"/>
        <v>,(3801,' Enrique Klingenberg Nahr ',' mucl@multivac.com',' 2 2799 6000    ', Gerente General')</v>
      </c>
    </row>
    <row r="13199" spans="1:9">
      <c r="A13199" s="3" t="s">
        <v>41277</v>
      </c>
      <c r="B13199" s="3" t="s">
        <v>41272</v>
      </c>
      <c r="C13199" s="3">
        <f>VLOOKUP(B13199,CONSOLIDADO!A$2:E$11786,5,FALSE)</f>
        <v>3801</v>
      </c>
      <c r="D13199" s="3" t="s">
        <v>41273</v>
      </c>
      <c r="E13199" s="3" t="s">
        <v>14802</v>
      </c>
      <c r="F13199" s="3" t="s">
        <v>41275</v>
      </c>
      <c r="G13199" s="3" t="s">
        <v>41276</v>
      </c>
      <c r="I13199" t="str">
        <f t="shared" si="206"/>
        <v>,(3801,' Felipe Zúñiga Salgado ',' mucl@multivac.com',' 2 2799 6000    ', Director de Administración y Finanzas')</v>
      </c>
    </row>
    <row r="13200" spans="1:9">
      <c r="A13200" s="3" t="s">
        <v>41279</v>
      </c>
      <c r="B13200" s="3" t="s">
        <v>41278</v>
      </c>
      <c r="C13200" s="3">
        <f>VLOOKUP(B13200,CONSOLIDADO!A$2:E$11786,5,FALSE)</f>
        <v>3802</v>
      </c>
      <c r="D13200" s="3" t="s">
        <v>3246</v>
      </c>
      <c r="E13200" s="3" t="s">
        <v>6739</v>
      </c>
      <c r="F13200" s="3" t="s">
        <v>41280</v>
      </c>
      <c r="G13200" s="3" t="s">
        <v>41281</v>
      </c>
      <c r="I13200" t="str">
        <f t="shared" si="206"/>
        <v>,(3802,' Graeme Campbell ',' graeme.campbell@multotec.cl',' 2 2745 3302    ', Gerente General')</v>
      </c>
    </row>
    <row r="13201" spans="1:9">
      <c r="A13201" s="3" t="s">
        <v>41282</v>
      </c>
      <c r="B13201" s="3" t="s">
        <v>41278</v>
      </c>
      <c r="C13201" s="3">
        <f>VLOOKUP(B13201,CONSOLIDADO!A$2:E$11786,5,FALSE)</f>
        <v>3802</v>
      </c>
      <c r="D13201" s="3" t="s">
        <v>3246</v>
      </c>
      <c r="E13201" s="3" t="s">
        <v>12794</v>
      </c>
      <c r="F13201" s="3" t="s">
        <v>41283</v>
      </c>
      <c r="G13201" s="3" t="s">
        <v>41284</v>
      </c>
      <c r="I13201" t="str">
        <f t="shared" si="206"/>
        <v>,(3802,' Camilo Chamorro Alvarez ',' camilo.chamorro@multotec.cl',' 2 2745 3317    ', Gerente de Ventas y Marketing')</v>
      </c>
    </row>
    <row r="13202" spans="1:9">
      <c r="A13202" s="3" t="s">
        <v>41286</v>
      </c>
      <c r="B13202" s="3" t="s">
        <v>41285</v>
      </c>
      <c r="C13202" s="3">
        <f>VLOOKUP(B13202,CONSOLIDADO!A$2:E$11786,5,FALSE)</f>
        <v>3804</v>
      </c>
      <c r="D13202" s="3" t="s">
        <v>2572</v>
      </c>
      <c r="E13202" s="3" t="s">
        <v>6739</v>
      </c>
      <c r="F13202" s="3" t="s">
        <v>41287</v>
      </c>
      <c r="G13202" s="3" t="s">
        <v>41288</v>
      </c>
      <c r="I13202" t="str">
        <f t="shared" si="206"/>
        <v>,(3804,' Carlos Hugo Ortega Lagos ',' ortegamundoroller@gmail.com',' 9 9088 4014    ', Gerente General')</v>
      </c>
    </row>
    <row r="13203" spans="1:9">
      <c r="A13203" s="3" t="s">
        <v>41289</v>
      </c>
      <c r="B13203" s="3" t="s">
        <v>41285</v>
      </c>
      <c r="C13203" s="3">
        <f>VLOOKUP(B13203,CONSOLIDADO!A$2:E$11786,5,FALSE)</f>
        <v>3804</v>
      </c>
      <c r="D13203" s="3" t="s">
        <v>2572</v>
      </c>
      <c r="E13203" s="3" t="s">
        <v>41290</v>
      </c>
      <c r="F13203" s="3" t="s">
        <v>41291</v>
      </c>
      <c r="G13203" s="3" t="s">
        <v>41292</v>
      </c>
      <c r="I13203" t="str">
        <f t="shared" si="206"/>
        <v>,(3804,' Sascha Mikahyl Paulsen Fuenzalida ',' s.paulsen@mundoroller.cl',' 2 2874 8100    ', Jefe de Proyectos')</v>
      </c>
    </row>
    <row r="13204" spans="1:9">
      <c r="A13204" s="3" t="s">
        <v>41293</v>
      </c>
      <c r="B13204" s="3" t="s">
        <v>41285</v>
      </c>
      <c r="C13204" s="3">
        <f>VLOOKUP(B13204,CONSOLIDADO!A$2:E$11786,5,FALSE)</f>
        <v>3804</v>
      </c>
      <c r="D13204" s="3" t="s">
        <v>2572</v>
      </c>
      <c r="E13204" s="3" t="s">
        <v>7416</v>
      </c>
      <c r="F13204" s="3" t="s">
        <v>41294</v>
      </c>
      <c r="G13204" s="3" t="s">
        <v>41292</v>
      </c>
      <c r="I13204" t="str">
        <f t="shared" si="206"/>
        <v>,(3804,' Luis Olea Moya ',' lolea@mundoroller.cl',' 2 2874 8100    ', Jefe de Producción')</v>
      </c>
    </row>
    <row r="13205" spans="1:9">
      <c r="A13205" s="3" t="s">
        <v>41295</v>
      </c>
      <c r="B13205" s="3" t="s">
        <v>41285</v>
      </c>
      <c r="C13205" s="3">
        <f>VLOOKUP(B13205,CONSOLIDADO!A$2:E$11786,5,FALSE)</f>
        <v>3804</v>
      </c>
      <c r="D13205" s="3" t="s">
        <v>2572</v>
      </c>
      <c r="E13205" s="3" t="s">
        <v>41296</v>
      </c>
      <c r="F13205" s="3" t="s">
        <v>41297</v>
      </c>
      <c r="G13205" s="3" t="s">
        <v>41292</v>
      </c>
      <c r="I13205" t="str">
        <f t="shared" si="206"/>
        <v>,(3804,' Fabricio Tapia Lorca ',' f.tapia@mundoroller.cl',' 2 2874 8100    ', Encargado de Proyectos Clima')</v>
      </c>
    </row>
    <row r="13206" spans="1:9">
      <c r="A13206" s="3" t="s">
        <v>41298</v>
      </c>
      <c r="B13206" s="3" t="s">
        <v>41285</v>
      </c>
      <c r="C13206" s="3">
        <f>VLOOKUP(B13206,CONSOLIDADO!A$2:E$11786,5,FALSE)</f>
        <v>3804</v>
      </c>
      <c r="D13206" s="3" t="s">
        <v>2572</v>
      </c>
      <c r="E13206" s="3"/>
      <c r="F13206" s="3"/>
      <c r="G13206" s="3" t="s">
        <v>41299</v>
      </c>
      <c r="I13206" t="str">
        <f t="shared" si="206"/>
        <v>,(3804,' Miguel Ordenes Mondaca','',' 2 2874 8100',')</v>
      </c>
    </row>
    <row r="13207" spans="1:9">
      <c r="A13207" s="3" t="s">
        <v>41301</v>
      </c>
      <c r="B13207" s="3" t="s">
        <v>41300</v>
      </c>
      <c r="C13207" s="3">
        <f>VLOOKUP(B13207,CONSOLIDADO!A$2:E$11786,5,FALSE)</f>
        <v>3805</v>
      </c>
      <c r="D13207" s="3" t="s">
        <v>3925</v>
      </c>
      <c r="E13207" s="3" t="s">
        <v>41302</v>
      </c>
      <c r="F13207" s="3" t="s">
        <v>41303</v>
      </c>
      <c r="G13207" s="3" t="s">
        <v>41304</v>
      </c>
      <c r="I13207" t="str">
        <f t="shared" si="206"/>
        <v>,(3805,' José Luis Yáñez Maldonado ',' alcalde@municipalidadalgarrobo.cl',' 35 220 0123    ', Alcalde')</v>
      </c>
    </row>
    <row r="13208" spans="1:9">
      <c r="A13208" s="3" t="s">
        <v>41305</v>
      </c>
      <c r="B13208" s="3" t="s">
        <v>41300</v>
      </c>
      <c r="C13208" s="3">
        <f>VLOOKUP(B13208,CONSOLIDADO!A$2:E$11786,5,FALSE)</f>
        <v>3805</v>
      </c>
      <c r="D13208" s="3" t="s">
        <v>3925</v>
      </c>
      <c r="E13208" s="3" t="s">
        <v>41306</v>
      </c>
      <c r="F13208" s="3" t="s">
        <v>41307</v>
      </c>
      <c r="G13208" s="3" t="s">
        <v>41308</v>
      </c>
      <c r="I13208" t="str">
        <f t="shared" si="206"/>
        <v>,(3805,' Roberto Carlos Berríos ',' obras@municipalidadalgarrobo.cl',' 35 220 0117    ', Director de Obras')</v>
      </c>
    </row>
    <row r="13209" spans="1:9">
      <c r="A13209" s="3" t="s">
        <v>41310</v>
      </c>
      <c r="B13209" s="3" t="s">
        <v>41309</v>
      </c>
      <c r="C13209" s="3">
        <f>VLOOKUP(B13209,CONSOLIDADO!A$2:E$11786,5,FALSE)</f>
        <v>3806</v>
      </c>
      <c r="D13209" s="3" t="s">
        <v>3925</v>
      </c>
      <c r="E13209" s="3" t="s">
        <v>41302</v>
      </c>
      <c r="F13209" s="3" t="s">
        <v>41311</v>
      </c>
      <c r="G13209" s="3" t="s">
        <v>41312</v>
      </c>
      <c r="I13209" t="str">
        <f t="shared" si="206"/>
        <v>,(3806,' Roberto Torres Huerta ',' alcaldia@comunaalhue.cl',' 2 2831 9294    ', Alcalde')</v>
      </c>
    </row>
    <row r="13210" spans="1:9">
      <c r="A13210" s="3" t="s">
        <v>41313</v>
      </c>
      <c r="B13210" s="3" t="s">
        <v>41309</v>
      </c>
      <c r="C13210" s="3">
        <f>VLOOKUP(B13210,CONSOLIDADO!A$2:E$11786,5,FALSE)</f>
        <v>3806</v>
      </c>
      <c r="D13210" s="3" t="s">
        <v>3925</v>
      </c>
      <c r="E13210" s="3" t="s">
        <v>41314</v>
      </c>
      <c r="F13210" s="3" t="s">
        <v>41315</v>
      </c>
      <c r="G13210" s="3" t="s">
        <v>41312</v>
      </c>
      <c r="I13210" t="str">
        <f t="shared" si="206"/>
        <v>,(3806,' Gonzalo Troncoso Hernández ',' obras@comunaalhue.cl',' 2 2831 9294    ', Director de Obras (S)')</v>
      </c>
    </row>
    <row r="13211" spans="1:9">
      <c r="A13211" s="3" t="s">
        <v>41317</v>
      </c>
      <c r="B13211" s="3" t="s">
        <v>41316</v>
      </c>
      <c r="C13211" s="3">
        <f>VLOOKUP(B13211,CONSOLIDADO!A$2:E$11786,5,FALSE)</f>
        <v>3807</v>
      </c>
      <c r="D13211" s="3" t="s">
        <v>3925</v>
      </c>
      <c r="E13211" s="3" t="s">
        <v>41302</v>
      </c>
      <c r="F13211" s="3" t="s">
        <v>41318</v>
      </c>
      <c r="G13211" s="3" t="s">
        <v>41319</v>
      </c>
      <c r="I13211" t="str">
        <f t="shared" si="206"/>
        <v>,(3807,' Nivaldo Eusebio Piñaleo Llaulén ',' alcalde@munialtobiobio.cl',' 43 254 5731    ', Alcalde')</v>
      </c>
    </row>
    <row r="13212" spans="1:9">
      <c r="A13212" s="3" t="s">
        <v>41321</v>
      </c>
      <c r="B13212" s="3" t="s">
        <v>41320</v>
      </c>
      <c r="C13212" s="3">
        <f>VLOOKUP(B13212,CONSOLIDADO!A$2:E$11786,5,FALSE)</f>
        <v>3808</v>
      </c>
      <c r="D13212" s="3" t="s">
        <v>3925</v>
      </c>
      <c r="E13212" s="3" t="s">
        <v>41322</v>
      </c>
      <c r="F13212" s="3" t="s">
        <v>41323</v>
      </c>
      <c r="G13212" s="3" t="s">
        <v>41324</v>
      </c>
      <c r="I13212" t="str">
        <f t="shared" si="206"/>
        <v>,(3808,' Carmen Antonia Bou Bou ',' alcaldia@munialtodelcarmen.cl',' 51 261 0328    ', Alcaldesa')</v>
      </c>
    </row>
    <row r="13213" spans="1:9">
      <c r="A13213" s="3" t="s">
        <v>41325</v>
      </c>
      <c r="B13213" s="3" t="s">
        <v>41320</v>
      </c>
      <c r="C13213" s="3">
        <f>VLOOKUP(B13213,CONSOLIDADO!A$2:E$11786,5,FALSE)</f>
        <v>3808</v>
      </c>
      <c r="D13213" s="3" t="s">
        <v>3925</v>
      </c>
      <c r="E13213" s="3" t="s">
        <v>41306</v>
      </c>
      <c r="F13213" s="3" t="s">
        <v>41326</v>
      </c>
      <c r="G13213" s="3" t="s">
        <v>41324</v>
      </c>
      <c r="I13213" t="str">
        <f t="shared" si="206"/>
        <v>,(3808,' Bastián Guentes Amador ',' dmerlez@munialtodelcarmen.cl',' 51 261 0328    ', Director de Obras')</v>
      </c>
    </row>
    <row r="13214" spans="1:9">
      <c r="A13214" s="3" t="s">
        <v>41328</v>
      </c>
      <c r="B13214" s="3" t="s">
        <v>41327</v>
      </c>
      <c r="C13214" s="3">
        <f>VLOOKUP(B13214,CONSOLIDADO!A$2:E$11786,5,FALSE)</f>
        <v>3809</v>
      </c>
      <c r="D13214" s="3" t="s">
        <v>3925</v>
      </c>
      <c r="E13214" s="3" t="s">
        <v>41302</v>
      </c>
      <c r="F13214" s="3"/>
      <c r="G13214" s="3" t="s">
        <v>41329</v>
      </c>
      <c r="I13214" t="str">
        <f t="shared" si="206"/>
        <v>,(3809,' Patricio Ferreira Rivera ','',' 57 258 3001    ', Alcalde')</v>
      </c>
    </row>
    <row r="13215" spans="1:9">
      <c r="A13215" s="3" t="s">
        <v>41331</v>
      </c>
      <c r="B13215" s="3" t="s">
        <v>41330</v>
      </c>
      <c r="C13215" s="3">
        <f>VLOOKUP(B13215,CONSOLIDADO!A$2:E$11786,5,FALSE)</f>
        <v>3810</v>
      </c>
      <c r="D13215" s="3" t="s">
        <v>3925</v>
      </c>
      <c r="E13215" s="3" t="s">
        <v>41302</v>
      </c>
      <c r="F13215" s="3" t="s">
        <v>41332</v>
      </c>
      <c r="G13215" s="3" t="s">
        <v>41333</v>
      </c>
      <c r="I13215" t="str">
        <f t="shared" si="206"/>
        <v>,(3810,' Carlos Heriberto Gómez Miranda ',' carlos.gomez@muniancud.cl',' 65 248 7653    ', Alcalde')</v>
      </c>
    </row>
    <row r="13216" spans="1:9">
      <c r="A13216" s="3" t="s">
        <v>41334</v>
      </c>
      <c r="B13216" s="3" t="s">
        <v>41330</v>
      </c>
      <c r="C13216" s="3">
        <f>VLOOKUP(B13216,CONSOLIDADO!A$2:E$11786,5,FALSE)</f>
        <v>3810</v>
      </c>
      <c r="D13216" s="3" t="s">
        <v>3925</v>
      </c>
      <c r="E13216" s="3" t="s">
        <v>41306</v>
      </c>
      <c r="F13216" s="3" t="s">
        <v>41335</v>
      </c>
      <c r="G13216" s="3" t="s">
        <v>41336</v>
      </c>
      <c r="I13216" t="str">
        <f t="shared" si="206"/>
        <v>,(3810,' Mario Hernández Sacaan ',' mario.hernandez@muniancud.cl',' 65 248 7723    ', Director de Obras')</v>
      </c>
    </row>
    <row r="13217" spans="1:9">
      <c r="A13217" s="3" t="s">
        <v>41338</v>
      </c>
      <c r="B13217" s="3" t="s">
        <v>41337</v>
      </c>
      <c r="C13217" s="3">
        <f>VLOOKUP(B13217,CONSOLIDADO!A$2:E$11786,5,FALSE)</f>
        <v>3811</v>
      </c>
      <c r="D13217" s="3" t="s">
        <v>3925</v>
      </c>
      <c r="E13217" s="3"/>
      <c r="F13217" s="3"/>
      <c r="G13217" s="3" t="s">
        <v>41339</v>
      </c>
      <c r="I13217" t="str">
        <f t="shared" si="206"/>
        <v>,(3811,' Juan Carlos Alfaro Aravena','',' 51 233 7920',')</v>
      </c>
    </row>
    <row r="13218" spans="1:9">
      <c r="A13218" s="3" t="s">
        <v>41340</v>
      </c>
      <c r="B13218" s="3" t="s">
        <v>41337</v>
      </c>
      <c r="C13218" s="3">
        <f>VLOOKUP(B13218,CONSOLIDADO!A$2:E$11786,5,FALSE)</f>
        <v>3811</v>
      </c>
      <c r="D13218" s="3" t="s">
        <v>3925</v>
      </c>
      <c r="E13218" s="3"/>
      <c r="F13218" s="3"/>
      <c r="G13218" s="3" t="s">
        <v>41341</v>
      </c>
      <c r="I13218" t="str">
        <f t="shared" si="206"/>
        <v>,(3811,' Gabriel Pavicic Fuentes','',' 51 233 7913',')</v>
      </c>
    </row>
    <row r="13219" spans="1:9">
      <c r="A13219" s="3" t="s">
        <v>41343</v>
      </c>
      <c r="B13219" s="3" t="s">
        <v>41342</v>
      </c>
      <c r="C13219" s="3">
        <f>VLOOKUP(B13219,CONSOLIDADO!A$2:E$11786,5,FALSE)</f>
        <v>3812</v>
      </c>
      <c r="D13219" s="3" t="s">
        <v>3925</v>
      </c>
      <c r="E13219" s="3" t="s">
        <v>41302</v>
      </c>
      <c r="F13219" s="3"/>
      <c r="G13219" s="3" t="s">
        <v>41344</v>
      </c>
      <c r="I13219" t="str">
        <f t="shared" si="206"/>
        <v>,(3812,' Enrique Neira Neira ','',' 45 265 7054    ', Alcalde')</v>
      </c>
    </row>
    <row r="13220" spans="1:9">
      <c r="A13220" s="3" t="s">
        <v>41346</v>
      </c>
      <c r="B13220" s="3" t="s">
        <v>41345</v>
      </c>
      <c r="C13220" s="3">
        <f>VLOOKUP(B13220,CONSOLIDADO!A$2:E$11786,5,FALSE)</f>
        <v>3813</v>
      </c>
      <c r="D13220" s="3" t="s">
        <v>3925</v>
      </c>
      <c r="E13220" s="3" t="s">
        <v>41322</v>
      </c>
      <c r="F13220" s="3"/>
      <c r="G13220" s="3" t="s">
        <v>41347</v>
      </c>
      <c r="I13220" t="str">
        <f t="shared" si="206"/>
        <v>,(3813,' Karen Paulina Rojo Venegas ','',' 55 288 7413    ', Alcaldesa')</v>
      </c>
    </row>
    <row r="13221" spans="1:9">
      <c r="A13221" s="3" t="s">
        <v>41349</v>
      </c>
      <c r="B13221" s="3" t="s">
        <v>41348</v>
      </c>
      <c r="C13221" s="3">
        <f>VLOOKUP(B13221,CONSOLIDADO!A$2:E$11786,5,FALSE)</f>
        <v>3814</v>
      </c>
      <c r="D13221" s="3" t="s">
        <v>3925</v>
      </c>
      <c r="E13221" s="3" t="s">
        <v>41302</v>
      </c>
      <c r="F13221" s="3" t="s">
        <v>41350</v>
      </c>
      <c r="G13221" s="3" t="s">
        <v>41351</v>
      </c>
      <c r="I13221" t="str">
        <f t="shared" si="206"/>
        <v>,(3814,' Miguel Abuter León ',' alcaldia@municipalidadantuco.cl',' 43 263 3202    ', Alcalde')</v>
      </c>
    </row>
    <row r="13222" spans="1:9">
      <c r="A13222" s="3" t="s">
        <v>41352</v>
      </c>
      <c r="B13222" s="3" t="s">
        <v>41348</v>
      </c>
      <c r="C13222" s="3">
        <f>VLOOKUP(B13222,CONSOLIDADO!A$2:E$11786,5,FALSE)</f>
        <v>3814</v>
      </c>
      <c r="D13222" s="3" t="s">
        <v>3925</v>
      </c>
      <c r="E13222" s="3" t="s">
        <v>41306</v>
      </c>
      <c r="F13222" s="3" t="s">
        <v>41353</v>
      </c>
      <c r="G13222" s="3" t="s">
        <v>41354</v>
      </c>
      <c r="I13222" t="str">
        <f t="shared" si="206"/>
        <v>,(3814,' Enrique José Boccaletti González ',' direcciondeobras@municipalidadantuco.cl',' 43 263 3208    ', Director de Obras')</v>
      </c>
    </row>
    <row r="13223" spans="1:9">
      <c r="A13223" s="3" t="s">
        <v>41356</v>
      </c>
      <c r="B13223" s="3" t="s">
        <v>41355</v>
      </c>
      <c r="C13223" s="3">
        <f>VLOOKUP(B13223,CONSOLIDADO!A$2:E$11786,5,FALSE)</f>
        <v>3815</v>
      </c>
      <c r="D13223" s="3" t="s">
        <v>3925</v>
      </c>
      <c r="E13223" s="3"/>
      <c r="F13223" s="3"/>
      <c r="G13223" s="3" t="s">
        <v>41357</v>
      </c>
      <c r="I13223" t="str">
        <f t="shared" si="206"/>
        <v>,(3815,' Mauricio Alarcón Guzmán','',' 41 216 8071',')</v>
      </c>
    </row>
    <row r="13224" spans="1:9">
      <c r="A13224" s="3" t="s">
        <v>41358</v>
      </c>
      <c r="B13224" s="3" t="s">
        <v>41355</v>
      </c>
      <c r="C13224" s="3">
        <f>VLOOKUP(B13224,CONSOLIDADO!A$2:E$11786,5,FALSE)</f>
        <v>3815</v>
      </c>
      <c r="D13224" s="3" t="s">
        <v>3925</v>
      </c>
      <c r="E13224" s="3"/>
      <c r="F13224" s="3"/>
      <c r="G13224" s="3" t="s">
        <v>41359</v>
      </c>
      <c r="I13224" t="str">
        <f t="shared" si="206"/>
        <v>,(3815,' Rodrigo Lagos Figueroa','',' 41 216 8045',')</v>
      </c>
    </row>
    <row r="13225" spans="1:9">
      <c r="A13225" s="3" t="s">
        <v>41360</v>
      </c>
      <c r="B13225" s="3" t="s">
        <v>41355</v>
      </c>
      <c r="C13225" s="3">
        <f>VLOOKUP(B13225,CONSOLIDADO!A$2:E$11786,5,FALSE)</f>
        <v>3815</v>
      </c>
      <c r="D13225" s="3" t="s">
        <v>3925</v>
      </c>
      <c r="E13225" s="3" t="s">
        <v>41361</v>
      </c>
      <c r="F13225" s="3" t="s">
        <v>41362</v>
      </c>
      <c r="G13225" s="3" t="s">
        <v>41363</v>
      </c>
      <c r="I13225" t="str">
        <f t="shared" si="206"/>
        <v>,(3815,' Cristopher Parkes Sotomayor ',' cparkes@muniarauco.cl',' 41 216 8071    ', Administrador Municipal')</v>
      </c>
    </row>
    <row r="13226" spans="1:9">
      <c r="A13226" s="3" t="s">
        <v>41364</v>
      </c>
      <c r="B13226" s="3" t="s">
        <v>41355</v>
      </c>
      <c r="C13226" s="3">
        <f>VLOOKUP(B13226,CONSOLIDADO!A$2:E$11786,5,FALSE)</f>
        <v>3815</v>
      </c>
      <c r="D13226" s="3" t="s">
        <v>3925</v>
      </c>
      <c r="E13226" s="3"/>
      <c r="F13226" s="3"/>
      <c r="G13226" s="3" t="s">
        <v>41365</v>
      </c>
      <c r="I13226" t="str">
        <f t="shared" si="206"/>
        <v>,(3815,' Omar Molina Ibarra','',' 41 216 8075',')</v>
      </c>
    </row>
    <row r="13227" spans="1:9">
      <c r="A13227" s="3" t="s">
        <v>41366</v>
      </c>
      <c r="B13227" s="3" t="s">
        <v>41355</v>
      </c>
      <c r="C13227" s="3">
        <f>VLOOKUP(B13227,CONSOLIDADO!A$2:E$11786,5,FALSE)</f>
        <v>3815</v>
      </c>
      <c r="D13227" s="3" t="s">
        <v>3925</v>
      </c>
      <c r="E13227" s="3" t="s">
        <v>41367</v>
      </c>
      <c r="F13227" s="3" t="s">
        <v>41368</v>
      </c>
      <c r="G13227" s="3" t="s">
        <v>41369</v>
      </c>
      <c r="I13227" t="str">
        <f t="shared" si="206"/>
        <v>,(3815,' José González Godoy ',' josegonzalezarauco@gmail.com',' 41 216 8101    ', Director de Finanzas y Recursos Humanos')</v>
      </c>
    </row>
    <row r="13228" spans="1:9">
      <c r="A13228" s="3" t="s">
        <v>41371</v>
      </c>
      <c r="B13228" s="3" t="s">
        <v>41370</v>
      </c>
      <c r="C13228" s="3">
        <f>VLOOKUP(B13228,CONSOLIDADO!A$2:E$11786,5,FALSE)</f>
        <v>3816</v>
      </c>
      <c r="D13228" s="3" t="s">
        <v>3925</v>
      </c>
      <c r="E13228" s="3" t="s">
        <v>41302</v>
      </c>
      <c r="F13228" s="3"/>
      <c r="G13228" s="3" t="s">
        <v>41372</v>
      </c>
      <c r="I13228" t="str">
        <f t="shared" si="206"/>
        <v>,(3816,' Gerardo Espíndola Rojas ','',' 58 220 6004    ', Alcalde')</v>
      </c>
    </row>
    <row r="13229" spans="1:9">
      <c r="A13229" s="3" t="s">
        <v>41374</v>
      </c>
      <c r="B13229" s="3" t="s">
        <v>41373</v>
      </c>
      <c r="C13229" s="3">
        <f>VLOOKUP(B13229,CONSOLIDADO!A$2:E$11786,5,FALSE)</f>
        <v>3817</v>
      </c>
      <c r="D13229" s="3" t="s">
        <v>3925</v>
      </c>
      <c r="E13229" s="3" t="s">
        <v>41302</v>
      </c>
      <c r="F13229" s="3" t="s">
        <v>41375</v>
      </c>
      <c r="G13229" s="3" t="s">
        <v>41376</v>
      </c>
      <c r="I13229" t="str">
        <f t="shared" si="206"/>
        <v>,(3817,' Luis Alberto Martínez Gallardo ',' lmatinez@puertoaysen.cl',' 67 233 6500    ', Alcalde')</v>
      </c>
    </row>
    <row r="13230" spans="1:9">
      <c r="A13230" s="3" t="s">
        <v>41377</v>
      </c>
      <c r="B13230" s="3" t="s">
        <v>41373</v>
      </c>
      <c r="C13230" s="3">
        <f>VLOOKUP(B13230,CONSOLIDADO!A$2:E$11786,5,FALSE)</f>
        <v>3817</v>
      </c>
      <c r="D13230" s="3" t="s">
        <v>3925</v>
      </c>
      <c r="E13230" s="3" t="s">
        <v>41306</v>
      </c>
      <c r="F13230" s="3" t="s">
        <v>41378</v>
      </c>
      <c r="G13230" s="3" t="s">
        <v>41379</v>
      </c>
      <c r="I13230" t="str">
        <f t="shared" si="206"/>
        <v>,(3817,' Sebastián Villagra Espinoza ',' svillagra@puertoaysen.cl',' 67 233 6554    ', Director de Obras')</v>
      </c>
    </row>
    <row r="13231" spans="1:9">
      <c r="A13231" s="3" t="s">
        <v>41381</v>
      </c>
      <c r="B13231" s="3" t="s">
        <v>41380</v>
      </c>
      <c r="C13231" s="3">
        <f>VLOOKUP(B13231,CONSOLIDADO!A$2:E$11786,5,FALSE)</f>
        <v>3818</v>
      </c>
      <c r="D13231" s="3" t="s">
        <v>3925</v>
      </c>
      <c r="E13231" s="3" t="s">
        <v>41302</v>
      </c>
      <c r="F13231" s="3" t="s">
        <v>41382</v>
      </c>
      <c r="G13231" s="3" t="s">
        <v>41383</v>
      </c>
      <c r="I13231" t="str">
        <f t="shared" si="206"/>
        <v>,(3818,' Miguel Araya Lobos ',' maraya@buin.cl',' 2 2821 8402    ', Alcalde')</v>
      </c>
    </row>
    <row r="13232" spans="1:9">
      <c r="A13232" s="3" t="s">
        <v>41384</v>
      </c>
      <c r="B13232" s="3" t="s">
        <v>41380</v>
      </c>
      <c r="C13232" s="3">
        <f>VLOOKUP(B13232,CONSOLIDADO!A$2:E$11786,5,FALSE)</f>
        <v>3818</v>
      </c>
      <c r="D13232" s="3" t="s">
        <v>3925</v>
      </c>
      <c r="E13232" s="3" t="s">
        <v>41306</v>
      </c>
      <c r="F13232" s="3" t="s">
        <v>41385</v>
      </c>
      <c r="G13232" s="3" t="s">
        <v>41386</v>
      </c>
      <c r="I13232" t="str">
        <f t="shared" si="206"/>
        <v>,(3818,' Guillermo Ibacache Gómez ',' gibacache@buin.cl',' 2 2821 8452    ', Director de Obras')</v>
      </c>
    </row>
    <row r="13233" spans="1:9">
      <c r="A13233" s="3" t="s">
        <v>41388</v>
      </c>
      <c r="B13233" s="3" t="s">
        <v>41387</v>
      </c>
      <c r="C13233" s="3">
        <f>VLOOKUP(B13233,CONSOLIDADO!A$2:E$11786,5,FALSE)</f>
        <v>3819</v>
      </c>
      <c r="D13233" s="3" t="s">
        <v>3925</v>
      </c>
      <c r="E13233" s="3" t="s">
        <v>41302</v>
      </c>
      <c r="F13233" s="3" t="s">
        <v>41389</v>
      </c>
      <c r="G13233" s="3" t="s">
        <v>41390</v>
      </c>
      <c r="I13233" t="str">
        <f t="shared" si="206"/>
        <v>,(3819,' Jorge Hidalgo Oñate ',' alcaldia@imb.cl',' 42 220 4001    ', Alcalde')</v>
      </c>
    </row>
    <row r="13234" spans="1:9">
      <c r="A13234" s="3" t="s">
        <v>41391</v>
      </c>
      <c r="B13234" s="3" t="s">
        <v>41387</v>
      </c>
      <c r="C13234" s="3">
        <f>VLOOKUP(B13234,CONSOLIDADO!A$2:E$11786,5,FALSE)</f>
        <v>3819</v>
      </c>
      <c r="D13234" s="3" t="s">
        <v>3925</v>
      </c>
      <c r="E13234" s="3"/>
      <c r="F13234" s="3"/>
      <c r="G13234" s="3" t="s">
        <v>41392</v>
      </c>
      <c r="I13234" t="str">
        <f t="shared" si="206"/>
        <v>,(3819,' Tomás General Toloza','',' 42 220 4010',')</v>
      </c>
    </row>
    <row r="13235" spans="1:9">
      <c r="A13235" s="3" t="s">
        <v>41394</v>
      </c>
      <c r="B13235" s="3" t="s">
        <v>41393</v>
      </c>
      <c r="C13235" s="3">
        <f>VLOOKUP(B13235,CONSOLIDADO!A$2:E$11786,5,FALSE)</f>
        <v>3820</v>
      </c>
      <c r="D13235" s="3" t="s">
        <v>3925</v>
      </c>
      <c r="E13235" s="3"/>
      <c r="F13235" s="3"/>
      <c r="G13235" s="3" t="s">
        <v>41395</v>
      </c>
      <c r="I13235" t="str">
        <f t="shared" si="206"/>
        <v>,(3820,' Alberto Patricio Aliaga Díaz','',' 33 276 2100',')</v>
      </c>
    </row>
    <row r="13236" spans="1:9">
      <c r="A13236" s="3" t="s">
        <v>41396</v>
      </c>
      <c r="B13236" s="3" t="s">
        <v>41393</v>
      </c>
      <c r="C13236" s="3">
        <f>VLOOKUP(B13236,CONSOLIDADO!A$2:E$11786,5,FALSE)</f>
        <v>3820</v>
      </c>
      <c r="D13236" s="3" t="s">
        <v>3925</v>
      </c>
      <c r="E13236" s="3" t="s">
        <v>41306</v>
      </c>
      <c r="F13236" s="3" t="s">
        <v>41397</v>
      </c>
      <c r="G13236" s="3" t="s">
        <v>41398</v>
      </c>
      <c r="I13236" t="str">
        <f t="shared" si="206"/>
        <v>,(3820,' Ricardo Quezada González ',' domcabildo@gmail.com',' 33 276 2100    ', Director de Obras')</v>
      </c>
    </row>
    <row r="13237" spans="1:9">
      <c r="A13237" s="3" t="s">
        <v>41400</v>
      </c>
      <c r="B13237" s="3" t="s">
        <v>41399</v>
      </c>
      <c r="C13237" s="3">
        <f>VLOOKUP(B13237,CONSOLIDADO!A$2:E$11786,5,FALSE)</f>
        <v>3821</v>
      </c>
      <c r="D13237" s="3" t="s">
        <v>3925</v>
      </c>
      <c r="E13237" s="3" t="s">
        <v>41302</v>
      </c>
      <c r="F13237" s="3"/>
      <c r="G13237" s="3" t="s">
        <v>41401</v>
      </c>
      <c r="I13237" t="str">
        <f t="shared" si="206"/>
        <v>,(3821,' Patricio Fernández Alarcón ','',' 61 262 1013    ', Alcalde')</v>
      </c>
    </row>
    <row r="13238" spans="1:9">
      <c r="A13238" s="3" t="s">
        <v>41403</v>
      </c>
      <c r="B13238" s="3" t="s">
        <v>41402</v>
      </c>
      <c r="C13238" s="3">
        <f>VLOOKUP(B13238,CONSOLIDADO!A$2:E$11786,5,FALSE)</f>
        <v>3822</v>
      </c>
      <c r="D13238" s="3" t="s">
        <v>3925</v>
      </c>
      <c r="E13238" s="3" t="s">
        <v>41302</v>
      </c>
      <c r="F13238" s="3" t="s">
        <v>41404</v>
      </c>
      <c r="G13238" s="3" t="s">
        <v>41405</v>
      </c>
      <c r="I13238" t="str">
        <f t="shared" si="206"/>
        <v>,(3822,' Mario Alejandro Gierke Quevedo ',' mgierke@cabrero.cl',' 43 240 1813    ', Alcalde')</v>
      </c>
    </row>
    <row r="13239" spans="1:9">
      <c r="A13239" s="3" t="s">
        <v>41407</v>
      </c>
      <c r="B13239" s="3" t="s">
        <v>41406</v>
      </c>
      <c r="C13239" s="3">
        <f>VLOOKUP(B13239,CONSOLIDADO!A$2:E$11786,5,FALSE)</f>
        <v>3823</v>
      </c>
      <c r="D13239" s="3" t="s">
        <v>3925</v>
      </c>
      <c r="E13239" s="3" t="s">
        <v>41302</v>
      </c>
      <c r="F13239" s="3" t="s">
        <v>41408</v>
      </c>
      <c r="G13239" s="3" t="s">
        <v>41409</v>
      </c>
      <c r="I13239" t="str">
        <f t="shared" si="206"/>
        <v>,(3823,' Daniel Agusto Pérez ',' alcaldia@municipalidadcalama.cl',' 55 289 0296    ', Alcalde')</v>
      </c>
    </row>
    <row r="13240" spans="1:9">
      <c r="A13240" s="3" t="s">
        <v>41411</v>
      </c>
      <c r="B13240" s="3" t="s">
        <v>41410</v>
      </c>
      <c r="C13240" s="3">
        <f>VLOOKUP(B13240,CONSOLIDADO!A$2:E$11786,5,FALSE)</f>
        <v>3824</v>
      </c>
      <c r="D13240" s="3" t="s">
        <v>3925</v>
      </c>
      <c r="E13240" s="3" t="s">
        <v>41302</v>
      </c>
      <c r="F13240" s="3" t="s">
        <v>41412</v>
      </c>
      <c r="G13240" s="3" t="s">
        <v>41413</v>
      </c>
      <c r="I13240" t="str">
        <f t="shared" si="206"/>
        <v>,(3824,' Rubén Rolando Cárdenas Gómez ',' rubenrcardenas@hotmail.com',' 65 246 0703    ', Alcalde')</v>
      </c>
    </row>
    <row r="13241" spans="1:9">
      <c r="A13241" s="3" t="s">
        <v>41414</v>
      </c>
      <c r="B13241" s="3" t="s">
        <v>41410</v>
      </c>
      <c r="C13241" s="3">
        <f>VLOOKUP(B13241,CONSOLIDADO!A$2:E$11786,5,FALSE)</f>
        <v>3824</v>
      </c>
      <c r="D13241" s="3" t="s">
        <v>3925</v>
      </c>
      <c r="E13241" s="3" t="s">
        <v>41415</v>
      </c>
      <c r="F13241" s="3"/>
      <c r="G13241" s="3" t="s">
        <v>41413</v>
      </c>
      <c r="I13241" t="str">
        <f t="shared" si="206"/>
        <v>,(3824,' Macarena Torres Cárdenas ','',' 65 246 0703    ', Directora de Obras')</v>
      </c>
    </row>
    <row r="13242" spans="1:9">
      <c r="A13242" s="3" t="s">
        <v>41417</v>
      </c>
      <c r="B13242" s="3" t="s">
        <v>41416</v>
      </c>
      <c r="C13242" s="3">
        <f>VLOOKUP(B13242,CONSOLIDADO!A$2:E$11786,5,FALSE)</f>
        <v>3825</v>
      </c>
      <c r="D13242" s="3" t="s">
        <v>3925</v>
      </c>
      <c r="E13242" s="3" t="s">
        <v>41302</v>
      </c>
      <c r="F13242" s="3" t="s">
        <v>41418</v>
      </c>
      <c r="G13242" s="3" t="s">
        <v>41419</v>
      </c>
      <c r="I13242" t="str">
        <f t="shared" si="206"/>
        <v>,(3825,' Marco Jofré M. ',' alcaldia@caleradetango.net',' 2 2810 8901    ', Alcalde')</v>
      </c>
    </row>
    <row r="13243" spans="1:9">
      <c r="A13243" s="3" t="s">
        <v>41420</v>
      </c>
      <c r="B13243" s="3" t="s">
        <v>41416</v>
      </c>
      <c r="C13243" s="3">
        <f>VLOOKUP(B13243,CONSOLIDADO!A$2:E$11786,5,FALSE)</f>
        <v>3825</v>
      </c>
      <c r="D13243" s="3" t="s">
        <v>3925</v>
      </c>
      <c r="E13243" s="3"/>
      <c r="F13243" s="3"/>
      <c r="G13243" s="3" t="s">
        <v>41421</v>
      </c>
      <c r="I13243" t="str">
        <f t="shared" si="206"/>
        <v>,(3825,' Oscar Rolando Fernández Ayala','',' 2 2810 8985',')</v>
      </c>
    </row>
    <row r="13244" spans="1:9">
      <c r="A13244" s="3" t="s">
        <v>41423</v>
      </c>
      <c r="B13244" s="3" t="s">
        <v>41422</v>
      </c>
      <c r="C13244" s="3">
        <f>VLOOKUP(B13244,CONSOLIDADO!A$2:E$11786,5,FALSE)</f>
        <v>3826</v>
      </c>
      <c r="D13244" s="3" t="s">
        <v>3925</v>
      </c>
      <c r="E13244" s="3"/>
      <c r="F13244" s="3"/>
      <c r="G13244" s="3" t="s">
        <v>41424</v>
      </c>
      <c r="I13244" t="str">
        <f t="shared" si="206"/>
        <v>,(3826,' Nelson Venegas Salazar','',' 34 246 1041',')</v>
      </c>
    </row>
    <row r="13245" spans="1:9">
      <c r="A13245" s="3" t="s">
        <v>41425</v>
      </c>
      <c r="B13245" s="3" t="s">
        <v>41422</v>
      </c>
      <c r="C13245" s="3">
        <f>VLOOKUP(B13245,CONSOLIDADO!A$2:E$11786,5,FALSE)</f>
        <v>3826</v>
      </c>
      <c r="D13245" s="3" t="s">
        <v>3925</v>
      </c>
      <c r="E13245" s="3" t="s">
        <v>41306</v>
      </c>
      <c r="F13245" s="3" t="s">
        <v>41426</v>
      </c>
      <c r="G13245" s="3" t="s">
        <v>41427</v>
      </c>
      <c r="I13245" t="str">
        <f t="shared" si="206"/>
        <v>,(3826,' Cristian Muñoz Vergara ',' cmunoz@municallelarga.cl',' 34 246 1041    ', Director de Obras')</v>
      </c>
    </row>
    <row r="13246" spans="1:9">
      <c r="A13246" s="3" t="s">
        <v>41429</v>
      </c>
      <c r="B13246" s="3" t="s">
        <v>41428</v>
      </c>
      <c r="C13246" s="3">
        <f>VLOOKUP(B13246,CONSOLIDADO!A$2:E$11786,5,FALSE)</f>
        <v>3827</v>
      </c>
      <c r="D13246" s="3" t="s">
        <v>3925</v>
      </c>
      <c r="E13246" s="3"/>
      <c r="F13246" s="3"/>
      <c r="G13246" s="3" t="s">
        <v>41430</v>
      </c>
      <c r="I13246" t="str">
        <f t="shared" si="206"/>
        <v>,(3827,' Iván Martín Romero Menacho','',' 58 225 1442',')</v>
      </c>
    </row>
    <row r="13247" spans="1:9">
      <c r="A13247" s="3" t="s">
        <v>41431</v>
      </c>
      <c r="B13247" s="3" t="s">
        <v>57678</v>
      </c>
      <c r="C13247" s="3">
        <f>VLOOKUP(B13247,CONSOLIDADO!A$2:E$11786,5,FALSE)</f>
        <v>3828</v>
      </c>
      <c r="D13247" s="3" t="s">
        <v>3925</v>
      </c>
      <c r="E13247" s="3" t="s">
        <v>41302</v>
      </c>
      <c r="F13247" s="3" t="s">
        <v>41432</v>
      </c>
      <c r="G13247" s="3" t="s">
        <v>41433</v>
      </c>
      <c r="I13247" t="str">
        <f t="shared" si="206"/>
        <v>,(3828,' Sixto García Cáceres ',' caminaelparaisoterrenal@yahoo.es',' 9 9161 7196    ', Alcalde')</v>
      </c>
    </row>
    <row r="13248" spans="1:9">
      <c r="A13248" s="3" t="s">
        <v>41435</v>
      </c>
      <c r="B13248" s="3" t="s">
        <v>41434</v>
      </c>
      <c r="C13248" s="3">
        <f>VLOOKUP(B13248,CONSOLIDADO!A$2:E$11786,5,FALSE)</f>
        <v>3829</v>
      </c>
      <c r="D13248" s="3" t="s">
        <v>3925</v>
      </c>
      <c r="E13248" s="3" t="s">
        <v>41302</v>
      </c>
      <c r="F13248" s="3" t="s">
        <v>41436</v>
      </c>
      <c r="G13248" s="3" t="s">
        <v>41437</v>
      </c>
      <c r="I13248" t="str">
        <f t="shared" si="206"/>
        <v>,(3829,' Bernardo Leyton Lemus ',' jbleytonl@gmail.com',' 53 254 0006    ', Alcalde')</v>
      </c>
    </row>
    <row r="13249" spans="1:9">
      <c r="A13249" s="3" t="s">
        <v>41438</v>
      </c>
      <c r="B13249" s="3" t="s">
        <v>41434</v>
      </c>
      <c r="C13249" s="3">
        <f>VLOOKUP(B13249,CONSOLIDADO!A$2:E$11786,5,FALSE)</f>
        <v>3829</v>
      </c>
      <c r="D13249" s="3" t="s">
        <v>3925</v>
      </c>
      <c r="E13249" s="3"/>
      <c r="F13249" s="3"/>
      <c r="G13249" s="3" t="s">
        <v>41439</v>
      </c>
      <c r="I13249" t="str">
        <f t="shared" si="206"/>
        <v>,(3829,' Cecilia Narváez Molina','',' 53 254 1468',')</v>
      </c>
    </row>
    <row r="13250" spans="1:9">
      <c r="A13250" s="3" t="s">
        <v>41440</v>
      </c>
      <c r="B13250" s="3" t="s">
        <v>57679</v>
      </c>
      <c r="C13250" s="3">
        <f>VLOOKUP(B13250,CONSOLIDADO!A$2:E$11786,5,FALSE)</f>
        <v>3830</v>
      </c>
      <c r="D13250" s="3" t="s">
        <v>3925</v>
      </c>
      <c r="E13250" s="3"/>
      <c r="F13250" s="3"/>
      <c r="G13250" s="3" t="s">
        <v>41441</v>
      </c>
      <c r="I13250" t="str">
        <f t="shared" si="206"/>
        <v>,(3830,' Jorge Radonich Barra','',' 41 220 9000',')</v>
      </c>
    </row>
    <row r="13251" spans="1:9">
      <c r="A13251" s="3" t="s">
        <v>41443</v>
      </c>
      <c r="B13251" s="3" t="s">
        <v>41442</v>
      </c>
      <c r="C13251" s="3">
        <f>VLOOKUP(B13251,CONSOLIDADO!A$2:E$11786,5,FALSE)</f>
        <v>3831</v>
      </c>
      <c r="D13251" s="3" t="s">
        <v>3925</v>
      </c>
      <c r="E13251" s="3"/>
      <c r="F13251" s="3"/>
      <c r="G13251" s="3" t="s">
        <v>41444</v>
      </c>
      <c r="I13251" t="str">
        <f t="shared" ref="I13251:I13314" si="207">CONCATENATE(",(",C13251,",'",A13251,"','",F13251,"','",G13251,"',",E13251,"')")</f>
        <v>,(3831,' Alejandro Sáez Véliz','',' 45 268 1504',')</v>
      </c>
    </row>
    <row r="13252" spans="1:9">
      <c r="A13252" s="3" t="s">
        <v>41446</v>
      </c>
      <c r="B13252" s="3" t="s">
        <v>41445</v>
      </c>
      <c r="C13252" s="3">
        <f>VLOOKUP(B13252,CONSOLIDADO!A$2:E$11786,5,FALSE)</f>
        <v>3832</v>
      </c>
      <c r="D13252" s="3" t="s">
        <v>3925</v>
      </c>
      <c r="E13252" s="3" t="s">
        <v>41302</v>
      </c>
      <c r="F13252" s="3" t="s">
        <v>41447</v>
      </c>
      <c r="G13252" s="3" t="s">
        <v>41448</v>
      </c>
      <c r="I13252" t="str">
        <f t="shared" si="207"/>
        <v>,(3832,' Luis Rodrigo García Tapia ',' alcalde@municipalidaddecartagena.cl',' 35 220 0700    ', Alcalde')</v>
      </c>
    </row>
    <row r="13253" spans="1:9">
      <c r="A13253" s="3" t="s">
        <v>41449</v>
      </c>
      <c r="B13253" s="3" t="s">
        <v>41445</v>
      </c>
      <c r="C13253" s="3">
        <f>VLOOKUP(B13253,CONSOLIDADO!A$2:E$11786,5,FALSE)</f>
        <v>3832</v>
      </c>
      <c r="D13253" s="3" t="s">
        <v>3925</v>
      </c>
      <c r="E13253" s="3" t="s">
        <v>41306</v>
      </c>
      <c r="F13253" s="3" t="s">
        <v>41450</v>
      </c>
      <c r="G13253" s="3" t="s">
        <v>41448</v>
      </c>
      <c r="I13253" t="str">
        <f t="shared" si="207"/>
        <v>,(3832,' Roberto Urzúa Arce ',' rurzua@municipalidaddecartegena.cl',' 35 220 0700    ', Director de Obras')</v>
      </c>
    </row>
    <row r="13254" spans="1:9">
      <c r="A13254" s="3" t="s">
        <v>41452</v>
      </c>
      <c r="B13254" s="3" t="s">
        <v>41451</v>
      </c>
      <c r="C13254" s="3">
        <f>VLOOKUP(B13254,CONSOLIDADO!A$2:E$11786,5,FALSE)</f>
        <v>3833</v>
      </c>
      <c r="D13254" s="3" t="s">
        <v>3925</v>
      </c>
      <c r="E13254" s="3" t="s">
        <v>41302</v>
      </c>
      <c r="F13254" s="3" t="s">
        <v>41453</v>
      </c>
      <c r="G13254" s="3" t="s">
        <v>41454</v>
      </c>
      <c r="I13254" t="str">
        <f t="shared" si="207"/>
        <v>,(3833,' Rodrigo Martínez Roca ',' rodrigo.martinez@e-casablanca.cl',' 32 227 7412    ', Alcalde')</v>
      </c>
    </row>
    <row r="13255" spans="1:9">
      <c r="A13255" s="3" t="s">
        <v>41455</v>
      </c>
      <c r="B13255" s="3" t="s">
        <v>41451</v>
      </c>
      <c r="C13255" s="3">
        <f>VLOOKUP(B13255,CONSOLIDADO!A$2:E$11786,5,FALSE)</f>
        <v>3833</v>
      </c>
      <c r="D13255" s="3" t="s">
        <v>3925</v>
      </c>
      <c r="E13255" s="3" t="s">
        <v>41306</v>
      </c>
      <c r="F13255" s="3" t="s">
        <v>41456</v>
      </c>
      <c r="G13255" s="3" t="s">
        <v>41457</v>
      </c>
      <c r="I13255" t="str">
        <f t="shared" si="207"/>
        <v>,(3833,' Yuri Rodríguez Reyes ',' yurirodriguez@e-casablanca.cl',' 32 227 7434    ', Director de Obras')</v>
      </c>
    </row>
    <row r="13256" spans="1:9">
      <c r="A13256" s="3" t="s">
        <v>41459</v>
      </c>
      <c r="B13256" s="3" t="s">
        <v>41458</v>
      </c>
      <c r="C13256" s="3">
        <f>VLOOKUP(B13256,CONSOLIDADO!A$2:E$11786,5,FALSE)</f>
        <v>3834</v>
      </c>
      <c r="D13256" s="3" t="s">
        <v>3925</v>
      </c>
      <c r="E13256" s="3" t="s">
        <v>41302</v>
      </c>
      <c r="F13256" s="3"/>
      <c r="G13256" s="3" t="s">
        <v>41460</v>
      </c>
      <c r="I13256" t="str">
        <f t="shared" si="207"/>
        <v>,(3834,' Juan Eduardo Vera Sanhueza ','',' 65 253 8032    ', Alcalde')</v>
      </c>
    </row>
    <row r="13257" spans="1:9">
      <c r="A13257" s="3" t="s">
        <v>41462</v>
      </c>
      <c r="B13257" s="3" t="s">
        <v>41461</v>
      </c>
      <c r="C13257" s="3">
        <f>VLOOKUP(B13257,CONSOLIDADO!A$2:E$11786,5,FALSE)</f>
        <v>3835</v>
      </c>
      <c r="D13257" s="3" t="s">
        <v>3925</v>
      </c>
      <c r="E13257" s="3" t="s">
        <v>41302</v>
      </c>
      <c r="F13257" s="3" t="s">
        <v>41463</v>
      </c>
      <c r="G13257" s="3" t="s">
        <v>41464</v>
      </c>
      <c r="I13257" t="str">
        <f t="shared" si="207"/>
        <v>,(3835,' Boris Ernesto Luksic Nieto ',' bluksicn@gmail.com',' 34 263 1316    ', Alcalde')</v>
      </c>
    </row>
    <row r="13258" spans="1:9">
      <c r="A13258" s="3" t="s">
        <v>41465</v>
      </c>
      <c r="B13258" s="3" t="s">
        <v>41461</v>
      </c>
      <c r="C13258" s="3">
        <f>VLOOKUP(B13258,CONSOLIDADO!A$2:E$11786,5,FALSE)</f>
        <v>3835</v>
      </c>
      <c r="D13258" s="3" t="s">
        <v>3925</v>
      </c>
      <c r="E13258" s="3" t="s">
        <v>41306</v>
      </c>
      <c r="F13258" s="3" t="s">
        <v>41466</v>
      </c>
      <c r="G13258" s="3" t="s">
        <v>41464</v>
      </c>
      <c r="I13258" t="str">
        <f t="shared" si="207"/>
        <v>,(3835,' Andrés Alejandro Alfaro Garrido ',' aalfarog@municatemu.cl',' 34 263 1316    ', Director de Obras')</v>
      </c>
    </row>
    <row r="13259" spans="1:9">
      <c r="A13259" s="3" t="s">
        <v>41468</v>
      </c>
      <c r="B13259" s="3" t="s">
        <v>41467</v>
      </c>
      <c r="C13259" s="3">
        <f>VLOOKUP(B13259,CONSOLIDADO!A$2:E$11786,5,FALSE)</f>
        <v>3836</v>
      </c>
      <c r="D13259" s="3" t="s">
        <v>3925</v>
      </c>
      <c r="E13259" s="3" t="s">
        <v>41302</v>
      </c>
      <c r="F13259" s="3" t="s">
        <v>41469</v>
      </c>
      <c r="G13259" s="3" t="s">
        <v>41470</v>
      </c>
      <c r="I13259" t="str">
        <f t="shared" si="207"/>
        <v>,(3836,' Juan Carlos Muñoz Rojas ',' alcalde.cauquenes@gmail.com',' 73 256 5201    ', Alcalde')</v>
      </c>
    </row>
    <row r="13260" spans="1:9">
      <c r="A13260" s="3" t="s">
        <v>41471</v>
      </c>
      <c r="B13260" s="3" t="s">
        <v>41467</v>
      </c>
      <c r="C13260" s="3">
        <f>VLOOKUP(B13260,CONSOLIDADO!A$2:E$11786,5,FALSE)</f>
        <v>3836</v>
      </c>
      <c r="D13260" s="3" t="s">
        <v>3925</v>
      </c>
      <c r="E13260" s="3"/>
      <c r="F13260" s="3"/>
      <c r="G13260" s="3" t="s">
        <v>41472</v>
      </c>
      <c r="I13260" t="str">
        <f t="shared" si="207"/>
        <v>,(3836,' Rodrigo Salgado Maldonado','',' 73 256 5201',')</v>
      </c>
    </row>
    <row r="13261" spans="1:9">
      <c r="A13261" s="3" t="s">
        <v>41474</v>
      </c>
      <c r="B13261" s="3" t="s">
        <v>41473</v>
      </c>
      <c r="C13261" s="3">
        <f>VLOOKUP(B13261,CONSOLIDADO!A$2:E$11786,5,FALSE)</f>
        <v>3837</v>
      </c>
      <c r="D13261" s="3" t="s">
        <v>3925</v>
      </c>
      <c r="E13261" s="3" t="s">
        <v>41302</v>
      </c>
      <c r="F13261" s="3" t="s">
        <v>41475</v>
      </c>
      <c r="G13261" s="3" t="s">
        <v>41476</v>
      </c>
      <c r="I13261" t="str">
        <f t="shared" si="207"/>
        <v>,(3837,' Arturo Aguirre Gacitúa ',' alcaldeaguirre@mcerrillos.cl',' 2 2870 7801    ', Alcalde')</v>
      </c>
    </row>
    <row r="13262" spans="1:9">
      <c r="A13262" s="3" t="s">
        <v>41477</v>
      </c>
      <c r="B13262" s="3" t="s">
        <v>41473</v>
      </c>
      <c r="C13262" s="3">
        <f>VLOOKUP(B13262,CONSOLIDADO!A$2:E$11786,5,FALSE)</f>
        <v>3837</v>
      </c>
      <c r="D13262" s="3" t="s">
        <v>3925</v>
      </c>
      <c r="E13262" s="3" t="s">
        <v>41306</v>
      </c>
      <c r="F13262" s="3" t="s">
        <v>41478</v>
      </c>
      <c r="G13262" s="3" t="s">
        <v>41479</v>
      </c>
      <c r="I13262" t="str">
        <f t="shared" si="207"/>
        <v>,(3837,' Sergio Antonio Castillo Sepúlveda ',' scastillo@mcerrillos.cl',' 2 2870 7800    ', Director de Obras')</v>
      </c>
    </row>
    <row r="13263" spans="1:9">
      <c r="A13263" s="3" t="s">
        <v>41481</v>
      </c>
      <c r="B13263" s="3" t="s">
        <v>41480</v>
      </c>
      <c r="C13263" s="3">
        <f>VLOOKUP(B13263,CONSOLIDADO!A$2:E$11786,5,FALSE)</f>
        <v>3838</v>
      </c>
      <c r="D13263" s="3" t="s">
        <v>3925</v>
      </c>
      <c r="E13263" s="3" t="s">
        <v>41302</v>
      </c>
      <c r="F13263" s="3"/>
      <c r="G13263" s="3" t="s">
        <v>41482</v>
      </c>
      <c r="I13263" t="str">
        <f t="shared" si="207"/>
        <v>,(3838,' Mauro Tamayo Rozas ','',' 2 2380 4002    ', Alcalde')</v>
      </c>
    </row>
    <row r="13264" spans="1:9">
      <c r="A13264" s="3" t="s">
        <v>41484</v>
      </c>
      <c r="B13264" s="3" t="s">
        <v>41483</v>
      </c>
      <c r="C13264" s="3">
        <f>VLOOKUP(B13264,CONSOLIDADO!A$2:E$11786,5,FALSE)</f>
        <v>3839</v>
      </c>
      <c r="D13264" s="3" t="s">
        <v>3925</v>
      </c>
      <c r="E13264" s="3"/>
      <c r="F13264" s="3"/>
      <c r="G13264" s="3" t="s">
        <v>41485</v>
      </c>
      <c r="I13264" t="str">
        <f t="shared" si="207"/>
        <v>,(3839,' Clara Lazcano Fernández','',' 65 274 1500',')</v>
      </c>
    </row>
    <row r="13265" spans="1:9">
      <c r="A13265" s="3" t="s">
        <v>41486</v>
      </c>
      <c r="B13265" s="3" t="s">
        <v>57680</v>
      </c>
      <c r="C13265" s="3">
        <f>VLOOKUP(B13265,CONSOLIDADO!A$2:E$11786,5,FALSE)</f>
        <v>3840</v>
      </c>
      <c r="D13265" s="3" t="s">
        <v>3925</v>
      </c>
      <c r="E13265" s="3" t="s">
        <v>41302</v>
      </c>
      <c r="F13265" s="3" t="s">
        <v>41487</v>
      </c>
      <c r="G13265" s="3" t="s">
        <v>41488</v>
      </c>
      <c r="I13265" t="str">
        <f t="shared" si="207"/>
        <v>,(3840,' Raúl Salas Aguilera ',' alcaldia@munichanaral.cl',' 52 254 3310    ', Alcalde')</v>
      </c>
    </row>
    <row r="13266" spans="1:9">
      <c r="A13266" s="3" t="s">
        <v>41490</v>
      </c>
      <c r="B13266" s="3" t="s">
        <v>41489</v>
      </c>
      <c r="C13266" s="3">
        <f>VLOOKUP(B13266,CONSOLIDADO!A$2:E$11786,5,FALSE)</f>
        <v>3841</v>
      </c>
      <c r="D13266" s="3" t="s">
        <v>3925</v>
      </c>
      <c r="E13266" s="3"/>
      <c r="F13266" s="3"/>
      <c r="G13266" s="3" t="s">
        <v>41491</v>
      </c>
      <c r="I13266" t="str">
        <f t="shared" si="207"/>
        <v>,(3841,' Viviana Díaz Meza','',' 73 263 6600',')</v>
      </c>
    </row>
    <row r="13267" spans="1:9">
      <c r="A13267" s="3" t="s">
        <v>41492</v>
      </c>
      <c r="B13267" s="3" t="s">
        <v>41489</v>
      </c>
      <c r="C13267" s="3">
        <f>VLOOKUP(B13267,CONSOLIDADO!A$2:E$11786,5,FALSE)</f>
        <v>3841</v>
      </c>
      <c r="D13267" s="3" t="s">
        <v>3925</v>
      </c>
      <c r="E13267" s="3" t="s">
        <v>41306</v>
      </c>
      <c r="F13267" s="3" t="s">
        <v>41493</v>
      </c>
      <c r="G13267" s="3" t="s">
        <v>41494</v>
      </c>
      <c r="I13267" t="str">
        <f t="shared" si="207"/>
        <v>,(3841,' Francisco Rojas Carrión ',' frojas@chanco.cl',' 73 263 6600    ', Director de Obras')</v>
      </c>
    </row>
    <row r="13268" spans="1:9">
      <c r="A13268" s="3" t="s">
        <v>41496</v>
      </c>
      <c r="B13268" s="3" t="s">
        <v>41495</v>
      </c>
      <c r="C13268" s="3">
        <f>VLOOKUP(B13268,CONSOLIDADO!A$2:E$11786,5,FALSE)</f>
        <v>3842</v>
      </c>
      <c r="D13268" s="3" t="s">
        <v>3925</v>
      </c>
      <c r="E13268" s="3"/>
      <c r="F13268" s="3"/>
      <c r="G13268" s="3" t="s">
        <v>41497</v>
      </c>
      <c r="I13268" t="str">
        <f t="shared" si="207"/>
        <v>,(3842,' Rebeca del Rosario Cofré Calderón','',' 72 281 7269',')</v>
      </c>
    </row>
    <row r="13269" spans="1:9">
      <c r="A13269" s="3" t="s">
        <v>41498</v>
      </c>
      <c r="B13269" s="3" t="s">
        <v>41495</v>
      </c>
      <c r="C13269" s="3">
        <f>VLOOKUP(B13269,CONSOLIDADO!A$2:E$11786,5,FALSE)</f>
        <v>3842</v>
      </c>
      <c r="D13269" s="3" t="s">
        <v>3925</v>
      </c>
      <c r="E13269" s="3"/>
      <c r="F13269" s="3"/>
      <c r="G13269" s="3" t="s">
        <v>41499</v>
      </c>
      <c r="I13269" t="str">
        <f t="shared" si="207"/>
        <v>,(3842,' Jaime Andrés Zúñiga Tobar','',' 72 281 7805',')</v>
      </c>
    </row>
    <row r="13270" spans="1:9">
      <c r="A13270" s="3" t="s">
        <v>41501</v>
      </c>
      <c r="B13270" s="3" t="s">
        <v>41500</v>
      </c>
      <c r="C13270" s="3">
        <f>VLOOKUP(B13270,CONSOLIDADO!A$2:E$11786,5,FALSE)</f>
        <v>3843</v>
      </c>
      <c r="D13270" s="3" t="s">
        <v>3925</v>
      </c>
      <c r="E13270" s="3"/>
      <c r="F13270" s="3"/>
      <c r="G13270" s="3" t="s">
        <v>41502</v>
      </c>
      <c r="I13270" t="str">
        <f t="shared" si="207"/>
        <v>,(3843,' José Antonio Rivas Villalobos','',' 41 250 8103',')</v>
      </c>
    </row>
    <row r="13271" spans="1:9">
      <c r="A13271" s="3" t="s">
        <v>41503</v>
      </c>
      <c r="B13271" s="3" t="s">
        <v>41500</v>
      </c>
      <c r="C13271" s="3">
        <f>VLOOKUP(B13271,CONSOLIDADO!A$2:E$11786,5,FALSE)</f>
        <v>3843</v>
      </c>
      <c r="D13271" s="3" t="s">
        <v>3925</v>
      </c>
      <c r="E13271" s="3"/>
      <c r="F13271" s="3"/>
      <c r="G13271" s="3" t="s">
        <v>41504</v>
      </c>
      <c r="I13271" t="str">
        <f t="shared" si="207"/>
        <v>,(3843,' Marco Antonio Muñoz Castro','',' 41 250 8140',')</v>
      </c>
    </row>
    <row r="13272" spans="1:9">
      <c r="A13272" s="3" t="s">
        <v>41506</v>
      </c>
      <c r="B13272" s="3" t="s">
        <v>41505</v>
      </c>
      <c r="C13272" s="3">
        <f>VLOOKUP(B13272,CONSOLIDADO!A$2:E$11786,5,FALSE)</f>
        <v>3844</v>
      </c>
      <c r="D13272" s="3" t="s">
        <v>3925</v>
      </c>
      <c r="E13272" s="3" t="s">
        <v>41302</v>
      </c>
      <c r="F13272" s="3"/>
      <c r="G13272" s="3" t="s">
        <v>41507</v>
      </c>
      <c r="I13272" t="str">
        <f t="shared" si="207"/>
        <v>,(3844,' Ricardo Ibarra Valdebenito ','',' 67 241 1268    ', Alcalde')</v>
      </c>
    </row>
    <row r="13273" spans="1:9">
      <c r="A13273" s="3" t="s">
        <v>41509</v>
      </c>
      <c r="B13273" s="3" t="s">
        <v>41508</v>
      </c>
      <c r="C13273" s="3">
        <f>VLOOKUP(B13273,CONSOLIDADO!A$2:E$11786,5,FALSE)</f>
        <v>3845</v>
      </c>
      <c r="D13273" s="3" t="s">
        <v>3925</v>
      </c>
      <c r="E13273" s="3" t="s">
        <v>41302</v>
      </c>
      <c r="F13273" s="3" t="s">
        <v>41510</v>
      </c>
      <c r="G13273" s="3" t="s">
        <v>41511</v>
      </c>
      <c r="I13273" t="str">
        <f t="shared" si="207"/>
        <v>,(3845,' Sergio Juan Zarzar Andonie ',' szarzar@municipalidadchillan.cl',' 42 243 3347    ', Alcalde')</v>
      </c>
    </row>
    <row r="13274" spans="1:9">
      <c r="A13274" s="3" t="s">
        <v>41512</v>
      </c>
      <c r="B13274" s="3" t="s">
        <v>41508</v>
      </c>
      <c r="C13274" s="3">
        <f>VLOOKUP(B13274,CONSOLIDADO!A$2:E$11786,5,FALSE)</f>
        <v>3845</v>
      </c>
      <c r="D13274" s="3" t="s">
        <v>3925</v>
      </c>
      <c r="E13274" s="3" t="s">
        <v>41306</v>
      </c>
      <c r="F13274" s="3" t="s">
        <v>41513</v>
      </c>
      <c r="G13274" s="3" t="s">
        <v>41514</v>
      </c>
      <c r="I13274" t="str">
        <f t="shared" si="207"/>
        <v>,(3845,' Flavio Barrientos Chodiman ',' fbarrientos@municipalidadchillan.cl',' 42 243 3484    ', Director de Obras')</v>
      </c>
    </row>
    <row r="13275" spans="1:9">
      <c r="A13275" s="3" t="s">
        <v>41516</v>
      </c>
      <c r="B13275" s="3" t="s">
        <v>41515</v>
      </c>
      <c r="C13275" s="3">
        <f>VLOOKUP(B13275,CONSOLIDADO!A$2:E$11786,5,FALSE)</f>
        <v>3846</v>
      </c>
      <c r="D13275" s="3" t="s">
        <v>3925</v>
      </c>
      <c r="E13275" s="3" t="s">
        <v>41302</v>
      </c>
      <c r="F13275" s="3" t="s">
        <v>41517</v>
      </c>
      <c r="G13275" s="3" t="s">
        <v>41518</v>
      </c>
      <c r="I13275" t="str">
        <f t="shared" si="207"/>
        <v>,(3846,' Felipe Aylwin Lagos ',' alcaldia@chillanviejo.cl',' 42 220 1500    ', Alcalde')</v>
      </c>
    </row>
    <row r="13276" spans="1:9">
      <c r="A13276" s="3" t="s">
        <v>41519</v>
      </c>
      <c r="B13276" s="3" t="s">
        <v>41515</v>
      </c>
      <c r="C13276" s="3">
        <f>VLOOKUP(B13276,CONSOLIDADO!A$2:E$11786,5,FALSE)</f>
        <v>3846</v>
      </c>
      <c r="D13276" s="3" t="s">
        <v>3925</v>
      </c>
      <c r="E13276" s="3" t="s">
        <v>41415</v>
      </c>
      <c r="F13276" s="3" t="s">
        <v>41520</v>
      </c>
      <c r="G13276" s="3" t="s">
        <v>41518</v>
      </c>
      <c r="I13276" t="str">
        <f t="shared" si="207"/>
        <v>,(3846,' Patricia Aguayo Bustos ',' dom@chillanviejo.cl',' 42 220 1500    ', Directora de Obras')</v>
      </c>
    </row>
    <row r="13277" spans="1:9">
      <c r="A13277" s="3" t="s">
        <v>41522</v>
      </c>
      <c r="B13277" s="3" t="s">
        <v>41521</v>
      </c>
      <c r="C13277" s="3">
        <f>VLOOKUP(B13277,CONSOLIDADO!A$2:E$11786,5,FALSE)</f>
        <v>3847</v>
      </c>
      <c r="D13277" s="3" t="s">
        <v>3925</v>
      </c>
      <c r="E13277" s="3" t="s">
        <v>41302</v>
      </c>
      <c r="F13277" s="3" t="s">
        <v>41523</v>
      </c>
      <c r="G13277" s="3" t="s">
        <v>41524</v>
      </c>
      <c r="I13277" t="str">
        <f t="shared" si="207"/>
        <v>,(3847,' Marco Contreras Jorquera ',' alcaldiachimbarongo@gmail.com',' 72 278 1017    ', Alcalde')</v>
      </c>
    </row>
    <row r="13278" spans="1:9">
      <c r="A13278" s="3" t="s">
        <v>41526</v>
      </c>
      <c r="B13278" s="3" t="s">
        <v>41525</v>
      </c>
      <c r="C13278" s="3">
        <f>VLOOKUP(B13278,CONSOLIDADO!A$2:E$11786,5,FALSE)</f>
        <v>3848</v>
      </c>
      <c r="D13278" s="3" t="s">
        <v>3925</v>
      </c>
      <c r="E13278" s="3" t="s">
        <v>41302</v>
      </c>
      <c r="F13278" s="3"/>
      <c r="G13278" s="3" t="s">
        <v>41527</v>
      </c>
      <c r="I13278" t="str">
        <f t="shared" si="207"/>
        <v>,(3848,' Luis Alfredo Huirilef Barra ','',' 45 273 4255    ', Alcalde')</v>
      </c>
    </row>
    <row r="13279" spans="1:9">
      <c r="A13279" s="3" t="s">
        <v>41529</v>
      </c>
      <c r="B13279" s="3" t="s">
        <v>41528</v>
      </c>
      <c r="C13279" s="3">
        <f>VLOOKUP(B13279,CONSOLIDADO!A$2:E$11786,5,FALSE)</f>
        <v>3849</v>
      </c>
      <c r="D13279" s="3" t="s">
        <v>3925</v>
      </c>
      <c r="E13279" s="3" t="s">
        <v>41302</v>
      </c>
      <c r="F13279" s="3"/>
      <c r="G13279" s="3" t="s">
        <v>41530</v>
      </c>
      <c r="I13279" t="str">
        <f t="shared" si="207"/>
        <v>,(3849,' Fernando Oyarzún Macías ','',' 65 267 1255    ', Alcalde')</v>
      </c>
    </row>
    <row r="13280" spans="1:9">
      <c r="A13280" s="3" t="s">
        <v>41532</v>
      </c>
      <c r="B13280" s="3" t="s">
        <v>41531</v>
      </c>
      <c r="C13280" s="3">
        <f>VLOOKUP(B13280,CONSOLIDADO!A$2:E$11786,5,FALSE)</f>
        <v>3850</v>
      </c>
      <c r="D13280" s="3" t="s">
        <v>3925</v>
      </c>
      <c r="E13280" s="3"/>
      <c r="F13280" s="3"/>
      <c r="G13280" s="3" t="s">
        <v>41533</v>
      </c>
      <c r="I13280" t="str">
        <f t="shared" si="207"/>
        <v>,(3850,' Julio Fuentes Alarcón','',' 42 234 7600',')</v>
      </c>
    </row>
    <row r="13281" spans="1:9">
      <c r="A13281" s="3" t="s">
        <v>41534</v>
      </c>
      <c r="B13281" s="3" t="s">
        <v>41531</v>
      </c>
      <c r="C13281" s="3">
        <f>VLOOKUP(B13281,CONSOLIDADO!A$2:E$11786,5,FALSE)</f>
        <v>3850</v>
      </c>
      <c r="D13281" s="3" t="s">
        <v>3925</v>
      </c>
      <c r="E13281" s="3" t="s">
        <v>41415</v>
      </c>
      <c r="F13281" s="3" t="s">
        <v>41535</v>
      </c>
      <c r="G13281" s="3" t="s">
        <v>41536</v>
      </c>
      <c r="I13281" t="str">
        <f t="shared" si="207"/>
        <v>,(3850,' Lorena Gutiérrez Clausdorff ',' dom@cobquecura.cl',' 42 234 7623    ', Directora de Obras')</v>
      </c>
    </row>
    <row r="13282" spans="1:9">
      <c r="A13282" s="3" t="s">
        <v>41538</v>
      </c>
      <c r="B13282" s="3" t="s">
        <v>41537</v>
      </c>
      <c r="C13282" s="3">
        <f>VLOOKUP(B13282,CONSOLIDADO!A$2:E$11786,5,FALSE)</f>
        <v>3851</v>
      </c>
      <c r="D13282" s="3" t="s">
        <v>3925</v>
      </c>
      <c r="E13282" s="3"/>
      <c r="F13282" s="3"/>
      <c r="G13282" s="3" t="s">
        <v>41539</v>
      </c>
      <c r="I13282" t="str">
        <f t="shared" si="207"/>
        <v>,(3851,' Carlos Soto Sotomayor','',' 65 256 2551',')</v>
      </c>
    </row>
    <row r="13283" spans="1:9">
      <c r="A13283" s="3" t="s">
        <v>41540</v>
      </c>
      <c r="B13283" s="3" t="s">
        <v>41537</v>
      </c>
      <c r="C13283" s="3">
        <f>VLOOKUP(B13283,CONSOLIDADO!A$2:E$11786,5,FALSE)</f>
        <v>3851</v>
      </c>
      <c r="D13283" s="3" t="s">
        <v>3925</v>
      </c>
      <c r="E13283" s="3" t="s">
        <v>41306</v>
      </c>
      <c r="F13283" s="3" t="s">
        <v>41541</v>
      </c>
      <c r="G13283" s="3" t="s">
        <v>41542</v>
      </c>
      <c r="I13283" t="str">
        <f t="shared" si="207"/>
        <v>,(3851,' José Bravo Muñoz ',' directordeobrascochamo@gmail.com',' 65 256 2583    ', Director de Obras')</v>
      </c>
    </row>
    <row r="13284" spans="1:9">
      <c r="A13284" s="3" t="s">
        <v>41544</v>
      </c>
      <c r="B13284" s="3" t="s">
        <v>41543</v>
      </c>
      <c r="C13284" s="3">
        <f>VLOOKUP(B13284,CONSOLIDADO!A$2:E$11786,5,FALSE)</f>
        <v>3852</v>
      </c>
      <c r="D13284" s="3" t="s">
        <v>3925</v>
      </c>
      <c r="E13284" s="3" t="s">
        <v>41302</v>
      </c>
      <c r="F13284" s="3" t="s">
        <v>41545</v>
      </c>
      <c r="G13284" s="3" t="s">
        <v>41546</v>
      </c>
      <c r="I13284" t="str">
        <f t="shared" si="207"/>
        <v>,(3852,' Patricio Ismael Ulloa Georgia ',' pulloa77@yahoo.es',' 67 252 2115    ', Alcalde')</v>
      </c>
    </row>
    <row r="13285" spans="1:9">
      <c r="A13285" s="3" t="s">
        <v>41547</v>
      </c>
      <c r="B13285" s="3" t="s">
        <v>41543</v>
      </c>
      <c r="C13285" s="3">
        <f>VLOOKUP(B13285,CONSOLIDADO!A$2:E$11786,5,FALSE)</f>
        <v>3852</v>
      </c>
      <c r="D13285" s="3" t="s">
        <v>3925</v>
      </c>
      <c r="E13285" s="3"/>
      <c r="F13285" s="3"/>
      <c r="G13285" s="3" t="s">
        <v>41548</v>
      </c>
      <c r="I13285" t="str">
        <f t="shared" si="207"/>
        <v>,(3852,' Héctor Sáez Villanueva','',' 67 252 2115',')</v>
      </c>
    </row>
    <row r="13286" spans="1:9">
      <c r="A13286" s="3" t="s">
        <v>41549</v>
      </c>
      <c r="B13286" s="3" t="s">
        <v>41543</v>
      </c>
      <c r="C13286" s="3">
        <f>VLOOKUP(B13286,CONSOLIDADO!A$2:E$11786,5,FALSE)</f>
        <v>3852</v>
      </c>
      <c r="D13286" s="3" t="s">
        <v>3925</v>
      </c>
      <c r="E13286" s="3" t="s">
        <v>41550</v>
      </c>
      <c r="F13286" s="3" t="s">
        <v>41551</v>
      </c>
      <c r="G13286" s="3" t="s">
        <v>41546</v>
      </c>
      <c r="I13286" t="str">
        <f t="shared" si="207"/>
        <v>,(3852,' Natalia Petersen Fredes ',' administrador@municochrane.cl',' 67 252 2115    ', Administradora Municipal')</v>
      </c>
    </row>
    <row r="13287" spans="1:9">
      <c r="A13287" s="3" t="s">
        <v>41553</v>
      </c>
      <c r="B13287" s="3" t="s">
        <v>41552</v>
      </c>
      <c r="C13287" s="3">
        <f>VLOOKUP(B13287,CONSOLIDADO!A$2:E$11786,5,FALSE)</f>
        <v>3853</v>
      </c>
      <c r="D13287" s="3" t="s">
        <v>3925</v>
      </c>
      <c r="E13287" s="3" t="s">
        <v>41322</v>
      </c>
      <c r="F13287" s="3" t="s">
        <v>41554</v>
      </c>
      <c r="G13287" s="3" t="s">
        <v>41555</v>
      </c>
      <c r="I13287" t="str">
        <f t="shared" si="207"/>
        <v>,(3853,' Ana María Silva Gutiérrez ',' alcaldia@municipalidaddecodegua.cl',' 72 297 3515    ', Alcaldesa')</v>
      </c>
    </row>
    <row r="13288" spans="1:9">
      <c r="A13288" s="3" t="s">
        <v>41556</v>
      </c>
      <c r="B13288" s="3" t="s">
        <v>41552</v>
      </c>
      <c r="C13288" s="3">
        <f>VLOOKUP(B13288,CONSOLIDADO!A$2:E$11786,5,FALSE)</f>
        <v>3853</v>
      </c>
      <c r="D13288" s="3" t="s">
        <v>3925</v>
      </c>
      <c r="E13288" s="3" t="s">
        <v>41306</v>
      </c>
      <c r="F13288" s="3" t="s">
        <v>41557</v>
      </c>
      <c r="G13288" s="3" t="s">
        <v>41558</v>
      </c>
      <c r="I13288" t="str">
        <f t="shared" si="207"/>
        <v>,(3853,' Cristóbal Rodolfo Muñoz Mena ',' c.munoz@municipalidadecodegua.cl',' 72 297 3526    ', Director de Obras')</v>
      </c>
    </row>
    <row r="13289" spans="1:9">
      <c r="A13289" s="3" t="s">
        <v>41560</v>
      </c>
      <c r="B13289" s="3" t="s">
        <v>41559</v>
      </c>
      <c r="C13289" s="3">
        <f>VLOOKUP(B13289,CONSOLIDADO!A$2:E$11786,5,FALSE)</f>
        <v>3854</v>
      </c>
      <c r="D13289" s="3" t="s">
        <v>3925</v>
      </c>
      <c r="E13289" s="3" t="s">
        <v>41302</v>
      </c>
      <c r="F13289" s="3"/>
      <c r="G13289" s="3" t="s">
        <v>41561</v>
      </c>
      <c r="I13289" t="str">
        <f t="shared" si="207"/>
        <v>,(3854,' Alejandro Pedreros Urrutia ','',' 42 220 4901    ', Alcalde')</v>
      </c>
    </row>
    <row r="13290" spans="1:9">
      <c r="A13290" s="3" t="s">
        <v>41562</v>
      </c>
      <c r="B13290" s="3" t="s">
        <v>41559</v>
      </c>
      <c r="C13290" s="3">
        <f>VLOOKUP(B13290,CONSOLIDADO!A$2:E$11786,5,FALSE)</f>
        <v>3854</v>
      </c>
      <c r="D13290" s="3" t="s">
        <v>3925</v>
      </c>
      <c r="E13290" s="3" t="s">
        <v>41306</v>
      </c>
      <c r="F13290" s="3" t="s">
        <v>41563</v>
      </c>
      <c r="G13290" s="3" t="s">
        <v>41564</v>
      </c>
      <c r="I13290" t="str">
        <f t="shared" si="207"/>
        <v>,(3854,' Néstor Bascuñán Erices ',' nbascunan@municipalidaddecoelemu.cl',' 42 220 4919    ', Director de Obras')</v>
      </c>
    </row>
    <row r="13291" spans="1:9">
      <c r="A13291" s="3" t="s">
        <v>41566</v>
      </c>
      <c r="B13291" s="3" t="s">
        <v>41565</v>
      </c>
      <c r="C13291" s="3">
        <f>VLOOKUP(B13291,CONSOLIDADO!A$2:E$11786,5,FALSE)</f>
        <v>3855</v>
      </c>
      <c r="D13291" s="3" t="s">
        <v>3925</v>
      </c>
      <c r="E13291" s="3"/>
      <c r="F13291" s="3"/>
      <c r="G13291" s="3" t="s">
        <v>41567</v>
      </c>
      <c r="I13291" t="str">
        <f t="shared" si="207"/>
        <v>,(3855,' Carlos Luis Chandía Alarcón','',' 42 247 1007',')</v>
      </c>
    </row>
    <row r="13292" spans="1:9">
      <c r="A13292" s="3" t="s">
        <v>41568</v>
      </c>
      <c r="B13292" s="3" t="s">
        <v>41565</v>
      </c>
      <c r="C13292" s="3">
        <f>VLOOKUP(B13292,CONSOLIDADO!A$2:E$11786,5,FALSE)</f>
        <v>3855</v>
      </c>
      <c r="D13292" s="3" t="s">
        <v>3925</v>
      </c>
      <c r="E13292" s="3"/>
      <c r="F13292" s="3"/>
      <c r="G13292" s="3" t="s">
        <v>41569</v>
      </c>
      <c r="I13292" t="str">
        <f t="shared" si="207"/>
        <v>,(3855,' Hernán Sepúlveda Yáñez','',' 42 247 1057',')</v>
      </c>
    </row>
    <row r="13293" spans="1:9">
      <c r="A13293" s="3" t="s">
        <v>41571</v>
      </c>
      <c r="B13293" s="3" t="s">
        <v>41570</v>
      </c>
      <c r="C13293" s="3">
        <f>VLOOKUP(B13293,CONSOLIDADO!A$2:E$11786,5,FALSE)</f>
        <v>3856</v>
      </c>
      <c r="D13293" s="3" t="s">
        <v>3925</v>
      </c>
      <c r="E13293" s="3"/>
      <c r="F13293" s="3"/>
      <c r="G13293" s="3" t="s">
        <v>41572</v>
      </c>
      <c r="I13293" t="str">
        <f t="shared" si="207"/>
        <v>,(3856,' Gregorio Valenzuela Abarca','',' 72 235 5900',')</v>
      </c>
    </row>
    <row r="13294" spans="1:9">
      <c r="A13294" s="3" t="s">
        <v>41573</v>
      </c>
      <c r="B13294" s="3" t="s">
        <v>41570</v>
      </c>
      <c r="C13294" s="3">
        <f>VLOOKUP(B13294,CONSOLIDADO!A$2:E$11786,5,FALSE)</f>
        <v>3856</v>
      </c>
      <c r="D13294" s="3" t="s">
        <v>3925</v>
      </c>
      <c r="E13294" s="3"/>
      <c r="F13294" s="3"/>
      <c r="G13294" s="3" t="s">
        <v>41572</v>
      </c>
      <c r="I13294" t="str">
        <f t="shared" si="207"/>
        <v>,(3856,' Sebastián Alcaíno Rival','',' 72 235 5900',')</v>
      </c>
    </row>
    <row r="13295" spans="1:9">
      <c r="A13295" s="3" t="s">
        <v>41575</v>
      </c>
      <c r="B13295" s="3" t="s">
        <v>41574</v>
      </c>
      <c r="C13295" s="3">
        <f>VLOOKUP(B13295,CONSOLIDADO!A$2:E$11786,5,FALSE)</f>
        <v>3857</v>
      </c>
      <c r="D13295" s="3" t="s">
        <v>3925</v>
      </c>
      <c r="E13295" s="3" t="s">
        <v>41302</v>
      </c>
      <c r="F13295" s="3"/>
      <c r="G13295" s="3" t="s">
        <v>41576</v>
      </c>
      <c r="I13295" t="str">
        <f t="shared" si="207"/>
        <v>,(3857,' Hernán Sepúlveda Villalobos ','',' 73 256 1102    ', Alcalde')</v>
      </c>
    </row>
    <row r="13296" spans="1:9">
      <c r="A13296" s="3" t="s">
        <v>41578</v>
      </c>
      <c r="B13296" s="3" t="s">
        <v>41577</v>
      </c>
      <c r="C13296" s="3">
        <f>VLOOKUP(B13296,CONSOLIDADO!A$2:E$11786,5,FALSE)</f>
        <v>3858</v>
      </c>
      <c r="D13296" s="3" t="s">
        <v>3925</v>
      </c>
      <c r="E13296" s="3" t="s">
        <v>41302</v>
      </c>
      <c r="F13296" s="3"/>
      <c r="G13296" s="3" t="s">
        <v>41579</v>
      </c>
      <c r="I13296" t="str">
        <f t="shared" si="207"/>
        <v>,(3858,' Javier García Choque ','',' 72 226 7280    ', Alcalde')</v>
      </c>
    </row>
    <row r="13297" spans="1:9">
      <c r="A13297" s="3" t="s">
        <v>41581</v>
      </c>
      <c r="B13297" s="3" t="s">
        <v>41580</v>
      </c>
      <c r="C13297" s="3">
        <f>VLOOKUP(B13297,CONSOLIDADO!A$2:E$11786,5,FALSE)</f>
        <v>3859</v>
      </c>
      <c r="D13297" s="3" t="s">
        <v>3925</v>
      </c>
      <c r="E13297" s="3" t="s">
        <v>41302</v>
      </c>
      <c r="F13297" s="3" t="s">
        <v>41582</v>
      </c>
      <c r="G13297" s="3" t="s">
        <v>41583</v>
      </c>
      <c r="I13297" t="str">
        <f t="shared" si="207"/>
        <v>,(3859,' Mario Olavarría Rodríguez ',' mario@colina.cl',' 2 2707 3300    ', Alcalde')</v>
      </c>
    </row>
    <row r="13298" spans="1:9">
      <c r="A13298" s="3" t="s">
        <v>41584</v>
      </c>
      <c r="B13298" s="3" t="s">
        <v>41580</v>
      </c>
      <c r="C13298" s="3">
        <f>VLOOKUP(B13298,CONSOLIDADO!A$2:E$11786,5,FALSE)</f>
        <v>3859</v>
      </c>
      <c r="D13298" s="3" t="s">
        <v>3925</v>
      </c>
      <c r="E13298" s="3"/>
      <c r="F13298" s="3"/>
      <c r="G13298" s="3" t="s">
        <v>41585</v>
      </c>
      <c r="I13298" t="str">
        <f t="shared" si="207"/>
        <v>,(3859,' Angela Prado Concha','',' 2 2707 3331',')</v>
      </c>
    </row>
    <row r="13299" spans="1:9">
      <c r="A13299" s="3" t="s">
        <v>41587</v>
      </c>
      <c r="B13299" s="3" t="s">
        <v>41586</v>
      </c>
      <c r="C13299" s="3">
        <f>VLOOKUP(B13299,CONSOLIDADO!A$2:E$11786,5,FALSE)</f>
        <v>3860</v>
      </c>
      <c r="D13299" s="3" t="s">
        <v>3925</v>
      </c>
      <c r="E13299" s="3"/>
      <c r="F13299" s="3"/>
      <c r="G13299" s="3" t="s">
        <v>41588</v>
      </c>
      <c r="I13299" t="str">
        <f t="shared" si="207"/>
        <v>,(3860,' Manuel Macaya Ramírez','',' 45 288 6414',')</v>
      </c>
    </row>
    <row r="13300" spans="1:9">
      <c r="A13300" s="3" t="s">
        <v>41590</v>
      </c>
      <c r="B13300" s="3" t="s">
        <v>41589</v>
      </c>
      <c r="C13300" s="3">
        <f>VLOOKUP(B13300,CONSOLIDADO!A$2:E$11786,5,FALSE)</f>
        <v>3861</v>
      </c>
      <c r="D13300" s="3" t="s">
        <v>3925</v>
      </c>
      <c r="E13300" s="3"/>
      <c r="F13300" s="3"/>
      <c r="G13300" s="3" t="s">
        <v>41591</v>
      </c>
      <c r="I13300" t="str">
        <f t="shared" si="207"/>
        <v>,(3861,' Rubén Jorquera Vidal','',' 72 228 3312',')</v>
      </c>
    </row>
    <row r="13301" spans="1:9">
      <c r="A13301" s="3" t="s">
        <v>41593</v>
      </c>
      <c r="B13301" s="3" t="s">
        <v>41592</v>
      </c>
      <c r="C13301" s="3">
        <f>VLOOKUP(B13301,CONSOLIDADO!A$2:E$11786,5,FALSE)</f>
        <v>3862</v>
      </c>
      <c r="D13301" s="3" t="s">
        <v>3925</v>
      </c>
      <c r="E13301" s="3" t="s">
        <v>41302</v>
      </c>
      <c r="F13301" s="3" t="s">
        <v>41594</v>
      </c>
      <c r="G13301" s="3" t="s">
        <v>41595</v>
      </c>
      <c r="I13301" t="str">
        <f t="shared" si="207"/>
        <v>,(3862,' Pedro Miguel Castillo Díaz ',' pedro.castillo@combarbala.cl',' 53 274 1153    ', Alcalde')</v>
      </c>
    </row>
    <row r="13302" spans="1:9">
      <c r="A13302" s="3" t="s">
        <v>41596</v>
      </c>
      <c r="B13302" s="3" t="s">
        <v>41592</v>
      </c>
      <c r="C13302" s="3">
        <f>VLOOKUP(B13302,CONSOLIDADO!A$2:E$11786,5,FALSE)</f>
        <v>3862</v>
      </c>
      <c r="D13302" s="3" t="s">
        <v>3925</v>
      </c>
      <c r="E13302" s="3" t="s">
        <v>41306</v>
      </c>
      <c r="F13302" s="3" t="s">
        <v>41597</v>
      </c>
      <c r="G13302" s="3" t="s">
        <v>41595</v>
      </c>
      <c r="I13302" t="str">
        <f t="shared" si="207"/>
        <v>,(3862,' Waldo Juan Guerrero Cruz ',' waldo.guerrero@combarbala.cl',' 53 274 1153    ', Director de Obras')</v>
      </c>
    </row>
    <row r="13303" spans="1:9">
      <c r="A13303" s="3" t="s">
        <v>41599</v>
      </c>
      <c r="B13303" s="3" t="s">
        <v>41598</v>
      </c>
      <c r="C13303" s="3">
        <f>VLOOKUP(B13303,CONSOLIDADO!A$2:E$11786,5,FALSE)</f>
        <v>3863</v>
      </c>
      <c r="D13303" s="3" t="s">
        <v>3925</v>
      </c>
      <c r="E13303" s="3" t="s">
        <v>41302</v>
      </c>
      <c r="F13303" s="3" t="s">
        <v>41600</v>
      </c>
      <c r="G13303" s="3" t="s">
        <v>41601</v>
      </c>
      <c r="I13303" t="str">
        <f t="shared" si="207"/>
        <v>,(3863,' Alvaro Ortiz Vera ',' alcaldia@concepcion.cl',' 41 226 6510    ', Alcalde')</v>
      </c>
    </row>
    <row r="13304" spans="1:9">
      <c r="A13304" s="3" t="s">
        <v>41602</v>
      </c>
      <c r="B13304" s="3" t="s">
        <v>41598</v>
      </c>
      <c r="C13304" s="3">
        <f>VLOOKUP(B13304,CONSOLIDADO!A$2:E$11786,5,FALSE)</f>
        <v>3863</v>
      </c>
      <c r="D13304" s="3" t="s">
        <v>3925</v>
      </c>
      <c r="E13304" s="3"/>
      <c r="F13304" s="3"/>
      <c r="G13304" s="3" t="s">
        <v>41603</v>
      </c>
      <c r="I13304" t="str">
        <f t="shared" si="207"/>
        <v>,(3863,' Juan Andreoli González','',' 41 223 4575',')</v>
      </c>
    </row>
    <row r="13305" spans="1:9">
      <c r="A13305" s="3" t="s">
        <v>41605</v>
      </c>
      <c r="B13305" s="3" t="s">
        <v>41604</v>
      </c>
      <c r="C13305" s="3">
        <f>VLOOKUP(B13305,CONSOLIDADO!A$2:E$11786,5,FALSE)</f>
        <v>3864</v>
      </c>
      <c r="D13305" s="3" t="s">
        <v>3925</v>
      </c>
      <c r="E13305" s="3" t="s">
        <v>41302</v>
      </c>
      <c r="F13305" s="3"/>
      <c r="G13305" s="3" t="s">
        <v>41606</v>
      </c>
      <c r="I13305" t="str">
        <f t="shared" si="207"/>
        <v>,(3864,' René de la Vega Fuentes ','',' 2 2828 6100    ', Alcalde')</v>
      </c>
    </row>
    <row r="13306" spans="1:9">
      <c r="A13306" s="3" t="s">
        <v>41608</v>
      </c>
      <c r="B13306" s="3" t="s">
        <v>41607</v>
      </c>
      <c r="C13306" s="3">
        <f>VLOOKUP(B13306,CONSOLIDADO!A$2:E$11786,5,FALSE)</f>
        <v>3865</v>
      </c>
      <c r="D13306" s="3" t="s">
        <v>3925</v>
      </c>
      <c r="E13306" s="3" t="s">
        <v>41302</v>
      </c>
      <c r="F13306" s="3"/>
      <c r="G13306" s="3" t="s">
        <v>41609</v>
      </c>
      <c r="I13306" t="str">
        <f t="shared" si="207"/>
        <v>,(3865,' Oscar Sumonte González ','',' 32 381 6001    ', Alcalde')</v>
      </c>
    </row>
    <row r="13307" spans="1:9">
      <c r="A13307" s="3" t="s">
        <v>41610</v>
      </c>
      <c r="B13307" s="3" t="s">
        <v>41607</v>
      </c>
      <c r="C13307" s="3">
        <f>VLOOKUP(B13307,CONSOLIDADO!A$2:E$11786,5,FALSE)</f>
        <v>3865</v>
      </c>
      <c r="D13307" s="3" t="s">
        <v>3925</v>
      </c>
      <c r="E13307" s="3"/>
      <c r="F13307" s="3"/>
      <c r="G13307" s="3" t="s">
        <v>41611</v>
      </c>
      <c r="I13307" t="str">
        <f t="shared" si="207"/>
        <v>,(3865,' Julio Leigh Zapata','',' 32 381 6081',')</v>
      </c>
    </row>
    <row r="13308" spans="1:9">
      <c r="A13308" s="3" t="s">
        <v>41613</v>
      </c>
      <c r="B13308" s="3" t="s">
        <v>41612</v>
      </c>
      <c r="C13308" s="3">
        <f>VLOOKUP(B13308,CONSOLIDADO!A$2:E$11786,5,FALSE)</f>
        <v>3866</v>
      </c>
      <c r="D13308" s="3" t="s">
        <v>3925</v>
      </c>
      <c r="E13308" s="3" t="s">
        <v>41302</v>
      </c>
      <c r="F13308" s="3" t="s">
        <v>41614</v>
      </c>
      <c r="G13308" s="3" t="s">
        <v>41615</v>
      </c>
      <c r="I13308" t="str">
        <f t="shared" si="207"/>
        <v>,(3866,' Carlos Moisés Valenzuela Gajardo ',' alcaldeconti@gmail.com',' 71 267 6771    ', Alcalde')</v>
      </c>
    </row>
    <row r="13309" spans="1:9">
      <c r="A13309" s="3" t="s">
        <v>41616</v>
      </c>
      <c r="B13309" s="3" t="s">
        <v>41612</v>
      </c>
      <c r="C13309" s="3">
        <f>VLOOKUP(B13309,CONSOLIDADO!A$2:E$11786,5,FALSE)</f>
        <v>3866</v>
      </c>
      <c r="D13309" s="3" t="s">
        <v>3925</v>
      </c>
      <c r="E13309" s="3" t="s">
        <v>41306</v>
      </c>
      <c r="F13309" s="3" t="s">
        <v>41617</v>
      </c>
      <c r="G13309" s="3" t="s">
        <v>41618</v>
      </c>
      <c r="I13309" t="str">
        <f t="shared" si="207"/>
        <v>,(3866,' Luis Alegría Cancino ',' laalegria@constitucion.cl',' 71 224 9885    ', Director de Obras')</v>
      </c>
    </row>
    <row r="13310" spans="1:9">
      <c r="A13310" s="3" t="s">
        <v>41620</v>
      </c>
      <c r="B13310" s="3" t="s">
        <v>41619</v>
      </c>
      <c r="C13310" s="3">
        <f>VLOOKUP(B13310,CONSOLIDADO!A$2:E$11786,5,FALSE)</f>
        <v>3867</v>
      </c>
      <c r="D13310" s="3" t="s">
        <v>3925</v>
      </c>
      <c r="E13310" s="3" t="s">
        <v>41302</v>
      </c>
      <c r="F13310" s="3" t="s">
        <v>41621</v>
      </c>
      <c r="G13310" s="3" t="s">
        <v>41622</v>
      </c>
      <c r="I13310" t="str">
        <f t="shared" si="207"/>
        <v>,(3867,' Mauricio Lebrecht Spergerg ',' alcaldia@contulmo.cl',' 41 261 8142    ', Alcalde')</v>
      </c>
    </row>
    <row r="13311" spans="1:9">
      <c r="A13311" s="3" t="s">
        <v>41624</v>
      </c>
      <c r="B13311" s="3" t="s">
        <v>41623</v>
      </c>
      <c r="C13311" s="3">
        <f>VLOOKUP(B13311,CONSOLIDADO!A$2:E$11786,5,FALSE)</f>
        <v>3868</v>
      </c>
      <c r="D13311" s="3" t="s">
        <v>3925</v>
      </c>
      <c r="E13311" s="3" t="s">
        <v>41302</v>
      </c>
      <c r="F13311" s="3"/>
      <c r="G13311" s="3" t="s">
        <v>41625</v>
      </c>
      <c r="I13311" t="str">
        <f t="shared" si="207"/>
        <v>,(3868,' Marcos López Rivera ','',' 52 235 7702    ', Alcalde')</v>
      </c>
    </row>
    <row r="13312" spans="1:9">
      <c r="A13312" s="3" t="s">
        <v>41627</v>
      </c>
      <c r="B13312" s="3" t="s">
        <v>41626</v>
      </c>
      <c r="C13312" s="3">
        <f>VLOOKUP(B13312,CONSOLIDADO!A$2:E$11786,5,FALSE)</f>
        <v>3869</v>
      </c>
      <c r="D13312" s="3" t="s">
        <v>3925</v>
      </c>
      <c r="E13312" s="3" t="s">
        <v>41302</v>
      </c>
      <c r="F13312" s="3" t="s">
        <v>41628</v>
      </c>
      <c r="G13312" s="3" t="s">
        <v>41629</v>
      </c>
      <c r="I13312" t="str">
        <f t="shared" si="207"/>
        <v>,(3869,' Marcelo Pereira Peralta ',' alcaldia@municoquimbo.cl',' 51 233 5300    ', Alcalde')</v>
      </c>
    </row>
    <row r="13313" spans="1:9">
      <c r="A13313" s="3" t="s">
        <v>41631</v>
      </c>
      <c r="B13313" s="3" t="s">
        <v>41630</v>
      </c>
      <c r="C13313" s="3">
        <f>VLOOKUP(B13313,CONSOLIDADO!A$2:E$11786,5,FALSE)</f>
        <v>3870</v>
      </c>
      <c r="D13313" s="3" t="s">
        <v>3925</v>
      </c>
      <c r="E13313" s="3" t="s">
        <v>41302</v>
      </c>
      <c r="F13313" s="3"/>
      <c r="G13313" s="3" t="s">
        <v>41632</v>
      </c>
      <c r="I13313" t="str">
        <f t="shared" si="207"/>
        <v>,(3870,' Boris Chamorro Rebolledo ','',' 41 240 7019    ', Alcalde')</v>
      </c>
    </row>
    <row r="13314" spans="1:9">
      <c r="A13314" s="3" t="s">
        <v>41634</v>
      </c>
      <c r="B13314" s="3" t="s">
        <v>41633</v>
      </c>
      <c r="C13314" s="3">
        <f>VLOOKUP(B13314,CONSOLIDADO!A$2:E$11786,5,FALSE)</f>
        <v>3871</v>
      </c>
      <c r="D13314" s="3" t="s">
        <v>3925</v>
      </c>
      <c r="E13314" s="3" t="s">
        <v>41302</v>
      </c>
      <c r="F13314" s="3" t="s">
        <v>41635</v>
      </c>
      <c r="G13314" s="3" t="s">
        <v>41636</v>
      </c>
      <c r="I13314" t="str">
        <f t="shared" si="207"/>
        <v>,(3871,' Gastón Hermógenes Pérez González ',' gastondecorral27@gmail.com',' 63 247 1808    ', Alcalde')</v>
      </c>
    </row>
    <row r="13315" spans="1:9">
      <c r="A13315" s="3" t="s">
        <v>41637</v>
      </c>
      <c r="B13315" s="3" t="s">
        <v>41633</v>
      </c>
      <c r="C13315" s="3">
        <f>VLOOKUP(B13315,CONSOLIDADO!A$2:E$11786,5,FALSE)</f>
        <v>3871</v>
      </c>
      <c r="D13315" s="3" t="s">
        <v>3925</v>
      </c>
      <c r="E13315" s="3"/>
      <c r="F13315" s="3"/>
      <c r="G13315" s="3" t="s">
        <v>41638</v>
      </c>
      <c r="I13315" t="str">
        <f t="shared" ref="I13315:I13378" si="208">CONCATENATE(",(",C13315,",'",A13315,"','",F13315,"','",G13315,"',",E13315,"')")</f>
        <v>,(3871,' Eric Jony Garrido Miranda','',' 63 247 1801',')</v>
      </c>
    </row>
    <row r="13316" spans="1:9">
      <c r="A13316" s="3" t="s">
        <v>41640</v>
      </c>
      <c r="B13316" s="3" t="s">
        <v>41639</v>
      </c>
      <c r="C13316" s="3">
        <f>VLOOKUP(B13316,CONSOLIDADO!A$2:E$11786,5,FALSE)</f>
        <v>3872</v>
      </c>
      <c r="D13316" s="3" t="s">
        <v>3925</v>
      </c>
      <c r="E13316" s="3" t="s">
        <v>41302</v>
      </c>
      <c r="F13316" s="3"/>
      <c r="G13316" s="3" t="s">
        <v>41641</v>
      </c>
      <c r="I13316" t="str">
        <f t="shared" si="208"/>
        <v>,(3872,' Alejandro Huala Canumán ','',' 67 267 5104    ', Alcalde')</v>
      </c>
    </row>
    <row r="13317" spans="1:9">
      <c r="A13317" s="3" t="s">
        <v>41642</v>
      </c>
      <c r="B13317" s="3" t="s">
        <v>41639</v>
      </c>
      <c r="C13317" s="3">
        <f>VLOOKUP(B13317,CONSOLIDADO!A$2:E$11786,5,FALSE)</f>
        <v>3872</v>
      </c>
      <c r="D13317" s="3" t="s">
        <v>3925</v>
      </c>
      <c r="E13317" s="3" t="s">
        <v>41306</v>
      </c>
      <c r="F13317" s="3" t="s">
        <v>41643</v>
      </c>
      <c r="G13317" s="3" t="s">
        <v>41644</v>
      </c>
      <c r="I13317" t="str">
        <f t="shared" si="208"/>
        <v>,(3872,' Maura Maldonado Márquez ',' mauramaldonado@coyhaique.cl',' 67 267 5199    ', Director de Obras')</v>
      </c>
    </row>
    <row r="13318" spans="1:9">
      <c r="A13318" s="3" t="s">
        <v>41646</v>
      </c>
      <c r="B13318" s="3" t="s">
        <v>41645</v>
      </c>
      <c r="C13318" s="3">
        <f>VLOOKUP(B13318,CONSOLIDADO!A$2:E$11786,5,FALSE)</f>
        <v>3873</v>
      </c>
      <c r="D13318" s="3" t="s">
        <v>3925</v>
      </c>
      <c r="E13318" s="3"/>
      <c r="F13318" s="3"/>
      <c r="G13318" s="3" t="s">
        <v>41647</v>
      </c>
      <c r="I13318" t="str">
        <f t="shared" si="208"/>
        <v>,(3873,' Alfonso Coke Candia','',' 45 220 0103',')</v>
      </c>
    </row>
    <row r="13319" spans="1:9">
      <c r="A13319" s="3" t="s">
        <v>41649</v>
      </c>
      <c r="B13319" s="3" t="s">
        <v>41648</v>
      </c>
      <c r="C13319" s="3">
        <f>VLOOKUP(B13319,CONSOLIDADO!A$2:E$11786,5,FALSE)</f>
        <v>3874</v>
      </c>
      <c r="D13319" s="3" t="s">
        <v>3925</v>
      </c>
      <c r="E13319" s="3"/>
      <c r="F13319" s="3"/>
      <c r="G13319" s="3" t="s">
        <v>41650</v>
      </c>
      <c r="I13319" t="str">
        <f t="shared" si="208"/>
        <v>,(3874,' Jorge Rolando Saquel Albarrán','',' 45 252 4500',')</v>
      </c>
    </row>
    <row r="13320" spans="1:9">
      <c r="A13320" s="3" t="s">
        <v>41652</v>
      </c>
      <c r="B13320" s="3" t="s">
        <v>41651</v>
      </c>
      <c r="C13320" s="3">
        <f>VLOOKUP(B13320,CONSOLIDADO!A$2:E$11786,5,FALSE)</f>
        <v>3875</v>
      </c>
      <c r="D13320" s="3" t="s">
        <v>3925</v>
      </c>
      <c r="E13320" s="3" t="s">
        <v>41302</v>
      </c>
      <c r="F13320" s="3" t="s">
        <v>41653</v>
      </c>
      <c r="G13320" s="3" t="s">
        <v>41654</v>
      </c>
      <c r="I13320" t="str">
        <f t="shared" si="208"/>
        <v>,(3875,' Juan Pablo Barros Basso ',' alcalde@municipalidadcuracavi.cl',' 2 2835 1108    ', Alcalde')</v>
      </c>
    </row>
    <row r="13321" spans="1:9">
      <c r="A13321" s="3" t="s">
        <v>41655</v>
      </c>
      <c r="B13321" s="3" t="s">
        <v>41651</v>
      </c>
      <c r="C13321" s="3">
        <f>VLOOKUP(B13321,CONSOLIDADO!A$2:E$11786,5,FALSE)</f>
        <v>3875</v>
      </c>
      <c r="D13321" s="3" t="s">
        <v>3925</v>
      </c>
      <c r="E13321" s="3" t="s">
        <v>41306</v>
      </c>
      <c r="F13321" s="3" t="s">
        <v>41656</v>
      </c>
      <c r="G13321" s="3" t="s">
        <v>41657</v>
      </c>
      <c r="I13321" t="str">
        <f t="shared" si="208"/>
        <v>,(3875,' Juan Palacios Meneses ',' obras@municipalidadcuracavi.cl',' 2 2835 1151    ', Director de Obras')</v>
      </c>
    </row>
    <row r="13322" spans="1:9">
      <c r="A13322" s="3" t="s">
        <v>41659</v>
      </c>
      <c r="B13322" s="3" t="s">
        <v>41658</v>
      </c>
      <c r="C13322" s="3">
        <f>VLOOKUP(B13322,CONSOLIDADO!A$2:E$11786,5,FALSE)</f>
        <v>3876</v>
      </c>
      <c r="D13322" s="3" t="s">
        <v>3925</v>
      </c>
      <c r="E13322" s="3"/>
      <c r="F13322" s="3"/>
      <c r="G13322" s="3" t="s">
        <v>41660</v>
      </c>
      <c r="I13322" t="str">
        <f t="shared" si="208"/>
        <v>,(3876,' Luis Curumilla Sotomayor','',' 65 266 7706',')</v>
      </c>
    </row>
    <row r="13323" spans="1:9">
      <c r="A13323" s="3" t="s">
        <v>41661</v>
      </c>
      <c r="B13323" s="3" t="s">
        <v>41658</v>
      </c>
      <c r="C13323" s="3">
        <f>VLOOKUP(B13323,CONSOLIDADO!A$2:E$11786,5,FALSE)</f>
        <v>3876</v>
      </c>
      <c r="D13323" s="3" t="s">
        <v>3925</v>
      </c>
      <c r="E13323" s="3" t="s">
        <v>41306</v>
      </c>
      <c r="F13323" s="3" t="s">
        <v>41662</v>
      </c>
      <c r="G13323" s="3" t="s">
        <v>41663</v>
      </c>
      <c r="I13323" t="str">
        <f t="shared" si="208"/>
        <v>,(3876,' Rony Illanes Ojeda ',' rillanes@curacodevelez.cl',' 65 266 7712    ', Director de Obras')</v>
      </c>
    </row>
    <row r="13324" spans="1:9">
      <c r="A13324" s="3" t="s">
        <v>41665</v>
      </c>
      <c r="B13324" s="3" t="s">
        <v>41664</v>
      </c>
      <c r="C13324" s="3">
        <f>VLOOKUP(B13324,CONSOLIDADO!A$2:E$11786,5,FALSE)</f>
        <v>3877</v>
      </c>
      <c r="D13324" s="3" t="s">
        <v>3925</v>
      </c>
      <c r="E13324" s="3" t="s">
        <v>41302</v>
      </c>
      <c r="F13324" s="3" t="s">
        <v>41666</v>
      </c>
      <c r="G13324" s="3" t="s">
        <v>41667</v>
      </c>
      <c r="I13324" t="str">
        <f t="shared" si="208"/>
        <v>,(3877,' Luis Alberto Gengnagel Gutiérrez ',' lugegu@muniche.cl',' 41 240 5900    ', Alcalde')</v>
      </c>
    </row>
    <row r="13325" spans="1:9">
      <c r="A13325" s="3" t="s">
        <v>41668</v>
      </c>
      <c r="B13325" s="3" t="s">
        <v>41664</v>
      </c>
      <c r="C13325" s="3">
        <f>VLOOKUP(B13325,CONSOLIDADO!A$2:E$11786,5,FALSE)</f>
        <v>3877</v>
      </c>
      <c r="D13325" s="3" t="s">
        <v>3925</v>
      </c>
      <c r="E13325" s="3"/>
      <c r="F13325" s="3"/>
      <c r="G13325" s="3" t="s">
        <v>41669</v>
      </c>
      <c r="I13325" t="str">
        <f t="shared" si="208"/>
        <v>,(3877,' Mireya Jerez Pastorini','',' 41 240 5900',')</v>
      </c>
    </row>
    <row r="13326" spans="1:9">
      <c r="A13326" s="3" t="s">
        <v>41671</v>
      </c>
      <c r="B13326" s="3" t="s">
        <v>41670</v>
      </c>
      <c r="C13326" s="3">
        <f>VLOOKUP(B13326,CONSOLIDADO!A$2:E$11786,5,FALSE)</f>
        <v>3878</v>
      </c>
      <c r="D13326" s="3" t="s">
        <v>3925</v>
      </c>
      <c r="E13326" s="3" t="s">
        <v>41302</v>
      </c>
      <c r="F13326" s="3" t="s">
        <v>41672</v>
      </c>
      <c r="G13326" s="3" t="s">
        <v>41673</v>
      </c>
      <c r="I13326" t="str">
        <f t="shared" si="208"/>
        <v>,(3878,' Abel Rubén Painefilo Barriga ',' alcaldia.municipalidad@gmail.com',' 45 292 2067    ', Alcalde')</v>
      </c>
    </row>
    <row r="13327" spans="1:9">
      <c r="A13327" s="3" t="s">
        <v>41675</v>
      </c>
      <c r="B13327" s="3" t="s">
        <v>41674</v>
      </c>
      <c r="C13327" s="3">
        <f>VLOOKUP(B13327,CONSOLIDADO!A$2:E$11786,5,FALSE)</f>
        <v>3879</v>
      </c>
      <c r="D13327" s="3" t="s">
        <v>3925</v>
      </c>
      <c r="E13327" s="3" t="s">
        <v>41302</v>
      </c>
      <c r="F13327" s="3" t="s">
        <v>41676</v>
      </c>
      <c r="G13327" s="3" t="s">
        <v>41677</v>
      </c>
      <c r="I13327" t="str">
        <f t="shared" si="208"/>
        <v>,(3879,' René Concha González ',' alcalde@curepto.cl',' 75 255 2300    ', Alcalde')</v>
      </c>
    </row>
    <row r="13328" spans="1:9">
      <c r="A13328" s="3" t="s">
        <v>41678</v>
      </c>
      <c r="B13328" s="3" t="s">
        <v>41674</v>
      </c>
      <c r="C13328" s="3">
        <f>VLOOKUP(B13328,CONSOLIDADO!A$2:E$11786,5,FALSE)</f>
        <v>3879</v>
      </c>
      <c r="D13328" s="3" t="s">
        <v>3925</v>
      </c>
      <c r="E13328" s="3" t="s">
        <v>41306</v>
      </c>
      <c r="F13328" s="3" t="s">
        <v>41679</v>
      </c>
      <c r="G13328" s="3" t="s">
        <v>41680</v>
      </c>
      <c r="I13328" t="str">
        <f t="shared" si="208"/>
        <v>,(3879,' Rodrigo Ignacio Morales Avila ',' obras@curepto.cl',' 75 255 2311    ', Director de Obras')</v>
      </c>
    </row>
    <row r="13329" spans="1:9">
      <c r="A13329" s="3" t="s">
        <v>41682</v>
      </c>
      <c r="B13329" s="3" t="s">
        <v>41681</v>
      </c>
      <c r="C13329" s="3">
        <f>VLOOKUP(B13329,CONSOLIDADO!A$2:E$11786,5,FALSE)</f>
        <v>3880</v>
      </c>
      <c r="D13329" s="3" t="s">
        <v>3925</v>
      </c>
      <c r="E13329" s="3" t="s">
        <v>41302</v>
      </c>
      <c r="F13329" s="3" t="s">
        <v>41683</v>
      </c>
      <c r="G13329" s="3" t="s">
        <v>41684</v>
      </c>
      <c r="I13329" t="str">
        <f t="shared" si="208"/>
        <v>,(3880,' Javier Antonio Muñoz Riquelme ',' javier.munoz@curico.cll',' 75 254 7516    ', Alcalde')</v>
      </c>
    </row>
    <row r="13330" spans="1:9">
      <c r="A13330" s="3" t="s">
        <v>41685</v>
      </c>
      <c r="B13330" s="3" t="s">
        <v>41681</v>
      </c>
      <c r="C13330" s="3">
        <f>VLOOKUP(B13330,CONSOLIDADO!A$2:E$11786,5,FALSE)</f>
        <v>3880</v>
      </c>
      <c r="D13330" s="3" t="s">
        <v>3925</v>
      </c>
      <c r="E13330" s="3" t="s">
        <v>41306</v>
      </c>
      <c r="F13330" s="3" t="s">
        <v>41686</v>
      </c>
      <c r="G13330" s="3" t="s">
        <v>41687</v>
      </c>
      <c r="I13330" t="str">
        <f t="shared" si="208"/>
        <v>,(3880,' Carlos Figueroa Vega ',' obras@curico.cl',' 75 254 7503    ', Director de Obras')</v>
      </c>
    </row>
    <row r="13331" spans="1:9">
      <c r="A13331" s="3" t="s">
        <v>41689</v>
      </c>
      <c r="B13331" s="3" t="s">
        <v>41688</v>
      </c>
      <c r="C13331" s="3">
        <f>VLOOKUP(B13331,CONSOLIDADO!A$2:E$11786,5,FALSE)</f>
        <v>3881</v>
      </c>
      <c r="D13331" s="3" t="s">
        <v>3925</v>
      </c>
      <c r="E13331" s="3" t="s">
        <v>41302</v>
      </c>
      <c r="F13331" s="3" t="s">
        <v>41690</v>
      </c>
      <c r="G13331" s="3" t="s">
        <v>41691</v>
      </c>
      <c r="I13331" t="str">
        <f t="shared" si="208"/>
        <v>,(3881,' Juan Hijerra Serón ',' alcalde@munidalcahue.cl',' 65 253 4703    ', Alcalde')</v>
      </c>
    </row>
    <row r="13332" spans="1:9">
      <c r="A13332" s="3" t="s">
        <v>41693</v>
      </c>
      <c r="B13332" s="3" t="s">
        <v>41692</v>
      </c>
      <c r="C13332" s="3">
        <f>VLOOKUP(B13332,CONSOLIDADO!A$2:E$11786,5,FALSE)</f>
        <v>3882</v>
      </c>
      <c r="D13332" s="3" t="s">
        <v>3925</v>
      </c>
      <c r="E13332" s="3" t="s">
        <v>41302</v>
      </c>
      <c r="F13332" s="3" t="s">
        <v>41694</v>
      </c>
      <c r="G13332" s="3" t="s">
        <v>41695</v>
      </c>
      <c r="I13332" t="str">
        <f t="shared" si="208"/>
        <v>,(3882,' Isaías Florencio Zavala Torres ',' alcaldiadda@gmail.com',' 52 244 1534    ', Alcalde')</v>
      </c>
    </row>
    <row r="13333" spans="1:9">
      <c r="A13333" s="3" t="s">
        <v>41696</v>
      </c>
      <c r="B13333" s="3" t="s">
        <v>41692</v>
      </c>
      <c r="C13333" s="3">
        <f>VLOOKUP(B13333,CONSOLIDADO!A$2:E$11786,5,FALSE)</f>
        <v>3882</v>
      </c>
      <c r="D13333" s="3" t="s">
        <v>3925</v>
      </c>
      <c r="E13333" s="3"/>
      <c r="F13333" s="3"/>
      <c r="G13333" s="3" t="s">
        <v>41697</v>
      </c>
      <c r="I13333" t="str">
        <f t="shared" si="208"/>
        <v>,(3882,' Sergio Miranda Espejo','',' 52 244 1534',')</v>
      </c>
    </row>
    <row r="13334" spans="1:9">
      <c r="A13334" s="3" t="s">
        <v>41698</v>
      </c>
      <c r="B13334" s="3" t="s">
        <v>57681</v>
      </c>
      <c r="C13334" s="3">
        <f>VLOOKUP(B13334,CONSOLIDADO!A$2:E$11786,5,FALSE)</f>
        <v>3883</v>
      </c>
      <c r="D13334" s="3" t="s">
        <v>3925</v>
      </c>
      <c r="E13334" s="3" t="s">
        <v>41302</v>
      </c>
      <c r="F13334" s="3" t="s">
        <v>41699</v>
      </c>
      <c r="G13334" s="3" t="s">
        <v>41700</v>
      </c>
      <c r="I13334" t="str">
        <f t="shared" si="208"/>
        <v>,(3883,' Boris Acuña González ',' boris.acuna@mdonihue.cl',' 72 295 9200    ', Alcalde')</v>
      </c>
    </row>
    <row r="13335" spans="1:9">
      <c r="A13335" s="3" t="s">
        <v>41701</v>
      </c>
      <c r="B13335" s="3" t="s">
        <v>57681</v>
      </c>
      <c r="C13335" s="3">
        <f>VLOOKUP(B13335,CONSOLIDADO!A$2:E$11786,5,FALSE)</f>
        <v>3883</v>
      </c>
      <c r="D13335" s="3" t="s">
        <v>3925</v>
      </c>
      <c r="E13335" s="3" t="s">
        <v>41306</v>
      </c>
      <c r="F13335" s="3" t="s">
        <v>41702</v>
      </c>
      <c r="G13335" s="3" t="s">
        <v>41703</v>
      </c>
      <c r="I13335" t="str">
        <f t="shared" si="208"/>
        <v>,(3883,' Douglas Seguel Cisterna ',' d.obras@mdonihue.cl',' 72 295 9203    ', Director de Obras')</v>
      </c>
    </row>
    <row r="13336" spans="1:9">
      <c r="A13336" s="3" t="s">
        <v>41705</v>
      </c>
      <c r="B13336" s="3" t="s">
        <v>41704</v>
      </c>
      <c r="C13336" s="3">
        <f>VLOOKUP(B13336,CONSOLIDADO!A$2:E$11786,5,FALSE)</f>
        <v>3884</v>
      </c>
      <c r="D13336" s="3" t="s">
        <v>3925</v>
      </c>
      <c r="E13336" s="3" t="s">
        <v>41302</v>
      </c>
      <c r="F13336" s="3"/>
      <c r="G13336" s="3" t="s">
        <v>41706</v>
      </c>
      <c r="I13336" t="str">
        <f t="shared" si="208"/>
        <v>,(3884,' Sadi Leonardo Melo Moya ','',' 2 2410 7888    ', Alcalde')</v>
      </c>
    </row>
    <row r="13337" spans="1:9">
      <c r="A13337" s="3" t="s">
        <v>41708</v>
      </c>
      <c r="B13337" s="3" t="s">
        <v>41707</v>
      </c>
      <c r="C13337" s="3">
        <f>VLOOKUP(B13337,CONSOLIDADO!A$2:E$11786,5,FALSE)</f>
        <v>3885</v>
      </c>
      <c r="D13337" s="3" t="s">
        <v>3925</v>
      </c>
      <c r="E13337" s="3" t="s">
        <v>41302</v>
      </c>
      <c r="F13337" s="3"/>
      <c r="G13337" s="3" t="s">
        <v>41709</v>
      </c>
      <c r="I13337" t="str">
        <f t="shared" si="208"/>
        <v>,(3885,' José Hernando San Martín Rubilar ','',' 42 283 4139    ', Alcalde')</v>
      </c>
    </row>
    <row r="13338" spans="1:9">
      <c r="A13338" s="3" t="s">
        <v>41710</v>
      </c>
      <c r="B13338" s="3" t="s">
        <v>41707</v>
      </c>
      <c r="C13338" s="3">
        <f>VLOOKUP(B13338,CONSOLIDADO!A$2:E$11786,5,FALSE)</f>
        <v>3885</v>
      </c>
      <c r="D13338" s="3" t="s">
        <v>3925</v>
      </c>
      <c r="E13338" s="3" t="s">
        <v>41306</v>
      </c>
      <c r="F13338" s="3" t="s">
        <v>41711</v>
      </c>
      <c r="G13338" s="3" t="s">
        <v>41712</v>
      </c>
      <c r="I13338" t="str">
        <f t="shared" si="208"/>
        <v>,(3885,' Alvaro Jara Moreno ',' aljara1929@gmail.com',' 42 283 4172    ', Director de Obras')</v>
      </c>
    </row>
    <row r="13339" spans="1:9">
      <c r="A13339" s="3" t="s">
        <v>41714</v>
      </c>
      <c r="B13339" s="3" t="s">
        <v>41713</v>
      </c>
      <c r="C13339" s="3">
        <f>VLOOKUP(B13339,CONSOLIDADO!A$2:E$11786,5,FALSE)</f>
        <v>3886</v>
      </c>
      <c r="D13339" s="3" t="s">
        <v>3925</v>
      </c>
      <c r="E13339" s="3"/>
      <c r="F13339" s="3"/>
      <c r="G13339" s="3" t="s">
        <v>41715</v>
      </c>
      <c r="I13339" t="str">
        <f t="shared" si="208"/>
        <v>,(3886,' Francisco Gómez Ramírez','',' 2 2560 9702',')</v>
      </c>
    </row>
    <row r="13340" spans="1:9">
      <c r="A13340" s="3" t="s">
        <v>41716</v>
      </c>
      <c r="B13340" s="3" t="s">
        <v>41713</v>
      </c>
      <c r="C13340" s="3">
        <f>VLOOKUP(B13340,CONSOLIDADO!A$2:E$11786,5,FALSE)</f>
        <v>3886</v>
      </c>
      <c r="D13340" s="3" t="s">
        <v>3925</v>
      </c>
      <c r="E13340" s="3" t="s">
        <v>41306</v>
      </c>
      <c r="F13340" s="3" t="s">
        <v>41717</v>
      </c>
      <c r="G13340" s="3" t="s">
        <v>41718</v>
      </c>
      <c r="I13340" t="str">
        <f t="shared" si="208"/>
        <v>,(3886,' Héctor González Cruz ',' hgonzalez@munielmonte.cl',' 2 2560 9706    ', Director de Obras')</v>
      </c>
    </row>
    <row r="13341" spans="1:9">
      <c r="A13341" s="3" t="s">
        <v>41720</v>
      </c>
      <c r="B13341" s="3" t="s">
        <v>41719</v>
      </c>
      <c r="C13341" s="3">
        <f>VLOOKUP(B13341,CONSOLIDADO!A$2:E$11786,5,FALSE)</f>
        <v>3887</v>
      </c>
      <c r="D13341" s="3" t="s">
        <v>3925</v>
      </c>
      <c r="E13341" s="3" t="s">
        <v>41322</v>
      </c>
      <c r="F13341" s="3" t="s">
        <v>41721</v>
      </c>
      <c r="G13341" s="3" t="s">
        <v>41722</v>
      </c>
      <c r="I13341" t="str">
        <f t="shared" si="208"/>
        <v>,(3887,' Natalia Andrea Carrasco Pizarro ',' n.carrasco@elquisco.cl',' 35 245 6100    ', Alcaldesa')</v>
      </c>
    </row>
    <row r="13342" spans="1:9">
      <c r="A13342" s="3" t="s">
        <v>41723</v>
      </c>
      <c r="B13342" s="3" t="s">
        <v>41719</v>
      </c>
      <c r="C13342" s="3">
        <f>VLOOKUP(B13342,CONSOLIDADO!A$2:E$11786,5,FALSE)</f>
        <v>3887</v>
      </c>
      <c r="D13342" s="3" t="s">
        <v>3925</v>
      </c>
      <c r="E13342" s="3"/>
      <c r="F13342" s="3"/>
      <c r="G13342" s="3" t="s">
        <v>41724</v>
      </c>
      <c r="I13342" t="str">
        <f t="shared" si="208"/>
        <v>,(3887,' Antonio Paredes Pérez','',' 35 245 6100',')</v>
      </c>
    </row>
    <row r="13343" spans="1:9">
      <c r="A13343" s="3" t="s">
        <v>41726</v>
      </c>
      <c r="B13343" s="3" t="s">
        <v>41725</v>
      </c>
      <c r="C13343" s="3">
        <f>VLOOKUP(B13343,CONSOLIDADO!A$2:E$11786,5,FALSE)</f>
        <v>3888</v>
      </c>
      <c r="D13343" s="3" t="s">
        <v>3925</v>
      </c>
      <c r="E13343" s="3" t="s">
        <v>41302</v>
      </c>
      <c r="F13343" s="3" t="s">
        <v>41727</v>
      </c>
      <c r="G13343" s="3" t="s">
        <v>41728</v>
      </c>
      <c r="I13343" t="str">
        <f t="shared" si="208"/>
        <v>,(3888,' Emilio Jorquera Romero ',' alcalde@eltabo.cl',' 35 220 3502    ', Alcalde')</v>
      </c>
    </row>
    <row r="13344" spans="1:9">
      <c r="A13344" s="3" t="s">
        <v>41729</v>
      </c>
      <c r="B13344" s="3" t="s">
        <v>41725</v>
      </c>
      <c r="C13344" s="3">
        <f>VLOOKUP(B13344,CONSOLIDADO!A$2:E$11786,5,FALSE)</f>
        <v>3888</v>
      </c>
      <c r="D13344" s="3" t="s">
        <v>3925</v>
      </c>
      <c r="E13344" s="3" t="s">
        <v>41415</v>
      </c>
      <c r="F13344" s="3" t="s">
        <v>41730</v>
      </c>
      <c r="G13344" s="3" t="s">
        <v>41731</v>
      </c>
      <c r="I13344" t="str">
        <f t="shared" si="208"/>
        <v>,(3888,' Patricia Miranda Barra ',' obras@eltabo.cl',' 35 220 3515    ', Directora de Obras')</v>
      </c>
    </row>
    <row r="13345" spans="1:9">
      <c r="A13345" s="3" t="s">
        <v>41733</v>
      </c>
      <c r="B13345" s="3" t="s">
        <v>41732</v>
      </c>
      <c r="C13345" s="3">
        <f>VLOOKUP(B13345,CONSOLIDADO!A$2:E$11786,5,FALSE)</f>
        <v>3889</v>
      </c>
      <c r="D13345" s="3" t="s">
        <v>3925</v>
      </c>
      <c r="E13345" s="3"/>
      <c r="F13345" s="3"/>
      <c r="G13345" s="3" t="s">
        <v>41734</v>
      </c>
      <c r="I13345" t="str">
        <f t="shared" si="208"/>
        <v>,(3889,' Manuel Báez Gajardo','',' 71 252 7700',')</v>
      </c>
    </row>
    <row r="13346" spans="1:9">
      <c r="A13346" s="3" t="s">
        <v>41736</v>
      </c>
      <c r="B13346" s="3" t="s">
        <v>41735</v>
      </c>
      <c r="C13346" s="3">
        <f>VLOOKUP(B13346,CONSOLIDADO!A$2:E$11786,5,FALSE)</f>
        <v>3890</v>
      </c>
      <c r="D13346" s="3" t="s">
        <v>3925</v>
      </c>
      <c r="E13346" s="3" t="s">
        <v>41302</v>
      </c>
      <c r="F13346" s="3"/>
      <c r="G13346" s="3" t="s">
        <v>41737</v>
      </c>
      <c r="I13346" t="str">
        <f t="shared" si="208"/>
        <v>,(3890,' José Nibaldo Vilugrón Martínez ','',' 45 275 7202    ', Alcalde')</v>
      </c>
    </row>
    <row r="13347" spans="1:9">
      <c r="A13347" s="3" t="s">
        <v>41739</v>
      </c>
      <c r="B13347" s="3" t="s">
        <v>41738</v>
      </c>
      <c r="C13347" s="3">
        <f>VLOOKUP(B13347,CONSOLIDADO!A$2:E$11786,5,FALSE)</f>
        <v>3891</v>
      </c>
      <c r="D13347" s="3" t="s">
        <v>3925</v>
      </c>
      <c r="E13347" s="3" t="s">
        <v>41302</v>
      </c>
      <c r="F13347" s="3" t="s">
        <v>41740</v>
      </c>
      <c r="G13347" s="3" t="s">
        <v>41741</v>
      </c>
      <c r="I13347" t="str">
        <f t="shared" si="208"/>
        <v>,(3891,' Rodrigo Delgado Mocarquer ',' rodrigodelgado@estacioncentral.cl',' 2 2677 3504    ', Alcalde')</v>
      </c>
    </row>
    <row r="13348" spans="1:9">
      <c r="A13348" s="3" t="s">
        <v>41742</v>
      </c>
      <c r="B13348" s="3" t="s">
        <v>41738</v>
      </c>
      <c r="C13348" s="3">
        <f>VLOOKUP(B13348,CONSOLIDADO!A$2:E$11786,5,FALSE)</f>
        <v>3891</v>
      </c>
      <c r="D13348" s="3" t="s">
        <v>3925</v>
      </c>
      <c r="E13348" s="3" t="s">
        <v>41415</v>
      </c>
      <c r="F13348" s="3" t="s">
        <v>41743</v>
      </c>
      <c r="G13348" s="3" t="s">
        <v>41744</v>
      </c>
      <c r="I13348" t="str">
        <f t="shared" si="208"/>
        <v>,(3891,' María Isabel Gaete ',' mariaisabelg@estacioncentral.cl',' 2 2677 3530    ', Directora de Obras')</v>
      </c>
    </row>
    <row r="13349" spans="1:9">
      <c r="A13349" s="3" t="s">
        <v>41746</v>
      </c>
      <c r="B13349" s="3" t="s">
        <v>41745</v>
      </c>
      <c r="C13349" s="3">
        <f>VLOOKUP(B13349,CONSOLIDADO!A$2:E$11786,5,FALSE)</f>
        <v>3892</v>
      </c>
      <c r="D13349" s="3" t="s">
        <v>3925</v>
      </c>
      <c r="E13349" s="3"/>
      <c r="F13349" s="3"/>
      <c r="G13349" s="3" t="s">
        <v>41747</v>
      </c>
      <c r="I13349" t="str">
        <f t="shared" si="208"/>
        <v>,(3892,' Jorge Roa Villegas','',' 41 266 8903',')</v>
      </c>
    </row>
    <row r="13350" spans="1:9">
      <c r="A13350" s="3" t="s">
        <v>41748</v>
      </c>
      <c r="B13350" s="3" t="s">
        <v>41745</v>
      </c>
      <c r="C13350" s="3">
        <f>VLOOKUP(B13350,CONSOLIDADO!A$2:E$11786,5,FALSE)</f>
        <v>3892</v>
      </c>
      <c r="D13350" s="3" t="s">
        <v>3925</v>
      </c>
      <c r="E13350" s="3"/>
      <c r="F13350" s="3"/>
      <c r="G13350" s="3" t="s">
        <v>41749</v>
      </c>
      <c r="I13350" t="str">
        <f t="shared" si="208"/>
        <v>,(3892,' Eduardo Venegas Vergara','',' 41 266 8932',')</v>
      </c>
    </row>
    <row r="13351" spans="1:9">
      <c r="A13351" s="3" t="s">
        <v>41751</v>
      </c>
      <c r="B13351" s="3" t="s">
        <v>41750</v>
      </c>
      <c r="C13351" s="3">
        <f>VLOOKUP(B13351,CONSOLIDADO!A$2:E$11786,5,FALSE)</f>
        <v>3893</v>
      </c>
      <c r="D13351" s="3" t="s">
        <v>3925</v>
      </c>
      <c r="E13351" s="3" t="s">
        <v>41302</v>
      </c>
      <c r="F13351" s="3"/>
      <c r="G13351" s="3" t="s">
        <v>41752</v>
      </c>
      <c r="I13351" t="str">
        <f t="shared" si="208"/>
        <v>,(3893,' José Isafor Bravo Burgos ','',' 45 275 9300    ', Alcalde')</v>
      </c>
    </row>
    <row r="13352" spans="1:9">
      <c r="A13352" s="3" t="s">
        <v>41754</v>
      </c>
      <c r="B13352" s="3" t="s">
        <v>41753</v>
      </c>
      <c r="C13352" s="3">
        <f>VLOOKUP(B13352,CONSOLIDADO!A$2:E$11786,5,FALSE)</f>
        <v>3894</v>
      </c>
      <c r="D13352" s="3" t="s">
        <v>3925</v>
      </c>
      <c r="E13352" s="3" t="s">
        <v>41302</v>
      </c>
      <c r="F13352" s="3" t="s">
        <v>41755</v>
      </c>
      <c r="G13352" s="3" t="s">
        <v>41756</v>
      </c>
      <c r="I13352" t="str">
        <f t="shared" si="208"/>
        <v>,(3894,' César Antonio Orellana Orellana ',' cesar_freirina@hotmail.com',' 51 251 8713    ', Alcalde')</v>
      </c>
    </row>
    <row r="13353" spans="1:9">
      <c r="A13353" s="3" t="s">
        <v>41758</v>
      </c>
      <c r="B13353" s="3" t="s">
        <v>41757</v>
      </c>
      <c r="C13353" s="3">
        <f>VLOOKUP(B13353,CONSOLIDADO!A$2:E$11786,5,FALSE)</f>
        <v>3895</v>
      </c>
      <c r="D13353" s="3" t="s">
        <v>3925</v>
      </c>
      <c r="E13353" s="3" t="s">
        <v>41302</v>
      </c>
      <c r="F13353" s="3"/>
      <c r="G13353" s="3" t="s">
        <v>41759</v>
      </c>
      <c r="I13353" t="str">
        <f t="shared" si="208"/>
        <v>,(3895,' Rodrigo Guarda Barrientos ','',' 65 277 2700    ', Alcalde')</v>
      </c>
    </row>
    <row r="13354" spans="1:9">
      <c r="A13354" s="3" t="s">
        <v>41760</v>
      </c>
      <c r="B13354" s="3" t="s">
        <v>41757</v>
      </c>
      <c r="C13354" s="3">
        <f>VLOOKUP(B13354,CONSOLIDADO!A$2:E$11786,5,FALSE)</f>
        <v>3895</v>
      </c>
      <c r="D13354" s="3" t="s">
        <v>3925</v>
      </c>
      <c r="E13354" s="3" t="s">
        <v>41306</v>
      </c>
      <c r="F13354" s="3"/>
      <c r="G13354" s="3" t="s">
        <v>41759</v>
      </c>
      <c r="I13354" t="str">
        <f t="shared" si="208"/>
        <v>,(3895,' Fabián Marcos Aguilar ','',' 65 277 2700    ', Director de Obras')</v>
      </c>
    </row>
    <row r="13355" spans="1:9">
      <c r="A13355" s="3" t="s">
        <v>41762</v>
      </c>
      <c r="B13355" s="3" t="s">
        <v>41761</v>
      </c>
      <c r="C13355" s="3">
        <f>VLOOKUP(B13355,CONSOLIDADO!A$2:E$11786,5,FALSE)</f>
        <v>3896</v>
      </c>
      <c r="D13355" s="3" t="s">
        <v>3925</v>
      </c>
      <c r="E13355" s="3"/>
      <c r="F13355" s="3"/>
      <c r="G13355" s="3" t="s">
        <v>41763</v>
      </c>
      <c r="I13355" t="str">
        <f t="shared" si="208"/>
        <v>,(3896,' Claus Lindemann Vierth','',' 65 242 1261',')</v>
      </c>
    </row>
    <row r="13356" spans="1:9">
      <c r="A13356" s="3" t="s">
        <v>41765</v>
      </c>
      <c r="B13356" s="3" t="s">
        <v>41764</v>
      </c>
      <c r="C13356" s="3">
        <f>VLOOKUP(B13356,CONSOLIDADO!A$2:E$11786,5,FALSE)</f>
        <v>3897</v>
      </c>
      <c r="D13356" s="3" t="s">
        <v>3925</v>
      </c>
      <c r="E13356" s="3" t="s">
        <v>41302</v>
      </c>
      <c r="F13356" s="3" t="s">
        <v>41766</v>
      </c>
      <c r="G13356" s="3" t="s">
        <v>41767</v>
      </c>
      <c r="I13356" t="str">
        <f t="shared" si="208"/>
        <v>,(3897,' Fernando Grandón Domke ',' alcald@futaleufu.cl',' 65 272 1380    ', Alcalde')</v>
      </c>
    </row>
    <row r="13357" spans="1:9">
      <c r="A13357" s="3" t="s">
        <v>41769</v>
      </c>
      <c r="B13357" s="3" t="s">
        <v>41768</v>
      </c>
      <c r="C13357" s="3">
        <f>VLOOKUP(B13357,CONSOLIDADO!A$2:E$11786,5,FALSE)</f>
        <v>3898</v>
      </c>
      <c r="D13357" s="3" t="s">
        <v>3925</v>
      </c>
      <c r="E13357" s="3" t="s">
        <v>41302</v>
      </c>
      <c r="F13357" s="3"/>
      <c r="G13357" s="3" t="s">
        <v>41770</v>
      </c>
      <c r="I13357" t="str">
        <f t="shared" si="208"/>
        <v>,(3898,' Claudio Lavado Castro ','',' 63 248 2662    ', Alcalde')</v>
      </c>
    </row>
    <row r="13358" spans="1:9">
      <c r="A13358" s="3" t="s">
        <v>41772</v>
      </c>
      <c r="B13358" s="3" t="s">
        <v>41771</v>
      </c>
      <c r="C13358" s="3">
        <f>VLOOKUP(B13358,CONSOLIDADO!A$2:E$11786,5,FALSE)</f>
        <v>3899</v>
      </c>
      <c r="D13358" s="3" t="s">
        <v>3925</v>
      </c>
      <c r="E13358" s="3"/>
      <c r="F13358" s="3"/>
      <c r="G13358" s="3" t="s">
        <v>41773</v>
      </c>
      <c r="I13358" t="str">
        <f t="shared" si="208"/>
        <v>,(3899,' Marcos Hernández Rojas','',' 45 268 9304',')</v>
      </c>
    </row>
    <row r="13359" spans="1:9">
      <c r="A13359" s="3" t="s">
        <v>41775</v>
      </c>
      <c r="B13359" s="3" t="s">
        <v>41774</v>
      </c>
      <c r="C13359" s="3">
        <f>VLOOKUP(B13359,CONSOLIDADO!A$2:E$11786,5,FALSE)</f>
        <v>3900</v>
      </c>
      <c r="D13359" s="3" t="s">
        <v>3925</v>
      </c>
      <c r="E13359" s="3" t="s">
        <v>41302</v>
      </c>
      <c r="F13359" s="3" t="s">
        <v>41776</v>
      </c>
      <c r="G13359" s="3" t="s">
        <v>41777</v>
      </c>
      <c r="I13359" t="str">
        <f t="shared" si="208"/>
        <v>,(3900,' Alex Castillo Blas ',' alcalde@portalvisviri.cl',' 58 257 2440    ', Alcalde')</v>
      </c>
    </row>
    <row r="13360" spans="1:9">
      <c r="A13360" s="3" t="s">
        <v>41779</v>
      </c>
      <c r="B13360" s="3" t="s">
        <v>41778</v>
      </c>
      <c r="C13360" s="3">
        <f>VLOOKUP(B13360,CONSOLIDADO!A$2:E$11786,5,FALSE)</f>
        <v>3901</v>
      </c>
      <c r="D13360" s="3" t="s">
        <v>3925</v>
      </c>
      <c r="E13360" s="3" t="s">
        <v>41302</v>
      </c>
      <c r="F13360" s="3" t="s">
        <v>41780</v>
      </c>
      <c r="G13360" s="3" t="s">
        <v>41781</v>
      </c>
      <c r="I13360" t="str">
        <f t="shared" si="208"/>
        <v>,(3901,' Guido Siegmund González ',' alcalde@municipalidadgorbea.cl',' 45 297 2190    ', Alcalde')</v>
      </c>
    </row>
    <row r="13361" spans="1:9">
      <c r="A13361" s="3" t="s">
        <v>41783</v>
      </c>
      <c r="B13361" s="3" t="s">
        <v>41782</v>
      </c>
      <c r="C13361" s="3">
        <f>VLOOKUP(B13361,CONSOLIDADO!A$2:E$11786,5,FALSE)</f>
        <v>3902</v>
      </c>
      <c r="D13361" s="3" t="s">
        <v>3925</v>
      </c>
      <c r="E13361" s="3" t="s">
        <v>41302</v>
      </c>
      <c r="F13361" s="3" t="s">
        <v>41784</v>
      </c>
      <c r="G13361" s="3" t="s">
        <v>41785</v>
      </c>
      <c r="I13361" t="str">
        <f t="shared" si="208"/>
        <v>,(3902,' Claudio Rafael Segovia Cofré ',' alcaldia@municipalidadgraneros.cl',' 72 233 0500    ', Alcalde')</v>
      </c>
    </row>
    <row r="13362" spans="1:9">
      <c r="A13362" s="3" t="s">
        <v>41786</v>
      </c>
      <c r="B13362" s="3" t="s">
        <v>41782</v>
      </c>
      <c r="C13362" s="3">
        <f>VLOOKUP(B13362,CONSOLIDADO!A$2:E$11786,5,FALSE)</f>
        <v>3902</v>
      </c>
      <c r="D13362" s="3" t="s">
        <v>3925</v>
      </c>
      <c r="E13362" s="3" t="s">
        <v>41306</v>
      </c>
      <c r="F13362" s="3" t="s">
        <v>41787</v>
      </c>
      <c r="G13362" s="3" t="s">
        <v>41788</v>
      </c>
      <c r="I13362" t="str">
        <f t="shared" si="208"/>
        <v>,(3902,' Alejandra Cristina Moris Hernández ',' dom.director@municipalidadgraneros.cl',' 72 233 0504    ', Director de Obras')</v>
      </c>
    </row>
    <row r="13363" spans="1:9">
      <c r="A13363" s="3" t="s">
        <v>41790</v>
      </c>
      <c r="B13363" s="3" t="s">
        <v>41789</v>
      </c>
      <c r="C13363" s="3">
        <f>VLOOKUP(B13363,CONSOLIDADO!A$2:E$11786,5,FALSE)</f>
        <v>3903</v>
      </c>
      <c r="D13363" s="3" t="s">
        <v>3925</v>
      </c>
      <c r="E13363" s="3"/>
      <c r="F13363" s="3"/>
      <c r="G13363" s="3" t="s">
        <v>41791</v>
      </c>
      <c r="I13363" t="str">
        <f t="shared" si="208"/>
        <v>,(3903,' Juan Carlos Barría Cárdenas','',' 67 243 1693',')</v>
      </c>
    </row>
    <row r="13364" spans="1:9">
      <c r="A13364" s="3" t="s">
        <v>41793</v>
      </c>
      <c r="B13364" s="3" t="s">
        <v>41792</v>
      </c>
      <c r="C13364" s="3">
        <f>VLOOKUP(B13364,CONSOLIDADO!A$2:E$11786,5,FALSE)</f>
        <v>3904</v>
      </c>
      <c r="D13364" s="3" t="s">
        <v>3925</v>
      </c>
      <c r="E13364" s="3" t="s">
        <v>41322</v>
      </c>
      <c r="F13364" s="3" t="s">
        <v>41794</v>
      </c>
      <c r="G13364" s="3" t="s">
        <v>41795</v>
      </c>
      <c r="I13364" t="str">
        <f t="shared" si="208"/>
        <v>,(3904,' Verónica Paz Rossat Arriagada ',' vrossat@veronicarossat.cl',' 33 229 0100    ', Alcaldesa')</v>
      </c>
    </row>
    <row r="13365" spans="1:9">
      <c r="A13365" s="3" t="s">
        <v>41796</v>
      </c>
      <c r="B13365" s="3" t="s">
        <v>41792</v>
      </c>
      <c r="C13365" s="3">
        <f>VLOOKUP(B13365,CONSOLIDADO!A$2:E$11786,5,FALSE)</f>
        <v>3904</v>
      </c>
      <c r="D13365" s="3" t="s">
        <v>3925</v>
      </c>
      <c r="E13365" s="3" t="s">
        <v>41306</v>
      </c>
      <c r="F13365" s="3" t="s">
        <v>41797</v>
      </c>
      <c r="G13365" s="3" t="s">
        <v>41798</v>
      </c>
      <c r="I13365" t="str">
        <f t="shared" si="208"/>
        <v>,(3904,' Rodrigo Vásquez Bugueño ',' rvasquez@hijuelas.cl',' 33 229 0121    ', Director de Obras')</v>
      </c>
    </row>
    <row r="13366" spans="1:9">
      <c r="A13366" s="3" t="s">
        <v>41800</v>
      </c>
      <c r="B13366" s="3" t="s">
        <v>41799</v>
      </c>
      <c r="C13366" s="3">
        <f>VLOOKUP(B13366,CONSOLIDADO!A$2:E$11786,5,FALSE)</f>
        <v>3905</v>
      </c>
      <c r="D13366" s="3" t="s">
        <v>3925</v>
      </c>
      <c r="E13366" s="3" t="s">
        <v>41302</v>
      </c>
      <c r="F13366" s="3" t="s">
        <v>41801</v>
      </c>
      <c r="G13366" s="3" t="s">
        <v>41802</v>
      </c>
      <c r="I13366" t="str">
        <f t="shared" si="208"/>
        <v>,(3905,' Freddy Alejandro Ibacache Muñoz ',' alcaldiahualaihue@gmail.com',' 65 221 7222    ', Alcalde')</v>
      </c>
    </row>
    <row r="13367" spans="1:9">
      <c r="A13367" s="3" t="s">
        <v>41803</v>
      </c>
      <c r="B13367" s="3" t="s">
        <v>41799</v>
      </c>
      <c r="C13367" s="3">
        <f>VLOOKUP(B13367,CONSOLIDADO!A$2:E$11786,5,FALSE)</f>
        <v>3905</v>
      </c>
      <c r="D13367" s="3" t="s">
        <v>3925</v>
      </c>
      <c r="E13367" s="3" t="s">
        <v>41306</v>
      </c>
      <c r="F13367" s="3" t="s">
        <v>41804</v>
      </c>
      <c r="G13367" s="3" t="s">
        <v>41802</v>
      </c>
      <c r="I13367" t="str">
        <f t="shared" si="208"/>
        <v>,(3905,' Mario Caroca Estay ',' mcaroca@hotmail.com',' 65 221 7222    ', Director de Obras')</v>
      </c>
    </row>
    <row r="13368" spans="1:9">
      <c r="A13368" s="3" t="s">
        <v>41805</v>
      </c>
      <c r="B13368" s="3" t="s">
        <v>57682</v>
      </c>
      <c r="C13368" s="3">
        <f>VLOOKUP(B13368,CONSOLIDADO!A$2:E$11786,5,FALSE)</f>
        <v>3906</v>
      </c>
      <c r="D13368" s="3" t="s">
        <v>3925</v>
      </c>
      <c r="E13368" s="3" t="s">
        <v>41302</v>
      </c>
      <c r="F13368" s="3"/>
      <c r="G13368" s="3" t="s">
        <v>41806</v>
      </c>
      <c r="I13368" t="str">
        <f t="shared" si="208"/>
        <v>,(3906,' Claudio Esteban Pucher Lizama ','',' 75 254 4700    ', Alcalde')</v>
      </c>
    </row>
    <row r="13369" spans="1:9">
      <c r="A13369" s="3" t="s">
        <v>41807</v>
      </c>
      <c r="B13369" s="3" t="s">
        <v>57682</v>
      </c>
      <c r="C13369" s="3">
        <f>VLOOKUP(B13369,CONSOLIDADO!A$2:E$11786,5,FALSE)</f>
        <v>3906</v>
      </c>
      <c r="D13369" s="3" t="s">
        <v>3925</v>
      </c>
      <c r="E13369" s="3" t="s">
        <v>41306</v>
      </c>
      <c r="F13369" s="3" t="s">
        <v>41808</v>
      </c>
      <c r="G13369" s="3" t="s">
        <v>41809</v>
      </c>
      <c r="I13369" t="str">
        <f t="shared" si="208"/>
        <v>,(3906,' Luis Campos Peñaloza ',' obras@hualane.cl',' 75 254 4751    ', Director de Obras')</v>
      </c>
    </row>
    <row r="13370" spans="1:9">
      <c r="A13370" s="3" t="s">
        <v>41811</v>
      </c>
      <c r="B13370" s="3" t="s">
        <v>41810</v>
      </c>
      <c r="C13370" s="3">
        <f>VLOOKUP(B13370,CONSOLIDADO!A$2:E$11786,5,FALSE)</f>
        <v>3907</v>
      </c>
      <c r="D13370" s="3" t="s">
        <v>3925</v>
      </c>
      <c r="E13370" s="3" t="s">
        <v>41322</v>
      </c>
      <c r="F13370" s="3"/>
      <c r="G13370" s="3" t="s">
        <v>41812</v>
      </c>
      <c r="I13370" t="str">
        <f t="shared" si="208"/>
        <v>,(3907,' Katherine Torres Machuca ','',' 41 266 8229    ', Alcaldesa')</v>
      </c>
    </row>
    <row r="13371" spans="1:9">
      <c r="A13371" s="3" t="s">
        <v>41814</v>
      </c>
      <c r="B13371" s="3" t="s">
        <v>41813</v>
      </c>
      <c r="C13371" s="3">
        <f>VLOOKUP(B13371,CONSOLIDADO!A$2:E$11786,5,FALSE)</f>
        <v>3908</v>
      </c>
      <c r="D13371" s="3" t="s">
        <v>3925</v>
      </c>
      <c r="E13371" s="3" t="s">
        <v>41302</v>
      </c>
      <c r="F13371" s="3" t="s">
        <v>41815</v>
      </c>
      <c r="G13371" s="3" t="s">
        <v>41816</v>
      </c>
      <c r="I13371" t="str">
        <f t="shared" si="208"/>
        <v>,(3908,' Ricardo Wladimir Fuentes Palma ',' ricardofuentes@vtr.net',' 41 210 1100    ', Alcalde')</v>
      </c>
    </row>
    <row r="13372" spans="1:9">
      <c r="A13372" s="3" t="s">
        <v>41817</v>
      </c>
      <c r="B13372" s="3" t="s">
        <v>41813</v>
      </c>
      <c r="C13372" s="3">
        <f>VLOOKUP(B13372,CONSOLIDADO!A$2:E$11786,5,FALSE)</f>
        <v>3908</v>
      </c>
      <c r="D13372" s="3" t="s">
        <v>3925</v>
      </c>
      <c r="E13372" s="3"/>
      <c r="F13372" s="3"/>
      <c r="G13372" s="3" t="s">
        <v>41818</v>
      </c>
      <c r="I13372" t="str">
        <f t="shared" si="208"/>
        <v>,(3908,' Eric Avendaño Rivas','',' 41 210 1136',')</v>
      </c>
    </row>
    <row r="13373" spans="1:9">
      <c r="A13373" s="3" t="s">
        <v>41820</v>
      </c>
      <c r="B13373" s="3" t="s">
        <v>41819</v>
      </c>
      <c r="C13373" s="3">
        <f>VLOOKUP(B13373,CONSOLIDADO!A$2:E$11786,5,FALSE)</f>
        <v>3909</v>
      </c>
      <c r="D13373" s="3" t="s">
        <v>3925</v>
      </c>
      <c r="E13373" s="3" t="s">
        <v>41302</v>
      </c>
      <c r="F13373" s="3"/>
      <c r="G13373" s="3" t="s">
        <v>41821</v>
      </c>
      <c r="I13373" t="str">
        <f t="shared" si="208"/>
        <v>,(3909,' José Bartolo Vinaya ','',' 57 246 3200    ', Alcalde')</v>
      </c>
    </row>
    <row r="13374" spans="1:9">
      <c r="A13374" s="3" t="s">
        <v>41823</v>
      </c>
      <c r="B13374" s="3" t="s">
        <v>41822</v>
      </c>
      <c r="C13374" s="3">
        <f>VLOOKUP(B13374,CONSOLIDADO!A$2:E$11786,5,FALSE)</f>
        <v>3910</v>
      </c>
      <c r="D13374" s="3" t="s">
        <v>3925</v>
      </c>
      <c r="E13374" s="3" t="s">
        <v>41302</v>
      </c>
      <c r="F13374" s="3" t="s">
        <v>41824</v>
      </c>
      <c r="G13374" s="3" t="s">
        <v>41825</v>
      </c>
      <c r="I13374" t="str">
        <f t="shared" si="208"/>
        <v>,(3910,' Rodrigo Sebastián Loyola Morenilla ',' alcaldiahuasco@gmail.com',' 51 253 1039    ', Alcalde')</v>
      </c>
    </row>
    <row r="13375" spans="1:9">
      <c r="A13375" s="3" t="s">
        <v>41826</v>
      </c>
      <c r="B13375" s="3" t="s">
        <v>41822</v>
      </c>
      <c r="C13375" s="3">
        <f>VLOOKUP(B13375,CONSOLIDADO!A$2:E$11786,5,FALSE)</f>
        <v>3910</v>
      </c>
      <c r="D13375" s="3" t="s">
        <v>3925</v>
      </c>
      <c r="E13375" s="3" t="s">
        <v>41306</v>
      </c>
      <c r="F13375" s="3" t="s">
        <v>41827</v>
      </c>
      <c r="G13375" s="3" t="s">
        <v>41825</v>
      </c>
      <c r="I13375" t="str">
        <f t="shared" si="208"/>
        <v>,(3910,' Rodrigo Alejandro Cortés De la Oceja ',' rdchuasco@gmail.com',' 51 253 1039    ', Director de Obras')</v>
      </c>
    </row>
    <row r="13376" spans="1:9">
      <c r="A13376" s="3" t="s">
        <v>41829</v>
      </c>
      <c r="B13376" s="3" t="s">
        <v>41828</v>
      </c>
      <c r="C13376" s="3">
        <f>VLOOKUP(B13376,CONSOLIDADO!A$2:E$11786,5,FALSE)</f>
        <v>3911</v>
      </c>
      <c r="D13376" s="3" t="s">
        <v>3925</v>
      </c>
      <c r="E13376" s="3" t="s">
        <v>41302</v>
      </c>
      <c r="F13376" s="3" t="s">
        <v>41830</v>
      </c>
      <c r="G13376" s="3" t="s">
        <v>41831</v>
      </c>
      <c r="I13376" t="str">
        <f t="shared" si="208"/>
        <v>,(3911,' Carlos César Luis Cuadrado Prats ',' alcaldia@huechuraba.cl',' 2 2719 7003    ', Alcalde')</v>
      </c>
    </row>
    <row r="13377" spans="1:9">
      <c r="A13377" s="3" t="s">
        <v>41832</v>
      </c>
      <c r="B13377" s="3" t="s">
        <v>41828</v>
      </c>
      <c r="C13377" s="3">
        <f>VLOOKUP(B13377,CONSOLIDADO!A$2:E$11786,5,FALSE)</f>
        <v>3911</v>
      </c>
      <c r="D13377" s="3" t="s">
        <v>3925</v>
      </c>
      <c r="E13377" s="3" t="s">
        <v>41306</v>
      </c>
      <c r="F13377" s="3" t="s">
        <v>41833</v>
      </c>
      <c r="G13377" s="3" t="s">
        <v>41834</v>
      </c>
      <c r="I13377" t="str">
        <f t="shared" si="208"/>
        <v>,(3911,' Paulina Astudillo Fuentes ',' paulina.astudillo@huechuraba.cl',' 2 2719 7150    ', Director de Obras')</v>
      </c>
    </row>
    <row r="13378" spans="1:9">
      <c r="A13378" s="3" t="s">
        <v>41836</v>
      </c>
      <c r="B13378" s="3" t="s">
        <v>41835</v>
      </c>
      <c r="C13378" s="3">
        <f>VLOOKUP(B13378,CONSOLIDADO!A$2:E$11786,5,FALSE)</f>
        <v>3912</v>
      </c>
      <c r="D13378" s="3" t="s">
        <v>3925</v>
      </c>
      <c r="E13378" s="3" t="s">
        <v>41302</v>
      </c>
      <c r="F13378" s="3" t="s">
        <v>41837</v>
      </c>
      <c r="G13378" s="3" t="s">
        <v>41838</v>
      </c>
      <c r="I13378" t="str">
        <f t="shared" si="208"/>
        <v>,(3912,' Denis Cortés Vargas ',' denis.cortes@municipalidadillapel.cl',' 53 266 2300    ', Alcalde')</v>
      </c>
    </row>
    <row r="13379" spans="1:9">
      <c r="A13379" s="3" t="s">
        <v>41839</v>
      </c>
      <c r="B13379" s="3" t="s">
        <v>41835</v>
      </c>
      <c r="C13379" s="3">
        <f>VLOOKUP(B13379,CONSOLIDADO!A$2:E$11786,5,FALSE)</f>
        <v>3912</v>
      </c>
      <c r="D13379" s="3" t="s">
        <v>3925</v>
      </c>
      <c r="E13379" s="3" t="s">
        <v>41306</v>
      </c>
      <c r="F13379" s="3" t="s">
        <v>41840</v>
      </c>
      <c r="G13379" s="3" t="s">
        <v>41838</v>
      </c>
      <c r="I13379" t="str">
        <f t="shared" ref="I13379:I13442" si="209">CONCATENATE(",(",C13379,",'",A13379,"','",F13379,"','",G13379,"',",E13379,"')")</f>
        <v>,(3912,' Héctor Hevia Molina ',' hector.hevia@municipalidadillapel.cl',' 53 266 2300    ', Director de Obras')</v>
      </c>
    </row>
    <row r="13380" spans="1:9">
      <c r="A13380" s="3" t="s">
        <v>41842</v>
      </c>
      <c r="B13380" s="3" t="s">
        <v>41841</v>
      </c>
      <c r="C13380" s="3">
        <f>VLOOKUP(B13380,CONSOLIDADO!A$2:E$11786,5,FALSE)</f>
        <v>3913</v>
      </c>
      <c r="D13380" s="3" t="s">
        <v>3925</v>
      </c>
      <c r="E13380" s="3" t="s">
        <v>41302</v>
      </c>
      <c r="F13380" s="3"/>
      <c r="G13380" s="3" t="s">
        <v>41843</v>
      </c>
      <c r="I13380" t="str">
        <f t="shared" si="209"/>
        <v>,(3913,' Gonzalo Andrés Durán Baronti ','',' 2 2363 1000    ', Alcalde')</v>
      </c>
    </row>
    <row r="13381" spans="1:9">
      <c r="A13381" s="3" t="s">
        <v>41844</v>
      </c>
      <c r="B13381" s="3" t="s">
        <v>41841</v>
      </c>
      <c r="C13381" s="3">
        <f>VLOOKUP(B13381,CONSOLIDADO!A$2:E$11786,5,FALSE)</f>
        <v>3913</v>
      </c>
      <c r="D13381" s="3" t="s">
        <v>3925</v>
      </c>
      <c r="E13381" s="3" t="s">
        <v>41306</v>
      </c>
      <c r="F13381" s="3"/>
      <c r="G13381" s="3" t="s">
        <v>41843</v>
      </c>
      <c r="I13381" t="str">
        <f t="shared" si="209"/>
        <v>,(3913,' Juan Miquel MacDonald ','',' 2 2363 1000    ', Director de Obras')</v>
      </c>
    </row>
    <row r="13382" spans="1:9">
      <c r="A13382" s="3" t="s">
        <v>41845</v>
      </c>
      <c r="B13382" s="3" t="s">
        <v>41841</v>
      </c>
      <c r="C13382" s="3">
        <f>VLOOKUP(B13382,CONSOLIDADO!A$2:E$11786,5,FALSE)</f>
        <v>3913</v>
      </c>
      <c r="D13382" s="3" t="s">
        <v>3925</v>
      </c>
      <c r="E13382" s="3" t="s">
        <v>23150</v>
      </c>
      <c r="F13382" s="3"/>
      <c r="G13382" s="3" t="s">
        <v>41846</v>
      </c>
      <c r="I13382" t="str">
        <f t="shared" si="209"/>
        <v>,(3913,' Luisa Inzunza Peralta ','',' 2 2363 1012    ', Jefa de Gabinete')</v>
      </c>
    </row>
    <row r="13383" spans="1:9">
      <c r="A13383" s="3" t="s">
        <v>41847</v>
      </c>
      <c r="B13383" s="3" t="s">
        <v>41841</v>
      </c>
      <c r="C13383" s="3">
        <f>VLOOKUP(B13383,CONSOLIDADO!A$2:E$11786,5,FALSE)</f>
        <v>3913</v>
      </c>
      <c r="D13383" s="3" t="s">
        <v>3925</v>
      </c>
      <c r="E13383" s="3" t="s">
        <v>41848</v>
      </c>
      <c r="F13383" s="3" t="s">
        <v>41849</v>
      </c>
      <c r="G13383" s="3" t="s">
        <v>41846</v>
      </c>
      <c r="I13383" t="str">
        <f t="shared" si="209"/>
        <v>,(3913,' Dalila Campos Muñoz ',' dcampos@independencia.cl',' 2 2363 1012    ', Secretaria del Alcalde')</v>
      </c>
    </row>
    <row r="13384" spans="1:9">
      <c r="A13384" s="3" t="s">
        <v>41851</v>
      </c>
      <c r="B13384" s="3" t="s">
        <v>41850</v>
      </c>
      <c r="C13384" s="3">
        <f>VLOOKUP(B13384,CONSOLIDADO!A$2:E$11786,5,FALSE)</f>
        <v>3914</v>
      </c>
      <c r="D13384" s="3" t="s">
        <v>3925</v>
      </c>
      <c r="E13384" s="3"/>
      <c r="F13384" s="3"/>
      <c r="G13384" s="3" t="s">
        <v>41852</v>
      </c>
      <c r="I13384" t="str">
        <f t="shared" si="209"/>
        <v>,(3914,' Mauricio Soria Macchiavello','',' 57 251 4505',')</v>
      </c>
    </row>
    <row r="13385" spans="1:9">
      <c r="A13385" s="3" t="s">
        <v>41854</v>
      </c>
      <c r="B13385" s="3" t="s">
        <v>41853</v>
      </c>
      <c r="C13385" s="3">
        <f>VLOOKUP(B13385,CONSOLIDADO!A$2:E$11786,5,FALSE)</f>
        <v>3915</v>
      </c>
      <c r="D13385" s="3" t="s">
        <v>3925</v>
      </c>
      <c r="E13385" s="3" t="s">
        <v>41302</v>
      </c>
      <c r="F13385" s="3"/>
      <c r="G13385" s="3" t="s">
        <v>41855</v>
      </c>
      <c r="I13385" t="str">
        <f t="shared" si="209"/>
        <v>,(3915,' Carlos Adasme Godoy ','',' 2 2876 9103    ', Alcalde')</v>
      </c>
    </row>
    <row r="13386" spans="1:9">
      <c r="A13386" s="3" t="s">
        <v>41856</v>
      </c>
      <c r="B13386" s="3" t="s">
        <v>41853</v>
      </c>
      <c r="C13386" s="3">
        <f>VLOOKUP(B13386,CONSOLIDADO!A$2:E$11786,5,FALSE)</f>
        <v>3915</v>
      </c>
      <c r="D13386" s="3" t="s">
        <v>3925</v>
      </c>
      <c r="E13386" s="3"/>
      <c r="F13386" s="3"/>
      <c r="G13386" s="3" t="s">
        <v>41857</v>
      </c>
      <c r="I13386" t="str">
        <f t="shared" si="209"/>
        <v>,(3915,' Humberto Díaz Vera','',' 2 2876 9146',')</v>
      </c>
    </row>
    <row r="13387" spans="1:9">
      <c r="A13387" s="3" t="s">
        <v>41859</v>
      </c>
      <c r="B13387" s="3" t="s">
        <v>41858</v>
      </c>
      <c r="C13387" s="3">
        <f>VLOOKUP(B13387,CONSOLIDADO!A$2:E$11786,5,FALSE)</f>
        <v>3916</v>
      </c>
      <c r="D13387" s="3" t="s">
        <v>3925</v>
      </c>
      <c r="E13387" s="3" t="s">
        <v>41302</v>
      </c>
      <c r="F13387" s="3"/>
      <c r="G13387" s="3" t="s">
        <v>41860</v>
      </c>
      <c r="I13387" t="str">
        <f t="shared" si="209"/>
        <v>,(3916,' Pedro Pablo Edmunds Paoa ','',' 32 210 0226    ', Alcalde')</v>
      </c>
    </row>
    <row r="13388" spans="1:9">
      <c r="A13388" s="3" t="s">
        <v>41862</v>
      </c>
      <c r="B13388" s="3" t="s">
        <v>41861</v>
      </c>
      <c r="C13388" s="3">
        <f>VLOOKUP(B13388,CONSOLIDADO!A$2:E$11786,5,FALSE)</f>
        <v>3917</v>
      </c>
      <c r="D13388" s="3" t="s">
        <v>3925</v>
      </c>
      <c r="E13388" s="3"/>
      <c r="F13388" s="3"/>
      <c r="G13388" s="3" t="s">
        <v>41863</v>
      </c>
      <c r="I13388" t="str">
        <f t="shared" si="209"/>
        <v>,(3917,' Leopoldo González Charpentier','',' 9 6830 4423',')</v>
      </c>
    </row>
    <row r="13389" spans="1:9">
      <c r="A13389" s="3" t="s">
        <v>41865</v>
      </c>
      <c r="B13389" s="3" t="s">
        <v>41864</v>
      </c>
      <c r="C13389" s="3">
        <f>VLOOKUP(B13389,CONSOLIDADO!A$2:E$11786,5,FALSE)</f>
        <v>3918</v>
      </c>
      <c r="D13389" s="3" t="s">
        <v>3925</v>
      </c>
      <c r="E13389" s="3" t="s">
        <v>41322</v>
      </c>
      <c r="F13389" s="3"/>
      <c r="G13389" s="3" t="s">
        <v>41866</v>
      </c>
      <c r="I13389" t="str">
        <f t="shared" si="209"/>
        <v>,(3918,' Trinidad Rojo Agusto ','',' 33 238 1800    ', Alcaldesa')</v>
      </c>
    </row>
    <row r="13390" spans="1:9">
      <c r="A13390" s="3" t="s">
        <v>41868</v>
      </c>
      <c r="B13390" s="3" t="s">
        <v>41867</v>
      </c>
      <c r="C13390" s="3">
        <f>VLOOKUP(B13390,CONSOLIDADO!A$2:E$11786,5,FALSE)</f>
        <v>3919</v>
      </c>
      <c r="D13390" s="3" t="s">
        <v>3925</v>
      </c>
      <c r="E13390" s="3"/>
      <c r="F13390" s="3"/>
      <c r="G13390" s="3" t="s">
        <v>41869</v>
      </c>
      <c r="I13390" t="str">
        <f t="shared" si="209"/>
        <v>,(3919,' Santiago Rebolledo Pizarro','',' 2 2540 7540',')</v>
      </c>
    </row>
    <row r="13391" spans="1:9">
      <c r="A13391" s="3" t="s">
        <v>41870</v>
      </c>
      <c r="B13391" s="3" t="s">
        <v>41867</v>
      </c>
      <c r="C13391" s="3">
        <f>VLOOKUP(B13391,CONSOLIDADO!A$2:E$11786,5,FALSE)</f>
        <v>3919</v>
      </c>
      <c r="D13391" s="3" t="s">
        <v>3925</v>
      </c>
      <c r="E13391" s="3" t="s">
        <v>41306</v>
      </c>
      <c r="F13391" s="3" t="s">
        <v>41871</v>
      </c>
      <c r="G13391" s="3" t="s">
        <v>41872</v>
      </c>
      <c r="I13391" t="str">
        <f t="shared" si="209"/>
        <v>,(3919,' Nibaldo Maturana Navarro ',' obras@cisterna.cl',' 2 2540 7674    ', Director de Obras')</v>
      </c>
    </row>
    <row r="13392" spans="1:9">
      <c r="A13392" s="3" t="s">
        <v>41874</v>
      </c>
      <c r="B13392" s="3" t="s">
        <v>41873</v>
      </c>
      <c r="C13392" s="3">
        <f>VLOOKUP(B13392,CONSOLIDADO!A$2:E$11786,5,FALSE)</f>
        <v>3920</v>
      </c>
      <c r="D13392" s="3" t="s">
        <v>3925</v>
      </c>
      <c r="E13392" s="3"/>
      <c r="F13392" s="3"/>
      <c r="G13392" s="3" t="s">
        <v>41875</v>
      </c>
      <c r="I13392" t="str">
        <f t="shared" si="209"/>
        <v>,(3920,' Maité Larrondo Laborde','',' 33 231 2049',')</v>
      </c>
    </row>
    <row r="13393" spans="1:9">
      <c r="A13393" s="3" t="s">
        <v>41876</v>
      </c>
      <c r="B13393" s="3" t="s">
        <v>41873</v>
      </c>
      <c r="C13393" s="3">
        <f>VLOOKUP(B13393,CONSOLIDADO!A$2:E$11786,5,FALSE)</f>
        <v>3920</v>
      </c>
      <c r="D13393" s="3" t="s">
        <v>3925</v>
      </c>
      <c r="E13393" s="3" t="s">
        <v>41306</v>
      </c>
      <c r="F13393" s="3" t="s">
        <v>41877</v>
      </c>
      <c r="G13393" s="3" t="s">
        <v>41878</v>
      </c>
      <c r="I13393" t="str">
        <f t="shared" si="209"/>
        <v>,(3920,' Eugenio Alberto Carvajal Ramos ',' secplanlacruz@gmail.com',' 33 231 7576    ', Director de Obras')</v>
      </c>
    </row>
    <row r="13394" spans="1:9">
      <c r="A13394" s="3" t="s">
        <v>41880</v>
      </c>
      <c r="B13394" s="3" t="s">
        <v>41879</v>
      </c>
      <c r="C13394" s="3">
        <f>VLOOKUP(B13394,CONSOLIDADO!A$2:E$11786,5,FALSE)</f>
        <v>3921</v>
      </c>
      <c r="D13394" s="3" t="s">
        <v>3925</v>
      </c>
      <c r="E13394" s="3" t="s">
        <v>41302</v>
      </c>
      <c r="F13394" s="3" t="s">
        <v>41881</v>
      </c>
      <c r="G13394" s="3" t="s">
        <v>41882</v>
      </c>
      <c r="I13394" t="str">
        <f t="shared" si="209"/>
        <v>,(3921,' Gastón Octavio Fernández Mori ',' imestrella@hotmail.com',' 72 295 7520    ', Alcalde')</v>
      </c>
    </row>
    <row r="13395" spans="1:9">
      <c r="A13395" s="3" t="s">
        <v>41883</v>
      </c>
      <c r="B13395" s="3" t="s">
        <v>41879</v>
      </c>
      <c r="C13395" s="3">
        <f>VLOOKUP(B13395,CONSOLIDADO!A$2:E$11786,5,FALSE)</f>
        <v>3921</v>
      </c>
      <c r="D13395" s="3" t="s">
        <v>3925</v>
      </c>
      <c r="E13395" s="3" t="s">
        <v>41306</v>
      </c>
      <c r="F13395" s="3"/>
      <c r="G13395" s="3" t="s">
        <v>41882</v>
      </c>
      <c r="I13395" t="str">
        <f t="shared" si="209"/>
        <v>,(3921,' Hugo Cornejo Donoso ','',' 72 295 7520    ', Director de Obras')</v>
      </c>
    </row>
    <row r="13396" spans="1:9">
      <c r="A13396" s="3" t="s">
        <v>41885</v>
      </c>
      <c r="B13396" s="3" t="s">
        <v>41884</v>
      </c>
      <c r="C13396" s="3">
        <f>VLOOKUP(B13396,CONSOLIDADO!A$2:E$11786,5,FALSE)</f>
        <v>3922</v>
      </c>
      <c r="D13396" s="3" t="s">
        <v>3925</v>
      </c>
      <c r="E13396" s="3" t="s">
        <v>41302</v>
      </c>
      <c r="F13396" s="3" t="s">
        <v>41886</v>
      </c>
      <c r="G13396" s="3" t="s">
        <v>41887</v>
      </c>
      <c r="I13396" t="str">
        <f t="shared" si="209"/>
        <v>,(3922,' Rodolfo Carter Fernández ',' alcalde@laflorida.cl',' 2 2505 4012    ', Alcalde')</v>
      </c>
    </row>
    <row r="13397" spans="1:9">
      <c r="A13397" s="3" t="s">
        <v>41888</v>
      </c>
      <c r="B13397" s="3" t="s">
        <v>41884</v>
      </c>
      <c r="C13397" s="3">
        <f>VLOOKUP(B13397,CONSOLIDADO!A$2:E$11786,5,FALSE)</f>
        <v>3922</v>
      </c>
      <c r="D13397" s="3" t="s">
        <v>3925</v>
      </c>
      <c r="E13397" s="3" t="s">
        <v>41306</v>
      </c>
      <c r="F13397" s="3" t="s">
        <v>41889</v>
      </c>
      <c r="G13397" s="3" t="s">
        <v>41890</v>
      </c>
      <c r="I13397" t="str">
        <f t="shared" si="209"/>
        <v>,(3922,' Agustín Pérez Alarcón ',' aperez@laflorida.cl',' 2 2505 4602    ', Director de Obras')</v>
      </c>
    </row>
    <row r="13398" spans="1:9">
      <c r="A13398" s="3" t="s">
        <v>41892</v>
      </c>
      <c r="B13398" s="3" t="s">
        <v>41891</v>
      </c>
      <c r="C13398" s="3">
        <f>VLOOKUP(B13398,CONSOLIDADO!A$2:E$11786,5,FALSE)</f>
        <v>3923</v>
      </c>
      <c r="D13398" s="3" t="s">
        <v>3925</v>
      </c>
      <c r="E13398" s="3"/>
      <c r="F13398" s="3"/>
      <c r="G13398" s="3" t="s">
        <v>41893</v>
      </c>
      <c r="I13398" t="str">
        <f t="shared" si="209"/>
        <v>,(3923,' Felipe Delpín Aguilar','',' 2 2550 3703',')</v>
      </c>
    </row>
    <row r="13399" spans="1:9">
      <c r="A13399" s="3" t="s">
        <v>41894</v>
      </c>
      <c r="B13399" s="3" t="s">
        <v>41891</v>
      </c>
      <c r="C13399" s="3">
        <f>VLOOKUP(B13399,CONSOLIDADO!A$2:E$11786,5,FALSE)</f>
        <v>3923</v>
      </c>
      <c r="D13399" s="3" t="s">
        <v>3925</v>
      </c>
      <c r="E13399" s="3" t="s">
        <v>41306</v>
      </c>
      <c r="F13399" s="3" t="s">
        <v>41895</v>
      </c>
      <c r="G13399" s="3" t="s">
        <v>41896</v>
      </c>
      <c r="I13399" t="str">
        <f t="shared" si="209"/>
        <v>,(3923,' Carlos Jiménez Fajardo ',' dom@mlagranja.cl',' 2 2550 3821    ', Director de Obras')</v>
      </c>
    </row>
    <row r="13400" spans="1:9">
      <c r="A13400" s="3" t="s">
        <v>41897</v>
      </c>
      <c r="B13400" s="3" t="s">
        <v>41891</v>
      </c>
      <c r="C13400" s="3">
        <f>VLOOKUP(B13400,CONSOLIDADO!A$2:E$11786,5,FALSE)</f>
        <v>3923</v>
      </c>
      <c r="D13400" s="3" t="s">
        <v>3925</v>
      </c>
      <c r="E13400" s="3" t="s">
        <v>9262</v>
      </c>
      <c r="F13400" s="3" t="s">
        <v>41898</v>
      </c>
      <c r="G13400" s="3" t="s">
        <v>41899</v>
      </c>
      <c r="I13400" t="str">
        <f t="shared" si="209"/>
        <v>,(3923,' Silvia Ortega Hidalgo ',' finanzas@mlagranja.cl',' 2 2862 7459    ', Directora de Administración y Finanzas')</v>
      </c>
    </row>
    <row r="13401" spans="1:9">
      <c r="A13401" s="3" t="s">
        <v>41900</v>
      </c>
      <c r="B13401" s="3" t="s">
        <v>41891</v>
      </c>
      <c r="C13401" s="3">
        <f>VLOOKUP(B13401,CONSOLIDADO!A$2:E$11786,5,FALSE)</f>
        <v>3923</v>
      </c>
      <c r="D13401" s="3" t="s">
        <v>3925</v>
      </c>
      <c r="E13401" s="3" t="s">
        <v>41901</v>
      </c>
      <c r="F13401" s="3" t="s">
        <v>41902</v>
      </c>
      <c r="G13401" s="3" t="s">
        <v>41903</v>
      </c>
      <c r="I13401" t="str">
        <f t="shared" si="209"/>
        <v>,(3923,' Olga Alvarez Leiva ',' oalvarez@mlagranja.cl',' 2 2550 3711    ', Secretaria Municipal')</v>
      </c>
    </row>
    <row r="13402" spans="1:9">
      <c r="A13402" s="3" t="s">
        <v>41904</v>
      </c>
      <c r="B13402" s="3" t="s">
        <v>41891</v>
      </c>
      <c r="C13402" s="3">
        <f>VLOOKUP(B13402,CONSOLIDADO!A$2:E$11786,5,FALSE)</f>
        <v>3923</v>
      </c>
      <c r="D13402" s="3" t="s">
        <v>3925</v>
      </c>
      <c r="E13402" s="3" t="s">
        <v>41361</v>
      </c>
      <c r="F13402" s="3" t="s">
        <v>41905</v>
      </c>
      <c r="G13402" s="3" t="s">
        <v>41906</v>
      </c>
      <c r="I13402" t="str">
        <f t="shared" si="209"/>
        <v>,(3923,' Marcelo Ortiz Aravena ',' administracion@mlagranja.cl',' 2 2550 3818    ', Administrador Municipal')</v>
      </c>
    </row>
    <row r="13403" spans="1:9">
      <c r="A13403" s="3" t="s">
        <v>41908</v>
      </c>
      <c r="B13403" s="3" t="s">
        <v>41907</v>
      </c>
      <c r="C13403" s="3">
        <f>VLOOKUP(B13403,CONSOLIDADO!A$2:E$11786,5,FALSE)</f>
        <v>3924</v>
      </c>
      <c r="D13403" s="3" t="s">
        <v>3925</v>
      </c>
      <c r="E13403" s="3" t="s">
        <v>41302</v>
      </c>
      <c r="F13403" s="3"/>
      <c r="G13403" s="3" t="s">
        <v>41909</v>
      </c>
      <c r="I13403" t="str">
        <f t="shared" si="209"/>
        <v>,(3924,' Yerko Hernaldo Galleguillos Ossandón ','',' 51 242 9902    ', Alcalde')</v>
      </c>
    </row>
    <row r="13404" spans="1:9">
      <c r="A13404" s="3" t="s">
        <v>41911</v>
      </c>
      <c r="B13404" s="3" t="s">
        <v>41910</v>
      </c>
      <c r="C13404" s="3">
        <f>VLOOKUP(B13404,CONSOLIDADO!A$2:E$11786,5,FALSE)</f>
        <v>3925</v>
      </c>
      <c r="D13404" s="3" t="s">
        <v>3925</v>
      </c>
      <c r="E13404" s="3" t="s">
        <v>41302</v>
      </c>
      <c r="F13404" s="3" t="s">
        <v>41912</v>
      </c>
      <c r="G13404" s="3" t="s">
        <v>41913</v>
      </c>
      <c r="I13404" t="str">
        <f t="shared" si="209"/>
        <v>,(3925,' Rodrigo Sánchez Villalobos ',' alcaldia@laligua.cl',' 33 234 2111    ', Alcalde')</v>
      </c>
    </row>
    <row r="13405" spans="1:9">
      <c r="A13405" s="3" t="s">
        <v>41915</v>
      </c>
      <c r="B13405" s="3" t="s">
        <v>41914</v>
      </c>
      <c r="C13405" s="3">
        <f>VLOOKUP(B13405,CONSOLIDADO!A$2:E$11786,5,FALSE)</f>
        <v>3926</v>
      </c>
      <c r="D13405" s="3" t="s">
        <v>3925</v>
      </c>
      <c r="E13405" s="3" t="s">
        <v>41322</v>
      </c>
      <c r="F13405" s="3"/>
      <c r="G13405" s="3" t="s">
        <v>41916</v>
      </c>
      <c r="I13405" t="str">
        <f t="shared" si="209"/>
        <v>,(3926,' Claudia Pizarro Peña ','',' 2 2389 6702    ', Alcaldesa')</v>
      </c>
    </row>
    <row r="13406" spans="1:9">
      <c r="A13406" s="3" t="s">
        <v>41918</v>
      </c>
      <c r="B13406" s="3" t="s">
        <v>41917</v>
      </c>
      <c r="C13406" s="3">
        <f>VLOOKUP(B13406,CONSOLIDADO!A$2:E$11786,5,FALSE)</f>
        <v>3927</v>
      </c>
      <c r="D13406" s="3" t="s">
        <v>3925</v>
      </c>
      <c r="E13406" s="3" t="s">
        <v>41302</v>
      </c>
      <c r="F13406" s="3"/>
      <c r="G13406" s="3" t="s">
        <v>41919</v>
      </c>
      <c r="I13406" t="str">
        <f t="shared" si="209"/>
        <v>,(3927,' José Manuel Palacios Parra ','',' 2 2592 7277    ', Alcalde')</v>
      </c>
    </row>
    <row r="13407" spans="1:9">
      <c r="A13407" s="3" t="s">
        <v>41921</v>
      </c>
      <c r="B13407" s="3" t="s">
        <v>41920</v>
      </c>
      <c r="C13407" s="3">
        <f>VLOOKUP(B13407,CONSOLIDADO!A$2:E$11786,5,FALSE)</f>
        <v>3928</v>
      </c>
      <c r="D13407" s="3" t="s">
        <v>3925</v>
      </c>
      <c r="E13407" s="3"/>
      <c r="F13407" s="3"/>
      <c r="G13407" s="3" t="s">
        <v>41922</v>
      </c>
      <c r="I13407" t="str">
        <f t="shared" si="209"/>
        <v>,(3928,' Roberto Elías Jacob Jure','',' 51 220 6501',')</v>
      </c>
    </row>
    <row r="13408" spans="1:9">
      <c r="A13408" s="3" t="s">
        <v>41923</v>
      </c>
      <c r="B13408" s="3" t="s">
        <v>41920</v>
      </c>
      <c r="C13408" s="3">
        <f>VLOOKUP(B13408,CONSOLIDADO!A$2:E$11786,5,FALSE)</f>
        <v>3928</v>
      </c>
      <c r="D13408" s="3" t="s">
        <v>3925</v>
      </c>
      <c r="E13408" s="3" t="s">
        <v>41314</v>
      </c>
      <c r="F13408" s="3" t="s">
        <v>41924</v>
      </c>
      <c r="G13408" s="3" t="s">
        <v>41925</v>
      </c>
      <c r="I13408" t="str">
        <f t="shared" si="209"/>
        <v>,(3928,' Patricio Núñez Paredes ',' patricio.nunez@laserena.cl',' 51 220 6756    ', Director de Obras (S)')</v>
      </c>
    </row>
    <row r="13409" spans="1:9">
      <c r="A13409" s="3" t="s">
        <v>41927</v>
      </c>
      <c r="B13409" s="3" t="s">
        <v>41926</v>
      </c>
      <c r="C13409" s="3">
        <f>VLOOKUP(B13409,CONSOLIDADO!A$2:E$11786,5,FALSE)</f>
        <v>3929</v>
      </c>
      <c r="D13409" s="3" t="s">
        <v>3925</v>
      </c>
      <c r="E13409" s="3" t="s">
        <v>41302</v>
      </c>
      <c r="F13409" s="3" t="s">
        <v>41928</v>
      </c>
      <c r="G13409" s="3" t="s">
        <v>41929</v>
      </c>
      <c r="I13409" t="str">
        <f t="shared" si="209"/>
        <v>,(3929,' Aldo Pinuer Solís ',' alcaldia@munilaunion.cl',' 64 247 2200    ', Alcalde')</v>
      </c>
    </row>
    <row r="13410" spans="1:9">
      <c r="A13410" s="3" t="s">
        <v>41931</v>
      </c>
      <c r="B13410" s="3" t="s">
        <v>41930</v>
      </c>
      <c r="C13410" s="3">
        <f>VLOOKUP(B13410,CONSOLIDADO!A$2:E$11786,5,FALSE)</f>
        <v>3930</v>
      </c>
      <c r="D13410" s="3" t="s">
        <v>3925</v>
      </c>
      <c r="E13410" s="3" t="s">
        <v>41302</v>
      </c>
      <c r="F13410" s="3" t="s">
        <v>41932</v>
      </c>
      <c r="G13410" s="3" t="s">
        <v>41933</v>
      </c>
      <c r="I13410" t="str">
        <f t="shared" si="209"/>
        <v>,(3930,' Miguel Angel Meza Schwenke ',' alcalde@lagoranco.cl',' 63 249 1212    ', Alcalde')</v>
      </c>
    </row>
    <row r="13411" spans="1:9">
      <c r="A13411" s="3" t="s">
        <v>41935</v>
      </c>
      <c r="B13411" s="3" t="s">
        <v>41934</v>
      </c>
      <c r="C13411" s="3">
        <f>VLOOKUP(B13411,CONSOLIDADO!A$2:E$11786,5,FALSE)</f>
        <v>3931</v>
      </c>
      <c r="D13411" s="3" t="s">
        <v>3925</v>
      </c>
      <c r="E13411" s="3" t="s">
        <v>41302</v>
      </c>
      <c r="F13411" s="3"/>
      <c r="G13411" s="3" t="s">
        <v>41936</v>
      </c>
      <c r="I13411" t="str">
        <f t="shared" si="209"/>
        <v>,(3931,' Nelson Fredy Opazo López ','',' 2 2760 5328    ', Alcalde')</v>
      </c>
    </row>
    <row r="13412" spans="1:9">
      <c r="A13412" s="3" t="s">
        <v>41938</v>
      </c>
      <c r="B13412" s="3" t="s">
        <v>41937</v>
      </c>
      <c r="C13412" s="3">
        <f>VLOOKUP(B13412,CONSOLIDADO!A$2:E$11786,5,FALSE)</f>
        <v>3932</v>
      </c>
      <c r="D13412" s="3" t="s">
        <v>3925</v>
      </c>
      <c r="E13412" s="3" t="s">
        <v>41302</v>
      </c>
      <c r="F13412" s="3" t="s">
        <v>41939</v>
      </c>
      <c r="G13412" s="3" t="s">
        <v>41940</v>
      </c>
      <c r="I13412" t="str">
        <f t="shared" si="209"/>
        <v>,(3932,' Eleazar Ricardo Ritter Rodríguez ',' alcalde@mlagunablanca.cl',' 61 231 1136    ', Alcalde')</v>
      </c>
    </row>
    <row r="13413" spans="1:9">
      <c r="A13413" s="3" t="s">
        <v>41942</v>
      </c>
      <c r="B13413" s="3" t="s">
        <v>41941</v>
      </c>
      <c r="C13413" s="3">
        <f>VLOOKUP(B13413,CONSOLIDADO!A$2:E$11786,5,FALSE)</f>
        <v>3933</v>
      </c>
      <c r="D13413" s="3" t="s">
        <v>3925</v>
      </c>
      <c r="E13413" s="3"/>
      <c r="F13413" s="3"/>
      <c r="G13413" s="3" t="s">
        <v>41943</v>
      </c>
      <c r="I13413" t="str">
        <f t="shared" si="209"/>
        <v>,(3933,' Vladimir Fica Toledo','',' 43 252 4610',')</v>
      </c>
    </row>
    <row r="13414" spans="1:9">
      <c r="A13414" s="3" t="s">
        <v>41944</v>
      </c>
      <c r="B13414" s="3" t="s">
        <v>41941</v>
      </c>
      <c r="C13414" s="3">
        <f>VLOOKUP(B13414,CONSOLIDADO!A$2:E$11786,5,FALSE)</f>
        <v>3933</v>
      </c>
      <c r="D13414" s="3" t="s">
        <v>3925</v>
      </c>
      <c r="E13414" s="3"/>
      <c r="F13414" s="3"/>
      <c r="G13414" s="3" t="s">
        <v>41945</v>
      </c>
      <c r="I13414" t="str">
        <f t="shared" si="209"/>
        <v>,(3933,' René Vidal Llanos','',' 43 252 4670',')</v>
      </c>
    </row>
    <row r="13415" spans="1:9">
      <c r="A13415" s="3" t="s">
        <v>41947</v>
      </c>
      <c r="B13415" s="3" t="s">
        <v>41946</v>
      </c>
      <c r="C13415" s="3">
        <f>VLOOKUP(B13415,CONSOLIDADO!A$2:E$11786,5,FALSE)</f>
        <v>3934</v>
      </c>
      <c r="D13415" s="3" t="s">
        <v>3925</v>
      </c>
      <c r="E13415" s="3" t="s">
        <v>41322</v>
      </c>
      <c r="F13415" s="3" t="s">
        <v>41948</v>
      </c>
      <c r="G13415" s="3" t="s">
        <v>41949</v>
      </c>
      <c r="I13415" t="str">
        <f t="shared" si="209"/>
        <v>,(3934,' Graciela Ortúzar Novoa ',' graciela@gracielaortuzar.cl',' 2 2879 6010    ', Alcaldesa')</v>
      </c>
    </row>
    <row r="13416" spans="1:9">
      <c r="A13416" s="3" t="s">
        <v>41950</v>
      </c>
      <c r="B13416" s="3" t="s">
        <v>41946</v>
      </c>
      <c r="C13416" s="3">
        <f>VLOOKUP(B13416,CONSOLIDADO!A$2:E$11786,5,FALSE)</f>
        <v>3934</v>
      </c>
      <c r="D13416" s="3" t="s">
        <v>3925</v>
      </c>
      <c r="E13416" s="3"/>
      <c r="F13416" s="3"/>
      <c r="G13416" s="3" t="s">
        <v>41951</v>
      </c>
      <c r="I13416" t="str">
        <f t="shared" si="209"/>
        <v>,(3934,' Paula Collao Vergara','',' 2 2258 6106',')</v>
      </c>
    </row>
    <row r="13417" spans="1:9">
      <c r="A13417" s="3" t="s">
        <v>41953</v>
      </c>
      <c r="B13417" s="3" t="s">
        <v>41952</v>
      </c>
      <c r="C13417" s="3">
        <f>VLOOKUP(B13417,CONSOLIDADO!A$2:E$11786,5,FALSE)</f>
        <v>3935</v>
      </c>
      <c r="D13417" s="3" t="s">
        <v>3925</v>
      </c>
      <c r="E13417" s="3" t="s">
        <v>41302</v>
      </c>
      <c r="F13417" s="3" t="s">
        <v>41954</v>
      </c>
      <c r="G13417" s="3" t="s">
        <v>41955</v>
      </c>
      <c r="I13417" t="str">
        <f t="shared" si="209"/>
        <v>,(3935,' Rolando Hernán Peña Riquelme ',' rolando pena@munilanco.cl',' 63 267 0101    ', Alcalde')</v>
      </c>
    </row>
    <row r="13418" spans="1:9">
      <c r="A13418" s="3" t="s">
        <v>41956</v>
      </c>
      <c r="B13418" s="3" t="s">
        <v>41952</v>
      </c>
      <c r="C13418" s="3">
        <f>VLOOKUP(B13418,CONSOLIDADO!A$2:E$11786,5,FALSE)</f>
        <v>3935</v>
      </c>
      <c r="D13418" s="3" t="s">
        <v>3925</v>
      </c>
      <c r="E13418" s="3"/>
      <c r="F13418" s="3"/>
      <c r="G13418" s="3" t="s">
        <v>41957</v>
      </c>
      <c r="I13418" t="str">
        <f t="shared" si="209"/>
        <v>,(3935,' Guillermo Segundo Guerra Arias','',' 63 267 0104',')</v>
      </c>
    </row>
    <row r="13419" spans="1:9">
      <c r="A13419" s="3" t="s">
        <v>41959</v>
      </c>
      <c r="B13419" s="3" t="s">
        <v>41958</v>
      </c>
      <c r="C13419" s="3">
        <f>VLOOKUP(B13419,CONSOLIDADO!A$2:E$11786,5,FALSE)</f>
        <v>3936</v>
      </c>
      <c r="D13419" s="3" t="s">
        <v>3925</v>
      </c>
      <c r="E13419" s="3" t="s">
        <v>41302</v>
      </c>
      <c r="F13419" s="3" t="s">
        <v>41960</v>
      </c>
      <c r="G13419" s="3" t="s">
        <v>41961</v>
      </c>
      <c r="I13419" t="str">
        <f t="shared" si="209"/>
        <v>,(3936,' Gerardo Rigoberto Leiva Parra ',' rigobertolp@hotmail.com',' 72 250 2047    ', Alcalde')</v>
      </c>
    </row>
    <row r="13420" spans="1:9">
      <c r="A13420" s="3" t="s">
        <v>41962</v>
      </c>
      <c r="B13420" s="3" t="s">
        <v>41958</v>
      </c>
      <c r="C13420" s="3">
        <f>VLOOKUP(B13420,CONSOLIDADO!A$2:E$11786,5,FALSE)</f>
        <v>3936</v>
      </c>
      <c r="D13420" s="3" t="s">
        <v>3925</v>
      </c>
      <c r="E13420" s="3" t="s">
        <v>41415</v>
      </c>
      <c r="F13420" s="3" t="s">
        <v>41963</v>
      </c>
      <c r="G13420" s="3" t="s">
        <v>41964</v>
      </c>
      <c r="I13420" t="str">
        <f t="shared" si="209"/>
        <v>,(3936,' Paola Andrea Pino Morán ',' dom@lascabrasmunicipalidad.cl',' 72 250 1028    ', Directora de Obras')</v>
      </c>
    </row>
    <row r="13421" spans="1:9">
      <c r="A13421" s="3" t="s">
        <v>41966</v>
      </c>
      <c r="B13421" s="3" t="s">
        <v>41965</v>
      </c>
      <c r="C13421" s="3">
        <f>VLOOKUP(B13421,CONSOLIDADO!A$2:E$11786,5,FALSE)</f>
        <v>3937</v>
      </c>
      <c r="D13421" s="3" t="s">
        <v>3925</v>
      </c>
      <c r="E13421" s="3" t="s">
        <v>41302</v>
      </c>
      <c r="F13421" s="3" t="s">
        <v>41967</v>
      </c>
      <c r="G13421" s="3" t="s">
        <v>41968</v>
      </c>
      <c r="I13421" t="str">
        <f t="shared" si="209"/>
        <v>,(3937,' Joaquín Lavín Infante ',' juaquinlavin@lascondes.cl',' 2 2950 7000    ', Alcalde')</v>
      </c>
    </row>
    <row r="13422" spans="1:9">
      <c r="A13422" s="3" t="s">
        <v>41969</v>
      </c>
      <c r="B13422" s="3" t="s">
        <v>41965</v>
      </c>
      <c r="C13422" s="3">
        <f>VLOOKUP(B13422,CONSOLIDADO!A$2:E$11786,5,FALSE)</f>
        <v>3937</v>
      </c>
      <c r="D13422" s="3" t="s">
        <v>3925</v>
      </c>
      <c r="E13422" s="3" t="s">
        <v>41361</v>
      </c>
      <c r="F13422" s="3"/>
      <c r="G13422" s="3" t="s">
        <v>41968</v>
      </c>
      <c r="I13422" t="str">
        <f t="shared" si="209"/>
        <v>,(3937,' Omar Saffie Lamas ','',' 2 2950 7000    ', Administrador Municipal')</v>
      </c>
    </row>
    <row r="13423" spans="1:9">
      <c r="A13423" s="3" t="s">
        <v>41971</v>
      </c>
      <c r="B13423" s="3" t="s">
        <v>41970</v>
      </c>
      <c r="C13423" s="3">
        <f>VLOOKUP(B13423,CONSOLIDADO!A$2:E$11786,5,FALSE)</f>
        <v>3938</v>
      </c>
      <c r="D13423" s="3" t="s">
        <v>3925</v>
      </c>
      <c r="E13423" s="3" t="s">
        <v>41302</v>
      </c>
      <c r="F13423" s="3"/>
      <c r="G13423" s="3" t="s">
        <v>41972</v>
      </c>
      <c r="I13423" t="str">
        <f t="shared" si="209"/>
        <v>,(3938,' Raúl Schifferli Díaz ','',' 45 259 1426    ', Alcalde')</v>
      </c>
    </row>
    <row r="13424" spans="1:9">
      <c r="A13424" s="3" t="s">
        <v>41974</v>
      </c>
      <c r="B13424" s="3" t="s">
        <v>41973</v>
      </c>
      <c r="C13424" s="3">
        <f>VLOOKUP(B13424,CONSOLIDADO!A$2:E$11786,5,FALSE)</f>
        <v>3939</v>
      </c>
      <c r="D13424" s="3" t="s">
        <v>3925</v>
      </c>
      <c r="E13424" s="3" t="s">
        <v>41302</v>
      </c>
      <c r="F13424" s="3" t="s">
        <v>41975</v>
      </c>
      <c r="G13424" s="3" t="s">
        <v>41976</v>
      </c>
      <c r="I13424" t="str">
        <f t="shared" si="209"/>
        <v>,(3939,' Cristián Abel Peña Morales ',' alcalde@lebu.cl',' 41 286 6700    ', Alcalde')</v>
      </c>
    </row>
    <row r="13425" spans="1:9">
      <c r="A13425" s="3" t="s">
        <v>41977</v>
      </c>
      <c r="B13425" s="3" t="s">
        <v>41973</v>
      </c>
      <c r="C13425" s="3">
        <f>VLOOKUP(B13425,CONSOLIDADO!A$2:E$11786,5,FALSE)</f>
        <v>3939</v>
      </c>
      <c r="D13425" s="3" t="s">
        <v>3925</v>
      </c>
      <c r="E13425" s="3" t="s">
        <v>41306</v>
      </c>
      <c r="F13425" s="3" t="s">
        <v>41978</v>
      </c>
      <c r="G13425" s="3" t="s">
        <v>41979</v>
      </c>
      <c r="I13425" t="str">
        <f t="shared" si="209"/>
        <v>,(3939,' Claudio Marcelo Parraguez Rojas ',' dom@lebu.cl',' 41 285 4411    ', Director de Obras')</v>
      </c>
    </row>
    <row r="13426" spans="1:9">
      <c r="A13426" s="3" t="s">
        <v>41981</v>
      </c>
      <c r="B13426" s="3" t="s">
        <v>41980</v>
      </c>
      <c r="C13426" s="3">
        <f>VLOOKUP(B13426,CONSOLIDADO!A$2:E$11786,5,FALSE)</f>
        <v>3940</v>
      </c>
      <c r="D13426" s="3" t="s">
        <v>3925</v>
      </c>
      <c r="E13426" s="3" t="s">
        <v>41302</v>
      </c>
      <c r="F13426" s="3" t="s">
        <v>41982</v>
      </c>
      <c r="G13426" s="3" t="s">
        <v>41983</v>
      </c>
      <c r="I13426" t="str">
        <f t="shared" si="209"/>
        <v>,(3940,' Marcelo Fernández Vilos ',' alcaldia@mlicanten.cl',' 75 255 5300    ', Alcalde')</v>
      </c>
    </row>
    <row r="13427" spans="1:9">
      <c r="A13427" s="3" t="s">
        <v>41984</v>
      </c>
      <c r="B13427" s="3" t="s">
        <v>41980</v>
      </c>
      <c r="C13427" s="3">
        <f>VLOOKUP(B13427,CONSOLIDADO!A$2:E$11786,5,FALSE)</f>
        <v>3940</v>
      </c>
      <c r="D13427" s="3" t="s">
        <v>3925</v>
      </c>
      <c r="E13427" s="3" t="s">
        <v>41306</v>
      </c>
      <c r="F13427" s="3"/>
      <c r="G13427" s="3" t="s">
        <v>41985</v>
      </c>
      <c r="I13427" t="str">
        <f t="shared" si="209"/>
        <v>,(3940,' Milton Flores Abbaca ','',' 75 255 5336    ', Director de Obras')</v>
      </c>
    </row>
    <row r="13428" spans="1:9">
      <c r="A13428" s="3" t="s">
        <v>41987</v>
      </c>
      <c r="B13428" s="3" t="s">
        <v>41986</v>
      </c>
      <c r="C13428" s="3">
        <f>VLOOKUP(B13428,CONSOLIDADO!A$2:E$11786,5,FALSE)</f>
        <v>3941</v>
      </c>
      <c r="D13428" s="3" t="s">
        <v>3925</v>
      </c>
      <c r="E13428" s="3" t="s">
        <v>41302</v>
      </c>
      <c r="F13428" s="3"/>
      <c r="G13428" s="3" t="s">
        <v>41988</v>
      </c>
      <c r="I13428" t="str">
        <f t="shared" si="209"/>
        <v>,(3941,' Daniel Morales Espíndola ','',' 33 229 7202    ', Alcalde')</v>
      </c>
    </row>
    <row r="13429" spans="1:9">
      <c r="A13429" s="3" t="s">
        <v>41989</v>
      </c>
      <c r="B13429" s="3" t="s">
        <v>41986</v>
      </c>
      <c r="C13429" s="3">
        <f>VLOOKUP(B13429,CONSOLIDADO!A$2:E$11786,5,FALSE)</f>
        <v>3941</v>
      </c>
      <c r="D13429" s="3" t="s">
        <v>3925</v>
      </c>
      <c r="E13429" s="3" t="s">
        <v>41990</v>
      </c>
      <c r="F13429" s="3"/>
      <c r="G13429" s="3" t="s">
        <v>41991</v>
      </c>
      <c r="I13429" t="str">
        <f t="shared" si="209"/>
        <v>,(3941,' Ximena Del Río Granado ','',' 33 229 7247    ', Directorade Obras')</v>
      </c>
    </row>
    <row r="13430" spans="1:9">
      <c r="A13430" s="3" t="s">
        <v>41993</v>
      </c>
      <c r="B13430" s="3" t="s">
        <v>41992</v>
      </c>
      <c r="C13430" s="3">
        <f>VLOOKUP(B13430,CONSOLIDADO!A$2:E$11786,5,FALSE)</f>
        <v>3942</v>
      </c>
      <c r="D13430" s="3" t="s">
        <v>3925</v>
      </c>
      <c r="E13430" s="3" t="s">
        <v>41302</v>
      </c>
      <c r="F13430" s="3" t="s">
        <v>41994</v>
      </c>
      <c r="G13430" s="3" t="s">
        <v>41995</v>
      </c>
      <c r="I13430" t="str">
        <f t="shared" si="209"/>
        <v>,(3942,' Mario Meza Vásquez ',' mariomeza@corporacionlinares.cl',' 73 256 4601    ', Alcalde')</v>
      </c>
    </row>
    <row r="13431" spans="1:9">
      <c r="A13431" s="3" t="s">
        <v>41997</v>
      </c>
      <c r="B13431" s="3" t="s">
        <v>41996</v>
      </c>
      <c r="C13431" s="3">
        <f>VLOOKUP(B13431,CONSOLIDADO!A$2:E$11786,5,FALSE)</f>
        <v>3943</v>
      </c>
      <c r="D13431" s="3" t="s">
        <v>3925</v>
      </c>
      <c r="E13431" s="3" t="s">
        <v>41302</v>
      </c>
      <c r="F13431" s="3"/>
      <c r="G13431" s="3" t="s">
        <v>41998</v>
      </c>
      <c r="I13431" t="str">
        <f t="shared" si="209"/>
        <v>,(3943,' René Santiago Acuña Echeverría ','',' 72 220 9801    ', Alcalde')</v>
      </c>
    </row>
    <row r="13432" spans="1:9">
      <c r="A13432" s="3" t="s">
        <v>41999</v>
      </c>
      <c r="B13432" s="3" t="s">
        <v>41996</v>
      </c>
      <c r="C13432" s="3">
        <f>VLOOKUP(B13432,CONSOLIDADO!A$2:E$11786,5,FALSE)</f>
        <v>3943</v>
      </c>
      <c r="D13432" s="3" t="s">
        <v>3925</v>
      </c>
      <c r="E13432" s="3"/>
      <c r="F13432" s="3"/>
      <c r="G13432" s="3" t="s">
        <v>42000</v>
      </c>
      <c r="I13432" t="str">
        <f t="shared" si="209"/>
        <v>,(3943,' Genaro Soto Barreda','',' 72 220 9892',')</v>
      </c>
    </row>
    <row r="13433" spans="1:9">
      <c r="A13433" s="3" t="s">
        <v>42002</v>
      </c>
      <c r="B13433" s="3" t="s">
        <v>42001</v>
      </c>
      <c r="C13433" s="3">
        <f>VLOOKUP(B13433,CONSOLIDADO!A$2:E$11786,5,FALSE)</f>
        <v>3944</v>
      </c>
      <c r="D13433" s="3" t="s">
        <v>3925</v>
      </c>
      <c r="E13433" s="3"/>
      <c r="F13433" s="3"/>
      <c r="G13433" s="3" t="s">
        <v>42003</v>
      </c>
      <c r="I13433" t="str">
        <f t="shared" si="209"/>
        <v>,(3944,' Víctor Angulo Muñoz','',' 65 224 4500',')</v>
      </c>
    </row>
    <row r="13434" spans="1:9">
      <c r="A13434" s="3" t="s">
        <v>42005</v>
      </c>
      <c r="B13434" s="3" t="s">
        <v>42004</v>
      </c>
      <c r="C13434" s="3">
        <f>VLOOKUP(B13434,CONSOLIDADO!A$2:E$11786,5,FALSE)</f>
        <v>3945</v>
      </c>
      <c r="D13434" s="3" t="s">
        <v>3925</v>
      </c>
      <c r="E13434" s="3" t="s">
        <v>41302</v>
      </c>
      <c r="F13434" s="3" t="s">
        <v>42006</v>
      </c>
      <c r="G13434" s="3" t="s">
        <v>42007</v>
      </c>
      <c r="I13434" t="str">
        <f t="shared" si="209"/>
        <v>,(3945,' Edgardo González Arancibia ',' alcalde@munillay.cl',' 34 249 8651    ', Alcalde')</v>
      </c>
    </row>
    <row r="13435" spans="1:9">
      <c r="A13435" s="3" t="s">
        <v>42009</v>
      </c>
      <c r="B13435" s="3" t="s">
        <v>42008</v>
      </c>
      <c r="C13435" s="3">
        <f>VLOOKUP(B13435,CONSOLIDADO!A$2:E$11786,5,FALSE)</f>
        <v>3946</v>
      </c>
      <c r="D13435" s="3" t="s">
        <v>3925</v>
      </c>
      <c r="E13435" s="3" t="s">
        <v>41302</v>
      </c>
      <c r="F13435" s="3" t="s">
        <v>42010</v>
      </c>
      <c r="G13435" s="3" t="s">
        <v>42011</v>
      </c>
      <c r="I13435" t="str">
        <f t="shared" si="209"/>
        <v>,(3946,' Cristóbal Lira Ibáñez ',' alcaldia@lobarnechea.cl',' 2 2757 3100    ', Alcalde')</v>
      </c>
    </row>
    <row r="13436" spans="1:9">
      <c r="A13436" s="3" t="s">
        <v>42012</v>
      </c>
      <c r="B13436" s="3" t="s">
        <v>42008</v>
      </c>
      <c r="C13436" s="3">
        <f>VLOOKUP(B13436,CONSOLIDADO!A$2:E$11786,5,FALSE)</f>
        <v>3946</v>
      </c>
      <c r="D13436" s="3" t="s">
        <v>3925</v>
      </c>
      <c r="E13436" s="3" t="s">
        <v>41306</v>
      </c>
      <c r="F13436" s="3" t="s">
        <v>42013</v>
      </c>
      <c r="G13436" s="3" t="s">
        <v>42014</v>
      </c>
      <c r="I13436" t="str">
        <f t="shared" si="209"/>
        <v>,(3946,' Marcela Migueles Gassiot ',' obras@lobarnechea.cl',' 2 2757 3192    ', Director de Obras')</v>
      </c>
    </row>
    <row r="13437" spans="1:9">
      <c r="A13437" s="3" t="s">
        <v>42016</v>
      </c>
      <c r="B13437" s="3" t="s">
        <v>42015</v>
      </c>
      <c r="C13437" s="3">
        <f>VLOOKUP(B13437,CONSOLIDADO!A$2:E$11786,5,FALSE)</f>
        <v>3947</v>
      </c>
      <c r="D13437" s="3" t="s">
        <v>3925</v>
      </c>
      <c r="E13437" s="3" t="s">
        <v>41302</v>
      </c>
      <c r="F13437" s="3" t="s">
        <v>42017</v>
      </c>
      <c r="G13437" s="3" t="s">
        <v>42018</v>
      </c>
      <c r="I13437" t="str">
        <f t="shared" si="209"/>
        <v>,(3947,' Miguel Angel Bruna Silva ',' alcaldia@loespejo.cl',' 2 2485 6011    ', Alcalde')</v>
      </c>
    </row>
    <row r="13438" spans="1:9">
      <c r="A13438" s="3" t="s">
        <v>42019</v>
      </c>
      <c r="B13438" s="3" t="s">
        <v>42015</v>
      </c>
      <c r="C13438" s="3">
        <f>VLOOKUP(B13438,CONSOLIDADO!A$2:E$11786,5,FALSE)</f>
        <v>3947</v>
      </c>
      <c r="D13438" s="3" t="s">
        <v>3925</v>
      </c>
      <c r="E13438" s="3" t="s">
        <v>41306</v>
      </c>
      <c r="F13438" s="3" t="s">
        <v>42020</v>
      </c>
      <c r="G13438" s="3" t="s">
        <v>42018</v>
      </c>
      <c r="I13438" t="str">
        <f t="shared" si="209"/>
        <v>,(3947,' Gerardo Alonso Castillo ',' galonso@loespejo.cl',' 2 2485 6011    ', Director de Obras')</v>
      </c>
    </row>
    <row r="13439" spans="1:9">
      <c r="A13439" s="3" t="s">
        <v>42022</v>
      </c>
      <c r="B13439" s="3" t="s">
        <v>42021</v>
      </c>
      <c r="C13439" s="3">
        <f>VLOOKUP(B13439,CONSOLIDADO!A$2:E$11786,5,FALSE)</f>
        <v>3948</v>
      </c>
      <c r="D13439" s="3" t="s">
        <v>3925</v>
      </c>
      <c r="E13439" s="3" t="s">
        <v>41302</v>
      </c>
      <c r="F13439" s="3" t="s">
        <v>42023</v>
      </c>
      <c r="G13439" s="3" t="s">
        <v>42024</v>
      </c>
      <c r="I13439" t="str">
        <f t="shared" si="209"/>
        <v>,(3948,' Maximiliano Ríos Galleguillos ',' alcaldia@loprado.cl',' 2 2388 7678    ', Alcalde')</v>
      </c>
    </row>
    <row r="13440" spans="1:9">
      <c r="A13440" s="3" t="s">
        <v>42026</v>
      </c>
      <c r="B13440" s="3" t="s">
        <v>42025</v>
      </c>
      <c r="C13440" s="3">
        <f>VLOOKUP(B13440,CONSOLIDADO!A$2:E$11786,5,FALSE)</f>
        <v>3949</v>
      </c>
      <c r="D13440" s="3" t="s">
        <v>3925</v>
      </c>
      <c r="E13440" s="3" t="s">
        <v>41302</v>
      </c>
      <c r="F13440" s="3" t="s">
        <v>42027</v>
      </c>
      <c r="G13440" s="3" t="s">
        <v>42028</v>
      </c>
      <c r="I13440" t="str">
        <f t="shared" si="209"/>
        <v>,(3949,' Marco Antonio Marín Rodríguez ',' alcaldia_lolol@yahoo.es',' 72 294 1262    ', Alcalde')</v>
      </c>
    </row>
    <row r="13441" spans="1:9">
      <c r="A13441" s="3" t="s">
        <v>42029</v>
      </c>
      <c r="B13441" s="3" t="s">
        <v>42025</v>
      </c>
      <c r="C13441" s="3">
        <f>VLOOKUP(B13441,CONSOLIDADO!A$2:E$11786,5,FALSE)</f>
        <v>3949</v>
      </c>
      <c r="D13441" s="3" t="s">
        <v>3925</v>
      </c>
      <c r="E13441" s="3" t="s">
        <v>41306</v>
      </c>
      <c r="F13441" s="3" t="s">
        <v>42030</v>
      </c>
      <c r="G13441" s="3" t="s">
        <v>42028</v>
      </c>
      <c r="I13441" t="str">
        <f t="shared" si="209"/>
        <v>,(3949,' Daniel Esteban Urzúa Duque ',' dom.lolol@yahoo.es',' 72 294 1262    ', Director de Obras')</v>
      </c>
    </row>
    <row r="13442" spans="1:9">
      <c r="A13442" s="3" t="s">
        <v>42032</v>
      </c>
      <c r="B13442" s="3" t="s">
        <v>42031</v>
      </c>
      <c r="C13442" s="3">
        <f>VLOOKUP(B13442,CONSOLIDADO!A$2:E$11786,5,FALSE)</f>
        <v>3950</v>
      </c>
      <c r="D13442" s="3" t="s">
        <v>3925</v>
      </c>
      <c r="E13442" s="3" t="s">
        <v>41302</v>
      </c>
      <c r="F13442" s="3" t="s">
        <v>42033</v>
      </c>
      <c r="G13442" s="3" t="s">
        <v>42034</v>
      </c>
      <c r="I13442" t="str">
        <f t="shared" si="209"/>
        <v>,(3950,' Sergio Peña Riquelme ',' alcaldia@municipalidadloncoche.cl',' 45 299 0961    ', Alcalde')</v>
      </c>
    </row>
    <row r="13443" spans="1:9">
      <c r="A13443" s="3" t="s">
        <v>42036</v>
      </c>
      <c r="B13443" s="3" t="s">
        <v>42035</v>
      </c>
      <c r="C13443" s="3">
        <f>VLOOKUP(B13443,CONSOLIDADO!A$2:E$11786,5,FALSE)</f>
        <v>3951</v>
      </c>
      <c r="D13443" s="3" t="s">
        <v>3925</v>
      </c>
      <c r="E13443" s="3" t="s">
        <v>41302</v>
      </c>
      <c r="F13443" s="3"/>
      <c r="G13443" s="3" t="s">
        <v>42037</v>
      </c>
      <c r="I13443" t="str">
        <f t="shared" ref="I13443:I13506" si="210">CONCATENATE(",(",C13443,",'",A13443,"','",F13443,"','",G13443,"',",E13443,"')")</f>
        <v>,(3951,' Cristián Menchaca Pinochet ','',' 73 241 1036    ', Alcalde')</v>
      </c>
    </row>
    <row r="13444" spans="1:9">
      <c r="A13444" s="3" t="s">
        <v>42039</v>
      </c>
      <c r="B13444" s="3" t="s">
        <v>42038</v>
      </c>
      <c r="C13444" s="3">
        <f>VLOOKUP(B13444,CONSOLIDADO!A$2:E$11786,5,FALSE)</f>
        <v>3952</v>
      </c>
      <c r="D13444" s="3" t="s">
        <v>3925</v>
      </c>
      <c r="E13444" s="3"/>
      <c r="F13444" s="3"/>
      <c r="G13444" s="3" t="s">
        <v>42040</v>
      </c>
      <c r="I13444" t="str">
        <f t="shared" si="210"/>
        <v>,(3952,' Nibaldo Alegría Alegría','',' 45 265 6080',')</v>
      </c>
    </row>
    <row r="13445" spans="1:9">
      <c r="A13445" s="3" t="s">
        <v>42042</v>
      </c>
      <c r="B13445" s="3" t="s">
        <v>42041</v>
      </c>
      <c r="C13445" s="3">
        <f>VLOOKUP(B13445,CONSOLIDADO!A$2:E$11786,5,FALSE)</f>
        <v>3953</v>
      </c>
      <c r="D13445" s="3" t="s">
        <v>3925</v>
      </c>
      <c r="E13445" s="3" t="s">
        <v>41302</v>
      </c>
      <c r="F13445" s="3" t="s">
        <v>42043</v>
      </c>
      <c r="G13445" s="3" t="s">
        <v>42044</v>
      </c>
      <c r="I13445" t="str">
        <f t="shared" si="210"/>
        <v>,(3953,' Pablo César Vegas Verdugo ',' alcaldia@municipalidadlosalamos.cl',' 41 226 1006    ', Alcalde')</v>
      </c>
    </row>
    <row r="13446" spans="1:9">
      <c r="A13446" s="3" t="s">
        <v>42045</v>
      </c>
      <c r="B13446" s="3" t="s">
        <v>42041</v>
      </c>
      <c r="C13446" s="3">
        <f>VLOOKUP(B13446,CONSOLIDADO!A$2:E$11786,5,FALSE)</f>
        <v>3953</v>
      </c>
      <c r="D13446" s="3" t="s">
        <v>3925</v>
      </c>
      <c r="E13446" s="3" t="s">
        <v>41306</v>
      </c>
      <c r="F13446" s="3" t="s">
        <v>42046</v>
      </c>
      <c r="G13446" s="3" t="s">
        <v>42047</v>
      </c>
      <c r="I13446" t="str">
        <f t="shared" si="210"/>
        <v>,(3953,' Cristián Gutiérrez Sandoval ',' dep.obras@municipalidadlosalamos.cl',' 41 226 1004    ', Director de Obras')</v>
      </c>
    </row>
    <row r="13447" spans="1:9">
      <c r="A13447" s="3" t="s">
        <v>42049</v>
      </c>
      <c r="B13447" s="3" t="s">
        <v>42048</v>
      </c>
      <c r="C13447" s="3">
        <f>VLOOKUP(B13447,CONSOLIDADO!A$2:E$11786,5,FALSE)</f>
        <v>3954</v>
      </c>
      <c r="D13447" s="3" t="s">
        <v>3925</v>
      </c>
      <c r="E13447" s="3"/>
      <c r="F13447" s="3"/>
      <c r="G13447" s="3" t="s">
        <v>42050</v>
      </c>
      <c r="I13447" t="str">
        <f t="shared" si="210"/>
        <v>,(3954,' Manuel Rivera Martínez','',' 34 250 7750',')</v>
      </c>
    </row>
    <row r="13448" spans="1:9">
      <c r="A13448" s="3" t="s">
        <v>42052</v>
      </c>
      <c r="B13448" s="3" t="s">
        <v>42051</v>
      </c>
      <c r="C13448" s="3">
        <f>VLOOKUP(B13448,CONSOLIDADO!A$2:E$11786,5,FALSE)</f>
        <v>3955</v>
      </c>
      <c r="D13448" s="3" t="s">
        <v>3925</v>
      </c>
      <c r="E13448" s="3"/>
      <c r="F13448" s="3"/>
      <c r="G13448" s="3" t="s">
        <v>42053</v>
      </c>
      <c r="I13448" t="str">
        <f t="shared" si="210"/>
        <v>,(3955,' Esteban Krause Salazar','',' 43 240 9400',')</v>
      </c>
    </row>
    <row r="13449" spans="1:9">
      <c r="A13449" s="3" t="s">
        <v>42054</v>
      </c>
      <c r="B13449" s="3" t="s">
        <v>42051</v>
      </c>
      <c r="C13449" s="3">
        <f>VLOOKUP(B13449,CONSOLIDADO!A$2:E$11786,5,FALSE)</f>
        <v>3955</v>
      </c>
      <c r="D13449" s="3" t="s">
        <v>3925</v>
      </c>
      <c r="E13449" s="3" t="s">
        <v>41314</v>
      </c>
      <c r="F13449" s="3" t="s">
        <v>42055</v>
      </c>
      <c r="G13449" s="3" t="s">
        <v>42056</v>
      </c>
      <c r="I13449" t="str">
        <f t="shared" si="210"/>
        <v>,(3955,' Vianet del Pilar Quijón Torres ',' vquijon@losangeles.cl',' 43 240 9400    ', Director de Obras (S)')</v>
      </c>
    </row>
    <row r="13450" spans="1:9">
      <c r="A13450" s="3" t="s">
        <v>42058</v>
      </c>
      <c r="B13450" s="3" t="s">
        <v>42057</v>
      </c>
      <c r="C13450" s="3">
        <f>VLOOKUP(B13450,CONSOLIDADO!A$2:E$11786,5,FALSE)</f>
        <v>3956</v>
      </c>
      <c r="D13450" s="3" t="s">
        <v>3925</v>
      </c>
      <c r="E13450" s="3"/>
      <c r="F13450" s="3"/>
      <c r="G13450" s="3" t="s">
        <v>42059</v>
      </c>
      <c r="I13450" t="str">
        <f t="shared" si="210"/>
        <v>,(3956,' Samuel Torres Sepúlveda','',' 63 246 1271',')</v>
      </c>
    </row>
    <row r="13451" spans="1:9">
      <c r="A13451" s="3" t="s">
        <v>42061</v>
      </c>
      <c r="B13451" s="3" t="s">
        <v>42060</v>
      </c>
      <c r="C13451" s="3">
        <f>VLOOKUP(B13451,CONSOLIDADO!A$2:E$11786,5,FALSE)</f>
        <v>3957</v>
      </c>
      <c r="D13451" s="3" t="s">
        <v>3925</v>
      </c>
      <c r="E13451" s="3" t="s">
        <v>41302</v>
      </c>
      <c r="F13451" s="3" t="s">
        <v>42062</v>
      </c>
      <c r="G13451" s="3" t="s">
        <v>42063</v>
      </c>
      <c r="I13451" t="str">
        <f t="shared" si="210"/>
        <v>,(3957,' Emilio Rafael González Burgos ',' alcalde@muermos.cl',' 65 277 2640    ', Alcalde')</v>
      </c>
    </row>
    <row r="13452" spans="1:9">
      <c r="A13452" s="3" t="s">
        <v>42064</v>
      </c>
      <c r="B13452" s="3" t="s">
        <v>42060</v>
      </c>
      <c r="C13452" s="3">
        <f>VLOOKUP(B13452,CONSOLIDADO!A$2:E$11786,5,FALSE)</f>
        <v>3957</v>
      </c>
      <c r="D13452" s="3" t="s">
        <v>3925</v>
      </c>
      <c r="E13452" s="3" t="s">
        <v>41306</v>
      </c>
      <c r="F13452" s="3" t="s">
        <v>42065</v>
      </c>
      <c r="G13452" s="3" t="s">
        <v>42066</v>
      </c>
      <c r="I13452" t="str">
        <f t="shared" si="210"/>
        <v>,(3957,' Francisco Ariel Duarte Negroni ',' arquitectura.fdn@yahoo.es',' 65 277 3915    ', Director de Obras')</v>
      </c>
    </row>
    <row r="13453" spans="1:9">
      <c r="A13453" s="3" t="s">
        <v>42068</v>
      </c>
      <c r="B13453" s="3" t="s">
        <v>42067</v>
      </c>
      <c r="C13453" s="3">
        <f>VLOOKUP(B13453,CONSOLIDADO!A$2:E$11786,5,FALSE)</f>
        <v>3958</v>
      </c>
      <c r="D13453" s="3" t="s">
        <v>3925</v>
      </c>
      <c r="E13453" s="3"/>
      <c r="F13453" s="3"/>
      <c r="G13453" s="3" t="s">
        <v>42069</v>
      </c>
      <c r="I13453" t="str">
        <f t="shared" si="210"/>
        <v>,(3958,' Gastón Luis Mella Arzola','',' 45 265 5701',')</v>
      </c>
    </row>
    <row r="13454" spans="1:9">
      <c r="A13454" s="3" t="s">
        <v>42071</v>
      </c>
      <c r="B13454" s="3" t="s">
        <v>42070</v>
      </c>
      <c r="C13454" s="3">
        <f>VLOOKUP(B13454,CONSOLIDADO!A$2:E$11786,5,FALSE)</f>
        <v>3959</v>
      </c>
      <c r="D13454" s="3" t="s">
        <v>3925</v>
      </c>
      <c r="E13454" s="3" t="s">
        <v>41302</v>
      </c>
      <c r="F13454" s="3" t="s">
        <v>42072</v>
      </c>
      <c r="G13454" s="3" t="s">
        <v>42073</v>
      </c>
      <c r="I13454" t="str">
        <f t="shared" si="210"/>
        <v>,(3959,' Manuel Marcarian Julio ',' manuel.marcarian@munilosvilos.cl',' 53 235 3080    ', Alcalde')</v>
      </c>
    </row>
    <row r="13455" spans="1:9">
      <c r="A13455" s="3" t="s">
        <v>42075</v>
      </c>
      <c r="B13455" s="3" t="s">
        <v>42074</v>
      </c>
      <c r="C13455" s="3">
        <f>VLOOKUP(B13455,CONSOLIDADO!A$2:E$11786,5,FALSE)</f>
        <v>3960</v>
      </c>
      <c r="D13455" s="3" t="s">
        <v>3925</v>
      </c>
      <c r="E13455" s="3" t="s">
        <v>41302</v>
      </c>
      <c r="F13455" s="3" t="s">
        <v>42076</v>
      </c>
      <c r="G13455" s="3" t="s">
        <v>42077</v>
      </c>
      <c r="I13455" t="str">
        <f t="shared" si="210"/>
        <v>,(3960,' Mauricio Velásquez Valenzuela ',' lmerino@lota.cl',' 41 240 5002    ', Alcalde')</v>
      </c>
    </row>
    <row r="13456" spans="1:9">
      <c r="A13456" s="3" t="s">
        <v>42079</v>
      </c>
      <c r="B13456" s="3" t="s">
        <v>42078</v>
      </c>
      <c r="C13456" s="3">
        <f>VLOOKUP(B13456,CONSOLIDADO!A$2:E$11786,5,FALSE)</f>
        <v>3961</v>
      </c>
      <c r="D13456" s="3" t="s">
        <v>3925</v>
      </c>
      <c r="E13456" s="3" t="s">
        <v>41302</v>
      </c>
      <c r="F13456" s="3" t="s">
        <v>42080</v>
      </c>
      <c r="G13456" s="3" t="s">
        <v>42081</v>
      </c>
      <c r="I13456" t="str">
        <f t="shared" si="210"/>
        <v>,(3961,' Manuel Painiqueo Tragnolao ',' secretariaalcaldialumaco@gmail.com',' 45 265 6920    ', Alcalde')</v>
      </c>
    </row>
    <row r="13457" spans="1:9">
      <c r="A13457" s="3" t="s">
        <v>42082</v>
      </c>
      <c r="B13457" s="3" t="s">
        <v>42078</v>
      </c>
      <c r="C13457" s="3">
        <f>VLOOKUP(B13457,CONSOLIDADO!A$2:E$11786,5,FALSE)</f>
        <v>3961</v>
      </c>
      <c r="D13457" s="3" t="s">
        <v>3925</v>
      </c>
      <c r="E13457" s="3"/>
      <c r="F13457" s="3"/>
      <c r="G13457" s="3" t="s">
        <v>42083</v>
      </c>
      <c r="I13457" t="str">
        <f t="shared" si="210"/>
        <v>,(3961,' Esteban Jara Vallejos','',' 45 265 6952',')</v>
      </c>
    </row>
    <row r="13458" spans="1:9">
      <c r="A13458" s="3" t="s">
        <v>42085</v>
      </c>
      <c r="B13458" s="3" t="s">
        <v>42084</v>
      </c>
      <c r="C13458" s="3">
        <f>VLOOKUP(B13458,CONSOLIDADO!A$2:E$11786,5,FALSE)</f>
        <v>3962</v>
      </c>
      <c r="D13458" s="3" t="s">
        <v>3925</v>
      </c>
      <c r="E13458" s="3" t="s">
        <v>41302</v>
      </c>
      <c r="F13458" s="3" t="s">
        <v>42086</v>
      </c>
      <c r="G13458" s="3" t="s">
        <v>42087</v>
      </c>
      <c r="I13458" t="str">
        <f t="shared" si="210"/>
        <v>,(3962,' José Miguel Urrutia Celis ',' alcaldejosemiguel@machali.cl',' 72 274 6740    ', Alcalde')</v>
      </c>
    </row>
    <row r="13459" spans="1:9">
      <c r="A13459" s="3" t="s">
        <v>42088</v>
      </c>
      <c r="B13459" s="3" t="s">
        <v>42084</v>
      </c>
      <c r="C13459" s="3">
        <f>VLOOKUP(B13459,CONSOLIDADO!A$2:E$11786,5,FALSE)</f>
        <v>3962</v>
      </c>
      <c r="D13459" s="3" t="s">
        <v>3925</v>
      </c>
      <c r="E13459" s="3"/>
      <c r="F13459" s="3"/>
      <c r="G13459" s="3" t="s">
        <v>42089</v>
      </c>
      <c r="I13459" t="str">
        <f t="shared" si="210"/>
        <v>,(3962,' Jorge De la Maza Burgos','',' 72 274 6767',')</v>
      </c>
    </row>
    <row r="13460" spans="1:9">
      <c r="A13460" s="3" t="s">
        <v>42091</v>
      </c>
      <c r="B13460" s="3" t="s">
        <v>42090</v>
      </c>
      <c r="C13460" s="3">
        <f>VLOOKUP(B13460,CONSOLIDADO!A$2:E$11786,5,FALSE)</f>
        <v>3963</v>
      </c>
      <c r="D13460" s="3" t="s">
        <v>3925</v>
      </c>
      <c r="E13460" s="3"/>
      <c r="F13460" s="3"/>
      <c r="G13460" s="3" t="s">
        <v>42092</v>
      </c>
      <c r="I13460" t="str">
        <f t="shared" si="210"/>
        <v>,(3963,' Gonzalo Montoya Riquelme','',' 2 2810 0621',')</v>
      </c>
    </row>
    <row r="13461" spans="1:9">
      <c r="A13461" s="3" t="s">
        <v>42093</v>
      </c>
      <c r="B13461" s="3" t="s">
        <v>42090</v>
      </c>
      <c r="C13461" s="3">
        <f>VLOOKUP(B13461,CONSOLIDADO!A$2:E$11786,5,FALSE)</f>
        <v>3963</v>
      </c>
      <c r="D13461" s="3" t="s">
        <v>3925</v>
      </c>
      <c r="E13461" s="3" t="s">
        <v>41361</v>
      </c>
      <c r="F13461" s="3" t="s">
        <v>42094</v>
      </c>
      <c r="G13461" s="3" t="s">
        <v>42095</v>
      </c>
      <c r="I13461" t="str">
        <f t="shared" si="210"/>
        <v>,(3963,' Johny Pérez Vidal ',' jperez@munimacul.cl',' 2 2810 0624    ', Administrador Municipal')</v>
      </c>
    </row>
    <row r="13462" spans="1:9">
      <c r="A13462" s="3" t="s">
        <v>42096</v>
      </c>
      <c r="B13462" s="3" t="s">
        <v>42090</v>
      </c>
      <c r="C13462" s="3">
        <f>VLOOKUP(B13462,CONSOLIDADO!A$2:E$11786,5,FALSE)</f>
        <v>3963</v>
      </c>
      <c r="D13462" s="3" t="s">
        <v>3925</v>
      </c>
      <c r="E13462" s="3" t="s">
        <v>41901</v>
      </c>
      <c r="F13462" s="3" t="s">
        <v>42097</v>
      </c>
      <c r="G13462" s="3" t="s">
        <v>42098</v>
      </c>
      <c r="I13462" t="str">
        <f t="shared" si="210"/>
        <v>,(3963,' Sonia Pérez Sepúlveda ',' smunicipal@munimacul.cl',' 2 2810 0611    ', Secretaria Municipal')</v>
      </c>
    </row>
    <row r="13463" spans="1:9">
      <c r="A13463" s="3" t="s">
        <v>42099</v>
      </c>
      <c r="B13463" s="3" t="s">
        <v>42090</v>
      </c>
      <c r="C13463" s="3">
        <f>VLOOKUP(B13463,CONSOLIDADO!A$2:E$11786,5,FALSE)</f>
        <v>3963</v>
      </c>
      <c r="D13463" s="3" t="s">
        <v>3925</v>
      </c>
      <c r="E13463" s="3" t="s">
        <v>35107</v>
      </c>
      <c r="F13463" s="3"/>
      <c r="G13463" s="3" t="s">
        <v>42100</v>
      </c>
      <c r="I13463" t="str">
        <f t="shared" si="210"/>
        <v>,(3963,' Rafael Verdugo Olivares ','',' 2 2810 0622    ', Jefe de Gabinete')</v>
      </c>
    </row>
    <row r="13464" spans="1:9">
      <c r="A13464" s="3" t="s">
        <v>42102</v>
      </c>
      <c r="B13464" s="3" t="s">
        <v>42101</v>
      </c>
      <c r="C13464" s="3">
        <f>VLOOKUP(B13464,CONSOLIDADO!A$2:E$11786,5,FALSE)</f>
        <v>3964</v>
      </c>
      <c r="D13464" s="3" t="s">
        <v>3925</v>
      </c>
      <c r="E13464" s="3"/>
      <c r="F13464" s="3"/>
      <c r="G13464" s="3" t="s">
        <v>42103</v>
      </c>
      <c r="I13464" t="str">
        <f t="shared" si="210"/>
        <v>,(3964,' Claudio Sepúlveda Miranda','',' 63 241 1727',')</v>
      </c>
    </row>
    <row r="13465" spans="1:9">
      <c r="A13465" s="3" t="s">
        <v>42104</v>
      </c>
      <c r="B13465" s="3" t="s">
        <v>42101</v>
      </c>
      <c r="C13465" s="3">
        <f>VLOOKUP(B13465,CONSOLIDADO!A$2:E$11786,5,FALSE)</f>
        <v>3964</v>
      </c>
      <c r="D13465" s="3" t="s">
        <v>3925</v>
      </c>
      <c r="E13465" s="3" t="s">
        <v>41306</v>
      </c>
      <c r="F13465" s="3" t="s">
        <v>42105</v>
      </c>
      <c r="G13465" s="3" t="s">
        <v>42106</v>
      </c>
      <c r="I13465" t="str">
        <f t="shared" si="210"/>
        <v>,(3964,' Pedro Vargas Apablaza ',' obras@munimafil.cl',' 63 241 1742    ', Director de Obras')</v>
      </c>
    </row>
    <row r="13466" spans="1:9">
      <c r="A13466" s="3" t="s">
        <v>42107</v>
      </c>
      <c r="B13466" s="3" t="s">
        <v>42101</v>
      </c>
      <c r="C13466" s="3">
        <f>VLOOKUP(B13466,CONSOLIDADO!A$2:E$11786,5,FALSE)</f>
        <v>3964</v>
      </c>
      <c r="D13466" s="3" t="s">
        <v>3925</v>
      </c>
      <c r="E13466" s="3" t="s">
        <v>14802</v>
      </c>
      <c r="F13466" s="3" t="s">
        <v>42108</v>
      </c>
      <c r="G13466" s="3" t="s">
        <v>42109</v>
      </c>
      <c r="I13466" t="str">
        <f t="shared" si="210"/>
        <v>,(3964,' Liliana Aros Solís ',' liliana.aros1@gmail.com',' 63 241 1719    ', Director de Administración y Finanzas')</v>
      </c>
    </row>
    <row r="13467" spans="1:9">
      <c r="A13467" s="3" t="s">
        <v>42110</v>
      </c>
      <c r="B13467" s="3" t="s">
        <v>42101</v>
      </c>
      <c r="C13467" s="3">
        <f>VLOOKUP(B13467,CONSOLIDADO!A$2:E$11786,5,FALSE)</f>
        <v>3964</v>
      </c>
      <c r="D13467" s="3" t="s">
        <v>3925</v>
      </c>
      <c r="E13467" s="3"/>
      <c r="F13467" s="3"/>
      <c r="G13467" s="3" t="s">
        <v>42111</v>
      </c>
      <c r="I13467" t="str">
        <f t="shared" si="210"/>
        <v>,(3964,' Delfina Morales Saavedra','',' 63 241 1712',')</v>
      </c>
    </row>
    <row r="13468" spans="1:9">
      <c r="A13468" s="3" t="s">
        <v>42112</v>
      </c>
      <c r="B13468" s="3" t="s">
        <v>42101</v>
      </c>
      <c r="C13468" s="3">
        <f>VLOOKUP(B13468,CONSOLIDADO!A$2:E$11786,5,FALSE)</f>
        <v>3964</v>
      </c>
      <c r="D13468" s="3" t="s">
        <v>3925</v>
      </c>
      <c r="E13468" s="3"/>
      <c r="F13468" s="3"/>
      <c r="G13468" s="3" t="s">
        <v>42113</v>
      </c>
      <c r="I13468" t="str">
        <f t="shared" si="210"/>
        <v>,(3964,' Gonzalo Lara Martínez','',' 63 241 1723',')</v>
      </c>
    </row>
    <row r="13469" spans="1:9">
      <c r="A13469" s="3" t="s">
        <v>42115</v>
      </c>
      <c r="B13469" s="3" t="s">
        <v>42114</v>
      </c>
      <c r="C13469" s="3">
        <f>VLOOKUP(B13469,CONSOLIDADO!A$2:E$11786,5,FALSE)</f>
        <v>3965</v>
      </c>
      <c r="D13469" s="3" t="s">
        <v>3925</v>
      </c>
      <c r="E13469" s="3" t="s">
        <v>41322</v>
      </c>
      <c r="F13469" s="3"/>
      <c r="G13469" s="3" t="s">
        <v>42116</v>
      </c>
      <c r="I13469" t="str">
        <f t="shared" si="210"/>
        <v>,(3965,' Cathy Barriga Guerra ','',' 2 2677 6721    ', Alcaldesa')</v>
      </c>
    </row>
    <row r="13470" spans="1:9">
      <c r="A13470" s="3" t="s">
        <v>42118</v>
      </c>
      <c r="B13470" s="3" t="s">
        <v>42117</v>
      </c>
      <c r="C13470" s="3">
        <f>VLOOKUP(B13470,CONSOLIDADO!A$2:E$11786,5,FALSE)</f>
        <v>3966</v>
      </c>
      <c r="D13470" s="3" t="s">
        <v>3925</v>
      </c>
      <c r="E13470" s="3" t="s">
        <v>41302</v>
      </c>
      <c r="F13470" s="3"/>
      <c r="G13470" s="3" t="s">
        <v>42119</v>
      </c>
      <c r="I13470" t="str">
        <f t="shared" si="210"/>
        <v>,(3966,' Arturo Campos Astete ','',' 72 268 9068    ', Alcalde')</v>
      </c>
    </row>
    <row r="13471" spans="1:9">
      <c r="A13471" s="3" t="s">
        <v>42120</v>
      </c>
      <c r="B13471" s="3" t="s">
        <v>57805</v>
      </c>
      <c r="C13471" s="3">
        <f>VLOOKUP(B13471,CONSOLIDADO!A$2:E$11786,5,FALSE)</f>
        <v>3967</v>
      </c>
      <c r="D13471" s="3" t="s">
        <v>3925</v>
      </c>
      <c r="E13471" s="3" t="s">
        <v>41302</v>
      </c>
      <c r="F13471" s="3" t="s">
        <v>42121</v>
      </c>
      <c r="G13471" s="3" t="s">
        <v>42122</v>
      </c>
      <c r="I13471" t="str">
        <f t="shared" si="210"/>
        <v>,(3967,' Héctor Hernán Flores Peñaloza ',' alcaldemarchigue@munimarchigue.cl',' 72 283 1200    ', Alcalde')</v>
      </c>
    </row>
    <row r="13472" spans="1:9">
      <c r="A13472" s="3" t="s">
        <v>42123</v>
      </c>
      <c r="B13472" s="3" t="s">
        <v>57805</v>
      </c>
      <c r="C13472" s="3">
        <f>VLOOKUP(B13472,CONSOLIDADO!A$2:E$11786,5,FALSE)</f>
        <v>3967</v>
      </c>
      <c r="D13472" s="3" t="s">
        <v>3925</v>
      </c>
      <c r="E13472" s="3"/>
      <c r="F13472" s="3"/>
      <c r="G13472" s="3" t="s">
        <v>42124</v>
      </c>
      <c r="I13472" t="str">
        <f t="shared" si="210"/>
        <v>,(3967,' Arny Patricio Pavez Toro','',' 72 283 1060',')</v>
      </c>
    </row>
    <row r="13473" spans="1:9">
      <c r="A13473" s="3" t="s">
        <v>42126</v>
      </c>
      <c r="B13473" s="3" t="s">
        <v>42125</v>
      </c>
      <c r="C13473" s="3">
        <f>VLOOKUP(B13473,CONSOLIDADO!A$2:E$11786,5,FALSE)</f>
        <v>3968</v>
      </c>
      <c r="D13473" s="3" t="s">
        <v>3925</v>
      </c>
      <c r="E13473" s="3"/>
      <c r="F13473" s="3"/>
      <c r="G13473" s="3" t="s">
        <v>42127</v>
      </c>
      <c r="I13473" t="str">
        <f t="shared" si="210"/>
        <v>,(3968,' Omar Norambuena Rivera','',' 55 289 1108',')</v>
      </c>
    </row>
    <row r="13474" spans="1:9">
      <c r="A13474" s="3" t="s">
        <v>42129</v>
      </c>
      <c r="B13474" s="3" t="s">
        <v>42128</v>
      </c>
      <c r="C13474" s="3">
        <f>VLOOKUP(B13474,CONSOLIDADO!A$2:E$11786,5,FALSE)</f>
        <v>3969</v>
      </c>
      <c r="D13474" s="3" t="s">
        <v>3925</v>
      </c>
      <c r="E13474" s="3"/>
      <c r="F13474" s="3"/>
      <c r="G13474" s="3" t="s">
        <v>42130</v>
      </c>
      <c r="I13474" t="str">
        <f t="shared" si="210"/>
        <v>,(3969,' Jessica Mualim Fajuri','',' 2 2835 4186',')</v>
      </c>
    </row>
    <row r="13475" spans="1:9">
      <c r="A13475" s="3" t="s">
        <v>42132</v>
      </c>
      <c r="B13475" s="3" t="s">
        <v>42131</v>
      </c>
      <c r="C13475" s="3">
        <f>VLOOKUP(B13475,CONSOLIDADO!A$2:E$11786,5,FALSE)</f>
        <v>3970</v>
      </c>
      <c r="D13475" s="3" t="s">
        <v>3925</v>
      </c>
      <c r="E13475" s="3" t="s">
        <v>41302</v>
      </c>
      <c r="F13475" s="3" t="s">
        <v>42133</v>
      </c>
      <c r="G13475" s="3" t="s">
        <v>42134</v>
      </c>
      <c r="I13475" t="str">
        <f t="shared" si="210"/>
        <v>,(3970,' Guillermo Mitre Gatica ',' munialcaldia@munimariquina.cl',' 63 245 3200    ', Alcalde')</v>
      </c>
    </row>
    <row r="13476" spans="1:9">
      <c r="A13476" s="3" t="s">
        <v>42136</v>
      </c>
      <c r="B13476" s="3" t="s">
        <v>42135</v>
      </c>
      <c r="C13476" s="3">
        <f>VLOOKUP(B13476,CONSOLIDADO!A$2:E$11786,5,FALSE)</f>
        <v>3971</v>
      </c>
      <c r="D13476" s="3" t="s">
        <v>3925</v>
      </c>
      <c r="E13476" s="3"/>
      <c r="F13476" s="3"/>
      <c r="G13476" s="3" t="s">
        <v>42137</v>
      </c>
      <c r="I13476" t="str">
        <f t="shared" si="210"/>
        <v>,(3971,' Luis Gabriel Vásquez Gálvez','',' 71 253 2526',')</v>
      </c>
    </row>
    <row r="13477" spans="1:9">
      <c r="A13477" s="3" t="s">
        <v>42138</v>
      </c>
      <c r="B13477" s="3" t="s">
        <v>42135</v>
      </c>
      <c r="C13477" s="3">
        <f>VLOOKUP(B13477,CONSOLIDADO!A$2:E$11786,5,FALSE)</f>
        <v>3971</v>
      </c>
      <c r="D13477" s="3" t="s">
        <v>3925</v>
      </c>
      <c r="E13477" s="3" t="s">
        <v>41306</v>
      </c>
      <c r="F13477" s="3"/>
      <c r="G13477" s="3" t="s">
        <v>42139</v>
      </c>
      <c r="I13477" t="str">
        <f t="shared" si="210"/>
        <v>,(3971,' Felipe Arellano Muena ','',' 71 252 0252    ', Director de Obras')</v>
      </c>
    </row>
    <row r="13478" spans="1:9">
      <c r="A13478" s="3" t="s">
        <v>42141</v>
      </c>
      <c r="B13478" s="3" t="s">
        <v>42140</v>
      </c>
      <c r="C13478" s="3">
        <f>VLOOKUP(B13478,CONSOLIDADO!A$2:E$11786,5,FALSE)</f>
        <v>3972</v>
      </c>
      <c r="D13478" s="3" t="s">
        <v>3925</v>
      </c>
      <c r="E13478" s="3" t="s">
        <v>41302</v>
      </c>
      <c r="F13478" s="3" t="s">
        <v>42142</v>
      </c>
      <c r="G13478" s="3" t="s">
        <v>42143</v>
      </c>
      <c r="I13478" t="str">
        <f t="shared" si="210"/>
        <v>,(3972,' Jorge John Westermeier Estrada ',' jorgewestermeier@gmail.com',' 65 248 2500    ', Alcalde')</v>
      </c>
    </row>
    <row r="13479" spans="1:9">
      <c r="A13479" s="3" t="s">
        <v>42144</v>
      </c>
      <c r="B13479" s="3" t="s">
        <v>42140</v>
      </c>
      <c r="C13479" s="3">
        <f>VLOOKUP(B13479,CONSOLIDADO!A$2:E$11786,5,FALSE)</f>
        <v>3972</v>
      </c>
      <c r="D13479" s="3" t="s">
        <v>3925</v>
      </c>
      <c r="E13479" s="3" t="s">
        <v>41306</v>
      </c>
      <c r="F13479" s="3" t="s">
        <v>42145</v>
      </c>
      <c r="G13479" s="3" t="s">
        <v>42143</v>
      </c>
      <c r="I13479" t="str">
        <f t="shared" si="210"/>
        <v>,(3972,' Pablo Parra Urbina ',' d.obrasmaullin@gmail.com',' 65 248 2500    ', Director de Obras')</v>
      </c>
    </row>
    <row r="13480" spans="1:9">
      <c r="A13480" s="3" t="s">
        <v>42147</v>
      </c>
      <c r="B13480" s="3" t="s">
        <v>42146</v>
      </c>
      <c r="C13480" s="3">
        <f>VLOOKUP(B13480,CONSOLIDADO!A$2:E$11786,5,FALSE)</f>
        <v>3973</v>
      </c>
      <c r="D13480" s="3" t="s">
        <v>3925</v>
      </c>
      <c r="E13480" s="3" t="s">
        <v>41302</v>
      </c>
      <c r="F13480" s="3"/>
      <c r="G13480" s="3" t="s">
        <v>42148</v>
      </c>
      <c r="I13480" t="str">
        <f t="shared" si="210"/>
        <v>,(3973,' Sergio Vega Venegas ','',' 55 255 7308    ', Alcalde')</v>
      </c>
    </row>
    <row r="13481" spans="1:9">
      <c r="A13481" s="3" t="s">
        <v>42150</v>
      </c>
      <c r="B13481" s="3" t="s">
        <v>42149</v>
      </c>
      <c r="C13481" s="3">
        <f>VLOOKUP(B13481,CONSOLIDADO!A$2:E$11786,5,FALSE)</f>
        <v>3974</v>
      </c>
      <c r="D13481" s="3" t="s">
        <v>3925</v>
      </c>
      <c r="E13481" s="3" t="s">
        <v>41302</v>
      </c>
      <c r="F13481" s="3" t="s">
        <v>42151</v>
      </c>
      <c r="G13481" s="3" t="s">
        <v>42152</v>
      </c>
      <c r="I13481" t="str">
        <f t="shared" si="210"/>
        <v>,(3974,' Eduardo Navarrete Fuentes ',' eduardonavarretaalcalde@gmail.com',' 45 258 1001    ', Alcalde')</v>
      </c>
    </row>
    <row r="13482" spans="1:9">
      <c r="A13482" s="3" t="s">
        <v>42154</v>
      </c>
      <c r="B13482" s="3" t="s">
        <v>42153</v>
      </c>
      <c r="C13482" s="3">
        <f>VLOOKUP(B13482,CONSOLIDADO!A$2:E$11786,5,FALSE)</f>
        <v>3975</v>
      </c>
      <c r="D13482" s="3" t="s">
        <v>3925</v>
      </c>
      <c r="E13482" s="3" t="s">
        <v>41302</v>
      </c>
      <c r="F13482" s="3"/>
      <c r="G13482" s="3" t="s">
        <v>42155</v>
      </c>
      <c r="I13482" t="str">
        <f t="shared" si="210"/>
        <v>,(3975,' Iván Campos Aravena ','',' 2 2902 7002    ', Alcalde')</v>
      </c>
    </row>
    <row r="13483" spans="1:9">
      <c r="A13483" s="3" t="s">
        <v>42157</v>
      </c>
      <c r="B13483" s="3" t="s">
        <v>42156</v>
      </c>
      <c r="C13483" s="3">
        <f>VLOOKUP(B13483,CONSOLIDADO!A$2:E$11786,5,FALSE)</f>
        <v>3976</v>
      </c>
      <c r="D13483" s="3" t="s">
        <v>3925</v>
      </c>
      <c r="E13483" s="3" t="s">
        <v>41322</v>
      </c>
      <c r="F13483" s="3" t="s">
        <v>42158</v>
      </c>
      <c r="G13483" s="3" t="s">
        <v>42159</v>
      </c>
      <c r="I13483" t="str">
        <f t="shared" si="210"/>
        <v>,(3976,' Priscilla Elena Castillo Gerli ',' pcastillo@molina.cl',' 9 9679 6826    ', Alcaldesa')</v>
      </c>
    </row>
    <row r="13484" spans="1:9">
      <c r="A13484" s="3" t="s">
        <v>42160</v>
      </c>
      <c r="B13484" s="3" t="s">
        <v>42156</v>
      </c>
      <c r="C13484" s="3">
        <f>VLOOKUP(B13484,CONSOLIDADO!A$2:E$11786,5,FALSE)</f>
        <v>3976</v>
      </c>
      <c r="D13484" s="3" t="s">
        <v>3925</v>
      </c>
      <c r="E13484" s="3" t="s">
        <v>41306</v>
      </c>
      <c r="F13484" s="3" t="s">
        <v>42161</v>
      </c>
      <c r="G13484" s="3" t="s">
        <v>42162</v>
      </c>
      <c r="I13484" t="str">
        <f t="shared" si="210"/>
        <v>,(3976,' Roberto Bernardo Martínez Concha ',' rmartinez@molina.cl',' 75 257 7349    ', Director de Obras')</v>
      </c>
    </row>
    <row r="13485" spans="1:9">
      <c r="A13485" s="3" t="s">
        <v>42164</v>
      </c>
      <c r="B13485" s="3" t="s">
        <v>42163</v>
      </c>
      <c r="C13485" s="3">
        <f>VLOOKUP(B13485,CONSOLIDADO!A$2:E$11786,5,FALSE)</f>
        <v>3977</v>
      </c>
      <c r="D13485" s="3" t="s">
        <v>3925</v>
      </c>
      <c r="E13485" s="3" t="s">
        <v>41302</v>
      </c>
      <c r="F13485" s="3" t="s">
        <v>42165</v>
      </c>
      <c r="G13485" s="3" t="s">
        <v>42166</v>
      </c>
      <c r="I13485" t="str">
        <f t="shared" si="210"/>
        <v>,(3977,' Camilo Ossandón Espinoza ',' alcaldemontepatria@gmail.com',' 53 271 1058    ', Alcalde')</v>
      </c>
    </row>
    <row r="13486" spans="1:9">
      <c r="A13486" s="3" t="s">
        <v>42168</v>
      </c>
      <c r="B13486" s="3" t="s">
        <v>42167</v>
      </c>
      <c r="C13486" s="3">
        <f>VLOOKUP(B13486,CONSOLIDADO!A$2:E$11786,5,FALSE)</f>
        <v>3978</v>
      </c>
      <c r="D13486" s="3" t="s">
        <v>3925</v>
      </c>
      <c r="E13486" s="3" t="s">
        <v>41302</v>
      </c>
      <c r="F13486" s="3" t="s">
        <v>42169</v>
      </c>
      <c r="G13486" s="3" t="s">
        <v>42170</v>
      </c>
      <c r="I13486" t="str">
        <f t="shared" si="210"/>
        <v>,(3978,' Sergio Hernán Medel Acosta ',' alcaldia@mostazal.cl',' 72 235 0002    ', Alcalde')</v>
      </c>
    </row>
    <row r="13487" spans="1:9">
      <c r="A13487" s="3" t="s">
        <v>42171</v>
      </c>
      <c r="B13487" s="3" t="s">
        <v>42167</v>
      </c>
      <c r="C13487" s="3">
        <f>VLOOKUP(B13487,CONSOLIDADO!A$2:E$11786,5,FALSE)</f>
        <v>3978</v>
      </c>
      <c r="D13487" s="3" t="s">
        <v>3925</v>
      </c>
      <c r="E13487" s="3" t="s">
        <v>41306</v>
      </c>
      <c r="F13487" s="3" t="s">
        <v>42172</v>
      </c>
      <c r="G13487" s="3" t="s">
        <v>42173</v>
      </c>
      <c r="I13487" t="str">
        <f t="shared" si="210"/>
        <v>,(3978,' Roberto Carlos Contreras Pérez ',' obras@mostazal.cl',' 72 235 0019    ', Director de Obras')</v>
      </c>
    </row>
    <row r="13488" spans="1:9">
      <c r="A13488" s="3" t="s">
        <v>42175</v>
      </c>
      <c r="B13488" s="3" t="s">
        <v>42174</v>
      </c>
      <c r="C13488" s="3">
        <f>VLOOKUP(B13488,CONSOLIDADO!A$2:E$11786,5,FALSE)</f>
        <v>3979</v>
      </c>
      <c r="D13488" s="3" t="s">
        <v>3925</v>
      </c>
      <c r="E13488" s="3" t="s">
        <v>41302</v>
      </c>
      <c r="F13488" s="3" t="s">
        <v>42176</v>
      </c>
      <c r="G13488" s="3" t="s">
        <v>42177</v>
      </c>
      <c r="I13488" t="str">
        <f t="shared" si="210"/>
        <v>,(3979,' Jorge Alberto Rivas Figueroa ',' alcalde@munimulchen.cl',' 43 240 1400    ', Alcalde')</v>
      </c>
    </row>
    <row r="13489" spans="1:9">
      <c r="A13489" s="3" t="s">
        <v>42178</v>
      </c>
      <c r="B13489" s="3" t="s">
        <v>42174</v>
      </c>
      <c r="C13489" s="3">
        <f>VLOOKUP(B13489,CONSOLIDADO!A$2:E$11786,5,FALSE)</f>
        <v>3979</v>
      </c>
      <c r="D13489" s="3" t="s">
        <v>3925</v>
      </c>
      <c r="E13489" s="3" t="s">
        <v>41306</v>
      </c>
      <c r="F13489" s="3" t="s">
        <v>42179</v>
      </c>
      <c r="G13489" s="3" t="s">
        <v>42180</v>
      </c>
      <c r="I13489" t="str">
        <f t="shared" si="210"/>
        <v>,(3979,' Domingo Hernán Cuevas Castro ',' dcuevas62@gmail.com',' 43 240 1422    ', Director de Obras')</v>
      </c>
    </row>
    <row r="13490" spans="1:9">
      <c r="A13490" s="3" t="s">
        <v>42182</v>
      </c>
      <c r="B13490" s="3" t="s">
        <v>42181</v>
      </c>
      <c r="C13490" s="3">
        <f>VLOOKUP(B13490,CONSOLIDADO!A$2:E$11786,5,FALSE)</f>
        <v>3980</v>
      </c>
      <c r="D13490" s="3" t="s">
        <v>3925</v>
      </c>
      <c r="E13490" s="3" t="s">
        <v>41302</v>
      </c>
      <c r="F13490" s="3" t="s">
        <v>42183</v>
      </c>
      <c r="G13490" s="3" t="s">
        <v>42184</v>
      </c>
      <c r="I13490" t="str">
        <f t="shared" si="210"/>
        <v>,(3980,' Hugo Patricio Inostroza Ramírez ',' hugoinostroza.alcalde@nacimiento.cl',' 43 253 4267    ', Alcalde')</v>
      </c>
    </row>
    <row r="13491" spans="1:9">
      <c r="A13491" s="3" t="s">
        <v>42186</v>
      </c>
      <c r="B13491" s="3" t="s">
        <v>42185</v>
      </c>
      <c r="C13491" s="3">
        <f>VLOOKUP(B13491,CONSOLIDADO!A$2:E$11786,5,FALSE)</f>
        <v>3981</v>
      </c>
      <c r="D13491" s="3" t="s">
        <v>3925</v>
      </c>
      <c r="E13491" s="3" t="s">
        <v>41302</v>
      </c>
      <c r="F13491" s="3" t="s">
        <v>42187</v>
      </c>
      <c r="G13491" s="3" t="s">
        <v>42188</v>
      </c>
      <c r="I13491" t="str">
        <f t="shared" si="210"/>
        <v>,(3981,' Luis Eduardo Escanilla Gaete ',' eduardo.escanilla@municipalidadnancahua.cl',' 72 285 8313    ', Alcalde')</v>
      </c>
    </row>
    <row r="13492" spans="1:9">
      <c r="A13492" s="3" t="s">
        <v>42190</v>
      </c>
      <c r="B13492" s="3" t="s">
        <v>42189</v>
      </c>
      <c r="C13492" s="3">
        <f>VLOOKUP(B13492,CONSOLIDADO!A$2:E$11786,5,FALSE)</f>
        <v>3982</v>
      </c>
      <c r="D13492" s="3" t="s">
        <v>3925</v>
      </c>
      <c r="E13492" s="3" t="s">
        <v>41302</v>
      </c>
      <c r="F13492" s="3" t="s">
        <v>42191</v>
      </c>
      <c r="G13492" s="3" t="s">
        <v>42192</v>
      </c>
      <c r="I13492" t="str">
        <f t="shared" si="210"/>
        <v>,(3982,' Horacio Hernán Maldonado Mondaca ',' alcaldia@muninavidad.cl',' 72 222 0256    ', Alcalde')</v>
      </c>
    </row>
    <row r="13493" spans="1:9">
      <c r="A13493" s="3" t="s">
        <v>42193</v>
      </c>
      <c r="B13493" s="3" t="s">
        <v>42189</v>
      </c>
      <c r="C13493" s="3">
        <f>VLOOKUP(B13493,CONSOLIDADO!A$2:E$11786,5,FALSE)</f>
        <v>3982</v>
      </c>
      <c r="D13493" s="3" t="s">
        <v>3925</v>
      </c>
      <c r="E13493" s="3" t="s">
        <v>41306</v>
      </c>
      <c r="F13493" s="3" t="s">
        <v>42194</v>
      </c>
      <c r="G13493" s="3" t="s">
        <v>42192</v>
      </c>
      <c r="I13493" t="str">
        <f t="shared" si="210"/>
        <v>,(3982,' Iván Carranca Fuenzalida ',' jcasanueva@muninavidad.cl',' 72 222 0256    ', Director de Obras')</v>
      </c>
    </row>
    <row r="13494" spans="1:9">
      <c r="A13494" s="3" t="s">
        <v>42196</v>
      </c>
      <c r="B13494" s="3" t="s">
        <v>42195</v>
      </c>
      <c r="C13494" s="3">
        <f>VLOOKUP(B13494,CONSOLIDADO!A$2:E$11786,5,FALSE)</f>
        <v>3983</v>
      </c>
      <c r="D13494" s="3" t="s">
        <v>3925</v>
      </c>
      <c r="E13494" s="3"/>
      <c r="F13494" s="3"/>
      <c r="G13494" s="3" t="s">
        <v>42197</v>
      </c>
      <c r="I13494" t="str">
        <f t="shared" si="210"/>
        <v>,(3983,' Francisco Javier Melo Márquez','',' 43 252 0630',')</v>
      </c>
    </row>
    <row r="13495" spans="1:9">
      <c r="A13495" s="3" t="s">
        <v>42198</v>
      </c>
      <c r="B13495" s="3" t="s">
        <v>42195</v>
      </c>
      <c r="C13495" s="3">
        <f>VLOOKUP(B13495,CONSOLIDADO!A$2:E$11786,5,FALSE)</f>
        <v>3983</v>
      </c>
      <c r="D13495" s="3" t="s">
        <v>3925</v>
      </c>
      <c r="E13495" s="3" t="s">
        <v>41306</v>
      </c>
      <c r="F13495" s="3" t="s">
        <v>42199</v>
      </c>
      <c r="G13495" s="3" t="s">
        <v>42200</v>
      </c>
      <c r="I13495" t="str">
        <f t="shared" si="210"/>
        <v>,(3983,' José Alberto Mellado Valladares ',' obrasnegrete@yahoo.es',' 43 252 0630    ', Director de Obras')</v>
      </c>
    </row>
    <row r="13496" spans="1:9">
      <c r="A13496" s="3" t="s">
        <v>42202</v>
      </c>
      <c r="B13496" s="3" t="s">
        <v>42201</v>
      </c>
      <c r="C13496" s="3">
        <f>VLOOKUP(B13496,CONSOLIDADO!A$2:E$11786,5,FALSE)</f>
        <v>3984</v>
      </c>
      <c r="D13496" s="3" t="s">
        <v>3925</v>
      </c>
      <c r="E13496" s="3" t="s">
        <v>41322</v>
      </c>
      <c r="F13496" s="3" t="s">
        <v>42203</v>
      </c>
      <c r="G13496" s="3" t="s">
        <v>42204</v>
      </c>
      <c r="I13496" t="str">
        <f t="shared" si="210"/>
        <v>,(3984,' Carmen del Pilar Blanco Hadi ',' alcaldesa@muninhue.cl',' 42 287 0870    ', Alcaldesa')</v>
      </c>
    </row>
    <row r="13497" spans="1:9">
      <c r="A13497" s="3" t="s">
        <v>42205</v>
      </c>
      <c r="B13497" s="3" t="s">
        <v>42201</v>
      </c>
      <c r="C13497" s="3">
        <f>VLOOKUP(B13497,CONSOLIDADO!A$2:E$11786,5,FALSE)</f>
        <v>3984</v>
      </c>
      <c r="D13497" s="3" t="s">
        <v>3925</v>
      </c>
      <c r="E13497" s="3"/>
      <c r="F13497" s="3"/>
      <c r="G13497" s="3" t="s">
        <v>42206</v>
      </c>
      <c r="I13497" t="str">
        <f t="shared" si="210"/>
        <v>,(3984,' Víctor Gaete Silva','',' 42 287 0870',')</v>
      </c>
    </row>
    <row r="13498" spans="1:9">
      <c r="A13498" s="3" t="s">
        <v>42207</v>
      </c>
      <c r="B13498" s="3" t="s">
        <v>57683</v>
      </c>
      <c r="C13498" s="3">
        <f>VLOOKUP(B13498,CONSOLIDADO!A$2:E$11786,5,FALSE)</f>
        <v>3985</v>
      </c>
      <c r="D13498" s="3" t="s">
        <v>3925</v>
      </c>
      <c r="E13498" s="3"/>
      <c r="F13498" s="3"/>
      <c r="G13498" s="3" t="s">
        <v>42208</v>
      </c>
      <c r="I13498" t="str">
        <f t="shared" si="210"/>
        <v>,(3985,' Manuel Alejandro Pino Turra','',' 42 220 3901',')</v>
      </c>
    </row>
    <row r="13499" spans="1:9">
      <c r="A13499" s="3" t="s">
        <v>42209</v>
      </c>
      <c r="B13499" s="3" t="s">
        <v>57683</v>
      </c>
      <c r="C13499" s="3">
        <f>VLOOKUP(B13499,CONSOLIDADO!A$2:E$11786,5,FALSE)</f>
        <v>3985</v>
      </c>
      <c r="D13499" s="3" t="s">
        <v>3925</v>
      </c>
      <c r="E13499" s="3" t="s">
        <v>41415</v>
      </c>
      <c r="F13499" s="3" t="s">
        <v>42210</v>
      </c>
      <c r="G13499" s="3" t="s">
        <v>42211</v>
      </c>
      <c r="I13499" t="str">
        <f t="shared" si="210"/>
        <v>,(3985,' Oriana Ortiz Morales ',' correoniquen@yahoo.com',' 42 220 3925    ', Directora de Obras')</v>
      </c>
    </row>
    <row r="13500" spans="1:9">
      <c r="A13500" s="3" t="s">
        <v>42213</v>
      </c>
      <c r="B13500" s="3" t="s">
        <v>42212</v>
      </c>
      <c r="C13500" s="3">
        <f>VLOOKUP(B13500,CONSOLIDADO!A$2:E$11786,5,FALSE)</f>
        <v>3986</v>
      </c>
      <c r="D13500" s="3" t="s">
        <v>3925</v>
      </c>
      <c r="E13500" s="3"/>
      <c r="F13500" s="3"/>
      <c r="G13500" s="3" t="s">
        <v>42214</v>
      </c>
      <c r="I13500" t="str">
        <f t="shared" si="210"/>
        <v>,(3986,' Margarita Osorio Pizarro','',' 33 226 2966',')</v>
      </c>
    </row>
    <row r="13501" spans="1:9">
      <c r="A13501" s="3" t="s">
        <v>42216</v>
      </c>
      <c r="B13501" s="3" t="s">
        <v>42215</v>
      </c>
      <c r="C13501" s="3">
        <f>VLOOKUP(B13501,CONSOLIDADO!A$2:E$11786,5,FALSE)</f>
        <v>3987</v>
      </c>
      <c r="D13501" s="3" t="s">
        <v>3925</v>
      </c>
      <c r="E13501" s="3" t="s">
        <v>41302</v>
      </c>
      <c r="F13501" s="3"/>
      <c r="G13501" s="3" t="s">
        <v>42217</v>
      </c>
      <c r="I13501" t="str">
        <f t="shared" si="210"/>
        <v>,(3987,' Manuel Salas Trautmann ','',' 45 268 3100    ', Alcalde')</v>
      </c>
    </row>
    <row r="13502" spans="1:9">
      <c r="A13502" s="3" t="s">
        <v>42218</v>
      </c>
      <c r="B13502" s="3" t="s">
        <v>57684</v>
      </c>
      <c r="C13502" s="3">
        <f>VLOOKUP(B13502,CONSOLIDADO!A$2:E$11786,5,FALSE)</f>
        <v>3988</v>
      </c>
      <c r="D13502" s="3" t="s">
        <v>3925</v>
      </c>
      <c r="E13502" s="3"/>
      <c r="F13502" s="3"/>
      <c r="G13502" s="3" t="s">
        <v>42219</v>
      </c>
      <c r="I13502" t="str">
        <f t="shared" si="210"/>
        <v>,(3988,' Andrés Zarhi Troy','',' 2 3240 7050',')</v>
      </c>
    </row>
    <row r="13503" spans="1:9">
      <c r="A13503" s="3" t="s">
        <v>42220</v>
      </c>
      <c r="B13503" s="3" t="s">
        <v>57684</v>
      </c>
      <c r="C13503" s="3">
        <f>VLOOKUP(B13503,CONSOLIDADO!A$2:E$11786,5,FALSE)</f>
        <v>3988</v>
      </c>
      <c r="D13503" s="3" t="s">
        <v>3925</v>
      </c>
      <c r="E13503" s="3" t="s">
        <v>41306</v>
      </c>
      <c r="F13503" s="3" t="s">
        <v>42221</v>
      </c>
      <c r="G13503" s="3" t="s">
        <v>42222</v>
      </c>
      <c r="I13503" t="str">
        <f t="shared" si="210"/>
        <v>,(3988,' Patricio Reyes Tapia ',' preyes@nunoa.cl',' 2 3240 7701    ', Director de Obras')</v>
      </c>
    </row>
    <row r="13504" spans="1:9">
      <c r="A13504" s="3" t="s">
        <v>42223</v>
      </c>
      <c r="B13504" s="3" t="s">
        <v>57684</v>
      </c>
      <c r="C13504" s="3">
        <f>VLOOKUP(B13504,CONSOLIDADO!A$2:E$11786,5,FALSE)</f>
        <v>3988</v>
      </c>
      <c r="D13504" s="3" t="s">
        <v>3925</v>
      </c>
      <c r="E13504" s="3" t="s">
        <v>42224</v>
      </c>
      <c r="F13504" s="3" t="s">
        <v>42225</v>
      </c>
      <c r="G13504" s="3" t="s">
        <v>42226</v>
      </c>
      <c r="I13504" t="str">
        <f t="shared" si="210"/>
        <v>,(3988,' Miguel Angel Ponce de León González ',' mapdlg@nunoa.cl',' 2 3240 7401    ', Secretario Municipal')</v>
      </c>
    </row>
    <row r="13505" spans="1:9">
      <c r="A13505" s="3" t="s">
        <v>42227</v>
      </c>
      <c r="B13505" s="3" t="s">
        <v>57793</v>
      </c>
      <c r="C13505" s="3">
        <f>VLOOKUP(B13505,CONSOLIDADO!A$2:E$11786,5,FALSE)</f>
        <v>3989</v>
      </c>
      <c r="D13505" s="3" t="s">
        <v>3925</v>
      </c>
      <c r="E13505" s="3"/>
      <c r="F13505" s="3"/>
      <c r="G13505" s="3" t="s">
        <v>42228</v>
      </c>
      <c r="I13505" t="str">
        <f t="shared" si="210"/>
        <v>,(3989,' Roberto Recabal Cárcamo','',' 67 243 1805',')</v>
      </c>
    </row>
    <row r="13506" spans="1:9">
      <c r="A13506" s="3" t="s">
        <v>42230</v>
      </c>
      <c r="B13506" s="3" t="s">
        <v>42229</v>
      </c>
      <c r="C13506" s="3">
        <f>VLOOKUP(B13506,CONSOLIDADO!A$2:E$11786,5,FALSE)</f>
        <v>3990</v>
      </c>
      <c r="D13506" s="3" t="s">
        <v>3925</v>
      </c>
      <c r="E13506" s="3" t="s">
        <v>41322</v>
      </c>
      <c r="F13506" s="3" t="s">
        <v>42231</v>
      </c>
      <c r="G13506" s="3" t="s">
        <v>42232</v>
      </c>
      <c r="I13506" t="str">
        <f t="shared" si="210"/>
        <v>,(3990,' Práxedes Pérez Aránguiz ',' alcaldia@muniolivar.cl',' 72 239 1061    ', Alcaldesa')</v>
      </c>
    </row>
    <row r="13507" spans="1:9">
      <c r="A13507" s="3" t="s">
        <v>42233</v>
      </c>
      <c r="B13507" s="3" t="s">
        <v>57806</v>
      </c>
      <c r="C13507" s="3">
        <f>VLOOKUP(B13507,CONSOLIDADO!A$2:E$11786,5,FALSE)</f>
        <v>3991</v>
      </c>
      <c r="D13507" s="3" t="s">
        <v>3925</v>
      </c>
      <c r="E13507" s="3"/>
      <c r="F13507" s="3"/>
      <c r="G13507" s="3" t="s">
        <v>42234</v>
      </c>
      <c r="I13507" t="str">
        <f t="shared" ref="I13507:I13570" si="211">CONCATENATE(",(",C13507,",'",A13507,"','",F13507,"','",G13507,"',",E13507,"')")</f>
        <v>,(3991,' Carlos Reygadas Bavestrello','',' 55 241 0603',')</v>
      </c>
    </row>
    <row r="13508" spans="1:9">
      <c r="A13508" s="3" t="s">
        <v>42236</v>
      </c>
      <c r="B13508" s="3" t="s">
        <v>42235</v>
      </c>
      <c r="C13508" s="3">
        <f>VLOOKUP(B13508,CONSOLIDADO!A$2:E$11786,5,FALSE)</f>
        <v>3992</v>
      </c>
      <c r="D13508" s="3" t="s">
        <v>3925</v>
      </c>
      <c r="E13508" s="3" t="s">
        <v>41302</v>
      </c>
      <c r="F13508" s="3"/>
      <c r="G13508" s="3" t="s">
        <v>42237</v>
      </c>
      <c r="I13508" t="str">
        <f t="shared" si="211"/>
        <v>,(3992,' Jorge Jil Herrera ','',' 33 244 1963    ', Alcalde')</v>
      </c>
    </row>
    <row r="13509" spans="1:9">
      <c r="A13509" s="3" t="s">
        <v>42238</v>
      </c>
      <c r="B13509" s="3" t="s">
        <v>42235</v>
      </c>
      <c r="C13509" s="3">
        <f>VLOOKUP(B13509,CONSOLIDADO!A$2:E$11786,5,FALSE)</f>
        <v>3992</v>
      </c>
      <c r="D13509" s="3" t="s">
        <v>3925</v>
      </c>
      <c r="E13509" s="3"/>
      <c r="F13509" s="3"/>
      <c r="G13509" s="3" t="s">
        <v>42239</v>
      </c>
      <c r="I13509" t="str">
        <f t="shared" si="211"/>
        <v>,(3992,' Patricio Tapia Donoso','',' 33 244 2738',')</v>
      </c>
    </row>
    <row r="13510" spans="1:9">
      <c r="A13510" s="3" t="s">
        <v>42241</v>
      </c>
      <c r="B13510" s="3" t="s">
        <v>42240</v>
      </c>
      <c r="C13510" s="3">
        <f>VLOOKUP(B13510,CONSOLIDADO!A$2:E$11786,5,FALSE)</f>
        <v>3993</v>
      </c>
      <c r="D13510" s="3" t="s">
        <v>3925</v>
      </c>
      <c r="E13510" s="3" t="s">
        <v>41302</v>
      </c>
      <c r="F13510" s="3" t="s">
        <v>42242</v>
      </c>
      <c r="G13510" s="3" t="s">
        <v>42243</v>
      </c>
      <c r="I13510" t="str">
        <f t="shared" si="211"/>
        <v>,(3993,' Jaime Alberto Bertín Valenzuela ',' alcaldia@imo.cl',' 64 226 4203    ', Alcalde')</v>
      </c>
    </row>
    <row r="13511" spans="1:9">
      <c r="A13511" s="3" t="s">
        <v>42244</v>
      </c>
      <c r="B13511" s="3" t="s">
        <v>42240</v>
      </c>
      <c r="C13511" s="3">
        <f>VLOOKUP(B13511,CONSOLIDADO!A$2:E$11786,5,FALSE)</f>
        <v>3993</v>
      </c>
      <c r="D13511" s="3" t="s">
        <v>3925</v>
      </c>
      <c r="E13511" s="3" t="s">
        <v>41415</v>
      </c>
      <c r="F13511" s="3" t="s">
        <v>42245</v>
      </c>
      <c r="G13511" s="3" t="s">
        <v>42246</v>
      </c>
      <c r="I13511" t="str">
        <f t="shared" si="211"/>
        <v>,(3993,' Angela Patricia Villarroel Mansilla ',' angela.villarroel@imo.cl',' 64 226 4207    ', Directora de Obras')</v>
      </c>
    </row>
    <row r="13512" spans="1:9">
      <c r="A13512" s="3" t="s">
        <v>42248</v>
      </c>
      <c r="B13512" s="3" t="s">
        <v>42247</v>
      </c>
      <c r="C13512" s="3">
        <f>VLOOKUP(B13512,CONSOLIDADO!A$2:E$11786,5,FALSE)</f>
        <v>3994</v>
      </c>
      <c r="D13512" s="3" t="s">
        <v>3925</v>
      </c>
      <c r="E13512" s="3" t="s">
        <v>41302</v>
      </c>
      <c r="F13512" s="3"/>
      <c r="G13512" s="3" t="s">
        <v>42249</v>
      </c>
      <c r="I13512" t="str">
        <f t="shared" si="211"/>
        <v>,(3994,' Claudio Fermín Rentería Larrondo ','',' 53 266 1102    ', Alcalde')</v>
      </c>
    </row>
    <row r="13513" spans="1:9">
      <c r="A13513" s="3" t="s">
        <v>42251</v>
      </c>
      <c r="B13513" s="3" t="s">
        <v>42250</v>
      </c>
      <c r="C13513" s="3">
        <f>VLOOKUP(B13513,CONSOLIDADO!A$2:E$11786,5,FALSE)</f>
        <v>3995</v>
      </c>
      <c r="D13513" s="3" t="s">
        <v>3925</v>
      </c>
      <c r="E13513" s="3" t="s">
        <v>41302</v>
      </c>
      <c r="F13513" s="3" t="s">
        <v>42252</v>
      </c>
      <c r="G13513" s="3" t="s">
        <v>42253</v>
      </c>
      <c r="I13513" t="str">
        <f t="shared" si="211"/>
        <v>,(3995,' José Miguel Arellano Merino ',' alcaldia@mph.cl',' 2 2430 6000    ', Alcalde')</v>
      </c>
    </row>
    <row r="13514" spans="1:9">
      <c r="A13514" s="3" t="s">
        <v>42254</v>
      </c>
      <c r="B13514" s="3" t="s">
        <v>42250</v>
      </c>
      <c r="C13514" s="3">
        <f>VLOOKUP(B13514,CONSOLIDADO!A$2:E$11786,5,FALSE)</f>
        <v>3995</v>
      </c>
      <c r="D13514" s="3" t="s">
        <v>3925</v>
      </c>
      <c r="E13514" s="3" t="s">
        <v>41306</v>
      </c>
      <c r="F13514" s="3" t="s">
        <v>42255</v>
      </c>
      <c r="G13514" s="3" t="s">
        <v>42256</v>
      </c>
      <c r="I13514" t="str">
        <f t="shared" si="211"/>
        <v>,(3995,' Amador Sanhueza Cortés ',' asanhueza@mph.cl',' 2 2430 6012    ', Director de Obras')</v>
      </c>
    </row>
    <row r="13515" spans="1:9">
      <c r="A13515" s="3" t="s">
        <v>42258</v>
      </c>
      <c r="B13515" s="3" t="s">
        <v>42257</v>
      </c>
      <c r="C13515" s="3">
        <f>VLOOKUP(B13515,CONSOLIDADO!A$2:E$11786,5,FALSE)</f>
        <v>3996</v>
      </c>
      <c r="D13515" s="3" t="s">
        <v>3925</v>
      </c>
      <c r="E13515" s="3" t="s">
        <v>41302</v>
      </c>
      <c r="F13515" s="3" t="s">
        <v>42259</v>
      </c>
      <c r="G13515" s="3" t="s">
        <v>42260</v>
      </c>
      <c r="I13515" t="str">
        <f t="shared" si="211"/>
        <v>,(3996,' Juan Eduardo Delgado Castro ',' alcaldia@padrelascasas.cl',' 45 259 0031    ', Alcalde')</v>
      </c>
    </row>
    <row r="13516" spans="1:9">
      <c r="A13516" s="3" t="s">
        <v>42262</v>
      </c>
      <c r="B13516" s="3" t="s">
        <v>42261</v>
      </c>
      <c r="C13516" s="3">
        <f>VLOOKUP(B13516,CONSOLIDADO!A$2:E$11786,5,FALSE)</f>
        <v>3997</v>
      </c>
      <c r="D13516" s="3" t="s">
        <v>3925</v>
      </c>
      <c r="E13516" s="3" t="s">
        <v>41302</v>
      </c>
      <c r="F13516" s="3"/>
      <c r="G13516" s="3" t="s">
        <v>42263</v>
      </c>
      <c r="I13516" t="str">
        <f t="shared" si="211"/>
        <v>,(3997,' Hernán Ahumada Ahumada ','',' 51 245 1015    ', Alcalde')</v>
      </c>
    </row>
    <row r="13517" spans="1:9">
      <c r="A13517" s="3" t="s">
        <v>42265</v>
      </c>
      <c r="B13517" s="3" t="s">
        <v>42264</v>
      </c>
      <c r="C13517" s="3">
        <f>VLOOKUP(B13517,CONSOLIDADO!A$2:E$11786,5,FALSE)</f>
        <v>3998</v>
      </c>
      <c r="D13517" s="3" t="s">
        <v>3925</v>
      </c>
      <c r="E13517" s="3" t="s">
        <v>41322</v>
      </c>
      <c r="F13517" s="3" t="s">
        <v>42266</v>
      </c>
      <c r="G13517" s="3" t="s">
        <v>42267</v>
      </c>
      <c r="I13517" t="str">
        <f t="shared" si="211"/>
        <v>,(3998,' María Ramona Reyes Painequeo ',' alcaldia@munipaillaco.cl',' 63 242 6714    ', Alcaldesa')</v>
      </c>
    </row>
    <row r="13518" spans="1:9">
      <c r="A13518" s="3" t="s">
        <v>42268</v>
      </c>
      <c r="B13518" s="3" t="s">
        <v>42264</v>
      </c>
      <c r="C13518" s="3">
        <f>VLOOKUP(B13518,CONSOLIDADO!A$2:E$11786,5,FALSE)</f>
        <v>3998</v>
      </c>
      <c r="D13518" s="3" t="s">
        <v>3925</v>
      </c>
      <c r="E13518" s="3" t="s">
        <v>41306</v>
      </c>
      <c r="F13518" s="3" t="s">
        <v>42269</v>
      </c>
      <c r="G13518" s="3" t="s">
        <v>42270</v>
      </c>
      <c r="I13518" t="str">
        <f t="shared" si="211"/>
        <v>,(3998,' Raúl Fernando Morales Correa ',' dompaillaco@123mail.cl',' 63 242 6750    ', Director de Obras')</v>
      </c>
    </row>
    <row r="13519" spans="1:9">
      <c r="A13519" s="3" t="s">
        <v>42272</v>
      </c>
      <c r="B13519" s="3" t="s">
        <v>42271</v>
      </c>
      <c r="C13519" s="3">
        <f>VLOOKUP(B13519,CONSOLIDADO!A$2:E$11786,5,FALSE)</f>
        <v>3999</v>
      </c>
      <c r="D13519" s="3" t="s">
        <v>3925</v>
      </c>
      <c r="E13519" s="3"/>
      <c r="F13519" s="3"/>
      <c r="G13519" s="3" t="s">
        <v>42273</v>
      </c>
      <c r="I13519" t="str">
        <f t="shared" si="211"/>
        <v>,(3999,' Diego Vergara Rodríguez','',' 2 2821 8600',')</v>
      </c>
    </row>
    <row r="13520" spans="1:9">
      <c r="A13520" s="3" t="s">
        <v>42274</v>
      </c>
      <c r="B13520" s="3" t="s">
        <v>42271</v>
      </c>
      <c r="C13520" s="3">
        <f>VLOOKUP(B13520,CONSOLIDADO!A$2:E$11786,5,FALSE)</f>
        <v>3999</v>
      </c>
      <c r="D13520" s="3" t="s">
        <v>3925</v>
      </c>
      <c r="E13520" s="3"/>
      <c r="F13520" s="3"/>
      <c r="G13520" s="3" t="s">
        <v>42275</v>
      </c>
      <c r="I13520" t="str">
        <f t="shared" si="211"/>
        <v>,(3999,' Daniel San Martín Melo','',' 2 2821 8635',')</v>
      </c>
    </row>
    <row r="13521" spans="1:9">
      <c r="A13521" s="3" t="s">
        <v>42277</v>
      </c>
      <c r="B13521" s="3" t="s">
        <v>42276</v>
      </c>
      <c r="C13521" s="3">
        <f>VLOOKUP(B13521,CONSOLIDADO!A$2:E$11786,5,FALSE)</f>
        <v>4000</v>
      </c>
      <c r="D13521" s="3" t="s">
        <v>3925</v>
      </c>
      <c r="E13521" s="3" t="s">
        <v>41302</v>
      </c>
      <c r="F13521" s="3" t="s">
        <v>42278</v>
      </c>
      <c r="G13521" s="3" t="s">
        <v>42279</v>
      </c>
      <c r="I13521" t="str">
        <f t="shared" si="211"/>
        <v>,(4000,' Ricardo Soto Said ',' alcalde@municipalidadpalena.cl',' 65 274 1702    ', Alcalde')</v>
      </c>
    </row>
    <row r="13522" spans="1:9">
      <c r="A13522" s="3" t="s">
        <v>42280</v>
      </c>
      <c r="B13522" s="3" t="s">
        <v>42276</v>
      </c>
      <c r="C13522" s="3">
        <f>VLOOKUP(B13522,CONSOLIDADO!A$2:E$11786,5,FALSE)</f>
        <v>4000</v>
      </c>
      <c r="D13522" s="3" t="s">
        <v>3925</v>
      </c>
      <c r="E13522" s="3" t="s">
        <v>41306</v>
      </c>
      <c r="F13522" s="3" t="s">
        <v>42281</v>
      </c>
      <c r="G13522" s="3" t="s">
        <v>42282</v>
      </c>
      <c r="I13522" t="str">
        <f t="shared" si="211"/>
        <v>,(4000,' Gabriel Cárdenas Rivera ',' dom@municipalidadpalena.cl',' 65 274 1722    ', Director de Obras')</v>
      </c>
    </row>
    <row r="13523" spans="1:9">
      <c r="A13523" s="3" t="s">
        <v>42284</v>
      </c>
      <c r="B13523" s="3" t="s">
        <v>42283</v>
      </c>
      <c r="C13523" s="3">
        <f>VLOOKUP(B13523,CONSOLIDADO!A$2:E$11786,5,FALSE)</f>
        <v>4001</v>
      </c>
      <c r="D13523" s="3" t="s">
        <v>3925</v>
      </c>
      <c r="E13523" s="3" t="s">
        <v>41322</v>
      </c>
      <c r="F13523" s="3" t="s">
        <v>42285</v>
      </c>
      <c r="G13523" s="3" t="s">
        <v>42286</v>
      </c>
      <c r="I13523" t="str">
        <f t="shared" si="211"/>
        <v>,(4001,' Gloria de las Mercedes Paredes Valdés ',' alcaldiamunipal@gmail.com',' 44 292 8011    ', Alcaldesa')</v>
      </c>
    </row>
    <row r="13524" spans="1:9">
      <c r="A13524" s="3" t="s">
        <v>42287</v>
      </c>
      <c r="B13524" s="3" t="s">
        <v>42283</v>
      </c>
      <c r="C13524" s="3">
        <f>VLOOKUP(B13524,CONSOLIDADO!A$2:E$11786,5,FALSE)</f>
        <v>4001</v>
      </c>
      <c r="D13524" s="3" t="s">
        <v>3925</v>
      </c>
      <c r="E13524" s="3" t="s">
        <v>41415</v>
      </c>
      <c r="F13524" s="3" t="s">
        <v>42288</v>
      </c>
      <c r="G13524" s="3" t="s">
        <v>42289</v>
      </c>
      <c r="I13524" t="str">
        <f t="shared" si="211"/>
        <v>,(4001,' Ximena Canales Poblete ',' xcanales1966@hotmail.com',' 44 292 8017    ', Directora de Obras')</v>
      </c>
    </row>
    <row r="13525" spans="1:9">
      <c r="A13525" s="3" t="s">
        <v>42291</v>
      </c>
      <c r="B13525" s="3" t="s">
        <v>42290</v>
      </c>
      <c r="C13525" s="3">
        <f>VLOOKUP(B13525,CONSOLIDADO!A$2:E$11786,5,FALSE)</f>
        <v>4002</v>
      </c>
      <c r="D13525" s="3" t="s">
        <v>3925</v>
      </c>
      <c r="E13525" s="3" t="s">
        <v>41302</v>
      </c>
      <c r="F13525" s="3" t="s">
        <v>42292</v>
      </c>
      <c r="G13525" s="3" t="s">
        <v>42293</v>
      </c>
      <c r="I13525" t="str">
        <f t="shared" si="211"/>
        <v>,(4002,' Rodrigo Valdivia Orias ',' rodrigo.valdivia@municipalidadpanguipulli.cl',' 63 231 0412    ', Alcalde')</v>
      </c>
    </row>
    <row r="13526" spans="1:9">
      <c r="A13526" s="3" t="s">
        <v>42295</v>
      </c>
      <c r="B13526" s="3" t="s">
        <v>42294</v>
      </c>
      <c r="C13526" s="3">
        <f>VLOOKUP(B13526,CONSOLIDADO!A$2:E$11786,5,FALSE)</f>
        <v>4003</v>
      </c>
      <c r="D13526" s="3" t="s">
        <v>3925</v>
      </c>
      <c r="E13526" s="3" t="s">
        <v>41302</v>
      </c>
      <c r="F13526" s="3" t="s">
        <v>42296</v>
      </c>
      <c r="G13526" s="3" t="s">
        <v>42297</v>
      </c>
      <c r="I13526" t="str">
        <f t="shared" si="211"/>
        <v>,(4003,' Luis Pradenas Morán ',' pradenas.alcalde@impanquehue.cl',' 34 259 7703    ', Alcalde')</v>
      </c>
    </row>
    <row r="13527" spans="1:9">
      <c r="A13527" s="3" t="s">
        <v>42298</v>
      </c>
      <c r="B13527" s="3" t="s">
        <v>42294</v>
      </c>
      <c r="C13527" s="3">
        <f>VLOOKUP(B13527,CONSOLIDADO!A$2:E$11786,5,FALSE)</f>
        <v>4003</v>
      </c>
      <c r="D13527" s="3" t="s">
        <v>3925</v>
      </c>
      <c r="E13527" s="3" t="s">
        <v>41415</v>
      </c>
      <c r="F13527" s="3"/>
      <c r="G13527" s="3" t="s">
        <v>42299</v>
      </c>
      <c r="I13527" t="str">
        <f t="shared" si="211"/>
        <v>,(4003,' Lorena Olguín ','',' 34 259 7751    ', Directora de Obras')</v>
      </c>
    </row>
    <row r="13528" spans="1:9">
      <c r="A13528" s="3" t="s">
        <v>42301</v>
      </c>
      <c r="B13528" s="3" t="s">
        <v>42300</v>
      </c>
      <c r="C13528" s="3">
        <f>VLOOKUP(B13528,CONSOLIDADO!A$2:E$11786,5,FALSE)</f>
        <v>4004</v>
      </c>
      <c r="D13528" s="3" t="s">
        <v>3925</v>
      </c>
      <c r="E13528" s="3"/>
      <c r="F13528" s="3"/>
      <c r="G13528" s="3" t="s">
        <v>42302</v>
      </c>
      <c r="I13528" t="str">
        <f t="shared" si="211"/>
        <v>,(4004,' Rosa de Lourdes Prieto Valdés','',' 33 232 5100',')</v>
      </c>
    </row>
    <row r="13529" spans="1:9">
      <c r="A13529" s="3" t="s">
        <v>42304</v>
      </c>
      <c r="B13529" s="3" t="s">
        <v>42303</v>
      </c>
      <c r="C13529" s="3">
        <f>VLOOKUP(B13529,CONSOLIDADO!A$2:E$11786,5,FALSE)</f>
        <v>4005</v>
      </c>
      <c r="D13529" s="3" t="s">
        <v>3925</v>
      </c>
      <c r="E13529" s="3"/>
      <c r="F13529" s="3"/>
      <c r="G13529" s="3" t="s">
        <v>42305</v>
      </c>
      <c r="I13529" t="str">
        <f t="shared" si="211"/>
        <v>,(4005,' Jorge Sammy Ormazábal López','',' 72 282 4289',')</v>
      </c>
    </row>
    <row r="13530" spans="1:9">
      <c r="A13530" s="3" t="s">
        <v>42306</v>
      </c>
      <c r="B13530" s="3" t="s">
        <v>42303</v>
      </c>
      <c r="C13530" s="3">
        <f>VLOOKUP(B13530,CONSOLIDADO!A$2:E$11786,5,FALSE)</f>
        <v>4005</v>
      </c>
      <c r="D13530" s="3" t="s">
        <v>3925</v>
      </c>
      <c r="E13530" s="3" t="s">
        <v>41306</v>
      </c>
      <c r="F13530" s="3" t="s">
        <v>42307</v>
      </c>
      <c r="G13530" s="3" t="s">
        <v>42308</v>
      </c>
      <c r="I13530" t="str">
        <f t="shared" si="211"/>
        <v>,(4005,' José Medina Muñoz ',' obrasparedones@gmail.com',' 72 282 4289    ', Director de Obras')</v>
      </c>
    </row>
    <row r="13531" spans="1:9">
      <c r="A13531" s="3" t="s">
        <v>42310</v>
      </c>
      <c r="B13531" s="3" t="s">
        <v>42309</v>
      </c>
      <c r="C13531" s="3">
        <f>VLOOKUP(B13531,CONSOLIDADO!A$2:E$11786,5,FALSE)</f>
        <v>4006</v>
      </c>
      <c r="D13531" s="3" t="s">
        <v>3925</v>
      </c>
      <c r="E13531" s="3" t="s">
        <v>41322</v>
      </c>
      <c r="F13531" s="3"/>
      <c r="G13531" s="3" t="s">
        <v>42311</v>
      </c>
      <c r="I13531" t="str">
        <f t="shared" si="211"/>
        <v>,(4006,' Paula del Carmen Retamal Urrutia ','',' 73 263 7700    ', Alcaldesa')</v>
      </c>
    </row>
    <row r="13532" spans="1:9">
      <c r="A13532" s="3" t="s">
        <v>42312</v>
      </c>
      <c r="B13532" s="3" t="s">
        <v>42309</v>
      </c>
      <c r="C13532" s="3">
        <f>VLOOKUP(B13532,CONSOLIDADO!A$2:E$11786,5,FALSE)</f>
        <v>4006</v>
      </c>
      <c r="D13532" s="3" t="s">
        <v>3925</v>
      </c>
      <c r="E13532" s="3" t="s">
        <v>41306</v>
      </c>
      <c r="F13532" s="3" t="s">
        <v>42313</v>
      </c>
      <c r="G13532" s="3" t="s">
        <v>42314</v>
      </c>
      <c r="I13532" t="str">
        <f t="shared" si="211"/>
        <v>,(4006,' Víctor Ramón Valverde Romero ',' victor.valverde@parral.cl',' 73 263 7734    ', Director de Obras')</v>
      </c>
    </row>
    <row r="13533" spans="1:9">
      <c r="A13533" s="3" t="s">
        <v>42316</v>
      </c>
      <c r="B13533" s="3" t="s">
        <v>42315</v>
      </c>
      <c r="C13533" s="3">
        <f>VLOOKUP(B13533,CONSOLIDADO!A$2:E$11786,5,FALSE)</f>
        <v>4007</v>
      </c>
      <c r="D13533" s="3" t="s">
        <v>3925</v>
      </c>
      <c r="E13533" s="3" t="s">
        <v>41302</v>
      </c>
      <c r="F13533" s="3"/>
      <c r="G13533" s="3" t="s">
        <v>42317</v>
      </c>
      <c r="I13533" t="str">
        <f t="shared" si="211"/>
        <v>,(4007,' Juan Rozas Romero ','',' 2 2798 0200    ', Alcalde')</v>
      </c>
    </row>
    <row r="13534" spans="1:9">
      <c r="A13534" s="3" t="s">
        <v>42319</v>
      </c>
      <c r="B13534" s="3" t="s">
        <v>42318</v>
      </c>
      <c r="C13534" s="3">
        <f>VLOOKUP(B13534,CONSOLIDADO!A$2:E$11786,5,FALSE)</f>
        <v>4008</v>
      </c>
      <c r="D13534" s="3" t="s">
        <v>3925</v>
      </c>
      <c r="E13534" s="3" t="s">
        <v>41302</v>
      </c>
      <c r="F13534" s="3" t="s">
        <v>42320</v>
      </c>
      <c r="G13534" s="3" t="s">
        <v>42321</v>
      </c>
      <c r="I13534" t="str">
        <f t="shared" si="211"/>
        <v>,(4008,' Luis Bernardo Vásquez Bobadilla ',' alcaldepelarco@gmail.com',' 71 223 8544    ', Alcalde')</v>
      </c>
    </row>
    <row r="13535" spans="1:9">
      <c r="A13535" s="3" t="s">
        <v>42322</v>
      </c>
      <c r="B13535" s="3" t="s">
        <v>42318</v>
      </c>
      <c r="C13535" s="3">
        <f>VLOOKUP(B13535,CONSOLIDADO!A$2:E$11786,5,FALSE)</f>
        <v>4008</v>
      </c>
      <c r="D13535" s="3" t="s">
        <v>3925</v>
      </c>
      <c r="E13535" s="3" t="s">
        <v>41306</v>
      </c>
      <c r="F13535" s="3" t="s">
        <v>42323</v>
      </c>
      <c r="G13535" s="3" t="s">
        <v>42321</v>
      </c>
      <c r="I13535" t="str">
        <f t="shared" si="211"/>
        <v>,(4008,' Juan Alejandro Belmar Luna ',' abelmar@municipalidaddepelarco.cl',' 71 223 8544    ', Director de Obras')</v>
      </c>
    </row>
    <row r="13536" spans="1:9">
      <c r="A13536" s="3" t="s">
        <v>42324</v>
      </c>
      <c r="B13536" s="3" t="s">
        <v>42318</v>
      </c>
      <c r="C13536" s="3">
        <f>VLOOKUP(B13536,CONSOLIDADO!A$2:E$11786,5,FALSE)</f>
        <v>4008</v>
      </c>
      <c r="D13536" s="3" t="s">
        <v>3925</v>
      </c>
      <c r="E13536" s="3" t="s">
        <v>42325</v>
      </c>
      <c r="F13536" s="3" t="s">
        <v>42326</v>
      </c>
      <c r="G13536" s="3" t="s">
        <v>42327</v>
      </c>
      <c r="I13536" t="str">
        <f t="shared" si="211"/>
        <v>,(4008,' Nelson Illanes Arévalo ',' nillanes@municipalidaddepelarco.cl',' 71 223 4829    ', Director Desarrollo Comunitario (S)')</v>
      </c>
    </row>
    <row r="13537" spans="1:9">
      <c r="A13537" s="3" t="s">
        <v>42328</v>
      </c>
      <c r="B13537" s="3" t="s">
        <v>42318</v>
      </c>
      <c r="C13537" s="3">
        <f>VLOOKUP(B13537,CONSOLIDADO!A$2:E$11786,5,FALSE)</f>
        <v>4008</v>
      </c>
      <c r="D13537" s="3" t="s">
        <v>3925</v>
      </c>
      <c r="E13537" s="3" t="s">
        <v>31425</v>
      </c>
      <c r="F13537" s="3" t="s">
        <v>42329</v>
      </c>
      <c r="G13537" s="3" t="s">
        <v>42327</v>
      </c>
      <c r="I13537" t="str">
        <f t="shared" si="211"/>
        <v>,(4008,' Felipe Rojas Rodríguez ',' frojas@municipalidaddepelarco.cl',' 71 223 4829    ', Director de Administración y Finanzas (S)')</v>
      </c>
    </row>
    <row r="13538" spans="1:9">
      <c r="A13538" s="3" t="s">
        <v>42331</v>
      </c>
      <c r="B13538" s="3" t="s">
        <v>42330</v>
      </c>
      <c r="C13538" s="3">
        <f>VLOOKUP(B13538,CONSOLIDADO!A$2:E$11786,5,FALSE)</f>
        <v>4009</v>
      </c>
      <c r="D13538" s="3" t="s">
        <v>3925</v>
      </c>
      <c r="E13538" s="3" t="s">
        <v>41322</v>
      </c>
      <c r="F13538" s="3"/>
      <c r="G13538" s="3" t="s">
        <v>42332</v>
      </c>
      <c r="I13538" t="str">
        <f t="shared" si="211"/>
        <v>,(4009,' María Luz Reyes Orellana ','',' 73 262 7774    ', Alcaldesa')</v>
      </c>
    </row>
    <row r="13539" spans="1:9">
      <c r="A13539" s="3" t="s">
        <v>42334</v>
      </c>
      <c r="B13539" s="3" t="s">
        <v>42333</v>
      </c>
      <c r="C13539" s="3">
        <f>VLOOKUP(B13539,CONSOLIDADO!A$2:E$11786,5,FALSE)</f>
        <v>4010</v>
      </c>
      <c r="D13539" s="3" t="s">
        <v>3925</v>
      </c>
      <c r="E13539" s="3"/>
      <c r="F13539" s="3"/>
      <c r="G13539" s="3" t="s">
        <v>42335</v>
      </c>
      <c r="I13539" t="str">
        <f t="shared" si="211"/>
        <v>,(4010,' Johnnson Guíñez Núñez','',' 42 225 9500',')</v>
      </c>
    </row>
    <row r="13540" spans="1:9">
      <c r="A13540" s="3" t="s">
        <v>42336</v>
      </c>
      <c r="B13540" s="3" t="s">
        <v>42333</v>
      </c>
      <c r="C13540" s="3">
        <f>VLOOKUP(B13540,CONSOLIDADO!A$2:E$11786,5,FALSE)</f>
        <v>4010</v>
      </c>
      <c r="D13540" s="3" t="s">
        <v>3925</v>
      </c>
      <c r="E13540" s="3" t="s">
        <v>41306</v>
      </c>
      <c r="F13540" s="3" t="s">
        <v>42337</v>
      </c>
      <c r="G13540" s="3" t="s">
        <v>42338</v>
      </c>
      <c r="I13540" t="str">
        <f t="shared" si="211"/>
        <v>,(4010,' Boris Castro Espinoza ',' directorobras@munipemuco.cl',' 42 225 1567    ', Director de Obras')</v>
      </c>
    </row>
    <row r="13541" spans="1:9">
      <c r="A13541" s="3" t="s">
        <v>42339</v>
      </c>
      <c r="B13541" s="3" t="s">
        <v>57685</v>
      </c>
      <c r="C13541" s="3">
        <f>VLOOKUP(B13541,CONSOLIDADO!A$2:E$11786,5,FALSE)</f>
        <v>4011</v>
      </c>
      <c r="D13541" s="3" t="s">
        <v>3925</v>
      </c>
      <c r="E13541" s="3"/>
      <c r="F13541" s="3"/>
      <c r="G13541" s="3" t="s">
        <v>42340</v>
      </c>
      <c r="I13541" t="str">
        <f t="shared" si="211"/>
        <v>,(4011,' Nibaldo Meza Garfia','',' 2 2432 7702',')</v>
      </c>
    </row>
    <row r="13542" spans="1:9">
      <c r="A13542" s="3" t="s">
        <v>42341</v>
      </c>
      <c r="B13542" s="3" t="s">
        <v>57686</v>
      </c>
      <c r="C13542" s="3">
        <f>VLOOKUP(B13542,CONSOLIDADO!A$2:E$11786,5,FALSE)</f>
        <v>4012</v>
      </c>
      <c r="D13542" s="3" t="s">
        <v>3925</v>
      </c>
      <c r="E13542" s="3" t="s">
        <v>41322</v>
      </c>
      <c r="F13542" s="3" t="s">
        <v>42342</v>
      </c>
      <c r="G13542" s="3" t="s">
        <v>42343</v>
      </c>
      <c r="I13542" t="str">
        <f t="shared" si="211"/>
        <v>,(4012,' Carolina Leitao Alvarez-Salamanca ',' cleitao@penalolen.cl',' 2 2486 8052    ', Alcaldesa')</v>
      </c>
    </row>
    <row r="13543" spans="1:9">
      <c r="A13543" s="3" t="s">
        <v>42344</v>
      </c>
      <c r="B13543" s="3" t="s">
        <v>57686</v>
      </c>
      <c r="C13543" s="3">
        <f>VLOOKUP(B13543,CONSOLIDADO!A$2:E$11786,5,FALSE)</f>
        <v>4012</v>
      </c>
      <c r="D13543" s="3" t="s">
        <v>3925</v>
      </c>
      <c r="E13543" s="3" t="s">
        <v>41415</v>
      </c>
      <c r="F13543" s="3" t="s">
        <v>42345</v>
      </c>
      <c r="G13543" s="3" t="s">
        <v>42346</v>
      </c>
      <c r="I13543" t="str">
        <f t="shared" si="211"/>
        <v>,(4012,' María José Cholaky Cabezas ',' mcholaky@penalolen.cl',' 2 2486 8770    ', Directora de Obras')</v>
      </c>
    </row>
    <row r="13544" spans="1:9">
      <c r="A13544" s="3" t="s">
        <v>42348</v>
      </c>
      <c r="B13544" s="3" t="s">
        <v>42347</v>
      </c>
      <c r="C13544" s="3">
        <f>VLOOKUP(B13544,CONSOLIDADO!A$2:E$11786,5,FALSE)</f>
        <v>4013</v>
      </c>
      <c r="D13544" s="3" t="s">
        <v>3925</v>
      </c>
      <c r="E13544" s="3" t="s">
        <v>41322</v>
      </c>
      <c r="F13544" s="3" t="s">
        <v>42349</v>
      </c>
      <c r="G13544" s="3" t="s">
        <v>42350</v>
      </c>
      <c r="I13544" t="str">
        <f t="shared" si="211"/>
        <v>,(4013,' Lucy Lara Leiva ',' alcaldesa.pencahue@gmail.com',' 71 222 3135    ', Alcaldesa')</v>
      </c>
    </row>
    <row r="13545" spans="1:9">
      <c r="A13545" s="3" t="s">
        <v>42351</v>
      </c>
      <c r="B13545" s="3" t="s">
        <v>42347</v>
      </c>
      <c r="C13545" s="3">
        <f>VLOOKUP(B13545,CONSOLIDADO!A$2:E$11786,5,FALSE)</f>
        <v>4013</v>
      </c>
      <c r="D13545" s="3" t="s">
        <v>3925</v>
      </c>
      <c r="E13545" s="3" t="s">
        <v>41306</v>
      </c>
      <c r="F13545" s="3" t="s">
        <v>42352</v>
      </c>
      <c r="G13545" s="3" t="s">
        <v>42353</v>
      </c>
      <c r="I13545" t="str">
        <f t="shared" si="211"/>
        <v>,(4013,' Jorge González Núñez ',' dompencahue@gmail.com',' 71 223 5800    ', Director de Obras')</v>
      </c>
    </row>
    <row r="13546" spans="1:9">
      <c r="A13546" s="3" t="s">
        <v>42355</v>
      </c>
      <c r="B13546" s="3" t="s">
        <v>42354</v>
      </c>
      <c r="C13546" s="3">
        <f>VLOOKUP(B13546,CONSOLIDADO!A$2:E$11786,5,FALSE)</f>
        <v>4014</v>
      </c>
      <c r="D13546" s="3" t="s">
        <v>3925</v>
      </c>
      <c r="E13546" s="3" t="s">
        <v>41302</v>
      </c>
      <c r="F13546" s="3" t="s">
        <v>42356</v>
      </c>
      <c r="G13546" s="3" t="s">
        <v>42357</v>
      </c>
      <c r="I13546" t="str">
        <f t="shared" si="211"/>
        <v>,(4014,' Víctor Hugo Figueroa Rebolledo ',' vh.figueroa@penco.cl',' 9 9139 7670    ', Alcalde')</v>
      </c>
    </row>
    <row r="13547" spans="1:9">
      <c r="A13547" s="3" t="s">
        <v>42358</v>
      </c>
      <c r="B13547" s="3" t="s">
        <v>42354</v>
      </c>
      <c r="C13547" s="3">
        <f>VLOOKUP(B13547,CONSOLIDADO!A$2:E$11786,5,FALSE)</f>
        <v>4014</v>
      </c>
      <c r="D13547" s="3" t="s">
        <v>3925</v>
      </c>
      <c r="E13547" s="3"/>
      <c r="F13547" s="3"/>
      <c r="G13547" s="3" t="s">
        <v>42359</v>
      </c>
      <c r="I13547" t="str">
        <f t="shared" si="211"/>
        <v>,(4014,' Pablo Aguayo Herane','',' 41 226 1440',')</v>
      </c>
    </row>
    <row r="13548" spans="1:9">
      <c r="A13548" s="3" t="s">
        <v>42360</v>
      </c>
      <c r="B13548" s="3" t="s">
        <v>42354</v>
      </c>
      <c r="C13548" s="3">
        <f>VLOOKUP(B13548,CONSOLIDADO!A$2:E$11786,5,FALSE)</f>
        <v>4014</v>
      </c>
      <c r="D13548" s="3" t="s">
        <v>3925</v>
      </c>
      <c r="E13548" s="3"/>
      <c r="F13548" s="3"/>
      <c r="G13548" s="3" t="s">
        <v>42361</v>
      </c>
      <c r="I13548" t="str">
        <f t="shared" si="211"/>
        <v>,(4014,' Freddy Neira Paredes','',' 9 8828 1519',')</v>
      </c>
    </row>
    <row r="13549" spans="1:9">
      <c r="A13549" s="3" t="s">
        <v>42362</v>
      </c>
      <c r="B13549" s="3" t="s">
        <v>42354</v>
      </c>
      <c r="C13549" s="3">
        <f>VLOOKUP(B13549,CONSOLIDADO!A$2:E$11786,5,FALSE)</f>
        <v>4014</v>
      </c>
      <c r="D13549" s="3" t="s">
        <v>3925</v>
      </c>
      <c r="E13549" s="3" t="s">
        <v>42363</v>
      </c>
      <c r="F13549" s="3" t="s">
        <v>42364</v>
      </c>
      <c r="G13549" s="3" t="s">
        <v>42365</v>
      </c>
      <c r="I13549" t="str">
        <f t="shared" si="211"/>
        <v>,(4014,' Néstor Chávez Ramos ',' nchavez@penco.cl',' 41 226 1464    ', Director de Administración y Finanzas y Jefe de Personal')</v>
      </c>
    </row>
    <row r="13550" spans="1:9">
      <c r="A13550" s="3" t="s">
        <v>42367</v>
      </c>
      <c r="B13550" s="3" t="s">
        <v>42366</v>
      </c>
      <c r="C13550" s="3">
        <f>VLOOKUP(B13550,CONSOLIDADO!A$2:E$11786,5,FALSE)</f>
        <v>4015</v>
      </c>
      <c r="D13550" s="3" t="s">
        <v>3925</v>
      </c>
      <c r="E13550" s="3"/>
      <c r="F13550" s="3"/>
      <c r="G13550" s="3" t="s">
        <v>42368</v>
      </c>
      <c r="I13550" t="str">
        <f t="shared" si="211"/>
        <v>,(4015,' Carlos Utman Goldschmidt','',' 72 235 1342',')</v>
      </c>
    </row>
    <row r="13551" spans="1:9">
      <c r="A13551" s="3" t="s">
        <v>42370</v>
      </c>
      <c r="B13551" s="3" t="s">
        <v>42369</v>
      </c>
      <c r="C13551" s="3">
        <f>VLOOKUP(B13551,CONSOLIDADO!A$2:E$11786,5,FALSE)</f>
        <v>4016</v>
      </c>
      <c r="D13551" s="3" t="s">
        <v>3925</v>
      </c>
      <c r="E13551" s="3" t="s">
        <v>41302</v>
      </c>
      <c r="F13551" s="3" t="s">
        <v>42371</v>
      </c>
      <c r="G13551" s="3" t="s">
        <v>42372</v>
      </c>
      <c r="I13551" t="str">
        <f t="shared" si="211"/>
        <v>,(4016,' Luis Alberto Muñoz Pérez ',' lmunoz@perquenco.cl',' 45 253 1026    ', Alcalde')</v>
      </c>
    </row>
    <row r="13552" spans="1:9">
      <c r="A13552" s="3" t="s">
        <v>42374</v>
      </c>
      <c r="B13552" s="3" t="s">
        <v>42373</v>
      </c>
      <c r="C13552" s="3">
        <f>VLOOKUP(B13552,CONSOLIDADO!A$2:E$11786,5,FALSE)</f>
        <v>4017</v>
      </c>
      <c r="D13552" s="3" t="s">
        <v>3925</v>
      </c>
      <c r="E13552" s="3" t="s">
        <v>41302</v>
      </c>
      <c r="F13552" s="3" t="s">
        <v>42375</v>
      </c>
      <c r="G13552" s="3" t="s">
        <v>42376</v>
      </c>
      <c r="I13552" t="str">
        <f t="shared" si="211"/>
        <v>,(4017,' Gustavo Valdenegro Rubillo ',' alcaldia@municipalidadpetorca.cl',' 9 6843 5101    ', Alcalde')</v>
      </c>
    </row>
    <row r="13553" spans="1:9">
      <c r="A13553" s="3" t="s">
        <v>42377</v>
      </c>
      <c r="B13553" s="3" t="s">
        <v>42373</v>
      </c>
      <c r="C13553" s="3">
        <f>VLOOKUP(B13553,CONSOLIDADO!A$2:E$11786,5,FALSE)</f>
        <v>4017</v>
      </c>
      <c r="D13553" s="3" t="s">
        <v>3925</v>
      </c>
      <c r="E13553" s="3" t="s">
        <v>41306</v>
      </c>
      <c r="F13553" s="3" t="s">
        <v>42378</v>
      </c>
      <c r="G13553" s="3" t="s">
        <v>42379</v>
      </c>
      <c r="I13553" t="str">
        <f t="shared" si="211"/>
        <v>,(4017,' Marcos Oyarce Hernández ',' directpr.obras@municipalidadpetorca.cl',' 33 233 7849    ', Director de Obras')</v>
      </c>
    </row>
    <row r="13554" spans="1:9">
      <c r="A13554" s="3" t="s">
        <v>42381</v>
      </c>
      <c r="B13554" s="3" t="s">
        <v>42380</v>
      </c>
      <c r="C13554" s="3">
        <f>VLOOKUP(B13554,CONSOLIDADO!A$2:E$11786,5,FALSE)</f>
        <v>4018</v>
      </c>
      <c r="D13554" s="3" t="s">
        <v>3925</v>
      </c>
      <c r="E13554" s="3" t="s">
        <v>41302</v>
      </c>
      <c r="F13554" s="3"/>
      <c r="G13554" s="3" t="s">
        <v>42382</v>
      </c>
      <c r="I13554" t="str">
        <f t="shared" si="211"/>
        <v>,(4018,' Fermín Carreño Carreño ','',' 9 4246 0162    ', Alcalde')</v>
      </c>
    </row>
    <row r="13555" spans="1:9">
      <c r="A13555" s="3" t="s">
        <v>42384</v>
      </c>
      <c r="B13555" s="3" t="s">
        <v>42383</v>
      </c>
      <c r="C13555" s="3">
        <f>VLOOKUP(B13555,CONSOLIDADO!A$2:E$11786,5,FALSE)</f>
        <v>4019</v>
      </c>
      <c r="D13555" s="3" t="s">
        <v>3925</v>
      </c>
      <c r="E13555" s="3" t="s">
        <v>41302</v>
      </c>
      <c r="F13555" s="3"/>
      <c r="G13555" s="3" t="s">
        <v>42385</v>
      </c>
      <c r="I13555" t="str">
        <f t="shared" si="211"/>
        <v>,(4019,' Iván Infante Chacón ','',' 57 274 1261    ', Alcalde')</v>
      </c>
    </row>
    <row r="13556" spans="1:9">
      <c r="A13556" s="3" t="s">
        <v>42387</v>
      </c>
      <c r="B13556" s="3" t="s">
        <v>42386</v>
      </c>
      <c r="C13556" s="3">
        <f>VLOOKUP(B13556,CONSOLIDADO!A$2:E$11786,5,FALSE)</f>
        <v>4020</v>
      </c>
      <c r="D13556" s="3" t="s">
        <v>3925</v>
      </c>
      <c r="E13556" s="3" t="s">
        <v>41302</v>
      </c>
      <c r="F13556" s="3" t="s">
        <v>42388</v>
      </c>
      <c r="G13556" s="3" t="s">
        <v>42389</v>
      </c>
      <c r="I13556" t="str">
        <f t="shared" si="211"/>
        <v>,(4020,' Rubén Adolfo Cerón González ',' adolfoceron@pichidegua.cl',' 72 259 1025    ', Alcalde')</v>
      </c>
    </row>
    <row r="13557" spans="1:9">
      <c r="A13557" s="3" t="s">
        <v>42390</v>
      </c>
      <c r="B13557" s="3" t="s">
        <v>42386</v>
      </c>
      <c r="C13557" s="3">
        <f>VLOOKUP(B13557,CONSOLIDADO!A$2:E$11786,5,FALSE)</f>
        <v>4020</v>
      </c>
      <c r="D13557" s="3" t="s">
        <v>3925</v>
      </c>
      <c r="E13557" s="3" t="s">
        <v>41306</v>
      </c>
      <c r="F13557" s="3" t="s">
        <v>42391</v>
      </c>
      <c r="G13557" s="3" t="s">
        <v>42392</v>
      </c>
      <c r="I13557" t="str">
        <f t="shared" si="211"/>
        <v>,(4020,' Claudio Garnham Alarcón ',' claudiogarnham@pichidegua.cl',' 72 259 1016    ', Director de Obras')</v>
      </c>
    </row>
    <row r="13558" spans="1:9">
      <c r="A13558" s="3" t="s">
        <v>42394</v>
      </c>
      <c r="B13558" s="3" t="s">
        <v>42393</v>
      </c>
      <c r="C13558" s="3">
        <f>VLOOKUP(B13558,CONSOLIDADO!A$2:E$11786,5,FALSE)</f>
        <v>4021</v>
      </c>
      <c r="D13558" s="3" t="s">
        <v>3925</v>
      </c>
      <c r="E13558" s="3" t="s">
        <v>41302</v>
      </c>
      <c r="F13558" s="3" t="s">
        <v>42395</v>
      </c>
      <c r="G13558" s="3" t="s">
        <v>42396</v>
      </c>
      <c r="I13558" t="str">
        <f t="shared" si="211"/>
        <v>,(4021,' Roberto Córdova Carreño ',' alcalde@pichilemu.cl',' 72 297 6530    ', Alcalde')</v>
      </c>
    </row>
    <row r="13559" spans="1:9">
      <c r="A13559" s="3" t="s">
        <v>42397</v>
      </c>
      <c r="B13559" s="3" t="s">
        <v>42393</v>
      </c>
      <c r="C13559" s="3">
        <f>VLOOKUP(B13559,CONSOLIDADO!A$2:E$11786,5,FALSE)</f>
        <v>4021</v>
      </c>
      <c r="D13559" s="3" t="s">
        <v>3925</v>
      </c>
      <c r="E13559" s="3" t="s">
        <v>41314</v>
      </c>
      <c r="F13559" s="3" t="s">
        <v>42398</v>
      </c>
      <c r="G13559" s="3" t="s">
        <v>42396</v>
      </c>
      <c r="I13559" t="str">
        <f t="shared" si="211"/>
        <v>,(4021,' Hugo Sandoval González ',' dom@pichilemu.cl',' 72 297 6530    ', Director de Obras (S)')</v>
      </c>
    </row>
    <row r="13560" spans="1:9">
      <c r="A13560" s="3" t="s">
        <v>42400</v>
      </c>
      <c r="B13560" s="3" t="s">
        <v>42399</v>
      </c>
      <c r="C13560" s="3">
        <f>VLOOKUP(B13560,CONSOLIDADO!A$2:E$11786,5,FALSE)</f>
        <v>4022</v>
      </c>
      <c r="D13560" s="3" t="s">
        <v>3925</v>
      </c>
      <c r="E13560" s="3"/>
      <c r="F13560" s="3"/>
      <c r="G13560" s="3" t="s">
        <v>42401</v>
      </c>
      <c r="I13560" t="str">
        <f t="shared" si="211"/>
        <v>,(4022,' Manuel Jesús Guzmán Aedo','',' 42 283 4096',')</v>
      </c>
    </row>
    <row r="13561" spans="1:9">
      <c r="A13561" s="3" t="s">
        <v>42402</v>
      </c>
      <c r="B13561" s="3" t="s">
        <v>42399</v>
      </c>
      <c r="C13561" s="3">
        <f>VLOOKUP(B13561,CONSOLIDADO!A$2:E$11786,5,FALSE)</f>
        <v>4022</v>
      </c>
      <c r="D13561" s="3" t="s">
        <v>3925</v>
      </c>
      <c r="E13561" s="3"/>
      <c r="F13561" s="3"/>
      <c r="G13561" s="3" t="s">
        <v>42403</v>
      </c>
      <c r="I13561" t="str">
        <f t="shared" si="211"/>
        <v>,(4022,' Matías Carrasco Carrasco','',' 42 283 4084',')</v>
      </c>
    </row>
    <row r="13562" spans="1:9">
      <c r="A13562" s="3" t="s">
        <v>42405</v>
      </c>
      <c r="B13562" s="3" t="s">
        <v>42404</v>
      </c>
      <c r="C13562" s="3">
        <f>VLOOKUP(B13562,CONSOLIDADO!A$2:E$11786,5,FALSE)</f>
        <v>4023</v>
      </c>
      <c r="D13562" s="3" t="s">
        <v>3925</v>
      </c>
      <c r="E13562" s="3" t="s">
        <v>41302</v>
      </c>
      <c r="F13562" s="3" t="s">
        <v>42406</v>
      </c>
      <c r="G13562" s="3" t="s">
        <v>42407</v>
      </c>
      <c r="I13562" t="str">
        <f t="shared" si="211"/>
        <v>,(4023,' Cristián Balmaceda Undurraga ',' alcalde@mpirque.cl',' 2 2385 8503    ', Alcalde')</v>
      </c>
    </row>
    <row r="13563" spans="1:9">
      <c r="A13563" s="3" t="s">
        <v>42408</v>
      </c>
      <c r="B13563" s="3" t="s">
        <v>42404</v>
      </c>
      <c r="C13563" s="3">
        <f>VLOOKUP(B13563,CONSOLIDADO!A$2:E$11786,5,FALSE)</f>
        <v>4023</v>
      </c>
      <c r="D13563" s="3" t="s">
        <v>3925</v>
      </c>
      <c r="E13563" s="3" t="s">
        <v>41314</v>
      </c>
      <c r="F13563" s="3" t="s">
        <v>42409</v>
      </c>
      <c r="G13563" s="3" t="s">
        <v>42410</v>
      </c>
      <c r="I13563" t="str">
        <f t="shared" si="211"/>
        <v>,(4023,' Andrés Hernández Orpi ',' andres.hernandez@mpirque.cl',' 2 2385 8525    ', Director de Obras (S)')</v>
      </c>
    </row>
    <row r="13564" spans="1:9">
      <c r="A13564" s="3" t="s">
        <v>42412</v>
      </c>
      <c r="B13564" s="3" t="s">
        <v>42411</v>
      </c>
      <c r="C13564" s="3">
        <f>VLOOKUP(B13564,CONSOLIDADO!A$2:E$11786,5,FALSE)</f>
        <v>4024</v>
      </c>
      <c r="D13564" s="3" t="s">
        <v>3925</v>
      </c>
      <c r="E13564" s="3" t="s">
        <v>41302</v>
      </c>
      <c r="F13564" s="3" t="s">
        <v>42413</v>
      </c>
      <c r="G13564" s="3" t="s">
        <v>42414</v>
      </c>
      <c r="I13564" t="str">
        <f t="shared" si="211"/>
        <v>,(4024,' Jorge Jaramillo Hott ',' jjaramillo@mpitrufquen.cl',' 45 275 7000    ', Alcalde')</v>
      </c>
    </row>
    <row r="13565" spans="1:9">
      <c r="A13565" s="3" t="s">
        <v>42416</v>
      </c>
      <c r="B13565" s="3" t="s">
        <v>42415</v>
      </c>
      <c r="C13565" s="3">
        <f>VLOOKUP(B13565,CONSOLIDADO!A$2:E$11786,5,FALSE)</f>
        <v>4025</v>
      </c>
      <c r="D13565" s="3" t="s">
        <v>3925</v>
      </c>
      <c r="E13565" s="3"/>
      <c r="F13565" s="3"/>
      <c r="G13565" s="3" t="s">
        <v>42417</v>
      </c>
      <c r="I13565" t="str">
        <f t="shared" si="211"/>
        <v>,(4025,' Manuel Tulio Contreras Alvarez','',' 72 285 8398',')</v>
      </c>
    </row>
    <row r="13566" spans="1:9">
      <c r="A13566" s="3" t="s">
        <v>42418</v>
      </c>
      <c r="B13566" s="3" t="s">
        <v>42415</v>
      </c>
      <c r="C13566" s="3">
        <f>VLOOKUP(B13566,CONSOLIDADO!A$2:E$11786,5,FALSE)</f>
        <v>4025</v>
      </c>
      <c r="D13566" s="3" t="s">
        <v>3925</v>
      </c>
      <c r="E13566" s="3" t="s">
        <v>41306</v>
      </c>
      <c r="F13566" s="3" t="s">
        <v>42419</v>
      </c>
      <c r="G13566" s="3" t="s">
        <v>42420</v>
      </c>
      <c r="I13566" t="str">
        <f t="shared" si="211"/>
        <v>,(4025,' Yasna Crespo Urbina ',' dom@municipalidadplacilla.cl',' 72 285 6211    ', Director de Obras')</v>
      </c>
    </row>
    <row r="13567" spans="1:9">
      <c r="A13567" s="3" t="s">
        <v>42422</v>
      </c>
      <c r="B13567" s="3" t="s">
        <v>42421</v>
      </c>
      <c r="C13567" s="3">
        <f>VLOOKUP(B13567,CONSOLIDADO!A$2:E$11786,5,FALSE)</f>
        <v>4026</v>
      </c>
      <c r="D13567" s="3" t="s">
        <v>3925</v>
      </c>
      <c r="E13567" s="3" t="s">
        <v>41302</v>
      </c>
      <c r="F13567" s="3" t="s">
        <v>42423</v>
      </c>
      <c r="G13567" s="3" t="s">
        <v>42424</v>
      </c>
      <c r="I13567" t="str">
        <f t="shared" si="211"/>
        <v>,(4026,' René Gustavo Schuffeneger Salas ',' alcaldiaportezuelo@gmail.com',' 42 220 0803    ', Alcalde')</v>
      </c>
    </row>
    <row r="13568" spans="1:9">
      <c r="A13568" s="3" t="s">
        <v>42425</v>
      </c>
      <c r="B13568" s="3" t="s">
        <v>42421</v>
      </c>
      <c r="C13568" s="3">
        <f>VLOOKUP(B13568,CONSOLIDADO!A$2:E$11786,5,FALSE)</f>
        <v>4026</v>
      </c>
      <c r="D13568" s="3" t="s">
        <v>3925</v>
      </c>
      <c r="E13568" s="3" t="s">
        <v>41306</v>
      </c>
      <c r="F13568" s="3" t="s">
        <v>42426</v>
      </c>
      <c r="G13568" s="3" t="s">
        <v>42427</v>
      </c>
      <c r="I13568" t="str">
        <f t="shared" si="211"/>
        <v>,(4026,' Hernán Eduardo Lizama Ganga ',' domportezuelo@gmail.com',' 42 220 0843    ', Director de Obras')</v>
      </c>
    </row>
    <row r="13569" spans="1:9">
      <c r="A13569" s="3" t="s">
        <v>42428</v>
      </c>
      <c r="B13569" s="3" t="s">
        <v>42421</v>
      </c>
      <c r="C13569" s="3">
        <f>VLOOKUP(B13569,CONSOLIDADO!A$2:E$11786,5,FALSE)</f>
        <v>4026</v>
      </c>
      <c r="D13569" s="3" t="s">
        <v>3925</v>
      </c>
      <c r="E13569" s="3" t="s">
        <v>42429</v>
      </c>
      <c r="F13569" s="3" t="s">
        <v>42423</v>
      </c>
      <c r="G13569" s="3" t="s">
        <v>42430</v>
      </c>
      <c r="I13569" t="str">
        <f t="shared" si="211"/>
        <v>,(4026,' Adán Zapata Figueroa ',' alcaldiaportezuelo@gmail.com',' 42 220 0808    ', Jefe de Gabinete y Administrador Municipal')</v>
      </c>
    </row>
    <row r="13570" spans="1:9">
      <c r="A13570" s="3" t="s">
        <v>42431</v>
      </c>
      <c r="B13570" s="3" t="s">
        <v>42421</v>
      </c>
      <c r="C13570" s="3">
        <f>VLOOKUP(B13570,CONSOLIDADO!A$2:E$11786,5,FALSE)</f>
        <v>4026</v>
      </c>
      <c r="D13570" s="3" t="s">
        <v>3925</v>
      </c>
      <c r="E13570" s="3" t="s">
        <v>42224</v>
      </c>
      <c r="F13570" s="3"/>
      <c r="G13570" s="3" t="s">
        <v>42432</v>
      </c>
      <c r="I13570" t="str">
        <f t="shared" si="211"/>
        <v>,(4026,' José Martínez San Martín ','',' 42 220 0810    ', Secretario Municipal')</v>
      </c>
    </row>
    <row r="13571" spans="1:9">
      <c r="A13571" s="3" t="s">
        <v>42434</v>
      </c>
      <c r="B13571" s="3" t="s">
        <v>42433</v>
      </c>
      <c r="C13571" s="3">
        <f>VLOOKUP(B13571,CONSOLIDADO!A$2:E$11786,5,FALSE)</f>
        <v>4027</v>
      </c>
      <c r="D13571" s="3" t="s">
        <v>3925</v>
      </c>
      <c r="E13571" s="3"/>
      <c r="F13571" s="3"/>
      <c r="G13571" s="3" t="s">
        <v>42435</v>
      </c>
      <c r="I13571" t="str">
        <f t="shared" ref="I13571:I13634" si="212">CONCATENATE(",(",C13571,",'",A13571,"','",F13571,"','",G13571,"',",E13571,"')")</f>
        <v>,(4027,' Marisol Andrade Cárdenas','',' 61 258 0098',')</v>
      </c>
    </row>
    <row r="13572" spans="1:9">
      <c r="A13572" s="3" t="s">
        <v>42436</v>
      </c>
      <c r="B13572" s="3" t="s">
        <v>42433</v>
      </c>
      <c r="C13572" s="3">
        <f>VLOOKUP(B13572,CONSOLIDADO!A$2:E$11786,5,FALSE)</f>
        <v>4027</v>
      </c>
      <c r="D13572" s="3" t="s">
        <v>3925</v>
      </c>
      <c r="E13572" s="3" t="s">
        <v>41306</v>
      </c>
      <c r="F13572" s="3" t="s">
        <v>42437</v>
      </c>
      <c r="G13572" s="3" t="s">
        <v>42438</v>
      </c>
      <c r="I13572" t="str">
        <f t="shared" si="212"/>
        <v>,(4027,' Iván Yurjevic Muñoz ',' iyurjevic@muniporvenir.cl',' 61 258 0145    ', Director de Obras')</v>
      </c>
    </row>
    <row r="13573" spans="1:9">
      <c r="A13573" s="3" t="s">
        <v>42440</v>
      </c>
      <c r="B13573" s="3" t="s">
        <v>42439</v>
      </c>
      <c r="C13573" s="3">
        <f>VLOOKUP(B13573,CONSOLIDADO!A$2:E$11786,5,FALSE)</f>
        <v>4028</v>
      </c>
      <c r="D13573" s="3" t="s">
        <v>3925</v>
      </c>
      <c r="E13573" s="3" t="s">
        <v>41302</v>
      </c>
      <c r="F13573" s="3"/>
      <c r="G13573" s="3" t="s">
        <v>42441</v>
      </c>
      <c r="I13573" t="str">
        <f t="shared" si="212"/>
        <v>,(4028,' Richard Godoy Aguirre ','',' 57 240 7220    ', Alcalde')</v>
      </c>
    </row>
    <row r="13574" spans="1:9">
      <c r="A13574" s="3" t="s">
        <v>42443</v>
      </c>
      <c r="B13574" s="3" t="s">
        <v>42442</v>
      </c>
      <c r="C13574" s="3">
        <f>VLOOKUP(B13574,CONSOLIDADO!A$2:E$11786,5,FALSE)</f>
        <v>4029</v>
      </c>
      <c r="D13574" s="3" t="s">
        <v>3925</v>
      </c>
      <c r="E13574" s="3" t="s">
        <v>41302</v>
      </c>
      <c r="F13574" s="3"/>
      <c r="G13574" s="3" t="s">
        <v>42444</v>
      </c>
      <c r="I13574" t="str">
        <f t="shared" si="212"/>
        <v>,(4029,' Blagomir Fernando Brztilo Avendaño ','',' 61 234 5112    ', Alcalde')</v>
      </c>
    </row>
    <row r="13575" spans="1:9">
      <c r="A13575" s="3" t="s">
        <v>42446</v>
      </c>
      <c r="B13575" s="3" t="s">
        <v>42445</v>
      </c>
      <c r="C13575" s="3">
        <f>VLOOKUP(B13575,CONSOLIDADO!A$2:E$11786,5,FALSE)</f>
        <v>4030</v>
      </c>
      <c r="D13575" s="3" t="s">
        <v>3925</v>
      </c>
      <c r="E13575" s="3" t="s">
        <v>41322</v>
      </c>
      <c r="F13575" s="3"/>
      <c r="G13575" s="3" t="s">
        <v>42447</v>
      </c>
      <c r="I13575" t="str">
        <f t="shared" si="212"/>
        <v>,(4030,' Evelyn Matthei Fornet ','',' 2 2654 3200    ', Alcaldesa')</v>
      </c>
    </row>
    <row r="13576" spans="1:9">
      <c r="A13576" s="3" t="s">
        <v>42449</v>
      </c>
      <c r="B13576" s="3" t="s">
        <v>42448</v>
      </c>
      <c r="C13576" s="3">
        <f>VLOOKUP(B13576,CONSOLIDADO!A$2:E$11786,5,FALSE)</f>
        <v>4031</v>
      </c>
      <c r="D13576" s="3" t="s">
        <v>3925</v>
      </c>
      <c r="E13576" s="3" t="s">
        <v>41322</v>
      </c>
      <c r="F13576" s="3" t="s">
        <v>42450</v>
      </c>
      <c r="G13576" s="3" t="s">
        <v>42451</v>
      </c>
      <c r="I13576" t="str">
        <f t="shared" si="212"/>
        <v>,(4031,' Eliana Olmos Solís ',' eliana.olmos@munipuchuncavi.cl',' 32 213 9603    ', Alcaldesa')</v>
      </c>
    </row>
    <row r="13577" spans="1:9">
      <c r="A13577" s="3" t="s">
        <v>42453</v>
      </c>
      <c r="B13577" s="3" t="s">
        <v>42452</v>
      </c>
      <c r="C13577" s="3">
        <f>VLOOKUP(B13577,CONSOLIDADO!A$2:E$11786,5,FALSE)</f>
        <v>4032</v>
      </c>
      <c r="D13577" s="3" t="s">
        <v>3925</v>
      </c>
      <c r="E13577" s="3"/>
      <c r="F13577" s="3"/>
      <c r="G13577" s="3" t="s">
        <v>42454</v>
      </c>
      <c r="I13577" t="str">
        <f t="shared" si="212"/>
        <v>,(4032,' Carlos Reinaldo Barra Matamala','',' 45 288 8000',')</v>
      </c>
    </row>
    <row r="13578" spans="1:9">
      <c r="A13578" s="3" t="s">
        <v>42456</v>
      </c>
      <c r="B13578" s="3" t="s">
        <v>42455</v>
      </c>
      <c r="C13578" s="3">
        <f>VLOOKUP(B13578,CONSOLIDADO!A$2:E$11786,5,FALSE)</f>
        <v>4033</v>
      </c>
      <c r="D13578" s="3" t="s">
        <v>3925</v>
      </c>
      <c r="E13578" s="3"/>
      <c r="F13578" s="3"/>
      <c r="G13578" s="3" t="s">
        <v>42457</v>
      </c>
      <c r="I13578" t="str">
        <f t="shared" si="212"/>
        <v>,(4033,' Johnny Carrasco Cerda','',' 2 2440 7301',')</v>
      </c>
    </row>
    <row r="13579" spans="1:9">
      <c r="A13579" s="3" t="s">
        <v>42458</v>
      </c>
      <c r="B13579" s="3" t="s">
        <v>42455</v>
      </c>
      <c r="C13579" s="3">
        <f>VLOOKUP(B13579,CONSOLIDADO!A$2:E$11786,5,FALSE)</f>
        <v>4033</v>
      </c>
      <c r="D13579" s="3" t="s">
        <v>3925</v>
      </c>
      <c r="E13579" s="3"/>
      <c r="F13579" s="3"/>
      <c r="G13579" s="3" t="s">
        <v>42459</v>
      </c>
      <c r="I13579" t="str">
        <f t="shared" si="212"/>
        <v>,(4033,' Ricardo Gallardo Gower','',' 2 2440 7347',')</v>
      </c>
    </row>
    <row r="13580" spans="1:9">
      <c r="A13580" s="3" t="s">
        <v>42461</v>
      </c>
      <c r="B13580" s="3" t="s">
        <v>42460</v>
      </c>
      <c r="C13580" s="3">
        <f>VLOOKUP(B13580,CONSOLIDADO!A$2:E$11786,5,FALSE)</f>
        <v>4034</v>
      </c>
      <c r="D13580" s="3" t="s">
        <v>3925</v>
      </c>
      <c r="E13580" s="3"/>
      <c r="F13580" s="3"/>
      <c r="G13580" s="3" t="s">
        <v>42462</v>
      </c>
      <c r="I13580" t="str">
        <f t="shared" si="212"/>
        <v>,(4034,' Germán Codina Powers','',' 2 2810 1602',')</v>
      </c>
    </row>
    <row r="13581" spans="1:9">
      <c r="A13581" s="3" t="s">
        <v>42463</v>
      </c>
      <c r="B13581" s="3" t="s">
        <v>42460</v>
      </c>
      <c r="C13581" s="3">
        <f>VLOOKUP(B13581,CONSOLIDADO!A$2:E$11786,5,FALSE)</f>
        <v>4034</v>
      </c>
      <c r="D13581" s="3" t="s">
        <v>3925</v>
      </c>
      <c r="E13581" s="3"/>
      <c r="F13581" s="3"/>
      <c r="G13581" s="3" t="s">
        <v>42464</v>
      </c>
      <c r="I13581" t="str">
        <f t="shared" si="212"/>
        <v>,(4034,' María Constanza Dyvinetz Pattillo','',' 2 2810 1619',')</v>
      </c>
    </row>
    <row r="13582" spans="1:9">
      <c r="A13582" s="3" t="s">
        <v>42466</v>
      </c>
      <c r="B13582" s="3" t="s">
        <v>42465</v>
      </c>
      <c r="C13582" s="3">
        <f>VLOOKUP(B13582,CONSOLIDADO!A$2:E$11786,5,FALSE)</f>
        <v>4035</v>
      </c>
      <c r="D13582" s="3" t="s">
        <v>3925</v>
      </c>
      <c r="E13582" s="3" t="s">
        <v>41302</v>
      </c>
      <c r="F13582" s="3"/>
      <c r="G13582" s="3" t="s">
        <v>42467</v>
      </c>
      <c r="I13582" t="str">
        <f t="shared" si="212"/>
        <v>,(4035,' Francisco Roncagliolo Lepio ','',' 67 234 6423    ', Alcalde')</v>
      </c>
    </row>
    <row r="13583" spans="1:9">
      <c r="A13583" s="3" t="s">
        <v>42469</v>
      </c>
      <c r="B13583" s="3" t="s">
        <v>42468</v>
      </c>
      <c r="C13583" s="3">
        <f>VLOOKUP(B13583,CONSOLIDADO!A$2:E$11786,5,FALSE)</f>
        <v>4036</v>
      </c>
      <c r="D13583" s="3" t="s">
        <v>3925</v>
      </c>
      <c r="E13583" s="3"/>
      <c r="F13583" s="3"/>
      <c r="G13583" s="3" t="s">
        <v>42470</v>
      </c>
      <c r="I13583" t="str">
        <f t="shared" si="212"/>
        <v>,(4036,' Gervoy Amador Paredes Rojas','',' 65 226 1712',')</v>
      </c>
    </row>
    <row r="13584" spans="1:9">
      <c r="A13584" s="3" t="s">
        <v>42471</v>
      </c>
      <c r="B13584" s="3" t="s">
        <v>42468</v>
      </c>
      <c r="C13584" s="3">
        <f>VLOOKUP(B13584,CONSOLIDADO!A$2:E$11786,5,FALSE)</f>
        <v>4036</v>
      </c>
      <c r="D13584" s="3" t="s">
        <v>3925</v>
      </c>
      <c r="E13584" s="3" t="s">
        <v>41306</v>
      </c>
      <c r="F13584" s="3" t="s">
        <v>42472</v>
      </c>
      <c r="G13584" s="3" t="s">
        <v>42473</v>
      </c>
      <c r="I13584" t="str">
        <f t="shared" si="212"/>
        <v>,(4036,' Javiera Torres Avila ',' javiera.torres@puertomontt.cl',' 65 226 1700    ', Director de Obras')</v>
      </c>
    </row>
    <row r="13585" spans="1:9">
      <c r="A13585" s="3" t="s">
        <v>42475</v>
      </c>
      <c r="B13585" s="3" t="s">
        <v>42474</v>
      </c>
      <c r="C13585" s="3">
        <f>VLOOKUP(B13585,CONSOLIDADO!A$2:E$11786,5,FALSE)</f>
        <v>4037</v>
      </c>
      <c r="D13585" s="3" t="s">
        <v>3925</v>
      </c>
      <c r="E13585" s="3" t="s">
        <v>41302</v>
      </c>
      <c r="F13585" s="3" t="s">
        <v>42476</v>
      </c>
      <c r="G13585" s="3" t="s">
        <v>42477</v>
      </c>
      <c r="I13585" t="str">
        <f t="shared" si="212"/>
        <v>,(4037,' José Fernando Paredes Mansilla ',' alcalde@muninatales.cl',' 61 222 0504    ', Alcalde')</v>
      </c>
    </row>
    <row r="13586" spans="1:9">
      <c r="A13586" s="3" t="s">
        <v>42478</v>
      </c>
      <c r="B13586" s="3" t="s">
        <v>42474</v>
      </c>
      <c r="C13586" s="3">
        <f>VLOOKUP(B13586,CONSOLIDADO!A$2:E$11786,5,FALSE)</f>
        <v>4037</v>
      </c>
      <c r="D13586" s="3" t="s">
        <v>3925</v>
      </c>
      <c r="E13586" s="3" t="s">
        <v>41415</v>
      </c>
      <c r="F13586" s="3" t="s">
        <v>42479</v>
      </c>
      <c r="G13586" s="3" t="s">
        <v>42480</v>
      </c>
      <c r="I13586" t="str">
        <f t="shared" si="212"/>
        <v>,(4037,' Ana Stumpfoll Almonacid ',' directoraobras@muninatales.cl',' 61 220 9517    ', Directora de Obras')</v>
      </c>
    </row>
    <row r="13587" spans="1:9">
      <c r="A13587" s="3" t="s">
        <v>42482</v>
      </c>
      <c r="B13587" s="3" t="s">
        <v>42481</v>
      </c>
      <c r="C13587" s="3">
        <f>VLOOKUP(B13587,CONSOLIDADO!A$2:E$11786,5,FALSE)</f>
        <v>4038</v>
      </c>
      <c r="D13587" s="3" t="s">
        <v>3925</v>
      </c>
      <c r="E13587" s="3" t="s">
        <v>41322</v>
      </c>
      <c r="F13587" s="3" t="s">
        <v>42483</v>
      </c>
      <c r="G13587" s="3" t="s">
        <v>42484</v>
      </c>
      <c r="I13587" t="str">
        <f t="shared" si="212"/>
        <v>,(4038,' María Elena Ojeda Betancourt ',' alcaldiaoctay@surnet.cl',' 64 239 1491    ', Alcaldesa')</v>
      </c>
    </row>
    <row r="13588" spans="1:9">
      <c r="A13588" s="3" t="s">
        <v>42486</v>
      </c>
      <c r="B13588" s="3" t="s">
        <v>42485</v>
      </c>
      <c r="C13588" s="3">
        <f>VLOOKUP(B13588,CONSOLIDADO!A$2:E$11786,5,FALSE)</f>
        <v>4039</v>
      </c>
      <c r="D13588" s="3" t="s">
        <v>3925</v>
      </c>
      <c r="E13588" s="3" t="s">
        <v>41302</v>
      </c>
      <c r="F13588" s="3" t="s">
        <v>42487</v>
      </c>
      <c r="G13588" s="3" t="s">
        <v>42488</v>
      </c>
      <c r="I13588" t="str">
        <f t="shared" si="212"/>
        <v>,(4039,' Juan de Dios Paillafil Calfulén ',' alcalde@munisaavedra.cl',' 45 246 3835    ', Alcalde')</v>
      </c>
    </row>
    <row r="13589" spans="1:9">
      <c r="A13589" s="3" t="s">
        <v>42490</v>
      </c>
      <c r="B13589" s="3" t="s">
        <v>42489</v>
      </c>
      <c r="C13589" s="3">
        <f>VLOOKUP(B13589,CONSOLIDADO!A$2:E$11786,5,FALSE)</f>
        <v>4040</v>
      </c>
      <c r="D13589" s="3" t="s">
        <v>3925</v>
      </c>
      <c r="E13589" s="3" t="s">
        <v>41302</v>
      </c>
      <c r="F13589" s="3"/>
      <c r="G13589" s="3" t="s">
        <v>42491</v>
      </c>
      <c r="I13589" t="str">
        <f t="shared" si="212"/>
        <v>,(4040,' Ramón Bahamonde Cea ','',' 65 231 1202    ', Alcalde')</v>
      </c>
    </row>
    <row r="13590" spans="1:9">
      <c r="A13590" s="3" t="s">
        <v>42493</v>
      </c>
      <c r="B13590" s="3" t="s">
        <v>42492</v>
      </c>
      <c r="C13590" s="3">
        <f>VLOOKUP(B13590,CONSOLIDADO!A$2:E$11786,5,FALSE)</f>
        <v>4041</v>
      </c>
      <c r="D13590" s="3" t="s">
        <v>3925</v>
      </c>
      <c r="E13590" s="3"/>
      <c r="F13590" s="3"/>
      <c r="G13590" s="3" t="s">
        <v>42494</v>
      </c>
      <c r="I13590" t="str">
        <f t="shared" si="212"/>
        <v>,(4041,' Francisco Castro Gálvez','',' 72 282 4049',')</v>
      </c>
    </row>
    <row r="13591" spans="1:9">
      <c r="A13591" s="3" t="s">
        <v>42496</v>
      </c>
      <c r="B13591" s="3" t="s">
        <v>42495</v>
      </c>
      <c r="C13591" s="3">
        <f>VLOOKUP(B13591,CONSOLIDADO!A$2:E$11786,5,FALSE)</f>
        <v>4042</v>
      </c>
      <c r="D13591" s="3" t="s">
        <v>3925</v>
      </c>
      <c r="E13591" s="3" t="s">
        <v>41302</v>
      </c>
      <c r="F13591" s="3" t="s">
        <v>42497</v>
      </c>
      <c r="G13591" s="3" t="s">
        <v>42498</v>
      </c>
      <c r="I13591" t="str">
        <f t="shared" si="212"/>
        <v>,(4042,' Carlos Araya Bugueño ',' alcaldia@munipunitaqui.cl',' 53 273 1006    ', Alcalde')</v>
      </c>
    </row>
    <row r="13592" spans="1:9">
      <c r="A13592" s="3" t="s">
        <v>42500</v>
      </c>
      <c r="B13592" s="3" t="s">
        <v>42499</v>
      </c>
      <c r="C13592" s="3">
        <f>VLOOKUP(B13592,CONSOLIDADO!A$2:E$11786,5,FALSE)</f>
        <v>4043</v>
      </c>
      <c r="D13592" s="3" t="s">
        <v>3925</v>
      </c>
      <c r="E13592" s="3"/>
      <c r="F13592" s="3"/>
      <c r="G13592" s="3" t="s">
        <v>42501</v>
      </c>
      <c r="I13592" t="str">
        <f t="shared" si="212"/>
        <v>,(4043,' Claudio Radonich Jiménez','',' 61 220 0592',')</v>
      </c>
    </row>
    <row r="13593" spans="1:9">
      <c r="A13593" s="3" t="s">
        <v>42503</v>
      </c>
      <c r="B13593" s="3" t="s">
        <v>42502</v>
      </c>
      <c r="C13593" s="3">
        <f>VLOOKUP(B13593,CONSOLIDADO!A$2:E$11786,5,FALSE)</f>
        <v>4044</v>
      </c>
      <c r="D13593" s="3" t="s">
        <v>3925</v>
      </c>
      <c r="E13593" s="3" t="s">
        <v>41302</v>
      </c>
      <c r="F13593" s="3" t="s">
        <v>42504</v>
      </c>
      <c r="G13593" s="3" t="s">
        <v>42505</v>
      </c>
      <c r="I13593" t="str">
        <f t="shared" si="212"/>
        <v>,(4044,' Pedro Nicolás Montecinos Montiel ',' alcaldia@munipuqueldon.cl',' 65 267 3570    ', Alcalde')</v>
      </c>
    </row>
    <row r="13594" spans="1:9">
      <c r="A13594" s="3" t="s">
        <v>42506</v>
      </c>
      <c r="B13594" s="3" t="s">
        <v>42502</v>
      </c>
      <c r="C13594" s="3">
        <f>VLOOKUP(B13594,CONSOLIDADO!A$2:E$11786,5,FALSE)</f>
        <v>4044</v>
      </c>
      <c r="D13594" s="3" t="s">
        <v>3925</v>
      </c>
      <c r="E13594" s="3"/>
      <c r="F13594" s="3"/>
      <c r="G13594" s="3" t="s">
        <v>42507</v>
      </c>
      <c r="I13594" t="str">
        <f t="shared" si="212"/>
        <v>,(4044,' Juan Augusto Miranda Vargas','',' 65 267 3545',')</v>
      </c>
    </row>
    <row r="13595" spans="1:9">
      <c r="A13595" s="3" t="s">
        <v>42509</v>
      </c>
      <c r="B13595" s="3" t="s">
        <v>42508</v>
      </c>
      <c r="C13595" s="3">
        <f>VLOOKUP(B13595,CONSOLIDADO!A$2:E$11786,5,FALSE)</f>
        <v>4045</v>
      </c>
      <c r="D13595" s="3" t="s">
        <v>3925</v>
      </c>
      <c r="E13595" s="3" t="s">
        <v>41302</v>
      </c>
      <c r="F13595" s="3" t="s">
        <v>42510</v>
      </c>
      <c r="G13595" s="3" t="s">
        <v>42511</v>
      </c>
      <c r="I13595" t="str">
        <f t="shared" si="212"/>
        <v>,(4045,' Jorge Rivera Leal ',' alcaldia@munipuren.cl',' 45 279 3016    ', Alcalde')</v>
      </c>
    </row>
    <row r="13596" spans="1:9">
      <c r="A13596" s="3" t="s">
        <v>42513</v>
      </c>
      <c r="B13596" s="3" t="s">
        <v>42512</v>
      </c>
      <c r="C13596" s="3">
        <f>VLOOKUP(B13596,CONSOLIDADO!A$2:E$11786,5,FALSE)</f>
        <v>4046</v>
      </c>
      <c r="D13596" s="3" t="s">
        <v>3925</v>
      </c>
      <c r="E13596" s="3" t="s">
        <v>41302</v>
      </c>
      <c r="F13596" s="3" t="s">
        <v>42514</v>
      </c>
      <c r="G13596" s="3" t="s">
        <v>42515</v>
      </c>
      <c r="I13596" t="str">
        <f t="shared" si="212"/>
        <v>,(4046,' Héctor Alejandro Barría Angulo ',' alcaldia@purranque.cl',' 64 235 1131    ', Alcalde')</v>
      </c>
    </row>
    <row r="13597" spans="1:9">
      <c r="A13597" s="3" t="s">
        <v>42516</v>
      </c>
      <c r="B13597" s="3" t="s">
        <v>42512</v>
      </c>
      <c r="C13597" s="3">
        <f>VLOOKUP(B13597,CONSOLIDADO!A$2:E$11786,5,FALSE)</f>
        <v>4046</v>
      </c>
      <c r="D13597" s="3" t="s">
        <v>3925</v>
      </c>
      <c r="E13597" s="3" t="s">
        <v>41306</v>
      </c>
      <c r="F13597" s="3" t="s">
        <v>42517</v>
      </c>
      <c r="G13597" s="3" t="s">
        <v>42518</v>
      </c>
      <c r="I13597" t="str">
        <f t="shared" si="212"/>
        <v>,(4046,' Osvaldo Valderrama Radic ',' obras@purranque.cl',' 64 235 1125    ', Director de Obras')</v>
      </c>
    </row>
    <row r="13598" spans="1:9">
      <c r="A13598" s="3" t="s">
        <v>42520</v>
      </c>
      <c r="B13598" s="3" t="s">
        <v>42519</v>
      </c>
      <c r="C13598" s="3">
        <f>VLOOKUP(B13598,CONSOLIDADO!A$2:E$11786,5,FALSE)</f>
        <v>4047</v>
      </c>
      <c r="D13598" s="3" t="s">
        <v>3925</v>
      </c>
      <c r="E13598" s="3"/>
      <c r="F13598" s="3"/>
      <c r="G13598" s="3" t="s">
        <v>42521</v>
      </c>
      <c r="I13598" t="str">
        <f t="shared" si="212"/>
        <v>,(4047,' Guillermo Reyes Cortez','',' 34 250 1064',')</v>
      </c>
    </row>
    <row r="13599" spans="1:9">
      <c r="A13599" s="3" t="s">
        <v>42522</v>
      </c>
      <c r="B13599" s="3" t="s">
        <v>42519</v>
      </c>
      <c r="C13599" s="3">
        <f>VLOOKUP(B13599,CONSOLIDADO!A$2:E$11786,5,FALSE)</f>
        <v>4047</v>
      </c>
      <c r="D13599" s="3" t="s">
        <v>3925</v>
      </c>
      <c r="E13599" s="3" t="s">
        <v>41306</v>
      </c>
      <c r="F13599" s="3" t="s">
        <v>42523</v>
      </c>
      <c r="G13599" s="3" t="s">
        <v>42524</v>
      </c>
      <c r="I13599" t="str">
        <f t="shared" si="212"/>
        <v>,(4047,' Jorge Reyes Piña ',' jorge.reyes@putaendo.cl',' 34 250 3345    ', Director de Obras')</v>
      </c>
    </row>
    <row r="13600" spans="1:9">
      <c r="A13600" s="3" t="s">
        <v>42526</v>
      </c>
      <c r="B13600" s="3" t="s">
        <v>42525</v>
      </c>
      <c r="C13600" s="3">
        <f>VLOOKUP(B13600,CONSOLIDADO!A$2:E$11786,5,FALSE)</f>
        <v>4048</v>
      </c>
      <c r="D13600" s="3" t="s">
        <v>3925</v>
      </c>
      <c r="E13600" s="3" t="s">
        <v>41322</v>
      </c>
      <c r="F13600" s="3"/>
      <c r="G13600" s="3" t="s">
        <v>42527</v>
      </c>
      <c r="I13600" t="str">
        <f t="shared" si="212"/>
        <v>,(4048,' Maricel Gutiérrez Castro ','',' 58 259 4710    ', Alcaldesa')</v>
      </c>
    </row>
    <row r="13601" spans="1:9">
      <c r="A13601" s="3" t="s">
        <v>42529</v>
      </c>
      <c r="B13601" s="3" t="s">
        <v>42528</v>
      </c>
      <c r="C13601" s="3">
        <f>VLOOKUP(B13601,CONSOLIDADO!A$2:E$11786,5,FALSE)</f>
        <v>4049</v>
      </c>
      <c r="D13601" s="3" t="s">
        <v>3925</v>
      </c>
      <c r="E13601" s="3"/>
      <c r="F13601" s="3"/>
      <c r="G13601" s="3" t="s">
        <v>42530</v>
      </c>
      <c r="I13601" t="str">
        <f t="shared" si="212"/>
        <v>,(4049,' Jimena Núñez Morales','',' 64 221 8300',')</v>
      </c>
    </row>
    <row r="13602" spans="1:9">
      <c r="A13602" s="3" t="s">
        <v>42532</v>
      </c>
      <c r="B13602" s="3" t="s">
        <v>42531</v>
      </c>
      <c r="C13602" s="3">
        <f>VLOOKUP(B13602,CONSOLIDADO!A$2:E$11786,5,FALSE)</f>
        <v>4050</v>
      </c>
      <c r="D13602" s="3" t="s">
        <v>3925</v>
      </c>
      <c r="E13602" s="3" t="s">
        <v>41302</v>
      </c>
      <c r="F13602" s="3"/>
      <c r="G13602" s="3" t="s">
        <v>42533</v>
      </c>
      <c r="I13602" t="str">
        <f t="shared" si="212"/>
        <v>,(4050,' Marcos Vargas Oyarzún ','',' 65 253 5300    ', Alcalde')</v>
      </c>
    </row>
    <row r="13603" spans="1:9">
      <c r="A13603" s="3" t="s">
        <v>42534</v>
      </c>
      <c r="B13603" s="3" t="s">
        <v>42531</v>
      </c>
      <c r="C13603" s="3">
        <f>VLOOKUP(B13603,CONSOLIDADO!A$2:E$11786,5,FALSE)</f>
        <v>4050</v>
      </c>
      <c r="D13603" s="3" t="s">
        <v>3925</v>
      </c>
      <c r="E13603" s="3" t="s">
        <v>7155</v>
      </c>
      <c r="F13603" s="3" t="s">
        <v>42535</v>
      </c>
      <c r="G13603" s="3" t="s">
        <v>42536</v>
      </c>
      <c r="I13603" t="str">
        <f t="shared" si="212"/>
        <v>,(4050,' Juan Millatureo Oyarzo ',' directorfinanzasqueilen@gmail.com',' 65 253 5304    ', Jefe Administración y Finanzas')</v>
      </c>
    </row>
    <row r="13604" spans="1:9">
      <c r="A13604" s="3" t="s">
        <v>42537</v>
      </c>
      <c r="B13604" s="3" t="s">
        <v>42531</v>
      </c>
      <c r="C13604" s="3">
        <f>VLOOKUP(B13604,CONSOLIDADO!A$2:E$11786,5,FALSE)</f>
        <v>4050</v>
      </c>
      <c r="D13604" s="3" t="s">
        <v>3925</v>
      </c>
      <c r="E13604" s="3"/>
      <c r="F13604" s="3"/>
      <c r="G13604" s="3" t="s">
        <v>42538</v>
      </c>
      <c r="I13604" t="str">
        <f t="shared" si="212"/>
        <v>,(4050,' Oscar Chang Delgado','',' 65 253 5303',')</v>
      </c>
    </row>
    <row r="13605" spans="1:9">
      <c r="A13605" s="3" t="s">
        <v>42539</v>
      </c>
      <c r="B13605" s="3" t="s">
        <v>42531</v>
      </c>
      <c r="C13605" s="3">
        <f>VLOOKUP(B13605,CONSOLIDADO!A$2:E$11786,5,FALSE)</f>
        <v>4050</v>
      </c>
      <c r="D13605" s="3" t="s">
        <v>3925</v>
      </c>
      <c r="E13605" s="3" t="s">
        <v>42540</v>
      </c>
      <c r="F13605" s="3" t="s">
        <v>42541</v>
      </c>
      <c r="G13605" s="3" t="s">
        <v>42542</v>
      </c>
      <c r="I13605" t="str">
        <f t="shared" si="212"/>
        <v>,(4050,' Cristina Andrade Miranda ',' didecominiqueilen@gmail.com',' 65 253 5356    ', Dirección Desarrollo Comunitario')</v>
      </c>
    </row>
    <row r="13606" spans="1:9">
      <c r="A13606" s="3" t="s">
        <v>42543</v>
      </c>
      <c r="B13606" s="3" t="s">
        <v>42531</v>
      </c>
      <c r="C13606" s="3">
        <f>VLOOKUP(B13606,CONSOLIDADO!A$2:E$11786,5,FALSE)</f>
        <v>4050</v>
      </c>
      <c r="D13606" s="3" t="s">
        <v>3925</v>
      </c>
      <c r="E13606" s="3" t="s">
        <v>42544</v>
      </c>
      <c r="F13606" s="3" t="s">
        <v>42545</v>
      </c>
      <c r="G13606" s="3" t="s">
        <v>42546</v>
      </c>
      <c r="I13606" t="str">
        <f t="shared" si="212"/>
        <v>,(4050,' Eduardo Aguilera Silva ',' obrasqueilen@gmail.com',' 65 253 5305    ', Dirección de Obras Municipales')</v>
      </c>
    </row>
    <row r="13607" spans="1:9">
      <c r="A13607" s="3" t="s">
        <v>42548</v>
      </c>
      <c r="B13607" s="3" t="s">
        <v>42547</v>
      </c>
      <c r="C13607" s="3">
        <f>VLOOKUP(B13607,CONSOLIDADO!A$2:E$11786,5,FALSE)</f>
        <v>4051</v>
      </c>
      <c r="D13607" s="3" t="s">
        <v>3925</v>
      </c>
      <c r="E13607" s="3" t="s">
        <v>41302</v>
      </c>
      <c r="F13607" s="3" t="s">
        <v>42549</v>
      </c>
      <c r="G13607" s="3" t="s">
        <v>42550</v>
      </c>
      <c r="I13607" t="str">
        <f t="shared" si="212"/>
        <v>,(4051,' Cristián Felipe Ojeda Chiguay ',' alcaldia@muniquellon.cl',' 65 268 6800    ', Alcalde')</v>
      </c>
    </row>
    <row r="13608" spans="1:9">
      <c r="A13608" s="3" t="s">
        <v>42551</v>
      </c>
      <c r="B13608" s="3" t="s">
        <v>42547</v>
      </c>
      <c r="C13608" s="3">
        <f>VLOOKUP(B13608,CONSOLIDADO!A$2:E$11786,5,FALSE)</f>
        <v>4051</v>
      </c>
      <c r="D13608" s="3" t="s">
        <v>3925</v>
      </c>
      <c r="E13608" s="3" t="s">
        <v>41306</v>
      </c>
      <c r="F13608" s="3" t="s">
        <v>42552</v>
      </c>
      <c r="G13608" s="3" t="s">
        <v>42553</v>
      </c>
      <c r="I13608" t="str">
        <f t="shared" si="212"/>
        <v>,(4051,' Pablo Muñoz Barría ',' pmunoz@muniquellon.cl',' 65 268 6834    ', Director de Obras')</v>
      </c>
    </row>
    <row r="13609" spans="1:9">
      <c r="A13609" s="3" t="s">
        <v>42555</v>
      </c>
      <c r="B13609" s="3" t="s">
        <v>42554</v>
      </c>
      <c r="C13609" s="3">
        <f>VLOOKUP(B13609,CONSOLIDADO!A$2:E$11786,5,FALSE)</f>
        <v>4052</v>
      </c>
      <c r="D13609" s="3" t="s">
        <v>3925</v>
      </c>
      <c r="E13609" s="3" t="s">
        <v>41302</v>
      </c>
      <c r="F13609" s="3"/>
      <c r="G13609" s="3" t="s">
        <v>42556</v>
      </c>
      <c r="I13609" t="str">
        <f t="shared" si="212"/>
        <v>,(4052,' Gustavo Lobos Marín ','',' 65 269 1601    ', Alcalde')</v>
      </c>
    </row>
    <row r="13610" spans="1:9">
      <c r="A13610" s="3" t="s">
        <v>42558</v>
      </c>
      <c r="B13610" s="3" t="s">
        <v>42557</v>
      </c>
      <c r="C13610" s="3">
        <f>VLOOKUP(B13610,CONSOLIDADO!A$2:E$11786,5,FALSE)</f>
        <v>4053</v>
      </c>
      <c r="D13610" s="3" t="s">
        <v>3925</v>
      </c>
      <c r="E13610" s="3"/>
      <c r="F13610" s="3"/>
      <c r="G13610" s="3" t="s">
        <v>42559</v>
      </c>
      <c r="I13610" t="str">
        <f t="shared" si="212"/>
        <v>,(4053,' Fredy Antonio Barrueto Viveros','',' 43 263 3604',')</v>
      </c>
    </row>
    <row r="13611" spans="1:9">
      <c r="A13611" s="3" t="s">
        <v>42561</v>
      </c>
      <c r="B13611" s="3" t="s">
        <v>42560</v>
      </c>
      <c r="C13611" s="3">
        <f>VLOOKUP(B13611,CONSOLIDADO!A$2:E$11786,5,FALSE)</f>
        <v>4054</v>
      </c>
      <c r="D13611" s="3" t="s">
        <v>3925</v>
      </c>
      <c r="E13611" s="3"/>
      <c r="F13611" s="3"/>
      <c r="G13611" s="3" t="s">
        <v>42562</v>
      </c>
      <c r="I13611" t="str">
        <f t="shared" si="212"/>
        <v>,(4054,' Juan Carrasco Contreras','',' 2 2366 6702',')</v>
      </c>
    </row>
    <row r="13612" spans="1:9">
      <c r="A13612" s="3" t="s">
        <v>42563</v>
      </c>
      <c r="B13612" s="3" t="s">
        <v>42560</v>
      </c>
      <c r="C13612" s="3">
        <f>VLOOKUP(B13612,CONSOLIDADO!A$2:E$11786,5,FALSE)</f>
        <v>4054</v>
      </c>
      <c r="D13612" s="3" t="s">
        <v>3925</v>
      </c>
      <c r="E13612" s="3" t="s">
        <v>41306</v>
      </c>
      <c r="F13612" s="3" t="s">
        <v>42564</v>
      </c>
      <c r="G13612" s="3" t="s">
        <v>42565</v>
      </c>
      <c r="I13612" t="str">
        <f t="shared" si="212"/>
        <v>,(4054,' Juan Antonio Muñoz Cornejo ',' jmunoz@quilicura.cl',' 2 2366 6770    ', Director de Obras')</v>
      </c>
    </row>
    <row r="13613" spans="1:9">
      <c r="A13613" s="3" t="s">
        <v>42566</v>
      </c>
      <c r="B13613" s="3" t="s">
        <v>42560</v>
      </c>
      <c r="C13613" s="3">
        <f>VLOOKUP(B13613,CONSOLIDADO!A$2:E$11786,5,FALSE)</f>
        <v>4054</v>
      </c>
      <c r="D13613" s="3" t="s">
        <v>3925</v>
      </c>
      <c r="E13613" s="3" t="s">
        <v>35107</v>
      </c>
      <c r="F13613" s="3" t="s">
        <v>42567</v>
      </c>
      <c r="G13613" s="3" t="s">
        <v>42568</v>
      </c>
      <c r="I13613" t="str">
        <f t="shared" si="212"/>
        <v>,(4054,' Carlos Fuentes Montecinos ',' cfuentes@quilicura.cl',' 2 2366 6797    ', Jefe de Gabinete')</v>
      </c>
    </row>
    <row r="13614" spans="1:9">
      <c r="A13614" s="3" t="s">
        <v>42569</v>
      </c>
      <c r="B13614" s="3" t="s">
        <v>42560</v>
      </c>
      <c r="C13614" s="3">
        <f>VLOOKUP(B13614,CONSOLIDADO!A$2:E$11786,5,FALSE)</f>
        <v>4054</v>
      </c>
      <c r="D13614" s="3" t="s">
        <v>3925</v>
      </c>
      <c r="E13614" s="3" t="s">
        <v>42570</v>
      </c>
      <c r="F13614" s="3" t="s">
        <v>42571</v>
      </c>
      <c r="G13614" s="3" t="s">
        <v>42572</v>
      </c>
      <c r="I13614" t="str">
        <f t="shared" si="212"/>
        <v>,(4054,' Alejandra Astete Pérez ',' aastete@quilicura.cl',' 2 2366 6824    ', Jefa de Relaciones Públicas')</v>
      </c>
    </row>
    <row r="13615" spans="1:9">
      <c r="A13615" s="3" t="s">
        <v>42574</v>
      </c>
      <c r="B13615" s="3" t="s">
        <v>42573</v>
      </c>
      <c r="C13615" s="3">
        <f>VLOOKUP(B13615,CONSOLIDADO!A$2:E$11786,5,FALSE)</f>
        <v>4055</v>
      </c>
      <c r="D13615" s="3" t="s">
        <v>3925</v>
      </c>
      <c r="E13615" s="3" t="s">
        <v>41302</v>
      </c>
      <c r="F13615" s="3" t="s">
        <v>42575</v>
      </c>
      <c r="G13615" s="3" t="s">
        <v>42576</v>
      </c>
      <c r="I13615" t="str">
        <f t="shared" si="212"/>
        <v>,(4055,' Jaime Quilodrán Acuña ',' alcaldequilleco@gmail.com',' 43 263 3400    ', Alcalde')</v>
      </c>
    </row>
    <row r="13616" spans="1:9">
      <c r="A13616" s="3" t="s">
        <v>42577</v>
      </c>
      <c r="B13616" s="3" t="s">
        <v>42573</v>
      </c>
      <c r="C13616" s="3">
        <f>VLOOKUP(B13616,CONSOLIDADO!A$2:E$11786,5,FALSE)</f>
        <v>4055</v>
      </c>
      <c r="D13616" s="3" t="s">
        <v>3925</v>
      </c>
      <c r="E13616" s="3" t="s">
        <v>41306</v>
      </c>
      <c r="F13616" s="3" t="s">
        <v>42578</v>
      </c>
      <c r="G13616" s="3" t="s">
        <v>42579</v>
      </c>
      <c r="I13616" t="str">
        <f t="shared" si="212"/>
        <v>,(4055,' Lilian Cabalín Carrasco ',' cabalin_sc2h@latinmail.com',' 43 263 3416    ', Director de Obras')</v>
      </c>
    </row>
    <row r="13617" spans="1:9">
      <c r="A13617" s="3" t="s">
        <v>42581</v>
      </c>
      <c r="B13617" s="3" t="s">
        <v>42580</v>
      </c>
      <c r="C13617" s="3">
        <f>VLOOKUP(B13617,CONSOLIDADO!A$2:E$11786,5,FALSE)</f>
        <v>4056</v>
      </c>
      <c r="D13617" s="3" t="s">
        <v>3925</v>
      </c>
      <c r="E13617" s="3"/>
      <c r="F13617" s="3"/>
      <c r="G13617" s="3" t="s">
        <v>42582</v>
      </c>
      <c r="I13617" t="str">
        <f t="shared" si="212"/>
        <v>,(4056,' Alberto Gyhra Soto','',' 42 220 7100',')</v>
      </c>
    </row>
    <row r="13618" spans="1:9">
      <c r="A13618" s="3" t="s">
        <v>42583</v>
      </c>
      <c r="B13618" s="3" t="s">
        <v>42580</v>
      </c>
      <c r="C13618" s="3">
        <f>VLOOKUP(B13618,CONSOLIDADO!A$2:E$11786,5,FALSE)</f>
        <v>4056</v>
      </c>
      <c r="D13618" s="3" t="s">
        <v>3925</v>
      </c>
      <c r="E13618" s="3" t="s">
        <v>41306</v>
      </c>
      <c r="F13618" s="3" t="s">
        <v>42584</v>
      </c>
      <c r="G13618" s="3" t="s">
        <v>42585</v>
      </c>
      <c r="I13618" t="str">
        <f t="shared" si="212"/>
        <v>,(4056,' Néstor Cid Pedreros ',' directordeobras@quillon.cl',' 42 220 7100    ', Director de Obras')</v>
      </c>
    </row>
    <row r="13619" spans="1:9">
      <c r="A13619" s="3" t="s">
        <v>42587</v>
      </c>
      <c r="B13619" s="3" t="s">
        <v>42586</v>
      </c>
      <c r="C13619" s="3">
        <f>VLOOKUP(B13619,CONSOLIDADO!A$2:E$11786,5,FALSE)</f>
        <v>4057</v>
      </c>
      <c r="D13619" s="3" t="s">
        <v>3925</v>
      </c>
      <c r="E13619" s="3" t="s">
        <v>41302</v>
      </c>
      <c r="F13619" s="3" t="s">
        <v>42588</v>
      </c>
      <c r="G13619" s="3" t="s">
        <v>42589</v>
      </c>
      <c r="I13619" t="str">
        <f t="shared" si="212"/>
        <v>,(4057,' Luis Mella Gajardo ',' luis.mellag@quillota.cl',' 33 229 1138    ', Alcalde')</v>
      </c>
    </row>
    <row r="13620" spans="1:9">
      <c r="A13620" s="3" t="s">
        <v>42590</v>
      </c>
      <c r="B13620" s="3" t="s">
        <v>42586</v>
      </c>
      <c r="C13620" s="3">
        <f>VLOOKUP(B13620,CONSOLIDADO!A$2:E$11786,5,FALSE)</f>
        <v>4057</v>
      </c>
      <c r="D13620" s="3" t="s">
        <v>3925</v>
      </c>
      <c r="E13620" s="3" t="s">
        <v>41306</v>
      </c>
      <c r="F13620" s="3" t="s">
        <v>42591</v>
      </c>
      <c r="G13620" s="3" t="s">
        <v>42592</v>
      </c>
      <c r="I13620" t="str">
        <f t="shared" si="212"/>
        <v>,(4057,' Marcelo Merino Michel ',' marcelo.merinom@quillota.cl',' 33 229 5330    ', Director de Obras')</v>
      </c>
    </row>
    <row r="13621" spans="1:9">
      <c r="A13621" s="3" t="s">
        <v>42594</v>
      </c>
      <c r="B13621" s="3" t="s">
        <v>42593</v>
      </c>
      <c r="C13621" s="3">
        <f>VLOOKUP(B13621,CONSOLIDADO!A$2:E$11786,5,FALSE)</f>
        <v>4058</v>
      </c>
      <c r="D13621" s="3" t="s">
        <v>3925</v>
      </c>
      <c r="E13621" s="3" t="s">
        <v>41302</v>
      </c>
      <c r="F13621" s="3" t="s">
        <v>42595</v>
      </c>
      <c r="G13621" s="3" t="s">
        <v>42596</v>
      </c>
      <c r="I13621" t="str">
        <f t="shared" si="212"/>
        <v>,(4058,' Mauricio Viñambres Adasme ',' alcaldia@quilpue.cl',' 32 218 6037    ', Alcalde')</v>
      </c>
    </row>
    <row r="13622" spans="1:9">
      <c r="A13622" s="3" t="s">
        <v>42597</v>
      </c>
      <c r="B13622" s="3" t="s">
        <v>42593</v>
      </c>
      <c r="C13622" s="3">
        <f>VLOOKUP(B13622,CONSOLIDADO!A$2:E$11786,5,FALSE)</f>
        <v>4058</v>
      </c>
      <c r="D13622" s="3" t="s">
        <v>3925</v>
      </c>
      <c r="E13622" s="3"/>
      <c r="F13622" s="3"/>
      <c r="G13622" s="3" t="s">
        <v>42598</v>
      </c>
      <c r="I13622" t="str">
        <f t="shared" si="212"/>
        <v>,(4058,' José Hormaechea Carrillo','',' 32 218 6041',')</v>
      </c>
    </row>
    <row r="13623" spans="1:9">
      <c r="A13623" s="3" t="s">
        <v>42600</v>
      </c>
      <c r="B13623" s="3" t="s">
        <v>42599</v>
      </c>
      <c r="C13623" s="3">
        <f>VLOOKUP(B13623,CONSOLIDADO!A$2:E$11786,5,FALSE)</f>
        <v>4059</v>
      </c>
      <c r="D13623" s="3" t="s">
        <v>3925</v>
      </c>
      <c r="E13623" s="3"/>
      <c r="F13623" s="3"/>
      <c r="G13623" s="3" t="s">
        <v>42601</v>
      </c>
      <c r="I13623" t="str">
        <f t="shared" si="212"/>
        <v>,(4059,' Washington Ulloa Villarroel','',' 65 266 1150',')</v>
      </c>
    </row>
    <row r="13624" spans="1:9">
      <c r="A13624" s="3" t="s">
        <v>42602</v>
      </c>
      <c r="B13624" s="3" t="s">
        <v>42599</v>
      </c>
      <c r="C13624" s="3">
        <f>VLOOKUP(B13624,CONSOLIDADO!A$2:E$11786,5,FALSE)</f>
        <v>4059</v>
      </c>
      <c r="D13624" s="3" t="s">
        <v>3925</v>
      </c>
      <c r="E13624" s="3" t="s">
        <v>41306</v>
      </c>
      <c r="F13624" s="3" t="s">
        <v>42603</v>
      </c>
      <c r="G13624" s="3" t="s">
        <v>42604</v>
      </c>
      <c r="I13624" t="str">
        <f t="shared" si="212"/>
        <v>,(4059,' María Eugenia Oyarzún Hormazábal ',' obras@muniquinchao.co.cl',' 65 266 1171    ', Director de Obras')</v>
      </c>
    </row>
    <row r="13625" spans="1:9">
      <c r="A13625" s="3" t="s">
        <v>42606</v>
      </c>
      <c r="B13625" s="3" t="s">
        <v>42605</v>
      </c>
      <c r="C13625" s="3">
        <f>VLOOKUP(B13625,CONSOLIDADO!A$2:E$11786,5,FALSE)</f>
        <v>4060</v>
      </c>
      <c r="D13625" s="3" t="s">
        <v>3925</v>
      </c>
      <c r="E13625" s="3" t="s">
        <v>41302</v>
      </c>
      <c r="F13625" s="3"/>
      <c r="G13625" s="3" t="s">
        <v>42607</v>
      </c>
      <c r="I13625" t="str">
        <f t="shared" si="212"/>
        <v>,(4060,' Nelson Barrios Oróstegui ','',' 72 254 1128    ', Alcalde')</v>
      </c>
    </row>
    <row r="13626" spans="1:9">
      <c r="A13626" s="3" t="s">
        <v>42608</v>
      </c>
      <c r="B13626" s="3" t="s">
        <v>42605</v>
      </c>
      <c r="C13626" s="3">
        <f>VLOOKUP(B13626,CONSOLIDADO!A$2:E$11786,5,FALSE)</f>
        <v>4060</v>
      </c>
      <c r="D13626" s="3" t="s">
        <v>3925</v>
      </c>
      <c r="E13626" s="3" t="s">
        <v>41415</v>
      </c>
      <c r="F13626" s="3" t="s">
        <v>42609</v>
      </c>
      <c r="G13626" s="3" t="s">
        <v>42610</v>
      </c>
      <c r="I13626" t="str">
        <f t="shared" si="212"/>
        <v>,(4060,' Angela del Pilar Gómez Sánchez ',' angelagss221@gmail.com',' 72 254 1116    ', Directora de Obras')</v>
      </c>
    </row>
    <row r="13627" spans="1:9">
      <c r="A13627" s="3" t="s">
        <v>42612</v>
      </c>
      <c r="B13627" s="3" t="s">
        <v>42611</v>
      </c>
      <c r="C13627" s="3">
        <f>VLOOKUP(B13627,CONSOLIDADO!A$2:E$11786,5,FALSE)</f>
        <v>4061</v>
      </c>
      <c r="D13627" s="3" t="s">
        <v>3925</v>
      </c>
      <c r="E13627" s="3" t="s">
        <v>41322</v>
      </c>
      <c r="F13627" s="3"/>
      <c r="G13627" s="3" t="s">
        <v>42613</v>
      </c>
      <c r="I13627" t="str">
        <f t="shared" si="212"/>
        <v>,(4061,' Carmen Gloria Fernández Valenzuela ','',' 2 2892 8803    ', Alcaldesa')</v>
      </c>
    </row>
    <row r="13628" spans="1:9">
      <c r="A13628" s="3" t="s">
        <v>42614</v>
      </c>
      <c r="B13628" s="3" t="s">
        <v>42611</v>
      </c>
      <c r="C13628" s="3">
        <f>VLOOKUP(B13628,CONSOLIDADO!A$2:E$11786,5,FALSE)</f>
        <v>4061</v>
      </c>
      <c r="D13628" s="3" t="s">
        <v>3925</v>
      </c>
      <c r="E13628" s="3" t="s">
        <v>41415</v>
      </c>
      <c r="F13628" s="3" t="s">
        <v>42615</v>
      </c>
      <c r="G13628" s="3" t="s">
        <v>42616</v>
      </c>
      <c r="I13628" t="str">
        <f t="shared" si="212"/>
        <v>,(4061,' Alejandra Rosales Guzmán ',' alejandra.rosales@quintanormal.cl',' 2 2892 8819    ', Directora de Obras')</v>
      </c>
    </row>
    <row r="13629" spans="1:9">
      <c r="A13629" s="3" t="s">
        <v>42618</v>
      </c>
      <c r="B13629" s="3" t="s">
        <v>42617</v>
      </c>
      <c r="C13629" s="3">
        <f>VLOOKUP(B13629,CONSOLIDADO!A$2:E$11786,5,FALSE)</f>
        <v>4062</v>
      </c>
      <c r="D13629" s="3" t="s">
        <v>3925</v>
      </c>
      <c r="E13629" s="3" t="s">
        <v>41302</v>
      </c>
      <c r="F13629" s="3"/>
      <c r="G13629" s="3" t="s">
        <v>42619</v>
      </c>
      <c r="I13629" t="str">
        <f t="shared" si="212"/>
        <v>,(4062,' Mauricio Carrasco Pardo ','',' 32 237 9710    ', Alcalde')</v>
      </c>
    </row>
    <row r="13630" spans="1:9">
      <c r="A13630" s="3" t="s">
        <v>42620</v>
      </c>
      <c r="B13630" s="3" t="s">
        <v>42617</v>
      </c>
      <c r="C13630" s="3">
        <f>VLOOKUP(B13630,CONSOLIDADO!A$2:E$11786,5,FALSE)</f>
        <v>4062</v>
      </c>
      <c r="D13630" s="3" t="s">
        <v>3925</v>
      </c>
      <c r="E13630" s="3"/>
      <c r="F13630" s="3"/>
      <c r="G13630" s="3" t="s">
        <v>42621</v>
      </c>
      <c r="I13630" t="str">
        <f t="shared" si="212"/>
        <v>,(4062,' Brenda Leiva Aranda','',' 32 237 9674',')</v>
      </c>
    </row>
    <row r="13631" spans="1:9">
      <c r="A13631" s="3" t="s">
        <v>42623</v>
      </c>
      <c r="B13631" s="3" t="s">
        <v>42622</v>
      </c>
      <c r="C13631" s="3">
        <f>VLOOKUP(B13631,CONSOLIDADO!A$2:E$11786,5,FALSE)</f>
        <v>4063</v>
      </c>
      <c r="D13631" s="3" t="s">
        <v>3925</v>
      </c>
      <c r="E13631" s="3" t="s">
        <v>41302</v>
      </c>
      <c r="F13631" s="3" t="s">
        <v>42624</v>
      </c>
      <c r="G13631" s="3" t="s">
        <v>42625</v>
      </c>
      <c r="I13631" t="str">
        <f t="shared" si="212"/>
        <v>,(4063,' Richard Irribarra Ramírez ',' alcalde@municipalidadquirihue.cl',' 42 253 1221    ', Alcalde')</v>
      </c>
    </row>
    <row r="13632" spans="1:9">
      <c r="A13632" s="3" t="s">
        <v>42626</v>
      </c>
      <c r="B13632" s="3" t="s">
        <v>42622</v>
      </c>
      <c r="C13632" s="3">
        <f>VLOOKUP(B13632,CONSOLIDADO!A$2:E$11786,5,FALSE)</f>
        <v>4063</v>
      </c>
      <c r="D13632" s="3" t="s">
        <v>3925</v>
      </c>
      <c r="E13632" s="3" t="s">
        <v>42627</v>
      </c>
      <c r="F13632" s="3" t="s">
        <v>42628</v>
      </c>
      <c r="G13632" s="3" t="s">
        <v>42625</v>
      </c>
      <c r="I13632" t="str">
        <f t="shared" si="212"/>
        <v>,(4063,' Paulina Belmar Durán ',' obras@municipalidadquirihue.cl',' 42 253 1221    ', Directora de Obras (S)')</v>
      </c>
    </row>
    <row r="13633" spans="1:9">
      <c r="A13633" s="3" t="s">
        <v>42630</v>
      </c>
      <c r="B13633" s="3" t="s">
        <v>42629</v>
      </c>
      <c r="C13633" s="3">
        <f>VLOOKUP(B13633,CONSOLIDADO!A$2:E$11786,5,FALSE)</f>
        <v>4064</v>
      </c>
      <c r="D13633" s="3" t="s">
        <v>3925</v>
      </c>
      <c r="E13633" s="3" t="s">
        <v>41302</v>
      </c>
      <c r="F13633" s="3" t="s">
        <v>42631</v>
      </c>
      <c r="G13633" s="3" t="s">
        <v>42632</v>
      </c>
      <c r="I13633" t="str">
        <f t="shared" si="212"/>
        <v>,(4064,' Eduardo Patricio Soto Romero ',' alcalde@rancagua.cl',' 72 244 3530    ', Alcalde')</v>
      </c>
    </row>
    <row r="13634" spans="1:9">
      <c r="A13634" s="3" t="s">
        <v>42633</v>
      </c>
      <c r="B13634" s="3" t="s">
        <v>42629</v>
      </c>
      <c r="C13634" s="3">
        <f>VLOOKUP(B13634,CONSOLIDADO!A$2:E$11786,5,FALSE)</f>
        <v>4064</v>
      </c>
      <c r="D13634" s="3" t="s">
        <v>3925</v>
      </c>
      <c r="E13634" s="3" t="s">
        <v>41306</v>
      </c>
      <c r="F13634" s="3" t="s">
        <v>42634</v>
      </c>
      <c r="G13634" s="3" t="s">
        <v>42635</v>
      </c>
      <c r="I13634" t="str">
        <f t="shared" si="212"/>
        <v>,(4064,' Sixto Huerta Caviedes ',' sixto.huerta@rancagua.cl',' 72 220 3326    ', Director de Obras')</v>
      </c>
    </row>
    <row r="13635" spans="1:9">
      <c r="A13635" s="3" t="s">
        <v>42637</v>
      </c>
      <c r="B13635" s="3" t="s">
        <v>42636</v>
      </c>
      <c r="C13635" s="3">
        <f>VLOOKUP(B13635,CONSOLIDADO!A$2:E$11786,5,FALSE)</f>
        <v>4065</v>
      </c>
      <c r="D13635" s="3" t="s">
        <v>3925</v>
      </c>
      <c r="E13635" s="3"/>
      <c r="F13635" s="3"/>
      <c r="G13635" s="3" t="s">
        <v>42638</v>
      </c>
      <c r="I13635" t="str">
        <f t="shared" ref="I13635:I13698" si="213">CONCATENATE(",(",C13635,",'",A13635,"','",F13635,"','",G13635,"',",E13635,"')")</f>
        <v>,(4065,' Benito Bravo Delgado','',' 42 283 3712',')</v>
      </c>
    </row>
    <row r="13636" spans="1:9">
      <c r="A13636" s="3" t="s">
        <v>42639</v>
      </c>
      <c r="B13636" s="3" t="s">
        <v>42636</v>
      </c>
      <c r="C13636" s="3">
        <f>VLOOKUP(B13636,CONSOLIDADO!A$2:E$11786,5,FALSE)</f>
        <v>4065</v>
      </c>
      <c r="D13636" s="3" t="s">
        <v>3925</v>
      </c>
      <c r="E13636" s="3"/>
      <c r="F13636" s="3"/>
      <c r="G13636" s="3" t="s">
        <v>42638</v>
      </c>
      <c r="I13636" t="str">
        <f t="shared" si="213"/>
        <v>,(4065,' Danilo Espinoza Rivera','',' 42 283 3712',')</v>
      </c>
    </row>
    <row r="13637" spans="1:9">
      <c r="A13637" s="3" t="s">
        <v>42641</v>
      </c>
      <c r="B13637" s="3" t="s">
        <v>42640</v>
      </c>
      <c r="C13637" s="3">
        <f>VLOOKUP(B13637,CONSOLIDADO!A$2:E$11786,5,FALSE)</f>
        <v>4066</v>
      </c>
      <c r="D13637" s="3" t="s">
        <v>3925</v>
      </c>
      <c r="E13637" s="3"/>
      <c r="F13637" s="3"/>
      <c r="G13637" s="3" t="s">
        <v>42642</v>
      </c>
      <c r="I13637" t="str">
        <f t="shared" si="213"/>
        <v>,(4066,' Enrique Olivares Farías','',' 75 256 4501',')</v>
      </c>
    </row>
    <row r="13638" spans="1:9">
      <c r="A13638" s="3" t="s">
        <v>42643</v>
      </c>
      <c r="B13638" s="3" t="s">
        <v>42640</v>
      </c>
      <c r="C13638" s="3">
        <f>VLOOKUP(B13638,CONSOLIDADO!A$2:E$11786,5,FALSE)</f>
        <v>4066</v>
      </c>
      <c r="D13638" s="3" t="s">
        <v>3925</v>
      </c>
      <c r="E13638" s="3" t="s">
        <v>41306</v>
      </c>
      <c r="F13638" s="3" t="s">
        <v>42644</v>
      </c>
      <c r="G13638" s="3" t="s">
        <v>42645</v>
      </c>
      <c r="I13638" t="str">
        <f t="shared" si="213"/>
        <v>,(4066,' Karina Vilches Fuenzalida ',' obras@munirauco.cl',' 75 256 4527    ', Director de Obras')</v>
      </c>
    </row>
    <row r="13639" spans="1:9">
      <c r="A13639" s="3" t="s">
        <v>42647</v>
      </c>
      <c r="B13639" s="3" t="s">
        <v>42646</v>
      </c>
      <c r="C13639" s="3">
        <f>VLOOKUP(B13639,CONSOLIDADO!A$2:E$11786,5,FALSE)</f>
        <v>4067</v>
      </c>
      <c r="D13639" s="3" t="s">
        <v>3925</v>
      </c>
      <c r="E13639" s="3" t="s">
        <v>41302</v>
      </c>
      <c r="F13639" s="3" t="s">
        <v>42648</v>
      </c>
      <c r="G13639" s="3" t="s">
        <v>42649</v>
      </c>
      <c r="I13639" t="str">
        <f t="shared" si="213"/>
        <v>,(4067,' Daniel Jadue Jadue ',' daniel.jadue@recoleta.cl',' 2 2945 7442    ', Alcalde')</v>
      </c>
    </row>
    <row r="13640" spans="1:9">
      <c r="A13640" s="3" t="s">
        <v>42651</v>
      </c>
      <c r="B13640" s="3" t="s">
        <v>42650</v>
      </c>
      <c r="C13640" s="3">
        <f>VLOOKUP(B13640,CONSOLIDADO!A$2:E$11786,5,FALSE)</f>
        <v>4068</v>
      </c>
      <c r="D13640" s="3" t="s">
        <v>3925</v>
      </c>
      <c r="E13640" s="3"/>
      <c r="F13640" s="3"/>
      <c r="G13640" s="3" t="s">
        <v>42652</v>
      </c>
      <c r="I13640" t="str">
        <f t="shared" si="213"/>
        <v>,(4068,' Juan Carlos Reinao Marilao','',' 45 259 8300',')</v>
      </c>
    </row>
    <row r="13641" spans="1:9">
      <c r="A13641" s="3" t="s">
        <v>42654</v>
      </c>
      <c r="B13641" s="3" t="s">
        <v>42653</v>
      </c>
      <c r="C13641" s="3">
        <f>VLOOKUP(B13641,CONSOLIDADO!A$2:E$11786,5,FALSE)</f>
        <v>4069</v>
      </c>
      <c r="D13641" s="3" t="s">
        <v>3925</v>
      </c>
      <c r="E13641" s="3" t="s">
        <v>41302</v>
      </c>
      <c r="F13641" s="3" t="s">
        <v>42655</v>
      </c>
      <c r="G13641" s="3" t="s">
        <v>42656</v>
      </c>
      <c r="I13641" t="str">
        <f t="shared" si="213"/>
        <v>,(4069,' Claudio Castro Salas ',' alcaldia@renca.cl',' 2 2685 6601    ', Alcalde')</v>
      </c>
    </row>
    <row r="13642" spans="1:9">
      <c r="A13642" s="3" t="s">
        <v>42658</v>
      </c>
      <c r="B13642" s="3" t="s">
        <v>42657</v>
      </c>
      <c r="C13642" s="3">
        <f>VLOOKUP(B13642,CONSOLIDADO!A$2:E$11786,5,FALSE)</f>
        <v>4070</v>
      </c>
      <c r="D13642" s="3" t="s">
        <v>3925</v>
      </c>
      <c r="E13642" s="3" t="s">
        <v>41302</v>
      </c>
      <c r="F13642" s="3" t="s">
        <v>42659</v>
      </c>
      <c r="G13642" s="3" t="s">
        <v>42660</v>
      </c>
      <c r="I13642" t="str">
        <f t="shared" si="213"/>
        <v>,(4070,' Carlos Ernesto Soto González ',' asoto@munirengo.cl',' 72 235 8284    ', Alcalde')</v>
      </c>
    </row>
    <row r="13643" spans="1:9">
      <c r="A13643" s="3" t="s">
        <v>42661</v>
      </c>
      <c r="B13643" s="3" t="s">
        <v>42657</v>
      </c>
      <c r="C13643" s="3">
        <f>VLOOKUP(B13643,CONSOLIDADO!A$2:E$11786,5,FALSE)</f>
        <v>4070</v>
      </c>
      <c r="D13643" s="3" t="s">
        <v>3925</v>
      </c>
      <c r="E13643" s="3" t="s">
        <v>41306</v>
      </c>
      <c r="F13643" s="3" t="s">
        <v>42662</v>
      </c>
      <c r="G13643" s="3" t="s">
        <v>42663</v>
      </c>
      <c r="I13643" t="str">
        <f t="shared" si="213"/>
        <v>,(4070,' Mariano Antonio Fuenzalida Rodríguez ',' mfuenzalida@munirengo.cl',' 72 235 8142    ', Director de Obras')</v>
      </c>
    </row>
    <row r="13644" spans="1:9">
      <c r="A13644" s="3" t="s">
        <v>42665</v>
      </c>
      <c r="B13644" s="3" t="s">
        <v>42664</v>
      </c>
      <c r="C13644" s="3">
        <f>VLOOKUP(B13644,CONSOLIDADO!A$2:E$11786,5,FALSE)</f>
        <v>4071</v>
      </c>
      <c r="D13644" s="3" t="s">
        <v>3925</v>
      </c>
      <c r="E13644" s="3"/>
      <c r="F13644" s="3"/>
      <c r="G13644" s="3" t="s">
        <v>42666</v>
      </c>
      <c r="I13644" t="str">
        <f t="shared" si="213"/>
        <v>,(4071,' Luis Antonio Silva Vargas','',' 72 297 6254',')</v>
      </c>
    </row>
    <row r="13645" spans="1:9">
      <c r="A13645" s="3" t="s">
        <v>42667</v>
      </c>
      <c r="B13645" s="3" t="s">
        <v>42664</v>
      </c>
      <c r="C13645" s="3">
        <f>VLOOKUP(B13645,CONSOLIDADO!A$2:E$11786,5,FALSE)</f>
        <v>4071</v>
      </c>
      <c r="D13645" s="3" t="s">
        <v>3925</v>
      </c>
      <c r="E13645" s="3" t="s">
        <v>41415</v>
      </c>
      <c r="F13645" s="3" t="s">
        <v>42668</v>
      </c>
      <c r="G13645" s="3" t="s">
        <v>42669</v>
      </c>
      <c r="I13645" t="str">
        <f t="shared" si="213"/>
        <v>,(4071,' Mariela Alejandra Bermúdez Quezada ',' marielabermudez@requinoa.cl',' 72 297 6254    ', Directora de Obras')</v>
      </c>
    </row>
    <row r="13646" spans="1:9">
      <c r="A13646" s="3" t="s">
        <v>42671</v>
      </c>
      <c r="B13646" s="3" t="s">
        <v>42670</v>
      </c>
      <c r="C13646" s="3">
        <f>VLOOKUP(B13646,CONSOLIDADO!A$2:E$11786,5,FALSE)</f>
        <v>4072</v>
      </c>
      <c r="D13646" s="3" t="s">
        <v>3925</v>
      </c>
      <c r="E13646" s="3"/>
      <c r="F13646" s="3"/>
      <c r="G13646" s="3" t="s">
        <v>42672</v>
      </c>
      <c r="I13646" t="str">
        <f t="shared" si="213"/>
        <v>,(4072,' Rodrigo Alberto Ramírez Parra','',' 73 262 0713',')</v>
      </c>
    </row>
    <row r="13647" spans="1:9">
      <c r="A13647" s="3" t="s">
        <v>42673</v>
      </c>
      <c r="B13647" s="3" t="s">
        <v>42670</v>
      </c>
      <c r="C13647" s="3">
        <f>VLOOKUP(B13647,CONSOLIDADO!A$2:E$11786,5,FALSE)</f>
        <v>4072</v>
      </c>
      <c r="D13647" s="3" t="s">
        <v>3925</v>
      </c>
      <c r="E13647" s="3" t="s">
        <v>41306</v>
      </c>
      <c r="F13647" s="3" t="s">
        <v>42674</v>
      </c>
      <c r="G13647" s="3" t="s">
        <v>42675</v>
      </c>
      <c r="I13647" t="str">
        <f t="shared" si="213"/>
        <v>,(4072,' Jaime Alberto Leal Corvalán ',' jaimelealc@yahoo.com',' 73 262 0720    ', Director de Obras')</v>
      </c>
    </row>
    <row r="13648" spans="1:9">
      <c r="A13648" s="3" t="s">
        <v>42677</v>
      </c>
      <c r="B13648" s="3" t="s">
        <v>42676</v>
      </c>
      <c r="C13648" s="3">
        <f>VLOOKUP(B13648,CONSOLIDADO!A$2:E$11786,5,FALSE)</f>
        <v>4073</v>
      </c>
      <c r="D13648" s="3" t="s">
        <v>3925</v>
      </c>
      <c r="E13648" s="3" t="s">
        <v>41302</v>
      </c>
      <c r="F13648" s="3"/>
      <c r="G13648" s="3" t="s">
        <v>42678</v>
      </c>
      <c r="I13648" t="str">
        <f t="shared" si="213"/>
        <v>,(4073,' Pedro Caballería Díaz ','',' 34 250 9500    ', Alcalde')</v>
      </c>
    </row>
    <row r="13649" spans="1:9">
      <c r="A13649" s="3" t="s">
        <v>42679</v>
      </c>
      <c r="B13649" s="3" t="s">
        <v>42676</v>
      </c>
      <c r="C13649" s="3">
        <f>VLOOKUP(B13649,CONSOLIDADO!A$2:E$11786,5,FALSE)</f>
        <v>4073</v>
      </c>
      <c r="D13649" s="3" t="s">
        <v>3925</v>
      </c>
      <c r="E13649" s="3" t="s">
        <v>41415</v>
      </c>
      <c r="F13649" s="3" t="s">
        <v>42680</v>
      </c>
      <c r="G13649" s="3" t="s">
        <v>42678</v>
      </c>
      <c r="I13649" t="str">
        <f t="shared" si="213"/>
        <v>,(4073,' Claudia Palma Zárate ',' clapalmazarate@gmail.com',' 34 250 9500    ', Directora de Obras')</v>
      </c>
    </row>
    <row r="13650" spans="1:9">
      <c r="A13650" s="3" t="s">
        <v>42682</v>
      </c>
      <c r="B13650" s="3" t="s">
        <v>42681</v>
      </c>
      <c r="C13650" s="3">
        <f>VLOOKUP(B13650,CONSOLIDADO!A$2:E$11786,5,FALSE)</f>
        <v>4074</v>
      </c>
      <c r="D13650" s="3" t="s">
        <v>3925</v>
      </c>
      <c r="E13650" s="3" t="s">
        <v>41302</v>
      </c>
      <c r="F13650" s="3" t="s">
        <v>42683</v>
      </c>
      <c r="G13650" s="3" t="s">
        <v>42684</v>
      </c>
      <c r="I13650" t="str">
        <f t="shared" si="213"/>
        <v>,(4074,' Luis Roberto Reyes Alvarez ',' ecretaria.alcaldia@muniriobueno.cl',' 64 234 0419    ', Alcalde')</v>
      </c>
    </row>
    <row r="13651" spans="1:9">
      <c r="A13651" s="3" t="s">
        <v>42685</v>
      </c>
      <c r="B13651" s="3" t="s">
        <v>42681</v>
      </c>
      <c r="C13651" s="3">
        <f>VLOOKUP(B13651,CONSOLIDADO!A$2:E$11786,5,FALSE)</f>
        <v>4074</v>
      </c>
      <c r="D13651" s="3" t="s">
        <v>3925</v>
      </c>
      <c r="E13651" s="3" t="s">
        <v>41415</v>
      </c>
      <c r="F13651" s="3" t="s">
        <v>42686</v>
      </c>
      <c r="G13651" s="3" t="s">
        <v>42687</v>
      </c>
      <c r="I13651" t="str">
        <f t="shared" si="213"/>
        <v>,(4074,' Ana María Rebolledo Pincheira ',' obras@muniriobueno.cl',' 64 234 0423    ', Directora de Obras')</v>
      </c>
    </row>
    <row r="13652" spans="1:9">
      <c r="A13652" s="3" t="s">
        <v>42689</v>
      </c>
      <c r="B13652" s="3" t="s">
        <v>42688</v>
      </c>
      <c r="C13652" s="3">
        <f>VLOOKUP(B13652,CONSOLIDADO!A$2:E$11786,5,FALSE)</f>
        <v>4075</v>
      </c>
      <c r="D13652" s="3" t="s">
        <v>3925</v>
      </c>
      <c r="E13652" s="3" t="s">
        <v>41302</v>
      </c>
      <c r="F13652" s="3"/>
      <c r="G13652" s="3" t="s">
        <v>42690</v>
      </c>
      <c r="I13652" t="str">
        <f t="shared" si="213"/>
        <v>,(4075,' Américo Guajardo Oyarce ','',' 71 229 1233    ', Alcalde')</v>
      </c>
    </row>
    <row r="13653" spans="1:9">
      <c r="A13653" s="3" t="s">
        <v>42691</v>
      </c>
      <c r="B13653" s="3" t="s">
        <v>42688</v>
      </c>
      <c r="C13653" s="3">
        <f>VLOOKUP(B13653,CONSOLIDADO!A$2:E$11786,5,FALSE)</f>
        <v>4075</v>
      </c>
      <c r="D13653" s="3" t="s">
        <v>3925</v>
      </c>
      <c r="E13653" s="3" t="s">
        <v>41306</v>
      </c>
      <c r="F13653" s="3" t="s">
        <v>42692</v>
      </c>
      <c r="G13653" s="3" t="s">
        <v>42690</v>
      </c>
      <c r="I13653" t="str">
        <f t="shared" si="213"/>
        <v>,(4075,' Daniel Zamorano Araya ',' dzamorano@arquitecto.com',' 71 229 1233    ', Director de Obras')</v>
      </c>
    </row>
    <row r="13654" spans="1:9">
      <c r="A13654" s="3" t="s">
        <v>42693</v>
      </c>
      <c r="B13654" s="3" t="s">
        <v>42688</v>
      </c>
      <c r="C13654" s="3">
        <f>VLOOKUP(B13654,CONSOLIDADO!A$2:E$11786,5,FALSE)</f>
        <v>4075</v>
      </c>
      <c r="D13654" s="3" t="s">
        <v>3925</v>
      </c>
      <c r="E13654" s="3"/>
      <c r="F13654" s="3"/>
      <c r="G13654" s="3" t="s">
        <v>42694</v>
      </c>
      <c r="I13654" t="str">
        <f t="shared" si="213"/>
        <v>,(4075,' Scarlett Urra Villanueva','',' 71 229 1233',')</v>
      </c>
    </row>
    <row r="13655" spans="1:9">
      <c r="A13655" s="3" t="s">
        <v>42696</v>
      </c>
      <c r="B13655" s="3" t="s">
        <v>42695</v>
      </c>
      <c r="C13655" s="3">
        <f>VLOOKUP(B13655,CONSOLIDADO!A$2:E$11786,5,FALSE)</f>
        <v>4076</v>
      </c>
      <c r="D13655" s="3" t="s">
        <v>3925</v>
      </c>
      <c r="E13655" s="3" t="s">
        <v>41302</v>
      </c>
      <c r="F13655" s="3" t="s">
        <v>42697</v>
      </c>
      <c r="G13655" s="3" t="s">
        <v>42698</v>
      </c>
      <c r="I13655" t="str">
        <f t="shared" si="213"/>
        <v>,(4076,' Jaime Gary Valenzuela Rojas ',' alcalde@riohurtado.cl',' 53 269 1620    ', Alcalde')</v>
      </c>
    </row>
    <row r="13656" spans="1:9">
      <c r="A13656" s="3" t="s">
        <v>42699</v>
      </c>
      <c r="B13656" s="3" t="s">
        <v>42695</v>
      </c>
      <c r="C13656" s="3">
        <f>VLOOKUP(B13656,CONSOLIDADO!A$2:E$11786,5,FALSE)</f>
        <v>4076</v>
      </c>
      <c r="D13656" s="3" t="s">
        <v>3925</v>
      </c>
      <c r="E13656" s="3" t="s">
        <v>41306</v>
      </c>
      <c r="F13656" s="3" t="s">
        <v>42700</v>
      </c>
      <c r="G13656" s="3" t="s">
        <v>42701</v>
      </c>
      <c r="I13656" t="str">
        <f t="shared" si="213"/>
        <v>,(4076,' Freddy Cristián Aguirre Miranda ',' faguirre@riohurtado.cl',' 53 269 1012    ', Director de Obras')</v>
      </c>
    </row>
    <row r="13657" spans="1:9">
      <c r="A13657" s="3" t="s">
        <v>42702</v>
      </c>
      <c r="B13657" s="3" t="s">
        <v>57687</v>
      </c>
      <c r="C13657" s="3">
        <f>VLOOKUP(B13657,CONSOLIDADO!A$2:E$11786,5,FALSE)</f>
        <v>4077</v>
      </c>
      <c r="D13657" s="3" t="s">
        <v>3925</v>
      </c>
      <c r="E13657" s="3" t="s">
        <v>41302</v>
      </c>
      <c r="F13657" s="3" t="s">
        <v>42703</v>
      </c>
      <c r="G13657" s="3" t="s">
        <v>42704</v>
      </c>
      <c r="I13657" t="str">
        <f t="shared" si="213"/>
        <v>,(4077,' Marcelo Santana Vargas ',' alcaldiarioibanez@gmail.com',' 67 242 3216    ', Alcalde')</v>
      </c>
    </row>
    <row r="13658" spans="1:9">
      <c r="A13658" s="3" t="s">
        <v>42706</v>
      </c>
      <c r="B13658" s="3" t="s">
        <v>42705</v>
      </c>
      <c r="C13658" s="3">
        <f>VLOOKUP(B13658,CONSOLIDADO!A$2:E$11786,5,FALSE)</f>
        <v>4078</v>
      </c>
      <c r="D13658" s="3" t="s">
        <v>3925</v>
      </c>
      <c r="E13658" s="3"/>
      <c r="F13658" s="3"/>
      <c r="G13658" s="3" t="s">
        <v>42707</v>
      </c>
      <c r="I13658" t="str">
        <f t="shared" si="213"/>
        <v>,(4078,' Carlos Javier Schwalm Urzúa','',' 64 236 3200',')</v>
      </c>
    </row>
    <row r="13659" spans="1:9">
      <c r="A13659" s="3" t="s">
        <v>42708</v>
      </c>
      <c r="B13659" s="3" t="s">
        <v>42705</v>
      </c>
      <c r="C13659" s="3">
        <f>VLOOKUP(B13659,CONSOLIDADO!A$2:E$11786,5,FALSE)</f>
        <v>4078</v>
      </c>
      <c r="D13659" s="3" t="s">
        <v>3925</v>
      </c>
      <c r="E13659" s="3"/>
      <c r="F13659" s="3"/>
      <c r="G13659" s="3" t="s">
        <v>42709</v>
      </c>
      <c r="I13659" t="str">
        <f t="shared" si="213"/>
        <v>,(4078,' Hernán Waldomero Sánchez Rojel','',' 64 236 3246',')</v>
      </c>
    </row>
    <row r="13660" spans="1:9">
      <c r="A13660" s="3" t="s">
        <v>42710</v>
      </c>
      <c r="B13660" s="3" t="s">
        <v>42705</v>
      </c>
      <c r="C13660" s="3">
        <f>VLOOKUP(B13660,CONSOLIDADO!A$2:E$11786,5,FALSE)</f>
        <v>4078</v>
      </c>
      <c r="D13660" s="3" t="s">
        <v>3925</v>
      </c>
      <c r="E13660" s="3" t="s">
        <v>14802</v>
      </c>
      <c r="F13660" s="3" t="s">
        <v>42711</v>
      </c>
      <c r="G13660" s="3" t="s">
        <v>42712</v>
      </c>
      <c r="I13660" t="str">
        <f t="shared" si="213"/>
        <v>,(4078,' Marco Aurelio Bahamonde Loustau ',' marcobahamonde@rionegrochile.cl',' 64 236 3202    ', Director de Administración y Finanzas')</v>
      </c>
    </row>
    <row r="13661" spans="1:9">
      <c r="A13661" s="3" t="s">
        <v>42713</v>
      </c>
      <c r="B13661" s="3" t="s">
        <v>42705</v>
      </c>
      <c r="C13661" s="3">
        <f>VLOOKUP(B13661,CONSOLIDADO!A$2:E$11786,5,FALSE)</f>
        <v>4078</v>
      </c>
      <c r="D13661" s="3" t="s">
        <v>3925</v>
      </c>
      <c r="E13661" s="3" t="s">
        <v>42714</v>
      </c>
      <c r="F13661" s="3" t="s">
        <v>42715</v>
      </c>
      <c r="G13661" s="3" t="s">
        <v>42716</v>
      </c>
      <c r="I13661" t="str">
        <f t="shared" si="213"/>
        <v>,(4078,' Sebastián Alejandro Cruzat Cárcamo ',' sebastiancruzat@rionegrochile.cl',' 64 236 3218    ', Director de Desarrollo Comunitario (DIDECO)')</v>
      </c>
    </row>
    <row r="13662" spans="1:9">
      <c r="A13662" s="3" t="s">
        <v>42717</v>
      </c>
      <c r="B13662" s="3" t="s">
        <v>42705</v>
      </c>
      <c r="C13662" s="3">
        <f>VLOOKUP(B13662,CONSOLIDADO!A$2:E$11786,5,FALSE)</f>
        <v>4078</v>
      </c>
      <c r="D13662" s="3" t="s">
        <v>3925</v>
      </c>
      <c r="E13662" s="3" t="s">
        <v>42224</v>
      </c>
      <c r="F13662" s="3" t="s">
        <v>42718</v>
      </c>
      <c r="G13662" s="3" t="s">
        <v>42719</v>
      </c>
      <c r="I13662" t="str">
        <f t="shared" si="213"/>
        <v>,(4078,' Amador Ojeda Sánchez ',' amadorojeda@rionegrochile.cl',' 64 236 3229    ', Secretario Municipal')</v>
      </c>
    </row>
    <row r="13663" spans="1:9">
      <c r="A13663" s="3" t="s">
        <v>42721</v>
      </c>
      <c r="B13663" s="3" t="s">
        <v>42720</v>
      </c>
      <c r="C13663" s="3">
        <f>VLOOKUP(B13663,CONSOLIDADO!A$2:E$11786,5,FALSE)</f>
        <v>4079</v>
      </c>
      <c r="D13663" s="3" t="s">
        <v>3925</v>
      </c>
      <c r="E13663" s="3" t="s">
        <v>41322</v>
      </c>
      <c r="F13663" s="3" t="s">
        <v>42722</v>
      </c>
      <c r="G13663" s="3" t="s">
        <v>42723</v>
      </c>
      <c r="I13663" t="str">
        <f t="shared" si="213"/>
        <v>,(4079,' Silvia Tatiana Vásquez Barrientos ',' alcalderioverde@yahoo.com',' 61 231 1125    ', Alcaldesa')</v>
      </c>
    </row>
    <row r="13664" spans="1:9">
      <c r="A13664" s="3" t="s">
        <v>42725</v>
      </c>
      <c r="B13664" s="3" t="s">
        <v>42724</v>
      </c>
      <c r="C13664" s="3">
        <f>VLOOKUP(B13664,CONSOLIDADO!A$2:E$11786,5,FALSE)</f>
        <v>4080</v>
      </c>
      <c r="D13664" s="3" t="s">
        <v>3925</v>
      </c>
      <c r="E13664" s="3" t="s">
        <v>41302</v>
      </c>
      <c r="F13664" s="3"/>
      <c r="G13664" s="3" t="s">
        <v>42726</v>
      </c>
      <c r="I13664" t="str">
        <f t="shared" si="213"/>
        <v>,(4080,' Carlos Vergara Zerega ','',' 75 257 6330    ', Alcalde')</v>
      </c>
    </row>
    <row r="13665" spans="1:9">
      <c r="A13665" s="3" t="s">
        <v>42727</v>
      </c>
      <c r="B13665" s="3" t="s">
        <v>42724</v>
      </c>
      <c r="C13665" s="3">
        <f>VLOOKUP(B13665,CONSOLIDADO!A$2:E$11786,5,FALSE)</f>
        <v>4080</v>
      </c>
      <c r="D13665" s="3" t="s">
        <v>3925</v>
      </c>
      <c r="E13665" s="3"/>
      <c r="F13665" s="3"/>
      <c r="G13665" s="3" t="s">
        <v>42728</v>
      </c>
      <c r="I13665" t="str">
        <f t="shared" si="213"/>
        <v>,(4080,' Jorge Herrera Valderrama','',' 75 257 6330',')</v>
      </c>
    </row>
    <row r="13666" spans="1:9">
      <c r="A13666" s="3" t="s">
        <v>42730</v>
      </c>
      <c r="B13666" s="3" t="s">
        <v>42729</v>
      </c>
      <c r="C13666" s="3">
        <f>VLOOKUP(B13666,CONSOLIDADO!A$2:E$11786,5,FALSE)</f>
        <v>4081</v>
      </c>
      <c r="D13666" s="3" t="s">
        <v>3925</v>
      </c>
      <c r="E13666" s="3" t="s">
        <v>41302</v>
      </c>
      <c r="F13666" s="3" t="s">
        <v>42731</v>
      </c>
      <c r="G13666" s="3" t="s">
        <v>42732</v>
      </c>
      <c r="I13666" t="str">
        <f t="shared" si="213"/>
        <v>,(4081,' Martín Abdón Arriagada Urrutia ',' alcaldia@sagradafamilia.cl',' 75 254 5800    ', Alcalde')</v>
      </c>
    </row>
    <row r="13667" spans="1:9">
      <c r="A13667" s="3" t="s">
        <v>42733</v>
      </c>
      <c r="B13667" s="3" t="s">
        <v>42729</v>
      </c>
      <c r="C13667" s="3">
        <f>VLOOKUP(B13667,CONSOLIDADO!A$2:E$11786,5,FALSE)</f>
        <v>4081</v>
      </c>
      <c r="D13667" s="3" t="s">
        <v>3925</v>
      </c>
      <c r="E13667" s="3" t="s">
        <v>41306</v>
      </c>
      <c r="F13667" s="3" t="s">
        <v>42734</v>
      </c>
      <c r="G13667" s="3" t="s">
        <v>42732</v>
      </c>
      <c r="I13667" t="str">
        <f t="shared" si="213"/>
        <v>,(4081,' Patricio Rosamel Salinas Cornejo ',' psalinas@sagradafamilia.cl',' 75 254 5800    ', Director de Obras')</v>
      </c>
    </row>
    <row r="13668" spans="1:9">
      <c r="A13668" s="3" t="s">
        <v>42736</v>
      </c>
      <c r="B13668" s="3" t="s">
        <v>42735</v>
      </c>
      <c r="C13668" s="3">
        <f>VLOOKUP(B13668,CONSOLIDADO!A$2:E$11786,5,FALSE)</f>
        <v>4082</v>
      </c>
      <c r="D13668" s="3" t="s">
        <v>3925</v>
      </c>
      <c r="E13668" s="3" t="s">
        <v>41302</v>
      </c>
      <c r="F13668" s="3"/>
      <c r="G13668" s="3" t="s">
        <v>42737</v>
      </c>
      <c r="I13668" t="str">
        <f t="shared" si="213"/>
        <v>,(4082,' Fernando Alfredo Gallardo Pereira ','',' 53 244 8600    ', Alcalde')</v>
      </c>
    </row>
    <row r="13669" spans="1:9">
      <c r="A13669" s="3" t="s">
        <v>42739</v>
      </c>
      <c r="B13669" s="3" t="s">
        <v>42738</v>
      </c>
      <c r="C13669" s="3">
        <f>VLOOKUP(B13669,CONSOLIDADO!A$2:E$11786,5,FALSE)</f>
        <v>4083</v>
      </c>
      <c r="D13669" s="3" t="s">
        <v>3925</v>
      </c>
      <c r="E13669" s="3"/>
      <c r="F13669" s="3"/>
      <c r="G13669" s="3" t="s">
        <v>42740</v>
      </c>
      <c r="I13669" t="str">
        <f t="shared" si="213"/>
        <v>,(4083,' Luis Omar Vera Castro','',' 35 233 7002',')</v>
      </c>
    </row>
    <row r="13670" spans="1:9">
      <c r="A13670" s="3" t="s">
        <v>42741</v>
      </c>
      <c r="B13670" s="3" t="s">
        <v>42738</v>
      </c>
      <c r="C13670" s="3">
        <f>VLOOKUP(B13670,CONSOLIDADO!A$2:E$11786,5,FALSE)</f>
        <v>4083</v>
      </c>
      <c r="D13670" s="3" t="s">
        <v>3925</v>
      </c>
      <c r="E13670" s="3"/>
      <c r="F13670" s="3"/>
      <c r="G13670" s="3" t="s">
        <v>42742</v>
      </c>
      <c r="I13670" t="str">
        <f t="shared" si="213"/>
        <v>,(4083,' Armando Sabaj Rojas','',' 35 233 7262',')</v>
      </c>
    </row>
    <row r="13671" spans="1:9">
      <c r="A13671" s="3" t="s">
        <v>42744</v>
      </c>
      <c r="B13671" s="3" t="s">
        <v>42743</v>
      </c>
      <c r="C13671" s="3">
        <f>VLOOKUP(B13671,CONSOLIDADO!A$2:E$11786,5,FALSE)</f>
        <v>4084</v>
      </c>
      <c r="D13671" s="3" t="s">
        <v>3925</v>
      </c>
      <c r="E13671" s="3" t="s">
        <v>42745</v>
      </c>
      <c r="F13671" s="3" t="s">
        <v>42746</v>
      </c>
      <c r="G13671" s="3" t="s">
        <v>42747</v>
      </c>
      <c r="I13671" t="str">
        <f t="shared" si="213"/>
        <v>,(4084,' Felipe Quintanilla Ortiz ',' fquintanilla@sanbernardo.cl',' 2 2927 0791    ', Alcalde (S)')</v>
      </c>
    </row>
    <row r="13672" spans="1:9">
      <c r="A13672" s="3" t="s">
        <v>42748</v>
      </c>
      <c r="B13672" s="3" t="s">
        <v>42743</v>
      </c>
      <c r="C13672" s="3">
        <f>VLOOKUP(B13672,CONSOLIDADO!A$2:E$11786,5,FALSE)</f>
        <v>4084</v>
      </c>
      <c r="D13672" s="3" t="s">
        <v>3925</v>
      </c>
      <c r="E13672" s="3"/>
      <c r="F13672" s="3"/>
      <c r="G13672" s="3" t="s">
        <v>42749</v>
      </c>
      <c r="I13672" t="str">
        <f t="shared" si="213"/>
        <v>,(4084,' Christopher Karamanoff Olguín','',' 2 2927 0914',')</v>
      </c>
    </row>
    <row r="13673" spans="1:9">
      <c r="A13673" s="3" t="s">
        <v>42751</v>
      </c>
      <c r="B13673" s="3" t="s">
        <v>42750</v>
      </c>
      <c r="C13673" s="3">
        <f>VLOOKUP(B13673,CONSOLIDADO!A$2:E$11786,5,FALSE)</f>
        <v>4085</v>
      </c>
      <c r="D13673" s="3" t="s">
        <v>3925</v>
      </c>
      <c r="E13673" s="3" t="s">
        <v>41302</v>
      </c>
      <c r="F13673" s="3" t="s">
        <v>42752</v>
      </c>
      <c r="G13673" s="3" t="s">
        <v>42753</v>
      </c>
      <c r="I13673" t="str">
        <f t="shared" si="213"/>
        <v>,(4085,' Hugo Naim Gebrie Asfura ',' alcalde@sancarlos.cl',' 42 220 1300    ', Alcalde')</v>
      </c>
    </row>
    <row r="13674" spans="1:9">
      <c r="A13674" s="3" t="s">
        <v>42754</v>
      </c>
      <c r="B13674" s="3" t="s">
        <v>42750</v>
      </c>
      <c r="C13674" s="3">
        <f>VLOOKUP(B13674,CONSOLIDADO!A$2:E$11786,5,FALSE)</f>
        <v>4085</v>
      </c>
      <c r="D13674" s="3" t="s">
        <v>3925</v>
      </c>
      <c r="E13674" s="3"/>
      <c r="F13674" s="3"/>
      <c r="G13674" s="3" t="s">
        <v>42755</v>
      </c>
      <c r="I13674" t="str">
        <f t="shared" si="213"/>
        <v>,(4085,' Gastón Suazo Soto','',' 42 220 1400',')</v>
      </c>
    </row>
    <row r="13675" spans="1:9">
      <c r="A13675" s="3" t="s">
        <v>42757</v>
      </c>
      <c r="B13675" s="3" t="s">
        <v>42756</v>
      </c>
      <c r="C13675" s="3">
        <f>VLOOKUP(B13675,CONSOLIDADO!A$2:E$11786,5,FALSE)</f>
        <v>4086</v>
      </c>
      <c r="D13675" s="3" t="s">
        <v>3925</v>
      </c>
      <c r="E13675" s="3"/>
      <c r="F13675" s="3"/>
      <c r="G13675" s="3" t="s">
        <v>42758</v>
      </c>
      <c r="I13675" t="str">
        <f t="shared" si="213"/>
        <v>,(4086,' Juan Raúl Rojas Vergara','',' 71 262 1196',')</v>
      </c>
    </row>
    <row r="13676" spans="1:9">
      <c r="A13676" s="3" t="s">
        <v>42759</v>
      </c>
      <c r="B13676" s="3" t="s">
        <v>42756</v>
      </c>
      <c r="C13676" s="3">
        <f>VLOOKUP(B13676,CONSOLIDADO!A$2:E$11786,5,FALSE)</f>
        <v>4086</v>
      </c>
      <c r="D13676" s="3" t="s">
        <v>3925</v>
      </c>
      <c r="E13676" s="3" t="s">
        <v>7545</v>
      </c>
      <c r="F13676" s="3" t="s">
        <v>42760</v>
      </c>
      <c r="G13676" s="3" t="s">
        <v>42761</v>
      </c>
      <c r="I13676" t="str">
        <f t="shared" si="213"/>
        <v>,(4086,' Máximo Felipe Bastias Contardo ',' mbastias@sanclemente.cl',' 71 262 2016    ', Director de Finanzas')</v>
      </c>
    </row>
    <row r="13677" spans="1:9">
      <c r="A13677" s="3" t="s">
        <v>42763</v>
      </c>
      <c r="B13677" s="3" t="s">
        <v>42762</v>
      </c>
      <c r="C13677" s="3">
        <f>VLOOKUP(B13677,CONSOLIDADO!A$2:E$11786,5,FALSE)</f>
        <v>4087</v>
      </c>
      <c r="D13677" s="3" t="s">
        <v>3925</v>
      </c>
      <c r="E13677" s="3" t="s">
        <v>41302</v>
      </c>
      <c r="F13677" s="3" t="s">
        <v>42764</v>
      </c>
      <c r="G13677" s="3" t="s">
        <v>42765</v>
      </c>
      <c r="I13677" t="str">
        <f t="shared" si="213"/>
        <v>,(4087,' René Mardones Valencia ',' alcalde@sanestebanmunicipalidad.cl',' 34 248 7501    ', Alcalde')</v>
      </c>
    </row>
    <row r="13678" spans="1:9">
      <c r="A13678" s="3" t="s">
        <v>42767</v>
      </c>
      <c r="B13678" s="3" t="s">
        <v>42766</v>
      </c>
      <c r="C13678" s="3">
        <f>VLOOKUP(B13678,CONSOLIDADO!A$2:E$11786,5,FALSE)</f>
        <v>4088</v>
      </c>
      <c r="D13678" s="3" t="s">
        <v>3925</v>
      </c>
      <c r="E13678" s="3" t="s">
        <v>41302</v>
      </c>
      <c r="F13678" s="3"/>
      <c r="G13678" s="3" t="s">
        <v>42768</v>
      </c>
      <c r="I13678" t="str">
        <f t="shared" si="213"/>
        <v>,(4088,' Claudio Almuna Garrido ','',' 42 241 9025    ', Alcalde')</v>
      </c>
    </row>
    <row r="13679" spans="1:9">
      <c r="A13679" s="3" t="s">
        <v>42770</v>
      </c>
      <c r="B13679" s="3" t="s">
        <v>42769</v>
      </c>
      <c r="C13679" s="3">
        <f>VLOOKUP(B13679,CONSOLIDADO!A$2:E$11786,5,FALSE)</f>
        <v>4089</v>
      </c>
      <c r="D13679" s="3" t="s">
        <v>3925</v>
      </c>
      <c r="E13679" s="3" t="s">
        <v>41302</v>
      </c>
      <c r="F13679" s="3" t="s">
        <v>42771</v>
      </c>
      <c r="G13679" s="3" t="s">
        <v>42772</v>
      </c>
      <c r="I13679" t="str">
        <f t="shared" si="213"/>
        <v>,(4089,' Patricio Freire Canto ',' patriciofreire@munisanfelipe.cl',' 34 250 9000    ', Alcalde')</v>
      </c>
    </row>
    <row r="13680" spans="1:9">
      <c r="A13680" s="3" t="s">
        <v>42773</v>
      </c>
      <c r="B13680" s="3" t="s">
        <v>42769</v>
      </c>
      <c r="C13680" s="3">
        <f>VLOOKUP(B13680,CONSOLIDADO!A$2:E$11786,5,FALSE)</f>
        <v>4089</v>
      </c>
      <c r="D13680" s="3" t="s">
        <v>3925</v>
      </c>
      <c r="E13680" s="3" t="s">
        <v>41306</v>
      </c>
      <c r="F13680" s="3" t="s">
        <v>42774</v>
      </c>
      <c r="G13680" s="3" t="s">
        <v>42772</v>
      </c>
      <c r="I13680" t="str">
        <f t="shared" si="213"/>
        <v>,(4089,' Claudio Díaz González ',' domdiaz@munisanfelipe.cl',' 34 250 9000    ', Director de Obras')</v>
      </c>
    </row>
    <row r="13681" spans="1:9">
      <c r="A13681" s="3" t="s">
        <v>42775</v>
      </c>
      <c r="B13681" s="3" t="s">
        <v>42769</v>
      </c>
      <c r="C13681" s="3">
        <f>VLOOKUP(B13681,CONSOLIDADO!A$2:E$11786,5,FALSE)</f>
        <v>4089</v>
      </c>
      <c r="D13681" s="3" t="s">
        <v>3925</v>
      </c>
      <c r="E13681" s="3" t="s">
        <v>41361</v>
      </c>
      <c r="F13681" s="3" t="s">
        <v>42776</v>
      </c>
      <c r="G13681" s="3" t="s">
        <v>42777</v>
      </c>
      <c r="I13681" t="str">
        <f t="shared" si="213"/>
        <v>,(4089,' Patricio González Núñez ',' administrador@munisanfelipe.cl',' 34 250 9003    ', Administrador Municipal')</v>
      </c>
    </row>
    <row r="13682" spans="1:9">
      <c r="A13682" s="3" t="s">
        <v>42779</v>
      </c>
      <c r="B13682" s="3" t="s">
        <v>42778</v>
      </c>
      <c r="C13682" s="3">
        <f>VLOOKUP(B13682,CONSOLIDADO!A$2:E$11786,5,FALSE)</f>
        <v>4090</v>
      </c>
      <c r="D13682" s="3" t="s">
        <v>3925</v>
      </c>
      <c r="E13682" s="3" t="s">
        <v>41302</v>
      </c>
      <c r="F13682" s="3" t="s">
        <v>42780</v>
      </c>
      <c r="G13682" s="3" t="s">
        <v>42781</v>
      </c>
      <c r="I13682" t="str">
        <f t="shared" si="213"/>
        <v>,(4090,' Luis Antonio Berwart Araya ',' alcaldia@munisanfernando.com',' 72 297 6128    ', Alcalde')</v>
      </c>
    </row>
    <row r="13683" spans="1:9">
      <c r="A13683" s="3" t="s">
        <v>42782</v>
      </c>
      <c r="B13683" s="3" t="s">
        <v>42778</v>
      </c>
      <c r="C13683" s="3">
        <f>VLOOKUP(B13683,CONSOLIDADO!A$2:E$11786,5,FALSE)</f>
        <v>4090</v>
      </c>
      <c r="D13683" s="3" t="s">
        <v>3925</v>
      </c>
      <c r="E13683" s="3" t="s">
        <v>41306</v>
      </c>
      <c r="F13683" s="3" t="s">
        <v>42783</v>
      </c>
      <c r="G13683" s="3" t="s">
        <v>42784</v>
      </c>
      <c r="I13683" t="str">
        <f t="shared" si="213"/>
        <v>,(4090,' Alejandro Sánchez Pérez ',' dom@munisanfernando.com',' 72 297 6094    ', Director de Obras')</v>
      </c>
    </row>
    <row r="13684" spans="1:9">
      <c r="A13684" s="3" t="s">
        <v>42786</v>
      </c>
      <c r="B13684" s="3" t="s">
        <v>42785</v>
      </c>
      <c r="C13684" s="3">
        <f>VLOOKUP(B13684,CONSOLIDADO!A$2:E$11786,5,FALSE)</f>
        <v>4091</v>
      </c>
      <c r="D13684" s="3" t="s">
        <v>3925</v>
      </c>
      <c r="E13684" s="3"/>
      <c r="F13684" s="3"/>
      <c r="G13684" s="3" t="s">
        <v>42787</v>
      </c>
      <c r="I13684" t="str">
        <f t="shared" si="213"/>
        <v>,(4091,' Edgar Cárcamo Alderete','',' 61 272 2678',')</v>
      </c>
    </row>
    <row r="13685" spans="1:9">
      <c r="A13685" s="3" t="s">
        <v>42789</v>
      </c>
      <c r="B13685" s="3" t="s">
        <v>42788</v>
      </c>
      <c r="C13685" s="3">
        <f>VLOOKUP(B13685,CONSOLIDADO!A$2:E$11786,5,FALSE)</f>
        <v>4092</v>
      </c>
      <c r="D13685" s="3" t="s">
        <v>3925</v>
      </c>
      <c r="E13685" s="3" t="s">
        <v>41302</v>
      </c>
      <c r="F13685" s="3" t="s">
        <v>42790</v>
      </c>
      <c r="G13685" s="3" t="s">
        <v>42791</v>
      </c>
      <c r="I13685" t="str">
        <f t="shared" si="213"/>
        <v>,(4092,' Osiel Soto Lagos ',' alcalde@munisanignacio.cl',' 42 265 1007    ', Alcalde')</v>
      </c>
    </row>
    <row r="13686" spans="1:9">
      <c r="A13686" s="3" t="s">
        <v>42793</v>
      </c>
      <c r="B13686" s="3" t="s">
        <v>42792</v>
      </c>
      <c r="C13686" s="3">
        <f>VLOOKUP(B13686,CONSOLIDADO!A$2:E$11786,5,FALSE)</f>
        <v>4093</v>
      </c>
      <c r="D13686" s="3" t="s">
        <v>3925</v>
      </c>
      <c r="E13686" s="3"/>
      <c r="F13686" s="3"/>
      <c r="G13686" s="3" t="s">
        <v>42794</v>
      </c>
      <c r="I13686" t="str">
        <f t="shared" si="213"/>
        <v>,(4093,' Jorge Silva Sepúlveda','',' 73 232 1579',')</v>
      </c>
    </row>
    <row r="13687" spans="1:9">
      <c r="A13687" s="3" t="s">
        <v>42796</v>
      </c>
      <c r="B13687" s="3" t="s">
        <v>42795</v>
      </c>
      <c r="C13687" s="3">
        <f>VLOOKUP(B13687,CONSOLIDADO!A$2:E$11786,5,FALSE)</f>
        <v>4094</v>
      </c>
      <c r="D13687" s="3" t="s">
        <v>3925</v>
      </c>
      <c r="E13687" s="3" t="s">
        <v>41302</v>
      </c>
      <c r="F13687" s="3" t="s">
        <v>42797</v>
      </c>
      <c r="G13687" s="3" t="s">
        <v>42798</v>
      </c>
      <c r="I13687" t="str">
        <f t="shared" si="213"/>
        <v>,(4094,' Sergio Echeverría García ',' alcalde@sanjoaquin.cl',' 2 2810 8351    ', Alcalde')</v>
      </c>
    </row>
    <row r="13688" spans="1:9">
      <c r="A13688" s="3" t="s">
        <v>42799</v>
      </c>
      <c r="B13688" s="3" t="s">
        <v>42795</v>
      </c>
      <c r="C13688" s="3">
        <f>VLOOKUP(B13688,CONSOLIDADO!A$2:E$11786,5,FALSE)</f>
        <v>4094</v>
      </c>
      <c r="D13688" s="3" t="s">
        <v>3925</v>
      </c>
      <c r="E13688" s="3" t="s">
        <v>41314</v>
      </c>
      <c r="F13688" s="3" t="s">
        <v>42800</v>
      </c>
      <c r="G13688" s="3" t="s">
        <v>42801</v>
      </c>
      <c r="I13688" t="str">
        <f t="shared" si="213"/>
        <v>,(4094,' Pascale Molinet Blas ',' pascalemolinet@sanjoaquin.cl',' 2 2810 8344    ', Director de Obras (S)')</v>
      </c>
    </row>
    <row r="13689" spans="1:9">
      <c r="A13689" s="3" t="s">
        <v>42803</v>
      </c>
      <c r="B13689" s="3" t="s">
        <v>42802</v>
      </c>
      <c r="C13689" s="3">
        <f>VLOOKUP(B13689,CONSOLIDADO!A$2:E$11786,5,FALSE)</f>
        <v>4095</v>
      </c>
      <c r="D13689" s="3" t="s">
        <v>3925</v>
      </c>
      <c r="E13689" s="3" t="s">
        <v>41302</v>
      </c>
      <c r="F13689" s="3"/>
      <c r="G13689" s="3" t="s">
        <v>42804</v>
      </c>
      <c r="I13689" t="str">
        <f t="shared" si="213"/>
        <v>,(4095,' Luis Pezoa Alvarez ','',' 2 2678 4905    ', Alcalde')</v>
      </c>
    </row>
    <row r="13690" spans="1:9">
      <c r="A13690" s="3" t="s">
        <v>42805</v>
      </c>
      <c r="B13690" s="3" t="s">
        <v>42802</v>
      </c>
      <c r="C13690" s="3">
        <f>VLOOKUP(B13690,CONSOLIDADO!A$2:E$11786,5,FALSE)</f>
        <v>4095</v>
      </c>
      <c r="D13690" s="3" t="s">
        <v>3925</v>
      </c>
      <c r="E13690" s="3" t="s">
        <v>41306</v>
      </c>
      <c r="F13690" s="3" t="s">
        <v>42806</v>
      </c>
      <c r="G13690" s="3" t="s">
        <v>42807</v>
      </c>
      <c r="I13690" t="str">
        <f t="shared" si="213"/>
        <v>,(4095,' Hugo Varela Berg ',' dom@sanjosedemaipo.cl',' 2 2678 4982    ', Director de Obras')</v>
      </c>
    </row>
    <row r="13691" spans="1:9">
      <c r="A13691" s="3" t="s">
        <v>42809</v>
      </c>
      <c r="B13691" s="3" t="s">
        <v>42808</v>
      </c>
      <c r="C13691" s="3">
        <f>VLOOKUP(B13691,CONSOLIDADO!A$2:E$11786,5,FALSE)</f>
        <v>4096</v>
      </c>
      <c r="D13691" s="3" t="s">
        <v>3925</v>
      </c>
      <c r="E13691" s="3"/>
      <c r="F13691" s="3"/>
      <c r="G13691" s="3" t="s">
        <v>42810</v>
      </c>
      <c r="I13691" t="str">
        <f t="shared" si="213"/>
        <v>,(4096,' Bernardo Candia Henríquez','',' 9 9982 4765',')</v>
      </c>
    </row>
    <row r="13692" spans="1:9">
      <c r="A13692" s="3" t="s">
        <v>42811</v>
      </c>
      <c r="B13692" s="3" t="s">
        <v>42808</v>
      </c>
      <c r="C13692" s="3">
        <f>VLOOKUP(B13692,CONSOLIDADO!A$2:E$11786,5,FALSE)</f>
        <v>4096</v>
      </c>
      <c r="D13692" s="3" t="s">
        <v>3925</v>
      </c>
      <c r="E13692" s="3" t="s">
        <v>41306</v>
      </c>
      <c r="F13692" s="3" t="s">
        <v>42812</v>
      </c>
      <c r="G13692" s="3" t="s">
        <v>42813</v>
      </c>
      <c r="I13692" t="str">
        <f t="shared" si="213"/>
        <v>,(4096,' Julián Quezada Bravo ',' obras@sanjuandelacosta.cl',' 9 9982 4765    ', Director de Obras')</v>
      </c>
    </row>
    <row r="13693" spans="1:9">
      <c r="A13693" s="3" t="s">
        <v>42815</v>
      </c>
      <c r="B13693" s="3" t="s">
        <v>42814</v>
      </c>
      <c r="C13693" s="3">
        <f>VLOOKUP(B13693,CONSOLIDADO!A$2:E$11786,5,FALSE)</f>
        <v>4097</v>
      </c>
      <c r="D13693" s="3" t="s">
        <v>3925</v>
      </c>
      <c r="E13693" s="3"/>
      <c r="F13693" s="3"/>
      <c r="G13693" s="3" t="s">
        <v>42816</v>
      </c>
      <c r="I13693" t="str">
        <f t="shared" si="213"/>
        <v>,(4097,' Luis Sanhueza Bravo','',' 2 2678 9245',')</v>
      </c>
    </row>
    <row r="13694" spans="1:9">
      <c r="A13694" s="3" t="s">
        <v>42818</v>
      </c>
      <c r="B13694" s="3" t="s">
        <v>42817</v>
      </c>
      <c r="C13694" s="3">
        <f>VLOOKUP(B13694,CONSOLIDADO!A$2:E$11786,5,FALSE)</f>
        <v>4098</v>
      </c>
      <c r="D13694" s="3" t="s">
        <v>3925</v>
      </c>
      <c r="E13694" s="3" t="s">
        <v>41302</v>
      </c>
      <c r="F13694" s="3" t="s">
        <v>42819</v>
      </c>
      <c r="G13694" s="3" t="s">
        <v>42820</v>
      </c>
      <c r="I13694" t="str">
        <f t="shared" si="213"/>
        <v>,(4098,' Víctor Ramón Toro Leiva ',' municipalidadsannicolas@hotmail.cl',' 42 256 1416    ', Alcalde')</v>
      </c>
    </row>
    <row r="13695" spans="1:9">
      <c r="A13695" s="3" t="s">
        <v>42821</v>
      </c>
      <c r="B13695" s="3" t="s">
        <v>42817</v>
      </c>
      <c r="C13695" s="3">
        <f>VLOOKUP(B13695,CONSOLIDADO!A$2:E$11786,5,FALSE)</f>
        <v>4098</v>
      </c>
      <c r="D13695" s="3" t="s">
        <v>3925</v>
      </c>
      <c r="E13695" s="3" t="s">
        <v>41306</v>
      </c>
      <c r="F13695" s="3" t="s">
        <v>42822</v>
      </c>
      <c r="G13695" s="3" t="s">
        <v>42823</v>
      </c>
      <c r="I13695" t="str">
        <f t="shared" si="213"/>
        <v>,(4098,' Rodrigo Antonio Jara Ferrada ',' cocivil@gmail.com',' 42 256 1419    ', Director de Obras')</v>
      </c>
    </row>
    <row r="13696" spans="1:9">
      <c r="A13696" s="3" t="s">
        <v>42825</v>
      </c>
      <c r="B13696" s="3" t="s">
        <v>42824</v>
      </c>
      <c r="C13696" s="3">
        <f>VLOOKUP(B13696,CONSOLIDADO!A$2:E$11786,5,FALSE)</f>
        <v>4099</v>
      </c>
      <c r="D13696" s="3" t="s">
        <v>3925</v>
      </c>
      <c r="E13696" s="3" t="s">
        <v>41302</v>
      </c>
      <c r="F13696" s="3" t="s">
        <v>42826</v>
      </c>
      <c r="G13696" s="3" t="s">
        <v>42827</v>
      </c>
      <c r="I13696" t="str">
        <f t="shared" si="213"/>
        <v>,(4099,' Juan Carlos Soto Caucau ',' alcaldia@sanpablo.cl',' 64 238 1325    ', Alcalde')</v>
      </c>
    </row>
    <row r="13697" spans="1:9">
      <c r="A13697" s="3" t="s">
        <v>42829</v>
      </c>
      <c r="B13697" s="3" t="s">
        <v>42828</v>
      </c>
      <c r="C13697" s="3">
        <f>VLOOKUP(B13697,CONSOLIDADO!A$2:E$11786,5,FALSE)</f>
        <v>4100</v>
      </c>
      <c r="D13697" s="3" t="s">
        <v>3925</v>
      </c>
      <c r="E13697" s="3" t="s">
        <v>41302</v>
      </c>
      <c r="F13697" s="3"/>
      <c r="G13697" s="3" t="s">
        <v>42830</v>
      </c>
      <c r="I13697" t="str">
        <f t="shared" si="213"/>
        <v>,(4100,' Manuel Devia Vilches ','',' 2 2832 3997    ', Alcalde')</v>
      </c>
    </row>
    <row r="13698" spans="1:9">
      <c r="A13698" s="3" t="s">
        <v>42831</v>
      </c>
      <c r="B13698" s="3" t="s">
        <v>42828</v>
      </c>
      <c r="C13698" s="3">
        <f>VLOOKUP(B13698,CONSOLIDADO!A$2:E$11786,5,FALSE)</f>
        <v>4100</v>
      </c>
      <c r="D13698" s="3" t="s">
        <v>3925</v>
      </c>
      <c r="E13698" s="3" t="s">
        <v>41306</v>
      </c>
      <c r="F13698" s="3" t="s">
        <v>42832</v>
      </c>
      <c r="G13698" s="3" t="s">
        <v>42830</v>
      </c>
      <c r="I13698" t="str">
        <f t="shared" si="213"/>
        <v>,(4100,' José Ignacio Pinto Araya ',' josepinto@munisanpedro.cl',' 2 2832 3997    ', Director de Obras')</v>
      </c>
    </row>
    <row r="13699" spans="1:9">
      <c r="A13699" s="3" t="s">
        <v>42834</v>
      </c>
      <c r="B13699" s="3" t="s">
        <v>42833</v>
      </c>
      <c r="C13699" s="3">
        <f>VLOOKUP(B13699,CONSOLIDADO!A$2:E$11786,5,FALSE)</f>
        <v>4101</v>
      </c>
      <c r="D13699" s="3" t="s">
        <v>3925</v>
      </c>
      <c r="E13699" s="3" t="s">
        <v>41302</v>
      </c>
      <c r="F13699" s="3"/>
      <c r="G13699" s="3" t="s">
        <v>42835</v>
      </c>
      <c r="I13699" t="str">
        <f t="shared" ref="I13699:I13762" si="214">CONCATENATE(",(",C13699,",'",A13699,"','",F13699,"','",G13699,"',",E13699,"')")</f>
        <v>,(4101,' Aliro Catur Zuleta ','',' 55 256 9201    ', Alcalde')</v>
      </c>
    </row>
    <row r="13700" spans="1:9">
      <c r="A13700" s="3" t="s">
        <v>42837</v>
      </c>
      <c r="B13700" s="3" t="s">
        <v>42836</v>
      </c>
      <c r="C13700" s="3">
        <f>VLOOKUP(B13700,CONSOLIDADO!A$2:E$11786,5,FALSE)</f>
        <v>4102</v>
      </c>
      <c r="D13700" s="3" t="s">
        <v>3925</v>
      </c>
      <c r="E13700" s="3" t="s">
        <v>41302</v>
      </c>
      <c r="F13700" s="3" t="s">
        <v>42838</v>
      </c>
      <c r="G13700" s="3" t="s">
        <v>42839</v>
      </c>
      <c r="I13700" t="str">
        <f t="shared" si="214"/>
        <v>,(4102,' Audito Retamal Lazo ',' auditoretamal@gmail.com',' 41 250 5161    ', Alcalde')</v>
      </c>
    </row>
    <row r="13701" spans="1:9">
      <c r="A13701" s="3" t="s">
        <v>42840</v>
      </c>
      <c r="B13701" s="3" t="s">
        <v>42836</v>
      </c>
      <c r="C13701" s="3">
        <f>VLOOKUP(B13701,CONSOLIDADO!A$2:E$11786,5,FALSE)</f>
        <v>4102</v>
      </c>
      <c r="D13701" s="3" t="s">
        <v>3925</v>
      </c>
      <c r="E13701" s="3" t="s">
        <v>41306</v>
      </c>
      <c r="F13701" s="3" t="s">
        <v>42841</v>
      </c>
      <c r="G13701" s="3" t="s">
        <v>42842</v>
      </c>
      <c r="I13701" t="str">
        <f t="shared" si="214"/>
        <v>,(4102,' Patricio Bernal Aguayo ',' pbernal@sanpedrodelapaz.cl',' 41 250 5110    ', Director de Obras')</v>
      </c>
    </row>
    <row r="13702" spans="1:9">
      <c r="A13702" s="3" t="s">
        <v>42844</v>
      </c>
      <c r="B13702" s="3" t="s">
        <v>42843</v>
      </c>
      <c r="C13702" s="3">
        <f>VLOOKUP(B13702,CONSOLIDADO!A$2:E$11786,5,FALSE)</f>
        <v>4103</v>
      </c>
      <c r="D13702" s="3" t="s">
        <v>3925</v>
      </c>
      <c r="E13702" s="3" t="s">
        <v>41322</v>
      </c>
      <c r="F13702" s="3" t="s">
        <v>42845</v>
      </c>
      <c r="G13702" s="3" t="s">
        <v>42846</v>
      </c>
      <c r="I13702" t="str">
        <f t="shared" si="214"/>
        <v>,(4103,' Claudia Díaz Bravo ',' claudiadiazbravo@gmail.com',' 71 265 1012    ', Alcaldesa')</v>
      </c>
    </row>
    <row r="13703" spans="1:9">
      <c r="A13703" s="3" t="s">
        <v>42847</v>
      </c>
      <c r="B13703" s="3" t="s">
        <v>42843</v>
      </c>
      <c r="C13703" s="3">
        <f>VLOOKUP(B13703,CONSOLIDADO!A$2:E$11786,5,FALSE)</f>
        <v>4103</v>
      </c>
      <c r="D13703" s="3" t="s">
        <v>3925</v>
      </c>
      <c r="E13703" s="3"/>
      <c r="F13703" s="3"/>
      <c r="G13703" s="3" t="s">
        <v>42848</v>
      </c>
      <c r="I13703" t="str">
        <f t="shared" si="214"/>
        <v>,(4103,' Sergio Vera Briones','',' 71 265 1012',')</v>
      </c>
    </row>
    <row r="13704" spans="1:9">
      <c r="A13704" s="3" t="s">
        <v>42850</v>
      </c>
      <c r="B13704" s="3" t="s">
        <v>42849</v>
      </c>
      <c r="C13704" s="3">
        <f>VLOOKUP(B13704,CONSOLIDADO!A$2:E$11786,5,FALSE)</f>
        <v>4104</v>
      </c>
      <c r="D13704" s="3" t="s">
        <v>3925</v>
      </c>
      <c r="E13704" s="3" t="s">
        <v>41302</v>
      </c>
      <c r="F13704" s="3" t="s">
        <v>42851</v>
      </c>
      <c r="G13704" s="3" t="s">
        <v>42852</v>
      </c>
      <c r="I13704" t="str">
        <f t="shared" si="214"/>
        <v>,(4104,' Miguel Angel Aguilera Sanhueza ',' maaguilera@msramon.cl',' 2 2390 9217    ', Alcalde')</v>
      </c>
    </row>
    <row r="13705" spans="1:9">
      <c r="A13705" s="3" t="s">
        <v>42853</v>
      </c>
      <c r="B13705" s="3" t="s">
        <v>42849</v>
      </c>
      <c r="C13705" s="3">
        <f>VLOOKUP(B13705,CONSOLIDADO!A$2:E$11786,5,FALSE)</f>
        <v>4104</v>
      </c>
      <c r="D13705" s="3" t="s">
        <v>3925</v>
      </c>
      <c r="E13705" s="3"/>
      <c r="F13705" s="3"/>
      <c r="G13705" s="3" t="s">
        <v>42854</v>
      </c>
      <c r="I13705" t="str">
        <f t="shared" si="214"/>
        <v>,(4104,' Sergio Aguilera Millacura','',' 2 2390 9138',')</v>
      </c>
    </row>
    <row r="13706" spans="1:9">
      <c r="A13706" s="3" t="s">
        <v>42856</v>
      </c>
      <c r="B13706" s="3" t="s">
        <v>42855</v>
      </c>
      <c r="C13706" s="3">
        <f>VLOOKUP(B13706,CONSOLIDADO!A$2:E$11786,5,FALSE)</f>
        <v>4105</v>
      </c>
      <c r="D13706" s="3" t="s">
        <v>3925</v>
      </c>
      <c r="E13706" s="3"/>
      <c r="F13706" s="3"/>
      <c r="G13706" s="3" t="s">
        <v>42857</v>
      </c>
      <c r="I13706" t="str">
        <f t="shared" si="214"/>
        <v>,(4105,' Rabindranath Acuña Olate','',' 43 246 3610',')</v>
      </c>
    </row>
    <row r="13707" spans="1:9">
      <c r="A13707" s="3" t="s">
        <v>42859</v>
      </c>
      <c r="B13707" s="3" t="s">
        <v>42858</v>
      </c>
      <c r="C13707" s="3">
        <f>VLOOKUP(B13707,CONSOLIDADO!A$2:E$11786,5,FALSE)</f>
        <v>4106</v>
      </c>
      <c r="D13707" s="3" t="s">
        <v>3925</v>
      </c>
      <c r="E13707" s="3"/>
      <c r="F13707" s="3"/>
      <c r="G13707" s="3" t="s">
        <v>42860</v>
      </c>
      <c r="I13707" t="str">
        <f t="shared" si="214"/>
        <v>,(4106,' Jaime Enrique González Ramírez','',' 72 232 6800',')</v>
      </c>
    </row>
    <row r="13708" spans="1:9">
      <c r="A13708" s="3" t="s">
        <v>42861</v>
      </c>
      <c r="B13708" s="3" t="s">
        <v>42858</v>
      </c>
      <c r="C13708" s="3">
        <f>VLOOKUP(B13708,CONSOLIDADO!A$2:E$11786,5,FALSE)</f>
        <v>4106</v>
      </c>
      <c r="D13708" s="3" t="s">
        <v>3925</v>
      </c>
      <c r="E13708" s="3"/>
      <c r="F13708" s="3"/>
      <c r="G13708" s="3" t="s">
        <v>42862</v>
      </c>
      <c r="I13708" t="str">
        <f t="shared" si="214"/>
        <v>,(4106,' Domingo Segundo Lobos Parraguez','',' 72 232 6825',')</v>
      </c>
    </row>
    <row r="13709" spans="1:9">
      <c r="A13709" s="3" t="s">
        <v>42864</v>
      </c>
      <c r="B13709" s="3" t="s">
        <v>42863</v>
      </c>
      <c r="C13709" s="3">
        <f>VLOOKUP(B13709,CONSOLIDADO!A$2:E$11786,5,FALSE)</f>
        <v>4107</v>
      </c>
      <c r="D13709" s="3" t="s">
        <v>3925</v>
      </c>
      <c r="E13709" s="3"/>
      <c r="F13709" s="3"/>
      <c r="G13709" s="3" t="s">
        <v>42865</v>
      </c>
      <c r="I13709" t="str">
        <f t="shared" si="214"/>
        <v>,(4107,' Daniel Sebastián Salamanca Pérez','',' 43 240 9910',')</v>
      </c>
    </row>
    <row r="13710" spans="1:9">
      <c r="A13710" s="3" t="s">
        <v>42866</v>
      </c>
      <c r="B13710" s="3" t="s">
        <v>42863</v>
      </c>
      <c r="C13710" s="3">
        <f>VLOOKUP(B13710,CONSOLIDADO!A$2:E$11786,5,FALSE)</f>
        <v>4107</v>
      </c>
      <c r="D13710" s="3" t="s">
        <v>3925</v>
      </c>
      <c r="E13710" s="3" t="s">
        <v>41306</v>
      </c>
      <c r="F13710" s="3" t="s">
        <v>42867</v>
      </c>
      <c r="G13710" s="3" t="s">
        <v>42868</v>
      </c>
      <c r="I13710" t="str">
        <f t="shared" si="214"/>
        <v>,(4107,' Pedro Solar Baeza ',' pedro.solar@santabarbara.cl',' 43 240 9913    ', Director de Obras')</v>
      </c>
    </row>
    <row r="13711" spans="1:9">
      <c r="A13711" s="3" t="s">
        <v>42870</v>
      </c>
      <c r="B13711" s="3" t="s">
        <v>42869</v>
      </c>
      <c r="C13711" s="3">
        <f>VLOOKUP(B13711,CONSOLIDADO!A$2:E$11786,5,FALSE)</f>
        <v>4108</v>
      </c>
      <c r="D13711" s="3" t="s">
        <v>3925</v>
      </c>
      <c r="E13711" s="3" t="s">
        <v>41302</v>
      </c>
      <c r="F13711" s="3" t="s">
        <v>42871</v>
      </c>
      <c r="G13711" s="3" t="s">
        <v>42872</v>
      </c>
      <c r="I13711" t="str">
        <f t="shared" si="214"/>
        <v>,(4108,' William Arévalo Cornejo ',' alcalde@municipalidadsantacruz.cl',' 72 282 2309    ', Alcalde')</v>
      </c>
    </row>
    <row r="13712" spans="1:9">
      <c r="A13712" s="3" t="s">
        <v>42873</v>
      </c>
      <c r="B13712" s="3" t="s">
        <v>42869</v>
      </c>
      <c r="C13712" s="3">
        <f>VLOOKUP(B13712,CONSOLIDADO!A$2:E$11786,5,FALSE)</f>
        <v>4108</v>
      </c>
      <c r="D13712" s="3" t="s">
        <v>3925</v>
      </c>
      <c r="E13712" s="3" t="s">
        <v>41306</v>
      </c>
      <c r="F13712" s="3" t="s">
        <v>42874</v>
      </c>
      <c r="G13712" s="3" t="s">
        <v>42875</v>
      </c>
      <c r="I13712" t="str">
        <f t="shared" si="214"/>
        <v>,(4108,' Carlos Rojas Contreras ',' obras@municipalidadsantacruz.cl',' 72 297 8898    ', Director de Obras')</v>
      </c>
    </row>
    <row r="13713" spans="1:9">
      <c r="A13713" s="3" t="s">
        <v>42877</v>
      </c>
      <c r="B13713" s="3" t="s">
        <v>42876</v>
      </c>
      <c r="C13713" s="3">
        <f>VLOOKUP(B13713,CONSOLIDADO!A$2:E$11786,5,FALSE)</f>
        <v>4109</v>
      </c>
      <c r="D13713" s="3" t="s">
        <v>3925</v>
      </c>
      <c r="E13713" s="3" t="s">
        <v>41302</v>
      </c>
      <c r="F13713" s="3" t="s">
        <v>42878</v>
      </c>
      <c r="G13713" s="3" t="s">
        <v>42879</v>
      </c>
      <c r="I13713" t="str">
        <f t="shared" si="214"/>
        <v>,(4109,' Angel Custodio Castro Medina ',' acastro@santajuana.cl',' 41 277 9242    ', Alcalde')</v>
      </c>
    </row>
    <row r="13714" spans="1:9">
      <c r="A13714" s="3" t="s">
        <v>42880</v>
      </c>
      <c r="B13714" s="3" t="s">
        <v>42876</v>
      </c>
      <c r="C13714" s="3">
        <f>VLOOKUP(B13714,CONSOLIDADO!A$2:E$11786,5,FALSE)</f>
        <v>4109</v>
      </c>
      <c r="D13714" s="3" t="s">
        <v>3925</v>
      </c>
      <c r="E13714" s="3" t="s">
        <v>41306</v>
      </c>
      <c r="F13714" s="3" t="s">
        <v>42881</v>
      </c>
      <c r="G13714" s="3" t="s">
        <v>42882</v>
      </c>
      <c r="I13714" t="str">
        <f t="shared" si="214"/>
        <v>,(4109,' Héctor Desiderio Pacheco Riquelme ',' obrassantajuana@hotmail.com',' 41 277 9152    ', Director de Obras')</v>
      </c>
    </row>
    <row r="13715" spans="1:9">
      <c r="A13715" s="3" t="s">
        <v>42884</v>
      </c>
      <c r="B13715" s="3" t="s">
        <v>42883</v>
      </c>
      <c r="C13715" s="3">
        <f>VLOOKUP(B13715,CONSOLIDADO!A$2:E$11786,5,FALSE)</f>
        <v>4110</v>
      </c>
      <c r="D13715" s="3" t="s">
        <v>3925</v>
      </c>
      <c r="E13715" s="3" t="s">
        <v>41302</v>
      </c>
      <c r="F13715" s="3" t="s">
        <v>42885</v>
      </c>
      <c r="G13715" s="3" t="s">
        <v>42886</v>
      </c>
      <c r="I13715" t="str">
        <f t="shared" si="214"/>
        <v>,(4110,' Claudio Patricio Zurita Ibarra ',' alcaldezurita@tie.cl',' 34 259 5300    ', Alcalde')</v>
      </c>
    </row>
    <row r="13716" spans="1:9">
      <c r="A13716" s="3" t="s">
        <v>42887</v>
      </c>
      <c r="B13716" s="3" t="s">
        <v>42883</v>
      </c>
      <c r="C13716" s="3">
        <f>VLOOKUP(B13716,CONSOLIDADO!A$2:E$11786,5,FALSE)</f>
        <v>4110</v>
      </c>
      <c r="D13716" s="3" t="s">
        <v>3925</v>
      </c>
      <c r="E13716" s="3" t="s">
        <v>41306</v>
      </c>
      <c r="F13716" s="3" t="s">
        <v>42888</v>
      </c>
      <c r="G13716" s="3" t="s">
        <v>42886</v>
      </c>
      <c r="I13716" t="str">
        <f t="shared" si="214"/>
        <v>,(4110,' Hernán Delfín Robledo Cortés ',' dom@imsantamaria.cl',' 34 259 5300    ', Director de Obras')</v>
      </c>
    </row>
    <row r="13717" spans="1:9">
      <c r="A13717" s="3" t="s">
        <v>42890</v>
      </c>
      <c r="B13717" s="3" t="s">
        <v>42889</v>
      </c>
      <c r="C13717" s="3">
        <f>VLOOKUP(B13717,CONSOLIDADO!A$2:E$11786,5,FALSE)</f>
        <v>4111</v>
      </c>
      <c r="D13717" s="3" t="s">
        <v>3925</v>
      </c>
      <c r="E13717" s="3" t="s">
        <v>41302</v>
      </c>
      <c r="F13717" s="3"/>
      <c r="G13717" s="3" t="s">
        <v>42891</v>
      </c>
      <c r="I13717" t="str">
        <f t="shared" si="214"/>
        <v>,(4111,' Felipe Alessandri Vergara ','',' 2 2713 6001    ', Alcalde')</v>
      </c>
    </row>
    <row r="13718" spans="1:9">
      <c r="A13718" s="3" t="s">
        <v>42893</v>
      </c>
      <c r="B13718" s="3" t="s">
        <v>42892</v>
      </c>
      <c r="C13718" s="3">
        <f>VLOOKUP(B13718,CONSOLIDADO!A$2:E$11786,5,FALSE)</f>
        <v>4112</v>
      </c>
      <c r="D13718" s="3" t="s">
        <v>3925</v>
      </c>
      <c r="E13718" s="3" t="s">
        <v>41302</v>
      </c>
      <c r="F13718" s="3" t="s">
        <v>42894</v>
      </c>
      <c r="G13718" s="3" t="s">
        <v>42895</v>
      </c>
      <c r="I13718" t="str">
        <f t="shared" si="214"/>
        <v>,(4112,' Fernando José Rodríguez Larraín ',' alcaldia@santodomingo.cl',' 35 220 0610    ', Alcalde')</v>
      </c>
    </row>
    <row r="13719" spans="1:9">
      <c r="A13719" s="3" t="s">
        <v>42896</v>
      </c>
      <c r="B13719" s="3" t="s">
        <v>42892</v>
      </c>
      <c r="C13719" s="3">
        <f>VLOOKUP(B13719,CONSOLIDADO!A$2:E$11786,5,FALSE)</f>
        <v>4112</v>
      </c>
      <c r="D13719" s="3" t="s">
        <v>3925</v>
      </c>
      <c r="E13719" s="3" t="s">
        <v>41415</v>
      </c>
      <c r="F13719" s="3" t="s">
        <v>42897</v>
      </c>
      <c r="G13719" s="3" t="s">
        <v>42898</v>
      </c>
      <c r="I13719" t="str">
        <f t="shared" si="214"/>
        <v>,(4112,' Isabel Ampuero Sánchez ',' iampuero@santodomingo.cl',' 35 220 0616    ', Directora de Obras')</v>
      </c>
    </row>
    <row r="13720" spans="1:9">
      <c r="A13720" s="3" t="s">
        <v>42900</v>
      </c>
      <c r="B13720" s="3" t="s">
        <v>42899</v>
      </c>
      <c r="C13720" s="3">
        <f>VLOOKUP(B13720,CONSOLIDADO!A$2:E$11786,5,FALSE)</f>
        <v>4113</v>
      </c>
      <c r="D13720" s="3" t="s">
        <v>3925</v>
      </c>
      <c r="E13720" s="3"/>
      <c r="F13720" s="3"/>
      <c r="G13720" s="3" t="s">
        <v>42901</v>
      </c>
      <c r="I13720" t="str">
        <f t="shared" si="214"/>
        <v>,(4113,' José Guerrero Venegas','',' 55 264 1915',')</v>
      </c>
    </row>
    <row r="13721" spans="1:9">
      <c r="A13721" s="3" t="s">
        <v>42903</v>
      </c>
      <c r="B13721" s="3" t="s">
        <v>42902</v>
      </c>
      <c r="C13721" s="3">
        <f>VLOOKUP(B13721,CONSOLIDADO!A$2:E$11786,5,FALSE)</f>
        <v>4114</v>
      </c>
      <c r="D13721" s="3" t="s">
        <v>3925</v>
      </c>
      <c r="E13721" s="3"/>
      <c r="F13721" s="3"/>
      <c r="G13721" s="3" t="s">
        <v>42904</v>
      </c>
      <c r="I13721" t="str">
        <f t="shared" si="214"/>
        <v>,(4114,' Carlos Alvarez Esteban','',' 2 2598 9284',')</v>
      </c>
    </row>
    <row r="13722" spans="1:9">
      <c r="A13722" s="3" t="s">
        <v>42906</v>
      </c>
      <c r="B13722" s="3" t="s">
        <v>42905</v>
      </c>
      <c r="C13722" s="3">
        <f>VLOOKUP(B13722,CONSOLIDADO!A$2:E$11786,5,FALSE)</f>
        <v>4115</v>
      </c>
      <c r="D13722" s="3" t="s">
        <v>3925</v>
      </c>
      <c r="E13722" s="3" t="s">
        <v>41302</v>
      </c>
      <c r="F13722" s="3" t="s">
        <v>42907</v>
      </c>
      <c r="G13722" s="3" t="s">
        <v>42908</v>
      </c>
      <c r="I13722" t="str">
        <f t="shared" si="214"/>
        <v>,(4115,' Juan Carlos Díaz Avendaño ',' alcaldia@talca.cl',' 71 220 3651    ', Alcalde')</v>
      </c>
    </row>
    <row r="13723" spans="1:9">
      <c r="A13723" s="3" t="s">
        <v>42910</v>
      </c>
      <c r="B13723" s="3" t="s">
        <v>42909</v>
      </c>
      <c r="C13723" s="3">
        <f>VLOOKUP(B13723,CONSOLIDADO!A$2:E$11786,5,FALSE)</f>
        <v>4116</v>
      </c>
      <c r="D13723" s="3" t="s">
        <v>3925</v>
      </c>
      <c r="E13723" s="3" t="s">
        <v>41302</v>
      </c>
      <c r="F13723" s="3"/>
      <c r="G13723" s="3" t="s">
        <v>42911</v>
      </c>
      <c r="I13723" t="str">
        <f t="shared" si="214"/>
        <v>,(4116,' Henry Campos Coa ','',' 41 383 0000    ', Alcalde')</v>
      </c>
    </row>
    <row r="13724" spans="1:9">
      <c r="A13724" s="3" t="s">
        <v>42913</v>
      </c>
      <c r="B13724" s="3" t="s">
        <v>42912</v>
      </c>
      <c r="C13724" s="3">
        <f>VLOOKUP(B13724,CONSOLIDADO!A$2:E$11786,5,FALSE)</f>
        <v>4117</v>
      </c>
      <c r="D13724" s="3" t="s">
        <v>3925</v>
      </c>
      <c r="E13724" s="3" t="s">
        <v>41302</v>
      </c>
      <c r="F13724" s="3" t="s">
        <v>42914</v>
      </c>
      <c r="G13724" s="3" t="s">
        <v>42915</v>
      </c>
      <c r="I13724" t="str">
        <f t="shared" si="214"/>
        <v>,(4117,' Sergio Belmor Orellana Montejo ',' s.orellana.08@gmail.com',' 55 268 3000    ', Alcalde')</v>
      </c>
    </row>
    <row r="13725" spans="1:9">
      <c r="A13725" s="3" t="s">
        <v>42917</v>
      </c>
      <c r="B13725" s="3" t="s">
        <v>42916</v>
      </c>
      <c r="C13725" s="3">
        <f>VLOOKUP(B13725,CONSOLIDADO!A$2:E$11786,5,FALSE)</f>
        <v>4118</v>
      </c>
      <c r="D13725" s="3" t="s">
        <v>3925</v>
      </c>
      <c r="E13725" s="3" t="s">
        <v>41302</v>
      </c>
      <c r="F13725" s="3" t="s">
        <v>42918</v>
      </c>
      <c r="G13725" s="3" t="s">
        <v>42919</v>
      </c>
      <c r="I13725" t="str">
        <f t="shared" si="214"/>
        <v>,(4118,' Miguel Angel Becker Alvear ',' mbecker@temuco.cl',' 45 297 3427    ', Alcalde')</v>
      </c>
    </row>
    <row r="13726" spans="1:9">
      <c r="A13726" s="3" t="s">
        <v>42920</v>
      </c>
      <c r="B13726" s="3" t="s">
        <v>42916</v>
      </c>
      <c r="C13726" s="3">
        <f>VLOOKUP(B13726,CONSOLIDADO!A$2:E$11786,5,FALSE)</f>
        <v>4118</v>
      </c>
      <c r="D13726" s="3" t="s">
        <v>3925</v>
      </c>
      <c r="E13726" s="3"/>
      <c r="F13726" s="3"/>
      <c r="G13726" s="3" t="s">
        <v>42921</v>
      </c>
      <c r="I13726" t="str">
        <f t="shared" si="214"/>
        <v>,(4118,' Marcelo Bernier Richter','',' 45 297 3301',')</v>
      </c>
    </row>
    <row r="13727" spans="1:9">
      <c r="A13727" s="3" t="s">
        <v>42923</v>
      </c>
      <c r="B13727" s="3" t="s">
        <v>42922</v>
      </c>
      <c r="C13727" s="3">
        <f>VLOOKUP(B13727,CONSOLIDADO!A$2:E$11786,5,FALSE)</f>
        <v>4119</v>
      </c>
      <c r="D13727" s="3" t="s">
        <v>3925</v>
      </c>
      <c r="E13727" s="3" t="s">
        <v>41322</v>
      </c>
      <c r="F13727" s="3" t="s">
        <v>42924</v>
      </c>
      <c r="G13727" s="3" t="s">
        <v>42925</v>
      </c>
      <c r="I13727" t="str">
        <f t="shared" si="214"/>
        <v>,(4119,' Sandra Eugenia Valenzuela Pérez ',' alcaldesa@teno.cl',' 75 255 2802    ', Alcaldesa')</v>
      </c>
    </row>
    <row r="13728" spans="1:9">
      <c r="A13728" s="3" t="s">
        <v>42926</v>
      </c>
      <c r="B13728" s="3" t="s">
        <v>42922</v>
      </c>
      <c r="C13728" s="3">
        <f>VLOOKUP(B13728,CONSOLIDADO!A$2:E$11786,5,FALSE)</f>
        <v>4119</v>
      </c>
      <c r="D13728" s="3" t="s">
        <v>3925</v>
      </c>
      <c r="E13728" s="3"/>
      <c r="F13728" s="3"/>
      <c r="G13728" s="3" t="s">
        <v>42927</v>
      </c>
      <c r="I13728" t="str">
        <f t="shared" si="214"/>
        <v>,(4119,' Claudia Gutiérrez','',' 75 255 2834',')</v>
      </c>
    </row>
    <row r="13729" spans="1:9">
      <c r="A13729" s="3" t="s">
        <v>42929</v>
      </c>
      <c r="B13729" s="3" t="s">
        <v>42928</v>
      </c>
      <c r="C13729" s="3">
        <f>VLOOKUP(B13729,CONSOLIDADO!A$2:E$11786,5,FALSE)</f>
        <v>4120</v>
      </c>
      <c r="D13729" s="3" t="s">
        <v>3925</v>
      </c>
      <c r="E13729" s="3" t="s">
        <v>41302</v>
      </c>
      <c r="F13729" s="3" t="s">
        <v>42930</v>
      </c>
      <c r="G13729" s="3" t="s">
        <v>42931</v>
      </c>
      <c r="I13729" t="str">
        <f t="shared" si="214"/>
        <v>,(4120,' Alfredo Baldemar Riquelme Arriagada ',' alfredoriquelme@gmail.com',' 45 292 2714    ', Alcalde')</v>
      </c>
    </row>
    <row r="13730" spans="1:9">
      <c r="A13730" s="3" t="s">
        <v>42933</v>
      </c>
      <c r="B13730" s="3" t="s">
        <v>42932</v>
      </c>
      <c r="C13730" s="3">
        <f>VLOOKUP(B13730,CONSOLIDADO!A$2:E$11786,5,FALSE)</f>
        <v>4121</v>
      </c>
      <c r="D13730" s="3" t="s">
        <v>3925</v>
      </c>
      <c r="E13730" s="3" t="s">
        <v>41302</v>
      </c>
      <c r="F13730" s="3" t="s">
        <v>42934</v>
      </c>
      <c r="G13730" s="3" t="s">
        <v>42935</v>
      </c>
      <c r="I13730" t="str">
        <f t="shared" si="214"/>
        <v>,(4121,' Mario Arturo Morales Carrasco ',' secretaria.alcaldia@tierramarilla.com',' 52 232 0017    ', Alcalde')</v>
      </c>
    </row>
    <row r="13731" spans="1:9">
      <c r="A13731" s="3" t="s">
        <v>42937</v>
      </c>
      <c r="B13731" s="3" t="s">
        <v>42936</v>
      </c>
      <c r="C13731" s="3">
        <f>VLOOKUP(B13731,CONSOLIDADO!A$2:E$11786,5,FALSE)</f>
        <v>4122</v>
      </c>
      <c r="D13731" s="3" t="s">
        <v>3925</v>
      </c>
      <c r="E13731" s="3" t="s">
        <v>41322</v>
      </c>
      <c r="F13731" s="3" t="s">
        <v>42938</v>
      </c>
      <c r="G13731" s="3" t="s">
        <v>42939</v>
      </c>
      <c r="I13731" t="str">
        <f t="shared" si="214"/>
        <v>,(4122,' Eva Aburto Gajardo ',' alcaldia@tiltil.cl',' 2 2810 5800    ', Alcaldesa')</v>
      </c>
    </row>
    <row r="13732" spans="1:9">
      <c r="A13732" s="3" t="s">
        <v>42940</v>
      </c>
      <c r="B13732" s="3" t="s">
        <v>42936</v>
      </c>
      <c r="C13732" s="3">
        <f>VLOOKUP(B13732,CONSOLIDADO!A$2:E$11786,5,FALSE)</f>
        <v>4122</v>
      </c>
      <c r="D13732" s="3" t="s">
        <v>3925</v>
      </c>
      <c r="E13732" s="3"/>
      <c r="F13732" s="3"/>
      <c r="G13732" s="3" t="s">
        <v>42941</v>
      </c>
      <c r="I13732" t="str">
        <f t="shared" si="214"/>
        <v>,(4122,' Alejandro Lara Gori','',' 2 2810 5811',')</v>
      </c>
    </row>
    <row r="13733" spans="1:9">
      <c r="A13733" s="3" t="s">
        <v>42943</v>
      </c>
      <c r="B13733" s="3" t="s">
        <v>42942</v>
      </c>
      <c r="C13733" s="3">
        <f>VLOOKUP(B13733,CONSOLIDADO!A$2:E$11786,5,FALSE)</f>
        <v>4123</v>
      </c>
      <c r="D13733" s="3" t="s">
        <v>3925</v>
      </c>
      <c r="E13733" s="3" t="s">
        <v>41302</v>
      </c>
      <c r="F13733" s="3" t="s">
        <v>42944</v>
      </c>
      <c r="G13733" s="3" t="s">
        <v>42945</v>
      </c>
      <c r="I13733" t="str">
        <f t="shared" si="214"/>
        <v>,(4123,' Marcos Martic Haros ',' marcos.martic@municipalidadtimaukel.cl',' 61 221 6349    ', Alcalde')</v>
      </c>
    </row>
    <row r="13734" spans="1:9">
      <c r="A13734" s="3" t="s">
        <v>42947</v>
      </c>
      <c r="B13734" s="3" t="s">
        <v>42946</v>
      </c>
      <c r="C13734" s="3">
        <f>VLOOKUP(B13734,CONSOLIDADO!A$2:E$11786,5,FALSE)</f>
        <v>4124</v>
      </c>
      <c r="D13734" s="3" t="s">
        <v>3925</v>
      </c>
      <c r="E13734" s="3" t="s">
        <v>41302</v>
      </c>
      <c r="F13734" s="3" t="s">
        <v>42948</v>
      </c>
      <c r="G13734" s="3" t="s">
        <v>42949</v>
      </c>
      <c r="I13734" t="str">
        <f t="shared" si="214"/>
        <v>,(4124,' Adolfo Millabur Ñancuil ',' adolfomillabur@munitirua.com',' 41 244 5800    ', Alcalde')</v>
      </c>
    </row>
    <row r="13735" spans="1:9">
      <c r="A13735" s="3" t="s">
        <v>42951</v>
      </c>
      <c r="B13735" s="3" t="s">
        <v>42950</v>
      </c>
      <c r="C13735" s="3">
        <f>VLOOKUP(B13735,CONSOLIDADO!A$2:E$11786,5,FALSE)</f>
        <v>4125</v>
      </c>
      <c r="D13735" s="3" t="s">
        <v>3925</v>
      </c>
      <c r="E13735" s="3" t="s">
        <v>41302</v>
      </c>
      <c r="F13735" s="3" t="s">
        <v>42952</v>
      </c>
      <c r="G13735" s="3" t="s">
        <v>42953</v>
      </c>
      <c r="I13735" t="str">
        <f t="shared" si="214"/>
        <v>,(4125,' Luis Moyano Cruz ',' lmoyano@imtocopilla.cl',' 55 242 1347    ', Alcalde')</v>
      </c>
    </row>
    <row r="13736" spans="1:9">
      <c r="A13736" s="3" t="s">
        <v>42955</v>
      </c>
      <c r="B13736" s="3" t="s">
        <v>42954</v>
      </c>
      <c r="C13736" s="3">
        <f>VLOOKUP(B13736,CONSOLIDADO!A$2:E$11786,5,FALSE)</f>
        <v>4126</v>
      </c>
      <c r="D13736" s="3" t="s">
        <v>3925</v>
      </c>
      <c r="E13736" s="3" t="s">
        <v>41302</v>
      </c>
      <c r="F13736" s="3" t="s">
        <v>42956</v>
      </c>
      <c r="G13736" s="3" t="s">
        <v>42957</v>
      </c>
      <c r="I13736" t="str">
        <f t="shared" si="214"/>
        <v>,(4126,' Guillermo Martínez Soto ',' alcalde@tolten.cl',' 45 292 4545    ', Alcalde')</v>
      </c>
    </row>
    <row r="13737" spans="1:9">
      <c r="A13737" s="3" t="s">
        <v>42959</v>
      </c>
      <c r="B13737" s="3" t="s">
        <v>42958</v>
      </c>
      <c r="C13737" s="3">
        <f>VLOOKUP(B13737,CONSOLIDADO!A$2:E$11786,5,FALSE)</f>
        <v>4127</v>
      </c>
      <c r="D13737" s="3" t="s">
        <v>3925</v>
      </c>
      <c r="E13737" s="3" t="s">
        <v>41302</v>
      </c>
      <c r="F13737" s="3"/>
      <c r="G13737" s="3" t="s">
        <v>42960</v>
      </c>
      <c r="I13737" t="str">
        <f t="shared" si="214"/>
        <v>,(4127,' Eduardo Aguilera Aguilera ','',' 41 240 6410    ', Alcalde')</v>
      </c>
    </row>
    <row r="13738" spans="1:9">
      <c r="A13738" s="3" t="s">
        <v>42962</v>
      </c>
      <c r="B13738" s="3" t="s">
        <v>42961</v>
      </c>
      <c r="C13738" s="3">
        <f>VLOOKUP(B13738,CONSOLIDADO!A$2:E$11786,5,FALSE)</f>
        <v>4128</v>
      </c>
      <c r="D13738" s="3" t="s">
        <v>3925</v>
      </c>
      <c r="E13738" s="3" t="s">
        <v>41302</v>
      </c>
      <c r="F13738" s="3"/>
      <c r="G13738" s="3" t="s">
        <v>42963</v>
      </c>
      <c r="I13738" t="str">
        <f t="shared" si="214"/>
        <v>,(4128,' Roberto Cárdenas Silva ','',' 61 241 1411    ', Alcalde')</v>
      </c>
    </row>
    <row r="13739" spans="1:9">
      <c r="A13739" s="3" t="s">
        <v>42965</v>
      </c>
      <c r="B13739" s="3" t="s">
        <v>42964</v>
      </c>
      <c r="C13739" s="3">
        <f>VLOOKUP(B13739,CONSOLIDADO!A$2:E$11786,5,FALSE)</f>
        <v>4129</v>
      </c>
      <c r="D13739" s="3" t="s">
        <v>3925</v>
      </c>
      <c r="E13739" s="3" t="s">
        <v>41302</v>
      </c>
      <c r="F13739" s="3" t="s">
        <v>42966</v>
      </c>
      <c r="G13739" s="3" t="s">
        <v>42967</v>
      </c>
      <c r="I13739" t="str">
        <f t="shared" si="214"/>
        <v>,(4129,' Bernardo Alejandro López Sierra ',' alcalde@tortel.cl',' 67 239 2960    ', Alcalde')</v>
      </c>
    </row>
    <row r="13740" spans="1:9">
      <c r="A13740" s="3" t="s">
        <v>42969</v>
      </c>
      <c r="B13740" s="3" t="s">
        <v>42968</v>
      </c>
      <c r="C13740" s="3">
        <f>VLOOKUP(B13740,CONSOLIDADO!A$2:E$11786,5,FALSE)</f>
        <v>4130</v>
      </c>
      <c r="D13740" s="3" t="s">
        <v>3925</v>
      </c>
      <c r="E13740" s="3" t="s">
        <v>41302</v>
      </c>
      <c r="F13740" s="3"/>
      <c r="G13740" s="3" t="s">
        <v>42970</v>
      </c>
      <c r="I13740" t="str">
        <f t="shared" si="214"/>
        <v>,(4130,' Ricardo Sanhueza Pirce ','',' 45 288 5514    ', Alcalde')</v>
      </c>
    </row>
    <row r="13741" spans="1:9">
      <c r="A13741" s="3" t="s">
        <v>42972</v>
      </c>
      <c r="B13741" s="3" t="s">
        <v>42971</v>
      </c>
      <c r="C13741" s="3">
        <f>VLOOKUP(B13741,CONSOLIDADO!A$2:E$11786,5,FALSE)</f>
        <v>4131</v>
      </c>
      <c r="D13741" s="3" t="s">
        <v>3925</v>
      </c>
      <c r="E13741" s="3" t="s">
        <v>41302</v>
      </c>
      <c r="F13741" s="3" t="s">
        <v>42973</v>
      </c>
      <c r="G13741" s="3" t="s">
        <v>42974</v>
      </c>
      <c r="I13741" t="str">
        <f t="shared" si="214"/>
        <v>,(4131,' Luis Alberto Cuevas Ibarra ',' alcaldetrehuaco2015@gmail.com',' 42 245 2595    ', Alcalde')</v>
      </c>
    </row>
    <row r="13742" spans="1:9">
      <c r="A13742" s="3" t="s">
        <v>42976</v>
      </c>
      <c r="B13742" s="3" t="s">
        <v>42975</v>
      </c>
      <c r="C13742" s="3">
        <f>VLOOKUP(B13742,CONSOLIDADO!A$2:E$11786,5,FALSE)</f>
        <v>4132</v>
      </c>
      <c r="D13742" s="3" t="s">
        <v>3925</v>
      </c>
      <c r="E13742" s="3" t="s">
        <v>41302</v>
      </c>
      <c r="F13742" s="3"/>
      <c r="G13742" s="3" t="s">
        <v>42977</v>
      </c>
      <c r="I13742" t="str">
        <f t="shared" si="214"/>
        <v>,(4132,' Jaime Sergio Veloso Jara ','',' 43 240 4071    ', Alcalde')</v>
      </c>
    </row>
    <row r="13743" spans="1:9">
      <c r="A13743" s="3" t="s">
        <v>42979</v>
      </c>
      <c r="B13743" s="3" t="s">
        <v>42978</v>
      </c>
      <c r="C13743" s="3">
        <f>VLOOKUP(B13743,CONSOLIDADO!A$2:E$11786,5,FALSE)</f>
        <v>4133</v>
      </c>
      <c r="D13743" s="3" t="s">
        <v>3925</v>
      </c>
      <c r="E13743" s="3"/>
      <c r="F13743" s="3"/>
      <c r="G13743" s="3" t="s">
        <v>42980</v>
      </c>
      <c r="I13743" t="str">
        <f t="shared" si="214"/>
        <v>,(4133,' Omar Sabat Guzmán','',' 63 228 8664',')</v>
      </c>
    </row>
    <row r="13744" spans="1:9">
      <c r="A13744" s="3" t="s">
        <v>42981</v>
      </c>
      <c r="B13744" s="3" t="s">
        <v>42978</v>
      </c>
      <c r="C13744" s="3">
        <f>VLOOKUP(B13744,CONSOLIDADO!A$2:E$11786,5,FALSE)</f>
        <v>4133</v>
      </c>
      <c r="D13744" s="3" t="s">
        <v>3925</v>
      </c>
      <c r="E13744" s="3" t="s">
        <v>41306</v>
      </c>
      <c r="F13744" s="3" t="s">
        <v>42982</v>
      </c>
      <c r="G13744" s="3" t="s">
        <v>42983</v>
      </c>
      <c r="I13744" t="str">
        <f t="shared" si="214"/>
        <v>,(4133,' Eduardo Luzzi Acuña ',' eduardo.luzzi@munivaldivia.cl',' 63 228 8681    ', Director de Obras')</v>
      </c>
    </row>
    <row r="13745" spans="1:9">
      <c r="A13745" s="3" t="s">
        <v>42984</v>
      </c>
      <c r="B13745" s="3" t="s">
        <v>42978</v>
      </c>
      <c r="C13745" s="3">
        <f>VLOOKUP(B13745,CONSOLIDADO!A$2:E$11786,5,FALSE)</f>
        <v>4133</v>
      </c>
      <c r="D13745" s="3" t="s">
        <v>3925</v>
      </c>
      <c r="E13745" s="3" t="s">
        <v>41361</v>
      </c>
      <c r="F13745" s="3" t="s">
        <v>42985</v>
      </c>
      <c r="G13745" s="3" t="s">
        <v>42986</v>
      </c>
      <c r="I13745" t="str">
        <f t="shared" si="214"/>
        <v>,(4133,' Italo Pérez Galaz ',' iperez@munivaldivia.cl',' 63 228 8652    ', Administrador Municipal')</v>
      </c>
    </row>
    <row r="13746" spans="1:9">
      <c r="A13746" s="3" t="s">
        <v>42987</v>
      </c>
      <c r="B13746" s="3" t="s">
        <v>42978</v>
      </c>
      <c r="C13746" s="3">
        <f>VLOOKUP(B13746,CONSOLIDADO!A$2:E$11786,5,FALSE)</f>
        <v>4133</v>
      </c>
      <c r="D13746" s="3" t="s">
        <v>3925</v>
      </c>
      <c r="E13746" s="3" t="s">
        <v>23150</v>
      </c>
      <c r="F13746" s="3" t="s">
        <v>42988</v>
      </c>
      <c r="G13746" s="3" t="s">
        <v>42989</v>
      </c>
      <c r="I13746" t="str">
        <f t="shared" si="214"/>
        <v>,(4133,' Carolina Navarro Ortiz ',' cnavarro@munivaldivia.cl',' 63 228 8663    ', Jefa de Gabinete')</v>
      </c>
    </row>
    <row r="13747" spans="1:9">
      <c r="A13747" s="3" t="s">
        <v>42990</v>
      </c>
      <c r="B13747" s="3" t="s">
        <v>42978</v>
      </c>
      <c r="C13747" s="3">
        <f>VLOOKUP(B13747,CONSOLIDADO!A$2:E$11786,5,FALSE)</f>
        <v>4133</v>
      </c>
      <c r="D13747" s="3" t="s">
        <v>3925</v>
      </c>
      <c r="E13747" s="3"/>
      <c r="F13747" s="3"/>
      <c r="G13747" s="3" t="s">
        <v>42991</v>
      </c>
      <c r="I13747" t="str">
        <f t="shared" si="214"/>
        <v>,(4133,' Valeria Hidalgo Espíndola','',' 63 228 8706',')</v>
      </c>
    </row>
    <row r="13748" spans="1:9">
      <c r="A13748" s="3" t="s">
        <v>42993</v>
      </c>
      <c r="B13748" s="3" t="s">
        <v>42992</v>
      </c>
      <c r="C13748" s="3">
        <f>VLOOKUP(B13748,CONSOLIDADO!A$2:E$11786,5,FALSE)</f>
        <v>4134</v>
      </c>
      <c r="D13748" s="3" t="s">
        <v>3925</v>
      </c>
      <c r="E13748" s="3" t="s">
        <v>41302</v>
      </c>
      <c r="F13748" s="3" t="s">
        <v>42994</v>
      </c>
      <c r="G13748" s="3" t="s">
        <v>42995</v>
      </c>
      <c r="I13748" t="str">
        <f t="shared" si="214"/>
        <v>,(4134,' Cristian Hernando Tapia Ramos ',' cristian.tapia@vallenar.cl',' 51 261 1320    ', Alcalde')</v>
      </c>
    </row>
    <row r="13749" spans="1:9">
      <c r="A13749" s="3" t="s">
        <v>42996</v>
      </c>
      <c r="B13749" s="3" t="s">
        <v>42992</v>
      </c>
      <c r="C13749" s="3">
        <f>VLOOKUP(B13749,CONSOLIDADO!A$2:E$11786,5,FALSE)</f>
        <v>4134</v>
      </c>
      <c r="D13749" s="3" t="s">
        <v>3925</v>
      </c>
      <c r="E13749" s="3"/>
      <c r="F13749" s="3"/>
      <c r="G13749" s="3" t="s">
        <v>42997</v>
      </c>
      <c r="I13749" t="str">
        <f t="shared" si="214"/>
        <v>,(4134,' Martín Molina Yáñez','',' 51 261 1320',')</v>
      </c>
    </row>
    <row r="13750" spans="1:9">
      <c r="A13750" s="3" t="s">
        <v>42999</v>
      </c>
      <c r="B13750" s="3" t="s">
        <v>42998</v>
      </c>
      <c r="C13750" s="3">
        <f>VLOOKUP(B13750,CONSOLIDADO!A$2:E$11786,5,FALSE)</f>
        <v>4135</v>
      </c>
      <c r="D13750" s="3" t="s">
        <v>3925</v>
      </c>
      <c r="E13750" s="3" t="s">
        <v>41302</v>
      </c>
      <c r="F13750" s="3" t="s">
        <v>43000</v>
      </c>
      <c r="G13750" s="3" t="s">
        <v>43001</v>
      </c>
      <c r="I13750" t="str">
        <f t="shared" si="214"/>
        <v>,(4135,' Jorge Sharp Fajardo ',' alcalde.sharp@munivalpo.cl',' 32 293 9229    ', Alcalde')</v>
      </c>
    </row>
    <row r="13751" spans="1:9">
      <c r="A13751" s="3" t="s">
        <v>43003</v>
      </c>
      <c r="B13751" s="3" t="s">
        <v>43002</v>
      </c>
      <c r="C13751" s="3">
        <f>VLOOKUP(B13751,CONSOLIDADO!A$2:E$11786,5,FALSE)</f>
        <v>4136</v>
      </c>
      <c r="D13751" s="3" t="s">
        <v>3925</v>
      </c>
      <c r="E13751" s="3" t="s">
        <v>41302</v>
      </c>
      <c r="F13751" s="3" t="s">
        <v>43004</v>
      </c>
      <c r="G13751" s="3" t="s">
        <v>43005</v>
      </c>
      <c r="I13751" t="str">
        <f t="shared" si="214"/>
        <v>,(4136,' Roberto Rivera Pino ',' m.rivera@munivichuquen.cl',' 75 255 5500    ', Alcalde')</v>
      </c>
    </row>
    <row r="13752" spans="1:9">
      <c r="A13752" s="3" t="s">
        <v>43007</v>
      </c>
      <c r="B13752" s="3" t="s">
        <v>43006</v>
      </c>
      <c r="C13752" s="3">
        <f>VLOOKUP(B13752,CONSOLIDADO!A$2:E$11786,5,FALSE)</f>
        <v>4137</v>
      </c>
      <c r="D13752" s="3" t="s">
        <v>3925</v>
      </c>
      <c r="E13752" s="3" t="s">
        <v>41302</v>
      </c>
      <c r="F13752" s="3"/>
      <c r="G13752" s="3" t="s">
        <v>43008</v>
      </c>
      <c r="I13752" t="str">
        <f t="shared" si="214"/>
        <v>,(4137,' Javier Jaramillo Soto ','',' 45 259 8400    ', Alcalde')</v>
      </c>
    </row>
    <row r="13753" spans="1:9">
      <c r="A13753" s="3" t="s">
        <v>43009</v>
      </c>
      <c r="B13753" s="3" t="s">
        <v>57688</v>
      </c>
      <c r="C13753" s="3">
        <f>VLOOKUP(B13753,CONSOLIDADO!A$2:E$11786,5,FALSE)</f>
        <v>4138</v>
      </c>
      <c r="D13753" s="3" t="s">
        <v>3925</v>
      </c>
      <c r="E13753" s="3" t="s">
        <v>41302</v>
      </c>
      <c r="F13753" s="3" t="s">
        <v>43010</v>
      </c>
      <c r="G13753" s="3" t="s">
        <v>43011</v>
      </c>
      <c r="I13753" t="str">
        <f t="shared" si="214"/>
        <v>,(4138,' Rafael Enrique Vera Castillo ',' alcaldia@munivicuna.cl',' 51 267 0300    ', Alcalde')</v>
      </c>
    </row>
    <row r="13754" spans="1:9">
      <c r="A13754" s="3" t="s">
        <v>43012</v>
      </c>
      <c r="B13754" s="3" t="s">
        <v>57688</v>
      </c>
      <c r="C13754" s="3">
        <f>VLOOKUP(B13754,CONSOLIDADO!A$2:E$11786,5,FALSE)</f>
        <v>4138</v>
      </c>
      <c r="D13754" s="3" t="s">
        <v>3925</v>
      </c>
      <c r="E13754" s="3" t="s">
        <v>41306</v>
      </c>
      <c r="F13754" s="3" t="s">
        <v>43013</v>
      </c>
      <c r="G13754" s="3" t="s">
        <v>43014</v>
      </c>
      <c r="I13754" t="str">
        <f t="shared" si="214"/>
        <v>,(4138,' Juan Guillermo Pinto Contreras ',' jpinto@munivicuna.cl',' 51 267 0317    ', Director de Obras')</v>
      </c>
    </row>
    <row r="13755" spans="1:9">
      <c r="A13755" s="3" t="s">
        <v>43016</v>
      </c>
      <c r="B13755" s="3" t="s">
        <v>43015</v>
      </c>
      <c r="C13755" s="3">
        <f>VLOOKUP(B13755,CONSOLIDADO!A$2:E$11786,5,FALSE)</f>
        <v>4139</v>
      </c>
      <c r="D13755" s="3" t="s">
        <v>3925</v>
      </c>
      <c r="E13755" s="3" t="s">
        <v>41322</v>
      </c>
      <c r="F13755" s="3" t="s">
        <v>43017</v>
      </c>
      <c r="G13755" s="3" t="s">
        <v>43018</v>
      </c>
      <c r="I13755" t="str">
        <f t="shared" si="214"/>
        <v>,(4139,' Susana Ximena Aguilera Vega ',' saguilera@vilcun.cl',' 45 245 6003    ', Alcaldesa')</v>
      </c>
    </row>
    <row r="13756" spans="1:9">
      <c r="A13756" s="3" t="s">
        <v>43020</v>
      </c>
      <c r="B13756" s="3" t="s">
        <v>43019</v>
      </c>
      <c r="C13756" s="3">
        <f>VLOOKUP(B13756,CONSOLIDADO!A$2:E$11786,5,FALSE)</f>
        <v>4140</v>
      </c>
      <c r="D13756" s="3" t="s">
        <v>3925</v>
      </c>
      <c r="E13756" s="3" t="s">
        <v>41302</v>
      </c>
      <c r="F13756" s="3" t="s">
        <v>43021</v>
      </c>
      <c r="G13756" s="3" t="s">
        <v>43022</v>
      </c>
      <c r="I13756" t="str">
        <f t="shared" si="214"/>
        <v>,(4140,' Arturo del Carmen Palma Vilches ',' apalmavilches@hotmail.com',' 73 238 2066    ', Alcalde')</v>
      </c>
    </row>
    <row r="13757" spans="1:9">
      <c r="A13757" s="3" t="s">
        <v>43023</v>
      </c>
      <c r="B13757" s="3" t="s">
        <v>43019</v>
      </c>
      <c r="C13757" s="3">
        <f>VLOOKUP(B13757,CONSOLIDADO!A$2:E$11786,5,FALSE)</f>
        <v>4140</v>
      </c>
      <c r="D13757" s="3" t="s">
        <v>3925</v>
      </c>
      <c r="E13757" s="3" t="s">
        <v>41306</v>
      </c>
      <c r="F13757" s="3" t="s">
        <v>43024</v>
      </c>
      <c r="G13757" s="3" t="s">
        <v>43025</v>
      </c>
      <c r="I13757" t="str">
        <f t="shared" si="214"/>
        <v>,(4140,' Claudia Verónica Berríos Nilo ',' cvbnilo@gmail.com',' 73 238 1721    ', Director de Obras')</v>
      </c>
    </row>
    <row r="13758" spans="1:9">
      <c r="A13758" s="3" t="s">
        <v>43027</v>
      </c>
      <c r="B13758" s="3" t="s">
        <v>43026</v>
      </c>
      <c r="C13758" s="3">
        <f>VLOOKUP(B13758,CONSOLIDADO!A$2:E$11786,5,FALSE)</f>
        <v>4141</v>
      </c>
      <c r="D13758" s="3" t="s">
        <v>3925</v>
      </c>
      <c r="E13758" s="3" t="s">
        <v>41302</v>
      </c>
      <c r="F13758" s="3" t="s">
        <v>43028</v>
      </c>
      <c r="G13758" s="3" t="s">
        <v>43029</v>
      </c>
      <c r="I13758" t="str">
        <f t="shared" si="214"/>
        <v>,(4141,' José Sabat Marcos ',' alcaldia@villalemana.cl',' 32 314 0146    ', Alcalde')</v>
      </c>
    </row>
    <row r="13759" spans="1:9">
      <c r="A13759" s="3" t="s">
        <v>43030</v>
      </c>
      <c r="B13759" s="3" t="s">
        <v>43026</v>
      </c>
      <c r="C13759" s="3">
        <f>VLOOKUP(B13759,CONSOLIDADO!A$2:E$11786,5,FALSE)</f>
        <v>4141</v>
      </c>
      <c r="D13759" s="3" t="s">
        <v>3925</v>
      </c>
      <c r="E13759" s="3" t="s">
        <v>41550</v>
      </c>
      <c r="F13759" s="3" t="s">
        <v>43031</v>
      </c>
      <c r="G13759" s="3" t="s">
        <v>43032</v>
      </c>
      <c r="I13759" t="str">
        <f t="shared" si="214"/>
        <v>,(4141,' Marcelo Paredes Romero ',' administracion@villalemana.cl',' 32 314 0106    ', Administradora Municipal')</v>
      </c>
    </row>
    <row r="13760" spans="1:9">
      <c r="A13760" s="3" t="s">
        <v>43033</v>
      </c>
      <c r="B13760" s="3" t="s">
        <v>43026</v>
      </c>
      <c r="C13760" s="3">
        <f>VLOOKUP(B13760,CONSOLIDADO!A$2:E$11786,5,FALSE)</f>
        <v>4141</v>
      </c>
      <c r="D13760" s="3" t="s">
        <v>3925</v>
      </c>
      <c r="E13760" s="3"/>
      <c r="F13760" s="3"/>
      <c r="G13760" s="3" t="s">
        <v>43034</v>
      </c>
      <c r="I13760" t="str">
        <f t="shared" si="214"/>
        <v>,(4141,' Jorge Jorquera Ortiz','',' 32 231 0108',')</v>
      </c>
    </row>
    <row r="13761" spans="1:9">
      <c r="A13761" s="3" t="s">
        <v>43035</v>
      </c>
      <c r="B13761" s="3" t="s">
        <v>43026</v>
      </c>
      <c r="C13761" s="3">
        <f>VLOOKUP(B13761,CONSOLIDADO!A$2:E$11786,5,FALSE)</f>
        <v>4141</v>
      </c>
      <c r="D13761" s="3" t="s">
        <v>3925</v>
      </c>
      <c r="E13761" s="3" t="s">
        <v>42224</v>
      </c>
      <c r="F13761" s="3" t="s">
        <v>43036</v>
      </c>
      <c r="G13761" s="3" t="s">
        <v>43037</v>
      </c>
      <c r="I13761" t="str">
        <f t="shared" si="214"/>
        <v>,(4141,' Patricio Torres Palominos ',' sec.municipal@villalemana.cl',' 32 314 0131    ', Secretario Municipal')</v>
      </c>
    </row>
    <row r="13762" spans="1:9">
      <c r="A13762" s="3" t="s">
        <v>43039</v>
      </c>
      <c r="B13762" s="3" t="s">
        <v>43038</v>
      </c>
      <c r="C13762" s="3">
        <f>VLOOKUP(B13762,CONSOLIDADO!A$2:E$11786,5,FALSE)</f>
        <v>4142</v>
      </c>
      <c r="D13762" s="3" t="s">
        <v>3925</v>
      </c>
      <c r="E13762" s="3" t="s">
        <v>41302</v>
      </c>
      <c r="F13762" s="3" t="s">
        <v>43040</v>
      </c>
      <c r="G13762" s="3" t="s">
        <v>43041</v>
      </c>
      <c r="I13762" t="str">
        <f t="shared" si="214"/>
        <v>,(4142,' Pablo Santiago Astete Mermoud ',' pastete@villarrica.org',' 45 220 6502    ', Alcalde')</v>
      </c>
    </row>
    <row r="13763" spans="1:9">
      <c r="A13763" s="3" t="s">
        <v>43042</v>
      </c>
      <c r="B13763" s="3" t="s">
        <v>57689</v>
      </c>
      <c r="C13763" s="3">
        <f>VLOOKUP(B13763,CONSOLIDADO!A$2:E$11786,5,FALSE)</f>
        <v>4143</v>
      </c>
      <c r="D13763" s="3" t="s">
        <v>3925</v>
      </c>
      <c r="E13763" s="3"/>
      <c r="F13763" s="3"/>
      <c r="G13763" s="3" t="s">
        <v>43043</v>
      </c>
      <c r="I13763" t="str">
        <f t="shared" ref="I13763:I13826" si="215">CONCATENATE(",(",C13763,",'",A13763,"','",F13763,"','",G13763,"',",E13763,"')")</f>
        <v>,(4143,' Virginia Reginato Bozzo','',' 32 218 5002',')</v>
      </c>
    </row>
    <row r="13764" spans="1:9">
      <c r="A13764" s="3" t="s">
        <v>43044</v>
      </c>
      <c r="B13764" s="3" t="s">
        <v>57689</v>
      </c>
      <c r="C13764" s="3">
        <f>VLOOKUP(B13764,CONSOLIDADO!A$2:E$11786,5,FALSE)</f>
        <v>4143</v>
      </c>
      <c r="D13764" s="3" t="s">
        <v>3925</v>
      </c>
      <c r="E13764" s="3" t="s">
        <v>41306</v>
      </c>
      <c r="F13764" s="3" t="s">
        <v>43045</v>
      </c>
      <c r="G13764" s="3" t="s">
        <v>43046</v>
      </c>
      <c r="I13764" t="str">
        <f t="shared" si="215"/>
        <v>,(4143,' Julio Ventura Becerra ',' julvent@vinadelmarchile.cl',' 32 218 5236    ', Director de Obras')</v>
      </c>
    </row>
    <row r="13765" spans="1:9">
      <c r="A13765" s="3" t="s">
        <v>43048</v>
      </c>
      <c r="B13765" s="3" t="s">
        <v>43047</v>
      </c>
      <c r="C13765" s="3">
        <f>VLOOKUP(B13765,CONSOLIDADO!A$2:E$11786,5,FALSE)</f>
        <v>4144</v>
      </c>
      <c r="D13765" s="3" t="s">
        <v>3925</v>
      </c>
      <c r="E13765" s="3" t="s">
        <v>41302</v>
      </c>
      <c r="F13765" s="3" t="s">
        <v>43049</v>
      </c>
      <c r="G13765" s="3" t="s">
        <v>43050</v>
      </c>
      <c r="I13765" t="str">
        <f t="shared" si="215"/>
        <v>,(4144,' Raúl Fernando Torrealba Del Pedregal ',' alcaldia@vitacura.cl',' 2 2240 2213    ', Alcalde')</v>
      </c>
    </row>
    <row r="13766" spans="1:9">
      <c r="A13766" s="3" t="s">
        <v>43051</v>
      </c>
      <c r="B13766" s="3" t="s">
        <v>43047</v>
      </c>
      <c r="C13766" s="3">
        <f>VLOOKUP(B13766,CONSOLIDADO!A$2:E$11786,5,FALSE)</f>
        <v>4144</v>
      </c>
      <c r="D13766" s="3" t="s">
        <v>3925</v>
      </c>
      <c r="E13766" s="3"/>
      <c r="F13766" s="3"/>
      <c r="G13766" s="3" t="s">
        <v>43052</v>
      </c>
      <c r="I13766" t="str">
        <f t="shared" si="215"/>
        <v>,(4144,' Pamela Ortiz Baratta','',' 2 2240 2477',')</v>
      </c>
    </row>
    <row r="13767" spans="1:9">
      <c r="A13767" s="3" t="s">
        <v>43053</v>
      </c>
      <c r="B13767" s="3" t="s">
        <v>43047</v>
      </c>
      <c r="C13767" s="3">
        <f>VLOOKUP(B13767,CONSOLIDADO!A$2:E$11786,5,FALSE)</f>
        <v>4144</v>
      </c>
      <c r="D13767" s="3" t="s">
        <v>3925</v>
      </c>
      <c r="E13767" s="3" t="s">
        <v>43054</v>
      </c>
      <c r="F13767" s="3" t="s">
        <v>43049</v>
      </c>
      <c r="G13767" s="3" t="s">
        <v>43055</v>
      </c>
      <c r="I13767" t="str">
        <f t="shared" si="215"/>
        <v>,(4144,' Galo Gregorio Errázuriz Rojas ',' alcaldia@vitacura.cl',' 2 2240 2477    ', Jefe Gabinete')</v>
      </c>
    </row>
    <row r="13768" spans="1:9">
      <c r="A13768" s="3" t="s">
        <v>43057</v>
      </c>
      <c r="B13768" s="3" t="s">
        <v>43056</v>
      </c>
      <c r="C13768" s="3">
        <f>VLOOKUP(B13768,CONSOLIDADO!A$2:E$11786,5,FALSE)</f>
        <v>4145</v>
      </c>
      <c r="D13768" s="3" t="s">
        <v>3925</v>
      </c>
      <c r="E13768" s="3" t="s">
        <v>41302</v>
      </c>
      <c r="F13768" s="3"/>
      <c r="G13768" s="3" t="s">
        <v>43058</v>
      </c>
      <c r="I13768" t="str">
        <f t="shared" si="215"/>
        <v>,(4145,' Luis Cadegán Morán ','',' 73 262 0508    ', Alcalde')</v>
      </c>
    </row>
    <row r="13769" spans="1:9">
      <c r="A13769" s="3" t="s">
        <v>43059</v>
      </c>
      <c r="B13769" s="3" t="s">
        <v>43056</v>
      </c>
      <c r="C13769" s="3">
        <f>VLOOKUP(B13769,CONSOLIDADO!A$2:E$11786,5,FALSE)</f>
        <v>4145</v>
      </c>
      <c r="D13769" s="3" t="s">
        <v>3925</v>
      </c>
      <c r="E13769" s="3" t="s">
        <v>41306</v>
      </c>
      <c r="F13769" s="3" t="s">
        <v>43060</v>
      </c>
      <c r="G13769" s="3" t="s">
        <v>43061</v>
      </c>
      <c r="I13769" t="str">
        <f t="shared" si="215"/>
        <v>,(4145,' Héctor Calquín Calquín ',' hcalquin@muniyerbasbuenas.cl',' 73 262 0505    ', Director de Obras')</v>
      </c>
    </row>
    <row r="13770" spans="1:9">
      <c r="A13770" s="3" t="s">
        <v>43063</v>
      </c>
      <c r="B13770" s="3" t="s">
        <v>43062</v>
      </c>
      <c r="C13770" s="3">
        <f>VLOOKUP(B13770,CONSOLIDADO!A$2:E$11786,5,FALSE)</f>
        <v>4146</v>
      </c>
      <c r="D13770" s="3" t="s">
        <v>3925</v>
      </c>
      <c r="E13770" s="3"/>
      <c r="F13770" s="3"/>
      <c r="G13770" s="3" t="s">
        <v>43064</v>
      </c>
      <c r="I13770" t="str">
        <f t="shared" si="215"/>
        <v>,(4146,' Juan Cabezas Vega','',' 43 240 5801',')</v>
      </c>
    </row>
    <row r="13771" spans="1:9">
      <c r="A13771" s="3" t="s">
        <v>43066</v>
      </c>
      <c r="B13771" s="3" t="s">
        <v>43065</v>
      </c>
      <c r="C13771" s="3">
        <f>VLOOKUP(B13771,CONSOLIDADO!A$2:E$11786,5,FALSE)</f>
        <v>4147</v>
      </c>
      <c r="D13771" s="3" t="s">
        <v>3925</v>
      </c>
      <c r="E13771" s="3" t="s">
        <v>41302</v>
      </c>
      <c r="F13771" s="3" t="s">
        <v>43067</v>
      </c>
      <c r="G13771" s="3" t="s">
        <v>43068</v>
      </c>
      <c r="I13771" t="str">
        <f t="shared" si="215"/>
        <v>,(4147,' Rafael Cifuentes Rodríguez ',' alcaldia@yungay.cl',' 42 220 5602    ', Alcalde')</v>
      </c>
    </row>
    <row r="13772" spans="1:9">
      <c r="A13772" s="3" t="s">
        <v>43070</v>
      </c>
      <c r="B13772" s="3" t="s">
        <v>43069</v>
      </c>
      <c r="C13772" s="3">
        <f>VLOOKUP(B13772,CONSOLIDADO!A$2:E$11786,5,FALSE)</f>
        <v>4148</v>
      </c>
      <c r="D13772" s="3" t="s">
        <v>3925</v>
      </c>
      <c r="E13772" s="3" t="s">
        <v>41302</v>
      </c>
      <c r="F13772" s="3"/>
      <c r="G13772" s="3" t="s">
        <v>43071</v>
      </c>
      <c r="I13772" t="str">
        <f t="shared" si="215"/>
        <v>,(4148,' Gustavo Alessandri Bascuñán ','',' 33 229 6800    ', Alcalde')</v>
      </c>
    </row>
    <row r="13773" spans="1:9">
      <c r="A13773" s="3" t="s">
        <v>43072</v>
      </c>
      <c r="B13773" s="3" t="s">
        <v>57690</v>
      </c>
      <c r="C13773" s="3">
        <f>VLOOKUP(B13773,CONSOLIDADO!A$2:E$11786,5,FALSE)</f>
        <v>4149</v>
      </c>
      <c r="D13773" s="3" t="s">
        <v>1653</v>
      </c>
      <c r="E13773" s="3" t="s">
        <v>6739</v>
      </c>
      <c r="F13773" s="3" t="s">
        <v>43073</v>
      </c>
      <c r="G13773" s="3" t="s">
        <v>43074</v>
      </c>
      <c r="I13773" t="str">
        <f t="shared" si="215"/>
        <v>,(4149,' Manuel Antonio Muñoz Guzmán ',' mmunoz@calzadosivo.cl',' 2 2558 0586    ', Gerente General')</v>
      </c>
    </row>
    <row r="13774" spans="1:9">
      <c r="A13774" s="3" t="s">
        <v>43075</v>
      </c>
      <c r="B13774" s="3" t="s">
        <v>57690</v>
      </c>
      <c r="C13774" s="3">
        <f>VLOOKUP(B13774,CONSOLIDADO!A$2:E$11786,5,FALSE)</f>
        <v>4149</v>
      </c>
      <c r="D13774" s="3" t="s">
        <v>1653</v>
      </c>
      <c r="E13774" s="3" t="s">
        <v>6757</v>
      </c>
      <c r="F13774" s="3" t="s">
        <v>43076</v>
      </c>
      <c r="G13774" s="3" t="s">
        <v>43074</v>
      </c>
      <c r="I13774" t="str">
        <f t="shared" si="215"/>
        <v>,(4149,' Nicolás Fernando González Varela ',' ngonzalez@calzadosivo.cl',' 2 2558 0586    ', Gerente de Administración y Finanzas')</v>
      </c>
    </row>
    <row r="13775" spans="1:9">
      <c r="A13775" s="3" t="s">
        <v>43077</v>
      </c>
      <c r="B13775" s="3" t="s">
        <v>57690</v>
      </c>
      <c r="C13775" s="3">
        <f>VLOOKUP(B13775,CONSOLIDADO!A$2:E$11786,5,FALSE)</f>
        <v>4149</v>
      </c>
      <c r="D13775" s="3" t="s">
        <v>1653</v>
      </c>
      <c r="E13775" s="3" t="s">
        <v>7140</v>
      </c>
      <c r="F13775" s="3" t="s">
        <v>43078</v>
      </c>
      <c r="G13775" s="3" t="s">
        <v>43074</v>
      </c>
      <c r="I13775" t="str">
        <f t="shared" si="215"/>
        <v>,(4149,' Roger Luis Bernardes ',' rbenardes@calzadosivo.cl',' 2 2558 0586    ', Gerente de Ventas')</v>
      </c>
    </row>
    <row r="13776" spans="1:9">
      <c r="A13776" s="3" t="s">
        <v>43079</v>
      </c>
      <c r="B13776" s="3" t="s">
        <v>57690</v>
      </c>
      <c r="C13776" s="3">
        <f>VLOOKUP(B13776,CONSOLIDADO!A$2:E$11786,5,FALSE)</f>
        <v>4149</v>
      </c>
      <c r="D13776" s="3" t="s">
        <v>1653</v>
      </c>
      <c r="E13776" s="3" t="s">
        <v>24312</v>
      </c>
      <c r="F13776" s="3" t="s">
        <v>43080</v>
      </c>
      <c r="G13776" s="3" t="s">
        <v>43074</v>
      </c>
      <c r="I13776" t="str">
        <f t="shared" si="215"/>
        <v>,(4149,' Jorge León Guzmán ',' jleon@calzadosivo.cl',' 2 2558 0586    ', Encargado de Adquisiciones')</v>
      </c>
    </row>
    <row r="13777" spans="1:9">
      <c r="A13777" s="3" t="s">
        <v>43082</v>
      </c>
      <c r="B13777" s="3" t="s">
        <v>43081</v>
      </c>
      <c r="C13777" s="3">
        <f>VLOOKUP(B13777,CONSOLIDADO!A$2:E$11786,5,FALSE)</f>
        <v>4150</v>
      </c>
      <c r="D13777" s="3" t="s">
        <v>2580</v>
      </c>
      <c r="E13777" s="3"/>
      <c r="F13777" s="3"/>
      <c r="G13777" s="3" t="s">
        <v>43083</v>
      </c>
      <c r="I13777" t="str">
        <f t="shared" si="215"/>
        <v>,(4150,' María Olga Estrada Morán','',' 2 2954 3535',')</v>
      </c>
    </row>
    <row r="13778" spans="1:9">
      <c r="A13778" s="3" t="s">
        <v>43085</v>
      </c>
      <c r="B13778" s="3" t="s">
        <v>43084</v>
      </c>
      <c r="C13778" s="3">
        <f>VLOOKUP(B13778,CONSOLIDADO!A$2:E$11786,5,FALSE)</f>
        <v>4151</v>
      </c>
      <c r="D13778" s="3" t="s">
        <v>34814</v>
      </c>
      <c r="E13778" s="3" t="s">
        <v>6739</v>
      </c>
      <c r="F13778" s="3" t="s">
        <v>43086</v>
      </c>
      <c r="G13778" s="3" t="s">
        <v>43087</v>
      </c>
      <c r="I13778" t="str">
        <f t="shared" si="215"/>
        <v>,(4151,' Felipe Bunster Echenique ',' avaldes@mutual.cl',' 2 2787 9118    ', Gerente General')</v>
      </c>
    </row>
    <row r="13779" spans="1:9">
      <c r="A13779" s="3" t="s">
        <v>43088</v>
      </c>
      <c r="B13779" s="3" t="s">
        <v>43084</v>
      </c>
      <c r="C13779" s="3">
        <f>VLOOKUP(B13779,CONSOLIDADO!A$2:E$11786,5,FALSE)</f>
        <v>4151</v>
      </c>
      <c r="D13779" s="3" t="s">
        <v>34814</v>
      </c>
      <c r="E13779" s="3" t="s">
        <v>43089</v>
      </c>
      <c r="F13779" s="3" t="s">
        <v>43090</v>
      </c>
      <c r="G13779" s="3" t="s">
        <v>43091</v>
      </c>
      <c r="I13779" t="str">
        <f t="shared" si="215"/>
        <v>,(4151,' José Manuel Saavedra Sánchez ',' jmsaavedra@mutual.cl',' 2 2787 9252    ', Gerente Corporativo de Clientes y Desarrollo')</v>
      </c>
    </row>
    <row r="13780" spans="1:9">
      <c r="A13780" s="3" t="s">
        <v>43092</v>
      </c>
      <c r="B13780" s="3" t="s">
        <v>43084</v>
      </c>
      <c r="C13780" s="3">
        <f>VLOOKUP(B13780,CONSOLIDADO!A$2:E$11786,5,FALSE)</f>
        <v>4151</v>
      </c>
      <c r="D13780" s="3" t="s">
        <v>34814</v>
      </c>
      <c r="E13780" s="3"/>
      <c r="F13780" s="3"/>
      <c r="G13780" s="3" t="s">
        <v>43093</v>
      </c>
      <c r="I13780" t="str">
        <f t="shared" si="215"/>
        <v>,(4151,' Héctor Jaramillo Gutiérrez','',' 2 2677 5020',')</v>
      </c>
    </row>
    <row r="13781" spans="1:9">
      <c r="A13781" s="3" t="s">
        <v>43094</v>
      </c>
      <c r="B13781" s="3" t="s">
        <v>43084</v>
      </c>
      <c r="C13781" s="3">
        <f>VLOOKUP(B13781,CONSOLIDADO!A$2:E$11786,5,FALSE)</f>
        <v>4151</v>
      </c>
      <c r="D13781" s="3" t="s">
        <v>34814</v>
      </c>
      <c r="E13781" s="3" t="s">
        <v>7591</v>
      </c>
      <c r="F13781" s="3" t="s">
        <v>43095</v>
      </c>
      <c r="G13781" s="3" t="s">
        <v>43096</v>
      </c>
      <c r="I13781" t="str">
        <f t="shared" si="215"/>
        <v>,(4151,' Nicolás Dupré Graide ',' info@mutual.cl',' 2 2787 9130    ', Gerente Corporativo de Administración y Finanzas')</v>
      </c>
    </row>
    <row r="13782" spans="1:9">
      <c r="A13782" s="3" t="s">
        <v>43097</v>
      </c>
      <c r="B13782" s="3" t="s">
        <v>43084</v>
      </c>
      <c r="C13782" s="3">
        <f>VLOOKUP(B13782,CONSOLIDADO!A$2:E$11786,5,FALSE)</f>
        <v>4151</v>
      </c>
      <c r="D13782" s="3" t="s">
        <v>34814</v>
      </c>
      <c r="E13782" s="3" t="s">
        <v>26521</v>
      </c>
      <c r="F13782" s="3" t="s">
        <v>43098</v>
      </c>
      <c r="G13782" s="3" t="s">
        <v>43099</v>
      </c>
      <c r="I13782" t="str">
        <f t="shared" si="215"/>
        <v>,(4151,' Raúl Ferrada Carrasco ',' rferrada@mutual.cl',' 2 2787 9469    ', Gerente Corporativo Asuntos Legales')</v>
      </c>
    </row>
    <row r="13783" spans="1:9">
      <c r="A13783" s="3" t="s">
        <v>43101</v>
      </c>
      <c r="B13783" s="3" t="s">
        <v>43100</v>
      </c>
      <c r="C13783" s="3">
        <f>VLOOKUP(B13783,CONSOLIDADO!A$2:E$11786,5,FALSE)</f>
        <v>4152</v>
      </c>
      <c r="D13783" s="3" t="s">
        <v>2212</v>
      </c>
      <c r="E13783" s="3" t="s">
        <v>6813</v>
      </c>
      <c r="F13783" s="3"/>
      <c r="G13783" s="3" t="s">
        <v>43102</v>
      </c>
      <c r="I13783" t="str">
        <f t="shared" si="215"/>
        <v>,(4152,' Eugenio Cornejo Lacroix ','',' 32 232 6700    ', Presidente')</v>
      </c>
    </row>
    <row r="13784" spans="1:9">
      <c r="A13784" s="3" t="s">
        <v>43103</v>
      </c>
      <c r="B13784" s="3" t="s">
        <v>43100</v>
      </c>
      <c r="C13784" s="3">
        <f>VLOOKUP(B13784,CONSOLIDADO!A$2:E$11786,5,FALSE)</f>
        <v>4152</v>
      </c>
      <c r="D13784" s="3" t="s">
        <v>2212</v>
      </c>
      <c r="E13784" s="3" t="s">
        <v>6848</v>
      </c>
      <c r="F13784" s="3"/>
      <c r="G13784" s="3" t="s">
        <v>43102</v>
      </c>
      <c r="I13784" t="str">
        <f t="shared" si="215"/>
        <v>,(4152,' Rodolfo Codina Díaz ','',' 32 232 6700    ', Vicepresidente')</v>
      </c>
    </row>
    <row r="13785" spans="1:9">
      <c r="A13785" s="3" t="s">
        <v>43104</v>
      </c>
      <c r="B13785" s="3" t="s">
        <v>43100</v>
      </c>
      <c r="C13785" s="3">
        <f>VLOOKUP(B13785,CONSOLIDADO!A$2:E$11786,5,FALSE)</f>
        <v>4152</v>
      </c>
      <c r="D13785" s="3" t="s">
        <v>2212</v>
      </c>
      <c r="E13785" s="3" t="s">
        <v>6739</v>
      </c>
      <c r="F13785" s="3" t="s">
        <v>43105</v>
      </c>
      <c r="G13785" s="3" t="s">
        <v>43102</v>
      </c>
      <c r="I13785" t="str">
        <f t="shared" si="215"/>
        <v>,(4152,' Patricio Martínez Fernández ',' pmartinez@mutualdeseguros.cl',' 32 232 6700    ', Gerente General')</v>
      </c>
    </row>
    <row r="13786" spans="1:9">
      <c r="A13786" s="3" t="s">
        <v>43106</v>
      </c>
      <c r="B13786" s="3" t="s">
        <v>43100</v>
      </c>
      <c r="C13786" s="3">
        <f>VLOOKUP(B13786,CONSOLIDADO!A$2:E$11786,5,FALSE)</f>
        <v>4152</v>
      </c>
      <c r="D13786" s="3" t="s">
        <v>2212</v>
      </c>
      <c r="E13786" s="3" t="s">
        <v>16093</v>
      </c>
      <c r="F13786" s="3" t="s">
        <v>43107</v>
      </c>
      <c r="G13786" s="3" t="s">
        <v>43102</v>
      </c>
      <c r="I13786" t="str">
        <f t="shared" si="215"/>
        <v>,(4152,' Carlos Alejandro Flores Márquez ',' cflores@mutualdeseguros.cl',' 32 232 6700    ', Gerente Contralor')</v>
      </c>
    </row>
    <row r="13787" spans="1:9">
      <c r="A13787" s="3" t="s">
        <v>43108</v>
      </c>
      <c r="B13787" s="3" t="s">
        <v>43100</v>
      </c>
      <c r="C13787" s="3">
        <f>VLOOKUP(B13787,CONSOLIDADO!A$2:E$11786,5,FALSE)</f>
        <v>4152</v>
      </c>
      <c r="D13787" s="3" t="s">
        <v>2212</v>
      </c>
      <c r="E13787" s="3" t="s">
        <v>7136</v>
      </c>
      <c r="F13787" s="3" t="s">
        <v>43109</v>
      </c>
      <c r="G13787" s="3" t="s">
        <v>43102</v>
      </c>
      <c r="I13787" t="str">
        <f t="shared" si="215"/>
        <v>,(4152,' Edgardo Rojas Pérez ',' erojas@mutualdeseguros.cl',' 32 232 6700    ', Gerente de Marketing')</v>
      </c>
    </row>
    <row r="13788" spans="1:9">
      <c r="A13788" s="3" t="s">
        <v>43111</v>
      </c>
      <c r="B13788" s="3" t="s">
        <v>43110</v>
      </c>
      <c r="C13788" s="3">
        <f>VLOOKUP(B13788,CONSOLIDADO!A$2:E$11786,5,FALSE)</f>
        <v>4153</v>
      </c>
      <c r="D13788" s="3" t="s">
        <v>5857</v>
      </c>
      <c r="E13788" s="3" t="s">
        <v>6739</v>
      </c>
      <c r="F13788" s="3"/>
      <c r="G13788" s="3" t="s">
        <v>43112</v>
      </c>
      <c r="I13788" t="str">
        <f t="shared" si="215"/>
        <v>,(4153,' Ivonne Nazar Daccarett ','',' 2 2737 5434    ', Gerente General')</v>
      </c>
    </row>
    <row r="13789" spans="1:9">
      <c r="A13789" s="3" t="s">
        <v>29716</v>
      </c>
      <c r="B13789" s="3" t="s">
        <v>57810</v>
      </c>
      <c r="C13789" s="3">
        <f>VLOOKUP(B13789,CONSOLIDADO!A$2:E$11786,5,FALSE)</f>
        <v>3803</v>
      </c>
      <c r="D13789" s="3" t="s">
        <v>5460</v>
      </c>
      <c r="E13789" s="3" t="s">
        <v>6739</v>
      </c>
      <c r="F13789" s="3" t="s">
        <v>29717</v>
      </c>
      <c r="G13789" s="3" t="s">
        <v>39826</v>
      </c>
      <c r="I13789" t="str">
        <f t="shared" si="215"/>
        <v>,(3803,' Eduardo Brenner Grunpeter ',' ebrenner@cromados.cl',' 2 2779 4091    ', Gerente General')</v>
      </c>
    </row>
    <row r="13790" spans="1:9">
      <c r="A13790" s="3" t="s">
        <v>43114</v>
      </c>
      <c r="B13790" s="3" t="s">
        <v>43113</v>
      </c>
      <c r="C13790" s="3">
        <f>VLOOKUP(B13790,CONSOLIDADO!A$2:E$11786,5,FALSE)</f>
        <v>4154</v>
      </c>
      <c r="D13790" s="3" t="s">
        <v>1764</v>
      </c>
      <c r="E13790" s="3"/>
      <c r="F13790" s="3"/>
      <c r="G13790" s="3" t="s">
        <v>43115</v>
      </c>
      <c r="I13790" t="str">
        <f t="shared" si="215"/>
        <v>,(4154,' Pablo Simián Zamorano','',' 2 2678 8700',')</v>
      </c>
    </row>
    <row r="13791" spans="1:9">
      <c r="A13791" s="3" t="s">
        <v>43116</v>
      </c>
      <c r="B13791" s="3" t="s">
        <v>43113</v>
      </c>
      <c r="C13791" s="3">
        <f>VLOOKUP(B13791,CONSOLIDADO!A$2:E$11786,5,FALSE)</f>
        <v>4154</v>
      </c>
      <c r="D13791" s="3" t="s">
        <v>1764</v>
      </c>
      <c r="E13791" s="3"/>
      <c r="F13791" s="3"/>
      <c r="G13791" s="3" t="s">
        <v>43115</v>
      </c>
      <c r="I13791" t="str">
        <f t="shared" si="215"/>
        <v>,(4154,' Felipe Simián Fernández','',' 2 2678 8700',')</v>
      </c>
    </row>
    <row r="13792" spans="1:9">
      <c r="A13792" s="3" t="s">
        <v>43117</v>
      </c>
      <c r="B13792" s="3" t="s">
        <v>43113</v>
      </c>
      <c r="C13792" s="3">
        <f>VLOOKUP(B13792,CONSOLIDADO!A$2:E$11786,5,FALSE)</f>
        <v>4154</v>
      </c>
      <c r="D13792" s="3" t="s">
        <v>1764</v>
      </c>
      <c r="E13792" s="3" t="s">
        <v>6757</v>
      </c>
      <c r="F13792" s="3" t="s">
        <v>43118</v>
      </c>
      <c r="G13792" s="3" t="s">
        <v>43119</v>
      </c>
      <c r="I13792" t="str">
        <f t="shared" si="215"/>
        <v>,(4154,' Lucas Campaña Guzmán ',' lcampana@nachipa.com',' 2 2678 8700    ', Gerente de Administración y Finanzas')</v>
      </c>
    </row>
    <row r="13793" spans="1:9">
      <c r="A13793" s="3" t="s">
        <v>24122</v>
      </c>
      <c r="B13793" s="3" t="s">
        <v>43120</v>
      </c>
      <c r="C13793" s="3">
        <f>VLOOKUP(B13793,CONSOLIDADO!A$2:E$11786,5,FALSE)</f>
        <v>4155</v>
      </c>
      <c r="D13793" s="3" t="s">
        <v>5894</v>
      </c>
      <c r="E13793" s="3" t="s">
        <v>10205</v>
      </c>
      <c r="F13793" s="3" t="s">
        <v>24124</v>
      </c>
      <c r="G13793" s="3" t="s">
        <v>43121</v>
      </c>
      <c r="I13793" t="str">
        <f t="shared" si="215"/>
        <v>,(4155,' Carlos Oglio ',' carlos.oglio@ecolab.com',' 2 2241 3300    ', Representante Legal')</v>
      </c>
    </row>
    <row r="13794" spans="1:9">
      <c r="A13794" s="3" t="s">
        <v>24126</v>
      </c>
      <c r="B13794" s="3" t="s">
        <v>43120</v>
      </c>
      <c r="C13794" s="3">
        <f>VLOOKUP(B13794,CONSOLIDADO!A$2:E$11786,5,FALSE)</f>
        <v>4155</v>
      </c>
      <c r="D13794" s="3" t="s">
        <v>5894</v>
      </c>
      <c r="E13794" s="3"/>
      <c r="F13794" s="3"/>
      <c r="G13794" s="3" t="s">
        <v>24127</v>
      </c>
      <c r="I13794" t="str">
        <f t="shared" si="215"/>
        <v>,(4155,' Melvin Schlesinger','',' 2 2241 3300',')</v>
      </c>
    </row>
    <row r="13795" spans="1:9">
      <c r="A13795" s="3" t="s">
        <v>43122</v>
      </c>
      <c r="B13795" s="3" t="s">
        <v>43120</v>
      </c>
      <c r="C13795" s="3">
        <f>VLOOKUP(B13795,CONSOLIDADO!A$2:E$11786,5,FALSE)</f>
        <v>4155</v>
      </c>
      <c r="D13795" s="3" t="s">
        <v>5894</v>
      </c>
      <c r="E13795" s="3" t="s">
        <v>43123</v>
      </c>
      <c r="F13795" s="3" t="s">
        <v>43124</v>
      </c>
      <c r="G13795" s="3" t="s">
        <v>43121</v>
      </c>
      <c r="I13795" t="str">
        <f t="shared" si="215"/>
        <v>,(4155,' John Hammersley ',' jhammersley@nalco.com',' 2 2241 3300    ', Sales Manager Nalco Water - La Paper')</v>
      </c>
    </row>
    <row r="13796" spans="1:9">
      <c r="A13796" s="3" t="s">
        <v>43125</v>
      </c>
      <c r="B13796" s="3" t="s">
        <v>43120</v>
      </c>
      <c r="C13796" s="3">
        <f>VLOOKUP(B13796,CONSOLIDADO!A$2:E$11786,5,FALSE)</f>
        <v>4155</v>
      </c>
      <c r="D13796" s="3" t="s">
        <v>5894</v>
      </c>
      <c r="E13796" s="3" t="s">
        <v>43126</v>
      </c>
      <c r="F13796" s="3" t="s">
        <v>43127</v>
      </c>
      <c r="G13796" s="3" t="s">
        <v>43121</v>
      </c>
      <c r="I13796" t="str">
        <f t="shared" si="215"/>
        <v>,(4155,' Douglas Guilherme ',' douglas.guiherme@ecolab.com',' 2 2241 3300    ', Supply Chain')</v>
      </c>
    </row>
    <row r="13797" spans="1:9">
      <c r="A13797" s="3" t="s">
        <v>43129</v>
      </c>
      <c r="B13797" s="3" t="s">
        <v>43128</v>
      </c>
      <c r="C13797" s="3">
        <f>VLOOKUP(B13797,CONSOLIDADO!A$2:E$11786,5,FALSE)</f>
        <v>4156</v>
      </c>
      <c r="D13797" s="3" t="s">
        <v>22390</v>
      </c>
      <c r="E13797" s="3" t="s">
        <v>6739</v>
      </c>
      <c r="F13797" s="3"/>
      <c r="G13797" s="3" t="s">
        <v>43130</v>
      </c>
      <c r="I13797" t="str">
        <f t="shared" si="215"/>
        <v>,(4156,' Andrés Pavic Music ','',' 2 2233 3353    ', Gerente General')</v>
      </c>
    </row>
    <row r="13798" spans="1:9">
      <c r="A13798" s="3" t="s">
        <v>43131</v>
      </c>
      <c r="B13798" s="3" t="s">
        <v>43128</v>
      </c>
      <c r="C13798" s="3">
        <f>VLOOKUP(B13798,CONSOLIDADO!A$2:E$11786,5,FALSE)</f>
        <v>4156</v>
      </c>
      <c r="D13798" s="3" t="s">
        <v>22390</v>
      </c>
      <c r="E13798" s="3"/>
      <c r="F13798" s="3"/>
      <c r="G13798" s="3" t="s">
        <v>43132</v>
      </c>
      <c r="I13798" t="str">
        <f t="shared" si="215"/>
        <v>,(4156,' Roko Music Paolini','',' 2 2233 3353',')</v>
      </c>
    </row>
    <row r="13799" spans="1:9">
      <c r="A13799" s="3" t="s">
        <v>43133</v>
      </c>
      <c r="B13799" s="3" t="s">
        <v>43128</v>
      </c>
      <c r="C13799" s="3">
        <f>VLOOKUP(B13799,CONSOLIDADO!A$2:E$11786,5,FALSE)</f>
        <v>4156</v>
      </c>
      <c r="D13799" s="3" t="s">
        <v>22390</v>
      </c>
      <c r="E13799" s="3" t="s">
        <v>9151</v>
      </c>
      <c r="F13799" s="3" t="s">
        <v>43134</v>
      </c>
      <c r="G13799" s="3" t="s">
        <v>43130</v>
      </c>
      <c r="I13799" t="str">
        <f t="shared" si="215"/>
        <v>,(4156,' Branko Pavic Moscópulos ',' bpavic@nama.cl',' 2 2233 3353    ', Subgerente Comercial')</v>
      </c>
    </row>
    <row r="13800" spans="1:9">
      <c r="A13800" s="3" t="s">
        <v>43135</v>
      </c>
      <c r="B13800" s="3" t="s">
        <v>43128</v>
      </c>
      <c r="C13800" s="3">
        <f>VLOOKUP(B13800,CONSOLIDADO!A$2:E$11786,5,FALSE)</f>
        <v>4156</v>
      </c>
      <c r="D13800" s="3" t="s">
        <v>22390</v>
      </c>
      <c r="E13800" s="3"/>
      <c r="F13800" s="3"/>
      <c r="G13800" s="3" t="s">
        <v>43132</v>
      </c>
      <c r="I13800" t="str">
        <f t="shared" si="215"/>
        <v>,(4156,' Sebastián Pavic Jiménez','',' 2 2233 3353',')</v>
      </c>
    </row>
    <row r="13801" spans="1:9">
      <c r="A13801" s="3" t="s">
        <v>43136</v>
      </c>
      <c r="B13801" s="3" t="s">
        <v>43128</v>
      </c>
      <c r="C13801" s="3">
        <f>VLOOKUP(B13801,CONSOLIDADO!A$2:E$11786,5,FALSE)</f>
        <v>4156</v>
      </c>
      <c r="D13801" s="3" t="s">
        <v>22390</v>
      </c>
      <c r="E13801" s="3"/>
      <c r="F13801" s="3"/>
      <c r="G13801" s="3" t="s">
        <v>43132</v>
      </c>
      <c r="I13801" t="str">
        <f t="shared" si="215"/>
        <v>,(4156,' Andrés Pavic Jiménez','',' 2 2233 3353',')</v>
      </c>
    </row>
    <row r="13802" spans="1:9">
      <c r="A13802" s="3" t="s">
        <v>43139</v>
      </c>
      <c r="B13802" s="3" t="s">
        <v>43137</v>
      </c>
      <c r="C13802" s="3">
        <f>VLOOKUP(B13802,CONSOLIDADO!A$2:E$11786,5,FALSE)</f>
        <v>4157</v>
      </c>
      <c r="D13802" s="3" t="s">
        <v>43138</v>
      </c>
      <c r="E13802" s="3"/>
      <c r="F13802" s="3"/>
      <c r="G13802" s="3" t="s">
        <v>43140</v>
      </c>
      <c r="I13802" t="str">
        <f t="shared" si="215"/>
        <v>,(4157,' Juan Andrés González Cox','',' 32 292 5020',')</v>
      </c>
    </row>
    <row r="13803" spans="1:9">
      <c r="A13803" s="3" t="s">
        <v>43141</v>
      </c>
      <c r="B13803" s="3" t="s">
        <v>43137</v>
      </c>
      <c r="C13803" s="3">
        <f>VLOOKUP(B13803,CONSOLIDADO!A$2:E$11786,5,FALSE)</f>
        <v>4157</v>
      </c>
      <c r="D13803" s="3" t="s">
        <v>43138</v>
      </c>
      <c r="E13803" s="3" t="s">
        <v>6986</v>
      </c>
      <c r="F13803" s="3" t="s">
        <v>43142</v>
      </c>
      <c r="G13803" s="3" t="s">
        <v>43143</v>
      </c>
      <c r="I13803" t="str">
        <f t="shared" si="215"/>
        <v>,(4157,' Nelly Millones Gaete ',' nmillones@desertkingchile.cl',' 32 292 5020    ', Gerente de Finanzas')</v>
      </c>
    </row>
    <row r="13804" spans="1:9">
      <c r="A13804" s="3" t="s">
        <v>43144</v>
      </c>
      <c r="B13804" s="3" t="s">
        <v>43137</v>
      </c>
      <c r="C13804" s="3">
        <f>VLOOKUP(B13804,CONSOLIDADO!A$2:E$11786,5,FALSE)</f>
        <v>4157</v>
      </c>
      <c r="D13804" s="3" t="s">
        <v>43138</v>
      </c>
      <c r="E13804" s="3" t="s">
        <v>43145</v>
      </c>
      <c r="F13804" s="3" t="s">
        <v>43146</v>
      </c>
      <c r="G13804" s="3" t="s">
        <v>43143</v>
      </c>
      <c r="I13804" t="str">
        <f t="shared" si="215"/>
        <v>,(4157,' Fernanda Cordero Ibáñez ',' fcordero@naturalresponse.cl',' 32 292 5020    ', Gerente de Administración Legal y Personas')</v>
      </c>
    </row>
    <row r="13805" spans="1:9">
      <c r="A13805" s="3" t="s">
        <v>43148</v>
      </c>
      <c r="B13805" s="3" t="s">
        <v>43147</v>
      </c>
      <c r="C13805" s="3">
        <f>VLOOKUP(B13805,CONSOLIDADO!A$2:E$11786,5,FALSE)</f>
        <v>4158</v>
      </c>
      <c r="D13805" s="3" t="s">
        <v>1764</v>
      </c>
      <c r="E13805" s="3" t="s">
        <v>6739</v>
      </c>
      <c r="F13805" s="3" t="s">
        <v>43149</v>
      </c>
      <c r="G13805" s="3" t="s">
        <v>43150</v>
      </c>
      <c r="I13805" t="str">
        <f t="shared" si="215"/>
        <v>,(4158,' Francisco Ayarza Ordenes ',' ayarza@nautilus.cl',' 61 224 3538    ', Gerente General')</v>
      </c>
    </row>
    <row r="13806" spans="1:9">
      <c r="A13806" s="3" t="s">
        <v>43151</v>
      </c>
      <c r="B13806" s="3" t="s">
        <v>43147</v>
      </c>
      <c r="C13806" s="3">
        <f>VLOOKUP(B13806,CONSOLIDADO!A$2:E$11786,5,FALSE)</f>
        <v>4158</v>
      </c>
      <c r="D13806" s="3" t="s">
        <v>1764</v>
      </c>
      <c r="E13806" s="3"/>
      <c r="F13806" s="3"/>
      <c r="G13806" s="3" t="s">
        <v>43152</v>
      </c>
      <c r="I13806" t="str">
        <f t="shared" si="215"/>
        <v>,(4158,' Eliana Hechtle Puentes','',' 61 224 3538',')</v>
      </c>
    </row>
    <row r="13807" spans="1:9">
      <c r="A13807" s="3" t="s">
        <v>21879</v>
      </c>
      <c r="B13807" s="3" t="s">
        <v>43153</v>
      </c>
      <c r="C13807" s="3">
        <f>VLOOKUP(B13807,CONSOLIDADO!A$2:E$11786,5,FALSE)</f>
        <v>4159</v>
      </c>
      <c r="D13807" s="3" t="s">
        <v>4923</v>
      </c>
      <c r="E13807" s="3" t="s">
        <v>8441</v>
      </c>
      <c r="F13807" s="3"/>
      <c r="G13807" s="3" t="s">
        <v>6846</v>
      </c>
      <c r="I13807" t="str">
        <f t="shared" si="215"/>
        <v>,(4159,' Juan Antonio Alvarez Avendaño ','','               ', Presidente Directorio')</v>
      </c>
    </row>
    <row r="13808" spans="1:9">
      <c r="A13808" s="3" t="s">
        <v>35512</v>
      </c>
      <c r="B13808" s="3" t="s">
        <v>43153</v>
      </c>
      <c r="C13808" s="3">
        <f>VLOOKUP(B13808,CONSOLIDADO!A$2:E$11786,5,FALSE)</f>
        <v>4159</v>
      </c>
      <c r="D13808" s="3" t="s">
        <v>4923</v>
      </c>
      <c r="E13808" s="3" t="s">
        <v>6850</v>
      </c>
      <c r="F13808" s="3"/>
      <c r="G13808" s="3" t="s">
        <v>6846</v>
      </c>
      <c r="I13808" t="str">
        <f t="shared" si="215"/>
        <v>,(4159,' Patricio García Domínguez ','','               ', Director')</v>
      </c>
    </row>
    <row r="13809" spans="1:9">
      <c r="A13809" s="3" t="s">
        <v>21877</v>
      </c>
      <c r="B13809" s="3" t="s">
        <v>43153</v>
      </c>
      <c r="C13809" s="3">
        <f>VLOOKUP(B13809,CONSOLIDADO!A$2:E$11786,5,FALSE)</f>
        <v>4159</v>
      </c>
      <c r="D13809" s="3" t="s">
        <v>4923</v>
      </c>
      <c r="E13809" s="3" t="s">
        <v>6850</v>
      </c>
      <c r="F13809" s="3"/>
      <c r="G13809" s="3" t="s">
        <v>6846</v>
      </c>
      <c r="I13809" t="str">
        <f t="shared" si="215"/>
        <v>,(4159,' Baltazar Sánchez Guzmán ','','               ', Director')</v>
      </c>
    </row>
    <row r="13810" spans="1:9">
      <c r="A13810" s="3" t="s">
        <v>43154</v>
      </c>
      <c r="B13810" s="3" t="s">
        <v>43153</v>
      </c>
      <c r="C13810" s="3">
        <f>VLOOKUP(B13810,CONSOLIDADO!A$2:E$11786,5,FALSE)</f>
        <v>4159</v>
      </c>
      <c r="D13810" s="3" t="s">
        <v>4923</v>
      </c>
      <c r="E13810" s="3" t="s">
        <v>6850</v>
      </c>
      <c r="F13810" s="3"/>
      <c r="G13810" s="3" t="s">
        <v>6846</v>
      </c>
      <c r="I13810" t="str">
        <f t="shared" si="215"/>
        <v>,(4159,' Alfonso Márquez de la Plata Cortés ','','               ', Director')</v>
      </c>
    </row>
    <row r="13811" spans="1:9">
      <c r="A13811" s="3" t="s">
        <v>43155</v>
      </c>
      <c r="B13811" s="3" t="s">
        <v>43153</v>
      </c>
      <c r="C13811" s="3">
        <f>VLOOKUP(B13811,CONSOLIDADO!A$2:E$11786,5,FALSE)</f>
        <v>4159</v>
      </c>
      <c r="D13811" s="3" t="s">
        <v>4923</v>
      </c>
      <c r="E13811" s="3" t="s">
        <v>6850</v>
      </c>
      <c r="F13811" s="3"/>
      <c r="G13811" s="3" t="s">
        <v>6846</v>
      </c>
      <c r="I13811" t="str">
        <f t="shared" si="215"/>
        <v>,(4159,' Luis Grez Jordán ','','               ', Director')</v>
      </c>
    </row>
    <row r="13812" spans="1:9">
      <c r="A13812" s="3" t="s">
        <v>38957</v>
      </c>
      <c r="B13812" s="3" t="s">
        <v>43153</v>
      </c>
      <c r="C13812" s="3">
        <f>VLOOKUP(B13812,CONSOLIDADO!A$2:E$11786,5,FALSE)</f>
        <v>4159</v>
      </c>
      <c r="D13812" s="3" t="s">
        <v>4923</v>
      </c>
      <c r="E13812" s="3" t="s">
        <v>6739</v>
      </c>
      <c r="F13812" s="3"/>
      <c r="G13812" s="3" t="s">
        <v>21878</v>
      </c>
      <c r="I13812" t="str">
        <f t="shared" si="215"/>
        <v>,(4159,' Cirilo Elton González ','',' 2 2787 8591    ', Gerente General')</v>
      </c>
    </row>
    <row r="13813" spans="1:9">
      <c r="A13813" s="3" t="s">
        <v>43158</v>
      </c>
      <c r="B13813" s="3" t="s">
        <v>43156</v>
      </c>
      <c r="C13813" s="3">
        <f>VLOOKUP(B13813,CONSOLIDADO!A$2:E$11786,5,FALSE)</f>
        <v>4160</v>
      </c>
      <c r="D13813" s="3" t="s">
        <v>43157</v>
      </c>
      <c r="E13813" s="3" t="s">
        <v>6739</v>
      </c>
      <c r="F13813" s="3" t="s">
        <v>43159</v>
      </c>
      <c r="G13813" s="3" t="s">
        <v>43160</v>
      </c>
      <c r="I13813" t="str">
        <f t="shared" si="215"/>
        <v>,(4160,' Juan Navarro Sáez ',' administracion@navarroycia.cl',' 2 2290 9000    ', Gerente General')</v>
      </c>
    </row>
    <row r="13814" spans="1:9">
      <c r="A13814" s="3" t="s">
        <v>43161</v>
      </c>
      <c r="B13814" s="3" t="s">
        <v>43156</v>
      </c>
      <c r="C13814" s="3">
        <f>VLOOKUP(B13814,CONSOLIDADO!A$2:E$11786,5,FALSE)</f>
        <v>4160</v>
      </c>
      <c r="D13814" s="3" t="s">
        <v>43157</v>
      </c>
      <c r="E13814" s="3"/>
      <c r="F13814" s="3"/>
      <c r="G13814" s="3" t="s">
        <v>43162</v>
      </c>
      <c r="I13814" t="str">
        <f t="shared" si="215"/>
        <v>,(4160,' Juan Pablo Navarro Cabello','',' 2 2290 9000',')</v>
      </c>
    </row>
    <row r="13815" spans="1:9">
      <c r="A13815" s="3" t="s">
        <v>43165</v>
      </c>
      <c r="B13815" s="3" t="s">
        <v>43163</v>
      </c>
      <c r="C13815" s="3">
        <f>VLOOKUP(B13815,CONSOLIDADO!A$2:E$11786,5,FALSE)</f>
        <v>4161</v>
      </c>
      <c r="D13815" s="3" t="s">
        <v>43164</v>
      </c>
      <c r="E13815" s="3" t="s">
        <v>6739</v>
      </c>
      <c r="F13815" s="3" t="s">
        <v>43166</v>
      </c>
      <c r="G13815" s="3" t="s">
        <v>43167</v>
      </c>
      <c r="I13815" t="str">
        <f t="shared" si="215"/>
        <v>,(4161,' Pedro Navea Chapilla ',' pedronavea@navea.com',' 2 2236 1116    ', Gerente General')</v>
      </c>
    </row>
    <row r="13816" spans="1:9">
      <c r="A13816" s="3" t="s">
        <v>43168</v>
      </c>
      <c r="B13816" s="3" t="s">
        <v>43163</v>
      </c>
      <c r="C13816" s="3">
        <f>VLOOKUP(B13816,CONSOLIDADO!A$2:E$11786,5,FALSE)</f>
        <v>4161</v>
      </c>
      <c r="D13816" s="3" t="s">
        <v>43164</v>
      </c>
      <c r="E13816" s="3" t="s">
        <v>7300</v>
      </c>
      <c r="F13816" s="3" t="s">
        <v>43169</v>
      </c>
      <c r="G13816" s="3" t="s">
        <v>43167</v>
      </c>
      <c r="I13816" t="str">
        <f t="shared" si="215"/>
        <v>,(4161,' Rosa Cabello Riveros ',' rosacabello@navea.com',' 2 2236 1116    ', Gerente de Administración')</v>
      </c>
    </row>
    <row r="13817" spans="1:9">
      <c r="A13817" s="3" t="s">
        <v>43114</v>
      </c>
      <c r="B13817" s="3" t="s">
        <v>43170</v>
      </c>
      <c r="C13817" s="3">
        <f>VLOOKUP(B13817,CONSOLIDADO!A$2:E$11786,5,FALSE)</f>
        <v>4162</v>
      </c>
      <c r="D13817" s="3" t="s">
        <v>1764</v>
      </c>
      <c r="E13817" s="3"/>
      <c r="F13817" s="3"/>
      <c r="G13817" s="3" t="s">
        <v>43171</v>
      </c>
      <c r="I13817" t="str">
        <f t="shared" si="215"/>
        <v>,(4162,' Pablo Simián Zamorano','',' 2 2206 5608',')</v>
      </c>
    </row>
    <row r="13818" spans="1:9">
      <c r="A13818" s="3" t="s">
        <v>43116</v>
      </c>
      <c r="B13818" s="3" t="s">
        <v>43170</v>
      </c>
      <c r="C13818" s="3">
        <f>VLOOKUP(B13818,CONSOLIDADO!A$2:E$11786,5,FALSE)</f>
        <v>4162</v>
      </c>
      <c r="D13818" s="3" t="s">
        <v>1764</v>
      </c>
      <c r="E13818" s="3"/>
      <c r="F13818" s="3"/>
      <c r="G13818" s="3" t="s">
        <v>43171</v>
      </c>
      <c r="I13818" t="str">
        <f t="shared" si="215"/>
        <v>,(4162,' Felipe Simián Fernández','',' 2 2206 5608',')</v>
      </c>
    </row>
    <row r="13819" spans="1:9">
      <c r="A13819" s="3" t="s">
        <v>43173</v>
      </c>
      <c r="B13819" s="3" t="s">
        <v>43172</v>
      </c>
      <c r="C13819" s="3">
        <f>VLOOKUP(B13819,CONSOLIDADO!A$2:E$11786,5,FALSE)</f>
        <v>4163</v>
      </c>
      <c r="D13819" s="3" t="s">
        <v>1764</v>
      </c>
      <c r="E13819" s="3" t="s">
        <v>11787</v>
      </c>
      <c r="F13819" s="3" t="s">
        <v>43174</v>
      </c>
      <c r="G13819" s="3" t="s">
        <v>43175</v>
      </c>
      <c r="I13819" t="str">
        <f t="shared" si="215"/>
        <v>,(4163,' Dag von Appen ',' anneli.gronemann@ultranav.cl',' 2 2630 1013    ', Presidente - Gerente General')</v>
      </c>
    </row>
    <row r="13820" spans="1:9">
      <c r="A13820" s="3" t="s">
        <v>43176</v>
      </c>
      <c r="B13820" s="3" t="s">
        <v>43172</v>
      </c>
      <c r="C13820" s="3">
        <f>VLOOKUP(B13820,CONSOLIDADO!A$2:E$11786,5,FALSE)</f>
        <v>4163</v>
      </c>
      <c r="D13820" s="3" t="s">
        <v>1764</v>
      </c>
      <c r="E13820" s="3" t="s">
        <v>6757</v>
      </c>
      <c r="F13820" s="3" t="s">
        <v>43177</v>
      </c>
      <c r="G13820" s="3" t="s">
        <v>43178</v>
      </c>
      <c r="I13820" t="str">
        <f t="shared" si="215"/>
        <v>,(4163,' Raimundo Sánchez ',' raimundo.sanchez@ultranav.cl',' 2 2630 1154    ', Gerente de Administración y Finanzas')</v>
      </c>
    </row>
    <row r="13821" spans="1:9">
      <c r="A13821" s="3" t="s">
        <v>43179</v>
      </c>
      <c r="B13821" s="3" t="s">
        <v>43172</v>
      </c>
      <c r="C13821" s="3">
        <f>VLOOKUP(B13821,CONSOLIDADO!A$2:E$11786,5,FALSE)</f>
        <v>4163</v>
      </c>
      <c r="D13821" s="3" t="s">
        <v>1764</v>
      </c>
      <c r="E13821" s="3" t="s">
        <v>43180</v>
      </c>
      <c r="F13821" s="3" t="s">
        <v>43181</v>
      </c>
      <c r="G13821" s="3" t="s">
        <v>43182</v>
      </c>
      <c r="I13821" t="str">
        <f t="shared" si="215"/>
        <v>,(4163,' Jan Vermij ',' anamaria.nitsche@ultranav.cl',' 2 2630 1159    ', Gerente General Holding Ultratug')</v>
      </c>
    </row>
    <row r="13822" spans="1:9">
      <c r="A13822" s="3" t="s">
        <v>43183</v>
      </c>
      <c r="B13822" s="3" t="s">
        <v>43172</v>
      </c>
      <c r="C13822" s="3">
        <f>VLOOKUP(B13822,CONSOLIDADO!A$2:E$11786,5,FALSE)</f>
        <v>4163</v>
      </c>
      <c r="D13822" s="3" t="s">
        <v>1764</v>
      </c>
      <c r="E13822" s="3" t="s">
        <v>43184</v>
      </c>
      <c r="F13822" s="3" t="s">
        <v>43185</v>
      </c>
      <c r="G13822" s="3" t="s">
        <v>43186</v>
      </c>
      <c r="I13822" t="str">
        <f t="shared" si="215"/>
        <v>,(4163,' Claus Munk Andersen ',' paulina.galdamez@ultrabulk.com',' 2 2630 1179    ', Gerente Ultrabulk y Ultrachart')</v>
      </c>
    </row>
    <row r="13823" spans="1:9">
      <c r="A13823" s="3" t="s">
        <v>43187</v>
      </c>
      <c r="B13823" s="3" t="s">
        <v>43172</v>
      </c>
      <c r="C13823" s="3">
        <f>VLOOKUP(B13823,CONSOLIDADO!A$2:E$11786,5,FALSE)</f>
        <v>4163</v>
      </c>
      <c r="D13823" s="3" t="s">
        <v>1764</v>
      </c>
      <c r="E13823" s="3"/>
      <c r="F13823" s="3"/>
      <c r="G13823" s="3" t="s">
        <v>43188</v>
      </c>
      <c r="I13823" t="str">
        <f t="shared" si="215"/>
        <v>,(4163,' Sergio Vial Faundes','',' 2 2630 1044',')</v>
      </c>
    </row>
    <row r="13824" spans="1:9">
      <c r="A13824" s="3" t="s">
        <v>23812</v>
      </c>
      <c r="B13824" s="3" t="s">
        <v>43189</v>
      </c>
      <c r="C13824" s="3">
        <f>VLOOKUP(B13824,CONSOLIDADO!A$2:E$11786,5,FALSE)</f>
        <v>4164</v>
      </c>
      <c r="D13824" s="3" t="s">
        <v>1764</v>
      </c>
      <c r="E13824" s="3" t="s">
        <v>6813</v>
      </c>
      <c r="F13824" s="3"/>
      <c r="G13824" s="3" t="s">
        <v>23818</v>
      </c>
      <c r="I13824" t="str">
        <f t="shared" si="215"/>
        <v>,(4164,' Pedro Lecaros Menéndez ','',' 2 2203 5202    ', Presidente')</v>
      </c>
    </row>
    <row r="13825" spans="1:9">
      <c r="A13825" s="3" t="s">
        <v>43190</v>
      </c>
      <c r="B13825" s="3" t="s">
        <v>43189</v>
      </c>
      <c r="C13825" s="3">
        <f>VLOOKUP(B13825,CONSOLIDADO!A$2:E$11786,5,FALSE)</f>
        <v>4164</v>
      </c>
      <c r="D13825" s="3" t="s">
        <v>1764</v>
      </c>
      <c r="E13825" s="3"/>
      <c r="F13825" s="3"/>
      <c r="G13825" s="3" t="s">
        <v>43191</v>
      </c>
      <c r="I13825" t="str">
        <f t="shared" si="215"/>
        <v>,(4164,' César Barrera Olguín','',' 65 243 2382',')</v>
      </c>
    </row>
    <row r="13826" spans="1:9">
      <c r="A13826" s="3" t="s">
        <v>23812</v>
      </c>
      <c r="B13826" s="3" t="s">
        <v>43192</v>
      </c>
      <c r="C13826" s="3">
        <f>VLOOKUP(B13826,CONSOLIDADO!A$2:E$11786,5,FALSE)</f>
        <v>4165</v>
      </c>
      <c r="D13826" s="3" t="s">
        <v>1764</v>
      </c>
      <c r="E13826" s="3" t="s">
        <v>6813</v>
      </c>
      <c r="F13826" s="3"/>
      <c r="G13826" s="3" t="s">
        <v>43193</v>
      </c>
      <c r="I13826" t="str">
        <f t="shared" si="215"/>
        <v>,(4165,' Pedro Lecaros Menéndez ','',' 2 2442 3150    ', Presidente')</v>
      </c>
    </row>
    <row r="13827" spans="1:9">
      <c r="A13827" s="3" t="s">
        <v>43190</v>
      </c>
      <c r="B13827" s="3" t="s">
        <v>43192</v>
      </c>
      <c r="C13827" s="3">
        <f>VLOOKUP(B13827,CONSOLIDADO!A$2:E$11786,5,FALSE)</f>
        <v>4165</v>
      </c>
      <c r="D13827" s="3" t="s">
        <v>1764</v>
      </c>
      <c r="E13827" s="3"/>
      <c r="F13827" s="3"/>
      <c r="G13827" s="3" t="s">
        <v>43191</v>
      </c>
      <c r="I13827" t="str">
        <f t="shared" ref="I13827:I13890" si="216">CONCATENATE(",(",C13827,",'",A13827,"','",F13827,"','",G13827,"',",E13827,"')")</f>
        <v>,(4165,' César Barrera Olguín','',' 65 243 2382',')</v>
      </c>
    </row>
    <row r="13828" spans="1:9">
      <c r="A13828" s="3" t="s">
        <v>43194</v>
      </c>
      <c r="B13828" s="3" t="s">
        <v>43192</v>
      </c>
      <c r="C13828" s="3">
        <f>VLOOKUP(B13828,CONSOLIDADO!A$2:E$11786,5,FALSE)</f>
        <v>4165</v>
      </c>
      <c r="D13828" s="3" t="s">
        <v>1764</v>
      </c>
      <c r="E13828" s="3" t="s">
        <v>43195</v>
      </c>
      <c r="F13828" s="3" t="s">
        <v>43196</v>
      </c>
      <c r="G13828" s="3" t="s">
        <v>43197</v>
      </c>
      <c r="I13828" t="str">
        <f t="shared" si="216"/>
        <v>,(4165,' Ramón Ampuero Asencio ',' rampuero@navimag.cl',' 65 243 2165    ', Gerente Ventas Carga X, XI y XII Región')</v>
      </c>
    </row>
    <row r="13829" spans="1:9">
      <c r="A13829" s="3" t="s">
        <v>43198</v>
      </c>
      <c r="B13829" s="3" t="s">
        <v>43192</v>
      </c>
      <c r="C13829" s="3">
        <f>VLOOKUP(B13829,CONSOLIDADO!A$2:E$11786,5,FALSE)</f>
        <v>4165</v>
      </c>
      <c r="D13829" s="3" t="s">
        <v>1764</v>
      </c>
      <c r="E13829" s="3" t="s">
        <v>43199</v>
      </c>
      <c r="F13829" s="3" t="s">
        <v>43200</v>
      </c>
      <c r="G13829" s="3" t="s">
        <v>43201</v>
      </c>
      <c r="I13829" t="str">
        <f t="shared" si="216"/>
        <v>,(4165,' Eduardo Boldt Quezada ',' eboldt@navimag.cl',' 67 223 3386    ', Gerente Zonal XI')</v>
      </c>
    </row>
    <row r="13830" spans="1:9">
      <c r="A13830" s="3" t="s">
        <v>43202</v>
      </c>
      <c r="B13830" s="3" t="s">
        <v>43192</v>
      </c>
      <c r="C13830" s="3">
        <f>VLOOKUP(B13830,CONSOLIDADO!A$2:E$11786,5,FALSE)</f>
        <v>4165</v>
      </c>
      <c r="D13830" s="3" t="s">
        <v>1764</v>
      </c>
      <c r="E13830" s="3" t="s">
        <v>6757</v>
      </c>
      <c r="F13830" s="3" t="s">
        <v>43203</v>
      </c>
      <c r="G13830" s="3" t="s">
        <v>43204</v>
      </c>
      <c r="I13830" t="str">
        <f t="shared" si="216"/>
        <v>,(4165,' Roxana Sáez Casanova ',' rsaez@navimag.cl',' 65 243 2384    ', Gerente de Administración y Finanzas')</v>
      </c>
    </row>
    <row r="13831" spans="1:9">
      <c r="A13831" s="3" t="s">
        <v>43206</v>
      </c>
      <c r="B13831" s="3" t="s">
        <v>43205</v>
      </c>
      <c r="C13831" s="3">
        <f>VLOOKUP(B13831,CONSOLIDADO!A$2:E$11786,5,FALSE)</f>
        <v>4166</v>
      </c>
      <c r="D13831" s="3" t="s">
        <v>2401</v>
      </c>
      <c r="E13831" s="3" t="s">
        <v>6739</v>
      </c>
      <c r="F13831" s="3" t="s">
        <v>43207</v>
      </c>
      <c r="G13831" s="3" t="s">
        <v>43208</v>
      </c>
      <c r="I13831" t="str">
        <f t="shared" si="216"/>
        <v>,(4166,' Julio Miguel Guarda Willer ',' jguarda@ncl.cl',' 2 2651 0800    ', Gerente General')</v>
      </c>
    </row>
    <row r="13832" spans="1:9">
      <c r="A13832" s="3" t="s">
        <v>43209</v>
      </c>
      <c r="B13832" s="3" t="s">
        <v>43205</v>
      </c>
      <c r="C13832" s="3">
        <f>VLOOKUP(B13832,CONSOLIDADO!A$2:E$11786,5,FALSE)</f>
        <v>4166</v>
      </c>
      <c r="D13832" s="3" t="s">
        <v>2401</v>
      </c>
      <c r="E13832" s="3" t="s">
        <v>6757</v>
      </c>
      <c r="F13832" s="3" t="s">
        <v>43210</v>
      </c>
      <c r="G13832" s="3" t="s">
        <v>43208</v>
      </c>
      <c r="I13832" t="str">
        <f t="shared" si="216"/>
        <v>,(4166,' Patricio Rojas Fuentes ',' projas@ncl.cl',' 2 2651 0800    ', Gerente de Administración y Finanzas')</v>
      </c>
    </row>
    <row r="13833" spans="1:9">
      <c r="A13833" s="3" t="s">
        <v>43211</v>
      </c>
      <c r="B13833" s="3" t="s">
        <v>43205</v>
      </c>
      <c r="C13833" s="3">
        <f>VLOOKUP(B13833,CONSOLIDADO!A$2:E$11786,5,FALSE)</f>
        <v>4166</v>
      </c>
      <c r="D13833" s="3" t="s">
        <v>2401</v>
      </c>
      <c r="E13833" s="3" t="s">
        <v>10205</v>
      </c>
      <c r="F13833" s="3" t="s">
        <v>43212</v>
      </c>
      <c r="G13833" s="3" t="s">
        <v>43208</v>
      </c>
      <c r="I13833" t="str">
        <f t="shared" si="216"/>
        <v>,(4166,' Alejandro Santiago Sepúlveda Alvarado ',' asepulveda@ncl.cl',' 2 2651 0800    ', Representante Legal')</v>
      </c>
    </row>
    <row r="13834" spans="1:9">
      <c r="A13834" s="3" t="s">
        <v>43215</v>
      </c>
      <c r="B13834" s="3" t="s">
        <v>43213</v>
      </c>
      <c r="C13834" s="3">
        <f>VLOOKUP(B13834,CONSOLIDADO!A$2:E$11786,5,FALSE)</f>
        <v>4167</v>
      </c>
      <c r="D13834" s="3" t="s">
        <v>43214</v>
      </c>
      <c r="E13834" s="3"/>
      <c r="F13834" s="3"/>
      <c r="G13834" s="3" t="s">
        <v>43216</v>
      </c>
      <c r="I13834" t="str">
        <f t="shared" si="216"/>
        <v>,(4167,' Cristián Ojeda González','',' 2 2687 1000',')</v>
      </c>
    </row>
    <row r="13835" spans="1:9">
      <c r="A13835" s="3" t="s">
        <v>43217</v>
      </c>
      <c r="B13835" s="3" t="s">
        <v>43213</v>
      </c>
      <c r="C13835" s="3">
        <f>VLOOKUP(B13835,CONSOLIDADO!A$2:E$11786,5,FALSE)</f>
        <v>4167</v>
      </c>
      <c r="D13835" s="3" t="s">
        <v>43214</v>
      </c>
      <c r="E13835" s="3" t="s">
        <v>6905</v>
      </c>
      <c r="F13835" s="3" t="s">
        <v>43218</v>
      </c>
      <c r="G13835" s="3" t="s">
        <v>43219</v>
      </c>
      <c r="I13835" t="str">
        <f t="shared" si="216"/>
        <v>,(4167,' Rossana Malebrán ',' mariadelosreyes.lefort@ncr.com',' 2 2687 1000    ', Gerente Comercial')</v>
      </c>
    </row>
    <row r="13836" spans="1:9">
      <c r="A13836" s="3" t="s">
        <v>43220</v>
      </c>
      <c r="B13836" s="3" t="s">
        <v>43213</v>
      </c>
      <c r="C13836" s="3">
        <f>VLOOKUP(B13836,CONSOLIDADO!A$2:E$11786,5,FALSE)</f>
        <v>4167</v>
      </c>
      <c r="D13836" s="3" t="s">
        <v>43214</v>
      </c>
      <c r="E13836" s="3" t="s">
        <v>43221</v>
      </c>
      <c r="F13836" s="3" t="s">
        <v>43222</v>
      </c>
      <c r="G13836" s="3" t="s">
        <v>43219</v>
      </c>
      <c r="I13836" t="str">
        <f t="shared" si="216"/>
        <v>,(4167,' Jorge Gallorio ',' jorge.gallorio@ncr.com',' 2 2687 1000    ', Gerente Area Professional Services')</v>
      </c>
    </row>
    <row r="13837" spans="1:9">
      <c r="A13837" s="3" t="s">
        <v>43225</v>
      </c>
      <c r="B13837" s="3" t="s">
        <v>43223</v>
      </c>
      <c r="C13837" s="3">
        <f>VLOOKUP(B13837,CONSOLIDADO!A$2:E$11786,5,FALSE)</f>
        <v>4168</v>
      </c>
      <c r="D13837" s="3" t="s">
        <v>43224</v>
      </c>
      <c r="E13837" s="3" t="s">
        <v>6739</v>
      </c>
      <c r="F13837" s="3" t="s">
        <v>43226</v>
      </c>
      <c r="G13837" s="3" t="s">
        <v>43227</v>
      </c>
      <c r="I13837" t="str">
        <f t="shared" si="216"/>
        <v>,(4168,' Norberto Osvaldo Deocares Ulloa ',' norberto.deocares@ndu.cl',' 63 267 2240    ', Gerente General')</v>
      </c>
    </row>
    <row r="13838" spans="1:9">
      <c r="A13838" s="3" t="s">
        <v>43228</v>
      </c>
      <c r="B13838" s="3" t="s">
        <v>43223</v>
      </c>
      <c r="C13838" s="3">
        <f>VLOOKUP(B13838,CONSOLIDADO!A$2:E$11786,5,FALSE)</f>
        <v>4168</v>
      </c>
      <c r="D13838" s="3" t="s">
        <v>43224</v>
      </c>
      <c r="E13838" s="3" t="s">
        <v>10060</v>
      </c>
      <c r="F13838" s="3" t="s">
        <v>43229</v>
      </c>
      <c r="G13838" s="3" t="s">
        <v>43227</v>
      </c>
      <c r="I13838" t="str">
        <f t="shared" si="216"/>
        <v>,(4168,' Roxana Ben-Hour Núñez ',' r.b@ndu.cl',' 63 267 2240    ', Socia')</v>
      </c>
    </row>
    <row r="13839" spans="1:9">
      <c r="A13839" s="3" t="s">
        <v>43230</v>
      </c>
      <c r="B13839" s="3" t="s">
        <v>43223</v>
      </c>
      <c r="C13839" s="3">
        <f>VLOOKUP(B13839,CONSOLIDADO!A$2:E$11786,5,FALSE)</f>
        <v>4168</v>
      </c>
      <c r="D13839" s="3" t="s">
        <v>43224</v>
      </c>
      <c r="E13839" s="3" t="s">
        <v>43231</v>
      </c>
      <c r="F13839" s="3" t="s">
        <v>43232</v>
      </c>
      <c r="G13839" s="3" t="s">
        <v>43227</v>
      </c>
      <c r="I13839" t="str">
        <f t="shared" si="216"/>
        <v>,(4168,' Moisés Arroyo González ',' finanzas@ndu.cl',' 63 267 2240    ', Jefe de Finanzas y Encargado de Recursos Huamanos')</v>
      </c>
    </row>
    <row r="13840" spans="1:9">
      <c r="A13840" s="3" t="s">
        <v>43235</v>
      </c>
      <c r="B13840" s="3" t="s">
        <v>43233</v>
      </c>
      <c r="C13840" s="3">
        <f>VLOOKUP(B13840,CONSOLIDADO!A$2:E$11786,5,FALSE)</f>
        <v>4169</v>
      </c>
      <c r="D13840" s="3" t="s">
        <v>43234</v>
      </c>
      <c r="E13840" s="3" t="s">
        <v>43236</v>
      </c>
      <c r="F13840" s="3"/>
      <c r="G13840" s="3" t="s">
        <v>43237</v>
      </c>
      <c r="I13840" t="str">
        <f t="shared" si="216"/>
        <v>,(4169,' Masazumi Takata ','',' 2 2640 8200    ', Director Regional de Latinoamérica')</v>
      </c>
    </row>
    <row r="13841" spans="1:9">
      <c r="A13841" s="3" t="s">
        <v>43238</v>
      </c>
      <c r="B13841" s="3" t="s">
        <v>43233</v>
      </c>
      <c r="C13841" s="3">
        <f>VLOOKUP(B13841,CONSOLIDADO!A$2:E$11786,5,FALSE)</f>
        <v>4169</v>
      </c>
      <c r="D13841" s="3" t="s">
        <v>43234</v>
      </c>
      <c r="E13841" s="3" t="s">
        <v>6757</v>
      </c>
      <c r="F13841" s="3" t="s">
        <v>43239</v>
      </c>
      <c r="G13841" s="3" t="s">
        <v>43240</v>
      </c>
      <c r="I13841" t="str">
        <f t="shared" si="216"/>
        <v>,(4169,' Rubén Latorre ',' rlatorre@nec.cl',' 2 2640 8265    ', Gerente de Administración y Finanzas')</v>
      </c>
    </row>
    <row r="13842" spans="1:9">
      <c r="A13842" s="3" t="s">
        <v>43241</v>
      </c>
      <c r="B13842" s="3" t="s">
        <v>43233</v>
      </c>
      <c r="C13842" s="3">
        <f>VLOOKUP(B13842,CONSOLIDADO!A$2:E$11786,5,FALSE)</f>
        <v>4169</v>
      </c>
      <c r="D13842" s="3" t="s">
        <v>43234</v>
      </c>
      <c r="E13842" s="3" t="s">
        <v>16033</v>
      </c>
      <c r="F13842" s="3" t="s">
        <v>43242</v>
      </c>
      <c r="G13842" s="3" t="s">
        <v>43237</v>
      </c>
      <c r="I13842" t="str">
        <f t="shared" si="216"/>
        <v>,(4169,' Eduardo Cordero Carig-Christie ',' ecordero@nec.cl',' 2 2640 8200    ', Gerente de Servicios')</v>
      </c>
    </row>
    <row r="13843" spans="1:9">
      <c r="A13843" s="3" t="s">
        <v>43243</v>
      </c>
      <c r="B13843" s="3" t="s">
        <v>43233</v>
      </c>
      <c r="C13843" s="3">
        <f>VLOOKUP(B13843,CONSOLIDADO!A$2:E$11786,5,FALSE)</f>
        <v>4169</v>
      </c>
      <c r="D13843" s="3" t="s">
        <v>43234</v>
      </c>
      <c r="E13843" s="3" t="s">
        <v>7136</v>
      </c>
      <c r="F13843" s="3" t="s">
        <v>43244</v>
      </c>
      <c r="G13843" s="3" t="s">
        <v>43245</v>
      </c>
      <c r="I13843" t="str">
        <f t="shared" si="216"/>
        <v>,(4169,' Maurice Fischer Arredondo ',' mfischer@nec.cl',' 2 2640 6200    ', Gerente de Marketing')</v>
      </c>
    </row>
    <row r="13844" spans="1:9">
      <c r="A13844" s="3" t="s">
        <v>43247</v>
      </c>
      <c r="B13844" s="3" t="s">
        <v>43246</v>
      </c>
      <c r="C13844" s="3">
        <f>VLOOKUP(B13844,CONSOLIDADO!A$2:E$11786,5,FALSE)</f>
        <v>4170</v>
      </c>
      <c r="D13844" s="3" t="s">
        <v>7318</v>
      </c>
      <c r="E13844" s="3"/>
      <c r="F13844" s="3"/>
      <c r="G13844" s="3" t="s">
        <v>43248</v>
      </c>
      <c r="I13844" t="str">
        <f t="shared" si="216"/>
        <v>,(4170,' Ivor Ostojic Peric','',' 57 242 4685',')</v>
      </c>
    </row>
    <row r="13845" spans="1:9">
      <c r="A13845" s="3" t="s">
        <v>43249</v>
      </c>
      <c r="B13845" s="3" t="s">
        <v>43246</v>
      </c>
      <c r="C13845" s="3">
        <f>VLOOKUP(B13845,CONSOLIDADO!A$2:E$11786,5,FALSE)</f>
        <v>4170</v>
      </c>
      <c r="D13845" s="3" t="s">
        <v>7318</v>
      </c>
      <c r="E13845" s="3"/>
      <c r="F13845" s="3"/>
      <c r="G13845" s="3" t="s">
        <v>43248</v>
      </c>
      <c r="I13845" t="str">
        <f t="shared" si="216"/>
        <v>,(4170,' René Salas Palacios','',' 57 242 4685',')</v>
      </c>
    </row>
    <row r="13846" spans="1:9">
      <c r="A13846" s="3" t="s">
        <v>43252</v>
      </c>
      <c r="B13846" s="3" t="s">
        <v>43250</v>
      </c>
      <c r="C13846" s="3">
        <f>VLOOKUP(B13846,CONSOLIDADO!A$2:E$11786,5,FALSE)</f>
        <v>4171</v>
      </c>
      <c r="D13846" s="3" t="s">
        <v>43251</v>
      </c>
      <c r="E13846" s="3"/>
      <c r="F13846" s="3"/>
      <c r="G13846" s="3" t="s">
        <v>43253</v>
      </c>
      <c r="I13846" t="str">
        <f t="shared" si="216"/>
        <v>,(4171,' Leo Roberto Leiman','',' 2 2338 4102',')</v>
      </c>
    </row>
    <row r="13847" spans="1:9">
      <c r="A13847" s="3" t="s">
        <v>43254</v>
      </c>
      <c r="B13847" s="3" t="s">
        <v>43250</v>
      </c>
      <c r="C13847" s="3">
        <f>VLOOKUP(B13847,CONSOLIDADO!A$2:E$11786,5,FALSE)</f>
        <v>4171</v>
      </c>
      <c r="D13847" s="3" t="s">
        <v>43251</v>
      </c>
      <c r="E13847" s="3" t="s">
        <v>18871</v>
      </c>
      <c r="F13847" s="3"/>
      <c r="G13847" s="3" t="s">
        <v>43255</v>
      </c>
      <c r="I13847" t="str">
        <f t="shared" si="216"/>
        <v>,(4171,' Edgardo Aguilera ','',' 2 2338 4204    ', Gerente División Técnica')</v>
      </c>
    </row>
    <row r="13848" spans="1:9">
      <c r="A13848" s="3" t="s">
        <v>43256</v>
      </c>
      <c r="B13848" s="3" t="s">
        <v>43250</v>
      </c>
      <c r="C13848" s="3">
        <f>VLOOKUP(B13848,CONSOLIDADO!A$2:E$11786,5,FALSE)</f>
        <v>4171</v>
      </c>
      <c r="D13848" s="3" t="s">
        <v>43251</v>
      </c>
      <c r="E13848" s="3" t="s">
        <v>43257</v>
      </c>
      <c r="F13848" s="3"/>
      <c r="G13848" s="3" t="s">
        <v>43258</v>
      </c>
      <c r="I13848" t="str">
        <f t="shared" si="216"/>
        <v>,(4171,' Carsten Hackel ','',' 2 2338 4302    ', Gerente División Finanzas y Control')</v>
      </c>
    </row>
    <row r="13849" spans="1:9">
      <c r="A13849" s="3" t="s">
        <v>43259</v>
      </c>
      <c r="B13849" s="3" t="s">
        <v>43250</v>
      </c>
      <c r="C13849" s="3">
        <f>VLOOKUP(B13849,CONSOLIDADO!A$2:E$11786,5,FALSE)</f>
        <v>4171</v>
      </c>
      <c r="D13849" s="3" t="s">
        <v>43251</v>
      </c>
      <c r="E13849" s="3"/>
      <c r="F13849" s="3"/>
      <c r="G13849" s="3" t="s">
        <v>43260</v>
      </c>
      <c r="I13849" t="str">
        <f t="shared" si="216"/>
        <v>,(4171,' Juan Esteban Dulcic Rodríguez','',' 2 2338 4204',')</v>
      </c>
    </row>
    <row r="13850" spans="1:9">
      <c r="A13850" s="3" t="s">
        <v>43261</v>
      </c>
      <c r="B13850" s="3" t="s">
        <v>43250</v>
      </c>
      <c r="C13850" s="3">
        <f>VLOOKUP(B13850,CONSOLIDADO!A$2:E$11786,5,FALSE)</f>
        <v>4171</v>
      </c>
      <c r="D13850" s="3" t="s">
        <v>43251</v>
      </c>
      <c r="E13850" s="3" t="s">
        <v>43262</v>
      </c>
      <c r="F13850" s="3"/>
      <c r="G13850" s="3" t="s">
        <v>43263</v>
      </c>
      <c r="I13850" t="str">
        <f t="shared" si="216"/>
        <v>,(4171,' Francisco Frei Parada ','',' 2 2338 4405    ', Gerente Comunicaciones y Asuntos Corporativos')</v>
      </c>
    </row>
    <row r="13851" spans="1:9">
      <c r="A13851" s="3" t="s">
        <v>43265</v>
      </c>
      <c r="B13851" s="3" t="s">
        <v>43264</v>
      </c>
      <c r="C13851" s="3">
        <f>VLOOKUP(B13851,CONSOLIDADO!A$2:E$11786,5,FALSE)</f>
        <v>4172</v>
      </c>
      <c r="D13851" s="3" t="s">
        <v>26743</v>
      </c>
      <c r="E13851" s="3"/>
      <c r="F13851" s="3"/>
      <c r="G13851" s="3" t="s">
        <v>43266</v>
      </c>
      <c r="I13851" t="str">
        <f t="shared" si="216"/>
        <v>,(4172,' Francisco De Castro Mackenna','',' 2 2750 0700',')</v>
      </c>
    </row>
    <row r="13852" spans="1:9">
      <c r="A13852" s="3" t="s">
        <v>43267</v>
      </c>
      <c r="B13852" s="3" t="s">
        <v>43264</v>
      </c>
      <c r="C13852" s="3">
        <f>VLOOKUP(B13852,CONSOLIDADO!A$2:E$11786,5,FALSE)</f>
        <v>4172</v>
      </c>
      <c r="D13852" s="3" t="s">
        <v>26743</v>
      </c>
      <c r="E13852" s="3" t="s">
        <v>6739</v>
      </c>
      <c r="F13852" s="3" t="s">
        <v>43268</v>
      </c>
      <c r="G13852" s="3" t="s">
        <v>43269</v>
      </c>
      <c r="I13852" t="str">
        <f t="shared" si="216"/>
        <v>,(4172,' Jorge Tuñón Subercaseaux ',' jorge.tunon@netnow.cl',' 2 2750 0700    ', Gerente General')</v>
      </c>
    </row>
    <row r="13853" spans="1:9">
      <c r="A13853" s="3" t="s">
        <v>43270</v>
      </c>
      <c r="B13853" s="3" t="s">
        <v>43264</v>
      </c>
      <c r="C13853" s="3">
        <f>VLOOKUP(B13853,CONSOLIDADO!A$2:E$11786,5,FALSE)</f>
        <v>4172</v>
      </c>
      <c r="D13853" s="3" t="s">
        <v>26743</v>
      </c>
      <c r="E13853" s="3" t="s">
        <v>43271</v>
      </c>
      <c r="F13853" s="3" t="s">
        <v>43272</v>
      </c>
      <c r="G13853" s="3" t="s">
        <v>43269</v>
      </c>
      <c r="I13853" t="str">
        <f t="shared" si="216"/>
        <v>,(4172,' Jacqueline Martínez ',' jacqueline.martinez@netnow.cl',' 2 2750 0700    ', Gerente de Comercio Exterior')</v>
      </c>
    </row>
    <row r="13854" spans="1:9">
      <c r="A13854" s="3" t="s">
        <v>43274</v>
      </c>
      <c r="B13854" s="3" t="s">
        <v>43273</v>
      </c>
      <c r="C13854" s="3">
        <f>VLOOKUP(B13854,CONSOLIDADO!A$2:E$11786,5,FALSE)</f>
        <v>4173</v>
      </c>
      <c r="D13854" s="3" t="s">
        <v>6489</v>
      </c>
      <c r="E13854" s="3" t="s">
        <v>6850</v>
      </c>
      <c r="F13854" s="3"/>
      <c r="G13854" s="3" t="s">
        <v>6846</v>
      </c>
      <c r="I13854" t="str">
        <f t="shared" si="216"/>
        <v>,(4173,' Daniel Bendersky Alter ','','               ', Director')</v>
      </c>
    </row>
    <row r="13855" spans="1:9">
      <c r="A13855" s="3" t="s">
        <v>43275</v>
      </c>
      <c r="B13855" s="3" t="s">
        <v>43273</v>
      </c>
      <c r="C13855" s="3">
        <f>VLOOKUP(B13855,CONSOLIDADO!A$2:E$11786,5,FALSE)</f>
        <v>4173</v>
      </c>
      <c r="D13855" s="3" t="s">
        <v>6489</v>
      </c>
      <c r="E13855" s="3" t="s">
        <v>6856</v>
      </c>
      <c r="F13855" s="3"/>
      <c r="G13855" s="3" t="s">
        <v>6846</v>
      </c>
      <c r="I13855" t="str">
        <f t="shared" si="216"/>
        <v>,(4173,' Deborah Alejandra Schapira Bitrán ','','               ', Directora')</v>
      </c>
    </row>
    <row r="13856" spans="1:9">
      <c r="A13856" s="3" t="s">
        <v>43276</v>
      </c>
      <c r="B13856" s="3" t="s">
        <v>43273</v>
      </c>
      <c r="C13856" s="3">
        <f>VLOOKUP(B13856,CONSOLIDADO!A$2:E$11786,5,FALSE)</f>
        <v>4173</v>
      </c>
      <c r="D13856" s="3" t="s">
        <v>6489</v>
      </c>
      <c r="E13856" s="3" t="s">
        <v>6850</v>
      </c>
      <c r="F13856" s="3"/>
      <c r="G13856" s="3" t="s">
        <v>6846</v>
      </c>
      <c r="I13856" t="str">
        <f t="shared" si="216"/>
        <v>,(4173,' Cecilia Elizabeth Bitrán Caro ','','               ', Director')</v>
      </c>
    </row>
    <row r="13857" spans="1:9">
      <c r="A13857" s="3" t="s">
        <v>43277</v>
      </c>
      <c r="B13857" s="3" t="s">
        <v>43273</v>
      </c>
      <c r="C13857" s="3">
        <f>VLOOKUP(B13857,CONSOLIDADO!A$2:E$11786,5,FALSE)</f>
        <v>4173</v>
      </c>
      <c r="D13857" s="3" t="s">
        <v>6489</v>
      </c>
      <c r="E13857" s="3" t="s">
        <v>6850</v>
      </c>
      <c r="F13857" s="3"/>
      <c r="G13857" s="3" t="s">
        <v>6846</v>
      </c>
      <c r="I13857" t="str">
        <f t="shared" si="216"/>
        <v>,(4173,' Simón Schapira Tilman ','','               ', Director')</v>
      </c>
    </row>
    <row r="13858" spans="1:9">
      <c r="A13858" s="3" t="s">
        <v>43278</v>
      </c>
      <c r="B13858" s="3" t="s">
        <v>43273</v>
      </c>
      <c r="C13858" s="3">
        <f>VLOOKUP(B13858,CONSOLIDADO!A$2:E$11786,5,FALSE)</f>
        <v>4173</v>
      </c>
      <c r="D13858" s="3" t="s">
        <v>6489</v>
      </c>
      <c r="E13858" s="3" t="s">
        <v>6739</v>
      </c>
      <c r="F13858" s="3" t="s">
        <v>43279</v>
      </c>
      <c r="G13858" s="3" t="s">
        <v>43280</v>
      </c>
      <c r="I13858" t="str">
        <f t="shared" si="216"/>
        <v>,(4173,' Joel Bendersky Alter ',' joel.bendersky@netline.net',' 2 2656 0000    ', Gerente General')</v>
      </c>
    </row>
    <row r="13859" spans="1:9">
      <c r="A13859" s="3" t="s">
        <v>43281</v>
      </c>
      <c r="B13859" s="3" t="s">
        <v>43273</v>
      </c>
      <c r="C13859" s="3">
        <f>VLOOKUP(B13859,CONSOLIDADO!A$2:E$11786,5,FALSE)</f>
        <v>4173</v>
      </c>
      <c r="D13859" s="3" t="s">
        <v>6489</v>
      </c>
      <c r="E13859" s="3" t="s">
        <v>6905</v>
      </c>
      <c r="F13859" s="3" t="s">
        <v>43282</v>
      </c>
      <c r="G13859" s="3" t="s">
        <v>43283</v>
      </c>
      <c r="I13859" t="str">
        <f t="shared" si="216"/>
        <v>,(4173,' Sergio Iturra ',' sergio.iturra@netline.net',' 2 2656 1000    ', Gerente Comercial')</v>
      </c>
    </row>
    <row r="13860" spans="1:9">
      <c r="A13860" s="3" t="s">
        <v>43278</v>
      </c>
      <c r="B13860" s="3" t="s">
        <v>43284</v>
      </c>
      <c r="C13860" s="3">
        <f>VLOOKUP(B13860,CONSOLIDADO!A$2:E$11786,5,FALSE)</f>
        <v>4174</v>
      </c>
      <c r="D13860" s="3" t="s">
        <v>43285</v>
      </c>
      <c r="E13860" s="3" t="s">
        <v>15453</v>
      </c>
      <c r="F13860" s="3" t="s">
        <v>43286</v>
      </c>
      <c r="G13860" s="3" t="s">
        <v>43287</v>
      </c>
      <c r="I13860" t="str">
        <f t="shared" si="216"/>
        <v>,(4174,' Joel Bendersky Alter ',' joel@netline.net',' 2 2656 0600    ', Gerente General y Gerente Comercial')</v>
      </c>
    </row>
    <row r="13861" spans="1:9">
      <c r="A13861" s="3" t="s">
        <v>43281</v>
      </c>
      <c r="B13861" s="3" t="s">
        <v>43284</v>
      </c>
      <c r="C13861" s="3">
        <f>VLOOKUP(B13861,CONSOLIDADO!A$2:E$11786,5,FALSE)</f>
        <v>4174</v>
      </c>
      <c r="D13861" s="3" t="s">
        <v>43285</v>
      </c>
      <c r="E13861" s="3" t="s">
        <v>6905</v>
      </c>
      <c r="F13861" s="3" t="s">
        <v>43282</v>
      </c>
      <c r="G13861" s="3" t="s">
        <v>43287</v>
      </c>
      <c r="I13861" t="str">
        <f t="shared" si="216"/>
        <v>,(4174,' Sergio Iturra ',' sergio.iturra@netline.net',' 2 2656 0600    ', Gerente Comercial')</v>
      </c>
    </row>
    <row r="13862" spans="1:9">
      <c r="A13862" s="3" t="s">
        <v>43288</v>
      </c>
      <c r="B13862" s="3" t="s">
        <v>43284</v>
      </c>
      <c r="C13862" s="3">
        <f>VLOOKUP(B13862,CONSOLIDADO!A$2:E$11786,5,FALSE)</f>
        <v>4174</v>
      </c>
      <c r="D13862" s="3" t="s">
        <v>43285</v>
      </c>
      <c r="E13862" s="3" t="s">
        <v>6757</v>
      </c>
      <c r="F13862" s="3" t="s">
        <v>43289</v>
      </c>
      <c r="G13862" s="3" t="s">
        <v>43287</v>
      </c>
      <c r="I13862" t="str">
        <f t="shared" si="216"/>
        <v>,(4174,' Roberto Gallardo ',' roberto.gallardo@netline.net',' 2 2656 0600    ', Gerente de Administración y Finanzas')</v>
      </c>
    </row>
    <row r="13863" spans="1:9">
      <c r="A13863" s="3" t="s">
        <v>43274</v>
      </c>
      <c r="B13863" s="3" t="s">
        <v>43284</v>
      </c>
      <c r="C13863" s="3">
        <f>VLOOKUP(B13863,CONSOLIDADO!A$2:E$11786,5,FALSE)</f>
        <v>4174</v>
      </c>
      <c r="D13863" s="3" t="s">
        <v>43285</v>
      </c>
      <c r="E13863" s="3" t="s">
        <v>43290</v>
      </c>
      <c r="F13863" s="3" t="s">
        <v>43291</v>
      </c>
      <c r="G13863" s="3" t="s">
        <v>43287</v>
      </c>
      <c r="I13863" t="str">
        <f t="shared" si="216"/>
        <v>,(4174,' Daniel Bendersky Alter ',' dbenders@netline.net',' 2 2656 0600    ', Director Técnico Latinoamérica')</v>
      </c>
    </row>
    <row r="13864" spans="1:9">
      <c r="A13864" s="3" t="s">
        <v>43294</v>
      </c>
      <c r="B13864" s="3" t="s">
        <v>43292</v>
      </c>
      <c r="C13864" s="3">
        <f>VLOOKUP(B13864,CONSOLIDADO!A$2:E$11786,5,FALSE)</f>
        <v>4175</v>
      </c>
      <c r="D13864" s="3" t="s">
        <v>43293</v>
      </c>
      <c r="E13864" s="3" t="s">
        <v>6739</v>
      </c>
      <c r="F13864" s="3" t="s">
        <v>43295</v>
      </c>
      <c r="G13864" s="3" t="s">
        <v>43296</v>
      </c>
      <c r="I13864" t="str">
        <f t="shared" si="216"/>
        <v>,(4175,' Jorge Raúl Bórquez Oyarce ',' casamatriz@sanjorgeonline.com',' 61 224 7262    ', Gerente General')</v>
      </c>
    </row>
    <row r="13865" spans="1:9">
      <c r="A13865" s="3" t="s">
        <v>43297</v>
      </c>
      <c r="B13865" s="3" t="s">
        <v>43292</v>
      </c>
      <c r="C13865" s="3">
        <f>VLOOKUP(B13865,CONSOLIDADO!A$2:E$11786,5,FALSE)</f>
        <v>4175</v>
      </c>
      <c r="D13865" s="3" t="s">
        <v>43293</v>
      </c>
      <c r="E13865" s="3"/>
      <c r="F13865" s="3"/>
      <c r="G13865" s="3" t="s">
        <v>43298</v>
      </c>
      <c r="I13865" t="str">
        <f t="shared" si="216"/>
        <v>,(4175,' Oscar E. Flores Sanhueza','',' 61 224 7262',')</v>
      </c>
    </row>
    <row r="13866" spans="1:9">
      <c r="A13866" s="3" t="s">
        <v>43299</v>
      </c>
      <c r="B13866" s="3" t="s">
        <v>43292</v>
      </c>
      <c r="C13866" s="3">
        <f>VLOOKUP(B13866,CONSOLIDADO!A$2:E$11786,5,FALSE)</f>
        <v>4175</v>
      </c>
      <c r="D13866" s="3" t="s">
        <v>43293</v>
      </c>
      <c r="E13866" s="3" t="s">
        <v>10191</v>
      </c>
      <c r="F13866" s="3"/>
      <c r="G13866" s="3" t="s">
        <v>43296</v>
      </c>
      <c r="I13866" t="str">
        <f t="shared" si="216"/>
        <v>,(4175,' José Labrín Torres ','',' 61 224 7262    ', Controller')</v>
      </c>
    </row>
    <row r="13867" spans="1:9">
      <c r="A13867" s="3" t="s">
        <v>16070</v>
      </c>
      <c r="B13867" s="3" t="s">
        <v>43300</v>
      </c>
      <c r="C13867" s="3">
        <f>VLOOKUP(B13867,CONSOLIDADO!A$2:E$11786,5,FALSE)</f>
        <v>4176</v>
      </c>
      <c r="D13867" s="3" t="s">
        <v>3431</v>
      </c>
      <c r="E13867" s="3" t="s">
        <v>6813</v>
      </c>
      <c r="F13867" s="3" t="s">
        <v>43301</v>
      </c>
      <c r="G13867" s="3" t="s">
        <v>43302</v>
      </c>
      <c r="I13867" t="str">
        <f t="shared" si="216"/>
        <v>,(4176,' Antonio Domínguez Domínguez ',' adominguez@nevada.cl',' 2 2223 6656    ', Presidente')</v>
      </c>
    </row>
    <row r="13868" spans="1:9">
      <c r="A13868" s="3" t="s">
        <v>43303</v>
      </c>
      <c r="B13868" s="3" t="s">
        <v>43300</v>
      </c>
      <c r="C13868" s="3">
        <f>VLOOKUP(B13868,CONSOLIDADO!A$2:E$11786,5,FALSE)</f>
        <v>4176</v>
      </c>
      <c r="D13868" s="3" t="s">
        <v>3431</v>
      </c>
      <c r="E13868" s="3"/>
      <c r="F13868" s="3"/>
      <c r="G13868" s="3" t="s">
        <v>43304</v>
      </c>
      <c r="I13868" t="str">
        <f t="shared" si="216"/>
        <v>,(4176,' Jorge del Valle Eitel','',' 2 2223 6656',')</v>
      </c>
    </row>
    <row r="13869" spans="1:9">
      <c r="A13869" s="3" t="s">
        <v>43305</v>
      </c>
      <c r="B13869" s="3" t="s">
        <v>43300</v>
      </c>
      <c r="C13869" s="3">
        <f>VLOOKUP(B13869,CONSOLIDADO!A$2:E$11786,5,FALSE)</f>
        <v>4176</v>
      </c>
      <c r="D13869" s="3" t="s">
        <v>3431</v>
      </c>
      <c r="E13869" s="3" t="s">
        <v>6739</v>
      </c>
      <c r="F13869" s="3" t="s">
        <v>43306</v>
      </c>
      <c r="G13869" s="3" t="s">
        <v>43302</v>
      </c>
      <c r="I13869" t="str">
        <f t="shared" si="216"/>
        <v>,(4176,' Rodrigo Cox Díaz ',' infonevada@nevada.cl',' 2 2223 6656    ', Gerente General')</v>
      </c>
    </row>
    <row r="13870" spans="1:9">
      <c r="A13870" s="3" t="s">
        <v>43307</v>
      </c>
      <c r="B13870" s="3" t="s">
        <v>43300</v>
      </c>
      <c r="C13870" s="3">
        <f>VLOOKUP(B13870,CONSOLIDADO!A$2:E$11786,5,FALSE)</f>
        <v>4176</v>
      </c>
      <c r="D13870" s="3" t="s">
        <v>3431</v>
      </c>
      <c r="E13870" s="3" t="s">
        <v>6905</v>
      </c>
      <c r="F13870" s="3" t="s">
        <v>43308</v>
      </c>
      <c r="G13870" s="3" t="s">
        <v>43302</v>
      </c>
      <c r="I13870" t="str">
        <f t="shared" si="216"/>
        <v>,(4176,' Ana María Didyk Moroz ',' amdidyk@nevada.cl',' 2 2223 6656    ', Gerente Comercial')</v>
      </c>
    </row>
    <row r="13871" spans="1:9">
      <c r="A13871" s="3" t="s">
        <v>13660</v>
      </c>
      <c r="B13871" s="3" t="s">
        <v>43309</v>
      </c>
      <c r="C13871" s="3">
        <f>VLOOKUP(B13871,CONSOLIDADO!A$2:E$11786,5,FALSE)</f>
        <v>4177</v>
      </c>
      <c r="D13871" s="3" t="s">
        <v>2523</v>
      </c>
      <c r="E13871" s="3" t="s">
        <v>6813</v>
      </c>
      <c r="F13871" s="3"/>
      <c r="G13871" s="3" t="s">
        <v>43310</v>
      </c>
      <c r="I13871" t="str">
        <f t="shared" si="216"/>
        <v>,(4177,' Eduardo Muñoz Vivaldi ','',' 2 2411 9800    ', Presidente')</v>
      </c>
    </row>
    <row r="13872" spans="1:9">
      <c r="A13872" s="3" t="s">
        <v>43311</v>
      </c>
      <c r="B13872" s="3" t="s">
        <v>43309</v>
      </c>
      <c r="C13872" s="3">
        <f>VLOOKUP(B13872,CONSOLIDADO!A$2:E$11786,5,FALSE)</f>
        <v>4177</v>
      </c>
      <c r="D13872" s="3" t="s">
        <v>2523</v>
      </c>
      <c r="E13872" s="3" t="s">
        <v>6739</v>
      </c>
      <c r="F13872" s="3"/>
      <c r="G13872" s="3" t="s">
        <v>43310</v>
      </c>
      <c r="I13872" t="str">
        <f t="shared" si="216"/>
        <v>,(4177,' Ramiro Fernández Zanetti ','',' 2 2411 9800    ', Gerente General')</v>
      </c>
    </row>
    <row r="13873" spans="1:9">
      <c r="A13873" s="3" t="s">
        <v>43312</v>
      </c>
      <c r="B13873" s="3" t="s">
        <v>43309</v>
      </c>
      <c r="C13873" s="3">
        <f>VLOOKUP(B13873,CONSOLIDADO!A$2:E$11786,5,FALSE)</f>
        <v>4177</v>
      </c>
      <c r="D13873" s="3" t="s">
        <v>2523</v>
      </c>
      <c r="E13873" s="3" t="s">
        <v>43313</v>
      </c>
      <c r="F13873" s="3"/>
      <c r="G13873" s="3" t="s">
        <v>43310</v>
      </c>
      <c r="I13873" t="str">
        <f t="shared" si="216"/>
        <v>,(4177,' Antonio Gil Collantes ','',' 2 2411 9800    ', Gerente de Ventas y Distribución')</v>
      </c>
    </row>
    <row r="13874" spans="1:9">
      <c r="A13874" s="3" t="s">
        <v>43314</v>
      </c>
      <c r="B13874" s="3" t="s">
        <v>43309</v>
      </c>
      <c r="C13874" s="3">
        <f>VLOOKUP(B13874,CONSOLIDADO!A$2:E$11786,5,FALSE)</f>
        <v>4177</v>
      </c>
      <c r="D13874" s="3" t="s">
        <v>2523</v>
      </c>
      <c r="E13874" s="3" t="s">
        <v>6986</v>
      </c>
      <c r="F13874" s="3"/>
      <c r="G13874" s="3" t="s">
        <v>43310</v>
      </c>
      <c r="I13874" t="str">
        <f t="shared" si="216"/>
        <v>,(4177,' Leonardo Medina Vergara ','',' 2 2411 9800    ', Gerente de Finanzas')</v>
      </c>
    </row>
    <row r="13875" spans="1:9">
      <c r="A13875" s="3" t="s">
        <v>43315</v>
      </c>
      <c r="B13875" s="3" t="s">
        <v>43309</v>
      </c>
      <c r="C13875" s="3">
        <f>VLOOKUP(B13875,CONSOLIDADO!A$2:E$11786,5,FALSE)</f>
        <v>4177</v>
      </c>
      <c r="D13875" s="3" t="s">
        <v>2523</v>
      </c>
      <c r="E13875" s="3" t="s">
        <v>43316</v>
      </c>
      <c r="F13875" s="3"/>
      <c r="G13875" s="3" t="s">
        <v>43310</v>
      </c>
      <c r="I13875" t="str">
        <f t="shared" si="216"/>
        <v>,(4177,' Alfredo Harz Bandet ','',' 2 2411 9800    ', Gerente Negocio Internacional')</v>
      </c>
    </row>
    <row r="13876" spans="1:9">
      <c r="A13876" s="3" t="s">
        <v>43317</v>
      </c>
      <c r="B13876" s="3" t="s">
        <v>43309</v>
      </c>
      <c r="C13876" s="3">
        <f>VLOOKUP(B13876,CONSOLIDADO!A$2:E$11786,5,FALSE)</f>
        <v>4177</v>
      </c>
      <c r="D13876" s="3" t="s">
        <v>2523</v>
      </c>
      <c r="E13876" s="3" t="s">
        <v>10682</v>
      </c>
      <c r="F13876" s="3"/>
      <c r="G13876" s="3" t="s">
        <v>43310</v>
      </c>
      <c r="I13876" t="str">
        <f t="shared" si="216"/>
        <v>,(4177,' Rodrigo Guzmán Lavín ','',' 2 2411 9800    ', Gerente Inmobiliario')</v>
      </c>
    </row>
    <row r="13877" spans="1:9">
      <c r="A13877" s="3" t="s">
        <v>43318</v>
      </c>
      <c r="B13877" s="3" t="s">
        <v>43309</v>
      </c>
      <c r="C13877" s="3">
        <f>VLOOKUP(B13877,CONSOLIDADO!A$2:E$11786,5,FALSE)</f>
        <v>4177</v>
      </c>
      <c r="D13877" s="3" t="s">
        <v>2523</v>
      </c>
      <c r="E13877" s="3"/>
      <c r="F13877" s="3"/>
      <c r="G13877" s="3" t="s">
        <v>43319</v>
      </c>
      <c r="I13877" t="str">
        <f t="shared" si="216"/>
        <v>,(4177,' Eduardo Muñoz Marín','',' 2 2411 9800',')</v>
      </c>
    </row>
    <row r="13878" spans="1:9">
      <c r="A13878" s="3" t="s">
        <v>43322</v>
      </c>
      <c r="B13878" s="3" t="s">
        <v>43320</v>
      </c>
      <c r="C13878" s="3">
        <f>VLOOKUP(B13878,CONSOLIDADO!A$2:E$11786,5,FALSE)</f>
        <v>4178</v>
      </c>
      <c r="D13878" s="3" t="s">
        <v>43321</v>
      </c>
      <c r="E13878" s="3"/>
      <c r="F13878" s="3"/>
      <c r="G13878" s="3" t="s">
        <v>43323</v>
      </c>
      <c r="I13878" t="str">
        <f t="shared" si="216"/>
        <v>,(4178,' Brígida Droguett Negrete','',' 2 2554 1811',')</v>
      </c>
    </row>
    <row r="13879" spans="1:9">
      <c r="A13879" s="3" t="s">
        <v>43325</v>
      </c>
      <c r="B13879" s="3" t="s">
        <v>43324</v>
      </c>
      <c r="C13879" s="3">
        <f>VLOOKUP(B13879,CONSOLIDADO!A$2:E$11786,5,FALSE)</f>
        <v>4179</v>
      </c>
      <c r="D13879" s="3" t="s">
        <v>4903</v>
      </c>
      <c r="E13879" s="3" t="s">
        <v>6739</v>
      </c>
      <c r="F13879" s="3" t="s">
        <v>43326</v>
      </c>
      <c r="G13879" s="3" t="s">
        <v>43327</v>
      </c>
      <c r="I13879" t="str">
        <f t="shared" si="216"/>
        <v>,(4179,' Santiago Lyon Edwards ',' slyon@newplanet.cl',' 2 2437 2400    ', Gerente General')</v>
      </c>
    </row>
    <row r="13880" spans="1:9">
      <c r="A13880" s="3" t="s">
        <v>43329</v>
      </c>
      <c r="B13880" s="3" t="s">
        <v>43328</v>
      </c>
      <c r="C13880" s="3">
        <f>VLOOKUP(B13880,CONSOLIDADO!A$2:E$11786,5,FALSE)</f>
        <v>4180</v>
      </c>
      <c r="D13880" s="3" t="s">
        <v>8389</v>
      </c>
      <c r="E13880" s="3" t="s">
        <v>6739</v>
      </c>
      <c r="F13880" s="3" t="s">
        <v>43330</v>
      </c>
      <c r="G13880" s="3" t="s">
        <v>43331</v>
      </c>
      <c r="I13880" t="str">
        <f t="shared" si="216"/>
        <v>,(4180,' Juan José Almonte Bennett ',' jalmonte@vtr.net',' 2 2444 7058    ', Gerente General')</v>
      </c>
    </row>
    <row r="13881" spans="1:9">
      <c r="A13881" s="3" t="s">
        <v>43332</v>
      </c>
      <c r="B13881" s="3" t="s">
        <v>43328</v>
      </c>
      <c r="C13881" s="3">
        <f>VLOOKUP(B13881,CONSOLIDADO!A$2:E$11786,5,FALSE)</f>
        <v>4180</v>
      </c>
      <c r="D13881" s="3" t="s">
        <v>8389</v>
      </c>
      <c r="E13881" s="3" t="s">
        <v>6757</v>
      </c>
      <c r="F13881" s="3" t="s">
        <v>43333</v>
      </c>
      <c r="G13881" s="3" t="s">
        <v>43331</v>
      </c>
      <c r="I13881" t="str">
        <f t="shared" si="216"/>
        <v>,(4180,' Josefina Aguirre Carmona ',' josefina@nye.cl',' 2 2444 7058    ', Gerente de Administración y Finanzas')</v>
      </c>
    </row>
    <row r="13882" spans="1:9">
      <c r="A13882" s="3" t="s">
        <v>43335</v>
      </c>
      <c r="B13882" s="3" t="s">
        <v>43334</v>
      </c>
      <c r="C13882" s="3">
        <f>VLOOKUP(B13882,CONSOLIDADO!A$2:E$11786,5,FALSE)</f>
        <v>4181</v>
      </c>
      <c r="D13882" s="3" t="s">
        <v>18122</v>
      </c>
      <c r="E13882" s="3" t="s">
        <v>6739</v>
      </c>
      <c r="F13882" s="3"/>
      <c r="G13882" s="3" t="s">
        <v>43336</v>
      </c>
      <c r="I13882" t="str">
        <f t="shared" si="216"/>
        <v>,(4181,' Hugo Andrés Castro Mellado ','',' 2 2837 1415    ', Gerente General')</v>
      </c>
    </row>
    <row r="13883" spans="1:9">
      <c r="A13883" s="3" t="s">
        <v>43337</v>
      </c>
      <c r="B13883" s="3" t="s">
        <v>43334</v>
      </c>
      <c r="C13883" s="3">
        <f>VLOOKUP(B13883,CONSOLIDADO!A$2:E$11786,5,FALSE)</f>
        <v>4181</v>
      </c>
      <c r="D13883" s="3" t="s">
        <v>18122</v>
      </c>
      <c r="E13883" s="3" t="s">
        <v>9151</v>
      </c>
      <c r="F13883" s="3"/>
      <c r="G13883" s="3" t="s">
        <v>43336</v>
      </c>
      <c r="I13883" t="str">
        <f t="shared" si="216"/>
        <v>,(4181,' Juan Claudio Cavallo Clarke ','',' 2 2837 1415    ', Subgerente Comercial')</v>
      </c>
    </row>
    <row r="13884" spans="1:9">
      <c r="A13884" s="3" t="s">
        <v>43339</v>
      </c>
      <c r="B13884" s="3" t="s">
        <v>43338</v>
      </c>
      <c r="C13884" s="3">
        <f>VLOOKUP(B13884,CONSOLIDADO!A$2:E$11786,5,FALSE)</f>
        <v>4182</v>
      </c>
      <c r="D13884" s="3" t="s">
        <v>6489</v>
      </c>
      <c r="E13884" s="3"/>
      <c r="F13884" s="3"/>
      <c r="G13884" s="3" t="s">
        <v>43340</v>
      </c>
      <c r="I13884" t="str">
        <f t="shared" si="216"/>
        <v>,(4182,' Sandra Arias Neira','',' 2 2946 0130',')</v>
      </c>
    </row>
    <row r="13885" spans="1:9">
      <c r="A13885" s="3" t="s">
        <v>43341</v>
      </c>
      <c r="B13885" s="3" t="s">
        <v>43338</v>
      </c>
      <c r="C13885" s="3">
        <f>VLOOKUP(B13885,CONSOLIDADO!A$2:E$11786,5,FALSE)</f>
        <v>4182</v>
      </c>
      <c r="D13885" s="3" t="s">
        <v>6489</v>
      </c>
      <c r="E13885" s="3" t="s">
        <v>6757</v>
      </c>
      <c r="F13885" s="3" t="s">
        <v>43342</v>
      </c>
      <c r="G13885" s="3" t="s">
        <v>43343</v>
      </c>
      <c r="I13885" t="str">
        <f t="shared" si="216"/>
        <v>,(4182,' Eduardo Paredes Letelier ',' eparedes@solomon.cl',' 2 2946 0130    ', Gerente de Administración y Finanzas')</v>
      </c>
    </row>
    <row r="13886" spans="1:9">
      <c r="A13886" s="3" t="s">
        <v>43344</v>
      </c>
      <c r="B13886" s="3" t="s">
        <v>43338</v>
      </c>
      <c r="C13886" s="3">
        <f>VLOOKUP(B13886,CONSOLIDADO!A$2:E$11786,5,FALSE)</f>
        <v>4182</v>
      </c>
      <c r="D13886" s="3" t="s">
        <v>6489</v>
      </c>
      <c r="E13886" s="3"/>
      <c r="F13886" s="3"/>
      <c r="G13886" s="3" t="s">
        <v>43340</v>
      </c>
      <c r="I13886" t="str">
        <f t="shared" si="216"/>
        <v>,(4182,' Rafael Arriaza Belmar','',' 2 2946 0130',')</v>
      </c>
    </row>
    <row r="13887" spans="1:9">
      <c r="A13887" s="3" t="s">
        <v>43347</v>
      </c>
      <c r="B13887" s="3" t="s">
        <v>43345</v>
      </c>
      <c r="C13887" s="3">
        <f>VLOOKUP(B13887,CONSOLIDADO!A$2:E$11786,5,FALSE)</f>
        <v>4183</v>
      </c>
      <c r="D13887" s="3" t="s">
        <v>43346</v>
      </c>
      <c r="E13887" s="3" t="s">
        <v>7471</v>
      </c>
      <c r="F13887" s="3" t="s">
        <v>43348</v>
      </c>
      <c r="G13887" s="3" t="s">
        <v>43349</v>
      </c>
      <c r="I13887" t="str">
        <f t="shared" si="216"/>
        <v>,(4183,' Yvon Martínez ',' y.martinez@newrest.eu',' 2 2307 2400    ', Director General')</v>
      </c>
    </row>
    <row r="13888" spans="1:9">
      <c r="A13888" s="3" t="s">
        <v>43350</v>
      </c>
      <c r="B13888" s="3" t="s">
        <v>43345</v>
      </c>
      <c r="C13888" s="3">
        <f>VLOOKUP(B13888,CONSOLIDADO!A$2:E$11786,5,FALSE)</f>
        <v>4183</v>
      </c>
      <c r="D13888" s="3" t="s">
        <v>43346</v>
      </c>
      <c r="E13888" s="3" t="s">
        <v>6757</v>
      </c>
      <c r="F13888" s="3" t="s">
        <v>43351</v>
      </c>
      <c r="G13888" s="3" t="s">
        <v>43349</v>
      </c>
      <c r="I13888" t="str">
        <f t="shared" si="216"/>
        <v>,(4183,' Jessica Giuliani ',' j.giuliani@newrest.eu',' 2 2307 2400    ', Gerente de Administración y Finanzas')</v>
      </c>
    </row>
    <row r="13889" spans="1:9">
      <c r="A13889" s="3" t="s">
        <v>43352</v>
      </c>
      <c r="B13889" s="3" t="s">
        <v>43345</v>
      </c>
      <c r="C13889" s="3">
        <f>VLOOKUP(B13889,CONSOLIDADO!A$2:E$11786,5,FALSE)</f>
        <v>4183</v>
      </c>
      <c r="D13889" s="3" t="s">
        <v>43346</v>
      </c>
      <c r="E13889" s="3" t="s">
        <v>6905</v>
      </c>
      <c r="F13889" s="3" t="s">
        <v>43353</v>
      </c>
      <c r="G13889" s="3" t="s">
        <v>43349</v>
      </c>
      <c r="I13889" t="str">
        <f t="shared" si="216"/>
        <v>,(4183,' José Miguel Concha ',' jm.concha@newrest.eu',' 2 2307 2400    ', Gerente Comercial')</v>
      </c>
    </row>
    <row r="13890" spans="1:9">
      <c r="A13890" s="3" t="s">
        <v>43356</v>
      </c>
      <c r="B13890" s="3" t="s">
        <v>43354</v>
      </c>
      <c r="C13890" s="3">
        <f>VLOOKUP(B13890,CONSOLIDADO!A$2:E$11786,5,FALSE)</f>
        <v>4184</v>
      </c>
      <c r="D13890" s="3" t="s">
        <v>43355</v>
      </c>
      <c r="E13890" s="3" t="s">
        <v>6739</v>
      </c>
      <c r="F13890" s="3" t="s">
        <v>43357</v>
      </c>
      <c r="G13890" s="3" t="s">
        <v>43358</v>
      </c>
      <c r="I13890" t="str">
        <f t="shared" si="216"/>
        <v>,(4184,' Camilo Elton Galarce ',' camilo.elton@nexans.com',' 2 2352 0232    ', Gerente General')</v>
      </c>
    </row>
    <row r="13891" spans="1:9">
      <c r="A13891" s="3" t="s">
        <v>43359</v>
      </c>
      <c r="B13891" s="3" t="s">
        <v>43354</v>
      </c>
      <c r="C13891" s="3">
        <f>VLOOKUP(B13891,CONSOLIDADO!A$2:E$11786,5,FALSE)</f>
        <v>4184</v>
      </c>
      <c r="D13891" s="3" t="s">
        <v>43355</v>
      </c>
      <c r="E13891" s="3" t="s">
        <v>6986</v>
      </c>
      <c r="F13891" s="3" t="s">
        <v>43360</v>
      </c>
      <c r="G13891" s="3" t="s">
        <v>43358</v>
      </c>
      <c r="I13891" t="str">
        <f t="shared" ref="I13891:I13954" si="217">CONCATENATE(",(",C13891,",'",A13891,"','",F13891,"','",G13891,"',",E13891,"')")</f>
        <v>,(4184,' Alonso Fernández ',' alonso.fernandez@nexans.com',' 2 2352 0232    ', Gerente de Finanzas')</v>
      </c>
    </row>
    <row r="13892" spans="1:9">
      <c r="A13892" s="3" t="s">
        <v>43361</v>
      </c>
      <c r="B13892" s="3" t="s">
        <v>43354</v>
      </c>
      <c r="C13892" s="3">
        <f>VLOOKUP(B13892,CONSOLIDADO!A$2:E$11786,5,FALSE)</f>
        <v>4184</v>
      </c>
      <c r="D13892" s="3" t="s">
        <v>43355</v>
      </c>
      <c r="E13892" s="3" t="s">
        <v>6905</v>
      </c>
      <c r="F13892" s="3" t="s">
        <v>43362</v>
      </c>
      <c r="G13892" s="3" t="s">
        <v>43363</v>
      </c>
      <c r="I13892" t="str">
        <f t="shared" si="217"/>
        <v>,(4184,' Miguel Angel Fernández ',' miguel.fernandez@nexans.com',' 2 2352 0200    ', Gerente Comercial')</v>
      </c>
    </row>
    <row r="13893" spans="1:9">
      <c r="A13893" s="3" t="s">
        <v>43365</v>
      </c>
      <c r="B13893" s="3" t="s">
        <v>43364</v>
      </c>
      <c r="C13893" s="3">
        <f>VLOOKUP(B13893,CONSOLIDADO!A$2:E$11786,5,FALSE)</f>
        <v>4185</v>
      </c>
      <c r="D13893" s="3" t="s">
        <v>2300</v>
      </c>
      <c r="E13893" s="3" t="s">
        <v>10060</v>
      </c>
      <c r="F13893" s="3" t="s">
        <v>43366</v>
      </c>
      <c r="G13893" s="3" t="s">
        <v>43367</v>
      </c>
      <c r="I13893" t="str">
        <f t="shared" si="217"/>
        <v>,(4185,' Soledad Altamirano Barceló ',' saltamirano@nexos.cl',' 2 2439 8600    ', Socia')</v>
      </c>
    </row>
    <row r="13894" spans="1:9">
      <c r="A13894" s="3" t="s">
        <v>34864</v>
      </c>
      <c r="B13894" s="3" t="s">
        <v>43364</v>
      </c>
      <c r="C13894" s="3">
        <f>VLOOKUP(B13894,CONSOLIDADO!A$2:E$11786,5,FALSE)</f>
        <v>4185</v>
      </c>
      <c r="D13894" s="3" t="s">
        <v>2300</v>
      </c>
      <c r="E13894" s="3" t="s">
        <v>10060</v>
      </c>
      <c r="F13894" s="3" t="s">
        <v>34865</v>
      </c>
      <c r="G13894" s="3" t="s">
        <v>43367</v>
      </c>
      <c r="I13894" t="str">
        <f t="shared" si="217"/>
        <v>,(4185,' Isabel Izquierdo Wachholtz ',' iizquierdo@nexos.cl',' 2 2439 8600    ', Socia')</v>
      </c>
    </row>
    <row r="13895" spans="1:9">
      <c r="A13895" s="3" t="s">
        <v>43368</v>
      </c>
      <c r="B13895" s="3" t="s">
        <v>43364</v>
      </c>
      <c r="C13895" s="3">
        <f>VLOOKUP(B13895,CONSOLIDADO!A$2:E$11786,5,FALSE)</f>
        <v>4185</v>
      </c>
      <c r="D13895" s="3" t="s">
        <v>2300</v>
      </c>
      <c r="E13895" s="3" t="s">
        <v>14368</v>
      </c>
      <c r="F13895" s="3" t="s">
        <v>43369</v>
      </c>
      <c r="G13895" s="3" t="s">
        <v>43367</v>
      </c>
      <c r="I13895" t="str">
        <f t="shared" si="217"/>
        <v>,(4185,' Javier Peralta Larraín ',' jperalta@nexos.cl',' 2 2439 8600    ', Socio Director')</v>
      </c>
    </row>
    <row r="13896" spans="1:9">
      <c r="A13896" s="3" t="s">
        <v>43370</v>
      </c>
      <c r="B13896" s="3" t="s">
        <v>43364</v>
      </c>
      <c r="C13896" s="3">
        <f>VLOOKUP(B13896,CONSOLIDADO!A$2:E$11786,5,FALSE)</f>
        <v>4185</v>
      </c>
      <c r="D13896" s="3" t="s">
        <v>2300</v>
      </c>
      <c r="E13896" s="3"/>
      <c r="F13896" s="3"/>
      <c r="G13896" s="3" t="s">
        <v>43371</v>
      </c>
      <c r="I13896" t="str">
        <f t="shared" si="217"/>
        <v>,(4185,' Mónica Guerrero Toro','',' 2 2439 8600',')</v>
      </c>
    </row>
    <row r="13897" spans="1:9">
      <c r="A13897" s="3" t="s">
        <v>43372</v>
      </c>
      <c r="B13897" s="3" t="s">
        <v>43364</v>
      </c>
      <c r="C13897" s="3">
        <f>VLOOKUP(B13897,CONSOLIDADO!A$2:E$11786,5,FALSE)</f>
        <v>4185</v>
      </c>
      <c r="D13897" s="3" t="s">
        <v>2300</v>
      </c>
      <c r="E13897" s="3" t="s">
        <v>14368</v>
      </c>
      <c r="F13897" s="3" t="s">
        <v>43373</v>
      </c>
      <c r="G13897" s="3" t="s">
        <v>43367</v>
      </c>
      <c r="I13897" t="str">
        <f t="shared" si="217"/>
        <v>,(4185,' Rodrigo Cuadra Rivadeneira ',' rcuadra@nexos.cl',' 2 2439 8600    ', Socio Director')</v>
      </c>
    </row>
    <row r="13898" spans="1:9">
      <c r="A13898" s="3" t="s">
        <v>43376</v>
      </c>
      <c r="B13898" s="3" t="s">
        <v>43374</v>
      </c>
      <c r="C13898" s="3">
        <f>VLOOKUP(B13898,CONSOLIDADO!A$2:E$11786,5,FALSE)</f>
        <v>4186</v>
      </c>
      <c r="D13898" s="3" t="s">
        <v>43375</v>
      </c>
      <c r="E13898" s="3" t="s">
        <v>6739</v>
      </c>
      <c r="F13898" s="3" t="s">
        <v>43377</v>
      </c>
      <c r="G13898" s="3" t="s">
        <v>43378</v>
      </c>
      <c r="I13898" t="str">
        <f t="shared" si="217"/>
        <v>,(4186,' Juan José Gaete Droguett ',' juanjose.gaete@nexttimesoftware.com',' 2 2433 6800    ', Gerente General')</v>
      </c>
    </row>
    <row r="13899" spans="1:9">
      <c r="A13899" s="3" t="s">
        <v>43381</v>
      </c>
      <c r="B13899" s="3" t="s">
        <v>43379</v>
      </c>
      <c r="C13899" s="3">
        <f>VLOOKUP(B13899,CONSOLIDADO!A$2:E$11786,5,FALSE)</f>
        <v>4187</v>
      </c>
      <c r="D13899" s="3" t="s">
        <v>43380</v>
      </c>
      <c r="E13899" s="3" t="s">
        <v>6739</v>
      </c>
      <c r="F13899" s="3"/>
      <c r="G13899" s="3" t="s">
        <v>43382</v>
      </c>
      <c r="I13899" t="str">
        <f t="shared" si="217"/>
        <v>,(4187,' José Andrés Sánchez Sánchez ','',' 2 2959 6000    ', Gerente General')</v>
      </c>
    </row>
    <row r="13900" spans="1:9">
      <c r="A13900" s="3" t="s">
        <v>43381</v>
      </c>
      <c r="B13900" s="3" t="s">
        <v>43383</v>
      </c>
      <c r="C13900" s="3">
        <f>VLOOKUP(B13900,CONSOLIDADO!A$2:E$11786,5,FALSE)</f>
        <v>4188</v>
      </c>
      <c r="D13900" s="3" t="s">
        <v>43384</v>
      </c>
      <c r="E13900" s="3" t="s">
        <v>6739</v>
      </c>
      <c r="F13900" s="3" t="s">
        <v>43385</v>
      </c>
      <c r="G13900" s="3" t="s">
        <v>43382</v>
      </c>
      <c r="I13900" t="str">
        <f t="shared" si="217"/>
        <v>,(4188,' José Andrés Sánchez Sánchez ',' nexum@nexum.cl',' 2 2959 6000    ', Gerente General')</v>
      </c>
    </row>
    <row r="13901" spans="1:9">
      <c r="A13901" s="3" t="s">
        <v>43387</v>
      </c>
      <c r="B13901" s="3" t="s">
        <v>43386</v>
      </c>
      <c r="C13901" s="3">
        <f>VLOOKUP(B13901,CONSOLIDADO!A$2:E$11786,5,FALSE)</f>
        <v>4189</v>
      </c>
      <c r="D13901" s="3" t="s">
        <v>6455</v>
      </c>
      <c r="E13901" s="3" t="s">
        <v>6739</v>
      </c>
      <c r="F13901" s="3"/>
      <c r="G13901" s="3" t="s">
        <v>43388</v>
      </c>
      <c r="I13901" t="str">
        <f t="shared" si="217"/>
        <v>,(4189,' Francisca Raffo Budge ','',' 2 2420 8101    ', Gerente General')</v>
      </c>
    </row>
    <row r="13902" spans="1:9">
      <c r="A13902" s="3" t="s">
        <v>43389</v>
      </c>
      <c r="B13902" s="3" t="s">
        <v>43386</v>
      </c>
      <c r="C13902" s="3">
        <f>VLOOKUP(B13902,CONSOLIDADO!A$2:E$11786,5,FALSE)</f>
        <v>4189</v>
      </c>
      <c r="D13902" s="3" t="s">
        <v>6455</v>
      </c>
      <c r="E13902" s="3" t="s">
        <v>43390</v>
      </c>
      <c r="F13902" s="3"/>
      <c r="G13902" s="3" t="s">
        <v>43391</v>
      </c>
      <c r="I13902" t="str">
        <f t="shared" si="217"/>
        <v>,(4189,' Edgar Weber Flores ','',' 2 2420 8175    ', Gerente Gestión Comercial')</v>
      </c>
    </row>
    <row r="13903" spans="1:9">
      <c r="A13903" s="3" t="s">
        <v>43392</v>
      </c>
      <c r="B13903" s="3" t="s">
        <v>43386</v>
      </c>
      <c r="C13903" s="3">
        <f>VLOOKUP(B13903,CONSOLIDADO!A$2:E$11786,5,FALSE)</f>
        <v>4189</v>
      </c>
      <c r="D13903" s="3" t="s">
        <v>6455</v>
      </c>
      <c r="E13903" s="3" t="s">
        <v>43393</v>
      </c>
      <c r="F13903" s="3"/>
      <c r="G13903" s="3" t="s">
        <v>43391</v>
      </c>
      <c r="I13903" t="str">
        <f t="shared" si="217"/>
        <v>,(4189,' Pablo Silva Díaz ','',' 2 2420 8175    ', Gerente Retail y Comunicaciones')</v>
      </c>
    </row>
    <row r="13904" spans="1:9">
      <c r="A13904" s="3" t="s">
        <v>43394</v>
      </c>
      <c r="B13904" s="3" t="s">
        <v>43386</v>
      </c>
      <c r="C13904" s="3">
        <f>VLOOKUP(B13904,CONSOLIDADO!A$2:E$11786,5,FALSE)</f>
        <v>4189</v>
      </c>
      <c r="D13904" s="3" t="s">
        <v>6455</v>
      </c>
      <c r="E13904" s="3" t="s">
        <v>43395</v>
      </c>
      <c r="F13904" s="3"/>
      <c r="G13904" s="3" t="s">
        <v>43396</v>
      </c>
      <c r="I13904" t="str">
        <f t="shared" si="217"/>
        <v>,(4189,' Lorena Abud Elías ','',' 2 2420 8601    ', Gerente de Finanzas y Contabilidad')</v>
      </c>
    </row>
    <row r="13905" spans="1:9">
      <c r="A13905" s="3" t="s">
        <v>43397</v>
      </c>
      <c r="B13905" s="3" t="s">
        <v>43386</v>
      </c>
      <c r="C13905" s="3">
        <f>VLOOKUP(B13905,CONSOLIDADO!A$2:E$11786,5,FALSE)</f>
        <v>4189</v>
      </c>
      <c r="D13905" s="3" t="s">
        <v>6455</v>
      </c>
      <c r="E13905" s="3" t="s">
        <v>43398</v>
      </c>
      <c r="F13905" s="3"/>
      <c r="G13905" s="3" t="s">
        <v>43391</v>
      </c>
      <c r="I13905" t="str">
        <f t="shared" si="217"/>
        <v>,(4189,' Jorge Rojas Zordan ','',' 2 2420 8175    ', Gerente de Ingeniería de Sistemas y BI')</v>
      </c>
    </row>
    <row r="13906" spans="1:9">
      <c r="A13906" s="3" t="s">
        <v>43399</v>
      </c>
      <c r="B13906" s="3" t="s">
        <v>43386</v>
      </c>
      <c r="C13906" s="3">
        <f>VLOOKUP(B13906,CONSOLIDADO!A$2:E$11786,5,FALSE)</f>
        <v>4189</v>
      </c>
      <c r="D13906" s="3" t="s">
        <v>6455</v>
      </c>
      <c r="E13906" s="3" t="s">
        <v>43400</v>
      </c>
      <c r="F13906" s="3"/>
      <c r="G13906" s="3" t="s">
        <v>43401</v>
      </c>
      <c r="I13906" t="str">
        <f t="shared" si="217"/>
        <v>,(4189,' Jaime Droppelmann Peñaloza ','',' 2 2420 8146    ', Gerente de Desarrollo Tecnológico')</v>
      </c>
    </row>
    <row r="13907" spans="1:9">
      <c r="A13907" s="3" t="s">
        <v>43402</v>
      </c>
      <c r="B13907" s="3" t="s">
        <v>43386</v>
      </c>
      <c r="C13907" s="3">
        <f>VLOOKUP(B13907,CONSOLIDADO!A$2:E$11786,5,FALSE)</f>
        <v>4189</v>
      </c>
      <c r="D13907" s="3" t="s">
        <v>6455</v>
      </c>
      <c r="E13907" s="3" t="s">
        <v>14218</v>
      </c>
      <c r="F13907" s="3"/>
      <c r="G13907" s="3" t="s">
        <v>43391</v>
      </c>
      <c r="I13907" t="str">
        <f t="shared" si="217"/>
        <v>,(4189,' Rubén Galindo Galdames ','',' 2 2420 8175    ', Gerente de Operaciones y Logística')</v>
      </c>
    </row>
    <row r="13908" spans="1:9">
      <c r="A13908" s="3" t="s">
        <v>43403</v>
      </c>
      <c r="B13908" s="3" t="s">
        <v>43386</v>
      </c>
      <c r="C13908" s="3">
        <f>VLOOKUP(B13908,CONSOLIDADO!A$2:E$11786,5,FALSE)</f>
        <v>4189</v>
      </c>
      <c r="D13908" s="3" t="s">
        <v>6455</v>
      </c>
      <c r="E13908" s="3" t="s">
        <v>11711</v>
      </c>
      <c r="F13908" s="3"/>
      <c r="G13908" s="3" t="s">
        <v>43388</v>
      </c>
      <c r="I13908" t="str">
        <f t="shared" si="217"/>
        <v>,(4189,' Luis Gálvez Iriarte ','',' 2 2420 8101    ', Contralor')</v>
      </c>
    </row>
    <row r="13909" spans="1:9">
      <c r="A13909" s="3" t="s">
        <v>43404</v>
      </c>
      <c r="B13909" s="3" t="s">
        <v>43386</v>
      </c>
      <c r="C13909" s="3">
        <f>VLOOKUP(B13909,CONSOLIDADO!A$2:E$11786,5,FALSE)</f>
        <v>4189</v>
      </c>
      <c r="D13909" s="3" t="s">
        <v>6455</v>
      </c>
      <c r="E13909" s="3"/>
      <c r="F13909" s="3"/>
      <c r="G13909" s="3" t="s">
        <v>43405</v>
      </c>
      <c r="I13909" t="str">
        <f t="shared" si="217"/>
        <v>,(4189,' María Luisa Acuña Quiñones','',' 2 2420 8693',')</v>
      </c>
    </row>
    <row r="13910" spans="1:9">
      <c r="A13910" s="3" t="s">
        <v>43406</v>
      </c>
      <c r="B13910" s="3" t="s">
        <v>43386</v>
      </c>
      <c r="C13910" s="3">
        <f>VLOOKUP(B13910,CONSOLIDADO!A$2:E$11786,5,FALSE)</f>
        <v>4189</v>
      </c>
      <c r="D13910" s="3" t="s">
        <v>6455</v>
      </c>
      <c r="E13910" s="3" t="s">
        <v>43407</v>
      </c>
      <c r="F13910" s="3"/>
      <c r="G13910" s="3" t="s">
        <v>43408</v>
      </c>
      <c r="I13910" t="str">
        <f t="shared" si="217"/>
        <v>,(4189,' Gonzalo Pérez Adriasola ','',' 2 2420 8621    ', Gerente de Personas y Servicios Generales')</v>
      </c>
    </row>
    <row r="13911" spans="1:9">
      <c r="A13911" s="3" t="s">
        <v>43409</v>
      </c>
      <c r="B13911" s="3" t="s">
        <v>43386</v>
      </c>
      <c r="C13911" s="3">
        <f>VLOOKUP(B13911,CONSOLIDADO!A$2:E$11786,5,FALSE)</f>
        <v>4189</v>
      </c>
      <c r="D13911" s="3" t="s">
        <v>6455</v>
      </c>
      <c r="E13911" s="3" t="s">
        <v>6889</v>
      </c>
      <c r="F13911" s="3"/>
      <c r="G13911" s="3" t="s">
        <v>43388</v>
      </c>
      <c r="I13911" t="str">
        <f t="shared" si="217"/>
        <v>,(4189,' Leyla Abdul-Malak Izam ','',' 2 2420 8101    ', Fiscal')</v>
      </c>
    </row>
    <row r="13912" spans="1:9">
      <c r="A13912" s="3" t="s">
        <v>43411</v>
      </c>
      <c r="B13912" s="3" t="s">
        <v>43410</v>
      </c>
      <c r="C13912" s="3">
        <f>VLOOKUP(B13912,CONSOLIDADO!A$2:E$11786,5,FALSE)</f>
        <v>4190</v>
      </c>
      <c r="D13912" s="3" t="s">
        <v>6279</v>
      </c>
      <c r="E13912" s="3" t="s">
        <v>6739</v>
      </c>
      <c r="F13912" s="3" t="s">
        <v>43412</v>
      </c>
      <c r="G13912" s="3" t="s">
        <v>43413</v>
      </c>
      <c r="I13912" t="str">
        <f t="shared" si="217"/>
        <v>,(4190,' Francisco Casas Cánepa ',' fcasas@nexxo.cl',' 32 213 3200    ', Gerente General')</v>
      </c>
    </row>
    <row r="13913" spans="1:9">
      <c r="A13913" s="3" t="s">
        <v>43414</v>
      </c>
      <c r="B13913" s="3" t="s">
        <v>43410</v>
      </c>
      <c r="C13913" s="3">
        <f>VLOOKUP(B13913,CONSOLIDADO!A$2:E$11786,5,FALSE)</f>
        <v>4190</v>
      </c>
      <c r="D13913" s="3" t="s">
        <v>6279</v>
      </c>
      <c r="E13913" s="3" t="s">
        <v>6757</v>
      </c>
      <c r="F13913" s="3" t="s">
        <v>43415</v>
      </c>
      <c r="G13913" s="3" t="s">
        <v>43413</v>
      </c>
      <c r="I13913" t="str">
        <f t="shared" si="217"/>
        <v>,(4190,' Mauricio Dahma Shedan ',' mdahma@nexxo.cl',' 32 213 3200    ', Gerente de Administración y Finanzas')</v>
      </c>
    </row>
    <row r="13914" spans="1:9">
      <c r="A13914" s="3" t="s">
        <v>43417</v>
      </c>
      <c r="B13914" s="3" t="s">
        <v>43416</v>
      </c>
      <c r="C13914" s="3">
        <f>VLOOKUP(B13914,CONSOLIDADO!A$2:E$11786,5,FALSE)</f>
        <v>4191</v>
      </c>
      <c r="D13914" s="3" t="s">
        <v>13441</v>
      </c>
      <c r="E13914" s="3" t="s">
        <v>6739</v>
      </c>
      <c r="F13914" s="3" t="s">
        <v>43418</v>
      </c>
      <c r="G13914" s="3" t="s">
        <v>43419</v>
      </c>
      <c r="I13914" t="str">
        <f t="shared" si="217"/>
        <v>,(4191,' Naoyoshi Murakami ',' nmurakami@nipponchile.cl',' 2 2438 6886    ', Gerente General')</v>
      </c>
    </row>
    <row r="13915" spans="1:9">
      <c r="A13915" s="3" t="s">
        <v>43420</v>
      </c>
      <c r="B13915" s="3" t="s">
        <v>43416</v>
      </c>
      <c r="C13915" s="3">
        <f>VLOOKUP(B13915,CONSOLIDADO!A$2:E$11786,5,FALSE)</f>
        <v>4191</v>
      </c>
      <c r="D13915" s="3" t="s">
        <v>13441</v>
      </c>
      <c r="E13915" s="3" t="s">
        <v>6757</v>
      </c>
      <c r="F13915" s="3" t="s">
        <v>43421</v>
      </c>
      <c r="G13915" s="3" t="s">
        <v>43422</v>
      </c>
      <c r="I13915" t="str">
        <f t="shared" si="217"/>
        <v>,(4191,' Claudio Alvarez Fajardo ',' calvarez@nipponchile.cl',' 2 2438 6805    ', Gerente de Administración y Finanzas')</v>
      </c>
    </row>
    <row r="13916" spans="1:9">
      <c r="A13916" s="3" t="s">
        <v>43423</v>
      </c>
      <c r="B13916" s="3" t="s">
        <v>43416</v>
      </c>
      <c r="C13916" s="3">
        <f>VLOOKUP(B13916,CONSOLIDADO!A$2:E$11786,5,FALSE)</f>
        <v>4191</v>
      </c>
      <c r="D13916" s="3" t="s">
        <v>13441</v>
      </c>
      <c r="E13916" s="3" t="s">
        <v>6905</v>
      </c>
      <c r="F13916" s="3" t="s">
        <v>43424</v>
      </c>
      <c r="G13916" s="3" t="s">
        <v>43425</v>
      </c>
      <c r="I13916" t="str">
        <f t="shared" si="217"/>
        <v>,(4191,' Takatoshi Sugawara ',' tsugawara@nipponchile.cl',' 2 2438 6822    ', Gerente Comercial')</v>
      </c>
    </row>
    <row r="13917" spans="1:9">
      <c r="A13917" s="3" t="s">
        <v>43426</v>
      </c>
      <c r="B13917" s="3" t="s">
        <v>43416</v>
      </c>
      <c r="C13917" s="3">
        <f>VLOOKUP(B13917,CONSOLIDADO!A$2:E$11786,5,FALSE)</f>
        <v>4191</v>
      </c>
      <c r="D13917" s="3" t="s">
        <v>13441</v>
      </c>
      <c r="E13917" s="3" t="s">
        <v>15449</v>
      </c>
      <c r="F13917" s="3" t="s">
        <v>43427</v>
      </c>
      <c r="G13917" s="3" t="s">
        <v>43428</v>
      </c>
      <c r="I13917" t="str">
        <f t="shared" si="217"/>
        <v>,(4191,' Kazuyuki Yamashita ',' kyamashita@nipponchile.cl',' 2 2438 6813    ', Gerente Producción')</v>
      </c>
    </row>
    <row r="13918" spans="1:9">
      <c r="A13918" s="3" t="s">
        <v>43429</v>
      </c>
      <c r="B13918" s="3" t="s">
        <v>43416</v>
      </c>
      <c r="C13918" s="3">
        <f>VLOOKUP(B13918,CONSOLIDADO!A$2:E$11786,5,FALSE)</f>
        <v>4191</v>
      </c>
      <c r="D13918" s="3" t="s">
        <v>13441</v>
      </c>
      <c r="E13918" s="3" t="s">
        <v>7780</v>
      </c>
      <c r="F13918" s="3" t="s">
        <v>43430</v>
      </c>
      <c r="G13918" s="3" t="s">
        <v>43431</v>
      </c>
      <c r="I13918" t="str">
        <f t="shared" si="217"/>
        <v>,(4191,' Masataka Shibuya ',' mshibuya@nipponchile.cl',' 2 2438 6806    ', Subgerente de Administración y Finanzas')</v>
      </c>
    </row>
    <row r="13919" spans="1:9">
      <c r="A13919" s="3" t="s">
        <v>31787</v>
      </c>
      <c r="B13919" s="3" t="s">
        <v>43432</v>
      </c>
      <c r="C13919" s="3">
        <f>VLOOKUP(B13919,CONSOLIDADO!A$2:E$11786,5,FALSE)</f>
        <v>4192</v>
      </c>
      <c r="D13919" s="3" t="s">
        <v>4530</v>
      </c>
      <c r="E13919" s="3" t="s">
        <v>6856</v>
      </c>
      <c r="F13919" s="3" t="s">
        <v>43433</v>
      </c>
      <c r="G13919" s="3" t="s">
        <v>43434</v>
      </c>
      <c r="I13919" t="str">
        <f t="shared" si="217"/>
        <v>,(4192,' Carla Amado ',' c.amado@nh-hotels.com',' 2 2433 9000    ', Directora')</v>
      </c>
    </row>
    <row r="13920" spans="1:9">
      <c r="A13920" s="3" t="s">
        <v>43435</v>
      </c>
      <c r="B13920" s="3" t="s">
        <v>43432</v>
      </c>
      <c r="C13920" s="3">
        <f>VLOOKUP(B13920,CONSOLIDADO!A$2:E$11786,5,FALSE)</f>
        <v>4192</v>
      </c>
      <c r="D13920" s="3" t="s">
        <v>4530</v>
      </c>
      <c r="E13920" s="3" t="s">
        <v>9752</v>
      </c>
      <c r="F13920" s="3" t="s">
        <v>43436</v>
      </c>
      <c r="G13920" s="3" t="s">
        <v>43434</v>
      </c>
      <c r="I13920" t="str">
        <f t="shared" si="217"/>
        <v>,(4192,' Michelle De la Barra ',' m.delabarra@nh-hotels.com',' 2 2433 9000    ', Finance Director')</v>
      </c>
    </row>
    <row r="13921" spans="1:9">
      <c r="A13921" s="3" t="s">
        <v>43437</v>
      </c>
      <c r="B13921" s="3" t="s">
        <v>43432</v>
      </c>
      <c r="C13921" s="3">
        <f>VLOOKUP(B13921,CONSOLIDADO!A$2:E$11786,5,FALSE)</f>
        <v>4192</v>
      </c>
      <c r="D13921" s="3" t="s">
        <v>4530</v>
      </c>
      <c r="E13921" s="3" t="s">
        <v>43438</v>
      </c>
      <c r="F13921" s="3" t="s">
        <v>43439</v>
      </c>
      <c r="G13921" s="3" t="s">
        <v>43434</v>
      </c>
      <c r="I13921" t="str">
        <f t="shared" si="217"/>
        <v>,(4192,' Milai Moniz ',' m.moniz@nh-hotels.com',' 2 2433 9000    ', International Sales Director')</v>
      </c>
    </row>
    <row r="13922" spans="1:9">
      <c r="A13922" s="3" t="s">
        <v>43440</v>
      </c>
      <c r="B13922" s="3" t="s">
        <v>43432</v>
      </c>
      <c r="C13922" s="3">
        <f>VLOOKUP(B13922,CONSOLIDADO!A$2:E$11786,5,FALSE)</f>
        <v>4192</v>
      </c>
      <c r="D13922" s="3" t="s">
        <v>4530</v>
      </c>
      <c r="E13922" s="3" t="s">
        <v>43441</v>
      </c>
      <c r="F13922" s="3" t="s">
        <v>43442</v>
      </c>
      <c r="G13922" s="3" t="s">
        <v>43434</v>
      </c>
      <c r="I13922" t="str">
        <f t="shared" si="217"/>
        <v>,(4192,' Cecilia Level ',' c.level@nh-hotels.com',' 2 2433 9000    ', Human Resources Manager')</v>
      </c>
    </row>
    <row r="13923" spans="1:9">
      <c r="A13923" s="3" t="s">
        <v>43445</v>
      </c>
      <c r="B13923" s="3" t="s">
        <v>43443</v>
      </c>
      <c r="C13923" s="3">
        <f>VLOOKUP(B13923,CONSOLIDADO!A$2:E$11786,5,FALSE)</f>
        <v>4193</v>
      </c>
      <c r="D13923" s="3" t="s">
        <v>43444</v>
      </c>
      <c r="E13923" s="3" t="s">
        <v>6813</v>
      </c>
      <c r="F13923" s="3" t="s">
        <v>43446</v>
      </c>
      <c r="G13923" s="3" t="s">
        <v>43447</v>
      </c>
      <c r="I13923" t="str">
        <f t="shared" si="217"/>
        <v>,(4193,' Rafael Concha Undurraga ',' gerencia@nibsa.com',' 2 2489 8030    ', Presidente')</v>
      </c>
    </row>
    <row r="13924" spans="1:9">
      <c r="A13924" s="3" t="s">
        <v>43448</v>
      </c>
      <c r="B13924" s="3" t="s">
        <v>43443</v>
      </c>
      <c r="C13924" s="3">
        <f>VLOOKUP(B13924,CONSOLIDADO!A$2:E$11786,5,FALSE)</f>
        <v>4193</v>
      </c>
      <c r="D13924" s="3" t="s">
        <v>43444</v>
      </c>
      <c r="E13924" s="3"/>
      <c r="F13924" s="3"/>
      <c r="G13924" s="3" t="s">
        <v>43449</v>
      </c>
      <c r="I13924" t="str">
        <f t="shared" si="217"/>
        <v>,(4193,' Ian Kümmerlin Gottschald','',' 2 2489 8030',')</v>
      </c>
    </row>
    <row r="13925" spans="1:9">
      <c r="A13925" s="3" t="s">
        <v>43450</v>
      </c>
      <c r="B13925" s="3" t="s">
        <v>43443</v>
      </c>
      <c r="C13925" s="3">
        <f>VLOOKUP(B13925,CONSOLIDADO!A$2:E$11786,5,FALSE)</f>
        <v>4193</v>
      </c>
      <c r="D13925" s="3" t="s">
        <v>43444</v>
      </c>
      <c r="E13925" s="3" t="s">
        <v>6757</v>
      </c>
      <c r="F13925" s="3" t="s">
        <v>43451</v>
      </c>
      <c r="G13925" s="3" t="s">
        <v>43447</v>
      </c>
      <c r="I13925" t="str">
        <f t="shared" si="217"/>
        <v>,(4193,' Andrea Ulloa Hernández ',' andrea.ulloa@nibsa.com',' 2 2489 8030    ', Gerente de Administración y Finanzas')</v>
      </c>
    </row>
    <row r="13926" spans="1:9">
      <c r="A13926" s="3" t="s">
        <v>43452</v>
      </c>
      <c r="B13926" s="3" t="s">
        <v>43443</v>
      </c>
      <c r="C13926" s="3">
        <f>VLOOKUP(B13926,CONSOLIDADO!A$2:E$11786,5,FALSE)</f>
        <v>4193</v>
      </c>
      <c r="D13926" s="3" t="s">
        <v>43444</v>
      </c>
      <c r="E13926" s="3" t="s">
        <v>7140</v>
      </c>
      <c r="F13926" s="3" t="s">
        <v>43453</v>
      </c>
      <c r="G13926" s="3" t="s">
        <v>43454</v>
      </c>
      <c r="I13926" t="str">
        <f t="shared" si="217"/>
        <v>,(4193,' Laura Toledo Vignes ',' laura.toledo@nibsa.com',' 2 2489 8110    ', Gerente de Ventas')</v>
      </c>
    </row>
    <row r="13927" spans="1:9">
      <c r="A13927" s="3" t="s">
        <v>43456</v>
      </c>
      <c r="B13927" s="3" t="s">
        <v>43455</v>
      </c>
      <c r="C13927" s="3">
        <f>VLOOKUP(B13927,CONSOLIDADO!A$2:E$11786,5,FALSE)</f>
        <v>4194</v>
      </c>
      <c r="D13927" s="3" t="s">
        <v>4627</v>
      </c>
      <c r="E13927" s="3" t="s">
        <v>7471</v>
      </c>
      <c r="F13927" s="3" t="s">
        <v>43457</v>
      </c>
      <c r="G13927" s="3" t="s">
        <v>43458</v>
      </c>
      <c r="I13927" t="str">
        <f t="shared" si="217"/>
        <v>,(4194,' Fernando Antonio Mendoza Pons ',' fmendoza@nicolaides.cl',' 2 2352 0000    ', Director General')</v>
      </c>
    </row>
    <row r="13928" spans="1:9">
      <c r="A13928" s="3" t="s">
        <v>43459</v>
      </c>
      <c r="B13928" s="3" t="s">
        <v>43455</v>
      </c>
      <c r="C13928" s="3">
        <f>VLOOKUP(B13928,CONSOLIDADO!A$2:E$11786,5,FALSE)</f>
        <v>4194</v>
      </c>
      <c r="D13928" s="3" t="s">
        <v>4627</v>
      </c>
      <c r="E13928" s="3" t="s">
        <v>10205</v>
      </c>
      <c r="F13928" s="3" t="s">
        <v>43460</v>
      </c>
      <c r="G13928" s="3" t="s">
        <v>43458</v>
      </c>
      <c r="I13928" t="str">
        <f t="shared" si="217"/>
        <v>,(4194,' Marcos Nicolaides Bussenius ',' mnicolaides@nicolaides.cl',' 2 2352 0000    ', Representante Legal')</v>
      </c>
    </row>
    <row r="13929" spans="1:9">
      <c r="A13929" s="3" t="s">
        <v>43461</v>
      </c>
      <c r="B13929" s="3" t="s">
        <v>43455</v>
      </c>
      <c r="C13929" s="3">
        <f>VLOOKUP(B13929,CONSOLIDADO!A$2:E$11786,5,FALSE)</f>
        <v>4194</v>
      </c>
      <c r="D13929" s="3" t="s">
        <v>4627</v>
      </c>
      <c r="E13929" s="3" t="s">
        <v>43462</v>
      </c>
      <c r="F13929" s="3" t="s">
        <v>43463</v>
      </c>
      <c r="G13929" s="3" t="s">
        <v>43458</v>
      </c>
      <c r="I13929" t="str">
        <f t="shared" si="217"/>
        <v>,(4194,' Fabiola Vega Vega ',' fvega@nicolaides.cl',' 2 2352 0000    ', Gerente División Proyectos Medio Ambiente')</v>
      </c>
    </row>
    <row r="13930" spans="1:9">
      <c r="A13930" s="3" t="s">
        <v>43464</v>
      </c>
      <c r="B13930" s="3" t="s">
        <v>43455</v>
      </c>
      <c r="C13930" s="3">
        <f>VLOOKUP(B13930,CONSOLIDADO!A$2:E$11786,5,FALSE)</f>
        <v>4194</v>
      </c>
      <c r="D13930" s="3" t="s">
        <v>4627</v>
      </c>
      <c r="E13930" s="3"/>
      <c r="F13930" s="3"/>
      <c r="G13930" s="3" t="s">
        <v>43465</v>
      </c>
      <c r="I13930" t="str">
        <f t="shared" si="217"/>
        <v>,(4194,' Alexis Nicolaides Bussenius','',' 2 2352 0000',')</v>
      </c>
    </row>
    <row r="13931" spans="1:9">
      <c r="A13931" s="3" t="s">
        <v>43467</v>
      </c>
      <c r="B13931" s="3" t="s">
        <v>43466</v>
      </c>
      <c r="C13931" s="3">
        <f>VLOOKUP(B13931,CONSOLIDADO!A$2:E$11786,5,FALSE)</f>
        <v>4195</v>
      </c>
      <c r="D13931" s="3" t="s">
        <v>6519</v>
      </c>
      <c r="E13931" s="3" t="s">
        <v>6739</v>
      </c>
      <c r="F13931" s="3" t="s">
        <v>43468</v>
      </c>
      <c r="G13931" s="3" t="s">
        <v>43469</v>
      </c>
      <c r="I13931" t="str">
        <f t="shared" si="217"/>
        <v>,(4195,' Arturo Nicoletti Franceschini ',' anicoletti@nicoletti.cl',' 2 2352 9000    ', Gerente General')</v>
      </c>
    </row>
    <row r="13932" spans="1:9">
      <c r="A13932" s="3" t="s">
        <v>43470</v>
      </c>
      <c r="B13932" s="3" t="s">
        <v>43466</v>
      </c>
      <c r="C13932" s="3">
        <f>VLOOKUP(B13932,CONSOLIDADO!A$2:E$11786,5,FALSE)</f>
        <v>4195</v>
      </c>
      <c r="D13932" s="3" t="s">
        <v>6519</v>
      </c>
      <c r="E13932" s="3"/>
      <c r="F13932" s="3"/>
      <c r="G13932" s="3" t="s">
        <v>43471</v>
      </c>
      <c r="I13932" t="str">
        <f t="shared" si="217"/>
        <v>,(4195,' Marco Nicoletti Santoni','',' 2 2352 9040',')</v>
      </c>
    </row>
    <row r="13933" spans="1:9">
      <c r="A13933" s="3" t="s">
        <v>43472</v>
      </c>
      <c r="B13933" s="3" t="s">
        <v>43466</v>
      </c>
      <c r="C13933" s="3">
        <f>VLOOKUP(B13933,CONSOLIDADO!A$2:E$11786,5,FALSE)</f>
        <v>4195</v>
      </c>
      <c r="D13933" s="3" t="s">
        <v>6519</v>
      </c>
      <c r="E13933" s="3" t="s">
        <v>8876</v>
      </c>
      <c r="F13933" s="3" t="s">
        <v>43473</v>
      </c>
      <c r="G13933" s="3" t="s">
        <v>43469</v>
      </c>
      <c r="I13933" t="str">
        <f t="shared" si="217"/>
        <v>,(4195,' Natalia Adasme Ortega ',' remuneraciones@nicoletti.cl',' 2 2352 9000    ', Jefa de Recursos Humanos')</v>
      </c>
    </row>
    <row r="13934" spans="1:9">
      <c r="A13934" s="3" t="s">
        <v>43474</v>
      </c>
      <c r="B13934" s="3" t="s">
        <v>43466</v>
      </c>
      <c r="C13934" s="3">
        <f>VLOOKUP(B13934,CONSOLIDADO!A$2:E$11786,5,FALSE)</f>
        <v>4195</v>
      </c>
      <c r="D13934" s="3" t="s">
        <v>6519</v>
      </c>
      <c r="E13934" s="3" t="s">
        <v>43475</v>
      </c>
      <c r="F13934" s="3" t="s">
        <v>43476</v>
      </c>
      <c r="G13934" s="3" t="s">
        <v>43477</v>
      </c>
      <c r="I13934" t="str">
        <f t="shared" si="217"/>
        <v>,(4195,' Ximena Baier Valdebenito ',' xbaier@nicoletti.cl',' 2 2352 9027    ', Encargada Finanzas y Administración')</v>
      </c>
    </row>
    <row r="13935" spans="1:9">
      <c r="A13935" s="3" t="s">
        <v>43479</v>
      </c>
      <c r="B13935" s="3" t="s">
        <v>43478</v>
      </c>
      <c r="C13935" s="3">
        <f>VLOOKUP(B13935,CONSOLIDADO!A$2:E$11786,5,FALSE)</f>
        <v>4196</v>
      </c>
      <c r="D13935" s="3" t="s">
        <v>14176</v>
      </c>
      <c r="E13935" s="3" t="s">
        <v>6739</v>
      </c>
      <c r="F13935" s="3" t="s">
        <v>43480</v>
      </c>
      <c r="G13935" s="3" t="s">
        <v>43481</v>
      </c>
      <c r="I13935" t="str">
        <f t="shared" si="217"/>
        <v>,(4196,' Pablo Pyzyk ',' karina.mejias@nielsen.com',' 2 2463 2802    ', Gerente General')</v>
      </c>
    </row>
    <row r="13936" spans="1:9">
      <c r="A13936" s="3" t="s">
        <v>43482</v>
      </c>
      <c r="B13936" s="3" t="s">
        <v>43478</v>
      </c>
      <c r="C13936" s="3">
        <f>VLOOKUP(B13936,CONSOLIDADO!A$2:E$11786,5,FALSE)</f>
        <v>4196</v>
      </c>
      <c r="D13936" s="3" t="s">
        <v>14176</v>
      </c>
      <c r="E13936" s="3" t="s">
        <v>6886</v>
      </c>
      <c r="F13936" s="3" t="s">
        <v>43483</v>
      </c>
      <c r="G13936" s="3" t="s">
        <v>43484</v>
      </c>
      <c r="I13936" t="str">
        <f t="shared" si="217"/>
        <v>,(4196,' Dubraska Villalobos ',' dubraska.villalobos@nielsen.com',' 2 2463 2700    ', Gerente de Recursos Humanos')</v>
      </c>
    </row>
    <row r="13937" spans="1:9">
      <c r="A13937" s="3" t="s">
        <v>43485</v>
      </c>
      <c r="B13937" s="3" t="s">
        <v>43478</v>
      </c>
      <c r="C13937" s="3">
        <f>VLOOKUP(B13937,CONSOLIDADO!A$2:E$11786,5,FALSE)</f>
        <v>4196</v>
      </c>
      <c r="D13937" s="3" t="s">
        <v>14176</v>
      </c>
      <c r="E13937" s="3" t="s">
        <v>6765</v>
      </c>
      <c r="F13937" s="3" t="s">
        <v>43486</v>
      </c>
      <c r="G13937" s="3" t="s">
        <v>43484</v>
      </c>
      <c r="I13937" t="str">
        <f t="shared" si="217"/>
        <v>,(4196,' Rolando Anzola ',' rolando.anzola@nielsen.com',' 2 2463 2700    ', Gerente de Operaciones')</v>
      </c>
    </row>
    <row r="13938" spans="1:9">
      <c r="A13938" s="3" t="s">
        <v>43487</v>
      </c>
      <c r="B13938" s="3" t="s">
        <v>43478</v>
      </c>
      <c r="C13938" s="3">
        <f>VLOOKUP(B13938,CONSOLIDADO!A$2:E$11786,5,FALSE)</f>
        <v>4196</v>
      </c>
      <c r="D13938" s="3" t="s">
        <v>14176</v>
      </c>
      <c r="E13938" s="3" t="s">
        <v>6905</v>
      </c>
      <c r="F13938" s="3" t="s">
        <v>43488</v>
      </c>
      <c r="G13938" s="3" t="s">
        <v>43484</v>
      </c>
      <c r="I13938" t="str">
        <f t="shared" si="217"/>
        <v>,(4196,' Daniel Aste ',' daniel.aste@nielsen.com',' 2 2463 2700    ', Gerente Comercial')</v>
      </c>
    </row>
    <row r="13939" spans="1:9">
      <c r="A13939" s="3" t="s">
        <v>43489</v>
      </c>
      <c r="B13939" s="3" t="s">
        <v>43478</v>
      </c>
      <c r="C13939" s="3">
        <f>VLOOKUP(B13939,CONSOLIDADO!A$2:E$11786,5,FALSE)</f>
        <v>4196</v>
      </c>
      <c r="D13939" s="3" t="s">
        <v>14176</v>
      </c>
      <c r="E13939" s="3" t="s">
        <v>10955</v>
      </c>
      <c r="F13939" s="3" t="s">
        <v>43490</v>
      </c>
      <c r="G13939" s="3" t="s">
        <v>43484</v>
      </c>
      <c r="I13939" t="str">
        <f t="shared" si="217"/>
        <v>,(4196,' Diego Gizzi ',' diego.gizzi@nielsen.com',' 2 2463 2700    ', Gerente de Retail')</v>
      </c>
    </row>
    <row r="13940" spans="1:9">
      <c r="A13940" s="3" t="s">
        <v>43493</v>
      </c>
      <c r="B13940" s="3" t="s">
        <v>43491</v>
      </c>
      <c r="C13940" s="3">
        <f>VLOOKUP(B13940,CONSOLIDADO!A$2:E$11786,5,FALSE)</f>
        <v>4197</v>
      </c>
      <c r="D13940" s="3" t="s">
        <v>43492</v>
      </c>
      <c r="E13940" s="3" t="s">
        <v>6739</v>
      </c>
      <c r="F13940" s="3" t="s">
        <v>43494</v>
      </c>
      <c r="G13940" s="3" t="s">
        <v>43495</v>
      </c>
      <c r="I13940" t="str">
        <f t="shared" si="217"/>
        <v>,(4197,' Steven Kota ',' nielsengroup@nielsengroup.cl',' 2 2334 5565    ', Gerente General')</v>
      </c>
    </row>
    <row r="13941" spans="1:9">
      <c r="A13941" s="3" t="s">
        <v>43496</v>
      </c>
      <c r="B13941" s="3" t="s">
        <v>43491</v>
      </c>
      <c r="C13941" s="3">
        <f>VLOOKUP(B13941,CONSOLIDADO!A$2:E$11786,5,FALSE)</f>
        <v>4197</v>
      </c>
      <c r="D13941" s="3" t="s">
        <v>43492</v>
      </c>
      <c r="E13941" s="3" t="s">
        <v>43497</v>
      </c>
      <c r="F13941" s="3" t="s">
        <v>43494</v>
      </c>
      <c r="G13941" s="3" t="s">
        <v>43498</v>
      </c>
      <c r="I13941" t="str">
        <f t="shared" si="217"/>
        <v>,(4197,' Jeannette Toro González ',' nielsengroup@nielsengroup.cl',' 2 2334 5563    ', Desarrollo Comercial')</v>
      </c>
    </row>
    <row r="13942" spans="1:9">
      <c r="A13942" s="3" t="s">
        <v>43499</v>
      </c>
      <c r="B13942" s="3" t="s">
        <v>43491</v>
      </c>
      <c r="C13942" s="3">
        <f>VLOOKUP(B13942,CONSOLIDADO!A$2:E$11786,5,FALSE)</f>
        <v>4197</v>
      </c>
      <c r="D13942" s="3" t="s">
        <v>43492</v>
      </c>
      <c r="E13942" s="3" t="s">
        <v>43497</v>
      </c>
      <c r="F13942" s="3" t="s">
        <v>43494</v>
      </c>
      <c r="G13942" s="3" t="s">
        <v>43498</v>
      </c>
      <c r="I13942" t="str">
        <f t="shared" si="217"/>
        <v>,(4197,' Rosa Díaz Urbina ',' nielsengroup@nielsengroup.cl',' 2 2334 5563    ', Desarrollo Comercial')</v>
      </c>
    </row>
    <row r="13943" spans="1:9">
      <c r="A13943" s="3" t="s">
        <v>43500</v>
      </c>
      <c r="B13943" s="3" t="s">
        <v>43491</v>
      </c>
      <c r="C13943" s="3">
        <f>VLOOKUP(B13943,CONSOLIDADO!A$2:E$11786,5,FALSE)</f>
        <v>4197</v>
      </c>
      <c r="D13943" s="3" t="s">
        <v>43492</v>
      </c>
      <c r="E13943" s="3" t="s">
        <v>43501</v>
      </c>
      <c r="F13943" s="3" t="s">
        <v>43494</v>
      </c>
      <c r="G13943" s="3" t="s">
        <v>43498</v>
      </c>
      <c r="I13943" t="str">
        <f t="shared" si="217"/>
        <v>,(4197,' Nelson Pérez Donaldson ',' nielsengroup@nielsengroup.cl',' 2 2334 5563    ', Director Américas')</v>
      </c>
    </row>
    <row r="13944" spans="1:9">
      <c r="A13944" s="3" t="s">
        <v>43503</v>
      </c>
      <c r="B13944" s="3" t="s">
        <v>43502</v>
      </c>
      <c r="C13944" s="3">
        <f>VLOOKUP(B13944,CONSOLIDADO!A$2:E$11786,5,FALSE)</f>
        <v>4198</v>
      </c>
      <c r="D13944" s="3" t="s">
        <v>7540</v>
      </c>
      <c r="E13944" s="3" t="s">
        <v>10205</v>
      </c>
      <c r="F13944" s="3"/>
      <c r="G13944" s="3" t="s">
        <v>43504</v>
      </c>
      <c r="I13944" t="str">
        <f t="shared" si="217"/>
        <v>,(4198,' Rodrigo Amenábar Valenzuela ','',' 2 2366 2700    ', Representante Legal')</v>
      </c>
    </row>
    <row r="13945" spans="1:9">
      <c r="A13945" s="3" t="s">
        <v>43506</v>
      </c>
      <c r="B13945" s="3" t="s">
        <v>43505</v>
      </c>
      <c r="C13945" s="3">
        <f>VLOOKUP(B13945,CONSOLIDADO!A$2:E$11786,5,FALSE)</f>
        <v>4199</v>
      </c>
      <c r="D13945" s="3" t="s">
        <v>5529</v>
      </c>
      <c r="E13945" s="3" t="s">
        <v>6739</v>
      </c>
      <c r="F13945" s="3" t="s">
        <v>43507</v>
      </c>
      <c r="G13945" s="3" t="s">
        <v>43508</v>
      </c>
      <c r="I13945" t="str">
        <f t="shared" si="217"/>
        <v>,(4199,' Benjamín Berkovits Graff ',' nimrod@nimrod.cl',' 2 2207 0348    ', Gerente General')</v>
      </c>
    </row>
    <row r="13946" spans="1:9">
      <c r="A13946" s="3" t="s">
        <v>43509</v>
      </c>
      <c r="B13946" s="3" t="s">
        <v>43505</v>
      </c>
      <c r="C13946" s="3">
        <f>VLOOKUP(B13946,CONSOLIDADO!A$2:E$11786,5,FALSE)</f>
        <v>4199</v>
      </c>
      <c r="D13946" s="3" t="s">
        <v>5529</v>
      </c>
      <c r="E13946" s="3"/>
      <c r="F13946" s="3"/>
      <c r="G13946" s="3" t="s">
        <v>43510</v>
      </c>
      <c r="I13946" t="str">
        <f t="shared" si="217"/>
        <v>,(4199,' Rodrigo Debesa Devoto','',' 2 2207 0348',')</v>
      </c>
    </row>
    <row r="13947" spans="1:9">
      <c r="A13947" s="3" t="s">
        <v>43511</v>
      </c>
      <c r="B13947" s="3" t="s">
        <v>43505</v>
      </c>
      <c r="C13947" s="3">
        <f>VLOOKUP(B13947,CONSOLIDADO!A$2:E$11786,5,FALSE)</f>
        <v>4199</v>
      </c>
      <c r="D13947" s="3" t="s">
        <v>5529</v>
      </c>
      <c r="E13947" s="3" t="s">
        <v>6905</v>
      </c>
      <c r="F13947" s="3" t="s">
        <v>43507</v>
      </c>
      <c r="G13947" s="3" t="s">
        <v>43508</v>
      </c>
      <c r="I13947" t="str">
        <f t="shared" si="217"/>
        <v>,(4199,' Alvaro Guzmán Valenzuela ',' nimrod@nimrod.cl',' 2 2207 0348    ', Gerente Comercial')</v>
      </c>
    </row>
    <row r="13948" spans="1:9">
      <c r="A13948" s="3" t="s">
        <v>43513</v>
      </c>
      <c r="B13948" s="3" t="s">
        <v>43512</v>
      </c>
      <c r="C13948" s="3">
        <f>VLOOKUP(B13948,CONSOLIDADO!A$2:E$11786,5,FALSE)</f>
        <v>4200</v>
      </c>
      <c r="D13948" s="3" t="s">
        <v>4923</v>
      </c>
      <c r="E13948" s="3" t="s">
        <v>6739</v>
      </c>
      <c r="F13948" s="3"/>
      <c r="G13948" s="3" t="s">
        <v>25620</v>
      </c>
      <c r="I13948" t="str">
        <f t="shared" si="217"/>
        <v>,(4200,' Helmy Giacamán Ramírez ','',' 2 2414 3600    ', Gerente General')</v>
      </c>
    </row>
    <row r="13949" spans="1:9">
      <c r="A13949" s="3" t="s">
        <v>43515</v>
      </c>
      <c r="B13949" s="3" t="s">
        <v>43514</v>
      </c>
      <c r="C13949" s="3">
        <f>VLOOKUP(B13949,CONSOLIDADO!A$2:E$11786,5,FALSE)</f>
        <v>4201</v>
      </c>
      <c r="D13949" s="3" t="s">
        <v>4923</v>
      </c>
      <c r="E13949" s="3" t="s">
        <v>6813</v>
      </c>
      <c r="F13949" s="3"/>
      <c r="G13949" s="3" t="s">
        <v>43516</v>
      </c>
      <c r="I13949" t="str">
        <f t="shared" si="217"/>
        <v>,(4201,' Ernesto Noguera G. ','',' 32 297 7739    ', Presidente')</v>
      </c>
    </row>
    <row r="13950" spans="1:9">
      <c r="A13950" s="3" t="s">
        <v>26209</v>
      </c>
      <c r="B13950" s="3" t="s">
        <v>43514</v>
      </c>
      <c r="C13950" s="3">
        <f>VLOOKUP(B13950,CONSOLIDADO!A$2:E$11786,5,FALSE)</f>
        <v>4201</v>
      </c>
      <c r="D13950" s="3" t="s">
        <v>4923</v>
      </c>
      <c r="E13950" s="3" t="s">
        <v>6739</v>
      </c>
      <c r="F13950" s="3" t="s">
        <v>43517</v>
      </c>
      <c r="G13950" s="3" t="s">
        <v>43516</v>
      </c>
      <c r="I13950" t="str">
        <f t="shared" si="217"/>
        <v>,(4201,' Juan Ignacio Noguera Briceño ',' gerencia@nogaleda.cl',' 32 297 7739    ', Gerente General')</v>
      </c>
    </row>
    <row r="13951" spans="1:9">
      <c r="A13951" s="3" t="s">
        <v>43518</v>
      </c>
      <c r="B13951" s="3" t="s">
        <v>43514</v>
      </c>
      <c r="C13951" s="3">
        <f>VLOOKUP(B13951,CONSOLIDADO!A$2:E$11786,5,FALSE)</f>
        <v>4201</v>
      </c>
      <c r="D13951" s="3" t="s">
        <v>4923</v>
      </c>
      <c r="E13951" s="3"/>
      <c r="F13951" s="3"/>
      <c r="G13951" s="3" t="s">
        <v>43519</v>
      </c>
      <c r="I13951" t="str">
        <f t="shared" si="217"/>
        <v>,(4201,' Héctor Rojas Olivares','',' 32 297 7739',')</v>
      </c>
    </row>
    <row r="13952" spans="1:9">
      <c r="A13952" s="3" t="s">
        <v>43521</v>
      </c>
      <c r="B13952" s="3" t="s">
        <v>43520</v>
      </c>
      <c r="C13952" s="3">
        <f>VLOOKUP(B13952,CONSOLIDADO!A$2:E$11786,5,FALSE)</f>
        <v>4202</v>
      </c>
      <c r="D13952" s="3" t="s">
        <v>6489</v>
      </c>
      <c r="E13952" s="3"/>
      <c r="F13952" s="3"/>
      <c r="G13952" s="3" t="s">
        <v>43522</v>
      </c>
      <c r="I13952" t="str">
        <f t="shared" si="217"/>
        <v>,(4202,' Stefano Villanueva Bianchini','',' 2 2952 2500',')</v>
      </c>
    </row>
    <row r="13953" spans="1:9">
      <c r="A13953" s="3" t="s">
        <v>43523</v>
      </c>
      <c r="B13953" s="3" t="s">
        <v>43520</v>
      </c>
      <c r="C13953" s="3">
        <f>VLOOKUP(B13953,CONSOLIDADO!A$2:E$11786,5,FALSE)</f>
        <v>4202</v>
      </c>
      <c r="D13953" s="3" t="s">
        <v>6489</v>
      </c>
      <c r="E13953" s="3" t="s">
        <v>6886</v>
      </c>
      <c r="F13953" s="3" t="s">
        <v>43524</v>
      </c>
      <c r="G13953" s="3" t="s">
        <v>43525</v>
      </c>
      <c r="I13953" t="str">
        <f t="shared" si="217"/>
        <v>,(4202,' Carla Del Campo ',' roxana.velazquez.ext@nokia.com',' 2 2952 2500    ', Gerente de Recursos Humanos')</v>
      </c>
    </row>
    <row r="13954" spans="1:9">
      <c r="A13954" s="3" t="s">
        <v>43527</v>
      </c>
      <c r="B13954" s="3" t="s">
        <v>43526</v>
      </c>
      <c r="C13954" s="3">
        <f>VLOOKUP(B13954,CONSOLIDADO!A$2:E$11786,5,FALSE)</f>
        <v>4203</v>
      </c>
      <c r="D13954" s="3" t="s">
        <v>769</v>
      </c>
      <c r="E13954" s="3" t="s">
        <v>7471</v>
      </c>
      <c r="F13954" s="3" t="s">
        <v>43528</v>
      </c>
      <c r="G13954" s="3" t="s">
        <v>43529</v>
      </c>
      <c r="I13954" t="str">
        <f t="shared" si="217"/>
        <v>,(4203,' Eduardo Andrés Gutiérrez Núñez ',' egutierrez@nolichile.cl',' 2 2481 2770    ', Director General')</v>
      </c>
    </row>
    <row r="13955" spans="1:9">
      <c r="A13955" s="3" t="s">
        <v>43530</v>
      </c>
      <c r="B13955" s="3" t="s">
        <v>43526</v>
      </c>
      <c r="C13955" s="3">
        <f>VLOOKUP(B13955,CONSOLIDADO!A$2:E$11786,5,FALSE)</f>
        <v>4203</v>
      </c>
      <c r="D13955" s="3" t="s">
        <v>769</v>
      </c>
      <c r="E13955" s="3" t="s">
        <v>43531</v>
      </c>
      <c r="F13955" s="3" t="s">
        <v>43532</v>
      </c>
      <c r="G13955" s="3" t="s">
        <v>43529</v>
      </c>
      <c r="I13955" t="str">
        <f t="shared" ref="I13955:I14018" si="218">CONCATENATE(",(",C13955,",'",A13955,"','",F13955,"','",G13955,"',",E13955,"')")</f>
        <v>,(4203,' Margarita Elizabeth González González ',' mgonzalez@nolichile.cl',' 2 2481 2770    ', Gerente de Servicio Post Venta')</v>
      </c>
    </row>
    <row r="13956" spans="1:9">
      <c r="A13956" s="3" t="s">
        <v>43533</v>
      </c>
      <c r="B13956" s="3" t="s">
        <v>43526</v>
      </c>
      <c r="C13956" s="3">
        <f>VLOOKUP(B13956,CONSOLIDADO!A$2:E$11786,5,FALSE)</f>
        <v>4203</v>
      </c>
      <c r="D13956" s="3" t="s">
        <v>769</v>
      </c>
      <c r="E13956" s="3"/>
      <c r="F13956" s="3"/>
      <c r="G13956" s="3" t="s">
        <v>43534</v>
      </c>
      <c r="I13956" t="str">
        <f t="shared" si="218"/>
        <v>,(4203,' Orosmira Gajardo Olave','',' 2 2481 2770',')</v>
      </c>
    </row>
    <row r="13957" spans="1:9">
      <c r="A13957" s="3" t="s">
        <v>43536</v>
      </c>
      <c r="B13957" s="3" t="s">
        <v>43535</v>
      </c>
      <c r="C13957" s="3">
        <f>VLOOKUP(B13957,CONSOLIDADO!A$2:E$11786,5,FALSE)</f>
        <v>4204</v>
      </c>
      <c r="D13957" s="3" t="s">
        <v>11049</v>
      </c>
      <c r="E13957" s="3" t="s">
        <v>6739</v>
      </c>
      <c r="F13957" s="3" t="s">
        <v>43537</v>
      </c>
      <c r="G13957" s="3" t="s">
        <v>43538</v>
      </c>
      <c r="I13957" t="str">
        <f t="shared" si="218"/>
        <v>,(4204,' Andrés Guiloff Kardonsky ',' aguiloff@noramco.cl',' 41 275 1214    ', Gerente General')</v>
      </c>
    </row>
    <row r="13958" spans="1:9">
      <c r="A13958" s="3" t="s">
        <v>43539</v>
      </c>
      <c r="B13958" s="3" t="s">
        <v>43535</v>
      </c>
      <c r="C13958" s="3">
        <f>VLOOKUP(B13958,CONSOLIDADO!A$2:E$11786,5,FALSE)</f>
        <v>4204</v>
      </c>
      <c r="D13958" s="3" t="s">
        <v>11049</v>
      </c>
      <c r="E13958" s="3" t="s">
        <v>8364</v>
      </c>
      <c r="F13958" s="3" t="s">
        <v>43540</v>
      </c>
      <c r="G13958" s="3" t="s">
        <v>43538</v>
      </c>
      <c r="I13958" t="str">
        <f t="shared" si="218"/>
        <v>,(4204,' Alvaro Seguel Vásquez ',' alvaro.seguel@noramco.cl',' 41 275 1214    ', Gerente de Producción')</v>
      </c>
    </row>
    <row r="13959" spans="1:9">
      <c r="A13959" s="3" t="s">
        <v>43541</v>
      </c>
      <c r="B13959" s="3" t="s">
        <v>43535</v>
      </c>
      <c r="C13959" s="3">
        <f>VLOOKUP(B13959,CONSOLIDADO!A$2:E$11786,5,FALSE)</f>
        <v>4204</v>
      </c>
      <c r="D13959" s="3" t="s">
        <v>11049</v>
      </c>
      <c r="E13959" s="3" t="s">
        <v>7300</v>
      </c>
      <c r="F13959" s="3" t="s">
        <v>43542</v>
      </c>
      <c r="G13959" s="3" t="s">
        <v>43538</v>
      </c>
      <c r="I13959" t="str">
        <f t="shared" si="218"/>
        <v>,(4204,' Gloria Muñoz Castillo ',' gmunoz@noramco.cl',' 41 275 1214    ', Gerente de Administración')</v>
      </c>
    </row>
    <row r="13960" spans="1:9">
      <c r="A13960" s="3" t="s">
        <v>43544</v>
      </c>
      <c r="B13960" s="3" t="s">
        <v>43543</v>
      </c>
      <c r="C13960" s="3">
        <f>VLOOKUP(B13960,CONSOLIDADO!A$2:E$11786,5,FALSE)</f>
        <v>4205</v>
      </c>
      <c r="D13960" s="3" t="s">
        <v>6041</v>
      </c>
      <c r="E13960" s="3"/>
      <c r="F13960" s="3"/>
      <c r="G13960" s="3" t="s">
        <v>43545</v>
      </c>
      <c r="I13960" t="str">
        <f t="shared" si="218"/>
        <v>,(4205,' Hernán Quezada Hormann','',' 2 2821 7400',')</v>
      </c>
    </row>
    <row r="13961" spans="1:9">
      <c r="A13961" s="3" t="s">
        <v>43546</v>
      </c>
      <c r="B13961" s="3" t="s">
        <v>43543</v>
      </c>
      <c r="C13961" s="3">
        <f>VLOOKUP(B13961,CONSOLIDADO!A$2:E$11786,5,FALSE)</f>
        <v>4205</v>
      </c>
      <c r="D13961" s="3" t="s">
        <v>6041</v>
      </c>
      <c r="E13961" s="3" t="s">
        <v>7250</v>
      </c>
      <c r="F13961" s="3" t="s">
        <v>43547</v>
      </c>
      <c r="G13961" s="3" t="s">
        <v>43548</v>
      </c>
      <c r="I13961" t="str">
        <f t="shared" si="218"/>
        <v>,(4205,' Marcelo Valeria Garay ',' marcelo.valeria@noriega.cl',' 2 2821 7400    ', Contador General')</v>
      </c>
    </row>
    <row r="13962" spans="1:9">
      <c r="A13962" s="3" t="s">
        <v>43550</v>
      </c>
      <c r="B13962" s="3" t="s">
        <v>43549</v>
      </c>
      <c r="C13962" s="3">
        <f>VLOOKUP(B13962,CONSOLIDADO!A$2:E$11786,5,FALSE)</f>
        <v>4206</v>
      </c>
      <c r="D13962" s="3" t="s">
        <v>4923</v>
      </c>
      <c r="E13962" s="3"/>
      <c r="F13962" s="3"/>
      <c r="G13962" s="3"/>
      <c r="I13962" t="str">
        <f t="shared" si="218"/>
        <v>,(4206,' Rafael Guilisasti Gana','','',')</v>
      </c>
    </row>
    <row r="13963" spans="1:9">
      <c r="A13963" s="3" t="s">
        <v>43551</v>
      </c>
      <c r="B13963" s="3" t="s">
        <v>43549</v>
      </c>
      <c r="C13963" s="3">
        <f>VLOOKUP(B13963,CONSOLIDADO!A$2:E$11786,5,FALSE)</f>
        <v>4206</v>
      </c>
      <c r="D13963" s="3" t="s">
        <v>4923</v>
      </c>
      <c r="E13963" s="3" t="s">
        <v>6850</v>
      </c>
      <c r="F13963" s="3"/>
      <c r="G13963" s="3" t="s">
        <v>6846</v>
      </c>
      <c r="I13963" t="str">
        <f t="shared" si="218"/>
        <v>,(4206,' Patricio Contesse Fica ','','               ', Director')</v>
      </c>
    </row>
    <row r="13964" spans="1:9">
      <c r="A13964" s="3" t="s">
        <v>43552</v>
      </c>
      <c r="B13964" s="3" t="s">
        <v>43549</v>
      </c>
      <c r="C13964" s="3">
        <f>VLOOKUP(B13964,CONSOLIDADO!A$2:E$11786,5,FALSE)</f>
        <v>4206</v>
      </c>
      <c r="D13964" s="3" t="s">
        <v>4923</v>
      </c>
      <c r="E13964" s="3" t="s">
        <v>6850</v>
      </c>
      <c r="F13964" s="3"/>
      <c r="G13964" s="3" t="s">
        <v>6846</v>
      </c>
      <c r="I13964" t="str">
        <f t="shared" si="218"/>
        <v>,(4206,' Rafael Garrido Illanes ','','               ', Director')</v>
      </c>
    </row>
    <row r="13965" spans="1:9">
      <c r="A13965" s="3" t="s">
        <v>43553</v>
      </c>
      <c r="B13965" s="3" t="s">
        <v>43549</v>
      </c>
      <c r="C13965" s="3">
        <f>VLOOKUP(B13965,CONSOLIDADO!A$2:E$11786,5,FALSE)</f>
        <v>4206</v>
      </c>
      <c r="D13965" s="3" t="s">
        <v>4923</v>
      </c>
      <c r="E13965" s="3" t="s">
        <v>6850</v>
      </c>
      <c r="F13965" s="3"/>
      <c r="G13965" s="3" t="s">
        <v>6846</v>
      </c>
      <c r="I13965" t="str">
        <f t="shared" si="218"/>
        <v>,(4206,' Patricio Phillips Sáenz ','','               ', Director')</v>
      </c>
    </row>
    <row r="13966" spans="1:9">
      <c r="A13966" s="3" t="s">
        <v>43554</v>
      </c>
      <c r="B13966" s="3" t="s">
        <v>43549</v>
      </c>
      <c r="C13966" s="3">
        <f>VLOOKUP(B13966,CONSOLIDADO!A$2:E$11786,5,FALSE)</f>
        <v>4206</v>
      </c>
      <c r="D13966" s="3" t="s">
        <v>4923</v>
      </c>
      <c r="E13966" s="3" t="s">
        <v>6850</v>
      </c>
      <c r="F13966" s="3"/>
      <c r="G13966" s="3" t="s">
        <v>6846</v>
      </c>
      <c r="I13966" t="str">
        <f t="shared" si="218"/>
        <v>,(4206,' Manuel Díaz Rodríguez ','','               ', Director')</v>
      </c>
    </row>
    <row r="13967" spans="1:9">
      <c r="A13967" s="3" t="s">
        <v>43555</v>
      </c>
      <c r="B13967" s="3" t="s">
        <v>43549</v>
      </c>
      <c r="C13967" s="3">
        <f>VLOOKUP(B13967,CONSOLIDADO!A$2:E$11786,5,FALSE)</f>
        <v>4206</v>
      </c>
      <c r="D13967" s="3" t="s">
        <v>4923</v>
      </c>
      <c r="E13967" s="3" t="s">
        <v>6850</v>
      </c>
      <c r="F13967" s="3"/>
      <c r="G13967" s="3" t="s">
        <v>6846</v>
      </c>
      <c r="I13967" t="str">
        <f t="shared" si="218"/>
        <v>,(4206,' Sergio Montes Varas ','','               ', Director')</v>
      </c>
    </row>
    <row r="13968" spans="1:9">
      <c r="A13968" s="3" t="s">
        <v>9201</v>
      </c>
      <c r="B13968" s="3" t="s">
        <v>43549</v>
      </c>
      <c r="C13968" s="3">
        <f>VLOOKUP(B13968,CONSOLIDADO!A$2:E$11786,5,FALSE)</f>
        <v>4206</v>
      </c>
      <c r="D13968" s="3" t="s">
        <v>4923</v>
      </c>
      <c r="E13968" s="3" t="s">
        <v>6850</v>
      </c>
      <c r="F13968" s="3"/>
      <c r="G13968" s="3" t="s">
        <v>6846</v>
      </c>
      <c r="I13968" t="str">
        <f t="shared" si="218"/>
        <v>,(4206,' Rodrigo Zegers Reyes ','','               ', Director')</v>
      </c>
    </row>
    <row r="13969" spans="1:9">
      <c r="A13969" s="3" t="s">
        <v>43556</v>
      </c>
      <c r="B13969" s="3" t="s">
        <v>43549</v>
      </c>
      <c r="C13969" s="3">
        <f>VLOOKUP(B13969,CONSOLIDADO!A$2:E$11786,5,FALSE)</f>
        <v>4206</v>
      </c>
      <c r="D13969" s="3" t="s">
        <v>4923</v>
      </c>
      <c r="E13969" s="3" t="s">
        <v>6739</v>
      </c>
      <c r="F13969" s="3"/>
      <c r="G13969" s="3" t="s">
        <v>43557</v>
      </c>
      <c r="I13969" t="str">
        <f t="shared" si="218"/>
        <v>,(4206,' Ricardo Moreno Moreno ','',' 2 2429 4900    ', Gerente General')</v>
      </c>
    </row>
    <row r="13970" spans="1:9">
      <c r="A13970" s="3" t="s">
        <v>43559</v>
      </c>
      <c r="B13970" s="3" t="s">
        <v>43558</v>
      </c>
      <c r="C13970" s="3">
        <f>VLOOKUP(B13970,CONSOLIDADO!A$2:E$11786,5,FALSE)</f>
        <v>4207</v>
      </c>
      <c r="D13970" s="3" t="s">
        <v>5509</v>
      </c>
      <c r="E13970" s="3" t="s">
        <v>43560</v>
      </c>
      <c r="F13970" s="3" t="s">
        <v>43561</v>
      </c>
      <c r="G13970" s="3" t="s">
        <v>43562</v>
      </c>
      <c r="I13970" t="str">
        <f t="shared" si="218"/>
        <v>,(4207,' María Eugenia Rivera González ',' merg24@hotmail.com',' 41 222 6465    ', Notaria')</v>
      </c>
    </row>
    <row r="13971" spans="1:9">
      <c r="A13971" s="3" t="s">
        <v>43564</v>
      </c>
      <c r="B13971" s="3" t="s">
        <v>43563</v>
      </c>
      <c r="C13971" s="3">
        <f>VLOOKUP(B13971,CONSOLIDADO!A$2:E$11786,5,FALSE)</f>
        <v>4208</v>
      </c>
      <c r="D13971" s="3" t="s">
        <v>5509</v>
      </c>
      <c r="E13971" s="3" t="s">
        <v>43565</v>
      </c>
      <c r="F13971" s="3"/>
      <c r="G13971" s="3" t="s">
        <v>43566</v>
      </c>
      <c r="I13971" t="str">
        <f t="shared" si="218"/>
        <v>,(4208,' Margarita Moreno Zamorano ','',' 2 2620 0400    ', Notario (I)')</v>
      </c>
    </row>
    <row r="13972" spans="1:9">
      <c r="A13972" s="3" t="s">
        <v>43567</v>
      </c>
      <c r="B13972" s="3" t="s">
        <v>43563</v>
      </c>
      <c r="C13972" s="3">
        <f>VLOOKUP(B13972,CONSOLIDADO!A$2:E$11786,5,FALSE)</f>
        <v>4208</v>
      </c>
      <c r="D13972" s="3" t="s">
        <v>5509</v>
      </c>
      <c r="E13972" s="3" t="s">
        <v>7910</v>
      </c>
      <c r="F13972" s="3" t="s">
        <v>43568</v>
      </c>
      <c r="G13972" s="3" t="s">
        <v>43566</v>
      </c>
      <c r="I13972" t="str">
        <f t="shared" si="218"/>
        <v>,(4208,' Paola Gaete Miranda ',' pgaete@notaria-avello.cl',' 2 2620 0400    ', Contadora')</v>
      </c>
    </row>
    <row r="13973" spans="1:9">
      <c r="A13973" s="3" t="s">
        <v>43569</v>
      </c>
      <c r="B13973" s="3" t="s">
        <v>43563</v>
      </c>
      <c r="C13973" s="3">
        <f>VLOOKUP(B13973,CONSOLIDADO!A$2:E$11786,5,FALSE)</f>
        <v>4208</v>
      </c>
      <c r="D13973" s="3" t="s">
        <v>5509</v>
      </c>
      <c r="E13973" s="3"/>
      <c r="F13973" s="3"/>
      <c r="G13973" s="3" t="s">
        <v>43570</v>
      </c>
      <c r="I13973" t="str">
        <f t="shared" si="218"/>
        <v>,(4208,' Patricio González Tissinetti','',' 2 2620 0400',')</v>
      </c>
    </row>
    <row r="13974" spans="1:9">
      <c r="A13974" s="3" t="s">
        <v>43573</v>
      </c>
      <c r="B13974" s="3" t="s">
        <v>43571</v>
      </c>
      <c r="C13974" s="3">
        <f>VLOOKUP(B13974,CONSOLIDADO!A$2:E$11786,5,FALSE)</f>
        <v>4209</v>
      </c>
      <c r="D13974" s="3" t="s">
        <v>43572</v>
      </c>
      <c r="E13974" s="3" t="s">
        <v>6739</v>
      </c>
      <c r="F13974" s="3" t="s">
        <v>43574</v>
      </c>
      <c r="G13974" s="3" t="s">
        <v>43575</v>
      </c>
      <c r="I13974" t="str">
        <f t="shared" si="218"/>
        <v>,(4209,' Benjamín Medina Socías ',' benjamin.medina@novafoods.cl',' 2 2294 7252    ', Gerente General')</v>
      </c>
    </row>
    <row r="13975" spans="1:9">
      <c r="A13975" s="3" t="s">
        <v>43576</v>
      </c>
      <c r="B13975" s="3" t="s">
        <v>43571</v>
      </c>
      <c r="C13975" s="3">
        <f>VLOOKUP(B13975,CONSOLIDADO!A$2:E$11786,5,FALSE)</f>
        <v>4209</v>
      </c>
      <c r="D13975" s="3" t="s">
        <v>43572</v>
      </c>
      <c r="E13975" s="3"/>
      <c r="F13975" s="3"/>
      <c r="G13975" s="3" t="s">
        <v>43577</v>
      </c>
      <c r="I13975" t="str">
        <f t="shared" si="218"/>
        <v>,(4209,' Viviana Cabrera Losada','',' 2 2294 7252',')</v>
      </c>
    </row>
    <row r="13976" spans="1:9">
      <c r="A13976" s="3" t="s">
        <v>43580</v>
      </c>
      <c r="B13976" s="3" t="s">
        <v>43578</v>
      </c>
      <c r="C13976" s="3">
        <f>VLOOKUP(B13976,CONSOLIDADO!A$2:E$11786,5,FALSE)</f>
        <v>4210</v>
      </c>
      <c r="D13976" s="3" t="s">
        <v>43579</v>
      </c>
      <c r="E13976" s="3"/>
      <c r="F13976" s="3"/>
      <c r="G13976" s="3" t="s">
        <v>43581</v>
      </c>
      <c r="I13976" t="str">
        <f t="shared" si="218"/>
        <v>,(4210,' Miguel Pérez Arata','',' 2 2499 9030',')</v>
      </c>
    </row>
    <row r="13977" spans="1:9">
      <c r="A13977" s="3" t="s">
        <v>43582</v>
      </c>
      <c r="B13977" s="3" t="s">
        <v>43578</v>
      </c>
      <c r="C13977" s="3">
        <f>VLOOKUP(B13977,CONSOLIDADO!A$2:E$11786,5,FALSE)</f>
        <v>4210</v>
      </c>
      <c r="D13977" s="3" t="s">
        <v>43579</v>
      </c>
      <c r="E13977" s="3"/>
      <c r="F13977" s="3"/>
      <c r="G13977" s="3" t="s">
        <v>43583</v>
      </c>
      <c r="I13977" t="str">
        <f t="shared" si="218"/>
        <v>,(4210,' Rodrigo Sain Mewes','',' 2 2499 9100',')</v>
      </c>
    </row>
    <row r="13978" spans="1:9">
      <c r="A13978" s="3" t="s">
        <v>43584</v>
      </c>
      <c r="B13978" s="3" t="s">
        <v>43578</v>
      </c>
      <c r="C13978" s="3">
        <f>VLOOKUP(B13978,CONSOLIDADO!A$2:E$11786,5,FALSE)</f>
        <v>4210</v>
      </c>
      <c r="D13978" s="3" t="s">
        <v>43579</v>
      </c>
      <c r="E13978" s="3" t="s">
        <v>7072</v>
      </c>
      <c r="F13978" s="3" t="s">
        <v>43585</v>
      </c>
      <c r="G13978" s="3" t="s">
        <v>43586</v>
      </c>
      <c r="I13978" t="str">
        <f t="shared" si="218"/>
        <v>,(4210,' René Caracci ',' rcaracci@novaret.net',' 2 2499 9100    ', Country Manager')</v>
      </c>
    </row>
    <row r="13979" spans="1:9">
      <c r="A13979" s="3" t="s">
        <v>43587</v>
      </c>
      <c r="B13979" s="3" t="s">
        <v>43578</v>
      </c>
      <c r="C13979" s="3">
        <f>VLOOKUP(B13979,CONSOLIDADO!A$2:E$11786,5,FALSE)</f>
        <v>4210</v>
      </c>
      <c r="D13979" s="3" t="s">
        <v>43579</v>
      </c>
      <c r="E13979" s="3"/>
      <c r="F13979" s="3"/>
      <c r="G13979" s="3" t="s">
        <v>43583</v>
      </c>
      <c r="I13979" t="str">
        <f t="shared" si="218"/>
        <v>,(4210,' Hans Erpel Lizana','',' 2 2499 9100',')</v>
      </c>
    </row>
    <row r="13980" spans="1:9">
      <c r="A13980" s="3" t="s">
        <v>43588</v>
      </c>
      <c r="B13980" s="3" t="s">
        <v>43578</v>
      </c>
      <c r="C13980" s="3">
        <f>VLOOKUP(B13980,CONSOLIDADO!A$2:E$11786,5,FALSE)</f>
        <v>4210</v>
      </c>
      <c r="D13980" s="3" t="s">
        <v>43579</v>
      </c>
      <c r="E13980" s="3" t="s">
        <v>6886</v>
      </c>
      <c r="F13980" s="3" t="s">
        <v>43589</v>
      </c>
      <c r="G13980" s="3" t="s">
        <v>43586</v>
      </c>
      <c r="I13980" t="str">
        <f t="shared" si="218"/>
        <v>,(4210,' Julio Vásquez Arancibia ',' jvasquez@novared.net',' 2 2499 9100    ', Gerente de Recursos Humanos')</v>
      </c>
    </row>
    <row r="13981" spans="1:9">
      <c r="A13981" s="3" t="s">
        <v>43591</v>
      </c>
      <c r="B13981" s="3" t="s">
        <v>43590</v>
      </c>
      <c r="C13981" s="3">
        <f>VLOOKUP(B13981,CONSOLIDADO!A$2:E$11786,5,FALSE)</f>
        <v>4211</v>
      </c>
      <c r="D13981" s="3" t="s">
        <v>5815</v>
      </c>
      <c r="E13981" s="3" t="s">
        <v>6739</v>
      </c>
      <c r="F13981" s="3" t="s">
        <v>43592</v>
      </c>
      <c r="G13981" s="3" t="s">
        <v>43593</v>
      </c>
      <c r="I13981" t="str">
        <f t="shared" si="218"/>
        <v>,(4211,' Sandra Cabezas Hurtado ',' vanessa.mejias@novartis.com',' 2 2350 0200    ', Gerente General')</v>
      </c>
    </row>
    <row r="13982" spans="1:9">
      <c r="A13982" s="3" t="s">
        <v>43594</v>
      </c>
      <c r="B13982" s="3" t="s">
        <v>43590</v>
      </c>
      <c r="C13982" s="3">
        <f>VLOOKUP(B13982,CONSOLIDADO!A$2:E$11786,5,FALSE)</f>
        <v>4211</v>
      </c>
      <c r="D13982" s="3" t="s">
        <v>5815</v>
      </c>
      <c r="E13982" s="3" t="s">
        <v>7032</v>
      </c>
      <c r="F13982" s="3" t="s">
        <v>43595</v>
      </c>
      <c r="G13982" s="3" t="s">
        <v>43593</v>
      </c>
      <c r="I13982" t="str">
        <f t="shared" si="218"/>
        <v>,(4211,' Viviane Alvarez ',' viviane.alvarez@novartis.com',' 2 2350 0200    ', Gerente Administración y Finanzas')</v>
      </c>
    </row>
    <row r="13983" spans="1:9">
      <c r="A13983" s="3" t="s">
        <v>43596</v>
      </c>
      <c r="B13983" s="3" t="s">
        <v>43590</v>
      </c>
      <c r="C13983" s="3">
        <f>VLOOKUP(B13983,CONSOLIDADO!A$2:E$11786,5,FALSE)</f>
        <v>4211</v>
      </c>
      <c r="D13983" s="3" t="s">
        <v>5815</v>
      </c>
      <c r="E13983" s="3" t="s">
        <v>10301</v>
      </c>
      <c r="F13983" s="3" t="s">
        <v>43597</v>
      </c>
      <c r="G13983" s="3" t="s">
        <v>43593</v>
      </c>
      <c r="I13983" t="str">
        <f t="shared" si="218"/>
        <v>,(4211,' Bernardita Garín Hoyng ',' bernardita.garin@novartis.com',' 2 2350 0200    ', Directora Técnica')</v>
      </c>
    </row>
    <row r="13984" spans="1:9">
      <c r="A13984" s="3" t="s">
        <v>43598</v>
      </c>
      <c r="B13984" s="3" t="s">
        <v>43590</v>
      </c>
      <c r="C13984" s="3">
        <f>VLOOKUP(B13984,CONSOLIDADO!A$2:E$11786,5,FALSE)</f>
        <v>4211</v>
      </c>
      <c r="D13984" s="3" t="s">
        <v>5815</v>
      </c>
      <c r="E13984" s="3" t="s">
        <v>43599</v>
      </c>
      <c r="F13984" s="3" t="s">
        <v>43600</v>
      </c>
      <c r="G13984" s="3" t="s">
        <v>43593</v>
      </c>
      <c r="I13984" t="str">
        <f t="shared" si="218"/>
        <v>,(4211,' Gabriela Iglesias ',' gabriela.iglesias@novartis.com',' 2 2350 0200    ', Directora Médica')</v>
      </c>
    </row>
    <row r="13985" spans="1:9">
      <c r="A13985" s="3" t="s">
        <v>43601</v>
      </c>
      <c r="B13985" s="3" t="s">
        <v>43590</v>
      </c>
      <c r="C13985" s="3">
        <f>VLOOKUP(B13985,CONSOLIDADO!A$2:E$11786,5,FALSE)</f>
        <v>4211</v>
      </c>
      <c r="D13985" s="3" t="s">
        <v>5815</v>
      </c>
      <c r="E13985" s="3" t="s">
        <v>6886</v>
      </c>
      <c r="F13985" s="3" t="s">
        <v>43602</v>
      </c>
      <c r="G13985" s="3" t="s">
        <v>43593</v>
      </c>
      <c r="I13985" t="str">
        <f t="shared" si="218"/>
        <v>,(4211,' Marianela Dugarte ',' marianela.dugarte@novartis.com',' 2 2350 0200    ', Gerente de Recursos Humanos')</v>
      </c>
    </row>
    <row r="13986" spans="1:9">
      <c r="A13986" s="3" t="s">
        <v>43605</v>
      </c>
      <c r="B13986" s="3" t="s">
        <v>43603</v>
      </c>
      <c r="C13986" s="3">
        <f>VLOOKUP(B13986,CONSOLIDADO!A$2:E$11786,5,FALSE)</f>
        <v>4212</v>
      </c>
      <c r="D13986" s="3" t="s">
        <v>43604</v>
      </c>
      <c r="E13986" s="3" t="s">
        <v>6739</v>
      </c>
      <c r="F13986" s="3" t="s">
        <v>43606</v>
      </c>
      <c r="G13986" s="3" t="s">
        <v>43607</v>
      </c>
      <c r="I13986" t="str">
        <f t="shared" si="218"/>
        <v>,(4212,' Víctor Manuel Vidaurre ',' victor.m.vidaurre@ancortecmin.com',' 2 2510 6000    ', Gerente General')</v>
      </c>
    </row>
    <row r="13987" spans="1:9">
      <c r="A13987" s="3" t="s">
        <v>43608</v>
      </c>
      <c r="B13987" s="3" t="s">
        <v>43603</v>
      </c>
      <c r="C13987" s="3">
        <f>VLOOKUP(B13987,CONSOLIDADO!A$2:E$11786,5,FALSE)</f>
        <v>4212</v>
      </c>
      <c r="D13987" s="3" t="s">
        <v>43604</v>
      </c>
      <c r="E13987" s="3" t="s">
        <v>6905</v>
      </c>
      <c r="F13987" s="3" t="s">
        <v>43609</v>
      </c>
      <c r="G13987" s="3" t="s">
        <v>43610</v>
      </c>
      <c r="I13987" t="str">
        <f t="shared" si="218"/>
        <v>,(4212,' Mauricio Perretta Carvajal ',' mauricio.perretta@ancortecmin.com',' 2 2510 6024    ', Gerente Comercial')</v>
      </c>
    </row>
    <row r="13988" spans="1:9">
      <c r="A13988" s="3" t="s">
        <v>43611</v>
      </c>
      <c r="B13988" s="3" t="s">
        <v>43603</v>
      </c>
      <c r="C13988" s="3">
        <f>VLOOKUP(B13988,CONSOLIDADO!A$2:E$11786,5,FALSE)</f>
        <v>4212</v>
      </c>
      <c r="D13988" s="3" t="s">
        <v>43604</v>
      </c>
      <c r="E13988" s="3" t="s">
        <v>6757</v>
      </c>
      <c r="F13988" s="3" t="s">
        <v>43612</v>
      </c>
      <c r="G13988" s="3" t="s">
        <v>43613</v>
      </c>
      <c r="I13988" t="str">
        <f t="shared" si="218"/>
        <v>,(4212,' Karina Gómez Valdebenito ',' karina.gomez@ancortecmin.com',' 2 2510 6076    ', Gerente de Administración y Finanzas')</v>
      </c>
    </row>
    <row r="13989" spans="1:9">
      <c r="A13989" s="3" t="s">
        <v>43614</v>
      </c>
      <c r="B13989" s="3" t="s">
        <v>43603</v>
      </c>
      <c r="C13989" s="3">
        <f>VLOOKUP(B13989,CONSOLIDADO!A$2:E$11786,5,FALSE)</f>
        <v>4212</v>
      </c>
      <c r="D13989" s="3" t="s">
        <v>43604</v>
      </c>
      <c r="E13989" s="3" t="s">
        <v>7777</v>
      </c>
      <c r="F13989" s="3" t="s">
        <v>43615</v>
      </c>
      <c r="G13989" s="3" t="s">
        <v>43616</v>
      </c>
      <c r="I13989" t="str">
        <f t="shared" si="218"/>
        <v>,(4212,' Miguel Angel Sarria Ruiz ',' miguelangel.sarria@ancortecmin.com',' 2 2510 6012    ', Gerente de Proyectos')</v>
      </c>
    </row>
    <row r="13990" spans="1:9">
      <c r="A13990" s="3" t="s">
        <v>43618</v>
      </c>
      <c r="B13990" s="3" t="s">
        <v>43617</v>
      </c>
      <c r="C13990" s="3">
        <f>VLOOKUP(B13990,CONSOLIDADO!A$2:E$11786,5,FALSE)</f>
        <v>4213</v>
      </c>
      <c r="D13990" s="3" t="s">
        <v>4700</v>
      </c>
      <c r="E13990" s="3" t="s">
        <v>6739</v>
      </c>
      <c r="F13990" s="3"/>
      <c r="G13990" s="3" t="s">
        <v>43619</v>
      </c>
      <c r="I13990" t="str">
        <f t="shared" si="218"/>
        <v>,(4213,' Fernando Guzmán Fernández del Río ','',' 2 2777 1498    ', Gerente General')</v>
      </c>
    </row>
    <row r="13991" spans="1:9">
      <c r="A13991" s="3" t="s">
        <v>43620</v>
      </c>
      <c r="B13991" s="3" t="s">
        <v>43617</v>
      </c>
      <c r="C13991" s="3">
        <f>VLOOKUP(B13991,CONSOLIDADO!A$2:E$11786,5,FALSE)</f>
        <v>4213</v>
      </c>
      <c r="D13991" s="3" t="s">
        <v>4700</v>
      </c>
      <c r="E13991" s="3" t="s">
        <v>10593</v>
      </c>
      <c r="F13991" s="3"/>
      <c r="G13991" s="3" t="s">
        <v>43619</v>
      </c>
      <c r="I13991" t="str">
        <f t="shared" si="218"/>
        <v>,(4213,' Jaime Guzmán Fernández del Río ','',' 2 2777 1498    ', Ejecutivo de Ventas')</v>
      </c>
    </row>
    <row r="13992" spans="1:9">
      <c r="A13992" s="3" t="s">
        <v>43621</v>
      </c>
      <c r="B13992" s="3" t="s">
        <v>43617</v>
      </c>
      <c r="C13992" s="3">
        <f>VLOOKUP(B13992,CONSOLIDADO!A$2:E$11786,5,FALSE)</f>
        <v>4213</v>
      </c>
      <c r="D13992" s="3" t="s">
        <v>4700</v>
      </c>
      <c r="E13992" s="3" t="s">
        <v>6986</v>
      </c>
      <c r="F13992" s="3"/>
      <c r="G13992" s="3" t="s">
        <v>43622</v>
      </c>
      <c r="I13992" t="str">
        <f t="shared" si="218"/>
        <v>,(4213,' María Cristina Zamarín Milstein ','',' 2 2777 7498    ', Gerente de Finanzas')</v>
      </c>
    </row>
    <row r="13993" spans="1:9">
      <c r="A13993" s="3" t="s">
        <v>43623</v>
      </c>
      <c r="B13993" s="3" t="s">
        <v>43617</v>
      </c>
      <c r="C13993" s="3">
        <f>VLOOKUP(B13993,CONSOLIDADO!A$2:E$11786,5,FALSE)</f>
        <v>4213</v>
      </c>
      <c r="D13993" s="3" t="s">
        <v>4700</v>
      </c>
      <c r="E13993" s="3"/>
      <c r="F13993" s="3"/>
      <c r="G13993" s="3" t="s">
        <v>43624</v>
      </c>
      <c r="I13993" t="str">
        <f t="shared" si="218"/>
        <v>,(4213,' Tomás Guzmán Zamarín','',' 2 2777 7498',')</v>
      </c>
    </row>
    <row r="13994" spans="1:9">
      <c r="A13994" s="3" t="s">
        <v>43626</v>
      </c>
      <c r="B13994" s="3" t="s">
        <v>43625</v>
      </c>
      <c r="C13994" s="3">
        <f>VLOOKUP(B13994,CONSOLIDADO!A$2:E$11786,5,FALSE)</f>
        <v>4214</v>
      </c>
      <c r="D13994" s="3" t="s">
        <v>5540</v>
      </c>
      <c r="E13994" s="3" t="s">
        <v>43627</v>
      </c>
      <c r="F13994" s="3"/>
      <c r="G13994" s="3" t="s">
        <v>43628</v>
      </c>
      <c r="I13994" t="str">
        <f t="shared" si="218"/>
        <v>,(4214,' Ivo Scapolo ','',' 2 2231 2020    ', Nuncio Apostólico, Monseñor')</v>
      </c>
    </row>
    <row r="13995" spans="1:9">
      <c r="A13995" s="3" t="s">
        <v>43629</v>
      </c>
      <c r="B13995" s="3" t="s">
        <v>43625</v>
      </c>
      <c r="C13995" s="3">
        <f>VLOOKUP(B13995,CONSOLIDADO!A$2:E$11786,5,FALSE)</f>
        <v>4214</v>
      </c>
      <c r="D13995" s="3" t="s">
        <v>5540</v>
      </c>
      <c r="E13995" s="3" t="s">
        <v>43630</v>
      </c>
      <c r="F13995" s="3"/>
      <c r="G13995" s="3" t="s">
        <v>43628</v>
      </c>
      <c r="I13995" t="str">
        <f t="shared" si="218"/>
        <v>,(4214,' Veceslav Tumir ','',' 2 2231 2020    ', Consejero Nunciatura Apostólica, Monseñor')</v>
      </c>
    </row>
    <row r="13996" spans="1:9">
      <c r="A13996" s="3" t="s">
        <v>24061</v>
      </c>
      <c r="B13996" s="3" t="s">
        <v>43631</v>
      </c>
      <c r="C13996" s="3">
        <f>VLOOKUP(B13996,CONSOLIDADO!A$2:E$11786,5,FALSE)</f>
        <v>4215</v>
      </c>
      <c r="D13996" s="3" t="s">
        <v>605</v>
      </c>
      <c r="E13996" s="3" t="s">
        <v>6739</v>
      </c>
      <c r="F13996" s="3" t="s">
        <v>24062</v>
      </c>
      <c r="G13996" s="3" t="s">
        <v>24063</v>
      </c>
      <c r="I13996" t="str">
        <f t="shared" si="218"/>
        <v>,(4215,' Julio Patricio Echeverría Minder ',' p.echeverria@nb.cl',' 2 3293 0100    ', Gerente General')</v>
      </c>
    </row>
    <row r="13997" spans="1:9">
      <c r="A13997" s="3" t="s">
        <v>24064</v>
      </c>
      <c r="B13997" s="3" t="s">
        <v>43631</v>
      </c>
      <c r="C13997" s="3">
        <f>VLOOKUP(B13997,CONSOLIDADO!A$2:E$11786,5,FALSE)</f>
        <v>4215</v>
      </c>
      <c r="D13997" s="3" t="s">
        <v>605</v>
      </c>
      <c r="E13997" s="3" t="s">
        <v>6905</v>
      </c>
      <c r="F13997" s="3" t="s">
        <v>24065</v>
      </c>
      <c r="G13997" s="3" t="s">
        <v>24063</v>
      </c>
      <c r="I13997" t="str">
        <f t="shared" si="218"/>
        <v>,(4215,' Claudio Echeverría Minder ',' cecheverria@nb.cl',' 2 3293 0100    ', Gerente Comercial')</v>
      </c>
    </row>
    <row r="13998" spans="1:9">
      <c r="A13998" s="3" t="s">
        <v>24066</v>
      </c>
      <c r="B13998" s="3" t="s">
        <v>43631</v>
      </c>
      <c r="C13998" s="3">
        <f>VLOOKUP(B13998,CONSOLIDADO!A$2:E$11786,5,FALSE)</f>
        <v>4215</v>
      </c>
      <c r="D13998" s="3" t="s">
        <v>605</v>
      </c>
      <c r="E13998" s="3"/>
      <c r="F13998" s="3"/>
      <c r="G13998" s="3" t="s">
        <v>24067</v>
      </c>
      <c r="I13998" t="str">
        <f t="shared" si="218"/>
        <v>,(4215,' Cristian Echeverría Minder','',' 2 3293 0100',')</v>
      </c>
    </row>
    <row r="13999" spans="1:9">
      <c r="A13999" s="3" t="s">
        <v>43634</v>
      </c>
      <c r="B13999" s="3" t="s">
        <v>43632</v>
      </c>
      <c r="C13999" s="3">
        <f>VLOOKUP(B13999,CONSOLIDADO!A$2:E$11786,5,FALSE)</f>
        <v>4216</v>
      </c>
      <c r="D13999" s="3" t="s">
        <v>43633</v>
      </c>
      <c r="E13999" s="3" t="s">
        <v>6739</v>
      </c>
      <c r="F13999" s="3" t="s">
        <v>43635</v>
      </c>
      <c r="G13999" s="3" t="s">
        <v>43636</v>
      </c>
      <c r="I13999" t="str">
        <f t="shared" si="218"/>
        <v>,(4216,' Ernesto Caracoche ',' contacto@nutrienagsolutions.cl',' 2 2444 7111    ', Gerente General')</v>
      </c>
    </row>
    <row r="14000" spans="1:9">
      <c r="A14000" s="3" t="s">
        <v>43637</v>
      </c>
      <c r="B14000" s="3" t="s">
        <v>43632</v>
      </c>
      <c r="C14000" s="3">
        <f>VLOOKUP(B14000,CONSOLIDADO!A$2:E$11786,5,FALSE)</f>
        <v>4216</v>
      </c>
      <c r="D14000" s="3" t="s">
        <v>43633</v>
      </c>
      <c r="E14000" s="3" t="s">
        <v>7032</v>
      </c>
      <c r="F14000" s="3" t="s">
        <v>43635</v>
      </c>
      <c r="G14000" s="3" t="s">
        <v>43636</v>
      </c>
      <c r="I14000" t="str">
        <f t="shared" si="218"/>
        <v>,(4216,' Laura Etchegorry ',' contacto@nutrienagsolutions.cl',' 2 2444 7111    ', Gerente Administración y Finanzas')</v>
      </c>
    </row>
    <row r="14001" spans="1:9">
      <c r="A14001" s="3" t="s">
        <v>43638</v>
      </c>
      <c r="B14001" s="3" t="s">
        <v>43632</v>
      </c>
      <c r="C14001" s="3">
        <f>VLOOKUP(B14001,CONSOLIDADO!A$2:E$11786,5,FALSE)</f>
        <v>4216</v>
      </c>
      <c r="D14001" s="3" t="s">
        <v>43633</v>
      </c>
      <c r="E14001" s="3" t="s">
        <v>6843</v>
      </c>
      <c r="F14001" s="3" t="s">
        <v>43635</v>
      </c>
      <c r="G14001" s="3" t="s">
        <v>43636</v>
      </c>
      <c r="I14001" t="str">
        <f t="shared" si="218"/>
        <v>,(4216,' Cristian Neumann ',' contacto@nutrienagsolutions.cl',' 2 2444 7111    ', Gerente Técnico')</v>
      </c>
    </row>
    <row r="14002" spans="1:9">
      <c r="A14002" s="3" t="s">
        <v>43640</v>
      </c>
      <c r="B14002" s="3" t="s">
        <v>43639</v>
      </c>
      <c r="C14002" s="3">
        <f>VLOOKUP(B14002,CONSOLIDADO!A$2:E$11786,5,FALSE)</f>
        <v>4217</v>
      </c>
      <c r="D14002" s="3" t="s">
        <v>557</v>
      </c>
      <c r="E14002" s="3" t="s">
        <v>6739</v>
      </c>
      <c r="F14002" s="3" t="s">
        <v>43641</v>
      </c>
      <c r="G14002" s="3" t="s">
        <v>43642</v>
      </c>
      <c r="I14002" t="str">
        <f t="shared" si="218"/>
        <v>,(4217,' Fernando Monckeberg Vergara ',' fmonckeberg@nutrimento.cl',' 2 2347 3100    ', Gerente General')</v>
      </c>
    </row>
    <row r="14003" spans="1:9">
      <c r="A14003" s="3" t="s">
        <v>43644</v>
      </c>
      <c r="B14003" s="3" t="s">
        <v>43643</v>
      </c>
      <c r="C14003" s="3">
        <f>VLOOKUP(B14003,CONSOLIDADO!A$2:E$11786,5,FALSE)</f>
        <v>4218</v>
      </c>
      <c r="D14003" s="3" t="s">
        <v>2881</v>
      </c>
      <c r="E14003" s="3" t="s">
        <v>27991</v>
      </c>
      <c r="F14003" s="3"/>
      <c r="G14003" s="3" t="s">
        <v>43645</v>
      </c>
      <c r="I14003" t="str">
        <f t="shared" si="218"/>
        <v>,(4218,' Patricio Salinas Vásquez ','',' 2 2621 7889    ', Socio - Director')</v>
      </c>
    </row>
    <row r="14004" spans="1:9">
      <c r="A14004" s="3" t="s">
        <v>43646</v>
      </c>
      <c r="B14004" s="3" t="s">
        <v>43643</v>
      </c>
      <c r="C14004" s="3">
        <f>VLOOKUP(B14004,CONSOLIDADO!A$2:E$11786,5,FALSE)</f>
        <v>4218</v>
      </c>
      <c r="D14004" s="3" t="s">
        <v>2881</v>
      </c>
      <c r="E14004" s="3" t="s">
        <v>27991</v>
      </c>
      <c r="F14004" s="3"/>
      <c r="G14004" s="3" t="s">
        <v>43645</v>
      </c>
      <c r="I14004" t="str">
        <f t="shared" si="218"/>
        <v>,(4218,' Patricio Zepeda Avila ','',' 2 2621 7889    ', Socio - Director')</v>
      </c>
    </row>
    <row r="14005" spans="1:9">
      <c r="A14005" s="3" t="s">
        <v>43649</v>
      </c>
      <c r="B14005" s="3" t="s">
        <v>43647</v>
      </c>
      <c r="C14005" s="3">
        <f>VLOOKUP(B14005,CONSOLIDADO!A$2:E$11786,5,FALSE)</f>
        <v>4219</v>
      </c>
      <c r="D14005" s="3" t="s">
        <v>43648</v>
      </c>
      <c r="E14005" s="3" t="s">
        <v>6739</v>
      </c>
      <c r="F14005" s="3" t="s">
        <v>43650</v>
      </c>
      <c r="G14005" s="3" t="s">
        <v>43651</v>
      </c>
      <c r="I14005" t="str">
        <f t="shared" si="218"/>
        <v>,(4219,' José Pablo Sanfuentes Vicuña ',' j.sanfuentes@oblicuo.cl',' 2 2341 0505    ', Gerente General')</v>
      </c>
    </row>
    <row r="14006" spans="1:9">
      <c r="A14006" s="3" t="s">
        <v>43652</v>
      </c>
      <c r="B14006" s="3" t="s">
        <v>43647</v>
      </c>
      <c r="C14006" s="3">
        <f>VLOOKUP(B14006,CONSOLIDADO!A$2:E$11786,5,FALSE)</f>
        <v>4219</v>
      </c>
      <c r="D14006" s="3" t="s">
        <v>43648</v>
      </c>
      <c r="E14006" s="3" t="s">
        <v>10668</v>
      </c>
      <c r="F14006" s="3" t="s">
        <v>43653</v>
      </c>
      <c r="G14006" s="3" t="s">
        <v>43651</v>
      </c>
      <c r="I14006" t="str">
        <f t="shared" si="218"/>
        <v>,(4219,' Isabel Uribe Navarro ',' i.uribe@oblicuo.cl',' 2 2341 0505    ', Jefa de Administración y Finanzas')</v>
      </c>
    </row>
    <row r="14007" spans="1:9">
      <c r="A14007" s="3" t="s">
        <v>43655</v>
      </c>
      <c r="B14007" s="3" t="s">
        <v>43654</v>
      </c>
      <c r="C14007" s="3">
        <f>VLOOKUP(B14007,CONSOLIDADO!A$2:E$11786,5,FALSE)</f>
        <v>4220</v>
      </c>
      <c r="D14007" s="3" t="s">
        <v>5540</v>
      </c>
      <c r="E14007" s="3" t="s">
        <v>43656</v>
      </c>
      <c r="F14007" s="3"/>
      <c r="G14007" s="3" t="s">
        <v>43657</v>
      </c>
      <c r="I14007" t="str">
        <f t="shared" si="218"/>
        <v>,(4220,' Claudio Melo ','',' 2 2463 3000    ', Representante ESO en Chile')</v>
      </c>
    </row>
    <row r="14008" spans="1:9">
      <c r="A14008" s="3" t="s">
        <v>43658</v>
      </c>
      <c r="B14008" s="3" t="s">
        <v>43654</v>
      </c>
      <c r="C14008" s="3">
        <f>VLOOKUP(B14008,CONSOLIDADO!A$2:E$11786,5,FALSE)</f>
        <v>4220</v>
      </c>
      <c r="D14008" s="3" t="s">
        <v>5540</v>
      </c>
      <c r="E14008" s="3" t="s">
        <v>8835</v>
      </c>
      <c r="F14008" s="3"/>
      <c r="G14008" s="3" t="s">
        <v>43657</v>
      </c>
      <c r="I14008" t="str">
        <f t="shared" si="218"/>
        <v>,(4220,' Jean-Michel Bonneau ','',' 2 2463 3000    ', Jefe de Administración y Finanzas')</v>
      </c>
    </row>
    <row r="14009" spans="1:9">
      <c r="A14009" s="3" t="s">
        <v>43661</v>
      </c>
      <c r="B14009" s="3" t="s">
        <v>43659</v>
      </c>
      <c r="C14009" s="3">
        <f>VLOOKUP(B14009,CONSOLIDADO!A$2:E$11786,5,FALSE)</f>
        <v>4221</v>
      </c>
      <c r="D14009" s="3" t="s">
        <v>43660</v>
      </c>
      <c r="E14009" s="3" t="s">
        <v>8835</v>
      </c>
      <c r="F14009" s="3" t="s">
        <v>43662</v>
      </c>
      <c r="G14009" s="3" t="s">
        <v>43663</v>
      </c>
      <c r="I14009" t="str">
        <f t="shared" si="218"/>
        <v>,(4221,' José Luis González Velásquez ',' jose.gonzalez@ocasa.com',' 2 2678 2200    ', Jefe de Administración y Finanzas')</v>
      </c>
    </row>
    <row r="14010" spans="1:9">
      <c r="A14010" s="3" t="s">
        <v>43664</v>
      </c>
      <c r="B14010" s="3" t="s">
        <v>43659</v>
      </c>
      <c r="C14010" s="3">
        <f>VLOOKUP(B14010,CONSOLIDADO!A$2:E$11786,5,FALSE)</f>
        <v>4221</v>
      </c>
      <c r="D14010" s="3" t="s">
        <v>43660</v>
      </c>
      <c r="E14010" s="3" t="s">
        <v>6765</v>
      </c>
      <c r="F14010" s="3" t="s">
        <v>43665</v>
      </c>
      <c r="G14010" s="3" t="s">
        <v>43663</v>
      </c>
      <c r="I14010" t="str">
        <f t="shared" si="218"/>
        <v>,(4221,' Daniel Miranda Valdés ',' daniel.miranda@ocasa.com',' 2 2678 2200    ', Gerente de Operaciones')</v>
      </c>
    </row>
    <row r="14011" spans="1:9">
      <c r="A14011" s="3" t="s">
        <v>43667</v>
      </c>
      <c r="B14011" s="3" t="s">
        <v>43666</v>
      </c>
      <c r="C14011" s="3">
        <f>VLOOKUP(B14011,CONSOLIDADO!A$2:E$11786,5,FALSE)</f>
        <v>4222</v>
      </c>
      <c r="D14011" s="3" t="s">
        <v>10185</v>
      </c>
      <c r="E14011" s="3" t="s">
        <v>6739</v>
      </c>
      <c r="F14011" s="3" t="s">
        <v>43668</v>
      </c>
      <c r="G14011" s="3" t="s">
        <v>43669</v>
      </c>
      <c r="I14011" t="str">
        <f t="shared" si="218"/>
        <v>,(4222,' Mario Coddou Göring ',' lorena_guzman@oxy.com',' 2 2718 5000    ', Gerente General')</v>
      </c>
    </row>
    <row r="14012" spans="1:9">
      <c r="A14012" s="3" t="s">
        <v>43670</v>
      </c>
      <c r="B14012" s="3" t="s">
        <v>43666</v>
      </c>
      <c r="C14012" s="3">
        <f>VLOOKUP(B14012,CONSOLIDADO!A$2:E$11786,5,FALSE)</f>
        <v>4222</v>
      </c>
      <c r="D14012" s="3" t="s">
        <v>10185</v>
      </c>
      <c r="E14012" s="3" t="s">
        <v>6757</v>
      </c>
      <c r="F14012" s="3" t="s">
        <v>43668</v>
      </c>
      <c r="G14012" s="3" t="s">
        <v>43669</v>
      </c>
      <c r="I14012" t="str">
        <f t="shared" si="218"/>
        <v>,(4222,' Mauricio Bruna Avila ',' lorena_guzman@oxy.com',' 2 2718 5000    ', Gerente de Administración y Finanzas')</v>
      </c>
    </row>
    <row r="14013" spans="1:9">
      <c r="A14013" s="3" t="s">
        <v>43671</v>
      </c>
      <c r="B14013" s="3" t="s">
        <v>43666</v>
      </c>
      <c r="C14013" s="3">
        <f>VLOOKUP(B14013,CONSOLIDADO!A$2:E$11786,5,FALSE)</f>
        <v>4222</v>
      </c>
      <c r="D14013" s="3" t="s">
        <v>10185</v>
      </c>
      <c r="E14013" s="3"/>
      <c r="F14013" s="3"/>
      <c r="G14013" s="3" t="s">
        <v>11532</v>
      </c>
      <c r="I14013" t="str">
        <f t="shared" si="218"/>
        <v>,(4222,' Andrés Weinberger Elberg','',' 2 2718 5000',')</v>
      </c>
    </row>
    <row r="14014" spans="1:9">
      <c r="A14014" s="3" t="s">
        <v>43672</v>
      </c>
      <c r="B14014" s="3" t="s">
        <v>43666</v>
      </c>
      <c r="C14014" s="3">
        <f>VLOOKUP(B14014,CONSOLIDADO!A$2:E$11786,5,FALSE)</f>
        <v>4222</v>
      </c>
      <c r="D14014" s="3" t="s">
        <v>10185</v>
      </c>
      <c r="E14014" s="3" t="s">
        <v>16412</v>
      </c>
      <c r="F14014" s="3" t="s">
        <v>43668</v>
      </c>
      <c r="G14014" s="3" t="s">
        <v>43673</v>
      </c>
      <c r="I14014" t="str">
        <f t="shared" si="218"/>
        <v>,(4222,' Manuel Castillo Royo ',' lorena_guzman@oxy.com',' 41 256 5500    ', Gerente de Planta')</v>
      </c>
    </row>
    <row r="14015" spans="1:9">
      <c r="A14015" s="3" t="s">
        <v>43674</v>
      </c>
      <c r="B14015" s="3" t="s">
        <v>43666</v>
      </c>
      <c r="C14015" s="3">
        <f>VLOOKUP(B14015,CONSOLIDADO!A$2:E$11786,5,FALSE)</f>
        <v>4222</v>
      </c>
      <c r="D14015" s="3" t="s">
        <v>10185</v>
      </c>
      <c r="E14015" s="3" t="s">
        <v>9228</v>
      </c>
      <c r="F14015" s="3" t="s">
        <v>43668</v>
      </c>
      <c r="G14015" s="3" t="s">
        <v>43669</v>
      </c>
      <c r="I14015" t="str">
        <f t="shared" si="218"/>
        <v>,(4222,' Viviana Ulloa Vera ',' lorena_guzman@oxy.com',' 2 2718 5000    ', Subgerente de Finanzas')</v>
      </c>
    </row>
    <row r="14016" spans="1:9">
      <c r="A14016" s="3" t="s">
        <v>43677</v>
      </c>
      <c r="B14016" s="3" t="s">
        <v>43675</v>
      </c>
      <c r="C14016" s="3">
        <f>VLOOKUP(B14016,CONSOLIDADO!A$2:E$11786,5,FALSE)</f>
        <v>4223</v>
      </c>
      <c r="D14016" s="3" t="s">
        <v>43676</v>
      </c>
      <c r="E14016" s="3" t="s">
        <v>43678</v>
      </c>
      <c r="F14016" s="3"/>
      <c r="G14016" s="3" t="s">
        <v>43679</v>
      </c>
      <c r="I14016" t="str">
        <f t="shared" si="218"/>
        <v>,(4223,' Gonzalo Ignacio Gómez Estol ','',' 2 2876 2800    ', Gerente General / Subgerente de Exportaciones Europa')</v>
      </c>
    </row>
    <row r="14017" spans="1:9">
      <c r="A14017" s="3" t="s">
        <v>43680</v>
      </c>
      <c r="B14017" s="3" t="s">
        <v>43675</v>
      </c>
      <c r="C14017" s="3">
        <f>VLOOKUP(B14017,CONSOLIDADO!A$2:E$11786,5,FALSE)</f>
        <v>4223</v>
      </c>
      <c r="D14017" s="3" t="s">
        <v>43676</v>
      </c>
      <c r="E14017" s="3" t="s">
        <v>7250</v>
      </c>
      <c r="F14017" s="3" t="s">
        <v>43681</v>
      </c>
      <c r="G14017" s="3" t="s">
        <v>43679</v>
      </c>
      <c r="I14017" t="str">
        <f t="shared" si="218"/>
        <v>,(4223,' María Alejandra Tapia ',' mtapia@ov.cl',' 2 2876 2800    ', Contador General')</v>
      </c>
    </row>
    <row r="14018" spans="1:9">
      <c r="A14018" s="3" t="s">
        <v>43682</v>
      </c>
      <c r="B14018" s="3" t="s">
        <v>43675</v>
      </c>
      <c r="C14018" s="3">
        <f>VLOOKUP(B14018,CONSOLIDADO!A$2:E$11786,5,FALSE)</f>
        <v>4223</v>
      </c>
      <c r="D14018" s="3" t="s">
        <v>43676</v>
      </c>
      <c r="E14018" s="3" t="s">
        <v>6986</v>
      </c>
      <c r="F14018" s="3" t="s">
        <v>43683</v>
      </c>
      <c r="G14018" s="3" t="s">
        <v>43679</v>
      </c>
      <c r="I14018" t="str">
        <f t="shared" si="218"/>
        <v>,(4223,' Sebastián Cayul ',' scayul@ov.cl',' 2 2876 2800    ', Gerente de Finanzas')</v>
      </c>
    </row>
    <row r="14019" spans="1:9">
      <c r="A14019" s="3" t="s">
        <v>11649</v>
      </c>
      <c r="B14019" s="3" t="s">
        <v>43684</v>
      </c>
      <c r="C14019" s="3">
        <f>VLOOKUP(B14019,CONSOLIDADO!A$2:E$11786,5,FALSE)</f>
        <v>4224</v>
      </c>
      <c r="D14019" s="3" t="s">
        <v>43685</v>
      </c>
      <c r="E14019" s="3" t="s">
        <v>6739</v>
      </c>
      <c r="F14019" s="3" t="s">
        <v>43686</v>
      </c>
      <c r="G14019" s="3" t="s">
        <v>43687</v>
      </c>
      <c r="I14019" t="str">
        <f t="shared" ref="I14019:I14082" si="219">CONCATENATE(",(",C14019,",'",A14019,"','",F14019,"','",G14019,"',",E14019,"')")</f>
        <v>,(4224,' Juan Pablo Hernández Lemm ',' juanpablo.hernandez@assaabloy.com',' 2 2816 6003    ', Gerente General')</v>
      </c>
    </row>
    <row r="14020" spans="1:9">
      <c r="A14020" s="3" t="s">
        <v>11652</v>
      </c>
      <c r="B14020" s="3" t="s">
        <v>43684</v>
      </c>
      <c r="C14020" s="3">
        <f>VLOOKUP(B14020,CONSOLIDADO!A$2:E$11786,5,FALSE)</f>
        <v>4224</v>
      </c>
      <c r="D14020" s="3" t="s">
        <v>43685</v>
      </c>
      <c r="E14020" s="3" t="s">
        <v>43688</v>
      </c>
      <c r="F14020" s="3" t="s">
        <v>11653</v>
      </c>
      <c r="G14020" s="3" t="s">
        <v>43687</v>
      </c>
      <c r="I14020" t="str">
        <f t="shared" si="219"/>
        <v>,(4224,' Rodrigo Seguel Romero ',' rodrigo.seguel@assaabloy.com',' 2 2816 6003    ', Gerente Unidad Negocios')</v>
      </c>
    </row>
    <row r="14021" spans="1:9">
      <c r="A14021" s="3" t="s">
        <v>43689</v>
      </c>
      <c r="B14021" s="3" t="s">
        <v>43684</v>
      </c>
      <c r="C14021" s="3">
        <f>VLOOKUP(B14021,CONSOLIDADO!A$2:E$11786,5,FALSE)</f>
        <v>4224</v>
      </c>
      <c r="D14021" s="3" t="s">
        <v>43685</v>
      </c>
      <c r="E14021" s="3" t="s">
        <v>6905</v>
      </c>
      <c r="F14021" s="3" t="s">
        <v>43690</v>
      </c>
      <c r="G14021" s="3" t="s">
        <v>43691</v>
      </c>
      <c r="I14021" t="str">
        <f t="shared" si="219"/>
        <v>,(4224,' Andrés Baltra Recart ',' andres.baltra@assaabloy.com',' 2 2816 6008    ', Gerente Comercial')</v>
      </c>
    </row>
    <row r="14022" spans="1:9">
      <c r="A14022" s="3" t="s">
        <v>43692</v>
      </c>
      <c r="B14022" s="3" t="s">
        <v>43684</v>
      </c>
      <c r="C14022" s="3">
        <f>VLOOKUP(B14022,CONSOLIDADO!A$2:E$11786,5,FALSE)</f>
        <v>4224</v>
      </c>
      <c r="D14022" s="3" t="s">
        <v>43685</v>
      </c>
      <c r="E14022" s="3" t="s">
        <v>6886</v>
      </c>
      <c r="F14022" s="3" t="s">
        <v>43693</v>
      </c>
      <c r="G14022" s="3" t="s">
        <v>43694</v>
      </c>
      <c r="I14022" t="str">
        <f t="shared" si="219"/>
        <v>,(4224,' Eugenio Navarrete Estévez ',' eugenio.navarrete@assaabloy.com',' 2 2816 6009    ', Gerente de Recursos Humanos')</v>
      </c>
    </row>
    <row r="14023" spans="1:9">
      <c r="A14023" s="3" t="s">
        <v>43695</v>
      </c>
      <c r="B14023" s="3" t="s">
        <v>43684</v>
      </c>
      <c r="C14023" s="3">
        <f>VLOOKUP(B14023,CONSOLIDADO!A$2:E$11786,5,FALSE)</f>
        <v>4224</v>
      </c>
      <c r="D14023" s="3" t="s">
        <v>43685</v>
      </c>
      <c r="E14023" s="3" t="s">
        <v>7777</v>
      </c>
      <c r="F14023" s="3" t="s">
        <v>43696</v>
      </c>
      <c r="G14023" s="3" t="s">
        <v>43697</v>
      </c>
      <c r="I14023" t="str">
        <f t="shared" si="219"/>
        <v>,(4224,' José Luis González Moyano ',' sergio.sanchez@assaabloy.com',' 2 2816 6000    ', Gerente de Proyectos')</v>
      </c>
    </row>
    <row r="14024" spans="1:9">
      <c r="A14024" s="3" t="s">
        <v>43700</v>
      </c>
      <c r="B14024" s="3" t="s">
        <v>43698</v>
      </c>
      <c r="C14024" s="3">
        <f>VLOOKUP(B14024,CONSOLIDADO!A$2:E$11786,5,FALSE)</f>
        <v>4225</v>
      </c>
      <c r="D14024" s="3" t="s">
        <v>43699</v>
      </c>
      <c r="E14024" s="3" t="s">
        <v>6739</v>
      </c>
      <c r="F14024" s="3"/>
      <c r="G14024" s="3" t="s">
        <v>43701</v>
      </c>
      <c r="I14024" t="str">
        <f t="shared" si="219"/>
        <v>,(4225,' Eduardo Fuentes Offermanns ','',' 2 2699 1609    ', Gerente General')</v>
      </c>
    </row>
    <row r="14025" spans="1:9">
      <c r="A14025" s="3" t="s">
        <v>43702</v>
      </c>
      <c r="B14025" s="3" t="s">
        <v>43698</v>
      </c>
      <c r="C14025" s="3">
        <f>VLOOKUP(B14025,CONSOLIDADO!A$2:E$11786,5,FALSE)</f>
        <v>4225</v>
      </c>
      <c r="D14025" s="3" t="s">
        <v>43699</v>
      </c>
      <c r="E14025" s="3" t="s">
        <v>43703</v>
      </c>
      <c r="F14025" s="3" t="s">
        <v>43704</v>
      </c>
      <c r="G14025" s="3" t="s">
        <v>43701</v>
      </c>
      <c r="I14025" t="str">
        <f t="shared" si="219"/>
        <v>,(4225,' Juan Fuentes Núñez ',' ventas@flood.cl',' 2 2699 1609    ', Gerencia General')</v>
      </c>
    </row>
    <row r="14026" spans="1:9">
      <c r="A14026" s="3" t="s">
        <v>43706</v>
      </c>
      <c r="B14026" s="3" t="s">
        <v>43705</v>
      </c>
      <c r="C14026" s="3">
        <f>VLOOKUP(B14026,CONSOLIDADO!A$2:E$11786,5,FALSE)</f>
        <v>4226</v>
      </c>
      <c r="D14026" s="3" t="s">
        <v>34432</v>
      </c>
      <c r="E14026" s="3"/>
      <c r="F14026" s="3"/>
      <c r="G14026" s="3" t="s">
        <v>43707</v>
      </c>
      <c r="I14026" t="str">
        <f t="shared" si="219"/>
        <v>,(4226,' Carla Abatte Mayol','',' 2 2424 5810',')</v>
      </c>
    </row>
    <row r="14027" spans="1:9">
      <c r="A14027" s="3" t="s">
        <v>43708</v>
      </c>
      <c r="B14027" s="3" t="s">
        <v>43705</v>
      </c>
      <c r="C14027" s="3">
        <f>VLOOKUP(B14027,CONSOLIDADO!A$2:E$11786,5,FALSE)</f>
        <v>4226</v>
      </c>
      <c r="D14027" s="3" t="s">
        <v>34432</v>
      </c>
      <c r="E14027" s="3" t="s">
        <v>7032</v>
      </c>
      <c r="F14027" s="3" t="s">
        <v>43709</v>
      </c>
      <c r="G14027" s="3" t="s">
        <v>43710</v>
      </c>
      <c r="I14027" t="str">
        <f t="shared" si="219"/>
        <v>,(4226,' Nicolás Lea-Plaza Edwards ',' nicolas@officehunter.cl',' 2 2424 5800    ', Gerente Administración y Finanzas')</v>
      </c>
    </row>
    <row r="14028" spans="1:9">
      <c r="A14028" s="3" t="s">
        <v>43713</v>
      </c>
      <c r="B14028" s="3" t="s">
        <v>43711</v>
      </c>
      <c r="C14028" s="3">
        <f>VLOOKUP(B14028,CONSOLIDADO!A$2:E$11786,5,FALSE)</f>
        <v>4227</v>
      </c>
      <c r="D14028" s="3" t="s">
        <v>43712</v>
      </c>
      <c r="E14028" s="3" t="s">
        <v>6739</v>
      </c>
      <c r="F14028" s="3" t="s">
        <v>43714</v>
      </c>
      <c r="G14028" s="3" t="s">
        <v>43715</v>
      </c>
      <c r="I14028" t="str">
        <f t="shared" si="219"/>
        <v>,(4227,' Roland Vorwerk Mattenshon ',' rolandv@officepro.cl',' 2 2355 4200    ', Gerente General')</v>
      </c>
    </row>
    <row r="14029" spans="1:9">
      <c r="A14029" s="3" t="s">
        <v>43716</v>
      </c>
      <c r="B14029" s="3" t="s">
        <v>43711</v>
      </c>
      <c r="C14029" s="3">
        <f>VLOOKUP(B14029,CONSOLIDADO!A$2:E$11786,5,FALSE)</f>
        <v>4227</v>
      </c>
      <c r="D14029" s="3" t="s">
        <v>43712</v>
      </c>
      <c r="E14029" s="3"/>
      <c r="F14029" s="3"/>
      <c r="G14029" s="3" t="s">
        <v>43717</v>
      </c>
      <c r="I14029" t="str">
        <f t="shared" si="219"/>
        <v>,(4227,' Philip Vorwerk Varela','',' 2 2355 4200',')</v>
      </c>
    </row>
    <row r="14030" spans="1:9">
      <c r="A14030" s="3" t="s">
        <v>43719</v>
      </c>
      <c r="B14030" s="3" t="s">
        <v>43718</v>
      </c>
      <c r="C14030" s="3">
        <f>VLOOKUP(B14030,CONSOLIDADO!A$2:E$11786,5,FALSE)</f>
        <v>4228</v>
      </c>
      <c r="D14030" s="3" t="s">
        <v>5540</v>
      </c>
      <c r="E14030" s="3" t="s">
        <v>24923</v>
      </c>
      <c r="F14030" s="3" t="s">
        <v>43720</v>
      </c>
      <c r="G14030" s="3" t="s">
        <v>43721</v>
      </c>
      <c r="I14030" t="str">
        <f t="shared" si="219"/>
        <v>,(4228,' Wan Ahmad Tarmizi Wan Idris ',' tarmizi@matrade.gov.my',' 2 2234 2647    ', Agregado Comercial')</v>
      </c>
    </row>
    <row r="14031" spans="1:9">
      <c r="A14031" s="3" t="s">
        <v>43722</v>
      </c>
      <c r="B14031" s="3" t="s">
        <v>43718</v>
      </c>
      <c r="C14031" s="3">
        <f>VLOOKUP(B14031,CONSOLIDADO!A$2:E$11786,5,FALSE)</f>
        <v>4228</v>
      </c>
      <c r="D14031" s="3" t="s">
        <v>5540</v>
      </c>
      <c r="E14031" s="3" t="s">
        <v>43723</v>
      </c>
      <c r="F14031" s="3" t="s">
        <v>43724</v>
      </c>
      <c r="G14031" s="3" t="s">
        <v>43721</v>
      </c>
      <c r="I14031" t="str">
        <f t="shared" si="219"/>
        <v>,(4228,' Raquel Saavedra Llanos ',' santiago.raquel@matrade.gov.my',' 2 2234 2647    ', Encargada de Marketing')</v>
      </c>
    </row>
    <row r="14032" spans="1:9">
      <c r="A14032" s="3" t="s">
        <v>43726</v>
      </c>
      <c r="B14032" s="3" t="s">
        <v>43725</v>
      </c>
      <c r="C14032" s="3">
        <f>VLOOKUP(B14032,CONSOLIDADO!A$2:E$11786,5,FALSE)</f>
        <v>4229</v>
      </c>
      <c r="D14032" s="3" t="s">
        <v>5540</v>
      </c>
      <c r="E14032" s="3" t="s">
        <v>7471</v>
      </c>
      <c r="F14032" s="3" t="s">
        <v>43727</v>
      </c>
      <c r="G14032" s="3" t="s">
        <v>43728</v>
      </c>
      <c r="I14032" t="str">
        <f t="shared" si="219"/>
        <v>,(4229,' Yang Illee ',' info@kotrachile.cl',' 2 3221 0710    ', Director General')</v>
      </c>
    </row>
    <row r="14033" spans="1:9">
      <c r="A14033" s="3" t="s">
        <v>43729</v>
      </c>
      <c r="B14033" s="3" t="s">
        <v>43725</v>
      </c>
      <c r="C14033" s="3">
        <f>VLOOKUP(B14033,CONSOLIDADO!A$2:E$11786,5,FALSE)</f>
        <v>4229</v>
      </c>
      <c r="D14033" s="3" t="s">
        <v>5540</v>
      </c>
      <c r="E14033" s="3" t="s">
        <v>7184</v>
      </c>
      <c r="F14033" s="3" t="s">
        <v>43727</v>
      </c>
      <c r="G14033" s="3" t="s">
        <v>43728</v>
      </c>
      <c r="I14033" t="str">
        <f t="shared" si="219"/>
        <v>,(4229,' Yoonhoo Jo ',' info@kotrachile.cl',' 2 3221 0710    ', Subdirector')</v>
      </c>
    </row>
    <row r="14034" spans="1:9">
      <c r="A14034" s="3" t="s">
        <v>43730</v>
      </c>
      <c r="B14034" s="3" t="s">
        <v>43725</v>
      </c>
      <c r="C14034" s="3">
        <f>VLOOKUP(B14034,CONSOLIDADO!A$2:E$11786,5,FALSE)</f>
        <v>4229</v>
      </c>
      <c r="D14034" s="3" t="s">
        <v>5540</v>
      </c>
      <c r="E14034" s="3" t="s">
        <v>9631</v>
      </c>
      <c r="F14034" s="3" t="s">
        <v>43727</v>
      </c>
      <c r="G14034" s="3" t="s">
        <v>43728</v>
      </c>
      <c r="I14034" t="str">
        <f t="shared" si="219"/>
        <v>,(4229,' Bo Young Kim ',' info@kotrachile.cl',' 2 3221 0710    ', Gerente')</v>
      </c>
    </row>
    <row r="14035" spans="1:9">
      <c r="A14035" s="3" t="s">
        <v>25167</v>
      </c>
      <c r="B14035" s="3" t="s">
        <v>43731</v>
      </c>
      <c r="C14035" s="3">
        <f>VLOOKUP(B14035,CONSOLIDADO!A$2:E$11786,5,FALSE)</f>
        <v>4230</v>
      </c>
      <c r="D14035" s="3" t="s">
        <v>5540</v>
      </c>
      <c r="E14035" s="3" t="s">
        <v>6850</v>
      </c>
      <c r="F14035" s="3" t="s">
        <v>43732</v>
      </c>
      <c r="G14035" s="3" t="s">
        <v>43733</v>
      </c>
      <c r="I14035" t="str">
        <f t="shared" si="219"/>
        <v>,(4230,' Julio Polanco Pérez ',' jpolanco@promperu.gob.pe',' 2 2706 3567    ', Director')</v>
      </c>
    </row>
    <row r="14036" spans="1:9">
      <c r="A14036" s="3" t="s">
        <v>43734</v>
      </c>
      <c r="B14036" s="3" t="s">
        <v>43731</v>
      </c>
      <c r="C14036" s="3">
        <f>VLOOKUP(B14036,CONSOLIDADO!A$2:E$11786,5,FALSE)</f>
        <v>4230</v>
      </c>
      <c r="D14036" s="3" t="s">
        <v>5540</v>
      </c>
      <c r="E14036" s="3" t="s">
        <v>43735</v>
      </c>
      <c r="F14036" s="3" t="s">
        <v>43736</v>
      </c>
      <c r="G14036" s="3" t="s">
        <v>43737</v>
      </c>
      <c r="I14036" t="str">
        <f t="shared" si="219"/>
        <v>,(4230,' Fernando Santana Oyarzo ',' comercio.chile@promperu.gob.pe',' 2 2706 3568    ', Especialista Senior en Comercio Exterior')</v>
      </c>
    </row>
    <row r="14037" spans="1:9">
      <c r="A14037" s="3" t="s">
        <v>43738</v>
      </c>
      <c r="B14037" s="3" t="s">
        <v>43731</v>
      </c>
      <c r="C14037" s="3">
        <f>VLOOKUP(B14037,CONSOLIDADO!A$2:E$11786,5,FALSE)</f>
        <v>4230</v>
      </c>
      <c r="D14037" s="3" t="s">
        <v>5540</v>
      </c>
      <c r="E14037" s="3" t="s">
        <v>43739</v>
      </c>
      <c r="F14037" s="3" t="s">
        <v>43740</v>
      </c>
      <c r="G14037" s="3" t="s">
        <v>43741</v>
      </c>
      <c r="I14037" t="str">
        <f t="shared" si="219"/>
        <v>,(4230,' Andrea Muñoz Ahnfelt ',' turismo.chile@promperu.gob.pe',' 2 2706 3565    ', Especialista en Turismo e Inversiones')</v>
      </c>
    </row>
    <row r="14038" spans="1:9">
      <c r="A14038" s="3" t="s">
        <v>43743</v>
      </c>
      <c r="B14038" s="3" t="s">
        <v>43742</v>
      </c>
      <c r="C14038" s="3">
        <f>VLOOKUP(B14038,CONSOLIDADO!A$2:E$11786,5,FALSE)</f>
        <v>4231</v>
      </c>
      <c r="D14038" s="3" t="s">
        <v>5540</v>
      </c>
      <c r="E14038" s="3" t="s">
        <v>43744</v>
      </c>
      <c r="F14038" s="3" t="s">
        <v>43745</v>
      </c>
      <c r="G14038" s="3" t="s">
        <v>43746</v>
      </c>
      <c r="I14038" t="str">
        <f t="shared" si="219"/>
        <v>,(4231,' Jazmín Lin ',' loreto@taiwan.cl',' 2 2362 9772    ', Director División Económica')</v>
      </c>
    </row>
    <row r="14039" spans="1:9">
      <c r="A14039" s="3" t="s">
        <v>43748</v>
      </c>
      <c r="B14039" s="3" t="s">
        <v>43747</v>
      </c>
      <c r="C14039" s="3">
        <f>VLOOKUP(B14039,CONSOLIDADO!A$2:E$11786,5,FALSE)</f>
        <v>4232</v>
      </c>
      <c r="D14039" s="3" t="s">
        <v>6312</v>
      </c>
      <c r="E14039" s="3" t="s">
        <v>6837</v>
      </c>
      <c r="F14039" s="3"/>
      <c r="G14039" s="3" t="s">
        <v>43749</v>
      </c>
      <c r="I14039" t="str">
        <f t="shared" si="219"/>
        <v>,(4232,' Francisco Zegers Chacón ','',' 2 2231 9759    ', Socio')</v>
      </c>
    </row>
    <row r="14040" spans="1:9">
      <c r="A14040" s="3" t="s">
        <v>43750</v>
      </c>
      <c r="B14040" s="3" t="s">
        <v>43747</v>
      </c>
      <c r="C14040" s="3">
        <f>VLOOKUP(B14040,CONSOLIDADO!A$2:E$11786,5,FALSE)</f>
        <v>4232</v>
      </c>
      <c r="D14040" s="3" t="s">
        <v>6312</v>
      </c>
      <c r="E14040" s="3" t="s">
        <v>6837</v>
      </c>
      <c r="F14040" s="3"/>
      <c r="G14040" s="3" t="s">
        <v>43749</v>
      </c>
      <c r="I14040" t="str">
        <f t="shared" si="219"/>
        <v>,(4232,' Francisco Zegers De Landa ','',' 2 2231 9759    ', Socio')</v>
      </c>
    </row>
    <row r="14041" spans="1:9">
      <c r="A14041" s="3" t="s">
        <v>43752</v>
      </c>
      <c r="B14041" s="3" t="s">
        <v>43751</v>
      </c>
      <c r="C14041" s="3">
        <f>VLOOKUP(B14041,CONSOLIDADO!A$2:E$11786,5,FALSE)</f>
        <v>4233</v>
      </c>
      <c r="D14041" s="3" t="s">
        <v>3925</v>
      </c>
      <c r="E14041" s="3" t="s">
        <v>17229</v>
      </c>
      <c r="F14041" s="3"/>
      <c r="G14041" s="3" t="s">
        <v>43753</v>
      </c>
      <c r="I14041" t="str">
        <f t="shared" si="219"/>
        <v>,(4233,' Ricardo Toro Tassara ','',' 2 2252 4231    ', Director Nacional')</v>
      </c>
    </row>
    <row r="14042" spans="1:9">
      <c r="A14042" s="3" t="s">
        <v>43754</v>
      </c>
      <c r="B14042" s="3" t="s">
        <v>43751</v>
      </c>
      <c r="C14042" s="3">
        <f>VLOOKUP(B14042,CONSOLIDADO!A$2:E$11786,5,FALSE)</f>
        <v>4233</v>
      </c>
      <c r="D14042" s="3" t="s">
        <v>3925</v>
      </c>
      <c r="E14042" s="3" t="s">
        <v>43755</v>
      </c>
      <c r="F14042" s="3"/>
      <c r="G14042" s="3" t="s">
        <v>43756</v>
      </c>
      <c r="I14042" t="str">
        <f t="shared" si="219"/>
        <v>,(4233,' Cristóbal Mena ','',' 2 2252 4220    ', Subdirector Nacional')</v>
      </c>
    </row>
    <row r="14043" spans="1:9">
      <c r="A14043" s="3" t="s">
        <v>43757</v>
      </c>
      <c r="B14043" s="3" t="s">
        <v>43751</v>
      </c>
      <c r="C14043" s="3">
        <f>VLOOKUP(B14043,CONSOLIDADO!A$2:E$11786,5,FALSE)</f>
        <v>4233</v>
      </c>
      <c r="D14043" s="3" t="s">
        <v>3925</v>
      </c>
      <c r="E14043" s="3" t="s">
        <v>43758</v>
      </c>
      <c r="F14043" s="3"/>
      <c r="G14043" s="3" t="s">
        <v>43759</v>
      </c>
      <c r="I14043" t="str">
        <f t="shared" si="219"/>
        <v>,(4233,' Mauricio Tapia ','',' 2 2252 4631    ', Jefe División Administrativa')</v>
      </c>
    </row>
    <row r="14044" spans="1:9">
      <c r="A14044" s="3" t="s">
        <v>43760</v>
      </c>
      <c r="B14044" s="3" t="s">
        <v>43751</v>
      </c>
      <c r="C14044" s="3">
        <f>VLOOKUP(B14044,CONSOLIDADO!A$2:E$11786,5,FALSE)</f>
        <v>4233</v>
      </c>
      <c r="D14044" s="3" t="s">
        <v>3925</v>
      </c>
      <c r="E14044" s="3" t="s">
        <v>43761</v>
      </c>
      <c r="F14044" s="3"/>
      <c r="G14044" s="3" t="s">
        <v>43762</v>
      </c>
      <c r="I14044" t="str">
        <f t="shared" si="219"/>
        <v>,(4233,' Alberto Elías Magluf ','',' 2 2252 4270    ', Jefe División Abastecimiento')</v>
      </c>
    </row>
    <row r="14045" spans="1:9">
      <c r="A14045" s="3" t="s">
        <v>43763</v>
      </c>
      <c r="B14045" s="3" t="s">
        <v>43751</v>
      </c>
      <c r="C14045" s="3">
        <f>VLOOKUP(B14045,CONSOLIDADO!A$2:E$11786,5,FALSE)</f>
        <v>4233</v>
      </c>
      <c r="D14045" s="3" t="s">
        <v>3925</v>
      </c>
      <c r="E14045" s="3" t="s">
        <v>29907</v>
      </c>
      <c r="F14045" s="3"/>
      <c r="G14045" s="3" t="s">
        <v>43764</v>
      </c>
      <c r="I14045" t="str">
        <f t="shared" si="219"/>
        <v>,(4233,' Rodrigo González Moya ','',' 2 2401 8116    ', Subdirector de Administración y Finanzas')</v>
      </c>
    </row>
    <row r="14046" spans="1:9">
      <c r="A14046" s="3" t="s">
        <v>43767</v>
      </c>
      <c r="B14046" s="3" t="s">
        <v>43765</v>
      </c>
      <c r="C14046" s="3">
        <f>VLOOKUP(B14046,CONSOLIDADO!A$2:E$11786,5,FALSE)</f>
        <v>4234</v>
      </c>
      <c r="D14046" s="3" t="s">
        <v>43766</v>
      </c>
      <c r="E14046" s="3"/>
      <c r="F14046" s="3"/>
      <c r="G14046" s="3" t="s">
        <v>43768</v>
      </c>
      <c r="I14046" t="str">
        <f t="shared" si="219"/>
        <v>,(4234,' Beatriz Mejía Aravena','',' 2 2411 5700',')</v>
      </c>
    </row>
    <row r="14047" spans="1:9">
      <c r="A14047" s="3" t="s">
        <v>43770</v>
      </c>
      <c r="B14047" s="3" t="s">
        <v>43769</v>
      </c>
      <c r="C14047" s="3">
        <f>VLOOKUP(B14047,CONSOLIDADO!A$2:E$11786,5,FALSE)</f>
        <v>4235</v>
      </c>
      <c r="D14047" s="3" t="s">
        <v>377</v>
      </c>
      <c r="E14047" s="3" t="s">
        <v>21826</v>
      </c>
      <c r="F14047" s="3" t="s">
        <v>43771</v>
      </c>
      <c r="G14047" s="3" t="s">
        <v>43772</v>
      </c>
      <c r="I14047" t="str">
        <f t="shared" si="219"/>
        <v>,(4235,' Carolina Dennin ',' carolina.dennin@ogilvy.com',' 2 2726 8500    ', Directora General de Cuentas')</v>
      </c>
    </row>
    <row r="14048" spans="1:9">
      <c r="A14048" s="3" t="s">
        <v>43773</v>
      </c>
      <c r="B14048" s="3" t="s">
        <v>43769</v>
      </c>
      <c r="C14048" s="3">
        <f>VLOOKUP(B14048,CONSOLIDADO!A$2:E$11786,5,FALSE)</f>
        <v>4235</v>
      </c>
      <c r="D14048" s="3" t="s">
        <v>377</v>
      </c>
      <c r="E14048" s="3" t="s">
        <v>43774</v>
      </c>
      <c r="F14048" s="3" t="s">
        <v>43775</v>
      </c>
      <c r="G14048" s="3" t="s">
        <v>43772</v>
      </c>
      <c r="I14048" t="str">
        <f t="shared" si="219"/>
        <v>,(4235,' Francisco González Manns ',' francisco.gonzalez@ogilvy.com',' 2 2726 8500    ', Directora General Creativa')</v>
      </c>
    </row>
    <row r="14049" spans="1:9">
      <c r="A14049" s="3" t="s">
        <v>43776</v>
      </c>
      <c r="B14049" s="3" t="s">
        <v>43769</v>
      </c>
      <c r="C14049" s="3">
        <f>VLOOKUP(B14049,CONSOLIDADO!A$2:E$11786,5,FALSE)</f>
        <v>4235</v>
      </c>
      <c r="D14049" s="3" t="s">
        <v>377</v>
      </c>
      <c r="E14049" s="3" t="s">
        <v>22135</v>
      </c>
      <c r="F14049" s="3"/>
      <c r="G14049" s="3" t="s">
        <v>43772</v>
      </c>
      <c r="I14049" t="str">
        <f t="shared" si="219"/>
        <v>,(4235,' Diego Gómez ','',' 2 2726 8500    ', Director Creativo')</v>
      </c>
    </row>
    <row r="14050" spans="1:9">
      <c r="A14050" s="3" t="s">
        <v>30548</v>
      </c>
      <c r="B14050" s="3" t="s">
        <v>43769</v>
      </c>
      <c r="C14050" s="3">
        <f>VLOOKUP(B14050,CONSOLIDADO!A$2:E$11786,5,FALSE)</f>
        <v>4235</v>
      </c>
      <c r="D14050" s="3" t="s">
        <v>377</v>
      </c>
      <c r="E14050" s="3" t="s">
        <v>10191</v>
      </c>
      <c r="F14050" s="3"/>
      <c r="G14050" s="3" t="s">
        <v>43772</v>
      </c>
      <c r="I14050" t="str">
        <f t="shared" si="219"/>
        <v>,(4235,' Juan Moreno ','',' 2 2726 8500    ', Controller')</v>
      </c>
    </row>
    <row r="14051" spans="1:9">
      <c r="A14051" s="3" t="s">
        <v>43779</v>
      </c>
      <c r="B14051" s="3" t="s">
        <v>43777</v>
      </c>
      <c r="C14051" s="3">
        <f>VLOOKUP(B14051,CONSOLIDADO!A$2:E$11786,5,FALSE)</f>
        <v>4236</v>
      </c>
      <c r="D14051" s="3" t="s">
        <v>43778</v>
      </c>
      <c r="E14051" s="3"/>
      <c r="F14051" s="3"/>
      <c r="G14051" s="3" t="s">
        <v>43780</v>
      </c>
      <c r="I14051" t="str">
        <f t="shared" si="219"/>
        <v>,(4236,' Juan Luis Bustamante Estay','',' 2 2248 2880',')</v>
      </c>
    </row>
    <row r="14052" spans="1:9">
      <c r="A14052" s="3" t="s">
        <v>43781</v>
      </c>
      <c r="B14052" s="3" t="s">
        <v>43777</v>
      </c>
      <c r="C14052" s="3">
        <f>VLOOKUP(B14052,CONSOLIDADO!A$2:E$11786,5,FALSE)</f>
        <v>4236</v>
      </c>
      <c r="D14052" s="3" t="s">
        <v>43778</v>
      </c>
      <c r="E14052" s="3"/>
      <c r="F14052" s="3"/>
      <c r="G14052" s="3" t="s">
        <v>43780</v>
      </c>
      <c r="I14052" t="str">
        <f t="shared" si="219"/>
        <v>,(4236,' Sandra Sánchez Torrejón','',' 2 2248 2880',')</v>
      </c>
    </row>
    <row r="14053" spans="1:9">
      <c r="A14053" s="3" t="s">
        <v>43782</v>
      </c>
      <c r="B14053" s="3" t="s">
        <v>43777</v>
      </c>
      <c r="C14053" s="3">
        <f>VLOOKUP(B14053,CONSOLIDADO!A$2:E$11786,5,FALSE)</f>
        <v>4236</v>
      </c>
      <c r="D14053" s="3" t="s">
        <v>43778</v>
      </c>
      <c r="E14053" s="3"/>
      <c r="F14053" s="3"/>
      <c r="G14053" s="3" t="s">
        <v>43780</v>
      </c>
      <c r="I14053" t="str">
        <f t="shared" si="219"/>
        <v>,(4236,' Rodrigo Esparza Chávez','',' 2 2248 2880',')</v>
      </c>
    </row>
    <row r="14054" spans="1:9">
      <c r="A14054" s="3" t="s">
        <v>43783</v>
      </c>
      <c r="B14054" s="3" t="s">
        <v>43777</v>
      </c>
      <c r="C14054" s="3">
        <f>VLOOKUP(B14054,CONSOLIDADO!A$2:E$11786,5,FALSE)</f>
        <v>4236</v>
      </c>
      <c r="D14054" s="3" t="s">
        <v>43778</v>
      </c>
      <c r="E14054" s="3" t="s">
        <v>7032</v>
      </c>
      <c r="F14054" s="3" t="s">
        <v>43784</v>
      </c>
      <c r="G14054" s="3" t="s">
        <v>43785</v>
      </c>
      <c r="I14054" t="str">
        <f t="shared" si="219"/>
        <v>,(4236,' Marcela Méndez Cornejo ',' marcela.mendez@ohffice.cl',' 2 2248 2880    ', Gerente Administración y Finanzas')</v>
      </c>
    </row>
    <row r="14055" spans="1:9">
      <c r="A14055" s="3" t="s">
        <v>43786</v>
      </c>
      <c r="B14055" s="3" t="s">
        <v>43777</v>
      </c>
      <c r="C14055" s="3">
        <f>VLOOKUP(B14055,CONSOLIDADO!A$2:E$11786,5,FALSE)</f>
        <v>4236</v>
      </c>
      <c r="D14055" s="3" t="s">
        <v>43778</v>
      </c>
      <c r="E14055" s="3"/>
      <c r="F14055" s="3"/>
      <c r="G14055" s="3" t="s">
        <v>43780</v>
      </c>
      <c r="I14055" t="str">
        <f t="shared" si="219"/>
        <v>,(4236,' Javiera Bustamante Sánchez','',' 2 2248 2880',')</v>
      </c>
    </row>
    <row r="14056" spans="1:9">
      <c r="A14056" s="3" t="s">
        <v>43788</v>
      </c>
      <c r="B14056" s="3" t="s">
        <v>43787</v>
      </c>
      <c r="C14056" s="3">
        <f>VLOOKUP(B14056,CONSOLIDADO!A$2:E$11786,5,FALSE)</f>
        <v>4237</v>
      </c>
      <c r="D14056" s="3" t="s">
        <v>2212</v>
      </c>
      <c r="E14056" s="3" t="s">
        <v>6813</v>
      </c>
      <c r="F14056" s="3" t="s">
        <v>43789</v>
      </c>
      <c r="G14056" s="3" t="s">
        <v>43790</v>
      </c>
      <c r="I14056" t="str">
        <f t="shared" si="219"/>
        <v>,(4237,' David Azzarito ',' dazzarito@ohionational.cl',' 2 2636 2601    ', Presidente')</v>
      </c>
    </row>
    <row r="14057" spans="1:9">
      <c r="A14057" s="3" t="s">
        <v>43791</v>
      </c>
      <c r="B14057" s="3" t="s">
        <v>43787</v>
      </c>
      <c r="C14057" s="3">
        <f>VLOOKUP(B14057,CONSOLIDADO!A$2:E$11786,5,FALSE)</f>
        <v>4237</v>
      </c>
      <c r="D14057" s="3" t="s">
        <v>2212</v>
      </c>
      <c r="E14057" s="3" t="s">
        <v>6739</v>
      </c>
      <c r="F14057" s="3" t="s">
        <v>43792</v>
      </c>
      <c r="G14057" s="3" t="s">
        <v>43790</v>
      </c>
      <c r="I14057" t="str">
        <f t="shared" si="219"/>
        <v>,(4237,' Claudio Correa Viola ',' ccorrea@ohionational.cl',' 2 2636 2601    ', Gerente General')</v>
      </c>
    </row>
    <row r="14058" spans="1:9">
      <c r="A14058" s="3" t="s">
        <v>43793</v>
      </c>
      <c r="B14058" s="3" t="s">
        <v>43787</v>
      </c>
      <c r="C14058" s="3">
        <f>VLOOKUP(B14058,CONSOLIDADO!A$2:E$11786,5,FALSE)</f>
        <v>4237</v>
      </c>
      <c r="D14058" s="3" t="s">
        <v>2212</v>
      </c>
      <c r="E14058" s="3"/>
      <c r="F14058" s="3"/>
      <c r="G14058" s="3" t="s">
        <v>43794</v>
      </c>
      <c r="I14058" t="str">
        <f t="shared" si="219"/>
        <v>,(4237,' Joanna Cella Haring','',' 2 2636 2705',')</v>
      </c>
    </row>
    <row r="14059" spans="1:9">
      <c r="A14059" s="3" t="s">
        <v>43795</v>
      </c>
      <c r="B14059" s="3" t="s">
        <v>43787</v>
      </c>
      <c r="C14059" s="3">
        <f>VLOOKUP(B14059,CONSOLIDADO!A$2:E$11786,5,FALSE)</f>
        <v>4237</v>
      </c>
      <c r="D14059" s="3" t="s">
        <v>2212</v>
      </c>
      <c r="E14059" s="3" t="s">
        <v>43796</v>
      </c>
      <c r="F14059" s="3" t="s">
        <v>43797</v>
      </c>
      <c r="G14059" s="3" t="s">
        <v>43798</v>
      </c>
      <c r="I14059" t="str">
        <f t="shared" si="219"/>
        <v>,(4237,' Verónica Forteza Gómez ',' vforteza@ohionational.cl',' 2 2636 2612    ', Gerente de Rentas Vitalicias, Recursos Humanos y Marketing')</v>
      </c>
    </row>
    <row r="14060" spans="1:9">
      <c r="A14060" s="3" t="s">
        <v>43799</v>
      </c>
      <c r="B14060" s="3" t="s">
        <v>43787</v>
      </c>
      <c r="C14060" s="3">
        <f>VLOOKUP(B14060,CONSOLIDADO!A$2:E$11786,5,FALSE)</f>
        <v>4237</v>
      </c>
      <c r="D14060" s="3" t="s">
        <v>2212</v>
      </c>
      <c r="E14060" s="3" t="s">
        <v>43800</v>
      </c>
      <c r="F14060" s="3" t="s">
        <v>43801</v>
      </c>
      <c r="G14060" s="3" t="s">
        <v>43802</v>
      </c>
      <c r="I14060" t="str">
        <f t="shared" si="219"/>
        <v>,(4237,' Marcel González Jorquera ',' mgonzalez@ohionational.cl',' 2 2636 2724    ', Gerente de Inversiones, Finanzas y Administración')</v>
      </c>
    </row>
    <row r="14061" spans="1:9">
      <c r="A14061" s="3" t="s">
        <v>43803</v>
      </c>
      <c r="B14061" s="3" t="s">
        <v>43787</v>
      </c>
      <c r="C14061" s="3">
        <f>VLOOKUP(B14061,CONSOLIDADO!A$2:E$11786,5,FALSE)</f>
        <v>4237</v>
      </c>
      <c r="D14061" s="3" t="s">
        <v>2212</v>
      </c>
      <c r="E14061" s="3"/>
      <c r="F14061" s="3"/>
      <c r="G14061" s="3" t="s">
        <v>43804</v>
      </c>
      <c r="I14061" t="str">
        <f t="shared" si="219"/>
        <v>,(4237,' Jorge Núñez Maureira','',' 2 2636 2759',')</v>
      </c>
    </row>
    <row r="14062" spans="1:9">
      <c r="A14062" s="3" t="s">
        <v>43806</v>
      </c>
      <c r="B14062" s="3" t="s">
        <v>43805</v>
      </c>
      <c r="C14062" s="3">
        <f>VLOOKUP(B14062,CONSOLIDADO!A$2:E$11786,5,FALSE)</f>
        <v>4238</v>
      </c>
      <c r="D14062" s="3" t="s">
        <v>24137</v>
      </c>
      <c r="E14062" s="3" t="s">
        <v>11866</v>
      </c>
      <c r="F14062" s="3" t="s">
        <v>43807</v>
      </c>
      <c r="G14062" s="3" t="s">
        <v>43808</v>
      </c>
      <c r="I14062" t="str">
        <f t="shared" si="219"/>
        <v>,(4238,' Mario Olazo Maldonado ',' molazo@olazohnos.cl',' 52 222 4463    ', Gerente General - Gerente de Administración y Finanzas')</v>
      </c>
    </row>
    <row r="14063" spans="1:9">
      <c r="A14063" s="3" t="s">
        <v>43809</v>
      </c>
      <c r="B14063" s="3" t="s">
        <v>43805</v>
      </c>
      <c r="C14063" s="3">
        <f>VLOOKUP(B14063,CONSOLIDADO!A$2:E$11786,5,FALSE)</f>
        <v>4238</v>
      </c>
      <c r="D14063" s="3" t="s">
        <v>24137</v>
      </c>
      <c r="E14063" s="3" t="s">
        <v>43810</v>
      </c>
      <c r="F14063" s="3" t="s">
        <v>43811</v>
      </c>
      <c r="G14063" s="3" t="s">
        <v>43808</v>
      </c>
      <c r="I14063" t="str">
        <f t="shared" si="219"/>
        <v>,(4238,' Fernando Olazo Maldonado ',' folazo@olazohnos.cl',' 52 222 4463    ', Gerente de Operaciones (Mecánica)')</v>
      </c>
    </row>
    <row r="14064" spans="1:9">
      <c r="A14064" s="3" t="s">
        <v>43814</v>
      </c>
      <c r="B14064" s="3" t="s">
        <v>43812</v>
      </c>
      <c r="C14064" s="3">
        <f>VLOOKUP(B14064,CONSOLIDADO!A$2:E$11786,5,FALSE)</f>
        <v>4239</v>
      </c>
      <c r="D14064" s="3" t="s">
        <v>43813</v>
      </c>
      <c r="E14064" s="3"/>
      <c r="F14064" s="3"/>
      <c r="G14064" s="3" t="s">
        <v>43815</v>
      </c>
      <c r="I14064" t="str">
        <f t="shared" si="219"/>
        <v>,(4239,' Sergio Domeyko Vigneaux','',' 2 2201 8153',')</v>
      </c>
    </row>
    <row r="14065" spans="1:9">
      <c r="A14065" s="3" t="s">
        <v>43817</v>
      </c>
      <c r="B14065" s="3" t="s">
        <v>43816</v>
      </c>
      <c r="C14065" s="3">
        <f>VLOOKUP(B14065,CONSOLIDADO!A$2:E$11786,5,FALSE)</f>
        <v>4240</v>
      </c>
      <c r="D14065" s="3" t="s">
        <v>6568</v>
      </c>
      <c r="E14065" s="3" t="s">
        <v>6739</v>
      </c>
      <c r="F14065" s="3" t="s">
        <v>43818</v>
      </c>
      <c r="G14065" s="3" t="s">
        <v>43819</v>
      </c>
      <c r="I14065" t="str">
        <f t="shared" si="219"/>
        <v>,(4240,' Jaime Pulido Espinosa ',' jaime.pulido@oleotrasandino.cl',' 2 2234 3031    ', Gerente General')</v>
      </c>
    </row>
    <row r="14066" spans="1:9">
      <c r="A14066" s="3" t="s">
        <v>43820</v>
      </c>
      <c r="B14066" s="3" t="s">
        <v>43816</v>
      </c>
      <c r="C14066" s="3">
        <f>VLOOKUP(B14066,CONSOLIDADO!A$2:E$11786,5,FALSE)</f>
        <v>4240</v>
      </c>
      <c r="D14066" s="3" t="s">
        <v>6568</v>
      </c>
      <c r="E14066" s="3" t="s">
        <v>6757</v>
      </c>
      <c r="F14066" s="3" t="s">
        <v>43821</v>
      </c>
      <c r="G14066" s="3" t="s">
        <v>43819</v>
      </c>
      <c r="I14066" t="str">
        <f t="shared" si="219"/>
        <v>,(4240,' Ana Isabel Charles Coddou ',' acharles@oleotrasandino.cl',' 2 2234 3031    ', Gerente de Administración y Finanzas')</v>
      </c>
    </row>
    <row r="14067" spans="1:9">
      <c r="A14067" s="3" t="s">
        <v>43822</v>
      </c>
      <c r="B14067" s="3" t="s">
        <v>43816</v>
      </c>
      <c r="C14067" s="3">
        <f>VLOOKUP(B14067,CONSOLIDADO!A$2:E$11786,5,FALSE)</f>
        <v>4240</v>
      </c>
      <c r="D14067" s="3" t="s">
        <v>6568</v>
      </c>
      <c r="E14067" s="3" t="s">
        <v>9092</v>
      </c>
      <c r="F14067" s="3" t="s">
        <v>43823</v>
      </c>
      <c r="G14067" s="3" t="s">
        <v>43824</v>
      </c>
      <c r="I14067" t="str">
        <f t="shared" si="219"/>
        <v>,(4240,' Elías Bartulovich Musac ',' ebartulovich@oleotrasandino.cl',' 41 241 6060    ', Gerente Regional')</v>
      </c>
    </row>
    <row r="14068" spans="1:9">
      <c r="A14068" s="3" t="s">
        <v>43826</v>
      </c>
      <c r="B14068" s="3" t="s">
        <v>43825</v>
      </c>
      <c r="C14068" s="3">
        <f>VLOOKUP(B14068,CONSOLIDADO!A$2:E$11786,5,FALSE)</f>
        <v>4241</v>
      </c>
      <c r="D14068" s="3" t="s">
        <v>137</v>
      </c>
      <c r="E14068" s="3" t="s">
        <v>6739</v>
      </c>
      <c r="F14068" s="3" t="s">
        <v>43827</v>
      </c>
      <c r="G14068" s="3" t="s">
        <v>43828</v>
      </c>
      <c r="I14068" t="str">
        <f t="shared" si="219"/>
        <v>,(4241,' José Pablo Lafuente ',' josepablo.lafuente@olisur.com',' 2 2923 3050    ', Gerente General')</v>
      </c>
    </row>
    <row r="14069" spans="1:9">
      <c r="A14069" s="3" t="s">
        <v>43829</v>
      </c>
      <c r="B14069" s="3" t="s">
        <v>43825</v>
      </c>
      <c r="C14069" s="3">
        <f>VLOOKUP(B14069,CONSOLIDADO!A$2:E$11786,5,FALSE)</f>
        <v>4241</v>
      </c>
      <c r="D14069" s="3" t="s">
        <v>137</v>
      </c>
      <c r="E14069" s="3" t="s">
        <v>6905</v>
      </c>
      <c r="F14069" s="3" t="s">
        <v>43830</v>
      </c>
      <c r="G14069" s="3" t="s">
        <v>43828</v>
      </c>
      <c r="I14069" t="str">
        <f t="shared" si="219"/>
        <v>,(4241,' Fernando Mortheiru ',' fmortheiru@olisur.com',' 2 2923 3050    ', Gerente Comercial')</v>
      </c>
    </row>
    <row r="14070" spans="1:9">
      <c r="A14070" s="3" t="s">
        <v>43831</v>
      </c>
      <c r="B14070" s="3" t="s">
        <v>43825</v>
      </c>
      <c r="C14070" s="3">
        <f>VLOOKUP(B14070,CONSOLIDADO!A$2:E$11786,5,FALSE)</f>
        <v>4241</v>
      </c>
      <c r="D14070" s="3" t="s">
        <v>137</v>
      </c>
      <c r="E14070" s="3" t="s">
        <v>43832</v>
      </c>
      <c r="F14070" s="3" t="s">
        <v>43833</v>
      </c>
      <c r="G14070" s="3" t="s">
        <v>43828</v>
      </c>
      <c r="I14070" t="str">
        <f t="shared" si="219"/>
        <v>,(4241,' Tomás Eguiguren ',' tomas.eguiguren@olisur.com',' 2 2923 3050    ', Gerente Agroindustrial')</v>
      </c>
    </row>
    <row r="14071" spans="1:9">
      <c r="A14071" s="3" t="s">
        <v>43836</v>
      </c>
      <c r="B14071" s="3" t="s">
        <v>43834</v>
      </c>
      <c r="C14071" s="3">
        <f>VLOOKUP(B14071,CONSOLIDADO!A$2:E$11786,5,FALSE)</f>
        <v>4242</v>
      </c>
      <c r="D14071" s="3" t="s">
        <v>43835</v>
      </c>
      <c r="E14071" s="3" t="s">
        <v>6739</v>
      </c>
      <c r="F14071" s="3" t="s">
        <v>43837</v>
      </c>
      <c r="G14071" s="3" t="s">
        <v>43838</v>
      </c>
      <c r="I14071" t="str">
        <f t="shared" si="219"/>
        <v>,(4242,' Diego José Olivos Del Río ',' dolivos@olivos.cl',' 72 241 0100    ', Gerente General')</v>
      </c>
    </row>
    <row r="14072" spans="1:9">
      <c r="A14072" s="3" t="s">
        <v>43839</v>
      </c>
      <c r="B14072" s="3" t="s">
        <v>43834</v>
      </c>
      <c r="C14072" s="3">
        <f>VLOOKUP(B14072,CONSOLIDADO!A$2:E$11786,5,FALSE)</f>
        <v>4242</v>
      </c>
      <c r="D14072" s="3" t="s">
        <v>43835</v>
      </c>
      <c r="E14072" s="3" t="s">
        <v>9151</v>
      </c>
      <c r="F14072" s="3" t="s">
        <v>43840</v>
      </c>
      <c r="G14072" s="3" t="s">
        <v>43838</v>
      </c>
      <c r="I14072" t="str">
        <f t="shared" si="219"/>
        <v>,(4242,' Felipe Arrau ',' farrau@olivos.cl',' 72 241 0100    ', Subgerente Comercial')</v>
      </c>
    </row>
    <row r="14073" spans="1:9">
      <c r="A14073" s="3" t="s">
        <v>43843</v>
      </c>
      <c r="B14073" s="3" t="s">
        <v>43841</v>
      </c>
      <c r="C14073" s="3">
        <f>VLOOKUP(B14073,CONSOLIDADO!A$2:E$11786,5,FALSE)</f>
        <v>4243</v>
      </c>
      <c r="D14073" s="3" t="s">
        <v>43842</v>
      </c>
      <c r="E14073" s="3" t="s">
        <v>6739</v>
      </c>
      <c r="F14073" s="3"/>
      <c r="G14073" s="3" t="s">
        <v>43844</v>
      </c>
      <c r="I14073" t="str">
        <f t="shared" si="219"/>
        <v>,(4243,' Miguel Labowitz Garrido ','',' 2 2410 7400    ', Gerente General')</v>
      </c>
    </row>
    <row r="14074" spans="1:9">
      <c r="A14074" s="3" t="s">
        <v>43845</v>
      </c>
      <c r="B14074" s="3" t="s">
        <v>43841</v>
      </c>
      <c r="C14074" s="3">
        <f>VLOOKUP(B14074,CONSOLIDADO!A$2:E$11786,5,FALSE)</f>
        <v>4243</v>
      </c>
      <c r="D14074" s="3" t="s">
        <v>43842</v>
      </c>
      <c r="E14074" s="3" t="s">
        <v>6757</v>
      </c>
      <c r="F14074" s="3"/>
      <c r="G14074" s="3" t="s">
        <v>43844</v>
      </c>
      <c r="I14074" t="str">
        <f t="shared" si="219"/>
        <v>,(4243,' Ricardo Munita Leiva ','',' 2 2410 7400    ', Gerente de Administración y Finanzas')</v>
      </c>
    </row>
    <row r="14075" spans="1:9">
      <c r="A14075" s="3" t="s">
        <v>43846</v>
      </c>
      <c r="B14075" s="3" t="s">
        <v>43841</v>
      </c>
      <c r="C14075" s="3">
        <f>VLOOKUP(B14075,CONSOLIDADO!A$2:E$11786,5,FALSE)</f>
        <v>4243</v>
      </c>
      <c r="D14075" s="3" t="s">
        <v>43842</v>
      </c>
      <c r="E14075" s="3"/>
      <c r="F14075" s="3"/>
      <c r="G14075" s="3" t="s">
        <v>43847</v>
      </c>
      <c r="I14075" t="str">
        <f t="shared" si="219"/>
        <v>,(4243,' Gabriel Barros Urrutia','',' 2 2410 7400',')</v>
      </c>
    </row>
    <row r="14076" spans="1:9">
      <c r="A14076" s="3" t="s">
        <v>43848</v>
      </c>
      <c r="B14076" s="3" t="s">
        <v>43841</v>
      </c>
      <c r="C14076" s="3">
        <f>VLOOKUP(B14076,CONSOLIDADO!A$2:E$11786,5,FALSE)</f>
        <v>4243</v>
      </c>
      <c r="D14076" s="3" t="s">
        <v>43842</v>
      </c>
      <c r="E14076" s="3" t="s">
        <v>6905</v>
      </c>
      <c r="F14076" s="3"/>
      <c r="G14076" s="3" t="s">
        <v>43844</v>
      </c>
      <c r="I14076" t="str">
        <f t="shared" si="219"/>
        <v>,(4243,' Sebastián Rojas Cangas ','',' 2 2410 7400    ', Gerente Comercial')</v>
      </c>
    </row>
    <row r="14077" spans="1:9">
      <c r="A14077" s="3" t="s">
        <v>31036</v>
      </c>
      <c r="B14077" s="3" t="s">
        <v>43841</v>
      </c>
      <c r="C14077" s="3">
        <f>VLOOKUP(B14077,CONSOLIDADO!A$2:E$11786,5,FALSE)</f>
        <v>4243</v>
      </c>
      <c r="D14077" s="3" t="s">
        <v>43842</v>
      </c>
      <c r="E14077" s="3" t="s">
        <v>6765</v>
      </c>
      <c r="F14077" s="3"/>
      <c r="G14077" s="3" t="s">
        <v>43844</v>
      </c>
      <c r="I14077" t="str">
        <f t="shared" si="219"/>
        <v>,(4243,' Juan Saldívar Núñez ','',' 2 2410 7400    ', Gerente de Operaciones')</v>
      </c>
    </row>
    <row r="14078" spans="1:9">
      <c r="A14078" s="3" t="s">
        <v>43850</v>
      </c>
      <c r="B14078" s="3" t="s">
        <v>43849</v>
      </c>
      <c r="C14078" s="3">
        <f>VLOOKUP(B14078,CONSOLIDADO!A$2:E$11786,5,FALSE)</f>
        <v>4244</v>
      </c>
      <c r="D14078" s="3" t="s">
        <v>1090</v>
      </c>
      <c r="E14078" s="3" t="s">
        <v>6739</v>
      </c>
      <c r="F14078" s="3" t="s">
        <v>43851</v>
      </c>
      <c r="G14078" s="3" t="s">
        <v>43852</v>
      </c>
      <c r="I14078" t="str">
        <f t="shared" si="219"/>
        <v>,(4244,' Francisco Elizalde Alanis ',' felizalde@notrasnoches.com',' 2 2963 8310    ', Gerente General')</v>
      </c>
    </row>
    <row r="14079" spans="1:9">
      <c r="A14079" s="3" t="s">
        <v>43853</v>
      </c>
      <c r="B14079" s="3" t="s">
        <v>43849</v>
      </c>
      <c r="C14079" s="3">
        <f>VLOOKUP(B14079,CONSOLIDADO!A$2:E$11786,5,FALSE)</f>
        <v>4244</v>
      </c>
      <c r="D14079" s="3" t="s">
        <v>1090</v>
      </c>
      <c r="E14079" s="3" t="s">
        <v>6905</v>
      </c>
      <c r="F14079" s="3" t="s">
        <v>43854</v>
      </c>
      <c r="G14079" s="3" t="s">
        <v>43852</v>
      </c>
      <c r="I14079" t="str">
        <f t="shared" si="219"/>
        <v>,(4244,' Marisol Docmac Ahumada ',' mdocmac@notrasnoches.com',' 2 2963 8310    ', Gerente Comercial')</v>
      </c>
    </row>
    <row r="14080" spans="1:9">
      <c r="A14080" s="3" t="s">
        <v>43855</v>
      </c>
      <c r="B14080" s="3" t="s">
        <v>43849</v>
      </c>
      <c r="C14080" s="3">
        <f>VLOOKUP(B14080,CONSOLIDADO!A$2:E$11786,5,FALSE)</f>
        <v>4244</v>
      </c>
      <c r="D14080" s="3" t="s">
        <v>1090</v>
      </c>
      <c r="E14080" s="3" t="s">
        <v>43856</v>
      </c>
      <c r="F14080" s="3" t="s">
        <v>43857</v>
      </c>
      <c r="G14080" s="3" t="s">
        <v>43852</v>
      </c>
      <c r="I14080" t="str">
        <f t="shared" si="219"/>
        <v>,(4244,' Mauricio Armijo Bascuñán ',' marmijo@notrasnoches.com',' 2 2963 8310    ', Gerente de Finanzas y Atención de Clientes')</v>
      </c>
    </row>
    <row r="14081" spans="1:9">
      <c r="A14081" s="3" t="s">
        <v>43858</v>
      </c>
      <c r="B14081" s="3" t="s">
        <v>43849</v>
      </c>
      <c r="C14081" s="3">
        <f>VLOOKUP(B14081,CONSOLIDADO!A$2:E$11786,5,FALSE)</f>
        <v>4244</v>
      </c>
      <c r="D14081" s="3" t="s">
        <v>1090</v>
      </c>
      <c r="E14081" s="3" t="s">
        <v>6850</v>
      </c>
      <c r="F14081" s="3" t="s">
        <v>43859</v>
      </c>
      <c r="G14081" s="3" t="s">
        <v>43852</v>
      </c>
      <c r="I14081" t="str">
        <f t="shared" si="219"/>
        <v>,(4244,' Ramón Elizalde Aldunate ',' relizalde@notrasnoches.com',' 2 2963 8310    ', Director')</v>
      </c>
    </row>
    <row r="14082" spans="1:9">
      <c r="A14082" s="3" t="s">
        <v>43860</v>
      </c>
      <c r="B14082" s="3" t="s">
        <v>43849</v>
      </c>
      <c r="C14082" s="3">
        <f>VLOOKUP(B14082,CONSOLIDADO!A$2:E$11786,5,FALSE)</f>
        <v>4244</v>
      </c>
      <c r="D14082" s="3" t="s">
        <v>1090</v>
      </c>
      <c r="E14082" s="3" t="s">
        <v>12340</v>
      </c>
      <c r="F14082" s="3" t="s">
        <v>43861</v>
      </c>
      <c r="G14082" s="3" t="s">
        <v>43852</v>
      </c>
      <c r="I14082" t="str">
        <f t="shared" si="219"/>
        <v>,(4244,' Patricia Guajardo Rodríguez ',' pguajardo@notrasnoches.com',' 2 2963 8310    ', Gerente de Operaciones y Tecnología')</v>
      </c>
    </row>
    <row r="14083" spans="1:9">
      <c r="A14083" s="3" t="s">
        <v>43864</v>
      </c>
      <c r="B14083" s="3" t="s">
        <v>43862</v>
      </c>
      <c r="C14083" s="3">
        <f>VLOOKUP(B14083,CONSOLIDADO!A$2:E$11786,5,FALSE)</f>
        <v>4245</v>
      </c>
      <c r="D14083" s="3" t="s">
        <v>43863</v>
      </c>
      <c r="E14083" s="3" t="s">
        <v>15453</v>
      </c>
      <c r="F14083" s="3" t="s">
        <v>43865</v>
      </c>
      <c r="G14083" s="3" t="s">
        <v>43866</v>
      </c>
      <c r="I14083" t="str">
        <f t="shared" ref="I14083:I14146" si="220">CONCATENATE(",(",C14083,",'",A14083,"','",F14083,"','",G14083,"',",E14083,"')")</f>
        <v>,(4245,' Miguel Oberreuter Lavín ',' moberr@opciones.cl',' 65 248 4600    ', Gerente General y Gerente Comercial')</v>
      </c>
    </row>
    <row r="14084" spans="1:9">
      <c r="A14084" s="3" t="s">
        <v>43867</v>
      </c>
      <c r="B14084" s="3" t="s">
        <v>43862</v>
      </c>
      <c r="C14084" s="3">
        <f>VLOOKUP(B14084,CONSOLIDADO!A$2:E$11786,5,FALSE)</f>
        <v>4245</v>
      </c>
      <c r="D14084" s="3" t="s">
        <v>43863</v>
      </c>
      <c r="E14084" s="3" t="s">
        <v>6757</v>
      </c>
      <c r="F14084" s="3" t="s">
        <v>43868</v>
      </c>
      <c r="G14084" s="3" t="s">
        <v>43866</v>
      </c>
      <c r="I14084" t="str">
        <f t="shared" si="220"/>
        <v>,(4245,' Manuel Brunet Correa ',' mbrunet@opciones.cl',' 65 248 4600    ', Gerente de Administración y Finanzas')</v>
      </c>
    </row>
    <row r="14085" spans="1:9">
      <c r="A14085" s="3" t="s">
        <v>43869</v>
      </c>
      <c r="B14085" s="3" t="s">
        <v>43862</v>
      </c>
      <c r="C14085" s="3">
        <f>VLOOKUP(B14085,CONSOLIDADO!A$2:E$11786,5,FALSE)</f>
        <v>4245</v>
      </c>
      <c r="D14085" s="3" t="s">
        <v>43863</v>
      </c>
      <c r="E14085" s="3" t="s">
        <v>7140</v>
      </c>
      <c r="F14085" s="3" t="s">
        <v>43870</v>
      </c>
      <c r="G14085" s="3" t="s">
        <v>43871</v>
      </c>
      <c r="I14085" t="str">
        <f t="shared" si="220"/>
        <v>,(4245,' René de Solminihac Oelckers ',' rdesolmi@opciones.cl',' 65 248 4610    ', Gerente de Ventas')</v>
      </c>
    </row>
    <row r="14086" spans="1:9">
      <c r="A14086" s="3" t="s">
        <v>43872</v>
      </c>
      <c r="B14086" s="3" t="s">
        <v>43862</v>
      </c>
      <c r="C14086" s="3">
        <f>VLOOKUP(B14086,CONSOLIDADO!A$2:E$11786,5,FALSE)</f>
        <v>4245</v>
      </c>
      <c r="D14086" s="3" t="s">
        <v>43863</v>
      </c>
      <c r="E14086" s="3" t="s">
        <v>7140</v>
      </c>
      <c r="F14086" s="3" t="s">
        <v>43873</v>
      </c>
      <c r="G14086" s="3" t="s">
        <v>43874</v>
      </c>
      <c r="I14086" t="str">
        <f t="shared" si="220"/>
        <v>,(4245,' Rodrigo Pinto Ortiz ',' rodrigo.pinto@opciones.cl',' 65 248 4623    ', Gerente de Ventas')</v>
      </c>
    </row>
    <row r="14087" spans="1:9">
      <c r="A14087" s="3" t="s">
        <v>43877</v>
      </c>
      <c r="B14087" s="3" t="s">
        <v>43875</v>
      </c>
      <c r="C14087" s="3">
        <f>VLOOKUP(B14087,CONSOLIDADO!A$2:E$11786,5,FALSE)</f>
        <v>4246</v>
      </c>
      <c r="D14087" s="3" t="s">
        <v>43876</v>
      </c>
      <c r="E14087" s="3" t="s">
        <v>10041</v>
      </c>
      <c r="F14087" s="3" t="s">
        <v>43878</v>
      </c>
      <c r="G14087" s="3" t="s">
        <v>43879</v>
      </c>
      <c r="I14087" t="str">
        <f t="shared" si="220"/>
        <v>,(4246,' Carolina Pentz Rebolledo ',' cpentz@openz.cl',' 2 2246 3880    ', Directora Ejecutiva')</v>
      </c>
    </row>
    <row r="14088" spans="1:9">
      <c r="A14088" s="3" t="s">
        <v>43880</v>
      </c>
      <c r="B14088" s="3" t="s">
        <v>43875</v>
      </c>
      <c r="C14088" s="3">
        <f>VLOOKUP(B14088,CONSOLIDADO!A$2:E$11786,5,FALSE)</f>
        <v>4246</v>
      </c>
      <c r="D14088" s="3" t="s">
        <v>43876</v>
      </c>
      <c r="E14088" s="3" t="s">
        <v>11467</v>
      </c>
      <c r="F14088" s="3" t="s">
        <v>43881</v>
      </c>
      <c r="G14088" s="3" t="s">
        <v>43879</v>
      </c>
      <c r="I14088" t="str">
        <f t="shared" si="220"/>
        <v>,(4246,' Ana Ortiz Fritz ',' aortiz@openz.cl',' 2 2246 3880    ', Directora Comercial')</v>
      </c>
    </row>
    <row r="14089" spans="1:9">
      <c r="A14089" s="3" t="s">
        <v>43882</v>
      </c>
      <c r="B14089" s="3" t="s">
        <v>43875</v>
      </c>
      <c r="C14089" s="3">
        <f>VLOOKUP(B14089,CONSOLIDADO!A$2:E$11786,5,FALSE)</f>
        <v>4246</v>
      </c>
      <c r="D14089" s="3" t="s">
        <v>43876</v>
      </c>
      <c r="E14089" s="3" t="s">
        <v>10166</v>
      </c>
      <c r="F14089" s="3" t="s">
        <v>43883</v>
      </c>
      <c r="G14089" s="3" t="s">
        <v>43879</v>
      </c>
      <c r="I14089" t="str">
        <f t="shared" si="220"/>
        <v>,(4246,' Alvaro Serrano Martínez ',' aserrano@openz.cl',' 2 2246 3880    ', Consultor Senior')</v>
      </c>
    </row>
    <row r="14090" spans="1:9">
      <c r="A14090" s="3" t="s">
        <v>43886</v>
      </c>
      <c r="B14090" s="3" t="s">
        <v>43884</v>
      </c>
      <c r="C14090" s="3">
        <f>VLOOKUP(B14090,CONSOLIDADO!A$2:E$11786,5,FALSE)</f>
        <v>4247</v>
      </c>
      <c r="D14090" s="3" t="s">
        <v>43885</v>
      </c>
      <c r="E14090" s="3"/>
      <c r="F14090" s="3"/>
      <c r="G14090" s="3" t="s">
        <v>43887</v>
      </c>
      <c r="I14090" t="str">
        <f t="shared" si="220"/>
        <v>,(4247,' Rodrigo Prieto Zamora','',' 2 2580 2010',')</v>
      </c>
    </row>
    <row r="14091" spans="1:9">
      <c r="A14091" s="3" t="s">
        <v>43888</v>
      </c>
      <c r="B14091" s="3" t="s">
        <v>43884</v>
      </c>
      <c r="C14091" s="3">
        <f>VLOOKUP(B14091,CONSOLIDADO!A$2:E$11786,5,FALSE)</f>
        <v>4247</v>
      </c>
      <c r="D14091" s="3" t="s">
        <v>43885</v>
      </c>
      <c r="E14091" s="3"/>
      <c r="F14091" s="3"/>
      <c r="G14091" s="3" t="s">
        <v>43887</v>
      </c>
      <c r="I14091" t="str">
        <f t="shared" si="220"/>
        <v>,(4247,' Piero Molfino Bürkert','',' 2 2580 2010',')</v>
      </c>
    </row>
    <row r="14092" spans="1:9">
      <c r="A14092" s="3" t="s">
        <v>43889</v>
      </c>
      <c r="B14092" s="3" t="s">
        <v>43884</v>
      </c>
      <c r="C14092" s="3">
        <f>VLOOKUP(B14092,CONSOLIDADO!A$2:E$11786,5,FALSE)</f>
        <v>4247</v>
      </c>
      <c r="D14092" s="3" t="s">
        <v>43885</v>
      </c>
      <c r="E14092" s="3" t="s">
        <v>6757</v>
      </c>
      <c r="F14092" s="3" t="s">
        <v>43890</v>
      </c>
      <c r="G14092" s="3" t="s">
        <v>43891</v>
      </c>
      <c r="I14092" t="str">
        <f t="shared" si="220"/>
        <v>,(4247,' Saúl Hidalgo Arias ',' shidalgo@scamusica.cl',' 2 2580 2010    ', Gerente de Administración y Finanzas')</v>
      </c>
    </row>
    <row r="14093" spans="1:9">
      <c r="A14093" s="3" t="s">
        <v>32005</v>
      </c>
      <c r="B14093" s="3" t="s">
        <v>43892</v>
      </c>
      <c r="C14093" s="3">
        <f>VLOOKUP(B14093,CONSOLIDADO!A$2:E$11786,5,FALSE)</f>
        <v>4248</v>
      </c>
      <c r="D14093" s="3" t="s">
        <v>2678</v>
      </c>
      <c r="E14093" s="3" t="s">
        <v>6739</v>
      </c>
      <c r="F14093" s="3" t="s">
        <v>43893</v>
      </c>
      <c r="G14093" s="3" t="s">
        <v>32007</v>
      </c>
      <c r="I14093" t="str">
        <f t="shared" si="220"/>
        <v>,(4248,' Javier Ghigliotto Caselli ',' reservas@time.cl',' 2 2757 1000    ', Gerente General')</v>
      </c>
    </row>
    <row r="14094" spans="1:9">
      <c r="A14094" s="3" t="s">
        <v>32010</v>
      </c>
      <c r="B14094" s="3" t="s">
        <v>43892</v>
      </c>
      <c r="C14094" s="3">
        <f>VLOOKUP(B14094,CONSOLIDADO!A$2:E$11786,5,FALSE)</f>
        <v>4248</v>
      </c>
      <c r="D14094" s="3" t="s">
        <v>2678</v>
      </c>
      <c r="E14094" s="3" t="s">
        <v>6757</v>
      </c>
      <c r="F14094" s="3" t="s">
        <v>43893</v>
      </c>
      <c r="G14094" s="3" t="s">
        <v>32007</v>
      </c>
      <c r="I14094" t="str">
        <f t="shared" si="220"/>
        <v>,(4248,' Cristian Poblete Hennings ',' reservas@time.cl',' 2 2757 1000    ', Gerente de Administración y Finanzas')</v>
      </c>
    </row>
    <row r="14095" spans="1:9">
      <c r="A14095" s="3" t="s">
        <v>43896</v>
      </c>
      <c r="B14095" s="3" t="s">
        <v>43894</v>
      </c>
      <c r="C14095" s="3">
        <f>VLOOKUP(B14095,CONSOLIDADO!A$2:E$11786,5,FALSE)</f>
        <v>4249</v>
      </c>
      <c r="D14095" s="3" t="s">
        <v>43895</v>
      </c>
      <c r="E14095" s="3" t="s">
        <v>6739</v>
      </c>
      <c r="F14095" s="3" t="s">
        <v>43897</v>
      </c>
      <c r="G14095" s="3" t="s">
        <v>43898</v>
      </c>
      <c r="I14095" t="str">
        <f t="shared" si="220"/>
        <v>,(4249,' Ercole Oppici Monreal ',' eoppici@oppici.cl',' 2 2923 2000    ', Gerente General')</v>
      </c>
    </row>
    <row r="14096" spans="1:9">
      <c r="A14096" s="3" t="s">
        <v>43899</v>
      </c>
      <c r="B14096" s="3" t="s">
        <v>43894</v>
      </c>
      <c r="C14096" s="3">
        <f>VLOOKUP(B14096,CONSOLIDADO!A$2:E$11786,5,FALSE)</f>
        <v>4249</v>
      </c>
      <c r="D14096" s="3" t="s">
        <v>43895</v>
      </c>
      <c r="E14096" s="3" t="s">
        <v>8364</v>
      </c>
      <c r="F14096" s="3" t="s">
        <v>43900</v>
      </c>
      <c r="G14096" s="3" t="s">
        <v>43898</v>
      </c>
      <c r="I14096" t="str">
        <f t="shared" si="220"/>
        <v>,(4249,' Aldo Oppici Monreal ',' aldoppici@oppici.cl',' 2 2923 2000    ', Gerente de Producción')</v>
      </c>
    </row>
    <row r="14097" spans="1:9">
      <c r="A14097" s="3" t="s">
        <v>43901</v>
      </c>
      <c r="B14097" s="3" t="s">
        <v>43894</v>
      </c>
      <c r="C14097" s="3">
        <f>VLOOKUP(B14097,CONSOLIDADO!A$2:E$11786,5,FALSE)</f>
        <v>4249</v>
      </c>
      <c r="D14097" s="3" t="s">
        <v>43895</v>
      </c>
      <c r="E14097" s="3" t="s">
        <v>6757</v>
      </c>
      <c r="F14097" s="3" t="s">
        <v>43902</v>
      </c>
      <c r="G14097" s="3" t="s">
        <v>43898</v>
      </c>
      <c r="I14097" t="str">
        <f t="shared" si="220"/>
        <v>,(4249,' Oscar Ramos Montenegro ',' finanzas@oppici.cl',' 2 2923 2000    ', Gerente de Administración y Finanzas')</v>
      </c>
    </row>
    <row r="14098" spans="1:9">
      <c r="A14098" s="3" t="s">
        <v>43903</v>
      </c>
      <c r="B14098" s="3" t="s">
        <v>43894</v>
      </c>
      <c r="C14098" s="3">
        <f>VLOOKUP(B14098,CONSOLIDADO!A$2:E$11786,5,FALSE)</f>
        <v>4249</v>
      </c>
      <c r="D14098" s="3" t="s">
        <v>43895</v>
      </c>
      <c r="E14098" s="3" t="s">
        <v>43904</v>
      </c>
      <c r="F14098" s="3" t="s">
        <v>43905</v>
      </c>
      <c r="G14098" s="3" t="s">
        <v>43898</v>
      </c>
      <c r="I14098" t="str">
        <f t="shared" si="220"/>
        <v>,(4249,' Andrés Frank Coloma ',' ventasgastronomicas@oppici.cl',' 2 2923 2000    ', Gerente de Ventas Gastronómicas')</v>
      </c>
    </row>
    <row r="14099" spans="1:9">
      <c r="A14099" s="3" t="s">
        <v>43906</v>
      </c>
      <c r="B14099" s="3" t="s">
        <v>43894</v>
      </c>
      <c r="C14099" s="3">
        <f>VLOOKUP(B14099,CONSOLIDADO!A$2:E$11786,5,FALSE)</f>
        <v>4249</v>
      </c>
      <c r="D14099" s="3" t="s">
        <v>43895</v>
      </c>
      <c r="E14099" s="3" t="s">
        <v>6765</v>
      </c>
      <c r="F14099" s="3" t="s">
        <v>43907</v>
      </c>
      <c r="G14099" s="3" t="s">
        <v>43898</v>
      </c>
      <c r="I14099" t="str">
        <f t="shared" si="220"/>
        <v>,(4249,' Franco Oppici Escuti ',' franco@oppici.cl',' 2 2923 2000    ', Gerente de Operaciones')</v>
      </c>
    </row>
    <row r="14100" spans="1:9">
      <c r="A14100" s="3" t="s">
        <v>43908</v>
      </c>
      <c r="B14100" s="3" t="s">
        <v>43894</v>
      </c>
      <c r="C14100" s="3">
        <f>VLOOKUP(B14100,CONSOLIDADO!A$2:E$11786,5,FALSE)</f>
        <v>4249</v>
      </c>
      <c r="D14100" s="3" t="s">
        <v>43895</v>
      </c>
      <c r="E14100" s="3" t="s">
        <v>43909</v>
      </c>
      <c r="F14100" s="3" t="s">
        <v>43910</v>
      </c>
      <c r="G14100" s="3" t="s">
        <v>43898</v>
      </c>
      <c r="I14100" t="str">
        <f t="shared" si="220"/>
        <v>,(4249,' Ana María Jara Luna ',' ventasclinicas@oppici.cl',' 2 2923 2000    ', Gerente de Ventas Clínicas')</v>
      </c>
    </row>
    <row r="14101" spans="1:9">
      <c r="A14101" s="3" t="s">
        <v>43913</v>
      </c>
      <c r="B14101" s="3" t="s">
        <v>43911</v>
      </c>
      <c r="C14101" s="3">
        <f>VLOOKUP(B14101,CONSOLIDADO!A$2:E$11786,5,FALSE)</f>
        <v>4250</v>
      </c>
      <c r="D14101" s="3" t="s">
        <v>43912</v>
      </c>
      <c r="E14101" s="3" t="s">
        <v>6739</v>
      </c>
      <c r="F14101" s="3" t="s">
        <v>43914</v>
      </c>
      <c r="G14101" s="3" t="s">
        <v>43915</v>
      </c>
      <c r="I14101" t="str">
        <f t="shared" si="220"/>
        <v>,(4250,' Guillermo Robles Page ',' grobles@oprint.net',' 2 2554 4669    ', Gerente General')</v>
      </c>
    </row>
    <row r="14102" spans="1:9">
      <c r="A14102" s="3" t="s">
        <v>35585</v>
      </c>
      <c r="B14102" s="3" t="s">
        <v>43916</v>
      </c>
      <c r="C14102" s="3">
        <f>VLOOKUP(B14102,CONSOLIDADO!A$2:E$11786,5,FALSE)</f>
        <v>4251</v>
      </c>
      <c r="D14102" s="3" t="s">
        <v>5531</v>
      </c>
      <c r="E14102" s="3"/>
      <c r="F14102" s="3"/>
      <c r="G14102" s="3" t="s">
        <v>43917</v>
      </c>
      <c r="I14102" t="str">
        <f t="shared" si="220"/>
        <v>,(4251,' Max Schilling Ferrari','',' 2 2510 7200',')</v>
      </c>
    </row>
    <row r="14103" spans="1:9">
      <c r="A14103" s="3" t="s">
        <v>35591</v>
      </c>
      <c r="B14103" s="3" t="s">
        <v>43916</v>
      </c>
      <c r="C14103" s="3">
        <f>VLOOKUP(B14103,CONSOLIDADO!A$2:E$11786,5,FALSE)</f>
        <v>4251</v>
      </c>
      <c r="D14103" s="3" t="s">
        <v>5531</v>
      </c>
      <c r="E14103" s="3" t="s">
        <v>6905</v>
      </c>
      <c r="F14103" s="3" t="s">
        <v>35592</v>
      </c>
      <c r="G14103" s="3" t="s">
        <v>35590</v>
      </c>
      <c r="I14103" t="str">
        <f t="shared" si="220"/>
        <v>,(4251,' Carmen Gloria Hughes Gómez ',' chughes@schilling.cl',' 2 2510 7200    ', Gerente Comercial')</v>
      </c>
    </row>
    <row r="14104" spans="1:9">
      <c r="A14104" s="3" t="s">
        <v>43918</v>
      </c>
      <c r="B14104" s="3" t="s">
        <v>43916</v>
      </c>
      <c r="C14104" s="3">
        <f>VLOOKUP(B14104,CONSOLIDADO!A$2:E$11786,5,FALSE)</f>
        <v>4251</v>
      </c>
      <c r="D14104" s="3" t="s">
        <v>5531</v>
      </c>
      <c r="E14104" s="3" t="s">
        <v>17015</v>
      </c>
      <c r="F14104" s="3" t="s">
        <v>43919</v>
      </c>
      <c r="G14104" s="3" t="s">
        <v>35590</v>
      </c>
      <c r="I14104" t="str">
        <f t="shared" si="220"/>
        <v>,(4251,' Francisco Javier Vargas Frick ',' fvargas@schilling.cl',' 2 2510 7200    ', Gerente de Asuntos Corporativos')</v>
      </c>
    </row>
    <row r="14105" spans="1:9">
      <c r="A14105" s="3" t="s">
        <v>35587</v>
      </c>
      <c r="B14105" s="3" t="s">
        <v>43916</v>
      </c>
      <c r="C14105" s="3">
        <f>VLOOKUP(B14105,CONSOLIDADO!A$2:E$11786,5,FALSE)</f>
        <v>4251</v>
      </c>
      <c r="D14105" s="3" t="s">
        <v>5531</v>
      </c>
      <c r="E14105" s="3" t="s">
        <v>15613</v>
      </c>
      <c r="F14105" s="3" t="s">
        <v>35589</v>
      </c>
      <c r="G14105" s="3" t="s">
        <v>35590</v>
      </c>
      <c r="I14105" t="str">
        <f t="shared" si="220"/>
        <v>,(4251,' Hellmut Schilling Ferrari ',' hschilling@schilling.cl',' 2 2510 7200    ', Gerente de Logística y Abastecimiento')</v>
      </c>
    </row>
    <row r="14106" spans="1:9">
      <c r="A14106" s="3" t="s">
        <v>43920</v>
      </c>
      <c r="B14106" s="3" t="s">
        <v>43916</v>
      </c>
      <c r="C14106" s="3">
        <f>VLOOKUP(B14106,CONSOLIDADO!A$2:E$11786,5,FALSE)</f>
        <v>4251</v>
      </c>
      <c r="D14106" s="3" t="s">
        <v>5531</v>
      </c>
      <c r="E14106" s="3"/>
      <c r="F14106" s="3"/>
      <c r="G14106" s="3" t="s">
        <v>43917</v>
      </c>
      <c r="I14106" t="str">
        <f t="shared" si="220"/>
        <v>,(4251,' Miguel Gutiérrez Bruna','',' 2 2510 7200',')</v>
      </c>
    </row>
    <row r="14107" spans="1:9">
      <c r="A14107" s="3" t="s">
        <v>43922</v>
      </c>
      <c r="B14107" s="3" t="s">
        <v>43921</v>
      </c>
      <c r="C14107" s="3">
        <f>VLOOKUP(B14107,CONSOLIDADO!A$2:E$11786,5,FALSE)</f>
        <v>4252</v>
      </c>
      <c r="D14107" s="3" t="s">
        <v>5531</v>
      </c>
      <c r="E14107" s="3" t="s">
        <v>6739</v>
      </c>
      <c r="F14107" s="3" t="s">
        <v>43923</v>
      </c>
      <c r="G14107" s="3" t="s">
        <v>43924</v>
      </c>
      <c r="I14107" t="str">
        <f t="shared" si="220"/>
        <v>,(4252,' Juan Pablo Cremaschi Barriga ',' juanpablo@omr.cl',' 2 2604 7700    ', Gerente General')</v>
      </c>
    </row>
    <row r="14108" spans="1:9">
      <c r="A14108" s="3" t="s">
        <v>43925</v>
      </c>
      <c r="B14108" s="3" t="s">
        <v>43921</v>
      </c>
      <c r="C14108" s="3">
        <f>VLOOKUP(B14108,CONSOLIDADO!A$2:E$11786,5,FALSE)</f>
        <v>4252</v>
      </c>
      <c r="D14108" s="3" t="s">
        <v>5531</v>
      </c>
      <c r="E14108" s="3"/>
      <c r="F14108" s="3"/>
      <c r="G14108" s="3" t="s">
        <v>43926</v>
      </c>
      <c r="I14108" t="str">
        <f t="shared" si="220"/>
        <v>,(4252,' Carlos Uribe Reishman','',' 2 2604 7700',')</v>
      </c>
    </row>
    <row r="14109" spans="1:9">
      <c r="A14109" s="3" t="s">
        <v>43927</v>
      </c>
      <c r="B14109" s="3" t="s">
        <v>43921</v>
      </c>
      <c r="C14109" s="3">
        <f>VLOOKUP(B14109,CONSOLIDADO!A$2:E$11786,5,FALSE)</f>
        <v>4252</v>
      </c>
      <c r="D14109" s="3" t="s">
        <v>5531</v>
      </c>
      <c r="E14109" s="3" t="s">
        <v>6809</v>
      </c>
      <c r="F14109" s="3" t="s">
        <v>43928</v>
      </c>
      <c r="G14109" s="3" t="s">
        <v>43924</v>
      </c>
      <c r="I14109" t="str">
        <f t="shared" si="220"/>
        <v>,(4252,' Francisca Hernández Gaete ',' francisca@omr.cl',' 2 2604 7700    ', Jefe de Operaciones')</v>
      </c>
    </row>
    <row r="14110" spans="1:9">
      <c r="A14110" s="3" t="s">
        <v>43931</v>
      </c>
      <c r="B14110" s="3" t="s">
        <v>43929</v>
      </c>
      <c r="C14110" s="3">
        <f>VLOOKUP(B14110,CONSOLIDADO!A$2:E$11786,5,FALSE)</f>
        <v>4253</v>
      </c>
      <c r="D14110" s="3" t="s">
        <v>43930</v>
      </c>
      <c r="E14110" s="3"/>
      <c r="F14110" s="3"/>
      <c r="G14110" s="3" t="s">
        <v>43932</v>
      </c>
      <c r="I14110" t="str">
        <f t="shared" si="220"/>
        <v>,(4253,' Roberto Pincus Mendel','',' 2 2698 1390',')</v>
      </c>
    </row>
    <row r="14111" spans="1:9">
      <c r="A14111" s="3" t="s">
        <v>43933</v>
      </c>
      <c r="B14111" s="3" t="s">
        <v>43929</v>
      </c>
      <c r="C14111" s="3">
        <f>VLOOKUP(B14111,CONSOLIDADO!A$2:E$11786,5,FALSE)</f>
        <v>4253</v>
      </c>
      <c r="D14111" s="3" t="s">
        <v>43930</v>
      </c>
      <c r="E14111" s="3" t="s">
        <v>6757</v>
      </c>
      <c r="F14111" s="3" t="s">
        <v>43934</v>
      </c>
      <c r="G14111" s="3" t="s">
        <v>43935</v>
      </c>
      <c r="I14111" t="str">
        <f t="shared" si="220"/>
        <v>,(4253,' Germán Fielbaum Rajcenstajn ',' gfielbaum@gmail.com',' 2 2695 6217    ', Gerente de Administración y Finanzas')</v>
      </c>
    </row>
    <row r="14112" spans="1:9">
      <c r="A14112" s="3" t="s">
        <v>43937</v>
      </c>
      <c r="B14112" s="3" t="s">
        <v>43936</v>
      </c>
      <c r="C14112" s="3">
        <f>VLOOKUP(B14112,CONSOLIDADO!A$2:E$11786,5,FALSE)</f>
        <v>4254</v>
      </c>
      <c r="D14112" s="3" t="s">
        <v>5531</v>
      </c>
      <c r="E14112" s="3" t="s">
        <v>6739</v>
      </c>
      <c r="F14112" s="3" t="s">
        <v>43938</v>
      </c>
      <c r="G14112" s="3" t="s">
        <v>43939</v>
      </c>
      <c r="I14112" t="str">
        <f t="shared" si="220"/>
        <v>,(4254,' Álvaro Vieira Espinoza ',' croman@ryk.cl',' 2 2200 8790    ', Gerente General')</v>
      </c>
    </row>
    <row r="14113" spans="1:9">
      <c r="A14113" s="3" t="s">
        <v>43940</v>
      </c>
      <c r="B14113" s="3" t="s">
        <v>43936</v>
      </c>
      <c r="C14113" s="3">
        <f>VLOOKUP(B14113,CONSOLIDADO!A$2:E$11786,5,FALSE)</f>
        <v>4254</v>
      </c>
      <c r="D14113" s="3" t="s">
        <v>5531</v>
      </c>
      <c r="E14113" s="3" t="s">
        <v>7136</v>
      </c>
      <c r="F14113" s="3" t="s">
        <v>43941</v>
      </c>
      <c r="G14113" s="3" t="s">
        <v>43939</v>
      </c>
      <c r="I14113" t="str">
        <f t="shared" si="220"/>
        <v>,(4254,' Camila Echegaray Martínez ',' cechegaray@ryk.cl',' 2 2200 8790    ', Gerente de Marketing')</v>
      </c>
    </row>
    <row r="14114" spans="1:9">
      <c r="A14114" s="3" t="s">
        <v>43942</v>
      </c>
      <c r="B14114" s="3" t="s">
        <v>43936</v>
      </c>
      <c r="C14114" s="3">
        <f>VLOOKUP(B14114,CONSOLIDADO!A$2:E$11786,5,FALSE)</f>
        <v>4254</v>
      </c>
      <c r="D14114" s="3" t="s">
        <v>5531</v>
      </c>
      <c r="E14114" s="3" t="s">
        <v>7032</v>
      </c>
      <c r="F14114" s="3" t="s">
        <v>43943</v>
      </c>
      <c r="G14114" s="3" t="s">
        <v>43944</v>
      </c>
      <c r="I14114" t="str">
        <f t="shared" si="220"/>
        <v>,(4254,' Verónica Rubio Torres ',' vrubio@ryk.cl',' 2 2200 8606    ', Gerente Administración y Finanzas')</v>
      </c>
    </row>
    <row r="14115" spans="1:9">
      <c r="A14115" s="3" t="s">
        <v>43945</v>
      </c>
      <c r="B14115" s="3" t="s">
        <v>43936</v>
      </c>
      <c r="C14115" s="3">
        <f>VLOOKUP(B14115,CONSOLIDADO!A$2:E$11786,5,FALSE)</f>
        <v>4254</v>
      </c>
      <c r="D14115" s="3" t="s">
        <v>5531</v>
      </c>
      <c r="E14115" s="3" t="s">
        <v>7140</v>
      </c>
      <c r="F14115" s="3" t="s">
        <v>43946</v>
      </c>
      <c r="G14115" s="3" t="s">
        <v>43939</v>
      </c>
      <c r="I14115" t="str">
        <f t="shared" si="220"/>
        <v>,(4254,' Fernanda Palacios Reyes ',' fpalacios@ryk.cl',' 2 2200 8790    ', Gerente de Ventas')</v>
      </c>
    </row>
    <row r="14116" spans="1:9">
      <c r="A14116" s="3" t="s">
        <v>43947</v>
      </c>
      <c r="B14116" s="3" t="s">
        <v>43936</v>
      </c>
      <c r="C14116" s="3">
        <f>VLOOKUP(B14116,CONSOLIDADO!A$2:E$11786,5,FALSE)</f>
        <v>4254</v>
      </c>
      <c r="D14116" s="3" t="s">
        <v>5531</v>
      </c>
      <c r="E14116" s="3"/>
      <c r="F14116" s="3"/>
      <c r="G14116" s="3" t="s">
        <v>43948</v>
      </c>
      <c r="I14116" t="str">
        <f t="shared" si="220"/>
        <v>,(4254,' Gonzalo Barros Fernández','',' 2 2200 8790',')</v>
      </c>
    </row>
    <row r="14117" spans="1:9">
      <c r="A14117" s="3" t="s">
        <v>43949</v>
      </c>
      <c r="B14117" s="3" t="s">
        <v>43936</v>
      </c>
      <c r="C14117" s="3">
        <f>VLOOKUP(B14117,CONSOLIDADO!A$2:E$11786,5,FALSE)</f>
        <v>4254</v>
      </c>
      <c r="D14117" s="3" t="s">
        <v>5531</v>
      </c>
      <c r="E14117" s="3" t="s">
        <v>7381</v>
      </c>
      <c r="F14117" s="3" t="s">
        <v>43950</v>
      </c>
      <c r="G14117" s="3" t="s">
        <v>43944</v>
      </c>
      <c r="I14117" t="str">
        <f t="shared" si="220"/>
        <v>,(4254,' Massiel Fernández Mena ',' mfernandez@ryk.cl',' 2 2200 8606    ', Gerente de Personas')</v>
      </c>
    </row>
    <row r="14118" spans="1:9">
      <c r="A14118" s="3" t="s">
        <v>43953</v>
      </c>
      <c r="B14118" s="3" t="s">
        <v>43951</v>
      </c>
      <c r="C14118" s="3">
        <f>VLOOKUP(B14118,CONSOLIDADO!A$2:E$11786,5,FALSE)</f>
        <v>4255</v>
      </c>
      <c r="D14118" s="3" t="s">
        <v>43952</v>
      </c>
      <c r="E14118" s="3" t="s">
        <v>6739</v>
      </c>
      <c r="F14118" s="3" t="s">
        <v>43954</v>
      </c>
      <c r="G14118" s="3" t="s">
        <v>43955</v>
      </c>
      <c r="I14118" t="str">
        <f t="shared" si="220"/>
        <v>,(4255,' Juan Ignacio Ureta Frías ',' ignacio.ureta@opv.cl',' 2 2241 5801    ', Gerente General')</v>
      </c>
    </row>
    <row r="14119" spans="1:9">
      <c r="A14119" s="3" t="s">
        <v>43956</v>
      </c>
      <c r="B14119" s="3" t="s">
        <v>43951</v>
      </c>
      <c r="C14119" s="3">
        <f>VLOOKUP(B14119,CONSOLIDADO!A$2:E$11786,5,FALSE)</f>
        <v>4255</v>
      </c>
      <c r="D14119" s="3" t="s">
        <v>43952</v>
      </c>
      <c r="E14119" s="3" t="s">
        <v>6757</v>
      </c>
      <c r="F14119" s="3" t="s">
        <v>43957</v>
      </c>
      <c r="G14119" s="3" t="s">
        <v>43958</v>
      </c>
      <c r="I14119" t="str">
        <f t="shared" si="220"/>
        <v>,(4255,' Marcelo Benoit ',' marcelo.benoit@opv.cl',' 2 2241 5800    ', Gerente de Administración y Finanzas')</v>
      </c>
    </row>
    <row r="14120" spans="1:9">
      <c r="A14120" s="3" t="s">
        <v>43959</v>
      </c>
      <c r="B14120" s="3" t="s">
        <v>43951</v>
      </c>
      <c r="C14120" s="3">
        <f>VLOOKUP(B14120,CONSOLIDADO!A$2:E$11786,5,FALSE)</f>
        <v>4255</v>
      </c>
      <c r="D14120" s="3" t="s">
        <v>43952</v>
      </c>
      <c r="E14120" s="3" t="s">
        <v>14396</v>
      </c>
      <c r="F14120" s="3" t="s">
        <v>43960</v>
      </c>
      <c r="G14120" s="3" t="s">
        <v>43961</v>
      </c>
      <c r="I14120" t="str">
        <f t="shared" si="220"/>
        <v>,(4255,' Paula Monrroy ',' paula.monrroy@opv.cl',' 2 2241 5893    ', Gerente Retail')</v>
      </c>
    </row>
    <row r="14121" spans="1:9">
      <c r="A14121" s="3" t="s">
        <v>43962</v>
      </c>
      <c r="B14121" s="3" t="s">
        <v>43951</v>
      </c>
      <c r="C14121" s="3">
        <f>VLOOKUP(B14121,CONSOLIDADO!A$2:E$11786,5,FALSE)</f>
        <v>4255</v>
      </c>
      <c r="D14121" s="3" t="s">
        <v>43952</v>
      </c>
      <c r="E14121" s="3" t="s">
        <v>6905</v>
      </c>
      <c r="F14121" s="3" t="s">
        <v>43963</v>
      </c>
      <c r="G14121" s="3" t="s">
        <v>43958</v>
      </c>
      <c r="I14121" t="str">
        <f t="shared" si="220"/>
        <v>,(4255,' Ignacio Sutherland ',' ignacio.sutherland@opv.cl',' 2 2241 5800    ', Gerente Comercial')</v>
      </c>
    </row>
    <row r="14122" spans="1:9">
      <c r="A14122" s="3" t="s">
        <v>43964</v>
      </c>
      <c r="B14122" s="3" t="s">
        <v>43951</v>
      </c>
      <c r="C14122" s="3">
        <f>VLOOKUP(B14122,CONSOLIDADO!A$2:E$11786,5,FALSE)</f>
        <v>4255</v>
      </c>
      <c r="D14122" s="3" t="s">
        <v>43952</v>
      </c>
      <c r="E14122" s="3" t="s">
        <v>43965</v>
      </c>
      <c r="F14122" s="3" t="s">
        <v>43966</v>
      </c>
      <c r="G14122" s="3" t="s">
        <v>43958</v>
      </c>
      <c r="I14122" t="str">
        <f t="shared" si="220"/>
        <v>,(4255,' Israel Esteban Naudon ',' esteban.naudon@opv.cl',' 2 2241 5800    ', Gerente Distribución y Logística')</v>
      </c>
    </row>
    <row r="14123" spans="1:9">
      <c r="A14123" s="3" t="s">
        <v>35585</v>
      </c>
      <c r="B14123" s="3" t="s">
        <v>43967</v>
      </c>
      <c r="C14123" s="3">
        <f>VLOOKUP(B14123,CONSOLIDADO!A$2:E$11786,5,FALSE)</f>
        <v>4256</v>
      </c>
      <c r="D14123" s="3" t="s">
        <v>5531</v>
      </c>
      <c r="E14123" s="3"/>
      <c r="F14123" s="3"/>
      <c r="G14123" s="3" t="s">
        <v>35586</v>
      </c>
      <c r="I14123" t="str">
        <f t="shared" si="220"/>
        <v>,(4256,' Max Schilling Ferrari','',' 2 2510 7210',')</v>
      </c>
    </row>
    <row r="14124" spans="1:9">
      <c r="A14124" s="3" t="s">
        <v>43918</v>
      </c>
      <c r="B14124" s="3" t="s">
        <v>43967</v>
      </c>
      <c r="C14124" s="3">
        <f>VLOOKUP(B14124,CONSOLIDADO!A$2:E$11786,5,FALSE)</f>
        <v>4256</v>
      </c>
      <c r="D14124" s="3" t="s">
        <v>5531</v>
      </c>
      <c r="E14124" s="3" t="s">
        <v>43968</v>
      </c>
      <c r="F14124" s="3" t="s">
        <v>43919</v>
      </c>
      <c r="G14124" s="3" t="s">
        <v>35590</v>
      </c>
      <c r="I14124" t="str">
        <f t="shared" si="220"/>
        <v>,(4256,' Francisco Javier Vargas Frick ',' fvargas@schilling.cl',' 2 2510 7200    ', Gerente Asuntos Corporativos y Marketing')</v>
      </c>
    </row>
    <row r="14125" spans="1:9">
      <c r="A14125" s="3" t="s">
        <v>35587</v>
      </c>
      <c r="B14125" s="3" t="s">
        <v>43967</v>
      </c>
      <c r="C14125" s="3">
        <f>VLOOKUP(B14125,CONSOLIDADO!A$2:E$11786,5,FALSE)</f>
        <v>4256</v>
      </c>
      <c r="D14125" s="3" t="s">
        <v>5531</v>
      </c>
      <c r="E14125" s="3" t="s">
        <v>35588</v>
      </c>
      <c r="F14125" s="3" t="s">
        <v>35589</v>
      </c>
      <c r="G14125" s="3" t="s">
        <v>35590</v>
      </c>
      <c r="I14125" t="str">
        <f t="shared" si="220"/>
        <v>,(4256,' Hellmut Schilling Ferrari ',' hschilling@schilling.cl',' 2 2510 7200    ', Gerente Logística y Abastecimiento')</v>
      </c>
    </row>
    <row r="14126" spans="1:9">
      <c r="A14126" s="3" t="s">
        <v>43970</v>
      </c>
      <c r="B14126" s="3" t="s">
        <v>43969</v>
      </c>
      <c r="C14126" s="3">
        <f>VLOOKUP(B14126,CONSOLIDADO!A$2:E$11786,5,FALSE)</f>
        <v>4257</v>
      </c>
      <c r="D14126" s="3" t="s">
        <v>32218</v>
      </c>
      <c r="E14126" s="3" t="s">
        <v>6813</v>
      </c>
      <c r="F14126" s="3" t="s">
        <v>43971</v>
      </c>
      <c r="G14126" s="3" t="s">
        <v>43972</v>
      </c>
      <c r="I14126" t="str">
        <f t="shared" si="220"/>
        <v>,(4257,' Alfredo Raúl Piquer Gardner ',' apiquer@optimisa.cl',' 2 2335 8241    ', Presidente')</v>
      </c>
    </row>
    <row r="14127" spans="1:9">
      <c r="A14127" s="3" t="s">
        <v>43973</v>
      </c>
      <c r="B14127" s="3" t="s">
        <v>43969</v>
      </c>
      <c r="C14127" s="3">
        <f>VLOOKUP(B14127,CONSOLIDADO!A$2:E$11786,5,FALSE)</f>
        <v>4257</v>
      </c>
      <c r="D14127" s="3" t="s">
        <v>32218</v>
      </c>
      <c r="E14127" s="3" t="s">
        <v>6739</v>
      </c>
      <c r="F14127" s="3" t="s">
        <v>43974</v>
      </c>
      <c r="G14127" s="3" t="s">
        <v>43972</v>
      </c>
      <c r="I14127" t="str">
        <f t="shared" si="220"/>
        <v>,(4257,' Martha Alexandra Krarup López ',' akrarup@optimisa.cl',' 2 2335 8241    ', Gerente General')</v>
      </c>
    </row>
    <row r="14128" spans="1:9">
      <c r="A14128" s="3" t="s">
        <v>43975</v>
      </c>
      <c r="B14128" s="3" t="s">
        <v>43969</v>
      </c>
      <c r="C14128" s="3">
        <f>VLOOKUP(B14128,CONSOLIDADO!A$2:E$11786,5,FALSE)</f>
        <v>4257</v>
      </c>
      <c r="D14128" s="3" t="s">
        <v>32218</v>
      </c>
      <c r="E14128" s="3" t="s">
        <v>8137</v>
      </c>
      <c r="F14128" s="3" t="s">
        <v>43976</v>
      </c>
      <c r="G14128" s="3" t="s">
        <v>43972</v>
      </c>
      <c r="I14128" t="str">
        <f t="shared" si="220"/>
        <v>,(4257,' Aldo Patricio Aguila Zunino ',' aaguila@optimisa.cl',' 2 2335 8241    ', Gerente de Negocios')</v>
      </c>
    </row>
    <row r="14129" spans="1:9">
      <c r="A14129" s="3" t="s">
        <v>43977</v>
      </c>
      <c r="B14129" s="3" t="s">
        <v>43969</v>
      </c>
      <c r="C14129" s="3">
        <f>VLOOKUP(B14129,CONSOLIDADO!A$2:E$11786,5,FALSE)</f>
        <v>4257</v>
      </c>
      <c r="D14129" s="3" t="s">
        <v>32218</v>
      </c>
      <c r="E14129" s="3" t="s">
        <v>6757</v>
      </c>
      <c r="F14129" s="3" t="s">
        <v>43978</v>
      </c>
      <c r="G14129" s="3" t="s">
        <v>43972</v>
      </c>
      <c r="I14129" t="str">
        <f t="shared" si="220"/>
        <v>,(4257,' Romy Eva Heise Mora ',' rheise@optimisa.cl',' 2 2335 8241    ', Gerente de Administración y Finanzas')</v>
      </c>
    </row>
    <row r="14130" spans="1:9">
      <c r="A14130" s="3" t="s">
        <v>43979</v>
      </c>
      <c r="B14130" s="3" t="s">
        <v>43969</v>
      </c>
      <c r="C14130" s="3">
        <f>VLOOKUP(B14130,CONSOLIDADO!A$2:E$11786,5,FALSE)</f>
        <v>4257</v>
      </c>
      <c r="D14130" s="3" t="s">
        <v>32218</v>
      </c>
      <c r="E14130" s="3" t="s">
        <v>6905</v>
      </c>
      <c r="F14130" s="3" t="s">
        <v>43980</v>
      </c>
      <c r="G14130" s="3" t="s">
        <v>43972</v>
      </c>
      <c r="I14130" t="str">
        <f t="shared" si="220"/>
        <v>,(4257,' Macarena Pérez Arancibia ',' mperez@optimisa.cl',' 2 2335 8241    ', Gerente Comercial')</v>
      </c>
    </row>
    <row r="14131" spans="1:9">
      <c r="A14131" s="3" t="s">
        <v>43982</v>
      </c>
      <c r="B14131" s="3" t="s">
        <v>43981</v>
      </c>
      <c r="C14131" s="3">
        <f>VLOOKUP(B14131,CONSOLIDADO!A$2:E$11786,5,FALSE)</f>
        <v>4258</v>
      </c>
      <c r="D14131" s="3" t="s">
        <v>6312</v>
      </c>
      <c r="E14131" s="3"/>
      <c r="F14131" s="3"/>
      <c r="G14131" s="3" t="s">
        <v>43983</v>
      </c>
      <c r="I14131" t="str">
        <f t="shared" si="220"/>
        <v>,(4258,' Roxana Cecilia Uribe Acuña','',' 2 2946 4040',')</v>
      </c>
    </row>
    <row r="14132" spans="1:9">
      <c r="A14132" s="3" t="s">
        <v>43984</v>
      </c>
      <c r="B14132" s="3" t="s">
        <v>43981</v>
      </c>
      <c r="C14132" s="3">
        <f>VLOOKUP(B14132,CONSOLIDADO!A$2:E$11786,5,FALSE)</f>
        <v>4258</v>
      </c>
      <c r="D14132" s="3" t="s">
        <v>6312</v>
      </c>
      <c r="E14132" s="3"/>
      <c r="F14132" s="3"/>
      <c r="G14132" s="3" t="s">
        <v>43983</v>
      </c>
      <c r="I14132" t="str">
        <f t="shared" si="220"/>
        <v>,(4258,' Hernán Vásquez Palma','',' 2 2946 4040',')</v>
      </c>
    </row>
    <row r="14133" spans="1:9">
      <c r="A14133" s="3" t="s">
        <v>43985</v>
      </c>
      <c r="B14133" s="3" t="s">
        <v>43981</v>
      </c>
      <c r="C14133" s="3">
        <f>VLOOKUP(B14133,CONSOLIDADO!A$2:E$11786,5,FALSE)</f>
        <v>4258</v>
      </c>
      <c r="D14133" s="3" t="s">
        <v>6312</v>
      </c>
      <c r="E14133" s="3" t="s">
        <v>6757</v>
      </c>
      <c r="F14133" s="3" t="s">
        <v>43986</v>
      </c>
      <c r="G14133" s="3" t="s">
        <v>43987</v>
      </c>
      <c r="I14133" t="str">
        <f t="shared" si="220"/>
        <v>,(4258,' Antonio del Río Pérez ',' adelrio@optimiza.cl',' 2 2946 4040    ', Gerente de Administración y Finanzas')</v>
      </c>
    </row>
    <row r="14134" spans="1:9">
      <c r="A14134" s="3" t="s">
        <v>43990</v>
      </c>
      <c r="B14134" s="3" t="s">
        <v>43988</v>
      </c>
      <c r="C14134" s="3">
        <f>VLOOKUP(B14134,CONSOLIDADO!A$2:E$11786,5,FALSE)</f>
        <v>4259</v>
      </c>
      <c r="D14134" s="3" t="s">
        <v>43989</v>
      </c>
      <c r="E14134" s="3" t="s">
        <v>7567</v>
      </c>
      <c r="F14134" s="3" t="s">
        <v>43991</v>
      </c>
      <c r="G14134" s="3" t="s">
        <v>43992</v>
      </c>
      <c r="I14134" t="str">
        <f t="shared" si="220"/>
        <v>,(4259,' Raimundo Page Rosselot ',' rpage@option.cl',' 2 2887 3702    ', Gerente General y Representante Legal')</v>
      </c>
    </row>
    <row r="14135" spans="1:9">
      <c r="A14135" s="3" t="s">
        <v>43993</v>
      </c>
      <c r="B14135" s="3" t="s">
        <v>43988</v>
      </c>
      <c r="C14135" s="3">
        <f>VLOOKUP(B14135,CONSOLIDADO!A$2:E$11786,5,FALSE)</f>
        <v>4259</v>
      </c>
      <c r="D14135" s="3" t="s">
        <v>43989</v>
      </c>
      <c r="E14135" s="3" t="s">
        <v>6905</v>
      </c>
      <c r="F14135" s="3" t="s">
        <v>43994</v>
      </c>
      <c r="G14135" s="3" t="s">
        <v>43995</v>
      </c>
      <c r="I14135" t="str">
        <f t="shared" si="220"/>
        <v>,(4259,' Fernando Ernesto Oliver Irarrázaval ',' foliver@option.cl',' 2 2887 3790    ', Gerente Comercial')</v>
      </c>
    </row>
    <row r="14136" spans="1:9">
      <c r="A14136" s="3" t="s">
        <v>43996</v>
      </c>
      <c r="B14136" s="3" t="s">
        <v>43988</v>
      </c>
      <c r="C14136" s="3">
        <f>VLOOKUP(B14136,CONSOLIDADO!A$2:E$11786,5,FALSE)</f>
        <v>4259</v>
      </c>
      <c r="D14136" s="3" t="s">
        <v>43989</v>
      </c>
      <c r="E14136" s="3" t="s">
        <v>7140</v>
      </c>
      <c r="F14136" s="3" t="s">
        <v>43997</v>
      </c>
      <c r="G14136" s="3" t="s">
        <v>43998</v>
      </c>
      <c r="I14136" t="str">
        <f t="shared" si="220"/>
        <v>,(4259,' Javiera Bermúdez ',' jbermudez@option.cl',' 2 2887 3777    ', Gerente de Ventas')</v>
      </c>
    </row>
    <row r="14137" spans="1:9">
      <c r="A14137" s="3" t="s">
        <v>44000</v>
      </c>
      <c r="B14137" s="3" t="s">
        <v>43999</v>
      </c>
      <c r="C14137" s="3">
        <f>VLOOKUP(B14137,CONSOLIDADO!A$2:E$11786,5,FALSE)</f>
        <v>4260</v>
      </c>
      <c r="D14137" s="3" t="s">
        <v>6489</v>
      </c>
      <c r="E14137" s="3" t="s">
        <v>6813</v>
      </c>
      <c r="F14137" s="3"/>
      <c r="G14137" s="3" t="s">
        <v>6846</v>
      </c>
      <c r="I14137" t="str">
        <f t="shared" si="220"/>
        <v>,(4260,' Neomi Groman Carrasco ','','               ', Presidente')</v>
      </c>
    </row>
    <row r="14138" spans="1:9">
      <c r="A14138" s="3" t="s">
        <v>44001</v>
      </c>
      <c r="B14138" s="3" t="s">
        <v>43999</v>
      </c>
      <c r="C14138" s="3">
        <f>VLOOKUP(B14138,CONSOLIDADO!A$2:E$11786,5,FALSE)</f>
        <v>4260</v>
      </c>
      <c r="D14138" s="3" t="s">
        <v>6489</v>
      </c>
      <c r="E14138" s="3" t="s">
        <v>6850</v>
      </c>
      <c r="F14138" s="3" t="s">
        <v>44002</v>
      </c>
      <c r="G14138" s="3" t="s">
        <v>6846</v>
      </c>
      <c r="I14138" t="str">
        <f t="shared" si="220"/>
        <v>,(4260,' Víctor Aravena Gallegos ',' victor.aravena@orange.com','               ', Director')</v>
      </c>
    </row>
    <row r="14139" spans="1:9">
      <c r="A14139" s="3" t="s">
        <v>44003</v>
      </c>
      <c r="B14139" s="3" t="s">
        <v>43999</v>
      </c>
      <c r="C14139" s="3">
        <f>VLOOKUP(B14139,CONSOLIDADO!A$2:E$11786,5,FALSE)</f>
        <v>4260</v>
      </c>
      <c r="D14139" s="3" t="s">
        <v>6489</v>
      </c>
      <c r="E14139" s="3" t="s">
        <v>6850</v>
      </c>
      <c r="F14139" s="3" t="s">
        <v>44004</v>
      </c>
      <c r="G14139" s="3" t="s">
        <v>6846</v>
      </c>
      <c r="I14139" t="str">
        <f t="shared" si="220"/>
        <v>,(4260,' George Paiva ',' george.paiva@orange.com','               ', Director')</v>
      </c>
    </row>
    <row r="14140" spans="1:9">
      <c r="A14140" s="3" t="s">
        <v>44005</v>
      </c>
      <c r="B14140" s="3" t="s">
        <v>43999</v>
      </c>
      <c r="C14140" s="3">
        <f>VLOOKUP(B14140,CONSOLIDADO!A$2:E$11786,5,FALSE)</f>
        <v>4260</v>
      </c>
      <c r="D14140" s="3" t="s">
        <v>6489</v>
      </c>
      <c r="E14140" s="3" t="s">
        <v>6739</v>
      </c>
      <c r="F14140" s="3" t="s">
        <v>44006</v>
      </c>
      <c r="G14140" s="3" t="s">
        <v>44007</v>
      </c>
      <c r="I14140" t="str">
        <f t="shared" si="220"/>
        <v>,(4260,' Jaime Varas Fuentes ',' jaime.varas@orange.com',' 2 2394 3200    ', Gerente General')</v>
      </c>
    </row>
    <row r="14141" spans="1:9">
      <c r="A14141" s="3" t="s">
        <v>44008</v>
      </c>
      <c r="B14141" s="3" t="s">
        <v>43999</v>
      </c>
      <c r="C14141" s="3">
        <f>VLOOKUP(B14141,CONSOLIDADO!A$2:E$11786,5,FALSE)</f>
        <v>4260</v>
      </c>
      <c r="D14141" s="3" t="s">
        <v>6489</v>
      </c>
      <c r="E14141" s="3" t="s">
        <v>44009</v>
      </c>
      <c r="F14141" s="3" t="s">
        <v>44010</v>
      </c>
      <c r="G14141" s="3" t="s">
        <v>44007</v>
      </c>
      <c r="I14141" t="str">
        <f t="shared" si="220"/>
        <v>,(4260,' Alfredo Prado ',' alfredo.prado@orange.com',' 2 2394 3200    ', Solution Architect')</v>
      </c>
    </row>
    <row r="14142" spans="1:9">
      <c r="A14142" s="3" t="s">
        <v>44011</v>
      </c>
      <c r="B14142" s="3" t="s">
        <v>43999</v>
      </c>
      <c r="C14142" s="3">
        <f>VLOOKUP(B14142,CONSOLIDADO!A$2:E$11786,5,FALSE)</f>
        <v>4260</v>
      </c>
      <c r="D14142" s="3" t="s">
        <v>6489</v>
      </c>
      <c r="E14142" s="3" t="s">
        <v>6905</v>
      </c>
      <c r="F14142" s="3" t="s">
        <v>44012</v>
      </c>
      <c r="G14142" s="3" t="s">
        <v>44007</v>
      </c>
      <c r="I14142" t="str">
        <f t="shared" si="220"/>
        <v>,(4260,' Fernando Montenegro ',' fernando.montenegro@orange.com',' 2 2394 3200    ', Gerente Comercial')</v>
      </c>
    </row>
    <row r="14143" spans="1:9">
      <c r="A14143" s="3" t="s">
        <v>44013</v>
      </c>
      <c r="B14143" s="3" t="s">
        <v>43999</v>
      </c>
      <c r="C14143" s="3">
        <f>VLOOKUP(B14143,CONSOLIDADO!A$2:E$11786,5,FALSE)</f>
        <v>4260</v>
      </c>
      <c r="D14143" s="3" t="s">
        <v>6489</v>
      </c>
      <c r="E14143" s="3" t="s">
        <v>23668</v>
      </c>
      <c r="F14143" s="3" t="s">
        <v>44014</v>
      </c>
      <c r="G14143" s="3" t="s">
        <v>44015</v>
      </c>
      <c r="I14143" t="str">
        <f t="shared" si="220"/>
        <v>,(4260,' Paola Ponce ',' paola.ponce@orange.com',' 2 2394 3323    ', Account Manager')</v>
      </c>
    </row>
    <row r="14144" spans="1:9">
      <c r="A14144" s="3" t="s">
        <v>44018</v>
      </c>
      <c r="B14144" s="3" t="s">
        <v>44016</v>
      </c>
      <c r="C14144" s="3">
        <f>VLOOKUP(B14144,CONSOLIDADO!A$2:E$11786,5,FALSE)</f>
        <v>4261</v>
      </c>
      <c r="D14144" s="3" t="s">
        <v>44017</v>
      </c>
      <c r="E14144" s="3" t="s">
        <v>6739</v>
      </c>
      <c r="F14144" s="3" t="s">
        <v>44019</v>
      </c>
      <c r="G14144" s="3" t="s">
        <v>44020</v>
      </c>
      <c r="I14144" t="str">
        <f t="shared" si="220"/>
        <v>,(4261,' Francisco Joannon Grez ',' francisco.joannon@orbitgarant.cl',' 2 2411 5900    ', Gerente General')</v>
      </c>
    </row>
    <row r="14145" spans="1:9">
      <c r="A14145" s="3" t="s">
        <v>44021</v>
      </c>
      <c r="B14145" s="3" t="s">
        <v>44016</v>
      </c>
      <c r="C14145" s="3">
        <f>VLOOKUP(B14145,CONSOLIDADO!A$2:E$11786,5,FALSE)</f>
        <v>4261</v>
      </c>
      <c r="D14145" s="3" t="s">
        <v>44017</v>
      </c>
      <c r="E14145" s="3" t="s">
        <v>6765</v>
      </c>
      <c r="F14145" s="3" t="s">
        <v>44022</v>
      </c>
      <c r="G14145" s="3" t="s">
        <v>44020</v>
      </c>
      <c r="I14145" t="str">
        <f t="shared" si="220"/>
        <v>,(4261,' Isaías Yáñez ',' isaias.yanez@orbitgarant.com',' 2 2411 5900    ', Gerente de Operaciones')</v>
      </c>
    </row>
    <row r="14146" spans="1:9">
      <c r="A14146" s="3" t="s">
        <v>44023</v>
      </c>
      <c r="B14146" s="3" t="s">
        <v>44016</v>
      </c>
      <c r="C14146" s="3">
        <f>VLOOKUP(B14146,CONSOLIDADO!A$2:E$11786,5,FALSE)</f>
        <v>4261</v>
      </c>
      <c r="D14146" s="3" t="s">
        <v>44017</v>
      </c>
      <c r="E14146" s="3" t="s">
        <v>6886</v>
      </c>
      <c r="F14146" s="3" t="s">
        <v>44024</v>
      </c>
      <c r="G14146" s="3" t="s">
        <v>44020</v>
      </c>
      <c r="I14146" t="str">
        <f t="shared" si="220"/>
        <v>,(4261,' Germania Acevedo ',' germania.acevedo@orbitgarant.cl',' 2 2411 5900    ', Gerente de Recursos Humanos')</v>
      </c>
    </row>
    <row r="14147" spans="1:9">
      <c r="A14147" s="3" t="s">
        <v>44025</v>
      </c>
      <c r="B14147" s="3" t="s">
        <v>44016</v>
      </c>
      <c r="C14147" s="3">
        <f>VLOOKUP(B14147,CONSOLIDADO!A$2:E$11786,5,FALSE)</f>
        <v>4261</v>
      </c>
      <c r="D14147" s="3" t="s">
        <v>44017</v>
      </c>
      <c r="E14147" s="3" t="s">
        <v>7032</v>
      </c>
      <c r="F14147" s="3" t="s">
        <v>44026</v>
      </c>
      <c r="G14147" s="3" t="s">
        <v>44020</v>
      </c>
      <c r="I14147" t="str">
        <f t="shared" ref="I14147:I14210" si="221">CONCATENATE(",(",C14147,",'",A14147,"','",F14147,"','",G14147,"',",E14147,"')")</f>
        <v>,(4261,' Christian Barra Llano ',' christian.barra@orbitgarant.cl',' 2 2411 5900    ', Gerente Administración y Finanzas')</v>
      </c>
    </row>
    <row r="14148" spans="1:9">
      <c r="A14148" s="3" t="s">
        <v>44028</v>
      </c>
      <c r="B14148" s="3" t="s">
        <v>44027</v>
      </c>
      <c r="C14148" s="3">
        <f>VLOOKUP(B14148,CONSOLIDADO!A$2:E$11786,5,FALSE)</f>
        <v>4262</v>
      </c>
      <c r="D14148" s="3" t="s">
        <v>34940</v>
      </c>
      <c r="E14148" s="3" t="s">
        <v>44029</v>
      </c>
      <c r="F14148" s="3" t="s">
        <v>44030</v>
      </c>
      <c r="G14148" s="3" t="s">
        <v>44031</v>
      </c>
      <c r="I14148" t="str">
        <f t="shared" si="221"/>
        <v>,(4262,' Federico Patricio Centeno González ',' pcenteno@norteamericano.cl',' 2 2677 7135    ', President of the Board')</v>
      </c>
    </row>
    <row r="14149" spans="1:9">
      <c r="A14149" s="3" t="s">
        <v>44032</v>
      </c>
      <c r="B14149" s="3" t="s">
        <v>44027</v>
      </c>
      <c r="C14149" s="3">
        <f>VLOOKUP(B14149,CONSOLIDADO!A$2:E$11786,5,FALSE)</f>
        <v>4262</v>
      </c>
      <c r="D14149" s="3" t="s">
        <v>34940</v>
      </c>
      <c r="E14149" s="3" t="s">
        <v>44033</v>
      </c>
      <c r="F14149" s="3" t="s">
        <v>44034</v>
      </c>
      <c r="G14149" s="3" t="s">
        <v>44035</v>
      </c>
      <c r="I14149" t="str">
        <f t="shared" si="221"/>
        <v>,(4262,' Joaquín Eduardo Hinostroza Oyarzún ',' jhinostroza@norteamericano.cl',' 2 2677 7170    ', Gerente de Marketing &amp; Ventas')</v>
      </c>
    </row>
    <row r="14150" spans="1:9">
      <c r="A14150" s="3" t="s">
        <v>44036</v>
      </c>
      <c r="B14150" s="3" t="s">
        <v>44027</v>
      </c>
      <c r="C14150" s="3">
        <f>VLOOKUP(B14150,CONSOLIDADO!A$2:E$11786,5,FALSE)</f>
        <v>4262</v>
      </c>
      <c r="D14150" s="3" t="s">
        <v>34940</v>
      </c>
      <c r="E14150" s="3" t="s">
        <v>44037</v>
      </c>
      <c r="F14150" s="3" t="s">
        <v>44038</v>
      </c>
      <c r="G14150" s="3" t="s">
        <v>44039</v>
      </c>
      <c r="I14150" t="str">
        <f t="shared" si="221"/>
        <v>,(4262,' Cristina Cádiz Pulgar ',' ccadiz@norteamericano.cl',' 2 2677 7103    ', Director of Foundation')</v>
      </c>
    </row>
    <row r="14151" spans="1:9">
      <c r="A14151" s="3" t="s">
        <v>44040</v>
      </c>
      <c r="B14151" s="3" t="s">
        <v>44027</v>
      </c>
      <c r="C14151" s="3">
        <f>VLOOKUP(B14151,CONSOLIDADO!A$2:E$11786,5,FALSE)</f>
        <v>4262</v>
      </c>
      <c r="D14151" s="3" t="s">
        <v>34940</v>
      </c>
      <c r="E14151" s="3" t="s">
        <v>44041</v>
      </c>
      <c r="F14151" s="3" t="s">
        <v>44042</v>
      </c>
      <c r="G14151" s="3" t="s">
        <v>44043</v>
      </c>
      <c r="I14151" t="str">
        <f t="shared" si="221"/>
        <v>,(4262,' Carmen Gloria Maturana ',' cmaturana@norteamericano.cl',' 2 2677 7104    ', COO (Chief Organizing Officer)')</v>
      </c>
    </row>
    <row r="14152" spans="1:9">
      <c r="A14152" s="3" t="s">
        <v>44045</v>
      </c>
      <c r="B14152" s="3" t="s">
        <v>44044</v>
      </c>
      <c r="C14152" s="3">
        <f>VLOOKUP(B14152,CONSOLIDADO!A$2:E$11786,5,FALSE)</f>
        <v>4263</v>
      </c>
      <c r="D14152" s="3" t="s">
        <v>2134</v>
      </c>
      <c r="E14152" s="3" t="s">
        <v>6739</v>
      </c>
      <c r="F14152" s="3" t="s">
        <v>44046</v>
      </c>
      <c r="G14152" s="3" t="s">
        <v>44047</v>
      </c>
      <c r="I14152" t="str">
        <f t="shared" si="221"/>
        <v>,(4263,' Mauricio Andrés Quintana Mardones ',' mquintana@orcob.cl',' 2 2733 0300    ', Gerente General')</v>
      </c>
    </row>
    <row r="14153" spans="1:9">
      <c r="A14153" s="3" t="s">
        <v>44048</v>
      </c>
      <c r="B14153" s="3" t="s">
        <v>44044</v>
      </c>
      <c r="C14153" s="3">
        <f>VLOOKUP(B14153,CONSOLIDADO!A$2:E$11786,5,FALSE)</f>
        <v>4263</v>
      </c>
      <c r="D14153" s="3" t="s">
        <v>2134</v>
      </c>
      <c r="E14153" s="3" t="s">
        <v>6905</v>
      </c>
      <c r="F14153" s="3" t="s">
        <v>44049</v>
      </c>
      <c r="G14153" s="3" t="s">
        <v>44050</v>
      </c>
      <c r="I14153" t="str">
        <f t="shared" si="221"/>
        <v>,(4263,' Evelyn Myriam Aguilera Canales ',' eaguilera@orcob.cl',' 9 8920 2390    ', Gerente Comercial')</v>
      </c>
    </row>
    <row r="14154" spans="1:9">
      <c r="A14154" s="3" t="s">
        <v>44051</v>
      </c>
      <c r="B14154" s="3" t="s">
        <v>44044</v>
      </c>
      <c r="C14154" s="3">
        <f>VLOOKUP(B14154,CONSOLIDADO!A$2:E$11786,5,FALSE)</f>
        <v>4263</v>
      </c>
      <c r="D14154" s="3" t="s">
        <v>2134</v>
      </c>
      <c r="E14154" s="3" t="s">
        <v>7300</v>
      </c>
      <c r="F14154" s="3" t="s">
        <v>44052</v>
      </c>
      <c r="G14154" s="3" t="s">
        <v>44047</v>
      </c>
      <c r="I14154" t="str">
        <f t="shared" si="221"/>
        <v>,(4263,' Susana Macarena Torres Romero ',' storres@orcob.cl',' 2 2733 0300    ', Gerente de Administración')</v>
      </c>
    </row>
    <row r="14155" spans="1:9">
      <c r="A14155" s="3" t="s">
        <v>44054</v>
      </c>
      <c r="B14155" s="3" t="s">
        <v>44053</v>
      </c>
      <c r="C14155" s="3">
        <f>VLOOKUP(B14155,CONSOLIDADO!A$2:E$11786,5,FALSE)</f>
        <v>4264</v>
      </c>
      <c r="D14155" s="3" t="s">
        <v>5540</v>
      </c>
      <c r="E14155" s="3" t="s">
        <v>44055</v>
      </c>
      <c r="F14155" s="3" t="s">
        <v>44056</v>
      </c>
      <c r="G14155" s="3" t="s">
        <v>44057</v>
      </c>
      <c r="I14155" t="str">
        <f t="shared" si="221"/>
        <v>,(4264,' Julio Berdegué ',' rlc-adg@fao.org',' 2 2923 2302    ', Subdirector General y Representante Regional de FAO para América Latina y El Caribe')</v>
      </c>
    </row>
    <row r="14156" spans="1:9">
      <c r="A14156" s="3" t="s">
        <v>44058</v>
      </c>
      <c r="B14156" s="3" t="s">
        <v>44053</v>
      </c>
      <c r="C14156" s="3">
        <f>VLOOKUP(B14156,CONSOLIDADO!A$2:E$11786,5,FALSE)</f>
        <v>4264</v>
      </c>
      <c r="D14156" s="3" t="s">
        <v>5540</v>
      </c>
      <c r="E14156" s="3" t="s">
        <v>44059</v>
      </c>
      <c r="F14156" s="3" t="s">
        <v>44060</v>
      </c>
      <c r="G14156" s="3" t="s">
        <v>44061</v>
      </c>
      <c r="I14156" t="str">
        <f t="shared" si="221"/>
        <v>,(4264,' Eve Crowley ',' eve.crowley@fao.org',' 2 2923 2305    ', Representante de FAO en Chile')</v>
      </c>
    </row>
    <row r="14157" spans="1:9">
      <c r="A14157" s="3" t="s">
        <v>44063</v>
      </c>
      <c r="B14157" s="3" t="s">
        <v>44062</v>
      </c>
      <c r="C14157" s="3">
        <f>VLOOKUP(B14157,CONSOLIDADO!A$2:E$11786,5,FALSE)</f>
        <v>4265</v>
      </c>
      <c r="D14157" s="3" t="s">
        <v>5540</v>
      </c>
      <c r="E14157" s="3" t="s">
        <v>44064</v>
      </c>
      <c r="F14157" s="3" t="s">
        <v>44065</v>
      </c>
      <c r="G14157" s="3" t="s">
        <v>44066</v>
      </c>
      <c r="I14157" t="str">
        <f t="shared" si="221"/>
        <v>,(4265,' Claudia Uribe Salazar ',' santiago@unesco.org',' 2 2472 4600    ', Directora UNESCO Santiago')</v>
      </c>
    </row>
    <row r="14158" spans="1:9">
      <c r="A14158" s="3" t="s">
        <v>44067</v>
      </c>
      <c r="B14158" s="3" t="s">
        <v>44062</v>
      </c>
      <c r="C14158" s="3">
        <f>VLOOKUP(B14158,CONSOLIDADO!A$2:E$11786,5,FALSE)</f>
        <v>4265</v>
      </c>
      <c r="D14158" s="3" t="s">
        <v>5540</v>
      </c>
      <c r="E14158" s="3"/>
      <c r="F14158" s="3"/>
      <c r="G14158" s="3" t="s">
        <v>44068</v>
      </c>
      <c r="I14158" t="str">
        <f t="shared" si="221"/>
        <v>,(4265,' Ian Karlo Sánchez Ycaza','',' 2 2472 4600',')</v>
      </c>
    </row>
    <row r="14159" spans="1:9">
      <c r="A14159" s="3" t="s">
        <v>44070</v>
      </c>
      <c r="B14159" s="3" t="s">
        <v>44069</v>
      </c>
      <c r="C14159" s="3">
        <f>VLOOKUP(B14159,CONSOLIDADO!A$2:E$11786,5,FALSE)</f>
        <v>4266</v>
      </c>
      <c r="D14159" s="3" t="s">
        <v>5540</v>
      </c>
      <c r="E14159" s="3" t="s">
        <v>44071</v>
      </c>
      <c r="F14159" s="3" t="s">
        <v>44072</v>
      </c>
      <c r="G14159" s="3" t="s">
        <v>44073</v>
      </c>
      <c r="I14159" t="str">
        <f t="shared" si="221"/>
        <v>,(4266,' Norberto Girón Cortés ',' ngiron@iom.int',' 2 2963 3710    ', Jefe de Misión A.I.')</v>
      </c>
    </row>
    <row r="14160" spans="1:9">
      <c r="A14160" s="3" t="s">
        <v>44074</v>
      </c>
      <c r="B14160" s="3" t="s">
        <v>44069</v>
      </c>
      <c r="C14160" s="3">
        <f>VLOOKUP(B14160,CONSOLIDADO!A$2:E$11786,5,FALSE)</f>
        <v>4266</v>
      </c>
      <c r="D14160" s="3" t="s">
        <v>5540</v>
      </c>
      <c r="E14160" s="3" t="s">
        <v>23916</v>
      </c>
      <c r="F14160" s="3" t="s">
        <v>44075</v>
      </c>
      <c r="G14160" s="3" t="s">
        <v>44073</v>
      </c>
      <c r="I14160" t="str">
        <f t="shared" si="221"/>
        <v>,(4266,' Carlos Valle Turcios ',' cavturcios@iom.int',' 2 2963 3710    ', Encargado de Administración y Finanzas')</v>
      </c>
    </row>
    <row r="14161" spans="1:9">
      <c r="A14161" s="3" t="s">
        <v>44078</v>
      </c>
      <c r="B14161" s="3" t="s">
        <v>44076</v>
      </c>
      <c r="C14161" s="3">
        <f>VLOOKUP(B14161,CONSOLIDADO!A$2:E$11786,5,FALSE)</f>
        <v>4267</v>
      </c>
      <c r="D14161" s="3" t="s">
        <v>44077</v>
      </c>
      <c r="E14161" s="3"/>
      <c r="F14161" s="3"/>
      <c r="G14161" s="3" t="s">
        <v>44079</v>
      </c>
      <c r="I14161" t="str">
        <f t="shared" si="221"/>
        <v>,(4267,' Clemens M. Best','',' 2 2696 7784',')</v>
      </c>
    </row>
    <row r="14162" spans="1:9">
      <c r="A14162" s="3" t="s">
        <v>44081</v>
      </c>
      <c r="B14162" s="3" t="s">
        <v>44080</v>
      </c>
      <c r="C14162" s="3">
        <f>VLOOKUP(B14162,CONSOLIDADO!A$2:E$11786,5,FALSE)</f>
        <v>4268</v>
      </c>
      <c r="D14162" s="3" t="s">
        <v>5540</v>
      </c>
      <c r="E14162" s="3" t="s">
        <v>44082</v>
      </c>
      <c r="F14162" s="3" t="s">
        <v>44083</v>
      </c>
      <c r="G14162" s="3" t="s">
        <v>44084</v>
      </c>
      <c r="I14162" t="str">
        <f t="shared" si="221"/>
        <v>,(4268,' Paloma Cuchi ',' opsomschile@paho.org',' 2 2437 4600    ', Representante OPS/OMS en Chile')</v>
      </c>
    </row>
    <row r="14163" spans="1:9">
      <c r="A14163" s="3" t="s">
        <v>44085</v>
      </c>
      <c r="B14163" s="3" t="s">
        <v>44080</v>
      </c>
      <c r="C14163" s="3">
        <f>VLOOKUP(B14163,CONSOLIDADO!A$2:E$11786,5,FALSE)</f>
        <v>4268</v>
      </c>
      <c r="D14163" s="3" t="s">
        <v>5540</v>
      </c>
      <c r="E14163" s="3" t="s">
        <v>44086</v>
      </c>
      <c r="F14163" s="3" t="s">
        <v>44083</v>
      </c>
      <c r="G14163" s="3" t="s">
        <v>44084</v>
      </c>
      <c r="I14163" t="str">
        <f t="shared" si="221"/>
        <v>,(4268,' Luz Carolina Echevarría ',' opsomschile@paho.org',' 2 2437 4600    ', Administradora OPS/OMS en Chile')</v>
      </c>
    </row>
    <row r="14164" spans="1:9">
      <c r="A14164" s="3" t="s">
        <v>44089</v>
      </c>
      <c r="B14164" s="3" t="s">
        <v>44087</v>
      </c>
      <c r="C14164" s="3">
        <f>VLOOKUP(B14164,CONSOLIDADO!A$2:E$11786,5,FALSE)</f>
        <v>4269</v>
      </c>
      <c r="D14164" s="3" t="s">
        <v>44088</v>
      </c>
      <c r="E14164" s="3" t="s">
        <v>44090</v>
      </c>
      <c r="F14164" s="3"/>
      <c r="G14164" s="3" t="s">
        <v>44091</v>
      </c>
      <c r="I14164" t="str">
        <f t="shared" si="221"/>
        <v>,(4269,' Germán Morales ','',' 2 2715 3838    ', Group Executive &amp; President Orica Latin America')</v>
      </c>
    </row>
    <row r="14165" spans="1:9">
      <c r="A14165" s="3" t="s">
        <v>44092</v>
      </c>
      <c r="B14165" s="3" t="s">
        <v>44087</v>
      </c>
      <c r="C14165" s="3">
        <f>VLOOKUP(B14165,CONSOLIDADO!A$2:E$11786,5,FALSE)</f>
        <v>4269</v>
      </c>
      <c r="D14165" s="3" t="s">
        <v>44088</v>
      </c>
      <c r="E14165" s="3" t="s">
        <v>44093</v>
      </c>
      <c r="F14165" s="3"/>
      <c r="G14165" s="3" t="s">
        <v>44094</v>
      </c>
      <c r="I14165" t="str">
        <f t="shared" si="221"/>
        <v>,(4269,' Patricio Picero E. ','',' 2 2715 3825    ', Gerente General Orica Chile S.A.')</v>
      </c>
    </row>
    <row r="14166" spans="1:9">
      <c r="A14166" s="3" t="s">
        <v>44095</v>
      </c>
      <c r="B14166" s="3" t="s">
        <v>44087</v>
      </c>
      <c r="C14166" s="3">
        <f>VLOOKUP(B14166,CONSOLIDADO!A$2:E$11786,5,FALSE)</f>
        <v>4269</v>
      </c>
      <c r="D14166" s="3" t="s">
        <v>44088</v>
      </c>
      <c r="E14166" s="3" t="s">
        <v>44096</v>
      </c>
      <c r="F14166" s="3"/>
      <c r="G14166" s="3" t="s">
        <v>44097</v>
      </c>
      <c r="I14166" t="str">
        <f t="shared" si="221"/>
        <v>,(4269,' Rodrigo Sánchez V. ','',' 2 2715 3821    ', VP Finance Orica Latin America')</v>
      </c>
    </row>
    <row r="14167" spans="1:9">
      <c r="A14167" s="3" t="s">
        <v>44098</v>
      </c>
      <c r="B14167" s="3" t="s">
        <v>44087</v>
      </c>
      <c r="C14167" s="3">
        <f>VLOOKUP(B14167,CONSOLIDADO!A$2:E$11786,5,FALSE)</f>
        <v>4269</v>
      </c>
      <c r="D14167" s="3" t="s">
        <v>44088</v>
      </c>
      <c r="E14167" s="3" t="s">
        <v>44099</v>
      </c>
      <c r="F14167" s="3"/>
      <c r="G14167" s="3" t="s">
        <v>44100</v>
      </c>
      <c r="I14167" t="str">
        <f t="shared" si="221"/>
        <v>,(4269,' Miguel González P. ','',' 2 2715 3810    ', Senior Commercial Manager Orica Latin America')</v>
      </c>
    </row>
    <row r="14168" spans="1:9">
      <c r="A14168" s="3" t="s">
        <v>44101</v>
      </c>
      <c r="B14168" s="3" t="s">
        <v>44087</v>
      </c>
      <c r="C14168" s="3">
        <f>VLOOKUP(B14168,CONSOLIDADO!A$2:E$11786,5,FALSE)</f>
        <v>4269</v>
      </c>
      <c r="D14168" s="3" t="s">
        <v>44088</v>
      </c>
      <c r="E14168" s="3" t="s">
        <v>44102</v>
      </c>
      <c r="F14168" s="3"/>
      <c r="G14168" s="3" t="s">
        <v>44100</v>
      </c>
      <c r="I14168" t="str">
        <f t="shared" si="221"/>
        <v>,(4269,' Rita Carvalho ','',' 2 2715 3810    ', Head of SHES Orica Latin America')</v>
      </c>
    </row>
    <row r="14169" spans="1:9">
      <c r="A14169" s="3" t="s">
        <v>44104</v>
      </c>
      <c r="B14169" s="3" t="s">
        <v>44103</v>
      </c>
      <c r="C14169" s="3">
        <f>VLOOKUP(B14169,CONSOLIDADO!A$2:E$11786,5,FALSE)</f>
        <v>4270</v>
      </c>
      <c r="D14169" s="3" t="s">
        <v>2580</v>
      </c>
      <c r="E14169" s="3" t="s">
        <v>7471</v>
      </c>
      <c r="F14169" s="3" t="s">
        <v>44105</v>
      </c>
      <c r="G14169" s="3" t="s">
        <v>44106</v>
      </c>
      <c r="I14169" t="str">
        <f t="shared" si="221"/>
        <v>,(4270,' Francis Guzmán Seguel ',' francis.guzman@oriflame.com',' 2 2938 2101    ', Director General')</v>
      </c>
    </row>
    <row r="14170" spans="1:9">
      <c r="A14170" s="3" t="s">
        <v>44107</v>
      </c>
      <c r="B14170" s="3" t="s">
        <v>44103</v>
      </c>
      <c r="C14170" s="3">
        <f>VLOOKUP(B14170,CONSOLIDADO!A$2:E$11786,5,FALSE)</f>
        <v>4270</v>
      </c>
      <c r="D14170" s="3" t="s">
        <v>2580</v>
      </c>
      <c r="E14170" s="3" t="s">
        <v>44108</v>
      </c>
      <c r="F14170" s="3" t="s">
        <v>44109</v>
      </c>
      <c r="G14170" s="3" t="s">
        <v>44106</v>
      </c>
      <c r="I14170" t="str">
        <f t="shared" si="221"/>
        <v>,(4270,' Gerardo Troitiño ',' gerardo.troitino@oriflame.com',' 2 2938 2101    ', Director de Finanzas y Comercial')</v>
      </c>
    </row>
    <row r="14171" spans="1:9">
      <c r="A14171" s="3" t="s">
        <v>44110</v>
      </c>
      <c r="B14171" s="3" t="s">
        <v>44103</v>
      </c>
      <c r="C14171" s="3">
        <f>VLOOKUP(B14171,CONSOLIDADO!A$2:E$11786,5,FALSE)</f>
        <v>4270</v>
      </c>
      <c r="D14171" s="3" t="s">
        <v>2580</v>
      </c>
      <c r="E14171" s="3" t="s">
        <v>44111</v>
      </c>
      <c r="F14171" s="3" t="s">
        <v>44112</v>
      </c>
      <c r="G14171" s="3" t="s">
        <v>44106</v>
      </c>
      <c r="I14171" t="str">
        <f t="shared" si="221"/>
        <v>,(4270,' Sergio Salazar González ',' sergio.salazar@oriflame.cl',' 2 2938 2101    ', Gerente de Marketing para Latinoamérica (I)')</v>
      </c>
    </row>
    <row r="14172" spans="1:9">
      <c r="A14172" s="3" t="s">
        <v>44113</v>
      </c>
      <c r="B14172" s="3" t="s">
        <v>44103</v>
      </c>
      <c r="C14172" s="3">
        <f>VLOOKUP(B14172,CONSOLIDADO!A$2:E$11786,5,FALSE)</f>
        <v>4270</v>
      </c>
      <c r="D14172" s="3" t="s">
        <v>2580</v>
      </c>
      <c r="E14172" s="3" t="s">
        <v>6765</v>
      </c>
      <c r="F14172" s="3" t="s">
        <v>44114</v>
      </c>
      <c r="G14172" s="3" t="s">
        <v>44106</v>
      </c>
      <c r="I14172" t="str">
        <f t="shared" si="221"/>
        <v>,(4270,' Iván Lara ',' ivan.lara@oriflame.com',' 2 2938 2101    ', Gerente de Operaciones')</v>
      </c>
    </row>
    <row r="14173" spans="1:9">
      <c r="A14173" s="3" t="s">
        <v>44116</v>
      </c>
      <c r="B14173" s="3" t="s">
        <v>44115</v>
      </c>
      <c r="C14173" s="3">
        <f>VLOOKUP(B14173,CONSOLIDADO!A$2:E$11786,5,FALSE)</f>
        <v>4271</v>
      </c>
      <c r="D14173" s="3" t="s">
        <v>1061</v>
      </c>
      <c r="E14173" s="3"/>
      <c r="F14173" s="3"/>
      <c r="G14173" s="3" t="s">
        <v>44117</v>
      </c>
      <c r="I14173" t="str">
        <f t="shared" si="221"/>
        <v>,(4271,' Nicolás Lea-Plaza Edwards','',' 2 2424 5804',')</v>
      </c>
    </row>
    <row r="14174" spans="1:9">
      <c r="A14174" s="3" t="s">
        <v>44119</v>
      </c>
      <c r="B14174" s="3" t="s">
        <v>44118</v>
      </c>
      <c r="C14174" s="3">
        <f>VLOOKUP(B14174,CONSOLIDADO!A$2:E$11786,5,FALSE)</f>
        <v>4272</v>
      </c>
      <c r="D14174" s="3" t="s">
        <v>1120</v>
      </c>
      <c r="E14174" s="3"/>
      <c r="F14174" s="3"/>
      <c r="G14174" s="3" t="s">
        <v>44120</v>
      </c>
      <c r="I14174" t="str">
        <f t="shared" si="221"/>
        <v>,(4272,' Andrés Guillermo Cargill Medel','',' 2 2640 3900',')</v>
      </c>
    </row>
    <row r="14175" spans="1:9">
      <c r="A14175" s="3" t="s">
        <v>44121</v>
      </c>
      <c r="B14175" s="3" t="s">
        <v>44118</v>
      </c>
      <c r="C14175" s="3">
        <f>VLOOKUP(B14175,CONSOLIDADO!A$2:E$11786,5,FALSE)</f>
        <v>4272</v>
      </c>
      <c r="D14175" s="3" t="s">
        <v>1120</v>
      </c>
      <c r="E14175" s="3" t="s">
        <v>6739</v>
      </c>
      <c r="F14175" s="3" t="s">
        <v>44122</v>
      </c>
      <c r="G14175" s="3" t="s">
        <v>44123</v>
      </c>
      <c r="I14175" t="str">
        <f t="shared" si="221"/>
        <v>,(4272,' Alberto Castañeda Rojas ',' alberto.castaneda@solucionesorion.com',' 2 2640 3900    ', Gerente General')</v>
      </c>
    </row>
    <row r="14176" spans="1:9">
      <c r="A14176" s="3" t="s">
        <v>44124</v>
      </c>
      <c r="B14176" s="3" t="s">
        <v>44118</v>
      </c>
      <c r="C14176" s="3">
        <f>VLOOKUP(B14176,CONSOLIDADO!A$2:E$11786,5,FALSE)</f>
        <v>4272</v>
      </c>
      <c r="D14176" s="3" t="s">
        <v>1120</v>
      </c>
      <c r="E14176" s="3" t="s">
        <v>6905</v>
      </c>
      <c r="F14176" s="3" t="s">
        <v>44125</v>
      </c>
      <c r="G14176" s="3" t="s">
        <v>44123</v>
      </c>
      <c r="I14176" t="str">
        <f t="shared" si="221"/>
        <v>,(4272,' Víctor Muñoz De Rosas ',' victor.munoz@solucionesorion.com',' 2 2640 3900    ', Gerente Comercial')</v>
      </c>
    </row>
    <row r="14177" spans="1:9">
      <c r="A14177" s="3" t="s">
        <v>44126</v>
      </c>
      <c r="B14177" s="3" t="s">
        <v>44118</v>
      </c>
      <c r="C14177" s="3">
        <f>VLOOKUP(B14177,CONSOLIDADO!A$2:E$11786,5,FALSE)</f>
        <v>4272</v>
      </c>
      <c r="D14177" s="3" t="s">
        <v>1120</v>
      </c>
      <c r="E14177" s="3" t="s">
        <v>6757</v>
      </c>
      <c r="F14177" s="3" t="s">
        <v>44127</v>
      </c>
      <c r="G14177" s="3" t="s">
        <v>44123</v>
      </c>
      <c r="I14177" t="str">
        <f t="shared" si="221"/>
        <v>,(4272,' Sergio Montt ',' sergio.montt@solucionesorion.com',' 2 2640 3900    ', Gerente de Administración y Finanzas')</v>
      </c>
    </row>
    <row r="14178" spans="1:9">
      <c r="A14178" s="3" t="s">
        <v>44128</v>
      </c>
      <c r="B14178" s="3" t="s">
        <v>44118</v>
      </c>
      <c r="C14178" s="3">
        <f>VLOOKUP(B14178,CONSOLIDADO!A$2:E$11786,5,FALSE)</f>
        <v>4272</v>
      </c>
      <c r="D14178" s="3" t="s">
        <v>1120</v>
      </c>
      <c r="E14178" s="3" t="s">
        <v>44129</v>
      </c>
      <c r="F14178" s="3" t="s">
        <v>44130</v>
      </c>
      <c r="G14178" s="3" t="s">
        <v>44123</v>
      </c>
      <c r="I14178" t="str">
        <f t="shared" si="221"/>
        <v>,(4272,' Pedro Cian ',' pedro.cian@solucionesorion.com',' 2 2640 3900    ', Gerente de Servicios Profesionales')</v>
      </c>
    </row>
    <row r="14179" spans="1:9">
      <c r="A14179" s="3" t="s">
        <v>10370</v>
      </c>
      <c r="B14179" s="3" t="s">
        <v>44131</v>
      </c>
      <c r="C14179" s="3">
        <f>VLOOKUP(B14179,CONSOLIDADO!A$2:E$11786,5,FALSE)</f>
        <v>4273</v>
      </c>
      <c r="D14179" s="3" t="s">
        <v>44132</v>
      </c>
      <c r="E14179" s="3" t="s">
        <v>6813</v>
      </c>
      <c r="F14179" s="3"/>
      <c r="G14179" s="3" t="s">
        <v>44133</v>
      </c>
      <c r="I14179" t="str">
        <f t="shared" si="221"/>
        <v>,(4273,' Jorge Andueza Fouque ','',' 2 2476 4126    ', Presidente')</v>
      </c>
    </row>
    <row r="14180" spans="1:9">
      <c r="A14180" s="3" t="s">
        <v>44134</v>
      </c>
      <c r="B14180" s="3" t="s">
        <v>44131</v>
      </c>
      <c r="C14180" s="3">
        <f>VLOOKUP(B14180,CONSOLIDADO!A$2:E$11786,5,FALSE)</f>
        <v>4273</v>
      </c>
      <c r="D14180" s="3" t="s">
        <v>44132</v>
      </c>
      <c r="E14180" s="3" t="s">
        <v>6739</v>
      </c>
      <c r="F14180" s="3" t="s">
        <v>44135</v>
      </c>
      <c r="G14180" s="3" t="s">
        <v>44133</v>
      </c>
      <c r="I14180" t="str">
        <f t="shared" si="221"/>
        <v>,(4273,' Rigoberto Rojo Rojas ',' marcela.garciatello@orizon.cl',' 2 2476 4126    ', Gerente General')</v>
      </c>
    </row>
    <row r="14181" spans="1:9">
      <c r="A14181" s="3" t="s">
        <v>44136</v>
      </c>
      <c r="B14181" s="3" t="s">
        <v>44131</v>
      </c>
      <c r="C14181" s="3">
        <f>VLOOKUP(B14181,CONSOLIDADO!A$2:E$11786,5,FALSE)</f>
        <v>4273</v>
      </c>
      <c r="D14181" s="3" t="s">
        <v>44132</v>
      </c>
      <c r="E14181" s="3" t="s">
        <v>6757</v>
      </c>
      <c r="F14181" s="3" t="s">
        <v>44137</v>
      </c>
      <c r="G14181" s="3" t="s">
        <v>44138</v>
      </c>
      <c r="I14181" t="str">
        <f t="shared" si="221"/>
        <v>,(4273,' Juan Carlos Macaya Gastigar ',' marcela.carmona@orizon.cl',' 2 2476 4106    ', Gerente de Administración y Finanzas')</v>
      </c>
    </row>
    <row r="14182" spans="1:9">
      <c r="A14182" s="3" t="s">
        <v>44139</v>
      </c>
      <c r="B14182" s="3" t="s">
        <v>44131</v>
      </c>
      <c r="C14182" s="3">
        <f>VLOOKUP(B14182,CONSOLIDADO!A$2:E$11786,5,FALSE)</f>
        <v>4273</v>
      </c>
      <c r="D14182" s="3" t="s">
        <v>44132</v>
      </c>
      <c r="E14182" s="3" t="s">
        <v>44140</v>
      </c>
      <c r="F14182" s="3" t="s">
        <v>44135</v>
      </c>
      <c r="G14182" s="3" t="s">
        <v>44133</v>
      </c>
      <c r="I14182" t="str">
        <f t="shared" si="221"/>
        <v>,(4273,' Cristian Larraín Reyes ',' marcela.garciatello@orizon.cl',' 2 2476 4126    ', Gerente Comercial y Logística Pesca')</v>
      </c>
    </row>
    <row r="14183" spans="1:9">
      <c r="A14183" s="3" t="s">
        <v>44141</v>
      </c>
      <c r="B14183" s="3" t="s">
        <v>44131</v>
      </c>
      <c r="C14183" s="3">
        <f>VLOOKUP(B14183,CONSOLIDADO!A$2:E$11786,5,FALSE)</f>
        <v>4273</v>
      </c>
      <c r="D14183" s="3" t="s">
        <v>44132</v>
      </c>
      <c r="E14183" s="3" t="s">
        <v>44142</v>
      </c>
      <c r="F14183" s="3" t="s">
        <v>44135</v>
      </c>
      <c r="G14183" s="3" t="s">
        <v>44133</v>
      </c>
      <c r="I14183" t="str">
        <f t="shared" si="221"/>
        <v>,(4273,' Francisco Bertens Bustos ',' marcela.garciatello@orizon.cl',' 2 2476 4126    ', Gerente Orizon Foods')</v>
      </c>
    </row>
    <row r="14184" spans="1:9">
      <c r="A14184" s="3" t="s">
        <v>44145</v>
      </c>
      <c r="B14184" s="3" t="s">
        <v>44143</v>
      </c>
      <c r="C14184" s="3">
        <f>VLOOKUP(B14184,CONSOLIDADO!A$2:E$11786,5,FALSE)</f>
        <v>4274</v>
      </c>
      <c r="D14184" s="3" t="s">
        <v>44144</v>
      </c>
      <c r="E14184" s="3"/>
      <c r="F14184" s="3"/>
      <c r="G14184" s="3" t="s">
        <v>44146</v>
      </c>
      <c r="I14184" t="str">
        <f t="shared" si="221"/>
        <v>,(4274,' Enrique Diego Ossa Cárdenas','',' 2 2557 5471',')</v>
      </c>
    </row>
    <row r="14185" spans="1:9">
      <c r="A14185" s="3" t="s">
        <v>44147</v>
      </c>
      <c r="B14185" s="3" t="s">
        <v>44143</v>
      </c>
      <c r="C14185" s="3">
        <f>VLOOKUP(B14185,CONSOLIDADO!A$2:E$11786,5,FALSE)</f>
        <v>4274</v>
      </c>
      <c r="D14185" s="3" t="s">
        <v>44144</v>
      </c>
      <c r="E14185" s="3" t="s">
        <v>6757</v>
      </c>
      <c r="F14185" s="3" t="s">
        <v>44148</v>
      </c>
      <c r="G14185" s="3" t="s">
        <v>44149</v>
      </c>
      <c r="I14185" t="str">
        <f t="shared" si="221"/>
        <v>,(4274,' María Muñoz Muñoz ',' mary@metalmecanicaossa.cl',' 2 2538 5401    ', Gerente de Administración y Finanzas')</v>
      </c>
    </row>
    <row r="14186" spans="1:9">
      <c r="A14186" s="3" t="s">
        <v>44150</v>
      </c>
      <c r="B14186" s="3" t="s">
        <v>44143</v>
      </c>
      <c r="C14186" s="3">
        <f>VLOOKUP(B14186,CONSOLIDADO!A$2:E$11786,5,FALSE)</f>
        <v>4274</v>
      </c>
      <c r="D14186" s="3" t="s">
        <v>44144</v>
      </c>
      <c r="E14186" s="3" t="s">
        <v>6765</v>
      </c>
      <c r="F14186" s="3" t="s">
        <v>44151</v>
      </c>
      <c r="G14186" s="3" t="s">
        <v>44152</v>
      </c>
      <c r="I14186" t="str">
        <f t="shared" si="221"/>
        <v>,(4274,' Francisco Espinosa Martínez ',' operaciones@metalmecanicaossa.cl',' 2 2557 5471    ', Gerente de Operaciones')</v>
      </c>
    </row>
    <row r="14187" spans="1:9">
      <c r="A14187" s="3" t="s">
        <v>44155</v>
      </c>
      <c r="B14187" s="3" t="s">
        <v>44153</v>
      </c>
      <c r="C14187" s="3">
        <f>VLOOKUP(B14187,CONSOLIDADO!A$2:E$11786,5,FALSE)</f>
        <v>4275</v>
      </c>
      <c r="D14187" s="3" t="s">
        <v>44154</v>
      </c>
      <c r="E14187" s="3" t="s">
        <v>6837</v>
      </c>
      <c r="F14187" s="3" t="s">
        <v>44156</v>
      </c>
      <c r="G14187" s="3" t="s">
        <v>44157</v>
      </c>
      <c r="I14187" t="str">
        <f t="shared" si="221"/>
        <v>,(4275,' Miguel Ossandón López ',' mossandonl@oci.cl',' 32 233 5606    ', Socio')</v>
      </c>
    </row>
    <row r="14188" spans="1:9">
      <c r="A14188" s="3" t="s">
        <v>44158</v>
      </c>
      <c r="B14188" s="3" t="s">
        <v>44153</v>
      </c>
      <c r="C14188" s="3">
        <f>VLOOKUP(B14188,CONSOLIDADO!A$2:E$11786,5,FALSE)</f>
        <v>4275</v>
      </c>
      <c r="D14188" s="3" t="s">
        <v>44154</v>
      </c>
      <c r="E14188" s="3"/>
      <c r="F14188" s="3"/>
      <c r="G14188" s="3" t="s">
        <v>44159</v>
      </c>
      <c r="I14188" t="str">
        <f t="shared" si="221"/>
        <v>,(4275,' Miguel Ossandón Carrasco','',' 32 233 5606',')</v>
      </c>
    </row>
    <row r="14189" spans="1:9">
      <c r="A14189" s="3" t="s">
        <v>44160</v>
      </c>
      <c r="B14189" s="3" t="s">
        <v>44153</v>
      </c>
      <c r="C14189" s="3">
        <f>VLOOKUP(B14189,CONSOLIDADO!A$2:E$11786,5,FALSE)</f>
        <v>4275</v>
      </c>
      <c r="D14189" s="3" t="s">
        <v>44154</v>
      </c>
      <c r="E14189" s="3" t="s">
        <v>36641</v>
      </c>
      <c r="F14189" s="3" t="s">
        <v>44161</v>
      </c>
      <c r="G14189" s="3" t="s">
        <v>44157</v>
      </c>
      <c r="I14189" t="str">
        <f t="shared" si="221"/>
        <v>,(4275,' Glenda Jofré Ojeda ',' gjofre@oci.cl',' 32 233 5606    ', Socio Auditoría')</v>
      </c>
    </row>
    <row r="14190" spans="1:9">
      <c r="A14190" s="3" t="s">
        <v>44162</v>
      </c>
      <c r="B14190" s="3" t="s">
        <v>44153</v>
      </c>
      <c r="C14190" s="3">
        <f>VLOOKUP(B14190,CONSOLIDADO!A$2:E$11786,5,FALSE)</f>
        <v>4275</v>
      </c>
      <c r="D14190" s="3" t="s">
        <v>44154</v>
      </c>
      <c r="E14190" s="3" t="s">
        <v>36641</v>
      </c>
      <c r="F14190" s="3" t="s">
        <v>44163</v>
      </c>
      <c r="G14190" s="3" t="s">
        <v>44164</v>
      </c>
      <c r="I14190" t="str">
        <f t="shared" si="221"/>
        <v>,(4275,' Juan Sobarzo Vidal ',' jsobarzo@oci.cl',' 2 3245 2641    ', Socio Auditoría')</v>
      </c>
    </row>
    <row r="14191" spans="1:9">
      <c r="A14191" s="3" t="s">
        <v>44166</v>
      </c>
      <c r="B14191" s="3" t="s">
        <v>44165</v>
      </c>
      <c r="C14191" s="3">
        <f>VLOOKUP(B14191,CONSOLIDADO!A$2:E$11786,5,FALSE)</f>
        <v>4276</v>
      </c>
      <c r="D14191" s="3" t="s">
        <v>20</v>
      </c>
      <c r="E14191" s="3" t="s">
        <v>6837</v>
      </c>
      <c r="F14191" s="3" t="s">
        <v>44167</v>
      </c>
      <c r="G14191" s="3" t="s">
        <v>44168</v>
      </c>
      <c r="I14191" t="str">
        <f t="shared" si="221"/>
        <v>,(4276,' Roberto Ossandón Irarrázabal ',' rossandon@ossandon.cl',' 2 2368 1000    ', Socio')</v>
      </c>
    </row>
    <row r="14192" spans="1:9">
      <c r="A14192" s="3" t="s">
        <v>44169</v>
      </c>
      <c r="B14192" s="3" t="s">
        <v>44165</v>
      </c>
      <c r="C14192" s="3">
        <f>VLOOKUP(B14192,CONSOLIDADO!A$2:E$11786,5,FALSE)</f>
        <v>4276</v>
      </c>
      <c r="D14192" s="3" t="s">
        <v>20</v>
      </c>
      <c r="E14192" s="3"/>
      <c r="F14192" s="3"/>
      <c r="G14192" s="3" t="s">
        <v>44170</v>
      </c>
      <c r="I14192" t="str">
        <f t="shared" si="221"/>
        <v>,(4276,' Marko Jürgensen Kroneberg','',' 2 2368 1000',')</v>
      </c>
    </row>
    <row r="14193" spans="1:9">
      <c r="A14193" s="3" t="s">
        <v>44171</v>
      </c>
      <c r="B14193" s="3" t="s">
        <v>44165</v>
      </c>
      <c r="C14193" s="3">
        <f>VLOOKUP(B14193,CONSOLIDADO!A$2:E$11786,5,FALSE)</f>
        <v>4276</v>
      </c>
      <c r="D14193" s="3" t="s">
        <v>20</v>
      </c>
      <c r="E14193" s="3" t="s">
        <v>6837</v>
      </c>
      <c r="F14193" s="3" t="s">
        <v>44172</v>
      </c>
      <c r="G14193" s="3" t="s">
        <v>44168</v>
      </c>
      <c r="I14193" t="str">
        <f t="shared" si="221"/>
        <v>,(4276,' Joaquín Montero Ossandón ',' jmontero@ossandon.cl',' 2 2368 1000    ', Socio')</v>
      </c>
    </row>
    <row r="14194" spans="1:9">
      <c r="A14194" s="3" t="s">
        <v>44173</v>
      </c>
      <c r="B14194" s="3" t="s">
        <v>44165</v>
      </c>
      <c r="C14194" s="3">
        <f>VLOOKUP(B14194,CONSOLIDADO!A$2:E$11786,5,FALSE)</f>
        <v>4276</v>
      </c>
      <c r="D14194" s="3" t="s">
        <v>20</v>
      </c>
      <c r="E14194" s="3"/>
      <c r="F14194" s="3"/>
      <c r="G14194" s="3" t="s">
        <v>44170</v>
      </c>
      <c r="I14194" t="str">
        <f t="shared" si="221"/>
        <v>,(4276,' Eduardo Spichiger Briones','',' 2 2368 1000',')</v>
      </c>
    </row>
    <row r="14195" spans="1:9">
      <c r="A14195" s="3" t="s">
        <v>44174</v>
      </c>
      <c r="B14195" s="3" t="s">
        <v>44165</v>
      </c>
      <c r="C14195" s="3">
        <f>VLOOKUP(B14195,CONSOLIDADO!A$2:E$11786,5,FALSE)</f>
        <v>4276</v>
      </c>
      <c r="D14195" s="3" t="s">
        <v>20</v>
      </c>
      <c r="E14195" s="3" t="s">
        <v>44175</v>
      </c>
      <c r="F14195" s="3" t="s">
        <v>44176</v>
      </c>
      <c r="G14195" s="3" t="s">
        <v>44168</v>
      </c>
      <c r="I14195" t="str">
        <f t="shared" si="221"/>
        <v>,(4276,' Josemaría Romero Evans ',' jromero@ossandon.cl',' 2 2368 1000    ', Asociado')</v>
      </c>
    </row>
    <row r="14196" spans="1:9">
      <c r="A14196" s="3" t="s">
        <v>44177</v>
      </c>
      <c r="B14196" s="3" t="s">
        <v>44165</v>
      </c>
      <c r="C14196" s="3">
        <f>VLOOKUP(B14196,CONSOLIDADO!A$2:E$11786,5,FALSE)</f>
        <v>4276</v>
      </c>
      <c r="D14196" s="3" t="s">
        <v>20</v>
      </c>
      <c r="E14196" s="3"/>
      <c r="F14196" s="3"/>
      <c r="G14196" s="3" t="s">
        <v>44170</v>
      </c>
      <c r="I14196" t="str">
        <f t="shared" si="221"/>
        <v>,(4276,' Monserrat Alarcón Rudloff','',' 2 2368 1000',')</v>
      </c>
    </row>
    <row r="14197" spans="1:9">
      <c r="A14197" s="3" t="s">
        <v>44178</v>
      </c>
      <c r="B14197" s="3" t="s">
        <v>44165</v>
      </c>
      <c r="C14197" s="3">
        <f>VLOOKUP(B14197,CONSOLIDADO!A$2:E$11786,5,FALSE)</f>
        <v>4276</v>
      </c>
      <c r="D14197" s="3" t="s">
        <v>20</v>
      </c>
      <c r="E14197" s="3"/>
      <c r="F14197" s="3"/>
      <c r="G14197" s="3" t="s">
        <v>44170</v>
      </c>
      <c r="I14197" t="str">
        <f t="shared" si="221"/>
        <v>,(4276,' Viviana Brito Chacano','',' 2 2368 1000',')</v>
      </c>
    </row>
    <row r="14198" spans="1:9">
      <c r="A14198" s="3" t="s">
        <v>44179</v>
      </c>
      <c r="B14198" s="3" t="s">
        <v>44165</v>
      </c>
      <c r="C14198" s="3">
        <f>VLOOKUP(B14198,CONSOLIDADO!A$2:E$11786,5,FALSE)</f>
        <v>4276</v>
      </c>
      <c r="D14198" s="3" t="s">
        <v>20</v>
      </c>
      <c r="E14198" s="3"/>
      <c r="F14198" s="3"/>
      <c r="G14198" s="3" t="s">
        <v>44170</v>
      </c>
      <c r="I14198" t="str">
        <f t="shared" si="221"/>
        <v>,(4276,' Paola Fritz Torrealba','',' 2 2368 1000',')</v>
      </c>
    </row>
    <row r="14199" spans="1:9">
      <c r="A14199" s="3" t="s">
        <v>44180</v>
      </c>
      <c r="B14199" s="3" t="s">
        <v>44165</v>
      </c>
      <c r="C14199" s="3">
        <f>VLOOKUP(B14199,CONSOLIDADO!A$2:E$11786,5,FALSE)</f>
        <v>4276</v>
      </c>
      <c r="D14199" s="3" t="s">
        <v>20</v>
      </c>
      <c r="E14199" s="3"/>
      <c r="F14199" s="3"/>
      <c r="G14199" s="3" t="s">
        <v>44170</v>
      </c>
      <c r="I14199" t="str">
        <f t="shared" si="221"/>
        <v>,(4276,' Roberto Grant Gajardo','',' 2 2368 1000',')</v>
      </c>
    </row>
    <row r="14200" spans="1:9">
      <c r="A14200" s="3" t="s">
        <v>44181</v>
      </c>
      <c r="B14200" s="3" t="s">
        <v>44165</v>
      </c>
      <c r="C14200" s="3">
        <f>VLOOKUP(B14200,CONSOLIDADO!A$2:E$11786,5,FALSE)</f>
        <v>4276</v>
      </c>
      <c r="D14200" s="3" t="s">
        <v>20</v>
      </c>
      <c r="E14200" s="3" t="s">
        <v>44175</v>
      </c>
      <c r="F14200" s="3" t="s">
        <v>44182</v>
      </c>
      <c r="G14200" s="3" t="s">
        <v>44168</v>
      </c>
      <c r="I14200" t="str">
        <f t="shared" si="221"/>
        <v>,(4276,' Juan Pablo Grant Gajardo ',' jpgrant@ossandon.cl',' 2 2368 1000    ', Asociado')</v>
      </c>
    </row>
    <row r="14201" spans="1:9">
      <c r="A14201" s="3" t="s">
        <v>44183</v>
      </c>
      <c r="B14201" s="3" t="s">
        <v>44165</v>
      </c>
      <c r="C14201" s="3">
        <f>VLOOKUP(B14201,CONSOLIDADO!A$2:E$11786,5,FALSE)</f>
        <v>4276</v>
      </c>
      <c r="D14201" s="3" t="s">
        <v>20</v>
      </c>
      <c r="E14201" s="3" t="s">
        <v>44175</v>
      </c>
      <c r="F14201" s="3" t="s">
        <v>44184</v>
      </c>
      <c r="G14201" s="3" t="s">
        <v>44168</v>
      </c>
      <c r="I14201" t="str">
        <f t="shared" si="221"/>
        <v>,(4276,' Joanna Valdés Peñaloza ',' jvaldes@ossandon.cl',' 2 2368 1000    ', Asociado')</v>
      </c>
    </row>
    <row r="14202" spans="1:9">
      <c r="A14202" s="3" t="s">
        <v>44187</v>
      </c>
      <c r="B14202" s="3" t="s">
        <v>44185</v>
      </c>
      <c r="C14202" s="3">
        <f>VLOOKUP(B14202,CONSOLIDADO!A$2:E$11786,5,FALSE)</f>
        <v>4277</v>
      </c>
      <c r="D14202" s="3" t="s">
        <v>44186</v>
      </c>
      <c r="E14202" s="3"/>
      <c r="F14202" s="3"/>
      <c r="G14202" s="3" t="s">
        <v>44188</v>
      </c>
      <c r="I14202" t="str">
        <f t="shared" si="221"/>
        <v>,(4277,' Fernanda Otero Domínguez','',' 2 2889 6000',')</v>
      </c>
    </row>
    <row r="14203" spans="1:9">
      <c r="A14203" s="3" t="s">
        <v>44189</v>
      </c>
      <c r="B14203" s="3" t="s">
        <v>44185</v>
      </c>
      <c r="C14203" s="3">
        <f>VLOOKUP(B14203,CONSOLIDADO!A$2:E$11786,5,FALSE)</f>
        <v>4277</v>
      </c>
      <c r="D14203" s="3" t="s">
        <v>44186</v>
      </c>
      <c r="E14203" s="3"/>
      <c r="F14203" s="3"/>
      <c r="G14203" s="3" t="s">
        <v>44188</v>
      </c>
      <c r="I14203" t="str">
        <f t="shared" si="221"/>
        <v>,(4277,' Sebastián Otero Domínguez','',' 2 2889 6000',')</v>
      </c>
    </row>
    <row r="14204" spans="1:9">
      <c r="A14204" s="3" t="s">
        <v>44190</v>
      </c>
      <c r="B14204" s="3" t="s">
        <v>44185</v>
      </c>
      <c r="C14204" s="3">
        <f>VLOOKUP(B14204,CONSOLIDADO!A$2:E$11786,5,FALSE)</f>
        <v>4277</v>
      </c>
      <c r="D14204" s="3" t="s">
        <v>44186</v>
      </c>
      <c r="E14204" s="3" t="s">
        <v>44191</v>
      </c>
      <c r="F14204" s="3" t="s">
        <v>44192</v>
      </c>
      <c r="G14204" s="3" t="s">
        <v>44193</v>
      </c>
      <c r="I14204" t="str">
        <f t="shared" si="221"/>
        <v>,(4277,' Alfonso de la Cerda ',' adelacerda@acerosotero.cl',' 2 2889 6100    ', Gerente Abastecimiento')</v>
      </c>
    </row>
    <row r="14205" spans="1:9">
      <c r="A14205" s="3" t="s">
        <v>44194</v>
      </c>
      <c r="B14205" s="3" t="s">
        <v>44185</v>
      </c>
      <c r="C14205" s="3">
        <f>VLOOKUP(B14205,CONSOLIDADO!A$2:E$11786,5,FALSE)</f>
        <v>4277</v>
      </c>
      <c r="D14205" s="3" t="s">
        <v>44186</v>
      </c>
      <c r="E14205" s="3" t="s">
        <v>38695</v>
      </c>
      <c r="F14205" s="3" t="s">
        <v>44195</v>
      </c>
      <c r="G14205" s="3" t="s">
        <v>44196</v>
      </c>
      <c r="I14205" t="str">
        <f t="shared" si="221"/>
        <v>,(4277,' Ximena Correa Zúñiga ',' xcorrea@empresasotero.cl',' 2 2889 6546    ', Jefe Departamento Comercio Exterior')</v>
      </c>
    </row>
    <row r="14206" spans="1:9">
      <c r="A14206" s="3" t="s">
        <v>44199</v>
      </c>
      <c r="B14206" s="3" t="s">
        <v>44197</v>
      </c>
      <c r="C14206" s="3">
        <f>VLOOKUP(B14206,CONSOLIDADO!A$2:E$11786,5,FALSE)</f>
        <v>4278</v>
      </c>
      <c r="D14206" s="3" t="s">
        <v>44198</v>
      </c>
      <c r="E14206" s="3" t="s">
        <v>6813</v>
      </c>
      <c r="F14206" s="3" t="s">
        <v>44200</v>
      </c>
      <c r="G14206" s="3" t="s">
        <v>44201</v>
      </c>
      <c r="I14206" t="str">
        <f t="shared" si="221"/>
        <v>,(4278,' Luis Hernán González Durán ',' fberger@ccc.cl',' 2 2585 2000    ', Presidente')</v>
      </c>
    </row>
    <row r="14207" spans="1:9">
      <c r="A14207" s="3" t="s">
        <v>44202</v>
      </c>
      <c r="B14207" s="3" t="s">
        <v>44197</v>
      </c>
      <c r="C14207" s="3">
        <f>VLOOKUP(B14207,CONSOLIDADO!A$2:E$11786,5,FALSE)</f>
        <v>4278</v>
      </c>
      <c r="D14207" s="3" t="s">
        <v>44198</v>
      </c>
      <c r="E14207" s="3" t="s">
        <v>6739</v>
      </c>
      <c r="F14207" s="3" t="s">
        <v>44203</v>
      </c>
      <c r="G14207" s="3" t="s">
        <v>44204</v>
      </c>
      <c r="I14207" t="str">
        <f t="shared" si="221"/>
        <v>,(4278,' Pedro Varas Muñoz ',' pvaras@ccc.cl',' 2 2405 2000    ', Gerente General')</v>
      </c>
    </row>
    <row r="14208" spans="1:9">
      <c r="A14208" s="3" t="s">
        <v>44205</v>
      </c>
      <c r="B14208" s="3" t="s">
        <v>44197</v>
      </c>
      <c r="C14208" s="3">
        <f>VLOOKUP(B14208,CONSOLIDADO!A$2:E$11786,5,FALSE)</f>
        <v>4278</v>
      </c>
      <c r="D14208" s="3" t="s">
        <v>44198</v>
      </c>
      <c r="E14208" s="3" t="s">
        <v>44206</v>
      </c>
      <c r="F14208" s="3" t="s">
        <v>44207</v>
      </c>
      <c r="G14208" s="3" t="s">
        <v>44208</v>
      </c>
      <c r="I14208" t="str">
        <f t="shared" si="221"/>
        <v>,(4278,' Alejandro Campos Inostroza ',' acampos@ccc.cl',' 41 290 6040    ', Subgerente Zona Sur')</v>
      </c>
    </row>
    <row r="14209" spans="1:9">
      <c r="A14209" s="3" t="s">
        <v>44209</v>
      </c>
      <c r="B14209" s="3" t="s">
        <v>44197</v>
      </c>
      <c r="C14209" s="3">
        <f>VLOOKUP(B14209,CONSOLIDADO!A$2:E$11786,5,FALSE)</f>
        <v>4278</v>
      </c>
      <c r="D14209" s="3" t="s">
        <v>44198</v>
      </c>
      <c r="E14209" s="3" t="s">
        <v>44210</v>
      </c>
      <c r="F14209" s="3" t="s">
        <v>44211</v>
      </c>
      <c r="G14209" s="3" t="s">
        <v>44212</v>
      </c>
      <c r="I14209" t="str">
        <f t="shared" si="221"/>
        <v>,(4278,' Arturo Alvarez ',' aalvarez@ccc.cl',' 65 256 0070    ', Subgerente Zona Austral')</v>
      </c>
    </row>
    <row r="14210" spans="1:9">
      <c r="A14210" s="3" t="s">
        <v>44213</v>
      </c>
      <c r="B14210" s="3" t="s">
        <v>44197</v>
      </c>
      <c r="C14210" s="3">
        <f>VLOOKUP(B14210,CONSOLIDADO!A$2:E$11786,5,FALSE)</f>
        <v>4278</v>
      </c>
      <c r="D14210" s="3" t="s">
        <v>44198</v>
      </c>
      <c r="E14210" s="3"/>
      <c r="F14210" s="3"/>
      <c r="G14210" s="3" t="s">
        <v>44214</v>
      </c>
      <c r="I14210" t="str">
        <f t="shared" si="221"/>
        <v>,(4278,' Arnoldo Gutiérrez Zúñiga','',' 55 253 0320',')</v>
      </c>
    </row>
    <row r="14211" spans="1:9">
      <c r="A14211" s="3" t="s">
        <v>44217</v>
      </c>
      <c r="B14211" s="3" t="s">
        <v>44215</v>
      </c>
      <c r="C14211" s="3">
        <f>VLOOKUP(B14211,CONSOLIDADO!A$2:E$11786,5,FALSE)</f>
        <v>4279</v>
      </c>
      <c r="D14211" s="3" t="s">
        <v>44216</v>
      </c>
      <c r="E14211" s="3" t="s">
        <v>6739</v>
      </c>
      <c r="F14211" s="3" t="s">
        <v>44218</v>
      </c>
      <c r="G14211" s="3" t="s">
        <v>44219</v>
      </c>
      <c r="I14211" t="str">
        <f t="shared" ref="I14211:I14274" si="222">CONCATENATE(",(",C14211,",'",A14211,"','",F14211,"','",G14211,"',",E14211,"')")</f>
        <v>,(4279,' Felipe Viguera Vásquez ',' felipe.viguera@outotec.com',' 2 2336 2000    ', Gerente General')</v>
      </c>
    </row>
    <row r="14212" spans="1:9">
      <c r="A14212" s="3" t="s">
        <v>44220</v>
      </c>
      <c r="B14212" s="3" t="s">
        <v>44215</v>
      </c>
      <c r="C14212" s="3">
        <f>VLOOKUP(B14212,CONSOLIDADO!A$2:E$11786,5,FALSE)</f>
        <v>4279</v>
      </c>
      <c r="D14212" s="3" t="s">
        <v>44216</v>
      </c>
      <c r="E14212" s="3" t="s">
        <v>7140</v>
      </c>
      <c r="F14212" s="3" t="s">
        <v>44221</v>
      </c>
      <c r="G14212" s="3" t="s">
        <v>44219</v>
      </c>
      <c r="I14212" t="str">
        <f t="shared" si="222"/>
        <v>,(4279,' Ernesto Fauré García ',' ernesto.faure@outotec.com',' 2 2336 2000    ', Gerente de Ventas')</v>
      </c>
    </row>
    <row r="14213" spans="1:9">
      <c r="A14213" s="3" t="s">
        <v>44222</v>
      </c>
      <c r="B14213" s="3" t="s">
        <v>44215</v>
      </c>
      <c r="C14213" s="3">
        <f>VLOOKUP(B14213,CONSOLIDADO!A$2:E$11786,5,FALSE)</f>
        <v>4279</v>
      </c>
      <c r="D14213" s="3" t="s">
        <v>44216</v>
      </c>
      <c r="E14213" s="3" t="s">
        <v>6757</v>
      </c>
      <c r="F14213" s="3" t="s">
        <v>44223</v>
      </c>
      <c r="G14213" s="3" t="s">
        <v>44219</v>
      </c>
      <c r="I14213" t="str">
        <f t="shared" si="222"/>
        <v>,(4279,' Patricio Andrade González ',' patricio.andrade@outotec.com',' 2 2336 2000    ', Gerente de Administración y Finanzas')</v>
      </c>
    </row>
    <row r="14214" spans="1:9">
      <c r="A14214" s="3" t="s">
        <v>44224</v>
      </c>
      <c r="B14214" s="3" t="s">
        <v>44215</v>
      </c>
      <c r="C14214" s="3">
        <f>VLOOKUP(B14214,CONSOLIDADO!A$2:E$11786,5,FALSE)</f>
        <v>4279</v>
      </c>
      <c r="D14214" s="3" t="s">
        <v>44216</v>
      </c>
      <c r="E14214" s="3" t="s">
        <v>44225</v>
      </c>
      <c r="F14214" s="3" t="s">
        <v>44226</v>
      </c>
      <c r="G14214" s="3" t="s">
        <v>44219</v>
      </c>
      <c r="I14214" t="str">
        <f t="shared" si="222"/>
        <v>,(4279,' Antonio Nazer Varela ',' antonio.nazer@outotec.com',' 2 2336 2000    ', Gerente de Implementación y Proyectos')</v>
      </c>
    </row>
    <row r="14215" spans="1:9">
      <c r="A14215" s="3" t="s">
        <v>44227</v>
      </c>
      <c r="B14215" s="3" t="s">
        <v>44215</v>
      </c>
      <c r="C14215" s="3">
        <f>VLOOKUP(B14215,CONSOLIDADO!A$2:E$11786,5,FALSE)</f>
        <v>4279</v>
      </c>
      <c r="D14215" s="3" t="s">
        <v>44216</v>
      </c>
      <c r="E14215" s="3" t="s">
        <v>44228</v>
      </c>
      <c r="F14215" s="3" t="s">
        <v>44229</v>
      </c>
      <c r="G14215" s="3" t="s">
        <v>44219</v>
      </c>
      <c r="I14215" t="str">
        <f t="shared" si="222"/>
        <v>,(4279,' Juan Vega Martínez ',' juan.vega@outotec.com',' 2 2336 2000    ', Gerente O &amp; M')</v>
      </c>
    </row>
    <row r="14216" spans="1:9">
      <c r="A14216" s="3" t="s">
        <v>44231</v>
      </c>
      <c r="B14216" s="3" t="s">
        <v>44230</v>
      </c>
      <c r="C14216" s="3">
        <f>VLOOKUP(B14216,CONSOLIDADO!A$2:E$11786,5,FALSE)</f>
        <v>4280</v>
      </c>
      <c r="D14216" s="3" t="s">
        <v>6041</v>
      </c>
      <c r="E14216" s="3"/>
      <c r="F14216" s="3"/>
      <c r="G14216" s="3" t="s">
        <v>44232</v>
      </c>
      <c r="I14216" t="str">
        <f t="shared" si="222"/>
        <v>,(4280,' Juan Carlos Ovalle Walker','',' 2 2713 1200',')</v>
      </c>
    </row>
    <row r="14217" spans="1:9">
      <c r="A14217" s="3" t="s">
        <v>44234</v>
      </c>
      <c r="B14217" s="3" t="s">
        <v>57691</v>
      </c>
      <c r="C14217" s="3">
        <f>VLOOKUP(B14217,CONSOLIDADO!A$2:E$11786,5,FALSE)</f>
        <v>4281</v>
      </c>
      <c r="D14217" s="3" t="s">
        <v>44233</v>
      </c>
      <c r="E14217" s="3" t="s">
        <v>6739</v>
      </c>
      <c r="F14217" s="3" t="s">
        <v>44235</v>
      </c>
      <c r="G14217" s="3" t="s">
        <v>44236</v>
      </c>
      <c r="I14217" t="str">
        <f t="shared" si="222"/>
        <v>,(4281,' Andrés Ovalle Palacios ',' aovalle@empresasovalle.cl',' 2 2447 5400    ', Gerente General')</v>
      </c>
    </row>
    <row r="14218" spans="1:9">
      <c r="A14218" s="3" t="s">
        <v>44237</v>
      </c>
      <c r="B14218" s="3" t="s">
        <v>57691</v>
      </c>
      <c r="C14218" s="3">
        <f>VLOOKUP(B14218,CONSOLIDADO!A$2:E$11786,5,FALSE)</f>
        <v>4281</v>
      </c>
      <c r="D14218" s="3" t="s">
        <v>44233</v>
      </c>
      <c r="E14218" s="3" t="s">
        <v>34487</v>
      </c>
      <c r="F14218" s="3" t="s">
        <v>44238</v>
      </c>
      <c r="G14218" s="3" t="s">
        <v>44236</v>
      </c>
      <c r="I14218" t="str">
        <f t="shared" si="222"/>
        <v>,(4281,' Andrés Ovalle Cruz ',' gerencia@empresasovalle.cl',' 2 2447 5400    ', Gerente Administrativo')</v>
      </c>
    </row>
    <row r="14219" spans="1:9">
      <c r="A14219" s="3" t="s">
        <v>44239</v>
      </c>
      <c r="B14219" s="3" t="s">
        <v>57691</v>
      </c>
      <c r="C14219" s="3">
        <f>VLOOKUP(B14219,CONSOLIDADO!A$2:E$11786,5,FALSE)</f>
        <v>4281</v>
      </c>
      <c r="D14219" s="3" t="s">
        <v>44233</v>
      </c>
      <c r="E14219" s="3"/>
      <c r="F14219" s="3"/>
      <c r="G14219" s="3" t="s">
        <v>44240</v>
      </c>
      <c r="I14219" t="str">
        <f t="shared" si="222"/>
        <v>,(4281,' María Eugenia Ballacey Toso','',' 2 2447 5400',')</v>
      </c>
    </row>
    <row r="14220" spans="1:9">
      <c r="A14220" s="3" t="s">
        <v>44242</v>
      </c>
      <c r="B14220" s="3" t="s">
        <v>44241</v>
      </c>
      <c r="C14220" s="3">
        <f>VLOOKUP(B14220,CONSOLIDADO!A$2:E$11786,5,FALSE)</f>
        <v>4282</v>
      </c>
      <c r="D14220" s="3" t="s">
        <v>5399</v>
      </c>
      <c r="E14220" s="3" t="s">
        <v>6739</v>
      </c>
      <c r="F14220" s="3"/>
      <c r="G14220" s="3" t="s">
        <v>44243</v>
      </c>
      <c r="I14220" t="str">
        <f t="shared" si="222"/>
        <v>,(4282,' Cristian Contreras Brain ','',' 2 2463 2000    ', Gerente General')</v>
      </c>
    </row>
    <row r="14221" spans="1:9">
      <c r="A14221" s="3" t="s">
        <v>44244</v>
      </c>
      <c r="B14221" s="3" t="s">
        <v>44241</v>
      </c>
      <c r="C14221" s="3">
        <f>VLOOKUP(B14221,CONSOLIDADO!A$2:E$11786,5,FALSE)</f>
        <v>4282</v>
      </c>
      <c r="D14221" s="3" t="s">
        <v>5399</v>
      </c>
      <c r="E14221" s="3" t="s">
        <v>6905</v>
      </c>
      <c r="F14221" s="3" t="s">
        <v>44245</v>
      </c>
      <c r="G14221" s="3" t="s">
        <v>44243</v>
      </c>
      <c r="I14221" t="str">
        <f t="shared" si="222"/>
        <v>,(4282,' Marcela Ibarra ',' agallay@oxford.cl',' 2 2463 2000    ', Gerente Comercial')</v>
      </c>
    </row>
    <row r="14222" spans="1:9">
      <c r="A14222" s="3" t="s">
        <v>44246</v>
      </c>
      <c r="B14222" s="3" t="s">
        <v>44241</v>
      </c>
      <c r="C14222" s="3">
        <f>VLOOKUP(B14222,CONSOLIDADO!A$2:E$11786,5,FALSE)</f>
        <v>4282</v>
      </c>
      <c r="D14222" s="3" t="s">
        <v>5399</v>
      </c>
      <c r="E14222" s="3" t="s">
        <v>44247</v>
      </c>
      <c r="F14222" s="3" t="s">
        <v>44248</v>
      </c>
      <c r="G14222" s="3" t="s">
        <v>44243</v>
      </c>
      <c r="I14222" t="str">
        <f t="shared" si="222"/>
        <v>,(4282,' Fabián Vásquez ',' fvasquez@oxford.cl',' 2 2463 2000    ', Gerente Centro Distribución')</v>
      </c>
    </row>
    <row r="14223" spans="1:9">
      <c r="A14223" s="3" t="s">
        <v>44249</v>
      </c>
      <c r="B14223" s="3" t="s">
        <v>44241</v>
      </c>
      <c r="C14223" s="3">
        <f>VLOOKUP(B14223,CONSOLIDADO!A$2:E$11786,5,FALSE)</f>
        <v>4282</v>
      </c>
      <c r="D14223" s="3" t="s">
        <v>5399</v>
      </c>
      <c r="E14223" s="3" t="s">
        <v>44250</v>
      </c>
      <c r="F14223" s="3" t="s">
        <v>44251</v>
      </c>
      <c r="G14223" s="3" t="s">
        <v>44243</v>
      </c>
      <c r="I14223" t="str">
        <f t="shared" si="222"/>
        <v>,(4282,' Verónica Hidalgo ',' vhidalgo@oxford.cl',' 2 2463 2000    ', Jefe Departamento de Comercio Exterior')</v>
      </c>
    </row>
    <row r="14224" spans="1:9">
      <c r="A14224" s="3" t="s">
        <v>44253</v>
      </c>
      <c r="B14224" s="3" t="s">
        <v>44252</v>
      </c>
      <c r="C14224" s="3">
        <f>VLOOKUP(B14224,CONSOLIDADO!A$2:E$11786,5,FALSE)</f>
        <v>4283</v>
      </c>
      <c r="D14224" s="3" t="s">
        <v>3231</v>
      </c>
      <c r="E14224" s="3" t="s">
        <v>6739</v>
      </c>
      <c r="F14224" s="3" t="s">
        <v>44254</v>
      </c>
      <c r="G14224" s="3" t="s">
        <v>44255</v>
      </c>
      <c r="I14224" t="str">
        <f t="shared" si="222"/>
        <v>,(4283,' Denise Barroilhet Seiffert ',' dbarroilhet@oxipur.cl',' 2 2235 9997    ', Gerente General')</v>
      </c>
    </row>
    <row r="14225" spans="1:9">
      <c r="A14225" s="3" t="s">
        <v>44256</v>
      </c>
      <c r="B14225" s="3" t="s">
        <v>44252</v>
      </c>
      <c r="C14225" s="3">
        <f>VLOOKUP(B14225,CONSOLIDADO!A$2:E$11786,5,FALSE)</f>
        <v>4283</v>
      </c>
      <c r="D14225" s="3" t="s">
        <v>3231</v>
      </c>
      <c r="E14225" s="3" t="s">
        <v>13509</v>
      </c>
      <c r="F14225" s="3" t="s">
        <v>44257</v>
      </c>
      <c r="G14225" s="3" t="s">
        <v>44258</v>
      </c>
      <c r="I14225" t="str">
        <f t="shared" si="222"/>
        <v>,(4283,' Max Barroilhet Seiffert ',' mbarro@oxipur.cl',' 2 2235 6489    ', Director de Ventas')</v>
      </c>
    </row>
    <row r="14226" spans="1:9">
      <c r="A14226" s="3" t="s">
        <v>12749</v>
      </c>
      <c r="B14226" s="3" t="s">
        <v>44259</v>
      </c>
      <c r="C14226" s="3">
        <f>VLOOKUP(B14226,CONSOLIDADO!A$2:E$11786,5,FALSE)</f>
        <v>4284</v>
      </c>
      <c r="D14226" s="3" t="s">
        <v>44260</v>
      </c>
      <c r="E14226" s="3" t="s">
        <v>6813</v>
      </c>
      <c r="F14226" s="3" t="s">
        <v>44261</v>
      </c>
      <c r="G14226" s="3" t="s">
        <v>44262</v>
      </c>
      <c r="I14226" t="str">
        <f t="shared" si="222"/>
        <v>,(4284,' Fernando Barros Tocornal ',' oxiquim@oxiquim.com',' 2 2478 8000    ', Presidente')</v>
      </c>
    </row>
    <row r="14227" spans="1:9">
      <c r="A14227" s="3" t="s">
        <v>44263</v>
      </c>
      <c r="B14227" s="3" t="s">
        <v>44259</v>
      </c>
      <c r="C14227" s="3">
        <f>VLOOKUP(B14227,CONSOLIDADO!A$2:E$11786,5,FALSE)</f>
        <v>4284</v>
      </c>
      <c r="D14227" s="3" t="s">
        <v>44260</v>
      </c>
      <c r="E14227" s="3" t="s">
        <v>6848</v>
      </c>
      <c r="F14227" s="3" t="s">
        <v>44261</v>
      </c>
      <c r="G14227" s="3" t="s">
        <v>44262</v>
      </c>
      <c r="I14227" t="str">
        <f t="shared" si="222"/>
        <v>,(4284,' Vicente Navarrete Rolando ',' oxiquim@oxiquim.com',' 2 2478 8000    ', Vicepresidente')</v>
      </c>
    </row>
    <row r="14228" spans="1:9">
      <c r="A14228" s="3" t="s">
        <v>26622</v>
      </c>
      <c r="B14228" s="3" t="s">
        <v>44259</v>
      </c>
      <c r="C14228" s="3">
        <f>VLOOKUP(B14228,CONSOLIDADO!A$2:E$11786,5,FALSE)</f>
        <v>4284</v>
      </c>
      <c r="D14228" s="3" t="s">
        <v>44260</v>
      </c>
      <c r="E14228" s="3"/>
      <c r="F14228" s="3"/>
      <c r="G14228" s="3" t="s">
        <v>44264</v>
      </c>
      <c r="I14228" t="str">
        <f t="shared" si="222"/>
        <v>,(4284,' Fernando Agüero Garcés','',' 2 2478 8000',')</v>
      </c>
    </row>
    <row r="14229" spans="1:9">
      <c r="A14229" s="3" t="s">
        <v>44265</v>
      </c>
      <c r="B14229" s="3" t="s">
        <v>44259</v>
      </c>
      <c r="C14229" s="3">
        <f>VLOOKUP(B14229,CONSOLIDADO!A$2:E$11786,5,FALSE)</f>
        <v>4284</v>
      </c>
      <c r="D14229" s="3" t="s">
        <v>44260</v>
      </c>
      <c r="E14229" s="3"/>
      <c r="F14229" s="3"/>
      <c r="G14229" s="3" t="s">
        <v>44264</v>
      </c>
      <c r="I14229" t="str">
        <f t="shared" si="222"/>
        <v>,(4284,' Maceelo Nacrur Awad','',' 2 2478 8000',')</v>
      </c>
    </row>
    <row r="14230" spans="1:9">
      <c r="A14230" s="3" t="s">
        <v>9520</v>
      </c>
      <c r="B14230" s="3" t="s">
        <v>44259</v>
      </c>
      <c r="C14230" s="3">
        <f>VLOOKUP(B14230,CONSOLIDADO!A$2:E$11786,5,FALSE)</f>
        <v>4284</v>
      </c>
      <c r="D14230" s="3" t="s">
        <v>44260</v>
      </c>
      <c r="E14230" s="3" t="s">
        <v>6850</v>
      </c>
      <c r="F14230" s="3" t="s">
        <v>44261</v>
      </c>
      <c r="G14230" s="3" t="s">
        <v>44262</v>
      </c>
      <c r="I14230" t="str">
        <f t="shared" si="222"/>
        <v>,(4284,' Andrés Hohlberg Recabarren ',' oxiquim@oxiquim.com',' 2 2478 8000    ', Director')</v>
      </c>
    </row>
    <row r="14231" spans="1:9">
      <c r="A14231" s="3" t="s">
        <v>44266</v>
      </c>
      <c r="B14231" s="3" t="s">
        <v>44259</v>
      </c>
      <c r="C14231" s="3">
        <f>VLOOKUP(B14231,CONSOLIDADO!A$2:E$11786,5,FALSE)</f>
        <v>4284</v>
      </c>
      <c r="D14231" s="3" t="s">
        <v>44260</v>
      </c>
      <c r="E14231" s="3"/>
      <c r="F14231" s="3"/>
      <c r="G14231" s="3" t="s">
        <v>44264</v>
      </c>
      <c r="I14231" t="str">
        <f t="shared" si="222"/>
        <v>,(4284,' Edmundo Puentes Ruiz','',' 2 2478 8000',')</v>
      </c>
    </row>
    <row r="14232" spans="1:9">
      <c r="A14232" s="3" t="s">
        <v>44267</v>
      </c>
      <c r="B14232" s="3" t="s">
        <v>44259</v>
      </c>
      <c r="C14232" s="3">
        <f>VLOOKUP(B14232,CONSOLIDADO!A$2:E$11786,5,FALSE)</f>
        <v>4284</v>
      </c>
      <c r="D14232" s="3" t="s">
        <v>44260</v>
      </c>
      <c r="E14232" s="3"/>
      <c r="F14232" s="3"/>
      <c r="G14232" s="3" t="s">
        <v>44264</v>
      </c>
      <c r="I14232" t="str">
        <f t="shared" si="222"/>
        <v>,(4284,' Claudio Rosati Maldifassi','',' 2 2478 8000',')</v>
      </c>
    </row>
    <row r="14233" spans="1:9">
      <c r="A14233" s="3" t="s">
        <v>44268</v>
      </c>
      <c r="B14233" s="3" t="s">
        <v>44259</v>
      </c>
      <c r="C14233" s="3">
        <f>VLOOKUP(B14233,CONSOLIDADO!A$2:E$11786,5,FALSE)</f>
        <v>4284</v>
      </c>
      <c r="D14233" s="3" t="s">
        <v>44260</v>
      </c>
      <c r="E14233" s="3"/>
      <c r="F14233" s="3"/>
      <c r="G14233" s="3" t="s">
        <v>44269</v>
      </c>
      <c r="I14233" t="str">
        <f t="shared" si="222"/>
        <v>,(4284,' Marcelo Esteban Sielfeld','',' 2 2478 8200',')</v>
      </c>
    </row>
    <row r="14234" spans="1:9">
      <c r="A14234" s="3" t="s">
        <v>44270</v>
      </c>
      <c r="B14234" s="3" t="s">
        <v>44259</v>
      </c>
      <c r="C14234" s="3">
        <f>VLOOKUP(B14234,CONSOLIDADO!A$2:E$11786,5,FALSE)</f>
        <v>4284</v>
      </c>
      <c r="D14234" s="3" t="s">
        <v>44260</v>
      </c>
      <c r="E14234" s="3" t="s">
        <v>44271</v>
      </c>
      <c r="F14234" s="3" t="s">
        <v>44272</v>
      </c>
      <c r="G14234" s="3" t="s">
        <v>44273</v>
      </c>
      <c r="I14234" t="str">
        <f t="shared" si="222"/>
        <v>,(4284,' Gilles Galté Aliaga ',' quimicos@oxiquim.com',' 2 2478 8200    ', Gerente de División Químicos y Especialidades')</v>
      </c>
    </row>
    <row r="14235" spans="1:9">
      <c r="A14235" s="3" t="s">
        <v>44274</v>
      </c>
      <c r="B14235" s="3" t="s">
        <v>44259</v>
      </c>
      <c r="C14235" s="3">
        <f>VLOOKUP(B14235,CONSOLIDADO!A$2:E$11786,5,FALSE)</f>
        <v>4284</v>
      </c>
      <c r="D14235" s="3" t="s">
        <v>44260</v>
      </c>
      <c r="E14235" s="3" t="s">
        <v>44275</v>
      </c>
      <c r="F14235" s="3" t="s">
        <v>44276</v>
      </c>
      <c r="G14235" s="3" t="s">
        <v>44262</v>
      </c>
      <c r="I14235" t="str">
        <f t="shared" si="222"/>
        <v>,(4284,' Cecilia Pardo Pizarro ',' terminales@oxiquim.com',' 2 2478 8000    ', Gerente División Terminales Marítimos y Servicios Logísticos')</v>
      </c>
    </row>
    <row r="14236" spans="1:9">
      <c r="A14236" s="3" t="s">
        <v>44277</v>
      </c>
      <c r="B14236" s="3" t="s">
        <v>44259</v>
      </c>
      <c r="C14236" s="3">
        <f>VLOOKUP(B14236,CONSOLIDADO!A$2:E$11786,5,FALSE)</f>
        <v>4284</v>
      </c>
      <c r="D14236" s="3" t="s">
        <v>44260</v>
      </c>
      <c r="E14236" s="3" t="s">
        <v>6757</v>
      </c>
      <c r="F14236" s="3" t="s">
        <v>44261</v>
      </c>
      <c r="G14236" s="3" t="s">
        <v>44262</v>
      </c>
      <c r="I14236" t="str">
        <f t="shared" si="222"/>
        <v>,(4284,' Gerardo Pérez-Cotapos Marín ',' oxiquim@oxiquim.com',' 2 2478 8000    ', Gerente de Administración y Finanzas')</v>
      </c>
    </row>
    <row r="14237" spans="1:9">
      <c r="A14237" s="3" t="s">
        <v>44278</v>
      </c>
      <c r="B14237" s="3" t="s">
        <v>44259</v>
      </c>
      <c r="C14237" s="3">
        <f>VLOOKUP(B14237,CONSOLIDADO!A$2:E$11786,5,FALSE)</f>
        <v>4284</v>
      </c>
      <c r="D14237" s="3" t="s">
        <v>44260</v>
      </c>
      <c r="E14237" s="3" t="s">
        <v>7078</v>
      </c>
      <c r="F14237" s="3" t="s">
        <v>44261</v>
      </c>
      <c r="G14237" s="3" t="s">
        <v>44262</v>
      </c>
      <c r="I14237" t="str">
        <f t="shared" si="222"/>
        <v>,(4284,' Paulina Puelma Rojas ',' oxiquim@oxiquim.com',' 2 2478 8000    ', Gerente Recursos Humanos')</v>
      </c>
    </row>
    <row r="14238" spans="1:9">
      <c r="A14238" s="3" t="s">
        <v>44279</v>
      </c>
      <c r="B14238" s="3" t="s">
        <v>44259</v>
      </c>
      <c r="C14238" s="3">
        <f>VLOOKUP(B14238,CONSOLIDADO!A$2:E$11786,5,FALSE)</f>
        <v>4284</v>
      </c>
      <c r="D14238" s="3" t="s">
        <v>44260</v>
      </c>
      <c r="E14238" s="3" t="s">
        <v>44280</v>
      </c>
      <c r="F14238" s="3" t="s">
        <v>44261</v>
      </c>
      <c r="G14238" s="3" t="s">
        <v>44262</v>
      </c>
      <c r="I14238" t="str">
        <f t="shared" si="222"/>
        <v>,(4284,' Carlos Sifri Rehbein ',' oxiquim@oxiquim.com',' 2 2478 8000    ', Gerente de Marketing e Inteligencia de Mercado')</v>
      </c>
    </row>
    <row r="14239" spans="1:9">
      <c r="A14239" s="3" t="s">
        <v>44281</v>
      </c>
      <c r="B14239" s="3" t="s">
        <v>44259</v>
      </c>
      <c r="C14239" s="3">
        <f>VLOOKUP(B14239,CONSOLIDADO!A$2:E$11786,5,FALSE)</f>
        <v>4284</v>
      </c>
      <c r="D14239" s="3" t="s">
        <v>44260</v>
      </c>
      <c r="E14239" s="3" t="s">
        <v>44282</v>
      </c>
      <c r="F14239" s="3" t="s">
        <v>44261</v>
      </c>
      <c r="G14239" s="3" t="s">
        <v>44273</v>
      </c>
      <c r="I14239" t="str">
        <f t="shared" si="222"/>
        <v>,(4284,' Pablo Mercado Schultz ',' oxiquim@oxiquim.com',' 2 2478 8200    ', Gerente de Ingeniería, Seguridad y Medio Ambiente')</v>
      </c>
    </row>
    <row r="14240" spans="1:9">
      <c r="A14240" s="3" t="s">
        <v>44284</v>
      </c>
      <c r="B14240" s="3" t="s">
        <v>44283</v>
      </c>
      <c r="C14240" s="3">
        <f>VLOOKUP(B14240,CONSOLIDADO!A$2:E$11786,5,FALSE)</f>
        <v>4285</v>
      </c>
      <c r="D14240" s="3" t="s">
        <v>2542</v>
      </c>
      <c r="E14240" s="3" t="s">
        <v>6739</v>
      </c>
      <c r="F14240" s="3" t="s">
        <v>44285</v>
      </c>
      <c r="G14240" s="3" t="s">
        <v>44286</v>
      </c>
      <c r="I14240" t="str">
        <f t="shared" si="222"/>
        <v>,(4285,' Pablo Larraín Kimber ',' pyglarrain@pyg.cl',' 2 2410 2000    ', Gerente General')</v>
      </c>
    </row>
    <row r="14241" spans="1:9">
      <c r="A14241" s="3" t="s">
        <v>44287</v>
      </c>
      <c r="B14241" s="3" t="s">
        <v>44283</v>
      </c>
      <c r="C14241" s="3">
        <f>VLOOKUP(B14241,CONSOLIDADO!A$2:E$11786,5,FALSE)</f>
        <v>4285</v>
      </c>
      <c r="D14241" s="3" t="s">
        <v>2542</v>
      </c>
      <c r="E14241" s="3" t="s">
        <v>6739</v>
      </c>
      <c r="F14241" s="3" t="s">
        <v>44285</v>
      </c>
      <c r="G14241" s="3" t="s">
        <v>44286</v>
      </c>
      <c r="I14241" t="str">
        <f t="shared" si="222"/>
        <v>,(4285,' Gerardo Larraín Sartorius ',' pyglarrain@pyg.cl',' 2 2410 2000    ', Gerente General')</v>
      </c>
    </row>
    <row r="14242" spans="1:9">
      <c r="A14242" s="3" t="s">
        <v>44288</v>
      </c>
      <c r="B14242" s="3" t="s">
        <v>44283</v>
      </c>
      <c r="C14242" s="3">
        <f>VLOOKUP(B14242,CONSOLIDADO!A$2:E$11786,5,FALSE)</f>
        <v>4285</v>
      </c>
      <c r="D14242" s="3" t="s">
        <v>2542</v>
      </c>
      <c r="E14242" s="3" t="s">
        <v>44289</v>
      </c>
      <c r="F14242" s="3" t="s">
        <v>44290</v>
      </c>
      <c r="G14242" s="3" t="s">
        <v>44291</v>
      </c>
      <c r="I14242" t="str">
        <f t="shared" si="222"/>
        <v>,(4285,' Francisco Adriasola Navarrete ',' fadriasola@pyg.cl',' 2 2410 2018    ', Gerente Area Comercial')</v>
      </c>
    </row>
    <row r="14243" spans="1:9">
      <c r="A14243" s="3" t="s">
        <v>44292</v>
      </c>
      <c r="B14243" s="3" t="s">
        <v>44283</v>
      </c>
      <c r="C14243" s="3">
        <f>VLOOKUP(B14243,CONSOLIDADO!A$2:E$11786,5,FALSE)</f>
        <v>4285</v>
      </c>
      <c r="D14243" s="3" t="s">
        <v>2542</v>
      </c>
      <c r="E14243" s="3"/>
      <c r="F14243" s="3"/>
      <c r="G14243" s="3" t="s">
        <v>44293</v>
      </c>
      <c r="I14243" t="str">
        <f t="shared" si="222"/>
        <v>,(4285,' Hugo Risopatrón Larraín','',' 2 2410 2030',')</v>
      </c>
    </row>
    <row r="14244" spans="1:9">
      <c r="A14244" s="3" t="s">
        <v>44294</v>
      </c>
      <c r="B14244" s="3" t="s">
        <v>44283</v>
      </c>
      <c r="C14244" s="3">
        <f>VLOOKUP(B14244,CONSOLIDADO!A$2:E$11786,5,FALSE)</f>
        <v>4285</v>
      </c>
      <c r="D14244" s="3" t="s">
        <v>2542</v>
      </c>
      <c r="E14244" s="3" t="s">
        <v>44295</v>
      </c>
      <c r="F14244" s="3" t="s">
        <v>44296</v>
      </c>
      <c r="G14244" s="3" t="s">
        <v>44297</v>
      </c>
      <c r="I14244" t="str">
        <f t="shared" si="222"/>
        <v>,(4285,' Alejandro Fuenzalida Vives ',' afv@pyg.cl',' 2 2410 2020    ', Gerente Area Oficinas')</v>
      </c>
    </row>
    <row r="14245" spans="1:9">
      <c r="A14245" s="3" t="s">
        <v>44299</v>
      </c>
      <c r="B14245" s="3" t="s">
        <v>57692</v>
      </c>
      <c r="C14245" s="3">
        <f>VLOOKUP(B14245,CONSOLIDADO!A$2:E$11786,5,FALSE)</f>
        <v>4286</v>
      </c>
      <c r="D14245" s="3" t="s">
        <v>44298</v>
      </c>
      <c r="E14245" s="3" t="s">
        <v>6739</v>
      </c>
      <c r="F14245" s="3" t="s">
        <v>44300</v>
      </c>
      <c r="G14245" s="3" t="s">
        <v>44301</v>
      </c>
      <c r="I14245" t="str">
        <f t="shared" si="222"/>
        <v>,(4286,' César Andrés Murúa Muñoz ',' cmurua@popdiseno.cl',' 2 2624 0295    ', Gerente General')</v>
      </c>
    </row>
    <row r="14246" spans="1:9">
      <c r="A14246" s="3" t="s">
        <v>44302</v>
      </c>
      <c r="B14246" s="3" t="s">
        <v>57692</v>
      </c>
      <c r="C14246" s="3">
        <f>VLOOKUP(B14246,CONSOLIDADO!A$2:E$11786,5,FALSE)</f>
        <v>4286</v>
      </c>
      <c r="D14246" s="3" t="s">
        <v>44298</v>
      </c>
      <c r="E14246" s="3" t="s">
        <v>14368</v>
      </c>
      <c r="F14246" s="3" t="s">
        <v>44303</v>
      </c>
      <c r="G14246" s="3" t="s">
        <v>44301</v>
      </c>
      <c r="I14246" t="str">
        <f t="shared" si="222"/>
        <v>,(4286,' Arturo de Jesús Murúa Polanco ',' amurua@mvmdiseno.cl',' 2 2624 0295    ', Socio Director')</v>
      </c>
    </row>
    <row r="14247" spans="1:9">
      <c r="A14247" s="3" t="s">
        <v>44304</v>
      </c>
      <c r="B14247" s="3" t="s">
        <v>57692</v>
      </c>
      <c r="C14247" s="3">
        <f>VLOOKUP(B14247,CONSOLIDADO!A$2:E$11786,5,FALSE)</f>
        <v>4286</v>
      </c>
      <c r="D14247" s="3" t="s">
        <v>44298</v>
      </c>
      <c r="E14247" s="3" t="s">
        <v>8364</v>
      </c>
      <c r="F14247" s="3"/>
      <c r="G14247" s="3" t="s">
        <v>44301</v>
      </c>
      <c r="I14247" t="str">
        <f t="shared" si="222"/>
        <v>,(4286,' Marcelo Enrique Murúa Polanco ','',' 2 2624 0295    ', Gerente de Producción')</v>
      </c>
    </row>
    <row r="14248" spans="1:9">
      <c r="A14248" s="3" t="s">
        <v>44306</v>
      </c>
      <c r="B14248" s="3" t="s">
        <v>44305</v>
      </c>
      <c r="C14248" s="3">
        <f>VLOOKUP(B14248,CONSOLIDADO!A$2:E$11786,5,FALSE)</f>
        <v>4287</v>
      </c>
      <c r="D14248" s="3" t="s">
        <v>1912</v>
      </c>
      <c r="E14248" s="3" t="s">
        <v>7567</v>
      </c>
      <c r="F14248" s="3" t="s">
        <v>44307</v>
      </c>
      <c r="G14248" s="3" t="s">
        <v>44308</v>
      </c>
      <c r="I14248" t="str">
        <f t="shared" si="222"/>
        <v>,(4287,' Natalia Smolko Laur ',' nataliasmolko@pacel.cl',' 63 221 6485    ', Gerente General y Representante Legal')</v>
      </c>
    </row>
    <row r="14249" spans="1:9">
      <c r="A14249" s="3" t="s">
        <v>44310</v>
      </c>
      <c r="B14249" s="3" t="s">
        <v>44309</v>
      </c>
      <c r="C14249" s="3">
        <f>VLOOKUP(B14249,CONSOLIDADO!A$2:E$11786,5,FALSE)</f>
        <v>4288</v>
      </c>
      <c r="D14249" s="3" t="s">
        <v>1733</v>
      </c>
      <c r="E14249" s="3" t="s">
        <v>7409</v>
      </c>
      <c r="F14249" s="3" t="s">
        <v>44311</v>
      </c>
      <c r="G14249" s="3" t="s">
        <v>44312</v>
      </c>
      <c r="I14249" t="str">
        <f t="shared" si="222"/>
        <v>,(4288,' Alex Thiermann Isensee ',' gerencia.scl@grupopfs.com',' 2 2248 1800    ', Presidente Ejecutivo')</v>
      </c>
    </row>
    <row r="14250" spans="1:9">
      <c r="A14250" s="3" t="s">
        <v>44313</v>
      </c>
      <c r="B14250" s="3" t="s">
        <v>44309</v>
      </c>
      <c r="C14250" s="3">
        <f>VLOOKUP(B14250,CONSOLIDADO!A$2:E$11786,5,FALSE)</f>
        <v>4288</v>
      </c>
      <c r="D14250" s="3" t="s">
        <v>1733</v>
      </c>
      <c r="E14250" s="3" t="s">
        <v>6739</v>
      </c>
      <c r="F14250" s="3" t="s">
        <v>44314</v>
      </c>
      <c r="G14250" s="3" t="s">
        <v>44312</v>
      </c>
      <c r="I14250" t="str">
        <f t="shared" si="222"/>
        <v>,(4288,' Mark Thiermann Yeomans ',' markt@grupopfs.com',' 2 2248 1800    ', Gerente General')</v>
      </c>
    </row>
    <row r="14251" spans="1:9">
      <c r="A14251" s="3" t="s">
        <v>44315</v>
      </c>
      <c r="B14251" s="3" t="s">
        <v>44309</v>
      </c>
      <c r="C14251" s="3">
        <f>VLOOKUP(B14251,CONSOLIDADO!A$2:E$11786,5,FALSE)</f>
        <v>4288</v>
      </c>
      <c r="D14251" s="3" t="s">
        <v>1733</v>
      </c>
      <c r="E14251" s="3"/>
      <c r="F14251" s="3"/>
      <c r="G14251" s="3" t="s">
        <v>44316</v>
      </c>
      <c r="I14251" t="str">
        <f t="shared" si="222"/>
        <v>,(4288,' Philip Thiermann Yeomans','',' 2 2248 1800',')</v>
      </c>
    </row>
    <row r="14252" spans="1:9">
      <c r="A14252" s="3" t="s">
        <v>12315</v>
      </c>
      <c r="B14252" s="3" t="s">
        <v>44317</v>
      </c>
      <c r="C14252" s="3">
        <f>VLOOKUP(B14252,CONSOLIDADO!A$2:E$11786,5,FALSE)</f>
        <v>4289</v>
      </c>
      <c r="D14252" s="3" t="s">
        <v>8389</v>
      </c>
      <c r="E14252" s="3" t="s">
        <v>7921</v>
      </c>
      <c r="F14252" s="3" t="s">
        <v>44318</v>
      </c>
      <c r="G14252" s="3" t="s">
        <v>44319</v>
      </c>
      <c r="I14252" t="str">
        <f t="shared" si="222"/>
        <v>,(4289,' Juan Ignacio Sutil Servoin ',' jsutil@sutil.com',' 2 2816 9200    ', Dueño')</v>
      </c>
    </row>
    <row r="14253" spans="1:9">
      <c r="A14253" s="3" t="s">
        <v>44320</v>
      </c>
      <c r="B14253" s="3" t="s">
        <v>44317</v>
      </c>
      <c r="C14253" s="3">
        <f>VLOOKUP(B14253,CONSOLIDADO!A$2:E$11786,5,FALSE)</f>
        <v>4289</v>
      </c>
      <c r="D14253" s="3" t="s">
        <v>8389</v>
      </c>
      <c r="E14253" s="3"/>
      <c r="F14253" s="3"/>
      <c r="G14253" s="3" t="s">
        <v>44321</v>
      </c>
      <c r="I14253" t="str">
        <f t="shared" si="222"/>
        <v>,(4289,' Cristian Infante Heymann','',' 2 2589 8002',')</v>
      </c>
    </row>
    <row r="14254" spans="1:9">
      <c r="A14254" s="3" t="s">
        <v>44322</v>
      </c>
      <c r="B14254" s="3" t="s">
        <v>44317</v>
      </c>
      <c r="C14254" s="3">
        <f>VLOOKUP(B14254,CONSOLIDADO!A$2:E$11786,5,FALSE)</f>
        <v>4289</v>
      </c>
      <c r="D14254" s="3" t="s">
        <v>8389</v>
      </c>
      <c r="E14254" s="3"/>
      <c r="F14254" s="3"/>
      <c r="G14254" s="3" t="s">
        <v>44323</v>
      </c>
      <c r="I14254" t="str">
        <f t="shared" si="222"/>
        <v>,(4289,' Benjamín Herreros Freire','',' 2 2589 8016',')</v>
      </c>
    </row>
    <row r="14255" spans="1:9">
      <c r="A14255" s="3" t="s">
        <v>44324</v>
      </c>
      <c r="B14255" s="3" t="s">
        <v>44317</v>
      </c>
      <c r="C14255" s="3">
        <f>VLOOKUP(B14255,CONSOLIDADO!A$2:E$11786,5,FALSE)</f>
        <v>4289</v>
      </c>
      <c r="D14255" s="3" t="s">
        <v>8389</v>
      </c>
      <c r="E14255" s="3" t="s">
        <v>6757</v>
      </c>
      <c r="F14255" s="3" t="s">
        <v>44325</v>
      </c>
      <c r="G14255" s="3" t="s">
        <v>44326</v>
      </c>
      <c r="I14255" t="str">
        <f t="shared" si="222"/>
        <v>,(4289,' Felipe Andrade Berger ',' fandrade@pacificnut.com',' 2 2589 8003    ', Gerente de Administración y Finanzas')</v>
      </c>
    </row>
    <row r="14256" spans="1:9">
      <c r="A14256" s="3" t="s">
        <v>44327</v>
      </c>
      <c r="B14256" s="3" t="s">
        <v>44317</v>
      </c>
      <c r="C14256" s="3">
        <f>VLOOKUP(B14256,CONSOLIDADO!A$2:E$11786,5,FALSE)</f>
        <v>4289</v>
      </c>
      <c r="D14256" s="3" t="s">
        <v>8389</v>
      </c>
      <c r="E14256" s="3"/>
      <c r="F14256" s="3"/>
      <c r="G14256" s="3" t="s">
        <v>44328</v>
      </c>
      <c r="I14256" t="str">
        <f t="shared" si="222"/>
        <v>,(4289,' José Miguel Pereira Riesco','',' 2 2589 8012',')</v>
      </c>
    </row>
    <row r="14257" spans="1:9">
      <c r="A14257" s="3" t="s">
        <v>44329</v>
      </c>
      <c r="B14257" s="3" t="s">
        <v>44317</v>
      </c>
      <c r="C14257" s="3">
        <f>VLOOKUP(B14257,CONSOLIDADO!A$2:E$11786,5,FALSE)</f>
        <v>4289</v>
      </c>
      <c r="D14257" s="3" t="s">
        <v>8389</v>
      </c>
      <c r="E14257" s="3" t="s">
        <v>8897</v>
      </c>
      <c r="F14257" s="3" t="s">
        <v>44330</v>
      </c>
      <c r="G14257" s="3" t="s">
        <v>44331</v>
      </c>
      <c r="I14257" t="str">
        <f t="shared" si="222"/>
        <v>,(4289,' Pedro Pablo Marín ',' ppmarin@pacificnut.com',' 2 2589 8036    ', Gerente Agrícola')</v>
      </c>
    </row>
    <row r="14258" spans="1:9">
      <c r="A14258" s="3" t="s">
        <v>44333</v>
      </c>
      <c r="B14258" s="3" t="s">
        <v>44332</v>
      </c>
      <c r="C14258" s="3">
        <f>VLOOKUP(B14258,CONSOLIDADO!A$2:E$11786,5,FALSE)</f>
        <v>4290</v>
      </c>
      <c r="D14258" s="3" t="s">
        <v>13441</v>
      </c>
      <c r="E14258" s="3" t="s">
        <v>6739</v>
      </c>
      <c r="F14258" s="3" t="s">
        <v>44334</v>
      </c>
      <c r="G14258" s="3" t="s">
        <v>44335</v>
      </c>
      <c r="I14258" t="str">
        <f t="shared" si="222"/>
        <v>,(4290,' Marcel Moenne Muñoz ',' marcel.moenne@pacificblu.cl',' 41 250 8400    ', Gerente General')</v>
      </c>
    </row>
    <row r="14259" spans="1:9">
      <c r="A14259" s="3" t="s">
        <v>44336</v>
      </c>
      <c r="B14259" s="3" t="s">
        <v>44332</v>
      </c>
      <c r="C14259" s="3">
        <f>VLOOKUP(B14259,CONSOLIDADO!A$2:E$11786,5,FALSE)</f>
        <v>4290</v>
      </c>
      <c r="D14259" s="3" t="s">
        <v>13441</v>
      </c>
      <c r="E14259" s="3" t="s">
        <v>6757</v>
      </c>
      <c r="F14259" s="3" t="s">
        <v>44337</v>
      </c>
      <c r="G14259" s="3" t="s">
        <v>44335</v>
      </c>
      <c r="I14259" t="str">
        <f t="shared" si="222"/>
        <v>,(4290,' Jorge Escudero Vargas ',' jorge.escudero@pacificblu.cl',' 41 250 8400    ', Gerente de Administración y Finanzas')</v>
      </c>
    </row>
    <row r="14260" spans="1:9">
      <c r="A14260" s="3" t="s">
        <v>44338</v>
      </c>
      <c r="B14260" s="3" t="s">
        <v>44332</v>
      </c>
      <c r="C14260" s="3">
        <f>VLOOKUP(B14260,CONSOLIDADO!A$2:E$11786,5,FALSE)</f>
        <v>4290</v>
      </c>
      <c r="D14260" s="3" t="s">
        <v>13441</v>
      </c>
      <c r="E14260" s="3" t="s">
        <v>6905</v>
      </c>
      <c r="F14260" s="3" t="s">
        <v>44339</v>
      </c>
      <c r="G14260" s="3" t="s">
        <v>44335</v>
      </c>
      <c r="I14260" t="str">
        <f t="shared" si="222"/>
        <v>,(4290,' Felipe Flores Morales ',' felipe.flores@pacificblu.cl',' 41 250 8400    ', Gerente Comercial')</v>
      </c>
    </row>
    <row r="14261" spans="1:9">
      <c r="A14261" s="3" t="s">
        <v>44340</v>
      </c>
      <c r="B14261" s="3" t="s">
        <v>44332</v>
      </c>
      <c r="C14261" s="3">
        <f>VLOOKUP(B14261,CONSOLIDADO!A$2:E$11786,5,FALSE)</f>
        <v>4290</v>
      </c>
      <c r="D14261" s="3" t="s">
        <v>13441</v>
      </c>
      <c r="E14261" s="3" t="s">
        <v>8916</v>
      </c>
      <c r="F14261" s="3" t="s">
        <v>44341</v>
      </c>
      <c r="G14261" s="3" t="s">
        <v>44335</v>
      </c>
      <c r="I14261" t="str">
        <f t="shared" si="222"/>
        <v>,(4290,' Enrique Araneda Obando ',' enrique.araneda@pacificblu.cl',' 41 250 8400    ', Jefe de Planta')</v>
      </c>
    </row>
    <row r="14262" spans="1:9">
      <c r="A14262" s="3" t="s">
        <v>44342</v>
      </c>
      <c r="B14262" s="3" t="s">
        <v>44332</v>
      </c>
      <c r="C14262" s="3">
        <f>VLOOKUP(B14262,CONSOLIDADO!A$2:E$11786,5,FALSE)</f>
        <v>4290</v>
      </c>
      <c r="D14262" s="3" t="s">
        <v>13441</v>
      </c>
      <c r="E14262" s="3" t="s">
        <v>6989</v>
      </c>
      <c r="F14262" s="3" t="s">
        <v>44343</v>
      </c>
      <c r="G14262" s="3" t="s">
        <v>44335</v>
      </c>
      <c r="I14262" t="str">
        <f t="shared" si="222"/>
        <v>,(4290,' Pedro Muñoz Rodríguez ',' pedro.munoz@pacificblu.cl',' 41 250 8400    ', Jefe de Recursos Humanos')</v>
      </c>
    </row>
    <row r="14263" spans="1:9">
      <c r="A14263" s="3" t="s">
        <v>44345</v>
      </c>
      <c r="B14263" s="3" t="s">
        <v>44344</v>
      </c>
      <c r="C14263" s="3">
        <f>VLOOKUP(B14263,CONSOLIDADO!A$2:E$11786,5,FALSE)</f>
        <v>4291</v>
      </c>
      <c r="D14263" s="3" t="s">
        <v>3351</v>
      </c>
      <c r="E14263" s="3" t="s">
        <v>6739</v>
      </c>
      <c r="F14263" s="3"/>
      <c r="G14263" s="3" t="s">
        <v>44346</v>
      </c>
      <c r="I14263" t="str">
        <f t="shared" si="222"/>
        <v>,(4291,' Leonardo Larraguibel Sepúlveda ','',' 2 2273 1114    ', Gerente General')</v>
      </c>
    </row>
    <row r="14264" spans="1:9">
      <c r="A14264" s="3" t="s">
        <v>44347</v>
      </c>
      <c r="B14264" s="3" t="s">
        <v>44344</v>
      </c>
      <c r="C14264" s="3">
        <f>VLOOKUP(B14264,CONSOLIDADO!A$2:E$11786,5,FALSE)</f>
        <v>4291</v>
      </c>
      <c r="D14264" s="3" t="s">
        <v>3351</v>
      </c>
      <c r="E14264" s="3"/>
      <c r="F14264" s="3"/>
      <c r="G14264" s="3" t="s">
        <v>44348</v>
      </c>
      <c r="I14264" t="str">
        <f t="shared" si="222"/>
        <v>,(4291,' Carolina Larraguibel Melo','',' 2 2325 8975',')</v>
      </c>
    </row>
    <row r="14265" spans="1:9">
      <c r="A14265" s="3" t="s">
        <v>44351</v>
      </c>
      <c r="B14265" s="3" t="s">
        <v>44349</v>
      </c>
      <c r="C14265" s="3">
        <f>VLOOKUP(B14265,CONSOLIDADO!A$2:E$11786,5,FALSE)</f>
        <v>4292</v>
      </c>
      <c r="D14265" s="3" t="s">
        <v>44350</v>
      </c>
      <c r="E14265" s="3" t="s">
        <v>6739</v>
      </c>
      <c r="F14265" s="3"/>
      <c r="G14265" s="3" t="s">
        <v>44352</v>
      </c>
      <c r="I14265" t="str">
        <f t="shared" si="222"/>
        <v>,(4292,' Agustín Miguel Campeny Maltas ','',' 2 2284 4043    ', Gerente General')</v>
      </c>
    </row>
    <row r="14266" spans="1:9">
      <c r="A14266" s="3" t="s">
        <v>44354</v>
      </c>
      <c r="B14266" s="3" t="s">
        <v>44353</v>
      </c>
      <c r="C14266" s="3">
        <f>VLOOKUP(B14266,CONSOLIDADO!A$2:E$11786,5,FALSE)</f>
        <v>4293</v>
      </c>
      <c r="D14266" s="3" t="s">
        <v>5619</v>
      </c>
      <c r="E14266" s="3" t="s">
        <v>6739</v>
      </c>
      <c r="F14266" s="3"/>
      <c r="G14266" s="3" t="s">
        <v>44355</v>
      </c>
      <c r="I14266" t="str">
        <f t="shared" si="222"/>
        <v>,(4293,' Guillermo Badilla Moreira ','',' 73 251 1653    ', Gerente General')</v>
      </c>
    </row>
    <row r="14267" spans="1:9">
      <c r="A14267" s="3" t="s">
        <v>11545</v>
      </c>
      <c r="B14267" s="3" t="s">
        <v>44356</v>
      </c>
      <c r="C14267" s="3">
        <f>VLOOKUP(B14267,CONSOLIDADO!A$2:E$11786,5,FALSE)</f>
        <v>4294</v>
      </c>
      <c r="D14267" s="3" t="s">
        <v>5619</v>
      </c>
      <c r="E14267" s="3" t="s">
        <v>7921</v>
      </c>
      <c r="F14267" s="3" t="s">
        <v>44357</v>
      </c>
      <c r="G14267" s="3" t="s">
        <v>44358</v>
      </c>
      <c r="I14267" t="str">
        <f t="shared" si="222"/>
        <v>,(4294,' Juan Luis Mendiburu Azcarraga ',' jmendi@adsl.tie.cl',' 2 2859 4335    ', Dueño')</v>
      </c>
    </row>
    <row r="14268" spans="1:9">
      <c r="A14268" s="3" t="s">
        <v>44360</v>
      </c>
      <c r="B14268" s="3" t="s">
        <v>44359</v>
      </c>
      <c r="C14268" s="3">
        <f>VLOOKUP(B14268,CONSOLIDADO!A$2:E$11786,5,FALSE)</f>
        <v>4295</v>
      </c>
      <c r="D14268" s="3" t="s">
        <v>4530</v>
      </c>
      <c r="E14268" s="3" t="s">
        <v>6739</v>
      </c>
      <c r="F14268" s="3" t="s">
        <v>44361</v>
      </c>
      <c r="G14268" s="3" t="s">
        <v>44362</v>
      </c>
      <c r="I14268" t="str">
        <f t="shared" si="222"/>
        <v>,(4295,' Marco Vergara ',' mvergara@photeles.cl',' 2 2233 2230    ', Gerente General')</v>
      </c>
    </row>
    <row r="14269" spans="1:9">
      <c r="A14269" s="3" t="s">
        <v>44363</v>
      </c>
      <c r="B14269" s="3" t="s">
        <v>44359</v>
      </c>
      <c r="C14269" s="3">
        <f>VLOOKUP(B14269,CONSOLIDADO!A$2:E$11786,5,FALSE)</f>
        <v>4295</v>
      </c>
      <c r="D14269" s="3" t="s">
        <v>4530</v>
      </c>
      <c r="E14269" s="3" t="s">
        <v>6739</v>
      </c>
      <c r="F14269" s="3" t="s">
        <v>44364</v>
      </c>
      <c r="G14269" s="3" t="s">
        <v>44362</v>
      </c>
      <c r="I14269" t="str">
        <f t="shared" si="222"/>
        <v>,(4295,' Roberto Meiss Vorwerk ',' rmeiss@photelprovidencia.cl',' 2 2233 2230    ', Gerente General')</v>
      </c>
    </row>
    <row r="14270" spans="1:9">
      <c r="A14270" s="3" t="s">
        <v>44365</v>
      </c>
      <c r="B14270" s="3" t="s">
        <v>44359</v>
      </c>
      <c r="C14270" s="3">
        <f>VLOOKUP(B14270,CONSOLIDADO!A$2:E$11786,5,FALSE)</f>
        <v>4295</v>
      </c>
      <c r="D14270" s="3" t="s">
        <v>4530</v>
      </c>
      <c r="E14270" s="3" t="s">
        <v>15882</v>
      </c>
      <c r="F14270" s="3" t="s">
        <v>44366</v>
      </c>
      <c r="G14270" s="3" t="s">
        <v>44367</v>
      </c>
      <c r="I14270" t="str">
        <f t="shared" si="222"/>
        <v>,(4295,' Tamara Sanhueza ',' personal@photelprovidencia.cl',' 2 2863 2323    ', Jefa de Personal')</v>
      </c>
    </row>
    <row r="14271" spans="1:9">
      <c r="A14271" s="3" t="s">
        <v>44368</v>
      </c>
      <c r="B14271" s="3" t="s">
        <v>44359</v>
      </c>
      <c r="C14271" s="3">
        <f>VLOOKUP(B14271,CONSOLIDADO!A$2:E$11786,5,FALSE)</f>
        <v>4295</v>
      </c>
      <c r="D14271" s="3" t="s">
        <v>4530</v>
      </c>
      <c r="E14271" s="3"/>
      <c r="F14271" s="3"/>
      <c r="G14271" s="3" t="s">
        <v>44369</v>
      </c>
      <c r="I14271" t="str">
        <f t="shared" si="222"/>
        <v>,(4295,' Karen Francisca Lazo Hormazábal','',' 2 2863 2332',')</v>
      </c>
    </row>
    <row r="14272" spans="1:9">
      <c r="A14272" s="3" t="s">
        <v>44372</v>
      </c>
      <c r="B14272" s="3" t="s">
        <v>44370</v>
      </c>
      <c r="C14272" s="3">
        <f>VLOOKUP(B14272,CONSOLIDADO!A$2:E$11786,5,FALSE)</f>
        <v>4296</v>
      </c>
      <c r="D14272" s="3" t="s">
        <v>44371</v>
      </c>
      <c r="E14272" s="3" t="s">
        <v>9508</v>
      </c>
      <c r="F14272" s="3"/>
      <c r="G14272" s="3" t="s">
        <v>44373</v>
      </c>
      <c r="I14272" t="str">
        <f t="shared" si="222"/>
        <v>,(4296,' Sergio Germaín Fonck ','',' 2 2951 2061    ', Director Gerente')</v>
      </c>
    </row>
    <row r="14273" spans="1:9">
      <c r="A14273" s="3" t="s">
        <v>44375</v>
      </c>
      <c r="B14273" s="3" t="s">
        <v>44374</v>
      </c>
      <c r="C14273" s="3">
        <f>VLOOKUP(B14273,CONSOLIDADO!A$2:E$11786,5,FALSE)</f>
        <v>4297</v>
      </c>
      <c r="D14273" s="3" t="s">
        <v>3351</v>
      </c>
      <c r="E14273" s="3" t="s">
        <v>6739</v>
      </c>
      <c r="F14273" s="3" t="s">
        <v>44376</v>
      </c>
      <c r="G14273" s="3" t="s">
        <v>44377</v>
      </c>
      <c r="I14273" t="str">
        <f t="shared" si="222"/>
        <v>,(4297,' Alvaro Javier Mery Romero ',' covintec@covintec.cl',' 2 2623 9212    ', Gerente General')</v>
      </c>
    </row>
    <row r="14274" spans="1:9">
      <c r="A14274" s="3" t="s">
        <v>44380</v>
      </c>
      <c r="B14274" s="3" t="s">
        <v>44378</v>
      </c>
      <c r="C14274" s="3">
        <f>VLOOKUP(B14274,CONSOLIDADO!A$2:E$11786,5,FALSE)</f>
        <v>4298</v>
      </c>
      <c r="D14274" s="3" t="s">
        <v>44379</v>
      </c>
      <c r="E14274" s="3"/>
      <c r="F14274" s="3"/>
      <c r="G14274" s="3" t="s">
        <v>44381</v>
      </c>
      <c r="I14274" t="str">
        <f t="shared" si="222"/>
        <v>,(4298,' Gonzalo Gazmuri Muñoz','',' 2 2470 4900',')</v>
      </c>
    </row>
    <row r="14275" spans="1:9">
      <c r="A14275" s="3" t="s">
        <v>44382</v>
      </c>
      <c r="B14275" s="3" t="s">
        <v>44378</v>
      </c>
      <c r="C14275" s="3">
        <f>VLOOKUP(B14275,CONSOLIDADO!A$2:E$11786,5,FALSE)</f>
        <v>4298</v>
      </c>
      <c r="D14275" s="3" t="s">
        <v>44379</v>
      </c>
      <c r="E14275" s="3"/>
      <c r="F14275" s="3"/>
      <c r="G14275" s="3" t="s">
        <v>44381</v>
      </c>
      <c r="I14275" t="str">
        <f t="shared" ref="I14275:I14338" si="223">CONCATENATE(",(",C14275,",'",A14275,"','",F14275,"','",G14275,"',",E14275,"')")</f>
        <v>,(4298,' Gonzalo Gazmuri Lyon','',' 2 2470 4900',')</v>
      </c>
    </row>
    <row r="14276" spans="1:9">
      <c r="A14276" s="3" t="s">
        <v>44383</v>
      </c>
      <c r="B14276" s="3" t="s">
        <v>44378</v>
      </c>
      <c r="C14276" s="3">
        <f>VLOOKUP(B14276,CONSOLIDADO!A$2:E$11786,5,FALSE)</f>
        <v>4298</v>
      </c>
      <c r="D14276" s="3" t="s">
        <v>44379</v>
      </c>
      <c r="E14276" s="3" t="s">
        <v>6739</v>
      </c>
      <c r="F14276" s="3" t="s">
        <v>44384</v>
      </c>
      <c r="G14276" s="3" t="s">
        <v>44385</v>
      </c>
      <c r="I14276" t="str">
        <f t="shared" si="223"/>
        <v>,(4298,' Juan Pablo Gazmuri Lyon ',' jpgazmuri@panimex.cl',' 2 2470 4900    ', Gerente General')</v>
      </c>
    </row>
    <row r="14277" spans="1:9">
      <c r="A14277" s="3" t="s">
        <v>44388</v>
      </c>
      <c r="B14277" s="3" t="s">
        <v>44386</v>
      </c>
      <c r="C14277" s="3">
        <f>VLOOKUP(B14277,CONSOLIDADO!A$2:E$11786,5,FALSE)</f>
        <v>4299</v>
      </c>
      <c r="D14277" s="3" t="s">
        <v>44387</v>
      </c>
      <c r="E14277" s="3" t="s">
        <v>6739</v>
      </c>
      <c r="F14277" s="3" t="s">
        <v>44389</v>
      </c>
      <c r="G14277" s="3" t="s">
        <v>44390</v>
      </c>
      <c r="I14277" t="str">
        <f t="shared" si="223"/>
        <v>,(4299,' Juan David Gutiérrez Labbé ',' jgutierrez@papelprint.cl',' 2 2522 1906    ', Gerente General')</v>
      </c>
    </row>
    <row r="14278" spans="1:9">
      <c r="A14278" s="3" t="s">
        <v>44392</v>
      </c>
      <c r="B14278" s="3" t="s">
        <v>44391</v>
      </c>
      <c r="C14278" s="3">
        <f>VLOOKUP(B14278,CONSOLIDADO!A$2:E$11786,5,FALSE)</f>
        <v>4300</v>
      </c>
      <c r="D14278" s="3" t="s">
        <v>5637</v>
      </c>
      <c r="E14278" s="3" t="s">
        <v>6739</v>
      </c>
      <c r="F14278" s="3" t="s">
        <v>44393</v>
      </c>
      <c r="G14278" s="3" t="s">
        <v>44394</v>
      </c>
      <c r="I14278" t="str">
        <f t="shared" si="223"/>
        <v>,(4300,' Jonatan Morán Vera ',' jmoran@dimar.cl',' 2 2591 1147    ', Gerente General')</v>
      </c>
    </row>
    <row r="14279" spans="1:9">
      <c r="A14279" s="3" t="s">
        <v>44395</v>
      </c>
      <c r="B14279" s="3" t="s">
        <v>44391</v>
      </c>
      <c r="C14279" s="3">
        <f>VLOOKUP(B14279,CONSOLIDADO!A$2:E$11786,5,FALSE)</f>
        <v>4300</v>
      </c>
      <c r="D14279" s="3" t="s">
        <v>5637</v>
      </c>
      <c r="E14279" s="3" t="s">
        <v>7355</v>
      </c>
      <c r="F14279" s="3" t="s">
        <v>44396</v>
      </c>
      <c r="G14279" s="3" t="s">
        <v>44397</v>
      </c>
      <c r="I14279" t="str">
        <f t="shared" si="223"/>
        <v>,(4300,' Andrés Undurraga Franceschini ',' andres.undurraga@dimar.cl',' 2 2591 1162    ', Director Comercial')</v>
      </c>
    </row>
    <row r="14280" spans="1:9">
      <c r="A14280" s="3" t="s">
        <v>44398</v>
      </c>
      <c r="B14280" s="3" t="s">
        <v>44391</v>
      </c>
      <c r="C14280" s="3">
        <f>VLOOKUP(B14280,CONSOLIDADO!A$2:E$11786,5,FALSE)</f>
        <v>4300</v>
      </c>
      <c r="D14280" s="3" t="s">
        <v>5637</v>
      </c>
      <c r="E14280" s="3" t="s">
        <v>6757</v>
      </c>
      <c r="F14280" s="3" t="s">
        <v>44399</v>
      </c>
      <c r="G14280" s="3" t="s">
        <v>44400</v>
      </c>
      <c r="I14280" t="str">
        <f t="shared" si="223"/>
        <v>,(4300,' Carlos Hernández Díaz ',' carlos.hernandez@dimar.cl',' 2 2591 1153    ', Gerente de Administración y Finanzas')</v>
      </c>
    </row>
    <row r="14281" spans="1:9">
      <c r="A14281" s="3" t="s">
        <v>44401</v>
      </c>
      <c r="B14281" s="3" t="s">
        <v>44391</v>
      </c>
      <c r="C14281" s="3">
        <f>VLOOKUP(B14281,CONSOLIDADO!A$2:E$11786,5,FALSE)</f>
        <v>4300</v>
      </c>
      <c r="D14281" s="3" t="s">
        <v>5637</v>
      </c>
      <c r="E14281" s="3"/>
      <c r="F14281" s="3"/>
      <c r="G14281" s="3" t="s">
        <v>44402</v>
      </c>
      <c r="I14281" t="str">
        <f t="shared" si="223"/>
        <v>,(4300,' Rodrigo Espinoza Ponce','',' 2 2591 1175',')</v>
      </c>
    </row>
    <row r="14282" spans="1:9">
      <c r="A14282" s="3" t="s">
        <v>44403</v>
      </c>
      <c r="B14282" s="3" t="s">
        <v>44391</v>
      </c>
      <c r="C14282" s="3">
        <f>VLOOKUP(B14282,CONSOLIDADO!A$2:E$11786,5,FALSE)</f>
        <v>4300</v>
      </c>
      <c r="D14282" s="3" t="s">
        <v>5637</v>
      </c>
      <c r="E14282" s="3"/>
      <c r="F14282" s="3"/>
      <c r="G14282" s="3" t="s">
        <v>44404</v>
      </c>
      <c r="I14282" t="str">
        <f t="shared" si="223"/>
        <v>,(4300,' Erika González Rivas','',' 2 2591 1141',')</v>
      </c>
    </row>
    <row r="14283" spans="1:9">
      <c r="A14283" s="3" t="s">
        <v>44407</v>
      </c>
      <c r="B14283" s="3" t="s">
        <v>44405</v>
      </c>
      <c r="C14283" s="3">
        <f>VLOOKUP(B14283,CONSOLIDADO!A$2:E$11786,5,FALSE)</f>
        <v>4301</v>
      </c>
      <c r="D14283" s="3" t="s">
        <v>44406</v>
      </c>
      <c r="E14283" s="3" t="s">
        <v>6739</v>
      </c>
      <c r="F14283" s="3"/>
      <c r="G14283" s="3" t="s">
        <v>44408</v>
      </c>
      <c r="I14283" t="str">
        <f t="shared" si="223"/>
        <v>,(4301,' Jaime Marcos Lama ','',' 2 2555 7877    ', Gerente General')</v>
      </c>
    </row>
    <row r="14284" spans="1:9">
      <c r="A14284" s="3" t="s">
        <v>44409</v>
      </c>
      <c r="B14284" s="3" t="s">
        <v>44405</v>
      </c>
      <c r="C14284" s="3">
        <f>VLOOKUP(B14284,CONSOLIDADO!A$2:E$11786,5,FALSE)</f>
        <v>4301</v>
      </c>
      <c r="D14284" s="3" t="s">
        <v>44406</v>
      </c>
      <c r="E14284" s="3"/>
      <c r="F14284" s="3"/>
      <c r="G14284" s="3" t="s">
        <v>44410</v>
      </c>
      <c r="I14284" t="str">
        <f t="shared" si="223"/>
        <v>,(4301,' Jaime Marcos Gundlach','',' 2 2555 7877',')</v>
      </c>
    </row>
    <row r="14285" spans="1:9">
      <c r="A14285" s="3" t="s">
        <v>26647</v>
      </c>
      <c r="B14285" s="3" t="s">
        <v>44411</v>
      </c>
      <c r="C14285" s="3">
        <f>VLOOKUP(B14285,CONSOLIDADO!A$2:E$11786,5,FALSE)</f>
        <v>4302</v>
      </c>
      <c r="D14285" s="3" t="s">
        <v>44412</v>
      </c>
      <c r="E14285" s="3"/>
      <c r="F14285" s="3"/>
      <c r="G14285" s="3" t="s">
        <v>44413</v>
      </c>
      <c r="I14285" t="str">
        <f t="shared" si="223"/>
        <v>,(4302,' Carlos Cepeda Oettinger','',' 2 2367 5700',')</v>
      </c>
    </row>
    <row r="14286" spans="1:9">
      <c r="A14286" s="3" t="s">
        <v>44414</v>
      </c>
      <c r="B14286" s="3" t="s">
        <v>44411</v>
      </c>
      <c r="C14286" s="3">
        <f>VLOOKUP(B14286,CONSOLIDADO!A$2:E$11786,5,FALSE)</f>
        <v>4302</v>
      </c>
      <c r="D14286" s="3" t="s">
        <v>44412</v>
      </c>
      <c r="E14286" s="3" t="s">
        <v>6765</v>
      </c>
      <c r="F14286" s="3" t="s">
        <v>44415</v>
      </c>
      <c r="G14286" s="3" t="s">
        <v>44416</v>
      </c>
      <c r="I14286" t="str">
        <f t="shared" si="223"/>
        <v>,(4302,' Edgar González Tatlock ',' edgar.gonzalez@cmpc.com',' 2 2367 5700    ', Gerente de Operaciones')</v>
      </c>
    </row>
    <row r="14287" spans="1:9">
      <c r="A14287" s="3" t="s">
        <v>44417</v>
      </c>
      <c r="B14287" s="3" t="s">
        <v>44411</v>
      </c>
      <c r="C14287" s="3">
        <f>VLOOKUP(B14287,CONSOLIDADO!A$2:E$11786,5,FALSE)</f>
        <v>4302</v>
      </c>
      <c r="D14287" s="3" t="s">
        <v>44412</v>
      </c>
      <c r="E14287" s="3" t="s">
        <v>6905</v>
      </c>
      <c r="F14287" s="3" t="s">
        <v>44418</v>
      </c>
      <c r="G14287" s="3" t="s">
        <v>44416</v>
      </c>
      <c r="I14287" t="str">
        <f t="shared" si="223"/>
        <v>,(4302,' Daniel De Witt Hepp ',' daniel.dewitt@cmpc.com',' 2 2367 5700    ', Gerente Comercial')</v>
      </c>
    </row>
    <row r="14288" spans="1:9">
      <c r="A14288" s="3" t="s">
        <v>26655</v>
      </c>
      <c r="B14288" s="3" t="s">
        <v>44411</v>
      </c>
      <c r="C14288" s="3">
        <f>VLOOKUP(B14288,CONSOLIDADO!A$2:E$11786,5,FALSE)</f>
        <v>4302</v>
      </c>
      <c r="D14288" s="3" t="s">
        <v>44412</v>
      </c>
      <c r="E14288" s="3" t="s">
        <v>6757</v>
      </c>
      <c r="F14288" s="3" t="s">
        <v>26656</v>
      </c>
      <c r="G14288" s="3" t="s">
        <v>44416</v>
      </c>
      <c r="I14288" t="str">
        <f t="shared" si="223"/>
        <v>,(4302,' Diego Venezian Concha ',' diego.venezian@cmpc.com',' 2 2367 5700    ', Gerente de Administración y Finanzas')</v>
      </c>
    </row>
    <row r="14289" spans="1:9">
      <c r="A14289" s="3" t="s">
        <v>44419</v>
      </c>
      <c r="B14289" s="3" t="s">
        <v>44411</v>
      </c>
      <c r="C14289" s="3">
        <f>VLOOKUP(B14289,CONSOLIDADO!A$2:E$11786,5,FALSE)</f>
        <v>4302</v>
      </c>
      <c r="D14289" s="3" t="s">
        <v>44412</v>
      </c>
      <c r="E14289" s="3" t="s">
        <v>6886</v>
      </c>
      <c r="F14289" s="3" t="s">
        <v>44420</v>
      </c>
      <c r="G14289" s="3" t="s">
        <v>44416</v>
      </c>
      <c r="I14289" t="str">
        <f t="shared" si="223"/>
        <v>,(4302,' Fernando Pérez Acevedo ',' fernando.perez@cmpc.com',' 2 2367 5700    ', Gerente de Recursos Humanos')</v>
      </c>
    </row>
    <row r="14290" spans="1:9">
      <c r="A14290" s="3" t="s">
        <v>44422</v>
      </c>
      <c r="B14290" s="3" t="s">
        <v>44421</v>
      </c>
      <c r="C14290" s="3">
        <f>VLOOKUP(B14290,CONSOLIDADO!A$2:E$11786,5,FALSE)</f>
        <v>4303</v>
      </c>
      <c r="D14290" s="3" t="s">
        <v>5637</v>
      </c>
      <c r="E14290" s="3" t="s">
        <v>6739</v>
      </c>
      <c r="F14290" s="3" t="s">
        <v>44423</v>
      </c>
      <c r="G14290" s="3" t="s">
        <v>44424</v>
      </c>
      <c r="I14290" t="str">
        <f t="shared" si="223"/>
        <v>,(4303,' Danilo Burón Sepúlveda ',' papelesimac@papelesimac.cl',' 2 2238 0743    ', Gerente General')</v>
      </c>
    </row>
    <row r="14291" spans="1:9">
      <c r="A14291" s="3" t="s">
        <v>44427</v>
      </c>
      <c r="B14291" s="3" t="s">
        <v>44425</v>
      </c>
      <c r="C14291" s="3">
        <f>VLOOKUP(B14291,CONSOLIDADO!A$2:E$11786,5,FALSE)</f>
        <v>4304</v>
      </c>
      <c r="D14291" s="3" t="s">
        <v>44426</v>
      </c>
      <c r="E14291" s="3" t="s">
        <v>6739</v>
      </c>
      <c r="F14291" s="3" t="s">
        <v>44428</v>
      </c>
      <c r="G14291" s="3" t="s">
        <v>44429</v>
      </c>
      <c r="I14291" t="str">
        <f t="shared" si="223"/>
        <v>,(4304,' Lucrecia del Carmen Quezada Romero ',' omegalun@gmail.com',' 2 2664 2992    ', Gerente General')</v>
      </c>
    </row>
    <row r="14292" spans="1:9">
      <c r="A14292" s="3" t="s">
        <v>44430</v>
      </c>
      <c r="B14292" s="3" t="s">
        <v>44425</v>
      </c>
      <c r="C14292" s="3">
        <f>VLOOKUP(B14292,CONSOLIDADO!A$2:E$11786,5,FALSE)</f>
        <v>4304</v>
      </c>
      <c r="D14292" s="3" t="s">
        <v>44426</v>
      </c>
      <c r="E14292" s="3" t="s">
        <v>6905</v>
      </c>
      <c r="F14292" s="3" t="s">
        <v>44431</v>
      </c>
      <c r="G14292" s="3" t="s">
        <v>44432</v>
      </c>
      <c r="I14292" t="str">
        <f t="shared" si="223"/>
        <v>,(4304,' Eduardo Mena Quezada ',' gcomercial@papelesomega.cl',' 2 2556 2192    ', Gerente Comercial')</v>
      </c>
    </row>
    <row r="14293" spans="1:9">
      <c r="A14293" s="3" t="s">
        <v>44433</v>
      </c>
      <c r="B14293" s="3" t="s">
        <v>44425</v>
      </c>
      <c r="C14293" s="3">
        <f>VLOOKUP(B14293,CONSOLIDADO!A$2:E$11786,5,FALSE)</f>
        <v>4304</v>
      </c>
      <c r="D14293" s="3" t="s">
        <v>44426</v>
      </c>
      <c r="E14293" s="3"/>
      <c r="F14293" s="3"/>
      <c r="G14293" s="3" t="s">
        <v>44434</v>
      </c>
      <c r="I14293" t="str">
        <f t="shared" si="223"/>
        <v>,(4304,' Alejandra Mena Quezada','',' 2 2633 7809',')</v>
      </c>
    </row>
    <row r="14294" spans="1:9">
      <c r="A14294" s="3" t="s">
        <v>44437</v>
      </c>
      <c r="B14294" s="3" t="s">
        <v>44435</v>
      </c>
      <c r="C14294" s="3">
        <f>VLOOKUP(B14294,CONSOLIDADO!A$2:E$11786,5,FALSE)</f>
        <v>4305</v>
      </c>
      <c r="D14294" s="3" t="s">
        <v>44436</v>
      </c>
      <c r="E14294" s="3" t="s">
        <v>6739</v>
      </c>
      <c r="F14294" s="3" t="s">
        <v>44438</v>
      </c>
      <c r="G14294" s="3" t="s">
        <v>44439</v>
      </c>
      <c r="I14294" t="str">
        <f t="shared" si="223"/>
        <v>,(4305,' Olivier Caminade ',' olivier.caminade@parex-group.cl',' 2 2328 9900    ', Gerente General')</v>
      </c>
    </row>
    <row r="14295" spans="1:9">
      <c r="A14295" s="3" t="s">
        <v>44440</v>
      </c>
      <c r="B14295" s="3" t="s">
        <v>44435</v>
      </c>
      <c r="C14295" s="3">
        <f>VLOOKUP(B14295,CONSOLIDADO!A$2:E$11786,5,FALSE)</f>
        <v>4305</v>
      </c>
      <c r="D14295" s="3" t="s">
        <v>44436</v>
      </c>
      <c r="E14295" s="3" t="s">
        <v>6905</v>
      </c>
      <c r="F14295" s="3" t="s">
        <v>44441</v>
      </c>
      <c r="G14295" s="3" t="s">
        <v>44439</v>
      </c>
      <c r="I14295" t="str">
        <f t="shared" si="223"/>
        <v>,(4305,' Francisco Trivelli ',' francisco.trivelli@parex-group.cl',' 2 2328 9900    ', Gerente Comercial')</v>
      </c>
    </row>
    <row r="14296" spans="1:9">
      <c r="A14296" s="3" t="s">
        <v>44442</v>
      </c>
      <c r="B14296" s="3" t="s">
        <v>44435</v>
      </c>
      <c r="C14296" s="3">
        <f>VLOOKUP(B14296,CONSOLIDADO!A$2:E$11786,5,FALSE)</f>
        <v>4305</v>
      </c>
      <c r="D14296" s="3" t="s">
        <v>44436</v>
      </c>
      <c r="E14296" s="3" t="s">
        <v>6986</v>
      </c>
      <c r="F14296" s="3" t="s">
        <v>44443</v>
      </c>
      <c r="G14296" s="3" t="s">
        <v>44439</v>
      </c>
      <c r="I14296" t="str">
        <f t="shared" si="223"/>
        <v>,(4305,' Marcelo Varas ',' marcelo.varas@parex-group.cl',' 2 2328 9900    ', Gerente de Finanzas')</v>
      </c>
    </row>
    <row r="14297" spans="1:9">
      <c r="A14297" s="3" t="s">
        <v>44445</v>
      </c>
      <c r="B14297" s="3" t="s">
        <v>44444</v>
      </c>
      <c r="C14297" s="3">
        <f>VLOOKUP(B14297,CONSOLIDADO!A$2:E$11786,5,FALSE)</f>
        <v>4306</v>
      </c>
      <c r="D14297" s="3" t="s">
        <v>4530</v>
      </c>
      <c r="E14297" s="3"/>
      <c r="F14297" s="3"/>
      <c r="G14297" s="3" t="s">
        <v>44446</v>
      </c>
      <c r="I14297" t="str">
        <f t="shared" si="223"/>
        <v>,(4306,' Carlos Fuentes Muñoz','',' 55 271 5800',')</v>
      </c>
    </row>
    <row r="14298" spans="1:9">
      <c r="A14298" s="3" t="s">
        <v>44447</v>
      </c>
      <c r="B14298" s="3" t="s">
        <v>44444</v>
      </c>
      <c r="C14298" s="3">
        <f>VLOOKUP(B14298,CONSOLIDADO!A$2:E$11786,5,FALSE)</f>
        <v>4306</v>
      </c>
      <c r="D14298" s="3" t="s">
        <v>4530</v>
      </c>
      <c r="E14298" s="3" t="s">
        <v>16481</v>
      </c>
      <c r="F14298" s="3" t="s">
        <v>44448</v>
      </c>
      <c r="G14298" s="3" t="s">
        <v>44449</v>
      </c>
      <c r="I14298" t="str">
        <f t="shared" si="223"/>
        <v>,(4306,' Oscar Guzmán Castro ',' marketing@parkcalama.cl',' 55 271 5800    ', Encargado de Marketing')</v>
      </c>
    </row>
    <row r="14299" spans="1:9">
      <c r="A14299" s="3" t="s">
        <v>44450</v>
      </c>
      <c r="B14299" s="3" t="s">
        <v>44444</v>
      </c>
      <c r="C14299" s="3">
        <f>VLOOKUP(B14299,CONSOLIDADO!A$2:E$11786,5,FALSE)</f>
        <v>4306</v>
      </c>
      <c r="D14299" s="3" t="s">
        <v>4530</v>
      </c>
      <c r="E14299" s="3"/>
      <c r="F14299" s="3"/>
      <c r="G14299" s="3" t="s">
        <v>44446</v>
      </c>
      <c r="I14299" t="str">
        <f t="shared" si="223"/>
        <v>,(4306,' Alejandro Opazo Sagredo','',' 55 271 5800',')</v>
      </c>
    </row>
    <row r="14300" spans="1:9">
      <c r="A14300" s="3" t="s">
        <v>44453</v>
      </c>
      <c r="B14300" s="3" t="s">
        <v>44451</v>
      </c>
      <c r="C14300" s="3">
        <f>VLOOKUP(B14300,CONSOLIDADO!A$2:E$11786,5,FALSE)</f>
        <v>4307</v>
      </c>
      <c r="D14300" s="3" t="s">
        <v>44452</v>
      </c>
      <c r="E14300" s="3" t="s">
        <v>6739</v>
      </c>
      <c r="F14300" s="3" t="s">
        <v>44454</v>
      </c>
      <c r="G14300" s="3" t="s">
        <v>44455</v>
      </c>
      <c r="I14300" t="str">
        <f t="shared" si="223"/>
        <v>,(4307,' Rodrigo Alejandro Sepúlveda Negrete ',' rodrigo.sepulveda@parker.com',' 2 2623 1216    ', Gerente General')</v>
      </c>
    </row>
    <row r="14301" spans="1:9">
      <c r="A14301" s="3" t="s">
        <v>44456</v>
      </c>
      <c r="B14301" s="3" t="s">
        <v>44451</v>
      </c>
      <c r="C14301" s="3">
        <f>VLOOKUP(B14301,CONSOLIDADO!A$2:E$11786,5,FALSE)</f>
        <v>4307</v>
      </c>
      <c r="D14301" s="3" t="s">
        <v>44452</v>
      </c>
      <c r="E14301" s="3" t="s">
        <v>6905</v>
      </c>
      <c r="F14301" s="3" t="s">
        <v>44457</v>
      </c>
      <c r="G14301" s="3" t="s">
        <v>44458</v>
      </c>
      <c r="I14301" t="str">
        <f t="shared" si="223"/>
        <v>,(4307,' Jaime Urrejola Dávila ',' jaime.urrejola@parker.com',' 2 2303 9640    ', Gerente Comercial')</v>
      </c>
    </row>
    <row r="14302" spans="1:9">
      <c r="A14302" s="3" t="s">
        <v>44459</v>
      </c>
      <c r="B14302" s="3" t="s">
        <v>44451</v>
      </c>
      <c r="C14302" s="3">
        <f>VLOOKUP(B14302,CONSOLIDADO!A$2:E$11786,5,FALSE)</f>
        <v>4307</v>
      </c>
      <c r="D14302" s="3" t="s">
        <v>44452</v>
      </c>
      <c r="E14302" s="3" t="s">
        <v>6757</v>
      </c>
      <c r="F14302" s="3" t="s">
        <v>44460</v>
      </c>
      <c r="G14302" s="3" t="s">
        <v>44458</v>
      </c>
      <c r="I14302" t="str">
        <f t="shared" si="223"/>
        <v>,(4307,' Joao Carlos de Oliveira ',' jcarlos@parker.com',' 2 2303 9640    ', Gerente de Administración y Finanzas')</v>
      </c>
    </row>
    <row r="14303" spans="1:9">
      <c r="A14303" s="3" t="s">
        <v>44461</v>
      </c>
      <c r="B14303" s="3" t="s">
        <v>44451</v>
      </c>
      <c r="C14303" s="3">
        <f>VLOOKUP(B14303,CONSOLIDADO!A$2:E$11786,5,FALSE)</f>
        <v>4307</v>
      </c>
      <c r="D14303" s="3" t="s">
        <v>44452</v>
      </c>
      <c r="E14303" s="3" t="s">
        <v>44462</v>
      </c>
      <c r="F14303" s="3" t="s">
        <v>44463</v>
      </c>
      <c r="G14303" s="3" t="s">
        <v>44464</v>
      </c>
      <c r="I14303" t="str">
        <f t="shared" si="223"/>
        <v>,(4307,' Lorena Sea Urbina ',' lorena.sea@parker.com',' 2 2303 9662    ', Supervisora de Recursos Humanos')</v>
      </c>
    </row>
    <row r="14304" spans="1:9">
      <c r="A14304" s="3" t="s">
        <v>44467</v>
      </c>
      <c r="B14304" s="3" t="s">
        <v>44465</v>
      </c>
      <c r="C14304" s="3">
        <f>VLOOKUP(B14304,CONSOLIDADO!A$2:E$11786,5,FALSE)</f>
        <v>4308</v>
      </c>
      <c r="D14304" s="3" t="s">
        <v>44466</v>
      </c>
      <c r="E14304" s="3"/>
      <c r="F14304" s="3"/>
      <c r="G14304" s="3" t="s">
        <v>44468</v>
      </c>
      <c r="I14304" t="str">
        <f t="shared" si="223"/>
        <v>,(4308,' María Isabel Sanfuentes G.','',' 2 2752 6070',')</v>
      </c>
    </row>
    <row r="14305" spans="1:9">
      <c r="A14305" s="3" t="s">
        <v>44469</v>
      </c>
      <c r="B14305" s="3" t="s">
        <v>44465</v>
      </c>
      <c r="C14305" s="3">
        <f>VLOOKUP(B14305,CONSOLIDADO!A$2:E$11786,5,FALSE)</f>
        <v>4308</v>
      </c>
      <c r="D14305" s="3" t="s">
        <v>44466</v>
      </c>
      <c r="E14305" s="3" t="s">
        <v>6739</v>
      </c>
      <c r="F14305" s="3" t="s">
        <v>44470</v>
      </c>
      <c r="G14305" s="3" t="s">
        <v>44471</v>
      </c>
      <c r="I14305" t="str">
        <f t="shared" si="223"/>
        <v>,(4308,' Jorge Parker Parada ',' parker.ingenieria@gmail.com',' 2 2752 6070    ', Gerente General')</v>
      </c>
    </row>
    <row r="14306" spans="1:9">
      <c r="A14306" s="3" t="s">
        <v>44472</v>
      </c>
      <c r="B14306" s="3" t="s">
        <v>44465</v>
      </c>
      <c r="C14306" s="3">
        <f>VLOOKUP(B14306,CONSOLIDADO!A$2:E$11786,5,FALSE)</f>
        <v>4308</v>
      </c>
      <c r="D14306" s="3" t="s">
        <v>44466</v>
      </c>
      <c r="E14306" s="3" t="s">
        <v>7534</v>
      </c>
      <c r="F14306" s="3" t="s">
        <v>44470</v>
      </c>
      <c r="G14306" s="3" t="s">
        <v>44471</v>
      </c>
      <c r="I14306" t="str">
        <f t="shared" si="223"/>
        <v>,(4308,' Verónica Parker S. ',' parker.ingenieria@gmail.com',' 2 2752 6070    ', Jefe de Finanzas')</v>
      </c>
    </row>
    <row r="14307" spans="1:9">
      <c r="A14307" s="3" t="s">
        <v>44474</v>
      </c>
      <c r="B14307" s="3" t="s">
        <v>44473</v>
      </c>
      <c r="C14307" s="3">
        <f>VLOOKUP(B14307,CONSOLIDADO!A$2:E$11786,5,FALSE)</f>
        <v>4309</v>
      </c>
      <c r="D14307" s="3" t="s">
        <v>1953</v>
      </c>
      <c r="E14307" s="3" t="s">
        <v>6850</v>
      </c>
      <c r="F14307" s="3"/>
      <c r="G14307" s="3" t="s">
        <v>21880</v>
      </c>
      <c r="I14307" t="str">
        <f t="shared" si="223"/>
        <v>,(4309,' Orlando Rubén Sáenz Rojas ','',' 2 2299 0511    ', Director')</v>
      </c>
    </row>
    <row r="14308" spans="1:9">
      <c r="A14308" s="3" t="s">
        <v>25901</v>
      </c>
      <c r="B14308" s="3" t="s">
        <v>44473</v>
      </c>
      <c r="C14308" s="3">
        <f>VLOOKUP(B14308,CONSOLIDADO!A$2:E$11786,5,FALSE)</f>
        <v>4309</v>
      </c>
      <c r="D14308" s="3" t="s">
        <v>1953</v>
      </c>
      <c r="E14308" s="3" t="s">
        <v>6856</v>
      </c>
      <c r="F14308" s="3"/>
      <c r="G14308" s="3" t="s">
        <v>21880</v>
      </c>
      <c r="I14308" t="str">
        <f t="shared" si="223"/>
        <v>,(4309,' Ana Beatriz Holuigue Barros ','',' 2 2299 0511    ', Directora')</v>
      </c>
    </row>
    <row r="14309" spans="1:9">
      <c r="A14309" s="3" t="s">
        <v>44475</v>
      </c>
      <c r="B14309" s="3" t="s">
        <v>44473</v>
      </c>
      <c r="C14309" s="3">
        <f>VLOOKUP(B14309,CONSOLIDADO!A$2:E$11786,5,FALSE)</f>
        <v>4309</v>
      </c>
      <c r="D14309" s="3" t="s">
        <v>1953</v>
      </c>
      <c r="E14309" s="3" t="s">
        <v>6850</v>
      </c>
      <c r="F14309" s="3"/>
      <c r="G14309" s="3" t="s">
        <v>21880</v>
      </c>
      <c r="I14309" t="str">
        <f t="shared" si="223"/>
        <v>,(4309,' Guillermo Pablo Said Yarur ','',' 2 2299 0511    ', Director')</v>
      </c>
    </row>
    <row r="14310" spans="1:9">
      <c r="A14310" s="3" t="s">
        <v>16984</v>
      </c>
      <c r="B14310" s="3" t="s">
        <v>44473</v>
      </c>
      <c r="C14310" s="3">
        <f>VLOOKUP(B14310,CONSOLIDADO!A$2:E$11786,5,FALSE)</f>
        <v>4309</v>
      </c>
      <c r="D14310" s="3" t="s">
        <v>1953</v>
      </c>
      <c r="E14310" s="3" t="s">
        <v>6850</v>
      </c>
      <c r="F14310" s="3"/>
      <c r="G14310" s="3" t="s">
        <v>21880</v>
      </c>
      <c r="I14310" t="str">
        <f t="shared" si="223"/>
        <v>,(4309,' Salvador Said Somavía ','',' 2 2299 0511    ', Director')</v>
      </c>
    </row>
    <row r="14311" spans="1:9">
      <c r="A14311" s="3" t="s">
        <v>44476</v>
      </c>
      <c r="B14311" s="3" t="s">
        <v>44473</v>
      </c>
      <c r="C14311" s="3">
        <f>VLOOKUP(B14311,CONSOLIDADO!A$2:E$11786,5,FALSE)</f>
        <v>4309</v>
      </c>
      <c r="D14311" s="3" t="s">
        <v>1953</v>
      </c>
      <c r="E14311" s="3" t="s">
        <v>6850</v>
      </c>
      <c r="F14311" s="3"/>
      <c r="G14311" s="3" t="s">
        <v>21880</v>
      </c>
      <c r="I14311" t="str">
        <f t="shared" si="223"/>
        <v>,(4309,' José Domingo Eluchans Urenda ','',' 2 2299 0511    ', Director')</v>
      </c>
    </row>
    <row r="14312" spans="1:9">
      <c r="A14312" s="3" t="s">
        <v>44477</v>
      </c>
      <c r="B14312" s="3" t="s">
        <v>44473</v>
      </c>
      <c r="C14312" s="3">
        <f>VLOOKUP(B14312,CONSOLIDADO!A$2:E$11786,5,FALSE)</f>
        <v>4309</v>
      </c>
      <c r="D14312" s="3" t="s">
        <v>1953</v>
      </c>
      <c r="E14312" s="3" t="s">
        <v>6850</v>
      </c>
      <c r="F14312" s="3"/>
      <c r="G14312" s="3" t="s">
        <v>21880</v>
      </c>
      <c r="I14312" t="str">
        <f t="shared" si="223"/>
        <v>,(4309,' Fernando Massú Tare ','',' 2 2299 0511    ', Director')</v>
      </c>
    </row>
    <row r="14313" spans="1:9">
      <c r="A14313" s="3" t="s">
        <v>44478</v>
      </c>
      <c r="B14313" s="3" t="s">
        <v>44473</v>
      </c>
      <c r="C14313" s="3">
        <f>VLOOKUP(B14313,CONSOLIDADO!A$2:E$11786,5,FALSE)</f>
        <v>4309</v>
      </c>
      <c r="D14313" s="3" t="s">
        <v>1953</v>
      </c>
      <c r="E14313" s="3" t="s">
        <v>6850</v>
      </c>
      <c r="F14313" s="3"/>
      <c r="G14313" s="3" t="s">
        <v>21880</v>
      </c>
      <c r="I14313" t="str">
        <f t="shared" si="223"/>
        <v>,(4309,' Rodrigo Muñoz Muñoz ','',' 2 2299 0511    ', Director')</v>
      </c>
    </row>
    <row r="14314" spans="1:9">
      <c r="A14314" s="3" t="s">
        <v>19235</v>
      </c>
      <c r="B14314" s="3" t="s">
        <v>44473</v>
      </c>
      <c r="C14314" s="3">
        <f>VLOOKUP(B14314,CONSOLIDADO!A$2:E$11786,5,FALSE)</f>
        <v>4309</v>
      </c>
      <c r="D14314" s="3" t="s">
        <v>1953</v>
      </c>
      <c r="E14314" s="3" t="s">
        <v>6850</v>
      </c>
      <c r="F14314" s="3"/>
      <c r="G14314" s="3" t="s">
        <v>21880</v>
      </c>
      <c r="I14314" t="str">
        <f t="shared" si="223"/>
        <v>,(4309,' Luis Hernán Paúl Fresno ','',' 2 2299 0511    ', Director')</v>
      </c>
    </row>
    <row r="14315" spans="1:9">
      <c r="A14315" s="3" t="s">
        <v>21879</v>
      </c>
      <c r="B14315" s="3" t="s">
        <v>44473</v>
      </c>
      <c r="C14315" s="3">
        <f>VLOOKUP(B14315,CONSOLIDADO!A$2:E$11786,5,FALSE)</f>
        <v>4309</v>
      </c>
      <c r="D14315" s="3" t="s">
        <v>1953</v>
      </c>
      <c r="E14315" s="3" t="s">
        <v>11280</v>
      </c>
      <c r="F14315" s="3" t="s">
        <v>44479</v>
      </c>
      <c r="G14315" s="3" t="s">
        <v>21880</v>
      </c>
      <c r="I14315" t="str">
        <f t="shared" si="223"/>
        <v>,(4309,' Juan Antonio Alvarez Avendaño ',' lcarrasco@parauco.com',' 2 2299 0511    ', Vicepresidente Ejecutivo')</v>
      </c>
    </row>
    <row r="14316" spans="1:9">
      <c r="A14316" s="3" t="s">
        <v>44480</v>
      </c>
      <c r="B14316" s="3" t="s">
        <v>44473</v>
      </c>
      <c r="C14316" s="3">
        <f>VLOOKUP(B14316,CONSOLIDADO!A$2:E$11786,5,FALSE)</f>
        <v>4309</v>
      </c>
      <c r="D14316" s="3" t="s">
        <v>1953</v>
      </c>
      <c r="E14316" s="3"/>
      <c r="F14316" s="3"/>
      <c r="G14316" s="3" t="s">
        <v>44481</v>
      </c>
      <c r="I14316" t="str">
        <f t="shared" si="223"/>
        <v>,(4309,' Andrés Torrealba Ruiz-Tagle','',' 2 2299 0560',')</v>
      </c>
    </row>
    <row r="14317" spans="1:9">
      <c r="A14317" s="3" t="s">
        <v>44482</v>
      </c>
      <c r="B14317" s="3" t="s">
        <v>44473</v>
      </c>
      <c r="C14317" s="3">
        <f>VLOOKUP(B14317,CONSOLIDADO!A$2:E$11786,5,FALSE)</f>
        <v>4309</v>
      </c>
      <c r="D14317" s="3" t="s">
        <v>1953</v>
      </c>
      <c r="E14317" s="3" t="s">
        <v>7591</v>
      </c>
      <c r="F14317" s="3" t="s">
        <v>44483</v>
      </c>
      <c r="G14317" s="3" t="s">
        <v>44484</v>
      </c>
      <c r="I14317" t="str">
        <f t="shared" si="223"/>
        <v>,(4309,' Claudio Chamorro Carrizo ',' pmunozo@parauco.com',' 2 2299 0510    ', Gerente Corporativo de Administración y Finanzas')</v>
      </c>
    </row>
    <row r="14318" spans="1:9">
      <c r="A14318" s="3" t="s">
        <v>44485</v>
      </c>
      <c r="B14318" s="3" t="s">
        <v>44473</v>
      </c>
      <c r="C14318" s="3">
        <f>VLOOKUP(B14318,CONSOLIDADO!A$2:E$11786,5,FALSE)</f>
        <v>4309</v>
      </c>
      <c r="D14318" s="3" t="s">
        <v>1953</v>
      </c>
      <c r="E14318" s="3" t="s">
        <v>17003</v>
      </c>
      <c r="F14318" s="3" t="s">
        <v>44486</v>
      </c>
      <c r="G14318" s="3" t="s">
        <v>44487</v>
      </c>
      <c r="I14318" t="str">
        <f t="shared" si="223"/>
        <v>,(4309,' Duncan Grob Urzúa ',' dgrob@parauco.com',' 2 2299 0641    ', Gerente Corporativo Legal')</v>
      </c>
    </row>
    <row r="14319" spans="1:9">
      <c r="A14319" s="3" t="s">
        <v>44488</v>
      </c>
      <c r="B14319" s="3" t="s">
        <v>44473</v>
      </c>
      <c r="C14319" s="3">
        <f>VLOOKUP(B14319,CONSOLIDADO!A$2:E$11786,5,FALSE)</f>
        <v>4309</v>
      </c>
      <c r="D14319" s="3" t="s">
        <v>1953</v>
      </c>
      <c r="E14319" s="3" t="s">
        <v>44489</v>
      </c>
      <c r="F14319" s="3" t="s">
        <v>44490</v>
      </c>
      <c r="G14319" s="3" t="s">
        <v>44491</v>
      </c>
      <c r="I14319" t="str">
        <f t="shared" si="223"/>
        <v>,(4309,' Felipe Castro Del Río ',' fcastro@parauco.com',' 2 2299 0560    ', Gerente Comercial División Chile')</v>
      </c>
    </row>
    <row r="14320" spans="1:9">
      <c r="A14320" s="3" t="s">
        <v>44494</v>
      </c>
      <c r="B14320" s="3" t="s">
        <v>44492</v>
      </c>
      <c r="C14320" s="3">
        <f>VLOOKUP(B14320,CONSOLIDADO!A$2:E$11786,5,FALSE)</f>
        <v>4310</v>
      </c>
      <c r="D14320" s="3" t="s">
        <v>44493</v>
      </c>
      <c r="E14320" s="3" t="s">
        <v>6813</v>
      </c>
      <c r="F14320" s="3"/>
      <c r="G14320" s="3" t="s">
        <v>44495</v>
      </c>
      <c r="I14320" t="str">
        <f t="shared" si="223"/>
        <v>,(4310,' Patricio Muñoz Molina ','',' 2 2550 4021    ', Presidente')</v>
      </c>
    </row>
    <row r="14321" spans="1:9">
      <c r="A14321" s="3" t="s">
        <v>44496</v>
      </c>
      <c r="B14321" s="3" t="s">
        <v>44492</v>
      </c>
      <c r="C14321" s="3">
        <f>VLOOKUP(B14321,CONSOLIDADO!A$2:E$11786,5,FALSE)</f>
        <v>4310</v>
      </c>
      <c r="D14321" s="3" t="s">
        <v>44493</v>
      </c>
      <c r="E14321" s="3"/>
      <c r="F14321" s="3"/>
      <c r="G14321" s="3" t="s">
        <v>44497</v>
      </c>
      <c r="I14321" t="str">
        <f t="shared" si="223"/>
        <v>,(4310,' Juan Pablo Donetch Odriozola','',' 2 2550 4021',')</v>
      </c>
    </row>
    <row r="14322" spans="1:9">
      <c r="A14322" s="3" t="s">
        <v>44498</v>
      </c>
      <c r="B14322" s="3" t="s">
        <v>44492</v>
      </c>
      <c r="C14322" s="3">
        <f>VLOOKUP(B14322,CONSOLIDADO!A$2:E$11786,5,FALSE)</f>
        <v>4310</v>
      </c>
      <c r="D14322" s="3" t="s">
        <v>44493</v>
      </c>
      <c r="E14322" s="3" t="s">
        <v>6739</v>
      </c>
      <c r="F14322" s="3" t="s">
        <v>44499</v>
      </c>
      <c r="G14322" s="3" t="s">
        <v>44495</v>
      </c>
      <c r="I14322" t="str">
        <f t="shared" si="223"/>
        <v>,(4310,' Sergio Cortés Valdés ',' scortes@parquedelrecuerdo.cl',' 2 2550 4021    ', Gerente General')</v>
      </c>
    </row>
    <row r="14323" spans="1:9">
      <c r="A14323" s="3" t="s">
        <v>44500</v>
      </c>
      <c r="B14323" s="3" t="s">
        <v>44492</v>
      </c>
      <c r="C14323" s="3">
        <f>VLOOKUP(B14323,CONSOLIDADO!A$2:E$11786,5,FALSE)</f>
        <v>4310</v>
      </c>
      <c r="D14323" s="3" t="s">
        <v>44493</v>
      </c>
      <c r="E14323" s="3" t="s">
        <v>7032</v>
      </c>
      <c r="F14323" s="3" t="s">
        <v>44501</v>
      </c>
      <c r="G14323" s="3" t="s">
        <v>44495</v>
      </c>
      <c r="I14323" t="str">
        <f t="shared" si="223"/>
        <v>,(4310,' Nicolás Muñoz Wachtendorff ',' nicolas.munoz@parquedelrecuerdo.cl',' 2 2550 4021    ', Gerente Administración y Finanzas')</v>
      </c>
    </row>
    <row r="14324" spans="1:9">
      <c r="A14324" s="3" t="s">
        <v>44502</v>
      </c>
      <c r="B14324" s="3" t="s">
        <v>44492</v>
      </c>
      <c r="C14324" s="3">
        <f>VLOOKUP(B14324,CONSOLIDADO!A$2:E$11786,5,FALSE)</f>
        <v>4310</v>
      </c>
      <c r="D14324" s="3" t="s">
        <v>44493</v>
      </c>
      <c r="E14324" s="3" t="s">
        <v>44503</v>
      </c>
      <c r="F14324" s="3" t="s">
        <v>44504</v>
      </c>
      <c r="G14324" s="3" t="s">
        <v>44495</v>
      </c>
      <c r="I14324" t="str">
        <f t="shared" si="223"/>
        <v>,(4310,' Felipe Valdivieso Larraín ',' fvaldivieso@parquedelrecuerdo.cl',' 2 2550 4021    ', Gerente General Administradora Los Parques')</v>
      </c>
    </row>
    <row r="14325" spans="1:9">
      <c r="A14325" s="3" t="s">
        <v>44505</v>
      </c>
      <c r="B14325" s="3" t="s">
        <v>44492</v>
      </c>
      <c r="C14325" s="3">
        <f>VLOOKUP(B14325,CONSOLIDADO!A$2:E$11786,5,FALSE)</f>
        <v>4310</v>
      </c>
      <c r="D14325" s="3" t="s">
        <v>44493</v>
      </c>
      <c r="E14325" s="3" t="s">
        <v>6905</v>
      </c>
      <c r="F14325" s="3" t="s">
        <v>44506</v>
      </c>
      <c r="G14325" s="3" t="s">
        <v>44495</v>
      </c>
      <c r="I14325" t="str">
        <f t="shared" si="223"/>
        <v>,(4310,' Cristián Gutiérrez Castiglione ',' cgutierrez@parquedelrecuerdo.cl',' 2 2550 4021    ', Gerente Comercial')</v>
      </c>
    </row>
    <row r="14326" spans="1:9">
      <c r="A14326" s="3" t="s">
        <v>44509</v>
      </c>
      <c r="B14326" s="3" t="s">
        <v>44507</v>
      </c>
      <c r="C14326" s="3">
        <f>VLOOKUP(B14326,CONSOLIDADO!A$2:E$11786,5,FALSE)</f>
        <v>4311</v>
      </c>
      <c r="D14326" s="3" t="s">
        <v>44508</v>
      </c>
      <c r="E14326" s="3" t="s">
        <v>6850</v>
      </c>
      <c r="F14326" s="3" t="s">
        <v>44510</v>
      </c>
      <c r="G14326" s="3" t="s">
        <v>44511</v>
      </c>
      <c r="I14326" t="str">
        <f t="shared" si="223"/>
        <v>,(4311,' Martín Andrade Ruiz-Tagle ',' mandradert@minvu.cl',' 2 2732 2037    ', Director')</v>
      </c>
    </row>
    <row r="14327" spans="1:9">
      <c r="A14327" s="3" t="s">
        <v>44512</v>
      </c>
      <c r="B14327" s="3" t="s">
        <v>44507</v>
      </c>
      <c r="C14327" s="3">
        <f>VLOOKUP(B14327,CONSOLIDADO!A$2:E$11786,5,FALSE)</f>
        <v>4311</v>
      </c>
      <c r="D14327" s="3" t="s">
        <v>44508</v>
      </c>
      <c r="E14327" s="3" t="s">
        <v>44513</v>
      </c>
      <c r="F14327" s="3" t="s">
        <v>44514</v>
      </c>
      <c r="G14327" s="3" t="s">
        <v>44515</v>
      </c>
      <c r="I14327" t="str">
        <f t="shared" si="223"/>
        <v>,(4311,' Sergio Clavería Vásquez ',' sclaveria@parquemet.cl',' 2 2730 1399    ', Jefe Departamento Servicios Generales')</v>
      </c>
    </row>
    <row r="14328" spans="1:9">
      <c r="A14328" s="3" t="s">
        <v>44516</v>
      </c>
      <c r="B14328" s="3" t="s">
        <v>44507</v>
      </c>
      <c r="C14328" s="3">
        <f>VLOOKUP(B14328,CONSOLIDADO!A$2:E$11786,5,FALSE)</f>
        <v>4311</v>
      </c>
      <c r="D14328" s="3" t="s">
        <v>44508</v>
      </c>
      <c r="E14328" s="3" t="s">
        <v>44517</v>
      </c>
      <c r="F14328" s="3" t="s">
        <v>44518</v>
      </c>
      <c r="G14328" s="3" t="s">
        <v>44519</v>
      </c>
      <c r="I14328" t="str">
        <f t="shared" si="223"/>
        <v>,(4311,' Andrea Alvarado Ojeda ',' aalvaradoo@parquemet.cl',' 2 2730 1318    ', Jefe División Parques y Jardines')</v>
      </c>
    </row>
    <row r="14329" spans="1:9">
      <c r="A14329" s="3" t="s">
        <v>44520</v>
      </c>
      <c r="B14329" s="3" t="s">
        <v>44507</v>
      </c>
      <c r="C14329" s="3">
        <f>VLOOKUP(B14329,CONSOLIDADO!A$2:E$11786,5,FALSE)</f>
        <v>4311</v>
      </c>
      <c r="D14329" s="3" t="s">
        <v>44508</v>
      </c>
      <c r="E14329" s="3" t="s">
        <v>44521</v>
      </c>
      <c r="F14329" s="3" t="s">
        <v>44522</v>
      </c>
      <c r="G14329" s="3" t="s">
        <v>44523</v>
      </c>
      <c r="I14329" t="str">
        <f t="shared" si="223"/>
        <v>,(4311,' Soledad del Castillo Vicencio ',' scastillov@parquemet.cl',' 2 2730 1461    ', Jefe de Prensa')</v>
      </c>
    </row>
    <row r="14330" spans="1:9">
      <c r="A14330" s="3" t="s">
        <v>44524</v>
      </c>
      <c r="B14330" s="3" t="s">
        <v>44507</v>
      </c>
      <c r="C14330" s="3">
        <f>VLOOKUP(B14330,CONSOLIDADO!A$2:E$11786,5,FALSE)</f>
        <v>4311</v>
      </c>
      <c r="D14330" s="3" t="s">
        <v>44508</v>
      </c>
      <c r="E14330" s="3" t="s">
        <v>44525</v>
      </c>
      <c r="F14330" s="3" t="s">
        <v>44526</v>
      </c>
      <c r="G14330" s="3" t="s">
        <v>44527</v>
      </c>
      <c r="I14330" t="str">
        <f t="shared" si="223"/>
        <v>,(4311,' Alejandra Montalba Zalaquett ',' amontalba@parquemet.cl',' 2 2730 1398    ', Jefe División Zoológico')</v>
      </c>
    </row>
    <row r="14331" spans="1:9">
      <c r="A14331" s="3" t="s">
        <v>44529</v>
      </c>
      <c r="B14331" s="3" t="s">
        <v>44528</v>
      </c>
      <c r="C14331" s="3">
        <f>VLOOKUP(B14331,CONSOLIDADO!A$2:E$11786,5,FALSE)</f>
        <v>4312</v>
      </c>
      <c r="D14331" s="3" t="s">
        <v>272</v>
      </c>
      <c r="E14331" s="3" t="s">
        <v>6739</v>
      </c>
      <c r="F14331" s="3"/>
      <c r="G14331" s="3" t="s">
        <v>44530</v>
      </c>
      <c r="I14331" t="str">
        <f t="shared" si="223"/>
        <v>,(4312,' Boris Zaror ','',' 2 2734 2288    ', Gerente General')</v>
      </c>
    </row>
    <row r="14332" spans="1:9">
      <c r="A14332" s="3" t="s">
        <v>44531</v>
      </c>
      <c r="B14332" s="3" t="s">
        <v>44528</v>
      </c>
      <c r="C14332" s="3">
        <f>VLOOKUP(B14332,CONSOLIDADO!A$2:E$11786,5,FALSE)</f>
        <v>4312</v>
      </c>
      <c r="D14332" s="3" t="s">
        <v>272</v>
      </c>
      <c r="E14332" s="3"/>
      <c r="F14332" s="3"/>
      <c r="G14332" s="3" t="s">
        <v>44532</v>
      </c>
      <c r="I14332" t="str">
        <f t="shared" si="223"/>
        <v>,(4312,' Iris Camus','',' 2 2734 2288',')</v>
      </c>
    </row>
    <row r="14333" spans="1:9">
      <c r="A14333" s="3" t="s">
        <v>44534</v>
      </c>
      <c r="B14333" s="3" t="s">
        <v>44533</v>
      </c>
      <c r="C14333" s="3">
        <f>VLOOKUP(B14333,CONSOLIDADO!A$2:E$11786,5,FALSE)</f>
        <v>4313</v>
      </c>
      <c r="D14333" s="3" t="s">
        <v>2372</v>
      </c>
      <c r="E14333" s="3" t="s">
        <v>6850</v>
      </c>
      <c r="F14333" s="3" t="s">
        <v>44535</v>
      </c>
      <c r="G14333" s="3" t="s">
        <v>44536</v>
      </c>
      <c r="I14333" t="str">
        <f t="shared" si="223"/>
        <v>,(4313,' Ignacio Di Bartolo ',' ignacio.dibartolo@pip.global',' 9 8813 8484    ', Director')</v>
      </c>
    </row>
    <row r="14334" spans="1:9">
      <c r="A14334" s="3" t="s">
        <v>44538</v>
      </c>
      <c r="B14334" s="3" t="s">
        <v>44537</v>
      </c>
      <c r="C14334" s="3">
        <f>VLOOKUP(B14334,CONSOLIDADO!A$2:E$11786,5,FALSE)</f>
        <v>4314</v>
      </c>
      <c r="D14334" s="3" t="s">
        <v>6041</v>
      </c>
      <c r="E14334" s="3" t="s">
        <v>6739</v>
      </c>
      <c r="F14334" s="3" t="s">
        <v>44539</v>
      </c>
      <c r="G14334" s="3" t="s">
        <v>44540</v>
      </c>
      <c r="I14334" t="str">
        <f t="shared" si="223"/>
        <v>,(4314,' José Manuel Pascal Blanchard ',' josemanuel@pascal.cl',' 2 2633 0360    ', Gerente General')</v>
      </c>
    </row>
    <row r="14335" spans="1:9">
      <c r="A14335" s="3" t="s">
        <v>44542</v>
      </c>
      <c r="B14335" s="3" t="s">
        <v>44541</v>
      </c>
      <c r="C14335" s="3">
        <f>VLOOKUP(B14335,CONSOLIDADO!A$2:E$11786,5,FALSE)</f>
        <v>4315</v>
      </c>
      <c r="D14335" s="3" t="s">
        <v>2025</v>
      </c>
      <c r="E14335" s="3"/>
      <c r="F14335" s="3"/>
      <c r="G14335" s="3" t="s">
        <v>44543</v>
      </c>
      <c r="I14335" t="str">
        <f t="shared" si="223"/>
        <v>,(4315,' Ricardo Holz Ostvig','',' 2 2535 7498',')</v>
      </c>
    </row>
    <row r="14336" spans="1:9">
      <c r="A14336" s="3" t="s">
        <v>44544</v>
      </c>
      <c r="B14336" s="3" t="s">
        <v>44541</v>
      </c>
      <c r="C14336" s="3">
        <f>VLOOKUP(B14336,CONSOLIDADO!A$2:E$11786,5,FALSE)</f>
        <v>4315</v>
      </c>
      <c r="D14336" s="3" t="s">
        <v>2025</v>
      </c>
      <c r="E14336" s="3"/>
      <c r="F14336" s="3"/>
      <c r="G14336" s="3" t="s">
        <v>44543</v>
      </c>
      <c r="I14336" t="str">
        <f t="shared" si="223"/>
        <v>,(4315,' Rainer Holz Paiva','',' 2 2535 7498',')</v>
      </c>
    </row>
    <row r="14337" spans="1:9">
      <c r="A14337" s="3" t="s">
        <v>44545</v>
      </c>
      <c r="B14337" s="3" t="s">
        <v>44541</v>
      </c>
      <c r="C14337" s="3">
        <f>VLOOKUP(B14337,CONSOLIDADO!A$2:E$11786,5,FALSE)</f>
        <v>4315</v>
      </c>
      <c r="D14337" s="3" t="s">
        <v>2025</v>
      </c>
      <c r="E14337" s="3" t="s">
        <v>6989</v>
      </c>
      <c r="F14337" s="3" t="s">
        <v>44546</v>
      </c>
      <c r="G14337" s="3" t="s">
        <v>44547</v>
      </c>
      <c r="I14337" t="str">
        <f t="shared" si="223"/>
        <v>,(4315,' Carolina Gallegos Godoy ',' carolinagallegos@holz.cl',' 2 2535 7498    ', Jefe de Recursos Humanos')</v>
      </c>
    </row>
    <row r="14338" spans="1:9">
      <c r="A14338" s="3" t="s">
        <v>44549</v>
      </c>
      <c r="B14338" s="3" t="s">
        <v>44548</v>
      </c>
      <c r="C14338" s="3">
        <f>VLOOKUP(B14338,CONSOLIDADO!A$2:E$11786,5,FALSE)</f>
        <v>4316</v>
      </c>
      <c r="D14338" s="3" t="s">
        <v>5619</v>
      </c>
      <c r="E14338" s="3" t="s">
        <v>6739</v>
      </c>
      <c r="F14338" s="3" t="s">
        <v>44550</v>
      </c>
      <c r="G14338" s="3" t="s">
        <v>44551</v>
      </c>
      <c r="I14338" t="str">
        <f t="shared" si="223"/>
        <v>,(4316,' Andrés Ungar Ungar ',' aungar@cory.cl',' 2 2768 3900    ', Gerente General')</v>
      </c>
    </row>
    <row r="14339" spans="1:9">
      <c r="A14339" s="3" t="s">
        <v>44552</v>
      </c>
      <c r="B14339" s="3" t="s">
        <v>44548</v>
      </c>
      <c r="C14339" s="3">
        <f>VLOOKUP(B14339,CONSOLIDADO!A$2:E$11786,5,FALSE)</f>
        <v>4316</v>
      </c>
      <c r="D14339" s="3" t="s">
        <v>5619</v>
      </c>
      <c r="E14339" s="3" t="s">
        <v>6757</v>
      </c>
      <c r="F14339" s="3" t="s">
        <v>44553</v>
      </c>
      <c r="G14339" s="3" t="s">
        <v>44551</v>
      </c>
      <c r="I14339" t="str">
        <f t="shared" ref="I14339:I14402" si="224">CONCATENATE(",(",C14339,",'",A14339,"','",F14339,"','",G14339,"',",E14339,"')")</f>
        <v>,(4316,' Jorge Reyes Sepúlveda ',' jefefinanzas@cory.cl',' 2 2768 3900    ', Gerente de Administración y Finanzas')</v>
      </c>
    </row>
    <row r="14340" spans="1:9">
      <c r="A14340" s="3" t="s">
        <v>44554</v>
      </c>
      <c r="B14340" s="3" t="s">
        <v>44548</v>
      </c>
      <c r="C14340" s="3">
        <f>VLOOKUP(B14340,CONSOLIDADO!A$2:E$11786,5,FALSE)</f>
        <v>4316</v>
      </c>
      <c r="D14340" s="3" t="s">
        <v>5619</v>
      </c>
      <c r="E14340" s="3" t="s">
        <v>9151</v>
      </c>
      <c r="F14340" s="3" t="s">
        <v>44555</v>
      </c>
      <c r="G14340" s="3" t="s">
        <v>44556</v>
      </c>
      <c r="I14340" t="str">
        <f t="shared" si="224"/>
        <v>,(4316,' Susan Canales ',' scanales@cory.cl',' 2 2768 3912    ', Subgerente Comercial')</v>
      </c>
    </row>
    <row r="14341" spans="1:9">
      <c r="A14341" s="3" t="s">
        <v>44557</v>
      </c>
      <c r="B14341" s="3" t="s">
        <v>44548</v>
      </c>
      <c r="C14341" s="3">
        <f>VLOOKUP(B14341,CONSOLIDADO!A$2:E$11786,5,FALSE)</f>
        <v>4316</v>
      </c>
      <c r="D14341" s="3" t="s">
        <v>5619</v>
      </c>
      <c r="E14341" s="3" t="s">
        <v>44558</v>
      </c>
      <c r="F14341" s="3" t="s">
        <v>44559</v>
      </c>
      <c r="G14341" s="3" t="s">
        <v>44560</v>
      </c>
      <c r="I14341" t="str">
        <f t="shared" si="224"/>
        <v>,(4316,' Yasna López ',' yasna.lopez@cori.cl',' 2 2768 3903    ', Encargada de Recurso Humano')</v>
      </c>
    </row>
    <row r="14342" spans="1:9">
      <c r="A14342" s="3" t="s">
        <v>44563</v>
      </c>
      <c r="B14342" s="3" t="s">
        <v>44561</v>
      </c>
      <c r="C14342" s="3">
        <f>VLOOKUP(B14342,CONSOLIDADO!A$2:E$11786,5,FALSE)</f>
        <v>4317</v>
      </c>
      <c r="D14342" s="3" t="s">
        <v>44562</v>
      </c>
      <c r="E14342" s="3" t="s">
        <v>7019</v>
      </c>
      <c r="F14342" s="3" t="s">
        <v>44564</v>
      </c>
      <c r="G14342" s="3" t="s">
        <v>44565</v>
      </c>
      <c r="I14342" t="str">
        <f t="shared" si="224"/>
        <v>,(4317,' Helga Margarita Roggendorf Bodige ',' helga@roggendorf.cl',' 41 252 2119    ', Gerente General y Comercial')</v>
      </c>
    </row>
    <row r="14343" spans="1:9">
      <c r="A14343" s="3" t="s">
        <v>44566</v>
      </c>
      <c r="B14343" s="3" t="s">
        <v>44561</v>
      </c>
      <c r="C14343" s="3">
        <f>VLOOKUP(B14343,CONSOLIDADO!A$2:E$11786,5,FALSE)</f>
        <v>4317</v>
      </c>
      <c r="D14343" s="3" t="s">
        <v>44562</v>
      </c>
      <c r="E14343" s="3" t="s">
        <v>6986</v>
      </c>
      <c r="F14343" s="3"/>
      <c r="G14343" s="3" t="s">
        <v>44567</v>
      </c>
      <c r="I14343" t="str">
        <f t="shared" si="224"/>
        <v>,(4317,' Ruth Bodige Wulf ','',' 41 222 5774    ', Gerente de Finanzas')</v>
      </c>
    </row>
    <row r="14344" spans="1:9">
      <c r="A14344" s="3" t="s">
        <v>44569</v>
      </c>
      <c r="B14344" s="3" t="s">
        <v>44568</v>
      </c>
      <c r="C14344" s="3">
        <f>VLOOKUP(B14344,CONSOLIDADO!A$2:E$11786,5,FALSE)</f>
        <v>4318</v>
      </c>
      <c r="D14344" s="3" t="s">
        <v>1374</v>
      </c>
      <c r="E14344" s="3" t="s">
        <v>6739</v>
      </c>
      <c r="F14344" s="3" t="s">
        <v>44570</v>
      </c>
      <c r="G14344" s="3" t="s">
        <v>44571</v>
      </c>
      <c r="I14344" t="str">
        <f t="shared" si="224"/>
        <v>,(4318,' Carlos Hayler Glocke ',' carlos.hayler@pat-traffic.cl',' 2 2223 9713    ', Gerente General')</v>
      </c>
    </row>
    <row r="14345" spans="1:9">
      <c r="A14345" s="3" t="s">
        <v>44572</v>
      </c>
      <c r="B14345" s="3" t="s">
        <v>44568</v>
      </c>
      <c r="C14345" s="3">
        <f>VLOOKUP(B14345,CONSOLIDADO!A$2:E$11786,5,FALSE)</f>
        <v>4318</v>
      </c>
      <c r="D14345" s="3" t="s">
        <v>1374</v>
      </c>
      <c r="E14345" s="3" t="s">
        <v>6905</v>
      </c>
      <c r="F14345" s="3" t="s">
        <v>44573</v>
      </c>
      <c r="G14345" s="3" t="s">
        <v>44571</v>
      </c>
      <c r="I14345" t="str">
        <f t="shared" si="224"/>
        <v>,(4318,' David Higueras Burgos ',' david.higueras@pat-traffic.cl',' 2 2223 9713    ', Gerente Comercial')</v>
      </c>
    </row>
    <row r="14346" spans="1:9">
      <c r="A14346" s="3" t="s">
        <v>44574</v>
      </c>
      <c r="B14346" s="3" t="s">
        <v>44568</v>
      </c>
      <c r="C14346" s="3">
        <f>VLOOKUP(B14346,CONSOLIDADO!A$2:E$11786,5,FALSE)</f>
        <v>4318</v>
      </c>
      <c r="D14346" s="3" t="s">
        <v>1374</v>
      </c>
      <c r="E14346" s="3" t="s">
        <v>43395</v>
      </c>
      <c r="F14346" s="3" t="s">
        <v>44575</v>
      </c>
      <c r="G14346" s="3" t="s">
        <v>44571</v>
      </c>
      <c r="I14346" t="str">
        <f t="shared" si="224"/>
        <v>,(4318,' Francisco García Opazo ',' francisco.garcia@pat-traffic.cl',' 2 2223 9713    ', Gerente de Finanzas y Contabilidad')</v>
      </c>
    </row>
    <row r="14347" spans="1:9">
      <c r="A14347" s="3" t="s">
        <v>44577</v>
      </c>
      <c r="B14347" s="3" t="s">
        <v>44576</v>
      </c>
      <c r="C14347" s="3">
        <f>VLOOKUP(B14347,CONSOLIDADO!A$2:E$11786,5,FALSE)</f>
        <v>4319</v>
      </c>
      <c r="D14347" s="3" t="s">
        <v>8572</v>
      </c>
      <c r="E14347" s="3" t="s">
        <v>6739</v>
      </c>
      <c r="F14347" s="3"/>
      <c r="G14347" s="3" t="s">
        <v>44578</v>
      </c>
      <c r="I14347" t="str">
        <f t="shared" si="224"/>
        <v>,(4319,' Raimundo Díaz Domínguez ','',' 72 297 6200    ', Gerente General')</v>
      </c>
    </row>
    <row r="14348" spans="1:9">
      <c r="A14348" s="3" t="s">
        <v>44579</v>
      </c>
      <c r="B14348" s="3" t="s">
        <v>44576</v>
      </c>
      <c r="C14348" s="3">
        <f>VLOOKUP(B14348,CONSOLIDADO!A$2:E$11786,5,FALSE)</f>
        <v>4319</v>
      </c>
      <c r="D14348" s="3" t="s">
        <v>8572</v>
      </c>
      <c r="E14348" s="3" t="s">
        <v>6757</v>
      </c>
      <c r="F14348" s="3" t="s">
        <v>44580</v>
      </c>
      <c r="G14348" s="3" t="s">
        <v>44578</v>
      </c>
      <c r="I14348" t="str">
        <f t="shared" si="224"/>
        <v>,(4319,' Andrea Otaegui Swett ',' andrea.otaegui@patagoniafresh.cl',' 72 297 6200    ', Gerente de Administración y Finanzas')</v>
      </c>
    </row>
    <row r="14349" spans="1:9">
      <c r="A14349" s="3" t="s">
        <v>44581</v>
      </c>
      <c r="B14349" s="3" t="s">
        <v>44576</v>
      </c>
      <c r="C14349" s="3">
        <f>VLOOKUP(B14349,CONSOLIDADO!A$2:E$11786,5,FALSE)</f>
        <v>4319</v>
      </c>
      <c r="D14349" s="3" t="s">
        <v>8572</v>
      </c>
      <c r="E14349" s="3" t="s">
        <v>6905</v>
      </c>
      <c r="F14349" s="3" t="s">
        <v>44582</v>
      </c>
      <c r="G14349" s="3" t="s">
        <v>44578</v>
      </c>
      <c r="I14349" t="str">
        <f t="shared" si="224"/>
        <v>,(4319,' Arturo Cerda Domínguez ',' arturo.cerda@patagoniafresh.cl',' 72 297 6200    ', Gerente Comercial')</v>
      </c>
    </row>
    <row r="14350" spans="1:9">
      <c r="A14350" s="3" t="s">
        <v>44583</v>
      </c>
      <c r="B14350" s="3" t="s">
        <v>44576</v>
      </c>
      <c r="C14350" s="3">
        <f>VLOOKUP(B14350,CONSOLIDADO!A$2:E$11786,5,FALSE)</f>
        <v>4319</v>
      </c>
      <c r="D14350" s="3" t="s">
        <v>8572</v>
      </c>
      <c r="E14350" s="3" t="s">
        <v>8897</v>
      </c>
      <c r="F14350" s="3" t="s">
        <v>44584</v>
      </c>
      <c r="G14350" s="3" t="s">
        <v>44578</v>
      </c>
      <c r="I14350" t="str">
        <f t="shared" si="224"/>
        <v>,(4319,' Felipe Guzmán Arancibia ',' felipe.guzman@pataniafresh.cl',' 72 297 6200    ', Gerente Agrícola')</v>
      </c>
    </row>
    <row r="14351" spans="1:9">
      <c r="A14351" s="3" t="s">
        <v>44585</v>
      </c>
      <c r="B14351" s="3" t="s">
        <v>44576</v>
      </c>
      <c r="C14351" s="3">
        <f>VLOOKUP(B14351,CONSOLIDADO!A$2:E$11786,5,FALSE)</f>
        <v>4319</v>
      </c>
      <c r="D14351" s="3" t="s">
        <v>8572</v>
      </c>
      <c r="E14351" s="3" t="s">
        <v>35195</v>
      </c>
      <c r="F14351" s="3" t="s">
        <v>44586</v>
      </c>
      <c r="G14351" s="3" t="s">
        <v>44578</v>
      </c>
      <c r="I14351" t="str">
        <f t="shared" si="224"/>
        <v>,(4319,' Ada Santa María ',' ada.santamaria@patagoniafresh.cl',' 72 297 6200    ', Gerente de Aseguramiento de Calidad')</v>
      </c>
    </row>
    <row r="14352" spans="1:9">
      <c r="A14352" s="3" t="s">
        <v>21363</v>
      </c>
      <c r="B14352" s="3" t="s">
        <v>57807</v>
      </c>
      <c r="C14352" s="3">
        <f>VLOOKUP(B14352,CONSOLIDADO!A$2:E$11786,5,FALSE)</f>
        <v>4320</v>
      </c>
      <c r="D14352" s="3" t="s">
        <v>44587</v>
      </c>
      <c r="E14352" s="3" t="s">
        <v>6739</v>
      </c>
      <c r="F14352" s="3"/>
      <c r="G14352" s="3" t="s">
        <v>44588</v>
      </c>
      <c r="I14352" t="str">
        <f t="shared" si="224"/>
        <v>,(4320,' Patricio Bär Moraga ','',' 2 2555 0992    ', Gerente General')</v>
      </c>
    </row>
    <row r="14353" spans="1:9">
      <c r="A14353" s="3" t="s">
        <v>44589</v>
      </c>
      <c r="B14353" s="3" t="s">
        <v>57807</v>
      </c>
      <c r="C14353" s="3">
        <f>VLOOKUP(B14353,CONSOLIDADO!A$2:E$11786,5,FALSE)</f>
        <v>4320</v>
      </c>
      <c r="D14353" s="3" t="s">
        <v>44587</v>
      </c>
      <c r="E14353" s="3" t="s">
        <v>6757</v>
      </c>
      <c r="F14353" s="3"/>
      <c r="G14353" s="3" t="s">
        <v>44588</v>
      </c>
      <c r="I14353" t="str">
        <f t="shared" si="224"/>
        <v>,(4320,' Pamela Armstrong Barea ','',' 2 2555 0992    ', Gerente de Administración y Finanzas')</v>
      </c>
    </row>
    <row r="14354" spans="1:9">
      <c r="A14354" s="3" t="s">
        <v>44591</v>
      </c>
      <c r="B14354" s="3" t="s">
        <v>44590</v>
      </c>
      <c r="C14354" s="3">
        <f>VLOOKUP(B14354,CONSOLIDADO!A$2:E$11786,5,FALSE)</f>
        <v>4321</v>
      </c>
      <c r="D14354" s="3" t="s">
        <v>11923</v>
      </c>
      <c r="E14354" s="3"/>
      <c r="F14354" s="3"/>
      <c r="G14354" s="3" t="s">
        <v>44592</v>
      </c>
      <c r="I14354" t="str">
        <f t="shared" si="224"/>
        <v>,(4321,' Patricio Hidalgo Hernández','',' 2 2740 2600',')</v>
      </c>
    </row>
    <row r="14355" spans="1:9">
      <c r="A14355" s="3" t="s">
        <v>44593</v>
      </c>
      <c r="B14355" s="3" t="s">
        <v>44590</v>
      </c>
      <c r="C14355" s="3">
        <f>VLOOKUP(B14355,CONSOLIDADO!A$2:E$11786,5,FALSE)</f>
        <v>4321</v>
      </c>
      <c r="D14355" s="3" t="s">
        <v>11923</v>
      </c>
      <c r="E14355" s="3" t="s">
        <v>6739</v>
      </c>
      <c r="F14355" s="3" t="s">
        <v>44594</v>
      </c>
      <c r="G14355" s="3" t="s">
        <v>44595</v>
      </c>
      <c r="I14355" t="str">
        <f t="shared" si="224"/>
        <v>,(4321,' Renzo Costa Hidalgo ',' rcosta@phsa.cl',' 2 2740 2600    ', Gerente General')</v>
      </c>
    </row>
    <row r="14356" spans="1:9">
      <c r="A14356" s="3" t="s">
        <v>44596</v>
      </c>
      <c r="B14356" s="3" t="s">
        <v>44590</v>
      </c>
      <c r="C14356" s="3">
        <f>VLOOKUP(B14356,CONSOLIDADO!A$2:E$11786,5,FALSE)</f>
        <v>4321</v>
      </c>
      <c r="D14356" s="3" t="s">
        <v>11923</v>
      </c>
      <c r="E14356" s="3" t="s">
        <v>9447</v>
      </c>
      <c r="F14356" s="3" t="s">
        <v>44597</v>
      </c>
      <c r="G14356" s="3" t="s">
        <v>44595</v>
      </c>
      <c r="I14356" t="str">
        <f t="shared" si="224"/>
        <v>,(4321,' Cristián Donoso Cárcamo ',' cdonoso@phsa.cl',' 2 2740 2600    ', Subgerente General')</v>
      </c>
    </row>
    <row r="14357" spans="1:9">
      <c r="A14357" s="3" t="s">
        <v>44598</v>
      </c>
      <c r="B14357" s="3" t="s">
        <v>44590</v>
      </c>
      <c r="C14357" s="3">
        <f>VLOOKUP(B14357,CONSOLIDADO!A$2:E$11786,5,FALSE)</f>
        <v>4321</v>
      </c>
      <c r="D14357" s="3" t="s">
        <v>11923</v>
      </c>
      <c r="E14357" s="3" t="s">
        <v>44599</v>
      </c>
      <c r="F14357" s="3" t="s">
        <v>44600</v>
      </c>
      <c r="G14357" s="3" t="s">
        <v>44595</v>
      </c>
      <c r="I14357" t="str">
        <f t="shared" si="224"/>
        <v>,(4321,' Sandra Cárdenas Oyarzo ',' scardenas@phsa.cl',' 2 2740 2600    ', Jefe de Repuestos')</v>
      </c>
    </row>
    <row r="14358" spans="1:9">
      <c r="A14358" s="3" t="s">
        <v>44601</v>
      </c>
      <c r="B14358" s="3" t="s">
        <v>44590</v>
      </c>
      <c r="C14358" s="3">
        <f>VLOOKUP(B14358,CONSOLIDADO!A$2:E$11786,5,FALSE)</f>
        <v>4321</v>
      </c>
      <c r="D14358" s="3" t="s">
        <v>11923</v>
      </c>
      <c r="E14358" s="3"/>
      <c r="F14358" s="3"/>
      <c r="G14358" s="3" t="s">
        <v>44592</v>
      </c>
      <c r="I14358" t="str">
        <f t="shared" si="224"/>
        <v>,(4321,' María Gloria Gálvez','',' 2 2740 2600',')</v>
      </c>
    </row>
    <row r="14359" spans="1:9">
      <c r="A14359" s="3" t="s">
        <v>44604</v>
      </c>
      <c r="B14359" s="3" t="s">
        <v>44602</v>
      </c>
      <c r="C14359" s="3">
        <f>VLOOKUP(B14359,CONSOLIDADO!A$2:E$11786,5,FALSE)</f>
        <v>4322</v>
      </c>
      <c r="D14359" s="3" t="s">
        <v>44603</v>
      </c>
      <c r="E14359" s="3" t="s">
        <v>6739</v>
      </c>
      <c r="F14359" s="3" t="s">
        <v>44605</v>
      </c>
      <c r="G14359" s="3" t="s">
        <v>44606</v>
      </c>
      <c r="I14359" t="str">
        <f t="shared" si="224"/>
        <v>,(4322,' María del Pilar Lioi Cotera ',' plioi@lioi.cl',' 2 2599 2060    ', Gerente General')</v>
      </c>
    </row>
    <row r="14360" spans="1:9">
      <c r="A14360" s="3" t="s">
        <v>44607</v>
      </c>
      <c r="B14360" s="3" t="s">
        <v>44602</v>
      </c>
      <c r="C14360" s="3">
        <f>VLOOKUP(B14360,CONSOLIDADO!A$2:E$11786,5,FALSE)</f>
        <v>4322</v>
      </c>
      <c r="D14360" s="3" t="s">
        <v>44603</v>
      </c>
      <c r="E14360" s="3" t="s">
        <v>6757</v>
      </c>
      <c r="F14360" s="3" t="s">
        <v>44608</v>
      </c>
      <c r="G14360" s="3" t="s">
        <v>44609</v>
      </c>
      <c r="I14360" t="str">
        <f t="shared" si="224"/>
        <v>,(4322,' Camilo Ugarte Gómez ',' cugarte@lioi.cl',' 2 2599 2016    ', Gerente de Administración y Finanzas')</v>
      </c>
    </row>
    <row r="14361" spans="1:9">
      <c r="A14361" s="3" t="s">
        <v>44610</v>
      </c>
      <c r="B14361" s="3" t="s">
        <v>44602</v>
      </c>
      <c r="C14361" s="3">
        <f>VLOOKUP(B14361,CONSOLIDADO!A$2:E$11786,5,FALSE)</f>
        <v>4322</v>
      </c>
      <c r="D14361" s="3" t="s">
        <v>44603</v>
      </c>
      <c r="E14361" s="3"/>
      <c r="F14361" s="3"/>
      <c r="G14361" s="3" t="s">
        <v>44611</v>
      </c>
      <c r="I14361" t="str">
        <f t="shared" si="224"/>
        <v>,(4322,' Víctor Sarabia Recabal','',' 2 2599 2036',')</v>
      </c>
    </row>
    <row r="14362" spans="1:9">
      <c r="A14362" s="3" t="s">
        <v>44612</v>
      </c>
      <c r="B14362" s="3" t="s">
        <v>44602</v>
      </c>
      <c r="C14362" s="3">
        <f>VLOOKUP(B14362,CONSOLIDADO!A$2:E$11786,5,FALSE)</f>
        <v>4322</v>
      </c>
      <c r="D14362" s="3" t="s">
        <v>44603</v>
      </c>
      <c r="E14362" s="3" t="s">
        <v>6905</v>
      </c>
      <c r="F14362" s="3" t="s">
        <v>44613</v>
      </c>
      <c r="G14362" s="3" t="s">
        <v>44614</v>
      </c>
      <c r="I14362" t="str">
        <f t="shared" si="224"/>
        <v>,(4322,' Marcos Castro Sandoval ',' mcastros@lioi.cl',' 2 2599 2014    ', Gerente Comercial')</v>
      </c>
    </row>
    <row r="14363" spans="1:9">
      <c r="A14363" s="3" t="s">
        <v>44617</v>
      </c>
      <c r="B14363" s="3" t="s">
        <v>44615</v>
      </c>
      <c r="C14363" s="3">
        <f>VLOOKUP(B14363,CONSOLIDADO!A$2:E$11786,5,FALSE)</f>
        <v>4323</v>
      </c>
      <c r="D14363" s="3" t="s">
        <v>44616</v>
      </c>
      <c r="E14363" s="3"/>
      <c r="F14363" s="3"/>
      <c r="G14363" s="3" t="s">
        <v>44618</v>
      </c>
      <c r="I14363" t="str">
        <f t="shared" si="224"/>
        <v>,(4323,' Pedro Vargas Vera','',' 2 2889 6302',')</v>
      </c>
    </row>
    <row r="14364" spans="1:9">
      <c r="A14364" s="3" t="s">
        <v>44619</v>
      </c>
      <c r="B14364" s="3" t="s">
        <v>44615</v>
      </c>
      <c r="C14364" s="3">
        <f>VLOOKUP(B14364,CONSOLIDADO!A$2:E$11786,5,FALSE)</f>
        <v>4323</v>
      </c>
      <c r="D14364" s="3" t="s">
        <v>44616</v>
      </c>
      <c r="E14364" s="3" t="s">
        <v>6757</v>
      </c>
      <c r="F14364" s="3" t="s">
        <v>44620</v>
      </c>
      <c r="G14364" s="3" t="s">
        <v>44621</v>
      </c>
      <c r="I14364" t="str">
        <f t="shared" si="224"/>
        <v>,(4323,' Gerardo Pérez Cereceda ',' gperez@empresasotero.cl',' 2 2889 6500    ', Gerente de Administración y Finanzas')</v>
      </c>
    </row>
    <row r="14365" spans="1:9">
      <c r="A14365" s="3" t="s">
        <v>44622</v>
      </c>
      <c r="B14365" s="3" t="s">
        <v>44615</v>
      </c>
      <c r="C14365" s="3">
        <f>VLOOKUP(B14365,CONSOLIDADO!A$2:E$11786,5,FALSE)</f>
        <v>4323</v>
      </c>
      <c r="D14365" s="3" t="s">
        <v>44616</v>
      </c>
      <c r="E14365" s="3" t="s">
        <v>44623</v>
      </c>
      <c r="F14365" s="3" t="s">
        <v>44624</v>
      </c>
      <c r="G14365" s="3" t="s">
        <v>44625</v>
      </c>
      <c r="I14365" t="str">
        <f t="shared" si="224"/>
        <v>,(4323,' Eduardo Durán Sepúlveda ',' eduran@serviper.cl',' 2 2889 6381    ', Gerente Nacional de Ventas Industriales')</v>
      </c>
    </row>
    <row r="14366" spans="1:9">
      <c r="A14366" s="3" t="s">
        <v>44626</v>
      </c>
      <c r="B14366" s="3" t="s">
        <v>44615</v>
      </c>
      <c r="C14366" s="3">
        <f>VLOOKUP(B14366,CONSOLIDADO!A$2:E$11786,5,FALSE)</f>
        <v>4323</v>
      </c>
      <c r="D14366" s="3" t="s">
        <v>44616</v>
      </c>
      <c r="E14366" s="3" t="s">
        <v>44627</v>
      </c>
      <c r="F14366" s="3" t="s">
        <v>44628</v>
      </c>
      <c r="G14366" s="3" t="s">
        <v>44629</v>
      </c>
      <c r="I14366" t="str">
        <f t="shared" si="224"/>
        <v>,(4323,' Sergio Quinteros Fuentes ',' squinteros@empresasotero.cl',' 2 2889 6550    ', Subgerente de Tecnología')</v>
      </c>
    </row>
    <row r="14367" spans="1:9">
      <c r="A14367" s="3" t="s">
        <v>44630</v>
      </c>
      <c r="B14367" s="3" t="s">
        <v>44615</v>
      </c>
      <c r="C14367" s="3">
        <f>VLOOKUP(B14367,CONSOLIDADO!A$2:E$11786,5,FALSE)</f>
        <v>4323</v>
      </c>
      <c r="D14367" s="3" t="s">
        <v>44616</v>
      </c>
      <c r="E14367" s="3"/>
      <c r="F14367" s="3"/>
      <c r="G14367" s="3" t="s">
        <v>44631</v>
      </c>
      <c r="I14367" t="str">
        <f t="shared" si="224"/>
        <v>,(4323,' María Isabel Echeverría Sotelo','',' 2 2889 6544',')</v>
      </c>
    </row>
    <row r="14368" spans="1:9">
      <c r="A14368" s="3" t="s">
        <v>44633</v>
      </c>
      <c r="B14368" s="3" t="s">
        <v>44632</v>
      </c>
      <c r="C14368" s="3">
        <f>VLOOKUP(B14368,CONSOLIDADO!A$2:E$11786,5,FALSE)</f>
        <v>4324</v>
      </c>
      <c r="D14368" s="3" t="s">
        <v>4837</v>
      </c>
      <c r="E14368" s="3" t="s">
        <v>6813</v>
      </c>
      <c r="F14368" s="3"/>
      <c r="G14368" s="3" t="s">
        <v>44634</v>
      </c>
      <c r="I14368" t="str">
        <f t="shared" si="224"/>
        <v>,(4324,' André Le Foulon Rothe ','',' 2 2986 1838    ', Presidente')</v>
      </c>
    </row>
    <row r="14369" spans="1:9">
      <c r="A14369" s="3" t="s">
        <v>33081</v>
      </c>
      <c r="B14369" s="3" t="s">
        <v>44632</v>
      </c>
      <c r="C14369" s="3">
        <f>VLOOKUP(B14369,CONSOLIDADO!A$2:E$11786,5,FALSE)</f>
        <v>4324</v>
      </c>
      <c r="D14369" s="3" t="s">
        <v>4837</v>
      </c>
      <c r="E14369" s="3" t="s">
        <v>6850</v>
      </c>
      <c r="F14369" s="3"/>
      <c r="G14369" s="3" t="s">
        <v>44634</v>
      </c>
      <c r="I14369" t="str">
        <f t="shared" si="224"/>
        <v>,(4324,' Fernando Sánchez Chaigneau ','',' 2 2986 1838    ', Director')</v>
      </c>
    </row>
    <row r="14370" spans="1:9">
      <c r="A14370" s="3" t="s">
        <v>44635</v>
      </c>
      <c r="B14370" s="3" t="s">
        <v>44632</v>
      </c>
      <c r="C14370" s="3">
        <f>VLOOKUP(B14370,CONSOLIDADO!A$2:E$11786,5,FALSE)</f>
        <v>4324</v>
      </c>
      <c r="D14370" s="3" t="s">
        <v>4837</v>
      </c>
      <c r="E14370" s="3" t="s">
        <v>6856</v>
      </c>
      <c r="F14370" s="3"/>
      <c r="G14370" s="3" t="s">
        <v>44634</v>
      </c>
      <c r="I14370" t="str">
        <f t="shared" si="224"/>
        <v>,(4324,' Carolina Jiménez Mery ','',' 2 2986 1838    ', Directora')</v>
      </c>
    </row>
    <row r="14371" spans="1:9">
      <c r="A14371" s="3" t="s">
        <v>44636</v>
      </c>
      <c r="B14371" s="3" t="s">
        <v>44632</v>
      </c>
      <c r="C14371" s="3">
        <f>VLOOKUP(B14371,CONSOLIDADO!A$2:E$11786,5,FALSE)</f>
        <v>4324</v>
      </c>
      <c r="D14371" s="3" t="s">
        <v>4837</v>
      </c>
      <c r="E14371" s="3" t="s">
        <v>6850</v>
      </c>
      <c r="F14371" s="3"/>
      <c r="G14371" s="3" t="s">
        <v>44634</v>
      </c>
      <c r="I14371" t="str">
        <f t="shared" si="224"/>
        <v>,(4324,' Alfonso Dittborn Baeza ','',' 2 2986 1838    ', Director')</v>
      </c>
    </row>
    <row r="14372" spans="1:9">
      <c r="A14372" s="3" t="s">
        <v>44637</v>
      </c>
      <c r="B14372" s="3" t="s">
        <v>44632</v>
      </c>
      <c r="C14372" s="3">
        <f>VLOOKUP(B14372,CONSOLIDADO!A$2:E$11786,5,FALSE)</f>
        <v>4324</v>
      </c>
      <c r="D14372" s="3" t="s">
        <v>4837</v>
      </c>
      <c r="E14372" s="3" t="s">
        <v>6850</v>
      </c>
      <c r="F14372" s="3"/>
      <c r="G14372" s="3" t="s">
        <v>44634</v>
      </c>
      <c r="I14372" t="str">
        <f t="shared" si="224"/>
        <v>,(4324,' Andrés Montero Jaramillo ','',' 2 2986 1838    ', Director')</v>
      </c>
    </row>
    <row r="14373" spans="1:9">
      <c r="A14373" s="3" t="s">
        <v>44638</v>
      </c>
      <c r="B14373" s="3" t="s">
        <v>6157</v>
      </c>
      <c r="C14373" s="3">
        <f>VLOOKUP(B14373,CONSOLIDADO!A$2:E$11786,5,FALSE)</f>
        <v>4325</v>
      </c>
      <c r="D14373" s="3" t="s">
        <v>6122</v>
      </c>
      <c r="E14373" s="3" t="s">
        <v>6739</v>
      </c>
      <c r="F14373" s="3" t="s">
        <v>44639</v>
      </c>
      <c r="G14373" s="3" t="s">
        <v>44640</v>
      </c>
      <c r="I14373" t="str">
        <f t="shared" si="224"/>
        <v>,(4325,' Juan Carlos Carraha Chahuán ',' gerencia@patt.cl',' 2 2777 7783    ', Gerente General')</v>
      </c>
    </row>
    <row r="14374" spans="1:9">
      <c r="A14374" s="3" t="s">
        <v>44641</v>
      </c>
      <c r="B14374" s="3" t="s">
        <v>6157</v>
      </c>
      <c r="C14374" s="3">
        <f>VLOOKUP(B14374,CONSOLIDADO!A$2:E$11786,5,FALSE)</f>
        <v>4325</v>
      </c>
      <c r="D14374" s="3" t="s">
        <v>6122</v>
      </c>
      <c r="E14374" s="3" t="s">
        <v>17555</v>
      </c>
      <c r="F14374" s="3" t="s">
        <v>44642</v>
      </c>
      <c r="G14374" s="3" t="s">
        <v>44640</v>
      </c>
      <c r="I14374" t="str">
        <f t="shared" si="224"/>
        <v>,(4325,' Angélica Fuentes Chandía ',' afuentes@patt.cl',' 2 2777 7783    ', Jefe de Administración')</v>
      </c>
    </row>
    <row r="14375" spans="1:9">
      <c r="A14375" s="3" t="s">
        <v>44644</v>
      </c>
      <c r="B14375" s="3" t="s">
        <v>44643</v>
      </c>
      <c r="C14375" s="3">
        <f>VLOOKUP(B14375,CONSOLIDADO!A$2:E$11786,5,FALSE)</f>
        <v>4326</v>
      </c>
      <c r="D14375" s="3" t="s">
        <v>5104</v>
      </c>
      <c r="E14375" s="3" t="s">
        <v>6739</v>
      </c>
      <c r="F14375" s="3" t="s">
        <v>44645</v>
      </c>
      <c r="G14375" s="3" t="s">
        <v>44646</v>
      </c>
      <c r="I14375" t="str">
        <f t="shared" si="224"/>
        <v>,(4326,' Luis Pavez Pardo ',' luchopavez@gmail.com',' 72 222 8580    ', Gerente General')</v>
      </c>
    </row>
    <row r="14376" spans="1:9">
      <c r="A14376" s="3" t="s">
        <v>44648</v>
      </c>
      <c r="B14376" s="3" t="s">
        <v>44647</v>
      </c>
      <c r="C14376" s="3">
        <f>VLOOKUP(B14376,CONSOLIDADO!A$2:E$11786,5,FALSE)</f>
        <v>4327</v>
      </c>
      <c r="D14376" s="3" t="s">
        <v>6312</v>
      </c>
      <c r="E14376" s="3" t="s">
        <v>6739</v>
      </c>
      <c r="F14376" s="3" t="s">
        <v>44649</v>
      </c>
      <c r="G14376" s="3" t="s">
        <v>44650</v>
      </c>
      <c r="I14376" t="str">
        <f t="shared" si="224"/>
        <v>,(4327,' Cristóbal Paúl Pérez ',' cpaul@quilin.cl',' 2 2810 8650    ', Gerente General')</v>
      </c>
    </row>
    <row r="14377" spans="1:9">
      <c r="A14377" s="3" t="s">
        <v>44651</v>
      </c>
      <c r="B14377" s="3" t="s">
        <v>44647</v>
      </c>
      <c r="C14377" s="3">
        <f>VLOOKUP(B14377,CONSOLIDADO!A$2:E$11786,5,FALSE)</f>
        <v>4327</v>
      </c>
      <c r="D14377" s="3" t="s">
        <v>6312</v>
      </c>
      <c r="E14377" s="3" t="s">
        <v>6757</v>
      </c>
      <c r="F14377" s="3" t="s">
        <v>44652</v>
      </c>
      <c r="G14377" s="3" t="s">
        <v>44650</v>
      </c>
      <c r="I14377" t="str">
        <f t="shared" si="224"/>
        <v>,(4327,' Francisco Castillo De La Jara ',' fcastillo@quilin.cl',' 2 2810 8650    ', Gerente de Administración y Finanzas')</v>
      </c>
    </row>
    <row r="14378" spans="1:9">
      <c r="A14378" s="3" t="s">
        <v>44653</v>
      </c>
      <c r="B14378" s="3" t="s">
        <v>44647</v>
      </c>
      <c r="C14378" s="3">
        <f>VLOOKUP(B14378,CONSOLIDADO!A$2:E$11786,5,FALSE)</f>
        <v>4327</v>
      </c>
      <c r="D14378" s="3" t="s">
        <v>6312</v>
      </c>
      <c r="E14378" s="3" t="s">
        <v>6905</v>
      </c>
      <c r="F14378" s="3" t="s">
        <v>44654</v>
      </c>
      <c r="G14378" s="3" t="s">
        <v>44650</v>
      </c>
      <c r="I14378" t="str">
        <f t="shared" si="224"/>
        <v>,(4327,' José Tomás Schenke Reyes ',' jts@quilin.cl',' 2 2810 8650    ', Gerente Comercial')</v>
      </c>
    </row>
    <row r="14379" spans="1:9">
      <c r="A14379" s="3" t="s">
        <v>44655</v>
      </c>
      <c r="B14379" s="3" t="s">
        <v>44647</v>
      </c>
      <c r="C14379" s="3">
        <f>VLOOKUP(B14379,CONSOLIDADO!A$2:E$11786,5,FALSE)</f>
        <v>4327</v>
      </c>
      <c r="D14379" s="3" t="s">
        <v>6312</v>
      </c>
      <c r="E14379" s="3" t="s">
        <v>9151</v>
      </c>
      <c r="F14379" s="3" t="s">
        <v>44656</v>
      </c>
      <c r="G14379" s="3" t="s">
        <v>44650</v>
      </c>
      <c r="I14379" t="str">
        <f t="shared" si="224"/>
        <v>,(4327,' Daniel Palacios Calvanese ',' dpalacios@quilin.cl',' 2 2810 8650    ', Subgerente Comercial')</v>
      </c>
    </row>
    <row r="14380" spans="1:9">
      <c r="A14380" s="3" t="s">
        <v>44657</v>
      </c>
      <c r="B14380" s="3" t="s">
        <v>1516</v>
      </c>
      <c r="C14380" s="3">
        <f>VLOOKUP(B14380,CONSOLIDADO!A$2:E$11786,5,FALSE)</f>
        <v>4328</v>
      </c>
      <c r="D14380" s="3" t="s">
        <v>30688</v>
      </c>
      <c r="E14380" s="3"/>
      <c r="F14380" s="3"/>
      <c r="G14380" s="3" t="s">
        <v>44658</v>
      </c>
      <c r="I14380" t="str">
        <f t="shared" si="224"/>
        <v>,(4328,' Miguel L. Richard Rogers','',' 2 2387 8000',')</v>
      </c>
    </row>
    <row r="14381" spans="1:9">
      <c r="A14381" s="3" t="s">
        <v>44659</v>
      </c>
      <c r="B14381" s="3" t="s">
        <v>1516</v>
      </c>
      <c r="C14381" s="3">
        <f>VLOOKUP(B14381,CONSOLIDADO!A$2:E$11786,5,FALSE)</f>
        <v>4328</v>
      </c>
      <c r="D14381" s="3" t="s">
        <v>30688</v>
      </c>
      <c r="E14381" s="3"/>
      <c r="F14381" s="3"/>
      <c r="G14381" s="3" t="s">
        <v>44658</v>
      </c>
      <c r="I14381" t="str">
        <f t="shared" si="224"/>
        <v>,(4328,' Angel Guarello Larenas','',' 2 2387 8000',')</v>
      </c>
    </row>
    <row r="14382" spans="1:9">
      <c r="A14382" s="3" t="s">
        <v>44660</v>
      </c>
      <c r="B14382" s="3" t="s">
        <v>1516</v>
      </c>
      <c r="C14382" s="3">
        <f>VLOOKUP(B14382,CONSOLIDADO!A$2:E$11786,5,FALSE)</f>
        <v>4328</v>
      </c>
      <c r="D14382" s="3" t="s">
        <v>30688</v>
      </c>
      <c r="E14382" s="3" t="s">
        <v>8364</v>
      </c>
      <c r="F14382" s="3" t="s">
        <v>44661</v>
      </c>
      <c r="G14382" s="3" t="s">
        <v>44662</v>
      </c>
      <c r="I14382" t="str">
        <f t="shared" si="224"/>
        <v>,(4328,' Eduardo Ríos Cabero ',' administracion@pbbsa.cl',' 2 2387 8000    ', Gerente de Producción')</v>
      </c>
    </row>
    <row r="14383" spans="1:9">
      <c r="A14383" s="3" t="s">
        <v>44663</v>
      </c>
      <c r="B14383" s="3" t="s">
        <v>1516</v>
      </c>
      <c r="C14383" s="3">
        <f>VLOOKUP(B14383,CONSOLIDADO!A$2:E$11786,5,FALSE)</f>
        <v>4328</v>
      </c>
      <c r="D14383" s="3" t="s">
        <v>30688</v>
      </c>
      <c r="E14383" s="3" t="s">
        <v>7433</v>
      </c>
      <c r="F14383" s="3" t="s">
        <v>44661</v>
      </c>
      <c r="G14383" s="3" t="s">
        <v>44662</v>
      </c>
      <c r="I14383" t="str">
        <f t="shared" si="224"/>
        <v>,(4328,' Belén Richard Hurtado ',' administracion@pbbsa.cl',' 2 2387 8000    ', Subgerente de Administración')</v>
      </c>
    </row>
    <row r="14384" spans="1:9">
      <c r="A14384" s="3" t="s">
        <v>44664</v>
      </c>
      <c r="B14384" s="3" t="s">
        <v>1516</v>
      </c>
      <c r="C14384" s="3">
        <f>VLOOKUP(B14384,CONSOLIDADO!A$2:E$11786,5,FALSE)</f>
        <v>4328</v>
      </c>
      <c r="D14384" s="3" t="s">
        <v>30688</v>
      </c>
      <c r="E14384" s="3" t="s">
        <v>8930</v>
      </c>
      <c r="F14384" s="3" t="s">
        <v>44665</v>
      </c>
      <c r="G14384" s="3" t="s">
        <v>44662</v>
      </c>
      <c r="I14384" t="str">
        <f t="shared" si="224"/>
        <v>,(4328,' Mario Castillo Yáñez ',' ventas@pbbsa.cl',' 2 2387 8000    ', Jefe de Ventas')</v>
      </c>
    </row>
    <row r="14385" spans="1:9">
      <c r="A14385" s="3" t="s">
        <v>44667</v>
      </c>
      <c r="B14385" s="3" t="s">
        <v>44666</v>
      </c>
      <c r="C14385" s="3">
        <f>VLOOKUP(B14385,CONSOLIDADO!A$2:E$11786,5,FALSE)</f>
        <v>4329</v>
      </c>
      <c r="D14385" s="3" t="s">
        <v>2401</v>
      </c>
      <c r="E14385" s="3"/>
      <c r="F14385" s="3"/>
      <c r="G14385" s="3" t="s">
        <v>44668</v>
      </c>
      <c r="I14385" t="str">
        <f t="shared" si="224"/>
        <v>,(4329,' Patricio Chávez Inostroza','',' 2 2665 0828',')</v>
      </c>
    </row>
    <row r="14386" spans="1:9">
      <c r="A14386" s="3" t="s">
        <v>44669</v>
      </c>
      <c r="B14386" s="3" t="s">
        <v>44666</v>
      </c>
      <c r="C14386" s="3">
        <f>VLOOKUP(B14386,CONSOLIDADO!A$2:E$11786,5,FALSE)</f>
        <v>4329</v>
      </c>
      <c r="D14386" s="3" t="s">
        <v>2401</v>
      </c>
      <c r="E14386" s="3" t="s">
        <v>6757</v>
      </c>
      <c r="F14386" s="3"/>
      <c r="G14386" s="3" t="s">
        <v>44670</v>
      </c>
      <c r="I14386" t="str">
        <f t="shared" si="224"/>
        <v>,(4329,' Alejandro Gallardo Zenteno ','',' 2 2665 0828    ', Gerente de Administración y Finanzas')</v>
      </c>
    </row>
    <row r="14387" spans="1:9">
      <c r="A14387" s="3" t="s">
        <v>44672</v>
      </c>
      <c r="B14387" s="3" t="s">
        <v>44671</v>
      </c>
      <c r="C14387" s="3">
        <f>VLOOKUP(B14387,CONSOLIDADO!A$2:E$11786,5,FALSE)</f>
        <v>4330</v>
      </c>
      <c r="D14387" s="3" t="s">
        <v>5221</v>
      </c>
      <c r="E14387" s="3" t="s">
        <v>6739</v>
      </c>
      <c r="F14387" s="3" t="s">
        <v>44673</v>
      </c>
      <c r="G14387" s="3" t="s">
        <v>44674</v>
      </c>
      <c r="I14387" t="str">
        <f t="shared" si="224"/>
        <v>,(4330,' Pedro Alemany Llanos ',' pedro.alemany1@gmail.com',' 2 2857 4946    ', Gerente General')</v>
      </c>
    </row>
    <row r="14388" spans="1:9">
      <c r="A14388" s="3" t="s">
        <v>44676</v>
      </c>
      <c r="B14388" s="3" t="s">
        <v>44675</v>
      </c>
      <c r="C14388" s="3">
        <f>VLOOKUP(B14388,CONSOLIDADO!A$2:E$11786,5,FALSE)</f>
        <v>4331</v>
      </c>
      <c r="D14388" s="3" t="s">
        <v>4923</v>
      </c>
      <c r="E14388" s="3"/>
      <c r="F14388" s="3"/>
      <c r="G14388" s="3" t="s">
        <v>44677</v>
      </c>
      <c r="I14388" t="str">
        <f t="shared" si="224"/>
        <v>,(4331,' Pedro Corona Bozzo','',' 2 2225 4361',')</v>
      </c>
    </row>
    <row r="14389" spans="1:9">
      <c r="A14389" s="3" t="s">
        <v>11606</v>
      </c>
      <c r="B14389" s="3" t="s">
        <v>44675</v>
      </c>
      <c r="C14389" s="3">
        <f>VLOOKUP(B14389,CONSOLIDADO!A$2:E$11786,5,FALSE)</f>
        <v>4331</v>
      </c>
      <c r="D14389" s="3" t="s">
        <v>4923</v>
      </c>
      <c r="E14389" s="3" t="s">
        <v>6739</v>
      </c>
      <c r="F14389" s="3"/>
      <c r="G14389" s="3" t="s">
        <v>44678</v>
      </c>
      <c r="I14389" t="str">
        <f t="shared" si="224"/>
        <v>,(4331,' Ernesto Corona Bozzo ','',' 2 2225 4361    ', Gerente General')</v>
      </c>
    </row>
    <row r="14390" spans="1:9">
      <c r="A14390" s="3" t="s">
        <v>44680</v>
      </c>
      <c r="B14390" s="3" t="s">
        <v>44679</v>
      </c>
      <c r="C14390" s="3">
        <f>VLOOKUP(B14390,CONSOLIDADO!A$2:E$11786,5,FALSE)</f>
        <v>4332</v>
      </c>
      <c r="D14390" s="3" t="s">
        <v>2770</v>
      </c>
      <c r="E14390" s="3" t="s">
        <v>8309</v>
      </c>
      <c r="F14390" s="3" t="s">
        <v>44681</v>
      </c>
      <c r="G14390" s="3" t="s">
        <v>44682</v>
      </c>
      <c r="I14390" t="str">
        <f t="shared" si="224"/>
        <v>,(4332,' Juan Sebastián Barros Cerda ',' jsbarrosc@gmail.com',' 2 2795 7133    ', Director - Gerente General')</v>
      </c>
    </row>
    <row r="14391" spans="1:9">
      <c r="A14391" s="3" t="s">
        <v>44683</v>
      </c>
      <c r="B14391" s="3" t="s">
        <v>44679</v>
      </c>
      <c r="C14391" s="3">
        <f>VLOOKUP(B14391,CONSOLIDADO!A$2:E$11786,5,FALSE)</f>
        <v>4332</v>
      </c>
      <c r="D14391" s="3" t="s">
        <v>2770</v>
      </c>
      <c r="E14391" s="3" t="s">
        <v>6986</v>
      </c>
      <c r="F14391" s="3" t="s">
        <v>44684</v>
      </c>
      <c r="G14391" s="3" t="s">
        <v>44685</v>
      </c>
      <c r="I14391" t="str">
        <f t="shared" si="224"/>
        <v>,(4332,' Juan Manuel Galán Zamora ',' editorial@pehuen.cl',' 2 2795 7132    ', Gerente de Finanzas')</v>
      </c>
    </row>
    <row r="14392" spans="1:9">
      <c r="A14392" s="3" t="s">
        <v>44688</v>
      </c>
      <c r="B14392" s="3" t="s">
        <v>44686</v>
      </c>
      <c r="C14392" s="3">
        <f>VLOOKUP(B14392,CONSOLIDADO!A$2:E$11786,5,FALSE)</f>
        <v>4333</v>
      </c>
      <c r="D14392" s="3" t="s">
        <v>44687</v>
      </c>
      <c r="E14392" s="3"/>
      <c r="F14392" s="3"/>
      <c r="G14392" s="3" t="s">
        <v>44689</v>
      </c>
      <c r="I14392" t="str">
        <f t="shared" si="224"/>
        <v>,(4333,' Raúl Planells Ibáñez','',' 2 2585 0100',')</v>
      </c>
    </row>
    <row r="14393" spans="1:9">
      <c r="A14393" s="3" t="s">
        <v>44690</v>
      </c>
      <c r="B14393" s="3" t="s">
        <v>44686</v>
      </c>
      <c r="C14393" s="3">
        <f>VLOOKUP(B14393,CONSOLIDADO!A$2:E$11786,5,FALSE)</f>
        <v>4333</v>
      </c>
      <c r="D14393" s="3" t="s">
        <v>44687</v>
      </c>
      <c r="E14393" s="3" t="s">
        <v>6739</v>
      </c>
      <c r="F14393" s="3" t="s">
        <v>44691</v>
      </c>
      <c r="G14393" s="3" t="s">
        <v>44692</v>
      </c>
      <c r="I14393" t="str">
        <f t="shared" si="224"/>
        <v>,(4333,' Raúl Planells Portugal ',' info@peide.cl',' 2 2585 0100    ', Gerente General')</v>
      </c>
    </row>
    <row r="14394" spans="1:9">
      <c r="A14394" s="3" t="s">
        <v>44693</v>
      </c>
      <c r="B14394" s="3" t="s">
        <v>44686</v>
      </c>
      <c r="C14394" s="3">
        <f>VLOOKUP(B14394,CONSOLIDADO!A$2:E$11786,5,FALSE)</f>
        <v>4333</v>
      </c>
      <c r="D14394" s="3" t="s">
        <v>44687</v>
      </c>
      <c r="E14394" s="3" t="s">
        <v>33261</v>
      </c>
      <c r="F14394" s="3" t="s">
        <v>44694</v>
      </c>
      <c r="G14394" s="3" t="s">
        <v>44692</v>
      </c>
      <c r="I14394" t="str">
        <f t="shared" si="224"/>
        <v>,(4333,' René Castro Allendes ',' rcastro@peide.cl',' 2 2585 0100    ', Gerente Comercial y Ventas')</v>
      </c>
    </row>
    <row r="14395" spans="1:9">
      <c r="A14395" s="3" t="s">
        <v>44695</v>
      </c>
      <c r="B14395" s="3" t="s">
        <v>44686</v>
      </c>
      <c r="C14395" s="3">
        <f>VLOOKUP(B14395,CONSOLIDADO!A$2:E$11786,5,FALSE)</f>
        <v>4333</v>
      </c>
      <c r="D14395" s="3" t="s">
        <v>44687</v>
      </c>
      <c r="E14395" s="3" t="s">
        <v>12725</v>
      </c>
      <c r="F14395" s="3" t="s">
        <v>44696</v>
      </c>
      <c r="G14395" s="3" t="s">
        <v>44692</v>
      </c>
      <c r="I14395" t="str">
        <f t="shared" si="224"/>
        <v>,(4333,' Hardy Wistuba Quezada ',' hwistuba@peide.cl',' 2 2585 0100    ', Gerente de Ingeniería')</v>
      </c>
    </row>
    <row r="14396" spans="1:9">
      <c r="A14396" s="3" t="s">
        <v>44697</v>
      </c>
      <c r="B14396" s="3" t="s">
        <v>44686</v>
      </c>
      <c r="C14396" s="3">
        <f>VLOOKUP(B14396,CONSOLIDADO!A$2:E$11786,5,FALSE)</f>
        <v>4333</v>
      </c>
      <c r="D14396" s="3" t="s">
        <v>44687</v>
      </c>
      <c r="E14396" s="3" t="s">
        <v>7136</v>
      </c>
      <c r="F14396" s="3" t="s">
        <v>44698</v>
      </c>
      <c r="G14396" s="3" t="s">
        <v>44692</v>
      </c>
      <c r="I14396" t="str">
        <f t="shared" si="224"/>
        <v>,(4333,' Juan Pablo Planells Portugal ',' jpplanells@peide.cl',' 2 2585 0100    ', Gerente de Marketing')</v>
      </c>
    </row>
    <row r="14397" spans="1:9">
      <c r="A14397" s="3" t="s">
        <v>44699</v>
      </c>
      <c r="B14397" s="3" t="s">
        <v>44686</v>
      </c>
      <c r="C14397" s="3">
        <f>VLOOKUP(B14397,CONSOLIDADO!A$2:E$11786,5,FALSE)</f>
        <v>4333</v>
      </c>
      <c r="D14397" s="3" t="s">
        <v>44687</v>
      </c>
      <c r="E14397" s="3"/>
      <c r="F14397" s="3"/>
      <c r="G14397" s="3" t="s">
        <v>44689</v>
      </c>
      <c r="I14397" t="str">
        <f t="shared" si="224"/>
        <v>,(4333,' Mónica Planells Portugal','',' 2 2585 0100',')</v>
      </c>
    </row>
    <row r="14398" spans="1:9">
      <c r="A14398" s="3" t="s">
        <v>44702</v>
      </c>
      <c r="B14398" s="3" t="s">
        <v>44700</v>
      </c>
      <c r="C14398" s="3">
        <f>VLOOKUP(B14398,CONSOLIDADO!A$2:E$11786,5,FALSE)</f>
        <v>4334</v>
      </c>
      <c r="D14398" s="3" t="s">
        <v>44701</v>
      </c>
      <c r="E14398" s="3" t="s">
        <v>6739</v>
      </c>
      <c r="F14398" s="3" t="s">
        <v>44703</v>
      </c>
      <c r="G14398" s="3" t="s">
        <v>44704</v>
      </c>
      <c r="I14398" t="str">
        <f t="shared" si="224"/>
        <v>,(4334,' Luis Hernán Kappes Magallanes ',' retail@@pelp.cl',' 2 2870 4315    ', Gerente General')</v>
      </c>
    </row>
    <row r="14399" spans="1:9">
      <c r="A14399" s="3" t="s">
        <v>44705</v>
      </c>
      <c r="B14399" s="3" t="s">
        <v>44700</v>
      </c>
      <c r="C14399" s="3">
        <f>VLOOKUP(B14399,CONSOLIDADO!A$2:E$11786,5,FALSE)</f>
        <v>4334</v>
      </c>
      <c r="D14399" s="3" t="s">
        <v>44701</v>
      </c>
      <c r="E14399" s="3" t="s">
        <v>6757</v>
      </c>
      <c r="F14399" s="3" t="s">
        <v>44706</v>
      </c>
      <c r="G14399" s="3" t="s">
        <v>44704</v>
      </c>
      <c r="I14399" t="str">
        <f t="shared" si="224"/>
        <v>,(4334,' Carlos Augusto Wiegand Calvo ',' retail@pelp.cl',' 2 2870 4315    ', Gerente de Administración y Finanzas')</v>
      </c>
    </row>
    <row r="14400" spans="1:9">
      <c r="A14400" s="3" t="s">
        <v>44707</v>
      </c>
      <c r="B14400" s="3" t="s">
        <v>44700</v>
      </c>
      <c r="C14400" s="3">
        <f>VLOOKUP(B14400,CONSOLIDADO!A$2:E$11786,5,FALSE)</f>
        <v>4334</v>
      </c>
      <c r="D14400" s="3" t="s">
        <v>44701</v>
      </c>
      <c r="E14400" s="3" t="s">
        <v>6905</v>
      </c>
      <c r="F14400" s="3" t="s">
        <v>44706</v>
      </c>
      <c r="G14400" s="3" t="s">
        <v>44708</v>
      </c>
      <c r="I14400" t="str">
        <f t="shared" si="224"/>
        <v>,(4334,' Hernán Figueroa González ',' retail@pelp.cl',' 2 2870 4380    ', Gerente Comercial')</v>
      </c>
    </row>
    <row r="14401" spans="1:9">
      <c r="A14401" s="3" t="s">
        <v>44710</v>
      </c>
      <c r="B14401" s="3" t="s">
        <v>44709</v>
      </c>
      <c r="C14401" s="3">
        <f>VLOOKUP(B14401,CONSOLIDADO!A$2:E$11786,5,FALSE)</f>
        <v>4335</v>
      </c>
      <c r="D14401" s="3" t="s">
        <v>4627</v>
      </c>
      <c r="E14401" s="3" t="s">
        <v>6739</v>
      </c>
      <c r="F14401" s="3" t="s">
        <v>44711</v>
      </c>
      <c r="G14401" s="3" t="s">
        <v>44712</v>
      </c>
      <c r="I14401" t="str">
        <f t="shared" si="224"/>
        <v>,(4335,' Luis Alberto Gana Arteaga ',' lgana@pesco.cl',' 2 2829 9600    ', Gerente General')</v>
      </c>
    </row>
    <row r="14402" spans="1:9">
      <c r="A14402" s="3" t="s">
        <v>44713</v>
      </c>
      <c r="B14402" s="3" t="s">
        <v>44709</v>
      </c>
      <c r="C14402" s="3">
        <f>VLOOKUP(B14402,CONSOLIDADO!A$2:E$11786,5,FALSE)</f>
        <v>4335</v>
      </c>
      <c r="D14402" s="3" t="s">
        <v>4627</v>
      </c>
      <c r="E14402" s="3" t="s">
        <v>6757</v>
      </c>
      <c r="F14402" s="3" t="s">
        <v>44714</v>
      </c>
      <c r="G14402" s="3" t="s">
        <v>44712</v>
      </c>
      <c r="I14402" t="str">
        <f t="shared" si="224"/>
        <v>,(4335,' Raúl López ',' rlopez@pesco.cl',' 2 2829 9600    ', Gerente de Administración y Finanzas')</v>
      </c>
    </row>
    <row r="14403" spans="1:9">
      <c r="A14403" s="3" t="s">
        <v>44715</v>
      </c>
      <c r="B14403" s="3" t="s">
        <v>44709</v>
      </c>
      <c r="C14403" s="3">
        <f>VLOOKUP(B14403,CONSOLIDADO!A$2:E$11786,5,FALSE)</f>
        <v>4335</v>
      </c>
      <c r="D14403" s="3" t="s">
        <v>4627</v>
      </c>
      <c r="E14403" s="3" t="s">
        <v>18509</v>
      </c>
      <c r="F14403" s="3" t="s">
        <v>44716</v>
      </c>
      <c r="G14403" s="3" t="s">
        <v>44712</v>
      </c>
      <c r="I14403" t="str">
        <f t="shared" ref="I14403:I14466" si="225">CONCATENATE(",(",C14403,",'",A14403,"','",F14403,"','",G14403,"',",E14403,"')")</f>
        <v>,(4335,' Melissa Obregón ',' mobregon@pesco.cl',' 2 2829 9600    ', Encargado de Comercio Exterior')</v>
      </c>
    </row>
    <row r="14404" spans="1:9">
      <c r="A14404" s="3" t="s">
        <v>44717</v>
      </c>
      <c r="B14404" s="3" t="s">
        <v>44709</v>
      </c>
      <c r="C14404" s="3">
        <f>VLOOKUP(B14404,CONSOLIDADO!A$2:E$11786,5,FALSE)</f>
        <v>4335</v>
      </c>
      <c r="D14404" s="3" t="s">
        <v>4627</v>
      </c>
      <c r="E14404" s="3" t="s">
        <v>6886</v>
      </c>
      <c r="F14404" s="3" t="s">
        <v>44718</v>
      </c>
      <c r="G14404" s="3" t="s">
        <v>44712</v>
      </c>
      <c r="I14404" t="str">
        <f t="shared" si="225"/>
        <v>,(4335,' Marcela Olivares ',' molivares@pesco.cl',' 2 2829 9600    ', Gerente de Recursos Humanos')</v>
      </c>
    </row>
    <row r="14405" spans="1:9">
      <c r="A14405" s="3" t="s">
        <v>44720</v>
      </c>
      <c r="B14405" s="3" t="s">
        <v>44719</v>
      </c>
      <c r="C14405" s="3">
        <f>VLOOKUP(B14405,CONSOLIDADO!A$2:E$11786,5,FALSE)</f>
        <v>4336</v>
      </c>
      <c r="D14405" s="3" t="s">
        <v>37589</v>
      </c>
      <c r="E14405" s="3" t="s">
        <v>7471</v>
      </c>
      <c r="F14405" s="3" t="s">
        <v>44721</v>
      </c>
      <c r="G14405" s="3" t="s">
        <v>44722</v>
      </c>
      <c r="I14405" t="str">
        <f t="shared" si="225"/>
        <v>,(4336,' Sebastián Rodríguez-Peña ',' sebastian.rodriguezpena@penguinrandomhouse.co',' 2 2782 8200    ', Director General')</v>
      </c>
    </row>
    <row r="14406" spans="1:9">
      <c r="A14406" s="3" t="s">
        <v>44723</v>
      </c>
      <c r="B14406" s="3" t="s">
        <v>44719</v>
      </c>
      <c r="C14406" s="3">
        <f>VLOOKUP(B14406,CONSOLIDADO!A$2:E$11786,5,FALSE)</f>
        <v>4336</v>
      </c>
      <c r="D14406" s="3" t="s">
        <v>37589</v>
      </c>
      <c r="E14406" s="3" t="s">
        <v>44724</v>
      </c>
      <c r="F14406" s="3" t="s">
        <v>44725</v>
      </c>
      <c r="G14406" s="3" t="s">
        <v>44722</v>
      </c>
      <c r="I14406" t="str">
        <f t="shared" si="225"/>
        <v>,(4336,' Melanie Josch ',' melanie.josch@penguinrandomhouse.com',' 2 2782 8200    ', Directora Editorial')</v>
      </c>
    </row>
    <row r="14407" spans="1:9">
      <c r="A14407" s="3" t="s">
        <v>44726</v>
      </c>
      <c r="B14407" s="3" t="s">
        <v>44719</v>
      </c>
      <c r="C14407" s="3">
        <f>VLOOKUP(B14407,CONSOLIDADO!A$2:E$11786,5,FALSE)</f>
        <v>4336</v>
      </c>
      <c r="D14407" s="3" t="s">
        <v>37589</v>
      </c>
      <c r="E14407" s="3" t="s">
        <v>14802</v>
      </c>
      <c r="F14407" s="3" t="s">
        <v>44727</v>
      </c>
      <c r="G14407" s="3" t="s">
        <v>44722</v>
      </c>
      <c r="I14407" t="str">
        <f t="shared" si="225"/>
        <v>,(4336,' Marcel Robin Cárcamo ',' marcel.robin@penguinrandomhouse.com',' 2 2782 8200    ', Director de Administración y Finanzas')</v>
      </c>
    </row>
    <row r="14408" spans="1:9">
      <c r="A14408" s="3" t="s">
        <v>44729</v>
      </c>
      <c r="B14408" s="3" t="s">
        <v>44728</v>
      </c>
      <c r="C14408" s="3">
        <f>VLOOKUP(B14408,CONSOLIDADO!A$2:E$11786,5,FALSE)</f>
        <v>4337</v>
      </c>
      <c r="D14408" s="3" t="s">
        <v>290</v>
      </c>
      <c r="E14408" s="3" t="s">
        <v>6813</v>
      </c>
      <c r="F14408" s="3"/>
      <c r="G14408" s="3" t="s">
        <v>6846</v>
      </c>
      <c r="I14408" t="str">
        <f t="shared" si="225"/>
        <v>,(4337,' Carlos Alberto Délano Méndez ','','               ', Presidente')</v>
      </c>
    </row>
    <row r="14409" spans="1:9">
      <c r="A14409" s="3" t="s">
        <v>44730</v>
      </c>
      <c r="B14409" s="3" t="s">
        <v>44728</v>
      </c>
      <c r="C14409" s="3">
        <f>VLOOKUP(B14409,CONSOLIDADO!A$2:E$11786,5,FALSE)</f>
        <v>4337</v>
      </c>
      <c r="D14409" s="3" t="s">
        <v>290</v>
      </c>
      <c r="E14409" s="3" t="s">
        <v>6850</v>
      </c>
      <c r="F14409" s="3"/>
      <c r="G14409" s="3" t="s">
        <v>6846</v>
      </c>
      <c r="I14409" t="str">
        <f t="shared" si="225"/>
        <v>,(4337,' Carlos Melibosky García ','','               ', Director')</v>
      </c>
    </row>
    <row r="14410" spans="1:9">
      <c r="A14410" s="3" t="s">
        <v>44731</v>
      </c>
      <c r="B14410" s="3" t="s">
        <v>44728</v>
      </c>
      <c r="C14410" s="3">
        <f>VLOOKUP(B14410,CONSOLIDADO!A$2:E$11786,5,FALSE)</f>
        <v>4337</v>
      </c>
      <c r="D14410" s="3" t="s">
        <v>290</v>
      </c>
      <c r="E14410" s="3" t="s">
        <v>6850</v>
      </c>
      <c r="F14410" s="3"/>
      <c r="G14410" s="3" t="s">
        <v>6846</v>
      </c>
      <c r="I14410" t="str">
        <f t="shared" si="225"/>
        <v>,(4337,' Francisco Navarro Zárate ','','               ', Director')</v>
      </c>
    </row>
    <row r="14411" spans="1:9">
      <c r="A14411" s="3" t="s">
        <v>44732</v>
      </c>
      <c r="B14411" s="3" t="s">
        <v>44728</v>
      </c>
      <c r="C14411" s="3">
        <f>VLOOKUP(B14411,CONSOLIDADO!A$2:E$11786,5,FALSE)</f>
        <v>4337</v>
      </c>
      <c r="D14411" s="3" t="s">
        <v>290</v>
      </c>
      <c r="E14411" s="3" t="s">
        <v>6850</v>
      </c>
      <c r="F14411" s="3"/>
      <c r="G14411" s="3" t="s">
        <v>6846</v>
      </c>
      <c r="I14411" t="str">
        <f t="shared" si="225"/>
        <v>,(4337,' Rodrigo Muñoz Perdiguero ','','               ', Director')</v>
      </c>
    </row>
    <row r="14412" spans="1:9">
      <c r="A14412" s="3" t="s">
        <v>44733</v>
      </c>
      <c r="B14412" s="3" t="s">
        <v>44728</v>
      </c>
      <c r="C14412" s="3">
        <f>VLOOKUP(B14412,CONSOLIDADO!A$2:E$11786,5,FALSE)</f>
        <v>4337</v>
      </c>
      <c r="D14412" s="3" t="s">
        <v>290</v>
      </c>
      <c r="E14412" s="3" t="s">
        <v>6850</v>
      </c>
      <c r="F14412" s="3"/>
      <c r="G14412" s="3" t="s">
        <v>6846</v>
      </c>
      <c r="I14412" t="str">
        <f t="shared" si="225"/>
        <v>,(4337,' Daniel Cox Donoso ','','               ', Director')</v>
      </c>
    </row>
    <row r="14413" spans="1:9">
      <c r="A14413" s="3" t="s">
        <v>44734</v>
      </c>
      <c r="B14413" s="3" t="s">
        <v>44728</v>
      </c>
      <c r="C14413" s="3">
        <f>VLOOKUP(B14413,CONSOLIDADO!A$2:E$11786,5,FALSE)</f>
        <v>4337</v>
      </c>
      <c r="D14413" s="3" t="s">
        <v>290</v>
      </c>
      <c r="E14413" s="3" t="s">
        <v>6739</v>
      </c>
      <c r="F14413" s="3"/>
      <c r="G14413" s="3" t="s">
        <v>44735</v>
      </c>
      <c r="I14413" t="str">
        <f t="shared" si="225"/>
        <v>,(4337,' Horacio Peña Novoa ','',' 2 2496 7200    ', Gerente General')</v>
      </c>
    </row>
    <row r="14414" spans="1:9">
      <c r="A14414" s="3" t="s">
        <v>44736</v>
      </c>
      <c r="B14414" s="3" t="s">
        <v>44728</v>
      </c>
      <c r="C14414" s="3">
        <f>VLOOKUP(B14414,CONSOLIDADO!A$2:E$11786,5,FALSE)</f>
        <v>4337</v>
      </c>
      <c r="D14414" s="3" t="s">
        <v>290</v>
      </c>
      <c r="E14414" s="3" t="s">
        <v>6986</v>
      </c>
      <c r="F14414" s="3"/>
      <c r="G14414" s="3" t="s">
        <v>44735</v>
      </c>
      <c r="I14414" t="str">
        <f t="shared" si="225"/>
        <v>,(4337,' Cristóbal Rodríguez Ugarte ','',' 2 2496 7200    ', Gerente de Finanzas')</v>
      </c>
    </row>
    <row r="14415" spans="1:9">
      <c r="A14415" s="3" t="s">
        <v>44737</v>
      </c>
      <c r="B14415" s="3" t="s">
        <v>44728</v>
      </c>
      <c r="C14415" s="3">
        <f>VLOOKUP(B14415,CONSOLIDADO!A$2:E$11786,5,FALSE)</f>
        <v>4337</v>
      </c>
      <c r="D14415" s="3" t="s">
        <v>290</v>
      </c>
      <c r="E14415" s="3" t="s">
        <v>44738</v>
      </c>
      <c r="F14415" s="3"/>
      <c r="G14415" s="3" t="s">
        <v>44735</v>
      </c>
      <c r="I14415" t="str">
        <f t="shared" si="225"/>
        <v>,(4337,' Francisco Soublette de Saint Luc ','',' 2 2496 7200    ', Gerente Area Operaciones')</v>
      </c>
    </row>
    <row r="14416" spans="1:9">
      <c r="A14416" s="3" t="s">
        <v>44739</v>
      </c>
      <c r="B14416" s="3" t="s">
        <v>44728</v>
      </c>
      <c r="C14416" s="3">
        <f>VLOOKUP(B14416,CONSOLIDADO!A$2:E$11786,5,FALSE)</f>
        <v>4337</v>
      </c>
      <c r="D14416" s="3" t="s">
        <v>290</v>
      </c>
      <c r="E14416" s="3" t="s">
        <v>44740</v>
      </c>
      <c r="F14416" s="3"/>
      <c r="G14416" s="3" t="s">
        <v>44735</v>
      </c>
      <c r="I14416" t="str">
        <f t="shared" si="225"/>
        <v>,(4337,' Roberto Frick del Villar ','',' 2 2496 7200    ', Gerente de Gestión Inmobiliaria')</v>
      </c>
    </row>
    <row r="14417" spans="1:9">
      <c r="A14417" s="3" t="s">
        <v>44741</v>
      </c>
      <c r="B14417" s="3" t="s">
        <v>44728</v>
      </c>
      <c r="C14417" s="3">
        <f>VLOOKUP(B14417,CONSOLIDADO!A$2:E$11786,5,FALSE)</f>
        <v>4337</v>
      </c>
      <c r="D14417" s="3" t="s">
        <v>290</v>
      </c>
      <c r="E14417" s="3" t="s">
        <v>6905</v>
      </c>
      <c r="F14417" s="3"/>
      <c r="G14417" s="3" t="s">
        <v>44735</v>
      </c>
      <c r="I14417" t="str">
        <f t="shared" si="225"/>
        <v>,(4337,' Patricio Labbé Arocca ','',' 2 2496 7200    ', Gerente Comercial')</v>
      </c>
    </row>
    <row r="14418" spans="1:9">
      <c r="A14418" s="3" t="s">
        <v>44743</v>
      </c>
      <c r="B14418" s="3" t="s">
        <v>44742</v>
      </c>
      <c r="C14418" s="3">
        <f>VLOOKUP(B14418,CONSOLIDADO!A$2:E$11786,5,FALSE)</f>
        <v>4338</v>
      </c>
      <c r="D14418" s="3" t="s">
        <v>377</v>
      </c>
      <c r="E14418" s="3" t="s">
        <v>6739</v>
      </c>
      <c r="F14418" s="3" t="s">
        <v>44744</v>
      </c>
      <c r="G14418" s="3" t="s">
        <v>44745</v>
      </c>
      <c r="I14418" t="str">
        <f t="shared" si="225"/>
        <v>,(4338,' Rodrigo José Briceño Hola ',' briceno@penta.cl',' 2 2941 3800    ', Gerente General')</v>
      </c>
    </row>
    <row r="14419" spans="1:9">
      <c r="A14419" s="3" t="s">
        <v>44746</v>
      </c>
      <c r="B14419" s="3" t="s">
        <v>44742</v>
      </c>
      <c r="C14419" s="3">
        <f>VLOOKUP(B14419,CONSOLIDADO!A$2:E$11786,5,FALSE)</f>
        <v>4338</v>
      </c>
      <c r="D14419" s="3" t="s">
        <v>377</v>
      </c>
      <c r="E14419" s="3" t="s">
        <v>6837</v>
      </c>
      <c r="F14419" s="3" t="s">
        <v>44747</v>
      </c>
      <c r="G14419" s="3" t="s">
        <v>44745</v>
      </c>
      <c r="I14419" t="str">
        <f t="shared" si="225"/>
        <v>,(4338,' Claudio Parraguez Gamboa ',' parraguez@penta.cl',' 2 2941 3800    ', Socio')</v>
      </c>
    </row>
    <row r="14420" spans="1:9">
      <c r="A14420" s="3" t="s">
        <v>44750</v>
      </c>
      <c r="B14420" s="3" t="s">
        <v>44748</v>
      </c>
      <c r="C14420" s="3">
        <f>VLOOKUP(B14420,CONSOLIDADO!A$2:E$11786,5,FALSE)</f>
        <v>4339</v>
      </c>
      <c r="D14420" s="3" t="s">
        <v>44749</v>
      </c>
      <c r="E14420" s="3" t="s">
        <v>14368</v>
      </c>
      <c r="F14420" s="3" t="s">
        <v>44751</v>
      </c>
      <c r="G14420" s="3" t="s">
        <v>44752</v>
      </c>
      <c r="I14420" t="str">
        <f t="shared" si="225"/>
        <v>,(4339,' Janet Spröhnle C. ',' jsprohnle@partners.cl',' 2 2913 9600    ', Socio Director')</v>
      </c>
    </row>
    <row r="14421" spans="1:9">
      <c r="A14421" s="3" t="s">
        <v>44753</v>
      </c>
      <c r="B14421" s="3" t="s">
        <v>44748</v>
      </c>
      <c r="C14421" s="3">
        <f>VLOOKUP(B14421,CONSOLIDADO!A$2:E$11786,5,FALSE)</f>
        <v>4339</v>
      </c>
      <c r="D14421" s="3" t="s">
        <v>44749</v>
      </c>
      <c r="E14421" s="3"/>
      <c r="F14421" s="3"/>
      <c r="G14421" s="3" t="s">
        <v>44754</v>
      </c>
      <c r="I14421" t="str">
        <f t="shared" si="225"/>
        <v>,(4339,' Danilo Rojic S-R','',' 2 2913 9600',')</v>
      </c>
    </row>
    <row r="14422" spans="1:9">
      <c r="A14422" s="3" t="s">
        <v>44755</v>
      </c>
      <c r="B14422" s="3" t="s">
        <v>44748</v>
      </c>
      <c r="C14422" s="3">
        <f>VLOOKUP(B14422,CONSOLIDADO!A$2:E$11786,5,FALSE)</f>
        <v>4339</v>
      </c>
      <c r="D14422" s="3" t="s">
        <v>44749</v>
      </c>
      <c r="E14422" s="3"/>
      <c r="F14422" s="3"/>
      <c r="G14422" s="3" t="s">
        <v>44754</v>
      </c>
      <c r="I14422" t="str">
        <f t="shared" si="225"/>
        <v>,(4339,' Carmen Luz Morales L.','',' 2 2913 9600',')</v>
      </c>
    </row>
    <row r="14423" spans="1:9">
      <c r="A14423" s="3" t="s">
        <v>44756</v>
      </c>
      <c r="B14423" s="3" t="s">
        <v>44748</v>
      </c>
      <c r="C14423" s="3">
        <f>VLOOKUP(B14423,CONSOLIDADO!A$2:E$11786,5,FALSE)</f>
        <v>4339</v>
      </c>
      <c r="D14423" s="3" t="s">
        <v>44749</v>
      </c>
      <c r="E14423" s="3"/>
      <c r="F14423" s="3"/>
      <c r="G14423" s="3" t="s">
        <v>44754</v>
      </c>
      <c r="I14423" t="str">
        <f t="shared" si="225"/>
        <v>,(4339,' Víctor Hugo Badilla L.','',' 2 2913 9600',')</v>
      </c>
    </row>
    <row r="14424" spans="1:9">
      <c r="A14424" s="3" t="s">
        <v>44757</v>
      </c>
      <c r="B14424" s="3" t="s">
        <v>44748</v>
      </c>
      <c r="C14424" s="3">
        <f>VLOOKUP(B14424,CONSOLIDADO!A$2:E$11786,5,FALSE)</f>
        <v>4339</v>
      </c>
      <c r="D14424" s="3" t="s">
        <v>44749</v>
      </c>
      <c r="E14424" s="3" t="s">
        <v>44758</v>
      </c>
      <c r="F14424" s="3" t="s">
        <v>44759</v>
      </c>
      <c r="G14424" s="3" t="s">
        <v>44752</v>
      </c>
      <c r="I14424" t="str">
        <f t="shared" si="225"/>
        <v>,(4339,' Mónica Gutiérrez H. ',' mgutierrez@partners.cl',' 2 2913 9600    ', Subgerente de Negocios')</v>
      </c>
    </row>
    <row r="14425" spans="1:9">
      <c r="A14425" s="3" t="s">
        <v>44761</v>
      </c>
      <c r="B14425" s="3" t="s">
        <v>44760</v>
      </c>
      <c r="C14425" s="3">
        <f>VLOOKUP(B14425,CONSOLIDADO!A$2:E$11786,5,FALSE)</f>
        <v>4340</v>
      </c>
      <c r="D14425" s="3" t="s">
        <v>22049</v>
      </c>
      <c r="E14425" s="3" t="s">
        <v>6739</v>
      </c>
      <c r="F14425" s="3" t="s">
        <v>44762</v>
      </c>
      <c r="G14425" s="3" t="s">
        <v>44763</v>
      </c>
      <c r="I14425" t="str">
        <f t="shared" si="225"/>
        <v>,(4340,' Pablo Valenzuela López ',' pablo.valenzuela@people.cl',' 2 2235 4302    ', Gerente General')</v>
      </c>
    </row>
    <row r="14426" spans="1:9">
      <c r="A14426" s="3" t="s">
        <v>44764</v>
      </c>
      <c r="B14426" s="3" t="s">
        <v>44760</v>
      </c>
      <c r="C14426" s="3">
        <f>VLOOKUP(B14426,CONSOLIDADO!A$2:E$11786,5,FALSE)</f>
        <v>4340</v>
      </c>
      <c r="D14426" s="3" t="s">
        <v>22049</v>
      </c>
      <c r="E14426" s="3" t="s">
        <v>44765</v>
      </c>
      <c r="F14426" s="3" t="s">
        <v>44766</v>
      </c>
      <c r="G14426" s="3" t="s">
        <v>44763</v>
      </c>
      <c r="I14426" t="str">
        <f t="shared" si="225"/>
        <v>,(4340,' Marcus Bradbury ',' marcus.bradbury@people.cl',' 2 2235 4302    ', Diseñador Gráfico')</v>
      </c>
    </row>
    <row r="14427" spans="1:9">
      <c r="A14427" s="3" t="s">
        <v>44767</v>
      </c>
      <c r="B14427" s="3" t="s">
        <v>44760</v>
      </c>
      <c r="C14427" s="3">
        <f>VLOOKUP(B14427,CONSOLIDADO!A$2:E$11786,5,FALSE)</f>
        <v>4340</v>
      </c>
      <c r="D14427" s="3" t="s">
        <v>22049</v>
      </c>
      <c r="E14427" s="3"/>
      <c r="F14427" s="3"/>
      <c r="G14427" s="3" t="s">
        <v>44768</v>
      </c>
      <c r="I14427" t="str">
        <f t="shared" si="225"/>
        <v>,(4340,' Pedro Pablo Rojas Ramsay','',' 2 2235 4302',')</v>
      </c>
    </row>
    <row r="14428" spans="1:9">
      <c r="A14428" s="3" t="s">
        <v>44769</v>
      </c>
      <c r="B14428" s="3" t="s">
        <v>44760</v>
      </c>
      <c r="C14428" s="3">
        <f>VLOOKUP(B14428,CONSOLIDADO!A$2:E$11786,5,FALSE)</f>
        <v>4340</v>
      </c>
      <c r="D14428" s="3" t="s">
        <v>22049</v>
      </c>
      <c r="E14428" s="3"/>
      <c r="F14428" s="3"/>
      <c r="G14428" s="3" t="s">
        <v>44768</v>
      </c>
      <c r="I14428" t="str">
        <f t="shared" si="225"/>
        <v>,(4340,' Luis Ugarte González','',' 2 2235 4302',')</v>
      </c>
    </row>
    <row r="14429" spans="1:9">
      <c r="A14429" s="3" t="s">
        <v>44770</v>
      </c>
      <c r="B14429" s="3" t="s">
        <v>588</v>
      </c>
      <c r="C14429" s="3">
        <f>VLOOKUP(B14429,CONSOLIDADO!A$2:E$11786,5,FALSE)</f>
        <v>4341</v>
      </c>
      <c r="D14429" s="3" t="s">
        <v>575</v>
      </c>
      <c r="E14429" s="3" t="s">
        <v>6739</v>
      </c>
      <c r="F14429" s="3"/>
      <c r="G14429" s="3" t="s">
        <v>44771</v>
      </c>
      <c r="I14429" t="str">
        <f t="shared" si="225"/>
        <v>,(4341,' Gerardo Díaz de León ','',' 2 2270 0609    ', Gerente General')</v>
      </c>
    </row>
    <row r="14430" spans="1:9">
      <c r="A14430" s="3" t="s">
        <v>44772</v>
      </c>
      <c r="B14430" s="3" t="s">
        <v>588</v>
      </c>
      <c r="C14430" s="3">
        <f>VLOOKUP(B14430,CONSOLIDADO!A$2:E$11786,5,FALSE)</f>
        <v>4341</v>
      </c>
      <c r="D14430" s="3" t="s">
        <v>575</v>
      </c>
      <c r="E14430" s="3" t="s">
        <v>7545</v>
      </c>
      <c r="F14430" s="3"/>
      <c r="G14430" s="3" t="s">
        <v>44773</v>
      </c>
      <c r="I14430" t="str">
        <f t="shared" si="225"/>
        <v>,(4341,' Luciano Grancelli ','',' 2 2270 0670    ', Director de Finanzas')</v>
      </c>
    </row>
    <row r="14431" spans="1:9">
      <c r="A14431" s="3" t="s">
        <v>44774</v>
      </c>
      <c r="B14431" s="3" t="s">
        <v>588</v>
      </c>
      <c r="C14431" s="3">
        <f>VLOOKUP(B14431,CONSOLIDADO!A$2:E$11786,5,FALSE)</f>
        <v>4341</v>
      </c>
      <c r="D14431" s="3" t="s">
        <v>575</v>
      </c>
      <c r="E14431" s="3" t="s">
        <v>44775</v>
      </c>
      <c r="F14431" s="3"/>
      <c r="G14431" s="3" t="s">
        <v>44771</v>
      </c>
      <c r="I14431" t="str">
        <f t="shared" si="225"/>
        <v>,(4341,' Diego Serantes ','',' 2 2270 0609    ', Director de Marketing Cono Sur')</v>
      </c>
    </row>
    <row r="14432" spans="1:9">
      <c r="A14432" s="3" t="s">
        <v>44776</v>
      </c>
      <c r="B14432" s="3" t="s">
        <v>588</v>
      </c>
      <c r="C14432" s="3">
        <f>VLOOKUP(B14432,CONSOLIDADO!A$2:E$11786,5,FALSE)</f>
        <v>4341</v>
      </c>
      <c r="D14432" s="3" t="s">
        <v>575</v>
      </c>
      <c r="E14432" s="3"/>
      <c r="F14432" s="3"/>
      <c r="G14432" s="3" t="s">
        <v>44777</v>
      </c>
      <c r="I14432" t="str">
        <f t="shared" si="225"/>
        <v>,(4341,' José María Bagnardi','',' 2 2270 0609',')</v>
      </c>
    </row>
    <row r="14433" spans="1:9">
      <c r="A14433" s="3" t="s">
        <v>44778</v>
      </c>
      <c r="B14433" s="3" t="s">
        <v>588</v>
      </c>
      <c r="C14433" s="3">
        <f>VLOOKUP(B14433,CONSOLIDADO!A$2:E$11786,5,FALSE)</f>
        <v>4341</v>
      </c>
      <c r="D14433" s="3" t="s">
        <v>575</v>
      </c>
      <c r="E14433" s="3" t="s">
        <v>44779</v>
      </c>
      <c r="F14433" s="3"/>
      <c r="G14433" s="3" t="s">
        <v>44773</v>
      </c>
      <c r="I14433" t="str">
        <f t="shared" si="225"/>
        <v>,(4341,' Leonel Orellana ','',' 2 2270 0670    ', Gerente de Recursos Humanos Senior')</v>
      </c>
    </row>
    <row r="14434" spans="1:9">
      <c r="A14434" s="3" t="s">
        <v>44781</v>
      </c>
      <c r="B14434" s="3" t="s">
        <v>44780</v>
      </c>
      <c r="C14434" s="3">
        <f>VLOOKUP(B14434,CONSOLIDADO!A$2:E$11786,5,FALSE)</f>
        <v>4342</v>
      </c>
      <c r="D14434" s="3" t="s">
        <v>6122</v>
      </c>
      <c r="E14434" s="3" t="s">
        <v>6739</v>
      </c>
      <c r="F14434" s="3" t="s">
        <v>44782</v>
      </c>
      <c r="G14434" s="3" t="s">
        <v>44783</v>
      </c>
      <c r="I14434" t="str">
        <f t="shared" si="225"/>
        <v>,(4342,' Rafael Pérez De la Fuente ',' bellota@bellota.cl',' 2 2681 0192    ', Gerente General')</v>
      </c>
    </row>
    <row r="14435" spans="1:9">
      <c r="A14435" s="3" t="s">
        <v>44784</v>
      </c>
      <c r="B14435" s="3" t="s">
        <v>44780</v>
      </c>
      <c r="C14435" s="3">
        <f>VLOOKUP(B14435,CONSOLIDADO!A$2:E$11786,5,FALSE)</f>
        <v>4342</v>
      </c>
      <c r="D14435" s="3" t="s">
        <v>6122</v>
      </c>
      <c r="E14435" s="3"/>
      <c r="F14435" s="3"/>
      <c r="G14435" s="3" t="s">
        <v>44785</v>
      </c>
      <c r="I14435" t="str">
        <f t="shared" si="225"/>
        <v>,(4342,' Jaime Pérez De la Fuente','',' 2 2681 0192',')</v>
      </c>
    </row>
    <row r="14436" spans="1:9">
      <c r="A14436" s="3" t="s">
        <v>44786</v>
      </c>
      <c r="B14436" s="3" t="s">
        <v>44780</v>
      </c>
      <c r="C14436" s="3">
        <f>VLOOKUP(B14436,CONSOLIDADO!A$2:E$11786,5,FALSE)</f>
        <v>4342</v>
      </c>
      <c r="D14436" s="3" t="s">
        <v>6122</v>
      </c>
      <c r="E14436" s="3" t="s">
        <v>6757</v>
      </c>
      <c r="F14436" s="3" t="s">
        <v>44787</v>
      </c>
      <c r="G14436" s="3" t="s">
        <v>44783</v>
      </c>
      <c r="I14436" t="str">
        <f t="shared" si="225"/>
        <v>,(4342,' Anny Sepúlveda Rivera ',' asepulveda@bellota.cl',' 2 2681 0192    ', Gerente de Administración y Finanzas')</v>
      </c>
    </row>
    <row r="14437" spans="1:9">
      <c r="A14437" s="3" t="s">
        <v>44788</v>
      </c>
      <c r="B14437" s="3" t="s">
        <v>44780</v>
      </c>
      <c r="C14437" s="3">
        <f>VLOOKUP(B14437,CONSOLIDADO!A$2:E$11786,5,FALSE)</f>
        <v>4342</v>
      </c>
      <c r="D14437" s="3" t="s">
        <v>6122</v>
      </c>
      <c r="E14437" s="3"/>
      <c r="F14437" s="3"/>
      <c r="G14437" s="3" t="s">
        <v>44785</v>
      </c>
      <c r="I14437" t="str">
        <f t="shared" si="225"/>
        <v>,(4342,' Sergio Salazar Saldaño','',' 2 2681 0192',')</v>
      </c>
    </row>
    <row r="14438" spans="1:9">
      <c r="A14438" s="3" t="s">
        <v>44789</v>
      </c>
      <c r="B14438" s="3" t="s">
        <v>44780</v>
      </c>
      <c r="C14438" s="3">
        <f>VLOOKUP(B14438,CONSOLIDADO!A$2:E$11786,5,FALSE)</f>
        <v>4342</v>
      </c>
      <c r="D14438" s="3" t="s">
        <v>6122</v>
      </c>
      <c r="E14438" s="3" t="s">
        <v>8037</v>
      </c>
      <c r="F14438" s="3" t="s">
        <v>44790</v>
      </c>
      <c r="G14438" s="3" t="s">
        <v>44791</v>
      </c>
      <c r="I14438" t="str">
        <f t="shared" si="225"/>
        <v>,(4342,' Solange Muñoz González ',' smunoz@bellota.cl',' 2 2618 0192    ', Jefe de Personal')</v>
      </c>
    </row>
    <row r="14439" spans="1:9">
      <c r="A14439" s="3" t="s">
        <v>44793</v>
      </c>
      <c r="B14439" s="3" t="s">
        <v>44792</v>
      </c>
      <c r="C14439" s="3">
        <f>VLOOKUP(B14439,CONSOLIDADO!A$2:E$11786,5,FALSE)</f>
        <v>4343</v>
      </c>
      <c r="D14439" s="3" t="s">
        <v>5673</v>
      </c>
      <c r="E14439" s="3"/>
      <c r="F14439" s="3"/>
      <c r="G14439" s="3" t="s">
        <v>44794</v>
      </c>
      <c r="I14439" t="str">
        <f t="shared" si="225"/>
        <v>,(4343,' Carlos García Niño','',' 2 2757 8600',')</v>
      </c>
    </row>
    <row r="14440" spans="1:9">
      <c r="A14440" s="3" t="s">
        <v>44795</v>
      </c>
      <c r="B14440" s="3" t="s">
        <v>44792</v>
      </c>
      <c r="C14440" s="3">
        <f>VLOOKUP(B14440,CONSOLIDADO!A$2:E$11786,5,FALSE)</f>
        <v>4343</v>
      </c>
      <c r="D14440" s="3" t="s">
        <v>5673</v>
      </c>
      <c r="E14440" s="3" t="s">
        <v>6757</v>
      </c>
      <c r="F14440" s="3" t="s">
        <v>44796</v>
      </c>
      <c r="G14440" s="3" t="s">
        <v>44797</v>
      </c>
      <c r="I14440" t="str">
        <f t="shared" si="225"/>
        <v>,(4343,' Mikis Stavros Malbrán ',' mstavros@perfimet.cl',' 2 2757 8600    ', Gerente de Administración y Finanzas')</v>
      </c>
    </row>
    <row r="14441" spans="1:9">
      <c r="A14441" s="3" t="s">
        <v>44798</v>
      </c>
      <c r="B14441" s="3" t="s">
        <v>44792</v>
      </c>
      <c r="C14441" s="3">
        <f>VLOOKUP(B14441,CONSOLIDADO!A$2:E$11786,5,FALSE)</f>
        <v>4343</v>
      </c>
      <c r="D14441" s="3" t="s">
        <v>5673</v>
      </c>
      <c r="E14441" s="3" t="s">
        <v>6905</v>
      </c>
      <c r="F14441" s="3" t="s">
        <v>44799</v>
      </c>
      <c r="G14441" s="3" t="s">
        <v>44797</v>
      </c>
      <c r="I14441" t="str">
        <f t="shared" si="225"/>
        <v>,(4343,' Luis Valladares Hernández ',' lvalladares@perfimet.cl',' 2 2757 8600    ', Gerente Comercial')</v>
      </c>
    </row>
    <row r="14442" spans="1:9">
      <c r="A14442" s="3" t="s">
        <v>44802</v>
      </c>
      <c r="B14442" s="3" t="s">
        <v>44800</v>
      </c>
      <c r="C14442" s="3">
        <f>VLOOKUP(B14442,CONSOLIDADO!A$2:E$11786,5,FALSE)</f>
        <v>4344</v>
      </c>
      <c r="D14442" s="3" t="s">
        <v>44801</v>
      </c>
      <c r="E14442" s="3" t="s">
        <v>6739</v>
      </c>
      <c r="F14442" s="3" t="s">
        <v>44803</v>
      </c>
      <c r="G14442" s="3" t="s">
        <v>44804</v>
      </c>
      <c r="I14442" t="str">
        <f t="shared" si="225"/>
        <v>,(4344,' Eduardo Almarza Soumastre ',' eduardo@almarza.cl',' 2 2950 9051    ', Gerente General')</v>
      </c>
    </row>
    <row r="14443" spans="1:9">
      <c r="A14443" s="3" t="s">
        <v>44807</v>
      </c>
      <c r="B14443" s="3" t="s">
        <v>44805</v>
      </c>
      <c r="C14443" s="3">
        <f>VLOOKUP(B14443,CONSOLIDADO!A$2:E$11786,5,FALSE)</f>
        <v>4345</v>
      </c>
      <c r="D14443" s="3" t="s">
        <v>44806</v>
      </c>
      <c r="E14443" s="3" t="s">
        <v>6739</v>
      </c>
      <c r="F14443" s="3" t="s">
        <v>44808</v>
      </c>
      <c r="G14443" s="3" t="s">
        <v>44809</v>
      </c>
      <c r="I14443" t="str">
        <f t="shared" si="225"/>
        <v>,(4345,' Gonzalo Quesada ',' daniela.martinez@dupont.com',' 2 2362 2200    ', Gerente General')</v>
      </c>
    </row>
    <row r="14444" spans="1:9">
      <c r="A14444" s="3" t="s">
        <v>44810</v>
      </c>
      <c r="B14444" s="3" t="s">
        <v>44805</v>
      </c>
      <c r="C14444" s="3">
        <f>VLOOKUP(B14444,CONSOLIDADO!A$2:E$11786,5,FALSE)</f>
        <v>4345</v>
      </c>
      <c r="D14444" s="3" t="s">
        <v>44806</v>
      </c>
      <c r="E14444" s="3" t="s">
        <v>44811</v>
      </c>
      <c r="F14444" s="3" t="s">
        <v>44812</v>
      </c>
      <c r="G14444" s="3" t="s">
        <v>44809</v>
      </c>
      <c r="I14444" t="str">
        <f t="shared" si="225"/>
        <v>,(4345,' Marcelo Silva Silva ',' marcelo.silva-1@dupont.com',' 2 2362 2200    ', Packaging Graphics Manager')</v>
      </c>
    </row>
    <row r="14445" spans="1:9">
      <c r="A14445" s="3" t="s">
        <v>22185</v>
      </c>
      <c r="B14445" s="3" t="s">
        <v>44805</v>
      </c>
      <c r="C14445" s="3">
        <f>VLOOKUP(B14445,CONSOLIDADO!A$2:E$11786,5,FALSE)</f>
        <v>4345</v>
      </c>
      <c r="D14445" s="3" t="s">
        <v>44806</v>
      </c>
      <c r="E14445" s="3" t="s">
        <v>44813</v>
      </c>
      <c r="F14445" s="3" t="s">
        <v>22186</v>
      </c>
      <c r="G14445" s="3" t="s">
        <v>44809</v>
      </c>
      <c r="I14445" t="str">
        <f t="shared" si="225"/>
        <v>,(4345,' Macarena Tagle González ',' macarena.tagle@dupont.com',' 2 2362 2200    ', Nutrition &amp; Health Manager')</v>
      </c>
    </row>
    <row r="14446" spans="1:9">
      <c r="A14446" s="3" t="s">
        <v>44815</v>
      </c>
      <c r="B14446" s="3" t="s">
        <v>44814</v>
      </c>
      <c r="C14446" s="3">
        <f>VLOOKUP(B14446,CONSOLIDADO!A$2:E$11786,5,FALSE)</f>
        <v>4346</v>
      </c>
      <c r="D14446" s="3" t="s">
        <v>5295</v>
      </c>
      <c r="E14446" s="3" t="s">
        <v>6739</v>
      </c>
      <c r="F14446" s="3" t="s">
        <v>44816</v>
      </c>
      <c r="G14446" s="3" t="s">
        <v>44817</v>
      </c>
      <c r="I14446" t="str">
        <f t="shared" si="225"/>
        <v>,(4346,' Carmen Lidia Castillo Molina ',' perforohtt@gmail.com',' 2 2773 2735    ', Gerente General')</v>
      </c>
    </row>
    <row r="14447" spans="1:9">
      <c r="A14447" s="3" t="s">
        <v>44819</v>
      </c>
      <c r="B14447" s="3" t="s">
        <v>44818</v>
      </c>
      <c r="C14447" s="3">
        <f>VLOOKUP(B14447,CONSOLIDADO!A$2:E$11786,5,FALSE)</f>
        <v>4347</v>
      </c>
      <c r="D14447" s="3" t="s">
        <v>2580</v>
      </c>
      <c r="E14447" s="3"/>
      <c r="F14447" s="3"/>
      <c r="G14447" s="3" t="s">
        <v>44820</v>
      </c>
      <c r="I14447" t="str">
        <f t="shared" si="225"/>
        <v>,(4347,' Juan Mundaca García','',' 2 3275 7800',')</v>
      </c>
    </row>
    <row r="14448" spans="1:9">
      <c r="A14448" s="3" t="s">
        <v>44821</v>
      </c>
      <c r="B14448" s="3" t="s">
        <v>44818</v>
      </c>
      <c r="C14448" s="3">
        <f>VLOOKUP(B14448,CONSOLIDADO!A$2:E$11786,5,FALSE)</f>
        <v>4347</v>
      </c>
      <c r="D14448" s="3" t="s">
        <v>2580</v>
      </c>
      <c r="E14448" s="3" t="s">
        <v>8500</v>
      </c>
      <c r="F14448" s="3" t="s">
        <v>44822</v>
      </c>
      <c r="G14448" s="3" t="s">
        <v>44823</v>
      </c>
      <c r="I14448" t="str">
        <f t="shared" si="225"/>
        <v>,(4347,' Manuel Pastene Trigo ',' manuelpastene@trianon.cl',' 2 3275 7800    ', Socio Gerente')</v>
      </c>
    </row>
    <row r="14449" spans="1:9">
      <c r="A14449" s="3" t="s">
        <v>44824</v>
      </c>
      <c r="B14449" s="3" t="s">
        <v>44818</v>
      </c>
      <c r="C14449" s="3">
        <f>VLOOKUP(B14449,CONSOLIDADO!A$2:E$11786,5,FALSE)</f>
        <v>4347</v>
      </c>
      <c r="D14449" s="3" t="s">
        <v>2580</v>
      </c>
      <c r="E14449" s="3" t="s">
        <v>6905</v>
      </c>
      <c r="F14449" s="3" t="s">
        <v>44825</v>
      </c>
      <c r="G14449" s="3" t="s">
        <v>44823</v>
      </c>
      <c r="I14449" t="str">
        <f t="shared" si="225"/>
        <v>,(4347,' Claudio Sierralta Araya ',' claudiosierralta@trianon.cl',' 2 3275 7800    ', Gerente Comercial')</v>
      </c>
    </row>
    <row r="14450" spans="1:9">
      <c r="A14450" s="3" t="s">
        <v>44827</v>
      </c>
      <c r="B14450" s="3" t="s">
        <v>44826</v>
      </c>
      <c r="C14450" s="3">
        <f>VLOOKUP(B14450,CONSOLIDADO!A$2:E$11786,5,FALSE)</f>
        <v>4348</v>
      </c>
      <c r="D14450" s="3" t="s">
        <v>5386</v>
      </c>
      <c r="E14450" s="3"/>
      <c r="F14450" s="3"/>
      <c r="G14450" s="3" t="s">
        <v>44828</v>
      </c>
      <c r="I14450" t="str">
        <f t="shared" si="225"/>
        <v>,(4348,' Jorge Valdés Lyon','',' 2 2444 6004',')</v>
      </c>
    </row>
    <row r="14451" spans="1:9">
      <c r="A14451" s="3" t="s">
        <v>44829</v>
      </c>
      <c r="B14451" s="3" t="s">
        <v>44826</v>
      </c>
      <c r="C14451" s="3">
        <f>VLOOKUP(B14451,CONSOLIDADO!A$2:E$11786,5,FALSE)</f>
        <v>4348</v>
      </c>
      <c r="D14451" s="3" t="s">
        <v>5386</v>
      </c>
      <c r="E14451" s="3" t="s">
        <v>7032</v>
      </c>
      <c r="F14451" s="3" t="s">
        <v>44830</v>
      </c>
      <c r="G14451" s="3" t="s">
        <v>44831</v>
      </c>
      <c r="I14451" t="str">
        <f t="shared" si="225"/>
        <v>,(4348,' Mario Paredes González ',' mario.paredes@peri.cl',' 2 2444 6064    ', Gerente Administración y Finanzas')</v>
      </c>
    </row>
    <row r="14452" spans="1:9">
      <c r="A14452" s="3" t="s">
        <v>44832</v>
      </c>
      <c r="B14452" s="3" t="s">
        <v>44826</v>
      </c>
      <c r="C14452" s="3">
        <f>VLOOKUP(B14452,CONSOLIDADO!A$2:E$11786,5,FALSE)</f>
        <v>4348</v>
      </c>
      <c r="D14452" s="3" t="s">
        <v>5386</v>
      </c>
      <c r="E14452" s="3"/>
      <c r="F14452" s="3"/>
      <c r="G14452" s="3" t="s">
        <v>44833</v>
      </c>
      <c r="I14452" t="str">
        <f t="shared" si="225"/>
        <v>,(4348,' Jaime Ugarte Stipo','',' 2 2444 6016',')</v>
      </c>
    </row>
    <row r="14453" spans="1:9">
      <c r="A14453" s="3" t="s">
        <v>44834</v>
      </c>
      <c r="B14453" s="3" t="s">
        <v>44826</v>
      </c>
      <c r="C14453" s="3">
        <f>VLOOKUP(B14453,CONSOLIDADO!A$2:E$11786,5,FALSE)</f>
        <v>4348</v>
      </c>
      <c r="D14453" s="3" t="s">
        <v>5386</v>
      </c>
      <c r="E14453" s="3"/>
      <c r="F14453" s="3"/>
      <c r="G14453" s="3" t="s">
        <v>44835</v>
      </c>
      <c r="I14453" t="str">
        <f t="shared" si="225"/>
        <v>,(4348,' Jennifer Bardi Klenner','',' 2 2444 6006',')</v>
      </c>
    </row>
    <row r="14454" spans="1:9">
      <c r="A14454" s="3" t="s">
        <v>44837</v>
      </c>
      <c r="B14454" s="3" t="s">
        <v>44836</v>
      </c>
      <c r="C14454" s="3">
        <f>VLOOKUP(B14454,CONSOLIDADO!A$2:E$11786,5,FALSE)</f>
        <v>4349</v>
      </c>
      <c r="D14454" s="3" t="s">
        <v>5071</v>
      </c>
      <c r="E14454" s="3" t="s">
        <v>6850</v>
      </c>
      <c r="F14454" s="3"/>
      <c r="G14454" s="3" t="s">
        <v>44838</v>
      </c>
      <c r="I14454" t="str">
        <f t="shared" si="225"/>
        <v>,(4349,' Jean Baptiste Mouton ','',' 2 2345 3700    ', Director')</v>
      </c>
    </row>
    <row r="14455" spans="1:9">
      <c r="A14455" s="3" t="s">
        <v>44839</v>
      </c>
      <c r="B14455" s="3" t="s">
        <v>44836</v>
      </c>
      <c r="C14455" s="3">
        <f>VLOOKUP(B14455,CONSOLIDADO!A$2:E$11786,5,FALSE)</f>
        <v>4349</v>
      </c>
      <c r="D14455" s="3" t="s">
        <v>5071</v>
      </c>
      <c r="E14455" s="3" t="s">
        <v>11467</v>
      </c>
      <c r="F14455" s="3"/>
      <c r="G14455" s="3" t="s">
        <v>44838</v>
      </c>
      <c r="I14455" t="str">
        <f t="shared" si="225"/>
        <v>,(4349,' Daniela Baeza ','',' 2 2345 3700    ', Directora Comercial')</v>
      </c>
    </row>
    <row r="14456" spans="1:9">
      <c r="A14456" s="3" t="s">
        <v>44840</v>
      </c>
      <c r="B14456" s="3" t="s">
        <v>44836</v>
      </c>
      <c r="C14456" s="3">
        <f>VLOOKUP(B14456,CONSOLIDADO!A$2:E$11786,5,FALSE)</f>
        <v>4349</v>
      </c>
      <c r="D14456" s="3" t="s">
        <v>5071</v>
      </c>
      <c r="E14456" s="3" t="s">
        <v>14802</v>
      </c>
      <c r="F14456" s="3"/>
      <c r="G14456" s="3" t="s">
        <v>44838</v>
      </c>
      <c r="I14456" t="str">
        <f t="shared" si="225"/>
        <v>,(4349,' Federico de Martino ','',' 2 2345 3700    ', Director de Administración y Finanzas')</v>
      </c>
    </row>
    <row r="14457" spans="1:9">
      <c r="A14457" s="3" t="s">
        <v>44841</v>
      </c>
      <c r="B14457" s="3" t="s">
        <v>44836</v>
      </c>
      <c r="C14457" s="3">
        <f>VLOOKUP(B14457,CONSOLIDADO!A$2:E$11786,5,FALSE)</f>
        <v>4349</v>
      </c>
      <c r="D14457" s="3" t="s">
        <v>5071</v>
      </c>
      <c r="E14457" s="3" t="s">
        <v>6886</v>
      </c>
      <c r="F14457" s="3"/>
      <c r="G14457" s="3" t="s">
        <v>44838</v>
      </c>
      <c r="I14457" t="str">
        <f t="shared" si="225"/>
        <v>,(4349,' Constanza Riveros ','',' 2 2345 3700    ', Gerente de Recursos Humanos')</v>
      </c>
    </row>
    <row r="14458" spans="1:9">
      <c r="A14458" s="3" t="s">
        <v>44844</v>
      </c>
      <c r="B14458" s="3" t="s">
        <v>44842</v>
      </c>
      <c r="C14458" s="3">
        <f>VLOOKUP(B14458,CONSOLIDADO!A$2:E$11786,5,FALSE)</f>
        <v>4350</v>
      </c>
      <c r="D14458" s="3" t="s">
        <v>44843</v>
      </c>
      <c r="E14458" s="3" t="s">
        <v>44845</v>
      </c>
      <c r="F14458" s="3"/>
      <c r="G14458" s="3" t="s">
        <v>32144</v>
      </c>
      <c r="I14458" t="str">
        <f t="shared" si="225"/>
        <v>,(4350,' Patricio Mardones Precht ','',' 2 2394 0000    ', Gerente General - Persianas Andina')</v>
      </c>
    </row>
    <row r="14459" spans="1:9">
      <c r="A14459" s="3" t="s">
        <v>32150</v>
      </c>
      <c r="B14459" s="3" t="s">
        <v>44842</v>
      </c>
      <c r="C14459" s="3">
        <f>VLOOKUP(B14459,CONSOLIDADO!A$2:E$11786,5,FALSE)</f>
        <v>4350</v>
      </c>
      <c r="D14459" s="3" t="s">
        <v>44843</v>
      </c>
      <c r="E14459" s="3" t="s">
        <v>44845</v>
      </c>
      <c r="F14459" s="3"/>
      <c r="G14459" s="3" t="s">
        <v>32144</v>
      </c>
      <c r="I14459" t="str">
        <f t="shared" si="225"/>
        <v>,(4350,' Francisco Urrutia Barraquer ','',' 2 2394 0000    ', Gerente General - Persianas Andina')</v>
      </c>
    </row>
    <row r="14460" spans="1:9">
      <c r="A14460" s="3" t="s">
        <v>32143</v>
      </c>
      <c r="B14460" s="3" t="s">
        <v>44842</v>
      </c>
      <c r="C14460" s="3">
        <f>VLOOKUP(B14460,CONSOLIDADO!A$2:E$11786,5,FALSE)</f>
        <v>4350</v>
      </c>
      <c r="D14460" s="3" t="s">
        <v>44843</v>
      </c>
      <c r="E14460" s="3" t="s">
        <v>44846</v>
      </c>
      <c r="F14460" s="3"/>
      <c r="G14460" s="3" t="s">
        <v>32144</v>
      </c>
      <c r="I14460" t="str">
        <f t="shared" si="225"/>
        <v>,(4350,' Vicente García López ','',' 2 2394 0000    ', Gerente General - Hunter Douglas')</v>
      </c>
    </row>
    <row r="14461" spans="1:9">
      <c r="A14461" s="3" t="s">
        <v>44847</v>
      </c>
      <c r="B14461" s="3" t="s">
        <v>44842</v>
      </c>
      <c r="C14461" s="3">
        <f>VLOOKUP(B14461,CONSOLIDADO!A$2:E$11786,5,FALSE)</f>
        <v>4350</v>
      </c>
      <c r="D14461" s="3" t="s">
        <v>44843</v>
      </c>
      <c r="E14461" s="3" t="s">
        <v>44848</v>
      </c>
      <c r="F14461" s="3"/>
      <c r="G14461" s="3" t="s">
        <v>32144</v>
      </c>
      <c r="I14461" t="str">
        <f t="shared" si="225"/>
        <v>,(4350,' Germán Beck Klein ','',' 2 2394 0000    ', Gerente de Operaciones WCP')</v>
      </c>
    </row>
    <row r="14462" spans="1:9">
      <c r="A14462" s="3" t="s">
        <v>44849</v>
      </c>
      <c r="B14462" s="3" t="s">
        <v>44842</v>
      </c>
      <c r="C14462" s="3">
        <f>VLOOKUP(B14462,CONSOLIDADO!A$2:E$11786,5,FALSE)</f>
        <v>4350</v>
      </c>
      <c r="D14462" s="3" t="s">
        <v>44843</v>
      </c>
      <c r="E14462" s="3" t="s">
        <v>44850</v>
      </c>
      <c r="F14462" s="3"/>
      <c r="G14462" s="3" t="s">
        <v>32144</v>
      </c>
      <c r="I14462" t="str">
        <f t="shared" si="225"/>
        <v>,(4350,' Mariela Ponce ','',' 2 2394 0000    ', Jefa de Marketing WCP')</v>
      </c>
    </row>
    <row r="14463" spans="1:9">
      <c r="A14463" s="3" t="s">
        <v>44853</v>
      </c>
      <c r="B14463" s="3" t="s">
        <v>44851</v>
      </c>
      <c r="C14463" s="3">
        <f>VLOOKUP(B14463,CONSOLIDADO!A$2:E$11786,5,FALSE)</f>
        <v>4351</v>
      </c>
      <c r="D14463" s="3" t="s">
        <v>44852</v>
      </c>
      <c r="E14463" s="3" t="s">
        <v>44854</v>
      </c>
      <c r="F14463" s="3" t="s">
        <v>44855</v>
      </c>
      <c r="G14463" s="3" t="s">
        <v>9478</v>
      </c>
      <c r="I14463" t="str">
        <f t="shared" si="225"/>
        <v>,(4351,' Gonzalo Rubio Telias ',' grubio@rollux.cl',' 2 2663 4000    ', Gerente General y Director Ejecutivo')</v>
      </c>
    </row>
    <row r="14464" spans="1:9">
      <c r="A14464" s="3" t="s">
        <v>44856</v>
      </c>
      <c r="B14464" s="3" t="s">
        <v>44851</v>
      </c>
      <c r="C14464" s="3">
        <f>VLOOKUP(B14464,CONSOLIDADO!A$2:E$11786,5,FALSE)</f>
        <v>4351</v>
      </c>
      <c r="D14464" s="3" t="s">
        <v>44852</v>
      </c>
      <c r="E14464" s="3"/>
      <c r="F14464" s="3"/>
      <c r="G14464" s="3" t="s">
        <v>9480</v>
      </c>
      <c r="I14464" t="str">
        <f t="shared" si="225"/>
        <v>,(4351,' Rodrigo Poblete','',' 2 2663 4000',')</v>
      </c>
    </row>
    <row r="14465" spans="1:9">
      <c r="A14465" s="3" t="s">
        <v>44859</v>
      </c>
      <c r="B14465" s="3" t="s">
        <v>44857</v>
      </c>
      <c r="C14465" s="3">
        <f>VLOOKUP(B14465,CONSOLIDADO!A$2:E$11786,5,FALSE)</f>
        <v>4352</v>
      </c>
      <c r="D14465" s="3" t="s">
        <v>44858</v>
      </c>
      <c r="E14465" s="3"/>
      <c r="F14465" s="3"/>
      <c r="G14465" s="3" t="s">
        <v>44860</v>
      </c>
      <c r="I14465" t="str">
        <f t="shared" si="225"/>
        <v>,(4352,' Mirta Margoth Gallardo Oyarzo','',' 65 225 6757',')</v>
      </c>
    </row>
    <row r="14466" spans="1:9">
      <c r="A14466" s="3" t="s">
        <v>44861</v>
      </c>
      <c r="B14466" s="3" t="s">
        <v>44857</v>
      </c>
      <c r="C14466" s="3">
        <f>VLOOKUP(B14466,CONSOLIDADO!A$2:E$11786,5,FALSE)</f>
        <v>4352</v>
      </c>
      <c r="D14466" s="3" t="s">
        <v>44858</v>
      </c>
      <c r="E14466" s="3" t="s">
        <v>8364</v>
      </c>
      <c r="F14466" s="3" t="s">
        <v>44862</v>
      </c>
      <c r="G14466" s="3" t="s">
        <v>44863</v>
      </c>
      <c r="I14466" t="str">
        <f t="shared" si="225"/>
        <v>,(4352,' Giovanni Riffo Gallardo ',' contacto@persianasycortinas.cl',' 65 225 6757    ', Gerente de Producción')</v>
      </c>
    </row>
    <row r="14467" spans="1:9">
      <c r="A14467" s="3" t="s">
        <v>44864</v>
      </c>
      <c r="B14467" s="3" t="s">
        <v>44857</v>
      </c>
      <c r="C14467" s="3">
        <f>VLOOKUP(B14467,CONSOLIDADO!A$2:E$11786,5,FALSE)</f>
        <v>4352</v>
      </c>
      <c r="D14467" s="3" t="s">
        <v>44858</v>
      </c>
      <c r="E14467" s="3"/>
      <c r="F14467" s="3"/>
      <c r="G14467" s="3" t="s">
        <v>44860</v>
      </c>
      <c r="I14467" t="str">
        <f t="shared" ref="I14467:I14530" si="226">CONCATENATE(",(",C14467,",'",A14467,"','",F14467,"','",G14467,"',",E14467,"')")</f>
        <v>,(4352,' Michelle Ivonette Riffo Gallardo','',' 65 225 6757',')</v>
      </c>
    </row>
    <row r="14468" spans="1:9">
      <c r="A14468" s="3" t="s">
        <v>44867</v>
      </c>
      <c r="B14468" s="3" t="s">
        <v>44865</v>
      </c>
      <c r="C14468" s="3">
        <f>VLOOKUP(B14468,CONSOLIDADO!A$2:E$11786,5,FALSE)</f>
        <v>4353</v>
      </c>
      <c r="D14468" s="3" t="s">
        <v>44866</v>
      </c>
      <c r="E14468" s="3" t="s">
        <v>6739</v>
      </c>
      <c r="F14468" s="3" t="s">
        <v>44868</v>
      </c>
      <c r="G14468" s="3" t="s">
        <v>44869</v>
      </c>
      <c r="I14468" t="str">
        <f t="shared" si="226"/>
        <v>,(4353,' Francisco Partos Boudon ',' francisco.partos@pesamatic.cl',' 2 2790 4000    ', Gerente General')</v>
      </c>
    </row>
    <row r="14469" spans="1:9">
      <c r="A14469" s="3" t="s">
        <v>44870</v>
      </c>
      <c r="B14469" s="3" t="s">
        <v>44865</v>
      </c>
      <c r="C14469" s="3">
        <f>VLOOKUP(B14469,CONSOLIDADO!A$2:E$11786,5,FALSE)</f>
        <v>4353</v>
      </c>
      <c r="D14469" s="3" t="s">
        <v>44866</v>
      </c>
      <c r="E14469" s="3" t="s">
        <v>6765</v>
      </c>
      <c r="F14469" s="3" t="s">
        <v>44871</v>
      </c>
      <c r="G14469" s="3" t="s">
        <v>44869</v>
      </c>
      <c r="I14469" t="str">
        <f t="shared" si="226"/>
        <v>,(4353,' Rodrigo Peñaloza Palacios ',' rodrigo.penaloza@pesamatic.cl',' 2 2790 4000    ', Gerente de Operaciones')</v>
      </c>
    </row>
    <row r="14470" spans="1:9">
      <c r="A14470" s="3" t="s">
        <v>44872</v>
      </c>
      <c r="B14470" s="3" t="s">
        <v>44865</v>
      </c>
      <c r="C14470" s="3">
        <f>VLOOKUP(B14470,CONSOLIDADO!A$2:E$11786,5,FALSE)</f>
        <v>4353</v>
      </c>
      <c r="D14470" s="3" t="s">
        <v>44866</v>
      </c>
      <c r="E14470" s="3" t="s">
        <v>44873</v>
      </c>
      <c r="F14470" s="3" t="s">
        <v>44874</v>
      </c>
      <c r="G14470" s="3" t="s">
        <v>44869</v>
      </c>
      <c r="I14470" t="str">
        <f t="shared" si="226"/>
        <v>,(4353,' Nicolás Gelmi ',' nicolas.gelmi@pesamatic.cl',' 2 2790 4000    ', Gerente de Post Venta y Contratos')</v>
      </c>
    </row>
    <row r="14471" spans="1:9">
      <c r="A14471" s="3" t="s">
        <v>44875</v>
      </c>
      <c r="B14471" s="3" t="s">
        <v>44865</v>
      </c>
      <c r="C14471" s="3">
        <f>VLOOKUP(B14471,CONSOLIDADO!A$2:E$11786,5,FALSE)</f>
        <v>4353</v>
      </c>
      <c r="D14471" s="3" t="s">
        <v>44866</v>
      </c>
      <c r="E14471" s="3" t="s">
        <v>44876</v>
      </c>
      <c r="F14471" s="3" t="s">
        <v>44877</v>
      </c>
      <c r="G14471" s="3" t="s">
        <v>44869</v>
      </c>
      <c r="I14471" t="str">
        <f t="shared" si="226"/>
        <v>,(4353,' Ximena Partos Boudon ',' ximena.partos@pesamatic.cl',' 2 2790 4000    ', Gerente Petróleo')</v>
      </c>
    </row>
    <row r="14472" spans="1:9">
      <c r="A14472" s="3" t="s">
        <v>44878</v>
      </c>
      <c r="B14472" s="3" t="s">
        <v>44865</v>
      </c>
      <c r="C14472" s="3">
        <f>VLOOKUP(B14472,CONSOLIDADO!A$2:E$11786,5,FALSE)</f>
        <v>4353</v>
      </c>
      <c r="D14472" s="3" t="s">
        <v>44866</v>
      </c>
      <c r="E14472" s="3" t="s">
        <v>44879</v>
      </c>
      <c r="F14472" s="3" t="s">
        <v>44880</v>
      </c>
      <c r="G14472" s="3" t="s">
        <v>44869</v>
      </c>
      <c r="I14472" t="str">
        <f t="shared" si="226"/>
        <v>,(4353,' Daniel Navarrete Sandoval ',' daniel.navarrete@pesamatic.cl',' 2 2790 4000    ', Jefe Personal y Remuneraciones')</v>
      </c>
    </row>
    <row r="14473" spans="1:9">
      <c r="A14473" s="3" t="s">
        <v>44882</v>
      </c>
      <c r="B14473" s="3" t="s">
        <v>44881</v>
      </c>
      <c r="C14473" s="3">
        <f>VLOOKUP(B14473,CONSOLIDADO!A$2:E$11786,5,FALSE)</f>
        <v>4354</v>
      </c>
      <c r="D14473" s="3" t="s">
        <v>13441</v>
      </c>
      <c r="E14473" s="3" t="s">
        <v>6739</v>
      </c>
      <c r="F14473" s="3"/>
      <c r="G14473" s="3" t="s">
        <v>44883</v>
      </c>
      <c r="I14473" t="str">
        <f t="shared" si="226"/>
        <v>,(4354,' Florindo González Corral ','',' 61 221 4731    ', Gerente General')</v>
      </c>
    </row>
    <row r="14474" spans="1:9">
      <c r="A14474" s="3" t="s">
        <v>44884</v>
      </c>
      <c r="B14474" s="3" t="s">
        <v>44881</v>
      </c>
      <c r="C14474" s="3">
        <f>VLOOKUP(B14474,CONSOLIDADO!A$2:E$11786,5,FALSE)</f>
        <v>4354</v>
      </c>
      <c r="D14474" s="3" t="s">
        <v>13441</v>
      </c>
      <c r="E14474" s="3" t="s">
        <v>14238</v>
      </c>
      <c r="F14474" s="3" t="s">
        <v>44885</v>
      </c>
      <c r="G14474" s="3" t="s">
        <v>44883</v>
      </c>
      <c r="I14474" t="str">
        <f t="shared" si="226"/>
        <v>,(4354,' Roberto Jirón Martínez ',' robertojiron@pescacisne.cl',' 61 221 4731    ', Gerente Zonal')</v>
      </c>
    </row>
    <row r="14475" spans="1:9">
      <c r="A14475" s="3" t="s">
        <v>44886</v>
      </c>
      <c r="B14475" s="3" t="s">
        <v>44881</v>
      </c>
      <c r="C14475" s="3">
        <f>VLOOKUP(B14475,CONSOLIDADO!A$2:E$11786,5,FALSE)</f>
        <v>4354</v>
      </c>
      <c r="D14475" s="3" t="s">
        <v>13441</v>
      </c>
      <c r="E14475" s="3" t="s">
        <v>10778</v>
      </c>
      <c r="F14475" s="3" t="s">
        <v>44887</v>
      </c>
      <c r="G14475" s="3" t="s">
        <v>44883</v>
      </c>
      <c r="I14475" t="str">
        <f t="shared" si="226"/>
        <v>,(4354,' Héctor Ampuero Torres ',' hectorampuero@pescacisne.cl',' 61 221 4731    ', Contador')</v>
      </c>
    </row>
    <row r="14476" spans="1:9">
      <c r="A14476" s="3" t="s">
        <v>44888</v>
      </c>
      <c r="B14476" s="3" t="s">
        <v>44881</v>
      </c>
      <c r="C14476" s="3">
        <f>VLOOKUP(B14476,CONSOLIDADO!A$2:E$11786,5,FALSE)</f>
        <v>4354</v>
      </c>
      <c r="D14476" s="3" t="s">
        <v>13441</v>
      </c>
      <c r="E14476" s="3" t="s">
        <v>15882</v>
      </c>
      <c r="F14476" s="3" t="s">
        <v>44889</v>
      </c>
      <c r="G14476" s="3" t="s">
        <v>44883</v>
      </c>
      <c r="I14476" t="str">
        <f t="shared" si="226"/>
        <v>,(4354,' Eliana Coyopae Montiel ',' elianacoyopae@pescacisne.cl',' 61 221 4731    ', Jefa de Personal')</v>
      </c>
    </row>
    <row r="14477" spans="1:9">
      <c r="A14477" s="3" t="s">
        <v>44892</v>
      </c>
      <c r="B14477" s="3" t="s">
        <v>44890</v>
      </c>
      <c r="C14477" s="3">
        <f>VLOOKUP(B14477,CONSOLIDADO!A$2:E$11786,5,FALSE)</f>
        <v>4355</v>
      </c>
      <c r="D14477" s="3" t="s">
        <v>44891</v>
      </c>
      <c r="E14477" s="3"/>
      <c r="F14477" s="3"/>
      <c r="G14477" s="3" t="s">
        <v>44893</v>
      </c>
      <c r="I14477" t="str">
        <f t="shared" si="226"/>
        <v>,(4355,' Mauricio Cabrera Silva','',' 65 263 5058',')</v>
      </c>
    </row>
    <row r="14478" spans="1:9">
      <c r="A14478" s="3" t="s">
        <v>44894</v>
      </c>
      <c r="B14478" s="3" t="s">
        <v>44890</v>
      </c>
      <c r="C14478" s="3">
        <f>VLOOKUP(B14478,CONSOLIDADO!A$2:E$11786,5,FALSE)</f>
        <v>4355</v>
      </c>
      <c r="D14478" s="3" t="s">
        <v>44891</v>
      </c>
      <c r="E14478" s="3" t="s">
        <v>44895</v>
      </c>
      <c r="F14478" s="3" t="s">
        <v>44896</v>
      </c>
      <c r="G14478" s="3" t="s">
        <v>44897</v>
      </c>
      <c r="I14478" t="str">
        <f t="shared" si="226"/>
        <v>,(4355,' Juanita Rivera Rivera ',' contabilidaddonjorge@donjorge.cl',' 65 263 5058    ', Jefe Contabilidad')</v>
      </c>
    </row>
    <row r="14479" spans="1:9">
      <c r="A14479" s="3" t="s">
        <v>44898</v>
      </c>
      <c r="B14479" s="3" t="s">
        <v>44890</v>
      </c>
      <c r="C14479" s="3">
        <f>VLOOKUP(B14479,CONSOLIDADO!A$2:E$11786,5,FALSE)</f>
        <v>4355</v>
      </c>
      <c r="D14479" s="3" t="s">
        <v>44891</v>
      </c>
      <c r="E14479" s="3" t="s">
        <v>18509</v>
      </c>
      <c r="F14479" s="3" t="s">
        <v>44899</v>
      </c>
      <c r="G14479" s="3" t="s">
        <v>44897</v>
      </c>
      <c r="I14479" t="str">
        <f t="shared" si="226"/>
        <v>,(4355,' Jorge Cabrera Ruiz ',' jorge.cabreral@donjorge.cl',' 65 263 5058    ', Encargado de Comercio Exterior')</v>
      </c>
    </row>
    <row r="14480" spans="1:9">
      <c r="A14480" s="3" t="s">
        <v>27905</v>
      </c>
      <c r="B14480" s="3" t="s">
        <v>44900</v>
      </c>
      <c r="C14480" s="3">
        <f>VLOOKUP(B14480,CONSOLIDADO!A$2:E$11786,5,FALSE)</f>
        <v>4356</v>
      </c>
      <c r="D14480" s="3" t="s">
        <v>13441</v>
      </c>
      <c r="E14480" s="3" t="s">
        <v>6813</v>
      </c>
      <c r="F14480" s="3" t="s">
        <v>44901</v>
      </c>
      <c r="G14480" s="3" t="s">
        <v>33090</v>
      </c>
      <c r="I14480" t="str">
        <f t="shared" si="226"/>
        <v>,(4356,' José Luis Del Río Goudie ',' ecarreno@inder.cl',' 2 2353 1700    ', Presidente')</v>
      </c>
    </row>
    <row r="14481" spans="1:9">
      <c r="A14481" s="3" t="s">
        <v>44902</v>
      </c>
      <c r="B14481" s="3" t="s">
        <v>44900</v>
      </c>
      <c r="C14481" s="3">
        <f>VLOOKUP(B14481,CONSOLIDADO!A$2:E$11786,5,FALSE)</f>
        <v>4356</v>
      </c>
      <c r="D14481" s="3" t="s">
        <v>13441</v>
      </c>
      <c r="E14481" s="3" t="s">
        <v>6739</v>
      </c>
      <c r="F14481" s="3" t="s">
        <v>44903</v>
      </c>
      <c r="G14481" s="3" t="s">
        <v>44904</v>
      </c>
      <c r="I14481" t="str">
        <f t="shared" si="226"/>
        <v>,(4356,' Claudio Pumarino Bontempi ',' cpumarin@friosur.cl',' 67 267 6200    ', Gerente General')</v>
      </c>
    </row>
    <row r="14482" spans="1:9">
      <c r="A14482" s="3" t="s">
        <v>44905</v>
      </c>
      <c r="B14482" s="3" t="s">
        <v>44900</v>
      </c>
      <c r="C14482" s="3">
        <f>VLOOKUP(B14482,CONSOLIDADO!A$2:E$11786,5,FALSE)</f>
        <v>4356</v>
      </c>
      <c r="D14482" s="3" t="s">
        <v>13441</v>
      </c>
      <c r="E14482" s="3" t="s">
        <v>6757</v>
      </c>
      <c r="F14482" s="3" t="s">
        <v>44906</v>
      </c>
      <c r="G14482" s="3" t="s">
        <v>44904</v>
      </c>
      <c r="I14482" t="str">
        <f t="shared" si="226"/>
        <v>,(4356,' René Casanova Pezzini ',' rcasanov@friosur.cl',' 67 267 6200    ', Gerente de Administración y Finanzas')</v>
      </c>
    </row>
    <row r="14483" spans="1:9">
      <c r="A14483" s="3" t="s">
        <v>44907</v>
      </c>
      <c r="B14483" s="3" t="s">
        <v>44900</v>
      </c>
      <c r="C14483" s="3">
        <f>VLOOKUP(B14483,CONSOLIDADO!A$2:E$11786,5,FALSE)</f>
        <v>4356</v>
      </c>
      <c r="D14483" s="3" t="s">
        <v>13441</v>
      </c>
      <c r="E14483" s="3" t="s">
        <v>40479</v>
      </c>
      <c r="F14483" s="3" t="s">
        <v>44908</v>
      </c>
      <c r="G14483" s="3" t="s">
        <v>44904</v>
      </c>
      <c r="I14483" t="str">
        <f t="shared" si="226"/>
        <v>,(4356,' Grimur Ericksson ',' gericksson@friosur.cl',' 67 267 6200    ', Gerente de Flota')</v>
      </c>
    </row>
    <row r="14484" spans="1:9">
      <c r="A14484" s="3" t="s">
        <v>44902</v>
      </c>
      <c r="B14484" s="3" t="s">
        <v>44909</v>
      </c>
      <c r="C14484" s="3">
        <f>VLOOKUP(B14484,CONSOLIDADO!A$2:E$11786,5,FALSE)</f>
        <v>4357</v>
      </c>
      <c r="D14484" s="3" t="s">
        <v>13441</v>
      </c>
      <c r="E14484" s="3" t="s">
        <v>6739</v>
      </c>
      <c r="F14484" s="3" t="s">
        <v>44903</v>
      </c>
      <c r="G14484" s="3" t="s">
        <v>44910</v>
      </c>
      <c r="I14484" t="str">
        <f t="shared" si="226"/>
        <v>,(4357,' Claudio Pumarino Bontempi ',' cpumarin@friosur.cl',' 67 267 6221    ', Gerente General')</v>
      </c>
    </row>
    <row r="14485" spans="1:9">
      <c r="A14485" s="3" t="s">
        <v>44911</v>
      </c>
      <c r="B14485" s="3" t="s">
        <v>44909</v>
      </c>
      <c r="C14485" s="3">
        <f>VLOOKUP(B14485,CONSOLIDADO!A$2:E$11786,5,FALSE)</f>
        <v>4357</v>
      </c>
      <c r="D14485" s="3" t="s">
        <v>13441</v>
      </c>
      <c r="E14485" s="3" t="s">
        <v>8474</v>
      </c>
      <c r="F14485" s="3" t="s">
        <v>44912</v>
      </c>
      <c r="G14485" s="3" t="s">
        <v>44913</v>
      </c>
      <c r="I14485" t="str">
        <f t="shared" si="226"/>
        <v>,(4357,' Nibaldo Gómez González ',' ngomez@friosur.cl',' 41 212 1100    ', Administrador')</v>
      </c>
    </row>
    <row r="14486" spans="1:9">
      <c r="A14486" s="3" t="s">
        <v>44914</v>
      </c>
      <c r="B14486" s="3" t="s">
        <v>44909</v>
      </c>
      <c r="C14486" s="3">
        <f>VLOOKUP(B14486,CONSOLIDADO!A$2:E$11786,5,FALSE)</f>
        <v>4357</v>
      </c>
      <c r="D14486" s="3" t="s">
        <v>13441</v>
      </c>
      <c r="E14486" s="3" t="s">
        <v>6905</v>
      </c>
      <c r="F14486" s="3" t="s">
        <v>44915</v>
      </c>
      <c r="G14486" s="3" t="s">
        <v>44916</v>
      </c>
      <c r="I14486" t="str">
        <f t="shared" si="226"/>
        <v>,(4357,' Gabriel Molina Achurra ',' gmolina@friosur.cl',' 67 267 6222    ', Gerente Comercial')</v>
      </c>
    </row>
    <row r="14487" spans="1:9">
      <c r="A14487" s="3" t="s">
        <v>44905</v>
      </c>
      <c r="B14487" s="3" t="s">
        <v>44909</v>
      </c>
      <c r="C14487" s="3">
        <f>VLOOKUP(B14487,CONSOLIDADO!A$2:E$11786,5,FALSE)</f>
        <v>4357</v>
      </c>
      <c r="D14487" s="3" t="s">
        <v>13441</v>
      </c>
      <c r="E14487" s="3" t="s">
        <v>6757</v>
      </c>
      <c r="F14487" s="3" t="s">
        <v>44906</v>
      </c>
      <c r="G14487" s="3" t="s">
        <v>44910</v>
      </c>
      <c r="I14487" t="str">
        <f t="shared" si="226"/>
        <v>,(4357,' René Casanova Pezzini ',' rcasanov@friosur.cl',' 67 267 6221    ', Gerente de Administración y Finanzas')</v>
      </c>
    </row>
    <row r="14488" spans="1:9">
      <c r="A14488" s="3" t="s">
        <v>12271</v>
      </c>
      <c r="B14488" s="3" t="s">
        <v>44917</v>
      </c>
      <c r="C14488" s="3">
        <f>VLOOKUP(B14488,CONSOLIDADO!A$2:E$11786,5,FALSE)</f>
        <v>4358</v>
      </c>
      <c r="D14488" s="3" t="s">
        <v>12226</v>
      </c>
      <c r="E14488" s="3" t="s">
        <v>6739</v>
      </c>
      <c r="F14488" s="3" t="s">
        <v>12272</v>
      </c>
      <c r="G14488" s="3" t="s">
        <v>12273</v>
      </c>
      <c r="I14488" t="str">
        <f t="shared" si="226"/>
        <v>,(4358,' Rodrigo Allimant Antolisei ',' rodrigo.allimant@cisandina.cl',' 2 2489 7015    ', Gerente General')</v>
      </c>
    </row>
    <row r="14489" spans="1:9">
      <c r="A14489" s="3" t="s">
        <v>12275</v>
      </c>
      <c r="B14489" s="3" t="s">
        <v>44917</v>
      </c>
      <c r="C14489" s="3">
        <f>VLOOKUP(B14489,CONSOLIDADO!A$2:E$11786,5,FALSE)</f>
        <v>4358</v>
      </c>
      <c r="D14489" s="3" t="s">
        <v>12226</v>
      </c>
      <c r="E14489" s="3" t="s">
        <v>6850</v>
      </c>
      <c r="F14489" s="3"/>
      <c r="G14489" s="3" t="s">
        <v>12273</v>
      </c>
      <c r="I14489" t="str">
        <f t="shared" si="226"/>
        <v>,(4358,' Enrique Reutter Reinking ','',' 2 2489 7015    ', Director')</v>
      </c>
    </row>
    <row r="14490" spans="1:9">
      <c r="A14490" s="3" t="s">
        <v>12274</v>
      </c>
      <c r="B14490" s="3" t="s">
        <v>44917</v>
      </c>
      <c r="C14490" s="3">
        <f>VLOOKUP(B14490,CONSOLIDADO!A$2:E$11786,5,FALSE)</f>
        <v>4358</v>
      </c>
      <c r="D14490" s="3" t="s">
        <v>12226</v>
      </c>
      <c r="E14490" s="3" t="s">
        <v>6850</v>
      </c>
      <c r="F14490" s="3"/>
      <c r="G14490" s="3" t="s">
        <v>12273</v>
      </c>
      <c r="I14490" t="str">
        <f t="shared" si="226"/>
        <v>,(4358,' Juan Reutter Reinking ','',' 2 2489 7015    ', Director')</v>
      </c>
    </row>
    <row r="14491" spans="1:9">
      <c r="A14491" s="3" t="s">
        <v>12276</v>
      </c>
      <c r="B14491" s="3" t="s">
        <v>44917</v>
      </c>
      <c r="C14491" s="3">
        <f>VLOOKUP(B14491,CONSOLIDADO!A$2:E$11786,5,FALSE)</f>
        <v>4358</v>
      </c>
      <c r="D14491" s="3" t="s">
        <v>12226</v>
      </c>
      <c r="E14491" s="3" t="s">
        <v>6850</v>
      </c>
      <c r="F14491" s="3"/>
      <c r="G14491" s="3" t="s">
        <v>12273</v>
      </c>
      <c r="I14491" t="str">
        <f t="shared" si="226"/>
        <v>,(4358,' Alfonso Reutter Reinking ','',' 2 2489 7015    ', Director')</v>
      </c>
    </row>
    <row r="14492" spans="1:9">
      <c r="A14492" s="3" t="s">
        <v>44920</v>
      </c>
      <c r="B14492" s="3" t="s">
        <v>44918</v>
      </c>
      <c r="C14492" s="3">
        <f>VLOOKUP(B14492,CONSOLIDADO!A$2:E$11786,5,FALSE)</f>
        <v>4359</v>
      </c>
      <c r="D14492" s="3" t="s">
        <v>44919</v>
      </c>
      <c r="E14492" s="3"/>
      <c r="F14492" s="3"/>
      <c r="G14492" s="3" t="s">
        <v>44921</v>
      </c>
      <c r="I14492" t="str">
        <f t="shared" si="226"/>
        <v>,(4359,' Michael McColl Roehrs','',' 32 279 7094',')</v>
      </c>
    </row>
    <row r="14493" spans="1:9">
      <c r="A14493" s="3" t="s">
        <v>33719</v>
      </c>
      <c r="B14493" s="3" t="s">
        <v>44922</v>
      </c>
      <c r="C14493" s="3">
        <f>VLOOKUP(B14493,CONSOLIDADO!A$2:E$11786,5,FALSE)</f>
        <v>4360</v>
      </c>
      <c r="D14493" s="3" t="s">
        <v>12226</v>
      </c>
      <c r="E14493" s="3" t="s">
        <v>6739</v>
      </c>
      <c r="F14493" s="3" t="s">
        <v>33720</v>
      </c>
      <c r="G14493" s="3" t="s">
        <v>33721</v>
      </c>
      <c r="I14493" t="str">
        <f t="shared" si="226"/>
        <v>,(4360,' Felipe Izquierdo González ',' fizquierdo@sorena.cl',' 2 2751 1000    ', Gerente General')</v>
      </c>
    </row>
    <row r="14494" spans="1:9">
      <c r="A14494" s="3" t="s">
        <v>44923</v>
      </c>
      <c r="B14494" s="3" t="s">
        <v>44922</v>
      </c>
      <c r="C14494" s="3">
        <f>VLOOKUP(B14494,CONSOLIDADO!A$2:E$11786,5,FALSE)</f>
        <v>4360</v>
      </c>
      <c r="D14494" s="3" t="s">
        <v>12226</v>
      </c>
      <c r="E14494" s="3" t="s">
        <v>6765</v>
      </c>
      <c r="F14494" s="3" t="s">
        <v>44924</v>
      </c>
      <c r="G14494" s="3" t="s">
        <v>44925</v>
      </c>
      <c r="I14494" t="str">
        <f t="shared" si="226"/>
        <v>,(4360,' Roberto Correa ',' rcorrea@magallanesfoods.cl',' 61 271 0705    ', Gerente de Operaciones')</v>
      </c>
    </row>
    <row r="14495" spans="1:9">
      <c r="A14495" s="3" t="s">
        <v>44928</v>
      </c>
      <c r="B14495" s="3" t="s">
        <v>44926</v>
      </c>
      <c r="C14495" s="3">
        <f>VLOOKUP(B14495,CONSOLIDADO!A$2:E$11786,5,FALSE)</f>
        <v>4361</v>
      </c>
      <c r="D14495" s="3" t="s">
        <v>44927</v>
      </c>
      <c r="E14495" s="3" t="s">
        <v>6739</v>
      </c>
      <c r="F14495" s="3" t="s">
        <v>44929</v>
      </c>
      <c r="G14495" s="3" t="s">
        <v>44930</v>
      </c>
      <c r="I14495" t="str">
        <f t="shared" si="226"/>
        <v>,(4361,' Joaquín Alfredo Gajardo Sandino ',' gerencia@fiordoaustral.cl',' 65 248 8207    ', Gerente General')</v>
      </c>
    </row>
    <row r="14496" spans="1:9">
      <c r="A14496" s="3" t="s">
        <v>44931</v>
      </c>
      <c r="B14496" s="3" t="s">
        <v>44926</v>
      </c>
      <c r="C14496" s="3">
        <f>VLOOKUP(B14496,CONSOLIDADO!A$2:E$11786,5,FALSE)</f>
        <v>4361</v>
      </c>
      <c r="D14496" s="3" t="s">
        <v>44927</v>
      </c>
      <c r="E14496" s="3" t="s">
        <v>7591</v>
      </c>
      <c r="F14496" s="3" t="s">
        <v>44932</v>
      </c>
      <c r="G14496" s="3" t="s">
        <v>44930</v>
      </c>
      <c r="I14496" t="str">
        <f t="shared" si="226"/>
        <v>,(4361,' Jaime Ruiz Morelli ',' jaime.ruiz@fiordoaustral.cl',' 65 248 8207    ', Gerente Corporativo de Administración y Finanzas')</v>
      </c>
    </row>
    <row r="14497" spans="1:9">
      <c r="A14497" s="3" t="s">
        <v>44933</v>
      </c>
      <c r="B14497" s="3" t="s">
        <v>44926</v>
      </c>
      <c r="C14497" s="3">
        <f>VLOOKUP(B14497,CONSOLIDADO!A$2:E$11786,5,FALSE)</f>
        <v>4361</v>
      </c>
      <c r="D14497" s="3" t="s">
        <v>44927</v>
      </c>
      <c r="E14497" s="3" t="s">
        <v>7140</v>
      </c>
      <c r="F14497" s="3" t="s">
        <v>44934</v>
      </c>
      <c r="G14497" s="3" t="s">
        <v>44930</v>
      </c>
      <c r="I14497" t="str">
        <f t="shared" si="226"/>
        <v>,(4361,' Víctor Pérez Rodríguez ',' victor.perez@fiordoaustral.cl',' 65 248 8207    ', Gerente de Ventas')</v>
      </c>
    </row>
    <row r="14498" spans="1:9">
      <c r="A14498" s="3" t="s">
        <v>44935</v>
      </c>
      <c r="B14498" s="3" t="s">
        <v>44926</v>
      </c>
      <c r="C14498" s="3">
        <f>VLOOKUP(B14498,CONSOLIDADO!A$2:E$11786,5,FALSE)</f>
        <v>4361</v>
      </c>
      <c r="D14498" s="3" t="s">
        <v>44927</v>
      </c>
      <c r="E14498" s="3" t="s">
        <v>6765</v>
      </c>
      <c r="F14498" s="3" t="s">
        <v>44936</v>
      </c>
      <c r="G14498" s="3" t="s">
        <v>44930</v>
      </c>
      <c r="I14498" t="str">
        <f t="shared" si="226"/>
        <v>,(4361,' Francisco Correa Prado ',' francisco.correa@fiordoaustral.cl',' 65 248 8207    ', Gerente de Operaciones')</v>
      </c>
    </row>
    <row r="14499" spans="1:9">
      <c r="A14499" s="3" t="s">
        <v>44937</v>
      </c>
      <c r="B14499" s="3" t="s">
        <v>44926</v>
      </c>
      <c r="C14499" s="3">
        <f>VLOOKUP(B14499,CONSOLIDADO!A$2:E$11786,5,FALSE)</f>
        <v>4361</v>
      </c>
      <c r="D14499" s="3" t="s">
        <v>44927</v>
      </c>
      <c r="E14499" s="3" t="s">
        <v>8364</v>
      </c>
      <c r="F14499" s="3" t="s">
        <v>44938</v>
      </c>
      <c r="G14499" s="3" t="s">
        <v>44930</v>
      </c>
      <c r="I14499" t="str">
        <f t="shared" si="226"/>
        <v>,(4361,' Luis Bujanda Figueroa ',' luis.bujanda@fiordoaustral.cl',' 65 248 8207    ', Gerente de Producción')</v>
      </c>
    </row>
    <row r="14500" spans="1:9">
      <c r="A14500" s="3" t="s">
        <v>44940</v>
      </c>
      <c r="B14500" s="3" t="s">
        <v>44939</v>
      </c>
      <c r="C14500" s="3">
        <f>VLOOKUP(B14500,CONSOLIDADO!A$2:E$11786,5,FALSE)</f>
        <v>4362</v>
      </c>
      <c r="D14500" s="3" t="s">
        <v>44919</v>
      </c>
      <c r="E14500" s="3" t="s">
        <v>6739</v>
      </c>
      <c r="F14500" s="3" t="s">
        <v>44941</v>
      </c>
      <c r="G14500" s="3" t="s">
        <v>44942</v>
      </c>
      <c r="I14500" t="str">
        <f t="shared" si="226"/>
        <v>,(4362,' Stefan Roberto Koper Morozin ',' stefan.koper@pesqueraquintero.com',' 32 232 4700    ', Gerente General')</v>
      </c>
    </row>
    <row r="14501" spans="1:9">
      <c r="A14501" s="3" t="s">
        <v>44943</v>
      </c>
      <c r="B14501" s="3" t="s">
        <v>44939</v>
      </c>
      <c r="C14501" s="3">
        <f>VLOOKUP(B14501,CONSOLIDADO!A$2:E$11786,5,FALSE)</f>
        <v>4362</v>
      </c>
      <c r="D14501" s="3" t="s">
        <v>44919</v>
      </c>
      <c r="E14501" s="3" t="s">
        <v>6765</v>
      </c>
      <c r="F14501" s="3" t="s">
        <v>44944</v>
      </c>
      <c r="G14501" s="3" t="s">
        <v>44945</v>
      </c>
      <c r="I14501" t="str">
        <f t="shared" si="226"/>
        <v>,(4362,' Boris Humberto Morozin Bajcic ',' bmorozin@gmail.com',' 32 293 0338    ', Gerente de Operaciones')</v>
      </c>
    </row>
    <row r="14502" spans="1:9">
      <c r="A14502" s="3" t="s">
        <v>44946</v>
      </c>
      <c r="B14502" s="3" t="s">
        <v>44939</v>
      </c>
      <c r="C14502" s="3">
        <f>VLOOKUP(B14502,CONSOLIDADO!A$2:E$11786,5,FALSE)</f>
        <v>4362</v>
      </c>
      <c r="D14502" s="3" t="s">
        <v>44919</v>
      </c>
      <c r="E14502" s="3" t="s">
        <v>15449</v>
      </c>
      <c r="F14502" s="3" t="s">
        <v>44947</v>
      </c>
      <c r="G14502" s="3" t="s">
        <v>44948</v>
      </c>
      <c r="I14502" t="str">
        <f t="shared" si="226"/>
        <v>,(4362,' Andrés Quintanilla Gourbet ',' andres.quintanilla@pesqueraquintero.com',' 32 232 4703    ', Gerente Producción')</v>
      </c>
    </row>
    <row r="14503" spans="1:9">
      <c r="A14503" s="3" t="s">
        <v>44949</v>
      </c>
      <c r="B14503" s="3" t="s">
        <v>44939</v>
      </c>
      <c r="C14503" s="3">
        <f>VLOOKUP(B14503,CONSOLIDADO!A$2:E$11786,5,FALSE)</f>
        <v>4362</v>
      </c>
      <c r="D14503" s="3" t="s">
        <v>44919</v>
      </c>
      <c r="E14503" s="3" t="s">
        <v>38046</v>
      </c>
      <c r="F14503" s="3" t="s">
        <v>44950</v>
      </c>
      <c r="G14503" s="3" t="s">
        <v>44951</v>
      </c>
      <c r="I14503" t="str">
        <f t="shared" si="226"/>
        <v>,(4362,' Italo Videla Pérez ',' italo.videla@pesqueraquintero.com',' 32 232 4718    ', Jefe Contabilidad y Finanzas')</v>
      </c>
    </row>
    <row r="14504" spans="1:9">
      <c r="A14504" s="3" t="s">
        <v>44952</v>
      </c>
      <c r="B14504" s="3" t="s">
        <v>44939</v>
      </c>
      <c r="C14504" s="3">
        <f>VLOOKUP(B14504,CONSOLIDADO!A$2:E$11786,5,FALSE)</f>
        <v>4362</v>
      </c>
      <c r="D14504" s="3" t="s">
        <v>44919</v>
      </c>
      <c r="E14504" s="3" t="s">
        <v>32447</v>
      </c>
      <c r="F14504" s="3" t="s">
        <v>44953</v>
      </c>
      <c r="G14504" s="3" t="s">
        <v>44954</v>
      </c>
      <c r="I14504" t="str">
        <f t="shared" si="226"/>
        <v>,(4362,' Fernando Cristian García Quintano ',' fernando.garcia@pesqueraquintero.com',' 32 293 0001    ', Comercio Exterior')</v>
      </c>
    </row>
    <row r="14505" spans="1:9">
      <c r="A14505" s="3" t="s">
        <v>44956</v>
      </c>
      <c r="B14505" s="3" t="s">
        <v>44955</v>
      </c>
      <c r="C14505" s="3">
        <f>VLOOKUP(B14505,CONSOLIDADO!A$2:E$11786,5,FALSE)</f>
        <v>4363</v>
      </c>
      <c r="D14505" s="3" t="s">
        <v>5790</v>
      </c>
      <c r="E14505" s="3" t="s">
        <v>6848</v>
      </c>
      <c r="F14505" s="3" t="s">
        <v>44957</v>
      </c>
      <c r="G14505" s="3" t="s">
        <v>44958</v>
      </c>
      <c r="I14505" t="str">
        <f t="shared" si="226"/>
        <v>,(4363,' Luis Mondragón Martínez ',' lmondragon@transantartic.com',' 2 2783 3814    ', Vicepresidente')</v>
      </c>
    </row>
    <row r="14506" spans="1:9">
      <c r="A14506" s="3" t="s">
        <v>44959</v>
      </c>
      <c r="B14506" s="3" t="s">
        <v>44955</v>
      </c>
      <c r="C14506" s="3">
        <f>VLOOKUP(B14506,CONSOLIDADO!A$2:E$11786,5,FALSE)</f>
        <v>4363</v>
      </c>
      <c r="D14506" s="3" t="s">
        <v>5790</v>
      </c>
      <c r="E14506" s="3" t="s">
        <v>6739</v>
      </c>
      <c r="F14506" s="3" t="s">
        <v>44960</v>
      </c>
      <c r="G14506" s="3" t="s">
        <v>44961</v>
      </c>
      <c r="I14506" t="str">
        <f t="shared" si="226"/>
        <v>,(4363,' Roberto Río Morán ',' roberto.rio@jealsa.com',' 2 2783 3801    ', Gerente General')</v>
      </c>
    </row>
    <row r="14507" spans="1:9">
      <c r="A14507" s="3" t="s">
        <v>44962</v>
      </c>
      <c r="B14507" s="3" t="s">
        <v>44955</v>
      </c>
      <c r="C14507" s="3">
        <f>VLOOKUP(B14507,CONSOLIDADO!A$2:E$11786,5,FALSE)</f>
        <v>4363</v>
      </c>
      <c r="D14507" s="3" t="s">
        <v>5790</v>
      </c>
      <c r="E14507" s="3" t="s">
        <v>6757</v>
      </c>
      <c r="F14507" s="3" t="s">
        <v>44963</v>
      </c>
      <c r="G14507" s="3" t="s">
        <v>44964</v>
      </c>
      <c r="I14507" t="str">
        <f t="shared" si="226"/>
        <v>,(4363,' Roberto Mejuto Valcarcel ',' rmejuto@transantartic.com',' 2 2738 3801    ', Gerente de Administración y Finanzas')</v>
      </c>
    </row>
    <row r="14508" spans="1:9">
      <c r="A14508" s="3" t="s">
        <v>44965</v>
      </c>
      <c r="B14508" s="3" t="s">
        <v>44955</v>
      </c>
      <c r="C14508" s="3">
        <f>VLOOKUP(B14508,CONSOLIDADO!A$2:E$11786,5,FALSE)</f>
        <v>4363</v>
      </c>
      <c r="D14508" s="3" t="s">
        <v>5790</v>
      </c>
      <c r="E14508" s="3" t="s">
        <v>6905</v>
      </c>
      <c r="F14508" s="3" t="s">
        <v>44966</v>
      </c>
      <c r="G14508" s="3" t="s">
        <v>44961</v>
      </c>
      <c r="I14508" t="str">
        <f t="shared" si="226"/>
        <v>,(4363,' Gianfranco Leonardini Roncagliolo ',' gleonardini@transantartic.com',' 2 2783 3801    ', Gerente Comercial')</v>
      </c>
    </row>
    <row r="14509" spans="1:9">
      <c r="A14509" s="3" t="s">
        <v>44968</v>
      </c>
      <c r="B14509" s="3" t="s">
        <v>44967</v>
      </c>
      <c r="C14509" s="3">
        <f>VLOOKUP(B14509,CONSOLIDADO!A$2:E$11786,5,FALSE)</f>
        <v>4364</v>
      </c>
      <c r="D14509" s="3" t="s">
        <v>29134</v>
      </c>
      <c r="E14509" s="3"/>
      <c r="F14509" s="3"/>
      <c r="G14509" s="3" t="s">
        <v>44969</v>
      </c>
      <c r="I14509" t="str">
        <f t="shared" si="226"/>
        <v>,(4364,' Alfonso Rival Gallardo','',' 61 221 3484',')</v>
      </c>
    </row>
    <row r="14510" spans="1:9">
      <c r="A14510" s="3" t="s">
        <v>44970</v>
      </c>
      <c r="B14510" s="3" t="s">
        <v>44967</v>
      </c>
      <c r="C14510" s="3">
        <f>VLOOKUP(B14510,CONSOLIDADO!A$2:E$11786,5,FALSE)</f>
        <v>4364</v>
      </c>
      <c r="D14510" s="3" t="s">
        <v>29134</v>
      </c>
      <c r="E14510" s="3"/>
      <c r="F14510" s="3"/>
      <c r="G14510" s="3" t="s">
        <v>44969</v>
      </c>
      <c r="I14510" t="str">
        <f t="shared" si="226"/>
        <v>,(4364,' Jaime Vásquez Segovia','',' 61 221 3484',')</v>
      </c>
    </row>
    <row r="14511" spans="1:9">
      <c r="A14511" s="3" t="s">
        <v>44971</v>
      </c>
      <c r="B14511" s="3" t="s">
        <v>44967</v>
      </c>
      <c r="C14511" s="3">
        <f>VLOOKUP(B14511,CONSOLIDADO!A$2:E$11786,5,FALSE)</f>
        <v>4364</v>
      </c>
      <c r="D14511" s="3" t="s">
        <v>29134</v>
      </c>
      <c r="E14511" s="3"/>
      <c r="F14511" s="3"/>
      <c r="G14511" s="3" t="s">
        <v>44969</v>
      </c>
      <c r="I14511" t="str">
        <f t="shared" si="226"/>
        <v>,(4364,' Roberto Mercegue Serón','',' 61 221 3484',')</v>
      </c>
    </row>
    <row r="14512" spans="1:9">
      <c r="A14512" s="3" t="s">
        <v>44974</v>
      </c>
      <c r="B14512" s="3" t="s">
        <v>44972</v>
      </c>
      <c r="C14512" s="3">
        <f>VLOOKUP(B14512,CONSOLIDADO!A$2:E$11786,5,FALSE)</f>
        <v>4365</v>
      </c>
      <c r="D14512" s="3" t="s">
        <v>44973</v>
      </c>
      <c r="E14512" s="3"/>
      <c r="F14512" s="3"/>
      <c r="G14512" s="3" t="s">
        <v>44975</v>
      </c>
      <c r="I14512" t="str">
        <f t="shared" si="226"/>
        <v>,(4365,' Juan Felipe Briones Goich','',' 65 235 2150',')</v>
      </c>
    </row>
    <row r="14513" spans="1:9">
      <c r="A14513" s="3" t="s">
        <v>44976</v>
      </c>
      <c r="B14513" s="3" t="s">
        <v>44972</v>
      </c>
      <c r="C14513" s="3">
        <f>VLOOKUP(B14513,CONSOLIDADO!A$2:E$11786,5,FALSE)</f>
        <v>4365</v>
      </c>
      <c r="D14513" s="3" t="s">
        <v>44973</v>
      </c>
      <c r="E14513" s="3" t="s">
        <v>6848</v>
      </c>
      <c r="F14513" s="3"/>
      <c r="G14513" s="3" t="s">
        <v>6846</v>
      </c>
      <c r="I14513" t="str">
        <f t="shared" si="226"/>
        <v>,(4365,' Sergio Colvin Trucco ','','               ', Vicepresidente')</v>
      </c>
    </row>
    <row r="14514" spans="1:9">
      <c r="A14514" s="3" t="s">
        <v>44977</v>
      </c>
      <c r="B14514" s="3" t="s">
        <v>44972</v>
      </c>
      <c r="C14514" s="3">
        <f>VLOOKUP(B14514,CONSOLIDADO!A$2:E$11786,5,FALSE)</f>
        <v>4365</v>
      </c>
      <c r="D14514" s="3" t="s">
        <v>44973</v>
      </c>
      <c r="E14514" s="3" t="s">
        <v>6850</v>
      </c>
      <c r="F14514" s="3"/>
      <c r="G14514" s="3" t="s">
        <v>6846</v>
      </c>
      <c r="I14514" t="str">
        <f t="shared" si="226"/>
        <v>,(4365,' Pedro Pablo Gutiérrez Philippi ','','               ', Director')</v>
      </c>
    </row>
    <row r="14515" spans="1:9">
      <c r="A14515" s="3" t="s">
        <v>16057</v>
      </c>
      <c r="B14515" s="3" t="s">
        <v>44972</v>
      </c>
      <c r="C14515" s="3">
        <f>VLOOKUP(B14515,CONSOLIDADO!A$2:E$11786,5,FALSE)</f>
        <v>4365</v>
      </c>
      <c r="D14515" s="3" t="s">
        <v>44973</v>
      </c>
      <c r="E14515" s="3" t="s">
        <v>6850</v>
      </c>
      <c r="F14515" s="3"/>
      <c r="G14515" s="3" t="s">
        <v>6846</v>
      </c>
      <c r="I14515" t="str">
        <f t="shared" si="226"/>
        <v>,(4365,' Vicente Ricardo Muñiz Rubio ','','               ', Director')</v>
      </c>
    </row>
    <row r="14516" spans="1:9">
      <c r="A14516" s="3" t="s">
        <v>9699</v>
      </c>
      <c r="B14516" s="3" t="s">
        <v>44972</v>
      </c>
      <c r="C14516" s="3">
        <f>VLOOKUP(B14516,CONSOLIDADO!A$2:E$11786,5,FALSE)</f>
        <v>4365</v>
      </c>
      <c r="D14516" s="3" t="s">
        <v>44973</v>
      </c>
      <c r="E14516" s="3" t="s">
        <v>6850</v>
      </c>
      <c r="F14516" s="3"/>
      <c r="G14516" s="3" t="s">
        <v>6846</v>
      </c>
      <c r="I14516" t="str">
        <f t="shared" si="226"/>
        <v>,(4365,' Gastón Cruzat Larraín ','','               ', Director')</v>
      </c>
    </row>
    <row r="14517" spans="1:9">
      <c r="A14517" s="3" t="s">
        <v>26317</v>
      </c>
      <c r="B14517" s="3" t="s">
        <v>44972</v>
      </c>
      <c r="C14517" s="3">
        <f>VLOOKUP(B14517,CONSOLIDADO!A$2:E$11786,5,FALSE)</f>
        <v>4365</v>
      </c>
      <c r="D14517" s="3" t="s">
        <v>44973</v>
      </c>
      <c r="E14517" s="3" t="s">
        <v>6850</v>
      </c>
      <c r="F14517" s="3"/>
      <c r="G14517" s="3" t="s">
        <v>6846</v>
      </c>
      <c r="I14517" t="str">
        <f t="shared" si="226"/>
        <v>,(4365,' Sergio Undurraga Saavedra ','','               ', Director')</v>
      </c>
    </row>
    <row r="14518" spans="1:9">
      <c r="A14518" s="3" t="s">
        <v>22000</v>
      </c>
      <c r="B14518" s="3" t="s">
        <v>44972</v>
      </c>
      <c r="C14518" s="3">
        <f>VLOOKUP(B14518,CONSOLIDADO!A$2:E$11786,5,FALSE)</f>
        <v>4365</v>
      </c>
      <c r="D14518" s="3" t="s">
        <v>44973</v>
      </c>
      <c r="E14518" s="3" t="s">
        <v>44978</v>
      </c>
      <c r="F14518" s="3" t="s">
        <v>44979</v>
      </c>
      <c r="G14518" s="3" t="s">
        <v>22007</v>
      </c>
      <c r="I14518" t="str">
        <f t="shared" si="226"/>
        <v>,(4365,' Benjamín Emilio Holmes Cheyre ',' bholmes@yadran.cl',' 65 235 2150    ', Gerente General - Gerente de Producción y Operaciones')</v>
      </c>
    </row>
    <row r="14519" spans="1:9">
      <c r="A14519" s="3" t="s">
        <v>22002</v>
      </c>
      <c r="B14519" s="3" t="s">
        <v>44972</v>
      </c>
      <c r="C14519" s="3">
        <f>VLOOKUP(B14519,CONSOLIDADO!A$2:E$11786,5,FALSE)</f>
        <v>4365</v>
      </c>
      <c r="D14519" s="3" t="s">
        <v>44973</v>
      </c>
      <c r="E14519" s="3" t="s">
        <v>6757</v>
      </c>
      <c r="F14519" s="3" t="s">
        <v>22003</v>
      </c>
      <c r="G14519" s="3" t="s">
        <v>22007</v>
      </c>
      <c r="I14519" t="str">
        <f t="shared" si="226"/>
        <v>,(4365,' Javier Ignacio Cabello Vergara ',' jcabello@yadran.cl',' 65 235 2150    ', Gerente de Administración y Finanzas')</v>
      </c>
    </row>
    <row r="14520" spans="1:9">
      <c r="A14520" s="3" t="s">
        <v>22005</v>
      </c>
      <c r="B14520" s="3" t="s">
        <v>44972</v>
      </c>
      <c r="C14520" s="3">
        <f>VLOOKUP(B14520,CONSOLIDADO!A$2:E$11786,5,FALSE)</f>
        <v>4365</v>
      </c>
      <c r="D14520" s="3" t="s">
        <v>44973</v>
      </c>
      <c r="E14520" s="3" t="s">
        <v>6905</v>
      </c>
      <c r="F14520" s="3" t="s">
        <v>22006</v>
      </c>
      <c r="G14520" s="3" t="s">
        <v>22007</v>
      </c>
      <c r="I14520" t="str">
        <f t="shared" si="226"/>
        <v>,(4365,' Vicente Swinburn Joannon ',' vswinburn@yadran.cl',' 65 235 2150    ', Gerente Comercial')</v>
      </c>
    </row>
    <row r="14521" spans="1:9">
      <c r="A14521" s="3" t="s">
        <v>44980</v>
      </c>
      <c r="B14521" s="3" t="s">
        <v>44972</v>
      </c>
      <c r="C14521" s="3">
        <f>VLOOKUP(B14521,CONSOLIDADO!A$2:E$11786,5,FALSE)</f>
        <v>4365</v>
      </c>
      <c r="D14521" s="3" t="s">
        <v>44973</v>
      </c>
      <c r="E14521" s="3" t="s">
        <v>44981</v>
      </c>
      <c r="F14521" s="3"/>
      <c r="G14521" s="3" t="s">
        <v>22007</v>
      </c>
      <c r="I14521" t="str">
        <f t="shared" si="226"/>
        <v>,(4365,' Mario Arévalo Barreta ','',' 65 235 2150    ', Gerente Producción y Operaciones')</v>
      </c>
    </row>
    <row r="14522" spans="1:9">
      <c r="A14522" s="3" t="s">
        <v>44982</v>
      </c>
      <c r="B14522" s="3" t="s">
        <v>44972</v>
      </c>
      <c r="C14522" s="3">
        <f>VLOOKUP(B14522,CONSOLIDADO!A$2:E$11786,5,FALSE)</f>
        <v>4365</v>
      </c>
      <c r="D14522" s="3" t="s">
        <v>44973</v>
      </c>
      <c r="E14522" s="3" t="s">
        <v>6886</v>
      </c>
      <c r="F14522" s="3" t="s">
        <v>44983</v>
      </c>
      <c r="G14522" s="3" t="s">
        <v>22007</v>
      </c>
      <c r="I14522" t="str">
        <f t="shared" si="226"/>
        <v>,(4365,' Rodrigo Civit Jeraldino ',' rcivit@yadran.cl',' 65 235 2150    ', Gerente de Recursos Humanos')</v>
      </c>
    </row>
    <row r="14523" spans="1:9">
      <c r="A14523" s="3" t="s">
        <v>44985</v>
      </c>
      <c r="B14523" s="3" t="s">
        <v>44984</v>
      </c>
      <c r="C14523" s="3">
        <f>VLOOKUP(B14523,CONSOLIDADO!A$2:E$11786,5,FALSE)</f>
        <v>4366</v>
      </c>
      <c r="D14523" s="3" t="s">
        <v>605</v>
      </c>
      <c r="E14523" s="3" t="s">
        <v>6739</v>
      </c>
      <c r="F14523" s="3" t="s">
        <v>44986</v>
      </c>
      <c r="G14523" s="3" t="s">
        <v>44987</v>
      </c>
      <c r="I14523" t="str">
        <f t="shared" si="226"/>
        <v>,(4366,' Rodrigo Bernardino Ruidíaz Ferdinand ',' gerencia@petmarket.cl',' 2 2871 6660    ', Gerente General')</v>
      </c>
    </row>
    <row r="14524" spans="1:9">
      <c r="A14524" s="3" t="s">
        <v>44988</v>
      </c>
      <c r="B14524" s="3" t="s">
        <v>44984</v>
      </c>
      <c r="C14524" s="3">
        <f>VLOOKUP(B14524,CONSOLIDADO!A$2:E$11786,5,FALSE)</f>
        <v>4366</v>
      </c>
      <c r="D14524" s="3" t="s">
        <v>605</v>
      </c>
      <c r="E14524" s="3"/>
      <c r="F14524" s="3"/>
      <c r="G14524" s="3" t="s">
        <v>44989</v>
      </c>
      <c r="I14524" t="str">
        <f t="shared" si="226"/>
        <v>,(4366,' Rodrigo Bravo Cortés','',' 2 2871 6660',')</v>
      </c>
    </row>
    <row r="14525" spans="1:9">
      <c r="A14525" s="3" t="s">
        <v>44991</v>
      </c>
      <c r="B14525" s="3" t="s">
        <v>44990</v>
      </c>
      <c r="C14525" s="3">
        <f>VLOOKUP(B14525,CONSOLIDADO!A$2:E$11786,5,FALSE)</f>
        <v>4367</v>
      </c>
      <c r="D14525" s="3" t="s">
        <v>2985</v>
      </c>
      <c r="E14525" s="3" t="s">
        <v>6739</v>
      </c>
      <c r="F14525" s="3"/>
      <c r="G14525" s="3" t="s">
        <v>44992</v>
      </c>
      <c r="I14525" t="str">
        <f t="shared" si="226"/>
        <v>,(4367,' Mauricio Petrinovic Rodríguez ','',' 2 2225 6713    ', Gerente General')</v>
      </c>
    </row>
    <row r="14526" spans="1:9">
      <c r="A14526" s="3" t="s">
        <v>44993</v>
      </c>
      <c r="B14526" s="3" t="s">
        <v>44990</v>
      </c>
      <c r="C14526" s="3">
        <f>VLOOKUP(B14526,CONSOLIDADO!A$2:E$11786,5,FALSE)</f>
        <v>4367</v>
      </c>
      <c r="D14526" s="3" t="s">
        <v>2985</v>
      </c>
      <c r="E14526" s="3" t="s">
        <v>6757</v>
      </c>
      <c r="F14526" s="3"/>
      <c r="G14526" s="3" t="s">
        <v>44992</v>
      </c>
      <c r="I14526" t="str">
        <f t="shared" si="226"/>
        <v>,(4367,' Melania González Araya ','',' 2 2225 6713    ', Gerente de Administración y Finanzas')</v>
      </c>
    </row>
    <row r="14527" spans="1:9">
      <c r="A14527" s="3" t="s">
        <v>44994</v>
      </c>
      <c r="B14527" s="3" t="s">
        <v>44990</v>
      </c>
      <c r="C14527" s="3">
        <f>VLOOKUP(B14527,CONSOLIDADO!A$2:E$11786,5,FALSE)</f>
        <v>4367</v>
      </c>
      <c r="D14527" s="3" t="s">
        <v>2985</v>
      </c>
      <c r="E14527" s="3" t="s">
        <v>7140</v>
      </c>
      <c r="F14527" s="3" t="s">
        <v>44995</v>
      </c>
      <c r="G14527" s="3" t="s">
        <v>44992</v>
      </c>
      <c r="I14527" t="str">
        <f t="shared" si="226"/>
        <v>,(4367,' Luis Barrios Gana ',' ingenieria@petrinovic.cl',' 2 2225 6713    ', Gerente de Ventas')</v>
      </c>
    </row>
    <row r="14528" spans="1:9">
      <c r="A14528" s="3" t="s">
        <v>44998</v>
      </c>
      <c r="B14528" s="3" t="s">
        <v>44996</v>
      </c>
      <c r="C14528" s="3">
        <f>VLOOKUP(B14528,CONSOLIDADO!A$2:E$11786,5,FALSE)</f>
        <v>4368</v>
      </c>
      <c r="D14528" s="3" t="s">
        <v>44997</v>
      </c>
      <c r="E14528" s="3"/>
      <c r="F14528" s="3"/>
      <c r="G14528" s="3" t="s">
        <v>44999</v>
      </c>
      <c r="I14528" t="str">
        <f t="shared" si="226"/>
        <v>,(4368,' Hans Schwarzenberg Navas','',' 2 2482 6422',')</v>
      </c>
    </row>
    <row r="14529" spans="1:9">
      <c r="A14529" s="3" t="s">
        <v>45000</v>
      </c>
      <c r="B14529" s="3" t="s">
        <v>44996</v>
      </c>
      <c r="C14529" s="3">
        <f>VLOOKUP(B14529,CONSOLIDADO!A$2:E$11786,5,FALSE)</f>
        <v>4368</v>
      </c>
      <c r="D14529" s="3" t="s">
        <v>44997</v>
      </c>
      <c r="E14529" s="3"/>
      <c r="F14529" s="3"/>
      <c r="G14529" s="3" t="s">
        <v>45001</v>
      </c>
      <c r="I14529" t="str">
        <f t="shared" si="226"/>
        <v>,(4368,' Pedro Pelfort Méndez','',' 2 2482 6483',')</v>
      </c>
    </row>
    <row r="14530" spans="1:9">
      <c r="A14530" s="3" t="s">
        <v>45002</v>
      </c>
      <c r="B14530" s="3" t="s">
        <v>44996</v>
      </c>
      <c r="C14530" s="3">
        <f>VLOOKUP(B14530,CONSOLIDADO!A$2:E$11786,5,FALSE)</f>
        <v>4368</v>
      </c>
      <c r="D14530" s="3" t="s">
        <v>44997</v>
      </c>
      <c r="E14530" s="3" t="s">
        <v>7433</v>
      </c>
      <c r="F14530" s="3" t="s">
        <v>45003</v>
      </c>
      <c r="G14530" s="3" t="s">
        <v>45004</v>
      </c>
      <c r="I14530" t="str">
        <f t="shared" si="226"/>
        <v>,(4368,' Marcelo Peralta Vergara ',' mperalta@petroflex.cl',' 2 2482 6432    ', Subgerente de Administración')</v>
      </c>
    </row>
    <row r="14531" spans="1:9">
      <c r="A14531" s="3" t="s">
        <v>45005</v>
      </c>
      <c r="B14531" s="3" t="s">
        <v>44996</v>
      </c>
      <c r="C14531" s="3">
        <f>VLOOKUP(B14531,CONSOLIDADO!A$2:E$11786,5,FALSE)</f>
        <v>4368</v>
      </c>
      <c r="D14531" s="3" t="s">
        <v>44997</v>
      </c>
      <c r="E14531" s="3" t="s">
        <v>9151</v>
      </c>
      <c r="F14531" s="3" t="s">
        <v>45006</v>
      </c>
      <c r="G14531" s="3" t="s">
        <v>45007</v>
      </c>
      <c r="I14531" t="str">
        <f t="shared" ref="I14531:I14594" si="227">CONCATENATE(",(",C14531,",'",A14531,"','",F14531,"','",G14531,"',",E14531,"')")</f>
        <v>,(4368,' Eduardo Doren Galvarino ',' edoren@petroflex.cl',' 2 2482 6441    ', Subgerente Comercial')</v>
      </c>
    </row>
    <row r="14532" spans="1:9">
      <c r="A14532" s="3" t="s">
        <v>45008</v>
      </c>
      <c r="B14532" s="3" t="s">
        <v>44996</v>
      </c>
      <c r="C14532" s="3">
        <f>VLOOKUP(B14532,CONSOLIDADO!A$2:E$11786,5,FALSE)</f>
        <v>4368</v>
      </c>
      <c r="D14532" s="3" t="s">
        <v>44997</v>
      </c>
      <c r="E14532" s="3" t="s">
        <v>45009</v>
      </c>
      <c r="F14532" s="3" t="s">
        <v>45010</v>
      </c>
      <c r="G14532" s="3" t="s">
        <v>45011</v>
      </c>
      <c r="I14532" t="str">
        <f t="shared" si="227"/>
        <v>,(4368,' Iván Poblete Reyes ',' ipoblete@petroflex.cl',' 2 2482 6418    ', Subgerente de Planificación')</v>
      </c>
    </row>
    <row r="14533" spans="1:9">
      <c r="A14533" s="3" t="s">
        <v>45012</v>
      </c>
      <c r="B14533" s="3" t="s">
        <v>44996</v>
      </c>
      <c r="C14533" s="3">
        <f>VLOOKUP(B14533,CONSOLIDADO!A$2:E$11786,5,FALSE)</f>
        <v>4368</v>
      </c>
      <c r="D14533" s="3" t="s">
        <v>44997</v>
      </c>
      <c r="E14533" s="3" t="s">
        <v>7863</v>
      </c>
      <c r="F14533" s="3" t="s">
        <v>45013</v>
      </c>
      <c r="G14533" s="3" t="s">
        <v>45014</v>
      </c>
      <c r="I14533" t="str">
        <f t="shared" si="227"/>
        <v>,(4368,' Rodrigo Herrera Cádiz ',' rherrera@petroflex.cl',' 2 2482 6450    ', Subgerente de Operaciones')</v>
      </c>
    </row>
    <row r="14534" spans="1:9">
      <c r="A14534" s="3" t="s">
        <v>21100</v>
      </c>
      <c r="B14534" s="3" t="s">
        <v>45015</v>
      </c>
      <c r="C14534" s="3">
        <f>VLOOKUP(B14534,CONSOLIDADO!A$2:E$11786,5,FALSE)</f>
        <v>4369</v>
      </c>
      <c r="D14534" s="3" t="s">
        <v>5857</v>
      </c>
      <c r="E14534" s="3" t="s">
        <v>6739</v>
      </c>
      <c r="F14534" s="3" t="s">
        <v>45016</v>
      </c>
      <c r="G14534" s="3" t="s">
        <v>45017</v>
      </c>
      <c r="I14534" t="str">
        <f t="shared" si="227"/>
        <v>,(4369,' Jorge García Rodríguez ',' cjara@petroquim.cl',' 2 2351 6700    ', Gerente General')</v>
      </c>
    </row>
    <row r="14535" spans="1:9">
      <c r="A14535" s="3" t="s">
        <v>21103</v>
      </c>
      <c r="B14535" s="3" t="s">
        <v>45015</v>
      </c>
      <c r="C14535" s="3">
        <f>VLOOKUP(B14535,CONSOLIDADO!A$2:E$11786,5,FALSE)</f>
        <v>4369</v>
      </c>
      <c r="D14535" s="3" t="s">
        <v>5857</v>
      </c>
      <c r="E14535" s="3" t="s">
        <v>6757</v>
      </c>
      <c r="F14535" s="3" t="s">
        <v>45018</v>
      </c>
      <c r="G14535" s="3" t="s">
        <v>21106</v>
      </c>
      <c r="I14535" t="str">
        <f t="shared" si="227"/>
        <v>,(4369,' Pablo Fernández Kaltwasser ',' mguerrero@petroquim.cl',' 2 2351 6760    ', Gerente de Administración y Finanzas')</v>
      </c>
    </row>
    <row r="14536" spans="1:9">
      <c r="A14536" s="3" t="s">
        <v>45019</v>
      </c>
      <c r="B14536" s="3" t="s">
        <v>45015</v>
      </c>
      <c r="C14536" s="3">
        <f>VLOOKUP(B14536,CONSOLIDADO!A$2:E$11786,5,FALSE)</f>
        <v>4369</v>
      </c>
      <c r="D14536" s="3" t="s">
        <v>5857</v>
      </c>
      <c r="E14536" s="3"/>
      <c r="F14536" s="3"/>
      <c r="G14536" s="3" t="s">
        <v>45020</v>
      </c>
      <c r="I14536" t="str">
        <f t="shared" si="227"/>
        <v>,(4369,' Marcello Plaza Rivera','',' 41 244 0400',')</v>
      </c>
    </row>
    <row r="14537" spans="1:9">
      <c r="A14537" s="3" t="s">
        <v>45021</v>
      </c>
      <c r="B14537" s="3" t="s">
        <v>45015</v>
      </c>
      <c r="C14537" s="3">
        <f>VLOOKUP(B14537,CONSOLIDADO!A$2:E$11786,5,FALSE)</f>
        <v>4369</v>
      </c>
      <c r="D14537" s="3" t="s">
        <v>5857</v>
      </c>
      <c r="E14537" s="3"/>
      <c r="F14537" s="3"/>
      <c r="G14537" s="3" t="s">
        <v>45022</v>
      </c>
      <c r="I14537" t="str">
        <f t="shared" si="227"/>
        <v>,(4369,' Alfonso Silva Latorre','',' 2 2351 6700',')</v>
      </c>
    </row>
    <row r="14538" spans="1:9">
      <c r="A14538" s="3" t="s">
        <v>23661</v>
      </c>
      <c r="B14538" s="3" t="s">
        <v>45023</v>
      </c>
      <c r="C14538" s="3">
        <f>VLOOKUP(B14538,CONSOLIDADO!A$2:E$11786,5,FALSE)</f>
        <v>4370</v>
      </c>
      <c r="D14538" s="3" t="s">
        <v>5894</v>
      </c>
      <c r="E14538" s="3" t="s">
        <v>7072</v>
      </c>
      <c r="F14538" s="3" t="s">
        <v>23662</v>
      </c>
      <c r="G14538" s="3" t="s">
        <v>45024</v>
      </c>
      <c r="I14538" t="str">
        <f t="shared" si="227"/>
        <v>,(4370,' Walter Schar Tapia ',' wschartapia@dow.com',' 2 2440 4807    ', Country Manager')</v>
      </c>
    </row>
    <row r="14539" spans="1:9">
      <c r="A14539" s="3" t="s">
        <v>45025</v>
      </c>
      <c r="B14539" s="3" t="s">
        <v>45023</v>
      </c>
      <c r="C14539" s="3">
        <f>VLOOKUP(B14539,CONSOLIDADO!A$2:E$11786,5,FALSE)</f>
        <v>4370</v>
      </c>
      <c r="D14539" s="3" t="s">
        <v>5894</v>
      </c>
      <c r="E14539" s="3" t="s">
        <v>23668</v>
      </c>
      <c r="F14539" s="3" t="s">
        <v>45026</v>
      </c>
      <c r="G14539" s="3" t="s">
        <v>45027</v>
      </c>
      <c r="I14539" t="str">
        <f t="shared" si="227"/>
        <v>,(4370,' Daniela Silva Vergara ',' dbsilvavergara@dow.com',' 2 2440 4841    ', Account Manager')</v>
      </c>
    </row>
    <row r="14540" spans="1:9">
      <c r="A14540" s="3" t="s">
        <v>45030</v>
      </c>
      <c r="B14540" s="3" t="s">
        <v>45028</v>
      </c>
      <c r="C14540" s="3">
        <f>VLOOKUP(B14540,CONSOLIDADO!A$2:E$11786,5,FALSE)</f>
        <v>4371</v>
      </c>
      <c r="D14540" s="3" t="s">
        <v>45029</v>
      </c>
      <c r="E14540" s="3" t="s">
        <v>9120</v>
      </c>
      <c r="F14540" s="3" t="s">
        <v>45031</v>
      </c>
      <c r="G14540" s="3" t="s">
        <v>45032</v>
      </c>
      <c r="I14540" t="str">
        <f t="shared" si="227"/>
        <v>,(4371,' Florian Androulidakis ',' florian.androu@pfenniger.cl',' 2 2963 3265    ', Gerente Operaciones')</v>
      </c>
    </row>
    <row r="14541" spans="1:9">
      <c r="A14541" s="3" t="s">
        <v>45033</v>
      </c>
      <c r="B14541" s="3" t="s">
        <v>45028</v>
      </c>
      <c r="C14541" s="3">
        <f>VLOOKUP(B14541,CONSOLIDADO!A$2:E$11786,5,FALSE)</f>
        <v>4371</v>
      </c>
      <c r="D14541" s="3" t="s">
        <v>45029</v>
      </c>
      <c r="E14541" s="3" t="s">
        <v>9120</v>
      </c>
      <c r="F14541" s="3" t="s">
        <v>45034</v>
      </c>
      <c r="G14541" s="3" t="s">
        <v>45035</v>
      </c>
      <c r="I14541" t="str">
        <f t="shared" si="227"/>
        <v>,(4371,' Enrique Fourcade ',' enrique.fourcade@pfenniger.cl',' 2 2963 3508    ', Gerente Operaciones')</v>
      </c>
    </row>
    <row r="14542" spans="1:9">
      <c r="A14542" s="3" t="s">
        <v>45036</v>
      </c>
      <c r="B14542" s="3" t="s">
        <v>45028</v>
      </c>
      <c r="C14542" s="3">
        <f>VLOOKUP(B14542,CONSOLIDADO!A$2:E$11786,5,FALSE)</f>
        <v>4371</v>
      </c>
      <c r="D14542" s="3" t="s">
        <v>45029</v>
      </c>
      <c r="E14542" s="3" t="s">
        <v>45037</v>
      </c>
      <c r="F14542" s="3" t="s">
        <v>45038</v>
      </c>
      <c r="G14542" s="3" t="s">
        <v>45039</v>
      </c>
      <c r="I14542" t="str">
        <f t="shared" si="227"/>
        <v>,(4371,' Mónica Schmitz ',' monica.schmitz@pfenniger.cl',' 2 2963 3507    ', Gerente Importaciones')</v>
      </c>
    </row>
    <row r="14543" spans="1:9">
      <c r="A14543" s="3" t="s">
        <v>45040</v>
      </c>
      <c r="B14543" s="3" t="s">
        <v>45028</v>
      </c>
      <c r="C14543" s="3">
        <f>VLOOKUP(B14543,CONSOLIDADO!A$2:E$11786,5,FALSE)</f>
        <v>4371</v>
      </c>
      <c r="D14543" s="3" t="s">
        <v>45029</v>
      </c>
      <c r="E14543" s="3" t="s">
        <v>9920</v>
      </c>
      <c r="F14543" s="3" t="s">
        <v>45041</v>
      </c>
      <c r="G14543" s="3" t="s">
        <v>45042</v>
      </c>
      <c r="I14543" t="str">
        <f t="shared" si="227"/>
        <v>,(4371,' Pilar Fuentealba Troncoso ',' pilar.fuentealba@pfenniger.cl',' 2 2963 3503    ', Finanzas')</v>
      </c>
    </row>
    <row r="14544" spans="1:9">
      <c r="A14544" s="3" t="s">
        <v>45043</v>
      </c>
      <c r="B14544" s="3" t="s">
        <v>45028</v>
      </c>
      <c r="C14544" s="3">
        <f>VLOOKUP(B14544,CONSOLIDADO!A$2:E$11786,5,FALSE)</f>
        <v>4371</v>
      </c>
      <c r="D14544" s="3" t="s">
        <v>45029</v>
      </c>
      <c r="E14544" s="3" t="s">
        <v>7293</v>
      </c>
      <c r="F14544" s="3" t="s">
        <v>45044</v>
      </c>
      <c r="G14544" s="3" t="s">
        <v>45045</v>
      </c>
      <c r="I14544" t="str">
        <f t="shared" si="227"/>
        <v>,(4371,' Jaime Concha Osorio ',' jaime.concha@pfenniger.cl',' 2 2963 3264    ', Ventas')</v>
      </c>
    </row>
    <row r="14545" spans="1:9">
      <c r="A14545" s="3" t="s">
        <v>14676</v>
      </c>
      <c r="B14545" s="3" t="s">
        <v>45046</v>
      </c>
      <c r="C14545" s="3">
        <f>VLOOKUP(B14545,CONSOLIDADO!A$2:E$11786,5,FALSE)</f>
        <v>4372</v>
      </c>
      <c r="D14545" s="3" t="s">
        <v>5815</v>
      </c>
      <c r="E14545" s="3" t="s">
        <v>7072</v>
      </c>
      <c r="F14545" s="3" t="s">
        <v>45047</v>
      </c>
      <c r="G14545" s="3" t="s">
        <v>45048</v>
      </c>
      <c r="I14545" t="str">
        <f t="shared" si="227"/>
        <v>,(4372,' Marta Diez ',' marta.diez@pfizer.com',' 2 2241 2000    ', Country Manager')</v>
      </c>
    </row>
    <row r="14546" spans="1:9">
      <c r="A14546" s="3" t="s">
        <v>45049</v>
      </c>
      <c r="B14546" s="3" t="s">
        <v>45046</v>
      </c>
      <c r="C14546" s="3">
        <f>VLOOKUP(B14546,CONSOLIDADO!A$2:E$11786,5,FALSE)</f>
        <v>4372</v>
      </c>
      <c r="D14546" s="3" t="s">
        <v>5815</v>
      </c>
      <c r="E14546" s="3" t="s">
        <v>14802</v>
      </c>
      <c r="F14546" s="3"/>
      <c r="G14546" s="3" t="s">
        <v>45048</v>
      </c>
      <c r="I14546" t="str">
        <f t="shared" si="227"/>
        <v>,(4372,' Fernando Ibarra García ','',' 2 2241 2000    ', Director de Administración y Finanzas')</v>
      </c>
    </row>
    <row r="14547" spans="1:9">
      <c r="A14547" s="3" t="s">
        <v>45050</v>
      </c>
      <c r="B14547" s="3" t="s">
        <v>45046</v>
      </c>
      <c r="C14547" s="3">
        <f>VLOOKUP(B14547,CONSOLIDADO!A$2:E$11786,5,FALSE)</f>
        <v>4372</v>
      </c>
      <c r="D14547" s="3" t="s">
        <v>5815</v>
      </c>
      <c r="E14547" s="3" t="s">
        <v>7355</v>
      </c>
      <c r="F14547" s="3" t="s">
        <v>45051</v>
      </c>
      <c r="G14547" s="3" t="s">
        <v>45048</v>
      </c>
      <c r="I14547" t="str">
        <f t="shared" si="227"/>
        <v>,(4372,' Javier Sanguinetti ',' javier.sanguinetti@pfizer.com',' 2 2241 2000    ', Director Comercial')</v>
      </c>
    </row>
    <row r="14548" spans="1:9">
      <c r="A14548" s="3" t="s">
        <v>45052</v>
      </c>
      <c r="B14548" s="3" t="s">
        <v>1537</v>
      </c>
      <c r="C14548" s="3">
        <f>VLOOKUP(B14548,CONSOLIDADO!A$2:E$11786,5,FALSE)</f>
        <v>4373</v>
      </c>
      <c r="D14548" s="3" t="s">
        <v>1526</v>
      </c>
      <c r="E14548" s="3" t="s">
        <v>6739</v>
      </c>
      <c r="F14548" s="3"/>
      <c r="G14548" s="3" t="s">
        <v>45053</v>
      </c>
      <c r="I14548" t="str">
        <f t="shared" si="227"/>
        <v>,(4373,' Carlos Francisco Pinto Buendía ','',' 2 2496 9700    ', Gerente General')</v>
      </c>
    </row>
    <row r="14549" spans="1:9">
      <c r="A14549" s="3" t="s">
        <v>45054</v>
      </c>
      <c r="B14549" s="3" t="s">
        <v>1537</v>
      </c>
      <c r="C14549" s="3">
        <f>VLOOKUP(B14549,CONSOLIDADO!A$2:E$11786,5,FALSE)</f>
        <v>4373</v>
      </c>
      <c r="D14549" s="3" t="s">
        <v>1526</v>
      </c>
      <c r="E14549" s="3"/>
      <c r="F14549" s="3"/>
      <c r="G14549" s="3" t="s">
        <v>45055</v>
      </c>
      <c r="I14549" t="str">
        <f t="shared" si="227"/>
        <v>,(4373,' Marco Antonio Pinto Buendía','',' 2 2496 9700',')</v>
      </c>
    </row>
    <row r="14550" spans="1:9">
      <c r="A14550" s="3" t="s">
        <v>45056</v>
      </c>
      <c r="B14550" s="3" t="s">
        <v>1537</v>
      </c>
      <c r="C14550" s="3">
        <f>VLOOKUP(B14550,CONSOLIDADO!A$2:E$11786,5,FALSE)</f>
        <v>4373</v>
      </c>
      <c r="D14550" s="3" t="s">
        <v>1526</v>
      </c>
      <c r="E14550" s="3"/>
      <c r="F14550" s="3"/>
      <c r="G14550" s="3" t="s">
        <v>45055</v>
      </c>
      <c r="I14550" t="str">
        <f t="shared" si="227"/>
        <v>,(4373,' Octavio Pinto Glavich','',' 2 2496 9700',')</v>
      </c>
    </row>
    <row r="14551" spans="1:9">
      <c r="A14551" s="3" t="s">
        <v>45058</v>
      </c>
      <c r="B14551" s="3" t="s">
        <v>45057</v>
      </c>
      <c r="C14551" s="3">
        <f>VLOOKUP(B14551,CONSOLIDADO!A$2:E$11786,5,FALSE)</f>
        <v>4374</v>
      </c>
      <c r="D14551" s="3" t="s">
        <v>377</v>
      </c>
      <c r="E14551" s="3" t="s">
        <v>6959</v>
      </c>
      <c r="F14551" s="3" t="s">
        <v>45059</v>
      </c>
      <c r="G14551" s="3" t="s">
        <v>45060</v>
      </c>
      <c r="I14551" t="str">
        <f t="shared" si="227"/>
        <v>,(4374,' Oscar Olivero Hinojosa ',' oolivero@pharmagrafica.cl',' 2 2222 0407    ', Director Ejecutivo')</v>
      </c>
    </row>
    <row r="14552" spans="1:9">
      <c r="A14552" s="3" t="s">
        <v>45061</v>
      </c>
      <c r="B14552" s="3" t="s">
        <v>45057</v>
      </c>
      <c r="C14552" s="3">
        <f>VLOOKUP(B14552,CONSOLIDADO!A$2:E$11786,5,FALSE)</f>
        <v>4374</v>
      </c>
      <c r="D14552" s="3" t="s">
        <v>377</v>
      </c>
      <c r="E14552" s="3" t="s">
        <v>45062</v>
      </c>
      <c r="F14552" s="3" t="s">
        <v>45063</v>
      </c>
      <c r="G14552" s="3" t="s">
        <v>45060</v>
      </c>
      <c r="I14552" t="str">
        <f t="shared" si="227"/>
        <v>,(4374,' Myriam Marcela Miranda Muñoz ',' miranda@pharmagrafica.cl',' 2 2222 0407    ', Director de Arte')</v>
      </c>
    </row>
    <row r="14553" spans="1:9">
      <c r="A14553" s="3" t="s">
        <v>45066</v>
      </c>
      <c r="B14553" s="3" t="s">
        <v>45064</v>
      </c>
      <c r="C14553" s="3">
        <f>VLOOKUP(B14553,CONSOLIDADO!A$2:E$11786,5,FALSE)</f>
        <v>4375</v>
      </c>
      <c r="D14553" s="3" t="s">
        <v>45065</v>
      </c>
      <c r="E14553" s="3" t="s">
        <v>13075</v>
      </c>
      <c r="F14553" s="3" t="s">
        <v>45067</v>
      </c>
      <c r="G14553" s="3" t="s">
        <v>45068</v>
      </c>
      <c r="I14553" t="str">
        <f t="shared" si="227"/>
        <v>,(4375,' Sergio Cedano Rivera ',' scedano@pharmainvesti.cl',' 2 2340 5800    ', CEO')</v>
      </c>
    </row>
    <row r="14554" spans="1:9">
      <c r="A14554" s="3" t="s">
        <v>45069</v>
      </c>
      <c r="B14554" s="3" t="s">
        <v>45064</v>
      </c>
      <c r="C14554" s="3">
        <f>VLOOKUP(B14554,CONSOLIDADO!A$2:E$11786,5,FALSE)</f>
        <v>4375</v>
      </c>
      <c r="D14554" s="3" t="s">
        <v>45065</v>
      </c>
      <c r="E14554" s="3" t="s">
        <v>45070</v>
      </c>
      <c r="F14554" s="3" t="s">
        <v>45071</v>
      </c>
      <c r="G14554" s="3" t="s">
        <v>45068</v>
      </c>
      <c r="I14554" t="str">
        <f t="shared" si="227"/>
        <v>,(4375,' Ignacio Bentancur Cecilia ',' ibentancur@pharmainvesti.cl',' 2 2340 5800    ', CFO Corporativo Chile')</v>
      </c>
    </row>
    <row r="14555" spans="1:9">
      <c r="A14555" s="3" t="s">
        <v>45072</v>
      </c>
      <c r="B14555" s="3" t="s">
        <v>45064</v>
      </c>
      <c r="C14555" s="3">
        <f>VLOOKUP(B14555,CONSOLIDADO!A$2:E$11786,5,FALSE)</f>
        <v>4375</v>
      </c>
      <c r="D14555" s="3" t="s">
        <v>45065</v>
      </c>
      <c r="E14555" s="3"/>
      <c r="F14555" s="3"/>
      <c r="G14555" s="3" t="s">
        <v>45073</v>
      </c>
      <c r="I14555" t="str">
        <f t="shared" si="227"/>
        <v>,(4375,' Rodrigo Araya Bustamante','',' 2 2340 5800',')</v>
      </c>
    </row>
    <row r="14556" spans="1:9">
      <c r="A14556" s="3" t="s">
        <v>45074</v>
      </c>
      <c r="B14556" s="3" t="s">
        <v>45064</v>
      </c>
      <c r="C14556" s="3">
        <f>VLOOKUP(B14556,CONSOLIDADO!A$2:E$11786,5,FALSE)</f>
        <v>4375</v>
      </c>
      <c r="D14556" s="3" t="s">
        <v>45065</v>
      </c>
      <c r="E14556" s="3" t="s">
        <v>45075</v>
      </c>
      <c r="F14556" s="3" t="s">
        <v>45076</v>
      </c>
      <c r="G14556" s="3" t="s">
        <v>45068</v>
      </c>
      <c r="I14556" t="str">
        <f t="shared" si="227"/>
        <v>,(4375,' Jean Pierre Lefranc ',' jlefranc@pharmainvesti.cl',' 2 2340 5800    ', Gerente Tecnologías de Información')</v>
      </c>
    </row>
    <row r="14557" spans="1:9">
      <c r="A14557" s="3" t="s">
        <v>45078</v>
      </c>
      <c r="B14557" s="3" t="s">
        <v>45077</v>
      </c>
      <c r="C14557" s="3">
        <f>VLOOKUP(B14557,CONSOLIDADO!A$2:E$11786,5,FALSE)</f>
        <v>4376</v>
      </c>
      <c r="D14557" s="3" t="s">
        <v>6442</v>
      </c>
      <c r="E14557" s="3" t="s">
        <v>6739</v>
      </c>
      <c r="F14557" s="3"/>
      <c r="G14557" s="3" t="s">
        <v>45079</v>
      </c>
      <c r="I14557" t="str">
        <f t="shared" si="227"/>
        <v>,(4376,' Hugo Vilchez ','',' 2 2369 4300    ', Gerente General')</v>
      </c>
    </row>
    <row r="14558" spans="1:9">
      <c r="A14558" s="3" t="s">
        <v>45080</v>
      </c>
      <c r="B14558" s="3" t="s">
        <v>45077</v>
      </c>
      <c r="C14558" s="3">
        <f>VLOOKUP(B14558,CONSOLIDADO!A$2:E$11786,5,FALSE)</f>
        <v>4376</v>
      </c>
      <c r="D14558" s="3" t="s">
        <v>6442</v>
      </c>
      <c r="E14558" s="3" t="s">
        <v>7140</v>
      </c>
      <c r="F14558" s="3"/>
      <c r="G14558" s="3" t="s">
        <v>45079</v>
      </c>
      <c r="I14558" t="str">
        <f t="shared" si="227"/>
        <v>,(4376,' Federico Parpal ','',' 2 2369 4300    ', Gerente de Ventas')</v>
      </c>
    </row>
    <row r="14559" spans="1:9">
      <c r="A14559" s="3" t="s">
        <v>45082</v>
      </c>
      <c r="B14559" s="3" t="s">
        <v>45081</v>
      </c>
      <c r="C14559" s="3">
        <f>VLOOKUP(B14559,CONSOLIDADO!A$2:E$11786,5,FALSE)</f>
        <v>4377</v>
      </c>
      <c r="D14559" s="3" t="s">
        <v>20</v>
      </c>
      <c r="E14559" s="3"/>
      <c r="F14559" s="3"/>
      <c r="G14559" s="3" t="s">
        <v>45083</v>
      </c>
      <c r="I14559" t="str">
        <f t="shared" si="227"/>
        <v>,(4377,' Marcelo Armasrrez Mc Donald','',' 2 2364 3700',')</v>
      </c>
    </row>
    <row r="14560" spans="1:9">
      <c r="A14560" s="3" t="s">
        <v>45084</v>
      </c>
      <c r="B14560" s="3" t="s">
        <v>45081</v>
      </c>
      <c r="C14560" s="3">
        <f>VLOOKUP(B14560,CONSOLIDADO!A$2:E$11786,5,FALSE)</f>
        <v>4377</v>
      </c>
      <c r="D14560" s="3" t="s">
        <v>20</v>
      </c>
      <c r="E14560" s="3"/>
      <c r="F14560" s="3"/>
      <c r="G14560" s="3" t="s">
        <v>45083</v>
      </c>
      <c r="I14560" t="str">
        <f t="shared" si="227"/>
        <v>,(4377,' Juan Paulo Bambach Salvatore','',' 2 2364 3700',')</v>
      </c>
    </row>
    <row r="14561" spans="1:9">
      <c r="A14561" s="3" t="s">
        <v>45085</v>
      </c>
      <c r="B14561" s="3" t="s">
        <v>45081</v>
      </c>
      <c r="C14561" s="3">
        <f>VLOOKUP(B14561,CONSOLIDADO!A$2:E$11786,5,FALSE)</f>
        <v>4377</v>
      </c>
      <c r="D14561" s="3" t="s">
        <v>20</v>
      </c>
      <c r="E14561" s="3" t="s">
        <v>6837</v>
      </c>
      <c r="F14561" s="3" t="s">
        <v>45086</v>
      </c>
      <c r="G14561" s="3" t="s">
        <v>45087</v>
      </c>
      <c r="I14561" t="str">
        <f t="shared" si="227"/>
        <v>,(4377,' Juan José Eyzaguirre Lira ',' juanjose.eyzaguirre@ppulegal.com',' 2 2364 3700    ', Socio')</v>
      </c>
    </row>
    <row r="14562" spans="1:9">
      <c r="A14562" s="3" t="s">
        <v>45088</v>
      </c>
      <c r="B14562" s="3" t="s">
        <v>45081</v>
      </c>
      <c r="C14562" s="3">
        <f>VLOOKUP(B14562,CONSOLIDADO!A$2:E$11786,5,FALSE)</f>
        <v>4377</v>
      </c>
      <c r="D14562" s="3" t="s">
        <v>20</v>
      </c>
      <c r="E14562" s="3"/>
      <c r="F14562" s="3"/>
      <c r="G14562" s="3" t="s">
        <v>45083</v>
      </c>
      <c r="I14562" t="str">
        <f t="shared" si="227"/>
        <v>,(4377,' Andrés Sanfuentes Astaburuaga','',' 2 2364 3700',')</v>
      </c>
    </row>
    <row r="14563" spans="1:9">
      <c r="A14563" s="3" t="s">
        <v>45089</v>
      </c>
      <c r="B14563" s="3" t="s">
        <v>45081</v>
      </c>
      <c r="C14563" s="3">
        <f>VLOOKUP(B14563,CONSOLIDADO!A$2:E$11786,5,FALSE)</f>
        <v>4377</v>
      </c>
      <c r="D14563" s="3" t="s">
        <v>20</v>
      </c>
      <c r="E14563" s="3" t="s">
        <v>6739</v>
      </c>
      <c r="F14563" s="3" t="s">
        <v>45090</v>
      </c>
      <c r="G14563" s="3" t="s">
        <v>45087</v>
      </c>
      <c r="I14563" t="str">
        <f t="shared" si="227"/>
        <v>,(4377,' Camilo Jiménez Farfán ',' camilo.jimenez@ppulegal.com',' 2 2364 3700    ', Gerente General')</v>
      </c>
    </row>
    <row r="14564" spans="1:9">
      <c r="A14564" s="3" t="s">
        <v>45093</v>
      </c>
      <c r="B14564" s="3" t="s">
        <v>45091</v>
      </c>
      <c r="C14564" s="3">
        <f>VLOOKUP(B14564,CONSOLIDADO!A$2:E$11786,5,FALSE)</f>
        <v>4378</v>
      </c>
      <c r="D14564" s="3" t="s">
        <v>45092</v>
      </c>
      <c r="E14564" s="3" t="s">
        <v>45094</v>
      </c>
      <c r="F14564" s="3" t="s">
        <v>45095</v>
      </c>
      <c r="G14564" s="3" t="s">
        <v>45096</v>
      </c>
      <c r="I14564" t="str">
        <f t="shared" si="227"/>
        <v>,(4378,' Adriano Dehe ',' adriano.dehe@philips.com',' 2 2730 2560    ', Gerente de Health Systems')</v>
      </c>
    </row>
    <row r="14565" spans="1:9">
      <c r="A14565" s="3" t="s">
        <v>45097</v>
      </c>
      <c r="B14565" s="3" t="s">
        <v>45091</v>
      </c>
      <c r="C14565" s="3">
        <f>VLOOKUP(B14565,CONSOLIDADO!A$2:E$11786,5,FALSE)</f>
        <v>4378</v>
      </c>
      <c r="D14565" s="3" t="s">
        <v>45092</v>
      </c>
      <c r="E14565" s="3" t="s">
        <v>45098</v>
      </c>
      <c r="F14565" s="3" t="s">
        <v>45099</v>
      </c>
      <c r="G14565" s="3" t="s">
        <v>45100</v>
      </c>
      <c r="I14565" t="str">
        <f t="shared" si="227"/>
        <v>,(4378,' Marcelo Torres ',' marcelo.torres@philips.com',' 2 2730 2577    ', Gerente de Personal Health')</v>
      </c>
    </row>
    <row r="14566" spans="1:9">
      <c r="A14566" s="3" t="s">
        <v>45101</v>
      </c>
      <c r="B14566" s="3" t="s">
        <v>45091</v>
      </c>
      <c r="C14566" s="3">
        <f>VLOOKUP(B14566,CONSOLIDADO!A$2:E$11786,5,FALSE)</f>
        <v>4378</v>
      </c>
      <c r="D14566" s="3" t="s">
        <v>45092</v>
      </c>
      <c r="E14566" s="3" t="s">
        <v>10507</v>
      </c>
      <c r="F14566" s="3" t="s">
        <v>45102</v>
      </c>
      <c r="G14566" s="3" t="s">
        <v>45103</v>
      </c>
      <c r="I14566" t="str">
        <f t="shared" si="227"/>
        <v>,(4378,' Stefany Díaz Barrios ',' stefany.diaz@philips.com',' 2 2730 2000    ', Directora de Recursos Humanos')</v>
      </c>
    </row>
    <row r="14567" spans="1:9">
      <c r="A14567" s="3" t="s">
        <v>45104</v>
      </c>
      <c r="B14567" s="3" t="s">
        <v>45091</v>
      </c>
      <c r="C14567" s="3">
        <f>VLOOKUP(B14567,CONSOLIDADO!A$2:E$11786,5,FALSE)</f>
        <v>4378</v>
      </c>
      <c r="D14567" s="3" t="s">
        <v>45092</v>
      </c>
      <c r="E14567" s="3" t="s">
        <v>45105</v>
      </c>
      <c r="F14567" s="3" t="s">
        <v>45106</v>
      </c>
      <c r="G14567" s="3" t="s">
        <v>45103</v>
      </c>
      <c r="I14567" t="str">
        <f t="shared" si="227"/>
        <v>,(4378,' Juan Cuevas Lorca ',' juan.cuevas@philips.com',' 2 2730 2000    ', Finance BP')</v>
      </c>
    </row>
    <row r="14568" spans="1:9">
      <c r="A14568" s="3" t="s">
        <v>45109</v>
      </c>
      <c r="B14568" s="3" t="s">
        <v>45107</v>
      </c>
      <c r="C14568" s="3">
        <f>VLOOKUP(B14568,CONSOLIDADO!A$2:E$11786,5,FALSE)</f>
        <v>4379</v>
      </c>
      <c r="D14568" s="3" t="s">
        <v>45108</v>
      </c>
      <c r="E14568" s="3" t="s">
        <v>7562</v>
      </c>
      <c r="F14568" s="3" t="s">
        <v>45110</v>
      </c>
      <c r="G14568" s="3" t="s">
        <v>45111</v>
      </c>
      <c r="I14568" t="str">
        <f t="shared" si="227"/>
        <v>,(4379,' Carlos Pastene Beyitia ',' carlos.pastene@pibamour.cl',' 2 2483 4400    ', Presidente del Directorio')</v>
      </c>
    </row>
    <row r="14569" spans="1:9">
      <c r="A14569" s="3" t="s">
        <v>45112</v>
      </c>
      <c r="B14569" s="3" t="s">
        <v>45107</v>
      </c>
      <c r="C14569" s="3">
        <f>VLOOKUP(B14569,CONSOLIDADO!A$2:E$11786,5,FALSE)</f>
        <v>4379</v>
      </c>
      <c r="D14569" s="3" t="s">
        <v>45108</v>
      </c>
      <c r="E14569" s="3" t="s">
        <v>6739</v>
      </c>
      <c r="F14569" s="3" t="s">
        <v>45113</v>
      </c>
      <c r="G14569" s="3" t="s">
        <v>45111</v>
      </c>
      <c r="I14569" t="str">
        <f t="shared" si="227"/>
        <v>,(4379,' Felipe Vargas Arraño ',' felipe.vargas@pibamour.cl',' 2 2483 4400    ', Gerente General')</v>
      </c>
    </row>
    <row r="14570" spans="1:9">
      <c r="A14570" s="3" t="s">
        <v>45114</v>
      </c>
      <c r="B14570" s="3" t="s">
        <v>45107</v>
      </c>
      <c r="C14570" s="3">
        <f>VLOOKUP(B14570,CONSOLIDADO!A$2:E$11786,5,FALSE)</f>
        <v>4379</v>
      </c>
      <c r="D14570" s="3" t="s">
        <v>45108</v>
      </c>
      <c r="E14570" s="3"/>
      <c r="F14570" s="3"/>
      <c r="G14570" s="3" t="s">
        <v>45115</v>
      </c>
      <c r="I14570" t="str">
        <f t="shared" si="227"/>
        <v>,(4379,' Cristián Pastene Moukarzel','',' 2 2483 4400',')</v>
      </c>
    </row>
    <row r="14571" spans="1:9">
      <c r="A14571" s="3" t="s">
        <v>45116</v>
      </c>
      <c r="B14571" s="3" t="s">
        <v>45107</v>
      </c>
      <c r="C14571" s="3">
        <f>VLOOKUP(B14571,CONSOLIDADO!A$2:E$11786,5,FALSE)</f>
        <v>4379</v>
      </c>
      <c r="D14571" s="3" t="s">
        <v>45108</v>
      </c>
      <c r="E14571" s="3"/>
      <c r="F14571" s="3"/>
      <c r="G14571" s="3" t="s">
        <v>45115</v>
      </c>
      <c r="I14571" t="str">
        <f t="shared" si="227"/>
        <v>,(4379,' Rodrigo Pastene Moukarzel','',' 2 2483 4400',')</v>
      </c>
    </row>
    <row r="14572" spans="1:9">
      <c r="A14572" s="3" t="s">
        <v>45117</v>
      </c>
      <c r="B14572" s="3" t="s">
        <v>45107</v>
      </c>
      <c r="C14572" s="3">
        <f>VLOOKUP(B14572,CONSOLIDADO!A$2:E$11786,5,FALSE)</f>
        <v>4379</v>
      </c>
      <c r="D14572" s="3" t="s">
        <v>45108</v>
      </c>
      <c r="E14572" s="3"/>
      <c r="F14572" s="3"/>
      <c r="G14572" s="3" t="s">
        <v>45115</v>
      </c>
      <c r="I14572" t="str">
        <f t="shared" si="227"/>
        <v>,(4379,' Eduardo Cerda de Calixto','',' 2 2483 4400',')</v>
      </c>
    </row>
    <row r="14573" spans="1:9">
      <c r="A14573" s="3" t="s">
        <v>45118</v>
      </c>
      <c r="B14573" s="3" t="s">
        <v>45107</v>
      </c>
      <c r="C14573" s="3">
        <f>VLOOKUP(B14573,CONSOLIDADO!A$2:E$11786,5,FALSE)</f>
        <v>4379</v>
      </c>
      <c r="D14573" s="3" t="s">
        <v>45108</v>
      </c>
      <c r="E14573" s="3" t="s">
        <v>7136</v>
      </c>
      <c r="F14573" s="3" t="s">
        <v>45119</v>
      </c>
      <c r="G14573" s="3" t="s">
        <v>45111</v>
      </c>
      <c r="I14573" t="str">
        <f t="shared" si="227"/>
        <v>,(4379,' Constanza Collado Nicoletti ',' constanza.collado@pibamour.cl',' 2 2483 4400    ', Gerente de Marketing')</v>
      </c>
    </row>
    <row r="14574" spans="1:9">
      <c r="A14574" s="3" t="s">
        <v>45122</v>
      </c>
      <c r="B14574" s="3" t="s">
        <v>45120</v>
      </c>
      <c r="C14574" s="3">
        <f>VLOOKUP(B14574,CONSOLIDADO!A$2:E$11786,5,FALSE)</f>
        <v>4380</v>
      </c>
      <c r="D14574" s="3" t="s">
        <v>45121</v>
      </c>
      <c r="E14574" s="3" t="s">
        <v>6739</v>
      </c>
      <c r="F14574" s="3" t="s">
        <v>45123</v>
      </c>
      <c r="G14574" s="3" t="s">
        <v>45124</v>
      </c>
      <c r="I14574" t="str">
        <f t="shared" si="227"/>
        <v>,(4380,' Francisca Guerrero Catalán ',' fosorio@pichara.cl',' 2 2737 6908    ', Gerente General')</v>
      </c>
    </row>
    <row r="14575" spans="1:9">
      <c r="A14575" s="3" t="s">
        <v>45125</v>
      </c>
      <c r="B14575" s="3" t="s">
        <v>45120</v>
      </c>
      <c r="C14575" s="3">
        <f>VLOOKUP(B14575,CONSOLIDADO!A$2:E$11786,5,FALSE)</f>
        <v>4380</v>
      </c>
      <c r="D14575" s="3" t="s">
        <v>45121</v>
      </c>
      <c r="E14575" s="3"/>
      <c r="F14575" s="3"/>
      <c r="G14575" s="3" t="s">
        <v>45126</v>
      </c>
      <c r="I14575" t="str">
        <f t="shared" si="227"/>
        <v>,(4380,' Patricio Araya Bonilla','',' 2 2737 6908',')</v>
      </c>
    </row>
    <row r="14576" spans="1:9">
      <c r="A14576" s="3" t="s">
        <v>34369</v>
      </c>
      <c r="B14576" s="3" t="s">
        <v>45127</v>
      </c>
      <c r="C14576" s="3">
        <f>VLOOKUP(B14576,CONSOLIDADO!A$2:E$11786,5,FALSE)</f>
        <v>4381</v>
      </c>
      <c r="D14576" s="3" t="s">
        <v>4773</v>
      </c>
      <c r="E14576" s="3" t="s">
        <v>6739</v>
      </c>
      <c r="F14576" s="3"/>
      <c r="G14576" s="3" t="s">
        <v>34366</v>
      </c>
      <c r="I14576" t="str">
        <f t="shared" si="227"/>
        <v>,(4381,' Cristián Cominetti Zárate ','',' 2 2750 7000    ', Gerente General')</v>
      </c>
    </row>
    <row r="14577" spans="1:9">
      <c r="A14577" s="3" t="s">
        <v>45129</v>
      </c>
      <c r="B14577" s="3" t="s">
        <v>45128</v>
      </c>
      <c r="C14577" s="3">
        <f>VLOOKUP(B14577,CONSOLIDADO!A$2:E$11786,5,FALSE)</f>
        <v>4382</v>
      </c>
      <c r="D14577" s="3" t="s">
        <v>12866</v>
      </c>
      <c r="E14577" s="3" t="s">
        <v>45130</v>
      </c>
      <c r="F14577" s="3" t="s">
        <v>45131</v>
      </c>
      <c r="G14577" s="3" t="s">
        <v>45132</v>
      </c>
      <c r="I14577" t="str">
        <f t="shared" si="227"/>
        <v>,(4382,' Aldo Guzmán Giuliani ',' c.perez@terratest.cl',' 2 2437 2910    ', Gerente General Regional')</v>
      </c>
    </row>
    <row r="14578" spans="1:9">
      <c r="A14578" s="3" t="s">
        <v>45133</v>
      </c>
      <c r="B14578" s="3" t="s">
        <v>45128</v>
      </c>
      <c r="C14578" s="3">
        <f>VLOOKUP(B14578,CONSOLIDADO!A$2:E$11786,5,FALSE)</f>
        <v>4382</v>
      </c>
      <c r="D14578" s="3" t="s">
        <v>12866</v>
      </c>
      <c r="E14578" s="3" t="s">
        <v>45134</v>
      </c>
      <c r="F14578" s="3" t="s">
        <v>45131</v>
      </c>
      <c r="G14578" s="3" t="s">
        <v>45132</v>
      </c>
      <c r="I14578" t="str">
        <f t="shared" si="227"/>
        <v>,(4382,' Juan Schoennenbeck Grohnert ',' c.perez@terratest.cl',' 2 2437 2910    ', Gerente General Chile')</v>
      </c>
    </row>
    <row r="14579" spans="1:9">
      <c r="A14579" s="3" t="s">
        <v>45135</v>
      </c>
      <c r="B14579" s="3" t="s">
        <v>45128</v>
      </c>
      <c r="C14579" s="3">
        <f>VLOOKUP(B14579,CONSOLIDADO!A$2:E$11786,5,FALSE)</f>
        <v>4382</v>
      </c>
      <c r="D14579" s="3" t="s">
        <v>12866</v>
      </c>
      <c r="E14579" s="3"/>
      <c r="F14579" s="3"/>
      <c r="G14579" s="3" t="s">
        <v>45136</v>
      </c>
      <c r="I14579" t="str">
        <f t="shared" si="227"/>
        <v>,(4382,' Pablo Hermosilla Fariña','',' 2 2437 2911',')</v>
      </c>
    </row>
    <row r="14580" spans="1:9">
      <c r="A14580" s="3" t="s">
        <v>45137</v>
      </c>
      <c r="B14580" s="3" t="s">
        <v>45128</v>
      </c>
      <c r="C14580" s="3">
        <f>VLOOKUP(B14580,CONSOLIDADO!A$2:E$11786,5,FALSE)</f>
        <v>4382</v>
      </c>
      <c r="D14580" s="3" t="s">
        <v>12866</v>
      </c>
      <c r="E14580" s="3"/>
      <c r="F14580" s="3"/>
      <c r="G14580" s="3" t="s">
        <v>45138</v>
      </c>
      <c r="I14580" t="str">
        <f t="shared" si="227"/>
        <v>,(4382,' Jaime Palma Valderrama','',' 2 2437 2900',')</v>
      </c>
    </row>
    <row r="14581" spans="1:9">
      <c r="A14581" s="3" t="s">
        <v>45141</v>
      </c>
      <c r="B14581" s="3" t="s">
        <v>45139</v>
      </c>
      <c r="C14581" s="3">
        <f>VLOOKUP(B14581,CONSOLIDADO!A$2:E$11786,5,FALSE)</f>
        <v>4383</v>
      </c>
      <c r="D14581" s="3" t="s">
        <v>45140</v>
      </c>
      <c r="E14581" s="3" t="s">
        <v>6739</v>
      </c>
      <c r="F14581" s="3" t="s">
        <v>45142</v>
      </c>
      <c r="G14581" s="3" t="s">
        <v>45143</v>
      </c>
      <c r="I14581" t="str">
        <f t="shared" si="227"/>
        <v>,(4383,' Francisco Jiménez Ureta ',' cvera@pimasa.com',' 2 2499 1000    ', Gerente General')</v>
      </c>
    </row>
    <row r="14582" spans="1:9">
      <c r="A14582" s="3" t="s">
        <v>45144</v>
      </c>
      <c r="B14582" s="3" t="s">
        <v>45139</v>
      </c>
      <c r="C14582" s="3">
        <f>VLOOKUP(B14582,CONSOLIDADO!A$2:E$11786,5,FALSE)</f>
        <v>4383</v>
      </c>
      <c r="D14582" s="3" t="s">
        <v>45140</v>
      </c>
      <c r="E14582" s="3" t="s">
        <v>45145</v>
      </c>
      <c r="F14582" s="3" t="s">
        <v>45146</v>
      </c>
      <c r="G14582" s="3" t="s">
        <v>45143</v>
      </c>
      <c r="I14582" t="str">
        <f t="shared" si="227"/>
        <v>,(4383,' Ramón Lolas Morales ',' rlolas@pimasa.com',' 2 2499 1000    ', Gerente Técnico Comercial')</v>
      </c>
    </row>
    <row r="14583" spans="1:9">
      <c r="A14583" s="3" t="s">
        <v>45147</v>
      </c>
      <c r="B14583" s="3" t="s">
        <v>45139</v>
      </c>
      <c r="C14583" s="3">
        <f>VLOOKUP(B14583,CONSOLIDADO!A$2:E$11786,5,FALSE)</f>
        <v>4383</v>
      </c>
      <c r="D14583" s="3" t="s">
        <v>45140</v>
      </c>
      <c r="E14583" s="3" t="s">
        <v>6757</v>
      </c>
      <c r="F14583" s="3" t="s">
        <v>45148</v>
      </c>
      <c r="G14583" s="3" t="s">
        <v>45143</v>
      </c>
      <c r="I14583" t="str">
        <f t="shared" si="227"/>
        <v>,(4383,' Hernán Escobar Salinas ',' hescobar@pimasa.com',' 2 2499 1000    ', Gerente de Administración y Finanzas')</v>
      </c>
    </row>
    <row r="14584" spans="1:9">
      <c r="A14584" s="3" t="s">
        <v>45149</v>
      </c>
      <c r="B14584" s="3" t="s">
        <v>45139</v>
      </c>
      <c r="C14584" s="3">
        <f>VLOOKUP(B14584,CONSOLIDADO!A$2:E$11786,5,FALSE)</f>
        <v>4383</v>
      </c>
      <c r="D14584" s="3" t="s">
        <v>45140</v>
      </c>
      <c r="E14584" s="3" t="s">
        <v>45150</v>
      </c>
      <c r="F14584" s="3" t="s">
        <v>45151</v>
      </c>
      <c r="G14584" s="3" t="s">
        <v>45143</v>
      </c>
      <c r="I14584" t="str">
        <f t="shared" si="227"/>
        <v>,(4383,' Alvaro Pino Jiménez ',' apino@pimasa.com',' 2 2499 1000    ', Gerente Area Ambiental')</v>
      </c>
    </row>
    <row r="14585" spans="1:9">
      <c r="A14585" s="3" t="s">
        <v>45152</v>
      </c>
      <c r="B14585" s="3" t="s">
        <v>45139</v>
      </c>
      <c r="C14585" s="3">
        <f>VLOOKUP(B14585,CONSOLIDADO!A$2:E$11786,5,FALSE)</f>
        <v>4383</v>
      </c>
      <c r="D14585" s="3" t="s">
        <v>45140</v>
      </c>
      <c r="E14585" s="3" t="s">
        <v>45153</v>
      </c>
      <c r="F14585" s="3" t="s">
        <v>45154</v>
      </c>
      <c r="G14585" s="3" t="s">
        <v>45143</v>
      </c>
      <c r="I14585" t="str">
        <f t="shared" si="227"/>
        <v>,(4383,' Atilio Ferretti ',' aferretti@pimasa.com',' 2 2499 1000    ', Gerente Area Energía y Comunicaciones')</v>
      </c>
    </row>
    <row r="14586" spans="1:9">
      <c r="A14586" s="3" t="s">
        <v>45157</v>
      </c>
      <c r="B14586" s="3" t="s">
        <v>45155</v>
      </c>
      <c r="C14586" s="3">
        <f>VLOOKUP(B14586,CONSOLIDADO!A$2:E$11786,5,FALSE)</f>
        <v>4384</v>
      </c>
      <c r="D14586" s="3" t="s">
        <v>45156</v>
      </c>
      <c r="E14586" s="3"/>
      <c r="F14586" s="3"/>
      <c r="G14586" s="3" t="s">
        <v>45158</v>
      </c>
      <c r="I14586" t="str">
        <f t="shared" si="227"/>
        <v>,(4384,' Josef Pincu Lechner','',' 2 2715 3100',')</v>
      </c>
    </row>
    <row r="14587" spans="1:9">
      <c r="A14587" s="3" t="s">
        <v>45159</v>
      </c>
      <c r="B14587" s="3" t="s">
        <v>45155</v>
      </c>
      <c r="C14587" s="3">
        <f>VLOOKUP(B14587,CONSOLIDADO!A$2:E$11786,5,FALSE)</f>
        <v>4384</v>
      </c>
      <c r="D14587" s="3" t="s">
        <v>45156</v>
      </c>
      <c r="E14587" s="3"/>
      <c r="F14587" s="3"/>
      <c r="G14587" s="3" t="s">
        <v>45158</v>
      </c>
      <c r="I14587" t="str">
        <f t="shared" si="227"/>
        <v>,(4384,' Nicolás Streeter Valdés','',' 2 2715 3100',')</v>
      </c>
    </row>
    <row r="14588" spans="1:9">
      <c r="A14588" s="3" t="s">
        <v>45160</v>
      </c>
      <c r="B14588" s="3" t="s">
        <v>45155</v>
      </c>
      <c r="C14588" s="3">
        <f>VLOOKUP(B14588,CONSOLIDADO!A$2:E$11786,5,FALSE)</f>
        <v>4384</v>
      </c>
      <c r="D14588" s="3" t="s">
        <v>45156</v>
      </c>
      <c r="E14588" s="3" t="s">
        <v>6757</v>
      </c>
      <c r="F14588" s="3" t="s">
        <v>45161</v>
      </c>
      <c r="G14588" s="3" t="s">
        <v>45162</v>
      </c>
      <c r="I14588" t="str">
        <f t="shared" si="227"/>
        <v>,(4384,' Gabriela Gutiérrez Martínez ',' gabrielag@metrica.cl',' 2 2715 3100    ', Gerente de Administración y Finanzas')</v>
      </c>
    </row>
    <row r="14589" spans="1:9">
      <c r="A14589" s="3" t="s">
        <v>45165</v>
      </c>
      <c r="B14589" s="3" t="s">
        <v>45163</v>
      </c>
      <c r="C14589" s="3">
        <f>VLOOKUP(B14589,CONSOLIDADO!A$2:E$11786,5,FALSE)</f>
        <v>4385</v>
      </c>
      <c r="D14589" s="3" t="s">
        <v>45164</v>
      </c>
      <c r="E14589" s="3" t="s">
        <v>7921</v>
      </c>
      <c r="F14589" s="3" t="s">
        <v>45166</v>
      </c>
      <c r="G14589" s="3" t="s">
        <v>45167</v>
      </c>
      <c r="I14589" t="str">
        <f t="shared" si="227"/>
        <v>,(4385,' Víctor Pinto López ',' vpinto@pintopiga.com',' 2 2351 2300    ', Dueño')</v>
      </c>
    </row>
    <row r="14590" spans="1:9">
      <c r="A14590" s="3" t="s">
        <v>45168</v>
      </c>
      <c r="B14590" s="3" t="s">
        <v>45163</v>
      </c>
      <c r="C14590" s="3">
        <f>VLOOKUP(B14590,CONSOLIDADO!A$2:E$11786,5,FALSE)</f>
        <v>4385</v>
      </c>
      <c r="D14590" s="3" t="s">
        <v>45164</v>
      </c>
      <c r="E14590" s="3"/>
      <c r="F14590" s="3"/>
      <c r="G14590" s="3" t="s">
        <v>45169</v>
      </c>
      <c r="I14590" t="str">
        <f t="shared" si="227"/>
        <v>,(4385,' Rodrigo Girones Barrondo','',' 2 2351 2300',')</v>
      </c>
    </row>
    <row r="14591" spans="1:9">
      <c r="A14591" s="3" t="s">
        <v>45170</v>
      </c>
      <c r="B14591" s="3" t="s">
        <v>45163</v>
      </c>
      <c r="C14591" s="3">
        <f>VLOOKUP(B14591,CONSOLIDADO!A$2:E$11786,5,FALSE)</f>
        <v>4385</v>
      </c>
      <c r="D14591" s="3" t="s">
        <v>45164</v>
      </c>
      <c r="E14591" s="3" t="s">
        <v>7300</v>
      </c>
      <c r="F14591" s="3" t="s">
        <v>45171</v>
      </c>
      <c r="G14591" s="3" t="s">
        <v>45167</v>
      </c>
      <c r="I14591" t="str">
        <f t="shared" si="227"/>
        <v>,(4385,' Juan José Araya Vial ',' jaraya@pintopiga.com',' 2 2351 2300    ', Gerente de Administración')</v>
      </c>
    </row>
    <row r="14592" spans="1:9">
      <c r="A14592" s="3" t="s">
        <v>45174</v>
      </c>
      <c r="B14592" s="3" t="s">
        <v>45172</v>
      </c>
      <c r="C14592" s="3">
        <f>VLOOKUP(B14592,CONSOLIDADO!A$2:E$11786,5,FALSE)</f>
        <v>4386</v>
      </c>
      <c r="D14592" s="3" t="s">
        <v>45173</v>
      </c>
      <c r="E14592" s="3"/>
      <c r="F14592" s="3"/>
      <c r="G14592" s="3" t="s">
        <v>45175</v>
      </c>
      <c r="I14592" t="str">
        <f t="shared" si="227"/>
        <v>,(4386,' Rodolfo Hernández Candia','',' 2 2854 5002',')</v>
      </c>
    </row>
    <row r="14593" spans="1:9">
      <c r="A14593" s="3" t="s">
        <v>45177</v>
      </c>
      <c r="B14593" s="3" t="s">
        <v>45176</v>
      </c>
      <c r="C14593" s="3">
        <f>VLOOKUP(B14593,CONSOLIDADO!A$2:E$11786,5,FALSE)</f>
        <v>4387</v>
      </c>
      <c r="D14593" s="3" t="s">
        <v>17039</v>
      </c>
      <c r="E14593" s="3" t="s">
        <v>7409</v>
      </c>
      <c r="F14593" s="3" t="s">
        <v>45178</v>
      </c>
      <c r="G14593" s="3" t="s">
        <v>45179</v>
      </c>
      <c r="I14593" t="str">
        <f t="shared" si="227"/>
        <v>,(4387,' Gonzalo Pérez Concha ',' mpazcabrera@pinturastajamar.cl',' 2 2484 0513    ', Presidente Ejecutivo')</v>
      </c>
    </row>
    <row r="14594" spans="1:9">
      <c r="A14594" s="3" t="s">
        <v>45180</v>
      </c>
      <c r="B14594" s="3" t="s">
        <v>45176</v>
      </c>
      <c r="C14594" s="3">
        <f>VLOOKUP(B14594,CONSOLIDADO!A$2:E$11786,5,FALSE)</f>
        <v>4387</v>
      </c>
      <c r="D14594" s="3" t="s">
        <v>17039</v>
      </c>
      <c r="E14594" s="3" t="s">
        <v>6739</v>
      </c>
      <c r="F14594" s="3" t="s">
        <v>45178</v>
      </c>
      <c r="G14594" s="3" t="s">
        <v>45179</v>
      </c>
      <c r="I14594" t="str">
        <f t="shared" si="227"/>
        <v>,(4387,' Juan Alarcón Varas ',' mpazcabrera@pinturastajamar.cl',' 2 2484 0513    ', Gerente General')</v>
      </c>
    </row>
    <row r="14595" spans="1:9">
      <c r="A14595" s="3" t="s">
        <v>45181</v>
      </c>
      <c r="B14595" s="3" t="s">
        <v>45176</v>
      </c>
      <c r="C14595" s="3">
        <f>VLOOKUP(B14595,CONSOLIDADO!A$2:E$11786,5,FALSE)</f>
        <v>4387</v>
      </c>
      <c r="D14595" s="3" t="s">
        <v>17039</v>
      </c>
      <c r="E14595" s="3" t="s">
        <v>45182</v>
      </c>
      <c r="F14595" s="3" t="s">
        <v>45183</v>
      </c>
      <c r="G14595" s="3" t="s">
        <v>45184</v>
      </c>
      <c r="I14595" t="str">
        <f t="shared" ref="I14595:I14658" si="228">CONCATENATE(",(",C14595,",'",A14595,"','",F14595,"','",G14595,"',",E14595,"')")</f>
        <v>,(4387,' Mónica Fernández Dávila ',' monicafernandez@pinturastajamar.cl',' 2 2484 0529    ', Subgerente General y Gerente de Operaciones')</v>
      </c>
    </row>
    <row r="14596" spans="1:9">
      <c r="A14596" s="3" t="s">
        <v>45185</v>
      </c>
      <c r="B14596" s="3" t="s">
        <v>45176</v>
      </c>
      <c r="C14596" s="3">
        <f>VLOOKUP(B14596,CONSOLIDADO!A$2:E$11786,5,FALSE)</f>
        <v>4387</v>
      </c>
      <c r="D14596" s="3" t="s">
        <v>17039</v>
      </c>
      <c r="E14596" s="3" t="s">
        <v>7140</v>
      </c>
      <c r="F14596" s="3" t="s">
        <v>45186</v>
      </c>
      <c r="G14596" s="3" t="s">
        <v>45187</v>
      </c>
      <c r="I14596" t="str">
        <f t="shared" si="228"/>
        <v>,(4387,' Felipe Venegas Islas ',' felipevenegas@pinturastajamar.cl',' 2 2484 0569    ', Gerente de Ventas')</v>
      </c>
    </row>
    <row r="14597" spans="1:9">
      <c r="A14597" s="3" t="s">
        <v>45188</v>
      </c>
      <c r="B14597" s="3" t="s">
        <v>45176</v>
      </c>
      <c r="C14597" s="3">
        <f>VLOOKUP(B14597,CONSOLIDADO!A$2:E$11786,5,FALSE)</f>
        <v>4387</v>
      </c>
      <c r="D14597" s="3" t="s">
        <v>17039</v>
      </c>
      <c r="E14597" s="3" t="s">
        <v>7416</v>
      </c>
      <c r="F14597" s="3" t="s">
        <v>45189</v>
      </c>
      <c r="G14597" s="3" t="s">
        <v>45190</v>
      </c>
      <c r="I14597" t="str">
        <f t="shared" si="228"/>
        <v>,(4387,' José Marchant Olea ',' josemarchant@pinturastajamar.cl',' 2 2484 0532    ', Jefe de Producción')</v>
      </c>
    </row>
    <row r="14598" spans="1:9">
      <c r="A14598" s="3" t="s">
        <v>38216</v>
      </c>
      <c r="B14598" s="3" t="s">
        <v>45191</v>
      </c>
      <c r="C14598" s="3">
        <f>VLOOKUP(B14598,CONSOLIDADO!A$2:E$11786,5,FALSE)</f>
        <v>4388</v>
      </c>
      <c r="D14598" s="3" t="s">
        <v>45192</v>
      </c>
      <c r="E14598" s="3" t="s">
        <v>7072</v>
      </c>
      <c r="F14598" s="3" t="s">
        <v>45193</v>
      </c>
      <c r="G14598" s="3" t="s">
        <v>45194</v>
      </c>
      <c r="I14598" t="str">
        <f t="shared" si="228"/>
        <v>,(4388,' Mauricio Elías ',' melias@tricolor.cl',' 2 2290 8702    ', Country Manager')</v>
      </c>
    </row>
    <row r="14599" spans="1:9">
      <c r="A14599" s="3" t="s">
        <v>45195</v>
      </c>
      <c r="B14599" s="3" t="s">
        <v>45191</v>
      </c>
      <c r="C14599" s="3">
        <f>VLOOKUP(B14599,CONSOLIDADO!A$2:E$11786,5,FALSE)</f>
        <v>4388</v>
      </c>
      <c r="D14599" s="3" t="s">
        <v>45192</v>
      </c>
      <c r="E14599" s="3"/>
      <c r="F14599" s="3"/>
      <c r="G14599" s="3" t="s">
        <v>45196</v>
      </c>
      <c r="I14599" t="str">
        <f t="shared" si="228"/>
        <v>,(4388,' Christianne Bustos Rojas','',' 32 232 8100',')</v>
      </c>
    </row>
    <row r="14600" spans="1:9">
      <c r="A14600" s="3" t="s">
        <v>45197</v>
      </c>
      <c r="B14600" s="3" t="s">
        <v>45191</v>
      </c>
      <c r="C14600" s="3">
        <f>VLOOKUP(B14600,CONSOLIDADO!A$2:E$11786,5,FALSE)</f>
        <v>4388</v>
      </c>
      <c r="D14600" s="3" t="s">
        <v>45192</v>
      </c>
      <c r="E14600" s="3" t="s">
        <v>45198</v>
      </c>
      <c r="F14600" s="3" t="s">
        <v>45199</v>
      </c>
      <c r="G14600" s="3" t="s">
        <v>45200</v>
      </c>
      <c r="I14600" t="str">
        <f t="shared" si="228"/>
        <v>,(4388,' Juan Pablo Cruz Azócar ',' jpcruza@revor.cl',' 2 2520 3500    ', Gerente de Ventas Tiendas')</v>
      </c>
    </row>
    <row r="14601" spans="1:9">
      <c r="A14601" s="3" t="s">
        <v>45201</v>
      </c>
      <c r="B14601" s="3" t="s">
        <v>45191</v>
      </c>
      <c r="C14601" s="3">
        <f>VLOOKUP(B14601,CONSOLIDADO!A$2:E$11786,5,FALSE)</f>
        <v>4388</v>
      </c>
      <c r="D14601" s="3" t="s">
        <v>45192</v>
      </c>
      <c r="E14601" s="3" t="s">
        <v>6757</v>
      </c>
      <c r="F14601" s="3" t="s">
        <v>45202</v>
      </c>
      <c r="G14601" s="3" t="s">
        <v>45194</v>
      </c>
      <c r="I14601" t="str">
        <f t="shared" si="228"/>
        <v>,(4388,' Heidy Peralta Cornelio ',' hperalta@tricolor.cl',' 2 2290 8702    ', Gerente de Administración y Finanzas')</v>
      </c>
    </row>
    <row r="14602" spans="1:9">
      <c r="A14602" s="3" t="s">
        <v>45204</v>
      </c>
      <c r="B14602" s="3" t="s">
        <v>45203</v>
      </c>
      <c r="C14602" s="3">
        <f>VLOOKUP(B14602,CONSOLIDADO!A$2:E$11786,5,FALSE)</f>
        <v>4389</v>
      </c>
      <c r="D14602" s="3" t="s">
        <v>4830</v>
      </c>
      <c r="E14602" s="3" t="s">
        <v>6739</v>
      </c>
      <c r="F14602" s="3" t="s">
        <v>45205</v>
      </c>
      <c r="G14602" s="3" t="s">
        <v>45206</v>
      </c>
      <c r="I14602" t="str">
        <f t="shared" si="228"/>
        <v>,(4389,' Elvira Guillón Leay ',' elvira@piscinasaquasol.cl',' 2 2341 3997    ', Gerente General')</v>
      </c>
    </row>
    <row r="14603" spans="1:9">
      <c r="A14603" s="3" t="s">
        <v>45208</v>
      </c>
      <c r="B14603" s="3" t="s">
        <v>45207</v>
      </c>
      <c r="C14603" s="3">
        <f>VLOOKUP(B14603,CONSOLIDADO!A$2:E$11786,5,FALSE)</f>
        <v>4390</v>
      </c>
      <c r="D14603" s="3" t="s">
        <v>4830</v>
      </c>
      <c r="E14603" s="3"/>
      <c r="F14603" s="3"/>
      <c r="G14603" s="3" t="s">
        <v>45209</v>
      </c>
      <c r="I14603" t="str">
        <f t="shared" si="228"/>
        <v>,(4390,' Luis Cabezón Ferrer','',' 2 2274 0951',')</v>
      </c>
    </row>
    <row r="14604" spans="1:9">
      <c r="A14604" s="3" t="s">
        <v>45212</v>
      </c>
      <c r="B14604" s="3" t="s">
        <v>45210</v>
      </c>
      <c r="C14604" s="3">
        <f>VLOOKUP(B14604,CONSOLIDADO!A$2:E$11786,5,FALSE)</f>
        <v>4391</v>
      </c>
      <c r="D14604" s="3" t="s">
        <v>45211</v>
      </c>
      <c r="E14604" s="3" t="s">
        <v>6739</v>
      </c>
      <c r="F14604" s="3" t="s">
        <v>45213</v>
      </c>
      <c r="G14604" s="3" t="s">
        <v>45214</v>
      </c>
      <c r="I14604" t="str">
        <f t="shared" si="228"/>
        <v>,(4391,' Cristina van der Veen ',' cristinav@phc.cl',' 2 2591 9500    ', Gerente General')</v>
      </c>
    </row>
    <row r="14605" spans="1:9">
      <c r="A14605" s="3" t="s">
        <v>45215</v>
      </c>
      <c r="B14605" s="3" t="s">
        <v>45210</v>
      </c>
      <c r="C14605" s="3">
        <f>VLOOKUP(B14605,CONSOLIDADO!A$2:E$11786,5,FALSE)</f>
        <v>4391</v>
      </c>
      <c r="D14605" s="3" t="s">
        <v>45211</v>
      </c>
      <c r="E14605" s="3" t="s">
        <v>45216</v>
      </c>
      <c r="F14605" s="3" t="s">
        <v>45217</v>
      </c>
      <c r="G14605" s="3" t="s">
        <v>45214</v>
      </c>
      <c r="I14605" t="str">
        <f t="shared" si="228"/>
        <v>,(4391,' Marcos Donoso Espina ',' mdonoso@phc.cl',' 2 2591 9500    ', Gerente de Ventas y Servicio')</v>
      </c>
    </row>
    <row r="14606" spans="1:9">
      <c r="A14606" s="3" t="s">
        <v>45219</v>
      </c>
      <c r="B14606" s="3" t="s">
        <v>5718</v>
      </c>
      <c r="C14606" s="3">
        <f>VLOOKUP(B14606,CONSOLIDADO!A$2:E$11786,5,FALSE)</f>
        <v>4392</v>
      </c>
      <c r="D14606" s="3" t="s">
        <v>45218</v>
      </c>
      <c r="E14606" s="3" t="s">
        <v>6739</v>
      </c>
      <c r="F14606" s="3" t="s">
        <v>45220</v>
      </c>
      <c r="G14606" s="3" t="s">
        <v>45221</v>
      </c>
      <c r="I14606" t="str">
        <f t="shared" si="228"/>
        <v>,(4392,' José Luis Fauré Cañas ',' joseluis.faure@etexgroup.com',' 2 2391 2211    ', Gerente General')</v>
      </c>
    </row>
    <row r="14607" spans="1:9">
      <c r="A14607" s="3" t="s">
        <v>45222</v>
      </c>
      <c r="B14607" s="3" t="s">
        <v>5718</v>
      </c>
      <c r="C14607" s="3">
        <f>VLOOKUP(B14607,CONSOLIDADO!A$2:E$11786,5,FALSE)</f>
        <v>4392</v>
      </c>
      <c r="D14607" s="3" t="s">
        <v>45218</v>
      </c>
      <c r="E14607" s="3" t="s">
        <v>6905</v>
      </c>
      <c r="F14607" s="3" t="s">
        <v>45223</v>
      </c>
      <c r="G14607" s="3" t="s">
        <v>45224</v>
      </c>
      <c r="I14607" t="str">
        <f t="shared" si="228"/>
        <v>,(4392,' Claudia Moya Cepeda ',' claudia.moya@etexgroup.com',' 2 2510 6100    ', Gerente Comercial')</v>
      </c>
    </row>
    <row r="14608" spans="1:9">
      <c r="A14608" s="3" t="s">
        <v>45225</v>
      </c>
      <c r="B14608" s="3" t="s">
        <v>5718</v>
      </c>
      <c r="C14608" s="3">
        <f>VLOOKUP(B14608,CONSOLIDADO!A$2:E$11786,5,FALSE)</f>
        <v>4392</v>
      </c>
      <c r="D14608" s="3" t="s">
        <v>45218</v>
      </c>
      <c r="E14608" s="3" t="s">
        <v>9312</v>
      </c>
      <c r="F14608" s="3" t="s">
        <v>45226</v>
      </c>
      <c r="G14608" s="3" t="s">
        <v>45224</v>
      </c>
      <c r="I14608" t="str">
        <f t="shared" si="228"/>
        <v>,(4392,' Antonio López Cisternas ',' antonio.lopez.c@etexgroup.com',' 2 2510 6100    ', Gerente de Ventas Retail')</v>
      </c>
    </row>
    <row r="14609" spans="1:9">
      <c r="A14609" s="3" t="s">
        <v>45227</v>
      </c>
      <c r="B14609" s="3" t="s">
        <v>5718</v>
      </c>
      <c r="C14609" s="3">
        <f>VLOOKUP(B14609,CONSOLIDADO!A$2:E$11786,5,FALSE)</f>
        <v>4392</v>
      </c>
      <c r="D14609" s="3" t="s">
        <v>45218</v>
      </c>
      <c r="E14609" s="3" t="s">
        <v>6757</v>
      </c>
      <c r="F14609" s="3" t="s">
        <v>45228</v>
      </c>
      <c r="G14609" s="3" t="s">
        <v>45229</v>
      </c>
      <c r="I14609" t="str">
        <f t="shared" si="228"/>
        <v>,(4392,' Ismael Ruiz Seguel ',' ismael.ruiz@etexgroup.com',' 2 2391 2221    ', Gerente de Administración y Finanzas')</v>
      </c>
    </row>
    <row r="14610" spans="1:9">
      <c r="A14610" s="3" t="s">
        <v>45230</v>
      </c>
      <c r="B14610" s="3" t="s">
        <v>5718</v>
      </c>
      <c r="C14610" s="3">
        <f>VLOOKUP(B14610,CONSOLIDADO!A$2:E$11786,5,FALSE)</f>
        <v>4392</v>
      </c>
      <c r="D14610" s="3" t="s">
        <v>45218</v>
      </c>
      <c r="E14610" s="3" t="s">
        <v>6886</v>
      </c>
      <c r="F14610" s="3" t="s">
        <v>45231</v>
      </c>
      <c r="G14610" s="3" t="s">
        <v>45232</v>
      </c>
      <c r="I14610" t="str">
        <f t="shared" si="228"/>
        <v>,(4392,' Pablo Vásquez Araya ',' pablo.vasquez@etexgroup.com',' 2 2391 2436    ', Gerente de Recursos Humanos')</v>
      </c>
    </row>
    <row r="14611" spans="1:9">
      <c r="A14611" s="3" t="s">
        <v>45234</v>
      </c>
      <c r="B14611" s="3" t="s">
        <v>45233</v>
      </c>
      <c r="C14611" s="3">
        <f>VLOOKUP(B14611,CONSOLIDADO!A$2:E$11786,5,FALSE)</f>
        <v>4393</v>
      </c>
      <c r="D14611" s="3" t="s">
        <v>6082</v>
      </c>
      <c r="E14611" s="3" t="s">
        <v>6739</v>
      </c>
      <c r="F14611" s="3" t="s">
        <v>45235</v>
      </c>
      <c r="G14611" s="3" t="s">
        <v>45236</v>
      </c>
      <c r="I14611" t="str">
        <f t="shared" si="228"/>
        <v>,(4393,' Javier González Ruiz ',' javier.gonzalez@pjchile.com',' 2 2328 0000    ', Gerente General')</v>
      </c>
    </row>
    <row r="14612" spans="1:9">
      <c r="A14612" s="3" t="s">
        <v>45237</v>
      </c>
      <c r="B14612" s="3" t="s">
        <v>45233</v>
      </c>
      <c r="C14612" s="3">
        <f>VLOOKUP(B14612,CONSOLIDADO!A$2:E$11786,5,FALSE)</f>
        <v>4393</v>
      </c>
      <c r="D14612" s="3" t="s">
        <v>6082</v>
      </c>
      <c r="E14612" s="3" t="s">
        <v>6757</v>
      </c>
      <c r="F14612" s="3" t="s">
        <v>45238</v>
      </c>
      <c r="G14612" s="3" t="s">
        <v>45236</v>
      </c>
      <c r="I14612" t="str">
        <f t="shared" si="228"/>
        <v>,(4393,' Felipe Ruiz Abell ',' felipe.ruiz@pjchile.com',' 2 2328 0000    ', Gerente de Administración y Finanzas')</v>
      </c>
    </row>
    <row r="14613" spans="1:9">
      <c r="A14613" s="3" t="s">
        <v>45239</v>
      </c>
      <c r="B14613" s="3" t="s">
        <v>45233</v>
      </c>
      <c r="C14613" s="3">
        <f>VLOOKUP(B14613,CONSOLIDADO!A$2:E$11786,5,FALSE)</f>
        <v>4393</v>
      </c>
      <c r="D14613" s="3" t="s">
        <v>6082</v>
      </c>
      <c r="E14613" s="3" t="s">
        <v>6905</v>
      </c>
      <c r="F14613" s="3" t="s">
        <v>45240</v>
      </c>
      <c r="G14613" s="3" t="s">
        <v>45236</v>
      </c>
      <c r="I14613" t="str">
        <f t="shared" si="228"/>
        <v>,(4393,' Enrique del Solar Guzmán ',' enrique.delsolar@pjchile.com',' 2 2328 0000    ', Gerente Comercial')</v>
      </c>
    </row>
    <row r="14614" spans="1:9">
      <c r="A14614" s="3" t="s">
        <v>45241</v>
      </c>
      <c r="B14614" s="3" t="s">
        <v>45233</v>
      </c>
      <c r="C14614" s="3">
        <f>VLOOKUP(B14614,CONSOLIDADO!A$2:E$11786,5,FALSE)</f>
        <v>4393</v>
      </c>
      <c r="D14614" s="3" t="s">
        <v>6082</v>
      </c>
      <c r="E14614" s="3" t="s">
        <v>6886</v>
      </c>
      <c r="F14614" s="3" t="s">
        <v>45242</v>
      </c>
      <c r="G14614" s="3" t="s">
        <v>45236</v>
      </c>
      <c r="I14614" t="str">
        <f t="shared" si="228"/>
        <v>,(4393,' Luis Zenteno Castro ',' luis.zenteno@pjchile.com',' 2 2328 0000    ', Gerente de Recursos Humanos')</v>
      </c>
    </row>
    <row r="14615" spans="1:9">
      <c r="A14615" s="3" t="s">
        <v>45243</v>
      </c>
      <c r="B14615" s="3" t="s">
        <v>45233</v>
      </c>
      <c r="C14615" s="3">
        <f>VLOOKUP(B14615,CONSOLIDADO!A$2:E$11786,5,FALSE)</f>
        <v>4393</v>
      </c>
      <c r="D14615" s="3" t="s">
        <v>6082</v>
      </c>
      <c r="E14615" s="3"/>
      <c r="F14615" s="3"/>
      <c r="G14615" s="3" t="s">
        <v>45244</v>
      </c>
      <c r="I14615" t="str">
        <f t="shared" si="228"/>
        <v>,(4393,' Felipe Incriste Di Rubba','',' 2 2328 0000',')</v>
      </c>
    </row>
    <row r="14616" spans="1:9">
      <c r="A14616" s="3" t="s">
        <v>45245</v>
      </c>
      <c r="B14616" s="3" t="s">
        <v>45233</v>
      </c>
      <c r="C14616" s="3">
        <f>VLOOKUP(B14616,CONSOLIDADO!A$2:E$11786,5,FALSE)</f>
        <v>4393</v>
      </c>
      <c r="D14616" s="3" t="s">
        <v>6082</v>
      </c>
      <c r="E14616" s="3" t="s">
        <v>7131</v>
      </c>
      <c r="F14616" s="3" t="s">
        <v>45246</v>
      </c>
      <c r="G14616" s="3" t="s">
        <v>45236</v>
      </c>
      <c r="I14616" t="str">
        <f t="shared" si="228"/>
        <v>,(4393,' Mónica Castro Palamara ',' monica.castro@pjchile.com',' 2 2328 0000    ', Gerente Industrial')</v>
      </c>
    </row>
    <row r="14617" spans="1:9">
      <c r="A14617" s="3" t="s">
        <v>45247</v>
      </c>
      <c r="B14617" s="3" t="s">
        <v>45233</v>
      </c>
      <c r="C14617" s="3">
        <f>VLOOKUP(B14617,CONSOLIDADO!A$2:E$11786,5,FALSE)</f>
        <v>4393</v>
      </c>
      <c r="D14617" s="3" t="s">
        <v>6082</v>
      </c>
      <c r="E14617" s="3" t="s">
        <v>6765</v>
      </c>
      <c r="F14617" s="3" t="s">
        <v>45248</v>
      </c>
      <c r="G14617" s="3" t="s">
        <v>45236</v>
      </c>
      <c r="I14617" t="str">
        <f t="shared" si="228"/>
        <v>,(4393,' David Vera ',' david.vera@pjchile.com',' 2 2328 0000    ', Gerente de Operaciones')</v>
      </c>
    </row>
    <row r="14618" spans="1:9">
      <c r="A14618" s="3" t="s">
        <v>45249</v>
      </c>
      <c r="B14618" s="3" t="s">
        <v>45233</v>
      </c>
      <c r="C14618" s="3">
        <f>VLOOKUP(B14618,CONSOLIDADO!A$2:E$11786,5,FALSE)</f>
        <v>4393</v>
      </c>
      <c r="D14618" s="3" t="s">
        <v>6082</v>
      </c>
      <c r="E14618" s="3" t="s">
        <v>6765</v>
      </c>
      <c r="F14618" s="3" t="s">
        <v>45250</v>
      </c>
      <c r="G14618" s="3" t="s">
        <v>45236</v>
      </c>
      <c r="I14618" t="str">
        <f t="shared" si="228"/>
        <v>,(4393,' Erika Orellana Sánchez ',' erika.orellana@pjchile.com',' 2 2328 0000    ', Gerente de Operaciones')</v>
      </c>
    </row>
    <row r="14619" spans="1:9">
      <c r="A14619" s="3" t="s">
        <v>45251</v>
      </c>
      <c r="B14619" s="3" t="s">
        <v>45233</v>
      </c>
      <c r="C14619" s="3">
        <f>VLOOKUP(B14619,CONSOLIDADO!A$2:E$11786,5,FALSE)</f>
        <v>4393</v>
      </c>
      <c r="D14619" s="3" t="s">
        <v>6082</v>
      </c>
      <c r="E14619" s="3" t="s">
        <v>45252</v>
      </c>
      <c r="F14619" s="3" t="s">
        <v>45253</v>
      </c>
      <c r="G14619" s="3" t="s">
        <v>45236</v>
      </c>
      <c r="I14619" t="str">
        <f t="shared" si="228"/>
        <v>,(4393,' Karina Carrasco Castillo ',' karina.carrasco@pjchile.com',' 2 2328 0000    ', Jefa Comunicaciones')</v>
      </c>
    </row>
    <row r="14620" spans="1:9">
      <c r="A14620" s="3" t="s">
        <v>45254</v>
      </c>
      <c r="B14620" s="3" t="s">
        <v>45233</v>
      </c>
      <c r="C14620" s="3">
        <f>VLOOKUP(B14620,CONSOLIDADO!A$2:E$11786,5,FALSE)</f>
        <v>4393</v>
      </c>
      <c r="D14620" s="3" t="s">
        <v>6082</v>
      </c>
      <c r="E14620" s="3" t="s">
        <v>45255</v>
      </c>
      <c r="F14620" s="3" t="s">
        <v>45256</v>
      </c>
      <c r="G14620" s="3" t="s">
        <v>45236</v>
      </c>
      <c r="I14620" t="str">
        <f t="shared" si="228"/>
        <v>,(4393,' Claudio Cabrera Bustos ',' claudio.cabrera@pjchile.com',' 2 2328 0000    ', Jefe de Capacitación y Desarrollo Organizacional')</v>
      </c>
    </row>
    <row r="14621" spans="1:9">
      <c r="A14621" s="3" t="s">
        <v>45258</v>
      </c>
      <c r="B14621" s="3" t="s">
        <v>45257</v>
      </c>
      <c r="C14621" s="3">
        <f>VLOOKUP(B14621,CONSOLIDADO!A$2:E$11786,5,FALSE)</f>
        <v>4394</v>
      </c>
      <c r="D14621" s="3" t="s">
        <v>7384</v>
      </c>
      <c r="E14621" s="3" t="s">
        <v>6837</v>
      </c>
      <c r="F14621" s="3" t="s">
        <v>45259</v>
      </c>
      <c r="G14621" s="3" t="s">
        <v>45260</v>
      </c>
      <c r="I14621" t="str">
        <f t="shared" si="228"/>
        <v>,(4394,' Antonio González González ',' agonzalez@pkfchile.cl',' 2 2650 4300    ', Socio')</v>
      </c>
    </row>
    <row r="14622" spans="1:9">
      <c r="A14622" s="3" t="s">
        <v>45261</v>
      </c>
      <c r="B14622" s="3" t="s">
        <v>45257</v>
      </c>
      <c r="C14622" s="3">
        <f>VLOOKUP(B14622,CONSOLIDADO!A$2:E$11786,5,FALSE)</f>
        <v>4394</v>
      </c>
      <c r="D14622" s="3" t="s">
        <v>7384</v>
      </c>
      <c r="E14622" s="3"/>
      <c r="F14622" s="3"/>
      <c r="G14622" s="3" t="s">
        <v>45262</v>
      </c>
      <c r="I14622" t="str">
        <f t="shared" si="228"/>
        <v>,(4394,' Luis Vicuña Cubillos','',' 2 2650 4300',')</v>
      </c>
    </row>
    <row r="14623" spans="1:9">
      <c r="A14623" s="3" t="s">
        <v>45263</v>
      </c>
      <c r="B14623" s="3" t="s">
        <v>45257</v>
      </c>
      <c r="C14623" s="3">
        <f>VLOOKUP(B14623,CONSOLIDADO!A$2:E$11786,5,FALSE)</f>
        <v>4394</v>
      </c>
      <c r="D14623" s="3" t="s">
        <v>7384</v>
      </c>
      <c r="E14623" s="3" t="s">
        <v>6837</v>
      </c>
      <c r="F14623" s="3" t="s">
        <v>45264</v>
      </c>
      <c r="G14623" s="3" t="s">
        <v>45260</v>
      </c>
      <c r="I14623" t="str">
        <f t="shared" si="228"/>
        <v>,(4394,' Patricio Ordenes ',' pordenes@pkfchile.cl',' 2 2650 4300    ', Socio')</v>
      </c>
    </row>
    <row r="14624" spans="1:9">
      <c r="A14624" s="3" t="s">
        <v>45265</v>
      </c>
      <c r="B14624" s="3" t="s">
        <v>45257</v>
      </c>
      <c r="C14624" s="3">
        <f>VLOOKUP(B14624,CONSOLIDADO!A$2:E$11786,5,FALSE)</f>
        <v>4394</v>
      </c>
      <c r="D14624" s="3" t="s">
        <v>7384</v>
      </c>
      <c r="E14624" s="3" t="s">
        <v>6837</v>
      </c>
      <c r="F14624" s="3" t="s">
        <v>45266</v>
      </c>
      <c r="G14624" s="3" t="s">
        <v>45260</v>
      </c>
      <c r="I14624" t="str">
        <f t="shared" si="228"/>
        <v>,(4394,' Mauricio Marchese ',' mmarchese@pkfchile.cl',' 2 2650 4300    ', Socio')</v>
      </c>
    </row>
    <row r="14625" spans="1:9">
      <c r="A14625" s="3" t="s">
        <v>45267</v>
      </c>
      <c r="B14625" s="3" t="s">
        <v>45257</v>
      </c>
      <c r="C14625" s="3">
        <f>VLOOKUP(B14625,CONSOLIDADO!A$2:E$11786,5,FALSE)</f>
        <v>4394</v>
      </c>
      <c r="D14625" s="3" t="s">
        <v>7384</v>
      </c>
      <c r="E14625" s="3"/>
      <c r="F14625" s="3"/>
      <c r="G14625" s="3" t="s">
        <v>45262</v>
      </c>
      <c r="I14625" t="str">
        <f t="shared" si="228"/>
        <v>,(4394,' Antonio Melys Alvarez','',' 2 2650 4300',')</v>
      </c>
    </row>
    <row r="14626" spans="1:9">
      <c r="A14626" s="3" t="s">
        <v>45269</v>
      </c>
      <c r="B14626" s="3" t="s">
        <v>45268</v>
      </c>
      <c r="C14626" s="3">
        <f>VLOOKUP(B14626,CONSOLIDADO!A$2:E$11786,5,FALSE)</f>
        <v>4395</v>
      </c>
      <c r="D14626" s="3" t="s">
        <v>4993</v>
      </c>
      <c r="E14626" s="3"/>
      <c r="F14626" s="3"/>
      <c r="G14626" s="3" t="s">
        <v>45270</v>
      </c>
      <c r="I14626" t="str">
        <f t="shared" si="228"/>
        <v>,(4395,' Juan Carlos Planella Herberg','',' 2 2267 0572',')</v>
      </c>
    </row>
    <row r="14627" spans="1:9">
      <c r="A14627" s="3" t="s">
        <v>45271</v>
      </c>
      <c r="B14627" s="3" t="s">
        <v>45268</v>
      </c>
      <c r="C14627" s="3">
        <f>VLOOKUP(B14627,CONSOLIDADO!A$2:E$11786,5,FALSE)</f>
        <v>4395</v>
      </c>
      <c r="D14627" s="3" t="s">
        <v>4993</v>
      </c>
      <c r="E14627" s="3" t="s">
        <v>7140</v>
      </c>
      <c r="F14627" s="3" t="s">
        <v>45272</v>
      </c>
      <c r="G14627" s="3" t="s">
        <v>45273</v>
      </c>
      <c r="I14627" t="str">
        <f t="shared" si="228"/>
        <v>,(4395,' Cristián Labe Aravena ',' cristianlabe@grupoplanella.cl',' 2 2267 0572    ', Gerente de Ventas')</v>
      </c>
    </row>
    <row r="14628" spans="1:9">
      <c r="A14628" s="3" t="s">
        <v>45275</v>
      </c>
      <c r="B14628" s="3" t="s">
        <v>45274</v>
      </c>
      <c r="C14628" s="3">
        <f>VLOOKUP(B14628,CONSOLIDADO!A$2:E$11786,5,FALSE)</f>
        <v>4396</v>
      </c>
      <c r="D14628" s="3" t="s">
        <v>1823</v>
      </c>
      <c r="E14628" s="3"/>
      <c r="F14628" s="3"/>
      <c r="G14628" s="3" t="s">
        <v>45276</v>
      </c>
      <c r="I14628" t="str">
        <f t="shared" si="228"/>
        <v>,(4396,' Abelardo Barros Gamboa','',' 2 2558 2636',')</v>
      </c>
    </row>
    <row r="14629" spans="1:9">
      <c r="A14629" s="3" t="s">
        <v>45277</v>
      </c>
      <c r="B14629" s="3" t="s">
        <v>45274</v>
      </c>
      <c r="C14629" s="3">
        <f>VLOOKUP(B14629,CONSOLIDADO!A$2:E$11786,5,FALSE)</f>
        <v>4396</v>
      </c>
      <c r="D14629" s="3" t="s">
        <v>1823</v>
      </c>
      <c r="E14629" s="3" t="s">
        <v>8364</v>
      </c>
      <c r="F14629" s="3" t="s">
        <v>45278</v>
      </c>
      <c r="G14629" s="3" t="s">
        <v>45279</v>
      </c>
      <c r="I14629" t="str">
        <f t="shared" si="228"/>
        <v>,(4396,' Patricio Marín Gamboa ',' correocalacar@gmail.com',' 2 2558 2636    ', Gerente de Producción')</v>
      </c>
    </row>
    <row r="14630" spans="1:9">
      <c r="A14630" s="3" t="s">
        <v>45280</v>
      </c>
      <c r="B14630" s="3" t="s">
        <v>45274</v>
      </c>
      <c r="C14630" s="3">
        <f>VLOOKUP(B14630,CONSOLIDADO!A$2:E$11786,5,FALSE)</f>
        <v>4396</v>
      </c>
      <c r="D14630" s="3" t="s">
        <v>1823</v>
      </c>
      <c r="E14630" s="3" t="s">
        <v>45281</v>
      </c>
      <c r="F14630" s="3" t="s">
        <v>45278</v>
      </c>
      <c r="G14630" s="3" t="s">
        <v>45279</v>
      </c>
      <c r="I14630" t="str">
        <f t="shared" si="228"/>
        <v>,(4396,' Lola Barros Gamboa ',' correocalacar@gmail.com',' 2 2558 2636    ', Gerente de Personal y Recursos Humanos')</v>
      </c>
    </row>
    <row r="14631" spans="1:9">
      <c r="A14631" s="3" t="s">
        <v>45283</v>
      </c>
      <c r="B14631" s="3" t="s">
        <v>45282</v>
      </c>
      <c r="C14631" s="3">
        <f>VLOOKUP(B14631,CONSOLIDADO!A$2:E$11786,5,FALSE)</f>
        <v>4397</v>
      </c>
      <c r="D14631" s="3" t="s">
        <v>5038</v>
      </c>
      <c r="E14631" s="3" t="s">
        <v>6739</v>
      </c>
      <c r="F14631" s="3"/>
      <c r="G14631" s="3" t="s">
        <v>45284</v>
      </c>
      <c r="I14631" t="str">
        <f t="shared" si="228"/>
        <v>,(4397,' Rodolfo Harwardt Rabenko ','',' 9 9647 2162    ', Gerente General')</v>
      </c>
    </row>
    <row r="14632" spans="1:9">
      <c r="A14632" s="3" t="s">
        <v>45285</v>
      </c>
      <c r="B14632" s="3" t="s">
        <v>45282</v>
      </c>
      <c r="C14632" s="3">
        <f>VLOOKUP(B14632,CONSOLIDADO!A$2:E$11786,5,FALSE)</f>
        <v>4397</v>
      </c>
      <c r="D14632" s="3" t="s">
        <v>5038</v>
      </c>
      <c r="E14632" s="3" t="s">
        <v>6905</v>
      </c>
      <c r="F14632" s="3" t="s">
        <v>45286</v>
      </c>
      <c r="G14632" s="3" t="s">
        <v>45287</v>
      </c>
      <c r="I14632" t="str">
        <f t="shared" si="228"/>
        <v>,(4397,' Alejandro Harwardt Montalva ',' rodolfo@lacteosoctay.cl',' 9 8999 2306    ', Gerente Comercial')</v>
      </c>
    </row>
    <row r="14633" spans="1:9">
      <c r="A14633" s="3" t="s">
        <v>45288</v>
      </c>
      <c r="B14633" s="3" t="s">
        <v>45282</v>
      </c>
      <c r="C14633" s="3">
        <f>VLOOKUP(B14633,CONSOLIDADO!A$2:E$11786,5,FALSE)</f>
        <v>4397</v>
      </c>
      <c r="D14633" s="3" t="s">
        <v>5038</v>
      </c>
      <c r="E14633" s="3" t="s">
        <v>33387</v>
      </c>
      <c r="F14633" s="3" t="s">
        <v>45289</v>
      </c>
      <c r="G14633" s="3" t="s">
        <v>45290</v>
      </c>
      <c r="I14633" t="str">
        <f t="shared" si="228"/>
        <v>,(4397,' Pamela Villanueva M. ',' pvillanueva@lacteosoctay.cl',' 9 6845 9426    ', Administración General')</v>
      </c>
    </row>
    <row r="14634" spans="1:9">
      <c r="A14634" s="3" t="s">
        <v>45291</v>
      </c>
      <c r="B14634" s="3" t="s">
        <v>45282</v>
      </c>
      <c r="C14634" s="3">
        <f>VLOOKUP(B14634,CONSOLIDADO!A$2:E$11786,5,FALSE)</f>
        <v>4397</v>
      </c>
      <c r="D14634" s="3" t="s">
        <v>5038</v>
      </c>
      <c r="E14634" s="3" t="s">
        <v>45292</v>
      </c>
      <c r="F14634" s="3" t="s">
        <v>45293</v>
      </c>
      <c r="G14634" s="3" t="s">
        <v>45294</v>
      </c>
      <c r="I14634" t="str">
        <f t="shared" si="228"/>
        <v>,(4397,' María E. Montalva Durán ',' mariaelenaoctay@gmail.com',' 9 9644 1246    ', Fiscalizadora')</v>
      </c>
    </row>
    <row r="14635" spans="1:9">
      <c r="A14635" s="3" t="s">
        <v>45296</v>
      </c>
      <c r="B14635" s="3" t="s">
        <v>45295</v>
      </c>
      <c r="C14635" s="3">
        <f>VLOOKUP(B14635,CONSOLIDADO!A$2:E$11786,5,FALSE)</f>
        <v>4398</v>
      </c>
      <c r="D14635" s="3" t="s">
        <v>5479</v>
      </c>
      <c r="E14635" s="3"/>
      <c r="F14635" s="3"/>
      <c r="G14635" s="3" t="s">
        <v>45297</v>
      </c>
      <c r="I14635" t="str">
        <f t="shared" si="228"/>
        <v>,(4398,' Ximena Sanhueza Zavala','',' 2 2836 8100',')</v>
      </c>
    </row>
    <row r="14636" spans="1:9">
      <c r="A14636" s="3" t="s">
        <v>45298</v>
      </c>
      <c r="B14636" s="3" t="s">
        <v>45295</v>
      </c>
      <c r="C14636" s="3">
        <f>VLOOKUP(B14636,CONSOLIDADO!A$2:E$11786,5,FALSE)</f>
        <v>4398</v>
      </c>
      <c r="D14636" s="3" t="s">
        <v>5479</v>
      </c>
      <c r="E14636" s="3" t="s">
        <v>7140</v>
      </c>
      <c r="F14636" s="3" t="s">
        <v>45299</v>
      </c>
      <c r="G14636" s="3" t="s">
        <v>45300</v>
      </c>
      <c r="I14636" t="str">
        <f t="shared" si="228"/>
        <v>,(4398,' Rodrigo Padilla Larroquette ',' rpadilla@plaspak.cl',' 2 2836 8100    ', Gerente de Ventas')</v>
      </c>
    </row>
    <row r="14637" spans="1:9">
      <c r="A14637" s="3" t="s">
        <v>45302</v>
      </c>
      <c r="B14637" s="3" t="s">
        <v>45301</v>
      </c>
      <c r="C14637" s="3">
        <f>VLOOKUP(B14637,CONSOLIDADO!A$2:E$11786,5,FALSE)</f>
        <v>4399</v>
      </c>
      <c r="D14637" s="3" t="s">
        <v>5383</v>
      </c>
      <c r="E14637" s="3" t="s">
        <v>6739</v>
      </c>
      <c r="F14637" s="3"/>
      <c r="G14637" s="3" t="s">
        <v>45303</v>
      </c>
      <c r="I14637" t="str">
        <f t="shared" si="228"/>
        <v>,(4399,' Marie Deschaseaux ','',' 2 2834 3500    ', Gerente General')</v>
      </c>
    </row>
    <row r="14638" spans="1:9">
      <c r="A14638" s="3" t="s">
        <v>45304</v>
      </c>
      <c r="B14638" s="3" t="s">
        <v>45301</v>
      </c>
      <c r="C14638" s="3">
        <f>VLOOKUP(B14638,CONSOLIDADO!A$2:E$11786,5,FALSE)</f>
        <v>4399</v>
      </c>
      <c r="D14638" s="3" t="s">
        <v>5383</v>
      </c>
      <c r="E14638" s="3" t="s">
        <v>6757</v>
      </c>
      <c r="F14638" s="3"/>
      <c r="G14638" s="3" t="s">
        <v>45303</v>
      </c>
      <c r="I14638" t="str">
        <f t="shared" si="228"/>
        <v>,(4399,' Federico Burbaquis ','',' 2 2834 3500    ', Gerente de Administración y Finanzas')</v>
      </c>
    </row>
    <row r="14639" spans="1:9">
      <c r="A14639" s="3" t="s">
        <v>45305</v>
      </c>
      <c r="B14639" s="3" t="s">
        <v>45301</v>
      </c>
      <c r="C14639" s="3">
        <f>VLOOKUP(B14639,CONSOLIDADO!A$2:E$11786,5,FALSE)</f>
        <v>4399</v>
      </c>
      <c r="D14639" s="3" t="s">
        <v>5383</v>
      </c>
      <c r="E14639" s="3"/>
      <c r="F14639" s="3"/>
      <c r="G14639" s="3" t="s">
        <v>45306</v>
      </c>
      <c r="I14639" t="str">
        <f t="shared" si="228"/>
        <v>,(4399,' Jorge Guitriot Planas','',' 2 2834 3500',')</v>
      </c>
    </row>
    <row r="14640" spans="1:9">
      <c r="A14640" s="3" t="s">
        <v>45308</v>
      </c>
      <c r="B14640" s="3" t="s">
        <v>45307</v>
      </c>
      <c r="C14640" s="3">
        <f>VLOOKUP(B14640,CONSOLIDADO!A$2:E$11786,5,FALSE)</f>
        <v>4400</v>
      </c>
      <c r="D14640" s="3" t="s">
        <v>5857</v>
      </c>
      <c r="E14640" s="3" t="s">
        <v>6739</v>
      </c>
      <c r="F14640" s="3" t="s">
        <v>45309</v>
      </c>
      <c r="G14640" s="3" t="s">
        <v>45310</v>
      </c>
      <c r="I14640" t="str">
        <f t="shared" si="228"/>
        <v>,(4400,' Angel Miranda Soto ',' angelm@plasticosamerica.cl',' 2 2338 6700    ', Gerente General')</v>
      </c>
    </row>
    <row r="14641" spans="1:9">
      <c r="A14641" s="3" t="s">
        <v>45311</v>
      </c>
      <c r="B14641" s="3" t="s">
        <v>45307</v>
      </c>
      <c r="C14641" s="3">
        <f>VLOOKUP(B14641,CONSOLIDADO!A$2:E$11786,5,FALSE)</f>
        <v>4400</v>
      </c>
      <c r="D14641" s="3" t="s">
        <v>5857</v>
      </c>
      <c r="E14641" s="3" t="s">
        <v>6757</v>
      </c>
      <c r="F14641" s="3" t="s">
        <v>45312</v>
      </c>
      <c r="G14641" s="3" t="s">
        <v>45310</v>
      </c>
      <c r="I14641" t="str">
        <f t="shared" si="228"/>
        <v>,(4400,' Nelson Miranda Soto ',' nelsonm@plasticosamerica.cl',' 2 2338 6700    ', Gerente de Administración y Finanzas')</v>
      </c>
    </row>
    <row r="14642" spans="1:9">
      <c r="A14642" s="3" t="s">
        <v>45313</v>
      </c>
      <c r="B14642" s="3" t="s">
        <v>45307</v>
      </c>
      <c r="C14642" s="3">
        <f>VLOOKUP(B14642,CONSOLIDADO!A$2:E$11786,5,FALSE)</f>
        <v>4400</v>
      </c>
      <c r="D14642" s="3" t="s">
        <v>5857</v>
      </c>
      <c r="E14642" s="3" t="s">
        <v>6886</v>
      </c>
      <c r="F14642" s="3" t="s">
        <v>45314</v>
      </c>
      <c r="G14642" s="3" t="s">
        <v>45310</v>
      </c>
      <c r="I14642" t="str">
        <f t="shared" si="228"/>
        <v>,(4400,' Angel Iván Miranda González ',' angelmiranda@plasticosamerica.cl',' 2 2338 6700    ', Gerente de Recursos Humanos')</v>
      </c>
    </row>
    <row r="14643" spans="1:9">
      <c r="A14643" s="3" t="s">
        <v>45315</v>
      </c>
      <c r="B14643" s="3" t="s">
        <v>45307</v>
      </c>
      <c r="C14643" s="3">
        <f>VLOOKUP(B14643,CONSOLIDADO!A$2:E$11786,5,FALSE)</f>
        <v>4400</v>
      </c>
      <c r="D14643" s="3" t="s">
        <v>5857</v>
      </c>
      <c r="E14643" s="3" t="s">
        <v>24305</v>
      </c>
      <c r="F14643" s="3" t="s">
        <v>45316</v>
      </c>
      <c r="G14643" s="3" t="s">
        <v>45310</v>
      </c>
      <c r="I14643" t="str">
        <f t="shared" si="228"/>
        <v>,(4400,' Daniel Miranda Soto ',' ventas@plasticosamerica.cl',' 2 2338 6700    ', Jefe Departamento de Ventas')</v>
      </c>
    </row>
    <row r="14644" spans="1:9">
      <c r="A14644" s="3" t="s">
        <v>45318</v>
      </c>
      <c r="B14644" s="3" t="s">
        <v>45317</v>
      </c>
      <c r="C14644" s="3">
        <f>VLOOKUP(B14644,CONSOLIDADO!A$2:E$11786,5,FALSE)</f>
        <v>4401</v>
      </c>
      <c r="D14644" s="3" t="s">
        <v>1508</v>
      </c>
      <c r="E14644" s="3" t="s">
        <v>45319</v>
      </c>
      <c r="F14644" s="3" t="s">
        <v>45320</v>
      </c>
      <c r="G14644" s="3" t="s">
        <v>45321</v>
      </c>
      <c r="I14644" t="str">
        <f t="shared" si="228"/>
        <v>,(4401,' Javier Vidal Ayala ',' javiervidal@plasticosarauco.cl',' 2 2553 6795    ', Gerente General y Operaciones')</v>
      </c>
    </row>
    <row r="14645" spans="1:9">
      <c r="A14645" s="3" t="s">
        <v>45323</v>
      </c>
      <c r="B14645" s="3" t="s">
        <v>45322</v>
      </c>
      <c r="C14645" s="3">
        <f>VLOOKUP(B14645,CONSOLIDADO!A$2:E$11786,5,FALSE)</f>
        <v>4402</v>
      </c>
      <c r="D14645" s="3" t="s">
        <v>7056</v>
      </c>
      <c r="E14645" s="3" t="s">
        <v>6739</v>
      </c>
      <c r="F14645" s="3" t="s">
        <v>45324</v>
      </c>
      <c r="G14645" s="3" t="s">
        <v>45325</v>
      </c>
      <c r="I14645" t="str">
        <f t="shared" si="228"/>
        <v>,(4402,' Eduardo Zapico Sánchez ',' ezapico@plasticosasturias.cl',' 2 2641 1527    ', Gerente General')</v>
      </c>
    </row>
    <row r="14646" spans="1:9">
      <c r="A14646" s="3" t="s">
        <v>45327</v>
      </c>
      <c r="B14646" s="3" t="s">
        <v>45326</v>
      </c>
      <c r="C14646" s="3">
        <f>VLOOKUP(B14646,CONSOLIDADO!A$2:E$11786,5,FALSE)</f>
        <v>4403</v>
      </c>
      <c r="D14646" s="3" t="s">
        <v>5857</v>
      </c>
      <c r="E14646" s="3"/>
      <c r="F14646" s="3"/>
      <c r="G14646" s="3" t="s">
        <v>45328</v>
      </c>
      <c r="I14646" t="str">
        <f t="shared" si="228"/>
        <v>,(4403,' Marión Schüssler Johannsen','',' 41 292 8850',')</v>
      </c>
    </row>
    <row r="14647" spans="1:9">
      <c r="A14647" s="3" t="s">
        <v>45329</v>
      </c>
      <c r="B14647" s="3" t="s">
        <v>45326</v>
      </c>
      <c r="C14647" s="3">
        <f>VLOOKUP(B14647,CONSOLIDADO!A$2:E$11786,5,FALSE)</f>
        <v>4403</v>
      </c>
      <c r="D14647" s="3" t="s">
        <v>5857</v>
      </c>
      <c r="E14647" s="3"/>
      <c r="F14647" s="3"/>
      <c r="G14647" s="3" t="s">
        <v>45328</v>
      </c>
      <c r="I14647" t="str">
        <f t="shared" si="228"/>
        <v>,(4403,' Magdalena Yáñez Carpo','',' 41 292 8850',')</v>
      </c>
    </row>
    <row r="14648" spans="1:9">
      <c r="A14648" s="3" t="s">
        <v>45330</v>
      </c>
      <c r="B14648" s="3" t="s">
        <v>45326</v>
      </c>
      <c r="C14648" s="3">
        <f>VLOOKUP(B14648,CONSOLIDADO!A$2:E$11786,5,FALSE)</f>
        <v>4403</v>
      </c>
      <c r="D14648" s="3" t="s">
        <v>5857</v>
      </c>
      <c r="E14648" s="3" t="s">
        <v>6989</v>
      </c>
      <c r="F14648" s="3" t="s">
        <v>45331</v>
      </c>
      <c r="G14648" s="3" t="s">
        <v>45332</v>
      </c>
      <c r="I14648" t="str">
        <f t="shared" si="228"/>
        <v>,(4403,' Ricardo Chamorro Moraga ',' recursoshumanos@plasticoscoronel.cl',' 41 292 8850    ', Jefe de Recursos Humanos')</v>
      </c>
    </row>
    <row r="14649" spans="1:9">
      <c r="A14649" s="3" t="s">
        <v>45335</v>
      </c>
      <c r="B14649" s="3" t="s">
        <v>45333</v>
      </c>
      <c r="C14649" s="3">
        <f>VLOOKUP(B14649,CONSOLIDADO!A$2:E$11786,5,FALSE)</f>
        <v>4404</v>
      </c>
      <c r="D14649" s="3" t="s">
        <v>45334</v>
      </c>
      <c r="E14649" s="3" t="s">
        <v>12106</v>
      </c>
      <c r="F14649" s="3" t="s">
        <v>45336</v>
      </c>
      <c r="G14649" s="3" t="s">
        <v>45337</v>
      </c>
      <c r="I14649" t="str">
        <f t="shared" si="228"/>
        <v>,(4404,' Carlos Javier Elsaca Hirmas ',' celsaca@elsaca.cl',' 2 2238 1832    ', Gerente General / Gerente Comercial')</v>
      </c>
    </row>
    <row r="14650" spans="1:9">
      <c r="A14650" s="3" t="s">
        <v>45338</v>
      </c>
      <c r="B14650" s="3" t="s">
        <v>45333</v>
      </c>
      <c r="C14650" s="3">
        <f>VLOOKUP(B14650,CONSOLIDADO!A$2:E$11786,5,FALSE)</f>
        <v>4404</v>
      </c>
      <c r="D14650" s="3" t="s">
        <v>45334</v>
      </c>
      <c r="E14650" s="3" t="s">
        <v>6986</v>
      </c>
      <c r="F14650" s="3" t="s">
        <v>45339</v>
      </c>
      <c r="G14650" s="3" t="s">
        <v>45337</v>
      </c>
      <c r="I14650" t="str">
        <f t="shared" si="228"/>
        <v>,(4404,' Pablo Enrique Elsaca Hirmas ',' pelsaca@terra.cl',' 2 2238 1832    ', Gerente de Finanzas')</v>
      </c>
    </row>
    <row r="14651" spans="1:9">
      <c r="A14651" s="3" t="s">
        <v>45340</v>
      </c>
      <c r="B14651" s="3" t="s">
        <v>45333</v>
      </c>
      <c r="C14651" s="3">
        <f>VLOOKUP(B14651,CONSOLIDADO!A$2:E$11786,5,FALSE)</f>
        <v>4404</v>
      </c>
      <c r="D14651" s="3" t="s">
        <v>45334</v>
      </c>
      <c r="E14651" s="3" t="s">
        <v>7416</v>
      </c>
      <c r="F14651" s="3"/>
      <c r="G14651" s="3" t="s">
        <v>45337</v>
      </c>
      <c r="I14651" t="str">
        <f t="shared" si="228"/>
        <v>,(4404,' Sergio Molina Martínez ','',' 2 2238 1832    ', Jefe de Producción')</v>
      </c>
    </row>
    <row r="14652" spans="1:9">
      <c r="A14652" s="3" t="s">
        <v>45343</v>
      </c>
      <c r="B14652" s="3" t="s">
        <v>45341</v>
      </c>
      <c r="C14652" s="3">
        <f>VLOOKUP(B14652,CONSOLIDADO!A$2:E$11786,5,FALSE)</f>
        <v>4405</v>
      </c>
      <c r="D14652" s="3" t="s">
        <v>45342</v>
      </c>
      <c r="E14652" s="3" t="s">
        <v>6739</v>
      </c>
      <c r="F14652" s="3" t="s">
        <v>45344</v>
      </c>
      <c r="G14652" s="3" t="s">
        <v>45345</v>
      </c>
      <c r="I14652" t="str">
        <f t="shared" si="228"/>
        <v>,(4405,' Renato Soffia Aguirre ',' rsoffia@eroflex.cl',' 2 2592 5500    ', Gerente General')</v>
      </c>
    </row>
    <row r="14653" spans="1:9">
      <c r="A14653" s="3" t="s">
        <v>45346</v>
      </c>
      <c r="B14653" s="3" t="s">
        <v>45341</v>
      </c>
      <c r="C14653" s="3">
        <f>VLOOKUP(B14653,CONSOLIDADO!A$2:E$11786,5,FALSE)</f>
        <v>4405</v>
      </c>
      <c r="D14653" s="3" t="s">
        <v>45342</v>
      </c>
      <c r="E14653" s="3" t="s">
        <v>8364</v>
      </c>
      <c r="F14653" s="3" t="s">
        <v>45347</v>
      </c>
      <c r="G14653" s="3" t="s">
        <v>45345</v>
      </c>
      <c r="I14653" t="str">
        <f t="shared" si="228"/>
        <v>,(4405,' María Paz Richard Rogers ',' mprichard@eroflex.cl',' 2 2592 5500    ', Gerente de Producción')</v>
      </c>
    </row>
    <row r="14654" spans="1:9">
      <c r="A14654" s="3" t="s">
        <v>45348</v>
      </c>
      <c r="B14654" s="3" t="s">
        <v>45341</v>
      </c>
      <c r="C14654" s="3">
        <f>VLOOKUP(B14654,CONSOLIDADO!A$2:E$11786,5,FALSE)</f>
        <v>4405</v>
      </c>
      <c r="D14654" s="3" t="s">
        <v>45342</v>
      </c>
      <c r="E14654" s="3" t="s">
        <v>6757</v>
      </c>
      <c r="F14654" s="3" t="s">
        <v>45349</v>
      </c>
      <c r="G14654" s="3" t="s">
        <v>45345</v>
      </c>
      <c r="I14654" t="str">
        <f t="shared" si="228"/>
        <v>,(4405,' Gabriel Della Maggiora Silva ',' gdella@eroflex.cl',' 2 2592 5500    ', Gerente de Administración y Finanzas')</v>
      </c>
    </row>
    <row r="14655" spans="1:9">
      <c r="A14655" s="3" t="s">
        <v>45350</v>
      </c>
      <c r="B14655" s="3" t="s">
        <v>45341</v>
      </c>
      <c r="C14655" s="3">
        <f>VLOOKUP(B14655,CONSOLIDADO!A$2:E$11786,5,FALSE)</f>
        <v>4405</v>
      </c>
      <c r="D14655" s="3" t="s">
        <v>45342</v>
      </c>
      <c r="E14655" s="3" t="s">
        <v>6905</v>
      </c>
      <c r="F14655" s="3" t="s">
        <v>45351</v>
      </c>
      <c r="G14655" s="3" t="s">
        <v>45345</v>
      </c>
      <c r="I14655" t="str">
        <f t="shared" si="228"/>
        <v>,(4405,' Carlos Román Montes ',' croman@eroflex.cl',' 2 2592 5500    ', Gerente Comercial')</v>
      </c>
    </row>
    <row r="14656" spans="1:9">
      <c r="A14656" s="3" t="s">
        <v>45352</v>
      </c>
      <c r="B14656" s="3" t="s">
        <v>45341</v>
      </c>
      <c r="C14656" s="3">
        <f>VLOOKUP(B14656,CONSOLIDADO!A$2:E$11786,5,FALSE)</f>
        <v>4405</v>
      </c>
      <c r="D14656" s="3" t="s">
        <v>45342</v>
      </c>
      <c r="E14656" s="3" t="s">
        <v>8037</v>
      </c>
      <c r="F14656" s="3" t="s">
        <v>45353</v>
      </c>
      <c r="G14656" s="3" t="s">
        <v>45345</v>
      </c>
      <c r="I14656" t="str">
        <f t="shared" si="228"/>
        <v>,(4405,' Ricardo Reyes Marambio ',' rreyes@eroflex.cl',' 2 2592 5500    ', Jefe de Personal')</v>
      </c>
    </row>
    <row r="14657" spans="1:9">
      <c r="A14657" s="3" t="s">
        <v>45354</v>
      </c>
      <c r="B14657" s="3" t="s">
        <v>57693</v>
      </c>
      <c r="C14657" s="3">
        <f>VLOOKUP(B14657,CONSOLIDADO!A$2:E$11786,5,FALSE)</f>
        <v>4406</v>
      </c>
      <c r="D14657" s="3" t="s">
        <v>3122</v>
      </c>
      <c r="E14657" s="3" t="s">
        <v>6739</v>
      </c>
      <c r="F14657" s="3" t="s">
        <v>45355</v>
      </c>
      <c r="G14657" s="3" t="s">
        <v>45356</v>
      </c>
      <c r="I14657" t="str">
        <f t="shared" si="228"/>
        <v>,(4406,' Naoki Suzuki ',' naoki.suzuki@plasticosespana.cl',' 2 2795 9402    ', Gerente General')</v>
      </c>
    </row>
    <row r="14658" spans="1:9">
      <c r="A14658" s="3" t="s">
        <v>45357</v>
      </c>
      <c r="B14658" s="3" t="s">
        <v>57693</v>
      </c>
      <c r="C14658" s="3">
        <f>VLOOKUP(B14658,CONSOLIDADO!A$2:E$11786,5,FALSE)</f>
        <v>4406</v>
      </c>
      <c r="D14658" s="3" t="s">
        <v>3122</v>
      </c>
      <c r="E14658" s="3" t="s">
        <v>6905</v>
      </c>
      <c r="F14658" s="3" t="s">
        <v>45358</v>
      </c>
      <c r="G14658" s="3" t="s">
        <v>45359</v>
      </c>
      <c r="I14658" t="str">
        <f t="shared" si="228"/>
        <v>,(4406,' Carlos Varas Aguirre ',' carlos_varas@plasticosespana.cl',' 2 2795 9400    ', Gerente Comercial')</v>
      </c>
    </row>
    <row r="14659" spans="1:9">
      <c r="A14659" s="3" t="s">
        <v>45361</v>
      </c>
      <c r="B14659" s="3" t="s">
        <v>45360</v>
      </c>
      <c r="C14659" s="3">
        <f>VLOOKUP(B14659,CONSOLIDADO!A$2:E$11786,5,FALSE)</f>
        <v>4407</v>
      </c>
      <c r="D14659" s="3" t="s">
        <v>5857</v>
      </c>
      <c r="E14659" s="3"/>
      <c r="F14659" s="3"/>
      <c r="G14659" s="3" t="s">
        <v>45362</v>
      </c>
      <c r="I14659" t="str">
        <f t="shared" ref="I14659:I14722" si="229">CONCATENATE(",(",C14659,",'",A14659,"','",F14659,"','",G14659,"',",E14659,"')")</f>
        <v>,(4407,' José Ignacio Montes Ariztía','',' 2 2666 4022',')</v>
      </c>
    </row>
    <row r="14660" spans="1:9">
      <c r="A14660" s="3" t="s">
        <v>45363</v>
      </c>
      <c r="B14660" s="3" t="s">
        <v>45360</v>
      </c>
      <c r="C14660" s="3">
        <f>VLOOKUP(B14660,CONSOLIDADO!A$2:E$11786,5,FALSE)</f>
        <v>4407</v>
      </c>
      <c r="D14660" s="3" t="s">
        <v>5857</v>
      </c>
      <c r="E14660" s="3"/>
      <c r="F14660" s="3"/>
      <c r="G14660" s="3" t="s">
        <v>45364</v>
      </c>
      <c r="I14660" t="str">
        <f t="shared" si="229"/>
        <v>,(4407,' Jorge Rencoret Gazmuri','',' 2 2666 4039',')</v>
      </c>
    </row>
    <row r="14661" spans="1:9">
      <c r="A14661" s="3" t="s">
        <v>45366</v>
      </c>
      <c r="B14661" s="3" t="s">
        <v>45365</v>
      </c>
      <c r="C14661" s="3">
        <f>VLOOKUP(B14661,CONSOLIDADO!A$2:E$11786,5,FALSE)</f>
        <v>4408</v>
      </c>
      <c r="D14661" s="3" t="s">
        <v>5857</v>
      </c>
      <c r="E14661" s="3" t="s">
        <v>45367</v>
      </c>
      <c r="F14661" s="3" t="s">
        <v>45368</v>
      </c>
      <c r="G14661" s="3" t="s">
        <v>45369</v>
      </c>
      <c r="I14661" t="str">
        <f t="shared" si="229"/>
        <v>,(4408,' Alberto Haddad Valech ',' ventas@haddad.cl',' 2 2462 7200    ', Gerente General de Ventas y Producción')</v>
      </c>
    </row>
    <row r="14662" spans="1:9">
      <c r="A14662" s="3" t="s">
        <v>45370</v>
      </c>
      <c r="B14662" s="3" t="s">
        <v>45365</v>
      </c>
      <c r="C14662" s="3">
        <f>VLOOKUP(B14662,CONSOLIDADO!A$2:E$11786,5,FALSE)</f>
        <v>4408</v>
      </c>
      <c r="D14662" s="3" t="s">
        <v>5857</v>
      </c>
      <c r="E14662" s="3" t="s">
        <v>6905</v>
      </c>
      <c r="F14662" s="3" t="s">
        <v>45371</v>
      </c>
      <c r="G14662" s="3" t="s">
        <v>45372</v>
      </c>
      <c r="I14662" t="str">
        <f t="shared" si="229"/>
        <v>,(4408,' Yuny Haddad Troncoso ',' yuny@haddad.cl',' 2 2462 7213    ', Gerente Comercial')</v>
      </c>
    </row>
    <row r="14663" spans="1:9">
      <c r="A14663" s="3" t="s">
        <v>45373</v>
      </c>
      <c r="B14663" s="3" t="s">
        <v>45365</v>
      </c>
      <c r="C14663" s="3">
        <f>VLOOKUP(B14663,CONSOLIDADO!A$2:E$11786,5,FALSE)</f>
        <v>4408</v>
      </c>
      <c r="D14663" s="3" t="s">
        <v>5857</v>
      </c>
      <c r="E14663" s="3" t="s">
        <v>45374</v>
      </c>
      <c r="F14663" s="3" t="s">
        <v>45375</v>
      </c>
      <c r="G14663" s="3" t="s">
        <v>45376</v>
      </c>
      <c r="I14663" t="str">
        <f t="shared" si="229"/>
        <v>,(4408,' David Undurraga Chávez ',' iundurraga@haddad.cl',' 2 2462 7219    ', Jefe de Finanzas e Importaciones')</v>
      </c>
    </row>
    <row r="14664" spans="1:9">
      <c r="A14664" s="3" t="s">
        <v>45377</v>
      </c>
      <c r="B14664" s="3" t="s">
        <v>45365</v>
      </c>
      <c r="C14664" s="3">
        <f>VLOOKUP(B14664,CONSOLIDADO!A$2:E$11786,5,FALSE)</f>
        <v>4408</v>
      </c>
      <c r="D14664" s="3" t="s">
        <v>5857</v>
      </c>
      <c r="E14664" s="3" t="s">
        <v>6989</v>
      </c>
      <c r="F14664" s="3" t="s">
        <v>45378</v>
      </c>
      <c r="G14664" s="3" t="s">
        <v>45379</v>
      </c>
      <c r="I14664" t="str">
        <f t="shared" si="229"/>
        <v>,(4408,' José González Ríos ',' josegonzalez@haddad.cl',' 2 2462 7214    ', Jefe de Recursos Humanos')</v>
      </c>
    </row>
    <row r="14665" spans="1:9">
      <c r="A14665" s="3" t="s">
        <v>45381</v>
      </c>
      <c r="B14665" s="3" t="s">
        <v>45380</v>
      </c>
      <c r="C14665" s="3">
        <f>VLOOKUP(B14665,CONSOLIDADO!A$2:E$11786,5,FALSE)</f>
        <v>4409</v>
      </c>
      <c r="D14665" s="3" t="s">
        <v>38000</v>
      </c>
      <c r="E14665" s="3" t="s">
        <v>6739</v>
      </c>
      <c r="F14665" s="3"/>
      <c r="G14665" s="3" t="s">
        <v>45382</v>
      </c>
      <c r="I14665" t="str">
        <f t="shared" si="229"/>
        <v>,(4409,' Marcelo Caballero Hernández ','',' 2 2683 5185    ', Gerente General')</v>
      </c>
    </row>
    <row r="14666" spans="1:9">
      <c r="A14666" s="3" t="s">
        <v>45384</v>
      </c>
      <c r="B14666" s="3" t="s">
        <v>45383</v>
      </c>
      <c r="C14666" s="3">
        <f>VLOOKUP(B14666,CONSOLIDADO!A$2:E$11786,5,FALSE)</f>
        <v>4410</v>
      </c>
      <c r="D14666" s="3" t="s">
        <v>1508</v>
      </c>
      <c r="E14666" s="3" t="s">
        <v>6739</v>
      </c>
      <c r="F14666" s="3" t="s">
        <v>45385</v>
      </c>
      <c r="G14666" s="3" t="s">
        <v>45386</v>
      </c>
      <c r="I14666" t="str">
        <f t="shared" si="229"/>
        <v>,(4410,' Arsenio Jiménez Moreno ',' plasticosjimenez@entelchile.net',' 71 263 1084    ', Gerente General')</v>
      </c>
    </row>
    <row r="14667" spans="1:9">
      <c r="A14667" s="3" t="s">
        <v>45388</v>
      </c>
      <c r="B14667" s="3" t="s">
        <v>45387</v>
      </c>
      <c r="C14667" s="3">
        <f>VLOOKUP(B14667,CONSOLIDADO!A$2:E$11786,5,FALSE)</f>
        <v>4411</v>
      </c>
      <c r="D14667" s="3" t="s">
        <v>5857</v>
      </c>
      <c r="E14667" s="3"/>
      <c r="F14667" s="3"/>
      <c r="G14667" s="3" t="s">
        <v>45389</v>
      </c>
      <c r="I14667" t="str">
        <f t="shared" si="229"/>
        <v>,(4411,' Germán Prieto Fernández','',' 2 2556 3250',')</v>
      </c>
    </row>
    <row r="14668" spans="1:9">
      <c r="A14668" s="3" t="s">
        <v>45390</v>
      </c>
      <c r="B14668" s="3" t="s">
        <v>45387</v>
      </c>
      <c r="C14668" s="3">
        <f>VLOOKUP(B14668,CONSOLIDADO!A$2:E$11786,5,FALSE)</f>
        <v>4411</v>
      </c>
      <c r="D14668" s="3" t="s">
        <v>5857</v>
      </c>
      <c r="E14668" s="3" t="s">
        <v>9695</v>
      </c>
      <c r="F14668" s="3" t="s">
        <v>45391</v>
      </c>
      <c r="G14668" s="3" t="s">
        <v>45392</v>
      </c>
      <c r="I14668" t="str">
        <f t="shared" si="229"/>
        <v>,(4411,' María Dolores Prieto Fernández ',' mdprieto@nalon.cl',' 2 2556 3250    ', Gerente de Personal')</v>
      </c>
    </row>
    <row r="14669" spans="1:9">
      <c r="A14669" s="3" t="s">
        <v>45394</v>
      </c>
      <c r="B14669" s="3" t="s">
        <v>45393</v>
      </c>
      <c r="C14669" s="3">
        <f>VLOOKUP(B14669,CONSOLIDADO!A$2:E$11786,5,FALSE)</f>
        <v>4412</v>
      </c>
      <c r="D14669" s="3" t="s">
        <v>5857</v>
      </c>
      <c r="E14669" s="3"/>
      <c r="F14669" s="3"/>
      <c r="G14669" s="3" t="s">
        <v>45395</v>
      </c>
      <c r="I14669" t="str">
        <f t="shared" si="229"/>
        <v>,(4412,' Raúl Miguel Méndez Seguy','',' 2 2737 0100',')</v>
      </c>
    </row>
    <row r="14670" spans="1:9">
      <c r="A14670" s="3" t="s">
        <v>45397</v>
      </c>
      <c r="B14670" s="3" t="s">
        <v>45396</v>
      </c>
      <c r="C14670" s="3">
        <f>VLOOKUP(B14670,CONSOLIDADO!A$2:E$11786,5,FALSE)</f>
        <v>4413</v>
      </c>
      <c r="D14670" s="3" t="s">
        <v>17076</v>
      </c>
      <c r="E14670" s="3" t="s">
        <v>7224</v>
      </c>
      <c r="F14670" s="3" t="s">
        <v>45398</v>
      </c>
      <c r="G14670" s="3" t="s">
        <v>45399</v>
      </c>
      <c r="I14670" t="str">
        <f t="shared" si="229"/>
        <v>,(4413,' George Tumani Bahna ',' george.tumani@tumani.cl',' 32 232 4000    ', Gerente General - Gerente Comercial')</v>
      </c>
    </row>
    <row r="14671" spans="1:9">
      <c r="A14671" s="3" t="s">
        <v>45400</v>
      </c>
      <c r="B14671" s="3" t="s">
        <v>45396</v>
      </c>
      <c r="C14671" s="3">
        <f>VLOOKUP(B14671,CONSOLIDADO!A$2:E$11786,5,FALSE)</f>
        <v>4413</v>
      </c>
      <c r="D14671" s="3" t="s">
        <v>17076</v>
      </c>
      <c r="E14671" s="3" t="s">
        <v>6757</v>
      </c>
      <c r="F14671" s="3" t="s">
        <v>45401</v>
      </c>
      <c r="G14671" s="3" t="s">
        <v>45402</v>
      </c>
      <c r="I14671" t="str">
        <f t="shared" si="229"/>
        <v>,(4413,' Cristian English ',' cristian.english@adviceasesores.cl',' 9 8729 8090    ', Gerente de Administración y Finanzas')</v>
      </c>
    </row>
    <row r="14672" spans="1:9">
      <c r="A14672" s="3" t="s">
        <v>45404</v>
      </c>
      <c r="B14672" s="3" t="s">
        <v>45403</v>
      </c>
      <c r="C14672" s="3">
        <f>VLOOKUP(B14672,CONSOLIDADO!A$2:E$11786,5,FALSE)</f>
        <v>4414</v>
      </c>
      <c r="D14672" s="3" t="s">
        <v>5857</v>
      </c>
      <c r="E14672" s="3"/>
      <c r="F14672" s="3"/>
      <c r="G14672" s="3" t="s">
        <v>45405</v>
      </c>
      <c r="I14672" t="str">
        <f t="shared" si="229"/>
        <v>,(4414,' Klaus Wegner Stumpfhauser','',' 32 286 9607',')</v>
      </c>
    </row>
    <row r="14673" spans="1:9">
      <c r="A14673" s="3" t="s">
        <v>45408</v>
      </c>
      <c r="B14673" s="3" t="s">
        <v>45406</v>
      </c>
      <c r="C14673" s="3">
        <f>VLOOKUP(B14673,CONSOLIDADO!A$2:E$11786,5,FALSE)</f>
        <v>4415</v>
      </c>
      <c r="D14673" s="3" t="s">
        <v>45407</v>
      </c>
      <c r="E14673" s="3" t="s">
        <v>6739</v>
      </c>
      <c r="F14673" s="3" t="s">
        <v>45409</v>
      </c>
      <c r="G14673" s="3" t="s">
        <v>45410</v>
      </c>
      <c r="I14673" t="str">
        <f t="shared" si="229"/>
        <v>,(4415,' William Alberto Haddad Chacur ',' william@pwh.cl',' 2 2238 5121    ', Gerente General')</v>
      </c>
    </row>
    <row r="14674" spans="1:9">
      <c r="A14674" s="3" t="s">
        <v>45411</v>
      </c>
      <c r="B14674" s="3" t="s">
        <v>45406</v>
      </c>
      <c r="C14674" s="3">
        <f>VLOOKUP(B14674,CONSOLIDADO!A$2:E$11786,5,FALSE)</f>
        <v>4415</v>
      </c>
      <c r="D14674" s="3" t="s">
        <v>45407</v>
      </c>
      <c r="E14674" s="3"/>
      <c r="F14674" s="3"/>
      <c r="G14674" s="3" t="s">
        <v>45412</v>
      </c>
      <c r="I14674" t="str">
        <f t="shared" si="229"/>
        <v>,(4415,' Jessica Cisternas Valdebenito','',' 2 2238 5121',')</v>
      </c>
    </row>
    <row r="14675" spans="1:9">
      <c r="A14675" s="3" t="s">
        <v>45413</v>
      </c>
      <c r="B14675" s="3" t="s">
        <v>45406</v>
      </c>
      <c r="C14675" s="3">
        <f>VLOOKUP(B14675,CONSOLIDADO!A$2:E$11786,5,FALSE)</f>
        <v>4415</v>
      </c>
      <c r="D14675" s="3" t="s">
        <v>45407</v>
      </c>
      <c r="E14675" s="3" t="s">
        <v>8364</v>
      </c>
      <c r="F14675" s="3" t="s">
        <v>45414</v>
      </c>
      <c r="G14675" s="3" t="s">
        <v>45410</v>
      </c>
      <c r="I14675" t="str">
        <f t="shared" si="229"/>
        <v>,(4415,' Jhon Almuna ',' jhon@pwh.cl',' 2 2238 5121    ', Gerente de Producción')</v>
      </c>
    </row>
    <row r="14676" spans="1:9">
      <c r="A14676" s="3" t="s">
        <v>45416</v>
      </c>
      <c r="B14676" s="3" t="s">
        <v>45415</v>
      </c>
      <c r="C14676" s="3">
        <f>VLOOKUP(B14676,CONSOLIDADO!A$2:E$11786,5,FALSE)</f>
        <v>4416</v>
      </c>
      <c r="D14676" s="3" t="s">
        <v>5857</v>
      </c>
      <c r="E14676" s="3"/>
      <c r="F14676" s="3"/>
      <c r="G14676" s="3" t="s">
        <v>45417</v>
      </c>
      <c r="I14676" t="str">
        <f t="shared" si="229"/>
        <v>,(4416,' Gastón Cassus Gálvez','',' 2 2511 0505',')</v>
      </c>
    </row>
    <row r="14677" spans="1:9">
      <c r="A14677" s="3" t="s">
        <v>45418</v>
      </c>
      <c r="B14677" s="3" t="s">
        <v>45415</v>
      </c>
      <c r="C14677" s="3">
        <f>VLOOKUP(B14677,CONSOLIDADO!A$2:E$11786,5,FALSE)</f>
        <v>4416</v>
      </c>
      <c r="D14677" s="3" t="s">
        <v>5857</v>
      </c>
      <c r="E14677" s="3" t="s">
        <v>10778</v>
      </c>
      <c r="F14677" s="3" t="s">
        <v>45419</v>
      </c>
      <c r="G14677" s="3" t="s">
        <v>45420</v>
      </c>
      <c r="I14677" t="str">
        <f t="shared" si="229"/>
        <v>,(4416,' Alfonso Caniullan L. ',' acaniullan@plasenval.cl',' 2 2511 0505    ', Contador')</v>
      </c>
    </row>
    <row r="14678" spans="1:9">
      <c r="A14678" s="3" t="s">
        <v>45421</v>
      </c>
      <c r="B14678" s="3" t="s">
        <v>45415</v>
      </c>
      <c r="C14678" s="3">
        <f>VLOOKUP(B14678,CONSOLIDADO!A$2:E$11786,5,FALSE)</f>
        <v>4416</v>
      </c>
      <c r="D14678" s="3" t="s">
        <v>5857</v>
      </c>
      <c r="E14678" s="3"/>
      <c r="F14678" s="3"/>
      <c r="G14678" s="3" t="s">
        <v>45417</v>
      </c>
      <c r="I14678" t="str">
        <f t="shared" si="229"/>
        <v>,(4416,' Rodrigo Cassus Becerra','',' 2 2511 0505',')</v>
      </c>
    </row>
    <row r="14679" spans="1:9">
      <c r="A14679" s="3" t="s">
        <v>45423</v>
      </c>
      <c r="B14679" s="3" t="s">
        <v>45422</v>
      </c>
      <c r="C14679" s="3">
        <f>VLOOKUP(B14679,CONSOLIDADO!A$2:E$11786,5,FALSE)</f>
        <v>4417</v>
      </c>
      <c r="D14679" s="3" t="s">
        <v>3122</v>
      </c>
      <c r="E14679" s="3" t="s">
        <v>6739</v>
      </c>
      <c r="F14679" s="3"/>
      <c r="G14679" s="3" t="s">
        <v>45424</v>
      </c>
      <c r="I14679" t="str">
        <f t="shared" si="229"/>
        <v>,(4417,' Lucy Klarián Chorbadjian ','',' 2 2555 0848    ', Gerente General')</v>
      </c>
    </row>
    <row r="14680" spans="1:9">
      <c r="A14680" s="3" t="s">
        <v>45426</v>
      </c>
      <c r="B14680" s="3" t="s">
        <v>45425</v>
      </c>
      <c r="C14680" s="3">
        <f>VLOOKUP(B14680,CONSOLIDADO!A$2:E$11786,5,FALSE)</f>
        <v>4418</v>
      </c>
      <c r="D14680" s="3" t="s">
        <v>5732</v>
      </c>
      <c r="E14680" s="3" t="s">
        <v>6739</v>
      </c>
      <c r="F14680" s="3" t="s">
        <v>45427</v>
      </c>
      <c r="G14680" s="3" t="s">
        <v>45428</v>
      </c>
      <c r="I14680" t="str">
        <f t="shared" si="229"/>
        <v>,(4418,' Raimundo Alcalde Saavedra ',' ralcalde@plastigen.cl',' 2 2332 3900    ', Gerente General')</v>
      </c>
    </row>
    <row r="14681" spans="1:9">
      <c r="A14681" s="3" t="s">
        <v>45429</v>
      </c>
      <c r="B14681" s="3" t="s">
        <v>45425</v>
      </c>
      <c r="C14681" s="3">
        <f>VLOOKUP(B14681,CONSOLIDADO!A$2:E$11786,5,FALSE)</f>
        <v>4418</v>
      </c>
      <c r="D14681" s="3" t="s">
        <v>5732</v>
      </c>
      <c r="E14681" s="3"/>
      <c r="F14681" s="3"/>
      <c r="G14681" s="3" t="s">
        <v>45430</v>
      </c>
      <c r="I14681" t="str">
        <f t="shared" si="229"/>
        <v>,(4418,' José Higuera Garrido','',' 2 2332 3900',')</v>
      </c>
    </row>
    <row r="14682" spans="1:9">
      <c r="A14682" s="3" t="s">
        <v>45433</v>
      </c>
      <c r="B14682" s="3" t="s">
        <v>45431</v>
      </c>
      <c r="C14682" s="3">
        <f>VLOOKUP(B14682,CONSOLIDADO!A$2:E$11786,5,FALSE)</f>
        <v>4419</v>
      </c>
      <c r="D14682" s="3" t="s">
        <v>45432</v>
      </c>
      <c r="E14682" s="3" t="s">
        <v>6739</v>
      </c>
      <c r="F14682" s="3" t="s">
        <v>45434</v>
      </c>
      <c r="G14682" s="3" t="s">
        <v>45435</v>
      </c>
      <c r="I14682" t="str">
        <f t="shared" si="229"/>
        <v>,(4419,' Germán Guerrero Reyes ',' german.guerrero@femoglas.com',' 2 2495 2400    ', Gerente General')</v>
      </c>
    </row>
    <row r="14683" spans="1:9">
      <c r="A14683" s="3" t="s">
        <v>45436</v>
      </c>
      <c r="B14683" s="3" t="s">
        <v>45431</v>
      </c>
      <c r="C14683" s="3">
        <f>VLOOKUP(B14683,CONSOLIDADO!A$2:E$11786,5,FALSE)</f>
        <v>4419</v>
      </c>
      <c r="D14683" s="3" t="s">
        <v>45432</v>
      </c>
      <c r="E14683" s="3" t="s">
        <v>6905</v>
      </c>
      <c r="F14683" s="3" t="s">
        <v>45437</v>
      </c>
      <c r="G14683" s="3" t="s">
        <v>45435</v>
      </c>
      <c r="I14683" t="str">
        <f t="shared" si="229"/>
        <v>,(4419,' Carlos Lambert Ortiz ',' carloslambert@plastiquimica.cl',' 2 2495 2400    ', Gerente Comercial')</v>
      </c>
    </row>
    <row r="14684" spans="1:9">
      <c r="A14684" s="3" t="s">
        <v>45438</v>
      </c>
      <c r="B14684" s="3" t="s">
        <v>45431</v>
      </c>
      <c r="C14684" s="3">
        <f>VLOOKUP(B14684,CONSOLIDADO!A$2:E$11786,5,FALSE)</f>
        <v>4419</v>
      </c>
      <c r="D14684" s="3" t="s">
        <v>45432</v>
      </c>
      <c r="E14684" s="3" t="s">
        <v>6757</v>
      </c>
      <c r="F14684" s="3" t="s">
        <v>45439</v>
      </c>
      <c r="G14684" s="3" t="s">
        <v>45435</v>
      </c>
      <c r="I14684" t="str">
        <f t="shared" si="229"/>
        <v>,(4419,' Rolando Rosales Gómez ',' rolandorosales@plastiquimica.cl',' 2 2495 2400    ', Gerente de Administración y Finanzas')</v>
      </c>
    </row>
    <row r="14685" spans="1:9">
      <c r="A14685" s="3" t="s">
        <v>45440</v>
      </c>
      <c r="B14685" s="3" t="s">
        <v>45431</v>
      </c>
      <c r="C14685" s="3">
        <f>VLOOKUP(B14685,CONSOLIDADO!A$2:E$11786,5,FALSE)</f>
        <v>4419</v>
      </c>
      <c r="D14685" s="3" t="s">
        <v>45432</v>
      </c>
      <c r="E14685" s="3" t="s">
        <v>45441</v>
      </c>
      <c r="F14685" s="3" t="s">
        <v>45442</v>
      </c>
      <c r="G14685" s="3" t="s">
        <v>45435</v>
      </c>
      <c r="I14685" t="str">
        <f t="shared" si="229"/>
        <v>,(4419,' Emilio Jiménez Saavedra ',' emiliojimenez@plastiquimica.cl',' 2 2495 2400    ', Encargado Comercio Exterior y Adquisiciones')</v>
      </c>
    </row>
    <row r="14686" spans="1:9">
      <c r="A14686" s="3" t="s">
        <v>45444</v>
      </c>
      <c r="B14686" s="3" t="s">
        <v>45443</v>
      </c>
      <c r="C14686" s="3">
        <f>VLOOKUP(B14686,CONSOLIDADO!A$2:E$11786,5,FALSE)</f>
        <v>4420</v>
      </c>
      <c r="D14686" s="3" t="s">
        <v>5857</v>
      </c>
      <c r="E14686" s="3"/>
      <c r="F14686" s="3"/>
      <c r="G14686" s="3" t="s">
        <v>45445</v>
      </c>
      <c r="I14686" t="str">
        <f t="shared" si="229"/>
        <v>,(4420,' Pablo Alirio Martínez Fuentes','',' 2 2552 3641',')</v>
      </c>
    </row>
    <row r="14687" spans="1:9">
      <c r="A14687" s="3" t="s">
        <v>45446</v>
      </c>
      <c r="B14687" s="3" t="s">
        <v>45443</v>
      </c>
      <c r="C14687" s="3">
        <f>VLOOKUP(B14687,CONSOLIDADO!A$2:E$11786,5,FALSE)</f>
        <v>4420</v>
      </c>
      <c r="D14687" s="3" t="s">
        <v>5857</v>
      </c>
      <c r="E14687" s="3" t="s">
        <v>45447</v>
      </c>
      <c r="F14687" s="3" t="s">
        <v>45448</v>
      </c>
      <c r="G14687" s="3" t="s">
        <v>45449</v>
      </c>
      <c r="I14687" t="str">
        <f t="shared" si="229"/>
        <v>,(4420,' Elías Constanzo ',' rrhh@plastiservi.cl',' 2 2553 6310    ', Jefe de Personal y Recursos Humanos')</v>
      </c>
    </row>
    <row r="14688" spans="1:9">
      <c r="A14688" s="3" t="s">
        <v>45452</v>
      </c>
      <c r="B14688" s="3" t="s">
        <v>45450</v>
      </c>
      <c r="C14688" s="3">
        <f>VLOOKUP(B14688,CONSOLIDADO!A$2:E$11786,5,FALSE)</f>
        <v>4421</v>
      </c>
      <c r="D14688" s="3" t="s">
        <v>45451</v>
      </c>
      <c r="E14688" s="3" t="s">
        <v>45453</v>
      </c>
      <c r="F14688" s="3" t="s">
        <v>45454</v>
      </c>
      <c r="G14688" s="3" t="s">
        <v>45455</v>
      </c>
      <c r="I14688" t="str">
        <f t="shared" si="229"/>
        <v>,(4421,' Luis Alberto Vergara Campos ',' luisvergara@plastyverg.cl',' 2 2827 9090    ', Presidente del Holding Plastyverg S.A.')</v>
      </c>
    </row>
    <row r="14689" spans="1:9">
      <c r="A14689" s="3" t="s">
        <v>45456</v>
      </c>
      <c r="B14689" s="3" t="s">
        <v>45450</v>
      </c>
      <c r="C14689" s="3">
        <f>VLOOKUP(B14689,CONSOLIDADO!A$2:E$11786,5,FALSE)</f>
        <v>4421</v>
      </c>
      <c r="D14689" s="3" t="s">
        <v>45451</v>
      </c>
      <c r="E14689" s="3"/>
      <c r="F14689" s="3"/>
      <c r="G14689" s="3" t="s">
        <v>45457</v>
      </c>
      <c r="I14689" t="str">
        <f t="shared" si="229"/>
        <v>,(4421,' Aníbal Gamboa Morán','',' 2 2827 9112',')</v>
      </c>
    </row>
    <row r="14690" spans="1:9">
      <c r="A14690" s="3" t="s">
        <v>45458</v>
      </c>
      <c r="B14690" s="3" t="s">
        <v>45450</v>
      </c>
      <c r="C14690" s="3">
        <f>VLOOKUP(B14690,CONSOLIDADO!A$2:E$11786,5,FALSE)</f>
        <v>4421</v>
      </c>
      <c r="D14690" s="3" t="s">
        <v>45451</v>
      </c>
      <c r="E14690" s="3" t="s">
        <v>6905</v>
      </c>
      <c r="F14690" s="3" t="s">
        <v>45459</v>
      </c>
      <c r="G14690" s="3" t="s">
        <v>45460</v>
      </c>
      <c r="I14690" t="str">
        <f t="shared" si="229"/>
        <v>,(4421,' Haydée Garrido Martínez ',' haydeegarrido@plastyverg.cl',' 2 2827 9061    ', Gerente Comercial')</v>
      </c>
    </row>
    <row r="14691" spans="1:9">
      <c r="A14691" s="3" t="s">
        <v>45461</v>
      </c>
      <c r="B14691" s="3" t="s">
        <v>45450</v>
      </c>
      <c r="C14691" s="3">
        <f>VLOOKUP(B14691,CONSOLIDADO!A$2:E$11786,5,FALSE)</f>
        <v>4421</v>
      </c>
      <c r="D14691" s="3" t="s">
        <v>45451</v>
      </c>
      <c r="E14691" s="3" t="s">
        <v>7780</v>
      </c>
      <c r="F14691" s="3" t="s">
        <v>45462</v>
      </c>
      <c r="G14691" s="3" t="s">
        <v>45463</v>
      </c>
      <c r="I14691" t="str">
        <f t="shared" si="229"/>
        <v>,(4421,' Cecilia Alarcón Pablete ',' calarcon@plastyverg.cl',' 2 2827 9064    ', Subgerente de Administración y Finanzas')</v>
      </c>
    </row>
    <row r="14692" spans="1:9">
      <c r="A14692" s="3" t="s">
        <v>21919</v>
      </c>
      <c r="B14692" s="3" t="s">
        <v>1517</v>
      </c>
      <c r="C14692" s="3">
        <f>VLOOKUP(B14692,CONSOLIDADO!A$2:E$11786,5,FALSE)</f>
        <v>4422</v>
      </c>
      <c r="D14692" s="3" t="s">
        <v>31338</v>
      </c>
      <c r="E14692" s="3" t="s">
        <v>6739</v>
      </c>
      <c r="F14692" s="3" t="s">
        <v>21920</v>
      </c>
      <c r="G14692" s="3" t="s">
        <v>21921</v>
      </c>
      <c r="I14692" t="str">
        <f t="shared" si="229"/>
        <v>,(4422,' Francisco Ruiz Morandé ',' fruiz@cristoro.cl',' 2 2437 4701    ', Gerente General')</v>
      </c>
    </row>
    <row r="14693" spans="1:9">
      <c r="A14693" s="3" t="s">
        <v>21922</v>
      </c>
      <c r="B14693" s="3" t="s">
        <v>1517</v>
      </c>
      <c r="C14693" s="3">
        <f>VLOOKUP(B14693,CONSOLIDADO!A$2:E$11786,5,FALSE)</f>
        <v>4422</v>
      </c>
      <c r="D14693" s="3" t="s">
        <v>31338</v>
      </c>
      <c r="E14693" s="3" t="s">
        <v>6757</v>
      </c>
      <c r="F14693" s="3" t="s">
        <v>21923</v>
      </c>
      <c r="G14693" s="3" t="s">
        <v>21924</v>
      </c>
      <c r="I14693" t="str">
        <f t="shared" si="229"/>
        <v>,(4422,' Alvaro Helle Reidet ',' ahelle@cristoro.cl',' 2 2437 4566    ', Gerente de Administración y Finanzas')</v>
      </c>
    </row>
    <row r="14694" spans="1:9">
      <c r="A14694" s="3" t="s">
        <v>45466</v>
      </c>
      <c r="B14694" s="3" t="s">
        <v>45464</v>
      </c>
      <c r="C14694" s="3">
        <f>VLOOKUP(B14694,CONSOLIDADO!A$2:E$11786,5,FALSE)</f>
        <v>4423</v>
      </c>
      <c r="D14694" s="3" t="s">
        <v>45465</v>
      </c>
      <c r="E14694" s="3"/>
      <c r="F14694" s="3"/>
      <c r="G14694" s="3" t="s">
        <v>45467</v>
      </c>
      <c r="I14694" t="str">
        <f t="shared" si="229"/>
        <v>,(4423,' Emilio Asfura Kuncar','',' 2 2222 5139',')</v>
      </c>
    </row>
    <row r="14695" spans="1:9">
      <c r="A14695" s="3" t="s">
        <v>45468</v>
      </c>
      <c r="B14695" s="3" t="s">
        <v>45464</v>
      </c>
      <c r="C14695" s="3">
        <f>VLOOKUP(B14695,CONSOLIDADO!A$2:E$11786,5,FALSE)</f>
        <v>4423</v>
      </c>
      <c r="D14695" s="3" t="s">
        <v>45465</v>
      </c>
      <c r="E14695" s="3" t="s">
        <v>45469</v>
      </c>
      <c r="F14695" s="3" t="s">
        <v>45470</v>
      </c>
      <c r="G14695" s="3" t="s">
        <v>45471</v>
      </c>
      <c r="I14695" t="str">
        <f t="shared" si="229"/>
        <v>,(4423,' Jeannette Manzur Nazer ',' jmanzur@playcomp.cl',' 2 2222 5139    ', Gerente de Recursos Humanos y Adquisiciones')</v>
      </c>
    </row>
    <row r="14696" spans="1:9">
      <c r="A14696" s="3" t="s">
        <v>27906</v>
      </c>
      <c r="B14696" s="3" t="s">
        <v>45472</v>
      </c>
      <c r="C14696" s="3">
        <f>VLOOKUP(B14696,CONSOLIDADO!A$2:E$11786,5,FALSE)</f>
        <v>4424</v>
      </c>
      <c r="D14696" s="3" t="s">
        <v>1953</v>
      </c>
      <c r="E14696" s="3" t="s">
        <v>6813</v>
      </c>
      <c r="F14696" s="3"/>
      <c r="G14696" s="3" t="s">
        <v>45473</v>
      </c>
      <c r="I14696" t="str">
        <f t="shared" si="229"/>
        <v>,(4424,' Sergio Cardone Solari ','',' 2 2585 7000    ', Presidente')</v>
      </c>
    </row>
    <row r="14697" spans="1:9">
      <c r="A14697" s="3" t="s">
        <v>27904</v>
      </c>
      <c r="B14697" s="3" t="s">
        <v>45472</v>
      </c>
      <c r="C14697" s="3">
        <f>VLOOKUP(B14697,CONSOLIDADO!A$2:E$11786,5,FALSE)</f>
        <v>4424</v>
      </c>
      <c r="D14697" s="3" t="s">
        <v>1953</v>
      </c>
      <c r="E14697" s="3" t="s">
        <v>6850</v>
      </c>
      <c r="F14697" s="3"/>
      <c r="G14697" s="3" t="s">
        <v>45473</v>
      </c>
      <c r="I14697" t="str">
        <f t="shared" si="229"/>
        <v>,(4424,' Carlo Solari Donaggio ','',' 2 2585 7000    ', Director')</v>
      </c>
    </row>
    <row r="14698" spans="1:9">
      <c r="A14698" s="3" t="s">
        <v>45474</v>
      </c>
      <c r="B14698" s="3" t="s">
        <v>45472</v>
      </c>
      <c r="C14698" s="3">
        <f>VLOOKUP(B14698,CONSOLIDADO!A$2:E$11786,5,FALSE)</f>
        <v>4424</v>
      </c>
      <c r="D14698" s="3" t="s">
        <v>1953</v>
      </c>
      <c r="E14698" s="3" t="s">
        <v>6850</v>
      </c>
      <c r="F14698" s="3"/>
      <c r="G14698" s="3" t="s">
        <v>45473</v>
      </c>
      <c r="I14698" t="str">
        <f t="shared" si="229"/>
        <v>,(4424,' Juan Pablo Arellano Marín ','',' 2 2585 7000    ', Director')</v>
      </c>
    </row>
    <row r="14699" spans="1:9">
      <c r="A14699" s="3" t="s">
        <v>45475</v>
      </c>
      <c r="B14699" s="3" t="s">
        <v>45472</v>
      </c>
      <c r="C14699" s="3">
        <f>VLOOKUP(B14699,CONSOLIDADO!A$2:E$11786,5,FALSE)</f>
        <v>4424</v>
      </c>
      <c r="D14699" s="3" t="s">
        <v>1953</v>
      </c>
      <c r="E14699" s="3" t="s">
        <v>6850</v>
      </c>
      <c r="F14699" s="3"/>
      <c r="G14699" s="3" t="s">
        <v>45473</v>
      </c>
      <c r="I14699" t="str">
        <f t="shared" si="229"/>
        <v>,(4424,' Alejandro Puentes Bruno ','',' 2 2585 7000    ', Director')</v>
      </c>
    </row>
    <row r="14700" spans="1:9">
      <c r="A14700" s="3" t="s">
        <v>45476</v>
      </c>
      <c r="B14700" s="3" t="s">
        <v>45472</v>
      </c>
      <c r="C14700" s="3">
        <f>VLOOKUP(B14700,CONSOLIDADO!A$2:E$11786,5,FALSE)</f>
        <v>4424</v>
      </c>
      <c r="D14700" s="3" t="s">
        <v>1953</v>
      </c>
      <c r="E14700" s="3" t="s">
        <v>6850</v>
      </c>
      <c r="F14700" s="3"/>
      <c r="G14700" s="3" t="s">
        <v>45473</v>
      </c>
      <c r="I14700" t="str">
        <f t="shared" si="229"/>
        <v>,(4424,' Paul Fürst Gwinner ','',' 2 2585 7000    ', Director')</v>
      </c>
    </row>
    <row r="14701" spans="1:9">
      <c r="A14701" s="3" t="s">
        <v>45477</v>
      </c>
      <c r="B14701" s="3" t="s">
        <v>45472</v>
      </c>
      <c r="C14701" s="3">
        <f>VLOOKUP(B14701,CONSOLIDADO!A$2:E$11786,5,FALSE)</f>
        <v>4424</v>
      </c>
      <c r="D14701" s="3" t="s">
        <v>1953</v>
      </c>
      <c r="E14701" s="3" t="s">
        <v>6850</v>
      </c>
      <c r="F14701" s="3"/>
      <c r="G14701" s="3" t="s">
        <v>45473</v>
      </c>
      <c r="I14701" t="str">
        <f t="shared" si="229"/>
        <v>,(4424,' Tomás Müller Benoit ','',' 2 2585 7000    ', Director')</v>
      </c>
    </row>
    <row r="14702" spans="1:9">
      <c r="A14702" s="3" t="s">
        <v>45478</v>
      </c>
      <c r="B14702" s="3" t="s">
        <v>45472</v>
      </c>
      <c r="C14702" s="3">
        <f>VLOOKUP(B14702,CONSOLIDADO!A$2:E$11786,5,FALSE)</f>
        <v>4424</v>
      </c>
      <c r="D14702" s="3" t="s">
        <v>1953</v>
      </c>
      <c r="E14702" s="3" t="s">
        <v>6856</v>
      </c>
      <c r="F14702" s="3"/>
      <c r="G14702" s="3" t="s">
        <v>45473</v>
      </c>
      <c r="I14702" t="str">
        <f t="shared" si="229"/>
        <v>,(4424,' Claudia Manuela Sánchez Muñoz ','',' 2 2585 7000    ', Directora')</v>
      </c>
    </row>
    <row r="14703" spans="1:9">
      <c r="A14703" s="3" t="s">
        <v>12502</v>
      </c>
      <c r="B14703" s="3" t="s">
        <v>45472</v>
      </c>
      <c r="C14703" s="3">
        <f>VLOOKUP(B14703,CONSOLIDADO!A$2:E$11786,5,FALSE)</f>
        <v>4424</v>
      </c>
      <c r="D14703" s="3" t="s">
        <v>1953</v>
      </c>
      <c r="E14703" s="3" t="s">
        <v>6850</v>
      </c>
      <c r="F14703" s="3"/>
      <c r="G14703" s="3" t="s">
        <v>45473</v>
      </c>
      <c r="I14703" t="str">
        <f t="shared" si="229"/>
        <v>,(4424,' Juan Pablo Montero Schepeler ','',' 2 2585 7000    ', Director')</v>
      </c>
    </row>
    <row r="14704" spans="1:9">
      <c r="A14704" s="3" t="s">
        <v>45479</v>
      </c>
      <c r="B14704" s="3" t="s">
        <v>45472</v>
      </c>
      <c r="C14704" s="3">
        <f>VLOOKUP(B14704,CONSOLIDADO!A$2:E$11786,5,FALSE)</f>
        <v>4424</v>
      </c>
      <c r="D14704" s="3" t="s">
        <v>1953</v>
      </c>
      <c r="E14704" s="3" t="s">
        <v>6850</v>
      </c>
      <c r="F14704" s="3"/>
      <c r="G14704" s="3" t="s">
        <v>45473</v>
      </c>
      <c r="I14704" t="str">
        <f t="shared" si="229"/>
        <v>,(4424,' Pablo Eyzaguirre Court ','',' 2 2585 7000    ', Director')</v>
      </c>
    </row>
    <row r="14705" spans="1:9">
      <c r="A14705" s="3" t="s">
        <v>7588</v>
      </c>
      <c r="B14705" s="3" t="s">
        <v>45472</v>
      </c>
      <c r="C14705" s="3">
        <f>VLOOKUP(B14705,CONSOLIDADO!A$2:E$11786,5,FALSE)</f>
        <v>4424</v>
      </c>
      <c r="D14705" s="3" t="s">
        <v>1953</v>
      </c>
      <c r="E14705" s="3"/>
      <c r="F14705" s="3"/>
      <c r="G14705" s="3" t="s">
        <v>45480</v>
      </c>
      <c r="I14705" t="str">
        <f t="shared" si="229"/>
        <v>,(4424,' Fernando de Peña Yver','',' 2 2585 7000',')</v>
      </c>
    </row>
    <row r="14706" spans="1:9">
      <c r="A14706" s="3" t="s">
        <v>7594</v>
      </c>
      <c r="B14706" s="3" t="s">
        <v>45472</v>
      </c>
      <c r="C14706" s="3">
        <f>VLOOKUP(B14706,CONSOLIDADO!A$2:E$11786,5,FALSE)</f>
        <v>4424</v>
      </c>
      <c r="D14706" s="3" t="s">
        <v>1953</v>
      </c>
      <c r="E14706" s="3" t="s">
        <v>7595</v>
      </c>
      <c r="F14706" s="3"/>
      <c r="G14706" s="3" t="s">
        <v>45473</v>
      </c>
      <c r="I14706" t="str">
        <f t="shared" si="229"/>
        <v>,(4424,' Oscar Munizaga Delfín ','',' 2 2585 7000    ', Gerente Corporativo de Desarrollo y Centros Comerciales')</v>
      </c>
    </row>
    <row r="14707" spans="1:9">
      <c r="A14707" s="3" t="s">
        <v>45481</v>
      </c>
      <c r="B14707" s="3" t="s">
        <v>45472</v>
      </c>
      <c r="C14707" s="3">
        <f>VLOOKUP(B14707,CONSOLIDADO!A$2:E$11786,5,FALSE)</f>
        <v>4424</v>
      </c>
      <c r="D14707" s="3" t="s">
        <v>1953</v>
      </c>
      <c r="E14707" s="3"/>
      <c r="F14707" s="3"/>
      <c r="G14707" s="3" t="s">
        <v>45480</v>
      </c>
      <c r="I14707" t="str">
        <f t="shared" si="229"/>
        <v>,(4424,' Cristián Renato Muñoz Gutiérrez','',' 2 2585 7000',')</v>
      </c>
    </row>
    <row r="14708" spans="1:9">
      <c r="A14708" s="3" t="s">
        <v>7590</v>
      </c>
      <c r="B14708" s="3" t="s">
        <v>45472</v>
      </c>
      <c r="C14708" s="3">
        <f>VLOOKUP(B14708,CONSOLIDADO!A$2:E$11786,5,FALSE)</f>
        <v>4424</v>
      </c>
      <c r="D14708" s="3" t="s">
        <v>1953</v>
      </c>
      <c r="E14708" s="3" t="s">
        <v>7591</v>
      </c>
      <c r="F14708" s="3"/>
      <c r="G14708" s="3" t="s">
        <v>45473</v>
      </c>
      <c r="I14708" t="str">
        <f t="shared" si="229"/>
        <v>,(4424,' Pablo Cortés De Solminihac ','',' 2 2585 7000    ', Gerente Corporativo de Administración y Finanzas')</v>
      </c>
    </row>
    <row r="14709" spans="1:9">
      <c r="A14709" s="3" t="s">
        <v>45482</v>
      </c>
      <c r="B14709" s="3" t="s">
        <v>45472</v>
      </c>
      <c r="C14709" s="3">
        <f>VLOOKUP(B14709,CONSOLIDADO!A$2:E$11786,5,FALSE)</f>
        <v>4424</v>
      </c>
      <c r="D14709" s="3" t="s">
        <v>1953</v>
      </c>
      <c r="E14709" s="3" t="s">
        <v>45483</v>
      </c>
      <c r="F14709" s="3"/>
      <c r="G14709" s="3" t="s">
        <v>45473</v>
      </c>
      <c r="I14709" t="str">
        <f t="shared" si="229"/>
        <v>,(4424,' Cristián Somarriva Labra ','',' 2 2585 7000    ', Gerente Corporativo de Proyectos y Construcción')</v>
      </c>
    </row>
    <row r="14710" spans="1:9">
      <c r="A14710" s="3" t="s">
        <v>45486</v>
      </c>
      <c r="B14710" s="3" t="s">
        <v>45484</v>
      </c>
      <c r="C14710" s="3">
        <f>VLOOKUP(B14710,CONSOLIDADO!A$2:E$11786,5,FALSE)</f>
        <v>4425</v>
      </c>
      <c r="D14710" s="3" t="s">
        <v>45485</v>
      </c>
      <c r="E14710" s="3" t="s">
        <v>45487</v>
      </c>
      <c r="F14710" s="3" t="s">
        <v>45488</v>
      </c>
      <c r="G14710" s="3" t="s">
        <v>45489</v>
      </c>
      <c r="I14710" t="str">
        <f t="shared" si="229"/>
        <v>,(4425,' Fernando Romero Peñailillo ',' fromero@epmc.cl',' 2 2944 2811    ', Director Ejecutivo - CEO')</v>
      </c>
    </row>
    <row r="14711" spans="1:9">
      <c r="A14711" s="3" t="s">
        <v>45490</v>
      </c>
      <c r="B14711" s="3" t="s">
        <v>45484</v>
      </c>
      <c r="C14711" s="3">
        <f>VLOOKUP(B14711,CONSOLIDADO!A$2:E$11786,5,FALSE)</f>
        <v>4425</v>
      </c>
      <c r="D14711" s="3" t="s">
        <v>45485</v>
      </c>
      <c r="E14711" s="3" t="s">
        <v>6757</v>
      </c>
      <c r="F14711" s="3" t="s">
        <v>45491</v>
      </c>
      <c r="G14711" s="3" t="s">
        <v>45489</v>
      </c>
      <c r="I14711" t="str">
        <f t="shared" si="229"/>
        <v>,(4425,' Claudia Sánchez Dobud ',' csanchez@epmc.cl',' 2 2944 2811    ', Gerente de Administración y Finanzas')</v>
      </c>
    </row>
    <row r="14712" spans="1:9">
      <c r="A14712" s="3" t="s">
        <v>45492</v>
      </c>
      <c r="B14712" s="3" t="s">
        <v>45484</v>
      </c>
      <c r="C14712" s="3">
        <f>VLOOKUP(B14712,CONSOLIDADO!A$2:E$11786,5,FALSE)</f>
        <v>4425</v>
      </c>
      <c r="D14712" s="3" t="s">
        <v>45485</v>
      </c>
      <c r="E14712" s="3" t="s">
        <v>45493</v>
      </c>
      <c r="F14712" s="3" t="s">
        <v>45494</v>
      </c>
      <c r="G14712" s="3" t="s">
        <v>45489</v>
      </c>
      <c r="I14712" t="str">
        <f t="shared" si="229"/>
        <v>,(4425,' Erwin Ide ',' erwinide@epmc.cl',' 2 2944 2811    ', Director de Educación')</v>
      </c>
    </row>
    <row r="14713" spans="1:9">
      <c r="A14713" s="3" t="s">
        <v>45497</v>
      </c>
      <c r="B14713" s="3" t="s">
        <v>45495</v>
      </c>
      <c r="C14713" s="3">
        <f>VLOOKUP(B14713,CONSOLIDADO!A$2:E$11786,5,FALSE)</f>
        <v>4426</v>
      </c>
      <c r="D14713" s="3" t="s">
        <v>45496</v>
      </c>
      <c r="E14713" s="3" t="s">
        <v>6739</v>
      </c>
      <c r="F14713" s="3" t="s">
        <v>45498</v>
      </c>
      <c r="G14713" s="3" t="s">
        <v>45499</v>
      </c>
      <c r="I14713" t="str">
        <f t="shared" si="229"/>
        <v>,(4426,' Julio Abuawad Jadue ',' julio@polemic.cl',' 2 2692 3100    ', Gerente General')</v>
      </c>
    </row>
    <row r="14714" spans="1:9">
      <c r="A14714" s="3" t="s">
        <v>45500</v>
      </c>
      <c r="B14714" s="3" t="s">
        <v>45495</v>
      </c>
      <c r="C14714" s="3">
        <f>VLOOKUP(B14714,CONSOLIDADO!A$2:E$11786,5,FALSE)</f>
        <v>4426</v>
      </c>
      <c r="D14714" s="3" t="s">
        <v>45496</v>
      </c>
      <c r="E14714" s="3"/>
      <c r="F14714" s="3"/>
      <c r="G14714" s="3" t="s">
        <v>45501</v>
      </c>
      <c r="I14714" t="str">
        <f t="shared" si="229"/>
        <v>,(4426,' Viviana Jadue Jadue','',' 2 2692 3100',')</v>
      </c>
    </row>
    <row r="14715" spans="1:9">
      <c r="A14715" s="3" t="s">
        <v>45502</v>
      </c>
      <c r="B14715" s="3" t="s">
        <v>45495</v>
      </c>
      <c r="C14715" s="3">
        <f>VLOOKUP(B14715,CONSOLIDADO!A$2:E$11786,5,FALSE)</f>
        <v>4426</v>
      </c>
      <c r="D14715" s="3" t="s">
        <v>45496</v>
      </c>
      <c r="E14715" s="3" t="s">
        <v>7140</v>
      </c>
      <c r="F14715" s="3" t="s">
        <v>45503</v>
      </c>
      <c r="G14715" s="3" t="s">
        <v>45499</v>
      </c>
      <c r="I14715" t="str">
        <f t="shared" si="229"/>
        <v>,(4426,' Patricio Musiate Argellati ',' pmusiate@polemic.cl',' 2 2692 3100    ', Gerente de Ventas')</v>
      </c>
    </row>
    <row r="14716" spans="1:9">
      <c r="A14716" s="3" t="s">
        <v>45505</v>
      </c>
      <c r="B14716" s="3" t="s">
        <v>45504</v>
      </c>
      <c r="C14716" s="3">
        <f>VLOOKUP(B14716,CONSOLIDADO!A$2:E$11786,5,FALSE)</f>
        <v>4427</v>
      </c>
      <c r="D14716" s="3" t="s">
        <v>3203</v>
      </c>
      <c r="E14716" s="3" t="s">
        <v>6739</v>
      </c>
      <c r="F14716" s="3" t="s">
        <v>45506</v>
      </c>
      <c r="G14716" s="3" t="s">
        <v>45507</v>
      </c>
      <c r="I14716" t="str">
        <f t="shared" si="229"/>
        <v>,(4427,' Jorge Penna Riveros ',' jpr@polexchile.cl',' 2 2892 0415    ', Gerente General')</v>
      </c>
    </row>
    <row r="14717" spans="1:9">
      <c r="A14717" s="3" t="s">
        <v>45509</v>
      </c>
      <c r="B14717" s="3" t="s">
        <v>45508</v>
      </c>
      <c r="C14717" s="3">
        <f>VLOOKUP(B14717,CONSOLIDADO!A$2:E$11786,5,FALSE)</f>
        <v>4428</v>
      </c>
      <c r="D14717" s="3" t="s">
        <v>5715</v>
      </c>
      <c r="E14717" s="3" t="s">
        <v>6739</v>
      </c>
      <c r="F14717" s="3" t="s">
        <v>45510</v>
      </c>
      <c r="G14717" s="3" t="s">
        <v>45511</v>
      </c>
      <c r="I14717" t="str">
        <f t="shared" si="229"/>
        <v>,(4428,' Gastón Arroyo Fernández ',' garroyo@leker.cl',' 2 2538 6280    ', Gerente General')</v>
      </c>
    </row>
    <row r="14718" spans="1:9">
      <c r="A14718" s="3" t="s">
        <v>45512</v>
      </c>
      <c r="B14718" s="3" t="s">
        <v>45508</v>
      </c>
      <c r="C14718" s="3">
        <f>VLOOKUP(B14718,CONSOLIDADO!A$2:E$11786,5,FALSE)</f>
        <v>4428</v>
      </c>
      <c r="D14718" s="3" t="s">
        <v>5715</v>
      </c>
      <c r="E14718" s="3" t="s">
        <v>6905</v>
      </c>
      <c r="F14718" s="3" t="s">
        <v>45513</v>
      </c>
      <c r="G14718" s="3" t="s">
        <v>45511</v>
      </c>
      <c r="I14718" t="str">
        <f t="shared" si="229"/>
        <v>,(4428,' Oscar Erlandsen Matus ',' oerlandsen@leker.cl',' 2 2538 6280    ', Gerente Comercial')</v>
      </c>
    </row>
    <row r="14719" spans="1:9">
      <c r="A14719" s="3" t="s">
        <v>45515</v>
      </c>
      <c r="B14719" s="3" t="s">
        <v>45514</v>
      </c>
      <c r="C14719" s="3">
        <f>VLOOKUP(B14719,CONSOLIDADO!A$2:E$11786,5,FALSE)</f>
        <v>4429</v>
      </c>
      <c r="D14719" s="3" t="s">
        <v>3925</v>
      </c>
      <c r="E14719" s="3" t="s">
        <v>7471</v>
      </c>
      <c r="F14719" s="3"/>
      <c r="G14719" s="3" t="s">
        <v>45516</v>
      </c>
      <c r="I14719" t="str">
        <f t="shared" si="229"/>
        <v>,(4429,' Héctor Espinosa Valenzuela ','',' 2 2708 0000    ', Director General')</v>
      </c>
    </row>
    <row r="14720" spans="1:9">
      <c r="A14720" s="3" t="s">
        <v>45517</v>
      </c>
      <c r="B14720" s="3" t="s">
        <v>45514</v>
      </c>
      <c r="C14720" s="3">
        <f>VLOOKUP(B14720,CONSOLIDADO!A$2:E$11786,5,FALSE)</f>
        <v>4429</v>
      </c>
      <c r="D14720" s="3" t="s">
        <v>3925</v>
      </c>
      <c r="E14720" s="3" t="s">
        <v>45518</v>
      </c>
      <c r="F14720" s="3"/>
      <c r="G14720" s="3" t="s">
        <v>45516</v>
      </c>
      <c r="I14720" t="str">
        <f t="shared" si="229"/>
        <v>,(4429,' Christian Lucero Villarreal ','',' 2 2708 0000    ', Jefe de la Inspectoría General')</v>
      </c>
    </row>
    <row r="14721" spans="1:9">
      <c r="A14721" s="3" t="s">
        <v>45519</v>
      </c>
      <c r="B14721" s="3" t="s">
        <v>45514</v>
      </c>
      <c r="C14721" s="3">
        <f>VLOOKUP(B14721,CONSOLIDADO!A$2:E$11786,5,FALSE)</f>
        <v>4429</v>
      </c>
      <c r="D14721" s="3" t="s">
        <v>3925</v>
      </c>
      <c r="E14721" s="3" t="s">
        <v>45520</v>
      </c>
      <c r="F14721" s="3"/>
      <c r="G14721" s="3" t="s">
        <v>45516</v>
      </c>
      <c r="I14721" t="str">
        <f t="shared" si="229"/>
        <v>,(4429,' Carlos Yáñez Villegas ','',' 2 2708 0000    ', Subdirector de Investigación Policial y Criminalística')</v>
      </c>
    </row>
    <row r="14722" spans="1:9">
      <c r="A14722" s="3" t="s">
        <v>45521</v>
      </c>
      <c r="B14722" s="3" t="s">
        <v>45514</v>
      </c>
      <c r="C14722" s="3">
        <f>VLOOKUP(B14722,CONSOLIDADO!A$2:E$11786,5,FALSE)</f>
        <v>4429</v>
      </c>
      <c r="D14722" s="3" t="s">
        <v>3925</v>
      </c>
      <c r="E14722" s="3" t="s">
        <v>45522</v>
      </c>
      <c r="F14722" s="3"/>
      <c r="G14722" s="3" t="s">
        <v>45516</v>
      </c>
      <c r="I14722" t="str">
        <f t="shared" si="229"/>
        <v>,(4429,' Sergio Claramunt Lavín ','',' 2 2708 0000    ', Subdirector de Desarrollo de Personas')</v>
      </c>
    </row>
    <row r="14723" spans="1:9">
      <c r="A14723" s="3" t="s">
        <v>45523</v>
      </c>
      <c r="B14723" s="3" t="s">
        <v>45514</v>
      </c>
      <c r="C14723" s="3">
        <f>VLOOKUP(B14723,CONSOLIDADO!A$2:E$11786,5,FALSE)</f>
        <v>4429</v>
      </c>
      <c r="D14723" s="3" t="s">
        <v>3925</v>
      </c>
      <c r="E14723" s="3" t="s">
        <v>45524</v>
      </c>
      <c r="F14723" s="3"/>
      <c r="G14723" s="3" t="s">
        <v>45516</v>
      </c>
      <c r="I14723" t="str">
        <f t="shared" ref="I14723:I14786" si="230">CONCATENATE(",(",C14723,",'",A14723,"','",F14723,"','",G14723,"',",E14723,"')")</f>
        <v>,(4429,' Mauricio Mardones Pizarro ','',' 2 2708 0000    ', Subdirector de Administración, Logística e Innovación')</v>
      </c>
    </row>
    <row r="14724" spans="1:9">
      <c r="A14724" s="3" t="s">
        <v>45526</v>
      </c>
      <c r="B14724" s="3" t="s">
        <v>45525</v>
      </c>
      <c r="C14724" s="3">
        <f>VLOOKUP(B14724,CONSOLIDADO!A$2:E$11786,5,FALSE)</f>
        <v>4430</v>
      </c>
      <c r="D14724" s="3" t="s">
        <v>2250</v>
      </c>
      <c r="E14724" s="3"/>
      <c r="F14724" s="3"/>
      <c r="G14724" s="3" t="s">
        <v>45527</v>
      </c>
      <c r="I14724" t="str">
        <f t="shared" si="230"/>
        <v>,(4430,' Jaime Pollock Veloso','',' 2 2444 6400',')</v>
      </c>
    </row>
    <row r="14725" spans="1:9">
      <c r="A14725" s="3" t="s">
        <v>45528</v>
      </c>
      <c r="B14725" s="3" t="s">
        <v>45525</v>
      </c>
      <c r="C14725" s="3">
        <f>VLOOKUP(B14725,CONSOLIDADO!A$2:E$11786,5,FALSE)</f>
        <v>4430</v>
      </c>
      <c r="D14725" s="3" t="s">
        <v>2250</v>
      </c>
      <c r="E14725" s="3"/>
      <c r="F14725" s="3"/>
      <c r="G14725" s="3" t="s">
        <v>45527</v>
      </c>
      <c r="I14725" t="str">
        <f t="shared" si="230"/>
        <v>,(4430,' Arturo Duffey Loaíza','',' 2 2444 6400',')</v>
      </c>
    </row>
    <row r="14726" spans="1:9">
      <c r="A14726" s="3" t="s">
        <v>45529</v>
      </c>
      <c r="B14726" s="3" t="s">
        <v>45525</v>
      </c>
      <c r="C14726" s="3">
        <f>VLOOKUP(B14726,CONSOLIDADO!A$2:E$11786,5,FALSE)</f>
        <v>4430</v>
      </c>
      <c r="D14726" s="3" t="s">
        <v>2250</v>
      </c>
      <c r="E14726" s="3"/>
      <c r="F14726" s="3"/>
      <c r="G14726" s="3" t="s">
        <v>45527</v>
      </c>
      <c r="I14726" t="str">
        <f t="shared" si="230"/>
        <v>,(4430,' David Muñoz Valenzuela','',' 2 2444 6400',')</v>
      </c>
    </row>
    <row r="14727" spans="1:9">
      <c r="A14727" s="3" t="s">
        <v>45530</v>
      </c>
      <c r="B14727" s="3" t="s">
        <v>45525</v>
      </c>
      <c r="C14727" s="3">
        <f>VLOOKUP(B14727,CONSOLIDADO!A$2:E$11786,5,FALSE)</f>
        <v>4430</v>
      </c>
      <c r="D14727" s="3" t="s">
        <v>2250</v>
      </c>
      <c r="E14727" s="3" t="s">
        <v>6843</v>
      </c>
      <c r="F14727" s="3" t="s">
        <v>45531</v>
      </c>
      <c r="G14727" s="3" t="s">
        <v>45532</v>
      </c>
      <c r="I14727" t="str">
        <f t="shared" si="230"/>
        <v>,(4430,' Claudia Corte ',' ccorte@policomp.cl',' 2 2444 6400    ', Gerente Técnico')</v>
      </c>
    </row>
    <row r="14728" spans="1:9">
      <c r="A14728" s="3" t="s">
        <v>45533</v>
      </c>
      <c r="B14728" s="3" t="s">
        <v>45525</v>
      </c>
      <c r="C14728" s="3">
        <f>VLOOKUP(B14728,CONSOLIDADO!A$2:E$11786,5,FALSE)</f>
        <v>4430</v>
      </c>
      <c r="D14728" s="3" t="s">
        <v>2250</v>
      </c>
      <c r="E14728" s="3" t="s">
        <v>6886</v>
      </c>
      <c r="F14728" s="3" t="s">
        <v>45534</v>
      </c>
      <c r="G14728" s="3" t="s">
        <v>45532</v>
      </c>
      <c r="I14728" t="str">
        <f t="shared" si="230"/>
        <v>,(4430,' Claudia Duerr Frías ',' cduerr@policomp.cl',' 2 2444 6400    ', Gerente de Recursos Humanos')</v>
      </c>
    </row>
    <row r="14729" spans="1:9">
      <c r="A14729" s="3" t="s">
        <v>45536</v>
      </c>
      <c r="B14729" s="3" t="s">
        <v>45535</v>
      </c>
      <c r="C14729" s="3">
        <f>VLOOKUP(B14729,CONSOLIDADO!A$2:E$11786,5,FALSE)</f>
        <v>4431</v>
      </c>
      <c r="D14729" s="3" t="s">
        <v>33685</v>
      </c>
      <c r="E14729" s="3" t="s">
        <v>6739</v>
      </c>
      <c r="F14729" s="3" t="s">
        <v>45537</v>
      </c>
      <c r="G14729" s="3" t="s">
        <v>45538</v>
      </c>
      <c r="I14729" t="str">
        <f t="shared" si="230"/>
        <v>,(4431,' Jean Pierre Thiry Yung ',' jpthiry@polifusion.cl',' 2 2387 5000    ', Gerente General')</v>
      </c>
    </row>
    <row r="14730" spans="1:9">
      <c r="A14730" s="3" t="s">
        <v>45539</v>
      </c>
      <c r="B14730" s="3" t="s">
        <v>45535</v>
      </c>
      <c r="C14730" s="3">
        <f>VLOOKUP(B14730,CONSOLIDADO!A$2:E$11786,5,FALSE)</f>
        <v>4431</v>
      </c>
      <c r="D14730" s="3" t="s">
        <v>33685</v>
      </c>
      <c r="E14730" s="3" t="s">
        <v>6757</v>
      </c>
      <c r="F14730" s="3" t="s">
        <v>45540</v>
      </c>
      <c r="G14730" s="3" t="s">
        <v>45538</v>
      </c>
      <c r="I14730" t="str">
        <f t="shared" si="230"/>
        <v>,(4431,' Paola Estay Meirone ',' pestay@polifusion.cl',' 2 2387 5000    ', Gerente de Administración y Finanzas')</v>
      </c>
    </row>
    <row r="14731" spans="1:9">
      <c r="A14731" s="3" t="s">
        <v>45541</v>
      </c>
      <c r="B14731" s="3" t="s">
        <v>45535</v>
      </c>
      <c r="C14731" s="3">
        <f>VLOOKUP(B14731,CONSOLIDADO!A$2:E$11786,5,FALSE)</f>
        <v>4431</v>
      </c>
      <c r="D14731" s="3" t="s">
        <v>33685</v>
      </c>
      <c r="E14731" s="3"/>
      <c r="F14731" s="3"/>
      <c r="G14731" s="3" t="s">
        <v>45542</v>
      </c>
      <c r="I14731" t="str">
        <f t="shared" si="230"/>
        <v>,(4431,' Christian Rojas Allende','',' 2 2387 5000',')</v>
      </c>
    </row>
    <row r="14732" spans="1:9">
      <c r="A14732" s="3" t="s">
        <v>45543</v>
      </c>
      <c r="B14732" s="3" t="s">
        <v>45535</v>
      </c>
      <c r="C14732" s="3">
        <f>VLOOKUP(B14732,CONSOLIDADO!A$2:E$11786,5,FALSE)</f>
        <v>4431</v>
      </c>
      <c r="D14732" s="3" t="s">
        <v>33685</v>
      </c>
      <c r="E14732" s="3" t="s">
        <v>7416</v>
      </c>
      <c r="F14732" s="3" t="s">
        <v>45544</v>
      </c>
      <c r="G14732" s="3" t="s">
        <v>45538</v>
      </c>
      <c r="I14732" t="str">
        <f t="shared" si="230"/>
        <v>,(4431,' Guillermo Hernández Morales ',' ghernandez@polifusion.cl',' 2 2387 5000    ', Jefe de Producción')</v>
      </c>
    </row>
    <row r="14733" spans="1:9">
      <c r="A14733" s="3" t="s">
        <v>45546</v>
      </c>
      <c r="B14733" s="3" t="s">
        <v>45545</v>
      </c>
      <c r="C14733" s="3">
        <f>VLOOKUP(B14733,CONSOLIDADO!A$2:E$11786,5,FALSE)</f>
        <v>4432</v>
      </c>
      <c r="D14733" s="3" t="s">
        <v>5857</v>
      </c>
      <c r="E14733" s="3" t="s">
        <v>12106</v>
      </c>
      <c r="F14733" s="3" t="s">
        <v>45547</v>
      </c>
      <c r="G14733" s="3" t="s">
        <v>45548</v>
      </c>
      <c r="I14733" t="str">
        <f t="shared" si="230"/>
        <v>,(4432,' Pablo Ramírez Aspillaga ',' pramirez@polymerland.cl',' 2 2797 1400    ', Gerente General / Gerente Comercial')</v>
      </c>
    </row>
    <row r="14734" spans="1:9">
      <c r="A14734" s="3" t="s">
        <v>45550</v>
      </c>
      <c r="B14734" s="3" t="s">
        <v>45549</v>
      </c>
      <c r="C14734" s="3">
        <f>VLOOKUP(B14734,CONSOLIDADO!A$2:E$11786,5,FALSE)</f>
        <v>4433</v>
      </c>
      <c r="D14734" s="3" t="s">
        <v>5295</v>
      </c>
      <c r="E14734" s="3" t="s">
        <v>14368</v>
      </c>
      <c r="F14734" s="3" t="s">
        <v>45551</v>
      </c>
      <c r="G14734" s="3" t="s">
        <v>45552</v>
      </c>
      <c r="I14734" t="str">
        <f t="shared" si="230"/>
        <v>,(4433,' Carlos Stipicic Bon ',' cstipicic@polimin.com',' 2 2770 9000    ', Socio Director')</v>
      </c>
    </row>
    <row r="14735" spans="1:9">
      <c r="A14735" s="3" t="s">
        <v>45553</v>
      </c>
      <c r="B14735" s="3" t="s">
        <v>45549</v>
      </c>
      <c r="C14735" s="3">
        <f>VLOOKUP(B14735,CONSOLIDADO!A$2:E$11786,5,FALSE)</f>
        <v>4433</v>
      </c>
      <c r="D14735" s="3" t="s">
        <v>5295</v>
      </c>
      <c r="E14735" s="3"/>
      <c r="F14735" s="3"/>
      <c r="G14735" s="3" t="s">
        <v>45554</v>
      </c>
      <c r="I14735" t="str">
        <f t="shared" si="230"/>
        <v>,(4433,' Carlos Stipicic Vial','',' 2 2770 9012',')</v>
      </c>
    </row>
    <row r="14736" spans="1:9">
      <c r="A14736" s="3" t="s">
        <v>45555</v>
      </c>
      <c r="B14736" s="3" t="s">
        <v>45549</v>
      </c>
      <c r="C14736" s="3">
        <f>VLOOKUP(B14736,CONSOLIDADO!A$2:E$11786,5,FALSE)</f>
        <v>4433</v>
      </c>
      <c r="D14736" s="3" t="s">
        <v>5295</v>
      </c>
      <c r="E14736" s="3"/>
      <c r="F14736" s="3"/>
      <c r="G14736" s="3" t="s">
        <v>45556</v>
      </c>
      <c r="I14736" t="str">
        <f t="shared" si="230"/>
        <v>,(4433,' Roberto Contreras Janvier','',' 2 2770 9000',')</v>
      </c>
    </row>
    <row r="14737" spans="1:9">
      <c r="A14737" s="3" t="s">
        <v>45557</v>
      </c>
      <c r="B14737" s="3" t="s">
        <v>45549</v>
      </c>
      <c r="C14737" s="3">
        <f>VLOOKUP(B14737,CONSOLIDADO!A$2:E$11786,5,FALSE)</f>
        <v>4433</v>
      </c>
      <c r="D14737" s="3" t="s">
        <v>5295</v>
      </c>
      <c r="E14737" s="3"/>
      <c r="F14737" s="3"/>
      <c r="G14737" s="3" t="s">
        <v>45556</v>
      </c>
      <c r="I14737" t="str">
        <f t="shared" si="230"/>
        <v>,(4433,' Maykel Pizarro Arancibia','',' 2 2770 9000',')</v>
      </c>
    </row>
    <row r="14738" spans="1:9">
      <c r="A14738" s="3" t="s">
        <v>45558</v>
      </c>
      <c r="B14738" s="3" t="s">
        <v>45549</v>
      </c>
      <c r="C14738" s="3">
        <f>VLOOKUP(B14738,CONSOLIDADO!A$2:E$11786,5,FALSE)</f>
        <v>4433</v>
      </c>
      <c r="D14738" s="3" t="s">
        <v>5295</v>
      </c>
      <c r="E14738" s="3" t="s">
        <v>6765</v>
      </c>
      <c r="F14738" s="3" t="s">
        <v>45559</v>
      </c>
      <c r="G14738" s="3" t="s">
        <v>45552</v>
      </c>
      <c r="I14738" t="str">
        <f t="shared" si="230"/>
        <v>,(4433,' Eduardo Carmona ',' ecarmona@polimin.com',' 2 2770 9000    ', Gerente de Operaciones')</v>
      </c>
    </row>
    <row r="14739" spans="1:9">
      <c r="A14739" s="3" t="s">
        <v>45562</v>
      </c>
      <c r="B14739" s="3" t="s">
        <v>45560</v>
      </c>
      <c r="C14739" s="3">
        <f>VLOOKUP(B14739,CONSOLIDADO!A$2:E$11786,5,FALSE)</f>
        <v>4434</v>
      </c>
      <c r="D14739" s="3" t="s">
        <v>45561</v>
      </c>
      <c r="E14739" s="3" t="s">
        <v>6739</v>
      </c>
      <c r="F14739" s="3" t="s">
        <v>45563</v>
      </c>
      <c r="G14739" s="3" t="s">
        <v>45564</v>
      </c>
      <c r="I14739" t="str">
        <f t="shared" si="230"/>
        <v>,(4434,' Gonzalo Bascuñán Ramírez ',' gbascunan@poliref.cl',' 51 254 4400    ', Gerente General')</v>
      </c>
    </row>
    <row r="14740" spans="1:9">
      <c r="A14740" s="3" t="s">
        <v>45433</v>
      </c>
      <c r="B14740" s="3" t="s">
        <v>57808</v>
      </c>
      <c r="C14740" s="3">
        <f>VLOOKUP(B14740,CONSOLIDADO!A$2:E$11786,5,FALSE)</f>
        <v>4435</v>
      </c>
      <c r="D14740" s="3" t="s">
        <v>5732</v>
      </c>
      <c r="E14740" s="3" t="s">
        <v>6739</v>
      </c>
      <c r="F14740" s="3" t="s">
        <v>45434</v>
      </c>
      <c r="G14740" s="3" t="s">
        <v>45565</v>
      </c>
      <c r="I14740" t="str">
        <f t="shared" si="230"/>
        <v>,(4435,' Germán Guerrero Reyes ',' german.guerrero@femoglas.com',' 2 2394 7100    ', Gerente General')</v>
      </c>
    </row>
    <row r="14741" spans="1:9">
      <c r="A14741" s="3" t="s">
        <v>45566</v>
      </c>
      <c r="B14741" s="3" t="s">
        <v>57808</v>
      </c>
      <c r="C14741" s="3">
        <f>VLOOKUP(B14741,CONSOLIDADO!A$2:E$11786,5,FALSE)</f>
        <v>4435</v>
      </c>
      <c r="D14741" s="3" t="s">
        <v>5732</v>
      </c>
      <c r="E14741" s="3" t="s">
        <v>6757</v>
      </c>
      <c r="F14741" s="3" t="s">
        <v>45567</v>
      </c>
      <c r="G14741" s="3" t="s">
        <v>45565</v>
      </c>
      <c r="I14741" t="str">
        <f t="shared" si="230"/>
        <v>,(4435,' Patrick Beroiza ',' patrick.beroiza@femoglas.com',' 2 2394 7100    ', Gerente de Administración y Finanzas')</v>
      </c>
    </row>
    <row r="14742" spans="1:9">
      <c r="A14742" s="3" t="s">
        <v>45568</v>
      </c>
      <c r="B14742" s="3" t="s">
        <v>57808</v>
      </c>
      <c r="C14742" s="3">
        <f>VLOOKUP(B14742,CONSOLIDADO!A$2:E$11786,5,FALSE)</f>
        <v>4435</v>
      </c>
      <c r="D14742" s="3" t="s">
        <v>5732</v>
      </c>
      <c r="E14742" s="3" t="s">
        <v>6905</v>
      </c>
      <c r="F14742" s="3" t="s">
        <v>45569</v>
      </c>
      <c r="G14742" s="3" t="s">
        <v>45565</v>
      </c>
      <c r="I14742" t="str">
        <f t="shared" si="230"/>
        <v>,(4435,' Ricardo Müller Saffirio ',' ricardo.muller@femoglas.com',' 2 2394 7100    ', Gerente Comercial')</v>
      </c>
    </row>
    <row r="14743" spans="1:9">
      <c r="A14743" s="3" t="s">
        <v>45570</v>
      </c>
      <c r="B14743" s="3" t="s">
        <v>57808</v>
      </c>
      <c r="C14743" s="3">
        <f>VLOOKUP(B14743,CONSOLIDADO!A$2:E$11786,5,FALSE)</f>
        <v>4435</v>
      </c>
      <c r="D14743" s="3" t="s">
        <v>5732</v>
      </c>
      <c r="E14743" s="3" t="s">
        <v>6765</v>
      </c>
      <c r="F14743" s="3" t="s">
        <v>45571</v>
      </c>
      <c r="G14743" s="3" t="s">
        <v>45565</v>
      </c>
      <c r="I14743" t="str">
        <f t="shared" si="230"/>
        <v>,(4435,' Raúl Gualda Salinas ',' raul.gualda@femoglas.com',' 2 2394 7100    ', Gerente de Operaciones')</v>
      </c>
    </row>
    <row r="14744" spans="1:9">
      <c r="A14744" s="3" t="s">
        <v>45572</v>
      </c>
      <c r="B14744" s="3" t="s">
        <v>57808</v>
      </c>
      <c r="C14744" s="3">
        <f>VLOOKUP(B14744,CONSOLIDADO!A$2:E$11786,5,FALSE)</f>
        <v>4435</v>
      </c>
      <c r="D14744" s="3" t="s">
        <v>5732</v>
      </c>
      <c r="E14744" s="3" t="s">
        <v>7136</v>
      </c>
      <c r="F14744" s="3" t="s">
        <v>45573</v>
      </c>
      <c r="G14744" s="3" t="s">
        <v>45565</v>
      </c>
      <c r="I14744" t="str">
        <f t="shared" si="230"/>
        <v>,(4435,' Giselle Moreno Denegri ',' giselle.moreno@femoglas.com',' 2 2394 7100    ', Gerente de Marketing')</v>
      </c>
    </row>
    <row r="14745" spans="1:9">
      <c r="A14745" s="3" t="s">
        <v>45574</v>
      </c>
      <c r="B14745" s="3" t="s">
        <v>57808</v>
      </c>
      <c r="C14745" s="3">
        <f>VLOOKUP(B14745,CONSOLIDADO!A$2:E$11786,5,FALSE)</f>
        <v>4435</v>
      </c>
      <c r="D14745" s="3" t="s">
        <v>5732</v>
      </c>
      <c r="E14745" s="3" t="s">
        <v>9151</v>
      </c>
      <c r="F14745" s="3" t="s">
        <v>45575</v>
      </c>
      <c r="G14745" s="3" t="s">
        <v>45565</v>
      </c>
      <c r="I14745" t="str">
        <f t="shared" si="230"/>
        <v>,(4435,' Nelson Sanhueza ',' nelson.sanhueza@femoglas.com',' 2 2394 7100    ', Subgerente Comercial')</v>
      </c>
    </row>
    <row r="14746" spans="1:9">
      <c r="A14746" s="3" t="s">
        <v>45576</v>
      </c>
      <c r="B14746" s="3" t="s">
        <v>57808</v>
      </c>
      <c r="C14746" s="3">
        <f>VLOOKUP(B14746,CONSOLIDADO!A$2:E$11786,5,FALSE)</f>
        <v>4435</v>
      </c>
      <c r="D14746" s="3" t="s">
        <v>5732</v>
      </c>
      <c r="E14746" s="3" t="s">
        <v>45577</v>
      </c>
      <c r="F14746" s="3" t="s">
        <v>45578</v>
      </c>
      <c r="G14746" s="3" t="s">
        <v>45565</v>
      </c>
      <c r="I14746" t="str">
        <f t="shared" si="230"/>
        <v>,(4435,' Pedro Cuevas Pavez ',' pedro.cuevas@femoglas.com',' 2 2394 7100    ', Jefe de Ventas Área Industrial')</v>
      </c>
    </row>
    <row r="14747" spans="1:9">
      <c r="A14747" s="3" t="s">
        <v>12378</v>
      </c>
      <c r="B14747" s="3" t="s">
        <v>45579</v>
      </c>
      <c r="C14747" s="3">
        <f>VLOOKUP(B14747,CONSOLIDADO!A$2:E$11786,5,FALSE)</f>
        <v>4436</v>
      </c>
      <c r="D14747" s="3" t="s">
        <v>45580</v>
      </c>
      <c r="E14747" s="3"/>
      <c r="F14747" s="3"/>
      <c r="G14747" s="3" t="s">
        <v>45581</v>
      </c>
      <c r="I14747" t="str">
        <f t="shared" si="230"/>
        <v>,(4436,' Fernando Rodolfo Massú Taré','',' 2 2679 3767',')</v>
      </c>
    </row>
    <row r="14748" spans="1:9">
      <c r="A14748" s="3" t="s">
        <v>21884</v>
      </c>
      <c r="B14748" s="3" t="s">
        <v>45579</v>
      </c>
      <c r="C14748" s="3">
        <f>VLOOKUP(B14748,CONSOLIDADO!A$2:E$11786,5,FALSE)</f>
        <v>4436</v>
      </c>
      <c r="D14748" s="3" t="s">
        <v>45580</v>
      </c>
      <c r="E14748" s="3" t="s">
        <v>6848</v>
      </c>
      <c r="F14748" s="3"/>
      <c r="G14748" s="3" t="s">
        <v>45582</v>
      </c>
      <c r="I14748" t="str">
        <f t="shared" si="230"/>
        <v>,(4436,' Abel Ignacio Bouchon Silva ','',' 2 2679 3767    ', Vicepresidente')</v>
      </c>
    </row>
    <row r="14749" spans="1:9">
      <c r="A14749" s="3" t="s">
        <v>45583</v>
      </c>
      <c r="B14749" s="3" t="s">
        <v>45579</v>
      </c>
      <c r="C14749" s="3">
        <f>VLOOKUP(B14749,CONSOLIDADO!A$2:E$11786,5,FALSE)</f>
        <v>4436</v>
      </c>
      <c r="D14749" s="3" t="s">
        <v>45580</v>
      </c>
      <c r="E14749" s="3" t="s">
        <v>6850</v>
      </c>
      <c r="F14749" s="3"/>
      <c r="G14749" s="3" t="s">
        <v>45582</v>
      </c>
      <c r="I14749" t="str">
        <f t="shared" si="230"/>
        <v>,(4436,' María Beatriz Convo Acria ','',' 2 2679 3767    ', Director')</v>
      </c>
    </row>
    <row r="14750" spans="1:9">
      <c r="A14750" s="3" t="s">
        <v>45584</v>
      </c>
      <c r="B14750" s="3" t="s">
        <v>45579</v>
      </c>
      <c r="C14750" s="3">
        <f>VLOOKUP(B14750,CONSOLIDADO!A$2:E$11786,5,FALSE)</f>
        <v>4436</v>
      </c>
      <c r="D14750" s="3" t="s">
        <v>45580</v>
      </c>
      <c r="E14750" s="3" t="s">
        <v>6850</v>
      </c>
      <c r="F14750" s="3"/>
      <c r="G14750" s="3" t="s">
        <v>45582</v>
      </c>
      <c r="I14750" t="str">
        <f t="shared" si="230"/>
        <v>,(4436,' Ernesto Sebastián Evans Espineira ','',' 2 2679 3767    ', Director')</v>
      </c>
    </row>
    <row r="14751" spans="1:9">
      <c r="A14751" s="3" t="s">
        <v>45585</v>
      </c>
      <c r="B14751" s="3" t="s">
        <v>45579</v>
      </c>
      <c r="C14751" s="3">
        <f>VLOOKUP(B14751,CONSOLIDADO!A$2:E$11786,5,FALSE)</f>
        <v>4436</v>
      </c>
      <c r="D14751" s="3" t="s">
        <v>45580</v>
      </c>
      <c r="E14751" s="3" t="s">
        <v>6850</v>
      </c>
      <c r="F14751" s="3"/>
      <c r="G14751" s="3" t="s">
        <v>45582</v>
      </c>
      <c r="I14751" t="str">
        <f t="shared" si="230"/>
        <v>,(4436,' María Victoria Reyes Hertz ','',' 2 2679 3767    ', Director')</v>
      </c>
    </row>
    <row r="14752" spans="1:9">
      <c r="A14752" s="3" t="s">
        <v>45586</v>
      </c>
      <c r="B14752" s="3" t="s">
        <v>45579</v>
      </c>
      <c r="C14752" s="3">
        <f>VLOOKUP(B14752,CONSOLIDADO!A$2:E$11786,5,FALSE)</f>
        <v>4436</v>
      </c>
      <c r="D14752" s="3" t="s">
        <v>45580</v>
      </c>
      <c r="E14752" s="3" t="s">
        <v>6850</v>
      </c>
      <c r="F14752" s="3"/>
      <c r="G14752" s="3" t="s">
        <v>45582</v>
      </c>
      <c r="I14752" t="str">
        <f t="shared" si="230"/>
        <v>,(4436,' Marta Angélica Dockendorff Vallejos ','',' 2 2679 3767    ', Director')</v>
      </c>
    </row>
    <row r="14753" spans="1:9">
      <c r="A14753" s="3" t="s">
        <v>45587</v>
      </c>
      <c r="B14753" s="3" t="s">
        <v>45579</v>
      </c>
      <c r="C14753" s="3">
        <f>VLOOKUP(B14753,CONSOLIDADO!A$2:E$11786,5,FALSE)</f>
        <v>4436</v>
      </c>
      <c r="D14753" s="3" t="s">
        <v>45580</v>
      </c>
      <c r="E14753" s="3"/>
      <c r="F14753" s="3"/>
      <c r="G14753" s="3" t="s">
        <v>45588</v>
      </c>
      <c r="I14753" t="str">
        <f t="shared" si="230"/>
        <v>,(4436,' Edmundo Dupré Echeverría','',' 2 2679 3762',')</v>
      </c>
    </row>
    <row r="14754" spans="1:9">
      <c r="A14754" s="3" t="s">
        <v>45589</v>
      </c>
      <c r="B14754" s="3" t="s">
        <v>45579</v>
      </c>
      <c r="C14754" s="3">
        <f>VLOOKUP(B14754,CONSOLIDADO!A$2:E$11786,5,FALSE)</f>
        <v>4436</v>
      </c>
      <c r="D14754" s="3" t="s">
        <v>45580</v>
      </c>
      <c r="E14754" s="3" t="s">
        <v>45590</v>
      </c>
      <c r="F14754" s="3" t="s">
        <v>45591</v>
      </c>
      <c r="G14754" s="3" t="s">
        <v>45592</v>
      </c>
      <c r="I14754" t="str">
        <f t="shared" si="230"/>
        <v>,(4436,' Hernán Carvajal Castro ',' hernan.carvajal@pollachilena.cl',' 2 2679 3765    ', Gerente de Finanzas, Administración y Logística')</v>
      </c>
    </row>
    <row r="14755" spans="1:9">
      <c r="A14755" s="3" t="s">
        <v>45593</v>
      </c>
      <c r="B14755" s="3" t="s">
        <v>45579</v>
      </c>
      <c r="C14755" s="3">
        <f>VLOOKUP(B14755,CONSOLIDADO!A$2:E$11786,5,FALSE)</f>
        <v>4436</v>
      </c>
      <c r="D14755" s="3" t="s">
        <v>45580</v>
      </c>
      <c r="E14755" s="3" t="s">
        <v>9401</v>
      </c>
      <c r="F14755" s="3" t="s">
        <v>45594</v>
      </c>
      <c r="G14755" s="3" t="s">
        <v>45595</v>
      </c>
      <c r="I14755" t="str">
        <f t="shared" si="230"/>
        <v>,(4436,' Roberto Aguilo Ríos ',' roberto.aguilo@pollachilena.cl',' 2 2676 3775    ', Gerente de Informática')</v>
      </c>
    </row>
    <row r="14756" spans="1:9">
      <c r="A14756" s="3" t="s">
        <v>45596</v>
      </c>
      <c r="B14756" s="3" t="s">
        <v>45579</v>
      </c>
      <c r="C14756" s="3">
        <f>VLOOKUP(B14756,CONSOLIDADO!A$2:E$11786,5,FALSE)</f>
        <v>4436</v>
      </c>
      <c r="D14756" s="3" t="s">
        <v>45580</v>
      </c>
      <c r="E14756" s="3" t="s">
        <v>16093</v>
      </c>
      <c r="F14756" s="3" t="s">
        <v>45597</v>
      </c>
      <c r="G14756" s="3" t="s">
        <v>45598</v>
      </c>
      <c r="I14756" t="str">
        <f t="shared" si="230"/>
        <v>,(4436,' Sergio Ghisolfo Lobos ',' sergio.ghisolfo@pollachilena.cl',' 2 2679 3913    ', Gerente Contralor')</v>
      </c>
    </row>
    <row r="14757" spans="1:9">
      <c r="A14757" s="3" t="s">
        <v>45599</v>
      </c>
      <c r="B14757" s="3" t="s">
        <v>45579</v>
      </c>
      <c r="C14757" s="3">
        <f>VLOOKUP(B14757,CONSOLIDADO!A$2:E$11786,5,FALSE)</f>
        <v>4436</v>
      </c>
      <c r="D14757" s="3" t="s">
        <v>45580</v>
      </c>
      <c r="E14757" s="3" t="s">
        <v>6889</v>
      </c>
      <c r="F14757" s="3" t="s">
        <v>45600</v>
      </c>
      <c r="G14757" s="3" t="s">
        <v>45601</v>
      </c>
      <c r="I14757" t="str">
        <f t="shared" si="230"/>
        <v>,(4436,' Francisco Zelaya Fehrman ',' francisco.zelaya@pollachilena.cl',' 2 2679 3762    ', Fiscal')</v>
      </c>
    </row>
    <row r="14758" spans="1:9">
      <c r="A14758" s="3" t="s">
        <v>43706</v>
      </c>
      <c r="B14758" s="3" t="s">
        <v>45602</v>
      </c>
      <c r="C14758" s="3">
        <f>VLOOKUP(B14758,CONSOLIDADO!A$2:E$11786,5,FALSE)</f>
        <v>4437</v>
      </c>
      <c r="D14758" s="3" t="s">
        <v>45603</v>
      </c>
      <c r="E14758" s="3"/>
      <c r="F14758" s="3"/>
      <c r="G14758" s="3" t="s">
        <v>45604</v>
      </c>
      <c r="I14758" t="str">
        <f t="shared" si="230"/>
        <v>,(4437,' Carla Abatte Mayol','',' 2 2424 5800',')</v>
      </c>
    </row>
    <row r="14759" spans="1:9">
      <c r="A14759" s="3" t="s">
        <v>43708</v>
      </c>
      <c r="B14759" s="3" t="s">
        <v>45602</v>
      </c>
      <c r="C14759" s="3">
        <f>VLOOKUP(B14759,CONSOLIDADO!A$2:E$11786,5,FALSE)</f>
        <v>4437</v>
      </c>
      <c r="D14759" s="3" t="s">
        <v>45603</v>
      </c>
      <c r="E14759" s="3" t="s">
        <v>6757</v>
      </c>
      <c r="F14759" s="3" t="s">
        <v>45605</v>
      </c>
      <c r="G14759" s="3" t="s">
        <v>45606</v>
      </c>
      <c r="I14759" t="str">
        <f t="shared" si="230"/>
        <v>,(4437,' Nicolás Lea-Plaza Edwards ',' nicolas@polytrade.cl',' 2 2424 8800    ', Gerente de Administración y Finanzas')</v>
      </c>
    </row>
    <row r="14760" spans="1:9">
      <c r="A14760" s="3" t="s">
        <v>45608</v>
      </c>
      <c r="B14760" s="3" t="s">
        <v>45607</v>
      </c>
      <c r="C14760" s="3">
        <f>VLOOKUP(B14760,CONSOLIDADO!A$2:E$11786,5,FALSE)</f>
        <v>4438</v>
      </c>
      <c r="D14760" s="3" t="s">
        <v>5732</v>
      </c>
      <c r="E14760" s="3" t="s">
        <v>6739</v>
      </c>
      <c r="F14760" s="3" t="s">
        <v>45609</v>
      </c>
      <c r="G14760" s="3" t="s">
        <v>45610</v>
      </c>
      <c r="I14760" t="str">
        <f t="shared" si="230"/>
        <v>,(4438,' Belisario González Ribba ',' andres.gonzalez@polychem.cl',' 2 2420 9220    ', Gerente General')</v>
      </c>
    </row>
    <row r="14761" spans="1:9">
      <c r="A14761" s="3" t="s">
        <v>45611</v>
      </c>
      <c r="B14761" s="3" t="s">
        <v>45607</v>
      </c>
      <c r="C14761" s="3">
        <f>VLOOKUP(B14761,CONSOLIDADO!A$2:E$11786,5,FALSE)</f>
        <v>4438</v>
      </c>
      <c r="D14761" s="3" t="s">
        <v>5732</v>
      </c>
      <c r="E14761" s="3" t="s">
        <v>6905</v>
      </c>
      <c r="F14761" s="3" t="s">
        <v>45612</v>
      </c>
      <c r="G14761" s="3" t="s">
        <v>45610</v>
      </c>
      <c r="I14761" t="str">
        <f t="shared" si="230"/>
        <v>,(4438,' Carla González Urroz ',' carlagonzalez@polychem.cl',' 2 2420 9220    ', Gerente Comercial')</v>
      </c>
    </row>
    <row r="14762" spans="1:9">
      <c r="A14762" s="3" t="s">
        <v>45615</v>
      </c>
      <c r="B14762" s="3" t="s">
        <v>45613</v>
      </c>
      <c r="C14762" s="3">
        <f>VLOOKUP(B14762,CONSOLIDADO!A$2:E$11786,5,FALSE)</f>
        <v>4439</v>
      </c>
      <c r="D14762" s="3" t="s">
        <v>45614</v>
      </c>
      <c r="E14762" s="3"/>
      <c r="F14762" s="3"/>
      <c r="G14762" s="3" t="s">
        <v>45616</v>
      </c>
      <c r="I14762" t="str">
        <f t="shared" si="230"/>
        <v>,(4439,' Elías Jarufe Cassis','',' 2 2677 1000',')</v>
      </c>
    </row>
    <row r="14763" spans="1:9">
      <c r="A14763" s="3" t="s">
        <v>45617</v>
      </c>
      <c r="B14763" s="3" t="s">
        <v>45613</v>
      </c>
      <c r="C14763" s="3">
        <f>VLOOKUP(B14763,CONSOLIDADO!A$2:E$11786,5,FALSE)</f>
        <v>4439</v>
      </c>
      <c r="D14763" s="3" t="s">
        <v>45614</v>
      </c>
      <c r="E14763" s="3" t="s">
        <v>6905</v>
      </c>
      <c r="F14763" s="3" t="s">
        <v>45618</v>
      </c>
      <c r="G14763" s="3" t="s">
        <v>45619</v>
      </c>
      <c r="I14763" t="str">
        <f t="shared" si="230"/>
        <v>,(4439,' Peter McPherson ',' pmcpherson@polytex.cl',' 2 2677 1000    ', Gerente Comercial')</v>
      </c>
    </row>
    <row r="14764" spans="1:9">
      <c r="A14764" s="3" t="s">
        <v>45620</v>
      </c>
      <c r="B14764" s="3" t="s">
        <v>45613</v>
      </c>
      <c r="C14764" s="3">
        <f>VLOOKUP(B14764,CONSOLIDADO!A$2:E$11786,5,FALSE)</f>
        <v>4439</v>
      </c>
      <c r="D14764" s="3" t="s">
        <v>45614</v>
      </c>
      <c r="E14764" s="3"/>
      <c r="F14764" s="3"/>
      <c r="G14764" s="3" t="s">
        <v>45616</v>
      </c>
      <c r="I14764" t="str">
        <f t="shared" si="230"/>
        <v>,(4439,' Miguel Zárate Hernández','',' 2 2677 1000',')</v>
      </c>
    </row>
    <row r="14765" spans="1:9">
      <c r="A14765" s="3" t="s">
        <v>45622</v>
      </c>
      <c r="B14765" s="3" t="s">
        <v>45621</v>
      </c>
      <c r="C14765" s="3">
        <f>VLOOKUP(B14765,CONSOLIDADO!A$2:E$11786,5,FALSE)</f>
        <v>4440</v>
      </c>
      <c r="D14765" s="3" t="s">
        <v>2881</v>
      </c>
      <c r="E14765" s="3" t="s">
        <v>7567</v>
      </c>
      <c r="F14765" s="3" t="s">
        <v>45623</v>
      </c>
      <c r="G14765" s="3" t="s">
        <v>45624</v>
      </c>
      <c r="I14765" t="str">
        <f t="shared" si="230"/>
        <v>,(4440,' Cristian Mauricio Oñate Gómez ',' cristian.onate@pomerape.cl',' 9 9821 2506    ', Gerente General y Representante Legal')</v>
      </c>
    </row>
    <row r="14766" spans="1:9">
      <c r="A14766" s="3" t="s">
        <v>45625</v>
      </c>
      <c r="B14766" s="3" t="s">
        <v>45621</v>
      </c>
      <c r="C14766" s="3">
        <f>VLOOKUP(B14766,CONSOLIDADO!A$2:E$11786,5,FALSE)</f>
        <v>4440</v>
      </c>
      <c r="D14766" s="3" t="s">
        <v>2881</v>
      </c>
      <c r="E14766" s="3" t="s">
        <v>8835</v>
      </c>
      <c r="F14766" s="3" t="s">
        <v>45626</v>
      </c>
      <c r="G14766" s="3" t="s">
        <v>45627</v>
      </c>
      <c r="I14766" t="str">
        <f t="shared" si="230"/>
        <v>,(4440,' Julio E. Sepúlveda González ',' julio.sepulveda@pomerape.cl',' 9 8139 5901    ', Jefe de Administración y Finanzas')</v>
      </c>
    </row>
    <row r="14767" spans="1:9">
      <c r="A14767" s="3" t="s">
        <v>45628</v>
      </c>
      <c r="B14767" s="3" t="s">
        <v>45621</v>
      </c>
      <c r="C14767" s="3">
        <f>VLOOKUP(B14767,CONSOLIDADO!A$2:E$11786,5,FALSE)</f>
        <v>4440</v>
      </c>
      <c r="D14767" s="3" t="s">
        <v>2881</v>
      </c>
      <c r="E14767" s="3"/>
      <c r="F14767" s="3"/>
      <c r="G14767" s="3" t="s">
        <v>45629</v>
      </c>
      <c r="I14767" t="str">
        <f t="shared" si="230"/>
        <v>,(4440,' Maryories López Cariqueo','',' 9 6695 0495',')</v>
      </c>
    </row>
    <row r="14768" spans="1:9">
      <c r="A14768" s="3" t="s">
        <v>45630</v>
      </c>
      <c r="B14768" s="3" t="s">
        <v>45621</v>
      </c>
      <c r="C14768" s="3">
        <f>VLOOKUP(B14768,CONSOLIDADO!A$2:E$11786,5,FALSE)</f>
        <v>4440</v>
      </c>
      <c r="D14768" s="3" t="s">
        <v>2881</v>
      </c>
      <c r="E14768" s="3" t="s">
        <v>10778</v>
      </c>
      <c r="F14768" s="3" t="s">
        <v>45631</v>
      </c>
      <c r="G14768" s="3" t="s">
        <v>45632</v>
      </c>
      <c r="I14768" t="str">
        <f t="shared" si="230"/>
        <v>,(4440,' Humberto Moscoso Luna ',' humberto.moscoso@pomerape.cl',' 58 258 3205    ', Contador')</v>
      </c>
    </row>
    <row r="14769" spans="1:9">
      <c r="A14769" s="3" t="s">
        <v>16757</v>
      </c>
      <c r="B14769" s="3" t="s">
        <v>45633</v>
      </c>
      <c r="C14769" s="3">
        <f>VLOOKUP(B14769,CONSOLIDADO!A$2:E$11786,5,FALSE)</f>
        <v>4441</v>
      </c>
      <c r="D14769" s="3" t="s">
        <v>11929</v>
      </c>
      <c r="E14769" s="3" t="s">
        <v>6850</v>
      </c>
      <c r="F14769" s="3"/>
      <c r="G14769" s="3" t="s">
        <v>45634</v>
      </c>
      <c r="I14769" t="str">
        <f t="shared" si="230"/>
        <v>,(4441,' Iván Carrasco Popovic ','',' 2 2410 6700    ', Director')</v>
      </c>
    </row>
    <row r="14770" spans="1:9">
      <c r="A14770" s="3" t="s">
        <v>45635</v>
      </c>
      <c r="B14770" s="3" t="s">
        <v>45633</v>
      </c>
      <c r="C14770" s="3">
        <f>VLOOKUP(B14770,CONSOLIDADO!A$2:E$11786,5,FALSE)</f>
        <v>4441</v>
      </c>
      <c r="D14770" s="3" t="s">
        <v>11929</v>
      </c>
      <c r="E14770" s="3" t="s">
        <v>6850</v>
      </c>
      <c r="F14770" s="3"/>
      <c r="G14770" s="3" t="s">
        <v>45634</v>
      </c>
      <c r="I14770" t="str">
        <f t="shared" si="230"/>
        <v>,(4441,' Mauricio Carrasco Popovic ','',' 2 2410 6700    ', Director')</v>
      </c>
    </row>
    <row r="14771" spans="1:9">
      <c r="A14771" s="3" t="s">
        <v>45636</v>
      </c>
      <c r="B14771" s="3" t="s">
        <v>45633</v>
      </c>
      <c r="C14771" s="3">
        <f>VLOOKUP(B14771,CONSOLIDADO!A$2:E$11786,5,FALSE)</f>
        <v>4441</v>
      </c>
      <c r="D14771" s="3" t="s">
        <v>11929</v>
      </c>
      <c r="E14771" s="3" t="s">
        <v>45637</v>
      </c>
      <c r="F14771" s="3"/>
      <c r="G14771" s="3" t="s">
        <v>45634</v>
      </c>
      <c r="I14771" t="str">
        <f t="shared" si="230"/>
        <v>,(4441,' Nicolás Brieva Poblete ','',' 2 2410 6700    ', Gerente Nissan')</v>
      </c>
    </row>
    <row r="14772" spans="1:9">
      <c r="A14772" s="3" t="s">
        <v>45638</v>
      </c>
      <c r="B14772" s="3" t="s">
        <v>45633</v>
      </c>
      <c r="C14772" s="3">
        <f>VLOOKUP(B14772,CONSOLIDADO!A$2:E$11786,5,FALSE)</f>
        <v>4441</v>
      </c>
      <c r="D14772" s="3" t="s">
        <v>11929</v>
      </c>
      <c r="E14772" s="3" t="s">
        <v>6757</v>
      </c>
      <c r="F14772" s="3"/>
      <c r="G14772" s="3" t="s">
        <v>45634</v>
      </c>
      <c r="I14772" t="str">
        <f t="shared" si="230"/>
        <v>,(4441,' Carlos Mauricio Espinoza Flores ','',' 2 2410 6700    ', Gerente de Administración y Finanzas')</v>
      </c>
    </row>
    <row r="14773" spans="1:9">
      <c r="A14773" s="3" t="s">
        <v>45639</v>
      </c>
      <c r="B14773" s="3" t="s">
        <v>45633</v>
      </c>
      <c r="C14773" s="3">
        <f>VLOOKUP(B14773,CONSOLIDADO!A$2:E$11786,5,FALSE)</f>
        <v>4441</v>
      </c>
      <c r="D14773" s="3" t="s">
        <v>11929</v>
      </c>
      <c r="E14773" s="3" t="s">
        <v>45640</v>
      </c>
      <c r="F14773" s="3"/>
      <c r="G14773" s="3" t="s">
        <v>45634</v>
      </c>
      <c r="I14773" t="str">
        <f t="shared" si="230"/>
        <v>,(4441,' Anselmo David Verdugo Alonso ','',' 2 2410 6700    ', Subgerente Post Venta')</v>
      </c>
    </row>
    <row r="14774" spans="1:9">
      <c r="A14774" s="3" t="s">
        <v>45643</v>
      </c>
      <c r="B14774" s="3" t="s">
        <v>45641</v>
      </c>
      <c r="C14774" s="3">
        <f>VLOOKUP(B14774,CONSOLIDADO!A$2:E$11786,5,FALSE)</f>
        <v>4442</v>
      </c>
      <c r="D14774" s="3" t="s">
        <v>45642</v>
      </c>
      <c r="E14774" s="3" t="s">
        <v>15649</v>
      </c>
      <c r="F14774" s="3" t="s">
        <v>45644</v>
      </c>
      <c r="G14774" s="3" t="s">
        <v>45645</v>
      </c>
      <c r="I14774" t="str">
        <f t="shared" si="230"/>
        <v>,(4442,' Ignacio Sánchez Díaz ',' rectoria@uc.cl',' 2 2354 2346    ', Rector')</v>
      </c>
    </row>
    <row r="14775" spans="1:9">
      <c r="A14775" s="3" t="s">
        <v>45646</v>
      </c>
      <c r="B14775" s="3" t="s">
        <v>45641</v>
      </c>
      <c r="C14775" s="3">
        <f>VLOOKUP(B14775,CONSOLIDADO!A$2:E$11786,5,FALSE)</f>
        <v>4442</v>
      </c>
      <c r="D14775" s="3" t="s">
        <v>45642</v>
      </c>
      <c r="E14775" s="3"/>
      <c r="F14775" s="3"/>
      <c r="G14775" s="3" t="s">
        <v>45647</v>
      </c>
      <c r="I14775" t="str">
        <f t="shared" si="230"/>
        <v>,(4442,' Guillermo Marshall Rivera','',' 2 2354 2341',')</v>
      </c>
    </row>
    <row r="14776" spans="1:9">
      <c r="A14776" s="3" t="s">
        <v>45648</v>
      </c>
      <c r="B14776" s="3" t="s">
        <v>45641</v>
      </c>
      <c r="C14776" s="3">
        <f>VLOOKUP(B14776,CONSOLIDADO!A$2:E$11786,5,FALSE)</f>
        <v>4442</v>
      </c>
      <c r="D14776" s="3" t="s">
        <v>45642</v>
      </c>
      <c r="E14776" s="3" t="s">
        <v>45649</v>
      </c>
      <c r="F14776" s="3" t="s">
        <v>45650</v>
      </c>
      <c r="G14776" s="3" t="s">
        <v>45651</v>
      </c>
      <c r="I14776" t="str">
        <f t="shared" si="230"/>
        <v>,(4442,' Patricio Donoso Ibáñez ',' pdonoso@uc.cl',' 2 2354 2813    ', Prorrector de Gestión Institucional')</v>
      </c>
    </row>
    <row r="14777" spans="1:9">
      <c r="A14777" s="3" t="s">
        <v>45652</v>
      </c>
      <c r="B14777" s="3" t="s">
        <v>45641</v>
      </c>
      <c r="C14777" s="3">
        <f>VLOOKUP(B14777,CONSOLIDADO!A$2:E$11786,5,FALSE)</f>
        <v>4442</v>
      </c>
      <c r="D14777" s="3" t="s">
        <v>45642</v>
      </c>
      <c r="E14777" s="3" t="s">
        <v>45653</v>
      </c>
      <c r="F14777" s="3" t="s">
        <v>45654</v>
      </c>
      <c r="G14777" s="3" t="s">
        <v>45655</v>
      </c>
      <c r="I14777" t="str">
        <f t="shared" si="230"/>
        <v>,(4442,' Paulina Gómez Lorenzini ',' mpgomez@uc.cl',' 2 2354 2378    ', Vicerrectora de Comunicaciones')</v>
      </c>
    </row>
    <row r="14778" spans="1:9">
      <c r="A14778" s="3" t="s">
        <v>45656</v>
      </c>
      <c r="B14778" s="3" t="s">
        <v>45641</v>
      </c>
      <c r="C14778" s="3">
        <f>VLOOKUP(B14778,CONSOLIDADO!A$2:E$11786,5,FALSE)</f>
        <v>4442</v>
      </c>
      <c r="D14778" s="3" t="s">
        <v>45642</v>
      </c>
      <c r="E14778" s="3" t="s">
        <v>45657</v>
      </c>
      <c r="F14778" s="3" t="s">
        <v>45658</v>
      </c>
      <c r="G14778" s="3" t="s">
        <v>45659</v>
      </c>
      <c r="I14778" t="str">
        <f t="shared" si="230"/>
        <v>,(4442,' María Loreto Massanés Vogel ',' mlmassan@uc.cl',' 2 2354 2450    ', Vicerrectora Económica')</v>
      </c>
    </row>
    <row r="14779" spans="1:9">
      <c r="A14779" s="3" t="s">
        <v>45661</v>
      </c>
      <c r="B14779" s="3" t="s">
        <v>45660</v>
      </c>
      <c r="C14779" s="3">
        <f>VLOOKUP(B14779,CONSOLIDADO!A$2:E$11786,5,FALSE)</f>
        <v>4443</v>
      </c>
      <c r="D14779" s="3" t="s">
        <v>45642</v>
      </c>
      <c r="E14779" s="3" t="s">
        <v>45662</v>
      </c>
      <c r="F14779" s="3"/>
      <c r="G14779" s="3" t="s">
        <v>6846</v>
      </c>
      <c r="I14779" t="str">
        <f t="shared" si="230"/>
        <v>,(4443,' Pedro Ossandón ','','               ', Administrador Apostólico de Valparaíso Pro Gran Canciller, Obispo')</v>
      </c>
    </row>
    <row r="14780" spans="1:9">
      <c r="A14780" s="3" t="s">
        <v>45663</v>
      </c>
      <c r="B14780" s="3" t="s">
        <v>45660</v>
      </c>
      <c r="C14780" s="3">
        <f>VLOOKUP(B14780,CONSOLIDADO!A$2:E$11786,5,FALSE)</f>
        <v>4443</v>
      </c>
      <c r="D14780" s="3" t="s">
        <v>45642</v>
      </c>
      <c r="E14780" s="3" t="s">
        <v>45664</v>
      </c>
      <c r="F14780" s="3" t="s">
        <v>45665</v>
      </c>
      <c r="G14780" s="3" t="s">
        <v>45666</v>
      </c>
      <c r="I14780" t="str">
        <f t="shared" si="230"/>
        <v>,(4443,' Dietrich Lorenz Daiber ',' cancilleria@pucv.cl',' 32 227 3204    ', Vice Gran Canciller, Pbro.')</v>
      </c>
    </row>
    <row r="14781" spans="1:9">
      <c r="A14781" s="3" t="s">
        <v>45667</v>
      </c>
      <c r="B14781" s="3" t="s">
        <v>45660</v>
      </c>
      <c r="C14781" s="3">
        <f>VLOOKUP(B14781,CONSOLIDADO!A$2:E$11786,5,FALSE)</f>
        <v>4443</v>
      </c>
      <c r="D14781" s="3" t="s">
        <v>45642</v>
      </c>
      <c r="E14781" s="3" t="s">
        <v>15649</v>
      </c>
      <c r="F14781" s="3" t="s">
        <v>45668</v>
      </c>
      <c r="G14781" s="3" t="s">
        <v>45669</v>
      </c>
      <c r="I14781" t="str">
        <f t="shared" si="230"/>
        <v>,(4443,' Claudio Elórtegui Raffo ',' rector@pucv.cl',' 32 227 3200    ', Rector')</v>
      </c>
    </row>
    <row r="14782" spans="1:9">
      <c r="A14782" s="3" t="s">
        <v>45670</v>
      </c>
      <c r="B14782" s="3" t="s">
        <v>45660</v>
      </c>
      <c r="C14782" s="3">
        <f>VLOOKUP(B14782,CONSOLIDADO!A$2:E$11786,5,FALSE)</f>
        <v>4443</v>
      </c>
      <c r="D14782" s="3" t="s">
        <v>45642</v>
      </c>
      <c r="E14782" s="3" t="s">
        <v>7399</v>
      </c>
      <c r="F14782" s="3" t="s">
        <v>45671</v>
      </c>
      <c r="G14782" s="3" t="s">
        <v>45672</v>
      </c>
      <c r="I14782" t="str">
        <f t="shared" si="230"/>
        <v>,(4443,' José Luis Guerrero ',' secretaria.general@pucv.cl',' 32 227 3221    ', Secretario General')</v>
      </c>
    </row>
    <row r="14783" spans="1:9">
      <c r="A14783" s="3" t="s">
        <v>45673</v>
      </c>
      <c r="B14783" s="3" t="s">
        <v>45660</v>
      </c>
      <c r="C14783" s="3">
        <f>VLOOKUP(B14783,CONSOLIDADO!A$2:E$11786,5,FALSE)</f>
        <v>4443</v>
      </c>
      <c r="D14783" s="3" t="s">
        <v>45642</v>
      </c>
      <c r="E14783" s="3" t="s">
        <v>45674</v>
      </c>
      <c r="F14783" s="3" t="s">
        <v>45675</v>
      </c>
      <c r="G14783" s="3" t="s">
        <v>45676</v>
      </c>
      <c r="I14783" t="str">
        <f t="shared" si="230"/>
        <v>,(4443,' Alex Paz Becerra ',' dgaea@pucv.cl',' 32 227 3213    ', Director General de Asuntos Económicos y Administrativos')</v>
      </c>
    </row>
    <row r="14784" spans="1:9">
      <c r="A14784" s="3" t="s">
        <v>45677</v>
      </c>
      <c r="B14784" s="3" t="s">
        <v>45660</v>
      </c>
      <c r="C14784" s="3">
        <f>VLOOKUP(B14784,CONSOLIDADO!A$2:E$11786,5,FALSE)</f>
        <v>4443</v>
      </c>
      <c r="D14784" s="3" t="s">
        <v>45642</v>
      </c>
      <c r="E14784" s="3" t="s">
        <v>17431</v>
      </c>
      <c r="F14784" s="3" t="s">
        <v>45678</v>
      </c>
      <c r="G14784" s="3" t="s">
        <v>45679</v>
      </c>
      <c r="I14784" t="str">
        <f t="shared" si="230"/>
        <v>,(4443,' Enrique Escobar ',' direccion.administracion@pucv.cl',' 32 227 3063    ', Director de Administración')</v>
      </c>
    </row>
    <row r="14785" spans="1:9">
      <c r="A14785" s="3" t="s">
        <v>45681</v>
      </c>
      <c r="B14785" s="3" t="s">
        <v>45680</v>
      </c>
      <c r="C14785" s="3">
        <f>VLOOKUP(B14785,CONSOLIDADO!A$2:E$11786,5,FALSE)</f>
        <v>4444</v>
      </c>
      <c r="D14785" s="3" t="s">
        <v>6645</v>
      </c>
      <c r="E14785" s="3"/>
      <c r="F14785" s="3"/>
      <c r="G14785" s="3" t="s">
        <v>45682</v>
      </c>
      <c r="I14785" t="str">
        <f t="shared" si="230"/>
        <v>,(4444,' Emilio Soto Diez','',' 2 2481 8480',')</v>
      </c>
    </row>
    <row r="14786" spans="1:9">
      <c r="A14786" s="3" t="s">
        <v>45683</v>
      </c>
      <c r="B14786" s="3" t="s">
        <v>45680</v>
      </c>
      <c r="C14786" s="3">
        <f>VLOOKUP(B14786,CONSOLIDADO!A$2:E$11786,5,FALSE)</f>
        <v>4444</v>
      </c>
      <c r="D14786" s="3" t="s">
        <v>6645</v>
      </c>
      <c r="E14786" s="3"/>
      <c r="F14786" s="3"/>
      <c r="G14786" s="3" t="s">
        <v>45682</v>
      </c>
      <c r="I14786" t="str">
        <f t="shared" si="230"/>
        <v>,(4444,' María Paz Soto Viguera','',' 2 2481 8480',')</v>
      </c>
    </row>
    <row r="14787" spans="1:9">
      <c r="A14787" s="3" t="s">
        <v>45684</v>
      </c>
      <c r="B14787" s="3" t="s">
        <v>45680</v>
      </c>
      <c r="C14787" s="3">
        <f>VLOOKUP(B14787,CONSOLIDADO!A$2:E$11786,5,FALSE)</f>
        <v>4444</v>
      </c>
      <c r="D14787" s="3" t="s">
        <v>6645</v>
      </c>
      <c r="E14787" s="3"/>
      <c r="F14787" s="3"/>
      <c r="G14787" s="3" t="s">
        <v>45682</v>
      </c>
      <c r="I14787" t="str">
        <f t="shared" ref="I14787:I14850" si="231">CONCATENATE(",(",C14787,",'",A14787,"','",F14787,"','",G14787,"',",E14787,"')")</f>
        <v>,(4444,' María Soledad Soto Viguera','',' 2 2481 8480',')</v>
      </c>
    </row>
    <row r="14788" spans="1:9">
      <c r="A14788" s="3" t="s">
        <v>45687</v>
      </c>
      <c r="B14788" s="3" t="s">
        <v>45685</v>
      </c>
      <c r="C14788" s="3">
        <f>VLOOKUP(B14788,CONSOLIDADO!A$2:E$11786,5,FALSE)</f>
        <v>4445</v>
      </c>
      <c r="D14788" s="3" t="s">
        <v>45686</v>
      </c>
      <c r="E14788" s="3" t="s">
        <v>6739</v>
      </c>
      <c r="F14788" s="3" t="s">
        <v>45688</v>
      </c>
      <c r="G14788" s="3" t="s">
        <v>45689</v>
      </c>
      <c r="I14788" t="str">
        <f t="shared" si="231"/>
        <v>,(4445,' Eduardo Pastén Guzmán ',' eduardo.pasten@porsche-chile.cl',' 2 2322 4026    ', Gerente General')</v>
      </c>
    </row>
    <row r="14789" spans="1:9">
      <c r="A14789" s="3" t="s">
        <v>45690</v>
      </c>
      <c r="B14789" s="3" t="s">
        <v>45685</v>
      </c>
      <c r="C14789" s="3">
        <f>VLOOKUP(B14789,CONSOLIDADO!A$2:E$11786,5,FALSE)</f>
        <v>4445</v>
      </c>
      <c r="D14789" s="3" t="s">
        <v>45686</v>
      </c>
      <c r="E14789" s="3" t="s">
        <v>45691</v>
      </c>
      <c r="F14789" s="3" t="s">
        <v>45692</v>
      </c>
      <c r="G14789" s="3" t="s">
        <v>45693</v>
      </c>
      <c r="I14789" t="str">
        <f t="shared" si="231"/>
        <v>,(4445,' Ben Díaz ',' ben.diaz@porsche-chile.cl',' 2 2311 4520    ', Director Corporativo de Comunicaciones')</v>
      </c>
    </row>
    <row r="14790" spans="1:9">
      <c r="A14790" s="3" t="s">
        <v>45694</v>
      </c>
      <c r="B14790" s="3" t="s">
        <v>45685</v>
      </c>
      <c r="C14790" s="3">
        <f>VLOOKUP(B14790,CONSOLIDADO!A$2:E$11786,5,FALSE)</f>
        <v>4445</v>
      </c>
      <c r="D14790" s="3" t="s">
        <v>45686</v>
      </c>
      <c r="E14790" s="3" t="s">
        <v>45695</v>
      </c>
      <c r="F14790" s="3" t="s">
        <v>45696</v>
      </c>
      <c r="G14790" s="3" t="s">
        <v>45697</v>
      </c>
      <c r="I14790" t="str">
        <f t="shared" si="231"/>
        <v>,(4445,' Andrés Calderón ',' andres.calderon@porsche-chile.cl',' 2 2322 4017    ', Gerente de Volkswagen')</v>
      </c>
    </row>
    <row r="14791" spans="1:9">
      <c r="A14791" s="3" t="s">
        <v>45698</v>
      </c>
      <c r="B14791" s="3" t="s">
        <v>45685</v>
      </c>
      <c r="C14791" s="3">
        <f>VLOOKUP(B14791,CONSOLIDADO!A$2:E$11786,5,FALSE)</f>
        <v>4445</v>
      </c>
      <c r="D14791" s="3" t="s">
        <v>45686</v>
      </c>
      <c r="E14791" s="3" t="s">
        <v>45699</v>
      </c>
      <c r="F14791" s="3" t="s">
        <v>45700</v>
      </c>
      <c r="G14791" s="3" t="s">
        <v>45701</v>
      </c>
      <c r="I14791" t="str">
        <f t="shared" si="231"/>
        <v>,(4445,' Cristián Morales ',' cristian.morales@porsche-chile.cl',' 2 2322 4373    ', Gerente de Flotas')</v>
      </c>
    </row>
    <row r="14792" spans="1:9">
      <c r="A14792" s="3" t="s">
        <v>45702</v>
      </c>
      <c r="B14792" s="3" t="s">
        <v>45685</v>
      </c>
      <c r="C14792" s="3">
        <f>VLOOKUP(B14792,CONSOLIDADO!A$2:E$11786,5,FALSE)</f>
        <v>4445</v>
      </c>
      <c r="D14792" s="3" t="s">
        <v>45686</v>
      </c>
      <c r="E14792" s="3"/>
      <c r="F14792" s="3"/>
      <c r="G14792" s="3" t="s">
        <v>45703</v>
      </c>
      <c r="I14792" t="str">
        <f t="shared" si="231"/>
        <v>,(4445,' Juan José Domínguez Rodríguez','',' 2 2322 4501',')</v>
      </c>
    </row>
    <row r="14793" spans="1:9">
      <c r="A14793" s="3" t="s">
        <v>45705</v>
      </c>
      <c r="B14793" s="3" t="s">
        <v>45704</v>
      </c>
      <c r="C14793" s="3">
        <f>VLOOKUP(B14793,CONSOLIDADO!A$2:E$11786,5,FALSE)</f>
        <v>4446</v>
      </c>
      <c r="D14793" s="3" t="s">
        <v>377</v>
      </c>
      <c r="E14793" s="3" t="s">
        <v>6813</v>
      </c>
      <c r="F14793" s="3" t="s">
        <v>45706</v>
      </c>
      <c r="G14793" s="3" t="s">
        <v>45707</v>
      </c>
      <c r="I14793" t="str">
        <f t="shared" si="231"/>
        <v>,(4446,' Raúl Menjíbar Núñez ',' viviana.sepulveda@porta.cl',' 2 2750 7801    ', Presidente')</v>
      </c>
    </row>
    <row r="14794" spans="1:9">
      <c r="A14794" s="3" t="s">
        <v>45708</v>
      </c>
      <c r="B14794" s="3" t="s">
        <v>45704</v>
      </c>
      <c r="C14794" s="3">
        <f>VLOOKUP(B14794,CONSOLIDADO!A$2:E$11786,5,FALSE)</f>
        <v>4446</v>
      </c>
      <c r="D14794" s="3" t="s">
        <v>377</v>
      </c>
      <c r="E14794" s="3"/>
      <c r="F14794" s="3"/>
      <c r="G14794" s="3" t="s">
        <v>45709</v>
      </c>
      <c r="I14794" t="str">
        <f t="shared" si="231"/>
        <v>,(4446,' Cristián Sanhueza Booth','',' 2 2750 7801',')</v>
      </c>
    </row>
    <row r="14795" spans="1:9">
      <c r="A14795" s="3" t="s">
        <v>45710</v>
      </c>
      <c r="B14795" s="3" t="s">
        <v>45704</v>
      </c>
      <c r="C14795" s="3">
        <f>VLOOKUP(B14795,CONSOLIDADO!A$2:E$11786,5,FALSE)</f>
        <v>4446</v>
      </c>
      <c r="D14795" s="3" t="s">
        <v>377</v>
      </c>
      <c r="E14795" s="3" t="s">
        <v>13575</v>
      </c>
      <c r="F14795" s="3" t="s">
        <v>45711</v>
      </c>
      <c r="G14795" s="3" t="s">
        <v>45707</v>
      </c>
      <c r="I14795" t="str">
        <f t="shared" si="231"/>
        <v>,(4446,' Felipe Salas Saavedra ',' felipe.salas@porta.cl',' 2 2750 7801    ', Gerente de Finanzas y Administración')</v>
      </c>
    </row>
    <row r="14796" spans="1:9">
      <c r="A14796" s="3" t="s">
        <v>45713</v>
      </c>
      <c r="B14796" s="3" t="s">
        <v>45712</v>
      </c>
      <c r="C14796" s="3">
        <f>VLOOKUP(B14796,CONSOLIDADO!A$2:E$11786,5,FALSE)</f>
        <v>4447</v>
      </c>
      <c r="D14796" s="3" t="s">
        <v>3351</v>
      </c>
      <c r="E14796" s="3" t="s">
        <v>6739</v>
      </c>
      <c r="F14796" s="3" t="s">
        <v>45714</v>
      </c>
      <c r="G14796" s="3" t="s">
        <v>45715</v>
      </c>
      <c r="I14796" t="str">
        <f t="shared" si="231"/>
        <v>,(4447,' Javiera Alba Robles ',' gerencia@portaconductoresdechile.cl',' 2 2784 4500    ', Gerente General')</v>
      </c>
    </row>
    <row r="14797" spans="1:9">
      <c r="A14797" s="3" t="s">
        <v>45718</v>
      </c>
      <c r="B14797" s="3" t="s">
        <v>45716</v>
      </c>
      <c r="C14797" s="3">
        <f>VLOOKUP(B14797,CONSOLIDADO!A$2:E$11786,5,FALSE)</f>
        <v>4448</v>
      </c>
      <c r="D14797" s="3" t="s">
        <v>45717</v>
      </c>
      <c r="E14797" s="3" t="s">
        <v>6739</v>
      </c>
      <c r="F14797" s="3"/>
      <c r="G14797" s="3" t="s">
        <v>45719</v>
      </c>
      <c r="I14797" t="str">
        <f t="shared" si="231"/>
        <v>,(4448,' Juan Carlos Encina Undurraga ','',' 2 2754 0000    ', Gerente General')</v>
      </c>
    </row>
    <row r="14798" spans="1:9">
      <c r="A14798" s="3" t="s">
        <v>45720</v>
      </c>
      <c r="B14798" s="3" t="s">
        <v>45716</v>
      </c>
      <c r="C14798" s="3">
        <f>VLOOKUP(B14798,CONSOLIDADO!A$2:E$11786,5,FALSE)</f>
        <v>4448</v>
      </c>
      <c r="D14798" s="3" t="s">
        <v>45717</v>
      </c>
      <c r="E14798" s="3" t="s">
        <v>45721</v>
      </c>
      <c r="F14798" s="3" t="s">
        <v>45722</v>
      </c>
      <c r="G14798" s="3" t="s">
        <v>45719</v>
      </c>
      <c r="I14798" t="str">
        <f t="shared" si="231"/>
        <v>,(4448,' Mauricio Guerra Muñoz ',' mauricio.guerra@portalesdenegocios.com',' 2 2754 0000    ', Subgerente de TI')</v>
      </c>
    </row>
    <row r="14799" spans="1:9">
      <c r="A14799" s="3" t="s">
        <v>45723</v>
      </c>
      <c r="B14799" s="3" t="s">
        <v>45716</v>
      </c>
      <c r="C14799" s="3">
        <f>VLOOKUP(B14799,CONSOLIDADO!A$2:E$11786,5,FALSE)</f>
        <v>4448</v>
      </c>
      <c r="D14799" s="3" t="s">
        <v>45717</v>
      </c>
      <c r="E14799" s="3" t="s">
        <v>45724</v>
      </c>
      <c r="F14799" s="3" t="s">
        <v>45725</v>
      </c>
      <c r="G14799" s="3" t="s">
        <v>45719</v>
      </c>
      <c r="I14799" t="str">
        <f t="shared" si="231"/>
        <v>,(4448,' Paula Césped Santelices ',' paula.cesped@portalesdenegocios.com',' 2 2754 0000    ', Jefe de Comunicaciones y Productos de Contenido')</v>
      </c>
    </row>
    <row r="14800" spans="1:9">
      <c r="A14800" s="3" t="s">
        <v>45728</v>
      </c>
      <c r="B14800" s="3" t="s">
        <v>45726</v>
      </c>
      <c r="C14800" s="3">
        <f>VLOOKUP(B14800,CONSOLIDADO!A$2:E$11786,5,FALSE)</f>
        <v>4449</v>
      </c>
      <c r="D14800" s="3" t="s">
        <v>45727</v>
      </c>
      <c r="E14800" s="3"/>
      <c r="F14800" s="3"/>
      <c r="G14800" s="3" t="s">
        <v>45729</v>
      </c>
      <c r="I14800" t="str">
        <f t="shared" si="231"/>
        <v>,(4449,' Elías Pérez Zúñiga','',' 2 2730 1111',')</v>
      </c>
    </row>
    <row r="14801" spans="1:9">
      <c r="A14801" s="3" t="s">
        <v>45730</v>
      </c>
      <c r="B14801" s="3" t="s">
        <v>45726</v>
      </c>
      <c r="C14801" s="3">
        <f>VLOOKUP(B14801,CONSOLIDADO!A$2:E$11786,5,FALSE)</f>
        <v>4449</v>
      </c>
      <c r="D14801" s="3" t="s">
        <v>45727</v>
      </c>
      <c r="E14801" s="3"/>
      <c r="F14801" s="3"/>
      <c r="G14801" s="3" t="s">
        <v>45729</v>
      </c>
      <c r="I14801" t="str">
        <f t="shared" si="231"/>
        <v>,(4449,' Andrés Jacard Farcas','',' 2 2730 1111',')</v>
      </c>
    </row>
    <row r="14802" spans="1:9">
      <c r="A14802" s="3" t="s">
        <v>45731</v>
      </c>
      <c r="B14802" s="3" t="s">
        <v>45726</v>
      </c>
      <c r="C14802" s="3">
        <f>VLOOKUP(B14802,CONSOLIDADO!A$2:E$11786,5,FALSE)</f>
        <v>4449</v>
      </c>
      <c r="D14802" s="3" t="s">
        <v>45727</v>
      </c>
      <c r="E14802" s="3" t="s">
        <v>6757</v>
      </c>
      <c r="F14802" s="3" t="s">
        <v>45732</v>
      </c>
      <c r="G14802" s="3" t="s">
        <v>45733</v>
      </c>
      <c r="I14802" t="str">
        <f t="shared" si="231"/>
        <v>,(4449,' Luis Errázuriz Egaña ',' lerrazuriz@pjportland.cl',' 2 2730 1111    ', Gerente de Administración y Finanzas')</v>
      </c>
    </row>
    <row r="14803" spans="1:9">
      <c r="A14803" s="3" t="s">
        <v>45734</v>
      </c>
      <c r="B14803" s="3" t="s">
        <v>45726</v>
      </c>
      <c r="C14803" s="3">
        <f>VLOOKUP(B14803,CONSOLIDADO!A$2:E$11786,5,FALSE)</f>
        <v>4449</v>
      </c>
      <c r="D14803" s="3" t="s">
        <v>45727</v>
      </c>
      <c r="E14803" s="3" t="s">
        <v>7140</v>
      </c>
      <c r="F14803" s="3" t="s">
        <v>45735</v>
      </c>
      <c r="G14803" s="3" t="s">
        <v>45733</v>
      </c>
      <c r="I14803" t="str">
        <f t="shared" si="231"/>
        <v>,(4449,' Sergio Valdebenito Bustamante ',' svaldebenito@pjportland.cl',' 2 2730 1111    ', Gerente de Ventas')</v>
      </c>
    </row>
    <row r="14804" spans="1:9">
      <c r="A14804" s="3" t="s">
        <v>45736</v>
      </c>
      <c r="B14804" s="3" t="s">
        <v>45726</v>
      </c>
      <c r="C14804" s="3">
        <f>VLOOKUP(B14804,CONSOLIDADO!A$2:E$11786,5,FALSE)</f>
        <v>4449</v>
      </c>
      <c r="D14804" s="3" t="s">
        <v>45727</v>
      </c>
      <c r="E14804" s="3"/>
      <c r="F14804" s="3"/>
      <c r="G14804" s="3" t="s">
        <v>45729</v>
      </c>
      <c r="I14804" t="str">
        <f t="shared" si="231"/>
        <v>,(4449,' Roberto Gómez Moreno','',' 2 2730 1111',')</v>
      </c>
    </row>
    <row r="14805" spans="1:9">
      <c r="A14805" s="3" t="s">
        <v>30626</v>
      </c>
      <c r="B14805" s="3" t="s">
        <v>45737</v>
      </c>
      <c r="C14805" s="3">
        <f>VLOOKUP(B14805,CONSOLIDADO!A$2:E$11786,5,FALSE)</f>
        <v>4450</v>
      </c>
      <c r="D14805" s="3" t="s">
        <v>25927</v>
      </c>
      <c r="E14805" s="3" t="s">
        <v>6813</v>
      </c>
      <c r="F14805" s="3"/>
      <c r="G14805" s="3" t="s">
        <v>6846</v>
      </c>
      <c r="I14805" t="str">
        <f t="shared" si="231"/>
        <v>,(4450,' Antonio Jabat Alonso ','','               ', Presidente')</v>
      </c>
    </row>
    <row r="14806" spans="1:9">
      <c r="A14806" s="3" t="s">
        <v>9199</v>
      </c>
      <c r="B14806" s="3" t="s">
        <v>45737</v>
      </c>
      <c r="C14806" s="3">
        <f>VLOOKUP(B14806,CONSOLIDADO!A$2:E$11786,5,FALSE)</f>
        <v>4450</v>
      </c>
      <c r="D14806" s="3" t="s">
        <v>25927</v>
      </c>
      <c r="E14806" s="3" t="s">
        <v>6848</v>
      </c>
      <c r="F14806" s="3"/>
      <c r="G14806" s="3" t="s">
        <v>6846</v>
      </c>
      <c r="I14806" t="str">
        <f t="shared" si="231"/>
        <v>,(4450,' Francisco Gardeweg Ossa ','','               ', Vicepresidente')</v>
      </c>
    </row>
    <row r="14807" spans="1:9">
      <c r="A14807" s="3" t="s">
        <v>45738</v>
      </c>
      <c r="B14807" s="3" t="s">
        <v>45737</v>
      </c>
      <c r="C14807" s="3">
        <f>VLOOKUP(B14807,CONSOLIDADO!A$2:E$11786,5,FALSE)</f>
        <v>4450</v>
      </c>
      <c r="D14807" s="3" t="s">
        <v>25927</v>
      </c>
      <c r="E14807" s="3" t="s">
        <v>6850</v>
      </c>
      <c r="F14807" s="3"/>
      <c r="G14807" s="3" t="s">
        <v>45739</v>
      </c>
      <c r="I14807" t="str">
        <f t="shared" si="231"/>
        <v>,(4450,' Luis Mancilla Pérez ','',' 2 2369 5402    ', Director')</v>
      </c>
    </row>
    <row r="14808" spans="1:9">
      <c r="A14808" s="3" t="s">
        <v>9198</v>
      </c>
      <c r="B14808" s="3" t="s">
        <v>45737</v>
      </c>
      <c r="C14808" s="3">
        <f>VLOOKUP(B14808,CONSOLIDADO!A$2:E$11786,5,FALSE)</f>
        <v>4450</v>
      </c>
      <c r="D14808" s="3" t="s">
        <v>25927</v>
      </c>
      <c r="E14808" s="3" t="s">
        <v>6850</v>
      </c>
      <c r="F14808" s="3"/>
      <c r="G14808" s="3" t="s">
        <v>6846</v>
      </c>
      <c r="I14808" t="str">
        <f t="shared" si="231"/>
        <v>,(4450,' Beltrán F. Urenda Salamanca ','','               ', Director')</v>
      </c>
    </row>
    <row r="14809" spans="1:9">
      <c r="A14809" s="3" t="s">
        <v>9197</v>
      </c>
      <c r="B14809" s="3" t="s">
        <v>45737</v>
      </c>
      <c r="C14809" s="3">
        <f>VLOOKUP(B14809,CONSOLIDADO!A$2:E$11786,5,FALSE)</f>
        <v>4450</v>
      </c>
      <c r="D14809" s="3" t="s">
        <v>25927</v>
      </c>
      <c r="E14809" s="3" t="s">
        <v>6850</v>
      </c>
      <c r="F14809" s="3"/>
      <c r="G14809" s="3" t="s">
        <v>6846</v>
      </c>
      <c r="I14809" t="str">
        <f t="shared" si="231"/>
        <v>,(4450,' Franco Montalbetti Moltedo ','','               ', Director')</v>
      </c>
    </row>
    <row r="14810" spans="1:9">
      <c r="A14810" s="3" t="s">
        <v>9196</v>
      </c>
      <c r="B14810" s="3" t="s">
        <v>45737</v>
      </c>
      <c r="C14810" s="3">
        <f>VLOOKUP(B14810,CONSOLIDADO!A$2:E$11786,5,FALSE)</f>
        <v>4450</v>
      </c>
      <c r="D14810" s="3" t="s">
        <v>25927</v>
      </c>
      <c r="E14810" s="3" t="s">
        <v>6850</v>
      </c>
      <c r="F14810" s="3"/>
      <c r="G14810" s="3" t="s">
        <v>45740</v>
      </c>
      <c r="I14810" t="str">
        <f t="shared" si="231"/>
        <v>,(4450,' José Manuel Urenda Salamanca ','',' 41 271 1091    ', Director')</v>
      </c>
    </row>
    <row r="14811" spans="1:9">
      <c r="A14811" s="3" t="s">
        <v>45741</v>
      </c>
      <c r="B14811" s="3" t="s">
        <v>45737</v>
      </c>
      <c r="C14811" s="3">
        <f>VLOOKUP(B14811,CONSOLIDADO!A$2:E$11786,5,FALSE)</f>
        <v>4450</v>
      </c>
      <c r="D14811" s="3" t="s">
        <v>25927</v>
      </c>
      <c r="E14811" s="3" t="s">
        <v>6739</v>
      </c>
      <c r="F14811" s="3" t="s">
        <v>45742</v>
      </c>
      <c r="G14811" s="3" t="s">
        <v>45743</v>
      </c>
      <c r="I14811" t="str">
        <f t="shared" si="231"/>
        <v>,(4450,' Juan Esteban Bilbao García ',' jbilbao@froward.cl',' 41 218 2201    ', Gerente General')</v>
      </c>
    </row>
    <row r="14812" spans="1:9">
      <c r="A14812" s="3" t="s">
        <v>45744</v>
      </c>
      <c r="B14812" s="3" t="s">
        <v>45737</v>
      </c>
      <c r="C14812" s="3">
        <f>VLOOKUP(B14812,CONSOLIDADO!A$2:E$11786,5,FALSE)</f>
        <v>4450</v>
      </c>
      <c r="D14812" s="3" t="s">
        <v>25927</v>
      </c>
      <c r="E14812" s="3" t="s">
        <v>45745</v>
      </c>
      <c r="F14812" s="3" t="s">
        <v>45746</v>
      </c>
      <c r="G14812" s="3" t="s">
        <v>45743</v>
      </c>
      <c r="I14812" t="str">
        <f t="shared" si="231"/>
        <v>,(4450,' Diego Alfaro Hoeneisen ',' dalfaro@froward.cl',' 41 218 2201    ', Gerente Terminales Coronel')</v>
      </c>
    </row>
    <row r="14813" spans="1:9">
      <c r="A14813" s="3" t="s">
        <v>45747</v>
      </c>
      <c r="B14813" s="3" t="s">
        <v>45737</v>
      </c>
      <c r="C14813" s="3">
        <f>VLOOKUP(B14813,CONSOLIDADO!A$2:E$11786,5,FALSE)</f>
        <v>4450</v>
      </c>
      <c r="D14813" s="3" t="s">
        <v>25927</v>
      </c>
      <c r="E14813" s="3" t="s">
        <v>6757</v>
      </c>
      <c r="F14813" s="3" t="s">
        <v>45748</v>
      </c>
      <c r="G14813" s="3" t="s">
        <v>45743</v>
      </c>
      <c r="I14813" t="str">
        <f t="shared" si="231"/>
        <v>,(4450,' Gonzalo Rojas Salcedo ',' grojas@froward.cl',' 41 218 2201    ', Gerente de Administración y Finanzas')</v>
      </c>
    </row>
    <row r="14814" spans="1:9">
      <c r="A14814" s="3" t="s">
        <v>45749</v>
      </c>
      <c r="B14814" s="3" t="s">
        <v>45737</v>
      </c>
      <c r="C14814" s="3">
        <f>VLOOKUP(B14814,CONSOLIDADO!A$2:E$11786,5,FALSE)</f>
        <v>4450</v>
      </c>
      <c r="D14814" s="3" t="s">
        <v>25927</v>
      </c>
      <c r="E14814" s="3" t="s">
        <v>45750</v>
      </c>
      <c r="F14814" s="3" t="s">
        <v>45751</v>
      </c>
      <c r="G14814" s="3" t="s">
        <v>45752</v>
      </c>
      <c r="I14814" t="str">
        <f t="shared" si="231"/>
        <v>,(4450,' Gonzalo Zapata Guíñez ',' gzapata@froward.cl',' 41 218 2202    ', Jefe Area Marítima Coronel')</v>
      </c>
    </row>
    <row r="14815" spans="1:9">
      <c r="A14815" s="3" t="s">
        <v>45754</v>
      </c>
      <c r="B14815" s="3" t="s">
        <v>45753</v>
      </c>
      <c r="C14815" s="3">
        <f>VLOOKUP(B14815,CONSOLIDADO!A$2:E$11786,5,FALSE)</f>
        <v>4451</v>
      </c>
      <c r="D14815" s="3" t="s">
        <v>3231</v>
      </c>
      <c r="E14815" s="3"/>
      <c r="F14815" s="3"/>
      <c r="G14815" s="3" t="s">
        <v>45755</v>
      </c>
      <c r="I14815" t="str">
        <f t="shared" si="231"/>
        <v>,(4451,' Rodolfo Postigo Colosia','',' 2 2473 1300',')</v>
      </c>
    </row>
    <row r="14816" spans="1:9">
      <c r="A14816" s="3" t="s">
        <v>45756</v>
      </c>
      <c r="B14816" s="3" t="s">
        <v>45753</v>
      </c>
      <c r="C14816" s="3">
        <f>VLOOKUP(B14816,CONSOLIDADO!A$2:E$11786,5,FALSE)</f>
        <v>4451</v>
      </c>
      <c r="D14816" s="3" t="s">
        <v>3231</v>
      </c>
      <c r="E14816" s="3"/>
      <c r="F14816" s="3"/>
      <c r="G14816" s="3" t="s">
        <v>45755</v>
      </c>
      <c r="I14816" t="str">
        <f t="shared" si="231"/>
        <v>,(4451,' Ricardo Pérez Garrido','',' 2 2473 1300',')</v>
      </c>
    </row>
    <row r="14817" spans="1:9">
      <c r="A14817" s="3" t="s">
        <v>45759</v>
      </c>
      <c r="B14817" s="3" t="s">
        <v>45757</v>
      </c>
      <c r="C14817" s="3">
        <f>VLOOKUP(B14817,CONSOLIDADO!A$2:E$11786,5,FALSE)</f>
        <v>4452</v>
      </c>
      <c r="D14817" s="3" t="s">
        <v>45758</v>
      </c>
      <c r="E14817" s="3" t="s">
        <v>45760</v>
      </c>
      <c r="F14817" s="3" t="s">
        <v>45761</v>
      </c>
      <c r="G14817" s="3" t="s">
        <v>45762</v>
      </c>
      <c r="I14817" t="str">
        <f t="shared" si="231"/>
        <v>,(4452,' Juan Oñate Lamas ',' jonate@powerdataam.com',' 9 8361 7445    ', Consejero Delegado')</v>
      </c>
    </row>
    <row r="14818" spans="1:9">
      <c r="A14818" s="3" t="s">
        <v>45763</v>
      </c>
      <c r="B14818" s="3" t="s">
        <v>45757</v>
      </c>
      <c r="C14818" s="3">
        <f>VLOOKUP(B14818,CONSOLIDADO!A$2:E$11786,5,FALSE)</f>
        <v>4452</v>
      </c>
      <c r="D14818" s="3" t="s">
        <v>45758</v>
      </c>
      <c r="E14818" s="3"/>
      <c r="F14818" s="3"/>
      <c r="G14818" s="3" t="s">
        <v>45764</v>
      </c>
      <c r="I14818" t="str">
        <f t="shared" si="231"/>
        <v>,(4452,' Patricio Alvarez Varas','',' 9 9959 6501',')</v>
      </c>
    </row>
    <row r="14819" spans="1:9">
      <c r="A14819" s="3" t="s">
        <v>45765</v>
      </c>
      <c r="B14819" s="3" t="s">
        <v>45757</v>
      </c>
      <c r="C14819" s="3">
        <f>VLOOKUP(B14819,CONSOLIDADO!A$2:E$11786,5,FALSE)</f>
        <v>4452</v>
      </c>
      <c r="D14819" s="3" t="s">
        <v>45758</v>
      </c>
      <c r="E14819" s="3" t="s">
        <v>45766</v>
      </c>
      <c r="F14819" s="3" t="s">
        <v>45767</v>
      </c>
      <c r="G14819" s="3" t="s">
        <v>45768</v>
      </c>
      <c r="I14819" t="str">
        <f t="shared" si="231"/>
        <v>,(4452,' Francisco Bastías ',' fbastias@powerdata.cl',' 9 6845 6504    ', Gerente de Organización')</v>
      </c>
    </row>
    <row r="14820" spans="1:9">
      <c r="A14820" s="3" t="s">
        <v>45770</v>
      </c>
      <c r="B14820" s="3" t="s">
        <v>45769</v>
      </c>
      <c r="C14820" s="3">
        <f>VLOOKUP(B14820,CONSOLIDADO!A$2:E$11786,5,FALSE)</f>
        <v>4453</v>
      </c>
      <c r="D14820" s="3" t="s">
        <v>1728</v>
      </c>
      <c r="E14820" s="3"/>
      <c r="F14820" s="3"/>
      <c r="G14820" s="3" t="s">
        <v>45771</v>
      </c>
      <c r="I14820" t="str">
        <f t="shared" si="231"/>
        <v>,(4453,' Edwin Wahr Daniel','',' 2 2733 5520',')</v>
      </c>
    </row>
    <row r="14821" spans="1:9">
      <c r="A14821" s="3" t="s">
        <v>45772</v>
      </c>
      <c r="B14821" s="3" t="s">
        <v>45769</v>
      </c>
      <c r="C14821" s="3">
        <f>VLOOKUP(B14821,CONSOLIDADO!A$2:E$11786,5,FALSE)</f>
        <v>4453</v>
      </c>
      <c r="D14821" s="3" t="s">
        <v>1728</v>
      </c>
      <c r="E14821" s="3"/>
      <c r="F14821" s="3"/>
      <c r="G14821" s="3" t="s">
        <v>45771</v>
      </c>
      <c r="I14821" t="str">
        <f t="shared" si="231"/>
        <v>,(4453,' Víctor Herrera Adasme','',' 2 2733 5520',')</v>
      </c>
    </row>
    <row r="14822" spans="1:9">
      <c r="A14822" s="3" t="s">
        <v>45773</v>
      </c>
      <c r="B14822" s="3" t="s">
        <v>45769</v>
      </c>
      <c r="C14822" s="3">
        <f>VLOOKUP(B14822,CONSOLIDADO!A$2:E$11786,5,FALSE)</f>
        <v>4453</v>
      </c>
      <c r="D14822" s="3" t="s">
        <v>1728</v>
      </c>
      <c r="E14822" s="3" t="s">
        <v>45774</v>
      </c>
      <c r="F14822" s="3" t="s">
        <v>45775</v>
      </c>
      <c r="G14822" s="3" t="s">
        <v>45776</v>
      </c>
      <c r="I14822" t="str">
        <f t="shared" si="231"/>
        <v>,(4453,' Alexis Vidal ',' avidal@pozos.cl',' 2 2733 5520    ', Gerente Administración y Finanzas, Personal')</v>
      </c>
    </row>
    <row r="14823" spans="1:9">
      <c r="A14823" s="3" t="s">
        <v>45778</v>
      </c>
      <c r="B14823" s="3" t="s">
        <v>45777</v>
      </c>
      <c r="C14823" s="3">
        <f>VLOOKUP(B14823,CONSOLIDADO!A$2:E$11786,5,FALSE)</f>
        <v>4454</v>
      </c>
      <c r="D14823" s="3" t="s">
        <v>2250</v>
      </c>
      <c r="E14823" s="3" t="s">
        <v>6739</v>
      </c>
      <c r="F14823" s="3" t="s">
        <v>45779</v>
      </c>
      <c r="G14823" s="3" t="s">
        <v>45780</v>
      </c>
      <c r="I14823" t="str">
        <f t="shared" si="231"/>
        <v>,(4454,' Dionisio González ',' dgonzalez@pragma.cl',' 2 2571 1900    ', Gerente General')</v>
      </c>
    </row>
    <row r="14824" spans="1:9">
      <c r="A14824" s="3" t="s">
        <v>45781</v>
      </c>
      <c r="B14824" s="3" t="s">
        <v>45777</v>
      </c>
      <c r="C14824" s="3">
        <f>VLOOKUP(B14824,CONSOLIDADO!A$2:E$11786,5,FALSE)</f>
        <v>4454</v>
      </c>
      <c r="D14824" s="3" t="s">
        <v>2250</v>
      </c>
      <c r="E14824" s="3" t="s">
        <v>6757</v>
      </c>
      <c r="F14824" s="3" t="s">
        <v>45782</v>
      </c>
      <c r="G14824" s="3" t="s">
        <v>45780</v>
      </c>
      <c r="I14824" t="str">
        <f t="shared" si="231"/>
        <v>,(4454,' Alejandro Cucurella Bustos ',' acucurella@pragma.cl',' 2 2571 1900    ', Gerente de Administración y Finanzas')</v>
      </c>
    </row>
    <row r="14825" spans="1:9">
      <c r="A14825" s="3" t="s">
        <v>45784</v>
      </c>
      <c r="B14825" s="3" t="s">
        <v>45783</v>
      </c>
      <c r="C14825" s="3">
        <f>VLOOKUP(B14825,CONSOLIDADO!A$2:E$11786,5,FALSE)</f>
        <v>4455</v>
      </c>
      <c r="D14825" s="3" t="s">
        <v>2401</v>
      </c>
      <c r="E14825" s="3" t="s">
        <v>45785</v>
      </c>
      <c r="F14825" s="3" t="s">
        <v>45786</v>
      </c>
      <c r="G14825" s="3" t="s">
        <v>45787</v>
      </c>
      <c r="I14825" t="str">
        <f t="shared" si="231"/>
        <v>,(4455,' Pablo Ilufi Rubio ',' pilufi@pragmaxion.com',' 2 2963 8200    ', Consultor Director')</v>
      </c>
    </row>
    <row r="14826" spans="1:9">
      <c r="A14826" s="3" t="s">
        <v>45788</v>
      </c>
      <c r="B14826" s="3" t="s">
        <v>45783</v>
      </c>
      <c r="C14826" s="3">
        <f>VLOOKUP(B14826,CONSOLIDADO!A$2:E$11786,5,FALSE)</f>
        <v>4455</v>
      </c>
      <c r="D14826" s="3" t="s">
        <v>2401</v>
      </c>
      <c r="E14826" s="3" t="s">
        <v>45785</v>
      </c>
      <c r="F14826" s="3" t="s">
        <v>45789</v>
      </c>
      <c r="G14826" s="3" t="s">
        <v>45787</v>
      </c>
      <c r="I14826" t="str">
        <f t="shared" si="231"/>
        <v>,(4455,' Alé Baza Rachit ',' abaza@pragmaxion.com',' 2 2963 8200    ', Consultor Director')</v>
      </c>
    </row>
    <row r="14827" spans="1:9">
      <c r="A14827" s="3" t="s">
        <v>45792</v>
      </c>
      <c r="B14827" s="3" t="s">
        <v>45790</v>
      </c>
      <c r="C14827" s="3">
        <f>VLOOKUP(B14827,CONSOLIDADO!A$2:E$11786,5,FALSE)</f>
        <v>4456</v>
      </c>
      <c r="D14827" s="3" t="s">
        <v>45791</v>
      </c>
      <c r="E14827" s="3" t="s">
        <v>6739</v>
      </c>
      <c r="F14827" s="3"/>
      <c r="G14827" s="3" t="s">
        <v>45793</v>
      </c>
      <c r="I14827" t="str">
        <f t="shared" si="231"/>
        <v>,(4456,' Albert Ludanyi Kittel ','',' 2 2366 8100    ', Gerente General')</v>
      </c>
    </row>
    <row r="14828" spans="1:9">
      <c r="A14828" s="3" t="s">
        <v>45794</v>
      </c>
      <c r="B14828" s="3" t="s">
        <v>45790</v>
      </c>
      <c r="C14828" s="3">
        <f>VLOOKUP(B14828,CONSOLIDADO!A$2:E$11786,5,FALSE)</f>
        <v>4456</v>
      </c>
      <c r="D14828" s="3" t="s">
        <v>45791</v>
      </c>
      <c r="E14828" s="3" t="s">
        <v>6757</v>
      </c>
      <c r="F14828" s="3" t="s">
        <v>45795</v>
      </c>
      <c r="G14828" s="3" t="s">
        <v>45793</v>
      </c>
      <c r="I14828" t="str">
        <f t="shared" si="231"/>
        <v>,(4456,' Katherinne Alarcón Escobar ',' kalarcon@ppi-global.com',' 2 2366 8100    ', Gerente de Administración y Finanzas')</v>
      </c>
    </row>
    <row r="14829" spans="1:9">
      <c r="A14829" s="3" t="s">
        <v>45796</v>
      </c>
      <c r="B14829" s="3" t="s">
        <v>45790</v>
      </c>
      <c r="C14829" s="3">
        <f>VLOOKUP(B14829,CONSOLIDADO!A$2:E$11786,5,FALSE)</f>
        <v>4456</v>
      </c>
      <c r="D14829" s="3" t="s">
        <v>45791</v>
      </c>
      <c r="E14829" s="3"/>
      <c r="F14829" s="3"/>
      <c r="G14829" s="3" t="s">
        <v>45797</v>
      </c>
      <c r="I14829" t="str">
        <f t="shared" si="231"/>
        <v>,(4456,' Claudio Araya Navarrete','',' 2 2366 8100',')</v>
      </c>
    </row>
    <row r="14830" spans="1:9">
      <c r="A14830" s="3" t="s">
        <v>45798</v>
      </c>
      <c r="B14830" s="3" t="s">
        <v>45790</v>
      </c>
      <c r="C14830" s="3">
        <f>VLOOKUP(B14830,CONSOLIDADO!A$2:E$11786,5,FALSE)</f>
        <v>4456</v>
      </c>
      <c r="D14830" s="3" t="s">
        <v>45791</v>
      </c>
      <c r="E14830" s="3" t="s">
        <v>6886</v>
      </c>
      <c r="F14830" s="3" t="s">
        <v>45799</v>
      </c>
      <c r="G14830" s="3" t="s">
        <v>45793</v>
      </c>
      <c r="I14830" t="str">
        <f t="shared" si="231"/>
        <v>,(4456,' Ricardo Marín ',' rmarin@ppi-global.com',' 2 2366 8100    ', Gerente de Recursos Humanos')</v>
      </c>
    </row>
    <row r="14831" spans="1:9">
      <c r="A14831" s="3" t="s">
        <v>45802</v>
      </c>
      <c r="B14831" s="3" t="s">
        <v>45800</v>
      </c>
      <c r="C14831" s="3">
        <f>VLOOKUP(B14831,CONSOLIDADO!A$2:E$11786,5,FALSE)</f>
        <v>4457</v>
      </c>
      <c r="D14831" s="3" t="s">
        <v>45801</v>
      </c>
      <c r="E14831" s="3" t="s">
        <v>6739</v>
      </c>
      <c r="F14831" s="3" t="s">
        <v>45803</v>
      </c>
      <c r="G14831" s="3" t="s">
        <v>45804</v>
      </c>
      <c r="I14831" t="str">
        <f t="shared" si="231"/>
        <v>,(4457,' Patricio Haristoy Johnson ',' patricio.haristoy@precision.cl',' 2 2422 6000    ', Gerente General')</v>
      </c>
    </row>
    <row r="14832" spans="1:9">
      <c r="A14832" s="3" t="s">
        <v>45805</v>
      </c>
      <c r="B14832" s="3" t="s">
        <v>45800</v>
      </c>
      <c r="C14832" s="3">
        <f>VLOOKUP(B14832,CONSOLIDADO!A$2:E$11786,5,FALSE)</f>
        <v>4457</v>
      </c>
      <c r="D14832" s="3" t="s">
        <v>45801</v>
      </c>
      <c r="E14832" s="3"/>
      <c r="F14832" s="3"/>
      <c r="G14832" s="3" t="s">
        <v>45806</v>
      </c>
      <c r="I14832" t="str">
        <f t="shared" si="231"/>
        <v>,(4457,' Gonzalo Quispe Sahonero','',' 55 289 9476',')</v>
      </c>
    </row>
    <row r="14833" spans="1:9">
      <c r="A14833" s="3" t="s">
        <v>45807</v>
      </c>
      <c r="B14833" s="3" t="s">
        <v>45800</v>
      </c>
      <c r="C14833" s="3">
        <f>VLOOKUP(B14833,CONSOLIDADO!A$2:E$11786,5,FALSE)</f>
        <v>4457</v>
      </c>
      <c r="D14833" s="3" t="s">
        <v>45801</v>
      </c>
      <c r="E14833" s="3" t="s">
        <v>45808</v>
      </c>
      <c r="F14833" s="3" t="s">
        <v>45809</v>
      </c>
      <c r="G14833" s="3" t="s">
        <v>45804</v>
      </c>
      <c r="I14833" t="str">
        <f t="shared" si="231"/>
        <v>,(4457,' Nancy Molina Ravanal ',' nmolina@precision.cl',' 2 2422 6000    ', Gerente de Ventas Centro')</v>
      </c>
    </row>
    <row r="14834" spans="1:9">
      <c r="A14834" s="3" t="s">
        <v>45810</v>
      </c>
      <c r="B14834" s="3" t="s">
        <v>45800</v>
      </c>
      <c r="C14834" s="3">
        <f>VLOOKUP(B14834,CONSOLIDADO!A$2:E$11786,5,FALSE)</f>
        <v>4457</v>
      </c>
      <c r="D14834" s="3" t="s">
        <v>45801</v>
      </c>
      <c r="E14834" s="3" t="s">
        <v>45811</v>
      </c>
      <c r="F14834" s="3" t="s">
        <v>45812</v>
      </c>
      <c r="G14834" s="3" t="s">
        <v>45813</v>
      </c>
      <c r="I14834" t="str">
        <f t="shared" si="231"/>
        <v>,(4457,' Manuel Hormazábal Faust ',' manuel.hormazabal@precision.cl',' 41 248 1857    ', Gerente de Ventas Sur')</v>
      </c>
    </row>
    <row r="14835" spans="1:9">
      <c r="A14835" s="3" t="s">
        <v>45815</v>
      </c>
      <c r="B14835" s="3" t="s">
        <v>45814</v>
      </c>
      <c r="C14835" s="3">
        <f>VLOOKUP(B14835,CONSOLIDADO!A$2:E$11786,5,FALSE)</f>
        <v>4458</v>
      </c>
      <c r="D14835" s="3" t="s">
        <v>4502</v>
      </c>
      <c r="E14835" s="3" t="s">
        <v>6739</v>
      </c>
      <c r="F14835" s="3" t="s">
        <v>45816</v>
      </c>
      <c r="G14835" s="3" t="s">
        <v>45817</v>
      </c>
      <c r="I14835" t="str">
        <f t="shared" si="231"/>
        <v>,(4458,' Alvaro Dünner Kvapil ',' adunner@adk.cl',' 2 2221 1167    ', Gerente General')</v>
      </c>
    </row>
    <row r="14836" spans="1:9">
      <c r="A14836" s="3" t="s">
        <v>45818</v>
      </c>
      <c r="B14836" s="3" t="s">
        <v>45814</v>
      </c>
      <c r="C14836" s="3">
        <f>VLOOKUP(B14836,CONSOLIDADO!A$2:E$11786,5,FALSE)</f>
        <v>4458</v>
      </c>
      <c r="D14836" s="3" t="s">
        <v>4502</v>
      </c>
      <c r="E14836" s="3" t="s">
        <v>6905</v>
      </c>
      <c r="F14836" s="3" t="s">
        <v>45819</v>
      </c>
      <c r="G14836" s="3" t="s">
        <v>45817</v>
      </c>
      <c r="I14836" t="str">
        <f t="shared" si="231"/>
        <v>,(4458,' Juan José Apraiz Vásquez ',' japraiz@adk.cl',' 2 2221 1167    ', Gerente Comercial')</v>
      </c>
    </row>
    <row r="14837" spans="1:9">
      <c r="A14837" s="3" t="s">
        <v>45821</v>
      </c>
      <c r="B14837" s="3" t="s">
        <v>57694</v>
      </c>
      <c r="C14837" s="3">
        <f>VLOOKUP(B14837,CONSOLIDADO!A$2:E$11786,5,FALSE)</f>
        <v>4459</v>
      </c>
      <c r="D14837" s="3" t="s">
        <v>45820</v>
      </c>
      <c r="E14837" s="3" t="s">
        <v>6739</v>
      </c>
      <c r="F14837" s="3" t="s">
        <v>45822</v>
      </c>
      <c r="G14837" s="3" t="s">
        <v>45823</v>
      </c>
      <c r="I14837" t="str">
        <f t="shared" si="231"/>
        <v>,(4459,' Pablo Humberto Argandoña Gallardo ',' argandonamr@entelchile.net',' 51 231 1969    ', Gerente General')</v>
      </c>
    </row>
    <row r="14838" spans="1:9">
      <c r="A14838" s="3" t="s">
        <v>45824</v>
      </c>
      <c r="B14838" s="3" t="s">
        <v>57694</v>
      </c>
      <c r="C14838" s="3">
        <f>VLOOKUP(B14838,CONSOLIDADO!A$2:E$11786,5,FALSE)</f>
        <v>4459</v>
      </c>
      <c r="D14838" s="3" t="s">
        <v>45820</v>
      </c>
      <c r="E14838" s="3"/>
      <c r="F14838" s="3"/>
      <c r="G14838" s="3" t="s">
        <v>45825</v>
      </c>
      <c r="I14838" t="str">
        <f t="shared" si="231"/>
        <v>,(4459,' Andrés Argandoña Medina','',' 51 231 1969',')</v>
      </c>
    </row>
    <row r="14839" spans="1:9">
      <c r="A14839" s="3" t="s">
        <v>45828</v>
      </c>
      <c r="B14839" s="3" t="s">
        <v>45826</v>
      </c>
      <c r="C14839" s="3">
        <f>VLOOKUP(B14839,CONSOLIDADO!A$2:E$11786,5,FALSE)</f>
        <v>4460</v>
      </c>
      <c r="D14839" s="3" t="s">
        <v>45827</v>
      </c>
      <c r="E14839" s="3" t="s">
        <v>6739</v>
      </c>
      <c r="F14839" s="3" t="s">
        <v>45829</v>
      </c>
      <c r="G14839" s="3" t="s">
        <v>45830</v>
      </c>
      <c r="I14839" t="str">
        <f t="shared" si="231"/>
        <v>,(4460,' Eduardo Soto Valenzuela ',' esoto@grau.cl',' 2 2377 4961    ', Gerente General')</v>
      </c>
    </row>
    <row r="14840" spans="1:9">
      <c r="A14840" s="3" t="s">
        <v>45831</v>
      </c>
      <c r="B14840" s="3" t="s">
        <v>45826</v>
      </c>
      <c r="C14840" s="3">
        <f>VLOOKUP(B14840,CONSOLIDADO!A$2:E$11786,5,FALSE)</f>
        <v>4460</v>
      </c>
      <c r="D14840" s="3" t="s">
        <v>45827</v>
      </c>
      <c r="E14840" s="3" t="s">
        <v>6757</v>
      </c>
      <c r="F14840" s="3" t="s">
        <v>45832</v>
      </c>
      <c r="G14840" s="3" t="s">
        <v>45830</v>
      </c>
      <c r="I14840" t="str">
        <f t="shared" si="231"/>
        <v>,(4460,' Carlos Calvimontes Candia ',' ccalvimontes@grau.cl',' 2 2377 4961    ', Gerente de Administración y Finanzas')</v>
      </c>
    </row>
    <row r="14841" spans="1:9">
      <c r="A14841" s="3" t="s">
        <v>45833</v>
      </c>
      <c r="B14841" s="3" t="s">
        <v>45826</v>
      </c>
      <c r="C14841" s="3">
        <f>VLOOKUP(B14841,CONSOLIDADO!A$2:E$11786,5,FALSE)</f>
        <v>4460</v>
      </c>
      <c r="D14841" s="3" t="s">
        <v>45827</v>
      </c>
      <c r="E14841" s="3" t="s">
        <v>6843</v>
      </c>
      <c r="F14841" s="3" t="s">
        <v>45834</v>
      </c>
      <c r="G14841" s="3" t="s">
        <v>45835</v>
      </c>
      <c r="I14841" t="str">
        <f t="shared" si="231"/>
        <v>,(4460,' Eduardo Zúñiga Sanhueza ',' ezuniga@grau.cl',' 2 2377 4956    ', Gerente Técnico')</v>
      </c>
    </row>
    <row r="14842" spans="1:9">
      <c r="A14842" s="3" t="s">
        <v>36079</v>
      </c>
      <c r="B14842" s="3" t="s">
        <v>45836</v>
      </c>
      <c r="C14842" s="3">
        <f>VLOOKUP(B14842,CONSOLIDADO!A$2:E$11786,5,FALSE)</f>
        <v>4461</v>
      </c>
      <c r="D14842" s="3" t="s">
        <v>4502</v>
      </c>
      <c r="E14842" s="3" t="s">
        <v>6739</v>
      </c>
      <c r="F14842" s="3" t="s">
        <v>45837</v>
      </c>
      <c r="G14842" s="3" t="s">
        <v>45838</v>
      </c>
      <c r="I14842" t="str">
        <f t="shared" si="231"/>
        <v>,(4461,' Juan Carlos Margas Loyola ',' instalaciones@prefabricadosdehormigon.cl',' 2 2841 6242    ', Gerente General')</v>
      </c>
    </row>
    <row r="14843" spans="1:9">
      <c r="A14843" s="3" t="s">
        <v>36082</v>
      </c>
      <c r="B14843" s="3" t="s">
        <v>45836</v>
      </c>
      <c r="C14843" s="3">
        <f>VLOOKUP(B14843,CONSOLIDADO!A$2:E$11786,5,FALSE)</f>
        <v>4461</v>
      </c>
      <c r="D14843" s="3" t="s">
        <v>4502</v>
      </c>
      <c r="E14843" s="3" t="s">
        <v>6757</v>
      </c>
      <c r="F14843" s="3" t="s">
        <v>45837</v>
      </c>
      <c r="G14843" s="3" t="s">
        <v>45838</v>
      </c>
      <c r="I14843" t="str">
        <f t="shared" si="231"/>
        <v>,(4461,' Paola Meneses Marabolí ',' instalaciones@prefabricadosdehormigon.cl',' 2 2841 6242    ', Gerente de Administración y Finanzas')</v>
      </c>
    </row>
    <row r="14844" spans="1:9">
      <c r="A14844" s="3" t="s">
        <v>25560</v>
      </c>
      <c r="B14844" s="3" t="s">
        <v>45839</v>
      </c>
      <c r="C14844" s="3">
        <f>VLOOKUP(B14844,CONSOLIDADO!A$2:E$11786,5,FALSE)</f>
        <v>4462</v>
      </c>
      <c r="D14844" s="3" t="s">
        <v>1468</v>
      </c>
      <c r="E14844" s="3"/>
      <c r="F14844" s="3"/>
      <c r="G14844" s="3" t="s">
        <v>45840</v>
      </c>
      <c r="I14844" t="str">
        <f t="shared" si="231"/>
        <v>,(4462,' Juan Pablo Schmidt Zaldívar','',' 2 2339 1901',')</v>
      </c>
    </row>
    <row r="14845" spans="1:9">
      <c r="A14845" s="3" t="s">
        <v>45841</v>
      </c>
      <c r="B14845" s="3" t="s">
        <v>45839</v>
      </c>
      <c r="C14845" s="3">
        <f>VLOOKUP(B14845,CONSOLIDADO!A$2:E$11786,5,FALSE)</f>
        <v>4462</v>
      </c>
      <c r="D14845" s="3" t="s">
        <v>1468</v>
      </c>
      <c r="E14845" s="3"/>
      <c r="F14845" s="3"/>
      <c r="G14845" s="3" t="s">
        <v>45842</v>
      </c>
      <c r="I14845" t="str">
        <f t="shared" si="231"/>
        <v>,(4462,' Cristián Lefever Araya','',' 2 2283 2595',')</v>
      </c>
    </row>
    <row r="14846" spans="1:9">
      <c r="A14846" s="3" t="s">
        <v>45843</v>
      </c>
      <c r="B14846" s="3" t="s">
        <v>45839</v>
      </c>
      <c r="C14846" s="3">
        <f>VLOOKUP(B14846,CONSOLIDADO!A$2:E$11786,5,FALSE)</f>
        <v>4462</v>
      </c>
      <c r="D14846" s="3" t="s">
        <v>1468</v>
      </c>
      <c r="E14846" s="3"/>
      <c r="F14846" s="3"/>
      <c r="G14846" s="3" t="s">
        <v>45844</v>
      </c>
      <c r="I14846" t="str">
        <f t="shared" si="231"/>
        <v>,(4462,' Manuel Caro Méndez','',' 2 2221 4795',')</v>
      </c>
    </row>
    <row r="14847" spans="1:9">
      <c r="A14847" s="3" t="s">
        <v>45846</v>
      </c>
      <c r="B14847" s="3" t="s">
        <v>45845</v>
      </c>
      <c r="C14847" s="3">
        <f>VLOOKUP(B14847,CONSOLIDADO!A$2:E$11786,5,FALSE)</f>
        <v>4463</v>
      </c>
      <c r="D14847" s="3" t="s">
        <v>4502</v>
      </c>
      <c r="E14847" s="3"/>
      <c r="F14847" s="3"/>
      <c r="G14847" s="3" t="s">
        <v>45847</v>
      </c>
      <c r="I14847" t="str">
        <f t="shared" si="231"/>
        <v>,(4463,' José Posada Copano','',' 2 2543 0259',')</v>
      </c>
    </row>
    <row r="14848" spans="1:9">
      <c r="A14848" s="3" t="s">
        <v>45850</v>
      </c>
      <c r="B14848" s="3" t="s">
        <v>45848</v>
      </c>
      <c r="C14848" s="3">
        <f>VLOOKUP(B14848,CONSOLIDADO!A$2:E$11786,5,FALSE)</f>
        <v>4464</v>
      </c>
      <c r="D14848" s="3" t="s">
        <v>45849</v>
      </c>
      <c r="E14848" s="3"/>
      <c r="F14848" s="3"/>
      <c r="G14848" s="3" t="s">
        <v>45851</v>
      </c>
      <c r="I14848" t="str">
        <f t="shared" si="231"/>
        <v>,(4464,' Alvaro Franzani Donoso','',' 2 2234 1288',')</v>
      </c>
    </row>
    <row r="14849" spans="1:9">
      <c r="A14849" s="3" t="s">
        <v>45852</v>
      </c>
      <c r="B14849" s="3" t="s">
        <v>45848</v>
      </c>
      <c r="C14849" s="3">
        <f>VLOOKUP(B14849,CONSOLIDADO!A$2:E$11786,5,FALSE)</f>
        <v>4464</v>
      </c>
      <c r="D14849" s="3" t="s">
        <v>45849</v>
      </c>
      <c r="E14849" s="3"/>
      <c r="F14849" s="3"/>
      <c r="G14849" s="3" t="s">
        <v>45851</v>
      </c>
      <c r="I14849" t="str">
        <f t="shared" si="231"/>
        <v>,(4464,' Vilma Garrido Rivera','',' 2 2234 1288',')</v>
      </c>
    </row>
    <row r="14850" spans="1:9">
      <c r="A14850" s="3" t="s">
        <v>45853</v>
      </c>
      <c r="B14850" s="3" t="s">
        <v>45848</v>
      </c>
      <c r="C14850" s="3">
        <f>VLOOKUP(B14850,CONSOLIDADO!A$2:E$11786,5,FALSE)</f>
        <v>4464</v>
      </c>
      <c r="D14850" s="3" t="s">
        <v>45849</v>
      </c>
      <c r="E14850" s="3" t="s">
        <v>45854</v>
      </c>
      <c r="F14850" s="3" t="s">
        <v>45855</v>
      </c>
      <c r="G14850" s="3" t="s">
        <v>45856</v>
      </c>
      <c r="I14850" t="str">
        <f t="shared" si="231"/>
        <v>,(4464,' Carmen Gloria Aravena Azócar ',' c.aravena@preserva.cl',' 2 2234 1288    ', Auditora General')</v>
      </c>
    </row>
    <row r="14851" spans="1:9">
      <c r="A14851" s="3" t="s">
        <v>45858</v>
      </c>
      <c r="B14851" s="3" t="s">
        <v>45857</v>
      </c>
      <c r="C14851" s="3">
        <f>VLOOKUP(B14851,CONSOLIDADO!A$2:E$11786,5,FALSE)</f>
        <v>4465</v>
      </c>
      <c r="D14851" s="3" t="s">
        <v>3925</v>
      </c>
      <c r="E14851" s="3" t="s">
        <v>6813</v>
      </c>
      <c r="F14851" s="3"/>
      <c r="G14851" s="3" t="s">
        <v>29314</v>
      </c>
      <c r="I14851" t="str">
        <f t="shared" ref="I14851:I14914" si="232">CONCATENATE(",(",C14851,",'",A14851,"','",F14851,"','",G14851,"',",E14851,"')")</f>
        <v>,(4465,' Sebastián Piñera Echeñique ','',' 2 2690 4000    ', Presidente')</v>
      </c>
    </row>
    <row r="14852" spans="1:9">
      <c r="A14852" s="3" t="s">
        <v>45859</v>
      </c>
      <c r="B14852" s="3" t="s">
        <v>45857</v>
      </c>
      <c r="C14852" s="3">
        <f>VLOOKUP(B14852,CONSOLIDADO!A$2:E$11786,5,FALSE)</f>
        <v>4465</v>
      </c>
      <c r="D14852" s="3" t="s">
        <v>3925</v>
      </c>
      <c r="E14852" s="3"/>
      <c r="F14852" s="3"/>
      <c r="G14852" s="3" t="s">
        <v>45860</v>
      </c>
      <c r="I14852" t="str">
        <f t="shared" si="232"/>
        <v>,(4465,' Sara Larraguibel Holman','',' 2 2690 4000',')</v>
      </c>
    </row>
    <row r="14853" spans="1:9">
      <c r="A14853" s="3" t="s">
        <v>45861</v>
      </c>
      <c r="B14853" s="3" t="s">
        <v>45857</v>
      </c>
      <c r="C14853" s="3">
        <f>VLOOKUP(B14853,CONSOLIDADO!A$2:E$11786,5,FALSE)</f>
        <v>4465</v>
      </c>
      <c r="D14853" s="3" t="s">
        <v>3925</v>
      </c>
      <c r="E14853" s="3" t="s">
        <v>44521</v>
      </c>
      <c r="F14853" s="3"/>
      <c r="G14853" s="3" t="s">
        <v>45862</v>
      </c>
      <c r="I14853" t="str">
        <f t="shared" si="232"/>
        <v>,(4465,' Juan José Bruna Carafi ','',' 2 2690 4484    ', Jefe de Prensa')</v>
      </c>
    </row>
    <row r="14854" spans="1:9">
      <c r="A14854" s="3" t="s">
        <v>45864</v>
      </c>
      <c r="B14854" s="3" t="s">
        <v>45863</v>
      </c>
      <c r="C14854" s="3">
        <f>VLOOKUP(B14854,CONSOLIDADO!A$2:E$11786,5,FALSE)</f>
        <v>4466</v>
      </c>
      <c r="D14854" s="3" t="s">
        <v>6700</v>
      </c>
      <c r="E14854" s="3"/>
      <c r="F14854" s="3"/>
      <c r="G14854" s="3" t="s">
        <v>45865</v>
      </c>
      <c r="I14854" t="str">
        <f t="shared" si="232"/>
        <v>,(4466,' Sergio Vergara Gallo','',' 2 2495 7755',')</v>
      </c>
    </row>
    <row r="14855" spans="1:9">
      <c r="A14855" s="3" t="s">
        <v>45866</v>
      </c>
      <c r="B14855" s="3" t="s">
        <v>45863</v>
      </c>
      <c r="C14855" s="3">
        <f>VLOOKUP(B14855,CONSOLIDADO!A$2:E$11786,5,FALSE)</f>
        <v>4466</v>
      </c>
      <c r="D14855" s="3" t="s">
        <v>6700</v>
      </c>
      <c r="E14855" s="3" t="s">
        <v>45867</v>
      </c>
      <c r="F14855" s="3" t="s">
        <v>45868</v>
      </c>
      <c r="G14855" s="3" t="s">
        <v>45869</v>
      </c>
      <c r="I14855" t="str">
        <f t="shared" si="232"/>
        <v>,(4466,' Macarena Izquierdo Vio ',' macarena.izquierdo@preinchile.cl',' 2 2495 7755    ', Asistente de Contabilidad y Finanzas')</v>
      </c>
    </row>
    <row r="14856" spans="1:9">
      <c r="A14856" s="3" t="s">
        <v>45871</v>
      </c>
      <c r="B14856" s="3" t="s">
        <v>45870</v>
      </c>
      <c r="C14856" s="3">
        <f>VLOOKUP(B14856,CONSOLIDADO!A$2:E$11786,5,FALSE)</f>
        <v>4467</v>
      </c>
      <c r="D14856" s="3" t="s">
        <v>5748</v>
      </c>
      <c r="E14856" s="3" t="s">
        <v>8466</v>
      </c>
      <c r="F14856" s="3" t="s">
        <v>45872</v>
      </c>
      <c r="G14856" s="3" t="s">
        <v>45873</v>
      </c>
      <c r="I14856" t="str">
        <f t="shared" si="232"/>
        <v>,(4467,' Enrique Rodríguez Villa ',' erodriguez@pedrodevaldivia.cl',' 2 2352 8350    ', Socio - Gerente')</v>
      </c>
    </row>
    <row r="14857" spans="1:9">
      <c r="A14857" s="3" t="s">
        <v>13408</v>
      </c>
      <c r="B14857" s="3" t="s">
        <v>45870</v>
      </c>
      <c r="C14857" s="3">
        <f>VLOOKUP(B14857,CONSOLIDADO!A$2:E$11786,5,FALSE)</f>
        <v>4467</v>
      </c>
      <c r="D14857" s="3" t="s">
        <v>5748</v>
      </c>
      <c r="E14857" s="3" t="s">
        <v>8466</v>
      </c>
      <c r="F14857" s="3"/>
      <c r="G14857" s="3" t="s">
        <v>45874</v>
      </c>
      <c r="I14857" t="str">
        <f t="shared" si="232"/>
        <v>,(4467,' Angel Maulén Ríos ','',' 2 2828 5800    ', Socio - Gerente')</v>
      </c>
    </row>
    <row r="14858" spans="1:9">
      <c r="A14858" s="3" t="s">
        <v>45875</v>
      </c>
      <c r="B14858" s="3" t="s">
        <v>45870</v>
      </c>
      <c r="C14858" s="3">
        <f>VLOOKUP(B14858,CONSOLIDADO!A$2:E$11786,5,FALSE)</f>
        <v>4467</v>
      </c>
      <c r="D14858" s="3" t="s">
        <v>5748</v>
      </c>
      <c r="E14858" s="3" t="s">
        <v>7355</v>
      </c>
      <c r="F14858" s="3" t="s">
        <v>45876</v>
      </c>
      <c r="G14858" s="3" t="s">
        <v>45877</v>
      </c>
      <c r="I14858" t="str">
        <f t="shared" si="232"/>
        <v>,(4467,' Sebastián Smith ',' ssmith@pedrodevaldivia.cl',' 2 2549 8761    ', Director Comercial')</v>
      </c>
    </row>
    <row r="14859" spans="1:9">
      <c r="A14859" s="3" t="s">
        <v>45878</v>
      </c>
      <c r="B14859" s="3" t="s">
        <v>45870</v>
      </c>
      <c r="C14859" s="3">
        <f>VLOOKUP(B14859,CONSOLIDADO!A$2:E$11786,5,FALSE)</f>
        <v>4467</v>
      </c>
      <c r="D14859" s="3" t="s">
        <v>5748</v>
      </c>
      <c r="E14859" s="3" t="s">
        <v>7471</v>
      </c>
      <c r="F14859" s="3" t="s">
        <v>45879</v>
      </c>
      <c r="G14859" s="3" t="s">
        <v>45880</v>
      </c>
      <c r="I14859" t="str">
        <f t="shared" si="232"/>
        <v>,(4467,' Alonso Morgado Alcayaga ',' amorgado@pedrodevaldivia.cl',' 2 2336 3200    ', Director General')</v>
      </c>
    </row>
    <row r="14860" spans="1:9">
      <c r="A14860" s="3" t="s">
        <v>45881</v>
      </c>
      <c r="B14860" s="3" t="s">
        <v>45870</v>
      </c>
      <c r="C14860" s="3">
        <f>VLOOKUP(B14860,CONSOLIDADO!A$2:E$11786,5,FALSE)</f>
        <v>4467</v>
      </c>
      <c r="D14860" s="3" t="s">
        <v>5748</v>
      </c>
      <c r="E14860" s="3" t="s">
        <v>6739</v>
      </c>
      <c r="F14860" s="3" t="s">
        <v>45882</v>
      </c>
      <c r="G14860" s="3" t="s">
        <v>45883</v>
      </c>
      <c r="I14860" t="str">
        <f t="shared" si="232"/>
        <v>,(4467,' José Ramón Valenzuela ',' jrvalenzuela@pedrodevaldivia.cl',' 2 2549 8700    ', Gerente General')</v>
      </c>
    </row>
    <row r="14861" spans="1:9">
      <c r="A14861" s="3" t="s">
        <v>45885</v>
      </c>
      <c r="B14861" s="3" t="s">
        <v>45884</v>
      </c>
      <c r="C14861" s="3">
        <f>VLOOKUP(B14861,CONSOLIDADO!A$2:E$11786,5,FALSE)</f>
        <v>4468</v>
      </c>
      <c r="D14861" s="3" t="s">
        <v>5993</v>
      </c>
      <c r="E14861" s="3" t="s">
        <v>6739</v>
      </c>
      <c r="F14861" s="3"/>
      <c r="G14861" s="3" t="s">
        <v>45886</v>
      </c>
      <c r="I14861" t="str">
        <f t="shared" si="232"/>
        <v>,(4468,' Esteban Segura Revello ','',' 2 2428 2550    ', Gerente General')</v>
      </c>
    </row>
    <row r="14862" spans="1:9">
      <c r="A14862" s="3" t="s">
        <v>45888</v>
      </c>
      <c r="B14862" s="3" t="s">
        <v>45887</v>
      </c>
      <c r="C14862" s="3">
        <f>VLOOKUP(B14862,CONSOLIDADO!A$2:E$11786,5,FALSE)</f>
        <v>4469</v>
      </c>
      <c r="D14862" s="3" t="s">
        <v>20</v>
      </c>
      <c r="E14862" s="3"/>
      <c r="F14862" s="3"/>
      <c r="G14862" s="3" t="s">
        <v>45889</v>
      </c>
      <c r="I14862" t="str">
        <f t="shared" si="232"/>
        <v>,(4469,' Patricio Prieto S.','',' 2 2280 5000',')</v>
      </c>
    </row>
    <row r="14863" spans="1:9">
      <c r="A14863" s="3" t="s">
        <v>45892</v>
      </c>
      <c r="B14863" s="3" t="s">
        <v>45890</v>
      </c>
      <c r="C14863" s="3">
        <f>VLOOKUP(B14863,CONSOLIDADO!A$2:E$11786,5,FALSE)</f>
        <v>4470</v>
      </c>
      <c r="D14863" s="3" t="s">
        <v>45891</v>
      </c>
      <c r="E14863" s="3" t="s">
        <v>6837</v>
      </c>
      <c r="F14863" s="3"/>
      <c r="G14863" s="3" t="s">
        <v>45893</v>
      </c>
      <c r="I14863" t="str">
        <f t="shared" si="232"/>
        <v>,(4470,' Augusto Iglesia Palau ','',' 2 2591 8000    ', Socio')</v>
      </c>
    </row>
    <row r="14864" spans="1:9">
      <c r="A14864" s="3" t="s">
        <v>45894</v>
      </c>
      <c r="B14864" s="3" t="s">
        <v>45890</v>
      </c>
      <c r="C14864" s="3">
        <f>VLOOKUP(B14864,CONSOLIDADO!A$2:E$11786,5,FALSE)</f>
        <v>4470</v>
      </c>
      <c r="D14864" s="3" t="s">
        <v>45891</v>
      </c>
      <c r="E14864" s="3"/>
      <c r="F14864" s="3"/>
      <c r="G14864" s="3" t="s">
        <v>45895</v>
      </c>
      <c r="I14864" t="str">
        <f t="shared" si="232"/>
        <v>,(4470,' Guillermo Martínez Barros','',' 2 2591 8000',')</v>
      </c>
    </row>
    <row r="14865" spans="1:9">
      <c r="A14865" s="3" t="s">
        <v>45897</v>
      </c>
      <c r="B14865" s="3" t="s">
        <v>45896</v>
      </c>
      <c r="C14865" s="3">
        <f>VLOOKUP(B14865,CONSOLIDADO!A$2:E$11786,5,FALSE)</f>
        <v>4471</v>
      </c>
      <c r="D14865" s="3" t="s">
        <v>5104</v>
      </c>
      <c r="E14865" s="3" t="s">
        <v>6739</v>
      </c>
      <c r="F14865" s="3"/>
      <c r="G14865" s="3" t="s">
        <v>45898</v>
      </c>
      <c r="I14865" t="str">
        <f t="shared" si="232"/>
        <v>,(4471,' Francisco Téllez Bazán ','',' 2 2957 6000    ', Gerente General')</v>
      </c>
    </row>
    <row r="14866" spans="1:9">
      <c r="A14866" s="3" t="s">
        <v>45901</v>
      </c>
      <c r="B14866" s="3" t="s">
        <v>45899</v>
      </c>
      <c r="C14866" s="3">
        <f>VLOOKUP(B14866,CONSOLIDADO!A$2:E$11786,5,FALSE)</f>
        <v>4472</v>
      </c>
      <c r="D14866" s="3" t="s">
        <v>45900</v>
      </c>
      <c r="E14866" s="3" t="s">
        <v>6739</v>
      </c>
      <c r="F14866" s="3"/>
      <c r="G14866" s="3" t="s">
        <v>45902</v>
      </c>
      <c r="I14866" t="str">
        <f t="shared" si="232"/>
        <v>,(4472,' Elizabeth Weinacker Barron ','',' 2 2870 7249    ', Gerente General')</v>
      </c>
    </row>
    <row r="14867" spans="1:9">
      <c r="A14867" s="3" t="s">
        <v>45903</v>
      </c>
      <c r="B14867" s="3" t="s">
        <v>45899</v>
      </c>
      <c r="C14867" s="3">
        <f>VLOOKUP(B14867,CONSOLIDADO!A$2:E$11786,5,FALSE)</f>
        <v>4472</v>
      </c>
      <c r="D14867" s="3" t="s">
        <v>45900</v>
      </c>
      <c r="E14867" s="3" t="s">
        <v>45904</v>
      </c>
      <c r="F14867" s="3" t="s">
        <v>45905</v>
      </c>
      <c r="G14867" s="3" t="s">
        <v>45906</v>
      </c>
      <c r="I14867" t="str">
        <f t="shared" si="232"/>
        <v>,(4472,' Antonio Pino Sánchez ',' antonio_pino@prinal.com',' 2 2870 7217    ', Gerente Area Tecnología e Ingredientes')</v>
      </c>
    </row>
    <row r="14868" spans="1:9">
      <c r="A14868" s="3" t="s">
        <v>45908</v>
      </c>
      <c r="B14868" s="3" t="s">
        <v>45907</v>
      </c>
      <c r="C14868" s="3">
        <f>VLOOKUP(B14868,CONSOLIDADO!A$2:E$11786,5,FALSE)</f>
        <v>4473</v>
      </c>
      <c r="D14868" s="3" t="s">
        <v>13400</v>
      </c>
      <c r="E14868" s="3"/>
      <c r="F14868" s="3"/>
      <c r="G14868" s="3"/>
      <c r="I14868" t="str">
        <f t="shared" si="232"/>
        <v>,(4473,' Richard Diego Padrón','','',')</v>
      </c>
    </row>
    <row r="14869" spans="1:9">
      <c r="A14869" s="3" t="s">
        <v>45909</v>
      </c>
      <c r="B14869" s="3" t="s">
        <v>45907</v>
      </c>
      <c r="C14869" s="3">
        <f>VLOOKUP(B14869,CONSOLIDADO!A$2:E$11786,5,FALSE)</f>
        <v>4473</v>
      </c>
      <c r="D14869" s="3" t="s">
        <v>13400</v>
      </c>
      <c r="E14869" s="3" t="s">
        <v>6850</v>
      </c>
      <c r="F14869" s="3"/>
      <c r="G14869" s="3" t="s">
        <v>6846</v>
      </c>
      <c r="I14869" t="str">
        <f t="shared" si="232"/>
        <v>,(4473,' Oscar Ferrari García ','','               ', Director')</v>
      </c>
    </row>
    <row r="14870" spans="1:9">
      <c r="A14870" s="3" t="s">
        <v>45910</v>
      </c>
      <c r="B14870" s="3" t="s">
        <v>45907</v>
      </c>
      <c r="C14870" s="3">
        <f>VLOOKUP(B14870,CONSOLIDADO!A$2:E$11786,5,FALSE)</f>
        <v>4473</v>
      </c>
      <c r="D14870" s="3" t="s">
        <v>13400</v>
      </c>
      <c r="E14870" s="3" t="s">
        <v>6850</v>
      </c>
      <c r="F14870" s="3"/>
      <c r="G14870" s="3" t="s">
        <v>6846</v>
      </c>
      <c r="I14870" t="str">
        <f t="shared" si="232"/>
        <v>,(4473,' William Phillips Araya ','','               ', Director')</v>
      </c>
    </row>
    <row r="14871" spans="1:9">
      <c r="A14871" s="3" t="s">
        <v>45911</v>
      </c>
      <c r="B14871" s="3" t="s">
        <v>45907</v>
      </c>
      <c r="C14871" s="3">
        <f>VLOOKUP(B14871,CONSOLIDADO!A$2:E$11786,5,FALSE)</f>
        <v>4473</v>
      </c>
      <c r="D14871" s="3" t="s">
        <v>13400</v>
      </c>
      <c r="E14871" s="3" t="s">
        <v>6850</v>
      </c>
      <c r="F14871" s="3"/>
      <c r="G14871" s="3" t="s">
        <v>6846</v>
      </c>
      <c r="I14871" t="str">
        <f t="shared" si="232"/>
        <v>,(4473,' Joanna Yeomans Dawes ','','               ', Director')</v>
      </c>
    </row>
    <row r="14872" spans="1:9">
      <c r="A14872" s="3" t="s">
        <v>45912</v>
      </c>
      <c r="B14872" s="3" t="s">
        <v>45907</v>
      </c>
      <c r="C14872" s="3">
        <f>VLOOKUP(B14872,CONSOLIDADO!A$2:E$11786,5,FALSE)</f>
        <v>4473</v>
      </c>
      <c r="D14872" s="3" t="s">
        <v>13400</v>
      </c>
      <c r="E14872" s="3" t="s">
        <v>6850</v>
      </c>
      <c r="F14872" s="3"/>
      <c r="G14872" s="3" t="s">
        <v>6846</v>
      </c>
      <c r="I14872" t="str">
        <f t="shared" si="232"/>
        <v>,(4473,' Sylvia Valenzuela Giesen ','','               ', Director')</v>
      </c>
    </row>
    <row r="14873" spans="1:9">
      <c r="A14873" s="3" t="s">
        <v>45913</v>
      </c>
      <c r="B14873" s="3" t="s">
        <v>45907</v>
      </c>
      <c r="C14873" s="3">
        <f>VLOOKUP(B14873,CONSOLIDADO!A$2:E$11786,5,FALSE)</f>
        <v>4473</v>
      </c>
      <c r="D14873" s="3" t="s">
        <v>13400</v>
      </c>
      <c r="E14873" s="3" t="s">
        <v>6850</v>
      </c>
      <c r="F14873" s="3"/>
      <c r="G14873" s="3" t="s">
        <v>6846</v>
      </c>
      <c r="I14873" t="str">
        <f t="shared" si="232"/>
        <v>,(4473,' Francisco Javier Antúnez Díaz ','','               ', Director')</v>
      </c>
    </row>
    <row r="14874" spans="1:9">
      <c r="A14874" s="3" t="s">
        <v>45914</v>
      </c>
      <c r="B14874" s="3" t="s">
        <v>45907</v>
      </c>
      <c r="C14874" s="3">
        <f>VLOOKUP(B14874,CONSOLIDADO!A$2:E$11786,5,FALSE)</f>
        <v>4473</v>
      </c>
      <c r="D14874" s="3" t="s">
        <v>13400</v>
      </c>
      <c r="E14874" s="3" t="s">
        <v>6850</v>
      </c>
      <c r="F14874" s="3"/>
      <c r="G14874" s="3" t="s">
        <v>6846</v>
      </c>
      <c r="I14874" t="str">
        <f t="shared" si="232"/>
        <v>,(4473,' Carlos Patricio Ruiz de Gamboa Riquelme ','','               ', Director')</v>
      </c>
    </row>
    <row r="14875" spans="1:9">
      <c r="A14875" s="3" t="s">
        <v>45915</v>
      </c>
      <c r="B14875" s="3" t="s">
        <v>45907</v>
      </c>
      <c r="C14875" s="3">
        <f>VLOOKUP(B14875,CONSOLIDADO!A$2:E$11786,5,FALSE)</f>
        <v>4473</v>
      </c>
      <c r="D14875" s="3" t="s">
        <v>13400</v>
      </c>
      <c r="E14875" s="3" t="s">
        <v>6739</v>
      </c>
      <c r="F14875" s="3" t="s">
        <v>45916</v>
      </c>
      <c r="G14875" s="3" t="s">
        <v>45917</v>
      </c>
      <c r="I14875" t="str">
        <f t="shared" si="232"/>
        <v>,(4473,' Juan Carlos Castro Silva ',' gerencia@pwcc.cl',' 2 2757 5700    ', Gerente General')</v>
      </c>
    </row>
    <row r="14876" spans="1:9">
      <c r="A14876" s="3" t="s">
        <v>45918</v>
      </c>
      <c r="B14876" s="3" t="s">
        <v>45907</v>
      </c>
      <c r="C14876" s="3">
        <f>VLOOKUP(B14876,CONSOLIDADO!A$2:E$11786,5,FALSE)</f>
        <v>4473</v>
      </c>
      <c r="D14876" s="3" t="s">
        <v>13400</v>
      </c>
      <c r="E14876" s="3" t="s">
        <v>6757</v>
      </c>
      <c r="F14876" s="3" t="s">
        <v>45916</v>
      </c>
      <c r="G14876" s="3" t="s">
        <v>45917</v>
      </c>
      <c r="I14876" t="str">
        <f t="shared" si="232"/>
        <v>,(4473,' Ezia Moltedo ',' gerencia@pwcc.cl',' 2 2757 5700    ', Gerente de Administración y Finanzas')</v>
      </c>
    </row>
    <row r="14877" spans="1:9">
      <c r="A14877" s="3" t="s">
        <v>45921</v>
      </c>
      <c r="B14877" s="3" t="s">
        <v>45919</v>
      </c>
      <c r="C14877" s="3">
        <f>VLOOKUP(B14877,CONSOLIDADO!A$2:E$11786,5,FALSE)</f>
        <v>4474</v>
      </c>
      <c r="D14877" s="3" t="s">
        <v>45920</v>
      </c>
      <c r="E14877" s="3"/>
      <c r="F14877" s="3"/>
      <c r="G14877" s="3" t="s">
        <v>45922</v>
      </c>
      <c r="I14877" t="str">
        <f t="shared" si="232"/>
        <v>,(4474,' Tatiana Soto Villegas','',' 2 2820 6314',')</v>
      </c>
    </row>
    <row r="14878" spans="1:9">
      <c r="A14878" s="3" t="s">
        <v>45923</v>
      </c>
      <c r="B14878" s="3" t="s">
        <v>45919</v>
      </c>
      <c r="C14878" s="3">
        <f>VLOOKUP(B14878,CONSOLIDADO!A$2:E$11786,5,FALSE)</f>
        <v>4474</v>
      </c>
      <c r="D14878" s="3" t="s">
        <v>45920</v>
      </c>
      <c r="E14878" s="3" t="s">
        <v>9151</v>
      </c>
      <c r="F14878" s="3" t="s">
        <v>45924</v>
      </c>
      <c r="G14878" s="3" t="s">
        <v>45925</v>
      </c>
      <c r="I14878" t="str">
        <f t="shared" si="232"/>
        <v>,(4474,' Oscar Lores Ríos ',' oscar.lores@prilogic.cl',' 2 2820 6305    ', Subgerente Comercial')</v>
      </c>
    </row>
    <row r="14879" spans="1:9">
      <c r="A14879" s="3" t="s">
        <v>45926</v>
      </c>
      <c r="B14879" s="3" t="s">
        <v>45919</v>
      </c>
      <c r="C14879" s="3">
        <f>VLOOKUP(B14879,CONSOLIDADO!A$2:E$11786,5,FALSE)</f>
        <v>4474</v>
      </c>
      <c r="D14879" s="3" t="s">
        <v>45920</v>
      </c>
      <c r="E14879" s="3" t="s">
        <v>45927</v>
      </c>
      <c r="F14879" s="3" t="s">
        <v>45928</v>
      </c>
      <c r="G14879" s="3" t="s">
        <v>45929</v>
      </c>
      <c r="I14879" t="str">
        <f t="shared" si="232"/>
        <v>,(4474,' Andrés Arrubla García ',' andres.arrubla@prilogic.cl',' 2 2820 6315    ', Subgerente de Operación y Logística')</v>
      </c>
    </row>
    <row r="14880" spans="1:9">
      <c r="A14880" s="3" t="s">
        <v>45930</v>
      </c>
      <c r="B14880" s="3" t="s">
        <v>45919</v>
      </c>
      <c r="C14880" s="3">
        <f>VLOOKUP(B14880,CONSOLIDADO!A$2:E$11786,5,FALSE)</f>
        <v>4474</v>
      </c>
      <c r="D14880" s="3" t="s">
        <v>45920</v>
      </c>
      <c r="E14880" s="3" t="s">
        <v>45931</v>
      </c>
      <c r="F14880" s="3" t="s">
        <v>45932</v>
      </c>
      <c r="G14880" s="3" t="s">
        <v>45933</v>
      </c>
      <c r="I14880" t="str">
        <f t="shared" si="232"/>
        <v>,(4474,' Heidy Rueda Gutiérrez ',' heidy.rueda@prilogic.cl',' 2 2820 6351    ', Jefe de Informática y Tecnología')</v>
      </c>
    </row>
    <row r="14881" spans="1:9">
      <c r="A14881" s="3" t="s">
        <v>45934</v>
      </c>
      <c r="B14881" s="3" t="s">
        <v>45919</v>
      </c>
      <c r="C14881" s="3">
        <f>VLOOKUP(B14881,CONSOLIDADO!A$2:E$11786,5,FALSE)</f>
        <v>4474</v>
      </c>
      <c r="D14881" s="3" t="s">
        <v>45920</v>
      </c>
      <c r="E14881" s="3" t="s">
        <v>45935</v>
      </c>
      <c r="F14881" s="3" t="s">
        <v>45936</v>
      </c>
      <c r="G14881" s="3" t="s">
        <v>45937</v>
      </c>
      <c r="I14881" t="str">
        <f t="shared" si="232"/>
        <v>,(4474,' Alexander Domínguez ',' alexander.dominguez@prologic.cl',' 2 2820 6371    ', Jefe Servicio al Cliente')</v>
      </c>
    </row>
    <row r="14882" spans="1:9">
      <c r="A14882" s="3" t="s">
        <v>13093</v>
      </c>
      <c r="B14882" s="3" t="s">
        <v>45938</v>
      </c>
      <c r="C14882" s="3">
        <f>VLOOKUP(B14882,CONSOLIDADO!A$2:E$11786,5,FALSE)</f>
        <v>4475</v>
      </c>
      <c r="D14882" s="3" t="s">
        <v>6122</v>
      </c>
      <c r="E14882" s="3" t="s">
        <v>6739</v>
      </c>
      <c r="F14882" s="3" t="s">
        <v>13094</v>
      </c>
      <c r="G14882" s="3" t="s">
        <v>13100</v>
      </c>
      <c r="I14882" t="str">
        <f t="shared" si="232"/>
        <v>,(4475,' Sebastián Bercovich Cibié ',' info@bercovich.cl',' 2 2690 9500    ', Gerente General')</v>
      </c>
    </row>
    <row r="14883" spans="1:9">
      <c r="A14883" s="3" t="s">
        <v>45939</v>
      </c>
      <c r="B14883" s="3" t="s">
        <v>45938</v>
      </c>
      <c r="C14883" s="3">
        <f>VLOOKUP(B14883,CONSOLIDADO!A$2:E$11786,5,FALSE)</f>
        <v>4475</v>
      </c>
      <c r="D14883" s="3" t="s">
        <v>6122</v>
      </c>
      <c r="E14883" s="3" t="s">
        <v>9447</v>
      </c>
      <c r="F14883" s="3" t="s">
        <v>13094</v>
      </c>
      <c r="G14883" s="3" t="s">
        <v>13100</v>
      </c>
      <c r="I14883" t="str">
        <f t="shared" si="232"/>
        <v>,(4475,' Jeannette Bercovich Cohen ',' info@bercovich.cl',' 2 2690 9500    ', Subgerente General')</v>
      </c>
    </row>
    <row r="14884" spans="1:9">
      <c r="A14884" s="3" t="s">
        <v>13096</v>
      </c>
      <c r="B14884" s="3" t="s">
        <v>45938</v>
      </c>
      <c r="C14884" s="3">
        <f>VLOOKUP(B14884,CONSOLIDADO!A$2:E$11786,5,FALSE)</f>
        <v>4475</v>
      </c>
      <c r="D14884" s="3" t="s">
        <v>6122</v>
      </c>
      <c r="E14884" s="3" t="s">
        <v>23916</v>
      </c>
      <c r="F14884" s="3" t="s">
        <v>13097</v>
      </c>
      <c r="G14884" s="3" t="s">
        <v>13095</v>
      </c>
      <c r="I14884" t="str">
        <f t="shared" si="232"/>
        <v>,(4475,' Luciano Pierart ',' lpierart@bercovich.cl',' 2 2690 9520    ', Encargado de Administración y Finanzas')</v>
      </c>
    </row>
    <row r="14885" spans="1:9">
      <c r="A14885" s="3" t="s">
        <v>45942</v>
      </c>
      <c r="B14885" s="3" t="s">
        <v>45940</v>
      </c>
      <c r="C14885" s="3">
        <f>VLOOKUP(B14885,CONSOLIDADO!A$2:E$11786,5,FALSE)</f>
        <v>4476</v>
      </c>
      <c r="D14885" s="3" t="s">
        <v>45941</v>
      </c>
      <c r="E14885" s="3"/>
      <c r="F14885" s="3"/>
      <c r="G14885" s="3" t="s">
        <v>45943</v>
      </c>
      <c r="I14885" t="str">
        <f t="shared" si="232"/>
        <v>,(4476,' Benedicto Aguado Catón','',' 2 2560 8311',')</v>
      </c>
    </row>
    <row r="14886" spans="1:9">
      <c r="A14886" s="3" t="s">
        <v>45944</v>
      </c>
      <c r="B14886" s="3" t="s">
        <v>45940</v>
      </c>
      <c r="C14886" s="3">
        <f>VLOOKUP(B14886,CONSOLIDADO!A$2:E$11786,5,FALSE)</f>
        <v>4476</v>
      </c>
      <c r="D14886" s="3" t="s">
        <v>45941</v>
      </c>
      <c r="E14886" s="3"/>
      <c r="F14886" s="3"/>
      <c r="G14886" s="3" t="s">
        <v>45945</v>
      </c>
      <c r="I14886" t="str">
        <f t="shared" si="232"/>
        <v>,(4476,' Fernando Guarda Auras','',' 2 2560 8349',')</v>
      </c>
    </row>
    <row r="14887" spans="1:9">
      <c r="A14887" s="3" t="s">
        <v>45946</v>
      </c>
      <c r="B14887" s="3" t="s">
        <v>45940</v>
      </c>
      <c r="C14887" s="3">
        <f>VLOOKUP(B14887,CONSOLIDADO!A$2:E$11786,5,FALSE)</f>
        <v>4476</v>
      </c>
      <c r="D14887" s="3" t="s">
        <v>45941</v>
      </c>
      <c r="E14887" s="3" t="s">
        <v>8364</v>
      </c>
      <c r="F14887" s="3" t="s">
        <v>45947</v>
      </c>
      <c r="G14887" s="3" t="s">
        <v>45948</v>
      </c>
      <c r="I14887" t="str">
        <f t="shared" si="232"/>
        <v>,(4476,' Roberto Delhey ',' rdelhey@champion.cl',' 2 2720 7700    ', Gerente de Producción')</v>
      </c>
    </row>
    <row r="14888" spans="1:9">
      <c r="A14888" s="3" t="s">
        <v>45949</v>
      </c>
      <c r="B14888" s="3" t="s">
        <v>45940</v>
      </c>
      <c r="C14888" s="3">
        <f>VLOOKUP(B14888,CONSOLIDADO!A$2:E$11786,5,FALSE)</f>
        <v>4476</v>
      </c>
      <c r="D14888" s="3" t="s">
        <v>45941</v>
      </c>
      <c r="E14888" s="3" t="s">
        <v>6986</v>
      </c>
      <c r="F14888" s="3" t="s">
        <v>45950</v>
      </c>
      <c r="G14888" s="3" t="s">
        <v>45951</v>
      </c>
      <c r="I14888" t="str">
        <f t="shared" si="232"/>
        <v>,(4476,' Joaquín Ruedi González ',' jruedi@champion.cl',' 2 2560 8311    ', Gerente de Finanzas')</v>
      </c>
    </row>
    <row r="14889" spans="1:9">
      <c r="A14889" s="3" t="s">
        <v>45954</v>
      </c>
      <c r="B14889" s="3" t="s">
        <v>45952</v>
      </c>
      <c r="C14889" s="3">
        <f>VLOOKUP(B14889,CONSOLIDADO!A$2:E$11786,5,FALSE)</f>
        <v>4477</v>
      </c>
      <c r="D14889" s="3" t="s">
        <v>45953</v>
      </c>
      <c r="E14889" s="3" t="s">
        <v>6739</v>
      </c>
      <c r="F14889" s="3"/>
      <c r="G14889" s="3" t="s">
        <v>45955</v>
      </c>
      <c r="I14889" t="str">
        <f t="shared" si="232"/>
        <v>,(4477,' Alberto Carvajal Gómez ','',' 2 2386 5000    ', Gerente General')</v>
      </c>
    </row>
    <row r="14890" spans="1:9">
      <c r="A14890" s="3" t="s">
        <v>45957</v>
      </c>
      <c r="B14890" s="3" t="s">
        <v>45956</v>
      </c>
      <c r="C14890" s="3">
        <f>VLOOKUP(B14890,CONSOLIDADO!A$2:E$11786,5,FALSE)</f>
        <v>4478</v>
      </c>
      <c r="D14890" s="3" t="s">
        <v>1183</v>
      </c>
      <c r="E14890" s="3"/>
      <c r="F14890" s="3"/>
      <c r="G14890" s="3" t="s">
        <v>45958</v>
      </c>
      <c r="I14890" t="str">
        <f t="shared" si="232"/>
        <v>,(4478,' Jaime Omar Castillo Mullor','',' 2 2675 9200',')</v>
      </c>
    </row>
    <row r="14891" spans="1:9">
      <c r="A14891" s="3" t="s">
        <v>45959</v>
      </c>
      <c r="B14891" s="3" t="s">
        <v>45956</v>
      </c>
      <c r="C14891" s="3">
        <f>VLOOKUP(B14891,CONSOLIDADO!A$2:E$11786,5,FALSE)</f>
        <v>4478</v>
      </c>
      <c r="D14891" s="3" t="s">
        <v>1183</v>
      </c>
      <c r="E14891" s="3" t="s">
        <v>7142</v>
      </c>
      <c r="F14891" s="3" t="s">
        <v>45960</v>
      </c>
      <c r="G14891" s="3" t="s">
        <v>45961</v>
      </c>
      <c r="I14891" t="str">
        <f t="shared" si="232"/>
        <v>,(4478,' Juan Carlos Muñoz Muñoz ',' juan.munoz@probisa.cl',' 2 2538 5990    ', Gerente de Logística')</v>
      </c>
    </row>
    <row r="14892" spans="1:9">
      <c r="A14892" s="3" t="s">
        <v>45962</v>
      </c>
      <c r="B14892" s="3" t="s">
        <v>45956</v>
      </c>
      <c r="C14892" s="3">
        <f>VLOOKUP(B14892,CONSOLIDADO!A$2:E$11786,5,FALSE)</f>
        <v>4478</v>
      </c>
      <c r="D14892" s="3" t="s">
        <v>1183</v>
      </c>
      <c r="E14892" s="3" t="s">
        <v>6757</v>
      </c>
      <c r="F14892" s="3" t="s">
        <v>45963</v>
      </c>
      <c r="G14892" s="3" t="s">
        <v>45964</v>
      </c>
      <c r="I14892" t="str">
        <f t="shared" si="232"/>
        <v>,(4478,' Pablo Tuñas Freire ',' pablo.tunas@probisa.cl',' 2 2675 9200    ', Gerente de Administración y Finanzas')</v>
      </c>
    </row>
    <row r="14893" spans="1:9">
      <c r="A14893" s="3" t="s">
        <v>45966</v>
      </c>
      <c r="B14893" s="3" t="s">
        <v>45965</v>
      </c>
      <c r="C14893" s="3">
        <f>VLOOKUP(B14893,CONSOLIDADO!A$2:E$11786,5,FALSE)</f>
        <v>4479</v>
      </c>
      <c r="D14893" s="3" t="s">
        <v>1878</v>
      </c>
      <c r="E14893" s="3" t="s">
        <v>6739</v>
      </c>
      <c r="F14893" s="3" t="s">
        <v>45967</v>
      </c>
      <c r="G14893" s="3" t="s">
        <v>45968</v>
      </c>
      <c r="I14893" t="str">
        <f t="shared" si="232"/>
        <v>,(4479,' Federico García Ortega ',' federico.garcia@procaucho.cl',' 2 2556 1080    ', Gerente General')</v>
      </c>
    </row>
    <row r="14894" spans="1:9">
      <c r="A14894" s="3" t="s">
        <v>45969</v>
      </c>
      <c r="B14894" s="3" t="s">
        <v>45965</v>
      </c>
      <c r="C14894" s="3">
        <f>VLOOKUP(B14894,CONSOLIDADO!A$2:E$11786,5,FALSE)</f>
        <v>4479</v>
      </c>
      <c r="D14894" s="3" t="s">
        <v>1878</v>
      </c>
      <c r="E14894" s="3" t="s">
        <v>17808</v>
      </c>
      <c r="F14894" s="3" t="s">
        <v>45970</v>
      </c>
      <c r="G14894" s="3" t="s">
        <v>45968</v>
      </c>
      <c r="I14894" t="str">
        <f t="shared" si="232"/>
        <v>,(4479,' Gonzalo Andrés García Sarmiento ',' gonzalo.garcia@procaucho.cl',' 2 2556 1080    ', Gerente Ventas')</v>
      </c>
    </row>
    <row r="14895" spans="1:9">
      <c r="A14895" s="3" t="s">
        <v>45971</v>
      </c>
      <c r="B14895" s="3" t="s">
        <v>45965</v>
      </c>
      <c r="C14895" s="3">
        <f>VLOOKUP(B14895,CONSOLIDADO!A$2:E$11786,5,FALSE)</f>
        <v>4479</v>
      </c>
      <c r="D14895" s="3" t="s">
        <v>1878</v>
      </c>
      <c r="E14895" s="3" t="s">
        <v>6905</v>
      </c>
      <c r="F14895" s="3" t="s">
        <v>45972</v>
      </c>
      <c r="G14895" s="3" t="s">
        <v>45968</v>
      </c>
      <c r="I14895" t="str">
        <f t="shared" si="232"/>
        <v>,(4479,' Macarena García Sarmiento ',' macarena.garcia@procaucho.cl',' 2 2556 1080    ', Gerente Comercial')</v>
      </c>
    </row>
    <row r="14896" spans="1:9">
      <c r="A14896" s="3" t="s">
        <v>45973</v>
      </c>
      <c r="B14896" s="3" t="s">
        <v>45965</v>
      </c>
      <c r="C14896" s="3">
        <f>VLOOKUP(B14896,CONSOLIDADO!A$2:E$11786,5,FALSE)</f>
        <v>4479</v>
      </c>
      <c r="D14896" s="3" t="s">
        <v>1878</v>
      </c>
      <c r="E14896" s="3"/>
      <c r="F14896" s="3"/>
      <c r="G14896" s="3" t="s">
        <v>45974</v>
      </c>
      <c r="I14896" t="str">
        <f t="shared" si="232"/>
        <v>,(4479,' Francisco Javier García Sarmiento','',' 2 2556 1080',')</v>
      </c>
    </row>
    <row r="14897" spans="1:9">
      <c r="A14897" s="3" t="s">
        <v>45976</v>
      </c>
      <c r="B14897" s="3" t="s">
        <v>45975</v>
      </c>
      <c r="C14897" s="3">
        <f>VLOOKUP(B14897,CONSOLIDADO!A$2:E$11786,5,FALSE)</f>
        <v>4480</v>
      </c>
      <c r="D14897" s="3" t="s">
        <v>1878</v>
      </c>
      <c r="E14897" s="3" t="s">
        <v>6739</v>
      </c>
      <c r="F14897" s="3" t="s">
        <v>45977</v>
      </c>
      <c r="G14897" s="3" t="s">
        <v>45978</v>
      </c>
      <c r="I14897" t="str">
        <f t="shared" si="232"/>
        <v>,(4480,' Sergio Ubilla Salgado ',' subilla@tie.cl',' 2 2528 3034    ', Gerente General')</v>
      </c>
    </row>
    <row r="14898" spans="1:9">
      <c r="A14898" s="3" t="s">
        <v>45979</v>
      </c>
      <c r="B14898" s="3" t="s">
        <v>45975</v>
      </c>
      <c r="C14898" s="3">
        <f>VLOOKUP(B14898,CONSOLIDADO!A$2:E$11786,5,FALSE)</f>
        <v>4480</v>
      </c>
      <c r="D14898" s="3" t="s">
        <v>1878</v>
      </c>
      <c r="E14898" s="3"/>
      <c r="F14898" s="3"/>
      <c r="G14898" s="3" t="s">
        <v>45980</v>
      </c>
      <c r="I14898" t="str">
        <f t="shared" si="232"/>
        <v>,(4480,' Luis Ubilla Inostroza','',' 2 2528 3034',')</v>
      </c>
    </row>
    <row r="14899" spans="1:9">
      <c r="A14899" s="3" t="s">
        <v>45983</v>
      </c>
      <c r="B14899" s="3" t="s">
        <v>45981</v>
      </c>
      <c r="C14899" s="3">
        <f>VLOOKUP(B14899,CONSOLIDADO!A$2:E$11786,5,FALSE)</f>
        <v>4481</v>
      </c>
      <c r="D14899" s="3" t="s">
        <v>45982</v>
      </c>
      <c r="E14899" s="3"/>
      <c r="F14899" s="3"/>
      <c r="G14899" s="3" t="s">
        <v>45984</v>
      </c>
      <c r="I14899" t="str">
        <f t="shared" si="232"/>
        <v>,(4481,' Rolando Leiva Ruiz','',' 2 2899 9850',')</v>
      </c>
    </row>
    <row r="14900" spans="1:9">
      <c r="A14900" s="3" t="s">
        <v>45985</v>
      </c>
      <c r="B14900" s="3" t="s">
        <v>45981</v>
      </c>
      <c r="C14900" s="3">
        <f>VLOOKUP(B14900,CONSOLIDADO!A$2:E$11786,5,FALSE)</f>
        <v>4481</v>
      </c>
      <c r="D14900" s="3" t="s">
        <v>45982</v>
      </c>
      <c r="E14900" s="3" t="s">
        <v>6850</v>
      </c>
      <c r="F14900" s="3" t="s">
        <v>45986</v>
      </c>
      <c r="G14900" s="3" t="s">
        <v>45987</v>
      </c>
      <c r="I14900" t="str">
        <f t="shared" si="232"/>
        <v>,(4481,' Carlos Gallegos Lorca ',' cgallegos@procesac.com',' 2 2899 9850    ', Director')</v>
      </c>
    </row>
    <row r="14901" spans="1:9">
      <c r="A14901" s="3" t="s">
        <v>45988</v>
      </c>
      <c r="B14901" s="3" t="s">
        <v>45981</v>
      </c>
      <c r="C14901" s="3">
        <f>VLOOKUP(B14901,CONSOLIDADO!A$2:E$11786,5,FALSE)</f>
        <v>4481</v>
      </c>
      <c r="D14901" s="3" t="s">
        <v>45982</v>
      </c>
      <c r="E14901" s="3"/>
      <c r="F14901" s="3"/>
      <c r="G14901" s="3" t="s">
        <v>45984</v>
      </c>
      <c r="I14901" t="str">
        <f t="shared" si="232"/>
        <v>,(4481,' Héctor Ojeda Hernández','',' 2 2899 9850',')</v>
      </c>
    </row>
    <row r="14902" spans="1:9">
      <c r="A14902" s="3" t="s">
        <v>45989</v>
      </c>
      <c r="B14902" s="3" t="s">
        <v>45981</v>
      </c>
      <c r="C14902" s="3">
        <f>VLOOKUP(B14902,CONSOLIDADO!A$2:E$11786,5,FALSE)</f>
        <v>4481</v>
      </c>
      <c r="D14902" s="3" t="s">
        <v>45982</v>
      </c>
      <c r="E14902" s="3" t="s">
        <v>6757</v>
      </c>
      <c r="F14902" s="3" t="s">
        <v>45990</v>
      </c>
      <c r="G14902" s="3" t="s">
        <v>45987</v>
      </c>
      <c r="I14902" t="str">
        <f t="shared" si="232"/>
        <v>,(4481,' Eduardo Molina Ibacache ',' emolina@procesac.com',' 2 2899 9850    ', Gerente de Administración y Finanzas')</v>
      </c>
    </row>
    <row r="14903" spans="1:9">
      <c r="A14903" s="3" t="s">
        <v>45992</v>
      </c>
      <c r="B14903" s="3" t="s">
        <v>45991</v>
      </c>
      <c r="C14903" s="3">
        <f>VLOOKUP(B14903,CONSOLIDADO!A$2:E$11786,5,FALSE)</f>
        <v>4482</v>
      </c>
      <c r="D14903" s="3" t="s">
        <v>5998</v>
      </c>
      <c r="E14903" s="3"/>
      <c r="F14903" s="3"/>
      <c r="G14903" s="3" t="s">
        <v>45993</v>
      </c>
      <c r="I14903" t="str">
        <f t="shared" si="232"/>
        <v>,(4482,' Sergio Espinoza Castro','',' 55 253 2518',')</v>
      </c>
    </row>
    <row r="14904" spans="1:9">
      <c r="A14904" s="3" t="s">
        <v>45994</v>
      </c>
      <c r="B14904" s="3" t="s">
        <v>45991</v>
      </c>
      <c r="C14904" s="3">
        <f>VLOOKUP(B14904,CONSOLIDADO!A$2:E$11786,5,FALSE)</f>
        <v>4482</v>
      </c>
      <c r="D14904" s="3" t="s">
        <v>5998</v>
      </c>
      <c r="E14904" s="3"/>
      <c r="F14904" s="3"/>
      <c r="G14904" s="3" t="s">
        <v>45993</v>
      </c>
      <c r="I14904" t="str">
        <f t="shared" si="232"/>
        <v>,(4482,' Miguel Franco Murray','',' 55 253 2518',')</v>
      </c>
    </row>
    <row r="14905" spans="1:9">
      <c r="A14905" s="3" t="s">
        <v>45997</v>
      </c>
      <c r="B14905" s="3" t="s">
        <v>45995</v>
      </c>
      <c r="C14905" s="3">
        <f>VLOOKUP(B14905,CONSOLIDADO!A$2:E$11786,5,FALSE)</f>
        <v>4483</v>
      </c>
      <c r="D14905" s="3" t="s">
        <v>45996</v>
      </c>
      <c r="E14905" s="3"/>
      <c r="F14905" s="3"/>
      <c r="G14905" s="3" t="s">
        <v>45998</v>
      </c>
      <c r="I14905" t="str">
        <f t="shared" si="232"/>
        <v>,(4483,' José Vera Venegas','',' 2 2646 4863',')</v>
      </c>
    </row>
    <row r="14906" spans="1:9">
      <c r="A14906" s="3" t="s">
        <v>45999</v>
      </c>
      <c r="B14906" s="3" t="s">
        <v>45995</v>
      </c>
      <c r="C14906" s="3">
        <f>VLOOKUP(B14906,CONSOLIDADO!A$2:E$11786,5,FALSE)</f>
        <v>4483</v>
      </c>
      <c r="D14906" s="3" t="s">
        <v>45996</v>
      </c>
      <c r="E14906" s="3" t="s">
        <v>6757</v>
      </c>
      <c r="F14906" s="3" t="s">
        <v>46000</v>
      </c>
      <c r="G14906" s="3" t="s">
        <v>46001</v>
      </c>
      <c r="I14906" t="str">
        <f t="shared" si="232"/>
        <v>,(4483,' Dina Caro Jara ',' contacto@proexa.cl',' 2 2646 4863    ', Gerente de Administración y Finanzas')</v>
      </c>
    </row>
    <row r="14907" spans="1:9">
      <c r="A14907" s="3" t="s">
        <v>46003</v>
      </c>
      <c r="B14907" s="3" t="s">
        <v>46002</v>
      </c>
      <c r="C14907" s="3">
        <f>VLOOKUP(B14907,CONSOLIDADO!A$2:E$11786,5,FALSE)</f>
        <v>4484</v>
      </c>
      <c r="D14907" s="3" t="s">
        <v>137</v>
      </c>
      <c r="E14907" s="3"/>
      <c r="F14907" s="3"/>
      <c r="G14907" s="3"/>
      <c r="I14907" t="str">
        <f t="shared" si="232"/>
        <v>,(4484,' Daniel Shaoul Abraham','','',')</v>
      </c>
    </row>
    <row r="14908" spans="1:9">
      <c r="A14908" s="3" t="s">
        <v>46005</v>
      </c>
      <c r="B14908" s="3" t="s">
        <v>46004</v>
      </c>
      <c r="C14908" s="3">
        <f>VLOOKUP(B14908,CONSOLIDADO!A$2:E$11786,5,FALSE)</f>
        <v>4485</v>
      </c>
      <c r="D14908" s="3" t="s">
        <v>2236</v>
      </c>
      <c r="E14908" s="3" t="s">
        <v>6739</v>
      </c>
      <c r="F14908" s="3"/>
      <c r="G14908" s="3" t="s">
        <v>46006</v>
      </c>
      <c r="I14908" t="str">
        <f t="shared" si="232"/>
        <v>,(4485,' Rodrigo Parra Ravano ','',' 2 2589 8300    ', Gerente General')</v>
      </c>
    </row>
    <row r="14909" spans="1:9">
      <c r="A14909" s="3" t="s">
        <v>46007</v>
      </c>
      <c r="B14909" s="3" t="s">
        <v>46004</v>
      </c>
      <c r="C14909" s="3">
        <f>VLOOKUP(B14909,CONSOLIDADO!A$2:E$11786,5,FALSE)</f>
        <v>4485</v>
      </c>
      <c r="D14909" s="3" t="s">
        <v>2236</v>
      </c>
      <c r="E14909" s="3" t="s">
        <v>6886</v>
      </c>
      <c r="F14909" s="3"/>
      <c r="G14909" s="3" t="s">
        <v>46006</v>
      </c>
      <c r="I14909" t="str">
        <f t="shared" si="232"/>
        <v>,(4485,' Andrea Liberona Gutiérrez ','',' 2 2589 8300    ', Gerente de Recursos Humanos')</v>
      </c>
    </row>
    <row r="14910" spans="1:9">
      <c r="A14910" s="3" t="s">
        <v>46010</v>
      </c>
      <c r="B14910" s="3" t="s">
        <v>46008</v>
      </c>
      <c r="C14910" s="3">
        <f>VLOOKUP(B14910,CONSOLIDADO!A$2:E$11786,5,FALSE)</f>
        <v>4486</v>
      </c>
      <c r="D14910" s="3" t="s">
        <v>46009</v>
      </c>
      <c r="E14910" s="3" t="s">
        <v>6850</v>
      </c>
      <c r="F14910" s="3"/>
      <c r="G14910" s="3" t="s">
        <v>46011</v>
      </c>
      <c r="I14910" t="str">
        <f t="shared" si="232"/>
        <v>,(4486,' Roberto Concha Pierri ','',' 2 2733 2100    ', Director')</v>
      </c>
    </row>
    <row r="14911" spans="1:9">
      <c r="A14911" s="3" t="s">
        <v>46012</v>
      </c>
      <c r="B14911" s="3" t="s">
        <v>46008</v>
      </c>
      <c r="C14911" s="3">
        <f>VLOOKUP(B14911,CONSOLIDADO!A$2:E$11786,5,FALSE)</f>
        <v>4486</v>
      </c>
      <c r="D14911" s="3" t="s">
        <v>46009</v>
      </c>
      <c r="E14911" s="3" t="s">
        <v>6850</v>
      </c>
      <c r="F14911" s="3"/>
      <c r="G14911" s="3" t="s">
        <v>46011</v>
      </c>
      <c r="I14911" t="str">
        <f t="shared" si="232"/>
        <v>,(4486,' Gonzalo Castillo Lillo ','',' 2 2733 2100    ', Director')</v>
      </c>
    </row>
    <row r="14912" spans="1:9">
      <c r="A14912" s="3" t="s">
        <v>46015</v>
      </c>
      <c r="B14912" s="3" t="s">
        <v>46013</v>
      </c>
      <c r="C14912" s="3">
        <f>VLOOKUP(B14912,CONSOLIDADO!A$2:E$11786,5,FALSE)</f>
        <v>4487</v>
      </c>
      <c r="D14912" s="3" t="s">
        <v>46014</v>
      </c>
      <c r="E14912" s="3" t="s">
        <v>6739</v>
      </c>
      <c r="F14912" s="3"/>
      <c r="G14912" s="3" t="s">
        <v>46016</v>
      </c>
      <c r="I14912" t="str">
        <f t="shared" si="232"/>
        <v>,(4487,' Enrique García Martín ','',' 2 2816 5000    ', Gerente General')</v>
      </c>
    </row>
    <row r="14913" spans="1:9">
      <c r="A14913" s="3" t="s">
        <v>46017</v>
      </c>
      <c r="B14913" s="3" t="s">
        <v>46013</v>
      </c>
      <c r="C14913" s="3">
        <f>VLOOKUP(B14913,CONSOLIDADO!A$2:E$11786,5,FALSE)</f>
        <v>4487</v>
      </c>
      <c r="D14913" s="3" t="s">
        <v>46014</v>
      </c>
      <c r="E14913" s="3" t="s">
        <v>6757</v>
      </c>
      <c r="F14913" s="3"/>
      <c r="G14913" s="3" t="s">
        <v>46016</v>
      </c>
      <c r="I14913" t="str">
        <f t="shared" si="232"/>
        <v>,(4487,' Claudia Yáñez ','',' 2 2816 5000    ', Gerente de Administración y Finanzas')</v>
      </c>
    </row>
    <row r="14914" spans="1:9">
      <c r="A14914" s="3" t="s">
        <v>46019</v>
      </c>
      <c r="B14914" s="3" t="s">
        <v>46018</v>
      </c>
      <c r="C14914" s="3">
        <f>VLOOKUP(B14914,CONSOLIDADO!A$2:E$11786,5,FALSE)</f>
        <v>4488</v>
      </c>
      <c r="D14914" s="3" t="s">
        <v>478</v>
      </c>
      <c r="E14914" s="3"/>
      <c r="F14914" s="3"/>
      <c r="G14914" s="3" t="s">
        <v>46020</v>
      </c>
      <c r="I14914" t="str">
        <f t="shared" si="232"/>
        <v>,(4488,' Rodrigo Moncada Melet','',' 2 2685 1070',')</v>
      </c>
    </row>
    <row r="14915" spans="1:9">
      <c r="A14915" s="3" t="s">
        <v>46021</v>
      </c>
      <c r="B14915" s="3" t="s">
        <v>46018</v>
      </c>
      <c r="C14915" s="3">
        <f>VLOOKUP(B14915,CONSOLIDADO!A$2:E$11786,5,FALSE)</f>
        <v>4488</v>
      </c>
      <c r="D14915" s="3" t="s">
        <v>478</v>
      </c>
      <c r="E14915" s="3" t="s">
        <v>6757</v>
      </c>
      <c r="F14915" s="3" t="s">
        <v>46022</v>
      </c>
      <c r="G14915" s="3" t="s">
        <v>46023</v>
      </c>
      <c r="I14915" t="str">
        <f t="shared" ref="I14915:I14978" si="233">CONCATENATE(",(",C14915,",'",A14915,"','",F14915,"','",G14915,"',",E14915,"')")</f>
        <v>,(4488,' Mauricio Cortés Santa María ',' macortes@prodalam.cl',' 2 2685 1001    ', Gerente de Administración y Finanzas')</v>
      </c>
    </row>
    <row r="14916" spans="1:9">
      <c r="A14916" s="3" t="s">
        <v>46024</v>
      </c>
      <c r="B14916" s="3" t="s">
        <v>46018</v>
      </c>
      <c r="C14916" s="3">
        <f>VLOOKUP(B14916,CONSOLIDADO!A$2:E$11786,5,FALSE)</f>
        <v>4488</v>
      </c>
      <c r="D14916" s="3" t="s">
        <v>478</v>
      </c>
      <c r="E14916" s="3" t="s">
        <v>29882</v>
      </c>
      <c r="F14916" s="3" t="s">
        <v>46025</v>
      </c>
      <c r="G14916" s="3" t="s">
        <v>46026</v>
      </c>
      <c r="I14916" t="str">
        <f t="shared" si="233"/>
        <v>,(4488,' Pablo Cárdenas Espinosa ',' pcardena@prodalam.cl',' 2 2681 1001    ', Gerente Sucursales')</v>
      </c>
    </row>
    <row r="14917" spans="1:9">
      <c r="A14917" s="3" t="s">
        <v>46028</v>
      </c>
      <c r="B14917" s="3" t="s">
        <v>46027</v>
      </c>
      <c r="C14917" s="3">
        <f>VLOOKUP(B14917,CONSOLIDADO!A$2:E$11786,5,FALSE)</f>
        <v>4489</v>
      </c>
      <c r="D14917" s="3" t="s">
        <v>9506</v>
      </c>
      <c r="E14917" s="3"/>
      <c r="F14917" s="3"/>
      <c r="G14917" s="3" t="s">
        <v>46029</v>
      </c>
      <c r="I14917" t="str">
        <f t="shared" si="233"/>
        <v>,(4489,' René Piantini Castillo','',' 55 228 4148',')</v>
      </c>
    </row>
    <row r="14918" spans="1:9">
      <c r="A14918" s="3" t="s">
        <v>46030</v>
      </c>
      <c r="B14918" s="3" t="s">
        <v>46027</v>
      </c>
      <c r="C14918" s="3">
        <f>VLOOKUP(B14918,CONSOLIDADO!A$2:E$11786,5,FALSE)</f>
        <v>4489</v>
      </c>
      <c r="D14918" s="3" t="s">
        <v>9506</v>
      </c>
      <c r="E14918" s="3" t="s">
        <v>8364</v>
      </c>
      <c r="F14918" s="3" t="s">
        <v>46031</v>
      </c>
      <c r="G14918" s="3" t="s">
        <v>46032</v>
      </c>
      <c r="I14918" t="str">
        <f t="shared" si="233"/>
        <v>,(4489,' David Valdés ',' dvaldes@prodalmar.cl',' 2 2708 4774    ', Gerente de Producción')</v>
      </c>
    </row>
    <row r="14919" spans="1:9">
      <c r="A14919" s="3" t="s">
        <v>46033</v>
      </c>
      <c r="B14919" s="3" t="s">
        <v>46027</v>
      </c>
      <c r="C14919" s="3">
        <f>VLOOKUP(B14919,CONSOLIDADO!A$2:E$11786,5,FALSE)</f>
        <v>4489</v>
      </c>
      <c r="D14919" s="3" t="s">
        <v>9506</v>
      </c>
      <c r="E14919" s="3" t="s">
        <v>46034</v>
      </c>
      <c r="F14919" s="3" t="s">
        <v>46035</v>
      </c>
      <c r="G14919" s="3" t="s">
        <v>46036</v>
      </c>
      <c r="I14919" t="str">
        <f t="shared" si="233"/>
        <v>,(4489,' Manuel Rodríguez Rojas ',' mrodriguez@prodalmar.cl',' 55 289 6783    ', Administrador Planta La Portada')</v>
      </c>
    </row>
    <row r="14920" spans="1:9">
      <c r="A14920" s="3" t="s">
        <v>46037</v>
      </c>
      <c r="B14920" s="3" t="s">
        <v>46027</v>
      </c>
      <c r="C14920" s="3">
        <f>VLOOKUP(B14920,CONSOLIDADO!A$2:E$11786,5,FALSE)</f>
        <v>4489</v>
      </c>
      <c r="D14920" s="3" t="s">
        <v>9506</v>
      </c>
      <c r="E14920" s="3" t="s">
        <v>46038</v>
      </c>
      <c r="F14920" s="3" t="s">
        <v>46039</v>
      </c>
      <c r="G14920" s="3" t="s">
        <v>6846</v>
      </c>
      <c r="I14920" t="str">
        <f t="shared" si="233"/>
        <v>,(4489,' Alfredo Sánchez ',' asanchez@prodalmar.cl','               ', Administrador Planta Ovalle')</v>
      </c>
    </row>
    <row r="14921" spans="1:9">
      <c r="A14921" s="3" t="s">
        <v>46040</v>
      </c>
      <c r="B14921" s="3" t="s">
        <v>46027</v>
      </c>
      <c r="C14921" s="3">
        <f>VLOOKUP(B14921,CONSOLIDADO!A$2:E$11786,5,FALSE)</f>
        <v>4489</v>
      </c>
      <c r="D14921" s="3" t="s">
        <v>9506</v>
      </c>
      <c r="E14921" s="3"/>
      <c r="F14921" s="3"/>
      <c r="G14921" s="3" t="s">
        <v>46041</v>
      </c>
      <c r="I14921" t="str">
        <f t="shared" si="233"/>
        <v>,(4489,' María Angélica Galleguillos Alvarez','',' 2 2708 4773',')</v>
      </c>
    </row>
    <row r="14922" spans="1:9">
      <c r="A14922" s="3" t="s">
        <v>46043</v>
      </c>
      <c r="B14922" s="3" t="s">
        <v>46042</v>
      </c>
      <c r="C14922" s="3">
        <f>VLOOKUP(B14922,CONSOLIDADO!A$2:E$11786,5,FALSE)</f>
        <v>4490</v>
      </c>
      <c r="D14922" s="3" t="s">
        <v>658</v>
      </c>
      <c r="E14922" s="3"/>
      <c r="F14922" s="3"/>
      <c r="G14922" s="3" t="s">
        <v>46044</v>
      </c>
      <c r="I14922" t="str">
        <f t="shared" si="233"/>
        <v>,(4490,' Rafael Arueste Rapaport','',' 2 2293 4930',')</v>
      </c>
    </row>
    <row r="14923" spans="1:9">
      <c r="A14923" s="3" t="s">
        <v>46045</v>
      </c>
      <c r="B14923" s="3" t="s">
        <v>46042</v>
      </c>
      <c r="C14923" s="3">
        <f>VLOOKUP(B14923,CONSOLIDADO!A$2:E$11786,5,FALSE)</f>
        <v>4490</v>
      </c>
      <c r="D14923" s="3" t="s">
        <v>658</v>
      </c>
      <c r="E14923" s="3" t="s">
        <v>6757</v>
      </c>
      <c r="F14923" s="3" t="s">
        <v>46046</v>
      </c>
      <c r="G14923" s="3" t="s">
        <v>46047</v>
      </c>
      <c r="I14923" t="str">
        <f t="shared" si="233"/>
        <v>,(4490,' Bernardo Salazar Quiroga ',' bsalazar@prodalum.cl',' 2 2293 4930    ', Gerente de Administración y Finanzas')</v>
      </c>
    </row>
    <row r="14924" spans="1:9">
      <c r="A14924" s="3" t="s">
        <v>46048</v>
      </c>
      <c r="B14924" s="3" t="s">
        <v>46042</v>
      </c>
      <c r="C14924" s="3">
        <f>VLOOKUP(B14924,CONSOLIDADO!A$2:E$11786,5,FALSE)</f>
        <v>4490</v>
      </c>
      <c r="D14924" s="3" t="s">
        <v>658</v>
      </c>
      <c r="E14924" s="3"/>
      <c r="F14924" s="3"/>
      <c r="G14924" s="3" t="s">
        <v>46044</v>
      </c>
      <c r="I14924" t="str">
        <f t="shared" si="233"/>
        <v>,(4490,' Ramón Unzaga Soto','',' 2 2293 4930',')</v>
      </c>
    </row>
    <row r="14925" spans="1:9">
      <c r="A14925" s="3" t="s">
        <v>46050</v>
      </c>
      <c r="B14925" s="3" t="s">
        <v>1570</v>
      </c>
      <c r="C14925" s="3">
        <f>VLOOKUP(B14925,CONSOLIDADO!A$2:E$11786,5,FALSE)</f>
        <v>4491</v>
      </c>
      <c r="D14925" s="3" t="s">
        <v>46049</v>
      </c>
      <c r="E14925" s="3" t="s">
        <v>46051</v>
      </c>
      <c r="F14925" s="3" t="s">
        <v>46052</v>
      </c>
      <c r="G14925" s="3" t="s">
        <v>46053</v>
      </c>
      <c r="I14925" t="str">
        <f t="shared" si="233"/>
        <v>,(4491,' Roberto Barboza ',' prodinsa@bridon-bekaert.com',' 2 2565 8110    ', Vice President Latin America')</v>
      </c>
    </row>
    <row r="14926" spans="1:9">
      <c r="A14926" s="3" t="s">
        <v>46054</v>
      </c>
      <c r="B14926" s="3" t="s">
        <v>1570</v>
      </c>
      <c r="C14926" s="3">
        <f>VLOOKUP(B14926,CONSOLIDADO!A$2:E$11786,5,FALSE)</f>
        <v>4491</v>
      </c>
      <c r="D14926" s="3" t="s">
        <v>46049</v>
      </c>
      <c r="E14926" s="3" t="s">
        <v>46055</v>
      </c>
      <c r="F14926" s="3" t="s">
        <v>46052</v>
      </c>
      <c r="G14926" s="3" t="s">
        <v>46053</v>
      </c>
      <c r="I14926" t="str">
        <f t="shared" si="233"/>
        <v>,(4491,' Gonzalo Fuentes Harismendy ',' prodinsa@bridon-bekaert.com',' 2 2565 8110    ', Commercial Manager Latam Pacific')</v>
      </c>
    </row>
    <row r="14927" spans="1:9">
      <c r="A14927" s="3" t="s">
        <v>46056</v>
      </c>
      <c r="B14927" s="3" t="s">
        <v>1570</v>
      </c>
      <c r="C14927" s="3">
        <f>VLOOKUP(B14927,CONSOLIDADO!A$2:E$11786,5,FALSE)</f>
        <v>4491</v>
      </c>
      <c r="D14927" s="3" t="s">
        <v>46049</v>
      </c>
      <c r="E14927" s="3" t="s">
        <v>46057</v>
      </c>
      <c r="F14927" s="3" t="s">
        <v>46052</v>
      </c>
      <c r="G14927" s="3" t="s">
        <v>46053</v>
      </c>
      <c r="I14927" t="str">
        <f t="shared" si="233"/>
        <v>,(4491,' Juan Pablo Vergara Muñoz ',' prodinsa@bridon-bekaert.com',' 2 2565 8110    ', Regional Operations Manager Latin America')</v>
      </c>
    </row>
    <row r="14928" spans="1:9">
      <c r="A14928" s="3" t="s">
        <v>46058</v>
      </c>
      <c r="B14928" s="3" t="s">
        <v>1570</v>
      </c>
      <c r="C14928" s="3">
        <f>VLOOKUP(B14928,CONSOLIDADO!A$2:E$11786,5,FALSE)</f>
        <v>4491</v>
      </c>
      <c r="D14928" s="3" t="s">
        <v>46049</v>
      </c>
      <c r="E14928" s="3" t="s">
        <v>13044</v>
      </c>
      <c r="F14928" s="3" t="s">
        <v>46052</v>
      </c>
      <c r="G14928" s="3" t="s">
        <v>46053</v>
      </c>
      <c r="I14928" t="str">
        <f t="shared" si="233"/>
        <v>,(4491,' Rosario Alvarez Rojas ',' prodinsa@bridon-bekaert.com',' 2 2565 8110    ', Finance Manager')</v>
      </c>
    </row>
    <row r="14929" spans="1:9">
      <c r="A14929" s="3" t="s">
        <v>46059</v>
      </c>
      <c r="B14929" s="3" t="s">
        <v>1570</v>
      </c>
      <c r="C14929" s="3">
        <f>VLOOKUP(B14929,CONSOLIDADO!A$2:E$11786,5,FALSE)</f>
        <v>4491</v>
      </c>
      <c r="D14929" s="3" t="s">
        <v>46049</v>
      </c>
      <c r="E14929" s="3" t="s">
        <v>46060</v>
      </c>
      <c r="F14929" s="3" t="s">
        <v>46052</v>
      </c>
      <c r="G14929" s="3" t="s">
        <v>46053</v>
      </c>
      <c r="I14929" t="str">
        <f t="shared" si="233"/>
        <v>,(4491,' Alejandra Moya Matus ',' prodinsa@bridon-bekaert.com',' 2 2565 8110    ', HR Manager Prodinsa')</v>
      </c>
    </row>
    <row r="14930" spans="1:9">
      <c r="A14930" s="3" t="s">
        <v>46062</v>
      </c>
      <c r="B14930" s="3" t="s">
        <v>46061</v>
      </c>
      <c r="C14930" s="3">
        <f>VLOOKUP(B14930,CONSOLIDADO!A$2:E$11786,5,FALSE)</f>
        <v>4492</v>
      </c>
      <c r="D14930" s="3" t="s">
        <v>4439</v>
      </c>
      <c r="E14930" s="3" t="s">
        <v>46063</v>
      </c>
      <c r="F14930" s="3" t="s">
        <v>46064</v>
      </c>
      <c r="G14930" s="3" t="s">
        <v>46065</v>
      </c>
      <c r="I14930" t="str">
        <f t="shared" si="233"/>
        <v>,(4492,' Alberto Collell ',' acollell@farmesa.cl',' 2 2821 3731    ', Gerente General y Director de Exportaciones')</v>
      </c>
    </row>
    <row r="14931" spans="1:9">
      <c r="A14931" s="3" t="s">
        <v>46067</v>
      </c>
      <c r="B14931" s="3" t="s">
        <v>46066</v>
      </c>
      <c r="C14931" s="3">
        <f>VLOOKUP(B14931,CONSOLIDADO!A$2:E$11786,5,FALSE)</f>
        <v>4493</v>
      </c>
      <c r="D14931" s="3" t="s">
        <v>5771</v>
      </c>
      <c r="E14931" s="3"/>
      <c r="F14931" s="3"/>
      <c r="G14931" s="3" t="s">
        <v>46068</v>
      </c>
      <c r="I14931" t="str">
        <f t="shared" si="233"/>
        <v>,(4493,' Hernán Del Sante Luco','',' 2 2245 1970',')</v>
      </c>
    </row>
    <row r="14932" spans="1:9">
      <c r="A14932" s="3" t="s">
        <v>46071</v>
      </c>
      <c r="B14932" s="3" t="s">
        <v>46069</v>
      </c>
      <c r="C14932" s="3">
        <f>VLOOKUP(B14932,CONSOLIDADO!A$2:E$11786,5,FALSE)</f>
        <v>4494</v>
      </c>
      <c r="D14932" s="3" t="s">
        <v>46070</v>
      </c>
      <c r="E14932" s="3" t="s">
        <v>6739</v>
      </c>
      <c r="F14932" s="3" t="s">
        <v>46072</v>
      </c>
      <c r="G14932" s="3" t="s">
        <v>46073</v>
      </c>
      <c r="I14932" t="str">
        <f t="shared" si="233"/>
        <v>,(4494,' Carla Silva Pinto ',' carla.silva@agrosilva.cl',' 2 2558 0386    ', Gerente General')</v>
      </c>
    </row>
    <row r="14933" spans="1:9">
      <c r="A14933" s="3" t="s">
        <v>46075</v>
      </c>
      <c r="B14933" s="3" t="s">
        <v>46074</v>
      </c>
      <c r="C14933" s="3">
        <f>VLOOKUP(B14933,CONSOLIDADO!A$2:E$11786,5,FALSE)</f>
        <v>4495</v>
      </c>
      <c r="D14933" s="3" t="s">
        <v>557</v>
      </c>
      <c r="E14933" s="3" t="s">
        <v>6739</v>
      </c>
      <c r="F14933" s="3" t="s">
        <v>46076</v>
      </c>
      <c r="G14933" s="3" t="s">
        <v>46077</v>
      </c>
      <c r="I14933" t="str">
        <f t="shared" si="233"/>
        <v>,(4495,' Jorge Peñaloza González ',' contacto@verdi.cl',' 2 2696 6497    ', Gerente General')</v>
      </c>
    </row>
    <row r="14934" spans="1:9">
      <c r="A14934" s="3" t="s">
        <v>46078</v>
      </c>
      <c r="B14934" s="3" t="s">
        <v>46074</v>
      </c>
      <c r="C14934" s="3">
        <f>VLOOKUP(B14934,CONSOLIDADO!A$2:E$11786,5,FALSE)</f>
        <v>4495</v>
      </c>
      <c r="D14934" s="3" t="s">
        <v>557</v>
      </c>
      <c r="E14934" s="3" t="s">
        <v>6757</v>
      </c>
      <c r="F14934" s="3" t="s">
        <v>46076</v>
      </c>
      <c r="G14934" s="3" t="s">
        <v>46077</v>
      </c>
      <c r="I14934" t="str">
        <f t="shared" si="233"/>
        <v>,(4495,' Oriana Sandoval Millar ',' contacto@verdi.cl',' 2 2696 6497    ', Gerente de Administración y Finanzas')</v>
      </c>
    </row>
    <row r="14935" spans="1:9">
      <c r="A14935" s="3" t="s">
        <v>46081</v>
      </c>
      <c r="B14935" s="3" t="s">
        <v>46079</v>
      </c>
      <c r="C14935" s="3">
        <f>VLOOKUP(B14935,CONSOLIDADO!A$2:E$11786,5,FALSE)</f>
        <v>4496</v>
      </c>
      <c r="D14935" s="3" t="s">
        <v>46080</v>
      </c>
      <c r="E14935" s="3" t="s">
        <v>6739</v>
      </c>
      <c r="F14935" s="3" t="s">
        <v>46082</v>
      </c>
      <c r="G14935" s="3" t="s">
        <v>46083</v>
      </c>
      <c r="I14935" t="str">
        <f t="shared" si="233"/>
        <v>,(4496,' Guillermo Capdeville Molina ',' info@korda.cl',' 2 2689 1313    ', Gerente General')</v>
      </c>
    </row>
    <row r="14936" spans="1:9">
      <c r="A14936" s="3" t="s">
        <v>46084</v>
      </c>
      <c r="B14936" s="3" t="s">
        <v>46079</v>
      </c>
      <c r="C14936" s="3">
        <f>VLOOKUP(B14936,CONSOLIDADO!A$2:E$11786,5,FALSE)</f>
        <v>4496</v>
      </c>
      <c r="D14936" s="3" t="s">
        <v>46080</v>
      </c>
      <c r="E14936" s="3" t="s">
        <v>6905</v>
      </c>
      <c r="F14936" s="3" t="s">
        <v>46082</v>
      </c>
      <c r="G14936" s="3" t="s">
        <v>46083</v>
      </c>
      <c r="I14936" t="str">
        <f t="shared" si="233"/>
        <v>,(4496,' William Capdeville Castro ',' info@korda.cl',' 2 2689 1313    ', Gerente Comercial')</v>
      </c>
    </row>
    <row r="14937" spans="1:9">
      <c r="A14937" s="3" t="s">
        <v>46086</v>
      </c>
      <c r="B14937" s="3" t="s">
        <v>46085</v>
      </c>
      <c r="C14937" s="3">
        <f>VLOOKUP(B14937,CONSOLIDADO!A$2:E$11786,5,FALSE)</f>
        <v>4497</v>
      </c>
      <c r="D14937" s="3" t="s">
        <v>10566</v>
      </c>
      <c r="E14937" s="3"/>
      <c r="F14937" s="3"/>
      <c r="G14937" s="3" t="s">
        <v>46087</v>
      </c>
      <c r="I14937" t="str">
        <f t="shared" si="233"/>
        <v>,(4497,' José Luis Vial van Wersch','',' 65 256 9600',')</v>
      </c>
    </row>
    <row r="14938" spans="1:9">
      <c r="A14938" s="3" t="s">
        <v>46088</v>
      </c>
      <c r="B14938" s="3" t="s">
        <v>46085</v>
      </c>
      <c r="C14938" s="3">
        <f>VLOOKUP(B14938,CONSOLIDADO!A$2:E$11786,5,FALSE)</f>
        <v>4497</v>
      </c>
      <c r="D14938" s="3" t="s">
        <v>10566</v>
      </c>
      <c r="E14938" s="3"/>
      <c r="F14938" s="3"/>
      <c r="G14938" s="3" t="s">
        <v>46087</v>
      </c>
      <c r="I14938" t="str">
        <f t="shared" si="233"/>
        <v>,(4497,' Alexis Bolados Barrientos','',' 65 256 9600',')</v>
      </c>
    </row>
    <row r="14939" spans="1:9">
      <c r="A14939" s="3" t="s">
        <v>46089</v>
      </c>
      <c r="B14939" s="3" t="s">
        <v>46085</v>
      </c>
      <c r="C14939" s="3">
        <f>VLOOKUP(B14939,CONSOLIDADO!A$2:E$11786,5,FALSE)</f>
        <v>4497</v>
      </c>
      <c r="D14939" s="3" t="s">
        <v>10566</v>
      </c>
      <c r="E14939" s="3"/>
      <c r="F14939" s="3"/>
      <c r="G14939" s="3" t="s">
        <v>46087</v>
      </c>
      <c r="I14939" t="str">
        <f t="shared" si="233"/>
        <v>,(4497,' Fernando Pérez Saavedra','',' 65 256 9600',')</v>
      </c>
    </row>
    <row r="14940" spans="1:9">
      <c r="A14940" s="3" t="s">
        <v>46090</v>
      </c>
      <c r="B14940" s="3" t="s">
        <v>46085</v>
      </c>
      <c r="C14940" s="3">
        <f>VLOOKUP(B14940,CONSOLIDADO!A$2:E$11786,5,FALSE)</f>
        <v>4497</v>
      </c>
      <c r="D14940" s="3" t="s">
        <v>10566</v>
      </c>
      <c r="E14940" s="3" t="s">
        <v>46091</v>
      </c>
      <c r="F14940" s="3" t="s">
        <v>46092</v>
      </c>
      <c r="G14940" s="3" t="s">
        <v>46093</v>
      </c>
      <c r="I14940" t="str">
        <f t="shared" si="233"/>
        <v>,(4497,' Reinaldo Torres ',' rtorres@ventisqueros.cl',' 65 256 9600    ', Gerente de Personas &amp; Desarrollo Organizacional')</v>
      </c>
    </row>
    <row r="14941" spans="1:9">
      <c r="A14941" s="3" t="s">
        <v>46094</v>
      </c>
      <c r="B14941" s="3" t="s">
        <v>46085</v>
      </c>
      <c r="C14941" s="3">
        <f>VLOOKUP(B14941,CONSOLIDADO!A$2:E$11786,5,FALSE)</f>
        <v>4497</v>
      </c>
      <c r="D14941" s="3" t="s">
        <v>10566</v>
      </c>
      <c r="E14941" s="3" t="s">
        <v>46095</v>
      </c>
      <c r="F14941" s="3" t="s">
        <v>46096</v>
      </c>
      <c r="G14941" s="3" t="s">
        <v>46093</v>
      </c>
      <c r="I14941" t="str">
        <f t="shared" si="233"/>
        <v>,(4497,' Marcela Carrasco ',' mcarrasco@ventisqueros.cl',' 65 256 9600    ', Jefa de Asuntos Públicos, Sustentabilidad y Comunicaciones de Recursos Humanos')</v>
      </c>
    </row>
    <row r="14942" spans="1:9">
      <c r="A14942" s="3" t="s">
        <v>46098</v>
      </c>
      <c r="B14942" s="3" t="s">
        <v>46097</v>
      </c>
      <c r="C14942" s="3">
        <f>VLOOKUP(B14942,CONSOLIDADO!A$2:E$11786,5,FALSE)</f>
        <v>4498</v>
      </c>
      <c r="D14942" s="3" t="s">
        <v>2025</v>
      </c>
      <c r="E14942" s="3" t="s">
        <v>6739</v>
      </c>
      <c r="F14942" s="3" t="s">
        <v>46099</v>
      </c>
      <c r="G14942" s="3" t="s">
        <v>46100</v>
      </c>
      <c r="I14942" t="str">
        <f t="shared" si="233"/>
        <v>,(4498,' Guillermo Torrealba ',' gtorrealba@elingenio.cl',' 2 2211 3050    ', Gerente General')</v>
      </c>
    </row>
    <row r="14943" spans="1:9">
      <c r="A14943" s="3" t="s">
        <v>46101</v>
      </c>
      <c r="B14943" s="3" t="s">
        <v>46097</v>
      </c>
      <c r="C14943" s="3">
        <f>VLOOKUP(B14943,CONSOLIDADO!A$2:E$11786,5,FALSE)</f>
        <v>4498</v>
      </c>
      <c r="D14943" s="3" t="s">
        <v>2025</v>
      </c>
      <c r="E14943" s="3" t="s">
        <v>6905</v>
      </c>
      <c r="F14943" s="3" t="s">
        <v>46102</v>
      </c>
      <c r="G14943" s="3" t="s">
        <v>46100</v>
      </c>
      <c r="I14943" t="str">
        <f t="shared" si="233"/>
        <v>,(4498,' Margarita Oyanedel Frugone ',' margarita@elingenio.cl',' 2 2211 3050    ', Gerente Comercial')</v>
      </c>
    </row>
    <row r="14944" spans="1:9">
      <c r="A14944" s="3" t="s">
        <v>46104</v>
      </c>
      <c r="B14944" s="3" t="s">
        <v>46103</v>
      </c>
      <c r="C14944" s="3">
        <f>VLOOKUP(B14944,CONSOLIDADO!A$2:E$11786,5,FALSE)</f>
        <v>4499</v>
      </c>
      <c r="D14944" s="3" t="s">
        <v>5815</v>
      </c>
      <c r="E14944" s="3" t="s">
        <v>6739</v>
      </c>
      <c r="F14944" s="3"/>
      <c r="G14944" s="3" t="s">
        <v>46105</v>
      </c>
      <c r="I14944" t="str">
        <f t="shared" si="233"/>
        <v>,(4499,' Lorenzo Leyton Arancibia ','',' 2 2264 1492    ', Gerente General')</v>
      </c>
    </row>
    <row r="14945" spans="1:9">
      <c r="A14945" s="3" t="s">
        <v>46106</v>
      </c>
      <c r="B14945" s="3" t="s">
        <v>46103</v>
      </c>
      <c r="C14945" s="3">
        <f>VLOOKUP(B14945,CONSOLIDADO!A$2:E$11786,5,FALSE)</f>
        <v>4499</v>
      </c>
      <c r="D14945" s="3" t="s">
        <v>5815</v>
      </c>
      <c r="E14945" s="3" t="s">
        <v>6757</v>
      </c>
      <c r="F14945" s="3" t="s">
        <v>46107</v>
      </c>
      <c r="G14945" s="3" t="s">
        <v>46105</v>
      </c>
      <c r="I14945" t="str">
        <f t="shared" si="233"/>
        <v>,(4499,' Rosario Allendes Reyes ',' rosario.allendes@heel.cl',' 2 2264 1492    ', Gerente de Administración y Finanzas')</v>
      </c>
    </row>
    <row r="14946" spans="1:9">
      <c r="A14946" s="3" t="s">
        <v>46108</v>
      </c>
      <c r="B14946" s="3" t="s">
        <v>46103</v>
      </c>
      <c r="C14946" s="3">
        <f>VLOOKUP(B14946,CONSOLIDADO!A$2:E$11786,5,FALSE)</f>
        <v>4499</v>
      </c>
      <c r="D14946" s="3" t="s">
        <v>5815</v>
      </c>
      <c r="E14946" s="3" t="s">
        <v>46109</v>
      </c>
      <c r="F14946" s="3" t="s">
        <v>46110</v>
      </c>
      <c r="G14946" s="3" t="s">
        <v>46105</v>
      </c>
      <c r="I14946" t="str">
        <f t="shared" si="233"/>
        <v>,(4499,' Regina Schultz A. ',' regina.schultz@heel.cl',' 2 2264 1492    ', Directora Medico')</v>
      </c>
    </row>
    <row r="14947" spans="1:9">
      <c r="A14947" s="3" t="s">
        <v>46113</v>
      </c>
      <c r="B14947" s="3" t="s">
        <v>46111</v>
      </c>
      <c r="C14947" s="3">
        <f>VLOOKUP(B14947,CONSOLIDADO!A$2:E$11786,5,FALSE)</f>
        <v>4500</v>
      </c>
      <c r="D14947" s="3" t="s">
        <v>46112</v>
      </c>
      <c r="E14947" s="3"/>
      <c r="F14947" s="3"/>
      <c r="G14947" s="3" t="s">
        <v>46114</v>
      </c>
      <c r="I14947" t="str">
        <f t="shared" si="233"/>
        <v>,(4500,' Manuel Arturo Fernández Godoy','',' 71 222 4430',')</v>
      </c>
    </row>
    <row r="14948" spans="1:9">
      <c r="A14948" s="3" t="s">
        <v>11585</v>
      </c>
      <c r="B14948" s="3" t="s">
        <v>46111</v>
      </c>
      <c r="C14948" s="3">
        <f>VLOOKUP(B14948,CONSOLIDADO!A$2:E$11786,5,FALSE)</f>
        <v>4500</v>
      </c>
      <c r="D14948" s="3" t="s">
        <v>46112</v>
      </c>
      <c r="E14948" s="3" t="s">
        <v>11125</v>
      </c>
      <c r="F14948" s="3"/>
      <c r="G14948" s="3" t="s">
        <v>46115</v>
      </c>
      <c r="I14948" t="str">
        <f t="shared" si="233"/>
        <v>,(4500,' Max Besser Jirkal ','',' 71 222 4430    ', Gerente General Corporativo')</v>
      </c>
    </row>
    <row r="14949" spans="1:9">
      <c r="A14949" s="3" t="s">
        <v>46116</v>
      </c>
      <c r="B14949" s="3" t="s">
        <v>46111</v>
      </c>
      <c r="C14949" s="3">
        <f>VLOOKUP(B14949,CONSOLIDADO!A$2:E$11786,5,FALSE)</f>
        <v>4500</v>
      </c>
      <c r="D14949" s="3" t="s">
        <v>46112</v>
      </c>
      <c r="E14949" s="3" t="s">
        <v>26518</v>
      </c>
      <c r="F14949" s="3"/>
      <c r="G14949" s="3" t="s">
        <v>46115</v>
      </c>
      <c r="I14949" t="str">
        <f t="shared" si="233"/>
        <v>,(4500,' Christian García Fuentes ','',' 71 222 4430    ', Gerente Corporativo de Operaciones')</v>
      </c>
    </row>
    <row r="14950" spans="1:9">
      <c r="A14950" s="3" t="s">
        <v>46117</v>
      </c>
      <c r="B14950" s="3" t="s">
        <v>46111</v>
      </c>
      <c r="C14950" s="3">
        <f>VLOOKUP(B14950,CONSOLIDADO!A$2:E$11786,5,FALSE)</f>
        <v>4500</v>
      </c>
      <c r="D14950" s="3" t="s">
        <v>46112</v>
      </c>
      <c r="E14950" s="3"/>
      <c r="F14950" s="3"/>
      <c r="G14950" s="3" t="s">
        <v>46114</v>
      </c>
      <c r="I14950" t="str">
        <f t="shared" si="233"/>
        <v>,(4500,' Sergio Hernán Barrientos Cruz','',' 71 222 4430',')</v>
      </c>
    </row>
    <row r="14951" spans="1:9">
      <c r="A14951" s="3" t="s">
        <v>10219</v>
      </c>
      <c r="B14951" s="3" t="s">
        <v>46118</v>
      </c>
      <c r="C14951" s="3">
        <f>VLOOKUP(B14951,CONSOLIDADO!A$2:E$11786,5,FALSE)</f>
        <v>4501</v>
      </c>
      <c r="D14951" s="3" t="s">
        <v>6267</v>
      </c>
      <c r="E14951" s="3" t="s">
        <v>6739</v>
      </c>
      <c r="F14951" s="3" t="s">
        <v>10220</v>
      </c>
      <c r="G14951" s="3" t="s">
        <v>10221</v>
      </c>
      <c r="I14951" t="str">
        <f t="shared" si="233"/>
        <v>,(4501,' Fernando Landeros Yáñez ',' flanderos@apco.cl',' 2 2345 3820    ', Gerente General')</v>
      </c>
    </row>
    <row r="14952" spans="1:9">
      <c r="A14952" s="3" t="s">
        <v>46119</v>
      </c>
      <c r="B14952" s="3" t="s">
        <v>46118</v>
      </c>
      <c r="C14952" s="3">
        <f>VLOOKUP(B14952,CONSOLIDADO!A$2:E$11786,5,FALSE)</f>
        <v>4501</v>
      </c>
      <c r="D14952" s="3" t="s">
        <v>6267</v>
      </c>
      <c r="E14952" s="3" t="s">
        <v>9151</v>
      </c>
      <c r="F14952" s="3" t="s">
        <v>46120</v>
      </c>
      <c r="G14952" s="3" t="s">
        <v>46121</v>
      </c>
      <c r="I14952" t="str">
        <f t="shared" si="233"/>
        <v>,(4501,' Lorenzo Rubilar ',' lrubilar@apco.cl',' 41 248 0258    ', Subgerente Comercial')</v>
      </c>
    </row>
    <row r="14953" spans="1:9">
      <c r="A14953" s="3" t="s">
        <v>46124</v>
      </c>
      <c r="B14953" s="3" t="s">
        <v>46122</v>
      </c>
      <c r="C14953" s="3">
        <f>VLOOKUP(B14953,CONSOLIDADO!A$2:E$11786,5,FALSE)</f>
        <v>4502</v>
      </c>
      <c r="D14953" s="3" t="s">
        <v>46123</v>
      </c>
      <c r="E14953" s="3"/>
      <c r="F14953" s="3"/>
      <c r="G14953" s="3" t="s">
        <v>46125</v>
      </c>
      <c r="I14953" t="str">
        <f t="shared" si="233"/>
        <v>,(4502,' Raúl Perret Pidal','',' 2 2384 9000',')</v>
      </c>
    </row>
    <row r="14954" spans="1:9">
      <c r="A14954" s="3" t="s">
        <v>46126</v>
      </c>
      <c r="B14954" s="3" t="s">
        <v>46122</v>
      </c>
      <c r="C14954" s="3">
        <f>VLOOKUP(B14954,CONSOLIDADO!A$2:E$11786,5,FALSE)</f>
        <v>4502</v>
      </c>
      <c r="D14954" s="3" t="s">
        <v>46123</v>
      </c>
      <c r="E14954" s="3" t="s">
        <v>8835</v>
      </c>
      <c r="F14954" s="3" t="s">
        <v>46127</v>
      </c>
      <c r="G14954" s="3" t="s">
        <v>46128</v>
      </c>
      <c r="I14954" t="str">
        <f t="shared" si="233"/>
        <v>,(4502,' Margarita González ',' mgonzalez@texpro.cl',' 2 2384 9012    ', Jefe de Administración y Finanzas')</v>
      </c>
    </row>
    <row r="14955" spans="1:9">
      <c r="A14955" s="3" t="s">
        <v>46129</v>
      </c>
      <c r="B14955" s="3" t="s">
        <v>46122</v>
      </c>
      <c r="C14955" s="3">
        <f>VLOOKUP(B14955,CONSOLIDADO!A$2:E$11786,5,FALSE)</f>
        <v>4502</v>
      </c>
      <c r="D14955" s="3" t="s">
        <v>46123</v>
      </c>
      <c r="E14955" s="3"/>
      <c r="F14955" s="3"/>
      <c r="G14955" s="3" t="s">
        <v>46125</v>
      </c>
      <c r="I14955" t="str">
        <f t="shared" si="233"/>
        <v>,(4502,' Alexis Rivera Castro','',' 2 2384 9000',')</v>
      </c>
    </row>
    <row r="14956" spans="1:9">
      <c r="A14956" s="3" t="s">
        <v>46130</v>
      </c>
      <c r="B14956" s="3" t="s">
        <v>46122</v>
      </c>
      <c r="C14956" s="3">
        <f>VLOOKUP(B14956,CONSOLIDADO!A$2:E$11786,5,FALSE)</f>
        <v>4502</v>
      </c>
      <c r="D14956" s="3" t="s">
        <v>46123</v>
      </c>
      <c r="E14956" s="3" t="s">
        <v>45447</v>
      </c>
      <c r="F14956" s="3" t="s">
        <v>46131</v>
      </c>
      <c r="G14956" s="3" t="s">
        <v>46132</v>
      </c>
      <c r="I14956" t="str">
        <f t="shared" si="233"/>
        <v>,(4502,' Eliana Llantén Zapata ',' ellanten@texpro.cl',' 2 2384 9000    ', Jefe de Personal y Recursos Humanos')</v>
      </c>
    </row>
    <row r="14957" spans="1:9">
      <c r="A14957" s="3" t="s">
        <v>46134</v>
      </c>
      <c r="B14957" s="3" t="s">
        <v>46133</v>
      </c>
      <c r="C14957" s="3">
        <f>VLOOKUP(B14957,CONSOLIDADO!A$2:E$11786,5,FALSE)</f>
        <v>4503</v>
      </c>
      <c r="D14957" s="3" t="s">
        <v>21832</v>
      </c>
      <c r="E14957" s="3" t="s">
        <v>6739</v>
      </c>
      <c r="F14957" s="3" t="s">
        <v>46135</v>
      </c>
      <c r="G14957" s="3" t="s">
        <v>46136</v>
      </c>
      <c r="I14957" t="str">
        <f t="shared" si="233"/>
        <v>,(4503,' Jorge Christian Mitre Saba ',' jmitre@baziani.cl',' 2 2828 6004    ', Gerente General')</v>
      </c>
    </row>
    <row r="14958" spans="1:9">
      <c r="A14958" s="3" t="s">
        <v>46138</v>
      </c>
      <c r="B14958" s="3" t="s">
        <v>46137</v>
      </c>
      <c r="C14958" s="3">
        <f>VLOOKUP(B14958,CONSOLIDADO!A$2:E$11786,5,FALSE)</f>
        <v>4504</v>
      </c>
      <c r="D14958" s="3" t="s">
        <v>4402</v>
      </c>
      <c r="E14958" s="3"/>
      <c r="F14958" s="3"/>
      <c r="G14958" s="3" t="s">
        <v>46139</v>
      </c>
      <c r="I14958" t="str">
        <f t="shared" si="233"/>
        <v>,(4504,' Erik von Baer von Lochow','',' 45 237 1036',')</v>
      </c>
    </row>
    <row r="14959" spans="1:9">
      <c r="A14959" s="3" t="s">
        <v>46140</v>
      </c>
      <c r="B14959" s="3" t="s">
        <v>46137</v>
      </c>
      <c r="C14959" s="3">
        <f>VLOOKUP(B14959,CONSOLIDADO!A$2:E$11786,5,FALSE)</f>
        <v>4504</v>
      </c>
      <c r="D14959" s="3" t="s">
        <v>4402</v>
      </c>
      <c r="E14959" s="3"/>
      <c r="F14959" s="3"/>
      <c r="G14959" s="3" t="s">
        <v>46139</v>
      </c>
      <c r="I14959" t="str">
        <f t="shared" si="233"/>
        <v>,(4504,' Ricardo Anríquez Lara','',' 45 237 1036',')</v>
      </c>
    </row>
    <row r="14960" spans="1:9">
      <c r="A14960" s="3" t="s">
        <v>46141</v>
      </c>
      <c r="B14960" s="3" t="s">
        <v>46137</v>
      </c>
      <c r="C14960" s="3">
        <f>VLOOKUP(B14960,CONSOLIDADO!A$2:E$11786,5,FALSE)</f>
        <v>4504</v>
      </c>
      <c r="D14960" s="3" t="s">
        <v>4402</v>
      </c>
      <c r="E14960" s="3" t="s">
        <v>6986</v>
      </c>
      <c r="F14960" s="3" t="s">
        <v>46142</v>
      </c>
      <c r="G14960" s="3" t="s">
        <v>46143</v>
      </c>
      <c r="I14960" t="str">
        <f t="shared" si="233"/>
        <v>,(4504,' Gastón Elgueta Opitz ',' gelgueta@semillasbaer.cl',' 45 237 1036    ', Gerente de Finanzas')</v>
      </c>
    </row>
    <row r="14961" spans="1:9">
      <c r="A14961" s="3" t="s">
        <v>16016</v>
      </c>
      <c r="B14961" s="3" t="s">
        <v>46144</v>
      </c>
      <c r="C14961" s="3">
        <f>VLOOKUP(B14961,CONSOLIDADO!A$2:E$11786,5,FALSE)</f>
        <v>4505</v>
      </c>
      <c r="D14961" s="3" t="s">
        <v>5894</v>
      </c>
      <c r="E14961" s="3" t="s">
        <v>6813</v>
      </c>
      <c r="F14961" s="3"/>
      <c r="G14961" s="3" t="s">
        <v>46145</v>
      </c>
      <c r="I14961" t="str">
        <f t="shared" si="233"/>
        <v>,(4505,' Joaquín Barros Fontaine ','',' 2 2739 1279    ', Presidente')</v>
      </c>
    </row>
    <row r="14962" spans="1:9">
      <c r="A14962" s="3" t="s">
        <v>46146</v>
      </c>
      <c r="B14962" s="3" t="s">
        <v>46144</v>
      </c>
      <c r="C14962" s="3">
        <f>VLOOKUP(B14962,CONSOLIDADO!A$2:E$11786,5,FALSE)</f>
        <v>4505</v>
      </c>
      <c r="D14962" s="3" t="s">
        <v>5894</v>
      </c>
      <c r="E14962" s="3" t="s">
        <v>6739</v>
      </c>
      <c r="F14962" s="3" t="s">
        <v>46147</v>
      </c>
      <c r="G14962" s="3" t="s">
        <v>46148</v>
      </c>
      <c r="I14962" t="str">
        <f t="shared" si="233"/>
        <v>,(4505,' Christian Marín Parodi ',' cmarin@tanax.cl',' 2 2739 1553    ', Gerente General')</v>
      </c>
    </row>
    <row r="14963" spans="1:9">
      <c r="A14963" s="3" t="s">
        <v>46149</v>
      </c>
      <c r="B14963" s="3" t="s">
        <v>46144</v>
      </c>
      <c r="C14963" s="3">
        <f>VLOOKUP(B14963,CONSOLIDADO!A$2:E$11786,5,FALSE)</f>
        <v>4505</v>
      </c>
      <c r="D14963" s="3" t="s">
        <v>5894</v>
      </c>
      <c r="E14963" s="3"/>
      <c r="F14963" s="3"/>
      <c r="G14963" s="3" t="s">
        <v>16020</v>
      </c>
      <c r="I14963" t="str">
        <f t="shared" si="233"/>
        <v>,(4505,' José Miguel Sánchez Erle','',' 2 2444 6600',')</v>
      </c>
    </row>
    <row r="14964" spans="1:9">
      <c r="A14964" s="3" t="s">
        <v>46150</v>
      </c>
      <c r="B14964" s="3" t="s">
        <v>46144</v>
      </c>
      <c r="C14964" s="3">
        <f>VLOOKUP(B14964,CONSOLIDADO!A$2:E$11786,5,FALSE)</f>
        <v>4505</v>
      </c>
      <c r="D14964" s="3" t="s">
        <v>5894</v>
      </c>
      <c r="E14964" s="3"/>
      <c r="F14964" s="3"/>
      <c r="G14964" s="3" t="s">
        <v>46151</v>
      </c>
      <c r="I14964" t="str">
        <f t="shared" si="233"/>
        <v>,(4505,' Mónica Reyes Núñez','',' 2 2739 1279',')</v>
      </c>
    </row>
    <row r="14965" spans="1:9">
      <c r="A14965" s="3" t="s">
        <v>46152</v>
      </c>
      <c r="B14965" s="3" t="s">
        <v>46144</v>
      </c>
      <c r="C14965" s="3">
        <f>VLOOKUP(B14965,CONSOLIDADO!A$2:E$11786,5,FALSE)</f>
        <v>4505</v>
      </c>
      <c r="D14965" s="3" t="s">
        <v>5894</v>
      </c>
      <c r="E14965" s="3" t="s">
        <v>7250</v>
      </c>
      <c r="F14965" s="3" t="s">
        <v>46153</v>
      </c>
      <c r="G14965" s="3" t="s">
        <v>16018</v>
      </c>
      <c r="I14965" t="str">
        <f t="shared" si="233"/>
        <v>,(4505,' Ricardo Jacques Luna ',' rjaques@sanitas.cl',' 2 2444 6600    ', Contador General')</v>
      </c>
    </row>
    <row r="14966" spans="1:9">
      <c r="A14966" s="3" t="s">
        <v>46156</v>
      </c>
      <c r="B14966" s="3" t="s">
        <v>46154</v>
      </c>
      <c r="C14966" s="3">
        <f>VLOOKUP(B14966,CONSOLIDADO!A$2:E$11786,5,FALSE)</f>
        <v>4506</v>
      </c>
      <c r="D14966" s="3" t="s">
        <v>46155</v>
      </c>
      <c r="E14966" s="3" t="s">
        <v>11280</v>
      </c>
      <c r="F14966" s="3" t="s">
        <v>46157</v>
      </c>
      <c r="G14966" s="3" t="s">
        <v>46158</v>
      </c>
      <c r="I14966" t="str">
        <f t="shared" si="233"/>
        <v>,(4506,' Fernando Ostornol Almarza ',' fostornola@osku.cl',' 2 2979 5322    ', Vicepresidente Ejecutivo')</v>
      </c>
    </row>
    <row r="14967" spans="1:9">
      <c r="A14967" s="3" t="s">
        <v>46159</v>
      </c>
      <c r="B14967" s="3" t="s">
        <v>46154</v>
      </c>
      <c r="C14967" s="3">
        <f>VLOOKUP(B14967,CONSOLIDADO!A$2:E$11786,5,FALSE)</f>
        <v>4506</v>
      </c>
      <c r="D14967" s="3" t="s">
        <v>46155</v>
      </c>
      <c r="E14967" s="3" t="s">
        <v>6739</v>
      </c>
      <c r="F14967" s="3" t="s">
        <v>46160</v>
      </c>
      <c r="G14967" s="3" t="s">
        <v>46161</v>
      </c>
      <c r="I14967" t="str">
        <f t="shared" si="233"/>
        <v>,(4506,' José Luis Podestá Martí ',' jpodesta@osku.cl',' 2 2979 5315    ', Gerente General')</v>
      </c>
    </row>
    <row r="14968" spans="1:9">
      <c r="A14968" s="3" t="s">
        <v>46162</v>
      </c>
      <c r="B14968" s="3" t="s">
        <v>46154</v>
      </c>
      <c r="C14968" s="3">
        <f>VLOOKUP(B14968,CONSOLIDADO!A$2:E$11786,5,FALSE)</f>
        <v>4506</v>
      </c>
      <c r="D14968" s="3" t="s">
        <v>46155</v>
      </c>
      <c r="E14968" s="3" t="s">
        <v>6905</v>
      </c>
      <c r="F14968" s="3" t="s">
        <v>46163</v>
      </c>
      <c r="G14968" s="3" t="s">
        <v>46164</v>
      </c>
      <c r="I14968" t="str">
        <f t="shared" si="233"/>
        <v>,(4506,' Rodrigo Romero Henríquez ',' rromero@osku.cl',' 2 2979 5318    ', Gerente Comercial')</v>
      </c>
    </row>
    <row r="14969" spans="1:9">
      <c r="A14969" s="3" t="s">
        <v>46165</v>
      </c>
      <c r="B14969" s="3" t="s">
        <v>46154</v>
      </c>
      <c r="C14969" s="3">
        <f>VLOOKUP(B14969,CONSOLIDADO!A$2:E$11786,5,FALSE)</f>
        <v>4506</v>
      </c>
      <c r="D14969" s="3" t="s">
        <v>46155</v>
      </c>
      <c r="E14969" s="3" t="s">
        <v>30353</v>
      </c>
      <c r="F14969" s="3" t="s">
        <v>46166</v>
      </c>
      <c r="G14969" s="3" t="s">
        <v>46167</v>
      </c>
      <c r="I14969" t="str">
        <f t="shared" si="233"/>
        <v>,(4506,' Mauricio Ostornol Navarrete ',' mostornol@osku.cl',' 2 2979 5320    ', Gerente de Ventas Internacionales')</v>
      </c>
    </row>
    <row r="14970" spans="1:9">
      <c r="A14970" s="3" t="s">
        <v>46169</v>
      </c>
      <c r="B14970" s="3" t="s">
        <v>46168</v>
      </c>
      <c r="C14970" s="3">
        <f>VLOOKUP(B14970,CONSOLIDADO!A$2:E$11786,5,FALSE)</f>
        <v>4507</v>
      </c>
      <c r="D14970" s="3" t="s">
        <v>5619</v>
      </c>
      <c r="E14970" s="3" t="s">
        <v>6739</v>
      </c>
      <c r="F14970" s="3" t="s">
        <v>46170</v>
      </c>
      <c r="G14970" s="3" t="s">
        <v>46171</v>
      </c>
      <c r="I14970" t="str">
        <f t="shared" si="233"/>
        <v>,(4507,' Alberto Ferrán López ',' alberto.ferran@sancamilo.com',' 2 2483 2500    ', Gerente General')</v>
      </c>
    </row>
    <row r="14971" spans="1:9">
      <c r="A14971" s="3" t="s">
        <v>46172</v>
      </c>
      <c r="B14971" s="3" t="s">
        <v>46168</v>
      </c>
      <c r="C14971" s="3">
        <f>VLOOKUP(B14971,CONSOLIDADO!A$2:E$11786,5,FALSE)</f>
        <v>4507</v>
      </c>
      <c r="D14971" s="3" t="s">
        <v>5619</v>
      </c>
      <c r="E14971" s="3" t="s">
        <v>6757</v>
      </c>
      <c r="F14971" s="3" t="s">
        <v>46173</v>
      </c>
      <c r="G14971" s="3" t="s">
        <v>46171</v>
      </c>
      <c r="I14971" t="str">
        <f t="shared" si="233"/>
        <v>,(4507,' René Alonso Ferrán ',' ralonso@sancamilo.com',' 2 2483 2500    ', Gerente de Administración y Finanzas')</v>
      </c>
    </row>
    <row r="14972" spans="1:9">
      <c r="A14972" s="3" t="s">
        <v>46174</v>
      </c>
      <c r="B14972" s="3" t="s">
        <v>46168</v>
      </c>
      <c r="C14972" s="3">
        <f>VLOOKUP(B14972,CONSOLIDADO!A$2:E$11786,5,FALSE)</f>
        <v>4507</v>
      </c>
      <c r="D14972" s="3" t="s">
        <v>5619</v>
      </c>
      <c r="E14972" s="3"/>
      <c r="F14972" s="3"/>
      <c r="G14972" s="3" t="s">
        <v>46175</v>
      </c>
      <c r="I14972" t="str">
        <f t="shared" si="233"/>
        <v>,(4507,' Raúl Carreño Camerón','',' 2 2483 2500',')</v>
      </c>
    </row>
    <row r="14973" spans="1:9">
      <c r="A14973" s="3" t="s">
        <v>46176</v>
      </c>
      <c r="B14973" s="3" t="s">
        <v>46168</v>
      </c>
      <c r="C14973" s="3">
        <f>VLOOKUP(B14973,CONSOLIDADO!A$2:E$11786,5,FALSE)</f>
        <v>4507</v>
      </c>
      <c r="D14973" s="3" t="s">
        <v>5619</v>
      </c>
      <c r="E14973" s="3" t="s">
        <v>13719</v>
      </c>
      <c r="F14973" s="3" t="s">
        <v>46177</v>
      </c>
      <c r="G14973" s="3" t="s">
        <v>46171</v>
      </c>
      <c r="I14973" t="str">
        <f t="shared" si="233"/>
        <v>,(4507,' Marco Hernández Carriel ',' mhernandez@sancamilo.com',' 2 2483 2500    ', Subgerente de Desarrollo')</v>
      </c>
    </row>
    <row r="14974" spans="1:9">
      <c r="A14974" s="3" t="s">
        <v>46178</v>
      </c>
      <c r="B14974" s="3" t="s">
        <v>46168</v>
      </c>
      <c r="C14974" s="3">
        <f>VLOOKUP(B14974,CONSOLIDADO!A$2:E$11786,5,FALSE)</f>
        <v>4507</v>
      </c>
      <c r="D14974" s="3" t="s">
        <v>5619</v>
      </c>
      <c r="E14974" s="3" t="s">
        <v>9981</v>
      </c>
      <c r="F14974" s="3" t="s">
        <v>46179</v>
      </c>
      <c r="G14974" s="3" t="s">
        <v>46171</v>
      </c>
      <c r="I14974" t="str">
        <f t="shared" si="233"/>
        <v>,(4507,' María Isabel González Ordóñez ',' igonzalez@sancamilo.com',' 2 2483 2500    ', Subgerente de Recursos Humanos')</v>
      </c>
    </row>
    <row r="14975" spans="1:9">
      <c r="A14975" s="3" t="s">
        <v>46182</v>
      </c>
      <c r="B14975" s="3" t="s">
        <v>46180</v>
      </c>
      <c r="C14975" s="3">
        <f>VLOOKUP(B14975,CONSOLIDADO!A$2:E$11786,5,FALSE)</f>
        <v>4508</v>
      </c>
      <c r="D14975" s="3" t="s">
        <v>46181</v>
      </c>
      <c r="E14975" s="3" t="s">
        <v>6739</v>
      </c>
      <c r="F14975" s="3" t="s">
        <v>46183</v>
      </c>
      <c r="G14975" s="3" t="s">
        <v>46184</v>
      </c>
      <c r="I14975" t="str">
        <f t="shared" si="233"/>
        <v>,(4508,' Carlos Arellano Ibáñez ',' carlos.arellano@protecsa.cl',' 2 2346 0200    ', Gerente General')</v>
      </c>
    </row>
    <row r="14976" spans="1:9">
      <c r="A14976" s="3" t="s">
        <v>46185</v>
      </c>
      <c r="B14976" s="3" t="s">
        <v>46180</v>
      </c>
      <c r="C14976" s="3">
        <f>VLOOKUP(B14976,CONSOLIDADO!A$2:E$11786,5,FALSE)</f>
        <v>4508</v>
      </c>
      <c r="D14976" s="3" t="s">
        <v>46181</v>
      </c>
      <c r="E14976" s="3" t="s">
        <v>7780</v>
      </c>
      <c r="F14976" s="3" t="s">
        <v>46186</v>
      </c>
      <c r="G14976" s="3" t="s">
        <v>46184</v>
      </c>
      <c r="I14976" t="str">
        <f t="shared" si="233"/>
        <v>,(4508,' Paola Cabezas Peñailillo ',' paola.cabezas@protecsa.cl',' 2 2346 0200    ', Subgerente de Administración y Finanzas')</v>
      </c>
    </row>
    <row r="14977" spans="1:9">
      <c r="A14977" s="3" t="s">
        <v>46187</v>
      </c>
      <c r="B14977" s="3" t="s">
        <v>46180</v>
      </c>
      <c r="C14977" s="3">
        <f>VLOOKUP(B14977,CONSOLIDADO!A$2:E$11786,5,FALSE)</f>
        <v>4508</v>
      </c>
      <c r="D14977" s="3" t="s">
        <v>46181</v>
      </c>
      <c r="E14977" s="3" t="s">
        <v>7140</v>
      </c>
      <c r="F14977" s="3" t="s">
        <v>46188</v>
      </c>
      <c r="G14977" s="3" t="s">
        <v>46184</v>
      </c>
      <c r="I14977" t="str">
        <f t="shared" si="233"/>
        <v>,(4508,' Cristian Olivares García ',' cristian.olivares@protecsa.cl',' 2 2346 0200    ', Gerente de Ventas')</v>
      </c>
    </row>
    <row r="14978" spans="1:9">
      <c r="A14978" s="3" t="s">
        <v>46189</v>
      </c>
      <c r="B14978" s="3" t="s">
        <v>46180</v>
      </c>
      <c r="C14978" s="3">
        <f>VLOOKUP(B14978,CONSOLIDADO!A$2:E$11786,5,FALSE)</f>
        <v>4508</v>
      </c>
      <c r="D14978" s="3" t="s">
        <v>46181</v>
      </c>
      <c r="E14978" s="3" t="s">
        <v>6765</v>
      </c>
      <c r="F14978" s="3" t="s">
        <v>46190</v>
      </c>
      <c r="G14978" s="3" t="s">
        <v>46184</v>
      </c>
      <c r="I14978" t="str">
        <f t="shared" si="233"/>
        <v>,(4508,' Felipe Robertson Caro ',' felipe.robertson@protecsa.cl',' 2 2346 0200    ', Gerente de Operaciones')</v>
      </c>
    </row>
    <row r="14979" spans="1:9">
      <c r="A14979" s="3" t="s">
        <v>46191</v>
      </c>
      <c r="B14979" s="3" t="s">
        <v>46180</v>
      </c>
      <c r="C14979" s="3">
        <f>VLOOKUP(B14979,CONSOLIDADO!A$2:E$11786,5,FALSE)</f>
        <v>4508</v>
      </c>
      <c r="D14979" s="3" t="s">
        <v>46181</v>
      </c>
      <c r="E14979" s="3" t="s">
        <v>8364</v>
      </c>
      <c r="F14979" s="3" t="s">
        <v>46192</v>
      </c>
      <c r="G14979" s="3" t="s">
        <v>46184</v>
      </c>
      <c r="I14979" t="str">
        <f t="shared" ref="I14979:I15042" si="234">CONCATENATE(",(",C14979,",'",A14979,"','",F14979,"','",G14979,"',",E14979,"')")</f>
        <v>,(4508,' Jorge Soto Castillo ',' jorge.soto@protecsa.cl',' 2 2346 0200    ', Gerente de Producción')</v>
      </c>
    </row>
    <row r="14980" spans="1:9">
      <c r="A14980" s="3" t="s">
        <v>46195</v>
      </c>
      <c r="B14980" s="3" t="s">
        <v>46193</v>
      </c>
      <c r="C14980" s="3">
        <f>VLOOKUP(B14980,CONSOLIDADO!A$2:E$11786,5,FALSE)</f>
        <v>4509</v>
      </c>
      <c r="D14980" s="3" t="s">
        <v>46194</v>
      </c>
      <c r="E14980" s="3"/>
      <c r="F14980" s="3"/>
      <c r="G14980" s="3" t="s">
        <v>46196</v>
      </c>
      <c r="I14980" t="str">
        <f t="shared" si="234"/>
        <v>,(4509,' Christian Mex Remmele','',' 2 2834 7000',')</v>
      </c>
    </row>
    <row r="14981" spans="1:9">
      <c r="A14981" s="3" t="s">
        <v>46197</v>
      </c>
      <c r="B14981" s="3" t="s">
        <v>46193</v>
      </c>
      <c r="C14981" s="3">
        <f>VLOOKUP(B14981,CONSOLIDADO!A$2:E$11786,5,FALSE)</f>
        <v>4509</v>
      </c>
      <c r="D14981" s="3" t="s">
        <v>46194</v>
      </c>
      <c r="E14981" s="3" t="s">
        <v>46198</v>
      </c>
      <c r="F14981" s="3" t="s">
        <v>46199</v>
      </c>
      <c r="G14981" s="3" t="s">
        <v>46200</v>
      </c>
      <c r="I14981" t="str">
        <f t="shared" si="234"/>
        <v>,(4509,' Cristian del Río Martínez ',' cristian.delrio@torre.cl',' 2 2834 7000    ', Gerente de Finanzas, Logística e Informática')</v>
      </c>
    </row>
    <row r="14982" spans="1:9">
      <c r="A14982" s="3" t="s">
        <v>46201</v>
      </c>
      <c r="B14982" s="3" t="s">
        <v>46193</v>
      </c>
      <c r="C14982" s="3">
        <f>VLOOKUP(B14982,CONSOLIDADO!A$2:E$11786,5,FALSE)</f>
        <v>4509</v>
      </c>
      <c r="D14982" s="3" t="s">
        <v>46194</v>
      </c>
      <c r="E14982" s="3" t="s">
        <v>46202</v>
      </c>
      <c r="F14982" s="3" t="s">
        <v>46203</v>
      </c>
      <c r="G14982" s="3" t="s">
        <v>46200</v>
      </c>
      <c r="I14982" t="str">
        <f t="shared" si="234"/>
        <v>,(4509,' Gonzalo Mutis Arce ',' gonzalo.mutis@torre.cl',' 2 2834 7000    ', Gerente de Ventas Logística y Exportación')</v>
      </c>
    </row>
    <row r="14983" spans="1:9">
      <c r="A14983" s="3" t="s">
        <v>46204</v>
      </c>
      <c r="B14983" s="3" t="s">
        <v>46193</v>
      </c>
      <c r="C14983" s="3">
        <f>VLOOKUP(B14983,CONSOLIDADO!A$2:E$11786,5,FALSE)</f>
        <v>4509</v>
      </c>
      <c r="D14983" s="3" t="s">
        <v>46194</v>
      </c>
      <c r="E14983" s="3" t="s">
        <v>16412</v>
      </c>
      <c r="F14983" s="3" t="s">
        <v>46205</v>
      </c>
      <c r="G14983" s="3" t="s">
        <v>46206</v>
      </c>
      <c r="I14983" t="str">
        <f t="shared" si="234"/>
        <v>,(4509,' Gerardo Lazcano ',' gerardo.lazcano@torre.cl',' 33 231 1514    ', Gerente de Planta')</v>
      </c>
    </row>
    <row r="14984" spans="1:9">
      <c r="A14984" s="3" t="s">
        <v>46207</v>
      </c>
      <c r="B14984" s="3" t="s">
        <v>46193</v>
      </c>
      <c r="C14984" s="3">
        <f>VLOOKUP(B14984,CONSOLIDADO!A$2:E$11786,5,FALSE)</f>
        <v>4509</v>
      </c>
      <c r="D14984" s="3" t="s">
        <v>46194</v>
      </c>
      <c r="E14984" s="3"/>
      <c r="F14984" s="3"/>
      <c r="G14984" s="3" t="s">
        <v>46196</v>
      </c>
      <c r="I14984" t="str">
        <f t="shared" si="234"/>
        <v>,(4509,' Franco Brignardello Miranda','',' 2 2834 7000',')</v>
      </c>
    </row>
    <row r="14985" spans="1:9">
      <c r="A14985" s="3" t="s">
        <v>46210</v>
      </c>
      <c r="B14985" s="3" t="s">
        <v>46208</v>
      </c>
      <c r="C14985" s="3">
        <f>VLOOKUP(B14985,CONSOLIDADO!A$2:E$11786,5,FALSE)</f>
        <v>4510</v>
      </c>
      <c r="D14985" s="3" t="s">
        <v>46209</v>
      </c>
      <c r="E14985" s="3" t="s">
        <v>6905</v>
      </c>
      <c r="F14985" s="3" t="s">
        <v>46211</v>
      </c>
      <c r="G14985" s="3" t="s">
        <v>46212</v>
      </c>
      <c r="I14985" t="str">
        <f t="shared" si="234"/>
        <v>,(4510,' Valeria Luco D. ',' valeria.luco@webmanager.cl',' 2 2343 0917    ', Gerente Comercial')</v>
      </c>
    </row>
    <row r="14986" spans="1:9">
      <c r="A14986" s="3" t="s">
        <v>46215</v>
      </c>
      <c r="B14986" s="3" t="s">
        <v>46213</v>
      </c>
      <c r="C14986" s="3">
        <f>VLOOKUP(B14986,CONSOLIDADO!A$2:E$11786,5,FALSE)</f>
        <v>4511</v>
      </c>
      <c r="D14986" s="3" t="s">
        <v>46214</v>
      </c>
      <c r="E14986" s="3"/>
      <c r="F14986" s="3"/>
      <c r="G14986" s="3" t="s">
        <v>46216</v>
      </c>
      <c r="I14986" t="str">
        <f t="shared" si="234"/>
        <v>,(4511,' Edmundo Ordenes Vásquez','',' 2 2558 3228',')</v>
      </c>
    </row>
    <row r="14987" spans="1:9">
      <c r="A14987" s="3" t="s">
        <v>46217</v>
      </c>
      <c r="B14987" s="3" t="s">
        <v>46213</v>
      </c>
      <c r="C14987" s="3">
        <f>VLOOKUP(B14987,CONSOLIDADO!A$2:E$11786,5,FALSE)</f>
        <v>4511</v>
      </c>
      <c r="D14987" s="3" t="s">
        <v>46214</v>
      </c>
      <c r="E14987" s="3"/>
      <c r="F14987" s="3"/>
      <c r="G14987" s="3" t="s">
        <v>46218</v>
      </c>
      <c r="I14987" t="str">
        <f t="shared" si="234"/>
        <v>,(4511,' Edmundo Ordenes Sepúlveda','',' 2 2558 8221',')</v>
      </c>
    </row>
    <row r="14988" spans="1:9">
      <c r="A14988" s="3" t="s">
        <v>46220</v>
      </c>
      <c r="B14988" s="3" t="s">
        <v>46219</v>
      </c>
      <c r="C14988" s="3">
        <f>VLOOKUP(B14988,CONSOLIDADO!A$2:E$11786,5,FALSE)</f>
        <v>4512</v>
      </c>
      <c r="D14988" s="3" t="s">
        <v>4923</v>
      </c>
      <c r="E14988" s="3"/>
      <c r="F14988" s="3"/>
      <c r="G14988" s="3" t="s">
        <v>46221</v>
      </c>
      <c r="I14988" t="str">
        <f t="shared" si="234"/>
        <v>,(4512,' Fernán Ibáñez Alvarellos','',' 2 2229 8140',')</v>
      </c>
    </row>
    <row r="14989" spans="1:9">
      <c r="A14989" s="3" t="s">
        <v>46224</v>
      </c>
      <c r="B14989" s="3" t="s">
        <v>46222</v>
      </c>
      <c r="C14989" s="3">
        <f>VLOOKUP(B14989,CONSOLIDADO!A$2:E$11786,5,FALSE)</f>
        <v>4513</v>
      </c>
      <c r="D14989" s="3" t="s">
        <v>46223</v>
      </c>
      <c r="E14989" s="3" t="s">
        <v>46225</v>
      </c>
      <c r="F14989" s="3" t="s">
        <v>46226</v>
      </c>
      <c r="G14989" s="3" t="s">
        <v>46227</v>
      </c>
      <c r="I14989" t="str">
        <f t="shared" si="234"/>
        <v>,(4513,' Piero Baghetti Rojas ',' piero.baghetti@profrio.cl',' 2 2233 5749    ', Gerente - Socio')</v>
      </c>
    </row>
    <row r="14990" spans="1:9">
      <c r="A14990" s="3" t="s">
        <v>46228</v>
      </c>
      <c r="B14990" s="3" t="s">
        <v>46222</v>
      </c>
      <c r="C14990" s="3">
        <f>VLOOKUP(B14990,CONSOLIDADO!A$2:E$11786,5,FALSE)</f>
        <v>4513</v>
      </c>
      <c r="D14990" s="3" t="s">
        <v>46223</v>
      </c>
      <c r="E14990" s="3" t="s">
        <v>6837</v>
      </c>
      <c r="F14990" s="3" t="s">
        <v>46229</v>
      </c>
      <c r="G14990" s="3" t="s">
        <v>46227</v>
      </c>
      <c r="I14990" t="str">
        <f t="shared" si="234"/>
        <v>,(4513,' Giancarlo Baghetti Rojas ',' giancarlo.baghetti@profrio.cl',' 2 2233 5749    ', Socio')</v>
      </c>
    </row>
    <row r="14991" spans="1:9">
      <c r="A14991" s="3" t="s">
        <v>46230</v>
      </c>
      <c r="B14991" s="3" t="s">
        <v>46222</v>
      </c>
      <c r="C14991" s="3">
        <f>VLOOKUP(B14991,CONSOLIDADO!A$2:E$11786,5,FALSE)</f>
        <v>4513</v>
      </c>
      <c r="D14991" s="3" t="s">
        <v>46223</v>
      </c>
      <c r="E14991" s="3" t="s">
        <v>10060</v>
      </c>
      <c r="F14991" s="3" t="s">
        <v>46231</v>
      </c>
      <c r="G14991" s="3" t="s">
        <v>46227</v>
      </c>
      <c r="I14991" t="str">
        <f t="shared" si="234"/>
        <v>,(4513,' Paola Baghetti Rojas ',' paolabaghetti@profrio.cl',' 2 2233 5749    ', Socia')</v>
      </c>
    </row>
    <row r="14992" spans="1:9">
      <c r="A14992" s="3" t="s">
        <v>46233</v>
      </c>
      <c r="B14992" s="3" t="s">
        <v>46232</v>
      </c>
      <c r="C14992" s="3">
        <f>VLOOKUP(B14992,CONSOLIDADO!A$2:E$11786,5,FALSE)</f>
        <v>4514</v>
      </c>
      <c r="D14992" s="3" t="s">
        <v>5540</v>
      </c>
      <c r="E14992" s="3" t="s">
        <v>46234</v>
      </c>
      <c r="F14992" s="3"/>
      <c r="G14992" s="3" t="s">
        <v>46235</v>
      </c>
      <c r="I14992" t="str">
        <f t="shared" si="234"/>
        <v>,(4514,' Claudia Mojica Lara ','',' 2 2654 1000    ', Representante Residente para el PNUD en Chile')</v>
      </c>
    </row>
    <row r="14993" spans="1:9">
      <c r="A14993" s="3" t="s">
        <v>46236</v>
      </c>
      <c r="B14993" s="3" t="s">
        <v>46232</v>
      </c>
      <c r="C14993" s="3">
        <f>VLOOKUP(B14993,CONSOLIDADO!A$2:E$11786,5,FALSE)</f>
        <v>4514</v>
      </c>
      <c r="D14993" s="3" t="s">
        <v>5540</v>
      </c>
      <c r="E14993" s="3" t="s">
        <v>6765</v>
      </c>
      <c r="F14993" s="3" t="s">
        <v>46237</v>
      </c>
      <c r="G14993" s="3" t="s">
        <v>46238</v>
      </c>
      <c r="I14993" t="str">
        <f t="shared" si="234"/>
        <v>,(4514,' Paula Garay Herrero ',' paula.garay@undp.org',' 2 2654 1040    ', Gerente de Operaciones')</v>
      </c>
    </row>
    <row r="14994" spans="1:9">
      <c r="A14994" s="3" t="s">
        <v>46239</v>
      </c>
      <c r="B14994" s="3" t="s">
        <v>46232</v>
      </c>
      <c r="C14994" s="3">
        <f>VLOOKUP(B14994,CONSOLIDADO!A$2:E$11786,5,FALSE)</f>
        <v>4514</v>
      </c>
      <c r="D14994" s="3" t="s">
        <v>5540</v>
      </c>
      <c r="E14994" s="3" t="s">
        <v>46240</v>
      </c>
      <c r="F14994" s="3"/>
      <c r="G14994" s="3" t="s">
        <v>46235</v>
      </c>
      <c r="I14994" t="str">
        <f t="shared" si="234"/>
        <v>,(4514,' Silvia Rucks del Bó ','',' 2 2654 1000    ', Coordinadora Residente del Sistema de las Naciones Unidas en Chile')</v>
      </c>
    </row>
    <row r="14995" spans="1:9">
      <c r="A14995" s="3" t="s">
        <v>46242</v>
      </c>
      <c r="B14995" s="3" t="s">
        <v>46241</v>
      </c>
      <c r="C14995" s="3">
        <f>VLOOKUP(B14995,CONSOLIDADO!A$2:E$11786,5,FALSE)</f>
        <v>4515</v>
      </c>
      <c r="D14995" s="3" t="s">
        <v>6312</v>
      </c>
      <c r="E14995" s="3" t="s">
        <v>8309</v>
      </c>
      <c r="F14995" s="3" t="s">
        <v>46243</v>
      </c>
      <c r="G14995" s="3" t="s">
        <v>46244</v>
      </c>
      <c r="I14995" t="str">
        <f t="shared" si="234"/>
        <v>,(4515,' Roberto Hernán Niño Martínez ',' rnino@proingesa.cl',' 9 9050 2338    ', Director - Gerente General')</v>
      </c>
    </row>
    <row r="14996" spans="1:9">
      <c r="A14996" s="3" t="s">
        <v>46245</v>
      </c>
      <c r="B14996" s="3" t="s">
        <v>46241</v>
      </c>
      <c r="C14996" s="3">
        <f>VLOOKUP(B14996,CONSOLIDADO!A$2:E$11786,5,FALSE)</f>
        <v>4515</v>
      </c>
      <c r="D14996" s="3" t="s">
        <v>6312</v>
      </c>
      <c r="E14996" s="3" t="s">
        <v>6856</v>
      </c>
      <c r="F14996" s="3" t="s">
        <v>46246</v>
      </c>
      <c r="G14996" s="3" t="s">
        <v>46247</v>
      </c>
      <c r="I14996" t="str">
        <f t="shared" si="234"/>
        <v>,(4515,' Elizabeth Patricia Araya Yau ',' earaya@proingesa.cl',' 32 251 6744    ', Directora')</v>
      </c>
    </row>
    <row r="14997" spans="1:9">
      <c r="A14997" s="3" t="s">
        <v>46248</v>
      </c>
      <c r="B14997" s="3" t="s">
        <v>46241</v>
      </c>
      <c r="C14997" s="3">
        <f>VLOOKUP(B14997,CONSOLIDADO!A$2:E$11786,5,FALSE)</f>
        <v>4515</v>
      </c>
      <c r="D14997" s="3" t="s">
        <v>6312</v>
      </c>
      <c r="E14997" s="3" t="s">
        <v>7780</v>
      </c>
      <c r="F14997" s="3" t="s">
        <v>46249</v>
      </c>
      <c r="G14997" s="3" t="s">
        <v>46247</v>
      </c>
      <c r="I14997" t="str">
        <f t="shared" si="234"/>
        <v>,(4515,' Claudia Miranda Toledo ',' cmiranda@proingesa.cl',' 32 251 6744    ', Subgerente de Administración y Finanzas')</v>
      </c>
    </row>
    <row r="14998" spans="1:9">
      <c r="A14998" s="3" t="s">
        <v>46250</v>
      </c>
      <c r="B14998" s="3" t="s">
        <v>46241</v>
      </c>
      <c r="C14998" s="3">
        <f>VLOOKUP(B14998,CONSOLIDADO!A$2:E$11786,5,FALSE)</f>
        <v>4515</v>
      </c>
      <c r="D14998" s="3" t="s">
        <v>6312</v>
      </c>
      <c r="E14998" s="3"/>
      <c r="F14998" s="3"/>
      <c r="G14998" s="3" t="s">
        <v>46251</v>
      </c>
      <c r="I14998" t="str">
        <f t="shared" si="234"/>
        <v>,(4515,' Eduardo Mena Briones','',' 9 9865 0458',')</v>
      </c>
    </row>
    <row r="14999" spans="1:9">
      <c r="A14999" s="3" t="s">
        <v>46253</v>
      </c>
      <c r="B14999" s="3" t="s">
        <v>46252</v>
      </c>
      <c r="C14999" s="3">
        <f>VLOOKUP(B14999,CONSOLIDADO!A$2:E$11786,5,FALSE)</f>
        <v>4516</v>
      </c>
      <c r="D14999" s="3" t="s">
        <v>10839</v>
      </c>
      <c r="E14999" s="3" t="s">
        <v>6739</v>
      </c>
      <c r="F14999" s="3" t="s">
        <v>46254</v>
      </c>
      <c r="G14999" s="3" t="s">
        <v>46255</v>
      </c>
      <c r="I14999" t="str">
        <f t="shared" si="234"/>
        <v>,(4516,' Vicente Carrasco Díaz ',' vicente.carrasco@yr.com',' 2 2640 8300    ', Gerente General')</v>
      </c>
    </row>
    <row r="15000" spans="1:9">
      <c r="A15000" s="3" t="s">
        <v>46256</v>
      </c>
      <c r="B15000" s="3" t="s">
        <v>46252</v>
      </c>
      <c r="C15000" s="3">
        <f>VLOOKUP(B15000,CONSOLIDADO!A$2:E$11786,5,FALSE)</f>
        <v>4516</v>
      </c>
      <c r="D15000" s="3" t="s">
        <v>10839</v>
      </c>
      <c r="E15000" s="3"/>
      <c r="F15000" s="3"/>
      <c r="G15000" s="3" t="s">
        <v>46257</v>
      </c>
      <c r="I15000" t="str">
        <f t="shared" si="234"/>
        <v>,(4516,' Raimundo Undurraga González','',' 2 2640 8300',')</v>
      </c>
    </row>
    <row r="15001" spans="1:9">
      <c r="A15001" s="3" t="s">
        <v>46258</v>
      </c>
      <c r="B15001" s="3" t="s">
        <v>46252</v>
      </c>
      <c r="C15001" s="3">
        <f>VLOOKUP(B15001,CONSOLIDADO!A$2:E$11786,5,FALSE)</f>
        <v>4516</v>
      </c>
      <c r="D15001" s="3" t="s">
        <v>10839</v>
      </c>
      <c r="E15001" s="3" t="s">
        <v>46259</v>
      </c>
      <c r="F15001" s="3" t="s">
        <v>46260</v>
      </c>
      <c r="G15001" s="3" t="s">
        <v>46255</v>
      </c>
      <c r="I15001" t="str">
        <f t="shared" si="234"/>
        <v>,(4516,' José Antonio Varas Valdés ',' joseantonio.varas@yr.com',' 2 2640 8300    ', Director de Planificación Estratégica, The Lab Y&amp;R')</v>
      </c>
    </row>
    <row r="15002" spans="1:9">
      <c r="A15002" s="3" t="s">
        <v>46262</v>
      </c>
      <c r="B15002" s="3" t="s">
        <v>46261</v>
      </c>
      <c r="C15002" s="3">
        <f>VLOOKUP(B15002,CONSOLIDADO!A$2:E$11786,5,FALSE)</f>
        <v>4517</v>
      </c>
      <c r="D15002" s="3" t="s">
        <v>5038</v>
      </c>
      <c r="E15002" s="3" t="s">
        <v>7562</v>
      </c>
      <c r="F15002" s="3"/>
      <c r="G15002" s="3" t="s">
        <v>6846</v>
      </c>
      <c r="I15002" t="str">
        <f t="shared" si="234"/>
        <v>,(4517,' Robert Spurway ','','               ', Presidente del Directorio')</v>
      </c>
    </row>
    <row r="15003" spans="1:9">
      <c r="A15003" s="3" t="s">
        <v>46263</v>
      </c>
      <c r="B15003" s="3" t="s">
        <v>46261</v>
      </c>
      <c r="C15003" s="3">
        <f>VLOOKUP(B15003,CONSOLIDADO!A$2:E$11786,5,FALSE)</f>
        <v>4517</v>
      </c>
      <c r="D15003" s="3" t="s">
        <v>5038</v>
      </c>
      <c r="E15003" s="3" t="s">
        <v>8332</v>
      </c>
      <c r="F15003" s="3"/>
      <c r="G15003" s="3" t="s">
        <v>6846</v>
      </c>
      <c r="I15003" t="str">
        <f t="shared" si="234"/>
        <v>,(4517,' Sergio Diez Arriagada ','','               ', Vicepresidente del Directorio')</v>
      </c>
    </row>
    <row r="15004" spans="1:9">
      <c r="A15004" s="3" t="s">
        <v>46264</v>
      </c>
      <c r="B15004" s="3" t="s">
        <v>46261</v>
      </c>
      <c r="C15004" s="3">
        <f>VLOOKUP(B15004,CONSOLIDADO!A$2:E$11786,5,FALSE)</f>
        <v>4517</v>
      </c>
      <c r="D15004" s="3" t="s">
        <v>5038</v>
      </c>
      <c r="E15004" s="3" t="s">
        <v>6850</v>
      </c>
      <c r="F15004" s="3"/>
      <c r="G15004" s="3" t="s">
        <v>6846</v>
      </c>
      <c r="I15004" t="str">
        <f t="shared" si="234"/>
        <v>,(4517,' Joanne Fair ','','               ', Director')</v>
      </c>
    </row>
    <row r="15005" spans="1:9">
      <c r="A15005" s="3" t="s">
        <v>46265</v>
      </c>
      <c r="B15005" s="3" t="s">
        <v>46261</v>
      </c>
      <c r="C15005" s="3">
        <f>VLOOKUP(B15005,CONSOLIDADO!A$2:E$11786,5,FALSE)</f>
        <v>4517</v>
      </c>
      <c r="D15005" s="3" t="s">
        <v>5038</v>
      </c>
      <c r="E15005" s="3" t="s">
        <v>6850</v>
      </c>
      <c r="F15005" s="3"/>
      <c r="G15005" s="3" t="s">
        <v>6846</v>
      </c>
      <c r="I15005" t="str">
        <f t="shared" si="234"/>
        <v>,(4517,' Jaime Milic Barros ','','               ', Director')</v>
      </c>
    </row>
    <row r="15006" spans="1:9">
      <c r="A15006" s="3" t="s">
        <v>46266</v>
      </c>
      <c r="B15006" s="3" t="s">
        <v>46261</v>
      </c>
      <c r="C15006" s="3">
        <f>VLOOKUP(B15006,CONSOLIDADO!A$2:E$11786,5,FALSE)</f>
        <v>4517</v>
      </c>
      <c r="D15006" s="3" t="s">
        <v>5038</v>
      </c>
      <c r="E15006" s="3" t="s">
        <v>6850</v>
      </c>
      <c r="F15006" s="3"/>
      <c r="G15006" s="3" t="s">
        <v>6846</v>
      </c>
      <c r="I15006" t="str">
        <f t="shared" si="234"/>
        <v>,(4517,' Gerardo Varela Alfonso ','','               ', Director')</v>
      </c>
    </row>
    <row r="15007" spans="1:9">
      <c r="A15007" s="3" t="s">
        <v>46267</v>
      </c>
      <c r="B15007" s="3" t="s">
        <v>46261</v>
      </c>
      <c r="C15007" s="3">
        <f>VLOOKUP(B15007,CONSOLIDADO!A$2:E$11786,5,FALSE)</f>
        <v>4517</v>
      </c>
      <c r="D15007" s="3" t="s">
        <v>5038</v>
      </c>
      <c r="E15007" s="3" t="s">
        <v>6850</v>
      </c>
      <c r="F15007" s="3"/>
      <c r="G15007" s="3" t="s">
        <v>6846</v>
      </c>
      <c r="I15007" t="str">
        <f t="shared" si="234"/>
        <v>,(4517,' Paul Campbell ','','               ', Director')</v>
      </c>
    </row>
    <row r="15008" spans="1:9">
      <c r="A15008" s="3" t="s">
        <v>46268</v>
      </c>
      <c r="B15008" s="3" t="s">
        <v>46261</v>
      </c>
      <c r="C15008" s="3">
        <f>VLOOKUP(B15008,CONSOLIDADO!A$2:E$11786,5,FALSE)</f>
        <v>4517</v>
      </c>
      <c r="D15008" s="3" t="s">
        <v>5038</v>
      </c>
      <c r="E15008" s="3" t="s">
        <v>6850</v>
      </c>
      <c r="F15008" s="3"/>
      <c r="G15008" s="3" t="s">
        <v>6846</v>
      </c>
      <c r="I15008" t="str">
        <f t="shared" si="234"/>
        <v>,(4517,' Tomás Walker Prieto ','','               ', Director')</v>
      </c>
    </row>
    <row r="15009" spans="1:9">
      <c r="A15009" s="3" t="s">
        <v>46269</v>
      </c>
      <c r="B15009" s="3" t="s">
        <v>46261</v>
      </c>
      <c r="C15009" s="3">
        <f>VLOOKUP(B15009,CONSOLIDADO!A$2:E$11786,5,FALSE)</f>
        <v>4517</v>
      </c>
      <c r="D15009" s="3" t="s">
        <v>5038</v>
      </c>
      <c r="E15009" s="3" t="s">
        <v>6850</v>
      </c>
      <c r="F15009" s="3"/>
      <c r="G15009" s="3" t="s">
        <v>6846</v>
      </c>
      <c r="I15009" t="str">
        <f t="shared" si="234"/>
        <v>,(4517,' Sebastián Oddó ','','               ', Director')</v>
      </c>
    </row>
    <row r="15010" spans="1:9">
      <c r="A15010" s="3" t="s">
        <v>46270</v>
      </c>
      <c r="B15010" s="3" t="s">
        <v>46261</v>
      </c>
      <c r="C15010" s="3">
        <f>VLOOKUP(B15010,CONSOLIDADO!A$2:E$11786,5,FALSE)</f>
        <v>4517</v>
      </c>
      <c r="D15010" s="3" t="s">
        <v>5038</v>
      </c>
      <c r="E15010" s="3" t="s">
        <v>6739</v>
      </c>
      <c r="F15010" s="3" t="s">
        <v>46271</v>
      </c>
      <c r="G15010" s="3" t="s">
        <v>46272</v>
      </c>
      <c r="I15010" t="str">
        <f t="shared" si="234"/>
        <v>,(4517,' Erich Becker Tengner ',' erich.becker@fonterra.com',' 64 254 2900    ', Gerente General')</v>
      </c>
    </row>
    <row r="15011" spans="1:9">
      <c r="A15011" s="3" t="s">
        <v>46273</v>
      </c>
      <c r="B15011" s="3" t="s">
        <v>46261</v>
      </c>
      <c r="C15011" s="3">
        <f>VLOOKUP(B15011,CONSOLIDADO!A$2:E$11786,5,FALSE)</f>
        <v>4517</v>
      </c>
      <c r="D15011" s="3" t="s">
        <v>5038</v>
      </c>
      <c r="E15011" s="3" t="s">
        <v>12139</v>
      </c>
      <c r="F15011" s="3" t="s">
        <v>46274</v>
      </c>
      <c r="G15011" s="3" t="s">
        <v>46272</v>
      </c>
      <c r="I15011" t="str">
        <f t="shared" si="234"/>
        <v>,(4517,' Daniela Hott Torrealba ',' daniela.hott@fonterra.com',' 64 254 2900    ', Gerente de Personas y Organización')</v>
      </c>
    </row>
    <row r="15012" spans="1:9">
      <c r="A15012" s="3" t="s">
        <v>46275</v>
      </c>
      <c r="B15012" s="3" t="s">
        <v>46261</v>
      </c>
      <c r="C15012" s="3">
        <f>VLOOKUP(B15012,CONSOLIDADO!A$2:E$11786,5,FALSE)</f>
        <v>4517</v>
      </c>
      <c r="D15012" s="3" t="s">
        <v>5038</v>
      </c>
      <c r="E15012" s="3" t="s">
        <v>6986</v>
      </c>
      <c r="F15012" s="3" t="s">
        <v>46276</v>
      </c>
      <c r="G15012" s="3" t="s">
        <v>46272</v>
      </c>
      <c r="I15012" t="str">
        <f t="shared" si="234"/>
        <v>,(4517,' Alfonso Raddatz Vargas ',' alfonso.raddatz@fonterra.com',' 64 254 2900    ', Gerente de Finanzas')</v>
      </c>
    </row>
    <row r="15013" spans="1:9">
      <c r="A15013" s="3" t="s">
        <v>46277</v>
      </c>
      <c r="B15013" s="3" t="s">
        <v>46261</v>
      </c>
      <c r="C15013" s="3">
        <f>VLOOKUP(B15013,CONSOLIDADO!A$2:E$11786,5,FALSE)</f>
        <v>4517</v>
      </c>
      <c r="D15013" s="3" t="s">
        <v>5038</v>
      </c>
      <c r="E15013" s="3" t="s">
        <v>16412</v>
      </c>
      <c r="F15013" s="3" t="s">
        <v>46278</v>
      </c>
      <c r="G15013" s="3" t="s">
        <v>46272</v>
      </c>
      <c r="I15013" t="str">
        <f t="shared" si="234"/>
        <v>,(4517,' Miguel Kunstmann Jaramillo ',' miguel.kunstmann@fonterra.com',' 64 254 2900    ', Gerente de Planta')</v>
      </c>
    </row>
    <row r="15014" spans="1:9">
      <c r="A15014" s="3" t="s">
        <v>46280</v>
      </c>
      <c r="B15014" s="3" t="s">
        <v>46279</v>
      </c>
      <c r="C15014" s="3">
        <f>VLOOKUP(B15014,CONSOLIDADO!A$2:E$11786,5,FALSE)</f>
        <v>4518</v>
      </c>
      <c r="D15014" s="3" t="s">
        <v>5486</v>
      </c>
      <c r="E15014" s="3"/>
      <c r="F15014" s="3"/>
      <c r="G15014" s="3" t="s">
        <v>46281</v>
      </c>
      <c r="I15014" t="str">
        <f t="shared" si="234"/>
        <v>,(4518,' Ricardo Lobos Soto','',' 2 2737 2052',')</v>
      </c>
    </row>
    <row r="15015" spans="1:9">
      <c r="A15015" s="3" t="s">
        <v>46282</v>
      </c>
      <c r="B15015" s="3" t="s">
        <v>46279</v>
      </c>
      <c r="C15015" s="3">
        <f>VLOOKUP(B15015,CONSOLIDADO!A$2:E$11786,5,FALSE)</f>
        <v>4518</v>
      </c>
      <c r="D15015" s="3" t="s">
        <v>5486</v>
      </c>
      <c r="E15015" s="3" t="s">
        <v>6757</v>
      </c>
      <c r="F15015" s="3" t="s">
        <v>46283</v>
      </c>
      <c r="G15015" s="3" t="s">
        <v>46284</v>
      </c>
      <c r="I15015" t="str">
        <f t="shared" si="234"/>
        <v>,(4518,' Yanina Escudero Farfán ',' yanina@promano.cl',' 2 2737 2053    ', Gerente de Administración y Finanzas')</v>
      </c>
    </row>
    <row r="15016" spans="1:9">
      <c r="A15016" s="3" t="s">
        <v>46285</v>
      </c>
      <c r="B15016" s="3" t="s">
        <v>46279</v>
      </c>
      <c r="C15016" s="3">
        <f>VLOOKUP(B15016,CONSOLIDADO!A$2:E$11786,5,FALSE)</f>
        <v>4518</v>
      </c>
      <c r="D15016" s="3" t="s">
        <v>5486</v>
      </c>
      <c r="E15016" s="3" t="s">
        <v>46286</v>
      </c>
      <c r="F15016" s="3" t="s">
        <v>46287</v>
      </c>
      <c r="G15016" s="3" t="s">
        <v>46284</v>
      </c>
      <c r="I15016" t="str">
        <f t="shared" si="234"/>
        <v>,(4518,' Alvaro Diego Lobos Figols ',' alvarolobos@promano.cl',' 2 2737 2053    ', Gerente de Operaciones y Comercio Exterior')</v>
      </c>
    </row>
    <row r="15017" spans="1:9">
      <c r="A15017" s="3" t="s">
        <v>46288</v>
      </c>
      <c r="B15017" s="3" t="s">
        <v>46279</v>
      </c>
      <c r="C15017" s="3">
        <f>VLOOKUP(B15017,CONSOLIDADO!A$2:E$11786,5,FALSE)</f>
        <v>4518</v>
      </c>
      <c r="D15017" s="3" t="s">
        <v>5486</v>
      </c>
      <c r="E15017" s="3" t="s">
        <v>46289</v>
      </c>
      <c r="F15017" s="3" t="s">
        <v>46290</v>
      </c>
      <c r="G15017" s="3" t="s">
        <v>46291</v>
      </c>
      <c r="I15017" t="str">
        <f t="shared" si="234"/>
        <v>,(4518,' Ricardo Rodrigo Lobos Figols ',' rodrigolobos@promano.cl',' 2 2737 2052    ', Director Activador')</v>
      </c>
    </row>
    <row r="15018" spans="1:9">
      <c r="A15018" s="3" t="s">
        <v>46292</v>
      </c>
      <c r="B15018" s="3" t="s">
        <v>46279</v>
      </c>
      <c r="C15018" s="3">
        <f>VLOOKUP(B15018,CONSOLIDADO!A$2:E$11786,5,FALSE)</f>
        <v>4518</v>
      </c>
      <c r="D15018" s="3" t="s">
        <v>5486</v>
      </c>
      <c r="E15018" s="3" t="s">
        <v>46293</v>
      </c>
      <c r="F15018" s="3" t="s">
        <v>46294</v>
      </c>
      <c r="G15018" s="3" t="s">
        <v>46291</v>
      </c>
      <c r="I15018" t="str">
        <f t="shared" si="234"/>
        <v>,(4518,' Claudio Bravo Ponce ',' claudiobravo@promano.cl',' 2 2737 2052    ', Subgerente de Operaciones y Desarrollo')</v>
      </c>
    </row>
    <row r="15019" spans="1:9">
      <c r="A15019" s="3" t="s">
        <v>46296</v>
      </c>
      <c r="B15019" s="3" t="s">
        <v>46295</v>
      </c>
      <c r="C15019" s="3">
        <f>VLOOKUP(B15019,CONSOLIDADO!A$2:E$11786,5,FALSE)</f>
        <v>4519</v>
      </c>
      <c r="D15019" s="3" t="s">
        <v>5940</v>
      </c>
      <c r="E15019" s="3" t="s">
        <v>6850</v>
      </c>
      <c r="F15019" s="3"/>
      <c r="G15019" s="3" t="s">
        <v>46297</v>
      </c>
      <c r="I15019" t="str">
        <f t="shared" si="234"/>
        <v>,(4519,' Gonzalo Astorquiza Lumsden ','',' 43 263 3700    ', Director')</v>
      </c>
    </row>
    <row r="15020" spans="1:9">
      <c r="A15020" s="3" t="s">
        <v>46298</v>
      </c>
      <c r="B15020" s="3" t="s">
        <v>46295</v>
      </c>
      <c r="C15020" s="3">
        <f>VLOOKUP(B15020,CONSOLIDADO!A$2:E$11786,5,FALSE)</f>
        <v>4519</v>
      </c>
      <c r="D15020" s="3" t="s">
        <v>5940</v>
      </c>
      <c r="E15020" s="3"/>
      <c r="F15020" s="3"/>
      <c r="G15020" s="3" t="s">
        <v>46299</v>
      </c>
      <c r="I15020" t="str">
        <f t="shared" si="234"/>
        <v>,(4519,' Max Campos Lepe','',' 43 263 3700',')</v>
      </c>
    </row>
    <row r="15021" spans="1:9">
      <c r="A15021" s="3" t="s">
        <v>46302</v>
      </c>
      <c r="B15021" s="3" t="s">
        <v>46300</v>
      </c>
      <c r="C15021" s="3">
        <f>VLOOKUP(B15021,CONSOLIDADO!A$2:E$11786,5,FALSE)</f>
        <v>4520</v>
      </c>
      <c r="D15021" s="3" t="s">
        <v>46301</v>
      </c>
      <c r="E15021" s="3" t="s">
        <v>7471</v>
      </c>
      <c r="F15021" s="3" t="s">
        <v>46303</v>
      </c>
      <c r="G15021" s="3" t="s">
        <v>46304</v>
      </c>
      <c r="I15021" t="str">
        <f t="shared" si="234"/>
        <v>,(4520,' Juan Ignacio Olivos Bambach ',' ventas@promedon.com',' 2 2240 1900    ', Director General')</v>
      </c>
    </row>
    <row r="15022" spans="1:9">
      <c r="A15022" s="3" t="s">
        <v>46305</v>
      </c>
      <c r="B15022" s="3" t="s">
        <v>46300</v>
      </c>
      <c r="C15022" s="3">
        <f>VLOOKUP(B15022,CONSOLIDADO!A$2:E$11786,5,FALSE)</f>
        <v>4520</v>
      </c>
      <c r="D15022" s="3" t="s">
        <v>46301</v>
      </c>
      <c r="E15022" s="3" t="s">
        <v>6765</v>
      </c>
      <c r="F15022" s="3" t="s">
        <v>46303</v>
      </c>
      <c r="G15022" s="3" t="s">
        <v>46304</v>
      </c>
      <c r="I15022" t="str">
        <f t="shared" si="234"/>
        <v>,(4520,' Matías Montané Covarrubias ',' ventas@promedon.com',' 2 2240 1900    ', Gerente de Operaciones')</v>
      </c>
    </row>
    <row r="15023" spans="1:9">
      <c r="A15023" s="3" t="s">
        <v>46306</v>
      </c>
      <c r="B15023" s="3" t="s">
        <v>46300</v>
      </c>
      <c r="C15023" s="3">
        <f>VLOOKUP(B15023,CONSOLIDADO!A$2:E$11786,5,FALSE)</f>
        <v>4520</v>
      </c>
      <c r="D15023" s="3" t="s">
        <v>46301</v>
      </c>
      <c r="E15023" s="3" t="s">
        <v>6757</v>
      </c>
      <c r="F15023" s="3" t="s">
        <v>46303</v>
      </c>
      <c r="G15023" s="3" t="s">
        <v>46304</v>
      </c>
      <c r="I15023" t="str">
        <f t="shared" si="234"/>
        <v>,(4520,' Carlos Hermosilla Arriagada ',' ventas@promedon.com',' 2 2240 1900    ', Gerente de Administración y Finanzas')</v>
      </c>
    </row>
    <row r="15024" spans="1:9">
      <c r="A15024" s="3" t="s">
        <v>46308</v>
      </c>
      <c r="B15024" s="3" t="s">
        <v>46307</v>
      </c>
      <c r="C15024" s="3">
        <f>VLOOKUP(B15024,CONSOLIDADO!A$2:E$11786,5,FALSE)</f>
        <v>4521</v>
      </c>
      <c r="D15024" s="3" t="s">
        <v>2743</v>
      </c>
      <c r="E15024" s="3" t="s">
        <v>6739</v>
      </c>
      <c r="F15024" s="3"/>
      <c r="G15024" s="3" t="s">
        <v>46309</v>
      </c>
      <c r="I15024" t="str">
        <f t="shared" si="234"/>
        <v>,(4521,' Arturo Claudio Acuña Daneri ','',' 2 2399 0012    ', Gerente General')</v>
      </c>
    </row>
    <row r="15025" spans="1:9">
      <c r="A15025" s="3" t="s">
        <v>46310</v>
      </c>
      <c r="B15025" s="3" t="s">
        <v>46307</v>
      </c>
      <c r="C15025" s="3">
        <f>VLOOKUP(B15025,CONSOLIDADO!A$2:E$11786,5,FALSE)</f>
        <v>4521</v>
      </c>
      <c r="D15025" s="3" t="s">
        <v>2743</v>
      </c>
      <c r="E15025" s="3" t="s">
        <v>6757</v>
      </c>
      <c r="F15025" s="3"/>
      <c r="G15025" s="3" t="s">
        <v>46309</v>
      </c>
      <c r="I15025" t="str">
        <f t="shared" si="234"/>
        <v>,(4521,' Rénee Pizarro Sepúlveda ','',' 2 2399 0012    ', Gerente de Administración y Finanzas')</v>
      </c>
    </row>
    <row r="15026" spans="1:9">
      <c r="A15026" s="3" t="s">
        <v>46312</v>
      </c>
      <c r="B15026" s="3" t="s">
        <v>46311</v>
      </c>
      <c r="C15026" s="3">
        <f>VLOOKUP(B15026,CONSOLIDADO!A$2:E$11786,5,FALSE)</f>
        <v>4522</v>
      </c>
      <c r="D15026" s="3" t="s">
        <v>6379</v>
      </c>
      <c r="E15026" s="3" t="s">
        <v>8441</v>
      </c>
      <c r="F15026" s="3" t="s">
        <v>46313</v>
      </c>
      <c r="G15026" s="3" t="s">
        <v>46314</v>
      </c>
      <c r="I15026" t="str">
        <f t="shared" si="234"/>
        <v>,(4522,' Juan Carlos Fernández Romero ',' jcfr@promet.cl',' 2 2899 9150    ', Presidente Directorio')</v>
      </c>
    </row>
    <row r="15027" spans="1:9">
      <c r="A15027" s="3" t="s">
        <v>46315</v>
      </c>
      <c r="B15027" s="3" t="s">
        <v>46311</v>
      </c>
      <c r="C15027" s="3">
        <f>VLOOKUP(B15027,CONSOLIDADO!A$2:E$11786,5,FALSE)</f>
        <v>4522</v>
      </c>
      <c r="D15027" s="3" t="s">
        <v>6379</v>
      </c>
      <c r="E15027" s="3" t="s">
        <v>6856</v>
      </c>
      <c r="F15027" s="3" t="s">
        <v>46316</v>
      </c>
      <c r="G15027" s="3" t="s">
        <v>46314</v>
      </c>
      <c r="I15027" t="str">
        <f t="shared" si="234"/>
        <v>,(4522,' Patricia Romero Cornejo ',' promeroc@promet.cl',' 2 2899 9150    ', Directora')</v>
      </c>
    </row>
    <row r="15028" spans="1:9">
      <c r="A15028" s="3" t="s">
        <v>46317</v>
      </c>
      <c r="B15028" s="3" t="s">
        <v>46311</v>
      </c>
      <c r="C15028" s="3">
        <f>VLOOKUP(B15028,CONSOLIDADO!A$2:E$11786,5,FALSE)</f>
        <v>4522</v>
      </c>
      <c r="D15028" s="3" t="s">
        <v>6379</v>
      </c>
      <c r="E15028" s="3" t="s">
        <v>6959</v>
      </c>
      <c r="F15028" s="3" t="s">
        <v>46318</v>
      </c>
      <c r="G15028" s="3" t="s">
        <v>46314</v>
      </c>
      <c r="I15028" t="str">
        <f t="shared" si="234"/>
        <v>,(4522,' Gastón Rubio González ',' grubio@promet.cl',' 2 2899 9150    ', Director Ejecutivo')</v>
      </c>
    </row>
    <row r="15029" spans="1:9">
      <c r="A15029" s="3" t="s">
        <v>46319</v>
      </c>
      <c r="B15029" s="3" t="s">
        <v>46311</v>
      </c>
      <c r="C15029" s="3">
        <f>VLOOKUP(B15029,CONSOLIDADO!A$2:E$11786,5,FALSE)</f>
        <v>4522</v>
      </c>
      <c r="D15029" s="3" t="s">
        <v>6379</v>
      </c>
      <c r="E15029" s="3" t="s">
        <v>6757</v>
      </c>
      <c r="F15029" s="3" t="s">
        <v>46320</v>
      </c>
      <c r="G15029" s="3" t="s">
        <v>46314</v>
      </c>
      <c r="I15029" t="str">
        <f t="shared" si="234"/>
        <v>,(4522,' Enrique Cañas Illanes ',' ecanas@promet.cl',' 2 2899 9150    ', Gerente de Administración y Finanzas')</v>
      </c>
    </row>
    <row r="15030" spans="1:9">
      <c r="A15030" s="3" t="s">
        <v>46321</v>
      </c>
      <c r="B15030" s="3" t="s">
        <v>46311</v>
      </c>
      <c r="C15030" s="3">
        <f>VLOOKUP(B15030,CONSOLIDADO!A$2:E$11786,5,FALSE)</f>
        <v>4522</v>
      </c>
      <c r="D15030" s="3" t="s">
        <v>6379</v>
      </c>
      <c r="E15030" s="3" t="s">
        <v>21456</v>
      </c>
      <c r="F15030" s="3" t="s">
        <v>46322</v>
      </c>
      <c r="G15030" s="3" t="s">
        <v>46314</v>
      </c>
      <c r="I15030" t="str">
        <f t="shared" si="234"/>
        <v>,(4522,' José Carrasco Bueno ',' jcarrasco@prometservicios.cl',' 2 2899 9150    ', Gerente de Estudios')</v>
      </c>
    </row>
    <row r="15031" spans="1:9">
      <c r="A15031" s="3" t="s">
        <v>46324</v>
      </c>
      <c r="B15031" s="3" t="s">
        <v>46323</v>
      </c>
      <c r="C15031" s="3">
        <f>VLOOKUP(B15031,CONSOLIDADO!A$2:E$11786,5,FALSE)</f>
        <v>4523</v>
      </c>
      <c r="D15031" s="3" t="s">
        <v>4402</v>
      </c>
      <c r="E15031" s="3" t="s">
        <v>6739</v>
      </c>
      <c r="F15031" s="3" t="s">
        <v>46325</v>
      </c>
      <c r="G15031" s="3" t="s">
        <v>46326</v>
      </c>
      <c r="I15031" t="str">
        <f t="shared" si="234"/>
        <v>,(4523,' Nicolás Zamora Villalobos ',' nzamora@terra.cl',' 75 249 1092    ', Gerente General')</v>
      </c>
    </row>
    <row r="15032" spans="1:9">
      <c r="A15032" s="3" t="s">
        <v>46327</v>
      </c>
      <c r="B15032" s="3" t="s">
        <v>46323</v>
      </c>
      <c r="C15032" s="3">
        <f>VLOOKUP(B15032,CONSOLIDADO!A$2:E$11786,5,FALSE)</f>
        <v>4523</v>
      </c>
      <c r="D15032" s="3" t="s">
        <v>4402</v>
      </c>
      <c r="E15032" s="3" t="s">
        <v>8394</v>
      </c>
      <c r="F15032" s="3"/>
      <c r="G15032" s="3" t="s">
        <v>46326</v>
      </c>
      <c r="I15032" t="str">
        <f t="shared" si="234"/>
        <v>,(4523,' María Angélica Zamora Villalobos ','',' 75 249 1092    ', Subgerente')</v>
      </c>
    </row>
    <row r="15033" spans="1:9">
      <c r="A15033" s="3" t="s">
        <v>46329</v>
      </c>
      <c r="B15033" s="3" t="s">
        <v>46328</v>
      </c>
      <c r="C15033" s="3">
        <f>VLOOKUP(B15033,CONSOLIDADO!A$2:E$11786,5,FALSE)</f>
        <v>4524</v>
      </c>
      <c r="D15033" s="3" t="s">
        <v>6455</v>
      </c>
      <c r="E15033" s="3" t="s">
        <v>6739</v>
      </c>
      <c r="F15033" s="3" t="s">
        <v>46330</v>
      </c>
      <c r="G15033" s="3" t="s">
        <v>46331</v>
      </c>
      <c r="I15033" t="str">
        <f t="shared" si="234"/>
        <v>,(4524,' Alejandro Arze Safian ',' aarze@bancofalabella.cl',' 2 2390 6604    ', Gerente General')</v>
      </c>
    </row>
    <row r="15034" spans="1:9">
      <c r="A15034" s="3" t="s">
        <v>46332</v>
      </c>
      <c r="B15034" s="3" t="s">
        <v>46328</v>
      </c>
      <c r="C15034" s="3">
        <f>VLOOKUP(B15034,CONSOLIDADO!A$2:E$11786,5,FALSE)</f>
        <v>4524</v>
      </c>
      <c r="D15034" s="3" t="s">
        <v>6455</v>
      </c>
      <c r="E15034" s="3" t="s">
        <v>6757</v>
      </c>
      <c r="F15034" s="3" t="s">
        <v>46333</v>
      </c>
      <c r="G15034" s="3" t="s">
        <v>46334</v>
      </c>
      <c r="I15034" t="str">
        <f t="shared" si="234"/>
        <v>,(4524,' Eugenio Gigogne Miquele ',' egigognem@bancofalabella.cl',' 2 2390 6661    ', Gerente de Administración y Finanzas')</v>
      </c>
    </row>
    <row r="15035" spans="1:9">
      <c r="A15035" s="3" t="s">
        <v>46335</v>
      </c>
      <c r="B15035" s="3" t="s">
        <v>46328</v>
      </c>
      <c r="C15035" s="3">
        <f>VLOOKUP(B15035,CONSOLIDADO!A$2:E$11786,5,FALSE)</f>
        <v>4524</v>
      </c>
      <c r="D15035" s="3" t="s">
        <v>6455</v>
      </c>
      <c r="E15035" s="3" t="s">
        <v>46336</v>
      </c>
      <c r="F15035" s="3" t="s">
        <v>46337</v>
      </c>
      <c r="G15035" s="3" t="s">
        <v>46338</v>
      </c>
      <c r="I15035" t="str">
        <f t="shared" si="234"/>
        <v>,(4524,' Juan Manuel Matheu ',' jmatheu@falabella.cl',' 2 2390 6698    ', Gerente General Corporativo Falabella Financiero')</v>
      </c>
    </row>
    <row r="15036" spans="1:9">
      <c r="A15036" s="3" t="s">
        <v>46339</v>
      </c>
      <c r="B15036" s="3" t="s">
        <v>46328</v>
      </c>
      <c r="C15036" s="3">
        <f>VLOOKUP(B15036,CONSOLIDADO!A$2:E$11786,5,FALSE)</f>
        <v>4524</v>
      </c>
      <c r="D15036" s="3" t="s">
        <v>6455</v>
      </c>
      <c r="E15036" s="3" t="s">
        <v>6886</v>
      </c>
      <c r="F15036" s="3" t="s">
        <v>46340</v>
      </c>
      <c r="G15036" s="3" t="s">
        <v>46338</v>
      </c>
      <c r="I15036" t="str">
        <f t="shared" si="234"/>
        <v>,(4524,' Andrea Carvallo M. ',' acarvallom@bancofalabella.cl',' 2 2390 6698    ', Gerente de Recursos Humanos')</v>
      </c>
    </row>
    <row r="15037" spans="1:9">
      <c r="A15037" s="3" t="s">
        <v>46341</v>
      </c>
      <c r="B15037" s="3" t="s">
        <v>46328</v>
      </c>
      <c r="C15037" s="3">
        <f>VLOOKUP(B15037,CONSOLIDADO!A$2:E$11786,5,FALSE)</f>
        <v>4524</v>
      </c>
      <c r="D15037" s="3" t="s">
        <v>6455</v>
      </c>
      <c r="E15037" s="3" t="s">
        <v>46342</v>
      </c>
      <c r="F15037" s="3" t="s">
        <v>46343</v>
      </c>
      <c r="G15037" s="3" t="s">
        <v>46338</v>
      </c>
      <c r="I15037" t="str">
        <f t="shared" si="234"/>
        <v>,(4524,' Cristian Kaiser ',' cfkaiser@falabella.cl',' 2 2390 6698    ', Gerente de Recursos Humanos Corporativo')</v>
      </c>
    </row>
    <row r="15038" spans="1:9">
      <c r="A15038" s="3" t="s">
        <v>11460</v>
      </c>
      <c r="B15038" s="3" t="s">
        <v>46344</v>
      </c>
      <c r="C15038" s="3">
        <f>VLOOKUP(B15038,CONSOLIDADO!A$2:E$11786,5,FALSE)</f>
        <v>4525</v>
      </c>
      <c r="D15038" s="3" t="s">
        <v>6355</v>
      </c>
      <c r="E15038" s="3" t="s">
        <v>46345</v>
      </c>
      <c r="F15038" s="3" t="s">
        <v>11461</v>
      </c>
      <c r="G15038" s="3" t="s">
        <v>11462</v>
      </c>
      <c r="I15038" t="str">
        <f t="shared" si="234"/>
        <v>,(4525,' Aurelio Montes Baseden ',' asociacion@vinosdechile.cl',' 2 2218 0600    ', Presidente Asociación de Vinos de Chile A.G.')</v>
      </c>
    </row>
    <row r="15039" spans="1:9">
      <c r="A15039" s="3" t="s">
        <v>46347</v>
      </c>
      <c r="B15039" s="3" t="s">
        <v>46346</v>
      </c>
      <c r="C15039" s="3">
        <f>VLOOKUP(B15039,CONSOLIDADO!A$2:E$11786,5,FALSE)</f>
        <v>4526</v>
      </c>
      <c r="D15039" s="3" t="s">
        <v>4773</v>
      </c>
      <c r="E15039" s="3" t="s">
        <v>6813</v>
      </c>
      <c r="F15039" s="3" t="s">
        <v>46348</v>
      </c>
      <c r="G15039" s="3" t="s">
        <v>46349</v>
      </c>
      <c r="I15039" t="str">
        <f t="shared" si="234"/>
        <v>,(4526,' Juan Carlos Latorre Díaz ',' patricia@5l.cl',' 2 2753 2900    ', Presidente')</v>
      </c>
    </row>
    <row r="15040" spans="1:9">
      <c r="A15040" s="3" t="s">
        <v>46350</v>
      </c>
      <c r="B15040" s="3" t="s">
        <v>46346</v>
      </c>
      <c r="C15040" s="3">
        <f>VLOOKUP(B15040,CONSOLIDADO!A$2:E$11786,5,FALSE)</f>
        <v>4526</v>
      </c>
      <c r="D15040" s="3" t="s">
        <v>4773</v>
      </c>
      <c r="E15040" s="3" t="s">
        <v>6856</v>
      </c>
      <c r="F15040" s="3" t="s">
        <v>46348</v>
      </c>
      <c r="G15040" s="3" t="s">
        <v>46349</v>
      </c>
      <c r="I15040" t="str">
        <f t="shared" si="234"/>
        <v>,(4526,' María Edith Latorre Díaz ',' patricia@5l.cl',' 2 2753 2900    ', Directora')</v>
      </c>
    </row>
    <row r="15041" spans="1:9">
      <c r="A15041" s="3" t="s">
        <v>46351</v>
      </c>
      <c r="B15041" s="3" t="s">
        <v>46346</v>
      </c>
      <c r="C15041" s="3">
        <f>VLOOKUP(B15041,CONSOLIDADO!A$2:E$11786,5,FALSE)</f>
        <v>4526</v>
      </c>
      <c r="D15041" s="3" t="s">
        <v>4773</v>
      </c>
      <c r="E15041" s="3" t="s">
        <v>6856</v>
      </c>
      <c r="F15041" s="3" t="s">
        <v>46348</v>
      </c>
      <c r="G15041" s="3" t="s">
        <v>46349</v>
      </c>
      <c r="I15041" t="str">
        <f t="shared" si="234"/>
        <v>,(4526,' María Victoria Latorre Díaz ',' patricia@5l.cl',' 2 2753 2900    ', Directora')</v>
      </c>
    </row>
    <row r="15042" spans="1:9">
      <c r="A15042" s="3" t="s">
        <v>46352</v>
      </c>
      <c r="B15042" s="3" t="s">
        <v>46346</v>
      </c>
      <c r="C15042" s="3">
        <f>VLOOKUP(B15042,CONSOLIDADO!A$2:E$11786,5,FALSE)</f>
        <v>4526</v>
      </c>
      <c r="D15042" s="3" t="s">
        <v>4773</v>
      </c>
      <c r="E15042" s="3" t="s">
        <v>6739</v>
      </c>
      <c r="F15042" s="3" t="s">
        <v>46353</v>
      </c>
      <c r="G15042" s="3" t="s">
        <v>46349</v>
      </c>
      <c r="I15042" t="str">
        <f t="shared" si="234"/>
        <v>,(4526,' Christian Kurt Steffens Latorre ',' mfuentes@prohabit.cl',' 2 2753 2900    ', Gerente General')</v>
      </c>
    </row>
    <row r="15043" spans="1:9">
      <c r="A15043" s="3" t="s">
        <v>46354</v>
      </c>
      <c r="B15043" s="3" t="s">
        <v>46346</v>
      </c>
      <c r="C15043" s="3">
        <f>VLOOKUP(B15043,CONSOLIDADO!A$2:E$11786,5,FALSE)</f>
        <v>4526</v>
      </c>
      <c r="D15043" s="3" t="s">
        <v>4773</v>
      </c>
      <c r="E15043" s="3" t="s">
        <v>6757</v>
      </c>
      <c r="F15043" s="3" t="s">
        <v>46355</v>
      </c>
      <c r="G15043" s="3" t="s">
        <v>46349</v>
      </c>
      <c r="I15043" t="str">
        <f t="shared" ref="I15043:I15106" si="235">CONCATENATE(",(",C15043,",'",A15043,"','",F15043,"','",G15043,"',",E15043,"')")</f>
        <v>,(4526,' César Romero Simonetti ',' cromero@prohabit.cl',' 2 2753 2900    ', Gerente de Administración y Finanzas')</v>
      </c>
    </row>
    <row r="15044" spans="1:9">
      <c r="A15044" s="3" t="s">
        <v>46356</v>
      </c>
      <c r="B15044" s="3" t="s">
        <v>46346</v>
      </c>
      <c r="C15044" s="3">
        <f>VLOOKUP(B15044,CONSOLIDADO!A$2:E$11786,5,FALSE)</f>
        <v>4526</v>
      </c>
      <c r="D15044" s="3" t="s">
        <v>4773</v>
      </c>
      <c r="E15044" s="3"/>
      <c r="F15044" s="3"/>
      <c r="G15044" s="3" t="s">
        <v>46357</v>
      </c>
      <c r="I15044" t="str">
        <f t="shared" si="235"/>
        <v>,(4526,' Ricardo Villalta Cortés','',' 2 2753 2900',')</v>
      </c>
    </row>
    <row r="15045" spans="1:9">
      <c r="A15045" s="3" t="s">
        <v>46358</v>
      </c>
      <c r="B15045" s="3" t="s">
        <v>46346</v>
      </c>
      <c r="C15045" s="3">
        <f>VLOOKUP(B15045,CONSOLIDADO!A$2:E$11786,5,FALSE)</f>
        <v>4526</v>
      </c>
      <c r="D15045" s="3" t="s">
        <v>4773</v>
      </c>
      <c r="E15045" s="3" t="s">
        <v>6843</v>
      </c>
      <c r="F15045" s="3" t="s">
        <v>46359</v>
      </c>
      <c r="G15045" s="3" t="s">
        <v>46349</v>
      </c>
      <c r="I15045" t="str">
        <f t="shared" si="235"/>
        <v>,(4526,' Patricio Huidobro González ',' phuidobro@prohabit.cl',' 2 2753 2900    ', Gerente Técnico')</v>
      </c>
    </row>
    <row r="15046" spans="1:9">
      <c r="A15046" s="3" t="s">
        <v>46362</v>
      </c>
      <c r="B15046" s="3" t="s">
        <v>46360</v>
      </c>
      <c r="C15046" s="3">
        <f>VLOOKUP(B15046,CONSOLIDADO!A$2:E$11786,5,FALSE)</f>
        <v>4527</v>
      </c>
      <c r="D15046" s="3" t="s">
        <v>46361</v>
      </c>
      <c r="E15046" s="3" t="s">
        <v>6739</v>
      </c>
      <c r="F15046" s="3" t="s">
        <v>46363</v>
      </c>
      <c r="G15046" s="3" t="s">
        <v>46364</v>
      </c>
      <c r="I15046" t="str">
        <f t="shared" si="235"/>
        <v>,(4527,' Gonzalo Alvarado Valdés ',' galvarado@psv.cl',' 2 2620 7000    ', Gerente General')</v>
      </c>
    </row>
    <row r="15047" spans="1:9">
      <c r="A15047" s="3" t="s">
        <v>46365</v>
      </c>
      <c r="B15047" s="3" t="s">
        <v>46360</v>
      </c>
      <c r="C15047" s="3">
        <f>VLOOKUP(B15047,CONSOLIDADO!A$2:E$11786,5,FALSE)</f>
        <v>4527</v>
      </c>
      <c r="D15047" s="3" t="s">
        <v>46361</v>
      </c>
      <c r="E15047" s="3"/>
      <c r="F15047" s="3"/>
      <c r="G15047" s="3" t="s">
        <v>46366</v>
      </c>
      <c r="I15047" t="str">
        <f t="shared" si="235"/>
        <v>,(4527,' Pía Barriga Sotta','',' 2 2620 7000',')</v>
      </c>
    </row>
    <row r="15048" spans="1:9">
      <c r="A15048" s="3" t="s">
        <v>46367</v>
      </c>
      <c r="B15048" s="3" t="s">
        <v>46360</v>
      </c>
      <c r="C15048" s="3">
        <f>VLOOKUP(B15048,CONSOLIDADO!A$2:E$11786,5,FALSE)</f>
        <v>4527</v>
      </c>
      <c r="D15048" s="3" t="s">
        <v>46361</v>
      </c>
      <c r="E15048" s="3" t="s">
        <v>28814</v>
      </c>
      <c r="F15048" s="3" t="s">
        <v>46368</v>
      </c>
      <c r="G15048" s="3" t="s">
        <v>46364</v>
      </c>
      <c r="I15048" t="str">
        <f t="shared" si="235"/>
        <v>,(4527,' José Contreras Leyton ',' contabilidad@psvdigital.cl',' 2 2620 7000    ', Recursos Humanos')</v>
      </c>
    </row>
    <row r="15049" spans="1:9">
      <c r="A15049" s="3" t="s">
        <v>46371</v>
      </c>
      <c r="B15049" s="3" t="s">
        <v>46369</v>
      </c>
      <c r="C15049" s="3">
        <f>VLOOKUP(B15049,CONSOLIDADO!A$2:E$11786,5,FALSE)</f>
        <v>4528</v>
      </c>
      <c r="D15049" s="3" t="s">
        <v>46370</v>
      </c>
      <c r="E15049" s="3"/>
      <c r="F15049" s="3"/>
      <c r="G15049" s="3" t="s">
        <v>46372</v>
      </c>
      <c r="I15049" t="str">
        <f t="shared" si="235"/>
        <v>,(4528,' Luis Riveros Bustos','',' 2 2775 2061',')</v>
      </c>
    </row>
    <row r="15050" spans="1:9">
      <c r="A15050" s="3" t="s">
        <v>46373</v>
      </c>
      <c r="B15050" s="3" t="s">
        <v>46369</v>
      </c>
      <c r="C15050" s="3">
        <f>VLOOKUP(B15050,CONSOLIDADO!A$2:E$11786,5,FALSE)</f>
        <v>4528</v>
      </c>
      <c r="D15050" s="3" t="s">
        <v>46370</v>
      </c>
      <c r="E15050" s="3" t="s">
        <v>6905</v>
      </c>
      <c r="F15050" s="3" t="s">
        <v>46374</v>
      </c>
      <c r="G15050" s="3" t="s">
        <v>46375</v>
      </c>
      <c r="I15050" t="str">
        <f t="shared" si="235"/>
        <v>,(4528,' Felipe Zamorano González ',' felipe@plastigraf.cl',' 2 2775 2061    ', Gerente Comercial')</v>
      </c>
    </row>
    <row r="15051" spans="1:9">
      <c r="A15051" s="3" t="s">
        <v>22990</v>
      </c>
      <c r="B15051" s="3" t="s">
        <v>46376</v>
      </c>
      <c r="C15051" s="3">
        <f>VLOOKUP(B15051,CONSOLIDADO!A$2:E$11786,5,FALSE)</f>
        <v>4529</v>
      </c>
      <c r="D15051" s="3" t="s">
        <v>46377</v>
      </c>
      <c r="E15051" s="3" t="s">
        <v>6739</v>
      </c>
      <c r="F15051" s="3"/>
      <c r="G15051" s="3" t="s">
        <v>46378</v>
      </c>
      <c r="I15051" t="str">
        <f t="shared" si="235"/>
        <v>,(4529,' Esteban Rosas Cancino ','',' 2 2411 7800    ', Gerente General')</v>
      </c>
    </row>
    <row r="15052" spans="1:9">
      <c r="A15052" s="3" t="s">
        <v>46379</v>
      </c>
      <c r="B15052" s="3" t="s">
        <v>46376</v>
      </c>
      <c r="C15052" s="3">
        <f>VLOOKUP(B15052,CONSOLIDADO!A$2:E$11786,5,FALSE)</f>
        <v>4529</v>
      </c>
      <c r="D15052" s="3" t="s">
        <v>46377</v>
      </c>
      <c r="E15052" s="3"/>
      <c r="F15052" s="3"/>
      <c r="G15052" s="3" t="s">
        <v>46380</v>
      </c>
      <c r="I15052" t="str">
        <f t="shared" si="235"/>
        <v>,(4529,' Cristian Auad Selman','',' 2 2411 7800',')</v>
      </c>
    </row>
    <row r="15053" spans="1:9">
      <c r="A15053" s="3" t="s">
        <v>46381</v>
      </c>
      <c r="B15053" s="3" t="s">
        <v>46376</v>
      </c>
      <c r="C15053" s="3">
        <f>VLOOKUP(B15053,CONSOLIDADO!A$2:E$11786,5,FALSE)</f>
        <v>4529</v>
      </c>
      <c r="D15053" s="3" t="s">
        <v>46377</v>
      </c>
      <c r="E15053" s="3"/>
      <c r="F15053" s="3"/>
      <c r="G15053" s="3" t="s">
        <v>46380</v>
      </c>
      <c r="I15053" t="str">
        <f t="shared" si="235"/>
        <v>,(4529,' Silvia Lledó Maulén','',' 2 2411 7800',')</v>
      </c>
    </row>
    <row r="15054" spans="1:9">
      <c r="A15054" s="3" t="s">
        <v>35382</v>
      </c>
      <c r="B15054" s="3" t="s">
        <v>46382</v>
      </c>
      <c r="C15054" s="3">
        <f>VLOOKUP(B15054,CONSOLIDADO!A$2:E$11786,5,FALSE)</f>
        <v>4530</v>
      </c>
      <c r="D15054" s="3" t="s">
        <v>46383</v>
      </c>
      <c r="E15054" s="3"/>
      <c r="F15054" s="3"/>
      <c r="G15054" s="3" t="s">
        <v>46384</v>
      </c>
      <c r="I15054" t="str">
        <f t="shared" si="235"/>
        <v>,(4530,' Víctor Hirmas Oyaneder','',' 2 2799 4000',')</v>
      </c>
    </row>
    <row r="15055" spans="1:9">
      <c r="A15055" s="3" t="s">
        <v>46385</v>
      </c>
      <c r="B15055" s="3" t="s">
        <v>46382</v>
      </c>
      <c r="C15055" s="3">
        <f>VLOOKUP(B15055,CONSOLIDADO!A$2:E$11786,5,FALSE)</f>
        <v>4530</v>
      </c>
      <c r="D15055" s="3" t="s">
        <v>46383</v>
      </c>
      <c r="E15055" s="3"/>
      <c r="F15055" s="3"/>
      <c r="G15055" s="3" t="s">
        <v>46384</v>
      </c>
      <c r="I15055" t="str">
        <f t="shared" si="235"/>
        <v>,(4530,' Marcelo Yáñez Langer','',' 2 2799 4000',')</v>
      </c>
    </row>
    <row r="15056" spans="1:9">
      <c r="A15056" s="3" t="s">
        <v>46386</v>
      </c>
      <c r="B15056" s="3" t="s">
        <v>46382</v>
      </c>
      <c r="C15056" s="3">
        <f>VLOOKUP(B15056,CONSOLIDADO!A$2:E$11786,5,FALSE)</f>
        <v>4530</v>
      </c>
      <c r="D15056" s="3" t="s">
        <v>46383</v>
      </c>
      <c r="E15056" s="3"/>
      <c r="F15056" s="3"/>
      <c r="G15056" s="3" t="s">
        <v>46384</v>
      </c>
      <c r="I15056" t="str">
        <f t="shared" si="235"/>
        <v>,(4530,' Verónica Maturana Cardemil','',' 2 2799 4000',')</v>
      </c>
    </row>
    <row r="15057" spans="1:9">
      <c r="A15057" s="3" t="s">
        <v>46387</v>
      </c>
      <c r="B15057" s="3" t="s">
        <v>46382</v>
      </c>
      <c r="C15057" s="3">
        <f>VLOOKUP(B15057,CONSOLIDADO!A$2:E$11786,5,FALSE)</f>
        <v>4530</v>
      </c>
      <c r="D15057" s="3" t="s">
        <v>46383</v>
      </c>
      <c r="E15057" s="3"/>
      <c r="F15057" s="3"/>
      <c r="G15057" s="3" t="s">
        <v>46384</v>
      </c>
      <c r="I15057" t="str">
        <f t="shared" si="235"/>
        <v>,(4530,' Andrea Vidal Iglesias','',' 2 2799 4000',')</v>
      </c>
    </row>
    <row r="15058" spans="1:9">
      <c r="A15058" s="3" t="s">
        <v>35385</v>
      </c>
      <c r="B15058" s="3" t="s">
        <v>46382</v>
      </c>
      <c r="C15058" s="3">
        <f>VLOOKUP(B15058,CONSOLIDADO!A$2:E$11786,5,FALSE)</f>
        <v>4530</v>
      </c>
      <c r="D15058" s="3" t="s">
        <v>46383</v>
      </c>
      <c r="E15058" s="3" t="s">
        <v>6757</v>
      </c>
      <c r="F15058" s="3" t="s">
        <v>46388</v>
      </c>
      <c r="G15058" s="3" t="s">
        <v>46389</v>
      </c>
      <c r="I15058" t="str">
        <f t="shared" si="235"/>
        <v>,(4530,' Mariano Gutiérrez Izquierdo ',' mgutierrez@prontomatic.cl',' 2 2799 4000    ', Gerente de Administración y Finanzas')</v>
      </c>
    </row>
    <row r="15059" spans="1:9">
      <c r="A15059" s="3" t="s">
        <v>46391</v>
      </c>
      <c r="B15059" s="3" t="s">
        <v>46390</v>
      </c>
      <c r="C15059" s="3">
        <f>VLOOKUP(B15059,CONSOLIDADO!A$2:E$11786,5,FALSE)</f>
        <v>4531</v>
      </c>
      <c r="D15059" s="3" t="s">
        <v>2542</v>
      </c>
      <c r="E15059" s="3" t="s">
        <v>46392</v>
      </c>
      <c r="F15059" s="3" t="s">
        <v>46393</v>
      </c>
      <c r="G15059" s="3" t="s">
        <v>46394</v>
      </c>
      <c r="I15059" t="str">
        <f t="shared" si="235"/>
        <v>,(4531,' Maximiliano Sánchez Pérez ',' maxsanchez@acop.cl',' 2 2231 8816    ', Gerente General Corredor de Propiedades')</v>
      </c>
    </row>
    <row r="15060" spans="1:9">
      <c r="A15060" s="3" t="s">
        <v>46395</v>
      </c>
      <c r="B15060" s="3" t="s">
        <v>46390</v>
      </c>
      <c r="C15060" s="3">
        <f>VLOOKUP(B15060,CONSOLIDADO!A$2:E$11786,5,FALSE)</f>
        <v>4531</v>
      </c>
      <c r="D15060" s="3" t="s">
        <v>2542</v>
      </c>
      <c r="E15060" s="3"/>
      <c r="F15060" s="3"/>
      <c r="G15060" s="3" t="s">
        <v>46396</v>
      </c>
      <c r="I15060" t="str">
        <f t="shared" si="235"/>
        <v>,(4531,' Adriana Fazio Vengoa','',' 2 2231 1538',')</v>
      </c>
    </row>
    <row r="15061" spans="1:9">
      <c r="A15061" s="3" t="s">
        <v>46397</v>
      </c>
      <c r="B15061" s="3" t="s">
        <v>46390</v>
      </c>
      <c r="C15061" s="3">
        <f>VLOOKUP(B15061,CONSOLIDADO!A$2:E$11786,5,FALSE)</f>
        <v>4531</v>
      </c>
      <c r="D15061" s="3" t="s">
        <v>2542</v>
      </c>
      <c r="E15061" s="3" t="s">
        <v>46398</v>
      </c>
      <c r="F15061" s="3" t="s">
        <v>46393</v>
      </c>
      <c r="G15061" s="3" t="s">
        <v>46399</v>
      </c>
      <c r="I15061" t="str">
        <f t="shared" si="235"/>
        <v>,(4531,' Camila Sánchez Fazio ',' maxsanchez@acop.cl',' 9 5873 5937    ', Ejecutiva de Administración')</v>
      </c>
    </row>
    <row r="15062" spans="1:9">
      <c r="A15062" s="3" t="s">
        <v>46402</v>
      </c>
      <c r="B15062" s="3" t="s">
        <v>46400</v>
      </c>
      <c r="C15062" s="3">
        <f>VLOOKUP(B15062,CONSOLIDADO!A$2:E$11786,5,FALSE)</f>
        <v>4532</v>
      </c>
      <c r="D15062" s="3" t="s">
        <v>46401</v>
      </c>
      <c r="E15062" s="3" t="s">
        <v>6739</v>
      </c>
      <c r="F15062" s="3" t="s">
        <v>46403</v>
      </c>
      <c r="G15062" s="3" t="s">
        <v>46404</v>
      </c>
      <c r="I15062" t="str">
        <f t="shared" si="235"/>
        <v>,(4532,' Andrés Ossandón Buljevic ',' andres.ossandon@proqualitas.com',' 2 2321 8002    ', Gerente General')</v>
      </c>
    </row>
    <row r="15063" spans="1:9">
      <c r="A15063" s="3" t="s">
        <v>46405</v>
      </c>
      <c r="B15063" s="3" t="s">
        <v>46400</v>
      </c>
      <c r="C15063" s="3">
        <f>VLOOKUP(B15063,CONSOLIDADO!A$2:E$11786,5,FALSE)</f>
        <v>4532</v>
      </c>
      <c r="D15063" s="3" t="s">
        <v>46401</v>
      </c>
      <c r="E15063" s="3" t="s">
        <v>6757</v>
      </c>
      <c r="F15063" s="3" t="s">
        <v>46406</v>
      </c>
      <c r="G15063" s="3" t="s">
        <v>46404</v>
      </c>
      <c r="I15063" t="str">
        <f t="shared" si="235"/>
        <v>,(4532,' María de los Angeles Sarabia ',' maria.sarabia@proqualitas.com',' 2 2321 8002    ', Gerente de Administración y Finanzas')</v>
      </c>
    </row>
    <row r="15064" spans="1:9">
      <c r="A15064" s="3" t="s">
        <v>46407</v>
      </c>
      <c r="B15064" s="3" t="s">
        <v>46400</v>
      </c>
      <c r="C15064" s="3">
        <f>VLOOKUP(B15064,CONSOLIDADO!A$2:E$11786,5,FALSE)</f>
        <v>4532</v>
      </c>
      <c r="D15064" s="3" t="s">
        <v>46401</v>
      </c>
      <c r="E15064" s="3" t="s">
        <v>7780</v>
      </c>
      <c r="F15064" s="3" t="s">
        <v>46408</v>
      </c>
      <c r="G15064" s="3" t="s">
        <v>46404</v>
      </c>
      <c r="I15064" t="str">
        <f t="shared" si="235"/>
        <v>,(4532,' Catalina Soto San Martín ',' catalina.soto@proqualitas.com',' 2 2321 8002    ', Subgerente de Administración y Finanzas')</v>
      </c>
    </row>
    <row r="15065" spans="1:9">
      <c r="A15065" s="3" t="s">
        <v>46411</v>
      </c>
      <c r="B15065" s="3" t="s">
        <v>46409</v>
      </c>
      <c r="C15065" s="3">
        <f>VLOOKUP(B15065,CONSOLIDADO!A$2:E$11786,5,FALSE)</f>
        <v>4533</v>
      </c>
      <c r="D15065" s="3" t="s">
        <v>46410</v>
      </c>
      <c r="E15065" s="3"/>
      <c r="F15065" s="3"/>
      <c r="G15065" s="3" t="s">
        <v>46412</v>
      </c>
      <c r="I15065" t="str">
        <f t="shared" si="235"/>
        <v>,(4533,' Jaime Lara Caballero','',' 2 2622 0985',')</v>
      </c>
    </row>
    <row r="15066" spans="1:9">
      <c r="A15066" s="3" t="s">
        <v>46413</v>
      </c>
      <c r="B15066" s="3" t="s">
        <v>46409</v>
      </c>
      <c r="C15066" s="3">
        <f>VLOOKUP(B15066,CONSOLIDADO!A$2:E$11786,5,FALSE)</f>
        <v>4533</v>
      </c>
      <c r="D15066" s="3" t="s">
        <v>46410</v>
      </c>
      <c r="E15066" s="3"/>
      <c r="F15066" s="3"/>
      <c r="G15066" s="3" t="s">
        <v>46412</v>
      </c>
      <c r="I15066" t="str">
        <f t="shared" si="235"/>
        <v>,(4533,' Fernando Lagomarsino Correa','',' 2 2622 0985',')</v>
      </c>
    </row>
    <row r="15067" spans="1:9">
      <c r="A15067" s="3" t="s">
        <v>46414</v>
      </c>
      <c r="B15067" s="3" t="s">
        <v>46409</v>
      </c>
      <c r="C15067" s="3">
        <f>VLOOKUP(B15067,CONSOLIDADO!A$2:E$11786,5,FALSE)</f>
        <v>4533</v>
      </c>
      <c r="D15067" s="3" t="s">
        <v>46410</v>
      </c>
      <c r="E15067" s="3" t="s">
        <v>13652</v>
      </c>
      <c r="F15067" s="3" t="s">
        <v>46415</v>
      </c>
      <c r="G15067" s="3" t="s">
        <v>46416</v>
      </c>
      <c r="I15067" t="str">
        <f t="shared" si="235"/>
        <v>,(4533,' Gladys Espinoza Espinoza ',' gespinoza@proqui.tie.cl',' 2 2622 0985    ', Subgerente de Ventas')</v>
      </c>
    </row>
    <row r="15068" spans="1:9">
      <c r="A15068" s="3" t="s">
        <v>46417</v>
      </c>
      <c r="B15068" s="3" t="s">
        <v>46409</v>
      </c>
      <c r="C15068" s="3">
        <f>VLOOKUP(B15068,CONSOLIDADO!A$2:E$11786,5,FALSE)</f>
        <v>4533</v>
      </c>
      <c r="D15068" s="3" t="s">
        <v>46410</v>
      </c>
      <c r="E15068" s="3" t="s">
        <v>8930</v>
      </c>
      <c r="F15068" s="3" t="s">
        <v>46418</v>
      </c>
      <c r="G15068" s="3" t="s">
        <v>46416</v>
      </c>
      <c r="I15068" t="str">
        <f t="shared" si="235"/>
        <v>,(4533,' Claudio Guerrero Flores ',' claudioguerrero@proquichile.cl',' 2 2622 0985    ', Jefe de Ventas')</v>
      </c>
    </row>
    <row r="15069" spans="1:9">
      <c r="A15069" s="3" t="s">
        <v>46420</v>
      </c>
      <c r="B15069" s="3" t="s">
        <v>46419</v>
      </c>
      <c r="C15069" s="3">
        <f>VLOOKUP(B15069,CONSOLIDADO!A$2:E$11786,5,FALSE)</f>
        <v>4534</v>
      </c>
      <c r="D15069" s="3" t="s">
        <v>5894</v>
      </c>
      <c r="E15069" s="3" t="s">
        <v>6739</v>
      </c>
      <c r="F15069" s="3" t="s">
        <v>46421</v>
      </c>
      <c r="G15069" s="3" t="s">
        <v>46422</v>
      </c>
      <c r="I15069" t="str">
        <f t="shared" si="235"/>
        <v>,(4534,' Claudio Reidenbach ',' proquimica@proquimica.com',' 2 2559 1677    ', Gerente General')</v>
      </c>
    </row>
    <row r="15070" spans="1:9">
      <c r="A15070" s="3" t="s">
        <v>46215</v>
      </c>
      <c r="B15070" s="3" t="s">
        <v>46419</v>
      </c>
      <c r="C15070" s="3">
        <f>VLOOKUP(B15070,CONSOLIDADO!A$2:E$11786,5,FALSE)</f>
        <v>4534</v>
      </c>
      <c r="D15070" s="3" t="s">
        <v>5894</v>
      </c>
      <c r="E15070" s="3"/>
      <c r="F15070" s="3"/>
      <c r="G15070" s="3" t="s">
        <v>46423</v>
      </c>
      <c r="I15070" t="str">
        <f t="shared" si="235"/>
        <v>,(4534,' Edmundo Ordenes Vásquez','',' 2 2559 1677',')</v>
      </c>
    </row>
    <row r="15071" spans="1:9">
      <c r="A15071" s="3" t="s">
        <v>46425</v>
      </c>
      <c r="B15071" s="3" t="s">
        <v>46424</v>
      </c>
      <c r="C15071" s="3">
        <f>VLOOKUP(B15071,CONSOLIDADO!A$2:E$11786,5,FALSE)</f>
        <v>4535</v>
      </c>
      <c r="D15071" s="3" t="s">
        <v>217</v>
      </c>
      <c r="E15071" s="3"/>
      <c r="F15071" s="3"/>
      <c r="G15071" s="3" t="s">
        <v>46426</v>
      </c>
      <c r="I15071" t="str">
        <f t="shared" si="235"/>
        <v>,(4535,' Próspero Canales Navarro','',' 2 2773 1520',')</v>
      </c>
    </row>
    <row r="15072" spans="1:9">
      <c r="A15072" s="3" t="s">
        <v>46427</v>
      </c>
      <c r="B15072" s="3" t="s">
        <v>46424</v>
      </c>
      <c r="C15072" s="3">
        <f>VLOOKUP(B15072,CONSOLIDADO!A$2:E$11786,5,FALSE)</f>
        <v>4535</v>
      </c>
      <c r="D15072" s="3" t="s">
        <v>217</v>
      </c>
      <c r="E15072" s="3" t="s">
        <v>9151</v>
      </c>
      <c r="F15072" s="3" t="s">
        <v>46428</v>
      </c>
      <c r="G15072" s="3" t="s">
        <v>46429</v>
      </c>
      <c r="I15072" t="str">
        <f t="shared" si="235"/>
        <v>,(4535,' Carmen Patricia Canales Alday ',' ventas@proquimtex.cl',' 2 2773 1520    ', Subgerente Comercial')</v>
      </c>
    </row>
    <row r="15073" spans="1:9">
      <c r="A15073" s="3" t="s">
        <v>46430</v>
      </c>
      <c r="B15073" s="3" t="s">
        <v>46424</v>
      </c>
      <c r="C15073" s="3">
        <f>VLOOKUP(B15073,CONSOLIDADO!A$2:E$11786,5,FALSE)</f>
        <v>4535</v>
      </c>
      <c r="D15073" s="3" t="s">
        <v>217</v>
      </c>
      <c r="E15073" s="3" t="s">
        <v>6989</v>
      </c>
      <c r="F15073" s="3" t="s">
        <v>46431</v>
      </c>
      <c r="G15073" s="3" t="s">
        <v>46429</v>
      </c>
      <c r="I15073" t="str">
        <f t="shared" si="235"/>
        <v>,(4535,' Oscar Martínez Delgado ',' omartinez@proquimtex.cl',' 2 2773 1520    ', Jefe de Recursos Humanos')</v>
      </c>
    </row>
    <row r="15074" spans="1:9">
      <c r="A15074" s="3" t="s">
        <v>46433</v>
      </c>
      <c r="B15074" s="3" t="s">
        <v>46432</v>
      </c>
      <c r="C15074" s="3">
        <f>VLOOKUP(B15074,CONSOLIDADO!A$2:E$11786,5,FALSE)</f>
        <v>4536</v>
      </c>
      <c r="D15074" s="3" t="s">
        <v>1524</v>
      </c>
      <c r="E15074" s="3" t="s">
        <v>6739</v>
      </c>
      <c r="F15074" s="3" t="s">
        <v>46434</v>
      </c>
      <c r="G15074" s="3" t="s">
        <v>46435</v>
      </c>
      <c r="I15074" t="str">
        <f t="shared" si="235"/>
        <v>,(4536,' Patricio Alfaro Bustamante ',' palfaro@proseal.cl',' 32 294 8402    ', Gerente General')</v>
      </c>
    </row>
    <row r="15075" spans="1:9">
      <c r="A15075" s="3" t="s">
        <v>46436</v>
      </c>
      <c r="B15075" s="3" t="s">
        <v>46432</v>
      </c>
      <c r="C15075" s="3">
        <f>VLOOKUP(B15075,CONSOLIDADO!A$2:E$11786,5,FALSE)</f>
        <v>4536</v>
      </c>
      <c r="D15075" s="3" t="s">
        <v>1524</v>
      </c>
      <c r="E15075" s="3" t="s">
        <v>46437</v>
      </c>
      <c r="F15075" s="3"/>
      <c r="G15075" s="3" t="s">
        <v>46435</v>
      </c>
      <c r="I15075" t="str">
        <f t="shared" si="235"/>
        <v>,(4536,' Jaime Moreno Zúñiga ','',' 32 294 8402    ', Gerente de Negocios y Servicios')</v>
      </c>
    </row>
    <row r="15076" spans="1:9">
      <c r="A15076" s="3" t="s">
        <v>46440</v>
      </c>
      <c r="B15076" s="3" t="s">
        <v>46438</v>
      </c>
      <c r="C15076" s="3">
        <f>VLOOKUP(B15076,CONSOLIDADO!A$2:E$11786,5,FALSE)</f>
        <v>4537</v>
      </c>
      <c r="D15076" s="3" t="s">
        <v>46439</v>
      </c>
      <c r="E15076" s="3" t="s">
        <v>6739</v>
      </c>
      <c r="F15076" s="3" t="s">
        <v>46441</v>
      </c>
      <c r="G15076" s="3" t="s">
        <v>46442</v>
      </c>
      <c r="I15076" t="str">
        <f t="shared" si="235"/>
        <v>,(4537,' Marcelo Valencia Pacheco ',' info@proser.cl',' 32 245 9784    ', Gerente General')</v>
      </c>
    </row>
    <row r="15077" spans="1:9">
      <c r="A15077" s="3" t="s">
        <v>46444</v>
      </c>
      <c r="B15077" s="3" t="s">
        <v>46443</v>
      </c>
      <c r="C15077" s="3">
        <f>VLOOKUP(B15077,CONSOLIDADO!A$2:E$11786,5,FALSE)</f>
        <v>4538</v>
      </c>
      <c r="D15077" s="3" t="s">
        <v>6379</v>
      </c>
      <c r="E15077" s="3" t="s">
        <v>7921</v>
      </c>
      <c r="F15077" s="3" t="s">
        <v>46445</v>
      </c>
      <c r="G15077" s="3" t="s">
        <v>46446</v>
      </c>
      <c r="I15077" t="str">
        <f t="shared" si="235"/>
        <v>,(4538,' Felipe de Vidts ',' fdevidts@protab.com',' 2 2751 9000    ', Dueño')</v>
      </c>
    </row>
    <row r="15078" spans="1:9">
      <c r="A15078" s="3" t="s">
        <v>46448</v>
      </c>
      <c r="B15078" s="3" t="s">
        <v>46447</v>
      </c>
      <c r="C15078" s="3">
        <f>VLOOKUP(B15078,CONSOLIDADO!A$2:E$11786,5,FALSE)</f>
        <v>4539</v>
      </c>
      <c r="D15078" s="3" t="s">
        <v>29590</v>
      </c>
      <c r="E15078" s="3"/>
      <c r="F15078" s="3"/>
      <c r="G15078" s="3" t="s">
        <v>46449</v>
      </c>
      <c r="I15078" t="str">
        <f t="shared" si="235"/>
        <v>,(4539,' Herbert F. Ramdohr Eikhof','',' 2 2869 6222',')</v>
      </c>
    </row>
    <row r="15079" spans="1:9">
      <c r="A15079" s="3" t="s">
        <v>46451</v>
      </c>
      <c r="B15079" s="3" t="s">
        <v>46450</v>
      </c>
      <c r="C15079" s="3">
        <f>VLOOKUP(B15079,CONSOLIDADO!A$2:E$11786,5,FALSE)</f>
        <v>4540</v>
      </c>
      <c r="D15079" s="3" t="s">
        <v>13436</v>
      </c>
      <c r="E15079" s="3" t="s">
        <v>6813</v>
      </c>
      <c r="F15079" s="3"/>
      <c r="G15079" s="3" t="s">
        <v>46452</v>
      </c>
      <c r="I15079" t="str">
        <f t="shared" si="235"/>
        <v>,(4540,' Carlos Labra Becerra ','',' 2 2847 2500    ', Presidente')</v>
      </c>
    </row>
    <row r="15080" spans="1:9">
      <c r="A15080" s="3" t="s">
        <v>46453</v>
      </c>
      <c r="B15080" s="3" t="s">
        <v>46450</v>
      </c>
      <c r="C15080" s="3">
        <f>VLOOKUP(B15080,CONSOLIDADO!A$2:E$11786,5,FALSE)</f>
        <v>4540</v>
      </c>
      <c r="D15080" s="3" t="s">
        <v>13436</v>
      </c>
      <c r="E15080" s="3" t="s">
        <v>6739</v>
      </c>
      <c r="F15080" s="3" t="s">
        <v>46454</v>
      </c>
      <c r="G15080" s="3" t="s">
        <v>46452</v>
      </c>
      <c r="I15080" t="str">
        <f t="shared" si="235"/>
        <v>,(4540,' Ricardo Labra Becerra ',' rlabra@equipos.cl',' 2 2847 2500    ', Gerente General')</v>
      </c>
    </row>
    <row r="15081" spans="1:9">
      <c r="A15081" s="3" t="s">
        <v>46455</v>
      </c>
      <c r="B15081" s="3" t="s">
        <v>46450</v>
      </c>
      <c r="C15081" s="3">
        <f>VLOOKUP(B15081,CONSOLIDADO!A$2:E$11786,5,FALSE)</f>
        <v>4540</v>
      </c>
      <c r="D15081" s="3" t="s">
        <v>13436</v>
      </c>
      <c r="E15081" s="3" t="s">
        <v>6757</v>
      </c>
      <c r="F15081" s="3" t="s">
        <v>46456</v>
      </c>
      <c r="G15081" s="3" t="s">
        <v>46452</v>
      </c>
      <c r="I15081" t="str">
        <f t="shared" si="235"/>
        <v>,(4540,' Eduardo Silva Montecinos ',' esilva@equipos.cl',' 2 2847 2500    ', Gerente de Administración y Finanzas')</v>
      </c>
    </row>
    <row r="15082" spans="1:9">
      <c r="A15082" s="3" t="s">
        <v>46457</v>
      </c>
      <c r="B15082" s="3" t="s">
        <v>46450</v>
      </c>
      <c r="C15082" s="3">
        <f>VLOOKUP(B15082,CONSOLIDADO!A$2:E$11786,5,FALSE)</f>
        <v>4540</v>
      </c>
      <c r="D15082" s="3" t="s">
        <v>13436</v>
      </c>
      <c r="E15082" s="3"/>
      <c r="F15082" s="3"/>
      <c r="G15082" s="3" t="s">
        <v>46458</v>
      </c>
      <c r="I15082" t="str">
        <f t="shared" si="235"/>
        <v>,(4540,' Aldo San Martín Flores','',' 2 2847 2500',')</v>
      </c>
    </row>
    <row r="15083" spans="1:9">
      <c r="A15083" s="3" t="s">
        <v>46461</v>
      </c>
      <c r="B15083" s="3" t="s">
        <v>46459</v>
      </c>
      <c r="C15083" s="3">
        <f>VLOOKUP(B15083,CONSOLIDADO!A$2:E$11786,5,FALSE)</f>
        <v>4541</v>
      </c>
      <c r="D15083" s="3" t="s">
        <v>46460</v>
      </c>
      <c r="E15083" s="3" t="s">
        <v>6905</v>
      </c>
      <c r="F15083" s="3" t="s">
        <v>46462</v>
      </c>
      <c r="G15083" s="3" t="s">
        <v>46463</v>
      </c>
      <c r="I15083" t="str">
        <f t="shared" si="235"/>
        <v>,(4541,' Manuel Ignacio González Ortiz ',' mgonzalezo@prinorte.cl',' 55 246 6301    ', Gerente Comercial')</v>
      </c>
    </row>
    <row r="15084" spans="1:9">
      <c r="A15084" s="3" t="s">
        <v>46464</v>
      </c>
      <c r="B15084" s="3" t="s">
        <v>46459</v>
      </c>
      <c r="C15084" s="3">
        <f>VLOOKUP(B15084,CONSOLIDADO!A$2:E$11786,5,FALSE)</f>
        <v>4541</v>
      </c>
      <c r="D15084" s="3" t="s">
        <v>46460</v>
      </c>
      <c r="E15084" s="3" t="s">
        <v>7155</v>
      </c>
      <c r="F15084" s="3" t="s">
        <v>46465</v>
      </c>
      <c r="G15084" s="3" t="s">
        <v>46466</v>
      </c>
      <c r="I15084" t="str">
        <f t="shared" si="235"/>
        <v>,(4541,' Ana Isabel Gómez Henao ',' agomezh@prinorte.cl',' 55 246 6310    ', Jefe Administración y Finanzas')</v>
      </c>
    </row>
    <row r="15085" spans="1:9">
      <c r="A15085" s="3" t="s">
        <v>46467</v>
      </c>
      <c r="B15085" s="3" t="s">
        <v>46459</v>
      </c>
      <c r="C15085" s="3">
        <f>VLOOKUP(B15085,CONSOLIDADO!A$2:E$11786,5,FALSE)</f>
        <v>4541</v>
      </c>
      <c r="D15085" s="3" t="s">
        <v>46460</v>
      </c>
      <c r="E15085" s="3" t="s">
        <v>10940</v>
      </c>
      <c r="F15085" s="3" t="s">
        <v>46468</v>
      </c>
      <c r="G15085" s="3" t="s">
        <v>46469</v>
      </c>
      <c r="I15085" t="str">
        <f t="shared" si="235"/>
        <v>,(4541,' Carla Mayu González Gómez ',' cgonzalezg@prinorte.cl',' 55 246 6315    ', Jefe Recursos Humanos')</v>
      </c>
    </row>
    <row r="15086" spans="1:9">
      <c r="A15086" s="3" t="s">
        <v>46470</v>
      </c>
      <c r="B15086" s="3" t="s">
        <v>46459</v>
      </c>
      <c r="C15086" s="3">
        <f>VLOOKUP(B15086,CONSOLIDADO!A$2:E$11786,5,FALSE)</f>
        <v>4541</v>
      </c>
      <c r="D15086" s="3" t="s">
        <v>46460</v>
      </c>
      <c r="E15086" s="3" t="s">
        <v>46471</v>
      </c>
      <c r="F15086" s="3" t="s">
        <v>46472</v>
      </c>
      <c r="G15086" s="3" t="s">
        <v>46473</v>
      </c>
      <c r="I15086" t="str">
        <f t="shared" si="235"/>
        <v>,(4541,' Hugo Salamanca Muñoz ',' hsalamancam@prinorte.cl',' 55 246 6316    ', Jefe de Operaciones y Logística')</v>
      </c>
    </row>
    <row r="15087" spans="1:9">
      <c r="A15087" s="3" t="s">
        <v>46476</v>
      </c>
      <c r="B15087" s="3" t="s">
        <v>46474</v>
      </c>
      <c r="C15087" s="3">
        <f>VLOOKUP(B15087,CONSOLIDADO!A$2:E$11786,5,FALSE)</f>
        <v>4542</v>
      </c>
      <c r="D15087" s="3" t="s">
        <v>46475</v>
      </c>
      <c r="E15087" s="3" t="s">
        <v>6757</v>
      </c>
      <c r="F15087" s="3" t="s">
        <v>46477</v>
      </c>
      <c r="G15087" s="3" t="s">
        <v>46478</v>
      </c>
      <c r="I15087" t="str">
        <f t="shared" si="235"/>
        <v>,(4542,' Alba Luz Ramírez Restrepo ',' aramirezr@prisur.cl',' 45 274 5504    ', Gerente de Administración y Finanzas')</v>
      </c>
    </row>
    <row r="15088" spans="1:9">
      <c r="A15088" s="3" t="s">
        <v>46479</v>
      </c>
      <c r="B15088" s="3" t="s">
        <v>46474</v>
      </c>
      <c r="C15088" s="3">
        <f>VLOOKUP(B15088,CONSOLIDADO!A$2:E$11786,5,FALSE)</f>
        <v>4542</v>
      </c>
      <c r="D15088" s="3" t="s">
        <v>46475</v>
      </c>
      <c r="E15088" s="3" t="s">
        <v>7142</v>
      </c>
      <c r="F15088" s="3" t="s">
        <v>46480</v>
      </c>
      <c r="G15088" s="3" t="s">
        <v>46481</v>
      </c>
      <c r="I15088" t="str">
        <f t="shared" si="235"/>
        <v>,(4542,' Juan Carlos Olaya Ramírez ',' jolayar@prisur.cl',' 45 274 5549    ', Gerente de Logística')</v>
      </c>
    </row>
    <row r="15089" spans="1:9">
      <c r="A15089" s="3" t="s">
        <v>46484</v>
      </c>
      <c r="B15089" s="3" t="s">
        <v>46482</v>
      </c>
      <c r="C15089" s="3">
        <f>VLOOKUP(B15089,CONSOLIDADO!A$2:E$11786,5,FALSE)</f>
        <v>4543</v>
      </c>
      <c r="D15089" s="3" t="s">
        <v>46483</v>
      </c>
      <c r="E15089" s="3" t="s">
        <v>46485</v>
      </c>
      <c r="F15089" s="3" t="s">
        <v>46486</v>
      </c>
      <c r="G15089" s="3" t="s">
        <v>46487</v>
      </c>
      <c r="I15089" t="str">
        <f t="shared" si="235"/>
        <v>,(4543,' Rodrigo Restrepo Pérez ',' rrestrepop@prisa.cl',' 2 2820 6000    ', Gerente General y Presidente del Directorio')</v>
      </c>
    </row>
    <row r="15090" spans="1:9">
      <c r="A15090" s="3" t="s">
        <v>46488</v>
      </c>
      <c r="B15090" s="3" t="s">
        <v>46482</v>
      </c>
      <c r="C15090" s="3">
        <f>VLOOKUP(B15090,CONSOLIDADO!A$2:E$11786,5,FALSE)</f>
        <v>4543</v>
      </c>
      <c r="D15090" s="3" t="s">
        <v>46483</v>
      </c>
      <c r="E15090" s="3" t="s">
        <v>6905</v>
      </c>
      <c r="F15090" s="3" t="s">
        <v>46489</v>
      </c>
      <c r="G15090" s="3" t="s">
        <v>46490</v>
      </c>
      <c r="I15090" t="str">
        <f t="shared" si="235"/>
        <v>,(4543,' Beatriz Restrepo Lopera ',' brestrepol@prisa.cl',' 2 2820 6074    ', Gerente Comercial')</v>
      </c>
    </row>
    <row r="15091" spans="1:9">
      <c r="A15091" s="3" t="s">
        <v>46491</v>
      </c>
      <c r="B15091" s="3" t="s">
        <v>46482</v>
      </c>
      <c r="C15091" s="3">
        <f>VLOOKUP(B15091,CONSOLIDADO!A$2:E$11786,5,FALSE)</f>
        <v>4543</v>
      </c>
      <c r="D15091" s="3" t="s">
        <v>46483</v>
      </c>
      <c r="E15091" s="3" t="s">
        <v>12794</v>
      </c>
      <c r="F15091" s="3" t="s">
        <v>46492</v>
      </c>
      <c r="G15091" s="3" t="s">
        <v>46493</v>
      </c>
      <c r="I15091" t="str">
        <f t="shared" si="235"/>
        <v>,(4543,' Jorge Mejía de los Ríos ',' jmejiad@prisa.cl',' 2 2820 6075    ', Gerente de Ventas y Marketing')</v>
      </c>
    </row>
    <row r="15092" spans="1:9">
      <c r="A15092" s="3" t="s">
        <v>46494</v>
      </c>
      <c r="B15092" s="3" t="s">
        <v>46482</v>
      </c>
      <c r="C15092" s="3">
        <f>VLOOKUP(B15092,CONSOLIDADO!A$2:E$11786,5,FALSE)</f>
        <v>4543</v>
      </c>
      <c r="D15092" s="3" t="s">
        <v>46483</v>
      </c>
      <c r="E15092" s="3" t="s">
        <v>6886</v>
      </c>
      <c r="F15092" s="3" t="s">
        <v>46495</v>
      </c>
      <c r="G15092" s="3" t="s">
        <v>46496</v>
      </c>
      <c r="I15092" t="str">
        <f t="shared" si="235"/>
        <v>,(4543,' Verónica Restrepo Lopera ',' vrestrepol@prisa.cl',' 2 2820 6299    ', Gerente de Recursos Humanos')</v>
      </c>
    </row>
    <row r="15093" spans="1:9">
      <c r="A15093" s="3" t="s">
        <v>46497</v>
      </c>
      <c r="B15093" s="3" t="s">
        <v>46482</v>
      </c>
      <c r="C15093" s="3">
        <f>VLOOKUP(B15093,CONSOLIDADO!A$2:E$11786,5,FALSE)</f>
        <v>4543</v>
      </c>
      <c r="D15093" s="3" t="s">
        <v>46483</v>
      </c>
      <c r="E15093" s="3"/>
      <c r="F15093" s="3"/>
      <c r="G15093" s="3" t="s">
        <v>46498</v>
      </c>
      <c r="I15093" t="str">
        <f t="shared" si="235"/>
        <v>,(4543,' Mónica Restrepo Lopera','',' 2 2820 6224',')</v>
      </c>
    </row>
    <row r="15094" spans="1:9">
      <c r="A15094" s="3" t="s">
        <v>46500</v>
      </c>
      <c r="B15094" s="3" t="s">
        <v>46499</v>
      </c>
      <c r="C15094" s="3">
        <f>VLOOKUP(B15094,CONSOLIDADO!A$2:E$11786,5,FALSE)</f>
        <v>4544</v>
      </c>
      <c r="D15094" s="3" t="s">
        <v>2250</v>
      </c>
      <c r="E15094" s="3" t="s">
        <v>7355</v>
      </c>
      <c r="F15094" s="3" t="s">
        <v>46501</v>
      </c>
      <c r="G15094" s="3" t="s">
        <v>46502</v>
      </c>
      <c r="I15094" t="str">
        <f t="shared" si="235"/>
        <v>,(4544,' Pablo Flores Chiesa ',' floreschiesa@proyexion.cl',' 2 2244 0190    ', Director Comercial')</v>
      </c>
    </row>
    <row r="15095" spans="1:9">
      <c r="A15095" s="3" t="s">
        <v>46503</v>
      </c>
      <c r="B15095" s="3" t="s">
        <v>46499</v>
      </c>
      <c r="C15095" s="3">
        <f>VLOOKUP(B15095,CONSOLIDADO!A$2:E$11786,5,FALSE)</f>
        <v>4544</v>
      </c>
      <c r="D15095" s="3" t="s">
        <v>2250</v>
      </c>
      <c r="E15095" s="3" t="s">
        <v>46504</v>
      </c>
      <c r="F15095" s="3" t="s">
        <v>46505</v>
      </c>
      <c r="G15095" s="3" t="s">
        <v>46502</v>
      </c>
      <c r="I15095" t="str">
        <f t="shared" si="235"/>
        <v>,(4544,' Gino La Mura Jobet ',' ginolamura@proyexion.cl',' 2 2244 0190    ', Gerente de Ingeniería en Sistemas')</v>
      </c>
    </row>
    <row r="15096" spans="1:9">
      <c r="A15096" s="3" t="s">
        <v>46506</v>
      </c>
      <c r="B15096" s="3" t="s">
        <v>46499</v>
      </c>
      <c r="C15096" s="3">
        <f>VLOOKUP(B15096,CONSOLIDADO!A$2:E$11786,5,FALSE)</f>
        <v>4544</v>
      </c>
      <c r="D15096" s="3" t="s">
        <v>2250</v>
      </c>
      <c r="E15096" s="3"/>
      <c r="F15096" s="3"/>
      <c r="G15096" s="3" t="s">
        <v>46507</v>
      </c>
      <c r="I15096" t="str">
        <f t="shared" si="235"/>
        <v>,(4544,' Ricardo Bustos Alvarez','',' 2 2244 0190',')</v>
      </c>
    </row>
    <row r="15097" spans="1:9">
      <c r="A15097" s="3" t="s">
        <v>46509</v>
      </c>
      <c r="B15097" s="3" t="s">
        <v>46508</v>
      </c>
      <c r="C15097" s="3">
        <f>VLOOKUP(B15097,CONSOLIDADO!A$2:E$11786,5,FALSE)</f>
        <v>4545</v>
      </c>
      <c r="D15097" s="3" t="s">
        <v>22701</v>
      </c>
      <c r="E15097" s="3"/>
      <c r="F15097" s="3"/>
      <c r="G15097" s="3" t="s">
        <v>46510</v>
      </c>
      <c r="I15097" t="str">
        <f t="shared" si="235"/>
        <v>,(4545,' Federico Montes Larraín','',' 2 2489 0000',')</v>
      </c>
    </row>
    <row r="15098" spans="1:9">
      <c r="A15098" s="3" t="s">
        <v>46511</v>
      </c>
      <c r="B15098" s="3" t="s">
        <v>46508</v>
      </c>
      <c r="C15098" s="3">
        <f>VLOOKUP(B15098,CONSOLIDADO!A$2:E$11786,5,FALSE)</f>
        <v>4545</v>
      </c>
      <c r="D15098" s="3" t="s">
        <v>22701</v>
      </c>
      <c r="E15098" s="3" t="s">
        <v>6757</v>
      </c>
      <c r="F15098" s="3" t="s">
        <v>46512</v>
      </c>
      <c r="G15098" s="3" t="s">
        <v>46513</v>
      </c>
      <c r="I15098" t="str">
        <f t="shared" si="235"/>
        <v>,(4545,' Jorge Infante Gaete ',' jinfante@prunesco.com',' 2 2489 0000    ', Gerente de Administración y Finanzas')</v>
      </c>
    </row>
    <row r="15099" spans="1:9">
      <c r="A15099" s="3" t="s">
        <v>46514</v>
      </c>
      <c r="B15099" s="3" t="s">
        <v>46508</v>
      </c>
      <c r="C15099" s="3">
        <f>VLOOKUP(B15099,CONSOLIDADO!A$2:E$11786,5,FALSE)</f>
        <v>4545</v>
      </c>
      <c r="D15099" s="3" t="s">
        <v>22701</v>
      </c>
      <c r="E15099" s="3" t="s">
        <v>6905</v>
      </c>
      <c r="F15099" s="3" t="s">
        <v>46515</v>
      </c>
      <c r="G15099" s="3" t="s">
        <v>46513</v>
      </c>
      <c r="I15099" t="str">
        <f t="shared" si="235"/>
        <v>,(4545,' Pedro Monti Lira ',' pmonti@prunesco.com',' 2 2489 0000    ', Gerente Comercial')</v>
      </c>
    </row>
    <row r="15100" spans="1:9">
      <c r="A15100" s="3" t="s">
        <v>46516</v>
      </c>
      <c r="B15100" s="3" t="s">
        <v>46508</v>
      </c>
      <c r="C15100" s="3">
        <f>VLOOKUP(B15100,CONSOLIDADO!A$2:E$11786,5,FALSE)</f>
        <v>4545</v>
      </c>
      <c r="D15100" s="3" t="s">
        <v>22701</v>
      </c>
      <c r="E15100" s="3"/>
      <c r="F15100" s="3"/>
      <c r="G15100" s="3" t="s">
        <v>46510</v>
      </c>
      <c r="I15100" t="str">
        <f t="shared" si="235"/>
        <v>,(4545,' Marcelo Lacunza Barrientos','',' 2 2489 0000',')</v>
      </c>
    </row>
    <row r="15101" spans="1:9">
      <c r="A15101" s="3" t="s">
        <v>46519</v>
      </c>
      <c r="B15101" s="3" t="s">
        <v>46517</v>
      </c>
      <c r="C15101" s="3">
        <f>VLOOKUP(B15101,CONSOLIDADO!A$2:E$11786,5,FALSE)</f>
        <v>4546</v>
      </c>
      <c r="D15101" s="3" t="s">
        <v>46518</v>
      </c>
      <c r="E15101" s="3" t="s">
        <v>46520</v>
      </c>
      <c r="F15101" s="3" t="s">
        <v>46521</v>
      </c>
      <c r="G15101" s="3" t="s">
        <v>46522</v>
      </c>
      <c r="I15101" t="str">
        <f t="shared" si="235"/>
        <v>,(4546,' Aldo Estay Basaure ',' aldo.estay@prysmiangroup.com',' 2 2422 2000    ', Gerente General Chile &amp; Perú')</v>
      </c>
    </row>
    <row r="15102" spans="1:9">
      <c r="A15102" s="3" t="s">
        <v>46523</v>
      </c>
      <c r="B15102" s="3" t="s">
        <v>46517</v>
      </c>
      <c r="C15102" s="3">
        <f>VLOOKUP(B15102,CONSOLIDADO!A$2:E$11786,5,FALSE)</f>
        <v>4546</v>
      </c>
      <c r="D15102" s="3" t="s">
        <v>46518</v>
      </c>
      <c r="E15102" s="3" t="s">
        <v>46524</v>
      </c>
      <c r="F15102" s="3" t="s">
        <v>46525</v>
      </c>
      <c r="G15102" s="3" t="s">
        <v>46526</v>
      </c>
      <c r="I15102" t="str">
        <f t="shared" si="235"/>
        <v>,(4546,' Franco Bravo Jiménez ',' franco.bravo@prysmiangroup.com',' 2 2422 2200    ', T&amp;I. PD Chile &amp; Perú')</v>
      </c>
    </row>
    <row r="15103" spans="1:9">
      <c r="A15103" s="3" t="s">
        <v>46527</v>
      </c>
      <c r="B15103" s="3" t="s">
        <v>46517</v>
      </c>
      <c r="C15103" s="3">
        <f>VLOOKUP(B15103,CONSOLIDADO!A$2:E$11786,5,FALSE)</f>
        <v>4546</v>
      </c>
      <c r="D15103" s="3" t="s">
        <v>46518</v>
      </c>
      <c r="E15103" s="3" t="s">
        <v>46528</v>
      </c>
      <c r="F15103" s="3" t="s">
        <v>46529</v>
      </c>
      <c r="G15103" s="3" t="s">
        <v>46522</v>
      </c>
      <c r="I15103" t="str">
        <f t="shared" si="235"/>
        <v>,(4546,' Maritza Pineda ',' maritza.pineda@prysmiangroup.com',' 2 2422 2000    ', CFO - Gerente de Finanzas Chile &amp; Perú')</v>
      </c>
    </row>
    <row r="15104" spans="1:9">
      <c r="A15104" s="3" t="s">
        <v>46531</v>
      </c>
      <c r="B15104" s="3" t="s">
        <v>46530</v>
      </c>
      <c r="C15104" s="3">
        <f>VLOOKUP(B15104,CONSOLIDADO!A$2:E$11786,5,FALSE)</f>
        <v>4547</v>
      </c>
      <c r="D15104" s="3" t="s">
        <v>11929</v>
      </c>
      <c r="E15104" s="3" t="s">
        <v>6739</v>
      </c>
      <c r="F15104" s="3" t="s">
        <v>46532</v>
      </c>
      <c r="G15104" s="3" t="s">
        <v>46533</v>
      </c>
      <c r="I15104" t="str">
        <f t="shared" si="235"/>
        <v>,(4547,' Vincent Forissier ',' vincent.forissier@mpsa.com',' 2 2730 6090    ', Gerente General')</v>
      </c>
    </row>
    <row r="15105" spans="1:9">
      <c r="A15105" s="3" t="s">
        <v>46534</v>
      </c>
      <c r="B15105" s="3" t="s">
        <v>46530</v>
      </c>
      <c r="C15105" s="3">
        <f>VLOOKUP(B15105,CONSOLIDADO!A$2:E$11786,5,FALSE)</f>
        <v>4547</v>
      </c>
      <c r="D15105" s="3" t="s">
        <v>11929</v>
      </c>
      <c r="E15105" s="3" t="s">
        <v>6757</v>
      </c>
      <c r="F15105" s="3" t="s">
        <v>46535</v>
      </c>
      <c r="G15105" s="3" t="s">
        <v>46536</v>
      </c>
      <c r="I15105" t="str">
        <f t="shared" si="235"/>
        <v>,(4547,' Marcelo Tellan ',' marcelo.tellan@mpsa.com',' 2 2730 6079    ', Gerente de Administración y Finanzas')</v>
      </c>
    </row>
    <row r="15106" spans="1:9">
      <c r="A15106" s="3" t="s">
        <v>46537</v>
      </c>
      <c r="B15106" s="3" t="s">
        <v>46530</v>
      </c>
      <c r="C15106" s="3">
        <f>VLOOKUP(B15106,CONSOLIDADO!A$2:E$11786,5,FALSE)</f>
        <v>4547</v>
      </c>
      <c r="D15106" s="3" t="s">
        <v>11929</v>
      </c>
      <c r="E15106" s="3" t="s">
        <v>46538</v>
      </c>
      <c r="F15106" s="3" t="s">
        <v>46539</v>
      </c>
      <c r="G15106" s="3" t="s">
        <v>46540</v>
      </c>
      <c r="I15106" t="str">
        <f t="shared" si="235"/>
        <v>,(4547,' Ruyman Caballero ',' ruyman.caballero@mpsa.com',' 2 2730 6012    ', Gerente de Ventas &amp; Red')</v>
      </c>
    </row>
    <row r="15107" spans="1:9">
      <c r="A15107" s="3" t="s">
        <v>46541</v>
      </c>
      <c r="B15107" s="3" t="s">
        <v>46530</v>
      </c>
      <c r="C15107" s="3">
        <f>VLOOKUP(B15107,CONSOLIDADO!A$2:E$11786,5,FALSE)</f>
        <v>4547</v>
      </c>
      <c r="D15107" s="3" t="s">
        <v>11929</v>
      </c>
      <c r="E15107" s="3" t="s">
        <v>29272</v>
      </c>
      <c r="F15107" s="3"/>
      <c r="G15107" s="3" t="s">
        <v>46542</v>
      </c>
      <c r="I15107" t="str">
        <f t="shared" ref="I15107:I15170" si="236">CONCATENATE(",(",C15107,",'",A15107,"','",F15107,"','",G15107,"',",E15107,"')")</f>
        <v>,(4547,' Lucas San Martín Eguiguren ','',' 2 2730 6000    ', Gerente de Marketing y Comunicaciones')</v>
      </c>
    </row>
    <row r="15108" spans="1:9">
      <c r="A15108" s="3" t="s">
        <v>46545</v>
      </c>
      <c r="B15108" s="3" t="s">
        <v>46543</v>
      </c>
      <c r="C15108" s="3">
        <f>VLOOKUP(B15108,CONSOLIDADO!A$2:E$11786,5,FALSE)</f>
        <v>4548</v>
      </c>
      <c r="D15108" s="3" t="s">
        <v>46544</v>
      </c>
      <c r="E15108" s="3" t="s">
        <v>7409</v>
      </c>
      <c r="F15108" s="3" t="s">
        <v>46546</v>
      </c>
      <c r="G15108" s="3" t="s">
        <v>19411</v>
      </c>
      <c r="I15108" t="str">
        <f t="shared" si="236"/>
        <v>,(4548,' Iván Manuel Rodríguez Rodríguez ',' ivan@chile.com',' 2 2588 9000    ', Presidente Ejecutivo')</v>
      </c>
    </row>
    <row r="15109" spans="1:9">
      <c r="A15109" s="3" t="s">
        <v>19409</v>
      </c>
      <c r="B15109" s="3" t="s">
        <v>46543</v>
      </c>
      <c r="C15109" s="3">
        <f>VLOOKUP(B15109,CONSOLIDADO!A$2:E$11786,5,FALSE)</f>
        <v>4548</v>
      </c>
      <c r="D15109" s="3" t="s">
        <v>46544</v>
      </c>
      <c r="E15109" s="3" t="s">
        <v>6959</v>
      </c>
      <c r="F15109" s="3"/>
      <c r="G15109" s="3" t="s">
        <v>19411</v>
      </c>
      <c r="I15109" t="str">
        <f t="shared" si="236"/>
        <v>,(4548,' Rodrigo González Riedemann ','',' 2 2588 9000    ', Director Ejecutivo')</v>
      </c>
    </row>
    <row r="15110" spans="1:9">
      <c r="A15110" s="3" t="s">
        <v>46547</v>
      </c>
      <c r="B15110" s="3" t="s">
        <v>46543</v>
      </c>
      <c r="C15110" s="3">
        <f>VLOOKUP(B15110,CONSOLIDADO!A$2:E$11786,5,FALSE)</f>
        <v>4548</v>
      </c>
      <c r="D15110" s="3" t="s">
        <v>46544</v>
      </c>
      <c r="E15110" s="3" t="s">
        <v>6739</v>
      </c>
      <c r="F15110" s="3"/>
      <c r="G15110" s="3" t="s">
        <v>19411</v>
      </c>
      <c r="I15110" t="str">
        <f t="shared" si="236"/>
        <v>,(4548,' Patricio Alejandro Morales P. ','',' 2 2588 9000    ', Gerente General')</v>
      </c>
    </row>
    <row r="15111" spans="1:9">
      <c r="A15111" s="3" t="s">
        <v>19414</v>
      </c>
      <c r="B15111" s="3" t="s">
        <v>46543</v>
      </c>
      <c r="C15111" s="3">
        <f>VLOOKUP(B15111,CONSOLIDADO!A$2:E$11786,5,FALSE)</f>
        <v>4548</v>
      </c>
      <c r="D15111" s="3" t="s">
        <v>46544</v>
      </c>
      <c r="E15111" s="3" t="s">
        <v>6757</v>
      </c>
      <c r="F15111" s="3" t="s">
        <v>46548</v>
      </c>
      <c r="G15111" s="3" t="s">
        <v>19411</v>
      </c>
      <c r="I15111" t="str">
        <f t="shared" si="236"/>
        <v>,(4548,' Rafael Oteíza Reyes ',' rafael.oteiza@netglobalis.cl',' 2 2588 9000    ', Gerente de Administración y Finanzas')</v>
      </c>
    </row>
    <row r="15112" spans="1:9">
      <c r="A15112" s="3" t="s">
        <v>19416</v>
      </c>
      <c r="B15112" s="3" t="s">
        <v>46543</v>
      </c>
      <c r="C15112" s="3">
        <f>VLOOKUP(B15112,CONSOLIDADO!A$2:E$11786,5,FALSE)</f>
        <v>4548</v>
      </c>
      <c r="D15112" s="3" t="s">
        <v>46544</v>
      </c>
      <c r="E15112" s="3" t="s">
        <v>7355</v>
      </c>
      <c r="F15112" s="3" t="s">
        <v>46549</v>
      </c>
      <c r="G15112" s="3" t="s">
        <v>19411</v>
      </c>
      <c r="I15112" t="str">
        <f t="shared" si="236"/>
        <v>,(4548,' Claudio Pavanati Muñoz ',' claudio.pavanati@netglobalis.cl',' 2 2588 9000    ', Director Comercial')</v>
      </c>
    </row>
    <row r="15113" spans="1:9">
      <c r="A15113" s="3" t="s">
        <v>45718</v>
      </c>
      <c r="B15113" s="3" t="s">
        <v>46550</v>
      </c>
      <c r="C15113" s="3">
        <f>VLOOKUP(B15113,CONSOLIDADO!A$2:E$11786,5,FALSE)</f>
        <v>4549</v>
      </c>
      <c r="D15113" s="3" t="s">
        <v>377</v>
      </c>
      <c r="E15113" s="3" t="s">
        <v>6739</v>
      </c>
      <c r="F15113" s="3"/>
      <c r="G15113" s="3" t="s">
        <v>46551</v>
      </c>
      <c r="I15113" t="str">
        <f t="shared" si="236"/>
        <v>,(4549,' Juan Carlos Encina Undurraga ','',' 2 2751 4800    ', Gerente General')</v>
      </c>
    </row>
    <row r="15114" spans="1:9">
      <c r="A15114" s="3" t="s">
        <v>46553</v>
      </c>
      <c r="B15114" s="3" t="s">
        <v>46552</v>
      </c>
      <c r="C15114" s="3">
        <f>VLOOKUP(B15114,CONSOLIDADO!A$2:E$11786,5,FALSE)</f>
        <v>4550</v>
      </c>
      <c r="D15114" s="3" t="s">
        <v>6355</v>
      </c>
      <c r="E15114" s="3" t="s">
        <v>6739</v>
      </c>
      <c r="F15114" s="3" t="s">
        <v>46554</v>
      </c>
      <c r="G15114" s="3" t="s">
        <v>46555</v>
      </c>
      <c r="I15114" t="str">
        <f t="shared" si="236"/>
        <v>,(4550,' Juan Pablo De La Maza ',' juanpablo.delamaza@publivia.com',' 2 2740 0434    ', Gerente General')</v>
      </c>
    </row>
    <row r="15115" spans="1:9">
      <c r="A15115" s="3" t="s">
        <v>46556</v>
      </c>
      <c r="B15115" s="3" t="s">
        <v>46552</v>
      </c>
      <c r="C15115" s="3">
        <f>VLOOKUP(B15115,CONSOLIDADO!A$2:E$11786,5,FALSE)</f>
        <v>4550</v>
      </c>
      <c r="D15115" s="3" t="s">
        <v>6355</v>
      </c>
      <c r="E15115" s="3" t="s">
        <v>7140</v>
      </c>
      <c r="F15115" s="3" t="s">
        <v>46557</v>
      </c>
      <c r="G15115" s="3" t="s">
        <v>46555</v>
      </c>
      <c r="I15115" t="str">
        <f t="shared" si="236"/>
        <v>,(4550,' Loreto Cornejo ',' loreto.cornejo@publivia.com',' 2 2740 0434    ', Gerente de Ventas')</v>
      </c>
    </row>
    <row r="15116" spans="1:9">
      <c r="A15116" s="3" t="s">
        <v>46558</v>
      </c>
      <c r="B15116" s="3" t="s">
        <v>46552</v>
      </c>
      <c r="C15116" s="3">
        <f>VLOOKUP(B15116,CONSOLIDADO!A$2:E$11786,5,FALSE)</f>
        <v>4550</v>
      </c>
      <c r="D15116" s="3" t="s">
        <v>6355</v>
      </c>
      <c r="E15116" s="3" t="s">
        <v>46559</v>
      </c>
      <c r="F15116" s="3" t="s">
        <v>46560</v>
      </c>
      <c r="G15116" s="3" t="s">
        <v>46555</v>
      </c>
      <c r="I15116" t="str">
        <f t="shared" si="236"/>
        <v>,(4550,' Cristóbal Reyes Urzúa ',' cristobal.reyes@publivia.com',' 2 2740 0434    ', Gerente Legal y Medios')</v>
      </c>
    </row>
    <row r="15117" spans="1:9">
      <c r="A15117" s="3" t="s">
        <v>46561</v>
      </c>
      <c r="B15117" s="3" t="s">
        <v>46552</v>
      </c>
      <c r="C15117" s="3">
        <f>VLOOKUP(B15117,CONSOLIDADO!A$2:E$11786,5,FALSE)</f>
        <v>4550</v>
      </c>
      <c r="D15117" s="3" t="s">
        <v>6355</v>
      </c>
      <c r="E15117" s="3" t="s">
        <v>8835</v>
      </c>
      <c r="F15117" s="3" t="s">
        <v>46562</v>
      </c>
      <c r="G15117" s="3" t="s">
        <v>46555</v>
      </c>
      <c r="I15117" t="str">
        <f t="shared" si="236"/>
        <v>,(4550,' Eduardo Carrasco Pérez ',' eduardo.carrasco@publivia.com',' 2 2740 0434    ', Jefe de Administración y Finanzas')</v>
      </c>
    </row>
    <row r="15118" spans="1:9">
      <c r="A15118" s="3" t="s">
        <v>46565</v>
      </c>
      <c r="B15118" s="3" t="s">
        <v>46563</v>
      </c>
      <c r="C15118" s="3">
        <f>VLOOKUP(B15118,CONSOLIDADO!A$2:E$11786,5,FALSE)</f>
        <v>4551</v>
      </c>
      <c r="D15118" s="3" t="s">
        <v>46564</v>
      </c>
      <c r="E15118" s="3" t="s">
        <v>6739</v>
      </c>
      <c r="F15118" s="3" t="s">
        <v>46566</v>
      </c>
      <c r="G15118" s="3" t="s">
        <v>46567</v>
      </c>
      <c r="I15118" t="str">
        <f t="shared" si="236"/>
        <v>,(4551,' Teodoro Ivo Lingua Latorre ',' lingua@tie.cl',' 52 223 0956    ', Gerente General')</v>
      </c>
    </row>
    <row r="15119" spans="1:9">
      <c r="A15119" s="3" t="s">
        <v>46568</v>
      </c>
      <c r="B15119" s="3" t="s">
        <v>46563</v>
      </c>
      <c r="C15119" s="3">
        <f>VLOOKUP(B15119,CONSOLIDADO!A$2:E$11786,5,FALSE)</f>
        <v>4551</v>
      </c>
      <c r="D15119" s="3" t="s">
        <v>46564</v>
      </c>
      <c r="E15119" s="3" t="s">
        <v>8037</v>
      </c>
      <c r="F15119" s="3"/>
      <c r="G15119" s="3" t="s">
        <v>46567</v>
      </c>
      <c r="I15119" t="str">
        <f t="shared" si="236"/>
        <v>,(4551,' Francisco González Reiners ','',' 52 223 0956    ', Jefe de Personal')</v>
      </c>
    </row>
    <row r="15120" spans="1:9">
      <c r="A15120" s="3" t="s">
        <v>46571</v>
      </c>
      <c r="B15120" s="3" t="s">
        <v>46569</v>
      </c>
      <c r="C15120" s="3">
        <f>VLOOKUP(B15120,CONSOLIDADO!A$2:E$11786,5,FALSE)</f>
        <v>4552</v>
      </c>
      <c r="D15120" s="3" t="s">
        <v>46570</v>
      </c>
      <c r="E15120" s="3" t="s">
        <v>6739</v>
      </c>
      <c r="F15120" s="3"/>
      <c r="G15120" s="3" t="s">
        <v>46572</v>
      </c>
      <c r="I15120" t="str">
        <f t="shared" si="236"/>
        <v>,(4552,' Alejandro Silberstein Ortiz ','',' 2 2406 8600    ', Gerente General')</v>
      </c>
    </row>
    <row r="15121" spans="1:9">
      <c r="A15121" s="3" t="s">
        <v>46573</v>
      </c>
      <c r="B15121" s="3" t="s">
        <v>46569</v>
      </c>
      <c r="C15121" s="3">
        <f>VLOOKUP(B15121,CONSOLIDADO!A$2:E$11786,5,FALSE)</f>
        <v>4552</v>
      </c>
      <c r="D15121" s="3" t="s">
        <v>46570</v>
      </c>
      <c r="E15121" s="3" t="s">
        <v>46574</v>
      </c>
      <c r="F15121" s="3"/>
      <c r="G15121" s="3" t="s">
        <v>46572</v>
      </c>
      <c r="I15121" t="str">
        <f t="shared" si="236"/>
        <v>,(4552,' Matías Casanova Domínguez ','',' 2 2406 8600    ', Director de Proyectos')</v>
      </c>
    </row>
    <row r="15122" spans="1:9">
      <c r="A15122" s="3" t="s">
        <v>46577</v>
      </c>
      <c r="B15122" s="3" t="s">
        <v>46575</v>
      </c>
      <c r="C15122" s="3">
        <f>VLOOKUP(B15122,CONSOLIDADO!A$2:E$11786,5,FALSE)</f>
        <v>4553</v>
      </c>
      <c r="D15122" s="3" t="s">
        <v>46576</v>
      </c>
      <c r="E15122" s="3" t="s">
        <v>46578</v>
      </c>
      <c r="F15122" s="3" t="s">
        <v>46579</v>
      </c>
      <c r="G15122" s="3" t="s">
        <v>11199</v>
      </c>
      <c r="I15122" t="str">
        <f t="shared" si="236"/>
        <v>,(4553,' Alberto Pérez ',' tito.perez@publicis.cl',' 2 2757 3000    ', CEO y Presidente')</v>
      </c>
    </row>
    <row r="15123" spans="1:9">
      <c r="A15123" s="3" t="s">
        <v>46580</v>
      </c>
      <c r="B15123" s="3" t="s">
        <v>46575</v>
      </c>
      <c r="C15123" s="3">
        <f>VLOOKUP(B15123,CONSOLIDADO!A$2:E$11786,5,FALSE)</f>
        <v>4553</v>
      </c>
      <c r="D15123" s="3" t="s">
        <v>46576</v>
      </c>
      <c r="E15123" s="3" t="s">
        <v>46581</v>
      </c>
      <c r="F15123" s="3" t="s">
        <v>46582</v>
      </c>
      <c r="G15123" s="3" t="s">
        <v>46583</v>
      </c>
      <c r="I15123" t="str">
        <f t="shared" si="236"/>
        <v>,(4553,' Massimiliano Cascio ',' massimiliano.cascio@publicisgroup.com',' 2 3223 2602    ', CFO Publicisgroupe Chile')</v>
      </c>
    </row>
    <row r="15124" spans="1:9">
      <c r="A15124" s="3" t="s">
        <v>46584</v>
      </c>
      <c r="B15124" s="3" t="s">
        <v>46575</v>
      </c>
      <c r="C15124" s="3">
        <f>VLOOKUP(B15124,CONSOLIDADO!A$2:E$11786,5,FALSE)</f>
        <v>4553</v>
      </c>
      <c r="D15124" s="3" t="s">
        <v>46576</v>
      </c>
      <c r="E15124" s="3" t="s">
        <v>46585</v>
      </c>
      <c r="F15124" s="3" t="s">
        <v>46586</v>
      </c>
      <c r="G15124" s="3" t="s">
        <v>11199</v>
      </c>
      <c r="I15124" t="str">
        <f t="shared" si="236"/>
        <v>,(4553,' Felipe Viñuela Infante ',' felipe.vinuela@publicisgroup.com',' 2 2757 3000    ', Gerente General de Publicis y Leo Burnett')</v>
      </c>
    </row>
    <row r="15125" spans="1:9">
      <c r="A15125" s="3" t="s">
        <v>46587</v>
      </c>
      <c r="B15125" s="3" t="s">
        <v>46575</v>
      </c>
      <c r="C15125" s="3">
        <f>VLOOKUP(B15125,CONSOLIDADO!A$2:E$11786,5,FALSE)</f>
        <v>4553</v>
      </c>
      <c r="D15125" s="3" t="s">
        <v>46576</v>
      </c>
      <c r="E15125" s="3" t="s">
        <v>46588</v>
      </c>
      <c r="F15125" s="3" t="s">
        <v>46589</v>
      </c>
      <c r="G15125" s="3" t="s">
        <v>46590</v>
      </c>
      <c r="I15125" t="str">
        <f t="shared" si="236"/>
        <v>,(4553,' Elizabeth Cabello Riffo ',' elizabeth.cabello@publicisgroup.com',' 2 2232 2326    ', CEO Publicisgroup Chile')</v>
      </c>
    </row>
    <row r="15126" spans="1:9">
      <c r="A15126" s="3" t="s">
        <v>46592</v>
      </c>
      <c r="B15126" s="3" t="s">
        <v>46591</v>
      </c>
      <c r="C15126" s="3">
        <f>VLOOKUP(B15126,CONSOLIDADO!A$2:E$11786,5,FALSE)</f>
        <v>4554</v>
      </c>
      <c r="D15126" s="3" t="s">
        <v>25282</v>
      </c>
      <c r="E15126" s="3"/>
      <c r="F15126" s="3"/>
      <c r="G15126" s="3" t="s">
        <v>46593</v>
      </c>
      <c r="I15126" t="str">
        <f t="shared" si="236"/>
        <v>,(4554,' Andrés Vergara Señoret','',' 2 2714 6400',')</v>
      </c>
    </row>
    <row r="15127" spans="1:9">
      <c r="A15127" s="3" t="s">
        <v>46594</v>
      </c>
      <c r="B15127" s="3" t="s">
        <v>46591</v>
      </c>
      <c r="C15127" s="3">
        <f>VLOOKUP(B15127,CONSOLIDADO!A$2:E$11786,5,FALSE)</f>
        <v>4554</v>
      </c>
      <c r="D15127" s="3" t="s">
        <v>25282</v>
      </c>
      <c r="E15127" s="3"/>
      <c r="F15127" s="3"/>
      <c r="G15127" s="3" t="s">
        <v>46593</v>
      </c>
      <c r="I15127" t="str">
        <f t="shared" si="236"/>
        <v>,(4554,' Andrés Vergara Herrera','',' 2 2714 6400',')</v>
      </c>
    </row>
    <row r="15128" spans="1:9">
      <c r="A15128" s="3" t="s">
        <v>46595</v>
      </c>
      <c r="B15128" s="3" t="s">
        <v>46591</v>
      </c>
      <c r="C15128" s="3">
        <f>VLOOKUP(B15128,CONSOLIDADO!A$2:E$11786,5,FALSE)</f>
        <v>4554</v>
      </c>
      <c r="D15128" s="3" t="s">
        <v>25282</v>
      </c>
      <c r="E15128" s="3" t="s">
        <v>8835</v>
      </c>
      <c r="F15128" s="3" t="s">
        <v>46596</v>
      </c>
      <c r="G15128" s="3" t="s">
        <v>46597</v>
      </c>
      <c r="I15128" t="str">
        <f t="shared" si="236"/>
        <v>,(4554,' Luis Contreras Calderón ',' lcontreras@publimail.com',' 2 2714 6400    ', Jefe de Administración y Finanzas')</v>
      </c>
    </row>
    <row r="15129" spans="1:9">
      <c r="A15129" s="3" t="s">
        <v>46600</v>
      </c>
      <c r="B15129" s="3" t="s">
        <v>46598</v>
      </c>
      <c r="C15129" s="3">
        <f>VLOOKUP(B15129,CONSOLIDADO!A$2:E$11786,5,FALSE)</f>
        <v>4555</v>
      </c>
      <c r="D15129" s="3" t="s">
        <v>46599</v>
      </c>
      <c r="E15129" s="3" t="s">
        <v>7567</v>
      </c>
      <c r="F15129" s="3" t="s">
        <v>46601</v>
      </c>
      <c r="G15129" s="3" t="s">
        <v>46602</v>
      </c>
      <c r="I15129" t="str">
        <f t="shared" si="236"/>
        <v>,(4555,' Augusto Marcos Camus ',' augusto.marcos@publimetro.cl',' 2 2421 5900    ', Gerente General y Representante Legal')</v>
      </c>
    </row>
    <row r="15130" spans="1:9">
      <c r="A15130" s="3" t="s">
        <v>46603</v>
      </c>
      <c r="B15130" s="3" t="s">
        <v>46598</v>
      </c>
      <c r="C15130" s="3">
        <f>VLOOKUP(B15130,CONSOLIDADO!A$2:E$11786,5,FALSE)</f>
        <v>4555</v>
      </c>
      <c r="D15130" s="3" t="s">
        <v>46599</v>
      </c>
      <c r="E15130" s="3" t="s">
        <v>46604</v>
      </c>
      <c r="F15130" s="3" t="s">
        <v>46605</v>
      </c>
      <c r="G15130" s="3" t="s">
        <v>46602</v>
      </c>
      <c r="I15130" t="str">
        <f t="shared" si="236"/>
        <v>,(4555,' Sebastián Campaña ',' sebastian.campana@publimetro.cl',' 2 2421 5900    ', Director Editorial')</v>
      </c>
    </row>
    <row r="15131" spans="1:9">
      <c r="A15131" s="3" t="s">
        <v>46606</v>
      </c>
      <c r="B15131" s="3" t="s">
        <v>46598</v>
      </c>
      <c r="C15131" s="3">
        <f>VLOOKUP(B15131,CONSOLIDADO!A$2:E$11786,5,FALSE)</f>
        <v>4555</v>
      </c>
      <c r="D15131" s="3" t="s">
        <v>46599</v>
      </c>
      <c r="E15131" s="3" t="s">
        <v>7355</v>
      </c>
      <c r="F15131" s="3" t="s">
        <v>46607</v>
      </c>
      <c r="G15131" s="3" t="s">
        <v>46602</v>
      </c>
      <c r="I15131" t="str">
        <f t="shared" si="236"/>
        <v>,(4555,' Roberto Massiff Bianchini ',' roberto.massiff@publimetro.cl',' 2 2421 5900    ', Director Comercial')</v>
      </c>
    </row>
    <row r="15132" spans="1:9">
      <c r="A15132" s="3" t="s">
        <v>46608</v>
      </c>
      <c r="B15132" s="3" t="s">
        <v>46598</v>
      </c>
      <c r="C15132" s="3">
        <f>VLOOKUP(B15132,CONSOLIDADO!A$2:E$11786,5,FALSE)</f>
        <v>4555</v>
      </c>
      <c r="D15132" s="3" t="s">
        <v>46599</v>
      </c>
      <c r="E15132" s="3" t="s">
        <v>19003</v>
      </c>
      <c r="F15132" s="3" t="s">
        <v>46609</v>
      </c>
      <c r="G15132" s="3" t="s">
        <v>46602</v>
      </c>
      <c r="I15132" t="str">
        <f t="shared" si="236"/>
        <v>,(4555,' Fernando Pais Silva ',' fernando.pais@publimetro.cl',' 2 2421 5900    ', Gerente de Distribución')</v>
      </c>
    </row>
    <row r="15133" spans="1:9">
      <c r="A15133" s="3" t="s">
        <v>46610</v>
      </c>
      <c r="B15133" s="3" t="s">
        <v>46598</v>
      </c>
      <c r="C15133" s="3">
        <f>VLOOKUP(B15133,CONSOLIDADO!A$2:E$11786,5,FALSE)</f>
        <v>4555</v>
      </c>
      <c r="D15133" s="3" t="s">
        <v>46599</v>
      </c>
      <c r="E15133" s="3" t="s">
        <v>7136</v>
      </c>
      <c r="F15133" s="3" t="s">
        <v>46611</v>
      </c>
      <c r="G15133" s="3" t="s">
        <v>46602</v>
      </c>
      <c r="I15133" t="str">
        <f t="shared" si="236"/>
        <v>,(4555,' Mariana Btesch Schiavone ',' mariana.btesch@publimetro.cl',' 2 2421 5900    ', Gerente de Marketing')</v>
      </c>
    </row>
    <row r="15134" spans="1:9">
      <c r="A15134" s="3" t="s">
        <v>46614</v>
      </c>
      <c r="B15134" s="3" t="s">
        <v>46612</v>
      </c>
      <c r="C15134" s="3">
        <f>VLOOKUP(B15134,CONSOLIDADO!A$2:E$11786,5,FALSE)</f>
        <v>4556</v>
      </c>
      <c r="D15134" s="3" t="s">
        <v>46613</v>
      </c>
      <c r="E15134" s="3" t="s">
        <v>8441</v>
      </c>
      <c r="F15134" s="3" t="s">
        <v>46615</v>
      </c>
      <c r="G15134" s="3" t="s">
        <v>46616</v>
      </c>
      <c r="I15134" t="str">
        <f t="shared" si="236"/>
        <v>,(4556,' Francisco Ignacio Ossa Bulnes ',' fiob@publipost.cl',' 2 2470 2900    ', Presidente Directorio')</v>
      </c>
    </row>
    <row r="15135" spans="1:9">
      <c r="A15135" s="3" t="s">
        <v>46614</v>
      </c>
      <c r="B15135" s="3" t="s">
        <v>46612</v>
      </c>
      <c r="C15135" s="3">
        <f>VLOOKUP(B15135,CONSOLIDADO!A$2:E$11786,5,FALSE)</f>
        <v>4556</v>
      </c>
      <c r="D15135" s="3" t="s">
        <v>46613</v>
      </c>
      <c r="E15135" s="3" t="s">
        <v>6739</v>
      </c>
      <c r="F15135" s="3" t="s">
        <v>46615</v>
      </c>
      <c r="G15135" s="3" t="s">
        <v>46617</v>
      </c>
      <c r="I15135" t="str">
        <f t="shared" si="236"/>
        <v>,(4556,' Francisco Ignacio Ossa Bulnes ',' fiob@publipost.cl',' 2 2470 2918    ', Gerente General')</v>
      </c>
    </row>
    <row r="15136" spans="1:9">
      <c r="A15136" s="3" t="s">
        <v>46618</v>
      </c>
      <c r="B15136" s="3" t="s">
        <v>46612</v>
      </c>
      <c r="C15136" s="3">
        <f>VLOOKUP(B15136,CONSOLIDADO!A$2:E$11786,5,FALSE)</f>
        <v>4556</v>
      </c>
      <c r="D15136" s="3" t="s">
        <v>46613</v>
      </c>
      <c r="E15136" s="3"/>
      <c r="F15136" s="3"/>
      <c r="G15136" s="3" t="s">
        <v>46619</v>
      </c>
      <c r="I15136" t="str">
        <f t="shared" si="236"/>
        <v>,(4556,' Nicolás Ossa Guzmán','',' 2 2470 2900',')</v>
      </c>
    </row>
    <row r="15137" spans="1:9">
      <c r="A15137" s="3" t="s">
        <v>46620</v>
      </c>
      <c r="B15137" s="3" t="s">
        <v>46612</v>
      </c>
      <c r="C15137" s="3">
        <f>VLOOKUP(B15137,CONSOLIDADO!A$2:E$11786,5,FALSE)</f>
        <v>4556</v>
      </c>
      <c r="D15137" s="3" t="s">
        <v>46613</v>
      </c>
      <c r="E15137" s="3" t="s">
        <v>6905</v>
      </c>
      <c r="F15137" s="3" t="s">
        <v>46621</v>
      </c>
      <c r="G15137" s="3" t="s">
        <v>46622</v>
      </c>
      <c r="I15137" t="str">
        <f t="shared" si="236"/>
        <v>,(4556,' Fernando Martin Iglesias ',' fmi@publipost.cl',' 2 2470 2914    ', Gerente Comercial')</v>
      </c>
    </row>
    <row r="15138" spans="1:9">
      <c r="A15138" s="3" t="s">
        <v>46623</v>
      </c>
      <c r="B15138" s="3" t="s">
        <v>46612</v>
      </c>
      <c r="C15138" s="3">
        <f>VLOOKUP(B15138,CONSOLIDADO!A$2:E$11786,5,FALSE)</f>
        <v>4556</v>
      </c>
      <c r="D15138" s="3" t="s">
        <v>46613</v>
      </c>
      <c r="E15138" s="3"/>
      <c r="F15138" s="3"/>
      <c r="G15138" s="3" t="s">
        <v>46624</v>
      </c>
      <c r="I15138" t="str">
        <f t="shared" si="236"/>
        <v>,(4556,' Cyril Hodgson Larraín','',' 2 2470 2904',')</v>
      </c>
    </row>
    <row r="15139" spans="1:9">
      <c r="A15139" s="3" t="s">
        <v>46627</v>
      </c>
      <c r="B15139" s="3" t="s">
        <v>46625</v>
      </c>
      <c r="C15139" s="3">
        <f>VLOOKUP(B15139,CONSOLIDADO!A$2:E$11786,5,FALSE)</f>
        <v>4557</v>
      </c>
      <c r="D15139" s="3" t="s">
        <v>46626</v>
      </c>
      <c r="E15139" s="3" t="s">
        <v>6739</v>
      </c>
      <c r="F15139" s="3" t="s">
        <v>46628</v>
      </c>
      <c r="G15139" s="3" t="s">
        <v>46629</v>
      </c>
      <c r="I15139" t="str">
        <f t="shared" si="236"/>
        <v>,(4557,' Hernán López Saffie ',' hlopez@pudu.cl',' 2 2361 9797    ', Gerente General')</v>
      </c>
    </row>
    <row r="15140" spans="1:9">
      <c r="A15140" s="3" t="s">
        <v>46630</v>
      </c>
      <c r="B15140" s="3" t="s">
        <v>46625</v>
      </c>
      <c r="C15140" s="3">
        <f>VLOOKUP(B15140,CONSOLIDADO!A$2:E$11786,5,FALSE)</f>
        <v>4557</v>
      </c>
      <c r="D15140" s="3" t="s">
        <v>46626</v>
      </c>
      <c r="E15140" s="3" t="s">
        <v>8037</v>
      </c>
      <c r="F15140" s="3" t="s">
        <v>46631</v>
      </c>
      <c r="G15140" s="3" t="s">
        <v>46629</v>
      </c>
      <c r="I15140" t="str">
        <f t="shared" si="236"/>
        <v>,(4557,' Luis Chandía Barrera ',' pudu@pudu.cl',' 2 2361 9797    ', Jefe de Personal')</v>
      </c>
    </row>
    <row r="15141" spans="1:9">
      <c r="A15141" s="3" t="s">
        <v>46634</v>
      </c>
      <c r="B15141" s="3" t="s">
        <v>46632</v>
      </c>
      <c r="C15141" s="3">
        <f>VLOOKUP(B15141,CONSOLIDADO!A$2:E$11786,5,FALSE)</f>
        <v>4558</v>
      </c>
      <c r="D15141" s="3" t="s">
        <v>46633</v>
      </c>
      <c r="E15141" s="3"/>
      <c r="F15141" s="3"/>
      <c r="G15141" s="3" t="s">
        <v>46635</v>
      </c>
      <c r="I15141" t="str">
        <f t="shared" si="236"/>
        <v>,(4558,' Eduardo Weldt Suazo','',' 43 263 0370',')</v>
      </c>
    </row>
    <row r="15142" spans="1:9">
      <c r="A15142" s="3" t="s">
        <v>46636</v>
      </c>
      <c r="B15142" s="3" t="s">
        <v>46632</v>
      </c>
      <c r="C15142" s="3">
        <f>VLOOKUP(B15142,CONSOLIDADO!A$2:E$11786,5,FALSE)</f>
        <v>4558</v>
      </c>
      <c r="D15142" s="3" t="s">
        <v>46633</v>
      </c>
      <c r="E15142" s="3" t="s">
        <v>6739</v>
      </c>
      <c r="F15142" s="3" t="s">
        <v>46637</v>
      </c>
      <c r="G15142" s="3" t="s">
        <v>46638</v>
      </c>
      <c r="I15142" t="str">
        <f t="shared" si="236"/>
        <v>,(4558,' Fernando Wittwer Hoffmann ',' f.wittwer@puelche.cl',' 43 263 0370    ', Gerente General')</v>
      </c>
    </row>
    <row r="15143" spans="1:9">
      <c r="A15143" s="3" t="s">
        <v>46639</v>
      </c>
      <c r="B15143" s="3" t="s">
        <v>46632</v>
      </c>
      <c r="C15143" s="3">
        <f>VLOOKUP(B15143,CONSOLIDADO!A$2:E$11786,5,FALSE)</f>
        <v>4558</v>
      </c>
      <c r="D15143" s="3" t="s">
        <v>46633</v>
      </c>
      <c r="E15143" s="3" t="s">
        <v>8051</v>
      </c>
      <c r="F15143" s="3" t="s">
        <v>46640</v>
      </c>
      <c r="G15143" s="3" t="s">
        <v>46638</v>
      </c>
      <c r="I15143" t="str">
        <f t="shared" si="236"/>
        <v>,(4558,' Marcela Weldt Carmona ',' m.weldt@puelche.cl',' 43 263 0370    ', Gerente de Administración y Recursos Humanos')</v>
      </c>
    </row>
    <row r="15144" spans="1:9">
      <c r="A15144" s="3" t="s">
        <v>46641</v>
      </c>
      <c r="B15144" s="3" t="s">
        <v>46632</v>
      </c>
      <c r="C15144" s="3">
        <f>VLOOKUP(B15144,CONSOLIDADO!A$2:E$11786,5,FALSE)</f>
        <v>4558</v>
      </c>
      <c r="D15144" s="3" t="s">
        <v>46633</v>
      </c>
      <c r="E15144" s="3" t="s">
        <v>46642</v>
      </c>
      <c r="F15144" s="3" t="s">
        <v>46643</v>
      </c>
      <c r="G15144" s="3" t="s">
        <v>46638</v>
      </c>
      <c r="I15144" t="str">
        <f t="shared" si="236"/>
        <v>,(4558,' Moreen Weldt Carmona ',' weldt@puelche.cl',' 43 263 0370    ', Export Manager')</v>
      </c>
    </row>
    <row r="15145" spans="1:9">
      <c r="A15145" s="3" t="s">
        <v>46645</v>
      </c>
      <c r="B15145" s="3" t="s">
        <v>46644</v>
      </c>
      <c r="C15145" s="3">
        <f>VLOOKUP(B15145,CONSOLIDADO!A$2:E$11786,5,FALSE)</f>
        <v>4559</v>
      </c>
      <c r="D15145" s="3" t="s">
        <v>5940</v>
      </c>
      <c r="E15145" s="3" t="s">
        <v>6739</v>
      </c>
      <c r="F15145" s="3" t="s">
        <v>46646</v>
      </c>
      <c r="G15145" s="3" t="s">
        <v>46647</v>
      </c>
      <c r="I15145" t="str">
        <f t="shared" si="236"/>
        <v>,(4559,' Benedicto Jara Mella ',' abra_alfonso@hotmail.com',' 2 2285 5443    ', Gerente General')</v>
      </c>
    </row>
    <row r="15146" spans="1:9">
      <c r="A15146" s="3" t="s">
        <v>46648</v>
      </c>
      <c r="B15146" s="3" t="s">
        <v>46644</v>
      </c>
      <c r="C15146" s="3">
        <f>VLOOKUP(B15146,CONSOLIDADO!A$2:E$11786,5,FALSE)</f>
        <v>4559</v>
      </c>
      <c r="D15146" s="3" t="s">
        <v>5940</v>
      </c>
      <c r="E15146" s="3" t="s">
        <v>6905</v>
      </c>
      <c r="F15146" s="3" t="s">
        <v>46646</v>
      </c>
      <c r="G15146" s="3" t="s">
        <v>46647</v>
      </c>
      <c r="I15146" t="str">
        <f t="shared" si="236"/>
        <v>,(4559,' Ricardo Jara Mella ',' abra_alfonso@hotmail.com',' 2 2285 5443    ', Gerente Comercial')</v>
      </c>
    </row>
    <row r="15147" spans="1:9">
      <c r="A15147" s="3" t="s">
        <v>25422</v>
      </c>
      <c r="B15147" s="3" t="s">
        <v>46649</v>
      </c>
      <c r="C15147" s="3">
        <f>VLOOKUP(B15147,CONSOLIDADO!A$2:E$11786,5,FALSE)</f>
        <v>4560</v>
      </c>
      <c r="D15147" s="3" t="s">
        <v>5953</v>
      </c>
      <c r="E15147" s="3"/>
      <c r="F15147" s="3"/>
      <c r="G15147" s="3" t="s">
        <v>19252</v>
      </c>
      <c r="I15147" t="str">
        <f t="shared" si="236"/>
        <v>,(4560,' Andrés Elgueta Gálmez','',' 2 2630 1000',')</v>
      </c>
    </row>
    <row r="15148" spans="1:9">
      <c r="A15148" s="3" t="s">
        <v>25420</v>
      </c>
      <c r="B15148" s="3" t="s">
        <v>46649</v>
      </c>
      <c r="C15148" s="3">
        <f>VLOOKUP(B15148,CONSOLIDADO!A$2:E$11786,5,FALSE)</f>
        <v>4560</v>
      </c>
      <c r="D15148" s="3" t="s">
        <v>5953</v>
      </c>
      <c r="E15148" s="3" t="s">
        <v>8332</v>
      </c>
      <c r="F15148" s="3"/>
      <c r="G15148" s="3" t="s">
        <v>34472</v>
      </c>
      <c r="I15148" t="str">
        <f t="shared" si="236"/>
        <v>,(4560,' Enrique Elgueta Gálmez ','',' 2 2630 1000    ', Vicepresidente del Directorio')</v>
      </c>
    </row>
    <row r="15149" spans="1:9">
      <c r="A15149" s="3" t="s">
        <v>12524</v>
      </c>
      <c r="B15149" s="3" t="s">
        <v>46649</v>
      </c>
      <c r="C15149" s="3">
        <f>VLOOKUP(B15149,CONSOLIDADO!A$2:E$11786,5,FALSE)</f>
        <v>4560</v>
      </c>
      <c r="D15149" s="3" t="s">
        <v>5953</v>
      </c>
      <c r="E15149" s="3" t="s">
        <v>6850</v>
      </c>
      <c r="F15149" s="3"/>
      <c r="G15149" s="3" t="s">
        <v>34472</v>
      </c>
      <c r="I15149" t="str">
        <f t="shared" si="236"/>
        <v>,(4560,' Pablo Ihnen De la Fuente ','',' 2 2630 1000    ', Director')</v>
      </c>
    </row>
    <row r="15150" spans="1:9">
      <c r="A15150" s="3" t="s">
        <v>19253</v>
      </c>
      <c r="B15150" s="3" t="s">
        <v>46649</v>
      </c>
      <c r="C15150" s="3">
        <f>VLOOKUP(B15150,CONSOLIDADO!A$2:E$11786,5,FALSE)</f>
        <v>4560</v>
      </c>
      <c r="D15150" s="3" t="s">
        <v>5953</v>
      </c>
      <c r="E15150" s="3" t="s">
        <v>6850</v>
      </c>
      <c r="F15150" s="3"/>
      <c r="G15150" s="3" t="s">
        <v>46650</v>
      </c>
      <c r="I15150" t="str">
        <f t="shared" si="236"/>
        <v>,(4560,' José Gabriel Cox Donoso ','',' 2 2378 8188    ', Director')</v>
      </c>
    </row>
    <row r="15151" spans="1:9">
      <c r="A15151" s="3" t="s">
        <v>19256</v>
      </c>
      <c r="B15151" s="3" t="s">
        <v>46649</v>
      </c>
      <c r="C15151" s="3">
        <f>VLOOKUP(B15151,CONSOLIDADO!A$2:E$11786,5,FALSE)</f>
        <v>4560</v>
      </c>
      <c r="D15151" s="3" t="s">
        <v>5953</v>
      </c>
      <c r="E15151" s="3" t="s">
        <v>6850</v>
      </c>
      <c r="F15151" s="3"/>
      <c r="G15151" s="3" t="s">
        <v>46651</v>
      </c>
      <c r="I15151" t="str">
        <f t="shared" si="236"/>
        <v>,(4560,' Fernando Elgueta Gálmez ','',' 2 2207 0150    ', Director')</v>
      </c>
    </row>
    <row r="15152" spans="1:9">
      <c r="A15152" s="3" t="s">
        <v>46652</v>
      </c>
      <c r="B15152" s="3" t="s">
        <v>46649</v>
      </c>
      <c r="C15152" s="3">
        <f>VLOOKUP(B15152,CONSOLIDADO!A$2:E$11786,5,FALSE)</f>
        <v>4560</v>
      </c>
      <c r="D15152" s="3" t="s">
        <v>5953</v>
      </c>
      <c r="E15152" s="3" t="s">
        <v>6850</v>
      </c>
      <c r="F15152" s="3"/>
      <c r="G15152" s="3" t="s">
        <v>34472</v>
      </c>
      <c r="I15152" t="str">
        <f t="shared" si="236"/>
        <v>,(4560,' Richard Von Appen ','',' 2 2630 1000    ', Director')</v>
      </c>
    </row>
    <row r="15153" spans="1:9">
      <c r="A15153" s="3" t="s">
        <v>46653</v>
      </c>
      <c r="B15153" s="3" t="s">
        <v>46649</v>
      </c>
      <c r="C15153" s="3">
        <f>VLOOKUP(B15153,CONSOLIDADO!A$2:E$11786,5,FALSE)</f>
        <v>4560</v>
      </c>
      <c r="D15153" s="3" t="s">
        <v>5953</v>
      </c>
      <c r="E15153" s="3"/>
      <c r="F15153" s="3"/>
      <c r="G15153" s="3" t="s">
        <v>46654</v>
      </c>
      <c r="I15153" t="str">
        <f t="shared" si="236"/>
        <v>,(4560,' Alvaro David Tomicic-Obrdalj','',' 55 235 7070',')</v>
      </c>
    </row>
    <row r="15154" spans="1:9">
      <c r="A15154" s="3" t="s">
        <v>46655</v>
      </c>
      <c r="B15154" s="3" t="s">
        <v>46649</v>
      </c>
      <c r="C15154" s="3">
        <f>VLOOKUP(B15154,CONSOLIDADO!A$2:E$11786,5,FALSE)</f>
        <v>4560</v>
      </c>
      <c r="D15154" s="3" t="s">
        <v>5953</v>
      </c>
      <c r="E15154" s="3" t="s">
        <v>46656</v>
      </c>
      <c r="F15154" s="3" t="s">
        <v>46657</v>
      </c>
      <c r="G15154" s="3" t="s">
        <v>46658</v>
      </c>
      <c r="I15154" t="str">
        <f t="shared" si="236"/>
        <v>,(4560,' José Javier Sáenz Poch ',' jsaenz@puertoangamos.cl',' 55 235 7000    ', Gerente Comercial y Proyecto')</v>
      </c>
    </row>
    <row r="15155" spans="1:9">
      <c r="A15155" s="3" t="s">
        <v>46659</v>
      </c>
      <c r="B15155" s="3" t="s">
        <v>46649</v>
      </c>
      <c r="C15155" s="3">
        <f>VLOOKUP(B15155,CONSOLIDADO!A$2:E$11786,5,FALSE)</f>
        <v>4560</v>
      </c>
      <c r="D15155" s="3" t="s">
        <v>5953</v>
      </c>
      <c r="E15155" s="3" t="s">
        <v>6765</v>
      </c>
      <c r="F15155" s="3" t="s">
        <v>46660</v>
      </c>
      <c r="G15155" s="3" t="s">
        <v>46658</v>
      </c>
      <c r="I15155" t="str">
        <f t="shared" si="236"/>
        <v>,(4560,' Ronnie Agurto Geoffroy ',' ragurto@puertoangamos.cl',' 55 235 7000    ', Gerente de Operaciones')</v>
      </c>
    </row>
    <row r="15156" spans="1:9">
      <c r="A15156" s="3" t="s">
        <v>46662</v>
      </c>
      <c r="B15156" s="3" t="s">
        <v>46661</v>
      </c>
      <c r="C15156" s="3">
        <f>VLOOKUP(B15156,CONSOLIDADO!A$2:E$11786,5,FALSE)</f>
        <v>4561</v>
      </c>
      <c r="D15156" s="3" t="s">
        <v>6349</v>
      </c>
      <c r="E15156" s="3" t="s">
        <v>6850</v>
      </c>
      <c r="F15156" s="3" t="s">
        <v>46663</v>
      </c>
      <c r="G15156" s="3" t="s">
        <v>46664</v>
      </c>
      <c r="I15156" t="str">
        <f t="shared" si="236"/>
        <v>,(4561,' Roberto Zilleruelo Asmussen ',' maria.cruz@dpworld.com',' 35 237 5096    ', Director')</v>
      </c>
    </row>
    <row r="15157" spans="1:9">
      <c r="A15157" s="3" t="s">
        <v>46666</v>
      </c>
      <c r="B15157" s="3" t="s">
        <v>46665</v>
      </c>
      <c r="C15157" s="3">
        <f>VLOOKUP(B15157,CONSOLIDADO!A$2:E$11786,5,FALSE)</f>
        <v>4562</v>
      </c>
      <c r="D15157" s="3" t="s">
        <v>19249</v>
      </c>
      <c r="E15157" s="3" t="s">
        <v>6739</v>
      </c>
      <c r="F15157" s="3" t="s">
        <v>46667</v>
      </c>
      <c r="G15157" s="3" t="s">
        <v>46668</v>
      </c>
      <c r="I15157" t="str">
        <f t="shared" si="236"/>
        <v>,(4562,' Francisco Mayol Brierley ',' fmayol@puertomejillones.cl',' 55 288 3600    ', Gerente General')</v>
      </c>
    </row>
    <row r="15158" spans="1:9">
      <c r="A15158" s="3" t="s">
        <v>30482</v>
      </c>
      <c r="B15158" s="3" t="s">
        <v>46669</v>
      </c>
      <c r="C15158" s="3">
        <f>VLOOKUP(B15158,CONSOLIDADO!A$2:E$11786,5,FALSE)</f>
        <v>4563</v>
      </c>
      <c r="D15158" s="3" t="s">
        <v>5953</v>
      </c>
      <c r="E15158" s="3" t="s">
        <v>6813</v>
      </c>
      <c r="F15158" s="3"/>
      <c r="G15158" s="3" t="s">
        <v>46670</v>
      </c>
      <c r="I15158" t="str">
        <f t="shared" si="236"/>
        <v>,(4563,' Juan Pablo Correa Larraín ','',' 35 235 5900    ', Presidente')</v>
      </c>
    </row>
    <row r="15159" spans="1:9">
      <c r="A15159" s="3" t="s">
        <v>46671</v>
      </c>
      <c r="B15159" s="3" t="s">
        <v>46669</v>
      </c>
      <c r="C15159" s="3">
        <f>VLOOKUP(B15159,CONSOLIDADO!A$2:E$11786,5,FALSE)</f>
        <v>4563</v>
      </c>
      <c r="D15159" s="3" t="s">
        <v>5953</v>
      </c>
      <c r="E15159" s="3" t="s">
        <v>6850</v>
      </c>
      <c r="F15159" s="3"/>
      <c r="G15159" s="3" t="s">
        <v>46670</v>
      </c>
      <c r="I15159" t="str">
        <f t="shared" si="236"/>
        <v>,(4563,' Andrés Orchard Vergara ','',' 35 235 5900    ', Director')</v>
      </c>
    </row>
    <row r="15160" spans="1:9">
      <c r="A15160" s="3" t="s">
        <v>46672</v>
      </c>
      <c r="B15160" s="3" t="s">
        <v>46669</v>
      </c>
      <c r="C15160" s="3">
        <f>VLOOKUP(B15160,CONSOLIDADO!A$2:E$11786,5,FALSE)</f>
        <v>4563</v>
      </c>
      <c r="D15160" s="3" t="s">
        <v>5953</v>
      </c>
      <c r="E15160" s="3" t="s">
        <v>6850</v>
      </c>
      <c r="F15160" s="3"/>
      <c r="G15160" s="3" t="s">
        <v>46670</v>
      </c>
      <c r="I15160" t="str">
        <f t="shared" si="236"/>
        <v>,(4563,' Francisco Lobos Basauri ','',' 35 235 5900    ', Director')</v>
      </c>
    </row>
    <row r="15161" spans="1:9">
      <c r="A15161" s="3" t="s">
        <v>46673</v>
      </c>
      <c r="B15161" s="3" t="s">
        <v>46669</v>
      </c>
      <c r="C15161" s="3">
        <f>VLOOKUP(B15161,CONSOLIDADO!A$2:E$11786,5,FALSE)</f>
        <v>4563</v>
      </c>
      <c r="D15161" s="3" t="s">
        <v>5953</v>
      </c>
      <c r="E15161" s="3" t="s">
        <v>6850</v>
      </c>
      <c r="F15161" s="3"/>
      <c r="G15161" s="3" t="s">
        <v>46670</v>
      </c>
      <c r="I15161" t="str">
        <f t="shared" si="236"/>
        <v>,(4563,' Nelson Matus Bloch ','',' 35 235 5900    ', Director')</v>
      </c>
    </row>
    <row r="15162" spans="1:9">
      <c r="A15162" s="3" t="s">
        <v>46674</v>
      </c>
      <c r="B15162" s="3" t="s">
        <v>46669</v>
      </c>
      <c r="C15162" s="3">
        <f>VLOOKUP(B15162,CONSOLIDADO!A$2:E$11786,5,FALSE)</f>
        <v>4563</v>
      </c>
      <c r="D15162" s="3" t="s">
        <v>5953</v>
      </c>
      <c r="E15162" s="3" t="s">
        <v>6850</v>
      </c>
      <c r="F15162" s="3"/>
      <c r="G15162" s="3" t="s">
        <v>46670</v>
      </c>
      <c r="I15162" t="str">
        <f t="shared" si="236"/>
        <v>,(4563,' Cristián Valenzuela Araya ','',' 35 235 5900    ', Director')</v>
      </c>
    </row>
    <row r="15163" spans="1:9">
      <c r="A15163" s="3" t="s">
        <v>38965</v>
      </c>
      <c r="B15163" s="3" t="s">
        <v>46669</v>
      </c>
      <c r="C15163" s="3">
        <f>VLOOKUP(B15163,CONSOLIDADO!A$2:E$11786,5,FALSE)</f>
        <v>4563</v>
      </c>
      <c r="D15163" s="3" t="s">
        <v>5953</v>
      </c>
      <c r="E15163" s="3" t="s">
        <v>6850</v>
      </c>
      <c r="F15163" s="3"/>
      <c r="G15163" s="3" t="s">
        <v>46670</v>
      </c>
      <c r="I15163" t="str">
        <f t="shared" si="236"/>
        <v>,(4563,' Guillermo Barros Lobos ','',' 35 235 5900    ', Director')</v>
      </c>
    </row>
    <row r="15164" spans="1:9">
      <c r="A15164" s="3" t="s">
        <v>46675</v>
      </c>
      <c r="B15164" s="3" t="s">
        <v>46669</v>
      </c>
      <c r="C15164" s="3">
        <f>VLOOKUP(B15164,CONSOLIDADO!A$2:E$11786,5,FALSE)</f>
        <v>4563</v>
      </c>
      <c r="D15164" s="3" t="s">
        <v>5953</v>
      </c>
      <c r="E15164" s="3" t="s">
        <v>6850</v>
      </c>
      <c r="F15164" s="3"/>
      <c r="G15164" s="3" t="s">
        <v>46670</v>
      </c>
      <c r="I15164" t="str">
        <f t="shared" si="236"/>
        <v>,(4563,' Galo Miranda Gálvez ','',' 35 235 5900    ', Director')</v>
      </c>
    </row>
    <row r="15165" spans="1:9">
      <c r="A15165" s="3" t="s">
        <v>46676</v>
      </c>
      <c r="B15165" s="3" t="s">
        <v>46669</v>
      </c>
      <c r="C15165" s="3">
        <f>VLOOKUP(B15165,CONSOLIDADO!A$2:E$11786,5,FALSE)</f>
        <v>4563</v>
      </c>
      <c r="D15165" s="3" t="s">
        <v>5953</v>
      </c>
      <c r="E15165" s="3" t="s">
        <v>6739</v>
      </c>
      <c r="F15165" s="3"/>
      <c r="G15165" s="3" t="s">
        <v>46670</v>
      </c>
      <c r="I15165" t="str">
        <f t="shared" si="236"/>
        <v>,(4563,' Cristian Valenzuela Araya ','',' 35 235 5900    ', Gerente General')</v>
      </c>
    </row>
    <row r="15166" spans="1:9">
      <c r="A15166" s="3" t="s">
        <v>26315</v>
      </c>
      <c r="B15166" s="3" t="s">
        <v>46677</v>
      </c>
      <c r="C15166" s="3">
        <f>VLOOKUP(B15166,CONSOLIDADO!A$2:E$11786,5,FALSE)</f>
        <v>4564</v>
      </c>
      <c r="D15166" s="3" t="s">
        <v>25927</v>
      </c>
      <c r="E15166" s="3" t="s">
        <v>8441</v>
      </c>
      <c r="F15166" s="3"/>
      <c r="G15166" s="3" t="s">
        <v>6846</v>
      </c>
      <c r="I15166" t="str">
        <f t="shared" si="236"/>
        <v>,(4564,' Juan Eduardo Errázuriz Ossa ','','               ', Presidente Directorio')</v>
      </c>
    </row>
    <row r="15167" spans="1:9">
      <c r="A15167" s="3" t="s">
        <v>28296</v>
      </c>
      <c r="B15167" s="3" t="s">
        <v>46677</v>
      </c>
      <c r="C15167" s="3">
        <f>VLOOKUP(B15167,CONSOLIDADO!A$2:E$11786,5,FALSE)</f>
        <v>4564</v>
      </c>
      <c r="D15167" s="3" t="s">
        <v>25927</v>
      </c>
      <c r="E15167" s="3" t="s">
        <v>35454</v>
      </c>
      <c r="F15167" s="3"/>
      <c r="G15167" s="3" t="s">
        <v>6846</v>
      </c>
      <c r="I15167" t="str">
        <f t="shared" si="236"/>
        <v>,(4564,' Oscar Guillermo Garretón Purcell ','','               ', Vicepresidente Directorio')</v>
      </c>
    </row>
    <row r="15168" spans="1:9">
      <c r="A15168" s="3" t="s">
        <v>46678</v>
      </c>
      <c r="B15168" s="3" t="s">
        <v>46677</v>
      </c>
      <c r="C15168" s="3">
        <f>VLOOKUP(B15168,CONSOLIDADO!A$2:E$11786,5,FALSE)</f>
        <v>4564</v>
      </c>
      <c r="D15168" s="3" t="s">
        <v>25927</v>
      </c>
      <c r="E15168" s="3" t="s">
        <v>6856</v>
      </c>
      <c r="F15168" s="3"/>
      <c r="G15168" s="3" t="s">
        <v>6846</v>
      </c>
      <c r="I15168" t="str">
        <f t="shared" si="236"/>
        <v>,(4564,' Victoria Vásquez García ','','               ', Directora')</v>
      </c>
    </row>
    <row r="15169" spans="1:9">
      <c r="A15169" s="3" t="s">
        <v>35431</v>
      </c>
      <c r="B15169" s="3" t="s">
        <v>46677</v>
      </c>
      <c r="C15169" s="3">
        <f>VLOOKUP(B15169,CONSOLIDADO!A$2:E$11786,5,FALSE)</f>
        <v>4564</v>
      </c>
      <c r="D15169" s="3" t="s">
        <v>25927</v>
      </c>
      <c r="E15169" s="3" t="s">
        <v>6850</v>
      </c>
      <c r="F15169" s="3"/>
      <c r="G15169" s="3" t="s">
        <v>6846</v>
      </c>
      <c r="I15169" t="str">
        <f t="shared" si="236"/>
        <v>,(4564,' Fernando Izquierdo Menéndez ','','               ', Director')</v>
      </c>
    </row>
    <row r="15170" spans="1:9">
      <c r="A15170" s="3" t="s">
        <v>46679</v>
      </c>
      <c r="B15170" s="3" t="s">
        <v>46677</v>
      </c>
      <c r="C15170" s="3">
        <f>VLOOKUP(B15170,CONSOLIDADO!A$2:E$11786,5,FALSE)</f>
        <v>4564</v>
      </c>
      <c r="D15170" s="3" t="s">
        <v>25927</v>
      </c>
      <c r="E15170" s="3" t="s">
        <v>6850</v>
      </c>
      <c r="F15170" s="3"/>
      <c r="G15170" s="3" t="s">
        <v>6846</v>
      </c>
      <c r="I15170" t="str">
        <f t="shared" si="236"/>
        <v>,(4564,' Georges Le Blanc Donaldson ','','               ', Director')</v>
      </c>
    </row>
    <row r="15171" spans="1:9">
      <c r="A15171" s="3" t="s">
        <v>8573</v>
      </c>
      <c r="B15171" s="3" t="s">
        <v>46677</v>
      </c>
      <c r="C15171" s="3">
        <f>VLOOKUP(B15171,CONSOLIDADO!A$2:E$11786,5,FALSE)</f>
        <v>4564</v>
      </c>
      <c r="D15171" s="3" t="s">
        <v>25927</v>
      </c>
      <c r="E15171" s="3" t="s">
        <v>6850</v>
      </c>
      <c r="F15171" s="3"/>
      <c r="G15171" s="3" t="s">
        <v>6846</v>
      </c>
      <c r="I15171" t="str">
        <f t="shared" ref="I15171:I15234" si="237">CONCATENATE(",(",C15171,",'",A15171,"','",F15171,"','",G15171,"',",E15171,"')")</f>
        <v>,(4564,' Luis Chadwick Vergara ','','               ', Director')</v>
      </c>
    </row>
    <row r="15172" spans="1:9">
      <c r="A15172" s="3" t="s">
        <v>26319</v>
      </c>
      <c r="B15172" s="3" t="s">
        <v>46677</v>
      </c>
      <c r="C15172" s="3">
        <f>VLOOKUP(B15172,CONSOLIDADO!A$2:E$11786,5,FALSE)</f>
        <v>4564</v>
      </c>
      <c r="D15172" s="3" t="s">
        <v>25927</v>
      </c>
      <c r="E15172" s="3" t="s">
        <v>6850</v>
      </c>
      <c r="F15172" s="3"/>
      <c r="G15172" s="3" t="s">
        <v>6846</v>
      </c>
      <c r="I15172" t="str">
        <f t="shared" si="237"/>
        <v>,(4564,' Juan Pablo Aboitiz Domínguez ','','               ', Director')</v>
      </c>
    </row>
    <row r="15173" spans="1:9">
      <c r="A15173" s="3" t="s">
        <v>11336</v>
      </c>
      <c r="B15173" s="3" t="s">
        <v>46677</v>
      </c>
      <c r="C15173" s="3">
        <f>VLOOKUP(B15173,CONSOLIDADO!A$2:E$11786,5,FALSE)</f>
        <v>4564</v>
      </c>
      <c r="D15173" s="3" t="s">
        <v>25927</v>
      </c>
      <c r="E15173" s="3" t="s">
        <v>6739</v>
      </c>
      <c r="F15173" s="3"/>
      <c r="G15173" s="3" t="s">
        <v>46680</v>
      </c>
      <c r="I15173" t="str">
        <f t="shared" si="237"/>
        <v>,(4564,' Jorge Oyarce Santibáñez ','',' 2 2837 2900    ', Gerente General')</v>
      </c>
    </row>
    <row r="15174" spans="1:9">
      <c r="A15174" s="3" t="s">
        <v>46681</v>
      </c>
      <c r="B15174" s="3" t="s">
        <v>46677</v>
      </c>
      <c r="C15174" s="3">
        <f>VLOOKUP(B15174,CONSOLIDADO!A$2:E$11786,5,FALSE)</f>
        <v>4564</v>
      </c>
      <c r="D15174" s="3" t="s">
        <v>25927</v>
      </c>
      <c r="E15174" s="3" t="s">
        <v>6757</v>
      </c>
      <c r="F15174" s="3"/>
      <c r="G15174" s="3" t="s">
        <v>46680</v>
      </c>
      <c r="I15174" t="str">
        <f t="shared" si="237"/>
        <v>,(4564,' Jorge Concha Mosqueira ','',' 2 2837 2900    ', Gerente de Administración y Finanzas')</v>
      </c>
    </row>
    <row r="15175" spans="1:9">
      <c r="A15175" s="3" t="s">
        <v>46682</v>
      </c>
      <c r="B15175" s="3" t="s">
        <v>46677</v>
      </c>
      <c r="C15175" s="3">
        <f>VLOOKUP(B15175,CONSOLIDADO!A$2:E$11786,5,FALSE)</f>
        <v>4564</v>
      </c>
      <c r="D15175" s="3" t="s">
        <v>25927</v>
      </c>
      <c r="E15175" s="3" t="s">
        <v>6905</v>
      </c>
      <c r="F15175" s="3"/>
      <c r="G15175" s="3" t="s">
        <v>46680</v>
      </c>
      <c r="I15175" t="str">
        <f t="shared" si="237"/>
        <v>,(4564,' Pablo Hojman Ancelovici ','',' 2 2837 2900    ', Gerente Comercial')</v>
      </c>
    </row>
    <row r="15176" spans="1:9">
      <c r="A15176" s="3" t="s">
        <v>46683</v>
      </c>
      <c r="B15176" s="3" t="s">
        <v>46677</v>
      </c>
      <c r="C15176" s="3">
        <f>VLOOKUP(B15176,CONSOLIDADO!A$2:E$11786,5,FALSE)</f>
        <v>4564</v>
      </c>
      <c r="D15176" s="3" t="s">
        <v>25927</v>
      </c>
      <c r="E15176" s="3"/>
      <c r="F15176" s="3"/>
      <c r="G15176" s="3" t="s">
        <v>46684</v>
      </c>
      <c r="I15176" t="str">
        <f t="shared" si="237"/>
        <v>,(4564,' Rodrigo Pulgar Villalobos','',' 32 227 2821',')</v>
      </c>
    </row>
    <row r="15177" spans="1:9">
      <c r="A15177" s="3" t="s">
        <v>46685</v>
      </c>
      <c r="B15177" s="3" t="s">
        <v>46677</v>
      </c>
      <c r="C15177" s="3">
        <f>VLOOKUP(B15177,CONSOLIDADO!A$2:E$11786,5,FALSE)</f>
        <v>4564</v>
      </c>
      <c r="D15177" s="3" t="s">
        <v>25927</v>
      </c>
      <c r="E15177" s="3" t="s">
        <v>46686</v>
      </c>
      <c r="F15177" s="3"/>
      <c r="G15177" s="3" t="s">
        <v>46687</v>
      </c>
      <c r="I15177" t="str">
        <f t="shared" si="237"/>
        <v>,(4564,' Luis Fuentes Martínez ','',' 32 227 2821    ', Gerente de Sustentabilidad')</v>
      </c>
    </row>
    <row r="15178" spans="1:9">
      <c r="A15178" s="3" t="s">
        <v>46689</v>
      </c>
      <c r="B15178" s="3" t="s">
        <v>46688</v>
      </c>
      <c r="C15178" s="3">
        <f>VLOOKUP(B15178,CONSOLIDADO!A$2:E$11786,5,FALSE)</f>
        <v>4565</v>
      </c>
      <c r="D15178" s="3" t="s">
        <v>19249</v>
      </c>
      <c r="E15178" s="3" t="s">
        <v>6813</v>
      </c>
      <c r="F15178" s="3"/>
      <c r="G15178" s="3" t="s">
        <v>6846</v>
      </c>
      <c r="I15178" t="str">
        <f t="shared" si="237"/>
        <v>,(4565,' Tiemen Meester ','','               ', Presidente')</v>
      </c>
    </row>
    <row r="15179" spans="1:9">
      <c r="A15179" s="3" t="s">
        <v>6935</v>
      </c>
      <c r="B15179" s="3" t="s">
        <v>46688</v>
      </c>
      <c r="C15179" s="3">
        <f>VLOOKUP(B15179,CONSOLIDADO!A$2:E$11786,5,FALSE)</f>
        <v>4565</v>
      </c>
      <c r="D15179" s="3" t="s">
        <v>19249</v>
      </c>
      <c r="E15179" s="3" t="s">
        <v>6848</v>
      </c>
      <c r="F15179" s="3"/>
      <c r="G15179" s="3" t="s">
        <v>6846</v>
      </c>
      <c r="I15179" t="str">
        <f t="shared" si="237"/>
        <v>,(4565,' Jorge Marshall Rivera ','','               ', Vicepresidente')</v>
      </c>
    </row>
    <row r="15180" spans="1:9">
      <c r="A15180" s="3" t="s">
        <v>28900</v>
      </c>
      <c r="B15180" s="3" t="s">
        <v>46688</v>
      </c>
      <c r="C15180" s="3">
        <f>VLOOKUP(B15180,CONSOLIDADO!A$2:E$11786,5,FALSE)</f>
        <v>4565</v>
      </c>
      <c r="D15180" s="3" t="s">
        <v>19249</v>
      </c>
      <c r="E15180" s="3" t="s">
        <v>6850</v>
      </c>
      <c r="F15180" s="3"/>
      <c r="G15180" s="3" t="s">
        <v>6846</v>
      </c>
      <c r="I15180" t="str">
        <f t="shared" si="237"/>
        <v>,(4565,' Gonzalo García Balmaceda ','','               ', Director')</v>
      </c>
    </row>
    <row r="15181" spans="1:9">
      <c r="A15181" s="3" t="s">
        <v>46690</v>
      </c>
      <c r="B15181" s="3" t="s">
        <v>46688</v>
      </c>
      <c r="C15181" s="3">
        <f>VLOOKUP(B15181,CONSOLIDADO!A$2:E$11786,5,FALSE)</f>
        <v>4565</v>
      </c>
      <c r="D15181" s="3" t="s">
        <v>19249</v>
      </c>
      <c r="E15181" s="3" t="s">
        <v>6850</v>
      </c>
      <c r="F15181" s="3"/>
      <c r="G15181" s="3" t="s">
        <v>6846</v>
      </c>
      <c r="I15181" t="str">
        <f t="shared" si="237"/>
        <v>,(4565,' Otto Bottger Garfias ','','               ', Director')</v>
      </c>
    </row>
    <row r="15182" spans="1:9">
      <c r="A15182" s="3" t="s">
        <v>46691</v>
      </c>
      <c r="B15182" s="3" t="s">
        <v>46688</v>
      </c>
      <c r="C15182" s="3">
        <f>VLOOKUP(B15182,CONSOLIDADO!A$2:E$11786,5,FALSE)</f>
        <v>4565</v>
      </c>
      <c r="D15182" s="3" t="s">
        <v>19249</v>
      </c>
      <c r="E15182" s="3" t="s">
        <v>6850</v>
      </c>
      <c r="F15182" s="3"/>
      <c r="G15182" s="3" t="s">
        <v>6846</v>
      </c>
      <c r="I15182" t="str">
        <f t="shared" si="237"/>
        <v>,(4565,' Marcelo Felberg ','','               ', Director')</v>
      </c>
    </row>
    <row r="15183" spans="1:9">
      <c r="A15183" s="3" t="s">
        <v>46692</v>
      </c>
      <c r="B15183" s="3" t="s">
        <v>46688</v>
      </c>
      <c r="C15183" s="3">
        <f>VLOOKUP(B15183,CONSOLIDADO!A$2:E$11786,5,FALSE)</f>
        <v>4565</v>
      </c>
      <c r="D15183" s="3" t="s">
        <v>19249</v>
      </c>
      <c r="E15183" s="3"/>
      <c r="F15183" s="3"/>
      <c r="G15183" s="3" t="s">
        <v>46693</v>
      </c>
      <c r="I15183" t="str">
        <f t="shared" si="237"/>
        <v>,(4565,' Roberto Zilleruelo Asmussen','',' 2 2374 8200',')</v>
      </c>
    </row>
    <row r="15184" spans="1:9">
      <c r="A15184" s="3" t="s">
        <v>46694</v>
      </c>
      <c r="B15184" s="3" t="s">
        <v>46688</v>
      </c>
      <c r="C15184" s="3">
        <f>VLOOKUP(B15184,CONSOLIDADO!A$2:E$11786,5,FALSE)</f>
        <v>4565</v>
      </c>
      <c r="D15184" s="3" t="s">
        <v>19249</v>
      </c>
      <c r="E15184" s="3" t="s">
        <v>7300</v>
      </c>
      <c r="F15184" s="3" t="s">
        <v>46695</v>
      </c>
      <c r="G15184" s="3" t="s">
        <v>46696</v>
      </c>
      <c r="I15184" t="str">
        <f t="shared" si="237"/>
        <v>,(4565,' Marcelo Uarac Jure ',' marcelo.uarac@dpworld.com',' 2 2374 8200    ', Gerente de Administración')</v>
      </c>
    </row>
    <row r="15185" spans="1:9">
      <c r="A15185" s="3" t="s">
        <v>46697</v>
      </c>
      <c r="B15185" s="3" t="s">
        <v>46688</v>
      </c>
      <c r="C15185" s="3">
        <f>VLOOKUP(B15185,CONSOLIDADO!A$2:E$11786,5,FALSE)</f>
        <v>4565</v>
      </c>
      <c r="D15185" s="3" t="s">
        <v>19249</v>
      </c>
      <c r="E15185" s="3" t="s">
        <v>6986</v>
      </c>
      <c r="F15185" s="3" t="s">
        <v>46698</v>
      </c>
      <c r="G15185" s="3" t="s">
        <v>46696</v>
      </c>
      <c r="I15185" t="str">
        <f t="shared" si="237"/>
        <v>,(4565,' Sergio Mendoza Jordán ',' sergio.mendoza@dpworld.com',' 2 2374 8200    ', Gerente de Finanzas')</v>
      </c>
    </row>
    <row r="15186" spans="1:9">
      <c r="A15186" s="3" t="s">
        <v>46700</v>
      </c>
      <c r="B15186" s="3" t="s">
        <v>46699</v>
      </c>
      <c r="C15186" s="3">
        <f>VLOOKUP(B15186,CONSOLIDADO!A$2:E$11786,5,FALSE)</f>
        <v>4566</v>
      </c>
      <c r="D15186" s="3" t="s">
        <v>20</v>
      </c>
      <c r="E15186" s="3" t="s">
        <v>6837</v>
      </c>
      <c r="F15186" s="3" t="s">
        <v>46701</v>
      </c>
      <c r="G15186" s="3" t="s">
        <v>46702</v>
      </c>
      <c r="I15186" t="str">
        <f t="shared" si="237"/>
        <v>,(4566,' Igor José Stancic-Rokotov Bonacic ',' istancic@pugaortiz.cl',' 2 2337 7000    ', Socio')</v>
      </c>
    </row>
    <row r="15187" spans="1:9">
      <c r="A15187" s="3" t="s">
        <v>46703</v>
      </c>
      <c r="B15187" s="3" t="s">
        <v>46699</v>
      </c>
      <c r="C15187" s="3">
        <f>VLOOKUP(B15187,CONSOLIDADO!A$2:E$11786,5,FALSE)</f>
        <v>4566</v>
      </c>
      <c r="D15187" s="3" t="s">
        <v>20</v>
      </c>
      <c r="E15187" s="3" t="s">
        <v>6837</v>
      </c>
      <c r="F15187" s="3" t="s">
        <v>46704</v>
      </c>
      <c r="G15187" s="3" t="s">
        <v>46702</v>
      </c>
      <c r="I15187" t="str">
        <f t="shared" si="237"/>
        <v>,(4566,' Luis Gutiérrez Samohod ',' lgutis@pugaortiz.cl',' 2 2337 7000    ', Socio')</v>
      </c>
    </row>
    <row r="15188" spans="1:9">
      <c r="A15188" s="3" t="s">
        <v>46705</v>
      </c>
      <c r="B15188" s="3" t="s">
        <v>46699</v>
      </c>
      <c r="C15188" s="3">
        <f>VLOOKUP(B15188,CONSOLIDADO!A$2:E$11786,5,FALSE)</f>
        <v>4566</v>
      </c>
      <c r="D15188" s="3" t="s">
        <v>20</v>
      </c>
      <c r="E15188" s="3"/>
      <c r="F15188" s="3"/>
      <c r="G15188" s="3" t="s">
        <v>46706</v>
      </c>
      <c r="I15188" t="str">
        <f t="shared" si="237"/>
        <v>,(4566,' Luis Arévalo Cunich','',' 2 2337 7000',')</v>
      </c>
    </row>
    <row r="15189" spans="1:9">
      <c r="A15189" s="3" t="s">
        <v>46707</v>
      </c>
      <c r="B15189" s="3" t="s">
        <v>46699</v>
      </c>
      <c r="C15189" s="3">
        <f>VLOOKUP(B15189,CONSOLIDADO!A$2:E$11786,5,FALSE)</f>
        <v>4566</v>
      </c>
      <c r="D15189" s="3" t="s">
        <v>20</v>
      </c>
      <c r="E15189" s="3"/>
      <c r="F15189" s="3"/>
      <c r="G15189" s="3" t="s">
        <v>46706</v>
      </c>
      <c r="I15189" t="str">
        <f t="shared" si="237"/>
        <v>,(4566,' Juan Esteban Puga Vial','',' 2 2337 7000',')</v>
      </c>
    </row>
    <row r="15190" spans="1:9">
      <c r="A15190" s="3" t="s">
        <v>46708</v>
      </c>
      <c r="B15190" s="3" t="s">
        <v>46699</v>
      </c>
      <c r="C15190" s="3">
        <f>VLOOKUP(B15190,CONSOLIDADO!A$2:E$11786,5,FALSE)</f>
        <v>4566</v>
      </c>
      <c r="D15190" s="3" t="s">
        <v>20</v>
      </c>
      <c r="E15190" s="3" t="s">
        <v>6837</v>
      </c>
      <c r="F15190" s="3" t="s">
        <v>46709</v>
      </c>
      <c r="G15190" s="3" t="s">
        <v>46702</v>
      </c>
      <c r="I15190" t="str">
        <f t="shared" si="237"/>
        <v>,(4566,' Alberto Alcalde Herrera ',' aa@pugaortiz.cl',' 2 2337 7000    ', Socio')</v>
      </c>
    </row>
    <row r="15191" spans="1:9">
      <c r="A15191" s="3" t="s">
        <v>46710</v>
      </c>
      <c r="B15191" s="3" t="s">
        <v>46699</v>
      </c>
      <c r="C15191" s="3">
        <f>VLOOKUP(B15191,CONSOLIDADO!A$2:E$11786,5,FALSE)</f>
        <v>4566</v>
      </c>
      <c r="D15191" s="3" t="s">
        <v>20</v>
      </c>
      <c r="E15191" s="3" t="s">
        <v>6837</v>
      </c>
      <c r="F15191" s="3" t="s">
        <v>46711</v>
      </c>
      <c r="G15191" s="3" t="s">
        <v>46702</v>
      </c>
      <c r="I15191" t="str">
        <f t="shared" si="237"/>
        <v>,(4566,' Cristián Mir Balmaceda ',' cmir@pugaortiz.cl',' 2 2337 7000    ', Socio')</v>
      </c>
    </row>
    <row r="15192" spans="1:9">
      <c r="A15192" s="3" t="s">
        <v>46712</v>
      </c>
      <c r="B15192" s="3" t="s">
        <v>46699</v>
      </c>
      <c r="C15192" s="3">
        <f>VLOOKUP(B15192,CONSOLIDADO!A$2:E$11786,5,FALSE)</f>
        <v>4566</v>
      </c>
      <c r="D15192" s="3" t="s">
        <v>20</v>
      </c>
      <c r="E15192" s="3"/>
      <c r="F15192" s="3"/>
      <c r="G15192" s="3" t="s">
        <v>46706</v>
      </c>
      <c r="I15192" t="str">
        <f t="shared" si="237"/>
        <v>,(4566,' Cristián Saieh Mena','',' 2 2337 7000',')</v>
      </c>
    </row>
    <row r="15193" spans="1:9">
      <c r="A15193" s="3" t="s">
        <v>46713</v>
      </c>
      <c r="B15193" s="3" t="s">
        <v>46699</v>
      </c>
      <c r="C15193" s="3">
        <f>VLOOKUP(B15193,CONSOLIDADO!A$2:E$11786,5,FALSE)</f>
        <v>4566</v>
      </c>
      <c r="D15193" s="3" t="s">
        <v>20</v>
      </c>
      <c r="E15193" s="3" t="s">
        <v>6837</v>
      </c>
      <c r="F15193" s="3" t="s">
        <v>46714</v>
      </c>
      <c r="G15193" s="3" t="s">
        <v>46702</v>
      </c>
      <c r="I15193" t="str">
        <f t="shared" si="237"/>
        <v>,(4566,' Daniel Barrientos Aguirre ',' daniel.barrientos@pugaortiz.cl',' 2 2337 7000    ', Socio')</v>
      </c>
    </row>
    <row r="15194" spans="1:9">
      <c r="A15194" s="3" t="s">
        <v>46715</v>
      </c>
      <c r="B15194" s="3" t="s">
        <v>46699</v>
      </c>
      <c r="C15194" s="3">
        <f>VLOOKUP(B15194,CONSOLIDADO!A$2:E$11786,5,FALSE)</f>
        <v>4566</v>
      </c>
      <c r="D15194" s="3" t="s">
        <v>20</v>
      </c>
      <c r="E15194" s="3"/>
      <c r="F15194" s="3"/>
      <c r="G15194" s="3" t="s">
        <v>46706</v>
      </c>
      <c r="I15194" t="str">
        <f t="shared" si="237"/>
        <v>,(4566,' Rodrigo Weisner Lazo','',' 2 2337 7000',')</v>
      </c>
    </row>
    <row r="15195" spans="1:9">
      <c r="A15195" s="3" t="s">
        <v>46716</v>
      </c>
      <c r="B15195" s="3" t="s">
        <v>46699</v>
      </c>
      <c r="C15195" s="3">
        <f>VLOOKUP(B15195,CONSOLIDADO!A$2:E$11786,5,FALSE)</f>
        <v>4566</v>
      </c>
      <c r="D15195" s="3" t="s">
        <v>20</v>
      </c>
      <c r="E15195" s="3" t="s">
        <v>6837</v>
      </c>
      <c r="F15195" s="3" t="s">
        <v>46717</v>
      </c>
      <c r="G15195" s="3" t="s">
        <v>46702</v>
      </c>
      <c r="I15195" t="str">
        <f t="shared" si="237"/>
        <v>,(4566,' Mauricio San Miguel Vásquez ',' msanmiguel@pugaortiz.cl',' 2 2337 7000    ', Socio')</v>
      </c>
    </row>
    <row r="15196" spans="1:9">
      <c r="A15196" s="3" t="s">
        <v>46718</v>
      </c>
      <c r="B15196" s="3" t="s">
        <v>46699</v>
      </c>
      <c r="C15196" s="3">
        <f>VLOOKUP(B15196,CONSOLIDADO!A$2:E$11786,5,FALSE)</f>
        <v>4566</v>
      </c>
      <c r="D15196" s="3" t="s">
        <v>20</v>
      </c>
      <c r="E15196" s="3" t="s">
        <v>6837</v>
      </c>
      <c r="F15196" s="3" t="s">
        <v>46719</v>
      </c>
      <c r="G15196" s="3" t="s">
        <v>46702</v>
      </c>
      <c r="I15196" t="str">
        <f t="shared" si="237"/>
        <v>,(4566,' Matías Cortés de la Cerda ',' mcortes@pugaortiz.cl',' 2 2337 7000    ', Socio')</v>
      </c>
    </row>
    <row r="15197" spans="1:9">
      <c r="A15197" s="3" t="s">
        <v>46720</v>
      </c>
      <c r="B15197" s="3" t="s">
        <v>46699</v>
      </c>
      <c r="C15197" s="3">
        <f>VLOOKUP(B15197,CONSOLIDADO!A$2:E$11786,5,FALSE)</f>
        <v>4566</v>
      </c>
      <c r="D15197" s="3" t="s">
        <v>20</v>
      </c>
      <c r="E15197" s="3" t="s">
        <v>6837</v>
      </c>
      <c r="F15197" s="3" t="s">
        <v>46721</v>
      </c>
      <c r="G15197" s="3" t="s">
        <v>46702</v>
      </c>
      <c r="I15197" t="str">
        <f t="shared" si="237"/>
        <v>,(4566,' Francisco Vergara Diéguez ',' fvergara@pugaortiz.cl',' 2 2337 7000    ', Socio')</v>
      </c>
    </row>
    <row r="15198" spans="1:9">
      <c r="A15198" s="3" t="s">
        <v>46722</v>
      </c>
      <c r="B15198" s="3" t="s">
        <v>46699</v>
      </c>
      <c r="C15198" s="3">
        <f>VLOOKUP(B15198,CONSOLIDADO!A$2:E$11786,5,FALSE)</f>
        <v>4566</v>
      </c>
      <c r="D15198" s="3" t="s">
        <v>20</v>
      </c>
      <c r="E15198" s="3" t="s">
        <v>6837</v>
      </c>
      <c r="F15198" s="3" t="s">
        <v>46723</v>
      </c>
      <c r="G15198" s="3" t="s">
        <v>46702</v>
      </c>
      <c r="I15198" t="str">
        <f t="shared" si="237"/>
        <v>,(4566,' Sergio Espinoza Riera ',' sergio.espinoza@pugaortiz.cl',' 2 2337 7000    ', Socio')</v>
      </c>
    </row>
    <row r="15199" spans="1:9">
      <c r="A15199" s="3" t="s">
        <v>46724</v>
      </c>
      <c r="B15199" s="3" t="s">
        <v>46699</v>
      </c>
      <c r="C15199" s="3">
        <f>VLOOKUP(B15199,CONSOLIDADO!A$2:E$11786,5,FALSE)</f>
        <v>4566</v>
      </c>
      <c r="D15199" s="3" t="s">
        <v>20</v>
      </c>
      <c r="E15199" s="3"/>
      <c r="F15199" s="3"/>
      <c r="G15199" s="3" t="s">
        <v>46706</v>
      </c>
      <c r="I15199" t="str">
        <f t="shared" si="237"/>
        <v>,(4566,' Cristián Edwards Gana','',' 2 2337 7000',')</v>
      </c>
    </row>
    <row r="15200" spans="1:9">
      <c r="A15200" s="3" t="s">
        <v>46725</v>
      </c>
      <c r="B15200" s="3" t="s">
        <v>46699</v>
      </c>
      <c r="C15200" s="3">
        <f>VLOOKUP(B15200,CONSOLIDADO!A$2:E$11786,5,FALSE)</f>
        <v>4566</v>
      </c>
      <c r="D15200" s="3" t="s">
        <v>20</v>
      </c>
      <c r="E15200" s="3" t="s">
        <v>46726</v>
      </c>
      <c r="F15200" s="3" t="s">
        <v>46727</v>
      </c>
      <c r="G15200" s="3" t="s">
        <v>46702</v>
      </c>
      <c r="I15200" t="str">
        <f t="shared" si="237"/>
        <v>,(4566,' Javiera Carvallo Schüler ',' javiera.carvallo@pugaortiz.cl',' 2 2337 7000    ', Gerente de Comunicaciones y Asuntos Corporativos')</v>
      </c>
    </row>
    <row r="15201" spans="1:9">
      <c r="A15201" s="3" t="s">
        <v>46729</v>
      </c>
      <c r="B15201" s="3" t="s">
        <v>46728</v>
      </c>
      <c r="C15201" s="3">
        <f>VLOOKUP(B15201,CONSOLIDADO!A$2:E$11786,5,FALSE)</f>
        <v>4567</v>
      </c>
      <c r="D15201" s="3" t="s">
        <v>12866</v>
      </c>
      <c r="E15201" s="3"/>
      <c r="F15201" s="3"/>
      <c r="G15201" s="3" t="s">
        <v>46730</v>
      </c>
      <c r="I15201" t="str">
        <f t="shared" si="237"/>
        <v>,(4567,' Francisco Puga Matte','',' 2 2838 3175',')</v>
      </c>
    </row>
    <row r="15202" spans="1:9">
      <c r="A15202" s="3" t="s">
        <v>46731</v>
      </c>
      <c r="B15202" s="3" t="s">
        <v>46728</v>
      </c>
      <c r="C15202" s="3">
        <f>VLOOKUP(B15202,CONSOLIDADO!A$2:E$11786,5,FALSE)</f>
        <v>4567</v>
      </c>
      <c r="D15202" s="3" t="s">
        <v>12866</v>
      </c>
      <c r="E15202" s="3" t="s">
        <v>6765</v>
      </c>
      <c r="F15202" s="3" t="s">
        <v>46732</v>
      </c>
      <c r="G15202" s="3" t="s">
        <v>46733</v>
      </c>
      <c r="I15202" t="str">
        <f t="shared" si="237"/>
        <v>,(4567,' Max Vallejos O'Shee ',' mvallejos@pugamujica.cl',' 2 2244 1515    ', Gerente de Operaciones')</v>
      </c>
    </row>
    <row r="15203" spans="1:9">
      <c r="A15203" s="3" t="s">
        <v>46734</v>
      </c>
      <c r="B15203" s="3" t="s">
        <v>46728</v>
      </c>
      <c r="C15203" s="3">
        <f>VLOOKUP(B15203,CONSOLIDADO!A$2:E$11786,5,FALSE)</f>
        <v>4567</v>
      </c>
      <c r="D15203" s="3" t="s">
        <v>12866</v>
      </c>
      <c r="E15203" s="3" t="s">
        <v>6757</v>
      </c>
      <c r="F15203" s="3" t="s">
        <v>46735</v>
      </c>
      <c r="G15203" s="3" t="s">
        <v>46736</v>
      </c>
      <c r="I15203" t="str">
        <f t="shared" si="237"/>
        <v>,(4567,' Alvaro Rodríguez Soto ',' arodriguez@pugamujica.cl',' 2 2838 3175    ', Gerente de Administración y Finanzas')</v>
      </c>
    </row>
    <row r="15204" spans="1:9">
      <c r="A15204" s="3" t="s">
        <v>46737</v>
      </c>
      <c r="B15204" s="3" t="s">
        <v>46728</v>
      </c>
      <c r="C15204" s="3">
        <f>VLOOKUP(B15204,CONSOLIDADO!A$2:E$11786,5,FALSE)</f>
        <v>4567</v>
      </c>
      <c r="D15204" s="3" t="s">
        <v>12866</v>
      </c>
      <c r="E15204" s="3"/>
      <c r="F15204" s="3"/>
      <c r="G15204" s="3" t="s">
        <v>46738</v>
      </c>
      <c r="I15204" t="str">
        <f t="shared" si="237"/>
        <v>,(4567,' Gerardo Irarrázabal Larraín','',' 2 2244 1515',')</v>
      </c>
    </row>
    <row r="15205" spans="1:9">
      <c r="A15205" s="3" t="s">
        <v>46739</v>
      </c>
      <c r="B15205" s="3" t="s">
        <v>46728</v>
      </c>
      <c r="C15205" s="3">
        <f>VLOOKUP(B15205,CONSOLIDADO!A$2:E$11786,5,FALSE)</f>
        <v>4567</v>
      </c>
      <c r="D15205" s="3" t="s">
        <v>12866</v>
      </c>
      <c r="E15205" s="3" t="s">
        <v>33036</v>
      </c>
      <c r="F15205" s="3" t="s">
        <v>46740</v>
      </c>
      <c r="G15205" s="3" t="s">
        <v>46733</v>
      </c>
      <c r="I15205" t="str">
        <f t="shared" si="237"/>
        <v>,(4567,' Cristián Puga Matte ',' cpuga@pugamujica.cl',' 2 2244 1515    ', Gerente de Gestión y Desarrollo')</v>
      </c>
    </row>
    <row r="15206" spans="1:9">
      <c r="A15206" s="3" t="s">
        <v>46742</v>
      </c>
      <c r="B15206" s="3" t="s">
        <v>46741</v>
      </c>
      <c r="C15206" s="3">
        <f>VLOOKUP(B15206,CONSOLIDADO!A$2:E$11786,5,FALSE)</f>
        <v>4568</v>
      </c>
      <c r="D15206" s="3" t="s">
        <v>5619</v>
      </c>
      <c r="E15206" s="3"/>
      <c r="F15206" s="3"/>
      <c r="G15206" s="3" t="s">
        <v>46743</v>
      </c>
      <c r="I15206" t="str">
        <f t="shared" si="237"/>
        <v>,(4568,' Arturo Fischman Zaliz','',' 2 2740 0086',')</v>
      </c>
    </row>
    <row r="15207" spans="1:9">
      <c r="A15207" s="3" t="s">
        <v>46745</v>
      </c>
      <c r="B15207" s="3" t="s">
        <v>46744</v>
      </c>
      <c r="C15207" s="3">
        <f>VLOOKUP(B15207,CONSOLIDADO!A$2:E$11786,5,FALSE)</f>
        <v>4569</v>
      </c>
      <c r="D15207" s="3" t="s">
        <v>5248</v>
      </c>
      <c r="E15207" s="3"/>
      <c r="F15207" s="3"/>
      <c r="G15207" s="3" t="s">
        <v>46746</v>
      </c>
      <c r="I15207" t="str">
        <f t="shared" si="237"/>
        <v>,(4569,' Patricio González Tardel','',' 2 3238 3930',')</v>
      </c>
    </row>
    <row r="15208" spans="1:9">
      <c r="A15208" s="3" t="s">
        <v>46749</v>
      </c>
      <c r="B15208" s="3" t="s">
        <v>46747</v>
      </c>
      <c r="C15208" s="3">
        <f>VLOOKUP(B15208,CONSOLIDADO!A$2:E$11786,5,FALSE)</f>
        <v>4570</v>
      </c>
      <c r="D15208" s="3" t="s">
        <v>46748</v>
      </c>
      <c r="E15208" s="3" t="s">
        <v>6739</v>
      </c>
      <c r="F15208" s="3" t="s">
        <v>46750</v>
      </c>
      <c r="G15208" s="3" t="s">
        <v>46751</v>
      </c>
      <c r="I15208" t="str">
        <f t="shared" si="237"/>
        <v>,(4570,' Aníbal Castro ',' anibal.castro@puma.com',' 2 2369 6800    ', Gerente General')</v>
      </c>
    </row>
    <row r="15209" spans="1:9">
      <c r="A15209" s="3" t="s">
        <v>46752</v>
      </c>
      <c r="B15209" s="3" t="s">
        <v>46747</v>
      </c>
      <c r="C15209" s="3">
        <f>VLOOKUP(B15209,CONSOLIDADO!A$2:E$11786,5,FALSE)</f>
        <v>4570</v>
      </c>
      <c r="D15209" s="3" t="s">
        <v>46748</v>
      </c>
      <c r="E15209" s="3"/>
      <c r="F15209" s="3"/>
      <c r="G15209" s="3" t="s">
        <v>46753</v>
      </c>
      <c r="I15209" t="str">
        <f t="shared" si="237"/>
        <v>,(4570,' Francisco Arellano Walbaum','',' 2 2369 6800',')</v>
      </c>
    </row>
    <row r="15210" spans="1:9">
      <c r="A15210" s="3" t="s">
        <v>46756</v>
      </c>
      <c r="B15210" s="3" t="s">
        <v>46754</v>
      </c>
      <c r="C15210" s="3">
        <f>VLOOKUP(B15210,CONSOLIDADO!A$2:E$11786,5,FALSE)</f>
        <v>4571</v>
      </c>
      <c r="D15210" s="3" t="s">
        <v>46755</v>
      </c>
      <c r="E15210" s="3" t="s">
        <v>7562</v>
      </c>
      <c r="F15210" s="3" t="s">
        <v>46757</v>
      </c>
      <c r="G15210" s="3" t="s">
        <v>46758</v>
      </c>
      <c r="I15210" t="str">
        <f t="shared" si="237"/>
        <v>,(4571,' Ricardo Alessandri Mönckeberg ',' ralessandri@puratos.com',' 2 2719 4400    ', Presidente del Directorio')</v>
      </c>
    </row>
    <row r="15211" spans="1:9">
      <c r="A15211" s="3" t="s">
        <v>46759</v>
      </c>
      <c r="B15211" s="3" t="s">
        <v>46754</v>
      </c>
      <c r="C15211" s="3">
        <f>VLOOKUP(B15211,CONSOLIDADO!A$2:E$11786,5,FALSE)</f>
        <v>4571</v>
      </c>
      <c r="D15211" s="3" t="s">
        <v>46755</v>
      </c>
      <c r="E15211" s="3" t="s">
        <v>6739</v>
      </c>
      <c r="F15211" s="3" t="s">
        <v>46760</v>
      </c>
      <c r="G15211" s="3" t="s">
        <v>46758</v>
      </c>
      <c r="I15211" t="str">
        <f t="shared" si="237"/>
        <v>,(4571,' Roy Biebuyck ',' rbiebuyck@puratos.com',' 2 2719 4400    ', Gerente General')</v>
      </c>
    </row>
    <row r="15212" spans="1:9">
      <c r="A15212" s="3" t="s">
        <v>46761</v>
      </c>
      <c r="B15212" s="3" t="s">
        <v>46754</v>
      </c>
      <c r="C15212" s="3">
        <f>VLOOKUP(B15212,CONSOLIDADO!A$2:E$11786,5,FALSE)</f>
        <v>4571</v>
      </c>
      <c r="D15212" s="3" t="s">
        <v>46755</v>
      </c>
      <c r="E15212" s="3"/>
      <c r="F15212" s="3"/>
      <c r="G15212" s="3" t="s">
        <v>46762</v>
      </c>
      <c r="I15212" t="str">
        <f t="shared" si="237"/>
        <v>,(4571,' Sergio Landeta Ginestar','',' 2 2719 4400',')</v>
      </c>
    </row>
    <row r="15213" spans="1:9">
      <c r="A15213" s="3" t="s">
        <v>46763</v>
      </c>
      <c r="B15213" s="3" t="s">
        <v>46754</v>
      </c>
      <c r="C15213" s="3">
        <f>VLOOKUP(B15213,CONSOLIDADO!A$2:E$11786,5,FALSE)</f>
        <v>4571</v>
      </c>
      <c r="D15213" s="3" t="s">
        <v>46755</v>
      </c>
      <c r="E15213" s="3" t="s">
        <v>7780</v>
      </c>
      <c r="F15213" s="3" t="s">
        <v>46764</v>
      </c>
      <c r="G15213" s="3" t="s">
        <v>46758</v>
      </c>
      <c r="I15213" t="str">
        <f t="shared" si="237"/>
        <v>,(4571,' Mauricio Molina ',' mmolina@puratos.com',' 2 2719 4400    ', Subgerente de Administración y Finanzas')</v>
      </c>
    </row>
    <row r="15214" spans="1:9">
      <c r="A15214" s="3" t="s">
        <v>46767</v>
      </c>
      <c r="B15214" s="3" t="s">
        <v>46765</v>
      </c>
      <c r="C15214" s="3">
        <f>VLOOKUP(B15214,CONSOLIDADO!A$2:E$11786,5,FALSE)</f>
        <v>4572</v>
      </c>
      <c r="D15214" s="3" t="s">
        <v>46766</v>
      </c>
      <c r="E15214" s="3"/>
      <c r="F15214" s="3"/>
      <c r="G15214" s="3" t="s">
        <v>46768</v>
      </c>
      <c r="I15214" t="str">
        <f t="shared" si="237"/>
        <v>,(4572,' Renzo Corona S.','',' 2 2940 0000',')</v>
      </c>
    </row>
    <row r="15215" spans="1:9">
      <c r="A15215" s="3" t="s">
        <v>46771</v>
      </c>
      <c r="B15215" s="3" t="s">
        <v>46769</v>
      </c>
      <c r="C15215" s="3">
        <f>VLOOKUP(B15215,CONSOLIDADO!A$2:E$11786,5,FALSE)</f>
        <v>4573</v>
      </c>
      <c r="D15215" s="3" t="s">
        <v>46770</v>
      </c>
      <c r="E15215" s="3" t="s">
        <v>6739</v>
      </c>
      <c r="F15215" s="3" t="s">
        <v>46772</v>
      </c>
      <c r="G15215" s="3" t="s">
        <v>46773</v>
      </c>
      <c r="I15215" t="str">
        <f t="shared" si="237"/>
        <v>,(4573,' Alfredo Hasbún Hirmas ',' alfredo@pyramid.cl',' 2 2238 6646    ', Gerente General')</v>
      </c>
    </row>
    <row r="15216" spans="1:9">
      <c r="A15216" s="3" t="s">
        <v>46774</v>
      </c>
      <c r="B15216" s="3" t="s">
        <v>46769</v>
      </c>
      <c r="C15216" s="3">
        <f>VLOOKUP(B15216,CONSOLIDADO!A$2:E$11786,5,FALSE)</f>
        <v>4573</v>
      </c>
      <c r="D15216" s="3" t="s">
        <v>46770</v>
      </c>
      <c r="E15216" s="3" t="s">
        <v>6905</v>
      </c>
      <c r="F15216" s="3" t="s">
        <v>46775</v>
      </c>
      <c r="G15216" s="3" t="s">
        <v>46773</v>
      </c>
      <c r="I15216" t="str">
        <f t="shared" si="237"/>
        <v>,(4573,' Juan Fuentes Oyarce ',' juan@pyramid.cl',' 2 2238 6646    ', Gerente Comercial')</v>
      </c>
    </row>
    <row r="15217" spans="1:9">
      <c r="A15217" s="3" t="s">
        <v>46776</v>
      </c>
      <c r="B15217" s="3" t="s">
        <v>46769</v>
      </c>
      <c r="C15217" s="3">
        <f>VLOOKUP(B15217,CONSOLIDADO!A$2:E$11786,5,FALSE)</f>
        <v>4573</v>
      </c>
      <c r="D15217" s="3" t="s">
        <v>46770</v>
      </c>
      <c r="E15217" s="3" t="s">
        <v>20675</v>
      </c>
      <c r="F15217" s="3" t="s">
        <v>46777</v>
      </c>
      <c r="G15217" s="3" t="s">
        <v>46773</v>
      </c>
      <c r="I15217" t="str">
        <f t="shared" si="237"/>
        <v>,(4573,' Matías Hasbún Musalem ',' matias@pyramid.cl',' 2 2238 6646    ', Gerente de Proyecto')</v>
      </c>
    </row>
    <row r="15218" spans="1:9">
      <c r="A15218" s="3" t="s">
        <v>46779</v>
      </c>
      <c r="B15218" s="3" t="s">
        <v>46778</v>
      </c>
      <c r="C15218" s="3">
        <f>VLOOKUP(B15218,CONSOLIDADO!A$2:E$11786,5,FALSE)</f>
        <v>4574</v>
      </c>
      <c r="D15218" s="3" t="s">
        <v>30122</v>
      </c>
      <c r="E15218" s="3" t="s">
        <v>7562</v>
      </c>
      <c r="F15218" s="3" t="s">
        <v>46780</v>
      </c>
      <c r="G15218" s="3" t="s">
        <v>46781</v>
      </c>
      <c r="I15218" t="str">
        <f t="shared" si="237"/>
        <v>,(4574,' Enrique Bone Soto ',' itc@qad.cl',' 2 2213 3400    ', Presidente del Directorio')</v>
      </c>
    </row>
    <row r="15219" spans="1:9">
      <c r="A15219" s="3" t="s">
        <v>46782</v>
      </c>
      <c r="B15219" s="3" t="s">
        <v>46778</v>
      </c>
      <c r="C15219" s="3">
        <f>VLOOKUP(B15219,CONSOLIDADO!A$2:E$11786,5,FALSE)</f>
        <v>4574</v>
      </c>
      <c r="D15219" s="3" t="s">
        <v>30122</v>
      </c>
      <c r="E15219" s="3" t="s">
        <v>9666</v>
      </c>
      <c r="F15219" s="3" t="s">
        <v>46780</v>
      </c>
      <c r="G15219" s="3" t="s">
        <v>46781</v>
      </c>
      <c r="I15219" t="str">
        <f t="shared" si="237"/>
        <v>,(4574,' Jorge Ríos Grotewold ',' itc@qad.cl',' 2 2213 3400    ', Gerente General - Representante Legal')</v>
      </c>
    </row>
    <row r="15220" spans="1:9">
      <c r="A15220" s="3" t="s">
        <v>46783</v>
      </c>
      <c r="B15220" s="3" t="s">
        <v>46778</v>
      </c>
      <c r="C15220" s="3">
        <f>VLOOKUP(B15220,CONSOLIDADO!A$2:E$11786,5,FALSE)</f>
        <v>4574</v>
      </c>
      <c r="D15220" s="3" t="s">
        <v>30122</v>
      </c>
      <c r="E15220" s="3" t="s">
        <v>46784</v>
      </c>
      <c r="F15220" s="3" t="s">
        <v>46785</v>
      </c>
      <c r="G15220" s="3" t="s">
        <v>46781</v>
      </c>
      <c r="I15220" t="str">
        <f t="shared" si="237"/>
        <v>,(4574,' Franccy Van Weezel Cabalieri ',' fvanweezel@qad.cl',' 2 2213 3400    ', Gerente de Base Instalada')</v>
      </c>
    </row>
    <row r="15221" spans="1:9">
      <c r="A15221" s="3" t="s">
        <v>46786</v>
      </c>
      <c r="B15221" s="3" t="s">
        <v>46778</v>
      </c>
      <c r="C15221" s="3">
        <f>VLOOKUP(B15221,CONSOLIDADO!A$2:E$11786,5,FALSE)</f>
        <v>4574</v>
      </c>
      <c r="D15221" s="3" t="s">
        <v>30122</v>
      </c>
      <c r="E15221" s="3"/>
      <c r="F15221" s="3"/>
      <c r="G15221" s="3" t="s">
        <v>46787</v>
      </c>
      <c r="I15221" t="str">
        <f t="shared" si="237"/>
        <v>,(4574,' Rodrigo Corona Meza','',' 2 2213 3400',')</v>
      </c>
    </row>
    <row r="15222" spans="1:9">
      <c r="A15222" s="3" t="s">
        <v>46789</v>
      </c>
      <c r="B15222" s="3" t="s">
        <v>46788</v>
      </c>
      <c r="C15222" s="3">
        <f>VLOOKUP(B15222,CONSOLIDADO!A$2:E$11786,5,FALSE)</f>
        <v>4575</v>
      </c>
      <c r="D15222" s="3" t="s">
        <v>638</v>
      </c>
      <c r="E15222" s="3" t="s">
        <v>7224</v>
      </c>
      <c r="F15222" s="3" t="s">
        <v>46790</v>
      </c>
      <c r="G15222" s="3" t="s">
        <v>46791</v>
      </c>
      <c r="I15222" t="str">
        <f t="shared" si="237"/>
        <v>,(4575,' Carlos Pineda Navarro ',' cpineda@qcterminales.com.ec',' 35 235 4151    ', Gerente General - Gerente Comercial')</v>
      </c>
    </row>
    <row r="15223" spans="1:9">
      <c r="A15223" s="3" t="s">
        <v>46792</v>
      </c>
      <c r="B15223" s="3" t="s">
        <v>46788</v>
      </c>
      <c r="C15223" s="3">
        <f>VLOOKUP(B15223,CONSOLIDADO!A$2:E$11786,5,FALSE)</f>
        <v>4575</v>
      </c>
      <c r="D15223" s="3" t="s">
        <v>638</v>
      </c>
      <c r="E15223" s="3" t="s">
        <v>6757</v>
      </c>
      <c r="F15223" s="3" t="s">
        <v>46793</v>
      </c>
      <c r="G15223" s="3" t="s">
        <v>46794</v>
      </c>
      <c r="I15223" t="str">
        <f t="shared" si="237"/>
        <v>,(4575,' Hernán Gutiérrez Ortiz ',' hgutierrez@qcterminales.cl',' 35 235 4110    ', Gerente de Administración y Finanzas')</v>
      </c>
    </row>
    <row r="15224" spans="1:9">
      <c r="A15224" s="3" t="s">
        <v>46796</v>
      </c>
      <c r="B15224" s="3" t="s">
        <v>46795</v>
      </c>
      <c r="C15224" s="3">
        <f>VLOOKUP(B15224,CONSOLIDADO!A$2:E$11786,5,FALSE)</f>
        <v>4576</v>
      </c>
      <c r="D15224" s="3" t="s">
        <v>5003</v>
      </c>
      <c r="E15224" s="3"/>
      <c r="F15224" s="3"/>
      <c r="G15224" s="3" t="s">
        <v>46797</v>
      </c>
      <c r="I15224" t="str">
        <f t="shared" si="237"/>
        <v>,(4576,' Francisco Riveros','',' 9 9599 0172',')</v>
      </c>
    </row>
    <row r="15225" spans="1:9">
      <c r="A15225" s="3" t="s">
        <v>46798</v>
      </c>
      <c r="B15225" s="3" t="s">
        <v>46795</v>
      </c>
      <c r="C15225" s="3">
        <f>VLOOKUP(B15225,CONSOLIDADO!A$2:E$11786,5,FALSE)</f>
        <v>4576</v>
      </c>
      <c r="D15225" s="3" t="s">
        <v>5003</v>
      </c>
      <c r="E15225" s="3" t="s">
        <v>6905</v>
      </c>
      <c r="F15225" s="3" t="s">
        <v>46799</v>
      </c>
      <c r="G15225" s="3" t="s">
        <v>46800</v>
      </c>
      <c r="I15225" t="str">
        <f t="shared" si="237"/>
        <v>,(4576,' Carolina Doren ',' cdoren@qualified.cl',' 9 9513 9192    ', Gerente Comercial')</v>
      </c>
    </row>
    <row r="15226" spans="1:9">
      <c r="A15226" s="3" t="s">
        <v>46801</v>
      </c>
      <c r="B15226" s="3" t="s">
        <v>46795</v>
      </c>
      <c r="C15226" s="3">
        <f>VLOOKUP(B15226,CONSOLIDADO!A$2:E$11786,5,FALSE)</f>
        <v>4576</v>
      </c>
      <c r="D15226" s="3" t="s">
        <v>5003</v>
      </c>
      <c r="E15226" s="3" t="s">
        <v>17555</v>
      </c>
      <c r="F15226" s="3" t="s">
        <v>46802</v>
      </c>
      <c r="G15226" s="3" t="s">
        <v>46803</v>
      </c>
      <c r="I15226" t="str">
        <f t="shared" si="237"/>
        <v>,(4576,' Karla Cancino ',' kcancino@qualified.cl',' 9 7585 1908    ', Jefe de Administración')</v>
      </c>
    </row>
    <row r="15227" spans="1:9">
      <c r="A15227" s="3" t="s">
        <v>46804</v>
      </c>
      <c r="B15227" s="3" t="s">
        <v>46795</v>
      </c>
      <c r="C15227" s="3">
        <f>VLOOKUP(B15227,CONSOLIDADO!A$2:E$11786,5,FALSE)</f>
        <v>4576</v>
      </c>
      <c r="D15227" s="3" t="s">
        <v>5003</v>
      </c>
      <c r="E15227" s="3" t="s">
        <v>7534</v>
      </c>
      <c r="F15227" s="3" t="s">
        <v>46805</v>
      </c>
      <c r="G15227" s="3" t="s">
        <v>46806</v>
      </c>
      <c r="I15227" t="str">
        <f t="shared" si="237"/>
        <v>,(4576,' Ronald Almendras ',' ralmendras@qualified.cl',' 9 3449 3484    ', Jefe de Finanzas')</v>
      </c>
    </row>
    <row r="15228" spans="1:9">
      <c r="A15228" s="3" t="s">
        <v>46809</v>
      </c>
      <c r="B15228" s="3" t="s">
        <v>46807</v>
      </c>
      <c r="C15228" s="3">
        <f>VLOOKUP(B15228,CONSOLIDADO!A$2:E$11786,5,FALSE)</f>
        <v>4577</v>
      </c>
      <c r="D15228" s="3" t="s">
        <v>46808</v>
      </c>
      <c r="E15228" s="3"/>
      <c r="F15228" s="3"/>
      <c r="G15228" s="3"/>
      <c r="I15228" t="str">
        <f t="shared" si="237"/>
        <v>,(4577,' Matías Valenzuela Pérez','','',')</v>
      </c>
    </row>
    <row r="15229" spans="1:9">
      <c r="A15229" s="3" t="s">
        <v>46810</v>
      </c>
      <c r="B15229" s="3" t="s">
        <v>46807</v>
      </c>
      <c r="C15229" s="3">
        <f>VLOOKUP(B15229,CONSOLIDADO!A$2:E$11786,5,FALSE)</f>
        <v>4577</v>
      </c>
      <c r="D15229" s="3" t="s">
        <v>46808</v>
      </c>
      <c r="E15229" s="3" t="s">
        <v>6757</v>
      </c>
      <c r="F15229" s="3" t="s">
        <v>46811</v>
      </c>
      <c r="G15229" s="3" t="s">
        <v>6846</v>
      </c>
      <c r="I15229" t="str">
        <f t="shared" si="237"/>
        <v>,(4577,' Ricardo Murcia García ',' rmurcia@quattro.cl','               ', Gerente de Administración y Finanzas')</v>
      </c>
    </row>
    <row r="15230" spans="1:9">
      <c r="A15230" s="3" t="s">
        <v>21879</v>
      </c>
      <c r="B15230" s="3" t="s">
        <v>46812</v>
      </c>
      <c r="C15230" s="3">
        <f>VLOOKUP(B15230,CONSOLIDADO!A$2:E$11786,5,FALSE)</f>
        <v>4578</v>
      </c>
      <c r="D15230" s="3" t="s">
        <v>4923</v>
      </c>
      <c r="E15230" s="3" t="s">
        <v>8441</v>
      </c>
      <c r="F15230" s="3"/>
      <c r="G15230" s="3" t="s">
        <v>6846</v>
      </c>
      <c r="I15230" t="str">
        <f t="shared" si="237"/>
        <v>,(4578,' Juan Antonio Alvarez Avendaño ','','               ', Presidente Directorio')</v>
      </c>
    </row>
    <row r="15231" spans="1:9">
      <c r="A15231" s="3" t="s">
        <v>21877</v>
      </c>
      <c r="B15231" s="3" t="s">
        <v>46812</v>
      </c>
      <c r="C15231" s="3">
        <f>VLOOKUP(B15231,CONSOLIDADO!A$2:E$11786,5,FALSE)</f>
        <v>4578</v>
      </c>
      <c r="D15231" s="3" t="s">
        <v>4923</v>
      </c>
      <c r="E15231" s="3" t="s">
        <v>6848</v>
      </c>
      <c r="F15231" s="3"/>
      <c r="G15231" s="3" t="s">
        <v>6846</v>
      </c>
      <c r="I15231" t="str">
        <f t="shared" si="237"/>
        <v>,(4578,' Baltazar Sánchez Guzmán ','','               ', Vicepresidente')</v>
      </c>
    </row>
    <row r="15232" spans="1:9">
      <c r="A15232" s="3" t="s">
        <v>21886</v>
      </c>
      <c r="B15232" s="3" t="s">
        <v>46812</v>
      </c>
      <c r="C15232" s="3">
        <f>VLOOKUP(B15232,CONSOLIDADO!A$2:E$11786,5,FALSE)</f>
        <v>4578</v>
      </c>
      <c r="D15232" s="3" t="s">
        <v>4923</v>
      </c>
      <c r="E15232" s="3" t="s">
        <v>6850</v>
      </c>
      <c r="F15232" s="3"/>
      <c r="G15232" s="3" t="s">
        <v>6846</v>
      </c>
      <c r="I15232" t="str">
        <f t="shared" si="237"/>
        <v>,(4578,' José Ignacio Figueroa Elgueta ','','               ', Director')</v>
      </c>
    </row>
    <row r="15233" spans="1:9">
      <c r="A15233" s="3" t="s">
        <v>46813</v>
      </c>
      <c r="B15233" s="3" t="s">
        <v>46812</v>
      </c>
      <c r="C15233" s="3">
        <f>VLOOKUP(B15233,CONSOLIDADO!A$2:E$11786,5,FALSE)</f>
        <v>4578</v>
      </c>
      <c r="D15233" s="3" t="s">
        <v>4923</v>
      </c>
      <c r="E15233" s="3" t="s">
        <v>6850</v>
      </c>
      <c r="F15233" s="3"/>
      <c r="G15233" s="3" t="s">
        <v>6846</v>
      </c>
      <c r="I15233" t="str">
        <f t="shared" si="237"/>
        <v>,(4578,' Matías Augusto Concha Berthet ','','               ', Director')</v>
      </c>
    </row>
    <row r="15234" spans="1:9">
      <c r="A15234" s="3" t="s">
        <v>37328</v>
      </c>
      <c r="B15234" s="3" t="s">
        <v>46812</v>
      </c>
      <c r="C15234" s="3">
        <f>VLOOKUP(B15234,CONSOLIDADO!A$2:E$11786,5,FALSE)</f>
        <v>4578</v>
      </c>
      <c r="D15234" s="3" t="s">
        <v>4923</v>
      </c>
      <c r="E15234" s="3" t="s">
        <v>6850</v>
      </c>
      <c r="F15234" s="3"/>
      <c r="G15234" s="3" t="s">
        <v>6846</v>
      </c>
      <c r="I15234" t="str">
        <f t="shared" si="237"/>
        <v>,(4578,' Arturo Bulnes Concha ','','               ', Director')</v>
      </c>
    </row>
    <row r="15235" spans="1:9">
      <c r="A15235" s="3" t="s">
        <v>38956</v>
      </c>
      <c r="B15235" s="3" t="s">
        <v>46812</v>
      </c>
      <c r="C15235" s="3">
        <f>VLOOKUP(B15235,CONSOLIDADO!A$2:E$11786,5,FALSE)</f>
        <v>4578</v>
      </c>
      <c r="D15235" s="3" t="s">
        <v>4923</v>
      </c>
      <c r="E15235" s="3"/>
      <c r="F15235" s="3"/>
      <c r="G15235" s="3" t="s">
        <v>46814</v>
      </c>
      <c r="I15235" t="str">
        <f t="shared" ref="I15235:I15298" si="238">CONCATENATE(",(",C15235,",'",A15235,"','",F15235,"','",G15235,"',",E15235,"')")</f>
        <v>,(4578,' Luis Grez Jordán','',' 2 2411 3770',')</v>
      </c>
    </row>
    <row r="15236" spans="1:9">
      <c r="A15236" s="3" t="s">
        <v>46816</v>
      </c>
      <c r="B15236" s="3" t="s">
        <v>46815</v>
      </c>
      <c r="C15236" s="3">
        <f>VLOOKUP(B15236,CONSOLIDADO!A$2:E$11786,5,FALSE)</f>
        <v>4579</v>
      </c>
      <c r="D15236" s="3" t="s">
        <v>10185</v>
      </c>
      <c r="E15236" s="3" t="s">
        <v>46817</v>
      </c>
      <c r="F15236" s="3" t="s">
        <v>46818</v>
      </c>
      <c r="G15236" s="3" t="s">
        <v>46819</v>
      </c>
      <c r="I15236" t="str">
        <f t="shared" si="238"/>
        <v>,(4579,' Leonardo Fosk Abrahamson ',' lfosk@quiborax.com',' 2 2361 2100    ', Presidente and CEO')</v>
      </c>
    </row>
    <row r="15237" spans="1:9">
      <c r="A15237" s="3" t="s">
        <v>46820</v>
      </c>
      <c r="B15237" s="3" t="s">
        <v>46815</v>
      </c>
      <c r="C15237" s="3">
        <f>VLOOKUP(B15237,CONSOLIDADO!A$2:E$11786,5,FALSE)</f>
        <v>4579</v>
      </c>
      <c r="D15237" s="3" t="s">
        <v>10185</v>
      </c>
      <c r="E15237" s="3" t="s">
        <v>46821</v>
      </c>
      <c r="F15237" s="3" t="s">
        <v>46822</v>
      </c>
      <c r="G15237" s="3" t="s">
        <v>46819</v>
      </c>
      <c r="I15237" t="str">
        <f t="shared" si="238"/>
        <v>,(4579,' Moisés Fosk Abrahamson ',' mfosk@quiborax.com',' 2 2361 2100    ', Vicepresidente y Gerente Comercial')</v>
      </c>
    </row>
    <row r="15238" spans="1:9">
      <c r="A15238" s="3" t="s">
        <v>46823</v>
      </c>
      <c r="B15238" s="3" t="s">
        <v>46815</v>
      </c>
      <c r="C15238" s="3">
        <f>VLOOKUP(B15238,CONSOLIDADO!A$2:E$11786,5,FALSE)</f>
        <v>4579</v>
      </c>
      <c r="D15238" s="3" t="s">
        <v>10185</v>
      </c>
      <c r="E15238" s="3" t="s">
        <v>19012</v>
      </c>
      <c r="F15238" s="3" t="s">
        <v>46824</v>
      </c>
      <c r="G15238" s="3" t="s">
        <v>46819</v>
      </c>
      <c r="I15238" t="str">
        <f t="shared" si="238"/>
        <v>,(4579,' Allan Fosk Kaplun ',' afosk@quiborax.com',' 2 2361 2100    ', Gerente General / Gerente Administración y Finanzas')</v>
      </c>
    </row>
    <row r="15239" spans="1:9">
      <c r="A15239" s="3" t="s">
        <v>46825</v>
      </c>
      <c r="B15239" s="3" t="s">
        <v>46815</v>
      </c>
      <c r="C15239" s="3">
        <f>VLOOKUP(B15239,CONSOLIDADO!A$2:E$11786,5,FALSE)</f>
        <v>4579</v>
      </c>
      <c r="D15239" s="3" t="s">
        <v>10185</v>
      </c>
      <c r="E15239" s="3"/>
      <c r="F15239" s="3"/>
      <c r="G15239" s="3" t="s">
        <v>46826</v>
      </c>
      <c r="I15239" t="str">
        <f t="shared" si="238"/>
        <v>,(4579,' Pedro Vizcarra Marza','',' 58 259 4000',')</v>
      </c>
    </row>
    <row r="15240" spans="1:9">
      <c r="A15240" s="3" t="s">
        <v>46828</v>
      </c>
      <c r="B15240" s="3" t="s">
        <v>46827</v>
      </c>
      <c r="C15240" s="3">
        <f>VLOOKUP(B15240,CONSOLIDADO!A$2:E$11786,5,FALSE)</f>
        <v>4580</v>
      </c>
      <c r="D15240" s="3" t="s">
        <v>10248</v>
      </c>
      <c r="E15240" s="3"/>
      <c r="F15240" s="3"/>
      <c r="G15240" s="3" t="s">
        <v>46829</v>
      </c>
      <c r="I15240" t="str">
        <f t="shared" si="238"/>
        <v>,(4580,' Luis Moller Parot','',' 2 2757 9500',')</v>
      </c>
    </row>
    <row r="15241" spans="1:9">
      <c r="A15241" s="3" t="s">
        <v>46830</v>
      </c>
      <c r="B15241" s="3" t="s">
        <v>46827</v>
      </c>
      <c r="C15241" s="3">
        <f>VLOOKUP(B15241,CONSOLIDADO!A$2:E$11786,5,FALSE)</f>
        <v>4580</v>
      </c>
      <c r="D15241" s="3" t="s">
        <v>10248</v>
      </c>
      <c r="E15241" s="3" t="s">
        <v>9151</v>
      </c>
      <c r="F15241" s="3" t="s">
        <v>46831</v>
      </c>
      <c r="G15241" s="3" t="s">
        <v>46832</v>
      </c>
      <c r="I15241" t="str">
        <f t="shared" si="238"/>
        <v>,(4580,' Alejandra Potter ',' apotter@sgq.cl',' 2 2757 9500    ', Subgerente Comercial')</v>
      </c>
    </row>
    <row r="15242" spans="1:9">
      <c r="A15242" s="3" t="s">
        <v>46833</v>
      </c>
      <c r="B15242" s="3" t="s">
        <v>46827</v>
      </c>
      <c r="C15242" s="3">
        <f>VLOOKUP(B15242,CONSOLIDADO!A$2:E$11786,5,FALSE)</f>
        <v>4580</v>
      </c>
      <c r="D15242" s="3" t="s">
        <v>10248</v>
      </c>
      <c r="E15242" s="3" t="s">
        <v>6765</v>
      </c>
      <c r="F15242" s="3" t="s">
        <v>46834</v>
      </c>
      <c r="G15242" s="3" t="s">
        <v>46832</v>
      </c>
      <c r="I15242" t="str">
        <f t="shared" si="238"/>
        <v>,(4580,' Cristian Soza ',' csoza@sgq.cl',' 2 2757 9500    ', Gerente de Operaciones')</v>
      </c>
    </row>
    <row r="15243" spans="1:9">
      <c r="A15243" s="3" t="s">
        <v>16016</v>
      </c>
      <c r="B15243" s="3" t="s">
        <v>46835</v>
      </c>
      <c r="C15243" s="3">
        <f>VLOOKUP(B15243,CONSOLIDADO!A$2:E$11786,5,FALSE)</f>
        <v>4581</v>
      </c>
      <c r="D15243" s="3" t="s">
        <v>4923</v>
      </c>
      <c r="E15243" s="3" t="s">
        <v>8441</v>
      </c>
      <c r="F15243" s="3"/>
      <c r="G15243" s="3" t="s">
        <v>46836</v>
      </c>
      <c r="I15243" t="str">
        <f t="shared" si="238"/>
        <v>,(4581,' Joaquín Barros Fontaine ','',' 2 2411 1700    ', Presidente Directorio')</v>
      </c>
    </row>
    <row r="15244" spans="1:9">
      <c r="A15244" s="3" t="s">
        <v>46837</v>
      </c>
      <c r="B15244" s="3" t="s">
        <v>46835</v>
      </c>
      <c r="C15244" s="3">
        <f>VLOOKUP(B15244,CONSOLIDADO!A$2:E$11786,5,FALSE)</f>
        <v>4581</v>
      </c>
      <c r="D15244" s="3" t="s">
        <v>4923</v>
      </c>
      <c r="E15244" s="3" t="s">
        <v>6856</v>
      </c>
      <c r="F15244" s="3"/>
      <c r="G15244" s="3" t="s">
        <v>46836</v>
      </c>
      <c r="I15244" t="str">
        <f t="shared" si="238"/>
        <v>,(4581,' Marcia Gundelach Camacho ','',' 2 2411 1700    ', Directora')</v>
      </c>
    </row>
    <row r="15245" spans="1:9">
      <c r="A15245" s="3" t="s">
        <v>46838</v>
      </c>
      <c r="B15245" s="3" t="s">
        <v>46835</v>
      </c>
      <c r="C15245" s="3">
        <f>VLOOKUP(B15245,CONSOLIDADO!A$2:E$11786,5,FALSE)</f>
        <v>4581</v>
      </c>
      <c r="D15245" s="3" t="s">
        <v>4923</v>
      </c>
      <c r="E15245" s="3" t="s">
        <v>6850</v>
      </c>
      <c r="F15245" s="3"/>
      <c r="G15245" s="3" t="s">
        <v>46836</v>
      </c>
      <c r="I15245" t="str">
        <f t="shared" si="238"/>
        <v>,(4581,' Manuel Barros Barros ','',' 2 2411 1700    ', Director')</v>
      </c>
    </row>
    <row r="15246" spans="1:9">
      <c r="A15246" s="3" t="s">
        <v>34979</v>
      </c>
      <c r="B15246" s="3" t="s">
        <v>46835</v>
      </c>
      <c r="C15246" s="3">
        <f>VLOOKUP(B15246,CONSOLIDADO!A$2:E$11786,5,FALSE)</f>
        <v>4581</v>
      </c>
      <c r="D15246" s="3" t="s">
        <v>4923</v>
      </c>
      <c r="E15246" s="3" t="s">
        <v>6850</v>
      </c>
      <c r="F15246" s="3"/>
      <c r="G15246" s="3" t="s">
        <v>46836</v>
      </c>
      <c r="I15246" t="str">
        <f t="shared" si="238"/>
        <v>,(4581,' José Miguel Sánchez Erle ','',' 2 2411 1700    ', Director')</v>
      </c>
    </row>
    <row r="15247" spans="1:9">
      <c r="A15247" s="3" t="s">
        <v>46839</v>
      </c>
      <c r="B15247" s="3" t="s">
        <v>46835</v>
      </c>
      <c r="C15247" s="3">
        <f>VLOOKUP(B15247,CONSOLIDADO!A$2:E$11786,5,FALSE)</f>
        <v>4581</v>
      </c>
      <c r="D15247" s="3" t="s">
        <v>4923</v>
      </c>
      <c r="E15247" s="3" t="s">
        <v>6850</v>
      </c>
      <c r="F15247" s="3"/>
      <c r="G15247" s="3" t="s">
        <v>46836</v>
      </c>
      <c r="I15247" t="str">
        <f t="shared" si="238"/>
        <v>,(4581,' Sergio Errázuriz Barros ','',' 2 2411 1700    ', Director')</v>
      </c>
    </row>
    <row r="15248" spans="1:9">
      <c r="A15248" s="3" t="s">
        <v>46840</v>
      </c>
      <c r="B15248" s="3" t="s">
        <v>46835</v>
      </c>
      <c r="C15248" s="3">
        <f>VLOOKUP(B15248,CONSOLIDADO!A$2:E$11786,5,FALSE)</f>
        <v>4581</v>
      </c>
      <c r="D15248" s="3" t="s">
        <v>4923</v>
      </c>
      <c r="E15248" s="3" t="s">
        <v>6739</v>
      </c>
      <c r="F15248" s="3" t="s">
        <v>46841</v>
      </c>
      <c r="G15248" s="3" t="s">
        <v>46836</v>
      </c>
      <c r="I15248" t="str">
        <f t="shared" si="238"/>
        <v>,(4581,' Gonzalo García Bustamante ',' info@quilicurasa.cl',' 2 2411 1700    ', Gerente General')</v>
      </c>
    </row>
    <row r="15249" spans="1:9">
      <c r="A15249" s="3" t="s">
        <v>39901</v>
      </c>
      <c r="B15249" s="3" t="s">
        <v>46835</v>
      </c>
      <c r="C15249" s="3">
        <f>VLOOKUP(B15249,CONSOLIDADO!A$2:E$11786,5,FALSE)</f>
        <v>4581</v>
      </c>
      <c r="D15249" s="3" t="s">
        <v>4923</v>
      </c>
      <c r="E15249" s="3" t="s">
        <v>6757</v>
      </c>
      <c r="F15249" s="3" t="s">
        <v>46841</v>
      </c>
      <c r="G15249" s="3" t="s">
        <v>46836</v>
      </c>
      <c r="I15249" t="str">
        <f t="shared" si="238"/>
        <v>,(4581,' Alberto Nally Fernández ',' info@quilicurasa.cl',' 2 2411 1700    ', Gerente de Administración y Finanzas')</v>
      </c>
    </row>
    <row r="15250" spans="1:9">
      <c r="A15250" s="3" t="s">
        <v>46842</v>
      </c>
      <c r="B15250" s="3" t="s">
        <v>57695</v>
      </c>
      <c r="C15250" s="3">
        <f>VLOOKUP(B15250,CONSOLIDADO!A$2:E$11786,5,FALSE)</f>
        <v>4582</v>
      </c>
      <c r="D15250" s="3" t="s">
        <v>5038</v>
      </c>
      <c r="E15250" s="3"/>
      <c r="F15250" s="3"/>
      <c r="G15250" s="3" t="s">
        <v>46843</v>
      </c>
      <c r="I15250" t="str">
        <f t="shared" si="238"/>
        <v>,(4582,' Eugenio Tagle Barriga','',' 2 2495 0313',')</v>
      </c>
    </row>
    <row r="15251" spans="1:9">
      <c r="A15251" s="3" t="s">
        <v>46844</v>
      </c>
      <c r="B15251" s="3" t="s">
        <v>57695</v>
      </c>
      <c r="C15251" s="3">
        <f>VLOOKUP(B15251,CONSOLIDADO!A$2:E$11786,5,FALSE)</f>
        <v>4582</v>
      </c>
      <c r="D15251" s="3" t="s">
        <v>5038</v>
      </c>
      <c r="E15251" s="3"/>
      <c r="F15251" s="3"/>
      <c r="G15251" s="3" t="s">
        <v>46845</v>
      </c>
      <c r="I15251" t="str">
        <f t="shared" si="238"/>
        <v>,(4582,' Margarita Barriga Ferrada','',' 2 2495 0300',')</v>
      </c>
    </row>
    <row r="15252" spans="1:9">
      <c r="A15252" s="3" t="s">
        <v>46846</v>
      </c>
      <c r="B15252" s="3" t="s">
        <v>57695</v>
      </c>
      <c r="C15252" s="3">
        <f>VLOOKUP(B15252,CONSOLIDADO!A$2:E$11786,5,FALSE)</f>
        <v>4582</v>
      </c>
      <c r="D15252" s="3" t="s">
        <v>5038</v>
      </c>
      <c r="E15252" s="3" t="s">
        <v>20636</v>
      </c>
      <c r="F15252" s="3" t="s">
        <v>46847</v>
      </c>
      <c r="G15252" s="3" t="s">
        <v>46848</v>
      </c>
      <c r="I15252" t="str">
        <f t="shared" si="238"/>
        <v>,(4582,' Andrés Ruiz-Clavijo ',' aclavijo@quillayes.com',' 2 2495 0334    ', Gerente Nacional de Ventas')</v>
      </c>
    </row>
    <row r="15253" spans="1:9">
      <c r="A15253" s="3" t="s">
        <v>46849</v>
      </c>
      <c r="B15253" s="3" t="s">
        <v>57695</v>
      </c>
      <c r="C15253" s="3">
        <f>VLOOKUP(B15253,CONSOLIDADO!A$2:E$11786,5,FALSE)</f>
        <v>4582</v>
      </c>
      <c r="D15253" s="3" t="s">
        <v>5038</v>
      </c>
      <c r="E15253" s="3"/>
      <c r="F15253" s="3"/>
      <c r="G15253" s="3" t="s">
        <v>46843</v>
      </c>
      <c r="I15253" t="str">
        <f t="shared" si="238"/>
        <v>,(4582,' Africa Ovejero Walfisch','',' 2 2495 0313',')</v>
      </c>
    </row>
    <row r="15254" spans="1:9">
      <c r="A15254" s="3" t="s">
        <v>46850</v>
      </c>
      <c r="B15254" s="3" t="s">
        <v>57695</v>
      </c>
      <c r="C15254" s="3">
        <f>VLOOKUP(B15254,CONSOLIDADO!A$2:E$11786,5,FALSE)</f>
        <v>4582</v>
      </c>
      <c r="D15254" s="3" t="s">
        <v>5038</v>
      </c>
      <c r="E15254" s="3" t="s">
        <v>6765</v>
      </c>
      <c r="F15254" s="3" t="s">
        <v>46851</v>
      </c>
      <c r="G15254" s="3" t="s">
        <v>46852</v>
      </c>
      <c r="I15254" t="str">
        <f t="shared" si="238"/>
        <v>,(4582,' Claudio Ponce Luque ',' cponce@quillayes.com',' 2 2495 0400    ', Gerente de Operaciones')</v>
      </c>
    </row>
    <row r="15255" spans="1:9">
      <c r="A15255" s="3" t="s">
        <v>46855</v>
      </c>
      <c r="B15255" s="3" t="s">
        <v>46853</v>
      </c>
      <c r="C15255" s="3">
        <f>VLOOKUP(B15255,CONSOLIDADO!A$2:E$11786,5,FALSE)</f>
        <v>4583</v>
      </c>
      <c r="D15255" s="3" t="s">
        <v>46854</v>
      </c>
      <c r="E15255" s="3" t="s">
        <v>7562</v>
      </c>
      <c r="F15255" s="3" t="s">
        <v>46856</v>
      </c>
      <c r="G15255" s="3" t="s">
        <v>46857</v>
      </c>
      <c r="I15255" t="str">
        <f t="shared" si="238"/>
        <v>,(4583,' Rodrigo Pares ',' rpares@grupomathiesen.com',' 2 2675 6400    ', Presidente del Directorio')</v>
      </c>
    </row>
    <row r="15256" spans="1:9">
      <c r="A15256" s="3" t="s">
        <v>46858</v>
      </c>
      <c r="B15256" s="3" t="s">
        <v>46853</v>
      </c>
      <c r="C15256" s="3">
        <f>VLOOKUP(B15256,CONSOLIDADO!A$2:E$11786,5,FALSE)</f>
        <v>4583</v>
      </c>
      <c r="D15256" s="3" t="s">
        <v>46854</v>
      </c>
      <c r="E15256" s="3"/>
      <c r="F15256" s="3"/>
      <c r="G15256" s="3" t="s">
        <v>46859</v>
      </c>
      <c r="I15256" t="str">
        <f t="shared" si="238"/>
        <v>,(4583,' Cristian Veth Raffo','',' 2 2675 6401',')</v>
      </c>
    </row>
    <row r="15257" spans="1:9">
      <c r="A15257" s="3" t="s">
        <v>46860</v>
      </c>
      <c r="B15257" s="3" t="s">
        <v>46853</v>
      </c>
      <c r="C15257" s="3">
        <f>VLOOKUP(B15257,CONSOLIDADO!A$2:E$11786,5,FALSE)</f>
        <v>4583</v>
      </c>
      <c r="D15257" s="3" t="s">
        <v>46854</v>
      </c>
      <c r="E15257" s="3" t="s">
        <v>6757</v>
      </c>
      <c r="F15257" s="3" t="s">
        <v>46861</v>
      </c>
      <c r="G15257" s="3" t="s">
        <v>46862</v>
      </c>
      <c r="I15257" t="str">
        <f t="shared" si="238"/>
        <v>,(4583,' Karl Hornig Hollstein ',' khornig@quimatic.cl',' 2 2675 6402    ', Gerente de Administración y Finanzas')</v>
      </c>
    </row>
    <row r="15258" spans="1:9">
      <c r="A15258" s="3" t="s">
        <v>46865</v>
      </c>
      <c r="B15258" s="3" t="s">
        <v>46863</v>
      </c>
      <c r="C15258" s="3">
        <f>VLOOKUP(B15258,CONSOLIDADO!A$2:E$11786,5,FALSE)</f>
        <v>4584</v>
      </c>
      <c r="D15258" s="3" t="s">
        <v>46864</v>
      </c>
      <c r="E15258" s="3"/>
      <c r="F15258" s="3"/>
      <c r="G15258" s="3" t="s">
        <v>46866</v>
      </c>
      <c r="I15258" t="str">
        <f t="shared" si="238"/>
        <v>,(4584,' Eduardo Calvo Astorquiza','',' 2 2381 7113',')</v>
      </c>
    </row>
    <row r="15259" spans="1:9">
      <c r="A15259" s="3" t="s">
        <v>46867</v>
      </c>
      <c r="B15259" s="3" t="s">
        <v>46863</v>
      </c>
      <c r="C15259" s="3">
        <f>VLOOKUP(B15259,CONSOLIDADO!A$2:E$11786,5,FALSE)</f>
        <v>4584</v>
      </c>
      <c r="D15259" s="3" t="s">
        <v>46864</v>
      </c>
      <c r="E15259" s="3" t="s">
        <v>7355</v>
      </c>
      <c r="F15259" s="3" t="s">
        <v>46868</v>
      </c>
      <c r="G15259" s="3" t="s">
        <v>46869</v>
      </c>
      <c r="I15259" t="str">
        <f t="shared" si="238"/>
        <v>,(4584,' Nicolás Camino Mardones ',' karen.jeria@quimetal.cl',' 2 2381 7131    ', Director Comercial')</v>
      </c>
    </row>
    <row r="15260" spans="1:9">
      <c r="A15260" s="3" t="s">
        <v>46870</v>
      </c>
      <c r="B15260" s="3" t="s">
        <v>46863</v>
      </c>
      <c r="C15260" s="3">
        <f>VLOOKUP(B15260,CONSOLIDADO!A$2:E$11786,5,FALSE)</f>
        <v>4584</v>
      </c>
      <c r="D15260" s="3" t="s">
        <v>46864</v>
      </c>
      <c r="E15260" s="3" t="s">
        <v>6757</v>
      </c>
      <c r="F15260" s="3" t="s">
        <v>46871</v>
      </c>
      <c r="G15260" s="3" t="s">
        <v>46872</v>
      </c>
      <c r="I15260" t="str">
        <f t="shared" si="238"/>
        <v>,(4584,' Matías Castillo Izquierdo ',' matias.castillo@quimetal.cl',' 2 2381 7132    ', Gerente de Administración y Finanzas')</v>
      </c>
    </row>
    <row r="15261" spans="1:9">
      <c r="A15261" s="3" t="s">
        <v>46873</v>
      </c>
      <c r="B15261" s="3" t="s">
        <v>46863</v>
      </c>
      <c r="C15261" s="3">
        <f>VLOOKUP(B15261,CONSOLIDADO!A$2:E$11786,5,FALSE)</f>
        <v>4584</v>
      </c>
      <c r="D15261" s="3" t="s">
        <v>46864</v>
      </c>
      <c r="E15261" s="3" t="s">
        <v>11353</v>
      </c>
      <c r="F15261" s="3" t="s">
        <v>46874</v>
      </c>
      <c r="G15261" s="3" t="s">
        <v>46875</v>
      </c>
      <c r="I15261" t="str">
        <f t="shared" si="238"/>
        <v>,(4584,' Rodrigo Rojas Godoy ',' rodrigo.rojas@quimetal.cl',' 2 2381 7000    ', Jefe de Comercio Exterior')</v>
      </c>
    </row>
    <row r="15262" spans="1:9">
      <c r="A15262" s="3" t="s">
        <v>46876</v>
      </c>
      <c r="B15262" s="3" t="s">
        <v>46863</v>
      </c>
      <c r="C15262" s="3">
        <f>VLOOKUP(B15262,CONSOLIDADO!A$2:E$11786,5,FALSE)</f>
        <v>4584</v>
      </c>
      <c r="D15262" s="3" t="s">
        <v>46864</v>
      </c>
      <c r="E15262" s="3"/>
      <c r="F15262" s="3"/>
      <c r="G15262" s="3" t="s">
        <v>46877</v>
      </c>
      <c r="I15262" t="str">
        <f t="shared" si="238"/>
        <v>,(4584,' Leandra Bruzzone Vásquez','',' 2 2381 7139',')</v>
      </c>
    </row>
    <row r="15263" spans="1:9">
      <c r="A15263" s="3" t="s">
        <v>46879</v>
      </c>
      <c r="B15263" s="3" t="s">
        <v>46878</v>
      </c>
      <c r="C15263" s="3">
        <f>VLOOKUP(B15263,CONSOLIDADO!A$2:E$11786,5,FALSE)</f>
        <v>4585</v>
      </c>
      <c r="D15263" s="3" t="s">
        <v>5894</v>
      </c>
      <c r="E15263" s="3" t="s">
        <v>7072</v>
      </c>
      <c r="F15263" s="3" t="s">
        <v>46880</v>
      </c>
      <c r="G15263" s="3" t="s">
        <v>46881</v>
      </c>
      <c r="I15263" t="str">
        <f t="shared" si="238"/>
        <v>,(4585,' Juan Francisco Arango ',' juan.arango@qanders.com',' 2 2948 8100    ', Country Manager')</v>
      </c>
    </row>
    <row r="15264" spans="1:9">
      <c r="A15264" s="3" t="s">
        <v>46883</v>
      </c>
      <c r="B15264" s="3" t="s">
        <v>46882</v>
      </c>
      <c r="C15264" s="3">
        <f>VLOOKUP(B15264,CONSOLIDADO!A$2:E$11786,5,FALSE)</f>
        <v>4586</v>
      </c>
      <c r="D15264" s="3" t="s">
        <v>18669</v>
      </c>
      <c r="E15264" s="3" t="s">
        <v>6739</v>
      </c>
      <c r="F15264" s="3" t="s">
        <v>46884</v>
      </c>
      <c r="G15264" s="3" t="s">
        <v>46885</v>
      </c>
      <c r="I15264" t="str">
        <f t="shared" si="238"/>
        <v>,(4586,' Francisco Javier Basy-Galup Barbás ',' fbasy-galup@entelchile.net',' 58 221 4697    ', Gerente General')</v>
      </c>
    </row>
    <row r="15265" spans="1:9">
      <c r="A15265" s="3" t="s">
        <v>46886</v>
      </c>
      <c r="B15265" s="3" t="s">
        <v>46882</v>
      </c>
      <c r="C15265" s="3">
        <f>VLOOKUP(B15265,CONSOLIDADO!A$2:E$11786,5,FALSE)</f>
        <v>4586</v>
      </c>
      <c r="D15265" s="3" t="s">
        <v>18669</v>
      </c>
      <c r="E15265" s="3" t="s">
        <v>8835</v>
      </c>
      <c r="F15265" s="3" t="s">
        <v>46887</v>
      </c>
      <c r="G15265" s="3" t="s">
        <v>46885</v>
      </c>
      <c r="I15265" t="str">
        <f t="shared" si="238"/>
        <v>,(4586,' Enrique Navea Apaza ',' quimica_seba@hotmail.com',' 58 221 4697    ', Jefe de Administración y Finanzas')</v>
      </c>
    </row>
    <row r="15266" spans="1:9">
      <c r="A15266" s="3" t="s">
        <v>46889</v>
      </c>
      <c r="B15266" s="3" t="s">
        <v>46888</v>
      </c>
      <c r="C15266" s="3">
        <f>VLOOKUP(B15266,CONSOLIDADO!A$2:E$11786,5,FALSE)</f>
        <v>4587</v>
      </c>
      <c r="D15266" s="3" t="s">
        <v>217</v>
      </c>
      <c r="E15266" s="3" t="s">
        <v>6739</v>
      </c>
      <c r="F15266" s="3" t="s">
        <v>46890</v>
      </c>
      <c r="G15266" s="3" t="s">
        <v>46891</v>
      </c>
      <c r="I15266" t="str">
        <f t="shared" si="238"/>
        <v>,(4587,' Gloria Gutiérrez Núñez ',' gloriagutierrez@quimicachile.cl',' 2 2775 6731    ', Gerente General')</v>
      </c>
    </row>
    <row r="15267" spans="1:9">
      <c r="A15267" s="3" t="s">
        <v>46894</v>
      </c>
      <c r="B15267" s="3" t="s">
        <v>46892</v>
      </c>
      <c r="C15267" s="3">
        <f>VLOOKUP(B15267,CONSOLIDADO!A$2:E$11786,5,FALSE)</f>
        <v>4588</v>
      </c>
      <c r="D15267" s="3" t="s">
        <v>46893</v>
      </c>
      <c r="E15267" s="3" t="s">
        <v>6739</v>
      </c>
      <c r="F15267" s="3" t="s">
        <v>46895</v>
      </c>
      <c r="G15267" s="3" t="s">
        <v>46896</v>
      </c>
      <c r="I15267" t="str">
        <f t="shared" si="238"/>
        <v>,(4588,' Rodrigo Del Campo Sáez ',' rdelcampo@qdc.cl',' 2 2239 2050    ', Gerente General')</v>
      </c>
    </row>
    <row r="15268" spans="1:9">
      <c r="A15268" s="3" t="s">
        <v>46897</v>
      </c>
      <c r="B15268" s="3" t="s">
        <v>46892</v>
      </c>
      <c r="C15268" s="3">
        <f>VLOOKUP(B15268,CONSOLIDADO!A$2:E$11786,5,FALSE)</f>
        <v>4588</v>
      </c>
      <c r="D15268" s="3" t="s">
        <v>46893</v>
      </c>
      <c r="E15268" s="3" t="s">
        <v>6905</v>
      </c>
      <c r="F15268" s="3" t="s">
        <v>46898</v>
      </c>
      <c r="G15268" s="3" t="s">
        <v>46896</v>
      </c>
      <c r="I15268" t="str">
        <f t="shared" si="238"/>
        <v>,(4588,' Matías Del Campo Friedmann ',' mdelcampo@qdc.cl',' 2 2239 2050    ', Gerente Comercial')</v>
      </c>
    </row>
    <row r="15269" spans="1:9">
      <c r="A15269" s="3" t="s">
        <v>46899</v>
      </c>
      <c r="B15269" s="3" t="s">
        <v>46892</v>
      </c>
      <c r="C15269" s="3">
        <f>VLOOKUP(B15269,CONSOLIDADO!A$2:E$11786,5,FALSE)</f>
        <v>4588</v>
      </c>
      <c r="D15269" s="3" t="s">
        <v>46893</v>
      </c>
      <c r="E15269" s="3"/>
      <c r="F15269" s="3"/>
      <c r="G15269" s="3" t="s">
        <v>46900</v>
      </c>
      <c r="I15269" t="str">
        <f t="shared" si="238"/>
        <v>,(4588,' Patricia Friedmann Lehmann','',' 2 2239 2050',')</v>
      </c>
    </row>
    <row r="15270" spans="1:9">
      <c r="A15270" s="3" t="s">
        <v>46902</v>
      </c>
      <c r="B15270" s="3" t="s">
        <v>46901</v>
      </c>
      <c r="C15270" s="3">
        <f>VLOOKUP(B15270,CONSOLIDADO!A$2:E$11786,5,FALSE)</f>
        <v>4589</v>
      </c>
      <c r="D15270" s="3" t="s">
        <v>5894</v>
      </c>
      <c r="E15270" s="3" t="s">
        <v>6739</v>
      </c>
      <c r="F15270" s="3" t="s">
        <v>46903</v>
      </c>
      <c r="G15270" s="3" t="s">
        <v>46904</v>
      </c>
      <c r="I15270" t="str">
        <f t="shared" si="238"/>
        <v>,(4589,' Juan Sánchez Morales ',' jsanchez@quimicadelsur.cl',' 2 2412 4000    ', Gerente General')</v>
      </c>
    </row>
    <row r="15271" spans="1:9">
      <c r="A15271" s="3" t="s">
        <v>46905</v>
      </c>
      <c r="B15271" s="3" t="s">
        <v>46901</v>
      </c>
      <c r="C15271" s="3">
        <f>VLOOKUP(B15271,CONSOLIDADO!A$2:E$11786,5,FALSE)</f>
        <v>4589</v>
      </c>
      <c r="D15271" s="3" t="s">
        <v>5894</v>
      </c>
      <c r="E15271" s="3" t="s">
        <v>46906</v>
      </c>
      <c r="F15271" s="3" t="s">
        <v>46907</v>
      </c>
      <c r="G15271" s="3" t="s">
        <v>46904</v>
      </c>
      <c r="I15271" t="str">
        <f t="shared" si="238"/>
        <v>,(4589,' Enzo Rodríguez Angulo ',' erodriguez@quimicadelsur.cl',' 2 2412 4000    ', Gerente de Sucursal Antofagasta')</v>
      </c>
    </row>
    <row r="15272" spans="1:9">
      <c r="A15272" s="3" t="s">
        <v>46908</v>
      </c>
      <c r="B15272" s="3" t="s">
        <v>46901</v>
      </c>
      <c r="C15272" s="3">
        <f>VLOOKUP(B15272,CONSOLIDADO!A$2:E$11786,5,FALSE)</f>
        <v>4589</v>
      </c>
      <c r="D15272" s="3" t="s">
        <v>5894</v>
      </c>
      <c r="E15272" s="3" t="s">
        <v>46909</v>
      </c>
      <c r="F15272" s="3" t="s">
        <v>46910</v>
      </c>
      <c r="G15272" s="3" t="s">
        <v>46904</v>
      </c>
      <c r="I15272" t="str">
        <f t="shared" si="238"/>
        <v>,(4589,' Hugo Catipillán ',' hcatipillan@quimicadelsur.cl',' 2 2412 4000    ', Gerente Sucursal Puerto Montt')</v>
      </c>
    </row>
    <row r="15273" spans="1:9">
      <c r="A15273" s="3" t="s">
        <v>46911</v>
      </c>
      <c r="B15273" s="3" t="s">
        <v>46901</v>
      </c>
      <c r="C15273" s="3">
        <f>VLOOKUP(B15273,CONSOLIDADO!A$2:E$11786,5,FALSE)</f>
        <v>4589</v>
      </c>
      <c r="D15273" s="3" t="s">
        <v>5894</v>
      </c>
      <c r="E15273" s="3" t="s">
        <v>6757</v>
      </c>
      <c r="F15273" s="3" t="s">
        <v>46912</v>
      </c>
      <c r="G15273" s="3" t="s">
        <v>46904</v>
      </c>
      <c r="I15273" t="str">
        <f t="shared" si="238"/>
        <v>,(4589,' Eduardo Venegas Neira ',' evenegasn@quimicadelsur.cl',' 2 2412 4000    ', Gerente de Administración y Finanzas')</v>
      </c>
    </row>
    <row r="15274" spans="1:9">
      <c r="A15274" s="3" t="s">
        <v>15264</v>
      </c>
      <c r="B15274" s="3" t="s">
        <v>46913</v>
      </c>
      <c r="C15274" s="3">
        <f>VLOOKUP(B15274,CONSOLIDADO!A$2:E$11786,5,FALSE)</f>
        <v>4590</v>
      </c>
      <c r="D15274" s="3" t="s">
        <v>5696</v>
      </c>
      <c r="E15274" s="3"/>
      <c r="F15274" s="3"/>
      <c r="G15274" s="3" t="s">
        <v>46914</v>
      </c>
      <c r="I15274" t="str">
        <f t="shared" si="238"/>
        <v>,(4590,' Raúl Silva Barros','',' 2 2259 0600',')</v>
      </c>
    </row>
    <row r="15275" spans="1:9">
      <c r="A15275" s="3" t="s">
        <v>46915</v>
      </c>
      <c r="B15275" s="3" t="s">
        <v>46913</v>
      </c>
      <c r="C15275" s="3">
        <f>VLOOKUP(B15275,CONSOLIDADO!A$2:E$11786,5,FALSE)</f>
        <v>4590</v>
      </c>
      <c r="D15275" s="3" t="s">
        <v>5696</v>
      </c>
      <c r="E15275" s="3" t="s">
        <v>46916</v>
      </c>
      <c r="F15275" s="3" t="s">
        <v>46917</v>
      </c>
      <c r="G15275" s="3" t="s">
        <v>46918</v>
      </c>
      <c r="I15275" t="str">
        <f t="shared" si="238"/>
        <v>,(4590,' Juan Luis Rodríguez ',' jlrmixcor@gmail.com',' 2 2862 3800    ', Gerente Comercial - Jefe de Vendedores')</v>
      </c>
    </row>
    <row r="15276" spans="1:9">
      <c r="A15276" s="3" t="s">
        <v>10177</v>
      </c>
      <c r="B15276" s="3" t="s">
        <v>46919</v>
      </c>
      <c r="C15276" s="3">
        <f>VLOOKUP(B15276,CONSOLIDADO!A$2:E$11786,5,FALSE)</f>
        <v>4591</v>
      </c>
      <c r="D15276" s="3" t="s">
        <v>5894</v>
      </c>
      <c r="E15276" s="3" t="s">
        <v>46920</v>
      </c>
      <c r="F15276" s="3" t="s">
        <v>46921</v>
      </c>
      <c r="G15276" s="3" t="s">
        <v>10179</v>
      </c>
      <c r="I15276" t="str">
        <f t="shared" si="238"/>
        <v>,(4591,' Raimundo Carlos Hurtado Llona ',' andimex@entelchile.net',' 2 2683 3371    ', Presidente / Gerente General')</v>
      </c>
    </row>
    <row r="15277" spans="1:9">
      <c r="A15277" s="3" t="s">
        <v>10180</v>
      </c>
      <c r="B15277" s="3" t="s">
        <v>46919</v>
      </c>
      <c r="C15277" s="3">
        <f>VLOOKUP(B15277,CONSOLIDADO!A$2:E$11786,5,FALSE)</f>
        <v>4591</v>
      </c>
      <c r="D15277" s="3" t="s">
        <v>5894</v>
      </c>
      <c r="E15277" s="3" t="s">
        <v>46922</v>
      </c>
      <c r="F15277" s="3" t="s">
        <v>46921</v>
      </c>
      <c r="G15277" s="3" t="s">
        <v>10179</v>
      </c>
      <c r="I15277" t="str">
        <f t="shared" si="238"/>
        <v>,(4591,' Mario José Hurtado Llona ',' andimex@entelchile.net',' 2 2683 3371    ', Gerente de Ventas y Comercial')</v>
      </c>
    </row>
    <row r="15278" spans="1:9">
      <c r="A15278" s="3" t="s">
        <v>46925</v>
      </c>
      <c r="B15278" s="3" t="s">
        <v>46923</v>
      </c>
      <c r="C15278" s="3">
        <f>VLOOKUP(B15278,CONSOLIDADO!A$2:E$11786,5,FALSE)</f>
        <v>4592</v>
      </c>
      <c r="D15278" s="3" t="s">
        <v>46924</v>
      </c>
      <c r="E15278" s="3"/>
      <c r="F15278" s="3"/>
      <c r="G15278" s="3" t="s">
        <v>46926</v>
      </c>
      <c r="I15278" t="str">
        <f t="shared" si="238"/>
        <v>,(4592,' Eugenio Gormáz Díaz','',' 2 2428 9500',')</v>
      </c>
    </row>
    <row r="15279" spans="1:9">
      <c r="A15279" s="3" t="s">
        <v>46927</v>
      </c>
      <c r="B15279" s="3" t="s">
        <v>46923</v>
      </c>
      <c r="C15279" s="3">
        <f>VLOOKUP(B15279,CONSOLIDADO!A$2:E$11786,5,FALSE)</f>
        <v>4592</v>
      </c>
      <c r="D15279" s="3" t="s">
        <v>46924</v>
      </c>
      <c r="E15279" s="3"/>
      <c r="F15279" s="3"/>
      <c r="G15279" s="3" t="s">
        <v>46928</v>
      </c>
      <c r="I15279" t="str">
        <f t="shared" si="238"/>
        <v>,(4592,' Patricio Gormáz Díaz','',' 2 2428 9574',')</v>
      </c>
    </row>
    <row r="15280" spans="1:9">
      <c r="A15280" s="3" t="s">
        <v>46929</v>
      </c>
      <c r="B15280" s="3" t="s">
        <v>46923</v>
      </c>
      <c r="C15280" s="3">
        <f>VLOOKUP(B15280,CONSOLIDADO!A$2:E$11786,5,FALSE)</f>
        <v>4592</v>
      </c>
      <c r="D15280" s="3" t="s">
        <v>46924</v>
      </c>
      <c r="E15280" s="3" t="s">
        <v>46930</v>
      </c>
      <c r="F15280" s="3" t="s">
        <v>46931</v>
      </c>
      <c r="G15280" s="3" t="s">
        <v>46932</v>
      </c>
      <c r="I15280" t="str">
        <f t="shared" si="238"/>
        <v>,(4592,' José Antonio Duaso Pérez ',' jduaso@spes.com',' 2 2428 9544    ', Gerente de Planta y Proyectos')</v>
      </c>
    </row>
    <row r="15281" spans="1:9">
      <c r="A15281" s="3" t="s">
        <v>46933</v>
      </c>
      <c r="B15281" s="3" t="s">
        <v>46923</v>
      </c>
      <c r="C15281" s="3">
        <f>VLOOKUP(B15281,CONSOLIDADO!A$2:E$11786,5,FALSE)</f>
        <v>4592</v>
      </c>
      <c r="D15281" s="3" t="s">
        <v>46924</v>
      </c>
      <c r="E15281" s="3" t="s">
        <v>22480</v>
      </c>
      <c r="F15281" s="3" t="s">
        <v>46934</v>
      </c>
      <c r="G15281" s="3" t="s">
        <v>46935</v>
      </c>
      <c r="I15281" t="str">
        <f t="shared" si="238"/>
        <v>,(4592,' Ricardo Cruzat Triantafilo ',' rcruzat@spes.com',' 2 2428 9527    ', Gerente de Operaciones y Servicios')</v>
      </c>
    </row>
    <row r="15282" spans="1:9">
      <c r="A15282" s="3" t="s">
        <v>46936</v>
      </c>
      <c r="B15282" s="3" t="s">
        <v>46923</v>
      </c>
      <c r="C15282" s="3">
        <f>VLOOKUP(B15282,CONSOLIDADO!A$2:E$11786,5,FALSE)</f>
        <v>4592</v>
      </c>
      <c r="D15282" s="3" t="s">
        <v>46924</v>
      </c>
      <c r="E15282" s="3" t="s">
        <v>46937</v>
      </c>
      <c r="F15282" s="3" t="s">
        <v>46938</v>
      </c>
      <c r="G15282" s="3" t="s">
        <v>46939</v>
      </c>
      <c r="I15282" t="str">
        <f t="shared" si="238"/>
        <v>,(4592,' María Cristina Au Díaz ',' mcau@spes.com',' 2 2428 9563    ', Subgerente de Ventas Internacionales')</v>
      </c>
    </row>
    <row r="15283" spans="1:9">
      <c r="A15283" s="3" t="s">
        <v>46940</v>
      </c>
      <c r="B15283" s="3" t="s">
        <v>46923</v>
      </c>
      <c r="C15283" s="3">
        <f>VLOOKUP(B15283,CONSOLIDADO!A$2:E$11786,5,FALSE)</f>
        <v>4592</v>
      </c>
      <c r="D15283" s="3" t="s">
        <v>46924</v>
      </c>
      <c r="E15283" s="3" t="s">
        <v>7780</v>
      </c>
      <c r="F15283" s="3" t="s">
        <v>46941</v>
      </c>
      <c r="G15283" s="3" t="s">
        <v>46942</v>
      </c>
      <c r="I15283" t="str">
        <f t="shared" si="238"/>
        <v>,(4592,' Hans Pabst Molins ',' hpabst@spes.com',' 2 2428 9529    ', Subgerente de Administración y Finanzas')</v>
      </c>
    </row>
    <row r="15284" spans="1:9">
      <c r="A15284" s="3" t="s">
        <v>46945</v>
      </c>
      <c r="B15284" s="3" t="s">
        <v>46943</v>
      </c>
      <c r="C15284" s="3">
        <f>VLOOKUP(B15284,CONSOLIDADO!A$2:E$11786,5,FALSE)</f>
        <v>4593</v>
      </c>
      <c r="D15284" s="3" t="s">
        <v>46944</v>
      </c>
      <c r="E15284" s="3" t="s">
        <v>6739</v>
      </c>
      <c r="F15284" s="3" t="s">
        <v>46946</v>
      </c>
      <c r="G15284" s="3" t="s">
        <v>46947</v>
      </c>
      <c r="I15284" t="str">
        <f t="shared" si="238"/>
        <v>,(4593,' Claudia Capurro Pacheco ',' ccapurro@italquim.cl',' 2 2331 4482    ', Gerente General')</v>
      </c>
    </row>
    <row r="15285" spans="1:9">
      <c r="A15285" s="3" t="s">
        <v>46948</v>
      </c>
      <c r="B15285" s="3" t="s">
        <v>46943</v>
      </c>
      <c r="C15285" s="3">
        <f>VLOOKUP(B15285,CONSOLIDADO!A$2:E$11786,5,FALSE)</f>
        <v>4593</v>
      </c>
      <c r="D15285" s="3" t="s">
        <v>46944</v>
      </c>
      <c r="E15285" s="3" t="s">
        <v>7355</v>
      </c>
      <c r="F15285" s="3" t="s">
        <v>46949</v>
      </c>
      <c r="G15285" s="3" t="s">
        <v>46950</v>
      </c>
      <c r="I15285" t="str">
        <f t="shared" si="238"/>
        <v>,(4593,' Humberto Capurro Peralta ',' hcapurro@italquim.cl',' 2 2331 4480    ', Director Comercial')</v>
      </c>
    </row>
    <row r="15286" spans="1:9">
      <c r="A15286" s="3" t="s">
        <v>46951</v>
      </c>
      <c r="B15286" s="3" t="s">
        <v>46943</v>
      </c>
      <c r="C15286" s="3">
        <f>VLOOKUP(B15286,CONSOLIDADO!A$2:E$11786,5,FALSE)</f>
        <v>4593</v>
      </c>
      <c r="D15286" s="3" t="s">
        <v>46944</v>
      </c>
      <c r="E15286" s="3" t="s">
        <v>6757</v>
      </c>
      <c r="F15286" s="3" t="s">
        <v>46952</v>
      </c>
      <c r="G15286" s="3" t="s">
        <v>46953</v>
      </c>
      <c r="I15286" t="str">
        <f t="shared" si="238"/>
        <v>,(4593,' Luis Antonio Yáñez ',' lyanez@italquim.cl',' 2 2331 4483    ', Gerente de Administración y Finanzas')</v>
      </c>
    </row>
    <row r="15287" spans="1:9">
      <c r="A15287" s="3" t="s">
        <v>46956</v>
      </c>
      <c r="B15287" s="3" t="s">
        <v>46954</v>
      </c>
      <c r="C15287" s="3">
        <f>VLOOKUP(B15287,CONSOLIDADO!A$2:E$11786,5,FALSE)</f>
        <v>4594</v>
      </c>
      <c r="D15287" s="3" t="s">
        <v>46955</v>
      </c>
      <c r="E15287" s="3" t="s">
        <v>6739</v>
      </c>
      <c r="F15287" s="3" t="s">
        <v>46957</v>
      </c>
      <c r="G15287" s="3" t="s">
        <v>46958</v>
      </c>
      <c r="I15287" t="str">
        <f t="shared" si="238"/>
        <v>,(4594,' Patricio Seguel Bunster ',' pseguel@qlsa.cl',' 2 2708 4910    ', Gerente General')</v>
      </c>
    </row>
    <row r="15288" spans="1:9">
      <c r="A15288" s="3" t="s">
        <v>46959</v>
      </c>
      <c r="B15288" s="3" t="s">
        <v>46954</v>
      </c>
      <c r="C15288" s="3">
        <f>VLOOKUP(B15288,CONSOLIDADO!A$2:E$11786,5,FALSE)</f>
        <v>4594</v>
      </c>
      <c r="D15288" s="3" t="s">
        <v>46955</v>
      </c>
      <c r="E15288" s="3" t="s">
        <v>7250</v>
      </c>
      <c r="F15288" s="3" t="s">
        <v>46960</v>
      </c>
      <c r="G15288" s="3" t="s">
        <v>46958</v>
      </c>
      <c r="I15288" t="str">
        <f t="shared" si="238"/>
        <v>,(4594,' Hans Ramírez Sepúlveda ',' hramirez@qlsa.cl',' 2 2708 4910    ', Contador General')</v>
      </c>
    </row>
    <row r="15289" spans="1:9">
      <c r="A15289" s="3" t="s">
        <v>46961</v>
      </c>
      <c r="B15289" s="3" t="s">
        <v>46954</v>
      </c>
      <c r="C15289" s="3">
        <f>VLOOKUP(B15289,CONSOLIDADO!A$2:E$11786,5,FALSE)</f>
        <v>4594</v>
      </c>
      <c r="D15289" s="3" t="s">
        <v>46955</v>
      </c>
      <c r="E15289" s="3"/>
      <c r="F15289" s="3"/>
      <c r="G15289" s="3" t="s">
        <v>46962</v>
      </c>
      <c r="I15289" t="str">
        <f t="shared" si="238"/>
        <v>,(4594,' Nelson King Farías','',' 2 2233 5588',')</v>
      </c>
    </row>
    <row r="15290" spans="1:9">
      <c r="A15290" s="3" t="s">
        <v>38025</v>
      </c>
      <c r="B15290" s="3" t="s">
        <v>46963</v>
      </c>
      <c r="C15290" s="3">
        <f>VLOOKUP(B15290,CONSOLIDADO!A$2:E$11786,5,FALSE)</f>
        <v>4595</v>
      </c>
      <c r="D15290" s="3" t="s">
        <v>4627</v>
      </c>
      <c r="E15290" s="3" t="s">
        <v>6739</v>
      </c>
      <c r="F15290" s="3" t="s">
        <v>38026</v>
      </c>
      <c r="G15290" s="3" t="s">
        <v>38027</v>
      </c>
      <c r="I15290" t="str">
        <f t="shared" si="238"/>
        <v>,(4595,' Alejandro Miralles Guthmann ',' alejandro@hevea.cl',' 2 2435 7771    ', Gerente General')</v>
      </c>
    </row>
    <row r="15291" spans="1:9">
      <c r="A15291" s="3" t="s">
        <v>46964</v>
      </c>
      <c r="B15291" s="3" t="s">
        <v>46963</v>
      </c>
      <c r="C15291" s="3">
        <f>VLOOKUP(B15291,CONSOLIDADO!A$2:E$11786,5,FALSE)</f>
        <v>4595</v>
      </c>
      <c r="D15291" s="3" t="s">
        <v>4627</v>
      </c>
      <c r="E15291" s="3"/>
      <c r="F15291" s="3"/>
      <c r="G15291" s="3" t="s">
        <v>46965</v>
      </c>
      <c r="I15291" t="str">
        <f t="shared" si="238"/>
        <v>,(4595,' Roberto Miralles Guthmann','',' 2 2435 7771',')</v>
      </c>
    </row>
    <row r="15292" spans="1:9">
      <c r="A15292" s="3" t="s">
        <v>46966</v>
      </c>
      <c r="B15292" s="3" t="s">
        <v>46963</v>
      </c>
      <c r="C15292" s="3">
        <f>VLOOKUP(B15292,CONSOLIDADO!A$2:E$11786,5,FALSE)</f>
        <v>4595</v>
      </c>
      <c r="D15292" s="3" t="s">
        <v>4627</v>
      </c>
      <c r="E15292" s="3" t="s">
        <v>16501</v>
      </c>
      <c r="F15292" s="3" t="s">
        <v>46967</v>
      </c>
      <c r="G15292" s="3" t="s">
        <v>46968</v>
      </c>
      <c r="I15292" t="str">
        <f t="shared" si="238"/>
        <v>,(4595,' Juan Eduardo Céspedes ',' jcespedes@hevea.cl',' 2 2435 7812    ', Gerente de Operaciones y Desarrollo')</v>
      </c>
    </row>
    <row r="15293" spans="1:9">
      <c r="A15293" s="3" t="s">
        <v>38028</v>
      </c>
      <c r="B15293" s="3" t="s">
        <v>46963</v>
      </c>
      <c r="C15293" s="3">
        <f>VLOOKUP(B15293,CONSOLIDADO!A$2:E$11786,5,FALSE)</f>
        <v>4595</v>
      </c>
      <c r="D15293" s="3" t="s">
        <v>4627</v>
      </c>
      <c r="E15293" s="3" t="s">
        <v>6757</v>
      </c>
      <c r="F15293" s="3" t="s">
        <v>38029</v>
      </c>
      <c r="G15293" s="3" t="s">
        <v>38036</v>
      </c>
      <c r="I15293" t="str">
        <f t="shared" si="238"/>
        <v>,(4595,' Felipe Schmidt Cañas ',' fschmidt@hevea.cl',' 2 2435 7701    ', Gerente de Administración y Finanzas')</v>
      </c>
    </row>
    <row r="15294" spans="1:9">
      <c r="A15294" s="3" t="s">
        <v>38034</v>
      </c>
      <c r="B15294" s="3" t="s">
        <v>46963</v>
      </c>
      <c r="C15294" s="3">
        <f>VLOOKUP(B15294,CONSOLIDADO!A$2:E$11786,5,FALSE)</f>
        <v>4595</v>
      </c>
      <c r="D15294" s="3" t="s">
        <v>4627</v>
      </c>
      <c r="E15294" s="3" t="s">
        <v>6886</v>
      </c>
      <c r="F15294" s="3" t="s">
        <v>38035</v>
      </c>
      <c r="G15294" s="3" t="s">
        <v>38036</v>
      </c>
      <c r="I15294" t="str">
        <f t="shared" si="238"/>
        <v>,(4595,' Leonora Maldonado Solar ',' nmaldonado@hevea.cl',' 2 2435 7701    ', Gerente de Recursos Humanos')</v>
      </c>
    </row>
    <row r="15295" spans="1:9">
      <c r="A15295" s="3" t="s">
        <v>46971</v>
      </c>
      <c r="B15295" s="3" t="s">
        <v>46969</v>
      </c>
      <c r="C15295" s="3">
        <f>VLOOKUP(B15295,CONSOLIDADO!A$2:E$11786,5,FALSE)</f>
        <v>4596</v>
      </c>
      <c r="D15295" s="3" t="s">
        <v>46970</v>
      </c>
      <c r="E15295" s="3" t="s">
        <v>6739</v>
      </c>
      <c r="F15295" s="3" t="s">
        <v>46972</v>
      </c>
      <c r="G15295" s="3" t="s">
        <v>46973</v>
      </c>
      <c r="I15295" t="str">
        <f t="shared" si="238"/>
        <v>,(4596,' Renzo Passalacqua Alvarez ',' rpassalacqua@passol.cl',' 32 238 9800    ', Gerente General')</v>
      </c>
    </row>
    <row r="15296" spans="1:9">
      <c r="A15296" s="3" t="s">
        <v>46974</v>
      </c>
      <c r="B15296" s="3" t="s">
        <v>46969</v>
      </c>
      <c r="C15296" s="3">
        <f>VLOOKUP(B15296,CONSOLIDADO!A$2:E$11786,5,FALSE)</f>
        <v>4596</v>
      </c>
      <c r="D15296" s="3" t="s">
        <v>46970</v>
      </c>
      <c r="E15296" s="3" t="s">
        <v>46975</v>
      </c>
      <c r="F15296" s="3" t="s">
        <v>46976</v>
      </c>
      <c r="G15296" s="3" t="s">
        <v>46977</v>
      </c>
      <c r="I15296" t="str">
        <f t="shared" si="238"/>
        <v>,(4596,' Romina Mangiola Espinosa ',' rmangiola@passol.cl',' 2 2592 0202    ', Subgerente General / Comercial')</v>
      </c>
    </row>
    <row r="15297" spans="1:9">
      <c r="A15297" s="3" t="s">
        <v>46978</v>
      </c>
      <c r="B15297" s="3" t="s">
        <v>46969</v>
      </c>
      <c r="C15297" s="3">
        <f>VLOOKUP(B15297,CONSOLIDADO!A$2:E$11786,5,FALSE)</f>
        <v>4596</v>
      </c>
      <c r="D15297" s="3" t="s">
        <v>46970</v>
      </c>
      <c r="E15297" s="3" t="s">
        <v>23056</v>
      </c>
      <c r="F15297" s="3" t="s">
        <v>46979</v>
      </c>
      <c r="G15297" s="3" t="s">
        <v>46980</v>
      </c>
      <c r="I15297" t="str">
        <f t="shared" si="238"/>
        <v>,(4596,' Italo Silva Morales ',' personas@passol.cl',' 32 238 9804    ', Jefe de Administración y Recursos Humanos')</v>
      </c>
    </row>
    <row r="15298" spans="1:9">
      <c r="A15298" s="3" t="s">
        <v>46981</v>
      </c>
      <c r="B15298" s="3" t="s">
        <v>46969</v>
      </c>
      <c r="C15298" s="3">
        <f>VLOOKUP(B15298,CONSOLIDADO!A$2:E$11786,5,FALSE)</f>
        <v>4596</v>
      </c>
      <c r="D15298" s="3" t="s">
        <v>46970</v>
      </c>
      <c r="E15298" s="3" t="s">
        <v>46982</v>
      </c>
      <c r="F15298" s="3" t="s">
        <v>46983</v>
      </c>
      <c r="G15298" s="3" t="s">
        <v>46973</v>
      </c>
      <c r="I15298" t="str">
        <f t="shared" si="238"/>
        <v>,(4596,' Ricardo Ibáñez Pozo ',' ribanez@passol.cl',' 32 238 9800    ', Jefe Departamento de Contabilidad Externo')</v>
      </c>
    </row>
    <row r="15299" spans="1:9">
      <c r="A15299" s="3" t="s">
        <v>46985</v>
      </c>
      <c r="B15299" s="3" t="s">
        <v>46984</v>
      </c>
      <c r="C15299" s="3">
        <f>VLOOKUP(B15299,CONSOLIDADO!A$2:E$11786,5,FALSE)</f>
        <v>4597</v>
      </c>
      <c r="D15299" s="3" t="s">
        <v>5696</v>
      </c>
      <c r="E15299" s="3" t="s">
        <v>6739</v>
      </c>
      <c r="F15299" s="3" t="s">
        <v>46986</v>
      </c>
      <c r="G15299" s="3" t="s">
        <v>46987</v>
      </c>
      <c r="I15299" t="str">
        <f t="shared" ref="I15299:I15362" si="239">CONCATENATE(",(",C15299,",'",A15299,"','",F15299,"','",G15299,"',",E15299,"')")</f>
        <v>,(4597,' Fernando Skvirsky Toledo ',' fskvirsky@quimicauniversal.cl',' 2 2603 1883    ', Gerente General')</v>
      </c>
    </row>
    <row r="15300" spans="1:9">
      <c r="A15300" s="3" t="s">
        <v>46988</v>
      </c>
      <c r="B15300" s="3" t="s">
        <v>46984</v>
      </c>
      <c r="C15300" s="3">
        <f>VLOOKUP(B15300,CONSOLIDADO!A$2:E$11786,5,FALSE)</f>
        <v>4597</v>
      </c>
      <c r="D15300" s="3" t="s">
        <v>5696</v>
      </c>
      <c r="E15300" s="3" t="s">
        <v>6905</v>
      </c>
      <c r="F15300" s="3" t="s">
        <v>46989</v>
      </c>
      <c r="G15300" s="3" t="s">
        <v>46987</v>
      </c>
      <c r="I15300" t="str">
        <f t="shared" si="239"/>
        <v>,(4597,' Alejandra Caballero García ',' acaballero@quimicauniversal.cl',' 2 2603 1883    ', Gerente Comercial')</v>
      </c>
    </row>
    <row r="15301" spans="1:9">
      <c r="A15301" s="3" t="s">
        <v>46992</v>
      </c>
      <c r="B15301" s="3" t="s">
        <v>46990</v>
      </c>
      <c r="C15301" s="3">
        <f>VLOOKUP(B15301,CONSOLIDADO!A$2:E$11786,5,FALSE)</f>
        <v>4598</v>
      </c>
      <c r="D15301" s="3" t="s">
        <v>46991</v>
      </c>
      <c r="E15301" s="3"/>
      <c r="F15301" s="3"/>
      <c r="G15301" s="3" t="s">
        <v>46993</v>
      </c>
      <c r="I15301" t="str">
        <f t="shared" si="239"/>
        <v>,(4598,' Patricio Guzmán Salinas','',' 2 2856 5500',')</v>
      </c>
    </row>
    <row r="15302" spans="1:9">
      <c r="A15302" s="3" t="s">
        <v>46994</v>
      </c>
      <c r="B15302" s="3" t="s">
        <v>46990</v>
      </c>
      <c r="C15302" s="3">
        <f>VLOOKUP(B15302,CONSOLIDADO!A$2:E$11786,5,FALSE)</f>
        <v>4598</v>
      </c>
      <c r="D15302" s="3" t="s">
        <v>46991</v>
      </c>
      <c r="E15302" s="3" t="s">
        <v>6757</v>
      </c>
      <c r="F15302" s="3" t="s">
        <v>46995</v>
      </c>
      <c r="G15302" s="3" t="s">
        <v>46996</v>
      </c>
      <c r="I15302" t="str">
        <f t="shared" si="239"/>
        <v>,(4598,' Virginia Estela Rojas Morales ',' gerencia@patel.cl',' 2 2856 5500    ', Gerente de Administración y Finanzas')</v>
      </c>
    </row>
    <row r="15303" spans="1:9">
      <c r="A15303" s="3" t="s">
        <v>46997</v>
      </c>
      <c r="B15303" s="3" t="s">
        <v>46990</v>
      </c>
      <c r="C15303" s="3">
        <f>VLOOKUP(B15303,CONSOLIDADO!A$2:E$11786,5,FALSE)</f>
        <v>4598</v>
      </c>
      <c r="D15303" s="3" t="s">
        <v>46991</v>
      </c>
      <c r="E15303" s="3" t="s">
        <v>6905</v>
      </c>
      <c r="F15303" s="3" t="s">
        <v>46998</v>
      </c>
      <c r="G15303" s="3" t="s">
        <v>46996</v>
      </c>
      <c r="I15303" t="str">
        <f t="shared" si="239"/>
        <v>,(4598,' Diego Lalanne Antonuccio ',' diegolalanne@patel.cl',' 2 2856 5500    ', Gerente Comercial')</v>
      </c>
    </row>
    <row r="15304" spans="1:9">
      <c r="A15304" s="3" t="s">
        <v>46999</v>
      </c>
      <c r="B15304" s="3" t="s">
        <v>46990</v>
      </c>
      <c r="C15304" s="3">
        <f>VLOOKUP(B15304,CONSOLIDADO!A$2:E$11786,5,FALSE)</f>
        <v>4598</v>
      </c>
      <c r="D15304" s="3" t="s">
        <v>46991</v>
      </c>
      <c r="E15304" s="3" t="s">
        <v>23804</v>
      </c>
      <c r="F15304" s="3" t="s">
        <v>47000</v>
      </c>
      <c r="G15304" s="3" t="s">
        <v>46996</v>
      </c>
      <c r="I15304" t="str">
        <f t="shared" si="239"/>
        <v>,(4598,' Juan Rodríguez Avendaño ',' jrodriguez@patel.cl',' 2 2856 5500    ', Jefe de Fábrica')</v>
      </c>
    </row>
    <row r="15305" spans="1:9">
      <c r="A15305" s="3" t="s">
        <v>47001</v>
      </c>
      <c r="B15305" s="3" t="s">
        <v>46990</v>
      </c>
      <c r="C15305" s="3">
        <f>VLOOKUP(B15305,CONSOLIDADO!A$2:E$11786,5,FALSE)</f>
        <v>4598</v>
      </c>
      <c r="D15305" s="3" t="s">
        <v>46991</v>
      </c>
      <c r="E15305" s="3"/>
      <c r="F15305" s="3"/>
      <c r="G15305" s="3" t="s">
        <v>46993</v>
      </c>
      <c r="I15305" t="str">
        <f t="shared" si="239"/>
        <v>,(4598,' José Luis González Galaz','',' 2 2856 5500',')</v>
      </c>
    </row>
    <row r="15306" spans="1:9">
      <c r="A15306" s="3" t="s">
        <v>47004</v>
      </c>
      <c r="B15306" s="3" t="s">
        <v>47002</v>
      </c>
      <c r="C15306" s="3">
        <f>VLOOKUP(B15306,CONSOLIDADO!A$2:E$11786,5,FALSE)</f>
        <v>4599</v>
      </c>
      <c r="D15306" s="3" t="s">
        <v>47003</v>
      </c>
      <c r="E15306" s="3" t="s">
        <v>6739</v>
      </c>
      <c r="F15306" s="3" t="s">
        <v>47005</v>
      </c>
      <c r="G15306" s="3" t="s">
        <v>47006</v>
      </c>
      <c r="I15306" t="str">
        <f t="shared" si="239"/>
        <v>,(4599,' María Carolina Fuentes Bustos ',' mcfuentes@quimick.cl',' 2 2569 7540    ', Gerente General')</v>
      </c>
    </row>
    <row r="15307" spans="1:9">
      <c r="A15307" s="3" t="s">
        <v>47007</v>
      </c>
      <c r="B15307" s="3" t="s">
        <v>47002</v>
      </c>
      <c r="C15307" s="3">
        <f>VLOOKUP(B15307,CONSOLIDADO!A$2:E$11786,5,FALSE)</f>
        <v>4599</v>
      </c>
      <c r="D15307" s="3" t="s">
        <v>47003</v>
      </c>
      <c r="E15307" s="3" t="s">
        <v>7140</v>
      </c>
      <c r="F15307" s="3" t="s">
        <v>47008</v>
      </c>
      <c r="G15307" s="3" t="s">
        <v>47009</v>
      </c>
      <c r="I15307" t="str">
        <f t="shared" si="239"/>
        <v>,(4599,' Víctor Silva Schwartau ',' vsilva@quimick.cl',' 2 2569 7542    ', Gerente de Ventas')</v>
      </c>
    </row>
    <row r="15308" spans="1:9">
      <c r="A15308" s="3" t="s">
        <v>47010</v>
      </c>
      <c r="B15308" s="3" t="s">
        <v>47002</v>
      </c>
      <c r="C15308" s="3">
        <f>VLOOKUP(B15308,CONSOLIDADO!A$2:E$11786,5,FALSE)</f>
        <v>4599</v>
      </c>
      <c r="D15308" s="3" t="s">
        <v>47003</v>
      </c>
      <c r="E15308" s="3" t="s">
        <v>8835</v>
      </c>
      <c r="F15308" s="3" t="s">
        <v>47011</v>
      </c>
      <c r="G15308" s="3" t="s">
        <v>47012</v>
      </c>
      <c r="I15308" t="str">
        <f t="shared" si="239"/>
        <v>,(4599,' Mariela González Monje ',' mgonzalez@quimick.cl',' 2 2569 7552    ', Jefe de Administración y Finanzas')</v>
      </c>
    </row>
    <row r="15309" spans="1:9">
      <c r="A15309" s="3" t="s">
        <v>47015</v>
      </c>
      <c r="B15309" s="3" t="s">
        <v>47013</v>
      </c>
      <c r="C15309" s="3">
        <f>VLOOKUP(B15309,CONSOLIDADO!A$2:E$11786,5,FALSE)</f>
        <v>4600</v>
      </c>
      <c r="D15309" s="3" t="s">
        <v>47014</v>
      </c>
      <c r="E15309" s="3" t="s">
        <v>6739</v>
      </c>
      <c r="F15309" s="3" t="s">
        <v>47016</v>
      </c>
      <c r="G15309" s="3" t="s">
        <v>47017</v>
      </c>
      <c r="I15309" t="str">
        <f t="shared" si="239"/>
        <v>,(4600,' Luis Antonio Fernández Combert ',' lfernandez@quimilabht.cl',' 2 2622 2068    ', Gerente General')</v>
      </c>
    </row>
    <row r="15310" spans="1:9">
      <c r="A15310" s="3" t="s">
        <v>47018</v>
      </c>
      <c r="B15310" s="3" t="s">
        <v>47013</v>
      </c>
      <c r="C15310" s="3">
        <f>VLOOKUP(B15310,CONSOLIDADO!A$2:E$11786,5,FALSE)</f>
        <v>4600</v>
      </c>
      <c r="D15310" s="3" t="s">
        <v>47014</v>
      </c>
      <c r="E15310" s="3" t="s">
        <v>16334</v>
      </c>
      <c r="F15310" s="3" t="s">
        <v>47019</v>
      </c>
      <c r="G15310" s="3" t="s">
        <v>47017</v>
      </c>
      <c r="I15310" t="str">
        <f t="shared" si="239"/>
        <v>,(4600,' Sebastián Herreros Mardones ',' sherreros@quimilabht.cl',' 2 2622 2068    ', Gerente de Innovación y Desarrollo')</v>
      </c>
    </row>
    <row r="15311" spans="1:9">
      <c r="A15311" s="3" t="s">
        <v>47020</v>
      </c>
      <c r="B15311" s="3" t="s">
        <v>47013</v>
      </c>
      <c r="C15311" s="3">
        <f>VLOOKUP(B15311,CONSOLIDADO!A$2:E$11786,5,FALSE)</f>
        <v>4600</v>
      </c>
      <c r="D15311" s="3" t="s">
        <v>47014</v>
      </c>
      <c r="E15311" s="3"/>
      <c r="F15311" s="3"/>
      <c r="G15311" s="3" t="s">
        <v>47021</v>
      </c>
      <c r="I15311" t="str">
        <f t="shared" si="239"/>
        <v>,(4600,' Sebastián Herreros Ramírez','',' 2 2622 2068',')</v>
      </c>
    </row>
    <row r="15312" spans="1:9">
      <c r="A15312" s="3" t="s">
        <v>47022</v>
      </c>
      <c r="B15312" s="3" t="s">
        <v>47013</v>
      </c>
      <c r="C15312" s="3">
        <f>VLOOKUP(B15312,CONSOLIDADO!A$2:E$11786,5,FALSE)</f>
        <v>4600</v>
      </c>
      <c r="D15312" s="3" t="s">
        <v>47014</v>
      </c>
      <c r="E15312" s="3"/>
      <c r="F15312" s="3"/>
      <c r="G15312" s="3" t="s">
        <v>47021</v>
      </c>
      <c r="I15312" t="str">
        <f t="shared" si="239"/>
        <v>,(4600,' Héctor Segura Becerra','',' 2 2622 2068',')</v>
      </c>
    </row>
    <row r="15313" spans="1:9">
      <c r="A15313" s="3" t="s">
        <v>47023</v>
      </c>
      <c r="B15313" s="3" t="s">
        <v>47013</v>
      </c>
      <c r="C15313" s="3">
        <f>VLOOKUP(B15313,CONSOLIDADO!A$2:E$11786,5,FALSE)</f>
        <v>4600</v>
      </c>
      <c r="D15313" s="3" t="s">
        <v>47014</v>
      </c>
      <c r="E15313" s="3"/>
      <c r="F15313" s="3"/>
      <c r="G15313" s="3" t="s">
        <v>47021</v>
      </c>
      <c r="I15313" t="str">
        <f t="shared" si="239"/>
        <v>,(4600,' Carlos Costa Canifru','',' 2 2622 2068',')</v>
      </c>
    </row>
    <row r="15314" spans="1:9">
      <c r="A15314" s="3" t="s">
        <v>10411</v>
      </c>
      <c r="B15314" s="3" t="s">
        <v>57696</v>
      </c>
      <c r="C15314" s="3">
        <f>VLOOKUP(B15314,CONSOLIDADO!A$2:E$11786,5,FALSE)</f>
        <v>4601</v>
      </c>
      <c r="D15314" s="3" t="s">
        <v>4923</v>
      </c>
      <c r="E15314" s="3" t="s">
        <v>6813</v>
      </c>
      <c r="F15314" s="3" t="s">
        <v>47024</v>
      </c>
      <c r="G15314" s="3" t="s">
        <v>35636</v>
      </c>
      <c r="I15314" t="str">
        <f t="shared" si="239"/>
        <v>,(4601,' Andrónico Luksic Craig ',' tbravo@lq.cl',' 2 2653 6780    ', Presidente')</v>
      </c>
    </row>
    <row r="15315" spans="1:9">
      <c r="A15315" s="3" t="s">
        <v>12461</v>
      </c>
      <c r="B15315" s="3" t="s">
        <v>57696</v>
      </c>
      <c r="C15315" s="3">
        <f>VLOOKUP(B15315,CONSOLIDADO!A$2:E$11786,5,FALSE)</f>
        <v>4601</v>
      </c>
      <c r="D15315" s="3" t="s">
        <v>4923</v>
      </c>
      <c r="E15315" s="3" t="s">
        <v>6848</v>
      </c>
      <c r="F15315" s="3" t="s">
        <v>47025</v>
      </c>
      <c r="G15315" s="3" t="s">
        <v>47026</v>
      </c>
      <c r="I15315" t="str">
        <f t="shared" si="239"/>
        <v>,(4601,' Jean Paul Luksic Fontbona ',' mmunoz@minerals.cl',' 2 2377 5000    ', Vicepresidente')</v>
      </c>
    </row>
    <row r="15316" spans="1:9">
      <c r="A15316" s="3" t="s">
        <v>47027</v>
      </c>
      <c r="B15316" s="3" t="s">
        <v>57696</v>
      </c>
      <c r="C15316" s="3">
        <f>VLOOKUP(B15316,CONSOLIDADO!A$2:E$11786,5,FALSE)</f>
        <v>4601</v>
      </c>
      <c r="D15316" s="3" t="s">
        <v>4923</v>
      </c>
      <c r="E15316" s="3"/>
      <c r="F15316" s="3"/>
      <c r="G15316" s="3" t="s">
        <v>47028</v>
      </c>
      <c r="I15316" t="str">
        <f t="shared" si="239"/>
        <v>,(4601,' Hernán Büchi Buc','',' 2 2377 4821',')</v>
      </c>
    </row>
    <row r="15317" spans="1:9">
      <c r="A15317" s="3" t="s">
        <v>47029</v>
      </c>
      <c r="B15317" s="3" t="s">
        <v>57696</v>
      </c>
      <c r="C15317" s="3">
        <f>VLOOKUP(B15317,CONSOLIDADO!A$2:E$11786,5,FALSE)</f>
        <v>4601</v>
      </c>
      <c r="D15317" s="3" t="s">
        <v>4923</v>
      </c>
      <c r="E15317" s="3"/>
      <c r="F15317" s="3"/>
      <c r="G15317" s="3" t="s">
        <v>47030</v>
      </c>
      <c r="I15317" t="str">
        <f t="shared" si="239"/>
        <v>,(4601,' Andrónico Luksic Lederer','',' 2 2798 7020',')</v>
      </c>
    </row>
    <row r="15318" spans="1:9">
      <c r="A15318" s="3" t="s">
        <v>47031</v>
      </c>
      <c r="B15318" s="3" t="s">
        <v>57696</v>
      </c>
      <c r="C15318" s="3">
        <f>VLOOKUP(B15318,CONSOLIDADO!A$2:E$11786,5,FALSE)</f>
        <v>4601</v>
      </c>
      <c r="D15318" s="3" t="s">
        <v>4923</v>
      </c>
      <c r="E15318" s="3" t="s">
        <v>6850</v>
      </c>
      <c r="F15318" s="3" t="s">
        <v>47032</v>
      </c>
      <c r="G15318" s="3" t="s">
        <v>47033</v>
      </c>
      <c r="I15318" t="str">
        <f t="shared" si="239"/>
        <v>,(4601,' Fernando Cañas Berkowitz ',' fcanas@bolchile.cl',' 2 2484 0117    ', Director')</v>
      </c>
    </row>
    <row r="15319" spans="1:9">
      <c r="A15319" s="3" t="s">
        <v>47034</v>
      </c>
      <c r="B15319" s="3" t="s">
        <v>57696</v>
      </c>
      <c r="C15319" s="3">
        <f>VLOOKUP(B15319,CONSOLIDADO!A$2:E$11786,5,FALSE)</f>
        <v>4601</v>
      </c>
      <c r="D15319" s="3" t="s">
        <v>4923</v>
      </c>
      <c r="E15319" s="3" t="s">
        <v>6850</v>
      </c>
      <c r="F15319" s="3" t="s">
        <v>47035</v>
      </c>
      <c r="G15319" s="3" t="s">
        <v>35633</v>
      </c>
      <c r="I15319" t="str">
        <f t="shared" si="239"/>
        <v>,(4601,' Nicolás Luksic Puga ',' mlambert@lq.cl',' 2 2750 7100    ', Director')</v>
      </c>
    </row>
    <row r="15320" spans="1:9">
      <c r="A15320" s="3" t="s">
        <v>12363</v>
      </c>
      <c r="B15320" s="3" t="s">
        <v>57696</v>
      </c>
      <c r="C15320" s="3">
        <f>VLOOKUP(B15320,CONSOLIDADO!A$2:E$11786,5,FALSE)</f>
        <v>4601</v>
      </c>
      <c r="D15320" s="3" t="s">
        <v>4923</v>
      </c>
      <c r="E15320" s="3" t="s">
        <v>6850</v>
      </c>
      <c r="F15320" s="3" t="s">
        <v>47036</v>
      </c>
      <c r="G15320" s="3" t="s">
        <v>12459</v>
      </c>
      <c r="I15320" t="str">
        <f t="shared" si="239"/>
        <v>,(4601,' Pablo Granifo Lavín ',' pgranifo@bancochile.cl',' 2 2653 3232    ', Director')</v>
      </c>
    </row>
    <row r="15321" spans="1:9">
      <c r="A15321" s="3" t="s">
        <v>47037</v>
      </c>
      <c r="B15321" s="3" t="s">
        <v>57696</v>
      </c>
      <c r="C15321" s="3">
        <f>VLOOKUP(B15321,CONSOLIDADO!A$2:E$11786,5,FALSE)</f>
        <v>4601</v>
      </c>
      <c r="D15321" s="3" t="s">
        <v>4923</v>
      </c>
      <c r="E15321" s="3" t="s">
        <v>6850</v>
      </c>
      <c r="F15321" s="3"/>
      <c r="G15321" s="3" t="s">
        <v>47038</v>
      </c>
      <c r="I15321" t="str">
        <f t="shared" si="239"/>
        <v>,(4601,' Matko Koljatic Maroevic ','',' 2 2354 4361    ', Director')</v>
      </c>
    </row>
    <row r="15322" spans="1:9">
      <c r="A15322" s="3" t="s">
        <v>12463</v>
      </c>
      <c r="B15322" s="3" t="s">
        <v>57696</v>
      </c>
      <c r="C15322" s="3">
        <f>VLOOKUP(B15322,CONSOLIDADO!A$2:E$11786,5,FALSE)</f>
        <v>4601</v>
      </c>
      <c r="D15322" s="3" t="s">
        <v>4923</v>
      </c>
      <c r="E15322" s="3" t="s">
        <v>6739</v>
      </c>
      <c r="F15322" s="3" t="s">
        <v>47039</v>
      </c>
      <c r="G15322" s="3" t="s">
        <v>35633</v>
      </c>
      <c r="I15322" t="str">
        <f t="shared" si="239"/>
        <v>,(4601,' Francisco Pérez Mackenna ',' fperez@lq.cl',' 2 2750 7100    ', Gerente General')</v>
      </c>
    </row>
    <row r="15323" spans="1:9">
      <c r="A15323" s="3" t="s">
        <v>47040</v>
      </c>
      <c r="B15323" s="3" t="s">
        <v>57696</v>
      </c>
      <c r="C15323" s="3">
        <f>VLOOKUP(B15323,CONSOLIDADO!A$2:E$11786,5,FALSE)</f>
        <v>4601</v>
      </c>
      <c r="D15323" s="3" t="s">
        <v>4923</v>
      </c>
      <c r="E15323" s="3" t="s">
        <v>6757</v>
      </c>
      <c r="F15323" s="3" t="s">
        <v>47041</v>
      </c>
      <c r="G15323" s="3" t="s">
        <v>35633</v>
      </c>
      <c r="I15323" t="str">
        <f t="shared" si="239"/>
        <v>,(4601,' Luis Fernando Antúnez Bories ',' lfantunez@lq.cl',' 2 2750 7100    ', Gerente de Administración y Finanzas')</v>
      </c>
    </row>
    <row r="15324" spans="1:9">
      <c r="A15324" s="3" t="s">
        <v>35639</v>
      </c>
      <c r="B15324" s="3" t="s">
        <v>57696</v>
      </c>
      <c r="C15324" s="3">
        <f>VLOOKUP(B15324,CONSOLIDADO!A$2:E$11786,5,FALSE)</f>
        <v>4601</v>
      </c>
      <c r="D15324" s="3" t="s">
        <v>4923</v>
      </c>
      <c r="E15324" s="3" t="s">
        <v>7621</v>
      </c>
      <c r="F15324" s="3"/>
      <c r="G15324" s="3" t="s">
        <v>35633</v>
      </c>
      <c r="I15324" t="str">
        <f t="shared" si="239"/>
        <v>,(4601,' Rodrigo Hinzpeter Kirberg ','',' 2 2750 7100    ', Gerente Legal')</v>
      </c>
    </row>
    <row r="15325" spans="1:9">
      <c r="A15325" s="3" t="s">
        <v>47044</v>
      </c>
      <c r="B15325" s="3" t="s">
        <v>47042</v>
      </c>
      <c r="C15325" s="3">
        <f>VLOOKUP(B15325,CONSOLIDADO!A$2:E$11786,5,FALSE)</f>
        <v>4602</v>
      </c>
      <c r="D15325" s="3" t="s">
        <v>47043</v>
      </c>
      <c r="E15325" s="3" t="s">
        <v>6739</v>
      </c>
      <c r="F15325" s="3" t="s">
        <v>47045</v>
      </c>
      <c r="G15325" s="3" t="s">
        <v>47046</v>
      </c>
      <c r="I15325" t="str">
        <f t="shared" si="239"/>
        <v>,(4602,' Jorge Aníbal Méndez Escorza ',' jmendez@quinova.cl',' 57 257 5150    ', Gerente General')</v>
      </c>
    </row>
    <row r="15326" spans="1:9">
      <c r="A15326" s="3" t="s">
        <v>47047</v>
      </c>
      <c r="B15326" s="3" t="s">
        <v>47042</v>
      </c>
      <c r="C15326" s="3">
        <f>VLOOKUP(B15326,CONSOLIDADO!A$2:E$11786,5,FALSE)</f>
        <v>4602</v>
      </c>
      <c r="D15326" s="3" t="s">
        <v>47043</v>
      </c>
      <c r="E15326" s="3" t="s">
        <v>47048</v>
      </c>
      <c r="F15326" s="3" t="s">
        <v>47049</v>
      </c>
      <c r="G15326" s="3" t="s">
        <v>47046</v>
      </c>
      <c r="I15326" t="str">
        <f t="shared" si="239"/>
        <v>,(4602,' Rocío Sabina Bertin Jaramillo ',' rbertin@quinova.cl',' 57 257 5150    ', Gerente Control y Gestión')</v>
      </c>
    </row>
    <row r="15327" spans="1:9">
      <c r="A15327" s="3" t="s">
        <v>47051</v>
      </c>
      <c r="B15327" s="3" t="s">
        <v>47050</v>
      </c>
      <c r="C15327" s="3">
        <f>VLOOKUP(B15327,CONSOLIDADO!A$2:E$11786,5,FALSE)</f>
        <v>4603</v>
      </c>
      <c r="D15327" s="3" t="s">
        <v>2250</v>
      </c>
      <c r="E15327" s="3" t="s">
        <v>6739</v>
      </c>
      <c r="F15327" s="3" t="s">
        <v>47052</v>
      </c>
      <c r="G15327" s="3" t="s">
        <v>47053</v>
      </c>
      <c r="I15327" t="str">
        <f t="shared" si="239"/>
        <v>,(4603,' Felipe Maristany Domínguez ',' fmaristany@quintec.cl',' 2 2562 3193    ', Gerente General')</v>
      </c>
    </row>
    <row r="15328" spans="1:9">
      <c r="A15328" s="3" t="s">
        <v>47054</v>
      </c>
      <c r="B15328" s="3" t="s">
        <v>47050</v>
      </c>
      <c r="C15328" s="3">
        <f>VLOOKUP(B15328,CONSOLIDADO!A$2:E$11786,5,FALSE)</f>
        <v>4603</v>
      </c>
      <c r="D15328" s="3" t="s">
        <v>2250</v>
      </c>
      <c r="E15328" s="3" t="s">
        <v>6905</v>
      </c>
      <c r="F15328" s="3" t="s">
        <v>47055</v>
      </c>
      <c r="G15328" s="3" t="s">
        <v>47053</v>
      </c>
      <c r="I15328" t="str">
        <f t="shared" si="239"/>
        <v>,(4603,' Guillermo Bravo Valdivia ',' gbravo@quintec.cl',' 2 2562 3193    ', Gerente Comercial')</v>
      </c>
    </row>
    <row r="15329" spans="1:9">
      <c r="A15329" s="3" t="s">
        <v>47058</v>
      </c>
      <c r="B15329" s="3" t="s">
        <v>47056</v>
      </c>
      <c r="C15329" s="3">
        <f>VLOOKUP(B15329,CONSOLIDADO!A$2:E$11786,5,FALSE)</f>
        <v>4604</v>
      </c>
      <c r="D15329" s="3" t="s">
        <v>47057</v>
      </c>
      <c r="E15329" s="3" t="s">
        <v>6739</v>
      </c>
      <c r="F15329" s="3" t="s">
        <v>47059</v>
      </c>
      <c r="G15329" s="3" t="s">
        <v>47060</v>
      </c>
      <c r="I15329" t="str">
        <f t="shared" si="239"/>
        <v>,(4604,' Enrique Ramos Vera ',' e.ramos@ryrimpresores.com',' 2 2862 1900    ', Gerente General')</v>
      </c>
    </row>
    <row r="15330" spans="1:9">
      <c r="A15330" s="3" t="s">
        <v>47061</v>
      </c>
      <c r="B15330" s="3" t="s">
        <v>47056</v>
      </c>
      <c r="C15330" s="3">
        <f>VLOOKUP(B15330,CONSOLIDADO!A$2:E$11786,5,FALSE)</f>
        <v>4604</v>
      </c>
      <c r="D15330" s="3" t="s">
        <v>47057</v>
      </c>
      <c r="E15330" s="3" t="s">
        <v>47062</v>
      </c>
      <c r="F15330" s="3" t="s">
        <v>47063</v>
      </c>
      <c r="G15330" s="3" t="s">
        <v>47060</v>
      </c>
      <c r="I15330" t="str">
        <f t="shared" si="239"/>
        <v>,(4604,' Patricio Morgado Gálvez ',' p.morgado@ryrimpresores.com',' 2 2862 1900    ', Gerente Comercial Packaging')</v>
      </c>
    </row>
    <row r="15331" spans="1:9">
      <c r="A15331" s="3" t="s">
        <v>47066</v>
      </c>
      <c r="B15331" s="3" t="s">
        <v>47064</v>
      </c>
      <c r="C15331" s="3">
        <f>VLOOKUP(B15331,CONSOLIDADO!A$2:E$11786,5,FALSE)</f>
        <v>4605</v>
      </c>
      <c r="D15331" s="3" t="s">
        <v>47065</v>
      </c>
      <c r="E15331" s="3"/>
      <c r="F15331" s="3"/>
      <c r="G15331" s="3" t="s">
        <v>47067</v>
      </c>
      <c r="I15331" t="str">
        <f t="shared" si="239"/>
        <v>,(4605,' José Luis Galassi Castillo','',' 2 2339 1700',')</v>
      </c>
    </row>
    <row r="15332" spans="1:9">
      <c r="A15332" s="3" t="s">
        <v>47068</v>
      </c>
      <c r="B15332" s="3" t="s">
        <v>47064</v>
      </c>
      <c r="C15332" s="3">
        <f>VLOOKUP(B15332,CONSOLIDADO!A$2:E$11786,5,FALSE)</f>
        <v>4605</v>
      </c>
      <c r="D15332" s="3" t="s">
        <v>47065</v>
      </c>
      <c r="E15332" s="3" t="s">
        <v>35476</v>
      </c>
      <c r="F15332" s="3" t="s">
        <v>47069</v>
      </c>
      <c r="G15332" s="3" t="s">
        <v>47070</v>
      </c>
      <c r="I15332" t="str">
        <f t="shared" si="239"/>
        <v>,(4605,' Jorge Pablo Chávez Weisser ',' jorgep.chavez@ryq.cl',' 2 2339 1700    ', Director Gerente General')</v>
      </c>
    </row>
    <row r="15333" spans="1:9">
      <c r="A15333" s="3" t="s">
        <v>47071</v>
      </c>
      <c r="B15333" s="3" t="s">
        <v>47064</v>
      </c>
      <c r="C15333" s="3">
        <f>VLOOKUP(B15333,CONSOLIDADO!A$2:E$11786,5,FALSE)</f>
        <v>4605</v>
      </c>
      <c r="D15333" s="3" t="s">
        <v>47065</v>
      </c>
      <c r="E15333" s="3" t="s">
        <v>6850</v>
      </c>
      <c r="F15333" s="3" t="s">
        <v>47072</v>
      </c>
      <c r="G15333" s="3" t="s">
        <v>47070</v>
      </c>
      <c r="I15333" t="str">
        <f t="shared" si="239"/>
        <v>,(4605,' Jorge Chávez Sánchez ',' jorge.chavez@ryq.cl',' 2 2339 1700    ', Director')</v>
      </c>
    </row>
    <row r="15334" spans="1:9">
      <c r="A15334" s="3" t="s">
        <v>47073</v>
      </c>
      <c r="B15334" s="3" t="s">
        <v>47064</v>
      </c>
      <c r="C15334" s="3">
        <f>VLOOKUP(B15334,CONSOLIDADO!A$2:E$11786,5,FALSE)</f>
        <v>4605</v>
      </c>
      <c r="D15334" s="3" t="s">
        <v>47065</v>
      </c>
      <c r="E15334" s="3"/>
      <c r="F15334" s="3"/>
      <c r="G15334" s="3" t="s">
        <v>47067</v>
      </c>
      <c r="I15334" t="str">
        <f t="shared" si="239"/>
        <v>,(4605,' Rodrigo Quiroga Cortés','',' 2 2339 1700',')</v>
      </c>
    </row>
    <row r="15335" spans="1:9">
      <c r="A15335" s="3" t="s">
        <v>47074</v>
      </c>
      <c r="B15335" s="3" t="s">
        <v>47064</v>
      </c>
      <c r="C15335" s="3">
        <f>VLOOKUP(B15335,CONSOLIDADO!A$2:E$11786,5,FALSE)</f>
        <v>4605</v>
      </c>
      <c r="D15335" s="3" t="s">
        <v>47065</v>
      </c>
      <c r="E15335" s="3" t="s">
        <v>13890</v>
      </c>
      <c r="F15335" s="3" t="s">
        <v>47075</v>
      </c>
      <c r="G15335" s="3" t="s">
        <v>47070</v>
      </c>
      <c r="I15335" t="str">
        <f t="shared" si="239"/>
        <v>,(4605,' Agustín Cabañas ',' agustin.cabanas@ryq.cl',' 2 2339 1700    ', Gerente Minería')</v>
      </c>
    </row>
    <row r="15336" spans="1:9">
      <c r="A15336" s="3" t="s">
        <v>47078</v>
      </c>
      <c r="B15336" s="3" t="s">
        <v>47076</v>
      </c>
      <c r="C15336" s="3">
        <f>VLOOKUP(B15336,CONSOLIDADO!A$2:E$11786,5,FALSE)</f>
        <v>4606</v>
      </c>
      <c r="D15336" s="3" t="s">
        <v>47077</v>
      </c>
      <c r="E15336" s="3" t="s">
        <v>7224</v>
      </c>
      <c r="F15336" s="3" t="s">
        <v>47079</v>
      </c>
      <c r="G15336" s="3" t="s">
        <v>47080</v>
      </c>
      <c r="I15336" t="str">
        <f t="shared" si="239"/>
        <v>,(4606,' Ximena Gallardo Sandoval ',' negocios@radiadoresgallardo.cl',' 2 2222 5060    ', Gerente General - Gerente Comercial')</v>
      </c>
    </row>
    <row r="15337" spans="1:9">
      <c r="A15337" s="3" t="s">
        <v>47081</v>
      </c>
      <c r="B15337" s="3" t="s">
        <v>47076</v>
      </c>
      <c r="C15337" s="3">
        <f>VLOOKUP(B15337,CONSOLIDADO!A$2:E$11786,5,FALSE)</f>
        <v>4606</v>
      </c>
      <c r="D15337" s="3" t="s">
        <v>47077</v>
      </c>
      <c r="E15337" s="3" t="s">
        <v>8821</v>
      </c>
      <c r="F15337" s="3" t="s">
        <v>47082</v>
      </c>
      <c r="G15337" s="3" t="s">
        <v>47080</v>
      </c>
      <c r="I15337" t="str">
        <f t="shared" si="239"/>
        <v>,(4606,' Carla Guerra Naranjo ',' infor@radiadoresgallardo.cl',' 2 2222 5060    ', Encargada de Recursos Humanos')</v>
      </c>
    </row>
    <row r="15338" spans="1:9">
      <c r="A15338" s="3" t="s">
        <v>47084</v>
      </c>
      <c r="B15338" s="3" t="s">
        <v>47083</v>
      </c>
      <c r="C15338" s="3">
        <f>VLOOKUP(B15338,CONSOLIDADO!A$2:E$11786,5,FALSE)</f>
        <v>4607</v>
      </c>
      <c r="D15338" s="3" t="s">
        <v>5974</v>
      </c>
      <c r="E15338" s="3" t="s">
        <v>6739</v>
      </c>
      <c r="F15338" s="3" t="s">
        <v>47085</v>
      </c>
      <c r="G15338" s="3" t="s">
        <v>47086</v>
      </c>
      <c r="I15338" t="str">
        <f t="shared" si="239"/>
        <v>,(4607,' Carmen Luisa Gómez Muñoz ',' cgomez@rgomez.cl',' 55 251 6500    ', Gerente General')</v>
      </c>
    </row>
    <row r="15339" spans="1:9">
      <c r="A15339" s="3" t="s">
        <v>47087</v>
      </c>
      <c r="B15339" s="3" t="s">
        <v>47083</v>
      </c>
      <c r="C15339" s="3">
        <f>VLOOKUP(B15339,CONSOLIDADO!A$2:E$11786,5,FALSE)</f>
        <v>4607</v>
      </c>
      <c r="D15339" s="3" t="s">
        <v>5974</v>
      </c>
      <c r="E15339" s="3"/>
      <c r="F15339" s="3"/>
      <c r="G15339" s="3" t="s">
        <v>47088</v>
      </c>
      <c r="I15339" t="str">
        <f t="shared" si="239"/>
        <v>,(4607,' Alcides Ibacache López','',' 55 251 6500',')</v>
      </c>
    </row>
    <row r="15340" spans="1:9">
      <c r="A15340" s="3" t="s">
        <v>47089</v>
      </c>
      <c r="B15340" s="3" t="s">
        <v>47083</v>
      </c>
      <c r="C15340" s="3">
        <f>VLOOKUP(B15340,CONSOLIDADO!A$2:E$11786,5,FALSE)</f>
        <v>4607</v>
      </c>
      <c r="D15340" s="3" t="s">
        <v>5974</v>
      </c>
      <c r="E15340" s="3" t="s">
        <v>7780</v>
      </c>
      <c r="F15340" s="3" t="s">
        <v>47090</v>
      </c>
      <c r="G15340" s="3" t="s">
        <v>47091</v>
      </c>
      <c r="I15340" t="str">
        <f t="shared" si="239"/>
        <v>,(4607,' Juan Pablo Castro Badilla ',' jcastro@rgomez.cl',' 2 2512 3700    ', Subgerente de Administración y Finanzas')</v>
      </c>
    </row>
    <row r="15341" spans="1:9">
      <c r="A15341" s="3" t="s">
        <v>47092</v>
      </c>
      <c r="B15341" s="3" t="s">
        <v>47083</v>
      </c>
      <c r="C15341" s="3">
        <f>VLOOKUP(B15341,CONSOLIDADO!A$2:E$11786,5,FALSE)</f>
        <v>4607</v>
      </c>
      <c r="D15341" s="3" t="s">
        <v>5974</v>
      </c>
      <c r="E15341" s="3"/>
      <c r="F15341" s="3"/>
      <c r="G15341" s="3" t="s">
        <v>47093</v>
      </c>
      <c r="I15341" t="str">
        <f t="shared" si="239"/>
        <v>,(4607,' Natacha Beatriz Ramírez Barrientos','',' 55 251 6511',')</v>
      </c>
    </row>
    <row r="15342" spans="1:9">
      <c r="A15342" s="3" t="s">
        <v>47095</v>
      </c>
      <c r="B15342" s="3" t="s">
        <v>47094</v>
      </c>
      <c r="C15342" s="3">
        <f>VLOOKUP(B15342,CONSOLIDADO!A$2:E$11786,5,FALSE)</f>
        <v>4608</v>
      </c>
      <c r="D15342" s="3" t="s">
        <v>5974</v>
      </c>
      <c r="E15342" s="3" t="s">
        <v>6739</v>
      </c>
      <c r="F15342" s="3" t="s">
        <v>47096</v>
      </c>
      <c r="G15342" s="3" t="s">
        <v>47097</v>
      </c>
      <c r="I15342" t="str">
        <f t="shared" si="239"/>
        <v>,(4608,' Juan Pablo Hernández Sepúlveda ',' jphernandez186@gmail.com',' 41 222 4996    ', Gerente General')</v>
      </c>
    </row>
    <row r="15343" spans="1:9">
      <c r="A15343" s="3" t="s">
        <v>47099</v>
      </c>
      <c r="B15343" s="3" t="s">
        <v>47098</v>
      </c>
      <c r="C15343" s="3">
        <f>VLOOKUP(B15343,CONSOLIDADO!A$2:E$11786,5,FALSE)</f>
        <v>4609</v>
      </c>
      <c r="D15343" s="3" t="s">
        <v>5978</v>
      </c>
      <c r="E15343" s="3"/>
      <c r="F15343" s="3"/>
      <c r="G15343" s="3" t="s">
        <v>47100</v>
      </c>
      <c r="I15343" t="str">
        <f t="shared" si="239"/>
        <v>,(4609,' José Ricardo Ariztía de Castro','',' 2 2392 3000',')</v>
      </c>
    </row>
    <row r="15344" spans="1:9">
      <c r="A15344" s="3" t="s">
        <v>11450</v>
      </c>
      <c r="B15344" s="3" t="s">
        <v>47098</v>
      </c>
      <c r="C15344" s="3">
        <f>VLOOKUP(B15344,CONSOLIDADO!A$2:E$11786,5,FALSE)</f>
        <v>4609</v>
      </c>
      <c r="D15344" s="3" t="s">
        <v>5978</v>
      </c>
      <c r="E15344" s="3" t="s">
        <v>47101</v>
      </c>
      <c r="F15344" s="3"/>
      <c r="G15344" s="3" t="s">
        <v>47102</v>
      </c>
      <c r="I15344" t="str">
        <f t="shared" si="239"/>
        <v>,(4609,' Vesna Radnic Mira ','',' 2 2392 3029    ', Gerente General Radio Agricultura FM')</v>
      </c>
    </row>
    <row r="15345" spans="1:9">
      <c r="A15345" s="3" t="s">
        <v>47104</v>
      </c>
      <c r="B15345" s="3" t="s">
        <v>47103</v>
      </c>
      <c r="C15345" s="3">
        <f>VLOOKUP(B15345,CONSOLIDADO!A$2:E$11786,5,FALSE)</f>
        <v>4610</v>
      </c>
      <c r="D15345" s="3" t="s">
        <v>5978</v>
      </c>
      <c r="E15345" s="3" t="s">
        <v>6813</v>
      </c>
      <c r="F15345" s="3" t="s">
        <v>47105</v>
      </c>
      <c r="G15345" s="3" t="s">
        <v>47106</v>
      </c>
      <c r="I15345" t="str">
        <f t="shared" si="239"/>
        <v>,(4610,' Joaquín Molfino Chiorrini ',' jmolfino@elconquistadorfm.cl',' 2 2580 2000    ', Presidente')</v>
      </c>
    </row>
    <row r="15346" spans="1:9">
      <c r="A15346" s="3" t="s">
        <v>47107</v>
      </c>
      <c r="B15346" s="3" t="s">
        <v>47103</v>
      </c>
      <c r="C15346" s="3">
        <f>VLOOKUP(B15346,CONSOLIDADO!A$2:E$11786,5,FALSE)</f>
        <v>4610</v>
      </c>
      <c r="D15346" s="3" t="s">
        <v>5978</v>
      </c>
      <c r="E15346" s="3" t="s">
        <v>6739</v>
      </c>
      <c r="F15346" s="3" t="s">
        <v>47108</v>
      </c>
      <c r="G15346" s="3" t="s">
        <v>47106</v>
      </c>
      <c r="I15346" t="str">
        <f t="shared" si="239"/>
        <v>,(4610,' Felipe Molfino Bürkert ',' fmolfino@elconquistadorfm.cl',' 2 2580 2000    ', Gerente General')</v>
      </c>
    </row>
    <row r="15347" spans="1:9">
      <c r="A15347" s="3" t="s">
        <v>47110</v>
      </c>
      <c r="B15347" s="3" t="s">
        <v>47109</v>
      </c>
      <c r="C15347" s="3">
        <f>VLOOKUP(B15347,CONSOLIDADO!A$2:E$11786,5,FALSE)</f>
        <v>4611</v>
      </c>
      <c r="D15347" s="3" t="s">
        <v>5978</v>
      </c>
      <c r="E15347" s="3"/>
      <c r="F15347" s="3"/>
      <c r="G15347" s="3" t="s">
        <v>47111</v>
      </c>
      <c r="I15347" t="str">
        <f t="shared" si="239"/>
        <v>,(4611,' Patricio López Pichipil','',' 2 2977 1570',')</v>
      </c>
    </row>
    <row r="15348" spans="1:9">
      <c r="A15348" s="3" t="s">
        <v>47112</v>
      </c>
      <c r="B15348" s="3" t="s">
        <v>47109</v>
      </c>
      <c r="C15348" s="3">
        <f>VLOOKUP(B15348,CONSOLIDADO!A$2:E$11786,5,FALSE)</f>
        <v>4611</v>
      </c>
      <c r="D15348" s="3" t="s">
        <v>5978</v>
      </c>
      <c r="E15348" s="3" t="s">
        <v>47113</v>
      </c>
      <c r="F15348" s="3" t="s">
        <v>47114</v>
      </c>
      <c r="G15348" s="3" t="s">
        <v>47115</v>
      </c>
      <c r="I15348" t="str">
        <f t="shared" si="239"/>
        <v>,(4611,' Danae Cortés Peña ',' dacortes@uchile.cl',' 2 2977 1570    ', Directora Administrativa')</v>
      </c>
    </row>
    <row r="15349" spans="1:9">
      <c r="A15349" s="3" t="s">
        <v>47116</v>
      </c>
      <c r="B15349" s="3" t="s">
        <v>47109</v>
      </c>
      <c r="C15349" s="3">
        <f>VLOOKUP(B15349,CONSOLIDADO!A$2:E$11786,5,FALSE)</f>
        <v>4611</v>
      </c>
      <c r="D15349" s="3" t="s">
        <v>5978</v>
      </c>
      <c r="E15349" s="3"/>
      <c r="F15349" s="3"/>
      <c r="G15349" s="3" t="s">
        <v>47117</v>
      </c>
      <c r="I15349" t="str">
        <f t="shared" si="239"/>
        <v>,(4611,' Diana Porras Honeyman','',' 2 2977 1586',')</v>
      </c>
    </row>
    <row r="15350" spans="1:9">
      <c r="A15350" s="3" t="s">
        <v>47119</v>
      </c>
      <c r="B15350" s="3" t="s">
        <v>47118</v>
      </c>
      <c r="C15350" s="3">
        <f>VLOOKUP(B15350,CONSOLIDADO!A$2:E$11786,5,FALSE)</f>
        <v>4612</v>
      </c>
      <c r="D15350" s="3" t="s">
        <v>5978</v>
      </c>
      <c r="E15350" s="3" t="s">
        <v>47120</v>
      </c>
      <c r="F15350" s="3" t="s">
        <v>47121</v>
      </c>
      <c r="G15350" s="3" t="s">
        <v>47122</v>
      </c>
      <c r="I15350" t="str">
        <f t="shared" si="239"/>
        <v>,(4612,' Gabriela Vergara Bello ',' gabriela.vergarab@usach.cl',' 2 2718 1723    ', Directora Dirección General de Comunicaciones y Asuntos Públicos')</v>
      </c>
    </row>
    <row r="15351" spans="1:9">
      <c r="A15351" s="3" t="s">
        <v>47123</v>
      </c>
      <c r="B15351" s="3" t="s">
        <v>47118</v>
      </c>
      <c r="C15351" s="3">
        <f>VLOOKUP(B15351,CONSOLIDADO!A$2:E$11786,5,FALSE)</f>
        <v>4612</v>
      </c>
      <c r="D15351" s="3" t="s">
        <v>5978</v>
      </c>
      <c r="E15351" s="3" t="s">
        <v>47124</v>
      </c>
      <c r="F15351" s="3" t="s">
        <v>47125</v>
      </c>
      <c r="G15351" s="3" t="s">
        <v>47126</v>
      </c>
      <c r="I15351" t="str">
        <f t="shared" si="239"/>
        <v>,(4612,' Jessica Ríos ',' jessica.rios@usach.cl',' 2 2718 1726    ', Jefe Administrativo Dirección General de Comunicaciones y Asuntos Públicos')</v>
      </c>
    </row>
    <row r="15352" spans="1:9">
      <c r="A15352" s="3" t="s">
        <v>47128</v>
      </c>
      <c r="B15352" s="3" t="s">
        <v>47127</v>
      </c>
      <c r="C15352" s="3">
        <f>VLOOKUP(B15352,CONSOLIDADO!A$2:E$11786,5,FALSE)</f>
        <v>4613</v>
      </c>
      <c r="D15352" s="3" t="s">
        <v>5978</v>
      </c>
      <c r="E15352" s="3"/>
      <c r="F15352" s="3"/>
      <c r="G15352" s="3" t="s">
        <v>47129</v>
      </c>
      <c r="I15352" t="str">
        <f t="shared" si="239"/>
        <v>,(4613,' Gabriel Polgati Rojas','',' 2 2630 2601',')</v>
      </c>
    </row>
    <row r="15353" spans="1:9">
      <c r="A15353" s="3" t="s">
        <v>47130</v>
      </c>
      <c r="B15353" s="3" t="s">
        <v>47127</v>
      </c>
      <c r="C15353" s="3">
        <f>VLOOKUP(B15353,CONSOLIDADO!A$2:E$11786,5,FALSE)</f>
        <v>4613</v>
      </c>
      <c r="D15353" s="3" t="s">
        <v>5978</v>
      </c>
      <c r="E15353" s="3"/>
      <c r="F15353" s="3"/>
      <c r="G15353" s="3" t="s">
        <v>47131</v>
      </c>
      <c r="I15353" t="str">
        <f t="shared" si="239"/>
        <v>,(4613,' Ximena Callejón Ortiz','',' 2 2630 2771',')</v>
      </c>
    </row>
    <row r="15354" spans="1:9">
      <c r="A15354" s="3" t="s">
        <v>47132</v>
      </c>
      <c r="B15354" s="3" t="s">
        <v>47127</v>
      </c>
      <c r="C15354" s="3">
        <f>VLOOKUP(B15354,CONSOLIDADO!A$2:E$11786,5,FALSE)</f>
        <v>4613</v>
      </c>
      <c r="D15354" s="3" t="s">
        <v>5978</v>
      </c>
      <c r="E15354" s="3" t="s">
        <v>6905</v>
      </c>
      <c r="F15354" s="3" t="s">
        <v>47133</v>
      </c>
      <c r="G15354" s="3" t="s">
        <v>47134</v>
      </c>
      <c r="I15354" t="str">
        <f t="shared" si="239"/>
        <v>,(4613,' Mauricio Gallardo Andonie ',' mgallardo@13radios.cl',' 2 2630 2679    ', Gerente Comercial')</v>
      </c>
    </row>
    <row r="15355" spans="1:9">
      <c r="A15355" s="3" t="s">
        <v>47136</v>
      </c>
      <c r="B15355" s="3" t="s">
        <v>47135</v>
      </c>
      <c r="C15355" s="3">
        <f>VLOOKUP(B15355,CONSOLIDADO!A$2:E$11786,5,FALSE)</f>
        <v>4614</v>
      </c>
      <c r="D15355" s="3" t="s">
        <v>39020</v>
      </c>
      <c r="E15355" s="3" t="s">
        <v>6739</v>
      </c>
      <c r="F15355" s="3" t="s">
        <v>47137</v>
      </c>
      <c r="G15355" s="3" t="s">
        <v>47138</v>
      </c>
      <c r="I15355" t="str">
        <f t="shared" si="239"/>
        <v>,(4614,' Raimundo García de la Huerta Bascuñán ',' raimundoghb@ibgchile.cl',' 2 2751 9100    ', Gerente General')</v>
      </c>
    </row>
    <row r="15356" spans="1:9">
      <c r="A15356" s="3" t="s">
        <v>47139</v>
      </c>
      <c r="B15356" s="3" t="s">
        <v>47135</v>
      </c>
      <c r="C15356" s="3">
        <f>VLOOKUP(B15356,CONSOLIDADO!A$2:E$11786,5,FALSE)</f>
        <v>4614</v>
      </c>
      <c r="D15356" s="3" t="s">
        <v>39020</v>
      </c>
      <c r="E15356" s="3" t="s">
        <v>9151</v>
      </c>
      <c r="F15356" s="3" t="s">
        <v>47140</v>
      </c>
      <c r="G15356" s="3" t="s">
        <v>47138</v>
      </c>
      <c r="I15356" t="str">
        <f t="shared" si="239"/>
        <v>,(4614,' Raimundo García de la Huerta Ovalle ',' raimundogho@ibgchile.cl',' 2 2751 9100    ', Subgerente Comercial')</v>
      </c>
    </row>
    <row r="15357" spans="1:9">
      <c r="A15357" s="3" t="s">
        <v>47141</v>
      </c>
      <c r="B15357" s="3" t="s">
        <v>47135</v>
      </c>
      <c r="C15357" s="3">
        <f>VLOOKUP(B15357,CONSOLIDADO!A$2:E$11786,5,FALSE)</f>
        <v>4614</v>
      </c>
      <c r="D15357" s="3" t="s">
        <v>39020</v>
      </c>
      <c r="E15357" s="3"/>
      <c r="F15357" s="3"/>
      <c r="G15357" s="3" t="s">
        <v>47142</v>
      </c>
      <c r="I15357" t="str">
        <f t="shared" si="239"/>
        <v>,(4614,' Alejandro Fuenzalida Prado','',' 2 2751 9100',')</v>
      </c>
    </row>
    <row r="15358" spans="1:9">
      <c r="A15358" s="3" t="s">
        <v>47143</v>
      </c>
      <c r="B15358" s="3" t="s">
        <v>47135</v>
      </c>
      <c r="C15358" s="3">
        <f>VLOOKUP(B15358,CONSOLIDADO!A$2:E$11786,5,FALSE)</f>
        <v>4614</v>
      </c>
      <c r="D15358" s="3" t="s">
        <v>39020</v>
      </c>
      <c r="E15358" s="3" t="s">
        <v>47144</v>
      </c>
      <c r="F15358" s="3" t="s">
        <v>47145</v>
      </c>
      <c r="G15358" s="3" t="s">
        <v>47138</v>
      </c>
      <c r="I15358" t="str">
        <f t="shared" si="239"/>
        <v>,(4614,' Marcela Escobar Espinoza ',' rgh.secretaria@ibgchile.cl',' 2 2751 9100    ', Departamento de Licitaciones Públicas')</v>
      </c>
    </row>
    <row r="15359" spans="1:9">
      <c r="A15359" s="3" t="s">
        <v>47146</v>
      </c>
      <c r="B15359" s="3" t="s">
        <v>47135</v>
      </c>
      <c r="C15359" s="3">
        <f>VLOOKUP(B15359,CONSOLIDADO!A$2:E$11786,5,FALSE)</f>
        <v>4614</v>
      </c>
      <c r="D15359" s="3" t="s">
        <v>39020</v>
      </c>
      <c r="E15359" s="3" t="s">
        <v>47147</v>
      </c>
      <c r="F15359" s="3" t="s">
        <v>47148</v>
      </c>
      <c r="G15359" s="3" t="s">
        <v>47138</v>
      </c>
      <c r="I15359" t="str">
        <f t="shared" si="239"/>
        <v>,(4614,' Leida Gómez Gutiérrez ',' rgh.siniestros@ibgchile.cl',' 2 2751 9100    ', Departamento de Siniestros')</v>
      </c>
    </row>
    <row r="15360" spans="1:9">
      <c r="A15360" s="3" t="s">
        <v>47150</v>
      </c>
      <c r="B15360" s="3" t="s">
        <v>47149</v>
      </c>
      <c r="C15360" s="3">
        <f>VLOOKUP(B15360,CONSOLIDADO!A$2:E$11786,5,FALSE)</f>
        <v>4615</v>
      </c>
      <c r="D15360" s="3" t="s">
        <v>5221</v>
      </c>
      <c r="E15360" s="3" t="s">
        <v>6739</v>
      </c>
      <c r="F15360" s="3" t="s">
        <v>47151</v>
      </c>
      <c r="G15360" s="3" t="s">
        <v>47152</v>
      </c>
      <c r="I15360" t="str">
        <f t="shared" si="239"/>
        <v>,(4615,' Oscar Cabezas Gallardo ',' oc@rym.cl',' 2 2556 1995    ', Gerente General')</v>
      </c>
    </row>
    <row r="15361" spans="1:9">
      <c r="A15361" s="3" t="s">
        <v>47153</v>
      </c>
      <c r="B15361" s="3" t="s">
        <v>47149</v>
      </c>
      <c r="C15361" s="3">
        <f>VLOOKUP(B15361,CONSOLIDADO!A$2:E$11786,5,FALSE)</f>
        <v>4615</v>
      </c>
      <c r="D15361" s="3" t="s">
        <v>5221</v>
      </c>
      <c r="E15361" s="3" t="s">
        <v>6986</v>
      </c>
      <c r="F15361" s="3" t="s">
        <v>47154</v>
      </c>
      <c r="G15361" s="3" t="s">
        <v>47152</v>
      </c>
      <c r="I15361" t="str">
        <f t="shared" si="239"/>
        <v>,(4615,' Miguel Enrique Molinare Naveillán ',' ventas@rym.cl',' 2 2556 1995    ', Gerente de Finanzas')</v>
      </c>
    </row>
    <row r="15362" spans="1:9">
      <c r="A15362" s="3" t="s">
        <v>47155</v>
      </c>
      <c r="B15362" s="3" t="s">
        <v>47149</v>
      </c>
      <c r="C15362" s="3">
        <f>VLOOKUP(B15362,CONSOLIDADO!A$2:E$11786,5,FALSE)</f>
        <v>4615</v>
      </c>
      <c r="D15362" s="3" t="s">
        <v>5221</v>
      </c>
      <c r="E15362" s="3" t="s">
        <v>47156</v>
      </c>
      <c r="F15362" s="3" t="s">
        <v>47154</v>
      </c>
      <c r="G15362" s="3" t="s">
        <v>47152</v>
      </c>
      <c r="I15362" t="str">
        <f t="shared" si="239"/>
        <v>,(4615,' Yomara Jara Huerta ',' ventas@rym.cl',' 2 2556 1995    ', Encargada de Administración')</v>
      </c>
    </row>
    <row r="15363" spans="1:9">
      <c r="A15363" s="3" t="s">
        <v>47158</v>
      </c>
      <c r="B15363" s="3" t="s">
        <v>47157</v>
      </c>
      <c r="C15363" s="3">
        <f>VLOOKUP(B15363,CONSOLIDADO!A$2:E$11786,5,FALSE)</f>
        <v>4616</v>
      </c>
      <c r="D15363" s="3" t="s">
        <v>3814</v>
      </c>
      <c r="E15363" s="3"/>
      <c r="F15363" s="3"/>
      <c r="G15363" s="3" t="s">
        <v>47159</v>
      </c>
      <c r="I15363" t="str">
        <f t="shared" ref="I15363:I15426" si="240">CONCATENATE(",(",C15363,",'",A15363,"','",F15363,"','",G15363,"',",E15363,"')")</f>
        <v>,(4616,' José Ramón Achurra Larraín','',' 2 2824 1432',')</v>
      </c>
    </row>
    <row r="15364" spans="1:9">
      <c r="A15364" s="3" t="s">
        <v>47162</v>
      </c>
      <c r="B15364" s="3" t="s">
        <v>47160</v>
      </c>
      <c r="C15364" s="3">
        <f>VLOOKUP(B15364,CONSOLIDADO!A$2:E$11786,5,FALSE)</f>
        <v>4617</v>
      </c>
      <c r="D15364" s="3" t="s">
        <v>47161</v>
      </c>
      <c r="E15364" s="3" t="s">
        <v>15497</v>
      </c>
      <c r="F15364" s="3" t="s">
        <v>47163</v>
      </c>
      <c r="G15364" s="3" t="s">
        <v>47164</v>
      </c>
      <c r="I15364" t="str">
        <f t="shared" si="240"/>
        <v>,(4617,' Rúben de Carvalho ',' ruben.de.carvalho@randstad.cl',' 2 2442 3400    ', CFO')</v>
      </c>
    </row>
    <row r="15365" spans="1:9">
      <c r="A15365" s="3" t="s">
        <v>47165</v>
      </c>
      <c r="B15365" s="3" t="s">
        <v>47160</v>
      </c>
      <c r="C15365" s="3">
        <f>VLOOKUP(B15365,CONSOLIDADO!A$2:E$11786,5,FALSE)</f>
        <v>4617</v>
      </c>
      <c r="D15365" s="3" t="s">
        <v>47161</v>
      </c>
      <c r="E15365" s="3" t="s">
        <v>13075</v>
      </c>
      <c r="F15365" s="3" t="s">
        <v>47166</v>
      </c>
      <c r="G15365" s="3" t="s">
        <v>47164</v>
      </c>
      <c r="I15365" t="str">
        <f t="shared" si="240"/>
        <v>,(4617,' Rodolfo Vignati ',' rodolfo.vignati@randstad.cl',' 2 2442 3400    ', CEO')</v>
      </c>
    </row>
    <row r="15366" spans="1:9">
      <c r="A15366" s="3" t="s">
        <v>47167</v>
      </c>
      <c r="B15366" s="3" t="s">
        <v>47160</v>
      </c>
      <c r="C15366" s="3">
        <f>VLOOKUP(B15366,CONSOLIDADO!A$2:E$11786,5,FALSE)</f>
        <v>4617</v>
      </c>
      <c r="D15366" s="3" t="s">
        <v>47161</v>
      </c>
      <c r="E15366" s="3" t="s">
        <v>47168</v>
      </c>
      <c r="F15366" s="3" t="s">
        <v>47169</v>
      </c>
      <c r="G15366" s="3" t="s">
        <v>47164</v>
      </c>
      <c r="I15366" t="str">
        <f t="shared" si="240"/>
        <v>,(4617,' Natalia Zúñiga ',' natalia.zuniga@randstad.cl',' 2 2442 3400    ', Directora de Marketing &amp; Comunicaciones y Responsable Inclusión Laboral')</v>
      </c>
    </row>
    <row r="15367" spans="1:9">
      <c r="A15367" s="3" t="s">
        <v>47170</v>
      </c>
      <c r="B15367" s="3" t="s">
        <v>47160</v>
      </c>
      <c r="C15367" s="3">
        <f>VLOOKUP(B15367,CONSOLIDADO!A$2:E$11786,5,FALSE)</f>
        <v>4617</v>
      </c>
      <c r="D15367" s="3" t="s">
        <v>47161</v>
      </c>
      <c r="E15367" s="3" t="s">
        <v>47171</v>
      </c>
      <c r="F15367" s="3" t="s">
        <v>47172</v>
      </c>
      <c r="G15367" s="3" t="s">
        <v>47164</v>
      </c>
      <c r="I15367" t="str">
        <f t="shared" si="240"/>
        <v>,(4617,' Gonzalo Casanova ',' gonzalo.casanova@randstad.cl',' 2 2442 3400    ', Director de Grandes Cuentas, RPO &amp; Interim')</v>
      </c>
    </row>
    <row r="15368" spans="1:9">
      <c r="A15368" s="3" t="s">
        <v>47173</v>
      </c>
      <c r="B15368" s="3" t="s">
        <v>47160</v>
      </c>
      <c r="C15368" s="3">
        <f>VLOOKUP(B15368,CONSOLIDADO!A$2:E$11786,5,FALSE)</f>
        <v>4617</v>
      </c>
      <c r="D15368" s="3" t="s">
        <v>47161</v>
      </c>
      <c r="E15368" s="3" t="s">
        <v>47174</v>
      </c>
      <c r="F15368" s="3" t="s">
        <v>47175</v>
      </c>
      <c r="G15368" s="3" t="s">
        <v>47164</v>
      </c>
      <c r="I15368" t="str">
        <f t="shared" si="240"/>
        <v>,(4617,' Francisco Torres ',' francisco.torres@randstad.cl',' 2 2442 3400    ', Director de Staffing &amp; Outsourcing')</v>
      </c>
    </row>
    <row r="15369" spans="1:9">
      <c r="A15369" s="3" t="s">
        <v>47176</v>
      </c>
      <c r="B15369" s="3" t="s">
        <v>47160</v>
      </c>
      <c r="C15369" s="3">
        <f>VLOOKUP(B15369,CONSOLIDADO!A$2:E$11786,5,FALSE)</f>
        <v>4617</v>
      </c>
      <c r="D15369" s="3" t="s">
        <v>47161</v>
      </c>
      <c r="E15369" s="3" t="s">
        <v>47177</v>
      </c>
      <c r="F15369" s="3" t="s">
        <v>47178</v>
      </c>
      <c r="G15369" s="3" t="s">
        <v>47164</v>
      </c>
      <c r="I15369" t="str">
        <f t="shared" si="240"/>
        <v>,(4617,' Felipe Lagos ',' felipe.lagos@randstad.cl',' 2 2442 3400    ', Director de Professionals')</v>
      </c>
    </row>
    <row r="15370" spans="1:9">
      <c r="A15370" s="3" t="s">
        <v>47180</v>
      </c>
      <c r="B15370" s="3" t="s">
        <v>47179</v>
      </c>
      <c r="C15370" s="3">
        <f>VLOOKUP(B15370,CONSOLIDADO!A$2:E$11786,5,FALSE)</f>
        <v>4618</v>
      </c>
      <c r="D15370" s="3" t="s">
        <v>4923</v>
      </c>
      <c r="E15370" s="3" t="s">
        <v>47181</v>
      </c>
      <c r="F15370" s="3" t="s">
        <v>47182</v>
      </c>
      <c r="G15370" s="3" t="s">
        <v>47183</v>
      </c>
      <c r="I15370" t="str">
        <f t="shared" si="240"/>
        <v>,(4618,' Aldo Antillo Pérez ',' aantillo@schopdog.cl',' 2 2483 2300    ', Socio - Representante Legal')</v>
      </c>
    </row>
    <row r="15371" spans="1:9">
      <c r="A15371" s="3" t="s">
        <v>47184</v>
      </c>
      <c r="B15371" s="3" t="s">
        <v>47179</v>
      </c>
      <c r="C15371" s="3">
        <f>VLOOKUP(B15371,CONSOLIDADO!A$2:E$11786,5,FALSE)</f>
        <v>4618</v>
      </c>
      <c r="D15371" s="3" t="s">
        <v>4923</v>
      </c>
      <c r="E15371" s="3"/>
      <c r="F15371" s="3"/>
      <c r="G15371" s="3" t="s">
        <v>47185</v>
      </c>
      <c r="I15371" t="str">
        <f t="shared" si="240"/>
        <v>,(4618,' Alberto Robles Parada','',' 2 2483 2300',')</v>
      </c>
    </row>
    <row r="15372" spans="1:9">
      <c r="A15372" s="3" t="s">
        <v>47186</v>
      </c>
      <c r="B15372" s="3" t="s">
        <v>47179</v>
      </c>
      <c r="C15372" s="3">
        <f>VLOOKUP(B15372,CONSOLIDADO!A$2:E$11786,5,FALSE)</f>
        <v>4618</v>
      </c>
      <c r="D15372" s="3" t="s">
        <v>4923</v>
      </c>
      <c r="E15372" s="3"/>
      <c r="F15372" s="3"/>
      <c r="G15372" s="3" t="s">
        <v>47185</v>
      </c>
      <c r="I15372" t="str">
        <f t="shared" si="240"/>
        <v>,(4618,' Jorge Greene Díaz','',' 2 2483 2300',')</v>
      </c>
    </row>
    <row r="15373" spans="1:9">
      <c r="A15373" s="3" t="s">
        <v>47187</v>
      </c>
      <c r="B15373" s="3" t="s">
        <v>47179</v>
      </c>
      <c r="C15373" s="3">
        <f>VLOOKUP(B15373,CONSOLIDADO!A$2:E$11786,5,FALSE)</f>
        <v>4618</v>
      </c>
      <c r="D15373" s="3" t="s">
        <v>4923</v>
      </c>
      <c r="E15373" s="3"/>
      <c r="F15373" s="3"/>
      <c r="G15373" s="3" t="s">
        <v>47185</v>
      </c>
      <c r="I15373" t="str">
        <f t="shared" si="240"/>
        <v>,(4618,' Pedro Villalobos Riquelme','',' 2 2483 2300',')</v>
      </c>
    </row>
    <row r="15374" spans="1:9">
      <c r="A15374" s="3" t="s">
        <v>47188</v>
      </c>
      <c r="B15374" s="3" t="s">
        <v>47179</v>
      </c>
      <c r="C15374" s="3">
        <f>VLOOKUP(B15374,CONSOLIDADO!A$2:E$11786,5,FALSE)</f>
        <v>4618</v>
      </c>
      <c r="D15374" s="3" t="s">
        <v>4923</v>
      </c>
      <c r="E15374" s="3"/>
      <c r="F15374" s="3"/>
      <c r="G15374" s="3" t="s">
        <v>47185</v>
      </c>
      <c r="I15374" t="str">
        <f t="shared" si="240"/>
        <v>,(4618,' Héctor Morales Lorca','',' 2 2483 2300',')</v>
      </c>
    </row>
    <row r="15375" spans="1:9">
      <c r="A15375" s="3" t="s">
        <v>47191</v>
      </c>
      <c r="B15375" s="3" t="s">
        <v>47189</v>
      </c>
      <c r="C15375" s="3">
        <f>VLOOKUP(B15375,CONSOLIDADO!A$2:E$11786,5,FALSE)</f>
        <v>4619</v>
      </c>
      <c r="D15375" s="3" t="s">
        <v>47190</v>
      </c>
      <c r="E15375" s="3"/>
      <c r="F15375" s="3"/>
      <c r="G15375" s="3" t="s">
        <v>47192</v>
      </c>
      <c r="I15375" t="str">
        <f t="shared" si="240"/>
        <v>,(4619,' Alfredo Tagle Salvo','',' 2 2329 6021',')</v>
      </c>
    </row>
    <row r="15376" spans="1:9">
      <c r="A15376" s="3" t="s">
        <v>47193</v>
      </c>
      <c r="B15376" s="3" t="s">
        <v>47189</v>
      </c>
      <c r="C15376" s="3">
        <f>VLOOKUP(B15376,CONSOLIDADO!A$2:E$11786,5,FALSE)</f>
        <v>4619</v>
      </c>
      <c r="D15376" s="3" t="s">
        <v>47190</v>
      </c>
      <c r="E15376" s="3" t="s">
        <v>6905</v>
      </c>
      <c r="F15376" s="3" t="s">
        <v>47194</v>
      </c>
      <c r="G15376" s="3" t="s">
        <v>47195</v>
      </c>
      <c r="I15376" t="str">
        <f t="shared" si="240"/>
        <v>,(4619,' Francisco Tagle Salvo ',' ftagle@tecnicor.cl',' 2 2329 6031    ', Gerente Comercial')</v>
      </c>
    </row>
    <row r="15377" spans="1:9">
      <c r="A15377" s="3" t="s">
        <v>47196</v>
      </c>
      <c r="B15377" s="3" t="s">
        <v>47189</v>
      </c>
      <c r="C15377" s="3">
        <f>VLOOKUP(B15377,CONSOLIDADO!A$2:E$11786,5,FALSE)</f>
        <v>4619</v>
      </c>
      <c r="D15377" s="3" t="s">
        <v>47190</v>
      </c>
      <c r="E15377" s="3"/>
      <c r="F15377" s="3"/>
      <c r="G15377" s="3" t="s">
        <v>47197</v>
      </c>
      <c r="I15377" t="str">
        <f t="shared" si="240"/>
        <v>,(4619,' Miguel Rogers Silva','',' 2 2329 6029',')</v>
      </c>
    </row>
    <row r="15378" spans="1:9">
      <c r="A15378" s="3" t="s">
        <v>47198</v>
      </c>
      <c r="B15378" s="3" t="s">
        <v>47189</v>
      </c>
      <c r="C15378" s="3">
        <f>VLOOKUP(B15378,CONSOLIDADO!A$2:E$11786,5,FALSE)</f>
        <v>4619</v>
      </c>
      <c r="D15378" s="3" t="s">
        <v>47190</v>
      </c>
      <c r="E15378" s="3" t="s">
        <v>47199</v>
      </c>
      <c r="F15378" s="3" t="s">
        <v>47200</v>
      </c>
      <c r="G15378" s="3" t="s">
        <v>47201</v>
      </c>
      <c r="I15378" t="str">
        <f t="shared" si="240"/>
        <v>,(4619,' Rafael Tagle Salvo ',' rtagle@tecnicor.cl',' 2 2329 6051    ', Gerente División Hidráulica')</v>
      </c>
    </row>
    <row r="15379" spans="1:9">
      <c r="A15379" s="3" t="s">
        <v>47202</v>
      </c>
      <c r="B15379" s="3" t="s">
        <v>47189</v>
      </c>
      <c r="C15379" s="3">
        <f>VLOOKUP(B15379,CONSOLIDADO!A$2:E$11786,5,FALSE)</f>
        <v>4619</v>
      </c>
      <c r="D15379" s="3" t="s">
        <v>47190</v>
      </c>
      <c r="E15379" s="3"/>
      <c r="F15379" s="3"/>
      <c r="G15379" s="3" t="s">
        <v>47203</v>
      </c>
      <c r="I15379" t="str">
        <f t="shared" si="240"/>
        <v>,(4619,' Sebastián Rogers Tagle','',' 2 2329 6031',')</v>
      </c>
    </row>
    <row r="15380" spans="1:9">
      <c r="A15380" s="3" t="s">
        <v>47205</v>
      </c>
      <c r="B15380" s="3" t="s">
        <v>47204</v>
      </c>
      <c r="C15380" s="3">
        <f>VLOOKUP(B15380,CONSOLIDADO!A$2:E$11786,5,FALSE)</f>
        <v>4620</v>
      </c>
      <c r="D15380" s="3" t="s">
        <v>7443</v>
      </c>
      <c r="E15380" s="3" t="s">
        <v>6739</v>
      </c>
      <c r="F15380" s="3" t="s">
        <v>47206</v>
      </c>
      <c r="G15380" s="3" t="s">
        <v>47207</v>
      </c>
      <c r="I15380" t="str">
        <f t="shared" si="240"/>
        <v>,(4620,' Sandra Gatica Lazo ',' sgatica@rayensalud.com',' 2 2588 8800    ', Gerente General')</v>
      </c>
    </row>
    <row r="15381" spans="1:9">
      <c r="A15381" s="3" t="s">
        <v>47208</v>
      </c>
      <c r="B15381" s="3" t="s">
        <v>47204</v>
      </c>
      <c r="C15381" s="3">
        <f>VLOOKUP(B15381,CONSOLIDADO!A$2:E$11786,5,FALSE)</f>
        <v>4620</v>
      </c>
      <c r="D15381" s="3" t="s">
        <v>7443</v>
      </c>
      <c r="E15381" s="3" t="s">
        <v>9447</v>
      </c>
      <c r="F15381" s="3" t="s">
        <v>47209</v>
      </c>
      <c r="G15381" s="3" t="s">
        <v>47207</v>
      </c>
      <c r="I15381" t="str">
        <f t="shared" si="240"/>
        <v>,(4620,' José Fernández Figueroa ',' dr.jfernandez@rayensalud.com',' 2 2588 8800    ', Subgerente General')</v>
      </c>
    </row>
    <row r="15382" spans="1:9">
      <c r="A15382" s="3" t="s">
        <v>47210</v>
      </c>
      <c r="B15382" s="3" t="s">
        <v>47204</v>
      </c>
      <c r="C15382" s="3">
        <f>VLOOKUP(B15382,CONSOLIDADO!A$2:E$11786,5,FALSE)</f>
        <v>4620</v>
      </c>
      <c r="D15382" s="3" t="s">
        <v>7443</v>
      </c>
      <c r="E15382" s="3" t="s">
        <v>7591</v>
      </c>
      <c r="F15382" s="3" t="s">
        <v>47211</v>
      </c>
      <c r="G15382" s="3" t="s">
        <v>47207</v>
      </c>
      <c r="I15382" t="str">
        <f t="shared" si="240"/>
        <v>,(4620,' Emilia Fuentes Salinas ',' efuentes@rayensalud.com',' 2 2588 8800    ', Gerente Corporativo de Administración y Finanzas')</v>
      </c>
    </row>
    <row r="15383" spans="1:9">
      <c r="A15383" s="3" t="s">
        <v>47212</v>
      </c>
      <c r="B15383" s="3" t="s">
        <v>47204</v>
      </c>
      <c r="C15383" s="3">
        <f>VLOOKUP(B15383,CONSOLIDADO!A$2:E$11786,5,FALSE)</f>
        <v>4620</v>
      </c>
      <c r="D15383" s="3" t="s">
        <v>7443</v>
      </c>
      <c r="E15383" s="3" t="s">
        <v>47213</v>
      </c>
      <c r="F15383" s="3" t="s">
        <v>47214</v>
      </c>
      <c r="G15383" s="3" t="s">
        <v>47207</v>
      </c>
      <c r="I15383" t="str">
        <f t="shared" si="240"/>
        <v>,(4620,' Octavio Torres V. ',' otorres@rayensalud.com',' 2 2588 8800    ', Gerente Corporativo de Experiencia Clientes')</v>
      </c>
    </row>
    <row r="15384" spans="1:9">
      <c r="A15384" s="3" t="s">
        <v>47216</v>
      </c>
      <c r="B15384" s="3" t="s">
        <v>47215</v>
      </c>
      <c r="C15384" s="3">
        <f>VLOOKUP(B15384,CONSOLIDADO!A$2:E$11786,5,FALSE)</f>
        <v>4621</v>
      </c>
      <c r="D15384" s="3" t="s">
        <v>32067</v>
      </c>
      <c r="E15384" s="3" t="s">
        <v>6813</v>
      </c>
      <c r="F15384" s="3" t="s">
        <v>47217</v>
      </c>
      <c r="G15384" s="3" t="s">
        <v>47218</v>
      </c>
      <c r="I15384" t="str">
        <f t="shared" si="240"/>
        <v>,(4621,' Andrés Fazio Molina ',' afazio@rcl.cl',' 2 2270 0000    ', Presidente')</v>
      </c>
    </row>
    <row r="15385" spans="1:9">
      <c r="A15385" s="3" t="s">
        <v>47219</v>
      </c>
      <c r="B15385" s="3" t="s">
        <v>47215</v>
      </c>
      <c r="C15385" s="3">
        <f>VLOOKUP(B15385,CONSOLIDADO!A$2:E$11786,5,FALSE)</f>
        <v>4621</v>
      </c>
      <c r="D15385" s="3" t="s">
        <v>32067</v>
      </c>
      <c r="E15385" s="3"/>
      <c r="F15385" s="3"/>
      <c r="G15385" s="3" t="s">
        <v>47220</v>
      </c>
      <c r="I15385" t="str">
        <f t="shared" si="240"/>
        <v>,(4621,' Eduardo Martorell','',' 2 2270 0000',')</v>
      </c>
    </row>
    <row r="15386" spans="1:9">
      <c r="A15386" s="3" t="s">
        <v>47221</v>
      </c>
      <c r="B15386" s="3" t="s">
        <v>47215</v>
      </c>
      <c r="C15386" s="3">
        <f>VLOOKUP(B15386,CONSOLIDADO!A$2:E$11786,5,FALSE)</f>
        <v>4621</v>
      </c>
      <c r="D15386" s="3" t="s">
        <v>32067</v>
      </c>
      <c r="E15386" s="3" t="s">
        <v>6757</v>
      </c>
      <c r="F15386" s="3" t="s">
        <v>47222</v>
      </c>
      <c r="G15386" s="3" t="s">
        <v>47218</v>
      </c>
      <c r="I15386" t="str">
        <f t="shared" si="240"/>
        <v>,(4621,' Eduardo Kido Alvarez ',' ekido@rcl.cl',' 2 2270 0000    ', Gerente de Administración y Finanzas')</v>
      </c>
    </row>
    <row r="15387" spans="1:9">
      <c r="A15387" s="3" t="s">
        <v>47224</v>
      </c>
      <c r="B15387" s="3" t="s">
        <v>47223</v>
      </c>
      <c r="C15387" s="3">
        <f>VLOOKUP(B15387,CONSOLIDADO!A$2:E$11786,5,FALSE)</f>
        <v>4622</v>
      </c>
      <c r="D15387" s="3" t="s">
        <v>217</v>
      </c>
      <c r="E15387" s="3"/>
      <c r="F15387" s="3"/>
      <c r="G15387" s="3" t="s">
        <v>47225</v>
      </c>
      <c r="I15387" t="str">
        <f t="shared" si="240"/>
        <v>,(4622,' Pablo Veloso Loyola','',' 2 2555 7190',')</v>
      </c>
    </row>
    <row r="15388" spans="1:9">
      <c r="A15388" s="3" t="s">
        <v>47226</v>
      </c>
      <c r="B15388" s="3" t="s">
        <v>47223</v>
      </c>
      <c r="C15388" s="3">
        <f>VLOOKUP(B15388,CONSOLIDADO!A$2:E$11786,5,FALSE)</f>
        <v>4622</v>
      </c>
      <c r="D15388" s="3" t="s">
        <v>217</v>
      </c>
      <c r="E15388" s="3" t="s">
        <v>47227</v>
      </c>
      <c r="F15388" s="3" t="s">
        <v>47228</v>
      </c>
      <c r="G15388" s="3" t="s">
        <v>47229</v>
      </c>
      <c r="I15388" t="str">
        <f t="shared" si="240"/>
        <v>,(4622,' José Fernández Araya ',' jfernandez@nordson@rcm.cl',' 45 275 9028    ', Jefe Sucursal Temuco')</v>
      </c>
    </row>
    <row r="15389" spans="1:9">
      <c r="A15389" s="3" t="s">
        <v>47231</v>
      </c>
      <c r="B15389" s="3" t="s">
        <v>47230</v>
      </c>
      <c r="C15389" s="3">
        <f>VLOOKUP(B15389,CONSOLIDADO!A$2:E$11786,5,FALSE)</f>
        <v>4623</v>
      </c>
      <c r="D15389" s="3" t="s">
        <v>15395</v>
      </c>
      <c r="E15389" s="3" t="s">
        <v>6837</v>
      </c>
      <c r="F15389" s="3" t="s">
        <v>47232</v>
      </c>
      <c r="G15389" s="3" t="s">
        <v>47233</v>
      </c>
      <c r="I15389" t="str">
        <f t="shared" si="240"/>
        <v>,(4623,' Ignacio Basagoitía Castro ',' ibc@realtum.cl',' 2 2505 3010    ', Socio')</v>
      </c>
    </row>
    <row r="15390" spans="1:9">
      <c r="A15390" s="3" t="s">
        <v>47234</v>
      </c>
      <c r="B15390" s="3" t="s">
        <v>47230</v>
      </c>
      <c r="C15390" s="3">
        <f>VLOOKUP(B15390,CONSOLIDADO!A$2:E$11786,5,FALSE)</f>
        <v>4623</v>
      </c>
      <c r="D15390" s="3" t="s">
        <v>15395</v>
      </c>
      <c r="E15390" s="3" t="s">
        <v>6837</v>
      </c>
      <c r="F15390" s="3" t="s">
        <v>47235</v>
      </c>
      <c r="G15390" s="3" t="s">
        <v>47233</v>
      </c>
      <c r="I15390" t="str">
        <f t="shared" si="240"/>
        <v>,(4623,' Francisco Valdés Leal ',' fvl@realtum.cl',' 2 2505 3010    ', Socio')</v>
      </c>
    </row>
    <row r="15391" spans="1:9">
      <c r="A15391" s="3" t="s">
        <v>47236</v>
      </c>
      <c r="B15391" s="3" t="s">
        <v>47230</v>
      </c>
      <c r="C15391" s="3">
        <f>VLOOKUP(B15391,CONSOLIDADO!A$2:E$11786,5,FALSE)</f>
        <v>4623</v>
      </c>
      <c r="D15391" s="3" t="s">
        <v>15395</v>
      </c>
      <c r="E15391" s="3"/>
      <c r="F15391" s="3"/>
      <c r="G15391" s="3" t="s">
        <v>47237</v>
      </c>
      <c r="I15391" t="str">
        <f t="shared" si="240"/>
        <v>,(4623,' Cristian León','',' 2 2505 3010',')</v>
      </c>
    </row>
    <row r="15392" spans="1:9">
      <c r="A15392" s="3" t="s">
        <v>47239</v>
      </c>
      <c r="B15392" s="3" t="s">
        <v>47238</v>
      </c>
      <c r="C15392" s="3">
        <f>VLOOKUP(B15392,CONSOLIDADO!A$2:E$11786,5,FALSE)</f>
        <v>4624</v>
      </c>
      <c r="D15392" s="3" t="s">
        <v>4923</v>
      </c>
      <c r="E15392" s="3" t="s">
        <v>8441</v>
      </c>
      <c r="F15392" s="3"/>
      <c r="G15392" s="3" t="s">
        <v>6846</v>
      </c>
      <c r="I15392" t="str">
        <f t="shared" si="240"/>
        <v>,(4624,' Avram Fritch ','','               ', Presidente Directorio')</v>
      </c>
    </row>
    <row r="15393" spans="1:9">
      <c r="A15393" s="3" t="s">
        <v>47240</v>
      </c>
      <c r="B15393" s="3" t="s">
        <v>47238</v>
      </c>
      <c r="C15393" s="3">
        <f>VLOOKUP(B15393,CONSOLIDADO!A$2:E$11786,5,FALSE)</f>
        <v>4624</v>
      </c>
      <c r="D15393" s="3" t="s">
        <v>4923</v>
      </c>
      <c r="E15393" s="3" t="s">
        <v>6850</v>
      </c>
      <c r="F15393" s="3"/>
      <c r="G15393" s="3" t="s">
        <v>6846</v>
      </c>
      <c r="I15393" t="str">
        <f t="shared" si="240"/>
        <v>,(4624,' Alvaro Güell Villanueva ','','               ', Director')</v>
      </c>
    </row>
    <row r="15394" spans="1:9">
      <c r="A15394" s="3" t="s">
        <v>47241</v>
      </c>
      <c r="B15394" s="3" t="s">
        <v>47238</v>
      </c>
      <c r="C15394" s="3">
        <f>VLOOKUP(B15394,CONSOLIDADO!A$2:E$11786,5,FALSE)</f>
        <v>4624</v>
      </c>
      <c r="D15394" s="3" t="s">
        <v>4923</v>
      </c>
      <c r="E15394" s="3" t="s">
        <v>6850</v>
      </c>
      <c r="F15394" s="3"/>
      <c r="G15394" s="3" t="s">
        <v>6846</v>
      </c>
      <c r="I15394" t="str">
        <f t="shared" si="240"/>
        <v>,(4624,' Sergio Andrews García ','','               ', Director')</v>
      </c>
    </row>
    <row r="15395" spans="1:9">
      <c r="A15395" s="3" t="s">
        <v>12180</v>
      </c>
      <c r="B15395" s="3" t="s">
        <v>47238</v>
      </c>
      <c r="C15395" s="3">
        <f>VLOOKUP(B15395,CONSOLIDADO!A$2:E$11786,5,FALSE)</f>
        <v>4624</v>
      </c>
      <c r="D15395" s="3" t="s">
        <v>4923</v>
      </c>
      <c r="E15395" s="3" t="s">
        <v>6850</v>
      </c>
      <c r="F15395" s="3"/>
      <c r="G15395" s="3" t="s">
        <v>6846</v>
      </c>
      <c r="I15395" t="str">
        <f t="shared" si="240"/>
        <v>,(4624,' Mariano Guerrero Gutiérrez ','','               ', Director')</v>
      </c>
    </row>
    <row r="15396" spans="1:9">
      <c r="A15396" s="3" t="s">
        <v>47242</v>
      </c>
      <c r="B15396" s="3" t="s">
        <v>47238</v>
      </c>
      <c r="C15396" s="3">
        <f>VLOOKUP(B15396,CONSOLIDADO!A$2:E$11786,5,FALSE)</f>
        <v>4624</v>
      </c>
      <c r="D15396" s="3" t="s">
        <v>4923</v>
      </c>
      <c r="E15396" s="3" t="s">
        <v>6850</v>
      </c>
      <c r="F15396" s="3"/>
      <c r="G15396" s="3" t="s">
        <v>6846</v>
      </c>
      <c r="I15396" t="str">
        <f t="shared" si="240"/>
        <v>,(4624,' Sergio Vivanco Araya ','','               ', Director')</v>
      </c>
    </row>
    <row r="15397" spans="1:9">
      <c r="A15397" s="3" t="s">
        <v>47243</v>
      </c>
      <c r="B15397" s="3" t="s">
        <v>47238</v>
      </c>
      <c r="C15397" s="3">
        <f>VLOOKUP(B15397,CONSOLIDADO!A$2:E$11786,5,FALSE)</f>
        <v>4624</v>
      </c>
      <c r="D15397" s="3" t="s">
        <v>4923</v>
      </c>
      <c r="E15397" s="3" t="s">
        <v>6850</v>
      </c>
      <c r="F15397" s="3"/>
      <c r="G15397" s="3" t="s">
        <v>6846</v>
      </c>
      <c r="I15397" t="str">
        <f t="shared" si="240"/>
        <v>,(4624,' Ron Fritch Cherniavsky ','','               ', Director')</v>
      </c>
    </row>
    <row r="15398" spans="1:9">
      <c r="A15398" s="3" t="s">
        <v>47244</v>
      </c>
      <c r="B15398" s="3" t="s">
        <v>47238</v>
      </c>
      <c r="C15398" s="3">
        <f>VLOOKUP(B15398,CONSOLIDADO!A$2:E$11786,5,FALSE)</f>
        <v>4624</v>
      </c>
      <c r="D15398" s="3" t="s">
        <v>4923</v>
      </c>
      <c r="E15398" s="3" t="s">
        <v>6850</v>
      </c>
      <c r="F15398" s="3"/>
      <c r="G15398" s="3" t="s">
        <v>6846</v>
      </c>
      <c r="I15398" t="str">
        <f t="shared" si="240"/>
        <v>,(4624,' Fernando José Perramont Sánchez ','','               ', Director')</v>
      </c>
    </row>
    <row r="15399" spans="1:9">
      <c r="A15399" s="3" t="s">
        <v>47245</v>
      </c>
      <c r="B15399" s="3" t="s">
        <v>47238</v>
      </c>
      <c r="C15399" s="3">
        <f>VLOOKUP(B15399,CONSOLIDADO!A$2:E$11786,5,FALSE)</f>
        <v>4624</v>
      </c>
      <c r="D15399" s="3" t="s">
        <v>4923</v>
      </c>
      <c r="E15399" s="3"/>
      <c r="F15399" s="3"/>
      <c r="G15399" s="3" t="s">
        <v>47246</v>
      </c>
      <c r="I15399" t="str">
        <f t="shared" si="240"/>
        <v>,(4624,' Carlos Jofré Barrueco','',' 2 2412 1401',')</v>
      </c>
    </row>
    <row r="15400" spans="1:9">
      <c r="A15400" s="3" t="s">
        <v>47247</v>
      </c>
      <c r="B15400" s="3" t="s">
        <v>47238</v>
      </c>
      <c r="C15400" s="3">
        <f>VLOOKUP(B15400,CONSOLIDADO!A$2:E$11786,5,FALSE)</f>
        <v>4624</v>
      </c>
      <c r="D15400" s="3" t="s">
        <v>4923</v>
      </c>
      <c r="E15400" s="3" t="s">
        <v>9638</v>
      </c>
      <c r="F15400" s="3"/>
      <c r="G15400" s="3" t="s">
        <v>47248</v>
      </c>
      <c r="I15400" t="str">
        <f t="shared" si="240"/>
        <v>,(4624,' José Ignacio Díaz San Román ','',' 2 2412 1401    ', Abogado')</v>
      </c>
    </row>
    <row r="15401" spans="1:9">
      <c r="A15401" s="3" t="s">
        <v>47250</v>
      </c>
      <c r="B15401" s="3" t="s">
        <v>47249</v>
      </c>
      <c r="C15401" s="3">
        <f>VLOOKUP(B15401,CONSOLIDADO!A$2:E$11786,5,FALSE)</f>
        <v>4625</v>
      </c>
      <c r="D15401" s="3" t="s">
        <v>5496</v>
      </c>
      <c r="E15401" s="3" t="s">
        <v>6739</v>
      </c>
      <c r="F15401" s="3" t="s">
        <v>47251</v>
      </c>
      <c r="G15401" s="3" t="s">
        <v>47252</v>
      </c>
      <c r="I15401" t="str">
        <f t="shared" si="240"/>
        <v>,(4625,' Jorge Rodríguez León ',' jorge.rodriguez@morganst.cl',' 2 2646 4072    ', Gerente General')</v>
      </c>
    </row>
    <row r="15402" spans="1:9">
      <c r="A15402" s="3" t="s">
        <v>47253</v>
      </c>
      <c r="B15402" s="3" t="s">
        <v>47249</v>
      </c>
      <c r="C15402" s="3">
        <f>VLOOKUP(B15402,CONSOLIDADO!A$2:E$11786,5,FALSE)</f>
        <v>4625</v>
      </c>
      <c r="D15402" s="3" t="s">
        <v>5496</v>
      </c>
      <c r="E15402" s="3"/>
      <c r="F15402" s="3"/>
      <c r="G15402" s="3" t="s">
        <v>47254</v>
      </c>
      <c r="I15402" t="str">
        <f t="shared" si="240"/>
        <v>,(4625,' Marcela Ilabaca Munchmeyer','',' 2 2646 4884',')</v>
      </c>
    </row>
    <row r="15403" spans="1:9">
      <c r="A15403" s="3" t="s">
        <v>47256</v>
      </c>
      <c r="B15403" s="3" t="s">
        <v>47255</v>
      </c>
      <c r="C15403" s="3">
        <f>VLOOKUP(B15403,CONSOLIDADO!A$2:E$11786,5,FALSE)</f>
        <v>4626</v>
      </c>
      <c r="D15403" s="3" t="s">
        <v>5496</v>
      </c>
      <c r="E15403" s="3"/>
      <c r="F15403" s="3"/>
      <c r="G15403" s="3" t="s">
        <v>47257</v>
      </c>
      <c r="I15403" t="str">
        <f t="shared" si="240"/>
        <v>,(4626,' Leopoldo Jorge Bailac Arriagada','',' 57 257 7220',')</v>
      </c>
    </row>
    <row r="15404" spans="1:9">
      <c r="A15404" s="3" t="s">
        <v>47258</v>
      </c>
      <c r="B15404" s="3" t="s">
        <v>47255</v>
      </c>
      <c r="C15404" s="3">
        <f>VLOOKUP(B15404,CONSOLIDADO!A$2:E$11786,5,FALSE)</f>
        <v>4626</v>
      </c>
      <c r="D15404" s="3" t="s">
        <v>5496</v>
      </c>
      <c r="E15404" s="3" t="s">
        <v>6739</v>
      </c>
      <c r="F15404" s="3"/>
      <c r="G15404" s="3" t="s">
        <v>47259</v>
      </c>
      <c r="I15404" t="str">
        <f t="shared" si="240"/>
        <v>,(4626,' Carlos Eduardo Bailac Arriagada ','',' 57 257 7220    ', Gerente General')</v>
      </c>
    </row>
    <row r="15405" spans="1:9">
      <c r="A15405" s="3" t="s">
        <v>47260</v>
      </c>
      <c r="B15405" s="3" t="s">
        <v>47255</v>
      </c>
      <c r="C15405" s="3">
        <f>VLOOKUP(B15405,CONSOLIDADO!A$2:E$11786,5,FALSE)</f>
        <v>4626</v>
      </c>
      <c r="D15405" s="3" t="s">
        <v>5496</v>
      </c>
      <c r="E15405" s="3" t="s">
        <v>6757</v>
      </c>
      <c r="F15405" s="3" t="s">
        <v>47261</v>
      </c>
      <c r="G15405" s="3" t="s">
        <v>47259</v>
      </c>
      <c r="I15405" t="str">
        <f t="shared" si="240"/>
        <v>,(4626,' Víctor Espinoza Espinoza ',' victor.espinoza@bailacthor.com',' 57 257 7220    ', Gerente de Administración y Finanzas')</v>
      </c>
    </row>
    <row r="15406" spans="1:9">
      <c r="A15406" s="3" t="s">
        <v>47263</v>
      </c>
      <c r="B15406" s="3" t="s">
        <v>47262</v>
      </c>
      <c r="C15406" s="3">
        <f>VLOOKUP(B15406,CONSOLIDADO!A$2:E$11786,5,FALSE)</f>
        <v>4627</v>
      </c>
      <c r="D15406" s="3" t="s">
        <v>5496</v>
      </c>
      <c r="E15406" s="3" t="s">
        <v>6739</v>
      </c>
      <c r="F15406" s="3" t="s">
        <v>47264</v>
      </c>
      <c r="G15406" s="3" t="s">
        <v>47265</v>
      </c>
      <c r="I15406" t="str">
        <f t="shared" si="240"/>
        <v>,(4627,' Alejandro Novoa Del Río ',' alejandro.novoa@cruzycia.cl',' 43 240 3300    ', Gerente General')</v>
      </c>
    </row>
    <row r="15407" spans="1:9">
      <c r="A15407" s="3" t="s">
        <v>47266</v>
      </c>
      <c r="B15407" s="3" t="s">
        <v>47262</v>
      </c>
      <c r="C15407" s="3">
        <f>VLOOKUP(B15407,CONSOLIDADO!A$2:E$11786,5,FALSE)</f>
        <v>4627</v>
      </c>
      <c r="D15407" s="3" t="s">
        <v>5496</v>
      </c>
      <c r="E15407" s="3" t="s">
        <v>47267</v>
      </c>
      <c r="F15407" s="3" t="s">
        <v>47268</v>
      </c>
      <c r="G15407" s="3" t="s">
        <v>47269</v>
      </c>
      <c r="I15407" t="str">
        <f t="shared" si="240"/>
        <v>,(4627,' Gonzalo Flores Villouta ',' gonzalo.flores@cruzycia.cl',' 43 240 3331    ', Gerente de Control de Gestión')</v>
      </c>
    </row>
    <row r="15408" spans="1:9">
      <c r="A15408" s="3" t="s">
        <v>47270</v>
      </c>
      <c r="B15408" s="3" t="s">
        <v>47262</v>
      </c>
      <c r="C15408" s="3">
        <f>VLOOKUP(B15408,CONSOLIDADO!A$2:E$11786,5,FALSE)</f>
        <v>4627</v>
      </c>
      <c r="D15408" s="3" t="s">
        <v>5496</v>
      </c>
      <c r="E15408" s="3" t="s">
        <v>47271</v>
      </c>
      <c r="F15408" s="3" t="s">
        <v>47272</v>
      </c>
      <c r="G15408" s="3" t="s">
        <v>47273</v>
      </c>
      <c r="I15408" t="str">
        <f t="shared" si="240"/>
        <v>,(4627,' Sergio Rojas Castro ',' sergio.rojas@cruzycia.cl',' 2 2563 0033    ', Gerente Planta')</v>
      </c>
    </row>
    <row r="15409" spans="1:9">
      <c r="A15409" s="3" t="s">
        <v>47274</v>
      </c>
      <c r="B15409" s="3" t="s">
        <v>47262</v>
      </c>
      <c r="C15409" s="3">
        <f>VLOOKUP(B15409,CONSOLIDADO!A$2:E$11786,5,FALSE)</f>
        <v>4627</v>
      </c>
      <c r="D15409" s="3" t="s">
        <v>5496</v>
      </c>
      <c r="E15409" s="3"/>
      <c r="F15409" s="3"/>
      <c r="G15409" s="3" t="s">
        <v>47275</v>
      </c>
      <c r="I15409" t="str">
        <f t="shared" si="240"/>
        <v>,(4627,' Yesica Sepúlveda González','',' 43 240 3325',')</v>
      </c>
    </row>
    <row r="15410" spans="1:9">
      <c r="A15410" s="3" t="s">
        <v>47276</v>
      </c>
      <c r="B15410" s="3" t="s">
        <v>47262</v>
      </c>
      <c r="C15410" s="3">
        <f>VLOOKUP(B15410,CONSOLIDADO!A$2:E$11786,5,FALSE)</f>
        <v>4627</v>
      </c>
      <c r="D15410" s="3" t="s">
        <v>5496</v>
      </c>
      <c r="E15410" s="3"/>
      <c r="F15410" s="3"/>
      <c r="G15410" s="3" t="s">
        <v>47277</v>
      </c>
      <c r="I15410" t="str">
        <f t="shared" si="240"/>
        <v>,(4627,' Víctor Martínez Quintana','',' 43 240 3323',')</v>
      </c>
    </row>
    <row r="15411" spans="1:9">
      <c r="A15411" s="3" t="s">
        <v>47258</v>
      </c>
      <c r="B15411" s="3" t="s">
        <v>47278</v>
      </c>
      <c r="C15411" s="3">
        <f>VLOOKUP(B15411,CONSOLIDADO!A$2:E$11786,5,FALSE)</f>
        <v>4628</v>
      </c>
      <c r="D15411" s="3" t="s">
        <v>5496</v>
      </c>
      <c r="E15411" s="3" t="s">
        <v>6739</v>
      </c>
      <c r="F15411" s="3" t="s">
        <v>47279</v>
      </c>
      <c r="G15411" s="3" t="s">
        <v>47280</v>
      </c>
      <c r="I15411" t="str">
        <f t="shared" si="240"/>
        <v>,(4628,' Carlos Eduardo Bailac Arriagada ',' eduardo.bailac@bailac.com',' 2 2697 1503    ', Gerente General')</v>
      </c>
    </row>
    <row r="15412" spans="1:9">
      <c r="A15412" s="3" t="s">
        <v>47281</v>
      </c>
      <c r="B15412" s="3" t="s">
        <v>47278</v>
      </c>
      <c r="C15412" s="3">
        <f>VLOOKUP(B15412,CONSOLIDADO!A$2:E$11786,5,FALSE)</f>
        <v>4628</v>
      </c>
      <c r="D15412" s="3" t="s">
        <v>5496</v>
      </c>
      <c r="E15412" s="3" t="s">
        <v>47282</v>
      </c>
      <c r="F15412" s="3" t="s">
        <v>47283</v>
      </c>
      <c r="G15412" s="3" t="s">
        <v>47284</v>
      </c>
      <c r="I15412" t="str">
        <f t="shared" si="240"/>
        <v>,(4628,' Sergio Humberto Olmedo González ',' sergio.olmedo@bailac.com',' 2 2697 0986    ', Gerente Area Minería')</v>
      </c>
    </row>
    <row r="15413" spans="1:9">
      <c r="A15413" s="3" t="s">
        <v>47286</v>
      </c>
      <c r="B15413" s="3" t="s">
        <v>47285</v>
      </c>
      <c r="C15413" s="3">
        <f>VLOOKUP(B15413,CONSOLIDADO!A$2:E$11786,5,FALSE)</f>
        <v>4629</v>
      </c>
      <c r="D15413" s="3" t="s">
        <v>6017</v>
      </c>
      <c r="E15413" s="3" t="s">
        <v>6739</v>
      </c>
      <c r="F15413" s="3" t="s">
        <v>47287</v>
      </c>
      <c r="G15413" s="3" t="s">
        <v>47288</v>
      </c>
      <c r="I15413" t="str">
        <f t="shared" si="240"/>
        <v>,(4629,' Martín Walsen Arangua ',' mwalsen@recicladosindustriales.cl',' 2 2566 7100    ', Gerente General')</v>
      </c>
    </row>
    <row r="15414" spans="1:9">
      <c r="A15414" s="3" t="s">
        <v>47289</v>
      </c>
      <c r="B15414" s="3" t="s">
        <v>47285</v>
      </c>
      <c r="C15414" s="3">
        <f>VLOOKUP(B15414,CONSOLIDADO!A$2:E$11786,5,FALSE)</f>
        <v>4629</v>
      </c>
      <c r="D15414" s="3" t="s">
        <v>6017</v>
      </c>
      <c r="E15414" s="3" t="s">
        <v>6905</v>
      </c>
      <c r="F15414" s="3" t="s">
        <v>47290</v>
      </c>
      <c r="G15414" s="3" t="s">
        <v>47288</v>
      </c>
      <c r="I15414" t="str">
        <f t="shared" si="240"/>
        <v>,(4629,' Felipe Mahns Merino ',' fmahns@recicladosindustriales.cl',' 2 2566 7100    ', Gerente Comercial')</v>
      </c>
    </row>
    <row r="15415" spans="1:9">
      <c r="A15415" s="3" t="s">
        <v>47291</v>
      </c>
      <c r="B15415" s="3" t="s">
        <v>47285</v>
      </c>
      <c r="C15415" s="3">
        <f>VLOOKUP(B15415,CONSOLIDADO!A$2:E$11786,5,FALSE)</f>
        <v>4629</v>
      </c>
      <c r="D15415" s="3" t="s">
        <v>6017</v>
      </c>
      <c r="E15415" s="3" t="s">
        <v>6765</v>
      </c>
      <c r="F15415" s="3" t="s">
        <v>47292</v>
      </c>
      <c r="G15415" s="3" t="s">
        <v>47288</v>
      </c>
      <c r="I15415" t="str">
        <f t="shared" si="240"/>
        <v>,(4629,' Ulises Flores Escobar ',' uflores@recicladosindustriales.cl',' 2 2566 7100    ', Gerente de Operaciones')</v>
      </c>
    </row>
    <row r="15416" spans="1:9">
      <c r="A15416" s="3" t="s">
        <v>47293</v>
      </c>
      <c r="B15416" s="3" t="s">
        <v>47285</v>
      </c>
      <c r="C15416" s="3">
        <f>VLOOKUP(B15416,CONSOLIDADO!A$2:E$11786,5,FALSE)</f>
        <v>4629</v>
      </c>
      <c r="D15416" s="3" t="s">
        <v>6017</v>
      </c>
      <c r="E15416" s="3" t="s">
        <v>7780</v>
      </c>
      <c r="F15416" s="3" t="s">
        <v>47294</v>
      </c>
      <c r="G15416" s="3" t="s">
        <v>47288</v>
      </c>
      <c r="I15416" t="str">
        <f t="shared" si="240"/>
        <v>,(4629,' Evelyn Miranda Aravena ',' emiranda@recicladosindustriales.cl',' 2 2566 7100    ', Subgerente de Administración y Finanzas')</v>
      </c>
    </row>
    <row r="15417" spans="1:9">
      <c r="A15417" s="3" t="s">
        <v>47297</v>
      </c>
      <c r="B15417" s="3" t="s">
        <v>47295</v>
      </c>
      <c r="C15417" s="3">
        <f>VLOOKUP(B15417,CONSOLIDADO!A$2:E$11786,5,FALSE)</f>
        <v>4630</v>
      </c>
      <c r="D15417" s="3" t="s">
        <v>47296</v>
      </c>
      <c r="E15417" s="3"/>
      <c r="F15417" s="3"/>
      <c r="G15417" s="3" t="s">
        <v>47298</v>
      </c>
      <c r="I15417" t="str">
        <f t="shared" si="240"/>
        <v>,(4630,' Carlos Daireaux','',' 2 2429 8400',')</v>
      </c>
    </row>
    <row r="15418" spans="1:9">
      <c r="A15418" s="3" t="s">
        <v>47299</v>
      </c>
      <c r="B15418" s="3" t="s">
        <v>47295</v>
      </c>
      <c r="C15418" s="3">
        <f>VLOOKUP(B15418,CONSOLIDADO!A$2:E$11786,5,FALSE)</f>
        <v>4630</v>
      </c>
      <c r="D15418" s="3" t="s">
        <v>47296</v>
      </c>
      <c r="E15418" s="3" t="s">
        <v>13509</v>
      </c>
      <c r="F15418" s="3"/>
      <c r="G15418" s="3" t="s">
        <v>47300</v>
      </c>
      <c r="I15418" t="str">
        <f t="shared" si="240"/>
        <v>,(4630,' Matías Salinas ','',' 2 2429 8400    ', Director de Ventas')</v>
      </c>
    </row>
    <row r="15419" spans="1:9">
      <c r="A15419" s="3" t="s">
        <v>47301</v>
      </c>
      <c r="B15419" s="3" t="s">
        <v>47295</v>
      </c>
      <c r="C15419" s="3">
        <f>VLOOKUP(B15419,CONSOLIDADO!A$2:E$11786,5,FALSE)</f>
        <v>4630</v>
      </c>
      <c r="D15419" s="3" t="s">
        <v>47296</v>
      </c>
      <c r="E15419" s="3" t="s">
        <v>13932</v>
      </c>
      <c r="F15419" s="3"/>
      <c r="G15419" s="3" t="s">
        <v>47300</v>
      </c>
      <c r="I15419" t="str">
        <f t="shared" si="240"/>
        <v>,(4630,' Lucas Giuliani ','',' 2 2429 8400    ', Director de Marketing')</v>
      </c>
    </row>
    <row r="15420" spans="1:9">
      <c r="A15420" s="3" t="s">
        <v>47302</v>
      </c>
      <c r="B15420" s="3" t="s">
        <v>47295</v>
      </c>
      <c r="C15420" s="3">
        <f>VLOOKUP(B15420,CONSOLIDADO!A$2:E$11786,5,FALSE)</f>
        <v>4630</v>
      </c>
      <c r="D15420" s="3" t="s">
        <v>47296</v>
      </c>
      <c r="E15420" s="3" t="s">
        <v>16650</v>
      </c>
      <c r="F15420" s="3"/>
      <c r="G15420" s="3" t="s">
        <v>47300</v>
      </c>
      <c r="I15420" t="str">
        <f t="shared" si="240"/>
        <v>,(4630,' Luis Zafra ','',' 2 2429 8400    ', Gerente Finanzas')</v>
      </c>
    </row>
    <row r="15421" spans="1:9">
      <c r="A15421" s="3" t="s">
        <v>47304</v>
      </c>
      <c r="B15421" s="3" t="s">
        <v>47303</v>
      </c>
      <c r="C15421" s="3">
        <f>VLOOKUP(B15421,CONSOLIDADO!A$2:E$11786,5,FALSE)</f>
        <v>4631</v>
      </c>
      <c r="D15421" s="3" t="s">
        <v>5771</v>
      </c>
      <c r="E15421" s="3" t="s">
        <v>7409</v>
      </c>
      <c r="F15421" s="3" t="s">
        <v>47305</v>
      </c>
      <c r="G15421" s="3" t="s">
        <v>47306</v>
      </c>
      <c r="I15421" t="str">
        <f t="shared" si="240"/>
        <v>,(4631,' Jaime Fuenzalida Moreno ',' jfuenzalida@recover.cl',' 2 2299 4100    ', Presidente Ejecutivo')</v>
      </c>
    </row>
    <row r="15422" spans="1:9">
      <c r="A15422" s="3" t="s">
        <v>47307</v>
      </c>
      <c r="B15422" s="3" t="s">
        <v>47303</v>
      </c>
      <c r="C15422" s="3">
        <f>VLOOKUP(B15422,CONSOLIDADO!A$2:E$11786,5,FALSE)</f>
        <v>4631</v>
      </c>
      <c r="D15422" s="3" t="s">
        <v>5771</v>
      </c>
      <c r="E15422" s="3" t="s">
        <v>7355</v>
      </c>
      <c r="F15422" s="3" t="s">
        <v>47308</v>
      </c>
      <c r="G15422" s="3" t="s">
        <v>47306</v>
      </c>
      <c r="I15422" t="str">
        <f t="shared" si="240"/>
        <v>,(4631,' Jaime Andrés Fuenzalida Urzúa ',' jafuenzalida@recover.cl',' 2 2299 4100    ', Director Comercial')</v>
      </c>
    </row>
    <row r="15423" spans="1:9">
      <c r="A15423" s="3" t="s">
        <v>47309</v>
      </c>
      <c r="B15423" s="3" t="s">
        <v>47303</v>
      </c>
      <c r="C15423" s="3">
        <f>VLOOKUP(B15423,CONSOLIDADO!A$2:E$11786,5,FALSE)</f>
        <v>4631</v>
      </c>
      <c r="D15423" s="3" t="s">
        <v>5771</v>
      </c>
      <c r="E15423" s="3" t="s">
        <v>47310</v>
      </c>
      <c r="F15423" s="3" t="s">
        <v>47311</v>
      </c>
      <c r="G15423" s="3" t="s">
        <v>47306</v>
      </c>
      <c r="I15423" t="str">
        <f t="shared" si="240"/>
        <v>,(4631,' Pedro Pablo Fuenzalida Urzúa ',' pfuenzalida@recover.cl',' 2 2299 4100    ', Director de Desarrollo y Operaciones')</v>
      </c>
    </row>
    <row r="15424" spans="1:9">
      <c r="A15424" s="3" t="s">
        <v>47312</v>
      </c>
      <c r="B15424" s="3" t="s">
        <v>47303</v>
      </c>
      <c r="C15424" s="3">
        <f>VLOOKUP(B15424,CONSOLIDADO!A$2:E$11786,5,FALSE)</f>
        <v>4631</v>
      </c>
      <c r="D15424" s="3" t="s">
        <v>5771</v>
      </c>
      <c r="E15424" s="3" t="s">
        <v>13932</v>
      </c>
      <c r="F15424" s="3" t="s">
        <v>47313</v>
      </c>
      <c r="G15424" s="3" t="s">
        <v>47306</v>
      </c>
      <c r="I15424" t="str">
        <f t="shared" si="240"/>
        <v>,(4631,' Diego José Fuenzalida Urzúa ',' dfuenzalida@recover.cl',' 2 2299 4100    ', Director de Marketing')</v>
      </c>
    </row>
    <row r="15425" spans="1:9">
      <c r="A15425" s="3" t="s">
        <v>47314</v>
      </c>
      <c r="B15425" s="3" t="s">
        <v>47303</v>
      </c>
      <c r="C15425" s="3">
        <f>VLOOKUP(B15425,CONSOLIDADO!A$2:E$11786,5,FALSE)</f>
        <v>4631</v>
      </c>
      <c r="D15425" s="3" t="s">
        <v>5771</v>
      </c>
      <c r="E15425" s="3" t="s">
        <v>16666</v>
      </c>
      <c r="F15425" s="3" t="s">
        <v>47315</v>
      </c>
      <c r="G15425" s="3" t="s">
        <v>47306</v>
      </c>
      <c r="I15425" t="str">
        <f t="shared" si="240"/>
        <v>,(4631,' Hugo González Ríos ',' hgonzalez@recover.cl',' 2 2299 4100    ', Gerente de Finanzas y Control de Gestión')</v>
      </c>
    </row>
    <row r="15426" spans="1:9">
      <c r="A15426" s="3" t="s">
        <v>47316</v>
      </c>
      <c r="B15426" s="3" t="s">
        <v>2139</v>
      </c>
      <c r="C15426" s="3">
        <f>VLOOKUP(B15426,CONSOLIDADO!A$2:E$11786,5,FALSE)</f>
        <v>4632</v>
      </c>
      <c r="D15426" s="3" t="s">
        <v>2134</v>
      </c>
      <c r="E15426" s="3"/>
      <c r="F15426" s="3"/>
      <c r="G15426" s="3" t="s">
        <v>47317</v>
      </c>
      <c r="I15426" t="str">
        <f t="shared" si="240"/>
        <v>,(4632,' Cristian Valdivia','',' 2 2581 2712',')</v>
      </c>
    </row>
    <row r="15427" spans="1:9">
      <c r="A15427" s="3" t="s">
        <v>47318</v>
      </c>
      <c r="B15427" s="3" t="s">
        <v>2139</v>
      </c>
      <c r="C15427" s="3">
        <f>VLOOKUP(B15427,CONSOLIDADO!A$2:E$11786,5,FALSE)</f>
        <v>4632</v>
      </c>
      <c r="D15427" s="3" t="s">
        <v>2134</v>
      </c>
      <c r="E15427" s="3"/>
      <c r="F15427" s="3"/>
      <c r="G15427" s="3" t="s">
        <v>47317</v>
      </c>
      <c r="I15427" t="str">
        <f t="shared" ref="I15427:I15490" si="241">CONCATENATE(",(",C15427,",'",A15427,"','",F15427,"','",G15427,"',",E15427,"')")</f>
        <v>,(4632,' Claudio Arriagada Toledo','',' 2 2581 2712',')</v>
      </c>
    </row>
    <row r="15428" spans="1:9">
      <c r="A15428" s="3" t="s">
        <v>47321</v>
      </c>
      <c r="B15428" s="3" t="s">
        <v>47319</v>
      </c>
      <c r="C15428" s="3">
        <f>VLOOKUP(B15428,CONSOLIDADO!A$2:E$11786,5,FALSE)</f>
        <v>4633</v>
      </c>
      <c r="D15428" s="3" t="s">
        <v>47320</v>
      </c>
      <c r="E15428" s="3"/>
      <c r="F15428" s="3"/>
      <c r="G15428" s="3" t="s">
        <v>47322</v>
      </c>
      <c r="I15428" t="str">
        <f t="shared" si="241"/>
        <v>,(4633,' Felipe Brito Claissac','',' 72 249 1555',')</v>
      </c>
    </row>
    <row r="15429" spans="1:9">
      <c r="A15429" s="3" t="s">
        <v>47323</v>
      </c>
      <c r="B15429" s="3" t="s">
        <v>47319</v>
      </c>
      <c r="C15429" s="3">
        <f>VLOOKUP(B15429,CONSOLIDADO!A$2:E$11786,5,FALSE)</f>
        <v>4633</v>
      </c>
      <c r="D15429" s="3" t="s">
        <v>47320</v>
      </c>
      <c r="E15429" s="3"/>
      <c r="F15429" s="3"/>
      <c r="G15429" s="3" t="s">
        <v>47322</v>
      </c>
      <c r="I15429" t="str">
        <f t="shared" si="241"/>
        <v>,(4633,' Erasmo Fuenzalida Ogalde','',' 72 249 1555',')</v>
      </c>
    </row>
    <row r="15430" spans="1:9">
      <c r="A15430" s="3" t="s">
        <v>47325</v>
      </c>
      <c r="B15430" s="3" t="s">
        <v>47324</v>
      </c>
      <c r="C15430" s="3">
        <f>VLOOKUP(B15430,CONSOLIDADO!A$2:E$11786,5,FALSE)</f>
        <v>4634</v>
      </c>
      <c r="D15430" s="3" t="s">
        <v>6011</v>
      </c>
      <c r="E15430" s="3" t="s">
        <v>6739</v>
      </c>
      <c r="F15430" s="3" t="s">
        <v>47326</v>
      </c>
      <c r="G15430" s="3" t="s">
        <v>47327</v>
      </c>
      <c r="I15430" t="str">
        <f t="shared" si="241"/>
        <v>,(4634,' Marisol Pizarro ',' mpizarro@pelizzola.cl',' 2 2773 3921    ', Gerente General')</v>
      </c>
    </row>
    <row r="15431" spans="1:9">
      <c r="A15431" s="3" t="s">
        <v>47330</v>
      </c>
      <c r="B15431" s="3" t="s">
        <v>47328</v>
      </c>
      <c r="C15431" s="3">
        <f>VLOOKUP(B15431,CONSOLIDADO!A$2:E$11786,5,FALSE)</f>
        <v>4635</v>
      </c>
      <c r="D15431" s="3" t="s">
        <v>47329</v>
      </c>
      <c r="E15431" s="3"/>
      <c r="F15431" s="3"/>
      <c r="G15431" s="3" t="s">
        <v>47331</v>
      </c>
      <c r="I15431" t="str">
        <f t="shared" si="241"/>
        <v>,(4635,' Philippe Morizon Rubio','',' 2 2729 0000',')</v>
      </c>
    </row>
    <row r="15432" spans="1:9">
      <c r="A15432" s="3" t="s">
        <v>47332</v>
      </c>
      <c r="B15432" s="3" t="s">
        <v>47328</v>
      </c>
      <c r="C15432" s="3">
        <f>VLOOKUP(B15432,CONSOLIDADO!A$2:E$11786,5,FALSE)</f>
        <v>4635</v>
      </c>
      <c r="D15432" s="3" t="s">
        <v>47329</v>
      </c>
      <c r="E15432" s="3" t="s">
        <v>7780</v>
      </c>
      <c r="F15432" s="3" t="s">
        <v>47333</v>
      </c>
      <c r="G15432" s="3" t="s">
        <v>47334</v>
      </c>
      <c r="I15432" t="str">
        <f t="shared" si="241"/>
        <v>,(4635,' Jocelyn Ríos Albornoz ',' jrios@recupac.cl',' 2 2729 0000    ', Subgerente de Administración y Finanzas')</v>
      </c>
    </row>
    <row r="15433" spans="1:9">
      <c r="A15433" s="3" t="s">
        <v>47335</v>
      </c>
      <c r="B15433" s="3" t="s">
        <v>47328</v>
      </c>
      <c r="C15433" s="3">
        <f>VLOOKUP(B15433,CONSOLIDADO!A$2:E$11786,5,FALSE)</f>
        <v>4635</v>
      </c>
      <c r="D15433" s="3" t="s">
        <v>47329</v>
      </c>
      <c r="E15433" s="3" t="s">
        <v>9151</v>
      </c>
      <c r="F15433" s="3" t="s">
        <v>47336</v>
      </c>
      <c r="G15433" s="3" t="s">
        <v>47334</v>
      </c>
      <c r="I15433" t="str">
        <f t="shared" si="241"/>
        <v>,(4635,' Juan Andrés Silva ',' jsilva@recupac.cl',' 2 2729 0000    ', Subgerente Comercial')</v>
      </c>
    </row>
    <row r="15434" spans="1:9">
      <c r="A15434" s="3" t="s">
        <v>47337</v>
      </c>
      <c r="B15434" s="3" t="s">
        <v>47328</v>
      </c>
      <c r="C15434" s="3">
        <f>VLOOKUP(B15434,CONSOLIDADO!A$2:E$11786,5,FALSE)</f>
        <v>4635</v>
      </c>
      <c r="D15434" s="3" t="s">
        <v>47329</v>
      </c>
      <c r="E15434" s="3" t="s">
        <v>20715</v>
      </c>
      <c r="F15434" s="3" t="s">
        <v>47338</v>
      </c>
      <c r="G15434" s="3" t="s">
        <v>47334</v>
      </c>
      <c r="I15434" t="str">
        <f t="shared" si="241"/>
        <v>,(4635,' Javiera Gálvez ',' jgalvez@recupac.cl',' 2 2729 0000    ', Subgerente Recursos Humanos')</v>
      </c>
    </row>
    <row r="15435" spans="1:9">
      <c r="A15435" s="3" t="s">
        <v>47341</v>
      </c>
      <c r="B15435" s="3" t="s">
        <v>47339</v>
      </c>
      <c r="C15435" s="3">
        <f>VLOOKUP(B15435,CONSOLIDADO!A$2:E$11786,5,FALSE)</f>
        <v>4636</v>
      </c>
      <c r="D15435" s="3" t="s">
        <v>47340</v>
      </c>
      <c r="E15435" s="3"/>
      <c r="F15435" s="3"/>
      <c r="G15435" s="3" t="s">
        <v>47342</v>
      </c>
      <c r="I15435" t="str">
        <f t="shared" si="241"/>
        <v>,(4636,' Camilo Fernández Aguilar','',' 32 255 6300',')</v>
      </c>
    </row>
    <row r="15436" spans="1:9">
      <c r="A15436" s="3" t="s">
        <v>9207</v>
      </c>
      <c r="B15436" s="3" t="s">
        <v>47339</v>
      </c>
      <c r="C15436" s="3">
        <f>VLOOKUP(B15436,CONSOLIDADO!A$2:E$11786,5,FALSE)</f>
        <v>4636</v>
      </c>
      <c r="D15436" s="3" t="s">
        <v>47340</v>
      </c>
      <c r="E15436" s="3" t="s">
        <v>47343</v>
      </c>
      <c r="F15436" s="3" t="s">
        <v>47344</v>
      </c>
      <c r="G15436" s="3" t="s">
        <v>47345</v>
      </c>
      <c r="I15436" t="str">
        <f t="shared" si="241"/>
        <v>,(4636,' María Soledad Urenda del Canto ',' mariasoledad.urenda@report.cl',' 32 255 6300    ', Gerente de Personas y Desarrollo Organizacional')</v>
      </c>
    </row>
    <row r="15437" spans="1:9">
      <c r="A15437" s="3" t="s">
        <v>47346</v>
      </c>
      <c r="B15437" s="3" t="s">
        <v>47339</v>
      </c>
      <c r="C15437" s="3">
        <f>VLOOKUP(B15437,CONSOLIDADO!A$2:E$11786,5,FALSE)</f>
        <v>4636</v>
      </c>
      <c r="D15437" s="3" t="s">
        <v>47340</v>
      </c>
      <c r="E15437" s="3" t="s">
        <v>7250</v>
      </c>
      <c r="F15437" s="3" t="s">
        <v>47347</v>
      </c>
      <c r="G15437" s="3" t="s">
        <v>47345</v>
      </c>
      <c r="I15437" t="str">
        <f t="shared" si="241"/>
        <v>,(4636,' Juan Zurita López ',' juan.zurita@agunsa.com',' 32 255 6300    ', Contador General')</v>
      </c>
    </row>
    <row r="15438" spans="1:9">
      <c r="A15438" s="3" t="s">
        <v>47348</v>
      </c>
      <c r="B15438" s="3" t="s">
        <v>47339</v>
      </c>
      <c r="C15438" s="3">
        <f>VLOOKUP(B15438,CONSOLIDADO!A$2:E$11786,5,FALSE)</f>
        <v>4636</v>
      </c>
      <c r="D15438" s="3" t="s">
        <v>47340</v>
      </c>
      <c r="E15438" s="3" t="s">
        <v>47349</v>
      </c>
      <c r="F15438" s="3" t="s">
        <v>47350</v>
      </c>
      <c r="G15438" s="3" t="s">
        <v>47345</v>
      </c>
      <c r="I15438" t="str">
        <f t="shared" si="241"/>
        <v>,(4636,' Carolina Cárdenas Silva ',' secretaria.gerencia@report.cl',' 32 255 6300    ', Secretaria de Gerencia')</v>
      </c>
    </row>
    <row r="15439" spans="1:9">
      <c r="A15439" s="3" t="s">
        <v>47352</v>
      </c>
      <c r="B15439" s="3" t="s">
        <v>47351</v>
      </c>
      <c r="C15439" s="3">
        <f>VLOOKUP(B15439,CONSOLIDADO!A$2:E$11786,5,FALSE)</f>
        <v>4637</v>
      </c>
      <c r="D15439" s="3" t="s">
        <v>5998</v>
      </c>
      <c r="E15439" s="3" t="s">
        <v>6739</v>
      </c>
      <c r="F15439" s="3" t="s">
        <v>47353</v>
      </c>
      <c r="G15439" s="3" t="s">
        <v>47354</v>
      </c>
      <c r="I15439" t="str">
        <f t="shared" si="241"/>
        <v>,(4637,' Fernando Nilo Núñez ',' fnilo@recycla.cl',' 2 2949 3040    ', Gerente General')</v>
      </c>
    </row>
    <row r="15440" spans="1:9">
      <c r="A15440" s="3" t="s">
        <v>47355</v>
      </c>
      <c r="B15440" s="3" t="s">
        <v>47351</v>
      </c>
      <c r="C15440" s="3">
        <f>VLOOKUP(B15440,CONSOLIDADO!A$2:E$11786,5,FALSE)</f>
        <v>4637</v>
      </c>
      <c r="D15440" s="3" t="s">
        <v>5998</v>
      </c>
      <c r="E15440" s="3" t="s">
        <v>47356</v>
      </c>
      <c r="F15440" s="3" t="s">
        <v>47357</v>
      </c>
      <c r="G15440" s="3" t="s">
        <v>47354</v>
      </c>
      <c r="I15440" t="str">
        <f t="shared" si="241"/>
        <v>,(4637,' Juan Romero Vásquez ',' auditoria@recycla.cl',' 2 2949 3040    ', Encargado Administración y Finanzas')</v>
      </c>
    </row>
    <row r="15441" spans="1:9">
      <c r="A15441" s="3" t="s">
        <v>6931</v>
      </c>
      <c r="B15441" s="3" t="s">
        <v>47358</v>
      </c>
      <c r="C15441" s="3">
        <f>VLOOKUP(B15441,CONSOLIDADO!A$2:E$11786,5,FALSE)</f>
        <v>4638</v>
      </c>
      <c r="D15441" s="3" t="s">
        <v>1669</v>
      </c>
      <c r="E15441" s="3" t="s">
        <v>47359</v>
      </c>
      <c r="F15441" s="3"/>
      <c r="G15441" s="3" t="s">
        <v>47360</v>
      </c>
      <c r="I15441" t="str">
        <f t="shared" si="241"/>
        <v>,(4638,' Jorge Carey Tagle ','',' 2 2260 5100    ', Presidente Ejecutivo Turner Chile')</v>
      </c>
    </row>
    <row r="15442" spans="1:9">
      <c r="A15442" s="3" t="s">
        <v>47361</v>
      </c>
      <c r="B15442" s="3" t="s">
        <v>47358</v>
      </c>
      <c r="C15442" s="3">
        <f>VLOOKUP(B15442,CONSOLIDADO!A$2:E$11786,5,FALSE)</f>
        <v>4638</v>
      </c>
      <c r="D15442" s="3" t="s">
        <v>1669</v>
      </c>
      <c r="E15442" s="3" t="s">
        <v>47362</v>
      </c>
      <c r="F15442" s="3"/>
      <c r="G15442" s="3" t="s">
        <v>47360</v>
      </c>
      <c r="I15442" t="str">
        <f t="shared" si="241"/>
        <v>,(4638,' Gustavo Minaker ','',' 2 2260 5100    ', Vicepresidente Distribución')</v>
      </c>
    </row>
    <row r="15443" spans="1:9">
      <c r="A15443" s="3" t="s">
        <v>47363</v>
      </c>
      <c r="B15443" s="3" t="s">
        <v>47358</v>
      </c>
      <c r="C15443" s="3">
        <f>VLOOKUP(B15443,CONSOLIDADO!A$2:E$11786,5,FALSE)</f>
        <v>4638</v>
      </c>
      <c r="D15443" s="3" t="s">
        <v>1669</v>
      </c>
      <c r="E15443" s="3"/>
      <c r="F15443" s="3"/>
      <c r="G15443" s="3" t="s">
        <v>47364</v>
      </c>
      <c r="I15443" t="str">
        <f t="shared" si="241"/>
        <v>,(4638,' Paula Alessandri','',' 2 2260 5100',')</v>
      </c>
    </row>
    <row r="15444" spans="1:9">
      <c r="A15444" s="3" t="s">
        <v>47365</v>
      </c>
      <c r="B15444" s="3" t="s">
        <v>47358</v>
      </c>
      <c r="C15444" s="3">
        <f>VLOOKUP(B15444,CONSOLIDADO!A$2:E$11786,5,FALSE)</f>
        <v>4638</v>
      </c>
      <c r="D15444" s="3" t="s">
        <v>1669</v>
      </c>
      <c r="E15444" s="3" t="s">
        <v>7545</v>
      </c>
      <c r="F15444" s="3"/>
      <c r="G15444" s="3" t="s">
        <v>47360</v>
      </c>
      <c r="I15444" t="str">
        <f t="shared" si="241"/>
        <v>,(4638,' Anselmo Grané ','',' 2 2260 5100    ', Director de Finanzas')</v>
      </c>
    </row>
    <row r="15445" spans="1:9">
      <c r="A15445" s="3" t="s">
        <v>47366</v>
      </c>
      <c r="B15445" s="3" t="s">
        <v>47358</v>
      </c>
      <c r="C15445" s="3">
        <f>VLOOKUP(B15445,CONSOLIDADO!A$2:E$11786,5,FALSE)</f>
        <v>4638</v>
      </c>
      <c r="D15445" s="3" t="s">
        <v>1669</v>
      </c>
      <c r="E15445" s="3" t="s">
        <v>6765</v>
      </c>
      <c r="F15445" s="3"/>
      <c r="G15445" s="3" t="s">
        <v>47360</v>
      </c>
      <c r="I15445" t="str">
        <f t="shared" si="241"/>
        <v>,(4638,' Nicolás Maulim ','',' 2 2260 5100    ', Gerente de Operaciones')</v>
      </c>
    </row>
    <row r="15446" spans="1:9">
      <c r="A15446" s="3" t="s">
        <v>47368</v>
      </c>
      <c r="B15446" s="3" t="s">
        <v>47367</v>
      </c>
      <c r="C15446" s="3">
        <f>VLOOKUP(B15446,CONSOLIDADO!A$2:E$11786,5,FALSE)</f>
        <v>4639</v>
      </c>
      <c r="D15446" s="3" t="s">
        <v>2114</v>
      </c>
      <c r="E15446" s="3"/>
      <c r="F15446" s="3"/>
      <c r="G15446" s="3" t="s">
        <v>47369</v>
      </c>
      <c r="I15446" t="str">
        <f t="shared" si="241"/>
        <v>,(4639,' Manuel Rodríguez López','',' 32 238 0887',')</v>
      </c>
    </row>
    <row r="15447" spans="1:9">
      <c r="A15447" s="3" t="s">
        <v>47370</v>
      </c>
      <c r="B15447" s="3" t="s">
        <v>47367</v>
      </c>
      <c r="C15447" s="3">
        <f>VLOOKUP(B15447,CONSOLIDADO!A$2:E$11786,5,FALSE)</f>
        <v>4639</v>
      </c>
      <c r="D15447" s="3" t="s">
        <v>2114</v>
      </c>
      <c r="E15447" s="3" t="s">
        <v>15814</v>
      </c>
      <c r="F15447" s="3" t="s">
        <v>47371</v>
      </c>
      <c r="G15447" s="3" t="s">
        <v>47372</v>
      </c>
      <c r="I15447" t="str">
        <f t="shared" si="241"/>
        <v>,(4639,' Gonzalo Bustos Navarrete ',' gbustos@clinicaisv.cl',' 32 238 0889    ', Director Médico')</v>
      </c>
    </row>
    <row r="15448" spans="1:9">
      <c r="A15448" s="3" t="s">
        <v>47374</v>
      </c>
      <c r="B15448" s="3" t="s">
        <v>47373</v>
      </c>
      <c r="C15448" s="3">
        <f>VLOOKUP(B15448,CONSOLIDADO!A$2:E$11786,5,FALSE)</f>
        <v>4640</v>
      </c>
      <c r="D15448" s="3" t="s">
        <v>3395</v>
      </c>
      <c r="E15448" s="3" t="s">
        <v>7224</v>
      </c>
      <c r="F15448" s="3" t="s">
        <v>47375</v>
      </c>
      <c r="G15448" s="3" t="s">
        <v>47376</v>
      </c>
      <c r="I15448" t="str">
        <f t="shared" si="241"/>
        <v>,(4640,' Miguel Andrés Tapia Courbis ',' matapia@redprint.cl',' 2 2554 1528    ', Gerente General - Gerente Comercial')</v>
      </c>
    </row>
    <row r="15449" spans="1:9">
      <c r="A15449" s="3" t="s">
        <v>47378</v>
      </c>
      <c r="B15449" s="3" t="s">
        <v>47377</v>
      </c>
      <c r="C15449" s="3">
        <f>VLOOKUP(B15449,CONSOLIDADO!A$2:E$11786,5,FALSE)</f>
        <v>4641</v>
      </c>
      <c r="D15449" s="3" t="s">
        <v>2114</v>
      </c>
      <c r="E15449" s="3" t="s">
        <v>6739</v>
      </c>
      <c r="F15449" s="3"/>
      <c r="G15449" s="3" t="s">
        <v>47379</v>
      </c>
      <c r="I15449" t="str">
        <f t="shared" si="241"/>
        <v>,(4641,' Patricio Lucero Chilovitis ','',' 2 2998 3481    ', Gerente General')</v>
      </c>
    </row>
    <row r="15450" spans="1:9">
      <c r="A15450" s="3" t="s">
        <v>47380</v>
      </c>
      <c r="B15450" s="3" t="s">
        <v>47377</v>
      </c>
      <c r="C15450" s="3">
        <f>VLOOKUP(B15450,CONSOLIDADO!A$2:E$11786,5,FALSE)</f>
        <v>4641</v>
      </c>
      <c r="D15450" s="3" t="s">
        <v>2114</v>
      </c>
      <c r="E15450" s="3" t="s">
        <v>15814</v>
      </c>
      <c r="F15450" s="3"/>
      <c r="G15450" s="3" t="s">
        <v>47381</v>
      </c>
      <c r="I15450" t="str">
        <f t="shared" si="241"/>
        <v>,(4641,' J. Guillermo Watkins Sepúlveda ','',' 2 2998 3483    ', Director Médico')</v>
      </c>
    </row>
    <row r="15451" spans="1:9">
      <c r="A15451" s="3" t="s">
        <v>47382</v>
      </c>
      <c r="B15451" s="3" t="s">
        <v>47377</v>
      </c>
      <c r="C15451" s="3">
        <f>VLOOKUP(B15451,CONSOLIDADO!A$2:E$11786,5,FALSE)</f>
        <v>4641</v>
      </c>
      <c r="D15451" s="3" t="s">
        <v>2114</v>
      </c>
      <c r="E15451" s="3"/>
      <c r="F15451" s="3"/>
      <c r="G15451" s="3" t="s">
        <v>47383</v>
      </c>
      <c r="I15451" t="str">
        <f t="shared" si="241"/>
        <v>,(4641,' Vicky Escobar Farfán','',' 2 2998 3481',')</v>
      </c>
    </row>
    <row r="15452" spans="1:9">
      <c r="A15452" s="3" t="s">
        <v>47384</v>
      </c>
      <c r="B15452" s="3" t="s">
        <v>47377</v>
      </c>
      <c r="C15452" s="3">
        <f>VLOOKUP(B15452,CONSOLIDADO!A$2:E$11786,5,FALSE)</f>
        <v>4641</v>
      </c>
      <c r="D15452" s="3" t="s">
        <v>2114</v>
      </c>
      <c r="E15452" s="3" t="s">
        <v>47385</v>
      </c>
      <c r="F15452" s="3" t="s">
        <v>47386</v>
      </c>
      <c r="G15452" s="3" t="s">
        <v>47387</v>
      </c>
      <c r="I15452" t="str">
        <f t="shared" si="241"/>
        <v>,(4641,' Patricio Farías ',' patricio.farias@clibisa.cl',' 2 2998 3000    ', Subgerente de Tecnología de la Información')</v>
      </c>
    </row>
    <row r="15453" spans="1:9">
      <c r="A15453" s="3" t="s">
        <v>47388</v>
      </c>
      <c r="B15453" s="3" t="s">
        <v>47377</v>
      </c>
      <c r="C15453" s="3">
        <f>VLOOKUP(B15453,CONSOLIDADO!A$2:E$11786,5,FALSE)</f>
        <v>4641</v>
      </c>
      <c r="D15453" s="3" t="s">
        <v>2114</v>
      </c>
      <c r="E15453" s="3" t="s">
        <v>9228</v>
      </c>
      <c r="F15453" s="3"/>
      <c r="G15453" s="3" t="s">
        <v>47387</v>
      </c>
      <c r="I15453" t="str">
        <f t="shared" si="241"/>
        <v>,(4641,' Mirtha Chacana ','',' 2 2998 3000    ', Subgerente de Finanzas')</v>
      </c>
    </row>
    <row r="15454" spans="1:9">
      <c r="A15454" s="3" t="s">
        <v>47390</v>
      </c>
      <c r="B15454" s="3" t="s">
        <v>47389</v>
      </c>
      <c r="C15454" s="3">
        <f>VLOOKUP(B15454,CONSOLIDADO!A$2:E$11786,5,FALSE)</f>
        <v>4642</v>
      </c>
      <c r="D15454" s="3" t="s">
        <v>1669</v>
      </c>
      <c r="E15454" s="3" t="s">
        <v>6959</v>
      </c>
      <c r="F15454" s="3" t="s">
        <v>47391</v>
      </c>
      <c r="G15454" s="3" t="s">
        <v>47392</v>
      </c>
      <c r="I15454" t="str">
        <f t="shared" si="241"/>
        <v>,(4642,' Patricio Hernández Pérez ',' patricio.hernandez@megamedia.cl',' 2 2810 8011    ', Director Ejecutivo')</v>
      </c>
    </row>
    <row r="15455" spans="1:9">
      <c r="A15455" s="3" t="s">
        <v>47393</v>
      </c>
      <c r="B15455" s="3" t="s">
        <v>47389</v>
      </c>
      <c r="C15455" s="3">
        <f>VLOOKUP(B15455,CONSOLIDADO!A$2:E$11786,5,FALSE)</f>
        <v>4642</v>
      </c>
      <c r="D15455" s="3" t="s">
        <v>1669</v>
      </c>
      <c r="E15455" s="3" t="s">
        <v>14798</v>
      </c>
      <c r="F15455" s="3" t="s">
        <v>47394</v>
      </c>
      <c r="G15455" s="3" t="s">
        <v>47395</v>
      </c>
      <c r="I15455" t="str">
        <f t="shared" si="241"/>
        <v>,(4642,' Cristóbal Valenzuela Maulme ',' cristobal.valenzuela@megamedia.cl',' 2 2810 8142    ', Director de Prensa')</v>
      </c>
    </row>
    <row r="15456" spans="1:9">
      <c r="A15456" s="3" t="s">
        <v>47396</v>
      </c>
      <c r="B15456" s="3" t="s">
        <v>47389</v>
      </c>
      <c r="C15456" s="3">
        <f>VLOOKUP(B15456,CONSOLIDADO!A$2:E$11786,5,FALSE)</f>
        <v>4642</v>
      </c>
      <c r="D15456" s="3" t="s">
        <v>1669</v>
      </c>
      <c r="E15456" s="3" t="s">
        <v>7032</v>
      </c>
      <c r="F15456" s="3" t="s">
        <v>47397</v>
      </c>
      <c r="G15456" s="3" t="s">
        <v>47398</v>
      </c>
      <c r="I15456" t="str">
        <f t="shared" si="241"/>
        <v>,(4642,' Lutz Fuentes Ketterer ',' lutz.fuentes@megamedia.cl',' 2 2810 8177    ', Gerente Administración y Finanzas')</v>
      </c>
    </row>
    <row r="15457" spans="1:9">
      <c r="A15457" s="3" t="s">
        <v>47399</v>
      </c>
      <c r="B15457" s="3" t="s">
        <v>47389</v>
      </c>
      <c r="C15457" s="3">
        <f>VLOOKUP(B15457,CONSOLIDADO!A$2:E$11786,5,FALSE)</f>
        <v>4642</v>
      </c>
      <c r="D15457" s="3" t="s">
        <v>1669</v>
      </c>
      <c r="E15457" s="3" t="s">
        <v>47400</v>
      </c>
      <c r="F15457" s="3" t="s">
        <v>47401</v>
      </c>
      <c r="G15457" s="3" t="s">
        <v>47402</v>
      </c>
      <c r="I15457" t="str">
        <f t="shared" si="241"/>
        <v>,(4642,' Macarena Cerda Venegas ',' macarena.cerda@megamedia.cl',' 2 2810 8091    ', Director de Negocios y Desarrollo')</v>
      </c>
    </row>
    <row r="15458" spans="1:9">
      <c r="A15458" s="3" t="s">
        <v>47403</v>
      </c>
      <c r="B15458" s="3" t="s">
        <v>47389</v>
      </c>
      <c r="C15458" s="3">
        <f>VLOOKUP(B15458,CONSOLIDADO!A$2:E$11786,5,FALSE)</f>
        <v>4642</v>
      </c>
      <c r="D15458" s="3" t="s">
        <v>1669</v>
      </c>
      <c r="E15458" s="3" t="s">
        <v>47404</v>
      </c>
      <c r="F15458" s="3" t="s">
        <v>47405</v>
      </c>
      <c r="G15458" s="3" t="s">
        <v>47406</v>
      </c>
      <c r="I15458" t="str">
        <f t="shared" si="241"/>
        <v>,(4642,' Antonio Escobar Labarca ',' antonio.escobar@megamedia.cl',' 2 2810 8133    ', Director de Gestión')</v>
      </c>
    </row>
    <row r="15459" spans="1:9">
      <c r="A15459" s="3" t="s">
        <v>10377</v>
      </c>
      <c r="B15459" s="3" t="s">
        <v>47407</v>
      </c>
      <c r="C15459" s="3">
        <f>VLOOKUP(B15459,CONSOLIDADO!A$2:E$11786,5,FALSE)</f>
        <v>4643</v>
      </c>
      <c r="D15459" s="3" t="s">
        <v>47408</v>
      </c>
      <c r="E15459" s="3" t="s">
        <v>6813</v>
      </c>
      <c r="F15459" s="3"/>
      <c r="G15459" s="3" t="s">
        <v>10371</v>
      </c>
      <c r="I15459" t="str">
        <f t="shared" si="241"/>
        <v>,(4643,' Andrés Lehuedé Bromley ','',' 2 2461 7700    ', Presidente')</v>
      </c>
    </row>
    <row r="15460" spans="1:9">
      <c r="A15460" s="3" t="s">
        <v>47409</v>
      </c>
      <c r="B15460" s="3" t="s">
        <v>47407</v>
      </c>
      <c r="C15460" s="3">
        <f>VLOOKUP(B15460,CONSOLIDADO!A$2:E$11786,5,FALSE)</f>
        <v>4643</v>
      </c>
      <c r="D15460" s="3" t="s">
        <v>47408</v>
      </c>
      <c r="E15460" s="3"/>
      <c r="F15460" s="3"/>
      <c r="G15460" s="3" t="s">
        <v>47410</v>
      </c>
      <c r="I15460" t="str">
        <f t="shared" si="241"/>
        <v>,(4643,' Rodolfo Urrea Niño','',' 2 2364 6602',')</v>
      </c>
    </row>
    <row r="15461" spans="1:9">
      <c r="A15461" s="3" t="s">
        <v>47411</v>
      </c>
      <c r="B15461" s="3" t="s">
        <v>47407</v>
      </c>
      <c r="C15461" s="3">
        <f>VLOOKUP(B15461,CONSOLIDADO!A$2:E$11786,5,FALSE)</f>
        <v>4643</v>
      </c>
      <c r="D15461" s="3" t="s">
        <v>47408</v>
      </c>
      <c r="E15461" s="3"/>
      <c r="F15461" s="3"/>
      <c r="G15461" s="3" t="s">
        <v>47412</v>
      </c>
      <c r="I15461" t="str">
        <f t="shared" si="241"/>
        <v>,(4643,' Raúl Lastra Ossandón','',' 2 2364 6603',')</v>
      </c>
    </row>
    <row r="15462" spans="1:9">
      <c r="A15462" s="3" t="s">
        <v>47413</v>
      </c>
      <c r="B15462" s="3" t="s">
        <v>47407</v>
      </c>
      <c r="C15462" s="3">
        <f>VLOOKUP(B15462,CONSOLIDADO!A$2:E$11786,5,FALSE)</f>
        <v>4643</v>
      </c>
      <c r="D15462" s="3" t="s">
        <v>47408</v>
      </c>
      <c r="E15462" s="3" t="s">
        <v>47414</v>
      </c>
      <c r="F15462" s="3"/>
      <c r="G15462" s="3" t="s">
        <v>47415</v>
      </c>
      <c r="I15462" t="str">
        <f t="shared" si="241"/>
        <v>,(4643,' Paola Cisternas Novoa ','',' 2 2364 6682    ', Gerente de Desarrollo Comercial')</v>
      </c>
    </row>
    <row r="15463" spans="1:9">
      <c r="A15463" s="3" t="s">
        <v>7561</v>
      </c>
      <c r="B15463" s="3" t="s">
        <v>47416</v>
      </c>
      <c r="C15463" s="3">
        <f>VLOOKUP(B15463,CONSOLIDADO!A$2:E$11786,5,FALSE)</f>
        <v>4644</v>
      </c>
      <c r="D15463" s="3" t="s">
        <v>6546</v>
      </c>
      <c r="E15463" s="3" t="s">
        <v>6813</v>
      </c>
      <c r="F15463" s="3"/>
      <c r="G15463" s="3" t="s">
        <v>6846</v>
      </c>
      <c r="I15463" t="str">
        <f t="shared" si="241"/>
        <v>,(4644,' Jorge Díaz Vial ','','               ', Presidente')</v>
      </c>
    </row>
    <row r="15464" spans="1:9">
      <c r="A15464" s="3" t="s">
        <v>47417</v>
      </c>
      <c r="B15464" s="3" t="s">
        <v>47416</v>
      </c>
      <c r="C15464" s="3">
        <f>VLOOKUP(B15464,CONSOLIDADO!A$2:E$11786,5,FALSE)</f>
        <v>4644</v>
      </c>
      <c r="D15464" s="3" t="s">
        <v>6546</v>
      </c>
      <c r="E15464" s="3"/>
      <c r="F15464" s="3"/>
      <c r="G15464" s="3"/>
      <c r="I15464" t="str">
        <f t="shared" si="241"/>
        <v>,(4644,' Víctor Toledo Sandoval','','',')</v>
      </c>
    </row>
    <row r="15465" spans="1:9">
      <c r="A15465" s="3" t="s">
        <v>47418</v>
      </c>
      <c r="B15465" s="3" t="s">
        <v>47416</v>
      </c>
      <c r="C15465" s="3">
        <f>VLOOKUP(B15465,CONSOLIDADO!A$2:E$11786,5,FALSE)</f>
        <v>4644</v>
      </c>
      <c r="D15465" s="3" t="s">
        <v>6546</v>
      </c>
      <c r="E15465" s="3"/>
      <c r="F15465" s="3"/>
      <c r="G15465" s="3"/>
      <c r="I15465" t="str">
        <f t="shared" si="241"/>
        <v>,(4644,' Paulina Yazigi Salamanca','','',')</v>
      </c>
    </row>
    <row r="15466" spans="1:9">
      <c r="A15466" s="3" t="s">
        <v>26042</v>
      </c>
      <c r="B15466" s="3" t="s">
        <v>47416</v>
      </c>
      <c r="C15466" s="3">
        <f>VLOOKUP(B15466,CONSOLIDADO!A$2:E$11786,5,FALSE)</f>
        <v>4644</v>
      </c>
      <c r="D15466" s="3" t="s">
        <v>6546</v>
      </c>
      <c r="E15466" s="3" t="s">
        <v>6850</v>
      </c>
      <c r="F15466" s="3"/>
      <c r="G15466" s="3" t="s">
        <v>6846</v>
      </c>
      <c r="I15466" t="str">
        <f t="shared" si="241"/>
        <v>,(4644,' Erwin Hahn Huber ','','               ', Director')</v>
      </c>
    </row>
    <row r="15467" spans="1:9">
      <c r="A15467" s="3" t="s">
        <v>47419</v>
      </c>
      <c r="B15467" s="3" t="s">
        <v>47416</v>
      </c>
      <c r="C15467" s="3">
        <f>VLOOKUP(B15467,CONSOLIDADO!A$2:E$11786,5,FALSE)</f>
        <v>4644</v>
      </c>
      <c r="D15467" s="3" t="s">
        <v>6546</v>
      </c>
      <c r="E15467" s="3" t="s">
        <v>6856</v>
      </c>
      <c r="F15467" s="3"/>
      <c r="G15467" s="3" t="s">
        <v>6846</v>
      </c>
      <c r="I15467" t="str">
        <f t="shared" si="241"/>
        <v>,(4644,' Karen Ergas Segal ','','               ', Directora')</v>
      </c>
    </row>
    <row r="15468" spans="1:9">
      <c r="A15468" s="3" t="s">
        <v>47420</v>
      </c>
      <c r="B15468" s="3" t="s">
        <v>47416</v>
      </c>
      <c r="C15468" s="3">
        <f>VLOOKUP(B15468,CONSOLIDADO!A$2:E$11786,5,FALSE)</f>
        <v>4644</v>
      </c>
      <c r="D15468" s="3" t="s">
        <v>6546</v>
      </c>
      <c r="E15468" s="3" t="s">
        <v>6850</v>
      </c>
      <c r="F15468" s="3"/>
      <c r="G15468" s="3" t="s">
        <v>6846</v>
      </c>
      <c r="I15468" t="str">
        <f t="shared" si="241"/>
        <v>,(4644,' Matías Braun Llona ','','               ', Director')</v>
      </c>
    </row>
    <row r="15469" spans="1:9">
      <c r="A15469" s="3" t="s">
        <v>47421</v>
      </c>
      <c r="B15469" s="3" t="s">
        <v>47416</v>
      </c>
      <c r="C15469" s="3">
        <f>VLOOKUP(B15469,CONSOLIDADO!A$2:E$11786,5,FALSE)</f>
        <v>4644</v>
      </c>
      <c r="D15469" s="3" t="s">
        <v>6546</v>
      </c>
      <c r="E15469" s="3" t="s">
        <v>6850</v>
      </c>
      <c r="F15469" s="3"/>
      <c r="G15469" s="3" t="s">
        <v>6846</v>
      </c>
      <c r="I15469" t="str">
        <f t="shared" si="241"/>
        <v>,(4644,' Pedro Robles Echeverría ','','               ', Director')</v>
      </c>
    </row>
    <row r="15470" spans="1:9">
      <c r="A15470" s="3" t="s">
        <v>7563</v>
      </c>
      <c r="B15470" s="3" t="s">
        <v>47416</v>
      </c>
      <c r="C15470" s="3">
        <f>VLOOKUP(B15470,CONSOLIDADO!A$2:E$11786,5,FALSE)</f>
        <v>4644</v>
      </c>
      <c r="D15470" s="3" t="s">
        <v>6546</v>
      </c>
      <c r="E15470" s="3" t="s">
        <v>6850</v>
      </c>
      <c r="F15470" s="3"/>
      <c r="G15470" s="3" t="s">
        <v>6846</v>
      </c>
      <c r="I15470" t="str">
        <f t="shared" si="241"/>
        <v>,(4644,' Rosa Ackermann O'Reilly ','','               ', Director')</v>
      </c>
    </row>
    <row r="15471" spans="1:9">
      <c r="A15471" s="3" t="s">
        <v>47422</v>
      </c>
      <c r="B15471" s="3" t="s">
        <v>47416</v>
      </c>
      <c r="C15471" s="3">
        <f>VLOOKUP(B15471,CONSOLIDADO!A$2:E$11786,5,FALSE)</f>
        <v>4644</v>
      </c>
      <c r="D15471" s="3" t="s">
        <v>6546</v>
      </c>
      <c r="E15471" s="3" t="s">
        <v>6850</v>
      </c>
      <c r="F15471" s="3"/>
      <c r="G15471" s="3" t="s">
        <v>6846</v>
      </c>
      <c r="I15471" t="str">
        <f t="shared" si="241"/>
        <v>,(4644,' Juan Enrique Vilajuana Rigau ','','               ', Director')</v>
      </c>
    </row>
    <row r="15472" spans="1:9">
      <c r="A15472" s="3" t="s">
        <v>47423</v>
      </c>
      <c r="B15472" s="3" t="s">
        <v>47416</v>
      </c>
      <c r="C15472" s="3">
        <f>VLOOKUP(B15472,CONSOLIDADO!A$2:E$11786,5,FALSE)</f>
        <v>4644</v>
      </c>
      <c r="D15472" s="3" t="s">
        <v>6546</v>
      </c>
      <c r="E15472" s="3" t="s">
        <v>6739</v>
      </c>
      <c r="F15472" s="3" t="s">
        <v>47424</v>
      </c>
      <c r="G15472" s="3" t="s">
        <v>47425</v>
      </c>
      <c r="I15472" t="str">
        <f t="shared" si="241"/>
        <v>,(4644,' Ingnacio de la Cuadra Garretón ',' idelacuadra@redbanc.cl',' 2 2674 7400    ', Gerente General')</v>
      </c>
    </row>
    <row r="15473" spans="1:9">
      <c r="A15473" s="3" t="s">
        <v>47426</v>
      </c>
      <c r="B15473" s="3" t="s">
        <v>47416</v>
      </c>
      <c r="C15473" s="3">
        <f>VLOOKUP(B15473,CONSOLIDADO!A$2:E$11786,5,FALSE)</f>
        <v>4644</v>
      </c>
      <c r="D15473" s="3" t="s">
        <v>6546</v>
      </c>
      <c r="E15473" s="3" t="s">
        <v>8137</v>
      </c>
      <c r="F15473" s="3" t="s">
        <v>47427</v>
      </c>
      <c r="G15473" s="3" t="s">
        <v>47428</v>
      </c>
      <c r="I15473" t="str">
        <f t="shared" si="241"/>
        <v>,(4644,' Nicolás Giordano Granieri ',' ngiordano@redbanc.cl',' 2 2674 6700    ', Gerente de Negocios')</v>
      </c>
    </row>
    <row r="15474" spans="1:9">
      <c r="A15474" s="3" t="s">
        <v>47429</v>
      </c>
      <c r="B15474" s="3" t="s">
        <v>47416</v>
      </c>
      <c r="C15474" s="3">
        <f>VLOOKUP(B15474,CONSOLIDADO!A$2:E$11786,5,FALSE)</f>
        <v>4644</v>
      </c>
      <c r="D15474" s="3" t="s">
        <v>6546</v>
      </c>
      <c r="E15474" s="3"/>
      <c r="F15474" s="3"/>
      <c r="G15474" s="3" t="s">
        <v>47430</v>
      </c>
      <c r="I15474" t="str">
        <f t="shared" si="241"/>
        <v>,(4644,' Alex Van de Wyngard Manthey','',' 2 2674 6700',')</v>
      </c>
    </row>
    <row r="15475" spans="1:9">
      <c r="A15475" s="3" t="s">
        <v>47431</v>
      </c>
      <c r="B15475" s="3" t="s">
        <v>47416</v>
      </c>
      <c r="C15475" s="3">
        <f>VLOOKUP(B15475,CONSOLIDADO!A$2:E$11786,5,FALSE)</f>
        <v>4644</v>
      </c>
      <c r="D15475" s="3" t="s">
        <v>6546</v>
      </c>
      <c r="E15475" s="3" t="s">
        <v>12444</v>
      </c>
      <c r="F15475" s="3" t="s">
        <v>47432</v>
      </c>
      <c r="G15475" s="3" t="s">
        <v>47428</v>
      </c>
      <c r="I15475" t="str">
        <f t="shared" si="241"/>
        <v>,(4644,' Félix Marín Donoso ',' fmarin@rebanc.cl',' 2 2674 6700    ', Gerente de Tecnología')</v>
      </c>
    </row>
    <row r="15476" spans="1:9">
      <c r="A15476" s="3" t="s">
        <v>47433</v>
      </c>
      <c r="B15476" s="3" t="s">
        <v>47416</v>
      </c>
      <c r="C15476" s="3">
        <f>VLOOKUP(B15476,CONSOLIDADO!A$2:E$11786,5,FALSE)</f>
        <v>4644</v>
      </c>
      <c r="D15476" s="3" t="s">
        <v>6546</v>
      </c>
      <c r="E15476" s="3" t="s">
        <v>47434</v>
      </c>
      <c r="F15476" s="3" t="s">
        <v>47435</v>
      </c>
      <c r="G15476" s="3" t="s">
        <v>47428</v>
      </c>
      <c r="I15476" t="str">
        <f t="shared" si="241"/>
        <v>,(4644,' Mauricio Cantergiani Rojas ',' mcantergiani@rebanc.cl',' 2 2674 6700    ', Gerente de Riesgo y Seguridad')</v>
      </c>
    </row>
    <row r="15477" spans="1:9">
      <c r="A15477" s="3" t="s">
        <v>47437</v>
      </c>
      <c r="B15477" s="3" t="s">
        <v>47436</v>
      </c>
      <c r="C15477" s="3">
        <f>VLOOKUP(B15477,CONSOLIDADO!A$2:E$11786,5,FALSE)</f>
        <v>4645</v>
      </c>
      <c r="D15477" s="3" t="s">
        <v>6519</v>
      </c>
      <c r="E15477" s="3"/>
      <c r="F15477" s="3"/>
      <c r="G15477" s="3" t="s">
        <v>47438</v>
      </c>
      <c r="I15477" t="str">
        <f t="shared" si="241"/>
        <v>,(4645,' Eduardo Tastets','',' 2 2887 7045',')</v>
      </c>
    </row>
    <row r="15478" spans="1:9">
      <c r="A15478" s="3" t="s">
        <v>47439</v>
      </c>
      <c r="B15478" s="3" t="s">
        <v>47436</v>
      </c>
      <c r="C15478" s="3">
        <f>VLOOKUP(B15478,CONSOLIDADO!A$2:E$11786,5,FALSE)</f>
        <v>4645</v>
      </c>
      <c r="D15478" s="3" t="s">
        <v>6519</v>
      </c>
      <c r="E15478" s="3" t="s">
        <v>6905</v>
      </c>
      <c r="F15478" s="3" t="s">
        <v>47440</v>
      </c>
      <c r="G15478" s="3" t="s">
        <v>47441</v>
      </c>
      <c r="I15478" t="str">
        <f t="shared" si="241"/>
        <v>,(4645,' Felipe Moraga ',' fmoraga@redd.cl',' 2 2887 7045    ', Gerente Comercial')</v>
      </c>
    </row>
    <row r="15479" spans="1:9">
      <c r="A15479" s="3" t="s">
        <v>47442</v>
      </c>
      <c r="B15479" s="3" t="s">
        <v>47436</v>
      </c>
      <c r="C15479" s="3">
        <f>VLOOKUP(B15479,CONSOLIDADO!A$2:E$11786,5,FALSE)</f>
        <v>4645</v>
      </c>
      <c r="D15479" s="3" t="s">
        <v>6519</v>
      </c>
      <c r="E15479" s="3" t="s">
        <v>9120</v>
      </c>
      <c r="F15479" s="3" t="s">
        <v>47443</v>
      </c>
      <c r="G15479" s="3" t="s">
        <v>47444</v>
      </c>
      <c r="I15479" t="str">
        <f t="shared" si="241"/>
        <v>,(4645,' Rodrigo Barahona ',' rbarahona@redd.cl',' 2 2887 7061    ', Gerente Operaciones')</v>
      </c>
    </row>
    <row r="15480" spans="1:9">
      <c r="A15480" s="3" t="s">
        <v>47447</v>
      </c>
      <c r="B15480" s="3" t="s">
        <v>47445</v>
      </c>
      <c r="C15480" s="3">
        <f>VLOOKUP(B15480,CONSOLIDADO!A$2:E$11786,5,FALSE)</f>
        <v>4646</v>
      </c>
      <c r="D15480" s="3" t="s">
        <v>47446</v>
      </c>
      <c r="E15480" s="3" t="s">
        <v>6739</v>
      </c>
      <c r="F15480" s="3" t="s">
        <v>47448</v>
      </c>
      <c r="G15480" s="3" t="s">
        <v>47449</v>
      </c>
      <c r="I15480" t="str">
        <f t="shared" si="241"/>
        <v>,(4646,' Kiyohiko Saigo ',' kiyohiko-saigo@redesnitto.cl',' 57 242 8501    ', Gerente General')</v>
      </c>
    </row>
    <row r="15481" spans="1:9">
      <c r="A15481" s="3" t="s">
        <v>47450</v>
      </c>
      <c r="B15481" s="3" t="s">
        <v>47445</v>
      </c>
      <c r="C15481" s="3">
        <f>VLOOKUP(B15481,CONSOLIDADO!A$2:E$11786,5,FALSE)</f>
        <v>4646</v>
      </c>
      <c r="D15481" s="3" t="s">
        <v>47446</v>
      </c>
      <c r="E15481" s="3" t="s">
        <v>43395</v>
      </c>
      <c r="F15481" s="3" t="s">
        <v>47451</v>
      </c>
      <c r="G15481" s="3" t="s">
        <v>47449</v>
      </c>
      <c r="I15481" t="str">
        <f t="shared" si="241"/>
        <v>,(4646,' Rossana Pereira Flores ',' rossana-pereira@redesnitto.cl',' 57 242 8501    ', Gerente de Finanzas y Contabilidad')</v>
      </c>
    </row>
    <row r="15482" spans="1:9">
      <c r="A15482" s="3" t="s">
        <v>47452</v>
      </c>
      <c r="B15482" s="3" t="s">
        <v>47445</v>
      </c>
      <c r="C15482" s="3">
        <f>VLOOKUP(B15482,CONSOLIDADO!A$2:E$11786,5,FALSE)</f>
        <v>4646</v>
      </c>
      <c r="D15482" s="3" t="s">
        <v>47446</v>
      </c>
      <c r="E15482" s="3" t="s">
        <v>6905</v>
      </c>
      <c r="F15482" s="3" t="s">
        <v>47453</v>
      </c>
      <c r="G15482" s="3" t="s">
        <v>47449</v>
      </c>
      <c r="I15482" t="str">
        <f t="shared" si="241"/>
        <v>,(4646,' Víctor Reyes Hevia ',' victor-reyes@redesnitto.cl',' 57 242 8501    ', Gerente Comercial')</v>
      </c>
    </row>
    <row r="15483" spans="1:9">
      <c r="A15483" s="3" t="s">
        <v>47454</v>
      </c>
      <c r="B15483" s="3" t="s">
        <v>47445</v>
      </c>
      <c r="C15483" s="3">
        <f>VLOOKUP(B15483,CONSOLIDADO!A$2:E$11786,5,FALSE)</f>
        <v>4646</v>
      </c>
      <c r="D15483" s="3" t="s">
        <v>47446</v>
      </c>
      <c r="E15483" s="3" t="s">
        <v>6765</v>
      </c>
      <c r="F15483" s="3" t="s">
        <v>47455</v>
      </c>
      <c r="G15483" s="3" t="s">
        <v>47449</v>
      </c>
      <c r="I15483" t="str">
        <f t="shared" si="241"/>
        <v>,(4646,' Yuri Iritani ',' yuri-iritani@redesnitto.cl',' 57 242 8501    ', Gerente de Operaciones')</v>
      </c>
    </row>
    <row r="15484" spans="1:9">
      <c r="A15484" s="3" t="s">
        <v>47458</v>
      </c>
      <c r="B15484" s="3" t="s">
        <v>47456</v>
      </c>
      <c r="C15484" s="3">
        <f>VLOOKUP(B15484,CONSOLIDADO!A$2:E$11786,5,FALSE)</f>
        <v>4647</v>
      </c>
      <c r="D15484" s="3" t="s">
        <v>47457</v>
      </c>
      <c r="E15484" s="3" t="s">
        <v>6739</v>
      </c>
      <c r="F15484" s="3" t="s">
        <v>47459</v>
      </c>
      <c r="G15484" s="3" t="s">
        <v>47460</v>
      </c>
      <c r="I15484" t="str">
        <f t="shared" si="241"/>
        <v>,(4647,' Guido Sepúlveda Navarro ',' guido.sepulveda@readymix.cl',' 2 2560 7002    ', Gerente General')</v>
      </c>
    </row>
    <row r="15485" spans="1:9">
      <c r="A15485" s="3" t="s">
        <v>47461</v>
      </c>
      <c r="B15485" s="3" t="s">
        <v>47456</v>
      </c>
      <c r="C15485" s="3">
        <f>VLOOKUP(B15485,CONSOLIDADO!A$2:E$11786,5,FALSE)</f>
        <v>4647</v>
      </c>
      <c r="D15485" s="3" t="s">
        <v>47457</v>
      </c>
      <c r="E15485" s="3" t="s">
        <v>25847</v>
      </c>
      <c r="F15485" s="3" t="s">
        <v>47462</v>
      </c>
      <c r="G15485" s="3" t="s">
        <v>47463</v>
      </c>
      <c r="I15485" t="str">
        <f t="shared" si="241"/>
        <v>,(4647,' Christian Maturana Alvarado ',' christian.maturana@readymix.cl',' 2 2940 6502    ', Gerente de Ventas Industriales')</v>
      </c>
    </row>
    <row r="15486" spans="1:9">
      <c r="A15486" s="3" t="s">
        <v>47464</v>
      </c>
      <c r="B15486" s="3" t="s">
        <v>47456</v>
      </c>
      <c r="C15486" s="3">
        <f>VLOOKUP(B15486,CONSOLIDADO!A$2:E$11786,5,FALSE)</f>
        <v>4647</v>
      </c>
      <c r="D15486" s="3" t="s">
        <v>47457</v>
      </c>
      <c r="E15486" s="3" t="s">
        <v>47465</v>
      </c>
      <c r="F15486" s="3" t="s">
        <v>47466</v>
      </c>
      <c r="G15486" s="3" t="s">
        <v>47467</v>
      </c>
      <c r="I15486" t="str">
        <f t="shared" si="241"/>
        <v>,(4647,' Carlos Salazar Muñoz ',' carlos.salazar@readymix.cl',' 2 2544 7580    ', Subgerente de Ventas Readimix')</v>
      </c>
    </row>
    <row r="15487" spans="1:9">
      <c r="A15487" s="3" t="s">
        <v>47468</v>
      </c>
      <c r="B15487" s="3" t="s">
        <v>47456</v>
      </c>
      <c r="C15487" s="3">
        <f>VLOOKUP(B15487,CONSOLIDADO!A$2:E$11786,5,FALSE)</f>
        <v>4647</v>
      </c>
      <c r="D15487" s="3" t="s">
        <v>47457</v>
      </c>
      <c r="E15487" s="3" t="s">
        <v>6905</v>
      </c>
      <c r="F15487" s="3" t="s">
        <v>47469</v>
      </c>
      <c r="G15487" s="3" t="s">
        <v>47470</v>
      </c>
      <c r="I15487" t="str">
        <f t="shared" si="241"/>
        <v>,(4647,' Juan Pablo Rivadeneira ',' juan.rivadeneira@readymix.cl',' 2 2544 7500    ', Gerente Comercial')</v>
      </c>
    </row>
    <row r="15488" spans="1:9">
      <c r="A15488" s="3" t="s">
        <v>47471</v>
      </c>
      <c r="B15488" s="3" t="s">
        <v>47456</v>
      </c>
      <c r="C15488" s="3">
        <f>VLOOKUP(B15488,CONSOLIDADO!A$2:E$11786,5,FALSE)</f>
        <v>4647</v>
      </c>
      <c r="D15488" s="3" t="s">
        <v>47457</v>
      </c>
      <c r="E15488" s="3" t="s">
        <v>47472</v>
      </c>
      <c r="F15488" s="3" t="s">
        <v>47473</v>
      </c>
      <c r="G15488" s="3" t="s">
        <v>47470</v>
      </c>
      <c r="I15488" t="str">
        <f t="shared" si="241"/>
        <v>,(4647,' Mario Cornejo Sobarzo ',' mario.cornejo@readymix.cl',' 2 2544 7500    ', Gerente de Hormigones')</v>
      </c>
    </row>
    <row r="15489" spans="1:9">
      <c r="A15489" s="3" t="s">
        <v>47475</v>
      </c>
      <c r="B15489" s="3" t="s">
        <v>47474</v>
      </c>
      <c r="C15489" s="3">
        <f>VLOOKUP(B15489,CONSOLIDADO!A$2:E$11786,5,FALSE)</f>
        <v>4648</v>
      </c>
      <c r="D15489" s="3" t="s">
        <v>1608</v>
      </c>
      <c r="E15489" s="3"/>
      <c r="F15489" s="3"/>
      <c r="G15489" s="3" t="s">
        <v>47476</v>
      </c>
      <c r="I15489" t="str">
        <f t="shared" si="241"/>
        <v>,(4648,' Jorge Behrmann Oettinger','',' 2 2901 8425',')</v>
      </c>
    </row>
    <row r="15490" spans="1:9">
      <c r="A15490" s="3" t="s">
        <v>47477</v>
      </c>
      <c r="B15490" s="3" t="s">
        <v>47474</v>
      </c>
      <c r="C15490" s="3">
        <f>VLOOKUP(B15490,CONSOLIDADO!A$2:E$11786,5,FALSE)</f>
        <v>4648</v>
      </c>
      <c r="D15490" s="3" t="s">
        <v>1608</v>
      </c>
      <c r="E15490" s="3" t="s">
        <v>6757</v>
      </c>
      <c r="F15490" s="3" t="s">
        <v>47478</v>
      </c>
      <c r="G15490" s="3" t="s">
        <v>47479</v>
      </c>
      <c r="I15490" t="str">
        <f t="shared" si="241"/>
        <v>,(4648,' Miguel Márquez Moraga ',' mmarquez@redtecsa.com',' 2 2901 8430    ', Gerente de Administración y Finanzas')</v>
      </c>
    </row>
    <row r="15491" spans="1:9">
      <c r="A15491" s="3" t="s">
        <v>47480</v>
      </c>
      <c r="B15491" s="3" t="s">
        <v>47474</v>
      </c>
      <c r="C15491" s="3">
        <f>VLOOKUP(B15491,CONSOLIDADO!A$2:E$11786,5,FALSE)</f>
        <v>4648</v>
      </c>
      <c r="D15491" s="3" t="s">
        <v>1608</v>
      </c>
      <c r="E15491" s="3"/>
      <c r="F15491" s="3"/>
      <c r="G15491" s="3" t="s">
        <v>47481</v>
      </c>
      <c r="I15491" t="str">
        <f t="shared" ref="I15491:I15554" si="242">CONCATENATE(",(",C15491,",'",A15491,"','",F15491,"','",G15491,"',",E15491,"')")</f>
        <v>,(4648,' Ximena Lazcano Inzúa','',' 2 2901 8406',')</v>
      </c>
    </row>
    <row r="15492" spans="1:9">
      <c r="A15492" s="3" t="s">
        <v>47483</v>
      </c>
      <c r="B15492" s="3" t="s">
        <v>47482</v>
      </c>
      <c r="C15492" s="3">
        <f>VLOOKUP(B15492,CONSOLIDADO!A$2:E$11786,5,FALSE)</f>
        <v>4649</v>
      </c>
      <c r="D15492" s="3" t="s">
        <v>6041</v>
      </c>
      <c r="E15492" s="3" t="s">
        <v>6739</v>
      </c>
      <c r="F15492" s="3"/>
      <c r="G15492" s="3" t="s">
        <v>47484</v>
      </c>
      <c r="I15492" t="str">
        <f t="shared" si="242"/>
        <v>,(4649,' Jaime Luis Riffo Di Cola ','',' 2 2787 5033    ', Gerente General')</v>
      </c>
    </row>
    <row r="15493" spans="1:9">
      <c r="A15493" s="3" t="s">
        <v>47485</v>
      </c>
      <c r="B15493" s="3" t="s">
        <v>47482</v>
      </c>
      <c r="C15493" s="3">
        <f>VLOOKUP(B15493,CONSOLIDADO!A$2:E$11786,5,FALSE)</f>
        <v>4649</v>
      </c>
      <c r="D15493" s="3" t="s">
        <v>6041</v>
      </c>
      <c r="E15493" s="3" t="s">
        <v>47486</v>
      </c>
      <c r="F15493" s="3"/>
      <c r="G15493" s="3" t="s">
        <v>47484</v>
      </c>
      <c r="I15493" t="str">
        <f t="shared" si="242"/>
        <v>,(4649,' Víctor López ','',' 2 2787 5033    ', Gerente Adquisiciones')</v>
      </c>
    </row>
    <row r="15494" spans="1:9">
      <c r="A15494" s="3" t="s">
        <v>47487</v>
      </c>
      <c r="B15494" s="3" t="s">
        <v>47482</v>
      </c>
      <c r="C15494" s="3">
        <f>VLOOKUP(B15494,CONSOLIDADO!A$2:E$11786,5,FALSE)</f>
        <v>4649</v>
      </c>
      <c r="D15494" s="3" t="s">
        <v>6041</v>
      </c>
      <c r="E15494" s="3" t="s">
        <v>7910</v>
      </c>
      <c r="F15494" s="3"/>
      <c r="G15494" s="3" t="s">
        <v>47484</v>
      </c>
      <c r="I15494" t="str">
        <f t="shared" si="242"/>
        <v>,(4649,' Marcela Rojas ','',' 2 2787 5033    ', Contadora')</v>
      </c>
    </row>
    <row r="15495" spans="1:9">
      <c r="A15495" s="3" t="s">
        <v>47489</v>
      </c>
      <c r="B15495" s="3" t="s">
        <v>47488</v>
      </c>
      <c r="C15495" s="3">
        <f>VLOOKUP(B15495,CONSOLIDADO!A$2:E$11786,5,FALSE)</f>
        <v>4650</v>
      </c>
      <c r="D15495" s="3" t="s">
        <v>6546</v>
      </c>
      <c r="E15495" s="3" t="s">
        <v>47490</v>
      </c>
      <c r="F15495" s="3" t="s">
        <v>47491</v>
      </c>
      <c r="G15495" s="3" t="s">
        <v>47492</v>
      </c>
      <c r="I15495" t="str">
        <f t="shared" si="242"/>
        <v>,(4650,' Erick Caballero ',' erick.caballero@thomsonreuters.com',' 2 2437 4410    ', Business Director')</v>
      </c>
    </row>
    <row r="15496" spans="1:9">
      <c r="A15496" s="3" t="s">
        <v>47494</v>
      </c>
      <c r="B15496" s="3" t="s">
        <v>47493</v>
      </c>
      <c r="C15496" s="3">
        <f>VLOOKUP(B15496,CONSOLIDADO!A$2:E$11786,5,FALSE)</f>
        <v>4651</v>
      </c>
      <c r="D15496" s="3" t="s">
        <v>5020</v>
      </c>
      <c r="E15496" s="3" t="s">
        <v>6739</v>
      </c>
      <c r="F15496" s="3" t="s">
        <v>47495</v>
      </c>
      <c r="G15496" s="3" t="s">
        <v>47496</v>
      </c>
      <c r="I15496" t="str">
        <f t="shared" si="242"/>
        <v>,(4651,' Jorge Fonk Echevarría ',' jfonk@iunge.cl',' 2 2745 3613    ', Gerente General')</v>
      </c>
    </row>
    <row r="15497" spans="1:9">
      <c r="A15497" s="3" t="s">
        <v>47497</v>
      </c>
      <c r="B15497" s="3" t="s">
        <v>47493</v>
      </c>
      <c r="C15497" s="3">
        <f>VLOOKUP(B15497,CONSOLIDADO!A$2:E$11786,5,FALSE)</f>
        <v>4651</v>
      </c>
      <c r="D15497" s="3" t="s">
        <v>5020</v>
      </c>
      <c r="E15497" s="3" t="s">
        <v>6905</v>
      </c>
      <c r="F15497" s="3" t="s">
        <v>47498</v>
      </c>
      <c r="G15497" s="3" t="s">
        <v>47496</v>
      </c>
      <c r="I15497" t="str">
        <f t="shared" si="242"/>
        <v>,(4651,' Enrique Ibarra Macaya ',' eibarra@iunge.cl',' 2 2745 3613    ', Gerente Comercial')</v>
      </c>
    </row>
    <row r="15498" spans="1:9">
      <c r="A15498" s="3" t="s">
        <v>47501</v>
      </c>
      <c r="B15498" s="3" t="s">
        <v>47499</v>
      </c>
      <c r="C15498" s="3">
        <f>VLOOKUP(B15498,CONSOLIDADO!A$2:E$11786,5,FALSE)</f>
        <v>4652</v>
      </c>
      <c r="D15498" s="3" t="s">
        <v>47500</v>
      </c>
      <c r="E15498" s="3" t="s">
        <v>6813</v>
      </c>
      <c r="F15498" s="3" t="s">
        <v>47502</v>
      </c>
      <c r="G15498" s="3" t="s">
        <v>47503</v>
      </c>
      <c r="I15498" t="str">
        <f t="shared" si="242"/>
        <v>,(4652,' Jaime Andrés Concha Rojas ',' aconcha@refricentro.cl',' 2 2411 2900    ', Presidente')</v>
      </c>
    </row>
    <row r="15499" spans="1:9">
      <c r="A15499" s="3" t="s">
        <v>47504</v>
      </c>
      <c r="B15499" s="3" t="s">
        <v>47499</v>
      </c>
      <c r="C15499" s="3">
        <f>VLOOKUP(B15499,CONSOLIDADO!A$2:E$11786,5,FALSE)</f>
        <v>4652</v>
      </c>
      <c r="D15499" s="3" t="s">
        <v>47500</v>
      </c>
      <c r="E15499" s="3" t="s">
        <v>6739</v>
      </c>
      <c r="F15499" s="3" t="s">
        <v>47505</v>
      </c>
      <c r="G15499" s="3" t="s">
        <v>47503</v>
      </c>
      <c r="I15499" t="str">
        <f t="shared" si="242"/>
        <v>,(4652,' Cristian Concha Digmann ',' cristian.concha@refricentro.cl',' 2 2411 2900    ', Gerente General')</v>
      </c>
    </row>
    <row r="15500" spans="1:9">
      <c r="A15500" s="3" t="s">
        <v>47506</v>
      </c>
      <c r="B15500" s="3" t="s">
        <v>47499</v>
      </c>
      <c r="C15500" s="3">
        <f>VLOOKUP(B15500,CONSOLIDADO!A$2:E$11786,5,FALSE)</f>
        <v>4652</v>
      </c>
      <c r="D15500" s="3" t="s">
        <v>47500</v>
      </c>
      <c r="E15500" s="3"/>
      <c r="F15500" s="3"/>
      <c r="G15500" s="3" t="s">
        <v>47507</v>
      </c>
      <c r="I15500" t="str">
        <f t="shared" si="242"/>
        <v>,(4652,' Claudio Concha Digmann','',' 2 2411 2900',')</v>
      </c>
    </row>
    <row r="15501" spans="1:9">
      <c r="A15501" s="3" t="s">
        <v>47508</v>
      </c>
      <c r="B15501" s="3" t="s">
        <v>47499</v>
      </c>
      <c r="C15501" s="3">
        <f>VLOOKUP(B15501,CONSOLIDADO!A$2:E$11786,5,FALSE)</f>
        <v>4652</v>
      </c>
      <c r="D15501" s="3" t="s">
        <v>47500</v>
      </c>
      <c r="E15501" s="3" t="s">
        <v>47509</v>
      </c>
      <c r="F15501" s="3" t="s">
        <v>47510</v>
      </c>
      <c r="G15501" s="3" t="s">
        <v>47503</v>
      </c>
      <c r="I15501" t="str">
        <f t="shared" si="242"/>
        <v>,(4652,' Alejandro Rojas Jara ',' arojas@refricentro.cl',' 2 2411 2900    ', Gerente Puertas Industriales')</v>
      </c>
    </row>
    <row r="15502" spans="1:9">
      <c r="A15502" s="3" t="s">
        <v>47511</v>
      </c>
      <c r="B15502" s="3" t="s">
        <v>47499</v>
      </c>
      <c r="C15502" s="3">
        <f>VLOOKUP(B15502,CONSOLIDADO!A$2:E$11786,5,FALSE)</f>
        <v>4652</v>
      </c>
      <c r="D15502" s="3" t="s">
        <v>47500</v>
      </c>
      <c r="E15502" s="3"/>
      <c r="F15502" s="3"/>
      <c r="G15502" s="3" t="s">
        <v>47507</v>
      </c>
      <c r="I15502" t="str">
        <f t="shared" si="242"/>
        <v>,(4652,' Gabriel Llanos Fajardo','',' 2 2411 2900',')</v>
      </c>
    </row>
    <row r="15503" spans="1:9">
      <c r="A15503" s="3" t="s">
        <v>47513</v>
      </c>
      <c r="B15503" s="3" t="s">
        <v>47512</v>
      </c>
      <c r="C15503" s="3">
        <f>VLOOKUP(B15503,CONSOLIDADO!A$2:E$11786,5,FALSE)</f>
        <v>4653</v>
      </c>
      <c r="D15503" s="3" t="s">
        <v>3293</v>
      </c>
      <c r="E15503" s="3" t="s">
        <v>38270</v>
      </c>
      <c r="F15503" s="3" t="s">
        <v>47514</v>
      </c>
      <c r="G15503" s="3" t="s">
        <v>47515</v>
      </c>
      <c r="I15503" t="str">
        <f t="shared" si="242"/>
        <v>,(4653,' Tomás Cané Castro ',' gerencia@ryrsac.cl',' 2 2635 1784    ', Gerente General y Director')</v>
      </c>
    </row>
    <row r="15504" spans="1:9">
      <c r="A15504" s="3" t="s">
        <v>47516</v>
      </c>
      <c r="B15504" s="3" t="s">
        <v>47512</v>
      </c>
      <c r="C15504" s="3">
        <f>VLOOKUP(B15504,CONSOLIDADO!A$2:E$11786,5,FALSE)</f>
        <v>4653</v>
      </c>
      <c r="D15504" s="3" t="s">
        <v>3293</v>
      </c>
      <c r="E15504" s="3" t="s">
        <v>7140</v>
      </c>
      <c r="F15504" s="3" t="s">
        <v>47517</v>
      </c>
      <c r="G15504" s="3" t="s">
        <v>47515</v>
      </c>
      <c r="I15504" t="str">
        <f t="shared" si="242"/>
        <v>,(4653,' Francisco Cunill Campos ',' ventas@ryrsac.cl',' 2 2635 1784    ', Gerente de Ventas')</v>
      </c>
    </row>
    <row r="15505" spans="1:9">
      <c r="A15505" s="3" t="s">
        <v>47518</v>
      </c>
      <c r="B15505" s="3" t="s">
        <v>47512</v>
      </c>
      <c r="C15505" s="3">
        <f>VLOOKUP(B15505,CONSOLIDADO!A$2:E$11786,5,FALSE)</f>
        <v>4653</v>
      </c>
      <c r="D15505" s="3" t="s">
        <v>3293</v>
      </c>
      <c r="E15505" s="3" t="s">
        <v>6757</v>
      </c>
      <c r="F15505" s="3" t="s">
        <v>47519</v>
      </c>
      <c r="G15505" s="3" t="s">
        <v>47515</v>
      </c>
      <c r="I15505" t="str">
        <f t="shared" si="242"/>
        <v>,(4653,' Humberto Giovanetti Cortés ',' contabilidad@ryrsac.cl',' 2 2635 1784    ', Gerente de Administración y Finanzas')</v>
      </c>
    </row>
    <row r="15506" spans="1:9">
      <c r="A15506" s="3" t="s">
        <v>47520</v>
      </c>
      <c r="B15506" s="3" t="s">
        <v>47512</v>
      </c>
      <c r="C15506" s="3">
        <f>VLOOKUP(B15506,CONSOLIDADO!A$2:E$11786,5,FALSE)</f>
        <v>4653</v>
      </c>
      <c r="D15506" s="3" t="s">
        <v>3293</v>
      </c>
      <c r="E15506" s="3" t="s">
        <v>11353</v>
      </c>
      <c r="F15506" s="3" t="s">
        <v>47521</v>
      </c>
      <c r="G15506" s="3" t="s">
        <v>47515</v>
      </c>
      <c r="I15506" t="str">
        <f t="shared" si="242"/>
        <v>,(4653,' Jorge Parada Segovia ',' comercio@ryrsac.cl',' 2 2635 1784    ', Jefe de Comercio Exterior')</v>
      </c>
    </row>
    <row r="15507" spans="1:9">
      <c r="A15507" s="3" t="s">
        <v>47523</v>
      </c>
      <c r="B15507" s="3" t="s">
        <v>47522</v>
      </c>
      <c r="C15507" s="3">
        <f>VLOOKUP(B15507,CONSOLIDADO!A$2:E$11786,5,FALSE)</f>
        <v>4654</v>
      </c>
      <c r="D15507" s="3" t="s">
        <v>6004</v>
      </c>
      <c r="E15507" s="3" t="s">
        <v>6739</v>
      </c>
      <c r="F15507" s="3"/>
      <c r="G15507" s="3" t="s">
        <v>47524</v>
      </c>
      <c r="I15507" t="str">
        <f t="shared" si="242"/>
        <v>,(4654,' Alvaro Conte Lanza ','',' 2 2333 2168    ', Gerente General')</v>
      </c>
    </row>
    <row r="15508" spans="1:9">
      <c r="A15508" s="3" t="s">
        <v>47525</v>
      </c>
      <c r="B15508" s="3" t="s">
        <v>47522</v>
      </c>
      <c r="C15508" s="3">
        <f>VLOOKUP(B15508,CONSOLIDADO!A$2:E$11786,5,FALSE)</f>
        <v>4654</v>
      </c>
      <c r="D15508" s="3" t="s">
        <v>6004</v>
      </c>
      <c r="E15508" s="3" t="s">
        <v>7250</v>
      </c>
      <c r="F15508" s="3"/>
      <c r="G15508" s="3" t="s">
        <v>47524</v>
      </c>
      <c r="I15508" t="str">
        <f t="shared" si="242"/>
        <v>,(4654,' Germán Cárcamo Bravo ','',' 2 2333 2168    ', Contador General')</v>
      </c>
    </row>
    <row r="15509" spans="1:9">
      <c r="A15509" s="3" t="s">
        <v>47527</v>
      </c>
      <c r="B15509" s="3" t="s">
        <v>47526</v>
      </c>
      <c r="C15509" s="3">
        <f>VLOOKUP(B15509,CONSOLIDADO!A$2:E$11786,5,FALSE)</f>
        <v>4655</v>
      </c>
      <c r="D15509" s="3" t="s">
        <v>794</v>
      </c>
      <c r="E15509" s="3"/>
      <c r="F15509" s="3"/>
      <c r="G15509" s="3" t="s">
        <v>47528</v>
      </c>
      <c r="I15509" t="str">
        <f t="shared" si="242"/>
        <v>,(4655,' Vicente Eguiguren','',' 2 2369 5656',')</v>
      </c>
    </row>
    <row r="15510" spans="1:9">
      <c r="A15510" s="3" t="s">
        <v>47529</v>
      </c>
      <c r="B15510" s="3" t="s">
        <v>47526</v>
      </c>
      <c r="C15510" s="3">
        <f>VLOOKUP(B15510,CONSOLIDADO!A$2:E$11786,5,FALSE)</f>
        <v>4655</v>
      </c>
      <c r="D15510" s="3" t="s">
        <v>794</v>
      </c>
      <c r="E15510" s="3" t="s">
        <v>7140</v>
      </c>
      <c r="F15510" s="3" t="s">
        <v>47530</v>
      </c>
      <c r="G15510" s="3" t="s">
        <v>47531</v>
      </c>
      <c r="I15510" t="str">
        <f t="shared" si="242"/>
        <v>,(4655,' Daniel Zúñiga ',' daniel.zuniga@iwgplc.com',' 2 2369 5656    ', Gerente de Ventas')</v>
      </c>
    </row>
    <row r="15511" spans="1:9">
      <c r="A15511" s="3" t="s">
        <v>47532</v>
      </c>
      <c r="B15511" s="3" t="s">
        <v>47526</v>
      </c>
      <c r="C15511" s="3">
        <f>VLOOKUP(B15511,CONSOLIDADO!A$2:E$11786,5,FALSE)</f>
        <v>4655</v>
      </c>
      <c r="D15511" s="3" t="s">
        <v>794</v>
      </c>
      <c r="E15511" s="3" t="s">
        <v>47533</v>
      </c>
      <c r="F15511" s="3" t="s">
        <v>47534</v>
      </c>
      <c r="G15511" s="3" t="s">
        <v>47531</v>
      </c>
      <c r="I15511" t="str">
        <f t="shared" si="242"/>
        <v>,(4655,' Tammy Ríos ',' tammy.rios@iwgplc.com',' 2 2369 5656    ', Encargada de Operaciones')</v>
      </c>
    </row>
    <row r="15512" spans="1:9">
      <c r="A15512" s="3" t="s">
        <v>47535</v>
      </c>
      <c r="B15512" s="3" t="s">
        <v>47526</v>
      </c>
      <c r="C15512" s="3">
        <f>VLOOKUP(B15512,CONSOLIDADO!A$2:E$11786,5,FALSE)</f>
        <v>4655</v>
      </c>
      <c r="D15512" s="3" t="s">
        <v>794</v>
      </c>
      <c r="E15512" s="3" t="s">
        <v>47536</v>
      </c>
      <c r="F15512" s="3" t="s">
        <v>47537</v>
      </c>
      <c r="G15512" s="3" t="s">
        <v>47531</v>
      </c>
      <c r="I15512" t="str">
        <f t="shared" si="242"/>
        <v>,(4655,' Gary Estrada ',' gary.estrada@iwgplc.com',' 2 2369 5656    ', Encargado de Operaciones')</v>
      </c>
    </row>
    <row r="15513" spans="1:9">
      <c r="A15513" s="3" t="s">
        <v>47540</v>
      </c>
      <c r="B15513" s="3" t="s">
        <v>47538</v>
      </c>
      <c r="C15513" s="3">
        <f>VLOOKUP(B15513,CONSOLIDADO!A$2:E$11786,5,FALSE)</f>
        <v>4656</v>
      </c>
      <c r="D15513" s="3" t="s">
        <v>47539</v>
      </c>
      <c r="E15513" s="3" t="s">
        <v>6959</v>
      </c>
      <c r="F15513" s="3" t="s">
        <v>47541</v>
      </c>
      <c r="G15513" s="3" t="s">
        <v>47542</v>
      </c>
      <c r="I15513" t="str">
        <f t="shared" si="242"/>
        <v>,(4656,' Paulina Reich Carafi ',' preich@reich.cl',' 2 2714 7700    ', Director Ejecutivo')</v>
      </c>
    </row>
    <row r="15514" spans="1:9">
      <c r="A15514" s="3" t="s">
        <v>47543</v>
      </c>
      <c r="B15514" s="3" t="s">
        <v>47538</v>
      </c>
      <c r="C15514" s="3">
        <f>VLOOKUP(B15514,CONSOLIDADO!A$2:E$11786,5,FALSE)</f>
        <v>4656</v>
      </c>
      <c r="D15514" s="3" t="s">
        <v>47539</v>
      </c>
      <c r="E15514" s="3"/>
      <c r="F15514" s="3"/>
      <c r="G15514" s="3" t="s">
        <v>47544</v>
      </c>
      <c r="I15514" t="str">
        <f t="shared" si="242"/>
        <v>,(4656,' Hernán Vadillo Hot','',' 2 2714 7700',')</v>
      </c>
    </row>
    <row r="15515" spans="1:9">
      <c r="A15515" s="3" t="s">
        <v>47545</v>
      </c>
      <c r="B15515" s="3" t="s">
        <v>47538</v>
      </c>
      <c r="C15515" s="3">
        <f>VLOOKUP(B15515,CONSOLIDADO!A$2:E$11786,5,FALSE)</f>
        <v>4656</v>
      </c>
      <c r="D15515" s="3" t="s">
        <v>47539</v>
      </c>
      <c r="E15515" s="3" t="s">
        <v>9228</v>
      </c>
      <c r="F15515" s="3" t="s">
        <v>47546</v>
      </c>
      <c r="G15515" s="3" t="s">
        <v>47542</v>
      </c>
      <c r="I15515" t="str">
        <f t="shared" si="242"/>
        <v>,(4656,' Ema Flores ',' eflores@reich.cl',' 2 2714 7700    ', Subgerente de Finanzas')</v>
      </c>
    </row>
    <row r="15516" spans="1:9">
      <c r="A15516" s="3" t="s">
        <v>47547</v>
      </c>
      <c r="B15516" s="3" t="s">
        <v>47538</v>
      </c>
      <c r="C15516" s="3">
        <f>VLOOKUP(B15516,CONSOLIDADO!A$2:E$11786,5,FALSE)</f>
        <v>4656</v>
      </c>
      <c r="D15516" s="3" t="s">
        <v>47539</v>
      </c>
      <c r="E15516" s="3" t="s">
        <v>47548</v>
      </c>
      <c r="F15516" s="3" t="s">
        <v>47549</v>
      </c>
      <c r="G15516" s="3" t="s">
        <v>47542</v>
      </c>
      <c r="I15516" t="str">
        <f t="shared" si="242"/>
        <v>,(4656,' Luis Yáñez Pacheco ',' lyanez@reich.cl',' 2 2714 7700    ', Subgerente de Servicio Técnico')</v>
      </c>
    </row>
    <row r="15517" spans="1:9">
      <c r="A15517" s="3" t="s">
        <v>47550</v>
      </c>
      <c r="B15517" s="3" t="s">
        <v>47538</v>
      </c>
      <c r="C15517" s="3">
        <f>VLOOKUP(B15517,CONSOLIDADO!A$2:E$11786,5,FALSE)</f>
        <v>4656</v>
      </c>
      <c r="D15517" s="3" t="s">
        <v>47539</v>
      </c>
      <c r="E15517" s="3" t="s">
        <v>47551</v>
      </c>
      <c r="F15517" s="3" t="s">
        <v>47552</v>
      </c>
      <c r="G15517" s="3" t="s">
        <v>47542</v>
      </c>
      <c r="I15517" t="str">
        <f t="shared" si="242"/>
        <v>,(4656,' Rodolfo Gutiérrez Silva ',' rgutierrez@reich.cl',' 2 2714 7700    ', Jefe de Ventas - División Industrial')</v>
      </c>
    </row>
    <row r="15518" spans="1:9">
      <c r="A15518" s="3" t="s">
        <v>47555</v>
      </c>
      <c r="B15518" s="3" t="s">
        <v>47553</v>
      </c>
      <c r="C15518" s="3">
        <f>VLOOKUP(B15518,CONSOLIDADO!A$2:E$11786,5,FALSE)</f>
        <v>4657</v>
      </c>
      <c r="D15518" s="3" t="s">
        <v>47554</v>
      </c>
      <c r="E15518" s="3" t="s">
        <v>6739</v>
      </c>
      <c r="F15518" s="3" t="s">
        <v>47556</v>
      </c>
      <c r="G15518" s="3" t="s">
        <v>47557</v>
      </c>
      <c r="I15518" t="str">
        <f t="shared" si="242"/>
        <v>,(4657,' Marco Antonio Carvacho Villalobos ',' marcoacarvacho@reicotex.cl',' 2 2551 1780    ', Gerente General')</v>
      </c>
    </row>
    <row r="15519" spans="1:9">
      <c r="A15519" s="3" t="s">
        <v>47558</v>
      </c>
      <c r="B15519" s="3" t="s">
        <v>47553</v>
      </c>
      <c r="C15519" s="3">
        <f>VLOOKUP(B15519,CONSOLIDADO!A$2:E$11786,5,FALSE)</f>
        <v>4657</v>
      </c>
      <c r="D15519" s="3" t="s">
        <v>47554</v>
      </c>
      <c r="E15519" s="3" t="s">
        <v>6843</v>
      </c>
      <c r="F15519" s="3" t="s">
        <v>47559</v>
      </c>
      <c r="G15519" s="3" t="s">
        <v>47557</v>
      </c>
      <c r="I15519" t="str">
        <f t="shared" si="242"/>
        <v>,(4657,' Pedro Reisz Rottenberg ',' preisz@reicotex .cl',' 2 2551 1780    ', Gerente Técnico')</v>
      </c>
    </row>
    <row r="15520" spans="1:9">
      <c r="A15520" s="3" t="s">
        <v>47560</v>
      </c>
      <c r="B15520" s="3" t="s">
        <v>47553</v>
      </c>
      <c r="C15520" s="3">
        <f>VLOOKUP(B15520,CONSOLIDADO!A$2:E$11786,5,FALSE)</f>
        <v>4657</v>
      </c>
      <c r="D15520" s="3" t="s">
        <v>47554</v>
      </c>
      <c r="E15520" s="3" t="s">
        <v>6757</v>
      </c>
      <c r="F15520" s="3" t="s">
        <v>47561</v>
      </c>
      <c r="G15520" s="3" t="s">
        <v>47557</v>
      </c>
      <c r="I15520" t="str">
        <f t="shared" si="242"/>
        <v>,(4657,' Lily Reisz Kleiner ',' lreisz@reicotex.cl',' 2 2551 1780    ', Gerente de Administración y Finanzas')</v>
      </c>
    </row>
    <row r="15521" spans="1:9">
      <c r="A15521" s="3" t="s">
        <v>47562</v>
      </c>
      <c r="B15521" s="3" t="s">
        <v>47553</v>
      </c>
      <c r="C15521" s="3">
        <f>VLOOKUP(B15521,CONSOLIDADO!A$2:E$11786,5,FALSE)</f>
        <v>4657</v>
      </c>
      <c r="D15521" s="3" t="s">
        <v>47554</v>
      </c>
      <c r="E15521" s="3"/>
      <c r="F15521" s="3"/>
      <c r="G15521" s="3" t="s">
        <v>47563</v>
      </c>
      <c r="I15521" t="str">
        <f t="shared" si="242"/>
        <v>,(4657,' Regina Castillo Rodríguez','',' 2 2551 1780',')</v>
      </c>
    </row>
    <row r="15522" spans="1:9">
      <c r="A15522" s="3" t="s">
        <v>47564</v>
      </c>
      <c r="B15522" s="3" t="s">
        <v>47553</v>
      </c>
      <c r="C15522" s="3">
        <f>VLOOKUP(B15522,CONSOLIDADO!A$2:E$11786,5,FALSE)</f>
        <v>4657</v>
      </c>
      <c r="D15522" s="3" t="s">
        <v>47554</v>
      </c>
      <c r="E15522" s="3" t="s">
        <v>6765</v>
      </c>
      <c r="F15522" s="3" t="s">
        <v>47565</v>
      </c>
      <c r="G15522" s="3" t="s">
        <v>47557</v>
      </c>
      <c r="I15522" t="str">
        <f t="shared" si="242"/>
        <v>,(4657,' Miguel Jara Paz ',' mjara@reicotex.cl',' 2 2551 1780    ', Gerente de Operaciones')</v>
      </c>
    </row>
    <row r="15523" spans="1:9">
      <c r="A15523" s="3" t="s">
        <v>47567</v>
      </c>
      <c r="B15523" s="3" t="s">
        <v>47566</v>
      </c>
      <c r="C15523" s="3">
        <f>VLOOKUP(B15523,CONSOLIDADO!A$2:E$11786,5,FALSE)</f>
        <v>4658</v>
      </c>
      <c r="D15523" s="3" t="s">
        <v>5857</v>
      </c>
      <c r="E15523" s="3" t="s">
        <v>6813</v>
      </c>
      <c r="F15523" s="3"/>
      <c r="G15523" s="3" t="s">
        <v>47568</v>
      </c>
      <c r="I15523" t="str">
        <f t="shared" si="242"/>
        <v>,(4658,' Víctor Petermann Fernández ','',' 2 2589 2905    ', Presidente')</v>
      </c>
    </row>
    <row r="15524" spans="1:9">
      <c r="A15524" s="3" t="s">
        <v>14231</v>
      </c>
      <c r="B15524" s="3" t="s">
        <v>47566</v>
      </c>
      <c r="C15524" s="3">
        <f>VLOOKUP(B15524,CONSOLIDADO!A$2:E$11786,5,FALSE)</f>
        <v>4658</v>
      </c>
      <c r="D15524" s="3" t="s">
        <v>5857</v>
      </c>
      <c r="E15524" s="3" t="s">
        <v>7019</v>
      </c>
      <c r="F15524" s="3" t="s">
        <v>47569</v>
      </c>
      <c r="G15524" s="3" t="s">
        <v>14234</v>
      </c>
      <c r="I15524" t="str">
        <f t="shared" si="242"/>
        <v>,(4658,' Claudio Zamorano Jones ',' czamorano@cainsa.cl',' 2 2589 2777    ', Gerente General y Comercial')</v>
      </c>
    </row>
    <row r="15525" spans="1:9">
      <c r="A15525" s="3" t="s">
        <v>47570</v>
      </c>
      <c r="B15525" s="3" t="s">
        <v>47566</v>
      </c>
      <c r="C15525" s="3">
        <f>VLOOKUP(B15525,CONSOLIDADO!A$2:E$11786,5,FALSE)</f>
        <v>4658</v>
      </c>
      <c r="D15525" s="3" t="s">
        <v>5857</v>
      </c>
      <c r="E15525" s="3"/>
      <c r="F15525" s="3"/>
      <c r="G15525" s="3" t="s">
        <v>47571</v>
      </c>
      <c r="I15525" t="str">
        <f t="shared" si="242"/>
        <v>,(4658,' Benjamín Carrasco Lucero','',' 2 2589 2929',')</v>
      </c>
    </row>
    <row r="15526" spans="1:9">
      <c r="A15526" s="3" t="s">
        <v>47573</v>
      </c>
      <c r="B15526" s="3" t="s">
        <v>47572</v>
      </c>
      <c r="C15526" s="3">
        <f>VLOOKUP(B15526,CONSOLIDADO!A$2:E$11786,5,FALSE)</f>
        <v>4659</v>
      </c>
      <c r="D15526" s="3" t="s">
        <v>3796</v>
      </c>
      <c r="E15526" s="3" t="s">
        <v>6739</v>
      </c>
      <c r="F15526" s="3"/>
      <c r="G15526" s="3" t="s">
        <v>47574</v>
      </c>
      <c r="I15526" t="str">
        <f t="shared" si="242"/>
        <v>,(4659,' Guillermo Le-Fort Pizarro ','',' 2 2678 1200    ', Gerente General')</v>
      </c>
    </row>
    <row r="15527" spans="1:9">
      <c r="A15527" s="3" t="s">
        <v>47575</v>
      </c>
      <c r="B15527" s="3" t="s">
        <v>47572</v>
      </c>
      <c r="C15527" s="3">
        <f>VLOOKUP(B15527,CONSOLIDADO!A$2:E$11786,5,FALSE)</f>
        <v>4659</v>
      </c>
      <c r="D15527" s="3" t="s">
        <v>3796</v>
      </c>
      <c r="E15527" s="3" t="s">
        <v>6757</v>
      </c>
      <c r="F15527" s="3" t="s">
        <v>47576</v>
      </c>
      <c r="G15527" s="3" t="s">
        <v>47574</v>
      </c>
      <c r="I15527" t="str">
        <f t="shared" si="242"/>
        <v>,(4659,' Patricia Vargas ',' pvargas@reifschneider.cl',' 2 2678 1200    ', Gerente de Administración y Finanzas')</v>
      </c>
    </row>
    <row r="15528" spans="1:9">
      <c r="A15528" s="3" t="s">
        <v>47577</v>
      </c>
      <c r="B15528" s="3" t="s">
        <v>47572</v>
      </c>
      <c r="C15528" s="3">
        <f>VLOOKUP(B15528,CONSOLIDADO!A$2:E$11786,5,FALSE)</f>
        <v>4659</v>
      </c>
      <c r="D15528" s="3" t="s">
        <v>3796</v>
      </c>
      <c r="E15528" s="3" t="s">
        <v>6989</v>
      </c>
      <c r="F15528" s="3" t="s">
        <v>47578</v>
      </c>
      <c r="G15528" s="3" t="s">
        <v>47574</v>
      </c>
      <c r="I15528" t="str">
        <f t="shared" si="242"/>
        <v>,(4659,' Pamela Soto Henríquez ',' psotoh@reifschneider.cl',' 2 2678 1200    ', Jefe de Recursos Humanos')</v>
      </c>
    </row>
    <row r="15529" spans="1:9">
      <c r="A15529" s="3" t="s">
        <v>47581</v>
      </c>
      <c r="B15529" s="3" t="s">
        <v>47579</v>
      </c>
      <c r="C15529" s="3">
        <f>VLOOKUP(B15529,CONSOLIDADO!A$2:E$11786,5,FALSE)</f>
        <v>4660</v>
      </c>
      <c r="D15529" s="3" t="s">
        <v>47580</v>
      </c>
      <c r="E15529" s="3" t="s">
        <v>6739</v>
      </c>
      <c r="F15529" s="3" t="s">
        <v>47582</v>
      </c>
      <c r="G15529" s="3" t="s">
        <v>47583</v>
      </c>
      <c r="I15529" t="str">
        <f t="shared" si="242"/>
        <v>,(4660,' Manuel Ponce Troncoso ',' mponce@reimaq.cl',' 2 2538 5192    ', Gerente General')</v>
      </c>
    </row>
    <row r="15530" spans="1:9">
      <c r="A15530" s="3" t="s">
        <v>47584</v>
      </c>
      <c r="B15530" s="3" t="s">
        <v>47579</v>
      </c>
      <c r="C15530" s="3">
        <f>VLOOKUP(B15530,CONSOLIDADO!A$2:E$11786,5,FALSE)</f>
        <v>4660</v>
      </c>
      <c r="D15530" s="3" t="s">
        <v>47580</v>
      </c>
      <c r="E15530" s="3" t="s">
        <v>6843</v>
      </c>
      <c r="F15530" s="3" t="s">
        <v>47585</v>
      </c>
      <c r="G15530" s="3" t="s">
        <v>47583</v>
      </c>
      <c r="I15530" t="str">
        <f t="shared" si="242"/>
        <v>,(4660,' Pablo Ponce Páez ',' pabloponce@reimaq.cl',' 2 2538 5192    ', Gerente Técnico')</v>
      </c>
    </row>
    <row r="15531" spans="1:9">
      <c r="A15531" s="3" t="s">
        <v>47586</v>
      </c>
      <c r="B15531" s="3" t="s">
        <v>47579</v>
      </c>
      <c r="C15531" s="3">
        <f>VLOOKUP(B15531,CONSOLIDADO!A$2:E$11786,5,FALSE)</f>
        <v>4660</v>
      </c>
      <c r="D15531" s="3" t="s">
        <v>47580</v>
      </c>
      <c r="E15531" s="3" t="s">
        <v>47587</v>
      </c>
      <c r="F15531" s="3" t="s">
        <v>47588</v>
      </c>
      <c r="G15531" s="3" t="s">
        <v>47583</v>
      </c>
      <c r="I15531" t="str">
        <f t="shared" si="242"/>
        <v>,(4660,' Antonio Ponce Páez ',' apaez@reimaq.cl',' 2 2538 5192    ', Gerente División Minera')</v>
      </c>
    </row>
    <row r="15532" spans="1:9">
      <c r="A15532" s="3" t="s">
        <v>47591</v>
      </c>
      <c r="B15532" s="3" t="s">
        <v>47589</v>
      </c>
      <c r="C15532" s="3">
        <f>VLOOKUP(B15532,CONSOLIDADO!A$2:E$11786,5,FALSE)</f>
        <v>4661</v>
      </c>
      <c r="D15532" s="3" t="s">
        <v>47590</v>
      </c>
      <c r="E15532" s="3"/>
      <c r="F15532" s="3"/>
      <c r="G15532" s="3" t="s">
        <v>47592</v>
      </c>
      <c r="I15532" t="str">
        <f t="shared" si="242"/>
        <v>,(4661,' Luis Pozo Arancibia','',' 2 2854 3469',')</v>
      </c>
    </row>
    <row r="15533" spans="1:9">
      <c r="A15533" s="3" t="s">
        <v>47595</v>
      </c>
      <c r="B15533" s="3" t="s">
        <v>47593</v>
      </c>
      <c r="C15533" s="3">
        <f>VLOOKUP(B15533,CONSOLIDADO!A$2:E$11786,5,FALSE)</f>
        <v>4662</v>
      </c>
      <c r="D15533" s="3" t="s">
        <v>47594</v>
      </c>
      <c r="E15533" s="3" t="s">
        <v>6739</v>
      </c>
      <c r="F15533" s="3" t="s">
        <v>47596</v>
      </c>
      <c r="G15533" s="3" t="s">
        <v>47597</v>
      </c>
      <c r="I15533" t="str">
        <f t="shared" si="242"/>
        <v>,(4662,' Christian Reinike Lorenzini ',' areinike@reinike.cl',' 2 2490 1800    ', Gerente General')</v>
      </c>
    </row>
    <row r="15534" spans="1:9">
      <c r="A15534" s="3" t="s">
        <v>47598</v>
      </c>
      <c r="B15534" s="3" t="s">
        <v>47593</v>
      </c>
      <c r="C15534" s="3">
        <f>VLOOKUP(B15534,CONSOLIDADO!A$2:E$11786,5,FALSE)</f>
        <v>4662</v>
      </c>
      <c r="D15534" s="3" t="s">
        <v>47594</v>
      </c>
      <c r="E15534" s="3" t="s">
        <v>7355</v>
      </c>
      <c r="F15534" s="3" t="s">
        <v>47599</v>
      </c>
      <c r="G15534" s="3" t="s">
        <v>47597</v>
      </c>
      <c r="I15534" t="str">
        <f t="shared" si="242"/>
        <v>,(4662,' Mario Reinike Lorenzini ',' mrl@reinike.cl',' 2 2490 1800    ', Director Comercial')</v>
      </c>
    </row>
    <row r="15535" spans="1:9">
      <c r="A15535" s="3" t="s">
        <v>47600</v>
      </c>
      <c r="B15535" s="3" t="s">
        <v>47593</v>
      </c>
      <c r="C15535" s="3">
        <f>VLOOKUP(B15535,CONSOLIDADO!A$2:E$11786,5,FALSE)</f>
        <v>4662</v>
      </c>
      <c r="D15535" s="3" t="s">
        <v>47594</v>
      </c>
      <c r="E15535" s="3" t="s">
        <v>6757</v>
      </c>
      <c r="F15535" s="3" t="s">
        <v>47601</v>
      </c>
      <c r="G15535" s="3" t="s">
        <v>47597</v>
      </c>
      <c r="I15535" t="str">
        <f t="shared" si="242"/>
        <v>,(4662,' Carlos Cabezas Villablanca ',' ccabezas@reinike.cl',' 2 2490 1800    ', Gerente de Administración y Finanzas')</v>
      </c>
    </row>
    <row r="15536" spans="1:9">
      <c r="A15536" s="3" t="s">
        <v>47602</v>
      </c>
      <c r="B15536" s="3" t="s">
        <v>47593</v>
      </c>
      <c r="C15536" s="3">
        <f>VLOOKUP(B15536,CONSOLIDADO!A$2:E$11786,5,FALSE)</f>
        <v>4662</v>
      </c>
      <c r="D15536" s="3" t="s">
        <v>47594</v>
      </c>
      <c r="E15536" s="3" t="s">
        <v>6905</v>
      </c>
      <c r="F15536" s="3" t="s">
        <v>47603</v>
      </c>
      <c r="G15536" s="3" t="s">
        <v>47597</v>
      </c>
      <c r="I15536" t="str">
        <f t="shared" si="242"/>
        <v>,(4662,' Eduardo Quintanilla Morales ',' equintanilla@reinike.cl',' 2 2490 1800    ', Gerente Comercial')</v>
      </c>
    </row>
    <row r="15537" spans="1:9">
      <c r="A15537" s="3" t="s">
        <v>47604</v>
      </c>
      <c r="B15537" s="3" t="s">
        <v>47593</v>
      </c>
      <c r="C15537" s="3">
        <f>VLOOKUP(B15537,CONSOLIDADO!A$2:E$11786,5,FALSE)</f>
        <v>4662</v>
      </c>
      <c r="D15537" s="3" t="s">
        <v>47594</v>
      </c>
      <c r="E15537" s="3" t="s">
        <v>16412</v>
      </c>
      <c r="F15537" s="3" t="s">
        <v>47605</v>
      </c>
      <c r="G15537" s="3" t="s">
        <v>47597</v>
      </c>
      <c r="I15537" t="str">
        <f t="shared" si="242"/>
        <v>,(4662,' Mauricio Espinoza López ',' mespinoza@reinike.cl',' 2 2490 1800    ', Gerente de Planta')</v>
      </c>
    </row>
    <row r="15538" spans="1:9">
      <c r="A15538" s="3" t="s">
        <v>47608</v>
      </c>
      <c r="B15538" s="3" t="s">
        <v>47606</v>
      </c>
      <c r="C15538" s="3">
        <f>VLOOKUP(B15538,CONSOLIDADO!A$2:E$11786,5,FALSE)</f>
        <v>4663</v>
      </c>
      <c r="D15538" s="3" t="s">
        <v>47607</v>
      </c>
      <c r="E15538" s="3" t="s">
        <v>6739</v>
      </c>
      <c r="F15538" s="3" t="s">
        <v>47609</v>
      </c>
      <c r="G15538" s="3" t="s">
        <v>47610</v>
      </c>
      <c r="I15538" t="str">
        <f t="shared" si="242"/>
        <v>,(4663,' Iván Bernabé Araya López ',' ivan@reliper.cl',' 55 253 0480    ', Gerente General')</v>
      </c>
    </row>
    <row r="15539" spans="1:9">
      <c r="A15539" s="3" t="s">
        <v>47611</v>
      </c>
      <c r="B15539" s="3" t="s">
        <v>47606</v>
      </c>
      <c r="C15539" s="3">
        <f>VLOOKUP(B15539,CONSOLIDADO!A$2:E$11786,5,FALSE)</f>
        <v>4663</v>
      </c>
      <c r="D15539" s="3" t="s">
        <v>47607</v>
      </c>
      <c r="E15539" s="3" t="s">
        <v>6905</v>
      </c>
      <c r="F15539" s="3" t="s">
        <v>47612</v>
      </c>
      <c r="G15539" s="3" t="s">
        <v>47610</v>
      </c>
      <c r="I15539" t="str">
        <f t="shared" si="242"/>
        <v>,(4663,' Carlos Alexander López Muñoz ',' carlos@reliper.cl',' 55 253 0480    ', Gerente Comercial')</v>
      </c>
    </row>
    <row r="15540" spans="1:9">
      <c r="A15540" s="3" t="s">
        <v>47613</v>
      </c>
      <c r="B15540" s="3" t="s">
        <v>47606</v>
      </c>
      <c r="C15540" s="3">
        <f>VLOOKUP(B15540,CONSOLIDADO!A$2:E$11786,5,FALSE)</f>
        <v>4663</v>
      </c>
      <c r="D15540" s="3" t="s">
        <v>47607</v>
      </c>
      <c r="E15540" s="3" t="s">
        <v>6986</v>
      </c>
      <c r="F15540" s="3" t="s">
        <v>47614</v>
      </c>
      <c r="G15540" s="3" t="s">
        <v>47610</v>
      </c>
      <c r="I15540" t="str">
        <f t="shared" si="242"/>
        <v>,(4663,' Marcela del Carmen López Muñoz ',' marcela.lopez@reliper.cl',' 55 253 0480    ', Gerente de Finanzas')</v>
      </c>
    </row>
    <row r="15541" spans="1:9">
      <c r="A15541" s="3" t="s">
        <v>47615</v>
      </c>
      <c r="B15541" s="3" t="s">
        <v>47606</v>
      </c>
      <c r="C15541" s="3">
        <f>VLOOKUP(B15541,CONSOLIDADO!A$2:E$11786,5,FALSE)</f>
        <v>4663</v>
      </c>
      <c r="D15541" s="3" t="s">
        <v>47607</v>
      </c>
      <c r="E15541" s="3" t="s">
        <v>7300</v>
      </c>
      <c r="F15541" s="3" t="s">
        <v>47616</v>
      </c>
      <c r="G15541" s="3" t="s">
        <v>47610</v>
      </c>
      <c r="I15541" t="str">
        <f t="shared" si="242"/>
        <v>,(4663,' Romina Alejandra López Muñoz ',' romina.lopez@reliper.cl',' 55 253 0480    ', Gerente de Administración')</v>
      </c>
    </row>
    <row r="15542" spans="1:9">
      <c r="A15542" s="3" t="s">
        <v>47617</v>
      </c>
      <c r="B15542" s="3" t="s">
        <v>47606</v>
      </c>
      <c r="C15542" s="3">
        <f>VLOOKUP(B15542,CONSOLIDADO!A$2:E$11786,5,FALSE)</f>
        <v>4663</v>
      </c>
      <c r="D15542" s="3" t="s">
        <v>47607</v>
      </c>
      <c r="E15542" s="3" t="s">
        <v>47618</v>
      </c>
      <c r="F15542" s="3" t="s">
        <v>47619</v>
      </c>
      <c r="G15542" s="3" t="s">
        <v>47620</v>
      </c>
      <c r="I15542" t="str">
        <f t="shared" si="242"/>
        <v>,(4663,' Iván Araya Aguilera ',' ivanaraya@reliper.cl',' 55 254 0480    ', Gerente de Importación y Servicios')</v>
      </c>
    </row>
    <row r="15543" spans="1:9">
      <c r="A15543" s="3" t="s">
        <v>33419</v>
      </c>
      <c r="B15543" s="3" t="s">
        <v>47621</v>
      </c>
      <c r="C15543" s="3">
        <f>VLOOKUP(B15543,CONSOLIDADO!A$2:E$11786,5,FALSE)</f>
        <v>4664</v>
      </c>
      <c r="D15543" s="3" t="s">
        <v>927</v>
      </c>
      <c r="E15543" s="3" t="s">
        <v>6739</v>
      </c>
      <c r="F15543" s="3" t="s">
        <v>47622</v>
      </c>
      <c r="G15543" s="3" t="s">
        <v>47623</v>
      </c>
      <c r="I15543" t="str">
        <f t="shared" si="242"/>
        <v>,(4664,' Pablo Celedón Valenzuela ',' pceledon@grupoeco.cl',' 2 2489 1020    ', Gerente General')</v>
      </c>
    </row>
    <row r="15544" spans="1:9">
      <c r="A15544" s="3" t="s">
        <v>47624</v>
      </c>
      <c r="B15544" s="3" t="s">
        <v>47621</v>
      </c>
      <c r="C15544" s="3">
        <f>VLOOKUP(B15544,CONSOLIDADO!A$2:E$11786,5,FALSE)</f>
        <v>4664</v>
      </c>
      <c r="D15544" s="3" t="s">
        <v>927</v>
      </c>
      <c r="E15544" s="3"/>
      <c r="F15544" s="3"/>
      <c r="G15544" s="3" t="s">
        <v>47625</v>
      </c>
      <c r="I15544" t="str">
        <f t="shared" si="242"/>
        <v>,(4664,' Franco Gattini K.','',' 2 2489 1020',')</v>
      </c>
    </row>
    <row r="15545" spans="1:9">
      <c r="A15545" s="3" t="s">
        <v>47626</v>
      </c>
      <c r="B15545" s="3" t="s">
        <v>47621</v>
      </c>
      <c r="C15545" s="3">
        <f>VLOOKUP(B15545,CONSOLIDADO!A$2:E$11786,5,FALSE)</f>
        <v>4664</v>
      </c>
      <c r="D15545" s="3" t="s">
        <v>927</v>
      </c>
      <c r="E15545" s="3" t="s">
        <v>8037</v>
      </c>
      <c r="F15545" s="3" t="s">
        <v>47627</v>
      </c>
      <c r="G15545" s="3" t="s">
        <v>47623</v>
      </c>
      <c r="I15545" t="str">
        <f t="shared" si="242"/>
        <v>,(4664,' Nicole Angulo ',' nangulo@grupoeco.cl',' 2 2489 1020    ', Jefe de Personal')</v>
      </c>
    </row>
    <row r="15546" spans="1:9">
      <c r="A15546" s="3" t="s">
        <v>47628</v>
      </c>
      <c r="B15546" s="3" t="s">
        <v>47621</v>
      </c>
      <c r="C15546" s="3">
        <f>VLOOKUP(B15546,CONSOLIDADO!A$2:E$11786,5,FALSE)</f>
        <v>4664</v>
      </c>
      <c r="D15546" s="3" t="s">
        <v>927</v>
      </c>
      <c r="E15546" s="3" t="s">
        <v>47629</v>
      </c>
      <c r="F15546" s="3" t="s">
        <v>47630</v>
      </c>
      <c r="G15546" s="3" t="s">
        <v>47623</v>
      </c>
      <c r="I15546" t="str">
        <f t="shared" si="242"/>
        <v>,(4664,' Rubén Ortiz Tobar ',' rortiz@grupoeco.cl',' 2 2489 1020    ', Encargado de Informática')</v>
      </c>
    </row>
    <row r="15547" spans="1:9">
      <c r="A15547" s="3" t="s">
        <v>47633</v>
      </c>
      <c r="B15547" s="3" t="s">
        <v>47631</v>
      </c>
      <c r="C15547" s="3">
        <f>VLOOKUP(B15547,CONSOLIDADO!A$2:E$11786,5,FALSE)</f>
        <v>4665</v>
      </c>
      <c r="D15547" s="3" t="s">
        <v>47632</v>
      </c>
      <c r="E15547" s="3" t="s">
        <v>6739</v>
      </c>
      <c r="F15547" s="3" t="s">
        <v>47634</v>
      </c>
      <c r="G15547" s="3" t="s">
        <v>47635</v>
      </c>
      <c r="I15547" t="str">
        <f t="shared" si="242"/>
        <v>,(4665,' Marlén Alejandra Marín Diez ',' mmarin@remaches.cl',' 2 2521 9871    ', Gerente General')</v>
      </c>
    </row>
    <row r="15548" spans="1:9">
      <c r="A15548" s="3" t="s">
        <v>47636</v>
      </c>
      <c r="B15548" s="3" t="s">
        <v>47631</v>
      </c>
      <c r="C15548" s="3">
        <f>VLOOKUP(B15548,CONSOLIDADO!A$2:E$11786,5,FALSE)</f>
        <v>4665</v>
      </c>
      <c r="D15548" s="3" t="s">
        <v>47632</v>
      </c>
      <c r="E15548" s="3"/>
      <c r="F15548" s="3"/>
      <c r="G15548" s="3" t="s">
        <v>47637</v>
      </c>
      <c r="I15548" t="str">
        <f t="shared" si="242"/>
        <v>,(4665,' Yuri Luis Marín Diez','',' 2 2521 9871',')</v>
      </c>
    </row>
    <row r="15549" spans="1:9">
      <c r="A15549" s="3" t="s">
        <v>28147</v>
      </c>
      <c r="B15549" s="3" t="s">
        <v>47638</v>
      </c>
      <c r="C15549" s="3">
        <f>VLOOKUP(B15549,CONSOLIDADO!A$2:E$11786,5,FALSE)</f>
        <v>4666</v>
      </c>
      <c r="D15549" s="3" t="s">
        <v>3710</v>
      </c>
      <c r="E15549" s="3" t="s">
        <v>6739</v>
      </c>
      <c r="F15549" s="3" t="s">
        <v>47639</v>
      </c>
      <c r="G15549" s="3" t="s">
        <v>28148</v>
      </c>
      <c r="I15549" t="str">
        <f t="shared" si="242"/>
        <v>,(4666,' Joris Kristian Verbeken Westermeyer ',' khauenstein@fegosa.cl',' 64 226 9100    ', Gerente General')</v>
      </c>
    </row>
    <row r="15550" spans="1:9">
      <c r="A15550" s="3" t="s">
        <v>47640</v>
      </c>
      <c r="B15550" s="3" t="s">
        <v>47638</v>
      </c>
      <c r="C15550" s="3">
        <f>VLOOKUP(B15550,CONSOLIDADO!A$2:E$11786,5,FALSE)</f>
        <v>4666</v>
      </c>
      <c r="D15550" s="3" t="s">
        <v>3710</v>
      </c>
      <c r="E15550" s="3"/>
      <c r="F15550" s="3"/>
      <c r="G15550" s="3" t="s">
        <v>47641</v>
      </c>
      <c r="I15550" t="str">
        <f t="shared" si="242"/>
        <v>,(4666,' Juan Pablo Guldman D.','',' 9 9873 5739',')</v>
      </c>
    </row>
    <row r="15551" spans="1:9">
      <c r="A15551" s="3" t="s">
        <v>47642</v>
      </c>
      <c r="B15551" s="3" t="s">
        <v>47638</v>
      </c>
      <c r="C15551" s="3">
        <f>VLOOKUP(B15551,CONSOLIDADO!A$2:E$11786,5,FALSE)</f>
        <v>4666</v>
      </c>
      <c r="D15551" s="3" t="s">
        <v>3710</v>
      </c>
      <c r="E15551" s="3"/>
      <c r="F15551" s="3"/>
      <c r="G15551" s="3" t="s">
        <v>47643</v>
      </c>
      <c r="I15551" t="str">
        <f t="shared" si="242"/>
        <v>,(4666,' Marco Llancar Sch.','',' 9 9277 3436',')</v>
      </c>
    </row>
    <row r="15552" spans="1:9">
      <c r="A15552" s="3" t="s">
        <v>47644</v>
      </c>
      <c r="B15552" s="3" t="s">
        <v>47638</v>
      </c>
      <c r="C15552" s="3">
        <f>VLOOKUP(B15552,CONSOLIDADO!A$2:E$11786,5,FALSE)</f>
        <v>4666</v>
      </c>
      <c r="D15552" s="3" t="s">
        <v>3710</v>
      </c>
      <c r="E15552" s="3" t="s">
        <v>47645</v>
      </c>
      <c r="F15552" s="3" t="s">
        <v>47646</v>
      </c>
      <c r="G15552" s="3" t="s">
        <v>47647</v>
      </c>
      <c r="I15552" t="str">
        <f t="shared" si="242"/>
        <v>,(4666,' Mario Apparcel C. ',' mapparcel@fegosa.cl',' 9 7765 5070    ', Gestor de Negocios')</v>
      </c>
    </row>
    <row r="15553" spans="1:9">
      <c r="A15553" s="3" t="s">
        <v>47648</v>
      </c>
      <c r="B15553" s="3" t="s">
        <v>47638</v>
      </c>
      <c r="C15553" s="3">
        <f>VLOOKUP(B15553,CONSOLIDADO!A$2:E$11786,5,FALSE)</f>
        <v>4666</v>
      </c>
      <c r="D15553" s="3" t="s">
        <v>3710</v>
      </c>
      <c r="E15553" s="3" t="s">
        <v>47645</v>
      </c>
      <c r="F15553" s="3" t="s">
        <v>47649</v>
      </c>
      <c r="G15553" s="3" t="s">
        <v>47650</v>
      </c>
      <c r="I15553" t="str">
        <f t="shared" si="242"/>
        <v>,(4666,' Andrew MacLean ',' amaclean@fegosa.cl',' 9 6689 0168    ', Gestor de Negocios')</v>
      </c>
    </row>
    <row r="15554" spans="1:9">
      <c r="A15554" s="3" t="s">
        <v>47653</v>
      </c>
      <c r="B15554" s="3" t="s">
        <v>47651</v>
      </c>
      <c r="C15554" s="3">
        <f>VLOOKUP(B15554,CONSOLIDADO!A$2:E$11786,5,FALSE)</f>
        <v>4667</v>
      </c>
      <c r="D15554" s="3" t="s">
        <v>47652</v>
      </c>
      <c r="E15554" s="3"/>
      <c r="F15554" s="3"/>
      <c r="G15554" s="3" t="s">
        <v>47654</v>
      </c>
      <c r="I15554" t="str">
        <f t="shared" si="242"/>
        <v>,(4667,' Pablo Carvallo Fuentes','',' 2 2334 4946',')</v>
      </c>
    </row>
    <row r="15555" spans="1:9">
      <c r="A15555" s="3" t="s">
        <v>47656</v>
      </c>
      <c r="B15555" s="3" t="s">
        <v>47655</v>
      </c>
      <c r="C15555" s="3">
        <f>VLOOKUP(B15555,CONSOLIDADO!A$2:E$11786,5,FALSE)</f>
        <v>4668</v>
      </c>
      <c r="D15555" s="3" t="s">
        <v>6312</v>
      </c>
      <c r="E15555" s="3"/>
      <c r="F15555" s="3"/>
      <c r="G15555" s="3" t="s">
        <v>47657</v>
      </c>
      <c r="I15555" t="str">
        <f t="shared" ref="I15555:I15618" si="243">CONCATENATE(",(",C15555,",'",A15555,"','",F15555,"','",G15555,"',",E15555,"')")</f>
        <v>,(4668,' Luis de la Fuente Martínez','',' 2 2594 1300',')</v>
      </c>
    </row>
    <row r="15556" spans="1:9">
      <c r="A15556" s="3" t="s">
        <v>47658</v>
      </c>
      <c r="B15556" s="3" t="s">
        <v>47655</v>
      </c>
      <c r="C15556" s="3">
        <f>VLOOKUP(B15556,CONSOLIDADO!A$2:E$11786,5,FALSE)</f>
        <v>4668</v>
      </c>
      <c r="D15556" s="3" t="s">
        <v>6312</v>
      </c>
      <c r="E15556" s="3" t="s">
        <v>47659</v>
      </c>
      <c r="F15556" s="3"/>
      <c r="G15556" s="3" t="s">
        <v>47660</v>
      </c>
      <c r="I15556" t="str">
        <f t="shared" si="243"/>
        <v>,(4668,' Gonzalo Arias Esparza ','',' 2 2594 1300    ', Socio Director de Proyecto')</v>
      </c>
    </row>
    <row r="15557" spans="1:9">
      <c r="A15557" s="3" t="s">
        <v>47661</v>
      </c>
      <c r="B15557" s="3" t="s">
        <v>47655</v>
      </c>
      <c r="C15557" s="3">
        <f>VLOOKUP(B15557,CONSOLIDADO!A$2:E$11786,5,FALSE)</f>
        <v>4668</v>
      </c>
      <c r="D15557" s="3" t="s">
        <v>6312</v>
      </c>
      <c r="E15557" s="3" t="s">
        <v>47659</v>
      </c>
      <c r="F15557" s="3"/>
      <c r="G15557" s="3" t="s">
        <v>47660</v>
      </c>
      <c r="I15557" t="str">
        <f t="shared" si="243"/>
        <v>,(4668,' Marianne Küpfer Cauty ','',' 2 2594 1300    ', Socio Director de Proyecto')</v>
      </c>
    </row>
    <row r="15558" spans="1:9">
      <c r="A15558" s="3" t="s">
        <v>47662</v>
      </c>
      <c r="B15558" s="3" t="s">
        <v>47655</v>
      </c>
      <c r="C15558" s="3">
        <f>VLOOKUP(B15558,CONSOLIDADO!A$2:E$11786,5,FALSE)</f>
        <v>4668</v>
      </c>
      <c r="D15558" s="3" t="s">
        <v>6312</v>
      </c>
      <c r="E15558" s="3"/>
      <c r="F15558" s="3"/>
      <c r="G15558" s="3" t="s">
        <v>47657</v>
      </c>
      <c r="I15558" t="str">
        <f t="shared" si="243"/>
        <v>,(4668,' Claudio Gaona López','',' 2 2594 1300',')</v>
      </c>
    </row>
    <row r="15559" spans="1:9">
      <c r="A15559" s="3" t="s">
        <v>47665</v>
      </c>
      <c r="B15559" s="3" t="s">
        <v>47663</v>
      </c>
      <c r="C15559" s="3">
        <f>VLOOKUP(B15559,CONSOLIDADO!A$2:E$11786,5,FALSE)</f>
        <v>4669</v>
      </c>
      <c r="D15559" s="3" t="s">
        <v>47664</v>
      </c>
      <c r="E15559" s="3" t="s">
        <v>6739</v>
      </c>
      <c r="F15559" s="3" t="s">
        <v>47666</v>
      </c>
      <c r="G15559" s="3" t="s">
        <v>47667</v>
      </c>
      <c r="I15559" t="str">
        <f t="shared" si="243"/>
        <v>,(4669,' Francisco Busch Estades ',' festades@rennercoatings.com',' 2 2270 9000    ', Gerente General')</v>
      </c>
    </row>
    <row r="15560" spans="1:9">
      <c r="A15560" s="3" t="s">
        <v>47668</v>
      </c>
      <c r="B15560" s="3" t="s">
        <v>47663</v>
      </c>
      <c r="C15560" s="3">
        <f>VLOOKUP(B15560,CONSOLIDADO!A$2:E$11786,5,FALSE)</f>
        <v>4669</v>
      </c>
      <c r="D15560" s="3" t="s">
        <v>47664</v>
      </c>
      <c r="E15560" s="3" t="s">
        <v>6905</v>
      </c>
      <c r="F15560" s="3" t="s">
        <v>47669</v>
      </c>
      <c r="G15560" s="3" t="s">
        <v>47667</v>
      </c>
      <c r="I15560" t="str">
        <f t="shared" si="243"/>
        <v>,(4669,' Pablo Aguilera Galaz ',' paguilera@rennercoatings.com',' 2 2270 9000    ', Gerente Comercial')</v>
      </c>
    </row>
    <row r="15561" spans="1:9">
      <c r="A15561" s="3" t="s">
        <v>47670</v>
      </c>
      <c r="B15561" s="3" t="s">
        <v>47663</v>
      </c>
      <c r="C15561" s="3">
        <f>VLOOKUP(B15561,CONSOLIDADO!A$2:E$11786,5,FALSE)</f>
        <v>4669</v>
      </c>
      <c r="D15561" s="3" t="s">
        <v>47664</v>
      </c>
      <c r="E15561" s="3" t="s">
        <v>6757</v>
      </c>
      <c r="F15561" s="3" t="s">
        <v>47671</v>
      </c>
      <c r="G15561" s="3" t="s">
        <v>47667</v>
      </c>
      <c r="I15561" t="str">
        <f t="shared" si="243"/>
        <v>,(4669,' Claudio Meza González ',' cmeza@rennercoatings.com',' 2 2270 9000    ', Gerente de Administración y Finanzas')</v>
      </c>
    </row>
    <row r="15562" spans="1:9">
      <c r="A15562" s="3" t="s">
        <v>47672</v>
      </c>
      <c r="B15562" s="3" t="s">
        <v>47663</v>
      </c>
      <c r="C15562" s="3">
        <f>VLOOKUP(B15562,CONSOLIDADO!A$2:E$11786,5,FALSE)</f>
        <v>4669</v>
      </c>
      <c r="D15562" s="3" t="s">
        <v>47664</v>
      </c>
      <c r="E15562" s="3" t="s">
        <v>12267</v>
      </c>
      <c r="F15562" s="3" t="s">
        <v>47673</v>
      </c>
      <c r="G15562" s="3" t="s">
        <v>47667</v>
      </c>
      <c r="I15562" t="str">
        <f t="shared" si="243"/>
        <v>,(4669,' Marco Acevedo Sandoval ',' macevedo@rennercoatings.com',' 2 2270 9000    ', Gerente de Desarrollo')</v>
      </c>
    </row>
    <row r="15563" spans="1:9">
      <c r="A15563" s="3" t="s">
        <v>47676</v>
      </c>
      <c r="B15563" s="3" t="s">
        <v>47674</v>
      </c>
      <c r="C15563" s="3">
        <f>VLOOKUP(B15563,CONSOLIDADO!A$2:E$11786,5,FALSE)</f>
        <v>4670</v>
      </c>
      <c r="D15563" s="3" t="s">
        <v>47675</v>
      </c>
      <c r="E15563" s="3"/>
      <c r="F15563" s="3"/>
      <c r="G15563" s="3" t="s">
        <v>47677</v>
      </c>
      <c r="I15563" t="str">
        <f t="shared" si="243"/>
        <v>,(4670,' Claudio Andrés Gorichón Bengoechea','',' 2 2460 1020',')</v>
      </c>
    </row>
    <row r="15564" spans="1:9">
      <c r="A15564" s="3" t="s">
        <v>47678</v>
      </c>
      <c r="B15564" s="3" t="s">
        <v>47674</v>
      </c>
      <c r="C15564" s="3">
        <f>VLOOKUP(B15564,CONSOLIDADO!A$2:E$11786,5,FALSE)</f>
        <v>4670</v>
      </c>
      <c r="D15564" s="3" t="s">
        <v>47675</v>
      </c>
      <c r="E15564" s="3" t="s">
        <v>6765</v>
      </c>
      <c r="F15564" s="3" t="s">
        <v>47679</v>
      </c>
      <c r="G15564" s="3" t="s">
        <v>47680</v>
      </c>
      <c r="I15564" t="str">
        <f t="shared" si="243"/>
        <v>,(4670,' Francisco Javier Gorichón Bengoechea ',' fgorichon@reno.cl',' 2 2460 1040    ', Gerente de Operaciones')</v>
      </c>
    </row>
    <row r="15565" spans="1:9">
      <c r="A15565" s="3" t="s">
        <v>47681</v>
      </c>
      <c r="B15565" s="3" t="s">
        <v>47674</v>
      </c>
      <c r="C15565" s="3">
        <f>VLOOKUP(B15565,CONSOLIDADO!A$2:E$11786,5,FALSE)</f>
        <v>4670</v>
      </c>
      <c r="D15565" s="3" t="s">
        <v>47675</v>
      </c>
      <c r="E15565" s="3"/>
      <c r="F15565" s="3"/>
      <c r="G15565" s="3" t="s">
        <v>47682</v>
      </c>
      <c r="I15565" t="str">
        <f t="shared" si="243"/>
        <v>,(4670,' Paulo Esteban Gorichón Bengoechea','',' 32 245 5200',')</v>
      </c>
    </row>
    <row r="15566" spans="1:9">
      <c r="A15566" s="3" t="s">
        <v>47683</v>
      </c>
      <c r="B15566" s="3" t="s">
        <v>47674</v>
      </c>
      <c r="C15566" s="3">
        <f>VLOOKUP(B15566,CONSOLIDADO!A$2:E$11786,5,FALSE)</f>
        <v>4670</v>
      </c>
      <c r="D15566" s="3" t="s">
        <v>47675</v>
      </c>
      <c r="E15566" s="3" t="s">
        <v>12267</v>
      </c>
      <c r="F15566" s="3" t="s">
        <v>47684</v>
      </c>
      <c r="G15566" s="3" t="s">
        <v>47685</v>
      </c>
      <c r="I15566" t="str">
        <f t="shared" si="243"/>
        <v>,(4670,' Rodrigo Alejandro Gorichón Bengoechea ',' rgorichon@reno.cl',' 2 2460 1000    ', Gerente de Desarrollo')</v>
      </c>
    </row>
    <row r="15567" spans="1:9">
      <c r="A15567" s="3" t="s">
        <v>47687</v>
      </c>
      <c r="B15567" s="3" t="s">
        <v>47686</v>
      </c>
      <c r="C15567" s="3">
        <f>VLOOKUP(B15567,CONSOLIDADO!A$2:E$11786,5,FALSE)</f>
        <v>4671</v>
      </c>
      <c r="D15567" s="3" t="s">
        <v>732</v>
      </c>
      <c r="E15567" s="3"/>
      <c r="F15567" s="3"/>
      <c r="G15567" s="3" t="s">
        <v>47688</v>
      </c>
      <c r="I15567" t="str">
        <f t="shared" si="243"/>
        <v>,(4671,' Raúl Dell'Oro Crespo','',' 2 2751 0204',')</v>
      </c>
    </row>
    <row r="15568" spans="1:9">
      <c r="A15568" s="3" t="s">
        <v>47689</v>
      </c>
      <c r="B15568" s="3" t="s">
        <v>47686</v>
      </c>
      <c r="C15568" s="3">
        <f>VLOOKUP(B15568,CONSOLIDADO!A$2:E$11786,5,FALSE)</f>
        <v>4671</v>
      </c>
      <c r="D15568" s="3" t="s">
        <v>732</v>
      </c>
      <c r="E15568" s="3"/>
      <c r="F15568" s="3"/>
      <c r="G15568" s="3" t="s">
        <v>47688</v>
      </c>
      <c r="I15568" t="str">
        <f t="shared" si="243"/>
        <v>,(4671,' Javier Arriagada Crespo','',' 2 2751 0204',')</v>
      </c>
    </row>
    <row r="15569" spans="1:9">
      <c r="A15569" s="3" t="s">
        <v>47690</v>
      </c>
      <c r="B15569" s="3" t="s">
        <v>47686</v>
      </c>
      <c r="C15569" s="3">
        <f>VLOOKUP(B15569,CONSOLIDADO!A$2:E$11786,5,FALSE)</f>
        <v>4671</v>
      </c>
      <c r="D15569" s="3" t="s">
        <v>732</v>
      </c>
      <c r="E15569" s="3" t="s">
        <v>8189</v>
      </c>
      <c r="F15569" s="3" t="s">
        <v>47691</v>
      </c>
      <c r="G15569" s="3" t="s">
        <v>47692</v>
      </c>
      <c r="I15569" t="str">
        <f t="shared" si="243"/>
        <v>,(4671,' María Soledad Dell'Oro ',' sdelloro@piamonte.cl',' 2 2751 0206    ', Gerente Comercial y Marketing')</v>
      </c>
    </row>
    <row r="15570" spans="1:9">
      <c r="A15570" s="3" t="s">
        <v>47693</v>
      </c>
      <c r="B15570" s="3" t="s">
        <v>47686</v>
      </c>
      <c r="C15570" s="3">
        <f>VLOOKUP(B15570,CONSOLIDADO!A$2:E$11786,5,FALSE)</f>
        <v>4671</v>
      </c>
      <c r="D15570" s="3" t="s">
        <v>732</v>
      </c>
      <c r="E15570" s="3" t="s">
        <v>47694</v>
      </c>
      <c r="F15570" s="3" t="s">
        <v>47695</v>
      </c>
      <c r="G15570" s="3" t="s">
        <v>47696</v>
      </c>
      <c r="I15570" t="str">
        <f t="shared" si="243"/>
        <v>,(4671,' Cristián Hernández Cortez ',' chernandez@piamonte.cl',' 2 2225 2090    ', Jefe de Operaciones Rent a Car')</v>
      </c>
    </row>
    <row r="15571" spans="1:9">
      <c r="A15571" s="3" t="s">
        <v>47699</v>
      </c>
      <c r="B15571" s="3" t="s">
        <v>47697</v>
      </c>
      <c r="C15571" s="3">
        <f>VLOOKUP(B15571,CONSOLIDADO!A$2:E$11786,5,FALSE)</f>
        <v>4672</v>
      </c>
      <c r="D15571" s="3" t="s">
        <v>47698</v>
      </c>
      <c r="E15571" s="3"/>
      <c r="F15571" s="3"/>
      <c r="G15571" s="3" t="s">
        <v>47700</v>
      </c>
      <c r="I15571" t="str">
        <f t="shared" si="243"/>
        <v>,(4672,' Peter Lanz Ladebusch','',' 2 2782 9217',')</v>
      </c>
    </row>
    <row r="15572" spans="1:9">
      <c r="A15572" s="3" t="s">
        <v>37288</v>
      </c>
      <c r="B15572" s="3" t="s">
        <v>47697</v>
      </c>
      <c r="C15572" s="3">
        <f>VLOOKUP(B15572,CONSOLIDADO!A$2:E$11786,5,FALSE)</f>
        <v>4672</v>
      </c>
      <c r="D15572" s="3" t="s">
        <v>47698</v>
      </c>
      <c r="E15572" s="3" t="s">
        <v>27991</v>
      </c>
      <c r="F15572" s="3" t="s">
        <v>47701</v>
      </c>
      <c r="G15572" s="3" t="s">
        <v>37289</v>
      </c>
      <c r="I15572" t="str">
        <f t="shared" si="243"/>
        <v>,(4672,' Herbert Springmüller Fehrenberg ',' rentaequip@lanzco.cl',' 2 2782 9239    ', Socio - Director')</v>
      </c>
    </row>
    <row r="15573" spans="1:9">
      <c r="A15573" s="3" t="s">
        <v>37278</v>
      </c>
      <c r="B15573" s="3" t="s">
        <v>47697</v>
      </c>
      <c r="C15573" s="3">
        <f>VLOOKUP(B15573,CONSOLIDADO!A$2:E$11786,5,FALSE)</f>
        <v>4672</v>
      </c>
      <c r="D15573" s="3" t="s">
        <v>47698</v>
      </c>
      <c r="E15573" s="3" t="s">
        <v>47702</v>
      </c>
      <c r="F15573" s="3" t="s">
        <v>47701</v>
      </c>
      <c r="G15573" s="3" t="s">
        <v>37281</v>
      </c>
      <c r="I15573" t="str">
        <f t="shared" si="243"/>
        <v>,(4672,' Roger Feeley Bahamonde ',' rentaequip@lanzco.cl',' 2 2782 9228    ', Gerente de Administración y Finanzas Grupo Lanzco')</v>
      </c>
    </row>
    <row r="15574" spans="1:9">
      <c r="A15574" s="3" t="s">
        <v>47703</v>
      </c>
      <c r="B15574" s="3" t="s">
        <v>47697</v>
      </c>
      <c r="C15574" s="3">
        <f>VLOOKUP(B15574,CONSOLIDADO!A$2:E$11786,5,FALSE)</f>
        <v>4672</v>
      </c>
      <c r="D15574" s="3" t="s">
        <v>47698</v>
      </c>
      <c r="E15574" s="3" t="s">
        <v>47704</v>
      </c>
      <c r="F15574" s="3" t="s">
        <v>47701</v>
      </c>
      <c r="G15574" s="3" t="s">
        <v>47705</v>
      </c>
      <c r="I15574" t="str">
        <f t="shared" si="243"/>
        <v>,(4672,' Hugo Flores Oñate ',' rentaequip@lanzco.cl',' 2 2782 9263    ', Gerente Comercial Grupo Lanzco')</v>
      </c>
    </row>
    <row r="15575" spans="1:9">
      <c r="A15575" s="3" t="s">
        <v>22617</v>
      </c>
      <c r="B15575" s="3" t="s">
        <v>57697</v>
      </c>
      <c r="C15575" s="3">
        <f>VLOOKUP(B15575,CONSOLIDADO!A$2:E$11786,5,FALSE)</f>
        <v>4673</v>
      </c>
      <c r="D15575" s="3" t="s">
        <v>2212</v>
      </c>
      <c r="E15575" s="3" t="s">
        <v>7562</v>
      </c>
      <c r="F15575" s="3"/>
      <c r="G15575" s="3" t="s">
        <v>6846</v>
      </c>
      <c r="I15575" t="str">
        <f t="shared" si="243"/>
        <v>,(4673,' Francisco Javier Errázuriz Ovalle ','','               ', Presidente del Directorio')</v>
      </c>
    </row>
    <row r="15576" spans="1:9">
      <c r="A15576" s="3" t="s">
        <v>47706</v>
      </c>
      <c r="B15576" s="3" t="s">
        <v>57697</v>
      </c>
      <c r="C15576" s="3">
        <f>VLOOKUP(B15576,CONSOLIDADO!A$2:E$11786,5,FALSE)</f>
        <v>4673</v>
      </c>
      <c r="D15576" s="3" t="s">
        <v>2212</v>
      </c>
      <c r="E15576" s="3" t="s">
        <v>6850</v>
      </c>
      <c r="F15576" s="3"/>
      <c r="G15576" s="3" t="s">
        <v>6846</v>
      </c>
      <c r="I15576" t="str">
        <f t="shared" si="243"/>
        <v>,(4673,' Juan Enrique Budinich Santander ','','               ', Director')</v>
      </c>
    </row>
    <row r="15577" spans="1:9">
      <c r="A15577" s="3" t="s">
        <v>47707</v>
      </c>
      <c r="B15577" s="3" t="s">
        <v>57697</v>
      </c>
      <c r="C15577" s="3">
        <f>VLOOKUP(B15577,CONSOLIDADO!A$2:E$11786,5,FALSE)</f>
        <v>4673</v>
      </c>
      <c r="D15577" s="3" t="s">
        <v>2212</v>
      </c>
      <c r="E15577" s="3" t="s">
        <v>6850</v>
      </c>
      <c r="F15577" s="3"/>
      <c r="G15577" s="3" t="s">
        <v>6846</v>
      </c>
      <c r="I15577" t="str">
        <f t="shared" si="243"/>
        <v>,(4673,' Enrique Goldfarb Sklar ','','               ', Director')</v>
      </c>
    </row>
    <row r="15578" spans="1:9">
      <c r="A15578" s="3" t="s">
        <v>18703</v>
      </c>
      <c r="B15578" s="3" t="s">
        <v>57697</v>
      </c>
      <c r="C15578" s="3">
        <f>VLOOKUP(B15578,CONSOLIDADO!A$2:E$11786,5,FALSE)</f>
        <v>4673</v>
      </c>
      <c r="D15578" s="3" t="s">
        <v>2212</v>
      </c>
      <c r="E15578" s="3" t="s">
        <v>6850</v>
      </c>
      <c r="F15578" s="3"/>
      <c r="G15578" s="3" t="s">
        <v>6846</v>
      </c>
      <c r="I15578" t="str">
        <f t="shared" si="243"/>
        <v>,(4673,' Eduardo Viada Aretxabala ','','               ', Director')</v>
      </c>
    </row>
    <row r="15579" spans="1:9">
      <c r="A15579" s="3" t="s">
        <v>47708</v>
      </c>
      <c r="B15579" s="3" t="s">
        <v>57697</v>
      </c>
      <c r="C15579" s="3">
        <f>VLOOKUP(B15579,CONSOLIDADO!A$2:E$11786,5,FALSE)</f>
        <v>4673</v>
      </c>
      <c r="D15579" s="3" t="s">
        <v>2212</v>
      </c>
      <c r="E15579" s="3" t="s">
        <v>39727</v>
      </c>
      <c r="F15579" s="3" t="s">
        <v>47709</v>
      </c>
      <c r="G15579" s="3" t="s">
        <v>47710</v>
      </c>
      <c r="I15579" t="str">
        <f t="shared" si="243"/>
        <v>,(4673,' Genaro Laymuns Heilmaier ',' glaymuns@rentanacional.cl',' 2 2670 0205    ', Gerente General / Administración y Finanzas')</v>
      </c>
    </row>
    <row r="15580" spans="1:9">
      <c r="A15580" s="3" t="s">
        <v>47711</v>
      </c>
      <c r="B15580" s="3" t="s">
        <v>57697</v>
      </c>
      <c r="C15580" s="3">
        <f>VLOOKUP(B15580,CONSOLIDADO!A$2:E$11786,5,FALSE)</f>
        <v>4673</v>
      </c>
      <c r="D15580" s="3" t="s">
        <v>2212</v>
      </c>
      <c r="E15580" s="3" t="s">
        <v>47712</v>
      </c>
      <c r="F15580" s="3" t="s">
        <v>47713</v>
      </c>
      <c r="G15580" s="3" t="s">
        <v>47714</v>
      </c>
      <c r="I15580" t="str">
        <f t="shared" si="243"/>
        <v>,(4673,' Roxana Roa Cifuentes ',' rroa@rentanacional.cl',' 2 2670 0225    ', Gerente Comercial Vida y Marketing')</v>
      </c>
    </row>
    <row r="15581" spans="1:9">
      <c r="A15581" s="3" t="s">
        <v>47715</v>
      </c>
      <c r="B15581" s="3" t="s">
        <v>57697</v>
      </c>
      <c r="C15581" s="3">
        <f>VLOOKUP(B15581,CONSOLIDADO!A$2:E$11786,5,FALSE)</f>
        <v>4673</v>
      </c>
      <c r="D15581" s="3" t="s">
        <v>2212</v>
      </c>
      <c r="E15581" s="3"/>
      <c r="F15581" s="3"/>
      <c r="G15581" s="3" t="s">
        <v>47716</v>
      </c>
      <c r="I15581" t="str">
        <f t="shared" si="243"/>
        <v>,(4673,' Mónica Ban Weiszberger','',' 2 2670 0308',')</v>
      </c>
    </row>
    <row r="15582" spans="1:9">
      <c r="A15582" s="3" t="s">
        <v>47717</v>
      </c>
      <c r="B15582" s="3" t="s">
        <v>57697</v>
      </c>
      <c r="C15582" s="3">
        <f>VLOOKUP(B15582,CONSOLIDADO!A$2:E$11786,5,FALSE)</f>
        <v>4673</v>
      </c>
      <c r="D15582" s="3" t="s">
        <v>2212</v>
      </c>
      <c r="E15582" s="3"/>
      <c r="F15582" s="3"/>
      <c r="G15582" s="3" t="s">
        <v>47718</v>
      </c>
      <c r="I15582" t="str">
        <f t="shared" si="243"/>
        <v>,(4673,' Claudio Ossandón Cabezas','',' 2 2670 0225',')</v>
      </c>
    </row>
    <row r="15583" spans="1:9">
      <c r="A15583" s="3" t="s">
        <v>47719</v>
      </c>
      <c r="B15583" s="3" t="s">
        <v>57697</v>
      </c>
      <c r="C15583" s="3">
        <f>VLOOKUP(B15583,CONSOLIDADO!A$2:E$11786,5,FALSE)</f>
        <v>4673</v>
      </c>
      <c r="D15583" s="3" t="s">
        <v>2212</v>
      </c>
      <c r="E15583" s="3" t="s">
        <v>11711</v>
      </c>
      <c r="F15583" s="3" t="s">
        <v>47720</v>
      </c>
      <c r="G15583" s="3" t="s">
        <v>47721</v>
      </c>
      <c r="I15583" t="str">
        <f t="shared" si="243"/>
        <v>,(4673,' Rosario Matta Acuña ',' rmatta@rentanacional.cl',' 2 2670 0395    ', Contralor')</v>
      </c>
    </row>
    <row r="15584" spans="1:9">
      <c r="A15584" s="3" t="s">
        <v>22617</v>
      </c>
      <c r="B15584" s="3" t="s">
        <v>57698</v>
      </c>
      <c r="C15584" s="3">
        <f>VLOOKUP(B15584,CONSOLIDADO!A$2:E$11786,5,FALSE)</f>
        <v>4674</v>
      </c>
      <c r="D15584" s="3" t="s">
        <v>2212</v>
      </c>
      <c r="E15584" s="3" t="s">
        <v>7562</v>
      </c>
      <c r="F15584" s="3"/>
      <c r="G15584" s="3" t="s">
        <v>6846</v>
      </c>
      <c r="I15584" t="str">
        <f t="shared" si="243"/>
        <v>,(4674,' Francisco Javier Errázuriz Ovalle ','','               ', Presidente del Directorio')</v>
      </c>
    </row>
    <row r="15585" spans="1:9">
      <c r="A15585" s="3" t="s">
        <v>47706</v>
      </c>
      <c r="B15585" s="3" t="s">
        <v>57698</v>
      </c>
      <c r="C15585" s="3">
        <f>VLOOKUP(B15585,CONSOLIDADO!A$2:E$11786,5,FALSE)</f>
        <v>4674</v>
      </c>
      <c r="D15585" s="3" t="s">
        <v>2212</v>
      </c>
      <c r="E15585" s="3" t="s">
        <v>6850</v>
      </c>
      <c r="F15585" s="3"/>
      <c r="G15585" s="3" t="s">
        <v>6846</v>
      </c>
      <c r="I15585" t="str">
        <f t="shared" si="243"/>
        <v>,(4674,' Juan Enrique Budinich Santander ','','               ', Director')</v>
      </c>
    </row>
    <row r="15586" spans="1:9">
      <c r="A15586" s="3" t="s">
        <v>47707</v>
      </c>
      <c r="B15586" s="3" t="s">
        <v>57698</v>
      </c>
      <c r="C15586" s="3">
        <f>VLOOKUP(B15586,CONSOLIDADO!A$2:E$11786,5,FALSE)</f>
        <v>4674</v>
      </c>
      <c r="D15586" s="3" t="s">
        <v>2212</v>
      </c>
      <c r="E15586" s="3" t="s">
        <v>6850</v>
      </c>
      <c r="F15586" s="3"/>
      <c r="G15586" s="3" t="s">
        <v>6846</v>
      </c>
      <c r="I15586" t="str">
        <f t="shared" si="243"/>
        <v>,(4674,' Enrique Goldfarb Sklar ','','               ', Director')</v>
      </c>
    </row>
    <row r="15587" spans="1:9">
      <c r="A15587" s="3" t="s">
        <v>18703</v>
      </c>
      <c r="B15587" s="3" t="s">
        <v>57698</v>
      </c>
      <c r="C15587" s="3">
        <f>VLOOKUP(B15587,CONSOLIDADO!A$2:E$11786,5,FALSE)</f>
        <v>4674</v>
      </c>
      <c r="D15587" s="3" t="s">
        <v>2212</v>
      </c>
      <c r="E15587" s="3" t="s">
        <v>6850</v>
      </c>
      <c r="F15587" s="3"/>
      <c r="G15587" s="3" t="s">
        <v>6846</v>
      </c>
      <c r="I15587" t="str">
        <f t="shared" si="243"/>
        <v>,(4674,' Eduardo Viada Aretxabala ','','               ', Director')</v>
      </c>
    </row>
    <row r="15588" spans="1:9">
      <c r="A15588" s="3" t="s">
        <v>47722</v>
      </c>
      <c r="B15588" s="3" t="s">
        <v>57698</v>
      </c>
      <c r="C15588" s="3">
        <f>VLOOKUP(B15588,CONSOLIDADO!A$2:E$11786,5,FALSE)</f>
        <v>4674</v>
      </c>
      <c r="D15588" s="3" t="s">
        <v>2212</v>
      </c>
      <c r="E15588" s="3" t="s">
        <v>6739</v>
      </c>
      <c r="F15588" s="3" t="s">
        <v>47723</v>
      </c>
      <c r="G15588" s="3" t="s">
        <v>47724</v>
      </c>
      <c r="I15588" t="str">
        <f t="shared" si="243"/>
        <v>,(4674,' Pablo Iturrieta Pinto ',' piturrieta@rentanacional.cl',' 2 2670 0200    ', Gerente General')</v>
      </c>
    </row>
    <row r="15589" spans="1:9">
      <c r="A15589" s="3" t="s">
        <v>47708</v>
      </c>
      <c r="B15589" s="3" t="s">
        <v>57698</v>
      </c>
      <c r="C15589" s="3">
        <f>VLOOKUP(B15589,CONSOLIDADO!A$2:E$11786,5,FALSE)</f>
        <v>4674</v>
      </c>
      <c r="D15589" s="3" t="s">
        <v>2212</v>
      </c>
      <c r="E15589" s="3" t="s">
        <v>6757</v>
      </c>
      <c r="F15589" s="3" t="s">
        <v>47709</v>
      </c>
      <c r="G15589" s="3" t="s">
        <v>47721</v>
      </c>
      <c r="I15589" t="str">
        <f t="shared" si="243"/>
        <v>,(4674,' Genaro Laymuns Heilmaier ',' glaymuns@rentanacional.cl',' 2 2670 0395    ', Gerente de Administración y Finanzas')</v>
      </c>
    </row>
    <row r="15590" spans="1:9">
      <c r="A15590" s="3" t="s">
        <v>47715</v>
      </c>
      <c r="B15590" s="3" t="s">
        <v>57698</v>
      </c>
      <c r="C15590" s="3">
        <f>VLOOKUP(B15590,CONSOLIDADO!A$2:E$11786,5,FALSE)</f>
        <v>4674</v>
      </c>
      <c r="D15590" s="3" t="s">
        <v>2212</v>
      </c>
      <c r="E15590" s="3"/>
      <c r="F15590" s="3"/>
      <c r="G15590" s="3" t="s">
        <v>47716</v>
      </c>
      <c r="I15590" t="str">
        <f t="shared" si="243"/>
        <v>,(4674,' Mónica Ban Weiszberger','',' 2 2670 0308',')</v>
      </c>
    </row>
    <row r="15591" spans="1:9">
      <c r="A15591" s="3" t="s">
        <v>47717</v>
      </c>
      <c r="B15591" s="3" t="s">
        <v>57698</v>
      </c>
      <c r="C15591" s="3">
        <f>VLOOKUP(B15591,CONSOLIDADO!A$2:E$11786,5,FALSE)</f>
        <v>4674</v>
      </c>
      <c r="D15591" s="3" t="s">
        <v>2212</v>
      </c>
      <c r="E15591" s="3"/>
      <c r="F15591" s="3"/>
      <c r="G15591" s="3" t="s">
        <v>47718</v>
      </c>
      <c r="I15591" t="str">
        <f t="shared" si="243"/>
        <v>,(4674,' Claudio Ossandón Cabezas','',' 2 2670 0225',')</v>
      </c>
    </row>
    <row r="15592" spans="1:9">
      <c r="A15592" s="3" t="s">
        <v>47719</v>
      </c>
      <c r="B15592" s="3" t="s">
        <v>57698</v>
      </c>
      <c r="C15592" s="3">
        <f>VLOOKUP(B15592,CONSOLIDADO!A$2:E$11786,5,FALSE)</f>
        <v>4674</v>
      </c>
      <c r="D15592" s="3" t="s">
        <v>2212</v>
      </c>
      <c r="E15592" s="3" t="s">
        <v>11711</v>
      </c>
      <c r="F15592" s="3" t="s">
        <v>47720</v>
      </c>
      <c r="G15592" s="3" t="s">
        <v>47721</v>
      </c>
      <c r="I15592" t="str">
        <f t="shared" si="243"/>
        <v>,(4674,' Rosario Matta Acuña ',' rmatta@rentanacional.cl',' 2 2670 0395    ', Contralor')</v>
      </c>
    </row>
    <row r="15593" spans="1:9">
      <c r="A15593" s="3" t="s">
        <v>47726</v>
      </c>
      <c r="B15593" s="3" t="s">
        <v>47725</v>
      </c>
      <c r="C15593" s="3">
        <f>VLOOKUP(B15593,CONSOLIDADO!A$2:E$11786,5,FALSE)</f>
        <v>4675</v>
      </c>
      <c r="D15593" s="3" t="s">
        <v>2401</v>
      </c>
      <c r="E15593" s="3"/>
      <c r="F15593" s="3"/>
      <c r="G15593" s="3" t="s">
        <v>47727</v>
      </c>
      <c r="I15593" t="str">
        <f t="shared" si="243"/>
        <v>,(4675,' Italo Andreani Olivares','',' 32 218 9200',')</v>
      </c>
    </row>
    <row r="15594" spans="1:9">
      <c r="A15594" s="3" t="s">
        <v>47728</v>
      </c>
      <c r="B15594" s="3" t="s">
        <v>47725</v>
      </c>
      <c r="C15594" s="3">
        <f>VLOOKUP(B15594,CONSOLIDADO!A$2:E$11786,5,FALSE)</f>
        <v>4675</v>
      </c>
      <c r="D15594" s="3" t="s">
        <v>2401</v>
      </c>
      <c r="E15594" s="3" t="s">
        <v>47729</v>
      </c>
      <c r="F15594" s="3" t="s">
        <v>47730</v>
      </c>
      <c r="G15594" s="3" t="s">
        <v>47731</v>
      </c>
      <c r="I15594" t="str">
        <f t="shared" si="243"/>
        <v>,(4675,' Humberto Díaz Oviedo ',' h.diaz@ecotecnos.cl',' 32 218 9200    ', Socio Gerente de Medio Ambiente y Sustentabilidad')</v>
      </c>
    </row>
    <row r="15595" spans="1:9">
      <c r="A15595" s="3" t="s">
        <v>47733</v>
      </c>
      <c r="B15595" s="3" t="s">
        <v>47732</v>
      </c>
      <c r="C15595" s="3">
        <f>VLOOKUP(B15595,CONSOLIDADO!A$2:E$11786,5,FALSE)</f>
        <v>4676</v>
      </c>
      <c r="D15595" s="3" t="s">
        <v>24146</v>
      </c>
      <c r="E15595" s="3" t="s">
        <v>6739</v>
      </c>
      <c r="F15595" s="3" t="s">
        <v>47734</v>
      </c>
      <c r="G15595" s="3" t="s">
        <v>47735</v>
      </c>
      <c r="I15595" t="str">
        <f t="shared" si="243"/>
        <v>,(4676,' Emilio Lues Carrandi ',' emilio.lues@avisbudget.cl',' 2 2795 3941    ', Gerente General')</v>
      </c>
    </row>
    <row r="15596" spans="1:9">
      <c r="A15596" s="3" t="s">
        <v>47736</v>
      </c>
      <c r="B15596" s="3" t="s">
        <v>47732</v>
      </c>
      <c r="C15596" s="3">
        <f>VLOOKUP(B15596,CONSOLIDADO!A$2:E$11786,5,FALSE)</f>
        <v>4676</v>
      </c>
      <c r="D15596" s="3" t="s">
        <v>24146</v>
      </c>
      <c r="E15596" s="3" t="s">
        <v>6905</v>
      </c>
      <c r="F15596" s="3" t="s">
        <v>47737</v>
      </c>
      <c r="G15596" s="3" t="s">
        <v>47738</v>
      </c>
      <c r="I15596" t="str">
        <f t="shared" si="243"/>
        <v>,(4676,' Giancarlo Cerón Zunino ',' giancarlo.ceron@avisbudget.cl',' 2 2795 3934    ', Gerente Comercial')</v>
      </c>
    </row>
    <row r="15597" spans="1:9">
      <c r="A15597" s="3" t="s">
        <v>47739</v>
      </c>
      <c r="B15597" s="3" t="s">
        <v>47732</v>
      </c>
      <c r="C15597" s="3">
        <f>VLOOKUP(B15597,CONSOLIDADO!A$2:E$11786,5,FALSE)</f>
        <v>4676</v>
      </c>
      <c r="D15597" s="3" t="s">
        <v>24146</v>
      </c>
      <c r="E15597" s="3" t="s">
        <v>47740</v>
      </c>
      <c r="F15597" s="3" t="s">
        <v>47741</v>
      </c>
      <c r="G15597" s="3" t="s">
        <v>47742</v>
      </c>
      <c r="I15597" t="str">
        <f t="shared" si="243"/>
        <v>,(4676,' Cristián Mc Niven ',' cristian.mcniven@avisbudget.cl',' 2 2795 3935    ', Gerente de Ventas Corporativas')</v>
      </c>
    </row>
    <row r="15598" spans="1:9">
      <c r="A15598" s="3" t="s">
        <v>47743</v>
      </c>
      <c r="B15598" s="3" t="s">
        <v>47732</v>
      </c>
      <c r="C15598" s="3">
        <f>VLOOKUP(B15598,CONSOLIDADO!A$2:E$11786,5,FALSE)</f>
        <v>4676</v>
      </c>
      <c r="D15598" s="3" t="s">
        <v>24146</v>
      </c>
      <c r="E15598" s="3" t="s">
        <v>6765</v>
      </c>
      <c r="F15598" s="3" t="s">
        <v>47744</v>
      </c>
      <c r="G15598" s="3" t="s">
        <v>47745</v>
      </c>
      <c r="I15598" t="str">
        <f t="shared" si="243"/>
        <v>,(4676,' Christopher Stevens ',' christopher.stevens@avisbudget.cl',' 2 2795 3937    ', Gerente de Operaciones')</v>
      </c>
    </row>
    <row r="15599" spans="1:9">
      <c r="A15599" s="3" t="s">
        <v>47746</v>
      </c>
      <c r="B15599" s="3" t="s">
        <v>47732</v>
      </c>
      <c r="C15599" s="3">
        <f>VLOOKUP(B15599,CONSOLIDADO!A$2:E$11786,5,FALSE)</f>
        <v>4676</v>
      </c>
      <c r="D15599" s="3" t="s">
        <v>24146</v>
      </c>
      <c r="E15599" s="3" t="s">
        <v>6986</v>
      </c>
      <c r="F15599" s="3" t="s">
        <v>47747</v>
      </c>
      <c r="G15599" s="3" t="s">
        <v>47748</v>
      </c>
      <c r="I15599" t="str">
        <f t="shared" si="243"/>
        <v>,(4676,' Felipe Figueroa García-Huidobro ',' flipe.figueroa@avisbudget.cl',' 2 2795 3910    ', Gerente de Finanzas')</v>
      </c>
    </row>
    <row r="15600" spans="1:9">
      <c r="A15600" s="3" t="s">
        <v>47751</v>
      </c>
      <c r="B15600" s="3" t="s">
        <v>47749</v>
      </c>
      <c r="C15600" s="3">
        <f>VLOOKUP(B15600,CONSOLIDADO!A$2:E$11786,5,FALSE)</f>
        <v>4677</v>
      </c>
      <c r="D15600" s="3" t="s">
        <v>47750</v>
      </c>
      <c r="E15600" s="3" t="s">
        <v>6739</v>
      </c>
      <c r="F15600" s="3" t="s">
        <v>47752</v>
      </c>
      <c r="G15600" s="3" t="s">
        <v>47753</v>
      </c>
      <c r="I15600" t="str">
        <f t="shared" si="243"/>
        <v>,(4677,' Roberto Sánchez Sánchez ',' roberto.sanchez@rentokil-initial.com',' 2 2826 9997    ', Gerente General')</v>
      </c>
    </row>
    <row r="15601" spans="1:9">
      <c r="A15601" s="3" t="s">
        <v>47754</v>
      </c>
      <c r="B15601" s="3" t="s">
        <v>47749</v>
      </c>
      <c r="C15601" s="3">
        <f>VLOOKUP(B15601,CONSOLIDADO!A$2:E$11786,5,FALSE)</f>
        <v>4677</v>
      </c>
      <c r="D15601" s="3" t="s">
        <v>47750</v>
      </c>
      <c r="E15601" s="3" t="s">
        <v>47755</v>
      </c>
      <c r="F15601" s="3" t="s">
        <v>47756</v>
      </c>
      <c r="G15601" s="3" t="s">
        <v>47753</v>
      </c>
      <c r="I15601" t="str">
        <f t="shared" si="243"/>
        <v>,(4677,' Margarita Sandoval ',' msandoval@rentokil-initial.cl',' 2 2826 9997    ', Higiene Business Director')</v>
      </c>
    </row>
    <row r="15602" spans="1:9">
      <c r="A15602" s="3" t="s">
        <v>47757</v>
      </c>
      <c r="B15602" s="3" t="s">
        <v>47749</v>
      </c>
      <c r="C15602" s="3">
        <f>VLOOKUP(B15602,CONSOLIDADO!A$2:E$11786,5,FALSE)</f>
        <v>4677</v>
      </c>
      <c r="D15602" s="3" t="s">
        <v>47750</v>
      </c>
      <c r="E15602" s="3" t="s">
        <v>6905</v>
      </c>
      <c r="F15602" s="3" t="s">
        <v>47758</v>
      </c>
      <c r="G15602" s="3" t="s">
        <v>47753</v>
      </c>
      <c r="I15602" t="str">
        <f t="shared" si="243"/>
        <v>,(4677,' Gerhard Dewetak ',' gdewetak@rentokil-initial.cl',' 2 2826 9997    ', Gerente Comercial')</v>
      </c>
    </row>
    <row r="15603" spans="1:9">
      <c r="A15603" s="3" t="s">
        <v>47759</v>
      </c>
      <c r="B15603" s="3" t="s">
        <v>47749</v>
      </c>
      <c r="C15603" s="3">
        <f>VLOOKUP(B15603,CONSOLIDADO!A$2:E$11786,5,FALSE)</f>
        <v>4677</v>
      </c>
      <c r="D15603" s="3" t="s">
        <v>47750</v>
      </c>
      <c r="E15603" s="3" t="s">
        <v>47760</v>
      </c>
      <c r="F15603" s="3" t="s">
        <v>47761</v>
      </c>
      <c r="G15603" s="3" t="s">
        <v>47753</v>
      </c>
      <c r="I15603" t="str">
        <f t="shared" si="243"/>
        <v>,(4677,' Daniela Inostroza ',' daniela.inostroza@rentokil-initial.com',' 2 2826 9997    ', Regional Finance Director')</v>
      </c>
    </row>
    <row r="15604" spans="1:9">
      <c r="A15604" s="3" t="s">
        <v>47762</v>
      </c>
      <c r="B15604" s="3" t="s">
        <v>47749</v>
      </c>
      <c r="C15604" s="3">
        <f>VLOOKUP(B15604,CONSOLIDADO!A$2:E$11786,5,FALSE)</f>
        <v>4677</v>
      </c>
      <c r="D15604" s="3" t="s">
        <v>47750</v>
      </c>
      <c r="E15604" s="3"/>
      <c r="F15604" s="3"/>
      <c r="G15604" s="3" t="s">
        <v>47763</v>
      </c>
      <c r="I15604" t="str">
        <f t="shared" si="243"/>
        <v>,(4677,' Sebastián Fuentes Zolezzi','',' 2 2826 9997',')</v>
      </c>
    </row>
    <row r="15605" spans="1:9">
      <c r="A15605" s="3" t="s">
        <v>47766</v>
      </c>
      <c r="B15605" s="3" t="s">
        <v>47764</v>
      </c>
      <c r="C15605" s="3">
        <f>VLOOKUP(B15605,CONSOLIDADO!A$2:E$11786,5,FALSE)</f>
        <v>4678</v>
      </c>
      <c r="D15605" s="3" t="s">
        <v>47765</v>
      </c>
      <c r="E15605" s="3" t="s">
        <v>6739</v>
      </c>
      <c r="F15605" s="3" t="s">
        <v>47767</v>
      </c>
      <c r="G15605" s="3" t="s">
        <v>47768</v>
      </c>
      <c r="I15605" t="str">
        <f t="shared" si="243"/>
        <v>,(4678,' Lincoyán Américo Quintanilla Belmar ',' lquintanilla@repmin.com',' 2 2589 1000    ', Gerente General')</v>
      </c>
    </row>
    <row r="15606" spans="1:9">
      <c r="A15606" s="3" t="s">
        <v>47770</v>
      </c>
      <c r="B15606" s="3" t="s">
        <v>47769</v>
      </c>
      <c r="C15606" s="3">
        <f>VLOOKUP(B15606,CONSOLIDADO!A$2:E$11786,5,FALSE)</f>
        <v>4679</v>
      </c>
      <c r="D15606" s="3" t="s">
        <v>2452</v>
      </c>
      <c r="E15606" s="3" t="s">
        <v>47771</v>
      </c>
      <c r="F15606" s="3" t="s">
        <v>47772</v>
      </c>
      <c r="G15606" s="3" t="s">
        <v>47773</v>
      </c>
      <c r="I15606" t="str">
        <f t="shared" si="243"/>
        <v>,(4679,' Andrés Donoso Saint ',' ads@estudiogkd.cl',' 2 2246 7272    ', Director y Fiscal Doce &amp; Friends')</v>
      </c>
    </row>
    <row r="15607" spans="1:9">
      <c r="A15607" s="3" t="s">
        <v>47774</v>
      </c>
      <c r="B15607" s="3" t="s">
        <v>47769</v>
      </c>
      <c r="C15607" s="3">
        <f>VLOOKUP(B15607,CONSOLIDADO!A$2:E$11786,5,FALSE)</f>
        <v>4679</v>
      </c>
      <c r="D15607" s="3" t="s">
        <v>2452</v>
      </c>
      <c r="E15607" s="3"/>
      <c r="F15607" s="3"/>
      <c r="G15607" s="3" t="s">
        <v>47775</v>
      </c>
      <c r="I15607" t="str">
        <f t="shared" si="243"/>
        <v>,(4679,' José Manuel Donoso Saint','',' 2 2246 7272',')</v>
      </c>
    </row>
    <row r="15608" spans="1:9">
      <c r="A15608" s="3" t="s">
        <v>47776</v>
      </c>
      <c r="B15608" s="3" t="s">
        <v>47769</v>
      </c>
      <c r="C15608" s="3">
        <f>VLOOKUP(B15608,CONSOLIDADO!A$2:E$11786,5,FALSE)</f>
        <v>4679</v>
      </c>
      <c r="D15608" s="3" t="s">
        <v>2452</v>
      </c>
      <c r="E15608" s="3" t="s">
        <v>7355</v>
      </c>
      <c r="F15608" s="3"/>
      <c r="G15608" s="3" t="s">
        <v>47773</v>
      </c>
      <c r="I15608" t="str">
        <f t="shared" si="243"/>
        <v>,(4679,' Sebastián Donoso Vallejos ','',' 2 2246 7272    ', Director Comercial')</v>
      </c>
    </row>
    <row r="15609" spans="1:9">
      <c r="A15609" s="3" t="s">
        <v>47777</v>
      </c>
      <c r="B15609" s="3" t="s">
        <v>47769</v>
      </c>
      <c r="C15609" s="3">
        <f>VLOOKUP(B15609,CONSOLIDADO!A$2:E$11786,5,FALSE)</f>
        <v>4679</v>
      </c>
      <c r="D15609" s="3" t="s">
        <v>2452</v>
      </c>
      <c r="E15609" s="3" t="s">
        <v>47778</v>
      </c>
      <c r="F15609" s="3"/>
      <c r="G15609" s="3" t="s">
        <v>47773</v>
      </c>
      <c r="I15609" t="str">
        <f t="shared" si="243"/>
        <v>,(4679,' Gerardo Velásquez Mayorga ','',' 2 2246 7272    ', Senior Contract &amp; Finance Administrator')</v>
      </c>
    </row>
    <row r="15610" spans="1:9">
      <c r="A15610" s="3" t="s">
        <v>47780</v>
      </c>
      <c r="B15610" s="3" t="s">
        <v>47779</v>
      </c>
      <c r="C15610" s="3">
        <f>VLOOKUP(B15610,CONSOLIDADO!A$2:E$11786,5,FALSE)</f>
        <v>4680</v>
      </c>
      <c r="D15610" s="3" t="s">
        <v>5248</v>
      </c>
      <c r="E15610" s="3" t="s">
        <v>6739</v>
      </c>
      <c r="F15610" s="3" t="s">
        <v>47781</v>
      </c>
      <c r="G15610" s="3" t="s">
        <v>47782</v>
      </c>
      <c r="I15610" t="str">
        <f t="shared" si="243"/>
        <v>,(4680,' Gonzalo Patricio García Mekis ',' ggarcia@jce.cl',' 2 2414 2560    ', Gerente General')</v>
      </c>
    </row>
    <row r="15611" spans="1:9">
      <c r="A15611" s="3" t="s">
        <v>47784</v>
      </c>
      <c r="B15611" s="3" t="s">
        <v>47783</v>
      </c>
      <c r="C15611" s="3">
        <f>VLOOKUP(B15611,CONSOLIDADO!A$2:E$11786,5,FALSE)</f>
        <v>4681</v>
      </c>
      <c r="D15611" s="3" t="s">
        <v>6038</v>
      </c>
      <c r="E15611" s="3" t="s">
        <v>6739</v>
      </c>
      <c r="F15611" s="3"/>
      <c r="G15611" s="3" t="s">
        <v>47785</v>
      </c>
      <c r="I15611" t="str">
        <f t="shared" si="243"/>
        <v>,(4681,' Adriana Frugone Subercaseaux ','',' 2 2376 9040    ', Gerente General')</v>
      </c>
    </row>
    <row r="15612" spans="1:9">
      <c r="A15612" s="3" t="s">
        <v>47787</v>
      </c>
      <c r="B15612" s="3" t="s">
        <v>47786</v>
      </c>
      <c r="C15612" s="3">
        <f>VLOOKUP(B15612,CONSOLIDADO!A$2:E$11786,5,FALSE)</f>
        <v>4682</v>
      </c>
      <c r="D15612" s="3" t="s">
        <v>272</v>
      </c>
      <c r="E15612" s="3" t="s">
        <v>6739</v>
      </c>
      <c r="F15612" s="3" t="s">
        <v>47788</v>
      </c>
      <c r="G15612" s="3" t="s">
        <v>47789</v>
      </c>
      <c r="I15612" t="str">
        <f t="shared" si="243"/>
        <v>,(4682,' Javier Martínez Rivas ',' jmartinez@republicparking.cl',' 2 2333 1808    ', Gerente General')</v>
      </c>
    </row>
    <row r="15613" spans="1:9">
      <c r="A15613" s="3" t="s">
        <v>47790</v>
      </c>
      <c r="B15613" s="3" t="s">
        <v>47786</v>
      </c>
      <c r="C15613" s="3">
        <f>VLOOKUP(B15613,CONSOLIDADO!A$2:E$11786,5,FALSE)</f>
        <v>4682</v>
      </c>
      <c r="D15613" s="3" t="s">
        <v>272</v>
      </c>
      <c r="E15613" s="3" t="s">
        <v>6905</v>
      </c>
      <c r="F15613" s="3" t="s">
        <v>47791</v>
      </c>
      <c r="G15613" s="3" t="s">
        <v>47792</v>
      </c>
      <c r="I15613" t="str">
        <f t="shared" si="243"/>
        <v>,(4682,' Miguel Martínez Rivas ',' mmartinez@republicparking.cl',' 2 2335 2482    ', Gerente Comercial')</v>
      </c>
    </row>
    <row r="15614" spans="1:9">
      <c r="A15614" s="3" t="s">
        <v>47793</v>
      </c>
      <c r="B15614" s="3" t="s">
        <v>47786</v>
      </c>
      <c r="C15614" s="3">
        <f>VLOOKUP(B15614,CONSOLIDADO!A$2:E$11786,5,FALSE)</f>
        <v>4682</v>
      </c>
      <c r="D15614" s="3" t="s">
        <v>272</v>
      </c>
      <c r="E15614" s="3" t="s">
        <v>6757</v>
      </c>
      <c r="F15614" s="3" t="s">
        <v>47794</v>
      </c>
      <c r="G15614" s="3" t="s">
        <v>47795</v>
      </c>
      <c r="I15614" t="str">
        <f t="shared" si="243"/>
        <v>,(4682,' Carlos Mora Aros ',' cmora@republicparking.cl',' 2 2333 3858    ', Gerente de Administración y Finanzas')</v>
      </c>
    </row>
    <row r="15615" spans="1:9">
      <c r="A15615" s="3" t="s">
        <v>47797</v>
      </c>
      <c r="B15615" s="3" t="s">
        <v>47796</v>
      </c>
      <c r="C15615" s="3">
        <f>VLOOKUP(B15615,CONSOLIDADO!A$2:E$11786,5,FALSE)</f>
        <v>4683</v>
      </c>
      <c r="D15615" s="3" t="s">
        <v>6041</v>
      </c>
      <c r="E15615" s="3" t="s">
        <v>6739</v>
      </c>
      <c r="F15615" s="3"/>
      <c r="G15615" s="3" t="s">
        <v>47798</v>
      </c>
      <c r="I15615" t="str">
        <f t="shared" si="243"/>
        <v>,(4683,' Nelson F. Sepúlveda Aránguiz ','',' 2 2854 0927    ', Gerente General')</v>
      </c>
    </row>
    <row r="15616" spans="1:9">
      <c r="A15616" s="3" t="s">
        <v>47799</v>
      </c>
      <c r="B15616" s="3" t="s">
        <v>47796</v>
      </c>
      <c r="C15616" s="3">
        <f>VLOOKUP(B15616,CONSOLIDADO!A$2:E$11786,5,FALSE)</f>
        <v>4683</v>
      </c>
      <c r="D15616" s="3" t="s">
        <v>6041</v>
      </c>
      <c r="E15616" s="3" t="s">
        <v>7140</v>
      </c>
      <c r="F15616" s="3"/>
      <c r="G15616" s="3" t="s">
        <v>47800</v>
      </c>
      <c r="I15616" t="str">
        <f t="shared" si="243"/>
        <v>,(4683,' José Luis González Cruz ','',' 2 2854 4064    ', Gerente de Ventas')</v>
      </c>
    </row>
    <row r="15617" spans="1:9">
      <c r="A15617" s="3" t="s">
        <v>47801</v>
      </c>
      <c r="B15617" s="3" t="s">
        <v>47796</v>
      </c>
      <c r="C15617" s="3">
        <f>VLOOKUP(B15617,CONSOLIDADO!A$2:E$11786,5,FALSE)</f>
        <v>4683</v>
      </c>
      <c r="D15617" s="3" t="s">
        <v>6041</v>
      </c>
      <c r="E15617" s="3" t="s">
        <v>6757</v>
      </c>
      <c r="F15617" s="3" t="s">
        <v>47802</v>
      </c>
      <c r="G15617" s="3" t="s">
        <v>47800</v>
      </c>
      <c r="I15617" t="str">
        <f t="shared" si="243"/>
        <v>,(4683,' Marcia Pozo Zenteno ',' marcia.pozo@per-buj.cl',' 2 2854 4064    ', Gerente de Administración y Finanzas')</v>
      </c>
    </row>
    <row r="15618" spans="1:9">
      <c r="A15618" s="3" t="s">
        <v>26089</v>
      </c>
      <c r="B15618" s="3" t="s">
        <v>47803</v>
      </c>
      <c r="C15618" s="3">
        <f>VLOOKUP(B15618,CONSOLIDADO!A$2:E$11786,5,FALSE)</f>
        <v>4684</v>
      </c>
      <c r="D15618" s="3" t="s">
        <v>47804</v>
      </c>
      <c r="E15618" s="3"/>
      <c r="F15618" s="3"/>
      <c r="G15618" s="3" t="s">
        <v>26090</v>
      </c>
      <c r="I15618" t="str">
        <f t="shared" si="243"/>
        <v>,(4684,' Carlos Lizana Letelier','',' 2 2440 1320',')</v>
      </c>
    </row>
    <row r="15619" spans="1:9">
      <c r="A15619" s="3" t="s">
        <v>26091</v>
      </c>
      <c r="B15619" s="3" t="s">
        <v>47803</v>
      </c>
      <c r="C15619" s="3">
        <f>VLOOKUP(B15619,CONSOLIDADO!A$2:E$11786,5,FALSE)</f>
        <v>4684</v>
      </c>
      <c r="D15619" s="3" t="s">
        <v>47804</v>
      </c>
      <c r="E15619" s="3" t="s">
        <v>26092</v>
      </c>
      <c r="F15619" s="3" t="s">
        <v>26093</v>
      </c>
      <c r="G15619" s="3" t="s">
        <v>26094</v>
      </c>
      <c r="I15619" t="str">
        <f t="shared" ref="I15619:I15682" si="244">CONCATENATE(",(",C15619,",'",A15619,"','",F15619,"','",G15619,"',",E15619,"')")</f>
        <v>,(4684,' Marcelo Covarrubias Gray ',' mcov@cloramon.cl',' 2 2440 1320    ', Subgerente General - Gerente Comercial')</v>
      </c>
    </row>
    <row r="15620" spans="1:9">
      <c r="A15620" s="3" t="s">
        <v>26097</v>
      </c>
      <c r="B15620" s="3" t="s">
        <v>47803</v>
      </c>
      <c r="C15620" s="3">
        <f>VLOOKUP(B15620,CONSOLIDADO!A$2:E$11786,5,FALSE)</f>
        <v>4684</v>
      </c>
      <c r="D15620" s="3" t="s">
        <v>47804</v>
      </c>
      <c r="E15620" s="3" t="s">
        <v>7300</v>
      </c>
      <c r="F15620" s="3" t="s">
        <v>26098</v>
      </c>
      <c r="G15620" s="3" t="s">
        <v>26094</v>
      </c>
      <c r="I15620" t="str">
        <f t="shared" si="244"/>
        <v>,(4684,' Gustavo Briones Marín ',' gbrionesm@cloramon.cl',' 2 2440 1320    ', Gerente de Administración')</v>
      </c>
    </row>
    <row r="15621" spans="1:9">
      <c r="A15621" s="3" t="s">
        <v>26095</v>
      </c>
      <c r="B15621" s="3" t="s">
        <v>47803</v>
      </c>
      <c r="C15621" s="3">
        <f>VLOOKUP(B15621,CONSOLIDADO!A$2:E$11786,5,FALSE)</f>
        <v>4684</v>
      </c>
      <c r="D15621" s="3" t="s">
        <v>47804</v>
      </c>
      <c r="E15621" s="3" t="s">
        <v>7140</v>
      </c>
      <c r="F15621" s="3" t="s">
        <v>26096</v>
      </c>
      <c r="G15621" s="3" t="s">
        <v>26094</v>
      </c>
      <c r="I15621" t="str">
        <f t="shared" si="244"/>
        <v>,(4684,' Eric Pérez Olivares ',' ericperez@cloramon.cl',' 2 2440 1320    ', Gerente de Ventas')</v>
      </c>
    </row>
    <row r="15622" spans="1:9">
      <c r="A15622" s="3" t="s">
        <v>47806</v>
      </c>
      <c r="B15622" s="3" t="s">
        <v>47805</v>
      </c>
      <c r="C15622" s="3">
        <f>VLOOKUP(B15622,CONSOLIDADO!A$2:E$11786,5,FALSE)</f>
        <v>4685</v>
      </c>
      <c r="D15622" s="3" t="s">
        <v>6075</v>
      </c>
      <c r="E15622" s="3" t="s">
        <v>6739</v>
      </c>
      <c r="F15622" s="3" t="s">
        <v>47807</v>
      </c>
      <c r="G15622" s="3" t="s">
        <v>47808</v>
      </c>
      <c r="I15622" t="str">
        <f t="shared" si="244"/>
        <v>,(4685,' Cristian Westermeyer Massa ',' c.westermeyer@rebisa.cl',' 41 275 1738    ', Gerente General')</v>
      </c>
    </row>
    <row r="15623" spans="1:9">
      <c r="A15623" s="3" t="s">
        <v>47810</v>
      </c>
      <c r="B15623" s="3" t="s">
        <v>47809</v>
      </c>
      <c r="C15623" s="3">
        <f>VLOOKUP(B15623,CONSOLIDADO!A$2:E$11786,5,FALSE)</f>
        <v>4686</v>
      </c>
      <c r="D15623" s="3" t="s">
        <v>6004</v>
      </c>
      <c r="E15623" s="3" t="s">
        <v>14368</v>
      </c>
      <c r="F15623" s="3" t="s">
        <v>47811</v>
      </c>
      <c r="G15623" s="3" t="s">
        <v>47812</v>
      </c>
      <c r="I15623" t="str">
        <f t="shared" si="244"/>
        <v>,(4686,' Alvaro Fischer Abeliuk ',' acasas@resiter.cl',' 2 2656 7575    ', Socio Director')</v>
      </c>
    </row>
    <row r="15624" spans="1:9">
      <c r="A15624" s="3" t="s">
        <v>47813</v>
      </c>
      <c r="B15624" s="3" t="s">
        <v>47809</v>
      </c>
      <c r="C15624" s="3">
        <f>VLOOKUP(B15624,CONSOLIDADO!A$2:E$11786,5,FALSE)</f>
        <v>4686</v>
      </c>
      <c r="D15624" s="3" t="s">
        <v>6004</v>
      </c>
      <c r="E15624" s="3"/>
      <c r="F15624" s="3"/>
      <c r="G15624" s="3" t="s">
        <v>47814</v>
      </c>
      <c r="I15624" t="str">
        <f t="shared" si="244"/>
        <v>,(4686,' Ricardo Macari Pucci','',' 2 2656 7575',')</v>
      </c>
    </row>
    <row r="15625" spans="1:9">
      <c r="A15625" s="3" t="s">
        <v>47815</v>
      </c>
      <c r="B15625" s="3" t="s">
        <v>47809</v>
      </c>
      <c r="C15625" s="3">
        <f>VLOOKUP(B15625,CONSOLIDADO!A$2:E$11786,5,FALSE)</f>
        <v>4686</v>
      </c>
      <c r="D15625" s="3" t="s">
        <v>6004</v>
      </c>
      <c r="E15625" s="3" t="s">
        <v>47816</v>
      </c>
      <c r="F15625" s="3" t="s">
        <v>47817</v>
      </c>
      <c r="G15625" s="3" t="s">
        <v>47812</v>
      </c>
      <c r="I15625" t="str">
        <f t="shared" si="244"/>
        <v>,(4686,' Enrique Peñafiel Fellay ',' epenafiel@resiter.cl',' 2 2656 7575    ', Gerente Comercial Nuevos Negocios')</v>
      </c>
    </row>
    <row r="15626" spans="1:9">
      <c r="A15626" s="3" t="s">
        <v>47818</v>
      </c>
      <c r="B15626" s="3" t="s">
        <v>47809</v>
      </c>
      <c r="C15626" s="3">
        <f>VLOOKUP(B15626,CONSOLIDADO!A$2:E$11786,5,FALSE)</f>
        <v>4686</v>
      </c>
      <c r="D15626" s="3" t="s">
        <v>6004</v>
      </c>
      <c r="E15626" s="3" t="s">
        <v>6757</v>
      </c>
      <c r="F15626" s="3" t="s">
        <v>47819</v>
      </c>
      <c r="G15626" s="3" t="s">
        <v>47812</v>
      </c>
      <c r="I15626" t="str">
        <f t="shared" si="244"/>
        <v>,(4686,' Ignacio Ruiz Adriazola ',' iruiz@resiter.cl',' 2 2656 7575    ', Gerente de Administración y Finanzas')</v>
      </c>
    </row>
    <row r="15627" spans="1:9">
      <c r="A15627" s="3" t="s">
        <v>47820</v>
      </c>
      <c r="B15627" s="3" t="s">
        <v>47809</v>
      </c>
      <c r="C15627" s="3">
        <f>VLOOKUP(B15627,CONSOLIDADO!A$2:E$11786,5,FALSE)</f>
        <v>4686</v>
      </c>
      <c r="D15627" s="3" t="s">
        <v>6004</v>
      </c>
      <c r="E15627" s="3" t="s">
        <v>47821</v>
      </c>
      <c r="F15627" s="3" t="s">
        <v>47822</v>
      </c>
      <c r="G15627" s="3" t="s">
        <v>47812</v>
      </c>
      <c r="I15627" t="str">
        <f t="shared" si="244"/>
        <v>,(4686,' Ricardo Lagos Quijada ',' rlagos@resiter.cl',' 2 2656 7575    ', Gerente de Negocios Especiales')</v>
      </c>
    </row>
    <row r="15628" spans="1:9">
      <c r="A15628" s="3" t="s">
        <v>47824</v>
      </c>
      <c r="B15628" s="3" t="s">
        <v>47823</v>
      </c>
      <c r="C15628" s="3">
        <f>VLOOKUP(B15628,CONSOLIDADO!A$2:E$11786,5,FALSE)</f>
        <v>4687</v>
      </c>
      <c r="D15628" s="3" t="s">
        <v>6077</v>
      </c>
      <c r="E15628" s="3"/>
      <c r="F15628" s="3"/>
      <c r="G15628" s="3" t="s">
        <v>47825</v>
      </c>
      <c r="I15628" t="str">
        <f t="shared" si="244"/>
        <v>,(4687,' Rafael Orlando Devia Ulloa','',' 32 286 5739',')</v>
      </c>
    </row>
    <row r="15629" spans="1:9">
      <c r="A15629" s="3" t="s">
        <v>47826</v>
      </c>
      <c r="B15629" s="3" t="s">
        <v>47823</v>
      </c>
      <c r="C15629" s="3">
        <f>VLOOKUP(B15629,CONSOLIDADO!A$2:E$11786,5,FALSE)</f>
        <v>4687</v>
      </c>
      <c r="D15629" s="3" t="s">
        <v>6077</v>
      </c>
      <c r="E15629" s="3" t="s">
        <v>13652</v>
      </c>
      <c r="F15629" s="3" t="s">
        <v>47827</v>
      </c>
      <c r="G15629" s="3" t="s">
        <v>47828</v>
      </c>
      <c r="I15629" t="str">
        <f t="shared" si="244"/>
        <v>,(4687,' Max Leandro Devia Rojas ',' mantenciones.cmr@gmail.com',' 32 286 5739    ', Subgerente de Ventas')</v>
      </c>
    </row>
    <row r="15630" spans="1:9">
      <c r="A15630" s="3" t="s">
        <v>47829</v>
      </c>
      <c r="B15630" s="3" t="s">
        <v>47823</v>
      </c>
      <c r="C15630" s="3">
        <f>VLOOKUP(B15630,CONSOLIDADO!A$2:E$11786,5,FALSE)</f>
        <v>4687</v>
      </c>
      <c r="D15630" s="3" t="s">
        <v>6077</v>
      </c>
      <c r="E15630" s="3"/>
      <c r="F15630" s="3"/>
      <c r="G15630" s="3" t="s">
        <v>47825</v>
      </c>
      <c r="I15630" t="str">
        <f t="shared" si="244"/>
        <v>,(4687,' José Miguel López Devia','',' 32 286 5739',')</v>
      </c>
    </row>
    <row r="15631" spans="1:9">
      <c r="A15631" s="3" t="s">
        <v>47831</v>
      </c>
      <c r="B15631" s="3" t="s">
        <v>47830</v>
      </c>
      <c r="C15631" s="3">
        <f>VLOOKUP(B15631,CONSOLIDADO!A$2:E$11786,5,FALSE)</f>
        <v>4688</v>
      </c>
      <c r="D15631" s="3" t="s">
        <v>6077</v>
      </c>
      <c r="E15631" s="3" t="s">
        <v>6739</v>
      </c>
      <c r="F15631" s="3" t="s">
        <v>47832</v>
      </c>
      <c r="G15631" s="3" t="s">
        <v>47833</v>
      </c>
      <c r="I15631" t="str">
        <f t="shared" si="244"/>
        <v>,(4688,' Alfredo Fiebig Zarges ',' resortesfiebig@gmail.com',' 65 226 3566    ', Gerente General')</v>
      </c>
    </row>
    <row r="15632" spans="1:9">
      <c r="A15632" s="3" t="s">
        <v>47834</v>
      </c>
      <c r="B15632" s="3" t="s">
        <v>47830</v>
      </c>
      <c r="C15632" s="3">
        <f>VLOOKUP(B15632,CONSOLIDADO!A$2:E$11786,5,FALSE)</f>
        <v>4688</v>
      </c>
      <c r="D15632" s="3" t="s">
        <v>6077</v>
      </c>
      <c r="E15632" s="3" t="s">
        <v>6757</v>
      </c>
      <c r="F15632" s="3" t="s">
        <v>47832</v>
      </c>
      <c r="G15632" s="3" t="s">
        <v>47833</v>
      </c>
      <c r="I15632" t="str">
        <f t="shared" si="244"/>
        <v>,(4688,' Mauricio Cosmelli Pérez ',' resortesfiebig@gmail.com',' 65 226 3566    ', Gerente de Administración y Finanzas')</v>
      </c>
    </row>
    <row r="15633" spans="1:9">
      <c r="A15633" s="3" t="s">
        <v>47836</v>
      </c>
      <c r="B15633" s="3" t="s">
        <v>47835</v>
      </c>
      <c r="C15633" s="3">
        <f>VLOOKUP(B15633,CONSOLIDADO!A$2:E$11786,5,FALSE)</f>
        <v>4689</v>
      </c>
      <c r="D15633" s="3" t="s">
        <v>6077</v>
      </c>
      <c r="E15633" s="3"/>
      <c r="F15633" s="3"/>
      <c r="G15633" s="3" t="s">
        <v>47837</v>
      </c>
      <c r="I15633" t="str">
        <f t="shared" si="244"/>
        <v>,(4689,' Alba Araya Moreno','',' 2 2672 1244',')</v>
      </c>
    </row>
    <row r="15634" spans="1:9">
      <c r="A15634" s="3" t="s">
        <v>47838</v>
      </c>
      <c r="B15634" s="3" t="s">
        <v>47835</v>
      </c>
      <c r="C15634" s="3">
        <f>VLOOKUP(B15634,CONSOLIDADO!A$2:E$11786,5,FALSE)</f>
        <v>4689</v>
      </c>
      <c r="D15634" s="3" t="s">
        <v>6077</v>
      </c>
      <c r="E15634" s="3" t="s">
        <v>41102</v>
      </c>
      <c r="F15634" s="3" t="s">
        <v>47839</v>
      </c>
      <c r="G15634" s="3" t="s">
        <v>47840</v>
      </c>
      <c r="I15634" t="str">
        <f t="shared" si="244"/>
        <v>,(4689,' Estrella Madrigal Araya ',' emadrigal@resortesmadrigal.cl',' 2 2672 1244    ', Encargada de Ventas')</v>
      </c>
    </row>
    <row r="15635" spans="1:9">
      <c r="A15635" s="3" t="s">
        <v>47841</v>
      </c>
      <c r="B15635" s="3" t="s">
        <v>47835</v>
      </c>
      <c r="C15635" s="3">
        <f>VLOOKUP(B15635,CONSOLIDADO!A$2:E$11786,5,FALSE)</f>
        <v>4689</v>
      </c>
      <c r="D15635" s="3" t="s">
        <v>6077</v>
      </c>
      <c r="E15635" s="3" t="s">
        <v>7707</v>
      </c>
      <c r="F15635" s="3" t="s">
        <v>47842</v>
      </c>
      <c r="G15635" s="3" t="s">
        <v>47840</v>
      </c>
      <c r="I15635" t="str">
        <f t="shared" si="244"/>
        <v>,(4689,' Alfonso Madrigal Araya ',' ventas@resortesmadrigal.cl',' 2 2672 1244    ', Encargada de Administración y Finanzas')</v>
      </c>
    </row>
    <row r="15636" spans="1:9">
      <c r="A15636" s="3" t="s">
        <v>47844</v>
      </c>
      <c r="B15636" s="3" t="s">
        <v>47843</v>
      </c>
      <c r="C15636" s="3">
        <f>VLOOKUP(B15636,CONSOLIDADO!A$2:E$11786,5,FALSE)</f>
        <v>4690</v>
      </c>
      <c r="D15636" s="3" t="s">
        <v>6077</v>
      </c>
      <c r="E15636" s="3" t="s">
        <v>6739</v>
      </c>
      <c r="F15636" s="3" t="s">
        <v>47845</v>
      </c>
      <c r="G15636" s="3" t="s">
        <v>47846</v>
      </c>
      <c r="I15636" t="str">
        <f t="shared" si="244"/>
        <v>,(4690,' Blanca González Flores ',' contacto@resortesximena.cl',' 2 2773 6637    ', Gerente General')</v>
      </c>
    </row>
    <row r="15637" spans="1:9">
      <c r="A15637" s="3" t="s">
        <v>47848</v>
      </c>
      <c r="B15637" s="3" t="s">
        <v>47847</v>
      </c>
      <c r="C15637" s="3">
        <f>VLOOKUP(B15637,CONSOLIDADO!A$2:E$11786,5,FALSE)</f>
        <v>4691</v>
      </c>
      <c r="D15637" s="3" t="s">
        <v>6082</v>
      </c>
      <c r="E15637" s="3" t="s">
        <v>17725</v>
      </c>
      <c r="F15637" s="3"/>
      <c r="G15637" s="3" t="s">
        <v>47849</v>
      </c>
      <c r="I15637" t="str">
        <f t="shared" si="244"/>
        <v>,(4691,' Teresa Chiamil Moya ','',' 2 2231 3588    ', Dueña')</v>
      </c>
    </row>
    <row r="15638" spans="1:9">
      <c r="A15638" s="3" t="s">
        <v>47850</v>
      </c>
      <c r="B15638" s="3" t="s">
        <v>47847</v>
      </c>
      <c r="C15638" s="3">
        <f>VLOOKUP(B15638,CONSOLIDADO!A$2:E$11786,5,FALSE)</f>
        <v>4691</v>
      </c>
      <c r="D15638" s="3" t="s">
        <v>6082</v>
      </c>
      <c r="E15638" s="3" t="s">
        <v>6739</v>
      </c>
      <c r="F15638" s="3"/>
      <c r="G15638" s="3" t="s">
        <v>47849</v>
      </c>
      <c r="I15638" t="str">
        <f t="shared" si="244"/>
        <v>,(4691,' Giovanni Vanni Chiamil ','',' 2 2231 3588    ', Gerente General')</v>
      </c>
    </row>
    <row r="15639" spans="1:9">
      <c r="A15639" s="3" t="s">
        <v>47851</v>
      </c>
      <c r="B15639" s="3" t="s">
        <v>47847</v>
      </c>
      <c r="C15639" s="3">
        <f>VLOOKUP(B15639,CONSOLIDADO!A$2:E$11786,5,FALSE)</f>
        <v>4691</v>
      </c>
      <c r="D15639" s="3" t="s">
        <v>6082</v>
      </c>
      <c r="E15639" s="3"/>
      <c r="F15639" s="3"/>
      <c r="G15639" s="3" t="s">
        <v>47852</v>
      </c>
      <c r="I15639" t="str">
        <f t="shared" si="244"/>
        <v>,(4691,' Peter Vanni Chiamil','',' 2 2231 3588',')</v>
      </c>
    </row>
    <row r="15640" spans="1:9">
      <c r="A15640" s="3" t="s">
        <v>47853</v>
      </c>
      <c r="B15640" s="3" t="s">
        <v>47847</v>
      </c>
      <c r="C15640" s="3">
        <f>VLOOKUP(B15640,CONSOLIDADO!A$2:E$11786,5,FALSE)</f>
        <v>4691</v>
      </c>
      <c r="D15640" s="3" t="s">
        <v>6082</v>
      </c>
      <c r="E15640" s="3" t="s">
        <v>17487</v>
      </c>
      <c r="F15640" s="3"/>
      <c r="G15640" s="3" t="s">
        <v>47849</v>
      </c>
      <c r="I15640" t="str">
        <f t="shared" si="244"/>
        <v>,(4691,' Soledad Farías Campos ','',' 2 2231 3588    ', Administradora')</v>
      </c>
    </row>
    <row r="15641" spans="1:9">
      <c r="A15641" s="3" t="s">
        <v>47855</v>
      </c>
      <c r="B15641" s="3" t="s">
        <v>47854</v>
      </c>
      <c r="C15641" s="3">
        <f>VLOOKUP(B15641,CONSOLIDADO!A$2:E$11786,5,FALSE)</f>
        <v>4692</v>
      </c>
      <c r="D15641" s="3" t="s">
        <v>6082</v>
      </c>
      <c r="E15641" s="3"/>
      <c r="F15641" s="3"/>
      <c r="G15641" s="3" t="s">
        <v>47856</v>
      </c>
      <c r="I15641" t="str">
        <f t="shared" si="244"/>
        <v>,(4692,' Juan Vergara Díaz','',' 2 2634 4166',')</v>
      </c>
    </row>
    <row r="15642" spans="1:9">
      <c r="A15642" s="3" t="s">
        <v>47857</v>
      </c>
      <c r="B15642" s="3" t="s">
        <v>47854</v>
      </c>
      <c r="C15642" s="3">
        <f>VLOOKUP(B15642,CONSOLIDADO!A$2:E$11786,5,FALSE)</f>
        <v>4692</v>
      </c>
      <c r="D15642" s="3" t="s">
        <v>6082</v>
      </c>
      <c r="E15642" s="3"/>
      <c r="F15642" s="3"/>
      <c r="G15642" s="3" t="s">
        <v>47858</v>
      </c>
      <c r="I15642" t="str">
        <f t="shared" si="244"/>
        <v>,(4692,' Cristian Vergara Herrera','',' 2 2222 2104',')</v>
      </c>
    </row>
    <row r="15643" spans="1:9">
      <c r="A15643" s="3" t="s">
        <v>47861</v>
      </c>
      <c r="B15643" s="3" t="s">
        <v>47859</v>
      </c>
      <c r="C15643" s="3">
        <f>VLOOKUP(B15643,CONSOLIDADO!A$2:E$11786,5,FALSE)</f>
        <v>4693</v>
      </c>
      <c r="D15643" s="3" t="s">
        <v>47860</v>
      </c>
      <c r="E15643" s="3" t="s">
        <v>12280</v>
      </c>
      <c r="F15643" s="3" t="s">
        <v>47862</v>
      </c>
      <c r="G15643" s="3" t="s">
        <v>47863</v>
      </c>
      <c r="I15643" t="str">
        <f t="shared" si="244"/>
        <v>,(4693,' Maximiliano Del Real Mihovilovic ',' maxdelreal@yahoo.com',' 2 2206 0202    ', Socio - Gerente General')</v>
      </c>
    </row>
    <row r="15644" spans="1:9">
      <c r="A15644" s="3" t="s">
        <v>47865</v>
      </c>
      <c r="B15644" s="3" t="s">
        <v>47864</v>
      </c>
      <c r="C15644" s="3">
        <f>VLOOKUP(B15644,CONSOLIDADO!A$2:E$11786,5,FALSE)</f>
        <v>4694</v>
      </c>
      <c r="D15644" s="3" t="s">
        <v>6082</v>
      </c>
      <c r="E15644" s="3"/>
      <c r="F15644" s="3"/>
      <c r="G15644" s="3" t="s">
        <v>47866</v>
      </c>
      <c r="I15644" t="str">
        <f t="shared" si="244"/>
        <v>,(4694,' Cristian Correa','',' 2 2638 4931',')</v>
      </c>
    </row>
    <row r="15645" spans="1:9">
      <c r="A15645" s="3" t="s">
        <v>47868</v>
      </c>
      <c r="B15645" s="3" t="s">
        <v>47867</v>
      </c>
      <c r="C15645" s="3">
        <f>VLOOKUP(B15645,CONSOLIDADO!A$2:E$11786,5,FALSE)</f>
        <v>4695</v>
      </c>
      <c r="D15645" s="3" t="s">
        <v>6082</v>
      </c>
      <c r="E15645" s="3"/>
      <c r="F15645" s="3"/>
      <c r="G15645" s="3" t="s">
        <v>47869</v>
      </c>
      <c r="I15645" t="str">
        <f t="shared" si="244"/>
        <v>,(4695,' Michelangelo Solari Martini','',' 2 2251 5790',')</v>
      </c>
    </row>
    <row r="15646" spans="1:9">
      <c r="A15646" s="3" t="s">
        <v>47870</v>
      </c>
      <c r="B15646" s="3" t="s">
        <v>47867</v>
      </c>
      <c r="C15646" s="3">
        <f>VLOOKUP(B15646,CONSOLIDADO!A$2:E$11786,5,FALSE)</f>
        <v>4695</v>
      </c>
      <c r="D15646" s="3" t="s">
        <v>6082</v>
      </c>
      <c r="E15646" s="3" t="s">
        <v>6757</v>
      </c>
      <c r="F15646" s="3" t="s">
        <v>47871</v>
      </c>
      <c r="G15646" s="3" t="s">
        <v>47872</v>
      </c>
      <c r="I15646" t="str">
        <f t="shared" si="244"/>
        <v>,(4695,' Mauricio Semprevivo Devillaine ',' personal@giratorio.cl',' 2 2251 5790    ', Gerente de Administración y Finanzas')</v>
      </c>
    </row>
    <row r="15647" spans="1:9">
      <c r="A15647" s="3" t="s">
        <v>47873</v>
      </c>
      <c r="B15647" s="3" t="s">
        <v>47867</v>
      </c>
      <c r="C15647" s="3">
        <f>VLOOKUP(B15647,CONSOLIDADO!A$2:E$11786,5,FALSE)</f>
        <v>4695</v>
      </c>
      <c r="D15647" s="3" t="s">
        <v>6082</v>
      </c>
      <c r="E15647" s="3" t="s">
        <v>47874</v>
      </c>
      <c r="F15647" s="3" t="s">
        <v>47875</v>
      </c>
      <c r="G15647" s="3" t="s">
        <v>47876</v>
      </c>
      <c r="I15647" t="str">
        <f t="shared" si="244"/>
        <v>,(4695,' Marcela Inda Peña ',' mminda@giratorio.cl',' 2 2232 1827    ', Marketing y Relaciones Públicas')</v>
      </c>
    </row>
    <row r="15648" spans="1:9">
      <c r="A15648" s="3" t="s">
        <v>47877</v>
      </c>
      <c r="B15648" s="3" t="s">
        <v>47867</v>
      </c>
      <c r="C15648" s="3">
        <f>VLOOKUP(B15648,CONSOLIDADO!A$2:E$11786,5,FALSE)</f>
        <v>4695</v>
      </c>
      <c r="D15648" s="3" t="s">
        <v>6082</v>
      </c>
      <c r="E15648" s="3"/>
      <c r="F15648" s="3"/>
      <c r="G15648" s="3" t="s">
        <v>47878</v>
      </c>
      <c r="I15648" t="str">
        <f t="shared" si="244"/>
        <v>,(4695,' José Manuel Escobar','',' 2 2232 1827',')</v>
      </c>
    </row>
    <row r="15649" spans="1:9">
      <c r="A15649" s="3" t="s">
        <v>47880</v>
      </c>
      <c r="B15649" s="3" t="s">
        <v>47879</v>
      </c>
      <c r="C15649" s="3">
        <f>VLOOKUP(B15649,CONSOLIDADO!A$2:E$11786,5,FALSE)</f>
        <v>4696</v>
      </c>
      <c r="D15649" s="3" t="s">
        <v>6082</v>
      </c>
      <c r="E15649" s="3" t="s">
        <v>6739</v>
      </c>
      <c r="F15649" s="3" t="s">
        <v>47881</v>
      </c>
      <c r="G15649" s="3" t="s">
        <v>47882</v>
      </c>
      <c r="I15649" t="str">
        <f t="shared" si="244"/>
        <v>,(4696,' José Ignacio Vivanco Bravo ',' ignaciovivanco@lbm.cl',' 2 2566 4600    ', Gerente General')</v>
      </c>
    </row>
    <row r="15650" spans="1:9">
      <c r="A15650" s="3" t="s">
        <v>47883</v>
      </c>
      <c r="B15650" s="3" t="s">
        <v>47879</v>
      </c>
      <c r="C15650" s="3">
        <f>VLOOKUP(B15650,CONSOLIDADO!A$2:E$11786,5,FALSE)</f>
        <v>4696</v>
      </c>
      <c r="D15650" s="3" t="s">
        <v>6082</v>
      </c>
      <c r="E15650" s="3" t="s">
        <v>6757</v>
      </c>
      <c r="F15650" s="3" t="s">
        <v>47884</v>
      </c>
      <c r="G15650" s="3" t="s">
        <v>47882</v>
      </c>
      <c r="I15650" t="str">
        <f t="shared" si="244"/>
        <v>,(4696,' Ximena Cecilia Vega Tobar ',' xvega@lbm.cl',' 2 2566 4600    ', Gerente de Administración y Finanzas')</v>
      </c>
    </row>
    <row r="15651" spans="1:9">
      <c r="A15651" s="3" t="s">
        <v>47885</v>
      </c>
      <c r="B15651" s="3" t="s">
        <v>47879</v>
      </c>
      <c r="C15651" s="3">
        <f>VLOOKUP(B15651,CONSOLIDADO!A$2:E$11786,5,FALSE)</f>
        <v>4696</v>
      </c>
      <c r="D15651" s="3" t="s">
        <v>6082</v>
      </c>
      <c r="E15651" s="3" t="s">
        <v>6765</v>
      </c>
      <c r="F15651" s="3" t="s">
        <v>47886</v>
      </c>
      <c r="G15651" s="3" t="s">
        <v>47882</v>
      </c>
      <c r="I15651" t="str">
        <f t="shared" si="244"/>
        <v>,(4696,' Mario Muñoz Amigo ',' mmunoz@lbm.cl',' 2 2566 4600    ', Gerente de Operaciones')</v>
      </c>
    </row>
    <row r="15652" spans="1:9">
      <c r="A15652" s="3" t="s">
        <v>47888</v>
      </c>
      <c r="B15652" s="3" t="s">
        <v>47887</v>
      </c>
      <c r="C15652" s="3">
        <f>VLOOKUP(B15652,CONSOLIDADO!A$2:E$11786,5,FALSE)</f>
        <v>4697</v>
      </c>
      <c r="D15652" s="3" t="s">
        <v>6082</v>
      </c>
      <c r="E15652" s="3" t="s">
        <v>6739</v>
      </c>
      <c r="F15652" s="3" t="s">
        <v>47889</v>
      </c>
      <c r="G15652" s="3" t="s">
        <v>47890</v>
      </c>
      <c r="I15652" t="str">
        <f t="shared" si="244"/>
        <v>,(4697,' Carolina Sanz Raab ',' contacto@pinpilinpausha.cl',' 2 3275 4303    ', Gerente General')</v>
      </c>
    </row>
    <row r="15653" spans="1:9">
      <c r="A15653" s="3" t="s">
        <v>12275</v>
      </c>
      <c r="B15653" s="3" t="s">
        <v>47891</v>
      </c>
      <c r="C15653" s="3">
        <f>VLOOKUP(B15653,CONSOLIDADO!A$2:E$11786,5,FALSE)</f>
        <v>4698</v>
      </c>
      <c r="D15653" s="3" t="s">
        <v>47892</v>
      </c>
      <c r="E15653" s="3" t="s">
        <v>6813</v>
      </c>
      <c r="F15653" s="3"/>
      <c r="G15653" s="3" t="s">
        <v>12273</v>
      </c>
      <c r="I15653" t="str">
        <f t="shared" si="244"/>
        <v>,(4698,' Enrique Reutter Reinking ','',' 2 2489 7015    ', Presidente')</v>
      </c>
    </row>
    <row r="15654" spans="1:9">
      <c r="A15654" s="3" t="s">
        <v>12276</v>
      </c>
      <c r="B15654" s="3" t="s">
        <v>47891</v>
      </c>
      <c r="C15654" s="3">
        <f>VLOOKUP(B15654,CONSOLIDADO!A$2:E$11786,5,FALSE)</f>
        <v>4698</v>
      </c>
      <c r="D15654" s="3" t="s">
        <v>47892</v>
      </c>
      <c r="E15654" s="3" t="s">
        <v>6848</v>
      </c>
      <c r="F15654" s="3"/>
      <c r="G15654" s="3" t="s">
        <v>12273</v>
      </c>
      <c r="I15654" t="str">
        <f t="shared" si="244"/>
        <v>,(4698,' Alfonso Reutter Reinking ','',' 2 2489 7015    ', Vicepresidente')</v>
      </c>
    </row>
    <row r="15655" spans="1:9">
      <c r="A15655" s="3" t="s">
        <v>47893</v>
      </c>
      <c r="B15655" s="3" t="s">
        <v>47891</v>
      </c>
      <c r="C15655" s="3">
        <f>VLOOKUP(B15655,CONSOLIDADO!A$2:E$11786,5,FALSE)</f>
        <v>4698</v>
      </c>
      <c r="D15655" s="3" t="s">
        <v>47892</v>
      </c>
      <c r="E15655" s="3"/>
      <c r="F15655" s="3"/>
      <c r="G15655" s="3" t="s">
        <v>47894</v>
      </c>
      <c r="I15655" t="str">
        <f t="shared" si="244"/>
        <v>,(4698,' Julio Lolas Martínez','',' 2 2489 7000',')</v>
      </c>
    </row>
    <row r="15656" spans="1:9">
      <c r="A15656" s="3" t="s">
        <v>47895</v>
      </c>
      <c r="B15656" s="3" t="s">
        <v>47891</v>
      </c>
      <c r="C15656" s="3">
        <f>VLOOKUP(B15656,CONSOLIDADO!A$2:E$11786,5,FALSE)</f>
        <v>4698</v>
      </c>
      <c r="D15656" s="3" t="s">
        <v>47892</v>
      </c>
      <c r="E15656" s="3" t="s">
        <v>6757</v>
      </c>
      <c r="F15656" s="3" t="s">
        <v>47896</v>
      </c>
      <c r="G15656" s="3" t="s">
        <v>47897</v>
      </c>
      <c r="I15656" t="str">
        <f t="shared" si="244"/>
        <v>,(4698,' Martín Cid Cartes ',' mcid@reutter.cl',' 2 2489 7098    ', Gerente de Administración y Finanzas')</v>
      </c>
    </row>
    <row r="15657" spans="1:9">
      <c r="A15657" s="3" t="s">
        <v>47898</v>
      </c>
      <c r="B15657" s="3" t="s">
        <v>47891</v>
      </c>
      <c r="C15657" s="3">
        <f>VLOOKUP(B15657,CONSOLIDADO!A$2:E$11786,5,FALSE)</f>
        <v>4698</v>
      </c>
      <c r="D15657" s="3" t="s">
        <v>47892</v>
      </c>
      <c r="E15657" s="3" t="s">
        <v>16093</v>
      </c>
      <c r="F15657" s="3" t="s">
        <v>47899</v>
      </c>
      <c r="G15657" s="3" t="s">
        <v>47900</v>
      </c>
      <c r="I15657" t="str">
        <f t="shared" si="244"/>
        <v>,(4698,' María Josefina Reutter Palma ',' mjreutter@reutter.cl',' 2 2489 7086    ', Gerente Contralor')</v>
      </c>
    </row>
    <row r="15658" spans="1:9">
      <c r="A15658" s="3" t="s">
        <v>47901</v>
      </c>
      <c r="B15658" s="3" t="s">
        <v>47891</v>
      </c>
      <c r="C15658" s="3">
        <f>VLOOKUP(B15658,CONSOLIDADO!A$2:E$11786,5,FALSE)</f>
        <v>4698</v>
      </c>
      <c r="D15658" s="3" t="s">
        <v>47892</v>
      </c>
      <c r="E15658" s="3"/>
      <c r="F15658" s="3"/>
      <c r="G15658" s="3" t="s">
        <v>47894</v>
      </c>
      <c r="I15658" t="str">
        <f t="shared" si="244"/>
        <v>,(4698,' Darinka Mergudich Smoje','',' 2 2489 7000',')</v>
      </c>
    </row>
    <row r="15659" spans="1:9">
      <c r="A15659" s="3" t="s">
        <v>47902</v>
      </c>
      <c r="B15659" s="3" t="s">
        <v>47891</v>
      </c>
      <c r="C15659" s="3">
        <f>VLOOKUP(B15659,CONSOLIDADO!A$2:E$11786,5,FALSE)</f>
        <v>4698</v>
      </c>
      <c r="D15659" s="3" t="s">
        <v>47892</v>
      </c>
      <c r="E15659" s="3" t="s">
        <v>47903</v>
      </c>
      <c r="F15659" s="3" t="s">
        <v>47904</v>
      </c>
      <c r="G15659" s="3" t="s">
        <v>47905</v>
      </c>
      <c r="I15659" t="str">
        <f t="shared" si="244"/>
        <v>,(4698,' Manuel Quiroga Bravo ',' mquiroga@reutter.cl',' 2 2489 7000    ', Gerente División Farmaquímica')</v>
      </c>
    </row>
    <row r="15660" spans="1:9">
      <c r="A15660" s="3" t="s">
        <v>47906</v>
      </c>
      <c r="B15660" s="3" t="s">
        <v>47891</v>
      </c>
      <c r="C15660" s="3">
        <f>VLOOKUP(B15660,CONSOLIDADO!A$2:E$11786,5,FALSE)</f>
        <v>4698</v>
      </c>
      <c r="D15660" s="3" t="s">
        <v>47892</v>
      </c>
      <c r="E15660" s="3"/>
      <c r="F15660" s="3"/>
      <c r="G15660" s="3" t="s">
        <v>47894</v>
      </c>
      <c r="I15660" t="str">
        <f t="shared" si="244"/>
        <v>,(4698,' Matías Castro Mardones','',' 2 2489 7000',')</v>
      </c>
    </row>
    <row r="15661" spans="1:9">
      <c r="A15661" s="3" t="s">
        <v>47907</v>
      </c>
      <c r="B15661" s="3" t="s">
        <v>47891</v>
      </c>
      <c r="C15661" s="3">
        <f>VLOOKUP(B15661,CONSOLIDADO!A$2:E$11786,5,FALSE)</f>
        <v>4698</v>
      </c>
      <c r="D15661" s="3" t="s">
        <v>47892</v>
      </c>
      <c r="E15661" s="3" t="s">
        <v>47908</v>
      </c>
      <c r="F15661" s="3" t="s">
        <v>47909</v>
      </c>
      <c r="G15661" s="3" t="s">
        <v>47905</v>
      </c>
      <c r="I15661" t="str">
        <f t="shared" si="244"/>
        <v>,(4698,' Judith Herrera James ',' jherrera@reutter.cl',' 2 2489 7000    ', Gerente División Mercado Público')</v>
      </c>
    </row>
    <row r="15662" spans="1:9">
      <c r="A15662" s="3" t="s">
        <v>47910</v>
      </c>
      <c r="B15662" s="3" t="s">
        <v>47891</v>
      </c>
      <c r="C15662" s="3">
        <f>VLOOKUP(B15662,CONSOLIDADO!A$2:E$11786,5,FALSE)</f>
        <v>4698</v>
      </c>
      <c r="D15662" s="3" t="s">
        <v>47892</v>
      </c>
      <c r="E15662" s="3" t="s">
        <v>47911</v>
      </c>
      <c r="F15662" s="3" t="s">
        <v>47912</v>
      </c>
      <c r="G15662" s="3" t="s">
        <v>47905</v>
      </c>
      <c r="I15662" t="str">
        <f t="shared" si="244"/>
        <v>,(4698,' Fernando Villegas Pedreros ',' fvillegas@reutter.cl',' 2 2489 7000    ', Gerente División Medicamentos')</v>
      </c>
    </row>
    <row r="15663" spans="1:9">
      <c r="A15663" s="3" t="s">
        <v>47914</v>
      </c>
      <c r="B15663" s="3" t="s">
        <v>47913</v>
      </c>
      <c r="C15663" s="3">
        <f>VLOOKUP(B15663,CONSOLIDADO!A$2:E$11786,5,FALSE)</f>
        <v>4699</v>
      </c>
      <c r="D15663" s="3" t="s">
        <v>1501</v>
      </c>
      <c r="E15663" s="3" t="s">
        <v>6739</v>
      </c>
      <c r="F15663" s="3" t="s">
        <v>47915</v>
      </c>
      <c r="G15663" s="3" t="s">
        <v>47916</v>
      </c>
      <c r="I15663" t="str">
        <f t="shared" si="244"/>
        <v>,(4699,' René Valenzuela Cura ',' rvalenzuela@gruporeval.cl',' 2 2598 6000    ', Gerente General')</v>
      </c>
    </row>
    <row r="15664" spans="1:9">
      <c r="A15664" s="3" t="s">
        <v>47918</v>
      </c>
      <c r="B15664" s="3" t="s">
        <v>2862</v>
      </c>
      <c r="C15664" s="3">
        <f>VLOOKUP(B15664,CONSOLIDADO!A$2:E$11786,5,FALSE)</f>
        <v>4700</v>
      </c>
      <c r="D15664" s="3" t="s">
        <v>47917</v>
      </c>
      <c r="E15664" s="3"/>
      <c r="F15664" s="3"/>
      <c r="G15664" s="3" t="s">
        <v>47919</v>
      </c>
      <c r="I15664" t="str">
        <f t="shared" si="244"/>
        <v>,(4700,' Daniel Romo Real','',' 2 2979 2800',')</v>
      </c>
    </row>
    <row r="15665" spans="1:9">
      <c r="A15665" s="3" t="s">
        <v>47920</v>
      </c>
      <c r="B15665" s="3" t="s">
        <v>2862</v>
      </c>
      <c r="C15665" s="3">
        <f>VLOOKUP(B15665,CONSOLIDADO!A$2:E$11786,5,FALSE)</f>
        <v>4700</v>
      </c>
      <c r="D15665" s="3" t="s">
        <v>47917</v>
      </c>
      <c r="E15665" s="3" t="s">
        <v>16650</v>
      </c>
      <c r="F15665" s="3" t="s">
        <v>47921</v>
      </c>
      <c r="G15665" s="3" t="s">
        <v>47922</v>
      </c>
      <c r="I15665" t="str">
        <f t="shared" si="244"/>
        <v>,(4700,' René Méndez Camacho ',' rmendez@revesol.cl',' 2 2979 2800    ', Gerente Finanzas')</v>
      </c>
    </row>
    <row r="15666" spans="1:9">
      <c r="A15666" s="3" t="s">
        <v>47923</v>
      </c>
      <c r="B15666" s="3" t="s">
        <v>2862</v>
      </c>
      <c r="C15666" s="3">
        <f>VLOOKUP(B15666,CONSOLIDADO!A$2:E$11786,5,FALSE)</f>
        <v>4700</v>
      </c>
      <c r="D15666" s="3" t="s">
        <v>47917</v>
      </c>
      <c r="E15666" s="3" t="s">
        <v>30958</v>
      </c>
      <c r="F15666" s="3" t="s">
        <v>47924</v>
      </c>
      <c r="G15666" s="3" t="s">
        <v>47922</v>
      </c>
      <c r="I15666" t="str">
        <f t="shared" si="244"/>
        <v>,(4700,' Eloy Espinosa Martel ',' eespinosa@revesol.cl',' 2 2979 2800    ', Gerente de Ventas y Servicios')</v>
      </c>
    </row>
    <row r="15667" spans="1:9">
      <c r="A15667" s="3" t="s">
        <v>47925</v>
      </c>
      <c r="B15667" s="3" t="s">
        <v>2862</v>
      </c>
      <c r="C15667" s="3">
        <f>VLOOKUP(B15667,CONSOLIDADO!A$2:E$11786,5,FALSE)</f>
        <v>4700</v>
      </c>
      <c r="D15667" s="3" t="s">
        <v>47917</v>
      </c>
      <c r="E15667" s="3"/>
      <c r="F15667" s="3"/>
      <c r="G15667" s="3" t="s">
        <v>47919</v>
      </c>
      <c r="I15667" t="str">
        <f t="shared" si="244"/>
        <v>,(4700,' Manuel Pozo Pérez','',' 2 2979 2800',')</v>
      </c>
    </row>
    <row r="15668" spans="1:9">
      <c r="A15668" s="3" t="s">
        <v>47928</v>
      </c>
      <c r="B15668" s="3" t="s">
        <v>47926</v>
      </c>
      <c r="C15668" s="3">
        <f>VLOOKUP(B15668,CONSOLIDADO!A$2:E$11786,5,FALSE)</f>
        <v>4701</v>
      </c>
      <c r="D15668" s="3" t="s">
        <v>47927</v>
      </c>
      <c r="E15668" s="3"/>
      <c r="F15668" s="3"/>
      <c r="G15668" s="3" t="s">
        <v>9480</v>
      </c>
      <c r="I15668" t="str">
        <f t="shared" si="244"/>
        <v>,(4701,' Carolina Rubio Telias','',' 2 2663 4000',')</v>
      </c>
    </row>
    <row r="15669" spans="1:9">
      <c r="A15669" s="3" t="s">
        <v>47931</v>
      </c>
      <c r="B15669" s="3" t="s">
        <v>47929</v>
      </c>
      <c r="C15669" s="3">
        <f>VLOOKUP(B15669,CONSOLIDADO!A$2:E$11786,5,FALSE)</f>
        <v>4702</v>
      </c>
      <c r="D15669" s="3" t="s">
        <v>47930</v>
      </c>
      <c r="E15669" s="3" t="s">
        <v>6850</v>
      </c>
      <c r="F15669" s="3" t="s">
        <v>47932</v>
      </c>
      <c r="G15669" s="3" t="s">
        <v>47933</v>
      </c>
      <c r="I15669" t="str">
        <f t="shared" si="244"/>
        <v>,(4702,' Elías Selman Carranza ',' eselman@americaeconomia.com',' 2 2290 9400    ', Director')</v>
      </c>
    </row>
    <row r="15670" spans="1:9">
      <c r="A15670" s="3" t="s">
        <v>47935</v>
      </c>
      <c r="B15670" s="3" t="s">
        <v>47934</v>
      </c>
      <c r="C15670" s="3">
        <f>VLOOKUP(B15670,CONSOLIDADO!A$2:E$11786,5,FALSE)</f>
        <v>4703</v>
      </c>
      <c r="D15670" s="3" t="s">
        <v>41170</v>
      </c>
      <c r="E15670" s="3" t="s">
        <v>47936</v>
      </c>
      <c r="F15670" s="3" t="s">
        <v>47937</v>
      </c>
      <c r="G15670" s="3" t="s">
        <v>47938</v>
      </c>
      <c r="I15670" t="str">
        <f t="shared" si="244"/>
        <v>,(4703,' Angel Ricardo Oliva Rojas ',' roliva@reyher.cl',' 41 259 0055    ', Gerente General / Gerente de Ventas y Administración')</v>
      </c>
    </row>
    <row r="15671" spans="1:9">
      <c r="A15671" s="3" t="s">
        <v>47939</v>
      </c>
      <c r="B15671" s="3" t="s">
        <v>47934</v>
      </c>
      <c r="C15671" s="3">
        <f>VLOOKUP(B15671,CONSOLIDADO!A$2:E$11786,5,FALSE)</f>
        <v>4703</v>
      </c>
      <c r="D15671" s="3" t="s">
        <v>41170</v>
      </c>
      <c r="E15671" s="3" t="s">
        <v>6843</v>
      </c>
      <c r="F15671" s="3" t="s">
        <v>47940</v>
      </c>
      <c r="G15671" s="3" t="s">
        <v>47938</v>
      </c>
      <c r="I15671" t="str">
        <f t="shared" si="244"/>
        <v>,(4703,' Reinaldo Dante Hermann Sepúlveda ',' rhermann@reyher.cl',' 41 259 0055    ', Gerente Técnico')</v>
      </c>
    </row>
    <row r="15672" spans="1:9">
      <c r="A15672" s="3" t="s">
        <v>47941</v>
      </c>
      <c r="B15672" s="3" t="s">
        <v>47934</v>
      </c>
      <c r="C15672" s="3">
        <f>VLOOKUP(B15672,CONSOLIDADO!A$2:E$11786,5,FALSE)</f>
        <v>4703</v>
      </c>
      <c r="D15672" s="3" t="s">
        <v>41170</v>
      </c>
      <c r="E15672" s="3" t="s">
        <v>47942</v>
      </c>
      <c r="F15672" s="3" t="s">
        <v>47943</v>
      </c>
      <c r="G15672" s="3" t="s">
        <v>47938</v>
      </c>
      <c r="I15672" t="str">
        <f t="shared" si="244"/>
        <v>,(4703,' Ricardo Andrés Oliva Hulin ',' rolivah@reyher.cl',' 41 259 0055    ', Gerente Proyectos')</v>
      </c>
    </row>
    <row r="15673" spans="1:9">
      <c r="A15673" s="3" t="s">
        <v>47945</v>
      </c>
      <c r="B15673" s="3" t="s">
        <v>47944</v>
      </c>
      <c r="C15673" s="3">
        <f>VLOOKUP(B15673,CONSOLIDADO!A$2:E$11786,5,FALSE)</f>
        <v>4704</v>
      </c>
      <c r="D15673" s="3" t="s">
        <v>20794</v>
      </c>
      <c r="E15673" s="3" t="s">
        <v>6813</v>
      </c>
      <c r="F15673" s="3" t="s">
        <v>47946</v>
      </c>
      <c r="G15673" s="3" t="s">
        <v>47947</v>
      </c>
      <c r="I15673" t="str">
        <f t="shared" si="244"/>
        <v>,(4704,' Salo Rezepka Mizne ',' salo@rezepka.cl',' 2 2444 6100    ', Presidente')</v>
      </c>
    </row>
    <row r="15674" spans="1:9">
      <c r="A15674" s="3" t="s">
        <v>47948</v>
      </c>
      <c r="B15674" s="3" t="s">
        <v>47944</v>
      </c>
      <c r="C15674" s="3">
        <f>VLOOKUP(B15674,CONSOLIDADO!A$2:E$11786,5,FALSE)</f>
        <v>4704</v>
      </c>
      <c r="D15674" s="3" t="s">
        <v>20794</v>
      </c>
      <c r="E15674" s="3"/>
      <c r="F15674" s="3"/>
      <c r="G15674" s="3" t="s">
        <v>47949</v>
      </c>
      <c r="I15674" t="str">
        <f t="shared" si="244"/>
        <v>,(4704,' Julio Rezepka Nisis','',' 2 2444 6100',')</v>
      </c>
    </row>
    <row r="15675" spans="1:9">
      <c r="A15675" s="3" t="s">
        <v>47950</v>
      </c>
      <c r="B15675" s="3" t="s">
        <v>47944</v>
      </c>
      <c r="C15675" s="3">
        <f>VLOOKUP(B15675,CONSOLIDADO!A$2:E$11786,5,FALSE)</f>
        <v>4704</v>
      </c>
      <c r="D15675" s="3" t="s">
        <v>20794</v>
      </c>
      <c r="E15675" s="3"/>
      <c r="F15675" s="3"/>
      <c r="G15675" s="3" t="s">
        <v>47949</v>
      </c>
      <c r="I15675" t="str">
        <f t="shared" si="244"/>
        <v>,(4704,' Andrés Córdova Rozas','',' 2 2444 6100',')</v>
      </c>
    </row>
    <row r="15676" spans="1:9">
      <c r="A15676" s="3" t="s">
        <v>47951</v>
      </c>
      <c r="B15676" s="3" t="s">
        <v>47944</v>
      </c>
      <c r="C15676" s="3">
        <f>VLOOKUP(B15676,CONSOLIDADO!A$2:E$11786,5,FALSE)</f>
        <v>4704</v>
      </c>
      <c r="D15676" s="3" t="s">
        <v>20794</v>
      </c>
      <c r="E15676" s="3" t="s">
        <v>6905</v>
      </c>
      <c r="F15676" s="3" t="s">
        <v>47952</v>
      </c>
      <c r="G15676" s="3" t="s">
        <v>47947</v>
      </c>
      <c r="I15676" t="str">
        <f t="shared" si="244"/>
        <v>,(4704,' Juan José Mosso Kruuse ',' jmosso@resepka.cl',' 2 2444 6100    ', Gerente Comercial')</v>
      </c>
    </row>
    <row r="15677" spans="1:9">
      <c r="A15677" s="3" t="s">
        <v>47954</v>
      </c>
      <c r="B15677" s="3" t="s">
        <v>47953</v>
      </c>
      <c r="C15677" s="3">
        <f>VLOOKUP(B15677,CONSOLIDADO!A$2:E$11786,5,FALSE)</f>
        <v>4705</v>
      </c>
      <c r="D15677" s="3" t="s">
        <v>6312</v>
      </c>
      <c r="E15677" s="3" t="s">
        <v>6739</v>
      </c>
      <c r="F15677" s="3"/>
      <c r="G15677" s="3" t="s">
        <v>20658</v>
      </c>
      <c r="I15677" t="str">
        <f t="shared" si="244"/>
        <v>,(4705,' Alejandro Vicuña Montes ','',' 2 2652 3300    ', Gerente General')</v>
      </c>
    </row>
    <row r="15678" spans="1:9">
      <c r="A15678" s="3" t="s">
        <v>20653</v>
      </c>
      <c r="B15678" s="3" t="s">
        <v>47955</v>
      </c>
      <c r="C15678" s="3">
        <f>VLOOKUP(B15678,CONSOLIDADO!A$2:E$11786,5,FALSE)</f>
        <v>4706</v>
      </c>
      <c r="D15678" s="3" t="s">
        <v>47956</v>
      </c>
      <c r="E15678" s="3"/>
      <c r="F15678" s="3"/>
      <c r="G15678" s="3" t="s">
        <v>20654</v>
      </c>
      <c r="I15678" t="str">
        <f t="shared" si="244"/>
        <v>,(4706,' Juan Alejandro Vicuña Montes','',' 2 2652 3300',')</v>
      </c>
    </row>
    <row r="15679" spans="1:9">
      <c r="A15679" s="3" t="s">
        <v>20659</v>
      </c>
      <c r="B15679" s="3" t="s">
        <v>47955</v>
      </c>
      <c r="C15679" s="3">
        <f>VLOOKUP(B15679,CONSOLIDADO!A$2:E$11786,5,FALSE)</f>
        <v>4706</v>
      </c>
      <c r="D15679" s="3" t="s">
        <v>47956</v>
      </c>
      <c r="E15679" s="3" t="s">
        <v>20660</v>
      </c>
      <c r="F15679" s="3" t="s">
        <v>20661</v>
      </c>
      <c r="G15679" s="3" t="s">
        <v>20658</v>
      </c>
      <c r="I15679" t="str">
        <f t="shared" si="244"/>
        <v>,(4706,' Hernán González Rivera ',' hgonzalez@rfa.cl',' 2 2652 3300    ', Gerente Ingeniería - Socio Director')</v>
      </c>
    </row>
    <row r="15680" spans="1:9">
      <c r="A15680" s="3" t="s">
        <v>20662</v>
      </c>
      <c r="B15680" s="3" t="s">
        <v>47955</v>
      </c>
      <c r="C15680" s="3">
        <f>VLOOKUP(B15680,CONSOLIDADO!A$2:E$11786,5,FALSE)</f>
        <v>4706</v>
      </c>
      <c r="D15680" s="3" t="s">
        <v>47956</v>
      </c>
      <c r="E15680" s="3" t="s">
        <v>6905</v>
      </c>
      <c r="F15680" s="3" t="s">
        <v>20663</v>
      </c>
      <c r="G15680" s="3" t="s">
        <v>20658</v>
      </c>
      <c r="I15680" t="str">
        <f t="shared" si="244"/>
        <v>,(4706,' Gonzalo Roberto Gómez Quinteros ',' ggomezq@rfa.cl',' 2 2652 3300    ', Gerente Comercial')</v>
      </c>
    </row>
    <row r="15681" spans="1:9">
      <c r="A15681" s="3" t="s">
        <v>20664</v>
      </c>
      <c r="B15681" s="3" t="s">
        <v>47955</v>
      </c>
      <c r="C15681" s="3">
        <f>VLOOKUP(B15681,CONSOLIDADO!A$2:E$11786,5,FALSE)</f>
        <v>4706</v>
      </c>
      <c r="D15681" s="3" t="s">
        <v>47956</v>
      </c>
      <c r="E15681" s="3" t="s">
        <v>47957</v>
      </c>
      <c r="F15681" s="3" t="s">
        <v>20666</v>
      </c>
      <c r="G15681" s="3" t="s">
        <v>20658</v>
      </c>
      <c r="I15681" t="str">
        <f t="shared" si="244"/>
        <v>,(4706,' Edmundo José Vicuña Montes ',' edmundo.vicuna@rfa.cl',' 2 2652 3300    ', Gerente de Administración e Inspección de Obras')</v>
      </c>
    </row>
    <row r="15682" spans="1:9">
      <c r="A15682" s="3" t="s">
        <v>20655</v>
      </c>
      <c r="B15682" s="3" t="s">
        <v>47955</v>
      </c>
      <c r="C15682" s="3">
        <f>VLOOKUP(B15682,CONSOLIDADO!A$2:E$11786,5,FALSE)</f>
        <v>4706</v>
      </c>
      <c r="D15682" s="3" t="s">
        <v>47956</v>
      </c>
      <c r="E15682" s="3" t="s">
        <v>47958</v>
      </c>
      <c r="F15682" s="3" t="s">
        <v>47959</v>
      </c>
      <c r="G15682" s="3" t="s">
        <v>20658</v>
      </c>
      <c r="I15682" t="str">
        <f t="shared" si="244"/>
        <v>,(4706,' Enrique Alberto Suazo Bonnebas ',' enrique.suazo@repes.cl',' 2 2652 3300    ', Gerente de Operaciones Construcciones Especializadas')</v>
      </c>
    </row>
    <row r="15683" spans="1:9">
      <c r="A15683" s="3" t="s">
        <v>47960</v>
      </c>
      <c r="B15683" s="3" t="s">
        <v>47955</v>
      </c>
      <c r="C15683" s="3">
        <f>VLOOKUP(B15683,CONSOLIDADO!A$2:E$11786,5,FALSE)</f>
        <v>4706</v>
      </c>
      <c r="D15683" s="3" t="s">
        <v>47956</v>
      </c>
      <c r="E15683" s="3" t="s">
        <v>9401</v>
      </c>
      <c r="F15683" s="3" t="s">
        <v>47961</v>
      </c>
      <c r="G15683" s="3" t="s">
        <v>20658</v>
      </c>
      <c r="I15683" t="str">
        <f t="shared" ref="I15683:I15746" si="245">CONCATENATE(",(",C15683,",'",A15683,"','",F15683,"','",G15683,"',",E15683,"')")</f>
        <v>,(4706,' Juan Antonio Soto Villazón ',' jasoto@rfa.cl',' 2 2652 3300    ', Gerente de Informática')</v>
      </c>
    </row>
    <row r="15684" spans="1:9">
      <c r="A15684" s="3" t="s">
        <v>47962</v>
      </c>
      <c r="B15684" s="3" t="s">
        <v>47955</v>
      </c>
      <c r="C15684" s="3">
        <f>VLOOKUP(B15684,CONSOLIDADO!A$2:E$11786,5,FALSE)</f>
        <v>4706</v>
      </c>
      <c r="D15684" s="3" t="s">
        <v>47956</v>
      </c>
      <c r="E15684" s="3"/>
      <c r="F15684" s="3"/>
      <c r="G15684" s="3" t="s">
        <v>20654</v>
      </c>
      <c r="I15684" t="str">
        <f t="shared" si="245"/>
        <v>,(4706,' Juan Carlos Sáez','',' 2 2652 3300',')</v>
      </c>
    </row>
    <row r="15685" spans="1:9">
      <c r="A15685" s="3" t="s">
        <v>47963</v>
      </c>
      <c r="B15685" s="3" t="s">
        <v>47955</v>
      </c>
      <c r="C15685" s="3">
        <f>VLOOKUP(B15685,CONSOLIDADO!A$2:E$11786,5,FALSE)</f>
        <v>4706</v>
      </c>
      <c r="D15685" s="3" t="s">
        <v>47956</v>
      </c>
      <c r="E15685" s="3" t="s">
        <v>8876</v>
      </c>
      <c r="F15685" s="3" t="s">
        <v>47964</v>
      </c>
      <c r="G15685" s="3" t="s">
        <v>20658</v>
      </c>
      <c r="I15685" t="str">
        <f t="shared" si="245"/>
        <v>,(4706,' Susana Madariaga ',' smadariaga@rfa.cl',' 2 2652 3300    ', Jefa de Recursos Humanos')</v>
      </c>
    </row>
    <row r="15686" spans="1:9">
      <c r="A15686" s="3" t="s">
        <v>47967</v>
      </c>
      <c r="B15686" s="3" t="s">
        <v>47965</v>
      </c>
      <c r="C15686" s="3">
        <f>VLOOKUP(B15686,CONSOLIDADO!A$2:E$11786,5,FALSE)</f>
        <v>4707</v>
      </c>
      <c r="D15686" s="3" t="s">
        <v>47966</v>
      </c>
      <c r="E15686" s="3" t="s">
        <v>6739</v>
      </c>
      <c r="F15686" s="3" t="s">
        <v>47968</v>
      </c>
      <c r="G15686" s="3" t="s">
        <v>47969</v>
      </c>
      <c r="I15686" t="str">
        <f t="shared" si="245"/>
        <v>,(4707,' Renato Gemigniani Antillo ',' rgemigniani@rgm.cl',' 2 2489 3900    ', Gerente General')</v>
      </c>
    </row>
    <row r="15687" spans="1:9">
      <c r="A15687" s="3" t="s">
        <v>47970</v>
      </c>
      <c r="B15687" s="3" t="s">
        <v>47965</v>
      </c>
      <c r="C15687" s="3">
        <f>VLOOKUP(B15687,CONSOLIDADO!A$2:E$11786,5,FALSE)</f>
        <v>4707</v>
      </c>
      <c r="D15687" s="3" t="s">
        <v>47966</v>
      </c>
      <c r="E15687" s="3"/>
      <c r="F15687" s="3"/>
      <c r="G15687" s="3" t="s">
        <v>47971</v>
      </c>
      <c r="I15687" t="str">
        <f t="shared" si="245"/>
        <v>,(4707,' Cristian Turra Arancibia','',' 2 2489 3975',')</v>
      </c>
    </row>
    <row r="15688" spans="1:9">
      <c r="A15688" s="3" t="s">
        <v>47972</v>
      </c>
      <c r="B15688" s="3" t="s">
        <v>47965</v>
      </c>
      <c r="C15688" s="3">
        <f>VLOOKUP(B15688,CONSOLIDADO!A$2:E$11786,5,FALSE)</f>
        <v>4707</v>
      </c>
      <c r="D15688" s="3" t="s">
        <v>47966</v>
      </c>
      <c r="E15688" s="3" t="s">
        <v>8876</v>
      </c>
      <c r="F15688" s="3" t="s">
        <v>47973</v>
      </c>
      <c r="G15688" s="3" t="s">
        <v>47974</v>
      </c>
      <c r="I15688" t="str">
        <f t="shared" si="245"/>
        <v>,(4707,' Mónica Navarro ',' mnavarro@rgm.cl',' 2 2489 3922    ', Jefa de Recursos Humanos')</v>
      </c>
    </row>
    <row r="15689" spans="1:9">
      <c r="A15689" s="3" t="s">
        <v>47977</v>
      </c>
      <c r="B15689" s="3" t="s">
        <v>47975</v>
      </c>
      <c r="C15689" s="3">
        <f>VLOOKUP(B15689,CONSOLIDADO!A$2:E$11786,5,FALSE)</f>
        <v>4708</v>
      </c>
      <c r="D15689" s="3" t="s">
        <v>47976</v>
      </c>
      <c r="E15689" s="3" t="s">
        <v>6739</v>
      </c>
      <c r="F15689" s="3" t="s">
        <v>47978</v>
      </c>
      <c r="G15689" s="3" t="s">
        <v>47979</v>
      </c>
      <c r="I15689" t="str">
        <f t="shared" si="245"/>
        <v>,(4708,' Raúl Gatica Muñoz ',' rgmpublicidad@gmail.com',' 2 2525 4816    ', Gerente General')</v>
      </c>
    </row>
    <row r="15690" spans="1:9">
      <c r="A15690" s="3" t="s">
        <v>47981</v>
      </c>
      <c r="B15690" s="3" t="s">
        <v>47980</v>
      </c>
      <c r="C15690" s="3">
        <f>VLOOKUP(B15690,CONSOLIDADO!A$2:E$11786,5,FALSE)</f>
        <v>4709</v>
      </c>
      <c r="D15690" s="3" t="s">
        <v>46194</v>
      </c>
      <c r="E15690" s="3"/>
      <c r="F15690" s="3"/>
      <c r="G15690" s="3" t="s">
        <v>47982</v>
      </c>
      <c r="I15690" t="str">
        <f t="shared" si="245"/>
        <v>,(4709,' Roberto Ordóñez Sanhueza','',' 2 2595 1005',')</v>
      </c>
    </row>
    <row r="15691" spans="1:9">
      <c r="A15691" s="3" t="s">
        <v>47983</v>
      </c>
      <c r="B15691" s="3" t="s">
        <v>47980</v>
      </c>
      <c r="C15691" s="3">
        <f>VLOOKUP(B15691,CONSOLIDADO!A$2:E$11786,5,FALSE)</f>
        <v>4709</v>
      </c>
      <c r="D15691" s="3" t="s">
        <v>46194</v>
      </c>
      <c r="E15691" s="3" t="s">
        <v>11125</v>
      </c>
      <c r="F15691" s="3" t="s">
        <v>47984</v>
      </c>
      <c r="G15691" s="3" t="s">
        <v>47985</v>
      </c>
      <c r="I15691" t="str">
        <f t="shared" si="245"/>
        <v>,(4709,' Aldo González Arcos ',' aldo.gonzalez@rhein.cl',' 2 2595 1005    ', Gerente General Corporativo')</v>
      </c>
    </row>
    <row r="15692" spans="1:9">
      <c r="A15692" s="3" t="s">
        <v>47986</v>
      </c>
      <c r="B15692" s="3" t="s">
        <v>47980</v>
      </c>
      <c r="C15692" s="3">
        <f>VLOOKUP(B15692,CONSOLIDADO!A$2:E$11786,5,FALSE)</f>
        <v>4709</v>
      </c>
      <c r="D15692" s="3" t="s">
        <v>46194</v>
      </c>
      <c r="E15692" s="3" t="s">
        <v>6905</v>
      </c>
      <c r="F15692" s="3" t="s">
        <v>47987</v>
      </c>
      <c r="G15692" s="3" t="s">
        <v>47988</v>
      </c>
      <c r="I15692" t="str">
        <f t="shared" si="245"/>
        <v>,(4709,' Mathias De Smet D'Olbecke Errázuriz ',' mathias.desmet@rhein.cl',' 2 2595 1000    ', Gerente Comercial')</v>
      </c>
    </row>
    <row r="15693" spans="1:9">
      <c r="A15693" s="3" t="s">
        <v>47989</v>
      </c>
      <c r="B15693" s="3" t="s">
        <v>47980</v>
      </c>
      <c r="C15693" s="3">
        <f>VLOOKUP(B15693,CONSOLIDADO!A$2:E$11786,5,FALSE)</f>
        <v>4709</v>
      </c>
      <c r="D15693" s="3" t="s">
        <v>46194</v>
      </c>
      <c r="E15693" s="3" t="s">
        <v>6757</v>
      </c>
      <c r="F15693" s="3" t="s">
        <v>47990</v>
      </c>
      <c r="G15693" s="3" t="s">
        <v>47988</v>
      </c>
      <c r="I15693" t="str">
        <f t="shared" si="245"/>
        <v>,(4709,' Cristián Cortés Urzúa ',' cristian.cortes@rhein.cl',' 2 2595 1000    ', Gerente de Administración y Finanzas')</v>
      </c>
    </row>
    <row r="15694" spans="1:9">
      <c r="A15694" s="3" t="s">
        <v>47992</v>
      </c>
      <c r="B15694" s="3" t="s">
        <v>47991</v>
      </c>
      <c r="C15694" s="3">
        <f>VLOOKUP(B15694,CONSOLIDADO!A$2:E$11786,5,FALSE)</f>
        <v>4710</v>
      </c>
      <c r="D15694" s="3" t="s">
        <v>5020</v>
      </c>
      <c r="E15694" s="3" t="s">
        <v>8441</v>
      </c>
      <c r="F15694" s="3"/>
      <c r="G15694" s="3" t="s">
        <v>47993</v>
      </c>
      <c r="I15694" t="str">
        <f t="shared" si="245"/>
        <v>,(4710,' Holger Woltron ','',' 2 2385 4200    ', Presidente Directorio')</v>
      </c>
    </row>
    <row r="15695" spans="1:9">
      <c r="A15695" s="3" t="s">
        <v>47994</v>
      </c>
      <c r="B15695" s="3" t="s">
        <v>47991</v>
      </c>
      <c r="C15695" s="3">
        <f>VLOOKUP(B15695,CONSOLIDADO!A$2:E$11786,5,FALSE)</f>
        <v>4710</v>
      </c>
      <c r="D15695" s="3" t="s">
        <v>5020</v>
      </c>
      <c r="E15695" s="3"/>
      <c r="F15695" s="3"/>
      <c r="G15695" s="3" t="s">
        <v>47995</v>
      </c>
      <c r="I15695" t="str">
        <f t="shared" si="245"/>
        <v>,(4710,' Gustavo Maschio','',' 2 2385 4200',')</v>
      </c>
    </row>
    <row r="15696" spans="1:9">
      <c r="A15696" s="3" t="s">
        <v>47997</v>
      </c>
      <c r="B15696" s="3" t="s">
        <v>47996</v>
      </c>
      <c r="C15696" s="3">
        <f>VLOOKUP(B15696,CONSOLIDADO!A$2:E$11786,5,FALSE)</f>
        <v>4711</v>
      </c>
      <c r="D15696" s="3" t="s">
        <v>6412</v>
      </c>
      <c r="E15696" s="3" t="s">
        <v>12280</v>
      </c>
      <c r="F15696" s="3"/>
      <c r="G15696" s="3" t="s">
        <v>47998</v>
      </c>
      <c r="I15696" t="str">
        <f t="shared" si="245"/>
        <v>,(4711,' Marco Antonio Ribó Colella ','',' 2 2713 2400    ', Socio - Gerente General')</v>
      </c>
    </row>
    <row r="15697" spans="1:9">
      <c r="A15697" s="3" t="s">
        <v>47999</v>
      </c>
      <c r="B15697" s="3" t="s">
        <v>47996</v>
      </c>
      <c r="C15697" s="3">
        <f>VLOOKUP(B15697,CONSOLIDADO!A$2:E$11786,5,FALSE)</f>
        <v>4711</v>
      </c>
      <c r="D15697" s="3" t="s">
        <v>6412</v>
      </c>
      <c r="E15697" s="3" t="s">
        <v>48000</v>
      </c>
      <c r="F15697" s="3"/>
      <c r="G15697" s="3" t="s">
        <v>47998</v>
      </c>
      <c r="I15697" t="str">
        <f t="shared" si="245"/>
        <v>,(4711,' Manuel Alejandro Ribó Colella ','',' 2 2713 2400    ', Socio - Gerente Comercial')</v>
      </c>
    </row>
    <row r="15698" spans="1:9">
      <c r="A15698" s="3" t="s">
        <v>48003</v>
      </c>
      <c r="B15698" s="3" t="s">
        <v>48001</v>
      </c>
      <c r="C15698" s="3">
        <f>VLOOKUP(B15698,CONSOLIDADO!A$2:E$11786,5,FALSE)</f>
        <v>4712</v>
      </c>
      <c r="D15698" s="3" t="s">
        <v>48002</v>
      </c>
      <c r="E15698" s="3"/>
      <c r="F15698" s="3"/>
      <c r="G15698" s="3" t="s">
        <v>48004</v>
      </c>
      <c r="I15698" t="str">
        <f t="shared" si="245"/>
        <v>,(4712,' Guillermo Maüsel','',' 2 2560 7900',')</v>
      </c>
    </row>
    <row r="15699" spans="1:9">
      <c r="A15699" s="3" t="s">
        <v>48005</v>
      </c>
      <c r="B15699" s="3" t="s">
        <v>48001</v>
      </c>
      <c r="C15699" s="3">
        <f>VLOOKUP(B15699,CONSOLIDADO!A$2:E$11786,5,FALSE)</f>
        <v>4712</v>
      </c>
      <c r="D15699" s="3" t="s">
        <v>48002</v>
      </c>
      <c r="E15699" s="3" t="s">
        <v>48006</v>
      </c>
      <c r="F15699" s="3" t="s">
        <v>48007</v>
      </c>
      <c r="G15699" s="3" t="s">
        <v>48008</v>
      </c>
      <c r="I15699" t="str">
        <f t="shared" si="245"/>
        <v>,(4712,' Nelly Pérez Pérez ',' nelly.perez@solvay.com',' 2 2560 7985    ', Gerente Comercial - Country Manager')</v>
      </c>
    </row>
    <row r="15700" spans="1:9">
      <c r="A15700" s="3" t="s">
        <v>48010</v>
      </c>
      <c r="B15700" s="3" t="s">
        <v>968</v>
      </c>
      <c r="C15700" s="3">
        <f>VLOOKUP(B15700,CONSOLIDADO!A$2:E$11786,5,FALSE)</f>
        <v>4713</v>
      </c>
      <c r="D15700" s="3" t="s">
        <v>48009</v>
      </c>
      <c r="E15700" s="3"/>
      <c r="F15700" s="3"/>
      <c r="G15700" s="3" t="s">
        <v>48011</v>
      </c>
      <c r="I15700" t="str">
        <f t="shared" si="245"/>
        <v>,(4713,' Pablo Neuweiler Heinsen','',' 32 232 0621',')</v>
      </c>
    </row>
    <row r="15701" spans="1:9">
      <c r="A15701" s="3" t="s">
        <v>48012</v>
      </c>
      <c r="B15701" s="3" t="s">
        <v>968</v>
      </c>
      <c r="C15701" s="3">
        <f>VLOOKUP(B15701,CONSOLIDADO!A$2:E$11786,5,FALSE)</f>
        <v>4713</v>
      </c>
      <c r="D15701" s="3" t="s">
        <v>48009</v>
      </c>
      <c r="E15701" s="3" t="s">
        <v>7131</v>
      </c>
      <c r="F15701" s="3" t="s">
        <v>48013</v>
      </c>
      <c r="G15701" s="3" t="s">
        <v>48014</v>
      </c>
      <c r="I15701" t="str">
        <f t="shared" si="245"/>
        <v>,(4713,' Carlo Savoy Bacigalupo ',' ematus@rhona.cl',' 32 232 0650    ', Gerente Industrial')</v>
      </c>
    </row>
    <row r="15702" spans="1:9">
      <c r="A15702" s="3" t="s">
        <v>48015</v>
      </c>
      <c r="B15702" s="3" t="s">
        <v>968</v>
      </c>
      <c r="C15702" s="3">
        <f>VLOOKUP(B15702,CONSOLIDADO!A$2:E$11786,5,FALSE)</f>
        <v>4713</v>
      </c>
      <c r="D15702" s="3" t="s">
        <v>48009</v>
      </c>
      <c r="E15702" s="3" t="s">
        <v>6905</v>
      </c>
      <c r="F15702" s="3" t="s">
        <v>48013</v>
      </c>
      <c r="G15702" s="3" t="s">
        <v>48014</v>
      </c>
      <c r="I15702" t="str">
        <f t="shared" si="245"/>
        <v>,(4713,' Marcelo Ulloa Bahamondes ',' ematus@rhona.cl',' 32 232 0650    ', Gerente Comercial')</v>
      </c>
    </row>
    <row r="15703" spans="1:9">
      <c r="A15703" s="3" t="s">
        <v>48016</v>
      </c>
      <c r="B15703" s="3" t="s">
        <v>968</v>
      </c>
      <c r="C15703" s="3">
        <f>VLOOKUP(B15703,CONSOLIDADO!A$2:E$11786,5,FALSE)</f>
        <v>4713</v>
      </c>
      <c r="D15703" s="3" t="s">
        <v>48009</v>
      </c>
      <c r="E15703" s="3" t="s">
        <v>6757</v>
      </c>
      <c r="F15703" s="3" t="s">
        <v>48017</v>
      </c>
      <c r="G15703" s="3" t="s">
        <v>48018</v>
      </c>
      <c r="I15703" t="str">
        <f t="shared" si="245"/>
        <v>,(4713,' Jaime Reyes Celedón ',' mastorga@rhona.cl',' 32 232 0689    ', Gerente de Administración y Finanzas')</v>
      </c>
    </row>
    <row r="15704" spans="1:9">
      <c r="A15704" s="3" t="s">
        <v>48019</v>
      </c>
      <c r="B15704" s="3" t="s">
        <v>968</v>
      </c>
      <c r="C15704" s="3">
        <f>VLOOKUP(B15704,CONSOLIDADO!A$2:E$11786,5,FALSE)</f>
        <v>4713</v>
      </c>
      <c r="D15704" s="3" t="s">
        <v>48009</v>
      </c>
      <c r="E15704" s="3" t="s">
        <v>7381</v>
      </c>
      <c r="F15704" s="3" t="s">
        <v>48020</v>
      </c>
      <c r="G15704" s="3" t="s">
        <v>48021</v>
      </c>
      <c r="I15704" t="str">
        <f t="shared" si="245"/>
        <v>,(4713,' Andrés Fuentes Villagrán ',' mzeballos@rhona.cl',' 32 232 0603    ', Gerente de Personas')</v>
      </c>
    </row>
    <row r="15705" spans="1:9">
      <c r="A15705" s="3" t="s">
        <v>48024</v>
      </c>
      <c r="B15705" s="3" t="s">
        <v>48022</v>
      </c>
      <c r="C15705" s="3">
        <f>VLOOKUP(B15705,CONSOLIDADO!A$2:E$11786,5,FALSE)</f>
        <v>4714</v>
      </c>
      <c r="D15705" s="3" t="s">
        <v>48023</v>
      </c>
      <c r="E15705" s="3"/>
      <c r="F15705" s="3"/>
      <c r="G15705" s="3" t="s">
        <v>48025</v>
      </c>
      <c r="I15705" t="str">
        <f t="shared" si="245"/>
        <v>,(4714,' Ricardo Delporte De la Barrera','',' 2 2689 4748',')</v>
      </c>
    </row>
    <row r="15706" spans="1:9">
      <c r="A15706" s="3" t="s">
        <v>48026</v>
      </c>
      <c r="B15706" s="3" t="s">
        <v>48022</v>
      </c>
      <c r="C15706" s="3">
        <f>VLOOKUP(B15706,CONSOLIDADO!A$2:E$11786,5,FALSE)</f>
        <v>4714</v>
      </c>
      <c r="D15706" s="3" t="s">
        <v>48023</v>
      </c>
      <c r="E15706" s="3" t="s">
        <v>6905</v>
      </c>
      <c r="F15706" s="3" t="s">
        <v>48027</v>
      </c>
      <c r="G15706" s="3" t="s">
        <v>48028</v>
      </c>
      <c r="I15706" t="str">
        <f t="shared" si="245"/>
        <v>,(4714,' Ricardo Delporte Smart ',' rdelporte@empresasdelporte.cl',' 2 2689 4748    ', Gerente Comercial')</v>
      </c>
    </row>
    <row r="15707" spans="1:9">
      <c r="A15707" s="3" t="s">
        <v>48029</v>
      </c>
      <c r="B15707" s="3" t="s">
        <v>48022</v>
      </c>
      <c r="C15707" s="3">
        <f>VLOOKUP(B15707,CONSOLIDADO!A$2:E$11786,5,FALSE)</f>
        <v>4714</v>
      </c>
      <c r="D15707" s="3" t="s">
        <v>48023</v>
      </c>
      <c r="E15707" s="3" t="s">
        <v>28270</v>
      </c>
      <c r="F15707" s="3" t="s">
        <v>48030</v>
      </c>
      <c r="G15707" s="3" t="s">
        <v>48028</v>
      </c>
      <c r="I15707" t="str">
        <f t="shared" si="245"/>
        <v>,(4714,' Cristóbal Delporte Smart ',' cdelporte@empresasdelporte.cl',' 2 2689 4748    ', Gerente Administración')</v>
      </c>
    </row>
    <row r="15708" spans="1:9">
      <c r="A15708" s="3" t="s">
        <v>48033</v>
      </c>
      <c r="B15708" s="3" t="s">
        <v>48031</v>
      </c>
      <c r="C15708" s="3">
        <f>VLOOKUP(B15708,CONSOLIDADO!A$2:E$11786,5,FALSE)</f>
        <v>4715</v>
      </c>
      <c r="D15708" s="3" t="s">
        <v>48032</v>
      </c>
      <c r="E15708" s="3"/>
      <c r="F15708" s="3"/>
      <c r="G15708" s="3" t="s">
        <v>48034</v>
      </c>
      <c r="I15708" t="str">
        <f t="shared" si="245"/>
        <v>,(4715,' Ricardo Rodríguez Roa','',' 2 2364 1111',')</v>
      </c>
    </row>
    <row r="15709" spans="1:9">
      <c r="A15709" s="3" t="s">
        <v>48035</v>
      </c>
      <c r="B15709" s="3" t="s">
        <v>48031</v>
      </c>
      <c r="C15709" s="3">
        <f>VLOOKUP(B15709,CONSOLIDADO!A$2:E$11786,5,FALSE)</f>
        <v>4715</v>
      </c>
      <c r="D15709" s="3" t="s">
        <v>48032</v>
      </c>
      <c r="E15709" s="3" t="s">
        <v>6905</v>
      </c>
      <c r="F15709" s="3" t="s">
        <v>48036</v>
      </c>
      <c r="G15709" s="3" t="s">
        <v>48037</v>
      </c>
      <c r="I15709" t="str">
        <f t="shared" si="245"/>
        <v>,(4715,' Manuel Barría Barreiro ',' mbarria@ricardorodriguez.cl',' 2 2364 1111    ', Gerente Comercial')</v>
      </c>
    </row>
    <row r="15710" spans="1:9">
      <c r="A15710" s="3" t="s">
        <v>48038</v>
      </c>
      <c r="B15710" s="3" t="s">
        <v>48031</v>
      </c>
      <c r="C15710" s="3">
        <f>VLOOKUP(B15710,CONSOLIDADO!A$2:E$11786,5,FALSE)</f>
        <v>4715</v>
      </c>
      <c r="D15710" s="3" t="s">
        <v>48032</v>
      </c>
      <c r="E15710" s="3" t="s">
        <v>22126</v>
      </c>
      <c r="F15710" s="3" t="s">
        <v>48039</v>
      </c>
      <c r="G15710" s="3" t="s">
        <v>48037</v>
      </c>
      <c r="I15710" t="str">
        <f t="shared" si="245"/>
        <v>,(4715,' Mauricio Serra Tobar ',' mserra@ricardorodriguez.cl',' 2 2364 1111    ', Gerente de Sistemas')</v>
      </c>
    </row>
    <row r="15711" spans="1:9">
      <c r="A15711" s="3" t="s">
        <v>48040</v>
      </c>
      <c r="B15711" s="3" t="s">
        <v>48031</v>
      </c>
      <c r="C15711" s="3">
        <f>VLOOKUP(B15711,CONSOLIDADO!A$2:E$11786,5,FALSE)</f>
        <v>4715</v>
      </c>
      <c r="D15711" s="3" t="s">
        <v>48032</v>
      </c>
      <c r="E15711" s="3" t="s">
        <v>6757</v>
      </c>
      <c r="F15711" s="3" t="s">
        <v>48041</v>
      </c>
      <c r="G15711" s="3" t="s">
        <v>48037</v>
      </c>
      <c r="I15711" t="str">
        <f t="shared" si="245"/>
        <v>,(4715,' Bianca Hernández Pereira ',' bhernandez@ricardorodriguez.cl',' 2 2364 1111    ', Gerente de Administración y Finanzas')</v>
      </c>
    </row>
    <row r="15712" spans="1:9">
      <c r="A15712" s="3" t="s">
        <v>48042</v>
      </c>
      <c r="B15712" s="3" t="s">
        <v>48031</v>
      </c>
      <c r="C15712" s="3">
        <f>VLOOKUP(B15712,CONSOLIDADO!A$2:E$11786,5,FALSE)</f>
        <v>4715</v>
      </c>
      <c r="D15712" s="3" t="s">
        <v>48032</v>
      </c>
      <c r="E15712" s="3" t="s">
        <v>48043</v>
      </c>
      <c r="F15712" s="3" t="s">
        <v>48044</v>
      </c>
      <c r="G15712" s="3" t="s">
        <v>48037</v>
      </c>
      <c r="I15712" t="str">
        <f t="shared" si="245"/>
        <v>,(4715,' Margarita Cavieres Cuadra ',' mcavieres@ricardorodriguez.cl',' 2 2364 1111    ', Gerente Comex')</v>
      </c>
    </row>
    <row r="15713" spans="1:9">
      <c r="A15713" s="3" t="s">
        <v>48045</v>
      </c>
      <c r="B15713" s="3" t="s">
        <v>48031</v>
      </c>
      <c r="C15713" s="3">
        <f>VLOOKUP(B15713,CONSOLIDADO!A$2:E$11786,5,FALSE)</f>
        <v>4715</v>
      </c>
      <c r="D15713" s="3" t="s">
        <v>48032</v>
      </c>
      <c r="E15713" s="3" t="s">
        <v>6843</v>
      </c>
      <c r="F15713" s="3" t="s">
        <v>48046</v>
      </c>
      <c r="G15713" s="3" t="s">
        <v>48037</v>
      </c>
      <c r="I15713" t="str">
        <f t="shared" si="245"/>
        <v>,(4715,' Marco Ceroni Marincovic ',' mceroni@ricardorodriguez.cl',' 2 2364 1111    ', Gerente Técnico')</v>
      </c>
    </row>
    <row r="15714" spans="1:9">
      <c r="A15714" s="3" t="s">
        <v>48049</v>
      </c>
      <c r="B15714" s="3" t="s">
        <v>48047</v>
      </c>
      <c r="C15714" s="3">
        <f>VLOOKUP(B15714,CONSOLIDADO!A$2:E$11786,5,FALSE)</f>
        <v>4716</v>
      </c>
      <c r="D15714" s="3" t="s">
        <v>48048</v>
      </c>
      <c r="E15714" s="3"/>
      <c r="F15714" s="3"/>
      <c r="G15714" s="3" t="s">
        <v>48050</v>
      </c>
      <c r="I15714" t="str">
        <f t="shared" si="245"/>
        <v>,(4716,' Miguel Tapia Sepúlveda','',' 2 2367 7200',')</v>
      </c>
    </row>
    <row r="15715" spans="1:9">
      <c r="A15715" s="3" t="s">
        <v>48051</v>
      </c>
      <c r="B15715" s="3" t="s">
        <v>48047</v>
      </c>
      <c r="C15715" s="3">
        <f>VLOOKUP(B15715,CONSOLIDADO!A$2:E$11786,5,FALSE)</f>
        <v>4716</v>
      </c>
      <c r="D15715" s="3" t="s">
        <v>48048</v>
      </c>
      <c r="E15715" s="3" t="s">
        <v>6739</v>
      </c>
      <c r="F15715" s="3" t="s">
        <v>48052</v>
      </c>
      <c r="G15715" s="3" t="s">
        <v>48053</v>
      </c>
      <c r="I15715" t="str">
        <f t="shared" si="245"/>
        <v>,(4716,' Rodrigo Serres Urrutia ',' rodrigo.serres@ricoh-la.com',' 2 2367 7200    ', Gerente General')</v>
      </c>
    </row>
    <row r="15716" spans="1:9">
      <c r="A15716" s="3" t="s">
        <v>48054</v>
      </c>
      <c r="B15716" s="3" t="s">
        <v>48047</v>
      </c>
      <c r="C15716" s="3">
        <f>VLOOKUP(B15716,CONSOLIDADO!A$2:E$11786,5,FALSE)</f>
        <v>4716</v>
      </c>
      <c r="D15716" s="3" t="s">
        <v>48048</v>
      </c>
      <c r="E15716" s="3" t="s">
        <v>6757</v>
      </c>
      <c r="F15716" s="3" t="s">
        <v>48055</v>
      </c>
      <c r="G15716" s="3" t="s">
        <v>48053</v>
      </c>
      <c r="I15716" t="str">
        <f t="shared" si="245"/>
        <v>,(4716,' Jorge Fuentes Gutiérrez ',' jorge.fuentes@ricoh-la.com',' 2 2367 7200    ', Gerente de Administración y Finanzas')</v>
      </c>
    </row>
    <row r="15717" spans="1:9">
      <c r="A15717" s="3" t="s">
        <v>48056</v>
      </c>
      <c r="B15717" s="3" t="s">
        <v>48047</v>
      </c>
      <c r="C15717" s="3">
        <f>VLOOKUP(B15717,CONSOLIDADO!A$2:E$11786,5,FALSE)</f>
        <v>4716</v>
      </c>
      <c r="D15717" s="3" t="s">
        <v>48048</v>
      </c>
      <c r="E15717" s="3" t="s">
        <v>7355</v>
      </c>
      <c r="F15717" s="3" t="s">
        <v>48057</v>
      </c>
      <c r="G15717" s="3" t="s">
        <v>48053</v>
      </c>
      <c r="I15717" t="str">
        <f t="shared" si="245"/>
        <v>,(4716,' Patricio Fernández Puchi ',' patricio.fernandez@ricoh-la.com',' 2 2367 7200    ', Director Comercial')</v>
      </c>
    </row>
    <row r="15718" spans="1:9">
      <c r="A15718" s="3" t="s">
        <v>48058</v>
      </c>
      <c r="B15718" s="3" t="s">
        <v>48047</v>
      </c>
      <c r="C15718" s="3">
        <f>VLOOKUP(B15718,CONSOLIDADO!A$2:E$11786,5,FALSE)</f>
        <v>4716</v>
      </c>
      <c r="D15718" s="3" t="s">
        <v>48048</v>
      </c>
      <c r="E15718" s="3" t="s">
        <v>48059</v>
      </c>
      <c r="F15718" s="3" t="s">
        <v>48060</v>
      </c>
      <c r="G15718" s="3" t="s">
        <v>48061</v>
      </c>
      <c r="I15718" t="str">
        <f t="shared" si="245"/>
        <v>,(4716,' Paulina Núñez Robledo ',' paulina.nunez@ricoh-la.com',' 2 2367 7213    ', Gerente de Marketing Región Cono Sur')</v>
      </c>
    </row>
    <row r="15719" spans="1:9">
      <c r="A15719" s="3" t="s">
        <v>48063</v>
      </c>
      <c r="B15719" s="3" t="s">
        <v>48062</v>
      </c>
      <c r="C15719" s="3">
        <f>VLOOKUP(B15719,CONSOLIDADO!A$2:E$11786,5,FALSE)</f>
        <v>4717</v>
      </c>
      <c r="D15719" s="3" t="s">
        <v>20794</v>
      </c>
      <c r="E15719" s="3" t="s">
        <v>6739</v>
      </c>
      <c r="F15719" s="3" t="s">
        <v>48064</v>
      </c>
      <c r="G15719" s="3" t="s">
        <v>48065</v>
      </c>
      <c r="I15719" t="str">
        <f t="shared" si="245"/>
        <v>,(4717,' Ignacio González Gaymer ',' igg@rinolhormipul.cl',' 2 2393 6100    ', Gerente General')</v>
      </c>
    </row>
    <row r="15720" spans="1:9">
      <c r="A15720" s="3" t="s">
        <v>48066</v>
      </c>
      <c r="B15720" s="3" t="s">
        <v>48062</v>
      </c>
      <c r="C15720" s="3">
        <f>VLOOKUP(B15720,CONSOLIDADO!A$2:E$11786,5,FALSE)</f>
        <v>4717</v>
      </c>
      <c r="D15720" s="3" t="s">
        <v>20794</v>
      </c>
      <c r="E15720" s="3" t="s">
        <v>6757</v>
      </c>
      <c r="F15720" s="3" t="s">
        <v>48067</v>
      </c>
      <c r="G15720" s="3" t="s">
        <v>48065</v>
      </c>
      <c r="I15720" t="str">
        <f t="shared" si="245"/>
        <v>,(4717,' Mónica Díaz Santibáñez ',' monicadiaz@rinolhormipul.cl',' 2 2393 6100    ', Gerente de Administración y Finanzas')</v>
      </c>
    </row>
    <row r="15721" spans="1:9">
      <c r="A15721" s="3" t="s">
        <v>48070</v>
      </c>
      <c r="B15721" s="3" t="s">
        <v>48068</v>
      </c>
      <c r="C15721" s="3">
        <f>VLOOKUP(B15721,CONSOLIDADO!A$2:E$11786,5,FALSE)</f>
        <v>4718</v>
      </c>
      <c r="D15721" s="3" t="s">
        <v>48069</v>
      </c>
      <c r="E15721" s="3"/>
      <c r="F15721" s="3"/>
      <c r="G15721" s="3" t="s">
        <v>48071</v>
      </c>
      <c r="I15721" t="str">
        <f t="shared" si="245"/>
        <v>,(4718,' Alejandra Bárzana Schaumburg','',' 9 7635 1521',')</v>
      </c>
    </row>
    <row r="15722" spans="1:9">
      <c r="A15722" s="3" t="s">
        <v>48072</v>
      </c>
      <c r="B15722" s="3" t="s">
        <v>48068</v>
      </c>
      <c r="C15722" s="3">
        <f>VLOOKUP(B15722,CONSOLIDADO!A$2:E$11786,5,FALSE)</f>
        <v>4718</v>
      </c>
      <c r="D15722" s="3" t="s">
        <v>48069</v>
      </c>
      <c r="E15722" s="3"/>
      <c r="F15722" s="3"/>
      <c r="G15722" s="3" t="s">
        <v>48073</v>
      </c>
      <c r="I15722" t="str">
        <f t="shared" si="245"/>
        <v>,(4718,' Dania Hermosilla Byhmeister','',' 9 9370 9383',')</v>
      </c>
    </row>
    <row r="15723" spans="1:9">
      <c r="A15723" s="3" t="s">
        <v>48075</v>
      </c>
      <c r="B15723" s="3" t="s">
        <v>48074</v>
      </c>
      <c r="C15723" s="3">
        <f>VLOOKUP(B15723,CONSOLIDADO!A$2:E$11786,5,FALSE)</f>
        <v>4719</v>
      </c>
      <c r="D15723" s="3" t="s">
        <v>5929</v>
      </c>
      <c r="E15723" s="3" t="s">
        <v>48076</v>
      </c>
      <c r="F15723" s="3" t="s">
        <v>48077</v>
      </c>
      <c r="G15723" s="3" t="s">
        <v>48078</v>
      </c>
      <c r="I15723" t="str">
        <f t="shared" si="245"/>
        <v>,(4719,' Jason Campbell ',' liz.donoso@riotinto.com',' 2 2582 7900    ', Gerente de Exploración')</v>
      </c>
    </row>
    <row r="15724" spans="1:9">
      <c r="A15724" s="3" t="s">
        <v>48079</v>
      </c>
      <c r="B15724" s="3" t="s">
        <v>48074</v>
      </c>
      <c r="C15724" s="3">
        <f>VLOOKUP(B15724,CONSOLIDADO!A$2:E$11786,5,FALSE)</f>
        <v>4719</v>
      </c>
      <c r="D15724" s="3" t="s">
        <v>5929</v>
      </c>
      <c r="E15724" s="3" t="s">
        <v>48080</v>
      </c>
      <c r="F15724" s="3" t="s">
        <v>48081</v>
      </c>
      <c r="G15724" s="3" t="s">
        <v>48078</v>
      </c>
      <c r="I15724" t="str">
        <f t="shared" si="245"/>
        <v>,(4719,' José Cristián Rodríguez Donoso ',' jose.c.rodriguez@riotinto.com',' 2 2582 7900    ', Gerente Regional Administración y Finanzas Sudamérica')</v>
      </c>
    </row>
    <row r="15725" spans="1:9">
      <c r="A15725" s="3" t="s">
        <v>48083</v>
      </c>
      <c r="B15725" s="3" t="s">
        <v>48082</v>
      </c>
      <c r="C15725" s="3">
        <f>VLOOKUP(B15725,CONSOLIDADO!A$2:E$11786,5,FALSE)</f>
        <v>4720</v>
      </c>
      <c r="D15725" s="3" t="s">
        <v>5496</v>
      </c>
      <c r="E15725" s="3" t="s">
        <v>6739</v>
      </c>
      <c r="F15725" s="3" t="s">
        <v>48084</v>
      </c>
      <c r="G15725" s="3" t="s">
        <v>48085</v>
      </c>
      <c r="I15725" t="str">
        <f t="shared" si="245"/>
        <v>,(4720,' Octavio César Ríos Sánchez ',' octavio.rios@riosan.cl',' 41 224 0910    ', Gerente General')</v>
      </c>
    </row>
    <row r="15726" spans="1:9">
      <c r="A15726" s="3" t="s">
        <v>48086</v>
      </c>
      <c r="B15726" s="3" t="s">
        <v>48082</v>
      </c>
      <c r="C15726" s="3">
        <f>VLOOKUP(B15726,CONSOLIDADO!A$2:E$11786,5,FALSE)</f>
        <v>4720</v>
      </c>
      <c r="D15726" s="3" t="s">
        <v>5496</v>
      </c>
      <c r="E15726" s="3" t="s">
        <v>6757</v>
      </c>
      <c r="F15726" s="3" t="s">
        <v>48087</v>
      </c>
      <c r="G15726" s="3" t="s">
        <v>48088</v>
      </c>
      <c r="I15726" t="str">
        <f t="shared" si="245"/>
        <v>,(4720,' Verónica Ríos Sánchez ',' veronica.rios@riosan.cl',' 41 222 7020    ', Gerente de Administración y Finanzas')</v>
      </c>
    </row>
    <row r="15727" spans="1:9">
      <c r="A15727" s="3" t="s">
        <v>48089</v>
      </c>
      <c r="B15727" s="3" t="s">
        <v>48082</v>
      </c>
      <c r="C15727" s="3">
        <f>VLOOKUP(B15727,CONSOLIDADO!A$2:E$11786,5,FALSE)</f>
        <v>4720</v>
      </c>
      <c r="D15727" s="3" t="s">
        <v>5496</v>
      </c>
      <c r="E15727" s="3" t="s">
        <v>48090</v>
      </c>
      <c r="F15727" s="3" t="s">
        <v>48091</v>
      </c>
      <c r="G15727" s="3" t="s">
        <v>48092</v>
      </c>
      <c r="I15727" t="str">
        <f t="shared" si="245"/>
        <v>,(4720,' Marcelo Solís Pino ',' marcelo.solis@riosan.cl',' 41 222 6000    ', Gerente de Productos Industriales')</v>
      </c>
    </row>
    <row r="15728" spans="1:9">
      <c r="A15728" s="3" t="s">
        <v>48093</v>
      </c>
      <c r="B15728" s="3" t="s">
        <v>48082</v>
      </c>
      <c r="C15728" s="3">
        <f>VLOOKUP(B15728,CONSOLIDADO!A$2:E$11786,5,FALSE)</f>
        <v>4720</v>
      </c>
      <c r="D15728" s="3" t="s">
        <v>5496</v>
      </c>
      <c r="E15728" s="3"/>
      <c r="F15728" s="3"/>
      <c r="G15728" s="3" t="s">
        <v>48094</v>
      </c>
      <c r="I15728" t="str">
        <f t="shared" si="245"/>
        <v>,(4720,' Katty Angela Ríos Sánchez','',' 41 222 5708',')</v>
      </c>
    </row>
    <row r="15729" spans="1:9">
      <c r="A15729" s="3" t="s">
        <v>48096</v>
      </c>
      <c r="B15729" s="3" t="s">
        <v>48095</v>
      </c>
      <c r="C15729" s="3">
        <f>VLOOKUP(B15729,CONSOLIDADO!A$2:E$11786,5,FALSE)</f>
        <v>4721</v>
      </c>
      <c r="D15729" s="3" t="s">
        <v>6082</v>
      </c>
      <c r="E15729" s="3" t="s">
        <v>7921</v>
      </c>
      <c r="F15729" s="3" t="s">
        <v>48097</v>
      </c>
      <c r="G15729" s="3" t="s">
        <v>48098</v>
      </c>
      <c r="I15729" t="str">
        <f t="shared" si="245"/>
        <v>,(4721,' Giovanni Anderlini Téllez ',' g@anderlini.cl',' 2 2231 3427    ', Dueño')</v>
      </c>
    </row>
    <row r="15730" spans="1:9">
      <c r="A15730" s="3" t="s">
        <v>48099</v>
      </c>
      <c r="B15730" s="3" t="s">
        <v>48095</v>
      </c>
      <c r="C15730" s="3">
        <f>VLOOKUP(B15730,CONSOLIDADO!A$2:E$11786,5,FALSE)</f>
        <v>4721</v>
      </c>
      <c r="D15730" s="3" t="s">
        <v>6082</v>
      </c>
      <c r="E15730" s="3"/>
      <c r="F15730" s="3"/>
      <c r="G15730" s="3" t="s">
        <v>48100</v>
      </c>
      <c r="I15730" t="str">
        <f t="shared" si="245"/>
        <v>,(4721,' Cristian Prado Valdés','',' 2 2231 3427',')</v>
      </c>
    </row>
    <row r="15731" spans="1:9">
      <c r="A15731" s="3" t="s">
        <v>48102</v>
      </c>
      <c r="B15731" s="3" t="s">
        <v>48101</v>
      </c>
      <c r="C15731" s="3">
        <f>VLOOKUP(B15731,CONSOLIDADO!A$2:E$11786,5,FALSE)</f>
        <v>4722</v>
      </c>
      <c r="D15731" s="3" t="s">
        <v>4530</v>
      </c>
      <c r="E15731" s="3"/>
      <c r="F15731" s="3"/>
      <c r="G15731" s="3" t="s">
        <v>48103</v>
      </c>
      <c r="I15731" t="str">
        <f t="shared" si="245"/>
        <v>,(4722,' José Cordano Vallejo','',' 2 2620 5200',')</v>
      </c>
    </row>
    <row r="15732" spans="1:9">
      <c r="A15732" s="3" t="s">
        <v>48104</v>
      </c>
      <c r="B15732" s="3" t="s">
        <v>48101</v>
      </c>
      <c r="C15732" s="3">
        <f>VLOOKUP(B15732,CONSOLIDADO!A$2:E$11786,5,FALSE)</f>
        <v>4722</v>
      </c>
      <c r="D15732" s="3" t="s">
        <v>4530</v>
      </c>
      <c r="E15732" s="3"/>
      <c r="F15732" s="3"/>
      <c r="G15732" s="3" t="s">
        <v>48103</v>
      </c>
      <c r="I15732" t="str">
        <f t="shared" si="245"/>
        <v>,(4722,' Cecilia Solé Vaccarezza','',' 2 2620 5200',')</v>
      </c>
    </row>
    <row r="15733" spans="1:9">
      <c r="A15733" s="3" t="s">
        <v>48105</v>
      </c>
      <c r="B15733" s="3" t="s">
        <v>48101</v>
      </c>
      <c r="C15733" s="3">
        <f>VLOOKUP(B15733,CONSOLIDADO!A$2:E$11786,5,FALSE)</f>
        <v>4722</v>
      </c>
      <c r="D15733" s="3" t="s">
        <v>4530</v>
      </c>
      <c r="E15733" s="3"/>
      <c r="F15733" s="3"/>
      <c r="G15733" s="3" t="s">
        <v>48103</v>
      </c>
      <c r="I15733" t="str">
        <f t="shared" si="245"/>
        <v>,(4722,' Giovinesa Cordano Vallejo','',' 2 2620 5200',')</v>
      </c>
    </row>
    <row r="15734" spans="1:9">
      <c r="A15734" s="3" t="s">
        <v>48107</v>
      </c>
      <c r="B15734" s="3" t="s">
        <v>48106</v>
      </c>
      <c r="C15734" s="3">
        <f>VLOOKUP(B15734,CONSOLIDADO!A$2:E$11786,5,FALSE)</f>
        <v>4723</v>
      </c>
      <c r="D15734" s="3" t="s">
        <v>17912</v>
      </c>
      <c r="E15734" s="3" t="s">
        <v>6850</v>
      </c>
      <c r="F15734" s="3" t="s">
        <v>48108</v>
      </c>
      <c r="G15734" s="3" t="s">
        <v>48109</v>
      </c>
      <c r="I15734" t="str">
        <f t="shared" si="245"/>
        <v>,(4723,' Stefano Rizzoli Rizzoli ',' rizzoli@rizzoli.cl',' 51 224 4271    ', Director')</v>
      </c>
    </row>
    <row r="15735" spans="1:9">
      <c r="A15735" s="3" t="s">
        <v>48110</v>
      </c>
      <c r="B15735" s="3" t="s">
        <v>48106</v>
      </c>
      <c r="C15735" s="3">
        <f>VLOOKUP(B15735,CONSOLIDADO!A$2:E$11786,5,FALSE)</f>
        <v>4723</v>
      </c>
      <c r="D15735" s="3" t="s">
        <v>17912</v>
      </c>
      <c r="E15735" s="3" t="s">
        <v>6739</v>
      </c>
      <c r="F15735" s="3" t="s">
        <v>48108</v>
      </c>
      <c r="G15735" s="3" t="s">
        <v>48109</v>
      </c>
      <c r="I15735" t="str">
        <f t="shared" si="245"/>
        <v>,(4723,' Pierangelo Rizzoli Zandonai ',' rizzoli@rizzoli.cl',' 51 224 4271    ', Gerente General')</v>
      </c>
    </row>
    <row r="15736" spans="1:9">
      <c r="A15736" s="3" t="s">
        <v>48111</v>
      </c>
      <c r="B15736" s="3" t="s">
        <v>48106</v>
      </c>
      <c r="C15736" s="3">
        <f>VLOOKUP(B15736,CONSOLIDADO!A$2:E$11786,5,FALSE)</f>
        <v>4723</v>
      </c>
      <c r="D15736" s="3" t="s">
        <v>17912</v>
      </c>
      <c r="E15736" s="3"/>
      <c r="F15736" s="3"/>
      <c r="G15736" s="3" t="s">
        <v>48112</v>
      </c>
      <c r="I15736" t="str">
        <f t="shared" si="245"/>
        <v>,(4723,' Patricio Honores Marín','',' 51 224 4271',')</v>
      </c>
    </row>
    <row r="15737" spans="1:9">
      <c r="A15737" s="3" t="s">
        <v>48113</v>
      </c>
      <c r="B15737" s="3" t="s">
        <v>48106</v>
      </c>
      <c r="C15737" s="3">
        <f>VLOOKUP(B15737,CONSOLIDADO!A$2:E$11786,5,FALSE)</f>
        <v>4723</v>
      </c>
      <c r="D15737" s="3" t="s">
        <v>17912</v>
      </c>
      <c r="E15737" s="3" t="s">
        <v>48114</v>
      </c>
      <c r="F15737" s="3" t="s">
        <v>48108</v>
      </c>
      <c r="G15737" s="3" t="s">
        <v>48109</v>
      </c>
      <c r="I15737" t="str">
        <f t="shared" si="245"/>
        <v>,(4723,' Ingrid Orrego ',' rizzoli@rizzoli.cl',' 51 224 4271    ', Encargado de Ventas')</v>
      </c>
    </row>
    <row r="15738" spans="1:9">
      <c r="A15738" s="3" t="s">
        <v>48116</v>
      </c>
      <c r="B15738" s="3" t="s">
        <v>48115</v>
      </c>
      <c r="C15738" s="3">
        <f>VLOOKUP(B15738,CONSOLIDADO!A$2:E$11786,5,FALSE)</f>
        <v>4734</v>
      </c>
      <c r="D15738" s="3" t="s">
        <v>4993</v>
      </c>
      <c r="E15738" s="3"/>
      <c r="F15738" s="3"/>
      <c r="G15738" s="3" t="s">
        <v>48117</v>
      </c>
      <c r="I15738" t="str">
        <f t="shared" si="245"/>
        <v>,(4734,' Heriberto Acuña López','',' 2 2774 8293',')</v>
      </c>
    </row>
    <row r="15739" spans="1:9">
      <c r="A15739" s="3" t="s">
        <v>48118</v>
      </c>
      <c r="B15739" s="3" t="s">
        <v>48115</v>
      </c>
      <c r="C15739" s="3">
        <f>VLOOKUP(B15739,CONSOLIDADO!A$2:E$11786,5,FALSE)</f>
        <v>4734</v>
      </c>
      <c r="D15739" s="3" t="s">
        <v>4993</v>
      </c>
      <c r="E15739" s="3" t="s">
        <v>6886</v>
      </c>
      <c r="F15739" s="3" t="s">
        <v>48119</v>
      </c>
      <c r="G15739" s="3" t="s">
        <v>48120</v>
      </c>
      <c r="I15739" t="str">
        <f t="shared" si="245"/>
        <v>,(4734,' Alejandro Acuña Meneses ',' ro_roplast@yahoo.es',' 2 2774 8293    ', Gerente de Recursos Humanos')</v>
      </c>
    </row>
    <row r="15740" spans="1:9">
      <c r="A15740" s="3" t="s">
        <v>48121</v>
      </c>
      <c r="B15740" s="3" t="s">
        <v>48115</v>
      </c>
      <c r="C15740" s="3">
        <f>VLOOKUP(B15740,CONSOLIDADO!A$2:E$11786,5,FALSE)</f>
        <v>4734</v>
      </c>
      <c r="D15740" s="3" t="s">
        <v>4993</v>
      </c>
      <c r="E15740" s="3" t="s">
        <v>6986</v>
      </c>
      <c r="F15740" s="3" t="s">
        <v>48119</v>
      </c>
      <c r="G15740" s="3" t="s">
        <v>48120</v>
      </c>
      <c r="I15740" t="str">
        <f t="shared" si="245"/>
        <v>,(4734,' Magaly Ester Acuña Meneses ',' ro_roplast@yahoo.es',' 2 2774 8293    ', Gerente de Finanzas')</v>
      </c>
    </row>
    <row r="15741" spans="1:9">
      <c r="A15741" s="3" t="s">
        <v>48124</v>
      </c>
      <c r="B15741" s="3" t="s">
        <v>48122</v>
      </c>
      <c r="C15741" s="3">
        <f>VLOOKUP(B15741,CONSOLIDADO!A$2:E$11786,5,FALSE)</f>
        <v>4724</v>
      </c>
      <c r="D15741" s="3" t="s">
        <v>48123</v>
      </c>
      <c r="E15741" s="3" t="s">
        <v>6739</v>
      </c>
      <c r="F15741" s="3" t="s">
        <v>48125</v>
      </c>
      <c r="G15741" s="3" t="s">
        <v>48126</v>
      </c>
      <c r="I15741" t="str">
        <f t="shared" si="245"/>
        <v>,(4724,' Oliver Rotman ',' juliette.birk@cl.bosch.com',' 2 2782 0200    ', Gerente General')</v>
      </c>
    </row>
    <row r="15742" spans="1:9">
      <c r="A15742" s="3" t="s">
        <v>48127</v>
      </c>
      <c r="B15742" s="3" t="s">
        <v>48122</v>
      </c>
      <c r="C15742" s="3">
        <f>VLOOKUP(B15742,CONSOLIDADO!A$2:E$11786,5,FALSE)</f>
        <v>4724</v>
      </c>
      <c r="D15742" s="3" t="s">
        <v>48123</v>
      </c>
      <c r="E15742" s="3" t="s">
        <v>6757</v>
      </c>
      <c r="F15742" s="3" t="s">
        <v>48128</v>
      </c>
      <c r="G15742" s="3" t="s">
        <v>48129</v>
      </c>
      <c r="I15742" t="str">
        <f t="shared" si="245"/>
        <v>,(4724,' Ader Paz ',' ader.paz@cl.bosch.com',' 2 2405 5500    ', Gerente de Administración y Finanzas')</v>
      </c>
    </row>
    <row r="15743" spans="1:9">
      <c r="A15743" s="3" t="s">
        <v>48132</v>
      </c>
      <c r="B15743" s="3" t="s">
        <v>48130</v>
      </c>
      <c r="C15743" s="3">
        <f>VLOOKUP(B15743,CONSOLIDADO!A$2:E$11786,5,FALSE)</f>
        <v>4725</v>
      </c>
      <c r="D15743" s="3" t="s">
        <v>48131</v>
      </c>
      <c r="E15743" s="3"/>
      <c r="F15743" s="3"/>
      <c r="G15743" s="3" t="s">
        <v>48133</v>
      </c>
      <c r="I15743" t="str">
        <f t="shared" si="245"/>
        <v>,(4725,' Pilar Garcés Larenas','',' 2 2548 1779',')</v>
      </c>
    </row>
    <row r="15744" spans="1:9">
      <c r="A15744" s="3" t="s">
        <v>48134</v>
      </c>
      <c r="B15744" s="3" t="s">
        <v>48130</v>
      </c>
      <c r="C15744" s="3">
        <f>VLOOKUP(B15744,CONSOLIDADO!A$2:E$11786,5,FALSE)</f>
        <v>4725</v>
      </c>
      <c r="D15744" s="3" t="s">
        <v>48131</v>
      </c>
      <c r="E15744" s="3"/>
      <c r="F15744" s="3"/>
      <c r="G15744" s="3" t="s">
        <v>48135</v>
      </c>
      <c r="I15744" t="str">
        <f t="shared" si="245"/>
        <v>,(4725,' Arturo Rivera Venegas','',' 2 2548 1879',')</v>
      </c>
    </row>
    <row r="15745" spans="1:9">
      <c r="A15745" s="3" t="s">
        <v>48136</v>
      </c>
      <c r="B15745" s="3" t="s">
        <v>48130</v>
      </c>
      <c r="C15745" s="3">
        <f>VLOOKUP(B15745,CONSOLIDADO!A$2:E$11786,5,FALSE)</f>
        <v>4725</v>
      </c>
      <c r="D15745" s="3" t="s">
        <v>48131</v>
      </c>
      <c r="E15745" s="3" t="s">
        <v>48137</v>
      </c>
      <c r="F15745" s="3" t="s">
        <v>48138</v>
      </c>
      <c r="G15745" s="3" t="s">
        <v>48139</v>
      </c>
      <c r="I15745" t="str">
        <f t="shared" si="245"/>
        <v>,(4725,' Roberto Garcés Vial ',' rgarces@frutaplas.cl',' 2 2548 1879    ', Representante Legal / Director')</v>
      </c>
    </row>
    <row r="15746" spans="1:9">
      <c r="A15746" s="3" t="s">
        <v>48142</v>
      </c>
      <c r="B15746" s="3" t="s">
        <v>48140</v>
      </c>
      <c r="C15746" s="3">
        <f>VLOOKUP(B15746,CONSOLIDADO!A$2:E$11786,5,FALSE)</f>
        <v>4726</v>
      </c>
      <c r="D15746" s="3" t="s">
        <v>48141</v>
      </c>
      <c r="E15746" s="3" t="s">
        <v>6813</v>
      </c>
      <c r="F15746" s="3" t="s">
        <v>48143</v>
      </c>
      <c r="G15746" s="3" t="s">
        <v>48144</v>
      </c>
      <c r="I15746" t="str">
        <f t="shared" si="245"/>
        <v>,(4726,' Ana Patricia Rocha ',' aprocha@mutioficina.cl',' 2 2586 2196    ', Presidente')</v>
      </c>
    </row>
    <row r="15747" spans="1:9">
      <c r="A15747" s="3" t="s">
        <v>48145</v>
      </c>
      <c r="B15747" s="3" t="s">
        <v>48140</v>
      </c>
      <c r="C15747" s="3">
        <f>VLOOKUP(B15747,CONSOLIDADO!A$2:E$11786,5,FALSE)</f>
        <v>4726</v>
      </c>
      <c r="D15747" s="3" t="s">
        <v>48141</v>
      </c>
      <c r="E15747" s="3" t="s">
        <v>6739</v>
      </c>
      <c r="F15747" s="3" t="s">
        <v>48146</v>
      </c>
      <c r="G15747" s="3" t="s">
        <v>48144</v>
      </c>
      <c r="I15747" t="str">
        <f t="shared" ref="I15747:I15810" si="246">CONCATENATE(",(",C15747,",'",A15747,"','",F15747,"','",G15747,"',",E15747,"')")</f>
        <v>,(4726,' Jhon Jairo Gómez Correa ',' jjgomez@multioficinachile.com',' 2 2586 2196    ', Gerente General')</v>
      </c>
    </row>
    <row r="15748" spans="1:9">
      <c r="A15748" s="3" t="s">
        <v>48147</v>
      </c>
      <c r="B15748" s="3" t="s">
        <v>48140</v>
      </c>
      <c r="C15748" s="3">
        <f>VLOOKUP(B15748,CONSOLIDADO!A$2:E$11786,5,FALSE)</f>
        <v>4726</v>
      </c>
      <c r="D15748" s="3" t="s">
        <v>48141</v>
      </c>
      <c r="E15748" s="3" t="s">
        <v>48148</v>
      </c>
      <c r="F15748" s="3" t="s">
        <v>48149</v>
      </c>
      <c r="G15748" s="3" t="s">
        <v>48144</v>
      </c>
      <c r="I15748" t="str">
        <f t="shared" si="246"/>
        <v>,(4726,' Adolfo León Gómez Correa ',' algomez@multioficinachile.com',' 2 2586 2196    ', Gerente Logística, Operaciones y Distribución')</v>
      </c>
    </row>
    <row r="15749" spans="1:9">
      <c r="A15749" s="3" t="s">
        <v>48150</v>
      </c>
      <c r="B15749" s="3" t="s">
        <v>48140</v>
      </c>
      <c r="C15749" s="3">
        <f>VLOOKUP(B15749,CONSOLIDADO!A$2:E$11786,5,FALSE)</f>
        <v>4726</v>
      </c>
      <c r="D15749" s="3" t="s">
        <v>48141</v>
      </c>
      <c r="E15749" s="3" t="s">
        <v>6757</v>
      </c>
      <c r="F15749" s="3" t="s">
        <v>48151</v>
      </c>
      <c r="G15749" s="3" t="s">
        <v>48144</v>
      </c>
      <c r="I15749" t="str">
        <f t="shared" si="246"/>
        <v>,(4726,' Sergio Gómez Rocha ',' sgomez@multioficinachile.com',' 2 2586 2196    ', Gerente de Administración y Finanzas')</v>
      </c>
    </row>
    <row r="15750" spans="1:9">
      <c r="A15750" s="3" t="s">
        <v>48152</v>
      </c>
      <c r="B15750" s="3" t="s">
        <v>48140</v>
      </c>
      <c r="C15750" s="3">
        <f>VLOOKUP(B15750,CONSOLIDADO!A$2:E$11786,5,FALSE)</f>
        <v>4726</v>
      </c>
      <c r="D15750" s="3" t="s">
        <v>48141</v>
      </c>
      <c r="E15750" s="3" t="s">
        <v>7777</v>
      </c>
      <c r="F15750" s="3" t="s">
        <v>48153</v>
      </c>
      <c r="G15750" s="3" t="s">
        <v>48144</v>
      </c>
      <c r="I15750" t="str">
        <f t="shared" si="246"/>
        <v>,(4726,' María Inés González ',' migonzalez@multioficinachile.com',' 2 2586 2196    ', Gerente de Proyectos')</v>
      </c>
    </row>
    <row r="15751" spans="1:9">
      <c r="A15751" s="3" t="s">
        <v>48154</v>
      </c>
      <c r="B15751" s="3" t="s">
        <v>48140</v>
      </c>
      <c r="C15751" s="3">
        <f>VLOOKUP(B15751,CONSOLIDADO!A$2:E$11786,5,FALSE)</f>
        <v>4726</v>
      </c>
      <c r="D15751" s="3" t="s">
        <v>48141</v>
      </c>
      <c r="E15751" s="3" t="s">
        <v>48155</v>
      </c>
      <c r="F15751" s="3" t="s">
        <v>48156</v>
      </c>
      <c r="G15751" s="3" t="s">
        <v>48157</v>
      </c>
      <c r="I15751" t="str">
        <f t="shared" si="246"/>
        <v>,(4726,' Fabiola Duarte Olivos ',' fduarte@multioficina.cl',' 2 2321 2094    ', Jefa Sucursal La Dehesa')</v>
      </c>
    </row>
    <row r="15752" spans="1:9">
      <c r="A15752" s="3" t="s">
        <v>48159</v>
      </c>
      <c r="B15752" s="3" t="s">
        <v>48158</v>
      </c>
      <c r="C15752" s="3">
        <f>VLOOKUP(B15752,CONSOLIDADO!A$2:E$11786,5,FALSE)</f>
        <v>4727</v>
      </c>
      <c r="D15752" s="3" t="s">
        <v>5815</v>
      </c>
      <c r="E15752" s="3" t="s">
        <v>6739</v>
      </c>
      <c r="F15752" s="3" t="s">
        <v>48160</v>
      </c>
      <c r="G15752" s="3" t="s">
        <v>48161</v>
      </c>
      <c r="I15752" t="str">
        <f t="shared" si="246"/>
        <v>,(4727,' Antonio Da Silva ',' antonio.silva.as3@roche.com',' 2 2441 3200    ', Gerente General')</v>
      </c>
    </row>
    <row r="15753" spans="1:9">
      <c r="A15753" s="3" t="s">
        <v>48162</v>
      </c>
      <c r="B15753" s="3" t="s">
        <v>48158</v>
      </c>
      <c r="C15753" s="3">
        <f>VLOOKUP(B15753,CONSOLIDADO!A$2:E$11786,5,FALSE)</f>
        <v>4727</v>
      </c>
      <c r="D15753" s="3" t="s">
        <v>5815</v>
      </c>
      <c r="E15753" s="3" t="s">
        <v>48163</v>
      </c>
      <c r="F15753" s="3" t="s">
        <v>48164</v>
      </c>
      <c r="G15753" s="3" t="s">
        <v>48161</v>
      </c>
      <c r="I15753" t="str">
        <f t="shared" si="246"/>
        <v>,(4727,' Adriana Ranieri ',' adriana.ranieri@roche.com',' 2 2441 3200    ', Directora de Finanzas')</v>
      </c>
    </row>
    <row r="15754" spans="1:9">
      <c r="A15754" s="3" t="s">
        <v>48165</v>
      </c>
      <c r="B15754" s="3" t="s">
        <v>48158</v>
      </c>
      <c r="C15754" s="3">
        <f>VLOOKUP(B15754,CONSOLIDADO!A$2:E$11786,5,FALSE)</f>
        <v>4727</v>
      </c>
      <c r="D15754" s="3" t="s">
        <v>5815</v>
      </c>
      <c r="E15754" s="3" t="s">
        <v>48166</v>
      </c>
      <c r="F15754" s="3" t="s">
        <v>48167</v>
      </c>
      <c r="G15754" s="3" t="s">
        <v>48161</v>
      </c>
      <c r="I15754" t="str">
        <f t="shared" si="246"/>
        <v>,(4727,' Rodrigo López Bustamante ',' rodrigo.lopez@roche.com',' 2 2441 3200    ', Country Manager División Diagnóstica')</v>
      </c>
    </row>
    <row r="15755" spans="1:9">
      <c r="A15755" s="3" t="s">
        <v>48168</v>
      </c>
      <c r="B15755" s="3" t="s">
        <v>48158</v>
      </c>
      <c r="C15755" s="3">
        <f>VLOOKUP(B15755,CONSOLIDADO!A$2:E$11786,5,FALSE)</f>
        <v>4727</v>
      </c>
      <c r="D15755" s="3" t="s">
        <v>5815</v>
      </c>
      <c r="E15755" s="3"/>
      <c r="F15755" s="3"/>
      <c r="G15755" s="3" t="s">
        <v>48169</v>
      </c>
      <c r="I15755" t="str">
        <f t="shared" si="246"/>
        <v>,(4727,' Christian Frey Hermosilla','',' 2 2441 3200',')</v>
      </c>
    </row>
    <row r="15756" spans="1:9">
      <c r="A15756" s="3" t="s">
        <v>48171</v>
      </c>
      <c r="B15756" s="3" t="s">
        <v>48170</v>
      </c>
      <c r="C15756" s="3">
        <f>VLOOKUP(B15756,CONSOLIDADO!A$2:E$11786,5,FALSE)</f>
        <v>4728</v>
      </c>
      <c r="D15756" s="3" t="s">
        <v>3431</v>
      </c>
      <c r="E15756" s="3" t="s">
        <v>6739</v>
      </c>
      <c r="F15756" s="3" t="s">
        <v>48172</v>
      </c>
      <c r="G15756" s="3" t="s">
        <v>48173</v>
      </c>
      <c r="I15756" t="str">
        <f t="shared" si="246"/>
        <v>,(4728,' Adriano Donoso González ',' rocofrut@rocofrut.cl',' 75 257 6950    ', Gerente General')</v>
      </c>
    </row>
    <row r="15757" spans="1:9">
      <c r="A15757" s="3" t="s">
        <v>48174</v>
      </c>
      <c r="B15757" s="3" t="s">
        <v>48170</v>
      </c>
      <c r="C15757" s="3">
        <f>VLOOKUP(B15757,CONSOLIDADO!A$2:E$11786,5,FALSE)</f>
        <v>4728</v>
      </c>
      <c r="D15757" s="3" t="s">
        <v>3431</v>
      </c>
      <c r="E15757" s="3" t="s">
        <v>48175</v>
      </c>
      <c r="F15757" s="3" t="s">
        <v>48176</v>
      </c>
      <c r="G15757" s="3" t="s">
        <v>48177</v>
      </c>
      <c r="I15757" t="str">
        <f t="shared" si="246"/>
        <v>,(4728,' Francisco Beauchemin Cummins ',' beauchemin@rocofrut.cl',' 2 2361 1243    ', Director y Gerente Comercio Exterior')</v>
      </c>
    </row>
    <row r="15758" spans="1:9">
      <c r="A15758" s="3" t="s">
        <v>48178</v>
      </c>
      <c r="B15758" s="3" t="s">
        <v>48170</v>
      </c>
      <c r="C15758" s="3">
        <f>VLOOKUP(B15758,CONSOLIDADO!A$2:E$11786,5,FALSE)</f>
        <v>4728</v>
      </c>
      <c r="D15758" s="3" t="s">
        <v>3431</v>
      </c>
      <c r="E15758" s="3" t="s">
        <v>8364</v>
      </c>
      <c r="F15758" s="3" t="s">
        <v>48179</v>
      </c>
      <c r="G15758" s="3" t="s">
        <v>48173</v>
      </c>
      <c r="I15758" t="str">
        <f t="shared" si="246"/>
        <v>,(4728,' Patricio Cerón Díaz ',' pceron@rocofrut.cl',' 75 257 6950    ', Gerente de Producción')</v>
      </c>
    </row>
    <row r="15759" spans="1:9">
      <c r="A15759" s="3" t="s">
        <v>48181</v>
      </c>
      <c r="B15759" s="3" t="s">
        <v>48180</v>
      </c>
      <c r="C15759" s="3">
        <f>VLOOKUP(B15759,CONSOLIDADO!A$2:E$11786,5,FALSE)</f>
        <v>4729</v>
      </c>
      <c r="D15759" s="3" t="s">
        <v>14230</v>
      </c>
      <c r="E15759" s="3" t="s">
        <v>9666</v>
      </c>
      <c r="F15759" s="3" t="s">
        <v>48182</v>
      </c>
      <c r="G15759" s="3" t="s">
        <v>48183</v>
      </c>
      <c r="I15759" t="str">
        <f t="shared" si="246"/>
        <v>,(4729,' Fernando Izurieta Astudillo ',' fizurieta@rodal.cl',' 2 2433 8700    ', Gerente General - Representante Legal')</v>
      </c>
    </row>
    <row r="15760" spans="1:9">
      <c r="A15760" s="3" t="s">
        <v>48184</v>
      </c>
      <c r="B15760" s="3" t="s">
        <v>48180</v>
      </c>
      <c r="C15760" s="3">
        <f>VLOOKUP(B15760,CONSOLIDADO!A$2:E$11786,5,FALSE)</f>
        <v>4729</v>
      </c>
      <c r="D15760" s="3" t="s">
        <v>14230</v>
      </c>
      <c r="E15760" s="3" t="s">
        <v>6739</v>
      </c>
      <c r="F15760" s="3" t="s">
        <v>48185</v>
      </c>
      <c r="G15760" s="3" t="s">
        <v>48183</v>
      </c>
      <c r="I15760" t="str">
        <f t="shared" si="246"/>
        <v>,(4729,' Claudio Izurieta Aranda ',' cizurieta@rodal.cl',' 2 2433 8700    ', Gerente General')</v>
      </c>
    </row>
    <row r="15761" spans="1:9">
      <c r="A15761" s="3" t="s">
        <v>48186</v>
      </c>
      <c r="B15761" s="3" t="s">
        <v>48180</v>
      </c>
      <c r="C15761" s="3">
        <f>VLOOKUP(B15761,CONSOLIDADO!A$2:E$11786,5,FALSE)</f>
        <v>4729</v>
      </c>
      <c r="D15761" s="3" t="s">
        <v>14230</v>
      </c>
      <c r="E15761" s="3"/>
      <c r="F15761" s="3"/>
      <c r="G15761" s="3" t="s">
        <v>48187</v>
      </c>
      <c r="I15761" t="str">
        <f t="shared" si="246"/>
        <v>,(4729,' Guillermo Guerra López','',' 2 2433 8700',')</v>
      </c>
    </row>
    <row r="15762" spans="1:9">
      <c r="A15762" s="3" t="s">
        <v>48188</v>
      </c>
      <c r="B15762" s="3" t="s">
        <v>48180</v>
      </c>
      <c r="C15762" s="3">
        <f>VLOOKUP(B15762,CONSOLIDADO!A$2:E$11786,5,FALSE)</f>
        <v>4729</v>
      </c>
      <c r="D15762" s="3" t="s">
        <v>14230</v>
      </c>
      <c r="E15762" s="3" t="s">
        <v>7910</v>
      </c>
      <c r="F15762" s="3" t="s">
        <v>48189</v>
      </c>
      <c r="G15762" s="3" t="s">
        <v>48183</v>
      </c>
      <c r="I15762" t="str">
        <f t="shared" si="246"/>
        <v>,(4729,' Jacqueline Cantero Cordero ',' jcantero@rodal.cl',' 2 2433 8700    ', Contadora')</v>
      </c>
    </row>
    <row r="15763" spans="1:9">
      <c r="A15763" s="3" t="s">
        <v>48190</v>
      </c>
      <c r="B15763" s="3" t="s">
        <v>48180</v>
      </c>
      <c r="C15763" s="3">
        <f>VLOOKUP(B15763,CONSOLIDADO!A$2:E$11786,5,FALSE)</f>
        <v>4729</v>
      </c>
      <c r="D15763" s="3" t="s">
        <v>14230</v>
      </c>
      <c r="E15763" s="3" t="s">
        <v>8037</v>
      </c>
      <c r="F15763" s="3" t="s">
        <v>48191</v>
      </c>
      <c r="G15763" s="3" t="s">
        <v>48183</v>
      </c>
      <c r="I15763" t="str">
        <f t="shared" si="246"/>
        <v>,(4729,' Leslie Barrera Pontigo ',' lbarrera@rodal.cl',' 2 2433 8700    ', Jefe de Personal')</v>
      </c>
    </row>
    <row r="15764" spans="1:9">
      <c r="A15764" s="3" t="s">
        <v>48193</v>
      </c>
      <c r="B15764" s="3" t="s">
        <v>48192</v>
      </c>
      <c r="C15764" s="3">
        <f>VLOOKUP(B15764,CONSOLIDADO!A$2:E$11786,5,FALSE)</f>
        <v>4730</v>
      </c>
      <c r="D15764" s="3" t="s">
        <v>6108</v>
      </c>
      <c r="E15764" s="3"/>
      <c r="F15764" s="3"/>
      <c r="G15764" s="3" t="s">
        <v>48194</v>
      </c>
      <c r="I15764" t="str">
        <f t="shared" si="246"/>
        <v>,(4730,' Víctor Alonso Méndez Ponce','',' 42 243 0600',')</v>
      </c>
    </row>
    <row r="15765" spans="1:9">
      <c r="A15765" s="3" t="s">
        <v>48195</v>
      </c>
      <c r="B15765" s="3" t="s">
        <v>48192</v>
      </c>
      <c r="C15765" s="3">
        <f>VLOOKUP(B15765,CONSOLIDADO!A$2:E$11786,5,FALSE)</f>
        <v>4730</v>
      </c>
      <c r="D15765" s="3" t="s">
        <v>6108</v>
      </c>
      <c r="E15765" s="3" t="s">
        <v>10778</v>
      </c>
      <c r="F15765" s="3" t="s">
        <v>48196</v>
      </c>
      <c r="G15765" s="3" t="s">
        <v>48197</v>
      </c>
      <c r="I15765" t="str">
        <f t="shared" si="246"/>
        <v>,(4730,' Isaac Fuentes Espinoza ',' isaac.fuentes.e@dodamendez.cl',' 42 243 0600    ', Contador')</v>
      </c>
    </row>
    <row r="15766" spans="1:9">
      <c r="A15766" s="3" t="s">
        <v>48198</v>
      </c>
      <c r="B15766" s="3" t="s">
        <v>48192</v>
      </c>
      <c r="C15766" s="3">
        <f>VLOOKUP(B15766,CONSOLIDADO!A$2:E$11786,5,FALSE)</f>
        <v>4730</v>
      </c>
      <c r="D15766" s="3" t="s">
        <v>6108</v>
      </c>
      <c r="E15766" s="3" t="s">
        <v>8876</v>
      </c>
      <c r="F15766" s="3" t="s">
        <v>48199</v>
      </c>
      <c r="G15766" s="3" t="s">
        <v>48197</v>
      </c>
      <c r="I15766" t="str">
        <f t="shared" si="246"/>
        <v>,(4730,' Claudia Sepúlveda Cerda ',' csepulveda@rodamendez.cl',' 42 243 0600    ', Jefa de Recursos Humanos')</v>
      </c>
    </row>
    <row r="15767" spans="1:9">
      <c r="A15767" s="3" t="s">
        <v>48200</v>
      </c>
      <c r="B15767" s="3" t="s">
        <v>48192</v>
      </c>
      <c r="C15767" s="3">
        <f>VLOOKUP(B15767,CONSOLIDADO!A$2:E$11786,5,FALSE)</f>
        <v>4730</v>
      </c>
      <c r="D15767" s="3" t="s">
        <v>6108</v>
      </c>
      <c r="E15767" s="3" t="s">
        <v>48201</v>
      </c>
      <c r="F15767" s="3" t="s">
        <v>48202</v>
      </c>
      <c r="G15767" s="3" t="s">
        <v>48203</v>
      </c>
      <c r="I15767" t="str">
        <f t="shared" si="246"/>
        <v>,(4730,' Sonia del Carmen Salazar Villarroel ',' ssalazar@rodamendez.cl',' 2 2427 0600    ', Encargada de Importaciones')</v>
      </c>
    </row>
    <row r="15768" spans="1:9">
      <c r="A15768" s="3" t="s">
        <v>48205</v>
      </c>
      <c r="B15768" s="3" t="s">
        <v>48204</v>
      </c>
      <c r="C15768" s="3">
        <f>VLOOKUP(B15768,CONSOLIDADO!A$2:E$11786,5,FALSE)</f>
        <v>4731</v>
      </c>
      <c r="D15768" s="3" t="s">
        <v>20</v>
      </c>
      <c r="E15768" s="3" t="s">
        <v>6837</v>
      </c>
      <c r="F15768" s="3" t="s">
        <v>48206</v>
      </c>
      <c r="G15768" s="3" t="s">
        <v>48207</v>
      </c>
      <c r="I15768" t="str">
        <f t="shared" si="246"/>
        <v>,(4731,' Pablo Rodríguez Grez ',' ryv@rodriguezyvergara.cl',' 2 2672 1782    ', Socio')</v>
      </c>
    </row>
    <row r="15769" spans="1:9">
      <c r="A15769" s="3" t="s">
        <v>48208</v>
      </c>
      <c r="B15769" s="3" t="s">
        <v>48204</v>
      </c>
      <c r="C15769" s="3">
        <f>VLOOKUP(B15769,CONSOLIDADO!A$2:E$11786,5,FALSE)</f>
        <v>4731</v>
      </c>
      <c r="D15769" s="3" t="s">
        <v>20</v>
      </c>
      <c r="E15769" s="3"/>
      <c r="F15769" s="3"/>
      <c r="G15769" s="3" t="s">
        <v>48209</v>
      </c>
      <c r="I15769" t="str">
        <f t="shared" si="246"/>
        <v>,(4731,' Pedro Pablo Vergara Varas','',' 2 2672 1782',')</v>
      </c>
    </row>
    <row r="15770" spans="1:9">
      <c r="A15770" s="3" t="s">
        <v>48210</v>
      </c>
      <c r="B15770" s="3" t="s">
        <v>48204</v>
      </c>
      <c r="C15770" s="3">
        <f>VLOOKUP(B15770,CONSOLIDADO!A$2:E$11786,5,FALSE)</f>
        <v>4731</v>
      </c>
      <c r="D15770" s="3" t="s">
        <v>20</v>
      </c>
      <c r="E15770" s="3"/>
      <c r="F15770" s="3"/>
      <c r="G15770" s="3" t="s">
        <v>48211</v>
      </c>
      <c r="I15770" t="str">
        <f t="shared" si="246"/>
        <v>,(4731,' Fernando José Rabat Celis','',' 2 2672 1872',')</v>
      </c>
    </row>
    <row r="15771" spans="1:9">
      <c r="A15771" s="3" t="s">
        <v>48213</v>
      </c>
      <c r="B15771" s="3" t="s">
        <v>48212</v>
      </c>
      <c r="C15771" s="3">
        <f>VLOOKUP(B15771,CONSOLIDADO!A$2:E$11786,5,FALSE)</f>
        <v>4732</v>
      </c>
      <c r="D15771" s="3" t="s">
        <v>4700</v>
      </c>
      <c r="E15771" s="3" t="s">
        <v>6739</v>
      </c>
      <c r="F15771" s="3" t="s">
        <v>48214</v>
      </c>
      <c r="G15771" s="3" t="s">
        <v>48215</v>
      </c>
      <c r="I15771" t="str">
        <f t="shared" si="246"/>
        <v>,(4732,' Catalina Sauma Santis ',' csauma@roensa.cl',' 2 2495 5400    ', Gerente General')</v>
      </c>
    </row>
    <row r="15772" spans="1:9">
      <c r="A15772" s="3" t="s">
        <v>48216</v>
      </c>
      <c r="B15772" s="3" t="s">
        <v>48212</v>
      </c>
      <c r="C15772" s="3">
        <f>VLOOKUP(B15772,CONSOLIDADO!A$2:E$11786,5,FALSE)</f>
        <v>4732</v>
      </c>
      <c r="D15772" s="3" t="s">
        <v>4700</v>
      </c>
      <c r="E15772" s="3" t="s">
        <v>18546</v>
      </c>
      <c r="F15772" s="3" t="s">
        <v>48217</v>
      </c>
      <c r="G15772" s="3" t="s">
        <v>48215</v>
      </c>
      <c r="I15772" t="str">
        <f t="shared" si="246"/>
        <v>,(4732,' Patricio Donaire Murgan ',' pdonaire@roensa.cl',' 2 2495 5400    ', Jefe de Informática')</v>
      </c>
    </row>
    <row r="15773" spans="1:9">
      <c r="A15773" s="3" t="s">
        <v>48218</v>
      </c>
      <c r="B15773" s="3" t="s">
        <v>48212</v>
      </c>
      <c r="C15773" s="3">
        <f>VLOOKUP(B15773,CONSOLIDADO!A$2:E$11786,5,FALSE)</f>
        <v>4732</v>
      </c>
      <c r="D15773" s="3" t="s">
        <v>4700</v>
      </c>
      <c r="E15773" s="3"/>
      <c r="F15773" s="3"/>
      <c r="G15773" s="3" t="s">
        <v>48219</v>
      </c>
      <c r="I15773" t="str">
        <f t="shared" si="246"/>
        <v>,(4732,' Waldo Soto Aceitón','',' 2 2495 5400',')</v>
      </c>
    </row>
    <row r="15774" spans="1:9">
      <c r="A15774" s="3" t="s">
        <v>48222</v>
      </c>
      <c r="B15774" s="3" t="s">
        <v>48220</v>
      </c>
      <c r="C15774" s="3">
        <f>VLOOKUP(B15774,CONSOLIDADO!A$2:E$11786,5,FALSE)</f>
        <v>4733</v>
      </c>
      <c r="D15774" s="3" t="s">
        <v>48221</v>
      </c>
      <c r="E15774" s="3" t="s">
        <v>10205</v>
      </c>
      <c r="F15774" s="3" t="s">
        <v>48223</v>
      </c>
      <c r="G15774" s="3" t="s">
        <v>48224</v>
      </c>
      <c r="I15774" t="str">
        <f t="shared" si="246"/>
        <v>,(4733,' Leonardo Romero Muñoz ',' ingenieria@romer.cl',' 45 292 0750    ', Representante Legal')</v>
      </c>
    </row>
    <row r="15775" spans="1:9">
      <c r="A15775" s="3" t="s">
        <v>48225</v>
      </c>
      <c r="B15775" s="3" t="s">
        <v>48220</v>
      </c>
      <c r="C15775" s="3">
        <f>VLOOKUP(B15775,CONSOLIDADO!A$2:E$11786,5,FALSE)</f>
        <v>4733</v>
      </c>
      <c r="D15775" s="3" t="s">
        <v>48221</v>
      </c>
      <c r="E15775" s="3" t="s">
        <v>6905</v>
      </c>
      <c r="F15775" s="3" t="s">
        <v>48226</v>
      </c>
      <c r="G15775" s="3" t="s">
        <v>48224</v>
      </c>
      <c r="I15775" t="str">
        <f t="shared" si="246"/>
        <v>,(4733,' Juan Francisco Romero Muñoz ',' jfrancisco@romer.cl',' 45 292 0750    ', Gerente Comercial')</v>
      </c>
    </row>
    <row r="15776" spans="1:9">
      <c r="A15776" s="3" t="s">
        <v>48228</v>
      </c>
      <c r="B15776" s="3" t="s">
        <v>48227</v>
      </c>
      <c r="C15776" s="3">
        <f>VLOOKUP(B15776,CONSOLIDADO!A$2:E$11786,5,FALSE)</f>
        <v>4735</v>
      </c>
      <c r="D15776" s="3" t="s">
        <v>732</v>
      </c>
      <c r="E15776" s="3" t="s">
        <v>14364</v>
      </c>
      <c r="F15776" s="3" t="s">
        <v>48229</v>
      </c>
      <c r="G15776" s="3" t="s">
        <v>48230</v>
      </c>
      <c r="I15776" t="str">
        <f t="shared" si="246"/>
        <v>,(4735,' Gerardo Rosselot Mujica ',' grm@rosselot.cl',' 32 314 0300    ', Propietario')</v>
      </c>
    </row>
    <row r="15777" spans="1:9">
      <c r="A15777" s="3" t="s">
        <v>48231</v>
      </c>
      <c r="B15777" s="3" t="s">
        <v>48227</v>
      </c>
      <c r="C15777" s="3">
        <f>VLOOKUP(B15777,CONSOLIDADO!A$2:E$11786,5,FALSE)</f>
        <v>4735</v>
      </c>
      <c r="D15777" s="3" t="s">
        <v>732</v>
      </c>
      <c r="E15777" s="3" t="s">
        <v>6739</v>
      </c>
      <c r="F15777" s="3" t="s">
        <v>48232</v>
      </c>
      <c r="G15777" s="3" t="s">
        <v>48230</v>
      </c>
      <c r="I15777" t="str">
        <f t="shared" si="246"/>
        <v>,(4735,' Gerardo Rosselot Bert ',' grb@rosselot.cl',' 32 314 0300    ', Gerente General')</v>
      </c>
    </row>
    <row r="15778" spans="1:9">
      <c r="A15778" s="3" t="s">
        <v>48233</v>
      </c>
      <c r="B15778" s="3" t="s">
        <v>48227</v>
      </c>
      <c r="C15778" s="3">
        <f>VLOOKUP(B15778,CONSOLIDADO!A$2:E$11786,5,FALSE)</f>
        <v>4735</v>
      </c>
      <c r="D15778" s="3" t="s">
        <v>732</v>
      </c>
      <c r="E15778" s="3"/>
      <c r="F15778" s="3"/>
      <c r="G15778" s="3" t="s">
        <v>48234</v>
      </c>
      <c r="I15778" t="str">
        <f t="shared" si="246"/>
        <v>,(4735,' Jorge Ayala Galaz','',' 32 314 0300',')</v>
      </c>
    </row>
    <row r="15779" spans="1:9">
      <c r="A15779" s="3" t="s">
        <v>48235</v>
      </c>
      <c r="B15779" s="3" t="s">
        <v>48227</v>
      </c>
      <c r="C15779" s="3">
        <f>VLOOKUP(B15779,CONSOLIDADO!A$2:E$11786,5,FALSE)</f>
        <v>4735</v>
      </c>
      <c r="D15779" s="3" t="s">
        <v>732</v>
      </c>
      <c r="E15779" s="3" t="s">
        <v>48236</v>
      </c>
      <c r="F15779" s="3" t="s">
        <v>48237</v>
      </c>
      <c r="G15779" s="3" t="s">
        <v>48230</v>
      </c>
      <c r="I15779" t="str">
        <f t="shared" si="246"/>
        <v>,(4735,' Katherine Rivera ',' k.rivera@rosselot.cl',' 32 314 0300    ', Jefa Administrativa Rent a Car')</v>
      </c>
    </row>
    <row r="15780" spans="1:9">
      <c r="A15780" s="3" t="s">
        <v>48238</v>
      </c>
      <c r="B15780" s="3" t="s">
        <v>48227</v>
      </c>
      <c r="C15780" s="3">
        <f>VLOOKUP(B15780,CONSOLIDADO!A$2:E$11786,5,FALSE)</f>
        <v>4735</v>
      </c>
      <c r="D15780" s="3" t="s">
        <v>732</v>
      </c>
      <c r="E15780" s="3" t="s">
        <v>31843</v>
      </c>
      <c r="F15780" s="3" t="s">
        <v>48239</v>
      </c>
      <c r="G15780" s="3" t="s">
        <v>48240</v>
      </c>
      <c r="I15780" t="str">
        <f t="shared" si="246"/>
        <v>,(4735,' Francisca Garcés Lobos ',' reservas@rosselot.cl',' 32 314 0351    ', Jefa de Reservas')</v>
      </c>
    </row>
    <row r="15781" spans="1:9">
      <c r="A15781" s="3" t="s">
        <v>48241</v>
      </c>
      <c r="B15781" s="3" t="s">
        <v>48227</v>
      </c>
      <c r="C15781" s="3">
        <f>VLOOKUP(B15781,CONSOLIDADO!A$2:E$11786,5,FALSE)</f>
        <v>4735</v>
      </c>
      <c r="D15781" s="3" t="s">
        <v>732</v>
      </c>
      <c r="E15781" s="3" t="s">
        <v>48242</v>
      </c>
      <c r="F15781" s="3" t="s">
        <v>48243</v>
      </c>
      <c r="G15781" s="3" t="s">
        <v>48240</v>
      </c>
      <c r="I15781" t="str">
        <f t="shared" si="246"/>
        <v>,(4735,' Yennifer Guajardo Cabello ',' y.guajardo@rosselot.cl',' 32 314 0351    ', Asistente Comercial')</v>
      </c>
    </row>
    <row r="15782" spans="1:9">
      <c r="A15782" s="3" t="s">
        <v>48246</v>
      </c>
      <c r="B15782" s="3" t="s">
        <v>48244</v>
      </c>
      <c r="C15782" s="3">
        <f>VLOOKUP(B15782,CONSOLIDADO!A$2:E$11786,5,FALSE)</f>
        <v>4736</v>
      </c>
      <c r="D15782" s="3" t="s">
        <v>48245</v>
      </c>
      <c r="E15782" s="3" t="s">
        <v>6739</v>
      </c>
      <c r="F15782" s="3" t="s">
        <v>48247</v>
      </c>
      <c r="G15782" s="3" t="s">
        <v>48248</v>
      </c>
      <c r="I15782" t="str">
        <f t="shared" si="246"/>
        <v>,(4736,' Rodrigo Uauy Rabié ',' rur@rchile.cl',' 2 2238 0772    ', Gerente General')</v>
      </c>
    </row>
    <row r="15783" spans="1:9">
      <c r="A15783" s="3" t="s">
        <v>48249</v>
      </c>
      <c r="B15783" s="3" t="s">
        <v>48244</v>
      </c>
      <c r="C15783" s="3">
        <f>VLOOKUP(B15783,CONSOLIDADO!A$2:E$11786,5,FALSE)</f>
        <v>4736</v>
      </c>
      <c r="D15783" s="3" t="s">
        <v>48245</v>
      </c>
      <c r="E15783" s="3"/>
      <c r="F15783" s="3"/>
      <c r="G15783" s="3" t="s">
        <v>48250</v>
      </c>
      <c r="I15783" t="str">
        <f t="shared" si="246"/>
        <v>,(4736,' Yolanda Rabié Uauy','',' 2 2238 0772',')</v>
      </c>
    </row>
    <row r="15784" spans="1:9">
      <c r="A15784" s="3" t="s">
        <v>48251</v>
      </c>
      <c r="B15784" s="3" t="s">
        <v>48244</v>
      </c>
      <c r="C15784" s="3">
        <f>VLOOKUP(B15784,CONSOLIDADO!A$2:E$11786,5,FALSE)</f>
        <v>4736</v>
      </c>
      <c r="D15784" s="3" t="s">
        <v>48245</v>
      </c>
      <c r="E15784" s="3" t="s">
        <v>48252</v>
      </c>
      <c r="F15784" s="3" t="s">
        <v>48253</v>
      </c>
      <c r="G15784" s="3" t="s">
        <v>48248</v>
      </c>
      <c r="I15784" t="str">
        <f t="shared" si="246"/>
        <v>,(4736,' Isabel Enríquez ',' ienriquez@rchile.cl',' 2 2238 0772    ', Jefa de Negocios')</v>
      </c>
    </row>
    <row r="15785" spans="1:9">
      <c r="A15785" s="3" t="s">
        <v>48256</v>
      </c>
      <c r="B15785" s="3" t="s">
        <v>48254</v>
      </c>
      <c r="C15785" s="3">
        <f>VLOOKUP(B15785,CONSOLIDADO!A$2:E$11786,5,FALSE)</f>
        <v>4737</v>
      </c>
      <c r="D15785" s="3" t="s">
        <v>48255</v>
      </c>
      <c r="E15785" s="3" t="s">
        <v>6739</v>
      </c>
      <c r="F15785" s="3" t="s">
        <v>48257</v>
      </c>
      <c r="G15785" s="3" t="s">
        <v>48258</v>
      </c>
      <c r="I15785" t="str">
        <f t="shared" si="246"/>
        <v>,(4737,' Reginald Westendarp Gerhard ',' rwestendarp@roster.cl',' 2 2943 9798    ', Gerente General')</v>
      </c>
    </row>
    <row r="15786" spans="1:9">
      <c r="A15786" s="3" t="s">
        <v>48259</v>
      </c>
      <c r="B15786" s="3" t="s">
        <v>48254</v>
      </c>
      <c r="C15786" s="3">
        <f>VLOOKUP(B15786,CONSOLIDADO!A$2:E$11786,5,FALSE)</f>
        <v>4737</v>
      </c>
      <c r="D15786" s="3" t="s">
        <v>48255</v>
      </c>
      <c r="E15786" s="3" t="s">
        <v>48260</v>
      </c>
      <c r="F15786" s="3" t="s">
        <v>48261</v>
      </c>
      <c r="G15786" s="3" t="s">
        <v>48258</v>
      </c>
      <c r="I15786" t="str">
        <f t="shared" si="246"/>
        <v>,(4737,' Oscar Arata Brañes ',' oarata@roster.cl',' 2 2943 9798    ', Jefe División de Equipos')</v>
      </c>
    </row>
    <row r="15787" spans="1:9">
      <c r="A15787" s="3" t="s">
        <v>48263</v>
      </c>
      <c r="B15787" s="3" t="s">
        <v>48262</v>
      </c>
      <c r="C15787" s="3">
        <f>VLOOKUP(B15787,CONSOLIDADO!A$2:E$11786,5,FALSE)</f>
        <v>4738</v>
      </c>
      <c r="D15787" s="3" t="s">
        <v>417</v>
      </c>
      <c r="E15787" s="3" t="s">
        <v>6905</v>
      </c>
      <c r="F15787" s="3"/>
      <c r="G15787" s="3" t="s">
        <v>48264</v>
      </c>
      <c r="I15787" t="str">
        <f t="shared" si="246"/>
        <v>,(4738,' Consuelo Cappellini Guerrero ','',' 2 2361 9494    ', Gerente Comercial')</v>
      </c>
    </row>
    <row r="15788" spans="1:9">
      <c r="A15788" s="3" t="s">
        <v>48266</v>
      </c>
      <c r="B15788" s="3" t="s">
        <v>48265</v>
      </c>
      <c r="C15788" s="3">
        <f>VLOOKUP(B15788,CONSOLIDADO!A$2:E$11786,5,FALSE)</f>
        <v>4739</v>
      </c>
      <c r="D15788" s="3" t="s">
        <v>2401</v>
      </c>
      <c r="E15788" s="3" t="s">
        <v>48267</v>
      </c>
      <c r="F15788" s="3" t="s">
        <v>48268</v>
      </c>
      <c r="G15788" s="3" t="s">
        <v>48269</v>
      </c>
      <c r="I15788" t="str">
        <f t="shared" si="246"/>
        <v>,(4739,' Gary Poole ',' gpoole@rpmpglobal.com',' 2 2763 9400    ', President')</v>
      </c>
    </row>
    <row r="15789" spans="1:9">
      <c r="A15789" s="3" t="s">
        <v>48270</v>
      </c>
      <c r="B15789" s="3" t="s">
        <v>48265</v>
      </c>
      <c r="C15789" s="3">
        <f>VLOOKUP(B15789,CONSOLIDADO!A$2:E$11786,5,FALSE)</f>
        <v>4739</v>
      </c>
      <c r="D15789" s="3" t="s">
        <v>2401</v>
      </c>
      <c r="E15789" s="3" t="s">
        <v>48271</v>
      </c>
      <c r="F15789" s="3" t="s">
        <v>48272</v>
      </c>
      <c r="G15789" s="3" t="s">
        <v>48273</v>
      </c>
      <c r="I15789" t="str">
        <f t="shared" si="246"/>
        <v>,(4739,' Carlos Medina Barrera ',' cmedina@rpmglobal.com',' 2 2763 9419    ', Vicepresidente Business Development')</v>
      </c>
    </row>
    <row r="15790" spans="1:9">
      <c r="A15790" s="3" t="s">
        <v>48274</v>
      </c>
      <c r="B15790" s="3" t="s">
        <v>48265</v>
      </c>
      <c r="C15790" s="3">
        <f>VLOOKUP(B15790,CONSOLIDADO!A$2:E$11786,5,FALSE)</f>
        <v>4739</v>
      </c>
      <c r="D15790" s="3" t="s">
        <v>2401</v>
      </c>
      <c r="E15790" s="3" t="s">
        <v>48275</v>
      </c>
      <c r="F15790" s="3" t="s">
        <v>48276</v>
      </c>
      <c r="G15790" s="3" t="s">
        <v>48277</v>
      </c>
      <c r="I15790" t="str">
        <f t="shared" si="246"/>
        <v>,(4739,' Javier Hinojosa ',' jhinojosa@rmpglobal.com',' 2 2763 9418    ', America's Support Team')</v>
      </c>
    </row>
    <row r="15791" spans="1:9">
      <c r="A15791" s="3" t="s">
        <v>48278</v>
      </c>
      <c r="B15791" s="3" t="s">
        <v>48265</v>
      </c>
      <c r="C15791" s="3">
        <f>VLOOKUP(B15791,CONSOLIDADO!A$2:E$11786,5,FALSE)</f>
        <v>4739</v>
      </c>
      <c r="D15791" s="3" t="s">
        <v>2401</v>
      </c>
      <c r="E15791" s="3" t="s">
        <v>30546</v>
      </c>
      <c r="F15791" s="3" t="s">
        <v>48279</v>
      </c>
      <c r="G15791" s="3" t="s">
        <v>48280</v>
      </c>
      <c r="I15791" t="str">
        <f t="shared" si="246"/>
        <v>,(4739,' Islanda Neira Barra ',' ineira@rmpglobal.com',' 2 2763 9412    ', Office Manager')</v>
      </c>
    </row>
    <row r="15792" spans="1:9">
      <c r="A15792" s="3" t="s">
        <v>48283</v>
      </c>
      <c r="B15792" s="3" t="s">
        <v>48281</v>
      </c>
      <c r="C15792" s="3">
        <f>VLOOKUP(B15792,CONSOLIDADO!A$2:E$11786,5,FALSE)</f>
        <v>4740</v>
      </c>
      <c r="D15792" s="3" t="s">
        <v>48282</v>
      </c>
      <c r="E15792" s="3" t="s">
        <v>6739</v>
      </c>
      <c r="F15792" s="3" t="s">
        <v>48284</v>
      </c>
      <c r="G15792" s="3" t="s">
        <v>48285</v>
      </c>
      <c r="I15792" t="str">
        <f t="shared" si="246"/>
        <v>,(4740,' Yessika Alburquenque ',' yessika.alburquenque@rs-components.com',' 600 668 1400   ', Gerente General')</v>
      </c>
    </row>
    <row r="15793" spans="1:9">
      <c r="A15793" s="3" t="s">
        <v>48287</v>
      </c>
      <c r="B15793" s="3" t="s">
        <v>48286</v>
      </c>
      <c r="C15793" s="3">
        <f>VLOOKUP(B15793,CONSOLIDADO!A$2:E$11786,5,FALSE)</f>
        <v>4741</v>
      </c>
      <c r="D15793" s="3" t="s">
        <v>5771</v>
      </c>
      <c r="E15793" s="3"/>
      <c r="F15793" s="3"/>
      <c r="G15793" s="3" t="s">
        <v>48288</v>
      </c>
      <c r="I15793" t="str">
        <f t="shared" si="246"/>
        <v>,(4741,' Andrés Errázuriz Herrera','',' 2 2399 9000',')</v>
      </c>
    </row>
    <row r="15794" spans="1:9">
      <c r="A15794" s="3" t="s">
        <v>48289</v>
      </c>
      <c r="B15794" s="3" t="s">
        <v>48286</v>
      </c>
      <c r="C15794" s="3">
        <f>VLOOKUP(B15794,CONSOLIDADO!A$2:E$11786,5,FALSE)</f>
        <v>4741</v>
      </c>
      <c r="D15794" s="3" t="s">
        <v>5771</v>
      </c>
      <c r="E15794" s="3" t="s">
        <v>7355</v>
      </c>
      <c r="F15794" s="3" t="s">
        <v>48290</v>
      </c>
      <c r="G15794" s="3" t="s">
        <v>48291</v>
      </c>
      <c r="I15794" t="str">
        <f t="shared" si="246"/>
        <v>,(4741,' Sebastián Ovalle Ovalle ',' sovalle@rsgchile.cl',' 2 2399 9000    ', Director Comercial')</v>
      </c>
    </row>
    <row r="15795" spans="1:9">
      <c r="A15795" s="3" t="s">
        <v>48292</v>
      </c>
      <c r="B15795" s="3" t="s">
        <v>48286</v>
      </c>
      <c r="C15795" s="3">
        <f>VLOOKUP(B15795,CONSOLIDADO!A$2:E$11786,5,FALSE)</f>
        <v>4741</v>
      </c>
      <c r="D15795" s="3" t="s">
        <v>5771</v>
      </c>
      <c r="E15795" s="3" t="s">
        <v>48293</v>
      </c>
      <c r="F15795" s="3" t="s">
        <v>48294</v>
      </c>
      <c r="G15795" s="3" t="s">
        <v>48291</v>
      </c>
      <c r="I15795" t="str">
        <f t="shared" si="246"/>
        <v>,(4741,' David Cobb Cridock ',' dcobb@rsgchile.cl',' 2 2399 9000    ', Gerente Area Corporativa')</v>
      </c>
    </row>
    <row r="15796" spans="1:9">
      <c r="A15796" s="3" t="s">
        <v>48295</v>
      </c>
      <c r="B15796" s="3" t="s">
        <v>48286</v>
      </c>
      <c r="C15796" s="3">
        <f>VLOOKUP(B15796,CONSOLIDADO!A$2:E$11786,5,FALSE)</f>
        <v>4741</v>
      </c>
      <c r="D15796" s="3" t="s">
        <v>5771</v>
      </c>
      <c r="E15796" s="3"/>
      <c r="F15796" s="3"/>
      <c r="G15796" s="3" t="s">
        <v>48288</v>
      </c>
      <c r="I15796" t="str">
        <f t="shared" si="246"/>
        <v>,(4741,' Rafael Ossa Correa','',' 2 2399 9000',')</v>
      </c>
    </row>
    <row r="15797" spans="1:9">
      <c r="A15797" s="3" t="s">
        <v>48296</v>
      </c>
      <c r="B15797" s="3" t="s">
        <v>48286</v>
      </c>
      <c r="C15797" s="3">
        <f>VLOOKUP(B15797,CONSOLIDADO!A$2:E$11786,5,FALSE)</f>
        <v>4741</v>
      </c>
      <c r="D15797" s="3" t="s">
        <v>5771</v>
      </c>
      <c r="E15797" s="3" t="s">
        <v>48297</v>
      </c>
      <c r="F15797" s="3" t="s">
        <v>48298</v>
      </c>
      <c r="G15797" s="3" t="s">
        <v>48291</v>
      </c>
      <c r="I15797" t="str">
        <f t="shared" si="246"/>
        <v>,(4741,' Francisco Herrera ',' fherrera@rsgchile.cl',' 2 2399 9000    ', Gerente de Reaseguros')</v>
      </c>
    </row>
    <row r="15798" spans="1:9">
      <c r="A15798" s="3" t="s">
        <v>48300</v>
      </c>
      <c r="B15798" s="3" t="s">
        <v>48299</v>
      </c>
      <c r="C15798" s="3">
        <f>VLOOKUP(B15798,CONSOLIDADO!A$2:E$11786,5,FALSE)</f>
        <v>4742</v>
      </c>
      <c r="D15798" s="3" t="s">
        <v>2863</v>
      </c>
      <c r="E15798" s="3" t="s">
        <v>6739</v>
      </c>
      <c r="F15798" s="3"/>
      <c r="G15798" s="3" t="s">
        <v>48301</v>
      </c>
      <c r="I15798" t="str">
        <f t="shared" si="246"/>
        <v>,(4742,' Rodrigo Arismendi Rojas ','',' 2 3263 0200    ', Gerente General')</v>
      </c>
    </row>
    <row r="15799" spans="1:9">
      <c r="A15799" s="3" t="s">
        <v>48302</v>
      </c>
      <c r="B15799" s="3" t="s">
        <v>48299</v>
      </c>
      <c r="C15799" s="3">
        <f>VLOOKUP(B15799,CONSOLIDADO!A$2:E$11786,5,FALSE)</f>
        <v>4742</v>
      </c>
      <c r="D15799" s="3" t="s">
        <v>2863</v>
      </c>
      <c r="E15799" s="3" t="s">
        <v>48303</v>
      </c>
      <c r="F15799" s="3"/>
      <c r="G15799" s="3" t="s">
        <v>48301</v>
      </c>
      <c r="I15799" t="str">
        <f t="shared" si="246"/>
        <v>,(4742,' Patricio Ruz Farfán ','',' 2 3263 0200    ', Gerente Asistencia Técnica y Nuevos Negocios')</v>
      </c>
    </row>
    <row r="15800" spans="1:9">
      <c r="A15800" s="3" t="s">
        <v>48304</v>
      </c>
      <c r="B15800" s="3" t="s">
        <v>48299</v>
      </c>
      <c r="C15800" s="3">
        <f>VLOOKUP(B15800,CONSOLIDADO!A$2:E$11786,5,FALSE)</f>
        <v>4742</v>
      </c>
      <c r="D15800" s="3" t="s">
        <v>2863</v>
      </c>
      <c r="E15800" s="3" t="s">
        <v>48305</v>
      </c>
      <c r="F15800" s="3"/>
      <c r="G15800" s="3" t="s">
        <v>48301</v>
      </c>
      <c r="I15800" t="str">
        <f t="shared" si="246"/>
        <v>,(4742,' Roxana Campusano Tuggener ','',' 2 3263 0200    ', Gerente de Administración y Personas')</v>
      </c>
    </row>
    <row r="15801" spans="1:9">
      <c r="A15801" s="3" t="s">
        <v>48306</v>
      </c>
      <c r="B15801" s="3" t="s">
        <v>48299</v>
      </c>
      <c r="C15801" s="3">
        <f>VLOOKUP(B15801,CONSOLIDADO!A$2:E$11786,5,FALSE)</f>
        <v>4742</v>
      </c>
      <c r="D15801" s="3" t="s">
        <v>2863</v>
      </c>
      <c r="E15801" s="3"/>
      <c r="F15801" s="3"/>
      <c r="G15801" s="3" t="s">
        <v>48307</v>
      </c>
      <c r="I15801" t="str">
        <f t="shared" si="246"/>
        <v>,(4742,' Eduardo Barros Sánchez','',' 2 3263 0200',')</v>
      </c>
    </row>
    <row r="15802" spans="1:9">
      <c r="A15802" s="3" t="s">
        <v>48310</v>
      </c>
      <c r="B15802" s="3" t="s">
        <v>48308</v>
      </c>
      <c r="C15802" s="3">
        <f>VLOOKUP(B15802,CONSOLIDADO!A$2:E$11786,5,FALSE)</f>
        <v>4743</v>
      </c>
      <c r="D15802" s="3" t="s">
        <v>48309</v>
      </c>
      <c r="E15802" s="3"/>
      <c r="F15802" s="3"/>
      <c r="G15802" s="3" t="s">
        <v>48311</v>
      </c>
      <c r="I15802" t="str">
        <f t="shared" si="246"/>
        <v>,(4743,' Fernando Arcuch Salum','',' 2 2587 8800',')</v>
      </c>
    </row>
    <row r="15803" spans="1:9">
      <c r="A15803" s="3" t="s">
        <v>48312</v>
      </c>
      <c r="B15803" s="3" t="s">
        <v>48308</v>
      </c>
      <c r="C15803" s="3">
        <f>VLOOKUP(B15803,CONSOLIDADO!A$2:E$11786,5,FALSE)</f>
        <v>4743</v>
      </c>
      <c r="D15803" s="3" t="s">
        <v>48309</v>
      </c>
      <c r="E15803" s="3" t="s">
        <v>8835</v>
      </c>
      <c r="F15803" s="3" t="s">
        <v>48313</v>
      </c>
      <c r="G15803" s="3" t="s">
        <v>48314</v>
      </c>
      <c r="I15803" t="str">
        <f t="shared" si="246"/>
        <v>,(4743,' Margarita Riquelme Rebolledo ',' mriquelme@rubbertech.cl',' 2 2587 8800    ', Jefe de Administración y Finanzas')</v>
      </c>
    </row>
    <row r="15804" spans="1:9">
      <c r="A15804" s="3" t="s">
        <v>48316</v>
      </c>
      <c r="B15804" s="3" t="s">
        <v>48315</v>
      </c>
      <c r="C15804" s="3">
        <f>VLOOKUP(B15804,CONSOLIDADO!A$2:E$11786,5,FALSE)</f>
        <v>4744</v>
      </c>
      <c r="D15804" s="3" t="s">
        <v>15271</v>
      </c>
      <c r="E15804" s="3"/>
      <c r="F15804" s="3"/>
      <c r="G15804" s="3" t="s">
        <v>48317</v>
      </c>
      <c r="I15804" t="str">
        <f t="shared" si="246"/>
        <v>,(4744,' Mario Sepúlveda González','',' 45 273 5000',')</v>
      </c>
    </row>
    <row r="15805" spans="1:9">
      <c r="A15805" s="3" t="s">
        <v>48318</v>
      </c>
      <c r="B15805" s="3" t="s">
        <v>48315</v>
      </c>
      <c r="C15805" s="3">
        <f>VLOOKUP(B15805,CONSOLIDADO!A$2:E$11786,5,FALSE)</f>
        <v>4744</v>
      </c>
      <c r="D15805" s="3" t="s">
        <v>15271</v>
      </c>
      <c r="E15805" s="3"/>
      <c r="F15805" s="3"/>
      <c r="G15805" s="3" t="s">
        <v>48317</v>
      </c>
      <c r="I15805" t="str">
        <f t="shared" si="246"/>
        <v>,(4744,' Mario Sepúlveda Miranda','',' 45 273 5000',')</v>
      </c>
    </row>
    <row r="15806" spans="1:9">
      <c r="A15806" s="3" t="s">
        <v>48319</v>
      </c>
      <c r="B15806" s="3" t="s">
        <v>48315</v>
      </c>
      <c r="C15806" s="3">
        <f>VLOOKUP(B15806,CONSOLIDADO!A$2:E$11786,5,FALSE)</f>
        <v>4744</v>
      </c>
      <c r="D15806" s="3" t="s">
        <v>15271</v>
      </c>
      <c r="E15806" s="3"/>
      <c r="F15806" s="3"/>
      <c r="G15806" s="3" t="s">
        <v>48317</v>
      </c>
      <c r="I15806" t="str">
        <f t="shared" si="246"/>
        <v>,(4744,' Verónica Marín Becerra','',' 45 273 5000',')</v>
      </c>
    </row>
    <row r="15807" spans="1:9">
      <c r="A15807" s="3" t="s">
        <v>48321</v>
      </c>
      <c r="B15807" s="3" t="s">
        <v>48320</v>
      </c>
      <c r="C15807" s="3">
        <f>VLOOKUP(B15807,CONSOLIDADO!A$2:E$11786,5,FALSE)</f>
        <v>4745</v>
      </c>
      <c r="D15807" s="3" t="s">
        <v>8389</v>
      </c>
      <c r="E15807" s="3" t="s">
        <v>6739</v>
      </c>
      <c r="F15807" s="3" t="s">
        <v>48322</v>
      </c>
      <c r="G15807" s="3" t="s">
        <v>48323</v>
      </c>
      <c r="I15807" t="str">
        <f t="shared" si="246"/>
        <v>,(4745,' Juan Pablo Edwards Guzmán ',' jpedwards@rucaray.cl',' 2 2873 0200    ', Gerente General')</v>
      </c>
    </row>
    <row r="15808" spans="1:9">
      <c r="A15808" s="3" t="s">
        <v>48324</v>
      </c>
      <c r="B15808" s="3" t="s">
        <v>48320</v>
      </c>
      <c r="C15808" s="3">
        <f>VLOOKUP(B15808,CONSOLIDADO!A$2:E$11786,5,FALSE)</f>
        <v>4745</v>
      </c>
      <c r="D15808" s="3" t="s">
        <v>8389</v>
      </c>
      <c r="E15808" s="3"/>
      <c r="F15808" s="3"/>
      <c r="G15808" s="3" t="s">
        <v>48325</v>
      </c>
      <c r="I15808" t="str">
        <f t="shared" si="246"/>
        <v>,(4745,' Jorge Yávar Court','',' 2 2873 0200',')</v>
      </c>
    </row>
    <row r="15809" spans="1:9">
      <c r="A15809" s="3" t="s">
        <v>48326</v>
      </c>
      <c r="B15809" s="3" t="s">
        <v>48320</v>
      </c>
      <c r="C15809" s="3">
        <f>VLOOKUP(B15809,CONSOLIDADO!A$2:E$11786,5,FALSE)</f>
        <v>4745</v>
      </c>
      <c r="D15809" s="3" t="s">
        <v>8389</v>
      </c>
      <c r="E15809" s="3"/>
      <c r="F15809" s="3"/>
      <c r="G15809" s="3" t="s">
        <v>48325</v>
      </c>
      <c r="I15809" t="str">
        <f t="shared" si="246"/>
        <v>,(4745,' Jean Claude Piessevaux Rodríguez','',' 2 2873 0200',')</v>
      </c>
    </row>
    <row r="15810" spans="1:9">
      <c r="A15810" s="3" t="s">
        <v>48327</v>
      </c>
      <c r="B15810" s="3" t="s">
        <v>48320</v>
      </c>
      <c r="C15810" s="3">
        <f>VLOOKUP(B15810,CONSOLIDADO!A$2:E$11786,5,FALSE)</f>
        <v>4745</v>
      </c>
      <c r="D15810" s="3" t="s">
        <v>8389</v>
      </c>
      <c r="E15810" s="3" t="s">
        <v>12267</v>
      </c>
      <c r="F15810" s="3" t="s">
        <v>48328</v>
      </c>
      <c r="G15810" s="3" t="s">
        <v>48323</v>
      </c>
      <c r="I15810" t="str">
        <f t="shared" si="246"/>
        <v>,(4745,' Francisco Valenzuela Barros ',' fvalenzuela@rucaray.cl',' 2 2873 0200    ', Gerente de Desarrollo')</v>
      </c>
    </row>
    <row r="15811" spans="1:9">
      <c r="A15811" s="3" t="s">
        <v>48331</v>
      </c>
      <c r="B15811" s="3" t="s">
        <v>48329</v>
      </c>
      <c r="C15811" s="3">
        <f>VLOOKUP(B15811,CONSOLIDADO!A$2:E$11786,5,FALSE)</f>
        <v>4746</v>
      </c>
      <c r="D15811" s="3" t="s">
        <v>48330</v>
      </c>
      <c r="E15811" s="3" t="s">
        <v>6739</v>
      </c>
      <c r="F15811" s="3" t="s">
        <v>48332</v>
      </c>
      <c r="G15811" s="3" t="s">
        <v>48333</v>
      </c>
      <c r="I15811" t="str">
        <f t="shared" ref="I15811:I15874" si="247">CONCATENATE(",(",C15811,",'",A15811,"','",F15811,"','",G15811,"',",E15811,"')")</f>
        <v>,(4746,' Rodrigo Patricio Ruiz de Loyzaga Rohland ',' escuadron@rudel.cl',' 41 285 5750    ', Gerente General')</v>
      </c>
    </row>
    <row r="15812" spans="1:9">
      <c r="A15812" s="3" t="s">
        <v>48334</v>
      </c>
      <c r="B15812" s="3" t="s">
        <v>48329</v>
      </c>
      <c r="C15812" s="3">
        <f>VLOOKUP(B15812,CONSOLIDADO!A$2:E$11786,5,FALSE)</f>
        <v>4746</v>
      </c>
      <c r="D15812" s="3" t="s">
        <v>48330</v>
      </c>
      <c r="E15812" s="3" t="s">
        <v>6765</v>
      </c>
      <c r="F15812" s="3" t="s">
        <v>48335</v>
      </c>
      <c r="G15812" s="3" t="s">
        <v>48336</v>
      </c>
      <c r="I15812" t="str">
        <f t="shared" si="247"/>
        <v>,(4746,' Aliro Venegas Pérez ',' avenegas@rudel.cl',' 43 253 4220    ', Gerente de Operaciones')</v>
      </c>
    </row>
    <row r="15813" spans="1:9">
      <c r="A15813" s="3" t="s">
        <v>48337</v>
      </c>
      <c r="B15813" s="3" t="s">
        <v>48329</v>
      </c>
      <c r="C15813" s="3">
        <f>VLOOKUP(B15813,CONSOLIDADO!A$2:E$11786,5,FALSE)</f>
        <v>4746</v>
      </c>
      <c r="D15813" s="3" t="s">
        <v>48330</v>
      </c>
      <c r="E15813" s="3" t="s">
        <v>6986</v>
      </c>
      <c r="F15813" s="3" t="s">
        <v>48338</v>
      </c>
      <c r="G15813" s="3" t="s">
        <v>48333</v>
      </c>
      <c r="I15813" t="str">
        <f t="shared" si="247"/>
        <v>,(4746,' Rodrigo Ignacio Ruiz de Loyzaga Brevis ',' ignacio@rudel.cl',' 41 285 5750    ', Gerente de Finanzas')</v>
      </c>
    </row>
    <row r="15814" spans="1:9">
      <c r="A15814" s="3" t="s">
        <v>48340</v>
      </c>
      <c r="B15814" s="3" t="s">
        <v>48339</v>
      </c>
      <c r="C15814" s="3">
        <f>VLOOKUP(B15814,CONSOLIDADO!A$2:E$11786,5,FALSE)</f>
        <v>4747</v>
      </c>
      <c r="D15814" s="3" t="s">
        <v>2401</v>
      </c>
      <c r="E15814" s="3" t="s">
        <v>6837</v>
      </c>
      <c r="F15814" s="3" t="s">
        <v>48341</v>
      </c>
      <c r="G15814" s="3" t="s">
        <v>48342</v>
      </c>
      <c r="I15814" t="str">
        <f t="shared" si="247"/>
        <v>,(4747,' Manuel Saavedra Sancho ',' rs@ruiz-saavedra.com',' 2 2242 8838    ', Socio')</v>
      </c>
    </row>
    <row r="15815" spans="1:9">
      <c r="A15815" s="3" t="s">
        <v>48344</v>
      </c>
      <c r="B15815" s="3" t="s">
        <v>48343</v>
      </c>
      <c r="C15815" s="3">
        <f>VLOOKUP(B15815,CONSOLIDADO!A$2:E$11786,5,FALSE)</f>
        <v>4748</v>
      </c>
      <c r="D15815" s="3" t="s">
        <v>2311</v>
      </c>
      <c r="E15815" s="3" t="s">
        <v>6739</v>
      </c>
      <c r="F15815" s="3" t="s">
        <v>48345</v>
      </c>
      <c r="G15815" s="3" t="s">
        <v>35389</v>
      </c>
      <c r="I15815" t="str">
        <f t="shared" si="247"/>
        <v>,(4748,' José Ricardo González Concha ',' polivares@intervialchile.cl',' 2 2599 3500    ', Gerente General')</v>
      </c>
    </row>
    <row r="15816" spans="1:9">
      <c r="A15816" s="3" t="s">
        <v>48346</v>
      </c>
      <c r="B15816" s="3" t="s">
        <v>48343</v>
      </c>
      <c r="C15816" s="3">
        <f>VLOOKUP(B15816,CONSOLIDADO!A$2:E$11786,5,FALSE)</f>
        <v>4748</v>
      </c>
      <c r="D15816" s="3" t="s">
        <v>2311</v>
      </c>
      <c r="E15816" s="3" t="s">
        <v>17025</v>
      </c>
      <c r="F15816" s="3" t="s">
        <v>48345</v>
      </c>
      <c r="G15816" s="3" t="s">
        <v>35389</v>
      </c>
      <c r="I15816" t="str">
        <f t="shared" si="247"/>
        <v>,(4748,' Andrés Contreras Herrera ',' polivares@intervialchile.cl',' 2 2599 3500    ', Gerente de Finanzas Corporativo')</v>
      </c>
    </row>
    <row r="15817" spans="1:9">
      <c r="A15817" s="3" t="s">
        <v>48347</v>
      </c>
      <c r="B15817" s="3" t="s">
        <v>48343</v>
      </c>
      <c r="C15817" s="3">
        <f>VLOOKUP(B15817,CONSOLIDADO!A$2:E$11786,5,FALSE)</f>
        <v>4748</v>
      </c>
      <c r="D15817" s="3" t="s">
        <v>2311</v>
      </c>
      <c r="E15817" s="3"/>
      <c r="F15817" s="3"/>
      <c r="G15817" s="3" t="s">
        <v>48348</v>
      </c>
      <c r="I15817" t="str">
        <f t="shared" si="247"/>
        <v>,(4748,' Felipe De La Maza Asenjo','',' 2 2599 3500',')</v>
      </c>
    </row>
    <row r="15818" spans="1:9">
      <c r="A15818" s="3" t="s">
        <v>48349</v>
      </c>
      <c r="B15818" s="3" t="s">
        <v>48343</v>
      </c>
      <c r="C15818" s="3">
        <f>VLOOKUP(B15818,CONSOLIDADO!A$2:E$11786,5,FALSE)</f>
        <v>4748</v>
      </c>
      <c r="D15818" s="3" t="s">
        <v>2311</v>
      </c>
      <c r="E15818" s="3"/>
      <c r="F15818" s="3"/>
      <c r="G15818" s="3" t="s">
        <v>48348</v>
      </c>
      <c r="I15818" t="str">
        <f t="shared" si="247"/>
        <v>,(4748,' Enrique Fernández Calé','',' 2 2599 3500',')</v>
      </c>
    </row>
    <row r="15819" spans="1:9">
      <c r="A15819" s="3" t="s">
        <v>48344</v>
      </c>
      <c r="B15819" s="3" t="s">
        <v>48350</v>
      </c>
      <c r="C15819" s="3">
        <f>VLOOKUP(B15819,CONSOLIDADO!A$2:E$11786,5,FALSE)</f>
        <v>4749</v>
      </c>
      <c r="D15819" s="3" t="s">
        <v>2311</v>
      </c>
      <c r="E15819" s="3" t="s">
        <v>6739</v>
      </c>
      <c r="F15819" s="3" t="s">
        <v>48345</v>
      </c>
      <c r="G15819" s="3" t="s">
        <v>35389</v>
      </c>
      <c r="I15819" t="str">
        <f t="shared" si="247"/>
        <v>,(4749,' José Ricardo González Concha ',' polivares@intervialchile.cl',' 2 2599 3500    ', Gerente General')</v>
      </c>
    </row>
    <row r="15820" spans="1:9">
      <c r="A15820" s="3" t="s">
        <v>48346</v>
      </c>
      <c r="B15820" s="3" t="s">
        <v>48350</v>
      </c>
      <c r="C15820" s="3">
        <f>VLOOKUP(B15820,CONSOLIDADO!A$2:E$11786,5,FALSE)</f>
        <v>4749</v>
      </c>
      <c r="D15820" s="3" t="s">
        <v>2311</v>
      </c>
      <c r="E15820" s="3" t="s">
        <v>17025</v>
      </c>
      <c r="F15820" s="3" t="s">
        <v>48345</v>
      </c>
      <c r="G15820" s="3" t="s">
        <v>35389</v>
      </c>
      <c r="I15820" t="str">
        <f t="shared" si="247"/>
        <v>,(4749,' Andrés Contreras Herrera ',' polivares@intervialchile.cl',' 2 2599 3500    ', Gerente de Finanzas Corporativo')</v>
      </c>
    </row>
    <row r="15821" spans="1:9">
      <c r="A15821" s="3" t="s">
        <v>48347</v>
      </c>
      <c r="B15821" s="3" t="s">
        <v>48350</v>
      </c>
      <c r="C15821" s="3">
        <f>VLOOKUP(B15821,CONSOLIDADO!A$2:E$11786,5,FALSE)</f>
        <v>4749</v>
      </c>
      <c r="D15821" s="3" t="s">
        <v>2311</v>
      </c>
      <c r="E15821" s="3"/>
      <c r="F15821" s="3"/>
      <c r="G15821" s="3" t="s">
        <v>48348</v>
      </c>
      <c r="I15821" t="str">
        <f t="shared" si="247"/>
        <v>,(4749,' Felipe De La Maza Asenjo','',' 2 2599 3500',')</v>
      </c>
    </row>
    <row r="15822" spans="1:9">
      <c r="A15822" s="3" t="s">
        <v>48349</v>
      </c>
      <c r="B15822" s="3" t="s">
        <v>48350</v>
      </c>
      <c r="C15822" s="3">
        <f>VLOOKUP(B15822,CONSOLIDADO!A$2:E$11786,5,FALSE)</f>
        <v>4749</v>
      </c>
      <c r="D15822" s="3" t="s">
        <v>2311</v>
      </c>
      <c r="E15822" s="3"/>
      <c r="F15822" s="3"/>
      <c r="G15822" s="3" t="s">
        <v>48348</v>
      </c>
      <c r="I15822" t="str">
        <f t="shared" si="247"/>
        <v>,(4749,' Enrique Fernández Calé','',' 2 2599 3500',')</v>
      </c>
    </row>
    <row r="15823" spans="1:9">
      <c r="A15823" s="3" t="s">
        <v>48352</v>
      </c>
      <c r="B15823" s="3" t="s">
        <v>48351</v>
      </c>
      <c r="C15823" s="3">
        <f>VLOOKUP(B15823,CONSOLIDADO!A$2:E$11786,5,FALSE)</f>
        <v>4750</v>
      </c>
      <c r="D15823" s="3" t="s">
        <v>2311</v>
      </c>
      <c r="E15823" s="3"/>
      <c r="F15823" s="3"/>
      <c r="G15823" s="3" t="s">
        <v>48348</v>
      </c>
      <c r="I15823" t="str">
        <f t="shared" si="247"/>
        <v>,(4750,' Bernardo Vargas Gibsone','',' 2 2599 3500',')</v>
      </c>
    </row>
    <row r="15824" spans="1:9">
      <c r="A15824" s="3" t="s">
        <v>48353</v>
      </c>
      <c r="B15824" s="3" t="s">
        <v>48351</v>
      </c>
      <c r="C15824" s="3">
        <f>VLOOKUP(B15824,CONSOLIDADO!A$2:E$11786,5,FALSE)</f>
        <v>4750</v>
      </c>
      <c r="D15824" s="3" t="s">
        <v>2311</v>
      </c>
      <c r="E15824" s="3"/>
      <c r="F15824" s="3"/>
      <c r="G15824" s="3" t="s">
        <v>48354</v>
      </c>
      <c r="I15824" t="str">
        <f t="shared" si="247"/>
        <v>,(4750,' Miguel Carrasco Rodríguez','',' 2 2599 3570',')</v>
      </c>
    </row>
    <row r="15825" spans="1:9">
      <c r="A15825" s="3" t="s">
        <v>48355</v>
      </c>
      <c r="B15825" s="3" t="s">
        <v>48351</v>
      </c>
      <c r="C15825" s="3">
        <f>VLOOKUP(B15825,CONSOLIDADO!A$2:E$11786,5,FALSE)</f>
        <v>4750</v>
      </c>
      <c r="D15825" s="3" t="s">
        <v>2311</v>
      </c>
      <c r="E15825" s="3" t="s">
        <v>6905</v>
      </c>
      <c r="F15825" s="3" t="s">
        <v>48356</v>
      </c>
      <c r="G15825" s="3" t="s">
        <v>48357</v>
      </c>
      <c r="I15825" t="str">
        <f t="shared" si="247"/>
        <v>,(4750,' Juan Pablo Chávez ',' jchavez@intervialchile.cl',' 2 2599 3550    ', Gerente Comercial')</v>
      </c>
    </row>
    <row r="15826" spans="1:9">
      <c r="A15826" s="3" t="s">
        <v>48346</v>
      </c>
      <c r="B15826" s="3" t="s">
        <v>48351</v>
      </c>
      <c r="C15826" s="3">
        <f>VLOOKUP(B15826,CONSOLIDADO!A$2:E$11786,5,FALSE)</f>
        <v>4750</v>
      </c>
      <c r="D15826" s="3" t="s">
        <v>2311</v>
      </c>
      <c r="E15826" s="3" t="s">
        <v>15527</v>
      </c>
      <c r="F15826" s="3" t="s">
        <v>48358</v>
      </c>
      <c r="G15826" s="3" t="s">
        <v>48359</v>
      </c>
      <c r="I15826" t="str">
        <f t="shared" si="247"/>
        <v>,(4750,' Andrés Contreras Herrera ',' acontreras@intevialchile.cl',' 2 2599 3510    ', Gerente Corporativo de Finanzas')</v>
      </c>
    </row>
    <row r="15827" spans="1:9">
      <c r="A15827" s="3" t="s">
        <v>48360</v>
      </c>
      <c r="B15827" s="3" t="s">
        <v>48351</v>
      </c>
      <c r="C15827" s="3">
        <f>VLOOKUP(B15827,CONSOLIDADO!A$2:E$11786,5,FALSE)</f>
        <v>4750</v>
      </c>
      <c r="D15827" s="3" t="s">
        <v>2311</v>
      </c>
      <c r="E15827" s="3" t="s">
        <v>48361</v>
      </c>
      <c r="F15827" s="3" t="s">
        <v>48362</v>
      </c>
      <c r="G15827" s="3" t="s">
        <v>35389</v>
      </c>
      <c r="I15827" t="str">
        <f t="shared" si="247"/>
        <v>,(4750,' Diana Posada Zapata ',' dposada@intervialchile.cl',' 2 2599 3500    ', Gerente de Gestión Corporativa y Recursos Humanos')</v>
      </c>
    </row>
    <row r="15828" spans="1:9">
      <c r="A15828" s="3" t="s">
        <v>48364</v>
      </c>
      <c r="B15828" s="3" t="s">
        <v>48363</v>
      </c>
      <c r="C15828" s="3">
        <f>VLOOKUP(B15828,CONSOLIDADO!A$2:E$11786,5,FALSE)</f>
        <v>4751</v>
      </c>
      <c r="D15828" s="3" t="s">
        <v>2311</v>
      </c>
      <c r="E15828" s="3" t="s">
        <v>7562</v>
      </c>
      <c r="F15828" s="3"/>
      <c r="G15828" s="3" t="s">
        <v>48357</v>
      </c>
      <c r="I15828" t="str">
        <f t="shared" si="247"/>
        <v>,(4751,' Eduardo Marcelo Larrabe Lucero ','',' 2 2599 3550    ', Presidente del Directorio')</v>
      </c>
    </row>
    <row r="15829" spans="1:9">
      <c r="A15829" s="3" t="s">
        <v>48365</v>
      </c>
      <c r="B15829" s="3" t="s">
        <v>48363</v>
      </c>
      <c r="C15829" s="3">
        <f>VLOOKUP(B15829,CONSOLIDADO!A$2:E$11786,5,FALSE)</f>
        <v>4751</v>
      </c>
      <c r="D15829" s="3" t="s">
        <v>2311</v>
      </c>
      <c r="E15829" s="3" t="s">
        <v>6739</v>
      </c>
      <c r="F15829" s="3"/>
      <c r="G15829" s="3" t="s">
        <v>48357</v>
      </c>
      <c r="I15829" t="str">
        <f t="shared" si="247"/>
        <v>,(4751,' Mario Carlos Ballerini Figueroa ','',' 2 2599 3550    ', Gerente General')</v>
      </c>
    </row>
    <row r="15830" spans="1:9">
      <c r="A15830" s="3" t="s">
        <v>48346</v>
      </c>
      <c r="B15830" s="3" t="s">
        <v>48363</v>
      </c>
      <c r="C15830" s="3">
        <f>VLOOKUP(B15830,CONSOLIDADO!A$2:E$11786,5,FALSE)</f>
        <v>4751</v>
      </c>
      <c r="D15830" s="3" t="s">
        <v>2311</v>
      </c>
      <c r="E15830" s="3" t="s">
        <v>6757</v>
      </c>
      <c r="F15830" s="3"/>
      <c r="G15830" s="3" t="s">
        <v>48357</v>
      </c>
      <c r="I15830" t="str">
        <f t="shared" si="247"/>
        <v>,(4751,' Andrés Contreras Herrera ','',' 2 2599 3550    ', Gerente de Administración y Finanzas')</v>
      </c>
    </row>
    <row r="15831" spans="1:9">
      <c r="A15831" s="3" t="s">
        <v>48366</v>
      </c>
      <c r="B15831" s="3" t="s">
        <v>48363</v>
      </c>
      <c r="C15831" s="3">
        <f>VLOOKUP(B15831,CONSOLIDADO!A$2:E$11786,5,FALSE)</f>
        <v>4751</v>
      </c>
      <c r="D15831" s="3" t="s">
        <v>2311</v>
      </c>
      <c r="E15831" s="3" t="s">
        <v>48367</v>
      </c>
      <c r="F15831" s="3"/>
      <c r="G15831" s="3" t="s">
        <v>48357</v>
      </c>
      <c r="I15831" t="str">
        <f t="shared" si="247"/>
        <v>,(4751,' María Cecilia Zapata Montecino ','',' 2 2599 3550    ', Gerente de Explotación')</v>
      </c>
    </row>
    <row r="15832" spans="1:9">
      <c r="A15832" s="3" t="s">
        <v>48370</v>
      </c>
      <c r="B15832" s="3" t="s">
        <v>48368</v>
      </c>
      <c r="C15832" s="3">
        <f>VLOOKUP(B15832,CONSOLIDADO!A$2:E$11786,5,FALSE)</f>
        <v>4752</v>
      </c>
      <c r="D15832" s="3" t="s">
        <v>48369</v>
      </c>
      <c r="E15832" s="3" t="s">
        <v>6739</v>
      </c>
      <c r="F15832" s="3" t="s">
        <v>48371</v>
      </c>
      <c r="G15832" s="3" t="s">
        <v>48372</v>
      </c>
      <c r="I15832" t="str">
        <f t="shared" si="247"/>
        <v>,(4752,' Diego Silva Salinero ',' dsilva@bull.cl',' 2 2335 3068    ', Gerente General')</v>
      </c>
    </row>
    <row r="15833" spans="1:9">
      <c r="A15833" s="3" t="s">
        <v>48374</v>
      </c>
      <c r="B15833" s="3" t="s">
        <v>48373</v>
      </c>
      <c r="C15833" s="3">
        <f>VLOOKUP(B15833,CONSOLIDADO!A$2:E$11786,5,FALSE)</f>
        <v>4753</v>
      </c>
      <c r="D15833" s="3" t="s">
        <v>47065</v>
      </c>
      <c r="E15833" s="3"/>
      <c r="F15833" s="3"/>
      <c r="G15833" s="3" t="s">
        <v>48375</v>
      </c>
      <c r="I15833" t="str">
        <f t="shared" si="247"/>
        <v>,(4753,' Rodolfo Saragoni Huerta','',' 2 2231 8406',')</v>
      </c>
    </row>
    <row r="15834" spans="1:9">
      <c r="A15834" s="3" t="s">
        <v>48376</v>
      </c>
      <c r="B15834" s="3" t="s">
        <v>48373</v>
      </c>
      <c r="C15834" s="3">
        <f>VLOOKUP(B15834,CONSOLIDADO!A$2:E$11786,5,FALSE)</f>
        <v>4753</v>
      </c>
      <c r="D15834" s="3" t="s">
        <v>47065</v>
      </c>
      <c r="E15834" s="3" t="s">
        <v>8500</v>
      </c>
      <c r="F15834" s="3" t="s">
        <v>48377</v>
      </c>
      <c r="G15834" s="3" t="s">
        <v>48378</v>
      </c>
      <c r="I15834" t="str">
        <f t="shared" si="247"/>
        <v>,(4753,' Mauricio Sarrazín Arellano ',' msarrazin@sysingen.cl',' 2 2231 8406    ', Socio Gerente')</v>
      </c>
    </row>
    <row r="15835" spans="1:9">
      <c r="A15835" s="3" t="s">
        <v>48379</v>
      </c>
      <c r="B15835" s="3" t="s">
        <v>48373</v>
      </c>
      <c r="C15835" s="3">
        <f>VLOOKUP(B15835,CONSOLIDADO!A$2:E$11786,5,FALSE)</f>
        <v>4753</v>
      </c>
      <c r="D15835" s="3" t="s">
        <v>47065</v>
      </c>
      <c r="E15835" s="3"/>
      <c r="F15835" s="3"/>
      <c r="G15835" s="3" t="s">
        <v>48375</v>
      </c>
      <c r="I15835" t="str">
        <f t="shared" si="247"/>
        <v>,(4753,' Ricardo Ramírez Colet','',' 2 2231 8406',')</v>
      </c>
    </row>
    <row r="15836" spans="1:9">
      <c r="A15836" s="3" t="s">
        <v>48380</v>
      </c>
      <c r="B15836" s="3" t="s">
        <v>48373</v>
      </c>
      <c r="C15836" s="3">
        <f>VLOOKUP(B15836,CONSOLIDADO!A$2:E$11786,5,FALSE)</f>
        <v>4753</v>
      </c>
      <c r="D15836" s="3" t="s">
        <v>47065</v>
      </c>
      <c r="E15836" s="3" t="s">
        <v>48381</v>
      </c>
      <c r="F15836" s="3" t="s">
        <v>48382</v>
      </c>
      <c r="G15836" s="3" t="s">
        <v>48378</v>
      </c>
      <c r="I15836" t="str">
        <f t="shared" si="247"/>
        <v>,(4753,' Alberto Sáez Geraldo ',' asaez@sysingen.cl',' 2 2231 8406    ', Gerente Ingeniería Pesada')</v>
      </c>
    </row>
    <row r="15837" spans="1:9">
      <c r="A15837" s="3" t="s">
        <v>48384</v>
      </c>
      <c r="B15837" s="3" t="s">
        <v>48383</v>
      </c>
      <c r="C15837" s="3">
        <f>VLOOKUP(B15837,CONSOLIDADO!A$2:E$11786,5,FALSE)</f>
        <v>4754</v>
      </c>
      <c r="D15837" s="3" t="s">
        <v>32218</v>
      </c>
      <c r="E15837" s="3" t="s">
        <v>6739</v>
      </c>
      <c r="F15837" s="3" t="s">
        <v>48385</v>
      </c>
      <c r="G15837" s="3" t="s">
        <v>48386</v>
      </c>
      <c r="I15837" t="str">
        <f t="shared" si="247"/>
        <v>,(4754,' Edward Seleme Chávez ',' eseleme@syachile.cl',' 2 2940 1500    ', Gerente General')</v>
      </c>
    </row>
    <row r="15838" spans="1:9">
      <c r="A15838" s="3" t="s">
        <v>48387</v>
      </c>
      <c r="B15838" s="3" t="s">
        <v>48383</v>
      </c>
      <c r="C15838" s="3">
        <f>VLOOKUP(B15838,CONSOLIDADO!A$2:E$11786,5,FALSE)</f>
        <v>4754</v>
      </c>
      <c r="D15838" s="3" t="s">
        <v>32218</v>
      </c>
      <c r="E15838" s="3" t="s">
        <v>6905</v>
      </c>
      <c r="F15838" s="3" t="s">
        <v>48388</v>
      </c>
      <c r="G15838" s="3" t="s">
        <v>48386</v>
      </c>
      <c r="I15838" t="str">
        <f t="shared" si="247"/>
        <v>,(4754,' Héctor Garretón Valenzuela ',' hgarreton@syachile.cl',' 2 2940 1500    ', Gerente Comercial')</v>
      </c>
    </row>
    <row r="15839" spans="1:9">
      <c r="A15839" s="3" t="s">
        <v>48389</v>
      </c>
      <c r="B15839" s="3" t="s">
        <v>48383</v>
      </c>
      <c r="C15839" s="3">
        <f>VLOOKUP(B15839,CONSOLIDADO!A$2:E$11786,5,FALSE)</f>
        <v>4754</v>
      </c>
      <c r="D15839" s="3" t="s">
        <v>32218</v>
      </c>
      <c r="E15839" s="3" t="s">
        <v>6757</v>
      </c>
      <c r="F15839" s="3" t="s">
        <v>48390</v>
      </c>
      <c r="G15839" s="3" t="s">
        <v>48386</v>
      </c>
      <c r="I15839" t="str">
        <f t="shared" si="247"/>
        <v>,(4754,' Jaime Flores Larenas ',' jflores@syachile.cl',' 2 2940 1500    ', Gerente de Administración y Finanzas')</v>
      </c>
    </row>
    <row r="15840" spans="1:9">
      <c r="A15840" s="3" t="s">
        <v>48391</v>
      </c>
      <c r="B15840" s="3" t="s">
        <v>48383</v>
      </c>
      <c r="C15840" s="3">
        <f>VLOOKUP(B15840,CONSOLIDADO!A$2:E$11786,5,FALSE)</f>
        <v>4754</v>
      </c>
      <c r="D15840" s="3" t="s">
        <v>32218</v>
      </c>
      <c r="E15840" s="3" t="s">
        <v>48392</v>
      </c>
      <c r="F15840" s="3" t="s">
        <v>48393</v>
      </c>
      <c r="G15840" s="3" t="s">
        <v>48386</v>
      </c>
      <c r="I15840" t="str">
        <f t="shared" si="247"/>
        <v>,(4754,' Héctor Nanjari Parada ',' hnanjari@syachile.cl',' 2 2940 1500    ', Gerente de Externalización de Servicios')</v>
      </c>
    </row>
    <row r="15841" spans="1:9">
      <c r="A15841" s="3" t="s">
        <v>48394</v>
      </c>
      <c r="B15841" s="3" t="s">
        <v>48383</v>
      </c>
      <c r="C15841" s="3">
        <f>VLOOKUP(B15841,CONSOLIDADO!A$2:E$11786,5,FALSE)</f>
        <v>4754</v>
      </c>
      <c r="D15841" s="3" t="s">
        <v>32218</v>
      </c>
      <c r="E15841" s="3" t="s">
        <v>8876</v>
      </c>
      <c r="F15841" s="3" t="s">
        <v>48395</v>
      </c>
      <c r="G15841" s="3" t="s">
        <v>48386</v>
      </c>
      <c r="I15841" t="str">
        <f t="shared" si="247"/>
        <v>,(4754,' Carolina Vera Briones ',' cvera@syachile.cl',' 2 2940 1500    ', Jefa de Recursos Humanos')</v>
      </c>
    </row>
    <row r="15842" spans="1:9">
      <c r="A15842" s="3" t="s">
        <v>48398</v>
      </c>
      <c r="B15842" s="3" t="s">
        <v>48396</v>
      </c>
      <c r="C15842" s="3">
        <f>VLOOKUP(B15842,CONSOLIDADO!A$2:E$11786,5,FALSE)</f>
        <v>4755</v>
      </c>
      <c r="D15842" s="3" t="s">
        <v>48397</v>
      </c>
      <c r="E15842" s="3" t="s">
        <v>6739</v>
      </c>
      <c r="F15842" s="3" t="s">
        <v>48399</v>
      </c>
      <c r="G15842" s="3" t="s">
        <v>48400</v>
      </c>
      <c r="I15842" t="str">
        <f t="shared" si="247"/>
        <v>,(4755,' Santiago Esteban Ferretti Solari ',' ferretti@santiagoferretti.com',' 32 254 6771    ', Gerente General')</v>
      </c>
    </row>
    <row r="15843" spans="1:9">
      <c r="A15843" s="3" t="s">
        <v>48402</v>
      </c>
      <c r="B15843" s="3" t="s">
        <v>48401</v>
      </c>
      <c r="C15843" s="3">
        <f>VLOOKUP(B15843,CONSOLIDADO!A$2:E$11786,5,FALSE)</f>
        <v>4756</v>
      </c>
      <c r="D15843" s="3" t="s">
        <v>2090</v>
      </c>
      <c r="E15843" s="3" t="s">
        <v>6813</v>
      </c>
      <c r="F15843" s="3"/>
      <c r="G15843" s="3" t="s">
        <v>6846</v>
      </c>
      <c r="I15843" t="str">
        <f t="shared" si="247"/>
        <v>,(4756,' Hugo Cristián Stewart Letelier ','','               ', Presidente')</v>
      </c>
    </row>
    <row r="15844" spans="1:9">
      <c r="A15844" s="3" t="s">
        <v>48403</v>
      </c>
      <c r="B15844" s="3" t="s">
        <v>48401</v>
      </c>
      <c r="C15844" s="3">
        <f>VLOOKUP(B15844,CONSOLIDADO!A$2:E$11786,5,FALSE)</f>
        <v>4756</v>
      </c>
      <c r="D15844" s="3" t="s">
        <v>2090</v>
      </c>
      <c r="E15844" s="3" t="s">
        <v>13183</v>
      </c>
      <c r="F15844" s="3"/>
      <c r="G15844" s="3" t="s">
        <v>6846</v>
      </c>
      <c r="I15844" t="str">
        <f t="shared" si="247"/>
        <v>,(4756,' Claudia Correa Rosado ','','               ', Vicepresidenta')</v>
      </c>
    </row>
    <row r="15845" spans="1:9">
      <c r="A15845" s="3" t="s">
        <v>48404</v>
      </c>
      <c r="B15845" s="3" t="s">
        <v>48401</v>
      </c>
      <c r="C15845" s="3">
        <f>VLOOKUP(B15845,CONSOLIDADO!A$2:E$11786,5,FALSE)</f>
        <v>4756</v>
      </c>
      <c r="D15845" s="3" t="s">
        <v>2090</v>
      </c>
      <c r="E15845" s="3" t="s">
        <v>11297</v>
      </c>
      <c r="F15845" s="3"/>
      <c r="G15845" s="3" t="s">
        <v>6846</v>
      </c>
      <c r="I15845" t="str">
        <f t="shared" si="247"/>
        <v>,(4756,' Patricio Andrés Morandé Larraín ','','               ', Director Tesorero')</v>
      </c>
    </row>
    <row r="15846" spans="1:9">
      <c r="A15846" s="3" t="s">
        <v>48405</v>
      </c>
      <c r="B15846" s="3" t="s">
        <v>48401</v>
      </c>
      <c r="C15846" s="3">
        <f>VLOOKUP(B15846,CONSOLIDADO!A$2:E$11786,5,FALSE)</f>
        <v>4756</v>
      </c>
      <c r="D15846" s="3" t="s">
        <v>2090</v>
      </c>
      <c r="E15846" s="3" t="s">
        <v>6850</v>
      </c>
      <c r="F15846" s="3"/>
      <c r="G15846" s="3" t="s">
        <v>6846</v>
      </c>
      <c r="I15846" t="str">
        <f t="shared" si="247"/>
        <v>,(4756,' Pedro Mauricio Tomás Saldivia Medina ','','               ', Director')</v>
      </c>
    </row>
    <row r="15847" spans="1:9">
      <c r="A15847" s="3" t="s">
        <v>48406</v>
      </c>
      <c r="B15847" s="3" t="s">
        <v>48401</v>
      </c>
      <c r="C15847" s="3">
        <f>VLOOKUP(B15847,CONSOLIDADO!A$2:E$11786,5,FALSE)</f>
        <v>4756</v>
      </c>
      <c r="D15847" s="3" t="s">
        <v>2090</v>
      </c>
      <c r="E15847" s="3" t="s">
        <v>6850</v>
      </c>
      <c r="F15847" s="3"/>
      <c r="G15847" s="3" t="s">
        <v>6846</v>
      </c>
      <c r="I15847" t="str">
        <f t="shared" si="247"/>
        <v>,(4756,' Ignacio Gonzalo Concha Soffia ','','               ', Director')</v>
      </c>
    </row>
    <row r="15848" spans="1:9">
      <c r="A15848" s="3" t="s">
        <v>47770</v>
      </c>
      <c r="B15848" s="3" t="s">
        <v>48401</v>
      </c>
      <c r="C15848" s="3">
        <f>VLOOKUP(B15848,CONSOLIDADO!A$2:E$11786,5,FALSE)</f>
        <v>4756</v>
      </c>
      <c r="D15848" s="3" t="s">
        <v>2090</v>
      </c>
      <c r="E15848" s="3" t="s">
        <v>6850</v>
      </c>
      <c r="F15848" s="3"/>
      <c r="G15848" s="3" t="s">
        <v>6846</v>
      </c>
      <c r="I15848" t="str">
        <f t="shared" si="247"/>
        <v>,(4756,' Andrés Donoso Saint ','','               ', Director')</v>
      </c>
    </row>
    <row r="15849" spans="1:9">
      <c r="A15849" s="3" t="s">
        <v>48407</v>
      </c>
      <c r="B15849" s="3" t="s">
        <v>48401</v>
      </c>
      <c r="C15849" s="3">
        <f>VLOOKUP(B15849,CONSOLIDADO!A$2:E$11786,5,FALSE)</f>
        <v>4756</v>
      </c>
      <c r="D15849" s="3" t="s">
        <v>2090</v>
      </c>
      <c r="E15849" s="3" t="s">
        <v>6850</v>
      </c>
      <c r="F15849" s="3"/>
      <c r="G15849" s="3" t="s">
        <v>6846</v>
      </c>
      <c r="I15849" t="str">
        <f t="shared" si="247"/>
        <v>,(4756,' Patricio Fernández Cox ','','               ', Director')</v>
      </c>
    </row>
    <row r="15850" spans="1:9">
      <c r="A15850" s="3" t="s">
        <v>48408</v>
      </c>
      <c r="B15850" s="3" t="s">
        <v>48401</v>
      </c>
      <c r="C15850" s="3">
        <f>VLOOKUP(B15850,CONSOLIDADO!A$2:E$11786,5,FALSE)</f>
        <v>4756</v>
      </c>
      <c r="D15850" s="3" t="s">
        <v>2090</v>
      </c>
      <c r="E15850" s="3" t="s">
        <v>6850</v>
      </c>
      <c r="F15850" s="3"/>
      <c r="G15850" s="3" t="s">
        <v>6846</v>
      </c>
      <c r="I15850" t="str">
        <f t="shared" si="247"/>
        <v>,(4756,' Juan León Babarovic ','','               ', Director')</v>
      </c>
    </row>
    <row r="15851" spans="1:9">
      <c r="A15851" s="3" t="s">
        <v>48409</v>
      </c>
      <c r="B15851" s="3" t="s">
        <v>48401</v>
      </c>
      <c r="C15851" s="3">
        <f>VLOOKUP(B15851,CONSOLIDADO!A$2:E$11786,5,FALSE)</f>
        <v>4756</v>
      </c>
      <c r="D15851" s="3" t="s">
        <v>2090</v>
      </c>
      <c r="E15851" s="3" t="s">
        <v>6850</v>
      </c>
      <c r="F15851" s="3"/>
      <c r="G15851" s="3" t="s">
        <v>6846</v>
      </c>
      <c r="I15851" t="str">
        <f t="shared" si="247"/>
        <v>,(4756,' Jorge Temístocles Grebe ','','               ', Director')</v>
      </c>
    </row>
    <row r="15852" spans="1:9">
      <c r="A15852" s="3" t="s">
        <v>48410</v>
      </c>
      <c r="B15852" s="3" t="s">
        <v>48401</v>
      </c>
      <c r="C15852" s="3">
        <f>VLOOKUP(B15852,CONSOLIDADO!A$2:E$11786,5,FALSE)</f>
        <v>4756</v>
      </c>
      <c r="D15852" s="3" t="s">
        <v>2090</v>
      </c>
      <c r="E15852" s="3" t="s">
        <v>6739</v>
      </c>
      <c r="F15852" s="3" t="s">
        <v>48411</v>
      </c>
      <c r="G15852" s="3" t="s">
        <v>48412</v>
      </c>
      <c r="I15852" t="str">
        <f t="shared" si="247"/>
        <v>,(4756,' Fernando Lathrop Donoso ',' flathrop@clubdegolfcachagua.cl',' 33 277 1001    ', Gerente General')</v>
      </c>
    </row>
    <row r="15853" spans="1:9">
      <c r="A15853" s="3" t="s">
        <v>48414</v>
      </c>
      <c r="B15853" s="3" t="s">
        <v>48413</v>
      </c>
      <c r="C15853" s="3">
        <f>VLOOKUP(B15853,CONSOLIDADO!A$2:E$11786,5,FALSE)</f>
        <v>4757</v>
      </c>
      <c r="D15853" s="3" t="s">
        <v>3705</v>
      </c>
      <c r="E15853" s="3" t="s">
        <v>6813</v>
      </c>
      <c r="F15853" s="3" t="s">
        <v>48415</v>
      </c>
      <c r="G15853" s="3" t="s">
        <v>6846</v>
      </c>
      <c r="I15853" t="str">
        <f t="shared" si="247"/>
        <v>,(4757,' Gastón Pozo Merino ',' safa@agricultorestalca.cl','               ', Presidente')</v>
      </c>
    </row>
    <row r="15854" spans="1:9">
      <c r="A15854" s="3" t="s">
        <v>40696</v>
      </c>
      <c r="B15854" s="3" t="s">
        <v>48413</v>
      </c>
      <c r="C15854" s="3">
        <f>VLOOKUP(B15854,CONSOLIDADO!A$2:E$11786,5,FALSE)</f>
        <v>4757</v>
      </c>
      <c r="D15854" s="3" t="s">
        <v>3705</v>
      </c>
      <c r="E15854" s="3" t="s">
        <v>6848</v>
      </c>
      <c r="F15854" s="3" t="s">
        <v>48415</v>
      </c>
      <c r="G15854" s="3" t="s">
        <v>6846</v>
      </c>
      <c r="I15854" t="str">
        <f t="shared" si="247"/>
        <v>,(4757,' Juan Carlos Alvarez Valderrama ',' safa@agricultorestalca.cl','               ', Vicepresidente')</v>
      </c>
    </row>
    <row r="15855" spans="1:9">
      <c r="A15855" s="3" t="s">
        <v>48416</v>
      </c>
      <c r="B15855" s="3" t="s">
        <v>48413</v>
      </c>
      <c r="C15855" s="3">
        <f>VLOOKUP(B15855,CONSOLIDADO!A$2:E$11786,5,FALSE)</f>
        <v>4757</v>
      </c>
      <c r="D15855" s="3" t="s">
        <v>3705</v>
      </c>
      <c r="E15855" s="3"/>
      <c r="F15855" s="3"/>
      <c r="G15855" s="3"/>
      <c r="I15855" t="str">
        <f t="shared" si="247"/>
        <v>,(4757,' Gastón Pozo Gesswein','','',')</v>
      </c>
    </row>
    <row r="15856" spans="1:9">
      <c r="A15856" s="3" t="s">
        <v>32629</v>
      </c>
      <c r="B15856" s="3" t="s">
        <v>48413</v>
      </c>
      <c r="C15856" s="3">
        <f>VLOOKUP(B15856,CONSOLIDADO!A$2:E$11786,5,FALSE)</f>
        <v>4757</v>
      </c>
      <c r="D15856" s="3" t="s">
        <v>3705</v>
      </c>
      <c r="E15856" s="3" t="s">
        <v>6850</v>
      </c>
      <c r="F15856" s="3" t="s">
        <v>48415</v>
      </c>
      <c r="G15856" s="3" t="s">
        <v>6846</v>
      </c>
      <c r="I15856" t="str">
        <f t="shared" si="247"/>
        <v>,(4757,' Francisco Javier Jarpa Moreno ',' safa@agricultorestalca.cl','               ', Director')</v>
      </c>
    </row>
    <row r="15857" spans="1:9">
      <c r="A15857" s="3" t="s">
        <v>48417</v>
      </c>
      <c r="B15857" s="3" t="s">
        <v>48413</v>
      </c>
      <c r="C15857" s="3">
        <f>VLOOKUP(B15857,CONSOLIDADO!A$2:E$11786,5,FALSE)</f>
        <v>4757</v>
      </c>
      <c r="D15857" s="3" t="s">
        <v>3705</v>
      </c>
      <c r="E15857" s="3" t="s">
        <v>6850</v>
      </c>
      <c r="F15857" s="3" t="s">
        <v>48415</v>
      </c>
      <c r="G15857" s="3" t="s">
        <v>6846</v>
      </c>
      <c r="I15857" t="str">
        <f t="shared" si="247"/>
        <v>,(4757,' Nicolás Alberto Parot Boragk ',' safa@agricultorestalca.cl','               ', Director')</v>
      </c>
    </row>
    <row r="15858" spans="1:9">
      <c r="A15858" s="3" t="s">
        <v>48418</v>
      </c>
      <c r="B15858" s="3" t="s">
        <v>48413</v>
      </c>
      <c r="C15858" s="3">
        <f>VLOOKUP(B15858,CONSOLIDADO!A$2:E$11786,5,FALSE)</f>
        <v>4757</v>
      </c>
      <c r="D15858" s="3" t="s">
        <v>3705</v>
      </c>
      <c r="E15858" s="3"/>
      <c r="F15858" s="3"/>
      <c r="G15858" s="3"/>
      <c r="I15858" t="str">
        <f t="shared" si="247"/>
        <v>,(4757,' María M. Burgos Letelier','','',')</v>
      </c>
    </row>
    <row r="15859" spans="1:9">
      <c r="A15859" s="3" t="s">
        <v>48419</v>
      </c>
      <c r="B15859" s="3" t="s">
        <v>48413</v>
      </c>
      <c r="C15859" s="3">
        <f>VLOOKUP(B15859,CONSOLIDADO!A$2:E$11786,5,FALSE)</f>
        <v>4757</v>
      </c>
      <c r="D15859" s="3" t="s">
        <v>3705</v>
      </c>
      <c r="E15859" s="3"/>
      <c r="F15859" s="3"/>
      <c r="G15859" s="3"/>
      <c r="I15859" t="str">
        <f t="shared" si="247"/>
        <v>,(4757,' Sergio Onofre Jarpa Reyes','','',')</v>
      </c>
    </row>
    <row r="15860" spans="1:9">
      <c r="A15860" s="3" t="s">
        <v>48420</v>
      </c>
      <c r="B15860" s="3" t="s">
        <v>48413</v>
      </c>
      <c r="C15860" s="3">
        <f>VLOOKUP(B15860,CONSOLIDADO!A$2:E$11786,5,FALSE)</f>
        <v>4757</v>
      </c>
      <c r="D15860" s="3" t="s">
        <v>3705</v>
      </c>
      <c r="E15860" s="3" t="s">
        <v>6850</v>
      </c>
      <c r="F15860" s="3" t="s">
        <v>48421</v>
      </c>
      <c r="G15860" s="3" t="s">
        <v>6846</v>
      </c>
      <c r="I15860" t="str">
        <f t="shared" si="247"/>
        <v>,(4757,' Joaquín Correa Pozo ',' safa@agricultoresralca.cl','               ', Director')</v>
      </c>
    </row>
    <row r="15861" spans="1:9">
      <c r="A15861" s="3" t="s">
        <v>48422</v>
      </c>
      <c r="B15861" s="3" t="s">
        <v>48413</v>
      </c>
      <c r="C15861" s="3">
        <f>VLOOKUP(B15861,CONSOLIDADO!A$2:E$11786,5,FALSE)</f>
        <v>4757</v>
      </c>
      <c r="D15861" s="3" t="s">
        <v>3705</v>
      </c>
      <c r="E15861" s="3" t="s">
        <v>6739</v>
      </c>
      <c r="F15861" s="3" t="s">
        <v>48415</v>
      </c>
      <c r="G15861" s="3" t="s">
        <v>48423</v>
      </c>
      <c r="I15861" t="str">
        <f t="shared" si="247"/>
        <v>,(4757,' Ricardo Pozo Luco ',' safa@agricultorestalca.cl',' 71 224 2655    ', Gerente General')</v>
      </c>
    </row>
    <row r="15862" spans="1:9">
      <c r="A15862" s="3" t="s">
        <v>16753</v>
      </c>
      <c r="B15862" s="3" t="s">
        <v>57811</v>
      </c>
      <c r="C15862" s="3">
        <f>VLOOKUP(B15862,CONSOLIDADO!A$2:E$11786,5,FALSE)</f>
        <v>4758</v>
      </c>
      <c r="D15862" s="3" t="s">
        <v>4773</v>
      </c>
      <c r="E15862" s="3" t="s">
        <v>6813</v>
      </c>
      <c r="F15862" s="3"/>
      <c r="G15862" s="3" t="s">
        <v>6846</v>
      </c>
      <c r="I15862" t="str">
        <f t="shared" si="247"/>
        <v>,(4758,' Andrés Castro González ','','               ', Presidente')</v>
      </c>
    </row>
    <row r="15863" spans="1:9">
      <c r="A15863" s="3" t="s">
        <v>16755</v>
      </c>
      <c r="B15863" s="3" t="s">
        <v>57811</v>
      </c>
      <c r="C15863" s="3">
        <f>VLOOKUP(B15863,CONSOLIDADO!A$2:E$11786,5,FALSE)</f>
        <v>4758</v>
      </c>
      <c r="D15863" s="3" t="s">
        <v>4773</v>
      </c>
      <c r="E15863" s="3" t="s">
        <v>6848</v>
      </c>
      <c r="F15863" s="3"/>
      <c r="G15863" s="3" t="s">
        <v>6846</v>
      </c>
      <c r="I15863" t="str">
        <f t="shared" si="247"/>
        <v>,(4758,' Andrés Osorio Hermansen ','','               ', Vicepresidente')</v>
      </c>
    </row>
    <row r="15864" spans="1:9">
      <c r="A15864" s="3" t="s">
        <v>16756</v>
      </c>
      <c r="B15864" s="3" t="s">
        <v>57811</v>
      </c>
      <c r="C15864" s="3">
        <f>VLOOKUP(B15864,CONSOLIDADO!A$2:E$11786,5,FALSE)</f>
        <v>4758</v>
      </c>
      <c r="D15864" s="3" t="s">
        <v>4773</v>
      </c>
      <c r="E15864" s="3" t="s">
        <v>7402</v>
      </c>
      <c r="F15864" s="3"/>
      <c r="G15864" s="3" t="s">
        <v>6846</v>
      </c>
      <c r="I15864" t="str">
        <f t="shared" si="247"/>
        <v>,(4758,' Nicole Pagola Hollemart ','','               ', Tesorero')</v>
      </c>
    </row>
    <row r="15865" spans="1:9">
      <c r="A15865" s="3" t="s">
        <v>16758</v>
      </c>
      <c r="B15865" s="3" t="s">
        <v>57811</v>
      </c>
      <c r="C15865" s="3">
        <f>VLOOKUP(B15865,CONSOLIDADO!A$2:E$11786,5,FALSE)</f>
        <v>4758</v>
      </c>
      <c r="D15865" s="3" t="s">
        <v>4773</v>
      </c>
      <c r="E15865" s="3" t="s">
        <v>6850</v>
      </c>
      <c r="F15865" s="3"/>
      <c r="G15865" s="3" t="s">
        <v>6846</v>
      </c>
      <c r="I15865" t="str">
        <f t="shared" si="247"/>
        <v>,(4758,' Jorge Bofill Genzsch ','','               ', Director')</v>
      </c>
    </row>
    <row r="15866" spans="1:9">
      <c r="A15866" s="3" t="s">
        <v>16757</v>
      </c>
      <c r="B15866" s="3" t="s">
        <v>57811</v>
      </c>
      <c r="C15866" s="3">
        <f>VLOOKUP(B15866,CONSOLIDADO!A$2:E$11786,5,FALSE)</f>
        <v>4758</v>
      </c>
      <c r="D15866" s="3" t="s">
        <v>4773</v>
      </c>
      <c r="E15866" s="3" t="s">
        <v>6850</v>
      </c>
      <c r="F15866" s="3"/>
      <c r="G15866" s="3" t="s">
        <v>6846</v>
      </c>
      <c r="I15866" t="str">
        <f t="shared" si="247"/>
        <v>,(4758,' Iván Carrasco Popovic ','','               ', Director')</v>
      </c>
    </row>
    <row r="15867" spans="1:9">
      <c r="A15867" s="3" t="s">
        <v>16761</v>
      </c>
      <c r="B15867" s="3" t="s">
        <v>57811</v>
      </c>
      <c r="C15867" s="3">
        <f>VLOOKUP(B15867,CONSOLIDADO!A$2:E$11786,5,FALSE)</f>
        <v>4758</v>
      </c>
      <c r="D15867" s="3" t="s">
        <v>4773</v>
      </c>
      <c r="E15867" s="3" t="s">
        <v>6850</v>
      </c>
      <c r="F15867" s="3"/>
      <c r="G15867" s="3" t="s">
        <v>6846</v>
      </c>
      <c r="I15867" t="str">
        <f t="shared" si="247"/>
        <v>,(4758,' Alfredo Harz Castro ','','               ', Director')</v>
      </c>
    </row>
    <row r="15868" spans="1:9">
      <c r="A15868" s="3" t="s">
        <v>16759</v>
      </c>
      <c r="B15868" s="3" t="s">
        <v>57811</v>
      </c>
      <c r="C15868" s="3">
        <f>VLOOKUP(B15868,CONSOLIDADO!A$2:E$11786,5,FALSE)</f>
        <v>4758</v>
      </c>
      <c r="D15868" s="3" t="s">
        <v>4773</v>
      </c>
      <c r="E15868" s="3" t="s">
        <v>6850</v>
      </c>
      <c r="F15868" s="3"/>
      <c r="G15868" s="3" t="s">
        <v>6846</v>
      </c>
      <c r="I15868" t="str">
        <f t="shared" si="247"/>
        <v>,(4758,' Jorge Martínez Rivadeneira ','','               ', Director')</v>
      </c>
    </row>
    <row r="15869" spans="1:9">
      <c r="A15869" s="3" t="s">
        <v>16760</v>
      </c>
      <c r="B15869" s="3" t="s">
        <v>57811</v>
      </c>
      <c r="C15869" s="3">
        <f>VLOOKUP(B15869,CONSOLIDADO!A$2:E$11786,5,FALSE)</f>
        <v>4758</v>
      </c>
      <c r="D15869" s="3" t="s">
        <v>4773</v>
      </c>
      <c r="E15869" s="3" t="s">
        <v>6850</v>
      </c>
      <c r="F15869" s="3"/>
      <c r="G15869" s="3" t="s">
        <v>6846</v>
      </c>
      <c r="I15869" t="str">
        <f t="shared" si="247"/>
        <v>,(4758,' Andrés Javalquinto Obrecht ','','               ', Director')</v>
      </c>
    </row>
    <row r="15870" spans="1:9">
      <c r="A15870" s="3" t="s">
        <v>48424</v>
      </c>
      <c r="B15870" s="3" t="s">
        <v>57811</v>
      </c>
      <c r="C15870" s="3">
        <f>VLOOKUP(B15870,CONSOLIDADO!A$2:E$11786,5,FALSE)</f>
        <v>4758</v>
      </c>
      <c r="D15870" s="3" t="s">
        <v>4773</v>
      </c>
      <c r="E15870" s="3" t="s">
        <v>6739</v>
      </c>
      <c r="F15870" s="3"/>
      <c r="G15870" s="3" t="s">
        <v>16763</v>
      </c>
      <c r="I15870" t="str">
        <f t="shared" si="247"/>
        <v>,(4758,' Juan Sebastián Vicuña Rengifo ','',' 2 2768 5700    ', Gerente General')</v>
      </c>
    </row>
    <row r="15871" spans="1:9">
      <c r="A15871" s="3" t="s">
        <v>48427</v>
      </c>
      <c r="B15871" s="3" t="s">
        <v>48425</v>
      </c>
      <c r="C15871" s="3">
        <f>VLOOKUP(B15871,CONSOLIDADO!A$2:E$11786,5,FALSE)</f>
        <v>4759</v>
      </c>
      <c r="D15871" s="3" t="s">
        <v>48426</v>
      </c>
      <c r="E15871" s="3" t="s">
        <v>6739</v>
      </c>
      <c r="F15871" s="3"/>
      <c r="G15871" s="3" t="s">
        <v>48428</v>
      </c>
      <c r="I15871" t="str">
        <f t="shared" si="247"/>
        <v>,(4759,' Emiliano Pierdant Canales ','',' 2 2370 5125    ', Gerente General')</v>
      </c>
    </row>
    <row r="15872" spans="1:9">
      <c r="A15872" s="3" t="s">
        <v>48429</v>
      </c>
      <c r="B15872" s="3" t="s">
        <v>48425</v>
      </c>
      <c r="C15872" s="3">
        <f>VLOOKUP(B15872,CONSOLIDADO!A$2:E$11786,5,FALSE)</f>
        <v>4759</v>
      </c>
      <c r="D15872" s="3" t="s">
        <v>48426</v>
      </c>
      <c r="E15872" s="3"/>
      <c r="F15872" s="3"/>
      <c r="G15872" s="3" t="s">
        <v>48430</v>
      </c>
      <c r="I15872" t="str">
        <f t="shared" si="247"/>
        <v>,(4759,' Carlo Salce Weber','',' 2 2370 5160',')</v>
      </c>
    </row>
    <row r="15873" spans="1:9">
      <c r="A15873" s="3" t="s">
        <v>48432</v>
      </c>
      <c r="B15873" s="3" t="s">
        <v>48431</v>
      </c>
      <c r="C15873" s="3">
        <f>VLOOKUP(B15873,CONSOLIDADO!A$2:E$11786,5,FALSE)</f>
        <v>4760</v>
      </c>
      <c r="D15873" s="3" t="s">
        <v>272</v>
      </c>
      <c r="E15873" s="3" t="s">
        <v>6739</v>
      </c>
      <c r="F15873" s="3"/>
      <c r="G15873" s="3" t="s">
        <v>48433</v>
      </c>
      <c r="I15873" t="str">
        <f t="shared" si="247"/>
        <v>,(4760,' Cristóbal Wagener Almarza ','',' 2 2720 9703    ', Gerente General')</v>
      </c>
    </row>
    <row r="15874" spans="1:9">
      <c r="A15874" s="3" t="s">
        <v>48436</v>
      </c>
      <c r="B15874" s="3" t="s">
        <v>48434</v>
      </c>
      <c r="C15874" s="3">
        <f>VLOOKUP(B15874,CONSOLIDADO!A$2:E$11786,5,FALSE)</f>
        <v>4761</v>
      </c>
      <c r="D15874" s="3" t="s">
        <v>48435</v>
      </c>
      <c r="E15874" s="3" t="s">
        <v>6739</v>
      </c>
      <c r="F15874" s="3"/>
      <c r="G15874" s="3" t="s">
        <v>48437</v>
      </c>
      <c r="I15874" t="str">
        <f t="shared" si="247"/>
        <v>,(4761,' Santiago García Cedrún ','',' 2 2355 6817    ', Gerente General')</v>
      </c>
    </row>
    <row r="15875" spans="1:9">
      <c r="A15875" s="3" t="s">
        <v>48438</v>
      </c>
      <c r="B15875" s="3" t="s">
        <v>48434</v>
      </c>
      <c r="C15875" s="3">
        <f>VLOOKUP(B15875,CONSOLIDADO!A$2:E$11786,5,FALSE)</f>
        <v>4761</v>
      </c>
      <c r="D15875" s="3" t="s">
        <v>48435</v>
      </c>
      <c r="E15875" s="3" t="s">
        <v>6757</v>
      </c>
      <c r="F15875" s="3"/>
      <c r="G15875" s="3" t="s">
        <v>48439</v>
      </c>
      <c r="I15875" t="str">
        <f t="shared" ref="I15875:I15938" si="248">CONCATENATE(",(",C15875,",'",A15875,"','",F15875,"','",G15875,"',",E15875,"')")</f>
        <v>,(4761,' Jorge Casaus Oroz ','',' 2 2355 6800    ', Gerente de Administración y Finanzas')</v>
      </c>
    </row>
    <row r="15876" spans="1:9">
      <c r="A15876" s="3" t="s">
        <v>48440</v>
      </c>
      <c r="B15876" s="3" t="s">
        <v>48434</v>
      </c>
      <c r="C15876" s="3">
        <f>VLOOKUP(B15876,CONSOLIDADO!A$2:E$11786,5,FALSE)</f>
        <v>4761</v>
      </c>
      <c r="D15876" s="3" t="s">
        <v>48435</v>
      </c>
      <c r="E15876" s="3"/>
      <c r="F15876" s="3"/>
      <c r="G15876" s="3" t="s">
        <v>48441</v>
      </c>
      <c r="I15876" t="str">
        <f t="shared" si="248"/>
        <v>,(4761,' Enrique Alcalde Ross','',' 2 2355 6800',')</v>
      </c>
    </row>
    <row r="15877" spans="1:9">
      <c r="A15877" s="3" t="s">
        <v>48442</v>
      </c>
      <c r="B15877" s="3" t="s">
        <v>48434</v>
      </c>
      <c r="C15877" s="3">
        <f>VLOOKUP(B15877,CONSOLIDADO!A$2:E$11786,5,FALSE)</f>
        <v>4761</v>
      </c>
      <c r="D15877" s="3" t="s">
        <v>48435</v>
      </c>
      <c r="E15877" s="3" t="s">
        <v>6886</v>
      </c>
      <c r="F15877" s="3" t="s">
        <v>48443</v>
      </c>
      <c r="G15877" s="3" t="s">
        <v>48439</v>
      </c>
      <c r="I15877" t="str">
        <f t="shared" si="248"/>
        <v>,(4761,' Marta Metcalfe Cartagena ',' mmetcalfe@sacyr.com',' 2 2355 6800    ', Gerente de Recursos Humanos')</v>
      </c>
    </row>
    <row r="15878" spans="1:9">
      <c r="A15878" s="3" t="s">
        <v>48444</v>
      </c>
      <c r="B15878" s="3" t="s">
        <v>48434</v>
      </c>
      <c r="C15878" s="3">
        <f>VLOOKUP(B15878,CONSOLIDADO!A$2:E$11786,5,FALSE)</f>
        <v>4761</v>
      </c>
      <c r="D15878" s="3" t="s">
        <v>48435</v>
      </c>
      <c r="E15878" s="3" t="s">
        <v>48445</v>
      </c>
      <c r="F15878" s="3" t="s">
        <v>48446</v>
      </c>
      <c r="G15878" s="3" t="s">
        <v>48439</v>
      </c>
      <c r="I15878" t="str">
        <f t="shared" si="248"/>
        <v>,(4761,' Richard Poblete ',' rpoblete@sacyr.com',' 2 2355 6800    ', Gerente de Tecnologías de la Información y Comunicación Corporativo')</v>
      </c>
    </row>
    <row r="15879" spans="1:9">
      <c r="A15879" s="3" t="s">
        <v>48449</v>
      </c>
      <c r="B15879" s="3" t="s">
        <v>48447</v>
      </c>
      <c r="C15879" s="3">
        <f>VLOOKUP(B15879,CONSOLIDADO!A$2:E$11786,5,FALSE)</f>
        <v>4762</v>
      </c>
      <c r="D15879" s="3" t="s">
        <v>48448</v>
      </c>
      <c r="E15879" s="3"/>
      <c r="F15879" s="3"/>
      <c r="G15879" s="3" t="s">
        <v>48450</v>
      </c>
      <c r="I15879" t="str">
        <f t="shared" si="248"/>
        <v>,(4762,' Carlos D. Vial Gómez','',' 2 2578 6200',')</v>
      </c>
    </row>
    <row r="15880" spans="1:9">
      <c r="A15880" s="3" t="s">
        <v>48451</v>
      </c>
      <c r="B15880" s="3" t="s">
        <v>48447</v>
      </c>
      <c r="C15880" s="3">
        <f>VLOOKUP(B15880,CONSOLIDADO!A$2:E$11786,5,FALSE)</f>
        <v>4762</v>
      </c>
      <c r="D15880" s="3" t="s">
        <v>48448</v>
      </c>
      <c r="E15880" s="3" t="s">
        <v>6757</v>
      </c>
      <c r="F15880" s="3" t="s">
        <v>48452</v>
      </c>
      <c r="G15880" s="3" t="s">
        <v>48453</v>
      </c>
      <c r="I15880" t="str">
        <f t="shared" si="248"/>
        <v>,(4762,' Marcela Alvarez Andrade ',' marcela@vialsafety.cl',' 2 2578 6200    ', Gerente de Administración y Finanzas')</v>
      </c>
    </row>
    <row r="15881" spans="1:9">
      <c r="A15881" s="3" t="s">
        <v>48454</v>
      </c>
      <c r="B15881" s="3" t="s">
        <v>48447</v>
      </c>
      <c r="C15881" s="3">
        <f>VLOOKUP(B15881,CONSOLIDADO!A$2:E$11786,5,FALSE)</f>
        <v>4762</v>
      </c>
      <c r="D15881" s="3" t="s">
        <v>48448</v>
      </c>
      <c r="E15881" s="3" t="s">
        <v>48455</v>
      </c>
      <c r="F15881" s="3" t="s">
        <v>48456</v>
      </c>
      <c r="G15881" s="3" t="s">
        <v>48453</v>
      </c>
      <c r="I15881" t="str">
        <f t="shared" si="248"/>
        <v>,(4762,' Carlos E. Vial Hurtado ',' carlose@vialsafety.cl',' 2 2578 6200    ', Gerente de Ventas y Servicios Zona Central')</v>
      </c>
    </row>
    <row r="15882" spans="1:9">
      <c r="A15882" s="3" t="s">
        <v>48457</v>
      </c>
      <c r="B15882" s="3" t="s">
        <v>48447</v>
      </c>
      <c r="C15882" s="3">
        <f>VLOOKUP(B15882,CONSOLIDADO!A$2:E$11786,5,FALSE)</f>
        <v>4762</v>
      </c>
      <c r="D15882" s="3" t="s">
        <v>48448</v>
      </c>
      <c r="E15882" s="3" t="s">
        <v>48458</v>
      </c>
      <c r="F15882" s="3" t="s">
        <v>48459</v>
      </c>
      <c r="G15882" s="3" t="s">
        <v>48453</v>
      </c>
      <c r="I15882" t="str">
        <f t="shared" si="248"/>
        <v>,(4762,' Christian Vial Díaz ',' christian@vialsafety.cl',' 2 2578 6200    ', Gerente de Ventas y Servicios Zona Norte')</v>
      </c>
    </row>
    <row r="15883" spans="1:9">
      <c r="A15883" s="3" t="s">
        <v>48460</v>
      </c>
      <c r="B15883" s="3" t="s">
        <v>48447</v>
      </c>
      <c r="C15883" s="3">
        <f>VLOOKUP(B15883,CONSOLIDADO!A$2:E$11786,5,FALSE)</f>
        <v>4762</v>
      </c>
      <c r="D15883" s="3" t="s">
        <v>48448</v>
      </c>
      <c r="E15883" s="3" t="s">
        <v>48461</v>
      </c>
      <c r="F15883" s="3" t="s">
        <v>48462</v>
      </c>
      <c r="G15883" s="3" t="s">
        <v>48453</v>
      </c>
      <c r="I15883" t="str">
        <f t="shared" si="248"/>
        <v>,(4762,' Gonzalo Vial Díaz ',' gonzalo@vialsafety.cl',' 2 2578 6200    ', Gerente de Ventas y Servicios Zona Sur')</v>
      </c>
    </row>
    <row r="15884" spans="1:9">
      <c r="A15884" s="3" t="s">
        <v>48465</v>
      </c>
      <c r="B15884" s="3" t="s">
        <v>48463</v>
      </c>
      <c r="C15884" s="3">
        <f>VLOOKUP(B15884,CONSOLIDADO!A$2:E$11786,5,FALSE)</f>
        <v>4763</v>
      </c>
      <c r="D15884" s="3" t="s">
        <v>48464</v>
      </c>
      <c r="E15884" s="3"/>
      <c r="F15884" s="3"/>
      <c r="G15884" s="3" t="s">
        <v>48466</v>
      </c>
      <c r="I15884" t="str">
        <f t="shared" si="248"/>
        <v>,(4763,' Ian Saieg Manzano','',' 2 2597 6100',')</v>
      </c>
    </row>
    <row r="15885" spans="1:9">
      <c r="A15885" s="3" t="s">
        <v>48467</v>
      </c>
      <c r="B15885" s="3" t="s">
        <v>48463</v>
      </c>
      <c r="C15885" s="3">
        <f>VLOOKUP(B15885,CONSOLIDADO!A$2:E$11786,5,FALSE)</f>
        <v>4763</v>
      </c>
      <c r="D15885" s="3" t="s">
        <v>48464</v>
      </c>
      <c r="E15885" s="3"/>
      <c r="F15885" s="3"/>
      <c r="G15885" s="3" t="s">
        <v>48466</v>
      </c>
      <c r="I15885" t="str">
        <f t="shared" si="248"/>
        <v>,(4763,' Cristóbal Saieg Zahr','',' 2 2597 6100',')</v>
      </c>
    </row>
    <row r="15886" spans="1:9">
      <c r="A15886" s="3" t="s">
        <v>48469</v>
      </c>
      <c r="B15886" s="3" t="s">
        <v>48468</v>
      </c>
      <c r="C15886" s="3">
        <f>VLOOKUP(B15886,CONSOLIDADO!A$2:E$11786,5,FALSE)</f>
        <v>4764</v>
      </c>
      <c r="D15886" s="3" t="s">
        <v>45164</v>
      </c>
      <c r="E15886" s="3" t="s">
        <v>6739</v>
      </c>
      <c r="F15886" s="3" t="s">
        <v>48470</v>
      </c>
      <c r="G15886" s="3" t="s">
        <v>48471</v>
      </c>
      <c r="I15886" t="str">
        <f t="shared" si="248"/>
        <v>,(4764,' Carlos Kishimoto ',' ckishimoto@sakata.cl',' 33 229 3900    ', Gerente General')</v>
      </c>
    </row>
    <row r="15887" spans="1:9">
      <c r="A15887" s="3" t="s">
        <v>48472</v>
      </c>
      <c r="B15887" s="3" t="s">
        <v>48468</v>
      </c>
      <c r="C15887" s="3">
        <f>VLOOKUP(B15887,CONSOLIDADO!A$2:E$11786,5,FALSE)</f>
        <v>4764</v>
      </c>
      <c r="D15887" s="3" t="s">
        <v>45164</v>
      </c>
      <c r="E15887" s="3" t="s">
        <v>6757</v>
      </c>
      <c r="F15887" s="3" t="s">
        <v>48473</v>
      </c>
      <c r="G15887" s="3" t="s">
        <v>48471</v>
      </c>
      <c r="I15887" t="str">
        <f t="shared" si="248"/>
        <v>,(4764,' Héctor Díaz Vásquez ',' hdiaz@sakata.cl',' 33 229 3900    ', Gerente de Administración y Finanzas')</v>
      </c>
    </row>
    <row r="15888" spans="1:9">
      <c r="A15888" s="3" t="s">
        <v>48475</v>
      </c>
      <c r="B15888" s="3" t="s">
        <v>48474</v>
      </c>
      <c r="C15888" s="3">
        <f>VLOOKUP(B15888,CONSOLIDADO!A$2:E$11786,5,FALSE)</f>
        <v>4765</v>
      </c>
      <c r="D15888" s="3" t="s">
        <v>6195</v>
      </c>
      <c r="E15888" s="3" t="s">
        <v>6739</v>
      </c>
      <c r="F15888" s="3" t="s">
        <v>48476</v>
      </c>
      <c r="G15888" s="3" t="s">
        <v>48477</v>
      </c>
      <c r="I15888" t="str">
        <f t="shared" si="248"/>
        <v>,(4765,' Dominga Pacheco Medina ',' dominga@saltrinidad.cl',' 2 2563 0870    ', Gerente General')</v>
      </c>
    </row>
    <row r="15889" spans="1:9">
      <c r="A15889" s="3" t="s">
        <v>48480</v>
      </c>
      <c r="B15889" s="3" t="s">
        <v>48478</v>
      </c>
      <c r="C15889" s="3">
        <f>VLOOKUP(B15889,CONSOLIDADO!A$2:E$11786,5,FALSE)</f>
        <v>4766</v>
      </c>
      <c r="D15889" s="3" t="s">
        <v>48479</v>
      </c>
      <c r="E15889" s="3" t="s">
        <v>48481</v>
      </c>
      <c r="F15889" s="3" t="s">
        <v>48482</v>
      </c>
      <c r="G15889" s="3" t="s">
        <v>48483</v>
      </c>
      <c r="I15889" t="str">
        <f t="shared" si="248"/>
        <v>,(4766,' Claudio Salcedo Gabrielli ',' claudio.salcedo@salcedoycia.cl',' 2 2333 0006    ', Socio Abogado')</v>
      </c>
    </row>
    <row r="15890" spans="1:9">
      <c r="A15890" s="3" t="s">
        <v>48484</v>
      </c>
      <c r="B15890" s="3" t="s">
        <v>2350</v>
      </c>
      <c r="C15890" s="3">
        <f>VLOOKUP(B15890,CONSOLIDADO!A$2:E$11786,5,FALSE)</f>
        <v>4768</v>
      </c>
      <c r="D15890" s="3" t="s">
        <v>6197</v>
      </c>
      <c r="E15890" s="3" t="s">
        <v>6739</v>
      </c>
      <c r="F15890" s="3" t="s">
        <v>48485</v>
      </c>
      <c r="G15890" s="3" t="s">
        <v>48486</v>
      </c>
      <c r="I15890" t="str">
        <f t="shared" si="248"/>
        <v>,(4768,' Jaime Fouillioux Maturana ',' jaime.fouillioux@salmag.com',' 9 7887 2869    ', Gerente General')</v>
      </c>
    </row>
    <row r="15891" spans="1:9">
      <c r="A15891" s="3" t="s">
        <v>48487</v>
      </c>
      <c r="B15891" s="3" t="s">
        <v>2350</v>
      </c>
      <c r="C15891" s="3">
        <f>VLOOKUP(B15891,CONSOLIDADO!A$2:E$11786,5,FALSE)</f>
        <v>4768</v>
      </c>
      <c r="D15891" s="3" t="s">
        <v>6197</v>
      </c>
      <c r="E15891" s="3" t="s">
        <v>6905</v>
      </c>
      <c r="F15891" s="3" t="s">
        <v>48488</v>
      </c>
      <c r="G15891" s="3" t="s">
        <v>48489</v>
      </c>
      <c r="I15891" t="str">
        <f t="shared" si="248"/>
        <v>,(4768,' Rodrigo Mendiburu Zanabria ',' rodrigo.mendiburu@salmag.com',' 9 9299 0698    ', Gerente Comercial')</v>
      </c>
    </row>
    <row r="15892" spans="1:9">
      <c r="A15892" s="3" t="s">
        <v>48490</v>
      </c>
      <c r="B15892" s="3" t="s">
        <v>2350</v>
      </c>
      <c r="C15892" s="3">
        <f>VLOOKUP(B15892,CONSOLIDADO!A$2:E$11786,5,FALSE)</f>
        <v>4768</v>
      </c>
      <c r="D15892" s="3" t="s">
        <v>6197</v>
      </c>
      <c r="E15892" s="3" t="s">
        <v>48491</v>
      </c>
      <c r="F15892" s="3" t="s">
        <v>48492</v>
      </c>
      <c r="G15892" s="3" t="s">
        <v>48493</v>
      </c>
      <c r="I15892" t="str">
        <f t="shared" si="248"/>
        <v>,(4768,' Luis Rigoberto Villalobos Rodríguez ',' luis.villalobos@salmag.com',' 9 4264 6599    ', Gerente de Logística y Servicos Mineros')</v>
      </c>
    </row>
    <row r="15893" spans="1:9">
      <c r="A15893" s="3" t="s">
        <v>48494</v>
      </c>
      <c r="B15893" s="3" t="s">
        <v>2350</v>
      </c>
      <c r="C15893" s="3">
        <f>VLOOKUP(B15893,CONSOLIDADO!A$2:E$11786,5,FALSE)</f>
        <v>4768</v>
      </c>
      <c r="D15893" s="3" t="s">
        <v>6197</v>
      </c>
      <c r="E15893" s="3" t="s">
        <v>48495</v>
      </c>
      <c r="F15893" s="3" t="s">
        <v>48496</v>
      </c>
      <c r="G15893" s="3" t="s">
        <v>48497</v>
      </c>
      <c r="I15893" t="str">
        <f t="shared" si="248"/>
        <v>,(4768,' Daniel Van Der Werf Mayer ',' dvander@salmag.com',' 9 7959 1546    ', Gerente de Administración y Gestión')</v>
      </c>
    </row>
    <row r="15894" spans="1:9">
      <c r="A15894" s="3" t="s">
        <v>48498</v>
      </c>
      <c r="B15894" s="3" t="s">
        <v>2350</v>
      </c>
      <c r="C15894" s="3">
        <f>VLOOKUP(B15894,CONSOLIDADO!A$2:E$11786,5,FALSE)</f>
        <v>4768</v>
      </c>
      <c r="D15894" s="3" t="s">
        <v>6197</v>
      </c>
      <c r="E15894" s="3"/>
      <c r="F15894" s="3"/>
      <c r="G15894" s="3" t="s">
        <v>48499</v>
      </c>
      <c r="I15894" t="str">
        <f t="shared" si="248"/>
        <v>,(4768,' José Ignacio Carrasco Bravo','',' 9 4460 0431',')</v>
      </c>
    </row>
    <row r="15895" spans="1:9">
      <c r="A15895" s="3" t="s">
        <v>48501</v>
      </c>
      <c r="B15895" s="3" t="s">
        <v>48500</v>
      </c>
      <c r="C15895" s="3">
        <f>VLOOKUP(B15895,CONSOLIDADO!A$2:E$11786,5,FALSE)</f>
        <v>4769</v>
      </c>
      <c r="D15895" s="3" t="s">
        <v>10248</v>
      </c>
      <c r="E15895" s="3"/>
      <c r="F15895" s="3"/>
      <c r="G15895" s="3" t="s">
        <v>48502</v>
      </c>
      <c r="I15895" t="str">
        <f t="shared" si="248"/>
        <v>,(4769,' Jorge Rodrigo Herrera Jiménez','',' 2 2530 7924',')</v>
      </c>
    </row>
    <row r="15896" spans="1:9">
      <c r="A15896" s="3" t="s">
        <v>48503</v>
      </c>
      <c r="B15896" s="3" t="s">
        <v>48500</v>
      </c>
      <c r="C15896" s="3">
        <f>VLOOKUP(B15896,CONSOLIDADO!A$2:E$11786,5,FALSE)</f>
        <v>4769</v>
      </c>
      <c r="D15896" s="3" t="s">
        <v>10248</v>
      </c>
      <c r="E15896" s="3" t="s">
        <v>6905</v>
      </c>
      <c r="F15896" s="3" t="s">
        <v>48504</v>
      </c>
      <c r="G15896" s="3" t="s">
        <v>48505</v>
      </c>
      <c r="I15896" t="str">
        <f t="shared" si="248"/>
        <v>,(4769,' Carlos Hayden Saxton ',' chayden@salesianosimpresores.cl',' 2 2530 7914    ', Gerente Comercial')</v>
      </c>
    </row>
    <row r="15897" spans="1:9">
      <c r="A15897" s="3" t="s">
        <v>48506</v>
      </c>
      <c r="B15897" s="3" t="s">
        <v>48500</v>
      </c>
      <c r="C15897" s="3">
        <f>VLOOKUP(B15897,CONSOLIDADO!A$2:E$11786,5,FALSE)</f>
        <v>4769</v>
      </c>
      <c r="D15897" s="3" t="s">
        <v>10248</v>
      </c>
      <c r="E15897" s="3" t="s">
        <v>10668</v>
      </c>
      <c r="F15897" s="3" t="s">
        <v>48507</v>
      </c>
      <c r="G15897" s="3" t="s">
        <v>48508</v>
      </c>
      <c r="I15897" t="str">
        <f t="shared" si="248"/>
        <v>,(4769,' Isabel Patricia Colin Espinoza ',' icolin@salesianosimpresores.cl',' 2 2530 7924    ', Jefa de Administración y Finanzas')</v>
      </c>
    </row>
    <row r="15898" spans="1:9">
      <c r="A15898" s="3" t="s">
        <v>48509</v>
      </c>
      <c r="B15898" s="3" t="s">
        <v>48500</v>
      </c>
      <c r="C15898" s="3">
        <f>VLOOKUP(B15898,CONSOLIDADO!A$2:E$11786,5,FALSE)</f>
        <v>4769</v>
      </c>
      <c r="D15898" s="3" t="s">
        <v>10248</v>
      </c>
      <c r="E15898" s="3" t="s">
        <v>7425</v>
      </c>
      <c r="F15898" s="3" t="s">
        <v>48510</v>
      </c>
      <c r="G15898" s="3" t="s">
        <v>48511</v>
      </c>
      <c r="I15898" t="str">
        <f t="shared" si="248"/>
        <v>,(4769,' Nelly Moya San Martín ',' nmoya@salesianosimpresores.cl',' 2 2530 7919    ', Jefe de Adquisiciones')</v>
      </c>
    </row>
    <row r="15899" spans="1:9">
      <c r="A15899" s="3" t="s">
        <v>48514</v>
      </c>
      <c r="B15899" s="3" t="s">
        <v>48512</v>
      </c>
      <c r="C15899" s="3">
        <f>VLOOKUP(B15899,CONSOLIDADO!A$2:E$11786,5,FALSE)</f>
        <v>4770</v>
      </c>
      <c r="D15899" s="3" t="s">
        <v>48513</v>
      </c>
      <c r="E15899" s="3"/>
      <c r="F15899" s="3"/>
      <c r="G15899" s="3" t="s">
        <v>48515</v>
      </c>
      <c r="I15899" t="str">
        <f t="shared" si="248"/>
        <v>,(4770,' Andrés Navarro Haeussler','',' 2 2902 0000',')</v>
      </c>
    </row>
    <row r="15900" spans="1:9">
      <c r="A15900" s="3" t="s">
        <v>48516</v>
      </c>
      <c r="B15900" s="3" t="s">
        <v>48512</v>
      </c>
      <c r="C15900" s="3">
        <f>VLOOKUP(B15900,CONSOLIDADO!A$2:E$11786,5,FALSE)</f>
        <v>4770</v>
      </c>
      <c r="D15900" s="3" t="s">
        <v>48513</v>
      </c>
      <c r="E15900" s="3" t="s">
        <v>35454</v>
      </c>
      <c r="F15900" s="3"/>
      <c r="G15900" s="3" t="s">
        <v>25482</v>
      </c>
      <c r="I15900" t="str">
        <f t="shared" si="248"/>
        <v>,(4770,' Aníbal Ramón Montero Saavedra ','',' 2 2902 0000    ', Vicepresidente Directorio')</v>
      </c>
    </row>
    <row r="15901" spans="1:9">
      <c r="A15901" s="3" t="s">
        <v>15508</v>
      </c>
      <c r="B15901" s="3" t="s">
        <v>48512</v>
      </c>
      <c r="C15901" s="3">
        <f>VLOOKUP(B15901,CONSOLIDADO!A$2:E$11786,5,FALSE)</f>
        <v>4770</v>
      </c>
      <c r="D15901" s="3" t="s">
        <v>48513</v>
      </c>
      <c r="E15901" s="3" t="s">
        <v>6850</v>
      </c>
      <c r="F15901" s="3"/>
      <c r="G15901" s="3" t="s">
        <v>25482</v>
      </c>
      <c r="I15901" t="str">
        <f t="shared" si="248"/>
        <v>,(4770,' Juan Enrique Alberto Etchegaray Aubry ','',' 2 2902 0000    ', Director')</v>
      </c>
    </row>
    <row r="15902" spans="1:9">
      <c r="A15902" s="3" t="s">
        <v>48517</v>
      </c>
      <c r="B15902" s="3" t="s">
        <v>48512</v>
      </c>
      <c r="C15902" s="3">
        <f>VLOOKUP(B15902,CONSOLIDADO!A$2:E$11786,5,FALSE)</f>
        <v>4770</v>
      </c>
      <c r="D15902" s="3" t="s">
        <v>48513</v>
      </c>
      <c r="E15902" s="3" t="s">
        <v>6850</v>
      </c>
      <c r="F15902" s="3"/>
      <c r="G15902" s="3" t="s">
        <v>25482</v>
      </c>
      <c r="I15902" t="str">
        <f t="shared" si="248"/>
        <v>,(4770,' Pablo Salinas Errázuriz ','',' 2 2902 0000    ', Director')</v>
      </c>
    </row>
    <row r="15903" spans="1:9">
      <c r="A15903" s="3" t="s">
        <v>48518</v>
      </c>
      <c r="B15903" s="3" t="s">
        <v>48512</v>
      </c>
      <c r="C15903" s="3">
        <f>VLOOKUP(B15903,CONSOLIDADO!A$2:E$11786,5,FALSE)</f>
        <v>4770</v>
      </c>
      <c r="D15903" s="3" t="s">
        <v>48513</v>
      </c>
      <c r="E15903" s="3" t="s">
        <v>6850</v>
      </c>
      <c r="F15903" s="3"/>
      <c r="G15903" s="3" t="s">
        <v>25482</v>
      </c>
      <c r="I15903" t="str">
        <f t="shared" si="248"/>
        <v>,(4770,' Joaquín Villarino Herrera ','',' 2 2902 0000    ', Director')</v>
      </c>
    </row>
    <row r="15904" spans="1:9">
      <c r="A15904" s="3" t="s">
        <v>10414</v>
      </c>
      <c r="B15904" s="3" t="s">
        <v>48512</v>
      </c>
      <c r="C15904" s="3">
        <f>VLOOKUP(B15904,CONSOLIDADO!A$2:E$11786,5,FALSE)</f>
        <v>4770</v>
      </c>
      <c r="D15904" s="3" t="s">
        <v>48513</v>
      </c>
      <c r="E15904" s="3" t="s">
        <v>6856</v>
      </c>
      <c r="F15904" s="3"/>
      <c r="G15904" s="3" t="s">
        <v>25482</v>
      </c>
      <c r="I15904" t="str">
        <f t="shared" si="248"/>
        <v>,(4770,' Francisca Castro Fones ','',' 2 2902 0000    ', Directora')</v>
      </c>
    </row>
    <row r="15905" spans="1:9">
      <c r="A15905" s="3" t="s">
        <v>25392</v>
      </c>
      <c r="B15905" s="3" t="s">
        <v>48512</v>
      </c>
      <c r="C15905" s="3">
        <f>VLOOKUP(B15905,CONSOLIDADO!A$2:E$11786,5,FALSE)</f>
        <v>4770</v>
      </c>
      <c r="D15905" s="3" t="s">
        <v>48513</v>
      </c>
      <c r="E15905" s="3" t="s">
        <v>6850</v>
      </c>
      <c r="F15905" s="3"/>
      <c r="G15905" s="3" t="s">
        <v>25482</v>
      </c>
      <c r="I15905" t="str">
        <f t="shared" si="248"/>
        <v>,(4770,' Mario Julio Puentes Lacámara ','',' 2 2902 0000    ', Director')</v>
      </c>
    </row>
    <row r="15906" spans="1:9">
      <c r="A15906" s="3" t="s">
        <v>48519</v>
      </c>
      <c r="B15906" s="3" t="s">
        <v>48512</v>
      </c>
      <c r="C15906" s="3">
        <f>VLOOKUP(B15906,CONSOLIDADO!A$2:E$11786,5,FALSE)</f>
        <v>4770</v>
      </c>
      <c r="D15906" s="3" t="s">
        <v>48513</v>
      </c>
      <c r="E15906" s="3"/>
      <c r="F15906" s="3"/>
      <c r="G15906" s="3" t="s">
        <v>48515</v>
      </c>
      <c r="I15906" t="str">
        <f t="shared" si="248"/>
        <v>,(4770,' Jorge Andrés Meruane Boza','',' 2 2902 0000',')</v>
      </c>
    </row>
    <row r="15907" spans="1:9">
      <c r="A15907" s="3" t="s">
        <v>48520</v>
      </c>
      <c r="B15907" s="3" t="s">
        <v>48512</v>
      </c>
      <c r="C15907" s="3">
        <f>VLOOKUP(B15907,CONSOLIDADO!A$2:E$11786,5,FALSE)</f>
        <v>4770</v>
      </c>
      <c r="D15907" s="3" t="s">
        <v>48513</v>
      </c>
      <c r="E15907" s="3" t="s">
        <v>48521</v>
      </c>
      <c r="F15907" s="3"/>
      <c r="G15907" s="3" t="s">
        <v>25482</v>
      </c>
      <c r="I15907" t="str">
        <f t="shared" si="248"/>
        <v>,(4770,' Juan Manuel Irarrázaval Mena ','',' 2 2902 0000    ', Gerente General de Ingeniería y Construcción')</v>
      </c>
    </row>
    <row r="15908" spans="1:9">
      <c r="A15908" s="3" t="s">
        <v>48522</v>
      </c>
      <c r="B15908" s="3" t="s">
        <v>48512</v>
      </c>
      <c r="C15908" s="3">
        <f>VLOOKUP(B15908,CONSOLIDADO!A$2:E$11786,5,FALSE)</f>
        <v>4770</v>
      </c>
      <c r="D15908" s="3" t="s">
        <v>48513</v>
      </c>
      <c r="E15908" s="3"/>
      <c r="F15908" s="3"/>
      <c r="G15908" s="3" t="s">
        <v>48515</v>
      </c>
      <c r="I15908" t="str">
        <f t="shared" si="248"/>
        <v>,(4770,' Matías Francisco Stamm Moreno','',' 2 2902 0000',')</v>
      </c>
    </row>
    <row r="15909" spans="1:9">
      <c r="A15909" s="3" t="s">
        <v>7368</v>
      </c>
      <c r="B15909" s="3" t="s">
        <v>48512</v>
      </c>
      <c r="C15909" s="3">
        <f>VLOOKUP(B15909,CONSOLIDADO!A$2:E$11786,5,FALSE)</f>
        <v>4770</v>
      </c>
      <c r="D15909" s="3" t="s">
        <v>48513</v>
      </c>
      <c r="E15909" s="3" t="s">
        <v>48523</v>
      </c>
      <c r="F15909" s="3"/>
      <c r="G15909" s="3" t="s">
        <v>25482</v>
      </c>
      <c r="I15909" t="str">
        <f t="shared" si="248"/>
        <v>,(4770,' Víctor Augusto Turpaud Fernández ','',' 2 2902 0000    ', Gerente General de Inmobiliaria Aconcagua')</v>
      </c>
    </row>
    <row r="15910" spans="1:9">
      <c r="A15910" s="3" t="s">
        <v>48524</v>
      </c>
      <c r="B15910" s="3" t="s">
        <v>48512</v>
      </c>
      <c r="C15910" s="3">
        <f>VLOOKUP(B15910,CONSOLIDADO!A$2:E$11786,5,FALSE)</f>
        <v>4770</v>
      </c>
      <c r="D15910" s="3" t="s">
        <v>48513</v>
      </c>
      <c r="E15910" s="3" t="s">
        <v>48525</v>
      </c>
      <c r="F15910" s="3"/>
      <c r="G15910" s="3" t="s">
        <v>25482</v>
      </c>
      <c r="I15910" t="str">
        <f t="shared" si="248"/>
        <v>,(4770,' Augusto César Coello Lizana ','',' 2 2902 0000    ', Gerente General de Rentas y Desarrollo Inmobiliario')</v>
      </c>
    </row>
    <row r="15911" spans="1:9">
      <c r="A15911" s="3" t="s">
        <v>48526</v>
      </c>
      <c r="B15911" s="3" t="s">
        <v>48512</v>
      </c>
      <c r="C15911" s="3">
        <f>VLOOKUP(B15911,CONSOLIDADO!A$2:E$11786,5,FALSE)</f>
        <v>4770</v>
      </c>
      <c r="D15911" s="3" t="s">
        <v>48513</v>
      </c>
      <c r="E15911" s="3" t="s">
        <v>48527</v>
      </c>
      <c r="F15911" s="3"/>
      <c r="G15911" s="3" t="s">
        <v>25482</v>
      </c>
      <c r="I15911" t="str">
        <f t="shared" si="248"/>
        <v>,(4770,' Jorge Elías Correa Carvallo ','',' 2 2902 0000    ', Gerente Corporativo de Administración')</v>
      </c>
    </row>
    <row r="15912" spans="1:9">
      <c r="A15912" s="3" t="s">
        <v>48528</v>
      </c>
      <c r="B15912" s="3" t="s">
        <v>48512</v>
      </c>
      <c r="C15912" s="3">
        <f>VLOOKUP(B15912,CONSOLIDADO!A$2:E$11786,5,FALSE)</f>
        <v>4770</v>
      </c>
      <c r="D15912" s="3" t="s">
        <v>48513</v>
      </c>
      <c r="E15912" s="3" t="s">
        <v>15527</v>
      </c>
      <c r="F15912" s="3"/>
      <c r="G15912" s="3" t="s">
        <v>25482</v>
      </c>
      <c r="I15912" t="str">
        <f t="shared" si="248"/>
        <v>,(4770,' José Luis Sánchez Santelices ','',' 2 2902 0000    ', Gerente Corporativo de Finanzas')</v>
      </c>
    </row>
    <row r="15913" spans="1:9">
      <c r="A15913" s="3" t="s">
        <v>48529</v>
      </c>
      <c r="B15913" s="3" t="s">
        <v>48512</v>
      </c>
      <c r="C15913" s="3">
        <f>VLOOKUP(B15913,CONSOLIDADO!A$2:E$11786,5,FALSE)</f>
        <v>4770</v>
      </c>
      <c r="D15913" s="3" t="s">
        <v>48513</v>
      </c>
      <c r="E15913" s="3" t="s">
        <v>48530</v>
      </c>
      <c r="F15913" s="3"/>
      <c r="G15913" s="3" t="s">
        <v>25482</v>
      </c>
      <c r="I15913" t="str">
        <f t="shared" si="248"/>
        <v>,(4770,' José Tomás Palacios Calvanese ','',' 2 2902 0000    ', Fiscal Corporativo')</v>
      </c>
    </row>
    <row r="15914" spans="1:9">
      <c r="A15914" s="3" t="s">
        <v>30043</v>
      </c>
      <c r="B15914" s="3" t="s">
        <v>48512</v>
      </c>
      <c r="C15914" s="3">
        <f>VLOOKUP(B15914,CONSOLIDADO!A$2:E$11786,5,FALSE)</f>
        <v>4770</v>
      </c>
      <c r="D15914" s="3" t="s">
        <v>48513</v>
      </c>
      <c r="E15914" s="3" t="s">
        <v>48531</v>
      </c>
      <c r="F15914" s="3"/>
      <c r="G15914" s="3" t="s">
        <v>25482</v>
      </c>
      <c r="I15914" t="str">
        <f t="shared" si="248"/>
        <v>,(4770,' Juan Carlos Cruz Lira ','',' 2 2902 0000    ', Desarrollo Minero')</v>
      </c>
    </row>
    <row r="15915" spans="1:9">
      <c r="A15915" s="3" t="s">
        <v>48532</v>
      </c>
      <c r="B15915" s="3" t="s">
        <v>48512</v>
      </c>
      <c r="C15915" s="3">
        <f>VLOOKUP(B15915,CONSOLIDADO!A$2:E$11786,5,FALSE)</f>
        <v>4770</v>
      </c>
      <c r="D15915" s="3" t="s">
        <v>48513</v>
      </c>
      <c r="E15915" s="3" t="s">
        <v>48533</v>
      </c>
      <c r="F15915" s="3"/>
      <c r="G15915" s="3" t="s">
        <v>25482</v>
      </c>
      <c r="I15915" t="str">
        <f t="shared" si="248"/>
        <v>,(4770,' Rodrigo Hübner Grasso ','',' 2 2902 0000    ', Construccion y Monntaje Industrial')</v>
      </c>
    </row>
    <row r="15916" spans="1:9">
      <c r="A15916" s="3" t="s">
        <v>48534</v>
      </c>
      <c r="B15916" s="3" t="s">
        <v>48512</v>
      </c>
      <c r="C15916" s="3">
        <f>VLOOKUP(B15916,CONSOLIDADO!A$2:E$11786,5,FALSE)</f>
        <v>4770</v>
      </c>
      <c r="D15916" s="3" t="s">
        <v>48513</v>
      </c>
      <c r="E15916" s="3"/>
      <c r="F15916" s="3"/>
      <c r="G15916" s="3" t="s">
        <v>48515</v>
      </c>
      <c r="I15916" t="str">
        <f t="shared" si="248"/>
        <v>,(4770,' Gonzalo Alejandro Mardones Pantoja','',' 2 2902 0000',')</v>
      </c>
    </row>
    <row r="15917" spans="1:9">
      <c r="A15917" s="3" t="s">
        <v>48535</v>
      </c>
      <c r="B15917" s="3" t="s">
        <v>48512</v>
      </c>
      <c r="C15917" s="3">
        <f>VLOOKUP(B15917,CONSOLIDADO!A$2:E$11786,5,FALSE)</f>
        <v>4770</v>
      </c>
      <c r="D15917" s="3" t="s">
        <v>48513</v>
      </c>
      <c r="E15917" s="3" t="s">
        <v>48536</v>
      </c>
      <c r="F15917" s="3"/>
      <c r="G15917" s="3" t="s">
        <v>25482</v>
      </c>
      <c r="I15917" t="str">
        <f t="shared" si="248"/>
        <v>,(4770,' Francisco Javier Ariztía Bezanilla ','',' 2 2902 0000    ', Obras Industriales y Obras Marítimas')</v>
      </c>
    </row>
    <row r="15918" spans="1:9">
      <c r="A15918" s="3" t="s">
        <v>48537</v>
      </c>
      <c r="B15918" s="3" t="s">
        <v>48512</v>
      </c>
      <c r="C15918" s="3">
        <f>VLOOKUP(B15918,CONSOLIDADO!A$2:E$11786,5,FALSE)</f>
        <v>4770</v>
      </c>
      <c r="D15918" s="3" t="s">
        <v>48513</v>
      </c>
      <c r="E15918" s="3" t="s">
        <v>48538</v>
      </c>
      <c r="F15918" s="3"/>
      <c r="G15918" s="3" t="s">
        <v>25482</v>
      </c>
      <c r="I15918" t="str">
        <f t="shared" si="248"/>
        <v>,(4770,' Juan Carlos Jara Infante ','',' 2 2902 0000    ', Construcción de Obras Civiles')</v>
      </c>
    </row>
    <row r="15919" spans="1:9">
      <c r="A15919" s="3" t="s">
        <v>25480</v>
      </c>
      <c r="B15919" s="3" t="s">
        <v>48512</v>
      </c>
      <c r="C15919" s="3">
        <f>VLOOKUP(B15919,CONSOLIDADO!A$2:E$11786,5,FALSE)</f>
        <v>4770</v>
      </c>
      <c r="D15919" s="3" t="s">
        <v>48513</v>
      </c>
      <c r="E15919" s="3" t="s">
        <v>48539</v>
      </c>
      <c r="F15919" s="3"/>
      <c r="G15919" s="3" t="s">
        <v>25482</v>
      </c>
      <c r="I15919" t="str">
        <f t="shared" si="248"/>
        <v>,(4770,' Rafael José Valdés González ','',' 2 2902 0000    ', Movimientos de Tierra')</v>
      </c>
    </row>
    <row r="15920" spans="1:9">
      <c r="A15920" s="3" t="s">
        <v>48540</v>
      </c>
      <c r="B15920" s="3" t="s">
        <v>48512</v>
      </c>
      <c r="C15920" s="3">
        <f>VLOOKUP(B15920,CONSOLIDADO!A$2:E$11786,5,FALSE)</f>
        <v>4770</v>
      </c>
      <c r="D15920" s="3" t="s">
        <v>48513</v>
      </c>
      <c r="E15920" s="3"/>
      <c r="F15920" s="3"/>
      <c r="G15920" s="3" t="s">
        <v>48515</v>
      </c>
      <c r="I15920" t="str">
        <f t="shared" si="248"/>
        <v>,(4770,' Matías Arteaga Correa','',' 2 2902 0000',')</v>
      </c>
    </row>
    <row r="15921" spans="1:9">
      <c r="A15921" s="3" t="s">
        <v>48543</v>
      </c>
      <c r="B15921" s="3" t="s">
        <v>48541</v>
      </c>
      <c r="C15921" s="3">
        <f>VLOOKUP(B15921,CONSOLIDADO!A$2:E$11786,5,FALSE)</f>
        <v>4771</v>
      </c>
      <c r="D15921" s="3" t="s">
        <v>48542</v>
      </c>
      <c r="E15921" s="3" t="s">
        <v>6739</v>
      </c>
      <c r="F15921" s="3" t="s">
        <v>48544</v>
      </c>
      <c r="G15921" s="3" t="s">
        <v>48545</v>
      </c>
      <c r="I15921" t="str">
        <f t="shared" si="248"/>
        <v>,(4771,' Juan Enrique Castro Cannobbio ',' j.castro@salfacom.cl',' 2 2948 4264    ', Gerente General')</v>
      </c>
    </row>
    <row r="15922" spans="1:9">
      <c r="A15922" s="3" t="s">
        <v>48547</v>
      </c>
      <c r="B15922" s="3" t="s">
        <v>48546</v>
      </c>
      <c r="C15922" s="3">
        <f>VLOOKUP(B15922,CONSOLIDADO!A$2:E$11786,5,FALSE)</f>
        <v>4772</v>
      </c>
      <c r="D15922" s="3" t="s">
        <v>22390</v>
      </c>
      <c r="E15922" s="3" t="s">
        <v>9666</v>
      </c>
      <c r="F15922" s="3"/>
      <c r="G15922" s="3" t="s">
        <v>48548</v>
      </c>
      <c r="I15922" t="str">
        <f t="shared" si="248"/>
        <v>,(4772,' Jorge Salgado Durango ','',' 2 2681 1427    ', Gerente General - Representante Legal')</v>
      </c>
    </row>
    <row r="15923" spans="1:9">
      <c r="A15923" s="3" t="s">
        <v>48549</v>
      </c>
      <c r="B15923" s="3" t="s">
        <v>48546</v>
      </c>
      <c r="C15923" s="3">
        <f>VLOOKUP(B15923,CONSOLIDADO!A$2:E$11786,5,FALSE)</f>
        <v>4772</v>
      </c>
      <c r="D15923" s="3" t="s">
        <v>22390</v>
      </c>
      <c r="E15923" s="3" t="s">
        <v>6905</v>
      </c>
      <c r="F15923" s="3" t="s">
        <v>48550</v>
      </c>
      <c r="G15923" s="3" t="s">
        <v>48548</v>
      </c>
      <c r="I15923" t="str">
        <f t="shared" si="248"/>
        <v>,(4772,' Pablo Salgado Durango ',' jsalgado@dusal.cl',' 2 2681 1427    ', Gerente Comercial')</v>
      </c>
    </row>
    <row r="15924" spans="1:9">
      <c r="A15924" s="3" t="s">
        <v>48553</v>
      </c>
      <c r="B15924" s="3" t="s">
        <v>48551</v>
      </c>
      <c r="C15924" s="3">
        <f>VLOOKUP(B15924,CONSOLIDADO!A$2:E$11786,5,FALSE)</f>
        <v>4773</v>
      </c>
      <c r="D15924" s="3" t="s">
        <v>48552</v>
      </c>
      <c r="E15924" s="3" t="s">
        <v>7409</v>
      </c>
      <c r="F15924" s="3" t="s">
        <v>48554</v>
      </c>
      <c r="G15924" s="3" t="s">
        <v>48555</v>
      </c>
      <c r="I15924" t="str">
        <f t="shared" si="248"/>
        <v>,(4773,' Manuel José Salinas Acuña ',' salfa@salfa.cl',' 2 2810 9222    ', Presidente Ejecutivo')</v>
      </c>
    </row>
    <row r="15925" spans="1:9">
      <c r="A15925" s="3" t="s">
        <v>48556</v>
      </c>
      <c r="B15925" s="3" t="s">
        <v>48551</v>
      </c>
      <c r="C15925" s="3">
        <f>VLOOKUP(B15925,CONSOLIDADO!A$2:E$11786,5,FALSE)</f>
        <v>4773</v>
      </c>
      <c r="D15925" s="3" t="s">
        <v>48552</v>
      </c>
      <c r="E15925" s="3" t="s">
        <v>6739</v>
      </c>
      <c r="F15925" s="3" t="s">
        <v>48554</v>
      </c>
      <c r="G15925" s="3" t="s">
        <v>48557</v>
      </c>
      <c r="I15925" t="str">
        <f t="shared" si="248"/>
        <v>,(4773,' Carlos Fabres Scaler ',' salfa@salfa.cl',' 2 2810 9000    ', Gerente General')</v>
      </c>
    </row>
    <row r="15926" spans="1:9">
      <c r="A15926" s="3" t="s">
        <v>48558</v>
      </c>
      <c r="B15926" s="3" t="s">
        <v>48551</v>
      </c>
      <c r="C15926" s="3">
        <f>VLOOKUP(B15926,CONSOLIDADO!A$2:E$11786,5,FALSE)</f>
        <v>4773</v>
      </c>
      <c r="D15926" s="3" t="s">
        <v>48552</v>
      </c>
      <c r="E15926" s="3" t="s">
        <v>48559</v>
      </c>
      <c r="F15926" s="3" t="s">
        <v>48554</v>
      </c>
      <c r="G15926" s="3" t="s">
        <v>48560</v>
      </c>
      <c r="I15926" t="str">
        <f t="shared" si="248"/>
        <v>,(4773,' Roberto Salinas Carvallo ',' salfa@salfa.cl',' 2 2810 9343    ', Gerente de Ventas Maquinarias')</v>
      </c>
    </row>
    <row r="15927" spans="1:9">
      <c r="A15927" s="3" t="s">
        <v>48561</v>
      </c>
      <c r="B15927" s="3" t="s">
        <v>48551</v>
      </c>
      <c r="C15927" s="3">
        <f>VLOOKUP(B15927,CONSOLIDADO!A$2:E$11786,5,FALSE)</f>
        <v>4773</v>
      </c>
      <c r="D15927" s="3" t="s">
        <v>48552</v>
      </c>
      <c r="E15927" s="3" t="s">
        <v>48562</v>
      </c>
      <c r="F15927" s="3" t="s">
        <v>48554</v>
      </c>
      <c r="G15927" s="3" t="s">
        <v>48563</v>
      </c>
      <c r="I15927" t="str">
        <f t="shared" si="248"/>
        <v>,(4773,' Franco Capurro Reposi ',' salfa@salfa.cl',' 2 2810 9232    ', Gerente Rent a Car')</v>
      </c>
    </row>
    <row r="15928" spans="1:9">
      <c r="A15928" s="3" t="s">
        <v>48553</v>
      </c>
      <c r="B15928" s="3" t="s">
        <v>48551</v>
      </c>
      <c r="C15928" s="3">
        <f>VLOOKUP(B15928,CONSOLIDADO!A$2:E$11786,5,FALSE)</f>
        <v>4773</v>
      </c>
      <c r="D15928" s="3" t="s">
        <v>48552</v>
      </c>
      <c r="E15928" s="3" t="s">
        <v>48564</v>
      </c>
      <c r="F15928" s="3" t="s">
        <v>48554</v>
      </c>
      <c r="G15928" s="3" t="s">
        <v>48565</v>
      </c>
      <c r="I15928" t="str">
        <f t="shared" si="248"/>
        <v>,(4773,' Manuel José Salinas Acuña ',' salfa@salfa.cl',' 2 2810 9272    ', Gerente de Neumáticos')</v>
      </c>
    </row>
    <row r="15929" spans="1:9">
      <c r="A15929" s="3" t="s">
        <v>48568</v>
      </c>
      <c r="B15929" s="3" t="s">
        <v>48566</v>
      </c>
      <c r="C15929" s="3">
        <f>VLOOKUP(B15929,CONSOLIDADO!A$2:E$11786,5,FALSE)</f>
        <v>4774</v>
      </c>
      <c r="D15929" s="3" t="s">
        <v>48567</v>
      </c>
      <c r="E15929" s="3"/>
      <c r="F15929" s="3"/>
      <c r="G15929" s="3" t="s">
        <v>48569</v>
      </c>
      <c r="I15929" t="str">
        <f t="shared" si="248"/>
        <v>,(4774,' Masato Ohira','',' 65 267 3302',')</v>
      </c>
    </row>
    <row r="15930" spans="1:9">
      <c r="A15930" s="3" t="s">
        <v>48570</v>
      </c>
      <c r="B15930" s="3" t="s">
        <v>48566</v>
      </c>
      <c r="C15930" s="3">
        <f>VLOOKUP(B15930,CONSOLIDADO!A$2:E$11786,5,FALSE)</f>
        <v>4774</v>
      </c>
      <c r="D15930" s="3" t="s">
        <v>48567</v>
      </c>
      <c r="E15930" s="3" t="s">
        <v>6757</v>
      </c>
      <c r="F15930" s="3" t="s">
        <v>48571</v>
      </c>
      <c r="G15930" s="3" t="s">
        <v>48572</v>
      </c>
      <c r="I15930" t="str">
        <f t="shared" si="248"/>
        <v>,(4774,' René Cárdenas González ',' rcardena@nissui.cl',' 65 267 3302    ', Gerente de Administración y Finanzas')</v>
      </c>
    </row>
    <row r="15931" spans="1:9">
      <c r="A15931" s="3" t="s">
        <v>48573</v>
      </c>
      <c r="B15931" s="3" t="s">
        <v>48566</v>
      </c>
      <c r="C15931" s="3">
        <f>VLOOKUP(B15931,CONSOLIDADO!A$2:E$11786,5,FALSE)</f>
        <v>4774</v>
      </c>
      <c r="D15931" s="3" t="s">
        <v>48567</v>
      </c>
      <c r="E15931" s="3" t="s">
        <v>48574</v>
      </c>
      <c r="F15931" s="3" t="s">
        <v>48575</v>
      </c>
      <c r="G15931" s="3" t="s">
        <v>48572</v>
      </c>
      <c r="I15931" t="str">
        <f t="shared" si="248"/>
        <v>,(4774,' Mario Bahamondes Vásquez ',' mbahamondes@nissui.cl',' 65 267 3302    ', Gerente de Producción Agua Dulce y Agua Mar')</v>
      </c>
    </row>
    <row r="15932" spans="1:9">
      <c r="A15932" s="3" t="s">
        <v>48576</v>
      </c>
      <c r="B15932" s="3" t="s">
        <v>48566</v>
      </c>
      <c r="C15932" s="3">
        <f>VLOOKUP(B15932,CONSOLIDADO!A$2:E$11786,5,FALSE)</f>
        <v>4774</v>
      </c>
      <c r="D15932" s="3" t="s">
        <v>48567</v>
      </c>
      <c r="E15932" s="3" t="s">
        <v>48577</v>
      </c>
      <c r="F15932" s="3" t="s">
        <v>48578</v>
      </c>
      <c r="G15932" s="3" t="s">
        <v>48572</v>
      </c>
      <c r="I15932" t="str">
        <f t="shared" si="248"/>
        <v>,(4774,' Claudio Lara Martínez ',' clara@nissui.cl',' 65 267 3302    ', Gerente de Cultivo')</v>
      </c>
    </row>
    <row r="15933" spans="1:9">
      <c r="A15933" s="3" t="s">
        <v>48579</v>
      </c>
      <c r="B15933" s="3" t="s">
        <v>48566</v>
      </c>
      <c r="C15933" s="3">
        <f>VLOOKUP(B15933,CONSOLIDADO!A$2:E$11786,5,FALSE)</f>
        <v>4774</v>
      </c>
      <c r="D15933" s="3" t="s">
        <v>48567</v>
      </c>
      <c r="E15933" s="3" t="s">
        <v>48580</v>
      </c>
      <c r="F15933" s="3" t="s">
        <v>48581</v>
      </c>
      <c r="G15933" s="3" t="s">
        <v>48572</v>
      </c>
      <c r="I15933" t="str">
        <f t="shared" si="248"/>
        <v>,(4774,' José Luis García Vaquer ',' jgarcia@nissui.cl',' 65 267 3302    ', Gerente de Valor Agregado / Gerente Planta Proceso')</v>
      </c>
    </row>
    <row r="15934" spans="1:9">
      <c r="A15934" s="3" t="s">
        <v>48584</v>
      </c>
      <c r="B15934" s="3" t="s">
        <v>48582</v>
      </c>
      <c r="C15934" s="3">
        <f>VLOOKUP(B15934,CONSOLIDADO!A$2:E$11786,5,FALSE)</f>
        <v>4775</v>
      </c>
      <c r="D15934" s="3" t="s">
        <v>48583</v>
      </c>
      <c r="E15934" s="3" t="s">
        <v>6739</v>
      </c>
      <c r="F15934" s="3" t="s">
        <v>48585</v>
      </c>
      <c r="G15934" s="3" t="s">
        <v>48586</v>
      </c>
      <c r="I15934" t="str">
        <f t="shared" si="248"/>
        <v>,(4775,' Pablo Cajtak Bevilacqua ',' pcajtak@salmonesaysen.cl',' 2 2940 5900    ', Gerente General')</v>
      </c>
    </row>
    <row r="15935" spans="1:9">
      <c r="A15935" s="3" t="s">
        <v>48587</v>
      </c>
      <c r="B15935" s="3" t="s">
        <v>48582</v>
      </c>
      <c r="C15935" s="3">
        <f>VLOOKUP(B15935,CONSOLIDADO!A$2:E$11786,5,FALSE)</f>
        <v>4775</v>
      </c>
      <c r="D15935" s="3" t="s">
        <v>48583</v>
      </c>
      <c r="E15935" s="3" t="s">
        <v>6905</v>
      </c>
      <c r="F15935" s="3" t="s">
        <v>48588</v>
      </c>
      <c r="G15935" s="3" t="s">
        <v>48586</v>
      </c>
      <c r="I15935" t="str">
        <f t="shared" si="248"/>
        <v>,(4775,' Jorge Guzmán Espínola ',' jguzman@salmonesaysen.cl',' 2 2940 5900    ', Gerente Comercial')</v>
      </c>
    </row>
    <row r="15936" spans="1:9">
      <c r="A15936" s="3" t="s">
        <v>48589</v>
      </c>
      <c r="B15936" s="3" t="s">
        <v>48582</v>
      </c>
      <c r="C15936" s="3">
        <f>VLOOKUP(B15936,CONSOLIDADO!A$2:E$11786,5,FALSE)</f>
        <v>4775</v>
      </c>
      <c r="D15936" s="3" t="s">
        <v>48583</v>
      </c>
      <c r="E15936" s="3" t="s">
        <v>6757</v>
      </c>
      <c r="F15936" s="3" t="s">
        <v>48590</v>
      </c>
      <c r="G15936" s="3" t="s">
        <v>48586</v>
      </c>
      <c r="I15936" t="str">
        <f t="shared" si="248"/>
        <v>,(4775,' Vianka Aguirre Cortez ',' vaguirre@salmonesaysen.cl',' 2 2940 5900    ', Gerente de Administración y Finanzas')</v>
      </c>
    </row>
    <row r="15937" spans="1:9">
      <c r="A15937" s="3" t="s">
        <v>48592</v>
      </c>
      <c r="B15937" s="3" t="s">
        <v>48591</v>
      </c>
      <c r="C15937" s="3">
        <f>VLOOKUP(B15937,CONSOLIDADO!A$2:E$11786,5,FALSE)</f>
        <v>4776</v>
      </c>
      <c r="D15937" s="3" t="s">
        <v>10566</v>
      </c>
      <c r="E15937" s="3" t="s">
        <v>6739</v>
      </c>
      <c r="F15937" s="3" t="s">
        <v>48593</v>
      </c>
      <c r="G15937" s="3" t="s">
        <v>48594</v>
      </c>
      <c r="I15937" t="str">
        <f t="shared" si="248"/>
        <v>,(4776,' Roberto Pradenas Lizama ',' rpradenas@salmones-dechile.cl',' 65 267 2205    ', Gerente General')</v>
      </c>
    </row>
    <row r="15938" spans="1:9">
      <c r="A15938" s="3" t="s">
        <v>48595</v>
      </c>
      <c r="B15938" s="3" t="s">
        <v>48591</v>
      </c>
      <c r="C15938" s="3">
        <f>VLOOKUP(B15938,CONSOLIDADO!A$2:E$11786,5,FALSE)</f>
        <v>4776</v>
      </c>
      <c r="D15938" s="3" t="s">
        <v>10566</v>
      </c>
      <c r="E15938" s="3" t="s">
        <v>6989</v>
      </c>
      <c r="F15938" s="3" t="s">
        <v>48596</v>
      </c>
      <c r="G15938" s="3" t="s">
        <v>48597</v>
      </c>
      <c r="I15938" t="str">
        <f t="shared" si="248"/>
        <v>,(4776,' Fernando Aravena Colomer ',' faravena@salmones-dechile.cl',' 65 267 2221    ', Jefe de Recursos Humanos')</v>
      </c>
    </row>
    <row r="15939" spans="1:9">
      <c r="A15939" s="3" t="s">
        <v>48599</v>
      </c>
      <c r="B15939" s="3" t="s">
        <v>48598</v>
      </c>
      <c r="C15939" s="3">
        <f>VLOOKUP(B15939,CONSOLIDADO!A$2:E$11786,5,FALSE)</f>
        <v>4777</v>
      </c>
      <c r="D15939" s="3" t="s">
        <v>10566</v>
      </c>
      <c r="E15939" s="3" t="s">
        <v>6739</v>
      </c>
      <c r="F15939" s="3" t="s">
        <v>48600</v>
      </c>
      <c r="G15939" s="3" t="s">
        <v>48601</v>
      </c>
      <c r="I15939" t="str">
        <f t="shared" ref="I15939:I16002" si="249">CONCATENATE(",(",C15939,",'",A15939,"','",F15939,"','",G15939,"',",E15939,"')")</f>
        <v>,(4777,' Andrés Lyon Labbé ',' alyon@multiexportfoods.com',' 65 248 3710    ', Gerente General')</v>
      </c>
    </row>
    <row r="15940" spans="1:9">
      <c r="A15940" s="3" t="s">
        <v>48602</v>
      </c>
      <c r="B15940" s="3" t="s">
        <v>48598</v>
      </c>
      <c r="C15940" s="3">
        <f>VLOOKUP(B15940,CONSOLIDADO!A$2:E$11786,5,FALSE)</f>
        <v>4777</v>
      </c>
      <c r="D15940" s="3" t="s">
        <v>10566</v>
      </c>
      <c r="E15940" s="3" t="s">
        <v>6757</v>
      </c>
      <c r="F15940" s="3" t="s">
        <v>48603</v>
      </c>
      <c r="G15940" s="3" t="s">
        <v>48601</v>
      </c>
      <c r="I15940" t="str">
        <f t="shared" si="249"/>
        <v>,(4777,' Gino Manríquez ',' gmanriquez@multiexportfoods.com',' 65 248 3710    ', Gerente de Administración y Finanzas')</v>
      </c>
    </row>
    <row r="15941" spans="1:9">
      <c r="A15941" s="3" t="s">
        <v>48604</v>
      </c>
      <c r="B15941" s="3" t="s">
        <v>48598</v>
      </c>
      <c r="C15941" s="3">
        <f>VLOOKUP(B15941,CONSOLIDADO!A$2:E$11786,5,FALSE)</f>
        <v>4777</v>
      </c>
      <c r="D15941" s="3" t="s">
        <v>10566</v>
      </c>
      <c r="E15941" s="3" t="s">
        <v>7381</v>
      </c>
      <c r="F15941" s="3" t="s">
        <v>48605</v>
      </c>
      <c r="G15941" s="3" t="s">
        <v>48606</v>
      </c>
      <c r="I15941" t="str">
        <f t="shared" si="249"/>
        <v>,(4777,' Marcelo Cisternas Pereira ',' mcisternas@multiexportfoods.com',' 65 248 0920    ', Gerente de Personas')</v>
      </c>
    </row>
    <row r="15942" spans="1:9">
      <c r="A15942" s="3" t="s">
        <v>48608</v>
      </c>
      <c r="B15942" s="3" t="s">
        <v>48607</v>
      </c>
      <c r="C15942" s="3">
        <f>VLOOKUP(B15942,CONSOLIDADO!A$2:E$11786,5,FALSE)</f>
        <v>4778</v>
      </c>
      <c r="D15942" s="3" t="s">
        <v>10566</v>
      </c>
      <c r="E15942" s="3" t="s">
        <v>6739</v>
      </c>
      <c r="F15942" s="3" t="s">
        <v>48609</v>
      </c>
      <c r="G15942" s="3" t="s">
        <v>48610</v>
      </c>
      <c r="I15942" t="str">
        <f t="shared" si="249"/>
        <v>,(4778,' Gastón Cortez Quezada ',' gaston.cortez@salmonesaustral.cl',' 65 222 7000    ', Gerente General')</v>
      </c>
    </row>
    <row r="15943" spans="1:9">
      <c r="A15943" s="3" t="s">
        <v>48611</v>
      </c>
      <c r="B15943" s="3" t="s">
        <v>48607</v>
      </c>
      <c r="C15943" s="3">
        <f>VLOOKUP(B15943,CONSOLIDADO!A$2:E$11786,5,FALSE)</f>
        <v>4778</v>
      </c>
      <c r="D15943" s="3" t="s">
        <v>10566</v>
      </c>
      <c r="E15943" s="3" t="s">
        <v>6757</v>
      </c>
      <c r="F15943" s="3" t="s">
        <v>48612</v>
      </c>
      <c r="G15943" s="3" t="s">
        <v>48610</v>
      </c>
      <c r="I15943" t="str">
        <f t="shared" si="249"/>
        <v>,(4778,' Claudio Andrés Melgarejo Villarroel ',' claudio.melgarejo@salmonesaustral.cl',' 65 222 7000    ', Gerente de Administración y Finanzas')</v>
      </c>
    </row>
    <row r="15944" spans="1:9">
      <c r="A15944" s="3" t="s">
        <v>48613</v>
      </c>
      <c r="B15944" s="3" t="s">
        <v>48607</v>
      </c>
      <c r="C15944" s="3">
        <f>VLOOKUP(B15944,CONSOLIDADO!A$2:E$11786,5,FALSE)</f>
        <v>4778</v>
      </c>
      <c r="D15944" s="3" t="s">
        <v>10566</v>
      </c>
      <c r="E15944" s="3" t="s">
        <v>6905</v>
      </c>
      <c r="F15944" s="3" t="s">
        <v>48614</v>
      </c>
      <c r="G15944" s="3" t="s">
        <v>48610</v>
      </c>
      <c r="I15944" t="str">
        <f t="shared" si="249"/>
        <v>,(4778,' Mauricio Toirkens Scheel ',' mauricio.toirkens@salmonesaustral.cl',' 65 222 7000    ', Gerente Comercial')</v>
      </c>
    </row>
    <row r="15945" spans="1:9">
      <c r="A15945" s="3" t="s">
        <v>48615</v>
      </c>
      <c r="B15945" s="3" t="s">
        <v>48607</v>
      </c>
      <c r="C15945" s="3">
        <f>VLOOKUP(B15945,CONSOLIDADO!A$2:E$11786,5,FALSE)</f>
        <v>4778</v>
      </c>
      <c r="D15945" s="3" t="s">
        <v>10566</v>
      </c>
      <c r="E15945" s="3" t="s">
        <v>6765</v>
      </c>
      <c r="F15945" s="3" t="s">
        <v>48616</v>
      </c>
      <c r="G15945" s="3" t="s">
        <v>48610</v>
      </c>
      <c r="I15945" t="str">
        <f t="shared" si="249"/>
        <v>,(4778,' Javier Lecaros Hernández ',' javier.lecaros@salmonesaustral.cl',' 65 222 7000    ', Gerente de Operaciones')</v>
      </c>
    </row>
    <row r="15946" spans="1:9">
      <c r="A15946" s="3" t="s">
        <v>48617</v>
      </c>
      <c r="B15946" s="3" t="s">
        <v>48607</v>
      </c>
      <c r="C15946" s="3">
        <f>VLOOKUP(B15946,CONSOLIDADO!A$2:E$11786,5,FALSE)</f>
        <v>4778</v>
      </c>
      <c r="D15946" s="3" t="s">
        <v>10566</v>
      </c>
      <c r="E15946" s="3" t="s">
        <v>48618</v>
      </c>
      <c r="F15946" s="3" t="s">
        <v>48619</v>
      </c>
      <c r="G15946" s="3" t="s">
        <v>48610</v>
      </c>
      <c r="I15946" t="str">
        <f t="shared" si="249"/>
        <v>,(4778,' Andrés Rosa Koelichen ',' andres.rosa@salmonesaustral.cl',' 65 222 7000    ', Gerente de Farming')</v>
      </c>
    </row>
    <row r="15947" spans="1:9">
      <c r="A15947" s="3" t="s">
        <v>44928</v>
      </c>
      <c r="B15947" s="3" t="s">
        <v>48620</v>
      </c>
      <c r="C15947" s="3">
        <f>VLOOKUP(B15947,CONSOLIDADO!A$2:E$11786,5,FALSE)</f>
        <v>4779</v>
      </c>
      <c r="D15947" s="3" t="s">
        <v>21403</v>
      </c>
      <c r="E15947" s="3" t="s">
        <v>6739</v>
      </c>
      <c r="F15947" s="3" t="s">
        <v>44929</v>
      </c>
      <c r="G15947" s="3" t="s">
        <v>44930</v>
      </c>
      <c r="I15947" t="str">
        <f t="shared" si="249"/>
        <v>,(4779,' Joaquín Alfredo Gajardo Sandino ',' gerencia@fiordoaustral.cl',' 65 248 8207    ', Gerente General')</v>
      </c>
    </row>
    <row r="15948" spans="1:9">
      <c r="A15948" s="3" t="s">
        <v>44931</v>
      </c>
      <c r="B15948" s="3" t="s">
        <v>48620</v>
      </c>
      <c r="C15948" s="3">
        <f>VLOOKUP(B15948,CONSOLIDADO!A$2:E$11786,5,FALSE)</f>
        <v>4779</v>
      </c>
      <c r="D15948" s="3" t="s">
        <v>21403</v>
      </c>
      <c r="E15948" s="3" t="s">
        <v>6757</v>
      </c>
      <c r="F15948" s="3" t="s">
        <v>44932</v>
      </c>
      <c r="G15948" s="3" t="s">
        <v>48621</v>
      </c>
      <c r="I15948" t="str">
        <f t="shared" si="249"/>
        <v>,(4779,' Jaime Ruiz Morelli ',' jaime.ruiz@fiordoaustral.cl',' 65 248 8210    ', Gerente de Administración y Finanzas')</v>
      </c>
    </row>
    <row r="15949" spans="1:9">
      <c r="A15949" s="3" t="s">
        <v>44937</v>
      </c>
      <c r="B15949" s="3" t="s">
        <v>48620</v>
      </c>
      <c r="C15949" s="3">
        <f>VLOOKUP(B15949,CONSOLIDADO!A$2:E$11786,5,FALSE)</f>
        <v>4779</v>
      </c>
      <c r="D15949" s="3" t="s">
        <v>21403</v>
      </c>
      <c r="E15949" s="3" t="s">
        <v>8364</v>
      </c>
      <c r="F15949" s="3" t="s">
        <v>48622</v>
      </c>
      <c r="G15949" s="3" t="s">
        <v>48623</v>
      </c>
      <c r="I15949" t="str">
        <f t="shared" si="249"/>
        <v>,(4779,' Luis Bujanda Figueroa ',' lbujanda@fiordoaustral.cl',' 65 222 2625    ', Gerente de Producción')</v>
      </c>
    </row>
    <row r="15950" spans="1:9">
      <c r="A15950" s="3" t="s">
        <v>44933</v>
      </c>
      <c r="B15950" s="3" t="s">
        <v>48620</v>
      </c>
      <c r="C15950" s="3">
        <f>VLOOKUP(B15950,CONSOLIDADO!A$2:E$11786,5,FALSE)</f>
        <v>4779</v>
      </c>
      <c r="D15950" s="3" t="s">
        <v>21403</v>
      </c>
      <c r="E15950" s="3" t="s">
        <v>6905</v>
      </c>
      <c r="F15950" s="3" t="s">
        <v>44934</v>
      </c>
      <c r="G15950" s="3" t="s">
        <v>48624</v>
      </c>
      <c r="I15950" t="str">
        <f t="shared" si="249"/>
        <v>,(4779,' Víctor Pérez Rodríguez ',' victor.perez@fiordoaustral.cl',' 65 248 8211    ', Gerente Comercial')</v>
      </c>
    </row>
    <row r="15951" spans="1:9">
      <c r="A15951" s="3" t="s">
        <v>48625</v>
      </c>
      <c r="B15951" s="3" t="s">
        <v>48620</v>
      </c>
      <c r="C15951" s="3">
        <f>VLOOKUP(B15951,CONSOLIDADO!A$2:E$11786,5,FALSE)</f>
        <v>4779</v>
      </c>
      <c r="D15951" s="3" t="s">
        <v>21403</v>
      </c>
      <c r="E15951" s="3"/>
      <c r="F15951" s="3"/>
      <c r="G15951" s="3" t="s">
        <v>48626</v>
      </c>
      <c r="I15951" t="str">
        <f t="shared" si="249"/>
        <v>,(4779,' Francisco Correa Prado','',' 65 248 8233',')</v>
      </c>
    </row>
    <row r="15952" spans="1:9">
      <c r="A15952" s="3" t="s">
        <v>48629</v>
      </c>
      <c r="B15952" s="3" t="s">
        <v>48627</v>
      </c>
      <c r="C15952" s="3">
        <f>VLOOKUP(B15952,CONSOLIDADO!A$2:E$11786,5,FALSE)</f>
        <v>4780</v>
      </c>
      <c r="D15952" s="3" t="s">
        <v>48628</v>
      </c>
      <c r="E15952" s="3" t="s">
        <v>6739</v>
      </c>
      <c r="F15952" s="3" t="s">
        <v>48630</v>
      </c>
      <c r="G15952" s="3" t="s">
        <v>48631</v>
      </c>
      <c r="I15952" t="str">
        <f t="shared" si="249"/>
        <v>,(4780,' Luis Hernán Duarte Moll ',' luis.duarte@sack.cl',' 2 2441 5700    ', Gerente General')</v>
      </c>
    </row>
    <row r="15953" spans="1:9">
      <c r="A15953" s="3" t="s">
        <v>48632</v>
      </c>
      <c r="B15953" s="3" t="s">
        <v>48627</v>
      </c>
      <c r="C15953" s="3">
        <f>VLOOKUP(B15953,CONSOLIDADO!A$2:E$11786,5,FALSE)</f>
        <v>4780</v>
      </c>
      <c r="D15953" s="3" t="s">
        <v>48628</v>
      </c>
      <c r="E15953" s="3"/>
      <c r="F15953" s="3"/>
      <c r="G15953" s="3" t="s">
        <v>48633</v>
      </c>
      <c r="I15953" t="str">
        <f t="shared" si="249"/>
        <v>,(4780,' Gonzalo Aranda Solari','',' 2 2441 5700',')</v>
      </c>
    </row>
    <row r="15954" spans="1:9">
      <c r="A15954" s="3" t="s">
        <v>48634</v>
      </c>
      <c r="B15954" s="3" t="s">
        <v>48627</v>
      </c>
      <c r="C15954" s="3">
        <f>VLOOKUP(B15954,CONSOLIDADO!A$2:E$11786,5,FALSE)</f>
        <v>4780</v>
      </c>
      <c r="D15954" s="3" t="s">
        <v>48628</v>
      </c>
      <c r="E15954" s="3"/>
      <c r="F15954" s="3"/>
      <c r="G15954" s="3" t="s">
        <v>48633</v>
      </c>
      <c r="I15954" t="str">
        <f t="shared" si="249"/>
        <v>,(4780,' Alejandro Prat Kirsinger','',' 2 2441 5700',')</v>
      </c>
    </row>
    <row r="15955" spans="1:9">
      <c r="A15955" s="3" t="s">
        <v>48636</v>
      </c>
      <c r="B15955" s="3" t="s">
        <v>48635</v>
      </c>
      <c r="C15955" s="3">
        <f>VLOOKUP(B15955,CONSOLIDADO!A$2:E$11786,5,FALSE)</f>
        <v>4781</v>
      </c>
      <c r="D15955" s="3" t="s">
        <v>14362</v>
      </c>
      <c r="E15955" s="3" t="s">
        <v>6739</v>
      </c>
      <c r="F15955" s="3" t="s">
        <v>48637</v>
      </c>
      <c r="G15955" s="3" t="s">
        <v>48638</v>
      </c>
      <c r="I15955" t="str">
        <f t="shared" si="249"/>
        <v>,(4781,' Nicolás Molina Uribe ',' nicolas.molina@3dspiritmktg.com',' 65 242 1589    ', Gerente General')</v>
      </c>
    </row>
    <row r="15956" spans="1:9">
      <c r="A15956" s="3" t="s">
        <v>48640</v>
      </c>
      <c r="B15956" s="3" t="s">
        <v>48639</v>
      </c>
      <c r="C15956" s="3">
        <f>VLOOKUP(B15956,CONSOLIDADO!A$2:E$11786,5,FALSE)</f>
        <v>4782</v>
      </c>
      <c r="D15956" s="3" t="s">
        <v>3102</v>
      </c>
      <c r="E15956" s="3" t="s">
        <v>6850</v>
      </c>
      <c r="F15956" s="3" t="s">
        <v>48641</v>
      </c>
      <c r="G15956" s="3" t="s">
        <v>48642</v>
      </c>
      <c r="I15956" t="str">
        <f t="shared" si="249"/>
        <v>,(4782,' Sam Marsalli Fuso ',' consulta@sammarsalli.cl',' 2 2328 9100    ', Director')</v>
      </c>
    </row>
    <row r="15957" spans="1:9">
      <c r="A15957" s="3" t="s">
        <v>48643</v>
      </c>
      <c r="B15957" s="3" t="s">
        <v>48639</v>
      </c>
      <c r="C15957" s="3">
        <f>VLOOKUP(B15957,CONSOLIDADO!A$2:E$11786,5,FALSE)</f>
        <v>4782</v>
      </c>
      <c r="D15957" s="3" t="s">
        <v>3102</v>
      </c>
      <c r="E15957" s="3"/>
      <c r="F15957" s="3"/>
      <c r="G15957" s="3" t="s">
        <v>48644</v>
      </c>
      <c r="I15957" t="str">
        <f t="shared" si="249"/>
        <v>,(4782,' Sylvia Araneda De Solar','',' 2 2328 9100',')</v>
      </c>
    </row>
    <row r="15958" spans="1:9">
      <c r="A15958" s="3" t="s">
        <v>48647</v>
      </c>
      <c r="B15958" s="3" t="s">
        <v>48645</v>
      </c>
      <c r="C15958" s="3">
        <f>VLOOKUP(B15958,CONSOLIDADO!A$2:E$11786,5,FALSE)</f>
        <v>4783</v>
      </c>
      <c r="D15958" s="3" t="s">
        <v>48646</v>
      </c>
      <c r="E15958" s="3" t="s">
        <v>10205</v>
      </c>
      <c r="F15958" s="3" t="s">
        <v>48648</v>
      </c>
      <c r="G15958" s="3" t="s">
        <v>48649</v>
      </c>
      <c r="I15958" t="str">
        <f t="shared" si="249"/>
        <v>,(4783,' María Soledad Bravo Cuervo ',' sami@sami.cl',' 2 2239 9084    ', Representante Legal')</v>
      </c>
    </row>
    <row r="15959" spans="1:9">
      <c r="A15959" s="3" t="s">
        <v>48650</v>
      </c>
      <c r="B15959" s="3" t="s">
        <v>48645</v>
      </c>
      <c r="C15959" s="3">
        <f>VLOOKUP(B15959,CONSOLIDADO!A$2:E$11786,5,FALSE)</f>
        <v>4783</v>
      </c>
      <c r="D15959" s="3" t="s">
        <v>48646</v>
      </c>
      <c r="E15959" s="3"/>
      <c r="F15959" s="3"/>
      <c r="G15959" s="3" t="s">
        <v>48651</v>
      </c>
      <c r="I15959" t="str">
        <f t="shared" si="249"/>
        <v>,(4783,' Germán Arza Marchant','',' 2 2239 9084',')</v>
      </c>
    </row>
    <row r="15960" spans="1:9">
      <c r="A15960" s="3" t="s">
        <v>48654</v>
      </c>
      <c r="B15960" s="3" t="s">
        <v>48652</v>
      </c>
      <c r="C15960" s="3">
        <f>VLOOKUP(B15960,CONSOLIDADO!A$2:E$11786,5,FALSE)</f>
        <v>4784</v>
      </c>
      <c r="D15960" s="3" t="s">
        <v>48653</v>
      </c>
      <c r="E15960" s="3" t="s">
        <v>6739</v>
      </c>
      <c r="F15960" s="3" t="s">
        <v>48655</v>
      </c>
      <c r="G15960" s="3" t="s">
        <v>48656</v>
      </c>
      <c r="I15960" t="str">
        <f t="shared" si="249"/>
        <v>,(4784,' Jorge Sammur Atala ',' info@missura.cl',' 2 2737 8343    ', Gerente General')</v>
      </c>
    </row>
    <row r="15961" spans="1:9">
      <c r="A15961" s="3" t="s">
        <v>48658</v>
      </c>
      <c r="B15961" s="3" t="s">
        <v>48657</v>
      </c>
      <c r="C15961" s="3">
        <f>VLOOKUP(B15961,CONSOLIDADO!A$2:E$11786,5,FALSE)</f>
        <v>4785</v>
      </c>
      <c r="D15961" s="3" t="s">
        <v>5187</v>
      </c>
      <c r="E15961" s="3" t="s">
        <v>6739</v>
      </c>
      <c r="F15961" s="3" t="s">
        <v>48659</v>
      </c>
      <c r="G15961" s="3" t="s">
        <v>48660</v>
      </c>
      <c r="I15961" t="str">
        <f t="shared" si="249"/>
        <v>,(4785,' Renato Palma ',' renato.palma@samsonite.com',' 2 2651 2800    ', Gerente General')</v>
      </c>
    </row>
    <row r="15962" spans="1:9">
      <c r="A15962" s="3" t="s">
        <v>48661</v>
      </c>
      <c r="B15962" s="3" t="s">
        <v>48657</v>
      </c>
      <c r="C15962" s="3">
        <f>VLOOKUP(B15962,CONSOLIDADO!A$2:E$11786,5,FALSE)</f>
        <v>4785</v>
      </c>
      <c r="D15962" s="3" t="s">
        <v>5187</v>
      </c>
      <c r="E15962" s="3" t="s">
        <v>6765</v>
      </c>
      <c r="F15962" s="3" t="s">
        <v>48662</v>
      </c>
      <c r="G15962" s="3" t="s">
        <v>48660</v>
      </c>
      <c r="I15962" t="str">
        <f t="shared" si="249"/>
        <v>,(4785,' Sandro Inostroza Guerrero ',' sandro.inostroza@samsonite.com',' 2 2651 2800    ', Gerente de Operaciones')</v>
      </c>
    </row>
    <row r="15963" spans="1:9">
      <c r="A15963" s="3" t="s">
        <v>48663</v>
      </c>
      <c r="B15963" s="3" t="s">
        <v>48657</v>
      </c>
      <c r="C15963" s="3">
        <f>VLOOKUP(B15963,CONSOLIDADO!A$2:E$11786,5,FALSE)</f>
        <v>4785</v>
      </c>
      <c r="D15963" s="3" t="s">
        <v>5187</v>
      </c>
      <c r="E15963" s="3" t="s">
        <v>6905</v>
      </c>
      <c r="F15963" s="3" t="s">
        <v>48664</v>
      </c>
      <c r="G15963" s="3" t="s">
        <v>48660</v>
      </c>
      <c r="I15963" t="str">
        <f t="shared" si="249"/>
        <v>,(4785,' Cristian Tagle Swett ',' maria.ramos@samsonite.com',' 2 2651 2800    ', Gerente Comercial')</v>
      </c>
    </row>
    <row r="15964" spans="1:9">
      <c r="A15964" s="3" t="s">
        <v>48665</v>
      </c>
      <c r="B15964" s="3" t="s">
        <v>1889</v>
      </c>
      <c r="C15964" s="3">
        <f>VLOOKUP(B15964,CONSOLIDADO!A$2:E$11786,5,FALSE)</f>
        <v>4787</v>
      </c>
      <c r="D15964" s="3" t="s">
        <v>1878</v>
      </c>
      <c r="E15964" s="3" t="s">
        <v>6739</v>
      </c>
      <c r="F15964" s="3" t="s">
        <v>48666</v>
      </c>
      <c r="G15964" s="3" t="s">
        <v>48667</v>
      </c>
      <c r="I15964" t="str">
        <f t="shared" si="249"/>
        <v>,(4787,' Rodrigo De Vicente Bueno ',' rodevic@vtr.net',' 2 2683 8966    ', Gerente General')</v>
      </c>
    </row>
    <row r="15965" spans="1:9">
      <c r="A15965" s="3" t="s">
        <v>48668</v>
      </c>
      <c r="B15965" s="3" t="s">
        <v>1889</v>
      </c>
      <c r="C15965" s="3">
        <f>VLOOKUP(B15965,CONSOLIDADO!A$2:E$11786,5,FALSE)</f>
        <v>4787</v>
      </c>
      <c r="D15965" s="3" t="s">
        <v>1878</v>
      </c>
      <c r="E15965" s="3"/>
      <c r="F15965" s="3"/>
      <c r="G15965" s="3" t="s">
        <v>48669</v>
      </c>
      <c r="I15965" t="str">
        <f t="shared" si="249"/>
        <v>,(4787,' Samuel De Vicente Bueno','',' 2 2683 8966',')</v>
      </c>
    </row>
    <row r="15966" spans="1:9">
      <c r="A15966" s="3" t="s">
        <v>48671</v>
      </c>
      <c r="B15966" s="3" t="s">
        <v>48670</v>
      </c>
      <c r="C15966" s="3">
        <f>VLOOKUP(B15966,CONSOLIDADO!A$2:E$11786,5,FALSE)</f>
        <v>4788</v>
      </c>
      <c r="D15966" s="3" t="s">
        <v>5408</v>
      </c>
      <c r="E15966" s="3" t="s">
        <v>13026</v>
      </c>
      <c r="F15966" s="3" t="s">
        <v>48672</v>
      </c>
      <c r="G15966" s="3" t="s">
        <v>48673</v>
      </c>
      <c r="I15966" t="str">
        <f t="shared" si="249"/>
        <v>,(4788,' Winston Walton Villanueva ',' wwalton@csanfelipe.cl',' 2 2719 6535    ', Gerente General / Gerente de Administración y Finanzas')</v>
      </c>
    </row>
    <row r="15967" spans="1:9">
      <c r="A15967" s="3" t="s">
        <v>48674</v>
      </c>
      <c r="B15967" s="3" t="s">
        <v>48670</v>
      </c>
      <c r="C15967" s="3">
        <f>VLOOKUP(B15967,CONSOLIDADO!A$2:E$11786,5,FALSE)</f>
        <v>4788</v>
      </c>
      <c r="D15967" s="3" t="s">
        <v>5408</v>
      </c>
      <c r="E15967" s="3" t="s">
        <v>6765</v>
      </c>
      <c r="F15967" s="3" t="s">
        <v>48675</v>
      </c>
      <c r="G15967" s="3" t="s">
        <v>48673</v>
      </c>
      <c r="I15967" t="str">
        <f t="shared" si="249"/>
        <v>,(4788,' Carlos Enrique Trautmann Montt ',' carlos@csanfelipe.cl',' 2 2719 6535    ', Gerente de Operaciones')</v>
      </c>
    </row>
    <row r="15968" spans="1:9">
      <c r="A15968" s="3" t="s">
        <v>48676</v>
      </c>
      <c r="B15968" s="3" t="s">
        <v>48670</v>
      </c>
      <c r="C15968" s="3">
        <f>VLOOKUP(B15968,CONSOLIDADO!A$2:E$11786,5,FALSE)</f>
        <v>4788</v>
      </c>
      <c r="D15968" s="3" t="s">
        <v>5408</v>
      </c>
      <c r="E15968" s="3"/>
      <c r="F15968" s="3"/>
      <c r="G15968" s="3" t="s">
        <v>48677</v>
      </c>
      <c r="I15968" t="str">
        <f t="shared" si="249"/>
        <v>,(4788,' Magdalena Cáceres Morales','',' 2 2719 6535',')</v>
      </c>
    </row>
    <row r="15969" spans="1:9">
      <c r="A15969" s="3" t="s">
        <v>48679</v>
      </c>
      <c r="B15969" s="3" t="s">
        <v>48678</v>
      </c>
      <c r="C15969" s="3">
        <f>VLOOKUP(B15969,CONSOLIDADO!A$2:E$11786,5,FALSE)</f>
        <v>4789</v>
      </c>
      <c r="D15969" s="3" t="s">
        <v>15289</v>
      </c>
      <c r="E15969" s="3" t="s">
        <v>6813</v>
      </c>
      <c r="F15969" s="3"/>
      <c r="G15969" s="3" t="s">
        <v>6846</v>
      </c>
      <c r="I15969" t="str">
        <f t="shared" si="249"/>
        <v>,(4789,' Claudio Félix Fischer Llop ','','               ', Presidente')</v>
      </c>
    </row>
    <row r="15970" spans="1:9">
      <c r="A15970" s="3" t="s">
        <v>48680</v>
      </c>
      <c r="B15970" s="3" t="s">
        <v>48678</v>
      </c>
      <c r="C15970" s="3">
        <f>VLOOKUP(B15970,CONSOLIDADO!A$2:E$11786,5,FALSE)</f>
        <v>4789</v>
      </c>
      <c r="D15970" s="3" t="s">
        <v>15289</v>
      </c>
      <c r="E15970" s="3" t="s">
        <v>6850</v>
      </c>
      <c r="F15970" s="3"/>
      <c r="G15970" s="3" t="s">
        <v>6846</v>
      </c>
      <c r="I15970" t="str">
        <f t="shared" si="249"/>
        <v>,(4789,' Roberto Chute ','','               ', Director')</v>
      </c>
    </row>
    <row r="15971" spans="1:9">
      <c r="A15971" s="3" t="s">
        <v>48681</v>
      </c>
      <c r="B15971" s="3" t="s">
        <v>48678</v>
      </c>
      <c r="C15971" s="3">
        <f>VLOOKUP(B15971,CONSOLIDADO!A$2:E$11786,5,FALSE)</f>
        <v>4789</v>
      </c>
      <c r="D15971" s="3" t="s">
        <v>15289</v>
      </c>
      <c r="E15971" s="3" t="s">
        <v>6850</v>
      </c>
      <c r="F15971" s="3"/>
      <c r="G15971" s="3" t="s">
        <v>6846</v>
      </c>
      <c r="I15971" t="str">
        <f t="shared" si="249"/>
        <v>,(4789,' Anthony Leeming ','','               ', Director')</v>
      </c>
    </row>
    <row r="15972" spans="1:9">
      <c r="A15972" s="3" t="s">
        <v>48682</v>
      </c>
      <c r="B15972" s="3" t="s">
        <v>48678</v>
      </c>
      <c r="C15972" s="3">
        <f>VLOOKUP(B15972,CONSOLIDADO!A$2:E$11786,5,FALSE)</f>
        <v>4789</v>
      </c>
      <c r="D15972" s="3" t="s">
        <v>15289</v>
      </c>
      <c r="E15972" s="3" t="s">
        <v>6850</v>
      </c>
      <c r="F15972" s="3"/>
      <c r="G15972" s="3" t="s">
        <v>6846</v>
      </c>
      <c r="I15972" t="str">
        <f t="shared" si="249"/>
        <v>,(4789,' Enrique Cibié Bluth ','','               ', Director')</v>
      </c>
    </row>
    <row r="15973" spans="1:9">
      <c r="A15973" s="3" t="s">
        <v>48683</v>
      </c>
      <c r="B15973" s="3" t="s">
        <v>48678</v>
      </c>
      <c r="C15973" s="3">
        <f>VLOOKUP(B15973,CONSOLIDADO!A$2:E$11786,5,FALSE)</f>
        <v>4789</v>
      </c>
      <c r="D15973" s="3" t="s">
        <v>15289</v>
      </c>
      <c r="E15973" s="3" t="s">
        <v>6739</v>
      </c>
      <c r="F15973" s="3"/>
      <c r="G15973" s="3" t="s">
        <v>48684</v>
      </c>
      <c r="I15973" t="str">
        <f t="shared" si="249"/>
        <v>,(4789,' Manuel Rojas Ramírez ','',' 72 295 1100    ', Gerente General')</v>
      </c>
    </row>
    <row r="15974" spans="1:9">
      <c r="A15974" s="3" t="s">
        <v>48685</v>
      </c>
      <c r="B15974" s="3" t="s">
        <v>48678</v>
      </c>
      <c r="C15974" s="3">
        <f>VLOOKUP(B15974,CONSOLIDADO!A$2:E$11786,5,FALSE)</f>
        <v>4789</v>
      </c>
      <c r="D15974" s="3" t="s">
        <v>15289</v>
      </c>
      <c r="E15974" s="3" t="s">
        <v>6886</v>
      </c>
      <c r="F15974" s="3"/>
      <c r="G15974" s="3" t="s">
        <v>48684</v>
      </c>
      <c r="I15974" t="str">
        <f t="shared" si="249"/>
        <v>,(4789,' Luis Piñones ','',' 72 295 1100    ', Gerente de Recursos Humanos')</v>
      </c>
    </row>
    <row r="15975" spans="1:9">
      <c r="A15975" s="3" t="s">
        <v>48688</v>
      </c>
      <c r="B15975" s="3" t="s">
        <v>48686</v>
      </c>
      <c r="C15975" s="3">
        <f>VLOOKUP(B15975,CONSOLIDADO!A$2:E$11786,5,FALSE)</f>
        <v>4790</v>
      </c>
      <c r="D15975" s="3" t="s">
        <v>48687</v>
      </c>
      <c r="E15975" s="3" t="s">
        <v>6739</v>
      </c>
      <c r="F15975" s="3" t="s">
        <v>48689</v>
      </c>
      <c r="G15975" s="3" t="s">
        <v>48690</v>
      </c>
      <c r="I15975" t="str">
        <f t="shared" si="249"/>
        <v>,(4790,' Francisco Correa Cuevas ',' fcorrea@sflodge.cl',' 9 6577 2135    ', Gerente General')</v>
      </c>
    </row>
    <row r="15976" spans="1:9">
      <c r="A15976" s="3" t="s">
        <v>48691</v>
      </c>
      <c r="B15976" s="3" t="s">
        <v>48686</v>
      </c>
      <c r="C15976" s="3">
        <f>VLOOKUP(B15976,CONSOLIDADO!A$2:E$11786,5,FALSE)</f>
        <v>4790</v>
      </c>
      <c r="D15976" s="3" t="s">
        <v>48687</v>
      </c>
      <c r="E15976" s="3"/>
      <c r="F15976" s="3"/>
      <c r="G15976" s="3" t="s">
        <v>48692</v>
      </c>
      <c r="I15976" t="str">
        <f t="shared" si="249"/>
        <v>,(4790,' Carmen Rodríguez Delgado','',' 9 7496 1403',')</v>
      </c>
    </row>
    <row r="15977" spans="1:9">
      <c r="A15977" s="3" t="s">
        <v>48694</v>
      </c>
      <c r="B15977" s="3" t="s">
        <v>48693</v>
      </c>
      <c r="C15977" s="3">
        <f>VLOOKUP(B15977,CONSOLIDADO!A$2:E$11786,5,FALSE)</f>
        <v>4791</v>
      </c>
      <c r="D15977" s="3" t="s">
        <v>5857</v>
      </c>
      <c r="E15977" s="3" t="s">
        <v>6813</v>
      </c>
      <c r="F15977" s="3" t="s">
        <v>48695</v>
      </c>
      <c r="G15977" s="3" t="s">
        <v>48696</v>
      </c>
      <c r="I15977" t="str">
        <f t="shared" si="249"/>
        <v>,(4791,' Jorge Castillo Olivares ',' jcastillo@sjp.cl',' 2 2596 1000    ', Presidente')</v>
      </c>
    </row>
    <row r="15978" spans="1:9">
      <c r="A15978" s="3" t="s">
        <v>48697</v>
      </c>
      <c r="B15978" s="3" t="s">
        <v>48693</v>
      </c>
      <c r="C15978" s="3">
        <f>VLOOKUP(B15978,CONSOLIDADO!A$2:E$11786,5,FALSE)</f>
        <v>4791</v>
      </c>
      <c r="D15978" s="3" t="s">
        <v>5857</v>
      </c>
      <c r="E15978" s="3" t="s">
        <v>6739</v>
      </c>
      <c r="F15978" s="3"/>
      <c r="G15978" s="3" t="s">
        <v>48696</v>
      </c>
      <c r="I15978" t="str">
        <f t="shared" si="249"/>
        <v>,(4791,' Dieter Olivares Weinmann ','',' 2 2596 1000    ', Gerente General')</v>
      </c>
    </row>
    <row r="15979" spans="1:9">
      <c r="A15979" s="3" t="s">
        <v>48698</v>
      </c>
      <c r="B15979" s="3" t="s">
        <v>48693</v>
      </c>
      <c r="C15979" s="3">
        <f>VLOOKUP(B15979,CONSOLIDADO!A$2:E$11786,5,FALSE)</f>
        <v>4791</v>
      </c>
      <c r="D15979" s="3" t="s">
        <v>5857</v>
      </c>
      <c r="E15979" s="3" t="s">
        <v>6757</v>
      </c>
      <c r="F15979" s="3" t="s">
        <v>48699</v>
      </c>
      <c r="G15979" s="3" t="s">
        <v>48696</v>
      </c>
      <c r="I15979" t="str">
        <f t="shared" si="249"/>
        <v>,(4791,' Raúl Silva Sandoval ',' rsilva@sjp.cl',' 2 2596 1000    ', Gerente de Administración y Finanzas')</v>
      </c>
    </row>
    <row r="15980" spans="1:9">
      <c r="A15980" s="3" t="s">
        <v>48700</v>
      </c>
      <c r="B15980" s="3" t="s">
        <v>48693</v>
      </c>
      <c r="C15980" s="3">
        <f>VLOOKUP(B15980,CONSOLIDADO!A$2:E$11786,5,FALSE)</f>
        <v>4791</v>
      </c>
      <c r="D15980" s="3" t="s">
        <v>5857</v>
      </c>
      <c r="E15980" s="3" t="s">
        <v>28814</v>
      </c>
      <c r="F15980" s="3" t="s">
        <v>48701</v>
      </c>
      <c r="G15980" s="3" t="s">
        <v>48702</v>
      </c>
      <c r="I15980" t="str">
        <f t="shared" si="249"/>
        <v>,(4791,' Carolina Yáñez ',' cyanez@sjp.cl',' 2 2596 1026    ', Recursos Humanos')</v>
      </c>
    </row>
    <row r="15981" spans="1:9">
      <c r="A15981" s="3" t="s">
        <v>48703</v>
      </c>
      <c r="B15981" s="3" t="s">
        <v>48693</v>
      </c>
      <c r="C15981" s="3">
        <f>VLOOKUP(B15981,CONSOLIDADO!A$2:E$11786,5,FALSE)</f>
        <v>4791</v>
      </c>
      <c r="D15981" s="3" t="s">
        <v>5857</v>
      </c>
      <c r="E15981" s="3"/>
      <c r="F15981" s="3"/>
      <c r="G15981" s="3" t="s">
        <v>48704</v>
      </c>
      <c r="I15981" t="str">
        <f t="shared" si="249"/>
        <v>,(4791,' Marcela Martínez','',' 2 2596 1000',')</v>
      </c>
    </row>
    <row r="15982" spans="1:9">
      <c r="A15982" s="3" t="s">
        <v>48706</v>
      </c>
      <c r="B15982" s="3" t="s">
        <v>48705</v>
      </c>
      <c r="C15982" s="3">
        <f>VLOOKUP(B15982,CONSOLIDADO!A$2:E$11786,5,FALSE)</f>
        <v>4792</v>
      </c>
      <c r="D15982" s="3" t="s">
        <v>8682</v>
      </c>
      <c r="E15982" s="3" t="s">
        <v>6739</v>
      </c>
      <c r="F15982" s="3" t="s">
        <v>48707</v>
      </c>
      <c r="G15982" s="3" t="s">
        <v>48708</v>
      </c>
      <c r="I15982" t="str">
        <f t="shared" si="249"/>
        <v>,(4792,' Antonio Ignacio Punti Ferrer ',' apunti@snwines.com',' 72 255 2195    ', Gerente General')</v>
      </c>
    </row>
    <row r="15983" spans="1:9">
      <c r="A15983" s="3" t="s">
        <v>48710</v>
      </c>
      <c r="B15983" s="3" t="s">
        <v>48709</v>
      </c>
      <c r="C15983" s="3">
        <f>VLOOKUP(B15983,CONSOLIDADO!A$2:E$11786,5,FALSE)</f>
        <v>4793</v>
      </c>
      <c r="D15983" s="3" t="s">
        <v>1912</v>
      </c>
      <c r="E15983" s="3"/>
      <c r="F15983" s="3"/>
      <c r="G15983" s="3" t="s">
        <v>48711</v>
      </c>
      <c r="I15983" t="str">
        <f t="shared" si="249"/>
        <v>,(4793,' Francisco Miranda Arellano','',' 2 2489 2000',')</v>
      </c>
    </row>
    <row r="15984" spans="1:9">
      <c r="A15984" s="3" t="s">
        <v>48712</v>
      </c>
      <c r="B15984" s="3" t="s">
        <v>48709</v>
      </c>
      <c r="C15984" s="3">
        <f>VLOOKUP(B15984,CONSOLIDADO!A$2:E$11786,5,FALSE)</f>
        <v>4793</v>
      </c>
      <c r="D15984" s="3" t="s">
        <v>1912</v>
      </c>
      <c r="E15984" s="3" t="s">
        <v>6765</v>
      </c>
      <c r="F15984" s="3" t="s">
        <v>48713</v>
      </c>
      <c r="G15984" s="3" t="s">
        <v>48714</v>
      </c>
      <c r="I15984" t="str">
        <f t="shared" si="249"/>
        <v>,(4793,' Francisco Ponce ',' francisco.ponce@sanpablosa.cl',' 2 2489 2000    ', Gerente de Operaciones')</v>
      </c>
    </row>
    <row r="15985" spans="1:9">
      <c r="A15985" s="3" t="s">
        <v>48715</v>
      </c>
      <c r="B15985" s="3" t="s">
        <v>48709</v>
      </c>
      <c r="C15985" s="3">
        <f>VLOOKUP(B15985,CONSOLIDADO!A$2:E$11786,5,FALSE)</f>
        <v>4793</v>
      </c>
      <c r="D15985" s="3" t="s">
        <v>1912</v>
      </c>
      <c r="E15985" s="3" t="s">
        <v>48716</v>
      </c>
      <c r="F15985" s="3" t="s">
        <v>48717</v>
      </c>
      <c r="G15985" s="3" t="s">
        <v>48714</v>
      </c>
      <c r="I15985" t="str">
        <f t="shared" si="249"/>
        <v>,(4793,' Carlos Cid García ',' ccid@sanpablosa.cl',' 2 2489 2000    ', Jefe de Administración, Finanzas e Informática')</v>
      </c>
    </row>
    <row r="15986" spans="1:9">
      <c r="A15986" s="3" t="s">
        <v>48718</v>
      </c>
      <c r="B15986" s="3" t="s">
        <v>48709</v>
      </c>
      <c r="C15986" s="3">
        <f>VLOOKUP(B15986,CONSOLIDADO!A$2:E$11786,5,FALSE)</f>
        <v>4793</v>
      </c>
      <c r="D15986" s="3" t="s">
        <v>1912</v>
      </c>
      <c r="E15986" s="3" t="s">
        <v>6905</v>
      </c>
      <c r="F15986" s="3" t="s">
        <v>48719</v>
      </c>
      <c r="G15986" s="3" t="s">
        <v>48714</v>
      </c>
      <c r="I15986" t="str">
        <f t="shared" si="249"/>
        <v>,(4793,' Benjamín Olivos ',' bolivos@sanpablosa.cl',' 2 2489 2000    ', Gerente Comercial')</v>
      </c>
    </row>
    <row r="15987" spans="1:9">
      <c r="A15987" s="3" t="s">
        <v>48720</v>
      </c>
      <c r="B15987" s="3" t="s">
        <v>48709</v>
      </c>
      <c r="C15987" s="3">
        <f>VLOOKUP(B15987,CONSOLIDADO!A$2:E$11786,5,FALSE)</f>
        <v>4793</v>
      </c>
      <c r="D15987" s="3" t="s">
        <v>1912</v>
      </c>
      <c r="E15987" s="3" t="s">
        <v>48721</v>
      </c>
      <c r="F15987" s="3" t="s">
        <v>48722</v>
      </c>
      <c r="G15987" s="3" t="s">
        <v>48714</v>
      </c>
      <c r="I15987" t="str">
        <f t="shared" si="249"/>
        <v>,(4793,' Patricio Toledo Romo ',' patricio.toledo@sanpablosa.cl',' 2 2489 2000    ', Asistente de Recursos Humanos')</v>
      </c>
    </row>
    <row r="15988" spans="1:9">
      <c r="A15988" s="3" t="s">
        <v>48724</v>
      </c>
      <c r="B15988" s="3" t="s">
        <v>48723</v>
      </c>
      <c r="C15988" s="3">
        <f>VLOOKUP(B15988,CONSOLIDADO!A$2:E$11786,5,FALSE)</f>
        <v>4794</v>
      </c>
      <c r="D15988" s="3" t="s">
        <v>5953</v>
      </c>
      <c r="E15988" s="3" t="s">
        <v>6813</v>
      </c>
      <c r="F15988" s="3" t="s">
        <v>48725</v>
      </c>
      <c r="G15988" s="3" t="s">
        <v>6846</v>
      </c>
      <c r="I15988" t="str">
        <f t="shared" si="249"/>
        <v>,(4794,' Carlos Urriola Tam ',' carlos.urriola@mitpan.com','               ', Presidente')</v>
      </c>
    </row>
    <row r="15989" spans="1:9">
      <c r="A15989" s="3" t="s">
        <v>35679</v>
      </c>
      <c r="B15989" s="3" t="s">
        <v>48723</v>
      </c>
      <c r="C15989" s="3">
        <f>VLOOKUP(B15989,CONSOLIDADO!A$2:E$11786,5,FALSE)</f>
        <v>4794</v>
      </c>
      <c r="D15989" s="3" t="s">
        <v>5953</v>
      </c>
      <c r="E15989" s="3" t="s">
        <v>6850</v>
      </c>
      <c r="F15989" s="3" t="s">
        <v>48726</v>
      </c>
      <c r="G15989" s="3" t="s">
        <v>6846</v>
      </c>
      <c r="I15989" t="str">
        <f t="shared" si="249"/>
        <v>,(4794,' Macario Valdés Raczynski ',' mvaldes@saam.cl','               ', Director')</v>
      </c>
    </row>
    <row r="15990" spans="1:9">
      <c r="A15990" s="3" t="s">
        <v>35638</v>
      </c>
      <c r="B15990" s="3" t="s">
        <v>48723</v>
      </c>
      <c r="C15990" s="3">
        <f>VLOOKUP(B15990,CONSOLIDADO!A$2:E$11786,5,FALSE)</f>
        <v>4794</v>
      </c>
      <c r="D15990" s="3" t="s">
        <v>5953</v>
      </c>
      <c r="E15990" s="3" t="s">
        <v>6850</v>
      </c>
      <c r="F15990" s="3"/>
      <c r="G15990" s="3" t="s">
        <v>6846</v>
      </c>
      <c r="I15990" t="str">
        <f t="shared" si="249"/>
        <v>,(4794,' Oscar Hasbún Martínez ','','               ', Director')</v>
      </c>
    </row>
    <row r="15991" spans="1:9">
      <c r="A15991" s="3" t="s">
        <v>48727</v>
      </c>
      <c r="B15991" s="3" t="s">
        <v>48723</v>
      </c>
      <c r="C15991" s="3">
        <f>VLOOKUP(B15991,CONSOLIDADO!A$2:E$11786,5,FALSE)</f>
        <v>4794</v>
      </c>
      <c r="D15991" s="3" t="s">
        <v>5953</v>
      </c>
      <c r="E15991" s="3" t="s">
        <v>6850</v>
      </c>
      <c r="F15991" s="3"/>
      <c r="G15991" s="3" t="s">
        <v>6846</v>
      </c>
      <c r="I15991" t="str">
        <f t="shared" si="249"/>
        <v>,(4794,' Jaime Neal ','','               ', Director')</v>
      </c>
    </row>
    <row r="15992" spans="1:9">
      <c r="A15992" s="3" t="s">
        <v>48728</v>
      </c>
      <c r="B15992" s="3" t="s">
        <v>48723</v>
      </c>
      <c r="C15992" s="3">
        <f>VLOOKUP(B15992,CONSOLIDADO!A$2:E$11786,5,FALSE)</f>
        <v>4794</v>
      </c>
      <c r="D15992" s="3" t="s">
        <v>5953</v>
      </c>
      <c r="E15992" s="3" t="s">
        <v>6850</v>
      </c>
      <c r="F15992" s="3"/>
      <c r="G15992" s="3" t="s">
        <v>6846</v>
      </c>
      <c r="I15992" t="str">
        <f t="shared" si="249"/>
        <v>,(4794,' John Aldaya ','','               ', Director')</v>
      </c>
    </row>
    <row r="15993" spans="1:9">
      <c r="A15993" s="3" t="s">
        <v>48729</v>
      </c>
      <c r="B15993" s="3" t="s">
        <v>48723</v>
      </c>
      <c r="C15993" s="3">
        <f>VLOOKUP(B15993,CONSOLIDADO!A$2:E$11786,5,FALSE)</f>
        <v>4794</v>
      </c>
      <c r="D15993" s="3" t="s">
        <v>5953</v>
      </c>
      <c r="E15993" s="3" t="s">
        <v>6739</v>
      </c>
      <c r="F15993" s="3" t="s">
        <v>48730</v>
      </c>
      <c r="G15993" s="3" t="s">
        <v>48731</v>
      </c>
      <c r="I15993" t="str">
        <f t="shared" si="249"/>
        <v>,(4794,' Gonzalo Fuentes Robles ',' gfuentes@svti.cl',' 41 250 3601    ', Gerente General')</v>
      </c>
    </row>
    <row r="15994" spans="1:9">
      <c r="A15994" s="3" t="s">
        <v>48732</v>
      </c>
      <c r="B15994" s="3" t="s">
        <v>48723</v>
      </c>
      <c r="C15994" s="3">
        <f>VLOOKUP(B15994,CONSOLIDADO!A$2:E$11786,5,FALSE)</f>
        <v>4794</v>
      </c>
      <c r="D15994" s="3" t="s">
        <v>5953</v>
      </c>
      <c r="E15994" s="3"/>
      <c r="F15994" s="3"/>
      <c r="G15994" s="3" t="s">
        <v>48733</v>
      </c>
      <c r="I15994" t="str">
        <f t="shared" si="249"/>
        <v>,(4794,' Rodrigo Vidal González','',' 41 250 3601',')</v>
      </c>
    </row>
    <row r="15995" spans="1:9">
      <c r="A15995" s="3" t="s">
        <v>48734</v>
      </c>
      <c r="B15995" s="3" t="s">
        <v>48723</v>
      </c>
      <c r="C15995" s="3">
        <f>VLOOKUP(B15995,CONSOLIDADO!A$2:E$11786,5,FALSE)</f>
        <v>4794</v>
      </c>
      <c r="D15995" s="3" t="s">
        <v>5953</v>
      </c>
      <c r="E15995" s="3"/>
      <c r="F15995" s="3"/>
      <c r="G15995" s="3" t="s">
        <v>48735</v>
      </c>
      <c r="I15995" t="str">
        <f t="shared" si="249"/>
        <v>,(4794,' Henry Luengo Carrasco','',' 41 250 3600',')</v>
      </c>
    </row>
    <row r="15996" spans="1:9">
      <c r="A15996" s="3" t="s">
        <v>48736</v>
      </c>
      <c r="B15996" s="3" t="s">
        <v>48723</v>
      </c>
      <c r="C15996" s="3">
        <f>VLOOKUP(B15996,CONSOLIDADO!A$2:E$11786,5,FALSE)</f>
        <v>4794</v>
      </c>
      <c r="D15996" s="3" t="s">
        <v>5953</v>
      </c>
      <c r="E15996" s="3"/>
      <c r="F15996" s="3"/>
      <c r="G15996" s="3" t="s">
        <v>48735</v>
      </c>
      <c r="I15996" t="str">
        <f t="shared" si="249"/>
        <v>,(4794,' Javier Valderrama','',' 41 250 3600',')</v>
      </c>
    </row>
    <row r="15997" spans="1:9">
      <c r="A15997" s="3" t="s">
        <v>48737</v>
      </c>
      <c r="B15997" s="3" t="s">
        <v>48723</v>
      </c>
      <c r="C15997" s="3">
        <f>VLOOKUP(B15997,CONSOLIDADO!A$2:E$11786,5,FALSE)</f>
        <v>4794</v>
      </c>
      <c r="D15997" s="3" t="s">
        <v>5953</v>
      </c>
      <c r="E15997" s="3" t="s">
        <v>6757</v>
      </c>
      <c r="F15997" s="3" t="s">
        <v>48738</v>
      </c>
      <c r="G15997" s="3" t="s">
        <v>48739</v>
      </c>
      <c r="I15997" t="str">
        <f t="shared" si="249"/>
        <v>,(4794,' Renato Matus ',' rmatus@svti.cl',' 41 250 3600    ', Gerente de Administración y Finanzas')</v>
      </c>
    </row>
    <row r="15998" spans="1:9">
      <c r="A15998" s="3" t="s">
        <v>48741</v>
      </c>
      <c r="B15998" s="3" t="s">
        <v>48740</v>
      </c>
      <c r="C15998" s="3">
        <f>VLOOKUP(B15998,CONSOLIDADO!A$2:E$11786,5,FALSE)</f>
        <v>4795</v>
      </c>
      <c r="D15998" s="3" t="s">
        <v>3858</v>
      </c>
      <c r="E15998" s="3" t="s">
        <v>6739</v>
      </c>
      <c r="F15998" s="3" t="s">
        <v>48742</v>
      </c>
      <c r="G15998" s="3" t="s">
        <v>48743</v>
      </c>
      <c r="I15998" t="str">
        <f t="shared" si="249"/>
        <v>,(4795,' Sebastián Cruz Lira ',' sebastiancruz@sanam.cl',' 2 2204 1062    ', Gerente General')</v>
      </c>
    </row>
    <row r="15999" spans="1:9">
      <c r="A15999" s="3" t="s">
        <v>48745</v>
      </c>
      <c r="B15999" s="3" t="s">
        <v>48744</v>
      </c>
      <c r="C15999" s="3">
        <f>VLOOKUP(B15999,CONSOLIDADO!A$2:E$11786,5,FALSE)</f>
        <v>4796</v>
      </c>
      <c r="D15999" s="3" t="s">
        <v>4519</v>
      </c>
      <c r="E15999" s="3" t="s">
        <v>6739</v>
      </c>
      <c r="F15999" s="3" t="s">
        <v>48746</v>
      </c>
      <c r="G15999" s="3" t="s">
        <v>48747</v>
      </c>
      <c r="I15999" t="str">
        <f t="shared" si="249"/>
        <v>,(4796,' Andrés Pinto Escobar ',' apinto@sanatoriomaritimo.cl',' 32 213 8000    ', Gerente General')</v>
      </c>
    </row>
    <row r="16000" spans="1:9">
      <c r="A16000" s="3" t="s">
        <v>48748</v>
      </c>
      <c r="B16000" s="3" t="s">
        <v>48744</v>
      </c>
      <c r="C16000" s="3">
        <f>VLOOKUP(B16000,CONSOLIDADO!A$2:E$11786,5,FALSE)</f>
        <v>4796</v>
      </c>
      <c r="D16000" s="3" t="s">
        <v>4519</v>
      </c>
      <c r="E16000" s="3" t="s">
        <v>6989</v>
      </c>
      <c r="F16000" s="3" t="s">
        <v>48749</v>
      </c>
      <c r="G16000" s="3" t="s">
        <v>48747</v>
      </c>
      <c r="I16000" t="str">
        <f t="shared" si="249"/>
        <v>,(4796,' Claudia Díaz Zárate ',' cdiaz@sanatoriomaritimo.cl',' 32 213 8000    ', Jefe de Recursos Humanos')</v>
      </c>
    </row>
    <row r="16001" spans="1:9">
      <c r="A16001" s="3" t="s">
        <v>48752</v>
      </c>
      <c r="B16001" s="3" t="s">
        <v>48750</v>
      </c>
      <c r="C16001" s="3">
        <f>VLOOKUP(B16001,CONSOLIDADO!A$2:E$11786,5,FALSE)</f>
        <v>4797</v>
      </c>
      <c r="D16001" s="3" t="s">
        <v>48751</v>
      </c>
      <c r="E16001" s="3"/>
      <c r="F16001" s="3"/>
      <c r="G16001" s="3" t="s">
        <v>48753</v>
      </c>
      <c r="I16001" t="str">
        <f t="shared" si="249"/>
        <v>,(4797,' Jorge Sances Duarte','',' 2 2854 2422',')</v>
      </c>
    </row>
    <row r="16002" spans="1:9">
      <c r="A16002" s="3" t="s">
        <v>48756</v>
      </c>
      <c r="B16002" s="3" t="s">
        <v>48754</v>
      </c>
      <c r="C16002" s="3">
        <f>VLOOKUP(B16002,CONSOLIDADO!A$2:E$11786,5,FALSE)</f>
        <v>4798</v>
      </c>
      <c r="D16002" s="3" t="s">
        <v>48755</v>
      </c>
      <c r="E16002" s="3"/>
      <c r="F16002" s="3"/>
      <c r="G16002" s="3" t="s">
        <v>48757</v>
      </c>
      <c r="I16002" t="str">
        <f t="shared" si="249"/>
        <v>,(4798,' José Víctor Sánchez Silva','',' 2 2739 2430',')</v>
      </c>
    </row>
    <row r="16003" spans="1:9">
      <c r="A16003" s="3" t="s">
        <v>48758</v>
      </c>
      <c r="B16003" s="3" t="s">
        <v>48754</v>
      </c>
      <c r="C16003" s="3">
        <f>VLOOKUP(B16003,CONSOLIDADO!A$2:E$11786,5,FALSE)</f>
        <v>4798</v>
      </c>
      <c r="D16003" s="3" t="s">
        <v>48755</v>
      </c>
      <c r="E16003" s="3" t="s">
        <v>16412</v>
      </c>
      <c r="F16003" s="3" t="s">
        <v>48759</v>
      </c>
      <c r="G16003" s="3" t="s">
        <v>48760</v>
      </c>
      <c r="I16003" t="str">
        <f t="shared" ref="I16003:I16066" si="250">CONCATENATE(",(",C16003,",'",A16003,"','",F16003,"','",G16003,"',",E16003,"')")</f>
        <v>,(4798,' Pedro Fernando Díaz Silva ',' p.diaz@atomplast.cl',' 2 2739 2430    ', Gerente de Planta')</v>
      </c>
    </row>
    <row r="16004" spans="1:9">
      <c r="A16004" s="3" t="s">
        <v>48761</v>
      </c>
      <c r="B16004" s="3" t="s">
        <v>48754</v>
      </c>
      <c r="C16004" s="3">
        <f>VLOOKUP(B16004,CONSOLIDADO!A$2:E$11786,5,FALSE)</f>
        <v>4798</v>
      </c>
      <c r="D16004" s="3" t="s">
        <v>48755</v>
      </c>
      <c r="E16004" s="3" t="s">
        <v>8835</v>
      </c>
      <c r="F16004" s="3" t="s">
        <v>48762</v>
      </c>
      <c r="G16004" s="3" t="s">
        <v>48760</v>
      </c>
      <c r="I16004" t="str">
        <f t="shared" si="250"/>
        <v>,(4798,' Marco Antonio Avalos Cornejo ',' mavalos@atomplast.cl',' 2 2739 2430    ', Jefe de Administración y Finanzas')</v>
      </c>
    </row>
    <row r="16005" spans="1:9">
      <c r="A16005" s="3" t="s">
        <v>33319</v>
      </c>
      <c r="B16005" s="3" t="s">
        <v>48763</v>
      </c>
      <c r="C16005" s="3">
        <f>VLOOKUP(B16005,CONSOLIDADO!A$2:E$11786,5,FALSE)</f>
        <v>4799</v>
      </c>
      <c r="D16005" s="3" t="s">
        <v>48764</v>
      </c>
      <c r="E16005" s="3" t="s">
        <v>6739</v>
      </c>
      <c r="F16005" s="3" t="s">
        <v>48765</v>
      </c>
      <c r="G16005" s="3" t="s">
        <v>48766</v>
      </c>
      <c r="I16005" t="str">
        <f t="shared" si="250"/>
        <v>,(4799,' José Víctor Sánchez Silva ',' sanchezycia@strong.cl',' 2 2740 6102    ', Gerente General')</v>
      </c>
    </row>
    <row r="16006" spans="1:9">
      <c r="A16006" s="3" t="s">
        <v>33322</v>
      </c>
      <c r="B16006" s="3" t="s">
        <v>48763</v>
      </c>
      <c r="C16006" s="3">
        <f>VLOOKUP(B16006,CONSOLIDADO!A$2:E$11786,5,FALSE)</f>
        <v>4799</v>
      </c>
      <c r="D16006" s="3" t="s">
        <v>48764</v>
      </c>
      <c r="E16006" s="3" t="s">
        <v>7140</v>
      </c>
      <c r="F16006" s="3" t="s">
        <v>33323</v>
      </c>
      <c r="G16006" s="3" t="s">
        <v>48767</v>
      </c>
      <c r="I16006" t="str">
        <f t="shared" si="250"/>
        <v>,(4799,' Graciela Sánchez Recio ',' gsanchez@strong.cl',' 2 2740 6151    ', Gerente de Ventas')</v>
      </c>
    </row>
    <row r="16007" spans="1:9">
      <c r="A16007" s="3" t="s">
        <v>48768</v>
      </c>
      <c r="B16007" s="3" t="s">
        <v>48763</v>
      </c>
      <c r="C16007" s="3">
        <f>VLOOKUP(B16007,CONSOLIDADO!A$2:E$11786,5,FALSE)</f>
        <v>4799</v>
      </c>
      <c r="D16007" s="3" t="s">
        <v>48764</v>
      </c>
      <c r="E16007" s="3" t="s">
        <v>48769</v>
      </c>
      <c r="F16007" s="3" t="s">
        <v>48770</v>
      </c>
      <c r="G16007" s="3" t="s">
        <v>48771</v>
      </c>
      <c r="I16007" t="str">
        <f t="shared" si="250"/>
        <v>,(4799,' Jorge Catrileo ',' supervisorcarrascal@strong.cl',' 2 2740 6106    ', Gerente de Producción Planta Carrascal')</v>
      </c>
    </row>
    <row r="16008" spans="1:9">
      <c r="A16008" s="3" t="s">
        <v>48772</v>
      </c>
      <c r="B16008" s="3" t="s">
        <v>48763</v>
      </c>
      <c r="C16008" s="3">
        <f>VLOOKUP(B16008,CONSOLIDADO!A$2:E$11786,5,FALSE)</f>
        <v>4799</v>
      </c>
      <c r="D16008" s="3" t="s">
        <v>48764</v>
      </c>
      <c r="E16008" s="3" t="s">
        <v>32447</v>
      </c>
      <c r="F16008" s="3" t="s">
        <v>48773</v>
      </c>
      <c r="G16008" s="3" t="s">
        <v>48774</v>
      </c>
      <c r="I16008" t="str">
        <f t="shared" si="250"/>
        <v>,(4799,' Luis Donoso ',' adquisiciones@strong.cl',' 2 2740 6116    ', Comercio Exterior')</v>
      </c>
    </row>
    <row r="16009" spans="1:9">
      <c r="A16009" s="3" t="s">
        <v>48777</v>
      </c>
      <c r="B16009" s="3" t="s">
        <v>48775</v>
      </c>
      <c r="C16009" s="3">
        <f>VLOOKUP(B16009,CONSOLIDADO!A$2:E$11786,5,FALSE)</f>
        <v>4800</v>
      </c>
      <c r="D16009" s="3" t="s">
        <v>48776</v>
      </c>
      <c r="E16009" s="3" t="s">
        <v>6813</v>
      </c>
      <c r="F16009" s="3" t="s">
        <v>48778</v>
      </c>
      <c r="G16009" s="3" t="s">
        <v>48779</v>
      </c>
      <c r="I16009" t="str">
        <f t="shared" si="250"/>
        <v>,(4800,' Luis Sande Iriondo ',' administracion@sande.cl',' 2 2810 5600    ', Presidente')</v>
      </c>
    </row>
    <row r="16010" spans="1:9">
      <c r="A16010" s="3" t="s">
        <v>48780</v>
      </c>
      <c r="B16010" s="3" t="s">
        <v>48775</v>
      </c>
      <c r="C16010" s="3">
        <f>VLOOKUP(B16010,CONSOLIDADO!A$2:E$11786,5,FALSE)</f>
        <v>4800</v>
      </c>
      <c r="D16010" s="3" t="s">
        <v>48776</v>
      </c>
      <c r="E16010" s="3"/>
      <c r="F16010" s="3"/>
      <c r="G16010" s="3" t="s">
        <v>48781</v>
      </c>
      <c r="I16010" t="str">
        <f t="shared" si="250"/>
        <v>,(4800,' Luis A. Sande Hitschfeld','',' 2 2810 5600',')</v>
      </c>
    </row>
    <row r="16011" spans="1:9">
      <c r="A16011" s="3" t="s">
        <v>48782</v>
      </c>
      <c r="B16011" s="3" t="s">
        <v>48775</v>
      </c>
      <c r="C16011" s="3">
        <f>VLOOKUP(B16011,CONSOLIDADO!A$2:E$11786,5,FALSE)</f>
        <v>4800</v>
      </c>
      <c r="D16011" s="3" t="s">
        <v>48776</v>
      </c>
      <c r="E16011" s="3" t="s">
        <v>28306</v>
      </c>
      <c r="F16011" s="3" t="s">
        <v>48778</v>
      </c>
      <c r="G16011" s="3" t="s">
        <v>48783</v>
      </c>
      <c r="I16011" t="str">
        <f t="shared" si="250"/>
        <v>,(4800,' Antonio Castillo Müller ',' administracion@sande.cl',' 41 242 4420    ', Gerente Comercial y Desarrollo')</v>
      </c>
    </row>
    <row r="16012" spans="1:9">
      <c r="A16012" s="3" t="s">
        <v>48784</v>
      </c>
      <c r="B16012" s="3" t="s">
        <v>48775</v>
      </c>
      <c r="C16012" s="3">
        <f>VLOOKUP(B16012,CONSOLIDADO!A$2:E$11786,5,FALSE)</f>
        <v>4800</v>
      </c>
      <c r="D16012" s="3" t="s">
        <v>48776</v>
      </c>
      <c r="E16012" s="3" t="s">
        <v>6765</v>
      </c>
      <c r="F16012" s="3" t="s">
        <v>48778</v>
      </c>
      <c r="G16012" s="3" t="s">
        <v>48779</v>
      </c>
      <c r="I16012" t="str">
        <f t="shared" si="250"/>
        <v>,(4800,' Rodolfo Moreno Borje ',' administracion@sande.cl',' 2 2810 5600    ', Gerente de Operaciones')</v>
      </c>
    </row>
    <row r="16013" spans="1:9">
      <c r="A16013" s="3" t="s">
        <v>48785</v>
      </c>
      <c r="B16013" s="3" t="s">
        <v>48775</v>
      </c>
      <c r="C16013" s="3">
        <f>VLOOKUP(B16013,CONSOLIDADO!A$2:E$11786,5,FALSE)</f>
        <v>4800</v>
      </c>
      <c r="D16013" s="3" t="s">
        <v>48776</v>
      </c>
      <c r="E16013" s="3" t="s">
        <v>7140</v>
      </c>
      <c r="F16013" s="3" t="s">
        <v>48786</v>
      </c>
      <c r="G16013" s="3" t="s">
        <v>48779</v>
      </c>
      <c r="I16013" t="str">
        <f t="shared" si="250"/>
        <v>,(4800,' José Pablo Montaner Reyes ',' jmontaner@sande.cl',' 2 2810 5600    ', Gerente de Ventas')</v>
      </c>
    </row>
    <row r="16014" spans="1:9">
      <c r="A16014" s="3" t="s">
        <v>48787</v>
      </c>
      <c r="B16014" s="3" t="s">
        <v>48775</v>
      </c>
      <c r="C16014" s="3">
        <f>VLOOKUP(B16014,CONSOLIDADO!A$2:E$11786,5,FALSE)</f>
        <v>4800</v>
      </c>
      <c r="D16014" s="3" t="s">
        <v>48776</v>
      </c>
      <c r="E16014" s="3" t="s">
        <v>17555</v>
      </c>
      <c r="F16014" s="3" t="s">
        <v>48778</v>
      </c>
      <c r="G16014" s="3" t="s">
        <v>48779</v>
      </c>
      <c r="I16014" t="str">
        <f t="shared" si="250"/>
        <v>,(4800,' Leonardo Estay Sáez ',' administracion@sande.cl',' 2 2810 5600    ', Jefe de Administración')</v>
      </c>
    </row>
    <row r="16015" spans="1:9">
      <c r="A16015" s="3" t="s">
        <v>48788</v>
      </c>
      <c r="B16015" s="3" t="s">
        <v>48775</v>
      </c>
      <c r="C16015" s="3">
        <f>VLOOKUP(B16015,CONSOLIDADO!A$2:E$11786,5,FALSE)</f>
        <v>4800</v>
      </c>
      <c r="D16015" s="3" t="s">
        <v>48776</v>
      </c>
      <c r="E16015" s="3" t="s">
        <v>48789</v>
      </c>
      <c r="F16015" s="3" t="s">
        <v>48790</v>
      </c>
      <c r="G16015" s="3" t="s">
        <v>48779</v>
      </c>
      <c r="I16015" t="str">
        <f t="shared" si="250"/>
        <v>,(4800,' Matías Zúñiga Bravo ',' mzuniga@sande.cl',' 2 2810 5600    ', Jefe de Servicios Técnicos')</v>
      </c>
    </row>
    <row r="16016" spans="1:9">
      <c r="A16016" s="3" t="s">
        <v>48793</v>
      </c>
      <c r="B16016" s="3" t="s">
        <v>48791</v>
      </c>
      <c r="C16016" s="3">
        <f>VLOOKUP(B16016,CONSOLIDADO!A$2:E$11786,5,FALSE)</f>
        <v>4801</v>
      </c>
      <c r="D16016" s="3" t="s">
        <v>48792</v>
      </c>
      <c r="E16016" s="3"/>
      <c r="F16016" s="3"/>
      <c r="G16016" s="3" t="s">
        <v>48794</v>
      </c>
      <c r="I16016" t="str">
        <f t="shared" si="250"/>
        <v>,(4801,' Blas Serón Moreno','',' 2 2738 6275',')</v>
      </c>
    </row>
    <row r="16017" spans="1:9">
      <c r="A16017" s="3" t="s">
        <v>48795</v>
      </c>
      <c r="B16017" s="3" t="s">
        <v>48791</v>
      </c>
      <c r="C16017" s="3">
        <f>VLOOKUP(B16017,CONSOLIDADO!A$2:E$11786,5,FALSE)</f>
        <v>4801</v>
      </c>
      <c r="D16017" s="3" t="s">
        <v>48792</v>
      </c>
      <c r="E16017" s="3" t="s">
        <v>10668</v>
      </c>
      <c r="F16017" s="3" t="s">
        <v>48796</v>
      </c>
      <c r="G16017" s="3" t="s">
        <v>48797</v>
      </c>
      <c r="I16017" t="str">
        <f t="shared" si="250"/>
        <v>,(4801,' Vicky Andrés Gontupil ',' vandresg@sandsil.cl',' 2 2738 6275    ', Jefa de Administración y Finanzas')</v>
      </c>
    </row>
    <row r="16018" spans="1:9">
      <c r="A16018" s="3" t="s">
        <v>48800</v>
      </c>
      <c r="B16018" s="3" t="s">
        <v>48798</v>
      </c>
      <c r="C16018" s="3">
        <f>VLOOKUP(B16018,CONSOLIDADO!A$2:E$11786,5,FALSE)</f>
        <v>4802</v>
      </c>
      <c r="D16018" s="3" t="s">
        <v>48799</v>
      </c>
      <c r="E16018" s="3" t="s">
        <v>48801</v>
      </c>
      <c r="F16018" s="3"/>
      <c r="G16018" s="3" t="s">
        <v>48802</v>
      </c>
      <c r="I16018" t="str">
        <f t="shared" si="250"/>
        <v>,(4802,' Patricio Apablaza Dau ','',' 2 2676 0200    ', Country Manager y Gerente de Ventas')</v>
      </c>
    </row>
    <row r="16019" spans="1:9">
      <c r="A16019" s="3" t="s">
        <v>48803</v>
      </c>
      <c r="B16019" s="3" t="s">
        <v>48798</v>
      </c>
      <c r="C16019" s="3">
        <f>VLOOKUP(B16019,CONSOLIDADO!A$2:E$11786,5,FALSE)</f>
        <v>4802</v>
      </c>
      <c r="D16019" s="3" t="s">
        <v>48799</v>
      </c>
      <c r="E16019" s="3" t="s">
        <v>6986</v>
      </c>
      <c r="F16019" s="3"/>
      <c r="G16019" s="3" t="s">
        <v>48804</v>
      </c>
      <c r="I16019" t="str">
        <f t="shared" si="250"/>
        <v>,(4802,' Cristian Peñailillo ','',' 2 2676 0307    ', Gerente de Finanzas')</v>
      </c>
    </row>
    <row r="16020" spans="1:9">
      <c r="A16020" s="3" t="s">
        <v>48805</v>
      </c>
      <c r="B16020" s="3" t="s">
        <v>48798</v>
      </c>
      <c r="C16020" s="3">
        <f>VLOOKUP(B16020,CONSOLIDADO!A$2:E$11786,5,FALSE)</f>
        <v>4802</v>
      </c>
      <c r="D16020" s="3" t="s">
        <v>48799</v>
      </c>
      <c r="E16020" s="3" t="s">
        <v>6886</v>
      </c>
      <c r="F16020" s="3"/>
      <c r="G16020" s="3" t="s">
        <v>48802</v>
      </c>
      <c r="I16020" t="str">
        <f t="shared" si="250"/>
        <v>,(4802,' Leonardo Solís-Rosas ','',' 2 2676 0200    ', Gerente de Recursos Humanos')</v>
      </c>
    </row>
    <row r="16021" spans="1:9">
      <c r="A16021" s="3" t="s">
        <v>48807</v>
      </c>
      <c r="B16021" s="3" t="s">
        <v>57769</v>
      </c>
      <c r="C16021" s="3">
        <f>VLOOKUP(B16021,CONSOLIDADO!A$2:E$11786,5,FALSE)</f>
        <v>4803</v>
      </c>
      <c r="D16021" s="3" t="s">
        <v>48806</v>
      </c>
      <c r="E16021" s="3" t="s">
        <v>6739</v>
      </c>
      <c r="F16021" s="3" t="s">
        <v>48808</v>
      </c>
      <c r="G16021" s="3" t="s">
        <v>48809</v>
      </c>
      <c r="I16021" t="str">
        <f t="shared" si="250"/>
        <v>,(4803,' Pedro Lyon Nagel ',' pedroalyon@gmail.com',' 2 2551 2231    ', Gerente General')</v>
      </c>
    </row>
    <row r="16022" spans="1:9">
      <c r="A16022" s="3" t="s">
        <v>48810</v>
      </c>
      <c r="B16022" s="3" t="s">
        <v>57769</v>
      </c>
      <c r="C16022" s="3">
        <f>VLOOKUP(B16022,CONSOLIDADO!A$2:E$11786,5,FALSE)</f>
        <v>4803</v>
      </c>
      <c r="D16022" s="3" t="s">
        <v>48806</v>
      </c>
      <c r="E16022" s="3" t="s">
        <v>9595</v>
      </c>
      <c r="F16022" s="3" t="s">
        <v>48811</v>
      </c>
      <c r="G16022" s="3" t="s">
        <v>48809</v>
      </c>
      <c r="I16022" t="str">
        <f t="shared" si="250"/>
        <v>,(4803,' María Elena Grado Soto ',' marylengrado@hotmail.com',' 2 2551 2231    ', Jefa de Ventas')</v>
      </c>
    </row>
    <row r="16023" spans="1:9">
      <c r="A16023" s="3" t="s">
        <v>48813</v>
      </c>
      <c r="B16023" s="3" t="s">
        <v>48812</v>
      </c>
      <c r="C16023" s="3">
        <f>VLOOKUP(B16023,CONSOLIDADO!A$2:E$11786,5,FALSE)</f>
        <v>4804</v>
      </c>
      <c r="D16023" s="3" t="s">
        <v>912</v>
      </c>
      <c r="E16023" s="3" t="s">
        <v>6739</v>
      </c>
      <c r="F16023" s="3" t="s">
        <v>48814</v>
      </c>
      <c r="G16023" s="3" t="s">
        <v>48815</v>
      </c>
      <c r="I16023" t="str">
        <f t="shared" si="250"/>
        <v>,(4804,' Nelson Ricardo Vargas Navas ',' gerencia@sanix.cl',' 2 2283 9802    ', Gerente General')</v>
      </c>
    </row>
    <row r="16024" spans="1:9">
      <c r="A16024" s="3" t="s">
        <v>48816</v>
      </c>
      <c r="B16024" s="3" t="s">
        <v>48812</v>
      </c>
      <c r="C16024" s="3">
        <f>VLOOKUP(B16024,CONSOLIDADO!A$2:E$11786,5,FALSE)</f>
        <v>4804</v>
      </c>
      <c r="D16024" s="3" t="s">
        <v>912</v>
      </c>
      <c r="E16024" s="3" t="s">
        <v>7140</v>
      </c>
      <c r="F16024" s="3" t="s">
        <v>48814</v>
      </c>
      <c r="G16024" s="3" t="s">
        <v>48815</v>
      </c>
      <c r="I16024" t="str">
        <f t="shared" si="250"/>
        <v>,(4804,' Hernán Morales Blanco ',' gerencia@sanix.cl',' 2 2283 9802    ', Gerente de Ventas')</v>
      </c>
    </row>
    <row r="16025" spans="1:9">
      <c r="A16025" s="3" t="s">
        <v>14686</v>
      </c>
      <c r="B16025" s="3" t="s">
        <v>48817</v>
      </c>
      <c r="C16025" s="3">
        <f>VLOOKUP(B16025,CONSOLIDADO!A$2:E$11786,5,FALSE)</f>
        <v>4805</v>
      </c>
      <c r="D16025" s="3" t="s">
        <v>36924</v>
      </c>
      <c r="E16025" s="3" t="s">
        <v>6739</v>
      </c>
      <c r="F16025" s="3" t="s">
        <v>48818</v>
      </c>
      <c r="G16025" s="3" t="s">
        <v>48819</v>
      </c>
      <c r="I16025" t="str">
        <f t="shared" si="250"/>
        <v>,(4805,' Henry Ordóñez ',' henry.ordonez@sanofi.com',' 2 2366 7005    ', Gerente General')</v>
      </c>
    </row>
    <row r="16026" spans="1:9">
      <c r="A16026" s="3" t="s">
        <v>48820</v>
      </c>
      <c r="B16026" s="3" t="s">
        <v>48817</v>
      </c>
      <c r="C16026" s="3">
        <f>VLOOKUP(B16026,CONSOLIDADO!A$2:E$11786,5,FALSE)</f>
        <v>4805</v>
      </c>
      <c r="D16026" s="3" t="s">
        <v>36924</v>
      </c>
      <c r="E16026" s="3" t="s">
        <v>15814</v>
      </c>
      <c r="F16026" s="3" t="s">
        <v>48821</v>
      </c>
      <c r="G16026" s="3" t="s">
        <v>48822</v>
      </c>
      <c r="I16026" t="str">
        <f t="shared" si="250"/>
        <v>,(4805,' Gerber Gómez ',' gerber.gomez@sanofi.com',' 2 2366 7000    ', Director Médico')</v>
      </c>
    </row>
    <row r="16027" spans="1:9">
      <c r="A16027" s="3" t="s">
        <v>37088</v>
      </c>
      <c r="B16027" s="3" t="s">
        <v>48817</v>
      </c>
      <c r="C16027" s="3">
        <f>VLOOKUP(B16027,CONSOLIDADO!A$2:E$11786,5,FALSE)</f>
        <v>4805</v>
      </c>
      <c r="D16027" s="3" t="s">
        <v>36924</v>
      </c>
      <c r="E16027" s="3" t="s">
        <v>7545</v>
      </c>
      <c r="F16027" s="3" t="s">
        <v>37090</v>
      </c>
      <c r="G16027" s="3" t="s">
        <v>48819</v>
      </c>
      <c r="I16027" t="str">
        <f t="shared" si="250"/>
        <v>,(4805,' Andrés Delgado ',' andres.delgado@sanofi.com',' 2 2366 7005    ', Director de Finanzas')</v>
      </c>
    </row>
    <row r="16028" spans="1:9">
      <c r="A16028" s="3" t="s">
        <v>48823</v>
      </c>
      <c r="B16028" s="3" t="s">
        <v>48817</v>
      </c>
      <c r="C16028" s="3">
        <f>VLOOKUP(B16028,CONSOLIDADO!A$2:E$11786,5,FALSE)</f>
        <v>4805</v>
      </c>
      <c r="D16028" s="3" t="s">
        <v>36924</v>
      </c>
      <c r="E16028" s="3" t="s">
        <v>7104</v>
      </c>
      <c r="F16028" s="3" t="s">
        <v>48824</v>
      </c>
      <c r="G16028" s="3" t="s">
        <v>48825</v>
      </c>
      <c r="I16028" t="str">
        <f t="shared" si="250"/>
        <v>,(4805,' Carolina Salas ',' carolina.salas@sanofi.com',' 2 2366 7009    ', Director Técnico')</v>
      </c>
    </row>
    <row r="16029" spans="1:9">
      <c r="A16029" s="3" t="s">
        <v>48826</v>
      </c>
      <c r="B16029" s="3" t="s">
        <v>48817</v>
      </c>
      <c r="C16029" s="3">
        <f>VLOOKUP(B16029,CONSOLIDADO!A$2:E$11786,5,FALSE)</f>
        <v>4805</v>
      </c>
      <c r="D16029" s="3" t="s">
        <v>36924</v>
      </c>
      <c r="E16029" s="3" t="s">
        <v>48827</v>
      </c>
      <c r="F16029" s="3" t="s">
        <v>48828</v>
      </c>
      <c r="G16029" s="3" t="s">
        <v>48822</v>
      </c>
      <c r="I16029" t="str">
        <f t="shared" si="250"/>
        <v>,(4805,' Camille Dussaillant ',' camille.dussaillant@sanofi.com',' 2 2366 7000    ', HR Business Partner')</v>
      </c>
    </row>
    <row r="16030" spans="1:9">
      <c r="A16030" s="3" t="s">
        <v>48830</v>
      </c>
      <c r="B16030" s="3" t="s">
        <v>48829</v>
      </c>
      <c r="C16030" s="3">
        <f>VLOOKUP(B16030,CONSOLIDADO!A$2:E$11786,5,FALSE)</f>
        <v>4806</v>
      </c>
      <c r="D16030" s="3" t="s">
        <v>5408</v>
      </c>
      <c r="E16030" s="3" t="s">
        <v>6739</v>
      </c>
      <c r="F16030" s="3" t="s">
        <v>48831</v>
      </c>
      <c r="G16030" s="3" t="s">
        <v>48832</v>
      </c>
      <c r="I16030" t="str">
        <f t="shared" si="250"/>
        <v>,(4806,' William Rodrigo Prado Muñoz ',' william.prado@tse.cl',' 2 2738 4933    ', Gerente General')</v>
      </c>
    </row>
    <row r="16031" spans="1:9">
      <c r="A16031" s="3" t="s">
        <v>48833</v>
      </c>
      <c r="B16031" s="3" t="s">
        <v>48829</v>
      </c>
      <c r="C16031" s="3">
        <f>VLOOKUP(B16031,CONSOLIDADO!A$2:E$11786,5,FALSE)</f>
        <v>4806</v>
      </c>
      <c r="D16031" s="3" t="s">
        <v>5408</v>
      </c>
      <c r="E16031" s="3" t="s">
        <v>6905</v>
      </c>
      <c r="F16031" s="3" t="s">
        <v>48834</v>
      </c>
      <c r="G16031" s="3" t="s">
        <v>48832</v>
      </c>
      <c r="I16031" t="str">
        <f t="shared" si="250"/>
        <v>,(4806,' Dina del Carmen Muñoz Rivera ',' contacto@tse.cl',' 2 2738 4933    ', Gerente Comercial')</v>
      </c>
    </row>
    <row r="16032" spans="1:9">
      <c r="A16032" s="3" t="s">
        <v>48835</v>
      </c>
      <c r="B16032" s="3" t="s">
        <v>48829</v>
      </c>
      <c r="C16032" s="3">
        <f>VLOOKUP(B16032,CONSOLIDADO!A$2:E$11786,5,FALSE)</f>
        <v>4806</v>
      </c>
      <c r="D16032" s="3" t="s">
        <v>5408</v>
      </c>
      <c r="E16032" s="3" t="s">
        <v>9120</v>
      </c>
      <c r="F16032" s="3" t="s">
        <v>48836</v>
      </c>
      <c r="G16032" s="3" t="s">
        <v>48832</v>
      </c>
      <c r="I16032" t="str">
        <f t="shared" si="250"/>
        <v>,(4806,' Carlos Johan Prado Araya ',' carlos.prado@tse.cl',' 2 2738 4933    ', Gerente Operaciones')</v>
      </c>
    </row>
    <row r="16033" spans="1:9">
      <c r="A16033" s="3" t="s">
        <v>48837</v>
      </c>
      <c r="B16033" s="3" t="s">
        <v>48829</v>
      </c>
      <c r="C16033" s="3">
        <f>VLOOKUP(B16033,CONSOLIDADO!A$2:E$11786,5,FALSE)</f>
        <v>4806</v>
      </c>
      <c r="D16033" s="3" t="s">
        <v>5408</v>
      </c>
      <c r="E16033" s="3" t="s">
        <v>6850</v>
      </c>
      <c r="F16033" s="3" t="s">
        <v>48838</v>
      </c>
      <c r="G16033" s="3" t="s">
        <v>48832</v>
      </c>
      <c r="I16033" t="str">
        <f t="shared" si="250"/>
        <v>,(4806,' Pedro Antonio Prado Páez ',' pedro.prado@tse.cl',' 2 2738 4933    ', Director')</v>
      </c>
    </row>
    <row r="16034" spans="1:9">
      <c r="A16034" s="3" t="s">
        <v>48839</v>
      </c>
      <c r="B16034" s="3" t="s">
        <v>48829</v>
      </c>
      <c r="C16034" s="3">
        <f>VLOOKUP(B16034,CONSOLIDADO!A$2:E$11786,5,FALSE)</f>
        <v>4806</v>
      </c>
      <c r="D16034" s="3" t="s">
        <v>5408</v>
      </c>
      <c r="E16034" s="3" t="s">
        <v>6850</v>
      </c>
      <c r="F16034" s="3" t="s">
        <v>48834</v>
      </c>
      <c r="G16034" s="3" t="s">
        <v>48832</v>
      </c>
      <c r="I16034" t="str">
        <f t="shared" si="250"/>
        <v>,(4806,' Nelson Florentino Prado Páez ',' contacto@tse.cl',' 2 2738 4933    ', Director')</v>
      </c>
    </row>
    <row r="16035" spans="1:9">
      <c r="A16035" s="3" t="s">
        <v>48841</v>
      </c>
      <c r="B16035" s="3" t="s">
        <v>48840</v>
      </c>
      <c r="C16035" s="3">
        <f>VLOOKUP(B16035,CONSOLIDADO!A$2:E$11786,5,FALSE)</f>
        <v>4807</v>
      </c>
      <c r="D16035" s="3" t="s">
        <v>5857</v>
      </c>
      <c r="E16035" s="3"/>
      <c r="F16035" s="3"/>
      <c r="G16035" s="3" t="s">
        <v>48842</v>
      </c>
      <c r="I16035" t="str">
        <f t="shared" si="250"/>
        <v>,(4807,' Marco Antonio Caliri Munita','',' 2 2811 1460',')</v>
      </c>
    </row>
    <row r="16036" spans="1:9">
      <c r="A16036" s="3" t="s">
        <v>48843</v>
      </c>
      <c r="B16036" s="3" t="s">
        <v>48840</v>
      </c>
      <c r="C16036" s="3">
        <f>VLOOKUP(B16036,CONSOLIDADO!A$2:E$11786,5,FALSE)</f>
        <v>4807</v>
      </c>
      <c r="D16036" s="3" t="s">
        <v>5857</v>
      </c>
      <c r="E16036" s="3" t="s">
        <v>48844</v>
      </c>
      <c r="F16036" s="3" t="s">
        <v>48845</v>
      </c>
      <c r="G16036" s="3" t="s">
        <v>48846</v>
      </c>
      <c r="I16036" t="str">
        <f t="shared" si="250"/>
        <v>,(4807,' Franco Caliri Munita ',' ventas@santaisabelchile.com',' 2 2811 1460    ', Gerente Comercial y de Exportaciones')</v>
      </c>
    </row>
    <row r="16037" spans="1:9">
      <c r="A16037" s="3" t="s">
        <v>48849</v>
      </c>
      <c r="B16037" s="3" t="s">
        <v>48847</v>
      </c>
      <c r="C16037" s="3">
        <f>VLOOKUP(B16037,CONSOLIDADO!A$2:E$11786,5,FALSE)</f>
        <v>4808</v>
      </c>
      <c r="D16037" s="3" t="s">
        <v>48848</v>
      </c>
      <c r="E16037" s="3" t="s">
        <v>6739</v>
      </c>
      <c r="F16037" s="3" t="s">
        <v>48850</v>
      </c>
      <c r="G16037" s="3" t="s">
        <v>48851</v>
      </c>
      <c r="I16037" t="str">
        <f t="shared" si="250"/>
        <v>,(4808,' Claude Mauro ',' claude.mauro@santarosachile.com',' 2 2726 3100    ', Gerente General')</v>
      </c>
    </row>
    <row r="16038" spans="1:9">
      <c r="A16038" s="3" t="s">
        <v>48852</v>
      </c>
      <c r="B16038" s="3" t="s">
        <v>48847</v>
      </c>
      <c r="C16038" s="3">
        <f>VLOOKUP(B16038,CONSOLIDADO!A$2:E$11786,5,FALSE)</f>
        <v>4808</v>
      </c>
      <c r="D16038" s="3" t="s">
        <v>48848</v>
      </c>
      <c r="E16038" s="3" t="s">
        <v>6757</v>
      </c>
      <c r="F16038" s="3" t="s">
        <v>48853</v>
      </c>
      <c r="G16038" s="3" t="s">
        <v>48851</v>
      </c>
      <c r="I16038" t="str">
        <f t="shared" si="250"/>
        <v>,(4808,' Eric Pinard ',' eric.pinard@santarosachile.com',' 2 2726 3100    ', Gerente de Administración y Finanzas')</v>
      </c>
    </row>
    <row r="16039" spans="1:9">
      <c r="A16039" s="3" t="s">
        <v>48854</v>
      </c>
      <c r="B16039" s="3" t="s">
        <v>48847</v>
      </c>
      <c r="C16039" s="3">
        <f>VLOOKUP(B16039,CONSOLIDADO!A$2:E$11786,5,FALSE)</f>
        <v>4808</v>
      </c>
      <c r="D16039" s="3" t="s">
        <v>48848</v>
      </c>
      <c r="E16039" s="3" t="s">
        <v>6905</v>
      </c>
      <c r="F16039" s="3" t="s">
        <v>48855</v>
      </c>
      <c r="G16039" s="3" t="s">
        <v>48851</v>
      </c>
      <c r="I16039" t="str">
        <f t="shared" si="250"/>
        <v>,(4808,' Max Hohmman ',' max.hohmman@santarosachile.com',' 2 2726 3100    ', Gerente Comercial')</v>
      </c>
    </row>
    <row r="16040" spans="1:9">
      <c r="A16040" s="3" t="s">
        <v>48856</v>
      </c>
      <c r="B16040" s="3" t="s">
        <v>48847</v>
      </c>
      <c r="C16040" s="3">
        <f>VLOOKUP(B16040,CONSOLIDADO!A$2:E$11786,5,FALSE)</f>
        <v>4808</v>
      </c>
      <c r="D16040" s="3" t="s">
        <v>48848</v>
      </c>
      <c r="E16040" s="3" t="s">
        <v>7863</v>
      </c>
      <c r="F16040" s="3" t="s">
        <v>48857</v>
      </c>
      <c r="G16040" s="3" t="s">
        <v>48851</v>
      </c>
      <c r="I16040" t="str">
        <f t="shared" si="250"/>
        <v>,(4808,' Mirtza Flores Parra ',' mirtza.flores@santarosachile.com',' 2 2726 3100    ', Subgerente de Operaciones')</v>
      </c>
    </row>
    <row r="16041" spans="1:9">
      <c r="A16041" s="3" t="s">
        <v>19319</v>
      </c>
      <c r="B16041" s="3" t="s">
        <v>48858</v>
      </c>
      <c r="C16041" s="3">
        <f>VLOOKUP(B16041,CONSOLIDADO!A$2:E$11786,5,FALSE)</f>
        <v>4809</v>
      </c>
      <c r="D16041" s="3" t="s">
        <v>4923</v>
      </c>
      <c r="E16041" s="3" t="s">
        <v>6813</v>
      </c>
      <c r="F16041" s="3"/>
      <c r="G16041" s="3" t="s">
        <v>6846</v>
      </c>
      <c r="I16041" t="str">
        <f t="shared" si="250"/>
        <v>,(4809,' Leonidas Vial Echeverría ','','               ', Presidente')</v>
      </c>
    </row>
    <row r="16042" spans="1:9">
      <c r="A16042" s="3" t="s">
        <v>48859</v>
      </c>
      <c r="B16042" s="3" t="s">
        <v>48858</v>
      </c>
      <c r="C16042" s="3">
        <f>VLOOKUP(B16042,CONSOLIDADO!A$2:E$11786,5,FALSE)</f>
        <v>4809</v>
      </c>
      <c r="D16042" s="3" t="s">
        <v>4923</v>
      </c>
      <c r="E16042" s="3" t="s">
        <v>6850</v>
      </c>
      <c r="F16042" s="3"/>
      <c r="G16042" s="3" t="s">
        <v>6846</v>
      </c>
      <c r="I16042" t="str">
        <f t="shared" si="250"/>
        <v>,(4809,' Juan Luis Vial Claro ','','               ', Director')</v>
      </c>
    </row>
    <row r="16043" spans="1:9">
      <c r="A16043" s="3" t="s">
        <v>48860</v>
      </c>
      <c r="B16043" s="3" t="s">
        <v>48858</v>
      </c>
      <c r="C16043" s="3">
        <f>VLOOKUP(B16043,CONSOLIDADO!A$2:E$11786,5,FALSE)</f>
        <v>4809</v>
      </c>
      <c r="D16043" s="3" t="s">
        <v>4923</v>
      </c>
      <c r="E16043" s="3" t="s">
        <v>6850</v>
      </c>
      <c r="F16043" s="3"/>
      <c r="G16043" s="3" t="s">
        <v>6846</v>
      </c>
      <c r="I16043" t="str">
        <f t="shared" si="250"/>
        <v>,(4809,' Eduardo Fernández León ','','               ', Director')</v>
      </c>
    </row>
    <row r="16044" spans="1:9">
      <c r="A16044" s="3" t="s">
        <v>9700</v>
      </c>
      <c r="B16044" s="3" t="s">
        <v>48858</v>
      </c>
      <c r="C16044" s="3">
        <f>VLOOKUP(B16044,CONSOLIDADO!A$2:E$11786,5,FALSE)</f>
        <v>4809</v>
      </c>
      <c r="D16044" s="3" t="s">
        <v>4923</v>
      </c>
      <c r="E16044" s="3" t="s">
        <v>6850</v>
      </c>
      <c r="F16044" s="3"/>
      <c r="G16044" s="3" t="s">
        <v>6846</v>
      </c>
      <c r="I16044" t="str">
        <f t="shared" si="250"/>
        <v>,(4809,' Cristián Arnolds Reyes ','','               ', Director')</v>
      </c>
    </row>
    <row r="16045" spans="1:9">
      <c r="A16045" s="3" t="s">
        <v>12702</v>
      </c>
      <c r="B16045" s="3" t="s">
        <v>48858</v>
      </c>
      <c r="C16045" s="3">
        <f>VLOOKUP(B16045,CONSOLIDADO!A$2:E$11786,5,FALSE)</f>
        <v>4809</v>
      </c>
      <c r="D16045" s="3" t="s">
        <v>4923</v>
      </c>
      <c r="E16045" s="3" t="s">
        <v>6850</v>
      </c>
      <c r="F16045" s="3"/>
      <c r="G16045" s="3" t="s">
        <v>6846</v>
      </c>
      <c r="I16045" t="str">
        <f t="shared" si="250"/>
        <v>,(4809,' Eduardo Fernández Mac-Auliffe ','','               ', Director')</v>
      </c>
    </row>
    <row r="16046" spans="1:9">
      <c r="A16046" s="3" t="s">
        <v>19316</v>
      </c>
      <c r="B16046" s="3" t="s">
        <v>48858</v>
      </c>
      <c r="C16046" s="3">
        <f>VLOOKUP(B16046,CONSOLIDADO!A$2:E$11786,5,FALSE)</f>
        <v>4809</v>
      </c>
      <c r="D16046" s="3" t="s">
        <v>4923</v>
      </c>
      <c r="E16046" s="3" t="s">
        <v>6850</v>
      </c>
      <c r="F16046" s="3"/>
      <c r="G16046" s="3" t="s">
        <v>6846</v>
      </c>
      <c r="I16046" t="str">
        <f t="shared" si="250"/>
        <v>,(4809,' Manuel José Vial Claro ','','               ', Director')</v>
      </c>
    </row>
    <row r="16047" spans="1:9">
      <c r="A16047" s="3" t="s">
        <v>48861</v>
      </c>
      <c r="B16047" s="3" t="s">
        <v>48858</v>
      </c>
      <c r="C16047" s="3">
        <f>VLOOKUP(B16047,CONSOLIDADO!A$2:E$11786,5,FALSE)</f>
        <v>4809</v>
      </c>
      <c r="D16047" s="3" t="s">
        <v>4923</v>
      </c>
      <c r="E16047" s="3" t="s">
        <v>6850</v>
      </c>
      <c r="F16047" s="3"/>
      <c r="G16047" s="3" t="s">
        <v>6846</v>
      </c>
      <c r="I16047" t="str">
        <f t="shared" si="250"/>
        <v>,(4809,' Francisco Cruzat Valdés ','','               ', Director')</v>
      </c>
    </row>
    <row r="16048" spans="1:9">
      <c r="A16048" s="3" t="s">
        <v>48862</v>
      </c>
      <c r="B16048" s="3" t="s">
        <v>48858</v>
      </c>
      <c r="C16048" s="3">
        <f>VLOOKUP(B16048,CONSOLIDADO!A$2:E$11786,5,FALSE)</f>
        <v>4809</v>
      </c>
      <c r="D16048" s="3" t="s">
        <v>4923</v>
      </c>
      <c r="E16048" s="3" t="s">
        <v>6739</v>
      </c>
      <c r="F16048" s="3"/>
      <c r="G16048" s="3" t="s">
        <v>48863</v>
      </c>
      <c r="I16048" t="str">
        <f t="shared" si="250"/>
        <v>,(4809,' Tomás Hurtado Rourke ','',' 2 2679 5250    ', Gerente General')</v>
      </c>
    </row>
    <row r="16049" spans="1:9">
      <c r="A16049" s="3" t="s">
        <v>12597</v>
      </c>
      <c r="B16049" s="3" t="s">
        <v>48864</v>
      </c>
      <c r="C16049" s="3">
        <f>VLOOKUP(B16049,CONSOLIDADO!A$2:E$11786,5,FALSE)</f>
        <v>4810</v>
      </c>
      <c r="D16049" s="3" t="s">
        <v>4492</v>
      </c>
      <c r="E16049" s="3" t="s">
        <v>8441</v>
      </c>
      <c r="F16049" s="3"/>
      <c r="G16049" s="3" t="s">
        <v>48865</v>
      </c>
      <c r="I16049" t="str">
        <f t="shared" si="250"/>
        <v>,(4810,' Claudio Melandri Hinojosa ','',' 2 2320 8500    ', Presidente Directorio')</v>
      </c>
    </row>
    <row r="16050" spans="1:9">
      <c r="A16050" s="3" t="s">
        <v>48866</v>
      </c>
      <c r="B16050" s="3" t="s">
        <v>48864</v>
      </c>
      <c r="C16050" s="3">
        <f>VLOOKUP(B16050,CONSOLIDADO!A$2:E$11786,5,FALSE)</f>
        <v>4810</v>
      </c>
      <c r="D16050" s="3" t="s">
        <v>4492</v>
      </c>
      <c r="E16050" s="3" t="s">
        <v>6848</v>
      </c>
      <c r="F16050" s="3"/>
      <c r="G16050" s="3" t="s">
        <v>48865</v>
      </c>
      <c r="I16050" t="str">
        <f t="shared" si="250"/>
        <v>,(4810,' Cristian Florence Kauer ','',' 2 2320 8500    ', Vicepresidente')</v>
      </c>
    </row>
    <row r="16051" spans="1:9">
      <c r="A16051" s="3" t="s">
        <v>48867</v>
      </c>
      <c r="B16051" s="3" t="s">
        <v>48864</v>
      </c>
      <c r="C16051" s="3">
        <f>VLOOKUP(B16051,CONSOLIDADO!A$2:E$11786,5,FALSE)</f>
        <v>4810</v>
      </c>
      <c r="D16051" s="3" t="s">
        <v>4492</v>
      </c>
      <c r="E16051" s="3" t="s">
        <v>6850</v>
      </c>
      <c r="F16051" s="3"/>
      <c r="G16051" s="3" t="s">
        <v>12598</v>
      </c>
      <c r="I16051" t="str">
        <f t="shared" si="250"/>
        <v>,(4810,' Emiliano Muratore ','',' 2 2320 2000    ', Director')</v>
      </c>
    </row>
    <row r="16052" spans="1:9">
      <c r="A16052" s="3" t="s">
        <v>12606</v>
      </c>
      <c r="B16052" s="3" t="s">
        <v>48864</v>
      </c>
      <c r="C16052" s="3">
        <f>VLOOKUP(B16052,CONSOLIDADO!A$2:E$11786,5,FALSE)</f>
        <v>4810</v>
      </c>
      <c r="D16052" s="3" t="s">
        <v>4492</v>
      </c>
      <c r="E16052" s="3" t="s">
        <v>6850</v>
      </c>
      <c r="F16052" s="3"/>
      <c r="G16052" s="3" t="s">
        <v>12598</v>
      </c>
      <c r="I16052" t="str">
        <f t="shared" si="250"/>
        <v>,(4810,' Miguel Mata Huerta ','',' 2 2320 2000    ', Director')</v>
      </c>
    </row>
    <row r="16053" spans="1:9">
      <c r="A16053" s="3" t="s">
        <v>48868</v>
      </c>
      <c r="B16053" s="3" t="s">
        <v>48864</v>
      </c>
      <c r="C16053" s="3">
        <f>VLOOKUP(B16053,CONSOLIDADO!A$2:E$11786,5,FALSE)</f>
        <v>4810</v>
      </c>
      <c r="D16053" s="3" t="s">
        <v>4492</v>
      </c>
      <c r="E16053" s="3" t="s">
        <v>6850</v>
      </c>
      <c r="F16053" s="3"/>
      <c r="G16053" s="3" t="s">
        <v>12598</v>
      </c>
      <c r="I16053" t="str">
        <f t="shared" si="250"/>
        <v>,(4810,' Sergio Avila Salas ','',' 2 2320 2000    ', Director')</v>
      </c>
    </row>
    <row r="16054" spans="1:9">
      <c r="A16054" s="3" t="s">
        <v>12611</v>
      </c>
      <c r="B16054" s="3" t="s">
        <v>48864</v>
      </c>
      <c r="C16054" s="3">
        <f>VLOOKUP(B16054,CONSOLIDADO!A$2:E$11786,5,FALSE)</f>
        <v>4810</v>
      </c>
      <c r="D16054" s="3" t="s">
        <v>4492</v>
      </c>
      <c r="E16054" s="3" t="s">
        <v>6850</v>
      </c>
      <c r="F16054" s="3"/>
      <c r="G16054" s="3" t="s">
        <v>12598</v>
      </c>
      <c r="I16054" t="str">
        <f t="shared" si="250"/>
        <v>,(4810,' José Manuel Manzano Tagle ','',' 2 2320 2000    ', Director')</v>
      </c>
    </row>
    <row r="16055" spans="1:9">
      <c r="A16055" s="3" t="s">
        <v>48869</v>
      </c>
      <c r="B16055" s="3" t="s">
        <v>48864</v>
      </c>
      <c r="C16055" s="3">
        <f>VLOOKUP(B16055,CONSOLIDADO!A$2:E$11786,5,FALSE)</f>
        <v>4810</v>
      </c>
      <c r="D16055" s="3" t="s">
        <v>4492</v>
      </c>
      <c r="E16055" s="3" t="s">
        <v>6739</v>
      </c>
      <c r="F16055" s="3"/>
      <c r="G16055" s="3" t="s">
        <v>48865</v>
      </c>
      <c r="I16055" t="str">
        <f t="shared" si="250"/>
        <v>,(4810,' Guillermo Sabater Maroto ','',' 2 2320 8500    ', Gerente General')</v>
      </c>
    </row>
    <row r="16056" spans="1:9">
      <c r="A16056" s="3" t="s">
        <v>12609</v>
      </c>
      <c r="B16056" s="3" t="s">
        <v>48870</v>
      </c>
      <c r="C16056" s="3">
        <f>VLOOKUP(B16056,CONSOLIDADO!A$2:E$11786,5,FALSE)</f>
        <v>4811</v>
      </c>
      <c r="D16056" s="3" t="s">
        <v>30659</v>
      </c>
      <c r="E16056" s="3" t="s">
        <v>48871</v>
      </c>
      <c r="F16056" s="3" t="s">
        <v>48872</v>
      </c>
      <c r="G16056" s="3" t="s">
        <v>48873</v>
      </c>
      <c r="I16056" t="str">
        <f t="shared" si="250"/>
        <v>,(4811,' Fred Meller Sunkel ',' fred.meller@santander.cl',' 2 2320 3601    ', Director General Santander Corporate &amp; Investment Banking')</v>
      </c>
    </row>
    <row r="16057" spans="1:9">
      <c r="A16057" s="3" t="s">
        <v>48874</v>
      </c>
      <c r="B16057" s="3" t="s">
        <v>48870</v>
      </c>
      <c r="C16057" s="3">
        <f>VLOOKUP(B16057,CONSOLIDADO!A$2:E$11786,5,FALSE)</f>
        <v>4811</v>
      </c>
      <c r="D16057" s="3" t="s">
        <v>30659</v>
      </c>
      <c r="E16057" s="3" t="s">
        <v>48875</v>
      </c>
      <c r="F16057" s="3" t="s">
        <v>48876</v>
      </c>
      <c r="G16057" s="3" t="s">
        <v>48877</v>
      </c>
      <c r="I16057" t="str">
        <f t="shared" si="250"/>
        <v>,(4811,' Jorge Valencia de la Cerda ',' jorge.valencia@santander.cl',' 2 2320 8493    ', Head of Banking &amp; Corporate Finance')</v>
      </c>
    </row>
    <row r="16058" spans="1:9">
      <c r="A16058" s="3" t="s">
        <v>48878</v>
      </c>
      <c r="B16058" s="3" t="s">
        <v>48870</v>
      </c>
      <c r="C16058" s="3">
        <f>VLOOKUP(B16058,CONSOLIDADO!A$2:E$11786,5,FALSE)</f>
        <v>4811</v>
      </c>
      <c r="D16058" s="3" t="s">
        <v>30659</v>
      </c>
      <c r="E16058" s="3" t="s">
        <v>48879</v>
      </c>
      <c r="F16058" s="3" t="s">
        <v>48880</v>
      </c>
      <c r="G16058" s="3" t="s">
        <v>48881</v>
      </c>
      <c r="I16058" t="str">
        <f t="shared" si="250"/>
        <v>,(4811,' Alvaro Taricco ',' alvaro.taricco@santander.cl',' 2 2647 4334    ', Head of Global Transaction Banking')</v>
      </c>
    </row>
    <row r="16059" spans="1:9">
      <c r="A16059" s="3" t="s">
        <v>48882</v>
      </c>
      <c r="B16059" s="3" t="s">
        <v>48870</v>
      </c>
      <c r="C16059" s="3">
        <f>VLOOKUP(B16059,CONSOLIDADO!A$2:E$11786,5,FALSE)</f>
        <v>4811</v>
      </c>
      <c r="D16059" s="3" t="s">
        <v>30659</v>
      </c>
      <c r="E16059" s="3"/>
      <c r="F16059" s="3"/>
      <c r="G16059" s="3" t="s">
        <v>48883</v>
      </c>
      <c r="I16059" t="str">
        <f t="shared" si="250"/>
        <v>,(4811,' Jaime Arriagada Santa María','',' 2 2320 8348',')</v>
      </c>
    </row>
    <row r="16060" spans="1:9">
      <c r="A16060" s="3" t="s">
        <v>48884</v>
      </c>
      <c r="B16060" s="3" t="s">
        <v>48870</v>
      </c>
      <c r="C16060" s="3">
        <f>VLOOKUP(B16060,CONSOLIDADO!A$2:E$11786,5,FALSE)</f>
        <v>4811</v>
      </c>
      <c r="D16060" s="3" t="s">
        <v>30659</v>
      </c>
      <c r="E16060" s="3" t="s">
        <v>48885</v>
      </c>
      <c r="F16060" s="3" t="s">
        <v>48886</v>
      </c>
      <c r="G16060" s="3" t="s">
        <v>48887</v>
      </c>
      <c r="I16060" t="str">
        <f t="shared" si="250"/>
        <v>,(4811,' Andrés Trautmann Buc ',' andre.trautmann@santander.cl',' 2 2320 3746    ', Head of Global Markets')</v>
      </c>
    </row>
    <row r="16061" spans="1:9">
      <c r="A16061" s="3" t="s">
        <v>48889</v>
      </c>
      <c r="B16061" s="3" t="s">
        <v>48888</v>
      </c>
      <c r="C16061" s="3">
        <f>VLOOKUP(B16061,CONSOLIDADO!A$2:E$11786,5,FALSE)</f>
        <v>4812</v>
      </c>
      <c r="D16061" s="3" t="s">
        <v>2523</v>
      </c>
      <c r="E16061" s="3" t="s">
        <v>6739</v>
      </c>
      <c r="F16061" s="3" t="s">
        <v>48890</v>
      </c>
      <c r="G16061" s="3" t="s">
        <v>48891</v>
      </c>
      <c r="I16061" t="str">
        <f t="shared" si="250"/>
        <v>,(4812,' Axel Timmermann Fabres ',' axel.timmermann@santander.cl',' 2 2320 2042    ', Gerente General')</v>
      </c>
    </row>
    <row r="16062" spans="1:9">
      <c r="A16062" s="3" t="s">
        <v>48894</v>
      </c>
      <c r="B16062" s="3" t="s">
        <v>48892</v>
      </c>
      <c r="C16062" s="3">
        <f>VLOOKUP(B16062,CONSOLIDADO!A$2:E$11786,5,FALSE)</f>
        <v>4813</v>
      </c>
      <c r="D16062" s="3" t="s">
        <v>48893</v>
      </c>
      <c r="E16062" s="3" t="s">
        <v>6739</v>
      </c>
      <c r="F16062" s="3"/>
      <c r="G16062" s="3" t="s">
        <v>48895</v>
      </c>
      <c r="I16062" t="str">
        <f t="shared" si="250"/>
        <v>,(4813,' Sergio Mesa Cifuentes ','',' 2 2647 9176    ', Gerente General')</v>
      </c>
    </row>
    <row r="16063" spans="1:9">
      <c r="A16063" s="3" t="s">
        <v>48874</v>
      </c>
      <c r="B16063" s="3" t="s">
        <v>48896</v>
      </c>
      <c r="C16063" s="3">
        <f>VLOOKUP(B16063,CONSOLIDADO!A$2:E$11786,5,FALSE)</f>
        <v>4814</v>
      </c>
      <c r="D16063" s="3" t="s">
        <v>6207</v>
      </c>
      <c r="E16063" s="3" t="s">
        <v>6850</v>
      </c>
      <c r="F16063" s="3"/>
      <c r="G16063" s="3" t="s">
        <v>6846</v>
      </c>
      <c r="I16063" t="str">
        <f t="shared" si="250"/>
        <v>,(4814,' Jorge Valencia de la Cerda ','','               ', Director')</v>
      </c>
    </row>
    <row r="16064" spans="1:9">
      <c r="A16064" s="3" t="s">
        <v>48897</v>
      </c>
      <c r="B16064" s="3" t="s">
        <v>48896</v>
      </c>
      <c r="C16064" s="3">
        <f>VLOOKUP(B16064,CONSOLIDADO!A$2:E$11786,5,FALSE)</f>
        <v>4814</v>
      </c>
      <c r="D16064" s="3" t="s">
        <v>6207</v>
      </c>
      <c r="E16064" s="3" t="s">
        <v>6850</v>
      </c>
      <c r="F16064" s="3"/>
      <c r="G16064" s="3" t="s">
        <v>6846</v>
      </c>
      <c r="I16064" t="str">
        <f t="shared" si="250"/>
        <v>,(4814,' Felipe Sotomayor Rojo ','','               ', Director')</v>
      </c>
    </row>
    <row r="16065" spans="1:9">
      <c r="A16065" s="3" t="s">
        <v>48868</v>
      </c>
      <c r="B16065" s="3" t="s">
        <v>48896</v>
      </c>
      <c r="C16065" s="3">
        <f>VLOOKUP(B16065,CONSOLIDADO!A$2:E$11786,5,FALSE)</f>
        <v>4814</v>
      </c>
      <c r="D16065" s="3" t="s">
        <v>6207</v>
      </c>
      <c r="E16065" s="3" t="s">
        <v>6850</v>
      </c>
      <c r="F16065" s="3"/>
      <c r="G16065" s="3" t="s">
        <v>6846</v>
      </c>
      <c r="I16065" t="str">
        <f t="shared" si="250"/>
        <v>,(4814,' Sergio Avila Salas ','','               ', Director')</v>
      </c>
    </row>
    <row r="16066" spans="1:9">
      <c r="A16066" s="3" t="s">
        <v>48898</v>
      </c>
      <c r="B16066" s="3" t="s">
        <v>48896</v>
      </c>
      <c r="C16066" s="3">
        <f>VLOOKUP(B16066,CONSOLIDADO!A$2:E$11786,5,FALSE)</f>
        <v>4814</v>
      </c>
      <c r="D16066" s="3" t="s">
        <v>6207</v>
      </c>
      <c r="E16066" s="3" t="s">
        <v>6850</v>
      </c>
      <c r="F16066" s="3"/>
      <c r="G16066" s="3" t="s">
        <v>6846</v>
      </c>
      <c r="I16066" t="str">
        <f t="shared" si="250"/>
        <v>,(4814,' Jaime Arriagada Santa María ','','               ', Director')</v>
      </c>
    </row>
    <row r="16067" spans="1:9">
      <c r="A16067" s="3" t="s">
        <v>48899</v>
      </c>
      <c r="B16067" s="3" t="s">
        <v>48896</v>
      </c>
      <c r="C16067" s="3">
        <f>VLOOKUP(B16067,CONSOLIDADO!A$2:E$11786,5,FALSE)</f>
        <v>4814</v>
      </c>
      <c r="D16067" s="3" t="s">
        <v>6207</v>
      </c>
      <c r="E16067" s="3" t="s">
        <v>6739</v>
      </c>
      <c r="F16067" s="3"/>
      <c r="G16067" s="3" t="s">
        <v>48900</v>
      </c>
      <c r="I16067" t="str">
        <f t="shared" ref="I16067:I16130" si="251">CONCATENATE(",(",C16067,",'",A16067,"','",F16067,"','",G16067,"',",E16067,"')")</f>
        <v>,(4814,' Cristián Eguiluz Aravena ','',' 2 2336 3306    ', Gerente General')</v>
      </c>
    </row>
    <row r="16068" spans="1:9">
      <c r="A16068" s="3" t="s">
        <v>48902</v>
      </c>
      <c r="B16068" s="3" t="s">
        <v>48901</v>
      </c>
      <c r="C16068" s="3">
        <f>VLOOKUP(B16068,CONSOLIDADO!A$2:E$11786,5,FALSE)</f>
        <v>4815</v>
      </c>
      <c r="D16068" s="3" t="s">
        <v>5215</v>
      </c>
      <c r="E16068" s="3" t="s">
        <v>6739</v>
      </c>
      <c r="F16068" s="3" t="s">
        <v>48903</v>
      </c>
      <c r="G16068" s="3" t="s">
        <v>48904</v>
      </c>
      <c r="I16068" t="str">
        <f t="shared" si="251"/>
        <v>,(4815,' Santiago Agliati Molina ',' sagliati@agliati.cl',' 2 2222 2720    ', Gerente General')</v>
      </c>
    </row>
    <row r="16069" spans="1:9">
      <c r="A16069" s="3" t="s">
        <v>48905</v>
      </c>
      <c r="B16069" s="3" t="s">
        <v>48901</v>
      </c>
      <c r="C16069" s="3">
        <f>VLOOKUP(B16069,CONSOLIDADO!A$2:E$11786,5,FALSE)</f>
        <v>4815</v>
      </c>
      <c r="D16069" s="3" t="s">
        <v>5215</v>
      </c>
      <c r="E16069" s="3" t="s">
        <v>6809</v>
      </c>
      <c r="F16069" s="3" t="s">
        <v>48906</v>
      </c>
      <c r="G16069" s="3" t="s">
        <v>48907</v>
      </c>
      <c r="I16069" t="str">
        <f t="shared" si="251"/>
        <v>,(4815,' Marcos Corsi Chichizola ',' mcorsi@agliati.cl',' 2 2222 4760    ', Jefe de Operaciones')</v>
      </c>
    </row>
    <row r="16070" spans="1:9">
      <c r="A16070" s="3" t="s">
        <v>48908</v>
      </c>
      <c r="B16070" s="3" t="s">
        <v>48901</v>
      </c>
      <c r="C16070" s="3">
        <f>VLOOKUP(B16070,CONSOLIDADO!A$2:E$11786,5,FALSE)</f>
        <v>4815</v>
      </c>
      <c r="D16070" s="3" t="s">
        <v>5215</v>
      </c>
      <c r="E16070" s="3" t="s">
        <v>41290</v>
      </c>
      <c r="F16070" s="3" t="s">
        <v>48909</v>
      </c>
      <c r="G16070" s="3" t="s">
        <v>48907</v>
      </c>
      <c r="I16070" t="str">
        <f t="shared" si="251"/>
        <v>,(4815,' Claudio Morales Ibáñez ',' cmorales@agliati.cl',' 2 2222 4760    ', Jefe de Proyectos')</v>
      </c>
    </row>
    <row r="16071" spans="1:9">
      <c r="A16071" s="3" t="s">
        <v>48910</v>
      </c>
      <c r="B16071" s="3" t="s">
        <v>48901</v>
      </c>
      <c r="C16071" s="3">
        <f>VLOOKUP(B16071,CONSOLIDADO!A$2:E$11786,5,FALSE)</f>
        <v>4815</v>
      </c>
      <c r="D16071" s="3" t="s">
        <v>5215</v>
      </c>
      <c r="E16071" s="3" t="s">
        <v>48911</v>
      </c>
      <c r="F16071" s="3" t="s">
        <v>48912</v>
      </c>
      <c r="G16071" s="3" t="s">
        <v>48907</v>
      </c>
      <c r="I16071" t="str">
        <f t="shared" si="251"/>
        <v>,(4815,' Porfirio Arias Flores ',' parias@agliati.cl',' 2 2222 4760    ', Jefe de Intslaciones y Montaje')</v>
      </c>
    </row>
    <row r="16072" spans="1:9">
      <c r="A16072" s="3" t="s">
        <v>48915</v>
      </c>
      <c r="B16072" s="3" t="s">
        <v>48913</v>
      </c>
      <c r="C16072" s="3">
        <f>VLOOKUP(B16072,CONSOLIDADO!A$2:E$11786,5,FALSE)</f>
        <v>4816</v>
      </c>
      <c r="D16072" s="3" t="s">
        <v>48914</v>
      </c>
      <c r="E16072" s="3"/>
      <c r="F16072" s="3"/>
      <c r="G16072" s="3" t="s">
        <v>8833</v>
      </c>
      <c r="I16072" t="str">
        <f t="shared" si="251"/>
        <v>,(4816,' Raimundo Valdés L.','',' 2 2658 8282',')</v>
      </c>
    </row>
    <row r="16073" spans="1:9">
      <c r="A16073" s="3" t="s">
        <v>8832</v>
      </c>
      <c r="B16073" s="3" t="s">
        <v>48913</v>
      </c>
      <c r="C16073" s="3">
        <f>VLOOKUP(B16073,CONSOLIDADO!A$2:E$11786,5,FALSE)</f>
        <v>4816</v>
      </c>
      <c r="D16073" s="3" t="s">
        <v>48914</v>
      </c>
      <c r="E16073" s="3"/>
      <c r="F16073" s="3"/>
      <c r="G16073" s="3" t="s">
        <v>8833</v>
      </c>
      <c r="I16073" t="str">
        <f t="shared" si="251"/>
        <v>,(4816,' Juan José Valdés','',' 2 2658 8282',')</v>
      </c>
    </row>
    <row r="16074" spans="1:9">
      <c r="A16074" s="3" t="s">
        <v>8834</v>
      </c>
      <c r="B16074" s="3" t="s">
        <v>48913</v>
      </c>
      <c r="C16074" s="3">
        <f>VLOOKUP(B16074,CONSOLIDADO!A$2:E$11786,5,FALSE)</f>
        <v>4816</v>
      </c>
      <c r="D16074" s="3" t="s">
        <v>48914</v>
      </c>
      <c r="E16074" s="3" t="s">
        <v>25081</v>
      </c>
      <c r="F16074" s="3" t="s">
        <v>8836</v>
      </c>
      <c r="G16074" s="3" t="s">
        <v>8831</v>
      </c>
      <c r="I16074" t="str">
        <f t="shared" si="251"/>
        <v>,(4816,' Carlos Zamora ',' czamora@sanco.cl',' 2 2658 8282    ', Encargado de Finanzas')</v>
      </c>
    </row>
    <row r="16075" spans="1:9">
      <c r="A16075" s="3" t="s">
        <v>48916</v>
      </c>
      <c r="B16075" s="3" t="s">
        <v>48913</v>
      </c>
      <c r="C16075" s="3">
        <f>VLOOKUP(B16075,CONSOLIDADO!A$2:E$11786,5,FALSE)</f>
        <v>4816</v>
      </c>
      <c r="D16075" s="3" t="s">
        <v>48914</v>
      </c>
      <c r="E16075" s="3" t="s">
        <v>8916</v>
      </c>
      <c r="F16075" s="3" t="s">
        <v>48917</v>
      </c>
      <c r="G16075" s="3" t="s">
        <v>48918</v>
      </c>
      <c r="I16075" t="str">
        <f t="shared" si="251"/>
        <v>,(4816,' Terenzio Casale Guesalaga ',' tcasale@sanco.cl',' 75 245 1207    ', Jefe de Planta')</v>
      </c>
    </row>
    <row r="16076" spans="1:9">
      <c r="A16076" s="3" t="s">
        <v>48920</v>
      </c>
      <c r="B16076" s="3" t="s">
        <v>48919</v>
      </c>
      <c r="C16076" s="3">
        <f>VLOOKUP(B16076,CONSOLIDADO!A$2:E$11786,5,FALSE)</f>
        <v>4817</v>
      </c>
      <c r="D16076" s="3" t="s">
        <v>2770</v>
      </c>
      <c r="E16076" s="3" t="s">
        <v>7471</v>
      </c>
      <c r="F16076" s="3" t="s">
        <v>48921</v>
      </c>
      <c r="G16076" s="3" t="s">
        <v>48922</v>
      </c>
      <c r="I16076" t="str">
        <f t="shared" si="251"/>
        <v>,(4817,' Mauricio Montenegro López ',' rpino@santillana.com',' 2 2384 3012    ', Director General')</v>
      </c>
    </row>
    <row r="16077" spans="1:9">
      <c r="A16077" s="3" t="s">
        <v>48923</v>
      </c>
      <c r="B16077" s="3" t="s">
        <v>48919</v>
      </c>
      <c r="C16077" s="3">
        <f>VLOOKUP(B16077,CONSOLIDADO!A$2:E$11786,5,FALSE)</f>
        <v>4817</v>
      </c>
      <c r="D16077" s="3" t="s">
        <v>2770</v>
      </c>
      <c r="E16077" s="3"/>
      <c r="F16077" s="3"/>
      <c r="G16077" s="3" t="s">
        <v>48924</v>
      </c>
      <c r="I16077" t="str">
        <f t="shared" si="251"/>
        <v>,(4817,' Andrés Ahijón Medranda','',' 2 2384 3012',')</v>
      </c>
    </row>
    <row r="16078" spans="1:9">
      <c r="A16078" s="3" t="s">
        <v>48925</v>
      </c>
      <c r="B16078" s="3" t="s">
        <v>48919</v>
      </c>
      <c r="C16078" s="3">
        <f>VLOOKUP(B16078,CONSOLIDADO!A$2:E$11786,5,FALSE)</f>
        <v>4817</v>
      </c>
      <c r="D16078" s="3" t="s">
        <v>2770</v>
      </c>
      <c r="E16078" s="3"/>
      <c r="F16078" s="3"/>
      <c r="G16078" s="3" t="s">
        <v>48926</v>
      </c>
      <c r="I16078" t="str">
        <f t="shared" si="251"/>
        <v>,(4817,' Andrés Messing Scholz','',' 2 2384 3121',')</v>
      </c>
    </row>
    <row r="16079" spans="1:9">
      <c r="A16079" s="3" t="s">
        <v>48927</v>
      </c>
      <c r="B16079" s="3" t="s">
        <v>48919</v>
      </c>
      <c r="C16079" s="3">
        <f>VLOOKUP(B16079,CONSOLIDADO!A$2:E$11786,5,FALSE)</f>
        <v>4817</v>
      </c>
      <c r="D16079" s="3" t="s">
        <v>2770</v>
      </c>
      <c r="E16079" s="3"/>
      <c r="F16079" s="3"/>
      <c r="G16079" s="3" t="s">
        <v>48928</v>
      </c>
      <c r="I16079" t="str">
        <f t="shared" si="251"/>
        <v>,(4817,' Rodolfo Hidalgo Caprile','',' 2 2384 3149',')</v>
      </c>
    </row>
    <row r="16080" spans="1:9">
      <c r="A16080" s="3" t="s">
        <v>48930</v>
      </c>
      <c r="B16080" s="3" t="s">
        <v>48929</v>
      </c>
      <c r="C16080" s="3">
        <f>VLOOKUP(B16080,CONSOLIDADO!A$2:E$11786,5,FALSE)</f>
        <v>4818</v>
      </c>
      <c r="D16080" s="3" t="s">
        <v>40016</v>
      </c>
      <c r="E16080" s="3" t="s">
        <v>7072</v>
      </c>
      <c r="F16080" s="3" t="s">
        <v>48931</v>
      </c>
      <c r="G16080" s="3" t="s">
        <v>48932</v>
      </c>
      <c r="I16080" t="str">
        <f t="shared" si="251"/>
        <v>,(4818,' Cristóbal Vergara ',' patricia.bustos@sap.com',' 2 2440 3500    ', Country Manager')</v>
      </c>
    </row>
    <row r="16081" spans="1:9">
      <c r="A16081" s="3" t="s">
        <v>48933</v>
      </c>
      <c r="B16081" s="3" t="s">
        <v>48929</v>
      </c>
      <c r="C16081" s="3">
        <f>VLOOKUP(B16081,CONSOLIDADO!A$2:E$11786,5,FALSE)</f>
        <v>4818</v>
      </c>
      <c r="D16081" s="3" t="s">
        <v>40016</v>
      </c>
      <c r="E16081" s="3" t="s">
        <v>6986</v>
      </c>
      <c r="F16081" s="3" t="s">
        <v>48934</v>
      </c>
      <c r="G16081" s="3" t="s">
        <v>48932</v>
      </c>
      <c r="I16081" t="str">
        <f t="shared" si="251"/>
        <v>,(4818,' Leticia Macciardi ',' leticia.macciardi@sap.com',' 2 2440 3500    ', Gerente de Finanzas')</v>
      </c>
    </row>
    <row r="16082" spans="1:9">
      <c r="A16082" s="3" t="s">
        <v>48936</v>
      </c>
      <c r="B16082" s="3" t="s">
        <v>48935</v>
      </c>
      <c r="C16082" s="3">
        <f>VLOOKUP(B16082,CONSOLIDADO!A$2:E$11786,5,FALSE)</f>
        <v>4819</v>
      </c>
      <c r="D16082" s="3" t="s">
        <v>6223</v>
      </c>
      <c r="E16082" s="3" t="s">
        <v>6739</v>
      </c>
      <c r="F16082" s="3" t="s">
        <v>48937</v>
      </c>
      <c r="G16082" s="3" t="s">
        <v>48938</v>
      </c>
      <c r="I16082" t="str">
        <f t="shared" si="251"/>
        <v>,(4819,' Alex Strodthoff Simunovic ',' astrodthoff@empresasagrotop.cl',' 45 237 7000    ', Gerente General')</v>
      </c>
    </row>
    <row r="16083" spans="1:9">
      <c r="A16083" s="3" t="s">
        <v>48939</v>
      </c>
      <c r="B16083" s="3" t="s">
        <v>48935</v>
      </c>
      <c r="C16083" s="3">
        <f>VLOOKUP(B16083,CONSOLIDADO!A$2:E$11786,5,FALSE)</f>
        <v>4819</v>
      </c>
      <c r="D16083" s="3" t="s">
        <v>6223</v>
      </c>
      <c r="E16083" s="3" t="s">
        <v>6757</v>
      </c>
      <c r="F16083" s="3" t="s">
        <v>48940</v>
      </c>
      <c r="G16083" s="3" t="s">
        <v>48938</v>
      </c>
      <c r="I16083" t="str">
        <f t="shared" si="251"/>
        <v>,(4819,' Carlos Sandoval Velásquez ',' csandoval@empresasagrotop.cl',' 45 237 7000    ', Gerente de Administración y Finanzas')</v>
      </c>
    </row>
    <row r="16084" spans="1:9">
      <c r="A16084" s="3" t="s">
        <v>48942</v>
      </c>
      <c r="B16084" s="3" t="s">
        <v>48941</v>
      </c>
      <c r="C16084" s="3">
        <f>VLOOKUP(B16084,CONSOLIDADO!A$2:E$11786,5,FALSE)</f>
        <v>4820</v>
      </c>
      <c r="D16084" s="3" t="s">
        <v>36130</v>
      </c>
      <c r="E16084" s="3"/>
      <c r="F16084" s="3"/>
      <c r="G16084" s="3" t="s">
        <v>48943</v>
      </c>
      <c r="I16084" t="str">
        <f t="shared" si="251"/>
        <v>,(4820,' Alfredo Montaner Lewin','',' 2 2368 3500',')</v>
      </c>
    </row>
    <row r="16085" spans="1:9">
      <c r="A16085" s="3" t="s">
        <v>48944</v>
      </c>
      <c r="B16085" s="3" t="s">
        <v>48941</v>
      </c>
      <c r="C16085" s="3">
        <f>VLOOKUP(B16085,CONSOLIDADO!A$2:E$11786,5,FALSE)</f>
        <v>4820</v>
      </c>
      <c r="D16085" s="3" t="s">
        <v>36130</v>
      </c>
      <c r="E16085" s="3" t="s">
        <v>10629</v>
      </c>
      <c r="F16085" s="3" t="s">
        <v>48945</v>
      </c>
      <c r="G16085" s="3" t="s">
        <v>48946</v>
      </c>
      <c r="I16085" t="str">
        <f t="shared" si="251"/>
        <v>,(4820,' Juan Pablo Egaña Bertoglia ',' jpegana@sargent.cl',' 2 2368 3500    ', Abogado Socio')</v>
      </c>
    </row>
    <row r="16086" spans="1:9">
      <c r="A16086" s="3" t="s">
        <v>48947</v>
      </c>
      <c r="B16086" s="3" t="s">
        <v>48941</v>
      </c>
      <c r="C16086" s="3">
        <f>VLOOKUP(B16086,CONSOLIDADO!A$2:E$11786,5,FALSE)</f>
        <v>4820</v>
      </c>
      <c r="D16086" s="3" t="s">
        <v>36130</v>
      </c>
      <c r="E16086" s="3" t="s">
        <v>10629</v>
      </c>
      <c r="F16086" s="3" t="s">
        <v>48948</v>
      </c>
      <c r="G16086" s="3" t="s">
        <v>48946</v>
      </c>
      <c r="I16086" t="str">
        <f t="shared" si="251"/>
        <v>,(4820,' Rodrigo Lavados Mackenzie ',' rlavados@sargent.cl',' 2 2368 3500    ', Abogado Socio')</v>
      </c>
    </row>
    <row r="16087" spans="1:9">
      <c r="A16087" s="3" t="s">
        <v>48949</v>
      </c>
      <c r="B16087" s="3" t="s">
        <v>48941</v>
      </c>
      <c r="C16087" s="3">
        <f>VLOOKUP(B16087,CONSOLIDADO!A$2:E$11786,5,FALSE)</f>
        <v>4820</v>
      </c>
      <c r="D16087" s="3" t="s">
        <v>36130</v>
      </c>
      <c r="E16087" s="3"/>
      <c r="F16087" s="3"/>
      <c r="G16087" s="3" t="s">
        <v>48943</v>
      </c>
      <c r="I16087" t="str">
        <f t="shared" si="251"/>
        <v>,(4820,' Carlos Puelma Allende','',' 2 2368 3500',')</v>
      </c>
    </row>
    <row r="16088" spans="1:9">
      <c r="A16088" s="3" t="s">
        <v>48950</v>
      </c>
      <c r="B16088" s="3" t="s">
        <v>48941</v>
      </c>
      <c r="C16088" s="3">
        <f>VLOOKUP(B16088,CONSOLIDADO!A$2:E$11786,5,FALSE)</f>
        <v>4820</v>
      </c>
      <c r="D16088" s="3" t="s">
        <v>36130</v>
      </c>
      <c r="E16088" s="3" t="s">
        <v>6757</v>
      </c>
      <c r="F16088" s="3" t="s">
        <v>48951</v>
      </c>
      <c r="G16088" s="3" t="s">
        <v>48946</v>
      </c>
      <c r="I16088" t="str">
        <f t="shared" si="251"/>
        <v>,(4820,' Juan Francisco Astete Alvarez ',' jfastete@sargent.cl',' 2 2368 3500    ', Gerente de Administración y Finanzas')</v>
      </c>
    </row>
    <row r="16089" spans="1:9">
      <c r="A16089" s="3" t="s">
        <v>48954</v>
      </c>
      <c r="B16089" s="3" t="s">
        <v>48952</v>
      </c>
      <c r="C16089" s="3">
        <f>VLOOKUP(B16089,CONSOLIDADO!A$2:E$11786,5,FALSE)</f>
        <v>4821</v>
      </c>
      <c r="D16089" s="3" t="s">
        <v>48953</v>
      </c>
      <c r="E16089" s="3"/>
      <c r="F16089" s="3"/>
      <c r="G16089" s="3" t="s">
        <v>48955</v>
      </c>
      <c r="I16089" t="str">
        <f t="shared" si="251"/>
        <v>,(4821,' Eduardo Pérez Giarda','',' 2 2510 3000',')</v>
      </c>
    </row>
    <row r="16090" spans="1:9">
      <c r="A16090" s="3" t="s">
        <v>48956</v>
      </c>
      <c r="B16090" s="3" t="s">
        <v>48952</v>
      </c>
      <c r="C16090" s="3">
        <f>VLOOKUP(B16090,CONSOLIDADO!A$2:E$11786,5,FALSE)</f>
        <v>4821</v>
      </c>
      <c r="D16090" s="3" t="s">
        <v>48953</v>
      </c>
      <c r="E16090" s="3" t="s">
        <v>48957</v>
      </c>
      <c r="F16090" s="3" t="s">
        <v>48958</v>
      </c>
      <c r="G16090" s="3" t="s">
        <v>48959</v>
      </c>
      <c r="I16090" t="str">
        <f t="shared" si="251"/>
        <v>,(4821,' Nicolás Guerra ',' nguerra@sargentchile.cl',' 2 2510 3000    ', Jefe Desarrollo Organizacional')</v>
      </c>
    </row>
    <row r="16091" spans="1:9">
      <c r="A16091" s="3" t="s">
        <v>48954</v>
      </c>
      <c r="B16091" s="3" t="s">
        <v>48960</v>
      </c>
      <c r="C16091" s="3">
        <f>VLOOKUP(B16091,CONSOLIDADO!A$2:E$11786,5,FALSE)</f>
        <v>4822</v>
      </c>
      <c r="D16091" s="3" t="s">
        <v>48961</v>
      </c>
      <c r="E16091" s="3"/>
      <c r="F16091" s="3"/>
      <c r="G16091" s="3" t="s">
        <v>48955</v>
      </c>
      <c r="I16091" t="str">
        <f t="shared" si="251"/>
        <v>,(4822,' Eduardo Pérez Giarda','',' 2 2510 3000',')</v>
      </c>
    </row>
    <row r="16092" spans="1:9">
      <c r="A16092" s="3" t="s">
        <v>48962</v>
      </c>
      <c r="B16092" s="3" t="s">
        <v>48960</v>
      </c>
      <c r="C16092" s="3">
        <f>VLOOKUP(B16092,CONSOLIDADO!A$2:E$11786,5,FALSE)</f>
        <v>4822</v>
      </c>
      <c r="D16092" s="3" t="s">
        <v>48961</v>
      </c>
      <c r="E16092" s="3" t="s">
        <v>7131</v>
      </c>
      <c r="F16092" s="3" t="s">
        <v>48963</v>
      </c>
      <c r="G16092" s="3" t="s">
        <v>48959</v>
      </c>
      <c r="I16092" t="str">
        <f t="shared" si="251"/>
        <v>,(4822,' Loreto Aracena ',' laracena@sargentchile.cl',' 2 2510 3000    ', Gerente Industrial')</v>
      </c>
    </row>
    <row r="16093" spans="1:9">
      <c r="A16093" s="3" t="s">
        <v>48964</v>
      </c>
      <c r="B16093" s="3" t="s">
        <v>48960</v>
      </c>
      <c r="C16093" s="3">
        <f>VLOOKUP(B16093,CONSOLIDADO!A$2:E$11786,5,FALSE)</f>
        <v>4822</v>
      </c>
      <c r="D16093" s="3" t="s">
        <v>48961</v>
      </c>
      <c r="E16093" s="3" t="s">
        <v>7155</v>
      </c>
      <c r="F16093" s="3" t="s">
        <v>48965</v>
      </c>
      <c r="G16093" s="3" t="s">
        <v>48959</v>
      </c>
      <c r="I16093" t="str">
        <f t="shared" si="251"/>
        <v>,(4822,' Manuel Muñoz Muñoz ',' mmunoz@sargentchile.cl',' 2 2510 3000    ', Jefe Administración y Finanzas')</v>
      </c>
    </row>
    <row r="16094" spans="1:9">
      <c r="A16094" s="3" t="s">
        <v>48956</v>
      </c>
      <c r="B16094" s="3" t="s">
        <v>48960</v>
      </c>
      <c r="C16094" s="3">
        <f>VLOOKUP(B16094,CONSOLIDADO!A$2:E$11786,5,FALSE)</f>
        <v>4822</v>
      </c>
      <c r="D16094" s="3" t="s">
        <v>48961</v>
      </c>
      <c r="E16094" s="3" t="s">
        <v>6989</v>
      </c>
      <c r="F16094" s="3" t="s">
        <v>48958</v>
      </c>
      <c r="G16094" s="3" t="s">
        <v>48959</v>
      </c>
      <c r="I16094" t="str">
        <f t="shared" si="251"/>
        <v>,(4822,' Nicolás Guerra ',' nguerra@sargentchile.cl',' 2 2510 3000    ', Jefe de Recursos Humanos')</v>
      </c>
    </row>
    <row r="16095" spans="1:9">
      <c r="A16095" s="3" t="s">
        <v>48968</v>
      </c>
      <c r="B16095" s="3" t="s">
        <v>48966</v>
      </c>
      <c r="C16095" s="3">
        <f>VLOOKUP(B16095,CONSOLIDADO!A$2:E$11786,5,FALSE)</f>
        <v>4823</v>
      </c>
      <c r="D16095" s="3" t="s">
        <v>48967</v>
      </c>
      <c r="E16095" s="3"/>
      <c r="F16095" s="3"/>
      <c r="G16095" s="3" t="s">
        <v>48969</v>
      </c>
      <c r="I16095" t="str">
        <f t="shared" si="251"/>
        <v>,(4823,' Francisco Javier Arriagada Cisternas','',' 2 2274 9117',')</v>
      </c>
    </row>
    <row r="16096" spans="1:9">
      <c r="A16096" s="3" t="s">
        <v>48970</v>
      </c>
      <c r="B16096" s="3" t="s">
        <v>48966</v>
      </c>
      <c r="C16096" s="3">
        <f>VLOOKUP(B16096,CONSOLIDADO!A$2:E$11786,5,FALSE)</f>
        <v>4823</v>
      </c>
      <c r="D16096" s="3" t="s">
        <v>48967</v>
      </c>
      <c r="E16096" s="3"/>
      <c r="F16096" s="3"/>
      <c r="G16096" s="3" t="s">
        <v>48971</v>
      </c>
      <c r="I16096" t="str">
        <f t="shared" si="251"/>
        <v>,(4823,' Felipe Andrés Dittus Schleef','',' 2 2269 7312',')</v>
      </c>
    </row>
    <row r="16097" spans="1:9">
      <c r="A16097" s="3" t="s">
        <v>48972</v>
      </c>
      <c r="B16097" s="3" t="s">
        <v>48966</v>
      </c>
      <c r="C16097" s="3">
        <f>VLOOKUP(B16097,CONSOLIDADO!A$2:E$11786,5,FALSE)</f>
        <v>4823</v>
      </c>
      <c r="D16097" s="3" t="s">
        <v>48967</v>
      </c>
      <c r="E16097" s="3"/>
      <c r="F16097" s="3"/>
      <c r="G16097" s="3" t="s">
        <v>48973</v>
      </c>
      <c r="I16097" t="str">
        <f t="shared" si="251"/>
        <v>,(4823,' Eduardo Alfredo Stevenson Martínez','',' 2 2341 9885',')</v>
      </c>
    </row>
    <row r="16098" spans="1:9">
      <c r="A16098" s="3" t="s">
        <v>48974</v>
      </c>
      <c r="B16098" s="3" t="s">
        <v>48966</v>
      </c>
      <c r="C16098" s="3">
        <f>VLOOKUP(B16098,CONSOLIDADO!A$2:E$11786,5,FALSE)</f>
        <v>4823</v>
      </c>
      <c r="D16098" s="3" t="s">
        <v>48967</v>
      </c>
      <c r="E16098" s="3"/>
      <c r="F16098" s="3"/>
      <c r="G16098" s="3" t="s">
        <v>48973</v>
      </c>
      <c r="I16098" t="str">
        <f t="shared" si="251"/>
        <v>,(4823,' Nahir Coromoto Uzcategui Ramírez','',' 2 2341 9885',')</v>
      </c>
    </row>
    <row r="16099" spans="1:9">
      <c r="A16099" s="3" t="s">
        <v>48977</v>
      </c>
      <c r="B16099" s="3" t="s">
        <v>48975</v>
      </c>
      <c r="C16099" s="3">
        <f>VLOOKUP(B16099,CONSOLIDADO!A$2:E$11786,5,FALSE)</f>
        <v>4824</v>
      </c>
      <c r="D16099" s="3" t="s">
        <v>48976</v>
      </c>
      <c r="E16099" s="3" t="s">
        <v>48978</v>
      </c>
      <c r="F16099" s="3" t="s">
        <v>48979</v>
      </c>
      <c r="G16099" s="3" t="s">
        <v>48980</v>
      </c>
      <c r="I16099" t="str">
        <f t="shared" si="251"/>
        <v>,(4824,' Aldo Costa Nattero ',' acosta@scaf.cl',' 2 2204 3506    ', Director Ejecutivo Scaf S.A.')</v>
      </c>
    </row>
    <row r="16100" spans="1:9">
      <c r="A16100" s="3" t="s">
        <v>48981</v>
      </c>
      <c r="B16100" s="3" t="s">
        <v>48975</v>
      </c>
      <c r="C16100" s="3">
        <f>VLOOKUP(B16100,CONSOLIDADO!A$2:E$11786,5,FALSE)</f>
        <v>4824</v>
      </c>
      <c r="D16100" s="3" t="s">
        <v>48976</v>
      </c>
      <c r="E16100" s="3" t="s">
        <v>48982</v>
      </c>
      <c r="F16100" s="3" t="s">
        <v>48983</v>
      </c>
      <c r="G16100" s="3" t="s">
        <v>48984</v>
      </c>
      <c r="I16100" t="str">
        <f t="shared" si="251"/>
        <v>,(4824,' Dante Costa Caimi ',' dcosta@scaf.cl',' 2 2204 3507    ', Gerente General Scaf S.A. / Gerente General Scaf Logística S.A.')</v>
      </c>
    </row>
    <row r="16101" spans="1:9">
      <c r="A16101" s="3" t="s">
        <v>48985</v>
      </c>
      <c r="B16101" s="3" t="s">
        <v>48975</v>
      </c>
      <c r="C16101" s="3">
        <f>VLOOKUP(B16101,CONSOLIDADO!A$2:E$11786,5,FALSE)</f>
        <v>4824</v>
      </c>
      <c r="D16101" s="3" t="s">
        <v>48976</v>
      </c>
      <c r="E16101" s="3" t="s">
        <v>48986</v>
      </c>
      <c r="F16101" s="3" t="s">
        <v>48987</v>
      </c>
      <c r="G16101" s="3" t="s">
        <v>48980</v>
      </c>
      <c r="I16101" t="str">
        <f t="shared" si="251"/>
        <v>,(4824,' Andrés Vega Mayer ',' avega@scaf.cl',' 2 2204 3506    ', Gerente General Scaf Ingeniería S.A.')</v>
      </c>
    </row>
    <row r="16102" spans="1:9">
      <c r="A16102" s="3" t="s">
        <v>48988</v>
      </c>
      <c r="B16102" s="3" t="s">
        <v>48975</v>
      </c>
      <c r="C16102" s="3">
        <f>VLOOKUP(B16102,CONSOLIDADO!A$2:E$11786,5,FALSE)</f>
        <v>4824</v>
      </c>
      <c r="D16102" s="3" t="s">
        <v>48976</v>
      </c>
      <c r="E16102" s="3" t="s">
        <v>48989</v>
      </c>
      <c r="F16102" s="3" t="s">
        <v>48990</v>
      </c>
      <c r="G16102" s="3" t="s">
        <v>48980</v>
      </c>
      <c r="I16102" t="str">
        <f t="shared" si="251"/>
        <v>,(4824,' Hugo Sánchez Becerra ',' hsanchez@scaf.cl',' 2 2204 3506    ', Gerente Comercial Scaf S.A.')</v>
      </c>
    </row>
    <row r="16103" spans="1:9">
      <c r="A16103" s="3" t="s">
        <v>48991</v>
      </c>
      <c r="B16103" s="3" t="s">
        <v>48975</v>
      </c>
      <c r="C16103" s="3">
        <f>VLOOKUP(B16103,CONSOLIDADO!A$2:E$11786,5,FALSE)</f>
        <v>4824</v>
      </c>
      <c r="D16103" s="3" t="s">
        <v>48976</v>
      </c>
      <c r="E16103" s="3" t="s">
        <v>7300</v>
      </c>
      <c r="F16103" s="3" t="s">
        <v>48992</v>
      </c>
      <c r="G16103" s="3" t="s">
        <v>48984</v>
      </c>
      <c r="I16103" t="str">
        <f t="shared" si="251"/>
        <v>,(4824,' Cristián Díaz Meneses ',' cdiaz@scaf.cl',' 2 2204 3507    ', Gerente de Administración')</v>
      </c>
    </row>
    <row r="16104" spans="1:9">
      <c r="A16104" s="3" t="s">
        <v>43888</v>
      </c>
      <c r="B16104" s="3" t="s">
        <v>48993</v>
      </c>
      <c r="C16104" s="3">
        <f>VLOOKUP(B16104,CONSOLIDADO!A$2:E$11786,5,FALSE)</f>
        <v>4825</v>
      </c>
      <c r="D16104" s="3" t="s">
        <v>5491</v>
      </c>
      <c r="E16104" s="3"/>
      <c r="F16104" s="3"/>
      <c r="G16104" s="3" t="s">
        <v>48994</v>
      </c>
      <c r="I16104" t="str">
        <f t="shared" si="251"/>
        <v>,(4825,' Piero Molfino Bürkert','',' 2 2580 2000',')</v>
      </c>
    </row>
    <row r="16105" spans="1:9">
      <c r="A16105" s="3" t="s">
        <v>43889</v>
      </c>
      <c r="B16105" s="3" t="s">
        <v>48993</v>
      </c>
      <c r="C16105" s="3">
        <f>VLOOKUP(B16105,CONSOLIDADO!A$2:E$11786,5,FALSE)</f>
        <v>4825</v>
      </c>
      <c r="D16105" s="3" t="s">
        <v>5491</v>
      </c>
      <c r="E16105" s="3" t="s">
        <v>48495</v>
      </c>
      <c r="F16105" s="3" t="s">
        <v>43890</v>
      </c>
      <c r="G16105" s="3" t="s">
        <v>47106</v>
      </c>
      <c r="I16105" t="str">
        <f t="shared" si="251"/>
        <v>,(4825,' Saúl Hidalgo Arias ',' shidalgo@scamusica.cl',' 2 2580 2000    ', Gerente de Administración y Gestión')</v>
      </c>
    </row>
    <row r="16106" spans="1:9">
      <c r="A16106" s="3" t="s">
        <v>48995</v>
      </c>
      <c r="B16106" s="3" t="s">
        <v>48993</v>
      </c>
      <c r="C16106" s="3">
        <f>VLOOKUP(B16106,CONSOLIDADO!A$2:E$11786,5,FALSE)</f>
        <v>4825</v>
      </c>
      <c r="D16106" s="3" t="s">
        <v>5491</v>
      </c>
      <c r="E16106" s="3"/>
      <c r="F16106" s="3"/>
      <c r="G16106" s="3" t="s">
        <v>48994</v>
      </c>
      <c r="I16106" t="str">
        <f t="shared" si="251"/>
        <v>,(4825,' Albertina Soza Reyes','',' 2 2580 2000',')</v>
      </c>
    </row>
    <row r="16107" spans="1:9">
      <c r="A16107" s="3" t="s">
        <v>48997</v>
      </c>
      <c r="B16107" s="3" t="s">
        <v>48996</v>
      </c>
      <c r="C16107" s="3">
        <f>VLOOKUP(B16107,CONSOLIDADO!A$2:E$11786,5,FALSE)</f>
        <v>4826</v>
      </c>
      <c r="D16107" s="3" t="s">
        <v>11929</v>
      </c>
      <c r="E16107" s="3" t="s">
        <v>6739</v>
      </c>
      <c r="F16107" s="3" t="s">
        <v>48998</v>
      </c>
      <c r="G16107" s="3" t="s">
        <v>48999</v>
      </c>
      <c r="I16107" t="str">
        <f t="shared" si="251"/>
        <v>,(4826,' Pascal Zappone ',' scania.chile@scania.com',' 2 2636 1600    ', Gerente General')</v>
      </c>
    </row>
    <row r="16108" spans="1:9">
      <c r="A16108" s="3" t="s">
        <v>49000</v>
      </c>
      <c r="B16108" s="3" t="s">
        <v>48996</v>
      </c>
      <c r="C16108" s="3">
        <f>VLOOKUP(B16108,CONSOLIDADO!A$2:E$11786,5,FALSE)</f>
        <v>4826</v>
      </c>
      <c r="D16108" s="3" t="s">
        <v>11929</v>
      </c>
      <c r="E16108" s="3" t="s">
        <v>6757</v>
      </c>
      <c r="F16108" s="3" t="s">
        <v>48998</v>
      </c>
      <c r="G16108" s="3" t="s">
        <v>48999</v>
      </c>
      <c r="I16108" t="str">
        <f t="shared" si="251"/>
        <v>,(4826,' José Ignacio Urcelay Feijo ',' scania.chile@scania.com',' 2 2636 1600    ', Gerente de Administración y Finanzas')</v>
      </c>
    </row>
    <row r="16109" spans="1:9">
      <c r="A16109" s="3" t="s">
        <v>49001</v>
      </c>
      <c r="B16109" s="3" t="s">
        <v>48996</v>
      </c>
      <c r="C16109" s="3">
        <f>VLOOKUP(B16109,CONSOLIDADO!A$2:E$11786,5,FALSE)</f>
        <v>4826</v>
      </c>
      <c r="D16109" s="3" t="s">
        <v>11929</v>
      </c>
      <c r="E16109" s="3"/>
      <c r="F16109" s="3"/>
      <c r="G16109" s="3" t="s">
        <v>49002</v>
      </c>
      <c r="I16109" t="str">
        <f t="shared" si="251"/>
        <v>,(4826,' Marcel Delisle Escudero','',' 2 2636 1600',')</v>
      </c>
    </row>
    <row r="16110" spans="1:9">
      <c r="A16110" s="3" t="s">
        <v>49003</v>
      </c>
      <c r="B16110" s="3" t="s">
        <v>48996</v>
      </c>
      <c r="C16110" s="3">
        <f>VLOOKUP(B16110,CONSOLIDADO!A$2:E$11786,5,FALSE)</f>
        <v>4826</v>
      </c>
      <c r="D16110" s="3" t="s">
        <v>11929</v>
      </c>
      <c r="E16110" s="3" t="s">
        <v>9401</v>
      </c>
      <c r="F16110" s="3" t="s">
        <v>48998</v>
      </c>
      <c r="G16110" s="3" t="s">
        <v>48999</v>
      </c>
      <c r="I16110" t="str">
        <f t="shared" si="251"/>
        <v>,(4826,' Oscar Dávila Carbonel ',' scania.chile@scania.com',' 2 2636 1600    ', Gerente de Informática')</v>
      </c>
    </row>
    <row r="16111" spans="1:9">
      <c r="A16111" s="3" t="s">
        <v>31122</v>
      </c>
      <c r="B16111" s="3" t="s">
        <v>49004</v>
      </c>
      <c r="C16111" s="3">
        <f>VLOOKUP(B16111,CONSOLIDADO!A$2:E$11786,5,FALSE)</f>
        <v>4827</v>
      </c>
      <c r="D16111" s="3" t="s">
        <v>49005</v>
      </c>
      <c r="E16111" s="3"/>
      <c r="F16111" s="3"/>
      <c r="G16111" s="3" t="s">
        <v>49006</v>
      </c>
      <c r="I16111" t="str">
        <f t="shared" si="251"/>
        <v>,(4827,' Jaime Manzano Tagle','',' 2 2560 2666',')</v>
      </c>
    </row>
    <row r="16112" spans="1:9">
      <c r="A16112" s="3" t="s">
        <v>49007</v>
      </c>
      <c r="B16112" s="3" t="s">
        <v>49004</v>
      </c>
      <c r="C16112" s="3">
        <f>VLOOKUP(B16112,CONSOLIDADO!A$2:E$11786,5,FALSE)</f>
        <v>4827</v>
      </c>
      <c r="D16112" s="3" t="s">
        <v>49005</v>
      </c>
      <c r="E16112" s="3"/>
      <c r="F16112" s="3"/>
      <c r="G16112" s="3" t="s">
        <v>49006</v>
      </c>
      <c r="I16112" t="str">
        <f t="shared" si="251"/>
        <v>,(4827,' Cristián Espinosa Concha','',' 2 2560 2666',')</v>
      </c>
    </row>
    <row r="16113" spans="1:9">
      <c r="A16113" s="3" t="s">
        <v>31155</v>
      </c>
      <c r="B16113" s="3" t="s">
        <v>49004</v>
      </c>
      <c r="C16113" s="3">
        <f>VLOOKUP(B16113,CONSOLIDADO!A$2:E$11786,5,FALSE)</f>
        <v>4827</v>
      </c>
      <c r="D16113" s="3" t="s">
        <v>49005</v>
      </c>
      <c r="E16113" s="3" t="s">
        <v>6757</v>
      </c>
      <c r="F16113" s="3" t="s">
        <v>31156</v>
      </c>
      <c r="G16113" s="3" t="s">
        <v>49008</v>
      </c>
      <c r="I16113" t="str">
        <f t="shared" si="251"/>
        <v>,(4827,' Pedro Cortés Muñoz ',' pcortes@schaffner.cl',' 2 2560 2666    ', Gerente de Administración y Finanzas')</v>
      </c>
    </row>
    <row r="16114" spans="1:9">
      <c r="A16114" s="3" t="s">
        <v>49009</v>
      </c>
      <c r="B16114" s="3" t="s">
        <v>49004</v>
      </c>
      <c r="C16114" s="3">
        <f>VLOOKUP(B16114,CONSOLIDADO!A$2:E$11786,5,FALSE)</f>
        <v>4827</v>
      </c>
      <c r="D16114" s="3" t="s">
        <v>49005</v>
      </c>
      <c r="E16114" s="3" t="s">
        <v>12725</v>
      </c>
      <c r="F16114" s="3" t="s">
        <v>49010</v>
      </c>
      <c r="G16114" s="3" t="s">
        <v>49011</v>
      </c>
      <c r="I16114" t="str">
        <f t="shared" si="251"/>
        <v>,(4827,' Michael Schlanbusch ',' mschlanbusch@schaffner.cl',' 2 2560 2654    ', Gerente de Ingeniería')</v>
      </c>
    </row>
    <row r="16115" spans="1:9">
      <c r="A16115" s="3" t="s">
        <v>49012</v>
      </c>
      <c r="B16115" s="3" t="s">
        <v>49004</v>
      </c>
      <c r="C16115" s="3">
        <f>VLOOKUP(B16115,CONSOLIDADO!A$2:E$11786,5,FALSE)</f>
        <v>4827</v>
      </c>
      <c r="D16115" s="3" t="s">
        <v>49005</v>
      </c>
      <c r="E16115" s="3"/>
      <c r="F16115" s="3"/>
      <c r="G16115" s="3" t="s">
        <v>49013</v>
      </c>
      <c r="I16115" t="str">
        <f t="shared" si="251"/>
        <v>,(4827,' Radomiro Olave Morales','',' 2 2560 2635',')</v>
      </c>
    </row>
    <row r="16116" spans="1:9">
      <c r="A16116" s="3" t="s">
        <v>49016</v>
      </c>
      <c r="B16116" s="3" t="s">
        <v>49014</v>
      </c>
      <c r="C16116" s="3">
        <f>VLOOKUP(B16116,CONSOLIDADO!A$2:E$11786,5,FALSE)</f>
        <v>4828</v>
      </c>
      <c r="D16116" s="3" t="s">
        <v>49015</v>
      </c>
      <c r="E16116" s="3" t="s">
        <v>6813</v>
      </c>
      <c r="F16116" s="3" t="s">
        <v>49017</v>
      </c>
      <c r="G16116" s="3" t="s">
        <v>49018</v>
      </c>
      <c r="I16116" t="str">
        <f t="shared" si="251"/>
        <v>,(4828,' Denis Scharfstein Blüh ',' scharfstein@scharfstein.cl',' 2 2550 1223    ', Presidente')</v>
      </c>
    </row>
    <row r="16117" spans="1:9">
      <c r="A16117" s="3" t="s">
        <v>49019</v>
      </c>
      <c r="B16117" s="3" t="s">
        <v>49014</v>
      </c>
      <c r="C16117" s="3">
        <f>VLOOKUP(B16117,CONSOLIDADO!A$2:E$11786,5,FALSE)</f>
        <v>4828</v>
      </c>
      <c r="D16117" s="3" t="s">
        <v>49015</v>
      </c>
      <c r="E16117" s="3" t="s">
        <v>11866</v>
      </c>
      <c r="F16117" s="3" t="s">
        <v>49020</v>
      </c>
      <c r="G16117" s="3" t="s">
        <v>49021</v>
      </c>
      <c r="I16117" t="str">
        <f t="shared" si="251"/>
        <v>,(4828,' Roberto Gloger Kojchen ',' rgloger@scharfstein.cl',' 2 2550 0000    ', Gerente General - Gerente de Administración y Finanzas')</v>
      </c>
    </row>
    <row r="16118" spans="1:9">
      <c r="A16118" s="3" t="s">
        <v>49022</v>
      </c>
      <c r="B16118" s="3" t="s">
        <v>49014</v>
      </c>
      <c r="C16118" s="3">
        <f>VLOOKUP(B16118,CONSOLIDADO!A$2:E$11786,5,FALSE)</f>
        <v>4828</v>
      </c>
      <c r="D16118" s="3" t="s">
        <v>49015</v>
      </c>
      <c r="E16118" s="3"/>
      <c r="F16118" s="3"/>
      <c r="G16118" s="3" t="s">
        <v>49023</v>
      </c>
      <c r="I16118" t="str">
        <f t="shared" si="251"/>
        <v>,(4828,' Adrián Scharfstein Levy','',' 2 2550 0000',')</v>
      </c>
    </row>
    <row r="16119" spans="1:9">
      <c r="A16119" s="3" t="s">
        <v>49024</v>
      </c>
      <c r="B16119" s="3" t="s">
        <v>49014</v>
      </c>
      <c r="C16119" s="3">
        <f>VLOOKUP(B16119,CONSOLIDADO!A$2:E$11786,5,FALSE)</f>
        <v>4828</v>
      </c>
      <c r="D16119" s="3" t="s">
        <v>49015</v>
      </c>
      <c r="E16119" s="3" t="s">
        <v>7140</v>
      </c>
      <c r="F16119" s="3" t="s">
        <v>49025</v>
      </c>
      <c r="G16119" s="3" t="s">
        <v>49021</v>
      </c>
      <c r="I16119" t="str">
        <f t="shared" si="251"/>
        <v>,(4828,' David Berlín ',' dberlin@scharfstein.cl',' 2 2550 0000    ', Gerente de Ventas')</v>
      </c>
    </row>
    <row r="16120" spans="1:9">
      <c r="A16120" s="3" t="s">
        <v>49027</v>
      </c>
      <c r="B16120" s="3" t="s">
        <v>513</v>
      </c>
      <c r="C16120" s="3">
        <f>VLOOKUP(B16120,CONSOLIDADO!A$2:E$11786,5,FALSE)</f>
        <v>4830</v>
      </c>
      <c r="D16120" s="3" t="s">
        <v>49026</v>
      </c>
      <c r="E16120" s="3" t="s">
        <v>49028</v>
      </c>
      <c r="F16120" s="3" t="s">
        <v>49029</v>
      </c>
      <c r="G16120" s="3" t="s">
        <v>49030</v>
      </c>
      <c r="I16120" t="str">
        <f t="shared" si="251"/>
        <v>,(4830,' Thierry Chamayou ',' edith.romero@schneider-electric.com',' 2 2465 7000    ', Country President para Chile')</v>
      </c>
    </row>
    <row r="16121" spans="1:9">
      <c r="A16121" s="3" t="s">
        <v>49031</v>
      </c>
      <c r="B16121" s="3" t="s">
        <v>513</v>
      </c>
      <c r="C16121" s="3">
        <f>VLOOKUP(B16121,CONSOLIDADO!A$2:E$11786,5,FALSE)</f>
        <v>4830</v>
      </c>
      <c r="D16121" s="3" t="s">
        <v>49026</v>
      </c>
      <c r="E16121" s="3" t="s">
        <v>49032</v>
      </c>
      <c r="F16121" s="3" t="s">
        <v>49029</v>
      </c>
      <c r="G16121" s="3" t="s">
        <v>49030</v>
      </c>
      <c r="I16121" t="str">
        <f t="shared" si="251"/>
        <v>,(4830,' Cristian Benavides ',' edith.romero@schneider-electric.com',' 2 2465 7000    ', Director de Finanzas y Control de Gestión')</v>
      </c>
    </row>
    <row r="16122" spans="1:9">
      <c r="A16122" s="3" t="s">
        <v>49033</v>
      </c>
      <c r="B16122" s="3" t="s">
        <v>513</v>
      </c>
      <c r="C16122" s="3">
        <f>VLOOKUP(B16122,CONSOLIDADO!A$2:E$11786,5,FALSE)</f>
        <v>4830</v>
      </c>
      <c r="D16122" s="3" t="s">
        <v>49026</v>
      </c>
      <c r="E16122" s="3" t="s">
        <v>49034</v>
      </c>
      <c r="F16122" s="3" t="s">
        <v>49029</v>
      </c>
      <c r="G16122" s="3" t="s">
        <v>49030</v>
      </c>
      <c r="I16122" t="str">
        <f t="shared" si="251"/>
        <v>,(4830,' Carlos Cruz Serrano ',' edith.romero@schneider-electric.com',' 2 2465 7000    ', Director Marketing y Desarrollo de Negocio')</v>
      </c>
    </row>
    <row r="16123" spans="1:9">
      <c r="A16123" s="3" t="s">
        <v>49037</v>
      </c>
      <c r="B16123" s="3" t="s">
        <v>49035</v>
      </c>
      <c r="C16123" s="3">
        <f>VLOOKUP(B16123,CONSOLIDADO!A$2:E$11786,5,FALSE)</f>
        <v>4831</v>
      </c>
      <c r="D16123" s="3" t="s">
        <v>49036</v>
      </c>
      <c r="E16123" s="3" t="s">
        <v>49038</v>
      </c>
      <c r="F16123" s="3" t="s">
        <v>49039</v>
      </c>
      <c r="G16123" s="3" t="s">
        <v>49040</v>
      </c>
      <c r="I16123" t="str">
        <f t="shared" si="251"/>
        <v>,(4831,' Jorge De la Rivera Reyes ',' jorge.delarivera@schneider-electric.com',' 2 2476 7600    ', VP, Process Automation SAM Hub')</v>
      </c>
    </row>
    <row r="16124" spans="1:9">
      <c r="A16124" s="3" t="s">
        <v>49041</v>
      </c>
      <c r="B16124" s="3" t="s">
        <v>49035</v>
      </c>
      <c r="C16124" s="3">
        <f>VLOOKUP(B16124,CONSOLIDADO!A$2:E$11786,5,FALSE)</f>
        <v>4831</v>
      </c>
      <c r="D16124" s="3" t="s">
        <v>49036</v>
      </c>
      <c r="E16124" s="3" t="s">
        <v>49042</v>
      </c>
      <c r="F16124" s="3" t="s">
        <v>49043</v>
      </c>
      <c r="G16124" s="3" t="s">
        <v>49040</v>
      </c>
      <c r="I16124" t="str">
        <f t="shared" si="251"/>
        <v>,(4831,' Aquiles Solano ',' aquiles.solano@schneider-electric.com',' 2 2476 7600    ', Director Finance SAM')</v>
      </c>
    </row>
    <row r="16125" spans="1:9">
      <c r="A16125" s="3" t="s">
        <v>49044</v>
      </c>
      <c r="B16125" s="3" t="s">
        <v>49035</v>
      </c>
      <c r="C16125" s="3">
        <f>VLOOKUP(B16125,CONSOLIDADO!A$2:E$11786,5,FALSE)</f>
        <v>4831</v>
      </c>
      <c r="D16125" s="3" t="s">
        <v>49036</v>
      </c>
      <c r="E16125" s="3" t="s">
        <v>49045</v>
      </c>
      <c r="F16125" s="3" t="s">
        <v>49046</v>
      </c>
      <c r="G16125" s="3" t="s">
        <v>49040</v>
      </c>
      <c r="I16125" t="str">
        <f t="shared" si="251"/>
        <v>,(4831,' Leonardo Mocca ',' leo.mocca@schneider-electric.com',' 2 2476 7600    ', Director, Project Delivery Engineering')</v>
      </c>
    </row>
    <row r="16126" spans="1:9">
      <c r="A16126" s="3" t="s">
        <v>49047</v>
      </c>
      <c r="B16126" s="3" t="s">
        <v>49035</v>
      </c>
      <c r="C16126" s="3">
        <f>VLOOKUP(B16126,CONSOLIDADO!A$2:E$11786,5,FALSE)</f>
        <v>4831</v>
      </c>
      <c r="D16126" s="3" t="s">
        <v>49036</v>
      </c>
      <c r="E16126" s="3" t="s">
        <v>49048</v>
      </c>
      <c r="F16126" s="3" t="s">
        <v>49049</v>
      </c>
      <c r="G16126" s="3" t="s">
        <v>49050</v>
      </c>
      <c r="I16126" t="str">
        <f t="shared" si="251"/>
        <v>,(4831,' Juan Manuel Pardal ',' juan.pardal@schneider-electric.com',' 511 208 4081   ', Director, Sales &amp; Marketing')</v>
      </c>
    </row>
    <row r="16127" spans="1:9">
      <c r="A16127" s="3" t="s">
        <v>49051</v>
      </c>
      <c r="B16127" s="3" t="s">
        <v>49035</v>
      </c>
      <c r="C16127" s="3">
        <f>VLOOKUP(B16127,CONSOLIDADO!A$2:E$11786,5,FALSE)</f>
        <v>4831</v>
      </c>
      <c r="D16127" s="3" t="s">
        <v>49036</v>
      </c>
      <c r="E16127" s="3" t="s">
        <v>6757</v>
      </c>
      <c r="F16127" s="3" t="s">
        <v>49052</v>
      </c>
      <c r="G16127" s="3" t="s">
        <v>49040</v>
      </c>
      <c r="I16127" t="str">
        <f t="shared" si="251"/>
        <v>,(4831,' Laura Núñez C. ',' laura.nunezq@schneider-electric.com',' 2 2476 7600    ', Gerente de Administración y Finanzas')</v>
      </c>
    </row>
    <row r="16128" spans="1:9">
      <c r="A16128" s="3" t="s">
        <v>49054</v>
      </c>
      <c r="B16128" s="3" t="s">
        <v>49053</v>
      </c>
      <c r="C16128" s="3">
        <f>VLOOKUP(B16128,CONSOLIDADO!A$2:E$11786,5,FALSE)</f>
        <v>4832</v>
      </c>
      <c r="D16128" s="3" t="s">
        <v>6700</v>
      </c>
      <c r="E16128" s="3" t="s">
        <v>6739</v>
      </c>
      <c r="F16128" s="3"/>
      <c r="G16128" s="3" t="s">
        <v>49055</v>
      </c>
      <c r="I16128" t="str">
        <f t="shared" si="251"/>
        <v>,(4832,' Jorge Schultz Alvarado ','',' 2 2495 1400    ', Gerente General')</v>
      </c>
    </row>
    <row r="16129" spans="1:9">
      <c r="A16129" s="3" t="s">
        <v>49056</v>
      </c>
      <c r="B16129" s="3" t="s">
        <v>49053</v>
      </c>
      <c r="C16129" s="3">
        <f>VLOOKUP(B16129,CONSOLIDADO!A$2:E$11786,5,FALSE)</f>
        <v>4832</v>
      </c>
      <c r="D16129" s="3" t="s">
        <v>6700</v>
      </c>
      <c r="E16129" s="3" t="s">
        <v>9447</v>
      </c>
      <c r="F16129" s="3"/>
      <c r="G16129" s="3" t="s">
        <v>49055</v>
      </c>
      <c r="I16129" t="str">
        <f t="shared" si="251"/>
        <v>,(4832,' Gonzalo Schultz Soriano ','',' 2 2495 1400    ', Subgerente General')</v>
      </c>
    </row>
    <row r="16130" spans="1:9">
      <c r="A16130" s="3" t="s">
        <v>49057</v>
      </c>
      <c r="B16130" s="3" t="s">
        <v>49053</v>
      </c>
      <c r="C16130" s="3">
        <f>VLOOKUP(B16130,CONSOLIDADO!A$2:E$11786,5,FALSE)</f>
        <v>4832</v>
      </c>
      <c r="D16130" s="3" t="s">
        <v>6700</v>
      </c>
      <c r="E16130" s="3" t="s">
        <v>7032</v>
      </c>
      <c r="F16130" s="3"/>
      <c r="G16130" s="3" t="s">
        <v>49055</v>
      </c>
      <c r="I16130" t="str">
        <f t="shared" si="251"/>
        <v>,(4832,' Adriana Schultz Alvarado ','',' 2 2495 1400    ', Gerente Administración y Finanzas')</v>
      </c>
    </row>
    <row r="16131" spans="1:9">
      <c r="A16131" s="3" t="s">
        <v>49060</v>
      </c>
      <c r="B16131" s="3" t="s">
        <v>49058</v>
      </c>
      <c r="C16131" s="3">
        <f>VLOOKUP(B16131,CONSOLIDADO!A$2:E$11786,5,FALSE)</f>
        <v>4834</v>
      </c>
      <c r="D16131" s="3" t="s">
        <v>49059</v>
      </c>
      <c r="E16131" s="3"/>
      <c r="F16131" s="3"/>
      <c r="G16131" s="3" t="s">
        <v>49061</v>
      </c>
      <c r="I16131" t="str">
        <f t="shared" ref="I16131:I16194" si="252">CONCATENATE(",(",C16131,",'",A16131,"','",F16131,"','",G16131,"',",E16131,"')")</f>
        <v>,(4834,' Andrés Rojas Scheggia','',' 32 218 2090',')</v>
      </c>
    </row>
    <row r="16132" spans="1:9">
      <c r="A16132" s="3" t="s">
        <v>9198</v>
      </c>
      <c r="B16132" s="3" t="s">
        <v>49058</v>
      </c>
      <c r="C16132" s="3">
        <f>VLOOKUP(B16132,CONSOLIDADO!A$2:E$11786,5,FALSE)</f>
        <v>4834</v>
      </c>
      <c r="D16132" s="3" t="s">
        <v>49059</v>
      </c>
      <c r="E16132" s="3" t="s">
        <v>6848</v>
      </c>
      <c r="F16132" s="3"/>
      <c r="G16132" s="3" t="s">
        <v>30625</v>
      </c>
      <c r="I16132" t="str">
        <f t="shared" si="252"/>
        <v>,(4834,' Beltrán F. Urenda Salamanca ','',' 32 225 3011    ', Vicepresidente')</v>
      </c>
    </row>
    <row r="16133" spans="1:9">
      <c r="A16133" s="3" t="s">
        <v>49062</v>
      </c>
      <c r="B16133" s="3" t="s">
        <v>49058</v>
      </c>
      <c r="C16133" s="3">
        <f>VLOOKUP(B16133,CONSOLIDADO!A$2:E$11786,5,FALSE)</f>
        <v>4834</v>
      </c>
      <c r="D16133" s="3" t="s">
        <v>49059</v>
      </c>
      <c r="E16133" s="3" t="s">
        <v>6850</v>
      </c>
      <c r="F16133" s="3" t="s">
        <v>49063</v>
      </c>
      <c r="G16133" s="3" t="s">
        <v>49064</v>
      </c>
      <c r="I16133" t="str">
        <f t="shared" si="252"/>
        <v>,(4834,' Raúl Celis Montt ',' rcelis@schwager.cl',' 32 320 0137    ', Director')</v>
      </c>
    </row>
    <row r="16134" spans="1:9">
      <c r="A16134" s="3" t="s">
        <v>49065</v>
      </c>
      <c r="B16134" s="3" t="s">
        <v>49058</v>
      </c>
      <c r="C16134" s="3">
        <f>VLOOKUP(B16134,CONSOLIDADO!A$2:E$11786,5,FALSE)</f>
        <v>4834</v>
      </c>
      <c r="D16134" s="3" t="s">
        <v>49059</v>
      </c>
      <c r="E16134" s="3" t="s">
        <v>6850</v>
      </c>
      <c r="F16134" s="3" t="s">
        <v>49066</v>
      </c>
      <c r="G16134" s="3" t="s">
        <v>49067</v>
      </c>
      <c r="I16134" t="str">
        <f t="shared" si="252"/>
        <v>,(4834,' Ricardo Raineri Bernain ',' rraineri@ricardoraineri.com',' 2 2354 4272    ', Director')</v>
      </c>
    </row>
    <row r="16135" spans="1:9">
      <c r="A16135" s="3" t="s">
        <v>49068</v>
      </c>
      <c r="B16135" s="3" t="s">
        <v>49058</v>
      </c>
      <c r="C16135" s="3">
        <f>VLOOKUP(B16135,CONSOLIDADO!A$2:E$11786,5,FALSE)</f>
        <v>4834</v>
      </c>
      <c r="D16135" s="3" t="s">
        <v>49059</v>
      </c>
      <c r="E16135" s="3" t="s">
        <v>6850</v>
      </c>
      <c r="F16135" s="3" t="s">
        <v>49069</v>
      </c>
      <c r="G16135" s="3" t="s">
        <v>6846</v>
      </c>
      <c r="I16135" t="str">
        <f t="shared" si="252"/>
        <v>,(4834,' Regina Aste Hevia ',' regina.aste@gmail.com','               ', Director')</v>
      </c>
    </row>
    <row r="16136" spans="1:9">
      <c r="A16136" s="3" t="s">
        <v>49070</v>
      </c>
      <c r="B16136" s="3" t="s">
        <v>49058</v>
      </c>
      <c r="C16136" s="3">
        <f>VLOOKUP(B16136,CONSOLIDADO!A$2:E$11786,5,FALSE)</f>
        <v>4834</v>
      </c>
      <c r="D16136" s="3" t="s">
        <v>49059</v>
      </c>
      <c r="E16136" s="3"/>
      <c r="F16136" s="3"/>
      <c r="G16136" s="3"/>
      <c r="I16136" t="str">
        <f t="shared" si="252"/>
        <v>,(4834,' Julio Iván Castro Poblete','','',')</v>
      </c>
    </row>
    <row r="16137" spans="1:9">
      <c r="A16137" s="3" t="s">
        <v>49071</v>
      </c>
      <c r="B16137" s="3" t="s">
        <v>49058</v>
      </c>
      <c r="C16137" s="3">
        <f>VLOOKUP(B16137,CONSOLIDADO!A$2:E$11786,5,FALSE)</f>
        <v>4834</v>
      </c>
      <c r="D16137" s="3" t="s">
        <v>49059</v>
      </c>
      <c r="E16137" s="3" t="s">
        <v>49072</v>
      </c>
      <c r="F16137" s="3" t="s">
        <v>49073</v>
      </c>
      <c r="G16137" s="3" t="s">
        <v>49074</v>
      </c>
      <c r="I16137" t="str">
        <f t="shared" si="252"/>
        <v>,(4834,' Alex Acosta Maluenda ',' aacosta@schwager.cl',' 2 2964 2840    ', Gerente General - Gerente de División Servicios a la Minería')</v>
      </c>
    </row>
    <row r="16138" spans="1:9">
      <c r="A16138" s="3" t="s">
        <v>49075</v>
      </c>
      <c r="B16138" s="3" t="s">
        <v>49058</v>
      </c>
      <c r="C16138" s="3">
        <f>VLOOKUP(B16138,CONSOLIDADO!A$2:E$11786,5,FALSE)</f>
        <v>4834</v>
      </c>
      <c r="D16138" s="3" t="s">
        <v>49059</v>
      </c>
      <c r="E16138" s="3" t="s">
        <v>49076</v>
      </c>
      <c r="F16138" s="3" t="s">
        <v>49077</v>
      </c>
      <c r="G16138" s="3" t="s">
        <v>49074</v>
      </c>
      <c r="I16138" t="str">
        <f t="shared" si="252"/>
        <v>,(4834,' Leonardo Luna Venegas ',' lluna@schwager.cl',' 2 2964 2840    ', Gerente de Desarrollo Organizacional')</v>
      </c>
    </row>
    <row r="16139" spans="1:9">
      <c r="A16139" s="3" t="s">
        <v>49078</v>
      </c>
      <c r="B16139" s="3" t="s">
        <v>49058</v>
      </c>
      <c r="C16139" s="3">
        <f>VLOOKUP(B16139,CONSOLIDADO!A$2:E$11786,5,FALSE)</f>
        <v>4834</v>
      </c>
      <c r="D16139" s="3" t="s">
        <v>49059</v>
      </c>
      <c r="E16139" s="3" t="s">
        <v>6757</v>
      </c>
      <c r="F16139" s="3" t="s">
        <v>49079</v>
      </c>
      <c r="G16139" s="3" t="s">
        <v>49074</v>
      </c>
      <c r="I16139" t="str">
        <f t="shared" si="252"/>
        <v>,(4834,' Vladimir Pombet ',' vpombet@schwager.cl',' 2 2964 2840    ', Gerente de Administración y Finanzas')</v>
      </c>
    </row>
    <row r="16140" spans="1:9">
      <c r="A16140" s="3" t="s">
        <v>49080</v>
      </c>
      <c r="B16140" s="3" t="s">
        <v>49058</v>
      </c>
      <c r="C16140" s="3">
        <f>VLOOKUP(B16140,CONSOLIDADO!A$2:E$11786,5,FALSE)</f>
        <v>4834</v>
      </c>
      <c r="D16140" s="3" t="s">
        <v>49059</v>
      </c>
      <c r="E16140" s="3" t="s">
        <v>49081</v>
      </c>
      <c r="F16140" s="3" t="s">
        <v>49082</v>
      </c>
      <c r="G16140" s="3" t="s">
        <v>49074</v>
      </c>
      <c r="I16140" t="str">
        <f t="shared" si="252"/>
        <v>,(4834,' José Miguel Ansoleaga ',' jansoleaga@schwager.cl',' 2 2964 2840    ', Gerente de Asuntos Corporativos y Sustentabilidad')</v>
      </c>
    </row>
    <row r="16141" spans="1:9">
      <c r="A16141" s="3" t="s">
        <v>49083</v>
      </c>
      <c r="B16141" s="3" t="s">
        <v>57699</v>
      </c>
      <c r="C16141" s="3">
        <f>VLOOKUP(B16141,CONSOLIDADO!A$2:E$11786,5,FALSE)</f>
        <v>4835</v>
      </c>
      <c r="D16141" s="3" t="s">
        <v>28760</v>
      </c>
      <c r="E16141" s="3" t="s">
        <v>6739</v>
      </c>
      <c r="F16141" s="3"/>
      <c r="G16141" s="3" t="s">
        <v>49084</v>
      </c>
      <c r="I16141" t="str">
        <f t="shared" si="252"/>
        <v>,(4835,' Hermann Schwarz Cornils ','',' 32 291 0419    ', Gerente General')</v>
      </c>
    </row>
    <row r="16142" spans="1:9">
      <c r="A16142" s="3" t="s">
        <v>45327</v>
      </c>
      <c r="B16142" s="3" t="s">
        <v>57812</v>
      </c>
      <c r="C16142" s="3">
        <f>VLOOKUP(B16142,CONSOLIDADO!A$2:E$11786,5,FALSE)</f>
        <v>4833</v>
      </c>
      <c r="D16142" s="3" t="s">
        <v>5857</v>
      </c>
      <c r="E16142" s="3"/>
      <c r="F16142" s="3"/>
      <c r="G16142" s="3" t="s">
        <v>49085</v>
      </c>
      <c r="I16142" t="str">
        <f t="shared" si="252"/>
        <v>,(4833,' Marión Schüssler Johannsen','',' 41 292 8888',')</v>
      </c>
    </row>
    <row r="16143" spans="1:9">
      <c r="A16143" s="3" t="s">
        <v>49086</v>
      </c>
      <c r="B16143" s="3" t="s">
        <v>57812</v>
      </c>
      <c r="C16143" s="3">
        <f>VLOOKUP(B16143,CONSOLIDADO!A$2:E$11786,5,FALSE)</f>
        <v>4833</v>
      </c>
      <c r="D16143" s="3" t="s">
        <v>5857</v>
      </c>
      <c r="E16143" s="3"/>
      <c r="F16143" s="3"/>
      <c r="G16143" s="3" t="s">
        <v>49085</v>
      </c>
      <c r="I16143" t="str">
        <f t="shared" si="252"/>
        <v>,(4833,' David Gajardo Soria-Galvarro','',' 41 292 8888',')</v>
      </c>
    </row>
    <row r="16144" spans="1:9">
      <c r="A16144" s="3" t="s">
        <v>49087</v>
      </c>
      <c r="B16144" s="3" t="s">
        <v>57812</v>
      </c>
      <c r="C16144" s="3">
        <f>VLOOKUP(B16144,CONSOLIDADO!A$2:E$11786,5,FALSE)</f>
        <v>4833</v>
      </c>
      <c r="D16144" s="3" t="s">
        <v>5857</v>
      </c>
      <c r="E16144" s="3" t="s">
        <v>7140</v>
      </c>
      <c r="F16144" s="3" t="s">
        <v>49088</v>
      </c>
      <c r="G16144" s="3" t="s">
        <v>49089</v>
      </c>
      <c r="I16144" t="str">
        <f t="shared" si="252"/>
        <v>,(4833,' Claudio Zambrano Morales ',' claudio.zambrano@schussler.cl',' 41 292 8888    ', Gerente de Ventas')</v>
      </c>
    </row>
    <row r="16145" spans="1:9">
      <c r="A16145" s="3" t="s">
        <v>49090</v>
      </c>
      <c r="B16145" s="3" t="s">
        <v>57812</v>
      </c>
      <c r="C16145" s="3">
        <f>VLOOKUP(B16145,CONSOLIDADO!A$2:E$11786,5,FALSE)</f>
        <v>4833</v>
      </c>
      <c r="D16145" s="3" t="s">
        <v>5857</v>
      </c>
      <c r="E16145" s="3" t="s">
        <v>8835</v>
      </c>
      <c r="F16145" s="3" t="s">
        <v>49091</v>
      </c>
      <c r="G16145" s="3" t="s">
        <v>49089</v>
      </c>
      <c r="I16145" t="str">
        <f t="shared" si="252"/>
        <v>,(4833,' Enrique Concha González ',' enriquec@schussler.cl',' 41 292 8888    ', Jefe de Administración y Finanzas')</v>
      </c>
    </row>
    <row r="16146" spans="1:9">
      <c r="A16146" s="3" t="s">
        <v>45330</v>
      </c>
      <c r="B16146" s="3" t="s">
        <v>57812</v>
      </c>
      <c r="C16146" s="3">
        <f>VLOOKUP(B16146,CONSOLIDADO!A$2:E$11786,5,FALSE)</f>
        <v>4833</v>
      </c>
      <c r="D16146" s="3" t="s">
        <v>5857</v>
      </c>
      <c r="E16146" s="3" t="s">
        <v>10686</v>
      </c>
      <c r="F16146" s="3" t="s">
        <v>49092</v>
      </c>
      <c r="G16146" s="3" t="s">
        <v>49089</v>
      </c>
      <c r="I16146" t="str">
        <f t="shared" si="252"/>
        <v>,(4833,' Ricardo Chamorro Moraga ',' recursoshumanos@schussler.cl',' 41 292 8888    ', Encargado de Recursos Humanos')</v>
      </c>
    </row>
    <row r="16147" spans="1:9">
      <c r="A16147" s="3" t="s">
        <v>49094</v>
      </c>
      <c r="B16147" s="3" t="s">
        <v>49093</v>
      </c>
      <c r="C16147" s="3">
        <f>VLOOKUP(B16147,CONSOLIDADO!A$2:E$11786,5,FALSE)</f>
        <v>4836</v>
      </c>
      <c r="D16147" s="3" t="s">
        <v>4700</v>
      </c>
      <c r="E16147" s="3" t="s">
        <v>6739</v>
      </c>
      <c r="F16147" s="3" t="s">
        <v>49095</v>
      </c>
      <c r="G16147" s="3" t="s">
        <v>49096</v>
      </c>
      <c r="I16147" t="str">
        <f t="shared" si="252"/>
        <v>,(4836,' Gonzalo Torres Sanhueza ',' gonzalo.torres@scientificgames.com',' 2 2753 5702    ', Gerente General')</v>
      </c>
    </row>
    <row r="16148" spans="1:9">
      <c r="A16148" s="3" t="s">
        <v>49097</v>
      </c>
      <c r="B16148" s="3" t="s">
        <v>49093</v>
      </c>
      <c r="C16148" s="3">
        <f>VLOOKUP(B16148,CONSOLIDADO!A$2:E$11786,5,FALSE)</f>
        <v>4836</v>
      </c>
      <c r="D16148" s="3" t="s">
        <v>4700</v>
      </c>
      <c r="E16148" s="3" t="s">
        <v>6757</v>
      </c>
      <c r="F16148" s="3" t="s">
        <v>49098</v>
      </c>
      <c r="G16148" s="3" t="s">
        <v>49099</v>
      </c>
      <c r="I16148" t="str">
        <f t="shared" si="252"/>
        <v>,(4836,' Jorge Prado Berguer ',' jorge.prado@scientificgames.com',' 2 2753 5741    ', Gerente de Administración y Finanzas')</v>
      </c>
    </row>
    <row r="16149" spans="1:9">
      <c r="A16149" s="3" t="s">
        <v>49101</v>
      </c>
      <c r="B16149" s="3" t="s">
        <v>49100</v>
      </c>
      <c r="C16149" s="3">
        <f>VLOOKUP(B16149,CONSOLIDADO!A$2:E$11786,5,FALSE)</f>
        <v>4837</v>
      </c>
      <c r="D16149" s="3" t="s">
        <v>621</v>
      </c>
      <c r="E16149" s="3"/>
      <c r="F16149" s="3"/>
      <c r="G16149" s="3" t="s">
        <v>49102</v>
      </c>
      <c r="I16149" t="str">
        <f t="shared" si="252"/>
        <v>,(4837,' Daniela Venturi','',' 2 2719 9910',')</v>
      </c>
    </row>
    <row r="16150" spans="1:9">
      <c r="A16150" s="3" t="s">
        <v>49104</v>
      </c>
      <c r="B16150" s="3" t="s">
        <v>49103</v>
      </c>
      <c r="C16150" s="3">
        <f>VLOOKUP(B16150,CONSOLIDADO!A$2:E$11786,5,FALSE)</f>
        <v>4838</v>
      </c>
      <c r="D16150" s="3" t="s">
        <v>2523</v>
      </c>
      <c r="E16150" s="3" t="s">
        <v>6739</v>
      </c>
      <c r="F16150" s="3" t="s">
        <v>49105</v>
      </c>
      <c r="G16150" s="3" t="s">
        <v>49106</v>
      </c>
      <c r="I16150" t="str">
        <f t="shared" si="252"/>
        <v>,(4838,' Mauricio Bonavía Figueroa ',' mauricio.bonavia@scotiabank.com',' 2 2679 2750    ', Gerente General')</v>
      </c>
    </row>
    <row r="16151" spans="1:9">
      <c r="A16151" s="3" t="s">
        <v>49107</v>
      </c>
      <c r="B16151" s="3" t="s">
        <v>49103</v>
      </c>
      <c r="C16151" s="3">
        <f>VLOOKUP(B16151,CONSOLIDADO!A$2:E$11786,5,FALSE)</f>
        <v>4838</v>
      </c>
      <c r="D16151" s="3" t="s">
        <v>2523</v>
      </c>
      <c r="E16151" s="3" t="s">
        <v>6765</v>
      </c>
      <c r="F16151" s="3" t="s">
        <v>49108</v>
      </c>
      <c r="G16151" s="3" t="s">
        <v>49106</v>
      </c>
      <c r="I16151" t="str">
        <f t="shared" si="252"/>
        <v>,(4838,' Rodrigo Videla Campos ',' rodrigo.videla@scotiabank.cl',' 2 2679 2750    ', Gerente de Operaciones')</v>
      </c>
    </row>
    <row r="16152" spans="1:9">
      <c r="A16152" s="3" t="s">
        <v>49110</v>
      </c>
      <c r="B16152" s="3" t="s">
        <v>49109</v>
      </c>
      <c r="C16152" s="3">
        <f>VLOOKUP(B16152,CONSOLIDADO!A$2:E$11786,5,FALSE)</f>
        <v>4839</v>
      </c>
      <c r="D16152" s="3" t="s">
        <v>5771</v>
      </c>
      <c r="E16152" s="3" t="s">
        <v>6739</v>
      </c>
      <c r="F16152" s="3" t="s">
        <v>49111</v>
      </c>
      <c r="G16152" s="3" t="s">
        <v>49112</v>
      </c>
      <c r="I16152" t="str">
        <f t="shared" si="252"/>
        <v>,(4839,' Viviana Kaschel Wulf ',' viviana.kaschel@scotiabank.cl',' 2 2692 6831    ', Gerente General')</v>
      </c>
    </row>
    <row r="16153" spans="1:9">
      <c r="A16153" s="3" t="s">
        <v>49113</v>
      </c>
      <c r="B16153" s="3" t="s">
        <v>49109</v>
      </c>
      <c r="C16153" s="3">
        <f>VLOOKUP(B16153,CONSOLIDADO!A$2:E$11786,5,FALSE)</f>
        <v>4839</v>
      </c>
      <c r="D16153" s="3" t="s">
        <v>5771</v>
      </c>
      <c r="E16153" s="3" t="s">
        <v>6905</v>
      </c>
      <c r="F16153" s="3" t="s">
        <v>49114</v>
      </c>
      <c r="G16153" s="3" t="s">
        <v>49112</v>
      </c>
      <c r="I16153" t="str">
        <f t="shared" si="252"/>
        <v>,(4839,' Camilo Vega Jones ',' camilo.vegal@scotiabank.cl',' 2 2692 6831    ', Gerente Comercial')</v>
      </c>
    </row>
    <row r="16154" spans="1:9">
      <c r="A16154" s="3" t="s">
        <v>49117</v>
      </c>
      <c r="B16154" s="3" t="s">
        <v>49115</v>
      </c>
      <c r="C16154" s="3">
        <f>VLOOKUP(B16154,CONSOLIDADO!A$2:E$11786,5,FALSE)</f>
        <v>4840</v>
      </c>
      <c r="D16154" s="3" t="s">
        <v>49116</v>
      </c>
      <c r="E16154" s="3" t="s">
        <v>6739</v>
      </c>
      <c r="F16154" s="3"/>
      <c r="G16154" s="3" t="s">
        <v>49118</v>
      </c>
      <c r="I16154" t="str">
        <f t="shared" si="252"/>
        <v>,(4840,' Francisco Sardón de Taboada ','',' 2 2692 6000    ', Gerente General')</v>
      </c>
    </row>
    <row r="16155" spans="1:9">
      <c r="A16155" s="3" t="s">
        <v>49119</v>
      </c>
      <c r="B16155" s="3" t="s">
        <v>49115</v>
      </c>
      <c r="C16155" s="3">
        <f>VLOOKUP(B16155,CONSOLIDADO!A$2:E$11786,5,FALSE)</f>
        <v>4840</v>
      </c>
      <c r="D16155" s="3" t="s">
        <v>49116</v>
      </c>
      <c r="E16155" s="3" t="s">
        <v>49120</v>
      </c>
      <c r="F16155" s="3"/>
      <c r="G16155" s="3" t="s">
        <v>49118</v>
      </c>
      <c r="I16155" t="str">
        <f t="shared" si="252"/>
        <v>,(4840,' María Victoria Doberti ','',' 2 2692 6000    ', Vicepresidente Finanzas')</v>
      </c>
    </row>
    <row r="16156" spans="1:9">
      <c r="A16156" s="3" t="s">
        <v>49121</v>
      </c>
      <c r="B16156" s="3" t="s">
        <v>49115</v>
      </c>
      <c r="C16156" s="3">
        <f>VLOOKUP(B16156,CONSOLIDADO!A$2:E$11786,5,FALSE)</f>
        <v>4840</v>
      </c>
      <c r="D16156" s="3" t="s">
        <v>49116</v>
      </c>
      <c r="E16156" s="3" t="s">
        <v>49122</v>
      </c>
      <c r="F16156" s="3"/>
      <c r="G16156" s="3" t="s">
        <v>49118</v>
      </c>
      <c r="I16156" t="str">
        <f t="shared" si="252"/>
        <v>,(4840,' Stephen Guthrie ','',' 2 2692 6000    ', Vicepresidente División Corporate Banking &amp; Commercial Banking')</v>
      </c>
    </row>
    <row r="16157" spans="1:9">
      <c r="A16157" s="3" t="s">
        <v>49123</v>
      </c>
      <c r="B16157" s="3" t="s">
        <v>49115</v>
      </c>
      <c r="C16157" s="3">
        <f>VLOOKUP(B16157,CONSOLIDADO!A$2:E$11786,5,FALSE)</f>
        <v>4840</v>
      </c>
      <c r="D16157" s="3" t="s">
        <v>49116</v>
      </c>
      <c r="E16157" s="3" t="s">
        <v>49124</v>
      </c>
      <c r="F16157" s="3"/>
      <c r="G16157" s="3" t="s">
        <v>49118</v>
      </c>
      <c r="I16157" t="str">
        <f t="shared" si="252"/>
        <v>,(4840,' Juan Matamoros ','',' 2 2692 6000    ', Vicepresidente Senior Banca Retail')</v>
      </c>
    </row>
    <row r="16158" spans="1:9">
      <c r="A16158" s="3" t="s">
        <v>49125</v>
      </c>
      <c r="B16158" s="3" t="s">
        <v>49115</v>
      </c>
      <c r="C16158" s="3">
        <f>VLOOKUP(B16158,CONSOLIDADO!A$2:E$11786,5,FALSE)</f>
        <v>4840</v>
      </c>
      <c r="D16158" s="3" t="s">
        <v>49116</v>
      </c>
      <c r="E16158" s="3" t="s">
        <v>49126</v>
      </c>
      <c r="F16158" s="3"/>
      <c r="G16158" s="3" t="s">
        <v>49118</v>
      </c>
      <c r="I16158" t="str">
        <f t="shared" si="252"/>
        <v>,(4840,' Jacqueline Balbontín Artus ','',' 2 2692 6000    ', Vicepresidente Recursos Humanos y Asuntos Corporativos')</v>
      </c>
    </row>
    <row r="16159" spans="1:9">
      <c r="A16159" s="3" t="s">
        <v>49128</v>
      </c>
      <c r="B16159" s="3" t="s">
        <v>49127</v>
      </c>
      <c r="C16159" s="3">
        <f>VLOOKUP(B16159,CONSOLIDADO!A$2:E$11786,5,FALSE)</f>
        <v>4841</v>
      </c>
      <c r="D16159" s="3" t="s">
        <v>2161</v>
      </c>
      <c r="E16159" s="3" t="s">
        <v>15649</v>
      </c>
      <c r="F16159" s="3" t="s">
        <v>49129</v>
      </c>
      <c r="G16159" s="3" t="s">
        <v>49130</v>
      </c>
      <c r="I16159" t="str">
        <f t="shared" si="252"/>
        <v>,(4841,' Italo Oddone ',' ioddone@scuola.cl',' 2 2592 7500    ', Rector')</v>
      </c>
    </row>
    <row r="16160" spans="1:9">
      <c r="A16160" s="3" t="s">
        <v>49131</v>
      </c>
      <c r="B16160" s="3" t="s">
        <v>49127</v>
      </c>
      <c r="C16160" s="3">
        <f>VLOOKUP(B16160,CONSOLIDADO!A$2:E$11786,5,FALSE)</f>
        <v>4841</v>
      </c>
      <c r="D16160" s="3" t="s">
        <v>2161</v>
      </c>
      <c r="E16160" s="3"/>
      <c r="F16160" s="3"/>
      <c r="G16160" s="3" t="s">
        <v>49132</v>
      </c>
      <c r="I16160" t="str">
        <f t="shared" si="252"/>
        <v>,(4841,' Carlos Borie Oroz','',' 2 2592 7500',')</v>
      </c>
    </row>
    <row r="16161" spans="1:9">
      <c r="A16161" s="3" t="s">
        <v>49134</v>
      </c>
      <c r="B16161" s="3" t="s">
        <v>49133</v>
      </c>
      <c r="C16161" s="3">
        <f>VLOOKUP(B16161,CONSOLIDADO!A$2:E$11786,5,FALSE)</f>
        <v>4842</v>
      </c>
      <c r="D16161" s="3" t="s">
        <v>12226</v>
      </c>
      <c r="E16161" s="3" t="s">
        <v>6739</v>
      </c>
      <c r="F16161" s="3" t="s">
        <v>49135</v>
      </c>
      <c r="G16161" s="3" t="s">
        <v>49136</v>
      </c>
      <c r="I16161" t="str">
        <f t="shared" si="252"/>
        <v>,(4842,' Juan Manuel Verdier Tarigo ',' jmverdier@seagarden.cl',' 65 220 7800    ', Gerente General')</v>
      </c>
    </row>
    <row r="16162" spans="1:9">
      <c r="A16162" s="3" t="s">
        <v>49139</v>
      </c>
      <c r="B16162" s="3" t="s">
        <v>49137</v>
      </c>
      <c r="C16162" s="3">
        <f>VLOOKUP(B16162,CONSOLIDADO!A$2:E$11786,5,FALSE)</f>
        <v>4843</v>
      </c>
      <c r="D16162" s="3" t="s">
        <v>49138</v>
      </c>
      <c r="E16162" s="3"/>
      <c r="F16162" s="3"/>
      <c r="G16162" s="3" t="s">
        <v>49140</v>
      </c>
      <c r="I16162" t="str">
        <f t="shared" si="252"/>
        <v>,(4843,' Miguel Jiménez Lara','',' 2 2558 9742',')</v>
      </c>
    </row>
    <row r="16163" spans="1:9">
      <c r="A16163" s="3" t="s">
        <v>49142</v>
      </c>
      <c r="B16163" s="3" t="s">
        <v>1490</v>
      </c>
      <c r="C16163" s="3">
        <f>VLOOKUP(B16163,CONSOLIDADO!A$2:E$11786,5,FALSE)</f>
        <v>4844</v>
      </c>
      <c r="D16163" s="3" t="s">
        <v>49141</v>
      </c>
      <c r="E16163" s="3" t="s">
        <v>6739</v>
      </c>
      <c r="F16163" s="3" t="s">
        <v>49143</v>
      </c>
      <c r="G16163" s="3" t="s">
        <v>49144</v>
      </c>
      <c r="I16163" t="str">
        <f t="shared" si="252"/>
        <v>,(4844,' Horacio García de Solminihac ',' hgarcia@seaport.cl',' 2 2549 9300    ', Gerente General')</v>
      </c>
    </row>
    <row r="16164" spans="1:9">
      <c r="A16164" s="3" t="s">
        <v>49145</v>
      </c>
      <c r="B16164" s="3" t="s">
        <v>1490</v>
      </c>
      <c r="C16164" s="3">
        <f>VLOOKUP(B16164,CONSOLIDADO!A$2:E$11786,5,FALSE)</f>
        <v>4844</v>
      </c>
      <c r="D16164" s="3" t="s">
        <v>49141</v>
      </c>
      <c r="E16164" s="3" t="s">
        <v>6757</v>
      </c>
      <c r="F16164" s="3" t="s">
        <v>49146</v>
      </c>
      <c r="G16164" s="3" t="s">
        <v>49147</v>
      </c>
      <c r="I16164" t="str">
        <f t="shared" si="252"/>
        <v>,(4844,' Patricio Alvarez Espinoza ',' palvarez@seaport.cl',' 35 221 1500    ', Gerente de Administración y Finanzas')</v>
      </c>
    </row>
    <row r="16165" spans="1:9">
      <c r="A16165" s="3" t="s">
        <v>49148</v>
      </c>
      <c r="B16165" s="3" t="s">
        <v>1490</v>
      </c>
      <c r="C16165" s="3">
        <f>VLOOKUP(B16165,CONSOLIDADO!A$2:E$11786,5,FALSE)</f>
        <v>4844</v>
      </c>
      <c r="D16165" s="3" t="s">
        <v>49141</v>
      </c>
      <c r="E16165" s="3" t="s">
        <v>6765</v>
      </c>
      <c r="F16165" s="3" t="s">
        <v>49149</v>
      </c>
      <c r="G16165" s="3" t="s">
        <v>49147</v>
      </c>
      <c r="I16165" t="str">
        <f t="shared" si="252"/>
        <v>,(4844,' Rodrigo Ojeda Silva ',' rojeda@seaport.cl',' 35 221 1500    ', Gerente de Operaciones')</v>
      </c>
    </row>
    <row r="16166" spans="1:9">
      <c r="A16166" s="3" t="s">
        <v>49152</v>
      </c>
      <c r="B16166" s="3" t="s">
        <v>49150</v>
      </c>
      <c r="C16166" s="3">
        <f>VLOOKUP(B16166,CONSOLIDADO!A$2:E$11786,5,FALSE)</f>
        <v>4845</v>
      </c>
      <c r="D16166" s="3" t="s">
        <v>49151</v>
      </c>
      <c r="E16166" s="3" t="s">
        <v>6959</v>
      </c>
      <c r="F16166" s="3" t="s">
        <v>49153</v>
      </c>
      <c r="G16166" s="3" t="s">
        <v>49154</v>
      </c>
      <c r="I16166" t="str">
        <f t="shared" si="252"/>
        <v>,(4845,' Luis Vergara Illanes ',' la.vergara@searchconsultores.cl',' 2 2274 6790    ', Director Ejecutivo')</v>
      </c>
    </row>
    <row r="16167" spans="1:9">
      <c r="A16167" s="3" t="s">
        <v>49155</v>
      </c>
      <c r="B16167" s="3" t="s">
        <v>49150</v>
      </c>
      <c r="C16167" s="3">
        <f>VLOOKUP(B16167,CONSOLIDADO!A$2:E$11786,5,FALSE)</f>
        <v>4845</v>
      </c>
      <c r="D16167" s="3" t="s">
        <v>49151</v>
      </c>
      <c r="E16167" s="3" t="s">
        <v>49156</v>
      </c>
      <c r="F16167" s="3" t="s">
        <v>49157</v>
      </c>
      <c r="G16167" s="3" t="s">
        <v>49154</v>
      </c>
      <c r="I16167" t="str">
        <f t="shared" si="252"/>
        <v>,(4845,' Hernán Vergara Marchant ',' lh.vergara@searchconsultores.cl',' 2 2274 6790    ', Director de Estudios')</v>
      </c>
    </row>
    <row r="16168" spans="1:9">
      <c r="A16168" s="3" t="s">
        <v>49158</v>
      </c>
      <c r="B16168" s="3" t="s">
        <v>49150</v>
      </c>
      <c r="C16168" s="3">
        <f>VLOOKUP(B16168,CONSOLIDADO!A$2:E$11786,5,FALSE)</f>
        <v>4845</v>
      </c>
      <c r="D16168" s="3" t="s">
        <v>49151</v>
      </c>
      <c r="E16168" s="3" t="s">
        <v>49156</v>
      </c>
      <c r="F16168" s="3" t="s">
        <v>49159</v>
      </c>
      <c r="G16168" s="3" t="s">
        <v>49154</v>
      </c>
      <c r="I16168" t="str">
        <f t="shared" si="252"/>
        <v>,(4845,' Andrés Vergara Marchant ',' af.vergara@searchconsultores.cl',' 2 2274 6790    ', Director de Estudios')</v>
      </c>
    </row>
    <row r="16169" spans="1:9">
      <c r="A16169" s="3" t="s">
        <v>49160</v>
      </c>
      <c r="B16169" s="3" t="s">
        <v>49150</v>
      </c>
      <c r="C16169" s="3">
        <f>VLOOKUP(B16169,CONSOLIDADO!A$2:E$11786,5,FALSE)</f>
        <v>4845</v>
      </c>
      <c r="D16169" s="3" t="s">
        <v>49151</v>
      </c>
      <c r="E16169" s="3" t="s">
        <v>15961</v>
      </c>
      <c r="F16169" s="3" t="s">
        <v>49161</v>
      </c>
      <c r="G16169" s="3" t="s">
        <v>49162</v>
      </c>
      <c r="I16169" t="str">
        <f t="shared" si="252"/>
        <v>,(4845,' Luise Kausel Kröll ',' kva@searchconsultores.cl',' 2 2274 0195    ', Directora Recursos Humanos')</v>
      </c>
    </row>
    <row r="16170" spans="1:9">
      <c r="A16170" s="3" t="s">
        <v>49164</v>
      </c>
      <c r="B16170" s="3" t="s">
        <v>49163</v>
      </c>
      <c r="C16170" s="3">
        <f>VLOOKUP(B16170,CONSOLIDADO!A$2:E$11786,5,FALSE)</f>
        <v>4846</v>
      </c>
      <c r="D16170" s="3" t="s">
        <v>3925</v>
      </c>
      <c r="E16170" s="3" t="s">
        <v>49165</v>
      </c>
      <c r="F16170" s="3" t="s">
        <v>49166</v>
      </c>
      <c r="G16170" s="3" t="s">
        <v>49167</v>
      </c>
      <c r="I16170" t="str">
        <f t="shared" si="252"/>
        <v>,(4846,' Rosa Oyarce Suazo ',' rosa.oyarce@redsalud.gob.cl',' 2 2576 7701    ', Secretaria Regional Ministerial, TM')</v>
      </c>
    </row>
    <row r="16171" spans="1:9">
      <c r="A16171" s="3" t="s">
        <v>49168</v>
      </c>
      <c r="B16171" s="3" t="s">
        <v>49163</v>
      </c>
      <c r="C16171" s="3">
        <f>VLOOKUP(B16171,CONSOLIDADO!A$2:E$11786,5,FALSE)</f>
        <v>4846</v>
      </c>
      <c r="D16171" s="3" t="s">
        <v>3925</v>
      </c>
      <c r="E16171" s="3" t="s">
        <v>49169</v>
      </c>
      <c r="F16171" s="3" t="s">
        <v>49170</v>
      </c>
      <c r="G16171" s="3" t="s">
        <v>49171</v>
      </c>
      <c r="I16171" t="str">
        <f t="shared" si="252"/>
        <v>,(4846,' Omar Cacéres Cuevas ',' omar.caceres@redsalud.gob.cl',' 2 2576 7705    ', Jefe Departamento Acción Sanitaria')</v>
      </c>
    </row>
    <row r="16172" spans="1:9">
      <c r="A16172" s="3" t="s">
        <v>49172</v>
      </c>
      <c r="B16172" s="3" t="s">
        <v>49163</v>
      </c>
      <c r="C16172" s="3">
        <f>VLOOKUP(B16172,CONSOLIDADO!A$2:E$11786,5,FALSE)</f>
        <v>4846</v>
      </c>
      <c r="D16172" s="3" t="s">
        <v>3925</v>
      </c>
      <c r="E16172" s="3" t="s">
        <v>49173</v>
      </c>
      <c r="F16172" s="3" t="s">
        <v>49174</v>
      </c>
      <c r="G16172" s="3" t="s">
        <v>49175</v>
      </c>
      <c r="I16172" t="str">
        <f t="shared" si="252"/>
        <v>,(4846,' René Zalaquett Pardo ',' r.zalaquett@redsalud.gob.cl',' 2 2576 4999    ', Jefe Departamento Jurídico')</v>
      </c>
    </row>
    <row r="16173" spans="1:9">
      <c r="A16173" s="3" t="s">
        <v>49176</v>
      </c>
      <c r="B16173" s="3" t="s">
        <v>49163</v>
      </c>
      <c r="C16173" s="3">
        <f>VLOOKUP(B16173,CONSOLIDADO!A$2:E$11786,5,FALSE)</f>
        <v>4846</v>
      </c>
      <c r="D16173" s="3" t="s">
        <v>3925</v>
      </c>
      <c r="E16173" s="3" t="s">
        <v>34651</v>
      </c>
      <c r="F16173" s="3" t="s">
        <v>49177</v>
      </c>
      <c r="G16173" s="3" t="s">
        <v>49178</v>
      </c>
      <c r="I16173" t="str">
        <f t="shared" si="252"/>
        <v>,(4846,' Constanza Zalaquett Polanco ',' constanza.zalaquett@redsalud.gob.cl',' 2 2576 7707    ', Jefe Departamento Administración y Finanzas')</v>
      </c>
    </row>
    <row r="16174" spans="1:9">
      <c r="A16174" s="3" t="s">
        <v>49179</v>
      </c>
      <c r="B16174" s="3" t="s">
        <v>49163</v>
      </c>
      <c r="C16174" s="3">
        <f>VLOOKUP(B16174,CONSOLIDADO!A$2:E$11786,5,FALSE)</f>
        <v>4846</v>
      </c>
      <c r="D16174" s="3" t="s">
        <v>3925</v>
      </c>
      <c r="E16174" s="3" t="s">
        <v>49180</v>
      </c>
      <c r="F16174" s="3" t="s">
        <v>49181</v>
      </c>
      <c r="G16174" s="3" t="s">
        <v>49182</v>
      </c>
      <c r="I16174" t="str">
        <f t="shared" si="252"/>
        <v>,(4846,' Carlos Villarroel Fuentes ',' carlos.villarroelf@redsalud.gob.cl',' 2 2575 6991    ', Presidenta de COMPIN, Dra.')</v>
      </c>
    </row>
    <row r="16175" spans="1:9">
      <c r="A16175" s="3" t="s">
        <v>11359</v>
      </c>
      <c r="B16175" s="3" t="s">
        <v>49183</v>
      </c>
      <c r="C16175" s="3">
        <f>VLOOKUP(B16175,CONSOLIDADO!A$2:E$11786,5,FALSE)</f>
        <v>4847</v>
      </c>
      <c r="D16175" s="3" t="s">
        <v>49184</v>
      </c>
      <c r="E16175" s="3" t="s">
        <v>9377</v>
      </c>
      <c r="F16175" s="3" t="s">
        <v>49185</v>
      </c>
      <c r="G16175" s="3" t="s">
        <v>49186</v>
      </c>
      <c r="I16175" t="str">
        <f t="shared" si="252"/>
        <v>,(4847,' Francisco Javier Merani Bravo ',' francisco.merani@securitaschile.com',' 2 2353 1102    ', Country Manager Chile')</v>
      </c>
    </row>
    <row r="16176" spans="1:9">
      <c r="A16176" s="3" t="s">
        <v>49187</v>
      </c>
      <c r="B16176" s="3" t="s">
        <v>49183</v>
      </c>
      <c r="C16176" s="3">
        <f>VLOOKUP(B16176,CONSOLIDADO!A$2:E$11786,5,FALSE)</f>
        <v>4847</v>
      </c>
      <c r="D16176" s="3" t="s">
        <v>49184</v>
      </c>
      <c r="E16176" s="3" t="s">
        <v>7355</v>
      </c>
      <c r="F16176" s="3" t="s">
        <v>49188</v>
      </c>
      <c r="G16176" s="3" t="s">
        <v>49189</v>
      </c>
      <c r="I16176" t="str">
        <f t="shared" si="252"/>
        <v>,(4847,' Guillermo Budge Espejo ',' guillermo.budge@securitaschile.com',' 2 2353 1108    ', Director Comercial')</v>
      </c>
    </row>
    <row r="16177" spans="1:9">
      <c r="A16177" s="3" t="s">
        <v>49190</v>
      </c>
      <c r="B16177" s="3" t="s">
        <v>49183</v>
      </c>
      <c r="C16177" s="3">
        <f>VLOOKUP(B16177,CONSOLIDADO!A$2:E$11786,5,FALSE)</f>
        <v>4847</v>
      </c>
      <c r="D16177" s="3" t="s">
        <v>49184</v>
      </c>
      <c r="E16177" s="3" t="s">
        <v>10191</v>
      </c>
      <c r="F16177" s="3" t="s">
        <v>49191</v>
      </c>
      <c r="G16177" s="3" t="s">
        <v>49192</v>
      </c>
      <c r="I16177" t="str">
        <f t="shared" si="252"/>
        <v>,(4847,' Francisco Arteaga Correa ',' francisco.arteaga@securitaschile.com',' 2 2916 5504    ', Controller')</v>
      </c>
    </row>
    <row r="16178" spans="1:9">
      <c r="A16178" s="3" t="s">
        <v>49193</v>
      </c>
      <c r="B16178" s="3" t="s">
        <v>49183</v>
      </c>
      <c r="C16178" s="3">
        <f>VLOOKUP(B16178,CONSOLIDADO!A$2:E$11786,5,FALSE)</f>
        <v>4847</v>
      </c>
      <c r="D16178" s="3" t="s">
        <v>49184</v>
      </c>
      <c r="E16178" s="3" t="s">
        <v>40184</v>
      </c>
      <c r="F16178" s="3" t="s">
        <v>49194</v>
      </c>
      <c r="G16178" s="3" t="s">
        <v>49195</v>
      </c>
      <c r="I16178" t="str">
        <f t="shared" si="252"/>
        <v>,(4847,' Manuel Muñoz Lorca ',' manuel.munoz@securitaschile.com',' 2 2353 1107    ', Director de Asuntos Legales')</v>
      </c>
    </row>
    <row r="16179" spans="1:9">
      <c r="A16179" s="3" t="s">
        <v>49196</v>
      </c>
      <c r="B16179" s="3" t="s">
        <v>49183</v>
      </c>
      <c r="C16179" s="3">
        <f>VLOOKUP(B16179,CONSOLIDADO!A$2:E$11786,5,FALSE)</f>
        <v>4847</v>
      </c>
      <c r="D16179" s="3" t="s">
        <v>49184</v>
      </c>
      <c r="E16179" s="3" t="s">
        <v>49197</v>
      </c>
      <c r="F16179" s="3" t="s">
        <v>49198</v>
      </c>
      <c r="G16179" s="3" t="s">
        <v>49199</v>
      </c>
      <c r="I16179" t="str">
        <f t="shared" si="252"/>
        <v>,(4847,' Felipe Bascuñán Ibáñez ',' felipe.bascunan@securitaschile.com',' 2 2353 1111    ', Gerente de Marketing y Comunicaciones Corporativas')</v>
      </c>
    </row>
    <row r="16180" spans="1:9">
      <c r="A16180" s="3" t="s">
        <v>49201</v>
      </c>
      <c r="B16180" s="3" t="s">
        <v>49200</v>
      </c>
      <c r="C16180" s="3">
        <f>VLOOKUP(B16180,CONSOLIDADO!A$2:E$11786,5,FALSE)</f>
        <v>4848</v>
      </c>
      <c r="D16180" s="3" t="s">
        <v>6207</v>
      </c>
      <c r="E16180" s="3"/>
      <c r="F16180" s="3"/>
      <c r="G16180" s="3"/>
      <c r="I16180" t="str">
        <f t="shared" si="252"/>
        <v>,(4848,' Marcelo Espinoza Dans','','',')</v>
      </c>
    </row>
    <row r="16181" spans="1:9">
      <c r="A16181" s="3" t="s">
        <v>13280</v>
      </c>
      <c r="B16181" s="3" t="s">
        <v>49200</v>
      </c>
      <c r="C16181" s="3">
        <f>VLOOKUP(B16181,CONSOLIDADO!A$2:E$11786,5,FALSE)</f>
        <v>4848</v>
      </c>
      <c r="D16181" s="3" t="s">
        <v>6207</v>
      </c>
      <c r="E16181" s="3" t="s">
        <v>6850</v>
      </c>
      <c r="F16181" s="3"/>
      <c r="G16181" s="3" t="s">
        <v>6846</v>
      </c>
      <c r="I16181" t="str">
        <f t="shared" si="252"/>
        <v>,(4848,' Rafael De la Maza Domínguez ','','               ', Director')</v>
      </c>
    </row>
    <row r="16182" spans="1:9">
      <c r="A16182" s="3" t="s">
        <v>49202</v>
      </c>
      <c r="B16182" s="3" t="s">
        <v>49200</v>
      </c>
      <c r="C16182" s="3">
        <f>VLOOKUP(B16182,CONSOLIDADO!A$2:E$11786,5,FALSE)</f>
        <v>4848</v>
      </c>
      <c r="D16182" s="3" t="s">
        <v>6207</v>
      </c>
      <c r="E16182" s="3" t="s">
        <v>6850</v>
      </c>
      <c r="F16182" s="3"/>
      <c r="G16182" s="3" t="s">
        <v>6846</v>
      </c>
      <c r="I16182" t="str">
        <f t="shared" si="252"/>
        <v>,(4848,' Rony Jara Amigo ','','               ', Director')</v>
      </c>
    </row>
    <row r="16183" spans="1:9">
      <c r="A16183" s="3" t="s">
        <v>49203</v>
      </c>
      <c r="B16183" s="3" t="s">
        <v>49200</v>
      </c>
      <c r="C16183" s="3">
        <f>VLOOKUP(B16183,CONSOLIDADO!A$2:E$11786,5,FALSE)</f>
        <v>4848</v>
      </c>
      <c r="D16183" s="3" t="s">
        <v>6207</v>
      </c>
      <c r="E16183" s="3" t="s">
        <v>6850</v>
      </c>
      <c r="F16183" s="3"/>
      <c r="G16183" s="3" t="s">
        <v>6846</v>
      </c>
      <c r="I16183" t="str">
        <f t="shared" si="252"/>
        <v>,(4848,' José Pedro Balmaceda Montt ','','               ', Director')</v>
      </c>
    </row>
    <row r="16184" spans="1:9">
      <c r="A16184" s="3" t="s">
        <v>13274</v>
      </c>
      <c r="B16184" s="3" t="s">
        <v>49200</v>
      </c>
      <c r="C16184" s="3">
        <f>VLOOKUP(B16184,CONSOLIDADO!A$2:E$11786,5,FALSE)</f>
        <v>4848</v>
      </c>
      <c r="D16184" s="3" t="s">
        <v>6207</v>
      </c>
      <c r="E16184" s="3" t="s">
        <v>6850</v>
      </c>
      <c r="F16184" s="3" t="s">
        <v>49204</v>
      </c>
      <c r="G16184" s="3" t="s">
        <v>49205</v>
      </c>
      <c r="I16184" t="str">
        <f t="shared" si="252"/>
        <v>,(4848,' Carlos Sepúlveda Inzunza ',' carlos.sepulveda@bicevida.cl',' 2 2828 3172    ', Director')</v>
      </c>
    </row>
    <row r="16185" spans="1:9">
      <c r="A16185" s="3" t="s">
        <v>49206</v>
      </c>
      <c r="B16185" s="3" t="s">
        <v>49200</v>
      </c>
      <c r="C16185" s="3">
        <f>VLOOKUP(B16185,CONSOLIDADO!A$2:E$11786,5,FALSE)</f>
        <v>4848</v>
      </c>
      <c r="D16185" s="3" t="s">
        <v>6207</v>
      </c>
      <c r="E16185" s="3" t="s">
        <v>6739</v>
      </c>
      <c r="F16185" s="3" t="s">
        <v>49207</v>
      </c>
      <c r="G16185" s="3" t="s">
        <v>49208</v>
      </c>
      <c r="I16185" t="str">
        <f t="shared" si="252"/>
        <v>,(4848,' Javier Valenzuela Cruz ',' mtoledo@bice.cl',' 2 2692 2600    ', Gerente General')</v>
      </c>
    </row>
    <row r="16186" spans="1:9">
      <c r="A16186" s="3" t="s">
        <v>49209</v>
      </c>
      <c r="B16186" s="3" t="s">
        <v>49200</v>
      </c>
      <c r="C16186" s="3">
        <f>VLOOKUP(B16186,CONSOLIDADO!A$2:E$11786,5,FALSE)</f>
        <v>4848</v>
      </c>
      <c r="D16186" s="3" t="s">
        <v>6207</v>
      </c>
      <c r="E16186" s="3"/>
      <c r="F16186" s="3"/>
      <c r="G16186" s="3" t="s">
        <v>49210</v>
      </c>
      <c r="I16186" t="str">
        <f t="shared" si="252"/>
        <v>,(4848,' Andrea Flores Ardiaca','',' 2 2692 2614',')</v>
      </c>
    </row>
    <row r="16187" spans="1:9">
      <c r="A16187" s="3" t="s">
        <v>7579</v>
      </c>
      <c r="B16187" s="3" t="s">
        <v>49211</v>
      </c>
      <c r="C16187" s="3">
        <f>VLOOKUP(B16187,CONSOLIDADO!A$2:E$11786,5,FALSE)</f>
        <v>4849</v>
      </c>
      <c r="D16187" s="3" t="s">
        <v>6207</v>
      </c>
      <c r="E16187" s="3" t="s">
        <v>6813</v>
      </c>
      <c r="F16187" s="3"/>
      <c r="G16187" s="3" t="s">
        <v>49212</v>
      </c>
      <c r="I16187" t="str">
        <f t="shared" si="252"/>
        <v>,(4849,' Francisco Silva Silva ','',' 2 2584 4613    ', Presidente')</v>
      </c>
    </row>
    <row r="16188" spans="1:9">
      <c r="A16188" s="3" t="s">
        <v>49213</v>
      </c>
      <c r="B16188" s="3" t="s">
        <v>49211</v>
      </c>
      <c r="C16188" s="3">
        <f>VLOOKUP(B16188,CONSOLIDADO!A$2:E$11786,5,FALSE)</f>
        <v>4849</v>
      </c>
      <c r="D16188" s="3" t="s">
        <v>6207</v>
      </c>
      <c r="E16188" s="3" t="s">
        <v>6850</v>
      </c>
      <c r="F16188" s="3"/>
      <c r="G16188" s="3" t="s">
        <v>49212</v>
      </c>
      <c r="I16188" t="str">
        <f t="shared" si="252"/>
        <v>,(4849,' Carlos Budge Carvallo ','',' 2 2584 4613    ', Director')</v>
      </c>
    </row>
    <row r="16189" spans="1:9">
      <c r="A16189" s="3" t="s">
        <v>30713</v>
      </c>
      <c r="B16189" s="3" t="s">
        <v>49211</v>
      </c>
      <c r="C16189" s="3">
        <f>VLOOKUP(B16189,CONSOLIDADO!A$2:E$11786,5,FALSE)</f>
        <v>4849</v>
      </c>
      <c r="D16189" s="3" t="s">
        <v>6207</v>
      </c>
      <c r="E16189" s="3" t="s">
        <v>6850</v>
      </c>
      <c r="F16189" s="3"/>
      <c r="G16189" s="3" t="s">
        <v>49212</v>
      </c>
      <c r="I16189" t="str">
        <f t="shared" si="252"/>
        <v>,(4849,' Renato Peñafiel Muñoz ','',' 2 2584 4613    ', Director')</v>
      </c>
    </row>
    <row r="16190" spans="1:9">
      <c r="A16190" s="3" t="s">
        <v>49214</v>
      </c>
      <c r="B16190" s="3" t="s">
        <v>49211</v>
      </c>
      <c r="C16190" s="3">
        <f>VLOOKUP(B16190,CONSOLIDADO!A$2:E$11786,5,FALSE)</f>
        <v>4849</v>
      </c>
      <c r="D16190" s="3" t="s">
        <v>6207</v>
      </c>
      <c r="E16190" s="3" t="s">
        <v>6850</v>
      </c>
      <c r="F16190" s="3"/>
      <c r="G16190" s="3" t="s">
        <v>49212</v>
      </c>
      <c r="I16190" t="str">
        <f t="shared" si="252"/>
        <v>,(4849,' Christian Sinclair Manley ','',' 2 2584 4613    ', Director')</v>
      </c>
    </row>
    <row r="16191" spans="1:9">
      <c r="A16191" s="3" t="s">
        <v>49215</v>
      </c>
      <c r="B16191" s="3" t="s">
        <v>49211</v>
      </c>
      <c r="C16191" s="3">
        <f>VLOOKUP(B16191,CONSOLIDADO!A$2:E$11786,5,FALSE)</f>
        <v>4849</v>
      </c>
      <c r="D16191" s="3" t="s">
        <v>6207</v>
      </c>
      <c r="E16191" s="3" t="s">
        <v>6850</v>
      </c>
      <c r="F16191" s="3"/>
      <c r="G16191" s="3" t="s">
        <v>49212</v>
      </c>
      <c r="I16191" t="str">
        <f t="shared" si="252"/>
        <v>,(4849,' Andrés Tagle Domínguez ','',' 2 2584 4613    ', Director')</v>
      </c>
    </row>
    <row r="16192" spans="1:9">
      <c r="A16192" s="3" t="s">
        <v>49216</v>
      </c>
      <c r="B16192" s="3" t="s">
        <v>49211</v>
      </c>
      <c r="C16192" s="3">
        <f>VLOOKUP(B16192,CONSOLIDADO!A$2:E$11786,5,FALSE)</f>
        <v>4849</v>
      </c>
      <c r="D16192" s="3" t="s">
        <v>6207</v>
      </c>
      <c r="E16192" s="3" t="s">
        <v>6739</v>
      </c>
      <c r="F16192" s="3"/>
      <c r="G16192" s="3" t="s">
        <v>49212</v>
      </c>
      <c r="I16192" t="str">
        <f t="shared" si="252"/>
        <v>,(4849,' Jorge Meyer de Pablo ','',' 2 2584 4613    ', Gerente General')</v>
      </c>
    </row>
    <row r="16193" spans="1:9">
      <c r="A16193" s="3" t="s">
        <v>49217</v>
      </c>
      <c r="B16193" s="3" t="s">
        <v>49211</v>
      </c>
      <c r="C16193" s="3">
        <f>VLOOKUP(B16193,CONSOLIDADO!A$2:E$11786,5,FALSE)</f>
        <v>4849</v>
      </c>
      <c r="D16193" s="3" t="s">
        <v>6207</v>
      </c>
      <c r="E16193" s="3" t="s">
        <v>49218</v>
      </c>
      <c r="F16193" s="3" t="s">
        <v>49219</v>
      </c>
      <c r="G16193" s="3" t="s">
        <v>49212</v>
      </c>
      <c r="I16193" t="str">
        <f t="shared" si="252"/>
        <v>,(4849,' Felipe Toro Pinochet ',' ftoro@security.cl',' 2 2584 4613    ', Gerente de Administración de Activos')</v>
      </c>
    </row>
    <row r="16194" spans="1:9">
      <c r="A16194" s="3" t="s">
        <v>49220</v>
      </c>
      <c r="B16194" s="3" t="s">
        <v>49211</v>
      </c>
      <c r="C16194" s="3">
        <f>VLOOKUP(B16194,CONSOLIDADO!A$2:E$11786,5,FALSE)</f>
        <v>4849</v>
      </c>
      <c r="D16194" s="3" t="s">
        <v>6207</v>
      </c>
      <c r="E16194" s="3" t="s">
        <v>49221</v>
      </c>
      <c r="F16194" s="3" t="s">
        <v>49222</v>
      </c>
      <c r="G16194" s="3" t="s">
        <v>49212</v>
      </c>
      <c r="I16194" t="str">
        <f t="shared" si="252"/>
        <v>,(4849,' Eduardo Ramírez Gutiérrez ',' eduardo.ramirez@security.cl',' 2 2584 4613    ', Subgerente de Estructuración Financiera')</v>
      </c>
    </row>
    <row r="16195" spans="1:9">
      <c r="A16195" s="3" t="s">
        <v>49225</v>
      </c>
      <c r="B16195" s="3" t="s">
        <v>49223</v>
      </c>
      <c r="C16195" s="3">
        <f>VLOOKUP(B16195,CONSOLIDADO!A$2:E$11786,5,FALSE)</f>
        <v>4850</v>
      </c>
      <c r="D16195" s="3" t="s">
        <v>49224</v>
      </c>
      <c r="E16195" s="3" t="s">
        <v>6739</v>
      </c>
      <c r="F16195" s="3" t="s">
        <v>49226</v>
      </c>
      <c r="G16195" s="3" t="s">
        <v>49227</v>
      </c>
      <c r="I16195" t="str">
        <f t="shared" ref="I16195:I16258" si="253">CONCATENATE(",(",C16195,",'",A16195,"','",F16195,"','",G16195,"',",E16195,"')")</f>
        <v>,(4850,' Luis Alberto Guiloff Farba ',' laguiloff@ses.cl',' 2 2334 6494    ', Gerente General')</v>
      </c>
    </row>
    <row r="16196" spans="1:9">
      <c r="A16196" s="3" t="s">
        <v>49228</v>
      </c>
      <c r="B16196" s="3" t="s">
        <v>49223</v>
      </c>
      <c r="C16196" s="3">
        <f>VLOOKUP(B16196,CONSOLIDADO!A$2:E$11786,5,FALSE)</f>
        <v>4850</v>
      </c>
      <c r="D16196" s="3" t="s">
        <v>49224</v>
      </c>
      <c r="E16196" s="3"/>
      <c r="F16196" s="3"/>
      <c r="G16196" s="3" t="s">
        <v>49229</v>
      </c>
      <c r="I16196" t="str">
        <f t="shared" si="253"/>
        <v>,(4850,' Daniel Guiloff Dueñas','',' 2 2334 6494',')</v>
      </c>
    </row>
    <row r="16197" spans="1:9">
      <c r="A16197" s="3" t="s">
        <v>49230</v>
      </c>
      <c r="B16197" s="3" t="s">
        <v>57700</v>
      </c>
      <c r="C16197" s="3">
        <f>VLOOKUP(B16197,CONSOLIDADO!A$2:E$11786,5,FALSE)</f>
        <v>4851</v>
      </c>
      <c r="D16197" s="3" t="s">
        <v>2161</v>
      </c>
      <c r="E16197" s="3" t="s">
        <v>6850</v>
      </c>
      <c r="F16197" s="3"/>
      <c r="G16197" s="3" t="s">
        <v>49231</v>
      </c>
      <c r="I16197" t="str">
        <f t="shared" si="253"/>
        <v>,(4851,' Gonzalo Celis Montt ','',' 2 2429 5900    ', Director')</v>
      </c>
    </row>
    <row r="16198" spans="1:9">
      <c r="A16198" s="3" t="s">
        <v>49232</v>
      </c>
      <c r="B16198" s="3" t="s">
        <v>57700</v>
      </c>
      <c r="C16198" s="3">
        <f>VLOOKUP(B16198,CONSOLIDADO!A$2:E$11786,5,FALSE)</f>
        <v>4851</v>
      </c>
      <c r="D16198" s="3" t="s">
        <v>2161</v>
      </c>
      <c r="E16198" s="3" t="s">
        <v>8474</v>
      </c>
      <c r="F16198" s="3"/>
      <c r="G16198" s="3" t="s">
        <v>49231</v>
      </c>
      <c r="I16198" t="str">
        <f t="shared" si="253"/>
        <v>,(4851,' Rafael Jorquera González ','',' 2 2429 5900    ', Administrador')</v>
      </c>
    </row>
    <row r="16199" spans="1:9">
      <c r="A16199" s="3" t="s">
        <v>49233</v>
      </c>
      <c r="B16199" s="3" t="s">
        <v>57701</v>
      </c>
      <c r="C16199" s="3">
        <f>VLOOKUP(B16199,CONSOLIDADO!A$2:E$11786,5,FALSE)</f>
        <v>4852</v>
      </c>
      <c r="D16199" s="3" t="s">
        <v>2161</v>
      </c>
      <c r="E16199" s="3" t="s">
        <v>6850</v>
      </c>
      <c r="F16199" s="3" t="s">
        <v>49234</v>
      </c>
      <c r="G16199" s="3" t="s">
        <v>49235</v>
      </c>
      <c r="I16199" t="str">
        <f t="shared" si="253"/>
        <v>,(4852,' Tiago Baraona González ',' colegio@tabancura.cl',' 2 2897 6300    ', Director')</v>
      </c>
    </row>
    <row r="16200" spans="1:9">
      <c r="A16200" s="3" t="s">
        <v>49236</v>
      </c>
      <c r="B16200" s="3" t="s">
        <v>57701</v>
      </c>
      <c r="C16200" s="3">
        <f>VLOOKUP(B16200,CONSOLIDADO!A$2:E$11786,5,FALSE)</f>
        <v>4852</v>
      </c>
      <c r="D16200" s="3" t="s">
        <v>2161</v>
      </c>
      <c r="E16200" s="3" t="s">
        <v>6757</v>
      </c>
      <c r="F16200" s="3" t="s">
        <v>49234</v>
      </c>
      <c r="G16200" s="3" t="s">
        <v>49235</v>
      </c>
      <c r="I16200" t="str">
        <f t="shared" si="253"/>
        <v>,(4852,' José Antonio Alliende Wielandt ',' colegio@tabancura.cl',' 2 2897 6300    ', Gerente de Administración y Finanzas')</v>
      </c>
    </row>
    <row r="16201" spans="1:9">
      <c r="A16201" s="3" t="s">
        <v>49238</v>
      </c>
      <c r="B16201" s="3" t="s">
        <v>49237</v>
      </c>
      <c r="C16201" s="3">
        <f>VLOOKUP(B16201,CONSOLIDADO!A$2:E$11786,5,FALSE)</f>
        <v>4853</v>
      </c>
      <c r="D16201" s="3" t="s">
        <v>6279</v>
      </c>
      <c r="E16201" s="3"/>
      <c r="F16201" s="3"/>
      <c r="G16201" s="3" t="s">
        <v>49239</v>
      </c>
      <c r="I16201" t="str">
        <f t="shared" si="253"/>
        <v>,(4853,' Pedro Pino Contreras','',' 2 2274 7858',')</v>
      </c>
    </row>
    <row r="16202" spans="1:9">
      <c r="A16202" s="3" t="s">
        <v>49240</v>
      </c>
      <c r="B16202" s="3" t="s">
        <v>49237</v>
      </c>
      <c r="C16202" s="3">
        <f>VLOOKUP(B16202,CONSOLIDADO!A$2:E$11786,5,FALSE)</f>
        <v>4853</v>
      </c>
      <c r="D16202" s="3" t="s">
        <v>6279</v>
      </c>
      <c r="E16202" s="3" t="s">
        <v>11642</v>
      </c>
      <c r="F16202" s="3" t="s">
        <v>49241</v>
      </c>
      <c r="G16202" s="3" t="s">
        <v>49242</v>
      </c>
      <c r="I16202" t="str">
        <f t="shared" si="253"/>
        <v>,(4853,' Rosa Isabel Jara Martínez ',' roisjam13@gmail.com',' 2 2697 0691    ', Jefe de Contabilidad')</v>
      </c>
    </row>
    <row r="16203" spans="1:9">
      <c r="A16203" s="3" t="s">
        <v>49243</v>
      </c>
      <c r="B16203" s="3" t="s">
        <v>49237</v>
      </c>
      <c r="C16203" s="3">
        <f>VLOOKUP(B16203,CONSOLIDADO!A$2:E$11786,5,FALSE)</f>
        <v>4853</v>
      </c>
      <c r="D16203" s="3" t="s">
        <v>6279</v>
      </c>
      <c r="E16203" s="3"/>
      <c r="F16203" s="3"/>
      <c r="G16203" s="3" t="s">
        <v>49239</v>
      </c>
      <c r="I16203" t="str">
        <f t="shared" si="253"/>
        <v>,(4853,' Paula Andrea Pino Cofré','',' 2 2274 7858',')</v>
      </c>
    </row>
    <row r="16204" spans="1:9">
      <c r="A16204" s="3" t="s">
        <v>49244</v>
      </c>
      <c r="B16204" s="3" t="s">
        <v>49237</v>
      </c>
      <c r="C16204" s="3">
        <f>VLOOKUP(B16204,CONSOLIDADO!A$2:E$11786,5,FALSE)</f>
        <v>4853</v>
      </c>
      <c r="D16204" s="3" t="s">
        <v>6279</v>
      </c>
      <c r="E16204" s="3"/>
      <c r="F16204" s="3"/>
      <c r="G16204" s="3" t="s">
        <v>49245</v>
      </c>
      <c r="I16204" t="str">
        <f t="shared" si="253"/>
        <v>,(4853,' Joan Erika Cornejo Galán','',' 2 2269 2095',')</v>
      </c>
    </row>
    <row r="16205" spans="1:9">
      <c r="A16205" s="3" t="s">
        <v>49247</v>
      </c>
      <c r="B16205" s="3" t="s">
        <v>49246</v>
      </c>
      <c r="C16205" s="3">
        <f>VLOOKUP(B16205,CONSOLIDADO!A$2:E$11786,5,FALSE)</f>
        <v>4854</v>
      </c>
      <c r="D16205" s="3" t="s">
        <v>3283</v>
      </c>
      <c r="E16205" s="3" t="s">
        <v>6739</v>
      </c>
      <c r="F16205" s="3" t="s">
        <v>49248</v>
      </c>
      <c r="G16205" s="3" t="s">
        <v>49249</v>
      </c>
      <c r="I16205" t="str">
        <f t="shared" si="253"/>
        <v>,(4854,' Gabriel Macaya Jorquera ',' gmacaya@segma.cl',' 2 2512 8213    ', Gerente General')</v>
      </c>
    </row>
    <row r="16206" spans="1:9">
      <c r="A16206" s="3" t="s">
        <v>49250</v>
      </c>
      <c r="B16206" s="3" t="s">
        <v>49246</v>
      </c>
      <c r="C16206" s="3">
        <f>VLOOKUP(B16206,CONSOLIDADO!A$2:E$11786,5,FALSE)</f>
        <v>4854</v>
      </c>
      <c r="D16206" s="3" t="s">
        <v>3283</v>
      </c>
      <c r="E16206" s="3" t="s">
        <v>6757</v>
      </c>
      <c r="F16206" s="3"/>
      <c r="G16206" s="3" t="s">
        <v>49251</v>
      </c>
      <c r="I16206" t="str">
        <f t="shared" si="253"/>
        <v>,(4854,' Humberto López Techera ','',' 2 2512 6133    ', Gerente de Administración y Finanzas')</v>
      </c>
    </row>
    <row r="16207" spans="1:9">
      <c r="A16207" s="3" t="s">
        <v>49252</v>
      </c>
      <c r="B16207" s="3" t="s">
        <v>49246</v>
      </c>
      <c r="C16207" s="3">
        <f>VLOOKUP(B16207,CONSOLIDADO!A$2:E$11786,5,FALSE)</f>
        <v>4854</v>
      </c>
      <c r="D16207" s="3" t="s">
        <v>3283</v>
      </c>
      <c r="E16207" s="3"/>
      <c r="F16207" s="3"/>
      <c r="G16207" s="3" t="s">
        <v>49253</v>
      </c>
      <c r="I16207" t="str">
        <f t="shared" si="253"/>
        <v>,(4854,' Marcelo Vásquez','',' 2 2512 6133',')</v>
      </c>
    </row>
    <row r="16208" spans="1:9">
      <c r="A16208" s="3" t="s">
        <v>49255</v>
      </c>
      <c r="B16208" s="3" t="s">
        <v>49254</v>
      </c>
      <c r="C16208" s="3">
        <f>VLOOKUP(B16208,CONSOLIDADO!A$2:E$11786,5,FALSE)</f>
        <v>4855</v>
      </c>
      <c r="D16208" s="3" t="s">
        <v>807</v>
      </c>
      <c r="E16208" s="3" t="s">
        <v>6739</v>
      </c>
      <c r="F16208" s="3" t="s">
        <v>49256</v>
      </c>
      <c r="G16208" s="3" t="s">
        <v>49257</v>
      </c>
      <c r="I16208" t="str">
        <f t="shared" si="253"/>
        <v>,(4855,' Igor Seguel Barra ',' igor@gruasseguel.cl',' 2 2521 9347    ', Gerente General')</v>
      </c>
    </row>
    <row r="16209" spans="1:9">
      <c r="A16209" s="3" t="s">
        <v>49258</v>
      </c>
      <c r="B16209" s="3" t="s">
        <v>49254</v>
      </c>
      <c r="C16209" s="3">
        <f>VLOOKUP(B16209,CONSOLIDADO!A$2:E$11786,5,FALSE)</f>
        <v>4855</v>
      </c>
      <c r="D16209" s="3" t="s">
        <v>807</v>
      </c>
      <c r="E16209" s="3" t="s">
        <v>6905</v>
      </c>
      <c r="F16209" s="3" t="s">
        <v>49259</v>
      </c>
      <c r="G16209" s="3" t="s">
        <v>49260</v>
      </c>
      <c r="I16209" t="str">
        <f t="shared" si="253"/>
        <v>,(4855,' Igor Seguel Jara ',' iseguel@gruasseguel.cl',' 2 2521 4598    ', Gerente Comercial')</v>
      </c>
    </row>
    <row r="16210" spans="1:9">
      <c r="A16210" s="3" t="s">
        <v>49262</v>
      </c>
      <c r="B16210" s="3" t="s">
        <v>49261</v>
      </c>
      <c r="C16210" s="3">
        <f>VLOOKUP(B16210,CONSOLIDADO!A$2:E$11786,5,FALSE)</f>
        <v>4856</v>
      </c>
      <c r="D16210" s="3" t="s">
        <v>6339</v>
      </c>
      <c r="E16210" s="3"/>
      <c r="F16210" s="3"/>
      <c r="G16210" s="3" t="s">
        <v>49263</v>
      </c>
      <c r="I16210" t="str">
        <f t="shared" si="253"/>
        <v>,(4856,' John McKendrick Strick','',' 2 3264 9227',')</v>
      </c>
    </row>
    <row r="16211" spans="1:9">
      <c r="A16211" s="3" t="s">
        <v>49264</v>
      </c>
      <c r="B16211" s="3" t="s">
        <v>49261</v>
      </c>
      <c r="C16211" s="3">
        <f>VLOOKUP(B16211,CONSOLIDADO!A$2:E$11786,5,FALSE)</f>
        <v>4856</v>
      </c>
      <c r="D16211" s="3" t="s">
        <v>6339</v>
      </c>
      <c r="E16211" s="3" t="s">
        <v>6905</v>
      </c>
      <c r="F16211" s="3" t="s">
        <v>49265</v>
      </c>
      <c r="G16211" s="3" t="s">
        <v>49266</v>
      </c>
      <c r="I16211" t="str">
        <f t="shared" si="253"/>
        <v>,(4856,' Marcela Ramírez Fernández ',' info@seguridadgps.cl',' 2 3264 9225    ', Gerente Comercial')</v>
      </c>
    </row>
    <row r="16212" spans="1:9">
      <c r="A16212" s="3" t="s">
        <v>49267</v>
      </c>
      <c r="B16212" s="3" t="s">
        <v>49261</v>
      </c>
      <c r="C16212" s="3">
        <f>VLOOKUP(B16212,CONSOLIDADO!A$2:E$11786,5,FALSE)</f>
        <v>4856</v>
      </c>
      <c r="D16212" s="3" t="s">
        <v>6339</v>
      </c>
      <c r="E16212" s="3" t="s">
        <v>49268</v>
      </c>
      <c r="F16212" s="3" t="s">
        <v>49269</v>
      </c>
      <c r="G16212" s="3" t="s">
        <v>49266</v>
      </c>
      <c r="I16212" t="str">
        <f t="shared" si="253"/>
        <v>,(4856,' Julio Ramírez Fernández ',' jramirez@seguridadgps.cl',' 2 3264 9225    ', Gerente Regional Coquimbo')</v>
      </c>
    </row>
    <row r="16213" spans="1:9">
      <c r="A16213" s="3" t="s">
        <v>49270</v>
      </c>
      <c r="B16213" s="3" t="s">
        <v>49261</v>
      </c>
      <c r="C16213" s="3">
        <f>VLOOKUP(B16213,CONSOLIDADO!A$2:E$11786,5,FALSE)</f>
        <v>4856</v>
      </c>
      <c r="D16213" s="3" t="s">
        <v>6339</v>
      </c>
      <c r="E16213" s="3" t="s">
        <v>6809</v>
      </c>
      <c r="F16213" s="3" t="s">
        <v>49271</v>
      </c>
      <c r="G16213" s="3" t="s">
        <v>49266</v>
      </c>
      <c r="I16213" t="str">
        <f t="shared" si="253"/>
        <v>,(4856,' Mario Molina Herrera ',' operaciones@seguridadgps.cl',' 2 3264 9225    ', Jefe de Operaciones')</v>
      </c>
    </row>
    <row r="16214" spans="1:9">
      <c r="A16214" s="3" t="s">
        <v>49273</v>
      </c>
      <c r="B16214" s="3" t="s">
        <v>49272</v>
      </c>
      <c r="C16214" s="3">
        <f>VLOOKUP(B16214,CONSOLIDADO!A$2:E$11786,5,FALSE)</f>
        <v>4857</v>
      </c>
      <c r="D16214" s="3" t="s">
        <v>2212</v>
      </c>
      <c r="E16214" s="3" t="s">
        <v>6739</v>
      </c>
      <c r="F16214" s="3"/>
      <c r="G16214" s="3" t="s">
        <v>49274</v>
      </c>
      <c r="I16214" t="str">
        <f t="shared" si="253"/>
        <v>,(4857,' Sebastián Dabini Ribas ','',' 2 2396 1000    ', Gerente General')</v>
      </c>
    </row>
    <row r="16215" spans="1:9">
      <c r="A16215" s="3" t="s">
        <v>49275</v>
      </c>
      <c r="B16215" s="3" t="s">
        <v>49272</v>
      </c>
      <c r="C16215" s="3">
        <f>VLOOKUP(B16215,CONSOLIDADO!A$2:E$11786,5,FALSE)</f>
        <v>4857</v>
      </c>
      <c r="D16215" s="3" t="s">
        <v>2212</v>
      </c>
      <c r="E16215" s="3" t="s">
        <v>49276</v>
      </c>
      <c r="F16215" s="3"/>
      <c r="G16215" s="3" t="s">
        <v>49274</v>
      </c>
      <c r="I16215" t="str">
        <f t="shared" si="253"/>
        <v>,(4857,' Juan Cifuentes Mora ','',' 2 2396 1000    ', Director Clientes y Desarrollo de Negocios')</v>
      </c>
    </row>
    <row r="16216" spans="1:9">
      <c r="A16216" s="3" t="s">
        <v>49277</v>
      </c>
      <c r="B16216" s="3" t="s">
        <v>49272</v>
      </c>
      <c r="C16216" s="3">
        <f>VLOOKUP(B16216,CONSOLIDADO!A$2:E$11786,5,FALSE)</f>
        <v>4857</v>
      </c>
      <c r="D16216" s="3" t="s">
        <v>2212</v>
      </c>
      <c r="E16216" s="3"/>
      <c r="F16216" s="3"/>
      <c r="G16216" s="3" t="s">
        <v>49278</v>
      </c>
      <c r="I16216" t="str">
        <f t="shared" si="253"/>
        <v>,(4857,' Gregory Foulger','',' 2 2396 1000',')</v>
      </c>
    </row>
    <row r="16217" spans="1:9">
      <c r="A16217" s="3" t="s">
        <v>49279</v>
      </c>
      <c r="B16217" s="3" t="s">
        <v>49272</v>
      </c>
      <c r="C16217" s="3">
        <f>VLOOKUP(B16217,CONSOLIDADO!A$2:E$11786,5,FALSE)</f>
        <v>4857</v>
      </c>
      <c r="D16217" s="3" t="s">
        <v>2212</v>
      </c>
      <c r="E16217" s="3" t="s">
        <v>49280</v>
      </c>
      <c r="F16217" s="3"/>
      <c r="G16217" s="3" t="s">
        <v>49274</v>
      </c>
      <c r="I16217" t="str">
        <f t="shared" si="253"/>
        <v>,(4857,' Augusto Bermúdez Hoppe ','',' 2 2396 1000    ', Director de Finanzas y Tecnología')</v>
      </c>
    </row>
    <row r="16218" spans="1:9">
      <c r="A16218" s="3" t="s">
        <v>49281</v>
      </c>
      <c r="B16218" s="3" t="s">
        <v>49272</v>
      </c>
      <c r="C16218" s="3">
        <f>VLOOKUP(B16218,CONSOLIDADO!A$2:E$11786,5,FALSE)</f>
        <v>4857</v>
      </c>
      <c r="D16218" s="3" t="s">
        <v>2212</v>
      </c>
      <c r="E16218" s="3" t="s">
        <v>49282</v>
      </c>
      <c r="F16218" s="3"/>
      <c r="G16218" s="3" t="s">
        <v>49274</v>
      </c>
      <c r="I16218" t="str">
        <f t="shared" si="253"/>
        <v>,(4857,' Eliana Restrepo ','',' 2 2396 1000    ', Directora de Talento Humano y Marketing')</v>
      </c>
    </row>
    <row r="16219" spans="1:9">
      <c r="A16219" s="3" t="s">
        <v>7579</v>
      </c>
      <c r="B16219" s="3" t="s">
        <v>49283</v>
      </c>
      <c r="C16219" s="3">
        <f>VLOOKUP(B16219,CONSOLIDADO!A$2:E$11786,5,FALSE)</f>
        <v>4858</v>
      </c>
      <c r="D16219" s="3" t="s">
        <v>2212</v>
      </c>
      <c r="E16219" s="3" t="s">
        <v>6813</v>
      </c>
      <c r="F16219" s="3"/>
      <c r="G16219" s="3" t="s">
        <v>6846</v>
      </c>
      <c r="I16219" t="str">
        <f t="shared" si="253"/>
        <v>,(4858,' Francisco Silva Silva ','','               ', Presidente')</v>
      </c>
    </row>
    <row r="16220" spans="1:9">
      <c r="A16220" s="3" t="s">
        <v>30713</v>
      </c>
      <c r="B16220" s="3" t="s">
        <v>49283</v>
      </c>
      <c r="C16220" s="3">
        <f>VLOOKUP(B16220,CONSOLIDADO!A$2:E$11786,5,FALSE)</f>
        <v>4858</v>
      </c>
      <c r="D16220" s="3" t="s">
        <v>2212</v>
      </c>
      <c r="E16220" s="3" t="s">
        <v>6848</v>
      </c>
      <c r="F16220" s="3"/>
      <c r="G16220" s="3" t="s">
        <v>6846</v>
      </c>
      <c r="I16220" t="str">
        <f t="shared" si="253"/>
        <v>,(4858,' Renato Peñafiel Muñoz ','','               ', Vicepresidente')</v>
      </c>
    </row>
    <row r="16221" spans="1:9">
      <c r="A16221" s="3" t="s">
        <v>49215</v>
      </c>
      <c r="B16221" s="3" t="s">
        <v>49283</v>
      </c>
      <c r="C16221" s="3">
        <f>VLOOKUP(B16221,CONSOLIDADO!A$2:E$11786,5,FALSE)</f>
        <v>4858</v>
      </c>
      <c r="D16221" s="3" t="s">
        <v>2212</v>
      </c>
      <c r="E16221" s="3" t="s">
        <v>6850</v>
      </c>
      <c r="F16221" s="3"/>
      <c r="G16221" s="3" t="s">
        <v>6846</v>
      </c>
      <c r="I16221" t="str">
        <f t="shared" si="253"/>
        <v>,(4858,' Andrés Tagle Domínguez ','','               ', Director')</v>
      </c>
    </row>
    <row r="16222" spans="1:9">
      <c r="A16222" s="3" t="s">
        <v>49284</v>
      </c>
      <c r="B16222" s="3" t="s">
        <v>49283</v>
      </c>
      <c r="C16222" s="3">
        <f>VLOOKUP(B16222,CONSOLIDADO!A$2:E$11786,5,FALSE)</f>
        <v>4858</v>
      </c>
      <c r="D16222" s="3" t="s">
        <v>2212</v>
      </c>
      <c r="E16222" s="3" t="s">
        <v>6850</v>
      </c>
      <c r="F16222" s="3"/>
      <c r="G16222" s="3" t="s">
        <v>6846</v>
      </c>
      <c r="I16222" t="str">
        <f t="shared" si="253"/>
        <v>,(4858,' Alvaro Vial Gaete ','','               ', Director')</v>
      </c>
    </row>
    <row r="16223" spans="1:9">
      <c r="A16223" s="3" t="s">
        <v>30707</v>
      </c>
      <c r="B16223" s="3" t="s">
        <v>49283</v>
      </c>
      <c r="C16223" s="3">
        <f>VLOOKUP(B16223,CONSOLIDADO!A$2:E$11786,5,FALSE)</f>
        <v>4858</v>
      </c>
      <c r="D16223" s="3" t="s">
        <v>2212</v>
      </c>
      <c r="E16223" s="3" t="s">
        <v>6850</v>
      </c>
      <c r="F16223" s="3"/>
      <c r="G16223" s="3" t="s">
        <v>6846</v>
      </c>
      <c r="I16223" t="str">
        <f t="shared" si="253"/>
        <v>,(4858,' Juan Cristóbal Pavez Recart ','','               ', Director')</v>
      </c>
    </row>
    <row r="16224" spans="1:9">
      <c r="A16224" s="3" t="s">
        <v>49285</v>
      </c>
      <c r="B16224" s="3" t="s">
        <v>49283</v>
      </c>
      <c r="C16224" s="3">
        <f>VLOOKUP(B16224,CONSOLIDADO!A$2:E$11786,5,FALSE)</f>
        <v>4858</v>
      </c>
      <c r="D16224" s="3" t="s">
        <v>2212</v>
      </c>
      <c r="E16224" s="3" t="s">
        <v>6850</v>
      </c>
      <c r="F16224" s="3"/>
      <c r="G16224" s="3" t="s">
        <v>6846</v>
      </c>
      <c r="I16224" t="str">
        <f t="shared" si="253"/>
        <v>,(4858,' Gonzalo Andrés Pavez Aro ','','               ', Director')</v>
      </c>
    </row>
    <row r="16225" spans="1:9">
      <c r="A16225" s="3" t="s">
        <v>49286</v>
      </c>
      <c r="B16225" s="3" t="s">
        <v>49283</v>
      </c>
      <c r="C16225" s="3">
        <f>VLOOKUP(B16225,CONSOLIDADO!A$2:E$11786,5,FALSE)</f>
        <v>4858</v>
      </c>
      <c r="D16225" s="3" t="s">
        <v>2212</v>
      </c>
      <c r="E16225" s="3" t="s">
        <v>6850</v>
      </c>
      <c r="F16225" s="3"/>
      <c r="G16225" s="3" t="s">
        <v>6846</v>
      </c>
      <c r="I16225" t="str">
        <f t="shared" si="253"/>
        <v>,(4858,' Francisco Juanicotena Sanzberro ','','               ', Director')</v>
      </c>
    </row>
    <row r="16226" spans="1:9">
      <c r="A16226" s="3" t="s">
        <v>49287</v>
      </c>
      <c r="B16226" s="3" t="s">
        <v>49283</v>
      </c>
      <c r="C16226" s="3">
        <f>VLOOKUP(B16226,CONSOLIDADO!A$2:E$11786,5,FALSE)</f>
        <v>4858</v>
      </c>
      <c r="D16226" s="3" t="s">
        <v>2212</v>
      </c>
      <c r="E16226" s="3" t="s">
        <v>6739</v>
      </c>
      <c r="F16226" s="3"/>
      <c r="G16226" s="3" t="s">
        <v>49288</v>
      </c>
      <c r="I16226" t="str">
        <f t="shared" si="253"/>
        <v>,(4858,' Alejandro Alzérreca Luna ','',' 2 2584 2411    ', Gerente General')</v>
      </c>
    </row>
    <row r="16227" spans="1:9">
      <c r="A16227" s="3" t="s">
        <v>49289</v>
      </c>
      <c r="B16227" s="3" t="s">
        <v>49283</v>
      </c>
      <c r="C16227" s="3">
        <f>VLOOKUP(B16227,CONSOLIDADO!A$2:E$11786,5,FALSE)</f>
        <v>4858</v>
      </c>
      <c r="D16227" s="3" t="s">
        <v>2212</v>
      </c>
      <c r="E16227" s="3" t="s">
        <v>49290</v>
      </c>
      <c r="F16227" s="3"/>
      <c r="G16227" s="3" t="s">
        <v>49291</v>
      </c>
      <c r="I16227" t="str">
        <f t="shared" si="253"/>
        <v>,(4858,' Bernardita Ham Valdés ','',' 2 2584 2478    ', Gerente de Marketing y Calidad')</v>
      </c>
    </row>
    <row r="16228" spans="1:9">
      <c r="A16228" s="3" t="s">
        <v>49292</v>
      </c>
      <c r="B16228" s="3" t="s">
        <v>49283</v>
      </c>
      <c r="C16228" s="3">
        <f>VLOOKUP(B16228,CONSOLIDADO!A$2:E$11786,5,FALSE)</f>
        <v>4858</v>
      </c>
      <c r="D16228" s="3" t="s">
        <v>2212</v>
      </c>
      <c r="E16228" s="3"/>
      <c r="F16228" s="3"/>
      <c r="G16228" s="3" t="s">
        <v>49293</v>
      </c>
      <c r="I16228" t="str">
        <f t="shared" si="253"/>
        <v>,(4858,' Andrés Valenzuela Ugarte','',' 2 2584 2405',')</v>
      </c>
    </row>
    <row r="16229" spans="1:9">
      <c r="A16229" s="3" t="s">
        <v>49294</v>
      </c>
      <c r="B16229" s="3" t="s">
        <v>49283</v>
      </c>
      <c r="C16229" s="3">
        <f>VLOOKUP(B16229,CONSOLIDADO!A$2:E$11786,5,FALSE)</f>
        <v>4858</v>
      </c>
      <c r="D16229" s="3" t="s">
        <v>2212</v>
      </c>
      <c r="E16229" s="3"/>
      <c r="F16229" s="3"/>
      <c r="G16229" s="3" t="s">
        <v>49293</v>
      </c>
      <c r="I16229" t="str">
        <f t="shared" si="253"/>
        <v>,(4858,' María Ignacia Spoerer Iñíguez','',' 2 2584 2405',')</v>
      </c>
    </row>
    <row r="16230" spans="1:9">
      <c r="A16230" s="3" t="s">
        <v>49295</v>
      </c>
      <c r="B16230" s="3" t="s">
        <v>49283</v>
      </c>
      <c r="C16230" s="3">
        <f>VLOOKUP(B16230,CONSOLIDADO!A$2:E$11786,5,FALSE)</f>
        <v>4858</v>
      </c>
      <c r="D16230" s="3" t="s">
        <v>2212</v>
      </c>
      <c r="E16230" s="3" t="s">
        <v>6757</v>
      </c>
      <c r="F16230" s="3"/>
      <c r="G16230" s="3" t="s">
        <v>49296</v>
      </c>
      <c r="I16230" t="str">
        <f t="shared" si="253"/>
        <v>,(4858,' Rodrigo Guzmán Leyton ','',' 2 2901 6455    ', Gerente de Administración y Finanzas')</v>
      </c>
    </row>
    <row r="16231" spans="1:9">
      <c r="A16231" s="3" t="s">
        <v>49299</v>
      </c>
      <c r="B16231" s="3" t="s">
        <v>49297</v>
      </c>
      <c r="C16231" s="3">
        <f>VLOOKUP(B16231,CONSOLIDADO!A$2:E$11786,5,FALSE)</f>
        <v>4859</v>
      </c>
      <c r="D16231" s="3" t="s">
        <v>49298</v>
      </c>
      <c r="E16231" s="3" t="s">
        <v>6739</v>
      </c>
      <c r="F16231" s="3"/>
      <c r="G16231" s="3" t="s">
        <v>49300</v>
      </c>
      <c r="I16231" t="str">
        <f t="shared" si="253"/>
        <v>,(4859,' Juan Pablo Aguirre Ovalle ','',' 2 2707 5701    ', Gerente General')</v>
      </c>
    </row>
    <row r="16232" spans="1:9">
      <c r="A16232" s="3" t="s">
        <v>49301</v>
      </c>
      <c r="B16232" s="3" t="s">
        <v>49297</v>
      </c>
      <c r="C16232" s="3">
        <f>VLOOKUP(B16232,CONSOLIDADO!A$2:E$11786,5,FALSE)</f>
        <v>4859</v>
      </c>
      <c r="D16232" s="3" t="s">
        <v>49298</v>
      </c>
      <c r="E16232" s="3" t="s">
        <v>6905</v>
      </c>
      <c r="F16232" s="3"/>
      <c r="G16232" s="3" t="s">
        <v>49302</v>
      </c>
      <c r="I16232" t="str">
        <f t="shared" si="253"/>
        <v>,(4859,' José Manuel Valderrama González ','',' 2 2707 5758    ', Gerente Comercial')</v>
      </c>
    </row>
    <row r="16233" spans="1:9">
      <c r="A16233" s="3" t="s">
        <v>49303</v>
      </c>
      <c r="B16233" s="3" t="s">
        <v>49297</v>
      </c>
      <c r="C16233" s="3">
        <f>VLOOKUP(B16233,CONSOLIDADO!A$2:E$11786,5,FALSE)</f>
        <v>4859</v>
      </c>
      <c r="D16233" s="3" t="s">
        <v>49298</v>
      </c>
      <c r="E16233" s="3" t="s">
        <v>6757</v>
      </c>
      <c r="F16233" s="3"/>
      <c r="G16233" s="3" t="s">
        <v>49300</v>
      </c>
      <c r="I16233" t="str">
        <f t="shared" si="253"/>
        <v>,(4859,' Daniel Harcha Sarrás ','',' 2 2707 5701    ', Gerente de Administración y Finanzas')</v>
      </c>
    </row>
    <row r="16234" spans="1:9">
      <c r="A16234" s="3" t="s">
        <v>49304</v>
      </c>
      <c r="B16234" s="3" t="s">
        <v>49297</v>
      </c>
      <c r="C16234" s="3">
        <f>VLOOKUP(B16234,CONSOLIDADO!A$2:E$11786,5,FALSE)</f>
        <v>4859</v>
      </c>
      <c r="D16234" s="3" t="s">
        <v>49298</v>
      </c>
      <c r="E16234" s="3" t="s">
        <v>8930</v>
      </c>
      <c r="F16234" s="3"/>
      <c r="G16234" s="3" t="s">
        <v>49305</v>
      </c>
      <c r="I16234" t="str">
        <f t="shared" si="253"/>
        <v>,(4859,' Francisco Muñoz Adriazola ','',' 2 2707 5720    ', Jefe de Ventas')</v>
      </c>
    </row>
    <row r="16235" spans="1:9">
      <c r="A16235" s="3" t="s">
        <v>49306</v>
      </c>
      <c r="B16235" s="3" t="s">
        <v>49297</v>
      </c>
      <c r="C16235" s="3">
        <f>VLOOKUP(B16235,CONSOLIDADO!A$2:E$11786,5,FALSE)</f>
        <v>4859</v>
      </c>
      <c r="D16235" s="3" t="s">
        <v>49298</v>
      </c>
      <c r="E16235" s="3" t="s">
        <v>49307</v>
      </c>
      <c r="F16235" s="3" t="s">
        <v>49308</v>
      </c>
      <c r="G16235" s="3" t="s">
        <v>49300</v>
      </c>
      <c r="I16235" t="str">
        <f t="shared" si="253"/>
        <v>,(4859,' Víctor Núñez ',' vnunez@segurycel.cl',' 2 2707 5701    ', Gerente de Proyectos y Contratos')</v>
      </c>
    </row>
    <row r="16236" spans="1:9">
      <c r="A16236" s="3" t="s">
        <v>49310</v>
      </c>
      <c r="B16236" s="3" t="s">
        <v>49309</v>
      </c>
      <c r="C16236" s="3">
        <f>VLOOKUP(B16236,CONSOLIDADO!A$2:E$11786,5,FALSE)</f>
        <v>4860</v>
      </c>
      <c r="D16236" s="3" t="s">
        <v>6223</v>
      </c>
      <c r="E16236" s="3" t="s">
        <v>7567</v>
      </c>
      <c r="F16236" s="3" t="s">
        <v>49311</v>
      </c>
      <c r="G16236" s="3" t="s">
        <v>49312</v>
      </c>
      <c r="I16236" t="str">
        <f t="shared" si="253"/>
        <v>,(4860,' José Manuel Silva Valdés ',' jmsilvav@agrical.cl',' 2 2621 1190    ', Gerente General y Representante Legal')</v>
      </c>
    </row>
    <row r="16237" spans="1:9">
      <c r="A16237" s="3" t="s">
        <v>49313</v>
      </c>
      <c r="B16237" s="3" t="s">
        <v>49309</v>
      </c>
      <c r="C16237" s="3">
        <f>VLOOKUP(B16237,CONSOLIDADO!A$2:E$11786,5,FALSE)</f>
        <v>4860</v>
      </c>
      <c r="D16237" s="3" t="s">
        <v>6223</v>
      </c>
      <c r="E16237" s="3" t="s">
        <v>7140</v>
      </c>
      <c r="F16237" s="3" t="s">
        <v>49314</v>
      </c>
      <c r="G16237" s="3" t="s">
        <v>49312</v>
      </c>
      <c r="I16237" t="str">
        <f t="shared" si="253"/>
        <v>,(4860,' Lautaro Lazo De la Jara ',' llazo@agrical.cl',' 2 2621 1190    ', Gerente de Ventas')</v>
      </c>
    </row>
    <row r="16238" spans="1:9">
      <c r="A16238" s="3" t="s">
        <v>49315</v>
      </c>
      <c r="B16238" s="3" t="s">
        <v>49309</v>
      </c>
      <c r="C16238" s="3">
        <f>VLOOKUP(B16238,CONSOLIDADO!A$2:E$11786,5,FALSE)</f>
        <v>4860</v>
      </c>
      <c r="D16238" s="3" t="s">
        <v>6223</v>
      </c>
      <c r="E16238" s="3" t="s">
        <v>6757</v>
      </c>
      <c r="F16238" s="3" t="s">
        <v>49316</v>
      </c>
      <c r="G16238" s="3" t="s">
        <v>49312</v>
      </c>
      <c r="I16238" t="str">
        <f t="shared" si="253"/>
        <v>,(4860,' Juan Ramón Lemun Bravo ',' jrlemun@agrical.cl',' 2 2621 1190    ', Gerente de Administración y Finanzas')</v>
      </c>
    </row>
    <row r="16239" spans="1:9">
      <c r="A16239" s="3" t="s">
        <v>49317</v>
      </c>
      <c r="B16239" s="3" t="s">
        <v>49309</v>
      </c>
      <c r="C16239" s="3">
        <f>VLOOKUP(B16239,CONSOLIDADO!A$2:E$11786,5,FALSE)</f>
        <v>4860</v>
      </c>
      <c r="D16239" s="3" t="s">
        <v>6223</v>
      </c>
      <c r="E16239" s="3" t="s">
        <v>49318</v>
      </c>
      <c r="F16239" s="3" t="s">
        <v>49319</v>
      </c>
      <c r="G16239" s="3" t="s">
        <v>49312</v>
      </c>
      <c r="I16239" t="str">
        <f t="shared" si="253"/>
        <v>,(4860,' Jorge Quinteros Pulido ',' jquinteros@agrical.cl',' 2 2621 1190    ', Importaciones - Adquisiciones &amp; Asesoría')</v>
      </c>
    </row>
    <row r="16240" spans="1:9">
      <c r="A16240" s="3" t="s">
        <v>49321</v>
      </c>
      <c r="B16240" s="3" t="s">
        <v>49320</v>
      </c>
      <c r="C16240" s="3">
        <f>VLOOKUP(B16240,CONSOLIDADO!A$2:E$11786,5,FALSE)</f>
        <v>4861</v>
      </c>
      <c r="D16240" s="3" t="s">
        <v>45164</v>
      </c>
      <c r="E16240" s="3" t="s">
        <v>6739</v>
      </c>
      <c r="F16240" s="3" t="s">
        <v>49322</v>
      </c>
      <c r="G16240" s="3" t="s">
        <v>49323</v>
      </c>
      <c r="I16240" t="str">
        <f t="shared" si="253"/>
        <v>,(4861,' Erik von Baer von Lochow ',' info@semillasbaer.cl',' 45 237 9918    ', Gerente General')</v>
      </c>
    </row>
    <row r="16241" spans="1:9">
      <c r="A16241" s="3" t="s">
        <v>46141</v>
      </c>
      <c r="B16241" s="3" t="s">
        <v>49320</v>
      </c>
      <c r="C16241" s="3">
        <f>VLOOKUP(B16241,CONSOLIDADO!A$2:E$11786,5,FALSE)</f>
        <v>4861</v>
      </c>
      <c r="D16241" s="3" t="s">
        <v>45164</v>
      </c>
      <c r="E16241" s="3" t="s">
        <v>6757</v>
      </c>
      <c r="F16241" s="3" t="s">
        <v>46142</v>
      </c>
      <c r="G16241" s="3" t="s">
        <v>49324</v>
      </c>
      <c r="I16241" t="str">
        <f t="shared" si="253"/>
        <v>,(4861,' Gastón Elgueta Opitz ',' gelgueta@semillasbaer.cl',' 45 237 9900    ', Gerente de Administración y Finanzas')</v>
      </c>
    </row>
    <row r="16242" spans="1:9">
      <c r="A16242" s="3" t="s">
        <v>49326</v>
      </c>
      <c r="B16242" s="3" t="s">
        <v>49325</v>
      </c>
      <c r="C16242" s="3">
        <f>VLOOKUP(B16242,CONSOLIDADO!A$2:E$11786,5,FALSE)</f>
        <v>4862</v>
      </c>
      <c r="D16242" s="3" t="s">
        <v>6223</v>
      </c>
      <c r="E16242" s="3" t="s">
        <v>6739</v>
      </c>
      <c r="F16242" s="3" t="s">
        <v>49327</v>
      </c>
      <c r="G16242" s="3" t="s">
        <v>49328</v>
      </c>
      <c r="I16242" t="str">
        <f t="shared" si="253"/>
        <v>,(4862,' Sebastián Ojeda Salas ',' sebastian.ojeda@kws.com',' 72 274 0040    ', Gerente General')</v>
      </c>
    </row>
    <row r="16243" spans="1:9">
      <c r="A16243" s="3" t="s">
        <v>49329</v>
      </c>
      <c r="B16243" s="3" t="s">
        <v>49325</v>
      </c>
      <c r="C16243" s="3">
        <f>VLOOKUP(B16243,CONSOLIDADO!A$2:E$11786,5,FALSE)</f>
        <v>4862</v>
      </c>
      <c r="D16243" s="3" t="s">
        <v>6223</v>
      </c>
      <c r="E16243" s="3" t="s">
        <v>49330</v>
      </c>
      <c r="F16243" s="3" t="s">
        <v>49331</v>
      </c>
      <c r="G16243" s="3" t="s">
        <v>49328</v>
      </c>
      <c r="I16243" t="str">
        <f t="shared" si="253"/>
        <v>,(4862,' Marcos Tapia Carrere ',' marcos.tapia@kws.com',' 72 274 0040    ', Gerente Investigación Maíz')</v>
      </c>
    </row>
    <row r="16244" spans="1:9">
      <c r="A16244" s="3" t="s">
        <v>49332</v>
      </c>
      <c r="B16244" s="3" t="s">
        <v>49325</v>
      </c>
      <c r="C16244" s="3">
        <f>VLOOKUP(B16244,CONSOLIDADO!A$2:E$11786,5,FALSE)</f>
        <v>4862</v>
      </c>
      <c r="D16244" s="3" t="s">
        <v>6223</v>
      </c>
      <c r="E16244" s="3" t="s">
        <v>49333</v>
      </c>
      <c r="F16244" s="3" t="s">
        <v>49334</v>
      </c>
      <c r="G16244" s="3" t="s">
        <v>49328</v>
      </c>
      <c r="I16244" t="str">
        <f t="shared" si="253"/>
        <v>,(4862,' Carlos Enberg Mege ',' carlos.enberg@kws.com',' 72 274 0040    ', Gerente Investigación y Producción Remolacha')</v>
      </c>
    </row>
    <row r="16245" spans="1:9">
      <c r="A16245" s="3" t="s">
        <v>49335</v>
      </c>
      <c r="B16245" s="3" t="s">
        <v>49325</v>
      </c>
      <c r="C16245" s="3">
        <f>VLOOKUP(B16245,CONSOLIDADO!A$2:E$11786,5,FALSE)</f>
        <v>4862</v>
      </c>
      <c r="D16245" s="3" t="s">
        <v>6223</v>
      </c>
      <c r="E16245" s="3" t="s">
        <v>15449</v>
      </c>
      <c r="F16245" s="3" t="s">
        <v>49336</v>
      </c>
      <c r="G16245" s="3" t="s">
        <v>49328</v>
      </c>
      <c r="I16245" t="str">
        <f t="shared" si="253"/>
        <v>,(4862,' Tomás Pinedo Icaza ',' tomas.pinedo@kws.com',' 72 274 0040    ', Gerente Producción')</v>
      </c>
    </row>
    <row r="16246" spans="1:9">
      <c r="A16246" s="3" t="s">
        <v>49337</v>
      </c>
      <c r="B16246" s="3" t="s">
        <v>49325</v>
      </c>
      <c r="C16246" s="3">
        <f>VLOOKUP(B16246,CONSOLIDADO!A$2:E$11786,5,FALSE)</f>
        <v>4862</v>
      </c>
      <c r="D16246" s="3" t="s">
        <v>6223</v>
      </c>
      <c r="E16246" s="3"/>
      <c r="F16246" s="3"/>
      <c r="G16246" s="3" t="s">
        <v>49338</v>
      </c>
      <c r="I16246" t="str">
        <f t="shared" si="253"/>
        <v>,(4862,' Rodrigo Kleeberg Hurtado','',' 72 274 0040',')</v>
      </c>
    </row>
    <row r="16247" spans="1:9">
      <c r="A16247" s="3" t="s">
        <v>49340</v>
      </c>
      <c r="B16247" s="3" t="s">
        <v>49339</v>
      </c>
      <c r="C16247" s="3">
        <f>VLOOKUP(B16247,CONSOLIDADO!A$2:E$11786,5,FALSE)</f>
        <v>4863</v>
      </c>
      <c r="D16247" s="3" t="s">
        <v>6223</v>
      </c>
      <c r="E16247" s="3" t="s">
        <v>6739</v>
      </c>
      <c r="F16247" s="3"/>
      <c r="G16247" s="3" t="s">
        <v>49341</v>
      </c>
      <c r="I16247" t="str">
        <f t="shared" si="253"/>
        <v>,(4863,' Christian Landmann Frese ','',' 64 223 6366    ', Gerente General')</v>
      </c>
    </row>
    <row r="16248" spans="1:9">
      <c r="A16248" s="3" t="s">
        <v>49343</v>
      </c>
      <c r="B16248" s="3" t="s">
        <v>49342</v>
      </c>
      <c r="C16248" s="3">
        <f>VLOOKUP(B16248,CONSOLIDADO!A$2:E$11786,5,FALSE)</f>
        <v>4864</v>
      </c>
      <c r="D16248" s="3" t="s">
        <v>6223</v>
      </c>
      <c r="E16248" s="3" t="s">
        <v>6739</v>
      </c>
      <c r="F16248" s="3" t="s">
        <v>49344</v>
      </c>
      <c r="G16248" s="3" t="s">
        <v>49345</v>
      </c>
      <c r="I16248" t="str">
        <f t="shared" si="253"/>
        <v>,(4864,' Carlos Gazmuri ',' carlos.gazmuri@corteva.com',' 2 2836 7100    ', Gerente General')</v>
      </c>
    </row>
    <row r="16249" spans="1:9">
      <c r="A16249" s="3" t="s">
        <v>49346</v>
      </c>
      <c r="B16249" s="3" t="s">
        <v>49342</v>
      </c>
      <c r="C16249" s="3">
        <f>VLOOKUP(B16249,CONSOLIDADO!A$2:E$11786,5,FALSE)</f>
        <v>4864</v>
      </c>
      <c r="D16249" s="3" t="s">
        <v>6223</v>
      </c>
      <c r="E16249" s="3" t="s">
        <v>6986</v>
      </c>
      <c r="F16249" s="3" t="s">
        <v>49347</v>
      </c>
      <c r="G16249" s="3" t="s">
        <v>49348</v>
      </c>
      <c r="I16249" t="str">
        <f t="shared" si="253"/>
        <v>,(4864,' Martín Hamel Rivas ',' martin.hamel@corteva.com',' 2 2836 7000    ', Gerente de Finanzas')</v>
      </c>
    </row>
    <row r="16250" spans="1:9">
      <c r="A16250" s="3" t="s">
        <v>49349</v>
      </c>
      <c r="B16250" s="3" t="s">
        <v>49342</v>
      </c>
      <c r="C16250" s="3">
        <f>VLOOKUP(B16250,CONSOLIDADO!A$2:E$11786,5,FALSE)</f>
        <v>4864</v>
      </c>
      <c r="D16250" s="3" t="s">
        <v>6223</v>
      </c>
      <c r="E16250" s="3" t="s">
        <v>7136</v>
      </c>
      <c r="F16250" s="3" t="s">
        <v>49350</v>
      </c>
      <c r="G16250" s="3" t="s">
        <v>49348</v>
      </c>
      <c r="I16250" t="str">
        <f t="shared" si="253"/>
        <v>,(4864,' Jorge Grau ',' jorge.grau@corteva.com',' 2 2836 7000    ', Gerente de Marketing')</v>
      </c>
    </row>
    <row r="16251" spans="1:9">
      <c r="A16251" s="3" t="s">
        <v>49351</v>
      </c>
      <c r="B16251" s="3" t="s">
        <v>49342</v>
      </c>
      <c r="C16251" s="3">
        <f>VLOOKUP(B16251,CONSOLIDADO!A$2:E$11786,5,FALSE)</f>
        <v>4864</v>
      </c>
      <c r="D16251" s="3" t="s">
        <v>6223</v>
      </c>
      <c r="E16251" s="3" t="s">
        <v>7140</v>
      </c>
      <c r="F16251" s="3" t="s">
        <v>49352</v>
      </c>
      <c r="G16251" s="3" t="s">
        <v>49348</v>
      </c>
      <c r="I16251" t="str">
        <f t="shared" si="253"/>
        <v>,(4864,' José Miguel Aspillaga ',' jose.aspillaga@corteva.com',' 2 2836 7000    ', Gerente de Ventas')</v>
      </c>
    </row>
    <row r="16252" spans="1:9">
      <c r="A16252" s="3" t="s">
        <v>49353</v>
      </c>
      <c r="B16252" s="3" t="s">
        <v>49342</v>
      </c>
      <c r="C16252" s="3">
        <f>VLOOKUP(B16252,CONSOLIDADO!A$2:E$11786,5,FALSE)</f>
        <v>4864</v>
      </c>
      <c r="D16252" s="3" t="s">
        <v>6223</v>
      </c>
      <c r="E16252" s="3" t="s">
        <v>26492</v>
      </c>
      <c r="F16252" s="3" t="s">
        <v>49354</v>
      </c>
      <c r="G16252" s="3" t="s">
        <v>49348</v>
      </c>
      <c r="I16252" t="str">
        <f t="shared" si="253"/>
        <v>,(4864,' Leopoldo Mancilla ',' leopoldo.mancilla@corteva.com',' 2 2836 7000    ', Gerente de Administración y Logística')</v>
      </c>
    </row>
    <row r="16253" spans="1:9">
      <c r="A16253" s="3" t="s">
        <v>49356</v>
      </c>
      <c r="B16253" s="3" t="s">
        <v>49355</v>
      </c>
      <c r="C16253" s="3">
        <f>VLOOKUP(B16253,CONSOLIDADO!A$2:E$11786,5,FALSE)</f>
        <v>4865</v>
      </c>
      <c r="D16253" s="3" t="s">
        <v>6223</v>
      </c>
      <c r="E16253" s="3" t="s">
        <v>10205</v>
      </c>
      <c r="F16253" s="3" t="s">
        <v>49357</v>
      </c>
      <c r="G16253" s="3" t="s">
        <v>49358</v>
      </c>
      <c r="I16253" t="str">
        <f t="shared" si="253"/>
        <v>,(4865,' Carlos J. Smith Croxatto ',' semillassmith@hotmail.com',' 42 227 5784    ', Representante Legal')</v>
      </c>
    </row>
    <row r="16254" spans="1:9">
      <c r="A16254" s="3" t="s">
        <v>49360</v>
      </c>
      <c r="B16254" s="3" t="s">
        <v>49359</v>
      </c>
      <c r="C16254" s="3">
        <f>VLOOKUP(B16254,CONSOLIDADO!A$2:E$11786,5,FALSE)</f>
        <v>4866</v>
      </c>
      <c r="D16254" s="3" t="s">
        <v>6223</v>
      </c>
      <c r="E16254" s="3" t="s">
        <v>6959</v>
      </c>
      <c r="F16254" s="3" t="s">
        <v>49361</v>
      </c>
      <c r="G16254" s="3" t="s">
        <v>49362</v>
      </c>
      <c r="I16254" t="str">
        <f t="shared" si="253"/>
        <v>,(4866,' Francisco Javier Edwards Guzmán ',' fedwards@semillas-sz.com',' 65 242 1271    ', Director Ejecutivo')</v>
      </c>
    </row>
    <row r="16255" spans="1:9">
      <c r="A16255" s="3" t="s">
        <v>49363</v>
      </c>
      <c r="B16255" s="3" t="s">
        <v>49359</v>
      </c>
      <c r="C16255" s="3">
        <f>VLOOKUP(B16255,CONSOLIDADO!A$2:E$11786,5,FALSE)</f>
        <v>4866</v>
      </c>
      <c r="D16255" s="3" t="s">
        <v>6223</v>
      </c>
      <c r="E16255" s="3" t="s">
        <v>7224</v>
      </c>
      <c r="F16255" s="3" t="s">
        <v>49364</v>
      </c>
      <c r="G16255" s="3" t="s">
        <v>49362</v>
      </c>
      <c r="I16255" t="str">
        <f t="shared" si="253"/>
        <v>,(4866,' Rodrigo Cea Abarzúa ',' rcea@semillas-sz.com',' 65 242 1271    ', Gerente General - Gerente Comercial')</v>
      </c>
    </row>
    <row r="16256" spans="1:9">
      <c r="A16256" s="3" t="s">
        <v>49365</v>
      </c>
      <c r="B16256" s="3" t="s">
        <v>49359</v>
      </c>
      <c r="C16256" s="3">
        <f>VLOOKUP(B16256,CONSOLIDADO!A$2:E$11786,5,FALSE)</f>
        <v>4866</v>
      </c>
      <c r="D16256" s="3" t="s">
        <v>6223</v>
      </c>
      <c r="E16256" s="3" t="s">
        <v>10778</v>
      </c>
      <c r="F16256" s="3" t="s">
        <v>49366</v>
      </c>
      <c r="G16256" s="3" t="s">
        <v>49362</v>
      </c>
      <c r="I16256" t="str">
        <f t="shared" si="253"/>
        <v>,(4866,' Carlos Oyarzo ',' coyarzo@semillas-sz.com',' 65 242 1271    ', Contador')</v>
      </c>
    </row>
    <row r="16257" spans="1:9">
      <c r="A16257" s="3" t="s">
        <v>49367</v>
      </c>
      <c r="B16257" s="3" t="s">
        <v>49359</v>
      </c>
      <c r="C16257" s="3">
        <f>VLOOKUP(B16257,CONSOLIDADO!A$2:E$11786,5,FALSE)</f>
        <v>4866</v>
      </c>
      <c r="D16257" s="3" t="s">
        <v>6223</v>
      </c>
      <c r="E16257" s="3"/>
      <c r="F16257" s="3"/>
      <c r="G16257" s="3" t="s">
        <v>49368</v>
      </c>
      <c r="I16257" t="str">
        <f t="shared" si="253"/>
        <v>,(4866,' Roger Werner Schroder','',' 65 242 1271',')</v>
      </c>
    </row>
    <row r="16258" spans="1:9">
      <c r="A16258" s="3" t="s">
        <v>49369</v>
      </c>
      <c r="B16258" s="3" t="s">
        <v>49359</v>
      </c>
      <c r="C16258" s="3">
        <f>VLOOKUP(B16258,CONSOLIDADO!A$2:E$11786,5,FALSE)</f>
        <v>4866</v>
      </c>
      <c r="D16258" s="3" t="s">
        <v>6223</v>
      </c>
      <c r="E16258" s="3" t="s">
        <v>7416</v>
      </c>
      <c r="F16258" s="3" t="s">
        <v>49370</v>
      </c>
      <c r="G16258" s="3" t="s">
        <v>49362</v>
      </c>
      <c r="I16258" t="str">
        <f t="shared" si="253"/>
        <v>,(4866,' Pablo Puschel Klein ',' ppuschel@semillas-sz.com',' 65 242 1271    ', Jefe de Producción')</v>
      </c>
    </row>
    <row r="16259" spans="1:9">
      <c r="A16259" s="3" t="s">
        <v>8752</v>
      </c>
      <c r="B16259" s="3" t="s">
        <v>49371</v>
      </c>
      <c r="C16259" s="3">
        <f>VLOOKUP(B16259,CONSOLIDADO!A$2:E$11786,5,FALSE)</f>
        <v>4867</v>
      </c>
      <c r="D16259" s="3" t="s">
        <v>49372</v>
      </c>
      <c r="E16259" s="3" t="s">
        <v>6739</v>
      </c>
      <c r="F16259" s="3" t="s">
        <v>8753</v>
      </c>
      <c r="G16259" s="3" t="s">
        <v>8754</v>
      </c>
      <c r="I16259" t="str">
        <f t="shared" ref="I16259:I16322" si="254">CONCATENATE(",(",C16259,",'",A16259,"','",F16259,"','",G16259,"',",E16259,"')")</f>
        <v>,(4867,' Guillermo Peña y Lillo Mora ',' gpm@tracy.cl',' 2 2235 8333    ', Gerente General')</v>
      </c>
    </row>
    <row r="16260" spans="1:9">
      <c r="A16260" s="3" t="s">
        <v>8755</v>
      </c>
      <c r="B16260" s="3" t="s">
        <v>49371</v>
      </c>
      <c r="C16260" s="3">
        <f>VLOOKUP(B16260,CONSOLIDADO!A$2:E$11786,5,FALSE)</f>
        <v>4867</v>
      </c>
      <c r="D16260" s="3" t="s">
        <v>49372</v>
      </c>
      <c r="E16260" s="3" t="s">
        <v>32521</v>
      </c>
      <c r="F16260" s="3" t="s">
        <v>8756</v>
      </c>
      <c r="G16260" s="3" t="s">
        <v>8754</v>
      </c>
      <c r="I16260" t="str">
        <f t="shared" si="254"/>
        <v>,(4867,' María Isabel Rivera Yunge ',' mir@tracy.cl',' 2 2235 8333    ', Gerente Comercial, Administración y Finanzas')</v>
      </c>
    </row>
    <row r="16261" spans="1:9">
      <c r="A16261" s="3" t="s">
        <v>49373</v>
      </c>
      <c r="B16261" s="3" t="s">
        <v>49371</v>
      </c>
      <c r="C16261" s="3">
        <f>VLOOKUP(B16261,CONSOLIDADO!A$2:E$11786,5,FALSE)</f>
        <v>4867</v>
      </c>
      <c r="D16261" s="3" t="s">
        <v>49372</v>
      </c>
      <c r="E16261" s="3" t="s">
        <v>7140</v>
      </c>
      <c r="F16261" s="3" t="s">
        <v>49374</v>
      </c>
      <c r="G16261" s="3" t="s">
        <v>8754</v>
      </c>
      <c r="I16261" t="str">
        <f t="shared" si="254"/>
        <v>,(4867,' Eduardo Frindt Marambio ',' efrindt@tracy.cl',' 2 2235 8333    ', Gerente de Ventas')</v>
      </c>
    </row>
    <row r="16262" spans="1:9">
      <c r="A16262" s="3" t="s">
        <v>8760</v>
      </c>
      <c r="B16262" s="3" t="s">
        <v>49371</v>
      </c>
      <c r="C16262" s="3">
        <f>VLOOKUP(B16262,CONSOLIDADO!A$2:E$11786,5,FALSE)</f>
        <v>4867</v>
      </c>
      <c r="D16262" s="3" t="s">
        <v>49372</v>
      </c>
      <c r="E16262" s="3" t="s">
        <v>8037</v>
      </c>
      <c r="F16262" s="3" t="s">
        <v>8761</v>
      </c>
      <c r="G16262" s="3" t="s">
        <v>8754</v>
      </c>
      <c r="I16262" t="str">
        <f t="shared" si="254"/>
        <v>,(4867,' René Garcés Carmona ',' rgarces@tracy.cl',' 2 2235 8333    ', Jefe de Personal')</v>
      </c>
    </row>
    <row r="16263" spans="1:9">
      <c r="A16263" s="3" t="s">
        <v>49377</v>
      </c>
      <c r="B16263" s="3" t="s">
        <v>49375</v>
      </c>
      <c r="C16263" s="3">
        <f>VLOOKUP(B16263,CONSOLIDADO!A$2:E$11786,5,FALSE)</f>
        <v>4868</v>
      </c>
      <c r="D16263" s="3" t="s">
        <v>49376</v>
      </c>
      <c r="E16263" s="3" t="s">
        <v>6739</v>
      </c>
      <c r="F16263" s="3" t="s">
        <v>49378</v>
      </c>
      <c r="G16263" s="3" t="s">
        <v>49379</v>
      </c>
      <c r="I16263" t="str">
        <f t="shared" si="254"/>
        <v>,(4868,' Sven Kroneberg ',' s.kroneberg@seminarium.com',' 2 2430 6800    ', Gerente General')</v>
      </c>
    </row>
    <row r="16264" spans="1:9">
      <c r="A16264" s="3" t="s">
        <v>49380</v>
      </c>
      <c r="B16264" s="3" t="s">
        <v>49375</v>
      </c>
      <c r="C16264" s="3">
        <f>VLOOKUP(B16264,CONSOLIDADO!A$2:E$11786,5,FALSE)</f>
        <v>4868</v>
      </c>
      <c r="D16264" s="3" t="s">
        <v>49376</v>
      </c>
      <c r="E16264" s="3" t="s">
        <v>7052</v>
      </c>
      <c r="F16264" s="3" t="s">
        <v>49381</v>
      </c>
      <c r="G16264" s="3" t="s">
        <v>49382</v>
      </c>
      <c r="I16264" t="str">
        <f t="shared" si="254"/>
        <v>,(4868,' Ximena Carreño ',' xcarreno@seminarium.com',' 2 2490 2611    ', Gerente de Administración y Finanzas Corporativo')</v>
      </c>
    </row>
    <row r="16265" spans="1:9">
      <c r="A16265" s="3" t="s">
        <v>49383</v>
      </c>
      <c r="B16265" s="3" t="s">
        <v>49375</v>
      </c>
      <c r="C16265" s="3">
        <f>VLOOKUP(B16265,CONSOLIDADO!A$2:E$11786,5,FALSE)</f>
        <v>4868</v>
      </c>
      <c r="D16265" s="3" t="s">
        <v>49376</v>
      </c>
      <c r="E16265" s="3" t="s">
        <v>17987</v>
      </c>
      <c r="F16265" s="3" t="s">
        <v>49384</v>
      </c>
      <c r="G16265" s="3" t="s">
        <v>49382</v>
      </c>
      <c r="I16265" t="str">
        <f t="shared" si="254"/>
        <v>,(4868,' Verónica González ',' vgonzalez@seminarium.com',' 2 2490 2611    ', Gerente de Marketing Corporativo')</v>
      </c>
    </row>
    <row r="16266" spans="1:9">
      <c r="A16266" s="3" t="s">
        <v>49385</v>
      </c>
      <c r="B16266" s="3" t="s">
        <v>49375</v>
      </c>
      <c r="C16266" s="3">
        <f>VLOOKUP(B16266,CONSOLIDADO!A$2:E$11786,5,FALSE)</f>
        <v>4868</v>
      </c>
      <c r="D16266" s="3" t="s">
        <v>49376</v>
      </c>
      <c r="E16266" s="3" t="s">
        <v>49386</v>
      </c>
      <c r="F16266" s="3" t="s">
        <v>49387</v>
      </c>
      <c r="G16266" s="3" t="s">
        <v>49382</v>
      </c>
      <c r="I16266" t="str">
        <f t="shared" si="254"/>
        <v>,(4868,' Roberto Quintana ',' rquintana@seminarium.com',' 2 2490 2611    ', Gerente TI Corporativo')</v>
      </c>
    </row>
    <row r="16267" spans="1:9">
      <c r="A16267" s="3" t="s">
        <v>16839</v>
      </c>
      <c r="B16267" s="3" t="s">
        <v>49388</v>
      </c>
      <c r="C16267" s="3">
        <f>VLOOKUP(B16267,CONSOLIDADO!A$2:E$11786,5,FALSE)</f>
        <v>4869</v>
      </c>
      <c r="D16267" s="3" t="s">
        <v>6246</v>
      </c>
      <c r="E16267" s="3" t="s">
        <v>6813</v>
      </c>
      <c r="F16267" s="3" t="s">
        <v>49389</v>
      </c>
      <c r="G16267" s="3" t="s">
        <v>49390</v>
      </c>
      <c r="I16267" t="str">
        <f t="shared" si="254"/>
        <v>,(4869,' Rafael Rodríguez Fasani ',' rafael.rodriguez@seminarium.cl',' 2 2377 4202    ', Presidente')</v>
      </c>
    </row>
    <row r="16268" spans="1:9">
      <c r="A16268" s="3" t="s">
        <v>49391</v>
      </c>
      <c r="B16268" s="3" t="s">
        <v>49388</v>
      </c>
      <c r="C16268" s="3">
        <f>VLOOKUP(B16268,CONSOLIDADO!A$2:E$11786,5,FALSE)</f>
        <v>4869</v>
      </c>
      <c r="D16268" s="3" t="s">
        <v>6246</v>
      </c>
      <c r="E16268" s="3"/>
      <c r="F16268" s="3"/>
      <c r="G16268" s="3" t="s">
        <v>49392</v>
      </c>
      <c r="I16268" t="str">
        <f t="shared" si="254"/>
        <v>,(4869,' Verónica Alvarez Fontecilla','',' 2 2377 4202',')</v>
      </c>
    </row>
    <row r="16269" spans="1:9">
      <c r="A16269" s="3" t="s">
        <v>49394</v>
      </c>
      <c r="B16269" s="3" t="s">
        <v>49393</v>
      </c>
      <c r="C16269" s="3">
        <f>VLOOKUP(B16269,CONSOLIDADO!A$2:E$11786,5,FALSE)</f>
        <v>4870</v>
      </c>
      <c r="D16269" s="3" t="s">
        <v>15972</v>
      </c>
      <c r="E16269" s="3" t="s">
        <v>6739</v>
      </c>
      <c r="F16269" s="3"/>
      <c r="G16269" s="3" t="s">
        <v>49395</v>
      </c>
      <c r="I16269" t="str">
        <f t="shared" si="254"/>
        <v>,(4870,' Gonzalo Collado Pons ','',' 2 2707 6600    ', Gerente General')</v>
      </c>
    </row>
    <row r="16270" spans="1:9">
      <c r="A16270" s="3" t="s">
        <v>49396</v>
      </c>
      <c r="B16270" s="3" t="s">
        <v>49393</v>
      </c>
      <c r="C16270" s="3">
        <f>VLOOKUP(B16270,CONSOLIDADO!A$2:E$11786,5,FALSE)</f>
        <v>4870</v>
      </c>
      <c r="D16270" s="3" t="s">
        <v>15972</v>
      </c>
      <c r="E16270" s="3"/>
      <c r="F16270" s="3"/>
      <c r="G16270" s="3" t="s">
        <v>49397</v>
      </c>
      <c r="I16270" t="str">
        <f t="shared" si="254"/>
        <v>,(4870,' Pablo Arze Romani','',' 2 2707 6600',')</v>
      </c>
    </row>
    <row r="16271" spans="1:9">
      <c r="A16271" s="3" t="s">
        <v>49398</v>
      </c>
      <c r="B16271" s="3" t="s">
        <v>49393</v>
      </c>
      <c r="C16271" s="3">
        <f>VLOOKUP(B16271,CONSOLIDADO!A$2:E$11786,5,FALSE)</f>
        <v>4870</v>
      </c>
      <c r="D16271" s="3" t="s">
        <v>15972</v>
      </c>
      <c r="E16271" s="3" t="s">
        <v>6757</v>
      </c>
      <c r="F16271" s="3"/>
      <c r="G16271" s="3" t="s">
        <v>49395</v>
      </c>
      <c r="I16271" t="str">
        <f t="shared" si="254"/>
        <v>,(4870,' Iván Luco Caro ','',' 2 2707 6600    ', Gerente de Administración y Finanzas')</v>
      </c>
    </row>
    <row r="16272" spans="1:9">
      <c r="A16272" s="3" t="s">
        <v>49399</v>
      </c>
      <c r="B16272" s="3" t="s">
        <v>49393</v>
      </c>
      <c r="C16272" s="3">
        <f>VLOOKUP(B16272,CONSOLIDADO!A$2:E$11786,5,FALSE)</f>
        <v>4870</v>
      </c>
      <c r="D16272" s="3" t="s">
        <v>15972</v>
      </c>
      <c r="E16272" s="3" t="s">
        <v>35319</v>
      </c>
      <c r="F16272" s="3"/>
      <c r="G16272" s="3" t="s">
        <v>49395</v>
      </c>
      <c r="I16272" t="str">
        <f t="shared" si="254"/>
        <v>,(4870,' Cristián Dibán López ','',' 2 2707 6600    ', Gerente Nuevos Negocios')</v>
      </c>
    </row>
    <row r="16273" spans="1:9">
      <c r="A16273" s="3" t="s">
        <v>49401</v>
      </c>
      <c r="B16273" s="3" t="s">
        <v>49400</v>
      </c>
      <c r="C16273" s="3">
        <f>VLOOKUP(B16273,CONSOLIDADO!A$2:E$11786,5,FALSE)</f>
        <v>4871</v>
      </c>
      <c r="D16273" s="3" t="s">
        <v>6279</v>
      </c>
      <c r="E16273" s="3" t="s">
        <v>6739</v>
      </c>
      <c r="F16273" s="3" t="s">
        <v>49402</v>
      </c>
      <c r="G16273" s="3" t="s">
        <v>49403</v>
      </c>
      <c r="I16273" t="str">
        <f t="shared" si="254"/>
        <v>,(4871,' Gonzalo Carrasco Montecinos ',' gcarrasco@senavin.cl',' 2 2535 2355    ', Gerente General')</v>
      </c>
    </row>
    <row r="16274" spans="1:9">
      <c r="A16274" s="3" t="s">
        <v>49404</v>
      </c>
      <c r="B16274" s="3" t="s">
        <v>49400</v>
      </c>
      <c r="C16274" s="3">
        <f>VLOOKUP(B16274,CONSOLIDADO!A$2:E$11786,5,FALSE)</f>
        <v>4871</v>
      </c>
      <c r="D16274" s="3" t="s">
        <v>6279</v>
      </c>
      <c r="E16274" s="3" t="s">
        <v>8835</v>
      </c>
      <c r="F16274" s="3" t="s">
        <v>49405</v>
      </c>
      <c r="G16274" s="3" t="s">
        <v>49406</v>
      </c>
      <c r="I16274" t="str">
        <f t="shared" si="254"/>
        <v>,(4871,' María Soledad Plaza Ortega ',' mplaza@senavin.cl',' 2 2535 1235    ', Jefe de Administración y Finanzas')</v>
      </c>
    </row>
    <row r="16275" spans="1:9">
      <c r="A16275" s="3" t="s">
        <v>49407</v>
      </c>
      <c r="B16275" s="3" t="s">
        <v>49400</v>
      </c>
      <c r="C16275" s="3">
        <f>VLOOKUP(B16275,CONSOLIDADO!A$2:E$11786,5,FALSE)</f>
        <v>4871</v>
      </c>
      <c r="D16275" s="3" t="s">
        <v>6279</v>
      </c>
      <c r="E16275" s="3" t="s">
        <v>8821</v>
      </c>
      <c r="F16275" s="3" t="s">
        <v>49408</v>
      </c>
      <c r="G16275" s="3" t="s">
        <v>49403</v>
      </c>
      <c r="I16275" t="str">
        <f t="shared" si="254"/>
        <v>,(4871,' Joanna Rivera ',' jriveras@senavin.cl',' 2 2535 2355    ', Encargada de Recursos Humanos')</v>
      </c>
    </row>
    <row r="16276" spans="1:9">
      <c r="A16276" s="3" t="s">
        <v>49409</v>
      </c>
      <c r="B16276" s="3" t="s">
        <v>4919</v>
      </c>
      <c r="C16276" s="3">
        <f>VLOOKUP(B16276,CONSOLIDADO!A$2:E$11786,5,FALSE)</f>
        <v>4873</v>
      </c>
      <c r="D16276" s="3" t="s">
        <v>4903</v>
      </c>
      <c r="E16276" s="3" t="s">
        <v>6739</v>
      </c>
      <c r="F16276" s="3"/>
      <c r="G16276" s="3" t="s">
        <v>49410</v>
      </c>
      <c r="I16276" t="str">
        <f t="shared" si="254"/>
        <v>,(4873,' Juan José Izcúe Elgart ','',' 2 2923 8700    ', Gerente General')</v>
      </c>
    </row>
    <row r="16277" spans="1:9">
      <c r="A16277" s="3" t="s">
        <v>49411</v>
      </c>
      <c r="B16277" s="3" t="s">
        <v>4919</v>
      </c>
      <c r="C16277" s="3">
        <f>VLOOKUP(B16277,CONSOLIDADO!A$2:E$11786,5,FALSE)</f>
        <v>4873</v>
      </c>
      <c r="D16277" s="3" t="s">
        <v>4903</v>
      </c>
      <c r="E16277" s="3" t="s">
        <v>49412</v>
      </c>
      <c r="F16277" s="3"/>
      <c r="G16277" s="3" t="s">
        <v>49410</v>
      </c>
      <c r="I16277" t="str">
        <f t="shared" si="254"/>
        <v>,(4873,' Rodrigo Contreras Vielma ','',' 2 2923 8700    ', Gerente Marcket Place')</v>
      </c>
    </row>
    <row r="16278" spans="1:9">
      <c r="A16278" s="3" t="s">
        <v>49415</v>
      </c>
      <c r="B16278" s="3" t="s">
        <v>49413</v>
      </c>
      <c r="C16278" s="3">
        <f>VLOOKUP(B16278,CONSOLIDADO!A$2:E$11786,5,FALSE)</f>
        <v>4874</v>
      </c>
      <c r="D16278" s="3" t="s">
        <v>49414</v>
      </c>
      <c r="E16278" s="3" t="s">
        <v>6739</v>
      </c>
      <c r="F16278" s="3" t="s">
        <v>49416</v>
      </c>
      <c r="G16278" s="3" t="s">
        <v>49417</v>
      </c>
      <c r="I16278" t="str">
        <f t="shared" si="254"/>
        <v>,(4874,' Pablo Pizarro Alvear ',' pablo.pizarro@xyleminc.com',' 2 2482 6600    ', Gerente General')</v>
      </c>
    </row>
    <row r="16279" spans="1:9">
      <c r="A16279" s="3" t="s">
        <v>49418</v>
      </c>
      <c r="B16279" s="3" t="s">
        <v>49413</v>
      </c>
      <c r="C16279" s="3">
        <f>VLOOKUP(B16279,CONSOLIDADO!A$2:E$11786,5,FALSE)</f>
        <v>4874</v>
      </c>
      <c r="D16279" s="3" t="s">
        <v>49414</v>
      </c>
      <c r="E16279" s="3" t="s">
        <v>6757</v>
      </c>
      <c r="F16279" s="3" t="s">
        <v>49419</v>
      </c>
      <c r="G16279" s="3" t="s">
        <v>49417</v>
      </c>
      <c r="I16279" t="str">
        <f t="shared" si="254"/>
        <v>,(4874,' Graciela Bellomusto ',' graciela.bellomusto@xyleminc.com',' 2 2482 6600    ', Gerente de Administración y Finanzas')</v>
      </c>
    </row>
    <row r="16280" spans="1:9">
      <c r="A16280" s="3" t="s">
        <v>49420</v>
      </c>
      <c r="B16280" s="3" t="s">
        <v>49413</v>
      </c>
      <c r="C16280" s="3">
        <f>VLOOKUP(B16280,CONSOLIDADO!A$2:E$11786,5,FALSE)</f>
        <v>4874</v>
      </c>
      <c r="D16280" s="3" t="s">
        <v>49414</v>
      </c>
      <c r="E16280" s="3" t="s">
        <v>49421</v>
      </c>
      <c r="F16280" s="3" t="s">
        <v>49422</v>
      </c>
      <c r="G16280" s="3" t="s">
        <v>49417</v>
      </c>
      <c r="I16280" t="str">
        <f t="shared" si="254"/>
        <v>,(4874,' Claudio Pino Iturriaga ',' claudio.pino@xyleminc.com',' 2 2482 6600    ', Gerente de Operaciones y Control')</v>
      </c>
    </row>
    <row r="16281" spans="1:9">
      <c r="A16281" s="3" t="s">
        <v>49423</v>
      </c>
      <c r="B16281" s="3" t="s">
        <v>49413</v>
      </c>
      <c r="C16281" s="3">
        <f>VLOOKUP(B16281,CONSOLIDADO!A$2:E$11786,5,FALSE)</f>
        <v>4874</v>
      </c>
      <c r="D16281" s="3" t="s">
        <v>49414</v>
      </c>
      <c r="E16281" s="3" t="s">
        <v>6843</v>
      </c>
      <c r="F16281" s="3" t="s">
        <v>49424</v>
      </c>
      <c r="G16281" s="3" t="s">
        <v>49417</v>
      </c>
      <c r="I16281" t="str">
        <f t="shared" si="254"/>
        <v>,(4874,' Sergio Reyes San Martín ',' sergio.reyes@xyleminc.com',' 2 2482 6600    ', Gerente Técnico')</v>
      </c>
    </row>
    <row r="16282" spans="1:9">
      <c r="A16282" s="3" t="s">
        <v>49426</v>
      </c>
      <c r="B16282" s="3" t="s">
        <v>57702</v>
      </c>
      <c r="C16282" s="3">
        <f>VLOOKUP(B16282,CONSOLIDADO!A$2:E$11786,5,FALSE)</f>
        <v>4875</v>
      </c>
      <c r="D16282" s="3" t="s">
        <v>49425</v>
      </c>
      <c r="E16282" s="3"/>
      <c r="F16282" s="3"/>
      <c r="G16282" s="3" t="s">
        <v>49427</v>
      </c>
      <c r="I16282" t="str">
        <f t="shared" si="254"/>
        <v>,(4875,' Juan Sepúlveda Valladares','',' 2 2833 4740',')</v>
      </c>
    </row>
    <row r="16283" spans="1:9">
      <c r="A16283" s="3" t="s">
        <v>49428</v>
      </c>
      <c r="B16283" s="3" t="s">
        <v>57702</v>
      </c>
      <c r="C16283" s="3">
        <f>VLOOKUP(B16283,CONSOLIDADO!A$2:E$11786,5,FALSE)</f>
        <v>4875</v>
      </c>
      <c r="D16283" s="3" t="s">
        <v>49425</v>
      </c>
      <c r="E16283" s="3"/>
      <c r="F16283" s="3"/>
      <c r="G16283" s="3" t="s">
        <v>49427</v>
      </c>
      <c r="I16283" t="str">
        <f t="shared" si="254"/>
        <v>,(4875,' María Haydée Zúñiga Millán','',' 2 2833 4740',')</v>
      </c>
    </row>
    <row r="16284" spans="1:9">
      <c r="A16284" s="3" t="s">
        <v>49430</v>
      </c>
      <c r="B16284" s="3" t="s">
        <v>49429</v>
      </c>
      <c r="C16284" s="3">
        <f>VLOOKUP(B16284,CONSOLIDADO!A$2:E$11786,5,FALSE)</f>
        <v>4876</v>
      </c>
      <c r="D16284" s="3" t="s">
        <v>2134</v>
      </c>
      <c r="E16284" s="3"/>
      <c r="F16284" s="3"/>
      <c r="G16284" s="3" t="s">
        <v>49431</v>
      </c>
      <c r="I16284" t="str">
        <f t="shared" si="254"/>
        <v>,(4876,' Cristián Vildósola Errázuriz','',' 2 2751 7550',')</v>
      </c>
    </row>
    <row r="16285" spans="1:9">
      <c r="A16285" s="3" t="s">
        <v>49432</v>
      </c>
      <c r="B16285" s="3" t="s">
        <v>49429</v>
      </c>
      <c r="C16285" s="3">
        <f>VLOOKUP(B16285,CONSOLIDADO!A$2:E$11786,5,FALSE)</f>
        <v>4876</v>
      </c>
      <c r="D16285" s="3" t="s">
        <v>2134</v>
      </c>
      <c r="E16285" s="3" t="s">
        <v>6739</v>
      </c>
      <c r="F16285" s="3" t="s">
        <v>49433</v>
      </c>
      <c r="G16285" s="3" t="s">
        <v>49434</v>
      </c>
      <c r="I16285" t="str">
        <f t="shared" si="254"/>
        <v>,(4876,' Claudio Caldera Cofré ',' claudio.caldera@serbanc.cl',' 2 2751 7550    ', Gerente General')</v>
      </c>
    </row>
    <row r="16286" spans="1:9">
      <c r="A16286" s="3" t="s">
        <v>49435</v>
      </c>
      <c r="B16286" s="3" t="s">
        <v>49429</v>
      </c>
      <c r="C16286" s="3">
        <f>VLOOKUP(B16286,CONSOLIDADO!A$2:E$11786,5,FALSE)</f>
        <v>4876</v>
      </c>
      <c r="D16286" s="3" t="s">
        <v>2134</v>
      </c>
      <c r="E16286" s="3" t="s">
        <v>49436</v>
      </c>
      <c r="F16286" s="3" t="s">
        <v>49437</v>
      </c>
      <c r="G16286" s="3" t="s">
        <v>49434</v>
      </c>
      <c r="I16286" t="str">
        <f t="shared" si="254"/>
        <v>,(4876,' Alberto Ureta ',' aberto.ureta@serbanc.cl',' 2 2751 7550    ', Gerente de Tecnología y Desarrollo')</v>
      </c>
    </row>
    <row r="16287" spans="1:9">
      <c r="A16287" s="3" t="s">
        <v>49438</v>
      </c>
      <c r="B16287" s="3" t="s">
        <v>49429</v>
      </c>
      <c r="C16287" s="3">
        <f>VLOOKUP(B16287,CONSOLIDADO!A$2:E$11786,5,FALSE)</f>
        <v>4876</v>
      </c>
      <c r="D16287" s="3" t="s">
        <v>2134</v>
      </c>
      <c r="E16287" s="3" t="s">
        <v>6765</v>
      </c>
      <c r="F16287" s="3" t="s">
        <v>49439</v>
      </c>
      <c r="G16287" s="3" t="s">
        <v>49434</v>
      </c>
      <c r="I16287" t="str">
        <f t="shared" si="254"/>
        <v>,(4876,' Ariel Arriagada López ',' ariel.arriagada@serbanc.cl',' 2 2751 7550    ', Gerente de Operaciones')</v>
      </c>
    </row>
    <row r="16288" spans="1:9">
      <c r="A16288" s="3" t="s">
        <v>49440</v>
      </c>
      <c r="B16288" s="3" t="s">
        <v>49429</v>
      </c>
      <c r="C16288" s="3">
        <f>VLOOKUP(B16288,CONSOLIDADO!A$2:E$11786,5,FALSE)</f>
        <v>4876</v>
      </c>
      <c r="D16288" s="3" t="s">
        <v>2134</v>
      </c>
      <c r="E16288" s="3"/>
      <c r="F16288" s="3"/>
      <c r="G16288" s="3" t="s">
        <v>49431</v>
      </c>
      <c r="I16288" t="str">
        <f t="shared" si="254"/>
        <v>,(4876,' Paul Chateau Undurraga','',' 2 2751 7550',')</v>
      </c>
    </row>
    <row r="16289" spans="1:9">
      <c r="A16289" s="3" t="s">
        <v>49442</v>
      </c>
      <c r="B16289" s="3" t="s">
        <v>49441</v>
      </c>
      <c r="C16289" s="3">
        <f>VLOOKUP(B16289,CONSOLIDADO!A$2:E$11786,5,FALSE)</f>
        <v>4877</v>
      </c>
      <c r="D16289" s="3" t="s">
        <v>5894</v>
      </c>
      <c r="E16289" s="3" t="s">
        <v>6739</v>
      </c>
      <c r="F16289" s="3"/>
      <c r="G16289" s="3" t="s">
        <v>49443</v>
      </c>
      <c r="I16289" t="str">
        <f t="shared" si="254"/>
        <v>,(4877,' Renato Alvarez Robert ','',' 2 2640 5860    ', Gerente General')</v>
      </c>
    </row>
    <row r="16290" spans="1:9">
      <c r="A16290" s="3" t="s">
        <v>49444</v>
      </c>
      <c r="B16290" s="3" t="s">
        <v>49441</v>
      </c>
      <c r="C16290" s="3">
        <f>VLOOKUP(B16290,CONSOLIDADO!A$2:E$11786,5,FALSE)</f>
        <v>4877</v>
      </c>
      <c r="D16290" s="3" t="s">
        <v>5894</v>
      </c>
      <c r="E16290" s="3" t="s">
        <v>6757</v>
      </c>
      <c r="F16290" s="3" t="s">
        <v>49445</v>
      </c>
      <c r="G16290" s="3" t="s">
        <v>39183</v>
      </c>
      <c r="I16290" t="str">
        <f t="shared" si="254"/>
        <v>,(4877,' Rodrigo Olivares Urquiza ',' rolivares@grupomathiesen.com',' 2 2640 5600    ', Gerente de Administración y Finanzas')</v>
      </c>
    </row>
    <row r="16291" spans="1:9">
      <c r="A16291" s="3" t="s">
        <v>49446</v>
      </c>
      <c r="B16291" s="3" t="s">
        <v>49441</v>
      </c>
      <c r="C16291" s="3">
        <f>VLOOKUP(B16291,CONSOLIDADO!A$2:E$11786,5,FALSE)</f>
        <v>4877</v>
      </c>
      <c r="D16291" s="3" t="s">
        <v>5894</v>
      </c>
      <c r="E16291" s="3" t="s">
        <v>6886</v>
      </c>
      <c r="F16291" s="3" t="s">
        <v>49447</v>
      </c>
      <c r="G16291" s="3" t="s">
        <v>49448</v>
      </c>
      <c r="I16291" t="str">
        <f t="shared" si="254"/>
        <v>,(4877,' Claudia Aguirre Leniz ',' caguirre@grupomathiesen.com',' 2 2640 5706    ', Gerente de Recursos Humanos')</v>
      </c>
    </row>
    <row r="16292" spans="1:9">
      <c r="A16292" s="3" t="s">
        <v>49449</v>
      </c>
      <c r="B16292" s="3" t="s">
        <v>49441</v>
      </c>
      <c r="C16292" s="3">
        <f>VLOOKUP(B16292,CONSOLIDADO!A$2:E$11786,5,FALSE)</f>
        <v>4877</v>
      </c>
      <c r="D16292" s="3" t="s">
        <v>5894</v>
      </c>
      <c r="E16292" s="3" t="s">
        <v>6809</v>
      </c>
      <c r="F16292" s="3" t="s">
        <v>49450</v>
      </c>
      <c r="G16292" s="3" t="s">
        <v>49451</v>
      </c>
      <c r="I16292" t="str">
        <f t="shared" si="254"/>
        <v>,(4877,' Luis Barrios Neira ',' lbarrios@grupomathiesen.com',' 2 2780 1760    ', Jefe de Operaciones')</v>
      </c>
    </row>
    <row r="16293" spans="1:9">
      <c r="A16293" s="3" t="s">
        <v>49452</v>
      </c>
      <c r="B16293" s="3" t="s">
        <v>49441</v>
      </c>
      <c r="C16293" s="3">
        <f>VLOOKUP(B16293,CONSOLIDADO!A$2:E$11786,5,FALSE)</f>
        <v>4877</v>
      </c>
      <c r="D16293" s="3" t="s">
        <v>5894</v>
      </c>
      <c r="E16293" s="3" t="s">
        <v>6989</v>
      </c>
      <c r="F16293" s="3" t="s">
        <v>49453</v>
      </c>
      <c r="G16293" s="3" t="s">
        <v>49454</v>
      </c>
      <c r="I16293" t="str">
        <f t="shared" si="254"/>
        <v>,(4877,' Valeria Castro Peña ',' vcastro@grupomathiesen.com',' 2 2640 5861    ', Jefe de Recursos Humanos')</v>
      </c>
    </row>
    <row r="16294" spans="1:9">
      <c r="A16294" s="3" t="s">
        <v>49456</v>
      </c>
      <c r="B16294" s="3" t="s">
        <v>49455</v>
      </c>
      <c r="C16294" s="3">
        <f>VLOOKUP(B16294,CONSOLIDADO!A$2:E$11786,5,FALSE)</f>
        <v>4878</v>
      </c>
      <c r="D16294" s="3" t="s">
        <v>4439</v>
      </c>
      <c r="E16294" s="3" t="s">
        <v>49457</v>
      </c>
      <c r="F16294" s="3" t="s">
        <v>49458</v>
      </c>
      <c r="G16294" s="3" t="s">
        <v>49459</v>
      </c>
      <c r="I16294" t="str">
        <f t="shared" si="254"/>
        <v>,(4878,' Alberto Ilabaca Molina ',' sercomchile@sercomchile.cl',' 2 2554 1689    ', Gerente de Administración y Ventas')</v>
      </c>
    </row>
    <row r="16295" spans="1:9">
      <c r="A16295" s="3" t="s">
        <v>49460</v>
      </c>
      <c r="B16295" s="3" t="s">
        <v>49455</v>
      </c>
      <c r="C16295" s="3">
        <f>VLOOKUP(B16295,CONSOLIDADO!A$2:E$11786,5,FALSE)</f>
        <v>4878</v>
      </c>
      <c r="D16295" s="3" t="s">
        <v>4439</v>
      </c>
      <c r="E16295" s="3" t="s">
        <v>7032</v>
      </c>
      <c r="F16295" s="3" t="s">
        <v>49461</v>
      </c>
      <c r="G16295" s="3" t="s">
        <v>49459</v>
      </c>
      <c r="I16295" t="str">
        <f t="shared" si="254"/>
        <v>,(4878,' Javiera Ilabaca Améstica ',' finanzas@sercomchile.cl',' 2 2554 1689    ', Gerente Administración y Finanzas')</v>
      </c>
    </row>
    <row r="16296" spans="1:9">
      <c r="A16296" s="3" t="s">
        <v>49463</v>
      </c>
      <c r="B16296" s="3" t="s">
        <v>49462</v>
      </c>
      <c r="C16296" s="3">
        <f>VLOOKUP(B16296,CONSOLIDADO!A$2:E$11786,5,FALSE)</f>
        <v>4879</v>
      </c>
      <c r="D16296" s="3" t="s">
        <v>7443</v>
      </c>
      <c r="E16296" s="3"/>
      <c r="F16296" s="3"/>
      <c r="G16296" s="3" t="s">
        <v>49464</v>
      </c>
      <c r="I16296" t="str">
        <f t="shared" si="254"/>
        <v>,(4879,' Pedro Ruiz Donoso','',' 9 9224 4676',')</v>
      </c>
    </row>
    <row r="16297" spans="1:9">
      <c r="A16297" s="3" t="s">
        <v>49465</v>
      </c>
      <c r="B16297" s="3" t="s">
        <v>49462</v>
      </c>
      <c r="C16297" s="3">
        <f>VLOOKUP(B16297,CONSOLIDADO!A$2:E$11786,5,FALSE)</f>
        <v>4879</v>
      </c>
      <c r="D16297" s="3" t="s">
        <v>7443</v>
      </c>
      <c r="E16297" s="3"/>
      <c r="F16297" s="3"/>
      <c r="G16297" s="3" t="s">
        <v>49466</v>
      </c>
      <c r="I16297" t="str">
        <f t="shared" si="254"/>
        <v>,(4879,' Marcela Ruiz De la Fuente','',' 9 9349 3298',')</v>
      </c>
    </row>
    <row r="16298" spans="1:9">
      <c r="A16298" s="3" t="s">
        <v>49468</v>
      </c>
      <c r="B16298" s="3" t="s">
        <v>49467</v>
      </c>
      <c r="C16298" s="3">
        <f>VLOOKUP(B16298,CONSOLIDADO!A$2:E$11786,5,FALSE)</f>
        <v>4880</v>
      </c>
      <c r="D16298" s="3" t="s">
        <v>27297</v>
      </c>
      <c r="E16298" s="3" t="s">
        <v>6739</v>
      </c>
      <c r="F16298" s="3" t="s">
        <v>49469</v>
      </c>
      <c r="G16298" s="3" t="s">
        <v>49470</v>
      </c>
      <c r="I16298" t="str">
        <f t="shared" si="254"/>
        <v>,(4880,' Alonso Cantuarias Rubio ',' alonsocantuarias@sergioescobar.cl',' 41 286 9000    ', Gerente General')</v>
      </c>
    </row>
    <row r="16299" spans="1:9">
      <c r="A16299" s="3" t="s">
        <v>49471</v>
      </c>
      <c r="B16299" s="3" t="s">
        <v>49467</v>
      </c>
      <c r="C16299" s="3">
        <f>VLOOKUP(B16299,CONSOLIDADO!A$2:E$11786,5,FALSE)</f>
        <v>4880</v>
      </c>
      <c r="D16299" s="3" t="s">
        <v>27297</v>
      </c>
      <c r="E16299" s="3"/>
      <c r="F16299" s="3"/>
      <c r="G16299" s="3" t="s">
        <v>49472</v>
      </c>
      <c r="I16299" t="str">
        <f t="shared" si="254"/>
        <v>,(4880,' María Soledad Escobar Miranda','',' 41 286 9000',')</v>
      </c>
    </row>
    <row r="16300" spans="1:9">
      <c r="A16300" s="3" t="s">
        <v>49473</v>
      </c>
      <c r="B16300" s="3" t="s">
        <v>49467</v>
      </c>
      <c r="C16300" s="3">
        <f>VLOOKUP(B16300,CONSOLIDADO!A$2:E$11786,5,FALSE)</f>
        <v>4880</v>
      </c>
      <c r="D16300" s="3" t="s">
        <v>27297</v>
      </c>
      <c r="E16300" s="3" t="s">
        <v>7140</v>
      </c>
      <c r="F16300" s="3" t="s">
        <v>49474</v>
      </c>
      <c r="G16300" s="3" t="s">
        <v>49470</v>
      </c>
      <c r="I16300" t="str">
        <f t="shared" si="254"/>
        <v>,(4880,' Julio Cartagena González ',' juliocartagena@sergioescobar.cl',' 41 286 9000    ', Gerente de Ventas')</v>
      </c>
    </row>
    <row r="16301" spans="1:9">
      <c r="A16301" s="3" t="s">
        <v>49475</v>
      </c>
      <c r="B16301" s="3" t="s">
        <v>49467</v>
      </c>
      <c r="C16301" s="3">
        <f>VLOOKUP(B16301,CONSOLIDADO!A$2:E$11786,5,FALSE)</f>
        <v>4880</v>
      </c>
      <c r="D16301" s="3" t="s">
        <v>27297</v>
      </c>
      <c r="E16301" s="3" t="s">
        <v>49476</v>
      </c>
      <c r="F16301" s="3" t="s">
        <v>49477</v>
      </c>
      <c r="G16301" s="3" t="s">
        <v>49470</v>
      </c>
      <c r="I16301" t="str">
        <f t="shared" si="254"/>
        <v>,(4880,' Felipe Siebert León ',' felipesiebert@sergioescobar.cl',' 41 286 9000    ', Gerente de Administración y Finanzas - Contraloría')</v>
      </c>
    </row>
    <row r="16302" spans="1:9">
      <c r="A16302" s="3" t="s">
        <v>49478</v>
      </c>
      <c r="B16302" s="3" t="s">
        <v>49467</v>
      </c>
      <c r="C16302" s="3">
        <f>VLOOKUP(B16302,CONSOLIDADO!A$2:E$11786,5,FALSE)</f>
        <v>4880</v>
      </c>
      <c r="D16302" s="3" t="s">
        <v>27297</v>
      </c>
      <c r="E16302" s="3" t="s">
        <v>49479</v>
      </c>
      <c r="F16302" s="3" t="s">
        <v>49480</v>
      </c>
      <c r="G16302" s="3" t="s">
        <v>49481</v>
      </c>
      <c r="I16302" t="str">
        <f t="shared" si="254"/>
        <v>,(4880,' Roberto Herrera Arellano ',' robertoherrera@sergioescobar.cl',' 42 287 6376    ', Jefe de Sucursal Chillán')</v>
      </c>
    </row>
    <row r="16303" spans="1:9">
      <c r="A16303" s="3" t="s">
        <v>49483</v>
      </c>
      <c r="B16303" s="3" t="s">
        <v>49482</v>
      </c>
      <c r="C16303" s="3">
        <f>VLOOKUP(B16303,CONSOLIDADO!A$2:E$11786,5,FALSE)</f>
        <v>4881</v>
      </c>
      <c r="D16303" s="3" t="s">
        <v>6041</v>
      </c>
      <c r="E16303" s="3"/>
      <c r="F16303" s="3"/>
      <c r="G16303" s="3" t="s">
        <v>49484</v>
      </c>
      <c r="I16303" t="str">
        <f t="shared" si="254"/>
        <v>,(4881,' Andrés Benard','',' 2 2678 4100',')</v>
      </c>
    </row>
    <row r="16304" spans="1:9">
      <c r="A16304" s="3" t="s">
        <v>49485</v>
      </c>
      <c r="B16304" s="3" t="s">
        <v>49482</v>
      </c>
      <c r="C16304" s="3">
        <f>VLOOKUP(B16304,CONSOLIDADO!A$2:E$11786,5,FALSE)</f>
        <v>4881</v>
      </c>
      <c r="D16304" s="3" t="s">
        <v>6041</v>
      </c>
      <c r="E16304" s="3" t="s">
        <v>6757</v>
      </c>
      <c r="F16304" s="3" t="s">
        <v>49486</v>
      </c>
      <c r="G16304" s="3" t="s">
        <v>49487</v>
      </c>
      <c r="I16304" t="str">
        <f t="shared" si="254"/>
        <v>,(4881,' Julio Seguel ',' julioseguel@derco.cl',' 2 2678 4100    ', Gerente de Administración y Finanzas')</v>
      </c>
    </row>
    <row r="16305" spans="1:9">
      <c r="A16305" s="3" t="s">
        <v>49489</v>
      </c>
      <c r="B16305" s="3" t="s">
        <v>49488</v>
      </c>
      <c r="C16305" s="3">
        <f>VLOOKUP(B16305,CONSOLIDADO!A$2:E$11786,5,FALSE)</f>
        <v>4882</v>
      </c>
      <c r="D16305" s="3" t="s">
        <v>4453</v>
      </c>
      <c r="E16305" s="3" t="s">
        <v>6739</v>
      </c>
      <c r="F16305" s="3" t="s">
        <v>49490</v>
      </c>
      <c r="G16305" s="3" t="s">
        <v>49491</v>
      </c>
      <c r="I16305" t="str">
        <f t="shared" si="254"/>
        <v>,(4882,' Sergio Moukarzel Numair ',' sermo@sermo.cl',' 2 2779 7215    ', Gerente General')</v>
      </c>
    </row>
    <row r="16306" spans="1:9">
      <c r="A16306" s="3" t="s">
        <v>49493</v>
      </c>
      <c r="B16306" s="3" t="s">
        <v>49492</v>
      </c>
      <c r="C16306" s="3">
        <f>VLOOKUP(B16306,CONSOLIDADO!A$2:E$11786,5,FALSE)</f>
        <v>4883</v>
      </c>
      <c r="D16306" s="3" t="s">
        <v>3925</v>
      </c>
      <c r="E16306" s="3"/>
      <c r="F16306" s="3"/>
      <c r="G16306" s="3" t="s">
        <v>49494</v>
      </c>
      <c r="I16306" t="str">
        <f t="shared" si="254"/>
        <v>,(4883,' Carolina Plaza Guzmán','',' 2 2549 6100',')</v>
      </c>
    </row>
    <row r="16307" spans="1:9">
      <c r="A16307" s="3" t="s">
        <v>49496</v>
      </c>
      <c r="B16307" s="3" t="s">
        <v>49495</v>
      </c>
      <c r="C16307" s="3">
        <f>VLOOKUP(B16307,CONSOLIDADO!A$2:E$11786,5,FALSE)</f>
        <v>4884</v>
      </c>
      <c r="D16307" s="3" t="s">
        <v>6344</v>
      </c>
      <c r="E16307" s="3" t="s">
        <v>6739</v>
      </c>
      <c r="F16307" s="3" t="s">
        <v>49497</v>
      </c>
      <c r="G16307" s="3" t="s">
        <v>49498</v>
      </c>
      <c r="I16307" t="str">
        <f t="shared" si="254"/>
        <v>,(4884,' Sebastián Febres Varela ',' sebastian.febres@suez.com',' 2 2352 6100    ', Gerente General')</v>
      </c>
    </row>
    <row r="16308" spans="1:9">
      <c r="A16308" s="3" t="s">
        <v>49501</v>
      </c>
      <c r="B16308" s="3" t="s">
        <v>49499</v>
      </c>
      <c r="C16308" s="3">
        <f>VLOOKUP(B16308,CONSOLIDADO!A$2:E$11786,5,FALSE)</f>
        <v>4885</v>
      </c>
      <c r="D16308" s="3" t="s">
        <v>49500</v>
      </c>
      <c r="E16308" s="3" t="s">
        <v>6739</v>
      </c>
      <c r="F16308" s="3" t="s">
        <v>49502</v>
      </c>
      <c r="G16308" s="3" t="s">
        <v>49503</v>
      </c>
      <c r="I16308" t="str">
        <f t="shared" si="254"/>
        <v>,(4885,' Serpis Fábrega Ferrada ',' sfabrega@sertec.cl',' 2 2477 2800    ', Gerente General')</v>
      </c>
    </row>
    <row r="16309" spans="1:9">
      <c r="A16309" s="3" t="s">
        <v>49504</v>
      </c>
      <c r="B16309" s="3" t="s">
        <v>49499</v>
      </c>
      <c r="C16309" s="3">
        <f>VLOOKUP(B16309,CONSOLIDADO!A$2:E$11786,5,FALSE)</f>
        <v>4885</v>
      </c>
      <c r="D16309" s="3" t="s">
        <v>49500</v>
      </c>
      <c r="E16309" s="3" t="s">
        <v>10205</v>
      </c>
      <c r="F16309" s="3" t="s">
        <v>49505</v>
      </c>
      <c r="G16309" s="3" t="s">
        <v>49503</v>
      </c>
      <c r="I16309" t="str">
        <f t="shared" si="254"/>
        <v>,(4885,' Ricardo Moscoso Hernández ',' rmoscoso@solucorp.com',' 2 2477 2800    ', Representante Legal')</v>
      </c>
    </row>
    <row r="16310" spans="1:9">
      <c r="A16310" s="3" t="s">
        <v>49507</v>
      </c>
      <c r="B16310" s="3" t="s">
        <v>49506</v>
      </c>
      <c r="C16310" s="3">
        <f>VLOOKUP(B16310,CONSOLIDADO!A$2:E$11786,5,FALSE)</f>
        <v>4886</v>
      </c>
      <c r="D16310" s="3" t="s">
        <v>5053</v>
      </c>
      <c r="E16310" s="3" t="s">
        <v>9631</v>
      </c>
      <c r="F16310" s="3" t="s">
        <v>49508</v>
      </c>
      <c r="G16310" s="3" t="s">
        <v>49509</v>
      </c>
      <c r="I16310" t="str">
        <f t="shared" si="254"/>
        <v>,(4886,' María Isabel Huneeus Page ',' mihuneeus@gmail.com',' 2 2629 6917    ', Gerente')</v>
      </c>
    </row>
    <row r="16311" spans="1:9">
      <c r="A16311" s="3" t="s">
        <v>49510</v>
      </c>
      <c r="B16311" s="3" t="s">
        <v>49506</v>
      </c>
      <c r="C16311" s="3">
        <f>VLOOKUP(B16311,CONSOLIDADO!A$2:E$11786,5,FALSE)</f>
        <v>4886</v>
      </c>
      <c r="D16311" s="3" t="s">
        <v>5053</v>
      </c>
      <c r="E16311" s="3" t="s">
        <v>6757</v>
      </c>
      <c r="F16311" s="3" t="s">
        <v>49511</v>
      </c>
      <c r="G16311" s="3" t="s">
        <v>49509</v>
      </c>
      <c r="I16311" t="str">
        <f t="shared" si="254"/>
        <v>,(4886,' Aníbal Huneeus Page ',' ahuneeus@servalpublicidad.cl',' 2 2629 6917    ', Gerente de Administración y Finanzas')</v>
      </c>
    </row>
    <row r="16312" spans="1:9">
      <c r="A16312" s="3" t="s">
        <v>49514</v>
      </c>
      <c r="B16312" s="3" t="s">
        <v>49512</v>
      </c>
      <c r="C16312" s="3">
        <f>VLOOKUP(B16312,CONSOLIDADO!A$2:E$11786,5,FALSE)</f>
        <v>4887</v>
      </c>
      <c r="D16312" s="3" t="s">
        <v>49513</v>
      </c>
      <c r="E16312" s="3" t="s">
        <v>6739</v>
      </c>
      <c r="F16312" s="3" t="s">
        <v>49515</v>
      </c>
      <c r="G16312" s="3" t="s">
        <v>49516</v>
      </c>
      <c r="I16312" t="str">
        <f t="shared" si="254"/>
        <v>,(4887,' Luis Anguita Labayru ',' luis.anguita@serviambiente.cl',' 55 241 0854    ', Gerente General')</v>
      </c>
    </row>
    <row r="16313" spans="1:9">
      <c r="A16313" s="3" t="s">
        <v>49517</v>
      </c>
      <c r="B16313" s="3" t="s">
        <v>49512</v>
      </c>
      <c r="C16313" s="3">
        <f>VLOOKUP(B16313,CONSOLIDADO!A$2:E$11786,5,FALSE)</f>
        <v>4887</v>
      </c>
      <c r="D16313" s="3" t="s">
        <v>49513</v>
      </c>
      <c r="E16313" s="3" t="s">
        <v>49518</v>
      </c>
      <c r="F16313" s="3" t="s">
        <v>49519</v>
      </c>
      <c r="G16313" s="3" t="s">
        <v>49516</v>
      </c>
      <c r="I16313" t="str">
        <f t="shared" si="254"/>
        <v>,(4887,' Armando Pulgar Ibarra ',' armandopulgaribarra@gmail.com',' 55 241 0854    ', Asesor Contable')</v>
      </c>
    </row>
    <row r="16314" spans="1:9">
      <c r="A16314" s="3" t="s">
        <v>49520</v>
      </c>
      <c r="B16314" s="3" t="s">
        <v>49512</v>
      </c>
      <c r="C16314" s="3">
        <f>VLOOKUP(B16314,CONSOLIDADO!A$2:E$11786,5,FALSE)</f>
        <v>4887</v>
      </c>
      <c r="D16314" s="3" t="s">
        <v>49513</v>
      </c>
      <c r="E16314" s="3" t="s">
        <v>49521</v>
      </c>
      <c r="F16314" s="3" t="s">
        <v>49522</v>
      </c>
      <c r="G16314" s="3" t="s">
        <v>49523</v>
      </c>
      <c r="I16314" t="str">
        <f t="shared" si="254"/>
        <v>,(4887,' Luis Tapia Cortés ',' serviamsa@gmail.com',' 55 244 9434    ', Administrador de Recursos Humanos')</v>
      </c>
    </row>
    <row r="16315" spans="1:9">
      <c r="A16315" s="3" t="s">
        <v>49525</v>
      </c>
      <c r="B16315" s="3" t="s">
        <v>49524</v>
      </c>
      <c r="C16315" s="3">
        <f>VLOOKUP(B16315,CONSOLIDADO!A$2:E$11786,5,FALSE)</f>
        <v>4888</v>
      </c>
      <c r="D16315" s="3" t="s">
        <v>3174</v>
      </c>
      <c r="E16315" s="3"/>
      <c r="F16315" s="3"/>
      <c r="G16315" s="3" t="s">
        <v>49526</v>
      </c>
      <c r="I16315" t="str">
        <f t="shared" si="254"/>
        <v>,(4888,' Corina Ordenes Quinteros','',' 2 2778 0848',')</v>
      </c>
    </row>
    <row r="16316" spans="1:9">
      <c r="A16316" s="3" t="s">
        <v>49527</v>
      </c>
      <c r="B16316" s="3" t="s">
        <v>49524</v>
      </c>
      <c r="C16316" s="3">
        <f>VLOOKUP(B16316,CONSOLIDADO!A$2:E$11786,5,FALSE)</f>
        <v>4888</v>
      </c>
      <c r="D16316" s="3" t="s">
        <v>3174</v>
      </c>
      <c r="E16316" s="3" t="s">
        <v>6757</v>
      </c>
      <c r="F16316" s="3" t="s">
        <v>49528</v>
      </c>
      <c r="G16316" s="3" t="s">
        <v>49529</v>
      </c>
      <c r="I16316" t="str">
        <f t="shared" si="254"/>
        <v>,(4888,' José Martínez Fuenzalida ',' rapidcaj@yahoo.com',' 2 2776 7068    ', Gerente de Administración y Finanzas')</v>
      </c>
    </row>
    <row r="16317" spans="1:9">
      <c r="A16317" s="3" t="s">
        <v>49531</v>
      </c>
      <c r="B16317" s="3" t="s">
        <v>49530</v>
      </c>
      <c r="C16317" s="3">
        <f>VLOOKUP(B16317,CONSOLIDADO!A$2:E$11786,5,FALSE)</f>
        <v>4889</v>
      </c>
      <c r="D16317" s="3" t="s">
        <v>3925</v>
      </c>
      <c r="E16317" s="3" t="s">
        <v>17229</v>
      </c>
      <c r="F16317" s="3" t="s">
        <v>49532</v>
      </c>
      <c r="G16317" s="3" t="s">
        <v>49533</v>
      </c>
      <c r="I16317" t="str">
        <f t="shared" si="254"/>
        <v>,(4889,' Horacio Bórquez Conti ',' horacio.borquez@sag.gob.cl',' 2 2345 1101    ', Director Nacional')</v>
      </c>
    </row>
    <row r="16318" spans="1:9">
      <c r="A16318" s="3" t="s">
        <v>49534</v>
      </c>
      <c r="B16318" s="3" t="s">
        <v>49530</v>
      </c>
      <c r="C16318" s="3">
        <f>VLOOKUP(B16318,CONSOLIDADO!A$2:E$11786,5,FALSE)</f>
        <v>4889</v>
      </c>
      <c r="D16318" s="3" t="s">
        <v>3925</v>
      </c>
      <c r="E16318" s="3" t="s">
        <v>49535</v>
      </c>
      <c r="F16318" s="3" t="s">
        <v>49536</v>
      </c>
      <c r="G16318" s="3" t="s">
        <v>49537</v>
      </c>
      <c r="I16318" t="str">
        <f t="shared" si="254"/>
        <v>,(4889,' Verónica Bahamondes ',' veronica.bahamondes@sag.gob.cl',' 2 2345 1107    ', Jefa División Subdirección Nacional SAG')</v>
      </c>
    </row>
    <row r="16319" spans="1:9">
      <c r="A16319" s="3" t="s">
        <v>49538</v>
      </c>
      <c r="B16319" s="3" t="s">
        <v>49530</v>
      </c>
      <c r="C16319" s="3">
        <f>VLOOKUP(B16319,CONSOLIDADO!A$2:E$11786,5,FALSE)</f>
        <v>4889</v>
      </c>
      <c r="D16319" s="3" t="s">
        <v>3925</v>
      </c>
      <c r="E16319" s="3" t="s">
        <v>49539</v>
      </c>
      <c r="F16319" s="3" t="s">
        <v>49540</v>
      </c>
      <c r="G16319" s="3" t="s">
        <v>49541</v>
      </c>
      <c r="I16319" t="str">
        <f t="shared" si="254"/>
        <v>,(4889,' Oscar Videla Pérez ',' oscar.videla@sag.gob.cl',' 2 2345 1401    ', Jefe División de Protección Pecuaria (S)')</v>
      </c>
    </row>
    <row r="16320" spans="1:9">
      <c r="A16320" s="3" t="s">
        <v>49542</v>
      </c>
      <c r="B16320" s="3" t="s">
        <v>49530</v>
      </c>
      <c r="C16320" s="3">
        <f>VLOOKUP(B16320,CONSOLIDADO!A$2:E$11786,5,FALSE)</f>
        <v>4889</v>
      </c>
      <c r="D16320" s="3" t="s">
        <v>3925</v>
      </c>
      <c r="E16320" s="3" t="s">
        <v>49543</v>
      </c>
      <c r="F16320" s="3" t="s">
        <v>49544</v>
      </c>
      <c r="G16320" s="3" t="s">
        <v>49545</v>
      </c>
      <c r="I16320" t="str">
        <f t="shared" si="254"/>
        <v>,(4889,' Rodrigo Astete Rocha ',' rodrigo.astete@sag.gob.cl',' 2 2345 1201    ', Jefe División de Protección Agrícola y Forestal')</v>
      </c>
    </row>
    <row r="16321" spans="1:9">
      <c r="A16321" s="3" t="s">
        <v>49546</v>
      </c>
      <c r="B16321" s="3" t="s">
        <v>49530</v>
      </c>
      <c r="C16321" s="3">
        <f>VLOOKUP(B16321,CONSOLIDADO!A$2:E$11786,5,FALSE)</f>
        <v>4889</v>
      </c>
      <c r="D16321" s="3" t="s">
        <v>3925</v>
      </c>
      <c r="E16321" s="3" t="s">
        <v>49547</v>
      </c>
      <c r="F16321" s="3" t="s">
        <v>49548</v>
      </c>
      <c r="G16321" s="3" t="s">
        <v>49549</v>
      </c>
      <c r="I16321" t="str">
        <f t="shared" si="254"/>
        <v>,(4889,' Mario Ahumada Campos ',' mario.ahumada@sag.gob.cl',' 2 2345 1531    ', Jefe División de Protección de Recursos Naturales Renovables (S)')</v>
      </c>
    </row>
    <row r="16322" spans="1:9">
      <c r="A16322" s="3" t="s">
        <v>49551</v>
      </c>
      <c r="B16322" s="3" t="s">
        <v>49550</v>
      </c>
      <c r="C16322" s="3">
        <f>VLOOKUP(B16322,CONSOLIDADO!A$2:E$11786,5,FALSE)</f>
        <v>4890</v>
      </c>
      <c r="D16322" s="3" t="s">
        <v>6279</v>
      </c>
      <c r="E16322" s="3" t="s">
        <v>6739</v>
      </c>
      <c r="F16322" s="3" t="s">
        <v>49552</v>
      </c>
      <c r="G16322" s="3" t="s">
        <v>49553</v>
      </c>
      <c r="I16322" t="str">
        <f t="shared" si="254"/>
        <v>,(4890,' Rodrigo Mauricio Petermann Romero ',' info@monterredondo.cl',' 2 2854 1439    ', Gerente General')</v>
      </c>
    </row>
    <row r="16323" spans="1:9">
      <c r="A16323" s="3" t="s">
        <v>49554</v>
      </c>
      <c r="B16323" s="3" t="s">
        <v>49550</v>
      </c>
      <c r="C16323" s="3">
        <f>VLOOKUP(B16323,CONSOLIDADO!A$2:E$11786,5,FALSE)</f>
        <v>4890</v>
      </c>
      <c r="D16323" s="3" t="s">
        <v>6279</v>
      </c>
      <c r="E16323" s="3"/>
      <c r="F16323" s="3"/>
      <c r="G16323" s="3" t="s">
        <v>49555</v>
      </c>
      <c r="I16323" t="str">
        <f t="shared" ref="I16323:I16386" si="255">CONCATENATE(",(",C16323,",'",A16323,"','",F16323,"','",G16323,"',",E16323,"')")</f>
        <v>,(4890,' Leoncio Raúl Correa Melo','',' 2 2854 1439',')</v>
      </c>
    </row>
    <row r="16324" spans="1:9">
      <c r="A16324" s="3" t="s">
        <v>49556</v>
      </c>
      <c r="B16324" s="3" t="s">
        <v>49550</v>
      </c>
      <c r="C16324" s="3">
        <f>VLOOKUP(B16324,CONSOLIDADO!A$2:E$11786,5,FALSE)</f>
        <v>4890</v>
      </c>
      <c r="D16324" s="3" t="s">
        <v>6279</v>
      </c>
      <c r="E16324" s="3" t="s">
        <v>16033</v>
      </c>
      <c r="F16324" s="3" t="s">
        <v>49552</v>
      </c>
      <c r="G16324" s="3" t="s">
        <v>49553</v>
      </c>
      <c r="I16324" t="str">
        <f t="shared" si="255"/>
        <v>,(4890,' Santiago Enrique Carrasco Vásquez ',' info@monterredondo.cl',' 2 2854 1439    ', Gerente de Servicios')</v>
      </c>
    </row>
    <row r="16325" spans="1:9">
      <c r="A16325" s="3" t="s">
        <v>49558</v>
      </c>
      <c r="B16325" s="3" t="s">
        <v>49557</v>
      </c>
      <c r="C16325" s="3">
        <f>VLOOKUP(B16325,CONSOLIDADO!A$2:E$11786,5,FALSE)</f>
        <v>4891</v>
      </c>
      <c r="D16325" s="3" t="s">
        <v>1090</v>
      </c>
      <c r="E16325" s="3"/>
      <c r="F16325" s="3"/>
      <c r="G16325" s="3" t="s">
        <v>49559</v>
      </c>
      <c r="I16325" t="str">
        <f t="shared" si="255"/>
        <v>,(4891,' Juan Cristóbal Leturia Infante','',' 2 2481 8510',')</v>
      </c>
    </row>
    <row r="16326" spans="1:9">
      <c r="A16326" s="3" t="s">
        <v>49560</v>
      </c>
      <c r="B16326" s="3" t="s">
        <v>49557</v>
      </c>
      <c r="C16326" s="3">
        <f>VLOOKUP(B16326,CONSOLIDADO!A$2:E$11786,5,FALSE)</f>
        <v>4891</v>
      </c>
      <c r="D16326" s="3" t="s">
        <v>1090</v>
      </c>
      <c r="E16326" s="3" t="s">
        <v>49561</v>
      </c>
      <c r="F16326" s="3" t="s">
        <v>49562</v>
      </c>
      <c r="G16326" s="3" t="s">
        <v>49563</v>
      </c>
      <c r="I16326" t="str">
        <f t="shared" si="255"/>
        <v>,(4891,' Rolando Castillo Aranda ',' rolando.castillo@sercotec.cl',' 2 2481 5010    ', Gerente de Tecnología y Sistemas')</v>
      </c>
    </row>
    <row r="16327" spans="1:9">
      <c r="A16327" s="3" t="s">
        <v>49564</v>
      </c>
      <c r="B16327" s="3" t="s">
        <v>49557</v>
      </c>
      <c r="C16327" s="3">
        <f>VLOOKUP(B16327,CONSOLIDADO!A$2:E$11786,5,FALSE)</f>
        <v>4891</v>
      </c>
      <c r="D16327" s="3" t="s">
        <v>1090</v>
      </c>
      <c r="E16327" s="3" t="s">
        <v>49565</v>
      </c>
      <c r="F16327" s="3" t="s">
        <v>49566</v>
      </c>
      <c r="G16327" s="3" t="s">
        <v>49567</v>
      </c>
      <c r="I16327" t="str">
        <f t="shared" si="255"/>
        <v>,(4891,' Alejandro Miranda Muñoz ',' alejandro.miranda@sercotec.cl',' 2 2481 8535    ', Gerente de Centro de Desarrollo de Negocios')</v>
      </c>
    </row>
    <row r="16328" spans="1:9">
      <c r="A16328" s="3" t="s">
        <v>49568</v>
      </c>
      <c r="B16328" s="3" t="s">
        <v>49557</v>
      </c>
      <c r="C16328" s="3">
        <f>VLOOKUP(B16328,CONSOLIDADO!A$2:E$11786,5,FALSE)</f>
        <v>4891</v>
      </c>
      <c r="D16328" s="3" t="s">
        <v>1090</v>
      </c>
      <c r="E16328" s="3"/>
      <c r="F16328" s="3"/>
      <c r="G16328" s="3" t="s">
        <v>49569</v>
      </c>
      <c r="I16328" t="str">
        <f t="shared" si="255"/>
        <v>,(4891,' Francisco Cancino Marambio','',' 2 2481 8530',')</v>
      </c>
    </row>
    <row r="16329" spans="1:9">
      <c r="A16329" s="3" t="s">
        <v>49570</v>
      </c>
      <c r="B16329" s="3" t="s">
        <v>49557</v>
      </c>
      <c r="C16329" s="3">
        <f>VLOOKUP(B16329,CONSOLIDADO!A$2:E$11786,5,FALSE)</f>
        <v>4891</v>
      </c>
      <c r="D16329" s="3" t="s">
        <v>1090</v>
      </c>
      <c r="E16329" s="3"/>
      <c r="F16329" s="3"/>
      <c r="G16329" s="3" t="s">
        <v>49571</v>
      </c>
      <c r="I16329" t="str">
        <f t="shared" si="255"/>
        <v>,(4891,' Rosario Guevara Fernández','',' 2 2481 8500',')</v>
      </c>
    </row>
    <row r="16330" spans="1:9">
      <c r="A16330" s="3" t="s">
        <v>49573</v>
      </c>
      <c r="B16330" s="3" t="s">
        <v>49572</v>
      </c>
      <c r="C16330" s="3">
        <f>VLOOKUP(B16330,CONSOLIDADO!A$2:E$11786,5,FALSE)</f>
        <v>4892</v>
      </c>
      <c r="D16330" s="3" t="s">
        <v>6035</v>
      </c>
      <c r="E16330" s="3" t="s">
        <v>6813</v>
      </c>
      <c r="F16330" s="3" t="s">
        <v>49574</v>
      </c>
      <c r="G16330" s="3" t="s">
        <v>49575</v>
      </c>
      <c r="I16330" t="str">
        <f t="shared" si="255"/>
        <v>,(4892,' Kunio Hayashi ',' kuniohayashi@ocsscl.cl',' 2 2276 4070    ', Presidente')</v>
      </c>
    </row>
    <row r="16331" spans="1:9">
      <c r="A16331" s="3" t="s">
        <v>49576</v>
      </c>
      <c r="B16331" s="3" t="s">
        <v>49572</v>
      </c>
      <c r="C16331" s="3">
        <f>VLOOKUP(B16331,CONSOLIDADO!A$2:E$11786,5,FALSE)</f>
        <v>4892</v>
      </c>
      <c r="D16331" s="3" t="s">
        <v>6035</v>
      </c>
      <c r="E16331" s="3" t="s">
        <v>6739</v>
      </c>
      <c r="F16331" s="3" t="s">
        <v>49577</v>
      </c>
      <c r="G16331" s="3" t="s">
        <v>49575</v>
      </c>
      <c r="I16331" t="str">
        <f t="shared" si="255"/>
        <v>,(4892,' Erika Hayashi ',' erika.hayashi@ocsscl.cl',' 2 2276 4070    ', Gerente General')</v>
      </c>
    </row>
    <row r="16332" spans="1:9">
      <c r="A16332" s="3" t="s">
        <v>49578</v>
      </c>
      <c r="B16332" s="3" t="s">
        <v>49572</v>
      </c>
      <c r="C16332" s="3">
        <f>VLOOKUP(B16332,CONSOLIDADO!A$2:E$11786,5,FALSE)</f>
        <v>4892</v>
      </c>
      <c r="D16332" s="3" t="s">
        <v>6035</v>
      </c>
      <c r="E16332" s="3" t="s">
        <v>6905</v>
      </c>
      <c r="F16332" s="3" t="s">
        <v>49579</v>
      </c>
      <c r="G16332" s="3" t="s">
        <v>49575</v>
      </c>
      <c r="I16332" t="str">
        <f t="shared" si="255"/>
        <v>,(4892,' Luis Kuratomi ',' luiskuratomi@ocsscl.cl',' 2 2276 4070    ', Gerente Comercial')</v>
      </c>
    </row>
    <row r="16333" spans="1:9">
      <c r="A16333" s="3" t="s">
        <v>49580</v>
      </c>
      <c r="B16333" s="3" t="s">
        <v>49572</v>
      </c>
      <c r="C16333" s="3">
        <f>VLOOKUP(B16333,CONSOLIDADO!A$2:E$11786,5,FALSE)</f>
        <v>4892</v>
      </c>
      <c r="D16333" s="3" t="s">
        <v>6035</v>
      </c>
      <c r="E16333" s="3"/>
      <c r="F16333" s="3"/>
      <c r="G16333" s="3" t="s">
        <v>49581</v>
      </c>
      <c r="I16333" t="str">
        <f t="shared" si="255"/>
        <v>,(4892,' Jorge Rojas Briceño','',' 2 2276 4070',')</v>
      </c>
    </row>
    <row r="16334" spans="1:9">
      <c r="A16334" s="3" t="s">
        <v>49582</v>
      </c>
      <c r="B16334" s="3" t="s">
        <v>49572</v>
      </c>
      <c r="C16334" s="3">
        <f>VLOOKUP(B16334,CONSOLIDADO!A$2:E$11786,5,FALSE)</f>
        <v>4892</v>
      </c>
      <c r="D16334" s="3" t="s">
        <v>6035</v>
      </c>
      <c r="E16334" s="3" t="s">
        <v>8037</v>
      </c>
      <c r="F16334" s="3" t="s">
        <v>49583</v>
      </c>
      <c r="G16334" s="3" t="s">
        <v>49575</v>
      </c>
      <c r="I16334" t="str">
        <f t="shared" si="255"/>
        <v>,(4892,' María Teresa Parra Cubillos ',' mtparra@ocsscl.cl',' 2 2276 4070    ', Jefe de Personal')</v>
      </c>
    </row>
    <row r="16335" spans="1:9">
      <c r="A16335" s="3" t="s">
        <v>49585</v>
      </c>
      <c r="B16335" s="3" t="s">
        <v>49584</v>
      </c>
      <c r="C16335" s="3">
        <f>VLOOKUP(B16335,CONSOLIDADO!A$2:E$11786,5,FALSE)</f>
        <v>4893</v>
      </c>
      <c r="D16335" s="3" t="s">
        <v>3925</v>
      </c>
      <c r="E16335" s="3" t="s">
        <v>17229</v>
      </c>
      <c r="F16335" s="3" t="s">
        <v>49586</v>
      </c>
      <c r="G16335" s="3" t="s">
        <v>49587</v>
      </c>
      <c r="I16335" t="str">
        <f t="shared" si="255"/>
        <v>,(4893,' Fernando Javier Barraza Luengo ',' director.sii@sii.cl',' 2 2395 1600    ', Director Nacional')</v>
      </c>
    </row>
    <row r="16336" spans="1:9">
      <c r="A16336" s="3" t="s">
        <v>49589</v>
      </c>
      <c r="B16336" s="3" t="s">
        <v>49588</v>
      </c>
      <c r="C16336" s="3">
        <f>VLOOKUP(B16336,CONSOLIDADO!A$2:E$11786,5,FALSE)</f>
        <v>4894</v>
      </c>
      <c r="D16336" s="3" t="s">
        <v>3925</v>
      </c>
      <c r="E16336" s="3" t="s">
        <v>17229</v>
      </c>
      <c r="F16336" s="3" t="s">
        <v>49590</v>
      </c>
      <c r="G16336" s="3" t="s">
        <v>49591</v>
      </c>
      <c r="I16336" t="str">
        <f t="shared" si="255"/>
        <v>,(4894,' Jorge Alvarez Vásquez ',' jalvarez@registrocivil.gob.cl',' 2 2611 5001    ', Director Nacional')</v>
      </c>
    </row>
    <row r="16337" spans="1:9">
      <c r="A16337" s="3" t="s">
        <v>49592</v>
      </c>
      <c r="B16337" s="3" t="s">
        <v>49588</v>
      </c>
      <c r="C16337" s="3">
        <f>VLOOKUP(B16337,CONSOLIDADO!A$2:E$11786,5,FALSE)</f>
        <v>4894</v>
      </c>
      <c r="D16337" s="3" t="s">
        <v>3925</v>
      </c>
      <c r="E16337" s="3" t="s">
        <v>49593</v>
      </c>
      <c r="F16337" s="3" t="s">
        <v>49594</v>
      </c>
      <c r="G16337" s="3" t="s">
        <v>49595</v>
      </c>
      <c r="I16337" t="str">
        <f t="shared" si="255"/>
        <v>,(4894,' Elssy Sobino Gutiérrez ',' esobino@registrocivil.gob.cl',' 2 2611 4203    ', Subdirectora de Operaciones (S)')</v>
      </c>
    </row>
    <row r="16338" spans="1:9">
      <c r="A16338" s="3" t="s">
        <v>49596</v>
      </c>
      <c r="B16338" s="3" t="s">
        <v>49588</v>
      </c>
      <c r="C16338" s="3">
        <f>VLOOKUP(B16338,CONSOLIDADO!A$2:E$11786,5,FALSE)</f>
        <v>4894</v>
      </c>
      <c r="D16338" s="3" t="s">
        <v>3925</v>
      </c>
      <c r="E16338" s="3" t="s">
        <v>49597</v>
      </c>
      <c r="F16338" s="3" t="s">
        <v>49598</v>
      </c>
      <c r="G16338" s="3" t="s">
        <v>49599</v>
      </c>
      <c r="I16338" t="str">
        <f t="shared" si="255"/>
        <v>,(4894,' Sergio Mierzejewski Lafferte ',' smierzej@registrocivil.gob.cl',' 2 2611 4801    ', Subdirector de Estudios y Desarrollo')</v>
      </c>
    </row>
    <row r="16339" spans="1:9">
      <c r="A16339" s="3" t="s">
        <v>49600</v>
      </c>
      <c r="B16339" s="3" t="s">
        <v>49588</v>
      </c>
      <c r="C16339" s="3">
        <f>VLOOKUP(B16339,CONSOLIDADO!A$2:E$11786,5,FALSE)</f>
        <v>4894</v>
      </c>
      <c r="D16339" s="3" t="s">
        <v>3925</v>
      </c>
      <c r="E16339" s="3" t="s">
        <v>29907</v>
      </c>
      <c r="F16339" s="3" t="s">
        <v>49601</v>
      </c>
      <c r="G16339" s="3" t="s">
        <v>49599</v>
      </c>
      <c r="I16339" t="str">
        <f t="shared" si="255"/>
        <v>,(4894,' Andrés Zaror Abuhabda ',' azaror@registrocivil.gob.cl',' 2 2611 4801    ', Subdirector de Administración y Finanzas')</v>
      </c>
    </row>
    <row r="16340" spans="1:9">
      <c r="A16340" s="3" t="s">
        <v>49602</v>
      </c>
      <c r="B16340" s="3" t="s">
        <v>49588</v>
      </c>
      <c r="C16340" s="3">
        <f>VLOOKUP(B16340,CONSOLIDADO!A$2:E$11786,5,FALSE)</f>
        <v>4894</v>
      </c>
      <c r="D16340" s="3" t="s">
        <v>3925</v>
      </c>
      <c r="E16340" s="3"/>
      <c r="F16340" s="3"/>
      <c r="G16340" s="3" t="s">
        <v>49603</v>
      </c>
      <c r="I16340" t="str">
        <f t="shared" si="255"/>
        <v>,(4894,' Ingrid Reyes Constant','',' 2 2611 4701',')</v>
      </c>
    </row>
    <row r="16341" spans="1:9">
      <c r="A16341" s="3" t="s">
        <v>49605</v>
      </c>
      <c r="B16341" s="3" t="s">
        <v>49604</v>
      </c>
      <c r="C16341" s="3">
        <f>VLOOKUP(B16341,CONSOLIDADO!A$2:E$11786,5,FALSE)</f>
        <v>4895</v>
      </c>
      <c r="D16341" s="3" t="s">
        <v>3925</v>
      </c>
      <c r="E16341" s="3" t="s">
        <v>49606</v>
      </c>
      <c r="F16341" s="3" t="s">
        <v>49607</v>
      </c>
      <c r="G16341" s="3" t="s">
        <v>49608</v>
      </c>
      <c r="I16341" t="str">
        <f t="shared" si="255"/>
        <v>,(4895,' Patricia Méndez Del Campo ',' patricia.mendez@redsalud.gov.cl',' 2 2574 6906    ', Directora Dra.')</v>
      </c>
    </row>
    <row r="16342" spans="1:9">
      <c r="A16342" s="3" t="s">
        <v>49609</v>
      </c>
      <c r="B16342" s="3" t="s">
        <v>49604</v>
      </c>
      <c r="C16342" s="3">
        <f>VLOOKUP(B16342,CONSOLIDADO!A$2:E$11786,5,FALSE)</f>
        <v>4895</v>
      </c>
      <c r="D16342" s="3" t="s">
        <v>3925</v>
      </c>
      <c r="E16342" s="3" t="s">
        <v>49610</v>
      </c>
      <c r="F16342" s="3" t="s">
        <v>49611</v>
      </c>
      <c r="G16342" s="3" t="s">
        <v>49612</v>
      </c>
      <c r="I16342" t="str">
        <f t="shared" si="255"/>
        <v>,(4895,' Tatiana Figueroa Reyes ',' tatiana.figueroa@redsalud.gov.cl',' 2 2574 6908    ', Subdirectora Médica Dra.')</v>
      </c>
    </row>
    <row r="16343" spans="1:9">
      <c r="A16343" s="3" t="s">
        <v>49613</v>
      </c>
      <c r="B16343" s="3" t="s">
        <v>49604</v>
      </c>
      <c r="C16343" s="3">
        <f>VLOOKUP(B16343,CONSOLIDADO!A$2:E$11786,5,FALSE)</f>
        <v>4895</v>
      </c>
      <c r="D16343" s="3" t="s">
        <v>3925</v>
      </c>
      <c r="E16343" s="3" t="s">
        <v>31403</v>
      </c>
      <c r="F16343" s="3" t="s">
        <v>49614</v>
      </c>
      <c r="G16343" s="3" t="s">
        <v>49615</v>
      </c>
      <c r="I16343" t="str">
        <f t="shared" si="255"/>
        <v>,(4895,' Christian Alvarez Zamora ',' christian.alvarez@redsalud.gov.cl',' 2 2574 6915    ', Subdirector Administrativo')</v>
      </c>
    </row>
    <row r="16344" spans="1:9">
      <c r="A16344" s="3" t="s">
        <v>49617</v>
      </c>
      <c r="B16344" s="3" t="s">
        <v>49616</v>
      </c>
      <c r="C16344" s="3">
        <f>VLOOKUP(B16344,CONSOLIDADO!A$2:E$11786,5,FALSE)</f>
        <v>4896</v>
      </c>
      <c r="D16344" s="3" t="s">
        <v>3925</v>
      </c>
      <c r="E16344" s="3" t="s">
        <v>16570</v>
      </c>
      <c r="F16344" s="3" t="s">
        <v>49618</v>
      </c>
      <c r="G16344" s="3" t="s">
        <v>49619</v>
      </c>
      <c r="I16344" t="str">
        <f t="shared" si="255"/>
        <v>,(4896,' Francisco Carlos Miranda Guerrero ',' mirandag@redsalud.gov.cl',' 2 2574 1091    ', Director, Dr.')</v>
      </c>
    </row>
    <row r="16345" spans="1:9">
      <c r="A16345" s="3" t="s">
        <v>49620</v>
      </c>
      <c r="B16345" s="3" t="s">
        <v>49616</v>
      </c>
      <c r="C16345" s="3">
        <f>VLOOKUP(B16345,CONSOLIDADO!A$2:E$11786,5,FALSE)</f>
        <v>4896</v>
      </c>
      <c r="D16345" s="3" t="s">
        <v>3925</v>
      </c>
      <c r="E16345" s="3" t="s">
        <v>49621</v>
      </c>
      <c r="F16345" s="3" t="s">
        <v>49622</v>
      </c>
      <c r="G16345" s="3" t="s">
        <v>49623</v>
      </c>
      <c r="I16345" t="str">
        <f t="shared" si="255"/>
        <v>,(4896,' Rodrigo Andrés Riffo Rubio ',' rodrigo.rifforubio@redsalud.gov.cl',' 2 2574 1086    ', Subdirector Gestión Asistencial')</v>
      </c>
    </row>
    <row r="16346" spans="1:9">
      <c r="A16346" s="3" t="s">
        <v>49624</v>
      </c>
      <c r="B16346" s="3" t="s">
        <v>49616</v>
      </c>
      <c r="C16346" s="3">
        <f>VLOOKUP(B16346,CONSOLIDADO!A$2:E$11786,5,FALSE)</f>
        <v>4896</v>
      </c>
      <c r="D16346" s="3" t="s">
        <v>3925</v>
      </c>
      <c r="E16346" s="3" t="s">
        <v>23255</v>
      </c>
      <c r="F16346" s="3" t="s">
        <v>49625</v>
      </c>
      <c r="G16346" s="3" t="s">
        <v>49626</v>
      </c>
      <c r="I16346" t="str">
        <f t="shared" si="255"/>
        <v>,(4896,' Jesús Arturo Báez Moraga ',' jesus.baez@redsalud.gov.cl',' 2 2574 0935    ', Subdirector Recursos Físicos y Financieros')</v>
      </c>
    </row>
    <row r="16347" spans="1:9">
      <c r="A16347" s="3" t="s">
        <v>49627</v>
      </c>
      <c r="B16347" s="3" t="s">
        <v>49616</v>
      </c>
      <c r="C16347" s="3">
        <f>VLOOKUP(B16347,CONSOLIDADO!A$2:E$11786,5,FALSE)</f>
        <v>4896</v>
      </c>
      <c r="D16347" s="3" t="s">
        <v>3925</v>
      </c>
      <c r="E16347" s="3" t="s">
        <v>49628</v>
      </c>
      <c r="F16347" s="3" t="s">
        <v>49629</v>
      </c>
      <c r="G16347" s="3" t="s">
        <v>49630</v>
      </c>
      <c r="I16347" t="str">
        <f t="shared" si="255"/>
        <v>,(4896,' María Rebeca Riesco Aguayo ',' mariarebeca.riesco@redsalud.gob.cl',' 2 2574 0996    ', Subdirectora de Gestión y Desarrollo de las Personas')</v>
      </c>
    </row>
    <row r="16348" spans="1:9">
      <c r="A16348" s="3" t="s">
        <v>49631</v>
      </c>
      <c r="B16348" s="3" t="s">
        <v>49616</v>
      </c>
      <c r="C16348" s="3">
        <f>VLOOKUP(B16348,CONSOLIDADO!A$2:E$11786,5,FALSE)</f>
        <v>4896</v>
      </c>
      <c r="D16348" s="3" t="s">
        <v>3925</v>
      </c>
      <c r="E16348" s="3" t="s">
        <v>49632</v>
      </c>
      <c r="F16348" s="3" t="s">
        <v>49633</v>
      </c>
      <c r="G16348" s="3" t="s">
        <v>49634</v>
      </c>
      <c r="I16348" t="str">
        <f t="shared" si="255"/>
        <v>,(4896,' Claudia Alejandra Caro Ortiz ',' claudia.caro.o@redsalud.gov.cl',' 2 2574 1161    ', Jefe Departamento de Comunicaciones y Relaciones Públicas')</v>
      </c>
    </row>
    <row r="16349" spans="1:9">
      <c r="A16349" s="3" t="s">
        <v>49636</v>
      </c>
      <c r="B16349" s="3" t="s">
        <v>49635</v>
      </c>
      <c r="C16349" s="3">
        <f>VLOOKUP(B16349,CONSOLIDADO!A$2:E$11786,5,FALSE)</f>
        <v>4897</v>
      </c>
      <c r="D16349" s="3" t="s">
        <v>3925</v>
      </c>
      <c r="E16349" s="3" t="s">
        <v>49637</v>
      </c>
      <c r="F16349" s="3" t="s">
        <v>49638</v>
      </c>
      <c r="G16349" s="3" t="s">
        <v>49639</v>
      </c>
      <c r="I16349" t="str">
        <f t="shared" si="255"/>
        <v>,(4897,' María Elena Sepúlveda Maldonado ',' direccion@saludoriente.cl',' 2 2575 3001    ', Directora, QF')</v>
      </c>
    </row>
    <row r="16350" spans="1:9">
      <c r="A16350" s="3" t="s">
        <v>49640</v>
      </c>
      <c r="B16350" s="3" t="s">
        <v>49635</v>
      </c>
      <c r="C16350" s="3">
        <f>VLOOKUP(B16350,CONSOLIDADO!A$2:E$11786,5,FALSE)</f>
        <v>4897</v>
      </c>
      <c r="D16350" s="3" t="s">
        <v>3925</v>
      </c>
      <c r="E16350" s="3" t="s">
        <v>31403</v>
      </c>
      <c r="F16350" s="3" t="s">
        <v>49641</v>
      </c>
      <c r="G16350" s="3" t="s">
        <v>49642</v>
      </c>
      <c r="I16350" t="str">
        <f t="shared" si="255"/>
        <v>,(4897,' Juan Pablo Sepúlveda Olmos ',' juanpablo.sepulveda@saludoriente.cl',' 2 2575 3012    ', Subdirector Administrativo')</v>
      </c>
    </row>
    <row r="16351" spans="1:9">
      <c r="A16351" s="3" t="s">
        <v>49643</v>
      </c>
      <c r="B16351" s="3" t="s">
        <v>49635</v>
      </c>
      <c r="C16351" s="3">
        <f>VLOOKUP(B16351,CONSOLIDADO!A$2:E$11786,5,FALSE)</f>
        <v>4897</v>
      </c>
      <c r="D16351" s="3" t="s">
        <v>3925</v>
      </c>
      <c r="E16351" s="3" t="s">
        <v>49644</v>
      </c>
      <c r="F16351" s="3" t="s">
        <v>49645</v>
      </c>
      <c r="G16351" s="3" t="s">
        <v>49639</v>
      </c>
      <c r="I16351" t="str">
        <f t="shared" si="255"/>
        <v>,(4897,' Javiera Moliona Campos ',' javiera.molina@saludoriente.cl',' 2 2575 3001    ', Subdirector de Gestión Asistencial, Dra.')</v>
      </c>
    </row>
    <row r="16352" spans="1:9">
      <c r="A16352" s="3" t="s">
        <v>49646</v>
      </c>
      <c r="B16352" s="3" t="s">
        <v>49635</v>
      </c>
      <c r="C16352" s="3">
        <f>VLOOKUP(B16352,CONSOLIDADO!A$2:E$11786,5,FALSE)</f>
        <v>4897</v>
      </c>
      <c r="D16352" s="3" t="s">
        <v>3925</v>
      </c>
      <c r="E16352" s="3" t="s">
        <v>7534</v>
      </c>
      <c r="F16352" s="3" t="s">
        <v>49647</v>
      </c>
      <c r="G16352" s="3" t="s">
        <v>49648</v>
      </c>
      <c r="I16352" t="str">
        <f t="shared" si="255"/>
        <v>,(4897,' Ricardo González Díaz ',' ricardo.gonzalez@saludoriente.cl',' 2 2575 3026    ', Jefe de Finanzas')</v>
      </c>
    </row>
    <row r="16353" spans="1:9">
      <c r="A16353" s="3" t="s">
        <v>49649</v>
      </c>
      <c r="B16353" s="3" t="s">
        <v>49635</v>
      </c>
      <c r="C16353" s="3">
        <f>VLOOKUP(B16353,CONSOLIDADO!A$2:E$11786,5,FALSE)</f>
        <v>4897</v>
      </c>
      <c r="D16353" s="3" t="s">
        <v>3925</v>
      </c>
      <c r="E16353" s="3" t="s">
        <v>18546</v>
      </c>
      <c r="F16353" s="3" t="s">
        <v>49650</v>
      </c>
      <c r="G16353" s="3" t="s">
        <v>49651</v>
      </c>
      <c r="I16353" t="str">
        <f t="shared" si="255"/>
        <v>,(4897,' Jéssica García Andrade ',' jessica.garcia@saludoriente.cl',' 2 2575 2901    ', Jefe de Informática')</v>
      </c>
    </row>
    <row r="16354" spans="1:9">
      <c r="A16354" s="3" t="s">
        <v>49653</v>
      </c>
      <c r="B16354" s="3" t="s">
        <v>49652</v>
      </c>
      <c r="C16354" s="3">
        <f>VLOOKUP(B16354,CONSOLIDADO!A$2:E$11786,5,FALSE)</f>
        <v>4898</v>
      </c>
      <c r="D16354" s="3" t="s">
        <v>3925</v>
      </c>
      <c r="E16354" s="3" t="s">
        <v>49654</v>
      </c>
      <c r="F16354" s="3" t="s">
        <v>49655</v>
      </c>
      <c r="G16354" s="3" t="s">
        <v>49656</v>
      </c>
      <c r="I16354" t="str">
        <f t="shared" si="255"/>
        <v>,(4898,' Fernando Betanzo Vallejos ',' fbetanzo@ssmso.cl',' 2 2576 2521    ', Director SSMSO, Dr.')</v>
      </c>
    </row>
    <row r="16355" spans="1:9">
      <c r="A16355" s="3" t="s">
        <v>49657</v>
      </c>
      <c r="B16355" s="3" t="s">
        <v>49652</v>
      </c>
      <c r="C16355" s="3">
        <f>VLOOKUP(B16355,CONSOLIDADO!A$2:E$11786,5,FALSE)</f>
        <v>4898</v>
      </c>
      <c r="D16355" s="3" t="s">
        <v>3925</v>
      </c>
      <c r="E16355" s="3" t="s">
        <v>49658</v>
      </c>
      <c r="F16355" s="3" t="s">
        <v>49659</v>
      </c>
      <c r="G16355" s="3" t="s">
        <v>49660</v>
      </c>
      <c r="I16355" t="str">
        <f t="shared" si="255"/>
        <v>,(4898,' Patricia Navarrete Mella ',' pnavarrete@ssmso.cl',' 2 2576 2520    ', Subdirectora de Gestión Asistencial, Dr.')</v>
      </c>
    </row>
    <row r="16356" spans="1:9">
      <c r="A16356" s="3" t="s">
        <v>49661</v>
      </c>
      <c r="B16356" s="3" t="s">
        <v>49652</v>
      </c>
      <c r="C16356" s="3">
        <f>VLOOKUP(B16356,CONSOLIDADO!A$2:E$11786,5,FALSE)</f>
        <v>4898</v>
      </c>
      <c r="D16356" s="3" t="s">
        <v>3925</v>
      </c>
      <c r="E16356" s="3" t="s">
        <v>31403</v>
      </c>
      <c r="F16356" s="3" t="s">
        <v>49662</v>
      </c>
      <c r="G16356" s="3" t="s">
        <v>49660</v>
      </c>
      <c r="I16356" t="str">
        <f t="shared" si="255"/>
        <v>,(4898,' Juan Torres Flores ',' jtorres@ssmso.cl',' 2 2576 2520    ', Subdirector Administrativo')</v>
      </c>
    </row>
    <row r="16357" spans="1:9">
      <c r="A16357" s="3" t="s">
        <v>49663</v>
      </c>
      <c r="B16357" s="3" t="s">
        <v>49652</v>
      </c>
      <c r="C16357" s="3">
        <f>VLOOKUP(B16357,CONSOLIDADO!A$2:E$11786,5,FALSE)</f>
        <v>4898</v>
      </c>
      <c r="D16357" s="3" t="s">
        <v>3925</v>
      </c>
      <c r="E16357" s="3" t="s">
        <v>49664</v>
      </c>
      <c r="F16357" s="3" t="s">
        <v>49665</v>
      </c>
      <c r="G16357" s="3" t="s">
        <v>49666</v>
      </c>
      <c r="I16357" t="str">
        <f t="shared" si="255"/>
        <v>,(4898,' Silvana González Palavecino ',' sgonzalezp@ssmso.cl',' 2 2576 6042    ', Subdirectora de Recursos Humanos')</v>
      </c>
    </row>
    <row r="16358" spans="1:9">
      <c r="A16358" s="3" t="s">
        <v>49667</v>
      </c>
      <c r="B16358" s="3" t="s">
        <v>49652</v>
      </c>
      <c r="C16358" s="3">
        <f>VLOOKUP(B16358,CONSOLIDADO!A$2:E$11786,5,FALSE)</f>
        <v>4898</v>
      </c>
      <c r="D16358" s="3" t="s">
        <v>3925</v>
      </c>
      <c r="E16358" s="3" t="s">
        <v>49668</v>
      </c>
      <c r="F16358" s="3" t="s">
        <v>49669</v>
      </c>
      <c r="G16358" s="3" t="s">
        <v>49670</v>
      </c>
      <c r="I16358" t="str">
        <f t="shared" si="255"/>
        <v>,(4898,' Gonzalo Menchaca Olivares ',' gmenchaca@ssmso.cl',' 2 2576 2335    ', Director (S), Complejo Asistencial Doctor Sótero del Río, Dr.')</v>
      </c>
    </row>
    <row r="16359" spans="1:9">
      <c r="A16359" s="3" t="s">
        <v>49672</v>
      </c>
      <c r="B16359" s="3" t="s">
        <v>49671</v>
      </c>
      <c r="C16359" s="3">
        <f>VLOOKUP(B16359,CONSOLIDADO!A$2:E$11786,5,FALSE)</f>
        <v>4899</v>
      </c>
      <c r="D16359" s="3" t="s">
        <v>3925</v>
      </c>
      <c r="E16359" s="3" t="s">
        <v>6850</v>
      </c>
      <c r="F16359" s="3" t="s">
        <v>49673</v>
      </c>
      <c r="G16359" s="3" t="s">
        <v>49674</v>
      </c>
      <c r="I16359" t="str">
        <f t="shared" si="255"/>
        <v>,(4899,' César Faúndez Burgos ',' cfaundez@minvu.cl',' 2 2901 2850    ', Director')</v>
      </c>
    </row>
    <row r="16360" spans="1:9">
      <c r="A16360" s="3" t="s">
        <v>49675</v>
      </c>
      <c r="B16360" s="3" t="s">
        <v>49671</v>
      </c>
      <c r="C16360" s="3">
        <f>VLOOKUP(B16360,CONSOLIDADO!A$2:E$11786,5,FALSE)</f>
        <v>4899</v>
      </c>
      <c r="D16360" s="3" t="s">
        <v>3925</v>
      </c>
      <c r="E16360" s="3" t="s">
        <v>49676</v>
      </c>
      <c r="F16360" s="3" t="s">
        <v>49677</v>
      </c>
      <c r="G16360" s="3" t="s">
        <v>49674</v>
      </c>
      <c r="I16360" t="str">
        <f t="shared" si="255"/>
        <v>,(4899,' Robinson Gallardo Flores ',' rgallardo@minvu.cl',' 2 2901 2850    ', Subdirector de Pavimentación (S)')</v>
      </c>
    </row>
    <row r="16361" spans="1:9">
      <c r="A16361" s="3" t="s">
        <v>49679</v>
      </c>
      <c r="B16361" s="3" t="s">
        <v>49678</v>
      </c>
      <c r="C16361" s="3">
        <f>VLOOKUP(B16361,CONSOLIDADO!A$2:E$11786,5,FALSE)</f>
        <v>4900</v>
      </c>
      <c r="D16361" s="3" t="s">
        <v>3925</v>
      </c>
      <c r="E16361" s="3" t="s">
        <v>17229</v>
      </c>
      <c r="F16361" s="3" t="s">
        <v>49680</v>
      </c>
      <c r="G16361" s="3" t="s">
        <v>49681</v>
      </c>
      <c r="I16361" t="str">
        <f t="shared" si="255"/>
        <v>,(4900,' Raúl García Aspillaga ',' rgarciaa@servel.cl',' 2 2731 5500    ', Director Nacional')</v>
      </c>
    </row>
    <row r="16362" spans="1:9">
      <c r="A16362" s="3" t="s">
        <v>49682</v>
      </c>
      <c r="B16362" s="3" t="s">
        <v>49678</v>
      </c>
      <c r="C16362" s="3">
        <f>VLOOKUP(B16362,CONSOLIDADO!A$2:E$11786,5,FALSE)</f>
        <v>4900</v>
      </c>
      <c r="D16362" s="3" t="s">
        <v>3925</v>
      </c>
      <c r="E16362" s="3" t="s">
        <v>49683</v>
      </c>
      <c r="F16362" s="3" t="s">
        <v>49684</v>
      </c>
      <c r="G16362" s="3" t="s">
        <v>49681</v>
      </c>
      <c r="I16362" t="str">
        <f t="shared" si="255"/>
        <v>,(4900,' Elizabeth Bernarda Cabrera Burgos ',' ecabrera@servel.cl',' 2 2731 5500    ', Subdirectora de Acto Electoral')</v>
      </c>
    </row>
    <row r="16363" spans="1:9">
      <c r="A16363" s="3" t="s">
        <v>49685</v>
      </c>
      <c r="B16363" s="3" t="s">
        <v>49678</v>
      </c>
      <c r="C16363" s="3">
        <f>VLOOKUP(B16363,CONSOLIDADO!A$2:E$11786,5,FALSE)</f>
        <v>4900</v>
      </c>
      <c r="D16363" s="3" t="s">
        <v>3925</v>
      </c>
      <c r="E16363" s="3" t="s">
        <v>49686</v>
      </c>
      <c r="F16363" s="3" t="s">
        <v>49687</v>
      </c>
      <c r="G16363" s="3" t="s">
        <v>49681</v>
      </c>
      <c r="I16363" t="str">
        <f t="shared" si="255"/>
        <v>,(4900,' Guillermo González Leiva ',' ggonzalezl@servel.cl',' 2 2731 5500    ', Subdirección de Control del Gasto y Financiamiento Electoral (S)')</v>
      </c>
    </row>
    <row r="16364" spans="1:9">
      <c r="A16364" s="3" t="s">
        <v>49688</v>
      </c>
      <c r="B16364" s="3" t="s">
        <v>49678</v>
      </c>
      <c r="C16364" s="3">
        <f>VLOOKUP(B16364,CONSOLIDADO!A$2:E$11786,5,FALSE)</f>
        <v>4900</v>
      </c>
      <c r="D16364" s="3" t="s">
        <v>3925</v>
      </c>
      <c r="E16364" s="3"/>
      <c r="F16364" s="3"/>
      <c r="G16364" s="3" t="s">
        <v>49689</v>
      </c>
      <c r="I16364" t="str">
        <f t="shared" si="255"/>
        <v>,(4900,' Roberto Salim-Hanna Sepúlveda','',' 2 2731 5500',')</v>
      </c>
    </row>
    <row r="16365" spans="1:9">
      <c r="A16365" s="3" t="s">
        <v>49691</v>
      </c>
      <c r="B16365" s="3" t="s">
        <v>49690</v>
      </c>
      <c r="C16365" s="3">
        <f>VLOOKUP(B16365,CONSOLIDADO!A$2:E$11786,5,FALSE)</f>
        <v>4901</v>
      </c>
      <c r="D16365" s="3" t="s">
        <v>6041</v>
      </c>
      <c r="E16365" s="3" t="s">
        <v>6813</v>
      </c>
      <c r="F16365" s="3" t="s">
        <v>49692</v>
      </c>
      <c r="G16365" s="3" t="s">
        <v>49693</v>
      </c>
      <c r="I16365" t="str">
        <f t="shared" si="255"/>
        <v>,(4901,' Felipe Dittborn Baeza ',' felditt@lucasblandford.cl',' 2 2580 9000    ', Presidente')</v>
      </c>
    </row>
    <row r="16366" spans="1:9">
      <c r="A16366" s="3" t="s">
        <v>49694</v>
      </c>
      <c r="B16366" s="3" t="s">
        <v>49690</v>
      </c>
      <c r="C16366" s="3">
        <f>VLOOKUP(B16366,CONSOLIDADO!A$2:E$11786,5,FALSE)</f>
        <v>4901</v>
      </c>
      <c r="D16366" s="3" t="s">
        <v>6041</v>
      </c>
      <c r="E16366" s="3" t="s">
        <v>6739</v>
      </c>
      <c r="F16366" s="3" t="s">
        <v>49695</v>
      </c>
      <c r="G16366" s="3" t="s">
        <v>49693</v>
      </c>
      <c r="I16366" t="str">
        <f t="shared" si="255"/>
        <v>,(4901,' Román Valdivia Acevedo ',' r.valdivia@lucasblandford.cl',' 2 2580 9000    ', Gerente General')</v>
      </c>
    </row>
    <row r="16367" spans="1:9">
      <c r="A16367" s="3" t="s">
        <v>49696</v>
      </c>
      <c r="B16367" s="3" t="s">
        <v>49690</v>
      </c>
      <c r="C16367" s="3">
        <f>VLOOKUP(B16367,CONSOLIDADO!A$2:E$11786,5,FALSE)</f>
        <v>4901</v>
      </c>
      <c r="D16367" s="3" t="s">
        <v>6041</v>
      </c>
      <c r="E16367" s="3" t="s">
        <v>6850</v>
      </c>
      <c r="F16367" s="3" t="s">
        <v>49697</v>
      </c>
      <c r="G16367" s="3" t="s">
        <v>49693</v>
      </c>
      <c r="I16367" t="str">
        <f t="shared" si="255"/>
        <v>,(4901,' Felipe Dittborn Martínez-Conde ',' fdittborn@lucasblandford.cl',' 2 2580 9000    ', Director')</v>
      </c>
    </row>
    <row r="16368" spans="1:9">
      <c r="A16368" s="3" t="s">
        <v>49698</v>
      </c>
      <c r="B16368" s="3" t="s">
        <v>49690</v>
      </c>
      <c r="C16368" s="3">
        <f>VLOOKUP(B16368,CONSOLIDADO!A$2:E$11786,5,FALSE)</f>
        <v>4901</v>
      </c>
      <c r="D16368" s="3" t="s">
        <v>6041</v>
      </c>
      <c r="E16368" s="3" t="s">
        <v>6850</v>
      </c>
      <c r="F16368" s="3" t="s">
        <v>49699</v>
      </c>
      <c r="G16368" s="3" t="s">
        <v>49693</v>
      </c>
      <c r="I16368" t="str">
        <f t="shared" si="255"/>
        <v>,(4901,' Martín Dittborn Martínez-Conde ',' mdittborn@lucasblandford.cl',' 2 2580 9000    ', Director')</v>
      </c>
    </row>
    <row r="16369" spans="1:9">
      <c r="A16369" s="3" t="s">
        <v>49700</v>
      </c>
      <c r="B16369" s="3" t="s">
        <v>49690</v>
      </c>
      <c r="C16369" s="3">
        <f>VLOOKUP(B16369,CONSOLIDADO!A$2:E$11786,5,FALSE)</f>
        <v>4901</v>
      </c>
      <c r="D16369" s="3" t="s">
        <v>6041</v>
      </c>
      <c r="E16369" s="3" t="s">
        <v>49701</v>
      </c>
      <c r="F16369" s="3" t="s">
        <v>49702</v>
      </c>
      <c r="G16369" s="3" t="s">
        <v>49693</v>
      </c>
      <c r="I16369" t="str">
        <f t="shared" si="255"/>
        <v>,(4901,' Alvaro González Otárola ',' agonzalez@lucasblandford.cl',' 2 2580 9000    ', Gerente Area')</v>
      </c>
    </row>
    <row r="16370" spans="1:9">
      <c r="A16370" s="3" t="s">
        <v>49704</v>
      </c>
      <c r="B16370" s="3" t="s">
        <v>49703</v>
      </c>
      <c r="C16370" s="3">
        <f>VLOOKUP(B16370,CONSOLIDADO!A$2:E$11786,5,FALSE)</f>
        <v>4902</v>
      </c>
      <c r="D16370" s="3" t="s">
        <v>3925</v>
      </c>
      <c r="E16370" s="3"/>
      <c r="F16370" s="3"/>
      <c r="G16370" s="3" t="s">
        <v>49705</v>
      </c>
      <c r="I16370" t="str">
        <f t="shared" si="255"/>
        <v>,(4902,' Gabriel Zamora Salinas','',' 2 2782 3507',')</v>
      </c>
    </row>
    <row r="16371" spans="1:9">
      <c r="A16371" s="3" t="s">
        <v>49706</v>
      </c>
      <c r="B16371" s="3" t="s">
        <v>49703</v>
      </c>
      <c r="C16371" s="3">
        <f>VLOOKUP(B16371,CONSOLIDADO!A$2:E$11786,5,FALSE)</f>
        <v>4902</v>
      </c>
      <c r="D16371" s="3" t="s">
        <v>3925</v>
      </c>
      <c r="E16371" s="3"/>
      <c r="F16371" s="3"/>
      <c r="G16371" s="3" t="s">
        <v>49707</v>
      </c>
      <c r="I16371" t="str">
        <f t="shared" si="255"/>
        <v>,(4902,' Jorge López Contreras','',' 2 2782 3500',')</v>
      </c>
    </row>
    <row r="16372" spans="1:9">
      <c r="A16372" s="3" t="s">
        <v>49708</v>
      </c>
      <c r="B16372" s="3" t="s">
        <v>49703</v>
      </c>
      <c r="C16372" s="3">
        <f>VLOOKUP(B16372,CONSOLIDADO!A$2:E$11786,5,FALSE)</f>
        <v>4902</v>
      </c>
      <c r="D16372" s="3" t="s">
        <v>3925</v>
      </c>
      <c r="E16372" s="3" t="s">
        <v>31403</v>
      </c>
      <c r="F16372" s="3" t="s">
        <v>49709</v>
      </c>
      <c r="G16372" s="3" t="s">
        <v>49710</v>
      </c>
      <c r="I16372" t="str">
        <f t="shared" si="255"/>
        <v>,(4902,' Ricardo Moya ',' rmoya@sml.gob.cl',' 2 2892 9505    ', Subdirector Administrativo')</v>
      </c>
    </row>
    <row r="16373" spans="1:9">
      <c r="A16373" s="3" t="s">
        <v>49713</v>
      </c>
      <c r="B16373" s="3" t="s">
        <v>49711</v>
      </c>
      <c r="C16373" s="3">
        <f>VLOOKUP(B16373,CONSOLIDADO!A$2:E$11786,5,FALSE)</f>
        <v>4903</v>
      </c>
      <c r="D16373" s="3" t="s">
        <v>49712</v>
      </c>
      <c r="E16373" s="3" t="s">
        <v>6739</v>
      </c>
      <c r="F16373" s="3" t="s">
        <v>49714</v>
      </c>
      <c r="G16373" s="3" t="s">
        <v>49715</v>
      </c>
      <c r="I16373" t="str">
        <f t="shared" si="255"/>
        <v>,(4903,' Pedro Meirone Castañeda ',' pmeirone@sermmin.cl',' 2 2870 0900    ', Gerente General')</v>
      </c>
    </row>
    <row r="16374" spans="1:9">
      <c r="A16374" s="3" t="s">
        <v>49716</v>
      </c>
      <c r="B16374" s="3" t="s">
        <v>49711</v>
      </c>
      <c r="C16374" s="3">
        <f>VLOOKUP(B16374,CONSOLIDADO!A$2:E$11786,5,FALSE)</f>
        <v>4903</v>
      </c>
      <c r="D16374" s="3" t="s">
        <v>49712</v>
      </c>
      <c r="E16374" s="3"/>
      <c r="F16374" s="3"/>
      <c r="G16374" s="3" t="s">
        <v>49717</v>
      </c>
      <c r="I16374" t="str">
        <f t="shared" si="255"/>
        <v>,(4903,' Roque Marín Fernández','',' 2 2870 0900',')</v>
      </c>
    </row>
    <row r="16375" spans="1:9">
      <c r="A16375" s="3" t="s">
        <v>49718</v>
      </c>
      <c r="B16375" s="3" t="s">
        <v>49711</v>
      </c>
      <c r="C16375" s="3">
        <f>VLOOKUP(B16375,CONSOLIDADO!A$2:E$11786,5,FALSE)</f>
        <v>4903</v>
      </c>
      <c r="D16375" s="3" t="s">
        <v>49712</v>
      </c>
      <c r="E16375" s="3" t="s">
        <v>6757</v>
      </c>
      <c r="F16375" s="3" t="s">
        <v>49719</v>
      </c>
      <c r="G16375" s="3" t="s">
        <v>49715</v>
      </c>
      <c r="I16375" t="str">
        <f t="shared" si="255"/>
        <v>,(4903,' Octavio Meirone Zúñiga ',' omeirone@sermmin.cl',' 2 2870 0900    ', Gerente de Administración y Finanzas')</v>
      </c>
    </row>
    <row r="16376" spans="1:9">
      <c r="A16376" s="3" t="s">
        <v>49720</v>
      </c>
      <c r="B16376" s="3" t="s">
        <v>49711</v>
      </c>
      <c r="C16376" s="3">
        <f>VLOOKUP(B16376,CONSOLIDADO!A$2:E$11786,5,FALSE)</f>
        <v>4903</v>
      </c>
      <c r="D16376" s="3" t="s">
        <v>49712</v>
      </c>
      <c r="E16376" s="3" t="s">
        <v>20681</v>
      </c>
      <c r="F16376" s="3" t="s">
        <v>49721</v>
      </c>
      <c r="G16376" s="3" t="s">
        <v>49715</v>
      </c>
      <c r="I16376" t="str">
        <f t="shared" si="255"/>
        <v>,(4903,' Hugo Fierro Soto ',' hfierro@sermmin.cl',' 2 2870 0900    ', Gerente de Adquisiciones')</v>
      </c>
    </row>
    <row r="16377" spans="1:9">
      <c r="A16377" s="3" t="s">
        <v>49722</v>
      </c>
      <c r="B16377" s="3" t="s">
        <v>49711</v>
      </c>
      <c r="C16377" s="3">
        <f>VLOOKUP(B16377,CONSOLIDADO!A$2:E$11786,5,FALSE)</f>
        <v>4903</v>
      </c>
      <c r="D16377" s="3" t="s">
        <v>49712</v>
      </c>
      <c r="E16377" s="3" t="s">
        <v>49723</v>
      </c>
      <c r="F16377" s="3" t="s">
        <v>49724</v>
      </c>
      <c r="G16377" s="3" t="s">
        <v>49715</v>
      </c>
      <c r="I16377" t="str">
        <f t="shared" si="255"/>
        <v>,(4903,' Marcela Meirone Sepúlveda ',' mmeirone@sermmin.cl',' 2 2870 0900    ', Gerente de Control, Gestión y Administración Contratos')</v>
      </c>
    </row>
    <row r="16378" spans="1:9">
      <c r="A16378" s="3" t="s">
        <v>49726</v>
      </c>
      <c r="B16378" s="3" t="s">
        <v>49725</v>
      </c>
      <c r="C16378" s="3">
        <f>VLOOKUP(B16378,CONSOLIDADO!A$2:E$11786,5,FALSE)</f>
        <v>4904</v>
      </c>
      <c r="D16378" s="3" t="s">
        <v>3925</v>
      </c>
      <c r="E16378" s="3"/>
      <c r="F16378" s="3"/>
      <c r="G16378" s="3" t="s">
        <v>49727</v>
      </c>
      <c r="I16378" t="str">
        <f t="shared" si="255"/>
        <v>,(4904,' José Ignacio Palmaz Sotomayor','',' 32 213 4505',')</v>
      </c>
    </row>
    <row r="16379" spans="1:9">
      <c r="A16379" s="3" t="s">
        <v>49728</v>
      </c>
      <c r="B16379" s="3" t="s">
        <v>49725</v>
      </c>
      <c r="C16379" s="3">
        <f>VLOOKUP(B16379,CONSOLIDADO!A$2:E$11786,5,FALSE)</f>
        <v>4904</v>
      </c>
      <c r="D16379" s="3" t="s">
        <v>3925</v>
      </c>
      <c r="E16379" s="3" t="s">
        <v>49729</v>
      </c>
      <c r="F16379" s="3"/>
      <c r="G16379" s="3" t="s">
        <v>49730</v>
      </c>
      <c r="I16379" t="str">
        <f t="shared" si="255"/>
        <v>,(4904,' Francisco Cabellos Rojas ','',' 32 213 4606    ', Subdirector de Recursos Humanos')</v>
      </c>
    </row>
    <row r="16380" spans="1:9">
      <c r="A16380" s="3" t="s">
        <v>49731</v>
      </c>
      <c r="B16380" s="3" t="s">
        <v>49725</v>
      </c>
      <c r="C16380" s="3">
        <f>VLOOKUP(B16380,CONSOLIDADO!A$2:E$11786,5,FALSE)</f>
        <v>4904</v>
      </c>
      <c r="D16380" s="3" t="s">
        <v>3925</v>
      </c>
      <c r="E16380" s="3" t="s">
        <v>49732</v>
      </c>
      <c r="F16380" s="3"/>
      <c r="G16380" s="3" t="s">
        <v>49733</v>
      </c>
      <c r="I16380" t="str">
        <f t="shared" si="255"/>
        <v>,(4904,' Claudio Sepúlveda Valenzuela ','',' 32 213 4516    ', Subdirector Jurídico (S)')</v>
      </c>
    </row>
    <row r="16381" spans="1:9">
      <c r="A16381" s="3" t="s">
        <v>49734</v>
      </c>
      <c r="B16381" s="3" t="s">
        <v>49725</v>
      </c>
      <c r="C16381" s="3">
        <f>VLOOKUP(B16381,CONSOLIDADO!A$2:E$11786,5,FALSE)</f>
        <v>4904</v>
      </c>
      <c r="D16381" s="3" t="s">
        <v>3925</v>
      </c>
      <c r="E16381" s="3" t="s">
        <v>49735</v>
      </c>
      <c r="F16381" s="3"/>
      <c r="G16381" s="3" t="s">
        <v>49736</v>
      </c>
      <c r="I16381" t="str">
        <f t="shared" si="255"/>
        <v>,(4904,' Gabriela Landeros Herrera ','',' 32 213 4541    ', Subdirectora Técnica')</v>
      </c>
    </row>
    <row r="16382" spans="1:9">
      <c r="A16382" s="3" t="s">
        <v>49737</v>
      </c>
      <c r="B16382" s="3" t="s">
        <v>49725</v>
      </c>
      <c r="C16382" s="3">
        <f>VLOOKUP(B16382,CONSOLIDADO!A$2:E$11786,5,FALSE)</f>
        <v>4904</v>
      </c>
      <c r="D16382" s="3" t="s">
        <v>3925</v>
      </c>
      <c r="E16382" s="3" t="s">
        <v>49738</v>
      </c>
      <c r="F16382" s="3"/>
      <c r="G16382" s="3" t="s">
        <v>49739</v>
      </c>
      <c r="I16382" t="str">
        <f t="shared" si="255"/>
        <v>,(4904,' Carlos Escudero Collante ','',' 32 213 4631    ', Subdirector de Fiscalización (S)')</v>
      </c>
    </row>
    <row r="16383" spans="1:9">
      <c r="A16383" s="3" t="s">
        <v>49740</v>
      </c>
      <c r="B16383" s="3" t="s">
        <v>4367</v>
      </c>
      <c r="C16383" s="3">
        <f>VLOOKUP(B16383,CONSOLIDADO!A$2:E$11786,5,FALSE)</f>
        <v>4906</v>
      </c>
      <c r="D16383" s="3" t="s">
        <v>18761</v>
      </c>
      <c r="E16383" s="3" t="s">
        <v>49741</v>
      </c>
      <c r="F16383" s="3" t="s">
        <v>49742</v>
      </c>
      <c r="G16383" s="3" t="s">
        <v>49743</v>
      </c>
      <c r="I16383" t="str">
        <f t="shared" si="255"/>
        <v>,(4906,' Alfonso Domeyko Letelier ',' alfonso.domeiyko@sernageomin.cl',' 2 2482 5500    ', Director Nacional (S)')</v>
      </c>
    </row>
    <row r="16384" spans="1:9">
      <c r="A16384" s="3" t="s">
        <v>49744</v>
      </c>
      <c r="B16384" s="3" t="s">
        <v>4367</v>
      </c>
      <c r="C16384" s="3">
        <f>VLOOKUP(B16384,CONSOLIDADO!A$2:E$11786,5,FALSE)</f>
        <v>4906</v>
      </c>
      <c r="D16384" s="3" t="s">
        <v>18761</v>
      </c>
      <c r="E16384" s="3" t="s">
        <v>49745</v>
      </c>
      <c r="F16384" s="3" t="s">
        <v>49746</v>
      </c>
      <c r="G16384" s="3" t="s">
        <v>49743</v>
      </c>
      <c r="I16384" t="str">
        <f t="shared" si="255"/>
        <v>,(4906,' Pablo Rivas Muñoz ',' pablo.rivas@sernageomin.cl',' 2 2482 5500    ', Subdirector Nacional de Minería')</v>
      </c>
    </row>
    <row r="16385" spans="1:9">
      <c r="A16385" s="3" t="s">
        <v>49747</v>
      </c>
      <c r="B16385" s="3" t="s">
        <v>4367</v>
      </c>
      <c r="C16385" s="3">
        <f>VLOOKUP(B16385,CONSOLIDADO!A$2:E$11786,5,FALSE)</f>
        <v>4906</v>
      </c>
      <c r="D16385" s="3" t="s">
        <v>18761</v>
      </c>
      <c r="E16385" s="3" t="s">
        <v>49748</v>
      </c>
      <c r="F16385" s="3" t="s">
        <v>49749</v>
      </c>
      <c r="G16385" s="3" t="s">
        <v>49743</v>
      </c>
      <c r="I16385" t="str">
        <f t="shared" si="255"/>
        <v>,(4906,' Alejandro Cecioni Raspi ',' alejandro.cecioni@sernageomin.cl',' 2 2482 5500    ', Subdirector Nacional de Geología')</v>
      </c>
    </row>
    <row r="16386" spans="1:9">
      <c r="A16386" s="3" t="s">
        <v>49750</v>
      </c>
      <c r="B16386" s="3" t="s">
        <v>4367</v>
      </c>
      <c r="C16386" s="3">
        <f>VLOOKUP(B16386,CONSOLIDADO!A$2:E$11786,5,FALSE)</f>
        <v>4906</v>
      </c>
      <c r="D16386" s="3" t="s">
        <v>18761</v>
      </c>
      <c r="E16386" s="3" t="s">
        <v>49751</v>
      </c>
      <c r="F16386" s="3" t="s">
        <v>49752</v>
      </c>
      <c r="G16386" s="3" t="s">
        <v>49743</v>
      </c>
      <c r="I16386" t="str">
        <f t="shared" si="255"/>
        <v>,(4906,' Andrea Astudillo Acuña ',' andrea.astudillo@sernageomin.cl',' 2 2482 5500    ', Jefe Departamento Gestión y Desarrollo de las Personas')</v>
      </c>
    </row>
    <row r="16387" spans="1:9">
      <c r="A16387" s="3" t="s">
        <v>49754</v>
      </c>
      <c r="B16387" s="3" t="s">
        <v>49753</v>
      </c>
      <c r="C16387" s="3">
        <f>VLOOKUP(B16387,CONSOLIDADO!A$2:E$11786,5,FALSE)</f>
        <v>4907</v>
      </c>
      <c r="D16387" s="3" t="s">
        <v>3925</v>
      </c>
      <c r="E16387" s="3"/>
      <c r="F16387" s="3"/>
      <c r="G16387" s="3" t="s">
        <v>49755</v>
      </c>
      <c r="I16387" t="str">
        <f t="shared" ref="I16387:I16450" si="256">CONCATENATE(",(",C16387,",'",A16387,"','",F16387,"','",G16387,"',",E16387,"')")</f>
        <v>,(4907,' Susana Tonda Mitri','',' 2 2398 4101',')</v>
      </c>
    </row>
    <row r="16388" spans="1:9">
      <c r="A16388" s="3" t="s">
        <v>49756</v>
      </c>
      <c r="B16388" s="3" t="s">
        <v>49753</v>
      </c>
      <c r="C16388" s="3">
        <f>VLOOKUP(B16388,CONSOLIDADO!A$2:E$11786,5,FALSE)</f>
        <v>4907</v>
      </c>
      <c r="D16388" s="3" t="s">
        <v>3925</v>
      </c>
      <c r="E16388" s="3" t="s">
        <v>49757</v>
      </c>
      <c r="F16388" s="3"/>
      <c r="G16388" s="3" t="s">
        <v>49758</v>
      </c>
      <c r="I16388" t="str">
        <f t="shared" si="256"/>
        <v>,(4907,' Carla Leal Stiebler ','',' 2 2398 0422    ', Directora Regional Metropolitano')</v>
      </c>
    </row>
    <row r="16389" spans="1:9">
      <c r="A16389" s="3" t="s">
        <v>49760</v>
      </c>
      <c r="B16389" s="3" t="s">
        <v>49759</v>
      </c>
      <c r="C16389" s="3">
        <f>VLOOKUP(B16389,CONSOLIDADO!A$2:E$11786,5,FALSE)</f>
        <v>4908</v>
      </c>
      <c r="D16389" s="3" t="s">
        <v>3925</v>
      </c>
      <c r="E16389" s="3" t="s">
        <v>17232</v>
      </c>
      <c r="F16389" s="3"/>
      <c r="G16389" s="3" t="s">
        <v>49761</v>
      </c>
      <c r="I16389" t="str">
        <f t="shared" si="256"/>
        <v>,(4908,' Alicia Gallardo Lagno ','',' 32 281 9402    ', Directora Nacional')</v>
      </c>
    </row>
    <row r="16390" spans="1:9">
      <c r="A16390" s="3" t="s">
        <v>49762</v>
      </c>
      <c r="B16390" s="3" t="s">
        <v>49759</v>
      </c>
      <c r="C16390" s="3">
        <f>VLOOKUP(B16390,CONSOLIDADO!A$2:E$11786,5,FALSE)</f>
        <v>4908</v>
      </c>
      <c r="D16390" s="3" t="s">
        <v>3925</v>
      </c>
      <c r="E16390" s="3"/>
      <c r="F16390" s="3"/>
      <c r="G16390" s="3" t="s">
        <v>49763</v>
      </c>
      <c r="I16390" t="str">
        <f t="shared" si="256"/>
        <v>,(4908,' Abel Castillo Rendic','',' 32 281 9412',')</v>
      </c>
    </row>
    <row r="16391" spans="1:9">
      <c r="A16391" s="3" t="s">
        <v>49764</v>
      </c>
      <c r="B16391" s="3" t="s">
        <v>49759</v>
      </c>
      <c r="C16391" s="3">
        <f>VLOOKUP(B16391,CONSOLIDADO!A$2:E$11786,5,FALSE)</f>
        <v>4908</v>
      </c>
      <c r="D16391" s="3" t="s">
        <v>3925</v>
      </c>
      <c r="E16391" s="3"/>
      <c r="F16391" s="3"/>
      <c r="G16391" s="3" t="s">
        <v>49765</v>
      </c>
      <c r="I16391" t="str">
        <f t="shared" si="256"/>
        <v>,(4908,' Jessica Fuentes Olmos','',' 32 281 9423',')</v>
      </c>
    </row>
    <row r="16392" spans="1:9">
      <c r="A16392" s="3" t="s">
        <v>49766</v>
      </c>
      <c r="B16392" s="3" t="s">
        <v>49759</v>
      </c>
      <c r="C16392" s="3">
        <f>VLOOKUP(B16392,CONSOLIDADO!A$2:E$11786,5,FALSE)</f>
        <v>4908</v>
      </c>
      <c r="D16392" s="3" t="s">
        <v>3925</v>
      </c>
      <c r="E16392" s="3" t="s">
        <v>49767</v>
      </c>
      <c r="F16392" s="3" t="s">
        <v>49768</v>
      </c>
      <c r="G16392" s="3" t="s">
        <v>49769</v>
      </c>
      <c r="I16392" t="str">
        <f t="shared" si="256"/>
        <v>,(4908,' Mónica Rojas Noack ',' mrojasn@sernapesca.cl',' 32 281 9202    ', Subdirectora Comercio Exterior')</v>
      </c>
    </row>
    <row r="16393" spans="1:9">
      <c r="A16393" s="3" t="s">
        <v>49771</v>
      </c>
      <c r="B16393" s="3" t="s">
        <v>49770</v>
      </c>
      <c r="C16393" s="3">
        <f>VLOOKUP(B16393,CONSOLIDADO!A$2:E$11786,5,FALSE)</f>
        <v>4909</v>
      </c>
      <c r="D16393" s="3" t="s">
        <v>3925</v>
      </c>
      <c r="E16393" s="3"/>
      <c r="F16393" s="3"/>
      <c r="G16393" s="3" t="s">
        <v>49772</v>
      </c>
      <c r="I16393" t="str">
        <f t="shared" si="256"/>
        <v>,(4909,' María José Gutiérrez Araque','',' 2 2731 8418',')</v>
      </c>
    </row>
    <row r="16394" spans="1:9">
      <c r="A16394" s="3" t="s">
        <v>49773</v>
      </c>
      <c r="B16394" s="3" t="s">
        <v>49770</v>
      </c>
      <c r="C16394" s="3">
        <f>VLOOKUP(B16394,CONSOLIDADO!A$2:E$11786,5,FALSE)</f>
        <v>4909</v>
      </c>
      <c r="D16394" s="3" t="s">
        <v>3925</v>
      </c>
      <c r="E16394" s="3" t="s">
        <v>49774</v>
      </c>
      <c r="F16394" s="3"/>
      <c r="G16394" s="3" t="s">
        <v>49775</v>
      </c>
      <c r="I16394" t="str">
        <f t="shared" si="256"/>
        <v>,(4909,' Rafael Basualto Alfaro ','',' 2 2731 8625    ', Subdirector Departamento de Estadísticas')</v>
      </c>
    </row>
    <row r="16395" spans="1:9">
      <c r="A16395" s="3" t="s">
        <v>49776</v>
      </c>
      <c r="B16395" s="3" t="s">
        <v>49770</v>
      </c>
      <c r="C16395" s="3">
        <f>VLOOKUP(B16395,CONSOLIDADO!A$2:E$11786,5,FALSE)</f>
        <v>4909</v>
      </c>
      <c r="D16395" s="3" t="s">
        <v>3925</v>
      </c>
      <c r="E16395" s="3"/>
      <c r="F16395" s="3"/>
      <c r="G16395" s="3" t="s">
        <v>49777</v>
      </c>
      <c r="I16395" t="str">
        <f t="shared" si="256"/>
        <v>,(4909,' Beatriz Román Alzérreca','',' 2 2731 8416',')</v>
      </c>
    </row>
    <row r="16396" spans="1:9">
      <c r="A16396" s="3" t="s">
        <v>49778</v>
      </c>
      <c r="B16396" s="3" t="s">
        <v>49770</v>
      </c>
      <c r="C16396" s="3">
        <f>VLOOKUP(B16396,CONSOLIDADO!A$2:E$11786,5,FALSE)</f>
        <v>4909</v>
      </c>
      <c r="D16396" s="3" t="s">
        <v>3925</v>
      </c>
      <c r="E16396" s="3" t="s">
        <v>49779</v>
      </c>
      <c r="F16396" s="3"/>
      <c r="G16396" s="3" t="s">
        <v>49780</v>
      </c>
      <c r="I16396" t="str">
        <f t="shared" si="256"/>
        <v>,(4909,' Gisela Hormazábal Flores ','',' 2 2731 8432    ', Fiscal (S)')</v>
      </c>
    </row>
    <row r="16397" spans="1:9">
      <c r="A16397" s="3" t="s">
        <v>49781</v>
      </c>
      <c r="B16397" s="3" t="s">
        <v>49770</v>
      </c>
      <c r="C16397" s="3">
        <f>VLOOKUP(B16397,CONSOLIDADO!A$2:E$11786,5,FALSE)</f>
        <v>4909</v>
      </c>
      <c r="D16397" s="3" t="s">
        <v>3925</v>
      </c>
      <c r="E16397" s="3" t="s">
        <v>35107</v>
      </c>
      <c r="F16397" s="3"/>
      <c r="G16397" s="3" t="s">
        <v>49782</v>
      </c>
      <c r="I16397" t="str">
        <f t="shared" si="256"/>
        <v>,(4909,' Humberto Crestuzzo Manuello ','',' 2 2731 8418    ', Jefe de Gabinete')</v>
      </c>
    </row>
    <row r="16398" spans="1:9">
      <c r="A16398" s="3" t="s">
        <v>49784</v>
      </c>
      <c r="B16398" s="3" t="s">
        <v>49783</v>
      </c>
      <c r="C16398" s="3">
        <f>VLOOKUP(B16398,CONSOLIDADO!A$2:E$11786,5,FALSE)</f>
        <v>4910</v>
      </c>
      <c r="D16398" s="3" t="s">
        <v>3925</v>
      </c>
      <c r="E16398" s="3"/>
      <c r="F16398" s="3"/>
      <c r="G16398" s="3" t="s">
        <v>49785</v>
      </c>
      <c r="I16398" t="str">
        <f t="shared" si="256"/>
        <v>,(4910,' Lucas Del Villar Montt','',' 2 2351 9515',')</v>
      </c>
    </row>
    <row r="16399" spans="1:9">
      <c r="A16399" s="3" t="s">
        <v>49786</v>
      </c>
      <c r="B16399" s="3" t="s">
        <v>49783</v>
      </c>
      <c r="C16399" s="3">
        <f>VLOOKUP(B16399,CONSOLIDADO!A$2:E$11786,5,FALSE)</f>
        <v>4910</v>
      </c>
      <c r="D16399" s="3" t="s">
        <v>3925</v>
      </c>
      <c r="E16399" s="3" t="s">
        <v>35107</v>
      </c>
      <c r="F16399" s="3" t="s">
        <v>49787</v>
      </c>
      <c r="G16399" s="3" t="s">
        <v>49788</v>
      </c>
      <c r="I16399" t="str">
        <f t="shared" si="256"/>
        <v>,(4910,' Jean Pierre Couchot Bañados ',' cvalenzuela@sernac.cl',' 2 2351 9515    ', Jefe de Gabinete')</v>
      </c>
    </row>
    <row r="16400" spans="1:9">
      <c r="A16400" s="3" t="s">
        <v>49789</v>
      </c>
      <c r="B16400" s="3" t="s">
        <v>49783</v>
      </c>
      <c r="C16400" s="3">
        <f>VLOOKUP(B16400,CONSOLIDADO!A$2:E$11786,5,FALSE)</f>
        <v>4910</v>
      </c>
      <c r="D16400" s="3" t="s">
        <v>3925</v>
      </c>
      <c r="E16400" s="3" t="s">
        <v>49790</v>
      </c>
      <c r="F16400" s="3" t="s">
        <v>49791</v>
      </c>
      <c r="G16400" s="3" t="s">
        <v>49792</v>
      </c>
      <c r="I16400" t="str">
        <f t="shared" si="256"/>
        <v>,(4910,' Francisca Barrientos ',' ecuevasg@sernac.cl',' 2 2351 9520    ', Subdirectora División Jurídica')</v>
      </c>
    </row>
    <row r="16401" spans="1:9">
      <c r="A16401" s="3" t="s">
        <v>49793</v>
      </c>
      <c r="B16401" s="3" t="s">
        <v>49783</v>
      </c>
      <c r="C16401" s="3">
        <f>VLOOKUP(B16401,CONSOLIDADO!A$2:E$11786,5,FALSE)</f>
        <v>4910</v>
      </c>
      <c r="D16401" s="3" t="s">
        <v>3925</v>
      </c>
      <c r="E16401" s="3" t="s">
        <v>49794</v>
      </c>
      <c r="F16401" s="3" t="s">
        <v>49795</v>
      </c>
      <c r="G16401" s="3" t="s">
        <v>49796</v>
      </c>
      <c r="I16401" t="str">
        <f t="shared" si="256"/>
        <v>,(4910,' Catherine Lizama ',' clizama@sernac.cl',' 2 2351 9633    ', Jefa de Comunicaciones')</v>
      </c>
    </row>
    <row r="16402" spans="1:9">
      <c r="A16402" s="3" t="s">
        <v>49797</v>
      </c>
      <c r="B16402" s="3" t="s">
        <v>49783</v>
      </c>
      <c r="C16402" s="3">
        <f>VLOOKUP(B16402,CONSOLIDADO!A$2:E$11786,5,FALSE)</f>
        <v>4910</v>
      </c>
      <c r="D16402" s="3" t="s">
        <v>3925</v>
      </c>
      <c r="E16402" s="3" t="s">
        <v>8171</v>
      </c>
      <c r="F16402" s="3" t="s">
        <v>49798</v>
      </c>
      <c r="G16402" s="3" t="s">
        <v>49799</v>
      </c>
      <c r="I16402" t="str">
        <f t="shared" si="256"/>
        <v>,(4910,' Felipe Velásquez Solís ',' msoza@sernac.cl',' 2 2351 9519    ', Jefe Departamento de Administración y Finanzas')</v>
      </c>
    </row>
    <row r="16403" spans="1:9">
      <c r="A16403" s="3" t="s">
        <v>49801</v>
      </c>
      <c r="B16403" s="3" t="s">
        <v>49800</v>
      </c>
      <c r="C16403" s="3">
        <f>VLOOKUP(B16403,CONSOLIDADO!A$2:E$11786,5,FALSE)</f>
        <v>4911</v>
      </c>
      <c r="D16403" s="3" t="s">
        <v>3925</v>
      </c>
      <c r="E16403" s="3" t="s">
        <v>34858</v>
      </c>
      <c r="F16403" s="3" t="s">
        <v>49802</v>
      </c>
      <c r="G16403" s="3" t="s">
        <v>49803</v>
      </c>
      <c r="I16403" t="str">
        <f t="shared" si="256"/>
        <v>,(4911,' Carlos Maillet Aránguiz ',' direccion@patrimoniocutural.gob.cl',' 2 2360 5303    ', Director (S)')</v>
      </c>
    </row>
    <row r="16404" spans="1:9">
      <c r="A16404" s="3" t="s">
        <v>49804</v>
      </c>
      <c r="B16404" s="3" t="s">
        <v>49800</v>
      </c>
      <c r="C16404" s="3">
        <f>VLOOKUP(B16404,CONSOLIDADO!A$2:E$11786,5,FALSE)</f>
        <v>4911</v>
      </c>
      <c r="D16404" s="3" t="s">
        <v>3925</v>
      </c>
      <c r="E16404" s="3" t="s">
        <v>49805</v>
      </c>
      <c r="F16404" s="3" t="s">
        <v>49806</v>
      </c>
      <c r="G16404" s="3" t="s">
        <v>49803</v>
      </c>
      <c r="I16404" t="str">
        <f t="shared" si="256"/>
        <v>,(4911,' Pedro Pablo Zegers Blachet ',' pedro.zegers@bibliotecanacional.cl',' 2 2360 5303    ', Director de Biblioteca Nacional')</v>
      </c>
    </row>
    <row r="16405" spans="1:9">
      <c r="A16405" s="3" t="s">
        <v>49807</v>
      </c>
      <c r="B16405" s="3" t="s">
        <v>49800</v>
      </c>
      <c r="C16405" s="3">
        <f>VLOOKUP(B16405,CONSOLIDADO!A$2:E$11786,5,FALSE)</f>
        <v>4911</v>
      </c>
      <c r="D16405" s="3" t="s">
        <v>3925</v>
      </c>
      <c r="E16405" s="3" t="s">
        <v>49808</v>
      </c>
      <c r="F16405" s="3"/>
      <c r="G16405" s="3" t="s">
        <v>49803</v>
      </c>
      <c r="I16405" t="str">
        <f t="shared" si="256"/>
        <v>,(4911,' Emma De Ramón Acevedo ','',' 2 2360 5303    ', Directora de Archivos Nacionales')</v>
      </c>
    </row>
    <row r="16406" spans="1:9">
      <c r="A16406" s="3" t="s">
        <v>49809</v>
      </c>
      <c r="B16406" s="3" t="s">
        <v>49800</v>
      </c>
      <c r="C16406" s="3">
        <f>VLOOKUP(B16406,CONSOLIDADO!A$2:E$11786,5,FALSE)</f>
        <v>4911</v>
      </c>
      <c r="D16406" s="3" t="s">
        <v>3925</v>
      </c>
      <c r="E16406" s="3" t="s">
        <v>49810</v>
      </c>
      <c r="F16406" s="3"/>
      <c r="G16406" s="3" t="s">
        <v>49803</v>
      </c>
      <c r="I16406" t="str">
        <f t="shared" si="256"/>
        <v>,(4911,' Javier Díaz Gonzales ','',' 2 2360 5303    ', Subdirector de Planificación y Presupuesto (S)')</v>
      </c>
    </row>
    <row r="16407" spans="1:9">
      <c r="A16407" s="3" t="s">
        <v>49811</v>
      </c>
      <c r="B16407" s="3" t="s">
        <v>49800</v>
      </c>
      <c r="C16407" s="3">
        <f>VLOOKUP(B16407,CONSOLIDADO!A$2:E$11786,5,FALSE)</f>
        <v>4911</v>
      </c>
      <c r="D16407" s="3" t="s">
        <v>3925</v>
      </c>
      <c r="E16407" s="3" t="s">
        <v>49812</v>
      </c>
      <c r="F16407" s="3" t="s">
        <v>49813</v>
      </c>
      <c r="G16407" s="3" t="s">
        <v>49803</v>
      </c>
      <c r="I16407" t="str">
        <f t="shared" si="256"/>
        <v>,(4911,' Gonzalo Oyarzún Sardi ',' gonzalo.oyarzun@bibliotecasdibam.cl',' 2 2360 5303    ', Subdirector del Sistema Nacional de Bibliotecas Públicas')</v>
      </c>
    </row>
    <row r="16408" spans="1:9">
      <c r="A16408" s="3" t="s">
        <v>49815</v>
      </c>
      <c r="B16408" s="3" t="s">
        <v>49814</v>
      </c>
      <c r="C16408" s="3">
        <f>VLOOKUP(B16408,CONSOLIDADO!A$2:E$11786,5,FALSE)</f>
        <v>4912</v>
      </c>
      <c r="D16408" s="3" t="s">
        <v>34132</v>
      </c>
      <c r="E16408" s="3" t="s">
        <v>6739</v>
      </c>
      <c r="F16408" s="3"/>
      <c r="G16408" s="3" t="s">
        <v>49816</v>
      </c>
      <c r="I16408" t="str">
        <f t="shared" si="256"/>
        <v>,(4912,' Patricio Ortega Miranda ','',' 2 2681 6074    ', Gerente General')</v>
      </c>
    </row>
    <row r="16409" spans="1:9">
      <c r="A16409" s="3" t="s">
        <v>49817</v>
      </c>
      <c r="B16409" s="3" t="s">
        <v>49814</v>
      </c>
      <c r="C16409" s="3">
        <f>VLOOKUP(B16409,CONSOLIDADO!A$2:E$11786,5,FALSE)</f>
        <v>4912</v>
      </c>
      <c r="D16409" s="3" t="s">
        <v>34132</v>
      </c>
      <c r="E16409" s="3" t="s">
        <v>8500</v>
      </c>
      <c r="F16409" s="3"/>
      <c r="G16409" s="3" t="s">
        <v>49818</v>
      </c>
      <c r="I16409" t="str">
        <f t="shared" si="256"/>
        <v>,(4912,' Omar Olivares Morales ','',' 2 2681 6231    ', Socio Gerente')</v>
      </c>
    </row>
    <row r="16410" spans="1:9">
      <c r="A16410" s="3" t="s">
        <v>7683</v>
      </c>
      <c r="B16410" s="3" t="s">
        <v>49819</v>
      </c>
      <c r="C16410" s="3">
        <f>VLOOKUP(B16410,CONSOLIDADO!A$2:E$11786,5,FALSE)</f>
        <v>4913</v>
      </c>
      <c r="D16410" s="3" t="s">
        <v>6263</v>
      </c>
      <c r="E16410" s="3" t="s">
        <v>6739</v>
      </c>
      <c r="F16410" s="3"/>
      <c r="G16410" s="3" t="s">
        <v>7684</v>
      </c>
      <c r="I16410" t="str">
        <f t="shared" si="256"/>
        <v>,(4913,' Eric Lobo González ','',' 2 2230 5900    ', Gerente General')</v>
      </c>
    </row>
    <row r="16411" spans="1:9">
      <c r="A16411" s="3" t="s">
        <v>49820</v>
      </c>
      <c r="B16411" s="3" t="s">
        <v>49819</v>
      </c>
      <c r="C16411" s="3">
        <f>VLOOKUP(B16411,CONSOLIDADO!A$2:E$11786,5,FALSE)</f>
        <v>4913</v>
      </c>
      <c r="D16411" s="3" t="s">
        <v>6263</v>
      </c>
      <c r="E16411" s="3" t="s">
        <v>49821</v>
      </c>
      <c r="F16411" s="3" t="s">
        <v>49822</v>
      </c>
      <c r="G16411" s="3" t="s">
        <v>49823</v>
      </c>
      <c r="I16411" t="str">
        <f t="shared" si="256"/>
        <v>,(4913,' Javier Ramírez Hidalgo ',' jramirez@aerosamgroup.com',' 2 2230 5912    ', Financial Management Manager')</v>
      </c>
    </row>
    <row r="16412" spans="1:9">
      <c r="A16412" s="3" t="s">
        <v>49824</v>
      </c>
      <c r="B16412" s="3" t="s">
        <v>49819</v>
      </c>
      <c r="C16412" s="3">
        <f>VLOOKUP(B16412,CONSOLIDADO!A$2:E$11786,5,FALSE)</f>
        <v>4913</v>
      </c>
      <c r="D16412" s="3" t="s">
        <v>6263</v>
      </c>
      <c r="E16412" s="3" t="s">
        <v>49825</v>
      </c>
      <c r="F16412" s="3" t="s">
        <v>49826</v>
      </c>
      <c r="G16412" s="3" t="s">
        <v>49827</v>
      </c>
      <c r="I16412" t="str">
        <f t="shared" si="256"/>
        <v>,(4913,' Bruno Visso ',' bvisso@aerosamgroup.com',' 2 2230 5916    ', Subgerente de Importaciones')</v>
      </c>
    </row>
    <row r="16413" spans="1:9">
      <c r="A16413" s="3" t="s">
        <v>49829</v>
      </c>
      <c r="B16413" s="3" t="s">
        <v>49828</v>
      </c>
      <c r="C16413" s="3">
        <f>VLOOKUP(B16413,CONSOLIDADO!A$2:E$11786,5,FALSE)</f>
        <v>4914</v>
      </c>
      <c r="D16413" s="3" t="s">
        <v>1310</v>
      </c>
      <c r="E16413" s="3" t="s">
        <v>6739</v>
      </c>
      <c r="F16413" s="3" t="s">
        <v>49830</v>
      </c>
      <c r="G16413" s="3" t="s">
        <v>49831</v>
      </c>
      <c r="I16413" t="str">
        <f t="shared" si="256"/>
        <v>,(4914,' Raimundo Gutiérrez Hurtado ',' r.gutierrez@saechile.com',' 2 2211 0183    ', Gerente General')</v>
      </c>
    </row>
    <row r="16414" spans="1:9">
      <c r="A16414" s="3" t="s">
        <v>49832</v>
      </c>
      <c r="B16414" s="3" t="s">
        <v>49828</v>
      </c>
      <c r="C16414" s="3">
        <f>VLOOKUP(B16414,CONSOLIDADO!A$2:E$11786,5,FALSE)</f>
        <v>4914</v>
      </c>
      <c r="D16414" s="3" t="s">
        <v>1310</v>
      </c>
      <c r="E16414" s="3"/>
      <c r="F16414" s="3"/>
      <c r="G16414" s="3" t="s">
        <v>49833</v>
      </c>
      <c r="I16414" t="str">
        <f t="shared" si="256"/>
        <v>,(4914,' Carmen Sánchez Zañartu','',' 2 2211 0183',')</v>
      </c>
    </row>
    <row r="16415" spans="1:9">
      <c r="A16415" s="3" t="s">
        <v>49834</v>
      </c>
      <c r="B16415" s="3" t="s">
        <v>49828</v>
      </c>
      <c r="C16415" s="3">
        <f>VLOOKUP(B16415,CONSOLIDADO!A$2:E$11786,5,FALSE)</f>
        <v>4914</v>
      </c>
      <c r="D16415" s="3" t="s">
        <v>1310</v>
      </c>
      <c r="E16415" s="3" t="s">
        <v>49835</v>
      </c>
      <c r="F16415" s="3" t="s">
        <v>49836</v>
      </c>
      <c r="G16415" s="3" t="s">
        <v>49831</v>
      </c>
      <c r="I16415" t="str">
        <f t="shared" si="256"/>
        <v>,(4914,' Raimundo Gutiérrez Sánchez ',' raigs@saechile.com',' 2 2211 0183    ', Gerente de Operaciones y Recursos Humanos')</v>
      </c>
    </row>
    <row r="16416" spans="1:9">
      <c r="A16416" s="3" t="s">
        <v>49839</v>
      </c>
      <c r="B16416" s="3" t="s">
        <v>49837</v>
      </c>
      <c r="C16416" s="3">
        <f>VLOOKUP(B16416,CONSOLIDADO!A$2:E$11786,5,FALSE)</f>
        <v>4915</v>
      </c>
      <c r="D16416" s="3" t="s">
        <v>49838</v>
      </c>
      <c r="E16416" s="3" t="s">
        <v>6739</v>
      </c>
      <c r="F16416" s="3" t="s">
        <v>49840</v>
      </c>
      <c r="G16416" s="3" t="s">
        <v>49841</v>
      </c>
      <c r="I16416" t="str">
        <f t="shared" si="256"/>
        <v>,(4915,' Francisco Ceruti Mahn ',' info@chilered.com',' 2 2202 1000    ', Gerente General')</v>
      </c>
    </row>
    <row r="16417" spans="1:9">
      <c r="A16417" s="3" t="s">
        <v>49842</v>
      </c>
      <c r="B16417" s="3" t="s">
        <v>49837</v>
      </c>
      <c r="C16417" s="3">
        <f>VLOOKUP(B16417,CONSOLIDADO!A$2:E$11786,5,FALSE)</f>
        <v>4915</v>
      </c>
      <c r="D16417" s="3" t="s">
        <v>49838</v>
      </c>
      <c r="E16417" s="3"/>
      <c r="F16417" s="3"/>
      <c r="G16417" s="3" t="s">
        <v>49843</v>
      </c>
      <c r="I16417" t="str">
        <f t="shared" si="256"/>
        <v>,(4915,' Susana Babarovic Velich','',' 2 2202 1000',')</v>
      </c>
    </row>
    <row r="16418" spans="1:9">
      <c r="A16418" s="3" t="s">
        <v>49844</v>
      </c>
      <c r="B16418" s="3" t="s">
        <v>49837</v>
      </c>
      <c r="C16418" s="3">
        <f>VLOOKUP(B16418,CONSOLIDADO!A$2:E$11786,5,FALSE)</f>
        <v>4915</v>
      </c>
      <c r="D16418" s="3" t="s">
        <v>49838</v>
      </c>
      <c r="E16418" s="3" t="s">
        <v>49845</v>
      </c>
      <c r="F16418" s="3" t="s">
        <v>49846</v>
      </c>
      <c r="G16418" s="3" t="s">
        <v>49841</v>
      </c>
      <c r="I16418" t="str">
        <f t="shared" si="256"/>
        <v>,(4915,' Julio Herrera Vega ',' soportetecnico@chilered.com',' 2 2202 1000    ', Jefe de Ingeniería')</v>
      </c>
    </row>
    <row r="16419" spans="1:9">
      <c r="A16419" s="3" t="s">
        <v>49847</v>
      </c>
      <c r="B16419" s="3" t="s">
        <v>49837</v>
      </c>
      <c r="C16419" s="3">
        <f>VLOOKUP(B16419,CONSOLIDADO!A$2:E$11786,5,FALSE)</f>
        <v>4915</v>
      </c>
      <c r="D16419" s="3" t="s">
        <v>49838</v>
      </c>
      <c r="E16419" s="3" t="s">
        <v>47156</v>
      </c>
      <c r="F16419" s="3" t="s">
        <v>49848</v>
      </c>
      <c r="G16419" s="3" t="s">
        <v>49841</v>
      </c>
      <c r="I16419" t="str">
        <f t="shared" si="256"/>
        <v>,(4915,' Patricia González Morales ',' pgonzalez@chilered.com',' 2 2202 1000    ', Encargada de Administración')</v>
      </c>
    </row>
    <row r="16420" spans="1:9">
      <c r="A16420" s="3" t="s">
        <v>49850</v>
      </c>
      <c r="B16420" s="3" t="s">
        <v>49849</v>
      </c>
      <c r="C16420" s="3">
        <f>VLOOKUP(B16420,CONSOLIDADO!A$2:E$11786,5,FALSE)</f>
        <v>4916</v>
      </c>
      <c r="D16420" s="3" t="s">
        <v>807</v>
      </c>
      <c r="E16420" s="3" t="s">
        <v>7921</v>
      </c>
      <c r="F16420" s="3" t="s">
        <v>49851</v>
      </c>
      <c r="G16420" s="3" t="s">
        <v>49852</v>
      </c>
      <c r="I16420" t="str">
        <f t="shared" si="256"/>
        <v>,(4916,' Raúl Burger Torres ',' burger@burgergruas.cl',' 2 2959 9000    ', Dueño')</v>
      </c>
    </row>
    <row r="16421" spans="1:9">
      <c r="A16421" s="3" t="s">
        <v>49855</v>
      </c>
      <c r="B16421" s="3" t="s">
        <v>49853</v>
      </c>
      <c r="C16421" s="3">
        <f>VLOOKUP(B16421,CONSOLIDADO!A$2:E$11786,5,FALSE)</f>
        <v>4917</v>
      </c>
      <c r="D16421" s="3" t="s">
        <v>49854</v>
      </c>
      <c r="E16421" s="3" t="s">
        <v>49856</v>
      </c>
      <c r="F16421" s="3" t="s">
        <v>49857</v>
      </c>
      <c r="G16421" s="3" t="s">
        <v>49858</v>
      </c>
      <c r="I16421" t="str">
        <f t="shared" si="256"/>
        <v>,(4917,' Raúl A. Sigren Orfila ',' raul.sigren@tecnagent.com',' 2 2335 2001    ', Presidente Ejecutivo &amp; CEO')</v>
      </c>
    </row>
    <row r="16422" spans="1:9">
      <c r="A16422" s="3" t="s">
        <v>49859</v>
      </c>
      <c r="B16422" s="3" t="s">
        <v>49853</v>
      </c>
      <c r="C16422" s="3">
        <f>VLOOKUP(B16422,CONSOLIDADO!A$2:E$11786,5,FALSE)</f>
        <v>4917</v>
      </c>
      <c r="D16422" s="3" t="s">
        <v>49854</v>
      </c>
      <c r="E16422" s="3" t="s">
        <v>6757</v>
      </c>
      <c r="F16422" s="3" t="s">
        <v>49860</v>
      </c>
      <c r="G16422" s="3" t="s">
        <v>49858</v>
      </c>
      <c r="I16422" t="str">
        <f t="shared" si="256"/>
        <v>,(4917,' Marcelo Santander Rodríguez ',' marcelo.santander@tecnagent.com',' 2 2335 2001    ', Gerente de Administración y Finanzas')</v>
      </c>
    </row>
    <row r="16423" spans="1:9">
      <c r="A16423" s="3" t="s">
        <v>49861</v>
      </c>
      <c r="B16423" s="3" t="s">
        <v>49853</v>
      </c>
      <c r="C16423" s="3">
        <f>VLOOKUP(B16423,CONSOLIDADO!A$2:E$11786,5,FALSE)</f>
        <v>4917</v>
      </c>
      <c r="D16423" s="3" t="s">
        <v>49854</v>
      </c>
      <c r="E16423" s="3" t="s">
        <v>7140</v>
      </c>
      <c r="F16423" s="3" t="s">
        <v>49862</v>
      </c>
      <c r="G16423" s="3" t="s">
        <v>49858</v>
      </c>
      <c r="I16423" t="str">
        <f t="shared" si="256"/>
        <v>,(4917,' Francisco Pérez Dinamarca ',' francisco.perez@tecnagent.com',' 2 2335 2001    ', Gerente de Ventas')</v>
      </c>
    </row>
    <row r="16424" spans="1:9">
      <c r="A16424" s="3" t="s">
        <v>49863</v>
      </c>
      <c r="B16424" s="3" t="s">
        <v>49853</v>
      </c>
      <c r="C16424" s="3">
        <f>VLOOKUP(B16424,CONSOLIDADO!A$2:E$11786,5,FALSE)</f>
        <v>4917</v>
      </c>
      <c r="D16424" s="3" t="s">
        <v>49854</v>
      </c>
      <c r="E16424" s="3" t="s">
        <v>7136</v>
      </c>
      <c r="F16424" s="3" t="s">
        <v>49864</v>
      </c>
      <c r="G16424" s="3" t="s">
        <v>49858</v>
      </c>
      <c r="I16424" t="str">
        <f t="shared" si="256"/>
        <v>,(4917,' Juan Pablo Villanueva Vega ',' juan.villanueva@tecnagent.com',' 2 2335 2001    ', Gerente de Marketing')</v>
      </c>
    </row>
    <row r="16425" spans="1:9">
      <c r="A16425" s="3" t="s">
        <v>49867</v>
      </c>
      <c r="B16425" s="3" t="s">
        <v>49865</v>
      </c>
      <c r="C16425" s="3">
        <f>VLOOKUP(B16425,CONSOLIDADO!A$2:E$11786,5,FALSE)</f>
        <v>4918</v>
      </c>
      <c r="D16425" s="3" t="s">
        <v>49866</v>
      </c>
      <c r="E16425" s="3" t="s">
        <v>6739</v>
      </c>
      <c r="F16425" s="3" t="s">
        <v>49868</v>
      </c>
      <c r="G16425" s="3" t="s">
        <v>49869</v>
      </c>
      <c r="I16425" t="str">
        <f t="shared" si="256"/>
        <v>,(4918,' Martín Mujica Sotomayor ',' mmujicas@teknica.cl',' 2 2591 8850    ', Gerente General')</v>
      </c>
    </row>
    <row r="16426" spans="1:9">
      <c r="A16426" s="3" t="s">
        <v>49870</v>
      </c>
      <c r="B16426" s="3" t="s">
        <v>49865</v>
      </c>
      <c r="C16426" s="3">
        <f>VLOOKUP(B16426,CONSOLIDADO!A$2:E$11786,5,FALSE)</f>
        <v>4918</v>
      </c>
      <c r="D16426" s="3" t="s">
        <v>49866</v>
      </c>
      <c r="E16426" s="3" t="s">
        <v>6757</v>
      </c>
      <c r="F16426" s="3" t="s">
        <v>49871</v>
      </c>
      <c r="G16426" s="3" t="s">
        <v>49869</v>
      </c>
      <c r="I16426" t="str">
        <f t="shared" si="256"/>
        <v>,(4918,' Cristóbal Ferretti ',' cferretti@teknica.cl',' 2 2591 8850    ', Gerente de Administración y Finanzas')</v>
      </c>
    </row>
    <row r="16427" spans="1:9">
      <c r="A16427" s="3" t="s">
        <v>49872</v>
      </c>
      <c r="B16427" s="3" t="s">
        <v>49865</v>
      </c>
      <c r="C16427" s="3">
        <f>VLOOKUP(B16427,CONSOLIDADO!A$2:E$11786,5,FALSE)</f>
        <v>4918</v>
      </c>
      <c r="D16427" s="3" t="s">
        <v>49866</v>
      </c>
      <c r="E16427" s="3" t="s">
        <v>12725</v>
      </c>
      <c r="F16427" s="3" t="s">
        <v>49873</v>
      </c>
      <c r="G16427" s="3" t="s">
        <v>49869</v>
      </c>
      <c r="I16427" t="str">
        <f t="shared" si="256"/>
        <v>,(4918,' Juan Eduardo Olea Jorquera ',' jolea@teknica.cl',' 2 2591 8850    ', Gerente de Ingeniería')</v>
      </c>
    </row>
    <row r="16428" spans="1:9">
      <c r="A16428" s="3" t="s">
        <v>49874</v>
      </c>
      <c r="B16428" s="3" t="s">
        <v>49865</v>
      </c>
      <c r="C16428" s="3">
        <f>VLOOKUP(B16428,CONSOLIDADO!A$2:E$11786,5,FALSE)</f>
        <v>4918</v>
      </c>
      <c r="D16428" s="3" t="s">
        <v>49866</v>
      </c>
      <c r="E16428" s="3" t="s">
        <v>49875</v>
      </c>
      <c r="F16428" s="3" t="s">
        <v>49876</v>
      </c>
      <c r="G16428" s="3" t="s">
        <v>49869</v>
      </c>
      <c r="I16428" t="str">
        <f t="shared" si="256"/>
        <v>,(4918,' Esteban Paúl Díaz ',' epaul@teknica.cl',' 2 2591 8850    ', Gerente de Operaciones Norte')</v>
      </c>
    </row>
    <row r="16429" spans="1:9">
      <c r="A16429" s="3" t="s">
        <v>49879</v>
      </c>
      <c r="B16429" s="3" t="s">
        <v>49877</v>
      </c>
      <c r="C16429" s="3">
        <f>VLOOKUP(B16429,CONSOLIDADO!A$2:E$11786,5,FALSE)</f>
        <v>4919</v>
      </c>
      <c r="D16429" s="3" t="s">
        <v>49878</v>
      </c>
      <c r="E16429" s="3" t="s">
        <v>12296</v>
      </c>
      <c r="F16429" s="3" t="s">
        <v>49880</v>
      </c>
      <c r="G16429" s="3" t="s">
        <v>49881</v>
      </c>
      <c r="I16429" t="str">
        <f t="shared" si="256"/>
        <v>,(4919,' Cristian Alfredo Gajardo Mayol ',' info@adominica.cl',' 2 2713 3700    ', Gerente General y Gerente de Finanzas')</v>
      </c>
    </row>
    <row r="16430" spans="1:9">
      <c r="A16430" s="3" t="s">
        <v>49882</v>
      </c>
      <c r="B16430" s="3" t="s">
        <v>49877</v>
      </c>
      <c r="C16430" s="3">
        <f>VLOOKUP(B16430,CONSOLIDADO!A$2:E$11786,5,FALSE)</f>
        <v>4919</v>
      </c>
      <c r="D16430" s="3" t="s">
        <v>49878</v>
      </c>
      <c r="E16430" s="3" t="s">
        <v>6905</v>
      </c>
      <c r="F16430" s="3" t="s">
        <v>49880</v>
      </c>
      <c r="G16430" s="3" t="s">
        <v>49881</v>
      </c>
      <c r="I16430" t="str">
        <f t="shared" si="256"/>
        <v>,(4919,' Mauricio Andrés Gajardo Mayol ',' info@adominica.cl',' 2 2713 3700    ', Gerente Comercial')</v>
      </c>
    </row>
    <row r="16431" spans="1:9">
      <c r="A16431" s="3" t="s">
        <v>49884</v>
      </c>
      <c r="B16431" s="3" t="s">
        <v>49883</v>
      </c>
      <c r="C16431" s="3">
        <f>VLOOKUP(B16431,CONSOLIDADO!A$2:E$11786,5,FALSE)</f>
        <v>4920</v>
      </c>
      <c r="D16431" s="3" t="s">
        <v>8682</v>
      </c>
      <c r="E16431" s="3" t="s">
        <v>6739</v>
      </c>
      <c r="F16431" s="3" t="s">
        <v>49885</v>
      </c>
      <c r="G16431" s="3" t="s">
        <v>49886</v>
      </c>
      <c r="I16431" t="str">
        <f t="shared" si="256"/>
        <v>,(4920,' Juan José Bouchon Lyon ',' jjb@jbouchon.cl',' 2 2246 9778    ', Gerente General')</v>
      </c>
    </row>
    <row r="16432" spans="1:9">
      <c r="A16432" s="3" t="s">
        <v>49887</v>
      </c>
      <c r="B16432" s="3" t="s">
        <v>49883</v>
      </c>
      <c r="C16432" s="3">
        <f>VLOOKUP(B16432,CONSOLIDADO!A$2:E$11786,5,FALSE)</f>
        <v>4920</v>
      </c>
      <c r="D16432" s="3" t="s">
        <v>8682</v>
      </c>
      <c r="E16432" s="3" t="s">
        <v>7136</v>
      </c>
      <c r="F16432" s="3" t="s">
        <v>49888</v>
      </c>
      <c r="G16432" s="3" t="s">
        <v>49886</v>
      </c>
      <c r="I16432" t="str">
        <f t="shared" si="256"/>
        <v>,(4920,' Julio Antonio Bouchon Lyon ',' julio@jbouchon.cl',' 2 2246 9778    ', Gerente de Marketing')</v>
      </c>
    </row>
    <row r="16433" spans="1:9">
      <c r="A16433" s="3" t="s">
        <v>49889</v>
      </c>
      <c r="B16433" s="3" t="s">
        <v>49883</v>
      </c>
      <c r="C16433" s="3">
        <f>VLOOKUP(B16433,CONSOLIDADO!A$2:E$11786,5,FALSE)</f>
        <v>4920</v>
      </c>
      <c r="D16433" s="3" t="s">
        <v>8682</v>
      </c>
      <c r="E16433" s="3" t="s">
        <v>6757</v>
      </c>
      <c r="F16433" s="3" t="s">
        <v>49890</v>
      </c>
      <c r="G16433" s="3" t="s">
        <v>49886</v>
      </c>
      <c r="I16433" t="str">
        <f t="shared" si="256"/>
        <v>,(4920,' Walter Erices Cortés ',' werices@jbouchon.cl',' 2 2246 9778    ', Gerente de Administración y Finanzas')</v>
      </c>
    </row>
    <row r="16434" spans="1:9">
      <c r="A16434" s="3" t="s">
        <v>49892</v>
      </c>
      <c r="B16434" s="3" t="s">
        <v>49891</v>
      </c>
      <c r="C16434" s="3">
        <f>VLOOKUP(B16434,CONSOLIDADO!A$2:E$11786,5,FALSE)</f>
        <v>4921</v>
      </c>
      <c r="D16434" s="3" t="s">
        <v>5771</v>
      </c>
      <c r="E16434" s="3" t="s">
        <v>7409</v>
      </c>
      <c r="F16434" s="3" t="s">
        <v>49893</v>
      </c>
      <c r="G16434" s="3" t="s">
        <v>49894</v>
      </c>
      <c r="I16434" t="str">
        <f t="shared" si="256"/>
        <v>,(4921,' Manuel Zegers Irarrázaval ',' parevalo@finco.cl',' 2 2915 9925    ', Presidente Ejecutivo')</v>
      </c>
    </row>
    <row r="16435" spans="1:9">
      <c r="A16435" s="3" t="s">
        <v>49895</v>
      </c>
      <c r="B16435" s="3" t="s">
        <v>49891</v>
      </c>
      <c r="C16435" s="3">
        <f>VLOOKUP(B16435,CONSOLIDADO!A$2:E$11786,5,FALSE)</f>
        <v>4921</v>
      </c>
      <c r="D16435" s="3" t="s">
        <v>5771</v>
      </c>
      <c r="E16435" s="3" t="s">
        <v>6739</v>
      </c>
      <c r="F16435" s="3" t="s">
        <v>49893</v>
      </c>
      <c r="G16435" s="3" t="s">
        <v>49894</v>
      </c>
      <c r="I16435" t="str">
        <f t="shared" si="256"/>
        <v>,(4921,' Manuel Zegers Phillips ',' parevalo@finco.cl',' 2 2915 9925    ', Gerente General')</v>
      </c>
    </row>
    <row r="16436" spans="1:9">
      <c r="A16436" s="3" t="s">
        <v>49896</v>
      </c>
      <c r="B16436" s="3" t="s">
        <v>49891</v>
      </c>
      <c r="C16436" s="3">
        <f>VLOOKUP(B16436,CONSOLIDADO!A$2:E$11786,5,FALSE)</f>
        <v>4921</v>
      </c>
      <c r="D16436" s="3" t="s">
        <v>5771</v>
      </c>
      <c r="E16436" s="3" t="s">
        <v>7355</v>
      </c>
      <c r="F16436" s="3" t="s">
        <v>49893</v>
      </c>
      <c r="G16436" s="3" t="s">
        <v>49894</v>
      </c>
      <c r="I16436" t="str">
        <f t="shared" si="256"/>
        <v>,(4921,' Jefferson Johnston Nahum ',' parevalo@finco.cl',' 2 2915 9925    ', Director Comercial')</v>
      </c>
    </row>
    <row r="16437" spans="1:9">
      <c r="A16437" s="3" t="s">
        <v>49897</v>
      </c>
      <c r="B16437" s="3" t="s">
        <v>49891</v>
      </c>
      <c r="C16437" s="3">
        <f>VLOOKUP(B16437,CONSOLIDADO!A$2:E$11786,5,FALSE)</f>
        <v>4921</v>
      </c>
      <c r="D16437" s="3" t="s">
        <v>5771</v>
      </c>
      <c r="E16437" s="3" t="s">
        <v>7100</v>
      </c>
      <c r="F16437" s="3" t="s">
        <v>49893</v>
      </c>
      <c r="G16437" s="3" t="s">
        <v>49894</v>
      </c>
      <c r="I16437" t="str">
        <f t="shared" si="256"/>
        <v>,(4921,' Sergio Sepúlveda Barraza ',' parevalo@finco.cl',' 2 2915 9925    ', Director Financiero')</v>
      </c>
    </row>
    <row r="16438" spans="1:9">
      <c r="A16438" s="3" t="s">
        <v>49898</v>
      </c>
      <c r="B16438" s="3" t="s">
        <v>49891</v>
      </c>
      <c r="C16438" s="3">
        <f>VLOOKUP(B16438,CONSOLIDADO!A$2:E$11786,5,FALSE)</f>
        <v>4921</v>
      </c>
      <c r="D16438" s="3" t="s">
        <v>5771</v>
      </c>
      <c r="E16438" s="3" t="s">
        <v>19341</v>
      </c>
      <c r="F16438" s="3" t="s">
        <v>49893</v>
      </c>
      <c r="G16438" s="3" t="s">
        <v>49894</v>
      </c>
      <c r="I16438" t="str">
        <f t="shared" si="256"/>
        <v>,(4921,' Jürgen Grollmus Fritz ',' parevalo@finco.cl',' 2 2915 9925    ', Director Legal')</v>
      </c>
    </row>
    <row r="16439" spans="1:9">
      <c r="A16439" s="3" t="s">
        <v>49900</v>
      </c>
      <c r="B16439" s="3" t="s">
        <v>49899</v>
      </c>
      <c r="C16439" s="3">
        <f>VLOOKUP(B16439,CONSOLIDADO!A$2:E$11786,5,FALSE)</f>
        <v>4922</v>
      </c>
      <c r="D16439" s="3" t="s">
        <v>6267</v>
      </c>
      <c r="E16439" s="3" t="s">
        <v>6850</v>
      </c>
      <c r="F16439" s="3" t="s">
        <v>49901</v>
      </c>
      <c r="G16439" s="3" t="s">
        <v>49902</v>
      </c>
      <c r="I16439" t="str">
        <f t="shared" si="256"/>
        <v>,(4922,' Juan Fernando Schalchli Dendal ',' fschalchli@bsq.cl',' 43 240 1100    ', Director')</v>
      </c>
    </row>
    <row r="16440" spans="1:9">
      <c r="A16440" s="3" t="s">
        <v>49903</v>
      </c>
      <c r="B16440" s="3" t="s">
        <v>49899</v>
      </c>
      <c r="C16440" s="3">
        <f>VLOOKUP(B16440,CONSOLIDADO!A$2:E$11786,5,FALSE)</f>
        <v>4922</v>
      </c>
      <c r="D16440" s="3" t="s">
        <v>6267</v>
      </c>
      <c r="E16440" s="3" t="s">
        <v>6850</v>
      </c>
      <c r="F16440" s="3" t="s">
        <v>49904</v>
      </c>
      <c r="G16440" s="3" t="s">
        <v>49902</v>
      </c>
      <c r="I16440" t="str">
        <f t="shared" si="256"/>
        <v>,(4922,' Juan Patricio Schalchli Dendal ',' pschalchli@bsq.cl',' 43 240 1100    ', Director')</v>
      </c>
    </row>
    <row r="16441" spans="1:9">
      <c r="A16441" s="3" t="s">
        <v>49905</v>
      </c>
      <c r="B16441" s="3" t="s">
        <v>49899</v>
      </c>
      <c r="C16441" s="3">
        <f>VLOOKUP(B16441,CONSOLIDADO!A$2:E$11786,5,FALSE)</f>
        <v>4922</v>
      </c>
      <c r="D16441" s="3" t="s">
        <v>6267</v>
      </c>
      <c r="E16441" s="3" t="s">
        <v>6850</v>
      </c>
      <c r="F16441" s="3" t="s">
        <v>49906</v>
      </c>
      <c r="G16441" s="3" t="s">
        <v>49902</v>
      </c>
      <c r="I16441" t="str">
        <f t="shared" si="256"/>
        <v>,(4922,' Rolando Jorge Schalchli Dendal ',' rschalchli@bsq.cl',' 43 240 1100    ', Director')</v>
      </c>
    </row>
    <row r="16442" spans="1:9">
      <c r="A16442" s="3" t="s">
        <v>49907</v>
      </c>
      <c r="B16442" s="3" t="s">
        <v>49899</v>
      </c>
      <c r="C16442" s="3">
        <f>VLOOKUP(B16442,CONSOLIDADO!A$2:E$11786,5,FALSE)</f>
        <v>4922</v>
      </c>
      <c r="D16442" s="3" t="s">
        <v>6267</v>
      </c>
      <c r="E16442" s="3" t="s">
        <v>6757</v>
      </c>
      <c r="F16442" s="3" t="s">
        <v>49908</v>
      </c>
      <c r="G16442" s="3" t="s">
        <v>49902</v>
      </c>
      <c r="I16442" t="str">
        <f t="shared" si="256"/>
        <v>,(4922,' Luis Gastón Sáez Rebolledo ',' lsaez@bsq.cl',' 43 240 1100    ', Gerente de Administración y Finanzas')</v>
      </c>
    </row>
    <row r="16443" spans="1:9">
      <c r="A16443" s="3" t="s">
        <v>49909</v>
      </c>
      <c r="B16443" s="3" t="s">
        <v>49899</v>
      </c>
      <c r="C16443" s="3">
        <f>VLOOKUP(B16443,CONSOLIDADO!A$2:E$11786,5,FALSE)</f>
        <v>4922</v>
      </c>
      <c r="D16443" s="3" t="s">
        <v>6267</v>
      </c>
      <c r="E16443" s="3" t="s">
        <v>49910</v>
      </c>
      <c r="F16443" s="3" t="s">
        <v>49911</v>
      </c>
      <c r="G16443" s="3" t="s">
        <v>49912</v>
      </c>
      <c r="I16443" t="str">
        <f t="shared" si="256"/>
        <v>,(4922,' Guillermo Leonardo Schalchli Díaz ',' gschalchli@bsq.cl',' 43 240 1129    ', Gerente de Transporte')</v>
      </c>
    </row>
    <row r="16444" spans="1:9">
      <c r="A16444" s="3" t="s">
        <v>49914</v>
      </c>
      <c r="B16444" s="3" t="s">
        <v>49913</v>
      </c>
      <c r="C16444" s="3">
        <f>VLOOKUP(B16444,CONSOLIDADO!A$2:E$11786,5,FALSE)</f>
        <v>4923</v>
      </c>
      <c r="D16444" s="3" t="s">
        <v>6267</v>
      </c>
      <c r="E16444" s="3" t="s">
        <v>6739</v>
      </c>
      <c r="F16444" s="3" t="s">
        <v>49915</v>
      </c>
      <c r="G16444" s="3" t="s">
        <v>49916</v>
      </c>
      <c r="I16444" t="str">
        <f t="shared" si="256"/>
        <v>,(4923,' Gerardo del Carmen Cerda Agurto ',' gcerda@gcerda.cl',' 9 9883 7221    ', Gerente General')</v>
      </c>
    </row>
    <row r="16445" spans="1:9">
      <c r="A16445" s="3" t="s">
        <v>20798</v>
      </c>
      <c r="B16445" s="3" t="s">
        <v>49917</v>
      </c>
      <c r="C16445" s="3">
        <f>VLOOKUP(B16445,CONSOLIDADO!A$2:E$11786,5,FALSE)</f>
        <v>4924</v>
      </c>
      <c r="D16445" s="3" t="s">
        <v>4773</v>
      </c>
      <c r="E16445" s="3"/>
      <c r="F16445" s="3"/>
      <c r="G16445" s="3" t="s">
        <v>20799</v>
      </c>
      <c r="I16445" t="str">
        <f t="shared" si="256"/>
        <v>,(4924,' Daniel Mas Valdés','',' 51 267 1802',')</v>
      </c>
    </row>
    <row r="16446" spans="1:9">
      <c r="A16446" s="3" t="s">
        <v>20800</v>
      </c>
      <c r="B16446" s="3" t="s">
        <v>49917</v>
      </c>
      <c r="C16446" s="3">
        <f>VLOOKUP(B16446,CONSOLIDADO!A$2:E$11786,5,FALSE)</f>
        <v>4924</v>
      </c>
      <c r="D16446" s="3" t="s">
        <v>4773</v>
      </c>
      <c r="E16446" s="3" t="s">
        <v>6739</v>
      </c>
      <c r="F16446" s="3" t="s">
        <v>49918</v>
      </c>
      <c r="G16446" s="3" t="s">
        <v>19460</v>
      </c>
      <c r="I16446" t="str">
        <f t="shared" si="256"/>
        <v>,(4924,' Rodrigo Trucco Artigues ',' rtrucco@ecomac.cl',' 51 267 1802    ', Gerente General')</v>
      </c>
    </row>
    <row r="16447" spans="1:9">
      <c r="A16447" s="3" t="s">
        <v>49919</v>
      </c>
      <c r="B16447" s="3" t="s">
        <v>49917</v>
      </c>
      <c r="C16447" s="3">
        <f>VLOOKUP(B16447,CONSOLIDADO!A$2:E$11786,5,FALSE)</f>
        <v>4924</v>
      </c>
      <c r="D16447" s="3" t="s">
        <v>4773</v>
      </c>
      <c r="E16447" s="3" t="s">
        <v>6905</v>
      </c>
      <c r="F16447" s="3" t="s">
        <v>49920</v>
      </c>
      <c r="G16447" s="3" t="s">
        <v>19460</v>
      </c>
      <c r="I16447" t="str">
        <f t="shared" si="256"/>
        <v>,(4924,' Rodrigo Larraín Cruzat ',' rlarrain@ecomac.cl',' 51 267 1802    ', Gerente Comercial')</v>
      </c>
    </row>
    <row r="16448" spans="1:9">
      <c r="A16448" s="3" t="s">
        <v>49921</v>
      </c>
      <c r="B16448" s="3" t="s">
        <v>49917</v>
      </c>
      <c r="C16448" s="3">
        <f>VLOOKUP(B16448,CONSOLIDADO!A$2:E$11786,5,FALSE)</f>
        <v>4924</v>
      </c>
      <c r="D16448" s="3" t="s">
        <v>4773</v>
      </c>
      <c r="E16448" s="3" t="s">
        <v>48530</v>
      </c>
      <c r="F16448" s="3" t="s">
        <v>49922</v>
      </c>
      <c r="G16448" s="3" t="s">
        <v>19460</v>
      </c>
      <c r="I16448" t="str">
        <f t="shared" si="256"/>
        <v>,(4924,' Edmundo Ramírez Chacón ',' eramirez@aledan.cl',' 51 267 1802    ', Fiscal Corporativo')</v>
      </c>
    </row>
    <row r="16449" spans="1:9">
      <c r="A16449" s="3" t="s">
        <v>49551</v>
      </c>
      <c r="B16449" s="3" t="s">
        <v>49923</v>
      </c>
      <c r="C16449" s="3">
        <f>VLOOKUP(B16449,CONSOLIDADO!A$2:E$11786,5,FALSE)</f>
        <v>4925</v>
      </c>
      <c r="D16449" s="3" t="s">
        <v>6004</v>
      </c>
      <c r="E16449" s="3" t="s">
        <v>6739</v>
      </c>
      <c r="F16449" s="3"/>
      <c r="G16449" s="3" t="s">
        <v>49553</v>
      </c>
      <c r="I16449" t="str">
        <f t="shared" si="256"/>
        <v>,(4925,' Rodrigo Mauricio Petermann Romero ','',' 2 2854 1439    ', Gerente General')</v>
      </c>
    </row>
    <row r="16450" spans="1:9">
      <c r="A16450" s="3" t="s">
        <v>49924</v>
      </c>
      <c r="B16450" s="3" t="s">
        <v>49923</v>
      </c>
      <c r="C16450" s="3">
        <f>VLOOKUP(B16450,CONSOLIDADO!A$2:E$11786,5,FALSE)</f>
        <v>4925</v>
      </c>
      <c r="D16450" s="3" t="s">
        <v>6004</v>
      </c>
      <c r="E16450" s="3" t="s">
        <v>6905</v>
      </c>
      <c r="F16450" s="3"/>
      <c r="G16450" s="3" t="s">
        <v>49553</v>
      </c>
      <c r="I16450" t="str">
        <f t="shared" si="256"/>
        <v>,(4925,' Leoncio Raúl Correa Melo ','',' 2 2854 1439    ', Gerente Comercial')</v>
      </c>
    </row>
    <row r="16451" spans="1:9">
      <c r="A16451" s="3" t="s">
        <v>49556</v>
      </c>
      <c r="B16451" s="3" t="s">
        <v>49923</v>
      </c>
      <c r="C16451" s="3">
        <f>VLOOKUP(B16451,CONSOLIDADO!A$2:E$11786,5,FALSE)</f>
        <v>4925</v>
      </c>
      <c r="D16451" s="3" t="s">
        <v>6004</v>
      </c>
      <c r="E16451" s="3" t="s">
        <v>16033</v>
      </c>
      <c r="F16451" s="3"/>
      <c r="G16451" s="3" t="s">
        <v>49553</v>
      </c>
      <c r="I16451" t="str">
        <f t="shared" ref="I16451:I16514" si="257">CONCATENATE(",(",C16451,",'",A16451,"','",F16451,"','",G16451,"',",E16451,"')")</f>
        <v>,(4925,' Santiago Enrique Carrasco Vásquez ','',' 2 2854 1439    ', Gerente de Servicios')</v>
      </c>
    </row>
    <row r="16452" spans="1:9">
      <c r="A16452" s="3" t="s">
        <v>49927</v>
      </c>
      <c r="B16452" s="3" t="s">
        <v>49925</v>
      </c>
      <c r="C16452" s="3">
        <f>VLOOKUP(B16452,CONSOLIDADO!A$2:E$11786,5,FALSE)</f>
        <v>4926</v>
      </c>
      <c r="D16452" s="3" t="s">
        <v>49926</v>
      </c>
      <c r="E16452" s="3" t="s">
        <v>6739</v>
      </c>
      <c r="F16452" s="3" t="s">
        <v>49928</v>
      </c>
      <c r="G16452" s="3" t="s">
        <v>49929</v>
      </c>
      <c r="I16452" t="str">
        <f t="shared" si="257"/>
        <v>,(4926,' Eduardo Castro Durán ',' eduardo.castro@tecnoera.com',' 32 276 8000    ', Gerente General')</v>
      </c>
    </row>
    <row r="16453" spans="1:9">
      <c r="A16453" s="3" t="s">
        <v>49930</v>
      </c>
      <c r="B16453" s="3" t="s">
        <v>49925</v>
      </c>
      <c r="C16453" s="3">
        <f>VLOOKUP(B16453,CONSOLIDADO!A$2:E$11786,5,FALSE)</f>
        <v>4926</v>
      </c>
      <c r="D16453" s="3" t="s">
        <v>49926</v>
      </c>
      <c r="E16453" s="3" t="s">
        <v>6757</v>
      </c>
      <c r="F16453" s="3" t="s">
        <v>49931</v>
      </c>
      <c r="G16453" s="3" t="s">
        <v>49929</v>
      </c>
      <c r="I16453" t="str">
        <f t="shared" si="257"/>
        <v>,(4926,' Javier Karmy Selman ',' javier.karmy@tecnoera.com',' 32 276 8000    ', Gerente de Administración y Finanzas')</v>
      </c>
    </row>
    <row r="16454" spans="1:9">
      <c r="A16454" s="3" t="s">
        <v>49932</v>
      </c>
      <c r="B16454" s="3" t="s">
        <v>49925</v>
      </c>
      <c r="C16454" s="3">
        <f>VLOOKUP(B16454,CONSOLIDADO!A$2:E$11786,5,FALSE)</f>
        <v>4926</v>
      </c>
      <c r="D16454" s="3" t="s">
        <v>49926</v>
      </c>
      <c r="E16454" s="3" t="s">
        <v>49933</v>
      </c>
      <c r="F16454" s="3" t="s">
        <v>49934</v>
      </c>
      <c r="G16454" s="3" t="s">
        <v>49929</v>
      </c>
      <c r="I16454" t="str">
        <f t="shared" si="257"/>
        <v>,(4926,' Juan Pablo Abuyeres Jadue ',' jpabuyer@tecnoera.com',' 32 276 8000    ', Gerente Infraestructura y Tecnología')</v>
      </c>
    </row>
    <row r="16455" spans="1:9">
      <c r="A16455" s="3" t="s">
        <v>49935</v>
      </c>
      <c r="B16455" s="3" t="s">
        <v>49925</v>
      </c>
      <c r="C16455" s="3">
        <f>VLOOKUP(B16455,CONSOLIDADO!A$2:E$11786,5,FALSE)</f>
        <v>4926</v>
      </c>
      <c r="D16455" s="3" t="s">
        <v>49926</v>
      </c>
      <c r="E16455" s="3" t="s">
        <v>49936</v>
      </c>
      <c r="F16455" s="3" t="s">
        <v>49937</v>
      </c>
      <c r="G16455" s="3" t="s">
        <v>49929</v>
      </c>
      <c r="I16455" t="str">
        <f t="shared" si="257"/>
        <v>,(4926,' Alejandro Macaya Jaque ',' alejandro.macaya@tecnoera.com',' 32 276 8000    ', Gerente Proyectos y Servicios')</v>
      </c>
    </row>
    <row r="16456" spans="1:9">
      <c r="A16456" s="3" t="s">
        <v>49940</v>
      </c>
      <c r="B16456" s="3" t="s">
        <v>49938</v>
      </c>
      <c r="C16456" s="3">
        <f>VLOOKUP(B16456,CONSOLIDADO!A$2:E$11786,5,FALSE)</f>
        <v>4927</v>
      </c>
      <c r="D16456" s="3" t="s">
        <v>49939</v>
      </c>
      <c r="E16456" s="3"/>
      <c r="F16456" s="3"/>
      <c r="G16456" s="3" t="s">
        <v>49941</v>
      </c>
      <c r="I16456" t="str">
        <f t="shared" si="257"/>
        <v>,(4927,' Alfonso Ulloa Neira','',' 41 285 6550',')</v>
      </c>
    </row>
    <row r="16457" spans="1:9">
      <c r="A16457" s="3" t="s">
        <v>49942</v>
      </c>
      <c r="B16457" s="3" t="s">
        <v>49938</v>
      </c>
      <c r="C16457" s="3">
        <f>VLOOKUP(B16457,CONSOLIDADO!A$2:E$11786,5,FALSE)</f>
        <v>4927</v>
      </c>
      <c r="D16457" s="3" t="s">
        <v>49939</v>
      </c>
      <c r="E16457" s="3" t="s">
        <v>7300</v>
      </c>
      <c r="F16457" s="3" t="s">
        <v>49943</v>
      </c>
      <c r="G16457" s="3" t="s">
        <v>49944</v>
      </c>
      <c r="I16457" t="str">
        <f t="shared" si="257"/>
        <v>,(4927,' Carlos Cares Riquelme ',' carlos.cares@arriero.cl',' 41 285 6550    ', Gerente de Administración')</v>
      </c>
    </row>
    <row r="16458" spans="1:9">
      <c r="A16458" s="3" t="s">
        <v>49945</v>
      </c>
      <c r="B16458" s="3" t="s">
        <v>49938</v>
      </c>
      <c r="C16458" s="3">
        <f>VLOOKUP(B16458,CONSOLIDADO!A$2:E$11786,5,FALSE)</f>
        <v>4927</v>
      </c>
      <c r="D16458" s="3" t="s">
        <v>49939</v>
      </c>
      <c r="E16458" s="3" t="s">
        <v>6986</v>
      </c>
      <c r="F16458" s="3" t="s">
        <v>49946</v>
      </c>
      <c r="G16458" s="3" t="s">
        <v>49944</v>
      </c>
      <c r="I16458" t="str">
        <f t="shared" si="257"/>
        <v>,(4927,' Patricio Cares Riquelme ',' pcares@arriero.cl',' 41 285 6550    ', Gerente de Finanzas')</v>
      </c>
    </row>
    <row r="16459" spans="1:9">
      <c r="A16459" s="3" t="s">
        <v>49947</v>
      </c>
      <c r="B16459" s="3" t="s">
        <v>49938</v>
      </c>
      <c r="C16459" s="3">
        <f>VLOOKUP(B16459,CONSOLIDADO!A$2:E$11786,5,FALSE)</f>
        <v>4927</v>
      </c>
      <c r="D16459" s="3" t="s">
        <v>49939</v>
      </c>
      <c r="E16459" s="3" t="s">
        <v>8037</v>
      </c>
      <c r="F16459" s="3" t="s">
        <v>49948</v>
      </c>
      <c r="G16459" s="3" t="s">
        <v>49944</v>
      </c>
      <c r="I16459" t="str">
        <f t="shared" si="257"/>
        <v>,(4927,' Sergio Ambiado Román ',' sambiado@arriero.cl',' 41 285 6550    ', Jefe de Personal')</v>
      </c>
    </row>
    <row r="16460" spans="1:9">
      <c r="A16460" s="3" t="s">
        <v>49949</v>
      </c>
      <c r="B16460" s="3" t="s">
        <v>49938</v>
      </c>
      <c r="C16460" s="3">
        <f>VLOOKUP(B16460,CONSOLIDADO!A$2:E$11786,5,FALSE)</f>
        <v>4927</v>
      </c>
      <c r="D16460" s="3" t="s">
        <v>49939</v>
      </c>
      <c r="E16460" s="3" t="s">
        <v>11642</v>
      </c>
      <c r="F16460" s="3" t="s">
        <v>49950</v>
      </c>
      <c r="G16460" s="3" t="s">
        <v>49944</v>
      </c>
      <c r="I16460" t="str">
        <f t="shared" si="257"/>
        <v>,(4927,' Cristian Pool Muñoz Gutiérrez ',' cmunoz@arriero.cl',' 41 285 6550    ', Jefe de Contabilidad')</v>
      </c>
    </row>
    <row r="16461" spans="1:9">
      <c r="A16461" s="3" t="s">
        <v>49952</v>
      </c>
      <c r="B16461" s="3" t="s">
        <v>49951</v>
      </c>
      <c r="C16461" s="3">
        <f>VLOOKUP(B16461,CONSOLIDADO!A$2:E$11786,5,FALSE)</f>
        <v>4928</v>
      </c>
      <c r="D16461" s="3" t="s">
        <v>6349</v>
      </c>
      <c r="E16461" s="3" t="s">
        <v>6739</v>
      </c>
      <c r="F16461" s="3"/>
      <c r="G16461" s="3" t="s">
        <v>49953</v>
      </c>
      <c r="I16461" t="str">
        <f t="shared" si="257"/>
        <v>,(4928,' Diego Uribe Echeverría ','',' 32 220 2975    ', Gerente General')</v>
      </c>
    </row>
    <row r="16462" spans="1:9">
      <c r="A16462" s="3" t="s">
        <v>49954</v>
      </c>
      <c r="B16462" s="3" t="s">
        <v>49951</v>
      </c>
      <c r="C16462" s="3">
        <f>VLOOKUP(B16462,CONSOLIDADO!A$2:E$11786,5,FALSE)</f>
        <v>4928</v>
      </c>
      <c r="D16462" s="3" t="s">
        <v>6349</v>
      </c>
      <c r="E16462" s="3" t="s">
        <v>6757</v>
      </c>
      <c r="F16462" s="3"/>
      <c r="G16462" s="3" t="s">
        <v>49953</v>
      </c>
      <c r="I16462" t="str">
        <f t="shared" si="257"/>
        <v>,(4928,' Julio Luco ','',' 32 220 2975    ', Gerente de Administración y Finanzas')</v>
      </c>
    </row>
    <row r="16463" spans="1:9">
      <c r="A16463" s="3" t="s">
        <v>49955</v>
      </c>
      <c r="B16463" s="3" t="s">
        <v>49951</v>
      </c>
      <c r="C16463" s="3">
        <f>VLOOKUP(B16463,CONSOLIDADO!A$2:E$11786,5,FALSE)</f>
        <v>4928</v>
      </c>
      <c r="D16463" s="3" t="s">
        <v>6349</v>
      </c>
      <c r="E16463" s="3" t="s">
        <v>7381</v>
      </c>
      <c r="F16463" s="3"/>
      <c r="G16463" s="3" t="s">
        <v>49953</v>
      </c>
      <c r="I16463" t="str">
        <f t="shared" si="257"/>
        <v>,(4928,' Arturo Osses ','',' 32 220 2975    ', Gerente de Personas')</v>
      </c>
    </row>
    <row r="16464" spans="1:9">
      <c r="A16464" s="3" t="s">
        <v>49956</v>
      </c>
      <c r="B16464" s="3" t="s">
        <v>49951</v>
      </c>
      <c r="C16464" s="3">
        <f>VLOOKUP(B16464,CONSOLIDADO!A$2:E$11786,5,FALSE)</f>
        <v>4928</v>
      </c>
      <c r="D16464" s="3" t="s">
        <v>6349</v>
      </c>
      <c r="E16464" s="3" t="s">
        <v>7863</v>
      </c>
      <c r="F16464" s="3"/>
      <c r="G16464" s="3" t="s">
        <v>49953</v>
      </c>
      <c r="I16464" t="str">
        <f t="shared" si="257"/>
        <v>,(4928,' Ricardo Fernández ','',' 32 220 2975    ', Subgerente de Operaciones')</v>
      </c>
    </row>
    <row r="16465" spans="1:9">
      <c r="A16465" s="3" t="s">
        <v>49958</v>
      </c>
      <c r="B16465" s="3" t="s">
        <v>49957</v>
      </c>
      <c r="C16465" s="3">
        <f>VLOOKUP(B16465,CONSOLIDADO!A$2:E$11786,5,FALSE)</f>
        <v>4929</v>
      </c>
      <c r="D16465" s="3" t="s">
        <v>1977</v>
      </c>
      <c r="E16465" s="3" t="s">
        <v>6850</v>
      </c>
      <c r="F16465" s="3"/>
      <c r="G16465" s="3" t="s">
        <v>49959</v>
      </c>
      <c r="I16465" t="str">
        <f t="shared" si="257"/>
        <v>,(4929,' Yanko Soto ','',' 2 2211 2472    ', Director')</v>
      </c>
    </row>
    <row r="16466" spans="1:9">
      <c r="A16466" s="3" t="s">
        <v>39232</v>
      </c>
      <c r="B16466" s="3" t="s">
        <v>49960</v>
      </c>
      <c r="C16466" s="3">
        <f>VLOOKUP(B16466,CONSOLIDADO!A$2:E$11786,5,FALSE)</f>
        <v>4930</v>
      </c>
      <c r="D16466" s="3" t="s">
        <v>49961</v>
      </c>
      <c r="E16466" s="3" t="s">
        <v>6739</v>
      </c>
      <c r="F16466" s="3" t="s">
        <v>49962</v>
      </c>
      <c r="G16466" s="3" t="s">
        <v>49963</v>
      </c>
      <c r="I16466" t="str">
        <f t="shared" si="257"/>
        <v>,(4930,' Nicolás Levalle Gastaldi ',' nlevalle@remolquesmontenegro.cl',' 2 2738 5596    ', Gerente General')</v>
      </c>
    </row>
    <row r="16467" spans="1:9">
      <c r="A16467" s="3" t="s">
        <v>49964</v>
      </c>
      <c r="B16467" s="3" t="s">
        <v>49960</v>
      </c>
      <c r="C16467" s="3">
        <f>VLOOKUP(B16467,CONSOLIDADO!A$2:E$11786,5,FALSE)</f>
        <v>4930</v>
      </c>
      <c r="D16467" s="3" t="s">
        <v>49961</v>
      </c>
      <c r="E16467" s="3" t="s">
        <v>7032</v>
      </c>
      <c r="F16467" s="3" t="s">
        <v>49965</v>
      </c>
      <c r="G16467" s="3" t="s">
        <v>49966</v>
      </c>
      <c r="I16467" t="str">
        <f t="shared" si="257"/>
        <v>,(4930,' Enrique Levalle Forni ',' elevalle@remolquesmontenegro.cl',' 2 2747 1783    ', Gerente Administración y Finanzas')</v>
      </c>
    </row>
    <row r="16468" spans="1:9">
      <c r="A16468" s="3" t="s">
        <v>49967</v>
      </c>
      <c r="B16468" s="3" t="s">
        <v>49960</v>
      </c>
      <c r="C16468" s="3">
        <f>VLOOKUP(B16468,CONSOLIDADO!A$2:E$11786,5,FALSE)</f>
        <v>4930</v>
      </c>
      <c r="D16468" s="3" t="s">
        <v>49961</v>
      </c>
      <c r="E16468" s="3" t="s">
        <v>49968</v>
      </c>
      <c r="F16468" s="3" t="s">
        <v>49969</v>
      </c>
      <c r="G16468" s="3" t="s">
        <v>49970</v>
      </c>
      <c r="I16468" t="str">
        <f t="shared" si="257"/>
        <v>,(4930,' Pablo Levalle Gastaldi ',' plevalle@remolquesmontenegro.cl',' 2 2738 5512    ', Gerente Marketing')</v>
      </c>
    </row>
    <row r="16469" spans="1:9">
      <c r="A16469" s="3" t="s">
        <v>49972</v>
      </c>
      <c r="B16469" s="3" t="s">
        <v>49971</v>
      </c>
      <c r="C16469" s="3">
        <f>VLOOKUP(B16469,CONSOLIDADO!A$2:E$11786,5,FALSE)</f>
        <v>4931</v>
      </c>
      <c r="D16469" s="3" t="s">
        <v>3016</v>
      </c>
      <c r="E16469" s="3" t="s">
        <v>6739</v>
      </c>
      <c r="F16469" s="3"/>
      <c r="G16469" s="3" t="s">
        <v>49973</v>
      </c>
      <c r="I16469" t="str">
        <f t="shared" si="257"/>
        <v>,(4931,' Bernardo Patricio Zúñiga Romero ','',' 2 2617 9000    ', Gerente General')</v>
      </c>
    </row>
    <row r="16470" spans="1:9">
      <c r="A16470" s="3" t="s">
        <v>49974</v>
      </c>
      <c r="B16470" s="3" t="s">
        <v>49971</v>
      </c>
      <c r="C16470" s="3">
        <f>VLOOKUP(B16470,CONSOLIDADO!A$2:E$11786,5,FALSE)</f>
        <v>4931</v>
      </c>
      <c r="D16470" s="3" t="s">
        <v>3016</v>
      </c>
      <c r="E16470" s="3" t="s">
        <v>21905</v>
      </c>
      <c r="F16470" s="3"/>
      <c r="G16470" s="3" t="s">
        <v>49973</v>
      </c>
      <c r="I16470" t="str">
        <f t="shared" si="257"/>
        <v>,(4931,' Ramón Rojas ','',' 2 2617 9000    ', Gerente de Personas y Sustentabilidad')</v>
      </c>
    </row>
    <row r="16471" spans="1:9">
      <c r="A16471" s="3" t="s">
        <v>49976</v>
      </c>
      <c r="B16471" s="3" t="s">
        <v>49975</v>
      </c>
      <c r="C16471" s="3">
        <f>VLOOKUP(B16471,CONSOLIDADO!A$2:E$11786,5,FALSE)</f>
        <v>4932</v>
      </c>
      <c r="D16471" s="3" t="s">
        <v>5295</v>
      </c>
      <c r="E16471" s="3"/>
      <c r="F16471" s="3"/>
      <c r="G16471" s="3" t="s">
        <v>49977</v>
      </c>
      <c r="I16471" t="str">
        <f t="shared" si="257"/>
        <v>,(4932,' Kevin Cornejo Moraga','',' 2 2481 1154',')</v>
      </c>
    </row>
    <row r="16472" spans="1:9">
      <c r="A16472" s="3" t="s">
        <v>49979</v>
      </c>
      <c r="B16472" s="3" t="s">
        <v>49978</v>
      </c>
      <c r="C16472" s="3">
        <f>VLOOKUP(B16472,CONSOLIDADO!A$2:E$11786,5,FALSE)</f>
        <v>4933</v>
      </c>
      <c r="D16472" s="3" t="s">
        <v>6355</v>
      </c>
      <c r="E16472" s="3" t="s">
        <v>6739</v>
      </c>
      <c r="F16472" s="3" t="s">
        <v>49980</v>
      </c>
      <c r="G16472" s="3" t="s">
        <v>49981</v>
      </c>
      <c r="I16472" t="str">
        <f t="shared" si="257"/>
        <v>,(4933,' Leonardo Benjamín Sánchez Unzurruzaga ',' lbsanchezu@sppublivision.cl',' 2 2597 0813    ', Gerente General')</v>
      </c>
    </row>
    <row r="16473" spans="1:9">
      <c r="A16473" s="3" t="s">
        <v>49982</v>
      </c>
      <c r="B16473" s="3" t="s">
        <v>49978</v>
      </c>
      <c r="C16473" s="3">
        <f>VLOOKUP(B16473,CONSOLIDADO!A$2:E$11786,5,FALSE)</f>
        <v>4933</v>
      </c>
      <c r="D16473" s="3" t="s">
        <v>6355</v>
      </c>
      <c r="E16473" s="3" t="s">
        <v>6905</v>
      </c>
      <c r="F16473" s="3" t="s">
        <v>49983</v>
      </c>
      <c r="G16473" s="3" t="s">
        <v>49981</v>
      </c>
      <c r="I16473" t="str">
        <f t="shared" si="257"/>
        <v>,(4933,' Ignacio Sánchez Unzurruzaga ',' isanchezu@isanchezu@sppublivision.cl',' 2 2597 0813    ', Gerente Comercial')</v>
      </c>
    </row>
    <row r="16474" spans="1:9">
      <c r="A16474" s="3" t="s">
        <v>49985</v>
      </c>
      <c r="B16474" s="3" t="s">
        <v>49984</v>
      </c>
      <c r="C16474" s="3">
        <f>VLOOKUP(B16474,CONSOLIDADO!A$2:E$11786,5,FALSE)</f>
        <v>4934</v>
      </c>
      <c r="D16474" s="3" t="s">
        <v>3107</v>
      </c>
      <c r="E16474" s="3" t="s">
        <v>6739</v>
      </c>
      <c r="F16474" s="3" t="s">
        <v>49986</v>
      </c>
      <c r="G16474" s="3" t="s">
        <v>49987</v>
      </c>
      <c r="I16474" t="str">
        <f t="shared" si="257"/>
        <v>,(4934,' Rebeca Opazo Villaseca ',' info@emprepa.cl',' 2 2597 5700    ', Gerente General')</v>
      </c>
    </row>
    <row r="16475" spans="1:9">
      <c r="A16475" s="3" t="s">
        <v>10370</v>
      </c>
      <c r="B16475" s="3" t="s">
        <v>49988</v>
      </c>
      <c r="C16475" s="3">
        <f>VLOOKUP(B16475,CONSOLIDADO!A$2:E$11786,5,FALSE)</f>
        <v>4935</v>
      </c>
      <c r="D16475" s="3" t="s">
        <v>49989</v>
      </c>
      <c r="E16475" s="3" t="s">
        <v>6813</v>
      </c>
      <c r="F16475" s="3"/>
      <c r="G16475" s="3" t="s">
        <v>49990</v>
      </c>
      <c r="I16475" t="str">
        <f t="shared" si="257"/>
        <v>,(4935,' Jorge Andueza Fouque ','',' 2 2476 4080    ', Presidente')</v>
      </c>
    </row>
    <row r="16476" spans="1:9">
      <c r="A16476" s="3" t="s">
        <v>21412</v>
      </c>
      <c r="B16476" s="3" t="s">
        <v>49988</v>
      </c>
      <c r="C16476" s="3">
        <f>VLOOKUP(B16476,CONSOLIDADO!A$2:E$11786,5,FALSE)</f>
        <v>4935</v>
      </c>
      <c r="D16476" s="3" t="s">
        <v>49989</v>
      </c>
      <c r="E16476" s="3" t="s">
        <v>6850</v>
      </c>
      <c r="F16476" s="3"/>
      <c r="G16476" s="3" t="s">
        <v>49990</v>
      </c>
      <c r="I16476" t="str">
        <f t="shared" si="257"/>
        <v>,(4935,' Miguel Angel Escobar Silva ','',' 2 2476 4080    ', Director')</v>
      </c>
    </row>
    <row r="16477" spans="1:9">
      <c r="A16477" s="3" t="s">
        <v>21409</v>
      </c>
      <c r="B16477" s="3" t="s">
        <v>49988</v>
      </c>
      <c r="C16477" s="3">
        <f>VLOOKUP(B16477,CONSOLIDADO!A$2:E$11786,5,FALSE)</f>
        <v>4935</v>
      </c>
      <c r="D16477" s="3" t="s">
        <v>49989</v>
      </c>
      <c r="E16477" s="3" t="s">
        <v>6850</v>
      </c>
      <c r="F16477" s="3"/>
      <c r="G16477" s="3" t="s">
        <v>49990</v>
      </c>
      <c r="I16477" t="str">
        <f t="shared" si="257"/>
        <v>,(4935,' Raúl Feliú Carrizo ','',' 2 2476 4080    ', Director')</v>
      </c>
    </row>
    <row r="16478" spans="1:9">
      <c r="A16478" s="3" t="s">
        <v>49991</v>
      </c>
      <c r="B16478" s="3" t="s">
        <v>49988</v>
      </c>
      <c r="C16478" s="3">
        <f>VLOOKUP(B16478,CONSOLIDADO!A$2:E$11786,5,FALSE)</f>
        <v>4935</v>
      </c>
      <c r="D16478" s="3" t="s">
        <v>49989</v>
      </c>
      <c r="E16478" s="3" t="s">
        <v>6739</v>
      </c>
      <c r="F16478" s="3"/>
      <c r="G16478" s="3" t="s">
        <v>49990</v>
      </c>
      <c r="I16478" t="str">
        <f t="shared" si="257"/>
        <v>,(4935,' Felipe Zaldívar Prado ','',' 2 2476 4080    ', Gerente General')</v>
      </c>
    </row>
    <row r="16479" spans="1:9">
      <c r="A16479" s="3" t="s">
        <v>49992</v>
      </c>
      <c r="B16479" s="3" t="s">
        <v>49988</v>
      </c>
      <c r="C16479" s="3">
        <f>VLOOKUP(B16479,CONSOLIDADO!A$2:E$11786,5,FALSE)</f>
        <v>4935</v>
      </c>
      <c r="D16479" s="3" t="s">
        <v>49989</v>
      </c>
      <c r="E16479" s="3" t="s">
        <v>47271</v>
      </c>
      <c r="F16479" s="3"/>
      <c r="G16479" s="3" t="s">
        <v>49990</v>
      </c>
      <c r="I16479" t="str">
        <f t="shared" si="257"/>
        <v>,(4935,' Santiago Estay Codoceo ','',' 2 2476 4080    ', Gerente Planta')</v>
      </c>
    </row>
    <row r="16480" spans="1:9">
      <c r="A16480" s="3" t="s">
        <v>49994</v>
      </c>
      <c r="B16480" s="3" t="s">
        <v>49993</v>
      </c>
      <c r="C16480" s="3">
        <f>VLOOKUP(B16480,CONSOLIDADO!A$2:E$11786,5,FALSE)</f>
        <v>4936</v>
      </c>
      <c r="D16480" s="3" t="s">
        <v>1120</v>
      </c>
      <c r="E16480" s="3" t="s">
        <v>6739</v>
      </c>
      <c r="F16480" s="3"/>
      <c r="G16480" s="3" t="s">
        <v>49995</v>
      </c>
      <c r="I16480" t="str">
        <f t="shared" si="257"/>
        <v>,(4936,' Gabriel Vidal Rodríguez ','',' 2 2783 9300    ', Gerente General')</v>
      </c>
    </row>
    <row r="16481" spans="1:9">
      <c r="A16481" s="3" t="s">
        <v>49996</v>
      </c>
      <c r="B16481" s="3" t="s">
        <v>49993</v>
      </c>
      <c r="C16481" s="3">
        <f>VLOOKUP(B16481,CONSOLIDADO!A$2:E$11786,5,FALSE)</f>
        <v>4936</v>
      </c>
      <c r="D16481" s="3" t="s">
        <v>1120</v>
      </c>
      <c r="E16481" s="3" t="s">
        <v>6905</v>
      </c>
      <c r="F16481" s="3"/>
      <c r="G16481" s="3" t="s">
        <v>49995</v>
      </c>
      <c r="I16481" t="str">
        <f t="shared" si="257"/>
        <v>,(4936,' Sergio Negrete Anguita ','',' 2 2783 9300    ', Gerente Comercial')</v>
      </c>
    </row>
    <row r="16482" spans="1:9">
      <c r="A16482" s="3" t="s">
        <v>49997</v>
      </c>
      <c r="B16482" s="3" t="s">
        <v>49993</v>
      </c>
      <c r="C16482" s="3">
        <f>VLOOKUP(B16482,CONSOLIDADO!A$2:E$11786,5,FALSE)</f>
        <v>4936</v>
      </c>
      <c r="D16482" s="3" t="s">
        <v>1120</v>
      </c>
      <c r="E16482" s="3" t="s">
        <v>16093</v>
      </c>
      <c r="F16482" s="3"/>
      <c r="G16482" s="3" t="s">
        <v>49995</v>
      </c>
      <c r="I16482" t="str">
        <f t="shared" si="257"/>
        <v>,(4936,' Francisco Castillo Marambio ','',' 2 2783 9300    ', Gerente Contralor')</v>
      </c>
    </row>
    <row r="16483" spans="1:9">
      <c r="A16483" s="3" t="s">
        <v>49999</v>
      </c>
      <c r="B16483" s="3" t="s">
        <v>49998</v>
      </c>
      <c r="C16483" s="3">
        <f>VLOOKUP(B16483,CONSOLIDADO!A$2:E$11786,5,FALSE)</f>
        <v>4937</v>
      </c>
      <c r="D16483" s="3" t="s">
        <v>2114</v>
      </c>
      <c r="E16483" s="3" t="s">
        <v>6739</v>
      </c>
      <c r="F16483" s="3" t="s">
        <v>50000</v>
      </c>
      <c r="G16483" s="3" t="s">
        <v>50001</v>
      </c>
      <c r="I16483" t="str">
        <f t="shared" si="257"/>
        <v>,(4937,' José Fuentes Araya ',' jfuentes@clinicalosleones.cl',' 33 229 6410    ', Gerente General')</v>
      </c>
    </row>
    <row r="16484" spans="1:9">
      <c r="A16484" s="3" t="s">
        <v>50002</v>
      </c>
      <c r="B16484" s="3" t="s">
        <v>49998</v>
      </c>
      <c r="C16484" s="3">
        <f>VLOOKUP(B16484,CONSOLIDADO!A$2:E$11786,5,FALSE)</f>
        <v>4937</v>
      </c>
      <c r="D16484" s="3" t="s">
        <v>2114</v>
      </c>
      <c r="E16484" s="3" t="s">
        <v>50003</v>
      </c>
      <c r="F16484" s="3" t="s">
        <v>50004</v>
      </c>
      <c r="G16484" s="3" t="s">
        <v>50001</v>
      </c>
      <c r="I16484" t="str">
        <f t="shared" si="257"/>
        <v>,(4937,' Margarita Bustamante Zamora ',' mbustamante@clinicalosleones.cl',' 33 229 6410    ', Gerente de Administración, Finanzas y Operaciones')</v>
      </c>
    </row>
    <row r="16485" spans="1:9">
      <c r="A16485" s="3" t="s">
        <v>50005</v>
      </c>
      <c r="B16485" s="3" t="s">
        <v>49998</v>
      </c>
      <c r="C16485" s="3">
        <f>VLOOKUP(B16485,CONSOLIDADO!A$2:E$11786,5,FALSE)</f>
        <v>4937</v>
      </c>
      <c r="D16485" s="3" t="s">
        <v>2114</v>
      </c>
      <c r="E16485" s="3" t="s">
        <v>50006</v>
      </c>
      <c r="F16485" s="3" t="s">
        <v>50007</v>
      </c>
      <c r="G16485" s="3" t="s">
        <v>50001</v>
      </c>
      <c r="I16485" t="str">
        <f t="shared" si="257"/>
        <v>,(4937,' Nancy Mauna Pérez ',' nmauna@clinicalosleones.cl',' 33 229 6410    ', Gerente Ambulatorio')</v>
      </c>
    </row>
    <row r="16486" spans="1:9">
      <c r="A16486" s="3" t="s">
        <v>50010</v>
      </c>
      <c r="B16486" s="3" t="s">
        <v>50008</v>
      </c>
      <c r="C16486" s="3">
        <f>VLOOKUP(B16486,CONSOLIDADO!A$2:E$11786,5,FALSE)</f>
        <v>4938</v>
      </c>
      <c r="D16486" s="3" t="s">
        <v>50009</v>
      </c>
      <c r="E16486" s="3" t="s">
        <v>6739</v>
      </c>
      <c r="F16486" s="3"/>
      <c r="G16486" s="3" t="s">
        <v>50011</v>
      </c>
      <c r="I16486" t="str">
        <f t="shared" si="257"/>
        <v>,(4938,' José Luis Guarda Weiss ','',' 71 262 1459    ', Gerente General')</v>
      </c>
    </row>
    <row r="16487" spans="1:9">
      <c r="A16487" s="3" t="s">
        <v>50014</v>
      </c>
      <c r="B16487" s="3" t="s">
        <v>50012</v>
      </c>
      <c r="C16487" s="3">
        <f>VLOOKUP(B16487,CONSOLIDADO!A$2:E$11786,5,FALSE)</f>
        <v>4939</v>
      </c>
      <c r="D16487" s="3" t="s">
        <v>50013</v>
      </c>
      <c r="E16487" s="3"/>
      <c r="F16487" s="3"/>
      <c r="G16487" s="3" t="s">
        <v>50015</v>
      </c>
      <c r="I16487" t="str">
        <f t="shared" si="257"/>
        <v>,(4939,' Gastón Soto Ramírez','',' 55 223 3136',')</v>
      </c>
    </row>
    <row r="16488" spans="1:9">
      <c r="A16488" s="3" t="s">
        <v>50016</v>
      </c>
      <c r="B16488" s="3" t="s">
        <v>50012</v>
      </c>
      <c r="C16488" s="3">
        <f>VLOOKUP(B16488,CONSOLIDADO!A$2:E$11786,5,FALSE)</f>
        <v>4939</v>
      </c>
      <c r="D16488" s="3" t="s">
        <v>50013</v>
      </c>
      <c r="E16488" s="3" t="s">
        <v>8037</v>
      </c>
      <c r="F16488" s="3" t="s">
        <v>50017</v>
      </c>
      <c r="G16488" s="3" t="s">
        <v>50018</v>
      </c>
      <c r="I16488" t="str">
        <f t="shared" si="257"/>
        <v>,(4939,' Armando Soto Ramírez ',' servindustria@tie.cl',' 55 223 3136    ', Jefe de Personal')</v>
      </c>
    </row>
    <row r="16489" spans="1:9">
      <c r="A16489" s="3" t="s">
        <v>50019</v>
      </c>
      <c r="B16489" s="3" t="s">
        <v>5996</v>
      </c>
      <c r="C16489" s="3">
        <f>VLOOKUP(B16489,CONSOLIDADO!A$2:E$11786,5,FALSE)</f>
        <v>4940</v>
      </c>
      <c r="D16489" s="3" t="s">
        <v>5993</v>
      </c>
      <c r="E16489" s="3" t="s">
        <v>6739</v>
      </c>
      <c r="F16489" s="3"/>
      <c r="G16489" s="3" t="s">
        <v>50020</v>
      </c>
      <c r="I16489" t="str">
        <f t="shared" si="257"/>
        <v>,(4940,' Jaime García Escobar ','',' 2 2438 2301    ', Gerente General')</v>
      </c>
    </row>
    <row r="16490" spans="1:9">
      <c r="A16490" s="3" t="s">
        <v>50021</v>
      </c>
      <c r="B16490" s="3" t="s">
        <v>5996</v>
      </c>
      <c r="C16490" s="3">
        <f>VLOOKUP(B16490,CONSOLIDADO!A$2:E$11786,5,FALSE)</f>
        <v>4940</v>
      </c>
      <c r="D16490" s="3" t="s">
        <v>5993</v>
      </c>
      <c r="E16490" s="3"/>
      <c r="F16490" s="3"/>
      <c r="G16490" s="3" t="s">
        <v>50022</v>
      </c>
      <c r="I16490" t="str">
        <f t="shared" si="257"/>
        <v>,(4940,' Marisol Uribe Reyes','',' 2 2438 2302',')</v>
      </c>
    </row>
    <row r="16491" spans="1:9">
      <c r="A16491" s="3" t="s">
        <v>50023</v>
      </c>
      <c r="B16491" s="3" t="s">
        <v>5996</v>
      </c>
      <c r="C16491" s="3">
        <f>VLOOKUP(B16491,CONSOLIDADO!A$2:E$11786,5,FALSE)</f>
        <v>4940</v>
      </c>
      <c r="D16491" s="3" t="s">
        <v>5993</v>
      </c>
      <c r="E16491" s="3" t="s">
        <v>6757</v>
      </c>
      <c r="F16491" s="3"/>
      <c r="G16491" s="3" t="s">
        <v>50024</v>
      </c>
      <c r="I16491" t="str">
        <f t="shared" si="257"/>
        <v>,(4940,' Juan Pablo Saffie Awad ','',' 2 2438 2303    ', Gerente de Administración y Finanzas')</v>
      </c>
    </row>
    <row r="16492" spans="1:9">
      <c r="A16492" s="3" t="s">
        <v>50025</v>
      </c>
      <c r="B16492" s="3" t="s">
        <v>5996</v>
      </c>
      <c r="C16492" s="3">
        <f>VLOOKUP(B16492,CONSOLIDADO!A$2:E$11786,5,FALSE)</f>
        <v>4940</v>
      </c>
      <c r="D16492" s="3" t="s">
        <v>5993</v>
      </c>
      <c r="E16492" s="3" t="s">
        <v>50026</v>
      </c>
      <c r="F16492" s="3"/>
      <c r="G16492" s="3" t="s">
        <v>50027</v>
      </c>
      <c r="I16492" t="str">
        <f t="shared" si="257"/>
        <v>,(4940,' Mary Antonia Sáez Arrese ','',' 2 2438 2302    ', Gerente Canales y Operaciones')</v>
      </c>
    </row>
    <row r="16493" spans="1:9">
      <c r="A16493" s="3" t="s">
        <v>50028</v>
      </c>
      <c r="B16493" s="3" t="s">
        <v>5996</v>
      </c>
      <c r="C16493" s="3">
        <f>VLOOKUP(B16493,CONSOLIDADO!A$2:E$11786,5,FALSE)</f>
        <v>4940</v>
      </c>
      <c r="D16493" s="3" t="s">
        <v>5993</v>
      </c>
      <c r="E16493" s="3" t="s">
        <v>12444</v>
      </c>
      <c r="F16493" s="3"/>
      <c r="G16493" s="3" t="s">
        <v>50029</v>
      </c>
      <c r="I16493" t="str">
        <f t="shared" si="257"/>
        <v>,(4940,' Erick Fahrenkrog Rodríguez ','',' 2 2438 2003    ', Gerente de Tecnología')</v>
      </c>
    </row>
    <row r="16494" spans="1:9">
      <c r="A16494" s="3" t="s">
        <v>50030</v>
      </c>
      <c r="B16494" s="3" t="s">
        <v>5996</v>
      </c>
      <c r="C16494" s="3">
        <f>VLOOKUP(B16494,CONSOLIDADO!A$2:E$11786,5,FALSE)</f>
        <v>4940</v>
      </c>
      <c r="D16494" s="3" t="s">
        <v>5993</v>
      </c>
      <c r="E16494" s="3" t="s">
        <v>16093</v>
      </c>
      <c r="F16494" s="3"/>
      <c r="G16494" s="3" t="s">
        <v>50027</v>
      </c>
      <c r="I16494" t="str">
        <f t="shared" si="257"/>
        <v>,(4940,' Aaron Encina Kukoc-Petraello ','',' 2 2438 2302    ', Gerente Contralor')</v>
      </c>
    </row>
    <row r="16495" spans="1:9">
      <c r="A16495" s="3" t="s">
        <v>50031</v>
      </c>
      <c r="B16495" s="3" t="s">
        <v>5996</v>
      </c>
      <c r="C16495" s="3">
        <f>VLOOKUP(B16495,CONSOLIDADO!A$2:E$11786,5,FALSE)</f>
        <v>4940</v>
      </c>
      <c r="D16495" s="3" t="s">
        <v>5993</v>
      </c>
      <c r="E16495" s="3" t="s">
        <v>6886</v>
      </c>
      <c r="F16495" s="3"/>
      <c r="G16495" s="3" t="s">
        <v>50024</v>
      </c>
      <c r="I16495" t="str">
        <f t="shared" si="257"/>
        <v>,(4940,' Pilar Ugarte Uribe ','',' 2 2438 2303    ', Gerente de Recursos Humanos')</v>
      </c>
    </row>
    <row r="16496" spans="1:9">
      <c r="A16496" s="3" t="s">
        <v>50034</v>
      </c>
      <c r="B16496" s="3" t="s">
        <v>50032</v>
      </c>
      <c r="C16496" s="3">
        <f>VLOOKUP(B16496,CONSOLIDADO!A$2:E$11786,5,FALSE)</f>
        <v>4941</v>
      </c>
      <c r="D16496" s="3" t="s">
        <v>50033</v>
      </c>
      <c r="E16496" s="3" t="s">
        <v>6739</v>
      </c>
      <c r="F16496" s="3"/>
      <c r="G16496" s="3" t="s">
        <v>50035</v>
      </c>
      <c r="I16496" t="str">
        <f t="shared" si="257"/>
        <v>,(4941,' Verónica Avendaño Bravo ','',' 2 2531 3340    ', Gerente General')</v>
      </c>
    </row>
    <row r="16497" spans="1:9">
      <c r="A16497" s="3" t="s">
        <v>50036</v>
      </c>
      <c r="B16497" s="3" t="s">
        <v>50032</v>
      </c>
      <c r="C16497" s="3">
        <f>VLOOKUP(B16497,CONSOLIDADO!A$2:E$11786,5,FALSE)</f>
        <v>4941</v>
      </c>
      <c r="D16497" s="3" t="s">
        <v>50033</v>
      </c>
      <c r="E16497" s="3" t="s">
        <v>50037</v>
      </c>
      <c r="F16497" s="3" t="s">
        <v>50038</v>
      </c>
      <c r="G16497" s="3" t="s">
        <v>50039</v>
      </c>
      <c r="I16497" t="str">
        <f t="shared" si="257"/>
        <v>,(4941,' Marvin Panes Elizondo ',' marvinpanes@hotmail.com',' 2 2531 8925    ', Jefe de Finanzas y Personal')</v>
      </c>
    </row>
    <row r="16498" spans="1:9">
      <c r="A16498" s="3" t="s">
        <v>50042</v>
      </c>
      <c r="B16498" s="3" t="s">
        <v>50040</v>
      </c>
      <c r="C16498" s="3">
        <f>VLOOKUP(B16498,CONSOLIDADO!A$2:E$11786,5,FALSE)</f>
        <v>4942</v>
      </c>
      <c r="D16498" s="3" t="s">
        <v>50041</v>
      </c>
      <c r="E16498" s="3" t="s">
        <v>6739</v>
      </c>
      <c r="F16498" s="3" t="s">
        <v>50043</v>
      </c>
      <c r="G16498" s="3" t="s">
        <v>50044</v>
      </c>
      <c r="I16498" t="str">
        <f t="shared" si="257"/>
        <v>,(4942,' Juan Carlos Fuentes Alarcón ',' juancarlos.fuentes@sew-eurodrive.cl',' 2 2757 7000    ', Gerente General')</v>
      </c>
    </row>
    <row r="16499" spans="1:9">
      <c r="A16499" s="3" t="s">
        <v>50045</v>
      </c>
      <c r="B16499" s="3" t="s">
        <v>50040</v>
      </c>
      <c r="C16499" s="3">
        <f>VLOOKUP(B16499,CONSOLIDADO!A$2:E$11786,5,FALSE)</f>
        <v>4942</v>
      </c>
      <c r="D16499" s="3" t="s">
        <v>50041</v>
      </c>
      <c r="E16499" s="3" t="s">
        <v>6757</v>
      </c>
      <c r="F16499" s="3" t="s">
        <v>50046</v>
      </c>
      <c r="G16499" s="3" t="s">
        <v>50044</v>
      </c>
      <c r="I16499" t="str">
        <f t="shared" si="257"/>
        <v>,(4942,' Alexis Plaza Díaz ',' alexis.plaza@sew-eurodrive.cl',' 2 2757 7000    ', Gerente de Administración y Finanzas')</v>
      </c>
    </row>
    <row r="16500" spans="1:9">
      <c r="A16500" s="3" t="s">
        <v>50047</v>
      </c>
      <c r="B16500" s="3" t="s">
        <v>50040</v>
      </c>
      <c r="C16500" s="3">
        <f>VLOOKUP(B16500,CONSOLIDADO!A$2:E$11786,5,FALSE)</f>
        <v>4942</v>
      </c>
      <c r="D16500" s="3" t="s">
        <v>50041</v>
      </c>
      <c r="E16500" s="3" t="s">
        <v>6843</v>
      </c>
      <c r="F16500" s="3" t="s">
        <v>50048</v>
      </c>
      <c r="G16500" s="3" t="s">
        <v>50044</v>
      </c>
      <c r="I16500" t="str">
        <f t="shared" si="257"/>
        <v>,(4942,' Héctor Tapia ',' hector.tapia@sew-eurodrive.cl',' 2 2757 7000    ', Gerente Técnico')</v>
      </c>
    </row>
    <row r="16501" spans="1:9">
      <c r="A16501" s="3" t="s">
        <v>50049</v>
      </c>
      <c r="B16501" s="3" t="s">
        <v>50040</v>
      </c>
      <c r="C16501" s="3">
        <f>VLOOKUP(B16501,CONSOLIDADO!A$2:E$11786,5,FALSE)</f>
        <v>4942</v>
      </c>
      <c r="D16501" s="3" t="s">
        <v>50041</v>
      </c>
      <c r="E16501" s="3" t="s">
        <v>8930</v>
      </c>
      <c r="F16501" s="3" t="s">
        <v>50050</v>
      </c>
      <c r="G16501" s="3" t="s">
        <v>50044</v>
      </c>
      <c r="I16501" t="str">
        <f t="shared" si="257"/>
        <v>,(4942,' Miguel Mendoza Rojas ',' miguel.mendoza@sew-eurodrive.cl',' 2 2757 7000    ', Jefe de Ventas')</v>
      </c>
    </row>
    <row r="16502" spans="1:9">
      <c r="A16502" s="3" t="s">
        <v>50051</v>
      </c>
      <c r="B16502" s="3" t="s">
        <v>50040</v>
      </c>
      <c r="C16502" s="3">
        <f>VLOOKUP(B16502,CONSOLIDADO!A$2:E$11786,5,FALSE)</f>
        <v>4942</v>
      </c>
      <c r="D16502" s="3" t="s">
        <v>50041</v>
      </c>
      <c r="E16502" s="3" t="s">
        <v>50052</v>
      </c>
      <c r="F16502" s="3" t="s">
        <v>50053</v>
      </c>
      <c r="G16502" s="3" t="s">
        <v>50044</v>
      </c>
      <c r="I16502" t="str">
        <f t="shared" si="257"/>
        <v>,(4942,' María Soledad Muñoz ',' secretaria.gerencia@sew-eurodrive.cl',' 2 2757 7000    ', Asistente de Comercio Exterior')</v>
      </c>
    </row>
    <row r="16503" spans="1:9">
      <c r="A16503" s="3" t="s">
        <v>50055</v>
      </c>
      <c r="B16503" s="3" t="s">
        <v>1087</v>
      </c>
      <c r="C16503" s="3">
        <f>VLOOKUP(B16503,CONSOLIDADO!A$2:E$11786,5,FALSE)</f>
        <v>4943</v>
      </c>
      <c r="D16503" s="3" t="s">
        <v>50054</v>
      </c>
      <c r="E16503" s="3"/>
      <c r="F16503" s="3"/>
      <c r="G16503" s="3" t="s">
        <v>50056</v>
      </c>
      <c r="I16503" t="str">
        <f t="shared" si="257"/>
        <v>,(4943,' Miguel Henríquez Richter','',' 2 2328 3000',')</v>
      </c>
    </row>
    <row r="16504" spans="1:9">
      <c r="A16504" s="3" t="s">
        <v>50057</v>
      </c>
      <c r="B16504" s="3" t="s">
        <v>1087</v>
      </c>
      <c r="C16504" s="3">
        <f>VLOOKUP(B16504,CONSOLIDADO!A$2:E$11786,5,FALSE)</f>
        <v>4943</v>
      </c>
      <c r="D16504" s="3" t="s">
        <v>50054</v>
      </c>
      <c r="E16504" s="3"/>
      <c r="F16504" s="3"/>
      <c r="G16504" s="3" t="s">
        <v>50056</v>
      </c>
      <c r="I16504" t="str">
        <f t="shared" si="257"/>
        <v>,(4943,' Raúl Echeverría Figueroa','',' 2 2328 3000',')</v>
      </c>
    </row>
    <row r="16505" spans="1:9">
      <c r="A16505" s="3" t="s">
        <v>50058</v>
      </c>
      <c r="B16505" s="3" t="s">
        <v>1087</v>
      </c>
      <c r="C16505" s="3">
        <f>VLOOKUP(B16505,CONSOLIDADO!A$2:E$11786,5,FALSE)</f>
        <v>4943</v>
      </c>
      <c r="D16505" s="3" t="s">
        <v>50054</v>
      </c>
      <c r="E16505" s="3" t="s">
        <v>50059</v>
      </c>
      <c r="F16505" s="3" t="s">
        <v>50060</v>
      </c>
      <c r="G16505" s="3" t="s">
        <v>50061</v>
      </c>
      <c r="I16505" t="str">
        <f t="shared" si="257"/>
        <v>,(4943,' Alexis Picar Valenzuela ',' alexis.picar@sfai.cl',' 2 2328 3000    ', Socio de Auditoría')</v>
      </c>
    </row>
    <row r="16506" spans="1:9">
      <c r="A16506" s="3" t="s">
        <v>50062</v>
      </c>
      <c r="B16506" s="3" t="s">
        <v>1087</v>
      </c>
      <c r="C16506" s="3">
        <f>VLOOKUP(B16506,CONSOLIDADO!A$2:E$11786,5,FALSE)</f>
        <v>4943</v>
      </c>
      <c r="D16506" s="3" t="s">
        <v>50054</v>
      </c>
      <c r="E16506" s="3"/>
      <c r="F16506" s="3"/>
      <c r="G16506" s="3" t="s">
        <v>50056</v>
      </c>
      <c r="I16506" t="str">
        <f t="shared" si="257"/>
        <v>,(4943,' Elizandro Muñoz Trujillo','',' 2 2328 3000',')</v>
      </c>
    </row>
    <row r="16507" spans="1:9">
      <c r="A16507" s="3" t="s">
        <v>50063</v>
      </c>
      <c r="B16507" s="3" t="s">
        <v>1087</v>
      </c>
      <c r="C16507" s="3">
        <f>VLOOKUP(B16507,CONSOLIDADO!A$2:E$11786,5,FALSE)</f>
        <v>4943</v>
      </c>
      <c r="D16507" s="3" t="s">
        <v>50054</v>
      </c>
      <c r="E16507" s="3" t="s">
        <v>47404</v>
      </c>
      <c r="F16507" s="3" t="s">
        <v>50064</v>
      </c>
      <c r="G16507" s="3" t="s">
        <v>50061</v>
      </c>
      <c r="I16507" t="str">
        <f t="shared" si="257"/>
        <v>,(4943,' Claudio Henríquez Van Bebber ',' claudio.henriquez@sfai.cl',' 2 2328 3000    ', Director de Gestión')</v>
      </c>
    </row>
    <row r="16508" spans="1:9">
      <c r="A16508" s="3" t="s">
        <v>50065</v>
      </c>
      <c r="B16508" s="3" t="s">
        <v>1087</v>
      </c>
      <c r="C16508" s="3">
        <f>VLOOKUP(B16508,CONSOLIDADO!A$2:E$11786,5,FALSE)</f>
        <v>4943</v>
      </c>
      <c r="D16508" s="3" t="s">
        <v>50054</v>
      </c>
      <c r="E16508" s="3"/>
      <c r="F16508" s="3"/>
      <c r="G16508" s="3" t="s">
        <v>50056</v>
      </c>
      <c r="I16508" t="str">
        <f t="shared" si="257"/>
        <v>,(4943,' Juan Cantillana Castillo','',' 2 2328 3000',')</v>
      </c>
    </row>
    <row r="16509" spans="1:9">
      <c r="A16509" s="3" t="s">
        <v>50066</v>
      </c>
      <c r="B16509" s="3" t="s">
        <v>1087</v>
      </c>
      <c r="C16509" s="3">
        <f>VLOOKUP(B16509,CONSOLIDADO!A$2:E$11786,5,FALSE)</f>
        <v>4943</v>
      </c>
      <c r="D16509" s="3" t="s">
        <v>50054</v>
      </c>
      <c r="E16509" s="3"/>
      <c r="F16509" s="3"/>
      <c r="G16509" s="3" t="s">
        <v>50056</v>
      </c>
      <c r="I16509" t="str">
        <f t="shared" si="257"/>
        <v>,(4943,' Javier Olivares Bühler','',' 2 2328 3000',')</v>
      </c>
    </row>
    <row r="16510" spans="1:9">
      <c r="A16510" s="3" t="s">
        <v>50069</v>
      </c>
      <c r="B16510" s="3" t="s">
        <v>50067</v>
      </c>
      <c r="C16510" s="3">
        <f>VLOOKUP(B16510,CONSOLIDADO!A$2:E$11786,5,FALSE)</f>
        <v>4944</v>
      </c>
      <c r="D16510" s="3" t="s">
        <v>50068</v>
      </c>
      <c r="E16510" s="3" t="s">
        <v>6739</v>
      </c>
      <c r="F16510" s="3" t="s">
        <v>50070</v>
      </c>
      <c r="G16510" s="3" t="s">
        <v>50071</v>
      </c>
      <c r="I16510" t="str">
        <f t="shared" si="257"/>
        <v>,(4944,' Jaime Sotomayor Valenzuela ',' jsotomayor@sglineshef.cl',' 2 2621 3035    ', Gerente General')</v>
      </c>
    </row>
    <row r="16511" spans="1:9">
      <c r="A16511" s="3" t="s">
        <v>50072</v>
      </c>
      <c r="B16511" s="3" t="s">
        <v>50067</v>
      </c>
      <c r="C16511" s="3">
        <f>VLOOKUP(B16511,CONSOLIDADO!A$2:E$11786,5,FALSE)</f>
        <v>4944</v>
      </c>
      <c r="D16511" s="3" t="s">
        <v>50068</v>
      </c>
      <c r="E16511" s="3" t="s">
        <v>6757</v>
      </c>
      <c r="F16511" s="3" t="s">
        <v>50073</v>
      </c>
      <c r="G16511" s="3" t="s">
        <v>50071</v>
      </c>
      <c r="I16511" t="str">
        <f t="shared" si="257"/>
        <v>,(4944,' Beatriz Galindo Williams ',' beatriz.g.w@sglinechef.cl',' 2 2621 3035    ', Gerente de Administración y Finanzas')</v>
      </c>
    </row>
    <row r="16512" spans="1:9">
      <c r="A16512" s="3" t="s">
        <v>50074</v>
      </c>
      <c r="B16512" s="3" t="s">
        <v>50067</v>
      </c>
      <c r="C16512" s="3">
        <f>VLOOKUP(B16512,CONSOLIDADO!A$2:E$11786,5,FALSE)</f>
        <v>4944</v>
      </c>
      <c r="D16512" s="3" t="s">
        <v>50068</v>
      </c>
      <c r="E16512" s="3" t="s">
        <v>17480</v>
      </c>
      <c r="F16512" s="3" t="s">
        <v>50075</v>
      </c>
      <c r="G16512" s="3" t="s">
        <v>50071</v>
      </c>
      <c r="I16512" t="str">
        <f t="shared" si="257"/>
        <v>,(4944,' Pedro Pablo Sotomayor Galindo ',' ppsotomayor@sglinechef.cl',' 2 2621 3035    ', Gerente de Tecnología e Innovación')</v>
      </c>
    </row>
    <row r="16513" spans="1:9">
      <c r="A16513" s="3" t="s">
        <v>50078</v>
      </c>
      <c r="B16513" s="3" t="s">
        <v>50076</v>
      </c>
      <c r="C16513" s="3">
        <f>VLOOKUP(B16513,CONSOLIDADO!A$2:E$11786,5,FALSE)</f>
        <v>4945</v>
      </c>
      <c r="D16513" s="3" t="s">
        <v>50077</v>
      </c>
      <c r="E16513" s="3"/>
      <c r="F16513" s="3"/>
      <c r="G16513" s="3" t="s">
        <v>50079</v>
      </c>
      <c r="I16513" t="str">
        <f t="shared" si="257"/>
        <v>,(4945,' Roberto Castillo Darvich','',' 2 2898 9500',')</v>
      </c>
    </row>
    <row r="16514" spans="1:9">
      <c r="A16514" s="3" t="s">
        <v>50080</v>
      </c>
      <c r="B16514" s="3" t="s">
        <v>50076</v>
      </c>
      <c r="C16514" s="3">
        <f>VLOOKUP(B16514,CONSOLIDADO!A$2:E$11786,5,FALSE)</f>
        <v>4945</v>
      </c>
      <c r="D16514" s="3" t="s">
        <v>50077</v>
      </c>
      <c r="E16514" s="3" t="s">
        <v>50081</v>
      </c>
      <c r="F16514" s="3" t="s">
        <v>50082</v>
      </c>
      <c r="G16514" s="3" t="s">
        <v>50083</v>
      </c>
      <c r="I16514" t="str">
        <f t="shared" si="257"/>
        <v>,(4945,' Mauricio Rocha ',' mauricio.rocha@sgs.com',' 2 2898 9500    ', Minerals Services Manager')</v>
      </c>
    </row>
    <row r="16515" spans="1:9">
      <c r="A16515" s="3" t="s">
        <v>50084</v>
      </c>
      <c r="B16515" s="3" t="s">
        <v>50076</v>
      </c>
      <c r="C16515" s="3">
        <f>VLOOKUP(B16515,CONSOLIDADO!A$2:E$11786,5,FALSE)</f>
        <v>4945</v>
      </c>
      <c r="D16515" s="3" t="s">
        <v>50077</v>
      </c>
      <c r="E16515" s="3" t="s">
        <v>50085</v>
      </c>
      <c r="F16515" s="3" t="s">
        <v>50086</v>
      </c>
      <c r="G16515" s="3" t="s">
        <v>50083</v>
      </c>
      <c r="I16515" t="str">
        <f t="shared" ref="I16515:I16578" si="258">CONCATENATE(",(",C16515,",'",A16515,"','",F16515,"','",G16515,"',",E16515,"')")</f>
        <v>,(4945,' Carlos Martínez Morales ',' carlos.martinez@sgs.com',' 2 2898 9500    ', Product Manager Oil, Gas &amp; Chemicals Services')</v>
      </c>
    </row>
    <row r="16516" spans="1:9">
      <c r="A16516" s="3" t="s">
        <v>50087</v>
      </c>
      <c r="B16516" s="3" t="s">
        <v>50076</v>
      </c>
      <c r="C16516" s="3">
        <f>VLOOKUP(B16516,CONSOLIDADO!A$2:E$11786,5,FALSE)</f>
        <v>4945</v>
      </c>
      <c r="D16516" s="3" t="s">
        <v>50077</v>
      </c>
      <c r="E16516" s="3" t="s">
        <v>50088</v>
      </c>
      <c r="F16516" s="3" t="s">
        <v>50089</v>
      </c>
      <c r="G16516" s="3" t="s">
        <v>50083</v>
      </c>
      <c r="I16516" t="str">
        <f t="shared" si="258"/>
        <v>,(4945,' Mario Roseney Martínez ',' mario.roseney@sgs.com',' 2 2898 9500    ', Certification &amp; Business Enhancement Manager')</v>
      </c>
    </row>
    <row r="16517" spans="1:9">
      <c r="A16517" s="3" t="s">
        <v>50090</v>
      </c>
      <c r="B16517" s="3" t="s">
        <v>50076</v>
      </c>
      <c r="C16517" s="3">
        <f>VLOOKUP(B16517,CONSOLIDADO!A$2:E$11786,5,FALSE)</f>
        <v>4945</v>
      </c>
      <c r="D16517" s="3" t="s">
        <v>50077</v>
      </c>
      <c r="E16517" s="3" t="s">
        <v>50091</v>
      </c>
      <c r="F16517" s="3" t="s">
        <v>50092</v>
      </c>
      <c r="G16517" s="3" t="s">
        <v>50083</v>
      </c>
      <c r="I16517" t="str">
        <f t="shared" si="258"/>
        <v>,(4945,' Paola Burgos ',' paola.burgos@sgs.com',' 2 2898 9500    ', Environment, Health and Safety Manager')</v>
      </c>
    </row>
    <row r="16518" spans="1:9">
      <c r="A16518" s="3" t="s">
        <v>50080</v>
      </c>
      <c r="B16518" s="3" t="s">
        <v>50093</v>
      </c>
      <c r="C16518" s="3">
        <f>VLOOKUP(B16518,CONSOLIDADO!A$2:E$11786,5,FALSE)</f>
        <v>4946</v>
      </c>
      <c r="D16518" s="3" t="s">
        <v>50094</v>
      </c>
      <c r="E16518" s="3" t="s">
        <v>50095</v>
      </c>
      <c r="F16518" s="3" t="s">
        <v>50082</v>
      </c>
      <c r="G16518" s="3" t="s">
        <v>50096</v>
      </c>
      <c r="I16518" t="str">
        <f t="shared" si="258"/>
        <v>,(4946,' Mauricio Rocha ',' mauricio.rocha@sgs.com',' 2 2898 9101    ', Gerente General Minerals Services')</v>
      </c>
    </row>
    <row r="16519" spans="1:9">
      <c r="A16519" s="3" t="s">
        <v>50097</v>
      </c>
      <c r="B16519" s="3" t="s">
        <v>50093</v>
      </c>
      <c r="C16519" s="3">
        <f>VLOOKUP(B16519,CONSOLIDADO!A$2:E$11786,5,FALSE)</f>
        <v>4946</v>
      </c>
      <c r="D16519" s="3" t="s">
        <v>50094</v>
      </c>
      <c r="E16519" s="3" t="s">
        <v>50098</v>
      </c>
      <c r="F16519" s="3" t="s">
        <v>50099</v>
      </c>
      <c r="G16519" s="3" t="s">
        <v>50100</v>
      </c>
      <c r="I16519" t="str">
        <f t="shared" si="258"/>
        <v>,(4946,' Reinaldo Barrera ',' reinaldo.barrera@sgs.com',' 2 2898 9197    ', Gerente Metalurgia')</v>
      </c>
    </row>
    <row r="16520" spans="1:9">
      <c r="A16520" s="3" t="s">
        <v>50101</v>
      </c>
      <c r="B16520" s="3" t="s">
        <v>50093</v>
      </c>
      <c r="C16520" s="3">
        <f>VLOOKUP(B16520,CONSOLIDADO!A$2:E$11786,5,FALSE)</f>
        <v>4946</v>
      </c>
      <c r="D16520" s="3" t="s">
        <v>50094</v>
      </c>
      <c r="E16520" s="3" t="s">
        <v>50102</v>
      </c>
      <c r="F16520" s="3" t="s">
        <v>50103</v>
      </c>
      <c r="G16520" s="3" t="s">
        <v>50104</v>
      </c>
      <c r="I16520" t="str">
        <f t="shared" si="258"/>
        <v>,(4946,' Mauricio Estrada ',' mauricio.estrada@sgs.com',' 2 2898 9136    ', Gerente Advanced Systems')</v>
      </c>
    </row>
    <row r="16521" spans="1:9">
      <c r="A16521" s="3" t="s">
        <v>50105</v>
      </c>
      <c r="B16521" s="3" t="s">
        <v>50093</v>
      </c>
      <c r="C16521" s="3">
        <f>VLOOKUP(B16521,CONSOLIDADO!A$2:E$11786,5,FALSE)</f>
        <v>4946</v>
      </c>
      <c r="D16521" s="3" t="s">
        <v>50094</v>
      </c>
      <c r="E16521" s="3" t="s">
        <v>50106</v>
      </c>
      <c r="F16521" s="3" t="s">
        <v>50107</v>
      </c>
      <c r="G16521" s="3" t="s">
        <v>50108</v>
      </c>
      <c r="I16521" t="str">
        <f t="shared" si="258"/>
        <v>,(4946,' Mauricio Belmar Urbina ',' mauricio.belmar@sgs.com',' 2 2898 9141    ', Gerente Mineralogía y Mecánica de Rocas')</v>
      </c>
    </row>
    <row r="16522" spans="1:9">
      <c r="A16522" s="3" t="s">
        <v>50109</v>
      </c>
      <c r="B16522" s="3" t="s">
        <v>50093</v>
      </c>
      <c r="C16522" s="3">
        <f>VLOOKUP(B16522,CONSOLIDADO!A$2:E$11786,5,FALSE)</f>
        <v>4946</v>
      </c>
      <c r="D16522" s="3" t="s">
        <v>50094</v>
      </c>
      <c r="E16522" s="3" t="s">
        <v>6905</v>
      </c>
      <c r="F16522" s="3" t="s">
        <v>50110</v>
      </c>
      <c r="G16522" s="3" t="s">
        <v>50111</v>
      </c>
      <c r="I16522" t="str">
        <f t="shared" si="258"/>
        <v>,(4946,' Enrique Bravo ',' enrique.bravo@sgs.com',' 2 2898 9103    ', Gerente Comercial')</v>
      </c>
    </row>
    <row r="16523" spans="1:9">
      <c r="A16523" s="3" t="s">
        <v>50113</v>
      </c>
      <c r="B16523" s="3" t="s">
        <v>50112</v>
      </c>
      <c r="C16523" s="3">
        <f>VLOOKUP(B16523,CONSOLIDADO!A$2:E$11786,5,FALSE)</f>
        <v>4947</v>
      </c>
      <c r="D16523" s="3" t="s">
        <v>4530</v>
      </c>
      <c r="E16523" s="3" t="s">
        <v>6739</v>
      </c>
      <c r="F16523" s="3" t="s">
        <v>50114</v>
      </c>
      <c r="G16523" s="3" t="s">
        <v>50115</v>
      </c>
      <c r="I16523" t="str">
        <f t="shared" si="258"/>
        <v>,(4947,' Patricio Carvallo Castillo ',' patricio.carvallo@sheraton.com',' 32 238 8600    ', Gerente General')</v>
      </c>
    </row>
    <row r="16524" spans="1:9">
      <c r="A16524" s="3" t="s">
        <v>50116</v>
      </c>
      <c r="B16524" s="3" t="s">
        <v>50112</v>
      </c>
      <c r="C16524" s="3">
        <f>VLOOKUP(B16524,CONSOLIDADO!A$2:E$11786,5,FALSE)</f>
        <v>4947</v>
      </c>
      <c r="D16524" s="3" t="s">
        <v>4530</v>
      </c>
      <c r="E16524" s="3" t="s">
        <v>13509</v>
      </c>
      <c r="F16524" s="3" t="s">
        <v>50117</v>
      </c>
      <c r="G16524" s="3" t="s">
        <v>50115</v>
      </c>
      <c r="I16524" t="str">
        <f t="shared" si="258"/>
        <v>,(4947,' Andrés Bernal ',' andres.bernal@marriott.com',' 32 238 8600    ', Director de Ventas')</v>
      </c>
    </row>
    <row r="16525" spans="1:9">
      <c r="A16525" s="3" t="s">
        <v>50118</v>
      </c>
      <c r="B16525" s="3" t="s">
        <v>50112</v>
      </c>
      <c r="C16525" s="3">
        <f>VLOOKUP(B16525,CONSOLIDADO!A$2:E$11786,5,FALSE)</f>
        <v>4947</v>
      </c>
      <c r="D16525" s="3" t="s">
        <v>4530</v>
      </c>
      <c r="E16525" s="3" t="s">
        <v>35242</v>
      </c>
      <c r="F16525" s="3" t="s">
        <v>50119</v>
      </c>
      <c r="G16525" s="3" t="s">
        <v>50115</v>
      </c>
      <c r="I16525" t="str">
        <f t="shared" si="258"/>
        <v>,(4947,' Marcela Pizarro Arancibia ',' marcela.pizarro@sheraton.com',' 32 238 8600    ', Gerente de Habitaciones')</v>
      </c>
    </row>
    <row r="16526" spans="1:9">
      <c r="A16526" s="3" t="s">
        <v>50120</v>
      </c>
      <c r="B16526" s="3" t="s">
        <v>50112</v>
      </c>
      <c r="C16526" s="3">
        <f>VLOOKUP(B16526,CONSOLIDADO!A$2:E$11786,5,FALSE)</f>
        <v>4947</v>
      </c>
      <c r="D16526" s="3" t="s">
        <v>4530</v>
      </c>
      <c r="E16526" s="3" t="s">
        <v>6886</v>
      </c>
      <c r="F16526" s="3" t="s">
        <v>50121</v>
      </c>
      <c r="G16526" s="3" t="s">
        <v>50115</v>
      </c>
      <c r="I16526" t="str">
        <f t="shared" si="258"/>
        <v>,(4947,' Pilar Márquez Merino ',' pilar.marquez@sheraton.com',' 32 238 8600    ', Gerente de Recursos Humanos')</v>
      </c>
    </row>
    <row r="16527" spans="1:9">
      <c r="A16527" s="3" t="s">
        <v>50123</v>
      </c>
      <c r="B16527" s="3" t="s">
        <v>50122</v>
      </c>
      <c r="C16527" s="3">
        <f>VLOOKUP(B16527,CONSOLIDADO!A$2:E$11786,5,FALSE)</f>
        <v>4948</v>
      </c>
      <c r="D16527" s="3" t="s">
        <v>5696</v>
      </c>
      <c r="E16527" s="3" t="s">
        <v>6813</v>
      </c>
      <c r="F16527" s="3" t="s">
        <v>50124</v>
      </c>
      <c r="G16527" s="3" t="s">
        <v>50125</v>
      </c>
      <c r="I16527" t="str">
        <f t="shared" si="258"/>
        <v>,(4948,' Eduardo Cassaro ',' cassaroe@sherwin.com.ar',' 2 2540 0000    ', Presidente')</v>
      </c>
    </row>
    <row r="16528" spans="1:9">
      <c r="A16528" s="3" t="s">
        <v>50126</v>
      </c>
      <c r="B16528" s="3" t="s">
        <v>50122</v>
      </c>
      <c r="C16528" s="3">
        <f>VLOOKUP(B16528,CONSOLIDADO!A$2:E$11786,5,FALSE)</f>
        <v>4948</v>
      </c>
      <c r="D16528" s="3" t="s">
        <v>5696</v>
      </c>
      <c r="E16528" s="3" t="s">
        <v>50127</v>
      </c>
      <c r="F16528" s="3" t="s">
        <v>50128</v>
      </c>
      <c r="G16528" s="3" t="s">
        <v>50125</v>
      </c>
      <c r="I16528" t="str">
        <f t="shared" si="258"/>
        <v>,(4948,' Paul Skog Villa ',' pskog@sherwin.cl',' 2 2540 0000    ', Director Ventas Industriales')</v>
      </c>
    </row>
    <row r="16529" spans="1:9">
      <c r="A16529" s="3" t="s">
        <v>50129</v>
      </c>
      <c r="B16529" s="3" t="s">
        <v>50122</v>
      </c>
      <c r="C16529" s="3">
        <f>VLOOKUP(B16529,CONSOLIDADO!A$2:E$11786,5,FALSE)</f>
        <v>4948</v>
      </c>
      <c r="D16529" s="3" t="s">
        <v>5696</v>
      </c>
      <c r="E16529" s="3" t="s">
        <v>50130</v>
      </c>
      <c r="F16529" s="3" t="s">
        <v>50131</v>
      </c>
      <c r="G16529" s="3" t="s">
        <v>50125</v>
      </c>
      <c r="I16529" t="str">
        <f t="shared" si="258"/>
        <v>,(4948,' Ricardo Alarcón Araya ',' ricardo.alarcon@sherwin.cl',' 2 2540 0000    ', Director Ventas Arquitectónicas y Tiendas')</v>
      </c>
    </row>
    <row r="16530" spans="1:9">
      <c r="A16530" s="3" t="s">
        <v>50132</v>
      </c>
      <c r="B16530" s="3" t="s">
        <v>50122</v>
      </c>
      <c r="C16530" s="3">
        <f>VLOOKUP(B16530,CONSOLIDADO!A$2:E$11786,5,FALSE)</f>
        <v>4948</v>
      </c>
      <c r="D16530" s="3" t="s">
        <v>5696</v>
      </c>
      <c r="E16530" s="3" t="s">
        <v>10507</v>
      </c>
      <c r="F16530" s="3" t="s">
        <v>50133</v>
      </c>
      <c r="G16530" s="3" t="s">
        <v>50125</v>
      </c>
      <c r="I16530" t="str">
        <f t="shared" si="258"/>
        <v>,(4948,' Daniela Macko ',' daniela.macko@sherwin.com.ar',' 2 2540 0000    ', Directora de Recursos Humanos')</v>
      </c>
    </row>
    <row r="16531" spans="1:9">
      <c r="A16531" s="3" t="s">
        <v>50134</v>
      </c>
      <c r="B16531" s="3" t="s">
        <v>50122</v>
      </c>
      <c r="C16531" s="3">
        <f>VLOOKUP(B16531,CONSOLIDADO!A$2:E$11786,5,FALSE)</f>
        <v>4948</v>
      </c>
      <c r="D16531" s="3" t="s">
        <v>5696</v>
      </c>
      <c r="E16531" s="3" t="s">
        <v>7136</v>
      </c>
      <c r="F16531" s="3" t="s">
        <v>50135</v>
      </c>
      <c r="G16531" s="3" t="s">
        <v>50125</v>
      </c>
      <c r="I16531" t="str">
        <f t="shared" si="258"/>
        <v>,(4948,' Cristian Luhrs ',' cristian.luhrs@sherwin.cl',' 2 2540 0000    ', Gerente de Marketing')</v>
      </c>
    </row>
    <row r="16532" spans="1:9">
      <c r="A16532" s="3" t="s">
        <v>50137</v>
      </c>
      <c r="B16532" s="3" t="s">
        <v>50136</v>
      </c>
      <c r="C16532" s="3">
        <f>VLOOKUP(B16532,CONSOLIDADO!A$2:E$11786,5,FALSE)</f>
        <v>4949</v>
      </c>
      <c r="D16532" s="3" t="s">
        <v>6267</v>
      </c>
      <c r="E16532" s="3" t="s">
        <v>7567</v>
      </c>
      <c r="F16532" s="3" t="s">
        <v>50138</v>
      </c>
      <c r="G16532" s="3" t="s">
        <v>50139</v>
      </c>
      <c r="I16532" t="str">
        <f t="shared" si="258"/>
        <v>,(4949,' Carolina Aravena Contreras ',' caravena@sibafor.cl',' 43 231 2630    ', Gerente General y Representante Legal')</v>
      </c>
    </row>
    <row r="16533" spans="1:9">
      <c r="A16533" s="3" t="s">
        <v>50140</v>
      </c>
      <c r="B16533" s="3" t="s">
        <v>50136</v>
      </c>
      <c r="C16533" s="3">
        <f>VLOOKUP(B16533,CONSOLIDADO!A$2:E$11786,5,FALSE)</f>
        <v>4949</v>
      </c>
      <c r="D16533" s="3" t="s">
        <v>6267</v>
      </c>
      <c r="E16533" s="3"/>
      <c r="F16533" s="3"/>
      <c r="G16533" s="3" t="s">
        <v>50141</v>
      </c>
      <c r="I16533" t="str">
        <f t="shared" si="258"/>
        <v>,(4949,' Laura Contreras Salinas','',' 43 231 2630',')</v>
      </c>
    </row>
    <row r="16534" spans="1:9">
      <c r="A16534" s="3" t="s">
        <v>50143</v>
      </c>
      <c r="B16534" s="3" t="s">
        <v>50142</v>
      </c>
      <c r="C16534" s="3">
        <f>VLOOKUP(B16534,CONSOLIDADO!A$2:E$11786,5,FALSE)</f>
        <v>4950</v>
      </c>
      <c r="D16534" s="3" t="s">
        <v>2483</v>
      </c>
      <c r="E16534" s="3"/>
      <c r="F16534" s="3"/>
      <c r="G16534" s="3" t="s">
        <v>50144</v>
      </c>
      <c r="I16534" t="str">
        <f t="shared" si="258"/>
        <v>,(4950,' Giacomo Andrea Biancardi Pastene','',' 2 2277 8778',')</v>
      </c>
    </row>
    <row r="16535" spans="1:9">
      <c r="A16535" s="3" t="s">
        <v>50145</v>
      </c>
      <c r="B16535" s="3" t="s">
        <v>50142</v>
      </c>
      <c r="C16535" s="3">
        <f>VLOOKUP(B16535,CONSOLIDADO!A$2:E$11786,5,FALSE)</f>
        <v>4950</v>
      </c>
      <c r="D16535" s="3" t="s">
        <v>2483</v>
      </c>
      <c r="E16535" s="3" t="s">
        <v>6757</v>
      </c>
      <c r="F16535" s="3" t="s">
        <v>50146</v>
      </c>
      <c r="G16535" s="3" t="s">
        <v>50147</v>
      </c>
      <c r="I16535" t="str">
        <f t="shared" si="258"/>
        <v>,(4950,' Bernardita Peña Sánchez ',' b.pena@sicalingenieros.com',' 2 2277 8778    ', Gerente de Administración y Finanzas')</v>
      </c>
    </row>
    <row r="16536" spans="1:9">
      <c r="A16536" s="3" t="s">
        <v>50150</v>
      </c>
      <c r="B16536" s="3" t="s">
        <v>50148</v>
      </c>
      <c r="C16536" s="3">
        <f>VLOOKUP(B16536,CONSOLIDADO!A$2:E$11786,5,FALSE)</f>
        <v>4951</v>
      </c>
      <c r="D16536" s="3" t="s">
        <v>50149</v>
      </c>
      <c r="E16536" s="3"/>
      <c r="F16536" s="3"/>
      <c r="G16536" s="3" t="s">
        <v>50151</v>
      </c>
      <c r="I16536" t="str">
        <f t="shared" si="258"/>
        <v>,(4951,' Raúl Sánchez-Biezma Díaz','',' 2 2770 2601',')</v>
      </c>
    </row>
    <row r="16537" spans="1:9">
      <c r="A16537" s="3" t="s">
        <v>50152</v>
      </c>
      <c r="B16537" s="3" t="s">
        <v>50148</v>
      </c>
      <c r="C16537" s="3">
        <f>VLOOKUP(B16537,CONSOLIDADO!A$2:E$11786,5,FALSE)</f>
        <v>4951</v>
      </c>
      <c r="D16537" s="3" t="s">
        <v>50149</v>
      </c>
      <c r="E16537" s="3" t="s">
        <v>6757</v>
      </c>
      <c r="F16537" s="3" t="s">
        <v>50153</v>
      </c>
      <c r="G16537" s="3" t="s">
        <v>50154</v>
      </c>
      <c r="I16537" t="str">
        <f t="shared" si="258"/>
        <v>,(4951,' María Virginia Vásquez Figueroa ',' mvvasquez@sice.com',' 2 2770 2601    ', Gerente de Administración y Finanzas')</v>
      </c>
    </row>
    <row r="16538" spans="1:9">
      <c r="A16538" s="3" t="s">
        <v>50155</v>
      </c>
      <c r="B16538" s="3" t="s">
        <v>50148</v>
      </c>
      <c r="C16538" s="3">
        <f>VLOOKUP(B16538,CONSOLIDADO!A$2:E$11786,5,FALSE)</f>
        <v>4951</v>
      </c>
      <c r="D16538" s="3" t="s">
        <v>50149</v>
      </c>
      <c r="E16538" s="3" t="s">
        <v>6765</v>
      </c>
      <c r="F16538" s="3" t="s">
        <v>50156</v>
      </c>
      <c r="G16538" s="3" t="s">
        <v>50154</v>
      </c>
      <c r="I16538" t="str">
        <f t="shared" si="258"/>
        <v>,(4951,' Daniel Lerín Pardillos ',' dlerin@sice.com',' 2 2770 2601    ', Gerente de Operaciones')</v>
      </c>
    </row>
    <row r="16539" spans="1:9">
      <c r="A16539" s="3" t="s">
        <v>50159</v>
      </c>
      <c r="B16539" s="3" t="s">
        <v>50157</v>
      </c>
      <c r="C16539" s="3">
        <f>VLOOKUP(B16539,CONSOLIDADO!A$2:E$11786,5,FALSE)</f>
        <v>4952</v>
      </c>
      <c r="D16539" s="3" t="s">
        <v>50158</v>
      </c>
      <c r="E16539" s="3"/>
      <c r="F16539" s="3"/>
      <c r="G16539" s="3" t="s">
        <v>50160</v>
      </c>
      <c r="I16539" t="str">
        <f t="shared" si="258"/>
        <v>,(4952,' Anton Schädler Morgado','',' 2 2274 7430',')</v>
      </c>
    </row>
    <row r="16540" spans="1:9">
      <c r="A16540" s="3" t="s">
        <v>50161</v>
      </c>
      <c r="B16540" s="3" t="s">
        <v>50157</v>
      </c>
      <c r="C16540" s="3">
        <f>VLOOKUP(B16540,CONSOLIDADO!A$2:E$11786,5,FALSE)</f>
        <v>4952</v>
      </c>
      <c r="D16540" s="3" t="s">
        <v>50158</v>
      </c>
      <c r="E16540" s="3" t="s">
        <v>6757</v>
      </c>
      <c r="F16540" s="3" t="s">
        <v>50162</v>
      </c>
      <c r="G16540" s="3" t="s">
        <v>50163</v>
      </c>
      <c r="I16540" t="str">
        <f t="shared" si="258"/>
        <v>,(4952,' Jessica Catalán H. ',' jessica.catalan@sick.com',' 2 2274 7430    ', Gerente de Administración y Finanzas')</v>
      </c>
    </row>
    <row r="16541" spans="1:9">
      <c r="A16541" s="3" t="s">
        <v>50165</v>
      </c>
      <c r="B16541" s="3" t="s">
        <v>50164</v>
      </c>
      <c r="C16541" s="3">
        <f>VLOOKUP(B16541,CONSOLIDADO!A$2:E$11786,5,FALSE)</f>
        <v>4953</v>
      </c>
      <c r="D16541" s="3" t="s">
        <v>2881</v>
      </c>
      <c r="E16541" s="3" t="s">
        <v>6739</v>
      </c>
      <c r="F16541" s="3" t="s">
        <v>50166</v>
      </c>
      <c r="G16541" s="3" t="s">
        <v>50167</v>
      </c>
      <c r="I16541" t="str">
        <f t="shared" si="258"/>
        <v>,(4953,' Gerardo Morandé Errázuriz ',' gmorandee@sicomaq.cl',' 2 2578 2800    ', Gerente General')</v>
      </c>
    </row>
    <row r="16542" spans="1:9">
      <c r="A16542" s="3" t="s">
        <v>50168</v>
      </c>
      <c r="B16542" s="3" t="s">
        <v>50164</v>
      </c>
      <c r="C16542" s="3">
        <f>VLOOKUP(B16542,CONSOLIDADO!A$2:E$11786,5,FALSE)</f>
        <v>4953</v>
      </c>
      <c r="D16542" s="3" t="s">
        <v>2881</v>
      </c>
      <c r="E16542" s="3" t="s">
        <v>6757</v>
      </c>
      <c r="F16542" s="3" t="s">
        <v>50169</v>
      </c>
      <c r="G16542" s="3" t="s">
        <v>50167</v>
      </c>
      <c r="I16542" t="str">
        <f t="shared" si="258"/>
        <v>,(4953,' Diego Morandé Acharán ',' dmorande@sicomaq.cl',' 2 2578 2800    ', Gerente de Administración y Finanzas')</v>
      </c>
    </row>
    <row r="16543" spans="1:9">
      <c r="A16543" s="3" t="s">
        <v>50170</v>
      </c>
      <c r="B16543" s="3" t="s">
        <v>50164</v>
      </c>
      <c r="C16543" s="3">
        <f>VLOOKUP(B16543,CONSOLIDADO!A$2:E$11786,5,FALSE)</f>
        <v>4953</v>
      </c>
      <c r="D16543" s="3" t="s">
        <v>2881</v>
      </c>
      <c r="E16543" s="3"/>
      <c r="F16543" s="3"/>
      <c r="G16543" s="3" t="s">
        <v>50171</v>
      </c>
      <c r="I16543" t="str">
        <f t="shared" si="258"/>
        <v>,(4953,' Ricardo Mellado Ortega','',' 2 2578 2800',')</v>
      </c>
    </row>
    <row r="16544" spans="1:9">
      <c r="A16544" s="3" t="s">
        <v>50172</v>
      </c>
      <c r="B16544" s="3" t="s">
        <v>50164</v>
      </c>
      <c r="C16544" s="3">
        <f>VLOOKUP(B16544,CONSOLIDADO!A$2:E$11786,5,FALSE)</f>
        <v>4953</v>
      </c>
      <c r="D16544" s="3" t="s">
        <v>2881</v>
      </c>
      <c r="E16544" s="3"/>
      <c r="F16544" s="3"/>
      <c r="G16544" s="3" t="s">
        <v>50171</v>
      </c>
      <c r="I16544" t="str">
        <f t="shared" si="258"/>
        <v>,(4953,' Andrés Morandé Acharán','',' 2 2578 2800',')</v>
      </c>
    </row>
    <row r="16545" spans="1:9">
      <c r="A16545" s="3" t="s">
        <v>50175</v>
      </c>
      <c r="B16545" s="3" t="s">
        <v>50173</v>
      </c>
      <c r="C16545" s="3">
        <f>VLOOKUP(B16545,CONSOLIDADO!A$2:E$11786,5,FALSE)</f>
        <v>4954</v>
      </c>
      <c r="D16545" s="3" t="s">
        <v>50174</v>
      </c>
      <c r="E16545" s="3" t="s">
        <v>6739</v>
      </c>
      <c r="F16545" s="3" t="s">
        <v>50176</v>
      </c>
      <c r="G16545" s="3" t="s">
        <v>50177</v>
      </c>
      <c r="I16545" t="str">
        <f t="shared" si="258"/>
        <v>,(4954,' Denis Malterre ',' denis.malterre@sidel.com',' 2 2654 0400    ', Gerente General')</v>
      </c>
    </row>
    <row r="16546" spans="1:9">
      <c r="A16546" s="3" t="s">
        <v>50178</v>
      </c>
      <c r="B16546" s="3" t="s">
        <v>50173</v>
      </c>
      <c r="C16546" s="3">
        <f>VLOOKUP(B16546,CONSOLIDADO!A$2:E$11786,5,FALSE)</f>
        <v>4954</v>
      </c>
      <c r="D16546" s="3" t="s">
        <v>50174</v>
      </c>
      <c r="E16546" s="3" t="s">
        <v>50179</v>
      </c>
      <c r="F16546" s="3" t="s">
        <v>50180</v>
      </c>
      <c r="G16546" s="3" t="s">
        <v>50177</v>
      </c>
      <c r="I16546" t="str">
        <f t="shared" si="258"/>
        <v>,(4954,' Michele Lopresti ',' michele.lopresti@sidel.com',' 2 2654 0400    ', Sales Manager')</v>
      </c>
    </row>
    <row r="16547" spans="1:9">
      <c r="A16547" s="3" t="s">
        <v>50181</v>
      </c>
      <c r="B16547" s="3" t="s">
        <v>50173</v>
      </c>
      <c r="C16547" s="3">
        <f>VLOOKUP(B16547,CONSOLIDADO!A$2:E$11786,5,FALSE)</f>
        <v>4954</v>
      </c>
      <c r="D16547" s="3" t="s">
        <v>50174</v>
      </c>
      <c r="E16547" s="3" t="s">
        <v>6886</v>
      </c>
      <c r="F16547" s="3" t="s">
        <v>50182</v>
      </c>
      <c r="G16547" s="3" t="s">
        <v>50183</v>
      </c>
      <c r="I16547" t="str">
        <f t="shared" si="258"/>
        <v>,(4954,' Giordy Jorquera Díaz ',' giordy.jorquera@sidel.com',' 2 2654 0405    ', Gerente de Recursos Humanos')</v>
      </c>
    </row>
    <row r="16548" spans="1:9">
      <c r="A16548" s="3" t="s">
        <v>50184</v>
      </c>
      <c r="B16548" s="3" t="s">
        <v>50173</v>
      </c>
      <c r="C16548" s="3">
        <f>VLOOKUP(B16548,CONSOLIDADO!A$2:E$11786,5,FALSE)</f>
        <v>4954</v>
      </c>
      <c r="D16548" s="3" t="s">
        <v>50174</v>
      </c>
      <c r="E16548" s="3" t="s">
        <v>16033</v>
      </c>
      <c r="F16548" s="3" t="s">
        <v>50185</v>
      </c>
      <c r="G16548" s="3" t="s">
        <v>50186</v>
      </c>
      <c r="I16548" t="str">
        <f t="shared" si="258"/>
        <v>,(4954,' Cristian Céspedes Muñoz ',' cristian.cespedes@sidel.com',' 2 2654 0422    ', Gerente de Servicios')</v>
      </c>
    </row>
    <row r="16549" spans="1:9">
      <c r="A16549" s="3" t="s">
        <v>50188</v>
      </c>
      <c r="B16549" s="3" t="s">
        <v>50187</v>
      </c>
      <c r="C16549" s="3">
        <f>VLOOKUP(B16549,CONSOLIDADO!A$2:E$11786,5,FALSE)</f>
        <v>4955</v>
      </c>
      <c r="D16549" s="3" t="s">
        <v>6534</v>
      </c>
      <c r="E16549" s="3" t="s">
        <v>6739</v>
      </c>
      <c r="F16549" s="3" t="s">
        <v>50189</v>
      </c>
      <c r="G16549" s="3" t="s">
        <v>50190</v>
      </c>
      <c r="I16549" t="str">
        <f t="shared" si="258"/>
        <v>,(4955,' Jorge Fuentes Frías ',' jorge.fuentes@siegwerk.com',' 2 2599 5100    ', Gerente General')</v>
      </c>
    </row>
    <row r="16550" spans="1:9">
      <c r="A16550" s="3" t="s">
        <v>50191</v>
      </c>
      <c r="B16550" s="3" t="s">
        <v>50187</v>
      </c>
      <c r="C16550" s="3">
        <f>VLOOKUP(B16550,CONSOLIDADO!A$2:E$11786,5,FALSE)</f>
        <v>4955</v>
      </c>
      <c r="D16550" s="3" t="s">
        <v>6534</v>
      </c>
      <c r="E16550" s="3" t="s">
        <v>6843</v>
      </c>
      <c r="F16550" s="3" t="s">
        <v>50192</v>
      </c>
      <c r="G16550" s="3" t="s">
        <v>50190</v>
      </c>
      <c r="I16550" t="str">
        <f t="shared" si="258"/>
        <v>,(4955,' Sebastián Iturrieta Monroe ',' sebastian.iturrieta@siegwerk.com',' 2 2599 5100    ', Gerente Técnico')</v>
      </c>
    </row>
    <row r="16551" spans="1:9">
      <c r="A16551" s="3" t="s">
        <v>50193</v>
      </c>
      <c r="B16551" s="3" t="s">
        <v>50187</v>
      </c>
      <c r="C16551" s="3">
        <f>VLOOKUP(B16551,CONSOLIDADO!A$2:E$11786,5,FALSE)</f>
        <v>4955</v>
      </c>
      <c r="D16551" s="3" t="s">
        <v>6534</v>
      </c>
      <c r="E16551" s="3" t="s">
        <v>6905</v>
      </c>
      <c r="F16551" s="3" t="s">
        <v>50194</v>
      </c>
      <c r="G16551" s="3" t="s">
        <v>50190</v>
      </c>
      <c r="I16551" t="str">
        <f t="shared" si="258"/>
        <v>,(4955,' Rodrigo Lobos Contreras ',' rodrigo.lobos@siegwerk.com',' 2 2599 5100    ', Gerente Comercial')</v>
      </c>
    </row>
    <row r="16552" spans="1:9">
      <c r="A16552" s="3" t="s">
        <v>50195</v>
      </c>
      <c r="B16552" s="3" t="s">
        <v>50187</v>
      </c>
      <c r="C16552" s="3">
        <f>VLOOKUP(B16552,CONSOLIDADO!A$2:E$11786,5,FALSE)</f>
        <v>4955</v>
      </c>
      <c r="D16552" s="3" t="s">
        <v>6534</v>
      </c>
      <c r="E16552" s="3" t="s">
        <v>50196</v>
      </c>
      <c r="F16552" s="3" t="s">
        <v>50197</v>
      </c>
      <c r="G16552" s="3" t="s">
        <v>50190</v>
      </c>
      <c r="I16552" t="str">
        <f t="shared" si="258"/>
        <v>,(4955,' Christian Cabrales Infante ',' christian.cabrales@siegwerk.com',' 2 2599 5100    ', Coordinador de Finanzas')</v>
      </c>
    </row>
    <row r="16553" spans="1:9">
      <c r="A16553" s="3" t="s">
        <v>50200</v>
      </c>
      <c r="B16553" s="3" t="s">
        <v>50198</v>
      </c>
      <c r="C16553" s="3">
        <f>VLOOKUP(B16553,CONSOLIDADO!A$2:E$11786,5,FALSE)</f>
        <v>4956</v>
      </c>
      <c r="D16553" s="3" t="s">
        <v>50199</v>
      </c>
      <c r="E16553" s="3" t="s">
        <v>6739</v>
      </c>
      <c r="F16553" s="3" t="s">
        <v>50201</v>
      </c>
      <c r="G16553" s="3" t="s">
        <v>50202</v>
      </c>
      <c r="I16553" t="str">
        <f t="shared" si="258"/>
        <v>,(4956,' Oscar Falcón ',' susana.alfaro@siemens.com',' 2 2477 1000    ', Gerente General')</v>
      </c>
    </row>
    <row r="16554" spans="1:9">
      <c r="A16554" s="3" t="s">
        <v>50203</v>
      </c>
      <c r="B16554" s="3" t="s">
        <v>50198</v>
      </c>
      <c r="C16554" s="3">
        <f>VLOOKUP(B16554,CONSOLIDADO!A$2:E$11786,5,FALSE)</f>
        <v>4956</v>
      </c>
      <c r="D16554" s="3" t="s">
        <v>50199</v>
      </c>
      <c r="E16554" s="3" t="s">
        <v>16650</v>
      </c>
      <c r="F16554" s="3" t="s">
        <v>50204</v>
      </c>
      <c r="G16554" s="3" t="s">
        <v>50202</v>
      </c>
      <c r="I16554" t="str">
        <f t="shared" si="258"/>
        <v>,(4956,' Alberto Flores ',' monica.scheihing@siemens.com',' 2 2477 1000    ', Gerente Finanzas')</v>
      </c>
    </row>
    <row r="16555" spans="1:9">
      <c r="A16555" s="3" t="s">
        <v>50205</v>
      </c>
      <c r="B16555" s="3" t="s">
        <v>50198</v>
      </c>
      <c r="C16555" s="3">
        <f>VLOOKUP(B16555,CONSOLIDADO!A$2:E$11786,5,FALSE)</f>
        <v>4956</v>
      </c>
      <c r="D16555" s="3" t="s">
        <v>50199</v>
      </c>
      <c r="E16555" s="3" t="s">
        <v>50206</v>
      </c>
      <c r="F16555" s="3" t="s">
        <v>50207</v>
      </c>
      <c r="G16555" s="3" t="s">
        <v>50202</v>
      </c>
      <c r="I16555" t="str">
        <f t="shared" si="258"/>
        <v>,(4956,' Alberto Martínez ',' alberto.martinez-gomez@siemens-healthieneers.',' 2 2477 1000    ', Gerente Siemens Healthineers')</v>
      </c>
    </row>
    <row r="16556" spans="1:9">
      <c r="A16556" s="3" t="s">
        <v>50208</v>
      </c>
      <c r="B16556" s="3" t="s">
        <v>50198</v>
      </c>
      <c r="C16556" s="3">
        <f>VLOOKUP(B16556,CONSOLIDADO!A$2:E$11786,5,FALSE)</f>
        <v>4956</v>
      </c>
      <c r="D16556" s="3" t="s">
        <v>50199</v>
      </c>
      <c r="E16556" s="3" t="s">
        <v>50209</v>
      </c>
      <c r="F16556" s="3" t="s">
        <v>50210</v>
      </c>
      <c r="G16556" s="3" t="s">
        <v>50202</v>
      </c>
      <c r="I16556" t="str">
        <f t="shared" si="258"/>
        <v>,(4956,' Eduardo Gorchs ',' eduardo.gorchs@siemens.com',' 2 2477 1000    ', Vicepresidente de Industrias Digitales')</v>
      </c>
    </row>
    <row r="16557" spans="1:9">
      <c r="A16557" s="3" t="s">
        <v>50211</v>
      </c>
      <c r="B16557" s="3" t="s">
        <v>50198</v>
      </c>
      <c r="C16557" s="3">
        <f>VLOOKUP(B16557,CONSOLIDADO!A$2:E$11786,5,FALSE)</f>
        <v>4956</v>
      </c>
      <c r="D16557" s="3" t="s">
        <v>50199</v>
      </c>
      <c r="E16557" s="3" t="s">
        <v>50212</v>
      </c>
      <c r="F16557" s="3" t="s">
        <v>50213</v>
      </c>
      <c r="G16557" s="3" t="s">
        <v>50214</v>
      </c>
      <c r="I16557" t="str">
        <f t="shared" si="258"/>
        <v>,(4956,' Antonella Sovino ',' antonella.sovino@siemens.com',' 2 2477 1555    ', Gerente Comunicaciones Corporativas')</v>
      </c>
    </row>
    <row r="16558" spans="1:9">
      <c r="A16558" s="3" t="s">
        <v>26315</v>
      </c>
      <c r="B16558" s="3" t="s">
        <v>50215</v>
      </c>
      <c r="C16558" s="3">
        <f>VLOOKUP(B16558,CONSOLIDADO!A$2:E$11786,5,FALSE)</f>
        <v>4957</v>
      </c>
      <c r="D16558" s="3" t="s">
        <v>4923</v>
      </c>
      <c r="E16558" s="3" t="s">
        <v>7409</v>
      </c>
      <c r="F16558" s="3" t="s">
        <v>50216</v>
      </c>
      <c r="G16558" s="3" t="s">
        <v>50217</v>
      </c>
      <c r="I16558" t="str">
        <f t="shared" si="258"/>
        <v>,(4957,' Juan Eduardo Errázuriz Ossa ',' lcp@sk.cl',' 2 2837 1102    ', Presidente Ejecutivo')</v>
      </c>
    </row>
    <row r="16559" spans="1:9">
      <c r="A16559" s="3" t="s">
        <v>30709</v>
      </c>
      <c r="B16559" s="3" t="s">
        <v>50215</v>
      </c>
      <c r="C16559" s="3">
        <f>VLOOKUP(B16559,CONSOLIDADO!A$2:E$11786,5,FALSE)</f>
        <v>4957</v>
      </c>
      <c r="D16559" s="3" t="s">
        <v>4923</v>
      </c>
      <c r="E16559" s="3" t="s">
        <v>6848</v>
      </c>
      <c r="F16559" s="3" t="s">
        <v>50218</v>
      </c>
      <c r="G16559" s="3" t="s">
        <v>50219</v>
      </c>
      <c r="I16559" t="str">
        <f t="shared" si="258"/>
        <v>,(4957,' Naoshi Matsumoto Takahashi ',' mmc@sk.cl',' 2 2837 1082    ', Vicepresidente')</v>
      </c>
    </row>
    <row r="16560" spans="1:9">
      <c r="A16560" s="3" t="s">
        <v>50220</v>
      </c>
      <c r="B16560" s="3" t="s">
        <v>50215</v>
      </c>
      <c r="C16560" s="3">
        <f>VLOOKUP(B16560,CONSOLIDADO!A$2:E$11786,5,FALSE)</f>
        <v>4957</v>
      </c>
      <c r="D16560" s="3" t="s">
        <v>4923</v>
      </c>
      <c r="E16560" s="3" t="s">
        <v>6850</v>
      </c>
      <c r="F16560" s="3"/>
      <c r="G16560" s="3" t="s">
        <v>50221</v>
      </c>
      <c r="I16560" t="str">
        <f t="shared" si="258"/>
        <v>,(4957,' Silvio Ernesto Rostagno Hayes ','',' 2 2260 8700    ', Director')</v>
      </c>
    </row>
    <row r="16561" spans="1:9">
      <c r="A16561" s="3" t="s">
        <v>40538</v>
      </c>
      <c r="B16561" s="3" t="s">
        <v>50215</v>
      </c>
      <c r="C16561" s="3">
        <f>VLOOKUP(B16561,CONSOLIDADO!A$2:E$11786,5,FALSE)</f>
        <v>4957</v>
      </c>
      <c r="D16561" s="3" t="s">
        <v>4923</v>
      </c>
      <c r="E16561" s="3" t="s">
        <v>6850</v>
      </c>
      <c r="F16561" s="3"/>
      <c r="G16561" s="3" t="s">
        <v>50222</v>
      </c>
      <c r="I16561" t="str">
        <f t="shared" si="258"/>
        <v>,(4957,' Luis Felipe Cerón Cerón ','',' 2 2207 5191    ', Director')</v>
      </c>
    </row>
    <row r="16562" spans="1:9">
      <c r="A16562" s="3" t="s">
        <v>26320</v>
      </c>
      <c r="B16562" s="3" t="s">
        <v>50215</v>
      </c>
      <c r="C16562" s="3">
        <f>VLOOKUP(B16562,CONSOLIDADO!A$2:E$11786,5,FALSE)</f>
        <v>4957</v>
      </c>
      <c r="D16562" s="3" t="s">
        <v>4923</v>
      </c>
      <c r="E16562" s="3" t="s">
        <v>6850</v>
      </c>
      <c r="F16562" s="3"/>
      <c r="G16562" s="3" t="s">
        <v>50223</v>
      </c>
      <c r="I16562" t="str">
        <f t="shared" si="258"/>
        <v>,(4957,' Norman Hansen Fernández ','',' 2 2837 1021    ', Director')</v>
      </c>
    </row>
    <row r="16563" spans="1:9">
      <c r="A16563" s="3" t="s">
        <v>26322</v>
      </c>
      <c r="B16563" s="3" t="s">
        <v>50215</v>
      </c>
      <c r="C16563" s="3">
        <f>VLOOKUP(B16563,CONSOLIDADO!A$2:E$11786,5,FALSE)</f>
        <v>4957</v>
      </c>
      <c r="D16563" s="3" t="s">
        <v>4923</v>
      </c>
      <c r="E16563" s="3" t="s">
        <v>6850</v>
      </c>
      <c r="F16563" s="3"/>
      <c r="G16563" s="3" t="s">
        <v>50224</v>
      </c>
      <c r="I16563" t="str">
        <f t="shared" si="258"/>
        <v>,(4957,' Horacio Pavez Aro ','',' 2 2953 8377    ', Director')</v>
      </c>
    </row>
    <row r="16564" spans="1:9">
      <c r="A16564" s="3" t="s">
        <v>50225</v>
      </c>
      <c r="B16564" s="3" t="s">
        <v>50215</v>
      </c>
      <c r="C16564" s="3">
        <f>VLOOKUP(B16564,CONSOLIDADO!A$2:E$11786,5,FALSE)</f>
        <v>4957</v>
      </c>
      <c r="D16564" s="3" t="s">
        <v>4923</v>
      </c>
      <c r="E16564" s="3" t="s">
        <v>6850</v>
      </c>
      <c r="F16564" s="3"/>
      <c r="G16564" s="3" t="s">
        <v>30663</v>
      </c>
      <c r="I16564" t="str">
        <f t="shared" si="258"/>
        <v>,(4957,' Jaime Vargas Serrano ','',' 2 2235 4015    ', Director')</v>
      </c>
    </row>
    <row r="16565" spans="1:9">
      <c r="A16565" s="3" t="s">
        <v>26319</v>
      </c>
      <c r="B16565" s="3" t="s">
        <v>50215</v>
      </c>
      <c r="C16565" s="3">
        <f>VLOOKUP(B16565,CONSOLIDADO!A$2:E$11786,5,FALSE)</f>
        <v>4957</v>
      </c>
      <c r="D16565" s="3" t="s">
        <v>4923</v>
      </c>
      <c r="E16565" s="3" t="s">
        <v>6739</v>
      </c>
      <c r="F16565" s="3" t="s">
        <v>50226</v>
      </c>
      <c r="G16565" s="3" t="s">
        <v>50227</v>
      </c>
      <c r="I16565" t="str">
        <f t="shared" si="258"/>
        <v>,(4957,' Juan Pablo Aboitiz Domínguez ',' mtb@sk.cl',' 2 2837 1164    ', Gerente General')</v>
      </c>
    </row>
    <row r="16566" spans="1:9">
      <c r="A16566" s="3" t="s">
        <v>50228</v>
      </c>
      <c r="B16566" s="3" t="s">
        <v>50215</v>
      </c>
      <c r="C16566" s="3">
        <f>VLOOKUP(B16566,CONSOLIDADO!A$2:E$11786,5,FALSE)</f>
        <v>4957</v>
      </c>
      <c r="D16566" s="3" t="s">
        <v>4923</v>
      </c>
      <c r="E16566" s="3" t="s">
        <v>6986</v>
      </c>
      <c r="F16566" s="3" t="s">
        <v>50229</v>
      </c>
      <c r="G16566" s="3" t="s">
        <v>50230</v>
      </c>
      <c r="I16566" t="str">
        <f t="shared" si="258"/>
        <v>,(4957,' Gonzalo Cavada Charles ',' gcc@sk.cl',' 2 2837 1111    ', Gerente de Finanzas')</v>
      </c>
    </row>
    <row r="16567" spans="1:9">
      <c r="A16567" s="3" t="s">
        <v>50231</v>
      </c>
      <c r="B16567" s="3" t="s">
        <v>50215</v>
      </c>
      <c r="C16567" s="3">
        <f>VLOOKUP(B16567,CONSOLIDADO!A$2:E$11786,5,FALSE)</f>
        <v>4957</v>
      </c>
      <c r="D16567" s="3" t="s">
        <v>4923</v>
      </c>
      <c r="E16567" s="3" t="s">
        <v>50232</v>
      </c>
      <c r="F16567" s="3" t="s">
        <v>50233</v>
      </c>
      <c r="G16567" s="3" t="s">
        <v>50230</v>
      </c>
      <c r="I16567" t="str">
        <f t="shared" si="258"/>
        <v>,(4957,' Alejandro Reyes Pizarro ',' arp@sk.cl',' 2 2837 1111    ', Contralor Corporativo')</v>
      </c>
    </row>
    <row r="16568" spans="1:9">
      <c r="A16568" s="3" t="s">
        <v>50235</v>
      </c>
      <c r="B16568" s="3" t="s">
        <v>50234</v>
      </c>
      <c r="C16568" s="3">
        <f>VLOOKUP(B16568,CONSOLIDADO!A$2:E$11786,5,FALSE)</f>
        <v>4958</v>
      </c>
      <c r="D16568" s="3" t="s">
        <v>557</v>
      </c>
      <c r="E16568" s="3"/>
      <c r="F16568" s="3"/>
      <c r="G16568" s="3" t="s">
        <v>50236</v>
      </c>
      <c r="I16568" t="str">
        <f t="shared" si="258"/>
        <v>,(4958,' Marcelo Osorio','',' 2 2810 0125',')</v>
      </c>
    </row>
    <row r="16569" spans="1:9">
      <c r="A16569" s="3" t="s">
        <v>50237</v>
      </c>
      <c r="B16569" s="3" t="s">
        <v>50234</v>
      </c>
      <c r="C16569" s="3">
        <f>VLOOKUP(B16569,CONSOLIDADO!A$2:E$11786,5,FALSE)</f>
        <v>4958</v>
      </c>
      <c r="D16569" s="3" t="s">
        <v>557</v>
      </c>
      <c r="E16569" s="3" t="s">
        <v>6850</v>
      </c>
      <c r="F16569" s="3"/>
      <c r="G16569" s="3" t="s">
        <v>50238</v>
      </c>
      <c r="I16569" t="str">
        <f t="shared" si="258"/>
        <v>,(4958,' Alvaro Matínez ','',' 2 2810 0125    ', Director')</v>
      </c>
    </row>
    <row r="16570" spans="1:9">
      <c r="A16570" s="3" t="s">
        <v>50241</v>
      </c>
      <c r="B16570" s="3" t="s">
        <v>50239</v>
      </c>
      <c r="C16570" s="3">
        <f>VLOOKUP(B16570,CONSOLIDADO!A$2:E$11786,5,FALSE)</f>
        <v>4959</v>
      </c>
      <c r="D16570" s="3" t="s">
        <v>50240</v>
      </c>
      <c r="E16570" s="3"/>
      <c r="F16570" s="3"/>
      <c r="G16570" s="3" t="s">
        <v>50242</v>
      </c>
      <c r="I16570" t="str">
        <f t="shared" si="258"/>
        <v>,(4959,' Juan Sielfeld Gundlach','',' 41 258 5235',')</v>
      </c>
    </row>
    <row r="16571" spans="1:9">
      <c r="A16571" s="3" t="s">
        <v>50243</v>
      </c>
      <c r="B16571" s="3" t="s">
        <v>50239</v>
      </c>
      <c r="C16571" s="3">
        <f>VLOOKUP(B16571,CONSOLIDADO!A$2:E$11786,5,FALSE)</f>
        <v>4959</v>
      </c>
      <c r="D16571" s="3" t="s">
        <v>50240</v>
      </c>
      <c r="E16571" s="3"/>
      <c r="F16571" s="3"/>
      <c r="G16571" s="3" t="s">
        <v>50242</v>
      </c>
      <c r="I16571" t="str">
        <f t="shared" si="258"/>
        <v>,(4959,' Reinaldo Giusti Hidalgo','',' 41 258 5235',')</v>
      </c>
    </row>
    <row r="16572" spans="1:9">
      <c r="A16572" s="3" t="s">
        <v>50244</v>
      </c>
      <c r="B16572" s="3" t="s">
        <v>50239</v>
      </c>
      <c r="C16572" s="3">
        <f>VLOOKUP(B16572,CONSOLIDADO!A$2:E$11786,5,FALSE)</f>
        <v>4959</v>
      </c>
      <c r="D16572" s="3" t="s">
        <v>50240</v>
      </c>
      <c r="E16572" s="3" t="s">
        <v>49845</v>
      </c>
      <c r="F16572" s="3" t="s">
        <v>50245</v>
      </c>
      <c r="G16572" s="3" t="s">
        <v>50246</v>
      </c>
      <c r="I16572" t="str">
        <f t="shared" si="258"/>
        <v>,(4959,' Gustavo Mahnn Säenger ',' sigu@sigu.cl',' 41 258 5235    ', Jefe de Ingeniería')</v>
      </c>
    </row>
    <row r="16573" spans="1:9">
      <c r="A16573" s="3" t="s">
        <v>50247</v>
      </c>
      <c r="B16573" s="3" t="s">
        <v>50239</v>
      </c>
      <c r="C16573" s="3">
        <f>VLOOKUP(B16573,CONSOLIDADO!A$2:E$11786,5,FALSE)</f>
        <v>4959</v>
      </c>
      <c r="D16573" s="3" t="s">
        <v>50240</v>
      </c>
      <c r="E16573" s="3" t="s">
        <v>6986</v>
      </c>
      <c r="F16573" s="3" t="s">
        <v>50245</v>
      </c>
      <c r="G16573" s="3" t="s">
        <v>50246</v>
      </c>
      <c r="I16573" t="str">
        <f t="shared" si="258"/>
        <v>,(4959,' Liliana Espinoza Cuevas ',' sigu@sigu.cl',' 41 258 5235    ', Gerente de Finanzas')</v>
      </c>
    </row>
    <row r="16574" spans="1:9">
      <c r="A16574" s="3" t="s">
        <v>50248</v>
      </c>
      <c r="B16574" s="3" t="s">
        <v>50239</v>
      </c>
      <c r="C16574" s="3">
        <f>VLOOKUP(B16574,CONSOLIDADO!A$2:E$11786,5,FALSE)</f>
        <v>4959</v>
      </c>
      <c r="D16574" s="3" t="s">
        <v>50240</v>
      </c>
      <c r="E16574" s="3" t="s">
        <v>7140</v>
      </c>
      <c r="F16574" s="3" t="s">
        <v>50249</v>
      </c>
      <c r="G16574" s="3" t="s">
        <v>50246</v>
      </c>
      <c r="I16574" t="str">
        <f t="shared" si="258"/>
        <v>,(4959,' Thor Sielfeld Espinoza ',' t-s@sigu.cl',' 41 258 5235    ', Gerente de Ventas')</v>
      </c>
    </row>
    <row r="16575" spans="1:9">
      <c r="A16575" s="3" t="s">
        <v>50251</v>
      </c>
      <c r="B16575" s="3" t="s">
        <v>50250</v>
      </c>
      <c r="C16575" s="3">
        <f>VLOOKUP(B16575,CONSOLIDADO!A$2:E$11786,5,FALSE)</f>
        <v>4960</v>
      </c>
      <c r="D16575" s="3" t="s">
        <v>4627</v>
      </c>
      <c r="E16575" s="3" t="s">
        <v>6739</v>
      </c>
      <c r="F16575" s="3" t="s">
        <v>50252</v>
      </c>
      <c r="G16575" s="3" t="s">
        <v>50253</v>
      </c>
      <c r="I16575" t="str">
        <f t="shared" si="258"/>
        <v>,(4960,' Claudio Góngora Flores ',' cgongora@sihi.cl',' 2 2756 5900    ', Gerente General')</v>
      </c>
    </row>
    <row r="16576" spans="1:9">
      <c r="A16576" s="3" t="s">
        <v>50254</v>
      </c>
      <c r="B16576" s="3" t="s">
        <v>50250</v>
      </c>
      <c r="C16576" s="3">
        <f>VLOOKUP(B16576,CONSOLIDADO!A$2:E$11786,5,FALSE)</f>
        <v>4960</v>
      </c>
      <c r="D16576" s="3" t="s">
        <v>4627</v>
      </c>
      <c r="E16576" s="3" t="s">
        <v>6765</v>
      </c>
      <c r="F16576" s="3" t="s">
        <v>50255</v>
      </c>
      <c r="G16576" s="3" t="s">
        <v>50253</v>
      </c>
      <c r="I16576" t="str">
        <f t="shared" si="258"/>
        <v>,(4960,' Gonzalo Carmona Balbontín ',' gcarmona@sihi.cl',' 2 2756 5900    ', Gerente de Operaciones')</v>
      </c>
    </row>
    <row r="16577" spans="1:9">
      <c r="A16577" s="3" t="s">
        <v>50257</v>
      </c>
      <c r="B16577" s="3" t="s">
        <v>50256</v>
      </c>
      <c r="C16577" s="3">
        <f>VLOOKUP(B16577,CONSOLIDADO!A$2:E$11786,5,FALSE)</f>
        <v>4961</v>
      </c>
      <c r="D16577" s="3" t="s">
        <v>31044</v>
      </c>
      <c r="E16577" s="3" t="s">
        <v>7562</v>
      </c>
      <c r="F16577" s="3"/>
      <c r="G16577" s="3" t="s">
        <v>50258</v>
      </c>
      <c r="I16577" t="str">
        <f t="shared" si="258"/>
        <v>,(4961,' Christoph Ganz ','',' 2 2510 6520    ', Presidente del Directorio')</v>
      </c>
    </row>
    <row r="16578" spans="1:9">
      <c r="A16578" s="3" t="s">
        <v>50259</v>
      </c>
      <c r="B16578" s="3" t="s">
        <v>50256</v>
      </c>
      <c r="C16578" s="3">
        <f>VLOOKUP(B16578,CONSOLIDADO!A$2:E$11786,5,FALSE)</f>
        <v>4961</v>
      </c>
      <c r="D16578" s="3" t="s">
        <v>31044</v>
      </c>
      <c r="E16578" s="3" t="s">
        <v>6739</v>
      </c>
      <c r="F16578" s="3" t="s">
        <v>50260</v>
      </c>
      <c r="G16578" s="3" t="s">
        <v>50258</v>
      </c>
      <c r="I16578" t="str">
        <f t="shared" si="258"/>
        <v>,(4961,' Daniel Monteiro ',' monteiro.daniel@cl.sika.com',' 2 2510 6520    ', Gerente General')</v>
      </c>
    </row>
    <row r="16579" spans="1:9">
      <c r="A16579" s="3" t="s">
        <v>50261</v>
      </c>
      <c r="B16579" s="3" t="s">
        <v>50256</v>
      </c>
      <c r="C16579" s="3">
        <f>VLOOKUP(B16579,CONSOLIDADO!A$2:E$11786,5,FALSE)</f>
        <v>4961</v>
      </c>
      <c r="D16579" s="3" t="s">
        <v>31044</v>
      </c>
      <c r="E16579" s="3" t="s">
        <v>6886</v>
      </c>
      <c r="F16579" s="3" t="s">
        <v>50262</v>
      </c>
      <c r="G16579" s="3" t="s">
        <v>50263</v>
      </c>
      <c r="I16579" t="str">
        <f t="shared" ref="I16579:I16642" si="259">CONCATENATE(",(",C16579,",'",A16579,"','",F16579,"','",G16579,"',",E16579,"')")</f>
        <v>,(4961,' Carolina Reyes Rubio ',' reyes.carolina@cl.sika.com',' 2 2510 6570    ', Gerente de Recursos Humanos')</v>
      </c>
    </row>
    <row r="16580" spans="1:9">
      <c r="A16580" s="3" t="s">
        <v>50266</v>
      </c>
      <c r="B16580" s="3" t="s">
        <v>50264</v>
      </c>
      <c r="C16580" s="3">
        <f>VLOOKUP(B16580,CONSOLIDADO!A$2:E$11786,5,FALSE)</f>
        <v>4962</v>
      </c>
      <c r="D16580" s="3" t="s">
        <v>50265</v>
      </c>
      <c r="E16580" s="3" t="s">
        <v>6739</v>
      </c>
      <c r="F16580" s="3" t="s">
        <v>50267</v>
      </c>
      <c r="G16580" s="3" t="s">
        <v>50268</v>
      </c>
      <c r="I16580" t="str">
        <f t="shared" si="259"/>
        <v>,(4962,' Rodrigo Orchard Vergara ',' rorchard@silesa.cl',' 2 2335 5335    ', Gerente General')</v>
      </c>
    </row>
    <row r="16581" spans="1:9">
      <c r="A16581" s="3" t="s">
        <v>50270</v>
      </c>
      <c r="B16581" s="3" t="s">
        <v>50269</v>
      </c>
      <c r="C16581" s="3">
        <f>VLOOKUP(B16581,CONSOLIDADO!A$2:E$11786,5,FALSE)</f>
        <v>4963</v>
      </c>
      <c r="D16581" s="3" t="s">
        <v>5003</v>
      </c>
      <c r="E16581" s="3"/>
      <c r="F16581" s="3"/>
      <c r="G16581" s="3" t="s">
        <v>50271</v>
      </c>
      <c r="I16581" t="str">
        <f t="shared" si="259"/>
        <v>,(4963,' Jaime Lobos Cabero','',' 32 218 9000',')</v>
      </c>
    </row>
    <row r="16582" spans="1:9">
      <c r="A16582" s="3" t="s">
        <v>50272</v>
      </c>
      <c r="B16582" s="3" t="s">
        <v>50269</v>
      </c>
      <c r="C16582" s="3">
        <f>VLOOKUP(B16582,CONSOLIDADO!A$2:E$11786,5,FALSE)</f>
        <v>4963</v>
      </c>
      <c r="D16582" s="3" t="s">
        <v>5003</v>
      </c>
      <c r="E16582" s="3" t="s">
        <v>10205</v>
      </c>
      <c r="F16582" s="3" t="s">
        <v>50273</v>
      </c>
      <c r="G16582" s="3" t="s">
        <v>50274</v>
      </c>
      <c r="I16582" t="str">
        <f t="shared" si="259"/>
        <v>,(4963,' Jacqueline Pessini Ledezma ',' jpessini@silobchile.cl',' 32 218 9000    ', Representante Legal')</v>
      </c>
    </row>
    <row r="16583" spans="1:9">
      <c r="A16583" s="3" t="s">
        <v>50275</v>
      </c>
      <c r="B16583" s="3" t="s">
        <v>50269</v>
      </c>
      <c r="C16583" s="3">
        <f>VLOOKUP(B16583,CONSOLIDADO!A$2:E$11786,5,FALSE)</f>
        <v>4963</v>
      </c>
      <c r="D16583" s="3" t="s">
        <v>5003</v>
      </c>
      <c r="E16583" s="3"/>
      <c r="F16583" s="3"/>
      <c r="G16583" s="3" t="s">
        <v>50271</v>
      </c>
      <c r="I16583" t="str">
        <f t="shared" si="259"/>
        <v>,(4963,' Alejandra Lobos P.','',' 32 218 9000',')</v>
      </c>
    </row>
    <row r="16584" spans="1:9">
      <c r="A16584" s="3" t="s">
        <v>10070</v>
      </c>
      <c r="B16584" s="3" t="s">
        <v>50276</v>
      </c>
      <c r="C16584" s="3">
        <f>VLOOKUP(B16584,CONSOLIDADO!A$2:E$11786,5,FALSE)</f>
        <v>4964</v>
      </c>
      <c r="D16584" s="3" t="s">
        <v>50277</v>
      </c>
      <c r="E16584" s="3" t="s">
        <v>6739</v>
      </c>
      <c r="F16584" s="3" t="s">
        <v>50278</v>
      </c>
      <c r="G16584" s="3" t="s">
        <v>50279</v>
      </c>
      <c r="I16584" t="str">
        <f t="shared" si="259"/>
        <v>,(4964,' José Luis Arce Becker ',' jlarce@siloks.cl',' 2 2963 3918    ', Gerente General')</v>
      </c>
    </row>
    <row r="16585" spans="1:9">
      <c r="A16585" s="3" t="s">
        <v>50280</v>
      </c>
      <c r="B16585" s="3" t="s">
        <v>50276</v>
      </c>
      <c r="C16585" s="3">
        <f>VLOOKUP(B16585,CONSOLIDADO!A$2:E$11786,5,FALSE)</f>
        <v>4964</v>
      </c>
      <c r="D16585" s="3" t="s">
        <v>50277</v>
      </c>
      <c r="E16585" s="3" t="s">
        <v>6905</v>
      </c>
      <c r="F16585" s="3" t="s">
        <v>50281</v>
      </c>
      <c r="G16585" s="3" t="s">
        <v>50279</v>
      </c>
      <c r="I16585" t="str">
        <f t="shared" si="259"/>
        <v>,(4964,' Francisco Javier Abrego Arce ',' fabrego@siloks.cl',' 2 2963 3918    ', Gerente Comercial')</v>
      </c>
    </row>
    <row r="16586" spans="1:9">
      <c r="A16586" s="3" t="s">
        <v>50283</v>
      </c>
      <c r="B16586" s="3" t="s">
        <v>50282</v>
      </c>
      <c r="C16586" s="3">
        <f>VLOOKUP(B16586,CONSOLIDADO!A$2:E$11786,5,FALSE)</f>
        <v>4965</v>
      </c>
      <c r="D16586" s="3" t="s">
        <v>217</v>
      </c>
      <c r="E16586" s="3" t="s">
        <v>6739</v>
      </c>
      <c r="F16586" s="3" t="s">
        <v>50284</v>
      </c>
      <c r="G16586" s="3" t="s">
        <v>50285</v>
      </c>
      <c r="I16586" t="str">
        <f t="shared" si="259"/>
        <v>,(4965,' Rodrigo Alonso Alarcón Restaino ',' silpak@silpak.cl',' 2 2739 0829    ', Gerente General')</v>
      </c>
    </row>
    <row r="16587" spans="1:9">
      <c r="A16587" s="3" t="s">
        <v>50286</v>
      </c>
      <c r="B16587" s="3" t="s">
        <v>50282</v>
      </c>
      <c r="C16587" s="3">
        <f>VLOOKUP(B16587,CONSOLIDADO!A$2:E$11786,5,FALSE)</f>
        <v>4965</v>
      </c>
      <c r="D16587" s="3" t="s">
        <v>217</v>
      </c>
      <c r="E16587" s="3" t="s">
        <v>8905</v>
      </c>
      <c r="F16587" s="3" t="s">
        <v>50287</v>
      </c>
      <c r="G16587" s="3" t="s">
        <v>50285</v>
      </c>
      <c r="I16587" t="str">
        <f t="shared" si="259"/>
        <v>,(4965,' Christian Antonio Larenas Poblete ',' clarenas@silpak.cl',' 2 2739 0829    ', Administración y Finanzas')</v>
      </c>
    </row>
    <row r="16588" spans="1:9">
      <c r="A16588" s="3" t="s">
        <v>50289</v>
      </c>
      <c r="B16588" s="3" t="s">
        <v>50288</v>
      </c>
      <c r="C16588" s="3">
        <f>VLOOKUP(B16588,CONSOLIDADO!A$2:E$11786,5,FALSE)</f>
        <v>4966</v>
      </c>
      <c r="D16588" s="3" t="s">
        <v>36130</v>
      </c>
      <c r="E16588" s="3" t="s">
        <v>6739</v>
      </c>
      <c r="F16588" s="3" t="s">
        <v>50290</v>
      </c>
      <c r="G16588" s="3" t="s">
        <v>50291</v>
      </c>
      <c r="I16588" t="str">
        <f t="shared" si="259"/>
        <v>,(4966,' Juan Pablo Silva Dorado ',' jpsilva@silva.cl',' 2 2438 7000    ', Gerente General')</v>
      </c>
    </row>
    <row r="16589" spans="1:9">
      <c r="A16589" s="3" t="s">
        <v>50292</v>
      </c>
      <c r="B16589" s="3" t="s">
        <v>50288</v>
      </c>
      <c r="C16589" s="3">
        <f>VLOOKUP(B16589,CONSOLIDADO!A$2:E$11786,5,FALSE)</f>
        <v>4966</v>
      </c>
      <c r="D16589" s="3" t="s">
        <v>36130</v>
      </c>
      <c r="E16589" s="3" t="s">
        <v>6757</v>
      </c>
      <c r="F16589" s="3" t="s">
        <v>50293</v>
      </c>
      <c r="G16589" s="3" t="s">
        <v>50291</v>
      </c>
      <c r="I16589" t="str">
        <f t="shared" si="259"/>
        <v>,(4966,' María José Latorre Maze ',' mjlatorre@silva.cl',' 2 2438 7000    ', Gerente de Administración y Finanzas')</v>
      </c>
    </row>
    <row r="16590" spans="1:9">
      <c r="A16590" s="3" t="s">
        <v>50294</v>
      </c>
      <c r="B16590" s="3" t="s">
        <v>50288</v>
      </c>
      <c r="C16590" s="3">
        <f>VLOOKUP(B16590,CONSOLIDADO!A$2:E$11786,5,FALSE)</f>
        <v>4966</v>
      </c>
      <c r="D16590" s="3" t="s">
        <v>36130</v>
      </c>
      <c r="E16590" s="3" t="s">
        <v>50295</v>
      </c>
      <c r="F16590" s="3" t="s">
        <v>50296</v>
      </c>
      <c r="G16590" s="3" t="s">
        <v>50291</v>
      </c>
      <c r="I16590" t="str">
        <f t="shared" si="259"/>
        <v>,(4966,' Catalina Goic Ziegele ',' cgoic@silva.cl',' 2 2438 7000    ', Directora de Comunicaciones y Marketing')</v>
      </c>
    </row>
    <row r="16591" spans="1:9">
      <c r="A16591" s="3" t="s">
        <v>50298</v>
      </c>
      <c r="B16591" s="3" t="s">
        <v>50297</v>
      </c>
      <c r="C16591" s="3">
        <f>VLOOKUP(B16591,CONSOLIDADO!A$2:E$11786,5,FALSE)</f>
        <v>4967</v>
      </c>
      <c r="D16591" s="3" t="s">
        <v>2830</v>
      </c>
      <c r="E16591" s="3" t="s">
        <v>10205</v>
      </c>
      <c r="F16591" s="3" t="s">
        <v>50299</v>
      </c>
      <c r="G16591" s="3" t="s">
        <v>50300</v>
      </c>
      <c r="I16591" t="str">
        <f t="shared" si="259"/>
        <v>,(4967,' José Fernando Rubio Farías ',' recepcion@simelco.cl',' 2 2633 9185    ', Representante Legal')</v>
      </c>
    </row>
    <row r="16592" spans="1:9">
      <c r="A16592" s="3" t="s">
        <v>50301</v>
      </c>
      <c r="B16592" s="3" t="s">
        <v>50297</v>
      </c>
      <c r="C16592" s="3">
        <f>VLOOKUP(B16592,CONSOLIDADO!A$2:E$11786,5,FALSE)</f>
        <v>4967</v>
      </c>
      <c r="D16592" s="3" t="s">
        <v>2830</v>
      </c>
      <c r="E16592" s="3"/>
      <c r="F16592" s="3"/>
      <c r="G16592" s="3" t="s">
        <v>50302</v>
      </c>
      <c r="I16592" t="str">
        <f t="shared" si="259"/>
        <v>,(4967,' Carlos Núñez Puentes','',' 2 2633 9185',')</v>
      </c>
    </row>
    <row r="16593" spans="1:9">
      <c r="A16593" s="3" t="s">
        <v>50303</v>
      </c>
      <c r="B16593" s="3" t="s">
        <v>50297</v>
      </c>
      <c r="C16593" s="3">
        <f>VLOOKUP(B16593,CONSOLIDADO!A$2:E$11786,5,FALSE)</f>
        <v>4967</v>
      </c>
      <c r="D16593" s="3" t="s">
        <v>2830</v>
      </c>
      <c r="E16593" s="3"/>
      <c r="F16593" s="3"/>
      <c r="G16593" s="3" t="s">
        <v>50302</v>
      </c>
      <c r="I16593" t="str">
        <f t="shared" si="259"/>
        <v>,(4967,' Luis Aquilino Rubio Farías','',' 2 2633 9185',')</v>
      </c>
    </row>
    <row r="16594" spans="1:9">
      <c r="A16594" s="3" t="s">
        <v>50304</v>
      </c>
      <c r="B16594" s="3" t="s">
        <v>50297</v>
      </c>
      <c r="C16594" s="3">
        <f>VLOOKUP(B16594,CONSOLIDADO!A$2:E$11786,5,FALSE)</f>
        <v>4967</v>
      </c>
      <c r="D16594" s="3" t="s">
        <v>2830</v>
      </c>
      <c r="E16594" s="3"/>
      <c r="F16594" s="3"/>
      <c r="G16594" s="3" t="s">
        <v>50302</v>
      </c>
      <c r="I16594" t="str">
        <f t="shared" si="259"/>
        <v>,(4967,' Julio Escalona Hidalgo','',' 2 2633 9185',')</v>
      </c>
    </row>
    <row r="16595" spans="1:9">
      <c r="A16595" s="3" t="s">
        <v>50306</v>
      </c>
      <c r="B16595" s="3" t="s">
        <v>206</v>
      </c>
      <c r="C16595" s="3">
        <f>VLOOKUP(B16595,CONSOLIDADO!A$2:E$11786,5,FALSE)</f>
        <v>4968</v>
      </c>
      <c r="D16595" s="3" t="s">
        <v>50305</v>
      </c>
      <c r="E16595" s="3" t="s">
        <v>6813</v>
      </c>
      <c r="F16595" s="3" t="s">
        <v>50307</v>
      </c>
      <c r="G16595" s="3" t="s">
        <v>50308</v>
      </c>
      <c r="I16595" t="str">
        <f t="shared" si="259"/>
        <v>,(4968,' Hans Peter Cantzler Haensel ',' simma@simma.cl',' 2 2346 2700    ', Presidente')</v>
      </c>
    </row>
    <row r="16596" spans="1:9">
      <c r="A16596" s="3" t="s">
        <v>50309</v>
      </c>
      <c r="B16596" s="3" t="s">
        <v>206</v>
      </c>
      <c r="C16596" s="3">
        <f>VLOOKUP(B16596,CONSOLIDADO!A$2:E$11786,5,FALSE)</f>
        <v>4968</v>
      </c>
      <c r="D16596" s="3" t="s">
        <v>50305</v>
      </c>
      <c r="E16596" s="3" t="s">
        <v>6959</v>
      </c>
      <c r="F16596" s="3" t="s">
        <v>50307</v>
      </c>
      <c r="G16596" s="3" t="s">
        <v>50308</v>
      </c>
      <c r="I16596" t="str">
        <f t="shared" si="259"/>
        <v>,(4968,' Eduardo Pooley Carvajal ',' simma@simma.cl',' 2 2346 2700    ', Director Ejecutivo')</v>
      </c>
    </row>
    <row r="16597" spans="1:9">
      <c r="A16597" s="3" t="s">
        <v>50310</v>
      </c>
      <c r="B16597" s="3" t="s">
        <v>206</v>
      </c>
      <c r="C16597" s="3">
        <f>VLOOKUP(B16597,CONSOLIDADO!A$2:E$11786,5,FALSE)</f>
        <v>4968</v>
      </c>
      <c r="D16597" s="3" t="s">
        <v>50305</v>
      </c>
      <c r="E16597" s="3" t="s">
        <v>6739</v>
      </c>
      <c r="F16597" s="3" t="s">
        <v>50307</v>
      </c>
      <c r="G16597" s="3" t="s">
        <v>50308</v>
      </c>
      <c r="I16597" t="str">
        <f t="shared" si="259"/>
        <v>,(4968,' Alejandro Onetto Torres ',' simma@simma.cl',' 2 2346 2700    ', Gerente General')</v>
      </c>
    </row>
    <row r="16598" spans="1:9">
      <c r="A16598" s="3" t="s">
        <v>50311</v>
      </c>
      <c r="B16598" s="3" t="s">
        <v>206</v>
      </c>
      <c r="C16598" s="3">
        <f>VLOOKUP(B16598,CONSOLIDADO!A$2:E$11786,5,FALSE)</f>
        <v>4968</v>
      </c>
      <c r="D16598" s="3" t="s">
        <v>50305</v>
      </c>
      <c r="E16598" s="3" t="s">
        <v>50312</v>
      </c>
      <c r="F16598" s="3" t="s">
        <v>50307</v>
      </c>
      <c r="G16598" s="3" t="s">
        <v>50308</v>
      </c>
      <c r="I16598" t="str">
        <f t="shared" si="259"/>
        <v>,(4968,' Alex Cantzler H. ',' simma@simma.cl',' 2 2346 2700    ', Gerente General Simmatrans')</v>
      </c>
    </row>
    <row r="16599" spans="1:9">
      <c r="A16599" s="3" t="s">
        <v>50313</v>
      </c>
      <c r="B16599" s="3" t="s">
        <v>206</v>
      </c>
      <c r="C16599" s="3">
        <f>VLOOKUP(B16599,CONSOLIDADO!A$2:E$11786,5,FALSE)</f>
        <v>4968</v>
      </c>
      <c r="D16599" s="3" t="s">
        <v>50305</v>
      </c>
      <c r="E16599" s="3" t="s">
        <v>6757</v>
      </c>
      <c r="F16599" s="3" t="s">
        <v>50307</v>
      </c>
      <c r="G16599" s="3" t="s">
        <v>50308</v>
      </c>
      <c r="I16599" t="str">
        <f t="shared" si="259"/>
        <v>,(4968,' Iván Díaz Guzmán ',' simma@simma.cl',' 2 2346 2700    ', Gerente de Administración y Finanzas')</v>
      </c>
    </row>
    <row r="16600" spans="1:9">
      <c r="A16600" s="3" t="s">
        <v>50314</v>
      </c>
      <c r="B16600" s="3" t="s">
        <v>206</v>
      </c>
      <c r="C16600" s="3">
        <f>VLOOKUP(B16600,CONSOLIDADO!A$2:E$11786,5,FALSE)</f>
        <v>4968</v>
      </c>
      <c r="D16600" s="3" t="s">
        <v>50305</v>
      </c>
      <c r="E16600" s="3" t="s">
        <v>7140</v>
      </c>
      <c r="F16600" s="3" t="s">
        <v>50307</v>
      </c>
      <c r="G16600" s="3" t="s">
        <v>50308</v>
      </c>
      <c r="I16600" t="str">
        <f t="shared" si="259"/>
        <v>,(4968,' Gustavo Del Pedregal ',' simma@simma.cl',' 2 2346 2700    ', Gerente de Ventas')</v>
      </c>
    </row>
    <row r="16601" spans="1:9">
      <c r="A16601" s="3" t="s">
        <v>50315</v>
      </c>
      <c r="B16601" s="3" t="s">
        <v>206</v>
      </c>
      <c r="C16601" s="3">
        <f>VLOOKUP(B16601,CONSOLIDADO!A$2:E$11786,5,FALSE)</f>
        <v>4968</v>
      </c>
      <c r="D16601" s="3" t="s">
        <v>50305</v>
      </c>
      <c r="E16601" s="3"/>
      <c r="F16601" s="3"/>
      <c r="G16601" s="3" t="s">
        <v>50316</v>
      </c>
      <c r="I16601" t="str">
        <f t="shared" si="259"/>
        <v>,(4968,' Francisco Insunza Vitali','',' 2 2346 2700',')</v>
      </c>
    </row>
    <row r="16602" spans="1:9">
      <c r="A16602" s="3" t="s">
        <v>50318</v>
      </c>
      <c r="B16602" s="3" t="s">
        <v>50317</v>
      </c>
      <c r="C16602" s="3">
        <f>VLOOKUP(B16602,CONSOLIDADO!A$2:E$11786,5,FALSE)</f>
        <v>4969</v>
      </c>
      <c r="D16602" s="3" t="s">
        <v>4773</v>
      </c>
      <c r="E16602" s="3" t="s">
        <v>6813</v>
      </c>
      <c r="F16602" s="3"/>
      <c r="G16602" s="3" t="s">
        <v>50319</v>
      </c>
      <c r="I16602" t="str">
        <f t="shared" si="259"/>
        <v>,(4969,' Alejandro Simonetti Vivanco ','',' 2 2496 5000    ', Presidente')</v>
      </c>
    </row>
    <row r="16603" spans="1:9">
      <c r="A16603" s="3" t="s">
        <v>50320</v>
      </c>
      <c r="B16603" s="3" t="s">
        <v>50317</v>
      </c>
      <c r="C16603" s="3">
        <f>VLOOKUP(B16603,CONSOLIDADO!A$2:E$11786,5,FALSE)</f>
        <v>4969</v>
      </c>
      <c r="D16603" s="3" t="s">
        <v>4773</v>
      </c>
      <c r="E16603" s="3"/>
      <c r="F16603" s="3"/>
      <c r="G16603" s="3" t="s">
        <v>50321</v>
      </c>
      <c r="I16603" t="str">
        <f t="shared" si="259"/>
        <v>,(4969,' Hernán Reyes Errázuriz','',' 2 2496 5000',')</v>
      </c>
    </row>
    <row r="16604" spans="1:9">
      <c r="A16604" s="3" t="s">
        <v>50322</v>
      </c>
      <c r="B16604" s="3" t="s">
        <v>50317</v>
      </c>
      <c r="C16604" s="3">
        <f>VLOOKUP(B16604,CONSOLIDADO!A$2:E$11786,5,FALSE)</f>
        <v>4969</v>
      </c>
      <c r="D16604" s="3" t="s">
        <v>4773</v>
      </c>
      <c r="E16604" s="3" t="s">
        <v>50323</v>
      </c>
      <c r="F16604" s="3" t="s">
        <v>50324</v>
      </c>
      <c r="G16604" s="3" t="s">
        <v>50325</v>
      </c>
      <c r="I16604" t="str">
        <f t="shared" si="259"/>
        <v>,(4969,' Isabel Ciuffardi ',' iciuffardi@simonetti.net',' 2 2496 9510    ', Gerente de Publicidad y Marketing')</v>
      </c>
    </row>
    <row r="16605" spans="1:9">
      <c r="A16605" s="3" t="s">
        <v>50326</v>
      </c>
      <c r="B16605" s="3" t="s">
        <v>50317</v>
      </c>
      <c r="C16605" s="3">
        <f>VLOOKUP(B16605,CONSOLIDADO!A$2:E$11786,5,FALSE)</f>
        <v>4969</v>
      </c>
      <c r="D16605" s="3" t="s">
        <v>4773</v>
      </c>
      <c r="E16605" s="3" t="s">
        <v>12267</v>
      </c>
      <c r="F16605" s="3" t="s">
        <v>50327</v>
      </c>
      <c r="G16605" s="3" t="s">
        <v>50328</v>
      </c>
      <c r="I16605" t="str">
        <f t="shared" si="259"/>
        <v>,(4969,' Raimundo Carvallo ',' rcarvallo@simonetti.cl',' 2 2496 9540    ', Gerente de Desarrollo')</v>
      </c>
    </row>
    <row r="16606" spans="1:9">
      <c r="A16606" s="3" t="s">
        <v>50329</v>
      </c>
      <c r="B16606" s="3" t="s">
        <v>50317</v>
      </c>
      <c r="C16606" s="3">
        <f>VLOOKUP(B16606,CONSOLIDADO!A$2:E$11786,5,FALSE)</f>
        <v>4969</v>
      </c>
      <c r="D16606" s="3" t="s">
        <v>4773</v>
      </c>
      <c r="E16606" s="3" t="s">
        <v>6757</v>
      </c>
      <c r="F16606" s="3" t="s">
        <v>50330</v>
      </c>
      <c r="G16606" s="3" t="s">
        <v>50325</v>
      </c>
      <c r="I16606" t="str">
        <f t="shared" si="259"/>
        <v>,(4969,' Oscar Rojas Díaz ',' orojas@simonetti.net',' 2 2496 9510    ', Gerente de Administración y Finanzas')</v>
      </c>
    </row>
    <row r="16607" spans="1:9">
      <c r="A16607" s="3" t="s">
        <v>50332</v>
      </c>
      <c r="B16607" s="3" t="s">
        <v>50331</v>
      </c>
      <c r="C16607" s="3">
        <f>VLOOKUP(B16607,CONSOLIDADO!A$2:E$11786,5,FALSE)</f>
        <v>4970</v>
      </c>
      <c r="D16607" s="3" t="s">
        <v>3395</v>
      </c>
      <c r="E16607" s="3" t="s">
        <v>6905</v>
      </c>
      <c r="F16607" s="3" t="s">
        <v>50333</v>
      </c>
      <c r="G16607" s="3" t="s">
        <v>50334</v>
      </c>
      <c r="I16607" t="str">
        <f t="shared" si="259"/>
        <v>,(4970,' Pablo Oneto Izzo ',' poneto@innoprint.cl',' 2 2569 7600    ', Gerente Comercial')</v>
      </c>
    </row>
    <row r="16608" spans="1:9">
      <c r="A16608" s="3" t="s">
        <v>50336</v>
      </c>
      <c r="B16608" s="3" t="s">
        <v>50335</v>
      </c>
      <c r="C16608" s="3">
        <f>VLOOKUP(B16608,CONSOLIDADO!A$2:E$11786,5,FALSE)</f>
        <v>4971</v>
      </c>
      <c r="D16608" s="3" t="s">
        <v>5365</v>
      </c>
      <c r="E16608" s="3" t="s">
        <v>7409</v>
      </c>
      <c r="F16608" s="3" t="s">
        <v>50337</v>
      </c>
      <c r="G16608" s="3" t="s">
        <v>50338</v>
      </c>
      <c r="I16608" t="str">
        <f t="shared" si="259"/>
        <v>,(4971,' Horacio Simonetti Borgheresi ',' presidencia@sindelen.cl',' 2 2810 2000    ', Presidente Ejecutivo')</v>
      </c>
    </row>
    <row r="16609" spans="1:9">
      <c r="A16609" s="3" t="s">
        <v>50339</v>
      </c>
      <c r="B16609" s="3" t="s">
        <v>50335</v>
      </c>
      <c r="C16609" s="3">
        <f>VLOOKUP(B16609,CONSOLIDADO!A$2:E$11786,5,FALSE)</f>
        <v>4971</v>
      </c>
      <c r="D16609" s="3" t="s">
        <v>5365</v>
      </c>
      <c r="E16609" s="3"/>
      <c r="F16609" s="3"/>
      <c r="G16609" s="3" t="s">
        <v>50340</v>
      </c>
      <c r="I16609" t="str">
        <f t="shared" si="259"/>
        <v>,(4971,' Oscar Almuna Weil','',' 2 2810 2220',')</v>
      </c>
    </row>
    <row r="16610" spans="1:9">
      <c r="A16610" s="3" t="s">
        <v>50341</v>
      </c>
      <c r="B16610" s="3" t="s">
        <v>50335</v>
      </c>
      <c r="C16610" s="3">
        <f>VLOOKUP(B16610,CONSOLIDADO!A$2:E$11786,5,FALSE)</f>
        <v>4971</v>
      </c>
      <c r="D16610" s="3" t="s">
        <v>5365</v>
      </c>
      <c r="E16610" s="3"/>
      <c r="F16610" s="3"/>
      <c r="G16610" s="3" t="s">
        <v>50342</v>
      </c>
      <c r="I16610" t="str">
        <f t="shared" si="259"/>
        <v>,(4971,' Francisco Tagle Avilés','',' 2 2810 2000',')</v>
      </c>
    </row>
    <row r="16611" spans="1:9">
      <c r="A16611" s="3" t="s">
        <v>50343</v>
      </c>
      <c r="B16611" s="3" t="s">
        <v>50335</v>
      </c>
      <c r="C16611" s="3">
        <f>VLOOKUP(B16611,CONSOLIDADO!A$2:E$11786,5,FALSE)</f>
        <v>4971</v>
      </c>
      <c r="D16611" s="3" t="s">
        <v>5365</v>
      </c>
      <c r="E16611" s="3"/>
      <c r="F16611" s="3"/>
      <c r="G16611" s="3" t="s">
        <v>50340</v>
      </c>
      <c r="I16611" t="str">
        <f t="shared" si="259"/>
        <v>,(4971,' Martín Barahona Fuentes','',' 2 2810 2220',')</v>
      </c>
    </row>
    <row r="16612" spans="1:9">
      <c r="A16612" s="3" t="s">
        <v>50344</v>
      </c>
      <c r="B16612" s="3" t="s">
        <v>50335</v>
      </c>
      <c r="C16612" s="3">
        <f>VLOOKUP(B16612,CONSOLIDADO!A$2:E$11786,5,FALSE)</f>
        <v>4971</v>
      </c>
      <c r="D16612" s="3" t="s">
        <v>5365</v>
      </c>
      <c r="E16612" s="3"/>
      <c r="F16612" s="3"/>
      <c r="G16612" s="3" t="s">
        <v>50342</v>
      </c>
      <c r="I16612" t="str">
        <f t="shared" si="259"/>
        <v>,(4971,' Miguel Cabezas González','',' 2 2810 2000',')</v>
      </c>
    </row>
    <row r="16613" spans="1:9">
      <c r="A16613" s="3" t="s">
        <v>50346</v>
      </c>
      <c r="B16613" s="3" t="s">
        <v>50345</v>
      </c>
      <c r="C16613" s="3">
        <f>VLOOKUP(B16613,CONSOLIDADO!A$2:E$11786,5,FALSE)</f>
        <v>4972</v>
      </c>
      <c r="D16613" s="3" t="s">
        <v>20888</v>
      </c>
      <c r="E16613" s="3" t="s">
        <v>6739</v>
      </c>
      <c r="F16613" s="3" t="s">
        <v>50347</v>
      </c>
      <c r="G16613" s="3" t="s">
        <v>50348</v>
      </c>
      <c r="I16613" t="str">
        <f t="shared" si="259"/>
        <v>,(4972,' Hernán Mellado Soto ',' hernanmellado@sinel.tie.cl',' 2 2209 2522    ', Gerente General')</v>
      </c>
    </row>
    <row r="16614" spans="1:9">
      <c r="A16614" s="3" t="s">
        <v>50350</v>
      </c>
      <c r="B16614" s="3" t="s">
        <v>50349</v>
      </c>
      <c r="C16614" s="3">
        <f>VLOOKUP(B16614,CONSOLIDADO!A$2:E$11786,5,FALSE)</f>
        <v>4973</v>
      </c>
      <c r="D16614" s="3" t="s">
        <v>5894</v>
      </c>
      <c r="E16614" s="3" t="s">
        <v>7567</v>
      </c>
      <c r="F16614" s="3" t="s">
        <v>50351</v>
      </c>
      <c r="G16614" s="3" t="s">
        <v>50352</v>
      </c>
      <c r="I16614" t="str">
        <f t="shared" si="259"/>
        <v>,(4973,' Germán Vergara Lorca ',' gerencia@sinquiver.cl',' 2 2437 5800    ', Gerente General y Representante Legal')</v>
      </c>
    </row>
    <row r="16615" spans="1:9">
      <c r="A16615" s="3" t="s">
        <v>50353</v>
      </c>
      <c r="B16615" s="3" t="s">
        <v>50349</v>
      </c>
      <c r="C16615" s="3">
        <f>VLOOKUP(B16615,CONSOLIDADO!A$2:E$11786,5,FALSE)</f>
        <v>4973</v>
      </c>
      <c r="D16615" s="3" t="s">
        <v>5894</v>
      </c>
      <c r="E16615" s="3" t="s">
        <v>21104</v>
      </c>
      <c r="F16615" s="3" t="s">
        <v>50354</v>
      </c>
      <c r="G16615" s="3" t="s">
        <v>50352</v>
      </c>
      <c r="I16615" t="str">
        <f t="shared" si="259"/>
        <v>,(4973,' Ximena Vergara Lorca ',' ximena.vergara@sinquiver.cl',' 2 2437 5800    ', Gerente Corporativo')</v>
      </c>
    </row>
    <row r="16616" spans="1:9">
      <c r="A16616" s="3" t="s">
        <v>50355</v>
      </c>
      <c r="B16616" s="3" t="s">
        <v>50349</v>
      </c>
      <c r="C16616" s="3">
        <f>VLOOKUP(B16616,CONSOLIDADO!A$2:E$11786,5,FALSE)</f>
        <v>4973</v>
      </c>
      <c r="D16616" s="3" t="s">
        <v>5894</v>
      </c>
      <c r="E16616" s="3"/>
      <c r="F16616" s="3"/>
      <c r="G16616" s="3" t="s">
        <v>50356</v>
      </c>
      <c r="I16616" t="str">
        <f t="shared" si="259"/>
        <v>,(4973,' Germán Vergara López','',' 2 2437 5800',')</v>
      </c>
    </row>
    <row r="16617" spans="1:9">
      <c r="A16617" s="3" t="s">
        <v>50358</v>
      </c>
      <c r="B16617" s="3" t="s">
        <v>50357</v>
      </c>
      <c r="C16617" s="3">
        <f>VLOOKUP(B16617,CONSOLIDADO!A$2:E$11786,5,FALSE)</f>
        <v>4974</v>
      </c>
      <c r="D16617" s="3" t="s">
        <v>4923</v>
      </c>
      <c r="E16617" s="3" t="s">
        <v>6813</v>
      </c>
      <c r="F16617" s="3"/>
      <c r="G16617" s="3" t="s">
        <v>50359</v>
      </c>
      <c r="I16617" t="str">
        <f t="shared" si="259"/>
        <v>,(4974,' Ricardo Menéndez Ross ','',' 2 2362 3300    ', Presidente')</v>
      </c>
    </row>
    <row r="16618" spans="1:9">
      <c r="A16618" s="3" t="s">
        <v>50360</v>
      </c>
      <c r="B16618" s="3" t="s">
        <v>50357</v>
      </c>
      <c r="C16618" s="3">
        <f>VLOOKUP(B16618,CONSOLIDADO!A$2:E$11786,5,FALSE)</f>
        <v>4974</v>
      </c>
      <c r="D16618" s="3" t="s">
        <v>4923</v>
      </c>
      <c r="E16618" s="3" t="s">
        <v>6848</v>
      </c>
      <c r="F16618" s="3"/>
      <c r="G16618" s="3" t="s">
        <v>50359</v>
      </c>
      <c r="I16618" t="str">
        <f t="shared" si="259"/>
        <v>,(4974,' Felipe Menéndez Ross ','',' 2 2362 3300    ', Vicepresidente')</v>
      </c>
    </row>
    <row r="16619" spans="1:9">
      <c r="A16619" s="3" t="s">
        <v>50361</v>
      </c>
      <c r="B16619" s="3" t="s">
        <v>50357</v>
      </c>
      <c r="C16619" s="3">
        <f>VLOOKUP(B16619,CONSOLIDADO!A$2:E$11786,5,FALSE)</f>
        <v>4974</v>
      </c>
      <c r="D16619" s="3" t="s">
        <v>4923</v>
      </c>
      <c r="E16619" s="3" t="s">
        <v>6850</v>
      </c>
      <c r="F16619" s="3"/>
      <c r="G16619" s="3" t="s">
        <v>50359</v>
      </c>
      <c r="I16619" t="str">
        <f t="shared" si="259"/>
        <v>,(4974,' Pedro Menéndez San Martín ','',' 2 2362 3300    ', Director')</v>
      </c>
    </row>
    <row r="16620" spans="1:9">
      <c r="A16620" s="3" t="s">
        <v>50362</v>
      </c>
      <c r="B16620" s="3" t="s">
        <v>50357</v>
      </c>
      <c r="C16620" s="3">
        <f>VLOOKUP(B16620,CONSOLIDADO!A$2:E$11786,5,FALSE)</f>
        <v>4974</v>
      </c>
      <c r="D16620" s="3" t="s">
        <v>4923</v>
      </c>
      <c r="E16620" s="3" t="s">
        <v>6850</v>
      </c>
      <c r="F16620" s="3"/>
      <c r="G16620" s="3" t="s">
        <v>50359</v>
      </c>
      <c r="I16620" t="str">
        <f t="shared" si="259"/>
        <v>,(4974,' José Menéndez Argüelles ','',' 2 2362 3300    ', Director')</v>
      </c>
    </row>
    <row r="16621" spans="1:9">
      <c r="A16621" s="3" t="s">
        <v>50363</v>
      </c>
      <c r="B16621" s="3" t="s">
        <v>50357</v>
      </c>
      <c r="C16621" s="3">
        <f>VLOOKUP(B16621,CONSOLIDADO!A$2:E$11786,5,FALSE)</f>
        <v>4974</v>
      </c>
      <c r="D16621" s="3" t="s">
        <v>4923</v>
      </c>
      <c r="E16621" s="3" t="s">
        <v>6850</v>
      </c>
      <c r="F16621" s="3"/>
      <c r="G16621" s="3" t="s">
        <v>50359</v>
      </c>
      <c r="I16621" t="str">
        <f t="shared" si="259"/>
        <v>,(4974,' Pablo Menéndez San Martín ','',' 2 2362 3300    ', Director')</v>
      </c>
    </row>
    <row r="16622" spans="1:9">
      <c r="A16622" s="3" t="s">
        <v>50364</v>
      </c>
      <c r="B16622" s="3" t="s">
        <v>50357</v>
      </c>
      <c r="C16622" s="3">
        <f>VLOOKUP(B16622,CONSOLIDADO!A$2:E$11786,5,FALSE)</f>
        <v>4974</v>
      </c>
      <c r="D16622" s="3" t="s">
        <v>4923</v>
      </c>
      <c r="E16622" s="3" t="s">
        <v>6739</v>
      </c>
      <c r="F16622" s="3"/>
      <c r="G16622" s="3" t="s">
        <v>50359</v>
      </c>
      <c r="I16622" t="str">
        <f t="shared" si="259"/>
        <v>,(4974,' Alexander Paul Tachi Scotts ','',' 2 2362 3300    ', Gerente General')</v>
      </c>
    </row>
    <row r="16623" spans="1:9">
      <c r="A16623" s="3" t="s">
        <v>50366</v>
      </c>
      <c r="B16623" s="3" t="s">
        <v>50365</v>
      </c>
      <c r="C16623" s="3">
        <f>VLOOKUP(B16623,CONSOLIDADO!A$2:E$11786,5,FALSE)</f>
        <v>4975</v>
      </c>
      <c r="D16623" s="3" t="s">
        <v>7512</v>
      </c>
      <c r="E16623" s="3" t="s">
        <v>6739</v>
      </c>
      <c r="F16623" s="3" t="s">
        <v>50367</v>
      </c>
      <c r="G16623" s="3" t="s">
        <v>50368</v>
      </c>
      <c r="I16623" t="str">
        <f t="shared" si="259"/>
        <v>,(4975,' Francisco Hederra Pinto ',' fhederra@sisdef.cl',' 32 281 0777    ', Gerente General')</v>
      </c>
    </row>
    <row r="16624" spans="1:9">
      <c r="A16624" s="3" t="s">
        <v>50369</v>
      </c>
      <c r="B16624" s="3" t="s">
        <v>50365</v>
      </c>
      <c r="C16624" s="3">
        <f>VLOOKUP(B16624,CONSOLIDADO!A$2:E$11786,5,FALSE)</f>
        <v>4975</v>
      </c>
      <c r="D16624" s="3" t="s">
        <v>7512</v>
      </c>
      <c r="E16624" s="3"/>
      <c r="F16624" s="3"/>
      <c r="G16624" s="3" t="s">
        <v>50370</v>
      </c>
      <c r="I16624" t="str">
        <f t="shared" si="259"/>
        <v>,(4975,' Eduardo Morales Ríos','',' 32 281 0777',')</v>
      </c>
    </row>
    <row r="16625" spans="1:9">
      <c r="A16625" s="3" t="s">
        <v>50371</v>
      </c>
      <c r="B16625" s="3" t="s">
        <v>50365</v>
      </c>
      <c r="C16625" s="3">
        <f>VLOOKUP(B16625,CONSOLIDADO!A$2:E$11786,5,FALSE)</f>
        <v>4975</v>
      </c>
      <c r="D16625" s="3" t="s">
        <v>7512</v>
      </c>
      <c r="E16625" s="3" t="s">
        <v>6757</v>
      </c>
      <c r="F16625" s="3" t="s">
        <v>50372</v>
      </c>
      <c r="G16625" s="3" t="s">
        <v>50368</v>
      </c>
      <c r="I16625" t="str">
        <f t="shared" si="259"/>
        <v>,(4975,' Gonzalo Carrasco Sánchez ',' gcarrasco@sisdef.cl',' 32 281 0777    ', Gerente de Administración y Finanzas')</v>
      </c>
    </row>
    <row r="16626" spans="1:9">
      <c r="A16626" s="3" t="s">
        <v>50373</v>
      </c>
      <c r="B16626" s="3" t="s">
        <v>50365</v>
      </c>
      <c r="C16626" s="3">
        <f>VLOOKUP(B16626,CONSOLIDADO!A$2:E$11786,5,FALSE)</f>
        <v>4975</v>
      </c>
      <c r="D16626" s="3" t="s">
        <v>7512</v>
      </c>
      <c r="E16626" s="3" t="s">
        <v>6843</v>
      </c>
      <c r="F16626" s="3" t="s">
        <v>50374</v>
      </c>
      <c r="G16626" s="3" t="s">
        <v>50368</v>
      </c>
      <c r="I16626" t="str">
        <f t="shared" si="259"/>
        <v>,(4975,' Hernán Pinto Fernández ',' hpinto@sisdef.cl',' 32 281 0777    ', Gerente Técnico')</v>
      </c>
    </row>
    <row r="16627" spans="1:9">
      <c r="A16627" s="3" t="s">
        <v>50375</v>
      </c>
      <c r="B16627" s="3" t="s">
        <v>50365</v>
      </c>
      <c r="C16627" s="3">
        <f>VLOOKUP(B16627,CONSOLIDADO!A$2:E$11786,5,FALSE)</f>
        <v>4975</v>
      </c>
      <c r="D16627" s="3" t="s">
        <v>7512</v>
      </c>
      <c r="E16627" s="3"/>
      <c r="F16627" s="3"/>
      <c r="G16627" s="3" t="s">
        <v>50370</v>
      </c>
      <c r="I16627" t="str">
        <f t="shared" si="259"/>
        <v>,(4975,' Jorge Pimentel Gamboa','',' 32 281 0777',')</v>
      </c>
    </row>
    <row r="16628" spans="1:9">
      <c r="A16628" s="3" t="s">
        <v>50377</v>
      </c>
      <c r="B16628" s="3" t="s">
        <v>50376</v>
      </c>
      <c r="C16628" s="3">
        <f>VLOOKUP(B16628,CONSOLIDADO!A$2:E$11786,5,FALSE)</f>
        <v>4976</v>
      </c>
      <c r="D16628" s="3" t="s">
        <v>2803</v>
      </c>
      <c r="E16628" s="3" t="s">
        <v>6813</v>
      </c>
      <c r="F16628" s="3"/>
      <c r="G16628" s="3" t="s">
        <v>6846</v>
      </c>
      <c r="I16628" t="str">
        <f t="shared" si="259"/>
        <v>,(4976,' Iván Díaz Molina ','','               ', Presidente')</v>
      </c>
    </row>
    <row r="16629" spans="1:9">
      <c r="A16629" s="3" t="s">
        <v>18979</v>
      </c>
      <c r="B16629" s="3" t="s">
        <v>50376</v>
      </c>
      <c r="C16629" s="3">
        <f>VLOOKUP(B16629,CONSOLIDADO!A$2:E$11786,5,FALSE)</f>
        <v>4976</v>
      </c>
      <c r="D16629" s="3" t="s">
        <v>2803</v>
      </c>
      <c r="E16629" s="3" t="s">
        <v>6850</v>
      </c>
      <c r="F16629" s="3"/>
      <c r="G16629" s="3" t="s">
        <v>6846</v>
      </c>
      <c r="I16629" t="str">
        <f t="shared" si="259"/>
        <v>,(4976,' Jorge Lesser García-Huidobro ','','               ', Director')</v>
      </c>
    </row>
    <row r="16630" spans="1:9">
      <c r="A16630" s="3" t="s">
        <v>18984</v>
      </c>
      <c r="B16630" s="3" t="s">
        <v>50376</v>
      </c>
      <c r="C16630" s="3">
        <f>VLOOKUP(B16630,CONSOLIDADO!A$2:E$11786,5,FALSE)</f>
        <v>4976</v>
      </c>
      <c r="D16630" s="3" t="s">
        <v>2803</v>
      </c>
      <c r="E16630" s="3" t="s">
        <v>6850</v>
      </c>
      <c r="F16630" s="3"/>
      <c r="G16630" s="3" t="s">
        <v>6846</v>
      </c>
      <c r="I16630" t="str">
        <f t="shared" si="259"/>
        <v>,(4976,' Waldo Fortín Cabezas ','','               ', Director')</v>
      </c>
    </row>
    <row r="16631" spans="1:9">
      <c r="A16631" s="3" t="s">
        <v>18983</v>
      </c>
      <c r="B16631" s="3" t="s">
        <v>50376</v>
      </c>
      <c r="C16631" s="3">
        <f>VLOOKUP(B16631,CONSOLIDADO!A$2:E$11786,5,FALSE)</f>
        <v>4976</v>
      </c>
      <c r="D16631" s="3" t="s">
        <v>2803</v>
      </c>
      <c r="E16631" s="3" t="s">
        <v>6850</v>
      </c>
      <c r="F16631" s="3"/>
      <c r="G16631" s="3" t="s">
        <v>6846</v>
      </c>
      <c r="I16631" t="str">
        <f t="shared" si="259"/>
        <v>,(4976,' Juan Ignacio Parot Becker ','','               ', Director')</v>
      </c>
    </row>
    <row r="16632" spans="1:9">
      <c r="A16632" s="3" t="s">
        <v>18981</v>
      </c>
      <c r="B16632" s="3" t="s">
        <v>50376</v>
      </c>
      <c r="C16632" s="3">
        <f>VLOOKUP(B16632,CONSOLIDADO!A$2:E$11786,5,FALSE)</f>
        <v>4976</v>
      </c>
      <c r="D16632" s="3" t="s">
        <v>2803</v>
      </c>
      <c r="E16632" s="3" t="s">
        <v>6856</v>
      </c>
      <c r="F16632" s="3"/>
      <c r="G16632" s="3" t="s">
        <v>6846</v>
      </c>
      <c r="I16632" t="str">
        <f t="shared" si="259"/>
        <v>,(4976,' Stacey Purcell ','','               ', Directora')</v>
      </c>
    </row>
    <row r="16633" spans="1:9">
      <c r="A16633" s="3" t="s">
        <v>18986</v>
      </c>
      <c r="B16633" s="3" t="s">
        <v>50376</v>
      </c>
      <c r="C16633" s="3">
        <f>VLOOKUP(B16633,CONSOLIDADO!A$2:E$11786,5,FALSE)</f>
        <v>4976</v>
      </c>
      <c r="D16633" s="3" t="s">
        <v>2803</v>
      </c>
      <c r="E16633" s="3" t="s">
        <v>6850</v>
      </c>
      <c r="F16633" s="3"/>
      <c r="G16633" s="3" t="s">
        <v>6846</v>
      </c>
      <c r="I16633" t="str">
        <f t="shared" si="259"/>
        <v>,(4976,' Ben Hawkins ','','               ', Director')</v>
      </c>
    </row>
    <row r="16634" spans="1:9">
      <c r="A16634" s="3" t="s">
        <v>18985</v>
      </c>
      <c r="B16634" s="3" t="s">
        <v>50376</v>
      </c>
      <c r="C16634" s="3">
        <f>VLOOKUP(B16634,CONSOLIDADO!A$2:E$11786,5,FALSE)</f>
        <v>4976</v>
      </c>
      <c r="D16634" s="3" t="s">
        <v>2803</v>
      </c>
      <c r="E16634" s="3" t="s">
        <v>6850</v>
      </c>
      <c r="F16634" s="3"/>
      <c r="G16634" s="3" t="s">
        <v>6846</v>
      </c>
      <c r="I16634" t="str">
        <f t="shared" si="259"/>
        <v>,(4976,' Christopher Powell ','','               ', Director')</v>
      </c>
    </row>
    <row r="16635" spans="1:9">
      <c r="A16635" s="3" t="s">
        <v>50378</v>
      </c>
      <c r="B16635" s="3" t="s">
        <v>50376</v>
      </c>
      <c r="C16635" s="3">
        <f>VLOOKUP(B16635,CONSOLIDADO!A$2:E$11786,5,FALSE)</f>
        <v>4976</v>
      </c>
      <c r="D16635" s="3" t="s">
        <v>2803</v>
      </c>
      <c r="E16635" s="3" t="s">
        <v>6850</v>
      </c>
      <c r="F16635" s="3"/>
      <c r="G16635" s="3" t="s">
        <v>6846</v>
      </c>
      <c r="I16635" t="str">
        <f t="shared" si="259"/>
        <v>,(4976,' Stephen Best ','','               ', Director')</v>
      </c>
    </row>
    <row r="16636" spans="1:9">
      <c r="A16636" s="3" t="s">
        <v>18987</v>
      </c>
      <c r="B16636" s="3" t="s">
        <v>50376</v>
      </c>
      <c r="C16636" s="3">
        <f>VLOOKUP(B16636,CONSOLIDADO!A$2:E$11786,5,FALSE)</f>
        <v>4976</v>
      </c>
      <c r="D16636" s="3" t="s">
        <v>2803</v>
      </c>
      <c r="E16636" s="3" t="s">
        <v>6739</v>
      </c>
      <c r="F16636" s="3"/>
      <c r="G16636" s="3" t="s">
        <v>18988</v>
      </c>
      <c r="I16636" t="str">
        <f t="shared" si="259"/>
        <v>,(4976,' Francisco Alliende Arriagada ','',' 64 238 5100    ', Gerente General')</v>
      </c>
    </row>
    <row r="16637" spans="1:9">
      <c r="A16637" s="3" t="s">
        <v>18992</v>
      </c>
      <c r="B16637" s="3" t="s">
        <v>50376</v>
      </c>
      <c r="C16637" s="3">
        <f>VLOOKUP(B16637,CONSOLIDADO!A$2:E$11786,5,FALSE)</f>
        <v>4976</v>
      </c>
      <c r="D16637" s="3" t="s">
        <v>2803</v>
      </c>
      <c r="E16637" s="3" t="s">
        <v>7621</v>
      </c>
      <c r="F16637" s="3"/>
      <c r="G16637" s="3" t="s">
        <v>18988</v>
      </c>
      <c r="I16637" t="str">
        <f t="shared" si="259"/>
        <v>,(4976,' Sebastián Sáez Rees ','',' 64 238 5100    ', Gerente Legal')</v>
      </c>
    </row>
    <row r="16638" spans="1:9">
      <c r="A16638" s="3" t="s">
        <v>18989</v>
      </c>
      <c r="B16638" s="3" t="s">
        <v>50376</v>
      </c>
      <c r="C16638" s="3">
        <f>VLOOKUP(B16638,CONSOLIDADO!A$2:E$11786,5,FALSE)</f>
        <v>4976</v>
      </c>
      <c r="D16638" s="3" t="s">
        <v>2803</v>
      </c>
      <c r="E16638" s="3" t="s">
        <v>6757</v>
      </c>
      <c r="F16638" s="3"/>
      <c r="G16638" s="3" t="s">
        <v>18988</v>
      </c>
      <c r="I16638" t="str">
        <f t="shared" si="259"/>
        <v>,(4976,' Víctor Vidal Villa ','',' 64 238 5100    ', Gerente de Administración y Finanzas')</v>
      </c>
    </row>
    <row r="16639" spans="1:9">
      <c r="A16639" s="3" t="s">
        <v>50379</v>
      </c>
      <c r="B16639" s="3" t="s">
        <v>50376</v>
      </c>
      <c r="C16639" s="3">
        <f>VLOOKUP(B16639,CONSOLIDADO!A$2:E$11786,5,FALSE)</f>
        <v>4976</v>
      </c>
      <c r="D16639" s="3" t="s">
        <v>2803</v>
      </c>
      <c r="E16639" s="3" t="s">
        <v>50380</v>
      </c>
      <c r="F16639" s="3"/>
      <c r="G16639" s="3" t="s">
        <v>18988</v>
      </c>
      <c r="I16639" t="str">
        <f t="shared" si="259"/>
        <v>,(4976,' Raúl González Rojas ','',' 64 238 5100    ', Gerente Corporativo Operaciones')</v>
      </c>
    </row>
    <row r="16640" spans="1:9">
      <c r="A16640" s="3" t="s">
        <v>18990</v>
      </c>
      <c r="B16640" s="3" t="s">
        <v>50376</v>
      </c>
      <c r="C16640" s="3">
        <f>VLOOKUP(B16640,CONSOLIDADO!A$2:E$11786,5,FALSE)</f>
        <v>4976</v>
      </c>
      <c r="D16640" s="3" t="s">
        <v>2803</v>
      </c>
      <c r="E16640" s="3" t="s">
        <v>7375</v>
      </c>
      <c r="F16640" s="3"/>
      <c r="G16640" s="3" t="s">
        <v>18988</v>
      </c>
      <c r="I16640" t="str">
        <f t="shared" si="259"/>
        <v>,(4976,' Bárbara Boekemeyer Slater ','',' 64 238 5100    ', Gerente de Clientes')</v>
      </c>
    </row>
    <row r="16641" spans="1:9">
      <c r="A16641" s="3" t="s">
        <v>50382</v>
      </c>
      <c r="B16641" s="3" t="s">
        <v>50381</v>
      </c>
      <c r="C16641" s="3">
        <f>VLOOKUP(B16641,CONSOLIDADO!A$2:E$11786,5,FALSE)</f>
        <v>4977</v>
      </c>
      <c r="D16641" s="3" t="s">
        <v>4755</v>
      </c>
      <c r="E16641" s="3"/>
      <c r="F16641" s="3"/>
      <c r="G16641" s="3" t="s">
        <v>50383</v>
      </c>
      <c r="I16641" t="str">
        <f t="shared" si="259"/>
        <v>,(4977,' Francisco Urrutia Concha','',' 2 2672 8630',')</v>
      </c>
    </row>
    <row r="16642" spans="1:9">
      <c r="A16642" s="3" t="s">
        <v>50384</v>
      </c>
      <c r="B16642" s="3" t="s">
        <v>50381</v>
      </c>
      <c r="C16642" s="3">
        <f>VLOOKUP(B16642,CONSOLIDADO!A$2:E$11786,5,FALSE)</f>
        <v>4977</v>
      </c>
      <c r="D16642" s="3" t="s">
        <v>4755</v>
      </c>
      <c r="E16642" s="3"/>
      <c r="F16642" s="3"/>
      <c r="G16642" s="3" t="s">
        <v>50383</v>
      </c>
      <c r="I16642" t="str">
        <f t="shared" si="259"/>
        <v>,(4977,' Nelson Ruiz Gallardo','',' 2 2672 8630',')</v>
      </c>
    </row>
    <row r="16643" spans="1:9">
      <c r="A16643" s="3" t="s">
        <v>50385</v>
      </c>
      <c r="B16643" s="3" t="s">
        <v>50381</v>
      </c>
      <c r="C16643" s="3">
        <f>VLOOKUP(B16643,CONSOLIDADO!A$2:E$11786,5,FALSE)</f>
        <v>4977</v>
      </c>
      <c r="D16643" s="3" t="s">
        <v>4755</v>
      </c>
      <c r="E16643" s="3" t="s">
        <v>12725</v>
      </c>
      <c r="F16643" s="3" t="s">
        <v>50386</v>
      </c>
      <c r="G16643" s="3" t="s">
        <v>50387</v>
      </c>
      <c r="I16643" t="str">
        <f t="shared" ref="I16643:I16706" si="260">CONCATENATE(",(",C16643,",'",A16643,"','",F16643,"','",G16643,"',",E16643,"')")</f>
        <v>,(4977,' Javier Muñoz Duarte ',' gcia.ingenieria@eurocomercial.cl',' 2 2672 8630    ', Gerente de Ingeniería')</v>
      </c>
    </row>
    <row r="16644" spans="1:9">
      <c r="A16644" s="3" t="s">
        <v>50388</v>
      </c>
      <c r="B16644" s="3" t="s">
        <v>50381</v>
      </c>
      <c r="C16644" s="3">
        <f>VLOOKUP(B16644,CONSOLIDADO!A$2:E$11786,5,FALSE)</f>
        <v>4977</v>
      </c>
      <c r="D16644" s="3" t="s">
        <v>4755</v>
      </c>
      <c r="E16644" s="3" t="s">
        <v>6757</v>
      </c>
      <c r="F16644" s="3" t="s">
        <v>50389</v>
      </c>
      <c r="G16644" s="3" t="s">
        <v>50387</v>
      </c>
      <c r="I16644" t="str">
        <f t="shared" si="260"/>
        <v>,(4977,' Marisol Vásquez Verdugo ',' mvasquez@eurocomercial.cl',' 2 2672 8630    ', Gerente de Administración y Finanzas')</v>
      </c>
    </row>
    <row r="16645" spans="1:9">
      <c r="A16645" s="3" t="s">
        <v>50390</v>
      </c>
      <c r="B16645" s="3" t="s">
        <v>50381</v>
      </c>
      <c r="C16645" s="3">
        <f>VLOOKUP(B16645,CONSOLIDADO!A$2:E$11786,5,FALSE)</f>
        <v>4977</v>
      </c>
      <c r="D16645" s="3" t="s">
        <v>4755</v>
      </c>
      <c r="E16645" s="3" t="s">
        <v>14238</v>
      </c>
      <c r="F16645" s="3" t="s">
        <v>50391</v>
      </c>
      <c r="G16645" s="3" t="s">
        <v>50392</v>
      </c>
      <c r="I16645" t="str">
        <f t="shared" si="260"/>
        <v>,(4977,' Juan Carlos Pérez Bravo ',' gerenciazonal@eurocomercial.cl',' 55 226 2145    ', Gerente Zonal')</v>
      </c>
    </row>
    <row r="16646" spans="1:9">
      <c r="A16646" s="3" t="s">
        <v>50394</v>
      </c>
      <c r="B16646" s="3" t="s">
        <v>50393</v>
      </c>
      <c r="C16646" s="3">
        <f>VLOOKUP(B16646,CONSOLIDADO!A$2:E$11786,5,FALSE)</f>
        <v>4978</v>
      </c>
      <c r="D16646" s="3" t="s">
        <v>6587</v>
      </c>
      <c r="E16646" s="3"/>
      <c r="F16646" s="3"/>
      <c r="G16646" s="3" t="s">
        <v>50395</v>
      </c>
      <c r="I16646" t="str">
        <f t="shared" si="260"/>
        <v>,(4978,' Rodrigo Prado Lavín','',' 2 2555 3900',')</v>
      </c>
    </row>
    <row r="16647" spans="1:9">
      <c r="A16647" s="3" t="s">
        <v>50396</v>
      </c>
      <c r="B16647" s="3" t="s">
        <v>50393</v>
      </c>
      <c r="C16647" s="3">
        <f>VLOOKUP(B16647,CONSOLIDADO!A$2:E$11786,5,FALSE)</f>
        <v>4978</v>
      </c>
      <c r="D16647" s="3" t="s">
        <v>6587</v>
      </c>
      <c r="E16647" s="3" t="s">
        <v>14238</v>
      </c>
      <c r="F16647" s="3" t="s">
        <v>50397</v>
      </c>
      <c r="G16647" s="3" t="s">
        <v>50398</v>
      </c>
      <c r="I16647" t="str">
        <f t="shared" si="260"/>
        <v>,(4978,' Claudio Oyarzún ',' coyarzun@biolight.cl',' 65 227 4330    ', Gerente Zonal')</v>
      </c>
    </row>
    <row r="16648" spans="1:9">
      <c r="A16648" s="3" t="s">
        <v>50399</v>
      </c>
      <c r="B16648" s="3" t="s">
        <v>50393</v>
      </c>
      <c r="C16648" s="3">
        <f>VLOOKUP(B16648,CONSOLIDADO!A$2:E$11786,5,FALSE)</f>
        <v>4978</v>
      </c>
      <c r="D16648" s="3" t="s">
        <v>6587</v>
      </c>
      <c r="E16648" s="3" t="s">
        <v>6757</v>
      </c>
      <c r="F16648" s="3" t="s">
        <v>50400</v>
      </c>
      <c r="G16648" s="3" t="s">
        <v>50401</v>
      </c>
      <c r="I16648" t="str">
        <f t="shared" si="260"/>
        <v>,(4978,' Rodrigo Quiroga Arrau ',' rquiroga@biolight.cl',' 2 2555 3900    ', Gerente de Administración y Finanzas')</v>
      </c>
    </row>
    <row r="16649" spans="1:9">
      <c r="A16649" s="3" t="s">
        <v>50403</v>
      </c>
      <c r="B16649" s="3" t="s">
        <v>50402</v>
      </c>
      <c r="C16649" s="3">
        <f>VLOOKUP(B16649,CONSOLIDADO!A$2:E$11786,5,FALSE)</f>
        <v>4979</v>
      </c>
      <c r="D16649" s="3" t="s">
        <v>2513</v>
      </c>
      <c r="E16649" s="3"/>
      <c r="F16649" s="3"/>
      <c r="G16649" s="3" t="s">
        <v>50404</v>
      </c>
      <c r="I16649" t="str">
        <f t="shared" si="260"/>
        <v>,(4979,' Helmuth Petersen Ralph','',' 2 2887 1000',')</v>
      </c>
    </row>
    <row r="16650" spans="1:9">
      <c r="A16650" s="3" t="s">
        <v>50405</v>
      </c>
      <c r="B16650" s="3" t="s">
        <v>50402</v>
      </c>
      <c r="C16650" s="3">
        <f>VLOOKUP(B16650,CONSOLIDADO!A$2:E$11786,5,FALSE)</f>
        <v>4979</v>
      </c>
      <c r="D16650" s="3" t="s">
        <v>2513</v>
      </c>
      <c r="E16650" s="3"/>
      <c r="F16650" s="3"/>
      <c r="G16650" s="3" t="s">
        <v>50406</v>
      </c>
      <c r="I16650" t="str">
        <f t="shared" si="260"/>
        <v>,(4979,' Juan Carlos Aguirre','',' 2 2887 1005',')</v>
      </c>
    </row>
    <row r="16651" spans="1:9">
      <c r="A16651" s="3" t="s">
        <v>50407</v>
      </c>
      <c r="B16651" s="3" t="s">
        <v>50402</v>
      </c>
      <c r="C16651" s="3">
        <f>VLOOKUP(B16651,CONSOLIDADO!A$2:E$11786,5,FALSE)</f>
        <v>4979</v>
      </c>
      <c r="D16651" s="3" t="s">
        <v>2513</v>
      </c>
      <c r="E16651" s="3" t="s">
        <v>8835</v>
      </c>
      <c r="F16651" s="3" t="s">
        <v>50408</v>
      </c>
      <c r="G16651" s="3" t="s">
        <v>50409</v>
      </c>
      <c r="I16651" t="str">
        <f t="shared" si="260"/>
        <v>,(4979,' Iris Guzmán González ',' iguzman@stmcorp.cl',' 2 2887 1020    ', Jefe de Administración y Finanzas')</v>
      </c>
    </row>
    <row r="16652" spans="1:9">
      <c r="A16652" s="3" t="s">
        <v>50412</v>
      </c>
      <c r="B16652" s="3" t="s">
        <v>50410</v>
      </c>
      <c r="C16652" s="3">
        <f>VLOOKUP(B16652,CONSOLIDADO!A$2:E$11786,5,FALSE)</f>
        <v>4980</v>
      </c>
      <c r="D16652" s="3" t="s">
        <v>50411</v>
      </c>
      <c r="E16652" s="3"/>
      <c r="F16652" s="3"/>
      <c r="G16652" s="3" t="s">
        <v>50413</v>
      </c>
      <c r="I16652" t="str">
        <f t="shared" si="260"/>
        <v>,(4980,' Juan Daniel Reic','',' 2 2412 5910',')</v>
      </c>
    </row>
    <row r="16653" spans="1:9">
      <c r="A16653" s="3" t="s">
        <v>50414</v>
      </c>
      <c r="B16653" s="3" t="s">
        <v>50410</v>
      </c>
      <c r="C16653" s="3">
        <f>VLOOKUP(B16653,CONSOLIDADO!A$2:E$11786,5,FALSE)</f>
        <v>4980</v>
      </c>
      <c r="D16653" s="3" t="s">
        <v>50411</v>
      </c>
      <c r="E16653" s="3"/>
      <c r="F16653" s="3"/>
      <c r="G16653" s="3" t="s">
        <v>50413</v>
      </c>
      <c r="I16653" t="str">
        <f t="shared" si="260"/>
        <v>,(4980,' Salvador Castro Meyer','',' 2 2412 5910',')</v>
      </c>
    </row>
    <row r="16654" spans="1:9">
      <c r="A16654" s="3" t="s">
        <v>50416</v>
      </c>
      <c r="B16654" s="3" t="s">
        <v>50415</v>
      </c>
      <c r="C16654" s="3">
        <f>VLOOKUP(B16654,CONSOLIDADO!A$2:E$11786,5,FALSE)</f>
        <v>4981</v>
      </c>
      <c r="D16654" s="3" t="s">
        <v>26966</v>
      </c>
      <c r="E16654" s="3" t="s">
        <v>6739</v>
      </c>
      <c r="F16654" s="3" t="s">
        <v>50417</v>
      </c>
      <c r="G16654" s="3" t="s">
        <v>50418</v>
      </c>
      <c r="I16654" t="str">
        <f t="shared" si="260"/>
        <v>,(4981,' Andrea Walter Grebe ',' awalter@smc.cl',' 41 224 1655    ', Gerente General')</v>
      </c>
    </row>
    <row r="16655" spans="1:9">
      <c r="A16655" s="3" t="s">
        <v>50419</v>
      </c>
      <c r="B16655" s="3" t="s">
        <v>50415</v>
      </c>
      <c r="C16655" s="3">
        <f>VLOOKUP(B16655,CONSOLIDADO!A$2:E$11786,5,FALSE)</f>
        <v>4981</v>
      </c>
      <c r="D16655" s="3" t="s">
        <v>26966</v>
      </c>
      <c r="E16655" s="3"/>
      <c r="F16655" s="3"/>
      <c r="G16655" s="3" t="s">
        <v>50420</v>
      </c>
      <c r="I16655" t="str">
        <f t="shared" si="260"/>
        <v>,(4981,' Eduardo Contreras Garrido','',' 41 224 1655',')</v>
      </c>
    </row>
    <row r="16656" spans="1:9">
      <c r="A16656" s="3" t="s">
        <v>50421</v>
      </c>
      <c r="B16656" s="3" t="s">
        <v>50415</v>
      </c>
      <c r="C16656" s="3">
        <f>VLOOKUP(B16656,CONSOLIDADO!A$2:E$11786,5,FALSE)</f>
        <v>4981</v>
      </c>
      <c r="D16656" s="3" t="s">
        <v>26966</v>
      </c>
      <c r="E16656" s="3" t="s">
        <v>6843</v>
      </c>
      <c r="F16656" s="3" t="s">
        <v>50422</v>
      </c>
      <c r="G16656" s="3" t="s">
        <v>50423</v>
      </c>
      <c r="I16656" t="str">
        <f t="shared" si="260"/>
        <v>,(4981,' Christian Walter Angne ',' cwalter@smc.cl',' 41 256 5805    ', Gerente Técnico')</v>
      </c>
    </row>
    <row r="16657" spans="1:9">
      <c r="A16657" s="3" t="s">
        <v>50424</v>
      </c>
      <c r="B16657" s="3" t="s">
        <v>50415</v>
      </c>
      <c r="C16657" s="3">
        <f>VLOOKUP(B16657,CONSOLIDADO!A$2:E$11786,5,FALSE)</f>
        <v>4981</v>
      </c>
      <c r="D16657" s="3" t="s">
        <v>26966</v>
      </c>
      <c r="E16657" s="3" t="s">
        <v>10668</v>
      </c>
      <c r="F16657" s="3" t="s">
        <v>50417</v>
      </c>
      <c r="G16657" s="3" t="s">
        <v>50425</v>
      </c>
      <c r="I16657" t="str">
        <f t="shared" si="260"/>
        <v>,(4981,' Andrea Walter Bahamonde ',' awalter@smc.cl',' 41 256 5800    ', Jefa de Administración y Finanzas')</v>
      </c>
    </row>
    <row r="16658" spans="1:9">
      <c r="A16658" s="3" t="s">
        <v>50427</v>
      </c>
      <c r="B16658" s="3" t="s">
        <v>50426</v>
      </c>
      <c r="C16658" s="3">
        <f>VLOOKUP(B16658,CONSOLIDADO!A$2:E$11786,5,FALSE)</f>
        <v>4982</v>
      </c>
      <c r="D16658" s="3" t="s">
        <v>34055</v>
      </c>
      <c r="E16658" s="3"/>
      <c r="F16658" s="3"/>
      <c r="G16658" s="3" t="s">
        <v>50428</v>
      </c>
      <c r="I16658" t="str">
        <f t="shared" si="260"/>
        <v>,(4982,' José Joaquín Barros Goycoolea','',' 2 2826 7000',')</v>
      </c>
    </row>
    <row r="16659" spans="1:9">
      <c r="A16659" s="3" t="s">
        <v>50429</v>
      </c>
      <c r="B16659" s="3" t="s">
        <v>50426</v>
      </c>
      <c r="C16659" s="3">
        <f>VLOOKUP(B16659,CONSOLIDADO!A$2:E$11786,5,FALSE)</f>
        <v>4982</v>
      </c>
      <c r="D16659" s="3" t="s">
        <v>34055</v>
      </c>
      <c r="E16659" s="3" t="s">
        <v>7777</v>
      </c>
      <c r="F16659" s="3" t="s">
        <v>50430</v>
      </c>
      <c r="G16659" s="3" t="s">
        <v>50431</v>
      </c>
      <c r="I16659" t="str">
        <f t="shared" si="260"/>
        <v>,(4982,' Héctor Fuentes Valdés ',' hector.fuentes@sistemasltda.cl',' 2 2826 7000    ', Gerente de Proyectos')</v>
      </c>
    </row>
    <row r="16660" spans="1:9">
      <c r="A16660" s="3" t="s">
        <v>50432</v>
      </c>
      <c r="B16660" s="3" t="s">
        <v>50426</v>
      </c>
      <c r="C16660" s="3">
        <f>VLOOKUP(B16660,CONSOLIDADO!A$2:E$11786,5,FALSE)</f>
        <v>4982</v>
      </c>
      <c r="D16660" s="3" t="s">
        <v>34055</v>
      </c>
      <c r="E16660" s="3" t="s">
        <v>50433</v>
      </c>
      <c r="F16660" s="3" t="s">
        <v>50434</v>
      </c>
      <c r="G16660" s="3" t="s">
        <v>50431</v>
      </c>
      <c r="I16660" t="str">
        <f t="shared" si="260"/>
        <v>,(4982,' Marcia Aguilera Vera ',' marcia.aguilera@sistemasltda.cl',' 2 2826 7000    ', Subgerente de Equipos y Suministros')</v>
      </c>
    </row>
    <row r="16661" spans="1:9">
      <c r="A16661" s="3" t="s">
        <v>50436</v>
      </c>
      <c r="B16661" s="3" t="s">
        <v>50435</v>
      </c>
      <c r="C16661" s="3">
        <f>VLOOKUP(B16661,CONSOLIDADO!A$2:E$11786,5,FALSE)</f>
        <v>4983</v>
      </c>
      <c r="D16661" s="3" t="s">
        <v>5512</v>
      </c>
      <c r="E16661" s="3" t="s">
        <v>6850</v>
      </c>
      <c r="F16661" s="3"/>
      <c r="G16661" s="3" t="s">
        <v>50437</v>
      </c>
      <c r="I16661" t="str">
        <f t="shared" si="260"/>
        <v>,(4983,' Héctor Pérez Lira ','',' 2 2225 5219    ', Director')</v>
      </c>
    </row>
    <row r="16662" spans="1:9">
      <c r="A16662" s="3" t="s">
        <v>50438</v>
      </c>
      <c r="B16662" s="3" t="s">
        <v>50435</v>
      </c>
      <c r="C16662" s="3">
        <f>VLOOKUP(B16662,CONSOLIDADO!A$2:E$11786,5,FALSE)</f>
        <v>4983</v>
      </c>
      <c r="D16662" s="3" t="s">
        <v>5512</v>
      </c>
      <c r="E16662" s="3" t="s">
        <v>6739</v>
      </c>
      <c r="F16662" s="3"/>
      <c r="G16662" s="3" t="s">
        <v>50437</v>
      </c>
      <c r="I16662" t="str">
        <f t="shared" si="260"/>
        <v>,(4983,' Sergio Larrondo Espinoza ','',' 2 2225 5219    ', Gerente General')</v>
      </c>
    </row>
    <row r="16663" spans="1:9">
      <c r="A16663" s="3" t="s">
        <v>50439</v>
      </c>
      <c r="B16663" s="3" t="s">
        <v>50435</v>
      </c>
      <c r="C16663" s="3">
        <f>VLOOKUP(B16663,CONSOLIDADO!A$2:E$11786,5,FALSE)</f>
        <v>4983</v>
      </c>
      <c r="D16663" s="3" t="s">
        <v>5512</v>
      </c>
      <c r="E16663" s="3" t="s">
        <v>6757</v>
      </c>
      <c r="F16663" s="3"/>
      <c r="G16663" s="3" t="s">
        <v>50437</v>
      </c>
      <c r="I16663" t="str">
        <f t="shared" si="260"/>
        <v>,(4983,' Juan Antonio Fuentes Escudero ','',' 2 2225 5219    ', Gerente de Administración y Finanzas')</v>
      </c>
    </row>
    <row r="16664" spans="1:9">
      <c r="A16664" s="3" t="s">
        <v>50441</v>
      </c>
      <c r="B16664" s="3" t="s">
        <v>50440</v>
      </c>
      <c r="C16664" s="3">
        <f>VLOOKUP(B16664,CONSOLIDADO!A$2:E$11786,5,FALSE)</f>
        <v>4984</v>
      </c>
      <c r="D16664" s="3" t="s">
        <v>6489</v>
      </c>
      <c r="E16664" s="3"/>
      <c r="F16664" s="3"/>
      <c r="G16664" s="3" t="s">
        <v>50442</v>
      </c>
      <c r="I16664" t="str">
        <f t="shared" si="260"/>
        <v>,(4984,' Patricio Camilla García','',' 2 2366 6500',')</v>
      </c>
    </row>
    <row r="16665" spans="1:9">
      <c r="A16665" s="3" t="s">
        <v>50443</v>
      </c>
      <c r="B16665" s="3" t="s">
        <v>50440</v>
      </c>
      <c r="C16665" s="3">
        <f>VLOOKUP(B16665,CONSOLIDADO!A$2:E$11786,5,FALSE)</f>
        <v>4984</v>
      </c>
      <c r="D16665" s="3" t="s">
        <v>6489</v>
      </c>
      <c r="E16665" s="3" t="s">
        <v>6905</v>
      </c>
      <c r="F16665" s="3" t="s">
        <v>50444</v>
      </c>
      <c r="G16665" s="3" t="s">
        <v>50445</v>
      </c>
      <c r="I16665" t="str">
        <f t="shared" si="260"/>
        <v>,(4984,' Patricio Camilla Peñaloza ',' pcp@sitechile.cl',' 2 2366 6500    ', Gerente Comercial')</v>
      </c>
    </row>
    <row r="16666" spans="1:9">
      <c r="A16666" s="3" t="s">
        <v>50446</v>
      </c>
      <c r="B16666" s="3" t="s">
        <v>50440</v>
      </c>
      <c r="C16666" s="3">
        <f>VLOOKUP(B16666,CONSOLIDADO!A$2:E$11786,5,FALSE)</f>
        <v>4984</v>
      </c>
      <c r="D16666" s="3" t="s">
        <v>6489</v>
      </c>
      <c r="E16666" s="3"/>
      <c r="F16666" s="3"/>
      <c r="G16666" s="3" t="s">
        <v>50442</v>
      </c>
      <c r="I16666" t="str">
        <f t="shared" si="260"/>
        <v>,(4984,' Rafael Anaya De Anda','',' 2 2366 6500',')</v>
      </c>
    </row>
    <row r="16667" spans="1:9">
      <c r="A16667" s="3" t="s">
        <v>50447</v>
      </c>
      <c r="B16667" s="3" t="s">
        <v>50440</v>
      </c>
      <c r="C16667" s="3">
        <f>VLOOKUP(B16667,CONSOLIDADO!A$2:E$11786,5,FALSE)</f>
        <v>4984</v>
      </c>
      <c r="D16667" s="3" t="s">
        <v>6489</v>
      </c>
      <c r="E16667" s="3" t="s">
        <v>6757</v>
      </c>
      <c r="F16667" s="3" t="s">
        <v>50448</v>
      </c>
      <c r="G16667" s="3" t="s">
        <v>50445</v>
      </c>
      <c r="I16667" t="str">
        <f t="shared" si="260"/>
        <v>,(4984,' Héctor Alvarez López ',' halvarez@sitechile.cl',' 2 2366 6500    ', Gerente de Administración y Finanzas')</v>
      </c>
    </row>
    <row r="16668" spans="1:9">
      <c r="A16668" s="3" t="s">
        <v>50450</v>
      </c>
      <c r="B16668" s="3" t="s">
        <v>50449</v>
      </c>
      <c r="C16668" s="3">
        <f>VLOOKUP(B16668,CONSOLIDADO!A$2:E$11786,5,FALSE)</f>
        <v>4985</v>
      </c>
      <c r="D16668" s="3" t="s">
        <v>1300</v>
      </c>
      <c r="E16668" s="3"/>
      <c r="F16668" s="3"/>
      <c r="G16668" s="3" t="s">
        <v>50451</v>
      </c>
      <c r="I16668" t="str">
        <f t="shared" si="260"/>
        <v>,(4985,' Eduardo Mas Huber','',' 65 225 8297',')</v>
      </c>
    </row>
    <row r="16669" spans="1:9">
      <c r="A16669" s="3" t="s">
        <v>50452</v>
      </c>
      <c r="B16669" s="3" t="s">
        <v>50449</v>
      </c>
      <c r="C16669" s="3">
        <f>VLOOKUP(B16669,CONSOLIDADO!A$2:E$11786,5,FALSE)</f>
        <v>4985</v>
      </c>
      <c r="D16669" s="3" t="s">
        <v>1300</v>
      </c>
      <c r="E16669" s="3" t="s">
        <v>15449</v>
      </c>
      <c r="F16669" s="3" t="s">
        <v>50453</v>
      </c>
      <c r="G16669" s="3" t="s">
        <v>50454</v>
      </c>
      <c r="I16669" t="str">
        <f t="shared" si="260"/>
        <v>,(4985,' Gabriel Rubilar Gangas ',' grubilar@sitecna.cl',' 65 225 8297    ', Gerente Producción')</v>
      </c>
    </row>
    <row r="16670" spans="1:9">
      <c r="A16670" s="3" t="s">
        <v>50455</v>
      </c>
      <c r="B16670" s="3" t="s">
        <v>50449</v>
      </c>
      <c r="C16670" s="3">
        <f>VLOOKUP(B16670,CONSOLIDADO!A$2:E$11786,5,FALSE)</f>
        <v>4985</v>
      </c>
      <c r="D16670" s="3" t="s">
        <v>1300</v>
      </c>
      <c r="E16670" s="3" t="s">
        <v>6905</v>
      </c>
      <c r="F16670" s="3" t="s">
        <v>50456</v>
      </c>
      <c r="G16670" s="3" t="s">
        <v>50454</v>
      </c>
      <c r="I16670" t="str">
        <f t="shared" si="260"/>
        <v>,(4985,' Anton Felmer Valdivielso ',' afelmer@sitecna.cl',' 65 225 8297    ', Gerente Comercial')</v>
      </c>
    </row>
    <row r="16671" spans="1:9">
      <c r="A16671" s="3" t="s">
        <v>50457</v>
      </c>
      <c r="B16671" s="3" t="s">
        <v>50449</v>
      </c>
      <c r="C16671" s="3">
        <f>VLOOKUP(B16671,CONSOLIDADO!A$2:E$11786,5,FALSE)</f>
        <v>4985</v>
      </c>
      <c r="D16671" s="3" t="s">
        <v>1300</v>
      </c>
      <c r="E16671" s="3" t="s">
        <v>8876</v>
      </c>
      <c r="F16671" s="3" t="s">
        <v>50458</v>
      </c>
      <c r="G16671" s="3" t="s">
        <v>50454</v>
      </c>
      <c r="I16671" t="str">
        <f t="shared" si="260"/>
        <v>,(4985,' Marjorie Zúñiga Vargas ',' mzuniga@sitecna.cl',' 65 225 8297    ', Jefa de Recursos Humanos')</v>
      </c>
    </row>
    <row r="16672" spans="1:9">
      <c r="A16672" s="3" t="s">
        <v>50460</v>
      </c>
      <c r="B16672" s="3" t="s">
        <v>646</v>
      </c>
      <c r="C16672" s="3">
        <f>VLOOKUP(B16672,CONSOLIDADO!A$2:E$11786,5,FALSE)</f>
        <v>4986</v>
      </c>
      <c r="D16672" s="3" t="s">
        <v>50459</v>
      </c>
      <c r="E16672" s="3" t="s">
        <v>6739</v>
      </c>
      <c r="F16672" s="3" t="s">
        <v>50461</v>
      </c>
      <c r="G16672" s="3" t="s">
        <v>50462</v>
      </c>
      <c r="I16672" t="str">
        <f t="shared" si="260"/>
        <v>,(4986,' Phillip Schaale ',' pschaale@sitrans.cl',' 2 2540 2100    ', Gerente General')</v>
      </c>
    </row>
    <row r="16673" spans="1:9">
      <c r="A16673" s="3" t="s">
        <v>50463</v>
      </c>
      <c r="B16673" s="3" t="s">
        <v>646</v>
      </c>
      <c r="C16673" s="3">
        <f>VLOOKUP(B16673,CONSOLIDADO!A$2:E$11786,5,FALSE)</f>
        <v>4986</v>
      </c>
      <c r="D16673" s="3" t="s">
        <v>50459</v>
      </c>
      <c r="E16673" s="3" t="s">
        <v>6757</v>
      </c>
      <c r="F16673" s="3" t="s">
        <v>50464</v>
      </c>
      <c r="G16673" s="3" t="s">
        <v>50462</v>
      </c>
      <c r="I16673" t="str">
        <f t="shared" si="260"/>
        <v>,(4986,' Matías Castagnola ',' mcastagnola@sitrans.cl',' 2 2540 2100    ', Gerente de Administración y Finanzas')</v>
      </c>
    </row>
    <row r="16674" spans="1:9">
      <c r="A16674" s="3" t="s">
        <v>50465</v>
      </c>
      <c r="B16674" s="3" t="s">
        <v>646</v>
      </c>
      <c r="C16674" s="3">
        <f>VLOOKUP(B16674,CONSOLIDADO!A$2:E$11786,5,FALSE)</f>
        <v>4986</v>
      </c>
      <c r="D16674" s="3" t="s">
        <v>50459</v>
      </c>
      <c r="E16674" s="3"/>
      <c r="F16674" s="3"/>
      <c r="G16674" s="3" t="s">
        <v>50466</v>
      </c>
      <c r="I16674" t="str">
        <f t="shared" si="260"/>
        <v>,(4986,' Cristian Rodríguez Samit','',' 2 2540 2100',')</v>
      </c>
    </row>
    <row r="16675" spans="1:9">
      <c r="A16675" s="3" t="s">
        <v>50467</v>
      </c>
      <c r="B16675" s="3" t="s">
        <v>646</v>
      </c>
      <c r="C16675" s="3">
        <f>VLOOKUP(B16675,CONSOLIDADO!A$2:E$11786,5,FALSE)</f>
        <v>4986</v>
      </c>
      <c r="D16675" s="3" t="s">
        <v>50459</v>
      </c>
      <c r="E16675" s="3" t="s">
        <v>50468</v>
      </c>
      <c r="F16675" s="3" t="s">
        <v>50469</v>
      </c>
      <c r="G16675" s="3" t="s">
        <v>50462</v>
      </c>
      <c r="I16675" t="str">
        <f t="shared" si="260"/>
        <v>,(4986,' Martín Edwards Díaz ',' medwards@sitrans.cl',' 2 2540 2100    ', Gerente Negocio Logística')</v>
      </c>
    </row>
    <row r="16676" spans="1:9">
      <c r="A16676" s="3" t="s">
        <v>50470</v>
      </c>
      <c r="B16676" s="3" t="s">
        <v>646</v>
      </c>
      <c r="C16676" s="3">
        <f>VLOOKUP(B16676,CONSOLIDADO!A$2:E$11786,5,FALSE)</f>
        <v>4986</v>
      </c>
      <c r="D16676" s="3" t="s">
        <v>50459</v>
      </c>
      <c r="E16676" s="3" t="s">
        <v>50471</v>
      </c>
      <c r="F16676" s="3" t="s">
        <v>50472</v>
      </c>
      <c r="G16676" s="3" t="s">
        <v>50462</v>
      </c>
      <c r="I16676" t="str">
        <f t="shared" si="260"/>
        <v>,(4986,' José Valenzuela Baldwin ',' jvalenzuela@sitrans.cl',' 2 2540 2100    ', Gerente Depósito y Contenedores')</v>
      </c>
    </row>
    <row r="16677" spans="1:9">
      <c r="A16677" s="3" t="s">
        <v>50475</v>
      </c>
      <c r="B16677" s="3" t="s">
        <v>50473</v>
      </c>
      <c r="C16677" s="3">
        <f>VLOOKUP(B16677,CONSOLIDADO!A$2:E$11786,5,FALSE)</f>
        <v>4987</v>
      </c>
      <c r="D16677" s="3" t="s">
        <v>50474</v>
      </c>
      <c r="E16677" s="3" t="s">
        <v>6739</v>
      </c>
      <c r="F16677" s="3" t="s">
        <v>50476</v>
      </c>
      <c r="G16677" s="3" t="s">
        <v>50477</v>
      </c>
      <c r="I16677" t="str">
        <f t="shared" si="260"/>
        <v>,(4987,' Pedro Antonio Hidalgo Tapia ',' phidalgo@sitrisa.cl',' 2 2518 6830    ', Gerente General')</v>
      </c>
    </row>
    <row r="16678" spans="1:9">
      <c r="A16678" s="3" t="s">
        <v>50478</v>
      </c>
      <c r="B16678" s="3" t="s">
        <v>50473</v>
      </c>
      <c r="C16678" s="3">
        <f>VLOOKUP(B16678,CONSOLIDADO!A$2:E$11786,5,FALSE)</f>
        <v>4987</v>
      </c>
      <c r="D16678" s="3" t="s">
        <v>50474</v>
      </c>
      <c r="E16678" s="3" t="s">
        <v>6765</v>
      </c>
      <c r="F16678" s="3" t="s">
        <v>50479</v>
      </c>
      <c r="G16678" s="3" t="s">
        <v>50477</v>
      </c>
      <c r="I16678" t="str">
        <f t="shared" si="260"/>
        <v>,(4987,' Felipe Hidalgo López ',' fhidalgo@sitrisa.cl',' 2 2518 6830    ', Gerente de Operaciones')</v>
      </c>
    </row>
    <row r="16679" spans="1:9">
      <c r="A16679" s="3" t="s">
        <v>50482</v>
      </c>
      <c r="B16679" s="3" t="s">
        <v>50480</v>
      </c>
      <c r="C16679" s="3">
        <f>VLOOKUP(B16679,CONSOLIDADO!A$2:E$11786,5,FALSE)</f>
        <v>4988</v>
      </c>
      <c r="D16679" s="3" t="s">
        <v>50481</v>
      </c>
      <c r="E16679" s="3" t="s">
        <v>9631</v>
      </c>
      <c r="F16679" s="3" t="s">
        <v>50483</v>
      </c>
      <c r="G16679" s="3" t="s">
        <v>50484</v>
      </c>
      <c r="I16679" t="str">
        <f t="shared" si="260"/>
        <v>,(4988,' Claudio Iván Sahr Kuzmanic ',' csahr@sixma.cl',' 9 8506 6230    ', Gerente')</v>
      </c>
    </row>
    <row r="16680" spans="1:9">
      <c r="A16680" s="3" t="s">
        <v>50487</v>
      </c>
      <c r="B16680" s="3" t="s">
        <v>50485</v>
      </c>
      <c r="C16680" s="3">
        <f>VLOOKUP(B16680,CONSOLIDADO!A$2:E$11786,5,FALSE)</f>
        <v>4989</v>
      </c>
      <c r="D16680" s="3" t="s">
        <v>50486</v>
      </c>
      <c r="E16680" s="3" t="s">
        <v>7562</v>
      </c>
      <c r="F16680" s="3"/>
      <c r="G16680" s="3" t="s">
        <v>50488</v>
      </c>
      <c r="I16680" t="str">
        <f t="shared" si="260"/>
        <v>,(4989,' Enrique Gelfenstein Kishinevsky ','',' 2 2200 1223    ', Presidente del Directorio')</v>
      </c>
    </row>
    <row r="16681" spans="1:9">
      <c r="A16681" s="3" t="s">
        <v>50489</v>
      </c>
      <c r="B16681" s="3" t="s">
        <v>50485</v>
      </c>
      <c r="C16681" s="3">
        <f>VLOOKUP(B16681,CONSOLIDADO!A$2:E$11786,5,FALSE)</f>
        <v>4989</v>
      </c>
      <c r="D16681" s="3" t="s">
        <v>50486</v>
      </c>
      <c r="E16681" s="3"/>
      <c r="F16681" s="3"/>
      <c r="G16681" s="3" t="s">
        <v>50490</v>
      </c>
      <c r="I16681" t="str">
        <f t="shared" si="260"/>
        <v>,(4989,' Pablo Pumarino Bontempi','',' 2 2200 1223',')</v>
      </c>
    </row>
    <row r="16682" spans="1:9">
      <c r="A16682" s="3" t="s">
        <v>50491</v>
      </c>
      <c r="B16682" s="3" t="s">
        <v>50485</v>
      </c>
      <c r="C16682" s="3">
        <f>VLOOKUP(B16682,CONSOLIDADO!A$2:E$11786,5,FALSE)</f>
        <v>4989</v>
      </c>
      <c r="D16682" s="3" t="s">
        <v>50486</v>
      </c>
      <c r="E16682" s="3" t="s">
        <v>50492</v>
      </c>
      <c r="F16682" s="3"/>
      <c r="G16682" s="3" t="s">
        <v>50493</v>
      </c>
      <c r="I16682" t="str">
        <f t="shared" si="260"/>
        <v>,(4989,' Marcelo Leixelard Sola ','',' 2 2200 1485    ', Country Manager Chile y Perú')</v>
      </c>
    </row>
    <row r="16683" spans="1:9">
      <c r="A16683" s="3" t="s">
        <v>50494</v>
      </c>
      <c r="B16683" s="3" t="s">
        <v>50485</v>
      </c>
      <c r="C16683" s="3">
        <f>VLOOKUP(B16683,CONSOLIDADO!A$2:E$11786,5,FALSE)</f>
        <v>4989</v>
      </c>
      <c r="D16683" s="3" t="s">
        <v>50486</v>
      </c>
      <c r="E16683" s="3" t="s">
        <v>7052</v>
      </c>
      <c r="F16683" s="3"/>
      <c r="G16683" s="3" t="s">
        <v>50488</v>
      </c>
      <c r="I16683" t="str">
        <f t="shared" si="260"/>
        <v>,(4989,' Gonzalo Sánchez Merino ','',' 2 2200 1223    ', Gerente de Administración y Finanzas Corporativo')</v>
      </c>
    </row>
    <row r="16684" spans="1:9">
      <c r="A16684" s="3" t="s">
        <v>50495</v>
      </c>
      <c r="B16684" s="3" t="s">
        <v>50485</v>
      </c>
      <c r="C16684" s="3">
        <f>VLOOKUP(B16684,CONSOLIDADO!A$2:E$11786,5,FALSE)</f>
        <v>4989</v>
      </c>
      <c r="D16684" s="3" t="s">
        <v>50486</v>
      </c>
      <c r="E16684" s="3"/>
      <c r="F16684" s="3"/>
      <c r="G16684" s="3" t="s">
        <v>50496</v>
      </c>
      <c r="I16684" t="str">
        <f t="shared" si="260"/>
        <v>,(4989,' César Ortega Fenner','',' 2 2200 1485',')</v>
      </c>
    </row>
    <row r="16685" spans="1:9">
      <c r="A16685" s="3" t="s">
        <v>50499</v>
      </c>
      <c r="B16685" s="3" t="s">
        <v>50497</v>
      </c>
      <c r="C16685" s="3">
        <f>VLOOKUP(B16685,CONSOLIDADO!A$2:E$11786,5,FALSE)</f>
        <v>4990</v>
      </c>
      <c r="D16685" s="3" t="s">
        <v>50498</v>
      </c>
      <c r="E16685" s="3" t="s">
        <v>6739</v>
      </c>
      <c r="F16685" s="3" t="s">
        <v>50500</v>
      </c>
      <c r="G16685" s="3" t="s">
        <v>50501</v>
      </c>
      <c r="I16685" t="str">
        <f t="shared" si="260"/>
        <v>,(4990,' Pablo Lam Esquenazi ',' pablo.lam@skrental.com',' 2 2837 3500    ', Gerente General')</v>
      </c>
    </row>
    <row r="16686" spans="1:9">
      <c r="A16686" s="3" t="s">
        <v>50502</v>
      </c>
      <c r="B16686" s="3" t="s">
        <v>50497</v>
      </c>
      <c r="C16686" s="3">
        <f>VLOOKUP(B16686,CONSOLIDADO!A$2:E$11786,5,FALSE)</f>
        <v>4990</v>
      </c>
      <c r="D16686" s="3" t="s">
        <v>50498</v>
      </c>
      <c r="E16686" s="3"/>
      <c r="F16686" s="3"/>
      <c r="G16686" s="3" t="s">
        <v>50503</v>
      </c>
      <c r="I16686" t="str">
        <f t="shared" si="260"/>
        <v>,(4990,' Rodrigo Barrientos Peirano','',' 2 2837 3500',')</v>
      </c>
    </row>
    <row r="16687" spans="1:9">
      <c r="A16687" s="3" t="s">
        <v>50504</v>
      </c>
      <c r="B16687" s="3" t="s">
        <v>50497</v>
      </c>
      <c r="C16687" s="3">
        <f>VLOOKUP(B16687,CONSOLIDADO!A$2:E$11786,5,FALSE)</f>
        <v>4990</v>
      </c>
      <c r="D16687" s="3" t="s">
        <v>50498</v>
      </c>
      <c r="E16687" s="3" t="s">
        <v>9771</v>
      </c>
      <c r="F16687" s="3" t="s">
        <v>50505</v>
      </c>
      <c r="G16687" s="3" t="s">
        <v>50501</v>
      </c>
      <c r="I16687" t="str">
        <f t="shared" si="260"/>
        <v>,(4990,' Jorge Cabello Friedenthal ',' jorge.cabello@skrental.com',' 2 2837 3500    ', Gerente de Servicio Técnico')</v>
      </c>
    </row>
    <row r="16688" spans="1:9">
      <c r="A16688" s="3" t="s">
        <v>50506</v>
      </c>
      <c r="B16688" s="3" t="s">
        <v>50497</v>
      </c>
      <c r="C16688" s="3">
        <f>VLOOKUP(B16688,CONSOLIDADO!A$2:E$11786,5,FALSE)</f>
        <v>4990</v>
      </c>
      <c r="D16688" s="3" t="s">
        <v>50498</v>
      </c>
      <c r="E16688" s="3" t="s">
        <v>50507</v>
      </c>
      <c r="F16688" s="3" t="s">
        <v>50508</v>
      </c>
      <c r="G16688" s="3" t="s">
        <v>50501</v>
      </c>
      <c r="I16688" t="str">
        <f t="shared" si="260"/>
        <v>,(4990,' Christian Muñoz Pinochet ',' christian.munoz@skrental.com',' 2 2837 3500    ', Subgerente de Crédito y Cobranzas')</v>
      </c>
    </row>
    <row r="16689" spans="1:9">
      <c r="A16689" s="3" t="s">
        <v>40502</v>
      </c>
      <c r="B16689" s="3" t="s">
        <v>50509</v>
      </c>
      <c r="C16689" s="3">
        <f>VLOOKUP(B16689,CONSOLIDADO!A$2:E$11786,5,FALSE)</f>
        <v>4991</v>
      </c>
      <c r="D16689" s="3" t="s">
        <v>50510</v>
      </c>
      <c r="E16689" s="3" t="s">
        <v>6739</v>
      </c>
      <c r="F16689" s="3"/>
      <c r="G16689" s="3" t="s">
        <v>50511</v>
      </c>
      <c r="I16689" t="str">
        <f t="shared" si="260"/>
        <v>,(4991,' Rafael Sainz de Herrera ','',' 2 2837 1251    ', Gerente General')</v>
      </c>
    </row>
    <row r="16690" spans="1:9">
      <c r="A16690" s="3" t="s">
        <v>50512</v>
      </c>
      <c r="B16690" s="3" t="s">
        <v>50509</v>
      </c>
      <c r="C16690" s="3">
        <f>VLOOKUP(B16690,CONSOLIDADO!A$2:E$11786,5,FALSE)</f>
        <v>4991</v>
      </c>
      <c r="D16690" s="3" t="s">
        <v>50510</v>
      </c>
      <c r="E16690" s="3" t="s">
        <v>50513</v>
      </c>
      <c r="F16690" s="3"/>
      <c r="G16690" s="3" t="s">
        <v>50511</v>
      </c>
      <c r="I16690" t="str">
        <f t="shared" si="260"/>
        <v>,(4991,' Ignacio Enciso Merino ','',' 2 2837 1251    ', CFO Regional')</v>
      </c>
    </row>
    <row r="16691" spans="1:9">
      <c r="A16691" s="3" t="s">
        <v>50514</v>
      </c>
      <c r="B16691" s="3" t="s">
        <v>50509</v>
      </c>
      <c r="C16691" s="3">
        <f>VLOOKUP(B16691,CONSOLIDADO!A$2:E$11786,5,FALSE)</f>
        <v>4991</v>
      </c>
      <c r="D16691" s="3" t="s">
        <v>50510</v>
      </c>
      <c r="E16691" s="3" t="s">
        <v>6757</v>
      </c>
      <c r="F16691" s="3"/>
      <c r="G16691" s="3" t="s">
        <v>50511</v>
      </c>
      <c r="I16691" t="str">
        <f t="shared" si="260"/>
        <v>,(4991,' Alejandro Grimm Moroni ','',' 2 2837 1251    ', Gerente de Administración y Finanzas')</v>
      </c>
    </row>
    <row r="16692" spans="1:9">
      <c r="A16692" s="3" t="s">
        <v>50515</v>
      </c>
      <c r="B16692" s="3" t="s">
        <v>50509</v>
      </c>
      <c r="C16692" s="3">
        <f>VLOOKUP(B16692,CONSOLIDADO!A$2:E$11786,5,FALSE)</f>
        <v>4991</v>
      </c>
      <c r="D16692" s="3" t="s">
        <v>50510</v>
      </c>
      <c r="E16692" s="3" t="s">
        <v>50516</v>
      </c>
      <c r="F16692" s="3"/>
      <c r="G16692" s="3" t="s">
        <v>50511</v>
      </c>
      <c r="I16692" t="str">
        <f t="shared" si="260"/>
        <v>,(4991,' Alberto Jara Cerva ','',' 2 2837 1251    ', Gerente de Desarrollo y Negocios SKB')</v>
      </c>
    </row>
    <row r="16693" spans="1:9">
      <c r="A16693" s="3" t="s">
        <v>50517</v>
      </c>
      <c r="B16693" s="3" t="s">
        <v>50509</v>
      </c>
      <c r="C16693" s="3">
        <f>VLOOKUP(B16693,CONSOLIDADO!A$2:E$11786,5,FALSE)</f>
        <v>4991</v>
      </c>
      <c r="D16693" s="3" t="s">
        <v>50510</v>
      </c>
      <c r="E16693" s="3"/>
      <c r="F16693" s="3"/>
      <c r="G16693" s="3" t="s">
        <v>50518</v>
      </c>
      <c r="I16693" t="str">
        <f t="shared" si="260"/>
        <v>,(4991,' Tomás Greene Valenzuela','',' 2 2837 1251',')</v>
      </c>
    </row>
    <row r="16694" spans="1:9">
      <c r="A16694" s="3" t="s">
        <v>50520</v>
      </c>
      <c r="B16694" s="3" t="s">
        <v>50519</v>
      </c>
      <c r="C16694" s="3">
        <f>VLOOKUP(B16694,CONSOLIDADO!A$2:E$11786,5,FALSE)</f>
        <v>4992</v>
      </c>
      <c r="D16694" s="3" t="s">
        <v>18122</v>
      </c>
      <c r="E16694" s="3" t="s">
        <v>6739</v>
      </c>
      <c r="F16694" s="3"/>
      <c r="G16694" s="3" t="s">
        <v>43336</v>
      </c>
      <c r="I16694" t="str">
        <f t="shared" si="260"/>
        <v>,(4992,' Hugo Castro Mellado ','',' 2 2837 1415    ', Gerente General')</v>
      </c>
    </row>
    <row r="16695" spans="1:9">
      <c r="A16695" s="3" t="s">
        <v>50521</v>
      </c>
      <c r="B16695" s="3" t="s">
        <v>50519</v>
      </c>
      <c r="C16695" s="3">
        <f>VLOOKUP(B16695,CONSOLIDADO!A$2:E$11786,5,FALSE)</f>
        <v>4992</v>
      </c>
      <c r="D16695" s="3" t="s">
        <v>18122</v>
      </c>
      <c r="E16695" s="3" t="s">
        <v>7293</v>
      </c>
      <c r="F16695" s="3"/>
      <c r="G16695" s="3" t="s">
        <v>43336</v>
      </c>
      <c r="I16695" t="str">
        <f t="shared" si="260"/>
        <v>,(4992,' Santiago Kaulen ','',' 2 2837 1415    ', Ventas')</v>
      </c>
    </row>
    <row r="16696" spans="1:9">
      <c r="A16696" s="3" t="s">
        <v>50524</v>
      </c>
      <c r="B16696" s="3" t="s">
        <v>50522</v>
      </c>
      <c r="C16696" s="3">
        <f>VLOOKUP(B16696,CONSOLIDADO!A$2:E$11786,5,FALSE)</f>
        <v>4993</v>
      </c>
      <c r="D16696" s="3" t="s">
        <v>50523</v>
      </c>
      <c r="E16696" s="3" t="s">
        <v>6739</v>
      </c>
      <c r="F16696" s="3" t="s">
        <v>50525</v>
      </c>
      <c r="G16696" s="3" t="s">
        <v>50526</v>
      </c>
      <c r="I16696" t="str">
        <f t="shared" si="260"/>
        <v>,(4993,' Marcial Larenas Achondo ',' marcial.larenas@skcmaquinarias.cl',' 2 2837 3301    ', Gerente General')</v>
      </c>
    </row>
    <row r="16697" spans="1:9">
      <c r="A16697" s="3" t="s">
        <v>50527</v>
      </c>
      <c r="B16697" s="3" t="s">
        <v>50522</v>
      </c>
      <c r="C16697" s="3">
        <f>VLOOKUP(B16697,CONSOLIDADO!A$2:E$11786,5,FALSE)</f>
        <v>4993</v>
      </c>
      <c r="D16697" s="3" t="s">
        <v>50523</v>
      </c>
      <c r="E16697" s="3" t="s">
        <v>7140</v>
      </c>
      <c r="F16697" s="3" t="s">
        <v>50528</v>
      </c>
      <c r="G16697" s="3" t="s">
        <v>50526</v>
      </c>
      <c r="I16697" t="str">
        <f t="shared" si="260"/>
        <v>,(4993,' Jorge Ríos A. ',' jorge.rios@skmaquinarias.cl',' 2 2837 3301    ', Gerente de Ventas')</v>
      </c>
    </row>
    <row r="16698" spans="1:9">
      <c r="A16698" s="3" t="s">
        <v>50531</v>
      </c>
      <c r="B16698" s="3" t="s">
        <v>50529</v>
      </c>
      <c r="C16698" s="3">
        <f>VLOOKUP(B16698,CONSOLIDADO!A$2:E$11786,5,FALSE)</f>
        <v>4994</v>
      </c>
      <c r="D16698" s="3" t="s">
        <v>50530</v>
      </c>
      <c r="E16698" s="3" t="s">
        <v>9749</v>
      </c>
      <c r="F16698" s="3" t="s">
        <v>50532</v>
      </c>
      <c r="G16698" s="3" t="s">
        <v>50533</v>
      </c>
      <c r="I16698" t="str">
        <f t="shared" si="260"/>
        <v>,(4994,' Samuel Andrade ',' samuel.andrade@skf.com',' 2 2437 2020    ', Managing Director')</v>
      </c>
    </row>
    <row r="16699" spans="1:9">
      <c r="A16699" s="3" t="s">
        <v>50534</v>
      </c>
      <c r="B16699" s="3" t="s">
        <v>50529</v>
      </c>
      <c r="C16699" s="3">
        <f>VLOOKUP(B16699,CONSOLIDADO!A$2:E$11786,5,FALSE)</f>
        <v>4994</v>
      </c>
      <c r="D16699" s="3" t="s">
        <v>50530</v>
      </c>
      <c r="E16699" s="3" t="s">
        <v>50535</v>
      </c>
      <c r="F16699" s="3" t="s">
        <v>50536</v>
      </c>
      <c r="G16699" s="3" t="s">
        <v>50533</v>
      </c>
      <c r="I16699" t="str">
        <f t="shared" si="260"/>
        <v>,(4994,' Paulina López ',' paulina.lopez@skf.com',' 2 2437 2020    ', Finance, HR and Business Support Manager')</v>
      </c>
    </row>
    <row r="16700" spans="1:9">
      <c r="A16700" s="3" t="s">
        <v>50537</v>
      </c>
      <c r="B16700" s="3" t="s">
        <v>50529</v>
      </c>
      <c r="C16700" s="3">
        <f>VLOOKUP(B16700,CONSOLIDADO!A$2:E$11786,5,FALSE)</f>
        <v>4994</v>
      </c>
      <c r="D16700" s="3" t="s">
        <v>50530</v>
      </c>
      <c r="E16700" s="3"/>
      <c r="F16700" s="3"/>
      <c r="G16700" s="3" t="s">
        <v>50538</v>
      </c>
      <c r="I16700" t="str">
        <f t="shared" si="260"/>
        <v>,(4994,' Cristina Alcayde Laporta','',' 2 2437 2015',')</v>
      </c>
    </row>
    <row r="16701" spans="1:9">
      <c r="A16701" s="3" t="s">
        <v>50539</v>
      </c>
      <c r="B16701" s="3" t="s">
        <v>50529</v>
      </c>
      <c r="C16701" s="3">
        <f>VLOOKUP(B16701,CONSOLIDADO!A$2:E$11786,5,FALSE)</f>
        <v>4994</v>
      </c>
      <c r="D16701" s="3" t="s">
        <v>50530</v>
      </c>
      <c r="E16701" s="3" t="s">
        <v>50540</v>
      </c>
      <c r="F16701" s="3" t="s">
        <v>50541</v>
      </c>
      <c r="G16701" s="3" t="s">
        <v>50542</v>
      </c>
      <c r="I16701" t="str">
        <f t="shared" si="260"/>
        <v>,(4994,' Guillermo Ríos ',' guillermo.rios@skf.com',' 2 2437 2026    ', Services and Engineering Manager')</v>
      </c>
    </row>
    <row r="16702" spans="1:9">
      <c r="A16702" s="3" t="s">
        <v>50544</v>
      </c>
      <c r="B16702" s="3" t="s">
        <v>50543</v>
      </c>
      <c r="C16702" s="3">
        <f>VLOOKUP(B16702,CONSOLIDADO!A$2:E$11786,5,FALSE)</f>
        <v>4995</v>
      </c>
      <c r="D16702" s="3" t="s">
        <v>2681</v>
      </c>
      <c r="E16702" s="3" t="s">
        <v>6739</v>
      </c>
      <c r="F16702" s="3" t="s">
        <v>50545</v>
      </c>
      <c r="G16702" s="3" t="s">
        <v>50546</v>
      </c>
      <c r="I16702" t="str">
        <f t="shared" si="260"/>
        <v>,(4995,' Thomas Alexander Grob Urzúa ',' laparva@laparva.cl',' 2 2964 2100    ', Gerente General')</v>
      </c>
    </row>
    <row r="16703" spans="1:9">
      <c r="A16703" s="3" t="s">
        <v>50547</v>
      </c>
      <c r="B16703" s="3" t="s">
        <v>50543</v>
      </c>
      <c r="C16703" s="3">
        <f>VLOOKUP(B16703,CONSOLIDADO!A$2:E$11786,5,FALSE)</f>
        <v>4995</v>
      </c>
      <c r="D16703" s="3" t="s">
        <v>2681</v>
      </c>
      <c r="E16703" s="3"/>
      <c r="F16703" s="3"/>
      <c r="G16703" s="3" t="s">
        <v>50548</v>
      </c>
      <c r="I16703" t="str">
        <f t="shared" si="260"/>
        <v>,(4995,' Camila Margozzini Tinkler','',' 2 2964 2100',')</v>
      </c>
    </row>
    <row r="16704" spans="1:9">
      <c r="A16704" s="3" t="s">
        <v>50549</v>
      </c>
      <c r="B16704" s="3" t="s">
        <v>50543</v>
      </c>
      <c r="C16704" s="3">
        <f>VLOOKUP(B16704,CONSOLIDADO!A$2:E$11786,5,FALSE)</f>
        <v>4995</v>
      </c>
      <c r="D16704" s="3" t="s">
        <v>2681</v>
      </c>
      <c r="E16704" s="3" t="s">
        <v>50550</v>
      </c>
      <c r="F16704" s="3" t="s">
        <v>50551</v>
      </c>
      <c r="G16704" s="3" t="s">
        <v>50552</v>
      </c>
      <c r="I16704" t="str">
        <f t="shared" si="260"/>
        <v>,(4995,' Víctor González ',' vgonzalez@laparva.cl',' 2 2964 2129    ', Jefe de Marketing')</v>
      </c>
    </row>
    <row r="16705" spans="1:9">
      <c r="A16705" s="3" t="s">
        <v>50553</v>
      </c>
      <c r="B16705" s="3" t="s">
        <v>50543</v>
      </c>
      <c r="C16705" s="3">
        <f>VLOOKUP(B16705,CONSOLIDADO!A$2:E$11786,5,FALSE)</f>
        <v>4995</v>
      </c>
      <c r="D16705" s="3" t="s">
        <v>2681</v>
      </c>
      <c r="E16705" s="3"/>
      <c r="F16705" s="3"/>
      <c r="G16705" s="3" t="s">
        <v>50554</v>
      </c>
      <c r="I16705" t="str">
        <f t="shared" si="260"/>
        <v>,(4995,' Claudia López Porras','',' 2 2964 2129',')</v>
      </c>
    </row>
    <row r="16706" spans="1:9">
      <c r="A16706" s="3" t="s">
        <v>50557</v>
      </c>
      <c r="B16706" s="3" t="s">
        <v>50555</v>
      </c>
      <c r="C16706" s="3">
        <f>VLOOKUP(B16706,CONSOLIDADO!A$2:E$11786,5,FALSE)</f>
        <v>4996</v>
      </c>
      <c r="D16706" s="3" t="s">
        <v>50556</v>
      </c>
      <c r="E16706" s="3"/>
      <c r="F16706" s="3"/>
      <c r="G16706" s="3" t="s">
        <v>50558</v>
      </c>
      <c r="I16706" t="str">
        <f t="shared" si="260"/>
        <v>,(4996,' Michael Purcell La Brecque','',' 2 2263 0606',')</v>
      </c>
    </row>
    <row r="16707" spans="1:9">
      <c r="A16707" s="3" t="s">
        <v>50559</v>
      </c>
      <c r="B16707" s="3" t="s">
        <v>50555</v>
      </c>
      <c r="C16707" s="3">
        <f>VLOOKUP(B16707,CONSOLIDADO!A$2:E$11786,5,FALSE)</f>
        <v>4996</v>
      </c>
      <c r="D16707" s="3" t="s">
        <v>50556</v>
      </c>
      <c r="E16707" s="3" t="s">
        <v>7355</v>
      </c>
      <c r="F16707" s="3" t="s">
        <v>50560</v>
      </c>
      <c r="G16707" s="3" t="s">
        <v>50561</v>
      </c>
      <c r="I16707" t="str">
        <f t="shared" ref="I16707:I16770" si="261">CONCATENATE(",(",C16707,",'",A16707,"','",F16707,"','",G16707,"',",E16707,"')")</f>
        <v>,(4996,' Juan Guillermo Breiding Miranda ',' juan@skiportillo.com',' 2 2263 0606    ', Director Comercial')</v>
      </c>
    </row>
    <row r="16708" spans="1:9">
      <c r="A16708" s="3" t="s">
        <v>50562</v>
      </c>
      <c r="B16708" s="3" t="s">
        <v>50555</v>
      </c>
      <c r="C16708" s="3">
        <f>VLOOKUP(B16708,CONSOLIDADO!A$2:E$11786,5,FALSE)</f>
        <v>4996</v>
      </c>
      <c r="D16708" s="3" t="s">
        <v>50556</v>
      </c>
      <c r="E16708" s="3"/>
      <c r="F16708" s="3"/>
      <c r="G16708" s="3" t="s">
        <v>50558</v>
      </c>
      <c r="I16708" t="str">
        <f t="shared" si="261"/>
        <v>,(4996,' Ricardo González Mendoza','',' 2 2263 0606',')</v>
      </c>
    </row>
    <row r="16709" spans="1:9">
      <c r="A16709" s="3" t="s">
        <v>50563</v>
      </c>
      <c r="B16709" s="3" t="s">
        <v>50555</v>
      </c>
      <c r="C16709" s="3">
        <f>VLOOKUP(B16709,CONSOLIDADO!A$2:E$11786,5,FALSE)</f>
        <v>4996</v>
      </c>
      <c r="D16709" s="3" t="s">
        <v>50556</v>
      </c>
      <c r="E16709" s="3"/>
      <c r="F16709" s="3"/>
      <c r="G16709" s="3" t="s">
        <v>50558</v>
      </c>
      <c r="I16709" t="str">
        <f t="shared" si="261"/>
        <v>,(4996,' Sergio Seguel Campos','',' 2 2263 0606',')</v>
      </c>
    </row>
    <row r="16710" spans="1:9">
      <c r="A16710" s="3" t="s">
        <v>50564</v>
      </c>
      <c r="B16710" s="3" t="s">
        <v>50555</v>
      </c>
      <c r="C16710" s="3">
        <f>VLOOKUP(B16710,CONSOLIDADO!A$2:E$11786,5,FALSE)</f>
        <v>4996</v>
      </c>
      <c r="D16710" s="3" t="s">
        <v>50556</v>
      </c>
      <c r="E16710" s="3"/>
      <c r="F16710" s="3"/>
      <c r="G16710" s="3" t="s">
        <v>50558</v>
      </c>
      <c r="I16710" t="str">
        <f t="shared" si="261"/>
        <v>,(4996,' Víctor Montenegro Gallardo','',' 2 2263 0606',')</v>
      </c>
    </row>
    <row r="16711" spans="1:9">
      <c r="A16711" s="3" t="s">
        <v>50566</v>
      </c>
      <c r="B16711" s="3" t="s">
        <v>50565</v>
      </c>
      <c r="C16711" s="3">
        <f>VLOOKUP(B16711,CONSOLIDADO!A$2:E$11786,5,FALSE)</f>
        <v>4997</v>
      </c>
      <c r="D16711" s="3" t="s">
        <v>1733</v>
      </c>
      <c r="E16711" s="3" t="s">
        <v>6739</v>
      </c>
      <c r="F16711" s="3"/>
      <c r="G16711" s="3" t="s">
        <v>50567</v>
      </c>
      <c r="I16711" t="str">
        <f t="shared" si="261"/>
        <v>,(4997,' Holger Paulmann Mast ','',' 2 2579 3300    ', Gerente General')</v>
      </c>
    </row>
    <row r="16712" spans="1:9">
      <c r="A16712" s="3" t="s">
        <v>50570</v>
      </c>
      <c r="B16712" s="3" t="s">
        <v>50568</v>
      </c>
      <c r="C16712" s="3">
        <f>VLOOKUP(B16712,CONSOLIDADO!A$2:E$11786,5,FALSE)</f>
        <v>4998</v>
      </c>
      <c r="D16712" s="3" t="s">
        <v>50569</v>
      </c>
      <c r="E16712" s="3" t="s">
        <v>6739</v>
      </c>
      <c r="F16712" s="3" t="s">
        <v>50571</v>
      </c>
      <c r="G16712" s="3" t="s">
        <v>50572</v>
      </c>
      <c r="I16712" t="str">
        <f t="shared" si="261"/>
        <v>,(4998,' Fabio Vieira ',' fabio.vieira@lsgskychefs.com',' 2 2565 8301    ', Gerente General')</v>
      </c>
    </row>
    <row r="16713" spans="1:9">
      <c r="A16713" s="3" t="s">
        <v>50573</v>
      </c>
      <c r="B16713" s="3" t="s">
        <v>50568</v>
      </c>
      <c r="C16713" s="3">
        <f>VLOOKUP(B16713,CONSOLIDADO!A$2:E$11786,5,FALSE)</f>
        <v>4998</v>
      </c>
      <c r="D16713" s="3" t="s">
        <v>50569</v>
      </c>
      <c r="E16713" s="3" t="s">
        <v>50574</v>
      </c>
      <c r="F16713" s="3" t="s">
        <v>50575</v>
      </c>
      <c r="G16713" s="3" t="s">
        <v>50576</v>
      </c>
      <c r="I16713" t="str">
        <f t="shared" si="261"/>
        <v>,(4998,' Ornella Mancilla ',' ornella.mancilla@lsgskychefs.com',' 2 2565 8473    ', Coordinadora Recursos Humanos')</v>
      </c>
    </row>
    <row r="16714" spans="1:9">
      <c r="A16714" s="3" t="s">
        <v>50577</v>
      </c>
      <c r="B16714" s="3" t="s">
        <v>50568</v>
      </c>
      <c r="C16714" s="3">
        <f>VLOOKUP(B16714,CONSOLIDADO!A$2:E$11786,5,FALSE)</f>
        <v>4998</v>
      </c>
      <c r="D16714" s="3" t="s">
        <v>50569</v>
      </c>
      <c r="E16714" s="3" t="s">
        <v>8364</v>
      </c>
      <c r="F16714" s="3" t="s">
        <v>50578</v>
      </c>
      <c r="G16714" s="3" t="s">
        <v>50579</v>
      </c>
      <c r="I16714" t="str">
        <f t="shared" si="261"/>
        <v>,(4998,' Alirio Gámez ',' alirio.gamez@lsgskychefs.com',' 2 2565 8353    ', Gerente de Producción')</v>
      </c>
    </row>
    <row r="16715" spans="1:9">
      <c r="A16715" s="3" t="s">
        <v>50580</v>
      </c>
      <c r="B16715" s="3" t="s">
        <v>50568</v>
      </c>
      <c r="C16715" s="3">
        <f>VLOOKUP(B16715,CONSOLIDADO!A$2:E$11786,5,FALSE)</f>
        <v>4998</v>
      </c>
      <c r="D16715" s="3" t="s">
        <v>50569</v>
      </c>
      <c r="E16715" s="3" t="s">
        <v>9120</v>
      </c>
      <c r="F16715" s="3" t="s">
        <v>50581</v>
      </c>
      <c r="G16715" s="3" t="s">
        <v>50582</v>
      </c>
      <c r="I16715" t="str">
        <f t="shared" si="261"/>
        <v>,(4998,' Manuel Aguirre ',' manuel.aguirre@lsgskychefs.com',' 2 2565 8302    ', Gerente Operaciones')</v>
      </c>
    </row>
    <row r="16716" spans="1:9">
      <c r="A16716" s="3" t="s">
        <v>50584</v>
      </c>
      <c r="B16716" s="3" t="s">
        <v>50583</v>
      </c>
      <c r="C16716" s="3">
        <f>VLOOKUP(B16716,CONSOLIDADO!A$2:E$11786,5,FALSE)</f>
        <v>4999</v>
      </c>
      <c r="D16716" s="3" t="s">
        <v>769</v>
      </c>
      <c r="E16716" s="3" t="s">
        <v>6739</v>
      </c>
      <c r="F16716" s="3" t="s">
        <v>50585</v>
      </c>
      <c r="G16716" s="3" t="s">
        <v>50586</v>
      </c>
      <c r="I16716" t="str">
        <f t="shared" si="261"/>
        <v>,(4999,' Vladimir Ljubetic Radman ',' valjubetic@slaven.cl',' 55 221 8787    ', Gerente General')</v>
      </c>
    </row>
    <row r="16717" spans="1:9">
      <c r="A16717" s="3" t="s">
        <v>14439</v>
      </c>
      <c r="B16717" s="3" t="s">
        <v>2794</v>
      </c>
      <c r="C16717" s="3">
        <f>VLOOKUP(B16717,CONSOLIDADO!A$2:E$11786,5,FALSE)</f>
        <v>5000</v>
      </c>
      <c r="D16717" s="3" t="s">
        <v>2770</v>
      </c>
      <c r="E16717" s="3" t="s">
        <v>7471</v>
      </c>
      <c r="F16717" s="3" t="s">
        <v>50587</v>
      </c>
      <c r="G16717" s="3" t="s">
        <v>50588</v>
      </c>
      <c r="I16717" t="str">
        <f t="shared" si="261"/>
        <v>,(5000,' Francisco Tepper González ',' francisco.tepper@grupo-sm.com',' 2 2490 4900    ', Director General')</v>
      </c>
    </row>
    <row r="16718" spans="1:9">
      <c r="A16718" s="3" t="s">
        <v>50589</v>
      </c>
      <c r="B16718" s="3" t="s">
        <v>2794</v>
      </c>
      <c r="C16718" s="3">
        <f>VLOOKUP(B16718,CONSOLIDADO!A$2:E$11786,5,FALSE)</f>
        <v>5000</v>
      </c>
      <c r="D16718" s="3" t="s">
        <v>2770</v>
      </c>
      <c r="E16718" s="3" t="s">
        <v>44724</v>
      </c>
      <c r="F16718" s="3" t="s">
        <v>50590</v>
      </c>
      <c r="G16718" s="3" t="s">
        <v>50588</v>
      </c>
      <c r="I16718" t="str">
        <f t="shared" si="261"/>
        <v>,(5000,' Arlette Sandoval ',' arlette.saandoval@grupo-sm.com',' 2 2490 4900    ', Directora Editorial')</v>
      </c>
    </row>
    <row r="16719" spans="1:9">
      <c r="A16719" s="3" t="s">
        <v>50591</v>
      </c>
      <c r="B16719" s="3" t="s">
        <v>2794</v>
      </c>
      <c r="C16719" s="3">
        <f>VLOOKUP(B16719,CONSOLIDADO!A$2:E$11786,5,FALSE)</f>
        <v>5000</v>
      </c>
      <c r="D16719" s="3" t="s">
        <v>2770</v>
      </c>
      <c r="E16719" s="3" t="s">
        <v>7355</v>
      </c>
      <c r="F16719" s="3" t="s">
        <v>50592</v>
      </c>
      <c r="G16719" s="3" t="s">
        <v>50588</v>
      </c>
      <c r="I16719" t="str">
        <f t="shared" si="261"/>
        <v>,(5000,' Hugo Rojas Silva ',' hugo.rojas@ediciones-sm.cl',' 2 2490 4900    ', Director Comercial')</v>
      </c>
    </row>
    <row r="16720" spans="1:9">
      <c r="A16720" s="3" t="s">
        <v>50593</v>
      </c>
      <c r="B16720" s="3" t="s">
        <v>2794</v>
      </c>
      <c r="C16720" s="3">
        <f>VLOOKUP(B16720,CONSOLIDADO!A$2:E$11786,5,FALSE)</f>
        <v>5000</v>
      </c>
      <c r="D16720" s="3" t="s">
        <v>2770</v>
      </c>
      <c r="E16720" s="3" t="s">
        <v>50594</v>
      </c>
      <c r="F16720" s="3" t="s">
        <v>50595</v>
      </c>
      <c r="G16720" s="3" t="s">
        <v>50588</v>
      </c>
      <c r="I16720" t="str">
        <f t="shared" si="261"/>
        <v>,(5000,' Sergio Tanhnuz Peña ',' sergio.tanhnuz@grupo-sm.com',' 2 2490 4900    ', Director de Publicaciones Generales')</v>
      </c>
    </row>
    <row r="16721" spans="1:9">
      <c r="A16721" s="3" t="s">
        <v>50596</v>
      </c>
      <c r="B16721" s="3" t="s">
        <v>2794</v>
      </c>
      <c r="C16721" s="3">
        <f>VLOOKUP(B16721,CONSOLIDADO!A$2:E$11786,5,FALSE)</f>
        <v>5000</v>
      </c>
      <c r="D16721" s="3" t="s">
        <v>2770</v>
      </c>
      <c r="E16721" s="3" t="s">
        <v>50597</v>
      </c>
      <c r="F16721" s="3" t="s">
        <v>50598</v>
      </c>
      <c r="G16721" s="3" t="s">
        <v>50588</v>
      </c>
      <c r="I16721" t="str">
        <f t="shared" si="261"/>
        <v>,(5000,' Rafael Gómez Ponce ',' rafael.gomez@grupo-sm.com',' 2 2490 4900    ', Director Idea y Fundación SM Chile S.A.')</v>
      </c>
    </row>
    <row r="16722" spans="1:9">
      <c r="A16722" s="3" t="s">
        <v>28468</v>
      </c>
      <c r="B16722" s="3" t="s">
        <v>50599</v>
      </c>
      <c r="C16722" s="3">
        <f>VLOOKUP(B16722,CONSOLIDADO!A$2:E$11786,5,FALSE)</f>
        <v>5001</v>
      </c>
      <c r="D16722" s="3" t="s">
        <v>3691</v>
      </c>
      <c r="E16722" s="3" t="s">
        <v>6739</v>
      </c>
      <c r="F16722" s="3" t="s">
        <v>50600</v>
      </c>
      <c r="G16722" s="3" t="s">
        <v>28470</v>
      </c>
      <c r="I16722" t="str">
        <f t="shared" si="261"/>
        <v>,(5001,' Alfonso Straub von Chrismar ',' astraub@smbfactoring.cl',' 2 2327 2800    ', Gerente General')</v>
      </c>
    </row>
    <row r="16723" spans="1:9">
      <c r="A16723" s="3" t="s">
        <v>50603</v>
      </c>
      <c r="B16723" s="3" t="s">
        <v>50601</v>
      </c>
      <c r="C16723" s="3">
        <f>VLOOKUP(B16723,CONSOLIDADO!A$2:E$11786,5,FALSE)</f>
        <v>5002</v>
      </c>
      <c r="D16723" s="3" t="s">
        <v>50602</v>
      </c>
      <c r="E16723" s="3"/>
      <c r="F16723" s="3"/>
      <c r="G16723" s="3" t="s">
        <v>50604</v>
      </c>
      <c r="I16723" t="str">
        <f t="shared" si="261"/>
        <v>,(5002,' Fernando Braun Rebolledo','',' 2 2760 2600',')</v>
      </c>
    </row>
    <row r="16724" spans="1:9">
      <c r="A16724" s="3" t="s">
        <v>17280</v>
      </c>
      <c r="B16724" s="3" t="s">
        <v>50601</v>
      </c>
      <c r="C16724" s="3">
        <f>VLOOKUP(B16724,CONSOLIDADO!A$2:E$11786,5,FALSE)</f>
        <v>5002</v>
      </c>
      <c r="D16724" s="3" t="s">
        <v>50602</v>
      </c>
      <c r="E16724" s="3" t="s">
        <v>50605</v>
      </c>
      <c r="F16724" s="3" t="s">
        <v>50606</v>
      </c>
      <c r="G16724" s="3" t="s">
        <v>50607</v>
      </c>
      <c r="I16724" t="str">
        <f t="shared" si="261"/>
        <v>,(5002,' Martín Garrido Araya ',' mgarrido@smsauditores.cl',' 2 2760 2600    ', Contact International Partner')</v>
      </c>
    </row>
    <row r="16725" spans="1:9">
      <c r="A16725" s="3" t="s">
        <v>50608</v>
      </c>
      <c r="B16725" s="3" t="s">
        <v>50601</v>
      </c>
      <c r="C16725" s="3">
        <f>VLOOKUP(B16725,CONSOLIDADO!A$2:E$11786,5,FALSE)</f>
        <v>5002</v>
      </c>
      <c r="D16725" s="3" t="s">
        <v>50602</v>
      </c>
      <c r="E16725" s="3"/>
      <c r="F16725" s="3"/>
      <c r="G16725" s="3" t="s">
        <v>50604</v>
      </c>
      <c r="I16725" t="str">
        <f t="shared" si="261"/>
        <v>,(5002,' Pablo Alvarez Henríquez','',' 2 2760 2600',')</v>
      </c>
    </row>
    <row r="16726" spans="1:9">
      <c r="A16726" s="3" t="s">
        <v>50609</v>
      </c>
      <c r="B16726" s="3" t="s">
        <v>50601</v>
      </c>
      <c r="C16726" s="3">
        <f>VLOOKUP(B16726,CONSOLIDADO!A$2:E$11786,5,FALSE)</f>
        <v>5002</v>
      </c>
      <c r="D16726" s="3" t="s">
        <v>50602</v>
      </c>
      <c r="E16726" s="3"/>
      <c r="F16726" s="3"/>
      <c r="G16726" s="3" t="s">
        <v>50604</v>
      </c>
      <c r="I16726" t="str">
        <f t="shared" si="261"/>
        <v>,(5002,' Antonio Braun Moyano','',' 2 2760 2600',')</v>
      </c>
    </row>
    <row r="16727" spans="1:9">
      <c r="A16727" s="3" t="s">
        <v>50610</v>
      </c>
      <c r="B16727" s="3" t="s">
        <v>50601</v>
      </c>
      <c r="C16727" s="3">
        <f>VLOOKUP(B16727,CONSOLIDADO!A$2:E$11786,5,FALSE)</f>
        <v>5002</v>
      </c>
      <c r="D16727" s="3" t="s">
        <v>50602</v>
      </c>
      <c r="E16727" s="3" t="s">
        <v>12507</v>
      </c>
      <c r="F16727" s="3" t="s">
        <v>50611</v>
      </c>
      <c r="G16727" s="3" t="s">
        <v>50607</v>
      </c>
      <c r="I16727" t="str">
        <f t="shared" si="261"/>
        <v>,(5002,' Angelo Jorquera Tapia ',' ajorquera@smsauditores.cl',' 2 2760 2600    ', Gerente de Auditoría')</v>
      </c>
    </row>
    <row r="16728" spans="1:9">
      <c r="A16728" s="3" t="s">
        <v>50612</v>
      </c>
      <c r="B16728" s="3" t="s">
        <v>50601</v>
      </c>
      <c r="C16728" s="3">
        <f>VLOOKUP(B16728,CONSOLIDADO!A$2:E$11786,5,FALSE)</f>
        <v>5002</v>
      </c>
      <c r="D16728" s="3" t="s">
        <v>50602</v>
      </c>
      <c r="E16728" s="3" t="s">
        <v>50613</v>
      </c>
      <c r="F16728" s="3" t="s">
        <v>50614</v>
      </c>
      <c r="G16728" s="3" t="s">
        <v>50607</v>
      </c>
      <c r="I16728" t="str">
        <f t="shared" si="261"/>
        <v>,(5002,' Luis Valenzuela Martínez ',' lvalenzuela@smsauditores.cl',' 2 2760 2600    ', Encargado de Marketing y Ventas')</v>
      </c>
    </row>
    <row r="16729" spans="1:9">
      <c r="A16729" s="3" t="s">
        <v>50616</v>
      </c>
      <c r="B16729" s="3" t="s">
        <v>50615</v>
      </c>
      <c r="C16729" s="3">
        <f>VLOOKUP(B16729,CONSOLIDADO!A$2:E$11786,5,FALSE)</f>
        <v>5003</v>
      </c>
      <c r="D16729" s="3" t="s">
        <v>3059</v>
      </c>
      <c r="E16729" s="3"/>
      <c r="F16729" s="3"/>
      <c r="G16729" s="3" t="s">
        <v>50617</v>
      </c>
      <c r="I16729" t="str">
        <f t="shared" si="261"/>
        <v>,(5003,' Rodrigo Caviedes Soto','',' 2 2696 3913',')</v>
      </c>
    </row>
    <row r="16730" spans="1:9">
      <c r="A16730" s="3" t="s">
        <v>50618</v>
      </c>
      <c r="B16730" s="3" t="s">
        <v>50615</v>
      </c>
      <c r="C16730" s="3">
        <f>VLOOKUP(B16730,CONSOLIDADO!A$2:E$11786,5,FALSE)</f>
        <v>5003</v>
      </c>
      <c r="D16730" s="3" t="s">
        <v>3059</v>
      </c>
      <c r="E16730" s="3" t="s">
        <v>50619</v>
      </c>
      <c r="F16730" s="3" t="s">
        <v>50620</v>
      </c>
      <c r="G16730" s="3" t="s">
        <v>50621</v>
      </c>
      <c r="I16730" t="str">
        <f t="shared" si="261"/>
        <v>,(5003,' Juan Ballarín Pons ',' jballarin@whiteland.cl',' 61 221 1795    ', Gerente Punta Arenas')</v>
      </c>
    </row>
    <row r="16731" spans="1:9">
      <c r="A16731" s="3" t="s">
        <v>50623</v>
      </c>
      <c r="B16731" s="3" t="s">
        <v>50622</v>
      </c>
      <c r="C16731" s="3">
        <f>VLOOKUP(B16731,CONSOLIDADO!A$2:E$11786,5,FALSE)</f>
        <v>5004</v>
      </c>
      <c r="D16731" s="3" t="s">
        <v>6409</v>
      </c>
      <c r="E16731" s="3"/>
      <c r="F16731" s="3"/>
      <c r="G16731" s="3" t="s">
        <v>50624</v>
      </c>
      <c r="I16731" t="str">
        <f t="shared" si="261"/>
        <v>,(5004,' Hugo Víctor Gutiérrez Lagos','',' 2 2696 6108',')</v>
      </c>
    </row>
    <row r="16732" spans="1:9">
      <c r="A16732" s="3" t="s">
        <v>50625</v>
      </c>
      <c r="B16732" s="3" t="s">
        <v>50622</v>
      </c>
      <c r="C16732" s="3">
        <f>VLOOKUP(B16732,CONSOLIDADO!A$2:E$11786,5,FALSE)</f>
        <v>5004</v>
      </c>
      <c r="D16732" s="3" t="s">
        <v>6409</v>
      </c>
      <c r="E16732" s="3"/>
      <c r="F16732" s="3"/>
      <c r="G16732" s="3" t="s">
        <v>50624</v>
      </c>
      <c r="I16732" t="str">
        <f t="shared" si="261"/>
        <v>,(5004,' Gustavo González Contreras','',' 2 2696 6108',')</v>
      </c>
    </row>
    <row r="16733" spans="1:9">
      <c r="A16733" s="3" t="s">
        <v>50627</v>
      </c>
      <c r="B16733" s="3" t="s">
        <v>50626</v>
      </c>
      <c r="C16733" s="3">
        <f>VLOOKUP(B16733,CONSOLIDADO!A$2:E$11786,5,FALSE)</f>
        <v>5005</v>
      </c>
      <c r="D16733" s="3" t="s">
        <v>1300</v>
      </c>
      <c r="E16733" s="3" t="s">
        <v>6739</v>
      </c>
      <c r="F16733" s="3" t="s">
        <v>50628</v>
      </c>
      <c r="G16733" s="3" t="s">
        <v>50629</v>
      </c>
      <c r="I16733" t="str">
        <f t="shared" si="261"/>
        <v>,(5005,' Hugo Daniel Barra Salcedo ',' hbarra@sociber.cl',' 32 314 2001    ', Gerente General')</v>
      </c>
    </row>
    <row r="16734" spans="1:9">
      <c r="A16734" s="3" t="s">
        <v>50630</v>
      </c>
      <c r="B16734" s="3" t="s">
        <v>50626</v>
      </c>
      <c r="C16734" s="3">
        <f>VLOOKUP(B16734,CONSOLIDADO!A$2:E$11786,5,FALSE)</f>
        <v>5005</v>
      </c>
      <c r="D16734" s="3" t="s">
        <v>1300</v>
      </c>
      <c r="E16734" s="3" t="s">
        <v>50631</v>
      </c>
      <c r="F16734" s="3" t="s">
        <v>50632</v>
      </c>
      <c r="G16734" s="3" t="s">
        <v>50633</v>
      </c>
      <c r="I16734" t="str">
        <f t="shared" si="261"/>
        <v>,(5005,' Nay Mora Mardones ',' nmora@sociber.cl',' 32 314 2017    ', Gerente de Personas y Logística')</v>
      </c>
    </row>
    <row r="16735" spans="1:9">
      <c r="A16735" s="3" t="s">
        <v>50634</v>
      </c>
      <c r="B16735" s="3" t="s">
        <v>50626</v>
      </c>
      <c r="C16735" s="3">
        <f>VLOOKUP(B16735,CONSOLIDADO!A$2:E$11786,5,FALSE)</f>
        <v>5005</v>
      </c>
      <c r="D16735" s="3" t="s">
        <v>1300</v>
      </c>
      <c r="E16735" s="3" t="s">
        <v>6757</v>
      </c>
      <c r="F16735" s="3" t="s">
        <v>50635</v>
      </c>
      <c r="G16735" s="3" t="s">
        <v>50636</v>
      </c>
      <c r="I16735" t="str">
        <f t="shared" si="261"/>
        <v>,(5005,' Juan Luis Pulgar Gardaix ',' jpulgar@sociber.cl',' 32 314 2010    ', Gerente de Administración y Finanzas')</v>
      </c>
    </row>
    <row r="16736" spans="1:9">
      <c r="A16736" s="3" t="s">
        <v>50638</v>
      </c>
      <c r="B16736" s="3" t="s">
        <v>50637</v>
      </c>
      <c r="C16736" s="3">
        <f>VLOOKUP(B16736,CONSOLIDADO!A$2:E$11786,5,FALSE)</f>
        <v>5006</v>
      </c>
      <c r="D16736" s="3" t="s">
        <v>2134</v>
      </c>
      <c r="E16736" s="3" t="s">
        <v>6739</v>
      </c>
      <c r="F16736" s="3" t="s">
        <v>50639</v>
      </c>
      <c r="G16736" s="3" t="s">
        <v>50640</v>
      </c>
      <c r="I16736" t="str">
        <f t="shared" si="261"/>
        <v>,(5006,' Manuel Navarro Morales ',' manuel.navarro@solvencia.cl',' 2 2367 7606    ', Gerente General')</v>
      </c>
    </row>
    <row r="16737" spans="1:9">
      <c r="A16737" s="3" t="s">
        <v>50641</v>
      </c>
      <c r="B16737" s="3" t="s">
        <v>50637</v>
      </c>
      <c r="C16737" s="3">
        <f>VLOOKUP(B16737,CONSOLIDADO!A$2:E$11786,5,FALSE)</f>
        <v>5006</v>
      </c>
      <c r="D16737" s="3" t="s">
        <v>2134</v>
      </c>
      <c r="E16737" s="3" t="s">
        <v>8137</v>
      </c>
      <c r="F16737" s="3" t="s">
        <v>50642</v>
      </c>
      <c r="G16737" s="3" t="s">
        <v>50643</v>
      </c>
      <c r="I16737" t="str">
        <f t="shared" si="261"/>
        <v>,(5006,' David Alvarez Durán ',' david.alvarez@solvencia.cl',' 2 2367 7696    ', Gerente de Negocios')</v>
      </c>
    </row>
    <row r="16738" spans="1:9">
      <c r="A16738" s="3" t="s">
        <v>50644</v>
      </c>
      <c r="B16738" s="3" t="s">
        <v>50637</v>
      </c>
      <c r="C16738" s="3">
        <f>VLOOKUP(B16738,CONSOLIDADO!A$2:E$11786,5,FALSE)</f>
        <v>5006</v>
      </c>
      <c r="D16738" s="3" t="s">
        <v>2134</v>
      </c>
      <c r="E16738" s="3" t="s">
        <v>50645</v>
      </c>
      <c r="F16738" s="3" t="s">
        <v>50646</v>
      </c>
      <c r="G16738" s="3" t="s">
        <v>50647</v>
      </c>
      <c r="I16738" t="str">
        <f t="shared" si="261"/>
        <v>,(5006,' Carlos Núñez Blanco ',' carlos.nunez@solvencia.cl',' 2 2367 7610    ', Gerente TI y Procesos')</v>
      </c>
    </row>
    <row r="16739" spans="1:9">
      <c r="A16739" s="3" t="s">
        <v>50648</v>
      </c>
      <c r="B16739" s="3" t="s">
        <v>50637</v>
      </c>
      <c r="C16739" s="3">
        <f>VLOOKUP(B16739,CONSOLIDADO!A$2:E$11786,5,FALSE)</f>
        <v>5006</v>
      </c>
      <c r="D16739" s="3" t="s">
        <v>2134</v>
      </c>
      <c r="E16739" s="3"/>
      <c r="F16739" s="3"/>
      <c r="G16739" s="3" t="s">
        <v>50649</v>
      </c>
      <c r="I16739" t="str">
        <f t="shared" si="261"/>
        <v>,(5006,' Juan Pablo Castro Fernández','',' 2 2367 7600',')</v>
      </c>
    </row>
    <row r="16740" spans="1:9">
      <c r="A16740" s="3" t="s">
        <v>50651</v>
      </c>
      <c r="B16740" s="3" t="s">
        <v>50650</v>
      </c>
      <c r="C16740" s="3">
        <f>VLOOKUP(B16740,CONSOLIDADO!A$2:E$11786,5,FALSE)</f>
        <v>5007</v>
      </c>
      <c r="D16740" s="3" t="s">
        <v>290</v>
      </c>
      <c r="E16740" s="3" t="s">
        <v>6850</v>
      </c>
      <c r="F16740" s="3" t="s">
        <v>50652</v>
      </c>
      <c r="G16740" s="3" t="s">
        <v>50653</v>
      </c>
      <c r="I16740" t="str">
        <f t="shared" si="261"/>
        <v>,(5007,' Fernán Gazmuri Arrieta ',' fernan.gazmuri@capitaladvisors.cl',' 2 2245 4100    ', Director')</v>
      </c>
    </row>
    <row r="16741" spans="1:9">
      <c r="A16741" s="3" t="s">
        <v>50654</v>
      </c>
      <c r="B16741" s="3" t="s">
        <v>50650</v>
      </c>
      <c r="C16741" s="3">
        <f>VLOOKUP(B16741,CONSOLIDADO!A$2:E$11786,5,FALSE)</f>
        <v>5007</v>
      </c>
      <c r="D16741" s="3" t="s">
        <v>290</v>
      </c>
      <c r="E16741" s="3" t="s">
        <v>6850</v>
      </c>
      <c r="F16741" s="3" t="s">
        <v>50655</v>
      </c>
      <c r="G16741" s="3" t="s">
        <v>50653</v>
      </c>
      <c r="I16741" t="str">
        <f t="shared" si="261"/>
        <v>,(5007,' Rafael Vergara Ariztía ',' rafael.vergara@capitaladvisors.cl',' 2 2245 4100    ', Director')</v>
      </c>
    </row>
    <row r="16742" spans="1:9">
      <c r="A16742" s="3" t="s">
        <v>50657</v>
      </c>
      <c r="B16742" s="3" t="s">
        <v>50656</v>
      </c>
      <c r="C16742" s="3">
        <f>VLOOKUP(B16742,CONSOLIDADO!A$2:E$11786,5,FALSE)</f>
        <v>5008</v>
      </c>
      <c r="D16742" s="3" t="s">
        <v>3814</v>
      </c>
      <c r="E16742" s="3"/>
      <c r="F16742" s="3"/>
      <c r="G16742" s="3" t="s">
        <v>50658</v>
      </c>
      <c r="I16742" t="str">
        <f t="shared" si="261"/>
        <v>,(5008,' Marco Zepeda Gomila','',' 53 262 9620',')</v>
      </c>
    </row>
    <row r="16743" spans="1:9">
      <c r="A16743" s="3" t="s">
        <v>50659</v>
      </c>
      <c r="B16743" s="3" t="s">
        <v>50656</v>
      </c>
      <c r="C16743" s="3">
        <f>VLOOKUP(B16743,CONSOLIDADO!A$2:E$11786,5,FALSE)</f>
        <v>5008</v>
      </c>
      <c r="D16743" s="3" t="s">
        <v>3814</v>
      </c>
      <c r="E16743" s="3" t="s">
        <v>10778</v>
      </c>
      <c r="F16743" s="3" t="s">
        <v>50660</v>
      </c>
      <c r="G16743" s="3" t="s">
        <v>50661</v>
      </c>
      <c r="I16743" t="str">
        <f t="shared" si="261"/>
        <v>,(5008,' Luis Alberto Arias Olivares ',' l.arias@zepal.cl',' 53 262 1964    ', Contador')</v>
      </c>
    </row>
    <row r="16744" spans="1:9">
      <c r="A16744" s="3" t="s">
        <v>50662</v>
      </c>
      <c r="B16744" s="3" t="s">
        <v>50656</v>
      </c>
      <c r="C16744" s="3">
        <f>VLOOKUP(B16744,CONSOLIDADO!A$2:E$11786,5,FALSE)</f>
        <v>5008</v>
      </c>
      <c r="D16744" s="3" t="s">
        <v>3814</v>
      </c>
      <c r="E16744" s="3" t="s">
        <v>7707</v>
      </c>
      <c r="F16744" s="3" t="s">
        <v>50663</v>
      </c>
      <c r="G16744" s="3" t="s">
        <v>50661</v>
      </c>
      <c r="I16744" t="str">
        <f t="shared" si="261"/>
        <v>,(5008,' Rosa Contreras Villarroel ',' zepal1@entelchile.net',' 53 262 1964    ', Encargada de Administración y Finanzas')</v>
      </c>
    </row>
    <row r="16745" spans="1:9">
      <c r="A16745" s="3" t="s">
        <v>50665</v>
      </c>
      <c r="B16745" s="3" t="s">
        <v>50664</v>
      </c>
      <c r="C16745" s="3">
        <f>VLOOKUP(B16745,CONSOLIDADO!A$2:E$11786,5,FALSE)</f>
        <v>5009</v>
      </c>
      <c r="D16745" s="3" t="s">
        <v>8389</v>
      </c>
      <c r="E16745" s="3" t="s">
        <v>6739</v>
      </c>
      <c r="F16745" s="3" t="s">
        <v>50666</v>
      </c>
      <c r="G16745" s="3" t="s">
        <v>50667</v>
      </c>
      <c r="I16745" t="str">
        <f t="shared" si="261"/>
        <v>,(5009,' Juan Enrique Prohens Galleguillos ',' jprohensg@prohens.com',' 53 266 1500    ', Gerente General')</v>
      </c>
    </row>
    <row r="16746" spans="1:9">
      <c r="A16746" s="3" t="s">
        <v>50668</v>
      </c>
      <c r="B16746" s="3" t="s">
        <v>50664</v>
      </c>
      <c r="C16746" s="3">
        <f>VLOOKUP(B16746,CONSOLIDADO!A$2:E$11786,5,FALSE)</f>
        <v>5009</v>
      </c>
      <c r="D16746" s="3" t="s">
        <v>8389</v>
      </c>
      <c r="E16746" s="3" t="s">
        <v>6757</v>
      </c>
      <c r="F16746" s="3" t="s">
        <v>50669</v>
      </c>
      <c r="G16746" s="3" t="s">
        <v>50667</v>
      </c>
      <c r="I16746" t="str">
        <f t="shared" si="261"/>
        <v>,(5009,' Patricia Ochoa Urqueta ',' pochoa@prohens.com',' 53 266 1500    ', Gerente de Administración y Finanzas')</v>
      </c>
    </row>
    <row r="16747" spans="1:9">
      <c r="A16747" s="3" t="s">
        <v>50670</v>
      </c>
      <c r="B16747" s="3" t="s">
        <v>50664</v>
      </c>
      <c r="C16747" s="3">
        <f>VLOOKUP(B16747,CONSOLIDADO!A$2:E$11786,5,FALSE)</f>
        <v>5009</v>
      </c>
      <c r="D16747" s="3" t="s">
        <v>8389</v>
      </c>
      <c r="E16747" s="3"/>
      <c r="F16747" s="3"/>
      <c r="G16747" s="3" t="s">
        <v>50671</v>
      </c>
      <c r="I16747" t="str">
        <f t="shared" si="261"/>
        <v>,(5009,' Edgardo Zúñiga Salas','',' 53 266 1500',')</v>
      </c>
    </row>
    <row r="16748" spans="1:9">
      <c r="A16748" s="3" t="s">
        <v>50672</v>
      </c>
      <c r="B16748" s="3" t="s">
        <v>50664</v>
      </c>
      <c r="C16748" s="3">
        <f>VLOOKUP(B16748,CONSOLIDADO!A$2:E$11786,5,FALSE)</f>
        <v>5009</v>
      </c>
      <c r="D16748" s="3" t="s">
        <v>8389</v>
      </c>
      <c r="E16748" s="3" t="s">
        <v>50673</v>
      </c>
      <c r="F16748" s="3" t="s">
        <v>50674</v>
      </c>
      <c r="G16748" s="3" t="s">
        <v>50667</v>
      </c>
      <c r="I16748" t="str">
        <f t="shared" si="261"/>
        <v>,(5009,' Gonzalo Achelat Gudmani ',' gachelat@prohens.com',' 53 266 1500    ', Gerente General Corporativo Prosom S.A.')</v>
      </c>
    </row>
    <row r="16749" spans="1:9">
      <c r="A16749" s="3" t="s">
        <v>50675</v>
      </c>
      <c r="B16749" s="3" t="s">
        <v>50664</v>
      </c>
      <c r="C16749" s="3">
        <f>VLOOKUP(B16749,CONSOLIDADO!A$2:E$11786,5,FALSE)</f>
        <v>5009</v>
      </c>
      <c r="D16749" s="3" t="s">
        <v>8389</v>
      </c>
      <c r="E16749" s="3"/>
      <c r="F16749" s="3"/>
      <c r="G16749" s="3" t="s">
        <v>50671</v>
      </c>
      <c r="I16749" t="str">
        <f t="shared" si="261"/>
        <v>,(5009,' Jorge Moya Rodríguez','',' 53 266 1500',')</v>
      </c>
    </row>
    <row r="16750" spans="1:9">
      <c r="A16750" s="3" t="s">
        <v>49884</v>
      </c>
      <c r="B16750" s="3" t="s">
        <v>50676</v>
      </c>
      <c r="C16750" s="3">
        <f>VLOOKUP(B16750,CONSOLIDADO!A$2:E$11786,5,FALSE)</f>
        <v>5010</v>
      </c>
      <c r="D16750" s="3" t="s">
        <v>3814</v>
      </c>
      <c r="E16750" s="3" t="s">
        <v>6739</v>
      </c>
      <c r="F16750" s="3" t="s">
        <v>49885</v>
      </c>
      <c r="G16750" s="3" t="s">
        <v>49886</v>
      </c>
      <c r="I16750" t="str">
        <f t="shared" si="261"/>
        <v>,(5010,' Juan José Bouchon Lyon ',' jjb@jbouchon.cl',' 2 2246 9778    ', Gerente General')</v>
      </c>
    </row>
    <row r="16751" spans="1:9">
      <c r="A16751" s="3" t="s">
        <v>49889</v>
      </c>
      <c r="B16751" s="3" t="s">
        <v>50676</v>
      </c>
      <c r="C16751" s="3">
        <f>VLOOKUP(B16751,CONSOLIDADO!A$2:E$11786,5,FALSE)</f>
        <v>5010</v>
      </c>
      <c r="D16751" s="3" t="s">
        <v>3814</v>
      </c>
      <c r="E16751" s="3" t="s">
        <v>6757</v>
      </c>
      <c r="F16751" s="3" t="s">
        <v>49890</v>
      </c>
      <c r="G16751" s="3" t="s">
        <v>49886</v>
      </c>
      <c r="I16751" t="str">
        <f t="shared" si="261"/>
        <v>,(5010,' Walter Erices Cortés ',' werices@jbouchon.cl',' 2 2246 9778    ', Gerente de Administración y Finanzas')</v>
      </c>
    </row>
    <row r="16752" spans="1:9">
      <c r="A16752" s="3" t="s">
        <v>50679</v>
      </c>
      <c r="B16752" s="3" t="s">
        <v>50677</v>
      </c>
      <c r="C16752" s="3">
        <f>VLOOKUP(B16752,CONSOLIDADO!A$2:E$11786,5,FALSE)</f>
        <v>5011</v>
      </c>
      <c r="D16752" s="3" t="s">
        <v>50678</v>
      </c>
      <c r="E16752" s="3" t="s">
        <v>7409</v>
      </c>
      <c r="F16752" s="3"/>
      <c r="G16752" s="3" t="s">
        <v>50680</v>
      </c>
      <c r="I16752" t="str">
        <f t="shared" si="261"/>
        <v>,(5011,' Ismael Juan Francisco Ossa Errázuriz ','',' 2 2670 0600    ', Presidente Ejecutivo')</v>
      </c>
    </row>
    <row r="16753" spans="1:9">
      <c r="A16753" s="3" t="s">
        <v>50681</v>
      </c>
      <c r="B16753" s="3" t="s">
        <v>50677</v>
      </c>
      <c r="C16753" s="3">
        <f>VLOOKUP(B16753,CONSOLIDADO!A$2:E$11786,5,FALSE)</f>
        <v>5011</v>
      </c>
      <c r="D16753" s="3" t="s">
        <v>50678</v>
      </c>
      <c r="E16753" s="3" t="s">
        <v>6848</v>
      </c>
      <c r="F16753" s="3"/>
      <c r="G16753" s="3" t="s">
        <v>50680</v>
      </c>
      <c r="I16753" t="str">
        <f t="shared" si="261"/>
        <v>,(5011,' José Manuel Jaramillo Neumann ','',' 2 2670 0600    ', Vicepresidente')</v>
      </c>
    </row>
    <row r="16754" spans="1:9">
      <c r="A16754" s="3" t="s">
        <v>8573</v>
      </c>
      <c r="B16754" s="3" t="s">
        <v>50677</v>
      </c>
      <c r="C16754" s="3">
        <f>VLOOKUP(B16754,CONSOLIDADO!A$2:E$11786,5,FALSE)</f>
        <v>5011</v>
      </c>
      <c r="D16754" s="3" t="s">
        <v>50678</v>
      </c>
      <c r="E16754" s="3" t="s">
        <v>6850</v>
      </c>
      <c r="F16754" s="3"/>
      <c r="G16754" s="3" t="s">
        <v>50680</v>
      </c>
      <c r="I16754" t="str">
        <f t="shared" si="261"/>
        <v>,(5011,' Luis Chadwick Vergara ','',' 2 2670 0600    ', Director')</v>
      </c>
    </row>
    <row r="16755" spans="1:9">
      <c r="A16755" s="3" t="s">
        <v>50682</v>
      </c>
      <c r="B16755" s="3" t="s">
        <v>50677</v>
      </c>
      <c r="C16755" s="3">
        <f>VLOOKUP(B16755,CONSOLIDADO!A$2:E$11786,5,FALSE)</f>
        <v>5011</v>
      </c>
      <c r="D16755" s="3" t="s">
        <v>50678</v>
      </c>
      <c r="E16755" s="3" t="s">
        <v>6850</v>
      </c>
      <c r="F16755" s="3"/>
      <c r="G16755" s="3" t="s">
        <v>50680</v>
      </c>
      <c r="I16755" t="str">
        <f t="shared" si="261"/>
        <v>,(5011,' Arturo Fernández León ','',' 2 2670 0600    ', Director')</v>
      </c>
    </row>
    <row r="16756" spans="1:9">
      <c r="A16756" s="3" t="s">
        <v>50683</v>
      </c>
      <c r="B16756" s="3" t="s">
        <v>50677</v>
      </c>
      <c r="C16756" s="3">
        <f>VLOOKUP(B16756,CONSOLIDADO!A$2:E$11786,5,FALSE)</f>
        <v>5011</v>
      </c>
      <c r="D16756" s="3" t="s">
        <v>50678</v>
      </c>
      <c r="E16756" s="3" t="s">
        <v>6850</v>
      </c>
      <c r="F16756" s="3"/>
      <c r="G16756" s="3" t="s">
        <v>50680</v>
      </c>
      <c r="I16756" t="str">
        <f t="shared" si="261"/>
        <v>,(5011,' Jaime Ríos Larraín ','',' 2 2670 0600    ', Director')</v>
      </c>
    </row>
    <row r="16757" spans="1:9">
      <c r="A16757" s="3" t="s">
        <v>50684</v>
      </c>
      <c r="B16757" s="3" t="s">
        <v>50677</v>
      </c>
      <c r="C16757" s="3">
        <f>VLOOKUP(B16757,CONSOLIDADO!A$2:E$11786,5,FALSE)</f>
        <v>5011</v>
      </c>
      <c r="D16757" s="3" t="s">
        <v>50678</v>
      </c>
      <c r="E16757" s="3" t="s">
        <v>6850</v>
      </c>
      <c r="F16757" s="3"/>
      <c r="G16757" s="3" t="s">
        <v>50680</v>
      </c>
      <c r="I16757" t="str">
        <f t="shared" si="261"/>
        <v>,(5011,' Pablo Guilisasti Gana ','',' 2 2670 0600    ', Director')</v>
      </c>
    </row>
    <row r="16758" spans="1:9">
      <c r="A16758" s="3" t="s">
        <v>50685</v>
      </c>
      <c r="B16758" s="3" t="s">
        <v>50677</v>
      </c>
      <c r="C16758" s="3">
        <f>VLOOKUP(B16758,CONSOLIDADO!A$2:E$11786,5,FALSE)</f>
        <v>5011</v>
      </c>
      <c r="D16758" s="3" t="s">
        <v>50678</v>
      </c>
      <c r="E16758" s="3" t="s">
        <v>6739</v>
      </c>
      <c r="F16758" s="3" t="s">
        <v>50686</v>
      </c>
      <c r="G16758" s="3" t="s">
        <v>50680</v>
      </c>
      <c r="I16758" t="str">
        <f t="shared" si="261"/>
        <v>,(5011,' Daniel Eyzaguirre Pérez-Cotapos ',' isabel@sofruco.cl',' 2 2670 0600    ', Gerente General')</v>
      </c>
    </row>
    <row r="16759" spans="1:9">
      <c r="A16759" s="3" t="s">
        <v>50687</v>
      </c>
      <c r="B16759" s="3" t="s">
        <v>50677</v>
      </c>
      <c r="C16759" s="3">
        <f>VLOOKUP(B16759,CONSOLIDADO!A$2:E$11786,5,FALSE)</f>
        <v>5011</v>
      </c>
      <c r="D16759" s="3" t="s">
        <v>50678</v>
      </c>
      <c r="E16759" s="3" t="s">
        <v>16093</v>
      </c>
      <c r="F16759" s="3" t="s">
        <v>50688</v>
      </c>
      <c r="G16759" s="3" t="s">
        <v>50680</v>
      </c>
      <c r="I16759" t="str">
        <f t="shared" si="261"/>
        <v>,(5011,' Ramón Acuña Bustos ',' racuna@sofruco.cl',' 2 2670 0600    ', Gerente Contralor')</v>
      </c>
    </row>
    <row r="16760" spans="1:9">
      <c r="A16760" s="3" t="s">
        <v>50690</v>
      </c>
      <c r="B16760" s="3" t="s">
        <v>50689</v>
      </c>
      <c r="C16760" s="3">
        <f>VLOOKUP(B16760,CONSOLIDADO!A$2:E$11786,5,FALSE)</f>
        <v>5012</v>
      </c>
      <c r="D16760" s="3" t="s">
        <v>5038</v>
      </c>
      <c r="E16760" s="3" t="s">
        <v>6739</v>
      </c>
      <c r="F16760" s="3" t="s">
        <v>50691</v>
      </c>
      <c r="G16760" s="3" t="s">
        <v>50692</v>
      </c>
      <c r="I16760" t="str">
        <f t="shared" si="261"/>
        <v>,(5012,' Fernando Viollier Verdugo ',' rotunda@larotunda.cl',' 32 274 1617    ', Gerente General')</v>
      </c>
    </row>
    <row r="16761" spans="1:9">
      <c r="A16761" s="3" t="s">
        <v>50694</v>
      </c>
      <c r="B16761" s="3" t="s">
        <v>50693</v>
      </c>
      <c r="C16761" s="3">
        <f>VLOOKUP(B16761,CONSOLIDADO!A$2:E$11786,5,FALSE)</f>
        <v>5013</v>
      </c>
      <c r="D16761" s="3" t="s">
        <v>3814</v>
      </c>
      <c r="E16761" s="3" t="s">
        <v>6739</v>
      </c>
      <c r="F16761" s="3" t="s">
        <v>50695</v>
      </c>
      <c r="G16761" s="3" t="s">
        <v>50696</v>
      </c>
      <c r="I16761" t="str">
        <f t="shared" si="261"/>
        <v>,(5013,' José Manuel Cruz Guzmán ',' jmcruz@agrogirasol.cl',' 2 2584 7676    ', Gerente General')</v>
      </c>
    </row>
    <row r="16762" spans="1:9">
      <c r="A16762" s="3" t="s">
        <v>50698</v>
      </c>
      <c r="B16762" s="3" t="s">
        <v>50697</v>
      </c>
      <c r="C16762" s="3">
        <f>VLOOKUP(B16762,CONSOLIDADO!A$2:E$11786,5,FALSE)</f>
        <v>5014</v>
      </c>
      <c r="D16762" s="3" t="s">
        <v>3814</v>
      </c>
      <c r="E16762" s="3" t="s">
        <v>6739</v>
      </c>
      <c r="F16762" s="3" t="s">
        <v>50699</v>
      </c>
      <c r="G16762" s="3" t="s">
        <v>50700</v>
      </c>
      <c r="I16762" t="str">
        <f t="shared" si="261"/>
        <v>,(5014,' Alfredo Dünner Martin ',' jpmunoz@vtr.net',' 2 2221 3999    ', Gerente General')</v>
      </c>
    </row>
    <row r="16763" spans="1:9">
      <c r="A16763" s="3" t="s">
        <v>50701</v>
      </c>
      <c r="B16763" s="3" t="s">
        <v>50697</v>
      </c>
      <c r="C16763" s="3">
        <f>VLOOKUP(B16763,CONSOLIDADO!A$2:E$11786,5,FALSE)</f>
        <v>5014</v>
      </c>
      <c r="D16763" s="3" t="s">
        <v>3814</v>
      </c>
      <c r="E16763" s="3" t="s">
        <v>23916</v>
      </c>
      <c r="F16763" s="3" t="s">
        <v>50699</v>
      </c>
      <c r="G16763" s="3" t="s">
        <v>50700</v>
      </c>
      <c r="I16763" t="str">
        <f t="shared" si="261"/>
        <v>,(5014,' Juan Pablo Muñoz Barry ',' jpmunoz@vtr.net',' 2 2221 3999    ', Encargado de Administración y Finanzas')</v>
      </c>
    </row>
    <row r="16764" spans="1:9">
      <c r="A16764" s="3" t="s">
        <v>27440</v>
      </c>
      <c r="B16764" s="3" t="s">
        <v>50702</v>
      </c>
      <c r="C16764" s="3">
        <f>VLOOKUP(B16764,CONSOLIDADO!A$2:E$11786,5,FALSE)</f>
        <v>5015</v>
      </c>
      <c r="D16764" s="3" t="s">
        <v>50703</v>
      </c>
      <c r="E16764" s="3" t="s">
        <v>6850</v>
      </c>
      <c r="F16764" s="3" t="s">
        <v>27441</v>
      </c>
      <c r="G16764" s="3" t="s">
        <v>50704</v>
      </c>
      <c r="I16764" t="str">
        <f t="shared" si="261"/>
        <v>,(5015,' Santiago Achurra Larraín ',' sal@survalles.com',' 75 245 1001    ', Director')</v>
      </c>
    </row>
    <row r="16765" spans="1:9">
      <c r="A16765" s="3" t="s">
        <v>27437</v>
      </c>
      <c r="B16765" s="3" t="s">
        <v>50702</v>
      </c>
      <c r="C16765" s="3">
        <f>VLOOKUP(B16765,CONSOLIDADO!A$2:E$11786,5,FALSE)</f>
        <v>5015</v>
      </c>
      <c r="D16765" s="3" t="s">
        <v>50703</v>
      </c>
      <c r="E16765" s="3" t="s">
        <v>6739</v>
      </c>
      <c r="F16765" s="3" t="s">
        <v>50705</v>
      </c>
      <c r="G16765" s="3" t="s">
        <v>50704</v>
      </c>
      <c r="I16765" t="str">
        <f t="shared" si="261"/>
        <v>,(5015,' Santiago Achurra Hernández ',' sachurra@survalles.com',' 75 245 1001    ', Gerente General')</v>
      </c>
    </row>
    <row r="16766" spans="1:9">
      <c r="A16766" s="3" t="s">
        <v>50706</v>
      </c>
      <c r="B16766" s="3" t="s">
        <v>57703</v>
      </c>
      <c r="C16766" s="3">
        <f>VLOOKUP(B16766,CONSOLIDADO!A$2:E$11786,5,FALSE)</f>
        <v>5016</v>
      </c>
      <c r="D16766" s="3" t="s">
        <v>3814</v>
      </c>
      <c r="E16766" s="3" t="s">
        <v>6739</v>
      </c>
      <c r="F16766" s="3"/>
      <c r="G16766" s="3" t="s">
        <v>50707</v>
      </c>
      <c r="I16766" t="str">
        <f t="shared" si="261"/>
        <v>,(5016,' Miguel Pérez Pérez ','',' 72 247 1496    ', Gerente General')</v>
      </c>
    </row>
    <row r="16767" spans="1:9">
      <c r="A16767" s="3" t="s">
        <v>50708</v>
      </c>
      <c r="B16767" s="3" t="s">
        <v>57703</v>
      </c>
      <c r="C16767" s="3">
        <f>VLOOKUP(B16767,CONSOLIDADO!A$2:E$11786,5,FALSE)</f>
        <v>5016</v>
      </c>
      <c r="D16767" s="3" t="s">
        <v>3814</v>
      </c>
      <c r="E16767" s="3" t="s">
        <v>50709</v>
      </c>
      <c r="F16767" s="3"/>
      <c r="G16767" s="3" t="s">
        <v>50707</v>
      </c>
      <c r="I16767" t="str">
        <f t="shared" si="261"/>
        <v>,(5016,' José Manuel Pérez Pérez ','',' 72 247 1496    ', Socio Administrador')</v>
      </c>
    </row>
    <row r="16768" spans="1:9">
      <c r="A16768" s="3" t="s">
        <v>50710</v>
      </c>
      <c r="B16768" s="3" t="s">
        <v>57703</v>
      </c>
      <c r="C16768" s="3">
        <f>VLOOKUP(B16768,CONSOLIDADO!A$2:E$11786,5,FALSE)</f>
        <v>5016</v>
      </c>
      <c r="D16768" s="3" t="s">
        <v>3814</v>
      </c>
      <c r="E16768" s="3" t="s">
        <v>6837</v>
      </c>
      <c r="F16768" s="3"/>
      <c r="G16768" s="3" t="s">
        <v>50707</v>
      </c>
      <c r="I16768" t="str">
        <f t="shared" si="261"/>
        <v>,(5016,' Jaime Luis Pérez Pérez ','',' 72 247 1496    ', Socio')</v>
      </c>
    </row>
    <row r="16769" spans="1:9">
      <c r="A16769" s="3" t="s">
        <v>50712</v>
      </c>
      <c r="B16769" s="3" t="s">
        <v>50711</v>
      </c>
      <c r="C16769" s="3">
        <f>VLOOKUP(B16769,CONSOLIDADO!A$2:E$11786,5,FALSE)</f>
        <v>5017</v>
      </c>
      <c r="D16769" s="3" t="s">
        <v>3814</v>
      </c>
      <c r="E16769" s="3" t="s">
        <v>7567</v>
      </c>
      <c r="F16769" s="3" t="s">
        <v>50713</v>
      </c>
      <c r="G16769" s="3" t="s">
        <v>50714</v>
      </c>
      <c r="I16769" t="str">
        <f t="shared" si="261"/>
        <v>,(5017,' Francisco Maldonado Valdés ',' fmaldonado@vistahermosa.cl',' 65 236 9505    ', Gerente General y Representante Legal')</v>
      </c>
    </row>
    <row r="16770" spans="1:9">
      <c r="A16770" s="3" t="s">
        <v>50716</v>
      </c>
      <c r="B16770" s="3" t="s">
        <v>50715</v>
      </c>
      <c r="C16770" s="3">
        <f>VLOOKUP(B16770,CONSOLIDADO!A$2:E$11786,5,FALSE)</f>
        <v>5018</v>
      </c>
      <c r="D16770" s="3" t="s">
        <v>46633</v>
      </c>
      <c r="E16770" s="3" t="s">
        <v>6739</v>
      </c>
      <c r="F16770" s="3" t="s">
        <v>50717</v>
      </c>
      <c r="G16770" s="3" t="s">
        <v>13787</v>
      </c>
      <c r="I16770" t="str">
        <f t="shared" si="261"/>
        <v>,(5018,' Diego Marín Sibel ',' forestal.casino@agrisol.cl',' 2 2355 4900    ', Gerente General')</v>
      </c>
    </row>
    <row r="16771" spans="1:9">
      <c r="A16771" s="3" t="s">
        <v>50718</v>
      </c>
      <c r="B16771" s="3" t="s">
        <v>50715</v>
      </c>
      <c r="C16771" s="3">
        <f>VLOOKUP(B16771,CONSOLIDADO!A$2:E$11786,5,FALSE)</f>
        <v>5018</v>
      </c>
      <c r="D16771" s="3" t="s">
        <v>46633</v>
      </c>
      <c r="E16771" s="3" t="s">
        <v>6757</v>
      </c>
      <c r="F16771" s="3" t="s">
        <v>50717</v>
      </c>
      <c r="G16771" s="3" t="s">
        <v>13787</v>
      </c>
      <c r="I16771" t="str">
        <f t="shared" ref="I16771:I16834" si="262">CONCATENATE(",(",C16771,",'",A16771,"','",F16771,"','",G16771,"',",E16771,"')")</f>
        <v>,(5018,' Jacqueline Hudson Quijada ',' forestal.casino@agrisol.cl',' 2 2355 4900    ', Gerente de Administración y Finanzas')</v>
      </c>
    </row>
    <row r="16772" spans="1:9">
      <c r="A16772" s="3" t="s">
        <v>50719</v>
      </c>
      <c r="B16772" s="3" t="s">
        <v>50715</v>
      </c>
      <c r="C16772" s="3">
        <f>VLOOKUP(B16772,CONSOLIDADO!A$2:E$11786,5,FALSE)</f>
        <v>5018</v>
      </c>
      <c r="D16772" s="3" t="s">
        <v>46633</v>
      </c>
      <c r="E16772" s="3"/>
      <c r="F16772" s="3"/>
      <c r="G16772" s="3" t="s">
        <v>50720</v>
      </c>
      <c r="I16772" t="str">
        <f t="shared" si="262"/>
        <v>,(5018,' Sebastián Rillón Oportus','',' 42 226 2219',')</v>
      </c>
    </row>
    <row r="16773" spans="1:9">
      <c r="A16773" s="3" t="s">
        <v>50721</v>
      </c>
      <c r="B16773" s="3" t="s">
        <v>50715</v>
      </c>
      <c r="C16773" s="3">
        <f>VLOOKUP(B16773,CONSOLIDADO!A$2:E$11786,5,FALSE)</f>
        <v>5018</v>
      </c>
      <c r="D16773" s="3" t="s">
        <v>46633</v>
      </c>
      <c r="E16773" s="3" t="s">
        <v>11711</v>
      </c>
      <c r="F16773" s="3" t="s">
        <v>50717</v>
      </c>
      <c r="G16773" s="3" t="s">
        <v>13787</v>
      </c>
      <c r="I16773" t="str">
        <f t="shared" si="262"/>
        <v>,(5018,' Carlos Salas Moris ',' forestal.casino@agrisol.cl',' 2 2355 4900    ', Contralor')</v>
      </c>
    </row>
    <row r="16774" spans="1:9">
      <c r="A16774" s="3" t="s">
        <v>50722</v>
      </c>
      <c r="B16774" s="3" t="s">
        <v>50715</v>
      </c>
      <c r="C16774" s="3">
        <f>VLOOKUP(B16774,CONSOLIDADO!A$2:E$11786,5,FALSE)</f>
        <v>5018</v>
      </c>
      <c r="D16774" s="3" t="s">
        <v>46633</v>
      </c>
      <c r="E16774" s="3"/>
      <c r="F16774" s="3"/>
      <c r="G16774" s="3" t="s">
        <v>50720</v>
      </c>
      <c r="I16774" t="str">
        <f t="shared" si="262"/>
        <v>,(5018,' Gustavo Vásquez Vásquez','',' 42 226 2219',')</v>
      </c>
    </row>
    <row r="16775" spans="1:9">
      <c r="A16775" s="3" t="s">
        <v>50725</v>
      </c>
      <c r="B16775" s="3" t="s">
        <v>50723</v>
      </c>
      <c r="C16775" s="3">
        <f>VLOOKUP(B16775,CONSOLIDADO!A$2:E$11786,5,FALSE)</f>
        <v>5019</v>
      </c>
      <c r="D16775" s="3" t="s">
        <v>50724</v>
      </c>
      <c r="E16775" s="3" t="s">
        <v>6739</v>
      </c>
      <c r="F16775" s="3" t="s">
        <v>50726</v>
      </c>
      <c r="G16775" s="3" t="s">
        <v>50727</v>
      </c>
      <c r="I16775" t="str">
        <f t="shared" si="262"/>
        <v>,(5019,' Luz del Carmen Zasso Paoa ',' gerencia@sasipa.cl',' 32 210 0212    ', Gerente General')</v>
      </c>
    </row>
    <row r="16776" spans="1:9">
      <c r="A16776" s="3" t="s">
        <v>50728</v>
      </c>
      <c r="B16776" s="3" t="s">
        <v>50723</v>
      </c>
      <c r="C16776" s="3">
        <f>VLOOKUP(B16776,CONSOLIDADO!A$2:E$11786,5,FALSE)</f>
        <v>5019</v>
      </c>
      <c r="D16776" s="3" t="s">
        <v>50724</v>
      </c>
      <c r="E16776" s="3" t="s">
        <v>8835</v>
      </c>
      <c r="F16776" s="3" t="s">
        <v>50729</v>
      </c>
      <c r="G16776" s="3" t="s">
        <v>50730</v>
      </c>
      <c r="I16776" t="str">
        <f t="shared" si="262"/>
        <v>,(5019,' René Fernando Poblete López ',' rpoblete@sasipa.cl',' 32 210 0926    ', Jefe de Administración y Finanzas')</v>
      </c>
    </row>
    <row r="16777" spans="1:9">
      <c r="A16777" s="3" t="s">
        <v>50731</v>
      </c>
      <c r="B16777" s="3" t="s">
        <v>50723</v>
      </c>
      <c r="C16777" s="3">
        <f>VLOOKUP(B16777,CONSOLIDADO!A$2:E$11786,5,FALSE)</f>
        <v>5019</v>
      </c>
      <c r="D16777" s="3" t="s">
        <v>50724</v>
      </c>
      <c r="E16777" s="3" t="s">
        <v>10778</v>
      </c>
      <c r="F16777" s="3" t="s">
        <v>50732</v>
      </c>
      <c r="G16777" s="3" t="s">
        <v>50733</v>
      </c>
      <c r="I16777" t="str">
        <f t="shared" si="262"/>
        <v>,(5019,' Héctor Cifuentes Riquelme ',' hcifuentes@sasipa.cl',' 32 255 0216    ', Contador')</v>
      </c>
    </row>
    <row r="16778" spans="1:9">
      <c r="A16778" s="3" t="s">
        <v>50734</v>
      </c>
      <c r="B16778" s="3" t="s">
        <v>50723</v>
      </c>
      <c r="C16778" s="3">
        <f>VLOOKUP(B16778,CONSOLIDADO!A$2:E$11786,5,FALSE)</f>
        <v>5019</v>
      </c>
      <c r="D16778" s="3" t="s">
        <v>50724</v>
      </c>
      <c r="E16778" s="3" t="s">
        <v>50735</v>
      </c>
      <c r="F16778" s="3" t="s">
        <v>50736</v>
      </c>
      <c r="G16778" s="3" t="s">
        <v>50737</v>
      </c>
      <c r="I16778" t="str">
        <f t="shared" si="262"/>
        <v>,(5019,' Ioan Soler Hotus ',' isoler@sasipa.cl',' 32 210 0410    ', Encargado de Sistemas')</v>
      </c>
    </row>
    <row r="16779" spans="1:9">
      <c r="A16779" s="3" t="s">
        <v>50738</v>
      </c>
      <c r="B16779" s="3" t="s">
        <v>50723</v>
      </c>
      <c r="C16779" s="3">
        <f>VLOOKUP(B16779,CONSOLIDADO!A$2:E$11786,5,FALSE)</f>
        <v>5019</v>
      </c>
      <c r="D16779" s="3" t="s">
        <v>50724</v>
      </c>
      <c r="E16779" s="3" t="s">
        <v>47349</v>
      </c>
      <c r="F16779" s="3" t="s">
        <v>50726</v>
      </c>
      <c r="G16779" s="3" t="s">
        <v>50739</v>
      </c>
      <c r="I16779" t="str">
        <f t="shared" si="262"/>
        <v>,(5019,' Mayra Ortega ',' gerencia@sasipa.cl',' 32 210 0549    ', Secretaria de Gerencia')</v>
      </c>
    </row>
    <row r="16780" spans="1:9">
      <c r="A16780" s="3" t="s">
        <v>50741</v>
      </c>
      <c r="B16780" s="3" t="s">
        <v>50740</v>
      </c>
      <c r="C16780" s="3">
        <f>VLOOKUP(B16780,CONSOLIDADO!A$2:E$11786,5,FALSE)</f>
        <v>5020</v>
      </c>
      <c r="D16780" s="3" t="s">
        <v>1912</v>
      </c>
      <c r="E16780" s="3" t="s">
        <v>6739</v>
      </c>
      <c r="F16780" s="3"/>
      <c r="G16780" s="3" t="s">
        <v>50742</v>
      </c>
      <c r="I16780" t="str">
        <f t="shared" si="262"/>
        <v>,(5020,' César Asenjo Rosas ','',' 63 242 0221    ', Gerente General')</v>
      </c>
    </row>
    <row r="16781" spans="1:9">
      <c r="A16781" s="3" t="s">
        <v>50743</v>
      </c>
      <c r="B16781" s="3" t="s">
        <v>50740</v>
      </c>
      <c r="C16781" s="3">
        <f>VLOOKUP(B16781,CONSOLIDADO!A$2:E$11786,5,FALSE)</f>
        <v>5020</v>
      </c>
      <c r="D16781" s="3" t="s">
        <v>1912</v>
      </c>
      <c r="E16781" s="3"/>
      <c r="F16781" s="3"/>
      <c r="G16781" s="3" t="s">
        <v>50744</v>
      </c>
      <c r="I16781" t="str">
        <f t="shared" si="262"/>
        <v>,(5020,' Marcelo Mellado','',' 63 242 0221',')</v>
      </c>
    </row>
    <row r="16782" spans="1:9">
      <c r="A16782" s="3" t="s">
        <v>50746</v>
      </c>
      <c r="B16782" s="3" t="s">
        <v>50745</v>
      </c>
      <c r="C16782" s="3">
        <f>VLOOKUP(B16782,CONSOLIDADO!A$2:E$11786,5,FALSE)</f>
        <v>5021</v>
      </c>
      <c r="D16782" s="3" t="s">
        <v>680</v>
      </c>
      <c r="E16782" s="3"/>
      <c r="F16782" s="3"/>
      <c r="G16782" s="3" t="s">
        <v>50747</v>
      </c>
      <c r="I16782" t="str">
        <f t="shared" si="262"/>
        <v>,(5021,' Mario Porzio Germaín','',' 32 229 9507',')</v>
      </c>
    </row>
    <row r="16783" spans="1:9">
      <c r="A16783" s="3" t="s">
        <v>46703</v>
      </c>
      <c r="B16783" s="3" t="s">
        <v>50748</v>
      </c>
      <c r="C16783" s="3">
        <f>VLOOKUP(B16783,CONSOLIDADO!A$2:E$11786,5,FALSE)</f>
        <v>5022</v>
      </c>
      <c r="D16783" s="3" t="s">
        <v>13400</v>
      </c>
      <c r="E16783" s="3" t="s">
        <v>8441</v>
      </c>
      <c r="F16783" s="3"/>
      <c r="G16783" s="3" t="s">
        <v>6846</v>
      </c>
      <c r="I16783" t="str">
        <f t="shared" si="262"/>
        <v>,(5022,' Luis Gutiérrez Samohod ','','               ', Presidente Directorio')</v>
      </c>
    </row>
    <row r="16784" spans="1:9">
      <c r="A16784" s="3" t="s">
        <v>50749</v>
      </c>
      <c r="B16784" s="3" t="s">
        <v>50748</v>
      </c>
      <c r="C16784" s="3">
        <f>VLOOKUP(B16784,CONSOLIDADO!A$2:E$11786,5,FALSE)</f>
        <v>5022</v>
      </c>
      <c r="D16784" s="3" t="s">
        <v>13400</v>
      </c>
      <c r="E16784" s="3" t="s">
        <v>6848</v>
      </c>
      <c r="F16784" s="3"/>
      <c r="G16784" s="3" t="s">
        <v>6846</v>
      </c>
      <c r="I16784" t="str">
        <f t="shared" si="262"/>
        <v>,(5022,' Eduardo Cereceda Miranda ','','               ', Vicepresidente')</v>
      </c>
    </row>
    <row r="16785" spans="1:9">
      <c r="A16785" s="3" t="s">
        <v>50750</v>
      </c>
      <c r="B16785" s="3" t="s">
        <v>50748</v>
      </c>
      <c r="C16785" s="3">
        <f>VLOOKUP(B16785,CONSOLIDADO!A$2:E$11786,5,FALSE)</f>
        <v>5022</v>
      </c>
      <c r="D16785" s="3" t="s">
        <v>13400</v>
      </c>
      <c r="E16785" s="3" t="s">
        <v>6850</v>
      </c>
      <c r="F16785" s="3"/>
      <c r="G16785" s="3" t="s">
        <v>6846</v>
      </c>
      <c r="I16785" t="str">
        <f t="shared" si="262"/>
        <v>,(5022,' Jorge Hess Díaz ','','               ', Director')</v>
      </c>
    </row>
    <row r="16786" spans="1:9">
      <c r="A16786" s="3" t="s">
        <v>37143</v>
      </c>
      <c r="B16786" s="3" t="s">
        <v>50748</v>
      </c>
      <c r="C16786" s="3">
        <f>VLOOKUP(B16786,CONSOLIDADO!A$2:E$11786,5,FALSE)</f>
        <v>5022</v>
      </c>
      <c r="D16786" s="3" t="s">
        <v>13400</v>
      </c>
      <c r="E16786" s="3" t="s">
        <v>6850</v>
      </c>
      <c r="F16786" s="3"/>
      <c r="G16786" s="3" t="s">
        <v>6846</v>
      </c>
      <c r="I16786" t="str">
        <f t="shared" si="262"/>
        <v>,(5022,' Conrado Kretschmer Castañeda ','','               ', Director')</v>
      </c>
    </row>
    <row r="16787" spans="1:9">
      <c r="A16787" s="3" t="s">
        <v>50751</v>
      </c>
      <c r="B16787" s="3" t="s">
        <v>50748</v>
      </c>
      <c r="C16787" s="3">
        <f>VLOOKUP(B16787,CONSOLIDADO!A$2:E$11786,5,FALSE)</f>
        <v>5022</v>
      </c>
      <c r="D16787" s="3" t="s">
        <v>13400</v>
      </c>
      <c r="E16787" s="3" t="s">
        <v>6850</v>
      </c>
      <c r="F16787" s="3"/>
      <c r="G16787" s="3" t="s">
        <v>6846</v>
      </c>
      <c r="I16787" t="str">
        <f t="shared" si="262"/>
        <v>,(5022,' Rodrigo Arbat Otte ','','               ', Director')</v>
      </c>
    </row>
    <row r="16788" spans="1:9">
      <c r="A16788" s="3" t="s">
        <v>50752</v>
      </c>
      <c r="B16788" s="3" t="s">
        <v>50748</v>
      </c>
      <c r="C16788" s="3">
        <f>VLOOKUP(B16788,CONSOLIDADO!A$2:E$11786,5,FALSE)</f>
        <v>5022</v>
      </c>
      <c r="D16788" s="3" t="s">
        <v>13400</v>
      </c>
      <c r="E16788" s="3"/>
      <c r="F16788" s="3"/>
      <c r="G16788" s="3" t="s">
        <v>50753</v>
      </c>
      <c r="I16788" t="str">
        <f t="shared" si="262"/>
        <v>,(5022,' Leonel Zamora Skinner','',' 2 2721 6563',')</v>
      </c>
    </row>
    <row r="16789" spans="1:9">
      <c r="A16789" s="3" t="s">
        <v>35569</v>
      </c>
      <c r="B16789" s="3" t="s">
        <v>50754</v>
      </c>
      <c r="C16789" s="3">
        <f>VLOOKUP(B16789,CONSOLIDADO!A$2:E$11786,5,FALSE)</f>
        <v>5023</v>
      </c>
      <c r="D16789" s="3" t="s">
        <v>2090</v>
      </c>
      <c r="E16789" s="3" t="s">
        <v>6813</v>
      </c>
      <c r="F16789" s="3"/>
      <c r="G16789" s="3" t="s">
        <v>16738</v>
      </c>
      <c r="I16789" t="str">
        <f t="shared" si="262"/>
        <v>,(5023,' Félix Bacigalupo Vicuña ','',' 2 2719 3200    ', Presidente')</v>
      </c>
    </row>
    <row r="16790" spans="1:9">
      <c r="A16790" s="3" t="s">
        <v>50755</v>
      </c>
      <c r="B16790" s="3" t="s">
        <v>50754</v>
      </c>
      <c r="C16790" s="3">
        <f>VLOOKUP(B16790,CONSOLIDADO!A$2:E$11786,5,FALSE)</f>
        <v>5023</v>
      </c>
      <c r="D16790" s="3" t="s">
        <v>2090</v>
      </c>
      <c r="E16790" s="3"/>
      <c r="F16790" s="3"/>
      <c r="G16790" s="3" t="s">
        <v>50756</v>
      </c>
      <c r="I16790" t="str">
        <f t="shared" si="262"/>
        <v>,(5023,' Arturo Aldunate Valdés','',' 2 2719 3200',')</v>
      </c>
    </row>
    <row r="16791" spans="1:9">
      <c r="A16791" s="3" t="s">
        <v>50757</v>
      </c>
      <c r="B16791" s="3" t="s">
        <v>50754</v>
      </c>
      <c r="C16791" s="3">
        <f>VLOOKUP(B16791,CONSOLIDADO!A$2:E$11786,5,FALSE)</f>
        <v>5023</v>
      </c>
      <c r="D16791" s="3" t="s">
        <v>2090</v>
      </c>
      <c r="E16791" s="3" t="s">
        <v>7402</v>
      </c>
      <c r="F16791" s="3"/>
      <c r="G16791" s="3" t="s">
        <v>16738</v>
      </c>
      <c r="I16791" t="str">
        <f t="shared" si="262"/>
        <v>,(5023,' Carlos Castillo Iver ','',' 2 2719 3200    ', Tesorero')</v>
      </c>
    </row>
    <row r="16792" spans="1:9">
      <c r="A16792" s="3" t="s">
        <v>50758</v>
      </c>
      <c r="B16792" s="3" t="s">
        <v>50754</v>
      </c>
      <c r="C16792" s="3">
        <f>VLOOKUP(B16792,CONSOLIDADO!A$2:E$11786,5,FALSE)</f>
        <v>5023</v>
      </c>
      <c r="D16792" s="3" t="s">
        <v>2090</v>
      </c>
      <c r="E16792" s="3" t="s">
        <v>6856</v>
      </c>
      <c r="F16792" s="3"/>
      <c r="G16792" s="3" t="s">
        <v>16738</v>
      </c>
      <c r="I16792" t="str">
        <f t="shared" si="262"/>
        <v>,(5023,' Catalina Vicuña Braun ','',' 2 2719 3200    ', Directora')</v>
      </c>
    </row>
    <row r="16793" spans="1:9">
      <c r="A16793" s="3" t="s">
        <v>12756</v>
      </c>
      <c r="B16793" s="3" t="s">
        <v>50754</v>
      </c>
      <c r="C16793" s="3">
        <f>VLOOKUP(B16793,CONSOLIDADO!A$2:E$11786,5,FALSE)</f>
        <v>5023</v>
      </c>
      <c r="D16793" s="3" t="s">
        <v>2090</v>
      </c>
      <c r="E16793" s="3" t="s">
        <v>6850</v>
      </c>
      <c r="F16793" s="3"/>
      <c r="G16793" s="3" t="s">
        <v>16738</v>
      </c>
      <c r="I16793" t="str">
        <f t="shared" si="262"/>
        <v>,(5023,' Pablo Guerrero Valenzuela ','',' 2 2719 3200    ', Director')</v>
      </c>
    </row>
    <row r="16794" spans="1:9">
      <c r="A16794" s="3" t="s">
        <v>50759</v>
      </c>
      <c r="B16794" s="3" t="s">
        <v>50754</v>
      </c>
      <c r="C16794" s="3">
        <f>VLOOKUP(B16794,CONSOLIDADO!A$2:E$11786,5,FALSE)</f>
        <v>5023</v>
      </c>
      <c r="D16794" s="3" t="s">
        <v>2090</v>
      </c>
      <c r="E16794" s="3" t="s">
        <v>6850</v>
      </c>
      <c r="F16794" s="3"/>
      <c r="G16794" s="3" t="s">
        <v>16738</v>
      </c>
      <c r="I16794" t="str">
        <f t="shared" si="262"/>
        <v>,(5023,' Edmundo Searle Pfotzer ','',' 2 2719 3200    ', Director')</v>
      </c>
    </row>
    <row r="16795" spans="1:9">
      <c r="A16795" s="3" t="s">
        <v>50760</v>
      </c>
      <c r="B16795" s="3" t="s">
        <v>50754</v>
      </c>
      <c r="C16795" s="3">
        <f>VLOOKUP(B16795,CONSOLIDADO!A$2:E$11786,5,FALSE)</f>
        <v>5023</v>
      </c>
      <c r="D16795" s="3" t="s">
        <v>2090</v>
      </c>
      <c r="E16795" s="3" t="s">
        <v>6850</v>
      </c>
      <c r="F16795" s="3"/>
      <c r="G16795" s="3" t="s">
        <v>16738</v>
      </c>
      <c r="I16795" t="str">
        <f t="shared" si="262"/>
        <v>,(5023,' Francisco Bauer Novoa ','',' 2 2719 3200    ', Director')</v>
      </c>
    </row>
    <row r="16796" spans="1:9">
      <c r="A16796" s="3" t="s">
        <v>50761</v>
      </c>
      <c r="B16796" s="3" t="s">
        <v>50754</v>
      </c>
      <c r="C16796" s="3">
        <f>VLOOKUP(B16796,CONSOLIDADO!A$2:E$11786,5,FALSE)</f>
        <v>5023</v>
      </c>
      <c r="D16796" s="3" t="s">
        <v>2090</v>
      </c>
      <c r="E16796" s="3" t="s">
        <v>6850</v>
      </c>
      <c r="F16796" s="3"/>
      <c r="G16796" s="3" t="s">
        <v>16738</v>
      </c>
      <c r="I16796" t="str">
        <f t="shared" si="262"/>
        <v>,(5023,' Sebastián Vial Lyon ','',' 2 2719 3200    ', Director')</v>
      </c>
    </row>
    <row r="16797" spans="1:9">
      <c r="A16797" s="3" t="s">
        <v>16737</v>
      </c>
      <c r="B16797" s="3" t="s">
        <v>50754</v>
      </c>
      <c r="C16797" s="3">
        <f>VLOOKUP(B16797,CONSOLIDADO!A$2:E$11786,5,FALSE)</f>
        <v>5023</v>
      </c>
      <c r="D16797" s="3" t="s">
        <v>2090</v>
      </c>
      <c r="E16797" s="3" t="s">
        <v>6739</v>
      </c>
      <c r="F16797" s="3"/>
      <c r="G16797" s="3" t="s">
        <v>16738</v>
      </c>
      <c r="I16797" t="str">
        <f t="shared" si="262"/>
        <v>,(5023,' Antonio Eyzaguirre Letelier ','',' 2 2719 3200    ', Gerente General')</v>
      </c>
    </row>
    <row r="16798" spans="1:9">
      <c r="A16798" s="3" t="s">
        <v>16739</v>
      </c>
      <c r="B16798" s="3" t="s">
        <v>50754</v>
      </c>
      <c r="C16798" s="3">
        <f>VLOOKUP(B16798,CONSOLIDADO!A$2:E$11786,5,FALSE)</f>
        <v>5023</v>
      </c>
      <c r="D16798" s="3" t="s">
        <v>2090</v>
      </c>
      <c r="E16798" s="3" t="s">
        <v>8835</v>
      </c>
      <c r="F16798" s="3"/>
      <c r="G16798" s="3" t="s">
        <v>16738</v>
      </c>
      <c r="I16798" t="str">
        <f t="shared" si="262"/>
        <v>,(5023,' Ricardo Figueroa González ','',' 2 2719 3200    ', Jefe de Administración y Finanzas')</v>
      </c>
    </row>
    <row r="16799" spans="1:9">
      <c r="A16799" s="3" t="s">
        <v>50763</v>
      </c>
      <c r="B16799" s="3" t="s">
        <v>50762</v>
      </c>
      <c r="C16799" s="3">
        <f>VLOOKUP(B16799,CONSOLIDADO!A$2:E$11786,5,FALSE)</f>
        <v>5024</v>
      </c>
      <c r="D16799" s="3" t="s">
        <v>927</v>
      </c>
      <c r="E16799" s="3" t="s">
        <v>6739</v>
      </c>
      <c r="F16799" s="3" t="s">
        <v>50764</v>
      </c>
      <c r="G16799" s="3" t="s">
        <v>50765</v>
      </c>
      <c r="I16799" t="str">
        <f t="shared" si="262"/>
        <v>,(5024,' Mauro Scanabissi Scanavini ',' ventas@indsaime.cl',' 2 2413 3800    ', Gerente General')</v>
      </c>
    </row>
    <row r="16800" spans="1:9">
      <c r="A16800" s="3" t="s">
        <v>50766</v>
      </c>
      <c r="B16800" s="3" t="s">
        <v>50762</v>
      </c>
      <c r="C16800" s="3">
        <f>VLOOKUP(B16800,CONSOLIDADO!A$2:E$11786,5,FALSE)</f>
        <v>5024</v>
      </c>
      <c r="D16800" s="3" t="s">
        <v>927</v>
      </c>
      <c r="E16800" s="3" t="s">
        <v>6757</v>
      </c>
      <c r="F16800" s="3" t="s">
        <v>50767</v>
      </c>
      <c r="G16800" s="3" t="s">
        <v>50765</v>
      </c>
      <c r="I16800" t="str">
        <f t="shared" si="262"/>
        <v>,(5024,' Patricio Fuenzalida Soto ',' pfuenzalida@indsaime.cl',' 2 2413 3800    ', Gerente de Administración y Finanzas')</v>
      </c>
    </row>
    <row r="16801" spans="1:9">
      <c r="A16801" s="3" t="s">
        <v>50768</v>
      </c>
      <c r="B16801" s="3" t="s">
        <v>50762</v>
      </c>
      <c r="C16801" s="3">
        <f>VLOOKUP(B16801,CONSOLIDADO!A$2:E$11786,5,FALSE)</f>
        <v>5024</v>
      </c>
      <c r="D16801" s="3" t="s">
        <v>927</v>
      </c>
      <c r="E16801" s="3" t="s">
        <v>8364</v>
      </c>
      <c r="F16801" s="3" t="s">
        <v>50764</v>
      </c>
      <c r="G16801" s="3" t="s">
        <v>50765</v>
      </c>
      <c r="I16801" t="str">
        <f t="shared" si="262"/>
        <v>,(5024,' Juan Carlos Gredilla Arteche ',' ventas@indsaime.cl',' 2 2413 3800    ', Gerente de Producción')</v>
      </c>
    </row>
    <row r="16802" spans="1:9">
      <c r="A16802" s="3" t="s">
        <v>21877</v>
      </c>
      <c r="B16802" s="3" t="s">
        <v>57704</v>
      </c>
      <c r="C16802" s="3">
        <f>VLOOKUP(B16802,CONSOLIDADO!A$2:E$11786,5,FALSE)</f>
        <v>5025</v>
      </c>
      <c r="D16802" s="3" t="s">
        <v>50769</v>
      </c>
      <c r="E16802" s="3" t="s">
        <v>6813</v>
      </c>
      <c r="F16802" s="3"/>
      <c r="G16802" s="3" t="s">
        <v>6846</v>
      </c>
      <c r="I16802" t="str">
        <f t="shared" si="262"/>
        <v>,(5025,' Baltazar Sánchez Guzmán ','','               ', Presidente')</v>
      </c>
    </row>
    <row r="16803" spans="1:9">
      <c r="A16803" s="3" t="s">
        <v>19287</v>
      </c>
      <c r="B16803" s="3" t="s">
        <v>57704</v>
      </c>
      <c r="C16803" s="3">
        <f>VLOOKUP(B16803,CONSOLIDADO!A$2:E$11786,5,FALSE)</f>
        <v>5025</v>
      </c>
      <c r="D16803" s="3" t="s">
        <v>50769</v>
      </c>
      <c r="E16803" s="3" t="s">
        <v>6848</v>
      </c>
      <c r="F16803" s="3"/>
      <c r="G16803" s="3" t="s">
        <v>6846</v>
      </c>
      <c r="I16803" t="str">
        <f t="shared" si="262"/>
        <v>,(5025,' Arturo Claro Fernández ','','               ', Vicepresidente')</v>
      </c>
    </row>
    <row r="16804" spans="1:9">
      <c r="A16804" s="3" t="s">
        <v>50770</v>
      </c>
      <c r="B16804" s="3" t="s">
        <v>57704</v>
      </c>
      <c r="C16804" s="3">
        <f>VLOOKUP(B16804,CONSOLIDADO!A$2:E$11786,5,FALSE)</f>
        <v>5025</v>
      </c>
      <c r="D16804" s="3" t="s">
        <v>50769</v>
      </c>
      <c r="E16804" s="3" t="s">
        <v>6850</v>
      </c>
      <c r="F16804" s="3"/>
      <c r="G16804" s="3" t="s">
        <v>6846</v>
      </c>
      <c r="I16804" t="str">
        <f t="shared" si="262"/>
        <v>,(5025,' Gregorio Amunátegui Prá ','','               ', Director')</v>
      </c>
    </row>
    <row r="16805" spans="1:9">
      <c r="A16805" s="3" t="s">
        <v>21886</v>
      </c>
      <c r="B16805" s="3" t="s">
        <v>57704</v>
      </c>
      <c r="C16805" s="3">
        <f>VLOOKUP(B16805,CONSOLIDADO!A$2:E$11786,5,FALSE)</f>
        <v>5025</v>
      </c>
      <c r="D16805" s="3" t="s">
        <v>50769</v>
      </c>
      <c r="E16805" s="3" t="s">
        <v>6850</v>
      </c>
      <c r="F16805" s="3"/>
      <c r="G16805" s="3" t="s">
        <v>6846</v>
      </c>
      <c r="I16805" t="str">
        <f t="shared" si="262"/>
        <v>,(5025,' José Ignacio Figueroa Elgueta ','','               ', Director')</v>
      </c>
    </row>
    <row r="16806" spans="1:9">
      <c r="A16806" s="3" t="s">
        <v>50771</v>
      </c>
      <c r="B16806" s="3" t="s">
        <v>57704</v>
      </c>
      <c r="C16806" s="3">
        <f>VLOOKUP(B16806,CONSOLIDADO!A$2:E$11786,5,FALSE)</f>
        <v>5025</v>
      </c>
      <c r="D16806" s="3" t="s">
        <v>50769</v>
      </c>
      <c r="E16806" s="3" t="s">
        <v>6850</v>
      </c>
      <c r="F16806" s="3"/>
      <c r="G16806" s="3" t="s">
        <v>6846</v>
      </c>
      <c r="I16806" t="str">
        <f t="shared" si="262"/>
        <v>,(5025,' Pedro Ovalle Vial ','','               ', Director')</v>
      </c>
    </row>
    <row r="16807" spans="1:9">
      <c r="A16807" s="3" t="s">
        <v>12527</v>
      </c>
      <c r="B16807" s="3" t="s">
        <v>57704</v>
      </c>
      <c r="C16807" s="3">
        <f>VLOOKUP(B16807,CONSOLIDADO!A$2:E$11786,5,FALSE)</f>
        <v>5025</v>
      </c>
      <c r="D16807" s="3" t="s">
        <v>50769</v>
      </c>
      <c r="E16807" s="3" t="s">
        <v>6850</v>
      </c>
      <c r="F16807" s="3"/>
      <c r="G16807" s="3" t="s">
        <v>6846</v>
      </c>
      <c r="I16807" t="str">
        <f t="shared" si="262"/>
        <v>,(5025,' Andrés Navarro Betteley ','','               ', Director')</v>
      </c>
    </row>
    <row r="16808" spans="1:9">
      <c r="A16808" s="3" t="s">
        <v>21890</v>
      </c>
      <c r="B16808" s="3" t="s">
        <v>57704</v>
      </c>
      <c r="C16808" s="3">
        <f>VLOOKUP(B16808,CONSOLIDADO!A$2:E$11786,5,FALSE)</f>
        <v>5025</v>
      </c>
      <c r="D16808" s="3" t="s">
        <v>50769</v>
      </c>
      <c r="E16808" s="3" t="s">
        <v>6850</v>
      </c>
      <c r="F16808" s="3"/>
      <c r="G16808" s="3" t="s">
        <v>6846</v>
      </c>
      <c r="I16808" t="str">
        <f t="shared" si="262"/>
        <v>,(5025,' Alfonso Swett Saavedra ','','               ', Director')</v>
      </c>
    </row>
    <row r="16809" spans="1:9">
      <c r="A16809" s="3" t="s">
        <v>16016</v>
      </c>
      <c r="B16809" s="3" t="s">
        <v>57704</v>
      </c>
      <c r="C16809" s="3">
        <f>VLOOKUP(B16809,CONSOLIDADO!A$2:E$11786,5,FALSE)</f>
        <v>5025</v>
      </c>
      <c r="D16809" s="3" t="s">
        <v>50769</v>
      </c>
      <c r="E16809" s="3" t="s">
        <v>6850</v>
      </c>
      <c r="F16809" s="3"/>
      <c r="G16809" s="3" t="s">
        <v>6846</v>
      </c>
      <c r="I16809" t="str">
        <f t="shared" si="262"/>
        <v>,(5025,' Joaquín Barros Fontaine ','','               ', Director')</v>
      </c>
    </row>
    <row r="16810" spans="1:9">
      <c r="A16810" s="3" t="s">
        <v>50772</v>
      </c>
      <c r="B16810" s="3" t="s">
        <v>57704</v>
      </c>
      <c r="C16810" s="3">
        <f>VLOOKUP(B16810,CONSOLIDADO!A$2:E$11786,5,FALSE)</f>
        <v>5025</v>
      </c>
      <c r="D16810" s="3" t="s">
        <v>50769</v>
      </c>
      <c r="E16810" s="3"/>
      <c r="F16810" s="3"/>
      <c r="G16810" s="3" t="s">
        <v>50773</v>
      </c>
      <c r="I16810" t="str">
        <f t="shared" si="262"/>
        <v>,(5025,' Andrés Lavados Germain','',' 2 2362 2118',')</v>
      </c>
    </row>
    <row r="16811" spans="1:9">
      <c r="A16811" s="3" t="s">
        <v>50774</v>
      </c>
      <c r="B16811" s="3" t="s">
        <v>57704</v>
      </c>
      <c r="C16811" s="3">
        <f>VLOOKUP(B16811,CONSOLIDADO!A$2:E$11786,5,FALSE)</f>
        <v>5025</v>
      </c>
      <c r="D16811" s="3" t="s">
        <v>50769</v>
      </c>
      <c r="E16811" s="3" t="s">
        <v>6757</v>
      </c>
      <c r="F16811" s="3"/>
      <c r="G16811" s="3" t="s">
        <v>50775</v>
      </c>
      <c r="I16811" t="str">
        <f t="shared" si="262"/>
        <v>,(5025,' José Miguel Benavente Pereira ','',' 2 2362 2132    ', Gerente de Administración y Finanzas')</v>
      </c>
    </row>
    <row r="16812" spans="1:9">
      <c r="A16812" s="3" t="s">
        <v>50776</v>
      </c>
      <c r="B16812" s="3" t="s">
        <v>57704</v>
      </c>
      <c r="C16812" s="3">
        <f>VLOOKUP(B16812,CONSOLIDADO!A$2:E$11786,5,FALSE)</f>
        <v>5025</v>
      </c>
      <c r="D16812" s="3" t="s">
        <v>50769</v>
      </c>
      <c r="E16812" s="3" t="s">
        <v>6886</v>
      </c>
      <c r="F16812" s="3"/>
      <c r="G16812" s="3" t="s">
        <v>50775</v>
      </c>
      <c r="I16812" t="str">
        <f t="shared" si="262"/>
        <v>,(5025,' Marta Valenzuela Henríquez ','',' 2 2362 2132    ', Gerente de Recursos Humanos')</v>
      </c>
    </row>
    <row r="16813" spans="1:9">
      <c r="A16813" s="3" t="s">
        <v>50777</v>
      </c>
      <c r="B16813" s="3" t="s">
        <v>57704</v>
      </c>
      <c r="C16813" s="3">
        <f>VLOOKUP(B16813,CONSOLIDADO!A$2:E$11786,5,FALSE)</f>
        <v>5025</v>
      </c>
      <c r="D16813" s="3" t="s">
        <v>50769</v>
      </c>
      <c r="E16813" s="3"/>
      <c r="F16813" s="3"/>
      <c r="G16813" s="3" t="s">
        <v>50778</v>
      </c>
      <c r="I16813" t="str">
        <f t="shared" si="262"/>
        <v>,(5025,' Jorge Heiremans Bunster','',' 2 2362 2000',')</v>
      </c>
    </row>
    <row r="16814" spans="1:9">
      <c r="A16814" s="3" t="s">
        <v>50779</v>
      </c>
      <c r="B16814" s="3" t="s">
        <v>57704</v>
      </c>
      <c r="C16814" s="3">
        <f>VLOOKUP(B16814,CONSOLIDADO!A$2:E$11786,5,FALSE)</f>
        <v>5025</v>
      </c>
      <c r="D16814" s="3" t="s">
        <v>50769</v>
      </c>
      <c r="E16814" s="3"/>
      <c r="F16814" s="3"/>
      <c r="G16814" s="3" t="s">
        <v>50773</v>
      </c>
      <c r="I16814" t="str">
        <f t="shared" si="262"/>
        <v>,(5025,' Sebastián Gutiérrez Cabrera','',' 2 2362 2118',')</v>
      </c>
    </row>
    <row r="16815" spans="1:9">
      <c r="A16815" s="3" t="s">
        <v>50781</v>
      </c>
      <c r="B16815" s="3" t="s">
        <v>50780</v>
      </c>
      <c r="C16815" s="3">
        <f>VLOOKUP(B16815,CONSOLIDADO!A$2:E$11786,5,FALSE)</f>
        <v>5026</v>
      </c>
      <c r="D16815" s="3" t="s">
        <v>5375</v>
      </c>
      <c r="E16815" s="3" t="s">
        <v>14199</v>
      </c>
      <c r="F16815" s="3"/>
      <c r="G16815" s="3" t="s">
        <v>50782</v>
      </c>
      <c r="I16815" t="str">
        <f t="shared" si="262"/>
        <v>,(5026,' Luis Sandoval Dunkler ','',' 72 225 1337    ', Dueño - Gerente General')</v>
      </c>
    </row>
    <row r="16816" spans="1:9">
      <c r="A16816" s="3" t="s">
        <v>50783</v>
      </c>
      <c r="B16816" s="3" t="s">
        <v>50780</v>
      </c>
      <c r="C16816" s="3">
        <f>VLOOKUP(B16816,CONSOLIDADO!A$2:E$11786,5,FALSE)</f>
        <v>5026</v>
      </c>
      <c r="D16816" s="3" t="s">
        <v>5375</v>
      </c>
      <c r="E16816" s="3" t="s">
        <v>7140</v>
      </c>
      <c r="F16816" s="3"/>
      <c r="G16816" s="3" t="s">
        <v>50782</v>
      </c>
      <c r="I16816" t="str">
        <f t="shared" si="262"/>
        <v>,(5026,' Luis Sandoval Labarca ','',' 72 225 1337    ', Gerente de Ventas')</v>
      </c>
    </row>
    <row r="16817" spans="1:9">
      <c r="A16817" s="3" t="s">
        <v>50785</v>
      </c>
      <c r="B16817" s="3" t="s">
        <v>50784</v>
      </c>
      <c r="C16817" s="3">
        <f>VLOOKUP(B16817,CONSOLIDADO!A$2:E$11786,5,FALSE)</f>
        <v>5027</v>
      </c>
      <c r="D16817" s="3" t="s">
        <v>11049</v>
      </c>
      <c r="E16817" s="3" t="s">
        <v>6739</v>
      </c>
      <c r="F16817" s="3" t="s">
        <v>50786</v>
      </c>
      <c r="G16817" s="3" t="s">
        <v>50787</v>
      </c>
      <c r="I16817" t="str">
        <f t="shared" si="262"/>
        <v>,(5027,' Lorenz Weber Schilling ',' forestal@voipir.cl',' 45 241 1066    ', Gerente General')</v>
      </c>
    </row>
    <row r="16818" spans="1:9">
      <c r="A16818" s="3" t="s">
        <v>50788</v>
      </c>
      <c r="B16818" s="3" t="s">
        <v>50784</v>
      </c>
      <c r="C16818" s="3">
        <f>VLOOKUP(B16818,CONSOLIDADO!A$2:E$11786,5,FALSE)</f>
        <v>5027</v>
      </c>
      <c r="D16818" s="3" t="s">
        <v>11049</v>
      </c>
      <c r="E16818" s="3" t="s">
        <v>50789</v>
      </c>
      <c r="F16818" s="3" t="s">
        <v>50790</v>
      </c>
      <c r="G16818" s="3" t="s">
        <v>50787</v>
      </c>
      <c r="I16818" t="str">
        <f t="shared" si="262"/>
        <v>,(5027,' Miguel González Márquez ',' miguel.gonzalez@voipir.cl',' 45 241 1066    ', Gerente de Producción y Laminados')</v>
      </c>
    </row>
    <row r="16819" spans="1:9">
      <c r="A16819" s="3" t="s">
        <v>18979</v>
      </c>
      <c r="B16819" s="3" t="s">
        <v>50791</v>
      </c>
      <c r="C16819" s="3">
        <f>VLOOKUP(B16819,CONSOLIDADO!A$2:E$11786,5,FALSE)</f>
        <v>5028</v>
      </c>
      <c r="D16819" s="3" t="s">
        <v>2803</v>
      </c>
      <c r="E16819" s="3" t="s">
        <v>6813</v>
      </c>
      <c r="F16819" s="3"/>
      <c r="G16819" s="3" t="s">
        <v>6846</v>
      </c>
      <c r="I16819" t="str">
        <f t="shared" si="262"/>
        <v>,(5028,' Jorge Lesser García-Huidobro ','','               ', Presidente')</v>
      </c>
    </row>
    <row r="16820" spans="1:9">
      <c r="A16820" s="3" t="s">
        <v>18980</v>
      </c>
      <c r="B16820" s="3" t="s">
        <v>50791</v>
      </c>
      <c r="C16820" s="3">
        <f>VLOOKUP(B16820,CONSOLIDADO!A$2:E$11786,5,FALSE)</f>
        <v>5028</v>
      </c>
      <c r="D16820" s="3" t="s">
        <v>2803</v>
      </c>
      <c r="E16820" s="3"/>
      <c r="F16820" s="3"/>
      <c r="G16820" s="3"/>
      <c r="I16820" t="str">
        <f t="shared" si="262"/>
        <v>,(5028,' Iván Díaz-Molina','','',')</v>
      </c>
    </row>
    <row r="16821" spans="1:9">
      <c r="A16821" s="3" t="s">
        <v>18981</v>
      </c>
      <c r="B16821" s="3" t="s">
        <v>50791</v>
      </c>
      <c r="C16821" s="3">
        <f>VLOOKUP(B16821,CONSOLIDADO!A$2:E$11786,5,FALSE)</f>
        <v>5028</v>
      </c>
      <c r="D16821" s="3" t="s">
        <v>2803</v>
      </c>
      <c r="E16821" s="3" t="s">
        <v>6850</v>
      </c>
      <c r="F16821" s="3"/>
      <c r="G16821" s="3" t="s">
        <v>6846</v>
      </c>
      <c r="I16821" t="str">
        <f t="shared" si="262"/>
        <v>,(5028,' Stacey Purcell ','','               ', Director')</v>
      </c>
    </row>
    <row r="16822" spans="1:9">
      <c r="A16822" s="3" t="s">
        <v>18983</v>
      </c>
      <c r="B16822" s="3" t="s">
        <v>50791</v>
      </c>
      <c r="C16822" s="3">
        <f>VLOOKUP(B16822,CONSOLIDADO!A$2:E$11786,5,FALSE)</f>
        <v>5028</v>
      </c>
      <c r="D16822" s="3" t="s">
        <v>2803</v>
      </c>
      <c r="E16822" s="3" t="s">
        <v>6850</v>
      </c>
      <c r="F16822" s="3"/>
      <c r="G16822" s="3" t="s">
        <v>6846</v>
      </c>
      <c r="I16822" t="str">
        <f t="shared" si="262"/>
        <v>,(5028,' Juan Ignacio Parot Becker ','','               ', Director')</v>
      </c>
    </row>
    <row r="16823" spans="1:9">
      <c r="A16823" s="3" t="s">
        <v>18984</v>
      </c>
      <c r="B16823" s="3" t="s">
        <v>50791</v>
      </c>
      <c r="C16823" s="3">
        <f>VLOOKUP(B16823,CONSOLIDADO!A$2:E$11786,5,FALSE)</f>
        <v>5028</v>
      </c>
      <c r="D16823" s="3" t="s">
        <v>2803</v>
      </c>
      <c r="E16823" s="3" t="s">
        <v>6850</v>
      </c>
      <c r="F16823" s="3"/>
      <c r="G16823" s="3" t="s">
        <v>6846</v>
      </c>
      <c r="I16823" t="str">
        <f t="shared" si="262"/>
        <v>,(5028,' Waldo Fortín Cabezas ','','               ', Director')</v>
      </c>
    </row>
    <row r="16824" spans="1:9">
      <c r="A16824" s="3" t="s">
        <v>18986</v>
      </c>
      <c r="B16824" s="3" t="s">
        <v>50791</v>
      </c>
      <c r="C16824" s="3">
        <f>VLOOKUP(B16824,CONSOLIDADO!A$2:E$11786,5,FALSE)</f>
        <v>5028</v>
      </c>
      <c r="D16824" s="3" t="s">
        <v>2803</v>
      </c>
      <c r="E16824" s="3" t="s">
        <v>6850</v>
      </c>
      <c r="F16824" s="3"/>
      <c r="G16824" s="3" t="s">
        <v>6846</v>
      </c>
      <c r="I16824" t="str">
        <f t="shared" si="262"/>
        <v>,(5028,' Ben Hawkins ','','               ', Director')</v>
      </c>
    </row>
    <row r="16825" spans="1:9">
      <c r="A16825" s="3" t="s">
        <v>18987</v>
      </c>
      <c r="B16825" s="3" t="s">
        <v>50791</v>
      </c>
      <c r="C16825" s="3">
        <f>VLOOKUP(B16825,CONSOLIDADO!A$2:E$11786,5,FALSE)</f>
        <v>5028</v>
      </c>
      <c r="D16825" s="3" t="s">
        <v>2803</v>
      </c>
      <c r="E16825" s="3" t="s">
        <v>6739</v>
      </c>
      <c r="F16825" s="3" t="s">
        <v>50792</v>
      </c>
      <c r="G16825" s="3" t="s">
        <v>18988</v>
      </c>
      <c r="I16825" t="str">
        <f t="shared" si="262"/>
        <v>,(5028,' Francisco Alliende Arriagada ',' nilda.castan@saesa.cl',' 64 238 5100    ', Gerente General')</v>
      </c>
    </row>
    <row r="16826" spans="1:9">
      <c r="A16826" s="3" t="s">
        <v>50793</v>
      </c>
      <c r="B16826" s="3" t="s">
        <v>50791</v>
      </c>
      <c r="C16826" s="3">
        <f>VLOOKUP(B16826,CONSOLIDADO!A$2:E$11786,5,FALSE)</f>
        <v>5028</v>
      </c>
      <c r="D16826" s="3" t="s">
        <v>2803</v>
      </c>
      <c r="E16826" s="3" t="s">
        <v>50794</v>
      </c>
      <c r="F16826" s="3" t="s">
        <v>50795</v>
      </c>
      <c r="G16826" s="3" t="s">
        <v>18988</v>
      </c>
      <c r="I16826" t="str">
        <f t="shared" si="262"/>
        <v>,(5028,' Rodrigo Miranda Díaz ',' ricardo.miranda@saesa.cl',' 64 238 5100    ', Gerente de Regulación')</v>
      </c>
    </row>
    <row r="16827" spans="1:9">
      <c r="A16827" s="3" t="s">
        <v>18992</v>
      </c>
      <c r="B16827" s="3" t="s">
        <v>50791</v>
      </c>
      <c r="C16827" s="3">
        <f>VLOOKUP(B16827,CONSOLIDADO!A$2:E$11786,5,FALSE)</f>
        <v>5028</v>
      </c>
      <c r="D16827" s="3" t="s">
        <v>2803</v>
      </c>
      <c r="E16827" s="3" t="s">
        <v>7621</v>
      </c>
      <c r="F16827" s="3" t="s">
        <v>50796</v>
      </c>
      <c r="G16827" s="3" t="s">
        <v>18988</v>
      </c>
      <c r="I16827" t="str">
        <f t="shared" si="262"/>
        <v>,(5028,' Sebastián Sáez Rees ',' sebastian.saez@saesa.cl',' 64 238 5100    ', Gerente Legal')</v>
      </c>
    </row>
    <row r="16828" spans="1:9">
      <c r="A16828" s="3" t="s">
        <v>25805</v>
      </c>
      <c r="B16828" s="3" t="s">
        <v>50791</v>
      </c>
      <c r="C16828" s="3">
        <f>VLOOKUP(B16828,CONSOLIDADO!A$2:E$11786,5,FALSE)</f>
        <v>5028</v>
      </c>
      <c r="D16828" s="3" t="s">
        <v>2803</v>
      </c>
      <c r="E16828" s="3" t="s">
        <v>25806</v>
      </c>
      <c r="F16828" s="3" t="s">
        <v>50797</v>
      </c>
      <c r="G16828" s="3" t="s">
        <v>18991</v>
      </c>
      <c r="I16828" t="str">
        <f t="shared" si="262"/>
        <v>,(5028,' Patricio Turen Arévalo ',' patricio.arevalo@saesa.cl',' 64 238 5000    ', Gerente Proyecto SAP Comercial')</v>
      </c>
    </row>
    <row r="16829" spans="1:9">
      <c r="A16829" s="3" t="s">
        <v>18993</v>
      </c>
      <c r="B16829" s="3" t="s">
        <v>50791</v>
      </c>
      <c r="C16829" s="3">
        <f>VLOOKUP(B16829,CONSOLIDADO!A$2:E$11786,5,FALSE)</f>
        <v>5028</v>
      </c>
      <c r="D16829" s="3" t="s">
        <v>2803</v>
      </c>
      <c r="E16829" s="3"/>
      <c r="F16829" s="3"/>
      <c r="G16829" s="3" t="s">
        <v>18994</v>
      </c>
      <c r="I16829" t="str">
        <f t="shared" si="262"/>
        <v>,(5028,' Marcelo Bobadilla Morales','',' 64 238 5100',')</v>
      </c>
    </row>
    <row r="16830" spans="1:9">
      <c r="A16830" s="3" t="s">
        <v>50799</v>
      </c>
      <c r="B16830" s="3" t="s">
        <v>50798</v>
      </c>
      <c r="C16830" s="3">
        <f>VLOOKUP(B16830,CONSOLIDADO!A$2:E$11786,5,FALSE)</f>
        <v>5029</v>
      </c>
      <c r="D16830" s="3" t="s">
        <v>1365</v>
      </c>
      <c r="E16830" s="3" t="s">
        <v>6739</v>
      </c>
      <c r="F16830" s="3"/>
      <c r="G16830" s="3" t="s">
        <v>50800</v>
      </c>
      <c r="I16830" t="str">
        <f t="shared" si="262"/>
        <v>,(5029,' Christian Sturms Stein ','',' 2 2633 6105    ', Gerente General')</v>
      </c>
    </row>
    <row r="16831" spans="1:9">
      <c r="A16831" s="3" t="s">
        <v>50802</v>
      </c>
      <c r="B16831" s="3" t="s">
        <v>50801</v>
      </c>
      <c r="C16831" s="3">
        <f>VLOOKUP(B16831,CONSOLIDADO!A$2:E$11786,5,FALSE)</f>
        <v>5030</v>
      </c>
      <c r="D16831" s="3" t="s">
        <v>5064</v>
      </c>
      <c r="E16831" s="3" t="s">
        <v>7399</v>
      </c>
      <c r="F16831" s="3" t="s">
        <v>50803</v>
      </c>
      <c r="G16831" s="3" t="s">
        <v>50804</v>
      </c>
      <c r="I16831" t="str">
        <f t="shared" si="262"/>
        <v>,(5030,' Francisco Viguera Errazu ',' francisco@sbch.cl',' 2 2378 1600    ', Secretario General')</v>
      </c>
    </row>
    <row r="16832" spans="1:9">
      <c r="A16832" s="3" t="s">
        <v>50805</v>
      </c>
      <c r="B16832" s="3" t="s">
        <v>50801</v>
      </c>
      <c r="C16832" s="3">
        <f>VLOOKUP(B16832,CONSOLIDADO!A$2:E$11786,5,FALSE)</f>
        <v>5030</v>
      </c>
      <c r="D16832" s="3" t="s">
        <v>5064</v>
      </c>
      <c r="E16832" s="3"/>
      <c r="F16832" s="3"/>
      <c r="G16832" s="3" t="s">
        <v>50806</v>
      </c>
      <c r="I16832" t="str">
        <f t="shared" si="262"/>
        <v>,(5030,' José Espinoza Zamorano','',' 2 2378 1600',')</v>
      </c>
    </row>
    <row r="16833" spans="1:9">
      <c r="A16833" s="3" t="s">
        <v>50807</v>
      </c>
      <c r="B16833" s="3" t="s">
        <v>50801</v>
      </c>
      <c r="C16833" s="3">
        <f>VLOOKUP(B16833,CONSOLIDADO!A$2:E$11786,5,FALSE)</f>
        <v>5030</v>
      </c>
      <c r="D16833" s="3" t="s">
        <v>5064</v>
      </c>
      <c r="E16833" s="3"/>
      <c r="F16833" s="3"/>
      <c r="G16833" s="3" t="s">
        <v>50806</v>
      </c>
      <c r="I16833" t="str">
        <f t="shared" si="262"/>
        <v>,(5030,' Eduardo Carrillo Trejo','',' 2 2378 1600',')</v>
      </c>
    </row>
    <row r="16834" spans="1:9">
      <c r="A16834" s="3" t="s">
        <v>21508</v>
      </c>
      <c r="B16834" s="3" t="s">
        <v>50808</v>
      </c>
      <c r="C16834" s="3">
        <f>VLOOKUP(B16834,CONSOLIDADO!A$2:E$11786,5,FALSE)</f>
        <v>5031</v>
      </c>
      <c r="D16834" s="3" t="s">
        <v>4700</v>
      </c>
      <c r="E16834" s="3" t="s">
        <v>6739</v>
      </c>
      <c r="F16834" s="3" t="s">
        <v>50809</v>
      </c>
      <c r="G16834" s="3" t="s">
        <v>50810</v>
      </c>
      <c r="I16834" t="str">
        <f t="shared" si="262"/>
        <v>,(5031,' Nelson Cannoni Muñoz ',' nelson1@imprentaitaliana.cl',' 2 2773 9168    ', Gerente General')</v>
      </c>
    </row>
    <row r="16835" spans="1:9">
      <c r="A16835" s="3" t="s">
        <v>50811</v>
      </c>
      <c r="B16835" s="3" t="s">
        <v>50808</v>
      </c>
      <c r="C16835" s="3">
        <f>VLOOKUP(B16835,CONSOLIDADO!A$2:E$11786,5,FALSE)</f>
        <v>5031</v>
      </c>
      <c r="D16835" s="3" t="s">
        <v>4700</v>
      </c>
      <c r="E16835" s="3" t="s">
        <v>7140</v>
      </c>
      <c r="F16835" s="3" t="s">
        <v>50812</v>
      </c>
      <c r="G16835" s="3" t="s">
        <v>50810</v>
      </c>
      <c r="I16835" t="str">
        <f t="shared" ref="I16835:I16898" si="263">CONCATENATE(",(",C16835,",'",A16835,"','",F16835,"','",G16835,"',",E16835,"')")</f>
        <v>,(5031,' Hugo Cannoni Muñoz ',' icannoni@imprentaitaliana.cl',' 2 2773 9168    ', Gerente de Ventas')</v>
      </c>
    </row>
    <row r="16836" spans="1:9">
      <c r="A16836" s="3" t="s">
        <v>33634</v>
      </c>
      <c r="B16836" s="3" t="s">
        <v>50808</v>
      </c>
      <c r="C16836" s="3">
        <f>VLOOKUP(B16836,CONSOLIDADO!A$2:E$11786,5,FALSE)</f>
        <v>5031</v>
      </c>
      <c r="D16836" s="3" t="s">
        <v>4700</v>
      </c>
      <c r="E16836" s="3" t="s">
        <v>6765</v>
      </c>
      <c r="F16836" s="3" t="s">
        <v>33635</v>
      </c>
      <c r="G16836" s="3" t="s">
        <v>50810</v>
      </c>
      <c r="I16836" t="str">
        <f t="shared" si="263"/>
        <v>,(5031,' Nelson Cannoni Berd ',' ncannoni@imprentaitaliana.cl',' 2 2773 9168    ', Gerente de Operaciones')</v>
      </c>
    </row>
    <row r="16837" spans="1:9">
      <c r="A16837" s="3" t="s">
        <v>50814</v>
      </c>
      <c r="B16837" s="3" t="s">
        <v>50813</v>
      </c>
      <c r="C16837" s="3">
        <f>VLOOKUP(B16837,CONSOLIDADO!A$2:E$11786,5,FALSE)</f>
        <v>5032</v>
      </c>
      <c r="D16837" s="3" t="s">
        <v>1939</v>
      </c>
      <c r="E16837" s="3" t="s">
        <v>50815</v>
      </c>
      <c r="F16837" s="3" t="s">
        <v>50816</v>
      </c>
      <c r="G16837" s="3" t="s">
        <v>50817</v>
      </c>
      <c r="I16837" t="str">
        <f t="shared" si="263"/>
        <v>,(5032,' Víctor Riesco Cuevas ',' vriesco@cmetropolitano.cl',' 2 2768 1127    ', Gerente General / Gerente Coordinación y Finanzas')</v>
      </c>
    </row>
    <row r="16838" spans="1:9">
      <c r="A16838" s="3" t="s">
        <v>50818</v>
      </c>
      <c r="B16838" s="3" t="s">
        <v>50813</v>
      </c>
      <c r="C16838" s="3">
        <f>VLOOKUP(B16838,CONSOLIDADO!A$2:E$11786,5,FALSE)</f>
        <v>5032</v>
      </c>
      <c r="D16838" s="3" t="s">
        <v>1939</v>
      </c>
      <c r="E16838" s="3" t="s">
        <v>6850</v>
      </c>
      <c r="F16838" s="3" t="s">
        <v>50819</v>
      </c>
      <c r="G16838" s="3" t="s">
        <v>50817</v>
      </c>
      <c r="I16838" t="str">
        <f t="shared" si="263"/>
        <v>,(5032,' Julio Carlos Riesco De la Sierra ',' finanzascm@cementeriometropolitano.cl',' 2 2768 1127    ', Director')</v>
      </c>
    </row>
    <row r="16839" spans="1:9">
      <c r="A16839" s="3" t="s">
        <v>50820</v>
      </c>
      <c r="B16839" s="3" t="s">
        <v>50813</v>
      </c>
      <c r="C16839" s="3">
        <f>VLOOKUP(B16839,CONSOLIDADO!A$2:E$11786,5,FALSE)</f>
        <v>5032</v>
      </c>
      <c r="D16839" s="3" t="s">
        <v>1939</v>
      </c>
      <c r="E16839" s="3" t="s">
        <v>6959</v>
      </c>
      <c r="F16839" s="3" t="s">
        <v>50821</v>
      </c>
      <c r="G16839" s="3" t="s">
        <v>50822</v>
      </c>
      <c r="I16839" t="str">
        <f t="shared" si="263"/>
        <v>,(5032,' Mauricio López Agerau ',' directorcm@cementeriometropolitano.cl',' 2 2768 1110    ', Director Ejecutivo')</v>
      </c>
    </row>
    <row r="16840" spans="1:9">
      <c r="A16840" s="3" t="s">
        <v>50823</v>
      </c>
      <c r="B16840" s="3" t="s">
        <v>50813</v>
      </c>
      <c r="C16840" s="3">
        <f>VLOOKUP(B16840,CONSOLIDADO!A$2:E$11786,5,FALSE)</f>
        <v>5032</v>
      </c>
      <c r="D16840" s="3" t="s">
        <v>1939</v>
      </c>
      <c r="E16840" s="3" t="s">
        <v>6959</v>
      </c>
      <c r="F16840" s="3" t="s">
        <v>50824</v>
      </c>
      <c r="G16840" s="3" t="s">
        <v>50817</v>
      </c>
      <c r="I16840" t="str">
        <f t="shared" si="263"/>
        <v>,(5032,' Víctor Manuel Riesco De la Sierra ',' vmriesco@gmail.com',' 2 2768 1127    ', Director Ejecutivo')</v>
      </c>
    </row>
    <row r="16841" spans="1:9">
      <c r="A16841" s="3" t="s">
        <v>50826</v>
      </c>
      <c r="B16841" s="3" t="s">
        <v>50825</v>
      </c>
      <c r="C16841" s="3">
        <f>VLOOKUP(B16841,CONSOLIDADO!A$2:E$11786,5,FALSE)</f>
        <v>5033</v>
      </c>
      <c r="D16841" s="3" t="s">
        <v>1188</v>
      </c>
      <c r="E16841" s="3" t="s">
        <v>6813</v>
      </c>
      <c r="F16841" s="3" t="s">
        <v>50827</v>
      </c>
      <c r="G16841" s="3" t="s">
        <v>50828</v>
      </c>
      <c r="I16841" t="str">
        <f t="shared" si="263"/>
        <v>,(5033,' Horacio Salinas Alvarez ',' presidente@scd.cl',' 2 2370 8000    ', Presidente')</v>
      </c>
    </row>
    <row r="16842" spans="1:9">
      <c r="A16842" s="3" t="s">
        <v>50829</v>
      </c>
      <c r="B16842" s="3" t="s">
        <v>50825</v>
      </c>
      <c r="C16842" s="3">
        <f>VLOOKUP(B16842,CONSOLIDADO!A$2:E$11786,5,FALSE)</f>
        <v>5033</v>
      </c>
      <c r="D16842" s="3" t="s">
        <v>1188</v>
      </c>
      <c r="E16842" s="3"/>
      <c r="F16842" s="3"/>
      <c r="G16842" s="3" t="s">
        <v>50830</v>
      </c>
      <c r="I16842" t="str">
        <f t="shared" si="263"/>
        <v>,(5033,' Rodrigo Osorio Bórquez','',' 2 2370 8000',')</v>
      </c>
    </row>
    <row r="16843" spans="1:9">
      <c r="A16843" s="3" t="s">
        <v>50831</v>
      </c>
      <c r="B16843" s="3" t="s">
        <v>50825</v>
      </c>
      <c r="C16843" s="3">
        <f>VLOOKUP(B16843,CONSOLIDADO!A$2:E$11786,5,FALSE)</f>
        <v>5033</v>
      </c>
      <c r="D16843" s="3" t="s">
        <v>1188</v>
      </c>
      <c r="E16843" s="3"/>
      <c r="F16843" s="3"/>
      <c r="G16843" s="3" t="s">
        <v>50830</v>
      </c>
      <c r="I16843" t="str">
        <f t="shared" si="263"/>
        <v>,(5033,' Gloria Simonetti Mazzarelli','',' 2 2370 8000',')</v>
      </c>
    </row>
    <row r="16844" spans="1:9">
      <c r="A16844" s="3" t="s">
        <v>50832</v>
      </c>
      <c r="B16844" s="3" t="s">
        <v>50825</v>
      </c>
      <c r="C16844" s="3">
        <f>VLOOKUP(B16844,CONSOLIDADO!A$2:E$11786,5,FALSE)</f>
        <v>5033</v>
      </c>
      <c r="D16844" s="3" t="s">
        <v>1188</v>
      </c>
      <c r="E16844" s="3" t="s">
        <v>7399</v>
      </c>
      <c r="F16844" s="3" t="s">
        <v>50833</v>
      </c>
      <c r="G16844" s="3" t="s">
        <v>50828</v>
      </c>
      <c r="I16844" t="str">
        <f t="shared" si="263"/>
        <v>,(5033,' René Calderón Hermosilla ',' purriola@scd.cl',' 2 2370 8000    ', Secretario General')</v>
      </c>
    </row>
    <row r="16845" spans="1:9">
      <c r="A16845" s="3" t="s">
        <v>50835</v>
      </c>
      <c r="B16845" s="3" t="s">
        <v>50834</v>
      </c>
      <c r="C16845" s="3">
        <f>VLOOKUP(B16845,CONSOLIDADO!A$2:E$11786,5,FALSE)</f>
        <v>5034</v>
      </c>
      <c r="D16845" s="3" t="s">
        <v>2114</v>
      </c>
      <c r="E16845" s="3" t="s">
        <v>6739</v>
      </c>
      <c r="F16845" s="3" t="s">
        <v>50836</v>
      </c>
      <c r="G16845" s="3" t="s">
        <v>50837</v>
      </c>
      <c r="I16845" t="str">
        <f t="shared" si="263"/>
        <v>,(5034,' Juan Gamboa Saravia ',' ggeneral@clinicadelmaule.cl',' 71 220 1816    ', Gerente General')</v>
      </c>
    </row>
    <row r="16846" spans="1:9">
      <c r="A16846" s="3" t="s">
        <v>50838</v>
      </c>
      <c r="B16846" s="3" t="s">
        <v>50834</v>
      </c>
      <c r="C16846" s="3">
        <f>VLOOKUP(B16846,CONSOLIDADO!A$2:E$11786,5,FALSE)</f>
        <v>5034</v>
      </c>
      <c r="D16846" s="3" t="s">
        <v>2114</v>
      </c>
      <c r="E16846" s="3" t="s">
        <v>50839</v>
      </c>
      <c r="F16846" s="3" t="s">
        <v>50840</v>
      </c>
      <c r="G16846" s="3" t="s">
        <v>50841</v>
      </c>
      <c r="I16846" t="str">
        <f t="shared" si="263"/>
        <v>,(5034,' Denis Brante Makus ',' comercial@clinicadelmaule.cl',' 71 220 1934    ', Asesor Comercial')</v>
      </c>
    </row>
    <row r="16847" spans="1:9">
      <c r="A16847" s="3" t="s">
        <v>50842</v>
      </c>
      <c r="B16847" s="3" t="s">
        <v>50834</v>
      </c>
      <c r="C16847" s="3">
        <f>VLOOKUP(B16847,CONSOLIDADO!A$2:E$11786,5,FALSE)</f>
        <v>5034</v>
      </c>
      <c r="D16847" s="3" t="s">
        <v>2114</v>
      </c>
      <c r="E16847" s="3" t="s">
        <v>15814</v>
      </c>
      <c r="F16847" s="3" t="s">
        <v>50843</v>
      </c>
      <c r="G16847" s="3" t="s">
        <v>50844</v>
      </c>
      <c r="I16847" t="str">
        <f t="shared" si="263"/>
        <v>,(5034,' Rodrigo Ancona Cocio ',' directormedico@clinicadelmaule.cl',' 71 220 1935    ', Director Médico')</v>
      </c>
    </row>
    <row r="16848" spans="1:9">
      <c r="A16848" s="3" t="s">
        <v>50847</v>
      </c>
      <c r="B16848" s="3" t="s">
        <v>50845</v>
      </c>
      <c r="C16848" s="3">
        <f>VLOOKUP(B16848,CONSOLIDADO!A$2:E$11786,5,FALSE)</f>
        <v>5035</v>
      </c>
      <c r="D16848" s="3" t="s">
        <v>50846</v>
      </c>
      <c r="E16848" s="3"/>
      <c r="F16848" s="3"/>
      <c r="G16848" s="3" t="s">
        <v>50848</v>
      </c>
      <c r="I16848" t="str">
        <f t="shared" si="263"/>
        <v>,(5035,' Carlos Abujatum Tala','',' 2 2225 5129',')</v>
      </c>
    </row>
    <row r="16849" spans="1:9">
      <c r="A16849" s="3" t="s">
        <v>50849</v>
      </c>
      <c r="B16849" s="3" t="s">
        <v>50845</v>
      </c>
      <c r="C16849" s="3">
        <f>VLOOKUP(B16849,CONSOLIDADO!A$2:E$11786,5,FALSE)</f>
        <v>5035</v>
      </c>
      <c r="D16849" s="3" t="s">
        <v>50846</v>
      </c>
      <c r="E16849" s="3" t="s">
        <v>8835</v>
      </c>
      <c r="F16849" s="3" t="s">
        <v>50850</v>
      </c>
      <c r="G16849" s="3" t="s">
        <v>50851</v>
      </c>
      <c r="I16849" t="str">
        <f t="shared" si="263"/>
        <v>,(5035,' María Contreras ',' mcontreras@h2owear.cl',' 2 2225 5129    ', Jefe de Administración y Finanzas')</v>
      </c>
    </row>
    <row r="16850" spans="1:9">
      <c r="A16850" s="3" t="s">
        <v>50853</v>
      </c>
      <c r="B16850" s="3" t="s">
        <v>50852</v>
      </c>
      <c r="C16850" s="3">
        <f>VLOOKUP(B16850,CONSOLIDADO!A$2:E$11786,5,FALSE)</f>
        <v>5036</v>
      </c>
      <c r="D16850" s="3" t="s">
        <v>763</v>
      </c>
      <c r="E16850" s="3" t="s">
        <v>6856</v>
      </c>
      <c r="F16850" s="3" t="s">
        <v>50854</v>
      </c>
      <c r="G16850" s="3" t="s">
        <v>50855</v>
      </c>
      <c r="I16850" t="str">
        <f t="shared" si="263"/>
        <v>,(5036,' Sandra Franco de Zenklussen ',' az@alo-group.com',' 2 2965 0300    ', Directora')</v>
      </c>
    </row>
    <row r="16851" spans="1:9">
      <c r="A16851" s="3" t="s">
        <v>50856</v>
      </c>
      <c r="B16851" s="3" t="s">
        <v>50852</v>
      </c>
      <c r="C16851" s="3">
        <f>VLOOKUP(B16851,CONSOLIDADO!A$2:E$11786,5,FALSE)</f>
        <v>5036</v>
      </c>
      <c r="D16851" s="3" t="s">
        <v>763</v>
      </c>
      <c r="E16851" s="3"/>
      <c r="F16851" s="3"/>
      <c r="G16851" s="3" t="s">
        <v>50857</v>
      </c>
      <c r="I16851" t="str">
        <f t="shared" si="263"/>
        <v>,(5036,' Alejandro Zenklussen','',' 2 2965 0310',')</v>
      </c>
    </row>
    <row r="16852" spans="1:9">
      <c r="A16852" s="3" t="s">
        <v>50859</v>
      </c>
      <c r="B16852" s="3" t="s">
        <v>50858</v>
      </c>
      <c r="C16852" s="3">
        <f>VLOOKUP(B16852,CONSOLIDADO!A$2:E$11786,5,FALSE)</f>
        <v>5037</v>
      </c>
      <c r="D16852" s="3" t="s">
        <v>1912</v>
      </c>
      <c r="E16852" s="3" t="s">
        <v>6739</v>
      </c>
      <c r="F16852" s="3" t="s">
        <v>50860</v>
      </c>
      <c r="G16852" s="3" t="s">
        <v>50861</v>
      </c>
      <c r="I16852" t="str">
        <f t="shared" si="263"/>
        <v>,(5037,' Marcela Turra Aguila ',' cecinas.ancud@gmail.com',' 65 262 2488    ', Gerente General')</v>
      </c>
    </row>
    <row r="16853" spans="1:9">
      <c r="A16853" s="3" t="s">
        <v>50862</v>
      </c>
      <c r="B16853" s="3" t="s">
        <v>50858</v>
      </c>
      <c r="C16853" s="3">
        <f>VLOOKUP(B16853,CONSOLIDADO!A$2:E$11786,5,FALSE)</f>
        <v>5037</v>
      </c>
      <c r="D16853" s="3" t="s">
        <v>1912</v>
      </c>
      <c r="E16853" s="3" t="s">
        <v>6886</v>
      </c>
      <c r="F16853" s="3" t="s">
        <v>50860</v>
      </c>
      <c r="G16853" s="3" t="s">
        <v>50861</v>
      </c>
      <c r="I16853" t="str">
        <f t="shared" si="263"/>
        <v>,(5037,' Juan Carlos Turra Aguila ',' cecinas.ancud@gmail.com',' 65 262 2488    ', Gerente de Recursos Humanos')</v>
      </c>
    </row>
    <row r="16854" spans="1:9">
      <c r="A16854" s="3" t="s">
        <v>50863</v>
      </c>
      <c r="B16854" s="3" t="s">
        <v>50858</v>
      </c>
      <c r="C16854" s="3">
        <f>VLOOKUP(B16854,CONSOLIDADO!A$2:E$11786,5,FALSE)</f>
        <v>5037</v>
      </c>
      <c r="D16854" s="3" t="s">
        <v>1912</v>
      </c>
      <c r="E16854" s="3" t="s">
        <v>6905</v>
      </c>
      <c r="F16854" s="3" t="s">
        <v>50860</v>
      </c>
      <c r="G16854" s="3" t="s">
        <v>50861</v>
      </c>
      <c r="I16854" t="str">
        <f t="shared" si="263"/>
        <v>,(5037,' Claudio Turra Aguila ',' cecinas.ancud@gmail.com',' 65 262 2488    ', Gerente Comercial')</v>
      </c>
    </row>
    <row r="16855" spans="1:9">
      <c r="A16855" s="3" t="s">
        <v>50865</v>
      </c>
      <c r="B16855" s="3" t="s">
        <v>50864</v>
      </c>
      <c r="C16855" s="3">
        <f>VLOOKUP(B16855,CONSOLIDADO!A$2:E$11786,5,FALSE)</f>
        <v>5038</v>
      </c>
      <c r="D16855" s="3" t="s">
        <v>4530</v>
      </c>
      <c r="E16855" s="3" t="s">
        <v>6739</v>
      </c>
      <c r="F16855" s="3" t="s">
        <v>50866</v>
      </c>
      <c r="G16855" s="3" t="s">
        <v>50867</v>
      </c>
      <c r="I16855" t="str">
        <f t="shared" si="263"/>
        <v>,(5038,' Carlos Hormazábal Pastén ',' info@charlie-inn.cl',' 57 241 3835    ', Gerente General')</v>
      </c>
    </row>
    <row r="16856" spans="1:9">
      <c r="A16856" s="3" t="s">
        <v>50868</v>
      </c>
      <c r="B16856" s="3" t="s">
        <v>50864</v>
      </c>
      <c r="C16856" s="3">
        <f>VLOOKUP(B16856,CONSOLIDADO!A$2:E$11786,5,FALSE)</f>
        <v>5038</v>
      </c>
      <c r="D16856" s="3" t="s">
        <v>4530</v>
      </c>
      <c r="E16856" s="3"/>
      <c r="F16856" s="3"/>
      <c r="G16856" s="3" t="s">
        <v>50869</v>
      </c>
      <c r="I16856" t="str">
        <f t="shared" si="263"/>
        <v>,(5038,' Miriam Maragaño Galán','',' 57 242 4690',')</v>
      </c>
    </row>
    <row r="16857" spans="1:9">
      <c r="A16857" s="3" t="s">
        <v>50870</v>
      </c>
      <c r="B16857" s="3" t="s">
        <v>50864</v>
      </c>
      <c r="C16857" s="3">
        <f>VLOOKUP(B16857,CONSOLIDADO!A$2:E$11786,5,FALSE)</f>
        <v>5038</v>
      </c>
      <c r="D16857" s="3" t="s">
        <v>4530</v>
      </c>
      <c r="E16857" s="3"/>
      <c r="F16857" s="3"/>
      <c r="G16857" s="3" t="s">
        <v>50871</v>
      </c>
      <c r="I16857" t="str">
        <f t="shared" si="263"/>
        <v>,(5038,' Silvana Hormazábal Maragaño','',' 57 241 3835',')</v>
      </c>
    </row>
    <row r="16858" spans="1:9">
      <c r="A16858" s="3" t="s">
        <v>37911</v>
      </c>
      <c r="B16858" s="3" t="s">
        <v>50872</v>
      </c>
      <c r="C16858" s="3">
        <f>VLOOKUP(B16858,CONSOLIDADO!A$2:E$11786,5,FALSE)</f>
        <v>5039</v>
      </c>
      <c r="D16858" s="3" t="s">
        <v>50873</v>
      </c>
      <c r="E16858" s="3" t="s">
        <v>6739</v>
      </c>
      <c r="F16858" s="3" t="s">
        <v>50874</v>
      </c>
      <c r="G16858" s="3" t="s">
        <v>37914</v>
      </c>
      <c r="I16858" t="str">
        <f t="shared" si="263"/>
        <v>,(5039,' Vicente Alamos Alessandri ',' gerenciacruz@cruzeirogomas.cl',' 2 2550 4900    ', Gerente General')</v>
      </c>
    </row>
    <row r="16859" spans="1:9">
      <c r="A16859" s="3" t="s">
        <v>37917</v>
      </c>
      <c r="B16859" s="3" t="s">
        <v>50872</v>
      </c>
      <c r="C16859" s="3">
        <f>VLOOKUP(B16859,CONSOLIDADO!A$2:E$11786,5,FALSE)</f>
        <v>5039</v>
      </c>
      <c r="D16859" s="3" t="s">
        <v>50873</v>
      </c>
      <c r="E16859" s="3" t="s">
        <v>6986</v>
      </c>
      <c r="F16859" s="3" t="s">
        <v>37918</v>
      </c>
      <c r="G16859" s="3" t="s">
        <v>37914</v>
      </c>
      <c r="I16859" t="str">
        <f t="shared" si="263"/>
        <v>,(5039,' Claudio Tapia Ocares ',' ct.ocares@cruzeirogomas.cl',' 2 2550 4900    ', Gerente de Finanzas')</v>
      </c>
    </row>
    <row r="16860" spans="1:9">
      <c r="A16860" s="3" t="s">
        <v>50876</v>
      </c>
      <c r="B16860" s="3" t="s">
        <v>50875</v>
      </c>
      <c r="C16860" s="3">
        <f>VLOOKUP(B16860,CONSOLIDADO!A$2:E$11786,5,FALSE)</f>
        <v>5040</v>
      </c>
      <c r="D16860" s="3" t="s">
        <v>3715</v>
      </c>
      <c r="E16860" s="3" t="s">
        <v>6739</v>
      </c>
      <c r="F16860" s="3" t="s">
        <v>50877</v>
      </c>
      <c r="G16860" s="3" t="s">
        <v>50878</v>
      </c>
      <c r="I16860" t="str">
        <f t="shared" si="263"/>
        <v>,(5040,' Alicia Beatriz Jaque Navarrete ',' jaque.alicia@gmail.com',' 2 2854 2175    ', Gerente General')</v>
      </c>
    </row>
    <row r="16861" spans="1:9">
      <c r="A16861" s="3" t="s">
        <v>50879</v>
      </c>
      <c r="B16861" s="3" t="s">
        <v>50875</v>
      </c>
      <c r="C16861" s="3">
        <f>VLOOKUP(B16861,CONSOLIDADO!A$2:E$11786,5,FALSE)</f>
        <v>5040</v>
      </c>
      <c r="D16861" s="3" t="s">
        <v>3715</v>
      </c>
      <c r="E16861" s="3" t="s">
        <v>6905</v>
      </c>
      <c r="F16861" s="3" t="s">
        <v>50880</v>
      </c>
      <c r="G16861" s="3" t="s">
        <v>50878</v>
      </c>
      <c r="I16861" t="str">
        <f t="shared" si="263"/>
        <v>,(5040,' Claudio Sebastián San Martín Espinoza ',' claudiosanm@gmail.com',' 2 2854 2175    ', Gerente Comercial')</v>
      </c>
    </row>
    <row r="16862" spans="1:9">
      <c r="A16862" s="3" t="s">
        <v>50882</v>
      </c>
      <c r="B16862" s="3" t="s">
        <v>50881</v>
      </c>
      <c r="C16862" s="3">
        <f>VLOOKUP(B16862,CONSOLIDADO!A$2:E$11786,5,FALSE)</f>
        <v>5041</v>
      </c>
      <c r="D16862" s="3" t="s">
        <v>3351</v>
      </c>
      <c r="E16862" s="3"/>
      <c r="F16862" s="3"/>
      <c r="G16862" s="3" t="s">
        <v>50883</v>
      </c>
      <c r="I16862" t="str">
        <f t="shared" si="263"/>
        <v>,(5041,' Humberto Ricardo Sanhueza Hott','',' 45 233 7557',')</v>
      </c>
    </row>
    <row r="16863" spans="1:9">
      <c r="A16863" s="3" t="s">
        <v>50884</v>
      </c>
      <c r="B16863" s="3" t="s">
        <v>50881</v>
      </c>
      <c r="C16863" s="3">
        <f>VLOOKUP(B16863,CONSOLIDADO!A$2:E$11786,5,FALSE)</f>
        <v>5041</v>
      </c>
      <c r="D16863" s="3" t="s">
        <v>3351</v>
      </c>
      <c r="E16863" s="3" t="s">
        <v>9120</v>
      </c>
      <c r="F16863" s="3" t="s">
        <v>50885</v>
      </c>
      <c r="G16863" s="3" t="s">
        <v>50886</v>
      </c>
      <c r="I16863" t="str">
        <f t="shared" si="263"/>
        <v>,(5041,' Ricardo Sanhueza Penroz ',' rsanhueza@ricardosanhuezahott.cl',' 45 233 7557    ', Gerente Operaciones')</v>
      </c>
    </row>
    <row r="16864" spans="1:9">
      <c r="A16864" s="3" t="s">
        <v>50887</v>
      </c>
      <c r="B16864" s="3" t="s">
        <v>50881</v>
      </c>
      <c r="C16864" s="3">
        <f>VLOOKUP(B16864,CONSOLIDADO!A$2:E$11786,5,FALSE)</f>
        <v>5041</v>
      </c>
      <c r="D16864" s="3" t="s">
        <v>3351</v>
      </c>
      <c r="E16864" s="3" t="s">
        <v>50888</v>
      </c>
      <c r="F16864" s="3" t="s">
        <v>50889</v>
      </c>
      <c r="G16864" s="3" t="s">
        <v>50890</v>
      </c>
      <c r="I16864" t="str">
        <f t="shared" si="263"/>
        <v>,(5041,' Jorge Alberto Castillo Mora ',' jcastillo@ricardosanhuezahott.cl',' 9 7431 8857    ', Analista de Gestión')</v>
      </c>
    </row>
    <row r="16865" spans="1:9">
      <c r="A16865" s="3" t="s">
        <v>50892</v>
      </c>
      <c r="B16865" s="3" t="s">
        <v>50891</v>
      </c>
      <c r="C16865" s="3">
        <f>VLOOKUP(B16865,CONSOLIDADO!A$2:E$11786,5,FALSE)</f>
        <v>5042</v>
      </c>
      <c r="D16865" s="3" t="s">
        <v>5857</v>
      </c>
      <c r="E16865" s="3" t="s">
        <v>6739</v>
      </c>
      <c r="F16865" s="3" t="s">
        <v>50893</v>
      </c>
      <c r="G16865" s="3" t="s">
        <v>50894</v>
      </c>
      <c r="I16865" t="str">
        <f t="shared" si="263"/>
        <v>,(5042,' Nicole Nazar Queirolo ',' nnazar@playcar.cl',' 2 2689 5525    ', Gerente General')</v>
      </c>
    </row>
    <row r="16866" spans="1:9">
      <c r="A16866" s="3" t="s">
        <v>50896</v>
      </c>
      <c r="B16866" s="3" t="s">
        <v>50895</v>
      </c>
      <c r="C16866" s="3">
        <f>VLOOKUP(B16866,CONSOLIDADO!A$2:E$11786,5,FALSE)</f>
        <v>5043</v>
      </c>
      <c r="D16866" s="3" t="s">
        <v>29086</v>
      </c>
      <c r="E16866" s="3" t="s">
        <v>7921</v>
      </c>
      <c r="F16866" s="3" t="s">
        <v>50897</v>
      </c>
      <c r="G16866" s="3" t="s">
        <v>50898</v>
      </c>
      <c r="I16866" t="str">
        <f t="shared" si="263"/>
        <v>,(5043,' Mario Hernán Marín Antonín ',' mariomarin@mcmar.cl',' 61 229 2600    ', Dueño')</v>
      </c>
    </row>
    <row r="16867" spans="1:9">
      <c r="A16867" s="3" t="s">
        <v>50899</v>
      </c>
      <c r="B16867" s="3" t="s">
        <v>50895</v>
      </c>
      <c r="C16867" s="3">
        <f>VLOOKUP(B16867,CONSOLIDADO!A$2:E$11786,5,FALSE)</f>
        <v>5043</v>
      </c>
      <c r="D16867" s="3" t="s">
        <v>29086</v>
      </c>
      <c r="E16867" s="3"/>
      <c r="F16867" s="3"/>
      <c r="G16867" s="3" t="s">
        <v>50900</v>
      </c>
      <c r="I16867" t="str">
        <f t="shared" si="263"/>
        <v>,(5043,' Mario Marín Kuzmanic','',' 61 229 2600',')</v>
      </c>
    </row>
    <row r="16868" spans="1:9">
      <c r="A16868" s="3" t="s">
        <v>50901</v>
      </c>
      <c r="B16868" s="3" t="s">
        <v>50895</v>
      </c>
      <c r="C16868" s="3">
        <f>VLOOKUP(B16868,CONSOLIDADO!A$2:E$11786,5,FALSE)</f>
        <v>5043</v>
      </c>
      <c r="D16868" s="3" t="s">
        <v>29086</v>
      </c>
      <c r="E16868" s="3" t="s">
        <v>7140</v>
      </c>
      <c r="F16868" s="3" t="s">
        <v>50902</v>
      </c>
      <c r="G16868" s="3" t="s">
        <v>50898</v>
      </c>
      <c r="I16868" t="str">
        <f t="shared" si="263"/>
        <v>,(5043,' Gonzalo Durán Cuiñas ',' gonzaloduran@agromarin.cl',' 61 229 2600    ', Gerente de Ventas')</v>
      </c>
    </row>
    <row r="16869" spans="1:9">
      <c r="A16869" s="3" t="s">
        <v>50903</v>
      </c>
      <c r="B16869" s="3" t="s">
        <v>50895</v>
      </c>
      <c r="C16869" s="3">
        <f>VLOOKUP(B16869,CONSOLIDADO!A$2:E$11786,5,FALSE)</f>
        <v>5043</v>
      </c>
      <c r="D16869" s="3" t="s">
        <v>29086</v>
      </c>
      <c r="E16869" s="3" t="s">
        <v>6905</v>
      </c>
      <c r="F16869" s="3" t="s">
        <v>50904</v>
      </c>
      <c r="G16869" s="3" t="s">
        <v>50898</v>
      </c>
      <c r="I16869" t="str">
        <f t="shared" si="263"/>
        <v>,(5043,' Pamela Marín Bachmann ',' pamelamarin@empresasmarin.cl',' 61 229 2600    ', Gerente Comercial')</v>
      </c>
    </row>
    <row r="16870" spans="1:9">
      <c r="A16870" s="3" t="s">
        <v>50906</v>
      </c>
      <c r="B16870" s="3" t="s">
        <v>50905</v>
      </c>
      <c r="C16870" s="3">
        <f>VLOOKUP(B16870,CONSOLIDADO!A$2:E$11786,5,FALSE)</f>
        <v>5044</v>
      </c>
      <c r="D16870" s="3" t="s">
        <v>1790</v>
      </c>
      <c r="E16870" s="3"/>
      <c r="F16870" s="3"/>
      <c r="G16870" s="3" t="s">
        <v>50907</v>
      </c>
      <c r="I16870" t="str">
        <f t="shared" si="263"/>
        <v>,(5044,' Jorge Cañas Brintrup','',' 72 246 6198',')</v>
      </c>
    </row>
    <row r="16871" spans="1:9">
      <c r="A16871" s="3" t="s">
        <v>50910</v>
      </c>
      <c r="B16871" s="3" t="s">
        <v>50908</v>
      </c>
      <c r="C16871" s="3">
        <f>VLOOKUP(B16871,CONSOLIDADO!A$2:E$11786,5,FALSE)</f>
        <v>5045</v>
      </c>
      <c r="D16871" s="3" t="s">
        <v>50909</v>
      </c>
      <c r="E16871" s="3"/>
      <c r="F16871" s="3"/>
      <c r="G16871" s="3" t="s">
        <v>50911</v>
      </c>
      <c r="I16871" t="str">
        <f t="shared" si="263"/>
        <v>,(5045,' Alfredo Molina Aranda','',' 2 2671 5982',')</v>
      </c>
    </row>
    <row r="16872" spans="1:9">
      <c r="A16872" s="3" t="s">
        <v>50912</v>
      </c>
      <c r="B16872" s="3" t="s">
        <v>50908</v>
      </c>
      <c r="C16872" s="3">
        <f>VLOOKUP(B16872,CONSOLIDADO!A$2:E$11786,5,FALSE)</f>
        <v>5045</v>
      </c>
      <c r="D16872" s="3" t="s">
        <v>50909</v>
      </c>
      <c r="E16872" s="3"/>
      <c r="F16872" s="3"/>
      <c r="G16872" s="3" t="s">
        <v>50913</v>
      </c>
      <c r="I16872" t="str">
        <f t="shared" si="263"/>
        <v>,(5045,' Ilma Burgos Romero','',' 2 2698 7669',')</v>
      </c>
    </row>
    <row r="16873" spans="1:9">
      <c r="A16873" s="3" t="s">
        <v>50914</v>
      </c>
      <c r="B16873" s="3" t="s">
        <v>50908</v>
      </c>
      <c r="C16873" s="3">
        <f>VLOOKUP(B16873,CONSOLIDADO!A$2:E$11786,5,FALSE)</f>
        <v>5045</v>
      </c>
      <c r="D16873" s="3" t="s">
        <v>50909</v>
      </c>
      <c r="E16873" s="3" t="s">
        <v>7433</v>
      </c>
      <c r="F16873" s="3" t="s">
        <v>50915</v>
      </c>
      <c r="G16873" s="3" t="s">
        <v>50916</v>
      </c>
      <c r="I16873" t="str">
        <f t="shared" si="263"/>
        <v>,(5045,' Marcela Molina Aranda ',' libreriacolon4@tie.cl',' 2 2671 5982    ', Subgerente de Administración')</v>
      </c>
    </row>
    <row r="16874" spans="1:9">
      <c r="A16874" s="3" t="s">
        <v>50918</v>
      </c>
      <c r="B16874" s="3" t="s">
        <v>50917</v>
      </c>
      <c r="C16874" s="3">
        <f>VLOOKUP(B16874,CONSOLIDADO!A$2:E$11786,5,FALSE)</f>
        <v>5046</v>
      </c>
      <c r="D16874" s="3" t="s">
        <v>927</v>
      </c>
      <c r="E16874" s="3" t="s">
        <v>6739</v>
      </c>
      <c r="F16874" s="3" t="s">
        <v>50919</v>
      </c>
      <c r="G16874" s="3" t="s">
        <v>50920</v>
      </c>
      <c r="I16874" t="str">
        <f t="shared" si="263"/>
        <v>,(5046,' Eleodoro Mora Sepúlveda ',' emora@tmora.cl',' 2 2912 1000    ', Gerente General')</v>
      </c>
    </row>
    <row r="16875" spans="1:9">
      <c r="A16875" s="3" t="s">
        <v>50921</v>
      </c>
      <c r="B16875" s="3" t="s">
        <v>50917</v>
      </c>
      <c r="C16875" s="3">
        <f>VLOOKUP(B16875,CONSOLIDADO!A$2:E$11786,5,FALSE)</f>
        <v>5046</v>
      </c>
      <c r="D16875" s="3" t="s">
        <v>927</v>
      </c>
      <c r="E16875" s="3" t="s">
        <v>6986</v>
      </c>
      <c r="F16875" s="3" t="s">
        <v>50922</v>
      </c>
      <c r="G16875" s="3" t="s">
        <v>50920</v>
      </c>
      <c r="I16875" t="str">
        <f t="shared" si="263"/>
        <v>,(5046,' Patricia Altamirano Mora ',' pam@tmora.cl',' 2 2912 1000    ', Gerente de Finanzas')</v>
      </c>
    </row>
    <row r="16876" spans="1:9">
      <c r="A16876" s="3" t="s">
        <v>50923</v>
      </c>
      <c r="B16876" s="3" t="s">
        <v>50917</v>
      </c>
      <c r="C16876" s="3">
        <f>VLOOKUP(B16876,CONSOLIDADO!A$2:E$11786,5,FALSE)</f>
        <v>5046</v>
      </c>
      <c r="D16876" s="3" t="s">
        <v>927</v>
      </c>
      <c r="E16876" s="3"/>
      <c r="F16876" s="3"/>
      <c r="G16876" s="3" t="s">
        <v>50924</v>
      </c>
      <c r="I16876" t="str">
        <f t="shared" si="263"/>
        <v>,(5046,' Rodrigo Mora Altamirano','',' 2 2912 1000',')</v>
      </c>
    </row>
    <row r="16877" spans="1:9">
      <c r="A16877" s="3" t="s">
        <v>50926</v>
      </c>
      <c r="B16877" s="3" t="s">
        <v>50925</v>
      </c>
      <c r="C16877" s="3">
        <f>VLOOKUP(B16877,CONSOLIDADO!A$2:E$11786,5,FALSE)</f>
        <v>5047</v>
      </c>
      <c r="D16877" s="3" t="s">
        <v>5487</v>
      </c>
      <c r="E16877" s="3" t="s">
        <v>6739</v>
      </c>
      <c r="F16877" s="3" t="s">
        <v>50927</v>
      </c>
      <c r="G16877" s="3" t="s">
        <v>50928</v>
      </c>
      <c r="I16877" t="str">
        <f t="shared" si="263"/>
        <v>,(5047,' Ademaro Pellacani Chaparro ',' marmoleria@pellacani.cl',' 2 2737 0792    ', Gerente General')</v>
      </c>
    </row>
    <row r="16878" spans="1:9">
      <c r="A16878" s="3" t="s">
        <v>50929</v>
      </c>
      <c r="B16878" s="3" t="s">
        <v>50925</v>
      </c>
      <c r="C16878" s="3">
        <f>VLOOKUP(B16878,CONSOLIDADO!A$2:E$11786,5,FALSE)</f>
        <v>5047</v>
      </c>
      <c r="D16878" s="3" t="s">
        <v>5487</v>
      </c>
      <c r="E16878" s="3" t="s">
        <v>6905</v>
      </c>
      <c r="F16878" s="3" t="s">
        <v>50927</v>
      </c>
      <c r="G16878" s="3" t="s">
        <v>50928</v>
      </c>
      <c r="I16878" t="str">
        <f t="shared" si="263"/>
        <v>,(5047,' Ademaro Pellacani González ',' marmoleria@pellacani.cl',' 2 2737 0792    ', Gerente Comercial')</v>
      </c>
    </row>
    <row r="16879" spans="1:9">
      <c r="A16879" s="3" t="s">
        <v>50932</v>
      </c>
      <c r="B16879" s="3" t="s">
        <v>50930</v>
      </c>
      <c r="C16879" s="3">
        <f>VLOOKUP(B16879,CONSOLIDADO!A$2:E$11786,5,FALSE)</f>
        <v>5048</v>
      </c>
      <c r="D16879" s="3" t="s">
        <v>50931</v>
      </c>
      <c r="E16879" s="3"/>
      <c r="F16879" s="3"/>
      <c r="G16879" s="3" t="s">
        <v>50933</v>
      </c>
      <c r="I16879" t="str">
        <f t="shared" si="263"/>
        <v>,(5048,' Oscar Zamorano Meneses','',' 55 225 1146',')</v>
      </c>
    </row>
    <row r="16880" spans="1:9">
      <c r="A16880" s="3" t="s">
        <v>50934</v>
      </c>
      <c r="B16880" s="3" t="s">
        <v>50930</v>
      </c>
      <c r="C16880" s="3">
        <f>VLOOKUP(B16880,CONSOLIDADO!A$2:E$11786,5,FALSE)</f>
        <v>5048</v>
      </c>
      <c r="D16880" s="3" t="s">
        <v>50931</v>
      </c>
      <c r="E16880" s="3" t="s">
        <v>50935</v>
      </c>
      <c r="F16880" s="3" t="s">
        <v>50936</v>
      </c>
      <c r="G16880" s="3" t="s">
        <v>50937</v>
      </c>
      <c r="I16880" t="str">
        <f t="shared" si="263"/>
        <v>,(5048,' Andrea Fernández De la Cerda ',' andrea@comsaltda.com',' 55 225 1146    ', Supervisora Comercial')</v>
      </c>
    </row>
    <row r="16881" spans="1:9">
      <c r="A16881" s="3" t="s">
        <v>50940</v>
      </c>
      <c r="B16881" s="3" t="s">
        <v>50938</v>
      </c>
      <c r="C16881" s="3">
        <f>VLOOKUP(B16881,CONSOLIDADO!A$2:E$11786,5,FALSE)</f>
        <v>5049</v>
      </c>
      <c r="D16881" s="3" t="s">
        <v>50939</v>
      </c>
      <c r="E16881" s="3"/>
      <c r="F16881" s="3"/>
      <c r="G16881" s="3" t="s">
        <v>50941</v>
      </c>
      <c r="I16881" t="str">
        <f t="shared" si="263"/>
        <v>,(5049,' Gabriel Alvarado Sánchez','',' 2 2544 3411',')</v>
      </c>
    </row>
    <row r="16882" spans="1:9">
      <c r="A16882" s="3" t="s">
        <v>50942</v>
      </c>
      <c r="B16882" s="3" t="s">
        <v>50938</v>
      </c>
      <c r="C16882" s="3">
        <f>VLOOKUP(B16882,CONSOLIDADO!A$2:E$11786,5,FALSE)</f>
        <v>5049</v>
      </c>
      <c r="D16882" s="3" t="s">
        <v>50939</v>
      </c>
      <c r="E16882" s="3" t="s">
        <v>10060</v>
      </c>
      <c r="F16882" s="3"/>
      <c r="G16882" s="3" t="s">
        <v>50943</v>
      </c>
      <c r="I16882" t="str">
        <f t="shared" si="263"/>
        <v>,(5049,' María Yolanda Gajardo Soto ','',' 2 2544 3411    ', Socia')</v>
      </c>
    </row>
    <row r="16883" spans="1:9">
      <c r="A16883" s="3" t="s">
        <v>50945</v>
      </c>
      <c r="B16883" s="3" t="s">
        <v>50944</v>
      </c>
      <c r="C16883" s="3">
        <f>VLOOKUP(B16883,CONSOLIDADO!A$2:E$11786,5,FALSE)</f>
        <v>5050</v>
      </c>
      <c r="D16883" s="3" t="s">
        <v>8389</v>
      </c>
      <c r="E16883" s="3" t="s">
        <v>6739</v>
      </c>
      <c r="F16883" s="3" t="s">
        <v>50946</v>
      </c>
      <c r="G16883" s="3" t="s">
        <v>50947</v>
      </c>
      <c r="I16883" t="str">
        <f t="shared" si="263"/>
        <v>,(5050,' Sebastián Fernández Biggs ',' sfernandez@sunagro.cl',' 2 2233 2102    ', Gerente General')</v>
      </c>
    </row>
    <row r="16884" spans="1:9">
      <c r="A16884" s="3" t="s">
        <v>50950</v>
      </c>
      <c r="B16884" s="3" t="s">
        <v>50948</v>
      </c>
      <c r="C16884" s="3">
        <f>VLOOKUP(B16884,CONSOLIDADO!A$2:E$11786,5,FALSE)</f>
        <v>5051</v>
      </c>
      <c r="D16884" s="3" t="s">
        <v>50949</v>
      </c>
      <c r="E16884" s="3" t="s">
        <v>50951</v>
      </c>
      <c r="F16884" s="3" t="s">
        <v>50952</v>
      </c>
      <c r="G16884" s="3" t="s">
        <v>50953</v>
      </c>
      <c r="I16884" t="str">
        <f t="shared" si="263"/>
        <v>,(5051,' Cristina del Carmen Hernández Guzmán ',' chernandez@tecnisa.cl',' 2 2463 9145    ', Dueña - Gerente General')</v>
      </c>
    </row>
    <row r="16885" spans="1:9">
      <c r="A16885" s="3" t="s">
        <v>50954</v>
      </c>
      <c r="B16885" s="3" t="s">
        <v>50948</v>
      </c>
      <c r="C16885" s="3">
        <f>VLOOKUP(B16885,CONSOLIDADO!A$2:E$11786,5,FALSE)</f>
        <v>5051</v>
      </c>
      <c r="D16885" s="3" t="s">
        <v>50949</v>
      </c>
      <c r="E16885" s="3" t="s">
        <v>7140</v>
      </c>
      <c r="F16885" s="3" t="s">
        <v>50955</v>
      </c>
      <c r="G16885" s="3" t="s">
        <v>50956</v>
      </c>
      <c r="I16885" t="str">
        <f t="shared" si="263"/>
        <v>,(5051,' Cristián Mauricio Cabezas Hernández ',' ccabezas@tecnisa.cl',' 2 2463 9146    ', Gerente de Ventas')</v>
      </c>
    </row>
    <row r="16886" spans="1:9">
      <c r="A16886" s="3" t="s">
        <v>50958</v>
      </c>
      <c r="B16886" s="3" t="s">
        <v>50957</v>
      </c>
      <c r="C16886" s="3">
        <f>VLOOKUP(B16886,CONSOLIDADO!A$2:E$11786,5,FALSE)</f>
        <v>5052</v>
      </c>
      <c r="D16886" s="3" t="s">
        <v>6031</v>
      </c>
      <c r="E16886" s="3" t="s">
        <v>14364</v>
      </c>
      <c r="F16886" s="3" t="s">
        <v>50959</v>
      </c>
      <c r="G16886" s="3" t="s">
        <v>50960</v>
      </c>
      <c r="I16886" t="str">
        <f t="shared" si="263"/>
        <v>,(5052,' Vicente Gimeno Camacho ',' joyeriagimeno@entelchile.net',' 32 297 8620    ', Propietario')</v>
      </c>
    </row>
    <row r="16887" spans="1:9">
      <c r="A16887" s="3" t="s">
        <v>50961</v>
      </c>
      <c r="B16887" s="3" t="s">
        <v>50957</v>
      </c>
      <c r="C16887" s="3">
        <f>VLOOKUP(B16887,CONSOLIDADO!A$2:E$11786,5,FALSE)</f>
        <v>5052</v>
      </c>
      <c r="D16887" s="3" t="s">
        <v>6031</v>
      </c>
      <c r="E16887" s="3"/>
      <c r="F16887" s="3"/>
      <c r="G16887" s="3" t="s">
        <v>50962</v>
      </c>
      <c r="I16887" t="str">
        <f t="shared" si="263"/>
        <v>,(5052,' Gretchen Gimeno Schoppe','',' 32 297 8620',')</v>
      </c>
    </row>
    <row r="16888" spans="1:9">
      <c r="A16888" s="3" t="s">
        <v>50963</v>
      </c>
      <c r="B16888" s="3" t="s">
        <v>50957</v>
      </c>
      <c r="C16888" s="3">
        <f>VLOOKUP(B16888,CONSOLIDADO!A$2:E$11786,5,FALSE)</f>
        <v>5052</v>
      </c>
      <c r="D16888" s="3" t="s">
        <v>6031</v>
      </c>
      <c r="E16888" s="3" t="s">
        <v>50964</v>
      </c>
      <c r="F16888" s="3" t="s">
        <v>50959</v>
      </c>
      <c r="G16888" s="3" t="s">
        <v>50960</v>
      </c>
      <c r="I16888" t="str">
        <f t="shared" si="263"/>
        <v>,(5052,' Margarita Schoppe Rojas ',' joyeriagimeno@entelchile.net',' 32 297 8620    ', Ejecutiva')</v>
      </c>
    </row>
    <row r="16889" spans="1:9">
      <c r="A16889" s="3" t="s">
        <v>50967</v>
      </c>
      <c r="B16889" s="3" t="s">
        <v>50965</v>
      </c>
      <c r="C16889" s="3">
        <f>VLOOKUP(B16889,CONSOLIDADO!A$2:E$11786,5,FALSE)</f>
        <v>5053</v>
      </c>
      <c r="D16889" s="3" t="s">
        <v>50966</v>
      </c>
      <c r="E16889" s="3" t="s">
        <v>7224</v>
      </c>
      <c r="F16889" s="3"/>
      <c r="G16889" s="3" t="s">
        <v>50968</v>
      </c>
      <c r="I16889" t="str">
        <f t="shared" si="263"/>
        <v>,(5053,' Luis Werner Werner ','',' 65 224 2618    ', Gerente General - Gerente Comercial')</v>
      </c>
    </row>
    <row r="16890" spans="1:9">
      <c r="A16890" s="3" t="s">
        <v>50969</v>
      </c>
      <c r="B16890" s="3" t="s">
        <v>50965</v>
      </c>
      <c r="C16890" s="3">
        <f>VLOOKUP(B16890,CONSOLIDADO!A$2:E$11786,5,FALSE)</f>
        <v>5053</v>
      </c>
      <c r="D16890" s="3" t="s">
        <v>50966</v>
      </c>
      <c r="E16890" s="3" t="s">
        <v>6986</v>
      </c>
      <c r="F16890" s="3"/>
      <c r="G16890" s="3" t="s">
        <v>50968</v>
      </c>
      <c r="I16890" t="str">
        <f t="shared" si="263"/>
        <v>,(5053,' Andrés Raddatz Klocker ','',' 65 224 2618    ', Gerente de Finanzas')</v>
      </c>
    </row>
    <row r="16891" spans="1:9">
      <c r="A16891" s="3" t="s">
        <v>50971</v>
      </c>
      <c r="B16891" s="3" t="s">
        <v>50970</v>
      </c>
      <c r="C16891" s="3">
        <f>VLOOKUP(B16891,CONSOLIDADO!A$2:E$11786,5,FALSE)</f>
        <v>5054</v>
      </c>
      <c r="D16891" s="3" t="s">
        <v>463</v>
      </c>
      <c r="E16891" s="3"/>
      <c r="F16891" s="3"/>
      <c r="G16891" s="3" t="s">
        <v>50972</v>
      </c>
      <c r="I16891" t="str">
        <f t="shared" si="263"/>
        <v>,(5054,' David Ullrich Gaona','',' 45 253 5044',')</v>
      </c>
    </row>
    <row r="16892" spans="1:9">
      <c r="A16892" s="3" t="s">
        <v>50973</v>
      </c>
      <c r="B16892" s="3" t="s">
        <v>50970</v>
      </c>
      <c r="C16892" s="3">
        <f>VLOOKUP(B16892,CONSOLIDADO!A$2:E$11786,5,FALSE)</f>
        <v>5054</v>
      </c>
      <c r="D16892" s="3" t="s">
        <v>463</v>
      </c>
      <c r="E16892" s="3" t="s">
        <v>50974</v>
      </c>
      <c r="F16892" s="3" t="s">
        <v>50975</v>
      </c>
      <c r="G16892" s="3" t="s">
        <v>50976</v>
      </c>
      <c r="I16892" t="str">
        <f t="shared" si="263"/>
        <v>,(5054,' Moisés Uribe Cuevas ',' muribe@surpol.cl',' 45 253 5044    ', Gerente Administración, Finanzas y Control Gestión Operacional')</v>
      </c>
    </row>
    <row r="16893" spans="1:9">
      <c r="A16893" s="3" t="s">
        <v>50977</v>
      </c>
      <c r="B16893" s="3" t="s">
        <v>50970</v>
      </c>
      <c r="C16893" s="3">
        <f>VLOOKUP(B16893,CONSOLIDADO!A$2:E$11786,5,FALSE)</f>
        <v>5054</v>
      </c>
      <c r="D16893" s="3" t="s">
        <v>463</v>
      </c>
      <c r="E16893" s="3" t="s">
        <v>6905</v>
      </c>
      <c r="F16893" s="3" t="s">
        <v>50978</v>
      </c>
      <c r="G16893" s="3" t="s">
        <v>50976</v>
      </c>
      <c r="I16893" t="str">
        <f t="shared" si="263"/>
        <v>,(5054,' Fernando Vidal Abarzúa ',' fvidal@surpol.cl',' 45 253 5044    ', Gerente Comercial')</v>
      </c>
    </row>
    <row r="16894" spans="1:9">
      <c r="A16894" s="3" t="s">
        <v>50979</v>
      </c>
      <c r="B16894" s="3" t="s">
        <v>50970</v>
      </c>
      <c r="C16894" s="3">
        <f>VLOOKUP(B16894,CONSOLIDADO!A$2:E$11786,5,FALSE)</f>
        <v>5054</v>
      </c>
      <c r="D16894" s="3" t="s">
        <v>463</v>
      </c>
      <c r="E16894" s="3" t="s">
        <v>50980</v>
      </c>
      <c r="F16894" s="3"/>
      <c r="G16894" s="3" t="s">
        <v>50976</v>
      </c>
      <c r="I16894" t="str">
        <f t="shared" si="263"/>
        <v>,(5054,' Wilson Cifuentes Riffo ','',' 45 253 5044    ', Gerente Operaciones y Logístrica')</v>
      </c>
    </row>
    <row r="16895" spans="1:9">
      <c r="A16895" s="3" t="s">
        <v>50982</v>
      </c>
      <c r="B16895" s="3" t="s">
        <v>50981</v>
      </c>
      <c r="C16895" s="3">
        <f>VLOOKUP(B16895,CONSOLIDADO!A$2:E$11786,5,FALSE)</f>
        <v>5055</v>
      </c>
      <c r="D16895" s="3" t="s">
        <v>5104</v>
      </c>
      <c r="E16895" s="3" t="s">
        <v>6739</v>
      </c>
      <c r="F16895" s="3"/>
      <c r="G16895" s="3" t="s">
        <v>50983</v>
      </c>
      <c r="I16895" t="str">
        <f t="shared" si="263"/>
        <v>,(5055,' Marcos Alejandro Seguich Barrientos ','',' 61 221 4420    ', Gerente General')</v>
      </c>
    </row>
    <row r="16896" spans="1:9">
      <c r="A16896" s="3" t="s">
        <v>50984</v>
      </c>
      <c r="B16896" s="3" t="s">
        <v>50981</v>
      </c>
      <c r="C16896" s="3">
        <f>VLOOKUP(B16896,CONSOLIDADO!A$2:E$11786,5,FALSE)</f>
        <v>5055</v>
      </c>
      <c r="D16896" s="3" t="s">
        <v>5104</v>
      </c>
      <c r="E16896" s="3" t="s">
        <v>6757</v>
      </c>
      <c r="F16896" s="3"/>
      <c r="G16896" s="3" t="s">
        <v>50983</v>
      </c>
      <c r="I16896" t="str">
        <f t="shared" si="263"/>
        <v>,(5055,' Marcos Antonio Seguich Avendaño ','',' 61 221 4420    ', Gerente de Administración y Finanzas')</v>
      </c>
    </row>
    <row r="16897" spans="1:9">
      <c r="A16897" s="3" t="s">
        <v>50985</v>
      </c>
      <c r="B16897" s="3" t="s">
        <v>50981</v>
      </c>
      <c r="C16897" s="3">
        <f>VLOOKUP(B16897,CONSOLIDADO!A$2:E$11786,5,FALSE)</f>
        <v>5055</v>
      </c>
      <c r="D16897" s="3" t="s">
        <v>5104</v>
      </c>
      <c r="E16897" s="3" t="s">
        <v>50986</v>
      </c>
      <c r="F16897" s="3"/>
      <c r="G16897" s="3" t="s">
        <v>50983</v>
      </c>
      <c r="I16897" t="str">
        <f t="shared" si="263"/>
        <v>,(5055,' Nury Elizabeth Seguich Avendaño ','',' 61 221 4420    ', Encargada Comercial y Ventas')</v>
      </c>
    </row>
    <row r="16898" spans="1:9">
      <c r="A16898" s="3" t="s">
        <v>50988</v>
      </c>
      <c r="B16898" s="3" t="s">
        <v>50987</v>
      </c>
      <c r="C16898" s="3">
        <f>VLOOKUP(B16898,CONSOLIDADO!A$2:E$11786,5,FALSE)</f>
        <v>5056</v>
      </c>
      <c r="D16898" s="3" t="s">
        <v>5429</v>
      </c>
      <c r="E16898" s="3" t="s">
        <v>6739</v>
      </c>
      <c r="F16898" s="3" t="s">
        <v>50989</v>
      </c>
      <c r="G16898" s="3" t="s">
        <v>50990</v>
      </c>
      <c r="I16898" t="str">
        <f t="shared" si="263"/>
        <v>,(5056,' Daniel Liberona Hormazábal ',' d.liberona@liberona.cl',' 2 2480 4300    ', Gerente General')</v>
      </c>
    </row>
    <row r="16899" spans="1:9">
      <c r="A16899" s="3" t="s">
        <v>50991</v>
      </c>
      <c r="B16899" s="3" t="s">
        <v>50987</v>
      </c>
      <c r="C16899" s="3">
        <f>VLOOKUP(B16899,CONSOLIDADO!A$2:E$11786,5,FALSE)</f>
        <v>5056</v>
      </c>
      <c r="D16899" s="3" t="s">
        <v>5429</v>
      </c>
      <c r="E16899" s="3" t="s">
        <v>6905</v>
      </c>
      <c r="F16899" s="3"/>
      <c r="G16899" s="3" t="s">
        <v>50992</v>
      </c>
      <c r="I16899" t="str">
        <f t="shared" ref="I16899:I16962" si="264">CONCATENATE(",(",C16899,",'",A16899,"','",F16899,"','",G16899,"',",E16899,"')")</f>
        <v>,(5056,' Daniel Liberona Zúñiga ','',' 2 2480 4307    ', Gerente Comercial')</v>
      </c>
    </row>
    <row r="16900" spans="1:9">
      <c r="A16900" s="3" t="s">
        <v>50993</v>
      </c>
      <c r="B16900" s="3" t="s">
        <v>50987</v>
      </c>
      <c r="C16900" s="3">
        <f>VLOOKUP(B16900,CONSOLIDADO!A$2:E$11786,5,FALSE)</f>
        <v>5056</v>
      </c>
      <c r="D16900" s="3" t="s">
        <v>5429</v>
      </c>
      <c r="E16900" s="3"/>
      <c r="F16900" s="3"/>
      <c r="G16900" s="3" t="s">
        <v>50994</v>
      </c>
      <c r="I16900" t="str">
        <f t="shared" si="264"/>
        <v>,(5056,' Paola Liberona Zúñiga','',' 2 2480 4336',')</v>
      </c>
    </row>
    <row r="16901" spans="1:9">
      <c r="A16901" s="3" t="s">
        <v>50995</v>
      </c>
      <c r="B16901" s="3" t="s">
        <v>50987</v>
      </c>
      <c r="C16901" s="3">
        <f>VLOOKUP(B16901,CONSOLIDADO!A$2:E$11786,5,FALSE)</f>
        <v>5056</v>
      </c>
      <c r="D16901" s="3" t="s">
        <v>5429</v>
      </c>
      <c r="E16901" s="3" t="s">
        <v>28814</v>
      </c>
      <c r="F16901" s="3" t="s">
        <v>50996</v>
      </c>
      <c r="G16901" s="3" t="s">
        <v>50997</v>
      </c>
      <c r="I16901" t="str">
        <f t="shared" si="264"/>
        <v>,(5056,' Alicia Escobar ',' rcataldo@liberona.cl',' 2 2480 4329    ', Recursos Humanos')</v>
      </c>
    </row>
    <row r="16902" spans="1:9">
      <c r="A16902" s="3" t="s">
        <v>51000</v>
      </c>
      <c r="B16902" s="3" t="s">
        <v>50998</v>
      </c>
      <c r="C16902" s="3">
        <f>VLOOKUP(B16902,CONSOLIDADO!A$2:E$11786,5,FALSE)</f>
        <v>5057</v>
      </c>
      <c r="D16902" s="3" t="s">
        <v>50999</v>
      </c>
      <c r="E16902" s="3"/>
      <c r="F16902" s="3"/>
      <c r="G16902" s="3" t="s">
        <v>51001</v>
      </c>
      <c r="I16902" t="str">
        <f t="shared" si="264"/>
        <v>,(5057,' Iván Tejada Anguiano','',' 2 2355 6834',')</v>
      </c>
    </row>
    <row r="16903" spans="1:9">
      <c r="A16903" s="3" t="s">
        <v>51003</v>
      </c>
      <c r="B16903" s="3" t="s">
        <v>51002</v>
      </c>
      <c r="C16903" s="3">
        <f>VLOOKUP(B16903,CONSOLIDADO!A$2:E$11786,5,FALSE)</f>
        <v>5058</v>
      </c>
      <c r="D16903" s="3" t="s">
        <v>2311</v>
      </c>
      <c r="E16903" s="3"/>
      <c r="F16903" s="3"/>
      <c r="G16903" s="3" t="s">
        <v>51004</v>
      </c>
      <c r="I16903" t="str">
        <f t="shared" si="264"/>
        <v>,(5058,' José Aljaro Navarro','',' 2 2714 2300',')</v>
      </c>
    </row>
    <row r="16904" spans="1:9">
      <c r="A16904" s="3" t="s">
        <v>51005</v>
      </c>
      <c r="B16904" s="3" t="s">
        <v>51002</v>
      </c>
      <c r="C16904" s="3">
        <f>VLOOKUP(B16904,CONSOLIDADO!A$2:E$11786,5,FALSE)</f>
        <v>5058</v>
      </c>
      <c r="D16904" s="3" t="s">
        <v>2311</v>
      </c>
      <c r="E16904" s="3" t="s">
        <v>7100</v>
      </c>
      <c r="F16904" s="3" t="s">
        <v>51006</v>
      </c>
      <c r="G16904" s="3" t="s">
        <v>51007</v>
      </c>
      <c r="I16904" t="str">
        <f t="shared" si="264"/>
        <v>,(5058,' Daniel Vilanova Abad ',' daniel.vilanova@viaschile.cl',' 2 2714 2328    ', Director Financiero')</v>
      </c>
    </row>
    <row r="16905" spans="1:9">
      <c r="A16905" s="3" t="s">
        <v>51008</v>
      </c>
      <c r="B16905" s="3" t="s">
        <v>51002</v>
      </c>
      <c r="C16905" s="3">
        <f>VLOOKUP(B16905,CONSOLIDADO!A$2:E$11786,5,FALSE)</f>
        <v>5058</v>
      </c>
      <c r="D16905" s="3" t="s">
        <v>2311</v>
      </c>
      <c r="E16905" s="3"/>
      <c r="F16905" s="3"/>
      <c r="G16905" s="3" t="s">
        <v>51009</v>
      </c>
      <c r="I16905" t="str">
        <f t="shared" si="264"/>
        <v>,(5058,' Christian Arbulú Caballero','',' 2 2714 2327',')</v>
      </c>
    </row>
    <row r="16906" spans="1:9">
      <c r="A16906" s="3" t="s">
        <v>51010</v>
      </c>
      <c r="B16906" s="3" t="s">
        <v>51002</v>
      </c>
      <c r="C16906" s="3">
        <f>VLOOKUP(B16906,CONSOLIDADO!A$2:E$11786,5,FALSE)</f>
        <v>5058</v>
      </c>
      <c r="D16906" s="3" t="s">
        <v>2311</v>
      </c>
      <c r="E16906" s="3" t="s">
        <v>41306</v>
      </c>
      <c r="F16906" s="3" t="s">
        <v>51011</v>
      </c>
      <c r="G16906" s="3" t="s">
        <v>51012</v>
      </c>
      <c r="I16906" t="str">
        <f t="shared" si="264"/>
        <v>,(5058,' Andrés Barberis Martín ',' andres.barberi@viaschile.cl',' 2 2714 2360    ', Director de Obras')</v>
      </c>
    </row>
    <row r="16907" spans="1:9">
      <c r="A16907" s="3" t="s">
        <v>51013</v>
      </c>
      <c r="B16907" s="3" t="s">
        <v>51002</v>
      </c>
      <c r="C16907" s="3">
        <f>VLOOKUP(B16907,CONSOLIDADO!A$2:E$11786,5,FALSE)</f>
        <v>5058</v>
      </c>
      <c r="D16907" s="3" t="s">
        <v>2311</v>
      </c>
      <c r="E16907" s="3" t="s">
        <v>51014</v>
      </c>
      <c r="F16907" s="3" t="s">
        <v>51015</v>
      </c>
      <c r="G16907" s="3" t="s">
        <v>51007</v>
      </c>
      <c r="I16907" t="str">
        <f t="shared" si="264"/>
        <v>,(5058,' Pedro Barrías Key ',' pedro.barrias@viaschile.cl',' 2 2714 2328    ', Gerente Jurídico')</v>
      </c>
    </row>
    <row r="16908" spans="1:9">
      <c r="A16908" s="3" t="s">
        <v>51017</v>
      </c>
      <c r="B16908" s="3" t="s">
        <v>51016</v>
      </c>
      <c r="C16908" s="3">
        <f>VLOOKUP(B16908,CONSOLIDADO!A$2:E$11786,5,FALSE)</f>
        <v>5059</v>
      </c>
      <c r="D16908" s="3" t="s">
        <v>2311</v>
      </c>
      <c r="E16908" s="3" t="s">
        <v>6813</v>
      </c>
      <c r="F16908" s="3"/>
      <c r="G16908" s="3" t="s">
        <v>51018</v>
      </c>
      <c r="I16908" t="str">
        <f t="shared" si="264"/>
        <v>,(5059,' Eduardo Escala Aguirre ','',' 2 2565 9000    ', Presidente')</v>
      </c>
    </row>
    <row r="16909" spans="1:9">
      <c r="A16909" s="3" t="s">
        <v>51019</v>
      </c>
      <c r="B16909" s="3" t="s">
        <v>51016</v>
      </c>
      <c r="C16909" s="3">
        <f>VLOOKUP(B16909,CONSOLIDADO!A$2:E$11786,5,FALSE)</f>
        <v>5059</v>
      </c>
      <c r="D16909" s="3" t="s">
        <v>2311</v>
      </c>
      <c r="E16909" s="3" t="s">
        <v>6739</v>
      </c>
      <c r="F16909" s="3"/>
      <c r="G16909" s="3" t="s">
        <v>51018</v>
      </c>
      <c r="I16909" t="str">
        <f t="shared" si="264"/>
        <v>,(5059,' Gastón Oróstegui Torvisco ','',' 2 2565 9000    ', Gerente General')</v>
      </c>
    </row>
    <row r="16910" spans="1:9">
      <c r="A16910" s="3" t="s">
        <v>51020</v>
      </c>
      <c r="B16910" s="3" t="s">
        <v>51016</v>
      </c>
      <c r="C16910" s="3">
        <f>VLOOKUP(B16910,CONSOLIDADO!A$2:E$11786,5,FALSE)</f>
        <v>5059</v>
      </c>
      <c r="D16910" s="3" t="s">
        <v>2311</v>
      </c>
      <c r="E16910" s="3"/>
      <c r="F16910" s="3"/>
      <c r="G16910" s="3" t="s">
        <v>51021</v>
      </c>
      <c r="I16910" t="str">
        <f t="shared" si="264"/>
        <v>,(5059,' Javier Carriedo Cuesta','',' 2 2565 9000',')</v>
      </c>
    </row>
    <row r="16911" spans="1:9">
      <c r="A16911" s="3" t="s">
        <v>51022</v>
      </c>
      <c r="B16911" s="3" t="s">
        <v>51016</v>
      </c>
      <c r="C16911" s="3">
        <f>VLOOKUP(B16911,CONSOLIDADO!A$2:E$11786,5,FALSE)</f>
        <v>5059</v>
      </c>
      <c r="D16911" s="3" t="s">
        <v>2311</v>
      </c>
      <c r="E16911" s="3" t="s">
        <v>6843</v>
      </c>
      <c r="F16911" s="3" t="s">
        <v>51023</v>
      </c>
      <c r="G16911" s="3" t="s">
        <v>51018</v>
      </c>
      <c r="I16911" t="str">
        <f t="shared" si="264"/>
        <v>,(5059,' Javier Diez Gala ',' ljdiez@globalvia.com',' 2 2565 9000    ', Gerente Técnico')</v>
      </c>
    </row>
    <row r="16912" spans="1:9">
      <c r="A16912" s="3" t="s">
        <v>51025</v>
      </c>
      <c r="B16912" s="3" t="s">
        <v>51024</v>
      </c>
      <c r="C16912" s="3">
        <f>VLOOKUP(B16912,CONSOLIDADO!A$2:E$11786,5,FALSE)</f>
        <v>5060</v>
      </c>
      <c r="D16912" s="3" t="s">
        <v>2311</v>
      </c>
      <c r="E16912" s="3" t="s">
        <v>51026</v>
      </c>
      <c r="F16912" s="3" t="s">
        <v>51027</v>
      </c>
      <c r="G16912" s="3" t="s">
        <v>51018</v>
      </c>
      <c r="I16912" t="str">
        <f t="shared" si="264"/>
        <v>,(5060,' Jorge Enrique Rivas Abarca ',' jrivas@globalvia.com',' 2 2565 9000    ', Director Latam')</v>
      </c>
    </row>
    <row r="16913" spans="1:9">
      <c r="A16913" s="3" t="s">
        <v>51028</v>
      </c>
      <c r="B16913" s="3" t="s">
        <v>51024</v>
      </c>
      <c r="C16913" s="3">
        <f>VLOOKUP(B16913,CONSOLIDADO!A$2:E$11786,5,FALSE)</f>
        <v>5060</v>
      </c>
      <c r="D16913" s="3" t="s">
        <v>2311</v>
      </c>
      <c r="E16913" s="3" t="s">
        <v>6739</v>
      </c>
      <c r="F16913" s="3" t="s">
        <v>51029</v>
      </c>
      <c r="G16913" s="3" t="s">
        <v>51018</v>
      </c>
      <c r="I16913" t="str">
        <f t="shared" si="264"/>
        <v>,(5060,' Moisés Vargas Eyzaguirre ',' mvargas@autopistadelitata.cl',' 2 2565 9000    ', Gerente General')</v>
      </c>
    </row>
    <row r="16914" spans="1:9">
      <c r="A16914" s="3" t="s">
        <v>51020</v>
      </c>
      <c r="B16914" s="3" t="s">
        <v>51024</v>
      </c>
      <c r="C16914" s="3">
        <f>VLOOKUP(B16914,CONSOLIDADO!A$2:E$11786,5,FALSE)</f>
        <v>5060</v>
      </c>
      <c r="D16914" s="3" t="s">
        <v>2311</v>
      </c>
      <c r="E16914" s="3"/>
      <c r="F16914" s="3"/>
      <c r="G16914" s="3" t="s">
        <v>51021</v>
      </c>
      <c r="I16914" t="str">
        <f t="shared" si="264"/>
        <v>,(5060,' Javier Carriedo Cuesta','',' 2 2565 9000',')</v>
      </c>
    </row>
    <row r="16915" spans="1:9">
      <c r="A16915" s="3" t="s">
        <v>51030</v>
      </c>
      <c r="B16915" s="3" t="s">
        <v>2318</v>
      </c>
      <c r="C16915" s="3">
        <f>VLOOKUP(B16915,CONSOLIDADO!A$2:E$11786,5,FALSE)</f>
        <v>5062</v>
      </c>
      <c r="D16915" s="3" t="s">
        <v>2311</v>
      </c>
      <c r="E16915" s="3"/>
      <c r="F16915" s="3"/>
      <c r="G16915" s="3" t="s">
        <v>51031</v>
      </c>
      <c r="I16915" t="str">
        <f t="shared" si="264"/>
        <v>,(5062,' Nelson Herrera Rojas','',' 2 2639 8562',')</v>
      </c>
    </row>
    <row r="16916" spans="1:9">
      <c r="A16916" s="3" t="s">
        <v>51032</v>
      </c>
      <c r="B16916" s="3" t="s">
        <v>2318</v>
      </c>
      <c r="C16916" s="3">
        <f>VLOOKUP(B16916,CONSOLIDADO!A$2:E$11786,5,FALSE)</f>
        <v>5062</v>
      </c>
      <c r="D16916" s="3" t="s">
        <v>2311</v>
      </c>
      <c r="E16916" s="3" t="s">
        <v>7032</v>
      </c>
      <c r="F16916" s="3" t="s">
        <v>51033</v>
      </c>
      <c r="G16916" s="3" t="s">
        <v>51034</v>
      </c>
      <c r="I16916" t="str">
        <f t="shared" si="264"/>
        <v>,(5062,' Hernán López Samur ',' hlopez@iicentral.cl',' 2 2639 8562    ', Gerente Administración y Finanzas')</v>
      </c>
    </row>
    <row r="16917" spans="1:9">
      <c r="A16917" s="3" t="s">
        <v>51035</v>
      </c>
      <c r="B16917" s="3" t="s">
        <v>2318</v>
      </c>
      <c r="C16917" s="3">
        <f>VLOOKUP(B16917,CONSOLIDADO!A$2:E$11786,5,FALSE)</f>
        <v>5062</v>
      </c>
      <c r="D16917" s="3" t="s">
        <v>2311</v>
      </c>
      <c r="E16917" s="3"/>
      <c r="F16917" s="3"/>
      <c r="G16917" s="3" t="s">
        <v>51031</v>
      </c>
      <c r="I16917" t="str">
        <f t="shared" si="264"/>
        <v>,(5062,' Blanca Estolaza Torre','',' 2 2639 8562',')</v>
      </c>
    </row>
    <row r="16918" spans="1:9">
      <c r="A16918" s="3" t="s">
        <v>51037</v>
      </c>
      <c r="B16918" s="3" t="s">
        <v>51036</v>
      </c>
      <c r="C16918" s="3">
        <f>VLOOKUP(B16918,CONSOLIDADO!A$2:E$11786,5,FALSE)</f>
        <v>5063</v>
      </c>
      <c r="D16918" s="3" t="s">
        <v>2311</v>
      </c>
      <c r="E16918" s="3"/>
      <c r="F16918" s="3"/>
      <c r="G16918" s="3"/>
      <c r="I16918" t="str">
        <f t="shared" si="264"/>
        <v>,(5063,' Roberto Mengucci','','',')</v>
      </c>
    </row>
    <row r="16919" spans="1:9">
      <c r="A16919" s="3" t="s">
        <v>51038</v>
      </c>
      <c r="B16919" s="3" t="s">
        <v>51036</v>
      </c>
      <c r="C16919" s="3">
        <f>VLOOKUP(B16919,CONSOLIDADO!A$2:E$11786,5,FALSE)</f>
        <v>5063</v>
      </c>
      <c r="D16919" s="3" t="s">
        <v>2311</v>
      </c>
      <c r="E16919" s="3" t="s">
        <v>6850</v>
      </c>
      <c r="F16919" s="3"/>
      <c r="G16919" s="3" t="s">
        <v>6846</v>
      </c>
      <c r="I16919" t="str">
        <f t="shared" si="264"/>
        <v>,(5063,' Michele Lombardi ','','               ', Director')</v>
      </c>
    </row>
    <row r="16920" spans="1:9">
      <c r="A16920" s="3" t="s">
        <v>51039</v>
      </c>
      <c r="B16920" s="3" t="s">
        <v>51036</v>
      </c>
      <c r="C16920" s="3">
        <f>VLOOKUP(B16920,CONSOLIDADO!A$2:E$11786,5,FALSE)</f>
        <v>5063</v>
      </c>
      <c r="D16920" s="3" t="s">
        <v>2311</v>
      </c>
      <c r="E16920" s="3" t="s">
        <v>6850</v>
      </c>
      <c r="F16920" s="3"/>
      <c r="G16920" s="3" t="s">
        <v>6846</v>
      </c>
      <c r="I16920" t="str">
        <f t="shared" si="264"/>
        <v>,(5063,' Stefano Rossi ','','               ', Director')</v>
      </c>
    </row>
    <row r="16921" spans="1:9">
      <c r="A16921" s="3" t="s">
        <v>51040</v>
      </c>
      <c r="B16921" s="3" t="s">
        <v>51036</v>
      </c>
      <c r="C16921" s="3">
        <f>VLOOKUP(B16921,CONSOLIDADO!A$2:E$11786,5,FALSE)</f>
        <v>5063</v>
      </c>
      <c r="D16921" s="3" t="s">
        <v>2311</v>
      </c>
      <c r="E16921" s="3" t="s">
        <v>6850</v>
      </c>
      <c r="F16921" s="3"/>
      <c r="G16921" s="3" t="s">
        <v>6846</v>
      </c>
      <c r="I16921" t="str">
        <f t="shared" si="264"/>
        <v>,(5063,' Ricardo Szlejf ','','               ', Director')</v>
      </c>
    </row>
    <row r="16922" spans="1:9">
      <c r="A16922" s="3" t="s">
        <v>12464</v>
      </c>
      <c r="B16922" s="3" t="s">
        <v>51036</v>
      </c>
      <c r="C16922" s="3">
        <f>VLOOKUP(B16922,CONSOLIDADO!A$2:E$11786,5,FALSE)</f>
        <v>5063</v>
      </c>
      <c r="D16922" s="3" t="s">
        <v>2311</v>
      </c>
      <c r="E16922" s="3" t="s">
        <v>6850</v>
      </c>
      <c r="F16922" s="3"/>
      <c r="G16922" s="3" t="s">
        <v>6846</v>
      </c>
      <c r="I16922" t="str">
        <f t="shared" si="264"/>
        <v>,(5063,' Alfredo Ergas Segal ','','               ', Director')</v>
      </c>
    </row>
    <row r="16923" spans="1:9">
      <c r="A16923" s="3" t="s">
        <v>51041</v>
      </c>
      <c r="B16923" s="3" t="s">
        <v>51036</v>
      </c>
      <c r="C16923" s="3">
        <f>VLOOKUP(B16923,CONSOLIDADO!A$2:E$11786,5,FALSE)</f>
        <v>5063</v>
      </c>
      <c r="D16923" s="3" t="s">
        <v>2311</v>
      </c>
      <c r="E16923" s="3" t="s">
        <v>6739</v>
      </c>
      <c r="F16923" s="3"/>
      <c r="G16923" s="3" t="s">
        <v>51042</v>
      </c>
      <c r="I16923" t="str">
        <f t="shared" si="264"/>
        <v>,(5063,' Diego Beltrán Savino ','',' 2 2490 0703    ', Gerente General')</v>
      </c>
    </row>
    <row r="16924" spans="1:9">
      <c r="A16924" s="3" t="s">
        <v>51043</v>
      </c>
      <c r="B16924" s="3" t="s">
        <v>51036</v>
      </c>
      <c r="C16924" s="3">
        <f>VLOOKUP(B16924,CONSOLIDADO!A$2:E$11786,5,FALSE)</f>
        <v>5063</v>
      </c>
      <c r="D16924" s="3" t="s">
        <v>2311</v>
      </c>
      <c r="E16924" s="3" t="s">
        <v>51044</v>
      </c>
      <c r="F16924" s="3"/>
      <c r="G16924" s="3" t="s">
        <v>51042</v>
      </c>
      <c r="I16924" t="str">
        <f t="shared" si="264"/>
        <v>,(5063,' Juan Alfredo Küster ','',' 2 2490 0703    ', Gerente Técnico y de Operaciones')</v>
      </c>
    </row>
    <row r="16925" spans="1:9">
      <c r="A16925" s="3" t="s">
        <v>51045</v>
      </c>
      <c r="B16925" s="3" t="s">
        <v>51036</v>
      </c>
      <c r="C16925" s="3">
        <f>VLOOKUP(B16925,CONSOLIDADO!A$2:E$11786,5,FALSE)</f>
        <v>5063</v>
      </c>
      <c r="D16925" s="3" t="s">
        <v>2311</v>
      </c>
      <c r="E16925" s="3" t="s">
        <v>6757</v>
      </c>
      <c r="F16925" s="3"/>
      <c r="G16925" s="3" t="s">
        <v>51042</v>
      </c>
      <c r="I16925" t="str">
        <f t="shared" si="264"/>
        <v>,(5063,' María Carolina Escobar Gálvez ','',' 2 2490 0703    ', Gerente de Administración y Finanzas')</v>
      </c>
    </row>
    <row r="16926" spans="1:9">
      <c r="A16926" s="3" t="s">
        <v>51046</v>
      </c>
      <c r="B16926" s="3" t="s">
        <v>51036</v>
      </c>
      <c r="C16926" s="3">
        <f>VLOOKUP(B16926,CONSOLIDADO!A$2:E$11786,5,FALSE)</f>
        <v>5063</v>
      </c>
      <c r="D16926" s="3" t="s">
        <v>2311</v>
      </c>
      <c r="E16926" s="3" t="s">
        <v>6889</v>
      </c>
      <c r="F16926" s="3"/>
      <c r="G16926" s="3" t="s">
        <v>51042</v>
      </c>
      <c r="I16926" t="str">
        <f t="shared" si="264"/>
        <v>,(5063,' Héctor Enrique Avendaño Uribe ','',' 2 2490 0703    ', Fiscal')</v>
      </c>
    </row>
    <row r="16927" spans="1:9">
      <c r="A16927" s="3" t="s">
        <v>51048</v>
      </c>
      <c r="B16927" s="3" t="s">
        <v>51047</v>
      </c>
      <c r="C16927" s="3">
        <f>VLOOKUP(B16927,CONSOLIDADO!A$2:E$11786,5,FALSE)</f>
        <v>5064</v>
      </c>
      <c r="D16927" s="3" t="s">
        <v>2311</v>
      </c>
      <c r="E16927" s="3" t="s">
        <v>6739</v>
      </c>
      <c r="F16927" s="3" t="s">
        <v>51049</v>
      </c>
      <c r="G16927" s="3" t="s">
        <v>51050</v>
      </c>
      <c r="I16927" t="str">
        <f t="shared" si="264"/>
        <v>,(5064,' Alex Galleguillos Dubó ',' agalleguillos@consorciobas.cl',' 2 2476 1900    ', Gerente General')</v>
      </c>
    </row>
    <row r="16928" spans="1:9">
      <c r="A16928" s="3" t="s">
        <v>51052</v>
      </c>
      <c r="B16928" s="3" t="s">
        <v>51051</v>
      </c>
      <c r="C16928" s="3">
        <f>VLOOKUP(B16928,CONSOLIDADO!A$2:E$11786,5,FALSE)</f>
        <v>5065</v>
      </c>
      <c r="D16928" s="3" t="s">
        <v>2311</v>
      </c>
      <c r="E16928" s="3"/>
      <c r="F16928" s="3"/>
      <c r="G16928" s="3"/>
      <c r="I16928" t="str">
        <f t="shared" si="264"/>
        <v>,(5065,' Fernando Elgueta Gálmez','','',')</v>
      </c>
    </row>
    <row r="16929" spans="1:9">
      <c r="A16929" s="3" t="s">
        <v>25420</v>
      </c>
      <c r="B16929" s="3" t="s">
        <v>51051</v>
      </c>
      <c r="C16929" s="3">
        <f>VLOOKUP(B16929,CONSOLIDADO!A$2:E$11786,5,FALSE)</f>
        <v>5065</v>
      </c>
      <c r="D16929" s="3" t="s">
        <v>2311</v>
      </c>
      <c r="E16929" s="3" t="s">
        <v>6850</v>
      </c>
      <c r="F16929" s="3"/>
      <c r="G16929" s="3" t="s">
        <v>6846</v>
      </c>
      <c r="I16929" t="str">
        <f t="shared" si="264"/>
        <v>,(5065,' Enrique Elgueta Gálmez ','','               ', Director')</v>
      </c>
    </row>
    <row r="16930" spans="1:9">
      <c r="A16930" s="3" t="s">
        <v>35617</v>
      </c>
      <c r="B16930" s="3" t="s">
        <v>51051</v>
      </c>
      <c r="C16930" s="3">
        <f>VLOOKUP(B16930,CONSOLIDADO!A$2:E$11786,5,FALSE)</f>
        <v>5065</v>
      </c>
      <c r="D16930" s="3" t="s">
        <v>2311</v>
      </c>
      <c r="E16930" s="3" t="s">
        <v>6850</v>
      </c>
      <c r="F16930" s="3"/>
      <c r="G16930" s="3" t="s">
        <v>6846</v>
      </c>
      <c r="I16930" t="str">
        <f t="shared" si="264"/>
        <v>,(5065,' Miguel Ignacio Guerrero Gutiérrez ','','               ', Director')</v>
      </c>
    </row>
    <row r="16931" spans="1:9">
      <c r="A16931" s="3" t="s">
        <v>51053</v>
      </c>
      <c r="B16931" s="3" t="s">
        <v>51051</v>
      </c>
      <c r="C16931" s="3">
        <f>VLOOKUP(B16931,CONSOLIDADO!A$2:E$11786,5,FALSE)</f>
        <v>5065</v>
      </c>
      <c r="D16931" s="3" t="s">
        <v>2311</v>
      </c>
      <c r="E16931" s="3" t="s">
        <v>6850</v>
      </c>
      <c r="F16931" s="3"/>
      <c r="G16931" s="3" t="s">
        <v>6846</v>
      </c>
      <c r="I16931" t="str">
        <f t="shared" si="264"/>
        <v>,(5065,' Ricardo Bachelet Artigues ','','               ', Director')</v>
      </c>
    </row>
    <row r="16932" spans="1:9">
      <c r="A16932" s="3" t="s">
        <v>19253</v>
      </c>
      <c r="B16932" s="3" t="s">
        <v>51051</v>
      </c>
      <c r="C16932" s="3">
        <f>VLOOKUP(B16932,CONSOLIDADO!A$2:E$11786,5,FALSE)</f>
        <v>5065</v>
      </c>
      <c r="D16932" s="3" t="s">
        <v>2311</v>
      </c>
      <c r="E16932" s="3" t="s">
        <v>6850</v>
      </c>
      <c r="F16932" s="3"/>
      <c r="G16932" s="3" t="s">
        <v>6846</v>
      </c>
      <c r="I16932" t="str">
        <f t="shared" si="264"/>
        <v>,(5065,' José Gabriel Cox Donoso ','','               ', Director')</v>
      </c>
    </row>
    <row r="16933" spans="1:9">
      <c r="A16933" s="3" t="s">
        <v>51054</v>
      </c>
      <c r="B16933" s="3" t="s">
        <v>51051</v>
      </c>
      <c r="C16933" s="3">
        <f>VLOOKUP(B16933,CONSOLIDADO!A$2:E$11786,5,FALSE)</f>
        <v>5065</v>
      </c>
      <c r="D16933" s="3" t="s">
        <v>2311</v>
      </c>
      <c r="E16933" s="3" t="s">
        <v>6850</v>
      </c>
      <c r="F16933" s="3"/>
      <c r="G16933" s="3" t="s">
        <v>6846</v>
      </c>
      <c r="I16933" t="str">
        <f t="shared" si="264"/>
        <v>,(5065,' Andrés Elgueta Gálmez ','','               ', Director')</v>
      </c>
    </row>
    <row r="16934" spans="1:9">
      <c r="A16934" s="3" t="s">
        <v>51055</v>
      </c>
      <c r="B16934" s="3" t="s">
        <v>51051</v>
      </c>
      <c r="C16934" s="3">
        <f>VLOOKUP(B16934,CONSOLIDADO!A$2:E$11786,5,FALSE)</f>
        <v>5065</v>
      </c>
      <c r="D16934" s="3" t="s">
        <v>2311</v>
      </c>
      <c r="E16934" s="3" t="s">
        <v>6739</v>
      </c>
      <c r="F16934" s="3"/>
      <c r="G16934" s="3" t="s">
        <v>46650</v>
      </c>
      <c r="I16934" t="str">
        <f t="shared" si="264"/>
        <v>,(5065,' Juan Eduardo Vargas Peyreblanque ','',' 2 2378 8188    ', Gerente General')</v>
      </c>
    </row>
    <row r="16935" spans="1:9">
      <c r="A16935" s="3" t="s">
        <v>51057</v>
      </c>
      <c r="B16935" s="3" t="s">
        <v>51056</v>
      </c>
      <c r="C16935" s="3">
        <f>VLOOKUP(B16935,CONSOLIDADO!A$2:E$11786,5,FALSE)</f>
        <v>5066</v>
      </c>
      <c r="D16935" s="3" t="s">
        <v>2311</v>
      </c>
      <c r="E16935" s="3" t="s">
        <v>7562</v>
      </c>
      <c r="F16935" s="3"/>
      <c r="G16935" s="3" t="s">
        <v>6846</v>
      </c>
      <c r="I16935" t="str">
        <f t="shared" si="264"/>
        <v>,(5066,' Roberto Mengucci ','','               ', Presidente del Directorio')</v>
      </c>
    </row>
    <row r="16936" spans="1:9">
      <c r="A16936" s="3" t="s">
        <v>51038</v>
      </c>
      <c r="B16936" s="3" t="s">
        <v>51056</v>
      </c>
      <c r="C16936" s="3">
        <f>VLOOKUP(B16936,CONSOLIDADO!A$2:E$11786,5,FALSE)</f>
        <v>5066</v>
      </c>
      <c r="D16936" s="3" t="s">
        <v>2311</v>
      </c>
      <c r="E16936" s="3" t="s">
        <v>6850</v>
      </c>
      <c r="F16936" s="3"/>
      <c r="G16936" s="3" t="s">
        <v>51058</v>
      </c>
      <c r="I16936" t="str">
        <f t="shared" si="264"/>
        <v>,(5066,' Michele Lombardi ','',' 2 2490 0000    ', Director')</v>
      </c>
    </row>
    <row r="16937" spans="1:9">
      <c r="A16937" s="3" t="s">
        <v>51039</v>
      </c>
      <c r="B16937" s="3" t="s">
        <v>51056</v>
      </c>
      <c r="C16937" s="3">
        <f>VLOOKUP(B16937,CONSOLIDADO!A$2:E$11786,5,FALSE)</f>
        <v>5066</v>
      </c>
      <c r="D16937" s="3" t="s">
        <v>2311</v>
      </c>
      <c r="E16937" s="3" t="s">
        <v>6850</v>
      </c>
      <c r="F16937" s="3"/>
      <c r="G16937" s="3" t="s">
        <v>51058</v>
      </c>
      <c r="I16937" t="str">
        <f t="shared" si="264"/>
        <v>,(5066,' Stefano Rossi ','',' 2 2490 0000    ', Director')</v>
      </c>
    </row>
    <row r="16938" spans="1:9">
      <c r="A16938" s="3" t="s">
        <v>51040</v>
      </c>
      <c r="B16938" s="3" t="s">
        <v>51056</v>
      </c>
      <c r="C16938" s="3">
        <f>VLOOKUP(B16938,CONSOLIDADO!A$2:E$11786,5,FALSE)</f>
        <v>5066</v>
      </c>
      <c r="D16938" s="3" t="s">
        <v>2311</v>
      </c>
      <c r="E16938" s="3" t="s">
        <v>6850</v>
      </c>
      <c r="F16938" s="3"/>
      <c r="G16938" s="3" t="s">
        <v>51058</v>
      </c>
      <c r="I16938" t="str">
        <f t="shared" si="264"/>
        <v>,(5066,' Ricardo Szlejf ','',' 2 2490 0000    ', Director')</v>
      </c>
    </row>
    <row r="16939" spans="1:9">
      <c r="A16939" s="3" t="s">
        <v>12464</v>
      </c>
      <c r="B16939" s="3" t="s">
        <v>51056</v>
      </c>
      <c r="C16939" s="3">
        <f>VLOOKUP(B16939,CONSOLIDADO!A$2:E$11786,5,FALSE)</f>
        <v>5066</v>
      </c>
      <c r="D16939" s="3" t="s">
        <v>2311</v>
      </c>
      <c r="E16939" s="3" t="s">
        <v>6850</v>
      </c>
      <c r="F16939" s="3"/>
      <c r="G16939" s="3" t="s">
        <v>51058</v>
      </c>
      <c r="I16939" t="str">
        <f t="shared" si="264"/>
        <v>,(5066,' Alfredo Ergas Segal ','',' 2 2490 0000    ', Director')</v>
      </c>
    </row>
    <row r="16940" spans="1:9">
      <c r="A16940" s="3" t="s">
        <v>51041</v>
      </c>
      <c r="B16940" s="3" t="s">
        <v>51056</v>
      </c>
      <c r="C16940" s="3">
        <f>VLOOKUP(B16940,CONSOLIDADO!A$2:E$11786,5,FALSE)</f>
        <v>5066</v>
      </c>
      <c r="D16940" s="3" t="s">
        <v>2311</v>
      </c>
      <c r="E16940" s="3" t="s">
        <v>6739</v>
      </c>
      <c r="F16940" s="3"/>
      <c r="G16940" s="3" t="s">
        <v>51058</v>
      </c>
      <c r="I16940" t="str">
        <f t="shared" si="264"/>
        <v>,(5066,' Diego Beltrán Savino ','',' 2 2490 0000    ', Gerente General')</v>
      </c>
    </row>
    <row r="16941" spans="1:9">
      <c r="A16941" s="3" t="s">
        <v>51043</v>
      </c>
      <c r="B16941" s="3" t="s">
        <v>51056</v>
      </c>
      <c r="C16941" s="3">
        <f>VLOOKUP(B16941,CONSOLIDADO!A$2:E$11786,5,FALSE)</f>
        <v>5066</v>
      </c>
      <c r="D16941" s="3" t="s">
        <v>2311</v>
      </c>
      <c r="E16941" s="3" t="s">
        <v>51059</v>
      </c>
      <c r="F16941" s="3"/>
      <c r="G16941" s="3" t="s">
        <v>51058</v>
      </c>
      <c r="I16941" t="str">
        <f t="shared" si="264"/>
        <v>,(5066,' Juan Alfredo Küster ','',' 2 2490 0000    ', Gerente Técnico y de Mantención Electromecánica')</v>
      </c>
    </row>
    <row r="16942" spans="1:9">
      <c r="A16942" s="3" t="s">
        <v>51045</v>
      </c>
      <c r="B16942" s="3" t="s">
        <v>51056</v>
      </c>
      <c r="C16942" s="3">
        <f>VLOOKUP(B16942,CONSOLIDADO!A$2:E$11786,5,FALSE)</f>
        <v>5066</v>
      </c>
      <c r="D16942" s="3" t="s">
        <v>2311</v>
      </c>
      <c r="E16942" s="3" t="s">
        <v>6757</v>
      </c>
      <c r="F16942" s="3"/>
      <c r="G16942" s="3" t="s">
        <v>51058</v>
      </c>
      <c r="I16942" t="str">
        <f t="shared" si="264"/>
        <v>,(5066,' María Carolina Escobar Gálvez ','',' 2 2490 0000    ', Gerente de Administración y Finanzas')</v>
      </c>
    </row>
    <row r="16943" spans="1:9">
      <c r="A16943" s="3" t="s">
        <v>51046</v>
      </c>
      <c r="B16943" s="3" t="s">
        <v>51056</v>
      </c>
      <c r="C16943" s="3">
        <f>VLOOKUP(B16943,CONSOLIDADO!A$2:E$11786,5,FALSE)</f>
        <v>5066</v>
      </c>
      <c r="D16943" s="3" t="s">
        <v>2311</v>
      </c>
      <c r="E16943" s="3" t="s">
        <v>6889</v>
      </c>
      <c r="F16943" s="3"/>
      <c r="G16943" s="3" t="s">
        <v>51058</v>
      </c>
      <c r="I16943" t="str">
        <f t="shared" si="264"/>
        <v>,(5066,' Héctor Enrique Avendaño Uribe ','',' 2 2490 0000    ', Fiscal')</v>
      </c>
    </row>
    <row r="16944" spans="1:9">
      <c r="A16944" s="3" t="s">
        <v>51060</v>
      </c>
      <c r="B16944" s="3" t="s">
        <v>51056</v>
      </c>
      <c r="C16944" s="3">
        <f>VLOOKUP(B16944,CONSOLIDADO!A$2:E$11786,5,FALSE)</f>
        <v>5066</v>
      </c>
      <c r="D16944" s="3" t="s">
        <v>2311</v>
      </c>
      <c r="E16944" s="3" t="s">
        <v>51061</v>
      </c>
      <c r="F16944" s="3"/>
      <c r="G16944" s="3" t="s">
        <v>51058</v>
      </c>
      <c r="I16944" t="str">
        <f t="shared" si="264"/>
        <v>,(5066,' Riccardo Martelletti ','',' 2 2490 0000    ', Gerente Comercial y Atención a Usuarios')</v>
      </c>
    </row>
    <row r="16945" spans="1:9">
      <c r="A16945" s="3" t="s">
        <v>51063</v>
      </c>
      <c r="B16945" s="3" t="s">
        <v>51062</v>
      </c>
      <c r="C16945" s="3">
        <f>VLOOKUP(B16945,CONSOLIDADO!A$2:E$11786,5,FALSE)</f>
        <v>5067</v>
      </c>
      <c r="D16945" s="3" t="s">
        <v>2311</v>
      </c>
      <c r="E16945" s="3"/>
      <c r="F16945" s="3"/>
      <c r="G16945" s="3" t="s">
        <v>51064</v>
      </c>
      <c r="I16945" t="str">
        <f t="shared" si="264"/>
        <v>,(5067,' Carlos Barrientos Victoriano','',' 65 242 3401',')</v>
      </c>
    </row>
    <row r="16946" spans="1:9">
      <c r="A16946" s="3" t="s">
        <v>51065</v>
      </c>
      <c r="B16946" s="3" t="s">
        <v>51062</v>
      </c>
      <c r="C16946" s="3">
        <f>VLOOKUP(B16946,CONSOLIDADO!A$2:E$11786,5,FALSE)</f>
        <v>5067</v>
      </c>
      <c r="D16946" s="3" t="s">
        <v>2311</v>
      </c>
      <c r="E16946" s="3"/>
      <c r="F16946" s="3"/>
      <c r="G16946" s="3" t="s">
        <v>51064</v>
      </c>
      <c r="I16946" t="str">
        <f t="shared" si="264"/>
        <v>,(5067,' Claudio Almonacid Alvarez','',' 65 242 3401',')</v>
      </c>
    </row>
    <row r="16947" spans="1:9">
      <c r="A16947" s="3" t="s">
        <v>51067</v>
      </c>
      <c r="B16947" s="3" t="s">
        <v>51066</v>
      </c>
      <c r="C16947" s="3">
        <f>VLOOKUP(B16947,CONSOLIDADO!A$2:E$11786,5,FALSE)</f>
        <v>5068</v>
      </c>
      <c r="D16947" s="3" t="s">
        <v>2311</v>
      </c>
      <c r="E16947" s="3"/>
      <c r="F16947" s="3"/>
      <c r="G16947" s="3"/>
      <c r="I16947" t="str">
        <f t="shared" si="264"/>
        <v>,(5068,' Andrés Barberis Martín','','',')</v>
      </c>
    </row>
    <row r="16948" spans="1:9">
      <c r="A16948" s="3" t="s">
        <v>51068</v>
      </c>
      <c r="B16948" s="3" t="s">
        <v>51066</v>
      </c>
      <c r="C16948" s="3">
        <f>VLOOKUP(B16948,CONSOLIDADO!A$2:E$11786,5,FALSE)</f>
        <v>5068</v>
      </c>
      <c r="D16948" s="3" t="s">
        <v>2311</v>
      </c>
      <c r="E16948" s="3" t="s">
        <v>6850</v>
      </c>
      <c r="F16948" s="3"/>
      <c r="G16948" s="3" t="s">
        <v>6846</v>
      </c>
      <c r="I16948" t="str">
        <f t="shared" si="264"/>
        <v>,(5068,' Christian Arbulú Caballero ','','               ', Director')</v>
      </c>
    </row>
    <row r="16949" spans="1:9">
      <c r="A16949" s="3" t="s">
        <v>51005</v>
      </c>
      <c r="B16949" s="3" t="s">
        <v>51066</v>
      </c>
      <c r="C16949" s="3">
        <f>VLOOKUP(B16949,CONSOLIDADO!A$2:E$11786,5,FALSE)</f>
        <v>5068</v>
      </c>
      <c r="D16949" s="3" t="s">
        <v>2311</v>
      </c>
      <c r="E16949" s="3" t="s">
        <v>6850</v>
      </c>
      <c r="F16949" s="3"/>
      <c r="G16949" s="3" t="s">
        <v>6846</v>
      </c>
      <c r="I16949" t="str">
        <f t="shared" si="264"/>
        <v>,(5068,' Daniel Vilanova Abad ','','               ', Director')</v>
      </c>
    </row>
    <row r="16950" spans="1:9">
      <c r="A16950" s="3" t="s">
        <v>51068</v>
      </c>
      <c r="B16950" s="3" t="s">
        <v>51066</v>
      </c>
      <c r="C16950" s="3">
        <f>VLOOKUP(B16950,CONSOLIDADO!A$2:E$11786,5,FALSE)</f>
        <v>5068</v>
      </c>
      <c r="D16950" s="3" t="s">
        <v>2311</v>
      </c>
      <c r="E16950" s="3" t="s">
        <v>6739</v>
      </c>
      <c r="F16950" s="3"/>
      <c r="G16950" s="3" t="s">
        <v>51069</v>
      </c>
      <c r="I16950" t="str">
        <f t="shared" si="264"/>
        <v>,(5068,' Christian Arbulú Caballero ','',' 2 2714 2300    ', Gerente General')</v>
      </c>
    </row>
    <row r="16951" spans="1:9">
      <c r="A16951" s="3" t="s">
        <v>51071</v>
      </c>
      <c r="B16951" s="3" t="s">
        <v>51070</v>
      </c>
      <c r="C16951" s="3">
        <f>VLOOKUP(B16951,CONSOLIDADO!A$2:E$11786,5,FALSE)</f>
        <v>5069</v>
      </c>
      <c r="D16951" s="3" t="s">
        <v>2311</v>
      </c>
      <c r="E16951" s="3" t="s">
        <v>6813</v>
      </c>
      <c r="F16951" s="3" t="s">
        <v>51072</v>
      </c>
      <c r="G16951" s="3" t="s">
        <v>6846</v>
      </c>
      <c r="I16951" t="str">
        <f t="shared" si="264"/>
        <v>,(5069,' Patricio Browne Covarrubias ',' pabrowne@brotec.cl','               ', Presidente')</v>
      </c>
    </row>
    <row r="16952" spans="1:9">
      <c r="A16952" s="3" t="s">
        <v>19256</v>
      </c>
      <c r="B16952" s="3" t="s">
        <v>51070</v>
      </c>
      <c r="C16952" s="3">
        <f>VLOOKUP(B16952,CONSOLIDADO!A$2:E$11786,5,FALSE)</f>
        <v>5069</v>
      </c>
      <c r="D16952" s="3" t="s">
        <v>2311</v>
      </c>
      <c r="E16952" s="3" t="s">
        <v>6850</v>
      </c>
      <c r="F16952" s="3"/>
      <c r="G16952" s="3" t="s">
        <v>6846</v>
      </c>
      <c r="I16952" t="str">
        <f t="shared" si="264"/>
        <v>,(5069,' Fernando Elgueta Gálmez ','','               ', Director')</v>
      </c>
    </row>
    <row r="16953" spans="1:9">
      <c r="A16953" s="3" t="s">
        <v>13138</v>
      </c>
      <c r="B16953" s="3" t="s">
        <v>51070</v>
      </c>
      <c r="C16953" s="3">
        <f>VLOOKUP(B16953,CONSOLIDADO!A$2:E$11786,5,FALSE)</f>
        <v>5069</v>
      </c>
      <c r="D16953" s="3" t="s">
        <v>2311</v>
      </c>
      <c r="E16953" s="3" t="s">
        <v>6850</v>
      </c>
      <c r="F16953" s="3" t="s">
        <v>51073</v>
      </c>
      <c r="G16953" s="3" t="s">
        <v>6846</v>
      </c>
      <c r="I16953" t="str">
        <f t="shared" si="264"/>
        <v>,(5069,' Víctor Bezanilla Saavedra ',' vbezanilla@besalco.cl','               ', Director')</v>
      </c>
    </row>
    <row r="16954" spans="1:9">
      <c r="A16954" s="3" t="s">
        <v>25420</v>
      </c>
      <c r="B16954" s="3" t="s">
        <v>51070</v>
      </c>
      <c r="C16954" s="3">
        <f>VLOOKUP(B16954,CONSOLIDADO!A$2:E$11786,5,FALSE)</f>
        <v>5069</v>
      </c>
      <c r="D16954" s="3" t="s">
        <v>2311</v>
      </c>
      <c r="E16954" s="3" t="s">
        <v>6850</v>
      </c>
      <c r="F16954" s="3"/>
      <c r="G16954" s="3" t="s">
        <v>6846</v>
      </c>
      <c r="I16954" t="str">
        <f t="shared" si="264"/>
        <v>,(5069,' Enrique Elgueta Gálmez ','','               ', Director')</v>
      </c>
    </row>
    <row r="16955" spans="1:9">
      <c r="A16955" s="3" t="s">
        <v>51074</v>
      </c>
      <c r="B16955" s="3" t="s">
        <v>51070</v>
      </c>
      <c r="C16955" s="3">
        <f>VLOOKUP(B16955,CONSOLIDADO!A$2:E$11786,5,FALSE)</f>
        <v>5069</v>
      </c>
      <c r="D16955" s="3" t="s">
        <v>2311</v>
      </c>
      <c r="E16955" s="3" t="s">
        <v>6739</v>
      </c>
      <c r="F16955" s="3" t="s">
        <v>51075</v>
      </c>
      <c r="G16955" s="3" t="s">
        <v>51076</v>
      </c>
      <c r="I16955" t="str">
        <f t="shared" si="264"/>
        <v>,(5069,' Sergio Casas-Cordero Márquez ',' ycalbullanca@ecv.cl',' 2 2234 0804    ', Gerente General')</v>
      </c>
    </row>
    <row r="16956" spans="1:9">
      <c r="A16956" s="3" t="s">
        <v>51077</v>
      </c>
      <c r="B16956" s="3" t="s">
        <v>51070</v>
      </c>
      <c r="C16956" s="3">
        <f>VLOOKUP(B16956,CONSOLIDADO!A$2:E$11786,5,FALSE)</f>
        <v>5069</v>
      </c>
      <c r="D16956" s="3" t="s">
        <v>2311</v>
      </c>
      <c r="E16956" s="3" t="s">
        <v>6905</v>
      </c>
      <c r="F16956" s="3" t="s">
        <v>51078</v>
      </c>
      <c r="G16956" s="3" t="s">
        <v>51079</v>
      </c>
      <c r="I16956" t="str">
        <f t="shared" si="264"/>
        <v>,(5069,' José Antonio Aldunate Vial ',' jaldunate@@ecv.cl',' 72 263 8700    ', Gerente Comercial')</v>
      </c>
    </row>
    <row r="16957" spans="1:9">
      <c r="A16957" s="3" t="s">
        <v>51080</v>
      </c>
      <c r="B16957" s="3" t="s">
        <v>51070</v>
      </c>
      <c r="C16957" s="3">
        <f>VLOOKUP(B16957,CONSOLIDADO!A$2:E$11786,5,FALSE)</f>
        <v>5069</v>
      </c>
      <c r="D16957" s="3" t="s">
        <v>2311</v>
      </c>
      <c r="E16957" s="3" t="s">
        <v>6757</v>
      </c>
      <c r="F16957" s="3" t="s">
        <v>51081</v>
      </c>
      <c r="G16957" s="3" t="s">
        <v>51076</v>
      </c>
      <c r="I16957" t="str">
        <f t="shared" si="264"/>
        <v>,(5069,' Fabiola Acuña González ',' facuna@ecv.cl',' 2 2234 0804    ', Gerente de Administración y Finanzas')</v>
      </c>
    </row>
    <row r="16958" spans="1:9">
      <c r="A16958" s="3" t="s">
        <v>51082</v>
      </c>
      <c r="B16958" s="3" t="s">
        <v>51070</v>
      </c>
      <c r="C16958" s="3">
        <f>VLOOKUP(B16958,CONSOLIDADO!A$2:E$11786,5,FALSE)</f>
        <v>5069</v>
      </c>
      <c r="D16958" s="3" t="s">
        <v>2311</v>
      </c>
      <c r="E16958" s="3" t="s">
        <v>6765</v>
      </c>
      <c r="F16958" s="3" t="s">
        <v>51083</v>
      </c>
      <c r="G16958" s="3" t="s">
        <v>51076</v>
      </c>
      <c r="I16958" t="str">
        <f t="shared" si="264"/>
        <v>,(5069,' Danilo Muñoz Flores ',' dmunoz@ecv.cl',' 2 2234 0804    ', Gerente de Operaciones')</v>
      </c>
    </row>
    <row r="16959" spans="1:9">
      <c r="A16959" s="3" t="s">
        <v>25420</v>
      </c>
      <c r="B16959" s="3" t="s">
        <v>51084</v>
      </c>
      <c r="C16959" s="3">
        <f>VLOOKUP(B16959,CONSOLIDADO!A$2:E$11786,5,FALSE)</f>
        <v>5070</v>
      </c>
      <c r="D16959" s="3" t="s">
        <v>2311</v>
      </c>
      <c r="E16959" s="3" t="s">
        <v>6813</v>
      </c>
      <c r="F16959" s="3" t="s">
        <v>51085</v>
      </c>
      <c r="G16959" s="3" t="s">
        <v>19258</v>
      </c>
      <c r="I16959" t="str">
        <f t="shared" si="264"/>
        <v>,(5070,' Enrique Elgueta Gálmez ',' eelgueta@belfi.cl',' 2 2560 4800    ', Presidente')</v>
      </c>
    </row>
    <row r="16960" spans="1:9">
      <c r="A16960" s="3" t="s">
        <v>51086</v>
      </c>
      <c r="B16960" s="3" t="s">
        <v>51084</v>
      </c>
      <c r="C16960" s="3">
        <f>VLOOKUP(B16960,CONSOLIDADO!A$2:E$11786,5,FALSE)</f>
        <v>5070</v>
      </c>
      <c r="D16960" s="3" t="s">
        <v>2311</v>
      </c>
      <c r="E16960" s="3" t="s">
        <v>6850</v>
      </c>
      <c r="F16960" s="3" t="s">
        <v>51087</v>
      </c>
      <c r="G16960" s="3" t="s">
        <v>19258</v>
      </c>
      <c r="I16960" t="str">
        <f t="shared" si="264"/>
        <v>,(5070,' Gonzalo Castillo Nicolás ',' gcastillo@aerosur.cl',' 2 2560 4800    ', Director')</v>
      </c>
    </row>
    <row r="16961" spans="1:9">
      <c r="A16961" s="3" t="s">
        <v>51055</v>
      </c>
      <c r="B16961" s="3" t="s">
        <v>51084</v>
      </c>
      <c r="C16961" s="3">
        <f>VLOOKUP(B16961,CONSOLIDADO!A$2:E$11786,5,FALSE)</f>
        <v>5070</v>
      </c>
      <c r="D16961" s="3" t="s">
        <v>2311</v>
      </c>
      <c r="E16961" s="3" t="s">
        <v>6850</v>
      </c>
      <c r="F16961" s="3" t="s">
        <v>51088</v>
      </c>
      <c r="G16961" s="3" t="s">
        <v>46650</v>
      </c>
      <c r="I16961" t="str">
        <f t="shared" si="264"/>
        <v>,(5070,' Juan Eduardo Vargas Peyreblanque ',' jvargas@cmbprime.cl',' 2 2378 8188    ', Director')</v>
      </c>
    </row>
    <row r="16962" spans="1:9">
      <c r="A16962" s="3" t="s">
        <v>35617</v>
      </c>
      <c r="B16962" s="3" t="s">
        <v>51084</v>
      </c>
      <c r="C16962" s="3">
        <f>VLOOKUP(B16962,CONSOLIDADO!A$2:E$11786,5,FALSE)</f>
        <v>5070</v>
      </c>
      <c r="D16962" s="3" t="s">
        <v>2311</v>
      </c>
      <c r="E16962" s="3" t="s">
        <v>6850</v>
      </c>
      <c r="F16962" s="3" t="s">
        <v>51089</v>
      </c>
      <c r="G16962" s="3" t="s">
        <v>46650</v>
      </c>
      <c r="I16962" t="str">
        <f t="shared" si="264"/>
        <v>,(5070,' Miguel Ignacio Guerrero Gutiérrez ',' iguerrero@cmbchile.cl',' 2 2378 8188    ', Director')</v>
      </c>
    </row>
    <row r="16963" spans="1:9">
      <c r="A16963" s="3" t="s">
        <v>51053</v>
      </c>
      <c r="B16963" s="3" t="s">
        <v>51084</v>
      </c>
      <c r="C16963" s="3">
        <f>VLOOKUP(B16963,CONSOLIDADO!A$2:E$11786,5,FALSE)</f>
        <v>5070</v>
      </c>
      <c r="D16963" s="3" t="s">
        <v>2311</v>
      </c>
      <c r="E16963" s="3" t="s">
        <v>6850</v>
      </c>
      <c r="F16963" s="3" t="s">
        <v>51090</v>
      </c>
      <c r="G16963" s="3" t="s">
        <v>19255</v>
      </c>
      <c r="I16963" t="str">
        <f t="shared" ref="I16963:I17026" si="265">CONCATENATE(",(",C16963,",'",A16963,"','",F16963,"','",G16963,"',",E16963,"')")</f>
        <v>,(5070,' Ricardo Bachelet Artigues ',' rbachelet@cmbchile.cl',' 2 2378 8181    ', Director')</v>
      </c>
    </row>
    <row r="16964" spans="1:9">
      <c r="A16964" s="3" t="s">
        <v>51091</v>
      </c>
      <c r="B16964" s="3" t="s">
        <v>51084</v>
      </c>
      <c r="C16964" s="3">
        <f>VLOOKUP(B16964,CONSOLIDADO!A$2:E$11786,5,FALSE)</f>
        <v>5070</v>
      </c>
      <c r="D16964" s="3" t="s">
        <v>2311</v>
      </c>
      <c r="E16964" s="3"/>
      <c r="F16964" s="3"/>
      <c r="G16964" s="3" t="s">
        <v>51092</v>
      </c>
      <c r="I16964" t="str">
        <f t="shared" si="265"/>
        <v>,(5070,' Fernando Elgueta Larraín','',' 2 2678 6350',')</v>
      </c>
    </row>
    <row r="16965" spans="1:9">
      <c r="A16965" s="3" t="s">
        <v>51030</v>
      </c>
      <c r="B16965" s="3" t="s">
        <v>51093</v>
      </c>
      <c r="C16965" s="3">
        <f>VLOOKUP(B16965,CONSOLIDADO!A$2:E$11786,5,FALSE)</f>
        <v>5071</v>
      </c>
      <c r="D16965" s="3" t="s">
        <v>2311</v>
      </c>
      <c r="E16965" s="3"/>
      <c r="F16965" s="3"/>
      <c r="G16965" s="3" t="s">
        <v>51031</v>
      </c>
      <c r="I16965" t="str">
        <f t="shared" si="265"/>
        <v>,(5071,' Nelson Herrera Rojas','',' 2 2639 8562',')</v>
      </c>
    </row>
    <row r="16966" spans="1:9">
      <c r="A16966" s="3" t="s">
        <v>51032</v>
      </c>
      <c r="B16966" s="3" t="s">
        <v>51093</v>
      </c>
      <c r="C16966" s="3">
        <f>VLOOKUP(B16966,CONSOLIDADO!A$2:E$11786,5,FALSE)</f>
        <v>5071</v>
      </c>
      <c r="D16966" s="3" t="s">
        <v>2311</v>
      </c>
      <c r="E16966" s="3" t="s">
        <v>7032</v>
      </c>
      <c r="F16966" s="3" t="s">
        <v>51033</v>
      </c>
      <c r="G16966" s="3" t="s">
        <v>51034</v>
      </c>
      <c r="I16966" t="str">
        <f t="shared" si="265"/>
        <v>,(5071,' Hernán López Samur ',' hlopez@iicentral.cl',' 2 2639 8562    ', Gerente Administración y Finanzas')</v>
      </c>
    </row>
    <row r="16967" spans="1:9">
      <c r="A16967" s="3" t="s">
        <v>51035</v>
      </c>
      <c r="B16967" s="3" t="s">
        <v>51093</v>
      </c>
      <c r="C16967" s="3">
        <f>VLOOKUP(B16967,CONSOLIDADO!A$2:E$11786,5,FALSE)</f>
        <v>5071</v>
      </c>
      <c r="D16967" s="3" t="s">
        <v>2311</v>
      </c>
      <c r="E16967" s="3"/>
      <c r="F16967" s="3"/>
      <c r="G16967" s="3" t="s">
        <v>51031</v>
      </c>
      <c r="I16967" t="str">
        <f t="shared" si="265"/>
        <v>,(5071,' Blanca Estolaza Torre','',' 2 2639 8562',')</v>
      </c>
    </row>
    <row r="16968" spans="1:9">
      <c r="A16968" s="3" t="s">
        <v>51041</v>
      </c>
      <c r="B16968" s="3" t="s">
        <v>51094</v>
      </c>
      <c r="C16968" s="3">
        <f>VLOOKUP(B16968,CONSOLIDADO!A$2:E$11786,5,FALSE)</f>
        <v>5072</v>
      </c>
      <c r="D16968" s="3" t="s">
        <v>2311</v>
      </c>
      <c r="E16968" s="3" t="s">
        <v>6739</v>
      </c>
      <c r="F16968" s="3"/>
      <c r="G16968" s="3" t="s">
        <v>51095</v>
      </c>
      <c r="I16968" t="str">
        <f t="shared" si="265"/>
        <v>,(5072,' Diego Beltrán Savino ','',' 2 2490 0747    ', Gerente General')</v>
      </c>
    </row>
    <row r="16969" spans="1:9">
      <c r="A16969" s="3" t="s">
        <v>51060</v>
      </c>
      <c r="B16969" s="3" t="s">
        <v>51094</v>
      </c>
      <c r="C16969" s="3">
        <f>VLOOKUP(B16969,CONSOLIDADO!A$2:E$11786,5,FALSE)</f>
        <v>5072</v>
      </c>
      <c r="D16969" s="3" t="s">
        <v>2311</v>
      </c>
      <c r="E16969" s="3" t="s">
        <v>51096</v>
      </c>
      <c r="F16969" s="3"/>
      <c r="G16969" s="3" t="s">
        <v>51097</v>
      </c>
      <c r="I16969" t="str">
        <f t="shared" si="265"/>
        <v>,(5072,' Riccardo Martelletti ','',' 2 2694 3509    ', Gerente Atención Usuarios')</v>
      </c>
    </row>
    <row r="16970" spans="1:9">
      <c r="A16970" s="3" t="s">
        <v>51045</v>
      </c>
      <c r="B16970" s="3" t="s">
        <v>51094</v>
      </c>
      <c r="C16970" s="3">
        <f>VLOOKUP(B16970,CONSOLIDADO!A$2:E$11786,5,FALSE)</f>
        <v>5072</v>
      </c>
      <c r="D16970" s="3" t="s">
        <v>2311</v>
      </c>
      <c r="E16970" s="3" t="s">
        <v>6757</v>
      </c>
      <c r="F16970" s="3"/>
      <c r="G16970" s="3" t="s">
        <v>51095</v>
      </c>
      <c r="I16970" t="str">
        <f t="shared" si="265"/>
        <v>,(5072,' María Carolina Escobar Gálvez ','',' 2 2490 0747    ', Gerente de Administración y Finanzas')</v>
      </c>
    </row>
    <row r="16971" spans="1:9">
      <c r="A16971" s="3" t="s">
        <v>51098</v>
      </c>
      <c r="B16971" s="3" t="s">
        <v>51094</v>
      </c>
      <c r="C16971" s="3">
        <f>VLOOKUP(B16971,CONSOLIDADO!A$2:E$11786,5,FALSE)</f>
        <v>5072</v>
      </c>
      <c r="D16971" s="3" t="s">
        <v>2311</v>
      </c>
      <c r="E16971" s="3" t="s">
        <v>51099</v>
      </c>
      <c r="F16971" s="3"/>
      <c r="G16971" s="3" t="s">
        <v>51100</v>
      </c>
      <c r="I16971" t="str">
        <f t="shared" si="265"/>
        <v>,(5072,' Antonio Tovar Sabio ','',' 2 2694 3470    ', Gerente de Construcción')</v>
      </c>
    </row>
    <row r="16972" spans="1:9">
      <c r="A16972" s="3" t="s">
        <v>51101</v>
      </c>
      <c r="B16972" s="3" t="s">
        <v>51094</v>
      </c>
      <c r="C16972" s="3">
        <f>VLOOKUP(B16972,CONSOLIDADO!A$2:E$11786,5,FALSE)</f>
        <v>5072</v>
      </c>
      <c r="D16972" s="3" t="s">
        <v>2311</v>
      </c>
      <c r="E16972" s="3"/>
      <c r="F16972" s="3"/>
      <c r="G16972" s="3" t="s">
        <v>51102</v>
      </c>
      <c r="I16972" t="str">
        <f t="shared" si="265"/>
        <v>,(5072,' Cristian Carreño Venegas','',' 2 2490 0747',')</v>
      </c>
    </row>
    <row r="16973" spans="1:9">
      <c r="A16973" s="3" t="s">
        <v>51104</v>
      </c>
      <c r="B16973" s="3" t="s">
        <v>51103</v>
      </c>
      <c r="C16973" s="3">
        <f>VLOOKUP(B16973,CONSOLIDADO!A$2:E$11786,5,FALSE)</f>
        <v>5073</v>
      </c>
      <c r="D16973" s="3" t="s">
        <v>6568</v>
      </c>
      <c r="E16973" s="3" t="s">
        <v>7562</v>
      </c>
      <c r="F16973" s="3"/>
      <c r="G16973" s="3" t="s">
        <v>6846</v>
      </c>
      <c r="I16973" t="str">
        <f t="shared" si="265"/>
        <v>,(5073,' Nicolás Notebaert ','','               ', Presidente del Directorio')</v>
      </c>
    </row>
    <row r="16974" spans="1:9">
      <c r="A16974" s="3" t="s">
        <v>51105</v>
      </c>
      <c r="B16974" s="3" t="s">
        <v>51103</v>
      </c>
      <c r="C16974" s="3">
        <f>VLOOKUP(B16974,CONSOLIDADO!A$2:E$11786,5,FALSE)</f>
        <v>5073</v>
      </c>
      <c r="D16974" s="3" t="s">
        <v>6568</v>
      </c>
      <c r="E16974" s="3"/>
      <c r="F16974" s="3"/>
      <c r="G16974" s="3"/>
      <c r="I16974" t="str">
        <f t="shared" si="265"/>
        <v>,(5073,' Christophe Pelissié du Rausas','','',')</v>
      </c>
    </row>
    <row r="16975" spans="1:9">
      <c r="A16975" s="3" t="s">
        <v>51106</v>
      </c>
      <c r="B16975" s="3" t="s">
        <v>51103</v>
      </c>
      <c r="C16975" s="3">
        <f>VLOOKUP(B16975,CONSOLIDADO!A$2:E$11786,5,FALSE)</f>
        <v>5073</v>
      </c>
      <c r="D16975" s="3" t="s">
        <v>6568</v>
      </c>
      <c r="E16975" s="3" t="s">
        <v>6850</v>
      </c>
      <c r="F16975" s="3"/>
      <c r="G16975" s="3" t="s">
        <v>6846</v>
      </c>
      <c r="I16975" t="str">
        <f t="shared" si="265"/>
        <v>,(5073,' Karen Poniachik ','','               ', Director')</v>
      </c>
    </row>
    <row r="16976" spans="1:9">
      <c r="A16976" s="3" t="s">
        <v>51107</v>
      </c>
      <c r="B16976" s="3" t="s">
        <v>51103</v>
      </c>
      <c r="C16976" s="3">
        <f>VLOOKUP(B16976,CONSOLIDADO!A$2:E$11786,5,FALSE)</f>
        <v>5073</v>
      </c>
      <c r="D16976" s="3" t="s">
        <v>6568</v>
      </c>
      <c r="E16976" s="3" t="s">
        <v>6850</v>
      </c>
      <c r="F16976" s="3"/>
      <c r="G16976" s="3" t="s">
        <v>6846</v>
      </c>
      <c r="I16976" t="str">
        <f t="shared" si="265"/>
        <v>,(5073,' Frédéric Dupeyron ','','               ', Director')</v>
      </c>
    </row>
    <row r="16977" spans="1:9">
      <c r="A16977" s="3" t="s">
        <v>25637</v>
      </c>
      <c r="B16977" s="3" t="s">
        <v>51103</v>
      </c>
      <c r="C16977" s="3">
        <f>VLOOKUP(B16977,CONSOLIDADO!A$2:E$11786,5,FALSE)</f>
        <v>5073</v>
      </c>
      <c r="D16977" s="3" t="s">
        <v>6568</v>
      </c>
      <c r="E16977" s="3" t="s">
        <v>6850</v>
      </c>
      <c r="F16977" s="3"/>
      <c r="G16977" s="3" t="s">
        <v>6846</v>
      </c>
      <c r="I16977" t="str">
        <f t="shared" si="265"/>
        <v>,(5073,' Pedro Pablo Errázuriz Domínguez ','','               ', Director')</v>
      </c>
    </row>
    <row r="16978" spans="1:9">
      <c r="A16978" s="3" t="s">
        <v>51108</v>
      </c>
      <c r="B16978" s="3" t="s">
        <v>51103</v>
      </c>
      <c r="C16978" s="3">
        <f>VLOOKUP(B16978,CONSOLIDADO!A$2:E$11786,5,FALSE)</f>
        <v>5073</v>
      </c>
      <c r="D16978" s="3" t="s">
        <v>6568</v>
      </c>
      <c r="E16978" s="3" t="s">
        <v>6850</v>
      </c>
      <c r="F16978" s="3"/>
      <c r="G16978" s="3" t="s">
        <v>6846</v>
      </c>
      <c r="I16978" t="str">
        <f t="shared" si="265"/>
        <v>,(5073,' Corrado Fabbri ','','               ', Director')</v>
      </c>
    </row>
    <row r="16979" spans="1:9">
      <c r="A16979" s="3" t="s">
        <v>51109</v>
      </c>
      <c r="B16979" s="3" t="s">
        <v>51103</v>
      </c>
      <c r="C16979" s="3">
        <f>VLOOKUP(B16979,CONSOLIDADO!A$2:E$11786,5,FALSE)</f>
        <v>5073</v>
      </c>
      <c r="D16979" s="3" t="s">
        <v>6568</v>
      </c>
      <c r="E16979" s="3" t="s">
        <v>6850</v>
      </c>
      <c r="F16979" s="3"/>
      <c r="G16979" s="3" t="s">
        <v>6846</v>
      </c>
      <c r="I16979" t="str">
        <f t="shared" si="265"/>
        <v>,(5073,' Patrick Jeantet ','','               ', Director')</v>
      </c>
    </row>
    <row r="16980" spans="1:9">
      <c r="A16980" s="3" t="s">
        <v>51110</v>
      </c>
      <c r="B16980" s="3" t="s">
        <v>51103</v>
      </c>
      <c r="C16980" s="3">
        <f>VLOOKUP(B16980,CONSOLIDADO!A$2:E$11786,5,FALSE)</f>
        <v>5073</v>
      </c>
      <c r="D16980" s="3" t="s">
        <v>6568</v>
      </c>
      <c r="E16980" s="3"/>
      <c r="F16980" s="3"/>
      <c r="G16980" s="3" t="s">
        <v>51111</v>
      </c>
      <c r="I16980" t="str">
        <f t="shared" si="265"/>
        <v>,(5073,' Xavier Lortat-Jacob','',' 2 2690 1700',')</v>
      </c>
    </row>
    <row r="16981" spans="1:9">
      <c r="A16981" s="3" t="s">
        <v>51112</v>
      </c>
      <c r="B16981" s="3" t="s">
        <v>51103</v>
      </c>
      <c r="C16981" s="3">
        <f>VLOOKUP(B16981,CONSOLIDADO!A$2:E$11786,5,FALSE)</f>
        <v>5073</v>
      </c>
      <c r="D16981" s="3" t="s">
        <v>6568</v>
      </c>
      <c r="E16981" s="3" t="s">
        <v>6905</v>
      </c>
      <c r="F16981" s="3"/>
      <c r="G16981" s="3" t="s">
        <v>51113</v>
      </c>
      <c r="I16981" t="str">
        <f t="shared" si="265"/>
        <v>,(5073,' René Baumann ','',' 2 2690 1700    ', Gerente Comercial')</v>
      </c>
    </row>
    <row r="16982" spans="1:9">
      <c r="A16982" s="3" t="s">
        <v>51114</v>
      </c>
      <c r="B16982" s="3" t="s">
        <v>51103</v>
      </c>
      <c r="C16982" s="3">
        <f>VLOOKUP(B16982,CONSOLIDADO!A$2:E$11786,5,FALSE)</f>
        <v>5073</v>
      </c>
      <c r="D16982" s="3" t="s">
        <v>6568</v>
      </c>
      <c r="E16982" s="3" t="s">
        <v>6843</v>
      </c>
      <c r="F16982" s="3"/>
      <c r="G16982" s="3" t="s">
        <v>51115</v>
      </c>
      <c r="I16982" t="str">
        <f t="shared" si="265"/>
        <v>,(5073,' Marc Aubel ','',' 2 2690 1737    ', Gerente Técnico')</v>
      </c>
    </row>
    <row r="16983" spans="1:9">
      <c r="A16983" s="3" t="s">
        <v>51116</v>
      </c>
      <c r="B16983" s="3" t="s">
        <v>51103</v>
      </c>
      <c r="C16983" s="3">
        <f>VLOOKUP(B16983,CONSOLIDADO!A$2:E$11786,5,FALSE)</f>
        <v>5073</v>
      </c>
      <c r="D16983" s="3" t="s">
        <v>6568</v>
      </c>
      <c r="E16983" s="3" t="s">
        <v>6765</v>
      </c>
      <c r="F16983" s="3"/>
      <c r="G16983" s="3" t="s">
        <v>51113</v>
      </c>
      <c r="I16983" t="str">
        <f t="shared" si="265"/>
        <v>,(5073,' Francis Sesplugues ','',' 2 2690 1700    ', Gerente de Operaciones')</v>
      </c>
    </row>
    <row r="16984" spans="1:9">
      <c r="A16984" s="3" t="s">
        <v>51117</v>
      </c>
      <c r="B16984" s="3" t="s">
        <v>51103</v>
      </c>
      <c r="C16984" s="3">
        <f>VLOOKUP(B16984,CONSOLIDADO!A$2:E$11786,5,FALSE)</f>
        <v>5073</v>
      </c>
      <c r="D16984" s="3" t="s">
        <v>6568</v>
      </c>
      <c r="E16984" s="3" t="s">
        <v>6757</v>
      </c>
      <c r="F16984" s="3"/>
      <c r="G16984" s="3" t="s">
        <v>51113</v>
      </c>
      <c r="I16984" t="str">
        <f t="shared" si="265"/>
        <v>,(5073,' Stephane Vernede ','',' 2 2690 1700    ', Gerente de Administración y Finanzas')</v>
      </c>
    </row>
    <row r="16985" spans="1:9">
      <c r="A16985" s="3" t="s">
        <v>51120</v>
      </c>
      <c r="B16985" s="3" t="s">
        <v>51118</v>
      </c>
      <c r="C16985" s="3">
        <f>VLOOKUP(B16985,CONSOLIDADO!A$2:E$11786,5,FALSE)</f>
        <v>5074</v>
      </c>
      <c r="D16985" s="3" t="s">
        <v>51119</v>
      </c>
      <c r="E16985" s="3" t="s">
        <v>7562</v>
      </c>
      <c r="F16985" s="3"/>
      <c r="G16985" s="3" t="s">
        <v>51121</v>
      </c>
      <c r="I16985" t="str">
        <f t="shared" si="265"/>
        <v>,(5074,' Josep Oriol Carreras ','',' 2 2680 9000    ', Presidente del Directorio')</v>
      </c>
    </row>
    <row r="16986" spans="1:9">
      <c r="A16986" s="3" t="s">
        <v>51122</v>
      </c>
      <c r="B16986" s="3" t="s">
        <v>51118</v>
      </c>
      <c r="C16986" s="3">
        <f>VLOOKUP(B16986,CONSOLIDADO!A$2:E$11786,5,FALSE)</f>
        <v>5074</v>
      </c>
      <c r="D16986" s="3" t="s">
        <v>51119</v>
      </c>
      <c r="E16986" s="3" t="s">
        <v>9034</v>
      </c>
      <c r="F16986" s="3"/>
      <c r="G16986" s="3" t="s">
        <v>51121</v>
      </c>
      <c r="I16986" t="str">
        <f t="shared" si="265"/>
        <v>,(5074,' Josep María García Martín ','',' 2 2680 9000    ', Director Titular')</v>
      </c>
    </row>
    <row r="16987" spans="1:9">
      <c r="A16987" s="3" t="s">
        <v>51123</v>
      </c>
      <c r="B16987" s="3" t="s">
        <v>51118</v>
      </c>
      <c r="C16987" s="3">
        <f>VLOOKUP(B16987,CONSOLIDADO!A$2:E$11786,5,FALSE)</f>
        <v>5074</v>
      </c>
      <c r="D16987" s="3" t="s">
        <v>51119</v>
      </c>
      <c r="E16987" s="3" t="s">
        <v>9034</v>
      </c>
      <c r="F16987" s="3"/>
      <c r="G16987" s="3" t="s">
        <v>51121</v>
      </c>
      <c r="I16987" t="str">
        <f t="shared" si="265"/>
        <v>,(5074,' Joan Viaplana Vila ','',' 2 2680 9000    ', Director Titular')</v>
      </c>
    </row>
    <row r="16988" spans="1:9">
      <c r="A16988" s="3" t="s">
        <v>51124</v>
      </c>
      <c r="B16988" s="3" t="s">
        <v>51118</v>
      </c>
      <c r="C16988" s="3">
        <f>VLOOKUP(B16988,CONSOLIDADO!A$2:E$11786,5,FALSE)</f>
        <v>5074</v>
      </c>
      <c r="D16988" s="3" t="s">
        <v>51119</v>
      </c>
      <c r="E16988" s="3" t="s">
        <v>9034</v>
      </c>
      <c r="F16988" s="3"/>
      <c r="G16988" s="3" t="s">
        <v>51121</v>
      </c>
      <c r="I16988" t="str">
        <f t="shared" si="265"/>
        <v>,(5074,' Miguel Angel Rodríguez Presumido ','',' 2 2680 9000    ', Director Titular')</v>
      </c>
    </row>
    <row r="16989" spans="1:9">
      <c r="A16989" s="3" t="s">
        <v>51125</v>
      </c>
      <c r="B16989" s="3" t="s">
        <v>51118</v>
      </c>
      <c r="C16989" s="3">
        <f>VLOOKUP(B16989,CONSOLIDADO!A$2:E$11786,5,FALSE)</f>
        <v>5074</v>
      </c>
      <c r="D16989" s="3" t="s">
        <v>51119</v>
      </c>
      <c r="E16989" s="3" t="s">
        <v>9034</v>
      </c>
      <c r="F16989" s="3"/>
      <c r="G16989" s="3" t="s">
        <v>51121</v>
      </c>
      <c r="I16989" t="str">
        <f t="shared" si="265"/>
        <v>,(5074,' Amadeu Martin Pérez ','',' 2 2680 9000    ', Director Titular')</v>
      </c>
    </row>
    <row r="16990" spans="1:9">
      <c r="A16990" s="3" t="s">
        <v>51126</v>
      </c>
      <c r="B16990" s="3" t="s">
        <v>51118</v>
      </c>
      <c r="C16990" s="3">
        <f>VLOOKUP(B16990,CONSOLIDADO!A$2:E$11786,5,FALSE)</f>
        <v>5074</v>
      </c>
      <c r="D16990" s="3" t="s">
        <v>51119</v>
      </c>
      <c r="E16990" s="3" t="s">
        <v>9034</v>
      </c>
      <c r="F16990" s="3"/>
      <c r="G16990" s="3" t="s">
        <v>51121</v>
      </c>
      <c r="I16990" t="str">
        <f t="shared" si="265"/>
        <v>,(5074,' Carlota Masdeu Toffol ','',' 2 2680 9000    ', Director Titular')</v>
      </c>
    </row>
    <row r="16991" spans="1:9">
      <c r="A16991" s="3" t="s">
        <v>48432</v>
      </c>
      <c r="B16991" s="3" t="s">
        <v>51118</v>
      </c>
      <c r="C16991" s="3">
        <f>VLOOKUP(B16991,CONSOLIDADO!A$2:E$11786,5,FALSE)</f>
        <v>5074</v>
      </c>
      <c r="D16991" s="3" t="s">
        <v>51119</v>
      </c>
      <c r="E16991" s="3" t="s">
        <v>6739</v>
      </c>
      <c r="F16991" s="3"/>
      <c r="G16991" s="3" t="s">
        <v>51121</v>
      </c>
      <c r="I16991" t="str">
        <f t="shared" si="265"/>
        <v>,(5074,' Cristóbal Wagener Almarza ','',' 2 2680 9000    ', Gerente General')</v>
      </c>
    </row>
    <row r="16992" spans="1:9">
      <c r="A16992" s="3" t="s">
        <v>51127</v>
      </c>
      <c r="B16992" s="3" t="s">
        <v>51118</v>
      </c>
      <c r="C16992" s="3">
        <f>VLOOKUP(B16992,CONSOLIDADO!A$2:E$11786,5,FALSE)</f>
        <v>5074</v>
      </c>
      <c r="D16992" s="3" t="s">
        <v>51119</v>
      </c>
      <c r="E16992" s="3"/>
      <c r="F16992" s="3"/>
      <c r="G16992" s="3" t="s">
        <v>51128</v>
      </c>
      <c r="I16992" t="str">
        <f t="shared" si="265"/>
        <v>,(5074,' Emiliano Figueroa Bianchi','',' 2 2680 9000',')</v>
      </c>
    </row>
    <row r="16993" spans="1:9">
      <c r="A16993" s="3" t="s">
        <v>51129</v>
      </c>
      <c r="B16993" s="3" t="s">
        <v>51118</v>
      </c>
      <c r="C16993" s="3">
        <f>VLOOKUP(B16993,CONSOLIDADO!A$2:E$11786,5,FALSE)</f>
        <v>5074</v>
      </c>
      <c r="D16993" s="3" t="s">
        <v>51119</v>
      </c>
      <c r="E16993" s="3" t="s">
        <v>6757</v>
      </c>
      <c r="F16993" s="3"/>
      <c r="G16993" s="3" t="s">
        <v>51121</v>
      </c>
      <c r="I16993" t="str">
        <f t="shared" si="265"/>
        <v>,(5074,' Teresa Vidal Muñoz ','',' 2 2680 9000    ', Gerente de Administración y Finanzas')</v>
      </c>
    </row>
    <row r="16994" spans="1:9">
      <c r="A16994" s="3" t="s">
        <v>9097</v>
      </c>
      <c r="B16994" s="3" t="s">
        <v>51130</v>
      </c>
      <c r="C16994" s="3">
        <f>VLOOKUP(B16994,CONSOLIDADO!A$2:E$11786,5,FALSE)</f>
        <v>5075</v>
      </c>
      <c r="D16994" s="3" t="s">
        <v>2311</v>
      </c>
      <c r="E16994" s="3" t="s">
        <v>6850</v>
      </c>
      <c r="F16994" s="3"/>
      <c r="G16994" s="3" t="s">
        <v>51131</v>
      </c>
      <c r="I16994" t="str">
        <f t="shared" si="265"/>
        <v>,(5075,' Sergio Gritti Bravo ','',' 2 2355 6834    ', Director')</v>
      </c>
    </row>
    <row r="16995" spans="1:9">
      <c r="A16995" s="3" t="s">
        <v>9096</v>
      </c>
      <c r="B16995" s="3" t="s">
        <v>51130</v>
      </c>
      <c r="C16995" s="3">
        <f>VLOOKUP(B16995,CONSOLIDADO!A$2:E$11786,5,FALSE)</f>
        <v>5075</v>
      </c>
      <c r="D16995" s="3" t="s">
        <v>2311</v>
      </c>
      <c r="E16995" s="3" t="s">
        <v>6850</v>
      </c>
      <c r="F16995" s="3"/>
      <c r="G16995" s="3" t="s">
        <v>51131</v>
      </c>
      <c r="I16995" t="str">
        <f t="shared" si="265"/>
        <v>,(5075,' Carlos Saieh Larronde ','',' 2 2355 6834    ', Director')</v>
      </c>
    </row>
    <row r="16996" spans="1:9">
      <c r="A16996" s="3" t="s">
        <v>51132</v>
      </c>
      <c r="B16996" s="3" t="s">
        <v>51130</v>
      </c>
      <c r="C16996" s="3">
        <f>VLOOKUP(B16996,CONSOLIDADO!A$2:E$11786,5,FALSE)</f>
        <v>5075</v>
      </c>
      <c r="D16996" s="3" t="s">
        <v>2311</v>
      </c>
      <c r="E16996" s="3" t="s">
        <v>6739</v>
      </c>
      <c r="F16996" s="3"/>
      <c r="G16996" s="3" t="s">
        <v>51131</v>
      </c>
      <c r="I16996" t="str">
        <f t="shared" si="265"/>
        <v>,(5075,' Cristian Gallardo Carmona ','',' 2 2355 6834    ', Gerente General')</v>
      </c>
    </row>
    <row r="16997" spans="1:9">
      <c r="A16997" s="3" t="s">
        <v>51133</v>
      </c>
      <c r="B16997" s="3" t="s">
        <v>51130</v>
      </c>
      <c r="C16997" s="3">
        <f>VLOOKUP(B16997,CONSOLIDADO!A$2:E$11786,5,FALSE)</f>
        <v>5075</v>
      </c>
      <c r="D16997" s="3" t="s">
        <v>2311</v>
      </c>
      <c r="E16997" s="3" t="s">
        <v>12223</v>
      </c>
      <c r="F16997" s="3"/>
      <c r="G16997" s="3" t="s">
        <v>51131</v>
      </c>
      <c r="I16997" t="str">
        <f t="shared" si="265"/>
        <v>,(5075,' Antonia Silva Menares ','',' 2 2355 6834    ', Abogada')</v>
      </c>
    </row>
    <row r="16998" spans="1:9">
      <c r="A16998" s="3" t="s">
        <v>25503</v>
      </c>
      <c r="B16998" s="3" t="s">
        <v>51134</v>
      </c>
      <c r="C16998" s="3">
        <f>VLOOKUP(B16998,CONSOLIDADO!A$2:E$11786,5,FALSE)</f>
        <v>5076</v>
      </c>
      <c r="D16998" s="3" t="s">
        <v>2311</v>
      </c>
      <c r="E16998" s="3" t="s">
        <v>6850</v>
      </c>
      <c r="F16998" s="3"/>
      <c r="G16998" s="3" t="s">
        <v>51131</v>
      </c>
      <c r="I16998" t="str">
        <f t="shared" si="265"/>
        <v>,(5076,' Alex Harasic Durán ','',' 2 2355 6834    ', Director')</v>
      </c>
    </row>
    <row r="16999" spans="1:9">
      <c r="A16999" s="3" t="s">
        <v>51135</v>
      </c>
      <c r="B16999" s="3" t="s">
        <v>51134</v>
      </c>
      <c r="C16999" s="3">
        <f>VLOOKUP(B16999,CONSOLIDADO!A$2:E$11786,5,FALSE)</f>
        <v>5076</v>
      </c>
      <c r="D16999" s="3" t="s">
        <v>2311</v>
      </c>
      <c r="E16999" s="3" t="s">
        <v>6850</v>
      </c>
      <c r="F16999" s="3"/>
      <c r="G16999" s="3" t="s">
        <v>51131</v>
      </c>
      <c r="I16999" t="str">
        <f t="shared" si="265"/>
        <v>,(5076,' Rodrigo Arze Safian ','',' 2 2355 6834    ', Director')</v>
      </c>
    </row>
    <row r="17000" spans="1:9">
      <c r="A17000" s="3" t="s">
        <v>51136</v>
      </c>
      <c r="B17000" s="3" t="s">
        <v>51134</v>
      </c>
      <c r="C17000" s="3">
        <f>VLOOKUP(B17000,CONSOLIDADO!A$2:E$11786,5,FALSE)</f>
        <v>5076</v>
      </c>
      <c r="D17000" s="3" t="s">
        <v>2311</v>
      </c>
      <c r="E17000" s="3" t="s">
        <v>6739</v>
      </c>
      <c r="F17000" s="3"/>
      <c r="G17000" s="3" t="s">
        <v>51131</v>
      </c>
      <c r="I17000" t="str">
        <f t="shared" si="265"/>
        <v>,(5076,' Mario Godoy Burgos ','',' 2 2355 6834    ', Gerente General')</v>
      </c>
    </row>
    <row r="17001" spans="1:9">
      <c r="A17001" s="3" t="s">
        <v>51137</v>
      </c>
      <c r="B17001" s="3" t="s">
        <v>51134</v>
      </c>
      <c r="C17001" s="3">
        <f>VLOOKUP(B17001,CONSOLIDADO!A$2:E$11786,5,FALSE)</f>
        <v>5076</v>
      </c>
      <c r="D17001" s="3" t="s">
        <v>2311</v>
      </c>
      <c r="E17001" s="3" t="s">
        <v>7545</v>
      </c>
      <c r="F17001" s="3"/>
      <c r="G17001" s="3" t="s">
        <v>51131</v>
      </c>
      <c r="I17001" t="str">
        <f t="shared" si="265"/>
        <v>,(5076,' Carlos Antonio Kattan Said ','',' 2 2355 6834    ', Director de Finanzas')</v>
      </c>
    </row>
    <row r="17002" spans="1:9">
      <c r="A17002" s="3" t="s">
        <v>51138</v>
      </c>
      <c r="B17002" s="3" t="s">
        <v>51134</v>
      </c>
      <c r="C17002" s="3">
        <f>VLOOKUP(B17002,CONSOLIDADO!A$2:E$11786,5,FALSE)</f>
        <v>5076</v>
      </c>
      <c r="D17002" s="3" t="s">
        <v>2311</v>
      </c>
      <c r="E17002" s="3" t="s">
        <v>51139</v>
      </c>
      <c r="F17002" s="3"/>
      <c r="G17002" s="3" t="s">
        <v>51131</v>
      </c>
      <c r="I17002" t="str">
        <f t="shared" si="265"/>
        <v>,(5076,' Fernando Del Campo García ','',' 2 2355 6834    ', Gerente General de Sacyr Concesiones')</v>
      </c>
    </row>
    <row r="17003" spans="1:9">
      <c r="A17003" s="3" t="s">
        <v>51140</v>
      </c>
      <c r="B17003" s="3" t="s">
        <v>51134</v>
      </c>
      <c r="C17003" s="3">
        <f>VLOOKUP(B17003,CONSOLIDADO!A$2:E$11786,5,FALSE)</f>
        <v>5076</v>
      </c>
      <c r="D17003" s="3" t="s">
        <v>2311</v>
      </c>
      <c r="E17003" s="3" t="s">
        <v>51141</v>
      </c>
      <c r="F17003" s="3"/>
      <c r="G17003" s="3" t="s">
        <v>51131</v>
      </c>
      <c r="I17003" t="str">
        <f t="shared" si="265"/>
        <v>,(5076,' Cristian Encalada Vidal ','',' 2 2355 6834    ', Gerente Explotación de Latinoamérica')</v>
      </c>
    </row>
    <row r="17004" spans="1:9">
      <c r="A17004" s="3" t="s">
        <v>51005</v>
      </c>
      <c r="B17004" s="3" t="s">
        <v>51142</v>
      </c>
      <c r="C17004" s="3">
        <f>VLOOKUP(B17004,CONSOLIDADO!A$2:E$11786,5,FALSE)</f>
        <v>5077</v>
      </c>
      <c r="D17004" s="3" t="s">
        <v>2311</v>
      </c>
      <c r="E17004" s="3" t="s">
        <v>7562</v>
      </c>
      <c r="F17004" s="3"/>
      <c r="G17004" s="3" t="s">
        <v>6846</v>
      </c>
      <c r="I17004" t="str">
        <f t="shared" si="265"/>
        <v>,(5077,' Daniel Vilanova Abad ','','               ', Presidente del Directorio')</v>
      </c>
    </row>
    <row r="17005" spans="1:9">
      <c r="A17005" s="3" t="s">
        <v>51068</v>
      </c>
      <c r="B17005" s="3" t="s">
        <v>51142</v>
      </c>
      <c r="C17005" s="3">
        <f>VLOOKUP(B17005,CONSOLIDADO!A$2:E$11786,5,FALSE)</f>
        <v>5077</v>
      </c>
      <c r="D17005" s="3" t="s">
        <v>2311</v>
      </c>
      <c r="E17005" s="3" t="s">
        <v>6850</v>
      </c>
      <c r="F17005" s="3"/>
      <c r="G17005" s="3" t="s">
        <v>6846</v>
      </c>
      <c r="I17005" t="str">
        <f t="shared" si="265"/>
        <v>,(5077,' Christian Arbulú Caballero ','','               ', Director')</v>
      </c>
    </row>
    <row r="17006" spans="1:9">
      <c r="A17006" s="3" t="s">
        <v>51143</v>
      </c>
      <c r="B17006" s="3" t="s">
        <v>51142</v>
      </c>
      <c r="C17006" s="3">
        <f>VLOOKUP(B17006,CONSOLIDADO!A$2:E$11786,5,FALSE)</f>
        <v>5077</v>
      </c>
      <c r="D17006" s="3" t="s">
        <v>2311</v>
      </c>
      <c r="E17006" s="3" t="s">
        <v>6850</v>
      </c>
      <c r="F17006" s="3"/>
      <c r="G17006" s="3" t="s">
        <v>6846</v>
      </c>
      <c r="I17006" t="str">
        <f t="shared" si="265"/>
        <v>,(5077,' Leonardo López Campos ','','               ', Director')</v>
      </c>
    </row>
    <row r="17007" spans="1:9">
      <c r="A17007" s="3" t="s">
        <v>51144</v>
      </c>
      <c r="B17007" s="3" t="s">
        <v>51142</v>
      </c>
      <c r="C17007" s="3">
        <f>VLOOKUP(B17007,CONSOLIDADO!A$2:E$11786,5,FALSE)</f>
        <v>5077</v>
      </c>
      <c r="D17007" s="3" t="s">
        <v>2311</v>
      </c>
      <c r="E17007" s="3" t="s">
        <v>6850</v>
      </c>
      <c r="F17007" s="3"/>
      <c r="G17007" s="3" t="s">
        <v>6846</v>
      </c>
      <c r="I17007" t="str">
        <f t="shared" si="265"/>
        <v>,(5077,' Danilo Concha Vergara ','','               ', Director')</v>
      </c>
    </row>
    <row r="17008" spans="1:9">
      <c r="A17008" s="3" t="s">
        <v>51010</v>
      </c>
      <c r="B17008" s="3" t="s">
        <v>51142</v>
      </c>
      <c r="C17008" s="3">
        <f>VLOOKUP(B17008,CONSOLIDADO!A$2:E$11786,5,FALSE)</f>
        <v>5077</v>
      </c>
      <c r="D17008" s="3" t="s">
        <v>2311</v>
      </c>
      <c r="E17008" s="3" t="s">
        <v>7471</v>
      </c>
      <c r="F17008" s="3"/>
      <c r="G17008" s="3" t="s">
        <v>51145</v>
      </c>
      <c r="I17008" t="str">
        <f t="shared" si="265"/>
        <v>,(5077,' Andrés Barberis Martín ','',' 2 2680 0000    ', Director General')</v>
      </c>
    </row>
    <row r="17009" spans="1:9">
      <c r="A17009" s="3" t="s">
        <v>51147</v>
      </c>
      <c r="B17009" s="3" t="s">
        <v>51146</v>
      </c>
      <c r="C17009" s="3">
        <f>VLOOKUP(B17009,CONSOLIDADO!A$2:E$11786,5,FALSE)</f>
        <v>5078</v>
      </c>
      <c r="D17009" s="3" t="s">
        <v>13441</v>
      </c>
      <c r="E17009" s="3" t="s">
        <v>6739</v>
      </c>
      <c r="F17009" s="3"/>
      <c r="G17009" s="3" t="s">
        <v>51148</v>
      </c>
      <c r="I17009" t="str">
        <f t="shared" si="265"/>
        <v>,(5078,' Luis Felipe Videla Julio ','',' 51 232 2091    ', Gerente General')</v>
      </c>
    </row>
    <row r="17010" spans="1:9">
      <c r="A17010" s="3" t="s">
        <v>51151</v>
      </c>
      <c r="B17010" s="3" t="s">
        <v>51149</v>
      </c>
      <c r="C17010" s="3">
        <f>VLOOKUP(B17010,CONSOLIDADO!A$2:E$11786,5,FALSE)</f>
        <v>5079</v>
      </c>
      <c r="D17010" s="3" t="s">
        <v>51150</v>
      </c>
      <c r="E17010" s="3" t="s">
        <v>51152</v>
      </c>
      <c r="F17010" s="3" t="s">
        <v>51153</v>
      </c>
      <c r="G17010" s="3" t="s">
        <v>51154</v>
      </c>
      <c r="I17010" t="str">
        <f t="shared" si="265"/>
        <v>,(5079,' Walter Magna Campos ',' walter@dimagna.cl',' 33 222 2585    ', Gerente General y de Planificación')</v>
      </c>
    </row>
    <row r="17011" spans="1:9">
      <c r="A17011" s="3" t="s">
        <v>51155</v>
      </c>
      <c r="B17011" s="3" t="s">
        <v>51149</v>
      </c>
      <c r="C17011" s="3">
        <f>VLOOKUP(B17011,CONSOLIDADO!A$2:E$11786,5,FALSE)</f>
        <v>5079</v>
      </c>
      <c r="D17011" s="3" t="s">
        <v>51150</v>
      </c>
      <c r="E17011" s="3"/>
      <c r="F17011" s="3"/>
      <c r="G17011" s="3" t="s">
        <v>51156</v>
      </c>
      <c r="I17011" t="str">
        <f t="shared" si="265"/>
        <v>,(5079,' Rodrigo Magna Campos','',' 33 222 2585',')</v>
      </c>
    </row>
    <row r="17012" spans="1:9">
      <c r="A17012" s="3" t="s">
        <v>51157</v>
      </c>
      <c r="B17012" s="3" t="s">
        <v>51149</v>
      </c>
      <c r="C17012" s="3">
        <f>VLOOKUP(B17012,CONSOLIDADO!A$2:E$11786,5,FALSE)</f>
        <v>5079</v>
      </c>
      <c r="D17012" s="3" t="s">
        <v>51150</v>
      </c>
      <c r="E17012" s="3" t="s">
        <v>23916</v>
      </c>
      <c r="F17012" s="3" t="s">
        <v>51158</v>
      </c>
      <c r="G17012" s="3" t="s">
        <v>51154</v>
      </c>
      <c r="I17012" t="str">
        <f t="shared" si="265"/>
        <v>,(5079,' José Reyes Navarro ',' dimagna@dimagna.cl',' 33 222 2585    ', Encargado de Administración y Finanzas')</v>
      </c>
    </row>
    <row r="17013" spans="1:9">
      <c r="A17013" s="3" t="s">
        <v>51159</v>
      </c>
      <c r="B17013" s="3" t="s">
        <v>51149</v>
      </c>
      <c r="C17013" s="3">
        <f>VLOOKUP(B17013,CONSOLIDADO!A$2:E$11786,5,FALSE)</f>
        <v>5079</v>
      </c>
      <c r="D17013" s="3" t="s">
        <v>51150</v>
      </c>
      <c r="E17013" s="3" t="s">
        <v>51160</v>
      </c>
      <c r="F17013" s="3" t="s">
        <v>51161</v>
      </c>
      <c r="G17013" s="3" t="s">
        <v>51154</v>
      </c>
      <c r="I17013" t="str">
        <f t="shared" si="265"/>
        <v>,(5079,' Rolando Ahumada Jamett ',' rolando.ahumada@dimagna.cl',' 33 222 2585    ', Gerente de Recursos Humanos / Encargado Administración y Finanzas')</v>
      </c>
    </row>
    <row r="17014" spans="1:9">
      <c r="A17014" s="3" t="s">
        <v>51163</v>
      </c>
      <c r="B17014" s="3" t="s">
        <v>51162</v>
      </c>
      <c r="C17014" s="3">
        <f>VLOOKUP(B17014,CONSOLIDADO!A$2:E$11786,5,FALSE)</f>
        <v>5080</v>
      </c>
      <c r="D17014" s="3" t="s">
        <v>3351</v>
      </c>
      <c r="E17014" s="3" t="s">
        <v>6739</v>
      </c>
      <c r="F17014" s="3" t="s">
        <v>51164</v>
      </c>
      <c r="G17014" s="3" t="s">
        <v>51165</v>
      </c>
      <c r="I17014" t="str">
        <f t="shared" si="265"/>
        <v>,(5080,' Eduardo Thenoux Zeballos ',' estructuras@thx.cl',' 2 2563 4453    ', Gerente General')</v>
      </c>
    </row>
    <row r="17015" spans="1:9">
      <c r="A17015" s="3" t="s">
        <v>51167</v>
      </c>
      <c r="B17015" s="3" t="s">
        <v>51166</v>
      </c>
      <c r="C17015" s="3">
        <f>VLOOKUP(B17015,CONSOLIDADO!A$2:E$11786,5,FALSE)</f>
        <v>5081</v>
      </c>
      <c r="D17015" s="3" t="s">
        <v>3016</v>
      </c>
      <c r="E17015" s="3" t="s">
        <v>6739</v>
      </c>
      <c r="F17015" s="3" t="s">
        <v>51168</v>
      </c>
      <c r="G17015" s="3" t="s">
        <v>51169</v>
      </c>
      <c r="I17015" t="str">
        <f t="shared" si="265"/>
        <v>,(5081,' Ken Soda ',' soda@atacamakozan.cl',' 52 220 3856    ', Gerente General')</v>
      </c>
    </row>
    <row r="17016" spans="1:9">
      <c r="A17016" s="3" t="s">
        <v>51170</v>
      </c>
      <c r="B17016" s="3" t="s">
        <v>51166</v>
      </c>
      <c r="C17016" s="3">
        <f>VLOOKUP(B17016,CONSOLIDADO!A$2:E$11786,5,FALSE)</f>
        <v>5081</v>
      </c>
      <c r="D17016" s="3" t="s">
        <v>3016</v>
      </c>
      <c r="E17016" s="3" t="s">
        <v>9447</v>
      </c>
      <c r="F17016" s="3" t="s">
        <v>51171</v>
      </c>
      <c r="G17016" s="3" t="s">
        <v>51169</v>
      </c>
      <c r="I17016" t="str">
        <f t="shared" si="265"/>
        <v>,(5081,' Jorge Guerra Grisseros ',' jorgeguerra@atacamakozan.cl',' 52 220 3856    ', Subgerente General')</v>
      </c>
    </row>
    <row r="17017" spans="1:9">
      <c r="A17017" s="3" t="s">
        <v>51172</v>
      </c>
      <c r="B17017" s="3" t="s">
        <v>51166</v>
      </c>
      <c r="C17017" s="3">
        <f>VLOOKUP(B17017,CONSOLIDADO!A$2:E$11786,5,FALSE)</f>
        <v>5081</v>
      </c>
      <c r="D17017" s="3" t="s">
        <v>3016</v>
      </c>
      <c r="E17017" s="3" t="s">
        <v>6905</v>
      </c>
      <c r="F17017" s="3" t="s">
        <v>51173</v>
      </c>
      <c r="G17017" s="3" t="s">
        <v>51169</v>
      </c>
      <c r="I17017" t="str">
        <f t="shared" si="265"/>
        <v>,(5081,' Akira Huchimura ',' huchimura@atacamakozan.cl',' 52 220 3856    ', Gerente Comercial')</v>
      </c>
    </row>
    <row r="17018" spans="1:9">
      <c r="A17018" s="3" t="s">
        <v>51174</v>
      </c>
      <c r="B17018" s="3" t="s">
        <v>51166</v>
      </c>
      <c r="C17018" s="3">
        <f>VLOOKUP(B17018,CONSOLIDADO!A$2:E$11786,5,FALSE)</f>
        <v>5081</v>
      </c>
      <c r="D17018" s="3" t="s">
        <v>3016</v>
      </c>
      <c r="E17018" s="3" t="s">
        <v>6765</v>
      </c>
      <c r="F17018" s="3" t="s">
        <v>51175</v>
      </c>
      <c r="G17018" s="3" t="s">
        <v>51169</v>
      </c>
      <c r="I17018" t="str">
        <f t="shared" si="265"/>
        <v>,(5081,' Jaime Ángel Sepúlveda ',' jaimeangel@atacamakozan.cl',' 52 220 3856    ', Gerente de Operaciones')</v>
      </c>
    </row>
    <row r="17019" spans="1:9">
      <c r="A17019" s="3" t="s">
        <v>51176</v>
      </c>
      <c r="B17019" s="3" t="s">
        <v>51166</v>
      </c>
      <c r="C17019" s="3">
        <f>VLOOKUP(B17019,CONSOLIDADO!A$2:E$11786,5,FALSE)</f>
        <v>5081</v>
      </c>
      <c r="D17019" s="3" t="s">
        <v>3016</v>
      </c>
      <c r="E17019" s="3" t="s">
        <v>12725</v>
      </c>
      <c r="F17019" s="3" t="s">
        <v>51177</v>
      </c>
      <c r="G17019" s="3" t="s">
        <v>51178</v>
      </c>
      <c r="I17019" t="str">
        <f t="shared" si="265"/>
        <v>,(5081,' Ryotaro Kura ',' kura@atacamakozan.cl',' 52 220 3889    ', Gerente de Ingeniería')</v>
      </c>
    </row>
    <row r="17020" spans="1:9">
      <c r="A17020" s="3" t="s">
        <v>51180</v>
      </c>
      <c r="B17020" s="3" t="s">
        <v>51179</v>
      </c>
      <c r="C17020" s="3">
        <f>VLOOKUP(B17020,CONSOLIDADO!A$2:E$11786,5,FALSE)</f>
        <v>5082</v>
      </c>
      <c r="D17020" s="3" t="s">
        <v>3016</v>
      </c>
      <c r="E17020" s="3"/>
      <c r="F17020" s="3"/>
      <c r="G17020" s="3" t="s">
        <v>51181</v>
      </c>
      <c r="I17020" t="str">
        <f t="shared" si="265"/>
        <v>,(5082,' Rubén Funes Maggi','',' 55 281 8340',')</v>
      </c>
    </row>
    <row r="17021" spans="1:9">
      <c r="A17021" s="3" t="s">
        <v>51182</v>
      </c>
      <c r="B17021" s="3" t="s">
        <v>51179</v>
      </c>
      <c r="C17021" s="3">
        <f>VLOOKUP(B17021,CONSOLIDADO!A$2:E$11786,5,FALSE)</f>
        <v>5082</v>
      </c>
      <c r="D17021" s="3" t="s">
        <v>3016</v>
      </c>
      <c r="E17021" s="3"/>
      <c r="F17021" s="3"/>
      <c r="G17021" s="3" t="s">
        <v>51181</v>
      </c>
      <c r="I17021" t="str">
        <f t="shared" si="265"/>
        <v>,(5082,' Boris Medina Kirsten','',' 55 281 8340',')</v>
      </c>
    </row>
    <row r="17022" spans="1:9">
      <c r="A17022" s="3" t="s">
        <v>51183</v>
      </c>
      <c r="B17022" s="3" t="s">
        <v>51179</v>
      </c>
      <c r="C17022" s="3">
        <f>VLOOKUP(B17022,CONSOLIDADO!A$2:E$11786,5,FALSE)</f>
        <v>5082</v>
      </c>
      <c r="D17022" s="3" t="s">
        <v>3016</v>
      </c>
      <c r="E17022" s="3" t="s">
        <v>6757</v>
      </c>
      <c r="F17022" s="3" t="s">
        <v>51184</v>
      </c>
      <c r="G17022" s="3" t="s">
        <v>51185</v>
      </c>
      <c r="I17022" t="str">
        <f t="shared" si="265"/>
        <v>,(5082,' Elizabeth Comeaux ',' sacamusc@fmi.com',' 55 281 8886    ', Gerente de Administración y Finanzas')</v>
      </c>
    </row>
    <row r="17023" spans="1:9">
      <c r="A17023" s="3" t="s">
        <v>51186</v>
      </c>
      <c r="B17023" s="3" t="s">
        <v>51179</v>
      </c>
      <c r="C17023" s="3">
        <f>VLOOKUP(B17023,CONSOLIDADO!A$2:E$11786,5,FALSE)</f>
        <v>5082</v>
      </c>
      <c r="D17023" s="3" t="s">
        <v>3016</v>
      </c>
      <c r="E17023" s="3" t="s">
        <v>6886</v>
      </c>
      <c r="F17023" s="3" t="s">
        <v>51187</v>
      </c>
      <c r="G17023" s="3" t="s">
        <v>51188</v>
      </c>
      <c r="I17023" t="str">
        <f t="shared" si="265"/>
        <v>,(5082,' Enrique Aguilar Meza ',' lpastenr@fmi.com',' 55 281 8418    ', Gerente de Recursos Humanos')</v>
      </c>
    </row>
    <row r="17024" spans="1:9">
      <c r="A17024" s="3" t="s">
        <v>51189</v>
      </c>
      <c r="B17024" s="3" t="s">
        <v>51179</v>
      </c>
      <c r="C17024" s="3">
        <f>VLOOKUP(B17024,CONSOLIDADO!A$2:E$11786,5,FALSE)</f>
        <v>5082</v>
      </c>
      <c r="D17024" s="3" t="s">
        <v>3016</v>
      </c>
      <c r="E17024" s="3" t="s">
        <v>51190</v>
      </c>
      <c r="F17024" s="3" t="s">
        <v>51191</v>
      </c>
      <c r="G17024" s="3" t="s">
        <v>51192</v>
      </c>
      <c r="I17024" t="str">
        <f t="shared" si="265"/>
        <v>,(5082,' Claudio Montecinos Molina ',' rmonteci@fmi.com',' 55 281 8676    ', Gerente Suministros y Servicios')</v>
      </c>
    </row>
    <row r="17025" spans="1:9">
      <c r="A17025" s="3" t="s">
        <v>51194</v>
      </c>
      <c r="B17025" s="3" t="s">
        <v>51193</v>
      </c>
      <c r="C17025" s="3">
        <f>VLOOKUP(B17025,CONSOLIDADO!A$2:E$11786,5,FALSE)</f>
        <v>5083</v>
      </c>
      <c r="D17025" s="3" t="s">
        <v>10263</v>
      </c>
      <c r="E17025" s="3" t="s">
        <v>6739</v>
      </c>
      <c r="F17025" s="3"/>
      <c r="G17025" s="3" t="s">
        <v>51195</v>
      </c>
      <c r="I17025" t="str">
        <f t="shared" si="265"/>
        <v>,(5083,' Guillermo Olivares Ardiles ','',' 2 2294 7690    ', Gerente General')</v>
      </c>
    </row>
    <row r="17026" spans="1:9">
      <c r="A17026" s="3" t="s">
        <v>51196</v>
      </c>
      <c r="B17026" s="3" t="s">
        <v>51193</v>
      </c>
      <c r="C17026" s="3">
        <f>VLOOKUP(B17026,CONSOLIDADO!A$2:E$11786,5,FALSE)</f>
        <v>5083</v>
      </c>
      <c r="D17026" s="3" t="s">
        <v>10263</v>
      </c>
      <c r="E17026" s="3" t="s">
        <v>51197</v>
      </c>
      <c r="F17026" s="3"/>
      <c r="G17026" s="3" t="s">
        <v>51198</v>
      </c>
      <c r="I17026" t="str">
        <f t="shared" si="265"/>
        <v>,(5083,' Christian Jara Campos ','',' 67 225 0453    ', Superintendente de Medio Ambiente')</v>
      </c>
    </row>
    <row r="17027" spans="1:9">
      <c r="A17027" s="3" t="s">
        <v>51200</v>
      </c>
      <c r="B17027" s="3" t="s">
        <v>51199</v>
      </c>
      <c r="C17027" s="3">
        <f>VLOOKUP(B17027,CONSOLIDADO!A$2:E$11786,5,FALSE)</f>
        <v>5084</v>
      </c>
      <c r="D17027" s="3" t="s">
        <v>5771</v>
      </c>
      <c r="E17027" s="3"/>
      <c r="F17027" s="3"/>
      <c r="G17027" s="3" t="s">
        <v>51201</v>
      </c>
      <c r="I17027" t="str">
        <f t="shared" ref="I17027:I17090" si="266">CONCATENATE(",(",C17027,",'",A17027,"','",F17027,"','",G17027,"',",E17027,"')")</f>
        <v>,(5084,' Alicia Guerra Iriarte','',' 2 2633 4460',')</v>
      </c>
    </row>
    <row r="17028" spans="1:9">
      <c r="A17028" s="3" t="s">
        <v>51202</v>
      </c>
      <c r="B17028" s="3" t="s">
        <v>51199</v>
      </c>
      <c r="C17028" s="3">
        <f>VLOOKUP(B17028,CONSOLIDADO!A$2:E$11786,5,FALSE)</f>
        <v>5084</v>
      </c>
      <c r="D17028" s="3" t="s">
        <v>5771</v>
      </c>
      <c r="E17028" s="3" t="s">
        <v>9447</v>
      </c>
      <c r="F17028" s="3" t="s">
        <v>51203</v>
      </c>
      <c r="G17028" s="3" t="s">
        <v>51204</v>
      </c>
      <c r="I17028" t="str">
        <f t="shared" si="266"/>
        <v>,(5084,' Rodrigo Hinostroza Guerra ',' rhinostroza@toconao.cl',' 2 2633 4460    ', Subgerente General')</v>
      </c>
    </row>
    <row r="17029" spans="1:9">
      <c r="A17029" s="3" t="s">
        <v>51205</v>
      </c>
      <c r="B17029" s="3" t="s">
        <v>51199</v>
      </c>
      <c r="C17029" s="3">
        <f>VLOOKUP(B17029,CONSOLIDADO!A$2:E$11786,5,FALSE)</f>
        <v>5084</v>
      </c>
      <c r="D17029" s="3" t="s">
        <v>5771</v>
      </c>
      <c r="E17029" s="3" t="s">
        <v>9151</v>
      </c>
      <c r="F17029" s="3" t="s">
        <v>51206</v>
      </c>
      <c r="G17029" s="3" t="s">
        <v>51204</v>
      </c>
      <c r="I17029" t="str">
        <f t="shared" si="266"/>
        <v>,(5084,' Yamilet Pedreros Campos ',' ypedreros@toconao.cl',' 2 2633 4460    ', Subgerente Comercial')</v>
      </c>
    </row>
    <row r="17030" spans="1:9">
      <c r="A17030" s="3" t="s">
        <v>51208</v>
      </c>
      <c r="B17030" s="3" t="s">
        <v>51207</v>
      </c>
      <c r="C17030" s="3">
        <f>VLOOKUP(B17030,CONSOLIDADO!A$2:E$11786,5,FALSE)</f>
        <v>5085</v>
      </c>
      <c r="D17030" s="3" t="s">
        <v>2114</v>
      </c>
      <c r="E17030" s="3"/>
      <c r="F17030" s="3"/>
      <c r="G17030" s="3" t="s">
        <v>51209</v>
      </c>
      <c r="I17030" t="str">
        <f t="shared" si="266"/>
        <v>,(5085,' Rona Cortés Tonini','',' 2 2483 5100',')</v>
      </c>
    </row>
    <row r="17031" spans="1:9">
      <c r="A17031" s="3" t="s">
        <v>51210</v>
      </c>
      <c r="B17031" s="3" t="s">
        <v>51207</v>
      </c>
      <c r="C17031" s="3">
        <f>VLOOKUP(B17031,CONSOLIDADO!A$2:E$11786,5,FALSE)</f>
        <v>5085</v>
      </c>
      <c r="D17031" s="3" t="s">
        <v>2114</v>
      </c>
      <c r="E17031" s="3"/>
      <c r="F17031" s="3"/>
      <c r="G17031" s="3" t="s">
        <v>51209</v>
      </c>
      <c r="I17031" t="str">
        <f t="shared" si="266"/>
        <v>,(5085,' María Teresa Cornejo','',' 2 2483 5100',')</v>
      </c>
    </row>
    <row r="17032" spans="1:9">
      <c r="A17032" s="3" t="s">
        <v>51213</v>
      </c>
      <c r="B17032" s="3" t="s">
        <v>51211</v>
      </c>
      <c r="C17032" s="3">
        <f>VLOOKUP(B17032,CONSOLIDADO!A$2:E$11786,5,FALSE)</f>
        <v>5086</v>
      </c>
      <c r="D17032" s="3" t="s">
        <v>51212</v>
      </c>
      <c r="E17032" s="3" t="s">
        <v>51214</v>
      </c>
      <c r="F17032" s="3" t="s">
        <v>51215</v>
      </c>
      <c r="G17032" s="3" t="s">
        <v>51216</v>
      </c>
      <c r="I17032" t="str">
        <f t="shared" si="266"/>
        <v>,(5086,' Sven Bergstrom Gunckel ',' sven.bergstrom@ctrmax.cl',' 45 197 2144    ', Gerente General Administrador')</v>
      </c>
    </row>
    <row r="17033" spans="1:9">
      <c r="A17033" s="3" t="s">
        <v>51218</v>
      </c>
      <c r="B17033" s="3" t="s">
        <v>51217</v>
      </c>
      <c r="C17033" s="3">
        <f>VLOOKUP(B17033,CONSOLIDADO!A$2:E$11786,5,FALSE)</f>
        <v>5087</v>
      </c>
      <c r="D17033" s="3" t="s">
        <v>5619</v>
      </c>
      <c r="E17033" s="3" t="s">
        <v>10205</v>
      </c>
      <c r="F17033" s="3" t="s">
        <v>51219</v>
      </c>
      <c r="G17033" s="3" t="s">
        <v>51220</v>
      </c>
      <c r="I17033" t="str">
        <f t="shared" si="266"/>
        <v>,(5087,' Irma Ruth Gribbell Carvajal ',' gribbell@hotmail.com',' 2 2288 2077    ', Representante Legal')</v>
      </c>
    </row>
    <row r="17034" spans="1:9">
      <c r="A17034" s="3" t="s">
        <v>7503</v>
      </c>
      <c r="B17034" s="3" t="s">
        <v>51221</v>
      </c>
      <c r="C17034" s="3">
        <f>VLOOKUP(B17034,CONSOLIDADO!A$2:E$11786,5,FALSE)</f>
        <v>5088</v>
      </c>
      <c r="D17034" s="3" t="s">
        <v>6300</v>
      </c>
      <c r="E17034" s="3" t="s">
        <v>6757</v>
      </c>
      <c r="F17034" s="3" t="s">
        <v>7504</v>
      </c>
      <c r="G17034" s="3" t="s">
        <v>7500</v>
      </c>
      <c r="I17034" t="str">
        <f t="shared" si="266"/>
        <v>,(5088,' Luisa Beltrán Villalobos ',' luisa.beltran@gibraltargroup.cl',' 2 2565 4000    ', Gerente de Administración y Finanzas')</v>
      </c>
    </row>
    <row r="17035" spans="1:9">
      <c r="A17035" s="3" t="s">
        <v>51222</v>
      </c>
      <c r="B17035" s="3" t="s">
        <v>51221</v>
      </c>
      <c r="C17035" s="3">
        <f>VLOOKUP(B17035,CONSOLIDADO!A$2:E$11786,5,FALSE)</f>
        <v>5088</v>
      </c>
      <c r="D17035" s="3" t="s">
        <v>6300</v>
      </c>
      <c r="E17035" s="3" t="s">
        <v>20681</v>
      </c>
      <c r="F17035" s="3" t="s">
        <v>51223</v>
      </c>
      <c r="G17035" s="3" t="s">
        <v>51224</v>
      </c>
      <c r="I17035" t="str">
        <f t="shared" si="266"/>
        <v>,(5088,' Francisco Duarte ',' francisco.duarte@gribraltargroup.cl',' 2 2565 4700    ', Gerente de Adquisiciones')</v>
      </c>
    </row>
    <row r="17036" spans="1:9">
      <c r="A17036" s="3" t="s">
        <v>51225</v>
      </c>
      <c r="B17036" s="3" t="s">
        <v>51221</v>
      </c>
      <c r="C17036" s="3">
        <f>VLOOKUP(B17036,CONSOLIDADO!A$2:E$11786,5,FALSE)</f>
        <v>5088</v>
      </c>
      <c r="D17036" s="3" t="s">
        <v>6300</v>
      </c>
      <c r="E17036" s="3"/>
      <c r="F17036" s="3"/>
      <c r="G17036" s="3" t="s">
        <v>51226</v>
      </c>
      <c r="I17036" t="str">
        <f t="shared" si="266"/>
        <v>,(5088,' Orieta Santibáñez Vergara','',' 2 2565 4430',')</v>
      </c>
    </row>
    <row r="17037" spans="1:9">
      <c r="A17037" s="3" t="s">
        <v>51229</v>
      </c>
      <c r="B17037" s="3" t="s">
        <v>51227</v>
      </c>
      <c r="C17037" s="3">
        <f>VLOOKUP(B17037,CONSOLIDADO!A$2:E$11786,5,FALSE)</f>
        <v>5089</v>
      </c>
      <c r="D17037" s="3" t="s">
        <v>51228</v>
      </c>
      <c r="E17037" s="3" t="s">
        <v>6739</v>
      </c>
      <c r="F17037" s="3" t="s">
        <v>51230</v>
      </c>
      <c r="G17037" s="3" t="s">
        <v>51231</v>
      </c>
      <c r="I17037" t="str">
        <f t="shared" si="266"/>
        <v>,(5089,' Herbert Meiser ',' herbert.meiser@tensacon.cl',' 2 2825 1906    ', Gerente General')</v>
      </c>
    </row>
    <row r="17038" spans="1:9">
      <c r="A17038" s="3" t="s">
        <v>51232</v>
      </c>
      <c r="B17038" s="3" t="s">
        <v>51227</v>
      </c>
      <c r="C17038" s="3">
        <f>VLOOKUP(B17038,CONSOLIDADO!A$2:E$11786,5,FALSE)</f>
        <v>5089</v>
      </c>
      <c r="D17038" s="3" t="s">
        <v>51228</v>
      </c>
      <c r="E17038" s="3" t="s">
        <v>6905</v>
      </c>
      <c r="F17038" s="3" t="s">
        <v>51233</v>
      </c>
      <c r="G17038" s="3" t="s">
        <v>51231</v>
      </c>
      <c r="I17038" t="str">
        <f t="shared" si="266"/>
        <v>,(5089,' Rodrigo Acuña Delgeón ',' rodrigo.acuna@tensacon.cl',' 2 2825 1906    ', Gerente Comercial')</v>
      </c>
    </row>
    <row r="17039" spans="1:9">
      <c r="A17039" s="3" t="s">
        <v>51234</v>
      </c>
      <c r="B17039" s="3" t="s">
        <v>51227</v>
      </c>
      <c r="C17039" s="3">
        <f>VLOOKUP(B17039,CONSOLIDADO!A$2:E$11786,5,FALSE)</f>
        <v>5089</v>
      </c>
      <c r="D17039" s="3" t="s">
        <v>51228</v>
      </c>
      <c r="E17039" s="3" t="s">
        <v>6765</v>
      </c>
      <c r="F17039" s="3" t="s">
        <v>51235</v>
      </c>
      <c r="G17039" s="3" t="s">
        <v>51231</v>
      </c>
      <c r="I17039" t="str">
        <f t="shared" si="266"/>
        <v>,(5089,' Manuel Mosic Ramírez ',' manuel.mosic@tensacon.cl',' 2 2825 1906    ', Gerente de Operaciones')</v>
      </c>
    </row>
    <row r="17040" spans="1:9">
      <c r="A17040" s="3" t="s">
        <v>51237</v>
      </c>
      <c r="B17040" s="3" t="s">
        <v>51236</v>
      </c>
      <c r="C17040" s="3">
        <f>VLOOKUP(B17040,CONSOLIDADO!A$2:E$11786,5,FALSE)</f>
        <v>5090</v>
      </c>
      <c r="D17040" s="3" t="s">
        <v>1686</v>
      </c>
      <c r="E17040" s="3" t="s">
        <v>6959</v>
      </c>
      <c r="F17040" s="3"/>
      <c r="G17040" s="3" t="s">
        <v>51238</v>
      </c>
      <c r="I17040" t="str">
        <f t="shared" si="266"/>
        <v>,(5090,' Juan Pablo Aguirre Alvarez ','',' 2 2718 1450    ', Director Ejecutivo')</v>
      </c>
    </row>
    <row r="17041" spans="1:9">
      <c r="A17041" s="3" t="s">
        <v>51239</v>
      </c>
      <c r="B17041" s="3" t="s">
        <v>51236</v>
      </c>
      <c r="C17041" s="3">
        <f>VLOOKUP(B17041,CONSOLIDADO!A$2:E$11786,5,FALSE)</f>
        <v>5090</v>
      </c>
      <c r="D17041" s="3" t="s">
        <v>1686</v>
      </c>
      <c r="E17041" s="3" t="s">
        <v>51240</v>
      </c>
      <c r="F17041" s="3"/>
      <c r="G17041" s="3" t="s">
        <v>51238</v>
      </c>
      <c r="I17041" t="str">
        <f t="shared" si="266"/>
        <v>,(5090,' Felipe Silva Nilo ','',' 2 2718 1450    ', Subdirector de Administración y Jefe de Finanzas')</v>
      </c>
    </row>
    <row r="17042" spans="1:9">
      <c r="A17042" s="3" t="s">
        <v>51241</v>
      </c>
      <c r="B17042" s="3" t="s">
        <v>51236</v>
      </c>
      <c r="C17042" s="3">
        <f>VLOOKUP(B17042,CONSOLIDADO!A$2:E$11786,5,FALSE)</f>
        <v>5090</v>
      </c>
      <c r="D17042" s="3" t="s">
        <v>1686</v>
      </c>
      <c r="E17042" s="3"/>
      <c r="F17042" s="3"/>
      <c r="G17042" s="3" t="s">
        <v>51242</v>
      </c>
      <c r="I17042" t="str">
        <f t="shared" si="266"/>
        <v>,(5090,' Claudia Campos Fuentes','',' 2 2718 1416',')</v>
      </c>
    </row>
    <row r="17043" spans="1:9">
      <c r="A17043" s="3" t="s">
        <v>51243</v>
      </c>
      <c r="B17043" s="3" t="s">
        <v>51236</v>
      </c>
      <c r="C17043" s="3">
        <f>VLOOKUP(B17043,CONSOLIDADO!A$2:E$11786,5,FALSE)</f>
        <v>5090</v>
      </c>
      <c r="D17043" s="3" t="s">
        <v>1686</v>
      </c>
      <c r="E17043" s="3"/>
      <c r="F17043" s="3"/>
      <c r="G17043" s="3" t="s">
        <v>51244</v>
      </c>
      <c r="I17043" t="str">
        <f t="shared" si="266"/>
        <v>,(5090,' Wilfredo Díaz Fabres','',' 2 2718 1410',')</v>
      </c>
    </row>
    <row r="17044" spans="1:9">
      <c r="A17044" s="3" t="s">
        <v>51245</v>
      </c>
      <c r="B17044" s="3" t="s">
        <v>51236</v>
      </c>
      <c r="C17044" s="3">
        <f>VLOOKUP(B17044,CONSOLIDADO!A$2:E$11786,5,FALSE)</f>
        <v>5090</v>
      </c>
      <c r="D17044" s="3" t="s">
        <v>1686</v>
      </c>
      <c r="E17044" s="3"/>
      <c r="F17044" s="3"/>
      <c r="G17044" s="3" t="s">
        <v>51246</v>
      </c>
      <c r="I17044" t="str">
        <f t="shared" si="266"/>
        <v>,(5090,' Rosa Toro Olguín','',' 2 2718 1420',')</v>
      </c>
    </row>
    <row r="17045" spans="1:9">
      <c r="A17045" s="3" t="s">
        <v>51248</v>
      </c>
      <c r="B17045" s="3" t="s">
        <v>51247</v>
      </c>
      <c r="C17045" s="3">
        <f>VLOOKUP(B17045,CONSOLIDADO!A$2:E$11786,5,FALSE)</f>
        <v>5091</v>
      </c>
      <c r="D17045" s="3" t="s">
        <v>1686</v>
      </c>
      <c r="E17045" s="3" t="s">
        <v>6739</v>
      </c>
      <c r="F17045" s="3" t="s">
        <v>51249</v>
      </c>
      <c r="G17045" s="3" t="s">
        <v>51250</v>
      </c>
      <c r="I17045" t="str">
        <f t="shared" si="266"/>
        <v>,(5091,' Steven Colón Santos ',' stevencolon@fundacionfedes.org',' 2 2523 5558    ', Gerente General')</v>
      </c>
    </row>
    <row r="17046" spans="1:9">
      <c r="A17046" s="3" t="s">
        <v>51251</v>
      </c>
      <c r="B17046" s="3" t="s">
        <v>51247</v>
      </c>
      <c r="C17046" s="3">
        <f>VLOOKUP(B17046,CONSOLIDADO!A$2:E$11786,5,FALSE)</f>
        <v>5091</v>
      </c>
      <c r="D17046" s="3" t="s">
        <v>1686</v>
      </c>
      <c r="E17046" s="3" t="s">
        <v>18745</v>
      </c>
      <c r="F17046" s="3"/>
      <c r="G17046" s="3" t="s">
        <v>51250</v>
      </c>
      <c r="I17046" t="str">
        <f t="shared" si="266"/>
        <v>,(5091,' Agueda Martín Fernández ','',' 2 2523 5558    ', Secretaria Ejecutiva')</v>
      </c>
    </row>
    <row r="17047" spans="1:9">
      <c r="A17047" s="3" t="s">
        <v>19079</v>
      </c>
      <c r="B17047" s="3" t="s">
        <v>51252</v>
      </c>
      <c r="C17047" s="3">
        <f>VLOOKUP(B17047,CONSOLIDADO!A$2:E$11786,5,FALSE)</f>
        <v>5092</v>
      </c>
      <c r="D17047" s="3" t="s">
        <v>3016</v>
      </c>
      <c r="E17047" s="3" t="s">
        <v>6813</v>
      </c>
      <c r="F17047" s="3" t="s">
        <v>51253</v>
      </c>
      <c r="G17047" s="3" t="s">
        <v>19014</v>
      </c>
      <c r="I17047" t="str">
        <f t="shared" si="266"/>
        <v>,(5092,' Juan Enrique Rassmuss Raier ',' aemmerich@cemin.com',' 2 2471 3600    ', Presidente')</v>
      </c>
    </row>
    <row r="17048" spans="1:9">
      <c r="A17048" s="3" t="s">
        <v>51254</v>
      </c>
      <c r="B17048" s="3" t="s">
        <v>51252</v>
      </c>
      <c r="C17048" s="3">
        <f>VLOOKUP(B17048,CONSOLIDADO!A$2:E$11786,5,FALSE)</f>
        <v>5092</v>
      </c>
      <c r="D17048" s="3" t="s">
        <v>3016</v>
      </c>
      <c r="E17048" s="3"/>
      <c r="F17048" s="3"/>
      <c r="G17048" s="3" t="s">
        <v>19010</v>
      </c>
      <c r="I17048" t="str">
        <f t="shared" si="266"/>
        <v>,(5092,' Horacio Bruna Orchard','',' 2 2471 3600',')</v>
      </c>
    </row>
    <row r="17049" spans="1:9">
      <c r="A17049" s="3" t="s">
        <v>19017</v>
      </c>
      <c r="B17049" s="3" t="s">
        <v>51252</v>
      </c>
      <c r="C17049" s="3">
        <f>VLOOKUP(B17049,CONSOLIDADO!A$2:E$11786,5,FALSE)</f>
        <v>5092</v>
      </c>
      <c r="D17049" s="3" t="s">
        <v>3016</v>
      </c>
      <c r="E17049" s="3" t="s">
        <v>9262</v>
      </c>
      <c r="F17049" s="3" t="s">
        <v>19018</v>
      </c>
      <c r="G17049" s="3" t="s">
        <v>19014</v>
      </c>
      <c r="I17049" t="str">
        <f t="shared" si="266"/>
        <v>,(5092,' Mauricio Alamo Elias ',' malamo@cemin.com',' 2 2471 3600    ', Directora de Administración y Finanzas')</v>
      </c>
    </row>
    <row r="17050" spans="1:9">
      <c r="A17050" s="3" t="s">
        <v>19080</v>
      </c>
      <c r="B17050" s="3" t="s">
        <v>51252</v>
      </c>
      <c r="C17050" s="3">
        <f>VLOOKUP(B17050,CONSOLIDADO!A$2:E$11786,5,FALSE)</f>
        <v>5092</v>
      </c>
      <c r="D17050" s="3" t="s">
        <v>3016</v>
      </c>
      <c r="E17050" s="3" t="s">
        <v>7608</v>
      </c>
      <c r="F17050" s="3" t="s">
        <v>51255</v>
      </c>
      <c r="G17050" s="3" t="s">
        <v>19014</v>
      </c>
      <c r="I17050" t="str">
        <f t="shared" si="266"/>
        <v>,(5092,' James Stefanic Mery ',' jstefanic@cemin.com',' 2 2471 3600    ', Director de Operaciones')</v>
      </c>
    </row>
    <row r="17051" spans="1:9">
      <c r="A17051" s="3" t="s">
        <v>51256</v>
      </c>
      <c r="B17051" s="3" t="s">
        <v>51252</v>
      </c>
      <c r="C17051" s="3">
        <f>VLOOKUP(B17051,CONSOLIDADO!A$2:E$11786,5,FALSE)</f>
        <v>5092</v>
      </c>
      <c r="D17051" s="3" t="s">
        <v>3016</v>
      </c>
      <c r="E17051" s="3" t="s">
        <v>51257</v>
      </c>
      <c r="F17051" s="3" t="s">
        <v>51258</v>
      </c>
      <c r="G17051" s="3" t="s">
        <v>19014</v>
      </c>
      <c r="I17051" t="str">
        <f t="shared" si="266"/>
        <v>,(5092,' Claudia Alcaíno Bustamante ',' calcaino@cemin.com',' 2 2471 3600    ', Directora de Talento')</v>
      </c>
    </row>
    <row r="17052" spans="1:9">
      <c r="A17052" s="3" t="s">
        <v>51260</v>
      </c>
      <c r="B17052" s="3" t="s">
        <v>51259</v>
      </c>
      <c r="C17052" s="3">
        <f>VLOOKUP(B17052,CONSOLIDADO!A$2:E$11786,5,FALSE)</f>
        <v>5093</v>
      </c>
      <c r="D17052" s="3" t="s">
        <v>1188</v>
      </c>
      <c r="E17052" s="3"/>
      <c r="F17052" s="3"/>
      <c r="G17052" s="3" t="s">
        <v>51261</v>
      </c>
      <c r="I17052" t="str">
        <f t="shared" si="266"/>
        <v>,(5093,' Bernardo Larraín Matte','',' 2 2391 3102',')</v>
      </c>
    </row>
    <row r="17053" spans="1:9">
      <c r="A17053" s="3" t="s">
        <v>51262</v>
      </c>
      <c r="B17053" s="3" t="s">
        <v>51259</v>
      </c>
      <c r="C17053" s="3">
        <f>VLOOKUP(B17053,CONSOLIDADO!A$2:E$11786,5,FALSE)</f>
        <v>5093</v>
      </c>
      <c r="D17053" s="3" t="s">
        <v>1188</v>
      </c>
      <c r="E17053" s="3" t="s">
        <v>7399</v>
      </c>
      <c r="F17053" s="3" t="s">
        <v>51263</v>
      </c>
      <c r="G17053" s="3" t="s">
        <v>51264</v>
      </c>
      <c r="I17053" t="str">
        <f t="shared" si="266"/>
        <v>,(5093,' Jorge Ortúzar Santa María ',' jortuzar@sofofa.cl',' 2 2391 3102    ', Secretario General')</v>
      </c>
    </row>
    <row r="17054" spans="1:9">
      <c r="A17054" s="3" t="s">
        <v>51265</v>
      </c>
      <c r="B17054" s="3" t="s">
        <v>51259</v>
      </c>
      <c r="C17054" s="3">
        <f>VLOOKUP(B17054,CONSOLIDADO!A$2:E$11786,5,FALSE)</f>
        <v>5093</v>
      </c>
      <c r="D17054" s="3" t="s">
        <v>1188</v>
      </c>
      <c r="E17054" s="3" t="s">
        <v>10041</v>
      </c>
      <c r="F17054" s="3" t="s">
        <v>51266</v>
      </c>
      <c r="G17054" s="3" t="s">
        <v>51267</v>
      </c>
      <c r="I17054" t="str">
        <f t="shared" si="266"/>
        <v>,(5093,' María Aurora Olave Lacámara ',' xrojas@sofofa.cl',' 2 2391 3134    ', Directora Ejecutiva')</v>
      </c>
    </row>
    <row r="17055" spans="1:9">
      <c r="A17055" s="3" t="s">
        <v>51268</v>
      </c>
      <c r="B17055" s="3" t="s">
        <v>51259</v>
      </c>
      <c r="C17055" s="3">
        <f>VLOOKUP(B17055,CONSOLIDADO!A$2:E$11786,5,FALSE)</f>
        <v>5093</v>
      </c>
      <c r="D17055" s="3" t="s">
        <v>1188</v>
      </c>
      <c r="E17055" s="3" t="s">
        <v>14802</v>
      </c>
      <c r="F17055" s="3" t="s">
        <v>51269</v>
      </c>
      <c r="G17055" s="3" t="s">
        <v>51267</v>
      </c>
      <c r="I17055" t="str">
        <f t="shared" si="266"/>
        <v>,(5093,' Gonzalo Russi García ',' grussi@sofofa.cl',' 2 2391 3134    ', Director de Administración y Finanzas')</v>
      </c>
    </row>
    <row r="17056" spans="1:9">
      <c r="A17056" s="3" t="s">
        <v>51270</v>
      </c>
      <c r="B17056" s="3" t="s">
        <v>51259</v>
      </c>
      <c r="C17056" s="3">
        <f>VLOOKUP(B17056,CONSOLIDADO!A$2:E$11786,5,FALSE)</f>
        <v>5093</v>
      </c>
      <c r="D17056" s="3" t="s">
        <v>1188</v>
      </c>
      <c r="E17056" s="3" t="s">
        <v>51271</v>
      </c>
      <c r="F17056" s="3" t="s">
        <v>51272</v>
      </c>
      <c r="G17056" s="3" t="s">
        <v>51267</v>
      </c>
      <c r="I17056" t="str">
        <f t="shared" si="266"/>
        <v>,(5093,' Carolina Reyes Foretic ',' creyes@sofofa.cl',' 2 2391 3134    ', Directora de Comunicaciones')</v>
      </c>
    </row>
    <row r="17057" spans="1:9">
      <c r="A17057" s="3" t="s">
        <v>51273</v>
      </c>
      <c r="B17057" s="3" t="s">
        <v>51259</v>
      </c>
      <c r="C17057" s="3">
        <f>VLOOKUP(B17057,CONSOLIDADO!A$2:E$11786,5,FALSE)</f>
        <v>5093</v>
      </c>
      <c r="D17057" s="3" t="s">
        <v>1188</v>
      </c>
      <c r="E17057" s="3" t="s">
        <v>51274</v>
      </c>
      <c r="F17057" s="3" t="s">
        <v>51275</v>
      </c>
      <c r="G17057" s="3" t="s">
        <v>51267</v>
      </c>
      <c r="I17057" t="str">
        <f t="shared" si="266"/>
        <v>,(5093,' Manuel José Prieto Troncoso ',' mprieto@sofofa.cl',' 2 2391 3134    ', Director Internacional')</v>
      </c>
    </row>
    <row r="17058" spans="1:9">
      <c r="A17058" s="3" t="s">
        <v>51276</v>
      </c>
      <c r="B17058" s="3" t="s">
        <v>51259</v>
      </c>
      <c r="C17058" s="3">
        <f>VLOOKUP(B17058,CONSOLIDADO!A$2:E$11786,5,FALSE)</f>
        <v>5093</v>
      </c>
      <c r="D17058" s="3" t="s">
        <v>1188</v>
      </c>
      <c r="E17058" s="3" t="s">
        <v>51277</v>
      </c>
      <c r="F17058" s="3" t="s">
        <v>51278</v>
      </c>
      <c r="G17058" s="3" t="s">
        <v>51267</v>
      </c>
      <c r="I17058" t="str">
        <f t="shared" si="266"/>
        <v>,(5093,' Gonzalo Brahm Rivas ',' gbrahm@sofofa.cl',' 2 2391 3134    ', Director de Socios y Desarrollo Regional')</v>
      </c>
    </row>
    <row r="17059" spans="1:9">
      <c r="A17059" s="3" t="s">
        <v>51279</v>
      </c>
      <c r="B17059" s="3" t="s">
        <v>51259</v>
      </c>
      <c r="C17059" s="3">
        <f>VLOOKUP(B17059,CONSOLIDADO!A$2:E$11786,5,FALSE)</f>
        <v>5093</v>
      </c>
      <c r="D17059" s="3" t="s">
        <v>1188</v>
      </c>
      <c r="E17059" s="3" t="s">
        <v>19654</v>
      </c>
      <c r="F17059" s="3" t="s">
        <v>51280</v>
      </c>
      <c r="G17059" s="3" t="s">
        <v>51267</v>
      </c>
      <c r="I17059" t="str">
        <f t="shared" si="266"/>
        <v>,(5093,' Rafael Palacios Prado ',' rpalacios@sofofa.cl',' 2 2391 3134    ', Director de Políticas Públicas')</v>
      </c>
    </row>
    <row r="17060" spans="1:9">
      <c r="A17060" s="3" t="s">
        <v>51283</v>
      </c>
      <c r="B17060" s="3" t="s">
        <v>51281</v>
      </c>
      <c r="C17060" s="3">
        <f>VLOOKUP(B17060,CONSOLIDADO!A$2:E$11786,5,FALSE)</f>
        <v>5094</v>
      </c>
      <c r="D17060" s="3" t="s">
        <v>51282</v>
      </c>
      <c r="E17060" s="3" t="s">
        <v>6739</v>
      </c>
      <c r="F17060" s="3" t="s">
        <v>51284</v>
      </c>
      <c r="G17060" s="3" t="s">
        <v>51285</v>
      </c>
      <c r="I17060" t="str">
        <f t="shared" si="266"/>
        <v>,(5094,' Carlos Muñoz Jofré ',' comercial@hostingpro.cl',' 2 2231 3448    ', Gerente General')</v>
      </c>
    </row>
    <row r="17061" spans="1:9">
      <c r="A17061" s="3" t="s">
        <v>51286</v>
      </c>
      <c r="B17061" s="3" t="s">
        <v>51281</v>
      </c>
      <c r="C17061" s="3">
        <f>VLOOKUP(B17061,CONSOLIDADO!A$2:E$11786,5,FALSE)</f>
        <v>5094</v>
      </c>
      <c r="D17061" s="3" t="s">
        <v>51282</v>
      </c>
      <c r="E17061" s="3" t="s">
        <v>9092</v>
      </c>
      <c r="F17061" s="3" t="s">
        <v>51284</v>
      </c>
      <c r="G17061" s="3" t="s">
        <v>51285</v>
      </c>
      <c r="I17061" t="str">
        <f t="shared" si="266"/>
        <v>,(5094,' Manuel Muñoz Jofré ',' comercial@hostingpro.cl',' 2 2231 3448    ', Gerente Regional')</v>
      </c>
    </row>
    <row r="17062" spans="1:9">
      <c r="A17062" s="3" t="s">
        <v>51289</v>
      </c>
      <c r="B17062" s="3" t="s">
        <v>51287</v>
      </c>
      <c r="C17062" s="3">
        <f>VLOOKUP(B17062,CONSOLIDADO!A$2:E$11786,5,FALSE)</f>
        <v>5095</v>
      </c>
      <c r="D17062" s="3" t="s">
        <v>51288</v>
      </c>
      <c r="E17062" s="3" t="s">
        <v>6813</v>
      </c>
      <c r="F17062" s="3"/>
      <c r="G17062" s="3" t="s">
        <v>51290</v>
      </c>
      <c r="I17062" t="str">
        <f t="shared" si="266"/>
        <v>,(5095,' Alida Ulgini Agosti ','',' 2 2328 4000    ', Presidente')</v>
      </c>
    </row>
    <row r="17063" spans="1:9">
      <c r="A17063" s="3" t="s">
        <v>51291</v>
      </c>
      <c r="B17063" s="3" t="s">
        <v>51287</v>
      </c>
      <c r="C17063" s="3">
        <f>VLOOKUP(B17063,CONSOLIDADO!A$2:E$11786,5,FALSE)</f>
        <v>5095</v>
      </c>
      <c r="D17063" s="3" t="s">
        <v>51288</v>
      </c>
      <c r="E17063" s="3" t="s">
        <v>6739</v>
      </c>
      <c r="F17063" s="3"/>
      <c r="G17063" s="3" t="s">
        <v>51290</v>
      </c>
      <c r="I17063" t="str">
        <f t="shared" si="266"/>
        <v>,(5095,' Marco Ulgini Mangiamarchi ','',' 2 2328 4000    ', Gerente General')</v>
      </c>
    </row>
    <row r="17064" spans="1:9">
      <c r="A17064" s="3" t="s">
        <v>51292</v>
      </c>
      <c r="B17064" s="3" t="s">
        <v>51287</v>
      </c>
      <c r="C17064" s="3">
        <f>VLOOKUP(B17064,CONSOLIDADO!A$2:E$11786,5,FALSE)</f>
        <v>5095</v>
      </c>
      <c r="D17064" s="3" t="s">
        <v>51288</v>
      </c>
      <c r="E17064" s="3" t="s">
        <v>6757</v>
      </c>
      <c r="F17064" s="3"/>
      <c r="G17064" s="3" t="s">
        <v>51290</v>
      </c>
      <c r="I17064" t="str">
        <f t="shared" si="266"/>
        <v>,(5095,' Dania Escobar Rojas ','',' 2 2328 4000    ', Gerente de Administración y Finanzas')</v>
      </c>
    </row>
    <row r="17065" spans="1:9">
      <c r="A17065" s="3" t="s">
        <v>26168</v>
      </c>
      <c r="B17065" s="3" t="s">
        <v>51293</v>
      </c>
      <c r="C17065" s="3">
        <f>VLOOKUP(B17065,CONSOLIDADO!A$2:E$11786,5,FALSE)</f>
        <v>5096</v>
      </c>
      <c r="D17065" s="3" t="s">
        <v>4923</v>
      </c>
      <c r="E17065" s="3" t="s">
        <v>6813</v>
      </c>
      <c r="F17065" s="3" t="s">
        <v>51294</v>
      </c>
      <c r="G17065" s="3" t="s">
        <v>6846</v>
      </c>
      <c r="I17065" t="str">
        <f t="shared" si="266"/>
        <v>,(5096,' Joaquín Noguera Wilson ',' emahncke@iansa.cl','               ', Presidente')</v>
      </c>
    </row>
    <row r="17066" spans="1:9">
      <c r="A17066" s="3" t="s">
        <v>51295</v>
      </c>
      <c r="B17066" s="3" t="s">
        <v>51293</v>
      </c>
      <c r="C17066" s="3">
        <f>VLOOKUP(B17066,CONSOLIDADO!A$2:E$11786,5,FALSE)</f>
        <v>5096</v>
      </c>
      <c r="D17066" s="3" t="s">
        <v>4923</v>
      </c>
      <c r="E17066" s="3" t="s">
        <v>6850</v>
      </c>
      <c r="F17066" s="3"/>
      <c r="G17066" s="3" t="s">
        <v>6846</v>
      </c>
      <c r="I17066" t="str">
        <f t="shared" si="266"/>
        <v>,(5096,' Denisse Trzeciar ','','               ', Director')</v>
      </c>
    </row>
    <row r="17067" spans="1:9">
      <c r="A17067" s="3" t="s">
        <v>51296</v>
      </c>
      <c r="B17067" s="3" t="s">
        <v>51293</v>
      </c>
      <c r="C17067" s="3">
        <f>VLOOKUP(B17067,CONSOLIDADO!A$2:E$11786,5,FALSE)</f>
        <v>5096</v>
      </c>
      <c r="D17067" s="3" t="s">
        <v>4923</v>
      </c>
      <c r="E17067" s="3" t="s">
        <v>6850</v>
      </c>
      <c r="F17067" s="3"/>
      <c r="G17067" s="3" t="s">
        <v>6846</v>
      </c>
      <c r="I17067" t="str">
        <f t="shared" si="266"/>
        <v>,(5096,' Mike Levitz ','','               ', Director')</v>
      </c>
    </row>
    <row r="17068" spans="1:9">
      <c r="A17068" s="3" t="s">
        <v>26173</v>
      </c>
      <c r="B17068" s="3" t="s">
        <v>51293</v>
      </c>
      <c r="C17068" s="3">
        <f>VLOOKUP(B17068,CONSOLIDADO!A$2:E$11786,5,FALSE)</f>
        <v>5096</v>
      </c>
      <c r="D17068" s="3" t="s">
        <v>4923</v>
      </c>
      <c r="E17068" s="3" t="s">
        <v>6850</v>
      </c>
      <c r="F17068" s="3"/>
      <c r="G17068" s="3" t="s">
        <v>6846</v>
      </c>
      <c r="I17068" t="str">
        <f t="shared" si="266"/>
        <v>,(5096,' Paul McNougher ','','               ', Director')</v>
      </c>
    </row>
    <row r="17069" spans="1:9">
      <c r="A17069" s="3" t="s">
        <v>51297</v>
      </c>
      <c r="B17069" s="3" t="s">
        <v>51293</v>
      </c>
      <c r="C17069" s="3">
        <f>VLOOKUP(B17069,CONSOLIDADO!A$2:E$11786,5,FALSE)</f>
        <v>5096</v>
      </c>
      <c r="D17069" s="3" t="s">
        <v>4923</v>
      </c>
      <c r="E17069" s="3" t="s">
        <v>6739</v>
      </c>
      <c r="F17069" s="3" t="s">
        <v>51298</v>
      </c>
      <c r="G17069" s="3" t="s">
        <v>51299</v>
      </c>
      <c r="I17069" t="str">
        <f t="shared" si="266"/>
        <v>,(5096,' Claudia Osorio Cárcamo ',' claudia.osorio@camposchilenos.cl',' 2 2571 5570    ', Gerente General')</v>
      </c>
    </row>
    <row r="17070" spans="1:9">
      <c r="A17070" s="3" t="s">
        <v>51301</v>
      </c>
      <c r="B17070" s="3" t="s">
        <v>51300</v>
      </c>
      <c r="C17070" s="3">
        <f>VLOOKUP(B17070,CONSOLIDADO!A$2:E$11786,5,FALSE)</f>
        <v>5097</v>
      </c>
      <c r="D17070" s="3" t="s">
        <v>5392</v>
      </c>
      <c r="E17070" s="3" t="s">
        <v>6739</v>
      </c>
      <c r="F17070" s="3" t="s">
        <v>51302</v>
      </c>
      <c r="G17070" s="3" t="s">
        <v>51303</v>
      </c>
      <c r="I17070" t="str">
        <f t="shared" si="266"/>
        <v>,(5097,' Carlos Cornejo Aguayo ',' dti@tie.cl',' 2 2775 0991    ', Gerente General')</v>
      </c>
    </row>
    <row r="17071" spans="1:9">
      <c r="A17071" s="3" t="s">
        <v>43550</v>
      </c>
      <c r="B17071" s="3" t="s">
        <v>51304</v>
      </c>
      <c r="C17071" s="3">
        <f>VLOOKUP(B17071,CONSOLIDADO!A$2:E$11786,5,FALSE)</f>
        <v>5098</v>
      </c>
      <c r="D17071" s="3" t="s">
        <v>4923</v>
      </c>
      <c r="E17071" s="3"/>
      <c r="F17071" s="3"/>
      <c r="G17071" s="3"/>
      <c r="I17071" t="str">
        <f t="shared" si="266"/>
        <v>,(5098,' Rafael Guilisasti Gana','','',')</v>
      </c>
    </row>
    <row r="17072" spans="1:9">
      <c r="A17072" s="3" t="s">
        <v>43551</v>
      </c>
      <c r="B17072" s="3" t="s">
        <v>51304</v>
      </c>
      <c r="C17072" s="3">
        <f>VLOOKUP(B17072,CONSOLIDADO!A$2:E$11786,5,FALSE)</f>
        <v>5098</v>
      </c>
      <c r="D17072" s="3" t="s">
        <v>4923</v>
      </c>
      <c r="E17072" s="3" t="s">
        <v>8332</v>
      </c>
      <c r="F17072" s="3"/>
      <c r="G17072" s="3" t="s">
        <v>6846</v>
      </c>
      <c r="I17072" t="str">
        <f t="shared" si="266"/>
        <v>,(5098,' Patricio Contesse Fica ','','               ', Vicepresidente del Directorio')</v>
      </c>
    </row>
    <row r="17073" spans="1:9">
      <c r="A17073" s="3" t="s">
        <v>51305</v>
      </c>
      <c r="B17073" s="3" t="s">
        <v>51304</v>
      </c>
      <c r="C17073" s="3">
        <f>VLOOKUP(B17073,CONSOLIDADO!A$2:E$11786,5,FALSE)</f>
        <v>5098</v>
      </c>
      <c r="D17073" s="3" t="s">
        <v>4923</v>
      </c>
      <c r="E17073" s="3" t="s">
        <v>6850</v>
      </c>
      <c r="F17073" s="3"/>
      <c r="G17073" s="3" t="s">
        <v>6846</v>
      </c>
      <c r="I17073" t="str">
        <f t="shared" si="266"/>
        <v>,(5098,' Fanor Velasco Calvo ','','               ', Director')</v>
      </c>
    </row>
    <row r="17074" spans="1:9">
      <c r="A17074" s="3" t="s">
        <v>43552</v>
      </c>
      <c r="B17074" s="3" t="s">
        <v>51304</v>
      </c>
      <c r="C17074" s="3">
        <f>VLOOKUP(B17074,CONSOLIDADO!A$2:E$11786,5,FALSE)</f>
        <v>5098</v>
      </c>
      <c r="D17074" s="3" t="s">
        <v>4923</v>
      </c>
      <c r="E17074" s="3" t="s">
        <v>6850</v>
      </c>
      <c r="F17074" s="3"/>
      <c r="G17074" s="3" t="s">
        <v>6846</v>
      </c>
      <c r="I17074" t="str">
        <f t="shared" si="266"/>
        <v>,(5098,' Rafael Garrido Illanes ','','               ', Director')</v>
      </c>
    </row>
    <row r="17075" spans="1:9">
      <c r="A17075" s="3" t="s">
        <v>51306</v>
      </c>
      <c r="B17075" s="3" t="s">
        <v>51304</v>
      </c>
      <c r="C17075" s="3">
        <f>VLOOKUP(B17075,CONSOLIDADO!A$2:E$11786,5,FALSE)</f>
        <v>5098</v>
      </c>
      <c r="D17075" s="3" t="s">
        <v>4923</v>
      </c>
      <c r="E17075" s="3" t="s">
        <v>6850</v>
      </c>
      <c r="F17075" s="3"/>
      <c r="G17075" s="3" t="s">
        <v>6846</v>
      </c>
      <c r="I17075" t="str">
        <f t="shared" si="266"/>
        <v>,(5098,' Cristian Antonio Leay Morán ','','               ', Director')</v>
      </c>
    </row>
    <row r="17076" spans="1:9">
      <c r="A17076" s="3" t="s">
        <v>51307</v>
      </c>
      <c r="B17076" s="3" t="s">
        <v>51304</v>
      </c>
      <c r="C17076" s="3">
        <f>VLOOKUP(B17076,CONSOLIDADO!A$2:E$11786,5,FALSE)</f>
        <v>5098</v>
      </c>
      <c r="D17076" s="3" t="s">
        <v>4923</v>
      </c>
      <c r="E17076" s="3" t="s">
        <v>6850</v>
      </c>
      <c r="F17076" s="3"/>
      <c r="G17076" s="3" t="s">
        <v>6846</v>
      </c>
      <c r="I17076" t="str">
        <f t="shared" si="266"/>
        <v>,(5098,' Guillermo Geisse Valenzuela ','','               ', Director')</v>
      </c>
    </row>
    <row r="17077" spans="1:9">
      <c r="A17077" s="3" t="s">
        <v>51308</v>
      </c>
      <c r="B17077" s="3" t="s">
        <v>51304</v>
      </c>
      <c r="C17077" s="3">
        <f>VLOOKUP(B17077,CONSOLIDADO!A$2:E$11786,5,FALSE)</f>
        <v>5098</v>
      </c>
      <c r="D17077" s="3" t="s">
        <v>4923</v>
      </c>
      <c r="E17077" s="3" t="s">
        <v>6850</v>
      </c>
      <c r="F17077" s="3"/>
      <c r="G17077" s="3" t="s">
        <v>6846</v>
      </c>
      <c r="I17077" t="str">
        <f t="shared" si="266"/>
        <v>,(5098,' Radoslav Depolo Razmilic ','','               ', Director')</v>
      </c>
    </row>
    <row r="17078" spans="1:9">
      <c r="A17078" s="3" t="s">
        <v>43556</v>
      </c>
      <c r="B17078" s="3" t="s">
        <v>51304</v>
      </c>
      <c r="C17078" s="3">
        <f>VLOOKUP(B17078,CONSOLIDADO!A$2:E$11786,5,FALSE)</f>
        <v>5098</v>
      </c>
      <c r="D17078" s="3" t="s">
        <v>4923</v>
      </c>
      <c r="E17078" s="3" t="s">
        <v>6739</v>
      </c>
      <c r="F17078" s="3"/>
      <c r="G17078" s="3" t="s">
        <v>43557</v>
      </c>
      <c r="I17078" t="str">
        <f t="shared" si="266"/>
        <v>,(5098,' Ricardo Moreno Moreno ','',' 2 2429 4900    ', Gerente General')</v>
      </c>
    </row>
    <row r="17079" spans="1:9">
      <c r="A17079" s="3" t="s">
        <v>43550</v>
      </c>
      <c r="B17079" s="3" t="s">
        <v>51309</v>
      </c>
      <c r="C17079" s="3">
        <f>VLOOKUP(B17079,CONSOLIDADO!A$2:E$11786,5,FALSE)</f>
        <v>5099</v>
      </c>
      <c r="D17079" s="3" t="s">
        <v>4923</v>
      </c>
      <c r="E17079" s="3"/>
      <c r="F17079" s="3"/>
      <c r="G17079" s="3"/>
      <c r="I17079" t="str">
        <f t="shared" si="266"/>
        <v>,(5099,' Rafael Guilisasti Gana','','',')</v>
      </c>
    </row>
    <row r="17080" spans="1:9">
      <c r="A17080" s="3" t="s">
        <v>51310</v>
      </c>
      <c r="B17080" s="3" t="s">
        <v>51309</v>
      </c>
      <c r="C17080" s="3">
        <f>VLOOKUP(B17080,CONSOLIDADO!A$2:E$11786,5,FALSE)</f>
        <v>5099</v>
      </c>
      <c r="D17080" s="3" t="s">
        <v>4923</v>
      </c>
      <c r="E17080" s="3"/>
      <c r="F17080" s="3"/>
      <c r="G17080" s="3"/>
      <c r="I17080" t="str">
        <f t="shared" si="266"/>
        <v>,(5099,' Patricio Contesse Fica','','',')</v>
      </c>
    </row>
    <row r="17081" spans="1:9">
      <c r="A17081" s="3" t="s">
        <v>51307</v>
      </c>
      <c r="B17081" s="3" t="s">
        <v>51309</v>
      </c>
      <c r="C17081" s="3">
        <f>VLOOKUP(B17081,CONSOLIDADO!A$2:E$11786,5,FALSE)</f>
        <v>5099</v>
      </c>
      <c r="D17081" s="3" t="s">
        <v>4923</v>
      </c>
      <c r="E17081" s="3" t="s">
        <v>6850</v>
      </c>
      <c r="F17081" s="3"/>
      <c r="G17081" s="3" t="s">
        <v>6846</v>
      </c>
      <c r="I17081" t="str">
        <f t="shared" si="266"/>
        <v>,(5099,' Guillermo Geisse Valenzuela ','','               ', Director')</v>
      </c>
    </row>
    <row r="17082" spans="1:9">
      <c r="A17082" s="3" t="s">
        <v>43553</v>
      </c>
      <c r="B17082" s="3" t="s">
        <v>51309</v>
      </c>
      <c r="C17082" s="3">
        <f>VLOOKUP(B17082,CONSOLIDADO!A$2:E$11786,5,FALSE)</f>
        <v>5099</v>
      </c>
      <c r="D17082" s="3" t="s">
        <v>4923</v>
      </c>
      <c r="E17082" s="3" t="s">
        <v>6850</v>
      </c>
      <c r="F17082" s="3"/>
      <c r="G17082" s="3" t="s">
        <v>6846</v>
      </c>
      <c r="I17082" t="str">
        <f t="shared" si="266"/>
        <v>,(5099,' Patricio Phillips Sáenz ','','               ', Director')</v>
      </c>
    </row>
    <row r="17083" spans="1:9">
      <c r="A17083" s="3" t="s">
        <v>43552</v>
      </c>
      <c r="B17083" s="3" t="s">
        <v>51309</v>
      </c>
      <c r="C17083" s="3">
        <f>VLOOKUP(B17083,CONSOLIDADO!A$2:E$11786,5,FALSE)</f>
        <v>5099</v>
      </c>
      <c r="D17083" s="3" t="s">
        <v>4923</v>
      </c>
      <c r="E17083" s="3" t="s">
        <v>6850</v>
      </c>
      <c r="F17083" s="3"/>
      <c r="G17083" s="3" t="s">
        <v>6846</v>
      </c>
      <c r="I17083" t="str">
        <f t="shared" si="266"/>
        <v>,(5099,' Rafael Garrido Illanes ','','               ', Director')</v>
      </c>
    </row>
    <row r="17084" spans="1:9">
      <c r="A17084" s="3" t="s">
        <v>51311</v>
      </c>
      <c r="B17084" s="3" t="s">
        <v>51309</v>
      </c>
      <c r="C17084" s="3">
        <f>VLOOKUP(B17084,CONSOLIDADO!A$2:E$11786,5,FALSE)</f>
        <v>5099</v>
      </c>
      <c r="D17084" s="3" t="s">
        <v>4923</v>
      </c>
      <c r="E17084" s="3" t="s">
        <v>6850</v>
      </c>
      <c r="F17084" s="3"/>
      <c r="G17084" s="3" t="s">
        <v>6846</v>
      </c>
      <c r="I17084" t="str">
        <f t="shared" si="266"/>
        <v>,(5099,' Felipe Lorca Ibieta ','','               ', Director')</v>
      </c>
    </row>
    <row r="17085" spans="1:9">
      <c r="A17085" s="3" t="s">
        <v>51306</v>
      </c>
      <c r="B17085" s="3" t="s">
        <v>51309</v>
      </c>
      <c r="C17085" s="3">
        <f>VLOOKUP(B17085,CONSOLIDADO!A$2:E$11786,5,FALSE)</f>
        <v>5099</v>
      </c>
      <c r="D17085" s="3" t="s">
        <v>4923</v>
      </c>
      <c r="E17085" s="3" t="s">
        <v>6850</v>
      </c>
      <c r="F17085" s="3"/>
      <c r="G17085" s="3" t="s">
        <v>6846</v>
      </c>
      <c r="I17085" t="str">
        <f t="shared" si="266"/>
        <v>,(5099,' Cristian Antonio Leay Morán ','','               ', Director')</v>
      </c>
    </row>
    <row r="17086" spans="1:9">
      <c r="A17086" s="3" t="s">
        <v>43556</v>
      </c>
      <c r="B17086" s="3" t="s">
        <v>51309</v>
      </c>
      <c r="C17086" s="3">
        <f>VLOOKUP(B17086,CONSOLIDADO!A$2:E$11786,5,FALSE)</f>
        <v>5099</v>
      </c>
      <c r="D17086" s="3" t="s">
        <v>4923</v>
      </c>
      <c r="E17086" s="3" t="s">
        <v>6739</v>
      </c>
      <c r="F17086" s="3"/>
      <c r="G17086" s="3" t="s">
        <v>51312</v>
      </c>
      <c r="I17086" t="str">
        <f t="shared" si="266"/>
        <v>,(5099,' Ricardo Moreno Moreno ','',' 2 2429 4901    ', Gerente General')</v>
      </c>
    </row>
    <row r="17087" spans="1:9">
      <c r="A17087" s="3" t="s">
        <v>51315</v>
      </c>
      <c r="B17087" s="3" t="s">
        <v>51313</v>
      </c>
      <c r="C17087" s="3">
        <f>VLOOKUP(B17087,CONSOLIDADO!A$2:E$11786,5,FALSE)</f>
        <v>5100</v>
      </c>
      <c r="D17087" s="3" t="s">
        <v>51314</v>
      </c>
      <c r="E17087" s="3"/>
      <c r="F17087" s="3"/>
      <c r="G17087" s="3" t="s">
        <v>51316</v>
      </c>
      <c r="I17087" t="str">
        <f t="shared" si="266"/>
        <v>,(5100,' Víctor Farías Meléndez','',' 55 256 9741',')</v>
      </c>
    </row>
    <row r="17088" spans="1:9">
      <c r="A17088" s="3" t="s">
        <v>51317</v>
      </c>
      <c r="B17088" s="3" t="s">
        <v>51313</v>
      </c>
      <c r="C17088" s="3">
        <f>VLOOKUP(B17088,CONSOLIDADO!A$2:E$11786,5,FALSE)</f>
        <v>5100</v>
      </c>
      <c r="D17088" s="3" t="s">
        <v>51314</v>
      </c>
      <c r="E17088" s="3" t="s">
        <v>6757</v>
      </c>
      <c r="F17088" s="3" t="s">
        <v>51318</v>
      </c>
      <c r="G17088" s="3" t="s">
        <v>51319</v>
      </c>
      <c r="I17088" t="str">
        <f t="shared" si="266"/>
        <v>,(5100,' Mauricio Farías Meléndez ',' mauricio.farias@pampaunion.cl',' 55 256 9741    ', Gerente de Administración y Finanzas')</v>
      </c>
    </row>
    <row r="17089" spans="1:9">
      <c r="A17089" s="3" t="s">
        <v>51321</v>
      </c>
      <c r="B17089" s="3" t="s">
        <v>51320</v>
      </c>
      <c r="C17089" s="3">
        <f>VLOOKUP(B17089,CONSOLIDADO!A$2:E$11786,5,FALSE)</f>
        <v>5101</v>
      </c>
      <c r="D17089" s="3" t="s">
        <v>5460</v>
      </c>
      <c r="E17089" s="3" t="s">
        <v>6739</v>
      </c>
      <c r="F17089" s="3" t="s">
        <v>51322</v>
      </c>
      <c r="G17089" s="3" t="s">
        <v>51323</v>
      </c>
      <c r="I17089" t="str">
        <f t="shared" si="266"/>
        <v>,(5101,' Ricardo José San Martín Retamal ',' colmetal2775@gmail.com',' 2 2641 8031    ', Gerente General')</v>
      </c>
    </row>
    <row r="17090" spans="1:9">
      <c r="A17090" s="3" t="s">
        <v>51325</v>
      </c>
      <c r="B17090" s="3" t="s">
        <v>51324</v>
      </c>
      <c r="C17090" s="3">
        <f>VLOOKUP(B17090,CONSOLIDADO!A$2:E$11786,5,FALSE)</f>
        <v>5102</v>
      </c>
      <c r="D17090" s="3" t="s">
        <v>6426</v>
      </c>
      <c r="E17090" s="3" t="s">
        <v>6739</v>
      </c>
      <c r="F17090" s="3" t="s">
        <v>51326</v>
      </c>
      <c r="G17090" s="3" t="s">
        <v>51327</v>
      </c>
      <c r="I17090" t="str">
        <f t="shared" si="266"/>
        <v>,(5102,' Fernando Alcalde Ortiz de Zárate ',' fernando.alcalde@wibsa.com',' 2 2783 5900    ', Gerente General')</v>
      </c>
    </row>
    <row r="17091" spans="1:9">
      <c r="A17091" s="3" t="s">
        <v>51328</v>
      </c>
      <c r="B17091" s="3" t="s">
        <v>51324</v>
      </c>
      <c r="C17091" s="3">
        <f>VLOOKUP(B17091,CONSOLIDADO!A$2:E$11786,5,FALSE)</f>
        <v>5102</v>
      </c>
      <c r="D17091" s="3" t="s">
        <v>6426</v>
      </c>
      <c r="E17091" s="3" t="s">
        <v>6739</v>
      </c>
      <c r="F17091" s="3" t="s">
        <v>51329</v>
      </c>
      <c r="G17091" s="3" t="s">
        <v>51327</v>
      </c>
      <c r="I17091" t="str">
        <f t="shared" ref="I17091:I17154" si="267">CONCATENATE(",(",C17091,",'",A17091,"','",F17091,"','",G17091,"',",E17091,"')")</f>
        <v>,(5102,' Valentín Alcalde Ortiz de Zárate ',' valentin.alcalde@wibsa.cl',' 2 2783 5900    ', Gerente General')</v>
      </c>
    </row>
    <row r="17092" spans="1:9">
      <c r="A17092" s="3" t="s">
        <v>51330</v>
      </c>
      <c r="B17092" s="3" t="s">
        <v>51324</v>
      </c>
      <c r="C17092" s="3">
        <f>VLOOKUP(B17092,CONSOLIDADO!A$2:E$11786,5,FALSE)</f>
        <v>5102</v>
      </c>
      <c r="D17092" s="3" t="s">
        <v>6426</v>
      </c>
      <c r="E17092" s="3" t="s">
        <v>6757</v>
      </c>
      <c r="F17092" s="3" t="s">
        <v>51331</v>
      </c>
      <c r="G17092" s="3" t="s">
        <v>51327</v>
      </c>
      <c r="I17092" t="str">
        <f t="shared" si="267"/>
        <v>,(5102,' Patricio Alcalde Asenjo ',' patricio.alcalde@wibsa.cl',' 2 2783 5900    ', Gerente de Administración y Finanzas')</v>
      </c>
    </row>
    <row r="17093" spans="1:9">
      <c r="A17093" s="3" t="s">
        <v>51334</v>
      </c>
      <c r="B17093" s="3" t="s">
        <v>51332</v>
      </c>
      <c r="C17093" s="3">
        <f>VLOOKUP(B17093,CONSOLIDADO!A$2:E$11786,5,FALSE)</f>
        <v>5103</v>
      </c>
      <c r="D17093" s="3" t="s">
        <v>51333</v>
      </c>
      <c r="E17093" s="3"/>
      <c r="F17093" s="3"/>
      <c r="G17093" s="3" t="s">
        <v>51335</v>
      </c>
      <c r="I17093" t="str">
        <f t="shared" si="267"/>
        <v>,(5103,' Carlos Monteverde Engelbach','',' 2 3203 6100',')</v>
      </c>
    </row>
    <row r="17094" spans="1:9">
      <c r="A17094" s="3" t="s">
        <v>51336</v>
      </c>
      <c r="B17094" s="3" t="s">
        <v>51332</v>
      </c>
      <c r="C17094" s="3">
        <f>VLOOKUP(B17094,CONSOLIDADO!A$2:E$11786,5,FALSE)</f>
        <v>5103</v>
      </c>
      <c r="D17094" s="3" t="s">
        <v>51333</v>
      </c>
      <c r="E17094" s="3" t="s">
        <v>27916</v>
      </c>
      <c r="F17094" s="3" t="s">
        <v>51337</v>
      </c>
      <c r="G17094" s="3" t="s">
        <v>51338</v>
      </c>
      <c r="I17094" t="str">
        <f t="shared" si="267"/>
        <v>,(5103,' Jorge Pizarro Délano ',' jpizarro@somacorchile.cl',' 2 3203 6100    ', Gerente de Planificación y Desarrollo Corporativo')</v>
      </c>
    </row>
    <row r="17095" spans="1:9">
      <c r="A17095" s="3" t="s">
        <v>51339</v>
      </c>
      <c r="B17095" s="3" t="s">
        <v>51332</v>
      </c>
      <c r="C17095" s="3">
        <f>VLOOKUP(B17095,CONSOLIDADO!A$2:E$11786,5,FALSE)</f>
        <v>5103</v>
      </c>
      <c r="D17095" s="3" t="s">
        <v>51333</v>
      </c>
      <c r="E17095" s="3"/>
      <c r="F17095" s="3"/>
      <c r="G17095" s="3" t="s">
        <v>51335</v>
      </c>
      <c r="I17095" t="str">
        <f t="shared" si="267"/>
        <v>,(5103,' Cristián Costa Lecaros','',' 2 3203 6100',')</v>
      </c>
    </row>
    <row r="17096" spans="1:9">
      <c r="A17096" s="3" t="s">
        <v>51340</v>
      </c>
      <c r="B17096" s="3" t="s">
        <v>51332</v>
      </c>
      <c r="C17096" s="3">
        <f>VLOOKUP(B17096,CONSOLIDADO!A$2:E$11786,5,FALSE)</f>
        <v>5103</v>
      </c>
      <c r="D17096" s="3" t="s">
        <v>51333</v>
      </c>
      <c r="E17096" s="3" t="s">
        <v>51341</v>
      </c>
      <c r="F17096" s="3" t="s">
        <v>51342</v>
      </c>
      <c r="G17096" s="3" t="s">
        <v>51343</v>
      </c>
      <c r="I17096" t="str">
        <f t="shared" si="267"/>
        <v>,(5103,' Cristián Cortés Ramos ',' ccortes@somacorchile.cl',' 55 289 6720    ', Gerente Operaciones Zona Norte y SGI')</v>
      </c>
    </row>
    <row r="17097" spans="1:9">
      <c r="A17097" s="3" t="s">
        <v>51344</v>
      </c>
      <c r="B17097" s="3" t="s">
        <v>51332</v>
      </c>
      <c r="C17097" s="3">
        <f>VLOOKUP(B17097,CONSOLIDADO!A$2:E$11786,5,FALSE)</f>
        <v>5103</v>
      </c>
      <c r="D17097" s="3" t="s">
        <v>51333</v>
      </c>
      <c r="E17097" s="3" t="s">
        <v>51345</v>
      </c>
      <c r="F17097" s="3" t="s">
        <v>51346</v>
      </c>
      <c r="G17097" s="3" t="s">
        <v>51338</v>
      </c>
      <c r="I17097" t="str">
        <f t="shared" si="267"/>
        <v>,(5103,' Víctor Zañartu Fonseca ',' vzanartu@somacorchile.cl',' 2 3203 6100    ', Gerente de Administración y Gestión de Personas')</v>
      </c>
    </row>
    <row r="17098" spans="1:9">
      <c r="A17098" s="3" t="s">
        <v>51347</v>
      </c>
      <c r="B17098" s="3" t="s">
        <v>51332</v>
      </c>
      <c r="C17098" s="3">
        <f>VLOOKUP(B17098,CONSOLIDADO!A$2:E$11786,5,FALSE)</f>
        <v>5103</v>
      </c>
      <c r="D17098" s="3" t="s">
        <v>51333</v>
      </c>
      <c r="E17098" s="3" t="s">
        <v>51348</v>
      </c>
      <c r="F17098" s="3" t="s">
        <v>51349</v>
      </c>
      <c r="G17098" s="3" t="s">
        <v>51338</v>
      </c>
      <c r="I17098" t="str">
        <f t="shared" si="267"/>
        <v>,(5103,' Pablo Monteverde Larenas ',' pmonteverde@somacorchile.cl',' 2 3203 6100    ', Gerente de Finanzas y Desarrollo de Sistemas')</v>
      </c>
    </row>
    <row r="17099" spans="1:9">
      <c r="A17099" s="3" t="s">
        <v>51352</v>
      </c>
      <c r="B17099" s="3" t="s">
        <v>51350</v>
      </c>
      <c r="C17099" s="3">
        <f>VLOOKUP(B17099,CONSOLIDADO!A$2:E$11786,5,FALSE)</f>
        <v>5104</v>
      </c>
      <c r="D17099" s="3" t="s">
        <v>51351</v>
      </c>
      <c r="E17099" s="3" t="s">
        <v>6739</v>
      </c>
      <c r="F17099" s="3" t="s">
        <v>51353</v>
      </c>
      <c r="G17099" s="3" t="s">
        <v>51354</v>
      </c>
      <c r="I17099" t="str">
        <f t="shared" si="267"/>
        <v>,(5104,' Manuel Casais Fontenla ',' mcasais@losan.es',' 43 197 1871    ', Gerente General')</v>
      </c>
    </row>
    <row r="17100" spans="1:9">
      <c r="A17100" s="3" t="s">
        <v>51355</v>
      </c>
      <c r="B17100" s="3" t="s">
        <v>51350</v>
      </c>
      <c r="C17100" s="3">
        <f>VLOOKUP(B17100,CONSOLIDADO!A$2:E$11786,5,FALSE)</f>
        <v>5104</v>
      </c>
      <c r="D17100" s="3" t="s">
        <v>51351</v>
      </c>
      <c r="E17100" s="3" t="s">
        <v>8835</v>
      </c>
      <c r="F17100" s="3" t="s">
        <v>51356</v>
      </c>
      <c r="G17100" s="3" t="s">
        <v>51354</v>
      </c>
      <c r="I17100" t="str">
        <f t="shared" si="267"/>
        <v>,(5104,' Yessica Saldías Quintana ',' planta@colcura.cl',' 43 197 1871    ', Jefe de Administración y Finanzas')</v>
      </c>
    </row>
    <row r="17101" spans="1:9">
      <c r="A17101" s="3" t="s">
        <v>51357</v>
      </c>
      <c r="B17101" s="3" t="s">
        <v>57705</v>
      </c>
      <c r="C17101" s="3">
        <f>VLOOKUP(B17101,CONSOLIDADO!A$2:E$11786,5,FALSE)</f>
        <v>5105</v>
      </c>
      <c r="D17101" s="3" t="s">
        <v>377</v>
      </c>
      <c r="E17101" s="3"/>
      <c r="F17101" s="3"/>
      <c r="G17101" s="3" t="s">
        <v>51358</v>
      </c>
      <c r="I17101" t="str">
        <f t="shared" si="267"/>
        <v>,(5105,' Manuel Muñoz Dagnino','',' 2 2923 1000',')</v>
      </c>
    </row>
    <row r="17102" spans="1:9">
      <c r="A17102" s="3" t="s">
        <v>51360</v>
      </c>
      <c r="B17102" s="3" t="s">
        <v>51359</v>
      </c>
      <c r="C17102" s="3">
        <f>VLOOKUP(B17102,CONSOLIDADO!A$2:E$11786,5,FALSE)</f>
        <v>5106</v>
      </c>
      <c r="D17102" s="3" t="s">
        <v>5857</v>
      </c>
      <c r="E17102" s="3" t="s">
        <v>6739</v>
      </c>
      <c r="F17102" s="3" t="s">
        <v>51361</v>
      </c>
      <c r="G17102" s="3" t="s">
        <v>51362</v>
      </c>
      <c r="I17102" t="str">
        <f t="shared" si="267"/>
        <v>,(5106,' Valeria Castillo Aguilera ',' vcastillloaguilera@gmail.com',' 2 2557 9702    ', Gerente General')</v>
      </c>
    </row>
    <row r="17103" spans="1:9">
      <c r="A17103" s="3" t="s">
        <v>51364</v>
      </c>
      <c r="B17103" s="3" t="s">
        <v>51363</v>
      </c>
      <c r="C17103" s="3">
        <f>VLOOKUP(B17103,CONSOLIDADO!A$2:E$11786,5,FALSE)</f>
        <v>5107</v>
      </c>
      <c r="D17103" s="3" t="s">
        <v>13400</v>
      </c>
      <c r="E17103" s="3" t="s">
        <v>6739</v>
      </c>
      <c r="F17103" s="3" t="s">
        <v>51365</v>
      </c>
      <c r="G17103" s="3" t="s">
        <v>51366</v>
      </c>
      <c r="I17103" t="str">
        <f t="shared" si="267"/>
        <v>,(5107,' Víctor Contador Pizarro ',' equitacionlareina@gmail.com',' 2 2273 1136    ', Gerente General')</v>
      </c>
    </row>
    <row r="17104" spans="1:9">
      <c r="A17104" s="3" t="s">
        <v>51368</v>
      </c>
      <c r="B17104" s="3" t="s">
        <v>51367</v>
      </c>
      <c r="C17104" s="3">
        <f>VLOOKUP(B17104,CONSOLIDADO!A$2:E$11786,5,FALSE)</f>
        <v>5108</v>
      </c>
      <c r="D17104" s="3" t="s">
        <v>1953</v>
      </c>
      <c r="E17104" s="3" t="s">
        <v>6739</v>
      </c>
      <c r="F17104" s="3" t="s">
        <v>51369</v>
      </c>
      <c r="G17104" s="3" t="s">
        <v>51370</v>
      </c>
      <c r="I17104" t="str">
        <f t="shared" si="267"/>
        <v>,(5108,' Eugenio Prieto Katunaric ',' eprieto@zonaustral.cl',' 61 236 2000    ', Gerente General')</v>
      </c>
    </row>
    <row r="17105" spans="1:9">
      <c r="A17105" s="3" t="s">
        <v>51371</v>
      </c>
      <c r="B17105" s="3" t="s">
        <v>51367</v>
      </c>
      <c r="C17105" s="3">
        <f>VLOOKUP(B17105,CONSOLIDADO!A$2:E$11786,5,FALSE)</f>
        <v>5108</v>
      </c>
      <c r="D17105" s="3" t="s">
        <v>1953</v>
      </c>
      <c r="E17105" s="3" t="s">
        <v>8617</v>
      </c>
      <c r="F17105" s="3" t="s">
        <v>51372</v>
      </c>
      <c r="G17105" s="3" t="s">
        <v>51370</v>
      </c>
      <c r="I17105" t="str">
        <f t="shared" si="267"/>
        <v>,(5108,' Jorge Melo Campos ',' jmelo@zonaustral.cl',' 61 236 2000    ', Subgerente Administración y Finanzas')</v>
      </c>
    </row>
    <row r="17106" spans="1:9">
      <c r="A17106" s="3" t="s">
        <v>51373</v>
      </c>
      <c r="B17106" s="3" t="s">
        <v>51367</v>
      </c>
      <c r="C17106" s="3">
        <f>VLOOKUP(B17106,CONSOLIDADO!A$2:E$11786,5,FALSE)</f>
        <v>5108</v>
      </c>
      <c r="D17106" s="3" t="s">
        <v>1953</v>
      </c>
      <c r="E17106" s="3" t="s">
        <v>51374</v>
      </c>
      <c r="F17106" s="3" t="s">
        <v>51375</v>
      </c>
      <c r="G17106" s="3" t="s">
        <v>51370</v>
      </c>
      <c r="I17106" t="str">
        <f t="shared" si="267"/>
        <v>,(5108,' Juan Carlos Goic Seoane ',' jcgoic@zonaustral.cl',' 61 236 2000    ', Subgerente Logística')</v>
      </c>
    </row>
    <row r="17107" spans="1:9">
      <c r="A17107" s="3" t="s">
        <v>51376</v>
      </c>
      <c r="B17107" s="3" t="s">
        <v>51367</v>
      </c>
      <c r="C17107" s="3">
        <f>VLOOKUP(B17107,CONSOLIDADO!A$2:E$11786,5,FALSE)</f>
        <v>5108</v>
      </c>
      <c r="D17107" s="3" t="s">
        <v>1953</v>
      </c>
      <c r="E17107" s="3"/>
      <c r="F17107" s="3"/>
      <c r="G17107" s="3" t="s">
        <v>51377</v>
      </c>
      <c r="I17107" t="str">
        <f t="shared" si="267"/>
        <v>,(5108,' Luis Cárdenas Ampuero','',' 61 236 2000',')</v>
      </c>
    </row>
    <row r="17108" spans="1:9">
      <c r="A17108" s="3" t="s">
        <v>51378</v>
      </c>
      <c r="B17108" s="3" t="s">
        <v>51367</v>
      </c>
      <c r="C17108" s="3">
        <f>VLOOKUP(B17108,CONSOLIDADO!A$2:E$11786,5,FALSE)</f>
        <v>5108</v>
      </c>
      <c r="D17108" s="3" t="s">
        <v>1953</v>
      </c>
      <c r="E17108" s="3"/>
      <c r="F17108" s="3"/>
      <c r="G17108" s="3" t="s">
        <v>51377</v>
      </c>
      <c r="I17108" t="str">
        <f t="shared" si="267"/>
        <v>,(5108,' Gonzalo Flores Ojeda','',' 61 236 2000',')</v>
      </c>
    </row>
    <row r="17109" spans="1:9">
      <c r="A17109" s="3" t="s">
        <v>51381</v>
      </c>
      <c r="B17109" s="3" t="s">
        <v>51379</v>
      </c>
      <c r="C17109" s="3">
        <f>VLOOKUP(B17109,CONSOLIDADO!A$2:E$11786,5,FALSE)</f>
        <v>5109</v>
      </c>
      <c r="D17109" s="3" t="s">
        <v>51380</v>
      </c>
      <c r="E17109" s="3" t="s">
        <v>6739</v>
      </c>
      <c r="F17109" s="3" t="s">
        <v>51382</v>
      </c>
      <c r="G17109" s="3" t="s">
        <v>51383</v>
      </c>
      <c r="I17109" t="str">
        <f t="shared" si="267"/>
        <v>,(5109,' Michel Chait Mujica ',' mchait@inexchile.com',' 2 2530 9960    ', Gerente General')</v>
      </c>
    </row>
    <row r="17110" spans="1:9">
      <c r="A17110" s="3" t="s">
        <v>51384</v>
      </c>
      <c r="B17110" s="3" t="s">
        <v>51379</v>
      </c>
      <c r="C17110" s="3">
        <f>VLOOKUP(B17110,CONSOLIDADO!A$2:E$11786,5,FALSE)</f>
        <v>5109</v>
      </c>
      <c r="D17110" s="3" t="s">
        <v>51380</v>
      </c>
      <c r="E17110" s="3" t="s">
        <v>6905</v>
      </c>
      <c r="F17110" s="3" t="s">
        <v>51385</v>
      </c>
      <c r="G17110" s="3" t="s">
        <v>51383</v>
      </c>
      <c r="I17110" t="str">
        <f t="shared" si="267"/>
        <v>,(5109,' Francisco Momberg ',' fmomberg@inexchile.com',' 2 2530 9960    ', Gerente Comercial')</v>
      </c>
    </row>
    <row r="17111" spans="1:9">
      <c r="A17111" s="3" t="s">
        <v>51386</v>
      </c>
      <c r="B17111" s="3" t="s">
        <v>51379</v>
      </c>
      <c r="C17111" s="3">
        <f>VLOOKUP(B17111,CONSOLIDADO!A$2:E$11786,5,FALSE)</f>
        <v>5109</v>
      </c>
      <c r="D17111" s="3" t="s">
        <v>51380</v>
      </c>
      <c r="E17111" s="3" t="s">
        <v>8930</v>
      </c>
      <c r="F17111" s="3" t="s">
        <v>51387</v>
      </c>
      <c r="G17111" s="3" t="s">
        <v>51383</v>
      </c>
      <c r="I17111" t="str">
        <f t="shared" si="267"/>
        <v>,(5109,' Rubén Espinoza ',' respinoza@inexchile.com',' 2 2530 9960    ', Jefe de Ventas')</v>
      </c>
    </row>
    <row r="17112" spans="1:9">
      <c r="A17112" s="3" t="s">
        <v>51389</v>
      </c>
      <c r="B17112" s="3" t="s">
        <v>51388</v>
      </c>
      <c r="C17112" s="3">
        <f>VLOOKUP(B17112,CONSOLIDADO!A$2:E$11786,5,FALSE)</f>
        <v>5110</v>
      </c>
      <c r="D17112" s="3" t="s">
        <v>6279</v>
      </c>
      <c r="E17112" s="3" t="s">
        <v>6739</v>
      </c>
      <c r="F17112" s="3"/>
      <c r="G17112" s="3" t="s">
        <v>51390</v>
      </c>
      <c r="I17112" t="str">
        <f t="shared" si="267"/>
        <v>,(5110,' Verónica Navarrete Moraga ','',' 2 2556 0864    ', Gerente General')</v>
      </c>
    </row>
    <row r="17113" spans="1:9">
      <c r="A17113" s="3" t="s">
        <v>51391</v>
      </c>
      <c r="B17113" s="3" t="s">
        <v>51388</v>
      </c>
      <c r="C17113" s="3">
        <f>VLOOKUP(B17113,CONSOLIDADO!A$2:E$11786,5,FALSE)</f>
        <v>5110</v>
      </c>
      <c r="D17113" s="3" t="s">
        <v>6279</v>
      </c>
      <c r="E17113" s="3" t="s">
        <v>6765</v>
      </c>
      <c r="F17113" s="3"/>
      <c r="G17113" s="3" t="s">
        <v>51390</v>
      </c>
      <c r="I17113" t="str">
        <f t="shared" si="267"/>
        <v>,(5110,' Alberto Varas León ','',' 2 2556 0864    ', Gerente de Operaciones')</v>
      </c>
    </row>
    <row r="17114" spans="1:9">
      <c r="A17114" s="3" t="s">
        <v>51392</v>
      </c>
      <c r="B17114" s="3" t="s">
        <v>51388</v>
      </c>
      <c r="C17114" s="3">
        <f>VLOOKUP(B17114,CONSOLIDADO!A$2:E$11786,5,FALSE)</f>
        <v>5110</v>
      </c>
      <c r="D17114" s="3" t="s">
        <v>6279</v>
      </c>
      <c r="E17114" s="3" t="s">
        <v>8037</v>
      </c>
      <c r="F17114" s="3"/>
      <c r="G17114" s="3" t="s">
        <v>51390</v>
      </c>
      <c r="I17114" t="str">
        <f t="shared" si="267"/>
        <v>,(5110,' Marcela Lagos Romero ','',' 2 2556 0864    ', Jefe de Personal')</v>
      </c>
    </row>
    <row r="17115" spans="1:9">
      <c r="A17115" s="3" t="s">
        <v>51394</v>
      </c>
      <c r="B17115" s="3" t="s">
        <v>51393</v>
      </c>
      <c r="C17115" s="3">
        <f>VLOOKUP(B17115,CONSOLIDADO!A$2:E$11786,5,FALSE)</f>
        <v>5111</v>
      </c>
      <c r="D17115" s="3" t="s">
        <v>22264</v>
      </c>
      <c r="E17115" s="3"/>
      <c r="F17115" s="3"/>
      <c r="G17115" s="3" t="s">
        <v>51395</v>
      </c>
      <c r="I17115" t="str">
        <f t="shared" si="267"/>
        <v>,(5111,' José Luis Barrientos Muratuka','',' 2 2886 4282',')</v>
      </c>
    </row>
    <row r="17116" spans="1:9">
      <c r="A17116" s="3" t="s">
        <v>51396</v>
      </c>
      <c r="B17116" s="3" t="s">
        <v>51393</v>
      </c>
      <c r="C17116" s="3">
        <f>VLOOKUP(B17116,CONSOLIDADO!A$2:E$11786,5,FALSE)</f>
        <v>5111</v>
      </c>
      <c r="D17116" s="3" t="s">
        <v>22264</v>
      </c>
      <c r="E17116" s="3"/>
      <c r="F17116" s="3"/>
      <c r="G17116" s="3" t="s">
        <v>51395</v>
      </c>
      <c r="I17116" t="str">
        <f t="shared" si="267"/>
        <v>,(5111,' Juan José Acuña Elorza','',' 2 2886 4282',')</v>
      </c>
    </row>
    <row r="17117" spans="1:9">
      <c r="A17117" s="3" t="s">
        <v>51397</v>
      </c>
      <c r="B17117" s="3" t="s">
        <v>51393</v>
      </c>
      <c r="C17117" s="3">
        <f>VLOOKUP(B17117,CONSOLIDADO!A$2:E$11786,5,FALSE)</f>
        <v>5111</v>
      </c>
      <c r="D17117" s="3" t="s">
        <v>22264</v>
      </c>
      <c r="E17117" s="3" t="s">
        <v>9416</v>
      </c>
      <c r="F17117" s="3" t="s">
        <v>51398</v>
      </c>
      <c r="G17117" s="3" t="s">
        <v>51399</v>
      </c>
      <c r="I17117" t="str">
        <f t="shared" si="267"/>
        <v>,(5111,' Cecilia Navarro Elgueta ',' cnavarro@bmseguridad.com',' 2 2886 4282    ', Jefa de Administración y Recursos Humanos')</v>
      </c>
    </row>
    <row r="17118" spans="1:9">
      <c r="A17118" s="3" t="s">
        <v>51400</v>
      </c>
      <c r="B17118" s="3" t="s">
        <v>51393</v>
      </c>
      <c r="C17118" s="3">
        <f>VLOOKUP(B17118,CONSOLIDADO!A$2:E$11786,5,FALSE)</f>
        <v>5111</v>
      </c>
      <c r="D17118" s="3" t="s">
        <v>22264</v>
      </c>
      <c r="E17118" s="3" t="s">
        <v>10844</v>
      </c>
      <c r="F17118" s="3" t="s">
        <v>51401</v>
      </c>
      <c r="G17118" s="3" t="s">
        <v>51399</v>
      </c>
      <c r="I17118" t="str">
        <f t="shared" si="267"/>
        <v>,(5111,' Elsa Beltrán ',' ebeltran@bmseguridad.com',' 2 2886 4282    ', Jefa de Finanzas')</v>
      </c>
    </row>
    <row r="17119" spans="1:9">
      <c r="A17119" s="3" t="s">
        <v>51403</v>
      </c>
      <c r="B17119" s="3" t="s">
        <v>51402</v>
      </c>
      <c r="C17119" s="3">
        <f>VLOOKUP(B17119,CONSOLIDADO!A$2:E$11786,5,FALSE)</f>
        <v>5112</v>
      </c>
      <c r="D17119" s="3" t="s">
        <v>732</v>
      </c>
      <c r="E17119" s="3" t="s">
        <v>6739</v>
      </c>
      <c r="F17119" s="3" t="s">
        <v>51404</v>
      </c>
      <c r="G17119" s="3" t="s">
        <v>51405</v>
      </c>
      <c r="I17119" t="str">
        <f t="shared" si="267"/>
        <v>,(5112,' Gabriel Alejandro Chacón Vial ',' achacon@charriot.cl',' 2 2617 5600    ', Gerente General')</v>
      </c>
    </row>
    <row r="17120" spans="1:9">
      <c r="A17120" s="3" t="s">
        <v>51406</v>
      </c>
      <c r="B17120" s="3" t="s">
        <v>51402</v>
      </c>
      <c r="C17120" s="3">
        <f>VLOOKUP(B17120,CONSOLIDADO!A$2:E$11786,5,FALSE)</f>
        <v>5112</v>
      </c>
      <c r="D17120" s="3" t="s">
        <v>732</v>
      </c>
      <c r="E17120" s="3" t="s">
        <v>6757</v>
      </c>
      <c r="F17120" s="3" t="s">
        <v>51407</v>
      </c>
      <c r="G17120" s="3" t="s">
        <v>51405</v>
      </c>
      <c r="I17120" t="str">
        <f t="shared" si="267"/>
        <v>,(5112,' Fernando Salazar Martínez ',' fsalazar@charriot.cl',' 2 2617 5600    ', Gerente de Administración y Finanzas')</v>
      </c>
    </row>
    <row r="17121" spans="1:9">
      <c r="A17121" s="3" t="s">
        <v>51410</v>
      </c>
      <c r="B17121" s="3" t="s">
        <v>51408</v>
      </c>
      <c r="C17121" s="3">
        <f>VLOOKUP(B17121,CONSOLIDADO!A$2:E$11786,5,FALSE)</f>
        <v>5113</v>
      </c>
      <c r="D17121" s="3" t="s">
        <v>51409</v>
      </c>
      <c r="E17121" s="3" t="s">
        <v>6739</v>
      </c>
      <c r="F17121" s="3" t="s">
        <v>51411</v>
      </c>
      <c r="G17121" s="3" t="s">
        <v>51412</v>
      </c>
      <c r="I17121" t="str">
        <f t="shared" si="267"/>
        <v>,(5113,' Pablo Antonio Vergara Bernabé ',' pvergara@transver.cl',' 2 2896 7800    ', Gerente General')</v>
      </c>
    </row>
    <row r="17122" spans="1:9">
      <c r="A17122" s="3" t="s">
        <v>51413</v>
      </c>
      <c r="B17122" s="3" t="s">
        <v>51408</v>
      </c>
      <c r="C17122" s="3">
        <f>VLOOKUP(B17122,CONSOLIDADO!A$2:E$11786,5,FALSE)</f>
        <v>5113</v>
      </c>
      <c r="D17122" s="3" t="s">
        <v>51409</v>
      </c>
      <c r="E17122" s="3" t="s">
        <v>6986</v>
      </c>
      <c r="F17122" s="3" t="s">
        <v>51414</v>
      </c>
      <c r="G17122" s="3" t="s">
        <v>51412</v>
      </c>
      <c r="I17122" t="str">
        <f t="shared" si="267"/>
        <v>,(5113,' Claudio Vergara Bernabé ',' cvb@transver.cl',' 2 2896 7800    ', Gerente de Finanzas')</v>
      </c>
    </row>
    <row r="17123" spans="1:9">
      <c r="A17123" s="3" t="s">
        <v>51415</v>
      </c>
      <c r="B17123" s="3" t="s">
        <v>51408</v>
      </c>
      <c r="C17123" s="3">
        <f>VLOOKUP(B17123,CONSOLIDADO!A$2:E$11786,5,FALSE)</f>
        <v>5113</v>
      </c>
      <c r="D17123" s="3" t="s">
        <v>51409</v>
      </c>
      <c r="E17123" s="3"/>
      <c r="F17123" s="3"/>
      <c r="G17123" s="3" t="s">
        <v>51416</v>
      </c>
      <c r="I17123" t="str">
        <f t="shared" si="267"/>
        <v>,(5113,' Luis Pablo Vergara Goenaga','',' 2 2896 7800',')</v>
      </c>
    </row>
    <row r="17124" spans="1:9">
      <c r="A17124" s="3" t="s">
        <v>34623</v>
      </c>
      <c r="B17124" s="3" t="s">
        <v>51417</v>
      </c>
      <c r="C17124" s="3">
        <f>VLOOKUP(B17124,CONSOLIDADO!A$2:E$11786,5,FALSE)</f>
        <v>5114</v>
      </c>
      <c r="D17124" s="3" t="s">
        <v>1790</v>
      </c>
      <c r="E17124" s="3"/>
      <c r="F17124" s="3"/>
      <c r="G17124" s="3" t="s">
        <v>51418</v>
      </c>
      <c r="I17124" t="str">
        <f t="shared" si="267"/>
        <v>,(5114,' Alex Alonso Pérez Salas','',' 2 2741 9885',')</v>
      </c>
    </row>
    <row r="17125" spans="1:9">
      <c r="A17125" s="3" t="s">
        <v>51419</v>
      </c>
      <c r="B17125" s="3" t="s">
        <v>51417</v>
      </c>
      <c r="C17125" s="3">
        <f>VLOOKUP(B17125,CONSOLIDADO!A$2:E$11786,5,FALSE)</f>
        <v>5114</v>
      </c>
      <c r="D17125" s="3" t="s">
        <v>1790</v>
      </c>
      <c r="E17125" s="3" t="s">
        <v>6986</v>
      </c>
      <c r="F17125" s="3" t="s">
        <v>51420</v>
      </c>
      <c r="G17125" s="3" t="s">
        <v>51421</v>
      </c>
      <c r="I17125" t="str">
        <f t="shared" si="267"/>
        <v>,(5114,' Margarita Naranjo ',' mnaranjo@gruasthomas.cl',' 2 2741 9885    ', Gerente de Finanzas')</v>
      </c>
    </row>
    <row r="17126" spans="1:9">
      <c r="A17126" s="3" t="s">
        <v>51424</v>
      </c>
      <c r="B17126" s="3" t="s">
        <v>51422</v>
      </c>
      <c r="C17126" s="3">
        <f>VLOOKUP(B17126,CONSOLIDADO!A$2:E$11786,5,FALSE)</f>
        <v>5115</v>
      </c>
      <c r="D17126" s="3" t="s">
        <v>51423</v>
      </c>
      <c r="E17126" s="3"/>
      <c r="F17126" s="3"/>
      <c r="G17126" s="3" t="s">
        <v>51425</v>
      </c>
      <c r="I17126" t="str">
        <f t="shared" si="267"/>
        <v>,(5115,' Sebastián Herrera Astorga','',' 2 2861 1303',')</v>
      </c>
    </row>
    <row r="17127" spans="1:9">
      <c r="A17127" s="3" t="s">
        <v>51426</v>
      </c>
      <c r="B17127" s="3" t="s">
        <v>57801</v>
      </c>
      <c r="C17127" s="3">
        <f>VLOOKUP(B17127,CONSOLIDADO!A$2:E$11786,5,FALSE)</f>
        <v>5116</v>
      </c>
      <c r="D17127" s="3" t="s">
        <v>2090</v>
      </c>
      <c r="E17127" s="3" t="s">
        <v>6813</v>
      </c>
      <c r="F17127" s="3"/>
      <c r="G17127" s="3" t="s">
        <v>51427</v>
      </c>
      <c r="I17127" t="str">
        <f t="shared" si="267"/>
        <v>,(5116,' Fernando González Munizaga ','',' 2 2233 7608    ', Presidente')</v>
      </c>
    </row>
    <row r="17128" spans="1:9">
      <c r="A17128" s="3" t="s">
        <v>51428</v>
      </c>
      <c r="B17128" s="3" t="s">
        <v>57801</v>
      </c>
      <c r="C17128" s="3">
        <f>VLOOKUP(B17128,CONSOLIDADO!A$2:E$11786,5,FALSE)</f>
        <v>5116</v>
      </c>
      <c r="D17128" s="3" t="s">
        <v>2090</v>
      </c>
      <c r="E17128" s="3" t="s">
        <v>11268</v>
      </c>
      <c r="F17128" s="3"/>
      <c r="G17128" s="3" t="s">
        <v>51427</v>
      </c>
      <c r="I17128" t="str">
        <f t="shared" si="267"/>
        <v>,(5116,' Francisco Lois Buono-Cuore ','',' 2 2233 7608    ', Primer Vicepresidente')</v>
      </c>
    </row>
    <row r="17129" spans="1:9">
      <c r="A17129" s="3" t="s">
        <v>51429</v>
      </c>
      <c r="B17129" s="3" t="s">
        <v>57801</v>
      </c>
      <c r="C17129" s="3">
        <f>VLOOKUP(B17129,CONSOLIDADO!A$2:E$11786,5,FALSE)</f>
        <v>5116</v>
      </c>
      <c r="D17129" s="3" t="s">
        <v>2090</v>
      </c>
      <c r="E17129" s="3" t="s">
        <v>11218</v>
      </c>
      <c r="F17129" s="3"/>
      <c r="G17129" s="3" t="s">
        <v>51427</v>
      </c>
      <c r="I17129" t="str">
        <f t="shared" si="267"/>
        <v>,(5116,' Jorge Pinto Camus ','',' 2 2233 7608    ', Segundo Vicepresidente')</v>
      </c>
    </row>
    <row r="17130" spans="1:9">
      <c r="A17130" s="3" t="s">
        <v>51430</v>
      </c>
      <c r="B17130" s="3" t="s">
        <v>57801</v>
      </c>
      <c r="C17130" s="3">
        <f>VLOOKUP(B17130,CONSOLIDADO!A$2:E$11786,5,FALSE)</f>
        <v>5116</v>
      </c>
      <c r="D17130" s="3" t="s">
        <v>2090</v>
      </c>
      <c r="E17130" s="3" t="s">
        <v>7744</v>
      </c>
      <c r="F17130" s="3"/>
      <c r="G17130" s="3" t="s">
        <v>51427</v>
      </c>
      <c r="I17130" t="str">
        <f t="shared" si="267"/>
        <v>,(5116,' Tomás Carbonne Vidal ','',' 2 2233 7608    ', Secretario')</v>
      </c>
    </row>
    <row r="17131" spans="1:9">
      <c r="A17131" s="3" t="s">
        <v>51431</v>
      </c>
      <c r="B17131" s="3" t="s">
        <v>57801</v>
      </c>
      <c r="C17131" s="3">
        <f>VLOOKUP(B17131,CONSOLIDADO!A$2:E$11786,5,FALSE)</f>
        <v>5116</v>
      </c>
      <c r="D17131" s="3" t="s">
        <v>2090</v>
      </c>
      <c r="E17131" s="3"/>
      <c r="F17131" s="3"/>
      <c r="G17131" s="3" t="s">
        <v>51432</v>
      </c>
      <c r="I17131" t="str">
        <f t="shared" si="267"/>
        <v>,(5116,' Jean Pierre Ziegler Jorker','',' 2 2233 7608',')</v>
      </c>
    </row>
    <row r="17132" spans="1:9">
      <c r="A17132" s="3" t="s">
        <v>51433</v>
      </c>
      <c r="B17132" s="3" t="s">
        <v>57801</v>
      </c>
      <c r="C17132" s="3">
        <f>VLOOKUP(B17132,CONSOLIDADO!A$2:E$11786,5,FALSE)</f>
        <v>5116</v>
      </c>
      <c r="D17132" s="3" t="s">
        <v>2090</v>
      </c>
      <c r="E17132" s="3" t="s">
        <v>51434</v>
      </c>
      <c r="F17132" s="3"/>
      <c r="G17132" s="3" t="s">
        <v>51427</v>
      </c>
      <c r="I17132" t="str">
        <f t="shared" si="267"/>
        <v>,(5116,' Francisco Leiva Vega ','',' 2 2233 7608    ', Director Deportivo')</v>
      </c>
    </row>
    <row r="17133" spans="1:9">
      <c r="A17133" s="3" t="s">
        <v>51435</v>
      </c>
      <c r="B17133" s="3" t="s">
        <v>57801</v>
      </c>
      <c r="C17133" s="3">
        <f>VLOOKUP(B17133,CONSOLIDADO!A$2:E$11786,5,FALSE)</f>
        <v>5116</v>
      </c>
      <c r="D17133" s="3" t="s">
        <v>2090</v>
      </c>
      <c r="E17133" s="3" t="s">
        <v>51436</v>
      </c>
      <c r="F17133" s="3"/>
      <c r="G17133" s="3" t="s">
        <v>51427</v>
      </c>
      <c r="I17133" t="str">
        <f t="shared" si="267"/>
        <v>,(5116,' Adriana Mourguet Besoaín ','',' 2 2233 7608    ', Directora Actividades Sociales y Recreativas')</v>
      </c>
    </row>
    <row r="17134" spans="1:9">
      <c r="A17134" s="3" t="s">
        <v>51439</v>
      </c>
      <c r="B17134" s="3" t="s">
        <v>51437</v>
      </c>
      <c r="C17134" s="3">
        <f>VLOOKUP(B17134,CONSOLIDADO!A$2:E$11786,5,FALSE)</f>
        <v>5117</v>
      </c>
      <c r="D17134" s="3" t="s">
        <v>51438</v>
      </c>
      <c r="E17134" s="3" t="s">
        <v>6739</v>
      </c>
      <c r="F17134" s="3" t="s">
        <v>51440</v>
      </c>
      <c r="G17134" s="3" t="s">
        <v>51441</v>
      </c>
      <c r="I17134" t="str">
        <f t="shared" si="267"/>
        <v>,(5117,' Humberto Becerra Ferrer ',' humberto.becerra@polyqui.cl',' 2 2924 8100    ', Gerente General')</v>
      </c>
    </row>
    <row r="17135" spans="1:9">
      <c r="A17135" s="3" t="s">
        <v>51442</v>
      </c>
      <c r="B17135" s="3" t="s">
        <v>51437</v>
      </c>
      <c r="C17135" s="3">
        <f>VLOOKUP(B17135,CONSOLIDADO!A$2:E$11786,5,FALSE)</f>
        <v>5117</v>
      </c>
      <c r="D17135" s="3" t="s">
        <v>51438</v>
      </c>
      <c r="E17135" s="3" t="s">
        <v>6757</v>
      </c>
      <c r="F17135" s="3" t="s">
        <v>51443</v>
      </c>
      <c r="G17135" s="3" t="s">
        <v>51441</v>
      </c>
      <c r="I17135" t="str">
        <f t="shared" si="267"/>
        <v>,(5117,' Fernando Gacitúa Mendoza ',' fernando.gacitua@polyqui.cl',' 2 2924 8100    ', Gerente de Administración y Finanzas')</v>
      </c>
    </row>
    <row r="17136" spans="1:9">
      <c r="A17136" s="3" t="s">
        <v>51444</v>
      </c>
      <c r="B17136" s="3" t="s">
        <v>51437</v>
      </c>
      <c r="C17136" s="3">
        <f>VLOOKUP(B17136,CONSOLIDADO!A$2:E$11786,5,FALSE)</f>
        <v>5117</v>
      </c>
      <c r="D17136" s="3" t="s">
        <v>51438</v>
      </c>
      <c r="E17136" s="3" t="s">
        <v>6886</v>
      </c>
      <c r="F17136" s="3" t="s">
        <v>51445</v>
      </c>
      <c r="G17136" s="3" t="s">
        <v>51441</v>
      </c>
      <c r="I17136" t="str">
        <f t="shared" si="267"/>
        <v>,(5117,' José Martínez Muñoz ',' jose.martinez@polyqui.cl',' 2 2924 8100    ', Gerente de Recursos Humanos')</v>
      </c>
    </row>
    <row r="17137" spans="1:9">
      <c r="A17137" s="3" t="s">
        <v>51448</v>
      </c>
      <c r="B17137" s="3" t="s">
        <v>51446</v>
      </c>
      <c r="C17137" s="3">
        <f>VLOOKUP(B17137,CONSOLIDADO!A$2:E$11786,5,FALSE)</f>
        <v>5118</v>
      </c>
      <c r="D17137" s="3" t="s">
        <v>51447</v>
      </c>
      <c r="E17137" s="3" t="s">
        <v>6739</v>
      </c>
      <c r="F17137" s="3" t="s">
        <v>51449</v>
      </c>
      <c r="G17137" s="3" t="s">
        <v>51450</v>
      </c>
      <c r="I17137" t="str">
        <f t="shared" si="267"/>
        <v>,(5118,' Nicolás Puga Serrano ',' npuga@edn.cl',' 51 220 0401    ', Gerente General')</v>
      </c>
    </row>
    <row r="17138" spans="1:9">
      <c r="A17138" s="3" t="s">
        <v>51451</v>
      </c>
      <c r="B17138" s="3" t="s">
        <v>51446</v>
      </c>
      <c r="C17138" s="3">
        <f>VLOOKUP(B17138,CONSOLIDADO!A$2:E$11786,5,FALSE)</f>
        <v>5118</v>
      </c>
      <c r="D17138" s="3" t="s">
        <v>51447</v>
      </c>
      <c r="E17138" s="3" t="s">
        <v>21673</v>
      </c>
      <c r="F17138" s="3" t="s">
        <v>51452</v>
      </c>
      <c r="G17138" s="3" t="s">
        <v>51453</v>
      </c>
      <c r="I17138" t="str">
        <f t="shared" si="267"/>
        <v>,(5118,' Luis Arcos Montalván ',' larcos@edn.cl',' 51 200 4017    ', Jefe de Taller')</v>
      </c>
    </row>
    <row r="17139" spans="1:9">
      <c r="A17139" s="3" t="s">
        <v>51455</v>
      </c>
      <c r="B17139" s="3" t="s">
        <v>51454</v>
      </c>
      <c r="C17139" s="3">
        <f>VLOOKUP(B17139,CONSOLIDADO!A$2:E$11786,5,FALSE)</f>
        <v>5119</v>
      </c>
      <c r="D17139" s="3" t="s">
        <v>2161</v>
      </c>
      <c r="E17139" s="3" t="s">
        <v>15649</v>
      </c>
      <c r="F17139" s="3" t="s">
        <v>51456</v>
      </c>
      <c r="G17139" s="3" t="s">
        <v>51457</v>
      </c>
      <c r="I17139" t="str">
        <f t="shared" si="267"/>
        <v>,(5119,' Ignacio Tooper Castillo ',' sgonzalez@colegiosanbenito.org',' 2 2484 7800    ', Rector')</v>
      </c>
    </row>
    <row r="17140" spans="1:9">
      <c r="A17140" s="3" t="s">
        <v>51458</v>
      </c>
      <c r="B17140" s="3" t="s">
        <v>51454</v>
      </c>
      <c r="C17140" s="3">
        <f>VLOOKUP(B17140,CONSOLIDADO!A$2:E$11786,5,FALSE)</f>
        <v>5119</v>
      </c>
      <c r="D17140" s="3" t="s">
        <v>2161</v>
      </c>
      <c r="E17140" s="3" t="s">
        <v>8474</v>
      </c>
      <c r="F17140" s="3" t="s">
        <v>51459</v>
      </c>
      <c r="G17140" s="3" t="s">
        <v>51457</v>
      </c>
      <c r="I17140" t="str">
        <f t="shared" si="267"/>
        <v>,(5119,' Juan Pablo Morán Valdés ',' cgonzalez@colegiosanbenito.org',' 2 2484 7800    ', Administrador')</v>
      </c>
    </row>
    <row r="17141" spans="1:9">
      <c r="A17141" s="3" t="s">
        <v>51460</v>
      </c>
      <c r="B17141" s="3" t="s">
        <v>51454</v>
      </c>
      <c r="C17141" s="3">
        <f>VLOOKUP(B17141,CONSOLIDADO!A$2:E$11786,5,FALSE)</f>
        <v>5119</v>
      </c>
      <c r="D17141" s="3" t="s">
        <v>2161</v>
      </c>
      <c r="E17141" s="3" t="s">
        <v>15461</v>
      </c>
      <c r="F17141" s="3" t="s">
        <v>51461</v>
      </c>
      <c r="G17141" s="3" t="s">
        <v>51457</v>
      </c>
      <c r="I17141" t="str">
        <f t="shared" si="267"/>
        <v>,(5119,' Carla Torres ',' ctorres@colegiosanbenito.org',' 2 2484 7800    ', Encargada de Personal')</v>
      </c>
    </row>
    <row r="17142" spans="1:9">
      <c r="A17142" s="3" t="s">
        <v>51462</v>
      </c>
      <c r="B17142" s="3" t="s">
        <v>51454</v>
      </c>
      <c r="C17142" s="3">
        <f>VLOOKUP(B17142,CONSOLIDADO!A$2:E$11786,5,FALSE)</f>
        <v>5119</v>
      </c>
      <c r="D17142" s="3" t="s">
        <v>2161</v>
      </c>
      <c r="E17142" s="3" t="s">
        <v>31062</v>
      </c>
      <c r="F17142" s="3" t="s">
        <v>51463</v>
      </c>
      <c r="G17142" s="3" t="s">
        <v>51457</v>
      </c>
      <c r="I17142" t="str">
        <f t="shared" si="267"/>
        <v>,(5119,' Mauricio Reyes ',' mreyes@colegiosanbenito.org',' 2 2484 7800    ', Encargado de Contabilidad')</v>
      </c>
    </row>
    <row r="17143" spans="1:9">
      <c r="A17143" s="3" t="s">
        <v>51465</v>
      </c>
      <c r="B17143" s="3" t="s">
        <v>51464</v>
      </c>
      <c r="C17143" s="3">
        <f>VLOOKUP(B17143,CONSOLIDADO!A$2:E$11786,5,FALSE)</f>
        <v>5120</v>
      </c>
      <c r="D17143" s="3" t="s">
        <v>2161</v>
      </c>
      <c r="E17143" s="3" t="s">
        <v>51466</v>
      </c>
      <c r="F17143" s="3" t="s">
        <v>51467</v>
      </c>
      <c r="G17143" s="3" t="s">
        <v>51468</v>
      </c>
      <c r="I17143" t="str">
        <f t="shared" si="267"/>
        <v>,(5120,' Doreen Bolton Michell ',' dir.docente@trewhelaschool.cl',' 2 2731 4812    ', Directora Docente')</v>
      </c>
    </row>
    <row r="17144" spans="1:9">
      <c r="A17144" s="3" t="s">
        <v>51469</v>
      </c>
      <c r="B17144" s="3" t="s">
        <v>51464</v>
      </c>
      <c r="C17144" s="3">
        <f>VLOOKUP(B17144,CONSOLIDADO!A$2:E$11786,5,FALSE)</f>
        <v>5120</v>
      </c>
      <c r="D17144" s="3" t="s">
        <v>2161</v>
      </c>
      <c r="E17144" s="3" t="s">
        <v>51470</v>
      </c>
      <c r="F17144" s="3" t="s">
        <v>51471</v>
      </c>
      <c r="G17144" s="3" t="s">
        <v>51472</v>
      </c>
      <c r="I17144" t="str">
        <f t="shared" si="267"/>
        <v>,(5120,' John Bolton Michell ',' dir.adm@trewhelaschool.cl',' 2 2731 4848    ', Director Administrativo')</v>
      </c>
    </row>
    <row r="17145" spans="1:9">
      <c r="A17145" s="3" t="s">
        <v>51474</v>
      </c>
      <c r="B17145" s="3" t="s">
        <v>51473</v>
      </c>
      <c r="C17145" s="3">
        <f>VLOOKUP(B17145,CONSOLIDADO!A$2:E$11786,5,FALSE)</f>
        <v>5121</v>
      </c>
      <c r="D17145" s="3" t="s">
        <v>2161</v>
      </c>
      <c r="E17145" s="3"/>
      <c r="F17145" s="3"/>
      <c r="G17145" s="3" t="s">
        <v>51475</v>
      </c>
      <c r="I17145" t="str">
        <f t="shared" si="267"/>
        <v>,(5121,' Jorge Postigo Tonini','',' 2 2352 3100',')</v>
      </c>
    </row>
    <row r="17146" spans="1:9">
      <c r="A17146" s="3" t="s">
        <v>51476</v>
      </c>
      <c r="B17146" s="3" t="s">
        <v>51473</v>
      </c>
      <c r="C17146" s="3">
        <f>VLOOKUP(B17146,CONSOLIDADO!A$2:E$11786,5,FALSE)</f>
        <v>5121</v>
      </c>
      <c r="D17146" s="3" t="s">
        <v>2161</v>
      </c>
      <c r="E17146" s="3"/>
      <c r="F17146" s="3"/>
      <c r="G17146" s="3" t="s">
        <v>51475</v>
      </c>
      <c r="I17146" t="str">
        <f t="shared" si="267"/>
        <v>,(5121,' Patricia Prieto Hugot','',' 2 2352 3100',')</v>
      </c>
    </row>
    <row r="17147" spans="1:9">
      <c r="A17147" s="3" t="s">
        <v>51477</v>
      </c>
      <c r="B17147" s="3" t="s">
        <v>51473</v>
      </c>
      <c r="C17147" s="3">
        <f>VLOOKUP(B17147,CONSOLIDADO!A$2:E$11786,5,FALSE)</f>
        <v>5121</v>
      </c>
      <c r="D17147" s="3" t="s">
        <v>2161</v>
      </c>
      <c r="E17147" s="3" t="s">
        <v>6757</v>
      </c>
      <c r="F17147" s="3" t="s">
        <v>51478</v>
      </c>
      <c r="G17147" s="3" t="s">
        <v>51479</v>
      </c>
      <c r="I17147" t="str">
        <f t="shared" si="267"/>
        <v>,(5121,' Víctor Löhr Tapia ',' vlohr@mayflower.cl',' 2 2352 3100    ', Gerente de Administración y Finanzas')</v>
      </c>
    </row>
    <row r="17148" spans="1:9">
      <c r="A17148" s="3" t="s">
        <v>51481</v>
      </c>
      <c r="B17148" s="3" t="s">
        <v>51480</v>
      </c>
      <c r="C17148" s="3">
        <f>VLOOKUP(B17148,CONSOLIDADO!A$2:E$11786,5,FALSE)</f>
        <v>5122</v>
      </c>
      <c r="D17148" s="3" t="s">
        <v>2161</v>
      </c>
      <c r="E17148" s="3" t="s">
        <v>17419</v>
      </c>
      <c r="F17148" s="3" t="s">
        <v>51482</v>
      </c>
      <c r="G17148" s="3" t="s">
        <v>51483</v>
      </c>
      <c r="I17148" t="str">
        <f t="shared" si="267"/>
        <v>,(5122,' Rosa Roldán Chávez ',' rosa.roldan@colegiomanquecura.cl',' 2 2249 0005    ', Rectora')</v>
      </c>
    </row>
    <row r="17149" spans="1:9">
      <c r="A17149" s="3" t="s">
        <v>51484</v>
      </c>
      <c r="B17149" s="3" t="s">
        <v>51480</v>
      </c>
      <c r="C17149" s="3">
        <f>VLOOKUP(B17149,CONSOLIDADO!A$2:E$11786,5,FALSE)</f>
        <v>5122</v>
      </c>
      <c r="D17149" s="3" t="s">
        <v>2161</v>
      </c>
      <c r="E17149" s="3" t="s">
        <v>51485</v>
      </c>
      <c r="F17149" s="3" t="s">
        <v>51486</v>
      </c>
      <c r="G17149" s="3" t="s">
        <v>51483</v>
      </c>
      <c r="I17149" t="str">
        <f t="shared" si="267"/>
        <v>,(5122,' Solange Loyola Palacios ',' solange.loyola@colegiomanquecura.cl',' 2 2249 0005    ', Directora de Educación Pre-Básica')</v>
      </c>
    </row>
    <row r="17150" spans="1:9">
      <c r="A17150" s="3" t="s">
        <v>51487</v>
      </c>
      <c r="B17150" s="3" t="s">
        <v>51480</v>
      </c>
      <c r="C17150" s="3">
        <f>VLOOKUP(B17150,CONSOLIDADO!A$2:E$11786,5,FALSE)</f>
        <v>5122</v>
      </c>
      <c r="D17150" s="3" t="s">
        <v>2161</v>
      </c>
      <c r="E17150" s="3" t="s">
        <v>51488</v>
      </c>
      <c r="F17150" s="3" t="s">
        <v>51489</v>
      </c>
      <c r="G17150" s="3" t="s">
        <v>51483</v>
      </c>
      <c r="I17150" t="str">
        <f t="shared" si="267"/>
        <v>,(5122,' Claudia Gaete Rojas ',' claudia.gaete@colegiomanquecura.cl',' 2 2249 0005    ', Directora de Básica')</v>
      </c>
    </row>
    <row r="17151" spans="1:9">
      <c r="A17151" s="3" t="s">
        <v>51490</v>
      </c>
      <c r="B17151" s="3" t="s">
        <v>51480</v>
      </c>
      <c r="C17151" s="3">
        <f>VLOOKUP(B17151,CONSOLIDADO!A$2:E$11786,5,FALSE)</f>
        <v>5122</v>
      </c>
      <c r="D17151" s="3" t="s">
        <v>2161</v>
      </c>
      <c r="E17151" s="3" t="s">
        <v>51491</v>
      </c>
      <c r="F17151" s="3" t="s">
        <v>51492</v>
      </c>
      <c r="G17151" s="3" t="s">
        <v>51483</v>
      </c>
      <c r="I17151" t="str">
        <f t="shared" si="267"/>
        <v>,(5122,' Antonio Reyes Leiva ',' antonio.reyes@colegiomanquecura.cl',' 2 2249 0005    ', Director de Media')</v>
      </c>
    </row>
    <row r="17152" spans="1:9">
      <c r="A17152" s="3" t="s">
        <v>51494</v>
      </c>
      <c r="B17152" s="3" t="s">
        <v>51493</v>
      </c>
      <c r="C17152" s="3">
        <f>VLOOKUP(B17152,CONSOLIDADO!A$2:E$11786,5,FALSE)</f>
        <v>5123</v>
      </c>
      <c r="D17152" s="3" t="s">
        <v>19433</v>
      </c>
      <c r="E17152" s="3" t="s">
        <v>51495</v>
      </c>
      <c r="F17152" s="3" t="s">
        <v>51496</v>
      </c>
      <c r="G17152" s="3" t="s">
        <v>51497</v>
      </c>
      <c r="I17152" t="str">
        <f t="shared" si="267"/>
        <v>,(5123,' César Saavedra León ',' csaavedra@enerset.cl',' 32 319 2229    ', Gerente Técnico y Comercial')</v>
      </c>
    </row>
    <row r="17153" spans="1:9">
      <c r="A17153" s="3" t="s">
        <v>51498</v>
      </c>
      <c r="B17153" s="3" t="s">
        <v>51493</v>
      </c>
      <c r="C17153" s="3">
        <f>VLOOKUP(B17153,CONSOLIDADO!A$2:E$11786,5,FALSE)</f>
        <v>5123</v>
      </c>
      <c r="D17153" s="3" t="s">
        <v>19433</v>
      </c>
      <c r="E17153" s="3"/>
      <c r="F17153" s="3"/>
      <c r="G17153" s="3" t="s">
        <v>51499</v>
      </c>
      <c r="I17153" t="str">
        <f t="shared" si="267"/>
        <v>,(5123,' Teresa Lanas Laiva','',' 32 319 2229',')</v>
      </c>
    </row>
    <row r="17154" spans="1:9">
      <c r="A17154" s="3" t="s">
        <v>51500</v>
      </c>
      <c r="B17154" s="3" t="s">
        <v>51493</v>
      </c>
      <c r="C17154" s="3">
        <f>VLOOKUP(B17154,CONSOLIDADO!A$2:E$11786,5,FALSE)</f>
        <v>5123</v>
      </c>
      <c r="D17154" s="3" t="s">
        <v>19433</v>
      </c>
      <c r="E17154" s="3" t="s">
        <v>51501</v>
      </c>
      <c r="F17154" s="3" t="s">
        <v>51502</v>
      </c>
      <c r="G17154" s="3" t="s">
        <v>51497</v>
      </c>
      <c r="I17154" t="str">
        <f t="shared" si="267"/>
        <v>,(5123,' Karla Astudillo ',' kastudillo@enerset.cl',' 32 319 2229    ', Ejecutiva Comercial')</v>
      </c>
    </row>
    <row r="17155" spans="1:9">
      <c r="A17155" s="3" t="s">
        <v>51503</v>
      </c>
      <c r="B17155" s="3" t="s">
        <v>51493</v>
      </c>
      <c r="C17155" s="3">
        <f>VLOOKUP(B17155,CONSOLIDADO!A$2:E$11786,5,FALSE)</f>
        <v>5123</v>
      </c>
      <c r="D17155" s="3" t="s">
        <v>19433</v>
      </c>
      <c r="E17155" s="3" t="s">
        <v>51501</v>
      </c>
      <c r="F17155" s="3" t="s">
        <v>51504</v>
      </c>
      <c r="G17155" s="3" t="s">
        <v>51497</v>
      </c>
      <c r="I17155" t="str">
        <f t="shared" ref="I17155:I17218" si="268">CONCATENATE(",(",C17155,",'",A17155,"','",F17155,"','",G17155,"',",E17155,"')")</f>
        <v>,(5123,' Viviana Parra ',' vparra@enerset.cl',' 32 319 2229    ', Ejecutiva Comercial')</v>
      </c>
    </row>
    <row r="17156" spans="1:9">
      <c r="A17156" s="3" t="s">
        <v>51506</v>
      </c>
      <c r="B17156" s="3" t="s">
        <v>51505</v>
      </c>
      <c r="C17156" s="3">
        <f>VLOOKUP(B17156,CONSOLIDADO!A$2:E$11786,5,FALSE)</f>
        <v>5124</v>
      </c>
      <c r="D17156" s="3" t="s">
        <v>1008</v>
      </c>
      <c r="E17156" s="3" t="s">
        <v>6739</v>
      </c>
      <c r="F17156" s="3" t="s">
        <v>51507</v>
      </c>
      <c r="G17156" s="3" t="s">
        <v>51508</v>
      </c>
      <c r="I17156" t="str">
        <f t="shared" si="268"/>
        <v>,(5124,' María Paz Zúñiga Saavedra ',' mpz@escobillera.tie.cl',' 2 2777 8070    ', Gerente General')</v>
      </c>
    </row>
    <row r="17157" spans="1:9">
      <c r="A17157" s="3" t="s">
        <v>51510</v>
      </c>
      <c r="B17157" s="3" t="s">
        <v>51509</v>
      </c>
      <c r="C17157" s="3">
        <f>VLOOKUP(B17157,CONSOLIDADO!A$2:E$11786,5,FALSE)</f>
        <v>5125</v>
      </c>
      <c r="D17157" s="3" t="s">
        <v>9506</v>
      </c>
      <c r="E17157" s="3"/>
      <c r="F17157" s="3"/>
      <c r="G17157" s="3" t="s">
        <v>51511</v>
      </c>
      <c r="I17157" t="str">
        <f t="shared" si="268"/>
        <v>,(5125,' Toshiya Osada','',' 65 224 2635',')</v>
      </c>
    </row>
    <row r="17158" spans="1:9">
      <c r="A17158" s="3" t="s">
        <v>51512</v>
      </c>
      <c r="B17158" s="3" t="s">
        <v>51509</v>
      </c>
      <c r="C17158" s="3">
        <f>VLOOKUP(B17158,CONSOLIDADO!A$2:E$11786,5,FALSE)</f>
        <v>5125</v>
      </c>
      <c r="D17158" s="3" t="s">
        <v>9506</v>
      </c>
      <c r="E17158" s="3" t="s">
        <v>6757</v>
      </c>
      <c r="F17158" s="3" t="s">
        <v>51513</v>
      </c>
      <c r="G17158" s="3" t="s">
        <v>51514</v>
      </c>
      <c r="I17158" t="str">
        <f t="shared" si="268"/>
        <v>,(5125,' Claudia Acuña Uribe ',' claudia@osadex.cl',' 65 224 2635    ', Gerente de Administración y Finanzas')</v>
      </c>
    </row>
    <row r="17159" spans="1:9">
      <c r="A17159" s="3" t="s">
        <v>51515</v>
      </c>
      <c r="B17159" s="3" t="s">
        <v>51509</v>
      </c>
      <c r="C17159" s="3">
        <f>VLOOKUP(B17159,CONSOLIDADO!A$2:E$11786,5,FALSE)</f>
        <v>5125</v>
      </c>
      <c r="D17159" s="3" t="s">
        <v>9506</v>
      </c>
      <c r="E17159" s="3" t="s">
        <v>51516</v>
      </c>
      <c r="F17159" s="3" t="s">
        <v>51517</v>
      </c>
      <c r="G17159" s="3" t="s">
        <v>51514</v>
      </c>
      <c r="I17159" t="str">
        <f t="shared" si="268"/>
        <v>,(5125,' Viviana Bahamondes ',' comex@osadex.cl',' 65 224 2635    ', Encargada del Departamento de Comercio Exterior')</v>
      </c>
    </row>
    <row r="17160" spans="1:9">
      <c r="A17160" s="3" t="s">
        <v>51518</v>
      </c>
      <c r="B17160" s="3" t="s">
        <v>51509</v>
      </c>
      <c r="C17160" s="3">
        <f>VLOOKUP(B17160,CONSOLIDADO!A$2:E$11786,5,FALSE)</f>
        <v>5125</v>
      </c>
      <c r="D17160" s="3" t="s">
        <v>9506</v>
      </c>
      <c r="E17160" s="3" t="s">
        <v>8912</v>
      </c>
      <c r="F17160" s="3" t="s">
        <v>51519</v>
      </c>
      <c r="G17160" s="3" t="s">
        <v>51514</v>
      </c>
      <c r="I17160" t="str">
        <f t="shared" si="268"/>
        <v>,(5125,' Yuri Escobar ',' yuri@osadex.cl',' 65 224 2635    ', Gerente de Abastecimiento')</v>
      </c>
    </row>
    <row r="17161" spans="1:9">
      <c r="A17161" s="3" t="s">
        <v>51521</v>
      </c>
      <c r="B17161" s="3" t="s">
        <v>51520</v>
      </c>
      <c r="C17161" s="3">
        <f>VLOOKUP(B17161,CONSOLIDADO!A$2:E$11786,5,FALSE)</f>
        <v>5126</v>
      </c>
      <c r="D17161" s="3" t="s">
        <v>8304</v>
      </c>
      <c r="E17161" s="3" t="s">
        <v>6739</v>
      </c>
      <c r="F17161" s="3" t="s">
        <v>51522</v>
      </c>
      <c r="G17161" s="3" t="s">
        <v>51523</v>
      </c>
      <c r="I17161" t="str">
        <f t="shared" si="268"/>
        <v>,(5126,' Peter Santisteban Alejos ',' petersantis@santis.cl',' 34 253 0051    ', Gerente General')</v>
      </c>
    </row>
    <row r="17162" spans="1:9">
      <c r="A17162" s="3" t="s">
        <v>51524</v>
      </c>
      <c r="B17162" s="3" t="s">
        <v>51520</v>
      </c>
      <c r="C17162" s="3">
        <f>VLOOKUP(B17162,CONSOLIDADO!A$2:E$11786,5,FALSE)</f>
        <v>5126</v>
      </c>
      <c r="D17162" s="3" t="s">
        <v>8304</v>
      </c>
      <c r="E17162" s="3" t="s">
        <v>6757</v>
      </c>
      <c r="F17162" s="3" t="s">
        <v>51525</v>
      </c>
      <c r="G17162" s="3" t="s">
        <v>51526</v>
      </c>
      <c r="I17162" t="str">
        <f t="shared" si="268"/>
        <v>,(5126,' Miguel Angel Trincado Manzur ',' administracion@santis.cl',' 34 253 0052    ', Gerente de Administración y Finanzas')</v>
      </c>
    </row>
    <row r="17163" spans="1:9">
      <c r="A17163" s="3" t="s">
        <v>51527</v>
      </c>
      <c r="B17163" s="3" t="s">
        <v>51520</v>
      </c>
      <c r="C17163" s="3">
        <f>VLOOKUP(B17163,CONSOLIDADO!A$2:E$11786,5,FALSE)</f>
        <v>5126</v>
      </c>
      <c r="D17163" s="3" t="s">
        <v>8304</v>
      </c>
      <c r="E17163" s="3" t="s">
        <v>16412</v>
      </c>
      <c r="F17163" s="3" t="s">
        <v>51528</v>
      </c>
      <c r="G17163" s="3" t="s">
        <v>51523</v>
      </c>
      <c r="I17163" t="str">
        <f t="shared" si="268"/>
        <v>,(5126,' Natalia Fernández ',' produccion@santis.cl',' 34 253 0051    ', Gerente de Planta')</v>
      </c>
    </row>
    <row r="17164" spans="1:9">
      <c r="A17164" s="3" t="s">
        <v>51529</v>
      </c>
      <c r="B17164" s="3" t="s">
        <v>51520</v>
      </c>
      <c r="C17164" s="3">
        <f>VLOOKUP(B17164,CONSOLIDADO!A$2:E$11786,5,FALSE)</f>
        <v>5126</v>
      </c>
      <c r="D17164" s="3" t="s">
        <v>8304</v>
      </c>
      <c r="E17164" s="3" t="s">
        <v>51530</v>
      </c>
      <c r="F17164" s="3" t="s">
        <v>51531</v>
      </c>
      <c r="G17164" s="3" t="s">
        <v>51523</v>
      </c>
      <c r="I17164" t="str">
        <f t="shared" si="268"/>
        <v>,(5126,' Carolina Caiceo ',' exportaciones@santis.cl',' 34 253 0051    ', Jefe Exportaciones')</v>
      </c>
    </row>
    <row r="17165" spans="1:9">
      <c r="A17165" s="3" t="s">
        <v>51533</v>
      </c>
      <c r="B17165" s="3" t="s">
        <v>51532</v>
      </c>
      <c r="C17165" s="3">
        <f>VLOOKUP(B17165,CONSOLIDADO!A$2:E$11786,5,FALSE)</f>
        <v>5127</v>
      </c>
      <c r="D17165" s="3" t="s">
        <v>8389</v>
      </c>
      <c r="E17165" s="3" t="s">
        <v>6813</v>
      </c>
      <c r="F17165" s="3" t="s">
        <v>51534</v>
      </c>
      <c r="G17165" s="3" t="s">
        <v>51535</v>
      </c>
      <c r="I17165" t="str">
        <f t="shared" si="268"/>
        <v>,(5127,' Juan José Romano Vercellino Dellafiori ',' info@verfrut.cl',' 2 2820 0900    ', Presidente')</v>
      </c>
    </row>
    <row r="17166" spans="1:9">
      <c r="A17166" s="3" t="s">
        <v>51536</v>
      </c>
      <c r="B17166" s="3" t="s">
        <v>51532</v>
      </c>
      <c r="C17166" s="3">
        <f>VLOOKUP(B17166,CONSOLIDADO!A$2:E$11786,5,FALSE)</f>
        <v>5127</v>
      </c>
      <c r="D17166" s="3" t="s">
        <v>8389</v>
      </c>
      <c r="E17166" s="3" t="s">
        <v>6959</v>
      </c>
      <c r="F17166" s="3" t="s">
        <v>51534</v>
      </c>
      <c r="G17166" s="3" t="s">
        <v>51535</v>
      </c>
      <c r="I17166" t="str">
        <f t="shared" si="268"/>
        <v>,(5127,' Romano Vercellino Martínez ',' info@verfrut.cl',' 2 2820 0900    ', Director Ejecutivo')</v>
      </c>
    </row>
    <row r="17167" spans="1:9">
      <c r="A17167" s="3" t="s">
        <v>51537</v>
      </c>
      <c r="B17167" s="3" t="s">
        <v>51532</v>
      </c>
      <c r="C17167" s="3">
        <f>VLOOKUP(B17167,CONSOLIDADO!A$2:E$11786,5,FALSE)</f>
        <v>5127</v>
      </c>
      <c r="D17167" s="3" t="s">
        <v>8389</v>
      </c>
      <c r="E17167" s="3" t="s">
        <v>6739</v>
      </c>
      <c r="F17167" s="3" t="s">
        <v>51534</v>
      </c>
      <c r="G17167" s="3" t="s">
        <v>51535</v>
      </c>
      <c r="I17167" t="str">
        <f t="shared" si="268"/>
        <v>,(5127,' Francisco Javier Martínez Madrid ',' info@verfrut.cl',' 2 2820 0900    ', Gerente General')</v>
      </c>
    </row>
    <row r="17168" spans="1:9">
      <c r="A17168" s="3" t="s">
        <v>51538</v>
      </c>
      <c r="B17168" s="3" t="s">
        <v>51532</v>
      </c>
      <c r="C17168" s="3">
        <f>VLOOKUP(B17168,CONSOLIDADO!A$2:E$11786,5,FALSE)</f>
        <v>5127</v>
      </c>
      <c r="D17168" s="3" t="s">
        <v>8389</v>
      </c>
      <c r="E17168" s="3" t="s">
        <v>6757</v>
      </c>
      <c r="F17168" s="3" t="s">
        <v>51534</v>
      </c>
      <c r="G17168" s="3" t="s">
        <v>51535</v>
      </c>
      <c r="I17168" t="str">
        <f t="shared" si="268"/>
        <v>,(5127,' Claudio Mauricio Costa Casini ',' info@verfrut.cl',' 2 2820 0900    ', Gerente de Administración y Finanzas')</v>
      </c>
    </row>
    <row r="17169" spans="1:9">
      <c r="A17169" s="3" t="s">
        <v>51536</v>
      </c>
      <c r="B17169" s="3" t="s">
        <v>51532</v>
      </c>
      <c r="C17169" s="3">
        <f>VLOOKUP(B17169,CONSOLIDADO!A$2:E$11786,5,FALSE)</f>
        <v>5127</v>
      </c>
      <c r="D17169" s="3" t="s">
        <v>8389</v>
      </c>
      <c r="E17169" s="3" t="s">
        <v>6905</v>
      </c>
      <c r="F17169" s="3" t="s">
        <v>51534</v>
      </c>
      <c r="G17169" s="3" t="s">
        <v>51535</v>
      </c>
      <c r="I17169" t="str">
        <f t="shared" si="268"/>
        <v>,(5127,' Romano Vercellino Martínez ',' info@verfrut.cl',' 2 2820 0900    ', Gerente Comercial')</v>
      </c>
    </row>
    <row r="17170" spans="1:9">
      <c r="A17170" s="3" t="s">
        <v>51540</v>
      </c>
      <c r="B17170" s="3" t="s">
        <v>51539</v>
      </c>
      <c r="C17170" s="3">
        <f>VLOOKUP(B17170,CONSOLIDADO!A$2:E$11786,5,FALSE)</f>
        <v>5128</v>
      </c>
      <c r="D17170" s="3" t="s">
        <v>7753</v>
      </c>
      <c r="E17170" s="3" t="s">
        <v>7019</v>
      </c>
      <c r="F17170" s="3" t="s">
        <v>51541</v>
      </c>
      <c r="G17170" s="3" t="s">
        <v>51542</v>
      </c>
      <c r="I17170" t="str">
        <f t="shared" si="268"/>
        <v>,(5128,' Roberto Rabi Eltit ',' ventas@flamme.cl',' 2 2737 3392    ', Gerente General y Comercial')</v>
      </c>
    </row>
    <row r="17171" spans="1:9">
      <c r="A17171" s="3" t="s">
        <v>51545</v>
      </c>
      <c r="B17171" s="3" t="s">
        <v>51543</v>
      </c>
      <c r="C17171" s="3">
        <f>VLOOKUP(B17171,CONSOLIDADO!A$2:E$11786,5,FALSE)</f>
        <v>5129</v>
      </c>
      <c r="D17171" s="3" t="s">
        <v>51544</v>
      </c>
      <c r="E17171" s="3"/>
      <c r="F17171" s="3"/>
      <c r="G17171" s="3" t="s">
        <v>51546</v>
      </c>
      <c r="I17171" t="str">
        <f t="shared" si="268"/>
        <v>,(5129,' Sergio Avendaño Montalva','',' 2 2562 8400',')</v>
      </c>
    </row>
    <row r="17172" spans="1:9">
      <c r="A17172" s="3" t="s">
        <v>51547</v>
      </c>
      <c r="B17172" s="3" t="s">
        <v>51543</v>
      </c>
      <c r="C17172" s="3">
        <f>VLOOKUP(B17172,CONSOLIDADO!A$2:E$11786,5,FALSE)</f>
        <v>5129</v>
      </c>
      <c r="D17172" s="3" t="s">
        <v>51544</v>
      </c>
      <c r="E17172" s="3" t="s">
        <v>51548</v>
      </c>
      <c r="F17172" s="3" t="s">
        <v>51549</v>
      </c>
      <c r="G17172" s="3" t="s">
        <v>51550</v>
      </c>
      <c r="I17172" t="str">
        <f t="shared" si="268"/>
        <v>,(5129,' Adelmo Castro Miranda ',' acastro@gmail.com',' 2 2562 8400    ', Socio - Gerente de Administración y Finanzas')</v>
      </c>
    </row>
    <row r="17173" spans="1:9">
      <c r="A17173" s="3" t="s">
        <v>51552</v>
      </c>
      <c r="B17173" s="3" t="s">
        <v>51551</v>
      </c>
      <c r="C17173" s="3">
        <f>VLOOKUP(B17173,CONSOLIDADO!A$2:E$11786,5,FALSE)</f>
        <v>5130</v>
      </c>
      <c r="D17173" s="3" t="s">
        <v>5790</v>
      </c>
      <c r="E17173" s="3" t="s">
        <v>7921</v>
      </c>
      <c r="F17173" s="3"/>
      <c r="G17173" s="3" t="s">
        <v>51553</v>
      </c>
      <c r="I17173" t="str">
        <f t="shared" si="268"/>
        <v>,(5130,' Guillermo Patricio Donoso Tobar ','',' 51 232 4395    ', Dueño')</v>
      </c>
    </row>
    <row r="17174" spans="1:9">
      <c r="A17174" s="3" t="s">
        <v>51554</v>
      </c>
      <c r="B17174" s="3" t="s">
        <v>51551</v>
      </c>
      <c r="C17174" s="3">
        <f>VLOOKUP(B17174,CONSOLIDADO!A$2:E$11786,5,FALSE)</f>
        <v>5130</v>
      </c>
      <c r="D17174" s="3" t="s">
        <v>5790</v>
      </c>
      <c r="E17174" s="3" t="s">
        <v>6739</v>
      </c>
      <c r="F17174" s="3"/>
      <c r="G17174" s="3" t="s">
        <v>51555</v>
      </c>
      <c r="I17174" t="str">
        <f t="shared" si="268"/>
        <v>,(5130,' Amanda del Carmen Alarcón Jeria ','',' 51 232 1079    ', Gerente General')</v>
      </c>
    </row>
    <row r="17175" spans="1:9">
      <c r="A17175" s="3" t="s">
        <v>51557</v>
      </c>
      <c r="B17175" s="3" t="s">
        <v>51556</v>
      </c>
      <c r="C17175" s="3">
        <f>VLOOKUP(B17175,CONSOLIDADO!A$2:E$11786,5,FALSE)</f>
        <v>5131</v>
      </c>
      <c r="D17175" s="3" t="s">
        <v>6279</v>
      </c>
      <c r="E17175" s="3" t="s">
        <v>6739</v>
      </c>
      <c r="F17175" s="3"/>
      <c r="G17175" s="3" t="s">
        <v>51558</v>
      </c>
      <c r="I17175" t="str">
        <f t="shared" si="268"/>
        <v>,(5131,' Hernán Venegas Canelo ','',' 32 288 1374    ', Gerente General')</v>
      </c>
    </row>
    <row r="17176" spans="1:9">
      <c r="A17176" s="3" t="s">
        <v>51559</v>
      </c>
      <c r="B17176" s="3" t="s">
        <v>51556</v>
      </c>
      <c r="C17176" s="3">
        <f>VLOOKUP(B17176,CONSOLIDADO!A$2:E$11786,5,FALSE)</f>
        <v>5131</v>
      </c>
      <c r="D17176" s="3" t="s">
        <v>6279</v>
      </c>
      <c r="E17176" s="3" t="s">
        <v>8394</v>
      </c>
      <c r="F17176" s="3"/>
      <c r="G17176" s="3" t="s">
        <v>51558</v>
      </c>
      <c r="I17176" t="str">
        <f t="shared" si="268"/>
        <v>,(5131,' Gonzalo Venegas Zamorano ','',' 32 288 1374    ', Subgerente')</v>
      </c>
    </row>
    <row r="17177" spans="1:9">
      <c r="A17177" s="3" t="s">
        <v>51561</v>
      </c>
      <c r="B17177" s="3" t="s">
        <v>51560</v>
      </c>
      <c r="C17177" s="3">
        <f>VLOOKUP(B17177,CONSOLIDADO!A$2:E$11786,5,FALSE)</f>
        <v>5132</v>
      </c>
      <c r="D17177" s="3" t="s">
        <v>4487</v>
      </c>
      <c r="E17177" s="3" t="s">
        <v>6813</v>
      </c>
      <c r="F17177" s="3"/>
      <c r="G17177" s="3" t="s">
        <v>51562</v>
      </c>
      <c r="I17177" t="str">
        <f t="shared" si="268"/>
        <v>,(5132,' Juan Cúneo Solari ','',' 2 2270 9203    ', Presidente')</v>
      </c>
    </row>
    <row r="17178" spans="1:9">
      <c r="A17178" s="3" t="s">
        <v>51563</v>
      </c>
      <c r="B17178" s="3" t="s">
        <v>51560</v>
      </c>
      <c r="C17178" s="3">
        <f>VLOOKUP(B17178,CONSOLIDADO!A$2:E$11786,5,FALSE)</f>
        <v>5132</v>
      </c>
      <c r="D17178" s="3" t="s">
        <v>4487</v>
      </c>
      <c r="E17178" s="3" t="s">
        <v>6848</v>
      </c>
      <c r="F17178" s="3"/>
      <c r="G17178" s="3" t="s">
        <v>6846</v>
      </c>
      <c r="I17178" t="str">
        <f t="shared" si="268"/>
        <v>,(5132,' Gustavo Pavez Rodríguez ','','               ', Vicepresidente')</v>
      </c>
    </row>
    <row r="17179" spans="1:9">
      <c r="A17179" s="3" t="s">
        <v>51564</v>
      </c>
      <c r="B17179" s="3" t="s">
        <v>51560</v>
      </c>
      <c r="C17179" s="3">
        <f>VLOOKUP(B17179,CONSOLIDADO!A$2:E$11786,5,FALSE)</f>
        <v>5132</v>
      </c>
      <c r="D17179" s="3" t="s">
        <v>4487</v>
      </c>
      <c r="E17179" s="3" t="s">
        <v>6850</v>
      </c>
      <c r="F17179" s="3"/>
      <c r="G17179" s="3" t="s">
        <v>6846</v>
      </c>
      <c r="I17179" t="str">
        <f t="shared" si="268"/>
        <v>,(5132,' Fernando Coloma Correa ','','               ', Director')</v>
      </c>
    </row>
    <row r="17180" spans="1:9">
      <c r="A17180" s="3" t="s">
        <v>51565</v>
      </c>
      <c r="B17180" s="3" t="s">
        <v>51560</v>
      </c>
      <c r="C17180" s="3">
        <f>VLOOKUP(B17180,CONSOLIDADO!A$2:E$11786,5,FALSE)</f>
        <v>5132</v>
      </c>
      <c r="D17180" s="3" t="s">
        <v>4487</v>
      </c>
      <c r="E17180" s="3" t="s">
        <v>6850</v>
      </c>
      <c r="F17180" s="3"/>
      <c r="G17180" s="3" t="s">
        <v>6846</v>
      </c>
      <c r="I17180" t="str">
        <f t="shared" si="268"/>
        <v>,(5132,' Carlos Lira Viel ','','               ', Director')</v>
      </c>
    </row>
    <row r="17181" spans="1:9">
      <c r="A17181" s="3" t="s">
        <v>51566</v>
      </c>
      <c r="B17181" s="3" t="s">
        <v>51560</v>
      </c>
      <c r="C17181" s="3">
        <f>VLOOKUP(B17181,CONSOLIDADO!A$2:E$11786,5,FALSE)</f>
        <v>5132</v>
      </c>
      <c r="D17181" s="3" t="s">
        <v>4487</v>
      </c>
      <c r="E17181" s="3" t="s">
        <v>6850</v>
      </c>
      <c r="F17181" s="3"/>
      <c r="G17181" s="3" t="s">
        <v>6846</v>
      </c>
      <c r="I17181" t="str">
        <f t="shared" si="268"/>
        <v>,(5132,' Joaquín Seidemann Altmann ','','               ', Director')</v>
      </c>
    </row>
    <row r="17182" spans="1:9">
      <c r="A17182" s="3" t="s">
        <v>51567</v>
      </c>
      <c r="B17182" s="3" t="s">
        <v>51560</v>
      </c>
      <c r="C17182" s="3">
        <f>VLOOKUP(B17182,CONSOLIDADO!A$2:E$11786,5,FALSE)</f>
        <v>5132</v>
      </c>
      <c r="D17182" s="3" t="s">
        <v>4487</v>
      </c>
      <c r="E17182" s="3" t="s">
        <v>6850</v>
      </c>
      <c r="F17182" s="3"/>
      <c r="G17182" s="3" t="s">
        <v>6846</v>
      </c>
      <c r="I17182" t="str">
        <f t="shared" si="268"/>
        <v>,(5132,' José Nelson Vergara Salinas ','','               ', Director')</v>
      </c>
    </row>
    <row r="17183" spans="1:9">
      <c r="A17183" s="3" t="s">
        <v>51568</v>
      </c>
      <c r="B17183" s="3" t="s">
        <v>51560</v>
      </c>
      <c r="C17183" s="3">
        <f>VLOOKUP(B17183,CONSOLIDADO!A$2:E$11786,5,FALSE)</f>
        <v>5132</v>
      </c>
      <c r="D17183" s="3" t="s">
        <v>4487</v>
      </c>
      <c r="E17183" s="3" t="s">
        <v>6850</v>
      </c>
      <c r="F17183" s="3"/>
      <c r="G17183" s="3" t="s">
        <v>6846</v>
      </c>
      <c r="I17183" t="str">
        <f t="shared" si="268"/>
        <v>,(5132,' Pedro Pablo Echeverría Domínguez ','','               ', Director')</v>
      </c>
    </row>
    <row r="17184" spans="1:9">
      <c r="A17184" s="3" t="s">
        <v>51569</v>
      </c>
      <c r="B17184" s="3" t="s">
        <v>51560</v>
      </c>
      <c r="C17184" s="3">
        <f>VLOOKUP(B17184,CONSOLIDADO!A$2:E$11786,5,FALSE)</f>
        <v>5132</v>
      </c>
      <c r="D17184" s="3" t="s">
        <v>4487</v>
      </c>
      <c r="E17184" s="3"/>
      <c r="F17184" s="3"/>
      <c r="G17184" s="3"/>
      <c r="I17184" t="str">
        <f t="shared" si="268"/>
        <v>,(5132,' Alejandro Gil Gómez','','',')</v>
      </c>
    </row>
    <row r="17185" spans="1:9">
      <c r="A17185" s="3" t="s">
        <v>51570</v>
      </c>
      <c r="B17185" s="3" t="s">
        <v>51560</v>
      </c>
      <c r="C17185" s="3">
        <f>VLOOKUP(B17185,CONSOLIDADO!A$2:E$11786,5,FALSE)</f>
        <v>5132</v>
      </c>
      <c r="D17185" s="3" t="s">
        <v>4487</v>
      </c>
      <c r="E17185" s="3"/>
      <c r="F17185" s="3"/>
      <c r="G17185" s="3"/>
      <c r="I17185" t="str">
        <f t="shared" si="268"/>
        <v>,(5132,' Javier Ignacio Said Handal','','',')</v>
      </c>
    </row>
    <row r="17186" spans="1:9">
      <c r="A17186" s="3" t="s">
        <v>51571</v>
      </c>
      <c r="B17186" s="3" t="s">
        <v>51560</v>
      </c>
      <c r="C17186" s="3">
        <f>VLOOKUP(B17186,CONSOLIDADO!A$2:E$11786,5,FALSE)</f>
        <v>5132</v>
      </c>
      <c r="D17186" s="3" t="s">
        <v>4487</v>
      </c>
      <c r="E17186" s="3"/>
      <c r="F17186" s="3"/>
      <c r="G17186" s="3" t="s">
        <v>51572</v>
      </c>
      <c r="I17186" t="str">
        <f t="shared" si="268"/>
        <v>,(5132,' Luis Ignacio Salas Maturana','',' 2 2270 9204',')</v>
      </c>
    </row>
    <row r="17187" spans="1:9">
      <c r="A17187" s="3" t="s">
        <v>51573</v>
      </c>
      <c r="B17187" s="3" t="s">
        <v>51560</v>
      </c>
      <c r="C17187" s="3">
        <f>VLOOKUP(B17187,CONSOLIDADO!A$2:E$11786,5,FALSE)</f>
        <v>5132</v>
      </c>
      <c r="D17187" s="3" t="s">
        <v>4487</v>
      </c>
      <c r="E17187" s="3" t="s">
        <v>8364</v>
      </c>
      <c r="F17187" s="3" t="s">
        <v>51574</v>
      </c>
      <c r="G17187" s="3" t="s">
        <v>51575</v>
      </c>
      <c r="I17187" t="str">
        <f t="shared" si="268"/>
        <v>,(5132,' Beltrán Montt Steffens ',' bmontt@hipodromochile.cl',' 2 2270 9210    ', Gerente de Producción')</v>
      </c>
    </row>
    <row r="17188" spans="1:9">
      <c r="A17188" s="3" t="s">
        <v>51576</v>
      </c>
      <c r="B17188" s="3" t="s">
        <v>51560</v>
      </c>
      <c r="C17188" s="3">
        <f>VLOOKUP(B17188,CONSOLIDADO!A$2:E$11786,5,FALSE)</f>
        <v>5132</v>
      </c>
      <c r="D17188" s="3" t="s">
        <v>4487</v>
      </c>
      <c r="E17188" s="3" t="s">
        <v>6905</v>
      </c>
      <c r="F17188" s="3" t="s">
        <v>51577</v>
      </c>
      <c r="G17188" s="3" t="s">
        <v>51578</v>
      </c>
      <c r="I17188" t="str">
        <f t="shared" si="268"/>
        <v>,(5132,' Alex Jiménez Hugeat ',' ajimenez@hipodromochile.cl',' 2 2270 9251    ', Gerente Comercial')</v>
      </c>
    </row>
    <row r="17189" spans="1:9">
      <c r="A17189" s="3" t="s">
        <v>51579</v>
      </c>
      <c r="B17189" s="3" t="s">
        <v>51560</v>
      </c>
      <c r="C17189" s="3">
        <f>VLOOKUP(B17189,CONSOLIDADO!A$2:E$11786,5,FALSE)</f>
        <v>5132</v>
      </c>
      <c r="D17189" s="3" t="s">
        <v>4487</v>
      </c>
      <c r="E17189" s="3" t="s">
        <v>6757</v>
      </c>
      <c r="F17189" s="3" t="s">
        <v>51580</v>
      </c>
      <c r="G17189" s="3" t="s">
        <v>51581</v>
      </c>
      <c r="I17189" t="str">
        <f t="shared" si="268"/>
        <v>,(5132,' Fermín Cristi Cortez ',' fcristi@hipodromochile.cl',' 2 2270 9221    ', Gerente de Administración y Finanzas')</v>
      </c>
    </row>
    <row r="17190" spans="1:9">
      <c r="A17190" s="3" t="s">
        <v>51582</v>
      </c>
      <c r="B17190" s="3" t="s">
        <v>51560</v>
      </c>
      <c r="C17190" s="3">
        <f>VLOOKUP(B17190,CONSOLIDADO!A$2:E$11786,5,FALSE)</f>
        <v>5132</v>
      </c>
      <c r="D17190" s="3" t="s">
        <v>4487</v>
      </c>
      <c r="E17190" s="3" t="s">
        <v>51583</v>
      </c>
      <c r="F17190" s="3" t="s">
        <v>51584</v>
      </c>
      <c r="G17190" s="3" t="s">
        <v>51585</v>
      </c>
      <c r="I17190" t="str">
        <f t="shared" si="268"/>
        <v>,(5132,' Jorge Alejandro Muñoz Donoso ',' jmunoz@hipodromochile.cl',' 2 2270 9264    ', Gerente de TI y Sistemas')</v>
      </c>
    </row>
    <row r="17191" spans="1:9">
      <c r="A17191" s="3" t="s">
        <v>51587</v>
      </c>
      <c r="B17191" s="3" t="s">
        <v>51586</v>
      </c>
      <c r="C17191" s="3">
        <f>VLOOKUP(B17191,CONSOLIDADO!A$2:E$11786,5,FALSE)</f>
        <v>5133</v>
      </c>
      <c r="D17191" s="3" t="s">
        <v>4530</v>
      </c>
      <c r="E17191" s="3"/>
      <c r="F17191" s="3"/>
      <c r="G17191" s="3" t="s">
        <v>51588</v>
      </c>
      <c r="I17191" t="str">
        <f t="shared" si="268"/>
        <v>,(5133,' Ignelia Aréstegui Farfán','',' 57 241 2840',')</v>
      </c>
    </row>
    <row r="17192" spans="1:9">
      <c r="A17192" s="3" t="s">
        <v>51589</v>
      </c>
      <c r="B17192" s="3" t="s">
        <v>51586</v>
      </c>
      <c r="C17192" s="3">
        <f>VLOOKUP(B17192,CONSOLIDADO!A$2:E$11786,5,FALSE)</f>
        <v>5133</v>
      </c>
      <c r="D17192" s="3" t="s">
        <v>4530</v>
      </c>
      <c r="E17192" s="3"/>
      <c r="F17192" s="3"/>
      <c r="G17192" s="3" t="s">
        <v>51588</v>
      </c>
      <c r="I17192" t="str">
        <f t="shared" si="268"/>
        <v>,(5133,' José Cabrera Aréstegui','',' 57 241 2840',')</v>
      </c>
    </row>
    <row r="17193" spans="1:9">
      <c r="A17193" s="3" t="s">
        <v>51590</v>
      </c>
      <c r="B17193" s="3" t="s">
        <v>51586</v>
      </c>
      <c r="C17193" s="3">
        <f>VLOOKUP(B17193,CONSOLIDADO!A$2:E$11786,5,FALSE)</f>
        <v>5133</v>
      </c>
      <c r="D17193" s="3" t="s">
        <v>4530</v>
      </c>
      <c r="E17193" s="3" t="s">
        <v>51591</v>
      </c>
      <c r="F17193" s="3" t="s">
        <v>51592</v>
      </c>
      <c r="G17193" s="3" t="s">
        <v>51593</v>
      </c>
      <c r="I17193" t="str">
        <f t="shared" si="268"/>
        <v>,(5133,' Miriam del Carmen Cabrera Aréstegui ',' oficinahba1@gmail.com',' 57 241 2840    ', Jefa Departamento de Finanzas')</v>
      </c>
    </row>
    <row r="17194" spans="1:9">
      <c r="A17194" s="3" t="s">
        <v>51594</v>
      </c>
      <c r="B17194" s="3" t="s">
        <v>51586</v>
      </c>
      <c r="C17194" s="3">
        <f>VLOOKUP(B17194,CONSOLIDADO!A$2:E$11786,5,FALSE)</f>
        <v>5133</v>
      </c>
      <c r="D17194" s="3" t="s">
        <v>4530</v>
      </c>
      <c r="E17194" s="3" t="s">
        <v>51595</v>
      </c>
      <c r="F17194" s="3" t="s">
        <v>51596</v>
      </c>
      <c r="G17194" s="3" t="s">
        <v>51593</v>
      </c>
      <c r="I17194" t="str">
        <f t="shared" si="268"/>
        <v>,(5133,' Yanireé Maritza Torres Millar ',' reservashba@gmail.com',' 57 241 2840    ', Encargada de Reservas')</v>
      </c>
    </row>
    <row r="17195" spans="1:9">
      <c r="A17195" s="3" t="s">
        <v>51598</v>
      </c>
      <c r="B17195" s="3" t="s">
        <v>51597</v>
      </c>
      <c r="C17195" s="3">
        <f>VLOOKUP(B17195,CONSOLIDADO!A$2:E$11786,5,FALSE)</f>
        <v>5134</v>
      </c>
      <c r="D17195" s="3" t="s">
        <v>4530</v>
      </c>
      <c r="E17195" s="3" t="s">
        <v>6850</v>
      </c>
      <c r="F17195" s="3" t="s">
        <v>51599</v>
      </c>
      <c r="G17195" s="3" t="s">
        <v>51600</v>
      </c>
      <c r="I17195" t="str">
        <f t="shared" si="268"/>
        <v>,(5134,' Dante José Pérsico Jiménez ',' dpersicoj@gmail.com',' 72 264 5400    ', Director')</v>
      </c>
    </row>
    <row r="17196" spans="1:9">
      <c r="A17196" s="3" t="s">
        <v>51601</v>
      </c>
      <c r="B17196" s="3" t="s">
        <v>51597</v>
      </c>
      <c r="C17196" s="3">
        <f>VLOOKUP(B17196,CONSOLIDADO!A$2:E$11786,5,FALSE)</f>
        <v>5134</v>
      </c>
      <c r="D17196" s="3" t="s">
        <v>4530</v>
      </c>
      <c r="E17196" s="3" t="s">
        <v>9631</v>
      </c>
      <c r="F17196" s="3" t="s">
        <v>51602</v>
      </c>
      <c r="G17196" s="3" t="s">
        <v>51600</v>
      </c>
      <c r="I17196" t="str">
        <f t="shared" si="268"/>
        <v>,(5134,' Viviana Barriga Villanueva ',' viviana.barrigav@hotelmarandino.cl',' 72 264 5400    ', Gerente')</v>
      </c>
    </row>
    <row r="17197" spans="1:9">
      <c r="A17197" s="3" t="s">
        <v>51603</v>
      </c>
      <c r="B17197" s="3" t="s">
        <v>51597</v>
      </c>
      <c r="C17197" s="3">
        <f>VLOOKUP(B17197,CONSOLIDADO!A$2:E$11786,5,FALSE)</f>
        <v>5134</v>
      </c>
      <c r="D17197" s="3" t="s">
        <v>4530</v>
      </c>
      <c r="E17197" s="3" t="s">
        <v>31579</v>
      </c>
      <c r="F17197" s="3" t="s">
        <v>51604</v>
      </c>
      <c r="G17197" s="3" t="s">
        <v>51600</v>
      </c>
      <c r="I17197" t="str">
        <f t="shared" si="268"/>
        <v>,(5134,' Gonzalo Salazar Caro ',' gonzalo.salazar@hotelmarandino.cl',' 72 264 5400    ', Jefe de Recepción y Reservas')</v>
      </c>
    </row>
    <row r="17198" spans="1:9">
      <c r="A17198" s="3" t="s">
        <v>51605</v>
      </c>
      <c r="B17198" s="3" t="s">
        <v>51597</v>
      </c>
      <c r="C17198" s="3">
        <f>VLOOKUP(B17198,CONSOLIDADO!A$2:E$11786,5,FALSE)</f>
        <v>5134</v>
      </c>
      <c r="D17198" s="3" t="s">
        <v>4530</v>
      </c>
      <c r="E17198" s="3" t="s">
        <v>6886</v>
      </c>
      <c r="F17198" s="3" t="s">
        <v>51606</v>
      </c>
      <c r="G17198" s="3" t="s">
        <v>51600</v>
      </c>
      <c r="I17198" t="str">
        <f t="shared" si="268"/>
        <v>,(5134,' Michael Reyes Rosales ',' michael.reyes@hotelmarandino.cl',' 72 264 5400    ', Gerente de Recursos Humanos')</v>
      </c>
    </row>
    <row r="17199" spans="1:9">
      <c r="A17199" s="3" t="s">
        <v>51608</v>
      </c>
      <c r="B17199" s="3" t="s">
        <v>51607</v>
      </c>
      <c r="C17199" s="3">
        <f>VLOOKUP(B17199,CONSOLIDADO!A$2:E$11786,5,FALSE)</f>
        <v>5135</v>
      </c>
      <c r="D17199" s="3" t="s">
        <v>5330</v>
      </c>
      <c r="E17199" s="3" t="s">
        <v>6739</v>
      </c>
      <c r="F17199" s="3"/>
      <c r="G17199" s="3" t="s">
        <v>51609</v>
      </c>
      <c r="I17199" t="str">
        <f t="shared" si="268"/>
        <v>,(5135,' Eduardo Moya Espinoza ','',' 2 2525 4135    ', Gerente General')</v>
      </c>
    </row>
    <row r="17200" spans="1:9">
      <c r="A17200" s="3" t="s">
        <v>51610</v>
      </c>
      <c r="B17200" s="3" t="s">
        <v>51607</v>
      </c>
      <c r="C17200" s="3">
        <f>VLOOKUP(B17200,CONSOLIDADO!A$2:E$11786,5,FALSE)</f>
        <v>5135</v>
      </c>
      <c r="D17200" s="3" t="s">
        <v>5330</v>
      </c>
      <c r="E17200" s="3"/>
      <c r="F17200" s="3"/>
      <c r="G17200" s="3" t="s">
        <v>51611</v>
      </c>
      <c r="I17200" t="str">
        <f t="shared" si="268"/>
        <v>,(5135,' Germán Moya Espinoza','',' 2 2525 4135',')</v>
      </c>
    </row>
    <row r="17201" spans="1:9">
      <c r="A17201" s="3" t="s">
        <v>51613</v>
      </c>
      <c r="B17201" s="3" t="s">
        <v>51612</v>
      </c>
      <c r="C17201" s="3">
        <f>VLOOKUP(B17201,CONSOLIDADO!A$2:E$11786,5,FALSE)</f>
        <v>5136</v>
      </c>
      <c r="D17201" s="3" t="s">
        <v>4893</v>
      </c>
      <c r="E17201" s="3" t="s">
        <v>6813</v>
      </c>
      <c r="F17201" s="3" t="s">
        <v>51614</v>
      </c>
      <c r="G17201" s="3" t="s">
        <v>51615</v>
      </c>
      <c r="I17201" t="str">
        <f t="shared" si="268"/>
        <v>,(5136,' Antonia Goldblum Laks ',' info@sidental.cl',' 2 2244 4040    ', Presidente')</v>
      </c>
    </row>
    <row r="17202" spans="1:9">
      <c r="A17202" s="3" t="s">
        <v>51616</v>
      </c>
      <c r="B17202" s="3" t="s">
        <v>51612</v>
      </c>
      <c r="C17202" s="3">
        <f>VLOOKUP(B17202,CONSOLIDADO!A$2:E$11786,5,FALSE)</f>
        <v>5136</v>
      </c>
      <c r="D17202" s="3" t="s">
        <v>4893</v>
      </c>
      <c r="E17202" s="3" t="s">
        <v>6739</v>
      </c>
      <c r="F17202" s="3" t="s">
        <v>51614</v>
      </c>
      <c r="G17202" s="3" t="s">
        <v>51615</v>
      </c>
      <c r="I17202" t="str">
        <f t="shared" si="268"/>
        <v>,(5136,' Mauricio Goldsmith Goldblum ',' info@sidental.cl',' 2 2244 4040    ', Gerente General')</v>
      </c>
    </row>
    <row r="17203" spans="1:9">
      <c r="A17203" s="3" t="s">
        <v>51617</v>
      </c>
      <c r="B17203" s="3" t="s">
        <v>51612</v>
      </c>
      <c r="C17203" s="3">
        <f>VLOOKUP(B17203,CONSOLIDADO!A$2:E$11786,5,FALSE)</f>
        <v>5136</v>
      </c>
      <c r="D17203" s="3" t="s">
        <v>4893</v>
      </c>
      <c r="E17203" s="3"/>
      <c r="F17203" s="3"/>
      <c r="G17203" s="3" t="s">
        <v>51618</v>
      </c>
      <c r="I17203" t="str">
        <f t="shared" si="268"/>
        <v>,(5136,' Dan Goldsmith Goldblum','',' 2 2244 4040',')</v>
      </c>
    </row>
    <row r="17204" spans="1:9">
      <c r="A17204" s="3" t="s">
        <v>51620</v>
      </c>
      <c r="B17204" s="3" t="s">
        <v>51619</v>
      </c>
      <c r="C17204" s="3">
        <f>VLOOKUP(B17204,CONSOLIDADO!A$2:E$11786,5,FALSE)</f>
        <v>5137</v>
      </c>
      <c r="D17204" s="3" t="s">
        <v>1876</v>
      </c>
      <c r="E17204" s="3" t="s">
        <v>6813</v>
      </c>
      <c r="F17204" s="3"/>
      <c r="G17204" s="3" t="s">
        <v>51621</v>
      </c>
      <c r="I17204" t="str">
        <f t="shared" si="268"/>
        <v>,(5137,' Jacqueline Chauvaud Corbeaux ','',' 2 2244 4144    ', Presidente')</v>
      </c>
    </row>
    <row r="17205" spans="1:9">
      <c r="A17205" s="3" t="s">
        <v>51622</v>
      </c>
      <c r="B17205" s="3" t="s">
        <v>51619</v>
      </c>
      <c r="C17205" s="3">
        <f>VLOOKUP(B17205,CONSOLIDADO!A$2:E$11786,5,FALSE)</f>
        <v>5137</v>
      </c>
      <c r="D17205" s="3" t="s">
        <v>1876</v>
      </c>
      <c r="E17205" s="3" t="s">
        <v>6739</v>
      </c>
      <c r="F17205" s="3"/>
      <c r="G17205" s="3" t="s">
        <v>51623</v>
      </c>
      <c r="I17205" t="str">
        <f t="shared" si="268"/>
        <v>,(5137,' Jean Schnetzer Conrad ','',' 2 2231 2356    ', Gerente General')</v>
      </c>
    </row>
    <row r="17206" spans="1:9">
      <c r="A17206" s="3" t="s">
        <v>51624</v>
      </c>
      <c r="B17206" s="3" t="s">
        <v>51619</v>
      </c>
      <c r="C17206" s="3">
        <f>VLOOKUP(B17206,CONSOLIDADO!A$2:E$11786,5,FALSE)</f>
        <v>5137</v>
      </c>
      <c r="D17206" s="3" t="s">
        <v>1876</v>
      </c>
      <c r="E17206" s="3" t="s">
        <v>6905</v>
      </c>
      <c r="F17206" s="3"/>
      <c r="G17206" s="3" t="s">
        <v>51621</v>
      </c>
      <c r="I17206" t="str">
        <f t="shared" si="268"/>
        <v>,(5137,' Jean Pierre Schnetzer Chauvaud ','',' 2 2244 4144    ', Gerente Comercial')</v>
      </c>
    </row>
    <row r="17207" spans="1:9">
      <c r="A17207" s="3" t="s">
        <v>51410</v>
      </c>
      <c r="B17207" s="3" t="s">
        <v>51625</v>
      </c>
      <c r="C17207" s="3">
        <f>VLOOKUP(B17207,CONSOLIDADO!A$2:E$11786,5,FALSE)</f>
        <v>5138</v>
      </c>
      <c r="D17207" s="3" t="s">
        <v>4627</v>
      </c>
      <c r="E17207" s="3" t="s">
        <v>6739</v>
      </c>
      <c r="F17207" s="3" t="s">
        <v>51411</v>
      </c>
      <c r="G17207" s="3" t="s">
        <v>51412</v>
      </c>
      <c r="I17207" t="str">
        <f t="shared" si="268"/>
        <v>,(5138,' Pablo Antonio Vergara Bernabé ',' pvergara@transver.cl',' 2 2896 7800    ', Gerente General')</v>
      </c>
    </row>
    <row r="17208" spans="1:9">
      <c r="A17208" s="3" t="s">
        <v>51415</v>
      </c>
      <c r="B17208" s="3" t="s">
        <v>51625</v>
      </c>
      <c r="C17208" s="3">
        <f>VLOOKUP(B17208,CONSOLIDADO!A$2:E$11786,5,FALSE)</f>
        <v>5138</v>
      </c>
      <c r="D17208" s="3" t="s">
        <v>4627</v>
      </c>
      <c r="E17208" s="3"/>
      <c r="F17208" s="3"/>
      <c r="G17208" s="3" t="s">
        <v>51416</v>
      </c>
      <c r="I17208" t="str">
        <f t="shared" si="268"/>
        <v>,(5138,' Luis Pablo Vergara Goenaga','',' 2 2896 7800',')</v>
      </c>
    </row>
    <row r="17209" spans="1:9">
      <c r="A17209" s="3" t="s">
        <v>51413</v>
      </c>
      <c r="B17209" s="3" t="s">
        <v>51625</v>
      </c>
      <c r="C17209" s="3">
        <f>VLOOKUP(B17209,CONSOLIDADO!A$2:E$11786,5,FALSE)</f>
        <v>5138</v>
      </c>
      <c r="D17209" s="3" t="s">
        <v>4627</v>
      </c>
      <c r="E17209" s="3" t="s">
        <v>6986</v>
      </c>
      <c r="F17209" s="3" t="s">
        <v>51414</v>
      </c>
      <c r="G17209" s="3" t="s">
        <v>51412</v>
      </c>
      <c r="I17209" t="str">
        <f t="shared" si="268"/>
        <v>,(5138,' Claudio Vergara Bernabé ',' cvb@transver.cl',' 2 2896 7800    ', Gerente de Finanzas')</v>
      </c>
    </row>
    <row r="17210" spans="1:9">
      <c r="A17210" s="3" t="s">
        <v>51627</v>
      </c>
      <c r="B17210" s="3" t="s">
        <v>51626</v>
      </c>
      <c r="C17210" s="3">
        <f>VLOOKUP(B17210,CONSOLIDADO!A$2:E$11786,5,FALSE)</f>
        <v>5139</v>
      </c>
      <c r="D17210" s="3" t="s">
        <v>5275</v>
      </c>
      <c r="E17210" s="3" t="s">
        <v>6739</v>
      </c>
      <c r="F17210" s="3" t="s">
        <v>51628</v>
      </c>
      <c r="G17210" s="3" t="s">
        <v>51629</v>
      </c>
      <c r="I17210" t="str">
        <f t="shared" si="268"/>
        <v>,(5139,' Roberto Meza Bañados ',' roberto.meza@popermez.cl',' 2 2663 4400    ', Gerente General')</v>
      </c>
    </row>
    <row r="17211" spans="1:9">
      <c r="A17211" s="3" t="s">
        <v>51630</v>
      </c>
      <c r="B17211" s="3" t="s">
        <v>51626</v>
      </c>
      <c r="C17211" s="3">
        <f>VLOOKUP(B17211,CONSOLIDADO!A$2:E$11786,5,FALSE)</f>
        <v>5139</v>
      </c>
      <c r="D17211" s="3" t="s">
        <v>5275</v>
      </c>
      <c r="E17211" s="3"/>
      <c r="F17211" s="3"/>
      <c r="G17211" s="3" t="s">
        <v>51631</v>
      </c>
      <c r="I17211" t="str">
        <f t="shared" si="268"/>
        <v>,(5139,' Jacqueline Erbs Monckeberg','',' 2 2671 6035',')</v>
      </c>
    </row>
    <row r="17212" spans="1:9">
      <c r="A17212" s="3" t="s">
        <v>51633</v>
      </c>
      <c r="B17212" s="3" t="s">
        <v>51632</v>
      </c>
      <c r="C17212" s="3">
        <f>VLOOKUP(B17212,CONSOLIDADO!A$2:E$11786,5,FALSE)</f>
        <v>5140</v>
      </c>
      <c r="D17212" s="3" t="s">
        <v>4453</v>
      </c>
      <c r="E17212" s="3"/>
      <c r="F17212" s="3"/>
      <c r="G17212" s="3" t="s">
        <v>51634</v>
      </c>
      <c r="I17212" t="str">
        <f t="shared" si="268"/>
        <v>,(5140,' Rafael Camus Carrera','',' 2 2552 2824',')</v>
      </c>
    </row>
    <row r="17213" spans="1:9">
      <c r="A17213" s="3" t="s">
        <v>51635</v>
      </c>
      <c r="B17213" s="3" t="s">
        <v>51632</v>
      </c>
      <c r="C17213" s="3">
        <f>VLOOKUP(B17213,CONSOLIDADO!A$2:E$11786,5,FALSE)</f>
        <v>5140</v>
      </c>
      <c r="D17213" s="3" t="s">
        <v>4453</v>
      </c>
      <c r="E17213" s="3" t="s">
        <v>8037</v>
      </c>
      <c r="F17213" s="3" t="s">
        <v>51636</v>
      </c>
      <c r="G17213" s="3" t="s">
        <v>51637</v>
      </c>
      <c r="I17213" t="str">
        <f t="shared" si="268"/>
        <v>,(5140,' Julio E. Quevedo Altamirano ',' info@traposcamus.cl',' 2 2552 2824    ', Jefe de Personal')</v>
      </c>
    </row>
    <row r="17214" spans="1:9">
      <c r="A17214" s="3" t="s">
        <v>51640</v>
      </c>
      <c r="B17214" s="3" t="s">
        <v>51638</v>
      </c>
      <c r="C17214" s="3">
        <f>VLOOKUP(B17214,CONSOLIDADO!A$2:E$11786,5,FALSE)</f>
        <v>5141</v>
      </c>
      <c r="D17214" s="3" t="s">
        <v>51639</v>
      </c>
      <c r="E17214" s="3" t="s">
        <v>6739</v>
      </c>
      <c r="F17214" s="3" t="s">
        <v>51641</v>
      </c>
      <c r="G17214" s="3" t="s">
        <v>51642</v>
      </c>
      <c r="I17214" t="str">
        <f t="shared" si="268"/>
        <v>,(5141,' Ernesto Stolzenbach Jiménez ',' gerb@telsur.cl',' 63 221 0743    ', Gerente General')</v>
      </c>
    </row>
    <row r="17215" spans="1:9">
      <c r="A17215" s="3" t="s">
        <v>51644</v>
      </c>
      <c r="B17215" s="3" t="s">
        <v>51643</v>
      </c>
      <c r="C17215" s="3">
        <f>VLOOKUP(B17215,CONSOLIDADO!A$2:E$11786,5,FALSE)</f>
        <v>5142</v>
      </c>
      <c r="D17215" s="3" t="s">
        <v>17912</v>
      </c>
      <c r="E17215" s="3" t="s">
        <v>6739</v>
      </c>
      <c r="F17215" s="3" t="s">
        <v>51645</v>
      </c>
      <c r="G17215" s="3" t="s">
        <v>51646</v>
      </c>
      <c r="I17215" t="str">
        <f t="shared" si="268"/>
        <v>,(5142,' Abelino Javier Jorratt Zárate ',' jjorratt@jorrattyzamora.cl',' 2 2431 1900    ', Gerente General')</v>
      </c>
    </row>
    <row r="17216" spans="1:9">
      <c r="A17216" s="3" t="s">
        <v>51647</v>
      </c>
      <c r="B17216" s="3" t="s">
        <v>51643</v>
      </c>
      <c r="C17216" s="3">
        <f>VLOOKUP(B17216,CONSOLIDADO!A$2:E$11786,5,FALSE)</f>
        <v>5142</v>
      </c>
      <c r="D17216" s="3" t="s">
        <v>17912</v>
      </c>
      <c r="E17216" s="3" t="s">
        <v>6905</v>
      </c>
      <c r="F17216" s="3" t="s">
        <v>51648</v>
      </c>
      <c r="G17216" s="3" t="s">
        <v>51646</v>
      </c>
      <c r="I17216" t="str">
        <f t="shared" si="268"/>
        <v>,(5142,' Rodrigo Roberto Zamora Jorratt ',' rzamoraj@jorrattyzamora.cl',' 2 2431 1900    ', Gerente Comercial')</v>
      </c>
    </row>
    <row r="17217" spans="1:9">
      <c r="A17217" s="3" t="s">
        <v>51650</v>
      </c>
      <c r="B17217" s="3" t="s">
        <v>51649</v>
      </c>
      <c r="C17217" s="3">
        <f>VLOOKUP(B17217,CONSOLIDADO!A$2:E$11786,5,FALSE)</f>
        <v>5143</v>
      </c>
      <c r="D17217" s="3" t="s">
        <v>4402</v>
      </c>
      <c r="E17217" s="3" t="s">
        <v>6739</v>
      </c>
      <c r="F17217" s="3" t="s">
        <v>51651</v>
      </c>
      <c r="G17217" s="3" t="s">
        <v>51652</v>
      </c>
      <c r="I17217" t="str">
        <f t="shared" si="268"/>
        <v>,(5143,' Pablo Avendaño Hoffmann ',' pavendan@siksa.cl',' 63 221 4793    ', Gerente General')</v>
      </c>
    </row>
    <row r="17218" spans="1:9">
      <c r="A17218" s="3" t="s">
        <v>51653</v>
      </c>
      <c r="B17218" s="3" t="s">
        <v>51649</v>
      </c>
      <c r="C17218" s="3">
        <f>VLOOKUP(B17218,CONSOLIDADO!A$2:E$11786,5,FALSE)</f>
        <v>5143</v>
      </c>
      <c r="D17218" s="3" t="s">
        <v>4402</v>
      </c>
      <c r="E17218" s="3" t="s">
        <v>6757</v>
      </c>
      <c r="F17218" s="3" t="s">
        <v>51654</v>
      </c>
      <c r="G17218" s="3" t="s">
        <v>51652</v>
      </c>
      <c r="I17218" t="str">
        <f t="shared" si="268"/>
        <v>,(5143,' Walter Pérez Ahumada ',' wperez@siksa.cl',' 63 221 4793    ', Gerente de Administración y Finanzas')</v>
      </c>
    </row>
    <row r="17219" spans="1:9">
      <c r="A17219" s="3" t="s">
        <v>51655</v>
      </c>
      <c r="B17219" s="3" t="s">
        <v>51649</v>
      </c>
      <c r="C17219" s="3">
        <f>VLOOKUP(B17219,CONSOLIDADO!A$2:E$11786,5,FALSE)</f>
        <v>5143</v>
      </c>
      <c r="D17219" s="3" t="s">
        <v>4402</v>
      </c>
      <c r="E17219" s="3"/>
      <c r="F17219" s="3"/>
      <c r="G17219" s="3" t="s">
        <v>51656</v>
      </c>
      <c r="I17219" t="str">
        <f t="shared" ref="I17219:I17282" si="269">CONCATENATE(",(",C17219,",'",A17219,"','",F17219,"','",G17219,"',",E17219,"')")</f>
        <v>,(5143,' Walter Schnettler Avila','',' 63 221 4793',')</v>
      </c>
    </row>
    <row r="17220" spans="1:9">
      <c r="A17220" s="3" t="s">
        <v>51657</v>
      </c>
      <c r="B17220" s="3" t="s">
        <v>51649</v>
      </c>
      <c r="C17220" s="3">
        <f>VLOOKUP(B17220,CONSOLIDADO!A$2:E$11786,5,FALSE)</f>
        <v>5143</v>
      </c>
      <c r="D17220" s="3" t="s">
        <v>4402</v>
      </c>
      <c r="E17220" s="3"/>
      <c r="F17220" s="3"/>
      <c r="G17220" s="3" t="s">
        <v>51656</v>
      </c>
      <c r="I17220" t="str">
        <f t="shared" si="269"/>
        <v>,(5143,' Pablo Hoffmann León','',' 63 221 4793',')</v>
      </c>
    </row>
    <row r="17221" spans="1:9">
      <c r="A17221" s="3" t="s">
        <v>51658</v>
      </c>
      <c r="B17221" s="3" t="s">
        <v>51649</v>
      </c>
      <c r="C17221" s="3">
        <f>VLOOKUP(B17221,CONSOLIDADO!A$2:E$11786,5,FALSE)</f>
        <v>5143</v>
      </c>
      <c r="D17221" s="3" t="s">
        <v>4402</v>
      </c>
      <c r="E17221" s="3"/>
      <c r="F17221" s="3"/>
      <c r="G17221" s="3" t="s">
        <v>51656</v>
      </c>
      <c r="I17221" t="str">
        <f t="shared" si="269"/>
        <v>,(5143,' Paulina Kaschel Siebert','',' 63 221 4793',')</v>
      </c>
    </row>
    <row r="17222" spans="1:9">
      <c r="A17222" s="3" t="s">
        <v>51660</v>
      </c>
      <c r="B17222" s="3" t="s">
        <v>51659</v>
      </c>
      <c r="C17222" s="3">
        <f>VLOOKUP(B17222,CONSOLIDADO!A$2:E$11786,5,FALSE)</f>
        <v>5144</v>
      </c>
      <c r="D17222" s="3" t="s">
        <v>217</v>
      </c>
      <c r="E17222" s="3"/>
      <c r="F17222" s="3"/>
      <c r="G17222" s="3" t="s">
        <v>51661</v>
      </c>
      <c r="I17222" t="str">
        <f t="shared" si="269"/>
        <v>,(5144,' Ezio Canessa Cortella','',' 33 222 1119',')</v>
      </c>
    </row>
    <row r="17223" spans="1:9">
      <c r="A17223" s="3" t="s">
        <v>51662</v>
      </c>
      <c r="B17223" s="3" t="s">
        <v>51659</v>
      </c>
      <c r="C17223" s="3">
        <f>VLOOKUP(B17223,CONSOLIDADO!A$2:E$11786,5,FALSE)</f>
        <v>5144</v>
      </c>
      <c r="D17223" s="3" t="s">
        <v>217</v>
      </c>
      <c r="E17223" s="3" t="s">
        <v>8500</v>
      </c>
      <c r="F17223" s="3" t="s">
        <v>51663</v>
      </c>
      <c r="G17223" s="3" t="s">
        <v>51664</v>
      </c>
      <c r="I17223" t="str">
        <f t="shared" si="269"/>
        <v>,(5144,' Giancarlo Foppiano Zunino ',' soc.ind.ltda@gmail.com',' 33 222 1119    ', Socio Gerente')</v>
      </c>
    </row>
    <row r="17224" spans="1:9">
      <c r="A17224" s="3" t="s">
        <v>51667</v>
      </c>
      <c r="B17224" s="3" t="s">
        <v>51665</v>
      </c>
      <c r="C17224" s="3">
        <f>VLOOKUP(B17224,CONSOLIDADO!A$2:E$11786,5,FALSE)</f>
        <v>5145</v>
      </c>
      <c r="D17224" s="3" t="s">
        <v>51666</v>
      </c>
      <c r="E17224" s="3" t="s">
        <v>6739</v>
      </c>
      <c r="F17224" s="3" t="s">
        <v>51668</v>
      </c>
      <c r="G17224" s="3" t="s">
        <v>51669</v>
      </c>
      <c r="I17224" t="str">
        <f t="shared" si="269"/>
        <v>,(5145,' Alfonso Herrero Domingo ',' ahd@belga.cl',' 2 2683 4614    ', Gerente General')</v>
      </c>
    </row>
    <row r="17225" spans="1:9">
      <c r="A17225" s="3" t="s">
        <v>51670</v>
      </c>
      <c r="B17225" s="3" t="s">
        <v>51665</v>
      </c>
      <c r="C17225" s="3">
        <f>VLOOKUP(B17225,CONSOLIDADO!A$2:E$11786,5,FALSE)</f>
        <v>5145</v>
      </c>
      <c r="D17225" s="3" t="s">
        <v>51666</v>
      </c>
      <c r="E17225" s="3" t="s">
        <v>51671</v>
      </c>
      <c r="F17225" s="3" t="s">
        <v>51672</v>
      </c>
      <c r="G17225" s="3" t="s">
        <v>51669</v>
      </c>
      <c r="I17225" t="str">
        <f t="shared" si="269"/>
        <v>,(5145,' Wilson Luciano Almendares Muñoz ',' lam@belga.cl',' 2 2683 4614    ', Gerente de Producción y Gerente Técnico')</v>
      </c>
    </row>
    <row r="17226" spans="1:9">
      <c r="A17226" s="3" t="s">
        <v>51673</v>
      </c>
      <c r="B17226" s="3" t="s">
        <v>51665</v>
      </c>
      <c r="C17226" s="3">
        <f>VLOOKUP(B17226,CONSOLIDADO!A$2:E$11786,5,FALSE)</f>
        <v>5145</v>
      </c>
      <c r="D17226" s="3" t="s">
        <v>51666</v>
      </c>
      <c r="E17226" s="3" t="s">
        <v>6986</v>
      </c>
      <c r="F17226" s="3" t="s">
        <v>51674</v>
      </c>
      <c r="G17226" s="3" t="s">
        <v>51669</v>
      </c>
      <c r="I17226" t="str">
        <f t="shared" si="269"/>
        <v>,(5145,' Rodrigo Almendares Herrero ',' ralmendares@belga.cl',' 2 2683 4614    ', Gerente de Finanzas')</v>
      </c>
    </row>
    <row r="17227" spans="1:9">
      <c r="A17227" s="3" t="s">
        <v>51675</v>
      </c>
      <c r="B17227" s="3" t="s">
        <v>51665</v>
      </c>
      <c r="C17227" s="3">
        <f>VLOOKUP(B17227,CONSOLIDADO!A$2:E$11786,5,FALSE)</f>
        <v>5145</v>
      </c>
      <c r="D17227" s="3" t="s">
        <v>51666</v>
      </c>
      <c r="E17227" s="3" t="s">
        <v>7425</v>
      </c>
      <c r="F17227" s="3" t="s">
        <v>51676</v>
      </c>
      <c r="G17227" s="3" t="s">
        <v>51669</v>
      </c>
      <c r="I17227" t="str">
        <f t="shared" si="269"/>
        <v>,(5145,' Fidel Roa Morales ',' froa@belga.cl',' 2 2683 4614    ', Jefe de Adquisiciones')</v>
      </c>
    </row>
    <row r="17228" spans="1:9">
      <c r="A17228" s="3" t="s">
        <v>51679</v>
      </c>
      <c r="B17228" s="3" t="s">
        <v>51677</v>
      </c>
      <c r="C17228" s="3">
        <f>VLOOKUP(B17228,CONSOLIDADO!A$2:E$11786,5,FALSE)</f>
        <v>5146</v>
      </c>
      <c r="D17228" s="3" t="s">
        <v>51678</v>
      </c>
      <c r="E17228" s="3" t="s">
        <v>6739</v>
      </c>
      <c r="F17228" s="3" t="s">
        <v>51680</v>
      </c>
      <c r="G17228" s="3" t="s">
        <v>51681</v>
      </c>
      <c r="I17228" t="str">
        <f t="shared" si="269"/>
        <v>,(5146,' Esteban Liao Lee ',' arbrachi@gmail.com',' 2 2889 9300    ', Gerente General')</v>
      </c>
    </row>
    <row r="17229" spans="1:9">
      <c r="A17229" s="3" t="s">
        <v>51684</v>
      </c>
      <c r="B17229" s="3" t="s">
        <v>51682</v>
      </c>
      <c r="C17229" s="3">
        <f>VLOOKUP(B17229,CONSOLIDADO!A$2:E$11786,5,FALSE)</f>
        <v>5147</v>
      </c>
      <c r="D17229" s="3" t="s">
        <v>51683</v>
      </c>
      <c r="E17229" s="3" t="s">
        <v>6739</v>
      </c>
      <c r="F17229" s="3" t="s">
        <v>51685</v>
      </c>
      <c r="G17229" s="3" t="s">
        <v>51686</v>
      </c>
      <c r="I17229" t="str">
        <f t="shared" si="269"/>
        <v>,(5147,' Manuel Espinosa Tapia ',' manuel.espinosa@espumatex.cl',' 2 2641 1160    ', Gerente General')</v>
      </c>
    </row>
    <row r="17230" spans="1:9">
      <c r="A17230" s="3" t="s">
        <v>51687</v>
      </c>
      <c r="B17230" s="3" t="s">
        <v>51682</v>
      </c>
      <c r="C17230" s="3">
        <f>VLOOKUP(B17230,CONSOLIDADO!A$2:E$11786,5,FALSE)</f>
        <v>5147</v>
      </c>
      <c r="D17230" s="3" t="s">
        <v>51683</v>
      </c>
      <c r="E17230" s="3" t="s">
        <v>6905</v>
      </c>
      <c r="F17230" s="3" t="s">
        <v>51688</v>
      </c>
      <c r="G17230" s="3" t="s">
        <v>51686</v>
      </c>
      <c r="I17230" t="str">
        <f t="shared" si="269"/>
        <v>,(5147,' Eduardo Espinosa Tapia ',' eduardo.espinosa@espumatex.cl',' 2 2641 1160    ', Gerente Comercial')</v>
      </c>
    </row>
    <row r="17231" spans="1:9">
      <c r="A17231" s="3" t="s">
        <v>51691</v>
      </c>
      <c r="B17231" s="3" t="s">
        <v>51689</v>
      </c>
      <c r="C17231" s="3">
        <f>VLOOKUP(B17231,CONSOLIDADO!A$2:E$11786,5,FALSE)</f>
        <v>5148</v>
      </c>
      <c r="D17231" s="3" t="s">
        <v>51690</v>
      </c>
      <c r="E17231" s="3" t="s">
        <v>6739</v>
      </c>
      <c r="F17231" s="3" t="s">
        <v>51692</v>
      </c>
      <c r="G17231" s="3" t="s">
        <v>51693</v>
      </c>
      <c r="I17231" t="str">
        <f t="shared" si="269"/>
        <v>,(5148,' Fernando Abad Egnem ',' fa@maypar.cl',' 2 2555 8790    ', Gerente General')</v>
      </c>
    </row>
    <row r="17232" spans="1:9">
      <c r="A17232" s="3" t="s">
        <v>51694</v>
      </c>
      <c r="B17232" s="3" t="s">
        <v>51689</v>
      </c>
      <c r="C17232" s="3">
        <f>VLOOKUP(B17232,CONSOLIDADO!A$2:E$11786,5,FALSE)</f>
        <v>5148</v>
      </c>
      <c r="D17232" s="3" t="s">
        <v>51690</v>
      </c>
      <c r="E17232" s="3" t="s">
        <v>13649</v>
      </c>
      <c r="F17232" s="3" t="s">
        <v>51695</v>
      </c>
      <c r="G17232" s="3" t="s">
        <v>51693</v>
      </c>
      <c r="I17232" t="str">
        <f t="shared" si="269"/>
        <v>,(5148,' Roberto Jiménez Cáceres ',' rj@maypar.cl',' 2 2555 8790    ', Gerente de Administración, Finanzas y Comercial')</v>
      </c>
    </row>
    <row r="17233" spans="1:9">
      <c r="A17233" s="3" t="s">
        <v>51698</v>
      </c>
      <c r="B17233" s="3" t="s">
        <v>51696</v>
      </c>
      <c r="C17233" s="3">
        <f>VLOOKUP(B17233,CONSOLIDADO!A$2:E$11786,5,FALSE)</f>
        <v>5149</v>
      </c>
      <c r="D17233" s="3" t="s">
        <v>51697</v>
      </c>
      <c r="E17233" s="3" t="s">
        <v>6739</v>
      </c>
      <c r="F17233" s="3" t="s">
        <v>51699</v>
      </c>
      <c r="G17233" s="3" t="s">
        <v>51700</v>
      </c>
      <c r="I17233" t="str">
        <f t="shared" si="269"/>
        <v>,(5149,' Abraham Cassis Tuoma ',' acassis@pyma.cl',' 2 2238 0423    ', Gerente General')</v>
      </c>
    </row>
    <row r="17234" spans="1:9">
      <c r="A17234" s="3" t="s">
        <v>51701</v>
      </c>
      <c r="B17234" s="3" t="s">
        <v>51696</v>
      </c>
      <c r="C17234" s="3">
        <f>VLOOKUP(B17234,CONSOLIDADO!A$2:E$11786,5,FALSE)</f>
        <v>5149</v>
      </c>
      <c r="D17234" s="3" t="s">
        <v>51697</v>
      </c>
      <c r="E17234" s="3" t="s">
        <v>7300</v>
      </c>
      <c r="F17234" s="3" t="s">
        <v>51702</v>
      </c>
      <c r="G17234" s="3" t="s">
        <v>51700</v>
      </c>
      <c r="I17234" t="str">
        <f t="shared" si="269"/>
        <v>,(5149,' Sergio Juárez Goñi ',' sjuarez@pyma.cl',' 2 2238 0423    ', Gerente de Administración')</v>
      </c>
    </row>
    <row r="17235" spans="1:9">
      <c r="A17235" s="3" t="s">
        <v>51705</v>
      </c>
      <c r="B17235" s="3" t="s">
        <v>51703</v>
      </c>
      <c r="C17235" s="3">
        <f>VLOOKUP(B17235,CONSOLIDADO!A$2:E$11786,5,FALSE)</f>
        <v>5150</v>
      </c>
      <c r="D17235" s="3" t="s">
        <v>51704</v>
      </c>
      <c r="E17235" s="3" t="s">
        <v>7567</v>
      </c>
      <c r="F17235" s="3" t="s">
        <v>51706</v>
      </c>
      <c r="G17235" s="3" t="s">
        <v>51707</v>
      </c>
      <c r="I17235" t="str">
        <f t="shared" si="269"/>
        <v>,(5150,' Carlos Rossel Fuenzalida ',' ventas@rosselsport.cl',' 2 2222 0159    ', Gerente General y Representante Legal')</v>
      </c>
    </row>
    <row r="17236" spans="1:9">
      <c r="A17236" s="3" t="s">
        <v>51708</v>
      </c>
      <c r="B17236" s="3" t="s">
        <v>51703</v>
      </c>
      <c r="C17236" s="3">
        <f>VLOOKUP(B17236,CONSOLIDADO!A$2:E$11786,5,FALSE)</f>
        <v>5150</v>
      </c>
      <c r="D17236" s="3" t="s">
        <v>51704</v>
      </c>
      <c r="E17236" s="3" t="s">
        <v>6905</v>
      </c>
      <c r="F17236" s="3" t="s">
        <v>51706</v>
      </c>
      <c r="G17236" s="3" t="s">
        <v>51707</v>
      </c>
      <c r="I17236" t="str">
        <f t="shared" si="269"/>
        <v>,(5150,' Carlos Gustavo Rossel Astorga ',' ventas@rosselsport.cl',' 2 2222 0159    ', Gerente Comercial')</v>
      </c>
    </row>
    <row r="17237" spans="1:9">
      <c r="A17237" s="3" t="s">
        <v>51710</v>
      </c>
      <c r="B17237" s="3" t="s">
        <v>51709</v>
      </c>
      <c r="C17237" s="3">
        <f>VLOOKUP(B17237,CONSOLIDADO!A$2:E$11786,5,FALSE)</f>
        <v>5151</v>
      </c>
      <c r="D17237" s="3" t="s">
        <v>4773</v>
      </c>
      <c r="E17237" s="3" t="s">
        <v>6813</v>
      </c>
      <c r="F17237" s="3"/>
      <c r="G17237" s="3" t="s">
        <v>51711</v>
      </c>
      <c r="I17237" t="str">
        <f t="shared" si="269"/>
        <v>,(5151,' Ricardo Senerman Volochinsky ','',' 2 2477 7700    ', Presidente')</v>
      </c>
    </row>
    <row r="17238" spans="1:9">
      <c r="A17238" s="3" t="s">
        <v>51712</v>
      </c>
      <c r="B17238" s="3" t="s">
        <v>51709</v>
      </c>
      <c r="C17238" s="3">
        <f>VLOOKUP(B17238,CONSOLIDADO!A$2:E$11786,5,FALSE)</f>
        <v>5151</v>
      </c>
      <c r="D17238" s="3" t="s">
        <v>4773</v>
      </c>
      <c r="E17238" s="3" t="s">
        <v>6739</v>
      </c>
      <c r="F17238" s="3" t="s">
        <v>51713</v>
      </c>
      <c r="G17238" s="3" t="s">
        <v>51714</v>
      </c>
      <c r="I17238" t="str">
        <f t="shared" si="269"/>
        <v>,(5151,' José Ignacio Corteza ',' jcorteza@vallenevado.com',' 2 2477 7000    ', Gerente General')</v>
      </c>
    </row>
    <row r="17239" spans="1:9">
      <c r="A17239" s="3" t="s">
        <v>51715</v>
      </c>
      <c r="B17239" s="3" t="s">
        <v>51709</v>
      </c>
      <c r="C17239" s="3">
        <f>VLOOKUP(B17239,CONSOLIDADO!A$2:E$11786,5,FALSE)</f>
        <v>5151</v>
      </c>
      <c r="D17239" s="3" t="s">
        <v>4773</v>
      </c>
      <c r="E17239" s="3" t="s">
        <v>6757</v>
      </c>
      <c r="F17239" s="3"/>
      <c r="G17239" s="3" t="s">
        <v>51714</v>
      </c>
      <c r="I17239" t="str">
        <f t="shared" si="269"/>
        <v>,(5151,' Mauricio Navarrete Wilder ','',' 2 2477 7000    ', Gerente de Administración y Finanzas')</v>
      </c>
    </row>
    <row r="17240" spans="1:9">
      <c r="A17240" s="3" t="s">
        <v>51716</v>
      </c>
      <c r="B17240" s="3" t="s">
        <v>57706</v>
      </c>
      <c r="C17240" s="3">
        <f>VLOOKUP(B17240,CONSOLIDADO!A$2:E$11786,5,FALSE)</f>
        <v>5152</v>
      </c>
      <c r="D17240" s="3" t="s">
        <v>4773</v>
      </c>
      <c r="E17240" s="3"/>
      <c r="F17240" s="3"/>
      <c r="G17240" s="3" t="s">
        <v>51717</v>
      </c>
      <c r="I17240" t="str">
        <f t="shared" si="269"/>
        <v>,(5152,' Alberto Hamel López','',' 32 268 0016',')</v>
      </c>
    </row>
    <row r="17241" spans="1:9">
      <c r="A17241" s="3" t="s">
        <v>51718</v>
      </c>
      <c r="B17241" s="3" t="s">
        <v>57706</v>
      </c>
      <c r="C17241" s="3">
        <f>VLOOKUP(B17241,CONSOLIDADO!A$2:E$11786,5,FALSE)</f>
        <v>5152</v>
      </c>
      <c r="D17241" s="3" t="s">
        <v>4773</v>
      </c>
      <c r="E17241" s="3" t="s">
        <v>6848</v>
      </c>
      <c r="F17241" s="3"/>
      <c r="G17241" s="3" t="s">
        <v>21462</v>
      </c>
      <c r="I17241" t="str">
        <f t="shared" si="269"/>
        <v>,(5152,' Roberto Vásquez Pizarro ','',' 32 268 0016    ', Vicepresidente')</v>
      </c>
    </row>
    <row r="17242" spans="1:9">
      <c r="A17242" s="3" t="s">
        <v>51719</v>
      </c>
      <c r="B17242" s="3" t="s">
        <v>57706</v>
      </c>
      <c r="C17242" s="3">
        <f>VLOOKUP(B17242,CONSOLIDADO!A$2:E$11786,5,FALSE)</f>
        <v>5152</v>
      </c>
      <c r="D17242" s="3" t="s">
        <v>4773</v>
      </c>
      <c r="E17242" s="3" t="s">
        <v>6850</v>
      </c>
      <c r="F17242" s="3"/>
      <c r="G17242" s="3" t="s">
        <v>21462</v>
      </c>
      <c r="I17242" t="str">
        <f t="shared" si="269"/>
        <v>,(5152,' Santiago Díaz Torres ','',' 32 268 0016    ', Director')</v>
      </c>
    </row>
    <row r="17243" spans="1:9">
      <c r="A17243" s="3" t="s">
        <v>51720</v>
      </c>
      <c r="B17243" s="3" t="s">
        <v>57706</v>
      </c>
      <c r="C17243" s="3">
        <f>VLOOKUP(B17243,CONSOLIDADO!A$2:E$11786,5,FALSE)</f>
        <v>5152</v>
      </c>
      <c r="D17243" s="3" t="s">
        <v>4773</v>
      </c>
      <c r="E17243" s="3" t="s">
        <v>6850</v>
      </c>
      <c r="F17243" s="3"/>
      <c r="G17243" s="3" t="s">
        <v>21462</v>
      </c>
      <c r="I17243" t="str">
        <f t="shared" si="269"/>
        <v>,(5152,' Guillermo Keitel Boke ','',' 32 268 0016    ', Director')</v>
      </c>
    </row>
    <row r="17244" spans="1:9">
      <c r="A17244" s="3" t="s">
        <v>51721</v>
      </c>
      <c r="B17244" s="3" t="s">
        <v>57706</v>
      </c>
      <c r="C17244" s="3">
        <f>VLOOKUP(B17244,CONSOLIDADO!A$2:E$11786,5,FALSE)</f>
        <v>5152</v>
      </c>
      <c r="D17244" s="3" t="s">
        <v>4773</v>
      </c>
      <c r="E17244" s="3" t="s">
        <v>6850</v>
      </c>
      <c r="F17244" s="3"/>
      <c r="G17244" s="3" t="s">
        <v>21462</v>
      </c>
      <c r="I17244" t="str">
        <f t="shared" si="269"/>
        <v>,(5152,' Ignacio Castro Ruiz ','',' 32 268 0016    ', Director')</v>
      </c>
    </row>
    <row r="17245" spans="1:9">
      <c r="A17245" s="3" t="s">
        <v>51722</v>
      </c>
      <c r="B17245" s="3" t="s">
        <v>57706</v>
      </c>
      <c r="C17245" s="3">
        <f>VLOOKUP(B17245,CONSOLIDADO!A$2:E$11786,5,FALSE)</f>
        <v>5152</v>
      </c>
      <c r="D17245" s="3" t="s">
        <v>4773</v>
      </c>
      <c r="E17245" s="3" t="s">
        <v>6850</v>
      </c>
      <c r="F17245" s="3"/>
      <c r="G17245" s="3" t="s">
        <v>21462</v>
      </c>
      <c r="I17245" t="str">
        <f t="shared" si="269"/>
        <v>,(5152,' Hernán Borja Consigliere ','',' 32 268 0016    ', Director')</v>
      </c>
    </row>
    <row r="17246" spans="1:9">
      <c r="A17246" s="3" t="s">
        <v>51723</v>
      </c>
      <c r="B17246" s="3" t="s">
        <v>57706</v>
      </c>
      <c r="C17246" s="3">
        <f>VLOOKUP(B17246,CONSOLIDADO!A$2:E$11786,5,FALSE)</f>
        <v>5152</v>
      </c>
      <c r="D17246" s="3" t="s">
        <v>4773</v>
      </c>
      <c r="E17246" s="3" t="s">
        <v>6850</v>
      </c>
      <c r="F17246" s="3"/>
      <c r="G17246" s="3" t="s">
        <v>21462</v>
      </c>
      <c r="I17246" t="str">
        <f t="shared" si="269"/>
        <v>,(5152,' Lucas Molina Del Solar ','',' 32 268 0016    ', Director')</v>
      </c>
    </row>
    <row r="17247" spans="1:9">
      <c r="A17247" s="3" t="s">
        <v>21463</v>
      </c>
      <c r="B17247" s="3" t="s">
        <v>57706</v>
      </c>
      <c r="C17247" s="3">
        <f>VLOOKUP(B17247,CONSOLIDADO!A$2:E$11786,5,FALSE)</f>
        <v>5152</v>
      </c>
      <c r="D17247" s="3" t="s">
        <v>4773</v>
      </c>
      <c r="E17247" s="3" t="s">
        <v>6739</v>
      </c>
      <c r="F17247" s="3"/>
      <c r="G17247" s="3" t="s">
        <v>21462</v>
      </c>
      <c r="I17247" t="str">
        <f t="shared" si="269"/>
        <v>,(5152,' José Bustamante Milanolo ','',' 32 268 0016    ', Gerente General')</v>
      </c>
    </row>
    <row r="17248" spans="1:9">
      <c r="A17248" s="3" t="s">
        <v>51725</v>
      </c>
      <c r="B17248" s="3" t="s">
        <v>51724</v>
      </c>
      <c r="C17248" s="3">
        <f>VLOOKUP(B17248,CONSOLIDADO!A$2:E$11786,5,FALSE)</f>
        <v>5153</v>
      </c>
      <c r="D17248" s="3" t="s">
        <v>4923</v>
      </c>
      <c r="E17248" s="3" t="s">
        <v>6813</v>
      </c>
      <c r="F17248" s="3"/>
      <c r="G17248" s="3" t="s">
        <v>6846</v>
      </c>
      <c r="I17248" t="str">
        <f t="shared" si="269"/>
        <v>,(5153,' Alejandro Amenábar Tirado ','','               ', Presidente')</v>
      </c>
    </row>
    <row r="17249" spans="1:9">
      <c r="A17249" s="3" t="s">
        <v>9100</v>
      </c>
      <c r="B17249" s="3" t="s">
        <v>51724</v>
      </c>
      <c r="C17249" s="3">
        <f>VLOOKUP(B17249,CONSOLIDADO!A$2:E$11786,5,FALSE)</f>
        <v>5153</v>
      </c>
      <c r="D17249" s="3" t="s">
        <v>4923</v>
      </c>
      <c r="E17249" s="3" t="s">
        <v>6848</v>
      </c>
      <c r="F17249" s="3"/>
      <c r="G17249" s="3" t="s">
        <v>6846</v>
      </c>
      <c r="I17249" t="str">
        <f t="shared" si="269"/>
        <v>,(5153,' Rodrigo Tuset Ortiz ','','               ', Vicepresidente')</v>
      </c>
    </row>
    <row r="17250" spans="1:9">
      <c r="A17250" s="3" t="s">
        <v>51726</v>
      </c>
      <c r="B17250" s="3" t="s">
        <v>51724</v>
      </c>
      <c r="C17250" s="3">
        <f>VLOOKUP(B17250,CONSOLIDADO!A$2:E$11786,5,FALSE)</f>
        <v>5153</v>
      </c>
      <c r="D17250" s="3" t="s">
        <v>4923</v>
      </c>
      <c r="E17250" s="3" t="s">
        <v>6850</v>
      </c>
      <c r="F17250" s="3"/>
      <c r="G17250" s="3" t="s">
        <v>6846</v>
      </c>
      <c r="I17250" t="str">
        <f t="shared" si="269"/>
        <v>,(5153,' Santiago Lema Keith ','','               ', Director')</v>
      </c>
    </row>
    <row r="17251" spans="1:9">
      <c r="A17251" s="3" t="s">
        <v>51727</v>
      </c>
      <c r="B17251" s="3" t="s">
        <v>51724</v>
      </c>
      <c r="C17251" s="3">
        <f>VLOOKUP(B17251,CONSOLIDADO!A$2:E$11786,5,FALSE)</f>
        <v>5153</v>
      </c>
      <c r="D17251" s="3" t="s">
        <v>4923</v>
      </c>
      <c r="E17251" s="3" t="s">
        <v>6850</v>
      </c>
      <c r="F17251" s="3"/>
      <c r="G17251" s="3" t="s">
        <v>6846</v>
      </c>
      <c r="I17251" t="str">
        <f t="shared" si="269"/>
        <v>,(5153,' Carlos Cáceres Solorzano ','','               ', Director')</v>
      </c>
    </row>
    <row r="17252" spans="1:9">
      <c r="A17252" s="3" t="s">
        <v>51728</v>
      </c>
      <c r="B17252" s="3" t="s">
        <v>51724</v>
      </c>
      <c r="C17252" s="3">
        <f>VLOOKUP(B17252,CONSOLIDADO!A$2:E$11786,5,FALSE)</f>
        <v>5153</v>
      </c>
      <c r="D17252" s="3" t="s">
        <v>4923</v>
      </c>
      <c r="E17252" s="3" t="s">
        <v>6850</v>
      </c>
      <c r="F17252" s="3"/>
      <c r="G17252" s="3" t="s">
        <v>6846</v>
      </c>
      <c r="I17252" t="str">
        <f t="shared" si="269"/>
        <v>,(5153,' Juan Eduardo Errázuriz Domínguez ','','               ', Director')</v>
      </c>
    </row>
    <row r="17253" spans="1:9">
      <c r="A17253" s="3" t="s">
        <v>47244</v>
      </c>
      <c r="B17253" s="3" t="s">
        <v>51724</v>
      </c>
      <c r="C17253" s="3">
        <f>VLOOKUP(B17253,CONSOLIDADO!A$2:E$11786,5,FALSE)</f>
        <v>5153</v>
      </c>
      <c r="D17253" s="3" t="s">
        <v>4923</v>
      </c>
      <c r="E17253" s="3" t="s">
        <v>6850</v>
      </c>
      <c r="F17253" s="3"/>
      <c r="G17253" s="3" t="s">
        <v>6846</v>
      </c>
      <c r="I17253" t="str">
        <f t="shared" si="269"/>
        <v>,(5153,' Fernando José Perramont Sánchez ','','               ', Director')</v>
      </c>
    </row>
    <row r="17254" spans="1:9">
      <c r="A17254" s="3" t="s">
        <v>51053</v>
      </c>
      <c r="B17254" s="3" t="s">
        <v>51724</v>
      </c>
      <c r="C17254" s="3">
        <f>VLOOKUP(B17254,CONSOLIDADO!A$2:E$11786,5,FALSE)</f>
        <v>5153</v>
      </c>
      <c r="D17254" s="3" t="s">
        <v>4923</v>
      </c>
      <c r="E17254" s="3" t="s">
        <v>6850</v>
      </c>
      <c r="F17254" s="3"/>
      <c r="G17254" s="3" t="s">
        <v>6846</v>
      </c>
      <c r="I17254" t="str">
        <f t="shared" si="269"/>
        <v>,(5153,' Ricardo Bachelet Artigues ','','               ', Director')</v>
      </c>
    </row>
    <row r="17255" spans="1:9">
      <c r="A17255" s="3" t="s">
        <v>51729</v>
      </c>
      <c r="B17255" s="3" t="s">
        <v>51724</v>
      </c>
      <c r="C17255" s="3">
        <f>VLOOKUP(B17255,CONSOLIDADO!A$2:E$11786,5,FALSE)</f>
        <v>5153</v>
      </c>
      <c r="D17255" s="3" t="s">
        <v>4923</v>
      </c>
      <c r="E17255" s="3" t="s">
        <v>6739</v>
      </c>
      <c r="F17255" s="3"/>
      <c r="G17255" s="3" t="s">
        <v>51730</v>
      </c>
      <c r="I17255" t="str">
        <f t="shared" si="269"/>
        <v>,(5153,' Claudio Lobos Véliz ','',' 2 2632 6518    ', Gerente General')</v>
      </c>
    </row>
    <row r="17256" spans="1:9">
      <c r="A17256" s="3" t="s">
        <v>51733</v>
      </c>
      <c r="B17256" s="3" t="s">
        <v>51731</v>
      </c>
      <c r="C17256" s="3">
        <f>VLOOKUP(B17256,CONSOLIDADO!A$2:E$11786,5,FALSE)</f>
        <v>5154</v>
      </c>
      <c r="D17256" s="3" t="s">
        <v>51732</v>
      </c>
      <c r="E17256" s="3" t="s">
        <v>6739</v>
      </c>
      <c r="F17256" s="3" t="s">
        <v>51734</v>
      </c>
      <c r="G17256" s="3" t="s">
        <v>51735</v>
      </c>
      <c r="I17256" t="str">
        <f t="shared" si="269"/>
        <v>,(5154,' Franz Stefan Reisenegger ',' sreisenegger@fab.cl',' 2 2264 6000    ', Gerente General')</v>
      </c>
    </row>
    <row r="17257" spans="1:9">
      <c r="A17257" s="3" t="s">
        <v>51736</v>
      </c>
      <c r="B17257" s="3" t="s">
        <v>51731</v>
      </c>
      <c r="C17257" s="3">
        <f>VLOOKUP(B17257,CONSOLIDADO!A$2:E$11786,5,FALSE)</f>
        <v>5154</v>
      </c>
      <c r="D17257" s="3" t="s">
        <v>51732</v>
      </c>
      <c r="E17257" s="3"/>
      <c r="F17257" s="3"/>
      <c r="G17257" s="3" t="s">
        <v>51737</v>
      </c>
      <c r="I17257" t="str">
        <f t="shared" si="269"/>
        <v>,(5154,' Ricardo Mansilla Potocnjak','',' 2 2264 6000',')</v>
      </c>
    </row>
    <row r="17258" spans="1:9">
      <c r="A17258" s="3" t="s">
        <v>51738</v>
      </c>
      <c r="B17258" s="3" t="s">
        <v>51731</v>
      </c>
      <c r="C17258" s="3">
        <f>VLOOKUP(B17258,CONSOLIDADO!A$2:E$11786,5,FALSE)</f>
        <v>5154</v>
      </c>
      <c r="D17258" s="3" t="s">
        <v>51732</v>
      </c>
      <c r="E17258" s="3"/>
      <c r="F17258" s="3"/>
      <c r="G17258" s="3" t="s">
        <v>51737</v>
      </c>
      <c r="I17258" t="str">
        <f t="shared" si="269"/>
        <v>,(5154,' José García Navarro','',' 2 2264 6000',')</v>
      </c>
    </row>
    <row r="17259" spans="1:9">
      <c r="A17259" s="3" t="s">
        <v>51739</v>
      </c>
      <c r="B17259" s="3" t="s">
        <v>51731</v>
      </c>
      <c r="C17259" s="3">
        <f>VLOOKUP(B17259,CONSOLIDADO!A$2:E$11786,5,FALSE)</f>
        <v>5154</v>
      </c>
      <c r="D17259" s="3" t="s">
        <v>51732</v>
      </c>
      <c r="E17259" s="3"/>
      <c r="F17259" s="3"/>
      <c r="G17259" s="3" t="s">
        <v>51737</v>
      </c>
      <c r="I17259" t="str">
        <f t="shared" si="269"/>
        <v>,(5154,' Alex Mendoza Videros','',' 2 2264 6000',')</v>
      </c>
    </row>
    <row r="17260" spans="1:9">
      <c r="A17260" s="3" t="s">
        <v>35577</v>
      </c>
      <c r="B17260" s="3" t="s">
        <v>51740</v>
      </c>
      <c r="C17260" s="3">
        <f>VLOOKUP(B17260,CONSOLIDADO!A$2:E$11786,5,FALSE)</f>
        <v>5155</v>
      </c>
      <c r="D17260" s="3" t="s">
        <v>1764</v>
      </c>
      <c r="E17260" s="3" t="s">
        <v>51741</v>
      </c>
      <c r="F17260" s="3"/>
      <c r="G17260" s="3" t="s">
        <v>35576</v>
      </c>
      <c r="I17260" t="str">
        <f t="shared" si="269"/>
        <v>,(5155,' Christian Blanc Parga ','',' 2 2322 3900    ', Presidente Ejecutivo - Gerente General')</v>
      </c>
    </row>
    <row r="17261" spans="1:9">
      <c r="A17261" s="3" t="s">
        <v>51742</v>
      </c>
      <c r="B17261" s="3" t="s">
        <v>51740</v>
      </c>
      <c r="C17261" s="3">
        <f>VLOOKUP(B17261,CONSOLIDADO!A$2:E$11786,5,FALSE)</f>
        <v>5155</v>
      </c>
      <c r="D17261" s="3" t="s">
        <v>1764</v>
      </c>
      <c r="E17261" s="3" t="s">
        <v>6850</v>
      </c>
      <c r="F17261" s="3"/>
      <c r="G17261" s="3" t="s">
        <v>35576</v>
      </c>
      <c r="I17261" t="str">
        <f t="shared" si="269"/>
        <v>,(5155,' Horacio Rojas Blanc ','',' 2 2322 3900    ', Director')</v>
      </c>
    </row>
    <row r="17262" spans="1:9">
      <c r="A17262" s="3" t="s">
        <v>51743</v>
      </c>
      <c r="B17262" s="3" t="s">
        <v>51740</v>
      </c>
      <c r="C17262" s="3">
        <f>VLOOKUP(B17262,CONSOLIDADO!A$2:E$11786,5,FALSE)</f>
        <v>5155</v>
      </c>
      <c r="D17262" s="3" t="s">
        <v>1764</v>
      </c>
      <c r="E17262" s="3"/>
      <c r="F17262" s="3"/>
      <c r="G17262" s="3" t="s">
        <v>51744</v>
      </c>
      <c r="I17262" t="str">
        <f t="shared" si="269"/>
        <v>,(5155,' Alejandro Barraza Barry','',' 2 2322 3900',')</v>
      </c>
    </row>
    <row r="17263" spans="1:9">
      <c r="A17263" s="3" t="s">
        <v>35579</v>
      </c>
      <c r="B17263" s="3" t="s">
        <v>51740</v>
      </c>
      <c r="C17263" s="3">
        <f>VLOOKUP(B17263,CONSOLIDADO!A$2:E$11786,5,FALSE)</f>
        <v>5155</v>
      </c>
      <c r="D17263" s="3" t="s">
        <v>1764</v>
      </c>
      <c r="E17263" s="3" t="s">
        <v>6757</v>
      </c>
      <c r="F17263" s="3" t="s">
        <v>35581</v>
      </c>
      <c r="G17263" s="3" t="s">
        <v>35576</v>
      </c>
      <c r="I17263" t="str">
        <f t="shared" si="269"/>
        <v>,(5155,' Javier Parga Balaresque ',' jparga@somarco.cl',' 2 2322 3900    ', Gerente de Administración y Finanzas')</v>
      </c>
    </row>
    <row r="17264" spans="1:9">
      <c r="A17264" s="3" t="s">
        <v>51745</v>
      </c>
      <c r="B17264" s="3" t="s">
        <v>51740</v>
      </c>
      <c r="C17264" s="3">
        <f>VLOOKUP(B17264,CONSOLIDADO!A$2:E$11786,5,FALSE)</f>
        <v>5155</v>
      </c>
      <c r="D17264" s="3" t="s">
        <v>1764</v>
      </c>
      <c r="E17264" s="3"/>
      <c r="F17264" s="3"/>
      <c r="G17264" s="3" t="s">
        <v>51744</v>
      </c>
      <c r="I17264" t="str">
        <f t="shared" si="269"/>
        <v>,(5155,' Jaime Pérez Donoso','',' 2 2322 3900',')</v>
      </c>
    </row>
    <row r="17265" spans="1:9">
      <c r="A17265" s="3" t="s">
        <v>51748</v>
      </c>
      <c r="B17265" s="3" t="s">
        <v>51746</v>
      </c>
      <c r="C17265" s="3">
        <f>VLOOKUP(B17265,CONSOLIDADO!A$2:E$11786,5,FALSE)</f>
        <v>5156</v>
      </c>
      <c r="D17265" s="3" t="s">
        <v>51747</v>
      </c>
      <c r="E17265" s="3" t="s">
        <v>6739</v>
      </c>
      <c r="F17265" s="3" t="s">
        <v>51749</v>
      </c>
      <c r="G17265" s="3" t="s">
        <v>51750</v>
      </c>
      <c r="I17265" t="str">
        <f t="shared" si="269"/>
        <v>,(5156,' Felipe Merello Lozano ',' fmerello@aspillagahornauer.cl',' 32 276 9444    ', Gerente General')</v>
      </c>
    </row>
    <row r="17266" spans="1:9">
      <c r="A17266" s="3" t="s">
        <v>51751</v>
      </c>
      <c r="B17266" s="3" t="s">
        <v>51746</v>
      </c>
      <c r="C17266" s="3">
        <f>VLOOKUP(B17266,CONSOLIDADO!A$2:E$11786,5,FALSE)</f>
        <v>5156</v>
      </c>
      <c r="D17266" s="3" t="s">
        <v>51747</v>
      </c>
      <c r="E17266" s="3" t="s">
        <v>7032</v>
      </c>
      <c r="F17266" s="3" t="s">
        <v>51752</v>
      </c>
      <c r="G17266" s="3" t="s">
        <v>51750</v>
      </c>
      <c r="I17266" t="str">
        <f t="shared" si="269"/>
        <v>,(5156,' Claudia Henríquez Núñez ',' chenriquez@aspillagahornauer.cl',' 32 276 9444    ', Gerente Administración y Finanzas')</v>
      </c>
    </row>
    <row r="17267" spans="1:9">
      <c r="A17267" s="3" t="s">
        <v>51753</v>
      </c>
      <c r="B17267" s="3" t="s">
        <v>51746</v>
      </c>
      <c r="C17267" s="3">
        <f>VLOOKUP(B17267,CONSOLIDADO!A$2:E$11786,5,FALSE)</f>
        <v>5156</v>
      </c>
      <c r="D17267" s="3" t="s">
        <v>51747</v>
      </c>
      <c r="E17267" s="3" t="s">
        <v>6905</v>
      </c>
      <c r="F17267" s="3" t="s">
        <v>51754</v>
      </c>
      <c r="G17267" s="3" t="s">
        <v>51750</v>
      </c>
      <c r="I17267" t="str">
        <f t="shared" si="269"/>
        <v>,(5156,' Oscar Correa Escobar ',' ocorrea@aspillagahornauer.cl',' 32 276 9444    ', Gerente Comercial')</v>
      </c>
    </row>
    <row r="17268" spans="1:9">
      <c r="A17268" s="3" t="s">
        <v>51755</v>
      </c>
      <c r="B17268" s="3" t="s">
        <v>51746</v>
      </c>
      <c r="C17268" s="3">
        <f>VLOOKUP(B17268,CONSOLIDADO!A$2:E$11786,5,FALSE)</f>
        <v>5156</v>
      </c>
      <c r="D17268" s="3" t="s">
        <v>51747</v>
      </c>
      <c r="E17268" s="3" t="s">
        <v>37663</v>
      </c>
      <c r="F17268" s="3" t="s">
        <v>51756</v>
      </c>
      <c r="G17268" s="3" t="s">
        <v>51750</v>
      </c>
      <c r="I17268" t="str">
        <f t="shared" si="269"/>
        <v>,(5156,' Christian Alamo Metuaze ',' calamo@aspillagahornauer.cl',' 32 276 9444    ', Gerente Post Venta')</v>
      </c>
    </row>
    <row r="17269" spans="1:9">
      <c r="A17269" s="3" t="s">
        <v>51758</v>
      </c>
      <c r="B17269" s="3" t="s">
        <v>51757</v>
      </c>
      <c r="C17269" s="3">
        <f>VLOOKUP(B17269,CONSOLIDADO!A$2:E$11786,5,FALSE)</f>
        <v>5157</v>
      </c>
      <c r="D17269" s="3" t="s">
        <v>5330</v>
      </c>
      <c r="E17269" s="3"/>
      <c r="F17269" s="3"/>
      <c r="G17269" s="3" t="s">
        <v>51759</v>
      </c>
      <c r="I17269" t="str">
        <f t="shared" si="269"/>
        <v>,(5157,' Luis Bossay Hoedl','',' 2 2557 1096',')</v>
      </c>
    </row>
    <row r="17270" spans="1:9">
      <c r="A17270" s="3" t="s">
        <v>51760</v>
      </c>
      <c r="B17270" s="3" t="s">
        <v>51757</v>
      </c>
      <c r="C17270" s="3">
        <f>VLOOKUP(B17270,CONSOLIDADO!A$2:E$11786,5,FALSE)</f>
        <v>5157</v>
      </c>
      <c r="D17270" s="3" t="s">
        <v>5330</v>
      </c>
      <c r="E17270" s="3" t="s">
        <v>7910</v>
      </c>
      <c r="F17270" s="3" t="s">
        <v>51761</v>
      </c>
      <c r="G17270" s="3" t="s">
        <v>51762</v>
      </c>
      <c r="I17270" t="str">
        <f t="shared" si="269"/>
        <v>,(5157,' María Cristina Castro Montes ',' arripsa@arrip.cl',' 2 2557 1096    ', Contadora')</v>
      </c>
    </row>
    <row r="17271" spans="1:9">
      <c r="A17271" s="3" t="s">
        <v>51764</v>
      </c>
      <c r="B17271" s="3" t="s">
        <v>51763</v>
      </c>
      <c r="C17271" s="3">
        <f>VLOOKUP(B17271,CONSOLIDADO!A$2:E$11786,5,FALSE)</f>
        <v>5158</v>
      </c>
      <c r="D17271" s="3" t="s">
        <v>3016</v>
      </c>
      <c r="E17271" s="3" t="s">
        <v>6739</v>
      </c>
      <c r="F17271" s="3" t="s">
        <v>51765</v>
      </c>
      <c r="G17271" s="3" t="s">
        <v>51766</v>
      </c>
      <c r="I17271" t="str">
        <f t="shared" si="269"/>
        <v>,(5158,' Paulo Guerra Muñoz ',' paulo.guerra@comisol.net',' 2 2204 1753    ', Gerente General')</v>
      </c>
    </row>
    <row r="17272" spans="1:9">
      <c r="A17272" s="3" t="s">
        <v>51768</v>
      </c>
      <c r="B17272" s="3" t="s">
        <v>51767</v>
      </c>
      <c r="C17272" s="3">
        <f>VLOOKUP(B17272,CONSOLIDADO!A$2:E$11786,5,FALSE)</f>
        <v>5159</v>
      </c>
      <c r="D17272" s="3" t="s">
        <v>3016</v>
      </c>
      <c r="E17272" s="3" t="s">
        <v>6739</v>
      </c>
      <c r="F17272" s="3"/>
      <c r="G17272" s="3" t="s">
        <v>51769</v>
      </c>
      <c r="I17272" t="str">
        <f t="shared" si="269"/>
        <v>,(5159,' Joaquín Eduardo Marcó Hope ','',' 52 221 3525    ', Gerente General')</v>
      </c>
    </row>
    <row r="17273" spans="1:9">
      <c r="A17273" s="3" t="s">
        <v>44648</v>
      </c>
      <c r="B17273" s="3" t="s">
        <v>51770</v>
      </c>
      <c r="C17273" s="3">
        <f>VLOOKUP(B17273,CONSOLIDADO!A$2:E$11786,5,FALSE)</f>
        <v>5160</v>
      </c>
      <c r="D17273" s="3" t="s">
        <v>51771</v>
      </c>
      <c r="E17273" s="3" t="s">
        <v>6739</v>
      </c>
      <c r="F17273" s="3" t="s">
        <v>44649</v>
      </c>
      <c r="G17273" s="3" t="s">
        <v>34361</v>
      </c>
      <c r="I17273" t="str">
        <f t="shared" si="269"/>
        <v>,(5160,' Cristóbal Paúl Pérez ',' cpaul@quilin.cl',' 2 2810 8600    ', Gerente General')</v>
      </c>
    </row>
    <row r="17274" spans="1:9">
      <c r="A17274" s="3" t="s">
        <v>44651</v>
      </c>
      <c r="B17274" s="3" t="s">
        <v>51770</v>
      </c>
      <c r="C17274" s="3">
        <f>VLOOKUP(B17274,CONSOLIDADO!A$2:E$11786,5,FALSE)</f>
        <v>5160</v>
      </c>
      <c r="D17274" s="3" t="s">
        <v>51771</v>
      </c>
      <c r="E17274" s="3" t="s">
        <v>6757</v>
      </c>
      <c r="F17274" s="3" t="s">
        <v>44652</v>
      </c>
      <c r="G17274" s="3" t="s">
        <v>34361</v>
      </c>
      <c r="I17274" t="str">
        <f t="shared" si="269"/>
        <v>,(5160,' Francisco Castillo De La Jara ',' fcastillo@quilin.cl',' 2 2810 8600    ', Gerente de Administración y Finanzas')</v>
      </c>
    </row>
    <row r="17275" spans="1:9">
      <c r="A17275" s="3" t="s">
        <v>44653</v>
      </c>
      <c r="B17275" s="3" t="s">
        <v>51770</v>
      </c>
      <c r="C17275" s="3">
        <f>VLOOKUP(B17275,CONSOLIDADO!A$2:E$11786,5,FALSE)</f>
        <v>5160</v>
      </c>
      <c r="D17275" s="3" t="s">
        <v>51771</v>
      </c>
      <c r="E17275" s="3" t="s">
        <v>6905</v>
      </c>
      <c r="F17275" s="3" t="s">
        <v>44654</v>
      </c>
      <c r="G17275" s="3" t="s">
        <v>34361</v>
      </c>
      <c r="I17275" t="str">
        <f t="shared" si="269"/>
        <v>,(5160,' José Tomás Schenke Reyes ',' jts@quilin.cl',' 2 2810 8600    ', Gerente Comercial')</v>
      </c>
    </row>
    <row r="17276" spans="1:9">
      <c r="A17276" s="3" t="s">
        <v>44655</v>
      </c>
      <c r="B17276" s="3" t="s">
        <v>51770</v>
      </c>
      <c r="C17276" s="3">
        <f>VLOOKUP(B17276,CONSOLIDADO!A$2:E$11786,5,FALSE)</f>
        <v>5160</v>
      </c>
      <c r="D17276" s="3" t="s">
        <v>51771</v>
      </c>
      <c r="E17276" s="3" t="s">
        <v>9151</v>
      </c>
      <c r="F17276" s="3" t="s">
        <v>44656</v>
      </c>
      <c r="G17276" s="3" t="s">
        <v>34361</v>
      </c>
      <c r="I17276" t="str">
        <f t="shared" si="269"/>
        <v>,(5160,' Daniel Palacios Calvanese ',' dpalacios@quilin.cl',' 2 2810 8600    ', Subgerente Comercial')</v>
      </c>
    </row>
    <row r="17277" spans="1:9">
      <c r="A17277" s="3" t="s">
        <v>51773</v>
      </c>
      <c r="B17277" s="3" t="s">
        <v>51772</v>
      </c>
      <c r="C17277" s="3">
        <f>VLOOKUP(B17277,CONSOLIDADO!A$2:E$11786,5,FALSE)</f>
        <v>5161</v>
      </c>
      <c r="D17277" s="3" t="s">
        <v>28544</v>
      </c>
      <c r="E17277" s="3" t="s">
        <v>6739</v>
      </c>
      <c r="F17277" s="3" t="s">
        <v>51774</v>
      </c>
      <c r="G17277" s="3" t="s">
        <v>51775</v>
      </c>
      <c r="I17277" t="str">
        <f t="shared" si="269"/>
        <v>,(5161,' Marcelo Vidal Hidalgo ',' minm@minm.cl',' 2 2419 4126    ', Gerente General')</v>
      </c>
    </row>
    <row r="17278" spans="1:9">
      <c r="A17278" s="3" t="s">
        <v>51777</v>
      </c>
      <c r="B17278" s="3" t="s">
        <v>51776</v>
      </c>
      <c r="C17278" s="3">
        <f>VLOOKUP(B17278,CONSOLIDADO!A$2:E$11786,5,FALSE)</f>
        <v>5162</v>
      </c>
      <c r="D17278" s="3" t="s">
        <v>4402</v>
      </c>
      <c r="E17278" s="3" t="s">
        <v>6739</v>
      </c>
      <c r="F17278" s="3"/>
      <c r="G17278" s="3" t="s">
        <v>51778</v>
      </c>
      <c r="I17278" t="str">
        <f t="shared" si="269"/>
        <v>,(5162,' Michel Brenet Werth ','',' 45 221 0185    ', Gerente General')</v>
      </c>
    </row>
    <row r="17279" spans="1:9">
      <c r="A17279" s="3" t="s">
        <v>51781</v>
      </c>
      <c r="B17279" s="3" t="s">
        <v>51779</v>
      </c>
      <c r="C17279" s="3">
        <f>VLOOKUP(B17279,CONSOLIDADO!A$2:E$11786,5,FALSE)</f>
        <v>5163</v>
      </c>
      <c r="D17279" s="3" t="s">
        <v>51780</v>
      </c>
      <c r="E17279" s="3" t="s">
        <v>6813</v>
      </c>
      <c r="F17279" s="3"/>
      <c r="G17279" s="3" t="s">
        <v>51782</v>
      </c>
      <c r="I17279" t="str">
        <f t="shared" si="269"/>
        <v>,(5163,' Jose Ricardo Ariztía de Castro ','',' 2 2585 3300    ', Presidente')</v>
      </c>
    </row>
    <row r="17280" spans="1:9">
      <c r="A17280" s="3" t="s">
        <v>51783</v>
      </c>
      <c r="B17280" s="3" t="s">
        <v>51779</v>
      </c>
      <c r="C17280" s="3">
        <f>VLOOKUP(B17280,CONSOLIDADO!A$2:E$11786,5,FALSE)</f>
        <v>5163</v>
      </c>
      <c r="D17280" s="3" t="s">
        <v>51780</v>
      </c>
      <c r="E17280" s="3"/>
      <c r="F17280" s="3"/>
      <c r="G17280" s="3" t="s">
        <v>51784</v>
      </c>
      <c r="I17280" t="str">
        <f t="shared" si="269"/>
        <v>,(5163,' Cristián Allendes Marín','',' 2 2585 3300',')</v>
      </c>
    </row>
    <row r="17281" spans="1:9">
      <c r="A17281" s="3" t="s">
        <v>19643</v>
      </c>
      <c r="B17281" s="3" t="s">
        <v>51779</v>
      </c>
      <c r="C17281" s="3">
        <f>VLOOKUP(B17281,CONSOLIDADO!A$2:E$11786,5,FALSE)</f>
        <v>5163</v>
      </c>
      <c r="D17281" s="3" t="s">
        <v>51780</v>
      </c>
      <c r="E17281" s="3"/>
      <c r="F17281" s="3"/>
      <c r="G17281" s="3" t="s">
        <v>51784</v>
      </c>
      <c r="I17281" t="str">
        <f t="shared" si="269"/>
        <v>,(5163,' Juan Ignacio Sutil Servoin','',' 2 2585 3300',')</v>
      </c>
    </row>
    <row r="17282" spans="1:9">
      <c r="A17282" s="3" t="s">
        <v>51785</v>
      </c>
      <c r="B17282" s="3" t="s">
        <v>51779</v>
      </c>
      <c r="C17282" s="3">
        <f>VLOOKUP(B17282,CONSOLIDADO!A$2:E$11786,5,FALSE)</f>
        <v>5163</v>
      </c>
      <c r="D17282" s="3" t="s">
        <v>51780</v>
      </c>
      <c r="E17282" s="3" t="s">
        <v>17229</v>
      </c>
      <c r="F17282" s="3"/>
      <c r="G17282" s="3" t="s">
        <v>6846</v>
      </c>
      <c r="I17282" t="str">
        <f t="shared" si="269"/>
        <v>,(5163,' José Antonio Galilea Vidaurre ','','               ', Director Nacional')</v>
      </c>
    </row>
    <row r="17283" spans="1:9">
      <c r="A17283" s="3" t="s">
        <v>51786</v>
      </c>
      <c r="B17283" s="3" t="s">
        <v>51779</v>
      </c>
      <c r="C17283" s="3">
        <f>VLOOKUP(B17283,CONSOLIDADO!A$2:E$11786,5,FALSE)</f>
        <v>5163</v>
      </c>
      <c r="D17283" s="3" t="s">
        <v>51780</v>
      </c>
      <c r="E17283" s="3"/>
      <c r="F17283" s="3"/>
      <c r="G17283" s="3"/>
      <c r="I17283" t="str">
        <f t="shared" ref="I17283:I17346" si="270">CONCATENATE(",(",C17283,",'",A17283,"','",F17283,"','",G17283,"',",E17283,"')")</f>
        <v>,(5163,' María Inés Figari B.','','',')</v>
      </c>
    </row>
    <row r="17284" spans="1:9">
      <c r="A17284" s="3" t="s">
        <v>18541</v>
      </c>
      <c r="B17284" s="3" t="s">
        <v>51779</v>
      </c>
      <c r="C17284" s="3">
        <f>VLOOKUP(B17284,CONSOLIDADO!A$2:E$11786,5,FALSE)</f>
        <v>5163</v>
      </c>
      <c r="D17284" s="3" t="s">
        <v>51780</v>
      </c>
      <c r="E17284" s="3" t="s">
        <v>17229</v>
      </c>
      <c r="F17284" s="3"/>
      <c r="G17284" s="3" t="s">
        <v>6846</v>
      </c>
      <c r="I17284" t="str">
        <f t="shared" si="270"/>
        <v>,(5163,' Gastón Caminondo Vidal ','','               ', Director Nacional')</v>
      </c>
    </row>
    <row r="17285" spans="1:9">
      <c r="A17285" s="3" t="s">
        <v>11460</v>
      </c>
      <c r="B17285" s="3" t="s">
        <v>51779</v>
      </c>
      <c r="C17285" s="3">
        <f>VLOOKUP(B17285,CONSOLIDADO!A$2:E$11786,5,FALSE)</f>
        <v>5163</v>
      </c>
      <c r="D17285" s="3" t="s">
        <v>51780</v>
      </c>
      <c r="E17285" s="3" t="s">
        <v>17229</v>
      </c>
      <c r="F17285" s="3"/>
      <c r="G17285" s="3" t="s">
        <v>6846</v>
      </c>
      <c r="I17285" t="str">
        <f t="shared" si="270"/>
        <v>,(5163,' Aurelio Montes Baseden ','','               ', Director Nacional')</v>
      </c>
    </row>
    <row r="17286" spans="1:9">
      <c r="A17286" s="3" t="s">
        <v>51787</v>
      </c>
      <c r="B17286" s="3" t="s">
        <v>51779</v>
      </c>
      <c r="C17286" s="3">
        <f>VLOOKUP(B17286,CONSOLIDADO!A$2:E$11786,5,FALSE)</f>
        <v>5163</v>
      </c>
      <c r="D17286" s="3" t="s">
        <v>51780</v>
      </c>
      <c r="E17286" s="3" t="s">
        <v>17229</v>
      </c>
      <c r="F17286" s="3"/>
      <c r="G17286" s="3" t="s">
        <v>6846</v>
      </c>
      <c r="I17286" t="str">
        <f t="shared" si="270"/>
        <v>,(5163,' José Miguel Stegmeier Schmidlin ','','               ', Director Nacional')</v>
      </c>
    </row>
    <row r="17287" spans="1:9">
      <c r="A17287" s="3" t="s">
        <v>51788</v>
      </c>
      <c r="B17287" s="3" t="s">
        <v>51779</v>
      </c>
      <c r="C17287" s="3">
        <f>VLOOKUP(B17287,CONSOLIDADO!A$2:E$11786,5,FALSE)</f>
        <v>5163</v>
      </c>
      <c r="D17287" s="3" t="s">
        <v>51780</v>
      </c>
      <c r="E17287" s="3" t="s">
        <v>17229</v>
      </c>
      <c r="F17287" s="3"/>
      <c r="G17287" s="3" t="s">
        <v>6846</v>
      </c>
      <c r="I17287" t="str">
        <f t="shared" si="270"/>
        <v>,(5163,' Recaredo Ossa Balmaceda ','','               ', Director Nacional')</v>
      </c>
    </row>
    <row r="17288" spans="1:9">
      <c r="A17288" s="3" t="s">
        <v>51789</v>
      </c>
      <c r="B17288" s="3" t="s">
        <v>51779</v>
      </c>
      <c r="C17288" s="3">
        <f>VLOOKUP(B17288,CONSOLIDADO!A$2:E$11786,5,FALSE)</f>
        <v>5163</v>
      </c>
      <c r="D17288" s="3" t="s">
        <v>51780</v>
      </c>
      <c r="E17288" s="3" t="s">
        <v>51790</v>
      </c>
      <c r="F17288" s="3"/>
      <c r="G17288" s="3" t="s">
        <v>6846</v>
      </c>
      <c r="I17288" t="str">
        <f t="shared" si="270"/>
        <v>,(5163,' Eduardo Schwerter Añazco ','','               ', Director Gremial')</v>
      </c>
    </row>
    <row r="17289" spans="1:9">
      <c r="A17289" s="3" t="s">
        <v>28071</v>
      </c>
      <c r="B17289" s="3" t="s">
        <v>51779</v>
      </c>
      <c r="C17289" s="3">
        <f>VLOOKUP(B17289,CONSOLIDADO!A$2:E$11786,5,FALSE)</f>
        <v>5163</v>
      </c>
      <c r="D17289" s="3" t="s">
        <v>51780</v>
      </c>
      <c r="E17289" s="3" t="s">
        <v>51790</v>
      </c>
      <c r="F17289" s="3"/>
      <c r="G17289" s="3" t="s">
        <v>6846</v>
      </c>
      <c r="I17289" t="str">
        <f t="shared" si="270"/>
        <v>,(5163,' Jorge Valenzuela Trebilcock ','','               ', Director Gremial')</v>
      </c>
    </row>
    <row r="17290" spans="1:9">
      <c r="A17290" s="3" t="s">
        <v>11460</v>
      </c>
      <c r="B17290" s="3" t="s">
        <v>51779</v>
      </c>
      <c r="C17290" s="3">
        <f>VLOOKUP(B17290,CONSOLIDADO!A$2:E$11786,5,FALSE)</f>
        <v>5163</v>
      </c>
      <c r="D17290" s="3" t="s">
        <v>51780</v>
      </c>
      <c r="E17290" s="3" t="s">
        <v>51790</v>
      </c>
      <c r="F17290" s="3"/>
      <c r="G17290" s="3" t="s">
        <v>6846</v>
      </c>
      <c r="I17290" t="str">
        <f t="shared" si="270"/>
        <v>,(5163,' Aurelio Montes Baseden ','','               ', Director Gremial')</v>
      </c>
    </row>
    <row r="17291" spans="1:9">
      <c r="A17291" s="3" t="s">
        <v>51791</v>
      </c>
      <c r="B17291" s="3" t="s">
        <v>51779</v>
      </c>
      <c r="C17291" s="3">
        <f>VLOOKUP(B17291,CONSOLIDADO!A$2:E$11786,5,FALSE)</f>
        <v>5163</v>
      </c>
      <c r="D17291" s="3" t="s">
        <v>51780</v>
      </c>
      <c r="E17291" s="3" t="s">
        <v>51790</v>
      </c>
      <c r="F17291" s="3"/>
      <c r="G17291" s="3" t="s">
        <v>6846</v>
      </c>
      <c r="I17291" t="str">
        <f t="shared" si="270"/>
        <v>,(5163,' Víctor Valentín García ','','               ', Director Gremial')</v>
      </c>
    </row>
    <row r="17292" spans="1:9">
      <c r="A17292" s="3" t="s">
        <v>51792</v>
      </c>
      <c r="B17292" s="3" t="s">
        <v>51779</v>
      </c>
      <c r="C17292" s="3">
        <f>VLOOKUP(B17292,CONSOLIDADO!A$2:E$11786,5,FALSE)</f>
        <v>5163</v>
      </c>
      <c r="D17292" s="3" t="s">
        <v>51780</v>
      </c>
      <c r="E17292" s="3" t="s">
        <v>7399</v>
      </c>
      <c r="F17292" s="3"/>
      <c r="G17292" s="3" t="s">
        <v>51782</v>
      </c>
      <c r="I17292" t="str">
        <f t="shared" si="270"/>
        <v>,(5163,' Juan Pablo Matte Fuentes ','',' 2 2585 3300    ', Secretario General')</v>
      </c>
    </row>
    <row r="17293" spans="1:9">
      <c r="A17293" s="3" t="s">
        <v>51795</v>
      </c>
      <c r="B17293" s="3" t="s">
        <v>51793</v>
      </c>
      <c r="C17293" s="3">
        <f>VLOOKUP(B17293,CONSOLIDADO!A$2:E$11786,5,FALSE)</f>
        <v>5164</v>
      </c>
      <c r="D17293" s="3" t="s">
        <v>51794</v>
      </c>
      <c r="E17293" s="3" t="s">
        <v>6739</v>
      </c>
      <c r="F17293" s="3" t="s">
        <v>51796</v>
      </c>
      <c r="G17293" s="3" t="s">
        <v>51797</v>
      </c>
      <c r="I17293" t="str">
        <f t="shared" si="270"/>
        <v>,(5164,' Víctor Hugo Moroni Gálvez ',' sonam@entelchile.net',' 2 2772 6129    ', Gerente General')</v>
      </c>
    </row>
    <row r="17294" spans="1:9">
      <c r="A17294" s="3" t="s">
        <v>51798</v>
      </c>
      <c r="B17294" s="3" t="s">
        <v>51793</v>
      </c>
      <c r="C17294" s="3">
        <f>VLOOKUP(B17294,CONSOLIDADO!A$2:E$11786,5,FALSE)</f>
        <v>5164</v>
      </c>
      <c r="D17294" s="3" t="s">
        <v>51794</v>
      </c>
      <c r="E17294" s="3"/>
      <c r="F17294" s="3"/>
      <c r="G17294" s="3" t="s">
        <v>51799</v>
      </c>
      <c r="I17294" t="str">
        <f t="shared" si="270"/>
        <v>,(5164,' Guido Moroni Gálvez','',' 2 2772 6129',')</v>
      </c>
    </row>
    <row r="17295" spans="1:9">
      <c r="A17295" s="3" t="s">
        <v>51801</v>
      </c>
      <c r="B17295" s="3" t="s">
        <v>51800</v>
      </c>
      <c r="C17295" s="3">
        <f>VLOOKUP(B17295,CONSOLIDADO!A$2:E$11786,5,FALSE)</f>
        <v>5165</v>
      </c>
      <c r="D17295" s="3" t="s">
        <v>1188</v>
      </c>
      <c r="E17295" s="3"/>
      <c r="F17295" s="3"/>
      <c r="G17295" s="3" t="s">
        <v>51802</v>
      </c>
      <c r="I17295" t="str">
        <f t="shared" si="270"/>
        <v>,(5165,' Diego Hernández Cabrera','',' 2 2820 7013',')</v>
      </c>
    </row>
    <row r="17296" spans="1:9">
      <c r="A17296" s="3" t="s">
        <v>51803</v>
      </c>
      <c r="B17296" s="3" t="s">
        <v>51800</v>
      </c>
      <c r="C17296" s="3">
        <f>VLOOKUP(B17296,CONSOLIDADO!A$2:E$11786,5,FALSE)</f>
        <v>5165</v>
      </c>
      <c r="D17296" s="3" t="s">
        <v>1188</v>
      </c>
      <c r="E17296" s="3" t="s">
        <v>6848</v>
      </c>
      <c r="F17296" s="3" t="s">
        <v>51804</v>
      </c>
      <c r="G17296" s="3" t="s">
        <v>51805</v>
      </c>
      <c r="I17296" t="str">
        <f t="shared" si="270"/>
        <v>,(5165,' Francisco Araya Quiroz ',' francisco.araya@sonami.cl',' 2 2820 7000    ', Vicepresidente')</v>
      </c>
    </row>
    <row r="17297" spans="1:9">
      <c r="A17297" s="3" t="s">
        <v>40179</v>
      </c>
      <c r="B17297" s="3" t="s">
        <v>51800</v>
      </c>
      <c r="C17297" s="3">
        <f>VLOOKUP(B17297,CONSOLIDADO!A$2:E$11786,5,FALSE)</f>
        <v>5165</v>
      </c>
      <c r="D17297" s="3" t="s">
        <v>1188</v>
      </c>
      <c r="E17297" s="3" t="s">
        <v>6848</v>
      </c>
      <c r="F17297" s="3" t="s">
        <v>40181</v>
      </c>
      <c r="G17297" s="3" t="s">
        <v>40182</v>
      </c>
      <c r="I17297" t="str">
        <f t="shared" si="270"/>
        <v>,(5165,' Francisco Costabal Madrid ',' fcostaba@fmi.com',' 2 2873 1205    ', Vicepresidente')</v>
      </c>
    </row>
    <row r="17298" spans="1:9">
      <c r="A17298" s="3" t="s">
        <v>51806</v>
      </c>
      <c r="B17298" s="3" t="s">
        <v>51800</v>
      </c>
      <c r="C17298" s="3">
        <f>VLOOKUP(B17298,CONSOLIDADO!A$2:E$11786,5,FALSE)</f>
        <v>5165</v>
      </c>
      <c r="D17298" s="3" t="s">
        <v>1188</v>
      </c>
      <c r="E17298" s="3" t="s">
        <v>7399</v>
      </c>
      <c r="F17298" s="3" t="s">
        <v>51807</v>
      </c>
      <c r="G17298" s="3" t="s">
        <v>51805</v>
      </c>
      <c r="I17298" t="str">
        <f t="shared" si="270"/>
        <v>,(5165,' Carlos Claussen Calvo ',' carlos.claussen@sonami.cl',' 2 2820 7000    ', Secretario General')</v>
      </c>
    </row>
    <row r="17299" spans="1:9">
      <c r="A17299" s="3" t="s">
        <v>51808</v>
      </c>
      <c r="B17299" s="3" t="s">
        <v>51800</v>
      </c>
      <c r="C17299" s="3">
        <f>VLOOKUP(B17299,CONSOLIDADO!A$2:E$11786,5,FALSE)</f>
        <v>5165</v>
      </c>
      <c r="D17299" s="3" t="s">
        <v>1188</v>
      </c>
      <c r="E17299" s="3"/>
      <c r="F17299" s="3"/>
      <c r="G17299" s="3" t="s">
        <v>51809</v>
      </c>
      <c r="I17299" t="str">
        <f t="shared" si="270"/>
        <v>,(5165,' Felipe Celedón Mardones','',' 2 2820 7000',')</v>
      </c>
    </row>
    <row r="17300" spans="1:9">
      <c r="A17300" s="3" t="s">
        <v>51811</v>
      </c>
      <c r="B17300" s="3" t="s">
        <v>51810</v>
      </c>
      <c r="C17300" s="3">
        <f>VLOOKUP(B17300,CONSOLIDADO!A$2:E$11786,5,FALSE)</f>
        <v>5166</v>
      </c>
      <c r="D17300" s="3" t="s">
        <v>1790</v>
      </c>
      <c r="E17300" s="3" t="s">
        <v>6739</v>
      </c>
      <c r="F17300" s="3" t="s">
        <v>51812</v>
      </c>
      <c r="G17300" s="3" t="s">
        <v>51813</v>
      </c>
      <c r="I17300" t="str">
        <f t="shared" si="270"/>
        <v>,(5166,' Roberto Hetz Vorpahl ',' rhetz@sonacol.cl',' 2 2330 0202    ', Gerente General')</v>
      </c>
    </row>
    <row r="17301" spans="1:9">
      <c r="A17301" s="3" t="s">
        <v>51815</v>
      </c>
      <c r="B17301" s="3" t="s">
        <v>51814</v>
      </c>
      <c r="C17301" s="3">
        <f>VLOOKUP(B17301,CONSOLIDADO!A$2:E$11786,5,FALSE)</f>
        <v>5167</v>
      </c>
      <c r="D17301" s="3" t="s">
        <v>1188</v>
      </c>
      <c r="E17301" s="3"/>
      <c r="F17301" s="3"/>
      <c r="G17301" s="3" t="s">
        <v>51816</v>
      </c>
      <c r="I17301" t="str">
        <f t="shared" si="270"/>
        <v>,(5167,' Osciel Velásquez Hernández','',' 2 2596 0690',')</v>
      </c>
    </row>
    <row r="17302" spans="1:9">
      <c r="A17302" s="3" t="s">
        <v>51817</v>
      </c>
      <c r="B17302" s="3" t="s">
        <v>51814</v>
      </c>
      <c r="C17302" s="3">
        <f>VLOOKUP(B17302,CONSOLIDADO!A$2:E$11786,5,FALSE)</f>
        <v>5167</v>
      </c>
      <c r="D17302" s="3" t="s">
        <v>1188</v>
      </c>
      <c r="E17302" s="3"/>
      <c r="F17302" s="3"/>
      <c r="G17302" s="3" t="s">
        <v>51816</v>
      </c>
      <c r="I17302" t="str">
        <f t="shared" si="270"/>
        <v>,(5167,' Héctor Bacigalupo Falcón','',' 2 2596 0690',')</v>
      </c>
    </row>
    <row r="17303" spans="1:9">
      <c r="A17303" s="3" t="s">
        <v>51818</v>
      </c>
      <c r="B17303" s="3" t="s">
        <v>51814</v>
      </c>
      <c r="C17303" s="3">
        <f>VLOOKUP(B17303,CONSOLIDADO!A$2:E$11786,5,FALSE)</f>
        <v>5167</v>
      </c>
      <c r="D17303" s="3" t="s">
        <v>1188</v>
      </c>
      <c r="E17303" s="3" t="s">
        <v>6850</v>
      </c>
      <c r="F17303" s="3" t="s">
        <v>51819</v>
      </c>
      <c r="G17303" s="3" t="s">
        <v>51820</v>
      </c>
      <c r="I17303" t="str">
        <f t="shared" si="270"/>
        <v>,(5167,' Carlos Vial Izquierdo ',' cvial@friosur.cl',' 2 2364 3900    ', Director')</v>
      </c>
    </row>
    <row r="17304" spans="1:9">
      <c r="A17304" s="3" t="s">
        <v>51821</v>
      </c>
      <c r="B17304" s="3" t="s">
        <v>51814</v>
      </c>
      <c r="C17304" s="3">
        <f>VLOOKUP(B17304,CONSOLIDADO!A$2:E$11786,5,FALSE)</f>
        <v>5167</v>
      </c>
      <c r="D17304" s="3" t="s">
        <v>1188</v>
      </c>
      <c r="E17304" s="3"/>
      <c r="F17304" s="3"/>
      <c r="G17304" s="3" t="s">
        <v>51822</v>
      </c>
      <c r="I17304" t="str">
        <f t="shared" si="270"/>
        <v>,(5167,' Rigoberto Rojo Rojas','',' 2 2476 4126',')</v>
      </c>
    </row>
    <row r="17305" spans="1:9">
      <c r="A17305" s="3" t="s">
        <v>51823</v>
      </c>
      <c r="B17305" s="3" t="s">
        <v>51814</v>
      </c>
      <c r="C17305" s="3">
        <f>VLOOKUP(B17305,CONSOLIDADO!A$2:E$11786,5,FALSE)</f>
        <v>5167</v>
      </c>
      <c r="D17305" s="3" t="s">
        <v>1188</v>
      </c>
      <c r="E17305" s="3" t="s">
        <v>6850</v>
      </c>
      <c r="F17305" s="3" t="s">
        <v>51824</v>
      </c>
      <c r="G17305" s="3" t="s">
        <v>51825</v>
      </c>
      <c r="I17305" t="str">
        <f t="shared" si="270"/>
        <v>,(5167,' Macarena Cepeda G. ',' asipes@asipes.cl',' 41 224 8561    ', Director')</v>
      </c>
    </row>
    <row r="17306" spans="1:9">
      <c r="A17306" s="3" t="s">
        <v>51827</v>
      </c>
      <c r="B17306" s="3" t="s">
        <v>51826</v>
      </c>
      <c r="C17306" s="3">
        <f>VLOOKUP(B17306,CONSOLIDADO!A$2:E$11786,5,FALSE)</f>
        <v>5168</v>
      </c>
      <c r="D17306" s="3" t="s">
        <v>1008</v>
      </c>
      <c r="E17306" s="3"/>
      <c r="F17306" s="3"/>
      <c r="G17306" s="3" t="s">
        <v>51828</v>
      </c>
      <c r="I17306" t="str">
        <f t="shared" si="270"/>
        <v>,(5168,' Luis Villamán Gazmuri','',' 2 2273 5226',')</v>
      </c>
    </row>
    <row r="17307" spans="1:9">
      <c r="A17307" s="3" t="s">
        <v>51831</v>
      </c>
      <c r="B17307" s="3" t="s">
        <v>51829</v>
      </c>
      <c r="C17307" s="3">
        <f>VLOOKUP(B17307,CONSOLIDADO!A$2:E$11786,5,FALSE)</f>
        <v>5169</v>
      </c>
      <c r="D17307" s="3" t="s">
        <v>51830</v>
      </c>
      <c r="E17307" s="3" t="s">
        <v>6739</v>
      </c>
      <c r="F17307" s="3" t="s">
        <v>51832</v>
      </c>
      <c r="G17307" s="3" t="s">
        <v>51833</v>
      </c>
      <c r="I17307" t="str">
        <f t="shared" si="270"/>
        <v>,(5169,' Oscar Reyes Peña ',' oscarreyes19@gmail.com',' 2 2632 6165    ', Gerente General')</v>
      </c>
    </row>
    <row r="17308" spans="1:9">
      <c r="A17308" s="3" t="s">
        <v>51834</v>
      </c>
      <c r="B17308" s="3" t="s">
        <v>51829</v>
      </c>
      <c r="C17308" s="3">
        <f>VLOOKUP(B17308,CONSOLIDADO!A$2:E$11786,5,FALSE)</f>
        <v>5169</v>
      </c>
      <c r="D17308" s="3" t="s">
        <v>51830</v>
      </c>
      <c r="E17308" s="3"/>
      <c r="F17308" s="3"/>
      <c r="G17308" s="3" t="s">
        <v>51835</v>
      </c>
      <c r="I17308" t="str">
        <f t="shared" si="270"/>
        <v>,(5169,' Roberto López Silva','',' 2 2632 6165',')</v>
      </c>
    </row>
    <row r="17309" spans="1:9">
      <c r="A17309" s="3" t="s">
        <v>51837</v>
      </c>
      <c r="B17309" s="3" t="s">
        <v>51836</v>
      </c>
      <c r="C17309" s="3">
        <f>VLOOKUP(B17309,CONSOLIDADO!A$2:E$11786,5,FALSE)</f>
        <v>5170</v>
      </c>
      <c r="D17309" s="3" t="s">
        <v>2770</v>
      </c>
      <c r="E17309" s="3" t="s">
        <v>6739</v>
      </c>
      <c r="F17309" s="3" t="s">
        <v>51838</v>
      </c>
      <c r="G17309" s="3" t="s">
        <v>51839</v>
      </c>
      <c r="I17309" t="str">
        <f t="shared" si="270"/>
        <v>,(5170,' Marcela Toledo Cornejo ',' marcela.toledocornejo@gmail.com',' 72 271 1743    ', Gerente General')</v>
      </c>
    </row>
    <row r="17310" spans="1:9">
      <c r="A17310" s="3" t="s">
        <v>51840</v>
      </c>
      <c r="B17310" s="3" t="s">
        <v>51836</v>
      </c>
      <c r="C17310" s="3">
        <f>VLOOKUP(B17310,CONSOLIDADO!A$2:E$11786,5,FALSE)</f>
        <v>5170</v>
      </c>
      <c r="D17310" s="3" t="s">
        <v>2770</v>
      </c>
      <c r="E17310" s="3" t="s">
        <v>18546</v>
      </c>
      <c r="F17310" s="3" t="s">
        <v>51841</v>
      </c>
      <c r="G17310" s="3" t="s">
        <v>51839</v>
      </c>
      <c r="I17310" t="str">
        <f t="shared" si="270"/>
        <v>,(5170,' Gonzalo Rivera León ',' gonzalo.riveraleon@gmail.com',' 72 271 1743    ', Jefe de Informática')</v>
      </c>
    </row>
    <row r="17311" spans="1:9">
      <c r="A17311" s="3" t="s">
        <v>51842</v>
      </c>
      <c r="B17311" s="3" t="s">
        <v>51836</v>
      </c>
      <c r="C17311" s="3">
        <f>VLOOKUP(B17311,CONSOLIDADO!A$2:E$11786,5,FALSE)</f>
        <v>5170</v>
      </c>
      <c r="D17311" s="3" t="s">
        <v>2770</v>
      </c>
      <c r="E17311" s="3" t="s">
        <v>15882</v>
      </c>
      <c r="F17311" s="3" t="s">
        <v>51843</v>
      </c>
      <c r="G17311" s="3" t="s">
        <v>51839</v>
      </c>
      <c r="I17311" t="str">
        <f t="shared" si="270"/>
        <v>,(5170,' Andrea Toledo Cornejo ',' andrea.toledocornejo@gmail.com',' 72 271 1743    ', Jefa de Personal')</v>
      </c>
    </row>
    <row r="17312" spans="1:9">
      <c r="A17312" s="3" t="s">
        <v>51846</v>
      </c>
      <c r="B17312" s="3" t="s">
        <v>51844</v>
      </c>
      <c r="C17312" s="3">
        <f>VLOOKUP(B17312,CONSOLIDADO!A$2:E$11786,5,FALSE)</f>
        <v>5171</v>
      </c>
      <c r="D17312" s="3" t="s">
        <v>51845</v>
      </c>
      <c r="E17312" s="3"/>
      <c r="F17312" s="3"/>
      <c r="G17312" s="3" t="s">
        <v>51847</v>
      </c>
      <c r="I17312" t="str">
        <f t="shared" si="270"/>
        <v>,(5171,' Raimundo Fierro Troncoso','',' 45 221 2262',')</v>
      </c>
    </row>
    <row r="17313" spans="1:9">
      <c r="A17313" s="3" t="s">
        <v>51848</v>
      </c>
      <c r="B17313" s="3" t="s">
        <v>51844</v>
      </c>
      <c r="C17313" s="3">
        <f>VLOOKUP(B17313,CONSOLIDADO!A$2:E$11786,5,FALSE)</f>
        <v>5171</v>
      </c>
      <c r="D17313" s="3" t="s">
        <v>51845</v>
      </c>
      <c r="E17313" s="3" t="s">
        <v>7140</v>
      </c>
      <c r="F17313" s="3" t="s">
        <v>51849</v>
      </c>
      <c r="G17313" s="3" t="s">
        <v>51850</v>
      </c>
      <c r="I17313" t="str">
        <f t="shared" si="270"/>
        <v>,(5171,' Karina Fierro Oñate ',' ventas@pernosbrasil.cl',' 45 221 2262    ', Gerente de Ventas')</v>
      </c>
    </row>
    <row r="17314" spans="1:9">
      <c r="A17314" s="3" t="s">
        <v>51851</v>
      </c>
      <c r="B17314" s="3" t="s">
        <v>51844</v>
      </c>
      <c r="C17314" s="3">
        <f>VLOOKUP(B17314,CONSOLIDADO!A$2:E$11786,5,FALSE)</f>
        <v>5171</v>
      </c>
      <c r="D17314" s="3" t="s">
        <v>51845</v>
      </c>
      <c r="E17314" s="3" t="s">
        <v>8037</v>
      </c>
      <c r="F17314" s="3" t="s">
        <v>51852</v>
      </c>
      <c r="G17314" s="3" t="s">
        <v>51850</v>
      </c>
      <c r="I17314" t="str">
        <f t="shared" si="270"/>
        <v>,(5171,' Soraya Fierro Oñate ',' cobranzas.pernosbrasil@pernosbrasil.cl',' 45 221 2262    ', Jefe de Personal')</v>
      </c>
    </row>
    <row r="17315" spans="1:9">
      <c r="A17315" s="3" t="s">
        <v>51854</v>
      </c>
      <c r="B17315" s="3" t="s">
        <v>51853</v>
      </c>
      <c r="C17315" s="3">
        <f>VLOOKUP(B17315,CONSOLIDADO!A$2:E$11786,5,FALSE)</f>
        <v>5172</v>
      </c>
      <c r="D17315" s="3" t="s">
        <v>12226</v>
      </c>
      <c r="E17315" s="3" t="s">
        <v>6739</v>
      </c>
      <c r="F17315" s="3" t="s">
        <v>51855</v>
      </c>
      <c r="G17315" s="3" t="s">
        <v>51856</v>
      </c>
      <c r="I17315" t="str">
        <f t="shared" si="270"/>
        <v>,(5172,' José Miguel Chávez Gutiérrez ',' chaicas@gmail.com',' 65 226 7718    ', Gerente General')</v>
      </c>
    </row>
    <row r="17316" spans="1:9">
      <c r="A17316" s="3" t="s">
        <v>51857</v>
      </c>
      <c r="B17316" s="3" t="s">
        <v>51853</v>
      </c>
      <c r="C17316" s="3">
        <f>VLOOKUP(B17316,CONSOLIDADO!A$2:E$11786,5,FALSE)</f>
        <v>5172</v>
      </c>
      <c r="D17316" s="3" t="s">
        <v>12226</v>
      </c>
      <c r="E17316" s="3" t="s">
        <v>8394</v>
      </c>
      <c r="F17316" s="3" t="s">
        <v>51855</v>
      </c>
      <c r="G17316" s="3" t="s">
        <v>51858</v>
      </c>
      <c r="I17316" t="str">
        <f t="shared" si="270"/>
        <v>,(5172,' Angel César Rebolledo Betancourt ',' chaicas@gmail.com',' 9 9443 0825    ', Subgerente')</v>
      </c>
    </row>
    <row r="17317" spans="1:9">
      <c r="A17317" s="3" t="s">
        <v>51859</v>
      </c>
      <c r="B17317" s="3" t="s">
        <v>51853</v>
      </c>
      <c r="C17317" s="3">
        <f>VLOOKUP(B17317,CONSOLIDADO!A$2:E$11786,5,FALSE)</f>
        <v>5172</v>
      </c>
      <c r="D17317" s="3" t="s">
        <v>12226</v>
      </c>
      <c r="E17317" s="3"/>
      <c r="F17317" s="3"/>
      <c r="G17317" s="3" t="s">
        <v>51860</v>
      </c>
      <c r="I17317" t="str">
        <f t="shared" si="270"/>
        <v>,(5172,' Pedro Ruiz Mancilla','',' 9 9243 0825',')</v>
      </c>
    </row>
    <row r="17318" spans="1:9">
      <c r="A17318" s="3" t="s">
        <v>51862</v>
      </c>
      <c r="B17318" s="3" t="s">
        <v>51861</v>
      </c>
      <c r="C17318" s="3">
        <f>VLOOKUP(B17318,CONSOLIDADO!A$2:E$11786,5,FALSE)</f>
        <v>5173</v>
      </c>
      <c r="D17318" s="3" t="s">
        <v>9601</v>
      </c>
      <c r="E17318" s="3"/>
      <c r="F17318" s="3"/>
      <c r="G17318" s="3" t="s">
        <v>51863</v>
      </c>
      <c r="I17318" t="str">
        <f t="shared" si="270"/>
        <v>,(5173,' Eduardo Bohorodzaner Tider','',' 2 2233 7151',')</v>
      </c>
    </row>
    <row r="17319" spans="1:9">
      <c r="A17319" s="3" t="s">
        <v>51864</v>
      </c>
      <c r="B17319" s="3" t="s">
        <v>51861</v>
      </c>
      <c r="C17319" s="3">
        <f>VLOOKUP(B17319,CONSOLIDADO!A$2:E$11786,5,FALSE)</f>
        <v>5173</v>
      </c>
      <c r="D17319" s="3" t="s">
        <v>9601</v>
      </c>
      <c r="E17319" s="3"/>
      <c r="F17319" s="3"/>
      <c r="G17319" s="3" t="s">
        <v>51863</v>
      </c>
      <c r="I17319" t="str">
        <f t="shared" si="270"/>
        <v>,(5173,' Andrés Fosk Belan','',' 2 2233 7151',')</v>
      </c>
    </row>
    <row r="17320" spans="1:9">
      <c r="A17320" s="3" t="s">
        <v>51865</v>
      </c>
      <c r="B17320" s="3" t="s">
        <v>51861</v>
      </c>
      <c r="C17320" s="3">
        <f>VLOOKUP(B17320,CONSOLIDADO!A$2:E$11786,5,FALSE)</f>
        <v>5173</v>
      </c>
      <c r="D17320" s="3" t="s">
        <v>9601</v>
      </c>
      <c r="E17320" s="3" t="s">
        <v>6986</v>
      </c>
      <c r="F17320" s="3" t="s">
        <v>51866</v>
      </c>
      <c r="G17320" s="3" t="s">
        <v>51867</v>
      </c>
      <c r="I17320" t="str">
        <f t="shared" si="270"/>
        <v>,(5173,' Eduardo Fosk Abrahamson ',' eduardofosk@landes.cl',' 2 2233 7151    ', Gerente de Finanzas')</v>
      </c>
    </row>
    <row r="17321" spans="1:9">
      <c r="A17321" s="3" t="s">
        <v>51868</v>
      </c>
      <c r="B17321" s="3" t="s">
        <v>51861</v>
      </c>
      <c r="C17321" s="3">
        <f>VLOOKUP(B17321,CONSOLIDADO!A$2:E$11786,5,FALSE)</f>
        <v>5173</v>
      </c>
      <c r="D17321" s="3" t="s">
        <v>9601</v>
      </c>
      <c r="E17321" s="3" t="s">
        <v>6905</v>
      </c>
      <c r="F17321" s="3" t="s">
        <v>51869</v>
      </c>
      <c r="G17321" s="3" t="s">
        <v>51867</v>
      </c>
      <c r="I17321" t="str">
        <f t="shared" si="270"/>
        <v>,(5173,' Germán Naranjo Maldini ',' gnaranjo@landes.cl',' 2 2233 7151    ', Gerente Comercial')</v>
      </c>
    </row>
    <row r="17322" spans="1:9">
      <c r="A17322" s="3" t="s">
        <v>51872</v>
      </c>
      <c r="B17322" s="3" t="s">
        <v>51870</v>
      </c>
      <c r="C17322" s="3">
        <f>VLOOKUP(B17322,CONSOLIDADO!A$2:E$11786,5,FALSE)</f>
        <v>5174</v>
      </c>
      <c r="D17322" s="3" t="s">
        <v>51871</v>
      </c>
      <c r="E17322" s="3"/>
      <c r="F17322" s="3"/>
      <c r="G17322" s="3" t="s">
        <v>51873</v>
      </c>
      <c r="I17322" t="str">
        <f t="shared" si="270"/>
        <v>,(5174,' Sergio Poblete Montenegro','',' 2 2556 7677',')</v>
      </c>
    </row>
    <row r="17323" spans="1:9">
      <c r="A17323" s="3" t="s">
        <v>51875</v>
      </c>
      <c r="B17323" s="3" t="s">
        <v>51874</v>
      </c>
      <c r="C17323" s="3">
        <f>VLOOKUP(B17323,CONSOLIDADO!A$2:E$11786,5,FALSE)</f>
        <v>5175</v>
      </c>
      <c r="D17323" s="3" t="s">
        <v>5790</v>
      </c>
      <c r="E17323" s="3"/>
      <c r="F17323" s="3"/>
      <c r="G17323" s="3" t="s">
        <v>51876</v>
      </c>
      <c r="I17323" t="str">
        <f t="shared" si="270"/>
        <v>,(5175,' Félix Villar Valdés','',' 2 2232 5711',')</v>
      </c>
    </row>
    <row r="17324" spans="1:9">
      <c r="A17324" s="3" t="s">
        <v>51877</v>
      </c>
      <c r="B17324" s="3" t="s">
        <v>51874</v>
      </c>
      <c r="C17324" s="3">
        <f>VLOOKUP(B17324,CONSOLIDADO!A$2:E$11786,5,FALSE)</f>
        <v>5175</v>
      </c>
      <c r="D17324" s="3" t="s">
        <v>5790</v>
      </c>
      <c r="E17324" s="3" t="s">
        <v>7300</v>
      </c>
      <c r="F17324" s="3" t="s">
        <v>51878</v>
      </c>
      <c r="G17324" s="3" t="s">
        <v>51879</v>
      </c>
      <c r="I17324" t="str">
        <f t="shared" si="270"/>
        <v>,(5175,' Vivian Poblete Stambuk ',' vpoblete@hotmail.com',' 2 2232 5711    ', Gerente de Administración')</v>
      </c>
    </row>
    <row r="17325" spans="1:9">
      <c r="A17325" s="3" t="s">
        <v>25882</v>
      </c>
      <c r="B17325" s="3" t="s">
        <v>51880</v>
      </c>
      <c r="C17325" s="3">
        <f>VLOOKUP(B17325,CONSOLIDADO!A$2:E$11786,5,FALSE)</f>
        <v>5176</v>
      </c>
      <c r="D17325" s="3" t="s">
        <v>10263</v>
      </c>
      <c r="E17325" s="3" t="s">
        <v>6813</v>
      </c>
      <c r="F17325" s="3" t="s">
        <v>51881</v>
      </c>
      <c r="G17325" s="3" t="s">
        <v>51882</v>
      </c>
      <c r="I17325" t="str">
        <f t="shared" si="270"/>
        <v>,(5176,' Juan José Hurtado Vicuña ',' cortegart@lotagreen.cl',' 2 2379 4550    ', Presidente')</v>
      </c>
    </row>
    <row r="17326" spans="1:9">
      <c r="A17326" s="3" t="s">
        <v>9700</v>
      </c>
      <c r="B17326" s="3" t="s">
        <v>51880</v>
      </c>
      <c r="C17326" s="3">
        <f>VLOOKUP(B17326,CONSOLIDADO!A$2:E$11786,5,FALSE)</f>
        <v>5176</v>
      </c>
      <c r="D17326" s="3" t="s">
        <v>10263</v>
      </c>
      <c r="E17326" s="3" t="s">
        <v>6848</v>
      </c>
      <c r="F17326" s="3" t="s">
        <v>12703</v>
      </c>
      <c r="G17326" s="3" t="s">
        <v>22571</v>
      </c>
      <c r="I17326" t="str">
        <f t="shared" si="270"/>
        <v>,(5176,' Cristián Arnolds Reyes ',' mpsilva@ffv.cl',' 2 2440 7265    ', Vicepresidente')</v>
      </c>
    </row>
    <row r="17327" spans="1:9">
      <c r="A17327" s="3" t="s">
        <v>37330</v>
      </c>
      <c r="B17327" s="3" t="s">
        <v>51880</v>
      </c>
      <c r="C17327" s="3">
        <f>VLOOKUP(B17327,CONSOLIDADO!A$2:E$11786,5,FALSE)</f>
        <v>5176</v>
      </c>
      <c r="D17327" s="3" t="s">
        <v>10263</v>
      </c>
      <c r="E17327" s="3" t="s">
        <v>6850</v>
      </c>
      <c r="F17327" s="3"/>
      <c r="G17327" s="3" t="s">
        <v>12701</v>
      </c>
      <c r="I17327" t="str">
        <f t="shared" si="270"/>
        <v>,(5176,' Jorge Granic Latorre ','',' 2 2440 7255    ', Director')</v>
      </c>
    </row>
    <row r="17328" spans="1:9">
      <c r="A17328" s="3" t="s">
        <v>21860</v>
      </c>
      <c r="B17328" s="3" t="s">
        <v>51880</v>
      </c>
      <c r="C17328" s="3">
        <f>VLOOKUP(B17328,CONSOLIDADO!A$2:E$11786,5,FALSE)</f>
        <v>5176</v>
      </c>
      <c r="D17328" s="3" t="s">
        <v>10263</v>
      </c>
      <c r="E17328" s="3"/>
      <c r="F17328" s="3"/>
      <c r="G17328" s="3" t="s">
        <v>51883</v>
      </c>
      <c r="I17328" t="str">
        <f t="shared" si="270"/>
        <v>,(5176,' Pedro Hurtado Vicuña','',' 2 2379 4540',')</v>
      </c>
    </row>
    <row r="17329" spans="1:9">
      <c r="A17329" s="3" t="s">
        <v>51884</v>
      </c>
      <c r="B17329" s="3" t="s">
        <v>51880</v>
      </c>
      <c r="C17329" s="3">
        <f>VLOOKUP(B17329,CONSOLIDADO!A$2:E$11786,5,FALSE)</f>
        <v>5176</v>
      </c>
      <c r="D17329" s="3" t="s">
        <v>10263</v>
      </c>
      <c r="E17329" s="3"/>
      <c r="F17329" s="3"/>
      <c r="G17329" s="3" t="s">
        <v>51885</v>
      </c>
      <c r="I17329" t="str">
        <f t="shared" si="270"/>
        <v>,(5176,' Richard Büchi Buc','',' 2 2896 3970',')</v>
      </c>
    </row>
    <row r="17330" spans="1:9">
      <c r="A17330" s="3" t="s">
        <v>51886</v>
      </c>
      <c r="B17330" s="3" t="s">
        <v>51880</v>
      </c>
      <c r="C17330" s="3">
        <f>VLOOKUP(B17330,CONSOLIDADO!A$2:E$11786,5,FALSE)</f>
        <v>5176</v>
      </c>
      <c r="D17330" s="3" t="s">
        <v>10263</v>
      </c>
      <c r="E17330" s="3" t="s">
        <v>6850</v>
      </c>
      <c r="F17330" s="3" t="s">
        <v>51887</v>
      </c>
      <c r="G17330" s="3" t="s">
        <v>51888</v>
      </c>
      <c r="I17330" t="str">
        <f t="shared" si="270"/>
        <v>,(5176,' Pablo Javier Echeverría Benítez ',' mmolineiro@moneda.cl',' 2 2337 7905    ', Director')</v>
      </c>
    </row>
    <row r="17331" spans="1:9">
      <c r="A17331" s="3" t="s">
        <v>12702</v>
      </c>
      <c r="B17331" s="3" t="s">
        <v>51880</v>
      </c>
      <c r="C17331" s="3">
        <f>VLOOKUP(B17331,CONSOLIDADO!A$2:E$11786,5,FALSE)</f>
        <v>5176</v>
      </c>
      <c r="D17331" s="3" t="s">
        <v>10263</v>
      </c>
      <c r="E17331" s="3" t="s">
        <v>6850</v>
      </c>
      <c r="F17331" s="3" t="s">
        <v>12703</v>
      </c>
      <c r="G17331" s="3" t="s">
        <v>22571</v>
      </c>
      <c r="I17331" t="str">
        <f t="shared" si="270"/>
        <v>,(5176,' Eduardo Fernández Mac-Auliffe ',' mpsilva@ffv.cl',' 2 2440 7265    ', Director')</v>
      </c>
    </row>
    <row r="17332" spans="1:9">
      <c r="A17332" s="3" t="s">
        <v>35433</v>
      </c>
      <c r="B17332" s="3" t="s">
        <v>51880</v>
      </c>
      <c r="C17332" s="3">
        <f>VLOOKUP(B17332,CONSOLIDADO!A$2:E$11786,5,FALSE)</f>
        <v>5176</v>
      </c>
      <c r="D17332" s="3" t="s">
        <v>10263</v>
      </c>
      <c r="E17332" s="3" t="s">
        <v>6850</v>
      </c>
      <c r="F17332" s="3"/>
      <c r="G17332" s="3" t="s">
        <v>6846</v>
      </c>
      <c r="I17332" t="str">
        <f t="shared" si="270"/>
        <v>,(5176,' Juan Agustín Izquierdo Etchebarne ','','               ', Director')</v>
      </c>
    </row>
    <row r="17333" spans="1:9">
      <c r="A17333" s="3" t="s">
        <v>50220</v>
      </c>
      <c r="B17333" s="3" t="s">
        <v>51880</v>
      </c>
      <c r="C17333" s="3">
        <f>VLOOKUP(B17333,CONSOLIDADO!A$2:E$11786,5,FALSE)</f>
        <v>5176</v>
      </c>
      <c r="D17333" s="3" t="s">
        <v>10263</v>
      </c>
      <c r="E17333" s="3" t="s">
        <v>6850</v>
      </c>
      <c r="F17333" s="3"/>
      <c r="G17333" s="3" t="s">
        <v>6846</v>
      </c>
      <c r="I17333" t="str">
        <f t="shared" si="270"/>
        <v>,(5176,' Silvio Ernesto Rostagno Hayes ','','               ', Director')</v>
      </c>
    </row>
    <row r="17334" spans="1:9">
      <c r="A17334" s="3" t="s">
        <v>15583</v>
      </c>
      <c r="B17334" s="3" t="s">
        <v>51880</v>
      </c>
      <c r="C17334" s="3">
        <f>VLOOKUP(B17334,CONSOLIDADO!A$2:E$11786,5,FALSE)</f>
        <v>5176</v>
      </c>
      <c r="D17334" s="3" t="s">
        <v>10263</v>
      </c>
      <c r="E17334" s="3" t="s">
        <v>6739</v>
      </c>
      <c r="F17334" s="3" t="s">
        <v>51889</v>
      </c>
      <c r="G17334" s="3" t="s">
        <v>51890</v>
      </c>
      <c r="I17334" t="str">
        <f t="shared" si="270"/>
        <v>,(5176,' Sebastián Ríos Rivas ',' sebastian.rios@pucobre.cl',' 52 220 5805    ', Gerente General')</v>
      </c>
    </row>
    <row r="17335" spans="1:9">
      <c r="A17335" s="3" t="s">
        <v>51891</v>
      </c>
      <c r="B17335" s="3" t="s">
        <v>51880</v>
      </c>
      <c r="C17335" s="3">
        <f>VLOOKUP(B17335,CONSOLIDADO!A$2:E$11786,5,FALSE)</f>
        <v>5176</v>
      </c>
      <c r="D17335" s="3" t="s">
        <v>10263</v>
      </c>
      <c r="E17335" s="3" t="s">
        <v>51892</v>
      </c>
      <c r="F17335" s="3" t="s">
        <v>51893</v>
      </c>
      <c r="G17335" s="3" t="s">
        <v>51894</v>
      </c>
      <c r="I17335" t="str">
        <f t="shared" si="270"/>
        <v>,(5176,' Carlos Morales Leiva ',' carlos.morales@pucobre.cl',' 52 220 5832    ', Gerente Gestión de Personas Corporativo')</v>
      </c>
    </row>
    <row r="17336" spans="1:9">
      <c r="A17336" s="3" t="s">
        <v>51895</v>
      </c>
      <c r="B17336" s="3" t="s">
        <v>51880</v>
      </c>
      <c r="C17336" s="3">
        <f>VLOOKUP(B17336,CONSOLIDADO!A$2:E$11786,5,FALSE)</f>
        <v>5176</v>
      </c>
      <c r="D17336" s="3" t="s">
        <v>10263</v>
      </c>
      <c r="E17336" s="3"/>
      <c r="F17336" s="3"/>
      <c r="G17336" s="3" t="s">
        <v>51896</v>
      </c>
      <c r="I17336" t="str">
        <f t="shared" si="270"/>
        <v>,(5176,' Marco Antonio Troncoso Soza','',' 52 232 0571',')</v>
      </c>
    </row>
    <row r="17337" spans="1:9">
      <c r="A17337" s="3" t="s">
        <v>51897</v>
      </c>
      <c r="B17337" s="3" t="s">
        <v>51880</v>
      </c>
      <c r="C17337" s="3">
        <f>VLOOKUP(B17337,CONSOLIDADO!A$2:E$11786,5,FALSE)</f>
        <v>5176</v>
      </c>
      <c r="D17337" s="3" t="s">
        <v>10263</v>
      </c>
      <c r="E17337" s="3" t="s">
        <v>6757</v>
      </c>
      <c r="F17337" s="3" t="s">
        <v>51898</v>
      </c>
      <c r="G17337" s="3" t="s">
        <v>51899</v>
      </c>
      <c r="I17337" t="str">
        <f t="shared" si="270"/>
        <v>,(5176,' Daniel Valenzuela Avendaño ',' daniel.valenzuela@pucobre.cl',' 52 220 5800    ', Gerente de Administración y Finanzas')</v>
      </c>
    </row>
    <row r="17338" spans="1:9">
      <c r="A17338" s="3" t="s">
        <v>51901</v>
      </c>
      <c r="B17338" s="3" t="s">
        <v>51900</v>
      </c>
      <c r="C17338" s="3">
        <f>VLOOKUP(B17338,CONSOLIDADO!A$2:E$11786,5,FALSE)</f>
        <v>5177</v>
      </c>
      <c r="D17338" s="3" t="s">
        <v>5974</v>
      </c>
      <c r="E17338" s="3" t="s">
        <v>6739</v>
      </c>
      <c r="F17338" s="3" t="s">
        <v>51902</v>
      </c>
      <c r="G17338" s="3" t="s">
        <v>51903</v>
      </c>
      <c r="I17338" t="str">
        <f t="shared" si="270"/>
        <v>,(5177,' Juan Carlos Rosende Zúñiga ',' radiadoresstodomingo@gmail.com',' 2 2558 8089    ', Gerente General')</v>
      </c>
    </row>
    <row r="17339" spans="1:9">
      <c r="A17339" s="3" t="s">
        <v>51904</v>
      </c>
      <c r="B17339" s="3" t="s">
        <v>51900</v>
      </c>
      <c r="C17339" s="3">
        <f>VLOOKUP(B17339,CONSOLIDADO!A$2:E$11786,5,FALSE)</f>
        <v>5177</v>
      </c>
      <c r="D17339" s="3" t="s">
        <v>5974</v>
      </c>
      <c r="E17339" s="3" t="s">
        <v>9120</v>
      </c>
      <c r="F17339" s="3" t="s">
        <v>51905</v>
      </c>
      <c r="G17339" s="3" t="s">
        <v>51903</v>
      </c>
      <c r="I17339" t="str">
        <f t="shared" si="270"/>
        <v>,(5177,' Christian Andrés Rosende Castex ',' christian.rosende@gmail.com',' 2 2558 8089    ', Gerente Operaciones')</v>
      </c>
    </row>
    <row r="17340" spans="1:9">
      <c r="A17340" s="3" t="s">
        <v>51907</v>
      </c>
      <c r="B17340" s="3" t="s">
        <v>51906</v>
      </c>
      <c r="C17340" s="3">
        <f>VLOOKUP(B17340,CONSOLIDADO!A$2:E$11786,5,FALSE)</f>
        <v>5178</v>
      </c>
      <c r="D17340" s="3" t="s">
        <v>5978</v>
      </c>
      <c r="E17340" s="3" t="s">
        <v>6813</v>
      </c>
      <c r="F17340" s="3" t="s">
        <v>51908</v>
      </c>
      <c r="G17340" s="3" t="s">
        <v>51909</v>
      </c>
      <c r="I17340" t="str">
        <f t="shared" si="270"/>
        <v>,(5178,' María Teresa Montes Cruzat ',' mariateresamontes@hotmail.com',' 2 2754 4400    ', Presidente')</v>
      </c>
    </row>
    <row r="17341" spans="1:9">
      <c r="A17341" s="3" t="s">
        <v>51910</v>
      </c>
      <c r="B17341" s="3" t="s">
        <v>51906</v>
      </c>
      <c r="C17341" s="3">
        <f>VLOOKUP(B17341,CONSOLIDADO!A$2:E$11786,5,FALSE)</f>
        <v>5178</v>
      </c>
      <c r="D17341" s="3" t="s">
        <v>5978</v>
      </c>
      <c r="E17341" s="3" t="s">
        <v>6739</v>
      </c>
      <c r="F17341" s="3" t="s">
        <v>51911</v>
      </c>
      <c r="G17341" s="3" t="s">
        <v>51909</v>
      </c>
      <c r="I17341" t="str">
        <f t="shared" si="270"/>
        <v>,(5178,' Carlos Alberto Peñafiel Guarachi ',' capenafiel@infinita.cl',' 2 2754 4400    ', Gerente General')</v>
      </c>
    </row>
    <row r="17342" spans="1:9">
      <c r="A17342" s="3" t="s">
        <v>51913</v>
      </c>
      <c r="B17342" s="3" t="s">
        <v>51912</v>
      </c>
      <c r="C17342" s="3">
        <f>VLOOKUP(B17342,CONSOLIDADO!A$2:E$11786,5,FALSE)</f>
        <v>5179</v>
      </c>
      <c r="D17342" s="3" t="s">
        <v>3863</v>
      </c>
      <c r="E17342" s="3" t="s">
        <v>6739</v>
      </c>
      <c r="F17342" s="3" t="s">
        <v>51914</v>
      </c>
      <c r="G17342" s="3" t="s">
        <v>51915</v>
      </c>
      <c r="I17342" t="str">
        <f t="shared" si="270"/>
        <v>,(5179,' José Miguel Zúñiga Zúñiga ',' gerencia@tecnometal.cl',' 72 225 7310    ', Gerente General')</v>
      </c>
    </row>
    <row r="17343" spans="1:9">
      <c r="A17343" s="3" t="s">
        <v>51917</v>
      </c>
      <c r="B17343" s="3" t="s">
        <v>51916</v>
      </c>
      <c r="C17343" s="3">
        <f>VLOOKUP(B17343,CONSOLIDADO!A$2:E$11786,5,FALSE)</f>
        <v>5180</v>
      </c>
      <c r="D17343" s="3" t="s">
        <v>4530</v>
      </c>
      <c r="E17343" s="3" t="s">
        <v>9631</v>
      </c>
      <c r="F17343" s="3"/>
      <c r="G17343" s="3" t="s">
        <v>51918</v>
      </c>
      <c r="I17343" t="str">
        <f t="shared" si="270"/>
        <v>,(5180,' Fresia Guíñez López ','',' 41 262 9000    ', Gerente')</v>
      </c>
    </row>
    <row r="17344" spans="1:9">
      <c r="A17344" s="3" t="s">
        <v>51919</v>
      </c>
      <c r="B17344" s="3" t="s">
        <v>51916</v>
      </c>
      <c r="C17344" s="3">
        <f>VLOOKUP(B17344,CONSOLIDADO!A$2:E$11786,5,FALSE)</f>
        <v>5180</v>
      </c>
      <c r="D17344" s="3" t="s">
        <v>4530</v>
      </c>
      <c r="E17344" s="3"/>
      <c r="F17344" s="3"/>
      <c r="G17344" s="3" t="s">
        <v>51920</v>
      </c>
      <c r="I17344" t="str">
        <f t="shared" si="270"/>
        <v>,(5180,' Yoselinne Gavilán Arias','',' 41 262 9000',')</v>
      </c>
    </row>
    <row r="17345" spans="1:9">
      <c r="A17345" s="3" t="s">
        <v>51921</v>
      </c>
      <c r="B17345" s="3" t="s">
        <v>51916</v>
      </c>
      <c r="C17345" s="3">
        <f>VLOOKUP(B17345,CONSOLIDADO!A$2:E$11786,5,FALSE)</f>
        <v>5180</v>
      </c>
      <c r="D17345" s="3" t="s">
        <v>4530</v>
      </c>
      <c r="E17345" s="3" t="s">
        <v>10778</v>
      </c>
      <c r="F17345" s="3"/>
      <c r="G17345" s="3" t="s">
        <v>51918</v>
      </c>
      <c r="I17345" t="str">
        <f t="shared" si="270"/>
        <v>,(5180,' Jorge Ruiz Viveros ','',' 41 262 9000    ', Contador')</v>
      </c>
    </row>
    <row r="17346" spans="1:9">
      <c r="A17346" s="3" t="s">
        <v>51923</v>
      </c>
      <c r="B17346" s="3" t="s">
        <v>51922</v>
      </c>
      <c r="C17346" s="3">
        <f>VLOOKUP(B17346,CONSOLIDADO!A$2:E$11786,5,FALSE)</f>
        <v>5181</v>
      </c>
      <c r="D17346" s="3" t="s">
        <v>417</v>
      </c>
      <c r="E17346" s="3" t="s">
        <v>12280</v>
      </c>
      <c r="F17346" s="3" t="s">
        <v>51924</v>
      </c>
      <c r="G17346" s="3" t="s">
        <v>51925</v>
      </c>
      <c r="I17346" t="str">
        <f t="shared" si="270"/>
        <v>,(5181,' Antonio Daniel Zahr Barrera ',' danielzahr@zahr.cl',' 2 2339 7500    ', Socio - Gerente General')</v>
      </c>
    </row>
    <row r="17347" spans="1:9">
      <c r="A17347" s="3" t="s">
        <v>51926</v>
      </c>
      <c r="B17347" s="3" t="s">
        <v>51922</v>
      </c>
      <c r="C17347" s="3">
        <f>VLOOKUP(B17347,CONSOLIDADO!A$2:E$11786,5,FALSE)</f>
        <v>5181</v>
      </c>
      <c r="D17347" s="3" t="s">
        <v>417</v>
      </c>
      <c r="E17347" s="3"/>
      <c r="F17347" s="3"/>
      <c r="G17347" s="3" t="s">
        <v>51927</v>
      </c>
      <c r="I17347" t="str">
        <f t="shared" ref="I17347:I17410" si="271">CONCATENATE(",(",C17347,",'",A17347,"','",F17347,"','",G17347,"',",E17347,"')")</f>
        <v>,(5181,' Alejandra Méndez Erazo','',' 2 2339 7500',')</v>
      </c>
    </row>
    <row r="17348" spans="1:9">
      <c r="A17348" s="3" t="s">
        <v>51930</v>
      </c>
      <c r="B17348" s="3" t="s">
        <v>51928</v>
      </c>
      <c r="C17348" s="3">
        <f>VLOOKUP(B17348,CONSOLIDADO!A$2:E$11786,5,FALSE)</f>
        <v>5182</v>
      </c>
      <c r="D17348" s="3" t="s">
        <v>51929</v>
      </c>
      <c r="E17348" s="3" t="s">
        <v>6739</v>
      </c>
      <c r="F17348" s="3" t="s">
        <v>51931</v>
      </c>
      <c r="G17348" s="3" t="s">
        <v>51932</v>
      </c>
      <c r="I17348" t="str">
        <f t="shared" si="271"/>
        <v>,(5182,' Isaac Carrasco Ovando ',' isaac@fabricamoises.tie.cl',' 55 256 1898    ', Gerente General')</v>
      </c>
    </row>
    <row r="17349" spans="1:9">
      <c r="A17349" s="3" t="s">
        <v>51934</v>
      </c>
      <c r="B17349" s="3" t="s">
        <v>51933</v>
      </c>
      <c r="C17349" s="3">
        <f>VLOOKUP(B17349,CONSOLIDADO!A$2:E$11786,5,FALSE)</f>
        <v>5183</v>
      </c>
      <c r="D17349" s="3" t="s">
        <v>6670</v>
      </c>
      <c r="E17349" s="3" t="s">
        <v>6739</v>
      </c>
      <c r="F17349" s="3" t="s">
        <v>51935</v>
      </c>
      <c r="G17349" s="3" t="s">
        <v>51936</v>
      </c>
      <c r="I17349" t="str">
        <f t="shared" si="271"/>
        <v>,(5183,' Jaime Valderrama Larenas ',' meugeniasoto@migueltorres.cl',' 75 256 4102    ', Gerente General')</v>
      </c>
    </row>
    <row r="17350" spans="1:9">
      <c r="A17350" s="3" t="s">
        <v>51937</v>
      </c>
      <c r="B17350" s="3" t="s">
        <v>51933</v>
      </c>
      <c r="C17350" s="3">
        <f>VLOOKUP(B17350,CONSOLIDADO!A$2:E$11786,5,FALSE)</f>
        <v>5183</v>
      </c>
      <c r="D17350" s="3" t="s">
        <v>6670</v>
      </c>
      <c r="E17350" s="3" t="s">
        <v>6757</v>
      </c>
      <c r="F17350" s="3" t="s">
        <v>51938</v>
      </c>
      <c r="G17350" s="3" t="s">
        <v>51939</v>
      </c>
      <c r="I17350" t="str">
        <f t="shared" si="271"/>
        <v>,(5183,' Patricio Gamerre Torres ',' pgamerre@migueltorres.cl',' 75 256 4161    ', Gerente de Administración y Finanzas')</v>
      </c>
    </row>
    <row r="17351" spans="1:9">
      <c r="A17351" s="3" t="s">
        <v>51940</v>
      </c>
      <c r="B17351" s="3" t="s">
        <v>51933</v>
      </c>
      <c r="C17351" s="3">
        <f>VLOOKUP(B17351,CONSOLIDADO!A$2:E$11786,5,FALSE)</f>
        <v>5183</v>
      </c>
      <c r="D17351" s="3" t="s">
        <v>6670</v>
      </c>
      <c r="E17351" s="3" t="s">
        <v>7362</v>
      </c>
      <c r="F17351" s="3" t="s">
        <v>51941</v>
      </c>
      <c r="G17351" s="3" t="s">
        <v>51942</v>
      </c>
      <c r="I17351" t="str">
        <f t="shared" si="271"/>
        <v>,(5183,' Marta Díaz Vega ',' mdiaz@migueltorres.cl',' 75 256 4105    ', Gerente de Exportaciones')</v>
      </c>
    </row>
    <row r="17352" spans="1:9">
      <c r="A17352" s="3" t="s">
        <v>51943</v>
      </c>
      <c r="B17352" s="3" t="s">
        <v>51933</v>
      </c>
      <c r="C17352" s="3">
        <f>VLOOKUP(B17352,CONSOLIDADO!A$2:E$11786,5,FALSE)</f>
        <v>5183</v>
      </c>
      <c r="D17352" s="3" t="s">
        <v>6670</v>
      </c>
      <c r="E17352" s="3" t="s">
        <v>51944</v>
      </c>
      <c r="F17352" s="3" t="s">
        <v>51945</v>
      </c>
      <c r="G17352" s="3" t="s">
        <v>51946</v>
      </c>
      <c r="I17352" t="str">
        <f t="shared" si="271"/>
        <v>,(5183,' Ximena Morán Franco ',' xmoran@migueltorres.cl',' 75 256 4104    ', Gerente de Personas y Desarrollo')</v>
      </c>
    </row>
    <row r="17353" spans="1:9">
      <c r="A17353" s="3" t="s">
        <v>51948</v>
      </c>
      <c r="B17353" s="3" t="s">
        <v>51947</v>
      </c>
      <c r="C17353" s="3">
        <f>VLOOKUP(B17353,CONSOLIDADO!A$2:E$11786,5,FALSE)</f>
        <v>5184</v>
      </c>
      <c r="D17353" s="3" t="s">
        <v>5815</v>
      </c>
      <c r="E17353" s="3"/>
      <c r="F17353" s="3"/>
      <c r="G17353" s="3" t="s">
        <v>51949</v>
      </c>
      <c r="I17353" t="str">
        <f t="shared" si="271"/>
        <v>,(5184,' Miguel Celedón','',' 2 2730 6100',')</v>
      </c>
    </row>
    <row r="17354" spans="1:9">
      <c r="A17354" s="3" t="s">
        <v>51950</v>
      </c>
      <c r="B17354" s="3" t="s">
        <v>51947</v>
      </c>
      <c r="C17354" s="3">
        <f>VLOOKUP(B17354,CONSOLIDADO!A$2:E$11786,5,FALSE)</f>
        <v>5184</v>
      </c>
      <c r="D17354" s="3" t="s">
        <v>5815</v>
      </c>
      <c r="E17354" s="3" t="s">
        <v>51951</v>
      </c>
      <c r="F17354" s="3"/>
      <c r="G17354" s="3" t="s">
        <v>51952</v>
      </c>
      <c r="I17354" t="str">
        <f t="shared" si="271"/>
        <v>,(5184,' Víctor Zabala ','',' 2 2730 6100    ', Gerente Comercial Canal Franquicias')</v>
      </c>
    </row>
    <row r="17355" spans="1:9">
      <c r="A17355" s="3" t="s">
        <v>51953</v>
      </c>
      <c r="B17355" s="3" t="s">
        <v>51947</v>
      </c>
      <c r="C17355" s="3">
        <f>VLOOKUP(B17355,CONSOLIDADO!A$2:E$11786,5,FALSE)</f>
        <v>5184</v>
      </c>
      <c r="D17355" s="3" t="s">
        <v>5815</v>
      </c>
      <c r="E17355" s="3" t="s">
        <v>51954</v>
      </c>
      <c r="F17355" s="3"/>
      <c r="G17355" s="3" t="s">
        <v>51952</v>
      </c>
      <c r="I17355" t="str">
        <f t="shared" si="271"/>
        <v>,(5184,' Rodrigo Bielenberg ','',' 2 2730 6100    ', Gerente División Institucional')</v>
      </c>
    </row>
    <row r="17356" spans="1:9">
      <c r="A17356" s="3" t="s">
        <v>51957</v>
      </c>
      <c r="B17356" s="3" t="s">
        <v>51955</v>
      </c>
      <c r="C17356" s="3">
        <f>VLOOKUP(B17356,CONSOLIDADO!A$2:E$11786,5,FALSE)</f>
        <v>5185</v>
      </c>
      <c r="D17356" s="3" t="s">
        <v>51956</v>
      </c>
      <c r="E17356" s="3" t="s">
        <v>6739</v>
      </c>
      <c r="F17356" s="3" t="s">
        <v>51958</v>
      </c>
      <c r="G17356" s="3" t="s">
        <v>51959</v>
      </c>
      <c r="I17356" t="str">
        <f t="shared" si="271"/>
        <v>,(5185,' Jaime Francisco Marticorena García ',' socometal@socometal.cl',' 2 2646 5022    ', Gerente General')</v>
      </c>
    </row>
    <row r="17357" spans="1:9">
      <c r="A17357" s="3" t="s">
        <v>51960</v>
      </c>
      <c r="B17357" s="3" t="s">
        <v>51955</v>
      </c>
      <c r="C17357" s="3">
        <f>VLOOKUP(B17357,CONSOLIDADO!A$2:E$11786,5,FALSE)</f>
        <v>5185</v>
      </c>
      <c r="D17357" s="3" t="s">
        <v>51956</v>
      </c>
      <c r="E17357" s="3" t="s">
        <v>7140</v>
      </c>
      <c r="F17357" s="3" t="s">
        <v>51958</v>
      </c>
      <c r="G17357" s="3" t="s">
        <v>51959</v>
      </c>
      <c r="I17357" t="str">
        <f t="shared" si="271"/>
        <v>,(5185,' Juan Zárate Cruzat ',' socometal@socometal.cl',' 2 2646 5022    ', Gerente de Ventas')</v>
      </c>
    </row>
    <row r="17358" spans="1:9">
      <c r="A17358" s="3" t="s">
        <v>51961</v>
      </c>
      <c r="B17358" s="3" t="s">
        <v>51955</v>
      </c>
      <c r="C17358" s="3">
        <f>VLOOKUP(B17358,CONSOLIDADO!A$2:E$11786,5,FALSE)</f>
        <v>5185</v>
      </c>
      <c r="D17358" s="3" t="s">
        <v>51956</v>
      </c>
      <c r="E17358" s="3" t="s">
        <v>6757</v>
      </c>
      <c r="F17358" s="3" t="s">
        <v>51958</v>
      </c>
      <c r="G17358" s="3" t="s">
        <v>51959</v>
      </c>
      <c r="I17358" t="str">
        <f t="shared" si="271"/>
        <v>,(5185,' Pedro Díaz Hidalgo ',' socometal@socometal.cl',' 2 2646 5022    ', Gerente de Administración y Finanzas')</v>
      </c>
    </row>
    <row r="17359" spans="1:9">
      <c r="A17359" s="3" t="s">
        <v>51962</v>
      </c>
      <c r="B17359" s="3" t="s">
        <v>51955</v>
      </c>
      <c r="C17359" s="3">
        <f>VLOOKUP(B17359,CONSOLIDADO!A$2:E$11786,5,FALSE)</f>
        <v>5185</v>
      </c>
      <c r="D17359" s="3" t="s">
        <v>51956</v>
      </c>
      <c r="E17359" s="3" t="s">
        <v>8037</v>
      </c>
      <c r="F17359" s="3" t="s">
        <v>51958</v>
      </c>
      <c r="G17359" s="3" t="s">
        <v>51959</v>
      </c>
      <c r="I17359" t="str">
        <f t="shared" si="271"/>
        <v>,(5185,' Pamela Fariña Pinto ',' socometal@socometal.cl',' 2 2646 5022    ', Jefe de Personal')</v>
      </c>
    </row>
    <row r="17360" spans="1:9">
      <c r="A17360" s="3" t="s">
        <v>51963</v>
      </c>
      <c r="B17360" s="3" t="s">
        <v>51955</v>
      </c>
      <c r="C17360" s="3">
        <f>VLOOKUP(B17360,CONSOLIDADO!A$2:E$11786,5,FALSE)</f>
        <v>5185</v>
      </c>
      <c r="D17360" s="3" t="s">
        <v>51956</v>
      </c>
      <c r="E17360" s="3" t="s">
        <v>51964</v>
      </c>
      <c r="F17360" s="3" t="s">
        <v>51958</v>
      </c>
      <c r="G17360" s="3" t="s">
        <v>51959</v>
      </c>
      <c r="I17360" t="str">
        <f t="shared" si="271"/>
        <v>,(5185,' Juan Sigifredo Campusano Paz ',' socometal@socometal.cl',' 2 2646 5022    ', Administrador de Contratos')</v>
      </c>
    </row>
    <row r="17361" spans="1:9">
      <c r="A17361" s="3" t="s">
        <v>51967</v>
      </c>
      <c r="B17361" s="3" t="s">
        <v>51965</v>
      </c>
      <c r="C17361" s="3">
        <f>VLOOKUP(B17361,CONSOLIDADO!A$2:E$11786,5,FALSE)</f>
        <v>5186</v>
      </c>
      <c r="D17361" s="3" t="s">
        <v>51966</v>
      </c>
      <c r="E17361" s="3" t="s">
        <v>6739</v>
      </c>
      <c r="F17361" s="3" t="s">
        <v>51968</v>
      </c>
      <c r="G17361" s="3" t="s">
        <v>51969</v>
      </c>
      <c r="I17361" t="str">
        <f t="shared" si="271"/>
        <v>,(5186,' Michael Schmid Iost ',' mschmid@socomisch.cl',' 2 2779 2255    ', Gerente General')</v>
      </c>
    </row>
    <row r="17362" spans="1:9">
      <c r="A17362" s="3" t="s">
        <v>51970</v>
      </c>
      <c r="B17362" s="3" t="s">
        <v>51965</v>
      </c>
      <c r="C17362" s="3">
        <f>VLOOKUP(B17362,CONSOLIDADO!A$2:E$11786,5,FALSE)</f>
        <v>5186</v>
      </c>
      <c r="D17362" s="3" t="s">
        <v>51966</v>
      </c>
      <c r="E17362" s="3" t="s">
        <v>51971</v>
      </c>
      <c r="F17362" s="3" t="s">
        <v>51972</v>
      </c>
      <c r="G17362" s="3" t="s">
        <v>51969</v>
      </c>
      <c r="I17362" t="str">
        <f t="shared" si="271"/>
        <v>,(5186,' Ema Parra Contreras ',' e.parra@socomisch.cl',' 2 2779 2255    ', Subgerente Administración y Logística')</v>
      </c>
    </row>
    <row r="17363" spans="1:9">
      <c r="A17363" s="3" t="s">
        <v>51975</v>
      </c>
      <c r="B17363" s="3" t="s">
        <v>51973</v>
      </c>
      <c r="C17363" s="3">
        <f>VLOOKUP(B17363,CONSOLIDADO!A$2:E$11786,5,FALSE)</f>
        <v>5187</v>
      </c>
      <c r="D17363" s="3" t="s">
        <v>51974</v>
      </c>
      <c r="E17363" s="3" t="s">
        <v>6739</v>
      </c>
      <c r="F17363" s="3" t="s">
        <v>51976</v>
      </c>
      <c r="G17363" s="3" t="s">
        <v>51977</v>
      </c>
      <c r="I17363" t="str">
        <f t="shared" si="271"/>
        <v>,(5187,' Alberto Cafati Dabed ',' sodecosa@sodeco.tie.cl',' 2 2689 0400    ', Gerente General')</v>
      </c>
    </row>
    <row r="17364" spans="1:9">
      <c r="A17364" s="3" t="s">
        <v>51978</v>
      </c>
      <c r="B17364" s="3" t="s">
        <v>51973</v>
      </c>
      <c r="C17364" s="3">
        <f>VLOOKUP(B17364,CONSOLIDADO!A$2:E$11786,5,FALSE)</f>
        <v>5187</v>
      </c>
      <c r="D17364" s="3" t="s">
        <v>51974</v>
      </c>
      <c r="E17364" s="3" t="s">
        <v>7140</v>
      </c>
      <c r="F17364" s="3" t="s">
        <v>51979</v>
      </c>
      <c r="G17364" s="3" t="s">
        <v>51977</v>
      </c>
      <c r="I17364" t="str">
        <f t="shared" si="271"/>
        <v>,(5187,' Susana Guthrie Etcheverry ',' sguthrie@sodeco.tie.cl',' 2 2689 0400    ', Gerente de Ventas')</v>
      </c>
    </row>
    <row r="17365" spans="1:9">
      <c r="A17365" s="3" t="s">
        <v>51982</v>
      </c>
      <c r="B17365" s="3" t="s">
        <v>51980</v>
      </c>
      <c r="C17365" s="3">
        <f>VLOOKUP(B17365,CONSOLIDADO!A$2:E$11786,5,FALSE)</f>
        <v>5188</v>
      </c>
      <c r="D17365" s="3" t="s">
        <v>51981</v>
      </c>
      <c r="E17365" s="3" t="s">
        <v>51983</v>
      </c>
      <c r="F17365" s="3" t="s">
        <v>51984</v>
      </c>
      <c r="G17365" s="3" t="s">
        <v>51985</v>
      </c>
      <c r="I17365" t="str">
        <f t="shared" si="271"/>
        <v>,(5188,' Didier Santoja ',' didier.santonja@sodexo.com',' 2 2810 0135    ', CCSS Segment Director')</v>
      </c>
    </row>
    <row r="17366" spans="1:9">
      <c r="A17366" s="3" t="s">
        <v>51986</v>
      </c>
      <c r="B17366" s="3" t="s">
        <v>51980</v>
      </c>
      <c r="C17366" s="3">
        <f>VLOOKUP(B17366,CONSOLIDADO!A$2:E$11786,5,FALSE)</f>
        <v>5188</v>
      </c>
      <c r="D17366" s="3" t="s">
        <v>51981</v>
      </c>
      <c r="E17366" s="3" t="s">
        <v>51987</v>
      </c>
      <c r="F17366" s="3" t="s">
        <v>51988</v>
      </c>
      <c r="G17366" s="3" t="s">
        <v>51989</v>
      </c>
      <c r="I17366" t="str">
        <f t="shared" si="271"/>
        <v>,(5188,' Agueda Fica ',' agueda.fica@sodexo.com',' 2 2810 0462    ', HC&amp;E Segment Director')</v>
      </c>
    </row>
    <row r="17367" spans="1:9">
      <c r="A17367" s="3" t="s">
        <v>51990</v>
      </c>
      <c r="B17367" s="3" t="s">
        <v>51980</v>
      </c>
      <c r="C17367" s="3">
        <f>VLOOKUP(B17367,CONSOLIDADO!A$2:E$11786,5,FALSE)</f>
        <v>5188</v>
      </c>
      <c r="D17367" s="3" t="s">
        <v>51981</v>
      </c>
      <c r="E17367" s="3" t="s">
        <v>51991</v>
      </c>
      <c r="F17367" s="3" t="s">
        <v>51992</v>
      </c>
      <c r="G17367" s="3" t="s">
        <v>51993</v>
      </c>
      <c r="I17367" t="str">
        <f t="shared" si="271"/>
        <v>,(5188,' Mickael Volluet ',' mickael.volluet@sodexo.com',' 2 2810 0237    ', E&amp;R Segment Director')</v>
      </c>
    </row>
    <row r="17368" spans="1:9">
      <c r="A17368" s="3" t="s">
        <v>51994</v>
      </c>
      <c r="B17368" s="3" t="s">
        <v>51980</v>
      </c>
      <c r="C17368" s="3">
        <f>VLOOKUP(B17368,CONSOLIDADO!A$2:E$11786,5,FALSE)</f>
        <v>5188</v>
      </c>
      <c r="D17368" s="3" t="s">
        <v>51981</v>
      </c>
      <c r="E17368" s="3" t="s">
        <v>51995</v>
      </c>
      <c r="F17368" s="3" t="s">
        <v>51996</v>
      </c>
      <c r="G17368" s="3" t="s">
        <v>51997</v>
      </c>
      <c r="I17368" t="str">
        <f t="shared" si="271"/>
        <v>,(5188,' Alvaro Martínez ',' juan.benavides@sodexo.com',' 2 2810 0122    ', General Counsel Latam &amp; Brazil CEO Justice Chile')</v>
      </c>
    </row>
    <row r="17369" spans="1:9">
      <c r="A17369" s="3" t="s">
        <v>51999</v>
      </c>
      <c r="B17369" s="3" t="s">
        <v>51998</v>
      </c>
      <c r="C17369" s="3">
        <f>VLOOKUP(B17369,CONSOLIDADO!A$2:E$11786,5,FALSE)</f>
        <v>5189</v>
      </c>
      <c r="D17369" s="3" t="s">
        <v>24273</v>
      </c>
      <c r="E17369" s="3"/>
      <c r="F17369" s="3"/>
      <c r="G17369" s="3" t="s">
        <v>52000</v>
      </c>
      <c r="I17369" t="str">
        <f t="shared" si="271"/>
        <v>,(5189,' Santiago Machado','',' 2 2487 0204',')</v>
      </c>
    </row>
    <row r="17370" spans="1:9">
      <c r="A17370" s="3" t="s">
        <v>52001</v>
      </c>
      <c r="B17370" s="3" t="s">
        <v>51998</v>
      </c>
      <c r="C17370" s="3">
        <f>VLOOKUP(B17370,CONSOLIDADO!A$2:E$11786,5,FALSE)</f>
        <v>5189</v>
      </c>
      <c r="D17370" s="3" t="s">
        <v>24273</v>
      </c>
      <c r="E17370" s="3" t="s">
        <v>14802</v>
      </c>
      <c r="F17370" s="3"/>
      <c r="G17370" s="3" t="s">
        <v>52002</v>
      </c>
      <c r="I17370" t="str">
        <f t="shared" si="271"/>
        <v>,(5189,' Alvaro Ferrari ','',' 2 2487 0204    ', Director de Administración y Finanzas')</v>
      </c>
    </row>
    <row r="17371" spans="1:9">
      <c r="A17371" s="3" t="s">
        <v>52003</v>
      </c>
      <c r="B17371" s="3" t="s">
        <v>51998</v>
      </c>
      <c r="C17371" s="3">
        <f>VLOOKUP(B17371,CONSOLIDADO!A$2:E$11786,5,FALSE)</f>
        <v>5189</v>
      </c>
      <c r="D17371" s="3" t="s">
        <v>24273</v>
      </c>
      <c r="E17371" s="3"/>
      <c r="F17371" s="3"/>
      <c r="G17371" s="3" t="s">
        <v>52004</v>
      </c>
      <c r="I17371" t="str">
        <f t="shared" si="271"/>
        <v>,(5189,' Gonzalo Hernández','',' 2 2487 0369',')</v>
      </c>
    </row>
    <row r="17372" spans="1:9">
      <c r="A17372" s="3" t="s">
        <v>52005</v>
      </c>
      <c r="B17372" s="3" t="s">
        <v>51998</v>
      </c>
      <c r="C17372" s="3">
        <f>VLOOKUP(B17372,CONSOLIDADO!A$2:E$11786,5,FALSE)</f>
        <v>5189</v>
      </c>
      <c r="D17372" s="3" t="s">
        <v>24273</v>
      </c>
      <c r="E17372" s="3" t="s">
        <v>10507</v>
      </c>
      <c r="F17372" s="3"/>
      <c r="G17372" s="3" t="s">
        <v>52002</v>
      </c>
      <c r="I17372" t="str">
        <f t="shared" si="271"/>
        <v>,(5189,' Marcela del Barrio ','',' 2 2487 0204    ', Directora de Recursos Humanos')</v>
      </c>
    </row>
    <row r="17373" spans="1:9">
      <c r="A17373" s="3" t="s">
        <v>52006</v>
      </c>
      <c r="B17373" s="3" t="s">
        <v>51998</v>
      </c>
      <c r="C17373" s="3">
        <f>VLOOKUP(B17373,CONSOLIDADO!A$2:E$11786,5,FALSE)</f>
        <v>5189</v>
      </c>
      <c r="D17373" s="3" t="s">
        <v>24273</v>
      </c>
      <c r="E17373" s="3" t="s">
        <v>52007</v>
      </c>
      <c r="F17373" s="3"/>
      <c r="G17373" s="3" t="s">
        <v>52002</v>
      </c>
      <c r="I17373" t="str">
        <f t="shared" si="271"/>
        <v>,(5189,' David Dussart ','',' 2 2487 0204    ', Director de TI, Operaciones, Móvil Pass y SAC')</v>
      </c>
    </row>
    <row r="17374" spans="1:9">
      <c r="A17374" s="3" t="s">
        <v>52010</v>
      </c>
      <c r="B17374" s="3" t="s">
        <v>52008</v>
      </c>
      <c r="C17374" s="3">
        <f>VLOOKUP(B17374,CONSOLIDADO!A$2:E$11786,5,FALSE)</f>
        <v>5190</v>
      </c>
      <c r="D17374" s="3" t="s">
        <v>52009</v>
      </c>
      <c r="E17374" s="3" t="s">
        <v>6739</v>
      </c>
      <c r="F17374" s="3"/>
      <c r="G17374" s="3" t="s">
        <v>52011</v>
      </c>
      <c r="I17374" t="str">
        <f t="shared" si="271"/>
        <v>,(5190,' Víctor René Parra Salazar ','',' 2 2774 7002    ', Gerente General')</v>
      </c>
    </row>
    <row r="17375" spans="1:9">
      <c r="A17375" s="3" t="s">
        <v>52012</v>
      </c>
      <c r="B17375" s="3" t="s">
        <v>52008</v>
      </c>
      <c r="C17375" s="3">
        <f>VLOOKUP(B17375,CONSOLIDADO!A$2:E$11786,5,FALSE)</f>
        <v>5190</v>
      </c>
      <c r="D17375" s="3" t="s">
        <v>52009</v>
      </c>
      <c r="E17375" s="3" t="s">
        <v>8930</v>
      </c>
      <c r="F17375" s="3" t="s">
        <v>52013</v>
      </c>
      <c r="G17375" s="3" t="s">
        <v>52011</v>
      </c>
      <c r="I17375" t="str">
        <f t="shared" si="271"/>
        <v>,(5190,' Gonzalo Andrés Parra Moroni ',' gonzaloparra@sodiac.cl',' 2 2774 7002    ', Jefe de Ventas')</v>
      </c>
    </row>
    <row r="17376" spans="1:9">
      <c r="A17376" s="3" t="s">
        <v>22496</v>
      </c>
      <c r="B17376" s="3" t="s">
        <v>52014</v>
      </c>
      <c r="C17376" s="3">
        <f>VLOOKUP(B17376,CONSOLIDADO!A$2:E$11786,5,FALSE)</f>
        <v>5191</v>
      </c>
      <c r="D17376" s="3" t="s">
        <v>5330</v>
      </c>
      <c r="E17376" s="3" t="s">
        <v>52015</v>
      </c>
      <c r="F17376" s="3"/>
      <c r="G17376" s="3" t="s">
        <v>52016</v>
      </c>
      <c r="I17376" t="str">
        <f t="shared" si="271"/>
        <v>,(5191,' Juan Pablo Del Río Goudie ','',' 2 2738 1012    ', Presidente del Directorio Sodimac S.A.')</v>
      </c>
    </row>
    <row r="17377" spans="1:9">
      <c r="A17377" s="3" t="s">
        <v>12708</v>
      </c>
      <c r="B17377" s="3" t="s">
        <v>52014</v>
      </c>
      <c r="C17377" s="3">
        <f>VLOOKUP(B17377,CONSOLIDADO!A$2:E$11786,5,FALSE)</f>
        <v>5191</v>
      </c>
      <c r="D17377" s="3" t="s">
        <v>5330</v>
      </c>
      <c r="E17377" s="3" t="s">
        <v>52017</v>
      </c>
      <c r="F17377" s="3"/>
      <c r="G17377" s="3" t="s">
        <v>52016</v>
      </c>
      <c r="I17377" t="str">
        <f t="shared" si="271"/>
        <v>,(5191,' Jaime García Rioseco ','',' 2 2738 1012    ', Vicepresidente Sodimac S.A.')</v>
      </c>
    </row>
    <row r="17378" spans="1:9">
      <c r="A17378" s="3" t="s">
        <v>27905</v>
      </c>
      <c r="B17378" s="3" t="s">
        <v>52014</v>
      </c>
      <c r="C17378" s="3">
        <f>VLOOKUP(B17378,CONSOLIDADO!A$2:E$11786,5,FALSE)</f>
        <v>5191</v>
      </c>
      <c r="D17378" s="3" t="s">
        <v>5330</v>
      </c>
      <c r="E17378" s="3" t="s">
        <v>6850</v>
      </c>
      <c r="F17378" s="3"/>
      <c r="G17378" s="3" t="s">
        <v>52016</v>
      </c>
      <c r="I17378" t="str">
        <f t="shared" si="271"/>
        <v>,(5191,' José Luis Del Río Goudie ','',' 2 2738 1012    ', Director')</v>
      </c>
    </row>
    <row r="17379" spans="1:9">
      <c r="A17379" s="3" t="s">
        <v>52018</v>
      </c>
      <c r="B17379" s="3" t="s">
        <v>52014</v>
      </c>
      <c r="C17379" s="3">
        <f>VLOOKUP(B17379,CONSOLIDADO!A$2:E$11786,5,FALSE)</f>
        <v>5191</v>
      </c>
      <c r="D17379" s="3" t="s">
        <v>5330</v>
      </c>
      <c r="E17379" s="3" t="s">
        <v>6850</v>
      </c>
      <c r="F17379" s="3"/>
      <c r="G17379" s="3" t="s">
        <v>52016</v>
      </c>
      <c r="I17379" t="str">
        <f t="shared" si="271"/>
        <v>,(5191,' Sandro Solari Donaggio ','',' 2 2738 1012    ', Director')</v>
      </c>
    </row>
    <row r="17380" spans="1:9">
      <c r="A17380" s="3" t="s">
        <v>27908</v>
      </c>
      <c r="B17380" s="3" t="s">
        <v>52014</v>
      </c>
      <c r="C17380" s="3">
        <f>VLOOKUP(B17380,CONSOLIDADO!A$2:E$11786,5,FALSE)</f>
        <v>5191</v>
      </c>
      <c r="D17380" s="3" t="s">
        <v>5330</v>
      </c>
      <c r="E17380" s="3" t="s">
        <v>6856</v>
      </c>
      <c r="F17380" s="3"/>
      <c r="G17380" s="3" t="s">
        <v>52016</v>
      </c>
      <c r="I17380" t="str">
        <f t="shared" si="271"/>
        <v>,(5191,' María Cecilia Karlezi Solari ','',' 2 2738 1012    ', Directora')</v>
      </c>
    </row>
    <row r="17381" spans="1:9">
      <c r="A17381" s="3" t="s">
        <v>12098</v>
      </c>
      <c r="B17381" s="3" t="s">
        <v>52014</v>
      </c>
      <c r="C17381" s="3">
        <f>VLOOKUP(B17381,CONSOLIDADO!A$2:E$11786,5,FALSE)</f>
        <v>5191</v>
      </c>
      <c r="D17381" s="3" t="s">
        <v>5330</v>
      </c>
      <c r="E17381" s="3" t="s">
        <v>6850</v>
      </c>
      <c r="F17381" s="3"/>
      <c r="G17381" s="3" t="s">
        <v>52016</v>
      </c>
      <c r="I17381" t="str">
        <f t="shared" si="271"/>
        <v>,(5191,' Gonzalo Rojas Vildósola ','',' 2 2738 1012    ', Director')</v>
      </c>
    </row>
    <row r="17382" spans="1:9">
      <c r="A17382" s="3" t="s">
        <v>52019</v>
      </c>
      <c r="B17382" s="3" t="s">
        <v>52014</v>
      </c>
      <c r="C17382" s="3">
        <f>VLOOKUP(B17382,CONSOLIDADO!A$2:E$11786,5,FALSE)</f>
        <v>5191</v>
      </c>
      <c r="D17382" s="3" t="s">
        <v>5330</v>
      </c>
      <c r="E17382" s="3" t="s">
        <v>6856</v>
      </c>
      <c r="F17382" s="3"/>
      <c r="G17382" s="3" t="s">
        <v>52016</v>
      </c>
      <c r="I17382" t="str">
        <f t="shared" si="271"/>
        <v>,(5191,' Elizabeth Andrea Lehmann Cosoi ','',' 2 2738 1012    ', Directora')</v>
      </c>
    </row>
    <row r="17383" spans="1:9">
      <c r="A17383" s="3" t="s">
        <v>52020</v>
      </c>
      <c r="B17383" s="3" t="s">
        <v>52014</v>
      </c>
      <c r="C17383" s="3">
        <f>VLOOKUP(B17383,CONSOLIDADO!A$2:E$11786,5,FALSE)</f>
        <v>5191</v>
      </c>
      <c r="D17383" s="3" t="s">
        <v>5330</v>
      </c>
      <c r="E17383" s="3" t="s">
        <v>6850</v>
      </c>
      <c r="F17383" s="3"/>
      <c r="G17383" s="3" t="s">
        <v>52016</v>
      </c>
      <c r="I17383" t="str">
        <f t="shared" si="271"/>
        <v>,(5191,' Nicolás Majluf Sapag ','',' 2 2738 1012    ', Director')</v>
      </c>
    </row>
    <row r="17384" spans="1:9">
      <c r="A17384" s="3" t="s">
        <v>52021</v>
      </c>
      <c r="B17384" s="3" t="s">
        <v>52014</v>
      </c>
      <c r="C17384" s="3">
        <f>VLOOKUP(B17384,CONSOLIDADO!A$2:E$11786,5,FALSE)</f>
        <v>5191</v>
      </c>
      <c r="D17384" s="3" t="s">
        <v>5330</v>
      </c>
      <c r="E17384" s="3" t="s">
        <v>6856</v>
      </c>
      <c r="F17384" s="3"/>
      <c r="G17384" s="3" t="s">
        <v>52016</v>
      </c>
      <c r="I17384" t="str">
        <f t="shared" si="271"/>
        <v>,(5191,' Paola Cúneo Queirolo ','',' 2 2738 1012    ', Directora')</v>
      </c>
    </row>
    <row r="17385" spans="1:9">
      <c r="A17385" s="3" t="s">
        <v>46329</v>
      </c>
      <c r="B17385" s="3" t="s">
        <v>52014</v>
      </c>
      <c r="C17385" s="3">
        <f>VLOOKUP(B17385,CONSOLIDADO!A$2:E$11786,5,FALSE)</f>
        <v>5191</v>
      </c>
      <c r="D17385" s="3" t="s">
        <v>5330</v>
      </c>
      <c r="E17385" s="3" t="s">
        <v>11125</v>
      </c>
      <c r="F17385" s="3"/>
      <c r="G17385" s="3" t="s">
        <v>52016</v>
      </c>
      <c r="I17385" t="str">
        <f t="shared" si="271"/>
        <v>,(5191,' Alejandro Arze Safian ','',' 2 2738 1012    ', Gerente General Corporativo')</v>
      </c>
    </row>
    <row r="17386" spans="1:9">
      <c r="A17386" s="3" t="s">
        <v>52022</v>
      </c>
      <c r="B17386" s="3" t="s">
        <v>52014</v>
      </c>
      <c r="C17386" s="3">
        <f>VLOOKUP(B17386,CONSOLIDADO!A$2:E$11786,5,FALSE)</f>
        <v>5191</v>
      </c>
      <c r="D17386" s="3" t="s">
        <v>5330</v>
      </c>
      <c r="E17386" s="3" t="s">
        <v>52023</v>
      </c>
      <c r="F17386" s="3" t="s">
        <v>52024</v>
      </c>
      <c r="G17386" s="3" t="s">
        <v>52025</v>
      </c>
      <c r="I17386" t="str">
        <f t="shared" si="271"/>
        <v>,(5191,' Francisco Torres Larraín ',' ftorres@sodimac.cl',' 2 2738 1101    ', Gerente Comercial y Marketing Corporativo')</v>
      </c>
    </row>
    <row r="17387" spans="1:9">
      <c r="A17387" s="3" t="s">
        <v>52026</v>
      </c>
      <c r="B17387" s="3" t="s">
        <v>52014</v>
      </c>
      <c r="C17387" s="3">
        <f>VLOOKUP(B17387,CONSOLIDADO!A$2:E$11786,5,FALSE)</f>
        <v>5191</v>
      </c>
      <c r="D17387" s="3" t="s">
        <v>5330</v>
      </c>
      <c r="E17387" s="3" t="s">
        <v>52027</v>
      </c>
      <c r="F17387" s="3" t="s">
        <v>52028</v>
      </c>
      <c r="G17387" s="3" t="s">
        <v>52029</v>
      </c>
      <c r="I17387" t="str">
        <f t="shared" si="271"/>
        <v>,(5191,' Eduardo Mizón Friedemann ',' emizon@sodimac.cl',' 2 2738 1827    ', Gerente General Sodimac Chile')</v>
      </c>
    </row>
    <row r="17388" spans="1:9">
      <c r="A17388" s="3" t="s">
        <v>52030</v>
      </c>
      <c r="B17388" s="3" t="s">
        <v>52014</v>
      </c>
      <c r="C17388" s="3">
        <f>VLOOKUP(B17388,CONSOLIDADO!A$2:E$11786,5,FALSE)</f>
        <v>5191</v>
      </c>
      <c r="D17388" s="3" t="s">
        <v>5330</v>
      </c>
      <c r="E17388" s="3" t="s">
        <v>52031</v>
      </c>
      <c r="F17388" s="3" t="s">
        <v>52032</v>
      </c>
      <c r="G17388" s="3" t="s">
        <v>52033</v>
      </c>
      <c r="I17388" t="str">
        <f t="shared" si="271"/>
        <v>,(5191,' Ignacio Monteverde ',' imonteverde@sodimac.cl',' 2 2738 1316    ', Gerente Comercial Sodimac')</v>
      </c>
    </row>
    <row r="17389" spans="1:9">
      <c r="A17389" s="3" t="s">
        <v>52034</v>
      </c>
      <c r="B17389" s="3" t="s">
        <v>52014</v>
      </c>
      <c r="C17389" s="3">
        <f>VLOOKUP(B17389,CONSOLIDADO!A$2:E$11786,5,FALSE)</f>
        <v>5191</v>
      </c>
      <c r="D17389" s="3" t="s">
        <v>5330</v>
      </c>
      <c r="E17389" s="3" t="s">
        <v>52035</v>
      </c>
      <c r="F17389" s="3" t="s">
        <v>52036</v>
      </c>
      <c r="G17389" s="3" t="s">
        <v>52037</v>
      </c>
      <c r="I17389" t="str">
        <f t="shared" si="271"/>
        <v>,(5191,' Carolina Auad Selman ',' cauad@sodimac.cl',' 2 2738 1301    ', Gerente de Marketing Sodimac Chile')</v>
      </c>
    </row>
    <row r="17390" spans="1:9">
      <c r="A17390" s="3" t="s">
        <v>52038</v>
      </c>
      <c r="B17390" s="3" t="s">
        <v>52014</v>
      </c>
      <c r="C17390" s="3">
        <f>VLOOKUP(B17390,CONSOLIDADO!A$2:E$11786,5,FALSE)</f>
        <v>5191</v>
      </c>
      <c r="D17390" s="3" t="s">
        <v>5330</v>
      </c>
      <c r="E17390" s="3" t="s">
        <v>52039</v>
      </c>
      <c r="F17390" s="3" t="s">
        <v>52040</v>
      </c>
      <c r="G17390" s="3" t="s">
        <v>52041</v>
      </c>
      <c r="I17390" t="str">
        <f t="shared" si="271"/>
        <v>,(5191,' Mariano Imberga ',' maimberga@sodimac.cl',' 2 2738 1497    ', Gerente de Operaciones Sodimac Chile')</v>
      </c>
    </row>
    <row r="17391" spans="1:9">
      <c r="A17391" s="3" t="s">
        <v>52042</v>
      </c>
      <c r="B17391" s="3" t="s">
        <v>52014</v>
      </c>
      <c r="C17391" s="3">
        <f>VLOOKUP(B17391,CONSOLIDADO!A$2:E$11786,5,FALSE)</f>
        <v>5191</v>
      </c>
      <c r="D17391" s="3" t="s">
        <v>5330</v>
      </c>
      <c r="E17391" s="3" t="s">
        <v>52043</v>
      </c>
      <c r="F17391" s="3" t="s">
        <v>52044</v>
      </c>
      <c r="G17391" s="3" t="s">
        <v>52033</v>
      </c>
      <c r="I17391" t="str">
        <f t="shared" si="271"/>
        <v>,(5191,' Danny Szantó Narea ',' dszanto@sodimac.cl',' 2 2738 1316    ', Gerente Corporativo de Transformación Digital, Marketing y Clientes')</v>
      </c>
    </row>
    <row r="17392" spans="1:9">
      <c r="A17392" s="3" t="s">
        <v>50679</v>
      </c>
      <c r="B17392" s="3" t="s">
        <v>52045</v>
      </c>
      <c r="C17392" s="3">
        <f>VLOOKUP(B17392,CONSOLIDADO!A$2:E$11786,5,FALSE)</f>
        <v>5192</v>
      </c>
      <c r="D17392" s="3" t="s">
        <v>8381</v>
      </c>
      <c r="E17392" s="3" t="s">
        <v>6813</v>
      </c>
      <c r="F17392" s="3" t="s">
        <v>50686</v>
      </c>
      <c r="G17392" s="3" t="s">
        <v>50680</v>
      </c>
      <c r="I17392" t="str">
        <f t="shared" si="271"/>
        <v>,(5192,' Ismael Juan Francisco Ossa Errázuriz ',' isabel@sofruco.cl',' 2 2670 0600    ', Presidente')</v>
      </c>
    </row>
    <row r="17393" spans="1:9">
      <c r="A17393" s="3" t="s">
        <v>50685</v>
      </c>
      <c r="B17393" s="3" t="s">
        <v>52045</v>
      </c>
      <c r="C17393" s="3">
        <f>VLOOKUP(B17393,CONSOLIDADO!A$2:E$11786,5,FALSE)</f>
        <v>5192</v>
      </c>
      <c r="D17393" s="3" t="s">
        <v>8381</v>
      </c>
      <c r="E17393" s="3" t="s">
        <v>11125</v>
      </c>
      <c r="F17393" s="3" t="s">
        <v>50686</v>
      </c>
      <c r="G17393" s="3" t="s">
        <v>50680</v>
      </c>
      <c r="I17393" t="str">
        <f t="shared" si="271"/>
        <v>,(5192,' Daniel Eyzaguirre Pérez-Cotapos ',' isabel@sofruco.cl',' 2 2670 0600    ', Gerente General Corporativo')</v>
      </c>
    </row>
    <row r="17394" spans="1:9">
      <c r="A17394" s="3" t="s">
        <v>52046</v>
      </c>
      <c r="B17394" s="3" t="s">
        <v>52045</v>
      </c>
      <c r="C17394" s="3">
        <f>VLOOKUP(B17394,CONSOLIDADO!A$2:E$11786,5,FALSE)</f>
        <v>5192</v>
      </c>
      <c r="D17394" s="3" t="s">
        <v>8381</v>
      </c>
      <c r="E17394" s="3" t="s">
        <v>6905</v>
      </c>
      <c r="F17394" s="3" t="s">
        <v>52047</v>
      </c>
      <c r="G17394" s="3" t="s">
        <v>50680</v>
      </c>
      <c r="I17394" t="str">
        <f t="shared" si="271"/>
        <v>,(5192,' José Francisco Rencoret ',' jfrencoret@sofruco.cl',' 2 2670 0600    ', Gerente Comercial')</v>
      </c>
    </row>
    <row r="17395" spans="1:9">
      <c r="A17395" s="3" t="s">
        <v>52049</v>
      </c>
      <c r="B17395" s="3" t="s">
        <v>52048</v>
      </c>
      <c r="C17395" s="3">
        <f>VLOOKUP(B17395,CONSOLIDADO!A$2:E$11786,5,FALSE)</f>
        <v>5193</v>
      </c>
      <c r="D17395" s="3" t="s">
        <v>27540</v>
      </c>
      <c r="E17395" s="3" t="s">
        <v>6739</v>
      </c>
      <c r="F17395" s="3" t="s">
        <v>52050</v>
      </c>
      <c r="G17395" s="3" t="s">
        <v>52051</v>
      </c>
      <c r="I17395" t="str">
        <f t="shared" si="271"/>
        <v>,(5193,' Luis Alberto Erazo Pérez ',' lerazo@softland.cl',' 2 2388 9000    ', Gerente General')</v>
      </c>
    </row>
    <row r="17396" spans="1:9">
      <c r="A17396" s="3" t="s">
        <v>52052</v>
      </c>
      <c r="B17396" s="3" t="s">
        <v>52048</v>
      </c>
      <c r="C17396" s="3">
        <f>VLOOKUP(B17396,CONSOLIDADO!A$2:E$11786,5,FALSE)</f>
        <v>5193</v>
      </c>
      <c r="D17396" s="3" t="s">
        <v>27540</v>
      </c>
      <c r="E17396" s="3" t="s">
        <v>52053</v>
      </c>
      <c r="F17396" s="3" t="s">
        <v>52054</v>
      </c>
      <c r="G17396" s="3" t="s">
        <v>52051</v>
      </c>
      <c r="I17396" t="str">
        <f t="shared" si="271"/>
        <v>,(5193,' Ivonne Aliaga Herrera ',' ialiaga@softland.cl',' 2 2388 9000    ', Gerente Ventas Directa ERP')</v>
      </c>
    </row>
    <row r="17397" spans="1:9">
      <c r="A17397" s="3" t="s">
        <v>52055</v>
      </c>
      <c r="B17397" s="3" t="s">
        <v>52048</v>
      </c>
      <c r="C17397" s="3">
        <f>VLOOKUP(B17397,CONSOLIDADO!A$2:E$11786,5,FALSE)</f>
        <v>5193</v>
      </c>
      <c r="D17397" s="3" t="s">
        <v>27540</v>
      </c>
      <c r="E17397" s="3"/>
      <c r="F17397" s="3"/>
      <c r="G17397" s="3" t="s">
        <v>52056</v>
      </c>
      <c r="I17397" t="str">
        <f t="shared" si="271"/>
        <v>,(5193,' Roberto Aravena Ramírez','',' 2 2388 9000',')</v>
      </c>
    </row>
    <row r="17398" spans="1:9">
      <c r="A17398" s="3" t="s">
        <v>52057</v>
      </c>
      <c r="B17398" s="3" t="s">
        <v>52048</v>
      </c>
      <c r="C17398" s="3">
        <f>VLOOKUP(B17398,CONSOLIDADO!A$2:E$11786,5,FALSE)</f>
        <v>5193</v>
      </c>
      <c r="D17398" s="3" t="s">
        <v>27540</v>
      </c>
      <c r="E17398" s="3"/>
      <c r="F17398" s="3"/>
      <c r="G17398" s="3" t="s">
        <v>52056</v>
      </c>
      <c r="I17398" t="str">
        <f t="shared" si="271"/>
        <v>,(5193,' María Eliana Vivanco Maturana','',' 2 2388 9000',')</v>
      </c>
    </row>
    <row r="17399" spans="1:9">
      <c r="A17399" s="3" t="s">
        <v>52058</v>
      </c>
      <c r="B17399" s="3" t="s">
        <v>52048</v>
      </c>
      <c r="C17399" s="3">
        <f>VLOOKUP(B17399,CONSOLIDADO!A$2:E$11786,5,FALSE)</f>
        <v>5193</v>
      </c>
      <c r="D17399" s="3" t="s">
        <v>27540</v>
      </c>
      <c r="E17399" s="3" t="s">
        <v>52059</v>
      </c>
      <c r="F17399" s="3" t="s">
        <v>52060</v>
      </c>
      <c r="G17399" s="3" t="s">
        <v>52051</v>
      </c>
      <c r="I17399" t="str">
        <f t="shared" si="271"/>
        <v>,(5193,' Lorena Zamudio Navarrete ',' lzamudio@softland.cl',' 2 2388 9000    ', Gerente Atención a Clientes y Televentas')</v>
      </c>
    </row>
    <row r="17400" spans="1:9">
      <c r="A17400" s="3" t="s">
        <v>33289</v>
      </c>
      <c r="B17400" s="3" t="s">
        <v>52061</v>
      </c>
      <c r="C17400" s="3">
        <f>VLOOKUP(B17400,CONSOLIDADO!A$2:E$11786,5,FALSE)</f>
        <v>5194</v>
      </c>
      <c r="D17400" s="3" t="s">
        <v>52062</v>
      </c>
      <c r="E17400" s="3" t="s">
        <v>6739</v>
      </c>
      <c r="F17400" s="3" t="s">
        <v>33290</v>
      </c>
      <c r="G17400" s="3" t="s">
        <v>52063</v>
      </c>
      <c r="I17400" t="str">
        <f t="shared" si="271"/>
        <v>,(5194,' Fernando Smits Farías ',' fsf@indubal.com',' 2 2510 9117    ', Gerente General')</v>
      </c>
    </row>
    <row r="17401" spans="1:9">
      <c r="A17401" s="3" t="s">
        <v>52064</v>
      </c>
      <c r="B17401" s="3" t="s">
        <v>52061</v>
      </c>
      <c r="C17401" s="3">
        <f>VLOOKUP(B17401,CONSOLIDADO!A$2:E$11786,5,FALSE)</f>
        <v>5194</v>
      </c>
      <c r="D17401" s="3" t="s">
        <v>52062</v>
      </c>
      <c r="E17401" s="3" t="s">
        <v>8364</v>
      </c>
      <c r="F17401" s="3" t="s">
        <v>52065</v>
      </c>
      <c r="G17401" s="3" t="s">
        <v>52066</v>
      </c>
      <c r="I17401" t="str">
        <f t="shared" si="271"/>
        <v>,(5194,' Aldo Villalobos ',' avillalobos@indubal.com',' 2 2510 9100    ', Gerente de Producción')</v>
      </c>
    </row>
    <row r="17402" spans="1:9">
      <c r="A17402" s="3" t="s">
        <v>52067</v>
      </c>
      <c r="B17402" s="3" t="s">
        <v>52061</v>
      </c>
      <c r="C17402" s="3">
        <f>VLOOKUP(B17402,CONSOLIDADO!A$2:E$11786,5,FALSE)</f>
        <v>5194</v>
      </c>
      <c r="D17402" s="3" t="s">
        <v>52062</v>
      </c>
      <c r="E17402" s="3" t="s">
        <v>7534</v>
      </c>
      <c r="F17402" s="3" t="s">
        <v>52068</v>
      </c>
      <c r="G17402" s="3" t="s">
        <v>52066</v>
      </c>
      <c r="I17402" t="str">
        <f t="shared" si="271"/>
        <v>,(5194,' Elizabeth Valdenegro ',' evaldenegro@indubal.com',' 2 2510 9100    ', Jefe de Finanzas')</v>
      </c>
    </row>
    <row r="17403" spans="1:9">
      <c r="A17403" s="3" t="s">
        <v>52070</v>
      </c>
      <c r="B17403" s="3" t="s">
        <v>52069</v>
      </c>
      <c r="C17403" s="3">
        <f>VLOOKUP(B17403,CONSOLIDADO!A$2:E$11786,5,FALSE)</f>
        <v>5195</v>
      </c>
      <c r="D17403" s="3" t="s">
        <v>5386</v>
      </c>
      <c r="E17403" s="3"/>
      <c r="F17403" s="3"/>
      <c r="G17403" s="3" t="s">
        <v>52071</v>
      </c>
      <c r="I17403" t="str">
        <f t="shared" si="271"/>
        <v>,(5195,' Guillermo Eschenone','',' 2 2345 5300',')</v>
      </c>
    </row>
    <row r="17404" spans="1:9">
      <c r="A17404" s="3" t="s">
        <v>52072</v>
      </c>
      <c r="B17404" s="3" t="s">
        <v>52069</v>
      </c>
      <c r="C17404" s="3">
        <f>VLOOKUP(B17404,CONSOLIDADO!A$2:E$11786,5,FALSE)</f>
        <v>5195</v>
      </c>
      <c r="D17404" s="3" t="s">
        <v>5386</v>
      </c>
      <c r="E17404" s="3" t="s">
        <v>6757</v>
      </c>
      <c r="F17404" s="3" t="s">
        <v>52073</v>
      </c>
      <c r="G17404" s="3" t="s">
        <v>35066</v>
      </c>
      <c r="I17404" t="str">
        <f t="shared" si="271"/>
        <v>,(5195,' Pablo Utreras Rojas ',' putreras@integral.cl',' 2 2345 5300    ', Gerente de Administración y Finanzas')</v>
      </c>
    </row>
    <row r="17405" spans="1:9">
      <c r="A17405" s="3" t="s">
        <v>52075</v>
      </c>
      <c r="B17405" s="3" t="s">
        <v>52074</v>
      </c>
      <c r="C17405" s="3">
        <f>VLOOKUP(B17405,CONSOLIDADO!A$2:E$11786,5,FALSE)</f>
        <v>5196</v>
      </c>
      <c r="D17405" s="3" t="s">
        <v>5221</v>
      </c>
      <c r="E17405" s="3" t="s">
        <v>6739</v>
      </c>
      <c r="F17405" s="3" t="s">
        <v>52076</v>
      </c>
      <c r="G17405" s="3" t="s">
        <v>52077</v>
      </c>
      <c r="I17405" t="str">
        <f t="shared" si="271"/>
        <v>,(5196,' Rodrigo Aguilar Popovic ',' solargas@gmail.com',' 61 222 4217    ', Gerente General')</v>
      </c>
    </row>
    <row r="17406" spans="1:9">
      <c r="A17406" s="3" t="s">
        <v>52080</v>
      </c>
      <c r="B17406" s="3" t="s">
        <v>52078</v>
      </c>
      <c r="C17406" s="3">
        <f>VLOOKUP(B17406,CONSOLIDADO!A$2:E$11786,5,FALSE)</f>
        <v>5197</v>
      </c>
      <c r="D17406" s="3" t="s">
        <v>52079</v>
      </c>
      <c r="E17406" s="3" t="s">
        <v>10002</v>
      </c>
      <c r="F17406" s="3" t="s">
        <v>52081</v>
      </c>
      <c r="G17406" s="3" t="s">
        <v>52082</v>
      </c>
      <c r="I17406" t="str">
        <f t="shared" si="271"/>
        <v>,(5197,' Vicente Izquierdo Iñíguez ',' vizquierdo@proteknica.cl',' 2 3284 3736    ', Gerente General y Gerente de Administración y Finanzas')</v>
      </c>
    </row>
    <row r="17407" spans="1:9">
      <c r="A17407" s="3" t="s">
        <v>52083</v>
      </c>
      <c r="B17407" s="3" t="s">
        <v>52078</v>
      </c>
      <c r="C17407" s="3">
        <f>VLOOKUP(B17407,CONSOLIDADO!A$2:E$11786,5,FALSE)</f>
        <v>5197</v>
      </c>
      <c r="D17407" s="3" t="s">
        <v>52079</v>
      </c>
      <c r="E17407" s="3" t="s">
        <v>8876</v>
      </c>
      <c r="F17407" s="3" t="s">
        <v>52084</v>
      </c>
      <c r="G17407" s="3" t="s">
        <v>52082</v>
      </c>
      <c r="I17407" t="str">
        <f t="shared" si="271"/>
        <v>,(5197,' Paula Lazo Nieto ',' plazo@proteknica.cl',' 2 3284 3736    ', Jefa de Recursos Humanos')</v>
      </c>
    </row>
    <row r="17408" spans="1:9">
      <c r="A17408" s="3" t="s">
        <v>52087</v>
      </c>
      <c r="B17408" s="3" t="s">
        <v>52085</v>
      </c>
      <c r="C17408" s="3">
        <f>VLOOKUP(B17408,CONSOLIDADO!A$2:E$11786,5,FALSE)</f>
        <v>5198</v>
      </c>
      <c r="D17408" s="3" t="s">
        <v>52086</v>
      </c>
      <c r="E17408" s="3" t="s">
        <v>6739</v>
      </c>
      <c r="F17408" s="3" t="s">
        <v>52088</v>
      </c>
      <c r="G17408" s="3" t="s">
        <v>52089</v>
      </c>
      <c r="I17408" t="str">
        <f t="shared" si="271"/>
        <v>,(5198,' Nicolás Poirrier ',' sbc@soletanche-bachy.cl',' 2 2584 9000    ', Gerente General')</v>
      </c>
    </row>
    <row r="17409" spans="1:9">
      <c r="A17409" s="3" t="s">
        <v>52090</v>
      </c>
      <c r="B17409" s="3" t="s">
        <v>52085</v>
      </c>
      <c r="C17409" s="3">
        <f>VLOOKUP(B17409,CONSOLIDADO!A$2:E$11786,5,FALSE)</f>
        <v>5198</v>
      </c>
      <c r="D17409" s="3" t="s">
        <v>52086</v>
      </c>
      <c r="E17409" s="3" t="s">
        <v>52091</v>
      </c>
      <c r="F17409" s="3" t="s">
        <v>52088</v>
      </c>
      <c r="G17409" s="3" t="s">
        <v>52089</v>
      </c>
      <c r="I17409" t="str">
        <f t="shared" si="271"/>
        <v>,(5198,' Nelson González Muñoz ',' sbc@soletanche-bachy.cl',' 2 2584 9000    ', Subgerente General - Gerente de Operaciones')</v>
      </c>
    </row>
    <row r="17410" spans="1:9">
      <c r="A17410" s="3" t="s">
        <v>52092</v>
      </c>
      <c r="B17410" s="3" t="s">
        <v>52085</v>
      </c>
      <c r="C17410" s="3">
        <f>VLOOKUP(B17410,CONSOLIDADO!A$2:E$11786,5,FALSE)</f>
        <v>5198</v>
      </c>
      <c r="D17410" s="3" t="s">
        <v>52086</v>
      </c>
      <c r="E17410" s="3" t="s">
        <v>12267</v>
      </c>
      <c r="F17410" s="3" t="s">
        <v>52088</v>
      </c>
      <c r="G17410" s="3" t="s">
        <v>52089</v>
      </c>
      <c r="I17410" t="str">
        <f t="shared" si="271"/>
        <v>,(5198,' Marcelo Zelada Rivas ',' sbc@soletanche-bachy.cl',' 2 2584 9000    ', Gerente de Desarrollo')</v>
      </c>
    </row>
    <row r="17411" spans="1:9">
      <c r="A17411" s="3" t="s">
        <v>52093</v>
      </c>
      <c r="B17411" s="3" t="s">
        <v>52085</v>
      </c>
      <c r="C17411" s="3">
        <f>VLOOKUP(B17411,CONSOLIDADO!A$2:E$11786,5,FALSE)</f>
        <v>5198</v>
      </c>
      <c r="D17411" s="3" t="s">
        <v>52086</v>
      </c>
      <c r="E17411" s="3" t="s">
        <v>6757</v>
      </c>
      <c r="F17411" s="3" t="s">
        <v>52088</v>
      </c>
      <c r="G17411" s="3" t="s">
        <v>52089</v>
      </c>
      <c r="I17411" t="str">
        <f t="shared" ref="I17411:I17474" si="272">CONCATENATE(",(",C17411,",'",A17411,"','",F17411,"','",G17411,"',",E17411,"')")</f>
        <v>,(5198,' Marcos Antonio Burgos Rosas ',' sbc@soletanche-bachy.cl',' 2 2584 9000    ', Gerente de Administración y Finanzas')</v>
      </c>
    </row>
    <row r="17412" spans="1:9">
      <c r="A17412" s="3" t="s">
        <v>52094</v>
      </c>
      <c r="B17412" s="3" t="s">
        <v>52085</v>
      </c>
      <c r="C17412" s="3">
        <f>VLOOKUP(B17412,CONSOLIDADO!A$2:E$11786,5,FALSE)</f>
        <v>5198</v>
      </c>
      <c r="D17412" s="3" t="s">
        <v>52086</v>
      </c>
      <c r="E17412" s="3" t="s">
        <v>6886</v>
      </c>
      <c r="F17412" s="3" t="s">
        <v>52088</v>
      </c>
      <c r="G17412" s="3" t="s">
        <v>52089</v>
      </c>
      <c r="I17412" t="str">
        <f t="shared" si="272"/>
        <v>,(5198,' Jeannette Morales Zapata ',' sbc@soletanche-bachy.cl',' 2 2584 9000    ', Gerente de Recursos Humanos')</v>
      </c>
    </row>
    <row r="17413" spans="1:9">
      <c r="A17413" s="3" t="s">
        <v>52096</v>
      </c>
      <c r="B17413" s="3" t="s">
        <v>52095</v>
      </c>
      <c r="C17413" s="3">
        <f>VLOOKUP(B17413,CONSOLIDADO!A$2:E$11786,5,FALSE)</f>
        <v>5199</v>
      </c>
      <c r="D17413" s="3" t="s">
        <v>33851</v>
      </c>
      <c r="E17413" s="3"/>
      <c r="F17413" s="3"/>
      <c r="G17413" s="3" t="s">
        <v>52097</v>
      </c>
      <c r="I17413" t="str">
        <f t="shared" si="272"/>
        <v>,(5199,' Jorge Hoyl Moreno','',' 2 2923 2900',')</v>
      </c>
    </row>
    <row r="17414" spans="1:9">
      <c r="A17414" s="3" t="s">
        <v>52098</v>
      </c>
      <c r="B17414" s="3" t="s">
        <v>52095</v>
      </c>
      <c r="C17414" s="3">
        <f>VLOOKUP(B17414,CONSOLIDADO!A$2:E$11786,5,FALSE)</f>
        <v>5199</v>
      </c>
      <c r="D17414" s="3" t="s">
        <v>33851</v>
      </c>
      <c r="E17414" s="3" t="s">
        <v>6905</v>
      </c>
      <c r="F17414" s="3" t="s">
        <v>52099</v>
      </c>
      <c r="G17414" s="3" t="s">
        <v>52100</v>
      </c>
      <c r="I17414" t="str">
        <f t="shared" si="272"/>
        <v>,(5199,' Eduardo Parra Bucher ',' info@solex.cl',' 2 2923 2900    ', Gerente Comercial')</v>
      </c>
    </row>
    <row r="17415" spans="1:9">
      <c r="A17415" s="3" t="s">
        <v>52101</v>
      </c>
      <c r="B17415" s="3" t="s">
        <v>52095</v>
      </c>
      <c r="C17415" s="3">
        <f>VLOOKUP(B17415,CONSOLIDADO!A$2:E$11786,5,FALSE)</f>
        <v>5199</v>
      </c>
      <c r="D17415" s="3" t="s">
        <v>33851</v>
      </c>
      <c r="E17415" s="3"/>
      <c r="F17415" s="3"/>
      <c r="G17415" s="3" t="s">
        <v>52097</v>
      </c>
      <c r="I17415" t="str">
        <f t="shared" si="272"/>
        <v>,(5199,' Agustín Cobián Martínez','',' 2 2923 2900',')</v>
      </c>
    </row>
    <row r="17416" spans="1:9">
      <c r="A17416" s="3" t="s">
        <v>52102</v>
      </c>
      <c r="B17416" s="3" t="s">
        <v>52095</v>
      </c>
      <c r="C17416" s="3">
        <f>VLOOKUP(B17416,CONSOLIDADO!A$2:E$11786,5,FALSE)</f>
        <v>5199</v>
      </c>
      <c r="D17416" s="3" t="s">
        <v>33851</v>
      </c>
      <c r="E17416" s="3"/>
      <c r="F17416" s="3"/>
      <c r="G17416" s="3" t="s">
        <v>52097</v>
      </c>
      <c r="I17416" t="str">
        <f t="shared" si="272"/>
        <v>,(5199,' Francisco García Donoso','',' 2 2923 2900',')</v>
      </c>
    </row>
    <row r="17417" spans="1:9">
      <c r="A17417" s="3" t="s">
        <v>52103</v>
      </c>
      <c r="B17417" s="3" t="s">
        <v>52095</v>
      </c>
      <c r="C17417" s="3">
        <f>VLOOKUP(B17417,CONSOLIDADO!A$2:E$11786,5,FALSE)</f>
        <v>5199</v>
      </c>
      <c r="D17417" s="3" t="s">
        <v>33851</v>
      </c>
      <c r="E17417" s="3" t="s">
        <v>7155</v>
      </c>
      <c r="F17417" s="3" t="s">
        <v>52099</v>
      </c>
      <c r="G17417" s="3" t="s">
        <v>52100</v>
      </c>
      <c r="I17417" t="str">
        <f t="shared" si="272"/>
        <v>,(5199,' Mauricio Guzmán ',' info@solex.cl',' 2 2923 2900    ', Jefe Administración y Finanzas')</v>
      </c>
    </row>
    <row r="17418" spans="1:9">
      <c r="A17418" s="3" t="s">
        <v>52105</v>
      </c>
      <c r="B17418" s="3" t="s">
        <v>52104</v>
      </c>
      <c r="C17418" s="3">
        <f>VLOOKUP(B17418,CONSOLIDADO!A$2:E$11786,5,FALSE)</f>
        <v>5200</v>
      </c>
      <c r="D17418" s="3" t="s">
        <v>8389</v>
      </c>
      <c r="E17418" s="3" t="s">
        <v>6813</v>
      </c>
      <c r="F17418" s="3"/>
      <c r="G17418" s="3" t="s">
        <v>52106</v>
      </c>
      <c r="I17418" t="str">
        <f t="shared" si="272"/>
        <v>,(5200,' José Luis Soler Ruiz ','',' 75 274 2300    ', Presidente')</v>
      </c>
    </row>
    <row r="17419" spans="1:9">
      <c r="A17419" s="3" t="s">
        <v>52107</v>
      </c>
      <c r="B17419" s="3" t="s">
        <v>52104</v>
      </c>
      <c r="C17419" s="3">
        <f>VLOOKUP(B17419,CONSOLIDADO!A$2:E$11786,5,FALSE)</f>
        <v>5200</v>
      </c>
      <c r="D17419" s="3" t="s">
        <v>8389</v>
      </c>
      <c r="E17419" s="3" t="s">
        <v>6757</v>
      </c>
      <c r="F17419" s="3"/>
      <c r="G17419" s="3" t="s">
        <v>52106</v>
      </c>
      <c r="I17419" t="str">
        <f t="shared" si="272"/>
        <v>,(5200,' Rodrigo Toro Negroni ','',' 75 274 2300    ', Gerente de Administración y Finanzas')</v>
      </c>
    </row>
    <row r="17420" spans="1:9">
      <c r="A17420" s="3" t="s">
        <v>49442</v>
      </c>
      <c r="B17420" s="3" t="s">
        <v>52108</v>
      </c>
      <c r="C17420" s="3">
        <f>VLOOKUP(B17420,CONSOLIDADO!A$2:E$11786,5,FALSE)</f>
        <v>5201</v>
      </c>
      <c r="D17420" s="3" t="s">
        <v>5894</v>
      </c>
      <c r="E17420" s="3" t="s">
        <v>6905</v>
      </c>
      <c r="F17420" s="3" t="s">
        <v>52109</v>
      </c>
      <c r="G17420" s="3" t="s">
        <v>49443</v>
      </c>
      <c r="I17420" t="str">
        <f t="shared" si="272"/>
        <v>,(5201,' Renato Alvarez Robert ',' ralvarez@grupomathiesen.com',' 2 2640 5860    ', Gerente Comercial')</v>
      </c>
    </row>
    <row r="17421" spans="1:9">
      <c r="A17421" s="3" t="s">
        <v>52110</v>
      </c>
      <c r="B17421" s="3" t="s">
        <v>52108</v>
      </c>
      <c r="C17421" s="3">
        <f>VLOOKUP(B17421,CONSOLIDADO!A$2:E$11786,5,FALSE)</f>
        <v>5201</v>
      </c>
      <c r="D17421" s="3" t="s">
        <v>5894</v>
      </c>
      <c r="E17421" s="3" t="s">
        <v>6757</v>
      </c>
      <c r="F17421" s="3" t="s">
        <v>49445</v>
      </c>
      <c r="G17421" s="3" t="s">
        <v>49443</v>
      </c>
      <c r="I17421" t="str">
        <f t="shared" si="272"/>
        <v>,(5201,' Rodrigo Olivares ',' rolivares@grupomathiesen.com',' 2 2640 5860    ', Gerente de Administración y Finanzas')</v>
      </c>
    </row>
    <row r="17422" spans="1:9">
      <c r="A17422" s="3" t="s">
        <v>52113</v>
      </c>
      <c r="B17422" s="3" t="s">
        <v>52111</v>
      </c>
      <c r="C17422" s="3">
        <f>VLOOKUP(B17422,CONSOLIDADO!A$2:E$11786,5,FALSE)</f>
        <v>5202</v>
      </c>
      <c r="D17422" s="3" t="s">
        <v>52112</v>
      </c>
      <c r="E17422" s="3" t="s">
        <v>7567</v>
      </c>
      <c r="F17422" s="3" t="s">
        <v>52114</v>
      </c>
      <c r="G17422" s="3" t="s">
        <v>52115</v>
      </c>
      <c r="I17422" t="str">
        <f t="shared" si="272"/>
        <v>,(5202,' Dominic Berube ',' dberube@solmaxchile.com',' 2 2862 9999    ', Gerente General y Representante Legal')</v>
      </c>
    </row>
    <row r="17423" spans="1:9">
      <c r="A17423" s="3" t="s">
        <v>52116</v>
      </c>
      <c r="B17423" s="3" t="s">
        <v>52111</v>
      </c>
      <c r="C17423" s="3">
        <f>VLOOKUP(B17423,CONSOLIDADO!A$2:E$11786,5,FALSE)</f>
        <v>5202</v>
      </c>
      <c r="D17423" s="3" t="s">
        <v>52112</v>
      </c>
      <c r="E17423" s="3"/>
      <c r="F17423" s="3"/>
      <c r="G17423" s="3" t="s">
        <v>52117</v>
      </c>
      <c r="I17423" t="str">
        <f t="shared" si="272"/>
        <v>,(5202,' Mauricio Quintero Cárcamo','',' 2 2862 9999',')</v>
      </c>
    </row>
    <row r="17424" spans="1:9">
      <c r="A17424" s="3" t="s">
        <v>52118</v>
      </c>
      <c r="B17424" s="3" t="s">
        <v>52111</v>
      </c>
      <c r="C17424" s="3">
        <f>VLOOKUP(B17424,CONSOLIDADO!A$2:E$11786,5,FALSE)</f>
        <v>5202</v>
      </c>
      <c r="D17424" s="3" t="s">
        <v>52112</v>
      </c>
      <c r="E17424" s="3" t="s">
        <v>52119</v>
      </c>
      <c r="F17424" s="3" t="s">
        <v>52120</v>
      </c>
      <c r="G17424" s="3" t="s">
        <v>52115</v>
      </c>
      <c r="I17424" t="str">
        <f t="shared" si="272"/>
        <v>,(5202,' Javier Zúñiga Segovia ',' jzuniga@solmaxchile.com',' 2 2862 9999    ', Jefe Logística y Experiencia Clientes')</v>
      </c>
    </row>
    <row r="17425" spans="1:9">
      <c r="A17425" s="3" t="s">
        <v>52121</v>
      </c>
      <c r="B17425" s="3" t="s">
        <v>52111</v>
      </c>
      <c r="C17425" s="3">
        <f>VLOOKUP(B17425,CONSOLIDADO!A$2:E$11786,5,FALSE)</f>
        <v>5202</v>
      </c>
      <c r="D17425" s="3" t="s">
        <v>52112</v>
      </c>
      <c r="E17425" s="3" t="s">
        <v>7032</v>
      </c>
      <c r="F17425" s="3" t="s">
        <v>52122</v>
      </c>
      <c r="G17425" s="3" t="s">
        <v>52115</v>
      </c>
      <c r="I17425" t="str">
        <f t="shared" si="272"/>
        <v>,(5202,' Cristian Matamala Yáñez ',' cmatamala@solmaxchile.com',' 2 2862 9999    ', Gerente Administración y Finanzas')</v>
      </c>
    </row>
    <row r="17426" spans="1:9">
      <c r="A17426" s="3" t="s">
        <v>52124</v>
      </c>
      <c r="B17426" s="3" t="s">
        <v>52123</v>
      </c>
      <c r="C17426" s="3">
        <f>VLOOKUP(B17426,CONSOLIDADO!A$2:E$11786,5,FALSE)</f>
        <v>5203</v>
      </c>
      <c r="D17426" s="3" t="s">
        <v>5248</v>
      </c>
      <c r="E17426" s="3" t="s">
        <v>10901</v>
      </c>
      <c r="F17426" s="3" t="s">
        <v>52125</v>
      </c>
      <c r="G17426" s="3" t="s">
        <v>52126</v>
      </c>
      <c r="I17426" t="str">
        <f t="shared" si="272"/>
        <v>,(5203,' Ruediger Zoltner ',' solo@solochile.cl',' 2 2556 9665    ', Dueño y Gerente General')</v>
      </c>
    </row>
    <row r="17427" spans="1:9">
      <c r="A17427" s="3" t="s">
        <v>52129</v>
      </c>
      <c r="B17427" s="3" t="s">
        <v>52127</v>
      </c>
      <c r="C17427" s="3">
        <f>VLOOKUP(B17427,CONSOLIDADO!A$2:E$11786,5,FALSE)</f>
        <v>5204</v>
      </c>
      <c r="D17427" s="3" t="s">
        <v>52128</v>
      </c>
      <c r="E17427" s="3" t="s">
        <v>6813</v>
      </c>
      <c r="F17427" s="3" t="s">
        <v>52130</v>
      </c>
      <c r="G17427" s="3" t="s">
        <v>15946</v>
      </c>
      <c r="I17427" t="str">
        <f t="shared" si="272"/>
        <v>,(5204,' Eduardo Guerra Kappés ',' egurrak@soltex.cl',' 2 2730 4700    ', Presidente')</v>
      </c>
    </row>
    <row r="17428" spans="1:9">
      <c r="A17428" s="3" t="s">
        <v>15944</v>
      </c>
      <c r="B17428" s="3" t="s">
        <v>52127</v>
      </c>
      <c r="C17428" s="3">
        <f>VLOOKUP(B17428,CONSOLIDADO!A$2:E$11786,5,FALSE)</f>
        <v>5204</v>
      </c>
      <c r="D17428" s="3" t="s">
        <v>52128</v>
      </c>
      <c r="E17428" s="3" t="s">
        <v>6739</v>
      </c>
      <c r="F17428" s="3" t="s">
        <v>15945</v>
      </c>
      <c r="G17428" s="3" t="s">
        <v>15946</v>
      </c>
      <c r="I17428" t="str">
        <f t="shared" si="272"/>
        <v>,(5204,' Pedro Pablo Guerra Vergara ',' pguerra@soltex.cl',' 2 2730 4700    ', Gerente General')</v>
      </c>
    </row>
    <row r="17429" spans="1:9">
      <c r="A17429" s="3" t="s">
        <v>52131</v>
      </c>
      <c r="B17429" s="3" t="s">
        <v>52127</v>
      </c>
      <c r="C17429" s="3">
        <f>VLOOKUP(B17429,CONSOLIDADO!A$2:E$11786,5,FALSE)</f>
        <v>5204</v>
      </c>
      <c r="D17429" s="3" t="s">
        <v>52128</v>
      </c>
      <c r="E17429" s="3" t="s">
        <v>6757</v>
      </c>
      <c r="F17429" s="3" t="s">
        <v>52132</v>
      </c>
      <c r="G17429" s="3" t="s">
        <v>15946</v>
      </c>
      <c r="I17429" t="str">
        <f t="shared" si="272"/>
        <v>,(5204,' Felipe Plubins Matas ',' fplubins@soltex.cl',' 2 2730 4700    ', Gerente de Administración y Finanzas')</v>
      </c>
    </row>
    <row r="17430" spans="1:9">
      <c r="A17430" s="3" t="s">
        <v>52133</v>
      </c>
      <c r="B17430" s="3" t="s">
        <v>52127</v>
      </c>
      <c r="C17430" s="3">
        <f>VLOOKUP(B17430,CONSOLIDADO!A$2:E$11786,5,FALSE)</f>
        <v>5204</v>
      </c>
      <c r="D17430" s="3" t="s">
        <v>52128</v>
      </c>
      <c r="E17430" s="3"/>
      <c r="F17430" s="3"/>
      <c r="G17430" s="3" t="s">
        <v>52134</v>
      </c>
      <c r="I17430" t="str">
        <f t="shared" si="272"/>
        <v>,(5204,' Juan Carlos Caprille','',' 2 2730 4700',')</v>
      </c>
    </row>
    <row r="17431" spans="1:9">
      <c r="A17431" s="3" t="s">
        <v>52135</v>
      </c>
      <c r="B17431" s="3" t="s">
        <v>52127</v>
      </c>
      <c r="C17431" s="3">
        <f>VLOOKUP(B17431,CONSOLIDADO!A$2:E$11786,5,FALSE)</f>
        <v>5204</v>
      </c>
      <c r="D17431" s="3" t="s">
        <v>52128</v>
      </c>
      <c r="E17431" s="3" t="s">
        <v>52136</v>
      </c>
      <c r="F17431" s="3" t="s">
        <v>52137</v>
      </c>
      <c r="G17431" s="3" t="s">
        <v>15946</v>
      </c>
      <c r="I17431" t="str">
        <f t="shared" si="272"/>
        <v>,(5204,' Nicolás Howard Montaner ',' nhoward@soltex.cl',' 2 2730 4700    ', Gerente de Marcom y Desarrollo de Negocios')</v>
      </c>
    </row>
    <row r="17432" spans="1:9">
      <c r="A17432" s="3" t="s">
        <v>52140</v>
      </c>
      <c r="B17432" s="3" t="s">
        <v>52138</v>
      </c>
      <c r="C17432" s="3">
        <f>VLOOKUP(B17432,CONSOLIDADO!A$2:E$11786,5,FALSE)</f>
        <v>5205</v>
      </c>
      <c r="D17432" s="3" t="s">
        <v>52139</v>
      </c>
      <c r="E17432" s="3"/>
      <c r="F17432" s="3"/>
      <c r="G17432" s="3" t="s">
        <v>52141</v>
      </c>
      <c r="I17432" t="str">
        <f t="shared" si="272"/>
        <v>,(5205,' Robert Haas Stempel','',' 41 263 5500',')</v>
      </c>
    </row>
    <row r="17433" spans="1:9">
      <c r="A17433" s="3" t="s">
        <v>52142</v>
      </c>
      <c r="B17433" s="3" t="s">
        <v>52138</v>
      </c>
      <c r="C17433" s="3">
        <f>VLOOKUP(B17433,CONSOLIDADO!A$2:E$11786,5,FALSE)</f>
        <v>5205</v>
      </c>
      <c r="D17433" s="3" t="s">
        <v>52139</v>
      </c>
      <c r="E17433" s="3"/>
      <c r="F17433" s="3"/>
      <c r="G17433" s="3" t="s">
        <v>52141</v>
      </c>
      <c r="I17433" t="str">
        <f t="shared" si="272"/>
        <v>,(5205,' Claudia Caamaño Krause','',' 41 263 5500',')</v>
      </c>
    </row>
    <row r="17434" spans="1:9">
      <c r="A17434" s="3" t="s">
        <v>52143</v>
      </c>
      <c r="B17434" s="3" t="s">
        <v>52138</v>
      </c>
      <c r="C17434" s="3">
        <f>VLOOKUP(B17434,CONSOLIDADO!A$2:E$11786,5,FALSE)</f>
        <v>5205</v>
      </c>
      <c r="D17434" s="3" t="s">
        <v>52139</v>
      </c>
      <c r="E17434" s="3" t="s">
        <v>52144</v>
      </c>
      <c r="F17434" s="3" t="s">
        <v>52145</v>
      </c>
      <c r="G17434" s="3" t="s">
        <v>52146</v>
      </c>
      <c r="I17434" t="str">
        <f t="shared" si="272"/>
        <v>,(5205,' Paola Troncoso Tiznado ',' paola.troncoso@bienek.cl',' 41 263 5515    ', Encargado de Crédito y Cobranza')</v>
      </c>
    </row>
    <row r="17435" spans="1:9">
      <c r="A17435" s="3" t="s">
        <v>52148</v>
      </c>
      <c r="B17435" s="3" t="s">
        <v>52147</v>
      </c>
      <c r="C17435" s="3">
        <f>VLOOKUP(B17435,CONSOLIDADO!A$2:E$11786,5,FALSE)</f>
        <v>5206</v>
      </c>
      <c r="D17435" s="3" t="s">
        <v>6253</v>
      </c>
      <c r="E17435" s="3" t="s">
        <v>6739</v>
      </c>
      <c r="F17435" s="3" t="s">
        <v>52149</v>
      </c>
      <c r="G17435" s="3" t="s">
        <v>52150</v>
      </c>
      <c r="I17435" t="str">
        <f t="shared" si="272"/>
        <v>,(5206,' Cristian Díaz Araya ',' cristian.diaz@solmex.cl',' 2 2290 4500    ', Gerente General')</v>
      </c>
    </row>
    <row r="17436" spans="1:9">
      <c r="A17436" s="3" t="s">
        <v>52151</v>
      </c>
      <c r="B17436" s="3" t="s">
        <v>52147</v>
      </c>
      <c r="C17436" s="3">
        <f>VLOOKUP(B17436,CONSOLIDADO!A$2:E$11786,5,FALSE)</f>
        <v>5206</v>
      </c>
      <c r="D17436" s="3" t="s">
        <v>6253</v>
      </c>
      <c r="E17436" s="3" t="s">
        <v>6757</v>
      </c>
      <c r="F17436" s="3" t="s">
        <v>52152</v>
      </c>
      <c r="G17436" s="3" t="s">
        <v>52150</v>
      </c>
      <c r="I17436" t="str">
        <f t="shared" si="272"/>
        <v>,(5206,' José Luis Lisperguer ',' jose.lisperguer@solmex.cl',' 2 2290 4500    ', Gerente de Administración y Finanzas')</v>
      </c>
    </row>
    <row r="17437" spans="1:9">
      <c r="A17437" s="3" t="s">
        <v>52153</v>
      </c>
      <c r="B17437" s="3" t="s">
        <v>52147</v>
      </c>
      <c r="C17437" s="3">
        <f>VLOOKUP(B17437,CONSOLIDADO!A$2:E$11786,5,FALSE)</f>
        <v>5206</v>
      </c>
      <c r="D17437" s="3" t="s">
        <v>6253</v>
      </c>
      <c r="E17437" s="3" t="s">
        <v>9151</v>
      </c>
      <c r="F17437" s="3" t="s">
        <v>52154</v>
      </c>
      <c r="G17437" s="3" t="s">
        <v>52150</v>
      </c>
      <c r="I17437" t="str">
        <f t="shared" si="272"/>
        <v>,(5206,' Mario Guerra B. ',' mario.guerra@solmex.cl',' 2 2290 4500    ', Subgerente Comercial')</v>
      </c>
    </row>
    <row r="17438" spans="1:9">
      <c r="A17438" s="3" t="s">
        <v>52157</v>
      </c>
      <c r="B17438" s="3" t="s">
        <v>52155</v>
      </c>
      <c r="C17438" s="3">
        <f>VLOOKUP(B17438,CONSOLIDADO!A$2:E$11786,5,FALSE)</f>
        <v>5207</v>
      </c>
      <c r="D17438" s="3" t="s">
        <v>52156</v>
      </c>
      <c r="E17438" s="3"/>
      <c r="F17438" s="3"/>
      <c r="G17438" s="3" t="s">
        <v>52158</v>
      </c>
      <c r="I17438" t="str">
        <f t="shared" si="272"/>
        <v>,(5207,' Pedro Candel Campelo','',' 2 2754 4560',')</v>
      </c>
    </row>
    <row r="17439" spans="1:9">
      <c r="A17439" s="3" t="s">
        <v>52160</v>
      </c>
      <c r="B17439" s="3" t="s">
        <v>52159</v>
      </c>
      <c r="C17439" s="3">
        <f>VLOOKUP(B17439,CONSOLIDADO!A$2:E$11786,5,FALSE)</f>
        <v>5208</v>
      </c>
      <c r="D17439" s="3" t="s">
        <v>6455</v>
      </c>
      <c r="E17439" s="3" t="s">
        <v>6739</v>
      </c>
      <c r="F17439" s="3" t="s">
        <v>52161</v>
      </c>
      <c r="G17439" s="3" t="s">
        <v>52162</v>
      </c>
      <c r="I17439" t="str">
        <f t="shared" si="272"/>
        <v>,(5208,' Carolina Pérez Echeverría ',' c.perez@solventa.cl',' 2 2782 1000    ', Gerente General')</v>
      </c>
    </row>
    <row r="17440" spans="1:9">
      <c r="A17440" s="3" t="s">
        <v>52163</v>
      </c>
      <c r="B17440" s="3" t="s">
        <v>52159</v>
      </c>
      <c r="C17440" s="3">
        <f>VLOOKUP(B17440,CONSOLIDADO!A$2:E$11786,5,FALSE)</f>
        <v>5208</v>
      </c>
      <c r="D17440" s="3" t="s">
        <v>6455</v>
      </c>
      <c r="E17440" s="3"/>
      <c r="F17440" s="3"/>
      <c r="G17440" s="3" t="s">
        <v>52164</v>
      </c>
      <c r="I17440" t="str">
        <f t="shared" si="272"/>
        <v>,(5208,' Rodrigo Bustos Ocampo','',' 2 2782 1000',')</v>
      </c>
    </row>
    <row r="17441" spans="1:9">
      <c r="A17441" s="3" t="s">
        <v>52165</v>
      </c>
      <c r="B17441" s="3" t="s">
        <v>52159</v>
      </c>
      <c r="C17441" s="3">
        <f>VLOOKUP(B17441,CONSOLIDADO!A$2:E$11786,5,FALSE)</f>
        <v>5208</v>
      </c>
      <c r="D17441" s="3" t="s">
        <v>6455</v>
      </c>
      <c r="E17441" s="3"/>
      <c r="F17441" s="3"/>
      <c r="G17441" s="3" t="s">
        <v>52164</v>
      </c>
      <c r="I17441" t="str">
        <f t="shared" si="272"/>
        <v>,(5208,' Jaime Córdova Sepúlveda','',' 2 2782 1000',')</v>
      </c>
    </row>
    <row r="17442" spans="1:9">
      <c r="A17442" s="3" t="s">
        <v>52166</v>
      </c>
      <c r="B17442" s="3" t="s">
        <v>52159</v>
      </c>
      <c r="C17442" s="3">
        <f>VLOOKUP(B17442,CONSOLIDADO!A$2:E$11786,5,FALSE)</f>
        <v>5208</v>
      </c>
      <c r="D17442" s="3" t="s">
        <v>6455</v>
      </c>
      <c r="E17442" s="3" t="s">
        <v>7780</v>
      </c>
      <c r="F17442" s="3" t="s">
        <v>52167</v>
      </c>
      <c r="G17442" s="3" t="s">
        <v>52162</v>
      </c>
      <c r="I17442" t="str">
        <f t="shared" si="272"/>
        <v>,(5208,' Silvia Sepúlveda ',' silvia.sepulveda@solventa.cl',' 2 2782 1000    ', Subgerente de Administración y Finanzas')</v>
      </c>
    </row>
    <row r="17443" spans="1:9">
      <c r="A17443" s="3" t="s">
        <v>52169</v>
      </c>
      <c r="B17443" s="3" t="s">
        <v>52168</v>
      </c>
      <c r="C17443" s="3">
        <f>VLOOKUP(B17443,CONSOLIDADO!A$2:E$11786,5,FALSE)</f>
        <v>5209</v>
      </c>
      <c r="D17443" s="3" t="s">
        <v>1764</v>
      </c>
      <c r="E17443" s="3" t="s">
        <v>6739</v>
      </c>
      <c r="F17443" s="3" t="s">
        <v>52170</v>
      </c>
      <c r="G17443" s="3" t="s">
        <v>52171</v>
      </c>
      <c r="I17443" t="str">
        <f t="shared" si="272"/>
        <v>,(5209,' Víctor Vargas Vega ',' secretaria@solvtrans.cl',' 65 231 0198    ', Gerente General')</v>
      </c>
    </row>
    <row r="17444" spans="1:9">
      <c r="A17444" s="3" t="s">
        <v>52173</v>
      </c>
      <c r="B17444" s="3" t="s">
        <v>52172</v>
      </c>
      <c r="C17444" s="3">
        <f>VLOOKUP(B17444,CONSOLIDADO!A$2:E$11786,5,FALSE)</f>
        <v>5210</v>
      </c>
      <c r="D17444" s="3" t="s">
        <v>28360</v>
      </c>
      <c r="E17444" s="3" t="s">
        <v>6739</v>
      </c>
      <c r="F17444" s="3" t="s">
        <v>52174</v>
      </c>
      <c r="G17444" s="3" t="s">
        <v>52175</v>
      </c>
      <c r="I17444" t="str">
        <f t="shared" si="272"/>
        <v>,(5210,' Sergio Olea Montero ',' info@somca.com',' 2 2857 1678    ', Gerente General')</v>
      </c>
    </row>
    <row r="17445" spans="1:9">
      <c r="A17445" s="3" t="s">
        <v>52176</v>
      </c>
      <c r="B17445" s="3" t="s">
        <v>52172</v>
      </c>
      <c r="C17445" s="3">
        <f>VLOOKUP(B17445,CONSOLIDADO!A$2:E$11786,5,FALSE)</f>
        <v>5210</v>
      </c>
      <c r="D17445" s="3" t="s">
        <v>28360</v>
      </c>
      <c r="E17445" s="3" t="s">
        <v>17171</v>
      </c>
      <c r="F17445" s="3" t="s">
        <v>52174</v>
      </c>
      <c r="G17445" s="3" t="s">
        <v>52175</v>
      </c>
      <c r="I17445" t="str">
        <f t="shared" si="272"/>
        <v>,(5210,' Giancarlo Olea Schiavini ',' info@somca.com',' 2 2857 1678    ', Gerente de Operaciones y Ventas')</v>
      </c>
    </row>
    <row r="17446" spans="1:9">
      <c r="A17446" s="3" t="s">
        <v>52177</v>
      </c>
      <c r="B17446" s="3" t="s">
        <v>52172</v>
      </c>
      <c r="C17446" s="3">
        <f>VLOOKUP(B17446,CONSOLIDADO!A$2:E$11786,5,FALSE)</f>
        <v>5210</v>
      </c>
      <c r="D17446" s="3" t="s">
        <v>28360</v>
      </c>
      <c r="E17446" s="3"/>
      <c r="F17446" s="3"/>
      <c r="G17446" s="3" t="s">
        <v>52178</v>
      </c>
      <c r="I17446" t="str">
        <f t="shared" si="272"/>
        <v>,(5210,' María Carla Schiavini Gherri','',' 2 2857 1678',')</v>
      </c>
    </row>
    <row r="17447" spans="1:9">
      <c r="A17447" s="3" t="s">
        <v>52179</v>
      </c>
      <c r="B17447" s="3" t="s">
        <v>52172</v>
      </c>
      <c r="C17447" s="3">
        <f>VLOOKUP(B17447,CONSOLIDADO!A$2:E$11786,5,FALSE)</f>
        <v>5210</v>
      </c>
      <c r="D17447" s="3" t="s">
        <v>28360</v>
      </c>
      <c r="E17447" s="3" t="s">
        <v>52180</v>
      </c>
      <c r="F17447" s="3"/>
      <c r="G17447" s="3" t="s">
        <v>52175</v>
      </c>
      <c r="I17447" t="str">
        <f t="shared" si="272"/>
        <v>,(5210,' Nibaldo Troncoso Troncoso ','',' 2 2857 1678    ', Jefe Montajes')</v>
      </c>
    </row>
    <row r="17448" spans="1:9">
      <c r="A17448" s="3" t="s">
        <v>52182</v>
      </c>
      <c r="B17448" s="3" t="s">
        <v>52181</v>
      </c>
      <c r="C17448" s="3">
        <f>VLOOKUP(B17448,CONSOLIDADO!A$2:E$11786,5,FALSE)</f>
        <v>5211</v>
      </c>
      <c r="D17448" s="3" t="s">
        <v>6014</v>
      </c>
      <c r="E17448" s="3" t="s">
        <v>6739</v>
      </c>
      <c r="F17448" s="3" t="s">
        <v>52183</v>
      </c>
      <c r="G17448" s="3" t="s">
        <v>52184</v>
      </c>
      <c r="I17448" t="str">
        <f t="shared" si="272"/>
        <v>,(5211,' Bernardo Sedini Hernández ',' sonamet@sonamet.cl',' 2 2551 1170    ', Gerente General')</v>
      </c>
    </row>
    <row r="17449" spans="1:9">
      <c r="A17449" s="3" t="s">
        <v>52185</v>
      </c>
      <c r="B17449" s="3" t="s">
        <v>52181</v>
      </c>
      <c r="C17449" s="3">
        <f>VLOOKUP(B17449,CONSOLIDADO!A$2:E$11786,5,FALSE)</f>
        <v>5211</v>
      </c>
      <c r="D17449" s="3" t="s">
        <v>6014</v>
      </c>
      <c r="E17449" s="3" t="s">
        <v>6765</v>
      </c>
      <c r="F17449" s="3" t="s">
        <v>52186</v>
      </c>
      <c r="G17449" s="3" t="s">
        <v>52184</v>
      </c>
      <c r="I17449" t="str">
        <f t="shared" si="272"/>
        <v>,(5211,' Alejandro Bustamante Orellana ',' operaciones@sonamet.cl',' 2 2551 1170    ', Gerente de Operaciones')</v>
      </c>
    </row>
    <row r="17450" spans="1:9">
      <c r="A17450" s="3" t="s">
        <v>52188</v>
      </c>
      <c r="B17450" s="3" t="s">
        <v>2288</v>
      </c>
      <c r="C17450" s="3">
        <f>VLOOKUP(B17450,CONSOLIDADO!A$2:E$11786,5,FALSE)</f>
        <v>5212</v>
      </c>
      <c r="D17450" s="3" t="s">
        <v>52187</v>
      </c>
      <c r="E17450" s="3" t="s">
        <v>6813</v>
      </c>
      <c r="F17450" s="3"/>
      <c r="G17450" s="3" t="s">
        <v>6846</v>
      </c>
      <c r="I17450" t="str">
        <f t="shared" si="272"/>
        <v>,(5212,' Mario Pavón Robinson ','','               ', Presidente')</v>
      </c>
    </row>
    <row r="17451" spans="1:9">
      <c r="A17451" s="3" t="s">
        <v>52189</v>
      </c>
      <c r="B17451" s="3" t="s">
        <v>2288</v>
      </c>
      <c r="C17451" s="3">
        <f>VLOOKUP(B17451,CONSOLIDADO!A$2:E$11786,5,FALSE)</f>
        <v>5212</v>
      </c>
      <c r="D17451" s="3" t="s">
        <v>52187</v>
      </c>
      <c r="E17451" s="3" t="s">
        <v>13183</v>
      </c>
      <c r="F17451" s="3"/>
      <c r="G17451" s="3" t="s">
        <v>6846</v>
      </c>
      <c r="I17451" t="str">
        <f t="shared" si="272"/>
        <v>,(5212,' María del Rosario Navarro Betteley ','','               ', Vicepresidenta')</v>
      </c>
    </row>
    <row r="17452" spans="1:9">
      <c r="A17452" s="3" t="s">
        <v>16548</v>
      </c>
      <c r="B17452" s="3" t="s">
        <v>2288</v>
      </c>
      <c r="C17452" s="3">
        <f>VLOOKUP(B17452,CONSOLIDADO!A$2:E$11786,5,FALSE)</f>
        <v>5212</v>
      </c>
      <c r="D17452" s="3" t="s">
        <v>52187</v>
      </c>
      <c r="E17452" s="3" t="s">
        <v>6850</v>
      </c>
      <c r="F17452" s="3"/>
      <c r="G17452" s="3" t="s">
        <v>6846</v>
      </c>
      <c r="I17452" t="str">
        <f t="shared" si="272"/>
        <v>,(5212,' Juan Antonio Guzmán Molinari ','','               ', Director')</v>
      </c>
    </row>
    <row r="17453" spans="1:9">
      <c r="A17453" s="3" t="s">
        <v>12601</v>
      </c>
      <c r="B17453" s="3" t="s">
        <v>2288</v>
      </c>
      <c r="C17453" s="3">
        <f>VLOOKUP(B17453,CONSOLIDADO!A$2:E$11786,5,FALSE)</f>
        <v>5212</v>
      </c>
      <c r="D17453" s="3" t="s">
        <v>52187</v>
      </c>
      <c r="E17453" s="3" t="s">
        <v>6850</v>
      </c>
      <c r="F17453" s="3"/>
      <c r="G17453" s="3" t="s">
        <v>6846</v>
      </c>
      <c r="I17453" t="str">
        <f t="shared" si="272"/>
        <v>,(5212,' Alfonso Gómez Morales ','','               ', Director')</v>
      </c>
    </row>
    <row r="17454" spans="1:9">
      <c r="A17454" s="3" t="s">
        <v>13277</v>
      </c>
      <c r="B17454" s="3" t="s">
        <v>2288</v>
      </c>
      <c r="C17454" s="3">
        <f>VLOOKUP(B17454,CONSOLIDADO!A$2:E$11786,5,FALSE)</f>
        <v>5212</v>
      </c>
      <c r="D17454" s="3" t="s">
        <v>52187</v>
      </c>
      <c r="E17454" s="3" t="s">
        <v>6850</v>
      </c>
      <c r="F17454" s="3"/>
      <c r="G17454" s="3" t="s">
        <v>6846</v>
      </c>
      <c r="I17454" t="str">
        <f t="shared" si="272"/>
        <v>,(5212,' René Javier Lehuedé Fuenzalida ','','               ', Director')</v>
      </c>
    </row>
    <row r="17455" spans="1:9">
      <c r="A17455" s="3" t="s">
        <v>46779</v>
      </c>
      <c r="B17455" s="3" t="s">
        <v>2288</v>
      </c>
      <c r="C17455" s="3">
        <f>VLOOKUP(B17455,CONSOLIDADO!A$2:E$11786,5,FALSE)</f>
        <v>5212</v>
      </c>
      <c r="D17455" s="3" t="s">
        <v>52187</v>
      </c>
      <c r="E17455" s="3" t="s">
        <v>6850</v>
      </c>
      <c r="F17455" s="3"/>
      <c r="G17455" s="3" t="s">
        <v>6846</v>
      </c>
      <c r="I17455" t="str">
        <f t="shared" si="272"/>
        <v>,(5212,' Enrique Bone Soto ','','               ', Director')</v>
      </c>
    </row>
    <row r="17456" spans="1:9">
      <c r="A17456" s="3" t="s">
        <v>52190</v>
      </c>
      <c r="B17456" s="3" t="s">
        <v>2288</v>
      </c>
      <c r="C17456" s="3">
        <f>VLOOKUP(B17456,CONSOLIDADO!A$2:E$11786,5,FALSE)</f>
        <v>5212</v>
      </c>
      <c r="D17456" s="3" t="s">
        <v>52187</v>
      </c>
      <c r="E17456" s="3" t="s">
        <v>6850</v>
      </c>
      <c r="F17456" s="3"/>
      <c r="G17456" s="3" t="s">
        <v>6846</v>
      </c>
      <c r="I17456" t="str">
        <f t="shared" si="272"/>
        <v>,(5212,' Mateo Fernando Budinich Diez ','','               ', Director')</v>
      </c>
    </row>
    <row r="17457" spans="1:9">
      <c r="A17457" s="3" t="s">
        <v>52191</v>
      </c>
      <c r="B17457" s="3" t="s">
        <v>2288</v>
      </c>
      <c r="C17457" s="3">
        <f>VLOOKUP(B17457,CONSOLIDADO!A$2:E$11786,5,FALSE)</f>
        <v>5212</v>
      </c>
      <c r="D17457" s="3" t="s">
        <v>52187</v>
      </c>
      <c r="E17457" s="3" t="s">
        <v>6850</v>
      </c>
      <c r="F17457" s="3"/>
      <c r="G17457" s="3" t="s">
        <v>6846</v>
      </c>
      <c r="I17457" t="str">
        <f t="shared" si="272"/>
        <v>,(5212,' Hernán Carlos Marió Lores ','','               ', Director')</v>
      </c>
    </row>
    <row r="17458" spans="1:9">
      <c r="A17458" s="3" t="s">
        <v>12527</v>
      </c>
      <c r="B17458" s="3" t="s">
        <v>2288</v>
      </c>
      <c r="C17458" s="3">
        <f>VLOOKUP(B17458,CONSOLIDADO!A$2:E$11786,5,FALSE)</f>
        <v>5212</v>
      </c>
      <c r="D17458" s="3" t="s">
        <v>52187</v>
      </c>
      <c r="E17458" s="3" t="s">
        <v>6850</v>
      </c>
      <c r="F17458" s="3"/>
      <c r="G17458" s="3" t="s">
        <v>6846</v>
      </c>
      <c r="I17458" t="str">
        <f t="shared" si="272"/>
        <v>,(5212,' Andrés Navarro Betteley ','','               ', Director')</v>
      </c>
    </row>
    <row r="17459" spans="1:9">
      <c r="A17459" s="3" t="s">
        <v>52192</v>
      </c>
      <c r="B17459" s="3" t="s">
        <v>2288</v>
      </c>
      <c r="C17459" s="3">
        <f>VLOOKUP(B17459,CONSOLIDADO!A$2:E$11786,5,FALSE)</f>
        <v>5212</v>
      </c>
      <c r="D17459" s="3" t="s">
        <v>52187</v>
      </c>
      <c r="E17459" s="3" t="s">
        <v>11125</v>
      </c>
      <c r="F17459" s="3"/>
      <c r="G17459" s="3" t="s">
        <v>52193</v>
      </c>
      <c r="I17459" t="str">
        <f t="shared" si="272"/>
        <v>,(5212,' Raúl Véjar Olea ','',' 2 2657 5000    ', Gerente General Corporativo')</v>
      </c>
    </row>
    <row r="17460" spans="1:9">
      <c r="A17460" s="3" t="s">
        <v>52194</v>
      </c>
      <c r="B17460" s="3" t="s">
        <v>2288</v>
      </c>
      <c r="C17460" s="3">
        <f>VLOOKUP(B17460,CONSOLIDADO!A$2:E$11786,5,FALSE)</f>
        <v>5212</v>
      </c>
      <c r="D17460" s="3" t="s">
        <v>52187</v>
      </c>
      <c r="E17460" s="3" t="s">
        <v>52195</v>
      </c>
      <c r="F17460" s="3"/>
      <c r="G17460" s="3" t="s">
        <v>52193</v>
      </c>
      <c r="I17460" t="str">
        <f t="shared" si="272"/>
        <v>,(5212,' Raúl Sapunar Kovacic ','',' 2 2657 5000    ', Gerente General SONDA Chile')</v>
      </c>
    </row>
    <row r="17461" spans="1:9">
      <c r="A17461" s="3" t="s">
        <v>52196</v>
      </c>
      <c r="B17461" s="3" t="s">
        <v>2288</v>
      </c>
      <c r="C17461" s="3">
        <f>VLOOKUP(B17461,CONSOLIDADO!A$2:E$11786,5,FALSE)</f>
        <v>5212</v>
      </c>
      <c r="D17461" s="3" t="s">
        <v>52187</v>
      </c>
      <c r="E17461" s="3" t="s">
        <v>52197</v>
      </c>
      <c r="F17461" s="3"/>
      <c r="G17461" s="3" t="s">
        <v>52193</v>
      </c>
      <c r="I17461" t="str">
        <f t="shared" si="272"/>
        <v>,(5212,' Rafael Osorio Peña ','',' 2 2657 5000    ', Gerente de Finanzas Corporativas')</v>
      </c>
    </row>
    <row r="17462" spans="1:9">
      <c r="A17462" s="3" t="s">
        <v>52198</v>
      </c>
      <c r="B17462" s="3" t="s">
        <v>2288</v>
      </c>
      <c r="C17462" s="3">
        <f>VLOOKUP(B17462,CONSOLIDADO!A$2:E$11786,5,FALSE)</f>
        <v>5212</v>
      </c>
      <c r="D17462" s="3" t="s">
        <v>52187</v>
      </c>
      <c r="E17462" s="3" t="s">
        <v>52199</v>
      </c>
      <c r="F17462" s="3"/>
      <c r="G17462" s="3" t="s">
        <v>52193</v>
      </c>
      <c r="I17462" t="str">
        <f t="shared" si="272"/>
        <v>,(5212,' Andrea Díaz Bustos ','',' 2 2657 5000    ', Gerente Comercial SONDA Chile')</v>
      </c>
    </row>
    <row r="17463" spans="1:9">
      <c r="A17463" s="3" t="s">
        <v>52200</v>
      </c>
      <c r="B17463" s="3" t="s">
        <v>2288</v>
      </c>
      <c r="C17463" s="3">
        <f>VLOOKUP(B17463,CONSOLIDADO!A$2:E$11786,5,FALSE)</f>
        <v>5212</v>
      </c>
      <c r="D17463" s="3" t="s">
        <v>52187</v>
      </c>
      <c r="E17463" s="3" t="s">
        <v>52201</v>
      </c>
      <c r="F17463" s="3"/>
      <c r="G17463" s="3" t="s">
        <v>52193</v>
      </c>
      <c r="I17463" t="str">
        <f t="shared" si="272"/>
        <v>,(5212,' Roberto Jana Linetzky ','',' 2 2657 5000    ', Gerente Corporativo Recursos Humanos')</v>
      </c>
    </row>
    <row r="17464" spans="1:9">
      <c r="A17464" s="3" t="s">
        <v>52202</v>
      </c>
      <c r="B17464" s="3" t="s">
        <v>2288</v>
      </c>
      <c r="C17464" s="3">
        <f>VLOOKUP(B17464,CONSOLIDADO!A$2:E$11786,5,FALSE)</f>
        <v>5212</v>
      </c>
      <c r="D17464" s="3" t="s">
        <v>52187</v>
      </c>
      <c r="E17464" s="3" t="s">
        <v>52203</v>
      </c>
      <c r="F17464" s="3"/>
      <c r="G17464" s="3" t="s">
        <v>52193</v>
      </c>
      <c r="I17464" t="str">
        <f t="shared" si="272"/>
        <v>,(5212,' José Orlandini Roberts ','',' 2 2657 5000    ', Gerente Corporativo División Servicios')</v>
      </c>
    </row>
    <row r="17465" spans="1:9">
      <c r="A17465" s="3" t="s">
        <v>52204</v>
      </c>
      <c r="B17465" s="3" t="s">
        <v>2288</v>
      </c>
      <c r="C17465" s="3">
        <f>VLOOKUP(B17465,CONSOLIDADO!A$2:E$11786,5,FALSE)</f>
        <v>5212</v>
      </c>
      <c r="D17465" s="3" t="s">
        <v>52187</v>
      </c>
      <c r="E17465" s="3" t="s">
        <v>52205</v>
      </c>
      <c r="F17465" s="3"/>
      <c r="G17465" s="3" t="s">
        <v>52193</v>
      </c>
      <c r="I17465" t="str">
        <f t="shared" si="272"/>
        <v>,(5212,' Carlos Osiniri Kippes ','',' 2 2657 5000    ', Gerente División Aplicaciones')</v>
      </c>
    </row>
    <row r="17466" spans="1:9">
      <c r="A17466" s="3" t="s">
        <v>52206</v>
      </c>
      <c r="B17466" s="3" t="s">
        <v>2288</v>
      </c>
      <c r="C17466" s="3">
        <f>VLOOKUP(B17466,CONSOLIDADO!A$2:E$11786,5,FALSE)</f>
        <v>5212</v>
      </c>
      <c r="D17466" s="3" t="s">
        <v>52187</v>
      </c>
      <c r="E17466" s="3" t="s">
        <v>52207</v>
      </c>
      <c r="F17466" s="3"/>
      <c r="G17466" s="3" t="s">
        <v>52193</v>
      </c>
      <c r="I17466" t="str">
        <f t="shared" si="272"/>
        <v>,(5212,' Christian Onetto Maitland ','',' 2 2657 5000    ', Gerente Corporativo División Servicios de Transformación')</v>
      </c>
    </row>
    <row r="17467" spans="1:9">
      <c r="A17467" s="3" t="s">
        <v>52208</v>
      </c>
      <c r="B17467" s="3" t="s">
        <v>2288</v>
      </c>
      <c r="C17467" s="3">
        <f>VLOOKUP(B17467,CONSOLIDADO!A$2:E$11786,5,FALSE)</f>
        <v>5212</v>
      </c>
      <c r="D17467" s="3" t="s">
        <v>52187</v>
      </c>
      <c r="E17467" s="3" t="s">
        <v>52209</v>
      </c>
      <c r="F17467" s="3"/>
      <c r="G17467" s="3" t="s">
        <v>52193</v>
      </c>
      <c r="I17467" t="str">
        <f t="shared" si="272"/>
        <v>,(5212,' Christian Richter Stein ','',' 2 2657 5000    ', Gerente Corporativo División Servicios Financieros')</v>
      </c>
    </row>
    <row r="17468" spans="1:9">
      <c r="A17468" s="3" t="s">
        <v>52210</v>
      </c>
      <c r="B17468" s="3" t="s">
        <v>2288</v>
      </c>
      <c r="C17468" s="3">
        <f>VLOOKUP(B17468,CONSOLIDADO!A$2:E$11786,5,FALSE)</f>
        <v>5212</v>
      </c>
      <c r="D17468" s="3" t="s">
        <v>52187</v>
      </c>
      <c r="E17468" s="3" t="s">
        <v>52211</v>
      </c>
      <c r="F17468" s="3"/>
      <c r="G17468" s="3" t="s">
        <v>52193</v>
      </c>
      <c r="I17468" t="str">
        <f t="shared" si="272"/>
        <v>,(5212,' Maurizio Rinaldi Ceriello ','',' 2 2657 5000    ', Gerente Corporativo División Retail')</v>
      </c>
    </row>
    <row r="17469" spans="1:9">
      <c r="A17469" s="3" t="s">
        <v>52212</v>
      </c>
      <c r="B17469" s="3" t="s">
        <v>2288</v>
      </c>
      <c r="C17469" s="3">
        <f>VLOOKUP(B17469,CONSOLIDADO!A$2:E$11786,5,FALSE)</f>
        <v>5212</v>
      </c>
      <c r="D17469" s="3" t="s">
        <v>52187</v>
      </c>
      <c r="E17469" s="3" t="s">
        <v>52213</v>
      </c>
      <c r="F17469" s="3"/>
      <c r="G17469" s="3" t="s">
        <v>52193</v>
      </c>
      <c r="I17469" t="str">
        <f t="shared" si="272"/>
        <v>,(5212,' Alberto Merino Pohl ','',' 2 2657 5000    ', Gerente Corporativo División Marketing y Desarrollo Comercial')</v>
      </c>
    </row>
    <row r="17470" spans="1:9">
      <c r="A17470" s="3" t="s">
        <v>52214</v>
      </c>
      <c r="B17470" s="3" t="s">
        <v>2288</v>
      </c>
      <c r="C17470" s="3">
        <f>VLOOKUP(B17470,CONSOLIDADO!A$2:E$11786,5,FALSE)</f>
        <v>5212</v>
      </c>
      <c r="D17470" s="3" t="s">
        <v>52187</v>
      </c>
      <c r="E17470" s="3" t="s">
        <v>52215</v>
      </c>
      <c r="F17470" s="3"/>
      <c r="G17470" s="3" t="s">
        <v>52193</v>
      </c>
      <c r="I17470" t="str">
        <f t="shared" si="272"/>
        <v>,(5212,' Francisco Escala Korenblit ','',' 2 2657 5000    ', Gerente Corporativo Plataformas')</v>
      </c>
    </row>
    <row r="17471" spans="1:9">
      <c r="A17471" s="3" t="s">
        <v>52218</v>
      </c>
      <c r="B17471" s="3" t="s">
        <v>52216</v>
      </c>
      <c r="C17471" s="3">
        <f>VLOOKUP(B17471,CONSOLIDADO!A$2:E$11786,5,FALSE)</f>
        <v>5213</v>
      </c>
      <c r="D17471" s="3" t="s">
        <v>52217</v>
      </c>
      <c r="E17471" s="3" t="s">
        <v>8976</v>
      </c>
      <c r="F17471" s="3" t="s">
        <v>52219</v>
      </c>
      <c r="G17471" s="3" t="s">
        <v>52220</v>
      </c>
      <c r="I17471" t="str">
        <f t="shared" si="272"/>
        <v>,(5213,' Shintaro Tanaka ',' susana.lopez@sony.com',' 2 2754 6027    ', Presidente y Gerente General')</v>
      </c>
    </row>
    <row r="17472" spans="1:9">
      <c r="A17472" s="3" t="s">
        <v>52221</v>
      </c>
      <c r="B17472" s="3" t="s">
        <v>52216</v>
      </c>
      <c r="C17472" s="3">
        <f>VLOOKUP(B17472,CONSOLIDADO!A$2:E$11786,5,FALSE)</f>
        <v>5213</v>
      </c>
      <c r="D17472" s="3" t="s">
        <v>52217</v>
      </c>
      <c r="E17472" s="3" t="s">
        <v>13932</v>
      </c>
      <c r="F17472" s="3" t="s">
        <v>52222</v>
      </c>
      <c r="G17472" s="3" t="s">
        <v>52223</v>
      </c>
      <c r="I17472" t="str">
        <f t="shared" si="272"/>
        <v>,(5213,' Héctor Noria ',' hector.noria@sony.com',' 2 2754 6181    ', Director de Marketing')</v>
      </c>
    </row>
    <row r="17473" spans="1:9">
      <c r="A17473" s="3" t="s">
        <v>52224</v>
      </c>
      <c r="B17473" s="3" t="s">
        <v>52216</v>
      </c>
      <c r="C17473" s="3">
        <f>VLOOKUP(B17473,CONSOLIDADO!A$2:E$11786,5,FALSE)</f>
        <v>5213</v>
      </c>
      <c r="D17473" s="3" t="s">
        <v>52217</v>
      </c>
      <c r="E17473" s="3" t="s">
        <v>6986</v>
      </c>
      <c r="F17473" s="3" t="s">
        <v>52225</v>
      </c>
      <c r="G17473" s="3" t="s">
        <v>52226</v>
      </c>
      <c r="I17473" t="str">
        <f t="shared" si="272"/>
        <v>,(5213,' Guillermo Castañeda ',' guillermo.castaneda@sony.com',' 2 2754 6000    ', Gerente de Finanzas')</v>
      </c>
    </row>
    <row r="17474" spans="1:9">
      <c r="A17474" s="3" t="s">
        <v>52227</v>
      </c>
      <c r="B17474" s="3" t="s">
        <v>52216</v>
      </c>
      <c r="C17474" s="3">
        <f>VLOOKUP(B17474,CONSOLIDADO!A$2:E$11786,5,FALSE)</f>
        <v>5213</v>
      </c>
      <c r="D17474" s="3" t="s">
        <v>52217</v>
      </c>
      <c r="E17474" s="3" t="s">
        <v>6886</v>
      </c>
      <c r="F17474" s="3" t="s">
        <v>52228</v>
      </c>
      <c r="G17474" s="3" t="s">
        <v>52226</v>
      </c>
      <c r="I17474" t="str">
        <f t="shared" si="272"/>
        <v>,(5213,' Alvaro Urcelay Montecinos ',' alvaro.urcelay@sony.com',' 2 2754 6000    ', Gerente de Recursos Humanos')</v>
      </c>
    </row>
    <row r="17475" spans="1:9">
      <c r="A17475" s="3" t="s">
        <v>52230</v>
      </c>
      <c r="B17475" s="3" t="s">
        <v>52229</v>
      </c>
      <c r="C17475" s="3">
        <f>VLOOKUP(B17475,CONSOLIDADO!A$2:E$11786,5,FALSE)</f>
        <v>5214</v>
      </c>
      <c r="D17475" s="3" t="s">
        <v>3388</v>
      </c>
      <c r="E17475" s="3"/>
      <c r="F17475" s="3"/>
      <c r="G17475" s="3" t="s">
        <v>52231</v>
      </c>
      <c r="I17475" t="str">
        <f t="shared" ref="I17475:I17538" si="273">CONCATENATE(",(",C17475,",'",A17475,"','",F17475,"','",G17475,"',",E17475,"')")</f>
        <v>,(5214,' Emilio Arturo Valverde Valverde','',' 2 2200 8400',')</v>
      </c>
    </row>
    <row r="17476" spans="1:9">
      <c r="A17476" s="3" t="s">
        <v>52232</v>
      </c>
      <c r="B17476" s="3" t="s">
        <v>52229</v>
      </c>
      <c r="C17476" s="3">
        <f>VLOOKUP(B17476,CONSOLIDADO!A$2:E$11786,5,FALSE)</f>
        <v>5214</v>
      </c>
      <c r="D17476" s="3" t="s">
        <v>3388</v>
      </c>
      <c r="E17476" s="3" t="s">
        <v>7136</v>
      </c>
      <c r="F17476" s="3" t="s">
        <v>52233</v>
      </c>
      <c r="G17476" s="3" t="s">
        <v>52234</v>
      </c>
      <c r="I17476" t="str">
        <f t="shared" si="273"/>
        <v>,(5214,' Claudio Alveal Fuentealba ',' claudio.alveal@sonymusic.com',' 2 2200 8400    ', Gerente de Marketing')</v>
      </c>
    </row>
    <row r="17477" spans="1:9">
      <c r="A17477" s="3" t="s">
        <v>9701</v>
      </c>
      <c r="B17477" s="3" t="s">
        <v>52235</v>
      </c>
      <c r="C17477" s="3">
        <f>VLOOKUP(B17477,CONSOLIDADO!A$2:E$11786,5,FALSE)</f>
        <v>5215</v>
      </c>
      <c r="D17477" s="3" t="s">
        <v>21403</v>
      </c>
      <c r="E17477" s="3" t="s">
        <v>8441</v>
      </c>
      <c r="F17477" s="3"/>
      <c r="G17477" s="3" t="s">
        <v>9608</v>
      </c>
      <c r="I17477" t="str">
        <f t="shared" si="273"/>
        <v>,(5215,' Roberto Nicolás Izquierdo Menéndez ','',' 2 2390 2200    ', Presidente Directorio')</v>
      </c>
    </row>
    <row r="17478" spans="1:9">
      <c r="A17478" s="3" t="s">
        <v>35436</v>
      </c>
      <c r="B17478" s="3" t="s">
        <v>52235</v>
      </c>
      <c r="C17478" s="3">
        <f>VLOOKUP(B17478,CONSOLIDADO!A$2:E$11786,5,FALSE)</f>
        <v>5215</v>
      </c>
      <c r="D17478" s="3" t="s">
        <v>21403</v>
      </c>
      <c r="E17478" s="3" t="s">
        <v>39727</v>
      </c>
      <c r="F17478" s="3"/>
      <c r="G17478" s="3" t="s">
        <v>9608</v>
      </c>
      <c r="I17478" t="str">
        <f t="shared" si="273"/>
        <v>,(5215,' Felipe Pulido Justiniano ','',' 2 2390 2200    ', Gerente General / Administración y Finanzas')</v>
      </c>
    </row>
    <row r="17479" spans="1:9">
      <c r="A17479" s="3" t="s">
        <v>9604</v>
      </c>
      <c r="B17479" s="3" t="s">
        <v>52235</v>
      </c>
      <c r="C17479" s="3">
        <f>VLOOKUP(B17479,CONSOLIDADO!A$2:E$11786,5,FALSE)</f>
        <v>5215</v>
      </c>
      <c r="D17479" s="3" t="s">
        <v>21403</v>
      </c>
      <c r="E17479" s="3"/>
      <c r="F17479" s="3"/>
      <c r="G17479" s="3" t="s">
        <v>9605</v>
      </c>
      <c r="I17479" t="str">
        <f t="shared" si="273"/>
        <v>,(5215,' Renato Vicuña Le-Beuffe','',' 2 2390 2200',')</v>
      </c>
    </row>
    <row r="17480" spans="1:9">
      <c r="A17480" s="3" t="s">
        <v>52237</v>
      </c>
      <c r="B17480" s="3" t="s">
        <v>52236</v>
      </c>
      <c r="C17480" s="3">
        <f>VLOOKUP(B17480,CONSOLIDADO!A$2:E$11786,5,FALSE)</f>
        <v>5216</v>
      </c>
      <c r="D17480" s="3" t="s">
        <v>1614</v>
      </c>
      <c r="E17480" s="3"/>
      <c r="F17480" s="3"/>
      <c r="G17480" s="3" t="s">
        <v>52238</v>
      </c>
      <c r="I17480" t="str">
        <f t="shared" si="273"/>
        <v>,(5216,' Ricardo Thiers Thiers','',' 2 2832 3003',')</v>
      </c>
    </row>
    <row r="17481" spans="1:9">
      <c r="A17481" s="3" t="s">
        <v>52239</v>
      </c>
      <c r="B17481" s="3" t="s">
        <v>52236</v>
      </c>
      <c r="C17481" s="3">
        <f>VLOOKUP(B17481,CONSOLIDADO!A$2:E$11786,5,FALSE)</f>
        <v>5216</v>
      </c>
      <c r="D17481" s="3" t="s">
        <v>1614</v>
      </c>
      <c r="E17481" s="3" t="s">
        <v>11711</v>
      </c>
      <c r="F17481" s="3" t="s">
        <v>52240</v>
      </c>
      <c r="G17481" s="3" t="s">
        <v>52241</v>
      </c>
      <c r="I17481" t="str">
        <f t="shared" si="273"/>
        <v>,(5216,' Ernesto García Hernández ',' egarcia@soprocal.cl',' 2 2832 3003    ', Contralor')</v>
      </c>
    </row>
    <row r="17482" spans="1:9">
      <c r="A17482" s="3" t="s">
        <v>52242</v>
      </c>
      <c r="B17482" s="3" t="s">
        <v>52236</v>
      </c>
      <c r="C17482" s="3">
        <f>VLOOKUP(B17482,CONSOLIDADO!A$2:E$11786,5,FALSE)</f>
        <v>5216</v>
      </c>
      <c r="D17482" s="3" t="s">
        <v>1614</v>
      </c>
      <c r="E17482" s="3" t="s">
        <v>8037</v>
      </c>
      <c r="F17482" s="3" t="s">
        <v>52243</v>
      </c>
      <c r="G17482" s="3" t="s">
        <v>52241</v>
      </c>
      <c r="I17482" t="str">
        <f t="shared" si="273"/>
        <v>,(5216,' Ricardo Morales Valdebenito ',' rmorales@soprocal.cl',' 2 2832 3003    ', Jefe de Personal')</v>
      </c>
    </row>
    <row r="17483" spans="1:9">
      <c r="A17483" s="3" t="s">
        <v>52245</v>
      </c>
      <c r="B17483" s="3" t="s">
        <v>52244</v>
      </c>
      <c r="C17483" s="3">
        <f>VLOOKUP(B17483,CONSOLIDADO!A$2:E$11786,5,FALSE)</f>
        <v>5217</v>
      </c>
      <c r="D17483" s="3" t="s">
        <v>5038</v>
      </c>
      <c r="E17483" s="3"/>
      <c r="F17483" s="3"/>
      <c r="G17483" s="3" t="s">
        <v>52246</v>
      </c>
      <c r="I17483" t="str">
        <f t="shared" si="273"/>
        <v>,(5217,' Valeria Flen Silva','',' 2 2436 5000',')</v>
      </c>
    </row>
    <row r="17484" spans="1:9">
      <c r="A17484" s="3" t="s">
        <v>52247</v>
      </c>
      <c r="B17484" s="3" t="s">
        <v>52244</v>
      </c>
      <c r="C17484" s="3">
        <f>VLOOKUP(B17484,CONSOLIDADO!A$2:E$11786,5,FALSE)</f>
        <v>5217</v>
      </c>
      <c r="D17484" s="3" t="s">
        <v>5038</v>
      </c>
      <c r="E17484" s="3" t="s">
        <v>8137</v>
      </c>
      <c r="F17484" s="3"/>
      <c r="G17484" s="3" t="s">
        <v>52248</v>
      </c>
      <c r="I17484" t="str">
        <f t="shared" si="273"/>
        <v>,(5217,' Nelson Pino Solar ','',' 2 2436 5000    ', Gerente de Negocios')</v>
      </c>
    </row>
    <row r="17485" spans="1:9">
      <c r="A17485" s="3" t="s">
        <v>52249</v>
      </c>
      <c r="B17485" s="3" t="s">
        <v>52244</v>
      </c>
      <c r="C17485" s="3">
        <f>VLOOKUP(B17485,CONSOLIDADO!A$2:E$11786,5,FALSE)</f>
        <v>5217</v>
      </c>
      <c r="D17485" s="3" t="s">
        <v>5038</v>
      </c>
      <c r="E17485" s="3" t="s">
        <v>31275</v>
      </c>
      <c r="F17485" s="3"/>
      <c r="G17485" s="3" t="s">
        <v>52250</v>
      </c>
      <c r="I17485" t="str">
        <f t="shared" si="273"/>
        <v>,(5217,' Jorge Barría Piña ','',' 2 2436 5086    ', Gerente División Administración y Finanzas')</v>
      </c>
    </row>
    <row r="17486" spans="1:9">
      <c r="A17486" s="3" t="s">
        <v>52251</v>
      </c>
      <c r="B17486" s="3" t="s">
        <v>52244</v>
      </c>
      <c r="C17486" s="3">
        <f>VLOOKUP(B17486,CONSOLIDADO!A$2:E$11786,5,FALSE)</f>
        <v>5217</v>
      </c>
      <c r="D17486" s="3" t="s">
        <v>5038</v>
      </c>
      <c r="E17486" s="3" t="s">
        <v>46686</v>
      </c>
      <c r="F17486" s="3"/>
      <c r="G17486" s="3" t="s">
        <v>52248</v>
      </c>
      <c r="I17486" t="str">
        <f t="shared" si="273"/>
        <v>,(5217,' Isabel González ','',' 2 2436 5000    ', Gerente de Sustentabilidad')</v>
      </c>
    </row>
    <row r="17487" spans="1:9">
      <c r="A17487" s="3" t="s">
        <v>52252</v>
      </c>
      <c r="B17487" s="3" t="s">
        <v>52244</v>
      </c>
      <c r="C17487" s="3">
        <f>VLOOKUP(B17487,CONSOLIDADO!A$2:E$11786,5,FALSE)</f>
        <v>5217</v>
      </c>
      <c r="D17487" s="3" t="s">
        <v>5038</v>
      </c>
      <c r="E17487" s="3" t="s">
        <v>7138</v>
      </c>
      <c r="F17487" s="3"/>
      <c r="G17487" s="3" t="s">
        <v>52248</v>
      </c>
      <c r="I17487" t="str">
        <f t="shared" si="273"/>
        <v>,(5217,' Gustavo Rencoret Mujica ','',' 2 2436 5000    ', Gerente de Asuntos Legales y Corporativos')</v>
      </c>
    </row>
    <row r="17488" spans="1:9">
      <c r="A17488" s="3" t="s">
        <v>52253</v>
      </c>
      <c r="B17488" s="3" t="s">
        <v>52244</v>
      </c>
      <c r="C17488" s="3">
        <f>VLOOKUP(B17488,CONSOLIDADO!A$2:E$11786,5,FALSE)</f>
        <v>5217</v>
      </c>
      <c r="D17488" s="3" t="s">
        <v>5038</v>
      </c>
      <c r="E17488" s="3"/>
      <c r="F17488" s="3"/>
      <c r="G17488" s="3" t="s">
        <v>52246</v>
      </c>
      <c r="I17488" t="str">
        <f t="shared" si="273"/>
        <v>,(5217,' Rodrigo Cubillos Yáñez','',' 2 2436 5000',')</v>
      </c>
    </row>
    <row r="17489" spans="1:9">
      <c r="A17489" s="3" t="s">
        <v>52254</v>
      </c>
      <c r="B17489" s="3" t="s">
        <v>52244</v>
      </c>
      <c r="C17489" s="3">
        <f>VLOOKUP(B17489,CONSOLIDADO!A$2:E$11786,5,FALSE)</f>
        <v>5217</v>
      </c>
      <c r="D17489" s="3" t="s">
        <v>5038</v>
      </c>
      <c r="E17489" s="3" t="s">
        <v>19003</v>
      </c>
      <c r="F17489" s="3"/>
      <c r="G17489" s="3" t="s">
        <v>52248</v>
      </c>
      <c r="I17489" t="str">
        <f t="shared" si="273"/>
        <v>,(5217,' César Osorio ','',' 2 2436 5000    ', Gerente de Distribución')</v>
      </c>
    </row>
    <row r="17490" spans="1:9">
      <c r="A17490" s="3" t="s">
        <v>52255</v>
      </c>
      <c r="B17490" s="3" t="s">
        <v>52244</v>
      </c>
      <c r="C17490" s="3">
        <f>VLOOKUP(B17490,CONSOLIDADO!A$2:E$11786,5,FALSE)</f>
        <v>5217</v>
      </c>
      <c r="D17490" s="3" t="s">
        <v>5038</v>
      </c>
      <c r="E17490" s="3" t="s">
        <v>52256</v>
      </c>
      <c r="F17490" s="3"/>
      <c r="G17490" s="3" t="s">
        <v>52248</v>
      </c>
      <c r="I17490" t="str">
        <f t="shared" si="273"/>
        <v>,(5217,' Leandro Tonon ','',' 2 2436 5000    ', Gerente de IS LATAM')</v>
      </c>
    </row>
    <row r="17491" spans="1:9">
      <c r="A17491" s="3" t="s">
        <v>52257</v>
      </c>
      <c r="B17491" s="3" t="s">
        <v>52244</v>
      </c>
      <c r="C17491" s="3">
        <f>VLOOKUP(B17491,CONSOLIDADO!A$2:E$11786,5,FALSE)</f>
        <v>5217</v>
      </c>
      <c r="D17491" s="3" t="s">
        <v>5038</v>
      </c>
      <c r="E17491" s="3" t="s">
        <v>6886</v>
      </c>
      <c r="F17491" s="3"/>
      <c r="G17491" s="3" t="s">
        <v>52248</v>
      </c>
      <c r="I17491" t="str">
        <f t="shared" si="273"/>
        <v>,(5217,' Hernán Cabezas Guzmán ','',' 2 2436 5000    ', Gerente de Recursos Humanos')</v>
      </c>
    </row>
    <row r="17492" spans="1:9">
      <c r="A17492" s="3" t="s">
        <v>52258</v>
      </c>
      <c r="B17492" s="3" t="s">
        <v>52244</v>
      </c>
      <c r="C17492" s="3">
        <f>VLOOKUP(B17492,CONSOLIDADO!A$2:E$11786,5,FALSE)</f>
        <v>5217</v>
      </c>
      <c r="D17492" s="3" t="s">
        <v>5038</v>
      </c>
      <c r="E17492" s="3" t="s">
        <v>52259</v>
      </c>
      <c r="F17492" s="3"/>
      <c r="G17492" s="3" t="s">
        <v>52248</v>
      </c>
      <c r="I17492" t="str">
        <f t="shared" si="273"/>
        <v>,(5217,' Carlos Andonie ','',' 2 2436 5000    ', Gerente Negocios Food Professionals')</v>
      </c>
    </row>
    <row r="17493" spans="1:9">
      <c r="A17493" s="3" t="s">
        <v>52260</v>
      </c>
      <c r="B17493" s="3" t="s">
        <v>52244</v>
      </c>
      <c r="C17493" s="3">
        <f>VLOOKUP(B17493,CONSOLIDADO!A$2:E$11786,5,FALSE)</f>
        <v>5217</v>
      </c>
      <c r="D17493" s="3" t="s">
        <v>5038</v>
      </c>
      <c r="E17493" s="3"/>
      <c r="F17493" s="3"/>
      <c r="G17493" s="3" t="s">
        <v>52246</v>
      </c>
      <c r="I17493" t="str">
        <f t="shared" si="273"/>
        <v>,(5217,' Ernesto Aldunate Montes','',' 2 2436 5000',')</v>
      </c>
    </row>
    <row r="17494" spans="1:9">
      <c r="A17494" s="3" t="s">
        <v>52263</v>
      </c>
      <c r="B17494" s="3" t="s">
        <v>52261</v>
      </c>
      <c r="C17494" s="3">
        <f>VLOOKUP(B17494,CONSOLIDADO!A$2:E$11786,5,FALSE)</f>
        <v>5218</v>
      </c>
      <c r="D17494" s="3" t="s">
        <v>52262</v>
      </c>
      <c r="E17494" s="3" t="s">
        <v>6813</v>
      </c>
      <c r="F17494" s="3"/>
      <c r="G17494" s="3" t="s">
        <v>6846</v>
      </c>
      <c r="I17494" t="str">
        <f t="shared" si="273"/>
        <v>,(5218,' Luis Eugenio Ponce Lerou ','','               ', Presidente')</v>
      </c>
    </row>
    <row r="17495" spans="1:9">
      <c r="A17495" s="3" t="s">
        <v>52264</v>
      </c>
      <c r="B17495" s="3" t="s">
        <v>52261</v>
      </c>
      <c r="C17495" s="3">
        <f>VLOOKUP(B17495,CONSOLIDADO!A$2:E$11786,5,FALSE)</f>
        <v>5218</v>
      </c>
      <c r="D17495" s="3" t="s">
        <v>52262</v>
      </c>
      <c r="E17495" s="3" t="s">
        <v>6850</v>
      </c>
      <c r="F17495" s="3"/>
      <c r="G17495" s="3" t="s">
        <v>6846</v>
      </c>
      <c r="I17495" t="str">
        <f t="shared" si="273"/>
        <v>,(5218,' Bogdan Borkowski Sala ','','               ', Director')</v>
      </c>
    </row>
    <row r="17496" spans="1:9">
      <c r="A17496" s="3" t="s">
        <v>52265</v>
      </c>
      <c r="B17496" s="3" t="s">
        <v>52261</v>
      </c>
      <c r="C17496" s="3">
        <f>VLOOKUP(B17496,CONSOLIDADO!A$2:E$11786,5,FALSE)</f>
        <v>5218</v>
      </c>
      <c r="D17496" s="3" t="s">
        <v>52262</v>
      </c>
      <c r="E17496" s="3" t="s">
        <v>6850</v>
      </c>
      <c r="F17496" s="3"/>
      <c r="G17496" s="3" t="s">
        <v>6846</v>
      </c>
      <c r="I17496" t="str">
        <f t="shared" si="273"/>
        <v>,(5218,' Francisco Javier Fontaine Salamanca ','','               ', Director')</v>
      </c>
    </row>
    <row r="17497" spans="1:9">
      <c r="A17497" s="3" t="s">
        <v>52266</v>
      </c>
      <c r="B17497" s="3" t="s">
        <v>52261</v>
      </c>
      <c r="C17497" s="3">
        <f>VLOOKUP(B17497,CONSOLIDADO!A$2:E$11786,5,FALSE)</f>
        <v>5218</v>
      </c>
      <c r="D17497" s="3" t="s">
        <v>52262</v>
      </c>
      <c r="E17497" s="3" t="s">
        <v>6850</v>
      </c>
      <c r="F17497" s="3"/>
      <c r="G17497" s="3" t="s">
        <v>6846</v>
      </c>
      <c r="I17497" t="str">
        <f t="shared" si="273"/>
        <v>,(5218,' Gerardo Illanes González ','','               ', Director')</v>
      </c>
    </row>
    <row r="17498" spans="1:9">
      <c r="A17498" s="3" t="s">
        <v>52267</v>
      </c>
      <c r="B17498" s="3" t="s">
        <v>52261</v>
      </c>
      <c r="C17498" s="3">
        <f>VLOOKUP(B17498,CONSOLIDADO!A$2:E$11786,5,FALSE)</f>
        <v>5218</v>
      </c>
      <c r="D17498" s="3" t="s">
        <v>52262</v>
      </c>
      <c r="E17498" s="3" t="s">
        <v>6850</v>
      </c>
      <c r="F17498" s="3"/>
      <c r="G17498" s="3" t="s">
        <v>6846</v>
      </c>
      <c r="I17498" t="str">
        <f t="shared" si="273"/>
        <v>,(5218,' Alfredo Doberti Dragnic ','','               ', Director')</v>
      </c>
    </row>
    <row r="17499" spans="1:9">
      <c r="A17499" s="3" t="s">
        <v>52268</v>
      </c>
      <c r="B17499" s="3" t="s">
        <v>52261</v>
      </c>
      <c r="C17499" s="3">
        <f>VLOOKUP(B17499,CONSOLIDADO!A$2:E$11786,5,FALSE)</f>
        <v>5218</v>
      </c>
      <c r="D17499" s="3" t="s">
        <v>52262</v>
      </c>
      <c r="E17499" s="3" t="s">
        <v>6850</v>
      </c>
      <c r="F17499" s="3"/>
      <c r="G17499" s="3" t="s">
        <v>6846</v>
      </c>
      <c r="I17499" t="str">
        <f t="shared" si="273"/>
        <v>,(5218,' Christian Lüders Muñoz ','','               ', Director')</v>
      </c>
    </row>
    <row r="17500" spans="1:9">
      <c r="A17500" s="3" t="s">
        <v>52269</v>
      </c>
      <c r="B17500" s="3" t="s">
        <v>52261</v>
      </c>
      <c r="C17500" s="3">
        <f>VLOOKUP(B17500,CONSOLIDADO!A$2:E$11786,5,FALSE)</f>
        <v>5218</v>
      </c>
      <c r="D17500" s="3" t="s">
        <v>52262</v>
      </c>
      <c r="E17500" s="3"/>
      <c r="F17500" s="3"/>
      <c r="G17500" s="3" t="s">
        <v>52270</v>
      </c>
      <c r="I17500" t="str">
        <f t="shared" si="273"/>
        <v>,(5218,' Rodrigo Real Ibaceta','',' 2 2425 2525',')</v>
      </c>
    </row>
    <row r="17501" spans="1:9">
      <c r="A17501" s="3" t="s">
        <v>52271</v>
      </c>
      <c r="B17501" s="3" t="s">
        <v>52261</v>
      </c>
      <c r="C17501" s="3">
        <f>VLOOKUP(B17501,CONSOLIDADO!A$2:E$11786,5,FALSE)</f>
        <v>5218</v>
      </c>
      <c r="D17501" s="3" t="s">
        <v>52262</v>
      </c>
      <c r="E17501" s="3" t="s">
        <v>32610</v>
      </c>
      <c r="F17501" s="3" t="s">
        <v>52272</v>
      </c>
      <c r="G17501" s="3" t="s">
        <v>52273</v>
      </c>
      <c r="I17501" t="str">
        <f t="shared" si="273"/>
        <v>,(5218,' Roberto Campusano Barrientos ',' roberto.campusano@sqm.com',' 2 2425 2525    ', Gerente de Abastecimiento y Logística')</v>
      </c>
    </row>
    <row r="17502" spans="1:9">
      <c r="A17502" s="3" t="s">
        <v>52274</v>
      </c>
      <c r="B17502" s="3" t="s">
        <v>52261</v>
      </c>
      <c r="C17502" s="3">
        <f>VLOOKUP(B17502,CONSOLIDADO!A$2:E$11786,5,FALSE)</f>
        <v>5218</v>
      </c>
      <c r="D17502" s="3" t="s">
        <v>52262</v>
      </c>
      <c r="E17502" s="3" t="s">
        <v>6757</v>
      </c>
      <c r="F17502" s="3" t="s">
        <v>52275</v>
      </c>
      <c r="G17502" s="3" t="s">
        <v>52273</v>
      </c>
      <c r="I17502" t="str">
        <f t="shared" si="273"/>
        <v>,(5218,' Carlos Ríos Malbrán ',' carlos.rios@sqm.com',' 2 2425 2525    ', Gerente de Administración y Finanzas')</v>
      </c>
    </row>
    <row r="17503" spans="1:9">
      <c r="A17503" s="3" t="s">
        <v>52276</v>
      </c>
      <c r="B17503" s="3" t="s">
        <v>52261</v>
      </c>
      <c r="C17503" s="3">
        <f>VLOOKUP(B17503,CONSOLIDADO!A$2:E$11786,5,FALSE)</f>
        <v>5218</v>
      </c>
      <c r="D17503" s="3" t="s">
        <v>52262</v>
      </c>
      <c r="E17503" s="3"/>
      <c r="F17503" s="3"/>
      <c r="G17503" s="3" t="s">
        <v>52270</v>
      </c>
      <c r="I17503" t="str">
        <f t="shared" si="273"/>
        <v>,(5218,' Marco Dasencich Celedón','',' 2 2425 2525',')</v>
      </c>
    </row>
    <row r="17504" spans="1:9">
      <c r="A17504" s="3" t="s">
        <v>52277</v>
      </c>
      <c r="B17504" s="3" t="s">
        <v>52261</v>
      </c>
      <c r="C17504" s="3">
        <f>VLOOKUP(B17504,CONSOLIDADO!A$2:E$11786,5,FALSE)</f>
        <v>5218</v>
      </c>
      <c r="D17504" s="3" t="s">
        <v>52262</v>
      </c>
      <c r="E17504" s="3" t="s">
        <v>52278</v>
      </c>
      <c r="F17504" s="3" t="s">
        <v>52279</v>
      </c>
      <c r="G17504" s="3" t="s">
        <v>52273</v>
      </c>
      <c r="I17504" t="str">
        <f t="shared" si="273"/>
        <v>,(5218,' Alejandro Tuschner Waltz ',' alejandro.tuschner@sqm.com',' 2 2425 2525    ', Gerente de Desarrollo Comercial y Técnico')</v>
      </c>
    </row>
    <row r="17505" spans="1:9">
      <c r="A17505" s="3" t="s">
        <v>52281</v>
      </c>
      <c r="B17505" s="3" t="s">
        <v>52280</v>
      </c>
      <c r="C17505" s="3">
        <f>VLOOKUP(B17505,CONSOLIDADO!A$2:E$11786,5,FALSE)</f>
        <v>5219</v>
      </c>
      <c r="D17505" s="3" t="s">
        <v>6017</v>
      </c>
      <c r="E17505" s="3"/>
      <c r="F17505" s="3"/>
      <c r="G17505" s="3" t="s">
        <v>52282</v>
      </c>
      <c r="I17505" t="str">
        <f t="shared" si="273"/>
        <v>,(5219,' Eduardo Gildemeister Meier','',' 2 2473 7002',')</v>
      </c>
    </row>
    <row r="17506" spans="1:9">
      <c r="A17506" s="3" t="s">
        <v>52283</v>
      </c>
      <c r="B17506" s="3" t="s">
        <v>52280</v>
      </c>
      <c r="C17506" s="3">
        <f>VLOOKUP(B17506,CONSOLIDADO!A$2:E$11786,5,FALSE)</f>
        <v>5219</v>
      </c>
      <c r="D17506" s="3" t="s">
        <v>6017</v>
      </c>
      <c r="E17506" s="3" t="s">
        <v>6905</v>
      </c>
      <c r="F17506" s="3" t="s">
        <v>52284</v>
      </c>
      <c r="G17506" s="3" t="s">
        <v>52285</v>
      </c>
      <c r="I17506" t="str">
        <f t="shared" si="273"/>
        <v>,(5219,' Erika León Herrera ',' eleonh@sorepa.cmpc.cl',' 2 2473 7003    ', Gerente Comercial')</v>
      </c>
    </row>
    <row r="17507" spans="1:9">
      <c r="A17507" s="3" t="s">
        <v>52286</v>
      </c>
      <c r="B17507" s="3" t="s">
        <v>52280</v>
      </c>
      <c r="C17507" s="3">
        <f>VLOOKUP(B17507,CONSOLIDADO!A$2:E$11786,5,FALSE)</f>
        <v>5219</v>
      </c>
      <c r="D17507" s="3" t="s">
        <v>6017</v>
      </c>
      <c r="E17507" s="3" t="s">
        <v>52287</v>
      </c>
      <c r="F17507" s="3" t="s">
        <v>52288</v>
      </c>
      <c r="G17507" s="3" t="s">
        <v>52289</v>
      </c>
      <c r="I17507" t="str">
        <f t="shared" si="273"/>
        <v>,(5219,' Francisco Bustos Poblete ',' fbustosp@sorepa.cmpc.cl',' 2 2473 7032    ', Subgerente de Administración y Recursos Humanos')</v>
      </c>
    </row>
    <row r="17508" spans="1:9">
      <c r="A17508" s="3" t="s">
        <v>52291</v>
      </c>
      <c r="B17508" s="3" t="s">
        <v>52290</v>
      </c>
      <c r="C17508" s="3">
        <f>VLOOKUP(B17508,CONSOLIDADO!A$2:E$11786,5,FALSE)</f>
        <v>5220</v>
      </c>
      <c r="D17508" s="3" t="s">
        <v>1050</v>
      </c>
      <c r="E17508" s="3" t="s">
        <v>6739</v>
      </c>
      <c r="F17508" s="3" t="s">
        <v>52292</v>
      </c>
      <c r="G17508" s="3" t="s">
        <v>52293</v>
      </c>
      <c r="I17508" t="str">
        <f t="shared" si="273"/>
        <v>,(5220,' Patricio Lofat Castillo ',' plofat@sotecsa.cl',' 32 267 6200    ', Gerente General')</v>
      </c>
    </row>
    <row r="17509" spans="1:9">
      <c r="A17509" s="3" t="s">
        <v>52294</v>
      </c>
      <c r="B17509" s="3" t="s">
        <v>52290</v>
      </c>
      <c r="C17509" s="3">
        <f>VLOOKUP(B17509,CONSOLIDADO!A$2:E$11786,5,FALSE)</f>
        <v>5220</v>
      </c>
      <c r="D17509" s="3" t="s">
        <v>1050</v>
      </c>
      <c r="E17509" s="3" t="s">
        <v>34664</v>
      </c>
      <c r="F17509" s="3" t="s">
        <v>52295</v>
      </c>
      <c r="G17509" s="3" t="s">
        <v>52293</v>
      </c>
      <c r="I17509" t="str">
        <f t="shared" si="273"/>
        <v>,(5220,' Víctor Montenegro Gueiza ',' vgmontenegro@sotecsa.cl',' 32 267 6200    ', Gerente Comercial y Operaciones')</v>
      </c>
    </row>
    <row r="17510" spans="1:9">
      <c r="A17510" s="3" t="s">
        <v>52297</v>
      </c>
      <c r="B17510" s="3" t="s">
        <v>52296</v>
      </c>
      <c r="C17510" s="3">
        <f>VLOOKUP(B17510,CONSOLIDADO!A$2:E$11786,5,FALSE)</f>
        <v>5221</v>
      </c>
      <c r="D17510" s="3" t="s">
        <v>5088</v>
      </c>
      <c r="E17510" s="3" t="s">
        <v>6739</v>
      </c>
      <c r="F17510" s="3"/>
      <c r="G17510" s="3" t="s">
        <v>52298</v>
      </c>
      <c r="I17510" t="str">
        <f t="shared" si="273"/>
        <v>,(5221,' Jaime Cuevas Rodríguez ','',' 2 2290 4000    ', Gerente General')</v>
      </c>
    </row>
    <row r="17511" spans="1:9">
      <c r="A17511" s="3" t="s">
        <v>52299</v>
      </c>
      <c r="B17511" s="3" t="s">
        <v>52296</v>
      </c>
      <c r="C17511" s="3">
        <f>VLOOKUP(B17511,CONSOLIDADO!A$2:E$11786,5,FALSE)</f>
        <v>5221</v>
      </c>
      <c r="D17511" s="3" t="s">
        <v>5088</v>
      </c>
      <c r="E17511" s="3"/>
      <c r="F17511" s="3"/>
      <c r="G17511" s="3" t="s">
        <v>52300</v>
      </c>
      <c r="I17511" t="str">
        <f t="shared" si="273"/>
        <v>,(5221,' Ricardo San Martín Solar','',' 2 2290 4000',')</v>
      </c>
    </row>
    <row r="17512" spans="1:9">
      <c r="A17512" s="3" t="s">
        <v>52303</v>
      </c>
      <c r="B17512" s="3" t="s">
        <v>52301</v>
      </c>
      <c r="C17512" s="3">
        <f>VLOOKUP(B17512,CONSOLIDADO!A$2:E$11786,5,FALSE)</f>
        <v>5222</v>
      </c>
      <c r="D17512" s="3" t="s">
        <v>52302</v>
      </c>
      <c r="E17512" s="3" t="s">
        <v>6739</v>
      </c>
      <c r="F17512" s="3" t="s">
        <v>52304</v>
      </c>
      <c r="G17512" s="3" t="s">
        <v>52305</v>
      </c>
      <c r="I17512" t="str">
        <f t="shared" si="273"/>
        <v>,(5222,' Claudio Troncoso Romero ',' claudio.troncoso@sotraser.cl',' 2 2513 9200    ', Gerente General')</v>
      </c>
    </row>
    <row r="17513" spans="1:9">
      <c r="A17513" s="3" t="s">
        <v>52306</v>
      </c>
      <c r="B17513" s="3" t="s">
        <v>52301</v>
      </c>
      <c r="C17513" s="3">
        <f>VLOOKUP(B17513,CONSOLIDADO!A$2:E$11786,5,FALSE)</f>
        <v>5222</v>
      </c>
      <c r="D17513" s="3" t="s">
        <v>52302</v>
      </c>
      <c r="E17513" s="3" t="s">
        <v>6886</v>
      </c>
      <c r="F17513" s="3" t="s">
        <v>52307</v>
      </c>
      <c r="G17513" s="3" t="s">
        <v>52305</v>
      </c>
      <c r="I17513" t="str">
        <f t="shared" si="273"/>
        <v>,(5222,' Roberto Urenda Gómez ',' roberto.urenda@sotraser.cl',' 2 2513 9200    ', Gerente de Recursos Humanos')</v>
      </c>
    </row>
    <row r="17514" spans="1:9">
      <c r="A17514" s="3" t="s">
        <v>52308</v>
      </c>
      <c r="B17514" s="3" t="s">
        <v>52301</v>
      </c>
      <c r="C17514" s="3">
        <f>VLOOKUP(B17514,CONSOLIDADO!A$2:E$11786,5,FALSE)</f>
        <v>5222</v>
      </c>
      <c r="D17514" s="3" t="s">
        <v>52302</v>
      </c>
      <c r="E17514" s="3" t="s">
        <v>6765</v>
      </c>
      <c r="F17514" s="3" t="s">
        <v>52309</v>
      </c>
      <c r="G17514" s="3" t="s">
        <v>52305</v>
      </c>
      <c r="I17514" t="str">
        <f t="shared" si="273"/>
        <v>,(5222,' Cristian Vergara Cocco ',' cristian.vergara@sotraser.cl',' 2 2513 9200    ', Gerente de Operaciones')</v>
      </c>
    </row>
    <row r="17515" spans="1:9">
      <c r="A17515" s="3" t="s">
        <v>52310</v>
      </c>
      <c r="B17515" s="3" t="s">
        <v>52301</v>
      </c>
      <c r="C17515" s="3">
        <f>VLOOKUP(B17515,CONSOLIDADO!A$2:E$11786,5,FALSE)</f>
        <v>5222</v>
      </c>
      <c r="D17515" s="3" t="s">
        <v>52302</v>
      </c>
      <c r="E17515" s="3"/>
      <c r="F17515" s="3"/>
      <c r="G17515" s="3" t="s">
        <v>52311</v>
      </c>
      <c r="I17515" t="str">
        <f t="shared" si="273"/>
        <v>,(5222,' Cristian Rousseau Tassara','',' 2 2513 9200',')</v>
      </c>
    </row>
    <row r="17516" spans="1:9">
      <c r="A17516" s="3" t="s">
        <v>52312</v>
      </c>
      <c r="B17516" s="3" t="s">
        <v>52301</v>
      </c>
      <c r="C17516" s="3">
        <f>VLOOKUP(B17516,CONSOLIDADO!A$2:E$11786,5,FALSE)</f>
        <v>5222</v>
      </c>
      <c r="D17516" s="3" t="s">
        <v>52302</v>
      </c>
      <c r="E17516" s="3"/>
      <c r="F17516" s="3"/>
      <c r="G17516" s="3" t="s">
        <v>52311</v>
      </c>
      <c r="I17516" t="str">
        <f t="shared" si="273"/>
        <v>,(5222,' Jaime Cuevas Rodríguez','',' 2 2513 9200',')</v>
      </c>
    </row>
    <row r="17517" spans="1:9">
      <c r="A17517" s="3" t="s">
        <v>52314</v>
      </c>
      <c r="B17517" s="3" t="s">
        <v>52313</v>
      </c>
      <c r="C17517" s="3">
        <f>VLOOKUP(B17517,CONSOLIDADO!A$2:E$11786,5,FALSE)</f>
        <v>5223</v>
      </c>
      <c r="D17517" s="3" t="s">
        <v>6041</v>
      </c>
      <c r="E17517" s="3" t="s">
        <v>8976</v>
      </c>
      <c r="F17517" s="3" t="s">
        <v>52315</v>
      </c>
      <c r="G17517" s="3" t="s">
        <v>52316</v>
      </c>
      <c r="I17517" t="str">
        <f t="shared" si="273"/>
        <v>,(5223,' Mario Bengio ',' mariobengio@soundtek.cl',' 2 2248 6119    ', Presidente y Gerente General')</v>
      </c>
    </row>
    <row r="17518" spans="1:9">
      <c r="A17518" s="3" t="s">
        <v>52317</v>
      </c>
      <c r="B17518" s="3" t="s">
        <v>52313</v>
      </c>
      <c r="C17518" s="3">
        <f>VLOOKUP(B17518,CONSOLIDADO!A$2:E$11786,5,FALSE)</f>
        <v>5223</v>
      </c>
      <c r="D17518" s="3" t="s">
        <v>6041</v>
      </c>
      <c r="E17518" s="3" t="s">
        <v>6848</v>
      </c>
      <c r="F17518" s="3" t="s">
        <v>52318</v>
      </c>
      <c r="G17518" s="3" t="s">
        <v>52316</v>
      </c>
      <c r="I17518" t="str">
        <f t="shared" si="273"/>
        <v>,(5223,' Yael Bengio ',' yaelbengio@soundtek.cl',' 2 2248 6119    ', Vicepresidente')</v>
      </c>
    </row>
    <row r="17519" spans="1:9">
      <c r="A17519" s="3" t="s">
        <v>52314</v>
      </c>
      <c r="B17519" s="3" t="s">
        <v>52313</v>
      </c>
      <c r="C17519" s="3">
        <f>VLOOKUP(B17519,CONSOLIDADO!A$2:E$11786,5,FALSE)</f>
        <v>5223</v>
      </c>
      <c r="D17519" s="3" t="s">
        <v>6041</v>
      </c>
      <c r="E17519" s="3" t="s">
        <v>6905</v>
      </c>
      <c r="F17519" s="3" t="s">
        <v>52315</v>
      </c>
      <c r="G17519" s="3" t="s">
        <v>52316</v>
      </c>
      <c r="I17519" t="str">
        <f t="shared" si="273"/>
        <v>,(5223,' Mario Bengio ',' mariobengio@soundtek.cl',' 2 2248 6119    ', Gerente Comercial')</v>
      </c>
    </row>
    <row r="17520" spans="1:9">
      <c r="A17520" s="3" t="s">
        <v>52319</v>
      </c>
      <c r="B17520" s="3" t="s">
        <v>52313</v>
      </c>
      <c r="C17520" s="3">
        <f>VLOOKUP(B17520,CONSOLIDADO!A$2:E$11786,5,FALSE)</f>
        <v>5223</v>
      </c>
      <c r="D17520" s="3" t="s">
        <v>6041</v>
      </c>
      <c r="E17520" s="3" t="s">
        <v>52320</v>
      </c>
      <c r="F17520" s="3" t="s">
        <v>52321</v>
      </c>
      <c r="G17520" s="3" t="s">
        <v>52322</v>
      </c>
      <c r="I17520" t="str">
        <f t="shared" si="273"/>
        <v>,(5223,' Mauricio Torres ',' mauricio.torres@soundtek.cl',' 2 2248 6117    ', Venta Especialistas y DOP')</v>
      </c>
    </row>
    <row r="17521" spans="1:9">
      <c r="A17521" s="3" t="s">
        <v>52323</v>
      </c>
      <c r="B17521" s="3" t="s">
        <v>52313</v>
      </c>
      <c r="C17521" s="3">
        <f>VLOOKUP(B17521,CONSOLIDADO!A$2:E$11786,5,FALSE)</f>
        <v>5223</v>
      </c>
      <c r="D17521" s="3" t="s">
        <v>6041</v>
      </c>
      <c r="E17521" s="3" t="s">
        <v>52324</v>
      </c>
      <c r="F17521" s="3" t="s">
        <v>52325</v>
      </c>
      <c r="G17521" s="3" t="s">
        <v>52322</v>
      </c>
      <c r="I17521" t="str">
        <f t="shared" si="273"/>
        <v>,(5223,' Manuel Acuña ',' macuna@soundtek.cl',' 2 2248 6117    ', Gerente Ventas Retail y Automotoras')</v>
      </c>
    </row>
    <row r="17522" spans="1:9">
      <c r="A17522" s="3" t="s">
        <v>52327</v>
      </c>
      <c r="B17522" s="3" t="s">
        <v>52326</v>
      </c>
      <c r="C17522" s="3">
        <f>VLOOKUP(B17522,CONSOLIDADO!A$2:E$11786,5,FALSE)</f>
        <v>5224</v>
      </c>
      <c r="D17522" s="3" t="s">
        <v>2463</v>
      </c>
      <c r="E17522" s="3" t="s">
        <v>6850</v>
      </c>
      <c r="F17522" s="3" t="s">
        <v>52328</v>
      </c>
      <c r="G17522" s="3" t="s">
        <v>52329</v>
      </c>
      <c r="I17522" t="str">
        <f t="shared" si="273"/>
        <v>,(5224,' Pedro Iriberry Macdonald ',' pedro.iriberry@southandes.com',' 2 2753 6410    ', Director')</v>
      </c>
    </row>
    <row r="17523" spans="1:9">
      <c r="A17523" s="3" t="s">
        <v>52330</v>
      </c>
      <c r="B17523" s="3" t="s">
        <v>52326</v>
      </c>
      <c r="C17523" s="3">
        <f>VLOOKUP(B17523,CONSOLIDADO!A$2:E$11786,5,FALSE)</f>
        <v>5224</v>
      </c>
      <c r="D17523" s="3" t="s">
        <v>2463</v>
      </c>
      <c r="E17523" s="3" t="s">
        <v>6850</v>
      </c>
      <c r="F17523" s="3" t="s">
        <v>52331</v>
      </c>
      <c r="G17523" s="3" t="s">
        <v>52329</v>
      </c>
      <c r="I17523" t="str">
        <f t="shared" si="273"/>
        <v>,(5224,' Sergio Milic Barros ',' sergio.milic@southandes.com',' 2 2753 6410    ', Director')</v>
      </c>
    </row>
    <row r="17524" spans="1:9">
      <c r="A17524" s="3" t="s">
        <v>52332</v>
      </c>
      <c r="B17524" s="3" t="s">
        <v>52326</v>
      </c>
      <c r="C17524" s="3">
        <f>VLOOKUP(B17524,CONSOLIDADO!A$2:E$11786,5,FALSE)</f>
        <v>5224</v>
      </c>
      <c r="D17524" s="3" t="s">
        <v>2463</v>
      </c>
      <c r="E17524" s="3" t="s">
        <v>6850</v>
      </c>
      <c r="F17524" s="3" t="s">
        <v>52333</v>
      </c>
      <c r="G17524" s="3" t="s">
        <v>52329</v>
      </c>
      <c r="I17524" t="str">
        <f t="shared" si="273"/>
        <v>,(5224,' Gabriel San Martín Weitzel ',' gabriel.sanmartin@southandes.com',' 2 2753 6410    ', Director')</v>
      </c>
    </row>
    <row r="17525" spans="1:9">
      <c r="A17525" s="3" t="s">
        <v>8584</v>
      </c>
      <c r="B17525" s="3" t="s">
        <v>52334</v>
      </c>
      <c r="C17525" s="3">
        <f>VLOOKUP(B17525,CONSOLIDADO!A$2:E$11786,5,FALSE)</f>
        <v>5225</v>
      </c>
      <c r="D17525" s="3" t="s">
        <v>44379</v>
      </c>
      <c r="E17525" s="3" t="s">
        <v>6739</v>
      </c>
      <c r="F17525" s="3" t="s">
        <v>8582</v>
      </c>
      <c r="G17525" s="3" t="s">
        <v>8583</v>
      </c>
      <c r="I17525" t="str">
        <f t="shared" si="273"/>
        <v>,(5225,' Roberto Pualuán Koppelkamm ',' info@south-pacific.cl',' 2 2233 4124    ', Gerente General')</v>
      </c>
    </row>
    <row r="17526" spans="1:9">
      <c r="A17526" s="3" t="s">
        <v>8585</v>
      </c>
      <c r="B17526" s="3" t="s">
        <v>52334</v>
      </c>
      <c r="C17526" s="3">
        <f>VLOOKUP(B17526,CONSOLIDADO!A$2:E$11786,5,FALSE)</f>
        <v>5225</v>
      </c>
      <c r="D17526" s="3" t="s">
        <v>44379</v>
      </c>
      <c r="E17526" s="3"/>
      <c r="F17526" s="3"/>
      <c r="G17526" s="3" t="s">
        <v>8586</v>
      </c>
      <c r="I17526" t="str">
        <f t="shared" si="273"/>
        <v>,(5225,' Andrea Kubes Cáceres','',' 2 2233 4124',')</v>
      </c>
    </row>
    <row r="17527" spans="1:9">
      <c r="A17527" s="3" t="s">
        <v>52336</v>
      </c>
      <c r="B17527" s="3" t="s">
        <v>52335</v>
      </c>
      <c r="C17527" s="3">
        <f>VLOOKUP(B17527,CONSOLIDADO!A$2:E$11786,5,FALSE)</f>
        <v>5226</v>
      </c>
      <c r="D17527" s="3" t="s">
        <v>18122</v>
      </c>
      <c r="E17527" s="3" t="s">
        <v>9631</v>
      </c>
      <c r="F17527" s="3"/>
      <c r="G17527" s="3" t="s">
        <v>18130</v>
      </c>
      <c r="I17527" t="str">
        <f t="shared" si="273"/>
        <v>,(5226,' Rodrigo González Garrido ','',' 2 2837 1200    ', Gerente')</v>
      </c>
    </row>
    <row r="17528" spans="1:9">
      <c r="A17528" s="3" t="s">
        <v>34299</v>
      </c>
      <c r="B17528" s="3" t="s">
        <v>52337</v>
      </c>
      <c r="C17528" s="3">
        <f>VLOOKUP(B17528,CONSOLIDADO!A$2:E$11786,5,FALSE)</f>
        <v>5227</v>
      </c>
      <c r="D17528" s="3" t="s">
        <v>6300</v>
      </c>
      <c r="E17528" s="3" t="s">
        <v>7019</v>
      </c>
      <c r="F17528" s="3" t="s">
        <v>52338</v>
      </c>
      <c r="G17528" s="3" t="s">
        <v>52339</v>
      </c>
      <c r="I17528" t="str">
        <f t="shared" si="273"/>
        <v>,(5227,' Ignacio Prado Lavín ',' ignacioprado@south-wind.cl',' 2 2938 3000    ', Gerente General y Comercial')</v>
      </c>
    </row>
    <row r="17529" spans="1:9">
      <c r="A17529" s="3" t="s">
        <v>52340</v>
      </c>
      <c r="B17529" s="3" t="s">
        <v>52337</v>
      </c>
      <c r="C17529" s="3">
        <f>VLOOKUP(B17529,CONSOLIDADO!A$2:E$11786,5,FALSE)</f>
        <v>5227</v>
      </c>
      <c r="D17529" s="3" t="s">
        <v>6300</v>
      </c>
      <c r="E17529" s="3" t="s">
        <v>8835</v>
      </c>
      <c r="F17529" s="3" t="s">
        <v>52341</v>
      </c>
      <c r="G17529" s="3" t="s">
        <v>52339</v>
      </c>
      <c r="I17529" t="str">
        <f t="shared" si="273"/>
        <v>,(5227,' María del Pilar Prado Lavín ',' pilarprado@south-wind.cl',' 2 2938 3000    ', Jefe de Administración y Finanzas')</v>
      </c>
    </row>
    <row r="17530" spans="1:9">
      <c r="A17530" s="3" t="s">
        <v>52342</v>
      </c>
      <c r="B17530" s="3" t="s">
        <v>57707</v>
      </c>
      <c r="C17530" s="3">
        <f>VLOOKUP(B17530,CONSOLIDADO!A$2:E$11786,5,FALSE)</f>
        <v>5228</v>
      </c>
      <c r="D17530" s="3" t="s">
        <v>2212</v>
      </c>
      <c r="E17530" s="3" t="s">
        <v>6813</v>
      </c>
      <c r="F17530" s="3" t="s">
        <v>52343</v>
      </c>
      <c r="G17530" s="3" t="s">
        <v>52344</v>
      </c>
      <c r="I17530" t="str">
        <f t="shared" si="273"/>
        <v>,(5228,' Fabiana De Nicoló ',' loreto.osorio@sbins.cl',' 2 2826 8001    ', Presidente')</v>
      </c>
    </row>
    <row r="17531" spans="1:9">
      <c r="A17531" s="3" t="s">
        <v>52345</v>
      </c>
      <c r="B17531" s="3" t="s">
        <v>57707</v>
      </c>
      <c r="C17531" s="3">
        <f>VLOOKUP(B17531,CONSOLIDADO!A$2:E$11786,5,FALSE)</f>
        <v>5228</v>
      </c>
      <c r="D17531" s="3" t="s">
        <v>2212</v>
      </c>
      <c r="E17531" s="3" t="s">
        <v>52346</v>
      </c>
      <c r="F17531" s="3" t="s">
        <v>52347</v>
      </c>
      <c r="G17531" s="3" t="s">
        <v>52348</v>
      </c>
      <c r="I17531" t="str">
        <f t="shared" si="273"/>
        <v>,(5228,' Enzo González ',' enzo.gonzalez@sbins.cl',' 2 2826 8804    ', Director de Tecnologías de la Información')</v>
      </c>
    </row>
    <row r="17532" spans="1:9">
      <c r="A17532" s="3" t="s">
        <v>52349</v>
      </c>
      <c r="B17532" s="3" t="s">
        <v>57707</v>
      </c>
      <c r="C17532" s="3">
        <f>VLOOKUP(B17532,CONSOLIDADO!A$2:E$11786,5,FALSE)</f>
        <v>5228</v>
      </c>
      <c r="D17532" s="3" t="s">
        <v>2212</v>
      </c>
      <c r="E17532" s="3" t="s">
        <v>52350</v>
      </c>
      <c r="F17532" s="3" t="s">
        <v>52351</v>
      </c>
      <c r="G17532" s="3" t="s">
        <v>52352</v>
      </c>
      <c r="I17532" t="str">
        <f t="shared" si="273"/>
        <v>,(5228,' Nemesio Arancibia ',' nemesio.arancibia@sbins.cl',' 2 2826 8040    ', Director de Operaciones y Recursos Humanos')</v>
      </c>
    </row>
    <row r="17533" spans="1:9">
      <c r="A17533" s="3" t="s">
        <v>52353</v>
      </c>
      <c r="B17533" s="3" t="s">
        <v>57707</v>
      </c>
      <c r="C17533" s="3">
        <f>VLOOKUP(B17533,CONSOLIDADO!A$2:E$11786,5,FALSE)</f>
        <v>5228</v>
      </c>
      <c r="D17533" s="3" t="s">
        <v>2212</v>
      </c>
      <c r="E17533" s="3" t="s">
        <v>52354</v>
      </c>
      <c r="F17533" s="3" t="s">
        <v>52355</v>
      </c>
      <c r="G17533" s="3" t="s">
        <v>52356</v>
      </c>
      <c r="I17533" t="str">
        <f t="shared" si="273"/>
        <v>,(5228,' Beatrice Lapeyre ',' beatrice.lapeyre@sbins.cl',' 2 2826 8601    ', Directora de Finanzas y Administración')</v>
      </c>
    </row>
    <row r="17534" spans="1:9">
      <c r="A17534" s="3" t="s">
        <v>52357</v>
      </c>
      <c r="B17534" s="3" t="s">
        <v>57707</v>
      </c>
      <c r="C17534" s="3">
        <f>VLOOKUP(B17534,CONSOLIDADO!A$2:E$11786,5,FALSE)</f>
        <v>5228</v>
      </c>
      <c r="D17534" s="3" t="s">
        <v>2212</v>
      </c>
      <c r="E17534" s="3" t="s">
        <v>52358</v>
      </c>
      <c r="F17534" s="3" t="s">
        <v>52359</v>
      </c>
      <c r="G17534" s="3" t="s">
        <v>52360</v>
      </c>
      <c r="I17534" t="str">
        <f t="shared" si="273"/>
        <v>,(5228,' Rodrigo Lama ',' rodrigo.lama@sbins.cl',' 2 2826 8068    ', Director de Legal y Cumplimiento')</v>
      </c>
    </row>
    <row r="17535" spans="1:9">
      <c r="A17535" s="3" t="s">
        <v>52361</v>
      </c>
      <c r="B17535" s="3" t="s">
        <v>57707</v>
      </c>
      <c r="C17535" s="3">
        <f>VLOOKUP(B17535,CONSOLIDADO!A$2:E$11786,5,FALSE)</f>
        <v>5228</v>
      </c>
      <c r="D17535" s="3" t="s">
        <v>2212</v>
      </c>
      <c r="E17535" s="3" t="s">
        <v>52362</v>
      </c>
      <c r="F17535" s="3" t="s">
        <v>52363</v>
      </c>
      <c r="G17535" s="3" t="s">
        <v>52364</v>
      </c>
      <c r="I17535" t="str">
        <f t="shared" si="273"/>
        <v>,(5228,' Juan Pablo Etchart ',' juanpablo.etchart@sbins.cl',' 2 2826 8019    ', Director de Riesgos Corporativos')</v>
      </c>
    </row>
    <row r="17536" spans="1:9">
      <c r="A17536" s="3" t="s">
        <v>52365</v>
      </c>
      <c r="B17536" s="3" t="s">
        <v>57707</v>
      </c>
      <c r="C17536" s="3">
        <f>VLOOKUP(B17536,CONSOLIDADO!A$2:E$11786,5,FALSE)</f>
        <v>5228</v>
      </c>
      <c r="D17536" s="3" t="s">
        <v>2212</v>
      </c>
      <c r="E17536" s="3" t="s">
        <v>52366</v>
      </c>
      <c r="F17536" s="3" t="s">
        <v>52367</v>
      </c>
      <c r="G17536" s="3" t="s">
        <v>52368</v>
      </c>
      <c r="I17536" t="str">
        <f t="shared" si="273"/>
        <v>,(5228,' Joanna Knoeppchen ',' joanna.knoeppchen@sbins.cl',' 2 2826 8003    ', Director de Líneas Personales')</v>
      </c>
    </row>
    <row r="17537" spans="1:9">
      <c r="A17537" s="3" t="s">
        <v>52369</v>
      </c>
      <c r="B17537" s="3" t="s">
        <v>57707</v>
      </c>
      <c r="C17537" s="3">
        <f>VLOOKUP(B17537,CONSOLIDADO!A$2:E$11786,5,FALSE)</f>
        <v>5228</v>
      </c>
      <c r="D17537" s="3" t="s">
        <v>2212</v>
      </c>
      <c r="E17537" s="3" t="s">
        <v>52370</v>
      </c>
      <c r="F17537" s="3" t="s">
        <v>52371</v>
      </c>
      <c r="G17537" s="3" t="s">
        <v>52372</v>
      </c>
      <c r="I17537" t="str">
        <f t="shared" si="273"/>
        <v>,(5228,' Sebastián Carrillo ',' sebastian.carrillo@sbins.cl',' 2 2826 8208    ', Director de Actuarial y Riesgos')</v>
      </c>
    </row>
    <row r="17538" spans="1:9">
      <c r="A17538" s="3" t="s">
        <v>52375</v>
      </c>
      <c r="B17538" s="3" t="s">
        <v>52373</v>
      </c>
      <c r="C17538" s="3">
        <f>VLOOKUP(B17538,CONSOLIDADO!A$2:E$11786,5,FALSE)</f>
        <v>5229</v>
      </c>
      <c r="D17538" s="3" t="s">
        <v>52374</v>
      </c>
      <c r="E17538" s="3" t="s">
        <v>6739</v>
      </c>
      <c r="F17538" s="3" t="s">
        <v>52376</v>
      </c>
      <c r="G17538" s="3" t="s">
        <v>52377</v>
      </c>
      <c r="I17538" t="str">
        <f t="shared" si="273"/>
        <v>,(5229,' Carolina Vásquez Ugarte ',' carolina.vasquez@stgchile.cl',' 2 2392 5013    ', Gerente General')</v>
      </c>
    </row>
    <row r="17539" spans="1:9">
      <c r="A17539" s="3" t="s">
        <v>52378</v>
      </c>
      <c r="B17539" s="3" t="s">
        <v>52373</v>
      </c>
      <c r="C17539" s="3">
        <f>VLOOKUP(B17539,CONSOLIDADO!A$2:E$11786,5,FALSE)</f>
        <v>5229</v>
      </c>
      <c r="D17539" s="3" t="s">
        <v>52374</v>
      </c>
      <c r="E17539" s="3"/>
      <c r="F17539" s="3"/>
      <c r="G17539" s="3" t="s">
        <v>52379</v>
      </c>
      <c r="I17539" t="str">
        <f t="shared" ref="I17539:I17602" si="274">CONCATENATE(",(",C17539,",'",A17539,"','",F17539,"','",G17539,"',",E17539,"')")</f>
        <v>,(5229,' Patricio Muñoz Montecinos','',' 2 2392 5000',')</v>
      </c>
    </row>
    <row r="17540" spans="1:9">
      <c r="A17540" s="3" t="s">
        <v>52380</v>
      </c>
      <c r="B17540" s="3" t="s">
        <v>52373</v>
      </c>
      <c r="C17540" s="3">
        <f>VLOOKUP(B17540,CONSOLIDADO!A$2:E$11786,5,FALSE)</f>
        <v>5229</v>
      </c>
      <c r="D17540" s="3" t="s">
        <v>52374</v>
      </c>
      <c r="E17540" s="3"/>
      <c r="F17540" s="3"/>
      <c r="G17540" s="3" t="s">
        <v>52379</v>
      </c>
      <c r="I17540" t="str">
        <f t="shared" si="274"/>
        <v>,(5229,' Leonardo Navarrete Ahumada','',' 2 2392 5000',')</v>
      </c>
    </row>
    <row r="17541" spans="1:9">
      <c r="A17541" s="3" t="s">
        <v>52381</v>
      </c>
      <c r="B17541" s="3" t="s">
        <v>52373</v>
      </c>
      <c r="C17541" s="3">
        <f>VLOOKUP(B17541,CONSOLIDADO!A$2:E$11786,5,FALSE)</f>
        <v>5229</v>
      </c>
      <c r="D17541" s="3" t="s">
        <v>52374</v>
      </c>
      <c r="E17541" s="3" t="s">
        <v>52382</v>
      </c>
      <c r="F17541" s="3" t="s">
        <v>52383</v>
      </c>
      <c r="G17541" s="3" t="s">
        <v>52384</v>
      </c>
      <c r="I17541" t="str">
        <f t="shared" si="274"/>
        <v>,(5229,' Andrés Lagreze Pérez ',' andres.lagreze@stgchile.cl',' 2 2392 5000    ', Gerente Servicio Técnico')</v>
      </c>
    </row>
    <row r="17542" spans="1:9">
      <c r="A17542" s="3" t="s">
        <v>52385</v>
      </c>
      <c r="B17542" s="3" t="s">
        <v>52373</v>
      </c>
      <c r="C17542" s="3">
        <f>VLOOKUP(B17542,CONSOLIDADO!A$2:E$11786,5,FALSE)</f>
        <v>5229</v>
      </c>
      <c r="D17542" s="3" t="s">
        <v>52374</v>
      </c>
      <c r="E17542" s="3" t="s">
        <v>6757</v>
      </c>
      <c r="F17542" s="3" t="s">
        <v>52386</v>
      </c>
      <c r="G17542" s="3" t="s">
        <v>52384</v>
      </c>
      <c r="I17542" t="str">
        <f t="shared" si="274"/>
        <v>,(5229,' Horacio Urrutia Correa ',' horacio.urrutia@stgchile.cl',' 2 2392 5000    ', Gerente de Administración y Finanzas')</v>
      </c>
    </row>
    <row r="17543" spans="1:9">
      <c r="A17543" s="3" t="s">
        <v>52389</v>
      </c>
      <c r="B17543" s="3" t="s">
        <v>52387</v>
      </c>
      <c r="C17543" s="3">
        <f>VLOOKUP(B17543,CONSOLIDADO!A$2:E$11786,5,FALSE)</f>
        <v>5230</v>
      </c>
      <c r="D17543" s="3" t="s">
        <v>52388</v>
      </c>
      <c r="E17543" s="3"/>
      <c r="F17543" s="3"/>
      <c r="G17543" s="3" t="s">
        <v>52390</v>
      </c>
      <c r="I17543" t="str">
        <f t="shared" si="274"/>
        <v>,(5230,' Mariano Méndez Pérez','',' 2 2773 8684',')</v>
      </c>
    </row>
    <row r="17544" spans="1:9">
      <c r="A17544" s="3" t="s">
        <v>52391</v>
      </c>
      <c r="B17544" s="3" t="s">
        <v>52387</v>
      </c>
      <c r="C17544" s="3">
        <f>VLOOKUP(B17544,CONSOLIDADO!A$2:E$11786,5,FALSE)</f>
        <v>5230</v>
      </c>
      <c r="D17544" s="3" t="s">
        <v>52388</v>
      </c>
      <c r="E17544" s="3" t="s">
        <v>10002</v>
      </c>
      <c r="F17544" s="3" t="s">
        <v>52392</v>
      </c>
      <c r="G17544" s="3" t="s">
        <v>52393</v>
      </c>
      <c r="I17544" t="str">
        <f t="shared" si="274"/>
        <v>,(5230,' Rafael Hernández Peña ',' r.hernandez@soviquim.cl',' 2 2773 8684    ', Gerente General y Gerente de Administración y Finanzas')</v>
      </c>
    </row>
    <row r="17545" spans="1:9">
      <c r="A17545" s="3" t="s">
        <v>52394</v>
      </c>
      <c r="B17545" s="3" t="s">
        <v>52387</v>
      </c>
      <c r="C17545" s="3">
        <f>VLOOKUP(B17545,CONSOLIDADO!A$2:E$11786,5,FALSE)</f>
        <v>5230</v>
      </c>
      <c r="D17545" s="3" t="s">
        <v>52388</v>
      </c>
      <c r="E17545" s="3"/>
      <c r="F17545" s="3"/>
      <c r="G17545" s="3" t="s">
        <v>52390</v>
      </c>
      <c r="I17545" t="str">
        <f t="shared" si="274"/>
        <v>,(5230,' Ivonne Méndez Soto','',' 2 2773 8684',')</v>
      </c>
    </row>
    <row r="17546" spans="1:9">
      <c r="A17546" s="3" t="s">
        <v>52397</v>
      </c>
      <c r="B17546" s="3" t="s">
        <v>52395</v>
      </c>
      <c r="C17546" s="3">
        <f>VLOOKUP(B17546,CONSOLIDADO!A$2:E$11786,5,FALSE)</f>
        <v>5231</v>
      </c>
      <c r="D17546" s="3" t="s">
        <v>52396</v>
      </c>
      <c r="E17546" s="3" t="s">
        <v>52398</v>
      </c>
      <c r="F17546" s="3" t="s">
        <v>52399</v>
      </c>
      <c r="G17546" s="3" t="s">
        <v>52400</v>
      </c>
      <c r="I17546" t="str">
        <f t="shared" si="274"/>
        <v>,(5231,' Rodolfo Esquivel ',' rodolfo.esquivel@sovos.com',' 2 2589 5400    ', Regional Commercial Director')</v>
      </c>
    </row>
    <row r="17547" spans="1:9">
      <c r="A17547" s="3" t="s">
        <v>52401</v>
      </c>
      <c r="B17547" s="3" t="s">
        <v>52395</v>
      </c>
      <c r="C17547" s="3">
        <f>VLOOKUP(B17547,CONSOLIDADO!A$2:E$11786,5,FALSE)</f>
        <v>5231</v>
      </c>
      <c r="D17547" s="3" t="s">
        <v>52396</v>
      </c>
      <c r="E17547" s="3" t="s">
        <v>52402</v>
      </c>
      <c r="F17547" s="3" t="s">
        <v>52403</v>
      </c>
      <c r="G17547" s="3" t="s">
        <v>52400</v>
      </c>
      <c r="I17547" t="str">
        <f t="shared" si="274"/>
        <v>,(5231,' Lorena Baquedano ',' lorena.baquedano@sovos.com',' 2 2589 5400    ', Marketing Director')</v>
      </c>
    </row>
    <row r="17548" spans="1:9">
      <c r="A17548" s="3" t="s">
        <v>52404</v>
      </c>
      <c r="B17548" s="3" t="s">
        <v>52395</v>
      </c>
      <c r="C17548" s="3">
        <f>VLOOKUP(B17548,CONSOLIDADO!A$2:E$11786,5,FALSE)</f>
        <v>5231</v>
      </c>
      <c r="D17548" s="3" t="s">
        <v>52396</v>
      </c>
      <c r="E17548" s="3" t="s">
        <v>52405</v>
      </c>
      <c r="F17548" s="3" t="s">
        <v>52406</v>
      </c>
      <c r="G17548" s="3" t="s">
        <v>52400</v>
      </c>
      <c r="I17548" t="str">
        <f t="shared" si="274"/>
        <v>,(5231,' Tiago Abreu ',' tiago.abreu@sovos.com',' 2 2589 5400    ', Regional Accounting Director')</v>
      </c>
    </row>
    <row r="17549" spans="1:9">
      <c r="A17549" s="3" t="s">
        <v>52409</v>
      </c>
      <c r="B17549" s="3" t="s">
        <v>52407</v>
      </c>
      <c r="C17549" s="3">
        <f>VLOOKUP(B17549,CONSOLIDADO!A$2:E$11786,5,FALSE)</f>
        <v>5232</v>
      </c>
      <c r="D17549" s="3" t="s">
        <v>52408</v>
      </c>
      <c r="E17549" s="3" t="s">
        <v>30546</v>
      </c>
      <c r="F17549" s="3" t="s">
        <v>52410</v>
      </c>
      <c r="G17549" s="3" t="s">
        <v>52411</v>
      </c>
      <c r="I17549" t="str">
        <f t="shared" si="274"/>
        <v>,(5232,' Denis Vincent ',' vincent@spencerstuart.com',' 2 2940 2700    ', Office Manager')</v>
      </c>
    </row>
    <row r="17550" spans="1:9">
      <c r="A17550" s="3" t="s">
        <v>52409</v>
      </c>
      <c r="B17550" s="3" t="s">
        <v>52407</v>
      </c>
      <c r="C17550" s="3">
        <f>VLOOKUP(B17550,CONSOLIDADO!A$2:E$11786,5,FALSE)</f>
        <v>5232</v>
      </c>
      <c r="D17550" s="3" t="s">
        <v>52408</v>
      </c>
      <c r="E17550" s="3" t="s">
        <v>52412</v>
      </c>
      <c r="F17550" s="3" t="s">
        <v>52410</v>
      </c>
      <c r="G17550" s="3" t="s">
        <v>52411</v>
      </c>
      <c r="I17550" t="str">
        <f t="shared" si="274"/>
        <v>,(5232,' Denis Vincent ',' vincent@spencerstuart.com',' 2 2940 2700    ', Gerente Regional para América Latina')</v>
      </c>
    </row>
    <row r="17551" spans="1:9">
      <c r="A17551" s="3" t="s">
        <v>52413</v>
      </c>
      <c r="B17551" s="3" t="s">
        <v>52407</v>
      </c>
      <c r="C17551" s="3">
        <f>VLOOKUP(B17551,CONSOLIDADO!A$2:E$11786,5,FALSE)</f>
        <v>5232</v>
      </c>
      <c r="D17551" s="3" t="s">
        <v>52408</v>
      </c>
      <c r="E17551" s="3" t="s">
        <v>9660</v>
      </c>
      <c r="F17551" s="3" t="s">
        <v>52414</v>
      </c>
      <c r="G17551" s="3" t="s">
        <v>52411</v>
      </c>
      <c r="I17551" t="str">
        <f t="shared" si="274"/>
        <v>,(5232,' Fernando Matthei Fornet ',' fmatthei@spencerstuart.com',' 2 2940 2700    ', Consultor')</v>
      </c>
    </row>
    <row r="17552" spans="1:9">
      <c r="A17552" s="3" t="s">
        <v>52415</v>
      </c>
      <c r="B17552" s="3" t="s">
        <v>52407</v>
      </c>
      <c r="C17552" s="3">
        <f>VLOOKUP(B17552,CONSOLIDADO!A$2:E$11786,5,FALSE)</f>
        <v>5232</v>
      </c>
      <c r="D17552" s="3" t="s">
        <v>52408</v>
      </c>
      <c r="E17552" s="3" t="s">
        <v>9660</v>
      </c>
      <c r="F17552" s="3" t="s">
        <v>52416</v>
      </c>
      <c r="G17552" s="3" t="s">
        <v>52411</v>
      </c>
      <c r="I17552" t="str">
        <f t="shared" si="274"/>
        <v>,(5232,' José Luis Barroilhet Diez ',' jbarroilhet@spencerstuart.com',' 2 2940 2700    ', Consultor')</v>
      </c>
    </row>
    <row r="17553" spans="1:9">
      <c r="A17553" s="3" t="s">
        <v>52417</v>
      </c>
      <c r="B17553" s="3" t="s">
        <v>52407</v>
      </c>
      <c r="C17553" s="3">
        <f>VLOOKUP(B17553,CONSOLIDADO!A$2:E$11786,5,FALSE)</f>
        <v>5232</v>
      </c>
      <c r="D17553" s="3" t="s">
        <v>52408</v>
      </c>
      <c r="E17553" s="3"/>
      <c r="F17553" s="3"/>
      <c r="G17553" s="3" t="s">
        <v>52418</v>
      </c>
      <c r="I17553" t="str">
        <f t="shared" si="274"/>
        <v>,(5232,' Nicholas Schmidt Hutchison','',' 2 2940 2700',')</v>
      </c>
    </row>
    <row r="17554" spans="1:9">
      <c r="A17554" s="3" t="s">
        <v>52420</v>
      </c>
      <c r="B17554" s="3" t="s">
        <v>52419</v>
      </c>
      <c r="C17554" s="3">
        <f>VLOOKUP(B17554,CONSOLIDADO!A$2:E$11786,5,FALSE)</f>
        <v>5233</v>
      </c>
      <c r="D17554" s="3" t="s">
        <v>2681</v>
      </c>
      <c r="E17554" s="3"/>
      <c r="F17554" s="3"/>
      <c r="G17554" s="3" t="s">
        <v>52421</v>
      </c>
      <c r="I17554" t="str">
        <f t="shared" si="274"/>
        <v>,(5233,' Marcela Díaz Mozó','',' 2 2964 7000',')</v>
      </c>
    </row>
    <row r="17555" spans="1:9">
      <c r="A17555" s="3" t="s">
        <v>52422</v>
      </c>
      <c r="B17555" s="3" t="s">
        <v>52419</v>
      </c>
      <c r="C17555" s="3">
        <f>VLOOKUP(B17555,CONSOLIDADO!A$2:E$11786,5,FALSE)</f>
        <v>5233</v>
      </c>
      <c r="D17555" s="3" t="s">
        <v>2681</v>
      </c>
      <c r="E17555" s="3" t="s">
        <v>52423</v>
      </c>
      <c r="F17555" s="3" t="s">
        <v>52424</v>
      </c>
      <c r="G17555" s="3" t="s">
        <v>52425</v>
      </c>
      <c r="I17555" t="str">
        <f t="shared" si="274"/>
        <v>,(5233,' Daniel Romero Remolina ',' dromero@sportlife.cl',' 2 2964 7000    ', Gerente de Talento Humano')</v>
      </c>
    </row>
    <row r="17556" spans="1:9">
      <c r="A17556" s="3" t="s">
        <v>52427</v>
      </c>
      <c r="B17556" s="3" t="s">
        <v>52426</v>
      </c>
      <c r="C17556" s="3">
        <f>VLOOKUP(B17556,CONSOLIDADO!A$2:E$11786,5,FALSE)</f>
        <v>5234</v>
      </c>
      <c r="D17556" s="3" t="s">
        <v>1024</v>
      </c>
      <c r="E17556" s="3" t="s">
        <v>52428</v>
      </c>
      <c r="F17556" s="3" t="s">
        <v>52429</v>
      </c>
      <c r="G17556" s="3" t="s">
        <v>52430</v>
      </c>
      <c r="I17556" t="str">
        <f t="shared" si="274"/>
        <v>,(5234,' Enrique Robles Diez ',' sportmaster@sportmaster.cl',' 2 2235 6930    ', Gerente General y Socio')</v>
      </c>
    </row>
    <row r="17557" spans="1:9">
      <c r="A17557" s="3" t="s">
        <v>52431</v>
      </c>
      <c r="B17557" s="3" t="s">
        <v>52426</v>
      </c>
      <c r="C17557" s="3">
        <f>VLOOKUP(B17557,CONSOLIDADO!A$2:E$11786,5,FALSE)</f>
        <v>5234</v>
      </c>
      <c r="D17557" s="3" t="s">
        <v>1024</v>
      </c>
      <c r="E17557" s="3"/>
      <c r="F17557" s="3"/>
      <c r="G17557" s="3" t="s">
        <v>52432</v>
      </c>
      <c r="I17557" t="str">
        <f t="shared" si="274"/>
        <v>,(5234,' José Espinoza Campos','',' 2 2235 6930',')</v>
      </c>
    </row>
    <row r="17558" spans="1:9">
      <c r="A17558" s="3" t="s">
        <v>52435</v>
      </c>
      <c r="B17558" s="3" t="s">
        <v>52433</v>
      </c>
      <c r="C17558" s="3">
        <f>VLOOKUP(B17558,CONSOLIDADO!A$2:E$11786,5,FALSE)</f>
        <v>5235</v>
      </c>
      <c r="D17558" s="3" t="s">
        <v>52434</v>
      </c>
      <c r="E17558" s="3" t="s">
        <v>52436</v>
      </c>
      <c r="F17558" s="3" t="s">
        <v>52437</v>
      </c>
      <c r="G17558" s="3" t="s">
        <v>52438</v>
      </c>
      <c r="I17558" t="str">
        <f t="shared" si="274"/>
        <v>,(5235,' Martín Hofmann Klaus ',' martin.hofmann@axity.com',' 2 2428 7300    ', Vicepresidente de Operaciones / Country Manager')</v>
      </c>
    </row>
    <row r="17559" spans="1:9">
      <c r="A17559" s="3" t="s">
        <v>52439</v>
      </c>
      <c r="B17559" s="3" t="s">
        <v>52433</v>
      </c>
      <c r="C17559" s="3">
        <f>VLOOKUP(B17559,CONSOLIDADO!A$2:E$11786,5,FALSE)</f>
        <v>5235</v>
      </c>
      <c r="D17559" s="3" t="s">
        <v>52434</v>
      </c>
      <c r="E17559" s="3" t="s">
        <v>6986</v>
      </c>
      <c r="F17559" s="3" t="s">
        <v>52440</v>
      </c>
      <c r="G17559" s="3" t="s">
        <v>52438</v>
      </c>
      <c r="I17559" t="str">
        <f t="shared" si="274"/>
        <v>,(5235,' Jaime Miranda ',' jaime.miranda@axity.com',' 2 2428 7300    ', Gerente de Finanzas')</v>
      </c>
    </row>
    <row r="17560" spans="1:9">
      <c r="A17560" s="3" t="s">
        <v>26324</v>
      </c>
      <c r="B17560" s="3" t="s">
        <v>83</v>
      </c>
      <c r="C17560" s="3">
        <f>VLOOKUP(B17560,CONSOLIDADO!A$2:E$11786,5,FALSE)</f>
        <v>5236</v>
      </c>
      <c r="D17560" s="3" t="s">
        <v>52441</v>
      </c>
      <c r="E17560" s="3" t="s">
        <v>7562</v>
      </c>
      <c r="F17560" s="3"/>
      <c r="G17560" s="3" t="s">
        <v>52442</v>
      </c>
      <c r="I17560" t="str">
        <f t="shared" si="274"/>
        <v>,(5236,' Alberto Salas Muñoz ','',' 2 2425 2000    ', Presidente del Directorio')</v>
      </c>
    </row>
    <row r="17561" spans="1:9">
      <c r="A17561" s="3" t="s">
        <v>43551</v>
      </c>
      <c r="B17561" s="3" t="s">
        <v>83</v>
      </c>
      <c r="C17561" s="3">
        <f>VLOOKUP(B17561,CONSOLIDADO!A$2:E$11786,5,FALSE)</f>
        <v>5236</v>
      </c>
      <c r="D17561" s="3" t="s">
        <v>52441</v>
      </c>
      <c r="E17561" s="3" t="s">
        <v>8332</v>
      </c>
      <c r="F17561" s="3"/>
      <c r="G17561" s="3" t="s">
        <v>52442</v>
      </c>
      <c r="I17561" t="str">
        <f t="shared" si="274"/>
        <v>,(5236,' Patricio Contesse Fica ','',' 2 2425 2000    ', Vicepresidente del Directorio')</v>
      </c>
    </row>
    <row r="17562" spans="1:9">
      <c r="A17562" s="3" t="s">
        <v>52443</v>
      </c>
      <c r="B17562" s="3" t="s">
        <v>83</v>
      </c>
      <c r="C17562" s="3">
        <f>VLOOKUP(B17562,CONSOLIDADO!A$2:E$11786,5,FALSE)</f>
        <v>5236</v>
      </c>
      <c r="D17562" s="3" t="s">
        <v>52441</v>
      </c>
      <c r="E17562" s="3" t="s">
        <v>6850</v>
      </c>
      <c r="F17562" s="3"/>
      <c r="G17562" s="3" t="s">
        <v>52442</v>
      </c>
      <c r="I17562" t="str">
        <f t="shared" si="274"/>
        <v>,(5236,' Gonzalo Guerrero ','',' 2 2425 2000    ', Director')</v>
      </c>
    </row>
    <row r="17563" spans="1:9">
      <c r="A17563" s="3" t="s">
        <v>14946</v>
      </c>
      <c r="B17563" s="3" t="s">
        <v>83</v>
      </c>
      <c r="C17563" s="3">
        <f>VLOOKUP(B17563,CONSOLIDADO!A$2:E$11786,5,FALSE)</f>
        <v>5236</v>
      </c>
      <c r="D17563" s="3" t="s">
        <v>52441</v>
      </c>
      <c r="E17563" s="3" t="s">
        <v>6850</v>
      </c>
      <c r="F17563" s="3"/>
      <c r="G17563" s="3" t="s">
        <v>52442</v>
      </c>
      <c r="I17563" t="str">
        <f t="shared" si="274"/>
        <v>,(5236,' Francisco Ugarte Larraín ','',' 2 2425 2000    ', Director')</v>
      </c>
    </row>
    <row r="17564" spans="1:9">
      <c r="A17564" s="3" t="s">
        <v>12468</v>
      </c>
      <c r="B17564" s="3" t="s">
        <v>83</v>
      </c>
      <c r="C17564" s="3">
        <f>VLOOKUP(B17564,CONSOLIDADO!A$2:E$11786,5,FALSE)</f>
        <v>5236</v>
      </c>
      <c r="D17564" s="3" t="s">
        <v>52441</v>
      </c>
      <c r="E17564" s="3" t="s">
        <v>6850</v>
      </c>
      <c r="F17564" s="3"/>
      <c r="G17564" s="3" t="s">
        <v>52442</v>
      </c>
      <c r="I17564" t="str">
        <f t="shared" si="274"/>
        <v>,(5236,' Hernán Büchi Buc ','',' 2 2425 2000    ', Director')</v>
      </c>
    </row>
    <row r="17565" spans="1:9">
      <c r="A17565" s="3" t="s">
        <v>11672</v>
      </c>
      <c r="B17565" s="3" t="s">
        <v>83</v>
      </c>
      <c r="C17565" s="3">
        <f>VLOOKUP(B17565,CONSOLIDADO!A$2:E$11786,5,FALSE)</f>
        <v>5236</v>
      </c>
      <c r="D17565" s="3" t="s">
        <v>52441</v>
      </c>
      <c r="E17565" s="3" t="s">
        <v>6850</v>
      </c>
      <c r="F17565" s="3"/>
      <c r="G17565" s="3" t="s">
        <v>52442</v>
      </c>
      <c r="I17565" t="str">
        <f t="shared" si="274"/>
        <v>,(5236,' Georges de Bourguignon Arndt ','',' 2 2425 2000    ', Director')</v>
      </c>
    </row>
    <row r="17566" spans="1:9">
      <c r="A17566" s="3" t="s">
        <v>16840</v>
      </c>
      <c r="B17566" s="3" t="s">
        <v>83</v>
      </c>
      <c r="C17566" s="3">
        <f>VLOOKUP(B17566,CONSOLIDADO!A$2:E$11786,5,FALSE)</f>
        <v>5236</v>
      </c>
      <c r="D17566" s="3" t="s">
        <v>52441</v>
      </c>
      <c r="E17566" s="3" t="s">
        <v>6850</v>
      </c>
      <c r="F17566" s="3"/>
      <c r="G17566" s="3" t="s">
        <v>52442</v>
      </c>
      <c r="I17566" t="str">
        <f t="shared" si="274"/>
        <v>,(5236,' Laurence Golborne Riveros ','',' 2 2425 2000    ', Director')</v>
      </c>
    </row>
    <row r="17567" spans="1:9">
      <c r="A17567" s="3" t="s">
        <v>52444</v>
      </c>
      <c r="B17567" s="3" t="s">
        <v>83</v>
      </c>
      <c r="C17567" s="3">
        <f>VLOOKUP(B17567,CONSOLIDADO!A$2:E$11786,5,FALSE)</f>
        <v>5236</v>
      </c>
      <c r="D17567" s="3" t="s">
        <v>52441</v>
      </c>
      <c r="E17567" s="3" t="s">
        <v>6850</v>
      </c>
      <c r="F17567" s="3"/>
      <c r="G17567" s="3" t="s">
        <v>52442</v>
      </c>
      <c r="I17567" t="str">
        <f t="shared" si="274"/>
        <v>,(5236,' Robert J. Zatta ','',' 2 2425 2000    ', Director')</v>
      </c>
    </row>
    <row r="17568" spans="1:9">
      <c r="A17568" s="3" t="s">
        <v>52445</v>
      </c>
      <c r="B17568" s="3" t="s">
        <v>83</v>
      </c>
      <c r="C17568" s="3">
        <f>VLOOKUP(B17568,CONSOLIDADO!A$2:E$11786,5,FALSE)</f>
        <v>5236</v>
      </c>
      <c r="D17568" s="3" t="s">
        <v>52441</v>
      </c>
      <c r="E17568" s="3"/>
      <c r="F17568" s="3"/>
      <c r="G17568" s="3" t="s">
        <v>52446</v>
      </c>
      <c r="I17568" t="str">
        <f t="shared" si="274"/>
        <v>,(5236,' Ricardo Ramos Rodríguez','',' 2 2425 2000',')</v>
      </c>
    </row>
    <row r="17569" spans="1:9">
      <c r="A17569" s="3" t="s">
        <v>52447</v>
      </c>
      <c r="B17569" s="3" t="s">
        <v>83</v>
      </c>
      <c r="C17569" s="3">
        <f>VLOOKUP(B17569,CONSOLIDADO!A$2:E$11786,5,FALSE)</f>
        <v>5236</v>
      </c>
      <c r="D17569" s="3" t="s">
        <v>52441</v>
      </c>
      <c r="E17569" s="3" t="s">
        <v>52448</v>
      </c>
      <c r="F17569" s="3" t="s">
        <v>52449</v>
      </c>
      <c r="G17569" s="3" t="s">
        <v>52442</v>
      </c>
      <c r="I17569" t="str">
        <f t="shared" si="274"/>
        <v>,(5236,' Frank Biot ',' myriam.cardemil@sqm.com',' 2 2425 2000    ', Vicepresidente Negocios Nitratos y Potasios')</v>
      </c>
    </row>
    <row r="17570" spans="1:9">
      <c r="A17570" s="3" t="s">
        <v>52450</v>
      </c>
      <c r="B17570" s="3" t="s">
        <v>83</v>
      </c>
      <c r="C17570" s="3">
        <f>VLOOKUP(B17570,CONSOLIDADO!A$2:E$11786,5,FALSE)</f>
        <v>5236</v>
      </c>
      <c r="D17570" s="3" t="s">
        <v>52441</v>
      </c>
      <c r="E17570" s="3" t="s">
        <v>52451</v>
      </c>
      <c r="F17570" s="3" t="s">
        <v>52452</v>
      </c>
      <c r="G17570" s="3" t="s">
        <v>52442</v>
      </c>
      <c r="I17570" t="str">
        <f t="shared" si="274"/>
        <v>,(5236,' Carlos Díaz Ortiz ',' yerka.bravo@sqm.com',' 2 2425 2000    ', Vicepresidente Operaciones Potasio Litio')</v>
      </c>
    </row>
    <row r="17571" spans="1:9">
      <c r="A17571" s="3" t="s">
        <v>52453</v>
      </c>
      <c r="B17571" s="3" t="s">
        <v>83</v>
      </c>
      <c r="C17571" s="3">
        <f>VLOOKUP(B17571,CONSOLIDADO!A$2:E$11786,5,FALSE)</f>
        <v>5236</v>
      </c>
      <c r="D17571" s="3" t="s">
        <v>52441</v>
      </c>
      <c r="E17571" s="3" t="s">
        <v>52454</v>
      </c>
      <c r="F17571" s="3" t="s">
        <v>52455</v>
      </c>
      <c r="G17571" s="3" t="s">
        <v>52442</v>
      </c>
      <c r="I17571" t="str">
        <f t="shared" si="274"/>
        <v>,(5236,' José Miguel Berguño ',' maria.perez.karich@sqm.com',' 2 2425 2000    ', Vicepresidente Operaciones Nitratos Yodo')</v>
      </c>
    </row>
    <row r="17572" spans="1:9">
      <c r="A17572" s="3" t="s">
        <v>52456</v>
      </c>
      <c r="B17572" s="3" t="s">
        <v>83</v>
      </c>
      <c r="C17572" s="3">
        <f>VLOOKUP(B17572,CONSOLIDADO!A$2:E$11786,5,FALSE)</f>
        <v>5236</v>
      </c>
      <c r="D17572" s="3" t="s">
        <v>52441</v>
      </c>
      <c r="E17572" s="3" t="s">
        <v>26396</v>
      </c>
      <c r="F17572" s="3"/>
      <c r="G17572" s="3" t="s">
        <v>52442</v>
      </c>
      <c r="I17572" t="str">
        <f t="shared" si="274"/>
        <v>,(5236,' Raúl Puerto ','',' 2 2425 2000    ', Gerente de Auditoría Interna')</v>
      </c>
    </row>
    <row r="17573" spans="1:9">
      <c r="A17573" s="3" t="s">
        <v>52457</v>
      </c>
      <c r="B17573" s="3" t="s">
        <v>83</v>
      </c>
      <c r="C17573" s="3">
        <f>VLOOKUP(B17573,CONSOLIDADO!A$2:E$11786,5,FALSE)</f>
        <v>5236</v>
      </c>
      <c r="D17573" s="3" t="s">
        <v>52441</v>
      </c>
      <c r="E17573" s="3" t="s">
        <v>52458</v>
      </c>
      <c r="F17573" s="3"/>
      <c r="G17573" s="3" t="s">
        <v>52442</v>
      </c>
      <c r="I17573" t="str">
        <f t="shared" si="274"/>
        <v>,(5236,' Francisco Sánchez Valdés ','',' 2 2425 2000    ', Gerente de Gestión de Riesgo y Cumplimiento')</v>
      </c>
    </row>
    <row r="17574" spans="1:9">
      <c r="A17574" s="3" t="s">
        <v>52459</v>
      </c>
      <c r="B17574" s="3" t="s">
        <v>83</v>
      </c>
      <c r="C17574" s="3">
        <f>VLOOKUP(B17574,CONSOLIDADO!A$2:E$11786,5,FALSE)</f>
        <v>5236</v>
      </c>
      <c r="D17574" s="3" t="s">
        <v>52441</v>
      </c>
      <c r="E17574" s="3" t="s">
        <v>52460</v>
      </c>
      <c r="F17574" s="3" t="s">
        <v>52461</v>
      </c>
      <c r="G17574" s="3" t="s">
        <v>52442</v>
      </c>
      <c r="I17574" t="str">
        <f t="shared" si="274"/>
        <v>,(5236,' Gonzalo Aguirre ',' ximena.vega@sqm.com',' 2 2425 2000    ', Vicepresidente Legal')</v>
      </c>
    </row>
    <row r="17575" spans="1:9">
      <c r="A17575" s="3" t="s">
        <v>52462</v>
      </c>
      <c r="B17575" s="3" t="s">
        <v>83</v>
      </c>
      <c r="C17575" s="3">
        <f>VLOOKUP(B17575,CONSOLIDADO!A$2:E$11786,5,FALSE)</f>
        <v>5236</v>
      </c>
      <c r="D17575" s="3" t="s">
        <v>52441</v>
      </c>
      <c r="E17575" s="3" t="s">
        <v>52463</v>
      </c>
      <c r="F17575" s="3" t="s">
        <v>52464</v>
      </c>
      <c r="G17575" s="3" t="s">
        <v>52442</v>
      </c>
      <c r="I17575" t="str">
        <f t="shared" si="274"/>
        <v>,(5236,' Pablo Altimiras Ceardi ',' nancy.salgado@sqm.com',' 2 2425 2000    ', Vicepresidente Negocios Litio y Yodo')</v>
      </c>
    </row>
    <row r="17576" spans="1:9">
      <c r="A17576" s="3" t="s">
        <v>52465</v>
      </c>
      <c r="B17576" s="3" t="s">
        <v>83</v>
      </c>
      <c r="C17576" s="3">
        <f>VLOOKUP(B17576,CONSOLIDADO!A$2:E$11786,5,FALSE)</f>
        <v>5236</v>
      </c>
      <c r="D17576" s="3" t="s">
        <v>52441</v>
      </c>
      <c r="E17576" s="3"/>
      <c r="F17576" s="3"/>
      <c r="G17576" s="3" t="s">
        <v>52466</v>
      </c>
      <c r="I17576" t="str">
        <f t="shared" si="274"/>
        <v>,(5236,' Gerardo Illanes González','',' 2 2325 2000',')</v>
      </c>
    </row>
    <row r="17577" spans="1:9">
      <c r="A17577" s="3" t="s">
        <v>52467</v>
      </c>
      <c r="B17577" s="3" t="s">
        <v>83</v>
      </c>
      <c r="C17577" s="3">
        <f>VLOOKUP(B17577,CONSOLIDADO!A$2:E$11786,5,FALSE)</f>
        <v>5236</v>
      </c>
      <c r="D17577" s="3" t="s">
        <v>52441</v>
      </c>
      <c r="E17577" s="3" t="s">
        <v>52468</v>
      </c>
      <c r="F17577" s="3" t="s">
        <v>52464</v>
      </c>
      <c r="G17577" s="3" t="s">
        <v>52442</v>
      </c>
      <c r="I17577" t="str">
        <f t="shared" si="274"/>
        <v>,(5236,' Natalia Pizarro ',' nancy.salgado@sqm.com',' 2 2425 2000    ', Vicepresidente Personas y Desempeño')</v>
      </c>
    </row>
    <row r="17578" spans="1:9">
      <c r="A17578" s="3" t="s">
        <v>52470</v>
      </c>
      <c r="B17578" s="3" t="s">
        <v>52469</v>
      </c>
      <c r="C17578" s="3">
        <f>VLOOKUP(B17578,CONSOLIDADO!A$2:E$11786,5,FALSE)</f>
        <v>5237</v>
      </c>
      <c r="D17578" s="3" t="s">
        <v>2401</v>
      </c>
      <c r="E17578" s="3"/>
      <c r="F17578" s="3"/>
      <c r="G17578" s="3" t="s">
        <v>52471</v>
      </c>
      <c r="I17578" t="str">
        <f t="shared" si="274"/>
        <v>,(5237,' Esteban Hormazábal','',' 2 2489 0800',')</v>
      </c>
    </row>
    <row r="17579" spans="1:9">
      <c r="A17579" s="3" t="s">
        <v>52472</v>
      </c>
      <c r="B17579" s="3" t="s">
        <v>52469</v>
      </c>
      <c r="C17579" s="3">
        <f>VLOOKUP(B17579,CONSOLIDADO!A$2:E$11786,5,FALSE)</f>
        <v>5237</v>
      </c>
      <c r="D17579" s="3" t="s">
        <v>2401</v>
      </c>
      <c r="E17579" s="3" t="s">
        <v>8835</v>
      </c>
      <c r="F17579" s="3"/>
      <c r="G17579" s="3" t="s">
        <v>52473</v>
      </c>
      <c r="I17579" t="str">
        <f t="shared" si="274"/>
        <v>,(5237,' Sergio Orellana Romero ','',' 2 2489 0800    ', Jefe de Administración y Finanzas')</v>
      </c>
    </row>
    <row r="17580" spans="1:9">
      <c r="A17580" s="3" t="s">
        <v>40502</v>
      </c>
      <c r="B17580" s="3" t="s">
        <v>52474</v>
      </c>
      <c r="C17580" s="3">
        <f>VLOOKUP(B17580,CONSOLIDADO!A$2:E$11786,5,FALSE)</f>
        <v>5238</v>
      </c>
      <c r="D17580" s="3" t="s">
        <v>18122</v>
      </c>
      <c r="E17580" s="3" t="s">
        <v>18128</v>
      </c>
      <c r="F17580" s="3"/>
      <c r="G17580" s="3" t="s">
        <v>18130</v>
      </c>
      <c r="I17580" t="str">
        <f t="shared" si="274"/>
        <v>,(5238,' Rafael Sainz de Herrera ','',' 2 2837 1200    ', Gerente General SKBergé Automotriz S.A.')</v>
      </c>
    </row>
    <row r="17581" spans="1:9">
      <c r="A17581" s="3" t="s">
        <v>52475</v>
      </c>
      <c r="B17581" s="3" t="s">
        <v>52474</v>
      </c>
      <c r="C17581" s="3">
        <f>VLOOKUP(B17581,CONSOLIDADO!A$2:E$11786,5,FALSE)</f>
        <v>5238</v>
      </c>
      <c r="D17581" s="3" t="s">
        <v>18122</v>
      </c>
      <c r="E17581" s="3" t="s">
        <v>6739</v>
      </c>
      <c r="F17581" s="3" t="s">
        <v>52476</v>
      </c>
      <c r="G17581" s="3" t="s">
        <v>52477</v>
      </c>
      <c r="I17581" t="str">
        <f t="shared" si="274"/>
        <v>,(5238,' Ignacio Bengoechea ',' ibengoechea@ssangyong.cl',' 2 2837 1451    ', Gerente General')</v>
      </c>
    </row>
    <row r="17582" spans="1:9">
      <c r="A17582" s="3" t="s">
        <v>52478</v>
      </c>
      <c r="B17582" s="3" t="s">
        <v>52474</v>
      </c>
      <c r="C17582" s="3">
        <f>VLOOKUP(B17582,CONSOLIDADO!A$2:E$11786,5,FALSE)</f>
        <v>5238</v>
      </c>
      <c r="D17582" s="3" t="s">
        <v>18122</v>
      </c>
      <c r="E17582" s="3"/>
      <c r="F17582" s="3"/>
      <c r="G17582" s="3" t="s">
        <v>52479</v>
      </c>
      <c r="I17582" t="str">
        <f t="shared" si="274"/>
        <v>,(5238,' Mauricio Pascual Ricke','',' 2 2837 1453',')</v>
      </c>
    </row>
    <row r="17583" spans="1:9">
      <c r="A17583" s="3" t="s">
        <v>52480</v>
      </c>
      <c r="B17583" s="3" t="s">
        <v>52474</v>
      </c>
      <c r="C17583" s="3">
        <f>VLOOKUP(B17583,CONSOLIDADO!A$2:E$11786,5,FALSE)</f>
        <v>5238</v>
      </c>
      <c r="D17583" s="3" t="s">
        <v>18122</v>
      </c>
      <c r="E17583" s="3"/>
      <c r="F17583" s="3"/>
      <c r="G17583" s="3" t="s">
        <v>52481</v>
      </c>
      <c r="I17583" t="str">
        <f t="shared" si="274"/>
        <v>,(5238,' Felipe Perelló Roses','',' 2 2837 1451',')</v>
      </c>
    </row>
    <row r="17584" spans="1:9">
      <c r="A17584" s="3" t="s">
        <v>52483</v>
      </c>
      <c r="B17584" s="3" t="s">
        <v>52482</v>
      </c>
      <c r="C17584" s="3">
        <f>VLOOKUP(B17584,CONSOLIDADO!A$2:E$11786,5,FALSE)</f>
        <v>5239</v>
      </c>
      <c r="D17584" s="3" t="s">
        <v>2250</v>
      </c>
      <c r="E17584" s="3" t="s">
        <v>6739</v>
      </c>
      <c r="F17584" s="3" t="s">
        <v>52484</v>
      </c>
      <c r="G17584" s="3" t="s">
        <v>52485</v>
      </c>
      <c r="I17584" t="str">
        <f t="shared" si="274"/>
        <v>,(5239,' Juan Antonio Durán Urízar ',' juanantonio.duran@st-computacion.com',' 2 2372 3200    ', Gerente General')</v>
      </c>
    </row>
    <row r="17585" spans="1:9">
      <c r="A17585" s="3" t="s">
        <v>52486</v>
      </c>
      <c r="B17585" s="3" t="s">
        <v>52482</v>
      </c>
      <c r="C17585" s="3">
        <f>VLOOKUP(B17585,CONSOLIDADO!A$2:E$11786,5,FALSE)</f>
        <v>5239</v>
      </c>
      <c r="D17585" s="3" t="s">
        <v>2250</v>
      </c>
      <c r="E17585" s="3" t="s">
        <v>6959</v>
      </c>
      <c r="F17585" s="3" t="s">
        <v>52487</v>
      </c>
      <c r="G17585" s="3" t="s">
        <v>52485</v>
      </c>
      <c r="I17585" t="str">
        <f t="shared" si="274"/>
        <v>,(5239,' Hernán Subelman Abeliuk ',' hernan.subelman@st-computacion.com',' 2 2372 3200    ', Director Ejecutivo')</v>
      </c>
    </row>
    <row r="17586" spans="1:9">
      <c r="A17586" s="3" t="s">
        <v>52488</v>
      </c>
      <c r="B17586" s="3" t="s">
        <v>52482</v>
      </c>
      <c r="C17586" s="3">
        <f>VLOOKUP(B17586,CONSOLIDADO!A$2:E$11786,5,FALSE)</f>
        <v>5239</v>
      </c>
      <c r="D17586" s="3" t="s">
        <v>2250</v>
      </c>
      <c r="E17586" s="3" t="s">
        <v>6959</v>
      </c>
      <c r="F17586" s="3" t="s">
        <v>52489</v>
      </c>
      <c r="G17586" s="3" t="s">
        <v>52485</v>
      </c>
      <c r="I17586" t="str">
        <f t="shared" si="274"/>
        <v>,(5239,' José Pedro Torres Díaz ',' josepedro.torres@st-computacion.com',' 2 2372 3200    ', Director Ejecutivo')</v>
      </c>
    </row>
    <row r="17587" spans="1:9">
      <c r="A17587" s="3" t="s">
        <v>52490</v>
      </c>
      <c r="B17587" s="3" t="s">
        <v>52482</v>
      </c>
      <c r="C17587" s="3">
        <f>VLOOKUP(B17587,CONSOLIDADO!A$2:E$11786,5,FALSE)</f>
        <v>5239</v>
      </c>
      <c r="D17587" s="3" t="s">
        <v>2250</v>
      </c>
      <c r="E17587" s="3" t="s">
        <v>7140</v>
      </c>
      <c r="F17587" s="3" t="s">
        <v>52491</v>
      </c>
      <c r="G17587" s="3" t="s">
        <v>52485</v>
      </c>
      <c r="I17587" t="str">
        <f t="shared" si="274"/>
        <v>,(5239,' Patricio Marcelo Toro Alvarez ',' patricio.toro@st-computacion.com',' 2 2372 3200    ', Gerente de Ventas')</v>
      </c>
    </row>
    <row r="17588" spans="1:9">
      <c r="A17588" s="3" t="s">
        <v>52492</v>
      </c>
      <c r="B17588" s="3" t="s">
        <v>52482</v>
      </c>
      <c r="C17588" s="3">
        <f>VLOOKUP(B17588,CONSOLIDADO!A$2:E$11786,5,FALSE)</f>
        <v>5239</v>
      </c>
      <c r="D17588" s="3" t="s">
        <v>2250</v>
      </c>
      <c r="E17588" s="3" t="s">
        <v>52493</v>
      </c>
      <c r="F17588" s="3" t="s">
        <v>52494</v>
      </c>
      <c r="G17588" s="3" t="s">
        <v>52485</v>
      </c>
      <c r="I17588" t="str">
        <f t="shared" si="274"/>
        <v>,(5239,' Patricio Durán Urízar ',' patricio.duran@st-computacion.com',' 2 2372 3200    ', Gerente de Servicios TI')</v>
      </c>
    </row>
    <row r="17589" spans="1:9">
      <c r="A17589" s="3" t="s">
        <v>52497</v>
      </c>
      <c r="B17589" s="3" t="s">
        <v>52495</v>
      </c>
      <c r="C17589" s="3">
        <f>VLOOKUP(B17589,CONSOLIDADO!A$2:E$11786,5,FALSE)</f>
        <v>5240</v>
      </c>
      <c r="D17589" s="3" t="s">
        <v>52496</v>
      </c>
      <c r="E17589" s="3" t="s">
        <v>6813</v>
      </c>
      <c r="F17589" s="3" t="s">
        <v>52498</v>
      </c>
      <c r="G17589" s="3" t="s">
        <v>52499</v>
      </c>
      <c r="I17589" t="str">
        <f t="shared" si="274"/>
        <v>,(5240,' Nicolás Naddams ',' nnaddams@standard-wool.cl',' 61 221 1163    ', Presidente')</v>
      </c>
    </row>
    <row r="17590" spans="1:9">
      <c r="A17590" s="3" t="s">
        <v>52500</v>
      </c>
      <c r="B17590" s="3" t="s">
        <v>52495</v>
      </c>
      <c r="C17590" s="3">
        <f>VLOOKUP(B17590,CONSOLIDADO!A$2:E$11786,5,FALSE)</f>
        <v>5240</v>
      </c>
      <c r="D17590" s="3" t="s">
        <v>52496</v>
      </c>
      <c r="E17590" s="3" t="s">
        <v>6739</v>
      </c>
      <c r="F17590" s="3" t="s">
        <v>52501</v>
      </c>
      <c r="G17590" s="3" t="s">
        <v>52499</v>
      </c>
      <c r="I17590" t="str">
        <f t="shared" si="274"/>
        <v>,(5240,' Dean Sugden ',' dsugden@standard-wool.cl',' 61 221 1163    ', Gerente General')</v>
      </c>
    </row>
    <row r="17591" spans="1:9">
      <c r="A17591" s="3" t="s">
        <v>52502</v>
      </c>
      <c r="B17591" s="3" t="s">
        <v>52495</v>
      </c>
      <c r="C17591" s="3">
        <f>VLOOKUP(B17591,CONSOLIDADO!A$2:E$11786,5,FALSE)</f>
        <v>5240</v>
      </c>
      <c r="D17591" s="3" t="s">
        <v>52496</v>
      </c>
      <c r="E17591" s="3" t="s">
        <v>7032</v>
      </c>
      <c r="F17591" s="3" t="s">
        <v>52503</v>
      </c>
      <c r="G17591" s="3" t="s">
        <v>52499</v>
      </c>
      <c r="I17591" t="str">
        <f t="shared" si="274"/>
        <v>,(5240,' Eduardo Contreras Velastegui ',' econtreras@standardwool.cl',' 61 221 1163    ', Gerente Administración y Finanzas')</v>
      </c>
    </row>
    <row r="17592" spans="1:9">
      <c r="A17592" s="3" t="s">
        <v>52504</v>
      </c>
      <c r="B17592" s="3" t="s">
        <v>52495</v>
      </c>
      <c r="C17592" s="3">
        <f>VLOOKUP(B17592,CONSOLIDADO!A$2:E$11786,5,FALSE)</f>
        <v>5240</v>
      </c>
      <c r="D17592" s="3" t="s">
        <v>52496</v>
      </c>
      <c r="E17592" s="3"/>
      <c r="F17592" s="3"/>
      <c r="G17592" s="3" t="s">
        <v>52505</v>
      </c>
      <c r="I17592" t="str">
        <f t="shared" si="274"/>
        <v>,(5240,' Jacqueline Uribe Menéndez','',' 61 221 1163',')</v>
      </c>
    </row>
    <row r="17593" spans="1:9">
      <c r="A17593" s="3" t="s">
        <v>52508</v>
      </c>
      <c r="B17593" s="3" t="s">
        <v>52506</v>
      </c>
      <c r="C17593" s="3">
        <f>VLOOKUP(B17593,CONSOLIDADO!A$2:E$11786,5,FALSE)</f>
        <v>5241</v>
      </c>
      <c r="D17593" s="3" t="s">
        <v>52507</v>
      </c>
      <c r="E17593" s="3" t="s">
        <v>52509</v>
      </c>
      <c r="F17593" s="3" t="s">
        <v>52510</v>
      </c>
      <c r="G17593" s="3" t="s">
        <v>52511</v>
      </c>
      <c r="I17593" t="str">
        <f t="shared" si="274"/>
        <v>,(5241,' Andrés Cerda ',' andres.cerda@sbdinc.com',' 2 2687 1700    ', Gerente Comercial / Gerente de Marketing')</v>
      </c>
    </row>
    <row r="17594" spans="1:9">
      <c r="A17594" s="3" t="s">
        <v>52512</v>
      </c>
      <c r="B17594" s="3" t="s">
        <v>52506</v>
      </c>
      <c r="C17594" s="3">
        <f>VLOOKUP(B17594,CONSOLIDADO!A$2:E$11786,5,FALSE)</f>
        <v>5241</v>
      </c>
      <c r="D17594" s="3" t="s">
        <v>52507</v>
      </c>
      <c r="E17594" s="3" t="s">
        <v>6757</v>
      </c>
      <c r="F17594" s="3" t="s">
        <v>52513</v>
      </c>
      <c r="G17594" s="3" t="s">
        <v>52511</v>
      </c>
      <c r="I17594" t="str">
        <f t="shared" si="274"/>
        <v>,(5241,' David Pinilla ',' david.pinilla@sbdinc.com',' 2 2687 1700    ', Gerente de Administración y Finanzas')</v>
      </c>
    </row>
    <row r="17595" spans="1:9">
      <c r="A17595" s="3" t="s">
        <v>52514</v>
      </c>
      <c r="B17595" s="3" t="s">
        <v>52506</v>
      </c>
      <c r="C17595" s="3">
        <f>VLOOKUP(B17595,CONSOLIDADO!A$2:E$11786,5,FALSE)</f>
        <v>5241</v>
      </c>
      <c r="D17595" s="3" t="s">
        <v>52507</v>
      </c>
      <c r="E17595" s="3"/>
      <c r="F17595" s="3"/>
      <c r="G17595" s="3" t="s">
        <v>52515</v>
      </c>
      <c r="I17595" t="str">
        <f t="shared" si="274"/>
        <v>,(5241,' Andrés Castillo Martinovich','',' 2 2687 1700',')</v>
      </c>
    </row>
    <row r="17596" spans="1:9">
      <c r="A17596" s="3" t="s">
        <v>52518</v>
      </c>
      <c r="B17596" s="3" t="s">
        <v>52516</v>
      </c>
      <c r="C17596" s="3">
        <f>VLOOKUP(B17596,CONSOLIDADO!A$2:E$11786,5,FALSE)</f>
        <v>5242</v>
      </c>
      <c r="D17596" s="3" t="s">
        <v>52517</v>
      </c>
      <c r="E17596" s="3" t="s">
        <v>6739</v>
      </c>
      <c r="F17596" s="3" t="s">
        <v>52519</v>
      </c>
      <c r="G17596" s="3" t="s">
        <v>52520</v>
      </c>
      <c r="I17596" t="str">
        <f t="shared" si="274"/>
        <v>,(5242,' Rosario Urrutia Menay ',' rosario.urrutia@stantec.com',' 2 2428 3000    ', Gerente General')</v>
      </c>
    </row>
    <row r="17597" spans="1:9">
      <c r="A17597" s="3" t="s">
        <v>52521</v>
      </c>
      <c r="B17597" s="3" t="s">
        <v>52516</v>
      </c>
      <c r="C17597" s="3">
        <f>VLOOKUP(B17597,CONSOLIDADO!A$2:E$11786,5,FALSE)</f>
        <v>5242</v>
      </c>
      <c r="D17597" s="3" t="s">
        <v>52517</v>
      </c>
      <c r="E17597" s="3" t="s">
        <v>52522</v>
      </c>
      <c r="F17597" s="3" t="s">
        <v>52523</v>
      </c>
      <c r="G17597" s="3" t="s">
        <v>52520</v>
      </c>
      <c r="I17597" t="str">
        <f t="shared" si="274"/>
        <v>,(5242,' Mark Venning ',' mark.venning@stantec.com',' 2 2428 3000    ', Líder Comercial Regional Latinoamérica')</v>
      </c>
    </row>
    <row r="17598" spans="1:9">
      <c r="A17598" s="3" t="s">
        <v>52524</v>
      </c>
      <c r="B17598" s="3" t="s">
        <v>52516</v>
      </c>
      <c r="C17598" s="3">
        <f>VLOOKUP(B17598,CONSOLIDADO!A$2:E$11786,5,FALSE)</f>
        <v>5242</v>
      </c>
      <c r="D17598" s="3" t="s">
        <v>52517</v>
      </c>
      <c r="E17598" s="3" t="s">
        <v>12725</v>
      </c>
      <c r="F17598" s="3" t="s">
        <v>52525</v>
      </c>
      <c r="G17598" s="3" t="s">
        <v>52520</v>
      </c>
      <c r="I17598" t="str">
        <f t="shared" si="274"/>
        <v>,(5242,' Pablo Cabezas Vilaró ',' pablo.cabezas@stantec.com',' 2 2428 3000    ', Gerente de Ingeniería')</v>
      </c>
    </row>
    <row r="17599" spans="1:9">
      <c r="A17599" s="3" t="s">
        <v>52526</v>
      </c>
      <c r="B17599" s="3" t="s">
        <v>52516</v>
      </c>
      <c r="C17599" s="3">
        <f>VLOOKUP(B17599,CONSOLIDADO!A$2:E$11786,5,FALSE)</f>
        <v>5242</v>
      </c>
      <c r="D17599" s="3" t="s">
        <v>52517</v>
      </c>
      <c r="E17599" s="3" t="s">
        <v>52527</v>
      </c>
      <c r="F17599" s="3" t="s">
        <v>52528</v>
      </c>
      <c r="G17599" s="3" t="s">
        <v>52520</v>
      </c>
      <c r="I17599" t="str">
        <f t="shared" si="274"/>
        <v>,(5242,' Claudio Aravena Mori ',' claudio.aravena@stantec.com',' 2 2428 3000    ', Gerente de Medio Ambiente')</v>
      </c>
    </row>
    <row r="17600" spans="1:9">
      <c r="A17600" s="3" t="s">
        <v>52529</v>
      </c>
      <c r="B17600" s="3" t="s">
        <v>52516</v>
      </c>
      <c r="C17600" s="3">
        <f>VLOOKUP(B17600,CONSOLIDADO!A$2:E$11786,5,FALSE)</f>
        <v>5242</v>
      </c>
      <c r="D17600" s="3" t="s">
        <v>52517</v>
      </c>
      <c r="E17600" s="3" t="s">
        <v>52530</v>
      </c>
      <c r="F17600" s="3" t="s">
        <v>52531</v>
      </c>
      <c r="G17600" s="3" t="s">
        <v>52520</v>
      </c>
      <c r="I17600" t="str">
        <f t="shared" si="274"/>
        <v>,(5242,' Peter Cepuritis ',' peter.cepuritis@stantec.com',' 2 2428 3000    ', Gerente de Minería Subterránea')</v>
      </c>
    </row>
    <row r="17601" spans="1:9">
      <c r="A17601" s="3" t="s">
        <v>52532</v>
      </c>
      <c r="B17601" s="3" t="s">
        <v>52516</v>
      </c>
      <c r="C17601" s="3">
        <f>VLOOKUP(B17601,CONSOLIDADO!A$2:E$11786,5,FALSE)</f>
        <v>5242</v>
      </c>
      <c r="D17601" s="3" t="s">
        <v>52517</v>
      </c>
      <c r="E17601" s="3"/>
      <c r="F17601" s="3"/>
      <c r="G17601" s="3" t="s">
        <v>52533</v>
      </c>
      <c r="I17601" t="str">
        <f t="shared" si="274"/>
        <v>,(5242,' Pablo Díaz Schweinfurt','',' 2 2428 3000',')</v>
      </c>
    </row>
    <row r="17602" spans="1:9">
      <c r="A17602" s="3" t="s">
        <v>52535</v>
      </c>
      <c r="B17602" s="3" t="s">
        <v>52534</v>
      </c>
      <c r="C17602" s="3">
        <f>VLOOKUP(B17602,CONSOLIDADO!A$2:E$11786,5,FALSE)</f>
        <v>5243</v>
      </c>
      <c r="D17602" s="3" t="s">
        <v>49961</v>
      </c>
      <c r="E17602" s="3"/>
      <c r="F17602" s="3"/>
      <c r="G17602" s="3" t="s">
        <v>52536</v>
      </c>
      <c r="I17602" t="str">
        <f t="shared" si="274"/>
        <v>,(5243,' Guido Poli Osorio','',' 2 2512 8866',')</v>
      </c>
    </row>
    <row r="17603" spans="1:9">
      <c r="A17603" s="3" t="s">
        <v>52537</v>
      </c>
      <c r="B17603" s="3" t="s">
        <v>52534</v>
      </c>
      <c r="C17603" s="3">
        <f>VLOOKUP(B17603,CONSOLIDADO!A$2:E$11786,5,FALSE)</f>
        <v>5243</v>
      </c>
      <c r="D17603" s="3" t="s">
        <v>49961</v>
      </c>
      <c r="E17603" s="3" t="s">
        <v>6757</v>
      </c>
      <c r="F17603" s="3" t="s">
        <v>52538</v>
      </c>
      <c r="G17603" s="3" t="s">
        <v>52539</v>
      </c>
      <c r="I17603" t="str">
        <f t="shared" ref="I17603:I17666" si="275">CONCATENATE(",(",C17603,",'",A17603,"','",F17603,"','",G17603,"',",E17603,"')")</f>
        <v>,(5243,' Raúl Ruiz Veas ',' cliente5@status.cl',' 2 2512 8866    ', Gerente de Administración y Finanzas')</v>
      </c>
    </row>
    <row r="17604" spans="1:9">
      <c r="A17604" s="3" t="s">
        <v>52541</v>
      </c>
      <c r="B17604" s="3" t="s">
        <v>52540</v>
      </c>
      <c r="C17604" s="3">
        <f>VLOOKUP(B17604,CONSOLIDADO!A$2:E$11786,5,FALSE)</f>
        <v>5244</v>
      </c>
      <c r="D17604" s="3" t="s">
        <v>27733</v>
      </c>
      <c r="E17604" s="3"/>
      <c r="F17604" s="3"/>
      <c r="G17604" s="3" t="s">
        <v>52542</v>
      </c>
      <c r="I17604" t="str">
        <f t="shared" si="275"/>
        <v>,(5244,' Nieves Zapata Figueroa','',' 32 317 3381',')</v>
      </c>
    </row>
    <row r="17605" spans="1:9">
      <c r="A17605" s="3" t="s">
        <v>52543</v>
      </c>
      <c r="B17605" s="3" t="s">
        <v>52540</v>
      </c>
      <c r="C17605" s="3">
        <f>VLOOKUP(B17605,CONSOLIDADO!A$2:E$11786,5,FALSE)</f>
        <v>5244</v>
      </c>
      <c r="D17605" s="3" t="s">
        <v>27733</v>
      </c>
      <c r="E17605" s="3" t="s">
        <v>6905</v>
      </c>
      <c r="F17605" s="3" t="s">
        <v>52544</v>
      </c>
      <c r="G17605" s="3" t="s">
        <v>52545</v>
      </c>
      <c r="I17605" t="str">
        <f t="shared" si="275"/>
        <v>,(5244,' Mario Núñez Tapia ',' administracion@staubmuebles.cl',' 32 317 3381    ', Gerente Comercial')</v>
      </c>
    </row>
    <row r="17606" spans="1:9">
      <c r="A17606" s="3" t="s">
        <v>52546</v>
      </c>
      <c r="B17606" s="3" t="s">
        <v>52540</v>
      </c>
      <c r="C17606" s="3">
        <f>VLOOKUP(B17606,CONSOLIDADO!A$2:E$11786,5,FALSE)</f>
        <v>5244</v>
      </c>
      <c r="D17606" s="3" t="s">
        <v>27733</v>
      </c>
      <c r="E17606" s="3" t="s">
        <v>7140</v>
      </c>
      <c r="F17606" s="3" t="s">
        <v>52544</v>
      </c>
      <c r="G17606" s="3" t="s">
        <v>52545</v>
      </c>
      <c r="I17606" t="str">
        <f t="shared" si="275"/>
        <v>,(5244,' Eduardo Quezada Díaz ',' administracion@staubmuebles.cl',' 32 317 3381    ', Gerente de Ventas')</v>
      </c>
    </row>
    <row r="17607" spans="1:9">
      <c r="A17607" s="3" t="s">
        <v>52547</v>
      </c>
      <c r="B17607" s="3" t="s">
        <v>52540</v>
      </c>
      <c r="C17607" s="3">
        <f>VLOOKUP(B17607,CONSOLIDADO!A$2:E$11786,5,FALSE)</f>
        <v>5244</v>
      </c>
      <c r="D17607" s="3" t="s">
        <v>27733</v>
      </c>
      <c r="E17607" s="3" t="s">
        <v>8905</v>
      </c>
      <c r="F17607" s="3" t="s">
        <v>52544</v>
      </c>
      <c r="G17607" s="3" t="s">
        <v>52545</v>
      </c>
      <c r="I17607" t="str">
        <f t="shared" si="275"/>
        <v>,(5244,' Maritza Ramírez Rodríguez ',' administracion@staubmuebles.cl',' 32 317 3381    ', Administración y Finanzas')</v>
      </c>
    </row>
    <row r="17608" spans="1:9">
      <c r="A17608" s="3" t="s">
        <v>52550</v>
      </c>
      <c r="B17608" s="3" t="s">
        <v>52548</v>
      </c>
      <c r="C17608" s="3">
        <f>VLOOKUP(B17608,CONSOLIDADO!A$2:E$11786,5,FALSE)</f>
        <v>5245</v>
      </c>
      <c r="D17608" s="3" t="s">
        <v>52549</v>
      </c>
      <c r="E17608" s="3"/>
      <c r="F17608" s="3"/>
      <c r="G17608" s="3" t="s">
        <v>52551</v>
      </c>
      <c r="I17608" t="str">
        <f t="shared" si="275"/>
        <v>,(5245,' Marcelo Ocampo Soria','',' 34 249 0000',')</v>
      </c>
    </row>
    <row r="17609" spans="1:9">
      <c r="A17609" s="3" t="s">
        <v>52552</v>
      </c>
      <c r="B17609" s="3" t="s">
        <v>52548</v>
      </c>
      <c r="C17609" s="3">
        <f>VLOOKUP(B17609,CONSOLIDADO!A$2:E$11786,5,FALSE)</f>
        <v>5245</v>
      </c>
      <c r="D17609" s="3" t="s">
        <v>52549</v>
      </c>
      <c r="E17609" s="3" t="s">
        <v>6739</v>
      </c>
      <c r="F17609" s="3" t="s">
        <v>52553</v>
      </c>
      <c r="G17609" s="3" t="s">
        <v>52554</v>
      </c>
      <c r="I17609" t="str">
        <f t="shared" si="275"/>
        <v>,(5245,' Alejandro Roldán Gallardo ',' aroldan@ferrovial.com',' 34 249 0000    ', Gerente General')</v>
      </c>
    </row>
    <row r="17610" spans="1:9">
      <c r="A17610" s="3" t="s">
        <v>52555</v>
      </c>
      <c r="B17610" s="3" t="s">
        <v>52548</v>
      </c>
      <c r="C17610" s="3">
        <f>VLOOKUP(B17610,CONSOLIDADO!A$2:E$11786,5,FALSE)</f>
        <v>5245</v>
      </c>
      <c r="D17610" s="3" t="s">
        <v>52549</v>
      </c>
      <c r="E17610" s="3" t="s">
        <v>6905</v>
      </c>
      <c r="F17610" s="3" t="s">
        <v>52556</v>
      </c>
      <c r="G17610" s="3" t="s">
        <v>52554</v>
      </c>
      <c r="I17610" t="str">
        <f t="shared" si="275"/>
        <v>,(5245,' Mario Aguirre Carvajal ',' mario.guirre@ferrovial.com',' 34 249 0000    ', Gerente Comercial')</v>
      </c>
    </row>
    <row r="17611" spans="1:9">
      <c r="A17611" s="3" t="s">
        <v>52557</v>
      </c>
      <c r="B17611" s="3" t="s">
        <v>52548</v>
      </c>
      <c r="C17611" s="3">
        <f>VLOOKUP(B17611,CONSOLIDADO!A$2:E$11786,5,FALSE)</f>
        <v>5245</v>
      </c>
      <c r="D17611" s="3" t="s">
        <v>52549</v>
      </c>
      <c r="E17611" s="3" t="s">
        <v>6886</v>
      </c>
      <c r="F17611" s="3" t="s">
        <v>52558</v>
      </c>
      <c r="G17611" s="3" t="s">
        <v>52554</v>
      </c>
      <c r="I17611" t="str">
        <f t="shared" si="275"/>
        <v>,(5245,' Rodrigo Junqueras Rojas ',' rjunqueras@ferrovial.com',' 34 249 0000    ', Gerente de Recursos Humanos')</v>
      </c>
    </row>
    <row r="17612" spans="1:9">
      <c r="A17612" s="3" t="s">
        <v>52560</v>
      </c>
      <c r="B17612" s="3" t="s">
        <v>52559</v>
      </c>
      <c r="C17612" s="3">
        <f>VLOOKUP(B17612,CONSOLIDADO!A$2:E$11786,5,FALSE)</f>
        <v>5246</v>
      </c>
      <c r="D17612" s="3" t="s">
        <v>1120</v>
      </c>
      <c r="E17612" s="3" t="s">
        <v>7072</v>
      </c>
      <c r="F17612" s="3"/>
      <c r="G17612" s="3" t="s">
        <v>52561</v>
      </c>
      <c r="I17612" t="str">
        <f t="shared" si="275"/>
        <v>,(5246,' Nassín Núñez Maldonado ','',' 2 2598 8800    ', Country Manager')</v>
      </c>
    </row>
    <row r="17613" spans="1:9">
      <c r="A17613" s="3" t="s">
        <v>52563</v>
      </c>
      <c r="B17613" s="3" t="s">
        <v>52562</v>
      </c>
      <c r="C17613" s="3">
        <f>VLOOKUP(B17613,CONSOLIDADO!A$2:E$11786,5,FALSE)</f>
        <v>5247</v>
      </c>
      <c r="D17613" s="3" t="s">
        <v>6004</v>
      </c>
      <c r="E17613" s="3" t="s">
        <v>6850</v>
      </c>
      <c r="F17613" s="3" t="s">
        <v>52564</v>
      </c>
      <c r="G17613" s="3" t="s">
        <v>52565</v>
      </c>
      <c r="I17613" t="str">
        <f t="shared" si="275"/>
        <v>,(5247,' Jorge Hemmelmann ',' jorge.hemmelmann@stericycle.com',' 600 594 5600   ', Director')</v>
      </c>
    </row>
    <row r="17614" spans="1:9">
      <c r="A17614" s="3" t="s">
        <v>52566</v>
      </c>
      <c r="B17614" s="3" t="s">
        <v>52562</v>
      </c>
      <c r="C17614" s="3">
        <f>VLOOKUP(B17614,CONSOLIDADO!A$2:E$11786,5,FALSE)</f>
        <v>5247</v>
      </c>
      <c r="D17614" s="3" t="s">
        <v>6004</v>
      </c>
      <c r="E17614" s="3" t="s">
        <v>52567</v>
      </c>
      <c r="F17614" s="3" t="s">
        <v>52568</v>
      </c>
      <c r="G17614" s="3" t="s">
        <v>52565</v>
      </c>
      <c r="I17614" t="str">
        <f t="shared" si="275"/>
        <v>,(5247,' Ignacio Silva ',' ignacio.silva@stericycle.com',' 600 594 5600   ', Gerente Comercial Area Industrial')</v>
      </c>
    </row>
    <row r="17615" spans="1:9">
      <c r="A17615" s="3" t="s">
        <v>52571</v>
      </c>
      <c r="B17615" s="3" t="s">
        <v>52569</v>
      </c>
      <c r="C17615" s="3">
        <f>VLOOKUP(B17615,CONSOLIDADO!A$2:E$11786,5,FALSE)</f>
        <v>5248</v>
      </c>
      <c r="D17615" s="3" t="s">
        <v>52570</v>
      </c>
      <c r="E17615" s="3"/>
      <c r="F17615" s="3"/>
      <c r="G17615" s="3" t="s">
        <v>52572</v>
      </c>
      <c r="I17615" t="str">
        <f t="shared" si="275"/>
        <v>,(5248,' Lilian Miranda Orellana','',' 2 2756 6069',')</v>
      </c>
    </row>
    <row r="17616" spans="1:9">
      <c r="A17616" s="3" t="s">
        <v>52573</v>
      </c>
      <c r="B17616" s="3" t="s">
        <v>52569</v>
      </c>
      <c r="C17616" s="3">
        <f>VLOOKUP(B17616,CONSOLIDADO!A$2:E$11786,5,FALSE)</f>
        <v>5248</v>
      </c>
      <c r="D17616" s="3" t="s">
        <v>52570</v>
      </c>
      <c r="E17616" s="3"/>
      <c r="F17616" s="3"/>
      <c r="G17616" s="3" t="s">
        <v>52574</v>
      </c>
      <c r="I17616" t="str">
        <f t="shared" si="275"/>
        <v>,(5248,' Rodrigo Rojas Bravo','',' 2 2756 6063',')</v>
      </c>
    </row>
    <row r="17617" spans="1:9">
      <c r="A17617" s="3" t="s">
        <v>52577</v>
      </c>
      <c r="B17617" s="3" t="s">
        <v>52575</v>
      </c>
      <c r="C17617" s="3">
        <f>VLOOKUP(B17617,CONSOLIDADO!A$2:E$11786,5,FALSE)</f>
        <v>5249</v>
      </c>
      <c r="D17617" s="3" t="s">
        <v>52576</v>
      </c>
      <c r="E17617" s="3"/>
      <c r="F17617" s="3"/>
      <c r="G17617" s="3" t="s">
        <v>52578</v>
      </c>
      <c r="I17617" t="str">
        <f t="shared" si="275"/>
        <v>,(5249,' Diego Clavero Kozlowski','',' 2 2676 9900',')</v>
      </c>
    </row>
    <row r="17618" spans="1:9">
      <c r="A17618" s="3" t="s">
        <v>52580</v>
      </c>
      <c r="B17618" s="3" t="s">
        <v>52579</v>
      </c>
      <c r="C17618" s="3">
        <f>VLOOKUP(B17618,CONSOLIDADO!A$2:E$11786,5,FALSE)</f>
        <v>5250</v>
      </c>
      <c r="D17618" s="3" t="s">
        <v>6475</v>
      </c>
      <c r="E17618" s="3" t="s">
        <v>6850</v>
      </c>
      <c r="F17618" s="3" t="s">
        <v>52581</v>
      </c>
      <c r="G17618" s="3" t="s">
        <v>52582</v>
      </c>
      <c r="I17618" t="str">
        <f t="shared" si="275"/>
        <v>,(5250,' Hans Dieter Strobel Kerstein ',' hstrobel@strobel.cl',' 2 2621 1411    ', Director')</v>
      </c>
    </row>
    <row r="17619" spans="1:9">
      <c r="A17619" s="3" t="s">
        <v>52583</v>
      </c>
      <c r="B17619" s="3" t="s">
        <v>52579</v>
      </c>
      <c r="C17619" s="3">
        <f>VLOOKUP(B17619,CONSOLIDADO!A$2:E$11786,5,FALSE)</f>
        <v>5250</v>
      </c>
      <c r="D17619" s="3" t="s">
        <v>6475</v>
      </c>
      <c r="E17619" s="3"/>
      <c r="F17619" s="3"/>
      <c r="G17619" s="3" t="s">
        <v>52584</v>
      </c>
      <c r="I17619" t="str">
        <f t="shared" si="275"/>
        <v>,(5250,' Matías Strobel Reichert','',' 2 2621 1411',')</v>
      </c>
    </row>
    <row r="17620" spans="1:9">
      <c r="A17620" s="3" t="s">
        <v>52586</v>
      </c>
      <c r="B17620" s="3" t="s">
        <v>52585</v>
      </c>
      <c r="C17620" s="3">
        <f>VLOOKUP(B17620,CONSOLIDADO!A$2:E$11786,5,FALSE)</f>
        <v>5251</v>
      </c>
      <c r="D17620" s="3" t="s">
        <v>912</v>
      </c>
      <c r="E17620" s="3" t="s">
        <v>6739</v>
      </c>
      <c r="F17620" s="3"/>
      <c r="G17620" s="3" t="s">
        <v>52587</v>
      </c>
      <c r="I17620" t="str">
        <f t="shared" si="275"/>
        <v>,(5251,' Fernando Ruiz de Gamboa ','',' 2 2751 2100    ', Gerente General')</v>
      </c>
    </row>
    <row r="17621" spans="1:9">
      <c r="A17621" s="3" t="s">
        <v>52589</v>
      </c>
      <c r="B17621" s="3" t="s">
        <v>52588</v>
      </c>
      <c r="C17621" s="3">
        <f>VLOOKUP(B17621,CONSOLIDADO!A$2:E$11786,5,FALSE)</f>
        <v>5252</v>
      </c>
      <c r="D17621" s="3" t="s">
        <v>6568</v>
      </c>
      <c r="E17621" s="3" t="s">
        <v>6813</v>
      </c>
      <c r="F17621" s="3"/>
      <c r="G17621" s="3" t="s">
        <v>6846</v>
      </c>
      <c r="I17621" t="str">
        <f t="shared" si="275"/>
        <v>,(5252,' Joaquín Losada Fina ','','               ', Presidente')</v>
      </c>
    </row>
    <row r="17622" spans="1:9">
      <c r="A17622" s="3" t="s">
        <v>52590</v>
      </c>
      <c r="B17622" s="3" t="s">
        <v>52588</v>
      </c>
      <c r="C17622" s="3">
        <f>VLOOKUP(B17622,CONSOLIDADO!A$2:E$11786,5,FALSE)</f>
        <v>5252</v>
      </c>
      <c r="D17622" s="3" t="s">
        <v>6568</v>
      </c>
      <c r="E17622" s="3" t="s">
        <v>6850</v>
      </c>
      <c r="F17622" s="3"/>
      <c r="G17622" s="3" t="s">
        <v>6846</v>
      </c>
      <c r="I17622" t="str">
        <f t="shared" si="275"/>
        <v>,(5252,' Alberto Losada Torres ','','               ', Director')</v>
      </c>
    </row>
    <row r="17623" spans="1:9">
      <c r="A17623" s="3" t="s">
        <v>52591</v>
      </c>
      <c r="B17623" s="3" t="s">
        <v>52588</v>
      </c>
      <c r="C17623" s="3">
        <f>VLOOKUP(B17623,CONSOLIDADO!A$2:E$11786,5,FALSE)</f>
        <v>5252</v>
      </c>
      <c r="D17623" s="3" t="s">
        <v>6568</v>
      </c>
      <c r="E17623" s="3" t="s">
        <v>6850</v>
      </c>
      <c r="F17623" s="3"/>
      <c r="G17623" s="3" t="s">
        <v>6846</v>
      </c>
      <c r="I17623" t="str">
        <f t="shared" si="275"/>
        <v>,(5252,' Rosa Palma Rodríguez ','','               ', Director')</v>
      </c>
    </row>
    <row r="17624" spans="1:9">
      <c r="A17624" s="3" t="s">
        <v>52592</v>
      </c>
      <c r="B17624" s="3" t="s">
        <v>52588</v>
      </c>
      <c r="C17624" s="3">
        <f>VLOOKUP(B17624,CONSOLIDADO!A$2:E$11786,5,FALSE)</f>
        <v>5252</v>
      </c>
      <c r="D17624" s="3" t="s">
        <v>6568</v>
      </c>
      <c r="E17624" s="3" t="s">
        <v>6850</v>
      </c>
      <c r="F17624" s="3"/>
      <c r="G17624" s="3" t="s">
        <v>6846</v>
      </c>
      <c r="I17624" t="str">
        <f t="shared" si="275"/>
        <v>,(5252,' Claudia Arango Zamorano ','','               ', Director')</v>
      </c>
    </row>
    <row r="17625" spans="1:9">
      <c r="A17625" s="3" t="s">
        <v>52593</v>
      </c>
      <c r="B17625" s="3" t="s">
        <v>52588</v>
      </c>
      <c r="C17625" s="3">
        <f>VLOOKUP(B17625,CONSOLIDADO!A$2:E$11786,5,FALSE)</f>
        <v>5252</v>
      </c>
      <c r="D17625" s="3" t="s">
        <v>6568</v>
      </c>
      <c r="E17625" s="3" t="s">
        <v>6850</v>
      </c>
      <c r="F17625" s="3"/>
      <c r="G17625" s="3" t="s">
        <v>6846</v>
      </c>
      <c r="I17625" t="str">
        <f t="shared" si="275"/>
        <v>,(5252,' Andrés De Carcer Prado ','','               ', Director')</v>
      </c>
    </row>
    <row r="17626" spans="1:9">
      <c r="A17626" s="3" t="s">
        <v>38004</v>
      </c>
      <c r="B17626" s="3" t="s">
        <v>52588</v>
      </c>
      <c r="C17626" s="3">
        <f>VLOOKUP(B17626,CONSOLIDADO!A$2:E$11786,5,FALSE)</f>
        <v>5252</v>
      </c>
      <c r="D17626" s="3" t="s">
        <v>6568</v>
      </c>
      <c r="E17626" s="3" t="s">
        <v>6850</v>
      </c>
      <c r="F17626" s="3"/>
      <c r="G17626" s="3" t="s">
        <v>6846</v>
      </c>
      <c r="I17626" t="str">
        <f t="shared" si="275"/>
        <v>,(5252,' Guillermo Mackenna Echaurren ','','               ', Director')</v>
      </c>
    </row>
    <row r="17627" spans="1:9">
      <c r="A17627" s="3" t="s">
        <v>52594</v>
      </c>
      <c r="B17627" s="3" t="s">
        <v>52588</v>
      </c>
      <c r="C17627" s="3">
        <f>VLOOKUP(B17627,CONSOLIDADO!A$2:E$11786,5,FALSE)</f>
        <v>5252</v>
      </c>
      <c r="D17627" s="3" t="s">
        <v>6568</v>
      </c>
      <c r="E17627" s="3" t="s">
        <v>6850</v>
      </c>
      <c r="F17627" s="3"/>
      <c r="G17627" s="3" t="s">
        <v>6846</v>
      </c>
      <c r="I17627" t="str">
        <f t="shared" si="275"/>
        <v>,(5252,' Alvaro José Cruz Tawil ','','               ', Director')</v>
      </c>
    </row>
    <row r="17628" spans="1:9">
      <c r="A17628" s="3" t="s">
        <v>52595</v>
      </c>
      <c r="B17628" s="3" t="s">
        <v>52588</v>
      </c>
      <c r="C17628" s="3">
        <f>VLOOKUP(B17628,CONSOLIDADO!A$2:E$11786,5,FALSE)</f>
        <v>5252</v>
      </c>
      <c r="D17628" s="3" t="s">
        <v>6568</v>
      </c>
      <c r="E17628" s="3" t="s">
        <v>6850</v>
      </c>
      <c r="F17628" s="3"/>
      <c r="G17628" s="3" t="s">
        <v>6846</v>
      </c>
      <c r="I17628" t="str">
        <f t="shared" si="275"/>
        <v>,(5252,' Oscar Ricardo Peláez Herrera ','','               ', Director')</v>
      </c>
    </row>
    <row r="17629" spans="1:9">
      <c r="A17629" s="3" t="s">
        <v>52596</v>
      </c>
      <c r="B17629" s="3" t="s">
        <v>52588</v>
      </c>
      <c r="C17629" s="3">
        <f>VLOOKUP(B17629,CONSOLIDADO!A$2:E$11786,5,FALSE)</f>
        <v>5252</v>
      </c>
      <c r="D17629" s="3" t="s">
        <v>6568</v>
      </c>
      <c r="E17629" s="3" t="s">
        <v>6739</v>
      </c>
      <c r="F17629" s="3"/>
      <c r="G17629" s="3" t="s">
        <v>52597</v>
      </c>
      <c r="I17629" t="str">
        <f t="shared" si="275"/>
        <v>,(5252,' Andrés Ocampo Borrero ','',' 2 2413 1832    ', Gerente General')</v>
      </c>
    </row>
    <row r="17630" spans="1:9">
      <c r="A17630" s="3" t="s">
        <v>52599</v>
      </c>
      <c r="B17630" s="3" t="s">
        <v>52598</v>
      </c>
      <c r="C17630" s="3">
        <f>VLOOKUP(B17630,CONSOLIDADO!A$2:E$11786,5,FALSE)</f>
        <v>5253</v>
      </c>
      <c r="D17630" s="3" t="s">
        <v>1953</v>
      </c>
      <c r="E17630" s="3"/>
      <c r="F17630" s="3"/>
      <c r="G17630" s="3" t="s">
        <v>52600</v>
      </c>
      <c r="I17630" t="str">
        <f t="shared" si="275"/>
        <v>,(5253,' Rodrigo Jullian Pope','',' 2 2428 5818',')</v>
      </c>
    </row>
    <row r="17631" spans="1:9">
      <c r="A17631" s="3" t="s">
        <v>52601</v>
      </c>
      <c r="B17631" s="3" t="s">
        <v>52598</v>
      </c>
      <c r="C17631" s="3">
        <f>VLOOKUP(B17631,CONSOLIDADO!A$2:E$11786,5,FALSE)</f>
        <v>5253</v>
      </c>
      <c r="D17631" s="3" t="s">
        <v>1953</v>
      </c>
      <c r="E17631" s="3" t="s">
        <v>6850</v>
      </c>
      <c r="F17631" s="3" t="s">
        <v>52602</v>
      </c>
      <c r="G17631" s="3" t="s">
        <v>52603</v>
      </c>
      <c r="I17631" t="str">
        <f t="shared" si="275"/>
        <v>,(5253,' Vittorio Marcello Corbo Urzúa ',' mcorbo@subcentro.cl',' 2 2428 5818    ', Director')</v>
      </c>
    </row>
    <row r="17632" spans="1:9">
      <c r="A17632" s="3" t="s">
        <v>52606</v>
      </c>
      <c r="B17632" s="3" t="s">
        <v>52604</v>
      </c>
      <c r="C17632" s="3">
        <f>VLOOKUP(B17632,CONSOLIDADO!A$2:E$11786,5,FALSE)</f>
        <v>5254</v>
      </c>
      <c r="D17632" s="3" t="s">
        <v>52605</v>
      </c>
      <c r="E17632" s="3" t="s">
        <v>17419</v>
      </c>
      <c r="F17632" s="3" t="s">
        <v>52607</v>
      </c>
      <c r="G17632" s="3" t="s">
        <v>52608</v>
      </c>
      <c r="I17632" t="str">
        <f t="shared" si="275"/>
        <v>,(5254,' Lucía Pardo Vásquez ',' lpardo@isubercaseaux.cl',' 2 2469 4042    ', Rectora')</v>
      </c>
    </row>
    <row r="17633" spans="1:9">
      <c r="A17633" s="3" t="s">
        <v>52610</v>
      </c>
      <c r="B17633" s="3" t="s">
        <v>52609</v>
      </c>
      <c r="C17633" s="3">
        <f>VLOOKUP(B17633,CONSOLIDADO!A$2:E$11786,5,FALSE)</f>
        <v>5255</v>
      </c>
      <c r="D17633" s="3" t="s">
        <v>3925</v>
      </c>
      <c r="E17633" s="3" t="s">
        <v>40267</v>
      </c>
      <c r="F17633" s="3"/>
      <c r="G17633" s="3" t="s">
        <v>52611</v>
      </c>
      <c r="I17633" t="str">
        <f t="shared" si="275"/>
        <v>,(5255,' María Paz Troncoso Pulgar ','',' 2 2690 4041    ', Subsecretaria')</v>
      </c>
    </row>
    <row r="17634" spans="1:9">
      <c r="A17634" s="3" t="s">
        <v>52613</v>
      </c>
      <c r="B17634" s="3" t="s">
        <v>52612</v>
      </c>
      <c r="C17634" s="3">
        <f>VLOOKUP(B17634,CONSOLIDADO!A$2:E$11786,5,FALSE)</f>
        <v>5256</v>
      </c>
      <c r="D17634" s="3" t="s">
        <v>3925</v>
      </c>
      <c r="E17634" s="3"/>
      <c r="F17634" s="3"/>
      <c r="G17634" s="3" t="s">
        <v>52614</v>
      </c>
      <c r="I17634" t="str">
        <f t="shared" si="275"/>
        <v>,(5256,' Román Saldaña Ríos','',' 32 250 2802',')</v>
      </c>
    </row>
    <row r="17635" spans="1:9">
      <c r="A17635" s="3" t="s">
        <v>52615</v>
      </c>
      <c r="B17635" s="3" t="s">
        <v>52612</v>
      </c>
      <c r="C17635" s="3">
        <f>VLOOKUP(B17635,CONSOLIDADO!A$2:E$11786,5,FALSE)</f>
        <v>5256</v>
      </c>
      <c r="D17635" s="3" t="s">
        <v>3925</v>
      </c>
      <c r="E17635" s="3" t="s">
        <v>35107</v>
      </c>
      <c r="F17635" s="3"/>
      <c r="G17635" s="3" t="s">
        <v>52616</v>
      </c>
      <c r="I17635" t="str">
        <f t="shared" si="275"/>
        <v>,(5256,' Fernando Infante Cortés ','',' 32 250 2802    ', Jefe de Gabinete')</v>
      </c>
    </row>
    <row r="17636" spans="1:9">
      <c r="A17636" s="3" t="s">
        <v>40381</v>
      </c>
      <c r="B17636" s="3" t="s">
        <v>52617</v>
      </c>
      <c r="C17636" s="3">
        <f>VLOOKUP(B17636,CONSOLIDADO!A$2:E$11786,5,FALSE)</f>
        <v>5257</v>
      </c>
      <c r="D17636" s="3" t="s">
        <v>3925</v>
      </c>
      <c r="E17636" s="3" t="s">
        <v>40382</v>
      </c>
      <c r="F17636" s="3"/>
      <c r="G17636" s="3" t="s">
        <v>52618</v>
      </c>
      <c r="I17636" t="str">
        <f t="shared" si="275"/>
        <v>,(5257,' Pamela Gidi Masías ','',' 2 2421 3503    ', Subsecretaria de Telecomunicaciones')</v>
      </c>
    </row>
    <row r="17637" spans="1:9">
      <c r="A17637" s="3" t="s">
        <v>52619</v>
      </c>
      <c r="B17637" s="3" t="s">
        <v>52617</v>
      </c>
      <c r="C17637" s="3">
        <f>VLOOKUP(B17637,CONSOLIDADO!A$2:E$11786,5,FALSE)</f>
        <v>5257</v>
      </c>
      <c r="D17637" s="3" t="s">
        <v>3925</v>
      </c>
      <c r="E17637" s="3" t="s">
        <v>34881</v>
      </c>
      <c r="F17637" s="3"/>
      <c r="G17637" s="3" t="s">
        <v>52620</v>
      </c>
      <c r="I17637" t="str">
        <f t="shared" si="275"/>
        <v>,(5257,' Pamela Sobarzo Estrada ','',' 2 2421 3570    ', Jefe División Administración y Finanzas')</v>
      </c>
    </row>
    <row r="17638" spans="1:9">
      <c r="A17638" s="3" t="s">
        <v>52621</v>
      </c>
      <c r="B17638" s="3" t="s">
        <v>52617</v>
      </c>
      <c r="C17638" s="3">
        <f>VLOOKUP(B17638,CONSOLIDADO!A$2:E$11786,5,FALSE)</f>
        <v>5257</v>
      </c>
      <c r="D17638" s="3" t="s">
        <v>3925</v>
      </c>
      <c r="E17638" s="3" t="s">
        <v>52622</v>
      </c>
      <c r="F17638" s="3"/>
      <c r="G17638" s="3" t="s">
        <v>52620</v>
      </c>
      <c r="I17638" t="str">
        <f t="shared" si="275"/>
        <v>,(5257,' Millaray Tralma Gallardo ','',' 2 2421 3570    ', Jefe Departamento Gestión de Personas')</v>
      </c>
    </row>
    <row r="17639" spans="1:9">
      <c r="A17639" s="3" t="s">
        <v>52623</v>
      </c>
      <c r="B17639" s="3" t="s">
        <v>52617</v>
      </c>
      <c r="C17639" s="3">
        <f>VLOOKUP(B17639,CONSOLIDADO!A$2:E$11786,5,FALSE)</f>
        <v>5257</v>
      </c>
      <c r="D17639" s="3" t="s">
        <v>3925</v>
      </c>
      <c r="E17639" s="3" t="s">
        <v>35107</v>
      </c>
      <c r="F17639" s="3"/>
      <c r="G17639" s="3" t="s">
        <v>52624</v>
      </c>
      <c r="I17639" t="str">
        <f t="shared" si="275"/>
        <v>,(5257,' José Huerta Estrada ','',' 2 2421 3536    ', Jefe de Gabinete')</v>
      </c>
    </row>
    <row r="17640" spans="1:9">
      <c r="A17640" s="3" t="s">
        <v>52627</v>
      </c>
      <c r="B17640" s="3" t="s">
        <v>52625</v>
      </c>
      <c r="C17640" s="3">
        <f>VLOOKUP(B17640,CONSOLIDADO!A$2:E$11786,5,FALSE)</f>
        <v>5258</v>
      </c>
      <c r="D17640" s="3" t="s">
        <v>52626</v>
      </c>
      <c r="E17640" s="3" t="s">
        <v>52628</v>
      </c>
      <c r="F17640" s="3"/>
      <c r="G17640" s="3" t="s">
        <v>52629</v>
      </c>
      <c r="I17640" t="str">
        <f t="shared" si="275"/>
        <v>,(5258,' Juan Jorge Lazo Rodríguez ','',' 2 2486 3600    ', Director Diario Oficial')</v>
      </c>
    </row>
    <row r="17641" spans="1:9">
      <c r="A17641" s="3" t="s">
        <v>52630</v>
      </c>
      <c r="B17641" s="3" t="s">
        <v>52625</v>
      </c>
      <c r="C17641" s="3">
        <f>VLOOKUP(B17641,CONSOLIDADO!A$2:E$11786,5,FALSE)</f>
        <v>5258</v>
      </c>
      <c r="D17641" s="3" t="s">
        <v>52626</v>
      </c>
      <c r="E17641" s="3" t="s">
        <v>52631</v>
      </c>
      <c r="F17641" s="3"/>
      <c r="G17641" s="3" t="s">
        <v>52629</v>
      </c>
      <c r="I17641" t="str">
        <f t="shared" si="275"/>
        <v>,(5258,' Pilar Ahumada Ahumada ','',' 2 2486 3600    ', Jefa de Operaciones')</v>
      </c>
    </row>
    <row r="17642" spans="1:9">
      <c r="A17642" s="3" t="s">
        <v>40412</v>
      </c>
      <c r="B17642" s="3" t="s">
        <v>52632</v>
      </c>
      <c r="C17642" s="3">
        <f>VLOOKUP(B17642,CONSOLIDADO!A$2:E$11786,5,FALSE)</f>
        <v>5259</v>
      </c>
      <c r="D17642" s="3" t="s">
        <v>3925</v>
      </c>
      <c r="E17642" s="3" t="s">
        <v>40413</v>
      </c>
      <c r="F17642" s="3"/>
      <c r="G17642" s="3" t="s">
        <v>40414</v>
      </c>
      <c r="I17642" t="str">
        <f t="shared" si="275"/>
        <v>,(5259,' Fernando Elías Arab Verdugo ','',' 2 2753 0445    ', Subsecretario del Trabajo')</v>
      </c>
    </row>
    <row r="17643" spans="1:9">
      <c r="A17643" s="3" t="s">
        <v>52633</v>
      </c>
      <c r="B17643" s="3" t="s">
        <v>52632</v>
      </c>
      <c r="C17643" s="3">
        <f>VLOOKUP(B17643,CONSOLIDADO!A$2:E$11786,5,FALSE)</f>
        <v>5259</v>
      </c>
      <c r="D17643" s="3" t="s">
        <v>3925</v>
      </c>
      <c r="E17643" s="3" t="s">
        <v>52634</v>
      </c>
      <c r="F17643" s="3"/>
      <c r="G17643" s="3" t="s">
        <v>52635</v>
      </c>
      <c r="I17643" t="str">
        <f t="shared" si="275"/>
        <v>,(5259,' Gustavo Andrés Rosende Salazar ','',' 2 2753 0444    ', Jefe de Gabinete Subsecretario del Trabajo')</v>
      </c>
    </row>
    <row r="17644" spans="1:9">
      <c r="A17644" s="3" t="s">
        <v>52638</v>
      </c>
      <c r="B17644" s="3" t="s">
        <v>52636</v>
      </c>
      <c r="C17644" s="3">
        <f>VLOOKUP(B17644,CONSOLIDADO!A$2:E$11786,5,FALSE)</f>
        <v>5260</v>
      </c>
      <c r="D17644" s="3" t="s">
        <v>52637</v>
      </c>
      <c r="E17644" s="3"/>
      <c r="F17644" s="3"/>
      <c r="G17644" s="3" t="s">
        <v>52639</v>
      </c>
      <c r="I17644" t="str">
        <f t="shared" si="275"/>
        <v>,(5260,' Enrique Vergara Mieres','',' 2 2566 7000',')</v>
      </c>
    </row>
    <row r="17645" spans="1:9">
      <c r="A17645" s="3" t="s">
        <v>52640</v>
      </c>
      <c r="B17645" s="3" t="s">
        <v>52636</v>
      </c>
      <c r="C17645" s="3">
        <f>VLOOKUP(B17645,CONSOLIDADO!A$2:E$11786,5,FALSE)</f>
        <v>5260</v>
      </c>
      <c r="D17645" s="3" t="s">
        <v>52637</v>
      </c>
      <c r="E17645" s="3"/>
      <c r="F17645" s="3"/>
      <c r="G17645" s="3" t="s">
        <v>52641</v>
      </c>
      <c r="I17645" t="str">
        <f t="shared" si="275"/>
        <v>,(5260,' Macarena Vergara Juricic','',' 2 2566 7013',')</v>
      </c>
    </row>
    <row r="17646" spans="1:9">
      <c r="A17646" s="3" t="s">
        <v>52642</v>
      </c>
      <c r="B17646" s="3" t="s">
        <v>52636</v>
      </c>
      <c r="C17646" s="3">
        <f>VLOOKUP(B17646,CONSOLIDADO!A$2:E$11786,5,FALSE)</f>
        <v>5260</v>
      </c>
      <c r="D17646" s="3" t="s">
        <v>52637</v>
      </c>
      <c r="E17646" s="3" t="s">
        <v>52643</v>
      </c>
      <c r="F17646" s="3" t="s">
        <v>52644</v>
      </c>
      <c r="G17646" s="3" t="s">
        <v>52645</v>
      </c>
      <c r="I17646" t="str">
        <f t="shared" si="275"/>
        <v>,(5260,' Pía González Pérez ',' sudamerica@sudamerica.cl',' 2 2566 7026    ', Jefa Departamento Calidad')</v>
      </c>
    </row>
    <row r="17647" spans="1:9">
      <c r="A17647" s="3" t="s">
        <v>52648</v>
      </c>
      <c r="B17647" s="3" t="s">
        <v>52646</v>
      </c>
      <c r="C17647" s="3">
        <f>VLOOKUP(B17647,CONSOLIDADO!A$2:E$11786,5,FALSE)</f>
        <v>5261</v>
      </c>
      <c r="D17647" s="3" t="s">
        <v>52647</v>
      </c>
      <c r="E17647" s="3" t="s">
        <v>6739</v>
      </c>
      <c r="F17647" s="3" t="s">
        <v>52649</v>
      </c>
      <c r="G17647" s="3" t="s">
        <v>52650</v>
      </c>
      <c r="I17647" t="str">
        <f t="shared" si="275"/>
        <v>,(5261,' Joaquín Marti ',' selfia.elena@suez.com',' 2 2739 6400    ', Gerente General')</v>
      </c>
    </row>
    <row r="17648" spans="1:9">
      <c r="A17648" s="3" t="s">
        <v>52652</v>
      </c>
      <c r="B17648" s="3" t="s">
        <v>52651</v>
      </c>
      <c r="C17648" s="3">
        <f>VLOOKUP(B17648,CONSOLIDADO!A$2:E$11786,5,FALSE)</f>
        <v>5262</v>
      </c>
      <c r="D17648" s="3" t="s">
        <v>6379</v>
      </c>
      <c r="E17648" s="3" t="s">
        <v>6739</v>
      </c>
      <c r="F17648" s="3" t="s">
        <v>52653</v>
      </c>
      <c r="G17648" s="3" t="s">
        <v>52654</v>
      </c>
      <c r="I17648" t="str">
        <f t="shared" si="275"/>
        <v>,(5262,' Rodolfo Lorca Bustamante ',' rlb@suinco.cl',' 2 2731 2600    ', Gerente General')</v>
      </c>
    </row>
    <row r="17649" spans="1:9">
      <c r="A17649" s="3" t="s">
        <v>52655</v>
      </c>
      <c r="B17649" s="3" t="s">
        <v>52651</v>
      </c>
      <c r="C17649" s="3">
        <f>VLOOKUP(B17649,CONSOLIDADO!A$2:E$11786,5,FALSE)</f>
        <v>5262</v>
      </c>
      <c r="D17649" s="3" t="s">
        <v>6379</v>
      </c>
      <c r="E17649" s="3"/>
      <c r="F17649" s="3"/>
      <c r="G17649" s="3" t="s">
        <v>52656</v>
      </c>
      <c r="I17649" t="str">
        <f t="shared" si="275"/>
        <v>,(5262,' Juan Pablo Susaeta Jenssen','',' 2 2731 2600',')</v>
      </c>
    </row>
    <row r="17650" spans="1:9">
      <c r="A17650" s="3" t="s">
        <v>52657</v>
      </c>
      <c r="B17650" s="3" t="s">
        <v>52651</v>
      </c>
      <c r="C17650" s="3">
        <f>VLOOKUP(B17650,CONSOLIDADO!A$2:E$11786,5,FALSE)</f>
        <v>5262</v>
      </c>
      <c r="D17650" s="3" t="s">
        <v>6379</v>
      </c>
      <c r="E17650" s="3" t="s">
        <v>6905</v>
      </c>
      <c r="F17650" s="3" t="s">
        <v>52658</v>
      </c>
      <c r="G17650" s="3" t="s">
        <v>52654</v>
      </c>
      <c r="I17650" t="str">
        <f t="shared" si="275"/>
        <v>,(5262,' Mauricio Cottin Ibacache ',' mcottin@terra.cl',' 2 2731 2600    ', Gerente Comercial')</v>
      </c>
    </row>
    <row r="17651" spans="1:9">
      <c r="A17651" s="3" t="s">
        <v>52659</v>
      </c>
      <c r="B17651" s="3" t="s">
        <v>52651</v>
      </c>
      <c r="C17651" s="3">
        <f>VLOOKUP(B17651,CONSOLIDADO!A$2:E$11786,5,FALSE)</f>
        <v>5262</v>
      </c>
      <c r="D17651" s="3" t="s">
        <v>6379</v>
      </c>
      <c r="E17651" s="3"/>
      <c r="F17651" s="3"/>
      <c r="G17651" s="3" t="s">
        <v>52656</v>
      </c>
      <c r="I17651" t="str">
        <f t="shared" si="275"/>
        <v>,(5262,' Félix Susaeta Jenssen','',' 2 2731 2600',')</v>
      </c>
    </row>
    <row r="17652" spans="1:9">
      <c r="A17652" s="3" t="s">
        <v>52661</v>
      </c>
      <c r="B17652" s="3" t="s">
        <v>52660</v>
      </c>
      <c r="C17652" s="3">
        <f>VLOOKUP(B17652,CONSOLIDADO!A$2:E$11786,5,FALSE)</f>
        <v>5263</v>
      </c>
      <c r="D17652" s="3" t="s">
        <v>2250</v>
      </c>
      <c r="E17652" s="3" t="s">
        <v>6739</v>
      </c>
      <c r="F17652" s="3" t="s">
        <v>52662</v>
      </c>
      <c r="G17652" s="3" t="s">
        <v>52663</v>
      </c>
      <c r="I17652" t="str">
        <f t="shared" si="275"/>
        <v>,(5263,' Daniel Sarquis Sarquis ',' daniel.sarquis@suministra.cl',' 2 2368 0600    ', Gerente General')</v>
      </c>
    </row>
    <row r="17653" spans="1:9">
      <c r="A17653" s="3" t="s">
        <v>52664</v>
      </c>
      <c r="B17653" s="3" t="s">
        <v>52660</v>
      </c>
      <c r="C17653" s="3">
        <f>VLOOKUP(B17653,CONSOLIDADO!A$2:E$11786,5,FALSE)</f>
        <v>5263</v>
      </c>
      <c r="D17653" s="3" t="s">
        <v>2250</v>
      </c>
      <c r="E17653" s="3" t="s">
        <v>7777</v>
      </c>
      <c r="F17653" s="3" t="s">
        <v>52665</v>
      </c>
      <c r="G17653" s="3" t="s">
        <v>52663</v>
      </c>
      <c r="I17653" t="str">
        <f t="shared" si="275"/>
        <v>,(5263,' Eduardo Bejer Maluje ',' eduardo.bejer@suministra.cl',' 2 2368 0600    ', Gerente de Proyectos')</v>
      </c>
    </row>
    <row r="17654" spans="1:9">
      <c r="A17654" s="3" t="s">
        <v>52668</v>
      </c>
      <c r="B17654" s="3" t="s">
        <v>52666</v>
      </c>
      <c r="C17654" s="3">
        <f>VLOOKUP(B17654,CONSOLIDADO!A$2:E$11786,5,FALSE)</f>
        <v>5264</v>
      </c>
      <c r="D17654" s="3" t="s">
        <v>52667</v>
      </c>
      <c r="E17654" s="3" t="s">
        <v>52669</v>
      </c>
      <c r="F17654" s="3" t="s">
        <v>52670</v>
      </c>
      <c r="G17654" s="3" t="s">
        <v>52671</v>
      </c>
      <c r="I17654" t="str">
        <f t="shared" si="275"/>
        <v>,(5264,' Gastón Guillermo Pavez Muñoz ',' gastonpavez@surac.cl',' 2 2414 6500    ', Gerente de Administración y Finanzas / Gerente Comercial')</v>
      </c>
    </row>
    <row r="17655" spans="1:9">
      <c r="A17655" s="3" t="s">
        <v>52672</v>
      </c>
      <c r="B17655" s="3" t="s">
        <v>52666</v>
      </c>
      <c r="C17655" s="3">
        <f>VLOOKUP(B17655,CONSOLIDADO!A$2:E$11786,5,FALSE)</f>
        <v>5264</v>
      </c>
      <c r="D17655" s="3" t="s">
        <v>52667</v>
      </c>
      <c r="E17655" s="3" t="s">
        <v>32610</v>
      </c>
      <c r="F17655" s="3" t="s">
        <v>52673</v>
      </c>
      <c r="G17655" s="3" t="s">
        <v>52671</v>
      </c>
      <c r="I17655" t="str">
        <f t="shared" si="275"/>
        <v>,(5264,' Felipe Alejandro Maiz Zamorano ',' felipe.maiz@surac.cl',' 2 2414 6500    ', Gerente de Abastecimiento y Logística')</v>
      </c>
    </row>
    <row r="17656" spans="1:9">
      <c r="A17656" s="3" t="s">
        <v>52675</v>
      </c>
      <c r="B17656" s="3" t="s">
        <v>52674</v>
      </c>
      <c r="C17656" s="3">
        <f>VLOOKUP(B17656,CONSOLIDADO!A$2:E$11786,5,FALSE)</f>
        <v>5265</v>
      </c>
      <c r="D17656" s="3" t="s">
        <v>2250</v>
      </c>
      <c r="E17656" s="3" t="s">
        <v>6739</v>
      </c>
      <c r="F17656" s="3"/>
      <c r="G17656" s="3" t="s">
        <v>52676</v>
      </c>
      <c r="I17656" t="str">
        <f t="shared" si="275"/>
        <v>,(5265,' María Teresa Gabriel Osses ','',' 2 2411 4000    ', Gerente General')</v>
      </c>
    </row>
    <row r="17657" spans="1:9">
      <c r="A17657" s="3" t="s">
        <v>52677</v>
      </c>
      <c r="B17657" s="3" t="s">
        <v>52674</v>
      </c>
      <c r="C17657" s="3">
        <f>VLOOKUP(B17657,CONSOLIDADO!A$2:E$11786,5,FALSE)</f>
        <v>5265</v>
      </c>
      <c r="D17657" s="3" t="s">
        <v>2250</v>
      </c>
      <c r="E17657" s="3" t="s">
        <v>6739</v>
      </c>
      <c r="F17657" s="3"/>
      <c r="G17657" s="3" t="s">
        <v>52676</v>
      </c>
      <c r="I17657" t="str">
        <f t="shared" si="275"/>
        <v>,(5265,' Rodrigo Rivera Gabriel ','',' 2 2411 4000    ', Gerente General')</v>
      </c>
    </row>
    <row r="17658" spans="1:9">
      <c r="A17658" s="3" t="s">
        <v>52678</v>
      </c>
      <c r="B17658" s="3" t="s">
        <v>52674</v>
      </c>
      <c r="C17658" s="3">
        <f>VLOOKUP(B17658,CONSOLIDADO!A$2:E$11786,5,FALSE)</f>
        <v>5265</v>
      </c>
      <c r="D17658" s="3" t="s">
        <v>2250</v>
      </c>
      <c r="E17658" s="3" t="s">
        <v>6757</v>
      </c>
      <c r="F17658" s="3"/>
      <c r="G17658" s="3" t="s">
        <v>52676</v>
      </c>
      <c r="I17658" t="str">
        <f t="shared" si="275"/>
        <v>,(5265,' Jürgen Herdin ','',' 2 2411 4000    ', Gerente de Administración y Finanzas')</v>
      </c>
    </row>
    <row r="17659" spans="1:9">
      <c r="A17659" s="3" t="s">
        <v>52679</v>
      </c>
      <c r="B17659" s="3" t="s">
        <v>52674</v>
      </c>
      <c r="C17659" s="3">
        <f>VLOOKUP(B17659,CONSOLIDADO!A$2:E$11786,5,FALSE)</f>
        <v>5265</v>
      </c>
      <c r="D17659" s="3" t="s">
        <v>2250</v>
      </c>
      <c r="E17659" s="3"/>
      <c r="F17659" s="3"/>
      <c r="G17659" s="3" t="s">
        <v>52680</v>
      </c>
      <c r="I17659" t="str">
        <f t="shared" si="275"/>
        <v>,(5265,' Francisco Cicerone','',' 2 2411 4000',')</v>
      </c>
    </row>
    <row r="17660" spans="1:9">
      <c r="A17660" s="3" t="s">
        <v>52681</v>
      </c>
      <c r="B17660" s="3" t="s">
        <v>52674</v>
      </c>
      <c r="C17660" s="3">
        <f>VLOOKUP(B17660,CONSOLIDADO!A$2:E$11786,5,FALSE)</f>
        <v>5265</v>
      </c>
      <c r="D17660" s="3" t="s">
        <v>2250</v>
      </c>
      <c r="E17660" s="3" t="s">
        <v>10493</v>
      </c>
      <c r="F17660" s="3"/>
      <c r="G17660" s="3" t="s">
        <v>52676</v>
      </c>
      <c r="I17660" t="str">
        <f t="shared" si="275"/>
        <v>,(5265,' Nicolás Bonati ','',' 2 2411 4000    ', Subgerente de Marketing')</v>
      </c>
    </row>
    <row r="17661" spans="1:9">
      <c r="A17661" s="3" t="s">
        <v>52684</v>
      </c>
      <c r="B17661" s="3" t="s">
        <v>52682</v>
      </c>
      <c r="C17661" s="3">
        <f>VLOOKUP(B17661,CONSOLIDADO!A$2:E$11786,5,FALSE)</f>
        <v>5266</v>
      </c>
      <c r="D17661" s="3" t="s">
        <v>52683</v>
      </c>
      <c r="E17661" s="3"/>
      <c r="F17661" s="3"/>
      <c r="G17661" s="3" t="s">
        <v>52685</v>
      </c>
      <c r="I17661" t="str">
        <f t="shared" si="275"/>
        <v>,(5266,' Héctor Fuentes Jiménez','',' 2 2892 7000',')</v>
      </c>
    </row>
    <row r="17662" spans="1:9">
      <c r="A17662" s="3" t="s">
        <v>52686</v>
      </c>
      <c r="B17662" s="3" t="s">
        <v>52682</v>
      </c>
      <c r="C17662" s="3">
        <f>VLOOKUP(B17662,CONSOLIDADO!A$2:E$11786,5,FALSE)</f>
        <v>5266</v>
      </c>
      <c r="D17662" s="3" t="s">
        <v>52683</v>
      </c>
      <c r="E17662" s="3" t="s">
        <v>52687</v>
      </c>
      <c r="F17662" s="3" t="s">
        <v>52688</v>
      </c>
      <c r="G17662" s="3" t="s">
        <v>52689</v>
      </c>
      <c r="I17662" t="str">
        <f t="shared" si="275"/>
        <v>,(5266,' Sergio Soto Lorca ',' sergio.soto@shi-g.com',' 2 2892 7000    ', Gerente de Ventas Chile, Perú y Bolivia')</v>
      </c>
    </row>
    <row r="17663" spans="1:9">
      <c r="A17663" s="3" t="s">
        <v>52690</v>
      </c>
      <c r="B17663" s="3" t="s">
        <v>52682</v>
      </c>
      <c r="C17663" s="3">
        <f>VLOOKUP(B17663,CONSOLIDADO!A$2:E$11786,5,FALSE)</f>
        <v>5266</v>
      </c>
      <c r="D17663" s="3" t="s">
        <v>52683</v>
      </c>
      <c r="E17663" s="3" t="s">
        <v>7416</v>
      </c>
      <c r="F17663" s="3" t="s">
        <v>52691</v>
      </c>
      <c r="G17663" s="3" t="s">
        <v>52689</v>
      </c>
      <c r="I17663" t="str">
        <f t="shared" si="275"/>
        <v>,(5266,' Alexis Núñez ',' alexis.nunez@shi-g.com',' 2 2892 7000    ', Jefe de Producción')</v>
      </c>
    </row>
    <row r="17664" spans="1:9">
      <c r="A17664" s="3" t="s">
        <v>52692</v>
      </c>
      <c r="B17664" s="3" t="s">
        <v>52682</v>
      </c>
      <c r="C17664" s="3">
        <f>VLOOKUP(B17664,CONSOLIDADO!A$2:E$11786,5,FALSE)</f>
        <v>5266</v>
      </c>
      <c r="D17664" s="3" t="s">
        <v>52683</v>
      </c>
      <c r="E17664" s="3" t="s">
        <v>18509</v>
      </c>
      <c r="F17664" s="3" t="s">
        <v>52693</v>
      </c>
      <c r="G17664" s="3" t="s">
        <v>52689</v>
      </c>
      <c r="I17664" t="str">
        <f t="shared" si="275"/>
        <v>,(5266,' Marco De Moraes ',' marco.demoraes@shi-g.com',' 2 2892 7000    ', Encargado de Comercio Exterior')</v>
      </c>
    </row>
    <row r="17665" spans="1:9">
      <c r="A17665" s="3" t="s">
        <v>52695</v>
      </c>
      <c r="B17665" s="3" t="s">
        <v>52694</v>
      </c>
      <c r="C17665" s="3">
        <f>VLOOKUP(B17665,CONSOLIDADO!A$2:E$11786,5,FALSE)</f>
        <v>5267</v>
      </c>
      <c r="D17665" s="3" t="s">
        <v>6300</v>
      </c>
      <c r="E17665" s="3" t="s">
        <v>6813</v>
      </c>
      <c r="F17665" s="3"/>
      <c r="G17665" s="3" t="s">
        <v>52696</v>
      </c>
      <c r="I17665" t="str">
        <f t="shared" si="275"/>
        <v>,(5267,' Taizo Hayakawa ','',' 2 2430 6300    ', Presidente')</v>
      </c>
    </row>
    <row r="17666" spans="1:9">
      <c r="A17666" s="3" t="s">
        <v>52697</v>
      </c>
      <c r="B17666" s="3" t="s">
        <v>52694</v>
      </c>
      <c r="C17666" s="3">
        <f>VLOOKUP(B17666,CONSOLIDADO!A$2:E$11786,5,FALSE)</f>
        <v>5267</v>
      </c>
      <c r="D17666" s="3" t="s">
        <v>6300</v>
      </c>
      <c r="E17666" s="3" t="s">
        <v>6739</v>
      </c>
      <c r="F17666" s="3" t="s">
        <v>52698</v>
      </c>
      <c r="G17666" s="3" t="s">
        <v>52696</v>
      </c>
      <c r="I17666" t="str">
        <f t="shared" si="275"/>
        <v>,(5267,' Gastón Rodríguez Vásquez ',' gaston.rodriguez@sumitomocorp.com',' 2 2430 6300    ', Gerente General')</v>
      </c>
    </row>
    <row r="17667" spans="1:9">
      <c r="A17667" s="3" t="s">
        <v>52699</v>
      </c>
      <c r="B17667" s="3" t="s">
        <v>52694</v>
      </c>
      <c r="C17667" s="3">
        <f>VLOOKUP(B17667,CONSOLIDADO!A$2:E$11786,5,FALSE)</f>
        <v>5267</v>
      </c>
      <c r="D17667" s="3" t="s">
        <v>6300</v>
      </c>
      <c r="E17667" s="3" t="s">
        <v>27051</v>
      </c>
      <c r="F17667" s="3" t="s">
        <v>52700</v>
      </c>
      <c r="G17667" s="3" t="s">
        <v>52696</v>
      </c>
      <c r="I17667" t="str">
        <f t="shared" ref="I17667:I17730" si="276">CONCATENATE(",(",C17667,",'",A17667,"','",F17667,"','",G17667,"',",E17667,"')")</f>
        <v>,(5267,' Raúl Romero ',' raul.romero@sumitomocorp.com',' 2 2430 6300    ', Gerente de Contabilidad')</v>
      </c>
    </row>
    <row r="17668" spans="1:9">
      <c r="A17668" s="3" t="s">
        <v>52701</v>
      </c>
      <c r="B17668" s="3" t="s">
        <v>52694</v>
      </c>
      <c r="C17668" s="3">
        <f>VLOOKUP(B17668,CONSOLIDADO!A$2:E$11786,5,FALSE)</f>
        <v>5267</v>
      </c>
      <c r="D17668" s="3" t="s">
        <v>6300</v>
      </c>
      <c r="E17668" s="3" t="s">
        <v>52702</v>
      </c>
      <c r="F17668" s="3" t="s">
        <v>52703</v>
      </c>
      <c r="G17668" s="3" t="s">
        <v>52696</v>
      </c>
      <c r="I17668" t="str">
        <f t="shared" si="276"/>
        <v>,(5267,' Germán Sourit ',' german.sourit@sumitomocorp.com',' 2 2430 6300    ', Gerente de Impuestos')</v>
      </c>
    </row>
    <row r="17669" spans="1:9">
      <c r="A17669" s="3" t="s">
        <v>52704</v>
      </c>
      <c r="B17669" s="3" t="s">
        <v>52694</v>
      </c>
      <c r="C17669" s="3">
        <f>VLOOKUP(B17669,CONSOLIDADO!A$2:E$11786,5,FALSE)</f>
        <v>5267</v>
      </c>
      <c r="D17669" s="3" t="s">
        <v>6300</v>
      </c>
      <c r="E17669" s="3" t="s">
        <v>52705</v>
      </c>
      <c r="F17669" s="3" t="s">
        <v>52706</v>
      </c>
      <c r="G17669" s="3" t="s">
        <v>52696</v>
      </c>
      <c r="I17669" t="str">
        <f t="shared" si="276"/>
        <v>,(5267,' Alvaro Cortese ',' alvaro.cortese@sumitomocorp.com',' 2 2430 6300    ', Gerente División Forestal y Biomasa')</v>
      </c>
    </row>
    <row r="17670" spans="1:9">
      <c r="A17670" s="3" t="s">
        <v>15714</v>
      </c>
      <c r="B17670" s="3" t="s">
        <v>52707</v>
      </c>
      <c r="C17670" s="3">
        <f>VLOOKUP(B17670,CONSOLIDADO!A$2:E$11786,5,FALSE)</f>
        <v>5268</v>
      </c>
      <c r="D17670" s="3" t="s">
        <v>6534</v>
      </c>
      <c r="E17670" s="3" t="s">
        <v>6739</v>
      </c>
      <c r="F17670" s="3" t="s">
        <v>15715</v>
      </c>
      <c r="G17670" s="3" t="s">
        <v>52708</v>
      </c>
      <c r="I17670" t="str">
        <f t="shared" si="276"/>
        <v>,(5268,' Diego Vial Cortés ',' diego.vial@sunchemical.com',' 2 2510 2000    ', Gerente General')</v>
      </c>
    </row>
    <row r="17671" spans="1:9">
      <c r="A17671" s="3" t="s">
        <v>52709</v>
      </c>
      <c r="B17671" s="3" t="s">
        <v>52707</v>
      </c>
      <c r="C17671" s="3">
        <f>VLOOKUP(B17671,CONSOLIDADO!A$2:E$11786,5,FALSE)</f>
        <v>5268</v>
      </c>
      <c r="D17671" s="3" t="s">
        <v>6534</v>
      </c>
      <c r="E17671" s="3" t="s">
        <v>6765</v>
      </c>
      <c r="F17671" s="3" t="s">
        <v>52710</v>
      </c>
      <c r="G17671" s="3" t="s">
        <v>52708</v>
      </c>
      <c r="I17671" t="str">
        <f t="shared" si="276"/>
        <v>,(5268,' Hernán Caro Faúndez ',' hernan.caro@sunchemical.com',' 2 2510 2000    ', Gerente de Operaciones')</v>
      </c>
    </row>
    <row r="17672" spans="1:9">
      <c r="A17672" s="3" t="s">
        <v>52711</v>
      </c>
      <c r="B17672" s="3" t="s">
        <v>52707</v>
      </c>
      <c r="C17672" s="3">
        <f>VLOOKUP(B17672,CONSOLIDADO!A$2:E$11786,5,FALSE)</f>
        <v>5268</v>
      </c>
      <c r="D17672" s="3" t="s">
        <v>6534</v>
      </c>
      <c r="E17672" s="3" t="s">
        <v>7032</v>
      </c>
      <c r="F17672" s="3" t="s">
        <v>52712</v>
      </c>
      <c r="G17672" s="3" t="s">
        <v>52708</v>
      </c>
      <c r="I17672" t="str">
        <f t="shared" si="276"/>
        <v>,(5268,' Alejandra Rehhof ',' alejandra.rehhof@sunchemical.com',' 2 2510 2000    ', Gerente Administración y Finanzas')</v>
      </c>
    </row>
    <row r="17673" spans="1:9">
      <c r="A17673" s="3" t="s">
        <v>52713</v>
      </c>
      <c r="B17673" s="3" t="s">
        <v>52707</v>
      </c>
      <c r="C17673" s="3">
        <f>VLOOKUP(B17673,CONSOLIDADO!A$2:E$11786,5,FALSE)</f>
        <v>5268</v>
      </c>
      <c r="D17673" s="3" t="s">
        <v>6534</v>
      </c>
      <c r="E17673" s="3" t="s">
        <v>52714</v>
      </c>
      <c r="F17673" s="3" t="s">
        <v>52715</v>
      </c>
      <c r="G17673" s="3" t="s">
        <v>52708</v>
      </c>
      <c r="I17673" t="str">
        <f t="shared" si="276"/>
        <v>,(5268,' Andrés Donoso Pardo ',' andres.donoso@sunchemical.com',' 2 2510 2000    ', Gerente Técnico Tintas Base Solvente')</v>
      </c>
    </row>
    <row r="17674" spans="1:9">
      <c r="A17674" s="3" t="s">
        <v>52716</v>
      </c>
      <c r="B17674" s="3" t="s">
        <v>52707</v>
      </c>
      <c r="C17674" s="3">
        <f>VLOOKUP(B17674,CONSOLIDADO!A$2:E$11786,5,FALSE)</f>
        <v>5268</v>
      </c>
      <c r="D17674" s="3" t="s">
        <v>6534</v>
      </c>
      <c r="E17674" s="3" t="s">
        <v>52717</v>
      </c>
      <c r="F17674" s="3" t="s">
        <v>52718</v>
      </c>
      <c r="G17674" s="3" t="s">
        <v>52708</v>
      </c>
      <c r="I17674" t="str">
        <f t="shared" si="276"/>
        <v>,(5268,' Carmen Ureta Zañartu ',' carmen.ureta@sunchemical.com',' 2 2510 2000    ', Gerente Técnico Tintas en Pasta y Base Agua')</v>
      </c>
    </row>
    <row r="17675" spans="1:9">
      <c r="A17675" s="3" t="s">
        <v>52721</v>
      </c>
      <c r="B17675" s="3" t="s">
        <v>52719</v>
      </c>
      <c r="C17675" s="3">
        <f>VLOOKUP(B17675,CONSOLIDADO!A$2:E$11786,5,FALSE)</f>
        <v>5269</v>
      </c>
      <c r="D17675" s="3" t="s">
        <v>52720</v>
      </c>
      <c r="E17675" s="3" t="s">
        <v>6739</v>
      </c>
      <c r="F17675" s="3" t="s">
        <v>52722</v>
      </c>
      <c r="G17675" s="3" t="s">
        <v>52723</v>
      </c>
      <c r="I17675" t="str">
        <f t="shared" si="276"/>
        <v>,(5269,' Tomás Martínez Fuentes ',' tomasmartinez@superfrigo.cl',' 2 2871 6161    ', Gerente General')</v>
      </c>
    </row>
    <row r="17676" spans="1:9">
      <c r="A17676" s="3" t="s">
        <v>52724</v>
      </c>
      <c r="B17676" s="3" t="s">
        <v>52719</v>
      </c>
      <c r="C17676" s="3">
        <f>VLOOKUP(B17676,CONSOLIDADO!A$2:E$11786,5,FALSE)</f>
        <v>5269</v>
      </c>
      <c r="D17676" s="3" t="s">
        <v>52720</v>
      </c>
      <c r="E17676" s="3" t="s">
        <v>6986</v>
      </c>
      <c r="F17676" s="3" t="s">
        <v>52725</v>
      </c>
      <c r="G17676" s="3" t="s">
        <v>52723</v>
      </c>
      <c r="I17676" t="str">
        <f t="shared" si="276"/>
        <v>,(5269,' Adolfo Espinoza ',' adolfoespinoza@superfrigo.cl',' 2 2871 6161    ', Gerente de Finanzas')</v>
      </c>
    </row>
    <row r="17677" spans="1:9">
      <c r="A17677" s="3" t="s">
        <v>52726</v>
      </c>
      <c r="B17677" s="3" t="s">
        <v>52719</v>
      </c>
      <c r="C17677" s="3">
        <f>VLOOKUP(B17677,CONSOLIDADO!A$2:E$11786,5,FALSE)</f>
        <v>5269</v>
      </c>
      <c r="D17677" s="3" t="s">
        <v>52720</v>
      </c>
      <c r="E17677" s="3"/>
      <c r="F17677" s="3"/>
      <c r="G17677" s="3" t="s">
        <v>52727</v>
      </c>
      <c r="I17677" t="str">
        <f t="shared" si="276"/>
        <v>,(5269,' César González Rodríguez','',' 2 2871 6161',')</v>
      </c>
    </row>
    <row r="17678" spans="1:9">
      <c r="A17678" s="3" t="s">
        <v>52728</v>
      </c>
      <c r="B17678" s="3" t="s">
        <v>52719</v>
      </c>
      <c r="C17678" s="3">
        <f>VLOOKUP(B17678,CONSOLIDADO!A$2:E$11786,5,FALSE)</f>
        <v>5269</v>
      </c>
      <c r="D17678" s="3" t="s">
        <v>52720</v>
      </c>
      <c r="E17678" s="3"/>
      <c r="F17678" s="3"/>
      <c r="G17678" s="3" t="s">
        <v>52727</v>
      </c>
      <c r="I17678" t="str">
        <f t="shared" si="276"/>
        <v>,(5269,' Tomás Martínez Vásquez','',' 2 2871 6161',')</v>
      </c>
    </row>
    <row r="17679" spans="1:9">
      <c r="A17679" s="3" t="s">
        <v>52730</v>
      </c>
      <c r="B17679" s="3" t="s">
        <v>52729</v>
      </c>
      <c r="C17679" s="3">
        <f>VLOOKUP(B17679,CONSOLIDADO!A$2:E$11786,5,FALSE)</f>
        <v>5270</v>
      </c>
      <c r="D17679" s="3" t="s">
        <v>3925</v>
      </c>
      <c r="E17679" s="3" t="s">
        <v>52731</v>
      </c>
      <c r="F17679" s="3"/>
      <c r="G17679" s="3" t="s">
        <v>52732</v>
      </c>
      <c r="I17679" t="str">
        <f t="shared" si="276"/>
        <v>,(5270,' Vivien Villagrán Acuña ','',' 2 2589 3000    ', Superintendenta de Casinos de Juego')</v>
      </c>
    </row>
    <row r="17680" spans="1:9">
      <c r="A17680" s="3" t="s">
        <v>52733</v>
      </c>
      <c r="B17680" s="3" t="s">
        <v>52729</v>
      </c>
      <c r="C17680" s="3">
        <f>VLOOKUP(B17680,CONSOLIDADO!A$2:E$11786,5,FALSE)</f>
        <v>5270</v>
      </c>
      <c r="D17680" s="3" t="s">
        <v>3925</v>
      </c>
      <c r="E17680" s="3" t="s">
        <v>52734</v>
      </c>
      <c r="F17680" s="3"/>
      <c r="G17680" s="3" t="s">
        <v>52732</v>
      </c>
      <c r="I17680" t="str">
        <f t="shared" si="276"/>
        <v>,(5270,' Manuel Zárate Campos ','',' 2 2589 3000    ', División Jurídica')</v>
      </c>
    </row>
    <row r="17681" spans="1:9">
      <c r="A17681" s="3" t="s">
        <v>52735</v>
      </c>
      <c r="B17681" s="3" t="s">
        <v>52729</v>
      </c>
      <c r="C17681" s="3">
        <f>VLOOKUP(B17681,CONSOLIDADO!A$2:E$11786,5,FALSE)</f>
        <v>5270</v>
      </c>
      <c r="D17681" s="3" t="s">
        <v>3925</v>
      </c>
      <c r="E17681" s="3"/>
      <c r="F17681" s="3"/>
      <c r="G17681" s="3" t="s">
        <v>52736</v>
      </c>
      <c r="I17681" t="str">
        <f t="shared" si="276"/>
        <v>,(5270,' Marco Cáceres Obreque','',' 2 2589 3000',')</v>
      </c>
    </row>
    <row r="17682" spans="1:9">
      <c r="A17682" s="3" t="s">
        <v>52737</v>
      </c>
      <c r="B17682" s="3" t="s">
        <v>52729</v>
      </c>
      <c r="C17682" s="3">
        <f>VLOOKUP(B17682,CONSOLIDADO!A$2:E$11786,5,FALSE)</f>
        <v>5270</v>
      </c>
      <c r="D17682" s="3" t="s">
        <v>3925</v>
      </c>
      <c r="E17682" s="3" t="s">
        <v>52738</v>
      </c>
      <c r="F17682" s="3"/>
      <c r="G17682" s="3" t="s">
        <v>52732</v>
      </c>
      <c r="I17682" t="str">
        <f t="shared" si="276"/>
        <v>,(5270,' Carlos Arriagada Pérez ','',' 2 2589 3000    ', División de Autorizaciones')</v>
      </c>
    </row>
    <row r="17683" spans="1:9">
      <c r="A17683" s="3" t="s">
        <v>52739</v>
      </c>
      <c r="B17683" s="3" t="s">
        <v>52729</v>
      </c>
      <c r="C17683" s="3">
        <f>VLOOKUP(B17683,CONSOLIDADO!A$2:E$11786,5,FALSE)</f>
        <v>5270</v>
      </c>
      <c r="D17683" s="3" t="s">
        <v>3925</v>
      </c>
      <c r="E17683" s="3" t="s">
        <v>52740</v>
      </c>
      <c r="F17683" s="3"/>
      <c r="G17683" s="3" t="s">
        <v>52732</v>
      </c>
      <c r="I17683" t="str">
        <f t="shared" si="276"/>
        <v>,(5270,' Claudia Valladares Acosta ','',' 2 2589 3000    ', Unidad de Gestion Interna y Personas (S)')</v>
      </c>
    </row>
    <row r="17684" spans="1:9">
      <c r="A17684" s="3" t="s">
        <v>52742</v>
      </c>
      <c r="B17684" s="3" t="s">
        <v>52741</v>
      </c>
      <c r="C17684" s="3">
        <f>VLOOKUP(B17684,CONSOLIDADO!A$2:E$11786,5,FALSE)</f>
        <v>5271</v>
      </c>
      <c r="D17684" s="3" t="s">
        <v>3925</v>
      </c>
      <c r="E17684" s="3"/>
      <c r="F17684" s="3"/>
      <c r="G17684" s="3" t="s">
        <v>52743</v>
      </c>
      <c r="I17684" t="str">
        <f t="shared" si="276"/>
        <v>,(5271,' Luis Avila Bravo','',' 2 2756 5100',')</v>
      </c>
    </row>
    <row r="17685" spans="1:9">
      <c r="A17685" s="3" t="s">
        <v>52744</v>
      </c>
      <c r="B17685" s="3" t="s">
        <v>52741</v>
      </c>
      <c r="C17685" s="3">
        <f>VLOOKUP(B17685,CONSOLIDADO!A$2:E$11786,5,FALSE)</f>
        <v>5271</v>
      </c>
      <c r="D17685" s="3" t="s">
        <v>3925</v>
      </c>
      <c r="E17685" s="3" t="s">
        <v>52745</v>
      </c>
      <c r="F17685" s="3" t="s">
        <v>52746</v>
      </c>
      <c r="G17685" s="3" t="s">
        <v>52747</v>
      </c>
      <c r="I17685" t="str">
        <f t="shared" si="276"/>
        <v>,(5271,' Andrés Jáuregui Cabrera ',' ajauregui@sec.cl',' 2 2756 5100    ', Jefe de División Ingeniería de Electricidad')</v>
      </c>
    </row>
    <row r="17686" spans="1:9">
      <c r="A17686" s="3" t="s">
        <v>52748</v>
      </c>
      <c r="B17686" s="3" t="s">
        <v>52741</v>
      </c>
      <c r="C17686" s="3">
        <f>VLOOKUP(B17686,CONSOLIDADO!A$2:E$11786,5,FALSE)</f>
        <v>5271</v>
      </c>
      <c r="D17686" s="3" t="s">
        <v>3925</v>
      </c>
      <c r="E17686" s="3" t="s">
        <v>52749</v>
      </c>
      <c r="F17686" s="3" t="s">
        <v>52750</v>
      </c>
      <c r="G17686" s="3" t="s">
        <v>52747</v>
      </c>
      <c r="I17686" t="str">
        <f t="shared" si="276"/>
        <v>,(5271,' Alejandro Lemus Moreno ',' alemus@sec.cl',' 2 2756 5100    ', Jefe de División Ingeniería de Combustibles')</v>
      </c>
    </row>
    <row r="17687" spans="1:9">
      <c r="A17687" s="3" t="s">
        <v>52751</v>
      </c>
      <c r="B17687" s="3" t="s">
        <v>52741</v>
      </c>
      <c r="C17687" s="3">
        <f>VLOOKUP(B17687,CONSOLIDADO!A$2:E$11786,5,FALSE)</f>
        <v>5271</v>
      </c>
      <c r="D17687" s="3" t="s">
        <v>3925</v>
      </c>
      <c r="E17687" s="3" t="s">
        <v>52752</v>
      </c>
      <c r="F17687" s="3" t="s">
        <v>52753</v>
      </c>
      <c r="G17687" s="3" t="s">
        <v>52747</v>
      </c>
      <c r="I17687" t="str">
        <f t="shared" si="276"/>
        <v>,(5271,' Marcela González Zúñiga ',' mgonzalez@sec.cl',' 2 2756 5100    ', Jefe Unidad Auditoría Interna')</v>
      </c>
    </row>
    <row r="17688" spans="1:9">
      <c r="A17688" s="3" t="s">
        <v>52754</v>
      </c>
      <c r="B17688" s="3" t="s">
        <v>52741</v>
      </c>
      <c r="C17688" s="3">
        <f>VLOOKUP(B17688,CONSOLIDADO!A$2:E$11786,5,FALSE)</f>
        <v>5271</v>
      </c>
      <c r="D17688" s="3" t="s">
        <v>3925</v>
      </c>
      <c r="E17688" s="3" t="s">
        <v>52755</v>
      </c>
      <c r="F17688" s="3" t="s">
        <v>52756</v>
      </c>
      <c r="G17688" s="3" t="s">
        <v>52747</v>
      </c>
      <c r="I17688" t="str">
        <f t="shared" si="276"/>
        <v>,(5271,' Christian Miño Contreras ',' cmino@sec.cl',' 2 2756 5100    ', Jefe de División de Administración y Finanzas')</v>
      </c>
    </row>
    <row r="17689" spans="1:9">
      <c r="A17689" s="3" t="s">
        <v>52758</v>
      </c>
      <c r="B17689" s="3" t="s">
        <v>52757</v>
      </c>
      <c r="C17689" s="3">
        <f>VLOOKUP(B17689,CONSOLIDADO!A$2:E$11786,5,FALSE)</f>
        <v>5272</v>
      </c>
      <c r="D17689" s="3" t="s">
        <v>3925</v>
      </c>
      <c r="E17689" s="3" t="s">
        <v>52759</v>
      </c>
      <c r="F17689" s="3" t="s">
        <v>52760</v>
      </c>
      <c r="G17689" s="3" t="s">
        <v>52761</v>
      </c>
      <c r="I17689" t="str">
        <f t="shared" si="276"/>
        <v>,(5272,' Hugo Sánchez Ramírez ',' superintendente@superir.gob.cl',' 2 2495 2500    ', Superintendente de Insolvencia y Reemprendimiento')</v>
      </c>
    </row>
    <row r="17690" spans="1:9">
      <c r="A17690" s="3" t="s">
        <v>52762</v>
      </c>
      <c r="B17690" s="3" t="s">
        <v>52757</v>
      </c>
      <c r="C17690" s="3">
        <f>VLOOKUP(B17690,CONSOLIDADO!A$2:E$11786,5,FALSE)</f>
        <v>5272</v>
      </c>
      <c r="D17690" s="3" t="s">
        <v>3925</v>
      </c>
      <c r="E17690" s="3"/>
      <c r="F17690" s="3"/>
      <c r="G17690" s="3" t="s">
        <v>52763</v>
      </c>
      <c r="I17690" t="str">
        <f t="shared" si="276"/>
        <v>,(5272,' Paulina Carrasco Piñones','',' 2 2495 2500',')</v>
      </c>
    </row>
    <row r="17691" spans="1:9">
      <c r="A17691" s="3" t="s">
        <v>52764</v>
      </c>
      <c r="B17691" s="3" t="s">
        <v>52757</v>
      </c>
      <c r="C17691" s="3">
        <f>VLOOKUP(B17691,CONSOLIDADO!A$2:E$11786,5,FALSE)</f>
        <v>5272</v>
      </c>
      <c r="D17691" s="3" t="s">
        <v>3925</v>
      </c>
      <c r="E17691" s="3" t="s">
        <v>52765</v>
      </c>
      <c r="F17691" s="3" t="s">
        <v>52766</v>
      </c>
      <c r="G17691" s="3" t="s">
        <v>52761</v>
      </c>
      <c r="I17691" t="str">
        <f t="shared" si="276"/>
        <v>,(5272,' Katherinn Mitchell Rebolledo ',' kmitchell@superir.gob.cl',' 2 2495 2500    ', Jefe Departamento Financiero y Administración')</v>
      </c>
    </row>
    <row r="17692" spans="1:9">
      <c r="A17692" s="3" t="s">
        <v>52767</v>
      </c>
      <c r="B17692" s="3" t="s">
        <v>52757</v>
      </c>
      <c r="C17692" s="3">
        <f>VLOOKUP(B17692,CONSOLIDADO!A$2:E$11786,5,FALSE)</f>
        <v>5272</v>
      </c>
      <c r="D17692" s="3" t="s">
        <v>3925</v>
      </c>
      <c r="E17692" s="3" t="s">
        <v>52768</v>
      </c>
      <c r="F17692" s="3" t="s">
        <v>52769</v>
      </c>
      <c r="G17692" s="3" t="s">
        <v>52761</v>
      </c>
      <c r="I17692" t="str">
        <f t="shared" si="276"/>
        <v>,(5272,' Víctor Morales Lagos ',' vmorales@superir.gob.cl',' 2 2495 2500    ', Jefe Subdepartamento de Informática')</v>
      </c>
    </row>
    <row r="17693" spans="1:9">
      <c r="A17693" s="3" t="s">
        <v>52770</v>
      </c>
      <c r="B17693" s="3" t="s">
        <v>52757</v>
      </c>
      <c r="C17693" s="3">
        <f>VLOOKUP(B17693,CONSOLIDADO!A$2:E$11786,5,FALSE)</f>
        <v>5272</v>
      </c>
      <c r="D17693" s="3" t="s">
        <v>3925</v>
      </c>
      <c r="E17693" s="3" t="s">
        <v>52771</v>
      </c>
      <c r="F17693" s="3" t="s">
        <v>52772</v>
      </c>
      <c r="G17693" s="3" t="s">
        <v>52761</v>
      </c>
      <c r="I17693" t="str">
        <f t="shared" si="276"/>
        <v>,(5272,' Paolo Araneda Jara ',' paraneda@superir.gob.cl',' 2 2495 2500    ', Jefe Subdepartamento Gestión de Personas')</v>
      </c>
    </row>
    <row r="17694" spans="1:9">
      <c r="A17694" s="3" t="s">
        <v>52774</v>
      </c>
      <c r="B17694" s="3" t="s">
        <v>52773</v>
      </c>
      <c r="C17694" s="3">
        <f>VLOOKUP(B17694,CONSOLIDADO!A$2:E$11786,5,FALSE)</f>
        <v>5273</v>
      </c>
      <c r="D17694" s="3" t="s">
        <v>3925</v>
      </c>
      <c r="E17694" s="3" t="s">
        <v>52775</v>
      </c>
      <c r="F17694" s="3"/>
      <c r="G17694" s="3" t="s">
        <v>52776</v>
      </c>
      <c r="I17694" t="str">
        <f t="shared" si="276"/>
        <v>,(5273,' Osvaldo Macías Muñoz ','',' 2 2753 0120    ', Superintendente')</v>
      </c>
    </row>
    <row r="17695" spans="1:9">
      <c r="A17695" s="3" t="s">
        <v>52777</v>
      </c>
      <c r="B17695" s="3" t="s">
        <v>52773</v>
      </c>
      <c r="C17695" s="3">
        <f>VLOOKUP(B17695,CONSOLIDADO!A$2:E$11786,5,FALSE)</f>
        <v>5273</v>
      </c>
      <c r="D17695" s="3" t="s">
        <v>3925</v>
      </c>
      <c r="E17695" s="3" t="s">
        <v>6889</v>
      </c>
      <c r="F17695" s="3"/>
      <c r="G17695" s="3" t="s">
        <v>52778</v>
      </c>
      <c r="I17695" t="str">
        <f t="shared" si="276"/>
        <v>,(5273,' Mario Valderrama ','',' 2 2753 0140    ', Fiscal')</v>
      </c>
    </row>
    <row r="17696" spans="1:9">
      <c r="A17696" s="3" t="s">
        <v>52779</v>
      </c>
      <c r="B17696" s="3" t="s">
        <v>52773</v>
      </c>
      <c r="C17696" s="3">
        <f>VLOOKUP(B17696,CONSOLIDADO!A$2:E$11786,5,FALSE)</f>
        <v>5273</v>
      </c>
      <c r="D17696" s="3" t="s">
        <v>3925</v>
      </c>
      <c r="E17696" s="3"/>
      <c r="F17696" s="3"/>
      <c r="G17696" s="3" t="s">
        <v>52780</v>
      </c>
      <c r="I17696" t="str">
        <f t="shared" si="276"/>
        <v>,(5273,' Sergio Aratangy Rosenberg','',' 2 2753 0165',')</v>
      </c>
    </row>
    <row r="17697" spans="1:9">
      <c r="A17697" s="3" t="s">
        <v>52781</v>
      </c>
      <c r="B17697" s="3" t="s">
        <v>52773</v>
      </c>
      <c r="C17697" s="3">
        <f>VLOOKUP(B17697,CONSOLIDADO!A$2:E$11786,5,FALSE)</f>
        <v>5273</v>
      </c>
      <c r="D17697" s="3" t="s">
        <v>3925</v>
      </c>
      <c r="E17697" s="3" t="s">
        <v>52782</v>
      </c>
      <c r="F17697" s="3" t="s">
        <v>52783</v>
      </c>
      <c r="G17697" s="3" t="s">
        <v>52784</v>
      </c>
      <c r="I17697" t="str">
        <f t="shared" si="276"/>
        <v>,(5273,' Eliana Cisternas Araneda ',' ecisternas@spensiones.cl',' 2 2753 0285    ', Jefa División Prestaciones y Seguros')</v>
      </c>
    </row>
    <row r="17698" spans="1:9">
      <c r="A17698" s="3" t="s">
        <v>52785</v>
      </c>
      <c r="B17698" s="3" t="s">
        <v>52773</v>
      </c>
      <c r="C17698" s="3">
        <f>VLOOKUP(B17698,CONSOLIDADO!A$2:E$11786,5,FALSE)</f>
        <v>5273</v>
      </c>
      <c r="D17698" s="3" t="s">
        <v>3925</v>
      </c>
      <c r="E17698" s="3" t="s">
        <v>52786</v>
      </c>
      <c r="F17698" s="3" t="s">
        <v>52787</v>
      </c>
      <c r="G17698" s="3" t="s">
        <v>52788</v>
      </c>
      <c r="I17698" t="str">
        <f t="shared" si="276"/>
        <v>,(5273,' Alberto Muñoz ',' ajmunoz@spensiones.cl',' 2 2753 0781    ', Jefe División Comisiones Médicas y Ergonómica')</v>
      </c>
    </row>
    <row r="17699" spans="1:9">
      <c r="A17699" s="3" t="s">
        <v>52789</v>
      </c>
      <c r="B17699" s="3" t="s">
        <v>4389</v>
      </c>
      <c r="C17699" s="3">
        <f>VLOOKUP(B17699,CONSOLIDADO!A$2:E$11786,5,FALSE)</f>
        <v>5275</v>
      </c>
      <c r="D17699" s="3" t="s">
        <v>3925</v>
      </c>
      <c r="E17699" s="3" t="s">
        <v>52790</v>
      </c>
      <c r="F17699" s="3" t="s">
        <v>52791</v>
      </c>
      <c r="G17699" s="3" t="s">
        <v>52792</v>
      </c>
      <c r="I17699" t="str">
        <f t="shared" si="276"/>
        <v>,(5275,' Claudio Reyes Barrientos ',' bolate@suseso.cl',' 2 2620 4405    ', Superintendente de Seguridad Social')</v>
      </c>
    </row>
    <row r="17700" spans="1:9">
      <c r="A17700" s="3" t="s">
        <v>52793</v>
      </c>
      <c r="B17700" s="3" t="s">
        <v>4389</v>
      </c>
      <c r="C17700" s="3">
        <f>VLOOKUP(B17700,CONSOLIDADO!A$2:E$11786,5,FALSE)</f>
        <v>5275</v>
      </c>
      <c r="D17700" s="3" t="s">
        <v>3925</v>
      </c>
      <c r="E17700" s="3" t="s">
        <v>6889</v>
      </c>
      <c r="F17700" s="3" t="s">
        <v>52794</v>
      </c>
      <c r="G17700" s="3" t="s">
        <v>52795</v>
      </c>
      <c r="I17700" t="str">
        <f t="shared" si="276"/>
        <v>,(5275,' Ana Patricia Soto Altamirano ',' psoto@suseso.cl',' 2 2620 4400    ', Fiscal')</v>
      </c>
    </row>
    <row r="17701" spans="1:9">
      <c r="A17701" s="3" t="s">
        <v>52796</v>
      </c>
      <c r="B17701" s="3" t="s">
        <v>4389</v>
      </c>
      <c r="C17701" s="3">
        <f>VLOOKUP(B17701,CONSOLIDADO!A$2:E$11786,5,FALSE)</f>
        <v>5275</v>
      </c>
      <c r="D17701" s="3" t="s">
        <v>3925</v>
      </c>
      <c r="E17701" s="3" t="s">
        <v>52797</v>
      </c>
      <c r="F17701" s="3" t="s">
        <v>52798</v>
      </c>
      <c r="G17701" s="3" t="s">
        <v>52795</v>
      </c>
      <c r="I17701" t="str">
        <f t="shared" si="276"/>
        <v>,(5275,' Andrea Garrido Salazar ',' agarrido@suseso.cl',' 2 2620 4400    ', Jefe Unidad de Desarrollo de las Personas')</v>
      </c>
    </row>
    <row r="17702" spans="1:9">
      <c r="A17702" s="3" t="s">
        <v>52799</v>
      </c>
      <c r="B17702" s="3" t="s">
        <v>4389</v>
      </c>
      <c r="C17702" s="3">
        <f>VLOOKUP(B17702,CONSOLIDADO!A$2:E$11786,5,FALSE)</f>
        <v>5275</v>
      </c>
      <c r="D17702" s="3" t="s">
        <v>3925</v>
      </c>
      <c r="E17702" s="3" t="s">
        <v>52800</v>
      </c>
      <c r="F17702" s="3" t="s">
        <v>52801</v>
      </c>
      <c r="G17702" s="3" t="s">
        <v>52802</v>
      </c>
      <c r="I17702" t="str">
        <f t="shared" si="276"/>
        <v>,(5275,' Jaime Carvajal Duque ',' jcarvajal@suceso.cl',' 2 2620 1858    ', Jefe Unidad de Atención Usuarios')</v>
      </c>
    </row>
    <row r="17703" spans="1:9">
      <c r="A17703" s="3" t="s">
        <v>52803</v>
      </c>
      <c r="B17703" s="3" t="s">
        <v>4389</v>
      </c>
      <c r="C17703" s="3">
        <f>VLOOKUP(B17703,CONSOLIDADO!A$2:E$11786,5,FALSE)</f>
        <v>5275</v>
      </c>
      <c r="D17703" s="3" t="s">
        <v>3925</v>
      </c>
      <c r="E17703" s="3" t="s">
        <v>52804</v>
      </c>
      <c r="F17703" s="3" t="s">
        <v>52805</v>
      </c>
      <c r="G17703" s="3" t="s">
        <v>52795</v>
      </c>
      <c r="I17703" t="str">
        <f t="shared" si="276"/>
        <v>,(5275,' César Rodríguez Rojas ',' crodriguez@suseso.cl',' 2 2620 4400    ', Intendente de Beneficios Sociales')</v>
      </c>
    </row>
    <row r="17704" spans="1:9">
      <c r="A17704" s="3" t="s">
        <v>52806</v>
      </c>
      <c r="B17704" s="3" t="s">
        <v>4389</v>
      </c>
      <c r="C17704" s="3">
        <f>VLOOKUP(B17704,CONSOLIDADO!A$2:E$11786,5,FALSE)</f>
        <v>5275</v>
      </c>
      <c r="D17704" s="3" t="s">
        <v>3925</v>
      </c>
      <c r="E17704" s="3" t="s">
        <v>52807</v>
      </c>
      <c r="F17704" s="3" t="s">
        <v>52808</v>
      </c>
      <c r="G17704" s="3" t="s">
        <v>52795</v>
      </c>
      <c r="I17704" t="str">
        <f t="shared" si="276"/>
        <v>,(5275,' Pamela Gana Cornejo ',' pgana@suseso.cl',' 2 2620 4400    ', Intendenta de Seguridad y Salud en el Trabajo')</v>
      </c>
    </row>
    <row r="17705" spans="1:9">
      <c r="A17705" s="3" t="s">
        <v>46296</v>
      </c>
      <c r="B17705" s="3" t="s">
        <v>52809</v>
      </c>
      <c r="C17705" s="3">
        <f>VLOOKUP(B17705,CONSOLIDADO!A$2:E$11786,5,FALSE)</f>
        <v>5276</v>
      </c>
      <c r="D17705" s="3" t="s">
        <v>3925</v>
      </c>
      <c r="E17705" s="3" t="s">
        <v>6889</v>
      </c>
      <c r="F17705" s="3"/>
      <c r="G17705" s="3" t="s">
        <v>52810</v>
      </c>
      <c r="I17705" t="str">
        <f t="shared" si="276"/>
        <v>,(5276,' Gonzalo Astorquiza Lumsden ','',' 2 2382 4075    ', Fiscal')</v>
      </c>
    </row>
    <row r="17706" spans="1:9">
      <c r="A17706" s="3" t="s">
        <v>52811</v>
      </c>
      <c r="B17706" s="3" t="s">
        <v>52809</v>
      </c>
      <c r="C17706" s="3">
        <f>VLOOKUP(B17706,CONSOLIDADO!A$2:E$11786,5,FALSE)</f>
        <v>5276</v>
      </c>
      <c r="D17706" s="3" t="s">
        <v>3925</v>
      </c>
      <c r="E17706" s="3" t="s">
        <v>52812</v>
      </c>
      <c r="F17706" s="3"/>
      <c r="G17706" s="3" t="s">
        <v>52813</v>
      </c>
      <c r="I17706" t="str">
        <f t="shared" si="276"/>
        <v>,(5276,' Juan José Domínguez Risopatrón ','',' 2 2382 4107    ', División Fiscalización')</v>
      </c>
    </row>
    <row r="17707" spans="1:9">
      <c r="A17707" s="3" t="s">
        <v>52814</v>
      </c>
      <c r="B17707" s="3" t="s">
        <v>52809</v>
      </c>
      <c r="C17707" s="3">
        <f>VLOOKUP(B17707,CONSOLIDADO!A$2:E$11786,5,FALSE)</f>
        <v>5276</v>
      </c>
      <c r="D17707" s="3" t="s">
        <v>3925</v>
      </c>
      <c r="E17707" s="3" t="s">
        <v>52815</v>
      </c>
      <c r="F17707" s="3"/>
      <c r="G17707" s="3" t="s">
        <v>52816</v>
      </c>
      <c r="I17707" t="str">
        <f t="shared" si="276"/>
        <v>,(5276,' Jorge Rivas Chaparro ','',' 2 2382 4114    ', Jefe División Concesiones (S)')</v>
      </c>
    </row>
    <row r="17708" spans="1:9">
      <c r="A17708" s="3" t="s">
        <v>52817</v>
      </c>
      <c r="B17708" s="3" t="s">
        <v>52809</v>
      </c>
      <c r="C17708" s="3">
        <f>VLOOKUP(B17708,CONSOLIDADO!A$2:E$11786,5,FALSE)</f>
        <v>5276</v>
      </c>
      <c r="D17708" s="3" t="s">
        <v>3925</v>
      </c>
      <c r="E17708" s="3" t="s">
        <v>49794</v>
      </c>
      <c r="F17708" s="3" t="s">
        <v>52818</v>
      </c>
      <c r="G17708" s="3" t="s">
        <v>52819</v>
      </c>
      <c r="I17708" t="str">
        <f t="shared" si="276"/>
        <v>,(5276,' Carol Pizarro León ',' cpizarro@siss.cl',' 2 2382 4040    ', Jefa de Comunicaciones')</v>
      </c>
    </row>
    <row r="17709" spans="1:9">
      <c r="A17709" s="3" t="s">
        <v>52821</v>
      </c>
      <c r="B17709" s="3" t="s">
        <v>52820</v>
      </c>
      <c r="C17709" s="3">
        <f>VLOOKUP(B17709,CONSOLIDADO!A$2:E$11786,5,FALSE)</f>
        <v>5277</v>
      </c>
      <c r="D17709" s="3" t="s">
        <v>5496</v>
      </c>
      <c r="E17709" s="3" t="s">
        <v>6739</v>
      </c>
      <c r="F17709" s="3" t="s">
        <v>52822</v>
      </c>
      <c r="G17709" s="3" t="s">
        <v>52823</v>
      </c>
      <c r="I17709" t="str">
        <f t="shared" si="276"/>
        <v>,(5277,' Valera Pascual Tornel ',' valeraepascual@gmail.com',' 2 2463 4800    ', Gerente General')</v>
      </c>
    </row>
    <row r="17710" spans="1:9">
      <c r="A17710" s="3" t="s">
        <v>52824</v>
      </c>
      <c r="B17710" s="3" t="s">
        <v>52820</v>
      </c>
      <c r="C17710" s="3">
        <f>VLOOKUP(B17710,CONSOLIDADO!A$2:E$11786,5,FALSE)</f>
        <v>5277</v>
      </c>
      <c r="D17710" s="3" t="s">
        <v>5496</v>
      </c>
      <c r="E17710" s="3"/>
      <c r="F17710" s="3"/>
      <c r="G17710" s="3" t="s">
        <v>52825</v>
      </c>
      <c r="I17710" t="str">
        <f t="shared" si="276"/>
        <v>,(5277,' Valeria Tornel Pascual','',' 2 2463 4876',')</v>
      </c>
    </row>
    <row r="17711" spans="1:9">
      <c r="A17711" s="3" t="s">
        <v>52826</v>
      </c>
      <c r="B17711" s="3" t="s">
        <v>52820</v>
      </c>
      <c r="C17711" s="3">
        <f>VLOOKUP(B17711,CONSOLIDADO!A$2:E$11786,5,FALSE)</f>
        <v>5277</v>
      </c>
      <c r="D17711" s="3" t="s">
        <v>5496</v>
      </c>
      <c r="E17711" s="3"/>
      <c r="F17711" s="3"/>
      <c r="G17711" s="3" t="s">
        <v>52827</v>
      </c>
      <c r="I17711" t="str">
        <f t="shared" si="276"/>
        <v>,(5277,' Edwin Wegner Caro','',' 2 2463 4800',')</v>
      </c>
    </row>
    <row r="17712" spans="1:9">
      <c r="A17712" s="3" t="s">
        <v>52828</v>
      </c>
      <c r="B17712" s="3" t="s">
        <v>52820</v>
      </c>
      <c r="C17712" s="3">
        <f>VLOOKUP(B17712,CONSOLIDADO!A$2:E$11786,5,FALSE)</f>
        <v>5277</v>
      </c>
      <c r="D17712" s="3" t="s">
        <v>5496</v>
      </c>
      <c r="E17712" s="3" t="s">
        <v>7534</v>
      </c>
      <c r="F17712" s="3" t="s">
        <v>52829</v>
      </c>
      <c r="G17712" s="3" t="s">
        <v>52830</v>
      </c>
      <c r="I17712" t="str">
        <f t="shared" si="276"/>
        <v>,(5277,' Jorge Jiménez Torres ',' jjimenez@sdn.cl',' 2 2463 4825    ', Jefe de Finanzas')</v>
      </c>
    </row>
    <row r="17713" spans="1:9">
      <c r="A17713" s="3" t="s">
        <v>52831</v>
      </c>
      <c r="B17713" s="3" t="s">
        <v>52820</v>
      </c>
      <c r="C17713" s="3">
        <f>VLOOKUP(B17713,CONSOLIDADO!A$2:E$11786,5,FALSE)</f>
        <v>5277</v>
      </c>
      <c r="D17713" s="3" t="s">
        <v>5496</v>
      </c>
      <c r="E17713" s="3" t="s">
        <v>18546</v>
      </c>
      <c r="F17713" s="3" t="s">
        <v>52832</v>
      </c>
      <c r="G17713" s="3" t="s">
        <v>52833</v>
      </c>
      <c r="I17713" t="str">
        <f t="shared" si="276"/>
        <v>,(5277,' Leonardo Denkberg Saldías ',' ldenkberg@sdn.cl',' 2 2463 4860    ', Jefe de Informática')</v>
      </c>
    </row>
    <row r="17714" spans="1:9">
      <c r="A17714" s="3" t="s">
        <v>52835</v>
      </c>
      <c r="B17714" s="3" t="s">
        <v>52834</v>
      </c>
      <c r="C17714" s="3">
        <f>VLOOKUP(B17714,CONSOLIDADO!A$2:E$11786,5,FALSE)</f>
        <v>5278</v>
      </c>
      <c r="D17714" s="3" t="s">
        <v>6431</v>
      </c>
      <c r="E17714" s="3" t="s">
        <v>6739</v>
      </c>
      <c r="F17714" s="3" t="s">
        <v>52836</v>
      </c>
      <c r="G17714" s="3" t="s">
        <v>52837</v>
      </c>
      <c r="I17714" t="str">
        <f t="shared" si="276"/>
        <v>,(5278,' Pedro Humberto Figueroa Zelaya ',' pfigueroa@los-alpes.cl',' 2 2662 1424    ', Gerente General')</v>
      </c>
    </row>
    <row r="17715" spans="1:9">
      <c r="A17715" s="3" t="s">
        <v>52838</v>
      </c>
      <c r="B17715" s="3" t="s">
        <v>52834</v>
      </c>
      <c r="C17715" s="3">
        <f>VLOOKUP(B17715,CONSOLIDADO!A$2:E$11786,5,FALSE)</f>
        <v>5278</v>
      </c>
      <c r="D17715" s="3" t="s">
        <v>6431</v>
      </c>
      <c r="E17715" s="3" t="s">
        <v>6905</v>
      </c>
      <c r="F17715" s="3" t="s">
        <v>52839</v>
      </c>
      <c r="G17715" s="3" t="s">
        <v>52837</v>
      </c>
      <c r="I17715" t="str">
        <f t="shared" si="276"/>
        <v>,(5278,' Raúl Miguel Figueroa Zelaya ',' rfigueroa@los-alpes.cl',' 2 2662 1424    ', Gerente Comercial')</v>
      </c>
    </row>
    <row r="17716" spans="1:9">
      <c r="A17716" s="3" t="s">
        <v>52840</v>
      </c>
      <c r="B17716" s="3" t="s">
        <v>52834</v>
      </c>
      <c r="C17716" s="3">
        <f>VLOOKUP(B17716,CONSOLIDADO!A$2:E$11786,5,FALSE)</f>
        <v>5278</v>
      </c>
      <c r="D17716" s="3" t="s">
        <v>6431</v>
      </c>
      <c r="E17716" s="3" t="s">
        <v>6765</v>
      </c>
      <c r="F17716" s="3" t="s">
        <v>52841</v>
      </c>
      <c r="G17716" s="3" t="s">
        <v>52837</v>
      </c>
      <c r="I17716" t="str">
        <f t="shared" si="276"/>
        <v>,(5278,' Christian Figueroa Gambin ',' christianfigueroa@los-alpes.cl',' 2 2662 1424    ', Gerente de Operaciones')</v>
      </c>
    </row>
    <row r="17717" spans="1:9">
      <c r="A17717" s="3" t="s">
        <v>52843</v>
      </c>
      <c r="B17717" s="3" t="s">
        <v>52842</v>
      </c>
      <c r="C17717" s="3">
        <f>VLOOKUP(B17717,CONSOLIDADO!A$2:E$11786,5,FALSE)</f>
        <v>5279</v>
      </c>
      <c r="D17717" s="3" t="s">
        <v>6431</v>
      </c>
      <c r="E17717" s="3" t="s">
        <v>6813</v>
      </c>
      <c r="F17717" s="3"/>
      <c r="G17717" s="3" t="s">
        <v>52844</v>
      </c>
      <c r="I17717" t="str">
        <f t="shared" si="276"/>
        <v>,(5279,' María Paz Bada Gracia ','',' 2 2413 3000    ', Presidente')</v>
      </c>
    </row>
    <row r="17718" spans="1:9">
      <c r="A17718" s="3" t="s">
        <v>52845</v>
      </c>
      <c r="B17718" s="3" t="s">
        <v>52842</v>
      </c>
      <c r="C17718" s="3">
        <f>VLOOKUP(B17718,CONSOLIDADO!A$2:E$11786,5,FALSE)</f>
        <v>5279</v>
      </c>
      <c r="D17718" s="3" t="s">
        <v>6431</v>
      </c>
      <c r="E17718" s="3"/>
      <c r="F17718" s="3"/>
      <c r="G17718" s="3" t="s">
        <v>52846</v>
      </c>
      <c r="I17718" t="str">
        <f t="shared" si="276"/>
        <v>,(5279,' Andrés Bada Gracia','',' 2 2413 3000',')</v>
      </c>
    </row>
    <row r="17719" spans="1:9">
      <c r="A17719" s="3" t="s">
        <v>52847</v>
      </c>
      <c r="B17719" s="3" t="s">
        <v>52842</v>
      </c>
      <c r="C17719" s="3">
        <f>VLOOKUP(B17719,CONSOLIDADO!A$2:E$11786,5,FALSE)</f>
        <v>5279</v>
      </c>
      <c r="D17719" s="3" t="s">
        <v>6431</v>
      </c>
      <c r="E17719" s="3"/>
      <c r="F17719" s="3"/>
      <c r="G17719" s="3" t="s">
        <v>52846</v>
      </c>
      <c r="I17719" t="str">
        <f t="shared" si="276"/>
        <v>,(5279,' Jorge Gómez Espinoza','',' 2 2413 3000',')</v>
      </c>
    </row>
    <row r="17720" spans="1:9">
      <c r="A17720" s="3" t="s">
        <v>52848</v>
      </c>
      <c r="B17720" s="3" t="s">
        <v>52842</v>
      </c>
      <c r="C17720" s="3">
        <f>VLOOKUP(B17720,CONSOLIDADO!A$2:E$11786,5,FALSE)</f>
        <v>5279</v>
      </c>
      <c r="D17720" s="3" t="s">
        <v>6431</v>
      </c>
      <c r="E17720" s="3" t="s">
        <v>6905</v>
      </c>
      <c r="F17720" s="3" t="s">
        <v>52849</v>
      </c>
      <c r="G17720" s="3" t="s">
        <v>52844</v>
      </c>
      <c r="I17720" t="str">
        <f t="shared" si="276"/>
        <v>,(5279,' Juan Pedro Torrejón Gómez ',' jptorrejon@monserrat.cl',' 2 2413 3000    ', Gerente Comercial')</v>
      </c>
    </row>
    <row r="17721" spans="1:9">
      <c r="A17721" s="3" t="s">
        <v>52850</v>
      </c>
      <c r="B17721" s="3" t="s">
        <v>52842</v>
      </c>
      <c r="C17721" s="3">
        <f>VLOOKUP(B17721,CONSOLIDADO!A$2:E$11786,5,FALSE)</f>
        <v>5279</v>
      </c>
      <c r="D17721" s="3" t="s">
        <v>6431</v>
      </c>
      <c r="E17721" s="3"/>
      <c r="F17721" s="3"/>
      <c r="G17721" s="3" t="s">
        <v>52846</v>
      </c>
      <c r="I17721" t="str">
        <f t="shared" si="276"/>
        <v>,(5279,' Carlos González Cáceres','',' 2 2413 3000',')</v>
      </c>
    </row>
    <row r="17722" spans="1:9">
      <c r="A17722" s="3" t="s">
        <v>52853</v>
      </c>
      <c r="B17722" s="3" t="s">
        <v>52851</v>
      </c>
      <c r="C17722" s="3">
        <f>VLOOKUP(B17722,CONSOLIDADO!A$2:E$11786,5,FALSE)</f>
        <v>5280</v>
      </c>
      <c r="D17722" s="3" t="s">
        <v>52852</v>
      </c>
      <c r="E17722" s="3"/>
      <c r="F17722" s="3"/>
      <c r="G17722" s="3" t="s">
        <v>52854</v>
      </c>
      <c r="I17722" t="str">
        <f t="shared" si="276"/>
        <v>,(5280,' Maximiliano Wilson Cerda','',' 2 2519 4600',')</v>
      </c>
    </row>
    <row r="17723" spans="1:9">
      <c r="A17723" s="3" t="s">
        <v>52855</v>
      </c>
      <c r="B17723" s="3" t="s">
        <v>52851</v>
      </c>
      <c r="C17723" s="3">
        <f>VLOOKUP(B17723,CONSOLIDADO!A$2:E$11786,5,FALSE)</f>
        <v>5280</v>
      </c>
      <c r="D17723" s="3" t="s">
        <v>52852</v>
      </c>
      <c r="E17723" s="3" t="s">
        <v>10205</v>
      </c>
      <c r="F17723" s="3" t="s">
        <v>52856</v>
      </c>
      <c r="G17723" s="3" t="s">
        <v>52857</v>
      </c>
      <c r="I17723" t="str">
        <f t="shared" si="276"/>
        <v>,(5280,' Gladys Marcela Pincheira Flores ',' mpincheira@supplyfitting.cl',' 2 2519 4600    ', Representante Legal')</v>
      </c>
    </row>
    <row r="17724" spans="1:9">
      <c r="A17724" s="3" t="s">
        <v>52860</v>
      </c>
      <c r="B17724" s="3" t="s">
        <v>52858</v>
      </c>
      <c r="C17724" s="3">
        <f>VLOOKUP(B17724,CONSOLIDADO!A$2:E$11786,5,FALSE)</f>
        <v>5281</v>
      </c>
      <c r="D17724" s="3" t="s">
        <v>52859</v>
      </c>
      <c r="E17724" s="3" t="s">
        <v>6813</v>
      </c>
      <c r="F17724" s="3"/>
      <c r="G17724" s="3" t="s">
        <v>52861</v>
      </c>
      <c r="I17724" t="str">
        <f t="shared" si="276"/>
        <v>,(5281,' Pedro Díaz López ','',' 41 279 9000    ', Presidente')</v>
      </c>
    </row>
    <row r="17725" spans="1:9">
      <c r="A17725" s="3" t="s">
        <v>52862</v>
      </c>
      <c r="B17725" s="3" t="s">
        <v>52858</v>
      </c>
      <c r="C17725" s="3">
        <f>VLOOKUP(B17725,CONSOLIDADO!A$2:E$11786,5,FALSE)</f>
        <v>5281</v>
      </c>
      <c r="D17725" s="3" t="s">
        <v>52859</v>
      </c>
      <c r="E17725" s="3" t="s">
        <v>10205</v>
      </c>
      <c r="F17725" s="3"/>
      <c r="G17725" s="3" t="s">
        <v>52861</v>
      </c>
      <c r="I17725" t="str">
        <f t="shared" si="276"/>
        <v>,(5281,' Joel Salamanca Saldaña ','',' 41 279 9000    ', Representante Legal')</v>
      </c>
    </row>
    <row r="17726" spans="1:9">
      <c r="A17726" s="3" t="s">
        <v>52863</v>
      </c>
      <c r="B17726" s="3" t="s">
        <v>52858</v>
      </c>
      <c r="C17726" s="3">
        <f>VLOOKUP(B17726,CONSOLIDADO!A$2:E$11786,5,FALSE)</f>
        <v>5281</v>
      </c>
      <c r="D17726" s="3" t="s">
        <v>52859</v>
      </c>
      <c r="E17726" s="3" t="s">
        <v>52864</v>
      </c>
      <c r="F17726" s="3" t="s">
        <v>52865</v>
      </c>
      <c r="G17726" s="3" t="s">
        <v>52861</v>
      </c>
      <c r="I17726" t="str">
        <f t="shared" si="276"/>
        <v>,(5281,' Sonia Seguel Rogers ',' sseguel@suractivo.cl',' 41 279 9000    ', Asistente Directorio y Gerencia')</v>
      </c>
    </row>
    <row r="17727" spans="1:9">
      <c r="A17727" s="3" t="s">
        <v>21877</v>
      </c>
      <c r="B17727" s="3" t="s">
        <v>52866</v>
      </c>
      <c r="C17727" s="3">
        <f>VLOOKUP(B17727,CONSOLIDADO!A$2:E$11786,5,FALSE)</f>
        <v>5282</v>
      </c>
      <c r="D17727" s="3" t="s">
        <v>8682</v>
      </c>
      <c r="E17727" s="3" t="s">
        <v>6813</v>
      </c>
      <c r="F17727" s="3" t="s">
        <v>52867</v>
      </c>
      <c r="G17727" s="3" t="s">
        <v>52868</v>
      </c>
      <c r="I17727" t="str">
        <f t="shared" si="276"/>
        <v>,(5282,' Baltazar Sánchez Guzmán ',' crebecog@hendaya.cl',' 2 2362 2000    ', Presidente')</v>
      </c>
    </row>
    <row r="17728" spans="1:9">
      <c r="A17728" s="3" t="s">
        <v>52869</v>
      </c>
      <c r="B17728" s="3" t="s">
        <v>52866</v>
      </c>
      <c r="C17728" s="3">
        <f>VLOOKUP(B17728,CONSOLIDADO!A$2:E$11786,5,FALSE)</f>
        <v>5282</v>
      </c>
      <c r="D17728" s="3" t="s">
        <v>8682</v>
      </c>
      <c r="E17728" s="3" t="s">
        <v>6739</v>
      </c>
      <c r="F17728" s="3" t="s">
        <v>52870</v>
      </c>
      <c r="G17728" s="3" t="s">
        <v>52871</v>
      </c>
      <c r="I17728" t="str">
        <f t="shared" si="276"/>
        <v>,(5282,' Andrés Lavados Germain ',' alavados@santarita.cl',' 2 2362 2118    ', Gerente General')</v>
      </c>
    </row>
    <row r="17729" spans="1:9">
      <c r="A17729" s="3" t="s">
        <v>50774</v>
      </c>
      <c r="B17729" s="3" t="s">
        <v>52866</v>
      </c>
      <c r="C17729" s="3">
        <f>VLOOKUP(B17729,CONSOLIDADO!A$2:E$11786,5,FALSE)</f>
        <v>5282</v>
      </c>
      <c r="D17729" s="3" t="s">
        <v>8682</v>
      </c>
      <c r="E17729" s="3" t="s">
        <v>6757</v>
      </c>
      <c r="F17729" s="3" t="s">
        <v>52872</v>
      </c>
      <c r="G17729" s="3" t="s">
        <v>52873</v>
      </c>
      <c r="I17729" t="str">
        <f t="shared" si="276"/>
        <v>,(5282,' José Miguel Benavente Pereira ',' jbenavente@santarita.cl',' 2 2362 2106    ', Gerente de Administración y Finanzas')</v>
      </c>
    </row>
    <row r="17730" spans="1:9">
      <c r="A17730" s="3" t="s">
        <v>50776</v>
      </c>
      <c r="B17730" s="3" t="s">
        <v>52866</v>
      </c>
      <c r="C17730" s="3">
        <f>VLOOKUP(B17730,CONSOLIDADO!A$2:E$11786,5,FALSE)</f>
        <v>5282</v>
      </c>
      <c r="D17730" s="3" t="s">
        <v>8682</v>
      </c>
      <c r="E17730" s="3" t="s">
        <v>6886</v>
      </c>
      <c r="F17730" s="3" t="s">
        <v>52874</v>
      </c>
      <c r="G17730" s="3" t="s">
        <v>50775</v>
      </c>
      <c r="I17730" t="str">
        <f t="shared" si="276"/>
        <v>,(5282,' Marta Valenzuela Henríquez ',' mvalenzuela@santarita.cl',' 2 2362 2132    ', Gerente de Recursos Humanos')</v>
      </c>
    </row>
    <row r="17731" spans="1:9">
      <c r="A17731" s="3" t="s">
        <v>11501</v>
      </c>
      <c r="B17731" s="3" t="s">
        <v>52866</v>
      </c>
      <c r="C17731" s="3">
        <f>VLOOKUP(B17731,CONSOLIDADO!A$2:E$11786,5,FALSE)</f>
        <v>5282</v>
      </c>
      <c r="D17731" s="3" t="s">
        <v>8682</v>
      </c>
      <c r="E17731" s="3" t="s">
        <v>52875</v>
      </c>
      <c r="F17731" s="3" t="s">
        <v>11502</v>
      </c>
      <c r="G17731" s="3" t="s">
        <v>52876</v>
      </c>
      <c r="I17731" t="str">
        <f t="shared" ref="I17731:I17794" si="277">CONCATENATE(",(",C17731,",'",A17731,"','",F17731,"','",G17731,"',",E17731,"')")</f>
        <v>,(5282,' Sebastián Gutiérrez Cabrera ',' sgutierrez@santarita.cl',' 2 2362 2112    ', Gerente Comercial Mercado Nacional')</v>
      </c>
    </row>
    <row r="17732" spans="1:9">
      <c r="A17732" s="3" t="s">
        <v>52879</v>
      </c>
      <c r="B17732" s="3" t="s">
        <v>52877</v>
      </c>
      <c r="C17732" s="3">
        <f>VLOOKUP(B17732,CONSOLIDADO!A$2:E$11786,5,FALSE)</f>
        <v>5283</v>
      </c>
      <c r="D17732" s="3" t="s">
        <v>52878</v>
      </c>
      <c r="E17732" s="3" t="s">
        <v>6739</v>
      </c>
      <c r="F17732" s="3" t="s">
        <v>52880</v>
      </c>
      <c r="G17732" s="3" t="s">
        <v>52881</v>
      </c>
      <c r="I17732" t="str">
        <f t="shared" si="277"/>
        <v>,(5283,' Francisco Ros ',' francisco.ros@surasistencia.cl',' 2 2340 7070    ', Gerente General')</v>
      </c>
    </row>
    <row r="17733" spans="1:9">
      <c r="A17733" s="3" t="s">
        <v>52882</v>
      </c>
      <c r="B17733" s="3" t="s">
        <v>52877</v>
      </c>
      <c r="C17733" s="3">
        <f>VLOOKUP(B17733,CONSOLIDADO!A$2:E$11786,5,FALSE)</f>
        <v>5283</v>
      </c>
      <c r="D17733" s="3" t="s">
        <v>52878</v>
      </c>
      <c r="E17733" s="3" t="s">
        <v>6843</v>
      </c>
      <c r="F17733" s="3" t="s">
        <v>52883</v>
      </c>
      <c r="G17733" s="3" t="s">
        <v>52884</v>
      </c>
      <c r="I17733" t="str">
        <f t="shared" si="277"/>
        <v>,(5283,' María Isabel Torrejón Reategui ',' mariaisabel.torrejon@surasistencia.cl',' 2 2340 7030    ', Gerente Técnico')</v>
      </c>
    </row>
    <row r="17734" spans="1:9">
      <c r="A17734" s="3" t="s">
        <v>52885</v>
      </c>
      <c r="B17734" s="3" t="s">
        <v>52877</v>
      </c>
      <c r="C17734" s="3">
        <f>VLOOKUP(B17734,CONSOLIDADO!A$2:E$11786,5,FALSE)</f>
        <v>5283</v>
      </c>
      <c r="D17734" s="3" t="s">
        <v>52878</v>
      </c>
      <c r="E17734" s="3" t="s">
        <v>6905</v>
      </c>
      <c r="F17734" s="3" t="s">
        <v>52886</v>
      </c>
      <c r="G17734" s="3" t="s">
        <v>52881</v>
      </c>
      <c r="I17734" t="str">
        <f t="shared" si="277"/>
        <v>,(5283,' Claudio Marciafava ',' claudio.marciafava@surasistencia.cl',' 2 2340 7070    ', Gerente Comercial')</v>
      </c>
    </row>
    <row r="17735" spans="1:9">
      <c r="A17735" s="3" t="s">
        <v>52887</v>
      </c>
      <c r="B17735" s="3" t="s">
        <v>52877</v>
      </c>
      <c r="C17735" s="3">
        <f>VLOOKUP(B17735,CONSOLIDADO!A$2:E$11786,5,FALSE)</f>
        <v>5283</v>
      </c>
      <c r="D17735" s="3" t="s">
        <v>52878</v>
      </c>
      <c r="E17735" s="3" t="s">
        <v>6765</v>
      </c>
      <c r="F17735" s="3" t="s">
        <v>52888</v>
      </c>
      <c r="G17735" s="3" t="s">
        <v>52889</v>
      </c>
      <c r="I17735" t="str">
        <f t="shared" si="277"/>
        <v>,(5283,' Lorna Letelier Navarrete ',' lorna.letelier@surasistencia.cl',' 2 2340 7088    ', Gerente de Operaciones')</v>
      </c>
    </row>
    <row r="17736" spans="1:9">
      <c r="A17736" s="3" t="s">
        <v>52890</v>
      </c>
      <c r="B17736" s="3" t="s">
        <v>52877</v>
      </c>
      <c r="C17736" s="3">
        <f>VLOOKUP(B17736,CONSOLIDADO!A$2:E$11786,5,FALSE)</f>
        <v>5283</v>
      </c>
      <c r="D17736" s="3" t="s">
        <v>52878</v>
      </c>
      <c r="E17736" s="3" t="s">
        <v>6886</v>
      </c>
      <c r="F17736" s="3" t="s">
        <v>52891</v>
      </c>
      <c r="G17736" s="3" t="s">
        <v>52892</v>
      </c>
      <c r="I17736" t="str">
        <f t="shared" si="277"/>
        <v>,(5283,' Yasmery Morales De Sanoja ',' yasmery.morales@mapfre.cl',' 2 2694 7528    ', Gerente de Recursos Humanos')</v>
      </c>
    </row>
    <row r="17737" spans="1:9">
      <c r="A17737" s="3" t="s">
        <v>52895</v>
      </c>
      <c r="B17737" s="3" t="s">
        <v>52893</v>
      </c>
      <c r="C17737" s="3">
        <f>VLOOKUP(B17737,CONSOLIDADO!A$2:E$11786,5,FALSE)</f>
        <v>5284</v>
      </c>
      <c r="D17737" s="3" t="s">
        <v>52894</v>
      </c>
      <c r="E17737" s="3" t="s">
        <v>52896</v>
      </c>
      <c r="F17737" s="3" t="s">
        <v>52897</v>
      </c>
      <c r="G17737" s="3" t="s">
        <v>52898</v>
      </c>
      <c r="I17737" t="str">
        <f t="shared" si="277"/>
        <v>,(5284,' Francisco Murillo Quiroga ',' magdalena.arangua@sura.cl',' 2 2915 2034    ', CEO Sura Chile')</v>
      </c>
    </row>
    <row r="17738" spans="1:9">
      <c r="A17738" s="3" t="s">
        <v>52899</v>
      </c>
      <c r="B17738" s="3" t="s">
        <v>52893</v>
      </c>
      <c r="C17738" s="3">
        <f>VLOOKUP(B17738,CONSOLIDADO!A$2:E$11786,5,FALSE)</f>
        <v>5284</v>
      </c>
      <c r="D17738" s="3" t="s">
        <v>52894</v>
      </c>
      <c r="E17738" s="3" t="s">
        <v>52900</v>
      </c>
      <c r="F17738" s="3" t="s">
        <v>52901</v>
      </c>
      <c r="G17738" s="3" t="s">
        <v>52902</v>
      </c>
      <c r="I17738" t="str">
        <f t="shared" si="277"/>
        <v>,(5284,' María Marta De Aguirre ',' vitalicia.pavez@sura.cl',' 2 2915 2377    ', Gerente General Seguros de Vida SURA S.A.')</v>
      </c>
    </row>
    <row r="17739" spans="1:9">
      <c r="A17739" s="3" t="s">
        <v>52903</v>
      </c>
      <c r="B17739" s="3" t="s">
        <v>52893</v>
      </c>
      <c r="C17739" s="3">
        <f>VLOOKUP(B17739,CONSOLIDADO!A$2:E$11786,5,FALSE)</f>
        <v>5284</v>
      </c>
      <c r="D17739" s="3" t="s">
        <v>52894</v>
      </c>
      <c r="E17739" s="3" t="s">
        <v>52904</v>
      </c>
      <c r="F17739" s="3" t="s">
        <v>52905</v>
      </c>
      <c r="G17739" s="3" t="s">
        <v>52906</v>
      </c>
      <c r="I17739" t="str">
        <f t="shared" si="277"/>
        <v>,(5284,' Jaime Munita Valdivieso ',' isabel.salas@sura.cl',' 2 2915 2270    ', Gerente General AFP Capital S.A.')</v>
      </c>
    </row>
    <row r="17740" spans="1:9">
      <c r="A17740" s="3" t="s">
        <v>52907</v>
      </c>
      <c r="B17740" s="3" t="s">
        <v>52893</v>
      </c>
      <c r="C17740" s="3">
        <f>VLOOKUP(B17740,CONSOLIDADO!A$2:E$11786,5,FALSE)</f>
        <v>5284</v>
      </c>
      <c r="D17740" s="3" t="s">
        <v>52894</v>
      </c>
      <c r="E17740" s="3" t="s">
        <v>52908</v>
      </c>
      <c r="F17740" s="3" t="s">
        <v>52905</v>
      </c>
      <c r="G17740" s="3" t="s">
        <v>52906</v>
      </c>
      <c r="I17740" t="str">
        <f t="shared" si="277"/>
        <v>,(5284,' Renzo Vercelli Baladrón ',' isabel.salas@sura.cl',' 2 2915 2270    ', Gerente General de Corredora de Bolsa')</v>
      </c>
    </row>
    <row r="17741" spans="1:9">
      <c r="A17741" s="3" t="s">
        <v>52909</v>
      </c>
      <c r="B17741" s="3" t="s">
        <v>52893</v>
      </c>
      <c r="C17741" s="3">
        <f>VLOOKUP(B17741,CONSOLIDADO!A$2:E$11786,5,FALSE)</f>
        <v>5284</v>
      </c>
      <c r="D17741" s="3" t="s">
        <v>52894</v>
      </c>
      <c r="E17741" s="3" t="s">
        <v>52910</v>
      </c>
      <c r="F17741" s="3" t="s">
        <v>52911</v>
      </c>
      <c r="G17741" s="3" t="s">
        <v>52912</v>
      </c>
      <c r="I17741" t="str">
        <f t="shared" si="277"/>
        <v>,(5284,' Andrés Karmelic Bascuñán ',' daniela.paut@sura.cl',' 2 2915 2010    ', Gerente General AGF (Administradora General de Fondos)')</v>
      </c>
    </row>
    <row r="17742" spans="1:9">
      <c r="A17742" s="3" t="s">
        <v>52914</v>
      </c>
      <c r="B17742" s="3" t="s">
        <v>52913</v>
      </c>
      <c r="C17742" s="3">
        <f>VLOOKUP(B17742,CONSOLIDADO!A$2:E$11786,5,FALSE)</f>
        <v>5285</v>
      </c>
      <c r="D17742" s="3" t="s">
        <v>8389</v>
      </c>
      <c r="E17742" s="3"/>
      <c r="F17742" s="3"/>
      <c r="G17742" s="3" t="s">
        <v>52915</v>
      </c>
      <c r="I17742" t="str">
        <f t="shared" si="277"/>
        <v>,(5285,' Jaime Crispi Soler','',' 75 243 1334',')</v>
      </c>
    </row>
    <row r="17743" spans="1:9">
      <c r="A17743" s="3" t="s">
        <v>52916</v>
      </c>
      <c r="B17743" s="3" t="s">
        <v>52913</v>
      </c>
      <c r="C17743" s="3">
        <f>VLOOKUP(B17743,CONSOLIDADO!A$2:E$11786,5,FALSE)</f>
        <v>5285</v>
      </c>
      <c r="D17743" s="3" t="s">
        <v>8389</v>
      </c>
      <c r="E17743" s="3"/>
      <c r="F17743" s="3"/>
      <c r="G17743" s="3" t="s">
        <v>52917</v>
      </c>
      <c r="I17743" t="str">
        <f t="shared" si="277"/>
        <v>,(5285,' Joyce Abrahams Pacheco','',' 2 2679 0600',')</v>
      </c>
    </row>
    <row r="17744" spans="1:9">
      <c r="A17744" s="3" t="s">
        <v>52918</v>
      </c>
      <c r="B17744" s="3" t="s">
        <v>52913</v>
      </c>
      <c r="C17744" s="3">
        <f>VLOOKUP(B17744,CONSOLIDADO!A$2:E$11786,5,FALSE)</f>
        <v>5285</v>
      </c>
      <c r="D17744" s="3" t="s">
        <v>8389</v>
      </c>
      <c r="E17744" s="3"/>
      <c r="F17744" s="3"/>
      <c r="G17744" s="3" t="s">
        <v>52915</v>
      </c>
      <c r="I17744" t="str">
        <f t="shared" si="277"/>
        <v>,(5285,' José Ignacio Arrate','',' 75 243 1334',')</v>
      </c>
    </row>
    <row r="17745" spans="1:9">
      <c r="A17745" s="3" t="s">
        <v>52920</v>
      </c>
      <c r="B17745" s="3" t="s">
        <v>52919</v>
      </c>
      <c r="C17745" s="3">
        <f>VLOOKUP(B17745,CONSOLIDADO!A$2:E$11786,5,FALSE)</f>
        <v>5286</v>
      </c>
      <c r="D17745" s="3" t="s">
        <v>5038</v>
      </c>
      <c r="E17745" s="3" t="s">
        <v>6739</v>
      </c>
      <c r="F17745" s="3"/>
      <c r="G17745" s="3" t="s">
        <v>52921</v>
      </c>
      <c r="I17745" t="str">
        <f t="shared" si="277"/>
        <v>,(5286,' Jonas Leu ','',' 2 2827 2001    ', Gerente General')</v>
      </c>
    </row>
    <row r="17746" spans="1:9">
      <c r="A17746" s="3" t="s">
        <v>52922</v>
      </c>
      <c r="B17746" s="3" t="s">
        <v>52919</v>
      </c>
      <c r="C17746" s="3">
        <f>VLOOKUP(B17746,CONSOLIDADO!A$2:E$11786,5,FALSE)</f>
        <v>5286</v>
      </c>
      <c r="D17746" s="3" t="s">
        <v>5038</v>
      </c>
      <c r="E17746" s="3" t="s">
        <v>6757</v>
      </c>
      <c r="F17746" s="3" t="s">
        <v>52923</v>
      </c>
      <c r="G17746" s="3" t="s">
        <v>52921</v>
      </c>
      <c r="I17746" t="str">
        <f t="shared" si="277"/>
        <v>,(5286,' José Luis Fuentealba Hiriart ',' jfuentealba@surlat.cl',' 2 2827 2001    ', Gerente de Administración y Finanzas')</v>
      </c>
    </row>
    <row r="17747" spans="1:9">
      <c r="A17747" s="3" t="s">
        <v>52924</v>
      </c>
      <c r="B17747" s="3" t="s">
        <v>52919</v>
      </c>
      <c r="C17747" s="3">
        <f>VLOOKUP(B17747,CONSOLIDADO!A$2:E$11786,5,FALSE)</f>
        <v>5286</v>
      </c>
      <c r="D17747" s="3" t="s">
        <v>5038</v>
      </c>
      <c r="E17747" s="3" t="s">
        <v>6905</v>
      </c>
      <c r="F17747" s="3" t="s">
        <v>52925</v>
      </c>
      <c r="G17747" s="3" t="s">
        <v>52921</v>
      </c>
      <c r="I17747" t="str">
        <f t="shared" si="277"/>
        <v>,(5286,' Patricio Solar ',' psolar@surlat.cl',' 2 2827 2001    ', Gerente Comercial')</v>
      </c>
    </row>
    <row r="17748" spans="1:9">
      <c r="A17748" s="3" t="s">
        <v>52927</v>
      </c>
      <c r="B17748" s="3" t="s">
        <v>52926</v>
      </c>
      <c r="C17748" s="3">
        <f>VLOOKUP(B17748,CONSOLIDADO!A$2:E$11786,5,FALSE)</f>
        <v>5287</v>
      </c>
      <c r="D17748" s="3" t="s">
        <v>1318</v>
      </c>
      <c r="E17748" s="3" t="s">
        <v>52928</v>
      </c>
      <c r="F17748" s="3" t="s">
        <v>52929</v>
      </c>
      <c r="G17748" s="3" t="s">
        <v>52930</v>
      </c>
      <c r="I17748" t="str">
        <f t="shared" si="277"/>
        <v>,(5287,' Jaime Goñi Garrido ',' jaime.goni@cl.gt.com',' 2 2651 3000    ', Socio y Representante Legal')</v>
      </c>
    </row>
    <row r="17749" spans="1:9">
      <c r="A17749" s="3" t="s">
        <v>52931</v>
      </c>
      <c r="B17749" s="3" t="s">
        <v>52926</v>
      </c>
      <c r="C17749" s="3">
        <f>VLOOKUP(B17749,CONSOLIDADO!A$2:E$11786,5,FALSE)</f>
        <v>5287</v>
      </c>
      <c r="D17749" s="3" t="s">
        <v>1318</v>
      </c>
      <c r="E17749" s="3"/>
      <c r="F17749" s="3"/>
      <c r="G17749" s="3" t="s">
        <v>52932</v>
      </c>
      <c r="I17749" t="str">
        <f t="shared" si="277"/>
        <v>,(5287,' Marco Opazo Herrera','',' 2 2651 3000',')</v>
      </c>
    </row>
    <row r="17750" spans="1:9">
      <c r="A17750" s="3" t="s">
        <v>52933</v>
      </c>
      <c r="B17750" s="3" t="s">
        <v>52926</v>
      </c>
      <c r="C17750" s="3">
        <f>VLOOKUP(B17750,CONSOLIDADO!A$2:E$11786,5,FALSE)</f>
        <v>5287</v>
      </c>
      <c r="D17750" s="3" t="s">
        <v>1318</v>
      </c>
      <c r="E17750" s="3" t="s">
        <v>52934</v>
      </c>
      <c r="F17750" s="3" t="s">
        <v>52935</v>
      </c>
      <c r="G17750" s="3" t="s">
        <v>52930</v>
      </c>
      <c r="I17750" t="str">
        <f t="shared" si="277"/>
        <v>,(5287,' Alex Mansilla Cazorla ',' alex.mansilla@cl.gt.com',' 2 2651 3000    ', Socio Legal')</v>
      </c>
    </row>
    <row r="17751" spans="1:9">
      <c r="A17751" s="3" t="s">
        <v>52936</v>
      </c>
      <c r="B17751" s="3" t="s">
        <v>52926</v>
      </c>
      <c r="C17751" s="3">
        <f>VLOOKUP(B17751,CONSOLIDADO!A$2:E$11786,5,FALSE)</f>
        <v>5287</v>
      </c>
      <c r="D17751" s="3" t="s">
        <v>1318</v>
      </c>
      <c r="E17751" s="3" t="s">
        <v>10060</v>
      </c>
      <c r="F17751" s="3" t="s">
        <v>52937</v>
      </c>
      <c r="G17751" s="3" t="s">
        <v>52930</v>
      </c>
      <c r="I17751" t="str">
        <f t="shared" si="277"/>
        <v>,(5287,' Susana Ruiz Castro ',' susana.ruiz@cl.gt.com',' 2 2651 3000    ', Socia')</v>
      </c>
    </row>
    <row r="17752" spans="1:9">
      <c r="A17752" s="3" t="s">
        <v>52938</v>
      </c>
      <c r="B17752" s="3" t="s">
        <v>52926</v>
      </c>
      <c r="C17752" s="3">
        <f>VLOOKUP(B17752,CONSOLIDADO!A$2:E$11786,5,FALSE)</f>
        <v>5287</v>
      </c>
      <c r="D17752" s="3" t="s">
        <v>1318</v>
      </c>
      <c r="E17752" s="3"/>
      <c r="F17752" s="3"/>
      <c r="G17752" s="3" t="s">
        <v>52932</v>
      </c>
      <c r="I17752" t="str">
        <f t="shared" si="277"/>
        <v>,(5287,' Manuel Leyton Donoso','',' 2 2651 3000',')</v>
      </c>
    </row>
    <row r="17753" spans="1:9">
      <c r="A17753" s="3" t="s">
        <v>52940</v>
      </c>
      <c r="B17753" s="3" t="s">
        <v>52939</v>
      </c>
      <c r="C17753" s="3">
        <f>VLOOKUP(B17753,CONSOLIDADO!A$2:E$11786,5,FALSE)</f>
        <v>5288</v>
      </c>
      <c r="D17753" s="3" t="s">
        <v>2401</v>
      </c>
      <c r="E17753" s="3" t="s">
        <v>6739</v>
      </c>
      <c r="F17753" s="3" t="s">
        <v>52941</v>
      </c>
      <c r="G17753" s="3" t="s">
        <v>52942</v>
      </c>
      <c r="I17753" t="str">
        <f t="shared" si="277"/>
        <v>,(5288,' Alvaro David Cárcamo Olmos ',' acarcamo@surlatina.cl',' 2 2963 8000    ', Gerente General')</v>
      </c>
    </row>
    <row r="17754" spans="1:9">
      <c r="A17754" s="3" t="s">
        <v>52943</v>
      </c>
      <c r="B17754" s="3" t="s">
        <v>52939</v>
      </c>
      <c r="C17754" s="3">
        <f>VLOOKUP(B17754,CONSOLIDADO!A$2:E$11786,5,FALSE)</f>
        <v>5288</v>
      </c>
      <c r="D17754" s="3" t="s">
        <v>2401</v>
      </c>
      <c r="E17754" s="3"/>
      <c r="F17754" s="3"/>
      <c r="G17754" s="3" t="s">
        <v>52944</v>
      </c>
      <c r="I17754" t="str">
        <f t="shared" si="277"/>
        <v>,(5288,' Cristian Jorquera Drolett','',' 2 2963 8000',')</v>
      </c>
    </row>
    <row r="17755" spans="1:9">
      <c r="A17755" s="3" t="s">
        <v>52947</v>
      </c>
      <c r="B17755" s="3" t="s">
        <v>52945</v>
      </c>
      <c r="C17755" s="3">
        <f>VLOOKUP(B17755,CONSOLIDADO!A$2:E$11786,5,FALSE)</f>
        <v>5289</v>
      </c>
      <c r="D17755" s="3" t="s">
        <v>52946</v>
      </c>
      <c r="E17755" s="3"/>
      <c r="F17755" s="3"/>
      <c r="G17755" s="3" t="s">
        <v>52948</v>
      </c>
      <c r="I17755" t="str">
        <f t="shared" si="277"/>
        <v>,(5289,' Patricia Abarzúa Palma','',' 2 2275 4500',')</v>
      </c>
    </row>
    <row r="17756" spans="1:9">
      <c r="A17756" s="3" t="s">
        <v>52951</v>
      </c>
      <c r="B17756" s="3" t="s">
        <v>52949</v>
      </c>
      <c r="C17756" s="3">
        <f>VLOOKUP(B17756,CONSOLIDADO!A$2:E$11786,5,FALSE)</f>
        <v>5290</v>
      </c>
      <c r="D17756" s="3" t="s">
        <v>52950</v>
      </c>
      <c r="E17756" s="3" t="s">
        <v>6739</v>
      </c>
      <c r="F17756" s="3" t="s">
        <v>52952</v>
      </c>
      <c r="G17756" s="3" t="s">
        <v>52953</v>
      </c>
      <c r="I17756" t="str">
        <f t="shared" si="277"/>
        <v>,(5290,' Francisco Javier Restrepo Pérez ',' frestrepop@surtiventas.cl',' 2 2820 6402    ', Gerente General')</v>
      </c>
    </row>
    <row r="17757" spans="1:9">
      <c r="A17757" s="3" t="s">
        <v>52954</v>
      </c>
      <c r="B17757" s="3" t="s">
        <v>52949</v>
      </c>
      <c r="C17757" s="3">
        <f>VLOOKUP(B17757,CONSOLIDADO!A$2:E$11786,5,FALSE)</f>
        <v>5290</v>
      </c>
      <c r="D17757" s="3" t="s">
        <v>52950</v>
      </c>
      <c r="E17757" s="3" t="s">
        <v>6905</v>
      </c>
      <c r="F17757" s="3" t="s">
        <v>52955</v>
      </c>
      <c r="G17757" s="3" t="s">
        <v>52956</v>
      </c>
      <c r="I17757" t="str">
        <f t="shared" si="277"/>
        <v>,(5290,' William Alberto Díaz Patiño ',' wdiazp@surtiventas.cl',' 2 2820 6403    ', Gerente Comercial')</v>
      </c>
    </row>
    <row r="17758" spans="1:9">
      <c r="A17758" s="3" t="s">
        <v>52957</v>
      </c>
      <c r="B17758" s="3" t="s">
        <v>52949</v>
      </c>
      <c r="C17758" s="3">
        <f>VLOOKUP(B17758,CONSOLIDADO!A$2:E$11786,5,FALSE)</f>
        <v>5290</v>
      </c>
      <c r="D17758" s="3" t="s">
        <v>52950</v>
      </c>
      <c r="E17758" s="3" t="s">
        <v>6757</v>
      </c>
      <c r="F17758" s="3" t="s">
        <v>52958</v>
      </c>
      <c r="G17758" s="3" t="s">
        <v>52959</v>
      </c>
      <c r="I17758" t="str">
        <f t="shared" si="277"/>
        <v>,(5290,' Claudia María Piza Medina ',' cpizam@surtiventas.cl',' 2 2820 6404    ', Gerente de Administración y Finanzas')</v>
      </c>
    </row>
    <row r="17759" spans="1:9">
      <c r="A17759" s="3" t="s">
        <v>52960</v>
      </c>
      <c r="B17759" s="3" t="s">
        <v>52949</v>
      </c>
      <c r="C17759" s="3">
        <f>VLOOKUP(B17759,CONSOLIDADO!A$2:E$11786,5,FALSE)</f>
        <v>5290</v>
      </c>
      <c r="D17759" s="3" t="s">
        <v>52950</v>
      </c>
      <c r="E17759" s="3" t="s">
        <v>6765</v>
      </c>
      <c r="F17759" s="3" t="s">
        <v>52961</v>
      </c>
      <c r="G17759" s="3" t="s">
        <v>52962</v>
      </c>
      <c r="I17759" t="str">
        <f t="shared" si="277"/>
        <v>,(5290,' Mauricio Prieto Corso ',' mprietoc@surtiventas.cl',' 2 2820 6405    ', Gerente de Operaciones')</v>
      </c>
    </row>
    <row r="17760" spans="1:9">
      <c r="A17760" s="3" t="s">
        <v>52965</v>
      </c>
      <c r="B17760" s="3" t="s">
        <v>52963</v>
      </c>
      <c r="C17760" s="3">
        <f>VLOOKUP(B17760,CONSOLIDADO!A$2:E$11786,5,FALSE)</f>
        <v>5291</v>
      </c>
      <c r="D17760" s="3" t="s">
        <v>52964</v>
      </c>
      <c r="E17760" s="3" t="s">
        <v>6850</v>
      </c>
      <c r="F17760" s="3"/>
      <c r="G17760" s="3" t="s">
        <v>52966</v>
      </c>
      <c r="I17760" t="str">
        <f t="shared" si="277"/>
        <v>,(5291,' Patricio Palacios Del Villar ','',' 2 2299 9999    ', Director')</v>
      </c>
    </row>
    <row r="17761" spans="1:9">
      <c r="A17761" s="3" t="s">
        <v>52967</v>
      </c>
      <c r="B17761" s="3" t="s">
        <v>52963</v>
      </c>
      <c r="C17761" s="3">
        <f>VLOOKUP(B17761,CONSOLIDADO!A$2:E$11786,5,FALSE)</f>
        <v>5291</v>
      </c>
      <c r="D17761" s="3" t="s">
        <v>52964</v>
      </c>
      <c r="E17761" s="3" t="s">
        <v>6850</v>
      </c>
      <c r="F17761" s="3" t="s">
        <v>52968</v>
      </c>
      <c r="G17761" s="3" t="s">
        <v>52966</v>
      </c>
      <c r="I17761" t="str">
        <f t="shared" si="277"/>
        <v>,(5291,' Heriberto Covarrubias Larraín ',' hcovarrubias@switch.cl',' 2 2299 9999    ', Director')</v>
      </c>
    </row>
    <row r="17762" spans="1:9">
      <c r="A17762" s="3" t="s">
        <v>52969</v>
      </c>
      <c r="B17762" s="3" t="s">
        <v>52963</v>
      </c>
      <c r="C17762" s="3">
        <f>VLOOKUP(B17762,CONSOLIDADO!A$2:E$11786,5,FALSE)</f>
        <v>5291</v>
      </c>
      <c r="D17762" s="3" t="s">
        <v>52964</v>
      </c>
      <c r="E17762" s="3" t="s">
        <v>6739</v>
      </c>
      <c r="F17762" s="3" t="s">
        <v>52970</v>
      </c>
      <c r="G17762" s="3" t="s">
        <v>52966</v>
      </c>
      <c r="I17762" t="str">
        <f t="shared" si="277"/>
        <v>,(5291,' José Miguel Covarrubias Larraín ',' jmcovarrubias@switch.cl',' 2 2299 9999    ', Gerente General')</v>
      </c>
    </row>
    <row r="17763" spans="1:9">
      <c r="A17763" s="3" t="s">
        <v>52971</v>
      </c>
      <c r="B17763" s="3" t="s">
        <v>52963</v>
      </c>
      <c r="C17763" s="3">
        <f>VLOOKUP(B17763,CONSOLIDADO!A$2:E$11786,5,FALSE)</f>
        <v>5291</v>
      </c>
      <c r="D17763" s="3" t="s">
        <v>52964</v>
      </c>
      <c r="E17763" s="3"/>
      <c r="F17763" s="3"/>
      <c r="G17763" s="3" t="s">
        <v>52972</v>
      </c>
      <c r="I17763" t="str">
        <f t="shared" si="277"/>
        <v>,(5291,' Christian Dawson Korlaet','',' 2 2299 9999',')</v>
      </c>
    </row>
    <row r="17764" spans="1:9">
      <c r="A17764" s="3" t="s">
        <v>52975</v>
      </c>
      <c r="B17764" s="3" t="s">
        <v>52973</v>
      </c>
      <c r="C17764" s="3">
        <f>VLOOKUP(B17764,CONSOLIDADO!A$2:E$11786,5,FALSE)</f>
        <v>5292</v>
      </c>
      <c r="D17764" s="3" t="s">
        <v>52974</v>
      </c>
      <c r="E17764" s="3" t="s">
        <v>6739</v>
      </c>
      <c r="F17764" s="3" t="s">
        <v>52976</v>
      </c>
      <c r="G17764" s="3" t="s">
        <v>52977</v>
      </c>
      <c r="I17764" t="str">
        <f t="shared" si="277"/>
        <v>,(5292,' José Miguel Infante Alfonso ',' jminfante@salesycompuestos.cl',' 9 9337 3981    ', Gerente General')</v>
      </c>
    </row>
    <row r="17765" spans="1:9">
      <c r="A17765" s="3" t="s">
        <v>52978</v>
      </c>
      <c r="B17765" s="3" t="s">
        <v>52973</v>
      </c>
      <c r="C17765" s="3">
        <f>VLOOKUP(B17765,CONSOLIDADO!A$2:E$11786,5,FALSE)</f>
        <v>5292</v>
      </c>
      <c r="D17765" s="3" t="s">
        <v>52974</v>
      </c>
      <c r="E17765" s="3" t="s">
        <v>6905</v>
      </c>
      <c r="F17765" s="3" t="s">
        <v>52979</v>
      </c>
      <c r="G17765" s="3" t="s">
        <v>52980</v>
      </c>
      <c r="I17765" t="str">
        <f t="shared" si="277"/>
        <v>,(5292,' Cristian Infante Alfonso ',' cinfante@salesycompuestos.cl',' 9 9538 5507    ', Gerente Comercial')</v>
      </c>
    </row>
    <row r="17766" spans="1:9">
      <c r="A17766" s="3" t="s">
        <v>7738</v>
      </c>
      <c r="B17766" s="3" t="s">
        <v>52981</v>
      </c>
      <c r="C17766" s="3">
        <f>VLOOKUP(B17766,CONSOLIDADO!A$2:E$11786,5,FALSE)</f>
        <v>5293</v>
      </c>
      <c r="D17766" s="3" t="s">
        <v>52982</v>
      </c>
      <c r="E17766" s="3" t="s">
        <v>52983</v>
      </c>
      <c r="F17766" s="3"/>
      <c r="G17766" s="3" t="s">
        <v>52984</v>
      </c>
      <c r="I17766" t="str">
        <f t="shared" si="277"/>
        <v>,(5293,' Pedro Donoso Maslov ','',' 2 2941 0100    ', Director Comercial Chile - Gerente General')</v>
      </c>
    </row>
    <row r="17767" spans="1:9">
      <c r="A17767" s="3" t="s">
        <v>52985</v>
      </c>
      <c r="B17767" s="3" t="s">
        <v>52981</v>
      </c>
      <c r="C17767" s="3">
        <f>VLOOKUP(B17767,CONSOLIDADO!A$2:E$11786,5,FALSE)</f>
        <v>5293</v>
      </c>
      <c r="D17767" s="3" t="s">
        <v>52982</v>
      </c>
      <c r="E17767" s="3" t="s">
        <v>6986</v>
      </c>
      <c r="F17767" s="3"/>
      <c r="G17767" s="3" t="s">
        <v>52984</v>
      </c>
      <c r="I17767" t="str">
        <f t="shared" si="277"/>
        <v>,(5293,' Marcelo Hidalgo Alvarado ','',' 2 2941 0100    ', Gerente de Finanzas')</v>
      </c>
    </row>
    <row r="17768" spans="1:9">
      <c r="A17768" s="3" t="s">
        <v>52986</v>
      </c>
      <c r="B17768" s="3" t="s">
        <v>52981</v>
      </c>
      <c r="C17768" s="3">
        <f>VLOOKUP(B17768,CONSOLIDADO!A$2:E$11786,5,FALSE)</f>
        <v>5293</v>
      </c>
      <c r="D17768" s="3" t="s">
        <v>52982</v>
      </c>
      <c r="E17768" s="3" t="s">
        <v>7136</v>
      </c>
      <c r="F17768" s="3"/>
      <c r="G17768" s="3" t="s">
        <v>52984</v>
      </c>
      <c r="I17768" t="str">
        <f t="shared" si="277"/>
        <v>,(5293,' Federico González ','',' 2 2941 0100    ', Gerente de Marketing')</v>
      </c>
    </row>
    <row r="17769" spans="1:9">
      <c r="A17769" s="3" t="s">
        <v>52987</v>
      </c>
      <c r="B17769" s="3" t="s">
        <v>52981</v>
      </c>
      <c r="C17769" s="3">
        <f>VLOOKUP(B17769,CONSOLIDADO!A$2:E$11786,5,FALSE)</f>
        <v>5293</v>
      </c>
      <c r="D17769" s="3" t="s">
        <v>52982</v>
      </c>
      <c r="E17769" s="3" t="s">
        <v>52988</v>
      </c>
      <c r="F17769" s="3"/>
      <c r="G17769" s="3" t="s">
        <v>52984</v>
      </c>
      <c r="I17769" t="str">
        <f t="shared" si="277"/>
        <v>,(5293,' Diego Pérez ','',' 2 2941 0100    ', Gerente de Supply - Logística')</v>
      </c>
    </row>
    <row r="17770" spans="1:9">
      <c r="A17770" s="3" t="s">
        <v>52989</v>
      </c>
      <c r="B17770" s="3" t="s">
        <v>52981</v>
      </c>
      <c r="C17770" s="3">
        <f>VLOOKUP(B17770,CONSOLIDADO!A$2:E$11786,5,FALSE)</f>
        <v>5293</v>
      </c>
      <c r="D17770" s="3" t="s">
        <v>52982</v>
      </c>
      <c r="E17770" s="3" t="s">
        <v>6886</v>
      </c>
      <c r="F17770" s="3"/>
      <c r="G17770" s="3" t="s">
        <v>52984</v>
      </c>
      <c r="I17770" t="str">
        <f t="shared" si="277"/>
        <v>,(5293,' Christian Slater ','',' 2 2941 0100    ', Gerente de Recursos Humanos')</v>
      </c>
    </row>
    <row r="17771" spans="1:9">
      <c r="A17771" s="3" t="s">
        <v>52992</v>
      </c>
      <c r="B17771" s="3" t="s">
        <v>52990</v>
      </c>
      <c r="C17771" s="3">
        <f>VLOOKUP(B17771,CONSOLIDADO!A$2:E$11786,5,FALSE)</f>
        <v>5294</v>
      </c>
      <c r="D17771" s="3" t="s">
        <v>52991</v>
      </c>
      <c r="E17771" s="3" t="s">
        <v>13075</v>
      </c>
      <c r="F17771" s="3"/>
      <c r="G17771" s="3" t="s">
        <v>52993</v>
      </c>
      <c r="I17771" t="str">
        <f t="shared" si="277"/>
        <v>,(5294,' Ricardo Wiener Strauss ','',' 2 2603 3359    ', CEO')</v>
      </c>
    </row>
    <row r="17772" spans="1:9">
      <c r="A17772" s="3" t="s">
        <v>52995</v>
      </c>
      <c r="B17772" s="3" t="s">
        <v>52994</v>
      </c>
      <c r="C17772" s="3">
        <f>VLOOKUP(B17772,CONSOLIDADO!A$2:E$11786,5,FALSE)</f>
        <v>5295</v>
      </c>
      <c r="D17772" s="3" t="s">
        <v>5815</v>
      </c>
      <c r="E17772" s="3"/>
      <c r="F17772" s="3"/>
      <c r="G17772" s="3" t="s">
        <v>52996</v>
      </c>
      <c r="I17772" t="str">
        <f t="shared" si="277"/>
        <v>,(5295,' Christian Rodríguez Zambrano','',' 2 2489 0660',')</v>
      </c>
    </row>
    <row r="17773" spans="1:9">
      <c r="A17773" s="3" t="s">
        <v>52997</v>
      </c>
      <c r="B17773" s="3" t="s">
        <v>52994</v>
      </c>
      <c r="C17773" s="3">
        <f>VLOOKUP(B17773,CONSOLIDADO!A$2:E$11786,5,FALSE)</f>
        <v>5295</v>
      </c>
      <c r="D17773" s="3" t="s">
        <v>5815</v>
      </c>
      <c r="E17773" s="3" t="s">
        <v>6757</v>
      </c>
      <c r="F17773" s="3" t="s">
        <v>52998</v>
      </c>
      <c r="G17773" s="3" t="s">
        <v>52999</v>
      </c>
      <c r="I17773" t="str">
        <f t="shared" si="277"/>
        <v>,(5295,' Javier Soto Chávez ',' javier.soto@synthon.com',' 2 2499 0807    ', Gerente de Administración y Finanzas')</v>
      </c>
    </row>
    <row r="17774" spans="1:9">
      <c r="A17774" s="3" t="s">
        <v>53000</v>
      </c>
      <c r="B17774" s="3" t="s">
        <v>52994</v>
      </c>
      <c r="C17774" s="3">
        <f>VLOOKUP(B17774,CONSOLIDADO!A$2:E$11786,5,FALSE)</f>
        <v>5295</v>
      </c>
      <c r="D17774" s="3" t="s">
        <v>5815</v>
      </c>
      <c r="E17774" s="3"/>
      <c r="F17774" s="3"/>
      <c r="G17774" s="3" t="s">
        <v>52996</v>
      </c>
      <c r="I17774" t="str">
        <f t="shared" si="277"/>
        <v>,(5295,' Germán Pinilla Valenzuela','',' 2 2489 0660',')</v>
      </c>
    </row>
    <row r="17775" spans="1:9">
      <c r="A17775" s="3" t="s">
        <v>53001</v>
      </c>
      <c r="B17775" s="3" t="s">
        <v>52994</v>
      </c>
      <c r="C17775" s="3">
        <f>VLOOKUP(B17775,CONSOLIDADO!A$2:E$11786,5,FALSE)</f>
        <v>5295</v>
      </c>
      <c r="D17775" s="3" t="s">
        <v>5815</v>
      </c>
      <c r="E17775" s="3" t="s">
        <v>6905</v>
      </c>
      <c r="F17775" s="3" t="s">
        <v>53002</v>
      </c>
      <c r="G17775" s="3" t="s">
        <v>52999</v>
      </c>
      <c r="I17775" t="str">
        <f t="shared" si="277"/>
        <v>,(5295,' Manuel Solo de Zaldívar ',' manuel.solodezaldivar@synthon.com',' 2 2499 0807    ', Gerente Comercial')</v>
      </c>
    </row>
    <row r="17776" spans="1:9">
      <c r="A17776" s="3" t="s">
        <v>53003</v>
      </c>
      <c r="B17776" s="3" t="s">
        <v>52994</v>
      </c>
      <c r="C17776" s="3">
        <f>VLOOKUP(B17776,CONSOLIDADO!A$2:E$11786,5,FALSE)</f>
        <v>5295</v>
      </c>
      <c r="D17776" s="3" t="s">
        <v>5815</v>
      </c>
      <c r="E17776" s="3" t="s">
        <v>6886</v>
      </c>
      <c r="F17776" s="3" t="s">
        <v>53004</v>
      </c>
      <c r="G17776" s="3" t="s">
        <v>53005</v>
      </c>
      <c r="I17776" t="str">
        <f t="shared" si="277"/>
        <v>,(5295,' María José Ruiz Briceño ',' mariajose.ruiz@synthon.com',' 2 2499 0800    ', Gerente de Recursos Humanos')</v>
      </c>
    </row>
    <row r="17777" spans="1:9">
      <c r="A17777" s="3" t="s">
        <v>53006</v>
      </c>
      <c r="B17777" s="3" t="s">
        <v>52994</v>
      </c>
      <c r="C17777" s="3">
        <f>VLOOKUP(B17777,CONSOLIDADO!A$2:E$11786,5,FALSE)</f>
        <v>5295</v>
      </c>
      <c r="D17777" s="3" t="s">
        <v>5815</v>
      </c>
      <c r="E17777" s="3" t="s">
        <v>7136</v>
      </c>
      <c r="F17777" s="3" t="s">
        <v>53007</v>
      </c>
      <c r="G17777" s="3" t="s">
        <v>52999</v>
      </c>
      <c r="I17777" t="str">
        <f t="shared" si="277"/>
        <v>,(5295,' Mónica Peirano Ramírez ',' monica.peirano@synthon.com',' 2 2499 0807    ', Gerente de Marketing')</v>
      </c>
    </row>
    <row r="17778" spans="1:9">
      <c r="A17778" s="3" t="s">
        <v>53010</v>
      </c>
      <c r="B17778" s="3" t="s">
        <v>53008</v>
      </c>
      <c r="C17778" s="3">
        <f>VLOOKUP(B17778,CONSOLIDADO!A$2:E$11786,5,FALSE)</f>
        <v>5296</v>
      </c>
      <c r="D17778" s="3" t="s">
        <v>53009</v>
      </c>
      <c r="E17778" s="3"/>
      <c r="F17778" s="3"/>
      <c r="G17778" s="3" t="s">
        <v>53011</v>
      </c>
      <c r="I17778" t="str">
        <f t="shared" si="277"/>
        <v>,(5296,' Peter Pollak Hobsbawn','',' 2 2594 6300',')</v>
      </c>
    </row>
    <row r="17779" spans="1:9">
      <c r="A17779" s="3" t="s">
        <v>53012</v>
      </c>
      <c r="B17779" s="3" t="s">
        <v>53008</v>
      </c>
      <c r="C17779" s="3">
        <f>VLOOKUP(B17779,CONSOLIDADO!A$2:E$11786,5,FALSE)</f>
        <v>5296</v>
      </c>
      <c r="D17779" s="3" t="s">
        <v>53009</v>
      </c>
      <c r="E17779" s="3" t="s">
        <v>6739</v>
      </c>
      <c r="F17779" s="3" t="s">
        <v>53013</v>
      </c>
      <c r="G17779" s="3" t="s">
        <v>53014</v>
      </c>
      <c r="I17779" t="str">
        <f t="shared" si="277"/>
        <v>,(5296,' Sebastián Pollak Williamson ',' spollak@sysprotec.cl',' 2 2594 6300    ', Gerente General')</v>
      </c>
    </row>
    <row r="17780" spans="1:9">
      <c r="A17780" s="3" t="s">
        <v>53015</v>
      </c>
      <c r="B17780" s="3" t="s">
        <v>53008</v>
      </c>
      <c r="C17780" s="3">
        <f>VLOOKUP(B17780,CONSOLIDADO!A$2:E$11786,5,FALSE)</f>
        <v>5296</v>
      </c>
      <c r="D17780" s="3" t="s">
        <v>53009</v>
      </c>
      <c r="E17780" s="3" t="s">
        <v>6905</v>
      </c>
      <c r="F17780" s="3" t="s">
        <v>53016</v>
      </c>
      <c r="G17780" s="3" t="s">
        <v>53014</v>
      </c>
      <c r="I17780" t="str">
        <f t="shared" si="277"/>
        <v>,(5296,' Sebastián Romero Larenas ',' sromero@sysprotec.cl',' 2 2594 6300    ', Gerente Comercial')</v>
      </c>
    </row>
    <row r="17781" spans="1:9">
      <c r="A17781" s="3" t="s">
        <v>53017</v>
      </c>
      <c r="B17781" s="3" t="s">
        <v>53008</v>
      </c>
      <c r="C17781" s="3">
        <f>VLOOKUP(B17781,CONSOLIDADO!A$2:E$11786,5,FALSE)</f>
        <v>5296</v>
      </c>
      <c r="D17781" s="3" t="s">
        <v>53009</v>
      </c>
      <c r="E17781" s="3" t="s">
        <v>10668</v>
      </c>
      <c r="F17781" s="3" t="s">
        <v>53018</v>
      </c>
      <c r="G17781" s="3" t="s">
        <v>53014</v>
      </c>
      <c r="I17781" t="str">
        <f t="shared" si="277"/>
        <v>,(5296,' Ximena Melgarejo ',' xmelgarejo@sysprotec.cl',' 2 2594 6300    ', Jefa de Administración y Finanzas')</v>
      </c>
    </row>
    <row r="17782" spans="1:9">
      <c r="A17782" s="3" t="s">
        <v>53020</v>
      </c>
      <c r="B17782" s="3" t="s">
        <v>53019</v>
      </c>
      <c r="C17782" s="3">
        <f>VLOOKUP(B17782,CONSOLIDADO!A$2:E$11786,5,FALSE)</f>
        <v>5297</v>
      </c>
      <c r="D17782" s="3" t="s">
        <v>8682</v>
      </c>
      <c r="E17782" s="3" t="s">
        <v>6813</v>
      </c>
      <c r="F17782" s="3" t="s">
        <v>53021</v>
      </c>
      <c r="G17782" s="3" t="s">
        <v>53022</v>
      </c>
      <c r="I17782" t="str">
        <f t="shared" si="277"/>
        <v>,(5297,' Paulina Feller Valdovinos ',' info@villard.cl',' 2 2235 7857    ', Presidente')</v>
      </c>
    </row>
    <row r="17783" spans="1:9">
      <c r="A17783" s="3" t="s">
        <v>53023</v>
      </c>
      <c r="B17783" s="3" t="s">
        <v>53019</v>
      </c>
      <c r="C17783" s="3">
        <f>VLOOKUP(B17783,CONSOLIDADO!A$2:E$11786,5,FALSE)</f>
        <v>5297</v>
      </c>
      <c r="D17783" s="3" t="s">
        <v>8682</v>
      </c>
      <c r="E17783" s="3" t="s">
        <v>6739</v>
      </c>
      <c r="F17783" s="3" t="s">
        <v>53024</v>
      </c>
      <c r="G17783" s="3" t="s">
        <v>53022</v>
      </c>
      <c r="I17783" t="str">
        <f t="shared" si="277"/>
        <v>,(5297,' Thierry Villard ',' thierry.villard@villard.cl',' 2 2235 7857    ', Gerente General')</v>
      </c>
    </row>
    <row r="17784" spans="1:9">
      <c r="A17784" s="3" t="s">
        <v>53025</v>
      </c>
      <c r="B17784" s="3" t="s">
        <v>53019</v>
      </c>
      <c r="C17784" s="3">
        <f>VLOOKUP(B17784,CONSOLIDADO!A$2:E$11786,5,FALSE)</f>
        <v>5297</v>
      </c>
      <c r="D17784" s="3" t="s">
        <v>8682</v>
      </c>
      <c r="E17784" s="3"/>
      <c r="F17784" s="3"/>
      <c r="G17784" s="3" t="s">
        <v>53026</v>
      </c>
      <c r="I17784" t="str">
        <f t="shared" si="277"/>
        <v>,(5297,' Jean Charles Villard','',' 2 2235 7857',')</v>
      </c>
    </row>
    <row r="17785" spans="1:9">
      <c r="A17785" s="3" t="s">
        <v>53027</v>
      </c>
      <c r="B17785" s="3" t="s">
        <v>53019</v>
      </c>
      <c r="C17785" s="3">
        <f>VLOOKUP(B17785,CONSOLIDADO!A$2:E$11786,5,FALSE)</f>
        <v>5297</v>
      </c>
      <c r="D17785" s="3" t="s">
        <v>8682</v>
      </c>
      <c r="E17785" s="3" t="s">
        <v>34487</v>
      </c>
      <c r="F17785" s="3" t="s">
        <v>53028</v>
      </c>
      <c r="G17785" s="3" t="s">
        <v>53022</v>
      </c>
      <c r="I17785" t="str">
        <f t="shared" si="277"/>
        <v>,(5297,' Paulina Villard ',' pvillard@villard.cl',' 2 2235 7857    ', Gerente Administrativo')</v>
      </c>
    </row>
    <row r="17786" spans="1:9">
      <c r="A17786" s="3" t="s">
        <v>53030</v>
      </c>
      <c r="B17786" s="3" t="s">
        <v>53029</v>
      </c>
      <c r="C17786" s="3">
        <f>VLOOKUP(B17786,CONSOLIDADO!A$2:E$11786,5,FALSE)</f>
        <v>5298</v>
      </c>
      <c r="D17786" s="3" t="s">
        <v>6442</v>
      </c>
      <c r="E17786" s="3" t="s">
        <v>51741</v>
      </c>
      <c r="F17786" s="3"/>
      <c r="G17786" s="3" t="s">
        <v>53031</v>
      </c>
      <c r="I17786" t="str">
        <f t="shared" si="277"/>
        <v>,(5298,' Juan Luis Mesías Sánchez ','',' 2 2773 1537    ', Presidente Ejecutivo - Gerente General')</v>
      </c>
    </row>
    <row r="17787" spans="1:9">
      <c r="A17787" s="3" t="s">
        <v>53032</v>
      </c>
      <c r="B17787" s="3" t="s">
        <v>53029</v>
      </c>
      <c r="C17787" s="3">
        <f>VLOOKUP(B17787,CONSOLIDADO!A$2:E$11786,5,FALSE)</f>
        <v>5298</v>
      </c>
      <c r="D17787" s="3" t="s">
        <v>6442</v>
      </c>
      <c r="E17787" s="3" t="s">
        <v>6765</v>
      </c>
      <c r="F17787" s="3"/>
      <c r="G17787" s="3" t="s">
        <v>53031</v>
      </c>
      <c r="I17787" t="str">
        <f t="shared" si="277"/>
        <v>,(5298,' Matías Reyes Zacur ','',' 2 2773 1537    ', Gerente de Operaciones')</v>
      </c>
    </row>
    <row r="17788" spans="1:9">
      <c r="A17788" s="3" t="s">
        <v>53033</v>
      </c>
      <c r="B17788" s="3" t="s">
        <v>53029</v>
      </c>
      <c r="C17788" s="3">
        <f>VLOOKUP(B17788,CONSOLIDADO!A$2:E$11786,5,FALSE)</f>
        <v>5298</v>
      </c>
      <c r="D17788" s="3" t="s">
        <v>6442</v>
      </c>
      <c r="E17788" s="3"/>
      <c r="F17788" s="3"/>
      <c r="G17788" s="3" t="s">
        <v>53034</v>
      </c>
      <c r="I17788" t="str">
        <f t="shared" si="277"/>
        <v>,(5298,' Catalina Mesías Pinto','',' 2 2773 1537',')</v>
      </c>
    </row>
    <row r="17789" spans="1:9">
      <c r="A17789" s="3" t="s">
        <v>53037</v>
      </c>
      <c r="B17789" s="3" t="s">
        <v>53035</v>
      </c>
      <c r="C17789" s="3">
        <f>VLOOKUP(B17789,CONSOLIDADO!A$2:E$11786,5,FALSE)</f>
        <v>5299</v>
      </c>
      <c r="D17789" s="3" t="s">
        <v>53036</v>
      </c>
      <c r="E17789" s="3"/>
      <c r="F17789" s="3"/>
      <c r="G17789" s="3" t="s">
        <v>53038</v>
      </c>
      <c r="I17789" t="str">
        <f t="shared" si="277"/>
        <v>,(5299,' Nicolás Wasiliew Sala','',' 2 2263 2379',')</v>
      </c>
    </row>
    <row r="17790" spans="1:9">
      <c r="A17790" s="3" t="s">
        <v>53039</v>
      </c>
      <c r="B17790" s="3" t="s">
        <v>53035</v>
      </c>
      <c r="C17790" s="3">
        <f>VLOOKUP(B17790,CONSOLIDADO!A$2:E$11786,5,FALSE)</f>
        <v>5299</v>
      </c>
      <c r="D17790" s="3" t="s">
        <v>53036</v>
      </c>
      <c r="E17790" s="3" t="s">
        <v>53040</v>
      </c>
      <c r="F17790" s="3" t="s">
        <v>53041</v>
      </c>
      <c r="G17790" s="3" t="s">
        <v>53042</v>
      </c>
      <c r="I17790" t="str">
        <f t="shared" si="277"/>
        <v>,(5299,' Pamela Román Chuster ',' proman@tailormade.cl',' 2 2263 2379    ', Coordinadora Area Reclutamiento y Selección')</v>
      </c>
    </row>
    <row r="17791" spans="1:9">
      <c r="A17791" s="3" t="s">
        <v>53043</v>
      </c>
      <c r="B17791" s="3" t="s">
        <v>53035</v>
      </c>
      <c r="C17791" s="3">
        <f>VLOOKUP(B17791,CONSOLIDADO!A$2:E$11786,5,FALSE)</f>
        <v>5299</v>
      </c>
      <c r="D17791" s="3" t="s">
        <v>53036</v>
      </c>
      <c r="E17791" s="3" t="s">
        <v>10166</v>
      </c>
      <c r="F17791" s="3" t="s">
        <v>53044</v>
      </c>
      <c r="G17791" s="3" t="s">
        <v>53042</v>
      </c>
      <c r="I17791" t="str">
        <f t="shared" si="277"/>
        <v>,(5299,' María José de Giorgis Alvarez ',' mjdegiorgis@tailormade.cl',' 2 2263 2379    ', Consultor Senior')</v>
      </c>
    </row>
    <row r="17792" spans="1:9">
      <c r="A17792" s="3" t="s">
        <v>53046</v>
      </c>
      <c r="B17792" s="3" t="s">
        <v>53045</v>
      </c>
      <c r="C17792" s="3">
        <f>VLOOKUP(B17792,CONSOLIDADO!A$2:E$11786,5,FALSE)</f>
        <v>5300</v>
      </c>
      <c r="D17792" s="3" t="s">
        <v>5449</v>
      </c>
      <c r="E17792" s="3" t="s">
        <v>6739</v>
      </c>
      <c r="F17792" s="3" t="s">
        <v>53047</v>
      </c>
      <c r="G17792" s="3" t="s">
        <v>53048</v>
      </c>
      <c r="I17792" t="str">
        <f t="shared" si="277"/>
        <v>,(5300,' Juan Andrés Guerra Eterovic ',' aguerra@tallergorilas.cl',' 2 2886 5724    ', Gerente General')</v>
      </c>
    </row>
    <row r="17793" spans="1:9">
      <c r="A17793" s="3" t="s">
        <v>53049</v>
      </c>
      <c r="B17793" s="3" t="s">
        <v>53045</v>
      </c>
      <c r="C17793" s="3">
        <f>VLOOKUP(B17793,CONSOLIDADO!A$2:E$11786,5,FALSE)</f>
        <v>5300</v>
      </c>
      <c r="D17793" s="3" t="s">
        <v>5449</v>
      </c>
      <c r="E17793" s="3" t="s">
        <v>53050</v>
      </c>
      <c r="F17793" s="3" t="s">
        <v>53051</v>
      </c>
      <c r="G17793" s="3" t="s">
        <v>53048</v>
      </c>
      <c r="I17793" t="str">
        <f t="shared" si="277"/>
        <v>,(5300,' Santiago Ruiz De la Fuente ',' sruiz@tallergorilas.cl',' 2 2886 5724    ', Gerente de Comercial y Recursos Humanos')</v>
      </c>
    </row>
    <row r="17794" spans="1:9">
      <c r="A17794" s="3" t="s">
        <v>53053</v>
      </c>
      <c r="B17794" s="3" t="s">
        <v>53052</v>
      </c>
      <c r="C17794" s="3">
        <f>VLOOKUP(B17794,CONSOLIDADO!A$2:E$11786,5,FALSE)</f>
        <v>5301</v>
      </c>
      <c r="D17794" s="3" t="s">
        <v>6366</v>
      </c>
      <c r="E17794" s="3"/>
      <c r="F17794" s="3"/>
      <c r="G17794" s="3" t="s">
        <v>53054</v>
      </c>
      <c r="I17794" t="str">
        <f t="shared" si="277"/>
        <v>,(5301,' Francisco Dittborn Ugarte','',' 2 2530 2929',')</v>
      </c>
    </row>
    <row r="17795" spans="1:9">
      <c r="A17795" s="3" t="s">
        <v>53055</v>
      </c>
      <c r="B17795" s="3" t="s">
        <v>53052</v>
      </c>
      <c r="C17795" s="3">
        <f>VLOOKUP(B17795,CONSOLIDADO!A$2:E$11786,5,FALSE)</f>
        <v>5301</v>
      </c>
      <c r="D17795" s="3" t="s">
        <v>6366</v>
      </c>
      <c r="E17795" s="3" t="s">
        <v>6765</v>
      </c>
      <c r="F17795" s="3" t="s">
        <v>53056</v>
      </c>
      <c r="G17795" s="3" t="s">
        <v>53057</v>
      </c>
      <c r="I17795" t="str">
        <f t="shared" ref="I17795:I17858" si="278">CONCATENATE(",(",C17795,",'",A17795,"','",F17795,"','",G17795,"',",E17795,"')")</f>
        <v>,(5301,' Mario Bobadilla Garrido ',' mbobadilla@tallereslucas.cl',' 2 2530 2929    ', Gerente de Operaciones')</v>
      </c>
    </row>
    <row r="17796" spans="1:9">
      <c r="A17796" s="3" t="s">
        <v>53058</v>
      </c>
      <c r="B17796" s="3" t="s">
        <v>53052</v>
      </c>
      <c r="C17796" s="3">
        <f>VLOOKUP(B17796,CONSOLIDADO!A$2:E$11786,5,FALSE)</f>
        <v>5301</v>
      </c>
      <c r="D17796" s="3" t="s">
        <v>6366</v>
      </c>
      <c r="E17796" s="3" t="s">
        <v>13652</v>
      </c>
      <c r="F17796" s="3" t="s">
        <v>53059</v>
      </c>
      <c r="G17796" s="3" t="s">
        <v>53057</v>
      </c>
      <c r="I17796" t="str">
        <f t="shared" si="278"/>
        <v>,(5301,' Alex Rivera Núñez ',' arivera@tallereslucas.cl',' 2 2530 2929    ', Subgerente de Ventas')</v>
      </c>
    </row>
    <row r="17797" spans="1:9">
      <c r="A17797" s="3" t="s">
        <v>53062</v>
      </c>
      <c r="B17797" s="3" t="s">
        <v>53060</v>
      </c>
      <c r="C17797" s="3">
        <f>VLOOKUP(B17797,CONSOLIDADO!A$2:E$11786,5,FALSE)</f>
        <v>5302</v>
      </c>
      <c r="D17797" s="3" t="s">
        <v>53061</v>
      </c>
      <c r="E17797" s="3" t="s">
        <v>6739</v>
      </c>
      <c r="F17797" s="3" t="s">
        <v>53063</v>
      </c>
      <c r="G17797" s="3" t="s">
        <v>53064</v>
      </c>
      <c r="I17797" t="str">
        <f t="shared" si="278"/>
        <v>,(5302,' Liliana Suárez Zuloaga ',' tametmetalurgica@gmail.com',' 2 2799 0650    ', Gerente General')</v>
      </c>
    </row>
    <row r="17798" spans="1:9">
      <c r="A17798" s="3" t="s">
        <v>53065</v>
      </c>
      <c r="B17798" s="3" t="s">
        <v>53060</v>
      </c>
      <c r="C17798" s="3">
        <f>VLOOKUP(B17798,CONSOLIDADO!A$2:E$11786,5,FALSE)</f>
        <v>5302</v>
      </c>
      <c r="D17798" s="3" t="s">
        <v>53061</v>
      </c>
      <c r="E17798" s="3" t="s">
        <v>7416</v>
      </c>
      <c r="F17798" s="3" t="s">
        <v>53063</v>
      </c>
      <c r="G17798" s="3" t="s">
        <v>53066</v>
      </c>
      <c r="I17798" t="str">
        <f t="shared" si="278"/>
        <v>,(5302,' Constanza Müller Herrera ',' tametmetalurgica@gmail.com',' 2 2799 0652    ', Jefe de Producción')</v>
      </c>
    </row>
    <row r="17799" spans="1:9">
      <c r="A17799" s="3" t="s">
        <v>53067</v>
      </c>
      <c r="B17799" s="3" t="s">
        <v>53060</v>
      </c>
      <c r="C17799" s="3">
        <f>VLOOKUP(B17799,CONSOLIDADO!A$2:E$11786,5,FALSE)</f>
        <v>5302</v>
      </c>
      <c r="D17799" s="3" t="s">
        <v>53061</v>
      </c>
      <c r="E17799" s="3" t="s">
        <v>53068</v>
      </c>
      <c r="F17799" s="3" t="s">
        <v>53063</v>
      </c>
      <c r="G17799" s="3" t="s">
        <v>53064</v>
      </c>
      <c r="I17799" t="str">
        <f t="shared" si="278"/>
        <v>,(5302,' Angélica Herrera Zuloaga ',' tametmetalurgica@gmail.com',' 2 2799 0650    ', Encargada de Compras')</v>
      </c>
    </row>
    <row r="17800" spans="1:9">
      <c r="A17800" s="3" t="s">
        <v>53071</v>
      </c>
      <c r="B17800" s="3" t="s">
        <v>53069</v>
      </c>
      <c r="C17800" s="3">
        <f>VLOOKUP(B17800,CONSOLIDADO!A$2:E$11786,5,FALSE)</f>
        <v>5303</v>
      </c>
      <c r="D17800" s="3" t="s">
        <v>53070</v>
      </c>
      <c r="E17800" s="3" t="s">
        <v>24123</v>
      </c>
      <c r="F17800" s="3" t="s">
        <v>53072</v>
      </c>
      <c r="G17800" s="3" t="s">
        <v>53073</v>
      </c>
      <c r="I17800" t="str">
        <f t="shared" si="278"/>
        <v>,(5303,' Héctor V. Catalán Petric ',' contacto@talmet.cl',' 2 2275 7800    ', Director - Gerente')</v>
      </c>
    </row>
    <row r="17801" spans="1:9">
      <c r="A17801" s="3" t="s">
        <v>53074</v>
      </c>
      <c r="B17801" s="3" t="s">
        <v>53069</v>
      </c>
      <c r="C17801" s="3">
        <f>VLOOKUP(B17801,CONSOLIDADO!A$2:E$11786,5,FALSE)</f>
        <v>5303</v>
      </c>
      <c r="D17801" s="3" t="s">
        <v>53070</v>
      </c>
      <c r="E17801" s="3" t="s">
        <v>6850</v>
      </c>
      <c r="F17801" s="3" t="s">
        <v>53072</v>
      </c>
      <c r="G17801" s="3" t="s">
        <v>53073</v>
      </c>
      <c r="I17801" t="str">
        <f t="shared" si="278"/>
        <v>,(5303,' Carlos Klawitter Bornscheuer ',' contacto@talmet.cl',' 2 2275 7800    ', Director')</v>
      </c>
    </row>
    <row r="17802" spans="1:9">
      <c r="A17802" s="3" t="s">
        <v>53075</v>
      </c>
      <c r="B17802" s="3" t="s">
        <v>53069</v>
      </c>
      <c r="C17802" s="3">
        <f>VLOOKUP(B17802,CONSOLIDADO!A$2:E$11786,5,FALSE)</f>
        <v>5303</v>
      </c>
      <c r="D17802" s="3" t="s">
        <v>53070</v>
      </c>
      <c r="E17802" s="3"/>
      <c r="F17802" s="3"/>
      <c r="G17802" s="3" t="s">
        <v>53076</v>
      </c>
      <c r="I17802" t="str">
        <f t="shared" si="278"/>
        <v>,(5303,' Román Valdivia Montoya','',' 2 2563 0072',')</v>
      </c>
    </row>
    <row r="17803" spans="1:9">
      <c r="A17803" s="3" t="s">
        <v>53077</v>
      </c>
      <c r="B17803" s="3" t="s">
        <v>53069</v>
      </c>
      <c r="C17803" s="3">
        <f>VLOOKUP(B17803,CONSOLIDADO!A$2:E$11786,5,FALSE)</f>
        <v>5303</v>
      </c>
      <c r="D17803" s="3" t="s">
        <v>53070</v>
      </c>
      <c r="E17803" s="3"/>
      <c r="F17803" s="3"/>
      <c r="G17803" s="3" t="s">
        <v>53078</v>
      </c>
      <c r="I17803" t="str">
        <f t="shared" si="278"/>
        <v>,(5303,' Ángela Catalán Pereira','',' 2 2275 7800',')</v>
      </c>
    </row>
    <row r="17804" spans="1:9">
      <c r="A17804" s="3" t="s">
        <v>53079</v>
      </c>
      <c r="B17804" s="3" t="s">
        <v>53069</v>
      </c>
      <c r="C17804" s="3">
        <f>VLOOKUP(B17804,CONSOLIDADO!A$2:E$11786,5,FALSE)</f>
        <v>5303</v>
      </c>
      <c r="D17804" s="3" t="s">
        <v>53070</v>
      </c>
      <c r="E17804" s="3" t="s">
        <v>8835</v>
      </c>
      <c r="F17804" s="3" t="s">
        <v>53080</v>
      </c>
      <c r="G17804" s="3" t="s">
        <v>53073</v>
      </c>
      <c r="I17804" t="str">
        <f t="shared" si="278"/>
        <v>,(5303,' Jorge Suárez Román ',' contabilidad@talmet.cl',' 2 2275 7800    ', Jefe de Administración y Finanzas')</v>
      </c>
    </row>
    <row r="17805" spans="1:9">
      <c r="A17805" s="3" t="s">
        <v>53082</v>
      </c>
      <c r="B17805" s="3" t="s">
        <v>53081</v>
      </c>
      <c r="C17805" s="3">
        <f>VLOOKUP(B17805,CONSOLIDADO!A$2:E$11786,5,FALSE)</f>
        <v>5304</v>
      </c>
      <c r="D17805" s="3" t="s">
        <v>4627</v>
      </c>
      <c r="E17805" s="3" t="s">
        <v>6813</v>
      </c>
      <c r="F17805" s="3" t="s">
        <v>53083</v>
      </c>
      <c r="G17805" s="3" t="s">
        <v>53084</v>
      </c>
      <c r="I17805" t="str">
        <f t="shared" si="278"/>
        <v>,(5304,' Christoph Schiess Schmitz ',' cmayer@tanica.com',' 2 2957 0100    ', Presidente')</v>
      </c>
    </row>
    <row r="17806" spans="1:9">
      <c r="A17806" s="3" t="s">
        <v>53085</v>
      </c>
      <c r="B17806" s="3" t="s">
        <v>53081</v>
      </c>
      <c r="C17806" s="3">
        <f>VLOOKUP(B17806,CONSOLIDADO!A$2:E$11786,5,FALSE)</f>
        <v>5304</v>
      </c>
      <c r="D17806" s="3" t="s">
        <v>4627</v>
      </c>
      <c r="E17806" s="3" t="s">
        <v>6850</v>
      </c>
      <c r="F17806" s="3"/>
      <c r="G17806" s="3" t="s">
        <v>53084</v>
      </c>
      <c r="I17806" t="str">
        <f t="shared" si="278"/>
        <v>,(5304,' Nicola Schiess Schmitz ','',' 2 2957 0100    ', Director')</v>
      </c>
    </row>
    <row r="17807" spans="1:9">
      <c r="A17807" s="3" t="s">
        <v>18979</v>
      </c>
      <c r="B17807" s="3" t="s">
        <v>53081</v>
      </c>
      <c r="C17807" s="3">
        <f>VLOOKUP(B17807,CONSOLIDADO!A$2:E$11786,5,FALSE)</f>
        <v>5304</v>
      </c>
      <c r="D17807" s="3" t="s">
        <v>4627</v>
      </c>
      <c r="E17807" s="3" t="s">
        <v>6850</v>
      </c>
      <c r="F17807" s="3"/>
      <c r="G17807" s="3" t="s">
        <v>53084</v>
      </c>
      <c r="I17807" t="str">
        <f t="shared" si="278"/>
        <v>,(5304,' Jorge Lesser García-Huidobro ','',' 2 2957 0100    ', Director')</v>
      </c>
    </row>
    <row r="17808" spans="1:9">
      <c r="A17808" s="3" t="s">
        <v>53086</v>
      </c>
      <c r="B17808" s="3" t="s">
        <v>53081</v>
      </c>
      <c r="C17808" s="3">
        <f>VLOOKUP(B17808,CONSOLIDADO!A$2:E$11786,5,FALSE)</f>
        <v>5304</v>
      </c>
      <c r="D17808" s="3" t="s">
        <v>4627</v>
      </c>
      <c r="E17808" s="3" t="s">
        <v>6850</v>
      </c>
      <c r="F17808" s="3"/>
      <c r="G17808" s="3" t="s">
        <v>53084</v>
      </c>
      <c r="I17808" t="str">
        <f t="shared" si="278"/>
        <v>,(5304,' Fabián Von Brocke ','',' 2 2957 0100    ', Director')</v>
      </c>
    </row>
    <row r="17809" spans="1:9">
      <c r="A17809" s="3" t="s">
        <v>11672</v>
      </c>
      <c r="B17809" s="3" t="s">
        <v>53081</v>
      </c>
      <c r="C17809" s="3">
        <f>VLOOKUP(B17809,CONSOLIDADO!A$2:E$11786,5,FALSE)</f>
        <v>5304</v>
      </c>
      <c r="D17809" s="3" t="s">
        <v>4627</v>
      </c>
      <c r="E17809" s="3" t="s">
        <v>6850</v>
      </c>
      <c r="F17809" s="3"/>
      <c r="G17809" s="3" t="s">
        <v>53084</v>
      </c>
      <c r="I17809" t="str">
        <f t="shared" si="278"/>
        <v>,(5304,' Georges de Bourguignon Arndt ','',' 2 2957 0100    ', Director')</v>
      </c>
    </row>
    <row r="17810" spans="1:9">
      <c r="A17810" s="3" t="s">
        <v>53087</v>
      </c>
      <c r="B17810" s="3" t="s">
        <v>53081</v>
      </c>
      <c r="C17810" s="3">
        <f>VLOOKUP(B17810,CONSOLIDADO!A$2:E$11786,5,FALSE)</f>
        <v>5304</v>
      </c>
      <c r="D17810" s="3" t="s">
        <v>4627</v>
      </c>
      <c r="E17810" s="3"/>
      <c r="F17810" s="3"/>
      <c r="G17810" s="3" t="s">
        <v>53088</v>
      </c>
      <c r="I17810" t="str">
        <f t="shared" si="278"/>
        <v>,(5304,' Sonia Schiess Schmitz','',' 2 2957 0100',')</v>
      </c>
    </row>
    <row r="17811" spans="1:9">
      <c r="A17811" s="3" t="s">
        <v>53089</v>
      </c>
      <c r="B17811" s="3" t="s">
        <v>53081</v>
      </c>
      <c r="C17811" s="3">
        <f>VLOOKUP(B17811,CONSOLIDADO!A$2:E$11786,5,FALSE)</f>
        <v>5304</v>
      </c>
      <c r="D17811" s="3" t="s">
        <v>4627</v>
      </c>
      <c r="E17811" s="3" t="s">
        <v>53090</v>
      </c>
      <c r="F17811" s="3"/>
      <c r="G17811" s="3" t="s">
        <v>53084</v>
      </c>
      <c r="I17811" t="str">
        <f t="shared" si="278"/>
        <v>,(5304,' Claudio Schiess Schmitz ','',' 2 2957 0100    ', Asesora del Directorio')</v>
      </c>
    </row>
    <row r="17812" spans="1:9">
      <c r="A17812" s="3" t="s">
        <v>53091</v>
      </c>
      <c r="B17812" s="3" t="s">
        <v>53081</v>
      </c>
      <c r="C17812" s="3">
        <f>VLOOKUP(B17812,CONSOLIDADO!A$2:E$11786,5,FALSE)</f>
        <v>5304</v>
      </c>
      <c r="D17812" s="3" t="s">
        <v>4627</v>
      </c>
      <c r="E17812" s="3"/>
      <c r="F17812" s="3"/>
      <c r="G17812" s="3" t="s">
        <v>53088</v>
      </c>
      <c r="I17812" t="str">
        <f t="shared" si="278"/>
        <v>,(5304,' Javier Bitar Hirmas','',' 2 2957 0100',')</v>
      </c>
    </row>
    <row r="17813" spans="1:9">
      <c r="A17813" s="3" t="s">
        <v>53092</v>
      </c>
      <c r="B17813" s="3" t="s">
        <v>53081</v>
      </c>
      <c r="C17813" s="3">
        <f>VLOOKUP(B17813,CONSOLIDADO!A$2:E$11786,5,FALSE)</f>
        <v>5304</v>
      </c>
      <c r="D17813" s="3" t="s">
        <v>4627</v>
      </c>
      <c r="E17813" s="3" t="s">
        <v>6757</v>
      </c>
      <c r="F17813" s="3" t="s">
        <v>53093</v>
      </c>
      <c r="G17813" s="3" t="s">
        <v>53094</v>
      </c>
      <c r="I17813" t="str">
        <f t="shared" si="278"/>
        <v>,(5304,' Matías Poblete Castro ',' mpobletel@tanica.com',' 2 2957 0117    ', Gerente de Administración y Finanzas')</v>
      </c>
    </row>
    <row r="17814" spans="1:9">
      <c r="A17814" s="3" t="s">
        <v>53095</v>
      </c>
      <c r="B17814" s="3" t="s">
        <v>53081</v>
      </c>
      <c r="C17814" s="3">
        <f>VLOOKUP(B17814,CONSOLIDADO!A$2:E$11786,5,FALSE)</f>
        <v>5304</v>
      </c>
      <c r="D17814" s="3" t="s">
        <v>4627</v>
      </c>
      <c r="E17814" s="3" t="s">
        <v>46342</v>
      </c>
      <c r="F17814" s="3" t="s">
        <v>53096</v>
      </c>
      <c r="G17814" s="3" t="s">
        <v>41130</v>
      </c>
      <c r="I17814" t="str">
        <f t="shared" si="278"/>
        <v>,(5304,' Deborah Cohen Marsal ',' dcohen@tanica.com',' 2 2957 0250    ', Gerente de Recursos Humanos Corporativo')</v>
      </c>
    </row>
    <row r="17815" spans="1:9">
      <c r="A17815" s="3" t="s">
        <v>28299</v>
      </c>
      <c r="B17815" s="3" t="s">
        <v>53081</v>
      </c>
      <c r="C17815" s="3">
        <f>VLOOKUP(B17815,CONSOLIDADO!A$2:E$11786,5,FALSE)</f>
        <v>5304</v>
      </c>
      <c r="D17815" s="3" t="s">
        <v>4627</v>
      </c>
      <c r="E17815" s="3" t="s">
        <v>22795</v>
      </c>
      <c r="F17815" s="3" t="s">
        <v>53097</v>
      </c>
      <c r="G17815" s="3" t="s">
        <v>41130</v>
      </c>
      <c r="I17815" t="str">
        <f t="shared" si="278"/>
        <v>,(5304,' Cristián Sallaberry Ayerza ',' csallaberry@tanica.com',' 2 2957 0250    ', Gerente de Desarrollo y Nuevos Negocios')</v>
      </c>
    </row>
    <row r="17816" spans="1:9">
      <c r="A17816" s="3" t="s">
        <v>41116</v>
      </c>
      <c r="B17816" s="3" t="s">
        <v>53081</v>
      </c>
      <c r="C17816" s="3">
        <f>VLOOKUP(B17816,CONSOLIDADO!A$2:E$11786,5,FALSE)</f>
        <v>5304</v>
      </c>
      <c r="D17816" s="3" t="s">
        <v>4627</v>
      </c>
      <c r="E17816" s="3" t="s">
        <v>6889</v>
      </c>
      <c r="F17816" s="3" t="s">
        <v>53098</v>
      </c>
      <c r="G17816" s="3" t="s">
        <v>53099</v>
      </c>
      <c r="I17816" t="str">
        <f t="shared" si="278"/>
        <v>,(5304,' Raimundo García Rioseco ',' rgarcia@tanica.com',' 2 2957 0198    ', Fiscal')</v>
      </c>
    </row>
    <row r="17817" spans="1:9">
      <c r="A17817" s="3" t="s">
        <v>53102</v>
      </c>
      <c r="B17817" s="3" t="s">
        <v>53100</v>
      </c>
      <c r="C17817" s="3">
        <f>VLOOKUP(B17817,CONSOLIDADO!A$2:E$11786,5,FALSE)</f>
        <v>5305</v>
      </c>
      <c r="D17817" s="3" t="s">
        <v>53101</v>
      </c>
      <c r="E17817" s="3" t="s">
        <v>6739</v>
      </c>
      <c r="F17817" s="3" t="s">
        <v>53103</v>
      </c>
      <c r="G17817" s="3" t="s">
        <v>53104</v>
      </c>
      <c r="I17817" t="str">
        <f t="shared" si="278"/>
        <v>,(5305,' Amador Tapia Rebolledo ',' amador.tapia@tap.cl',' 2 2561 0653    ', Gerente General')</v>
      </c>
    </row>
    <row r="17818" spans="1:9">
      <c r="A17818" s="3" t="s">
        <v>53105</v>
      </c>
      <c r="B17818" s="3" t="s">
        <v>53100</v>
      </c>
      <c r="C17818" s="3">
        <f>VLOOKUP(B17818,CONSOLIDADO!A$2:E$11786,5,FALSE)</f>
        <v>5305</v>
      </c>
      <c r="D17818" s="3" t="s">
        <v>53101</v>
      </c>
      <c r="E17818" s="3" t="s">
        <v>6905</v>
      </c>
      <c r="F17818" s="3" t="s">
        <v>53106</v>
      </c>
      <c r="G17818" s="3" t="s">
        <v>53104</v>
      </c>
      <c r="I17818" t="str">
        <f t="shared" si="278"/>
        <v>,(5305,' Alejandro Tapia Rebolledo ',' alejandro.tapia@tap.cl',' 2 2561 0653    ', Gerente Comercial')</v>
      </c>
    </row>
    <row r="17819" spans="1:9">
      <c r="A17819" s="3" t="s">
        <v>53107</v>
      </c>
      <c r="B17819" s="3" t="s">
        <v>53100</v>
      </c>
      <c r="C17819" s="3">
        <f>VLOOKUP(B17819,CONSOLIDADO!A$2:E$11786,5,FALSE)</f>
        <v>5305</v>
      </c>
      <c r="D17819" s="3" t="s">
        <v>53101</v>
      </c>
      <c r="E17819" s="3" t="s">
        <v>6837</v>
      </c>
      <c r="F17819" s="3"/>
      <c r="G17819" s="3" t="s">
        <v>53104</v>
      </c>
      <c r="I17819" t="str">
        <f t="shared" si="278"/>
        <v>,(5305,' Ricardo Tapia Rebolledo ','',' 2 2561 0653    ', Socio')</v>
      </c>
    </row>
    <row r="17820" spans="1:9">
      <c r="A17820" s="3" t="s">
        <v>53108</v>
      </c>
      <c r="B17820" s="3" t="s">
        <v>53100</v>
      </c>
      <c r="C17820" s="3">
        <f>VLOOKUP(B17820,CONSOLIDADO!A$2:E$11786,5,FALSE)</f>
        <v>5305</v>
      </c>
      <c r="D17820" s="3" t="s">
        <v>53101</v>
      </c>
      <c r="E17820" s="3" t="s">
        <v>6837</v>
      </c>
      <c r="F17820" s="3"/>
      <c r="G17820" s="3" t="s">
        <v>53104</v>
      </c>
      <c r="I17820" t="str">
        <f t="shared" si="278"/>
        <v>,(5305,' Margarita Tapia Rebolledo ','',' 2 2561 0653    ', Socio')</v>
      </c>
    </row>
    <row r="17821" spans="1:9">
      <c r="A17821" s="3" t="s">
        <v>53110</v>
      </c>
      <c r="B17821" s="3" t="s">
        <v>53109</v>
      </c>
      <c r="C17821" s="3">
        <f>VLOOKUP(B17821,CONSOLIDADO!A$2:E$11786,5,FALSE)</f>
        <v>5306</v>
      </c>
      <c r="D17821" s="3" t="s">
        <v>5771</v>
      </c>
      <c r="E17821" s="3" t="s">
        <v>6813</v>
      </c>
      <c r="F17821" s="3" t="s">
        <v>53111</v>
      </c>
      <c r="G17821" s="3" t="s">
        <v>53112</v>
      </c>
      <c r="I17821" t="str">
        <f t="shared" si="278"/>
        <v>,(5306,' Pablo Sáenz de Santa María Moscatto ',' psaenz@tas.cl',' 2 2570 5000    ', Presidente')</v>
      </c>
    </row>
    <row r="17822" spans="1:9">
      <c r="A17822" s="3" t="s">
        <v>53113</v>
      </c>
      <c r="B17822" s="3" t="s">
        <v>53109</v>
      </c>
      <c r="C17822" s="3">
        <f>VLOOKUP(B17822,CONSOLIDADO!A$2:E$11786,5,FALSE)</f>
        <v>5306</v>
      </c>
      <c r="D17822" s="3" t="s">
        <v>5771</v>
      </c>
      <c r="E17822" s="3" t="s">
        <v>6739</v>
      </c>
      <c r="F17822" s="3" t="s">
        <v>53114</v>
      </c>
      <c r="G17822" s="3" t="s">
        <v>53112</v>
      </c>
      <c r="I17822" t="str">
        <f t="shared" si="278"/>
        <v>,(5306,' Gonzalo Sáenz de Santa María Moscatto ',' gsaenz@tas.cl',' 2 2570 5000    ', Gerente General')</v>
      </c>
    </row>
    <row r="17823" spans="1:9">
      <c r="A17823" s="3" t="s">
        <v>53117</v>
      </c>
      <c r="B17823" s="3" t="s">
        <v>53115</v>
      </c>
      <c r="C17823" s="3">
        <f>VLOOKUP(B17823,CONSOLIDADO!A$2:E$11786,5,FALSE)</f>
        <v>5307</v>
      </c>
      <c r="D17823" s="3" t="s">
        <v>53116</v>
      </c>
      <c r="E17823" s="3"/>
      <c r="F17823" s="3"/>
      <c r="G17823" s="3" t="s">
        <v>53118</v>
      </c>
      <c r="I17823" t="str">
        <f t="shared" si="278"/>
        <v>,(5307,' Patricio Valdés Rodríguez','',' 9 7766 8279',')</v>
      </c>
    </row>
    <row r="17824" spans="1:9">
      <c r="A17824" s="3" t="s">
        <v>53121</v>
      </c>
      <c r="B17824" s="3" t="s">
        <v>53119</v>
      </c>
      <c r="C17824" s="3">
        <f>VLOOKUP(B17824,CONSOLIDADO!A$2:E$11786,5,FALSE)</f>
        <v>5308</v>
      </c>
      <c r="D17824" s="3" t="s">
        <v>53120</v>
      </c>
      <c r="E17824" s="3" t="s">
        <v>7409</v>
      </c>
      <c r="F17824" s="3" t="s">
        <v>53122</v>
      </c>
      <c r="G17824" s="3" t="s">
        <v>13603</v>
      </c>
      <c r="I17824" t="str">
        <f t="shared" si="278"/>
        <v>,(5308,' Carlos Felipe Boetsch Fernández ',' fbf@grupotasco.cl',' 2 2580 7000    ', Presidente Ejecutivo')</v>
      </c>
    </row>
    <row r="17825" spans="1:9">
      <c r="A17825" s="3" t="s">
        <v>53123</v>
      </c>
      <c r="B17825" s="3" t="s">
        <v>53119</v>
      </c>
      <c r="C17825" s="3">
        <f>VLOOKUP(B17825,CONSOLIDADO!A$2:E$11786,5,FALSE)</f>
        <v>5308</v>
      </c>
      <c r="D17825" s="3" t="s">
        <v>53120</v>
      </c>
      <c r="E17825" s="3"/>
      <c r="F17825" s="3"/>
      <c r="G17825" s="3" t="s">
        <v>13609</v>
      </c>
      <c r="I17825" t="str">
        <f t="shared" si="278"/>
        <v>,(5308,' Felipe Boetsch Domínguez','',' 2 2580 7000',')</v>
      </c>
    </row>
    <row r="17826" spans="1:9">
      <c r="A17826" s="3" t="s">
        <v>53124</v>
      </c>
      <c r="B17826" s="3" t="s">
        <v>53119</v>
      </c>
      <c r="C17826" s="3">
        <f>VLOOKUP(B17826,CONSOLIDADO!A$2:E$11786,5,FALSE)</f>
        <v>5308</v>
      </c>
      <c r="D17826" s="3" t="s">
        <v>53120</v>
      </c>
      <c r="E17826" s="3" t="s">
        <v>6959</v>
      </c>
      <c r="F17826" s="3" t="s">
        <v>53125</v>
      </c>
      <c r="G17826" s="3" t="s">
        <v>13603</v>
      </c>
      <c r="I17826" t="str">
        <f t="shared" si="278"/>
        <v>,(5308,' José Gonzalo Lira Valdés ',' golira@grupotasco.cl',' 2 2580 7000    ', Director Ejecutivo')</v>
      </c>
    </row>
    <row r="17827" spans="1:9">
      <c r="A17827" s="3" t="s">
        <v>53126</v>
      </c>
      <c r="B17827" s="3" t="s">
        <v>53119</v>
      </c>
      <c r="C17827" s="3">
        <f>VLOOKUP(B17827,CONSOLIDADO!A$2:E$11786,5,FALSE)</f>
        <v>5308</v>
      </c>
      <c r="D17827" s="3" t="s">
        <v>53120</v>
      </c>
      <c r="E17827" s="3" t="s">
        <v>6986</v>
      </c>
      <c r="F17827" s="3" t="s">
        <v>53127</v>
      </c>
      <c r="G17827" s="3" t="s">
        <v>13603</v>
      </c>
      <c r="I17827" t="str">
        <f t="shared" si="278"/>
        <v>,(5308,' Sergio Gabriel Donoso Domínguez ',' sdonoso@grupotasco.cl',' 2 2580 7000    ', Gerente de Finanzas')</v>
      </c>
    </row>
    <row r="17828" spans="1:9">
      <c r="A17828" s="3" t="s">
        <v>53128</v>
      </c>
      <c r="B17828" s="3" t="s">
        <v>53119</v>
      </c>
      <c r="C17828" s="3">
        <f>VLOOKUP(B17828,CONSOLIDADO!A$2:E$11786,5,FALSE)</f>
        <v>5308</v>
      </c>
      <c r="D17828" s="3" t="s">
        <v>53120</v>
      </c>
      <c r="E17828" s="3" t="s">
        <v>53129</v>
      </c>
      <c r="F17828" s="3" t="s">
        <v>53130</v>
      </c>
      <c r="G17828" s="3" t="s">
        <v>13603</v>
      </c>
      <c r="I17828" t="str">
        <f t="shared" si="278"/>
        <v>,(5308,' Vicente Boetsch Domínguez ',' vboetsch@grupotasco.cl',' 2 2580 7000    ', Gerente Rentas')</v>
      </c>
    </row>
    <row r="17829" spans="1:9">
      <c r="A17829" s="3" t="s">
        <v>53131</v>
      </c>
      <c r="B17829" s="3" t="s">
        <v>53119</v>
      </c>
      <c r="C17829" s="3">
        <f>VLOOKUP(B17829,CONSOLIDADO!A$2:E$11786,5,FALSE)</f>
        <v>5308</v>
      </c>
      <c r="D17829" s="3" t="s">
        <v>53120</v>
      </c>
      <c r="E17829" s="3" t="s">
        <v>53132</v>
      </c>
      <c r="F17829" s="3" t="s">
        <v>53133</v>
      </c>
      <c r="G17829" s="3" t="s">
        <v>13603</v>
      </c>
      <c r="I17829" t="str">
        <f t="shared" si="278"/>
        <v>,(5308,' Constanza Boetsch Domínguez ',' cboetsch@playablanca.cl',' 2 2580 7000    ', Gerente Playa Blanca')</v>
      </c>
    </row>
    <row r="17830" spans="1:9">
      <c r="A17830" s="3" t="s">
        <v>53136</v>
      </c>
      <c r="B17830" s="3" t="s">
        <v>53134</v>
      </c>
      <c r="C17830" s="3">
        <f>VLOOKUP(B17830,CONSOLIDADO!A$2:E$11786,5,FALSE)</f>
        <v>5309</v>
      </c>
      <c r="D17830" s="3" t="s">
        <v>53135</v>
      </c>
      <c r="E17830" s="3" t="s">
        <v>6739</v>
      </c>
      <c r="F17830" s="3" t="s">
        <v>53137</v>
      </c>
      <c r="G17830" s="3" t="s">
        <v>53138</v>
      </c>
      <c r="I17830" t="str">
        <f t="shared" si="278"/>
        <v>,(5309,' Alejandro Valenzuela Lagos ',' alejandro.valenzuela@tcs.com',' 2 2251 1600    ', Gerente General')</v>
      </c>
    </row>
    <row r="17831" spans="1:9">
      <c r="A17831" s="3" t="s">
        <v>53139</v>
      </c>
      <c r="B17831" s="3" t="s">
        <v>53134</v>
      </c>
      <c r="C17831" s="3">
        <f>VLOOKUP(B17831,CONSOLIDADO!A$2:E$11786,5,FALSE)</f>
        <v>5309</v>
      </c>
      <c r="D17831" s="3" t="s">
        <v>53135</v>
      </c>
      <c r="E17831" s="3"/>
      <c r="F17831" s="3"/>
      <c r="G17831" s="3" t="s">
        <v>53140</v>
      </c>
      <c r="I17831" t="str">
        <f t="shared" si="278"/>
        <v>,(5309,' Marcelo Wurmann Kiblisky','',' 2 2251 1600',')</v>
      </c>
    </row>
    <row r="17832" spans="1:9">
      <c r="A17832" s="3" t="s">
        <v>53141</v>
      </c>
      <c r="B17832" s="3" t="s">
        <v>53134</v>
      </c>
      <c r="C17832" s="3">
        <f>VLOOKUP(B17832,CONSOLIDADO!A$2:E$11786,5,FALSE)</f>
        <v>5309</v>
      </c>
      <c r="D17832" s="3" t="s">
        <v>53135</v>
      </c>
      <c r="E17832" s="3" t="s">
        <v>53142</v>
      </c>
      <c r="F17832" s="3" t="s">
        <v>53143</v>
      </c>
      <c r="G17832" s="3" t="s">
        <v>53138</v>
      </c>
      <c r="I17832" t="str">
        <f t="shared" si="278"/>
        <v>,(5309,' Martín Karich ',' martin.karich@tcs.com',' 2 2251 1600    ', Head Marketing &amp; Communications Latam')</v>
      </c>
    </row>
    <row r="17833" spans="1:9">
      <c r="A17833" s="3" t="s">
        <v>53144</v>
      </c>
      <c r="B17833" s="3" t="s">
        <v>53134</v>
      </c>
      <c r="C17833" s="3">
        <f>VLOOKUP(B17833,CONSOLIDADO!A$2:E$11786,5,FALSE)</f>
        <v>5309</v>
      </c>
      <c r="D17833" s="3" t="s">
        <v>53135</v>
      </c>
      <c r="E17833" s="3"/>
      <c r="F17833" s="3"/>
      <c r="G17833" s="3" t="s">
        <v>53140</v>
      </c>
      <c r="I17833" t="str">
        <f t="shared" si="278"/>
        <v>,(5309,' Ximena Jofré Figueroa','',' 2 2251 1600',')</v>
      </c>
    </row>
    <row r="17834" spans="1:9">
      <c r="A17834" s="3" t="s">
        <v>53147</v>
      </c>
      <c r="B17834" s="3" t="s">
        <v>53145</v>
      </c>
      <c r="C17834" s="3">
        <f>VLOOKUP(B17834,CONSOLIDADO!A$2:E$11786,5,FALSE)</f>
        <v>5310</v>
      </c>
      <c r="D17834" s="3" t="s">
        <v>53146</v>
      </c>
      <c r="E17834" s="3" t="s">
        <v>6739</v>
      </c>
      <c r="F17834" s="3" t="s">
        <v>53148</v>
      </c>
      <c r="G17834" s="3" t="s">
        <v>53149</v>
      </c>
      <c r="I17834" t="str">
        <f t="shared" si="278"/>
        <v>,(5310,' Jesús Andrés Selman Holtheuer ',' jselmanl@tavelli.cl',' 2 2669 0000    ', Gerente General')</v>
      </c>
    </row>
    <row r="17835" spans="1:9">
      <c r="A17835" s="3" t="s">
        <v>53150</v>
      </c>
      <c r="B17835" s="3" t="s">
        <v>53145</v>
      </c>
      <c r="C17835" s="3">
        <f>VLOOKUP(B17835,CONSOLIDADO!A$2:E$11786,5,FALSE)</f>
        <v>5310</v>
      </c>
      <c r="D17835" s="3" t="s">
        <v>53146</v>
      </c>
      <c r="E17835" s="3"/>
      <c r="F17835" s="3"/>
      <c r="G17835" s="3" t="s">
        <v>53151</v>
      </c>
      <c r="I17835" t="str">
        <f t="shared" si="278"/>
        <v>,(5310,' Mauricio Fernando Piffaut Passicot','',' 2 2669 0000',')</v>
      </c>
    </row>
    <row r="17836" spans="1:9">
      <c r="A17836" s="3" t="s">
        <v>53154</v>
      </c>
      <c r="B17836" s="3" t="s">
        <v>53152</v>
      </c>
      <c r="C17836" s="3">
        <f>VLOOKUP(B17836,CONSOLIDADO!A$2:E$11786,5,FALSE)</f>
        <v>5311</v>
      </c>
      <c r="D17836" s="3" t="s">
        <v>53153</v>
      </c>
      <c r="E17836" s="3" t="s">
        <v>6739</v>
      </c>
      <c r="F17836" s="3"/>
      <c r="G17836" s="3" t="s">
        <v>53155</v>
      </c>
      <c r="I17836" t="str">
        <f t="shared" si="278"/>
        <v>,(5311,' Julio Arrieta Gisbert ','',' 2 3213 4444    ', Gerente General')</v>
      </c>
    </row>
    <row r="17837" spans="1:9">
      <c r="A17837" s="3" t="s">
        <v>53157</v>
      </c>
      <c r="B17837" s="3" t="s">
        <v>53156</v>
      </c>
      <c r="C17837" s="3">
        <f>VLOOKUP(B17837,CONSOLIDADO!A$2:E$11786,5,FALSE)</f>
        <v>5312</v>
      </c>
      <c r="D17837" s="3" t="s">
        <v>1076</v>
      </c>
      <c r="E17837" s="3" t="s">
        <v>6837</v>
      </c>
      <c r="F17837" s="3"/>
      <c r="G17837" s="3" t="s">
        <v>53158</v>
      </c>
      <c r="I17837" t="str">
        <f t="shared" si="278"/>
        <v>,(5312,' Christian Blanche Reyes ','',' 2 2430 7040    ', Socio')</v>
      </c>
    </row>
    <row r="17838" spans="1:9">
      <c r="A17838" s="3" t="s">
        <v>53159</v>
      </c>
      <c r="B17838" s="3" t="s">
        <v>53156</v>
      </c>
      <c r="C17838" s="3">
        <f>VLOOKUP(B17838,CONSOLIDADO!A$2:E$11786,5,FALSE)</f>
        <v>5312</v>
      </c>
      <c r="D17838" s="3" t="s">
        <v>1076</v>
      </c>
      <c r="E17838" s="3" t="s">
        <v>6837</v>
      </c>
      <c r="F17838" s="3"/>
      <c r="G17838" s="3" t="s">
        <v>53160</v>
      </c>
      <c r="I17838" t="str">
        <f t="shared" si="278"/>
        <v>,(5312,' Benjamín Bernstein Porcile ','',' 2 2431 3500    ', Socio')</v>
      </c>
    </row>
    <row r="17839" spans="1:9">
      <c r="A17839" s="3" t="s">
        <v>53161</v>
      </c>
      <c r="B17839" t="s">
        <v>57802</v>
      </c>
      <c r="C17839" s="3">
        <f>VLOOKUP(B17839,CONSOLIDADO!A$2:E$11786,5,FALSE)</f>
        <v>5313</v>
      </c>
      <c r="D17839" s="3" t="s">
        <v>5280</v>
      </c>
      <c r="E17839" s="3" t="s">
        <v>6739</v>
      </c>
      <c r="F17839" s="3" t="s">
        <v>53162</v>
      </c>
      <c r="G17839" s="3" t="s">
        <v>53163</v>
      </c>
      <c r="I17839" t="str">
        <f t="shared" si="278"/>
        <v>,(5313,' Francisco Quezada Huguet ',' fquezada@taylorsa.cl',' 2 2555 1516    ', Gerente General')</v>
      </c>
    </row>
    <row r="17840" spans="1:9">
      <c r="A17840" s="3" t="s">
        <v>53164</v>
      </c>
      <c r="B17840" t="s">
        <v>57802</v>
      </c>
      <c r="C17840" s="3">
        <f>VLOOKUP(B17840,CONSOLIDADO!A$2:E$11786,5,FALSE)</f>
        <v>5313</v>
      </c>
      <c r="D17840" s="3" t="s">
        <v>5280</v>
      </c>
      <c r="E17840" s="3"/>
      <c r="F17840" s="3"/>
      <c r="G17840" s="3" t="s">
        <v>53165</v>
      </c>
      <c r="I17840" t="str">
        <f t="shared" si="278"/>
        <v>,(5313,' Georgeana Davidson Ulloa','',' 2 2555 1516',')</v>
      </c>
    </row>
    <row r="17841" spans="1:9">
      <c r="A17841" s="3" t="s">
        <v>32184</v>
      </c>
      <c r="B17841" s="3" t="s">
        <v>53166</v>
      </c>
      <c r="C17841" s="3">
        <f>VLOOKUP(B17841,CONSOLIDADO!A$2:E$11786,5,FALSE)</f>
        <v>5314</v>
      </c>
      <c r="D17841" s="3" t="s">
        <v>53167</v>
      </c>
      <c r="E17841" s="3" t="s">
        <v>6739</v>
      </c>
      <c r="F17841" s="3"/>
      <c r="G17841" s="3" t="s">
        <v>53168</v>
      </c>
      <c r="I17841" t="str">
        <f t="shared" si="278"/>
        <v>,(5314,' Matthew Taylor Pollmann ','',' 32 236 1012    ', Gerente General')</v>
      </c>
    </row>
    <row r="17842" spans="1:9">
      <c r="A17842" s="3" t="s">
        <v>53169</v>
      </c>
      <c r="B17842" s="3" t="s">
        <v>53166</v>
      </c>
      <c r="C17842" s="3">
        <f>VLOOKUP(B17842,CONSOLIDADO!A$2:E$11786,5,FALSE)</f>
        <v>5314</v>
      </c>
      <c r="D17842" s="3" t="s">
        <v>53167</v>
      </c>
      <c r="E17842" s="3" t="s">
        <v>6905</v>
      </c>
      <c r="F17842" s="3"/>
      <c r="G17842" s="3" t="s">
        <v>53168</v>
      </c>
      <c r="I17842" t="str">
        <f t="shared" si="278"/>
        <v>,(5314,' Christopher Taylor Pollmann ','',' 32 236 1012    ', Gerente Comercial')</v>
      </c>
    </row>
    <row r="17843" spans="1:9">
      <c r="A17843" s="3" t="s">
        <v>53170</v>
      </c>
      <c r="B17843" s="3" t="s">
        <v>53166</v>
      </c>
      <c r="C17843" s="3">
        <f>VLOOKUP(B17843,CONSOLIDADO!A$2:E$11786,5,FALSE)</f>
        <v>5314</v>
      </c>
      <c r="D17843" s="3" t="s">
        <v>53167</v>
      </c>
      <c r="E17843" s="3" t="s">
        <v>6765</v>
      </c>
      <c r="F17843" s="3"/>
      <c r="G17843" s="3" t="s">
        <v>53171</v>
      </c>
      <c r="I17843" t="str">
        <f t="shared" si="278"/>
        <v>,(5314,' Eduardo Lira Lueje ','',' 2 2594 3200    ', Gerente de Operaciones')</v>
      </c>
    </row>
    <row r="17844" spans="1:9">
      <c r="A17844" s="3" t="s">
        <v>53173</v>
      </c>
      <c r="B17844" s="3" t="s">
        <v>53172</v>
      </c>
      <c r="C17844" s="3">
        <f>VLOOKUP(B17844,CONSOLIDADO!A$2:E$11786,5,FALSE)</f>
        <v>5315</v>
      </c>
      <c r="D17844" s="3" t="s">
        <v>5449</v>
      </c>
      <c r="E17844" s="3" t="s">
        <v>6739</v>
      </c>
      <c r="F17844" s="3" t="s">
        <v>53174</v>
      </c>
      <c r="G17844" s="3" t="s">
        <v>53175</v>
      </c>
      <c r="I17844" t="str">
        <f t="shared" si="278"/>
        <v>,(5315,' Cristián Fernández Cañas ',' cfc@taz.cl',' 2 2269 3412    ', Gerente General')</v>
      </c>
    </row>
    <row r="17845" spans="1:9">
      <c r="A17845" s="3" t="s">
        <v>53176</v>
      </c>
      <c r="B17845" s="3" t="s">
        <v>410</v>
      </c>
      <c r="C17845" s="3">
        <f>VLOOKUP(B17845,CONSOLIDADO!A$2:E$11786,5,FALSE)</f>
        <v>5316</v>
      </c>
      <c r="D17845" s="3" t="s">
        <v>377</v>
      </c>
      <c r="E17845" s="3" t="s">
        <v>7409</v>
      </c>
      <c r="F17845" s="3" t="s">
        <v>11195</v>
      </c>
      <c r="G17845" s="3" t="s">
        <v>53177</v>
      </c>
      <c r="I17845" t="str">
        <f t="shared" si="278"/>
        <v>,(5316,' Cristián Frederick Aldunate ',' cristian_frederick@tbwachile.cl',' 2 2540 6700    ', Presidente Ejecutivo')</v>
      </c>
    </row>
    <row r="17846" spans="1:9">
      <c r="A17846" s="3" t="s">
        <v>53178</v>
      </c>
      <c r="B17846" s="3" t="s">
        <v>410</v>
      </c>
      <c r="C17846" s="3">
        <f>VLOOKUP(B17846,CONSOLIDADO!A$2:E$11786,5,FALSE)</f>
        <v>5316</v>
      </c>
      <c r="D17846" s="3" t="s">
        <v>377</v>
      </c>
      <c r="E17846" s="3" t="s">
        <v>53179</v>
      </c>
      <c r="F17846" s="3" t="s">
        <v>53180</v>
      </c>
      <c r="G17846" s="3" t="s">
        <v>53177</v>
      </c>
      <c r="I17846" t="str">
        <f t="shared" si="278"/>
        <v>,(5316,' Eduardo Frederick Aldunate ',' eduardo_frederick@tbwachile.cl',' 2 2540 6700    ', General Brand Leader')</v>
      </c>
    </row>
    <row r="17847" spans="1:9">
      <c r="A17847" s="3" t="s">
        <v>53181</v>
      </c>
      <c r="B17847" s="3" t="s">
        <v>410</v>
      </c>
      <c r="C17847" s="3">
        <f>VLOOKUP(B17847,CONSOLIDADO!A$2:E$11786,5,FALSE)</f>
        <v>5316</v>
      </c>
      <c r="D17847" s="3" t="s">
        <v>377</v>
      </c>
      <c r="E17847" s="3"/>
      <c r="F17847" s="3"/>
      <c r="G17847" s="3" t="s">
        <v>53182</v>
      </c>
      <c r="I17847" t="str">
        <f t="shared" si="278"/>
        <v>,(5316,' Eduardo Novion Boissier','',' 2 2540 6700',')</v>
      </c>
    </row>
    <row r="17848" spans="1:9">
      <c r="A17848" s="3" t="s">
        <v>53185</v>
      </c>
      <c r="B17848" s="3" t="s">
        <v>53183</v>
      </c>
      <c r="C17848" s="3">
        <f>VLOOKUP(B17848,CONSOLIDADO!A$2:E$11786,5,FALSE)</f>
        <v>5317</v>
      </c>
      <c r="D17848" s="3" t="s">
        <v>53184</v>
      </c>
      <c r="E17848" s="3" t="s">
        <v>6739</v>
      </c>
      <c r="F17848" s="3" t="s">
        <v>53186</v>
      </c>
      <c r="G17848" s="3" t="s">
        <v>53187</v>
      </c>
      <c r="I17848" t="str">
        <f t="shared" si="278"/>
        <v>,(5317,' Oscar Falla Cabrera ',' ofalla@team.co',' 2 2535 3240    ', Gerente General')</v>
      </c>
    </row>
    <row r="17849" spans="1:9">
      <c r="A17849" s="3" t="s">
        <v>53188</v>
      </c>
      <c r="B17849" s="3" t="s">
        <v>53183</v>
      </c>
      <c r="C17849" s="3">
        <f>VLOOKUP(B17849,CONSOLIDADO!A$2:E$11786,5,FALSE)</f>
        <v>5317</v>
      </c>
      <c r="D17849" s="3" t="s">
        <v>53184</v>
      </c>
      <c r="E17849" s="3" t="s">
        <v>6986</v>
      </c>
      <c r="F17849" s="3" t="s">
        <v>53189</v>
      </c>
      <c r="G17849" s="3" t="s">
        <v>53187</v>
      </c>
      <c r="I17849" t="str">
        <f t="shared" si="278"/>
        <v>,(5317,' Fabián Gómez Valderrama ',' fabian.gomez@team.co',' 2 2535 3240    ', Gerente de Finanzas')</v>
      </c>
    </row>
    <row r="17850" spans="1:9">
      <c r="A17850" s="3" t="s">
        <v>53190</v>
      </c>
      <c r="B17850" s="3" t="s">
        <v>53183</v>
      </c>
      <c r="C17850" s="3">
        <f>VLOOKUP(B17850,CONSOLIDADO!A$2:E$11786,5,FALSE)</f>
        <v>5317</v>
      </c>
      <c r="D17850" s="3" t="s">
        <v>53184</v>
      </c>
      <c r="E17850" s="3"/>
      <c r="F17850" s="3"/>
      <c r="G17850" s="3" t="s">
        <v>53191</v>
      </c>
      <c r="I17850" t="str">
        <f t="shared" si="278"/>
        <v>,(5317,' María Francisca Rodríguez Jara','',' 2 2535 3240',')</v>
      </c>
    </row>
    <row r="17851" spans="1:9">
      <c r="A17851" s="3" t="s">
        <v>53192</v>
      </c>
      <c r="B17851" s="3" t="s">
        <v>53183</v>
      </c>
      <c r="C17851" s="3">
        <f>VLOOKUP(B17851,CONSOLIDADO!A$2:E$11786,5,FALSE)</f>
        <v>5317</v>
      </c>
      <c r="D17851" s="3" t="s">
        <v>53184</v>
      </c>
      <c r="E17851" s="3" t="s">
        <v>22906</v>
      </c>
      <c r="F17851" s="3" t="s">
        <v>53193</v>
      </c>
      <c r="G17851" s="3" t="s">
        <v>53187</v>
      </c>
      <c r="I17851" t="str">
        <f t="shared" si="278"/>
        <v>,(5317,' Rubén Betancourt Cortez ',' rbetancourt@team.co',' 2 2535 3240    ', Gerente Investigación y Desarrollo')</v>
      </c>
    </row>
    <row r="17852" spans="1:9">
      <c r="A17852" s="3" t="s">
        <v>53196</v>
      </c>
      <c r="B17852" s="3" t="s">
        <v>53194</v>
      </c>
      <c r="C17852" s="3">
        <f>VLOOKUP(B17852,CONSOLIDADO!A$2:E$11786,5,FALSE)</f>
        <v>5318</v>
      </c>
      <c r="D17852" s="3" t="s">
        <v>53195</v>
      </c>
      <c r="E17852" s="3" t="s">
        <v>27493</v>
      </c>
      <c r="F17852" s="3" t="s">
        <v>53197</v>
      </c>
      <c r="G17852" s="3" t="s">
        <v>53198</v>
      </c>
      <c r="I17852" t="str">
        <f t="shared" si="278"/>
        <v>,(5318,' María Elena Talac Ramírez ',' mtalac@teamsearch.cl',' 2 2236 5010    ', Socia Directora')</v>
      </c>
    </row>
    <row r="17853" spans="1:9">
      <c r="A17853" s="3" t="s">
        <v>53199</v>
      </c>
      <c r="B17853" s="3" t="s">
        <v>53194</v>
      </c>
      <c r="C17853" s="3">
        <f>VLOOKUP(B17853,CONSOLIDADO!A$2:E$11786,5,FALSE)</f>
        <v>5318</v>
      </c>
      <c r="D17853" s="3" t="s">
        <v>53195</v>
      </c>
      <c r="E17853" s="3"/>
      <c r="F17853" s="3"/>
      <c r="G17853" s="3" t="s">
        <v>53200</v>
      </c>
      <c r="I17853" t="str">
        <f t="shared" si="278"/>
        <v>,(5318,' Marianne Davids Aguayo','',' 2 2236 5010',')</v>
      </c>
    </row>
    <row r="17854" spans="1:9">
      <c r="A17854" s="3" t="s">
        <v>53202</v>
      </c>
      <c r="B17854" s="3" t="s">
        <v>53201</v>
      </c>
      <c r="C17854" s="3">
        <f>VLOOKUP(B17854,CONSOLIDADO!A$2:E$11786,5,FALSE)</f>
        <v>5319</v>
      </c>
      <c r="D17854" s="3" t="s">
        <v>6199</v>
      </c>
      <c r="E17854" s="3"/>
      <c r="F17854" s="3"/>
      <c r="G17854" s="3" t="s">
        <v>53203</v>
      </c>
      <c r="I17854" t="str">
        <f t="shared" si="278"/>
        <v>,(5319,' Fred Farcuh Barceló','',' 2 2538 6523',')</v>
      </c>
    </row>
    <row r="17855" spans="1:9">
      <c r="A17855" s="3" t="s">
        <v>53204</v>
      </c>
      <c r="B17855" s="3" t="s">
        <v>53201</v>
      </c>
      <c r="C17855" s="3">
        <f>VLOOKUP(B17855,CONSOLIDADO!A$2:E$11786,5,FALSE)</f>
        <v>5319</v>
      </c>
      <c r="D17855" s="3" t="s">
        <v>6199</v>
      </c>
      <c r="E17855" s="3" t="s">
        <v>6757</v>
      </c>
      <c r="F17855" s="3" t="s">
        <v>53205</v>
      </c>
      <c r="G17855" s="3" t="s">
        <v>53206</v>
      </c>
      <c r="I17855" t="str">
        <f t="shared" si="278"/>
        <v>,(5319,' Wilson Lorca Benavides ',' gte.finanzas@tebisa.cl',' 2 2538 6523    ', Gerente de Administración y Finanzas')</v>
      </c>
    </row>
    <row r="17856" spans="1:9">
      <c r="A17856" s="3" t="s">
        <v>53207</v>
      </c>
      <c r="B17856" s="3" t="s">
        <v>53201</v>
      </c>
      <c r="C17856" s="3">
        <f>VLOOKUP(B17856,CONSOLIDADO!A$2:E$11786,5,FALSE)</f>
        <v>5319</v>
      </c>
      <c r="D17856" s="3" t="s">
        <v>6199</v>
      </c>
      <c r="E17856" s="3" t="s">
        <v>53208</v>
      </c>
      <c r="F17856" s="3" t="s">
        <v>53209</v>
      </c>
      <c r="G17856" s="3" t="s">
        <v>53206</v>
      </c>
      <c r="I17856" t="str">
        <f t="shared" si="278"/>
        <v>,(5319,' Felipe Farcuh C. ',' felipe.farcuh@tebisachile.cl',' 2 2538 6523    ', Comercial  Marketing')</v>
      </c>
    </row>
    <row r="17857" spans="1:9">
      <c r="A17857" s="3" t="s">
        <v>53212</v>
      </c>
      <c r="B17857" s="3" t="s">
        <v>53210</v>
      </c>
      <c r="C17857" s="3">
        <f>VLOOKUP(B17857,CONSOLIDADO!A$2:E$11786,5,FALSE)</f>
        <v>5320</v>
      </c>
      <c r="D17857" s="3" t="s">
        <v>53211</v>
      </c>
      <c r="E17857" s="3" t="s">
        <v>6739</v>
      </c>
      <c r="F17857" s="3" t="s">
        <v>53213</v>
      </c>
      <c r="G17857" s="3" t="s">
        <v>53214</v>
      </c>
      <c r="I17857" t="str">
        <f t="shared" si="278"/>
        <v>,(5320,' Alfonso de Iruarrizaga Hoces de la Guardia ',' alfonso.i@tec.cl',' 2 2733 0702    ', Gerente General')</v>
      </c>
    </row>
    <row r="17858" spans="1:9">
      <c r="A17858" s="3" t="s">
        <v>53215</v>
      </c>
      <c r="B17858" s="3" t="s">
        <v>53210</v>
      </c>
      <c r="C17858" s="3">
        <f>VLOOKUP(B17858,CONSOLIDADO!A$2:E$11786,5,FALSE)</f>
        <v>5320</v>
      </c>
      <c r="D17858" s="3" t="s">
        <v>53211</v>
      </c>
      <c r="E17858" s="3" t="s">
        <v>7250</v>
      </c>
      <c r="F17858" s="3" t="s">
        <v>53216</v>
      </c>
      <c r="G17858" s="3" t="s">
        <v>53217</v>
      </c>
      <c r="I17858" t="str">
        <f t="shared" si="278"/>
        <v>,(5320,' Claudio Olea Meneses ',' claudio.o@tec.cl',' 2 2733 0703    ', Contador General')</v>
      </c>
    </row>
    <row r="17859" spans="1:9">
      <c r="A17859" s="3" t="s">
        <v>53218</v>
      </c>
      <c r="B17859" s="3" t="s">
        <v>53210</v>
      </c>
      <c r="C17859" s="3">
        <f>VLOOKUP(B17859,CONSOLIDADO!A$2:E$11786,5,FALSE)</f>
        <v>5320</v>
      </c>
      <c r="D17859" s="3" t="s">
        <v>53211</v>
      </c>
      <c r="E17859" s="3" t="s">
        <v>53219</v>
      </c>
      <c r="F17859" s="3" t="s">
        <v>53220</v>
      </c>
      <c r="G17859" s="3" t="s">
        <v>53221</v>
      </c>
      <c r="I17859" t="str">
        <f t="shared" ref="I17859:I17922" si="279">CONCATENATE(",(",C17859,",'",A17859,"','",F17859,"','",G17859,"',",E17859,"')")</f>
        <v>,(5320,' Raimundo Harseim ',' raimundo.h@tec.cl',' 2 2733 0701    ', Subgerente Administración')</v>
      </c>
    </row>
    <row r="17860" spans="1:9">
      <c r="A17860" s="3" t="s">
        <v>53224</v>
      </c>
      <c r="B17860" s="3" t="s">
        <v>53222</v>
      </c>
      <c r="C17860" s="3">
        <f>VLOOKUP(B17860,CONSOLIDADO!A$2:E$11786,5,FALSE)</f>
        <v>5321</v>
      </c>
      <c r="D17860" s="3" t="s">
        <v>53223</v>
      </c>
      <c r="E17860" s="3" t="s">
        <v>45319</v>
      </c>
      <c r="F17860" s="3" t="s">
        <v>53225</v>
      </c>
      <c r="G17860" s="3" t="s">
        <v>53226</v>
      </c>
      <c r="I17860" t="str">
        <f t="shared" si="279"/>
        <v>,(5321,' Ricardo Sande Hitschfeld ',' rsande@sande.cl',' 2 2476 7000    ', Gerente General y Operaciones')</v>
      </c>
    </row>
    <row r="17861" spans="1:9">
      <c r="A17861" s="3" t="s">
        <v>53227</v>
      </c>
      <c r="B17861" s="3" t="s">
        <v>53222</v>
      </c>
      <c r="C17861" s="3">
        <f>VLOOKUP(B17861,CONSOLIDADO!A$2:E$11786,5,FALSE)</f>
        <v>5321</v>
      </c>
      <c r="D17861" s="3" t="s">
        <v>53223</v>
      </c>
      <c r="E17861" s="3" t="s">
        <v>16412</v>
      </c>
      <c r="F17861" s="3" t="s">
        <v>53228</v>
      </c>
      <c r="G17861" s="3" t="s">
        <v>53226</v>
      </c>
      <c r="I17861" t="str">
        <f t="shared" si="279"/>
        <v>,(5321,' René Letelier Riquelme ',' rletelier@mamut.cl',' 2 2476 7000    ', Gerente de Planta')</v>
      </c>
    </row>
    <row r="17862" spans="1:9">
      <c r="A17862" s="3" t="s">
        <v>53229</v>
      </c>
      <c r="B17862" s="3" t="s">
        <v>53222</v>
      </c>
      <c r="C17862" s="3">
        <f>VLOOKUP(B17862,CONSOLIDADO!A$2:E$11786,5,FALSE)</f>
        <v>5321</v>
      </c>
      <c r="D17862" s="3" t="s">
        <v>53223</v>
      </c>
      <c r="E17862" s="3" t="s">
        <v>6905</v>
      </c>
      <c r="F17862" s="3" t="s">
        <v>53230</v>
      </c>
      <c r="G17862" s="3" t="s">
        <v>53226</v>
      </c>
      <c r="I17862" t="str">
        <f t="shared" si="279"/>
        <v>,(5321,' Jaime Rojas Mujica ',' jrojasm@fijaciones.com',' 2 2476 7000    ', Gerente Comercial')</v>
      </c>
    </row>
    <row r="17863" spans="1:9">
      <c r="A17863" s="3" t="s">
        <v>53231</v>
      </c>
      <c r="B17863" s="3" t="s">
        <v>53222</v>
      </c>
      <c r="C17863" s="3">
        <f>VLOOKUP(B17863,CONSOLIDADO!A$2:E$11786,5,FALSE)</f>
        <v>5321</v>
      </c>
      <c r="D17863" s="3" t="s">
        <v>53223</v>
      </c>
      <c r="E17863" s="3"/>
      <c r="F17863" s="3"/>
      <c r="G17863" s="3" t="s">
        <v>53232</v>
      </c>
      <c r="I17863" t="str">
        <f t="shared" si="279"/>
        <v>,(5321,' Claudio Valenzuela Martínez','',' 2 2476 7000',')</v>
      </c>
    </row>
    <row r="17864" spans="1:9">
      <c r="A17864" s="3" t="s">
        <v>53233</v>
      </c>
      <c r="B17864" s="3" t="s">
        <v>53222</v>
      </c>
      <c r="C17864" s="3">
        <f>VLOOKUP(B17864,CONSOLIDADO!A$2:E$11786,5,FALSE)</f>
        <v>5321</v>
      </c>
      <c r="D17864" s="3" t="s">
        <v>53223</v>
      </c>
      <c r="E17864" s="3"/>
      <c r="F17864" s="3"/>
      <c r="G17864" s="3" t="s">
        <v>53232</v>
      </c>
      <c r="I17864" t="str">
        <f t="shared" si="279"/>
        <v>,(5321,' René Díaz Nanjari','',' 2 2476 7000',')</v>
      </c>
    </row>
    <row r="17865" spans="1:9">
      <c r="A17865" s="3" t="s">
        <v>53236</v>
      </c>
      <c r="B17865" s="3" t="s">
        <v>53234</v>
      </c>
      <c r="C17865" s="3">
        <f>VLOOKUP(B17865,CONSOLIDADO!A$2:E$11786,5,FALSE)</f>
        <v>5322</v>
      </c>
      <c r="D17865" s="3" t="s">
        <v>53235</v>
      </c>
      <c r="E17865" s="3" t="s">
        <v>6739</v>
      </c>
      <c r="F17865" s="3" t="s">
        <v>53237</v>
      </c>
      <c r="G17865" s="3" t="s">
        <v>53238</v>
      </c>
      <c r="I17865" t="str">
        <f t="shared" si="279"/>
        <v>,(5322,' Alfredo Kunze Schütze ',' akunze@tecfor.cl',' 2 2858 1000    ', Gerente General')</v>
      </c>
    </row>
    <row r="17866" spans="1:9">
      <c r="A17866" s="3" t="s">
        <v>12522</v>
      </c>
      <c r="B17866" s="3" t="s">
        <v>53234</v>
      </c>
      <c r="C17866" s="3">
        <f>VLOOKUP(B17866,CONSOLIDADO!A$2:E$11786,5,FALSE)</f>
        <v>5322</v>
      </c>
      <c r="D17866" s="3" t="s">
        <v>53235</v>
      </c>
      <c r="E17866" s="3" t="s">
        <v>6850</v>
      </c>
      <c r="F17866" s="3"/>
      <c r="G17866" s="3" t="s">
        <v>53238</v>
      </c>
      <c r="I17866" t="str">
        <f t="shared" si="279"/>
        <v>,(5322,' Juan Antonio Minassian Baloian ','',' 2 2858 1000    ', Director')</v>
      </c>
    </row>
    <row r="17867" spans="1:9">
      <c r="A17867" s="3" t="s">
        <v>18979</v>
      </c>
      <c r="B17867" s="3" t="s">
        <v>53234</v>
      </c>
      <c r="C17867" s="3">
        <f>VLOOKUP(B17867,CONSOLIDADO!A$2:E$11786,5,FALSE)</f>
        <v>5322</v>
      </c>
      <c r="D17867" s="3" t="s">
        <v>53235</v>
      </c>
      <c r="E17867" s="3" t="s">
        <v>6850</v>
      </c>
      <c r="F17867" s="3"/>
      <c r="G17867" s="3" t="s">
        <v>53238</v>
      </c>
      <c r="I17867" t="str">
        <f t="shared" si="279"/>
        <v>,(5322,' Jorge Lesser García-Huidobro ','',' 2 2858 1000    ', Director')</v>
      </c>
    </row>
    <row r="17868" spans="1:9">
      <c r="A17868" s="3" t="s">
        <v>53239</v>
      </c>
      <c r="B17868" s="3" t="s">
        <v>53234</v>
      </c>
      <c r="C17868" s="3">
        <f>VLOOKUP(B17868,CONSOLIDADO!A$2:E$11786,5,FALSE)</f>
        <v>5322</v>
      </c>
      <c r="D17868" s="3" t="s">
        <v>53235</v>
      </c>
      <c r="E17868" s="3" t="s">
        <v>6850</v>
      </c>
      <c r="F17868" s="3"/>
      <c r="G17868" s="3" t="s">
        <v>53238</v>
      </c>
      <c r="I17868" t="str">
        <f t="shared" si="279"/>
        <v>,(5322,' Walter Prett Weber ','',' 2 2858 1000    ', Director')</v>
      </c>
    </row>
    <row r="17869" spans="1:9">
      <c r="A17869" s="3" t="s">
        <v>53241</v>
      </c>
      <c r="B17869" s="3" t="s">
        <v>53240</v>
      </c>
      <c r="C17869" s="3">
        <f>VLOOKUP(B17869,CONSOLIDADO!A$2:E$11786,5,FALSE)</f>
        <v>5323</v>
      </c>
      <c r="D17869" s="3" t="s">
        <v>4923</v>
      </c>
      <c r="E17869" s="3" t="s">
        <v>6813</v>
      </c>
      <c r="F17869" s="3"/>
      <c r="G17869" s="3" t="s">
        <v>6846</v>
      </c>
      <c r="I17869" t="str">
        <f t="shared" si="279"/>
        <v>,(5323,' José Francisco Pérez Mackenna ','','               ', Presidente')</v>
      </c>
    </row>
    <row r="17870" spans="1:9">
      <c r="A17870" s="3" t="s">
        <v>35639</v>
      </c>
      <c r="B17870" s="3" t="s">
        <v>53240</v>
      </c>
      <c r="C17870" s="3">
        <f>VLOOKUP(B17870,CONSOLIDADO!A$2:E$11786,5,FALSE)</f>
        <v>5323</v>
      </c>
      <c r="D17870" s="3" t="s">
        <v>4923</v>
      </c>
      <c r="E17870" s="3" t="s">
        <v>6848</v>
      </c>
      <c r="F17870" s="3"/>
      <c r="G17870" s="3" t="s">
        <v>6846</v>
      </c>
      <c r="I17870" t="str">
        <f t="shared" si="279"/>
        <v>,(5323,' Rodrigo Hinzpeter Kirberg ','','               ', Vicepresidente')</v>
      </c>
    </row>
    <row r="17871" spans="1:9">
      <c r="A17871" s="3" t="s">
        <v>12468</v>
      </c>
      <c r="B17871" s="3" t="s">
        <v>53240</v>
      </c>
      <c r="C17871" s="3">
        <f>VLOOKUP(B17871,CONSOLIDADO!A$2:E$11786,5,FALSE)</f>
        <v>5323</v>
      </c>
      <c r="D17871" s="3" t="s">
        <v>4923</v>
      </c>
      <c r="E17871" s="3" t="s">
        <v>6850</v>
      </c>
      <c r="F17871" s="3"/>
      <c r="G17871" s="3" t="s">
        <v>6846</v>
      </c>
      <c r="I17871" t="str">
        <f t="shared" si="279"/>
        <v>,(5323,' Hernán Büchi Buc ','','               ', Director')</v>
      </c>
    </row>
    <row r="17872" spans="1:9">
      <c r="A17872" s="3" t="s">
        <v>47040</v>
      </c>
      <c r="B17872" s="3" t="s">
        <v>53240</v>
      </c>
      <c r="C17872" s="3">
        <f>VLOOKUP(B17872,CONSOLIDADO!A$2:E$11786,5,FALSE)</f>
        <v>5323</v>
      </c>
      <c r="D17872" s="3" t="s">
        <v>4923</v>
      </c>
      <c r="E17872" s="3" t="s">
        <v>6850</v>
      </c>
      <c r="F17872" s="3"/>
      <c r="G17872" s="3" t="s">
        <v>6846</v>
      </c>
      <c r="I17872" t="str">
        <f t="shared" si="279"/>
        <v>,(5323,' Luis Fernando Antúnez Bories ','','               ', Director')</v>
      </c>
    </row>
    <row r="17873" spans="1:9">
      <c r="A17873" s="3" t="s">
        <v>53242</v>
      </c>
      <c r="B17873" s="3" t="s">
        <v>53240</v>
      </c>
      <c r="C17873" s="3">
        <f>VLOOKUP(B17873,CONSOLIDADO!A$2:E$11786,5,FALSE)</f>
        <v>5323</v>
      </c>
      <c r="D17873" s="3" t="s">
        <v>4923</v>
      </c>
      <c r="E17873" s="3" t="s">
        <v>6850</v>
      </c>
      <c r="F17873" s="3"/>
      <c r="G17873" s="3" t="s">
        <v>6846</v>
      </c>
      <c r="I17873" t="str">
        <f t="shared" si="279"/>
        <v>,(5323,' Martín Rodríguez Guiraldes ','','               ', Director')</v>
      </c>
    </row>
    <row r="17874" spans="1:9">
      <c r="A17874" s="3" t="s">
        <v>53243</v>
      </c>
      <c r="B17874" s="3" t="s">
        <v>53240</v>
      </c>
      <c r="C17874" s="3">
        <f>VLOOKUP(B17874,CONSOLIDADO!A$2:E$11786,5,FALSE)</f>
        <v>5323</v>
      </c>
      <c r="D17874" s="3" t="s">
        <v>4923</v>
      </c>
      <c r="E17874" s="3" t="s">
        <v>6850</v>
      </c>
      <c r="F17874" s="3"/>
      <c r="G17874" s="3" t="s">
        <v>6846</v>
      </c>
      <c r="I17874" t="str">
        <f t="shared" si="279"/>
        <v>,(5323,' Davor Domitrovic Grubisic ','','               ', Director')</v>
      </c>
    </row>
    <row r="17875" spans="1:9">
      <c r="A17875" s="3" t="s">
        <v>53244</v>
      </c>
      <c r="B17875" s="3" t="s">
        <v>53240</v>
      </c>
      <c r="C17875" s="3">
        <f>VLOOKUP(B17875,CONSOLIDADO!A$2:E$11786,5,FALSE)</f>
        <v>5323</v>
      </c>
      <c r="D17875" s="3" t="s">
        <v>4923</v>
      </c>
      <c r="E17875" s="3" t="s">
        <v>6856</v>
      </c>
      <c r="F17875" s="3"/>
      <c r="G17875" s="3" t="s">
        <v>6846</v>
      </c>
      <c r="I17875" t="str">
        <f t="shared" si="279"/>
        <v>,(5323,' Andrea Paula Tokman Ramos ','','               ', Directora')</v>
      </c>
    </row>
    <row r="17876" spans="1:9">
      <c r="A17876" s="3" t="s">
        <v>53245</v>
      </c>
      <c r="B17876" s="3" t="s">
        <v>53240</v>
      </c>
      <c r="C17876" s="3">
        <f>VLOOKUP(B17876,CONSOLIDADO!A$2:E$11786,5,FALSE)</f>
        <v>5323</v>
      </c>
      <c r="D17876" s="3" t="s">
        <v>4923</v>
      </c>
      <c r="E17876" s="3" t="s">
        <v>6739</v>
      </c>
      <c r="F17876" s="3"/>
      <c r="G17876" s="3" t="s">
        <v>53246</v>
      </c>
      <c r="I17876" t="str">
        <f t="shared" si="279"/>
        <v>,(5323,' Diego Bacigalupo Aracena ','',' 2 2860 5800    ', Gerente General')</v>
      </c>
    </row>
    <row r="17877" spans="1:9">
      <c r="A17877" s="3" t="s">
        <v>53248</v>
      </c>
      <c r="B17877" s="3" t="s">
        <v>53247</v>
      </c>
      <c r="C17877" s="3">
        <f>VLOOKUP(B17877,CONSOLIDADO!A$2:E$11786,5,FALSE)</f>
        <v>5324</v>
      </c>
      <c r="D17877" s="3" t="s">
        <v>5940</v>
      </c>
      <c r="E17877" s="3" t="s">
        <v>6739</v>
      </c>
      <c r="F17877" s="3"/>
      <c r="G17877" s="3" t="s">
        <v>53249</v>
      </c>
      <c r="I17877" t="str">
        <f t="shared" si="279"/>
        <v>,(5324,' Enrique Vicente Groetaers ','',' 2 2495 7788    ', Gerente General')</v>
      </c>
    </row>
    <row r="17878" spans="1:9">
      <c r="A17878" s="3" t="s">
        <v>53250</v>
      </c>
      <c r="B17878" s="3" t="s">
        <v>53247</v>
      </c>
      <c r="C17878" s="3">
        <f>VLOOKUP(B17878,CONSOLIDADO!A$2:E$11786,5,FALSE)</f>
        <v>5324</v>
      </c>
      <c r="D17878" s="3" t="s">
        <v>5940</v>
      </c>
      <c r="E17878" s="3"/>
      <c r="F17878" s="3"/>
      <c r="G17878" s="3" t="s">
        <v>53251</v>
      </c>
      <c r="I17878" t="str">
        <f t="shared" si="279"/>
        <v>,(5324,' Manuel José Bunster','',' 2 2495 7788',')</v>
      </c>
    </row>
    <row r="17879" spans="1:9">
      <c r="A17879" s="3" t="s">
        <v>53254</v>
      </c>
      <c r="B17879" s="3" t="s">
        <v>53252</v>
      </c>
      <c r="C17879" s="3">
        <f>VLOOKUP(B17879,CONSOLIDADO!A$2:E$11786,5,FALSE)</f>
        <v>5325</v>
      </c>
      <c r="D17879" s="3" t="s">
        <v>53253</v>
      </c>
      <c r="E17879" s="3" t="s">
        <v>7567</v>
      </c>
      <c r="F17879" s="3" t="s">
        <v>53255</v>
      </c>
      <c r="G17879" s="3" t="s">
        <v>53256</v>
      </c>
      <c r="I17879" t="str">
        <f t="shared" si="279"/>
        <v>,(5325,' Oscar Segovia Cárdenas ',' osegovia@tecmemad.cl',' 2 2777 3020    ', Gerente General y Representante Legal')</v>
      </c>
    </row>
    <row r="17880" spans="1:9">
      <c r="A17880" s="3" t="s">
        <v>53257</v>
      </c>
      <c r="B17880" s="3" t="s">
        <v>53252</v>
      </c>
      <c r="C17880" s="3">
        <f>VLOOKUP(B17880,CONSOLIDADO!A$2:E$11786,5,FALSE)</f>
        <v>5325</v>
      </c>
      <c r="D17880" s="3" t="s">
        <v>53253</v>
      </c>
      <c r="E17880" s="3"/>
      <c r="F17880" s="3"/>
      <c r="G17880" s="3" t="s">
        <v>53258</v>
      </c>
      <c r="I17880" t="str">
        <f t="shared" si="279"/>
        <v>,(5325,' Cristian Segovia Alvarado','',' 2 2732 1284',')</v>
      </c>
    </row>
    <row r="17881" spans="1:9">
      <c r="A17881" s="3" t="s">
        <v>53259</v>
      </c>
      <c r="B17881" s="3" t="s">
        <v>53252</v>
      </c>
      <c r="C17881" s="3">
        <f>VLOOKUP(B17881,CONSOLIDADO!A$2:E$11786,5,FALSE)</f>
        <v>5325</v>
      </c>
      <c r="D17881" s="3" t="s">
        <v>53253</v>
      </c>
      <c r="E17881" s="3" t="s">
        <v>7140</v>
      </c>
      <c r="F17881" s="3" t="s">
        <v>53260</v>
      </c>
      <c r="G17881" s="3" t="s">
        <v>53256</v>
      </c>
      <c r="I17881" t="str">
        <f t="shared" si="279"/>
        <v>,(5325,' María Angela Alvarado Passero ',' malvarado@tecmemad.cl',' 2 2777 3020    ', Gerente de Ventas')</v>
      </c>
    </row>
    <row r="17882" spans="1:9">
      <c r="A17882" s="3" t="s">
        <v>37278</v>
      </c>
      <c r="B17882" s="3" t="s">
        <v>53261</v>
      </c>
      <c r="C17882" s="3">
        <f>VLOOKUP(B17882,CONSOLIDADO!A$2:E$11786,5,FALSE)</f>
        <v>5326</v>
      </c>
      <c r="D17882" s="3" t="s">
        <v>53262</v>
      </c>
      <c r="E17882" s="3" t="s">
        <v>6739</v>
      </c>
      <c r="F17882" s="3" t="s">
        <v>37280</v>
      </c>
      <c r="G17882" s="3" t="s">
        <v>37298</v>
      </c>
      <c r="I17882" t="str">
        <f t="shared" si="279"/>
        <v>,(5326,' Roger Feeley Bahamonde ',' rfeeley@lanzco.cl',' 2 2782 9200    ', Gerente General')</v>
      </c>
    </row>
    <row r="17883" spans="1:9">
      <c r="A17883" s="3" t="s">
        <v>37288</v>
      </c>
      <c r="B17883" s="3" t="s">
        <v>53261</v>
      </c>
      <c r="C17883" s="3">
        <f>VLOOKUP(B17883,CONSOLIDADO!A$2:E$11786,5,FALSE)</f>
        <v>5326</v>
      </c>
      <c r="D17883" s="3" t="s">
        <v>53262</v>
      </c>
      <c r="E17883" s="3" t="s">
        <v>27991</v>
      </c>
      <c r="F17883" s="3" t="s">
        <v>37286</v>
      </c>
      <c r="G17883" s="3" t="s">
        <v>37289</v>
      </c>
      <c r="I17883" t="str">
        <f t="shared" si="279"/>
        <v>,(5326,' Herbert Springmüller Fehrenberg ',' lanz@lanzco.cl',' 2 2782 9239    ', Socio - Director')</v>
      </c>
    </row>
    <row r="17884" spans="1:9">
      <c r="A17884" s="3" t="s">
        <v>47699</v>
      </c>
      <c r="B17884" s="3" t="s">
        <v>53261</v>
      </c>
      <c r="C17884" s="3">
        <f>VLOOKUP(B17884,CONSOLIDADO!A$2:E$11786,5,FALSE)</f>
        <v>5326</v>
      </c>
      <c r="D17884" s="3" t="s">
        <v>53262</v>
      </c>
      <c r="E17884" s="3"/>
      <c r="F17884" s="3"/>
      <c r="G17884" s="3" t="s">
        <v>47700</v>
      </c>
      <c r="I17884" t="str">
        <f t="shared" si="279"/>
        <v>,(5326,' Peter Lanz Ladebusch','',' 2 2782 9217',')</v>
      </c>
    </row>
    <row r="17885" spans="1:9">
      <c r="A17885" s="3" t="s">
        <v>37282</v>
      </c>
      <c r="B17885" s="3" t="s">
        <v>53261</v>
      </c>
      <c r="C17885" s="3">
        <f>VLOOKUP(B17885,CONSOLIDADO!A$2:E$11786,5,FALSE)</f>
        <v>5326</v>
      </c>
      <c r="D17885" s="3" t="s">
        <v>53262</v>
      </c>
      <c r="E17885" s="3"/>
      <c r="F17885" s="3"/>
      <c r="G17885" s="3" t="s">
        <v>53263</v>
      </c>
      <c r="I17885" t="str">
        <f t="shared" si="279"/>
        <v>,(5326,' Hugo Flores Oñate','',' 2 2782 9265',')</v>
      </c>
    </row>
    <row r="17886" spans="1:9">
      <c r="A17886" s="3" t="s">
        <v>53266</v>
      </c>
      <c r="B17886" s="3" t="s">
        <v>53264</v>
      </c>
      <c r="C17886" s="3">
        <f>VLOOKUP(B17886,CONSOLIDADO!A$2:E$11786,5,FALSE)</f>
        <v>5327</v>
      </c>
      <c r="D17886" s="3" t="s">
        <v>53265</v>
      </c>
      <c r="E17886" s="3" t="s">
        <v>6739</v>
      </c>
      <c r="F17886" s="3" t="s">
        <v>53267</v>
      </c>
      <c r="G17886" s="3" t="s">
        <v>53268</v>
      </c>
      <c r="I17886" t="str">
        <f t="shared" si="279"/>
        <v>,(5327,' Jorge Augusto Vega Espinosa ',' jvega@tecnasic.cl',' 2 2483 3800    ', Gerente General')</v>
      </c>
    </row>
    <row r="17887" spans="1:9">
      <c r="A17887" s="3" t="s">
        <v>53269</v>
      </c>
      <c r="B17887" s="3" t="s">
        <v>53264</v>
      </c>
      <c r="C17887" s="3">
        <f>VLOOKUP(B17887,CONSOLIDADO!A$2:E$11786,5,FALSE)</f>
        <v>5327</v>
      </c>
      <c r="D17887" s="3" t="s">
        <v>53265</v>
      </c>
      <c r="E17887" s="3" t="s">
        <v>6757</v>
      </c>
      <c r="F17887" s="3" t="s">
        <v>53270</v>
      </c>
      <c r="G17887" s="3" t="s">
        <v>53268</v>
      </c>
      <c r="I17887" t="str">
        <f t="shared" si="279"/>
        <v>,(5327,' Lyonel Spencer Laulié Avalos ',' llaulie@tecnasic.cl',' 2 2483 3800    ', Gerente de Administración y Finanzas')</v>
      </c>
    </row>
    <row r="17888" spans="1:9">
      <c r="A17888" s="3" t="s">
        <v>53271</v>
      </c>
      <c r="B17888" s="3" t="s">
        <v>53264</v>
      </c>
      <c r="C17888" s="3">
        <f>VLOOKUP(B17888,CONSOLIDADO!A$2:E$11786,5,FALSE)</f>
        <v>5327</v>
      </c>
      <c r="D17888" s="3" t="s">
        <v>53265</v>
      </c>
      <c r="E17888" s="3" t="s">
        <v>6765</v>
      </c>
      <c r="F17888" s="3" t="s">
        <v>53272</v>
      </c>
      <c r="G17888" s="3" t="s">
        <v>53268</v>
      </c>
      <c r="I17888" t="str">
        <f t="shared" si="279"/>
        <v>,(5327,' Juan Carlos Bahamonde Oyarzo ',' jbahamonde@tecnasic.cl',' 2 2483 3800    ', Gerente de Operaciones')</v>
      </c>
    </row>
    <row r="17889" spans="1:9">
      <c r="A17889" s="3" t="s">
        <v>53273</v>
      </c>
      <c r="B17889" s="3" t="s">
        <v>53264</v>
      </c>
      <c r="C17889" s="3">
        <f>VLOOKUP(B17889,CONSOLIDADO!A$2:E$11786,5,FALSE)</f>
        <v>5327</v>
      </c>
      <c r="D17889" s="3" t="s">
        <v>53265</v>
      </c>
      <c r="E17889" s="3" t="s">
        <v>21456</v>
      </c>
      <c r="F17889" s="3" t="s">
        <v>53274</v>
      </c>
      <c r="G17889" s="3" t="s">
        <v>53268</v>
      </c>
      <c r="I17889" t="str">
        <f t="shared" si="279"/>
        <v>,(5327,' Pablo Rodrigo Olivares Lavanchy ',' polivares@tecnasic.cl',' 2 2483 3800    ', Gerente de Estudios')</v>
      </c>
    </row>
    <row r="17890" spans="1:9">
      <c r="A17890" s="3" t="s">
        <v>53275</v>
      </c>
      <c r="B17890" s="3" t="s">
        <v>53264</v>
      </c>
      <c r="C17890" s="3">
        <f>VLOOKUP(B17890,CONSOLIDADO!A$2:E$11786,5,FALSE)</f>
        <v>5327</v>
      </c>
      <c r="D17890" s="3" t="s">
        <v>53265</v>
      </c>
      <c r="E17890" s="3" t="s">
        <v>53276</v>
      </c>
      <c r="F17890" s="3" t="s">
        <v>53277</v>
      </c>
      <c r="G17890" s="3" t="s">
        <v>53268</v>
      </c>
      <c r="I17890" t="str">
        <f t="shared" si="279"/>
        <v>,(5327,' Luis Pastén Valdés ',' lpasten@tecnasic.cl',' 2 2483 3800    ', Subgerente Relaciones Laborales y Administración')</v>
      </c>
    </row>
    <row r="17891" spans="1:9">
      <c r="A17891" s="3" t="s">
        <v>53279</v>
      </c>
      <c r="B17891" s="3" t="s">
        <v>53278</v>
      </c>
      <c r="C17891" s="3">
        <f>VLOOKUP(B17891,CONSOLIDADO!A$2:E$11786,5,FALSE)</f>
        <v>5328</v>
      </c>
      <c r="D17891" s="3" t="s">
        <v>1567</v>
      </c>
      <c r="E17891" s="3"/>
      <c r="F17891" s="3"/>
      <c r="G17891" s="3" t="s">
        <v>53280</v>
      </c>
      <c r="I17891" t="str">
        <f t="shared" si="279"/>
        <v>,(5328,' Juan Sierralta Carvajal','',' 2 2417 9094',')</v>
      </c>
    </row>
    <row r="17892" spans="1:9">
      <c r="A17892" s="3" t="s">
        <v>53281</v>
      </c>
      <c r="B17892" s="3" t="s">
        <v>53278</v>
      </c>
      <c r="C17892" s="3">
        <f>VLOOKUP(B17892,CONSOLIDADO!A$2:E$11786,5,FALSE)</f>
        <v>5328</v>
      </c>
      <c r="D17892" s="3" t="s">
        <v>1567</v>
      </c>
      <c r="E17892" s="3" t="s">
        <v>7032</v>
      </c>
      <c r="F17892" s="3" t="s">
        <v>53282</v>
      </c>
      <c r="G17892" s="3" t="s">
        <v>53283</v>
      </c>
      <c r="I17892" t="str">
        <f t="shared" si="279"/>
        <v>,(5328,' Eduardo Saldías P. ',' duardosaldias@tecnicables.cl',' 2 2417 9091    ', Gerente Administración y Finanzas')</v>
      </c>
    </row>
    <row r="17893" spans="1:9">
      <c r="A17893" s="3" t="s">
        <v>53284</v>
      </c>
      <c r="B17893" s="3" t="s">
        <v>53278</v>
      </c>
      <c r="C17893" s="3">
        <f>VLOOKUP(B17893,CONSOLIDADO!A$2:E$11786,5,FALSE)</f>
        <v>5328</v>
      </c>
      <c r="D17893" s="3" t="s">
        <v>1567</v>
      </c>
      <c r="E17893" s="3"/>
      <c r="F17893" s="3"/>
      <c r="G17893" s="3" t="s">
        <v>53285</v>
      </c>
      <c r="I17893" t="str">
        <f t="shared" si="279"/>
        <v>,(5328,' Mario Martínez González','',' 2 2417 9091',')</v>
      </c>
    </row>
    <row r="17894" spans="1:9">
      <c r="A17894" s="3" t="s">
        <v>53287</v>
      </c>
      <c r="B17894" s="3" t="s">
        <v>53286</v>
      </c>
      <c r="C17894" s="3">
        <f>VLOOKUP(B17894,CONSOLIDADO!A$2:E$11786,5,FALSE)</f>
        <v>5329</v>
      </c>
      <c r="D17894" s="3" t="s">
        <v>4395</v>
      </c>
      <c r="E17894" s="3"/>
      <c r="F17894" s="3"/>
      <c r="G17894" s="3" t="s">
        <v>53288</v>
      </c>
      <c r="I17894" t="str">
        <f t="shared" si="279"/>
        <v>,(5329,' Manuel Quiroz Palma','',' 2 2555 1740',')</v>
      </c>
    </row>
    <row r="17895" spans="1:9">
      <c r="A17895" s="3" t="s">
        <v>53289</v>
      </c>
      <c r="B17895" s="3" t="s">
        <v>53286</v>
      </c>
      <c r="C17895" s="3">
        <f>VLOOKUP(B17895,CONSOLIDADO!A$2:E$11786,5,FALSE)</f>
        <v>5329</v>
      </c>
      <c r="D17895" s="3" t="s">
        <v>4395</v>
      </c>
      <c r="E17895" s="3"/>
      <c r="F17895" s="3"/>
      <c r="G17895" s="3" t="s">
        <v>53288</v>
      </c>
      <c r="I17895" t="str">
        <f t="shared" si="279"/>
        <v>,(5329,' Karina Quiroz Leyton','',' 2 2555 1740',')</v>
      </c>
    </row>
    <row r="17896" spans="1:9">
      <c r="A17896" s="3" t="s">
        <v>53292</v>
      </c>
      <c r="B17896" s="3" t="s">
        <v>53290</v>
      </c>
      <c r="C17896" s="3">
        <f>VLOOKUP(B17896,CONSOLIDADO!A$2:E$11786,5,FALSE)</f>
        <v>5330</v>
      </c>
      <c r="D17896" s="3" t="s">
        <v>53291</v>
      </c>
      <c r="E17896" s="3" t="s">
        <v>6739</v>
      </c>
      <c r="F17896" s="3"/>
      <c r="G17896" s="3" t="s">
        <v>53293</v>
      </c>
      <c r="I17896" t="str">
        <f t="shared" si="279"/>
        <v>,(5330,' Christian Hänel Rossel ','',' 2 2396 0600    ', Gerente General')</v>
      </c>
    </row>
    <row r="17897" spans="1:9">
      <c r="A17897" s="3" t="s">
        <v>53294</v>
      </c>
      <c r="B17897" s="3" t="s">
        <v>53290</v>
      </c>
      <c r="C17897" s="3">
        <f>VLOOKUP(B17897,CONSOLIDADO!A$2:E$11786,5,FALSE)</f>
        <v>5330</v>
      </c>
      <c r="D17897" s="3" t="s">
        <v>53291</v>
      </c>
      <c r="E17897" s="3"/>
      <c r="F17897" s="3"/>
      <c r="G17897" s="3" t="s">
        <v>53295</v>
      </c>
      <c r="I17897" t="str">
        <f t="shared" si="279"/>
        <v>,(5330,' Marcelo Guerra Rojo','',' 2 2396 0600',')</v>
      </c>
    </row>
    <row r="17898" spans="1:9">
      <c r="A17898" s="3" t="s">
        <v>53296</v>
      </c>
      <c r="B17898" s="3" t="s">
        <v>53290</v>
      </c>
      <c r="C17898" s="3">
        <f>VLOOKUP(B17898,CONSOLIDADO!A$2:E$11786,5,FALSE)</f>
        <v>5330</v>
      </c>
      <c r="D17898" s="3" t="s">
        <v>53291</v>
      </c>
      <c r="E17898" s="3" t="s">
        <v>6765</v>
      </c>
      <c r="F17898" s="3" t="s">
        <v>53297</v>
      </c>
      <c r="G17898" s="3" t="s">
        <v>53293</v>
      </c>
      <c r="I17898" t="str">
        <f t="shared" si="279"/>
        <v>,(5330,' Albert Hänel Rossel ',' fprado@tecnigen.cl',' 2 2396 0600    ', Gerente de Operaciones')</v>
      </c>
    </row>
    <row r="17899" spans="1:9">
      <c r="A17899" s="3" t="s">
        <v>53298</v>
      </c>
      <c r="B17899" s="3" t="s">
        <v>53290</v>
      </c>
      <c r="C17899" s="3">
        <f>VLOOKUP(B17899,CONSOLIDADO!A$2:E$11786,5,FALSE)</f>
        <v>5330</v>
      </c>
      <c r="D17899" s="3" t="s">
        <v>53291</v>
      </c>
      <c r="E17899" s="3" t="s">
        <v>6757</v>
      </c>
      <c r="F17899" s="3" t="s">
        <v>53299</v>
      </c>
      <c r="G17899" s="3" t="s">
        <v>53293</v>
      </c>
      <c r="I17899" t="str">
        <f t="shared" si="279"/>
        <v>,(5330,' Matías Fernández Ruiz ',' mfernandez@tecnigen.cl',' 2 2396 0600    ', Gerente de Administración y Finanzas')</v>
      </c>
    </row>
    <row r="17900" spans="1:9">
      <c r="A17900" s="3" t="s">
        <v>53300</v>
      </c>
      <c r="B17900" s="3" t="s">
        <v>53290</v>
      </c>
      <c r="C17900" s="3">
        <f>VLOOKUP(B17900,CONSOLIDADO!A$2:E$11786,5,FALSE)</f>
        <v>5330</v>
      </c>
      <c r="D17900" s="3" t="s">
        <v>53291</v>
      </c>
      <c r="E17900" s="3"/>
      <c r="F17900" s="3"/>
      <c r="G17900" s="3" t="s">
        <v>53295</v>
      </c>
      <c r="I17900" t="str">
        <f t="shared" si="279"/>
        <v>,(5330,' Luis Guerra Aguirre','',' 2 2396 0600',')</v>
      </c>
    </row>
    <row r="17901" spans="1:9">
      <c r="A17901" s="3" t="s">
        <v>53302</v>
      </c>
      <c r="B17901" s="3" t="s">
        <v>53301</v>
      </c>
      <c r="C17901" s="3">
        <f>VLOOKUP(B17901,CONSOLIDADO!A$2:E$11786,5,FALSE)</f>
        <v>5331</v>
      </c>
      <c r="D17901" s="3" t="s">
        <v>37867</v>
      </c>
      <c r="E17901" s="3" t="s">
        <v>6739</v>
      </c>
      <c r="F17901" s="3" t="s">
        <v>53303</v>
      </c>
      <c r="G17901" s="3" t="s">
        <v>53304</v>
      </c>
      <c r="I17901" t="str">
        <f t="shared" si="279"/>
        <v>,(5331,' Andrés Hermosilla Daudet ',' andres@tecnilub.cl',' 2 2795 1300    ', Gerente General')</v>
      </c>
    </row>
    <row r="17902" spans="1:9">
      <c r="A17902" s="3" t="s">
        <v>53305</v>
      </c>
      <c r="B17902" s="3" t="s">
        <v>53301</v>
      </c>
      <c r="C17902" s="3">
        <f>VLOOKUP(B17902,CONSOLIDADO!A$2:E$11786,5,FALSE)</f>
        <v>5331</v>
      </c>
      <c r="D17902" s="3" t="s">
        <v>37867</v>
      </c>
      <c r="E17902" s="3" t="s">
        <v>6757</v>
      </c>
      <c r="F17902" s="3" t="s">
        <v>53306</v>
      </c>
      <c r="G17902" s="3" t="s">
        <v>53304</v>
      </c>
      <c r="I17902" t="str">
        <f t="shared" si="279"/>
        <v>,(5331,' Juan Carlos Fernández Solar ',' jcfernandez@tecnilub.cl',' 2 2795 1300    ', Gerente de Administración y Finanzas')</v>
      </c>
    </row>
    <row r="17903" spans="1:9">
      <c r="A17903" s="3" t="s">
        <v>53307</v>
      </c>
      <c r="B17903" s="3" t="s">
        <v>53301</v>
      </c>
      <c r="C17903" s="3">
        <f>VLOOKUP(B17903,CONSOLIDADO!A$2:E$11786,5,FALSE)</f>
        <v>5331</v>
      </c>
      <c r="D17903" s="3" t="s">
        <v>37867</v>
      </c>
      <c r="E17903" s="3"/>
      <c r="F17903" s="3"/>
      <c r="G17903" s="3" t="s">
        <v>53308</v>
      </c>
      <c r="I17903" t="str">
        <f t="shared" si="279"/>
        <v>,(5331,' Selmira Martínez Delgado','',' 2 2795 1300',')</v>
      </c>
    </row>
    <row r="17904" spans="1:9">
      <c r="A17904" s="3" t="s">
        <v>53310</v>
      </c>
      <c r="B17904" s="3" t="s">
        <v>53309</v>
      </c>
      <c r="C17904" s="3">
        <f>VLOOKUP(B17904,CONSOLIDADO!A$2:E$11786,5,FALSE)</f>
        <v>5332</v>
      </c>
      <c r="D17904" s="3" t="s">
        <v>1653</v>
      </c>
      <c r="E17904" s="3"/>
      <c r="F17904" s="3"/>
      <c r="G17904" s="3" t="s">
        <v>53311</v>
      </c>
      <c r="I17904" t="str">
        <f t="shared" si="279"/>
        <v>,(5332,' Rodrigo Ibáñez Castro','',' 2 2726 6030',')</v>
      </c>
    </row>
    <row r="17905" spans="1:9">
      <c r="A17905" s="3" t="s">
        <v>53312</v>
      </c>
      <c r="B17905" s="3" t="s">
        <v>53309</v>
      </c>
      <c r="C17905" s="3">
        <f>VLOOKUP(B17905,CONSOLIDADO!A$2:E$11786,5,FALSE)</f>
        <v>5332</v>
      </c>
      <c r="D17905" s="3" t="s">
        <v>1653</v>
      </c>
      <c r="E17905" s="3"/>
      <c r="F17905" s="3"/>
      <c r="G17905" s="3" t="s">
        <v>53313</v>
      </c>
      <c r="I17905" t="str">
        <f t="shared" si="279"/>
        <v>,(5332,' Quimey Fernández Stella','',' 2 2726 6010',')</v>
      </c>
    </row>
    <row r="17906" spans="1:9">
      <c r="A17906" s="3" t="s">
        <v>53314</v>
      </c>
      <c r="B17906" s="3" t="s">
        <v>53309</v>
      </c>
      <c r="C17906" s="3">
        <f>VLOOKUP(B17906,CONSOLIDADO!A$2:E$11786,5,FALSE)</f>
        <v>5332</v>
      </c>
      <c r="D17906" s="3" t="s">
        <v>1653</v>
      </c>
      <c r="E17906" s="3"/>
      <c r="F17906" s="3"/>
      <c r="G17906" s="3" t="s">
        <v>53315</v>
      </c>
      <c r="I17906" t="str">
        <f t="shared" si="279"/>
        <v>,(5332,' Angel Retamales Torres','',' 2 2726 6050',')</v>
      </c>
    </row>
    <row r="17907" spans="1:9">
      <c r="A17907" s="3" t="s">
        <v>53316</v>
      </c>
      <c r="B17907" s="3" t="s">
        <v>53309</v>
      </c>
      <c r="C17907" s="3">
        <f>VLOOKUP(B17907,CONSOLIDADO!A$2:E$11786,5,FALSE)</f>
        <v>5332</v>
      </c>
      <c r="D17907" s="3" t="s">
        <v>1653</v>
      </c>
      <c r="E17907" s="3" t="s">
        <v>50550</v>
      </c>
      <c r="F17907" s="3" t="s">
        <v>53317</v>
      </c>
      <c r="G17907" s="3" t="s">
        <v>53318</v>
      </c>
      <c r="I17907" t="str">
        <f t="shared" si="279"/>
        <v>,(5332,' Macarena Zamora Barrientos ',' mzamora@tecnoboga.cl',' 2 2726 6085    ', Jefe de Marketing')</v>
      </c>
    </row>
    <row r="17908" spans="1:9">
      <c r="A17908" s="3" t="s">
        <v>53319</v>
      </c>
      <c r="B17908" s="3" t="s">
        <v>53309</v>
      </c>
      <c r="C17908" s="3">
        <f>VLOOKUP(B17908,CONSOLIDADO!A$2:E$11786,5,FALSE)</f>
        <v>5332</v>
      </c>
      <c r="D17908" s="3" t="s">
        <v>1653</v>
      </c>
      <c r="E17908" s="3"/>
      <c r="F17908" s="3"/>
      <c r="G17908" s="3" t="s">
        <v>53320</v>
      </c>
      <c r="I17908" t="str">
        <f t="shared" si="279"/>
        <v>,(5332,' Richard Morales Bugueño','',' 2 2726 6095',')</v>
      </c>
    </row>
    <row r="17909" spans="1:9">
      <c r="A17909" s="3" t="s">
        <v>53322</v>
      </c>
      <c r="B17909" s="3" t="s">
        <v>53321</v>
      </c>
      <c r="C17909" s="3">
        <f>VLOOKUP(B17909,CONSOLIDADO!A$2:E$11786,5,FALSE)</f>
        <v>5333</v>
      </c>
      <c r="D17909" s="3" t="s">
        <v>6279</v>
      </c>
      <c r="E17909" s="3" t="s">
        <v>6739</v>
      </c>
      <c r="F17909" s="3"/>
      <c r="G17909" s="3" t="s">
        <v>53323</v>
      </c>
      <c r="I17909" t="str">
        <f t="shared" si="279"/>
        <v>,(5333,' Cristián Pollet Landa ','',' 2 2231 9736    ', Gerente General')</v>
      </c>
    </row>
    <row r="17910" spans="1:9">
      <c r="A17910" s="3" t="s">
        <v>53326</v>
      </c>
      <c r="B17910" s="3" t="s">
        <v>53324</v>
      </c>
      <c r="C17910" s="3">
        <f>VLOOKUP(B17910,CONSOLIDADO!A$2:E$11786,5,FALSE)</f>
        <v>5334</v>
      </c>
      <c r="D17910" s="3" t="s">
        <v>53325</v>
      </c>
      <c r="E17910" s="3" t="s">
        <v>7409</v>
      </c>
      <c r="F17910" s="3" t="s">
        <v>53327</v>
      </c>
      <c r="G17910" s="3" t="s">
        <v>53328</v>
      </c>
      <c r="I17910" t="str">
        <f t="shared" si="279"/>
        <v>,(5334,' Cristián Goldberg Valenzuela ',' cgoldberg@tecnofast.cl',' 2 2790 5000    ', Presidente Ejecutivo')</v>
      </c>
    </row>
    <row r="17911" spans="1:9">
      <c r="A17911" s="3" t="s">
        <v>53329</v>
      </c>
      <c r="B17911" s="3" t="s">
        <v>53324</v>
      </c>
      <c r="C17911" s="3">
        <f>VLOOKUP(B17911,CONSOLIDADO!A$2:E$11786,5,FALSE)</f>
        <v>5334</v>
      </c>
      <c r="D17911" s="3" t="s">
        <v>53325</v>
      </c>
      <c r="E17911" s="3"/>
      <c r="F17911" s="3"/>
      <c r="G17911" s="3" t="s">
        <v>53330</v>
      </c>
      <c r="I17911" t="str">
        <f t="shared" si="279"/>
        <v>,(5334,' Rodrigo Prado Romani','',' 2 2790 5000',')</v>
      </c>
    </row>
    <row r="17912" spans="1:9">
      <c r="A17912" s="3" t="s">
        <v>53331</v>
      </c>
      <c r="B17912" s="3" t="s">
        <v>53324</v>
      </c>
      <c r="C17912" s="3">
        <f>VLOOKUP(B17912,CONSOLIDADO!A$2:E$11786,5,FALSE)</f>
        <v>5334</v>
      </c>
      <c r="D17912" s="3" t="s">
        <v>53325</v>
      </c>
      <c r="E17912" s="3" t="s">
        <v>6757</v>
      </c>
      <c r="F17912" s="3" t="s">
        <v>53332</v>
      </c>
      <c r="G17912" s="3" t="s">
        <v>53328</v>
      </c>
      <c r="I17912" t="str">
        <f t="shared" si="279"/>
        <v>,(5334,' Oscar Ramírez Cádiz ',' oramirez@tecnofast.cl',' 2 2790 5000    ', Gerente de Administración y Finanzas')</v>
      </c>
    </row>
    <row r="17913" spans="1:9">
      <c r="A17913" s="3" t="s">
        <v>53333</v>
      </c>
      <c r="B17913" s="3" t="s">
        <v>53324</v>
      </c>
      <c r="C17913" s="3">
        <f>VLOOKUP(B17913,CONSOLIDADO!A$2:E$11786,5,FALSE)</f>
        <v>5334</v>
      </c>
      <c r="D17913" s="3" t="s">
        <v>53325</v>
      </c>
      <c r="E17913" s="3"/>
      <c r="F17913" s="3"/>
      <c r="G17913" s="3" t="s">
        <v>53330</v>
      </c>
      <c r="I17913" t="str">
        <f t="shared" si="279"/>
        <v>,(5334,' Cristian Goldberg Aichele','',' 2 2790 5000',')</v>
      </c>
    </row>
    <row r="17914" spans="1:9">
      <c r="A17914" s="3" t="s">
        <v>53334</v>
      </c>
      <c r="B17914" s="3" t="s">
        <v>53324</v>
      </c>
      <c r="C17914" s="3">
        <f>VLOOKUP(B17914,CONSOLIDADO!A$2:E$11786,5,FALSE)</f>
        <v>5334</v>
      </c>
      <c r="D17914" s="3" t="s">
        <v>53325</v>
      </c>
      <c r="E17914" s="3" t="s">
        <v>6843</v>
      </c>
      <c r="F17914" s="3" t="s">
        <v>53335</v>
      </c>
      <c r="G17914" s="3" t="s">
        <v>53328</v>
      </c>
      <c r="I17914" t="str">
        <f t="shared" si="279"/>
        <v>,(5334,' Joel Valdivieso Arza ',' jvaldivieso@tecnofast.cl',' 2 2790 5000    ', Gerente Técnico')</v>
      </c>
    </row>
    <row r="17915" spans="1:9">
      <c r="A17915" s="3" t="s">
        <v>53338</v>
      </c>
      <c r="B17915" s="3" t="s">
        <v>53336</v>
      </c>
      <c r="C17915" s="3">
        <f>VLOOKUP(B17915,CONSOLIDADO!A$2:E$11786,5,FALSE)</f>
        <v>5335</v>
      </c>
      <c r="D17915" s="3" t="s">
        <v>53337</v>
      </c>
      <c r="E17915" s="3" t="s">
        <v>6739</v>
      </c>
      <c r="F17915" s="3" t="s">
        <v>53339</v>
      </c>
      <c r="G17915" s="3" t="s">
        <v>53340</v>
      </c>
      <c r="I17915" t="str">
        <f t="shared" si="279"/>
        <v>,(5335,' Saúl Farías Molina ',' saulfarias@tecnoambiente.cl',' 2 2551 4274    ', Gerente General')</v>
      </c>
    </row>
    <row r="17916" spans="1:9">
      <c r="A17916" s="3" t="s">
        <v>53342</v>
      </c>
      <c r="B17916" s="3" t="s">
        <v>53341</v>
      </c>
      <c r="C17916" s="3">
        <f>VLOOKUP(B17916,CONSOLIDADO!A$2:E$11786,5,FALSE)</f>
        <v>5336</v>
      </c>
      <c r="D17916" s="3" t="s">
        <v>4888</v>
      </c>
      <c r="E17916" s="3" t="s">
        <v>6739</v>
      </c>
      <c r="F17916" s="3" t="s">
        <v>53343</v>
      </c>
      <c r="G17916" s="3" t="s">
        <v>53344</v>
      </c>
      <c r="I17916" t="str">
        <f t="shared" si="279"/>
        <v>,(5336,' Carmen Gloria Aracena Alvarez ',' cgaracena@tecnocal.cl',' 2 2269 2665    ', Gerente General')</v>
      </c>
    </row>
    <row r="17917" spans="1:9">
      <c r="A17917" s="3" t="s">
        <v>53347</v>
      </c>
      <c r="B17917" s="3" t="s">
        <v>53345</v>
      </c>
      <c r="C17917" s="3">
        <f>VLOOKUP(B17917,CONSOLIDADO!A$2:E$11786,5,FALSE)</f>
        <v>5337</v>
      </c>
      <c r="D17917" s="3" t="s">
        <v>53346</v>
      </c>
      <c r="E17917" s="3" t="s">
        <v>6739</v>
      </c>
      <c r="F17917" s="3" t="s">
        <v>53348</v>
      </c>
      <c r="G17917" s="3" t="s">
        <v>53349</v>
      </c>
      <c r="I17917" t="str">
        <f t="shared" si="279"/>
        <v>,(5337,' Raúl Munster Silva ',' rmunster@tecnochile.cl',' 2 2533 9090    ', Gerente General')</v>
      </c>
    </row>
    <row r="17918" spans="1:9">
      <c r="A17918" s="3" t="s">
        <v>53350</v>
      </c>
      <c r="B17918" s="3" t="s">
        <v>53345</v>
      </c>
      <c r="C17918" s="3">
        <f>VLOOKUP(B17918,CONSOLIDADO!A$2:E$11786,5,FALSE)</f>
        <v>5337</v>
      </c>
      <c r="D17918" s="3" t="s">
        <v>53346</v>
      </c>
      <c r="E17918" s="3" t="s">
        <v>6757</v>
      </c>
      <c r="F17918" s="3" t="s">
        <v>53351</v>
      </c>
      <c r="G17918" s="3" t="s">
        <v>53349</v>
      </c>
      <c r="I17918" t="str">
        <f t="shared" si="279"/>
        <v>,(5337,' Gerardo Molina ',' gmolina@tecnochile.cl',' 2 2533 9090    ', Gerente de Administración y Finanzas')</v>
      </c>
    </row>
    <row r="17919" spans="1:9">
      <c r="A17919" s="3" t="s">
        <v>53353</v>
      </c>
      <c r="B17919" s="3" t="s">
        <v>53352</v>
      </c>
      <c r="C17919" s="3">
        <f>VLOOKUP(B17919,CONSOLIDADO!A$2:E$11786,5,FALSE)</f>
        <v>5338</v>
      </c>
      <c r="D17919" s="3" t="s">
        <v>5280</v>
      </c>
      <c r="E17919" s="3" t="s">
        <v>6739</v>
      </c>
      <c r="F17919" s="3" t="s">
        <v>53354</v>
      </c>
      <c r="G17919" s="3" t="s">
        <v>53355</v>
      </c>
      <c r="I17919" t="str">
        <f t="shared" si="279"/>
        <v>,(5338,' Alejandro Olivares Hanke ',' aolivares@tecnoequipos-sa.cl',' 2 2237 8172    ', Gerente General')</v>
      </c>
    </row>
    <row r="17920" spans="1:9">
      <c r="A17920" s="3" t="s">
        <v>53356</v>
      </c>
      <c r="B17920" s="3" t="s">
        <v>53352</v>
      </c>
      <c r="C17920" s="3">
        <f>VLOOKUP(B17920,CONSOLIDADO!A$2:E$11786,5,FALSE)</f>
        <v>5338</v>
      </c>
      <c r="D17920" s="3" t="s">
        <v>5280</v>
      </c>
      <c r="E17920" s="3" t="s">
        <v>53357</v>
      </c>
      <c r="F17920" s="3" t="s">
        <v>53358</v>
      </c>
      <c r="G17920" s="3" t="s">
        <v>53355</v>
      </c>
      <c r="I17920" t="str">
        <f t="shared" si="279"/>
        <v>,(5338,' Juan Carlos Farías Stipo ',' jcfarias@tecnoequipos-sa.cl',' 2 2237 8172    ', Gerente de Administración y Negocios')</v>
      </c>
    </row>
    <row r="17921" spans="1:9">
      <c r="A17921" s="3" t="s">
        <v>53360</v>
      </c>
      <c r="B17921" s="3" t="s">
        <v>53359</v>
      </c>
      <c r="C17921" s="3">
        <f>VLOOKUP(B17921,CONSOLIDADO!A$2:E$11786,5,FALSE)</f>
        <v>5339</v>
      </c>
      <c r="D17921" s="3" t="s">
        <v>7443</v>
      </c>
      <c r="E17921" s="3" t="s">
        <v>6739</v>
      </c>
      <c r="F17921" s="3" t="s">
        <v>53361</v>
      </c>
      <c r="G17921" s="3" t="s">
        <v>53362</v>
      </c>
      <c r="I17921" t="str">
        <f t="shared" si="279"/>
        <v>,(5339,' Rodrigo Hermosilla Bobadilla ',' rodrigo.hermosilla@tecnoglobal.cl',' 2 2685 8500    ', Gerente General')</v>
      </c>
    </row>
    <row r="17922" spans="1:9">
      <c r="A17922" s="3" t="s">
        <v>53363</v>
      </c>
      <c r="B17922" s="3" t="s">
        <v>53359</v>
      </c>
      <c r="C17922" s="3">
        <f>VLOOKUP(B17922,CONSOLIDADO!A$2:E$11786,5,FALSE)</f>
        <v>5339</v>
      </c>
      <c r="D17922" s="3" t="s">
        <v>7443</v>
      </c>
      <c r="E17922" s="3" t="s">
        <v>6757</v>
      </c>
      <c r="F17922" s="3" t="s">
        <v>53364</v>
      </c>
      <c r="G17922" s="3" t="s">
        <v>53362</v>
      </c>
      <c r="I17922" t="str">
        <f t="shared" si="279"/>
        <v>,(5339,' Iván Fernández Moya ',' ivan.fernandez@tecnoglobal.cl',' 2 2685 8500    ', Gerente de Administración y Finanzas')</v>
      </c>
    </row>
    <row r="17923" spans="1:9">
      <c r="A17923" s="3" t="s">
        <v>53365</v>
      </c>
      <c r="B17923" s="3" t="s">
        <v>53359</v>
      </c>
      <c r="C17923" s="3">
        <f>VLOOKUP(B17923,CONSOLIDADO!A$2:E$11786,5,FALSE)</f>
        <v>5339</v>
      </c>
      <c r="D17923" s="3" t="s">
        <v>7443</v>
      </c>
      <c r="E17923" s="3" t="s">
        <v>6843</v>
      </c>
      <c r="F17923" s="3" t="s">
        <v>53366</v>
      </c>
      <c r="G17923" s="3" t="s">
        <v>53362</v>
      </c>
      <c r="I17923" t="str">
        <f t="shared" ref="I17923:I17986" si="280">CONCATENATE(",(",C17923,",'",A17923,"','",F17923,"','",G17923,"',",E17923,"')")</f>
        <v>,(5339,' Alfredo Frugone Donoso ',' alfredo.frugone@tecnoglobal.cl',' 2 2685 8500    ', Gerente Técnico')</v>
      </c>
    </row>
    <row r="17924" spans="1:9">
      <c r="A17924" s="3" t="s">
        <v>53367</v>
      </c>
      <c r="B17924" s="3" t="s">
        <v>53359</v>
      </c>
      <c r="C17924" s="3">
        <f>VLOOKUP(B17924,CONSOLIDADO!A$2:E$11786,5,FALSE)</f>
        <v>5339</v>
      </c>
      <c r="D17924" s="3" t="s">
        <v>7443</v>
      </c>
      <c r="E17924" s="3" t="s">
        <v>6905</v>
      </c>
      <c r="F17924" s="3" t="s">
        <v>53368</v>
      </c>
      <c r="G17924" s="3" t="s">
        <v>53362</v>
      </c>
      <c r="I17924" t="str">
        <f t="shared" si="280"/>
        <v>,(5339,' Claudio Zapata ',' claudio.zapata@tecnoglobal.cl',' 2 2685 8500    ', Gerente Comercial')</v>
      </c>
    </row>
    <row r="17925" spans="1:9">
      <c r="A17925" s="3" t="s">
        <v>53369</v>
      </c>
      <c r="B17925" s="3" t="s">
        <v>53359</v>
      </c>
      <c r="C17925" s="3">
        <f>VLOOKUP(B17925,CONSOLIDADO!A$2:E$11786,5,FALSE)</f>
        <v>5339</v>
      </c>
      <c r="D17925" s="3" t="s">
        <v>7443</v>
      </c>
      <c r="E17925" s="3" t="s">
        <v>6765</v>
      </c>
      <c r="F17925" s="3" t="s">
        <v>53370</v>
      </c>
      <c r="G17925" s="3" t="s">
        <v>53362</v>
      </c>
      <c r="I17925" t="str">
        <f t="shared" si="280"/>
        <v>,(5339,' Mario Rodríguez Farías ',' mario.rodriguez@tecnoglobal.cl',' 2 2685 8500    ', Gerente de Operaciones')</v>
      </c>
    </row>
    <row r="17926" spans="1:9">
      <c r="A17926" s="3" t="s">
        <v>53372</v>
      </c>
      <c r="B17926" s="3" t="s">
        <v>53371</v>
      </c>
      <c r="C17926" s="3">
        <f>VLOOKUP(B17926,CONSOLIDADO!A$2:E$11786,5,FALSE)</f>
        <v>5340</v>
      </c>
      <c r="D17926" s="3" t="s">
        <v>807</v>
      </c>
      <c r="E17926" s="3" t="s">
        <v>7471</v>
      </c>
      <c r="F17926" s="3"/>
      <c r="G17926" s="3" t="s">
        <v>53373</v>
      </c>
      <c r="I17926" t="str">
        <f t="shared" si="280"/>
        <v>,(5340,' Alejandro Guzmán Ayún ','',' 2 2244 2520    ', Director General')</v>
      </c>
    </row>
    <row r="17927" spans="1:9">
      <c r="A17927" s="3" t="s">
        <v>53376</v>
      </c>
      <c r="B17927" s="3" t="s">
        <v>53374</v>
      </c>
      <c r="C17927" s="3">
        <f>VLOOKUP(B17927,CONSOLIDADO!A$2:E$11786,5,FALSE)</f>
        <v>5341</v>
      </c>
      <c r="D17927" s="3" t="s">
        <v>53375</v>
      </c>
      <c r="E17927" s="3"/>
      <c r="F17927" s="3"/>
      <c r="G17927" s="3" t="s">
        <v>53377</v>
      </c>
      <c r="I17927" t="str">
        <f t="shared" si="280"/>
        <v>,(5341,' Miguel Calderón Maldonado','',' 2 2796 1100',')</v>
      </c>
    </row>
    <row r="17928" spans="1:9">
      <c r="A17928" s="3" t="s">
        <v>53378</v>
      </c>
      <c r="B17928" s="3" t="s">
        <v>53374</v>
      </c>
      <c r="C17928" s="3">
        <f>VLOOKUP(B17928,CONSOLIDADO!A$2:E$11786,5,FALSE)</f>
        <v>5341</v>
      </c>
      <c r="D17928" s="3" t="s">
        <v>53375</v>
      </c>
      <c r="E17928" s="3" t="s">
        <v>22906</v>
      </c>
      <c r="F17928" s="3" t="s">
        <v>53379</v>
      </c>
      <c r="G17928" s="3" t="s">
        <v>53380</v>
      </c>
      <c r="I17928" t="str">
        <f t="shared" si="280"/>
        <v>,(5341,' Pedro Pedraza Segovia ',' ppedraza@tecintegral.cl',' 2 2796 1100    ', Gerente Investigación y Desarrollo')</v>
      </c>
    </row>
    <row r="17929" spans="1:9">
      <c r="A17929" s="3" t="s">
        <v>53381</v>
      </c>
      <c r="B17929" s="3" t="s">
        <v>53374</v>
      </c>
      <c r="C17929" s="3">
        <f>VLOOKUP(B17929,CONSOLIDADO!A$2:E$11786,5,FALSE)</f>
        <v>5341</v>
      </c>
      <c r="D17929" s="3" t="s">
        <v>53375</v>
      </c>
      <c r="E17929" s="3" t="s">
        <v>53382</v>
      </c>
      <c r="F17929" s="3" t="s">
        <v>53383</v>
      </c>
      <c r="G17929" s="3" t="s">
        <v>53380</v>
      </c>
      <c r="I17929" t="str">
        <f t="shared" si="280"/>
        <v>,(5341,' Ramiro Troncoso Herrera ',' rtroncoso@tecintegral.cl',' 2 2796 1100    ', Gerente de Negocios y Minería')</v>
      </c>
    </row>
    <row r="17930" spans="1:9">
      <c r="A17930" s="3" t="s">
        <v>53384</v>
      </c>
      <c r="B17930" s="3" t="s">
        <v>53374</v>
      </c>
      <c r="C17930" s="3">
        <f>VLOOKUP(B17930,CONSOLIDADO!A$2:E$11786,5,FALSE)</f>
        <v>5341</v>
      </c>
      <c r="D17930" s="3" t="s">
        <v>53375</v>
      </c>
      <c r="E17930" s="3" t="s">
        <v>8835</v>
      </c>
      <c r="F17930" s="3" t="s">
        <v>53385</v>
      </c>
      <c r="G17930" s="3" t="s">
        <v>53380</v>
      </c>
      <c r="I17930" t="str">
        <f t="shared" si="280"/>
        <v>,(5341,' Felipe Solís Barros ',' fsolis@tecintegral.cl',' 2 2796 1100    ', Jefe de Administración y Finanzas')</v>
      </c>
    </row>
    <row r="17931" spans="1:9">
      <c r="A17931" s="3" t="s">
        <v>53387</v>
      </c>
      <c r="B17931" s="3" t="s">
        <v>53386</v>
      </c>
      <c r="C17931" s="3">
        <f>VLOOKUP(B17931,CONSOLIDADO!A$2:E$11786,5,FALSE)</f>
        <v>5342</v>
      </c>
      <c r="D17931" s="3" t="s">
        <v>4888</v>
      </c>
      <c r="E17931" s="3"/>
      <c r="F17931" s="3"/>
      <c r="G17931" s="3" t="s">
        <v>53388</v>
      </c>
      <c r="I17931" t="str">
        <f t="shared" si="280"/>
        <v>,(5342,' Fernando De Mayo Israel','',' 2 2225 3119',')</v>
      </c>
    </row>
    <row r="17932" spans="1:9">
      <c r="A17932" s="3" t="s">
        <v>53389</v>
      </c>
      <c r="B17932" s="3" t="s">
        <v>53386</v>
      </c>
      <c r="C17932" s="3">
        <f>VLOOKUP(B17932,CONSOLIDADO!A$2:E$11786,5,FALSE)</f>
        <v>5342</v>
      </c>
      <c r="D17932" s="3" t="s">
        <v>4888</v>
      </c>
      <c r="E17932" s="3"/>
      <c r="F17932" s="3"/>
      <c r="G17932" s="3" t="s">
        <v>53388</v>
      </c>
      <c r="I17932" t="str">
        <f t="shared" si="280"/>
        <v>,(5342,' Florencio García Correa','',' 2 2225 3119',')</v>
      </c>
    </row>
    <row r="17933" spans="1:9">
      <c r="A17933" s="3" t="s">
        <v>53392</v>
      </c>
      <c r="B17933" s="3" t="s">
        <v>53390</v>
      </c>
      <c r="C17933" s="3">
        <f>VLOOKUP(B17933,CONSOLIDADO!A$2:E$11786,5,FALSE)</f>
        <v>5343</v>
      </c>
      <c r="D17933" s="3" t="s">
        <v>53391</v>
      </c>
      <c r="E17933" s="3" t="s">
        <v>6739</v>
      </c>
      <c r="F17933" s="3" t="s">
        <v>53393</v>
      </c>
      <c r="G17933" s="3" t="s">
        <v>53394</v>
      </c>
      <c r="I17933" t="str">
        <f t="shared" si="280"/>
        <v>,(5343,' Luis Galdames Bert ',' lgaldames@infocloud.cl',' 9 9359 6085    ', Gerente General')</v>
      </c>
    </row>
    <row r="17934" spans="1:9">
      <c r="A17934" s="3" t="s">
        <v>53397</v>
      </c>
      <c r="B17934" s="3" t="s">
        <v>53395</v>
      </c>
      <c r="C17934" s="3">
        <f>VLOOKUP(B17934,CONSOLIDADO!A$2:E$11786,5,FALSE)</f>
        <v>5344</v>
      </c>
      <c r="D17934" s="3" t="s">
        <v>53396</v>
      </c>
      <c r="E17934" s="3"/>
      <c r="F17934" s="3"/>
      <c r="G17934" s="3" t="s">
        <v>53398</v>
      </c>
      <c r="I17934" t="str">
        <f t="shared" si="280"/>
        <v>,(5344,' Sergio De Paoli Botto','',' 32 245 2503',')</v>
      </c>
    </row>
    <row r="17935" spans="1:9">
      <c r="A17935" s="3" t="s">
        <v>53399</v>
      </c>
      <c r="B17935" s="3" t="s">
        <v>53395</v>
      </c>
      <c r="C17935" s="3">
        <f>VLOOKUP(B17935,CONSOLIDADO!A$2:E$11786,5,FALSE)</f>
        <v>5344</v>
      </c>
      <c r="D17935" s="3" t="s">
        <v>53396</v>
      </c>
      <c r="E17935" s="3" t="s">
        <v>53400</v>
      </c>
      <c r="F17935" s="3" t="s">
        <v>53401</v>
      </c>
      <c r="G17935" s="3" t="s">
        <v>53402</v>
      </c>
      <c r="I17935" t="str">
        <f t="shared" si="280"/>
        <v>,(5344,' Luis Dadone Sardi ',' ldadone@tecnored.cl',' 32 245 2541    ', Gerente Comercialización de Materiales')</v>
      </c>
    </row>
    <row r="17936" spans="1:9">
      <c r="A17936" s="3" t="s">
        <v>53403</v>
      </c>
      <c r="B17936" s="3" t="s">
        <v>53395</v>
      </c>
      <c r="C17936" s="3">
        <f>VLOOKUP(B17936,CONSOLIDADO!A$2:E$11786,5,FALSE)</f>
        <v>5344</v>
      </c>
      <c r="D17936" s="3" t="s">
        <v>53396</v>
      </c>
      <c r="E17936" s="3" t="s">
        <v>53404</v>
      </c>
      <c r="F17936" s="3" t="s">
        <v>53405</v>
      </c>
      <c r="G17936" s="3" t="s">
        <v>53406</v>
      </c>
      <c r="I17936" t="str">
        <f t="shared" si="280"/>
        <v>,(5344,' Jaime Tapia Hidalgo ',' jtapia@tecnored.cl',' 32 245 2525    ', Gerente de Operaciones Técnicas')</v>
      </c>
    </row>
    <row r="17937" spans="1:9">
      <c r="A17937" s="3" t="s">
        <v>53407</v>
      </c>
      <c r="B17937" s="3" t="s">
        <v>53395</v>
      </c>
      <c r="C17937" s="3">
        <f>VLOOKUP(B17937,CONSOLIDADO!A$2:E$11786,5,FALSE)</f>
        <v>5344</v>
      </c>
      <c r="D17937" s="3" t="s">
        <v>53396</v>
      </c>
      <c r="E17937" s="3" t="s">
        <v>53408</v>
      </c>
      <c r="F17937" s="3" t="s">
        <v>53409</v>
      </c>
      <c r="G17937" s="3" t="s">
        <v>53410</v>
      </c>
      <c r="I17937" t="str">
        <f t="shared" si="280"/>
        <v>,(5344,' Fiorella Roncagliolo de la Horra ',' froncagl@tecnored.cl',' 32 245 3007    ', Gerente de Comercialización y Generación de Energía')</v>
      </c>
    </row>
    <row r="17938" spans="1:9">
      <c r="A17938" s="3" t="s">
        <v>53411</v>
      </c>
      <c r="B17938" s="3" t="s">
        <v>53395</v>
      </c>
      <c r="C17938" s="3">
        <f>VLOOKUP(B17938,CONSOLIDADO!A$2:E$11786,5,FALSE)</f>
        <v>5344</v>
      </c>
      <c r="D17938" s="3" t="s">
        <v>53396</v>
      </c>
      <c r="E17938" s="3" t="s">
        <v>53412</v>
      </c>
      <c r="F17938" s="3" t="s">
        <v>53413</v>
      </c>
      <c r="G17938" s="3" t="s">
        <v>53414</v>
      </c>
      <c r="I17938" t="str">
        <f t="shared" si="280"/>
        <v>,(5344,' Angelo Cortez Torres ',' acortez@tecnored.cl',' 32 245 2506    ', Gerente de Personas, Administración y Control')</v>
      </c>
    </row>
    <row r="17939" spans="1:9">
      <c r="A17939" s="3" t="s">
        <v>53416</v>
      </c>
      <c r="B17939" s="3" t="s">
        <v>53415</v>
      </c>
      <c r="C17939" s="3">
        <f>VLOOKUP(B17939,CONSOLIDADO!A$2:E$11786,5,FALSE)</f>
        <v>5345</v>
      </c>
      <c r="D17939" s="3" t="s">
        <v>3167</v>
      </c>
      <c r="E17939" s="3" t="s">
        <v>6739</v>
      </c>
      <c r="F17939" s="3"/>
      <c r="G17939" s="3" t="s">
        <v>52654</v>
      </c>
      <c r="I17939" t="str">
        <f t="shared" si="280"/>
        <v>,(5345,' Juan Pablo Susaeta Jenssen ','',' 2 2731 2600    ', Gerente General')</v>
      </c>
    </row>
    <row r="17940" spans="1:9">
      <c r="A17940" s="3" t="s">
        <v>53417</v>
      </c>
      <c r="B17940" s="3" t="s">
        <v>53415</v>
      </c>
      <c r="C17940" s="3">
        <f>VLOOKUP(B17940,CONSOLIDADO!A$2:E$11786,5,FALSE)</f>
        <v>5345</v>
      </c>
      <c r="D17940" s="3" t="s">
        <v>3167</v>
      </c>
      <c r="E17940" s="3" t="s">
        <v>6765</v>
      </c>
      <c r="F17940" s="3"/>
      <c r="G17940" s="3" t="s">
        <v>52654</v>
      </c>
      <c r="I17940" t="str">
        <f t="shared" si="280"/>
        <v>,(5345,' Juan Pablo Lepe Roa ','',' 2 2731 2600    ', Gerente de Operaciones')</v>
      </c>
    </row>
    <row r="17941" spans="1:9">
      <c r="A17941" s="3" t="s">
        <v>53420</v>
      </c>
      <c r="B17941" s="3" t="s">
        <v>53418</v>
      </c>
      <c r="C17941" s="3">
        <f>VLOOKUP(B17941,CONSOLIDADO!A$2:E$11786,5,FALSE)</f>
        <v>5346</v>
      </c>
      <c r="D17941" s="3" t="s">
        <v>53419</v>
      </c>
      <c r="E17941" s="3"/>
      <c r="F17941" s="3"/>
      <c r="G17941" s="3" t="s">
        <v>53421</v>
      </c>
      <c r="I17941" t="str">
        <f t="shared" si="280"/>
        <v>,(5346,' Alvaro Alzola Henzi','',' 2 2351 0800',')</v>
      </c>
    </row>
    <row r="17942" spans="1:9">
      <c r="A17942" s="3" t="s">
        <v>53422</v>
      </c>
      <c r="B17942" s="3" t="s">
        <v>53418</v>
      </c>
      <c r="C17942" s="3">
        <f>VLOOKUP(B17942,CONSOLIDADO!A$2:E$11786,5,FALSE)</f>
        <v>5346</v>
      </c>
      <c r="D17942" s="3" t="s">
        <v>53419</v>
      </c>
      <c r="E17942" s="3" t="s">
        <v>6850</v>
      </c>
      <c r="F17942" s="3"/>
      <c r="G17942" s="3" t="s">
        <v>53423</v>
      </c>
      <c r="I17942" t="str">
        <f t="shared" si="280"/>
        <v>,(5346,' Raúl Hott Vázquez ','',' 2 2351 0800    ', Director')</v>
      </c>
    </row>
    <row r="17943" spans="1:9">
      <c r="A17943" s="3" t="s">
        <v>53424</v>
      </c>
      <c r="B17943" s="3" t="s">
        <v>53418</v>
      </c>
      <c r="C17943" s="3">
        <f>VLOOKUP(B17943,CONSOLIDADO!A$2:E$11786,5,FALSE)</f>
        <v>5346</v>
      </c>
      <c r="D17943" s="3" t="s">
        <v>53419</v>
      </c>
      <c r="E17943" s="3"/>
      <c r="F17943" s="3"/>
      <c r="G17943" s="3" t="s">
        <v>53421</v>
      </c>
      <c r="I17943" t="str">
        <f t="shared" si="280"/>
        <v>,(5346,' Horacio Pinochet Véjar','',' 2 2351 0800',')</v>
      </c>
    </row>
    <row r="17944" spans="1:9">
      <c r="A17944" s="3" t="s">
        <v>53425</v>
      </c>
      <c r="B17944" s="3" t="s">
        <v>53418</v>
      </c>
      <c r="C17944" s="3">
        <f>VLOOKUP(B17944,CONSOLIDADO!A$2:E$11786,5,FALSE)</f>
        <v>5346</v>
      </c>
      <c r="D17944" s="3" t="s">
        <v>53419</v>
      </c>
      <c r="E17944" s="3"/>
      <c r="F17944" s="3"/>
      <c r="G17944" s="3" t="s">
        <v>53426</v>
      </c>
      <c r="I17944" t="str">
        <f t="shared" si="280"/>
        <v>,(5346,' Patricio Moreno Campos','',' 2 2351 0826',')</v>
      </c>
    </row>
    <row r="17945" spans="1:9">
      <c r="A17945" s="3" t="s">
        <v>53427</v>
      </c>
      <c r="B17945" s="3" t="s">
        <v>53418</v>
      </c>
      <c r="C17945" s="3">
        <f>VLOOKUP(B17945,CONSOLIDADO!A$2:E$11786,5,FALSE)</f>
        <v>5346</v>
      </c>
      <c r="D17945" s="3" t="s">
        <v>53419</v>
      </c>
      <c r="E17945" s="3" t="s">
        <v>6765</v>
      </c>
      <c r="F17945" s="3" t="s">
        <v>53428</v>
      </c>
      <c r="G17945" s="3" t="s">
        <v>53423</v>
      </c>
      <c r="I17945" t="str">
        <f t="shared" si="280"/>
        <v>,(5346,' Carlos Farías Ortiz ',' cfarias@tecnovial.cl',' 2 2351 0800    ', Gerente de Operaciones')</v>
      </c>
    </row>
    <row r="17946" spans="1:9">
      <c r="A17946" s="3" t="s">
        <v>53430</v>
      </c>
      <c r="B17946" s="3" t="s">
        <v>53429</v>
      </c>
      <c r="C17946" s="3">
        <f>VLOOKUP(B17946,CONSOLIDADO!A$2:E$11786,5,FALSE)</f>
        <v>5347</v>
      </c>
      <c r="D17946" s="3" t="s">
        <v>3246</v>
      </c>
      <c r="E17946" s="3"/>
      <c r="F17946" s="3"/>
      <c r="G17946" s="3" t="s">
        <v>53431</v>
      </c>
      <c r="I17946" t="str">
        <f t="shared" si="280"/>
        <v>,(5347,' Patricia Michels Del Río','',' 2 2873 3614',')</v>
      </c>
    </row>
    <row r="17947" spans="1:9">
      <c r="A17947" s="3" t="s">
        <v>53432</v>
      </c>
      <c r="B17947" s="3" t="s">
        <v>53429</v>
      </c>
      <c r="C17947" s="3">
        <f>VLOOKUP(B17947,CONSOLIDADO!A$2:E$11786,5,FALSE)</f>
        <v>5347</v>
      </c>
      <c r="D17947" s="3" t="s">
        <v>3246</v>
      </c>
      <c r="E17947" s="3" t="s">
        <v>53433</v>
      </c>
      <c r="F17947" s="3" t="s">
        <v>53434</v>
      </c>
      <c r="G17947" s="3" t="s">
        <v>53435</v>
      </c>
      <c r="I17947" t="str">
        <f t="shared" si="280"/>
        <v>,(5347,' Francisco Kaiser ',' fkaiser@tecpromin.cl',' 2 2873 3600    ', Gerente General Tecpromin Perú')</v>
      </c>
    </row>
    <row r="17948" spans="1:9">
      <c r="A17948" s="3" t="s">
        <v>53436</v>
      </c>
      <c r="B17948" s="3" t="s">
        <v>53429</v>
      </c>
      <c r="C17948" s="3">
        <f>VLOOKUP(B17948,CONSOLIDADO!A$2:E$11786,5,FALSE)</f>
        <v>5347</v>
      </c>
      <c r="D17948" s="3" t="s">
        <v>3246</v>
      </c>
      <c r="E17948" s="3"/>
      <c r="F17948" s="3"/>
      <c r="G17948" s="3" t="s">
        <v>53437</v>
      </c>
      <c r="I17948" t="str">
        <f t="shared" si="280"/>
        <v>,(5347,' Diego Fernández Villalobos','',' 2 2873 3616',')</v>
      </c>
    </row>
    <row r="17949" spans="1:9">
      <c r="A17949" s="3" t="s">
        <v>53438</v>
      </c>
      <c r="B17949" s="3" t="s">
        <v>53429</v>
      </c>
      <c r="C17949" s="3">
        <f>VLOOKUP(B17949,CONSOLIDADO!A$2:E$11786,5,FALSE)</f>
        <v>5347</v>
      </c>
      <c r="D17949" s="3" t="s">
        <v>3246</v>
      </c>
      <c r="E17949" s="3"/>
      <c r="F17949" s="3"/>
      <c r="G17949" s="3" t="s">
        <v>53439</v>
      </c>
      <c r="I17949" t="str">
        <f t="shared" si="280"/>
        <v>,(5347,' Rodrigo Morales Dalton','',' 2 2873 3629',')</v>
      </c>
    </row>
    <row r="17950" spans="1:9">
      <c r="A17950" s="3" t="s">
        <v>53440</v>
      </c>
      <c r="B17950" s="3" t="s">
        <v>53429</v>
      </c>
      <c r="C17950" s="3">
        <f>VLOOKUP(B17950,CONSOLIDADO!A$2:E$11786,5,FALSE)</f>
        <v>5347</v>
      </c>
      <c r="D17950" s="3" t="s">
        <v>3246</v>
      </c>
      <c r="E17950" s="3"/>
      <c r="F17950" s="3"/>
      <c r="G17950" s="3" t="s">
        <v>53441</v>
      </c>
      <c r="I17950" t="str">
        <f t="shared" si="280"/>
        <v>,(5347,' Mario Marchetti del Fierro','',' 2 2873 3625',')</v>
      </c>
    </row>
    <row r="17951" spans="1:9">
      <c r="A17951" s="3" t="s">
        <v>16950</v>
      </c>
      <c r="B17951" s="3" t="s">
        <v>53442</v>
      </c>
      <c r="C17951" s="3">
        <f>VLOOKUP(B17951,CONSOLIDADO!A$2:E$11786,5,FALSE)</f>
        <v>5348</v>
      </c>
      <c r="D17951" s="3" t="s">
        <v>53443</v>
      </c>
      <c r="E17951" s="3" t="s">
        <v>6739</v>
      </c>
      <c r="F17951" s="3" t="s">
        <v>53444</v>
      </c>
      <c r="G17951" s="3" t="s">
        <v>53445</v>
      </c>
      <c r="I17951" t="str">
        <f t="shared" si="280"/>
        <v>,(5348,' Raúl Ciudad de la Cruz ',' comercial@tecsis.cl',' 2 2410 8520    ', Gerente General')</v>
      </c>
    </row>
    <row r="17952" spans="1:9">
      <c r="A17952" s="3" t="s">
        <v>53446</v>
      </c>
      <c r="B17952" s="3" t="s">
        <v>53442</v>
      </c>
      <c r="C17952" s="3">
        <f>VLOOKUP(B17952,CONSOLIDADO!A$2:E$11786,5,FALSE)</f>
        <v>5348</v>
      </c>
      <c r="D17952" s="3" t="s">
        <v>53443</v>
      </c>
      <c r="E17952" s="3"/>
      <c r="F17952" s="3"/>
      <c r="G17952" s="3" t="s">
        <v>53447</v>
      </c>
      <c r="I17952" t="str">
        <f t="shared" si="280"/>
        <v>,(5348,' Javier Salinas Kraljevic','',' 2 2410 8520',')</v>
      </c>
    </row>
    <row r="17953" spans="1:9">
      <c r="A17953" s="3" t="s">
        <v>53450</v>
      </c>
      <c r="B17953" s="3" t="s">
        <v>53448</v>
      </c>
      <c r="C17953" s="3">
        <f>VLOOKUP(B17953,CONSOLIDADO!A$2:E$11786,5,FALSE)</f>
        <v>5349</v>
      </c>
      <c r="D17953" s="3" t="s">
        <v>53449</v>
      </c>
      <c r="E17953" s="3" t="s">
        <v>6739</v>
      </c>
      <c r="F17953" s="3" t="s">
        <v>53451</v>
      </c>
      <c r="G17953" s="3" t="s">
        <v>53452</v>
      </c>
      <c r="I17953" t="str">
        <f t="shared" si="280"/>
        <v>,(5349,' Ernesto Joerger Edwards ',' gerencia@tecval.cl',' 2 2411 6100    ', Gerente General')</v>
      </c>
    </row>
    <row r="17954" spans="1:9">
      <c r="A17954" s="3" t="s">
        <v>53453</v>
      </c>
      <c r="B17954" s="3" t="s">
        <v>53448</v>
      </c>
      <c r="C17954" s="3">
        <f>VLOOKUP(B17954,CONSOLIDADO!A$2:E$11786,5,FALSE)</f>
        <v>5349</v>
      </c>
      <c r="D17954" s="3" t="s">
        <v>53449</v>
      </c>
      <c r="E17954" s="3" t="s">
        <v>6905</v>
      </c>
      <c r="F17954" s="3" t="s">
        <v>53454</v>
      </c>
      <c r="G17954" s="3" t="s">
        <v>53452</v>
      </c>
      <c r="I17954" t="str">
        <f t="shared" si="280"/>
        <v>,(5349,' Marcelo Mardones Drapela ',' mmardones@tecval.cl',' 2 2411 6100    ', Gerente Comercial')</v>
      </c>
    </row>
    <row r="17955" spans="1:9">
      <c r="A17955" s="3" t="s">
        <v>53455</v>
      </c>
      <c r="B17955" s="3" t="s">
        <v>53448</v>
      </c>
      <c r="C17955" s="3">
        <f>VLOOKUP(B17955,CONSOLIDADO!A$2:E$11786,5,FALSE)</f>
        <v>5349</v>
      </c>
      <c r="D17955" s="3" t="s">
        <v>53449</v>
      </c>
      <c r="E17955" s="3"/>
      <c r="F17955" s="3"/>
      <c r="G17955" s="3" t="s">
        <v>53456</v>
      </c>
      <c r="I17955" t="str">
        <f t="shared" si="280"/>
        <v>,(5349,' Julio Salviat Molina','',' 2 2411 6100',')</v>
      </c>
    </row>
    <row r="17956" spans="1:9">
      <c r="A17956" s="3" t="s">
        <v>53457</v>
      </c>
      <c r="B17956" s="3" t="s">
        <v>53448</v>
      </c>
      <c r="C17956" s="3">
        <f>VLOOKUP(B17956,CONSOLIDADO!A$2:E$11786,5,FALSE)</f>
        <v>5349</v>
      </c>
      <c r="D17956" s="3" t="s">
        <v>53449</v>
      </c>
      <c r="E17956" s="3" t="s">
        <v>7140</v>
      </c>
      <c r="F17956" s="3" t="s">
        <v>53458</v>
      </c>
      <c r="G17956" s="3" t="s">
        <v>53452</v>
      </c>
      <c r="I17956" t="str">
        <f t="shared" si="280"/>
        <v>,(5349,' Ernesto Joerger Errázuriz ',' ejoerger@tecval.cl',' 2 2411 6100    ', Gerente de Ventas')</v>
      </c>
    </row>
    <row r="17957" spans="1:9">
      <c r="A17957" s="3" t="s">
        <v>53459</v>
      </c>
      <c r="B17957" s="3" t="s">
        <v>53448</v>
      </c>
      <c r="C17957" s="3">
        <f>VLOOKUP(B17957,CONSOLIDADO!A$2:E$11786,5,FALSE)</f>
        <v>5349</v>
      </c>
      <c r="D17957" s="3" t="s">
        <v>53449</v>
      </c>
      <c r="E17957" s="3"/>
      <c r="F17957" s="3"/>
      <c r="G17957" s="3" t="s">
        <v>53456</v>
      </c>
      <c r="I17957" t="str">
        <f t="shared" si="280"/>
        <v>,(5349,' Simón Silva Rubio','',' 2 2411 6100',')</v>
      </c>
    </row>
    <row r="17958" spans="1:9">
      <c r="A17958" s="3" t="s">
        <v>53462</v>
      </c>
      <c r="B17958" s="3" t="s">
        <v>53460</v>
      </c>
      <c r="C17958" s="3">
        <f>VLOOKUP(B17958,CONSOLIDADO!A$2:E$11786,5,FALSE)</f>
        <v>5350</v>
      </c>
      <c r="D17958" s="3" t="s">
        <v>53461</v>
      </c>
      <c r="E17958" s="3" t="s">
        <v>6739</v>
      </c>
      <c r="F17958" s="3" t="s">
        <v>53463</v>
      </c>
      <c r="G17958" s="3" t="s">
        <v>53464</v>
      </c>
      <c r="I17958" t="str">
        <f t="shared" si="280"/>
        <v>,(5350,' Juan Bustamente Hernández ',' juan.bustamente@tegaindustries.cl',' 2 2484 8300    ', Gerente General')</v>
      </c>
    </row>
    <row r="17959" spans="1:9">
      <c r="A17959" s="3" t="s">
        <v>53465</v>
      </c>
      <c r="B17959" s="3" t="s">
        <v>53460</v>
      </c>
      <c r="C17959" s="3">
        <f>VLOOKUP(B17959,CONSOLIDADO!A$2:E$11786,5,FALSE)</f>
        <v>5350</v>
      </c>
      <c r="D17959" s="3" t="s">
        <v>53461</v>
      </c>
      <c r="E17959" s="3" t="s">
        <v>6757</v>
      </c>
      <c r="F17959" s="3" t="s">
        <v>53466</v>
      </c>
      <c r="G17959" s="3" t="s">
        <v>53467</v>
      </c>
      <c r="I17959" t="str">
        <f t="shared" si="280"/>
        <v>,(5350,' Manish Manwani ',' manish.manwani@tegaindustries.cl',' 9 6637 4683    ', Gerente de Administración y Finanzas')</v>
      </c>
    </row>
    <row r="17960" spans="1:9">
      <c r="A17960" s="3" t="s">
        <v>53468</v>
      </c>
      <c r="B17960" s="3" t="s">
        <v>53460</v>
      </c>
      <c r="C17960" s="3">
        <f>VLOOKUP(B17960,CONSOLIDADO!A$2:E$11786,5,FALSE)</f>
        <v>5350</v>
      </c>
      <c r="D17960" s="3" t="s">
        <v>53461</v>
      </c>
      <c r="E17960" s="3" t="s">
        <v>53469</v>
      </c>
      <c r="F17960" s="3" t="s">
        <v>53470</v>
      </c>
      <c r="G17960" s="3" t="s">
        <v>53471</v>
      </c>
      <c r="I17960" t="str">
        <f t="shared" si="280"/>
        <v>,(5350,' Sudhanshu Baghel ',' sudhanshu.baghel@tegaindustries.cl',' 9 3442 3536    ', Gerente Comercial y de Compras')</v>
      </c>
    </row>
    <row r="17961" spans="1:9">
      <c r="A17961" s="3" t="s">
        <v>53474</v>
      </c>
      <c r="B17961" s="3" t="s">
        <v>53472</v>
      </c>
      <c r="C17961" s="3">
        <f>VLOOKUP(B17961,CONSOLIDADO!A$2:E$11786,5,FALSE)</f>
        <v>5351</v>
      </c>
      <c r="D17961" s="3" t="s">
        <v>53473</v>
      </c>
      <c r="E17961" s="3" t="s">
        <v>7471</v>
      </c>
      <c r="F17961" s="3" t="s">
        <v>53475</v>
      </c>
      <c r="G17961" s="3" t="s">
        <v>53476</v>
      </c>
      <c r="I17961" t="str">
        <f t="shared" si="280"/>
        <v>,(5351,' Leonel Castro Gómez ',' lcastro@tehmco.cl',' 2 2589 2804    ', Director General')</v>
      </c>
    </row>
    <row r="17962" spans="1:9">
      <c r="A17962" s="3" t="s">
        <v>53477</v>
      </c>
      <c r="B17962" s="3" t="s">
        <v>53472</v>
      </c>
      <c r="C17962" s="3">
        <f>VLOOKUP(B17962,CONSOLIDADO!A$2:E$11786,5,FALSE)</f>
        <v>5351</v>
      </c>
      <c r="D17962" s="3" t="s">
        <v>53473</v>
      </c>
      <c r="E17962" s="3" t="s">
        <v>7104</v>
      </c>
      <c r="F17962" s="3" t="s">
        <v>53478</v>
      </c>
      <c r="G17962" s="3" t="s">
        <v>53476</v>
      </c>
      <c r="I17962" t="str">
        <f t="shared" si="280"/>
        <v>,(5351,' Eduardo Castro Gómez ',' gtecnica@tehmco.cl',' 2 2589 2804    ', Director Técnico')</v>
      </c>
    </row>
    <row r="17963" spans="1:9">
      <c r="A17963" s="3" t="s">
        <v>53479</v>
      </c>
      <c r="B17963" s="3" t="s">
        <v>53472</v>
      </c>
      <c r="C17963" s="3">
        <f>VLOOKUP(B17963,CONSOLIDADO!A$2:E$11786,5,FALSE)</f>
        <v>5351</v>
      </c>
      <c r="D17963" s="3" t="s">
        <v>53473</v>
      </c>
      <c r="E17963" s="3"/>
      <c r="F17963" s="3"/>
      <c r="G17963" s="3" t="s">
        <v>53480</v>
      </c>
      <c r="I17963" t="str">
        <f t="shared" si="280"/>
        <v>,(5351,' Cristian Merino Daza','',' 2 2589 2804',')</v>
      </c>
    </row>
    <row r="17964" spans="1:9">
      <c r="A17964" s="3" t="s">
        <v>53481</v>
      </c>
      <c r="B17964" s="3" t="s">
        <v>53472</v>
      </c>
      <c r="C17964" s="3">
        <f>VLOOKUP(B17964,CONSOLIDADO!A$2:E$11786,5,FALSE)</f>
        <v>5351</v>
      </c>
      <c r="D17964" s="3" t="s">
        <v>53473</v>
      </c>
      <c r="E17964" s="3"/>
      <c r="F17964" s="3"/>
      <c r="G17964" s="3" t="s">
        <v>53480</v>
      </c>
      <c r="I17964" t="str">
        <f t="shared" si="280"/>
        <v>,(5351,' Jaime Molina Iriarte','',' 2 2589 2804',')</v>
      </c>
    </row>
    <row r="17965" spans="1:9">
      <c r="A17965" s="3" t="s">
        <v>53483</v>
      </c>
      <c r="B17965" s="3" t="s">
        <v>53482</v>
      </c>
      <c r="C17965" s="3">
        <f>VLOOKUP(B17965,CONSOLIDADO!A$2:E$11786,5,FALSE)</f>
        <v>5352</v>
      </c>
      <c r="D17965" s="3" t="s">
        <v>861</v>
      </c>
      <c r="E17965" s="3" t="s">
        <v>6739</v>
      </c>
      <c r="F17965" s="3" t="s">
        <v>53484</v>
      </c>
      <c r="G17965" s="3" t="s">
        <v>53485</v>
      </c>
      <c r="I17965" t="str">
        <f t="shared" si="280"/>
        <v>,(5352,' María Cristina Teixidó Oliú ',' mcteixido@teixido.cl',' 2 2521 3611    ', Gerente General')</v>
      </c>
    </row>
    <row r="17966" spans="1:9">
      <c r="A17966" s="3" t="s">
        <v>53486</v>
      </c>
      <c r="B17966" s="3" t="s">
        <v>53482</v>
      </c>
      <c r="C17966" s="3">
        <f>VLOOKUP(B17966,CONSOLIDADO!A$2:E$11786,5,FALSE)</f>
        <v>5352</v>
      </c>
      <c r="D17966" s="3" t="s">
        <v>861</v>
      </c>
      <c r="E17966" s="3" t="s">
        <v>6757</v>
      </c>
      <c r="F17966" s="3" t="s">
        <v>53487</v>
      </c>
      <c r="G17966" s="3" t="s">
        <v>53488</v>
      </c>
      <c r="I17966" t="str">
        <f t="shared" si="280"/>
        <v>,(5352,' Giannina Naturalli Teixidó ',' gnaturalli@teixido.cl',' 2 2521 2779    ', Gerente de Administración y Finanzas')</v>
      </c>
    </row>
    <row r="17967" spans="1:9">
      <c r="A17967" s="3" t="s">
        <v>53490</v>
      </c>
      <c r="B17967" s="3" t="s">
        <v>53489</v>
      </c>
      <c r="C17967" s="3">
        <f>VLOOKUP(B17967,CONSOLIDADO!A$2:E$11786,5,FALSE)</f>
        <v>5353</v>
      </c>
      <c r="D17967" s="3" t="s">
        <v>4453</v>
      </c>
      <c r="E17967" s="3" t="s">
        <v>6739</v>
      </c>
      <c r="F17967" s="3"/>
      <c r="G17967" s="3" t="s">
        <v>53491</v>
      </c>
      <c r="I17967" t="str">
        <f t="shared" si="280"/>
        <v>,(5353,' Roberto Massuh Aleuanlli ','',' 2 2223 5751    ', Gerente General')</v>
      </c>
    </row>
    <row r="17968" spans="1:9">
      <c r="A17968" s="3" t="s">
        <v>53493</v>
      </c>
      <c r="B17968" s="3" t="s">
        <v>53492</v>
      </c>
      <c r="C17968" s="3">
        <f>VLOOKUP(B17968,CONSOLIDADO!A$2:E$11786,5,FALSE)</f>
        <v>5354</v>
      </c>
      <c r="D17968" s="3" t="s">
        <v>4453</v>
      </c>
      <c r="E17968" s="3" t="s">
        <v>6739</v>
      </c>
      <c r="F17968" s="3" t="s">
        <v>53494</v>
      </c>
      <c r="G17968" s="3" t="s">
        <v>53495</v>
      </c>
      <c r="I17968" t="str">
        <f t="shared" si="280"/>
        <v>,(5354,' José Aguiló Cordero ',' gerencia@cachemirasss.cl',' 2 2432 8700    ', Gerente General')</v>
      </c>
    </row>
    <row r="17969" spans="1:9">
      <c r="A17969" s="3" t="s">
        <v>53496</v>
      </c>
      <c r="B17969" s="3" t="s">
        <v>53492</v>
      </c>
      <c r="C17969" s="3">
        <f>VLOOKUP(B17969,CONSOLIDADO!A$2:E$11786,5,FALSE)</f>
        <v>5354</v>
      </c>
      <c r="D17969" s="3" t="s">
        <v>4453</v>
      </c>
      <c r="E17969" s="3" t="s">
        <v>6757</v>
      </c>
      <c r="F17969" s="3" t="s">
        <v>53497</v>
      </c>
      <c r="G17969" s="3" t="s">
        <v>53495</v>
      </c>
      <c r="I17969" t="str">
        <f t="shared" si="280"/>
        <v>,(5354,' Matías Spencer Aguiló ',' administracion@cachemirasss.cl',' 2 2432 8700    ', Gerente de Administración y Finanzas')</v>
      </c>
    </row>
    <row r="17970" spans="1:9">
      <c r="A17970" s="3" t="s">
        <v>53499</v>
      </c>
      <c r="B17970" s="3" t="s">
        <v>53498</v>
      </c>
      <c r="C17970" s="3">
        <f>VLOOKUP(B17970,CONSOLIDADO!A$2:E$11786,5,FALSE)</f>
        <v>5355</v>
      </c>
      <c r="D17970" s="3" t="s">
        <v>4453</v>
      </c>
      <c r="E17970" s="3" t="s">
        <v>6739</v>
      </c>
      <c r="F17970" s="3"/>
      <c r="G17970" s="3" t="s">
        <v>53500</v>
      </c>
      <c r="I17970" t="str">
        <f t="shared" si="280"/>
        <v>,(5355,' Elías Mario Jadue Salvador ','',' 2 2777 5211    ', Gerente General')</v>
      </c>
    </row>
    <row r="17971" spans="1:9">
      <c r="A17971" s="3" t="s">
        <v>53503</v>
      </c>
      <c r="B17971" s="3" t="s">
        <v>53501</v>
      </c>
      <c r="C17971" s="3">
        <f>VLOOKUP(B17971,CONSOLIDADO!A$2:E$11786,5,FALSE)</f>
        <v>5356</v>
      </c>
      <c r="D17971" s="3" t="s">
        <v>53502</v>
      </c>
      <c r="E17971" s="3"/>
      <c r="F17971" s="3"/>
      <c r="G17971" s="3" t="s">
        <v>53504</v>
      </c>
      <c r="I17971" t="str">
        <f t="shared" si="280"/>
        <v>,(5356,' Antonio Laso Iturriaga','',' 2 2772 6168',')</v>
      </c>
    </row>
    <row r="17972" spans="1:9">
      <c r="A17972" s="3" t="s">
        <v>53505</v>
      </c>
      <c r="B17972" s="3" t="s">
        <v>53501</v>
      </c>
      <c r="C17972" s="3">
        <f>VLOOKUP(B17972,CONSOLIDADO!A$2:E$11786,5,FALSE)</f>
        <v>5356</v>
      </c>
      <c r="D17972" s="3" t="s">
        <v>53502</v>
      </c>
      <c r="E17972" s="3" t="s">
        <v>6986</v>
      </c>
      <c r="F17972" s="3"/>
      <c r="G17972" s="3" t="s">
        <v>53506</v>
      </c>
      <c r="I17972" t="str">
        <f t="shared" si="280"/>
        <v>,(5356,' Luis Enrique Díaz Aguilar ','',' 2 2772 6168    ', Gerente de Finanzas')</v>
      </c>
    </row>
    <row r="17973" spans="1:9">
      <c r="A17973" s="3" t="s">
        <v>53508</v>
      </c>
      <c r="B17973" s="3" t="s">
        <v>53507</v>
      </c>
      <c r="C17973" s="3">
        <f>VLOOKUP(B17973,CONSOLIDADO!A$2:E$11786,5,FALSE)</f>
        <v>5357</v>
      </c>
      <c r="D17973" s="3" t="s">
        <v>4453</v>
      </c>
      <c r="E17973" s="3"/>
      <c r="F17973" s="3"/>
      <c r="G17973" s="3" t="s">
        <v>53509</v>
      </c>
      <c r="I17973" t="str">
        <f t="shared" si="280"/>
        <v>,(5357,' Carlos Barros Salinas','',' 2 2732 6350',')</v>
      </c>
    </row>
    <row r="17974" spans="1:9">
      <c r="A17974" s="3" t="s">
        <v>53510</v>
      </c>
      <c r="B17974" s="3" t="s">
        <v>53507</v>
      </c>
      <c r="C17974" s="3">
        <f>VLOOKUP(B17974,CONSOLIDADO!A$2:E$11786,5,FALSE)</f>
        <v>5357</v>
      </c>
      <c r="D17974" s="3" t="s">
        <v>4453</v>
      </c>
      <c r="E17974" s="3"/>
      <c r="F17974" s="3"/>
      <c r="G17974" s="3" t="s">
        <v>53509</v>
      </c>
      <c r="I17974" t="str">
        <f t="shared" si="280"/>
        <v>,(5357,' Marcelo Cabezas Jara','',' 2 2732 6350',')</v>
      </c>
    </row>
    <row r="17975" spans="1:9">
      <c r="A17975" s="3" t="s">
        <v>53511</v>
      </c>
      <c r="B17975" s="3" t="s">
        <v>53507</v>
      </c>
      <c r="C17975" s="3">
        <f>VLOOKUP(B17975,CONSOLIDADO!A$2:E$11786,5,FALSE)</f>
        <v>5357</v>
      </c>
      <c r="D17975" s="3" t="s">
        <v>4453</v>
      </c>
      <c r="E17975" s="3" t="s">
        <v>8997</v>
      </c>
      <c r="F17975" s="3" t="s">
        <v>53512</v>
      </c>
      <c r="G17975" s="3" t="s">
        <v>53513</v>
      </c>
      <c r="I17975" t="str">
        <f t="shared" si="280"/>
        <v>,(5357,' José González Tamayo ',' jgonzalez@tipytown.cl',' 2 2732 6350    ', Encargado de Exportaciones')</v>
      </c>
    </row>
    <row r="17976" spans="1:9">
      <c r="A17976" s="3" t="s">
        <v>53514</v>
      </c>
      <c r="B17976" s="3" t="s">
        <v>53507</v>
      </c>
      <c r="C17976" s="3">
        <f>VLOOKUP(B17976,CONSOLIDADO!A$2:E$11786,5,FALSE)</f>
        <v>5357</v>
      </c>
      <c r="D17976" s="3" t="s">
        <v>4453</v>
      </c>
      <c r="E17976" s="3" t="s">
        <v>31113</v>
      </c>
      <c r="F17976" s="3" t="s">
        <v>53515</v>
      </c>
      <c r="G17976" s="3" t="s">
        <v>53513</v>
      </c>
      <c r="I17976" t="str">
        <f t="shared" si="280"/>
        <v>,(5357,' Jorge Olivares García ',' jorgeolivares@tipytown.cl',' 2 2732 6350    ', Contabilidad')</v>
      </c>
    </row>
    <row r="17977" spans="1:9">
      <c r="A17977" s="3" t="s">
        <v>15002</v>
      </c>
      <c r="B17977" s="3" t="s">
        <v>53516</v>
      </c>
      <c r="C17977" s="3">
        <f>VLOOKUP(B17977,CONSOLIDADO!A$2:E$11786,5,FALSE)</f>
        <v>5358</v>
      </c>
      <c r="D17977" s="3" t="s">
        <v>7222</v>
      </c>
      <c r="E17977" s="3"/>
      <c r="F17977" s="3"/>
      <c r="G17977" s="3" t="s">
        <v>53517</v>
      </c>
      <c r="I17977" t="str">
        <f t="shared" si="280"/>
        <v>,(5358,' Juan Claudio Selman Molina','',' 2 2756 7800',')</v>
      </c>
    </row>
    <row r="17978" spans="1:9">
      <c r="A17978" s="3" t="s">
        <v>53518</v>
      </c>
      <c r="B17978" s="3" t="s">
        <v>53516</v>
      </c>
      <c r="C17978" s="3">
        <f>VLOOKUP(B17978,CONSOLIDADO!A$2:E$11786,5,FALSE)</f>
        <v>5358</v>
      </c>
      <c r="D17978" s="3" t="s">
        <v>7222</v>
      </c>
      <c r="E17978" s="3" t="s">
        <v>7140</v>
      </c>
      <c r="F17978" s="3" t="s">
        <v>53519</v>
      </c>
      <c r="G17978" s="3" t="s">
        <v>53520</v>
      </c>
      <c r="I17978" t="str">
        <f t="shared" si="280"/>
        <v>,(5358,' Marco Antonio Selman Molina ',' mselman@manquehue.net',' 2 2756 7800    ', Gerente de Ventas')</v>
      </c>
    </row>
    <row r="17979" spans="1:9">
      <c r="A17979" s="3" t="s">
        <v>53521</v>
      </c>
      <c r="B17979" s="3" t="s">
        <v>53516</v>
      </c>
      <c r="C17979" s="3">
        <f>VLOOKUP(B17979,CONSOLIDADO!A$2:E$11786,5,FALSE)</f>
        <v>5358</v>
      </c>
      <c r="D17979" s="3" t="s">
        <v>7222</v>
      </c>
      <c r="E17979" s="3"/>
      <c r="F17979" s="3"/>
      <c r="G17979" s="3" t="s">
        <v>53517</v>
      </c>
      <c r="I17979" t="str">
        <f t="shared" si="280"/>
        <v>,(5358,' Verónica Alvarado Huerta','',' 2 2756 7800',')</v>
      </c>
    </row>
    <row r="17980" spans="1:9">
      <c r="A17980" s="3" t="s">
        <v>53522</v>
      </c>
      <c r="B17980" s="3" t="s">
        <v>53516</v>
      </c>
      <c r="C17980" s="3">
        <f>VLOOKUP(B17980,CONSOLIDADO!A$2:E$11786,5,FALSE)</f>
        <v>5358</v>
      </c>
      <c r="D17980" s="3" t="s">
        <v>7222</v>
      </c>
      <c r="E17980" s="3" t="s">
        <v>8364</v>
      </c>
      <c r="F17980" s="3" t="s">
        <v>53523</v>
      </c>
      <c r="G17980" s="3" t="s">
        <v>53520</v>
      </c>
      <c r="I17980" t="str">
        <f t="shared" si="280"/>
        <v>,(5358,' Francisca Selman Groenteman ',' trenzatex@gmail.com',' 2 2756 7800    ', Gerente de Producción')</v>
      </c>
    </row>
    <row r="17981" spans="1:9">
      <c r="A17981" s="3" t="s">
        <v>53526</v>
      </c>
      <c r="B17981" s="3" t="s">
        <v>53524</v>
      </c>
      <c r="C17981" s="3">
        <f>VLOOKUP(B17981,CONSOLIDADO!A$2:E$11786,5,FALSE)</f>
        <v>5359</v>
      </c>
      <c r="D17981" s="3" t="s">
        <v>53525</v>
      </c>
      <c r="E17981" s="3" t="s">
        <v>6739</v>
      </c>
      <c r="F17981" s="3" t="s">
        <v>53527</v>
      </c>
      <c r="G17981" s="3" t="s">
        <v>53528</v>
      </c>
      <c r="I17981" t="str">
        <f t="shared" si="280"/>
        <v>,(5359,' Giampaolo Guidugli Giorgi ',' info@yordall.cl',' 2 2204 0122    ', Gerente General')</v>
      </c>
    </row>
    <row r="17982" spans="1:9">
      <c r="A17982" s="3" t="s">
        <v>53529</v>
      </c>
      <c r="B17982" s="3" t="s">
        <v>53524</v>
      </c>
      <c r="C17982" s="3">
        <f>VLOOKUP(B17982,CONSOLIDADO!A$2:E$11786,5,FALSE)</f>
        <v>5359</v>
      </c>
      <c r="D17982" s="3" t="s">
        <v>53525</v>
      </c>
      <c r="E17982" s="3" t="s">
        <v>6757</v>
      </c>
      <c r="F17982" s="3" t="s">
        <v>53527</v>
      </c>
      <c r="G17982" s="3" t="s">
        <v>53528</v>
      </c>
      <c r="I17982" t="str">
        <f t="shared" si="280"/>
        <v>,(5359,' Rodrigo Ramírez Marchant ',' info@yordall.cl',' 2 2204 0122    ', Gerente de Administración y Finanzas')</v>
      </c>
    </row>
    <row r="17983" spans="1:9">
      <c r="A17983" s="3" t="s">
        <v>53530</v>
      </c>
      <c r="B17983" s="3" t="s">
        <v>53524</v>
      </c>
      <c r="C17983" s="3">
        <f>VLOOKUP(B17983,CONSOLIDADO!A$2:E$11786,5,FALSE)</f>
        <v>5359</v>
      </c>
      <c r="D17983" s="3" t="s">
        <v>53525</v>
      </c>
      <c r="E17983" s="3" t="s">
        <v>53531</v>
      </c>
      <c r="F17983" s="3" t="s">
        <v>53527</v>
      </c>
      <c r="G17983" s="3" t="s">
        <v>53528</v>
      </c>
      <c r="I17983" t="str">
        <f t="shared" si="280"/>
        <v>,(5359,' Paola Guidugli Marchant ',' info@yordall.cl',' 2 2204 0122    ', Gerente de Ventas y Personal')</v>
      </c>
    </row>
    <row r="17984" spans="1:9">
      <c r="A17984" s="3" t="s">
        <v>53534</v>
      </c>
      <c r="B17984" s="3" t="s">
        <v>53532</v>
      </c>
      <c r="C17984" s="3">
        <f>VLOOKUP(B17984,CONSOLIDADO!A$2:E$11786,5,FALSE)</f>
        <v>5360</v>
      </c>
      <c r="D17984" s="3" t="s">
        <v>53533</v>
      </c>
      <c r="E17984" s="3" t="s">
        <v>6739</v>
      </c>
      <c r="F17984" s="3" t="s">
        <v>53535</v>
      </c>
      <c r="G17984" s="3" t="s">
        <v>53536</v>
      </c>
      <c r="I17984" t="str">
        <f t="shared" si="280"/>
        <v>,(5360,' Heinrich Keller Carvajal ',' hkeller@teka.cl',' 2 2438 6000    ', Gerente General')</v>
      </c>
    </row>
    <row r="17985" spans="1:9">
      <c r="A17985" s="3" t="s">
        <v>53537</v>
      </c>
      <c r="B17985" s="3" t="s">
        <v>53532</v>
      </c>
      <c r="C17985" s="3">
        <f>VLOOKUP(B17985,CONSOLIDADO!A$2:E$11786,5,FALSE)</f>
        <v>5360</v>
      </c>
      <c r="D17985" s="3" t="s">
        <v>53533</v>
      </c>
      <c r="E17985" s="3" t="s">
        <v>6757</v>
      </c>
      <c r="F17985" s="3" t="s">
        <v>53538</v>
      </c>
      <c r="G17985" s="3" t="s">
        <v>53536</v>
      </c>
      <c r="I17985" t="str">
        <f t="shared" si="280"/>
        <v>,(5360,' Jean Claude Idieder ',' jidieder@teka.cl',' 2 2438 6000    ', Gerente de Administración y Finanzas')</v>
      </c>
    </row>
    <row r="17986" spans="1:9">
      <c r="A17986" s="3" t="s">
        <v>53539</v>
      </c>
      <c r="B17986" s="3" t="s">
        <v>53532</v>
      </c>
      <c r="C17986" s="3">
        <f>VLOOKUP(B17986,CONSOLIDADO!A$2:E$11786,5,FALSE)</f>
        <v>5360</v>
      </c>
      <c r="D17986" s="3" t="s">
        <v>53533</v>
      </c>
      <c r="E17986" s="3"/>
      <c r="F17986" s="3"/>
      <c r="G17986" s="3" t="s">
        <v>53540</v>
      </c>
      <c r="I17986" t="str">
        <f t="shared" si="280"/>
        <v>,(5360,' Karla Grego Gacitúa','',' 2 2438 6000',')</v>
      </c>
    </row>
    <row r="17987" spans="1:9">
      <c r="A17987" s="3" t="s">
        <v>53541</v>
      </c>
      <c r="B17987" s="3" t="s">
        <v>53532</v>
      </c>
      <c r="C17987" s="3">
        <f>VLOOKUP(B17987,CONSOLIDADO!A$2:E$11786,5,FALSE)</f>
        <v>5360</v>
      </c>
      <c r="D17987" s="3" t="s">
        <v>53533</v>
      </c>
      <c r="E17987" s="3" t="s">
        <v>53542</v>
      </c>
      <c r="F17987" s="3" t="s">
        <v>53543</v>
      </c>
      <c r="G17987" s="3" t="s">
        <v>53536</v>
      </c>
      <c r="I17987" t="str">
        <f t="shared" ref="I17987:I18050" si="281">CONCATENATE(",(",C17987,",'",A17987,"','",F17987,"','",G17987,"',",E17987,"')")</f>
        <v>,(5360,' Iván Acuña Iturriaga ',' iacuna@teka.cl',' 2 2438 6000    ', Brand Manager')</v>
      </c>
    </row>
    <row r="17988" spans="1:9">
      <c r="A17988" s="3" t="s">
        <v>53546</v>
      </c>
      <c r="B17988" s="3" t="s">
        <v>53544</v>
      </c>
      <c r="C17988" s="3">
        <f>VLOOKUP(B17988,CONSOLIDADO!A$2:E$11786,5,FALSE)</f>
        <v>5361</v>
      </c>
      <c r="D17988" s="3" t="s">
        <v>53545</v>
      </c>
      <c r="E17988" s="3" t="s">
        <v>53547</v>
      </c>
      <c r="F17988" s="3" t="s">
        <v>53548</v>
      </c>
      <c r="G17988" s="3" t="s">
        <v>53549</v>
      </c>
      <c r="I17988" t="str">
        <f t="shared" si="281"/>
        <v>,(5361,' Luis Guillermo Azócar Tapia ',' luis@tekkrom.cl',' 2 2353 2900    ', Gerente General - Adquisiciones')</v>
      </c>
    </row>
    <row r="17989" spans="1:9">
      <c r="A17989" s="3" t="s">
        <v>53550</v>
      </c>
      <c r="B17989" s="3" t="s">
        <v>53544</v>
      </c>
      <c r="C17989" s="3">
        <f>VLOOKUP(B17989,CONSOLIDADO!A$2:E$11786,5,FALSE)</f>
        <v>5361</v>
      </c>
      <c r="D17989" s="3" t="s">
        <v>53545</v>
      </c>
      <c r="E17989" s="3" t="s">
        <v>53551</v>
      </c>
      <c r="F17989" s="3" t="s">
        <v>53552</v>
      </c>
      <c r="G17989" s="3" t="s">
        <v>53549</v>
      </c>
      <c r="I17989" t="str">
        <f t="shared" si="281"/>
        <v>,(5361,' Luis Guillermo Azócar González ',' gazocar@tekkrom.cl',' 2 2353 2900    ', Gerente Comercial - Desarrollo de Nuevos Proyectos')</v>
      </c>
    </row>
    <row r="17990" spans="1:9">
      <c r="A17990" s="3" t="s">
        <v>53553</v>
      </c>
      <c r="B17990" s="3" t="s">
        <v>53544</v>
      </c>
      <c r="C17990" s="3">
        <f>VLOOKUP(B17990,CONSOLIDADO!A$2:E$11786,5,FALSE)</f>
        <v>5361</v>
      </c>
      <c r="D17990" s="3" t="s">
        <v>53545</v>
      </c>
      <c r="E17990" s="3"/>
      <c r="F17990" s="3"/>
      <c r="G17990" s="3" t="s">
        <v>53554</v>
      </c>
      <c r="I17990" t="str">
        <f t="shared" si="281"/>
        <v>,(5361,' Juan Olave Beltrán','',' 2 2353 2900',')</v>
      </c>
    </row>
    <row r="17991" spans="1:9">
      <c r="A17991" s="3" t="s">
        <v>53555</v>
      </c>
      <c r="B17991" s="3" t="s">
        <v>53544</v>
      </c>
      <c r="C17991" s="3">
        <f>VLOOKUP(B17991,CONSOLIDADO!A$2:E$11786,5,FALSE)</f>
        <v>5361</v>
      </c>
      <c r="D17991" s="3" t="s">
        <v>53545</v>
      </c>
      <c r="E17991" s="3" t="s">
        <v>8835</v>
      </c>
      <c r="F17991" s="3" t="s">
        <v>53556</v>
      </c>
      <c r="G17991" s="3" t="s">
        <v>53549</v>
      </c>
      <c r="I17991" t="str">
        <f t="shared" si="281"/>
        <v>,(5361,' Jorge Oyarzún Tapia ',' joyarzun@tekkrom.cl',' 2 2353 2900    ', Jefe de Administración y Finanzas')</v>
      </c>
    </row>
    <row r="17992" spans="1:9">
      <c r="A17992" s="3" t="s">
        <v>53557</v>
      </c>
      <c r="B17992" s="3" t="s">
        <v>53544</v>
      </c>
      <c r="C17992" s="3">
        <f>VLOOKUP(B17992,CONSOLIDADO!A$2:E$11786,5,FALSE)</f>
        <v>5361</v>
      </c>
      <c r="D17992" s="3" t="s">
        <v>53545</v>
      </c>
      <c r="E17992" s="3"/>
      <c r="F17992" s="3"/>
      <c r="G17992" s="3" t="s">
        <v>53558</v>
      </c>
      <c r="I17992" t="str">
        <f t="shared" si="281"/>
        <v>,(5361,' Luis Vásquez Ordenes','',' 2 2353 2914',')</v>
      </c>
    </row>
    <row r="17993" spans="1:9">
      <c r="A17993" s="3" t="s">
        <v>53561</v>
      </c>
      <c r="B17993" s="3" t="s">
        <v>53559</v>
      </c>
      <c r="C17993" s="3">
        <f>VLOOKUP(B17993,CONSOLIDADO!A$2:E$11786,5,FALSE)</f>
        <v>5362</v>
      </c>
      <c r="D17993" s="3" t="s">
        <v>53560</v>
      </c>
      <c r="E17993" s="3"/>
      <c r="F17993" s="3"/>
      <c r="G17993" s="3" t="s">
        <v>53562</v>
      </c>
      <c r="I17993" t="str">
        <f t="shared" si="281"/>
        <v>,(5362,' Darío Osorio Moraga','',' 2 2556 1128',')</v>
      </c>
    </row>
    <row r="17994" spans="1:9">
      <c r="A17994" s="3" t="s">
        <v>53563</v>
      </c>
      <c r="B17994" s="3" t="s">
        <v>53559</v>
      </c>
      <c r="C17994" s="3">
        <f>VLOOKUP(B17994,CONSOLIDADO!A$2:E$11786,5,FALSE)</f>
        <v>5362</v>
      </c>
      <c r="D17994" s="3" t="s">
        <v>53560</v>
      </c>
      <c r="E17994" s="3" t="s">
        <v>8835</v>
      </c>
      <c r="F17994" s="3" t="s">
        <v>53564</v>
      </c>
      <c r="G17994" s="3" t="s">
        <v>53565</v>
      </c>
      <c r="I17994" t="str">
        <f t="shared" si="281"/>
        <v>,(5362,' Carolina Gómez Segura ',' cgomez@teknofas.cl',' 2 2556 1128    ', Jefe de Administración y Finanzas')</v>
      </c>
    </row>
    <row r="17995" spans="1:9">
      <c r="A17995" s="3" t="s">
        <v>53566</v>
      </c>
      <c r="B17995" s="3" t="s">
        <v>53559</v>
      </c>
      <c r="C17995" s="3">
        <f>VLOOKUP(B17995,CONSOLIDADO!A$2:E$11786,5,FALSE)</f>
        <v>5362</v>
      </c>
      <c r="D17995" s="3" t="s">
        <v>53560</v>
      </c>
      <c r="E17995" s="3"/>
      <c r="F17995" s="3"/>
      <c r="G17995" s="3" t="s">
        <v>53562</v>
      </c>
      <c r="I17995" t="str">
        <f t="shared" si="281"/>
        <v>,(5362,' Luis Eguiluz Carrasco','',' 2 2556 1128',')</v>
      </c>
    </row>
    <row r="17996" spans="1:9">
      <c r="A17996" s="3" t="s">
        <v>53567</v>
      </c>
      <c r="B17996" s="3" t="s">
        <v>53559</v>
      </c>
      <c r="C17996" s="3">
        <f>VLOOKUP(B17996,CONSOLIDADO!A$2:E$11786,5,FALSE)</f>
        <v>5362</v>
      </c>
      <c r="D17996" s="3" t="s">
        <v>53560</v>
      </c>
      <c r="E17996" s="3"/>
      <c r="F17996" s="3"/>
      <c r="G17996" s="3" t="s">
        <v>53562</v>
      </c>
      <c r="I17996" t="str">
        <f t="shared" si="281"/>
        <v>,(5362,' Ruth Beltrán Román','',' 2 2556 1128',')</v>
      </c>
    </row>
    <row r="17997" spans="1:9">
      <c r="A17997" s="3" t="s">
        <v>7203</v>
      </c>
      <c r="B17997" s="3" t="s">
        <v>53568</v>
      </c>
      <c r="C17997" s="3">
        <f>VLOOKUP(B17997,CONSOLIDADO!A$2:E$11786,5,FALSE)</f>
        <v>5363</v>
      </c>
      <c r="D17997" s="3" t="s">
        <v>7202</v>
      </c>
      <c r="E17997" s="3" t="s">
        <v>6739</v>
      </c>
      <c r="F17997" s="3" t="s">
        <v>7204</v>
      </c>
      <c r="G17997" s="3" t="s">
        <v>7205</v>
      </c>
      <c r="I17997" t="str">
        <f t="shared" si="281"/>
        <v>,(5363,' Ludwig Abel Quiroz Escobar ',' ludwig.quiroz@acantoteknos.com',' 2 2550 2300    ', Gerente General')</v>
      </c>
    </row>
    <row r="17998" spans="1:9">
      <c r="A17998" s="3" t="s">
        <v>7206</v>
      </c>
      <c r="B17998" s="3" t="s">
        <v>53568</v>
      </c>
      <c r="C17998" s="3">
        <f>VLOOKUP(B17998,CONSOLIDADO!A$2:E$11786,5,FALSE)</f>
        <v>5363</v>
      </c>
      <c r="D17998" s="3" t="s">
        <v>7202</v>
      </c>
      <c r="E17998" s="3" t="s">
        <v>6757</v>
      </c>
      <c r="F17998" s="3" t="s">
        <v>7207</v>
      </c>
      <c r="G17998" s="3" t="s">
        <v>7205</v>
      </c>
      <c r="I17998" t="str">
        <f t="shared" si="281"/>
        <v>,(5363,' Miguel Angel Díaz Moya ',' miguel.diaz@acantoteknos.com',' 2 2550 2300    ', Gerente de Administración y Finanzas')</v>
      </c>
    </row>
    <row r="17999" spans="1:9">
      <c r="A17999" s="3" t="s">
        <v>7208</v>
      </c>
      <c r="B17999" s="3" t="s">
        <v>53568</v>
      </c>
      <c r="C17999" s="3">
        <f>VLOOKUP(B17999,CONSOLIDADO!A$2:E$11786,5,FALSE)</f>
        <v>5363</v>
      </c>
      <c r="D17999" s="3" t="s">
        <v>7202</v>
      </c>
      <c r="E17999" s="3" t="s">
        <v>6905</v>
      </c>
      <c r="F17999" s="3" t="s">
        <v>7209</v>
      </c>
      <c r="G17999" s="3" t="s">
        <v>7205</v>
      </c>
      <c r="I17999" t="str">
        <f t="shared" si="281"/>
        <v>,(5363,' Nibaldo Foix Iñíguez ',' nibaldo.foix@acantoteknos.com',' 2 2550 2300    ', Gerente Comercial')</v>
      </c>
    </row>
    <row r="18000" spans="1:9">
      <c r="A18000" s="3" t="s">
        <v>53569</v>
      </c>
      <c r="B18000" s="3" t="s">
        <v>53568</v>
      </c>
      <c r="C18000" s="3">
        <f>VLOOKUP(B18000,CONSOLIDADO!A$2:E$11786,5,FALSE)</f>
        <v>5363</v>
      </c>
      <c r="D18000" s="3" t="s">
        <v>7202</v>
      </c>
      <c r="E18000" s="3" t="s">
        <v>6765</v>
      </c>
      <c r="F18000" s="3" t="s">
        <v>53570</v>
      </c>
      <c r="G18000" s="3" t="s">
        <v>7205</v>
      </c>
      <c r="I18000" t="str">
        <f t="shared" si="281"/>
        <v>,(5363,' Francisco Ivandic Silva ',' francisco.ivandic@acantoteknos.com',' 2 2550 2300    ', Gerente de Operaciones')</v>
      </c>
    </row>
    <row r="18001" spans="1:9">
      <c r="A18001" s="3" t="s">
        <v>53572</v>
      </c>
      <c r="B18001" s="3" t="s">
        <v>53571</v>
      </c>
      <c r="C18001" s="3">
        <f>VLOOKUP(B18001,CONSOLIDADO!A$2:E$11786,5,FALSE)</f>
        <v>5364</v>
      </c>
      <c r="D18001" s="3" t="s">
        <v>6489</v>
      </c>
      <c r="E18001" s="3" t="s">
        <v>6739</v>
      </c>
      <c r="F18001" s="3"/>
      <c r="G18001" s="3" t="s">
        <v>53573</v>
      </c>
      <c r="I18001" t="str">
        <f t="shared" si="281"/>
        <v>,(5364,' Paulina Poblete Aravena ','',' 41 224 0022    ', Gerente General')</v>
      </c>
    </row>
    <row r="18002" spans="1:9">
      <c r="A18002" s="3" t="s">
        <v>53576</v>
      </c>
      <c r="B18002" s="3" t="s">
        <v>53574</v>
      </c>
      <c r="C18002" s="3">
        <f>VLOOKUP(B18002,CONSOLIDADO!A$2:E$11786,5,FALSE)</f>
        <v>5365</v>
      </c>
      <c r="D18002" s="3" t="s">
        <v>53575</v>
      </c>
      <c r="E18002" s="3"/>
      <c r="F18002" s="3"/>
      <c r="G18002" s="3" t="s">
        <v>53577</v>
      </c>
      <c r="I18002" t="str">
        <f t="shared" si="281"/>
        <v>,(5365,' Felipe Espínola De la Vega','',' 2 2342 7500',')</v>
      </c>
    </row>
    <row r="18003" spans="1:9">
      <c r="A18003" s="3" t="s">
        <v>53578</v>
      </c>
      <c r="B18003" s="3" t="s">
        <v>53574</v>
      </c>
      <c r="C18003" s="3">
        <f>VLOOKUP(B18003,CONSOLIDADO!A$2:E$11786,5,FALSE)</f>
        <v>5365</v>
      </c>
      <c r="D18003" s="3" t="s">
        <v>53575</v>
      </c>
      <c r="E18003" s="3" t="s">
        <v>7780</v>
      </c>
      <c r="F18003" s="3" t="s">
        <v>53579</v>
      </c>
      <c r="G18003" s="3" t="s">
        <v>53580</v>
      </c>
      <c r="I18003" t="str">
        <f t="shared" si="281"/>
        <v>,(5365,' Cristian Krutmeyer Giugliano ',' ckrutmeyer@telecheque.cl',' 2 2342 7500    ', Subgerente de Administración y Finanzas')</v>
      </c>
    </row>
    <row r="18004" spans="1:9">
      <c r="A18004" s="3" t="s">
        <v>53581</v>
      </c>
      <c r="B18004" s="3" t="s">
        <v>53574</v>
      </c>
      <c r="C18004" s="3">
        <f>VLOOKUP(B18004,CONSOLIDADO!A$2:E$11786,5,FALSE)</f>
        <v>5365</v>
      </c>
      <c r="D18004" s="3" t="s">
        <v>53575</v>
      </c>
      <c r="E18004" s="3" t="s">
        <v>34032</v>
      </c>
      <c r="F18004" s="3" t="s">
        <v>53582</v>
      </c>
      <c r="G18004" s="3" t="s">
        <v>53580</v>
      </c>
      <c r="I18004" t="str">
        <f t="shared" si="281"/>
        <v>,(5365,' David Lara Angulo ',' dlara@telecheque.cl',' 2 2342 7500    ', Subgerente Operaciones y Tecnología')</v>
      </c>
    </row>
    <row r="18005" spans="1:9">
      <c r="A18005" s="3" t="s">
        <v>53583</v>
      </c>
      <c r="B18005" s="3" t="s">
        <v>53574</v>
      </c>
      <c r="C18005" s="3">
        <f>VLOOKUP(B18005,CONSOLIDADO!A$2:E$11786,5,FALSE)</f>
        <v>5365</v>
      </c>
      <c r="D18005" s="3" t="s">
        <v>53575</v>
      </c>
      <c r="E18005" s="3"/>
      <c r="F18005" s="3"/>
      <c r="G18005" s="3" t="s">
        <v>53577</v>
      </c>
      <c r="I18005" t="str">
        <f t="shared" si="281"/>
        <v>,(5365,' Gonzalo Ponce Ponce','',' 2 2342 7500',')</v>
      </c>
    </row>
    <row r="18006" spans="1:9">
      <c r="A18006" s="3" t="s">
        <v>53585</v>
      </c>
      <c r="B18006" s="3" t="s">
        <v>53584</v>
      </c>
      <c r="C18006" s="3">
        <f>VLOOKUP(B18006,CONSOLIDADO!A$2:E$11786,5,FALSE)</f>
        <v>5366</v>
      </c>
      <c r="D18006" s="3" t="s">
        <v>6489</v>
      </c>
      <c r="E18006" s="3" t="s">
        <v>6739</v>
      </c>
      <c r="F18006" s="3" t="s">
        <v>53586</v>
      </c>
      <c r="G18006" s="3" t="s">
        <v>53587</v>
      </c>
      <c r="I18006" t="str">
        <f t="shared" si="281"/>
        <v>,(5366,' Wolfgang Ulbrich Pocas ',' wulbrich@tca.cl',' 2 2585 4444    ', Gerente General')</v>
      </c>
    </row>
    <row r="18007" spans="1:9">
      <c r="A18007" s="3" t="s">
        <v>53589</v>
      </c>
      <c r="B18007" s="3" t="s">
        <v>53588</v>
      </c>
      <c r="C18007" s="3">
        <f>VLOOKUP(B18007,CONSOLIDADO!A$2:E$11786,5,FALSE)</f>
        <v>5367</v>
      </c>
      <c r="D18007" s="3" t="s">
        <v>6487</v>
      </c>
      <c r="E18007" s="3" t="s">
        <v>6739</v>
      </c>
      <c r="F18007" s="3" t="s">
        <v>53590</v>
      </c>
      <c r="G18007" s="3" t="s">
        <v>53591</v>
      </c>
      <c r="I18007" t="str">
        <f t="shared" si="281"/>
        <v>,(5367,' Alfredo Elías Olivares ',' alfredo.elias@telconsur.com',' 2 2707 6800    ', Gerente General')</v>
      </c>
    </row>
    <row r="18008" spans="1:9">
      <c r="A18008" s="3" t="s">
        <v>53592</v>
      </c>
      <c r="B18008" s="3" t="s">
        <v>53588</v>
      </c>
      <c r="C18008" s="3">
        <f>VLOOKUP(B18008,CONSOLIDADO!A$2:E$11786,5,FALSE)</f>
        <v>5367</v>
      </c>
      <c r="D18008" s="3" t="s">
        <v>6487</v>
      </c>
      <c r="E18008" s="3" t="s">
        <v>9151</v>
      </c>
      <c r="F18008" s="3" t="s">
        <v>53593</v>
      </c>
      <c r="G18008" s="3" t="s">
        <v>53594</v>
      </c>
      <c r="I18008" t="str">
        <f t="shared" si="281"/>
        <v>,(5367,' Alejandro Rodríguez Cortez ',' alejandro.rodriguez@telconsur.com',' 2 2707 6828    ', Subgerente Comercial')</v>
      </c>
    </row>
    <row r="18009" spans="1:9">
      <c r="A18009" s="3" t="s">
        <v>53595</v>
      </c>
      <c r="B18009" s="3" t="s">
        <v>53588</v>
      </c>
      <c r="C18009" s="3">
        <f>VLOOKUP(B18009,CONSOLIDADO!A$2:E$11786,5,FALSE)</f>
        <v>5367</v>
      </c>
      <c r="D18009" s="3" t="s">
        <v>6487</v>
      </c>
      <c r="E18009" s="3" t="s">
        <v>7300</v>
      </c>
      <c r="F18009" s="3" t="s">
        <v>53596</v>
      </c>
      <c r="G18009" s="3" t="s">
        <v>53597</v>
      </c>
      <c r="I18009" t="str">
        <f t="shared" si="281"/>
        <v>,(5367,' Ricardo Pérez Vega ',' ricardo.perez@telconsur.com',' 2 2707 6869    ', Gerente de Administración')</v>
      </c>
    </row>
    <row r="18010" spans="1:9">
      <c r="A18010" s="3" t="s">
        <v>53600</v>
      </c>
      <c r="B18010" s="3" t="s">
        <v>53598</v>
      </c>
      <c r="C18010" s="3">
        <f>VLOOKUP(B18010,CONSOLIDADO!A$2:E$11786,5,FALSE)</f>
        <v>5368</v>
      </c>
      <c r="D18010" s="3" t="s">
        <v>53599</v>
      </c>
      <c r="E18010" s="3" t="s">
        <v>53601</v>
      </c>
      <c r="F18010" s="3" t="s">
        <v>53602</v>
      </c>
      <c r="G18010" s="3" t="s">
        <v>53603</v>
      </c>
      <c r="I18010" t="str">
        <f t="shared" si="281"/>
        <v>,(5368,' Jaime Donoso Saldivia ',' jaime.donoso@telectronic.com',' 2 2340 3600    ', Director / Gerente General de Perú')</v>
      </c>
    </row>
    <row r="18011" spans="1:9">
      <c r="A18011" s="3" t="s">
        <v>53604</v>
      </c>
      <c r="B18011" s="3" t="s">
        <v>53598</v>
      </c>
      <c r="C18011" s="3">
        <f>VLOOKUP(B18011,CONSOLIDADO!A$2:E$11786,5,FALSE)</f>
        <v>5368</v>
      </c>
      <c r="D18011" s="3" t="s">
        <v>53599</v>
      </c>
      <c r="E18011" s="3" t="s">
        <v>53605</v>
      </c>
      <c r="F18011" s="3" t="s">
        <v>53606</v>
      </c>
      <c r="G18011" s="3" t="s">
        <v>53603</v>
      </c>
      <c r="I18011" t="str">
        <f t="shared" si="281"/>
        <v>,(5368,' Iván Tapia Cifuentes ',' ivan.tapia@telectronic.com',' 2 2340 3600    ', Director / Gerente Comercial y Gerente General en Chile')</v>
      </c>
    </row>
    <row r="18012" spans="1:9">
      <c r="A18012" s="3" t="s">
        <v>53607</v>
      </c>
      <c r="B18012" s="3" t="s">
        <v>53598</v>
      </c>
      <c r="C18012" s="3">
        <f>VLOOKUP(B18012,CONSOLIDADO!A$2:E$11786,5,FALSE)</f>
        <v>5368</v>
      </c>
      <c r="D18012" s="3" t="s">
        <v>53599</v>
      </c>
      <c r="E18012" s="3" t="s">
        <v>53608</v>
      </c>
      <c r="F18012" s="3" t="s">
        <v>53609</v>
      </c>
      <c r="G18012" s="3" t="s">
        <v>53603</v>
      </c>
      <c r="I18012" t="str">
        <f t="shared" si="281"/>
        <v>,(5368,' Jacqueline Donoso Barrera ',' jacqueline.donoso@telectronic.com',' 2 2340 3600    ', Directora / Gerente de Recursos Humanos')</v>
      </c>
    </row>
    <row r="18013" spans="1:9">
      <c r="A18013" s="3" t="s">
        <v>53610</v>
      </c>
      <c r="B18013" s="3" t="s">
        <v>53598</v>
      </c>
      <c r="C18013" s="3">
        <f>VLOOKUP(B18013,CONSOLIDADO!A$2:E$11786,5,FALSE)</f>
        <v>5368</v>
      </c>
      <c r="D18013" s="3" t="s">
        <v>53599</v>
      </c>
      <c r="E18013" s="3" t="s">
        <v>53611</v>
      </c>
      <c r="F18013" s="3" t="s">
        <v>53612</v>
      </c>
      <c r="G18013" s="3" t="s">
        <v>53603</v>
      </c>
      <c r="I18013" t="str">
        <f t="shared" si="281"/>
        <v>,(5368,' Winston Canales Avila ',' winston.canales@telectronic.com',' 2 2340 3600    ', Contador General - Gerencia de Finanzas')</v>
      </c>
    </row>
    <row r="18014" spans="1:9">
      <c r="A18014" s="3" t="s">
        <v>53614</v>
      </c>
      <c r="B18014" s="3" t="s">
        <v>53613</v>
      </c>
      <c r="C18014" s="3">
        <f>VLOOKUP(B18014,CONSOLIDADO!A$2:E$11786,5,FALSE)</f>
        <v>5369</v>
      </c>
      <c r="D18014" s="3" t="s">
        <v>6489</v>
      </c>
      <c r="E18014" s="3" t="s">
        <v>8441</v>
      </c>
      <c r="F18014" s="3" t="s">
        <v>53615</v>
      </c>
      <c r="G18014" s="3" t="s">
        <v>6846</v>
      </c>
      <c r="I18014" t="str">
        <f t="shared" si="281"/>
        <v>,(5369,' Juan Manuel Casanueva Préndez ',' sofiav@grupogtd.com','               ', Presidente Directorio')</v>
      </c>
    </row>
    <row r="18015" spans="1:9">
      <c r="A18015" s="3" t="s">
        <v>53616</v>
      </c>
      <c r="B18015" s="3" t="s">
        <v>53613</v>
      </c>
      <c r="C18015" s="3">
        <f>VLOOKUP(B18015,CONSOLIDADO!A$2:E$11786,5,FALSE)</f>
        <v>5369</v>
      </c>
      <c r="D18015" s="3" t="s">
        <v>6489</v>
      </c>
      <c r="E18015" s="3" t="s">
        <v>6848</v>
      </c>
      <c r="F18015" s="3" t="s">
        <v>53617</v>
      </c>
      <c r="G18015" s="3" t="s">
        <v>6846</v>
      </c>
      <c r="I18015" t="str">
        <f t="shared" si="281"/>
        <v>,(5369,' Carlos José Casanueva de Landa ',' acasanueva@grupogtd.com','               ', Vicepresidente')</v>
      </c>
    </row>
    <row r="18016" spans="1:9">
      <c r="A18016" s="3" t="s">
        <v>53618</v>
      </c>
      <c r="B18016" s="3" t="s">
        <v>53613</v>
      </c>
      <c r="C18016" s="3">
        <f>VLOOKUP(B18016,CONSOLIDADO!A$2:E$11786,5,FALSE)</f>
        <v>5369</v>
      </c>
      <c r="D18016" s="3" t="s">
        <v>6489</v>
      </c>
      <c r="E18016" s="3" t="s">
        <v>6850</v>
      </c>
      <c r="F18016" s="3" t="s">
        <v>53619</v>
      </c>
      <c r="G18016" s="3" t="s">
        <v>6846</v>
      </c>
      <c r="I18016" t="str">
        <f t="shared" si="281"/>
        <v>,(5369,' Francisco Cerda Moreno ',' fcerda@tw.cl','               ', Director')</v>
      </c>
    </row>
    <row r="18017" spans="1:9">
      <c r="A18017" s="3" t="s">
        <v>35655</v>
      </c>
      <c r="B18017" s="3" t="s">
        <v>53613</v>
      </c>
      <c r="C18017" s="3">
        <f>VLOOKUP(B18017,CONSOLIDADO!A$2:E$11786,5,FALSE)</f>
        <v>5369</v>
      </c>
      <c r="D18017" s="3" t="s">
        <v>6489</v>
      </c>
      <c r="E18017" s="3" t="s">
        <v>6850</v>
      </c>
      <c r="F18017" s="3" t="s">
        <v>53620</v>
      </c>
      <c r="G18017" s="3" t="s">
        <v>6846</v>
      </c>
      <c r="I18017" t="str">
        <f t="shared" si="281"/>
        <v>,(5369,' Cristián Eyzaguirre Johnston ',' cristian.eyzaguirre@southandes.com','               ', Director')</v>
      </c>
    </row>
    <row r="18018" spans="1:9">
      <c r="A18018" s="3" t="s">
        <v>53621</v>
      </c>
      <c r="B18018" s="3" t="s">
        <v>53613</v>
      </c>
      <c r="C18018" s="3">
        <f>VLOOKUP(B18018,CONSOLIDADO!A$2:E$11786,5,FALSE)</f>
        <v>5369</v>
      </c>
      <c r="D18018" s="3" t="s">
        <v>6489</v>
      </c>
      <c r="E18018" s="3" t="s">
        <v>6850</v>
      </c>
      <c r="F18018" s="3" t="s">
        <v>53622</v>
      </c>
      <c r="G18018" s="3" t="s">
        <v>6846</v>
      </c>
      <c r="I18018" t="str">
        <f t="shared" si="281"/>
        <v>,(5369,' Fernando Soro Korn ',' fernando.soro@icloud.com','               ', Director')</v>
      </c>
    </row>
    <row r="18019" spans="1:9">
      <c r="A18019" s="3" t="s">
        <v>53623</v>
      </c>
      <c r="B18019" s="3" t="s">
        <v>53613</v>
      </c>
      <c r="C18019" s="3">
        <f>VLOOKUP(B18019,CONSOLIDADO!A$2:E$11786,5,FALSE)</f>
        <v>5369</v>
      </c>
      <c r="D18019" s="3" t="s">
        <v>6489</v>
      </c>
      <c r="E18019" s="3" t="s">
        <v>6850</v>
      </c>
      <c r="F18019" s="3" t="s">
        <v>53624</v>
      </c>
      <c r="G18019" s="3" t="s">
        <v>6846</v>
      </c>
      <c r="I18019" t="str">
        <f t="shared" si="281"/>
        <v>,(5369,' Francisco Javier Israel López ',' maxisrael@gmail.com','               ', Director')</v>
      </c>
    </row>
    <row r="18020" spans="1:9">
      <c r="A18020" s="3" t="s">
        <v>17127</v>
      </c>
      <c r="B18020" s="3" t="s">
        <v>53613</v>
      </c>
      <c r="C18020" s="3">
        <f>VLOOKUP(B18020,CONSOLIDADO!A$2:E$11786,5,FALSE)</f>
        <v>5369</v>
      </c>
      <c r="D18020" s="3" t="s">
        <v>6489</v>
      </c>
      <c r="E18020" s="3" t="s">
        <v>6850</v>
      </c>
      <c r="F18020" s="3" t="s">
        <v>53625</v>
      </c>
      <c r="G18020" s="3" t="s">
        <v>6846</v>
      </c>
      <c r="I18020" t="str">
        <f t="shared" si="281"/>
        <v>,(5369,' Hernán Rodríguez Wilson ',' hernan.rodriguez.wilson@gmail.com','               ', Director')</v>
      </c>
    </row>
    <row r="18021" spans="1:9">
      <c r="A18021" s="3" t="s">
        <v>53626</v>
      </c>
      <c r="B18021" s="3" t="s">
        <v>53613</v>
      </c>
      <c r="C18021" s="3">
        <f>VLOOKUP(B18021,CONSOLIDADO!A$2:E$11786,5,FALSE)</f>
        <v>5369</v>
      </c>
      <c r="D18021" s="3" t="s">
        <v>6489</v>
      </c>
      <c r="E18021" s="3" t="s">
        <v>53627</v>
      </c>
      <c r="F18021" s="3" t="s">
        <v>53615</v>
      </c>
      <c r="G18021" s="3" t="s">
        <v>30742</v>
      </c>
      <c r="I18021" t="str">
        <f t="shared" si="281"/>
        <v>,(5369,' Fernando Gana Barroilhet ',' sofiav@grupogtd.com',' 2 2413 9123    ', Gerente General Gtd')</v>
      </c>
    </row>
    <row r="18022" spans="1:9">
      <c r="A18022" s="3" t="s">
        <v>53628</v>
      </c>
      <c r="B18022" s="3" t="s">
        <v>53613</v>
      </c>
      <c r="C18022" s="3">
        <f>VLOOKUP(B18022,CONSOLIDADO!A$2:E$11786,5,FALSE)</f>
        <v>5369</v>
      </c>
      <c r="D18022" s="3" t="s">
        <v>6489</v>
      </c>
      <c r="E18022" s="3" t="s">
        <v>53629</v>
      </c>
      <c r="F18022" s="3" t="s">
        <v>53630</v>
      </c>
      <c r="G18022" s="3" t="s">
        <v>53631</v>
      </c>
      <c r="I18022" t="str">
        <f t="shared" si="281"/>
        <v>,(5369,' Maritza Higueras Ferreira ',' maritza.higueras@grupogtd.com',' 63 222 3220    ', Gerente Gtd Zona Sur')</v>
      </c>
    </row>
    <row r="18023" spans="1:9">
      <c r="A18023" s="3" t="s">
        <v>53634</v>
      </c>
      <c r="B18023" s="3" t="s">
        <v>53632</v>
      </c>
      <c r="C18023" s="3">
        <f>VLOOKUP(B18023,CONSOLIDADO!A$2:E$11786,5,FALSE)</f>
        <v>5370</v>
      </c>
      <c r="D18023" s="3" t="s">
        <v>53633</v>
      </c>
      <c r="E18023" s="3" t="s">
        <v>6739</v>
      </c>
      <c r="F18023" s="3" t="s">
        <v>53635</v>
      </c>
      <c r="G18023" s="3" t="s">
        <v>53636</v>
      </c>
      <c r="I18023" t="str">
        <f t="shared" si="281"/>
        <v>,(5370,' Margarita Fierro Marqueze ',' mfierro@telemarketingchile.com',' 2 3259 5555    ', Gerente General')</v>
      </c>
    </row>
    <row r="18024" spans="1:9">
      <c r="A18024" s="3" t="s">
        <v>53639</v>
      </c>
      <c r="B18024" s="3" t="s">
        <v>53637</v>
      </c>
      <c r="C18024" s="3">
        <f>VLOOKUP(B18024,CONSOLIDADO!A$2:E$11786,5,FALSE)</f>
        <v>5371</v>
      </c>
      <c r="D18024" s="3" t="s">
        <v>53638</v>
      </c>
      <c r="E18024" s="3"/>
      <c r="F18024" s="3"/>
      <c r="G18024" s="3" t="s">
        <v>53640</v>
      </c>
      <c r="I18024" t="str">
        <f t="shared" si="281"/>
        <v>,(5371,' Bruno Baranda Ferrán','',' 2 2707 7150',')</v>
      </c>
    </row>
    <row r="18025" spans="1:9">
      <c r="A18025" s="3" t="s">
        <v>53641</v>
      </c>
      <c r="B18025" s="3" t="s">
        <v>53637</v>
      </c>
      <c r="C18025" s="3">
        <f>VLOOKUP(B18025,CONSOLIDADO!A$2:E$11786,5,FALSE)</f>
        <v>5371</v>
      </c>
      <c r="D18025" s="3" t="s">
        <v>53638</v>
      </c>
      <c r="E18025" s="3" t="s">
        <v>6959</v>
      </c>
      <c r="F18025" s="3" t="s">
        <v>53642</v>
      </c>
      <c r="G18025" s="3" t="s">
        <v>53643</v>
      </c>
      <c r="I18025" t="str">
        <f t="shared" si="281"/>
        <v>,(5371,' Francisco Guijón Errázuriz ',' sandra.pino@tvn.cl',' 2 2707 7100    ', Director Ejecutivo')</v>
      </c>
    </row>
    <row r="18026" spans="1:9">
      <c r="A18026" s="3" t="s">
        <v>53644</v>
      </c>
      <c r="B18026" s="3" t="s">
        <v>53637</v>
      </c>
      <c r="C18026" s="3">
        <f>VLOOKUP(B18026,CONSOLIDADO!A$2:E$11786,5,FALSE)</f>
        <v>5371</v>
      </c>
      <c r="D18026" s="3" t="s">
        <v>53638</v>
      </c>
      <c r="E18026" s="3" t="s">
        <v>53645</v>
      </c>
      <c r="F18026" s="3" t="s">
        <v>53646</v>
      </c>
      <c r="G18026" s="3" t="s">
        <v>53647</v>
      </c>
      <c r="I18026" t="str">
        <f t="shared" si="281"/>
        <v>,(5371,' Marcela Abusleme Ramos ',' gilda.vergara@tvn.cl',' 2 2707 7301    ', Directora de Prensa')</v>
      </c>
    </row>
    <row r="18027" spans="1:9">
      <c r="A18027" s="3" t="s">
        <v>53649</v>
      </c>
      <c r="B18027" s="3" t="s">
        <v>53648</v>
      </c>
      <c r="C18027" s="3">
        <f>VLOOKUP(B18027,CONSOLIDADO!A$2:E$11786,5,FALSE)</f>
        <v>5372</v>
      </c>
      <c r="D18027" s="3" t="s">
        <v>6489</v>
      </c>
      <c r="E18027" s="3" t="s">
        <v>6739</v>
      </c>
      <c r="F18027" s="3" t="s">
        <v>53650</v>
      </c>
      <c r="G18027" s="3" t="s">
        <v>53651</v>
      </c>
      <c r="I18027" t="str">
        <f t="shared" si="281"/>
        <v>,(5372,' Marcelo Fabio Araya Cortez ',' marcelo.arayacortez@telefonica.com',' 2 2691 2456    ', Gerente General')</v>
      </c>
    </row>
    <row r="18028" spans="1:9">
      <c r="A18028" s="3" t="s">
        <v>53654</v>
      </c>
      <c r="B18028" s="3" t="s">
        <v>53652</v>
      </c>
      <c r="C18028" s="3">
        <f>VLOOKUP(B18028,CONSOLIDADO!A$2:E$11786,5,FALSE)</f>
        <v>5373</v>
      </c>
      <c r="D18028" s="3" t="s">
        <v>53653</v>
      </c>
      <c r="E18028" s="3" t="s">
        <v>7471</v>
      </c>
      <c r="F18028" s="3" t="s">
        <v>53655</v>
      </c>
      <c r="G18028" s="3" t="s">
        <v>53656</v>
      </c>
      <c r="I18028" t="str">
        <f t="shared" si="281"/>
        <v>,(5373,' Carlos Prieto Cánepa ',' cprieto@temac.cl',' 2 2335 9901    ', Director General')</v>
      </c>
    </row>
    <row r="18029" spans="1:9">
      <c r="A18029" s="3" t="s">
        <v>53657</v>
      </c>
      <c r="B18029" s="3" t="s">
        <v>53652</v>
      </c>
      <c r="C18029" s="3">
        <f>VLOOKUP(B18029,CONSOLIDADO!A$2:E$11786,5,FALSE)</f>
        <v>5373</v>
      </c>
      <c r="D18029" s="3" t="s">
        <v>53653</v>
      </c>
      <c r="E18029" s="3" t="s">
        <v>6739</v>
      </c>
      <c r="F18029" s="3" t="s">
        <v>53658</v>
      </c>
      <c r="G18029" s="3" t="s">
        <v>53656</v>
      </c>
      <c r="I18029" t="str">
        <f t="shared" si="281"/>
        <v>,(5373,' Fernando Prieto Cánepa ',' fprieto@temac.cl',' 2 2335 9901    ', Gerente General')</v>
      </c>
    </row>
    <row r="18030" spans="1:9">
      <c r="A18030" s="3" t="s">
        <v>53659</v>
      </c>
      <c r="B18030" s="3" t="s">
        <v>53652</v>
      </c>
      <c r="C18030" s="3">
        <f>VLOOKUP(B18030,CONSOLIDADO!A$2:E$11786,5,FALSE)</f>
        <v>5373</v>
      </c>
      <c r="D18030" s="3" t="s">
        <v>53653</v>
      </c>
      <c r="E18030" s="3" t="s">
        <v>7250</v>
      </c>
      <c r="F18030" s="3" t="s">
        <v>53660</v>
      </c>
      <c r="G18030" s="3" t="s">
        <v>53656</v>
      </c>
      <c r="I18030" t="str">
        <f t="shared" si="281"/>
        <v>,(5373,' Paula Valencia Aránguiz ',' pvalencia@temac.cl',' 2 2335 9901    ', Contador General')</v>
      </c>
    </row>
    <row r="18031" spans="1:9">
      <c r="A18031" s="3" t="s">
        <v>53662</v>
      </c>
      <c r="B18031" s="3" t="s">
        <v>53661</v>
      </c>
      <c r="C18031" s="3">
        <f>VLOOKUP(B18031,CONSOLIDADO!A$2:E$11786,5,FALSE)</f>
        <v>5374</v>
      </c>
      <c r="D18031" s="3" t="s">
        <v>22018</v>
      </c>
      <c r="E18031" s="3" t="s">
        <v>6739</v>
      </c>
      <c r="F18031" s="3" t="s">
        <v>53663</v>
      </c>
      <c r="G18031" s="3" t="s">
        <v>53664</v>
      </c>
      <c r="I18031" t="str">
        <f t="shared" si="281"/>
        <v>,(5374,' Miguel Bas González ',' miguelbas@entelchile.net',' 2 2856 9200    ', Gerente General')</v>
      </c>
    </row>
    <row r="18032" spans="1:9">
      <c r="A18032" s="3" t="s">
        <v>53665</v>
      </c>
      <c r="B18032" s="3" t="s">
        <v>53661</v>
      </c>
      <c r="C18032" s="3">
        <f>VLOOKUP(B18032,CONSOLIDADO!A$2:E$11786,5,FALSE)</f>
        <v>5374</v>
      </c>
      <c r="D18032" s="3" t="s">
        <v>22018</v>
      </c>
      <c r="E18032" s="3" t="s">
        <v>6905</v>
      </c>
      <c r="F18032" s="3" t="s">
        <v>53666</v>
      </c>
      <c r="G18032" s="3" t="s">
        <v>53664</v>
      </c>
      <c r="I18032" t="str">
        <f t="shared" si="281"/>
        <v>,(5374,' Fernando Bas González ',' ventas@curtibas.cl',' 2 2856 9200    ', Gerente Comercial')</v>
      </c>
    </row>
    <row r="18033" spans="1:9">
      <c r="A18033" s="3" t="s">
        <v>53667</v>
      </c>
      <c r="B18033" s="3" t="s">
        <v>53661</v>
      </c>
      <c r="C18033" s="3">
        <f>VLOOKUP(B18033,CONSOLIDADO!A$2:E$11786,5,FALSE)</f>
        <v>5374</v>
      </c>
      <c r="D18033" s="3" t="s">
        <v>22018</v>
      </c>
      <c r="E18033" s="3" t="s">
        <v>11711</v>
      </c>
      <c r="F18033" s="3" t="s">
        <v>53668</v>
      </c>
      <c r="G18033" s="3" t="s">
        <v>53664</v>
      </c>
      <c r="I18033" t="str">
        <f t="shared" si="281"/>
        <v>,(5374,' José San Martín Gutiérrez ',' jsanmartin@curtibas.cl',' 2 2856 9200    ', Contralor')</v>
      </c>
    </row>
    <row r="18034" spans="1:9">
      <c r="A18034" s="3" t="s">
        <v>53671</v>
      </c>
      <c r="B18034" s="3" t="s">
        <v>53669</v>
      </c>
      <c r="C18034" s="3">
        <f>VLOOKUP(B18034,CONSOLIDADO!A$2:E$11786,5,FALSE)</f>
        <v>5375</v>
      </c>
      <c r="D18034" s="3" t="s">
        <v>53670</v>
      </c>
      <c r="E18034" s="3" t="s">
        <v>53672</v>
      </c>
      <c r="F18034" s="3" t="s">
        <v>53673</v>
      </c>
      <c r="G18034" s="3" t="s">
        <v>53674</v>
      </c>
      <c r="I18034" t="str">
        <f t="shared" si="281"/>
        <v>,(5375,' Christian Cavagnaro Michell ',' christian.cavagnaro@tenova.com',' 2 2398 3000    ', Gerente General /  Sales &amp; Commercial Manager')</v>
      </c>
    </row>
    <row r="18035" spans="1:9">
      <c r="A18035" s="3" t="s">
        <v>53675</v>
      </c>
      <c r="B18035" s="3" t="s">
        <v>53669</v>
      </c>
      <c r="C18035" s="3">
        <f>VLOOKUP(B18035,CONSOLIDADO!A$2:E$11786,5,FALSE)</f>
        <v>5375</v>
      </c>
      <c r="D18035" s="3" t="s">
        <v>53670</v>
      </c>
      <c r="E18035" s="3" t="s">
        <v>53676</v>
      </c>
      <c r="F18035" s="3" t="s">
        <v>53677</v>
      </c>
      <c r="G18035" s="3" t="s">
        <v>53674</v>
      </c>
      <c r="I18035" t="str">
        <f t="shared" si="281"/>
        <v>,(5375,' Marcelo Navarro ',' marcelo.navarro@tenova.com',' 2 2398 3000    ', Gerente Ejecución de Proyectos')</v>
      </c>
    </row>
    <row r="18036" spans="1:9">
      <c r="A18036" s="3" t="s">
        <v>53678</v>
      </c>
      <c r="B18036" s="3" t="s">
        <v>53669</v>
      </c>
      <c r="C18036" s="3">
        <f>VLOOKUP(B18036,CONSOLIDADO!A$2:E$11786,5,FALSE)</f>
        <v>5375</v>
      </c>
      <c r="D18036" s="3" t="s">
        <v>53670</v>
      </c>
      <c r="E18036" s="3" t="s">
        <v>43395</v>
      </c>
      <c r="F18036" s="3" t="s">
        <v>53679</v>
      </c>
      <c r="G18036" s="3" t="s">
        <v>53674</v>
      </c>
      <c r="I18036" t="str">
        <f t="shared" si="281"/>
        <v>,(5375,' Alexandre Pimentel ',' alexandre.pimentel@tenova.com',' 2 2398 3000    ', Gerente de Finanzas y Contabilidad')</v>
      </c>
    </row>
    <row r="18037" spans="1:9">
      <c r="A18037" s="3" t="s">
        <v>53680</v>
      </c>
      <c r="B18037" s="3" t="s">
        <v>53669</v>
      </c>
      <c r="C18037" s="3">
        <f>VLOOKUP(B18037,CONSOLIDADO!A$2:E$11786,5,FALSE)</f>
        <v>5375</v>
      </c>
      <c r="D18037" s="3" t="s">
        <v>53670</v>
      </c>
      <c r="E18037" s="3" t="s">
        <v>7078</v>
      </c>
      <c r="F18037" s="3" t="s">
        <v>53681</v>
      </c>
      <c r="G18037" s="3" t="s">
        <v>53674</v>
      </c>
      <c r="I18037" t="str">
        <f t="shared" si="281"/>
        <v>,(5375,' Daniela Madrid Artigas ',' daniela.madrid@tenova.com',' 2 2398 3000    ', Gerente Recursos Humanos')</v>
      </c>
    </row>
    <row r="18038" spans="1:9">
      <c r="A18038" s="3" t="s">
        <v>53682</v>
      </c>
      <c r="B18038" s="3" t="s">
        <v>53669</v>
      </c>
      <c r="C18038" s="3">
        <f>VLOOKUP(B18038,CONSOLIDADO!A$2:E$11786,5,FALSE)</f>
        <v>5375</v>
      </c>
      <c r="D18038" s="3" t="s">
        <v>53670</v>
      </c>
      <c r="E18038" s="3" t="s">
        <v>8912</v>
      </c>
      <c r="F18038" s="3" t="s">
        <v>53683</v>
      </c>
      <c r="G18038" s="3" t="s">
        <v>53674</v>
      </c>
      <c r="I18038" t="str">
        <f t="shared" si="281"/>
        <v>,(5375,' Julio Agürto Mursell ',' julio.agurto@tenova.com',' 2 2398 3000    ', Gerente de Abastecimiento')</v>
      </c>
    </row>
    <row r="18039" spans="1:9">
      <c r="A18039" s="3" t="s">
        <v>53686</v>
      </c>
      <c r="B18039" s="3" t="s">
        <v>53684</v>
      </c>
      <c r="C18039" s="3">
        <f>VLOOKUP(B18039,CONSOLIDADO!A$2:E$11786,5,FALSE)</f>
        <v>5376</v>
      </c>
      <c r="D18039" s="3" t="s">
        <v>53685</v>
      </c>
      <c r="E18039" s="3" t="s">
        <v>7072</v>
      </c>
      <c r="F18039" s="3" t="s">
        <v>53687</v>
      </c>
      <c r="G18039" s="3" t="s">
        <v>53688</v>
      </c>
      <c r="I18039" t="str">
        <f t="shared" si="281"/>
        <v>,(5376,' Juan Pablo do Carmo ',' juan.docarmo@teradata.com',' 2 2862 9800    ', Country Manager')</v>
      </c>
    </row>
    <row r="18040" spans="1:9">
      <c r="A18040" s="3" t="s">
        <v>53689</v>
      </c>
      <c r="B18040" s="3" t="s">
        <v>53684</v>
      </c>
      <c r="C18040" s="3">
        <f>VLOOKUP(B18040,CONSOLIDADO!A$2:E$11786,5,FALSE)</f>
        <v>5376</v>
      </c>
      <c r="D18040" s="3" t="s">
        <v>53685</v>
      </c>
      <c r="E18040" s="3" t="s">
        <v>53690</v>
      </c>
      <c r="F18040" s="3" t="s">
        <v>53691</v>
      </c>
      <c r="G18040" s="3" t="s">
        <v>53688</v>
      </c>
      <c r="I18040" t="str">
        <f t="shared" si="281"/>
        <v>,(5376,' Carlos Andrés Nelson ',' carlos.nelson@teradata.com',' 2 2862 9800    ', EDC Director Consulting')</v>
      </c>
    </row>
    <row r="18041" spans="1:9">
      <c r="A18041" s="3" t="s">
        <v>18804</v>
      </c>
      <c r="B18041" s="3" t="s">
        <v>53692</v>
      </c>
      <c r="C18041" s="3">
        <f>VLOOKUP(B18041,CONSOLIDADO!A$2:E$11786,5,FALSE)</f>
        <v>5377</v>
      </c>
      <c r="D18041" s="3" t="s">
        <v>38199</v>
      </c>
      <c r="E18041" s="3" t="s">
        <v>6739</v>
      </c>
      <c r="F18041" s="3" t="s">
        <v>53693</v>
      </c>
      <c r="G18041" s="3" t="s">
        <v>18806</v>
      </c>
      <c r="I18041" t="str">
        <f t="shared" si="281"/>
        <v>,(5377,' René Araneda Largo ',' ventas@temsa.cl',' 2 2707 6200    ', Gerente General')</v>
      </c>
    </row>
    <row r="18042" spans="1:9">
      <c r="A18042" s="3" t="s">
        <v>18849</v>
      </c>
      <c r="B18042" s="3" t="s">
        <v>53692</v>
      </c>
      <c r="C18042" s="3">
        <f>VLOOKUP(B18042,CONSOLIDADO!A$2:E$11786,5,FALSE)</f>
        <v>5377</v>
      </c>
      <c r="D18042" s="3" t="s">
        <v>38199</v>
      </c>
      <c r="E18042" s="3" t="s">
        <v>18850</v>
      </c>
      <c r="F18042" s="3" t="s">
        <v>53693</v>
      </c>
      <c r="G18042" s="3" t="s">
        <v>18806</v>
      </c>
      <c r="I18042" t="str">
        <f t="shared" si="281"/>
        <v>,(5377,' Raúl Harvey Rubín ',' ventas@temsa.cl',' 2 2707 6200    ', Gerente Legal - Gerente de Recursos Humanos')</v>
      </c>
    </row>
    <row r="18043" spans="1:9">
      <c r="A18043" s="3" t="s">
        <v>53694</v>
      </c>
      <c r="B18043" s="3" t="s">
        <v>53692</v>
      </c>
      <c r="C18043" s="3">
        <f>VLOOKUP(B18043,CONSOLIDADO!A$2:E$11786,5,FALSE)</f>
        <v>5377</v>
      </c>
      <c r="D18043" s="3" t="s">
        <v>38199</v>
      </c>
      <c r="E18043" s="3" t="s">
        <v>6843</v>
      </c>
      <c r="F18043" s="3" t="s">
        <v>53693</v>
      </c>
      <c r="G18043" s="3" t="s">
        <v>18806</v>
      </c>
      <c r="I18043" t="str">
        <f t="shared" si="281"/>
        <v>,(5377,' Waldo Román Gallardo ',' ventas@temsa.cl',' 2 2707 6200    ', Gerente Técnico')</v>
      </c>
    </row>
    <row r="18044" spans="1:9">
      <c r="A18044" s="3" t="s">
        <v>53696</v>
      </c>
      <c r="B18044" s="3" t="s">
        <v>53695</v>
      </c>
      <c r="C18044" s="3">
        <f>VLOOKUP(B18044,CONSOLIDADO!A$2:E$11786,5,FALSE)</f>
        <v>5378</v>
      </c>
      <c r="D18044" s="3" t="s">
        <v>4530</v>
      </c>
      <c r="E18044" s="3" t="s">
        <v>6739</v>
      </c>
      <c r="F18044" s="3" t="s">
        <v>53697</v>
      </c>
      <c r="G18044" s="3" t="s">
        <v>53698</v>
      </c>
      <c r="I18044" t="str">
        <f t="shared" si="281"/>
        <v>,(5378,' Roberto Movillo Céspedes ',' rmovillo@termasdepanimavida.cl',' 73 221 1743    ', Gerente General')</v>
      </c>
    </row>
    <row r="18045" spans="1:9">
      <c r="A18045" s="3" t="s">
        <v>53699</v>
      </c>
      <c r="B18045" s="3" t="s">
        <v>53695</v>
      </c>
      <c r="C18045" s="3">
        <f>VLOOKUP(B18045,CONSOLIDADO!A$2:E$11786,5,FALSE)</f>
        <v>5378</v>
      </c>
      <c r="D18045" s="3" t="s">
        <v>4530</v>
      </c>
      <c r="E18045" s="3" t="s">
        <v>6905</v>
      </c>
      <c r="F18045" s="3" t="s">
        <v>53700</v>
      </c>
      <c r="G18045" s="3" t="s">
        <v>53698</v>
      </c>
      <c r="I18045" t="str">
        <f t="shared" si="281"/>
        <v>,(5378,' Lorena Movillo Torres ',' eventos1@termasdepanimavida.cl',' 73 221 1743    ', Gerente Comercial')</v>
      </c>
    </row>
    <row r="18046" spans="1:9">
      <c r="A18046" s="3" t="s">
        <v>41116</v>
      </c>
      <c r="B18046" s="3" t="s">
        <v>53701</v>
      </c>
      <c r="C18046" s="3">
        <f>VLOOKUP(B18046,CONSOLIDADO!A$2:E$11786,5,FALSE)</f>
        <v>5379</v>
      </c>
      <c r="D18046" s="3" t="s">
        <v>4530</v>
      </c>
      <c r="E18046" s="3" t="s">
        <v>8441</v>
      </c>
      <c r="F18046" s="3"/>
      <c r="G18046" s="3" t="s">
        <v>6846</v>
      </c>
      <c r="I18046" t="str">
        <f t="shared" si="281"/>
        <v>,(5379,' Raimundo García Rioseco ','','               ', Presidente Directorio')</v>
      </c>
    </row>
    <row r="18047" spans="1:9">
      <c r="A18047" s="3" t="s">
        <v>53702</v>
      </c>
      <c r="B18047" s="3" t="s">
        <v>53701</v>
      </c>
      <c r="C18047" s="3">
        <f>VLOOKUP(B18047,CONSOLIDADO!A$2:E$11786,5,FALSE)</f>
        <v>5379</v>
      </c>
      <c r="D18047" s="3" t="s">
        <v>4530</v>
      </c>
      <c r="E18047" s="3" t="s">
        <v>6850</v>
      </c>
      <c r="F18047" s="3"/>
      <c r="G18047" s="3" t="s">
        <v>6846</v>
      </c>
      <c r="I18047" t="str">
        <f t="shared" si="281"/>
        <v>,(5379,' Camilo Labbe Peñafiel ','','               ', Director')</v>
      </c>
    </row>
    <row r="18048" spans="1:9">
      <c r="A18048" s="3" t="s">
        <v>53703</v>
      </c>
      <c r="B18048" s="3" t="s">
        <v>53701</v>
      </c>
      <c r="C18048" s="3">
        <f>VLOOKUP(B18048,CONSOLIDADO!A$2:E$11786,5,FALSE)</f>
        <v>5379</v>
      </c>
      <c r="D18048" s="3" t="s">
        <v>4530</v>
      </c>
      <c r="E18048" s="3" t="s">
        <v>6850</v>
      </c>
      <c r="F18048" s="3"/>
      <c r="G18048" s="3" t="s">
        <v>6846</v>
      </c>
      <c r="I18048" t="str">
        <f t="shared" si="281"/>
        <v>,(5379,' María Isabel Marín Ithurbisky ','','               ', Director')</v>
      </c>
    </row>
    <row r="18049" spans="1:9">
      <c r="A18049" s="3" t="s">
        <v>53092</v>
      </c>
      <c r="B18049" s="3" t="s">
        <v>53701</v>
      </c>
      <c r="C18049" s="3">
        <f>VLOOKUP(B18049,CONSOLIDADO!A$2:E$11786,5,FALSE)</f>
        <v>5379</v>
      </c>
      <c r="D18049" s="3" t="s">
        <v>4530</v>
      </c>
      <c r="E18049" s="3" t="s">
        <v>6850</v>
      </c>
      <c r="F18049" s="3"/>
      <c r="G18049" s="3" t="s">
        <v>6846</v>
      </c>
      <c r="I18049" t="str">
        <f t="shared" si="281"/>
        <v>,(5379,' Matías Poblete Castro ','','               ', Director')</v>
      </c>
    </row>
    <row r="18050" spans="1:9">
      <c r="A18050" s="3" t="s">
        <v>41117</v>
      </c>
      <c r="B18050" s="3" t="s">
        <v>53701</v>
      </c>
      <c r="C18050" s="3">
        <f>VLOOKUP(B18050,CONSOLIDADO!A$2:E$11786,5,FALSE)</f>
        <v>5379</v>
      </c>
      <c r="D18050" s="3" t="s">
        <v>4530</v>
      </c>
      <c r="E18050" s="3" t="s">
        <v>6850</v>
      </c>
      <c r="F18050" s="3"/>
      <c r="G18050" s="3" t="s">
        <v>6846</v>
      </c>
      <c r="I18050" t="str">
        <f t="shared" si="281"/>
        <v>,(5379,' Javier Bitar Hirmas ','','               ', Director')</v>
      </c>
    </row>
    <row r="18051" spans="1:9">
      <c r="A18051" s="3" t="s">
        <v>53704</v>
      </c>
      <c r="B18051" s="3" t="s">
        <v>53701</v>
      </c>
      <c r="C18051" s="3">
        <f>VLOOKUP(B18051,CONSOLIDADO!A$2:E$11786,5,FALSE)</f>
        <v>5379</v>
      </c>
      <c r="D18051" s="3" t="s">
        <v>4530</v>
      </c>
      <c r="E18051" s="3" t="s">
        <v>9666</v>
      </c>
      <c r="F18051" s="3"/>
      <c r="G18051" s="3" t="s">
        <v>53084</v>
      </c>
      <c r="I18051" t="str">
        <f t="shared" ref="I18051:I18114" si="282">CONCATENATE(",(",C18051,",'",A18051,"','",F18051,"','",G18051,"',",E18051,"')")</f>
        <v>,(5379,' Loretta Moreira Vargas ','',' 2 2957 0100    ', Gerente General - Representante Legal')</v>
      </c>
    </row>
    <row r="18052" spans="1:9">
      <c r="A18052" s="3" t="s">
        <v>53706</v>
      </c>
      <c r="B18052" s="3" t="s">
        <v>53705</v>
      </c>
      <c r="C18052" s="3">
        <f>VLOOKUP(B18052,CONSOLIDADO!A$2:E$11786,5,FALSE)</f>
        <v>5380</v>
      </c>
      <c r="D18052" s="3" t="s">
        <v>4530</v>
      </c>
      <c r="E18052" s="3" t="s">
        <v>6739</v>
      </c>
      <c r="F18052" s="3" t="s">
        <v>53707</v>
      </c>
      <c r="G18052" s="3" t="s">
        <v>53708</v>
      </c>
      <c r="I18052" t="str">
        <f t="shared" si="282"/>
        <v>,(5380,' Alonso Aillón Flores ',' administracion@termasdequinamavida.cl',' 73 262 7100    ', Gerente General')</v>
      </c>
    </row>
    <row r="18053" spans="1:9">
      <c r="A18053" s="3" t="s">
        <v>32461</v>
      </c>
      <c r="B18053" s="3" t="s">
        <v>53709</v>
      </c>
      <c r="C18053" s="3">
        <f>VLOOKUP(B18053,CONSOLIDADO!A$2:E$11786,5,FALSE)</f>
        <v>5381</v>
      </c>
      <c r="D18053" s="3" t="s">
        <v>4821</v>
      </c>
      <c r="E18053" s="3" t="s">
        <v>6739</v>
      </c>
      <c r="F18053" s="3" t="s">
        <v>32462</v>
      </c>
      <c r="G18053" s="3" t="s">
        <v>32463</v>
      </c>
      <c r="I18053" t="str">
        <f t="shared" si="282"/>
        <v>,(5381,' David Liste Alba ',' david.liste@engie.com',' 2 2499 8204    ', Gerente General')</v>
      </c>
    </row>
    <row r="18054" spans="1:9">
      <c r="A18054" s="3" t="s">
        <v>53710</v>
      </c>
      <c r="B18054" s="3" t="s">
        <v>53709</v>
      </c>
      <c r="C18054" s="3">
        <f>VLOOKUP(B18054,CONSOLIDADO!A$2:E$11786,5,FALSE)</f>
        <v>5381</v>
      </c>
      <c r="D18054" s="3" t="s">
        <v>4821</v>
      </c>
      <c r="E18054" s="3" t="s">
        <v>6757</v>
      </c>
      <c r="F18054" s="3" t="s">
        <v>53711</v>
      </c>
      <c r="G18054" s="3" t="s">
        <v>32463</v>
      </c>
      <c r="I18054" t="str">
        <f t="shared" si="282"/>
        <v>,(5381,' Federico Fernández Valle ',' federico.fernandezvalle@engie.com',' 2 2499 8204    ', Gerente de Administración y Finanzas')</v>
      </c>
    </row>
    <row r="18055" spans="1:9">
      <c r="A18055" s="3" t="s">
        <v>53712</v>
      </c>
      <c r="B18055" s="3" t="s">
        <v>53709</v>
      </c>
      <c r="C18055" s="3">
        <f>VLOOKUP(B18055,CONSOLIDADO!A$2:E$11786,5,FALSE)</f>
        <v>5381</v>
      </c>
      <c r="D18055" s="3" t="s">
        <v>4821</v>
      </c>
      <c r="E18055" s="3" t="s">
        <v>53713</v>
      </c>
      <c r="F18055" s="3" t="s">
        <v>53714</v>
      </c>
      <c r="G18055" s="3" t="s">
        <v>32463</v>
      </c>
      <c r="I18055" t="str">
        <f t="shared" si="282"/>
        <v>,(5381,' Francisco Rademacher Moya ',' francisco.rademacher@engie.com',' 2 2499 8204    ', Gerente Termika S.A. Ingenieria y Montaje')</v>
      </c>
    </row>
    <row r="18056" spans="1:9">
      <c r="A18056" s="3" t="s">
        <v>53712</v>
      </c>
      <c r="B18056" s="3" t="s">
        <v>53709</v>
      </c>
      <c r="C18056" s="3">
        <f>VLOOKUP(B18056,CONSOLIDADO!A$2:E$11786,5,FALSE)</f>
        <v>5381</v>
      </c>
      <c r="D18056" s="3" t="s">
        <v>4821</v>
      </c>
      <c r="E18056" s="3" t="s">
        <v>7777</v>
      </c>
      <c r="F18056" s="3" t="s">
        <v>53714</v>
      </c>
      <c r="G18056" s="3" t="s">
        <v>32463</v>
      </c>
      <c r="I18056" t="str">
        <f t="shared" si="282"/>
        <v>,(5381,' Francisco Rademacher Moya ',' francisco.rademacher@engie.com',' 2 2499 8204    ', Gerente de Proyectos')</v>
      </c>
    </row>
    <row r="18057" spans="1:9">
      <c r="A18057" s="3" t="s">
        <v>53715</v>
      </c>
      <c r="B18057" s="3" t="s">
        <v>53709</v>
      </c>
      <c r="C18057" s="3">
        <f>VLOOKUP(B18057,CONSOLIDADO!A$2:E$11786,5,FALSE)</f>
        <v>5381</v>
      </c>
      <c r="D18057" s="3" t="s">
        <v>4821</v>
      </c>
      <c r="E18057" s="3"/>
      <c r="F18057" s="3"/>
      <c r="G18057" s="3" t="s">
        <v>53716</v>
      </c>
      <c r="I18057" t="str">
        <f t="shared" si="282"/>
        <v>,(5381,' Eduardo Troncoso Munnier','',' 2 2499 8300',')</v>
      </c>
    </row>
    <row r="18058" spans="1:9">
      <c r="A18058" s="3" t="s">
        <v>53718</v>
      </c>
      <c r="B18058" s="3" t="s">
        <v>53717</v>
      </c>
      <c r="C18058" s="3">
        <f>VLOOKUP(B18058,CONSOLIDADO!A$2:E$11786,5,FALSE)</f>
        <v>5382</v>
      </c>
      <c r="D18058" s="3" t="s">
        <v>25927</v>
      </c>
      <c r="E18058" s="3" t="s">
        <v>6739</v>
      </c>
      <c r="F18058" s="3" t="s">
        <v>53719</v>
      </c>
      <c r="G18058" s="3" t="s">
        <v>53720</v>
      </c>
      <c r="I18058" t="str">
        <f t="shared" si="282"/>
        <v>,(5382,' Oliver Weinreich Román ',' oweinreich@tpsv.cl',' 32 227 5800    ', Gerente General')</v>
      </c>
    </row>
    <row r="18059" spans="1:9">
      <c r="A18059" s="3" t="s">
        <v>53721</v>
      </c>
      <c r="B18059" s="3" t="s">
        <v>53717</v>
      </c>
      <c r="C18059" s="3">
        <f>VLOOKUP(B18059,CONSOLIDADO!A$2:E$11786,5,FALSE)</f>
        <v>5382</v>
      </c>
      <c r="D18059" s="3" t="s">
        <v>25927</v>
      </c>
      <c r="E18059" s="3"/>
      <c r="F18059" s="3"/>
      <c r="G18059" s="3" t="s">
        <v>53722</v>
      </c>
      <c r="I18059" t="str">
        <f t="shared" si="282"/>
        <v>,(5382,' Gabriel Tumani Karmy','',' 32 227 5800',')</v>
      </c>
    </row>
    <row r="18060" spans="1:9">
      <c r="A18060" s="3" t="s">
        <v>53723</v>
      </c>
      <c r="B18060" s="3" t="s">
        <v>53717</v>
      </c>
      <c r="C18060" s="3">
        <f>VLOOKUP(B18060,CONSOLIDADO!A$2:E$11786,5,FALSE)</f>
        <v>5382</v>
      </c>
      <c r="D18060" s="3" t="s">
        <v>25927</v>
      </c>
      <c r="E18060" s="3" t="s">
        <v>7381</v>
      </c>
      <c r="F18060" s="3" t="s">
        <v>53724</v>
      </c>
      <c r="G18060" s="3" t="s">
        <v>53720</v>
      </c>
      <c r="I18060" t="str">
        <f t="shared" si="282"/>
        <v>,(5382,' Rodrigo Cabrera Einersen ',' racabrera@tpsv.cl',' 32 227 5800    ', Gerente de Personas')</v>
      </c>
    </row>
    <row r="18061" spans="1:9">
      <c r="A18061" s="3" t="s">
        <v>53725</v>
      </c>
      <c r="B18061" s="3" t="s">
        <v>53717</v>
      </c>
      <c r="C18061" s="3">
        <f>VLOOKUP(B18061,CONSOLIDADO!A$2:E$11786,5,FALSE)</f>
        <v>5382</v>
      </c>
      <c r="D18061" s="3" t="s">
        <v>25927</v>
      </c>
      <c r="E18061" s="3" t="s">
        <v>6757</v>
      </c>
      <c r="F18061" s="3" t="s">
        <v>53726</v>
      </c>
      <c r="G18061" s="3" t="s">
        <v>53720</v>
      </c>
      <c r="I18061" t="str">
        <f t="shared" si="282"/>
        <v>,(5382,' Loreto Giacaman von der Weth ',' lgiacaman@tpsv.cl',' 32 227 5800    ', Gerente de Administración y Finanzas')</v>
      </c>
    </row>
    <row r="18062" spans="1:9">
      <c r="A18062" s="3" t="s">
        <v>53727</v>
      </c>
      <c r="B18062" s="3" t="s">
        <v>53717</v>
      </c>
      <c r="C18062" s="3">
        <f>VLOOKUP(B18062,CONSOLIDADO!A$2:E$11786,5,FALSE)</f>
        <v>5382</v>
      </c>
      <c r="D18062" s="3" t="s">
        <v>25927</v>
      </c>
      <c r="E18062" s="3"/>
      <c r="F18062" s="3"/>
      <c r="G18062" s="3" t="s">
        <v>53722</v>
      </c>
      <c r="I18062" t="str">
        <f t="shared" si="282"/>
        <v>,(5382,' Camilo Jobet Weisser','',' 32 227 5800',')</v>
      </c>
    </row>
    <row r="18063" spans="1:9">
      <c r="A18063" s="3" t="s">
        <v>14709</v>
      </c>
      <c r="B18063" s="3" t="s">
        <v>53728</v>
      </c>
      <c r="C18063" s="3">
        <f>VLOOKUP(B18063,CONSOLIDADO!A$2:E$11786,5,FALSE)</f>
        <v>5383</v>
      </c>
      <c r="D18063" s="3" t="s">
        <v>5953</v>
      </c>
      <c r="E18063" s="3"/>
      <c r="F18063" s="3"/>
      <c r="G18063" s="3" t="s">
        <v>53729</v>
      </c>
      <c r="I18063" t="str">
        <f t="shared" si="282"/>
        <v>,(5383,' Alvaro Brunet Lachaise','',' 58 220 2000',')</v>
      </c>
    </row>
    <row r="18064" spans="1:9">
      <c r="A18064" s="3" t="s">
        <v>53730</v>
      </c>
      <c r="B18064" s="3" t="s">
        <v>53728</v>
      </c>
      <c r="C18064" s="3">
        <f>VLOOKUP(B18064,CONSOLIDADO!A$2:E$11786,5,FALSE)</f>
        <v>5383</v>
      </c>
      <c r="D18064" s="3" t="s">
        <v>5953</v>
      </c>
      <c r="E18064" s="3" t="s">
        <v>8332</v>
      </c>
      <c r="F18064" s="3"/>
      <c r="G18064" s="3" t="s">
        <v>53731</v>
      </c>
      <c r="I18064" t="str">
        <f t="shared" si="282"/>
        <v>,(5383,' Hernán Gómez Cisternas ','',' 58 220 2000    ', Vicepresidente del Directorio')</v>
      </c>
    </row>
    <row r="18065" spans="1:9">
      <c r="A18065" s="3" t="s">
        <v>53732</v>
      </c>
      <c r="B18065" s="3" t="s">
        <v>53728</v>
      </c>
      <c r="C18065" s="3">
        <f>VLOOKUP(B18065,CONSOLIDADO!A$2:E$11786,5,FALSE)</f>
        <v>5383</v>
      </c>
      <c r="D18065" s="3" t="s">
        <v>5953</v>
      </c>
      <c r="E18065" s="3" t="s">
        <v>6850</v>
      </c>
      <c r="F18065" s="3"/>
      <c r="G18065" s="3" t="s">
        <v>53731</v>
      </c>
      <c r="I18065" t="str">
        <f t="shared" si="282"/>
        <v>,(5383,' Pablo Yhnen De la Fuente ','',' 58 220 2000    ', Director')</v>
      </c>
    </row>
    <row r="18066" spans="1:9">
      <c r="A18066" s="3" t="s">
        <v>53733</v>
      </c>
      <c r="B18066" s="3" t="s">
        <v>53728</v>
      </c>
      <c r="C18066" s="3">
        <f>VLOOKUP(B18066,CONSOLIDADO!A$2:E$11786,5,FALSE)</f>
        <v>5383</v>
      </c>
      <c r="D18066" s="3" t="s">
        <v>5953</v>
      </c>
      <c r="E18066" s="3" t="s">
        <v>6850</v>
      </c>
      <c r="F18066" s="3"/>
      <c r="G18066" s="3" t="s">
        <v>53731</v>
      </c>
      <c r="I18066" t="str">
        <f t="shared" si="282"/>
        <v>,(5383,' Richard von Appen Lahres ','',' 58 220 2000    ', Director')</v>
      </c>
    </row>
    <row r="18067" spans="1:9">
      <c r="A18067" s="3" t="s">
        <v>51054</v>
      </c>
      <c r="B18067" s="3" t="s">
        <v>53728</v>
      </c>
      <c r="C18067" s="3">
        <f>VLOOKUP(B18067,CONSOLIDADO!A$2:E$11786,5,FALSE)</f>
        <v>5383</v>
      </c>
      <c r="D18067" s="3" t="s">
        <v>5953</v>
      </c>
      <c r="E18067" s="3" t="s">
        <v>6850</v>
      </c>
      <c r="F18067" s="3"/>
      <c r="G18067" s="3" t="s">
        <v>53731</v>
      </c>
      <c r="I18067" t="str">
        <f t="shared" si="282"/>
        <v>,(5383,' Andrés Elgueta Gálmez ','',' 58 220 2000    ', Director')</v>
      </c>
    </row>
    <row r="18068" spans="1:9">
      <c r="A18068" s="3" t="s">
        <v>19256</v>
      </c>
      <c r="B18068" s="3" t="s">
        <v>53728</v>
      </c>
      <c r="C18068" s="3">
        <f>VLOOKUP(B18068,CONSOLIDADO!A$2:E$11786,5,FALSE)</f>
        <v>5383</v>
      </c>
      <c r="D18068" s="3" t="s">
        <v>5953</v>
      </c>
      <c r="E18068" s="3" t="s">
        <v>6850</v>
      </c>
      <c r="F18068" s="3"/>
      <c r="G18068" s="3" t="s">
        <v>53731</v>
      </c>
      <c r="I18068" t="str">
        <f t="shared" si="282"/>
        <v>,(5383,' Fernando Elgueta Gálmez ','',' 58 220 2000    ', Director')</v>
      </c>
    </row>
    <row r="18069" spans="1:9">
      <c r="A18069" s="3" t="s">
        <v>25420</v>
      </c>
      <c r="B18069" s="3" t="s">
        <v>53728</v>
      </c>
      <c r="C18069" s="3">
        <f>VLOOKUP(B18069,CONSOLIDADO!A$2:E$11786,5,FALSE)</f>
        <v>5383</v>
      </c>
      <c r="D18069" s="3" t="s">
        <v>5953</v>
      </c>
      <c r="E18069" s="3" t="s">
        <v>6850</v>
      </c>
      <c r="F18069" s="3"/>
      <c r="G18069" s="3" t="s">
        <v>53731</v>
      </c>
      <c r="I18069" t="str">
        <f t="shared" si="282"/>
        <v>,(5383,' Enrique Elgueta Gálmez ','',' 58 220 2000    ', Director')</v>
      </c>
    </row>
    <row r="18070" spans="1:9">
      <c r="A18070" s="3" t="s">
        <v>53734</v>
      </c>
      <c r="B18070" s="3" t="s">
        <v>53728</v>
      </c>
      <c r="C18070" s="3">
        <f>VLOOKUP(B18070,CONSOLIDADO!A$2:E$11786,5,FALSE)</f>
        <v>5383</v>
      </c>
      <c r="D18070" s="3" t="s">
        <v>5953</v>
      </c>
      <c r="E18070" s="3" t="s">
        <v>6739</v>
      </c>
      <c r="F18070" s="3" t="s">
        <v>53735</v>
      </c>
      <c r="G18070" s="3" t="s">
        <v>53736</v>
      </c>
      <c r="I18070" t="str">
        <f t="shared" si="282"/>
        <v>,(5383,' Diego Bulnes Valdés ',' dbulnes@tpa.cl',' 58 220 2011    ', Gerente General')</v>
      </c>
    </row>
    <row r="18071" spans="1:9">
      <c r="A18071" s="3" t="s">
        <v>53737</v>
      </c>
      <c r="B18071" s="3" t="s">
        <v>53728</v>
      </c>
      <c r="C18071" s="3">
        <f>VLOOKUP(B18071,CONSOLIDADO!A$2:E$11786,5,FALSE)</f>
        <v>5383</v>
      </c>
      <c r="D18071" s="3" t="s">
        <v>5953</v>
      </c>
      <c r="E18071" s="3" t="s">
        <v>6757</v>
      </c>
      <c r="F18071" s="3" t="s">
        <v>53738</v>
      </c>
      <c r="G18071" s="3" t="s">
        <v>53736</v>
      </c>
      <c r="I18071" t="str">
        <f t="shared" si="282"/>
        <v>,(5383,' Sergio Rubén Figueroa Viné ',' sfigueroa@tpa.cl',' 58 220 2011    ', Gerente de Administración y Finanzas')</v>
      </c>
    </row>
    <row r="18072" spans="1:9">
      <c r="A18072" s="3" t="s">
        <v>53739</v>
      </c>
      <c r="B18072" s="3" t="s">
        <v>53728</v>
      </c>
      <c r="C18072" s="3">
        <f>VLOOKUP(B18072,CONSOLIDADO!A$2:E$11786,5,FALSE)</f>
        <v>5383</v>
      </c>
      <c r="D18072" s="3" t="s">
        <v>5953</v>
      </c>
      <c r="E18072" s="3" t="s">
        <v>9695</v>
      </c>
      <c r="F18072" s="3" t="s">
        <v>53740</v>
      </c>
      <c r="G18072" s="3" t="s">
        <v>53741</v>
      </c>
      <c r="I18072" t="str">
        <f t="shared" si="282"/>
        <v>,(5383,' Francisco Javier Godoy Zamora ',' fgodoy@tpa.cl',' 58 220 2072    ', Gerente de Personal')</v>
      </c>
    </row>
    <row r="18073" spans="1:9">
      <c r="A18073" s="3" t="s">
        <v>53742</v>
      </c>
      <c r="B18073" s="3" t="s">
        <v>53728</v>
      </c>
      <c r="C18073" s="3">
        <f>VLOOKUP(B18073,CONSOLIDADO!A$2:E$11786,5,FALSE)</f>
        <v>5383</v>
      </c>
      <c r="D18073" s="3" t="s">
        <v>5953</v>
      </c>
      <c r="E18073" s="3" t="s">
        <v>6905</v>
      </c>
      <c r="F18073" s="3" t="s">
        <v>53743</v>
      </c>
      <c r="G18073" s="3" t="s">
        <v>53744</v>
      </c>
      <c r="I18073" t="str">
        <f t="shared" si="282"/>
        <v>,(5383,' Hermann Gratzl Haussmann ',' hgratzl@tpa.cl',' 58 220 2036    ', Gerente Comercial')</v>
      </c>
    </row>
    <row r="18074" spans="1:9">
      <c r="A18074" s="3" t="s">
        <v>53746</v>
      </c>
      <c r="B18074" s="3" t="s">
        <v>53745</v>
      </c>
      <c r="C18074" s="3">
        <f>VLOOKUP(B18074,CONSOLIDADO!A$2:E$11786,5,FALSE)</f>
        <v>5384</v>
      </c>
      <c r="D18074" s="3" t="s">
        <v>6662</v>
      </c>
      <c r="E18074" s="3"/>
      <c r="F18074" s="3"/>
      <c r="G18074" s="3" t="s">
        <v>53747</v>
      </c>
      <c r="I18074" t="str">
        <f t="shared" si="282"/>
        <v>,(5384,' Roberto Andrés Romeny Besser','',' 64 224 0310',')</v>
      </c>
    </row>
    <row r="18075" spans="1:9">
      <c r="A18075" s="3" t="s">
        <v>53748</v>
      </c>
      <c r="B18075" s="3" t="s">
        <v>53745</v>
      </c>
      <c r="C18075" s="3">
        <f>VLOOKUP(B18075,CONSOLIDADO!A$2:E$11786,5,FALSE)</f>
        <v>5384</v>
      </c>
      <c r="D18075" s="3" t="s">
        <v>6662</v>
      </c>
      <c r="E18075" s="3" t="s">
        <v>6905</v>
      </c>
      <c r="F18075" s="3" t="s">
        <v>53749</v>
      </c>
      <c r="G18075" s="3" t="s">
        <v>53750</v>
      </c>
      <c r="I18075" t="str">
        <f t="shared" si="282"/>
        <v>,(5384,' Cristian Mauricio Del Valle Bellagamba ',' cdelvalle@termoacustic.cl',' 64 224 0310    ', Gerente Comercial')</v>
      </c>
    </row>
    <row r="18076" spans="1:9">
      <c r="A18076" s="3" t="s">
        <v>53751</v>
      </c>
      <c r="B18076" s="3" t="s">
        <v>53745</v>
      </c>
      <c r="C18076" s="3">
        <f>VLOOKUP(B18076,CONSOLIDADO!A$2:E$11786,5,FALSE)</f>
        <v>5384</v>
      </c>
      <c r="D18076" s="3" t="s">
        <v>6662</v>
      </c>
      <c r="E18076" s="3" t="s">
        <v>6757</v>
      </c>
      <c r="F18076" s="3" t="s">
        <v>53752</v>
      </c>
      <c r="G18076" s="3" t="s">
        <v>53750</v>
      </c>
      <c r="I18076" t="str">
        <f t="shared" si="282"/>
        <v>,(5384,' Andrea Romeny Besser ',' andrearomeny@termoacustic.cl',' 64 224 0310    ', Gerente de Administración y Finanzas')</v>
      </c>
    </row>
    <row r="18077" spans="1:9">
      <c r="A18077" s="3" t="s">
        <v>53753</v>
      </c>
      <c r="B18077" s="3" t="s">
        <v>53745</v>
      </c>
      <c r="C18077" s="3">
        <f>VLOOKUP(B18077,CONSOLIDADO!A$2:E$11786,5,FALSE)</f>
        <v>5384</v>
      </c>
      <c r="D18077" s="3" t="s">
        <v>6662</v>
      </c>
      <c r="E18077" s="3" t="s">
        <v>10668</v>
      </c>
      <c r="F18077" s="3" t="s">
        <v>53754</v>
      </c>
      <c r="G18077" s="3" t="s">
        <v>53750</v>
      </c>
      <c r="I18077" t="str">
        <f t="shared" si="282"/>
        <v>,(5384,' Alejandra Ovando Ovando ',' aovando@termoacustic.cl',' 64 224 0310    ', Jefa de Administración y Finanzas')</v>
      </c>
    </row>
    <row r="18078" spans="1:9">
      <c r="A18078" s="3" t="s">
        <v>53755</v>
      </c>
      <c r="B18078" s="3" t="s">
        <v>53745</v>
      </c>
      <c r="C18078" s="3">
        <f>VLOOKUP(B18078,CONSOLIDADO!A$2:E$11786,5,FALSE)</f>
        <v>5384</v>
      </c>
      <c r="D18078" s="3" t="s">
        <v>6662</v>
      </c>
      <c r="E18078" s="3"/>
      <c r="F18078" s="3"/>
      <c r="G18078" s="3" t="s">
        <v>53756</v>
      </c>
      <c r="I18078" t="str">
        <f t="shared" si="282"/>
        <v>,(5384,' Mónica Valeria Romero Díaz','',' 64 220 6814',')</v>
      </c>
    </row>
    <row r="18079" spans="1:9">
      <c r="A18079" s="3" t="s">
        <v>53759</v>
      </c>
      <c r="B18079" s="3" t="s">
        <v>53757</v>
      </c>
      <c r="C18079" s="3">
        <f>VLOOKUP(B18079,CONSOLIDADO!A$2:E$11786,5,FALSE)</f>
        <v>5385</v>
      </c>
      <c r="D18079" s="3" t="s">
        <v>53758</v>
      </c>
      <c r="E18079" s="3" t="s">
        <v>6739</v>
      </c>
      <c r="F18079" s="3" t="s">
        <v>53760</v>
      </c>
      <c r="G18079" s="3" t="s">
        <v>53761</v>
      </c>
      <c r="I18079" t="str">
        <f t="shared" si="282"/>
        <v>,(5385,' Daniela Lima Donato ',' ddonato@termodinamica.cl',' 2 2270 9700    ', Gerente General')</v>
      </c>
    </row>
    <row r="18080" spans="1:9">
      <c r="A18080" s="3" t="s">
        <v>53762</v>
      </c>
      <c r="B18080" s="3" t="s">
        <v>53757</v>
      </c>
      <c r="C18080" s="3">
        <f>VLOOKUP(B18080,CONSOLIDADO!A$2:E$11786,5,FALSE)</f>
        <v>5385</v>
      </c>
      <c r="D18080" s="3" t="s">
        <v>53758</v>
      </c>
      <c r="E18080" s="3" t="s">
        <v>6765</v>
      </c>
      <c r="F18080" s="3" t="s">
        <v>53763</v>
      </c>
      <c r="G18080" s="3" t="s">
        <v>53761</v>
      </c>
      <c r="I18080" t="str">
        <f t="shared" si="282"/>
        <v>,(5385,' Jesús Colmenarez Argüello ',' jesus.colmenarez@termodinamica.cl',' 2 2270 9700    ', Gerente de Operaciones')</v>
      </c>
    </row>
    <row r="18081" spans="1:9">
      <c r="A18081" s="3" t="s">
        <v>53764</v>
      </c>
      <c r="B18081" s="3" t="s">
        <v>53757</v>
      </c>
      <c r="C18081" s="3">
        <f>VLOOKUP(B18081,CONSOLIDADO!A$2:E$11786,5,FALSE)</f>
        <v>5385</v>
      </c>
      <c r="D18081" s="3" t="s">
        <v>53758</v>
      </c>
      <c r="E18081" s="3" t="s">
        <v>10191</v>
      </c>
      <c r="F18081" s="3" t="s">
        <v>53765</v>
      </c>
      <c r="G18081" s="3" t="s">
        <v>53761</v>
      </c>
      <c r="I18081" t="str">
        <f t="shared" si="282"/>
        <v>,(5385,' Carolina Ríos Hernández ',' carolina.rios@termodinamica.cl',' 2 2270 9700    ', Controller')</v>
      </c>
    </row>
    <row r="18082" spans="1:9">
      <c r="A18082" s="3" t="s">
        <v>53766</v>
      </c>
      <c r="B18082" s="3" t="s">
        <v>53757</v>
      </c>
      <c r="C18082" s="3">
        <f>VLOOKUP(B18082,CONSOLIDADO!A$2:E$11786,5,FALSE)</f>
        <v>5385</v>
      </c>
      <c r="D18082" s="3" t="s">
        <v>53758</v>
      </c>
      <c r="E18082" s="3" t="s">
        <v>6886</v>
      </c>
      <c r="F18082" s="3" t="s">
        <v>53767</v>
      </c>
      <c r="G18082" s="3" t="s">
        <v>53761</v>
      </c>
      <c r="I18082" t="str">
        <f t="shared" si="282"/>
        <v>,(5385,' Pilar Urrutia Bravo ',' pilar.urrutia@termodinamica.cl',' 2 2270 9700    ', Gerente de Recursos Humanos')</v>
      </c>
    </row>
    <row r="18083" spans="1:9">
      <c r="A18083" s="3" t="s">
        <v>53770</v>
      </c>
      <c r="B18083" s="3" t="s">
        <v>53768</v>
      </c>
      <c r="C18083" s="3">
        <f>VLOOKUP(B18083,CONSOLIDADO!A$2:E$11786,5,FALSE)</f>
        <v>5386</v>
      </c>
      <c r="D18083" s="3" t="s">
        <v>53769</v>
      </c>
      <c r="E18083" s="3" t="s">
        <v>6739</v>
      </c>
      <c r="F18083" s="3" t="s">
        <v>53771</v>
      </c>
      <c r="G18083" s="3" t="s">
        <v>34212</v>
      </c>
      <c r="I18083" t="str">
        <f t="shared" si="282"/>
        <v>,(5386,' Cristián Grohnert Mackenna ',' tf@termofrio.cl',' 2 2599 0800    ', Gerente General')</v>
      </c>
    </row>
    <row r="18084" spans="1:9">
      <c r="A18084" s="3" t="s">
        <v>34216</v>
      </c>
      <c r="B18084" s="3" t="s">
        <v>53768</v>
      </c>
      <c r="C18084" s="3">
        <f>VLOOKUP(B18084,CONSOLIDADO!A$2:E$11786,5,FALSE)</f>
        <v>5386</v>
      </c>
      <c r="D18084" s="3" t="s">
        <v>53769</v>
      </c>
      <c r="E18084" s="3" t="s">
        <v>6757</v>
      </c>
      <c r="F18084" s="3" t="s">
        <v>34217</v>
      </c>
      <c r="G18084" s="3" t="s">
        <v>53772</v>
      </c>
      <c r="I18084" t="str">
        <f t="shared" si="282"/>
        <v>,(5386,' Ricardo Sanhueza Muñoz ',' rsanhueza@termofrio.cl',' 2 2599 0838    ', Gerente de Administración y Finanzas')</v>
      </c>
    </row>
    <row r="18085" spans="1:9">
      <c r="A18085" s="3" t="s">
        <v>53773</v>
      </c>
      <c r="B18085" s="3" t="s">
        <v>53768</v>
      </c>
      <c r="C18085" s="3">
        <f>VLOOKUP(B18085,CONSOLIDADO!A$2:E$11786,5,FALSE)</f>
        <v>5386</v>
      </c>
      <c r="D18085" s="3" t="s">
        <v>53769</v>
      </c>
      <c r="E18085" s="3" t="s">
        <v>6765</v>
      </c>
      <c r="F18085" s="3" t="s">
        <v>53774</v>
      </c>
      <c r="G18085" s="3" t="s">
        <v>53775</v>
      </c>
      <c r="I18085" t="str">
        <f t="shared" si="282"/>
        <v>,(5386,' Víctor Hugo Bravo Martínez ',' vbravo@termofrio.cl',' 2 2599 0820    ', Gerente de Operaciones')</v>
      </c>
    </row>
    <row r="18086" spans="1:9">
      <c r="A18086" s="3" t="s">
        <v>14469</v>
      </c>
      <c r="B18086" s="3" t="s">
        <v>53776</v>
      </c>
      <c r="C18086" s="3">
        <f>VLOOKUP(B18086,CONSOLIDADO!A$2:E$11786,5,FALSE)</f>
        <v>5387</v>
      </c>
      <c r="D18086" s="3" t="s">
        <v>638</v>
      </c>
      <c r="E18086" s="3" t="s">
        <v>6739</v>
      </c>
      <c r="F18086" s="3"/>
      <c r="G18086" s="3" t="s">
        <v>53777</v>
      </c>
      <c r="I18086" t="str">
        <f t="shared" si="282"/>
        <v>,(5387,' Juan Alberto Ruiz Cuéllar ','',' 35 221 1050    ', Gerente General')</v>
      </c>
    </row>
    <row r="18087" spans="1:9">
      <c r="A18087" s="3" t="s">
        <v>53778</v>
      </c>
      <c r="B18087" s="3" t="s">
        <v>53776</v>
      </c>
      <c r="C18087" s="3">
        <f>VLOOKUP(B18087,CONSOLIDADO!A$2:E$11786,5,FALSE)</f>
        <v>5387</v>
      </c>
      <c r="D18087" s="3" t="s">
        <v>638</v>
      </c>
      <c r="E18087" s="3" t="s">
        <v>53779</v>
      </c>
      <c r="F18087" s="3" t="s">
        <v>53780</v>
      </c>
      <c r="G18087" s="3" t="s">
        <v>53777</v>
      </c>
      <c r="I18087" t="str">
        <f t="shared" si="282"/>
        <v>,(5387,' René Díaz Contreras ',' rene.diaz@odfjellterminals.cl',' 35 221 1050    ', Director Desarrollo de Negocios')</v>
      </c>
    </row>
    <row r="18088" spans="1:9">
      <c r="A18088" s="3" t="s">
        <v>53781</v>
      </c>
      <c r="B18088" s="3" t="s">
        <v>53776</v>
      </c>
      <c r="C18088" s="3">
        <f>VLOOKUP(B18088,CONSOLIDADO!A$2:E$11786,5,FALSE)</f>
        <v>5387</v>
      </c>
      <c r="D18088" s="3" t="s">
        <v>638</v>
      </c>
      <c r="E18088" s="3" t="s">
        <v>6757</v>
      </c>
      <c r="F18088" s="3" t="s">
        <v>53782</v>
      </c>
      <c r="G18088" s="3" t="s">
        <v>53777</v>
      </c>
      <c r="I18088" t="str">
        <f t="shared" si="282"/>
        <v>,(5387,' Elo Andersen ',' elo.andersen@odfjellterminals.cl',' 35 221 1050    ', Gerente de Administración y Finanzas')</v>
      </c>
    </row>
    <row r="18089" spans="1:9">
      <c r="A18089" s="3" t="s">
        <v>53783</v>
      </c>
      <c r="B18089" s="3" t="s">
        <v>53776</v>
      </c>
      <c r="C18089" s="3">
        <f>VLOOKUP(B18089,CONSOLIDADO!A$2:E$11786,5,FALSE)</f>
        <v>5387</v>
      </c>
      <c r="D18089" s="3" t="s">
        <v>638</v>
      </c>
      <c r="E18089" s="3" t="s">
        <v>53784</v>
      </c>
      <c r="F18089" s="3" t="s">
        <v>53785</v>
      </c>
      <c r="G18089" s="3" t="s">
        <v>53777</v>
      </c>
      <c r="I18089" t="str">
        <f t="shared" si="282"/>
        <v>,(5387,' Claudio Aguilera Rojas ',' claudio.aguilera@odfjellterminals.cl',' 35 221 1050    ', Gerente de Terminales')</v>
      </c>
    </row>
    <row r="18090" spans="1:9">
      <c r="A18090" s="3" t="s">
        <v>53787</v>
      </c>
      <c r="B18090" s="3" t="s">
        <v>53786</v>
      </c>
      <c r="C18090" s="3">
        <f>VLOOKUP(B18090,CONSOLIDADO!A$2:E$11786,5,FALSE)</f>
        <v>5388</v>
      </c>
      <c r="D18090" s="3" t="s">
        <v>5929</v>
      </c>
      <c r="E18090" s="3"/>
      <c r="F18090" s="3"/>
      <c r="G18090" s="3" t="s">
        <v>53788</v>
      </c>
      <c r="I18090" t="str">
        <f t="shared" si="282"/>
        <v>,(5388,' Raúl Dagnino Elissetche','',' 2 2714 2100',')</v>
      </c>
    </row>
    <row r="18091" spans="1:9">
      <c r="A18091" s="3" t="s">
        <v>53789</v>
      </c>
      <c r="B18091" s="3" t="s">
        <v>53786</v>
      </c>
      <c r="C18091" s="3">
        <f>VLOOKUP(B18091,CONSOLIDADO!A$2:E$11786,5,FALSE)</f>
        <v>5388</v>
      </c>
      <c r="D18091" s="3" t="s">
        <v>5929</v>
      </c>
      <c r="E18091" s="3" t="s">
        <v>6757</v>
      </c>
      <c r="F18091" s="3" t="s">
        <v>53790</v>
      </c>
      <c r="G18091" s="3" t="s">
        <v>53791</v>
      </c>
      <c r="I18091" t="str">
        <f t="shared" si="282"/>
        <v>,(5388,' Héctor Chávez Contreras ',' hector.chavez@terraservice.cl',' 2 2714 2100    ', Gerente de Administración y Finanzas')</v>
      </c>
    </row>
    <row r="18092" spans="1:9">
      <c r="A18092" s="3" t="s">
        <v>53792</v>
      </c>
      <c r="B18092" s="3" t="s">
        <v>53786</v>
      </c>
      <c r="C18092" s="3">
        <f>VLOOKUP(B18092,CONSOLIDADO!A$2:E$11786,5,FALSE)</f>
        <v>5388</v>
      </c>
      <c r="D18092" s="3" t="s">
        <v>5929</v>
      </c>
      <c r="E18092" s="3"/>
      <c r="F18092" s="3"/>
      <c r="G18092" s="3" t="s">
        <v>53793</v>
      </c>
      <c r="I18092" t="str">
        <f t="shared" si="282"/>
        <v>,(5388,' Enoc Avilandez Camaño','',' 52 235 0405',')</v>
      </c>
    </row>
    <row r="18093" spans="1:9">
      <c r="A18093" s="3" t="s">
        <v>53796</v>
      </c>
      <c r="B18093" s="3" t="s">
        <v>53794</v>
      </c>
      <c r="C18093" s="3">
        <f>VLOOKUP(B18093,CONSOLIDADO!A$2:E$11786,5,FALSE)</f>
        <v>5389</v>
      </c>
      <c r="D18093" s="3" t="s">
        <v>53795</v>
      </c>
      <c r="E18093" s="3"/>
      <c r="F18093" s="3"/>
      <c r="G18093" s="3" t="s">
        <v>53797</v>
      </c>
      <c r="I18093" t="str">
        <f t="shared" si="282"/>
        <v>,(5389,' Alfredo Schiappacasse C.','',' 2 2438 0000',')</v>
      </c>
    </row>
    <row r="18094" spans="1:9">
      <c r="A18094" s="3" t="s">
        <v>53798</v>
      </c>
      <c r="B18094" s="3" t="s">
        <v>53794</v>
      </c>
      <c r="C18094" s="3">
        <f>VLOOKUP(B18094,CONSOLIDADO!A$2:E$11786,5,FALSE)</f>
        <v>5389</v>
      </c>
      <c r="D18094" s="3" t="s">
        <v>53795</v>
      </c>
      <c r="E18094" s="3" t="s">
        <v>6905</v>
      </c>
      <c r="F18094" s="3" t="s">
        <v>53799</v>
      </c>
      <c r="G18094" s="3" t="s">
        <v>53800</v>
      </c>
      <c r="I18094" t="str">
        <f t="shared" si="282"/>
        <v>,(5389,' Catherine Wevar ',' cwevar@terramater.cl',' 2 2438 0000    ', Gerente Comercial')</v>
      </c>
    </row>
    <row r="18095" spans="1:9">
      <c r="A18095" s="3" t="s">
        <v>53801</v>
      </c>
      <c r="B18095" s="3" t="s">
        <v>53794</v>
      </c>
      <c r="C18095" s="3">
        <f>VLOOKUP(B18095,CONSOLIDADO!A$2:E$11786,5,FALSE)</f>
        <v>5389</v>
      </c>
      <c r="D18095" s="3" t="s">
        <v>53795</v>
      </c>
      <c r="E18095" s="3" t="s">
        <v>6757</v>
      </c>
      <c r="F18095" s="3" t="s">
        <v>53802</v>
      </c>
      <c r="G18095" s="3" t="s">
        <v>53800</v>
      </c>
      <c r="I18095" t="str">
        <f t="shared" si="282"/>
        <v>,(5389,' Diego David Tortello Schuwirth ',' diego.tortello@terramater.cl',' 2 2438 0000    ', Gerente de Administración y Finanzas')</v>
      </c>
    </row>
    <row r="18096" spans="1:9">
      <c r="A18096" s="3" t="s">
        <v>53803</v>
      </c>
      <c r="B18096" s="3" t="s">
        <v>53794</v>
      </c>
      <c r="C18096" s="3">
        <f>VLOOKUP(B18096,CONSOLIDADO!A$2:E$11786,5,FALSE)</f>
        <v>5389</v>
      </c>
      <c r="D18096" s="3" t="s">
        <v>53795</v>
      </c>
      <c r="E18096" s="3" t="s">
        <v>46642</v>
      </c>
      <c r="F18096" s="3" t="s">
        <v>53804</v>
      </c>
      <c r="G18096" s="3" t="s">
        <v>53805</v>
      </c>
      <c r="I18096" t="str">
        <f t="shared" si="282"/>
        <v>,(5389,' Andrés Guarachi ',' export@terramater.cl',' 2 2438 0124    ', Export Manager')</v>
      </c>
    </row>
    <row r="18097" spans="1:9">
      <c r="A18097" s="3" t="s">
        <v>53806</v>
      </c>
      <c r="B18097" s="3" t="s">
        <v>53794</v>
      </c>
      <c r="C18097" s="3">
        <f>VLOOKUP(B18097,CONSOLIDADO!A$2:E$11786,5,FALSE)</f>
        <v>5389</v>
      </c>
      <c r="D18097" s="3" t="s">
        <v>53795</v>
      </c>
      <c r="E18097" s="3" t="s">
        <v>53807</v>
      </c>
      <c r="F18097" s="3" t="s">
        <v>53808</v>
      </c>
      <c r="G18097" s="3" t="s">
        <v>53805</v>
      </c>
      <c r="I18097" t="str">
        <f t="shared" si="282"/>
        <v>,(5389,' Tomás Mc Donough ',' export@millaman.cl',' 2 2438 0124    ', Gerente de Exportaciones de Frutas')</v>
      </c>
    </row>
    <row r="18098" spans="1:9">
      <c r="A18098" s="3" t="s">
        <v>53810</v>
      </c>
      <c r="B18098" s="3" t="s">
        <v>53809</v>
      </c>
      <c r="C18098" s="3">
        <f>VLOOKUP(B18098,CONSOLIDADO!A$2:E$11786,5,FALSE)</f>
        <v>5390</v>
      </c>
      <c r="D18098" s="3" t="s">
        <v>2830</v>
      </c>
      <c r="E18098" s="3" t="s">
        <v>6739</v>
      </c>
      <c r="F18098" s="3" t="s">
        <v>53811</v>
      </c>
      <c r="G18098" s="3" t="s">
        <v>53812</v>
      </c>
      <c r="I18098" t="str">
        <f t="shared" si="282"/>
        <v>,(5390,' Ingrid Gutiérrez ',' igutierrez@terraweld.cl',' 2 2539 2020    ', Gerente General')</v>
      </c>
    </row>
    <row r="18099" spans="1:9">
      <c r="A18099" s="3" t="s">
        <v>53813</v>
      </c>
      <c r="B18099" s="3" t="s">
        <v>53809</v>
      </c>
      <c r="C18099" s="3">
        <f>VLOOKUP(B18099,CONSOLIDADO!A$2:E$11786,5,FALSE)</f>
        <v>5390</v>
      </c>
      <c r="D18099" s="3" t="s">
        <v>2830</v>
      </c>
      <c r="E18099" s="3" t="s">
        <v>7777</v>
      </c>
      <c r="F18099" s="3" t="s">
        <v>53814</v>
      </c>
      <c r="G18099" s="3" t="s">
        <v>53812</v>
      </c>
      <c r="I18099" t="str">
        <f t="shared" si="282"/>
        <v>,(5390,' Rafael Salas ',' info@terraweld.cl',' 2 2539 2020    ', Gerente de Proyectos')</v>
      </c>
    </row>
    <row r="18100" spans="1:9">
      <c r="A18100" s="3" t="s">
        <v>53816</v>
      </c>
      <c r="B18100" s="3" t="s">
        <v>53815</v>
      </c>
      <c r="C18100" s="3">
        <f>VLOOKUP(B18100,CONSOLIDADO!A$2:E$11786,5,FALSE)</f>
        <v>5391</v>
      </c>
      <c r="D18100" s="3" t="s">
        <v>839</v>
      </c>
      <c r="E18100" s="3"/>
      <c r="F18100" s="3"/>
      <c r="G18100" s="3" t="s">
        <v>53817</v>
      </c>
      <c r="I18100" t="str">
        <f t="shared" si="282"/>
        <v>,(5391,' David Nicolás Costa Lagos','',' 2 2394 1000',')</v>
      </c>
    </row>
    <row r="18101" spans="1:9">
      <c r="A18101" s="3" t="s">
        <v>53818</v>
      </c>
      <c r="B18101" s="3" t="s">
        <v>53815</v>
      </c>
      <c r="C18101" s="3">
        <f>VLOOKUP(B18101,CONSOLIDADO!A$2:E$11786,5,FALSE)</f>
        <v>5391</v>
      </c>
      <c r="D18101" s="3" t="s">
        <v>839</v>
      </c>
      <c r="E18101" s="3" t="s">
        <v>6739</v>
      </c>
      <c r="F18101" s="3" t="s">
        <v>53819</v>
      </c>
      <c r="G18101" s="3" t="s">
        <v>53820</v>
      </c>
      <c r="I18101" t="str">
        <f t="shared" si="282"/>
        <v>,(5391,' Francisco Javier Costa Lagos ',' ventas@tersainox.com',' 2 2394 1000    ', Gerente General')</v>
      </c>
    </row>
    <row r="18102" spans="1:9">
      <c r="A18102" s="3" t="s">
        <v>53821</v>
      </c>
      <c r="B18102" s="3" t="s">
        <v>53815</v>
      </c>
      <c r="C18102" s="3">
        <f>VLOOKUP(B18102,CONSOLIDADO!A$2:E$11786,5,FALSE)</f>
        <v>5391</v>
      </c>
      <c r="D18102" s="3" t="s">
        <v>839</v>
      </c>
      <c r="E18102" s="3" t="s">
        <v>8835</v>
      </c>
      <c r="F18102" s="3" t="s">
        <v>53822</v>
      </c>
      <c r="G18102" s="3" t="s">
        <v>53820</v>
      </c>
      <c r="I18102" t="str">
        <f t="shared" si="282"/>
        <v>,(5391,' Orlando Salinas Sepúlveda ',' osalinas@tersainox.com',' 2 2394 1000    ', Jefe de Administración y Finanzas')</v>
      </c>
    </row>
    <row r="18103" spans="1:9">
      <c r="A18103" s="3" t="s">
        <v>53823</v>
      </c>
      <c r="B18103" s="3" t="s">
        <v>53815</v>
      </c>
      <c r="C18103" s="3">
        <f>VLOOKUP(B18103,CONSOLIDADO!A$2:E$11786,5,FALSE)</f>
        <v>5391</v>
      </c>
      <c r="D18103" s="3" t="s">
        <v>839</v>
      </c>
      <c r="E18103" s="3" t="s">
        <v>8364</v>
      </c>
      <c r="F18103" s="3" t="s">
        <v>53824</v>
      </c>
      <c r="G18103" s="3" t="s">
        <v>53820</v>
      </c>
      <c r="I18103" t="str">
        <f t="shared" si="282"/>
        <v>,(5391,' Eduardo Dionisio Brunetti Gómez ',' ebrunetti@tersainox.com',' 2 2394 1000    ', Gerente de Producción')</v>
      </c>
    </row>
    <row r="18104" spans="1:9">
      <c r="A18104" s="3" t="s">
        <v>53825</v>
      </c>
      <c r="B18104" s="3" t="s">
        <v>53815</v>
      </c>
      <c r="C18104" s="3">
        <f>VLOOKUP(B18104,CONSOLIDADO!A$2:E$11786,5,FALSE)</f>
        <v>5391</v>
      </c>
      <c r="D18104" s="3" t="s">
        <v>839</v>
      </c>
      <c r="E18104" s="3" t="s">
        <v>6989</v>
      </c>
      <c r="F18104" s="3" t="s">
        <v>53826</v>
      </c>
      <c r="G18104" s="3" t="s">
        <v>53827</v>
      </c>
      <c r="I18104" t="str">
        <f t="shared" si="282"/>
        <v>,(5391,' José Salinas Hernández ',' jsalinas@tersainox.com',' 2 2394 1018    ', Jefe de Recursos Humanos')</v>
      </c>
    </row>
    <row r="18105" spans="1:9">
      <c r="A18105" s="3" t="s">
        <v>53829</v>
      </c>
      <c r="B18105" s="3" t="s">
        <v>53828</v>
      </c>
      <c r="C18105" s="3">
        <f>VLOOKUP(B18105,CONSOLIDADO!A$2:E$11786,5,FALSE)</f>
        <v>5392</v>
      </c>
      <c r="D18105" s="3" t="s">
        <v>19433</v>
      </c>
      <c r="E18105" s="3" t="s">
        <v>6739</v>
      </c>
      <c r="F18105" s="3" t="s">
        <v>53830</v>
      </c>
      <c r="G18105" s="3" t="s">
        <v>53831</v>
      </c>
      <c r="I18105" t="str">
        <f t="shared" si="282"/>
        <v>,(5392,' Daniel Malaiu ',' dmalaiu@tesacom.net',' 2 2211 2667    ', Gerente General')</v>
      </c>
    </row>
    <row r="18106" spans="1:9">
      <c r="A18106" s="3" t="s">
        <v>53832</v>
      </c>
      <c r="B18106" s="3" t="s">
        <v>53828</v>
      </c>
      <c r="C18106" s="3">
        <f>VLOOKUP(B18106,CONSOLIDADO!A$2:E$11786,5,FALSE)</f>
        <v>5392</v>
      </c>
      <c r="D18106" s="3" t="s">
        <v>19433</v>
      </c>
      <c r="E18106" s="3" t="s">
        <v>6757</v>
      </c>
      <c r="F18106" s="3" t="s">
        <v>53833</v>
      </c>
      <c r="G18106" s="3" t="s">
        <v>53831</v>
      </c>
      <c r="I18106" t="str">
        <f t="shared" si="282"/>
        <v>,(5392,' Rossana Rojas Vargas ',' rrojas@tesacom.net',' 2 2211 2667    ', Gerente de Administración y Finanzas')</v>
      </c>
    </row>
    <row r="18107" spans="1:9">
      <c r="A18107" s="3" t="s">
        <v>53835</v>
      </c>
      <c r="B18107" s="3" t="s">
        <v>53834</v>
      </c>
      <c r="C18107" s="3">
        <f>VLOOKUP(B18107,CONSOLIDADO!A$2:E$11786,5,FALSE)</f>
        <v>5393</v>
      </c>
      <c r="D18107" s="3" t="s">
        <v>3925</v>
      </c>
      <c r="E18107" s="3" t="s">
        <v>53836</v>
      </c>
      <c r="F18107" s="3"/>
      <c r="G18107" s="3" t="s">
        <v>53837</v>
      </c>
      <c r="I18107" t="str">
        <f t="shared" si="282"/>
        <v>,(5393,' Ximena Hernández Garrido ','',' 2 2693 0557    ', Tesorera General de la República')</v>
      </c>
    </row>
    <row r="18108" spans="1:9">
      <c r="A18108" s="3" t="s">
        <v>53838</v>
      </c>
      <c r="B18108" s="3" t="s">
        <v>53834</v>
      </c>
      <c r="C18108" s="3">
        <f>VLOOKUP(B18108,CONSOLIDADO!A$2:E$11786,5,FALSE)</f>
        <v>5393</v>
      </c>
      <c r="D18108" s="3" t="s">
        <v>3925</v>
      </c>
      <c r="E18108" s="3" t="s">
        <v>53839</v>
      </c>
      <c r="F18108" s="3"/>
      <c r="G18108" s="3" t="s">
        <v>53840</v>
      </c>
      <c r="I18108" t="str">
        <f t="shared" si="282"/>
        <v>,(5393,' Guillermo Tejos Torres ','',' 2 2331 4081    ', Jefe Unidad de Gestión Institucional')</v>
      </c>
    </row>
    <row r="18109" spans="1:9">
      <c r="A18109" s="3" t="s">
        <v>53841</v>
      </c>
      <c r="B18109" s="3" t="s">
        <v>53834</v>
      </c>
      <c r="C18109" s="3">
        <f>VLOOKUP(B18109,CONSOLIDADO!A$2:E$11786,5,FALSE)</f>
        <v>5393</v>
      </c>
      <c r="D18109" s="3" t="s">
        <v>3925</v>
      </c>
      <c r="E18109" s="3" t="s">
        <v>53842</v>
      </c>
      <c r="F18109" s="3"/>
      <c r="G18109" s="3" t="s">
        <v>53843</v>
      </c>
      <c r="I18109" t="str">
        <f t="shared" si="282"/>
        <v>,(5393,' Soledad Zamorano Avendaño ','',' 2 2331 4084    ', Jefa Unidad de Comunicación Institucional')</v>
      </c>
    </row>
    <row r="18110" spans="1:9">
      <c r="A18110" s="3" t="s">
        <v>53844</v>
      </c>
      <c r="B18110" s="3" t="s">
        <v>53834</v>
      </c>
      <c r="C18110" s="3">
        <f>VLOOKUP(B18110,CONSOLIDADO!A$2:E$11786,5,FALSE)</f>
        <v>5393</v>
      </c>
      <c r="D18110" s="3" t="s">
        <v>3925</v>
      </c>
      <c r="E18110" s="3" t="s">
        <v>53845</v>
      </c>
      <c r="F18110" s="3"/>
      <c r="G18110" s="3" t="s">
        <v>53846</v>
      </c>
      <c r="I18110" t="str">
        <f t="shared" si="282"/>
        <v>,(5393,' Adrián Fuentes Campos ','',' 2 2331 4036    ', Jefe Unidad de Cumplimiento Regulatorio')</v>
      </c>
    </row>
    <row r="18111" spans="1:9">
      <c r="A18111" s="3" t="s">
        <v>53847</v>
      </c>
      <c r="B18111" s="3" t="s">
        <v>53834</v>
      </c>
      <c r="C18111" s="3">
        <f>VLOOKUP(B18111,CONSOLIDADO!A$2:E$11786,5,FALSE)</f>
        <v>5393</v>
      </c>
      <c r="D18111" s="3" t="s">
        <v>3925</v>
      </c>
      <c r="E18111" s="3" t="s">
        <v>18774</v>
      </c>
      <c r="F18111" s="3"/>
      <c r="G18111" s="3" t="s">
        <v>53848</v>
      </c>
      <c r="I18111" t="str">
        <f t="shared" si="282"/>
        <v>,(5393,' Cristián Vargas Bugueño ','',' 2 2693 0543    ', Jefe División Jurídica')</v>
      </c>
    </row>
    <row r="18112" spans="1:9">
      <c r="A18112" s="3" t="s">
        <v>53851</v>
      </c>
      <c r="B18112" s="3" t="s">
        <v>53849</v>
      </c>
      <c r="C18112" s="3">
        <f>VLOOKUP(B18112,CONSOLIDADO!A$2:E$11786,5,FALSE)</f>
        <v>5394</v>
      </c>
      <c r="D18112" s="3" t="s">
        <v>53850</v>
      </c>
      <c r="E18112" s="3" t="s">
        <v>6739</v>
      </c>
      <c r="F18112" s="3" t="s">
        <v>53852</v>
      </c>
      <c r="G18112" s="3" t="s">
        <v>53853</v>
      </c>
      <c r="I18112" t="str">
        <f t="shared" si="282"/>
        <v>,(5394,' Severino Modena Cristoforetti ',' severino.modena@tetratech.com',' 2 2290 6911    ', Gerente General')</v>
      </c>
    </row>
    <row r="18113" spans="1:9">
      <c r="A18113" s="3" t="s">
        <v>53854</v>
      </c>
      <c r="B18113" s="3" t="s">
        <v>53849</v>
      </c>
      <c r="C18113" s="3">
        <f>VLOOKUP(B18113,CONSOLIDADO!A$2:E$11786,5,FALSE)</f>
        <v>5394</v>
      </c>
      <c r="D18113" s="3" t="s">
        <v>53850</v>
      </c>
      <c r="E18113" s="3" t="s">
        <v>6757</v>
      </c>
      <c r="F18113" s="3" t="s">
        <v>53855</v>
      </c>
      <c r="G18113" s="3" t="s">
        <v>53856</v>
      </c>
      <c r="I18113" t="str">
        <f t="shared" si="282"/>
        <v>,(5394,' Ingrid Chovar Saavedra ',' ingrid.chovar@tetratech.com',' 2 2290 6981    ', Gerente de Administración y Finanzas')</v>
      </c>
    </row>
    <row r="18114" spans="1:9">
      <c r="A18114" s="3" t="s">
        <v>53857</v>
      </c>
      <c r="B18114" s="3" t="s">
        <v>53849</v>
      </c>
      <c r="C18114" s="3">
        <f>VLOOKUP(B18114,CONSOLIDADO!A$2:E$11786,5,FALSE)</f>
        <v>5394</v>
      </c>
      <c r="D18114" s="3" t="s">
        <v>53850</v>
      </c>
      <c r="E18114" s="3" t="s">
        <v>9947</v>
      </c>
      <c r="F18114" s="3" t="s">
        <v>53858</v>
      </c>
      <c r="G18114" s="3" t="s">
        <v>53859</v>
      </c>
      <c r="I18114" t="str">
        <f t="shared" si="282"/>
        <v>,(5394,' Moisés Alvarez Becerra ',' moises.alvarez@tetratech.com',' 2 2290 6910    ', Gerente de Desarrollo de Negocios')</v>
      </c>
    </row>
    <row r="18115" spans="1:9">
      <c r="A18115" s="3" t="s">
        <v>53862</v>
      </c>
      <c r="B18115" s="3" t="s">
        <v>53860</v>
      </c>
      <c r="C18115" s="3">
        <f>VLOOKUP(B18115,CONSOLIDADO!A$2:E$11786,5,FALSE)</f>
        <v>5395</v>
      </c>
      <c r="D18115" s="3" t="s">
        <v>53861</v>
      </c>
      <c r="E18115" s="3" t="s">
        <v>6739</v>
      </c>
      <c r="F18115" s="3" t="s">
        <v>53863</v>
      </c>
      <c r="G18115" s="3" t="s">
        <v>53864</v>
      </c>
      <c r="I18115" t="str">
        <f t="shared" ref="I18115:I18178" si="283">CONCATENATE(",(",C18115,",'",A18115,"','",F18115,"','",G18115,"',",E18115,"')")</f>
        <v>,(5395,' Jorge Selman Handal ',' jselman@texas.cl',' 2 2635 2640    ', Gerente General')</v>
      </c>
    </row>
    <row r="18116" spans="1:9">
      <c r="A18116" s="3" t="s">
        <v>53865</v>
      </c>
      <c r="B18116" s="3" t="s">
        <v>53860</v>
      </c>
      <c r="C18116" s="3">
        <f>VLOOKUP(B18116,CONSOLIDADO!A$2:E$11786,5,FALSE)</f>
        <v>5395</v>
      </c>
      <c r="D18116" s="3" t="s">
        <v>53861</v>
      </c>
      <c r="E18116" s="3" t="s">
        <v>6905</v>
      </c>
      <c r="F18116" s="3" t="s">
        <v>53866</v>
      </c>
      <c r="G18116" s="3" t="s">
        <v>53867</v>
      </c>
      <c r="I18116" t="str">
        <f t="shared" si="283"/>
        <v>,(5395,' Ismael Andrés Selman Barrientos ',' iselman@texas.cl',' 2 2635 2641    ', Gerente Comercial')</v>
      </c>
    </row>
    <row r="18117" spans="1:9">
      <c r="A18117" s="3" t="s">
        <v>53868</v>
      </c>
      <c r="B18117" s="3" t="s">
        <v>53860</v>
      </c>
      <c r="C18117" s="3">
        <f>VLOOKUP(B18117,CONSOLIDADO!A$2:E$11786,5,FALSE)</f>
        <v>5395</v>
      </c>
      <c r="D18117" s="3" t="s">
        <v>53861</v>
      </c>
      <c r="E18117" s="3"/>
      <c r="F18117" s="3"/>
      <c r="G18117" s="3" t="s">
        <v>53869</v>
      </c>
      <c r="I18117" t="str">
        <f t="shared" si="283"/>
        <v>,(5395,' Carmen Viviana Ibarra Corvalán','',' 2 2634 2642',')</v>
      </c>
    </row>
    <row r="18118" spans="1:9">
      <c r="A18118" s="3" t="s">
        <v>53870</v>
      </c>
      <c r="B18118" s="3" t="s">
        <v>53860</v>
      </c>
      <c r="C18118" s="3">
        <f>VLOOKUP(B18118,CONSOLIDADO!A$2:E$11786,5,FALSE)</f>
        <v>5395</v>
      </c>
      <c r="D18118" s="3" t="s">
        <v>53861</v>
      </c>
      <c r="E18118" s="3" t="s">
        <v>7910</v>
      </c>
      <c r="F18118" s="3" t="s">
        <v>53871</v>
      </c>
      <c r="G18118" s="3" t="s">
        <v>53864</v>
      </c>
      <c r="I18118" t="str">
        <f t="shared" si="283"/>
        <v>,(5395,' Juliette Guzmán ',' jguzman@chileinsumos.cl',' 2 2635 2640    ', Contadora')</v>
      </c>
    </row>
    <row r="18119" spans="1:9">
      <c r="A18119" s="3" t="s">
        <v>53873</v>
      </c>
      <c r="B18119" s="3" t="s">
        <v>53872</v>
      </c>
      <c r="C18119" s="3">
        <f>VLOOKUP(B18119,CONSOLIDADO!A$2:E$11786,5,FALSE)</f>
        <v>5396</v>
      </c>
      <c r="D18119" s="3" t="s">
        <v>6568</v>
      </c>
      <c r="E18119" s="3"/>
      <c r="F18119" s="3"/>
      <c r="G18119" s="3" t="s">
        <v>53874</v>
      </c>
      <c r="I18119" t="str">
        <f t="shared" si="283"/>
        <v>,(5396,' Enzo Bono Ferrando','',' 2 2857 7443',')</v>
      </c>
    </row>
    <row r="18120" spans="1:9">
      <c r="A18120" s="3" t="s">
        <v>53875</v>
      </c>
      <c r="B18120" s="3" t="s">
        <v>53872</v>
      </c>
      <c r="C18120" s="3">
        <f>VLOOKUP(B18120,CONSOLIDADO!A$2:E$11786,5,FALSE)</f>
        <v>5396</v>
      </c>
      <c r="D18120" s="3" t="s">
        <v>6568</v>
      </c>
      <c r="E18120" s="3" t="s">
        <v>53876</v>
      </c>
      <c r="F18120" s="3"/>
      <c r="G18120" s="3" t="s">
        <v>53877</v>
      </c>
      <c r="I18120" t="str">
        <f t="shared" si="283"/>
        <v>,(5396,' María Victoria Ferreiro Alcalde ','',' 2 2857 7443    ', Gerente de Operaciones y Gerente Comercial')</v>
      </c>
    </row>
    <row r="18121" spans="1:9">
      <c r="A18121" s="3" t="s">
        <v>27773</v>
      </c>
      <c r="B18121" s="3" t="s">
        <v>53878</v>
      </c>
      <c r="C18121" s="3">
        <f>VLOOKUP(B18121,CONSOLIDADO!A$2:E$11786,5,FALSE)</f>
        <v>5397</v>
      </c>
      <c r="D18121" s="3" t="s">
        <v>4453</v>
      </c>
      <c r="E18121" s="3" t="s">
        <v>6739</v>
      </c>
      <c r="F18121" s="3"/>
      <c r="G18121" s="3" t="s">
        <v>27775</v>
      </c>
      <c r="I18121" t="str">
        <f t="shared" si="283"/>
        <v>,(5397,' Federico Casaccia Basso ','',' 2 2621 3455    ', Gerente General')</v>
      </c>
    </row>
    <row r="18122" spans="1:9">
      <c r="A18122" s="3" t="s">
        <v>53881</v>
      </c>
      <c r="B18122" s="3" t="s">
        <v>53879</v>
      </c>
      <c r="C18122" s="3">
        <f>VLOOKUP(B18122,CONSOLIDADO!A$2:E$11786,5,FALSE)</f>
        <v>5398</v>
      </c>
      <c r="D18122" s="3" t="s">
        <v>53880</v>
      </c>
      <c r="E18122" s="3" t="s">
        <v>12280</v>
      </c>
      <c r="F18122" s="3" t="s">
        <v>53882</v>
      </c>
      <c r="G18122" s="3" t="s">
        <v>53883</v>
      </c>
      <c r="I18122" t="str">
        <f t="shared" si="283"/>
        <v>,(5398,' Ignacio Casale Silva ',' icasale@casale.cl',' 2 2623 5083    ', Socio - Gerente General')</v>
      </c>
    </row>
    <row r="18123" spans="1:9">
      <c r="A18123" s="3" t="s">
        <v>53884</v>
      </c>
      <c r="B18123" s="3" t="s">
        <v>53879</v>
      </c>
      <c r="C18123" s="3">
        <f>VLOOKUP(B18123,CONSOLIDADO!A$2:E$11786,5,FALSE)</f>
        <v>5398</v>
      </c>
      <c r="D18123" s="3" t="s">
        <v>53880</v>
      </c>
      <c r="E18123" s="3"/>
      <c r="F18123" s="3"/>
      <c r="G18123" s="3" t="s">
        <v>53885</v>
      </c>
      <c r="I18123" t="str">
        <f t="shared" si="283"/>
        <v>,(5398,' Francisco Casale Silva','',' 2 2623 5083',')</v>
      </c>
    </row>
    <row r="18124" spans="1:9">
      <c r="A18124" s="3" t="s">
        <v>53886</v>
      </c>
      <c r="B18124" s="3" t="s">
        <v>53879</v>
      </c>
      <c r="C18124" s="3">
        <f>VLOOKUP(B18124,CONSOLIDADO!A$2:E$11786,5,FALSE)</f>
        <v>5398</v>
      </c>
      <c r="D18124" s="3" t="s">
        <v>53880</v>
      </c>
      <c r="E18124" s="3" t="s">
        <v>8037</v>
      </c>
      <c r="F18124" s="3" t="s">
        <v>53887</v>
      </c>
      <c r="G18124" s="3" t="s">
        <v>53888</v>
      </c>
      <c r="I18124" t="str">
        <f t="shared" si="283"/>
        <v>,(5398,' Camila Casale Catracchia ',' camila@casale.cl',' 2 2624 7904    ', Jefe de Personal')</v>
      </c>
    </row>
    <row r="18125" spans="1:9">
      <c r="A18125" s="3" t="s">
        <v>53889</v>
      </c>
      <c r="B18125" s="3" t="s">
        <v>53879</v>
      </c>
      <c r="C18125" s="3">
        <f>VLOOKUP(B18125,CONSOLIDADO!A$2:E$11786,5,FALSE)</f>
        <v>5398</v>
      </c>
      <c r="D18125" s="3" t="s">
        <v>53880</v>
      </c>
      <c r="E18125" s="3" t="s">
        <v>53890</v>
      </c>
      <c r="F18125" s="3"/>
      <c r="G18125" s="3" t="s">
        <v>53891</v>
      </c>
      <c r="I18125" t="str">
        <f t="shared" si="283"/>
        <v>,(5398,' Mónica Catracchia Giolando ','',' 2 2624 7905    ', Marketing - Ventas - Adquisiciones')</v>
      </c>
    </row>
    <row r="18126" spans="1:9">
      <c r="A18126" s="3" t="s">
        <v>53893</v>
      </c>
      <c r="B18126" s="3" t="s">
        <v>53892</v>
      </c>
      <c r="C18126" s="3">
        <f>VLOOKUP(B18126,CONSOLIDADO!A$2:E$11786,5,FALSE)</f>
        <v>5399</v>
      </c>
      <c r="D18126" s="3" t="s">
        <v>4453</v>
      </c>
      <c r="E18126" s="3" t="s">
        <v>6739</v>
      </c>
      <c r="F18126" s="3" t="s">
        <v>53894</v>
      </c>
      <c r="G18126" s="3" t="s">
        <v>53895</v>
      </c>
      <c r="I18126" t="str">
        <f t="shared" si="283"/>
        <v>,(5399,' Víctor Cassis Lolas ',' vcassis@textilcassis.cl',' 2 2361 9362    ', Gerente General')</v>
      </c>
    </row>
    <row r="18127" spans="1:9">
      <c r="A18127" s="3" t="s">
        <v>53896</v>
      </c>
      <c r="B18127" s="3" t="s">
        <v>53892</v>
      </c>
      <c r="C18127" s="3">
        <f>VLOOKUP(B18127,CONSOLIDADO!A$2:E$11786,5,FALSE)</f>
        <v>5399</v>
      </c>
      <c r="D18127" s="3" t="s">
        <v>4453</v>
      </c>
      <c r="E18127" s="3" t="s">
        <v>6905</v>
      </c>
      <c r="F18127" s="3" t="s">
        <v>53897</v>
      </c>
      <c r="G18127" s="3" t="s">
        <v>53895</v>
      </c>
      <c r="I18127" t="str">
        <f t="shared" si="283"/>
        <v>,(5399,' Jalil Cassis Lolas ',' jcassis@textilcassis.cl',' 2 2361 9362    ', Gerente Comercial')</v>
      </c>
    </row>
    <row r="18128" spans="1:9">
      <c r="A18128" s="3" t="s">
        <v>53898</v>
      </c>
      <c r="B18128" s="3" t="s">
        <v>53892</v>
      </c>
      <c r="C18128" s="3">
        <f>VLOOKUP(B18128,CONSOLIDADO!A$2:E$11786,5,FALSE)</f>
        <v>5399</v>
      </c>
      <c r="D18128" s="3" t="s">
        <v>4453</v>
      </c>
      <c r="E18128" s="3"/>
      <c r="F18128" s="3"/>
      <c r="G18128" s="3" t="s">
        <v>53899</v>
      </c>
      <c r="I18128" t="str">
        <f t="shared" si="283"/>
        <v>,(5399,' Benedicto Cassis Abutón','',' 2 2361 9362',')</v>
      </c>
    </row>
    <row r="18129" spans="1:9">
      <c r="A18129" s="3" t="s">
        <v>53900</v>
      </c>
      <c r="B18129" s="3" t="s">
        <v>53892</v>
      </c>
      <c r="C18129" s="3">
        <f>VLOOKUP(B18129,CONSOLIDADO!A$2:E$11786,5,FALSE)</f>
        <v>5399</v>
      </c>
      <c r="D18129" s="3" t="s">
        <v>4453</v>
      </c>
      <c r="E18129" s="3" t="s">
        <v>6757</v>
      </c>
      <c r="F18129" s="3" t="s">
        <v>53901</v>
      </c>
      <c r="G18129" s="3" t="s">
        <v>53895</v>
      </c>
      <c r="I18129" t="str">
        <f t="shared" si="283"/>
        <v>,(5399,' Susana Carmash Cassis ',' scarmash@textilcassis.cl',' 2 2361 9362    ', Gerente de Administración y Finanzas')</v>
      </c>
    </row>
    <row r="18130" spans="1:9">
      <c r="A18130" s="3" t="s">
        <v>53904</v>
      </c>
      <c r="B18130" s="3" t="s">
        <v>53902</v>
      </c>
      <c r="C18130" s="3">
        <f>VLOOKUP(B18130,CONSOLIDADO!A$2:E$11786,5,FALSE)</f>
        <v>5400</v>
      </c>
      <c r="D18130" s="3" t="s">
        <v>53903</v>
      </c>
      <c r="E18130" s="3"/>
      <c r="F18130" s="3"/>
      <c r="G18130" s="3" t="s">
        <v>53905</v>
      </c>
      <c r="I18130" t="str">
        <f t="shared" si="283"/>
        <v>,(5400,' Manuel Nallar Sarraf','',' 2 2777 0104',')</v>
      </c>
    </row>
    <row r="18131" spans="1:9">
      <c r="A18131" s="3" t="s">
        <v>53906</v>
      </c>
      <c r="B18131" s="3" t="s">
        <v>53902</v>
      </c>
      <c r="C18131" s="3">
        <f>VLOOKUP(B18131,CONSOLIDADO!A$2:E$11786,5,FALSE)</f>
        <v>5400</v>
      </c>
      <c r="D18131" s="3" t="s">
        <v>53903</v>
      </c>
      <c r="E18131" s="3" t="s">
        <v>53907</v>
      </c>
      <c r="F18131" s="3" t="s">
        <v>53908</v>
      </c>
      <c r="G18131" s="3" t="s">
        <v>53909</v>
      </c>
      <c r="I18131" t="str">
        <f t="shared" si="283"/>
        <v>,(5400,' Eduardo Nallar Anuch ',' eduardo@nallar.cl',' 2 2770 0104    ', Gerente Comercial - Finanzas')</v>
      </c>
    </row>
    <row r="18132" spans="1:9">
      <c r="A18132" s="3" t="s">
        <v>53910</v>
      </c>
      <c r="B18132" s="3" t="s">
        <v>53902</v>
      </c>
      <c r="C18132" s="3">
        <f>VLOOKUP(B18132,CONSOLIDADO!A$2:E$11786,5,FALSE)</f>
        <v>5400</v>
      </c>
      <c r="D18132" s="3" t="s">
        <v>53903</v>
      </c>
      <c r="E18132" s="3" t="s">
        <v>53911</v>
      </c>
      <c r="F18132" s="3" t="s">
        <v>53912</v>
      </c>
      <c r="G18132" s="3" t="s">
        <v>53913</v>
      </c>
      <c r="I18132" t="str">
        <f t="shared" si="283"/>
        <v>,(5400,' Brígida Toro Varela ',' elasticos@nallar.cl',' 2 2777 0104    ', Ejecutiva de Comercio Exterior - Jefa de Personal')</v>
      </c>
    </row>
    <row r="18133" spans="1:9">
      <c r="A18133" s="3" t="s">
        <v>53915</v>
      </c>
      <c r="B18133" s="3" t="s">
        <v>53914</v>
      </c>
      <c r="C18133" s="3">
        <f>VLOOKUP(B18133,CONSOLIDADO!A$2:E$11786,5,FALSE)</f>
        <v>5401</v>
      </c>
      <c r="D18133" s="3" t="s">
        <v>4453</v>
      </c>
      <c r="E18133" s="3" t="s">
        <v>6739</v>
      </c>
      <c r="F18133" s="3" t="s">
        <v>53916</v>
      </c>
      <c r="G18133" s="3" t="s">
        <v>53917</v>
      </c>
      <c r="I18133" t="str">
        <f t="shared" si="283"/>
        <v>,(5401,' Sami Abu-Ghosh Alamo ',' circutex@circutex.cl',' 2 2735 3734    ', Gerente General')</v>
      </c>
    </row>
    <row r="18134" spans="1:9">
      <c r="A18134" s="3" t="s">
        <v>53919</v>
      </c>
      <c r="B18134" s="3" t="s">
        <v>53918</v>
      </c>
      <c r="C18134" s="3">
        <f>VLOOKUP(B18134,CONSOLIDADO!A$2:E$11786,5,FALSE)</f>
        <v>5402</v>
      </c>
      <c r="D18134" s="3" t="s">
        <v>6475</v>
      </c>
      <c r="E18134" s="3" t="s">
        <v>6739</v>
      </c>
      <c r="F18134" s="3" t="s">
        <v>53920</v>
      </c>
      <c r="G18134" s="3" t="s">
        <v>53921</v>
      </c>
      <c r="I18134" t="str">
        <f t="shared" si="283"/>
        <v>,(5402,' Manuel Gomberoff Schwartstein ',' manuel@textilcohen.cl',' 2 2238 6394    ', Gerente General')</v>
      </c>
    </row>
    <row r="18135" spans="1:9">
      <c r="A18135" s="3" t="s">
        <v>53922</v>
      </c>
      <c r="B18135" s="3" t="s">
        <v>53918</v>
      </c>
      <c r="C18135" s="3">
        <f>VLOOKUP(B18135,CONSOLIDADO!A$2:E$11786,5,FALSE)</f>
        <v>5402</v>
      </c>
      <c r="D18135" s="3" t="s">
        <v>6475</v>
      </c>
      <c r="E18135" s="3" t="s">
        <v>6905</v>
      </c>
      <c r="F18135" s="3" t="s">
        <v>53923</v>
      </c>
      <c r="G18135" s="3" t="s">
        <v>53921</v>
      </c>
      <c r="I18135" t="str">
        <f t="shared" si="283"/>
        <v>,(5402,' Marcos Gomberoff Cohen ',' marcos@textilcohen.cl',' 2 2238 6394    ', Gerente Comercial')</v>
      </c>
    </row>
    <row r="18136" spans="1:9">
      <c r="A18136" s="3" t="s">
        <v>53924</v>
      </c>
      <c r="B18136" s="3" t="s">
        <v>53918</v>
      </c>
      <c r="C18136" s="3">
        <f>VLOOKUP(B18136,CONSOLIDADO!A$2:E$11786,5,FALSE)</f>
        <v>5402</v>
      </c>
      <c r="D18136" s="3" t="s">
        <v>6475</v>
      </c>
      <c r="E18136" s="3" t="s">
        <v>8364</v>
      </c>
      <c r="F18136" s="3" t="s">
        <v>53925</v>
      </c>
      <c r="G18136" s="3" t="s">
        <v>53921</v>
      </c>
      <c r="I18136" t="str">
        <f t="shared" si="283"/>
        <v>,(5402,' Julia Cohen Cohen ',' julia@textilcohen.cl',' 2 2238 6394    ', Gerente de Producción')</v>
      </c>
    </row>
    <row r="18137" spans="1:9">
      <c r="A18137" s="3" t="s">
        <v>53927</v>
      </c>
      <c r="B18137" s="3" t="s">
        <v>53926</v>
      </c>
      <c r="C18137" s="3">
        <f>VLOOKUP(B18137,CONSOLIDADO!A$2:E$11786,5,FALSE)</f>
        <v>5403</v>
      </c>
      <c r="D18137" s="3" t="s">
        <v>5354</v>
      </c>
      <c r="E18137" s="3"/>
      <c r="F18137" s="3"/>
      <c r="G18137" s="3" t="s">
        <v>53928</v>
      </c>
      <c r="I18137" t="str">
        <f t="shared" si="283"/>
        <v>,(5403,' Bing Huang Wu Shu','',' 2 2521 0033',')</v>
      </c>
    </row>
    <row r="18138" spans="1:9">
      <c r="A18138" s="3" t="s">
        <v>53929</v>
      </c>
      <c r="B18138" s="3" t="s">
        <v>53926</v>
      </c>
      <c r="C18138" s="3">
        <f>VLOOKUP(B18138,CONSOLIDADO!A$2:E$11786,5,FALSE)</f>
        <v>5403</v>
      </c>
      <c r="D18138" s="3" t="s">
        <v>5354</v>
      </c>
      <c r="E18138" s="3"/>
      <c r="F18138" s="3"/>
      <c r="G18138" s="3" t="s">
        <v>53928</v>
      </c>
      <c r="I18138" t="str">
        <f t="shared" si="283"/>
        <v>,(5403,' Shih Sue Tsing Wu','',' 2 2521 0033',')</v>
      </c>
    </row>
    <row r="18139" spans="1:9">
      <c r="A18139" s="3" t="s">
        <v>53931</v>
      </c>
      <c r="B18139" s="3" t="s">
        <v>53930</v>
      </c>
      <c r="C18139" s="3">
        <f>VLOOKUP(B18139,CONSOLIDADO!A$2:E$11786,5,FALSE)</f>
        <v>5404</v>
      </c>
      <c r="D18139" s="3" t="s">
        <v>6122</v>
      </c>
      <c r="E18139" s="3" t="s">
        <v>6739</v>
      </c>
      <c r="F18139" s="3" t="s">
        <v>53932</v>
      </c>
      <c r="G18139" s="3" t="s">
        <v>53933</v>
      </c>
      <c r="I18139" t="str">
        <f t="shared" si="283"/>
        <v>,(5404,' Mario Javier Param Salamé ',' give@give.tie.cl',' 2 2735 5662    ', Gerente General')</v>
      </c>
    </row>
    <row r="18140" spans="1:9">
      <c r="A18140" s="3" t="s">
        <v>53934</v>
      </c>
      <c r="B18140" s="3" t="s">
        <v>53930</v>
      </c>
      <c r="C18140" s="3">
        <f>VLOOKUP(B18140,CONSOLIDADO!A$2:E$11786,5,FALSE)</f>
        <v>5404</v>
      </c>
      <c r="D18140" s="3" t="s">
        <v>6122</v>
      </c>
      <c r="E18140" s="3"/>
      <c r="F18140" s="3"/>
      <c r="G18140" s="3" t="s">
        <v>53935</v>
      </c>
      <c r="I18140" t="str">
        <f t="shared" si="283"/>
        <v>,(5404,' Pamela Abu-Ghosh','',' 2 2735 5662',')</v>
      </c>
    </row>
    <row r="18141" spans="1:9">
      <c r="A18141" s="3" t="s">
        <v>53937</v>
      </c>
      <c r="B18141" s="3" t="s">
        <v>53936</v>
      </c>
      <c r="C18141" s="3">
        <f>VLOOKUP(B18141,CONSOLIDADO!A$2:E$11786,5,FALSE)</f>
        <v>5405</v>
      </c>
      <c r="D18141" s="3" t="s">
        <v>2572</v>
      </c>
      <c r="E18141" s="3"/>
      <c r="F18141" s="3"/>
      <c r="G18141" s="3" t="s">
        <v>53938</v>
      </c>
      <c r="I18141" t="str">
        <f t="shared" si="283"/>
        <v>,(5405,' Alvaro Ayala Rolando','',' 2 2411 1100',')</v>
      </c>
    </row>
    <row r="18142" spans="1:9">
      <c r="A18142" s="3" t="s">
        <v>53939</v>
      </c>
      <c r="B18142" s="3" t="s">
        <v>53936</v>
      </c>
      <c r="C18142" s="3">
        <f>VLOOKUP(B18142,CONSOLIDADO!A$2:E$11786,5,FALSE)</f>
        <v>5405</v>
      </c>
      <c r="D18142" s="3" t="s">
        <v>2572</v>
      </c>
      <c r="E18142" s="3"/>
      <c r="F18142" s="3"/>
      <c r="G18142" s="3" t="s">
        <v>53938</v>
      </c>
      <c r="I18142" t="str">
        <f t="shared" si="283"/>
        <v>,(5405,' Juan Gallardo Oportus','',' 2 2411 1100',')</v>
      </c>
    </row>
    <row r="18143" spans="1:9">
      <c r="A18143" s="3" t="s">
        <v>53940</v>
      </c>
      <c r="B18143" s="3" t="s">
        <v>53936</v>
      </c>
      <c r="C18143" s="3">
        <f>VLOOKUP(B18143,CONSOLIDADO!A$2:E$11786,5,FALSE)</f>
        <v>5405</v>
      </c>
      <c r="D18143" s="3" t="s">
        <v>2572</v>
      </c>
      <c r="E18143" s="3"/>
      <c r="F18143" s="3"/>
      <c r="G18143" s="3" t="s">
        <v>53938</v>
      </c>
      <c r="I18143" t="str">
        <f t="shared" si="283"/>
        <v>,(5405,' Luisa Figueroa Concha','',' 2 2411 1100',')</v>
      </c>
    </row>
    <row r="18144" spans="1:9">
      <c r="A18144" s="3" t="s">
        <v>53942</v>
      </c>
      <c r="B18144" s="3" t="s">
        <v>53941</v>
      </c>
      <c r="C18144" s="3">
        <f>VLOOKUP(B18144,CONSOLIDADO!A$2:E$11786,5,FALSE)</f>
        <v>5406</v>
      </c>
      <c r="D18144" s="3" t="s">
        <v>6475</v>
      </c>
      <c r="E18144" s="3" t="s">
        <v>6739</v>
      </c>
      <c r="F18144" s="3"/>
      <c r="G18144" s="3" t="s">
        <v>53943</v>
      </c>
      <c r="I18144" t="str">
        <f t="shared" si="283"/>
        <v>,(5406,' Renny Jadue Jadue ','',' 2 2367 9380    ', Gerente General')</v>
      </c>
    </row>
    <row r="18145" spans="1:9">
      <c r="A18145" s="3" t="s">
        <v>53945</v>
      </c>
      <c r="B18145" s="3" t="s">
        <v>53944</v>
      </c>
      <c r="C18145" s="3">
        <f>VLOOKUP(B18145,CONSOLIDADO!A$2:E$11786,5,FALSE)</f>
        <v>5407</v>
      </c>
      <c r="D18145" s="3" t="s">
        <v>6475</v>
      </c>
      <c r="E18145" s="3" t="s">
        <v>6739</v>
      </c>
      <c r="F18145" s="3" t="s">
        <v>53946</v>
      </c>
      <c r="G18145" s="3" t="s">
        <v>53947</v>
      </c>
      <c r="I18145" t="str">
        <f t="shared" si="283"/>
        <v>,(5407,' Juan Soto Caro ',' delacruz@jusocar.cl',' 2 2854 2420    ', Gerente General')</v>
      </c>
    </row>
    <row r="18146" spans="1:9">
      <c r="A18146" s="3" t="s">
        <v>53948</v>
      </c>
      <c r="B18146" s="3" t="s">
        <v>53944</v>
      </c>
      <c r="C18146" s="3">
        <f>VLOOKUP(B18146,CONSOLIDADO!A$2:E$11786,5,FALSE)</f>
        <v>5407</v>
      </c>
      <c r="D18146" s="3" t="s">
        <v>6475</v>
      </c>
      <c r="E18146" s="3" t="s">
        <v>6986</v>
      </c>
      <c r="F18146" s="3" t="s">
        <v>53949</v>
      </c>
      <c r="G18146" s="3" t="s">
        <v>53947</v>
      </c>
      <c r="I18146" t="str">
        <f t="shared" si="283"/>
        <v>,(5407,' Loreto Soto Cortés ',' loretosoto@jusocar.cl',' 2 2854 2420    ', Gerente de Finanzas')</v>
      </c>
    </row>
    <row r="18147" spans="1:9">
      <c r="A18147" s="3" t="s">
        <v>53951</v>
      </c>
      <c r="B18147" s="3" t="s">
        <v>53950</v>
      </c>
      <c r="C18147" s="3">
        <f>VLOOKUP(B18147,CONSOLIDADO!A$2:E$11786,5,FALSE)</f>
        <v>5408</v>
      </c>
      <c r="D18147" s="3" t="s">
        <v>7753</v>
      </c>
      <c r="E18147" s="3" t="s">
        <v>6739</v>
      </c>
      <c r="F18147" s="3" t="s">
        <v>53952</v>
      </c>
      <c r="G18147" s="3" t="s">
        <v>53953</v>
      </c>
      <c r="I18147" t="str">
        <f t="shared" si="283"/>
        <v>,(5408,' Adolfo Momares Atala ',' kimba@kimba.cl',' 2 2777 7893    ', Gerente General')</v>
      </c>
    </row>
    <row r="18148" spans="1:9">
      <c r="A18148" s="3" t="s">
        <v>53956</v>
      </c>
      <c r="B18148" s="3" t="s">
        <v>53954</v>
      </c>
      <c r="C18148" s="3">
        <f>VLOOKUP(B18148,CONSOLIDADO!A$2:E$11786,5,FALSE)</f>
        <v>5409</v>
      </c>
      <c r="D18148" s="3" t="s">
        <v>53955</v>
      </c>
      <c r="E18148" s="3"/>
      <c r="F18148" s="3"/>
      <c r="G18148" s="3" t="s">
        <v>53957</v>
      </c>
      <c r="I18148" t="str">
        <f t="shared" si="283"/>
        <v>,(5409,' Roberto Jiménez Salazar','',' 2 2621 0688',')</v>
      </c>
    </row>
    <row r="18149" spans="1:9">
      <c r="A18149" s="3" t="s">
        <v>53958</v>
      </c>
      <c r="B18149" s="3" t="s">
        <v>53954</v>
      </c>
      <c r="C18149" s="3">
        <f>VLOOKUP(B18149,CONSOLIDADO!A$2:E$11786,5,FALSE)</f>
        <v>5409</v>
      </c>
      <c r="D18149" s="3" t="s">
        <v>53955</v>
      </c>
      <c r="E18149" s="3"/>
      <c r="F18149" s="3"/>
      <c r="G18149" s="3" t="s">
        <v>53957</v>
      </c>
      <c r="I18149" t="str">
        <f t="shared" si="283"/>
        <v>,(5409,' Roberto Jiménez Barsby','',' 2 2621 0688',')</v>
      </c>
    </row>
    <row r="18150" spans="1:9">
      <c r="A18150" s="3" t="s">
        <v>53959</v>
      </c>
      <c r="B18150" s="3" t="s">
        <v>53954</v>
      </c>
      <c r="C18150" s="3">
        <f>VLOOKUP(B18150,CONSOLIDADO!A$2:E$11786,5,FALSE)</f>
        <v>5409</v>
      </c>
      <c r="D18150" s="3" t="s">
        <v>53955</v>
      </c>
      <c r="E18150" s="3" t="s">
        <v>10778</v>
      </c>
      <c r="F18150" s="3" t="s">
        <v>53960</v>
      </c>
      <c r="G18150" s="3" t="s">
        <v>53961</v>
      </c>
      <c r="I18150" t="str">
        <f t="shared" si="283"/>
        <v>,(5409,' Claudio Nahuelquín Nahuelquín ',' claudio@textilsuper.com',' 2 2621 0688    ', Contador')</v>
      </c>
    </row>
    <row r="18151" spans="1:9">
      <c r="A18151" s="3" t="s">
        <v>53962</v>
      </c>
      <c r="B18151" s="3" t="s">
        <v>53954</v>
      </c>
      <c r="C18151" s="3">
        <f>VLOOKUP(B18151,CONSOLIDADO!A$2:E$11786,5,FALSE)</f>
        <v>5409</v>
      </c>
      <c r="D18151" s="3" t="s">
        <v>53955</v>
      </c>
      <c r="E18151" s="3" t="s">
        <v>31305</v>
      </c>
      <c r="F18151" s="3" t="s">
        <v>53963</v>
      </c>
      <c r="G18151" s="3" t="s">
        <v>53961</v>
      </c>
      <c r="I18151" t="str">
        <f t="shared" si="283"/>
        <v>,(5409,' Lilibeth Ortega Venegas ',' lili@textilsuper.com',' 2 2621 0688    ', Ejecutiva de Ventas')</v>
      </c>
    </row>
    <row r="18152" spans="1:9">
      <c r="A18152" s="3" t="s">
        <v>53965</v>
      </c>
      <c r="B18152" s="3" t="s">
        <v>53964</v>
      </c>
      <c r="C18152" s="3">
        <f>VLOOKUP(B18152,CONSOLIDADO!A$2:E$11786,5,FALSE)</f>
        <v>5410</v>
      </c>
      <c r="D18152" s="3" t="s">
        <v>33746</v>
      </c>
      <c r="E18152" s="3" t="s">
        <v>53966</v>
      </c>
      <c r="F18152" s="3" t="s">
        <v>53967</v>
      </c>
      <c r="G18152" s="3" t="s">
        <v>53968</v>
      </c>
      <c r="I18152" t="str">
        <f t="shared" si="283"/>
        <v>,(5410,' Hernán Binfa Esbir ',' textilesbina@gmail.com',' 2 2683 2503    ', Gerente General y Administración y Finanzas')</v>
      </c>
    </row>
    <row r="18153" spans="1:9">
      <c r="A18153" s="3" t="s">
        <v>53969</v>
      </c>
      <c r="B18153" s="3" t="s">
        <v>53964</v>
      </c>
      <c r="C18153" s="3">
        <f>VLOOKUP(B18153,CONSOLIDADO!A$2:E$11786,5,FALSE)</f>
        <v>5410</v>
      </c>
      <c r="D18153" s="3" t="s">
        <v>33746</v>
      </c>
      <c r="E18153" s="3" t="s">
        <v>6905</v>
      </c>
      <c r="F18153" s="3" t="s">
        <v>53967</v>
      </c>
      <c r="G18153" s="3" t="s">
        <v>53970</v>
      </c>
      <c r="I18153" t="str">
        <f t="shared" si="283"/>
        <v>,(5410,' Guillermo Cabrera Cancino ',' textilesbina@gmail.com',' 2 2683 2376    ', Gerente Comercial')</v>
      </c>
    </row>
    <row r="18154" spans="1:9">
      <c r="A18154" s="3" t="s">
        <v>53971</v>
      </c>
      <c r="B18154" s="3" t="s">
        <v>53964</v>
      </c>
      <c r="C18154" s="3">
        <f>VLOOKUP(B18154,CONSOLIDADO!A$2:E$11786,5,FALSE)</f>
        <v>5410</v>
      </c>
      <c r="D18154" s="3" t="s">
        <v>33746</v>
      </c>
      <c r="E18154" s="3"/>
      <c r="F18154" s="3"/>
      <c r="G18154" s="3" t="s">
        <v>53972</v>
      </c>
      <c r="I18154" t="str">
        <f t="shared" si="283"/>
        <v>,(5410,' Sonia Quiroga Cuadra','',' 2 2689 8616',')</v>
      </c>
    </row>
    <row r="18155" spans="1:9">
      <c r="A18155" s="3" t="s">
        <v>53975</v>
      </c>
      <c r="B18155" s="3" t="s">
        <v>53973</v>
      </c>
      <c r="C18155" s="3">
        <f>VLOOKUP(B18155,CONSOLIDADO!A$2:E$11786,5,FALSE)</f>
        <v>5411</v>
      </c>
      <c r="D18155" s="3" t="s">
        <v>53974</v>
      </c>
      <c r="E18155" s="3" t="s">
        <v>6739</v>
      </c>
      <c r="F18155" s="3" t="s">
        <v>53976</v>
      </c>
      <c r="G18155" s="3" t="s">
        <v>53977</v>
      </c>
      <c r="I18155" t="str">
        <f t="shared" si="283"/>
        <v>,(5411,' José Amar Ahues ',' jose.amar@lanabel.cl',' 2 2424 9555    ', Gerente General')</v>
      </c>
    </row>
    <row r="18156" spans="1:9">
      <c r="A18156" s="3" t="s">
        <v>53978</v>
      </c>
      <c r="B18156" s="3" t="s">
        <v>53973</v>
      </c>
      <c r="C18156" s="3">
        <f>VLOOKUP(B18156,CONSOLIDADO!A$2:E$11786,5,FALSE)</f>
        <v>5411</v>
      </c>
      <c r="D18156" s="3" t="s">
        <v>53974</v>
      </c>
      <c r="E18156" s="3" t="s">
        <v>53979</v>
      </c>
      <c r="F18156" s="3" t="s">
        <v>53980</v>
      </c>
      <c r="G18156" s="3" t="s">
        <v>53977</v>
      </c>
      <c r="I18156" t="str">
        <f t="shared" si="283"/>
        <v>,(5411,' Luis Herrera Valdebenito ',' luis.joel.herrera@lanabel.cl',' 2 2424 9555    ', Jefe de Ventas - Encargado de Informática')</v>
      </c>
    </row>
    <row r="18157" spans="1:9">
      <c r="A18157" s="3" t="s">
        <v>53982</v>
      </c>
      <c r="B18157" s="3" t="s">
        <v>53981</v>
      </c>
      <c r="C18157" s="3">
        <f>VLOOKUP(B18157,CONSOLIDADO!A$2:E$11786,5,FALSE)</f>
        <v>5412</v>
      </c>
      <c r="D18157" s="3" t="s">
        <v>6170</v>
      </c>
      <c r="E18157" s="3" t="s">
        <v>6739</v>
      </c>
      <c r="F18157" s="3" t="s">
        <v>53983</v>
      </c>
      <c r="G18157" s="3" t="s">
        <v>53984</v>
      </c>
      <c r="I18157" t="str">
        <f t="shared" si="283"/>
        <v>,(5412,' Angel Alberto Bendek Selman ',' abendek@bendeksa.cl',' 2 2221 4023    ', Gerente General')</v>
      </c>
    </row>
    <row r="18158" spans="1:9">
      <c r="A18158" s="3" t="s">
        <v>53985</v>
      </c>
      <c r="B18158" s="3" t="s">
        <v>53981</v>
      </c>
      <c r="C18158" s="3">
        <f>VLOOKUP(B18158,CONSOLIDADO!A$2:E$11786,5,FALSE)</f>
        <v>5412</v>
      </c>
      <c r="D18158" s="3" t="s">
        <v>6170</v>
      </c>
      <c r="E18158" s="3"/>
      <c r="F18158" s="3"/>
      <c r="G18158" s="3" t="s">
        <v>53986</v>
      </c>
      <c r="I18158" t="str">
        <f t="shared" si="283"/>
        <v>,(5412,' Mónica Bendek Selman','',' 2 2221 4023',')</v>
      </c>
    </row>
    <row r="18159" spans="1:9">
      <c r="A18159" s="3" t="s">
        <v>53989</v>
      </c>
      <c r="B18159" s="3" t="s">
        <v>53987</v>
      </c>
      <c r="C18159" s="3">
        <f>VLOOKUP(B18159,CONSOLIDADO!A$2:E$11786,5,FALSE)</f>
        <v>5413</v>
      </c>
      <c r="D18159" s="3" t="s">
        <v>53988</v>
      </c>
      <c r="E18159" s="3" t="s">
        <v>6739</v>
      </c>
      <c r="F18159" s="3" t="s">
        <v>53990</v>
      </c>
      <c r="G18159" s="3" t="s">
        <v>53991</v>
      </c>
      <c r="I18159" t="str">
        <f t="shared" si="283"/>
        <v>,(5413,' Miguel Zahr Maluk ',' mzahr@textileszahr.cl',' 32 265 0100    ', Gerente General')</v>
      </c>
    </row>
    <row r="18160" spans="1:9">
      <c r="A18160" s="3" t="s">
        <v>53992</v>
      </c>
      <c r="B18160" s="3" t="s">
        <v>53987</v>
      </c>
      <c r="C18160" s="3">
        <f>VLOOKUP(B18160,CONSOLIDADO!A$2:E$11786,5,FALSE)</f>
        <v>5413</v>
      </c>
      <c r="D18160" s="3" t="s">
        <v>53988</v>
      </c>
      <c r="E18160" s="3" t="s">
        <v>53993</v>
      </c>
      <c r="F18160" s="3" t="s">
        <v>53994</v>
      </c>
      <c r="G18160" s="3" t="s">
        <v>53991</v>
      </c>
      <c r="I18160" t="str">
        <f t="shared" si="283"/>
        <v>,(5413,' Ricardo Zahr Barrera ',' ricardozahr@textileszahr.cl',' 32 265 0100    ', Gerente de Personal y Producción')</v>
      </c>
    </row>
    <row r="18161" spans="1:9">
      <c r="A18161" s="3" t="s">
        <v>53995</v>
      </c>
      <c r="B18161" s="3" t="s">
        <v>53987</v>
      </c>
      <c r="C18161" s="3">
        <f>VLOOKUP(B18161,CONSOLIDADO!A$2:E$11786,5,FALSE)</f>
        <v>5413</v>
      </c>
      <c r="D18161" s="3" t="s">
        <v>53988</v>
      </c>
      <c r="E18161" s="3"/>
      <c r="F18161" s="3"/>
      <c r="G18161" s="3" t="s">
        <v>53996</v>
      </c>
      <c r="I18161" t="str">
        <f t="shared" si="283"/>
        <v>,(5413,' Eduardo Zahr Maluk','',' 32 265 0100',')</v>
      </c>
    </row>
    <row r="18162" spans="1:9">
      <c r="A18162" s="3" t="s">
        <v>53998</v>
      </c>
      <c r="B18162" s="3" t="s">
        <v>53997</v>
      </c>
      <c r="C18162" s="3">
        <f>VLOOKUP(B18162,CONSOLIDADO!A$2:E$11786,5,FALSE)</f>
        <v>5414</v>
      </c>
      <c r="D18162" s="3" t="s">
        <v>5991</v>
      </c>
      <c r="E18162" s="3"/>
      <c r="F18162" s="3"/>
      <c r="G18162" s="3" t="s">
        <v>53999</v>
      </c>
      <c r="I18162" t="str">
        <f t="shared" si="283"/>
        <v>,(5414,' Cristián Velasco Weber','',' 2 2797 0051',')</v>
      </c>
    </row>
    <row r="18163" spans="1:9">
      <c r="A18163" s="3" t="s">
        <v>54000</v>
      </c>
      <c r="B18163" s="3" t="s">
        <v>53997</v>
      </c>
      <c r="C18163" s="3">
        <f>VLOOKUP(B18163,CONSOLIDADO!A$2:E$11786,5,FALSE)</f>
        <v>5414</v>
      </c>
      <c r="D18163" s="3" t="s">
        <v>5991</v>
      </c>
      <c r="E18163" s="3" t="s">
        <v>6905</v>
      </c>
      <c r="F18163" s="3" t="s">
        <v>54001</v>
      </c>
      <c r="G18163" s="3" t="s">
        <v>54002</v>
      </c>
      <c r="I18163" t="str">
        <f t="shared" si="283"/>
        <v>,(5414,' Claudio Heskia Tornquist ',' cheskia@thbchilere.cl',' 2 2797 0056    ', Gerente Comercial')</v>
      </c>
    </row>
    <row r="18164" spans="1:9">
      <c r="A18164" s="3" t="s">
        <v>54003</v>
      </c>
      <c r="B18164" s="3" t="s">
        <v>53997</v>
      </c>
      <c r="C18164" s="3">
        <f>VLOOKUP(B18164,CONSOLIDADO!A$2:E$11786,5,FALSE)</f>
        <v>5414</v>
      </c>
      <c r="D18164" s="3" t="s">
        <v>5991</v>
      </c>
      <c r="E18164" s="3" t="s">
        <v>54004</v>
      </c>
      <c r="F18164" s="3" t="s">
        <v>54005</v>
      </c>
      <c r="G18164" s="3" t="s">
        <v>54006</v>
      </c>
      <c r="I18164" t="str">
        <f t="shared" si="283"/>
        <v>,(5414,' Roxana Vicencio ',' rvicencio@thbchilere.cl',' 2 2797 0054    ', Especialista en Marine y Aviación')</v>
      </c>
    </row>
    <row r="18165" spans="1:9">
      <c r="A18165" s="3" t="s">
        <v>54003</v>
      </c>
      <c r="B18165" s="3" t="s">
        <v>53997</v>
      </c>
      <c r="C18165" s="3">
        <f>VLOOKUP(B18165,CONSOLIDADO!A$2:E$11786,5,FALSE)</f>
        <v>5414</v>
      </c>
      <c r="D18165" s="3" t="s">
        <v>5991</v>
      </c>
      <c r="E18165" s="3" t="s">
        <v>54007</v>
      </c>
      <c r="F18165" s="3" t="s">
        <v>54005</v>
      </c>
      <c r="G18165" s="3" t="s">
        <v>54006</v>
      </c>
      <c r="I18165" t="str">
        <f t="shared" si="283"/>
        <v>,(5414,' Roxana Vicencio ',' rvicencio@thbchilere.cl',' 2 2797 0054    ', Especialista en Responsabilidad Civil, Líneas Financieras e Ingeniería / Construcción')</v>
      </c>
    </row>
    <row r="18166" spans="1:9">
      <c r="A18166" s="3" t="s">
        <v>54009</v>
      </c>
      <c r="B18166" s="3" t="s">
        <v>54008</v>
      </c>
      <c r="C18166" s="3">
        <f>VLOOKUP(B18166,CONSOLIDADO!A$2:E$11786,5,FALSE)</f>
        <v>5415</v>
      </c>
      <c r="D18166" s="3" t="s">
        <v>5771</v>
      </c>
      <c r="E18166" s="3"/>
      <c r="F18166" s="3"/>
      <c r="G18166" s="3" t="s">
        <v>54010</v>
      </c>
      <c r="I18166" t="str">
        <f t="shared" si="283"/>
        <v>,(5415,' Rafael Pereira Ochagavía','',' 2 2498 6500',')</v>
      </c>
    </row>
    <row r="18167" spans="1:9">
      <c r="A18167" s="3" t="s">
        <v>54011</v>
      </c>
      <c r="B18167" s="3" t="s">
        <v>54008</v>
      </c>
      <c r="C18167" s="3">
        <f>VLOOKUP(B18167,CONSOLIDADO!A$2:E$11786,5,FALSE)</f>
        <v>5415</v>
      </c>
      <c r="D18167" s="3" t="s">
        <v>5771</v>
      </c>
      <c r="E18167" s="3" t="s">
        <v>54012</v>
      </c>
      <c r="F18167" s="3" t="s">
        <v>54013</v>
      </c>
      <c r="G18167" s="3" t="s">
        <v>54014</v>
      </c>
      <c r="I18167" t="str">
        <f t="shared" si="283"/>
        <v>,(5415,' Miguel Busquets B. ',' mbusquets@thbseguros.cl',' 2 2498 6500    ', Vicepresidente Administración y Finanzas')</v>
      </c>
    </row>
    <row r="18168" spans="1:9">
      <c r="A18168" s="3" t="s">
        <v>54015</v>
      </c>
      <c r="B18168" s="3" t="s">
        <v>54008</v>
      </c>
      <c r="C18168" s="3">
        <f>VLOOKUP(B18168,CONSOLIDADO!A$2:E$11786,5,FALSE)</f>
        <v>5415</v>
      </c>
      <c r="D18168" s="3" t="s">
        <v>5771</v>
      </c>
      <c r="E18168" s="3" t="s">
        <v>10428</v>
      </c>
      <c r="F18168" s="3" t="s">
        <v>54016</v>
      </c>
      <c r="G18168" s="3" t="s">
        <v>54014</v>
      </c>
      <c r="I18168" t="str">
        <f t="shared" si="283"/>
        <v>,(5415,' Octavio Larraín Sch. ',' olarrain@thbseguros.cl',' 2 2498 6500    ', Vicepresidente Comercial')</v>
      </c>
    </row>
    <row r="18169" spans="1:9">
      <c r="A18169" s="3" t="s">
        <v>54017</v>
      </c>
      <c r="B18169" s="3" t="s">
        <v>54008</v>
      </c>
      <c r="C18169" s="3">
        <f>VLOOKUP(B18169,CONSOLIDADO!A$2:E$11786,5,FALSE)</f>
        <v>5415</v>
      </c>
      <c r="D18169" s="3" t="s">
        <v>5771</v>
      </c>
      <c r="E18169" s="3" t="s">
        <v>6765</v>
      </c>
      <c r="F18169" s="3" t="s">
        <v>54018</v>
      </c>
      <c r="G18169" s="3" t="s">
        <v>54019</v>
      </c>
      <c r="I18169" t="str">
        <f t="shared" si="283"/>
        <v>,(5415,' Andrea Venegas T. ',' avenegas@thbseguros.cl',' 2 2498 6532    ', Gerente de Operaciones')</v>
      </c>
    </row>
    <row r="18170" spans="1:9">
      <c r="A18170" s="3" t="s">
        <v>54020</v>
      </c>
      <c r="B18170" s="3" t="s">
        <v>54008</v>
      </c>
      <c r="C18170" s="3">
        <f>VLOOKUP(B18170,CONSOLIDADO!A$2:E$11786,5,FALSE)</f>
        <v>5415</v>
      </c>
      <c r="D18170" s="3" t="s">
        <v>5771</v>
      </c>
      <c r="E18170" s="3" t="s">
        <v>54021</v>
      </c>
      <c r="F18170" s="3" t="s">
        <v>54022</v>
      </c>
      <c r="G18170" s="3" t="s">
        <v>54014</v>
      </c>
      <c r="I18170" t="str">
        <f t="shared" si="283"/>
        <v>,(5415,' Alvaro Gualda B. ',' agualda@thbseguros.cl',' 2 2498 6500    ', Gerente Comercial Seguros de Vida y Salud')</v>
      </c>
    </row>
    <row r="18171" spans="1:9">
      <c r="A18171" s="3" t="s">
        <v>54023</v>
      </c>
      <c r="B18171" s="3" t="s">
        <v>54008</v>
      </c>
      <c r="C18171" s="3">
        <f>VLOOKUP(B18171,CONSOLIDADO!A$2:E$11786,5,FALSE)</f>
        <v>5415</v>
      </c>
      <c r="D18171" s="3" t="s">
        <v>5771</v>
      </c>
      <c r="E18171" s="3" t="s">
        <v>54024</v>
      </c>
      <c r="F18171" s="3" t="s">
        <v>54025</v>
      </c>
      <c r="G18171" s="3" t="s">
        <v>54014</v>
      </c>
      <c r="I18171" t="str">
        <f t="shared" si="283"/>
        <v>,(5415,' Francisco Hochstetter V. ',' fhochstetter@thbseguros.cl',' 2 2498 6500    ', Gerente Comercial Empresas, Seguros Generales')</v>
      </c>
    </row>
    <row r="18172" spans="1:9">
      <c r="A18172" s="3" t="s">
        <v>54026</v>
      </c>
      <c r="B18172" s="3" t="s">
        <v>54008</v>
      </c>
      <c r="C18172" s="3">
        <f>VLOOKUP(B18172,CONSOLIDADO!A$2:E$11786,5,FALSE)</f>
        <v>5415</v>
      </c>
      <c r="D18172" s="3" t="s">
        <v>5771</v>
      </c>
      <c r="E18172" s="3" t="s">
        <v>54027</v>
      </c>
      <c r="F18172" s="3" t="s">
        <v>54028</v>
      </c>
      <c r="G18172" s="3" t="s">
        <v>54014</v>
      </c>
      <c r="I18172" t="str">
        <f t="shared" si="283"/>
        <v>,(5415,' Alvaro Fresno R. ',' afresno@thbseguros.cl',' 2 2498 6500    ', Gerente Comercial Corporate, Seguros Generales')</v>
      </c>
    </row>
    <row r="18173" spans="1:9">
      <c r="A18173" s="3" t="s">
        <v>54029</v>
      </c>
      <c r="B18173" s="3" t="s">
        <v>54008</v>
      </c>
      <c r="C18173" s="3">
        <f>VLOOKUP(B18173,CONSOLIDADO!A$2:E$11786,5,FALSE)</f>
        <v>5415</v>
      </c>
      <c r="D18173" s="3" t="s">
        <v>5771</v>
      </c>
      <c r="E18173" s="3" t="s">
        <v>54030</v>
      </c>
      <c r="F18173" s="3" t="s">
        <v>54031</v>
      </c>
      <c r="G18173" s="3" t="s">
        <v>54014</v>
      </c>
      <c r="I18173" t="str">
        <f t="shared" si="283"/>
        <v>,(5415,' Juan Pablo Verdugo M. ',' jpverdugo@thbseguros.cl',' 2 2498 6500    ', Gerente Técnico y Placement, Seguros Generales')</v>
      </c>
    </row>
    <row r="18174" spans="1:9">
      <c r="A18174" s="3" t="s">
        <v>54032</v>
      </c>
      <c r="B18174" s="3" t="s">
        <v>54008</v>
      </c>
      <c r="C18174" s="3">
        <f>VLOOKUP(B18174,CONSOLIDADO!A$2:E$11786,5,FALSE)</f>
        <v>5415</v>
      </c>
      <c r="D18174" s="3" t="s">
        <v>5771</v>
      </c>
      <c r="E18174" s="3" t="s">
        <v>35319</v>
      </c>
      <c r="F18174" s="3" t="s">
        <v>54033</v>
      </c>
      <c r="G18174" s="3" t="s">
        <v>54014</v>
      </c>
      <c r="I18174" t="str">
        <f t="shared" si="283"/>
        <v>,(5415,' Nicolás Vallejo R. ',' nvallejo@thbseguros.cl',' 2 2498 6500    ', Gerente Nuevos Negocios')</v>
      </c>
    </row>
    <row r="18175" spans="1:9">
      <c r="A18175" s="3" t="s">
        <v>54035</v>
      </c>
      <c r="B18175" s="3" t="s">
        <v>54034</v>
      </c>
      <c r="C18175" s="3">
        <f>VLOOKUP(B18175,CONSOLIDADO!A$2:E$11786,5,FALSE)</f>
        <v>5416</v>
      </c>
      <c r="D18175" s="3" t="s">
        <v>3771</v>
      </c>
      <c r="E18175" s="3" t="s">
        <v>6813</v>
      </c>
      <c r="F18175" s="3" t="s">
        <v>54036</v>
      </c>
      <c r="G18175" s="3" t="s">
        <v>54037</v>
      </c>
      <c r="I18175" t="str">
        <f t="shared" si="283"/>
        <v>,(5416,' Roberto Munita Herrera ',' thc@thc.cl',' 2 2889 4800    ', Presidente')</v>
      </c>
    </row>
    <row r="18176" spans="1:9">
      <c r="A18176" s="3" t="s">
        <v>54038</v>
      </c>
      <c r="B18176" s="3" t="s">
        <v>54034</v>
      </c>
      <c r="C18176" s="3">
        <f>VLOOKUP(B18176,CONSOLIDADO!A$2:E$11786,5,FALSE)</f>
        <v>5416</v>
      </c>
      <c r="D18176" s="3" t="s">
        <v>3771</v>
      </c>
      <c r="E18176" s="3" t="s">
        <v>7433</v>
      </c>
      <c r="F18176" s="3" t="s">
        <v>54039</v>
      </c>
      <c r="G18176" s="3" t="s">
        <v>54037</v>
      </c>
      <c r="I18176" t="str">
        <f t="shared" si="283"/>
        <v>,(5416,' Héctor Córdova Salinas ',' finanzas@thc.cl',' 2 2889 4800    ', Subgerente de Administración')</v>
      </c>
    </row>
    <row r="18177" spans="1:9">
      <c r="A18177" s="3" t="s">
        <v>54040</v>
      </c>
      <c r="B18177" s="3" t="s">
        <v>54034</v>
      </c>
      <c r="C18177" s="3">
        <f>VLOOKUP(B18177,CONSOLIDADO!A$2:E$11786,5,FALSE)</f>
        <v>5416</v>
      </c>
      <c r="D18177" s="3" t="s">
        <v>3771</v>
      </c>
      <c r="E18177" s="3" t="s">
        <v>6739</v>
      </c>
      <c r="F18177" s="3" t="s">
        <v>54036</v>
      </c>
      <c r="G18177" s="3" t="s">
        <v>54037</v>
      </c>
      <c r="I18177" t="str">
        <f t="shared" si="283"/>
        <v>,(5416,' Marcial Sobarzo Espinoza ',' thc@thc.cl',' 2 2889 4800    ', Gerente General')</v>
      </c>
    </row>
    <row r="18178" spans="1:9">
      <c r="A18178" s="3" t="s">
        <v>54041</v>
      </c>
      <c r="B18178" s="3" t="s">
        <v>54034</v>
      </c>
      <c r="C18178" s="3">
        <f>VLOOKUP(B18178,CONSOLIDADO!A$2:E$11786,5,FALSE)</f>
        <v>5416</v>
      </c>
      <c r="D18178" s="3" t="s">
        <v>3771</v>
      </c>
      <c r="E18178" s="3" t="s">
        <v>6905</v>
      </c>
      <c r="F18178" s="3" t="s">
        <v>54042</v>
      </c>
      <c r="G18178" s="3" t="s">
        <v>54037</v>
      </c>
      <c r="I18178" t="str">
        <f t="shared" si="283"/>
        <v>,(5416,' Alejandro Munita Valdés ',' amunita@thc.cl',' 2 2889 4800    ', Gerente Comercial')</v>
      </c>
    </row>
    <row r="18179" spans="1:9">
      <c r="A18179" s="3" t="s">
        <v>54043</v>
      </c>
      <c r="B18179" s="3" t="s">
        <v>54034</v>
      </c>
      <c r="C18179" s="3">
        <f>VLOOKUP(B18179,CONSOLIDADO!A$2:E$11786,5,FALSE)</f>
        <v>5416</v>
      </c>
      <c r="D18179" s="3" t="s">
        <v>3771</v>
      </c>
      <c r="E18179" s="3"/>
      <c r="F18179" s="3"/>
      <c r="G18179" s="3" t="s">
        <v>54044</v>
      </c>
      <c r="I18179" t="str">
        <f t="shared" ref="I18179:I18242" si="284">CONCATENATE(",(",C18179,",'",A18179,"','",F18179,"','",G18179,"',",E18179,"')")</f>
        <v>,(5416,' Sergio Barrientos Manzo','',' 2 2889 4800',')</v>
      </c>
    </row>
    <row r="18180" spans="1:9">
      <c r="A18180" s="3" t="s">
        <v>48682</v>
      </c>
      <c r="B18180" s="3" t="s">
        <v>54045</v>
      </c>
      <c r="C18180" s="3">
        <f>VLOOKUP(B18180,CONSOLIDADO!A$2:E$11786,5,FALSE)</f>
        <v>5417</v>
      </c>
      <c r="D18180" s="3" t="s">
        <v>2161</v>
      </c>
      <c r="E18180" s="3" t="s">
        <v>6813</v>
      </c>
      <c r="F18180" s="3" t="s">
        <v>54046</v>
      </c>
      <c r="G18180" s="3" t="s">
        <v>6846</v>
      </c>
      <c r="I18180" t="str">
        <f t="shared" si="284"/>
        <v>,(5417,' Enrique Cibié Bluth ',' enrique.cibie@gmail.com','               ', Presidente')</v>
      </c>
    </row>
    <row r="18181" spans="1:9">
      <c r="A18181" s="3" t="s">
        <v>54047</v>
      </c>
      <c r="B18181" s="3" t="s">
        <v>54045</v>
      </c>
      <c r="C18181" s="3">
        <f>VLOOKUP(B18181,CONSOLIDADO!A$2:E$11786,5,FALSE)</f>
        <v>5417</v>
      </c>
      <c r="D18181" s="3" t="s">
        <v>2161</v>
      </c>
      <c r="E18181" s="3"/>
      <c r="F18181" s="3"/>
      <c r="G18181" s="3"/>
      <c r="I18181" t="str">
        <f t="shared" si="284"/>
        <v>,(5417,' Víctor Recart Haensel','','',')</v>
      </c>
    </row>
    <row r="18182" spans="1:9">
      <c r="A18182" s="3" t="s">
        <v>54048</v>
      </c>
      <c r="B18182" s="3" t="s">
        <v>54045</v>
      </c>
      <c r="C18182" s="3">
        <f>VLOOKUP(B18182,CONSOLIDADO!A$2:E$11786,5,FALSE)</f>
        <v>5417</v>
      </c>
      <c r="D18182" s="3" t="s">
        <v>2161</v>
      </c>
      <c r="E18182" s="3" t="s">
        <v>6850</v>
      </c>
      <c r="F18182" s="3" t="s">
        <v>54049</v>
      </c>
      <c r="G18182" s="3" t="s">
        <v>6846</v>
      </c>
      <c r="I18182" t="str">
        <f t="shared" si="284"/>
        <v>,(5417,' Tomás Chuaqui Henderson ',' tchuaqui@uc.cl','               ', Director')</v>
      </c>
    </row>
    <row r="18183" spans="1:9">
      <c r="A18183" s="3" t="s">
        <v>6847</v>
      </c>
      <c r="B18183" s="3" t="s">
        <v>54045</v>
      </c>
      <c r="C18183" s="3">
        <f>VLOOKUP(B18183,CONSOLIDADO!A$2:E$11786,5,FALSE)</f>
        <v>5417</v>
      </c>
      <c r="D18183" s="3" t="s">
        <v>2161</v>
      </c>
      <c r="E18183" s="3" t="s">
        <v>6856</v>
      </c>
      <c r="F18183" s="3" t="s">
        <v>54050</v>
      </c>
      <c r="G18183" s="3" t="s">
        <v>6846</v>
      </c>
      <c r="I18183" t="str">
        <f t="shared" si="284"/>
        <v>,(5417,' Andrea Cecilia Rotman Garrido ',' andrea.rotman@gmail.com','               ', Directora')</v>
      </c>
    </row>
    <row r="18184" spans="1:9">
      <c r="A18184" s="3" t="s">
        <v>54051</v>
      </c>
      <c r="B18184" s="3" t="s">
        <v>54045</v>
      </c>
      <c r="C18184" s="3">
        <f>VLOOKUP(B18184,CONSOLIDADO!A$2:E$11786,5,FALSE)</f>
        <v>5417</v>
      </c>
      <c r="D18184" s="3" t="s">
        <v>2161</v>
      </c>
      <c r="E18184" s="3"/>
      <c r="F18184" s="3"/>
      <c r="G18184" s="3"/>
      <c r="I18184" t="str">
        <f t="shared" si="284"/>
        <v>,(5417,' Enrique Mendoza Torres','','',')</v>
      </c>
    </row>
    <row r="18185" spans="1:9">
      <c r="A18185" s="3" t="s">
        <v>26124</v>
      </c>
      <c r="B18185" s="3" t="s">
        <v>54045</v>
      </c>
      <c r="C18185" s="3">
        <f>VLOOKUP(B18185,CONSOLIDADO!A$2:E$11786,5,FALSE)</f>
        <v>5417</v>
      </c>
      <c r="D18185" s="3" t="s">
        <v>2161</v>
      </c>
      <c r="E18185" s="3"/>
      <c r="F18185" s="3"/>
      <c r="G18185" s="3"/>
      <c r="I18185" t="str">
        <f t="shared" si="284"/>
        <v>,(5417,' Rodrigo Eduardo Huidobro Alvarado','','',')</v>
      </c>
    </row>
    <row r="18186" spans="1:9">
      <c r="A18186" s="3" t="s">
        <v>54052</v>
      </c>
      <c r="B18186" s="3" t="s">
        <v>54045</v>
      </c>
      <c r="C18186" s="3">
        <f>VLOOKUP(B18186,CONSOLIDADO!A$2:E$11786,5,FALSE)</f>
        <v>5417</v>
      </c>
      <c r="D18186" s="3" t="s">
        <v>2161</v>
      </c>
      <c r="E18186" s="3" t="s">
        <v>6850</v>
      </c>
      <c r="F18186" s="3" t="s">
        <v>54053</v>
      </c>
      <c r="G18186" s="3" t="s">
        <v>6846</v>
      </c>
      <c r="I18186" t="str">
        <f t="shared" si="284"/>
        <v>,(5417,' Ramón Coz Cañas ',' rcozc@coz.cl','               ', Director')</v>
      </c>
    </row>
    <row r="18187" spans="1:9">
      <c r="A18187" s="3" t="s">
        <v>54054</v>
      </c>
      <c r="B18187" s="3" t="s">
        <v>54045</v>
      </c>
      <c r="C18187" s="3">
        <f>VLOOKUP(B18187,CONSOLIDADO!A$2:E$11786,5,FALSE)</f>
        <v>5417</v>
      </c>
      <c r="D18187" s="3" t="s">
        <v>2161</v>
      </c>
      <c r="E18187" s="3"/>
      <c r="F18187" s="3"/>
      <c r="G18187" s="3"/>
      <c r="I18187" t="str">
        <f t="shared" si="284"/>
        <v>,(5417,' Rodney Everard Colvill-Jones','','',')</v>
      </c>
    </row>
    <row r="18188" spans="1:9">
      <c r="A18188" s="3" t="s">
        <v>45656</v>
      </c>
      <c r="B18188" s="3" t="s">
        <v>54045</v>
      </c>
      <c r="C18188" s="3">
        <f>VLOOKUP(B18188,CONSOLIDADO!A$2:E$11786,5,FALSE)</f>
        <v>5417</v>
      </c>
      <c r="D18188" s="3" t="s">
        <v>2161</v>
      </c>
      <c r="E18188" s="3" t="s">
        <v>6856</v>
      </c>
      <c r="F18188" s="3" t="s">
        <v>54055</v>
      </c>
      <c r="G18188" s="3" t="s">
        <v>6846</v>
      </c>
      <c r="I18188" t="str">
        <f t="shared" si="284"/>
        <v>,(5417,' María Loreto Massanés Vogel ',' lmassanes@yahoo.com','               ', Directora')</v>
      </c>
    </row>
    <row r="18189" spans="1:9">
      <c r="A18189" s="3" t="s">
        <v>15518</v>
      </c>
      <c r="B18189" s="3" t="s">
        <v>54045</v>
      </c>
      <c r="C18189" s="3">
        <f>VLOOKUP(B18189,CONSOLIDADO!A$2:E$11786,5,FALSE)</f>
        <v>5417</v>
      </c>
      <c r="D18189" s="3" t="s">
        <v>2161</v>
      </c>
      <c r="E18189" s="3" t="s">
        <v>6850</v>
      </c>
      <c r="F18189" s="3" t="s">
        <v>54056</v>
      </c>
      <c r="G18189" s="3" t="s">
        <v>6846</v>
      </c>
      <c r="I18189" t="str">
        <f t="shared" si="284"/>
        <v>,(5417,' Charles Kimber Wylie ',' charles.kimber@arauco.cl','               ', Director')</v>
      </c>
    </row>
    <row r="18190" spans="1:9">
      <c r="A18190" s="3" t="s">
        <v>54057</v>
      </c>
      <c r="B18190" s="3" t="s">
        <v>54045</v>
      </c>
      <c r="C18190" s="3">
        <f>VLOOKUP(B18190,CONSOLIDADO!A$2:E$11786,5,FALSE)</f>
        <v>5417</v>
      </c>
      <c r="D18190" s="3" t="s">
        <v>2161</v>
      </c>
      <c r="E18190" s="3" t="s">
        <v>6856</v>
      </c>
      <c r="F18190" s="3" t="s">
        <v>54058</v>
      </c>
      <c r="G18190" s="3" t="s">
        <v>6846</v>
      </c>
      <c r="I18190" t="str">
        <f t="shared" si="284"/>
        <v>,(5417,' Carolina Melo Hurtado ',' cmelo@uandes.cl','               ', Directora')</v>
      </c>
    </row>
    <row r="18191" spans="1:9">
      <c r="A18191" s="3" t="s">
        <v>54059</v>
      </c>
      <c r="B18191" s="3" t="s">
        <v>54045</v>
      </c>
      <c r="C18191" s="3">
        <f>VLOOKUP(B18191,CONSOLIDADO!A$2:E$11786,5,FALSE)</f>
        <v>5417</v>
      </c>
      <c r="D18191" s="3" t="s">
        <v>2161</v>
      </c>
      <c r="E18191" s="3"/>
      <c r="F18191" s="3"/>
      <c r="G18191" s="3" t="s">
        <v>54060</v>
      </c>
      <c r="I18191" t="str">
        <f t="shared" si="284"/>
        <v>,(5417,' James Brackenridge Vásquez','',' 2 2598 1511',')</v>
      </c>
    </row>
    <row r="18192" spans="1:9">
      <c r="A18192" s="3" t="s">
        <v>54061</v>
      </c>
      <c r="B18192" s="3" t="s">
        <v>54045</v>
      </c>
      <c r="C18192" s="3">
        <f>VLOOKUP(B18192,CONSOLIDADO!A$2:E$11786,5,FALSE)</f>
        <v>5417</v>
      </c>
      <c r="D18192" s="3" t="s">
        <v>2161</v>
      </c>
      <c r="E18192" s="3"/>
      <c r="F18192" s="3"/>
      <c r="G18192" s="3" t="s">
        <v>54062</v>
      </c>
      <c r="I18192" t="str">
        <f t="shared" si="284"/>
        <v>,(5417,' Richard Rachid Benammar','',' 2 2598 1502',')</v>
      </c>
    </row>
    <row r="18193" spans="1:9">
      <c r="A18193" s="3" t="s">
        <v>54063</v>
      </c>
      <c r="B18193" s="3" t="s">
        <v>54045</v>
      </c>
      <c r="C18193" s="3">
        <f>VLOOKUP(B18193,CONSOLIDADO!A$2:E$11786,5,FALSE)</f>
        <v>5417</v>
      </c>
      <c r="D18193" s="3" t="s">
        <v>2161</v>
      </c>
      <c r="E18193" s="3"/>
      <c r="F18193" s="3"/>
      <c r="G18193" s="3" t="s">
        <v>54060</v>
      </c>
      <c r="I18193" t="str">
        <f t="shared" si="284"/>
        <v>,(5417,' Cristián Pubill Tocornal','',' 2 2598 1511',')</v>
      </c>
    </row>
    <row r="18194" spans="1:9">
      <c r="A18194" s="3" t="s">
        <v>54065</v>
      </c>
      <c r="B18194" s="3" t="s">
        <v>54064</v>
      </c>
      <c r="C18194" s="3">
        <f>VLOOKUP(B18194,CONSOLIDADO!A$2:E$11786,5,FALSE)</f>
        <v>5418</v>
      </c>
      <c r="D18194" s="3" t="s">
        <v>754</v>
      </c>
      <c r="E18194" s="3" t="s">
        <v>54066</v>
      </c>
      <c r="F18194" s="3" t="s">
        <v>54067</v>
      </c>
      <c r="G18194" s="3" t="s">
        <v>54068</v>
      </c>
      <c r="I18194" t="str">
        <f t="shared" si="284"/>
        <v>,(5418,' Claudio Massardo Moretti ',' claudio.massardo@finning.com',' 2 2927 7538    ', Gerente Cat Rental Store')</v>
      </c>
    </row>
    <row r="18195" spans="1:9">
      <c r="A18195" s="3" t="s">
        <v>54069</v>
      </c>
      <c r="B18195" s="3" t="s">
        <v>54064</v>
      </c>
      <c r="C18195" s="3">
        <f>VLOOKUP(B18195,CONSOLIDADO!A$2:E$11786,5,FALSE)</f>
        <v>5418</v>
      </c>
      <c r="D18195" s="3" t="s">
        <v>754</v>
      </c>
      <c r="E18195" s="3" t="s">
        <v>54070</v>
      </c>
      <c r="F18195" s="3" t="s">
        <v>54071</v>
      </c>
      <c r="G18195" s="3" t="s">
        <v>54072</v>
      </c>
      <c r="I18195" t="str">
        <f t="shared" si="284"/>
        <v>,(5418,' Rodrigo Dagnino ',' rodrigo.dagnino@catrental.cl',' 2 2377 8363    ', Gerente Operaciones Cat Rental Store Chile')</v>
      </c>
    </row>
    <row r="18196" spans="1:9">
      <c r="A18196" s="3" t="s">
        <v>54073</v>
      </c>
      <c r="B18196" s="3" t="s">
        <v>54064</v>
      </c>
      <c r="C18196" s="3">
        <f>VLOOKUP(B18196,CONSOLIDADO!A$2:E$11786,5,FALSE)</f>
        <v>5418</v>
      </c>
      <c r="D18196" s="3" t="s">
        <v>754</v>
      </c>
      <c r="E18196" s="3" t="s">
        <v>54074</v>
      </c>
      <c r="F18196" s="3" t="s">
        <v>54075</v>
      </c>
      <c r="G18196" s="3" t="s">
        <v>54076</v>
      </c>
      <c r="I18196" t="str">
        <f t="shared" si="284"/>
        <v>,(5418,' Daniel Jaque ',' daniel.jaque@catrental.cl',' 2 2377 8308    ', Gerente Maquinarias')</v>
      </c>
    </row>
    <row r="18197" spans="1:9">
      <c r="A18197" s="3" t="s">
        <v>54077</v>
      </c>
      <c r="B18197" s="3" t="s">
        <v>54064</v>
      </c>
      <c r="C18197" s="3">
        <f>VLOOKUP(B18197,CONSOLIDADO!A$2:E$11786,5,FALSE)</f>
        <v>5418</v>
      </c>
      <c r="D18197" s="3" t="s">
        <v>754</v>
      </c>
      <c r="E18197" s="3" t="s">
        <v>15372</v>
      </c>
      <c r="F18197" s="3" t="s">
        <v>54078</v>
      </c>
      <c r="G18197" s="3" t="s">
        <v>54079</v>
      </c>
      <c r="I18197" t="str">
        <f t="shared" si="284"/>
        <v>,(5418,' Pablo Avilés ',' pablo.aviles@catrental.cl',' 2 2377 8327    ', Jefe Comercial')</v>
      </c>
    </row>
    <row r="18198" spans="1:9">
      <c r="A18198" s="3" t="s">
        <v>54080</v>
      </c>
      <c r="B18198" s="3" t="s">
        <v>54064</v>
      </c>
      <c r="C18198" s="3">
        <f>VLOOKUP(B18198,CONSOLIDADO!A$2:E$11786,5,FALSE)</f>
        <v>5418</v>
      </c>
      <c r="D18198" s="3" t="s">
        <v>754</v>
      </c>
      <c r="E18198" s="3" t="s">
        <v>54081</v>
      </c>
      <c r="F18198" s="3" t="s">
        <v>54082</v>
      </c>
      <c r="G18198" s="3" t="s">
        <v>54083</v>
      </c>
      <c r="I18198" t="str">
        <f t="shared" si="284"/>
        <v>,(5418,' Carlos Castro Maldonado ',' carlos.castro@catrental.cl',' 2 2377 8316    ', Jefe Comercial Energía y Motores')</v>
      </c>
    </row>
    <row r="18199" spans="1:9">
      <c r="A18199" s="3" t="s">
        <v>54084</v>
      </c>
      <c r="B18199" s="3" t="s">
        <v>54064</v>
      </c>
      <c r="C18199" s="3">
        <f>VLOOKUP(B18199,CONSOLIDADO!A$2:E$11786,5,FALSE)</f>
        <v>5418</v>
      </c>
      <c r="D18199" s="3" t="s">
        <v>754</v>
      </c>
      <c r="E18199" s="3" t="s">
        <v>54085</v>
      </c>
      <c r="F18199" s="3" t="s">
        <v>54086</v>
      </c>
      <c r="G18199" s="3" t="s">
        <v>54087</v>
      </c>
      <c r="I18199" t="str">
        <f t="shared" si="284"/>
        <v>,(5418,' Ingrid Ortiz Soto ',' ingrid.ortiz@catrental.cl',' 2 2377 8337    ', Supervisora de Administración')</v>
      </c>
    </row>
    <row r="18200" spans="1:9">
      <c r="A18200" s="3" t="s">
        <v>54088</v>
      </c>
      <c r="B18200" s="3" t="s">
        <v>54064</v>
      </c>
      <c r="C18200" s="3">
        <f>VLOOKUP(B18200,CONSOLIDADO!A$2:E$11786,5,FALSE)</f>
        <v>5418</v>
      </c>
      <c r="D18200" s="3" t="s">
        <v>754</v>
      </c>
      <c r="E18200" s="3" t="s">
        <v>54089</v>
      </c>
      <c r="F18200" s="3" t="s">
        <v>54090</v>
      </c>
      <c r="G18200" s="3" t="s">
        <v>54091</v>
      </c>
      <c r="I18200" t="str">
        <f t="shared" si="284"/>
        <v>,(5418,' Leonel Concha ',' leonel.concha@catrental.cl',' 2 2377 8342    ', Jefe de Flota Rental')</v>
      </c>
    </row>
    <row r="18201" spans="1:9">
      <c r="A18201" s="3" t="s">
        <v>54093</v>
      </c>
      <c r="B18201" s="3" t="s">
        <v>54092</v>
      </c>
      <c r="C18201" s="3">
        <f>VLOOKUP(B18201,CONSOLIDADO!A$2:E$11786,5,FALSE)</f>
        <v>5419</v>
      </c>
      <c r="D18201" s="3" t="s">
        <v>6578</v>
      </c>
      <c r="E18201" s="3"/>
      <c r="F18201" s="3"/>
      <c r="G18201" s="3" t="s">
        <v>54094</v>
      </c>
      <c r="I18201" t="str">
        <f t="shared" si="284"/>
        <v>,(5419,' Patricio Reich Toloza','',' 2 2623 1562',')</v>
      </c>
    </row>
    <row r="18202" spans="1:9">
      <c r="A18202" s="3" t="s">
        <v>54095</v>
      </c>
      <c r="B18202" s="3" t="s">
        <v>54092</v>
      </c>
      <c r="C18202" s="3">
        <f>VLOOKUP(B18202,CONSOLIDADO!A$2:E$11786,5,FALSE)</f>
        <v>5419</v>
      </c>
      <c r="D18202" s="3" t="s">
        <v>6578</v>
      </c>
      <c r="E18202" s="3" t="s">
        <v>6843</v>
      </c>
      <c r="F18202" s="3" t="s">
        <v>54096</v>
      </c>
      <c r="G18202" s="3" t="s">
        <v>54097</v>
      </c>
      <c r="I18202" t="str">
        <f t="shared" si="284"/>
        <v>,(5419,' Vania Zorich Meza ',' vzorich@envirometrica.com',' 2 2623 1562    ', Gerente Técnico')</v>
      </c>
    </row>
    <row r="18203" spans="1:9">
      <c r="A18203" s="3" t="s">
        <v>54098</v>
      </c>
      <c r="B18203" s="3" t="s">
        <v>54092</v>
      </c>
      <c r="C18203" s="3">
        <f>VLOOKUP(B18203,CONSOLIDADO!A$2:E$11786,5,FALSE)</f>
        <v>5419</v>
      </c>
      <c r="D18203" s="3" t="s">
        <v>6578</v>
      </c>
      <c r="E18203" s="3" t="s">
        <v>6850</v>
      </c>
      <c r="F18203" s="3"/>
      <c r="G18203" s="3" t="s">
        <v>54097</v>
      </c>
      <c r="I18203" t="str">
        <f t="shared" si="284"/>
        <v>,(5419,' Patricio Reich Roccatagliata ','',' 2 2623 1562    ', Director')</v>
      </c>
    </row>
    <row r="18204" spans="1:9">
      <c r="A18204" s="3" t="s">
        <v>54099</v>
      </c>
      <c r="B18204" s="3" t="s">
        <v>54092</v>
      </c>
      <c r="C18204" s="3">
        <f>VLOOKUP(B18204,CONSOLIDADO!A$2:E$11786,5,FALSE)</f>
        <v>5419</v>
      </c>
      <c r="D18204" s="3" t="s">
        <v>6578</v>
      </c>
      <c r="E18204" s="3" t="s">
        <v>6850</v>
      </c>
      <c r="F18204" s="3"/>
      <c r="G18204" s="3" t="s">
        <v>54097</v>
      </c>
      <c r="I18204" t="str">
        <f t="shared" si="284"/>
        <v>,(5419,' Cristian Reich Roccatagliata ','',' 2 2623 1562    ', Director')</v>
      </c>
    </row>
    <row r="18205" spans="1:9">
      <c r="A18205" s="3" t="s">
        <v>54100</v>
      </c>
      <c r="B18205" s="3" t="s">
        <v>54092</v>
      </c>
      <c r="C18205" s="3">
        <f>VLOOKUP(B18205,CONSOLIDADO!A$2:E$11786,5,FALSE)</f>
        <v>5419</v>
      </c>
      <c r="D18205" s="3" t="s">
        <v>6578</v>
      </c>
      <c r="E18205" s="3" t="s">
        <v>6856</v>
      </c>
      <c r="F18205" s="3"/>
      <c r="G18205" s="3" t="s">
        <v>54097</v>
      </c>
      <c r="I18205" t="str">
        <f t="shared" si="284"/>
        <v>,(5419,' Lía Reich Roccatagliata ','',' 2 2623 1562    ', Directora')</v>
      </c>
    </row>
    <row r="18206" spans="1:9">
      <c r="A18206" s="3" t="s">
        <v>54102</v>
      </c>
      <c r="B18206" s="3" t="s">
        <v>54101</v>
      </c>
      <c r="C18206" s="3">
        <f>VLOOKUP(B18206,CONSOLIDADO!A$2:E$11786,5,FALSE)</f>
        <v>5420</v>
      </c>
      <c r="D18206" s="3" t="s">
        <v>999</v>
      </c>
      <c r="E18206" s="3" t="s">
        <v>6739</v>
      </c>
      <c r="F18206" s="3" t="s">
        <v>54103</v>
      </c>
      <c r="G18206" s="3" t="s">
        <v>54104</v>
      </c>
      <c r="I18206" t="str">
        <f t="shared" si="284"/>
        <v>,(5420,' Cristian Pauchard Borie ',' ventas@theoduloz.cl',' 2 2638 2068    ', Gerente General')</v>
      </c>
    </row>
    <row r="18207" spans="1:9">
      <c r="A18207" s="3" t="s">
        <v>54105</v>
      </c>
      <c r="B18207" s="3" t="s">
        <v>54101</v>
      </c>
      <c r="C18207" s="3">
        <f>VLOOKUP(B18207,CONSOLIDADO!A$2:E$11786,5,FALSE)</f>
        <v>5420</v>
      </c>
      <c r="D18207" s="3" t="s">
        <v>999</v>
      </c>
      <c r="E18207" s="3" t="s">
        <v>6986</v>
      </c>
      <c r="F18207" s="3" t="s">
        <v>54103</v>
      </c>
      <c r="G18207" s="3" t="s">
        <v>54104</v>
      </c>
      <c r="I18207" t="str">
        <f t="shared" si="284"/>
        <v>,(5420,' Ana María Theoduloz Lafuente ',' ventas@theoduloz.cl',' 2 2638 2068    ', Gerente de Finanzas')</v>
      </c>
    </row>
    <row r="18208" spans="1:9">
      <c r="A18208" s="3" t="s">
        <v>54106</v>
      </c>
      <c r="B18208" s="3" t="s">
        <v>54101</v>
      </c>
      <c r="C18208" s="3">
        <f>VLOOKUP(B18208,CONSOLIDADO!A$2:E$11786,5,FALSE)</f>
        <v>5420</v>
      </c>
      <c r="D18208" s="3" t="s">
        <v>999</v>
      </c>
      <c r="E18208" s="3" t="s">
        <v>6905</v>
      </c>
      <c r="F18208" s="3" t="s">
        <v>54103</v>
      </c>
      <c r="G18208" s="3" t="s">
        <v>54104</v>
      </c>
      <c r="I18208" t="str">
        <f t="shared" si="284"/>
        <v>,(5420,' Cristian Pauchard Theoduloz ',' ventas@theoduloz.cl',' 2 2638 2068    ', Gerente Comercial')</v>
      </c>
    </row>
    <row r="18209" spans="1:9">
      <c r="A18209" s="3" t="s">
        <v>54109</v>
      </c>
      <c r="B18209" s="3" t="s">
        <v>54107</v>
      </c>
      <c r="C18209" s="3">
        <f>VLOOKUP(B18209,CONSOLIDADO!A$2:E$11786,5,FALSE)</f>
        <v>5421</v>
      </c>
      <c r="D18209" s="3" t="s">
        <v>54108</v>
      </c>
      <c r="E18209" s="3" t="s">
        <v>6739</v>
      </c>
      <c r="F18209" s="3" t="s">
        <v>54110</v>
      </c>
      <c r="G18209" s="3" t="s">
        <v>54111</v>
      </c>
      <c r="I18209" t="str">
        <f t="shared" si="284"/>
        <v>,(5421,' Andrés Serrano Gutiérrez ',' aserrano_thermoking@thksa.cl',' 2 2854 4768    ', Gerente General')</v>
      </c>
    </row>
    <row r="18210" spans="1:9">
      <c r="A18210" s="3" t="s">
        <v>54112</v>
      </c>
      <c r="B18210" s="3" t="s">
        <v>54107</v>
      </c>
      <c r="C18210" s="3">
        <f>VLOOKUP(B18210,CONSOLIDADO!A$2:E$11786,5,FALSE)</f>
        <v>5421</v>
      </c>
      <c r="D18210" s="3" t="s">
        <v>54108</v>
      </c>
      <c r="E18210" s="3" t="s">
        <v>6905</v>
      </c>
      <c r="F18210" s="3" t="s">
        <v>54113</v>
      </c>
      <c r="G18210" s="3" t="s">
        <v>54111</v>
      </c>
      <c r="I18210" t="str">
        <f t="shared" si="284"/>
        <v>,(5421,' Daniel Quilodrán Muñoz ',' dquilodran_thermoking@thksa.cl',' 2 2854 4768    ', Gerente Comercial')</v>
      </c>
    </row>
    <row r="18211" spans="1:9">
      <c r="A18211" s="3" t="s">
        <v>54114</v>
      </c>
      <c r="B18211" s="3" t="s">
        <v>54107</v>
      </c>
      <c r="C18211" s="3">
        <f>VLOOKUP(B18211,CONSOLIDADO!A$2:E$11786,5,FALSE)</f>
        <v>5421</v>
      </c>
      <c r="D18211" s="3" t="s">
        <v>54108</v>
      </c>
      <c r="E18211" s="3" t="s">
        <v>6843</v>
      </c>
      <c r="F18211" s="3" t="s">
        <v>54115</v>
      </c>
      <c r="G18211" s="3" t="s">
        <v>54111</v>
      </c>
      <c r="I18211" t="str">
        <f t="shared" si="284"/>
        <v>,(5421,' Cristián Herrera Molina ',' cherrera_thermoking@thksa.cl',' 2 2854 4768    ', Gerente Técnico')</v>
      </c>
    </row>
    <row r="18212" spans="1:9">
      <c r="A18212" s="3" t="s">
        <v>47256</v>
      </c>
      <c r="B18212" s="3" t="s">
        <v>54116</v>
      </c>
      <c r="C18212" s="3">
        <f>VLOOKUP(B18212,CONSOLIDADO!A$2:E$11786,5,FALSE)</f>
        <v>5422</v>
      </c>
      <c r="D18212" s="3" t="s">
        <v>6379</v>
      </c>
      <c r="E18212" s="3"/>
      <c r="F18212" s="3"/>
      <c r="G18212" s="3" t="s">
        <v>54117</v>
      </c>
      <c r="I18212" t="str">
        <f t="shared" si="284"/>
        <v>,(5422,' Leopoldo Jorge Bailac Arriagada','',' 57 251 8301',')</v>
      </c>
    </row>
    <row r="18213" spans="1:9">
      <c r="A18213" s="3" t="s">
        <v>54118</v>
      </c>
      <c r="B18213" s="3" t="s">
        <v>54116</v>
      </c>
      <c r="C18213" s="3">
        <f>VLOOKUP(B18213,CONSOLIDADO!A$2:E$11786,5,FALSE)</f>
        <v>5422</v>
      </c>
      <c r="D18213" s="3" t="s">
        <v>6379</v>
      </c>
      <c r="E18213" s="3" t="s">
        <v>6757</v>
      </c>
      <c r="F18213" s="3" t="s">
        <v>54119</v>
      </c>
      <c r="G18213" s="3" t="s">
        <v>54120</v>
      </c>
      <c r="I18213" t="str">
        <f t="shared" si="284"/>
        <v>,(5422,' Luis Farías Canales ',' luis.farias@bailacthor.com',' 57 251 8333    ', Gerente de Administración y Finanzas')</v>
      </c>
    </row>
    <row r="18214" spans="1:9">
      <c r="A18214" s="3" t="s">
        <v>54122</v>
      </c>
      <c r="B18214" s="3" t="s">
        <v>54121</v>
      </c>
      <c r="C18214" s="3">
        <f>VLOOKUP(B18214,CONSOLIDADO!A$2:E$11786,5,FALSE)</f>
        <v>5423</v>
      </c>
      <c r="D18214" s="3" t="s">
        <v>5295</v>
      </c>
      <c r="E18214" s="3" t="s">
        <v>6739</v>
      </c>
      <c r="F18214" s="3"/>
      <c r="G18214" s="3" t="s">
        <v>54123</v>
      </c>
      <c r="I18214" t="str">
        <f t="shared" si="284"/>
        <v>,(5423,' Hmberto Valladares ','',' 2 2998 9800    ', Gerente General')</v>
      </c>
    </row>
    <row r="18215" spans="1:9">
      <c r="A18215" s="3" t="s">
        <v>54124</v>
      </c>
      <c r="B18215" s="3" t="s">
        <v>54121</v>
      </c>
      <c r="C18215" s="3">
        <f>VLOOKUP(B18215,CONSOLIDADO!A$2:E$11786,5,FALSE)</f>
        <v>5423</v>
      </c>
      <c r="D18215" s="3" t="s">
        <v>5295</v>
      </c>
      <c r="E18215" s="3" t="s">
        <v>54125</v>
      </c>
      <c r="F18215" s="3"/>
      <c r="G18215" s="3" t="s">
        <v>54126</v>
      </c>
      <c r="I18215" t="str">
        <f t="shared" si="284"/>
        <v>,(5423,' Rudiberto Velásquez ','',' 2 2998 9819    ', Gerente de Ingeniería Eléctrica')</v>
      </c>
    </row>
    <row r="18216" spans="1:9">
      <c r="A18216" s="3" t="s">
        <v>54129</v>
      </c>
      <c r="B18216" s="3" t="s">
        <v>54127</v>
      </c>
      <c r="C18216" s="3">
        <f>VLOOKUP(B18216,CONSOLIDADO!A$2:E$11786,5,FALSE)</f>
        <v>5424</v>
      </c>
      <c r="D18216" s="3" t="s">
        <v>54128</v>
      </c>
      <c r="E18216" s="3" t="s">
        <v>6739</v>
      </c>
      <c r="F18216" s="3" t="s">
        <v>54130</v>
      </c>
      <c r="G18216" s="3" t="s">
        <v>54131</v>
      </c>
      <c r="I18216" t="str">
        <f t="shared" si="284"/>
        <v>,(5424,' Rodrigo Ossandón Tapia ',' rossandon@tierra-armada.cl',' 2 3223 6700    ', Gerente General')</v>
      </c>
    </row>
    <row r="18217" spans="1:9">
      <c r="A18217" s="3" t="s">
        <v>54132</v>
      </c>
      <c r="B18217" s="3" t="s">
        <v>54127</v>
      </c>
      <c r="C18217" s="3">
        <f>VLOOKUP(B18217,CONSOLIDADO!A$2:E$11786,5,FALSE)</f>
        <v>5424</v>
      </c>
      <c r="D18217" s="3" t="s">
        <v>54128</v>
      </c>
      <c r="E18217" s="3" t="s">
        <v>13719</v>
      </c>
      <c r="F18217" s="3" t="s">
        <v>54133</v>
      </c>
      <c r="G18217" s="3" t="s">
        <v>54131</v>
      </c>
      <c r="I18217" t="str">
        <f t="shared" si="284"/>
        <v>,(5424,' Manuel Bernal Borlone ',' mbernal@tierra-armada.cl',' 2 3223 6700    ', Subgerente de Desarrollo')</v>
      </c>
    </row>
    <row r="18218" spans="1:9">
      <c r="A18218" s="3" t="s">
        <v>54134</v>
      </c>
      <c r="B18218" s="3" t="s">
        <v>54127</v>
      </c>
      <c r="C18218" s="3">
        <f>VLOOKUP(B18218,CONSOLIDADO!A$2:E$11786,5,FALSE)</f>
        <v>5424</v>
      </c>
      <c r="D18218" s="3" t="s">
        <v>54128</v>
      </c>
      <c r="E18218" s="3" t="s">
        <v>54135</v>
      </c>
      <c r="F18218" s="3" t="s">
        <v>54136</v>
      </c>
      <c r="G18218" s="3" t="s">
        <v>54131</v>
      </c>
      <c r="I18218" t="str">
        <f t="shared" si="284"/>
        <v>,(5424,' Nicolás González Rissetti ',' ngonzalez@tierra-armada.cl',' 2 3223 6700    ', Subgerente de Nuevos Negocios')</v>
      </c>
    </row>
    <row r="18219" spans="1:9">
      <c r="A18219" s="3" t="s">
        <v>54139</v>
      </c>
      <c r="B18219" s="3" t="s">
        <v>54137</v>
      </c>
      <c r="C18219" s="3">
        <f>VLOOKUP(B18219,CONSOLIDADO!A$2:E$11786,5,FALSE)</f>
        <v>5425</v>
      </c>
      <c r="D18219" s="3" t="s">
        <v>54138</v>
      </c>
      <c r="E18219" s="3" t="s">
        <v>6739</v>
      </c>
      <c r="F18219" s="3"/>
      <c r="G18219" s="3" t="s">
        <v>34607</v>
      </c>
      <c r="I18219" t="str">
        <f t="shared" si="284"/>
        <v>,(5425,' Héctor Ventura Gaete ','',' 2 2206 1400    ', Gerente General')</v>
      </c>
    </row>
    <row r="18220" spans="1:9">
      <c r="A18220" s="3" t="s">
        <v>34605</v>
      </c>
      <c r="B18220" s="3" t="s">
        <v>54137</v>
      </c>
      <c r="C18220" s="3">
        <f>VLOOKUP(B18220,CONSOLIDADO!A$2:E$11786,5,FALSE)</f>
        <v>5425</v>
      </c>
      <c r="D18220" s="3" t="s">
        <v>54138</v>
      </c>
      <c r="E18220" s="3" t="s">
        <v>6757</v>
      </c>
      <c r="F18220" s="3"/>
      <c r="G18220" s="3" t="s">
        <v>34607</v>
      </c>
      <c r="I18220" t="str">
        <f t="shared" si="284"/>
        <v>,(5425,' Gladys Gaete Cáceres ','',' 2 2206 1400    ', Gerente de Administración y Finanzas')</v>
      </c>
    </row>
    <row r="18221" spans="1:9">
      <c r="A18221" s="3" t="s">
        <v>54142</v>
      </c>
      <c r="B18221" s="3" t="s">
        <v>54140</v>
      </c>
      <c r="C18221" s="3">
        <f>VLOOKUP(B18221,CONSOLIDADO!A$2:E$11786,5,FALSE)</f>
        <v>5426</v>
      </c>
      <c r="D18221" s="3" t="s">
        <v>54141</v>
      </c>
      <c r="E18221" s="3" t="s">
        <v>54143</v>
      </c>
      <c r="F18221" s="3" t="s">
        <v>54144</v>
      </c>
      <c r="G18221" s="3" t="s">
        <v>54145</v>
      </c>
      <c r="I18221" t="str">
        <f t="shared" si="284"/>
        <v>,(5426,' Vicente Schmidt ',' vicente.schmidt@tigre.com',' 2 2444 3900    ', Director de Negocios Internacionales')</v>
      </c>
    </row>
    <row r="18222" spans="1:9">
      <c r="A18222" s="3" t="s">
        <v>54146</v>
      </c>
      <c r="B18222" s="3" t="s">
        <v>54140</v>
      </c>
      <c r="C18222" s="3">
        <f>VLOOKUP(B18222,CONSOLIDADO!A$2:E$11786,5,FALSE)</f>
        <v>5426</v>
      </c>
      <c r="D18222" s="3" t="s">
        <v>54141</v>
      </c>
      <c r="E18222" s="3"/>
      <c r="F18222" s="3"/>
      <c r="G18222" s="3" t="s">
        <v>54147</v>
      </c>
      <c r="I18222" t="str">
        <f t="shared" si="284"/>
        <v>,(5426,' Gregorio Augusto Amadigi','',' 2 2444 3900',')</v>
      </c>
    </row>
    <row r="18223" spans="1:9">
      <c r="A18223" s="3" t="s">
        <v>54148</v>
      </c>
      <c r="B18223" s="3" t="s">
        <v>54140</v>
      </c>
      <c r="C18223" s="3">
        <f>VLOOKUP(B18223,CONSOLIDADO!A$2:E$11786,5,FALSE)</f>
        <v>5426</v>
      </c>
      <c r="D18223" s="3" t="s">
        <v>54141</v>
      </c>
      <c r="E18223" s="3" t="s">
        <v>7131</v>
      </c>
      <c r="F18223" s="3" t="s">
        <v>54149</v>
      </c>
      <c r="G18223" s="3" t="s">
        <v>54145</v>
      </c>
      <c r="I18223" t="str">
        <f t="shared" si="284"/>
        <v>,(5426,' Fabiano Gesser ',' fabiano.gesser@tigre.com',' 2 2444 3900    ', Gerente Industrial')</v>
      </c>
    </row>
    <row r="18224" spans="1:9">
      <c r="A18224" s="3" t="s">
        <v>54151</v>
      </c>
      <c r="B18224" s="3" t="s">
        <v>54150</v>
      </c>
      <c r="C18224" s="3">
        <f>VLOOKUP(B18224,CONSOLIDADO!A$2:E$11786,5,FALSE)</f>
        <v>5427</v>
      </c>
      <c r="D18224" s="3" t="s">
        <v>5030</v>
      </c>
      <c r="E18224" s="3" t="s">
        <v>6739</v>
      </c>
      <c r="F18224" s="3" t="s">
        <v>54152</v>
      </c>
      <c r="G18224" s="3" t="s">
        <v>54153</v>
      </c>
      <c r="I18224" t="str">
        <f t="shared" si="284"/>
        <v>,(5427,' Patricio Majluf Sapag ',' patricio.majluf@tinpedro.cl',' 2 2238 3198    ', Gerente General')</v>
      </c>
    </row>
    <row r="18225" spans="1:9">
      <c r="A18225" s="3" t="s">
        <v>54155</v>
      </c>
      <c r="B18225" s="3" t="s">
        <v>54154</v>
      </c>
      <c r="C18225" s="3">
        <f>VLOOKUP(B18225,CONSOLIDADO!A$2:E$11786,5,FALSE)</f>
        <v>5428</v>
      </c>
      <c r="D18225" s="3" t="s">
        <v>5030</v>
      </c>
      <c r="E18225" s="3" t="s">
        <v>6739</v>
      </c>
      <c r="F18225" s="3" t="s">
        <v>54156</v>
      </c>
      <c r="G18225" s="3" t="s">
        <v>54157</v>
      </c>
      <c r="I18225" t="str">
        <f t="shared" si="284"/>
        <v>,(5428,' Harald Baumgarten von Rathlef ',' harald@kreisel.cl',' 2 2964 4239    ', Gerente General')</v>
      </c>
    </row>
    <row r="18226" spans="1:9">
      <c r="A18226" s="3" t="s">
        <v>54158</v>
      </c>
      <c r="B18226" s="3" t="s">
        <v>54154</v>
      </c>
      <c r="C18226" s="3">
        <f>VLOOKUP(B18226,CONSOLIDADO!A$2:E$11786,5,FALSE)</f>
        <v>5428</v>
      </c>
      <c r="D18226" s="3" t="s">
        <v>5030</v>
      </c>
      <c r="E18226" s="3"/>
      <c r="F18226" s="3"/>
      <c r="G18226" s="3" t="s">
        <v>54159</v>
      </c>
      <c r="I18226" t="str">
        <f t="shared" si="284"/>
        <v>,(5428,' Enrique Arenas Villarroel','',' 2 2964 4240',')</v>
      </c>
    </row>
    <row r="18227" spans="1:9">
      <c r="A18227" s="3" t="s">
        <v>54160</v>
      </c>
      <c r="B18227" s="3" t="s">
        <v>54154</v>
      </c>
      <c r="C18227" s="3">
        <f>VLOOKUP(B18227,CONSOLIDADO!A$2:E$11786,5,FALSE)</f>
        <v>5428</v>
      </c>
      <c r="D18227" s="3" t="s">
        <v>5030</v>
      </c>
      <c r="E18227" s="3"/>
      <c r="F18227" s="3"/>
      <c r="G18227" s="3" t="s">
        <v>54161</v>
      </c>
      <c r="I18227" t="str">
        <f t="shared" si="284"/>
        <v>,(5428,' Sergio Berríos Osorio','',' 2 2964 4239',')</v>
      </c>
    </row>
    <row r="18228" spans="1:9">
      <c r="A18228" s="3" t="s">
        <v>54162</v>
      </c>
      <c r="B18228" s="3" t="s">
        <v>54154</v>
      </c>
      <c r="C18228" s="3">
        <f>VLOOKUP(B18228,CONSOLIDADO!A$2:E$11786,5,FALSE)</f>
        <v>5428</v>
      </c>
      <c r="D18228" s="3" t="s">
        <v>5030</v>
      </c>
      <c r="E18228" s="3" t="s">
        <v>7250</v>
      </c>
      <c r="F18228" s="3" t="s">
        <v>54163</v>
      </c>
      <c r="G18228" s="3" t="s">
        <v>54164</v>
      </c>
      <c r="I18228" t="str">
        <f t="shared" si="284"/>
        <v>,(5428,' Hernán Henríquez Norambuena ',' hhenriquez@kreisel.cl',' 2 2964 4238    ', Contador General')</v>
      </c>
    </row>
    <row r="18229" spans="1:9">
      <c r="A18229" s="3" t="s">
        <v>19696</v>
      </c>
      <c r="B18229" s="3" t="s">
        <v>54165</v>
      </c>
      <c r="C18229" s="3">
        <f>VLOOKUP(B18229,CONSOLIDADO!A$2:E$11786,5,FALSE)</f>
        <v>5429</v>
      </c>
      <c r="D18229" s="3" t="s">
        <v>54166</v>
      </c>
      <c r="E18229" s="3"/>
      <c r="F18229" s="3"/>
      <c r="G18229" s="3" t="s">
        <v>19697</v>
      </c>
      <c r="I18229" t="str">
        <f t="shared" si="284"/>
        <v>,(5429,' Eberhard Paulmann Mast','',' 2 2347 4205',')</v>
      </c>
    </row>
    <row r="18230" spans="1:9">
      <c r="A18230" s="3" t="s">
        <v>29880</v>
      </c>
      <c r="B18230" s="3" t="s">
        <v>54165</v>
      </c>
      <c r="C18230" s="3">
        <f>VLOOKUP(B18230,CONSOLIDADO!A$2:E$11786,5,FALSE)</f>
        <v>5429</v>
      </c>
      <c r="D18230" s="3" t="s">
        <v>54166</v>
      </c>
      <c r="E18230" s="3"/>
      <c r="F18230" s="3"/>
      <c r="G18230" s="3" t="s">
        <v>29881</v>
      </c>
      <c r="I18230" t="str">
        <f t="shared" si="284"/>
        <v>,(5429,' Luis Auad Bruzzone','',' 2 2347 4200',')</v>
      </c>
    </row>
    <row r="18231" spans="1:9">
      <c r="A18231" s="3" t="s">
        <v>19698</v>
      </c>
      <c r="B18231" s="3" t="s">
        <v>54165</v>
      </c>
      <c r="C18231" s="3">
        <f>VLOOKUP(B18231,CONSOLIDADO!A$2:E$11786,5,FALSE)</f>
        <v>5429</v>
      </c>
      <c r="D18231" s="3" t="s">
        <v>54166</v>
      </c>
      <c r="E18231" s="3" t="s">
        <v>19699</v>
      </c>
      <c r="F18231" s="3" t="s">
        <v>19700</v>
      </c>
      <c r="G18231" s="3" t="s">
        <v>19705</v>
      </c>
      <c r="I18231" t="str">
        <f t="shared" si="284"/>
        <v>,(5429,' Julio Pinto Moneta ',' jpinto@mundodulce.cl',' 2 2347 4200    ', Gerente de Sucursales')</v>
      </c>
    </row>
    <row r="18232" spans="1:9">
      <c r="A18232" s="3" t="s">
        <v>19702</v>
      </c>
      <c r="B18232" s="3" t="s">
        <v>54165</v>
      </c>
      <c r="C18232" s="3">
        <f>VLOOKUP(B18232,CONSOLIDADO!A$2:E$11786,5,FALSE)</f>
        <v>5429</v>
      </c>
      <c r="D18232" s="3" t="s">
        <v>54166</v>
      </c>
      <c r="E18232" s="3" t="s">
        <v>19703</v>
      </c>
      <c r="F18232" s="3" t="s">
        <v>19704</v>
      </c>
      <c r="G18232" s="3" t="s">
        <v>19705</v>
      </c>
      <c r="I18232" t="str">
        <f t="shared" si="284"/>
        <v>,(5429,' Luis Sampen Carrasco ',' lsampen@gelatos.cl',' 2 2347 4200    ', Gerente Adquisiciones y Logística')</v>
      </c>
    </row>
    <row r="18233" spans="1:9">
      <c r="A18233" s="3" t="s">
        <v>29883</v>
      </c>
      <c r="B18233" s="3" t="s">
        <v>54165</v>
      </c>
      <c r="C18233" s="3">
        <f>VLOOKUP(B18233,CONSOLIDADO!A$2:E$11786,5,FALSE)</f>
        <v>5429</v>
      </c>
      <c r="D18233" s="3" t="s">
        <v>54166</v>
      </c>
      <c r="E18233" s="3"/>
      <c r="F18233" s="3"/>
      <c r="G18233" s="3" t="s">
        <v>29881</v>
      </c>
      <c r="I18233" t="str">
        <f t="shared" si="284"/>
        <v>,(5429,' Fernando Flores Santana','',' 2 2347 4200',')</v>
      </c>
    </row>
    <row r="18234" spans="1:9">
      <c r="A18234" s="3" t="s">
        <v>54168</v>
      </c>
      <c r="B18234" s="3" t="s">
        <v>54167</v>
      </c>
      <c r="C18234" s="3">
        <f>VLOOKUP(B18234,CONSOLIDADO!A$2:E$11786,5,FALSE)</f>
        <v>5430</v>
      </c>
      <c r="D18234" s="3" t="s">
        <v>2300</v>
      </c>
      <c r="E18234" s="3" t="s">
        <v>6813</v>
      </c>
      <c r="F18234" s="3" t="s">
        <v>54169</v>
      </c>
      <c r="G18234" s="3" t="s">
        <v>54170</v>
      </c>
      <c r="I18234" t="str">
        <f t="shared" si="284"/>
        <v>,(5430,' Eugenio Tironi Barrios ',' tironi@tironi.cl',' 2 2290 7000    ', Presidente')</v>
      </c>
    </row>
    <row r="18235" spans="1:9">
      <c r="A18235" s="3" t="s">
        <v>54171</v>
      </c>
      <c r="B18235" s="3" t="s">
        <v>54167</v>
      </c>
      <c r="C18235" s="3">
        <f>VLOOKUP(B18235,CONSOLIDADO!A$2:E$11786,5,FALSE)</f>
        <v>5430</v>
      </c>
      <c r="D18235" s="3" t="s">
        <v>2300</v>
      </c>
      <c r="E18235" s="3"/>
      <c r="F18235" s="3"/>
      <c r="G18235" s="3" t="s">
        <v>54172</v>
      </c>
      <c r="I18235" t="str">
        <f t="shared" si="284"/>
        <v>,(5430,' Eugenio Marcos Reyes','',' 2 2290 7000',')</v>
      </c>
    </row>
    <row r="18236" spans="1:9">
      <c r="A18236" s="3" t="s">
        <v>54173</v>
      </c>
      <c r="B18236" s="3" t="s">
        <v>54167</v>
      </c>
      <c r="C18236" s="3">
        <f>VLOOKUP(B18236,CONSOLIDADO!A$2:E$11786,5,FALSE)</f>
        <v>5430</v>
      </c>
      <c r="D18236" s="3" t="s">
        <v>2300</v>
      </c>
      <c r="E18236" s="3"/>
      <c r="F18236" s="3"/>
      <c r="G18236" s="3" t="s">
        <v>54172</v>
      </c>
      <c r="I18236" t="str">
        <f t="shared" si="284"/>
        <v>,(5430,' Ascanio Cavallo Castro','',' 2 2290 7000',')</v>
      </c>
    </row>
    <row r="18237" spans="1:9">
      <c r="A18237" s="3" t="s">
        <v>54174</v>
      </c>
      <c r="B18237" s="3" t="s">
        <v>54167</v>
      </c>
      <c r="C18237" s="3">
        <f>VLOOKUP(B18237,CONSOLIDADO!A$2:E$11786,5,FALSE)</f>
        <v>5430</v>
      </c>
      <c r="D18237" s="3" t="s">
        <v>2300</v>
      </c>
      <c r="E18237" s="3" t="s">
        <v>27493</v>
      </c>
      <c r="F18237" s="3"/>
      <c r="G18237" s="3" t="s">
        <v>54170</v>
      </c>
      <c r="I18237" t="str">
        <f t="shared" si="284"/>
        <v>,(5430,' Isabel Gajardo Bórquez ','',' 2 2290 7000    ', Socia Directora')</v>
      </c>
    </row>
    <row r="18238" spans="1:9">
      <c r="A18238" s="3" t="s">
        <v>54175</v>
      </c>
      <c r="B18238" s="3" t="s">
        <v>54167</v>
      </c>
      <c r="C18238" s="3">
        <f>VLOOKUP(B18238,CONSOLIDADO!A$2:E$11786,5,FALSE)</f>
        <v>5430</v>
      </c>
      <c r="D18238" s="3" t="s">
        <v>2300</v>
      </c>
      <c r="E18238" s="3" t="s">
        <v>27493</v>
      </c>
      <c r="F18238" s="3" t="s">
        <v>54176</v>
      </c>
      <c r="G18238" s="3" t="s">
        <v>54170</v>
      </c>
      <c r="I18238" t="str">
        <f t="shared" si="284"/>
        <v>,(5430,' Karen Rodríguez ',' karen.rodriguez@tironi.cl',' 2 2290 7000    ', Socia Directora')</v>
      </c>
    </row>
    <row r="18239" spans="1:9">
      <c r="A18239" s="3" t="s">
        <v>54177</v>
      </c>
      <c r="B18239" s="3" t="s">
        <v>54167</v>
      </c>
      <c r="C18239" s="3">
        <f>VLOOKUP(B18239,CONSOLIDADO!A$2:E$11786,5,FALSE)</f>
        <v>5430</v>
      </c>
      <c r="D18239" s="3" t="s">
        <v>2300</v>
      </c>
      <c r="E18239" s="3" t="s">
        <v>27493</v>
      </c>
      <c r="F18239" s="3" t="s">
        <v>54178</v>
      </c>
      <c r="G18239" s="3" t="s">
        <v>54170</v>
      </c>
      <c r="I18239" t="str">
        <f t="shared" si="284"/>
        <v>,(5430,' Denisse Vega ',' denisse.vega@tironi.cl',' 2 2290 7000    ', Socia Directora')</v>
      </c>
    </row>
    <row r="18240" spans="1:9">
      <c r="A18240" s="3" t="s">
        <v>54179</v>
      </c>
      <c r="B18240" s="3" t="s">
        <v>54167</v>
      </c>
      <c r="C18240" s="3">
        <f>VLOOKUP(B18240,CONSOLIDADO!A$2:E$11786,5,FALSE)</f>
        <v>5430</v>
      </c>
      <c r="D18240" s="3" t="s">
        <v>2300</v>
      </c>
      <c r="E18240" s="3" t="s">
        <v>14368</v>
      </c>
      <c r="F18240" s="3" t="s">
        <v>54180</v>
      </c>
      <c r="G18240" s="3" t="s">
        <v>54170</v>
      </c>
      <c r="I18240" t="str">
        <f t="shared" si="284"/>
        <v>,(5430,' Rodrigo Araya ',' rodrigo.araya@tironi.cl',' 2 2290 7000    ', Socio Director')</v>
      </c>
    </row>
    <row r="18241" spans="1:9">
      <c r="A18241" s="3" t="s">
        <v>54181</v>
      </c>
      <c r="B18241" s="3" t="s">
        <v>54167</v>
      </c>
      <c r="C18241" s="3">
        <f>VLOOKUP(B18241,CONSOLIDADO!A$2:E$11786,5,FALSE)</f>
        <v>5430</v>
      </c>
      <c r="D18241" s="3" t="s">
        <v>2300</v>
      </c>
      <c r="E18241" s="3" t="s">
        <v>14368</v>
      </c>
      <c r="F18241" s="3" t="s">
        <v>54182</v>
      </c>
      <c r="G18241" s="3" t="s">
        <v>54170</v>
      </c>
      <c r="I18241" t="str">
        <f t="shared" si="284"/>
        <v>,(5430,' Miguel Jofré ',' miguel.jofre@tironi.cl',' 2 2290 7000    ', Socio Director')</v>
      </c>
    </row>
    <row r="18242" spans="1:9">
      <c r="A18242" s="3" t="s">
        <v>54183</v>
      </c>
      <c r="B18242" s="3" t="s">
        <v>54167</v>
      </c>
      <c r="C18242" s="3">
        <f>VLOOKUP(B18242,CONSOLIDADO!A$2:E$11786,5,FALSE)</f>
        <v>5430</v>
      </c>
      <c r="D18242" s="3" t="s">
        <v>2300</v>
      </c>
      <c r="E18242" s="3" t="s">
        <v>6739</v>
      </c>
      <c r="F18242" s="3" t="s">
        <v>54184</v>
      </c>
      <c r="G18242" s="3" t="s">
        <v>54170</v>
      </c>
      <c r="I18242" t="str">
        <f t="shared" si="284"/>
        <v>,(5430,' Macarena Manzur ',' macarena.manzur@tironi.cl',' 2 2290 7000    ', Gerente General')</v>
      </c>
    </row>
    <row r="18243" spans="1:9">
      <c r="A18243" s="3" t="s">
        <v>54187</v>
      </c>
      <c r="B18243" s="3" t="s">
        <v>54185</v>
      </c>
      <c r="C18243" s="3">
        <f>VLOOKUP(B18243,CONSOLIDADO!A$2:E$11786,5,FALSE)</f>
        <v>5431</v>
      </c>
      <c r="D18243" s="3" t="s">
        <v>54186</v>
      </c>
      <c r="E18243" s="3" t="s">
        <v>6739</v>
      </c>
      <c r="F18243" s="3" t="s">
        <v>54188</v>
      </c>
      <c r="G18243" s="3" t="s">
        <v>54189</v>
      </c>
      <c r="I18243" t="str">
        <f t="shared" ref="I18243:I18306" si="285">CONCATENATE(",(",C18243,",'",A18243,"','",F18243,"','",G18243,"',",E18243,"')")</f>
        <v>,(5431,' Sebastián Burr Cerda ',' sburr@titan.cl',' 2 2641 2211    ', Gerente General')</v>
      </c>
    </row>
    <row r="18244" spans="1:9">
      <c r="A18244" s="3" t="s">
        <v>54190</v>
      </c>
      <c r="B18244" s="3" t="s">
        <v>54185</v>
      </c>
      <c r="C18244" s="3">
        <f>VLOOKUP(B18244,CONSOLIDADO!A$2:E$11786,5,FALSE)</f>
        <v>5431</v>
      </c>
      <c r="D18244" s="3" t="s">
        <v>54186</v>
      </c>
      <c r="E18244" s="3"/>
      <c r="F18244" s="3"/>
      <c r="G18244" s="3" t="s">
        <v>54191</v>
      </c>
      <c r="I18244" t="str">
        <f t="shared" si="285"/>
        <v>,(5431,' Rodrigo Labbé Carvajal','',' 2 2641 2211',')</v>
      </c>
    </row>
    <row r="18245" spans="1:9">
      <c r="A18245" s="3" t="s">
        <v>54192</v>
      </c>
      <c r="B18245" s="3" t="s">
        <v>54185</v>
      </c>
      <c r="C18245" s="3">
        <f>VLOOKUP(B18245,CONSOLIDADO!A$2:E$11786,5,FALSE)</f>
        <v>5431</v>
      </c>
      <c r="D18245" s="3" t="s">
        <v>54186</v>
      </c>
      <c r="E18245" s="3" t="s">
        <v>6886</v>
      </c>
      <c r="F18245" s="3" t="s">
        <v>54193</v>
      </c>
      <c r="G18245" s="3" t="s">
        <v>54189</v>
      </c>
      <c r="I18245" t="str">
        <f t="shared" si="285"/>
        <v>,(5431,' Roxana Cáceres Labra ',' rcaceres@titan.cl',' 2 2641 2211    ', Gerente de Recursos Humanos')</v>
      </c>
    </row>
    <row r="18246" spans="1:9">
      <c r="A18246" s="3" t="s">
        <v>54194</v>
      </c>
      <c r="B18246" s="3" t="s">
        <v>54185</v>
      </c>
      <c r="C18246" s="3">
        <f>VLOOKUP(B18246,CONSOLIDADO!A$2:E$11786,5,FALSE)</f>
        <v>5431</v>
      </c>
      <c r="D18246" s="3" t="s">
        <v>54186</v>
      </c>
      <c r="E18246" s="3" t="s">
        <v>7015</v>
      </c>
      <c r="F18246" s="3" t="s">
        <v>54195</v>
      </c>
      <c r="G18246" s="3" t="s">
        <v>54189</v>
      </c>
      <c r="I18246" t="str">
        <f t="shared" si="285"/>
        <v>,(5431,' Bernardino Rivera Rosales ',' brivera@titan.cl',' 2 2641 2211    ', Jefe de Computación')</v>
      </c>
    </row>
    <row r="18247" spans="1:9">
      <c r="A18247" s="3" t="s">
        <v>54197</v>
      </c>
      <c r="B18247" s="3" t="s">
        <v>54196</v>
      </c>
      <c r="C18247" s="3">
        <f>VLOOKUP(B18247,CONSOLIDADO!A$2:E$11786,5,FALSE)</f>
        <v>5432</v>
      </c>
      <c r="D18247" s="3" t="s">
        <v>5280</v>
      </c>
      <c r="E18247" s="3" t="s">
        <v>6739</v>
      </c>
      <c r="F18247" s="3" t="s">
        <v>54198</v>
      </c>
      <c r="G18247" s="3" t="s">
        <v>54199</v>
      </c>
      <c r="I18247" t="str">
        <f t="shared" si="285"/>
        <v>,(5432,' Elías Yarad Salvador ',' titoyarad@entelchile.net',' 2 2737 6300    ', Gerente General')</v>
      </c>
    </row>
    <row r="18248" spans="1:9">
      <c r="A18248" s="3" t="s">
        <v>54200</v>
      </c>
      <c r="B18248" s="3" t="s">
        <v>54196</v>
      </c>
      <c r="C18248" s="3">
        <f>VLOOKUP(B18248,CONSOLIDADO!A$2:E$11786,5,FALSE)</f>
        <v>5432</v>
      </c>
      <c r="D18248" s="3" t="s">
        <v>5280</v>
      </c>
      <c r="E18248" s="3" t="s">
        <v>8394</v>
      </c>
      <c r="F18248" s="3" t="s">
        <v>54198</v>
      </c>
      <c r="G18248" s="3" t="s">
        <v>54199</v>
      </c>
      <c r="I18248" t="str">
        <f t="shared" si="285"/>
        <v>,(5432,' Alicia Cortés Guarda ',' titoyarad@entelchile.net',' 2 2737 6300    ', Subgerente')</v>
      </c>
    </row>
    <row r="18249" spans="1:9">
      <c r="A18249" s="3" t="s">
        <v>54203</v>
      </c>
      <c r="B18249" s="3" t="s">
        <v>54201</v>
      </c>
      <c r="C18249" s="3">
        <f>VLOOKUP(B18249,CONSOLIDADO!A$2:E$11786,5,FALSE)</f>
        <v>5433</v>
      </c>
      <c r="D18249" s="3" t="s">
        <v>54202</v>
      </c>
      <c r="E18249" s="3"/>
      <c r="F18249" s="3"/>
      <c r="G18249" s="3" t="s">
        <v>54204</v>
      </c>
      <c r="I18249" t="str">
        <f t="shared" si="285"/>
        <v>,(5433,' Francisco José López Balart','',' 2 2397 6700',')</v>
      </c>
    </row>
    <row r="18250" spans="1:9">
      <c r="A18250" s="3" t="s">
        <v>54205</v>
      </c>
      <c r="B18250" s="3" t="s">
        <v>54201</v>
      </c>
      <c r="C18250" s="3">
        <f>VLOOKUP(B18250,CONSOLIDADO!A$2:E$11786,5,FALSE)</f>
        <v>5433</v>
      </c>
      <c r="D18250" s="3" t="s">
        <v>54202</v>
      </c>
      <c r="E18250" s="3"/>
      <c r="F18250" s="3"/>
      <c r="G18250" s="3" t="s">
        <v>54204</v>
      </c>
      <c r="I18250" t="str">
        <f t="shared" si="285"/>
        <v>,(5433,' Carlos Letelier Cancino','',' 2 2397 6700',')</v>
      </c>
    </row>
    <row r="18251" spans="1:9">
      <c r="A18251" s="3" t="s">
        <v>54206</v>
      </c>
      <c r="B18251" s="3" t="s">
        <v>54201</v>
      </c>
      <c r="C18251" s="3">
        <f>VLOOKUP(B18251,CONSOLIDADO!A$2:E$11786,5,FALSE)</f>
        <v>5433</v>
      </c>
      <c r="D18251" s="3" t="s">
        <v>54202</v>
      </c>
      <c r="E18251" s="3" t="s">
        <v>54207</v>
      </c>
      <c r="F18251" s="3" t="s">
        <v>54208</v>
      </c>
      <c r="G18251" s="3" t="s">
        <v>54209</v>
      </c>
      <c r="I18251" t="str">
        <f t="shared" si="285"/>
        <v>,(5433,' Felipe Vallejos ',' felipe.vallejos@tivit.com',' 2 2397 6700    ', Director de Operaciones / Outsourcing')</v>
      </c>
    </row>
    <row r="18252" spans="1:9">
      <c r="A18252" s="3" t="s">
        <v>54210</v>
      </c>
      <c r="B18252" s="3" t="s">
        <v>54201</v>
      </c>
      <c r="C18252" s="3">
        <f>VLOOKUP(B18252,CONSOLIDADO!A$2:E$11786,5,FALSE)</f>
        <v>5433</v>
      </c>
      <c r="D18252" s="3" t="s">
        <v>54202</v>
      </c>
      <c r="E18252" s="3" t="s">
        <v>54211</v>
      </c>
      <c r="F18252" s="3" t="s">
        <v>54212</v>
      </c>
      <c r="G18252" s="3" t="s">
        <v>54209</v>
      </c>
      <c r="I18252" t="str">
        <f t="shared" si="285"/>
        <v>,(5433,' Leonardo Miguel Covalschi ',' leonardo.covalschi@tivit.com',' 2 2397 6700    ', Executive Director &amp; Head of Latam')</v>
      </c>
    </row>
    <row r="18253" spans="1:9">
      <c r="A18253" s="3" t="s">
        <v>54214</v>
      </c>
      <c r="B18253" s="3" t="s">
        <v>54213</v>
      </c>
      <c r="C18253" s="3">
        <f>VLOOKUP(B18253,CONSOLIDADO!A$2:E$11786,5,FALSE)</f>
        <v>5434</v>
      </c>
      <c r="D18253" s="3" t="s">
        <v>6179</v>
      </c>
      <c r="E18253" s="3"/>
      <c r="F18253" s="3"/>
      <c r="G18253" s="3" t="s">
        <v>54215</v>
      </c>
      <c r="I18253" t="str">
        <f t="shared" si="285"/>
        <v>,(5434,' Ramón Eblen Kadis','',' 2 2964 0700',')</v>
      </c>
    </row>
    <row r="18254" spans="1:9">
      <c r="A18254" s="3" t="s">
        <v>54216</v>
      </c>
      <c r="B18254" s="3" t="s">
        <v>54213</v>
      </c>
      <c r="C18254" s="3">
        <f>VLOOKUP(B18254,CONSOLIDADO!A$2:E$11786,5,FALSE)</f>
        <v>5434</v>
      </c>
      <c r="D18254" s="3" t="s">
        <v>6179</v>
      </c>
      <c r="E18254" s="3"/>
      <c r="F18254" s="3"/>
      <c r="G18254" s="3" t="s">
        <v>54215</v>
      </c>
      <c r="I18254" t="str">
        <f t="shared" si="285"/>
        <v>,(5434,' Clemente Eblen Kadis','',' 2 2964 0700',')</v>
      </c>
    </row>
    <row r="18255" spans="1:9">
      <c r="A18255" s="3" t="s">
        <v>54217</v>
      </c>
      <c r="B18255" s="3" t="s">
        <v>54213</v>
      </c>
      <c r="C18255" s="3">
        <f>VLOOKUP(B18255,CONSOLIDADO!A$2:E$11786,5,FALSE)</f>
        <v>5434</v>
      </c>
      <c r="D18255" s="3" t="s">
        <v>6179</v>
      </c>
      <c r="E18255" s="3" t="s">
        <v>6739</v>
      </c>
      <c r="F18255" s="3" t="s">
        <v>54218</v>
      </c>
      <c r="G18255" s="3" t="s">
        <v>54219</v>
      </c>
      <c r="I18255" t="str">
        <f t="shared" si="285"/>
        <v>,(5434,' Sergio Collarte Alvarado ',' sergio.collarte@tjc.cl',' 2 2964 0700    ', Gerente General')</v>
      </c>
    </row>
    <row r="18256" spans="1:9">
      <c r="A18256" s="3" t="s">
        <v>54220</v>
      </c>
      <c r="B18256" s="3" t="s">
        <v>54213</v>
      </c>
      <c r="C18256" s="3">
        <f>VLOOKUP(B18256,CONSOLIDADO!A$2:E$11786,5,FALSE)</f>
        <v>5434</v>
      </c>
      <c r="D18256" s="3" t="s">
        <v>6179</v>
      </c>
      <c r="E18256" s="3"/>
      <c r="F18256" s="3"/>
      <c r="G18256" s="3" t="s">
        <v>54215</v>
      </c>
      <c r="I18256" t="str">
        <f t="shared" si="285"/>
        <v>,(5434,' Eduardo Benavides Insunza','',' 2 2964 0700',')</v>
      </c>
    </row>
    <row r="18257" spans="1:9">
      <c r="A18257" s="3" t="s">
        <v>54221</v>
      </c>
      <c r="B18257" s="3" t="s">
        <v>54213</v>
      </c>
      <c r="C18257" s="3">
        <f>VLOOKUP(B18257,CONSOLIDADO!A$2:E$11786,5,FALSE)</f>
        <v>5434</v>
      </c>
      <c r="D18257" s="3" t="s">
        <v>6179</v>
      </c>
      <c r="E18257" s="3" t="s">
        <v>6905</v>
      </c>
      <c r="F18257" s="3" t="s">
        <v>54222</v>
      </c>
      <c r="G18257" s="3" t="s">
        <v>54219</v>
      </c>
      <c r="I18257" t="str">
        <f t="shared" si="285"/>
        <v>,(5434,' Juan Pablo Quevedo Letelier ',' juanpablo.quevedo@tjc.cl',' 2 2964 0700    ', Gerente Comercial')</v>
      </c>
    </row>
    <row r="18258" spans="1:9">
      <c r="A18258" s="3" t="s">
        <v>54224</v>
      </c>
      <c r="B18258" s="3" t="s">
        <v>54223</v>
      </c>
      <c r="C18258" s="3">
        <f>VLOOKUP(B18258,CONSOLIDADO!A$2:E$11786,5,FALSE)</f>
        <v>5435</v>
      </c>
      <c r="D18258" s="3" t="s">
        <v>2554</v>
      </c>
      <c r="E18258" s="3"/>
      <c r="F18258" s="3"/>
      <c r="G18258" s="3" t="s">
        <v>54225</v>
      </c>
      <c r="I18258" t="str">
        <f t="shared" si="285"/>
        <v>,(5435,' Rubén Ramos Tapia','',' 2 2635 6259',')</v>
      </c>
    </row>
    <row r="18259" spans="1:9">
      <c r="A18259" s="3" t="s">
        <v>54226</v>
      </c>
      <c r="B18259" s="3" t="s">
        <v>54223</v>
      </c>
      <c r="C18259" s="3">
        <f>VLOOKUP(B18259,CONSOLIDADO!A$2:E$11786,5,FALSE)</f>
        <v>5435</v>
      </c>
      <c r="D18259" s="3" t="s">
        <v>2554</v>
      </c>
      <c r="E18259" s="3" t="s">
        <v>6765</v>
      </c>
      <c r="F18259" s="3" t="s">
        <v>54227</v>
      </c>
      <c r="G18259" s="3" t="s">
        <v>54228</v>
      </c>
      <c r="I18259" t="str">
        <f t="shared" si="285"/>
        <v>,(5435,' Juan Gatica ',' info@tlccourier.cl',' 2 2635 6259    ', Gerente de Operaciones')</v>
      </c>
    </row>
    <row r="18260" spans="1:9">
      <c r="A18260" s="3" t="s">
        <v>54231</v>
      </c>
      <c r="B18260" s="3" t="s">
        <v>54229</v>
      </c>
      <c r="C18260" s="3">
        <f>VLOOKUP(B18260,CONSOLIDADO!A$2:E$11786,5,FALSE)</f>
        <v>5436</v>
      </c>
      <c r="D18260" s="3" t="s">
        <v>54230</v>
      </c>
      <c r="E18260" s="3"/>
      <c r="F18260" s="3"/>
      <c r="G18260" s="3" t="s">
        <v>54232</v>
      </c>
      <c r="I18260" t="str">
        <f t="shared" si="285"/>
        <v>,(5436,' Federico Liutvinas','',' 2 2347 1000',')</v>
      </c>
    </row>
    <row r="18261" spans="1:9">
      <c r="A18261" s="3" t="s">
        <v>54233</v>
      </c>
      <c r="B18261" s="3" t="s">
        <v>54229</v>
      </c>
      <c r="C18261" s="3">
        <f>VLOOKUP(B18261,CONSOLIDADO!A$2:E$11786,5,FALSE)</f>
        <v>5436</v>
      </c>
      <c r="D18261" s="3" t="s">
        <v>54230</v>
      </c>
      <c r="E18261" s="3" t="s">
        <v>54234</v>
      </c>
      <c r="F18261" s="3" t="s">
        <v>54235</v>
      </c>
      <c r="G18261" s="3" t="s">
        <v>54236</v>
      </c>
      <c r="I18261" t="str">
        <f t="shared" si="285"/>
        <v>,(5436,' Pedro Cunha ',' pedro.cunha@tmf-group.com',' 2 2347 1000    ', VP Global Sales Chile')</v>
      </c>
    </row>
    <row r="18262" spans="1:9">
      <c r="A18262" s="3" t="s">
        <v>54237</v>
      </c>
      <c r="B18262" s="3" t="s">
        <v>54229</v>
      </c>
      <c r="C18262" s="3">
        <f>VLOOKUP(B18262,CONSOLIDADO!A$2:E$11786,5,FALSE)</f>
        <v>5436</v>
      </c>
      <c r="D18262" s="3" t="s">
        <v>54230</v>
      </c>
      <c r="E18262" s="3" t="s">
        <v>54238</v>
      </c>
      <c r="F18262" s="3" t="s">
        <v>54239</v>
      </c>
      <c r="G18262" s="3" t="s">
        <v>54236</v>
      </c>
      <c r="I18262" t="str">
        <f t="shared" si="285"/>
        <v>,(5436,' Francisca Pérez ',' francisca.perez@tmf-group.com',' 2 2347 1000    ', Director of Client Services')</v>
      </c>
    </row>
    <row r="18263" spans="1:9">
      <c r="A18263" s="3" t="s">
        <v>54241</v>
      </c>
      <c r="B18263" s="3" t="s">
        <v>54240</v>
      </c>
      <c r="C18263" s="3">
        <f>VLOOKUP(B18263,CONSOLIDADO!A$2:E$11786,5,FALSE)</f>
        <v>5437</v>
      </c>
      <c r="D18263" s="3" t="s">
        <v>1790</v>
      </c>
      <c r="E18263" s="3" t="s">
        <v>10205</v>
      </c>
      <c r="F18263" s="3" t="s">
        <v>54242</v>
      </c>
      <c r="G18263" s="3" t="s">
        <v>54243</v>
      </c>
      <c r="I18263" t="str">
        <f t="shared" si="285"/>
        <v>,(5437,' Francisco Inostroza Sánchez ',' francisco.inostroza@tntbrasil.com.br',' 2 2688 0807    ', Representante Legal')</v>
      </c>
    </row>
    <row r="18264" spans="1:9">
      <c r="A18264" s="3" t="s">
        <v>54246</v>
      </c>
      <c r="B18264" s="3" t="s">
        <v>54244</v>
      </c>
      <c r="C18264" s="3">
        <f>VLOOKUP(B18264,CONSOLIDADO!A$2:E$11786,5,FALSE)</f>
        <v>5438</v>
      </c>
      <c r="D18264" s="3" t="s">
        <v>54245</v>
      </c>
      <c r="E18264" s="3" t="s">
        <v>6739</v>
      </c>
      <c r="F18264" s="3" t="s">
        <v>54247</v>
      </c>
      <c r="G18264" s="3" t="s">
        <v>54248</v>
      </c>
      <c r="I18264" t="str">
        <f t="shared" si="285"/>
        <v>,(5438,' Sergio Bercovich Weinstein ',' todopiel@todopiel.cl',' 2 2596 9830    ', Gerente General')</v>
      </c>
    </row>
    <row r="18265" spans="1:9">
      <c r="A18265" s="3" t="s">
        <v>54249</v>
      </c>
      <c r="B18265" s="3" t="s">
        <v>54244</v>
      </c>
      <c r="C18265" s="3">
        <f>VLOOKUP(B18265,CONSOLIDADO!A$2:E$11786,5,FALSE)</f>
        <v>5438</v>
      </c>
      <c r="D18265" s="3" t="s">
        <v>54245</v>
      </c>
      <c r="E18265" s="3" t="s">
        <v>6905</v>
      </c>
      <c r="F18265" s="3" t="s">
        <v>54250</v>
      </c>
      <c r="G18265" s="3" t="s">
        <v>54248</v>
      </c>
      <c r="I18265" t="str">
        <f t="shared" si="285"/>
        <v>,(5438,' Mabel Bercovich Guiloff ',' mabelbercovich@todopiel.cl',' 2 2596 9830    ', Gerente Comercial')</v>
      </c>
    </row>
    <row r="18266" spans="1:9">
      <c r="A18266" s="3" t="s">
        <v>54251</v>
      </c>
      <c r="B18266" s="3" t="s">
        <v>54244</v>
      </c>
      <c r="C18266" s="3">
        <f>VLOOKUP(B18266,CONSOLIDADO!A$2:E$11786,5,FALSE)</f>
        <v>5438</v>
      </c>
      <c r="D18266" s="3" t="s">
        <v>54245</v>
      </c>
      <c r="E18266" s="3" t="s">
        <v>6757</v>
      </c>
      <c r="F18266" s="3" t="s">
        <v>54252</v>
      </c>
      <c r="G18266" s="3" t="s">
        <v>54248</v>
      </c>
      <c r="I18266" t="str">
        <f t="shared" si="285"/>
        <v>,(5438,' Jorge Hernández Rivas ',' jorgehernandez@todopiel.cl',' 2 2596 9830    ', Gerente de Administración y Finanzas')</v>
      </c>
    </row>
    <row r="18267" spans="1:9">
      <c r="A18267" s="3" t="s">
        <v>54253</v>
      </c>
      <c r="B18267" s="3" t="s">
        <v>54244</v>
      </c>
      <c r="C18267" s="3">
        <f>VLOOKUP(B18267,CONSOLIDADO!A$2:E$11786,5,FALSE)</f>
        <v>5438</v>
      </c>
      <c r="D18267" s="3" t="s">
        <v>54245</v>
      </c>
      <c r="E18267" s="3" t="s">
        <v>43271</v>
      </c>
      <c r="F18267" s="3" t="s">
        <v>54254</v>
      </c>
      <c r="G18267" s="3" t="s">
        <v>54248</v>
      </c>
      <c r="I18267" t="str">
        <f t="shared" si="285"/>
        <v>,(5438,' Julio Reyes Aguilar ',' julioreyes@todopiel.cl',' 2 2596 9830    ', Gerente de Comercio Exterior')</v>
      </c>
    </row>
    <row r="18268" spans="1:9">
      <c r="A18268" s="3" t="s">
        <v>54255</v>
      </c>
      <c r="B18268" s="3" t="s">
        <v>54244</v>
      </c>
      <c r="C18268" s="3">
        <f>VLOOKUP(B18268,CONSOLIDADO!A$2:E$11786,5,FALSE)</f>
        <v>5438</v>
      </c>
      <c r="D18268" s="3" t="s">
        <v>54245</v>
      </c>
      <c r="E18268" s="3" t="s">
        <v>6886</v>
      </c>
      <c r="F18268" s="3" t="s">
        <v>54256</v>
      </c>
      <c r="G18268" s="3" t="s">
        <v>54248</v>
      </c>
      <c r="I18268" t="str">
        <f t="shared" si="285"/>
        <v>,(5438,' Lorena Bolla García ',' lorenabolla@todopiel.cl',' 2 2596 9830    ', Gerente de Recursos Humanos')</v>
      </c>
    </row>
    <row r="18269" spans="1:9">
      <c r="A18269" s="3" t="s">
        <v>54258</v>
      </c>
      <c r="B18269" s="3" t="s">
        <v>54257</v>
      </c>
      <c r="C18269" s="3">
        <f>VLOOKUP(B18269,CONSOLIDADO!A$2:E$11786,5,FALSE)</f>
        <v>5439</v>
      </c>
      <c r="D18269" s="3" t="s">
        <v>821</v>
      </c>
      <c r="E18269" s="3"/>
      <c r="F18269" s="3"/>
      <c r="G18269" s="3" t="s">
        <v>54259</v>
      </c>
      <c r="I18269" t="str">
        <f t="shared" si="285"/>
        <v>,(5439,' Violeta Molina Cabezas','',' 2 2777 7716',')</v>
      </c>
    </row>
    <row r="18270" spans="1:9">
      <c r="A18270" s="3" t="s">
        <v>54260</v>
      </c>
      <c r="B18270" s="3" t="s">
        <v>54257</v>
      </c>
      <c r="C18270" s="3">
        <f>VLOOKUP(B18270,CONSOLIDADO!A$2:E$11786,5,FALSE)</f>
        <v>5439</v>
      </c>
      <c r="D18270" s="3" t="s">
        <v>821</v>
      </c>
      <c r="E18270" s="3" t="s">
        <v>6905</v>
      </c>
      <c r="F18270" s="3" t="s">
        <v>54261</v>
      </c>
      <c r="G18270" s="3" t="s">
        <v>54262</v>
      </c>
      <c r="I18270" t="str">
        <f t="shared" si="285"/>
        <v>,(5439,' Fernando Escárate Molina ',' info@toldosvenezia.cl',' 2 2777 7716    ', Gerente Comercial')</v>
      </c>
    </row>
    <row r="18271" spans="1:9">
      <c r="A18271" s="3" t="s">
        <v>54263</v>
      </c>
      <c r="B18271" s="3" t="s">
        <v>54257</v>
      </c>
      <c r="C18271" s="3">
        <f>VLOOKUP(B18271,CONSOLIDADO!A$2:E$11786,5,FALSE)</f>
        <v>5439</v>
      </c>
      <c r="D18271" s="3" t="s">
        <v>821</v>
      </c>
      <c r="E18271" s="3" t="s">
        <v>6757</v>
      </c>
      <c r="F18271" s="3" t="s">
        <v>54261</v>
      </c>
      <c r="G18271" s="3" t="s">
        <v>54262</v>
      </c>
      <c r="I18271" t="str">
        <f t="shared" si="285"/>
        <v>,(5439,' Luis Alberto Escárate Molina ',' info@toldosvenezia.cl',' 2 2777 7716    ', Gerente de Administración y Finanzas')</v>
      </c>
    </row>
    <row r="18272" spans="1:9">
      <c r="A18272" s="3" t="s">
        <v>54265</v>
      </c>
      <c r="B18272" s="3" t="s">
        <v>54264</v>
      </c>
      <c r="C18272" s="3">
        <f>VLOOKUP(B18272,CONSOLIDADO!A$2:E$11786,5,FALSE)</f>
        <v>5440</v>
      </c>
      <c r="D18272" s="3" t="s">
        <v>2881</v>
      </c>
      <c r="E18272" s="3" t="s">
        <v>6739</v>
      </c>
      <c r="F18272" s="3" t="s">
        <v>54266</v>
      </c>
      <c r="G18272" s="3" t="s">
        <v>54267</v>
      </c>
      <c r="I18272" t="str">
        <f t="shared" si="285"/>
        <v>,(5440,' Tomás Enrique Tapia Jeria ',' tomastapiaj@gmail.com',' 35 244 6523    ', Gerente General')</v>
      </c>
    </row>
    <row r="18273" spans="1:9">
      <c r="A18273" s="3" t="s">
        <v>54268</v>
      </c>
      <c r="B18273" s="3" t="s">
        <v>54264</v>
      </c>
      <c r="C18273" s="3">
        <f>VLOOKUP(B18273,CONSOLIDADO!A$2:E$11786,5,FALSE)</f>
        <v>5440</v>
      </c>
      <c r="D18273" s="3" t="s">
        <v>2881</v>
      </c>
      <c r="E18273" s="3" t="s">
        <v>54269</v>
      </c>
      <c r="F18273" s="3" t="s">
        <v>54270</v>
      </c>
      <c r="G18273" s="3" t="s">
        <v>54267</v>
      </c>
      <c r="I18273" t="str">
        <f t="shared" si="285"/>
        <v>,(5440,' María Olga Espinoza A. ',' recursoshumanos@ttu.cl',' 35 244 6523    ', Contador Auditor (Finanzas, Comercial, Recursos Humanos)')</v>
      </c>
    </row>
    <row r="18274" spans="1:9">
      <c r="A18274" s="3" t="s">
        <v>54271</v>
      </c>
      <c r="B18274" s="3" t="s">
        <v>54264</v>
      </c>
      <c r="C18274" s="3">
        <f>VLOOKUP(B18274,CONSOLIDADO!A$2:E$11786,5,FALSE)</f>
        <v>5440</v>
      </c>
      <c r="D18274" s="3" t="s">
        <v>2881</v>
      </c>
      <c r="E18274" s="3"/>
      <c r="F18274" s="3"/>
      <c r="G18274" s="3" t="s">
        <v>54272</v>
      </c>
      <c r="I18274" t="str">
        <f t="shared" si="285"/>
        <v>,(5440,' Carlos Alberto Tapia Jeria','',' 35 244 6523',')</v>
      </c>
    </row>
    <row r="18275" spans="1:9">
      <c r="A18275" s="3" t="s">
        <v>54274</v>
      </c>
      <c r="B18275" s="3" t="s">
        <v>54273</v>
      </c>
      <c r="C18275" s="3">
        <f>VLOOKUP(B18275,CONSOLIDADO!A$2:E$11786,5,FALSE)</f>
        <v>5441</v>
      </c>
      <c r="D18275" s="3" t="s">
        <v>3115</v>
      </c>
      <c r="E18275" s="3"/>
      <c r="F18275" s="3"/>
      <c r="G18275" s="3" t="s">
        <v>54275</v>
      </c>
      <c r="I18275" t="str">
        <f t="shared" si="285"/>
        <v>,(5441,' Alejandro Fantoni Salas','',' 2 2460 0500',')</v>
      </c>
    </row>
    <row r="18276" spans="1:9">
      <c r="A18276" s="3" t="s">
        <v>54276</v>
      </c>
      <c r="B18276" s="3" t="s">
        <v>54273</v>
      </c>
      <c r="C18276" s="3">
        <f>VLOOKUP(B18276,CONSOLIDADO!A$2:E$11786,5,FALSE)</f>
        <v>5441</v>
      </c>
      <c r="D18276" s="3" t="s">
        <v>3115</v>
      </c>
      <c r="E18276" s="3" t="s">
        <v>6757</v>
      </c>
      <c r="F18276" s="3" t="s">
        <v>54277</v>
      </c>
      <c r="G18276" s="3" t="s">
        <v>54278</v>
      </c>
      <c r="I18276" t="str">
        <f t="shared" si="285"/>
        <v>,(5441,' Ricardo Cánepa Lobos ',' recepcion@toneleria.com',' 2 2460 0500    ', Gerente de Administración y Finanzas')</v>
      </c>
    </row>
    <row r="18277" spans="1:9">
      <c r="A18277" s="3" t="s">
        <v>54280</v>
      </c>
      <c r="B18277" s="3" t="s">
        <v>54279</v>
      </c>
      <c r="C18277" s="3">
        <f>VLOOKUP(B18277,CONSOLIDADO!A$2:E$11786,5,FALSE)</f>
        <v>5442</v>
      </c>
      <c r="D18277" s="3" t="s">
        <v>44919</v>
      </c>
      <c r="E18277" s="3"/>
      <c r="F18277" s="3"/>
      <c r="G18277" s="3" t="s">
        <v>54281</v>
      </c>
      <c r="I18277" t="str">
        <f t="shared" si="285"/>
        <v>,(5442,' Sergio Leiro Oubiña','',' 65 267 2500',')</v>
      </c>
    </row>
    <row r="18278" spans="1:9">
      <c r="A18278" s="3" t="s">
        <v>54282</v>
      </c>
      <c r="B18278" s="3" t="s">
        <v>54279</v>
      </c>
      <c r="C18278" s="3">
        <f>VLOOKUP(B18278,CONSOLIDADO!A$2:E$11786,5,FALSE)</f>
        <v>5442</v>
      </c>
      <c r="D18278" s="3" t="s">
        <v>44919</v>
      </c>
      <c r="E18278" s="3" t="s">
        <v>9447</v>
      </c>
      <c r="F18278" s="3" t="s">
        <v>54283</v>
      </c>
      <c r="G18278" s="3" t="s">
        <v>54284</v>
      </c>
      <c r="I18278" t="str">
        <f t="shared" si="285"/>
        <v>,(5442,' José María Escobar Torres ',' jmescobar@toralla.cl',' 65 267 2500    ', Subgerente General')</v>
      </c>
    </row>
    <row r="18279" spans="1:9">
      <c r="A18279" s="3" t="s">
        <v>54285</v>
      </c>
      <c r="B18279" s="3" t="s">
        <v>54279</v>
      </c>
      <c r="C18279" s="3">
        <f>VLOOKUP(B18279,CONSOLIDADO!A$2:E$11786,5,FALSE)</f>
        <v>5442</v>
      </c>
      <c r="D18279" s="3" t="s">
        <v>44919</v>
      </c>
      <c r="E18279" s="3" t="s">
        <v>6905</v>
      </c>
      <c r="F18279" s="3" t="s">
        <v>54286</v>
      </c>
      <c r="G18279" s="3" t="s">
        <v>54284</v>
      </c>
      <c r="I18279" t="str">
        <f t="shared" si="285"/>
        <v>,(5442,' Fernando Rosales Triviño ',' sales@toralla.cl',' 65 267 2500    ', Gerente Comercial')</v>
      </c>
    </row>
    <row r="18280" spans="1:9">
      <c r="A18280" s="3" t="s">
        <v>54288</v>
      </c>
      <c r="B18280" s="3" t="s">
        <v>54287</v>
      </c>
      <c r="C18280" s="3">
        <f>VLOOKUP(B18280,CONSOLIDADO!A$2:E$11786,5,FALSE)</f>
        <v>5443</v>
      </c>
      <c r="D18280" s="3" t="s">
        <v>46194</v>
      </c>
      <c r="E18280" s="3" t="s">
        <v>6813</v>
      </c>
      <c r="F18280" s="3"/>
      <c r="G18280" s="3" t="s">
        <v>6846</v>
      </c>
      <c r="I18280" t="str">
        <f t="shared" si="285"/>
        <v>,(5443,' Bernd Mex Luetjen ','','               ', Presidente')</v>
      </c>
    </row>
    <row r="18281" spans="1:9">
      <c r="A18281" s="3" t="s">
        <v>54289</v>
      </c>
      <c r="B18281" s="3" t="s">
        <v>54287</v>
      </c>
      <c r="C18281" s="3">
        <f>VLOOKUP(B18281,CONSOLIDADO!A$2:E$11786,5,FALSE)</f>
        <v>5443</v>
      </c>
      <c r="D18281" s="3" t="s">
        <v>46194</v>
      </c>
      <c r="E18281" s="3" t="s">
        <v>6850</v>
      </c>
      <c r="F18281" s="3"/>
      <c r="G18281" s="3" t="s">
        <v>6846</v>
      </c>
      <c r="I18281" t="str">
        <f t="shared" si="285"/>
        <v>,(5443,' Ernesto Mex Luetjen ','','               ', Director')</v>
      </c>
    </row>
    <row r="18282" spans="1:9">
      <c r="A18282" s="3" t="s">
        <v>54290</v>
      </c>
      <c r="B18282" s="3" t="s">
        <v>54287</v>
      </c>
      <c r="C18282" s="3">
        <f>VLOOKUP(B18282,CONSOLIDADO!A$2:E$11786,5,FALSE)</f>
        <v>5443</v>
      </c>
      <c r="D18282" s="3" t="s">
        <v>46194</v>
      </c>
      <c r="E18282" s="3" t="s">
        <v>6856</v>
      </c>
      <c r="F18282" s="3"/>
      <c r="G18282" s="3" t="s">
        <v>6846</v>
      </c>
      <c r="I18282" t="str">
        <f t="shared" si="285"/>
        <v>,(5443,' Verónica Mex Manubens ','','               ', Directora')</v>
      </c>
    </row>
    <row r="18283" spans="1:9">
      <c r="A18283" s="3" t="s">
        <v>54291</v>
      </c>
      <c r="B18283" s="3" t="s">
        <v>54287</v>
      </c>
      <c r="C18283" s="3">
        <f>VLOOKUP(B18283,CONSOLIDADO!A$2:E$11786,5,FALSE)</f>
        <v>5443</v>
      </c>
      <c r="D18283" s="3" t="s">
        <v>46194</v>
      </c>
      <c r="E18283" s="3" t="s">
        <v>6856</v>
      </c>
      <c r="F18283" s="3"/>
      <c r="G18283" s="3" t="s">
        <v>6846</v>
      </c>
      <c r="I18283" t="str">
        <f t="shared" si="285"/>
        <v>,(5443,' Carolina Mex ','','               ', Directora')</v>
      </c>
    </row>
    <row r="18284" spans="1:9">
      <c r="A18284" s="3" t="s">
        <v>46195</v>
      </c>
      <c r="B18284" s="3" t="s">
        <v>54287</v>
      </c>
      <c r="C18284" s="3">
        <f>VLOOKUP(B18284,CONSOLIDADO!A$2:E$11786,5,FALSE)</f>
        <v>5443</v>
      </c>
      <c r="D18284" s="3" t="s">
        <v>46194</v>
      </c>
      <c r="E18284" s="3"/>
      <c r="F18284" s="3"/>
      <c r="G18284" s="3" t="s">
        <v>54292</v>
      </c>
      <c r="I18284" t="str">
        <f t="shared" si="285"/>
        <v>,(5443,' Christian Mex Remmele','',' 2 2834 7022',')</v>
      </c>
    </row>
    <row r="18285" spans="1:9">
      <c r="A18285" s="3" t="s">
        <v>46197</v>
      </c>
      <c r="B18285" s="3" t="s">
        <v>54287</v>
      </c>
      <c r="C18285" s="3">
        <f>VLOOKUP(B18285,CONSOLIDADO!A$2:E$11786,5,FALSE)</f>
        <v>5443</v>
      </c>
      <c r="D18285" s="3" t="s">
        <v>46194</v>
      </c>
      <c r="E18285" s="3" t="s">
        <v>46198</v>
      </c>
      <c r="F18285" s="3" t="s">
        <v>46199</v>
      </c>
      <c r="G18285" s="3" t="s">
        <v>54293</v>
      </c>
      <c r="I18285" t="str">
        <f t="shared" si="285"/>
        <v>,(5443,' Cristian del Río Martínez ',' cristian.delrio@torre.cl',' 2 2834 7091    ', Gerente de Finanzas, Logística e Informática')</v>
      </c>
    </row>
    <row r="18286" spans="1:9">
      <c r="A18286" s="3" t="s">
        <v>46201</v>
      </c>
      <c r="B18286" s="3" t="s">
        <v>54287</v>
      </c>
      <c r="C18286" s="3">
        <f>VLOOKUP(B18286,CONSOLIDADO!A$2:E$11786,5,FALSE)</f>
        <v>5443</v>
      </c>
      <c r="D18286" s="3" t="s">
        <v>46194</v>
      </c>
      <c r="E18286" s="3" t="s">
        <v>46202</v>
      </c>
      <c r="F18286" s="3" t="s">
        <v>46203</v>
      </c>
      <c r="G18286" s="3" t="s">
        <v>54294</v>
      </c>
      <c r="I18286" t="str">
        <f t="shared" si="285"/>
        <v>,(5443,' Gonzalo Mutis Arce ',' gonzalo.mutis@torre.cl',' 2 2834 7020    ', Gerente de Ventas Logística y Exportación')</v>
      </c>
    </row>
    <row r="18287" spans="1:9">
      <c r="A18287" s="3" t="s">
        <v>54295</v>
      </c>
      <c r="B18287" s="3" t="s">
        <v>54287</v>
      </c>
      <c r="C18287" s="3">
        <f>VLOOKUP(B18287,CONSOLIDADO!A$2:E$11786,5,FALSE)</f>
        <v>5443</v>
      </c>
      <c r="D18287" s="3" t="s">
        <v>46194</v>
      </c>
      <c r="E18287" s="3" t="s">
        <v>6886</v>
      </c>
      <c r="F18287" s="3" t="s">
        <v>54296</v>
      </c>
      <c r="G18287" s="3" t="s">
        <v>46200</v>
      </c>
      <c r="I18287" t="str">
        <f t="shared" si="285"/>
        <v>,(5443,' Marcia Ugarte Cid ',' marcia.ugarte@torre.cl',' 2 2834 7000    ', Gerente de Recursos Humanos')</v>
      </c>
    </row>
    <row r="18288" spans="1:9">
      <c r="A18288" s="3" t="s">
        <v>54299</v>
      </c>
      <c r="B18288" s="3" t="s">
        <v>54297</v>
      </c>
      <c r="C18288" s="3">
        <f>VLOOKUP(B18288,CONSOLIDADO!A$2:E$11786,5,FALSE)</f>
        <v>5444</v>
      </c>
      <c r="D18288" s="3" t="s">
        <v>54298</v>
      </c>
      <c r="E18288" s="3" t="s">
        <v>6739</v>
      </c>
      <c r="F18288" s="3" t="s">
        <v>54300</v>
      </c>
      <c r="G18288" s="3" t="s">
        <v>54301</v>
      </c>
      <c r="I18288" t="str">
        <f t="shared" si="285"/>
        <v>,(5444,' Sonia Torres Irureta ',' storres@organizaciontres.cl',' 2 2207 0614    ', Gerente General')</v>
      </c>
    </row>
    <row r="18289" spans="1:9">
      <c r="A18289" s="3" t="s">
        <v>54302</v>
      </c>
      <c r="B18289" s="3" t="s">
        <v>54297</v>
      </c>
      <c r="C18289" s="3">
        <f>VLOOKUP(B18289,CONSOLIDADO!A$2:E$11786,5,FALSE)</f>
        <v>5444</v>
      </c>
      <c r="D18289" s="3" t="s">
        <v>54298</v>
      </c>
      <c r="E18289" s="3" t="s">
        <v>27493</v>
      </c>
      <c r="F18289" s="3" t="s">
        <v>54303</v>
      </c>
      <c r="G18289" s="3" t="s">
        <v>54301</v>
      </c>
      <c r="I18289" t="str">
        <f t="shared" si="285"/>
        <v>,(5444,' Marcela Torres Irureta ',' mtorres@organizaciontres.cl',' 2 2207 0614    ', Socia Directora')</v>
      </c>
    </row>
    <row r="18290" spans="1:9">
      <c r="A18290" s="3" t="s">
        <v>54305</v>
      </c>
      <c r="B18290" s="3" t="s">
        <v>54304</v>
      </c>
      <c r="C18290" s="3">
        <f>VLOOKUP(B18290,CONSOLIDADO!A$2:E$11786,5,FALSE)</f>
        <v>5445</v>
      </c>
      <c r="D18290" s="3" t="s">
        <v>44562</v>
      </c>
      <c r="E18290" s="3" t="s">
        <v>6739</v>
      </c>
      <c r="F18290" s="3"/>
      <c r="G18290" s="3" t="s">
        <v>54306</v>
      </c>
      <c r="I18290" t="str">
        <f t="shared" si="285"/>
        <v>,(5445,' Paz Aránguiz Larenas ','',' 75 231 0149    ', Gerente General')</v>
      </c>
    </row>
    <row r="18291" spans="1:9">
      <c r="A18291" s="3" t="s">
        <v>54307</v>
      </c>
      <c r="B18291" s="3" t="s">
        <v>54304</v>
      </c>
      <c r="C18291" s="3">
        <f>VLOOKUP(B18291,CONSOLIDADO!A$2:E$11786,5,FALSE)</f>
        <v>5445</v>
      </c>
      <c r="D18291" s="3" t="s">
        <v>44562</v>
      </c>
      <c r="E18291" s="3" t="s">
        <v>10205</v>
      </c>
      <c r="F18291" s="3" t="s">
        <v>54308</v>
      </c>
      <c r="G18291" s="3" t="s">
        <v>54306</v>
      </c>
      <c r="I18291" t="str">
        <f t="shared" si="285"/>
        <v>,(5445,' Javier Sotomayor Coll ',' contacto@tortasmontero.cl',' 75 231 0149    ', Representante Legal')</v>
      </c>
    </row>
    <row r="18292" spans="1:9">
      <c r="A18292" s="3" t="s">
        <v>54309</v>
      </c>
      <c r="B18292" s="3" t="s">
        <v>54304</v>
      </c>
      <c r="C18292" s="3">
        <f>VLOOKUP(B18292,CONSOLIDADO!A$2:E$11786,5,FALSE)</f>
        <v>5445</v>
      </c>
      <c r="D18292" s="3" t="s">
        <v>44562</v>
      </c>
      <c r="E18292" s="3" t="s">
        <v>54310</v>
      </c>
      <c r="F18292" s="3"/>
      <c r="G18292" s="3" t="s">
        <v>54306</v>
      </c>
      <c r="I18292" t="str">
        <f t="shared" si="285"/>
        <v>,(5445,' Maycol Jorquera Ramírez ','',' 75 231 0149    ', Encargado de Finanzas y Administración')</v>
      </c>
    </row>
    <row r="18293" spans="1:9">
      <c r="A18293" s="3" t="s">
        <v>54311</v>
      </c>
      <c r="B18293" s="3" t="s">
        <v>54304</v>
      </c>
      <c r="C18293" s="3">
        <f>VLOOKUP(B18293,CONSOLIDADO!A$2:E$11786,5,FALSE)</f>
        <v>5445</v>
      </c>
      <c r="D18293" s="3" t="s">
        <v>44562</v>
      </c>
      <c r="E18293" s="3" t="s">
        <v>13597</v>
      </c>
      <c r="F18293" s="3"/>
      <c r="G18293" s="3" t="s">
        <v>54306</v>
      </c>
      <c r="I18293" t="str">
        <f t="shared" si="285"/>
        <v>,(5445,' Bárbara Troncoso Núñez ','',' 75 231 0149    ', Administración')</v>
      </c>
    </row>
    <row r="18294" spans="1:9">
      <c r="A18294" s="3" t="s">
        <v>54314</v>
      </c>
      <c r="B18294" s="3" t="s">
        <v>54312</v>
      </c>
      <c r="C18294" s="3">
        <f>VLOOKUP(B18294,CONSOLIDADO!A$2:E$11786,5,FALSE)</f>
        <v>5446</v>
      </c>
      <c r="D18294" s="3" t="s">
        <v>54313</v>
      </c>
      <c r="E18294" s="3" t="s">
        <v>6739</v>
      </c>
      <c r="F18294" s="3" t="s">
        <v>54315</v>
      </c>
      <c r="G18294" s="3" t="s">
        <v>54316</v>
      </c>
      <c r="I18294" t="str">
        <f t="shared" si="285"/>
        <v>,(5446,' Alex Tobar Droguett ',' alex.tobar@tbsla.toshiba.com',' 2 2370 4400    ', Gerente General')</v>
      </c>
    </row>
    <row r="18295" spans="1:9">
      <c r="A18295" s="3" t="s">
        <v>54317</v>
      </c>
      <c r="B18295" s="3" t="s">
        <v>54312</v>
      </c>
      <c r="C18295" s="3">
        <f>VLOOKUP(B18295,CONSOLIDADO!A$2:E$11786,5,FALSE)</f>
        <v>5446</v>
      </c>
      <c r="D18295" s="3" t="s">
        <v>54313</v>
      </c>
      <c r="E18295" s="3" t="s">
        <v>54318</v>
      </c>
      <c r="F18295" s="3" t="s">
        <v>54319</v>
      </c>
      <c r="G18295" s="3" t="s">
        <v>54320</v>
      </c>
      <c r="I18295" t="str">
        <f t="shared" si="285"/>
        <v>,(5446,' Víctor Aguila Oyarzún ',' victor.aguila@tbsla.toshiba.com',' 2 2370 4410    ', Jefe Servicio')</v>
      </c>
    </row>
    <row r="18296" spans="1:9">
      <c r="A18296" s="3" t="s">
        <v>54322</v>
      </c>
      <c r="B18296" s="3" t="s">
        <v>54321</v>
      </c>
      <c r="C18296" s="3">
        <f>VLOOKUP(B18296,CONSOLIDADO!A$2:E$11786,5,FALSE)</f>
        <v>5447</v>
      </c>
      <c r="D18296" s="3" t="s">
        <v>53861</v>
      </c>
      <c r="E18296" s="3" t="s">
        <v>6739</v>
      </c>
      <c r="F18296" s="3" t="s">
        <v>54323</v>
      </c>
      <c r="G18296" s="3" t="s">
        <v>54324</v>
      </c>
      <c r="I18296" t="str">
        <f t="shared" si="285"/>
        <v>,(5447,' Arnaud Bourhis ',' arnaud.bourhis@total-chile.com',' 2 2519 7800    ', Gerente General')</v>
      </c>
    </row>
    <row r="18297" spans="1:9">
      <c r="A18297" s="3" t="s">
        <v>54325</v>
      </c>
      <c r="B18297" s="3" t="s">
        <v>54321</v>
      </c>
      <c r="C18297" s="3">
        <f>VLOOKUP(B18297,CONSOLIDADO!A$2:E$11786,5,FALSE)</f>
        <v>5447</v>
      </c>
      <c r="D18297" s="3" t="s">
        <v>53861</v>
      </c>
      <c r="E18297" s="3" t="s">
        <v>11137</v>
      </c>
      <c r="F18297" s="3" t="s">
        <v>54326</v>
      </c>
      <c r="G18297" s="3" t="s">
        <v>54327</v>
      </c>
      <c r="I18297" t="str">
        <f t="shared" si="285"/>
        <v>,(5447,' Paola Morel Padilla ',' paola.morel@total-chile.com',' 2 2519 7827    ', Directora de Marketing')</v>
      </c>
    </row>
    <row r="18298" spans="1:9">
      <c r="A18298" s="3" t="s">
        <v>54328</v>
      </c>
      <c r="B18298" s="3" t="s">
        <v>54321</v>
      </c>
      <c r="C18298" s="3">
        <f>VLOOKUP(B18298,CONSOLIDADO!A$2:E$11786,5,FALSE)</f>
        <v>5447</v>
      </c>
      <c r="D18298" s="3" t="s">
        <v>53861</v>
      </c>
      <c r="E18298" s="3" t="s">
        <v>54329</v>
      </c>
      <c r="F18298" s="3" t="s">
        <v>54330</v>
      </c>
      <c r="G18298" s="3" t="s">
        <v>54331</v>
      </c>
      <c r="I18298" t="str">
        <f t="shared" si="285"/>
        <v>,(5447,' Juan José Guicharrousse Ríos ',' juan.guicharrousse@total-chile.com',' 2 2519 7856    ', Director Comercial Industrias')</v>
      </c>
    </row>
    <row r="18299" spans="1:9">
      <c r="A18299" s="3" t="s">
        <v>54332</v>
      </c>
      <c r="B18299" s="3" t="s">
        <v>54321</v>
      </c>
      <c r="C18299" s="3">
        <f>VLOOKUP(B18299,CONSOLIDADO!A$2:E$11786,5,FALSE)</f>
        <v>5447</v>
      </c>
      <c r="D18299" s="3" t="s">
        <v>53861</v>
      </c>
      <c r="E18299" s="3" t="s">
        <v>54333</v>
      </c>
      <c r="F18299" s="3" t="s">
        <v>54334</v>
      </c>
      <c r="G18299" s="3" t="s">
        <v>54335</v>
      </c>
      <c r="I18299" t="str">
        <f t="shared" si="285"/>
        <v>,(5447,' Daniel Fellhandler Bascope ',' daniel.fellhandler@total-chile.com',' 2 2519 7843    ', Director Comercial Automotriz')</v>
      </c>
    </row>
    <row r="18300" spans="1:9">
      <c r="A18300" s="3" t="s">
        <v>54336</v>
      </c>
      <c r="B18300" s="3" t="s">
        <v>54321</v>
      </c>
      <c r="C18300" s="3">
        <f>VLOOKUP(B18300,CONSOLIDADO!A$2:E$11786,5,FALSE)</f>
        <v>5447</v>
      </c>
      <c r="D18300" s="3" t="s">
        <v>53861</v>
      </c>
      <c r="E18300" s="3" t="s">
        <v>9262</v>
      </c>
      <c r="F18300" s="3" t="s">
        <v>54337</v>
      </c>
      <c r="G18300" s="3" t="s">
        <v>54338</v>
      </c>
      <c r="I18300" t="str">
        <f t="shared" si="285"/>
        <v>,(5447,' María Eugenia Orellana Visconti ',' maria-eugenia.orellana@total-chile.com',' 2 2519 7805    ', Directora de Administración y Finanzas')</v>
      </c>
    </row>
    <row r="18301" spans="1:9">
      <c r="A18301" s="3" t="s">
        <v>54339</v>
      </c>
      <c r="B18301" s="3" t="s">
        <v>54321</v>
      </c>
      <c r="C18301" s="3">
        <f>VLOOKUP(B18301,CONSOLIDADO!A$2:E$11786,5,FALSE)</f>
        <v>5447</v>
      </c>
      <c r="D18301" s="3" t="s">
        <v>53861</v>
      </c>
      <c r="E18301" s="3" t="s">
        <v>7608</v>
      </c>
      <c r="F18301" s="3" t="s">
        <v>54340</v>
      </c>
      <c r="G18301" s="3" t="s">
        <v>54341</v>
      </c>
      <c r="I18301" t="str">
        <f t="shared" si="285"/>
        <v>,(5447,' Alejandro Facuse Godoy ',' alejandro.facuse@total-chile.com',' 2 2519 7804    ', Director de Operaciones')</v>
      </c>
    </row>
    <row r="18302" spans="1:9">
      <c r="A18302" s="3" t="s">
        <v>54342</v>
      </c>
      <c r="B18302" s="3" t="s">
        <v>54321</v>
      </c>
      <c r="C18302" s="3">
        <f>VLOOKUP(B18302,CONSOLIDADO!A$2:E$11786,5,FALSE)</f>
        <v>5447</v>
      </c>
      <c r="D18302" s="3" t="s">
        <v>53861</v>
      </c>
      <c r="E18302" s="3" t="s">
        <v>54343</v>
      </c>
      <c r="F18302" s="3" t="s">
        <v>54344</v>
      </c>
      <c r="G18302" s="3" t="s">
        <v>54345</v>
      </c>
      <c r="I18302" t="str">
        <f t="shared" si="285"/>
        <v>,(5447,' Fernando San Martín Mardones ',' fernando.sanmartin@total-chile.com',' 2 2519 7855    ', Director Servicios y Proyectos')</v>
      </c>
    </row>
    <row r="18303" spans="1:9">
      <c r="A18303" s="3" t="s">
        <v>54347</v>
      </c>
      <c r="B18303" s="3" t="s">
        <v>54346</v>
      </c>
      <c r="C18303" s="3">
        <f>VLOOKUP(B18303,CONSOLIDADO!A$2:E$11786,5,FALSE)</f>
        <v>5448</v>
      </c>
      <c r="D18303" s="3" t="s">
        <v>6082</v>
      </c>
      <c r="E18303" s="3" t="s">
        <v>6739</v>
      </c>
      <c r="F18303" s="3" t="s">
        <v>54348</v>
      </c>
      <c r="G18303" s="3" t="s">
        <v>54349</v>
      </c>
      <c r="I18303" t="str">
        <f t="shared" si="285"/>
        <v>,(5448,' Iván Marcelo Manríquez González ',' toutparis@gmail.com',' 2 2633 6344    ', Gerente General')</v>
      </c>
    </row>
    <row r="18304" spans="1:9">
      <c r="A18304" s="3" t="s">
        <v>54351</v>
      </c>
      <c r="B18304" s="3" t="s">
        <v>54350</v>
      </c>
      <c r="C18304" s="3">
        <f>VLOOKUP(B18304,CONSOLIDADO!A$2:E$11786,5,FALSE)</f>
        <v>5449</v>
      </c>
      <c r="D18304" s="3" t="s">
        <v>6649</v>
      </c>
      <c r="E18304" s="3" t="s">
        <v>13075</v>
      </c>
      <c r="F18304" s="3" t="s">
        <v>54352</v>
      </c>
      <c r="G18304" s="3" t="s">
        <v>54353</v>
      </c>
      <c r="I18304" t="str">
        <f t="shared" si="285"/>
        <v>,(5449,' Harumasa Suzuki ',' hiroko.suzuki@toyota.cl',' 2 2694 4800    ', CEO')</v>
      </c>
    </row>
    <row r="18305" spans="1:9">
      <c r="A18305" s="3" t="s">
        <v>54354</v>
      </c>
      <c r="B18305" s="3" t="s">
        <v>54350</v>
      </c>
      <c r="C18305" s="3">
        <f>VLOOKUP(B18305,CONSOLIDADO!A$2:E$11786,5,FALSE)</f>
        <v>5449</v>
      </c>
      <c r="D18305" s="3" t="s">
        <v>6649</v>
      </c>
      <c r="E18305" s="3" t="s">
        <v>54355</v>
      </c>
      <c r="F18305" s="3" t="s">
        <v>54352</v>
      </c>
      <c r="G18305" s="3" t="s">
        <v>54353</v>
      </c>
      <c r="I18305" t="str">
        <f t="shared" si="285"/>
        <v>,(5449,' Masashi Mikami ',' hiroko.suzuki@toyota.cl',' 2 2694 4800    ', Commercial Managing Officer')</v>
      </c>
    </row>
    <row r="18306" spans="1:9">
      <c r="A18306" s="3" t="s">
        <v>54356</v>
      </c>
      <c r="B18306" s="3" t="s">
        <v>54350</v>
      </c>
      <c r="C18306" s="3">
        <f>VLOOKUP(B18306,CONSOLIDADO!A$2:E$11786,5,FALSE)</f>
        <v>5449</v>
      </c>
      <c r="D18306" s="3" t="s">
        <v>6649</v>
      </c>
      <c r="E18306" s="3" t="s">
        <v>54357</v>
      </c>
      <c r="F18306" s="3" t="s">
        <v>54352</v>
      </c>
      <c r="G18306" s="3" t="s">
        <v>54353</v>
      </c>
      <c r="I18306" t="str">
        <f t="shared" si="285"/>
        <v>,(5449,' Andrea Rodríguez ',' hiroko.suzuki@toyota.cl',' 2 2694 4800    ', Gerente División Recursos Humanos y Administración')</v>
      </c>
    </row>
    <row r="18307" spans="1:9">
      <c r="A18307" s="3" t="s">
        <v>54358</v>
      </c>
      <c r="B18307" s="3" t="s">
        <v>54350</v>
      </c>
      <c r="C18307" s="3">
        <f>VLOOKUP(B18307,CONSOLIDADO!A$2:E$11786,5,FALSE)</f>
        <v>5449</v>
      </c>
      <c r="D18307" s="3" t="s">
        <v>6649</v>
      </c>
      <c r="E18307" s="3" t="s">
        <v>7696</v>
      </c>
      <c r="F18307" s="3" t="s">
        <v>54352</v>
      </c>
      <c r="G18307" s="3" t="s">
        <v>54353</v>
      </c>
      <c r="I18307" t="str">
        <f t="shared" ref="I18307:I18370" si="286">CONCATENATE(",(",C18307,",'",A18307,"','",F18307,"','",G18307,"',",E18307,"')")</f>
        <v>,(5449,' Eduardo Ortiz Parra ',' hiroko.suzuki@toyota.cl',' 2 2694 4800    ', Gerente de Repuestos')</v>
      </c>
    </row>
    <row r="18308" spans="1:9">
      <c r="A18308" s="3" t="s">
        <v>54359</v>
      </c>
      <c r="B18308" s="3" t="s">
        <v>54350</v>
      </c>
      <c r="C18308" s="3">
        <f>VLOOKUP(B18308,CONSOLIDADO!A$2:E$11786,5,FALSE)</f>
        <v>5449</v>
      </c>
      <c r="D18308" s="3" t="s">
        <v>6649</v>
      </c>
      <c r="E18308" s="3" t="s">
        <v>54360</v>
      </c>
      <c r="F18308" s="3" t="s">
        <v>54361</v>
      </c>
      <c r="G18308" s="3" t="s">
        <v>54353</v>
      </c>
      <c r="I18308" t="str">
        <f t="shared" si="286"/>
        <v>,(5449,' Guillermo Muñoz ',' hiroko.suzuki @toyota.cl',' 2 2694 4800    ', Administración Managing Officer')</v>
      </c>
    </row>
    <row r="18309" spans="1:9">
      <c r="A18309" s="3" t="s">
        <v>54364</v>
      </c>
      <c r="B18309" s="3" t="s">
        <v>54362</v>
      </c>
      <c r="C18309" s="3">
        <f>VLOOKUP(B18309,CONSOLIDADO!A$2:E$11786,5,FALSE)</f>
        <v>5450</v>
      </c>
      <c r="D18309" s="3" t="s">
        <v>54363</v>
      </c>
      <c r="E18309" s="3" t="s">
        <v>6739</v>
      </c>
      <c r="F18309" s="3" t="s">
        <v>54365</v>
      </c>
      <c r="G18309" s="3" t="s">
        <v>54366</v>
      </c>
      <c r="I18309" t="str">
        <f t="shared" si="286"/>
        <v>,(5450,' Pedro Bralic Escribar ',' tpichile@tpi.cl',' 2 2463 8102    ', Gerente General')</v>
      </c>
    </row>
    <row r="18310" spans="1:9">
      <c r="A18310" s="3" t="s">
        <v>54367</v>
      </c>
      <c r="B18310" s="3" t="s">
        <v>54362</v>
      </c>
      <c r="C18310" s="3">
        <f>VLOOKUP(B18310,CONSOLIDADO!A$2:E$11786,5,FALSE)</f>
        <v>5450</v>
      </c>
      <c r="D18310" s="3" t="s">
        <v>54363</v>
      </c>
      <c r="E18310" s="3"/>
      <c r="F18310" s="3"/>
      <c r="G18310" s="3" t="s">
        <v>54368</v>
      </c>
      <c r="I18310" t="str">
        <f t="shared" si="286"/>
        <v>,(5450,' Axel Alfaro Penna','',' 2 2463 8235',')</v>
      </c>
    </row>
    <row r="18311" spans="1:9">
      <c r="A18311" s="3" t="s">
        <v>54369</v>
      </c>
      <c r="B18311" s="3" t="s">
        <v>54362</v>
      </c>
      <c r="C18311" s="3">
        <f>VLOOKUP(B18311,CONSOLIDADO!A$2:E$11786,5,FALSE)</f>
        <v>5450</v>
      </c>
      <c r="D18311" s="3" t="s">
        <v>54363</v>
      </c>
      <c r="E18311" s="3" t="s">
        <v>25847</v>
      </c>
      <c r="F18311" s="3" t="s">
        <v>54370</v>
      </c>
      <c r="G18311" s="3" t="s">
        <v>54371</v>
      </c>
      <c r="I18311" t="str">
        <f t="shared" si="286"/>
        <v>,(5450,' Guillermo Bravo F. ',' cpiproyectos@tpi.cl',' 2 2463 8050    ', Gerente de Ventas Industriales')</v>
      </c>
    </row>
    <row r="18312" spans="1:9">
      <c r="A18312" s="3" t="s">
        <v>54373</v>
      </c>
      <c r="B18312" s="3" t="s">
        <v>54372</v>
      </c>
      <c r="C18312" s="3">
        <f>VLOOKUP(B18312,CONSOLIDADO!A$2:E$11786,5,FALSE)</f>
        <v>5451</v>
      </c>
      <c r="D18312" s="3" t="s">
        <v>7512</v>
      </c>
      <c r="E18312" s="3" t="s">
        <v>6837</v>
      </c>
      <c r="F18312" s="3"/>
      <c r="G18312" s="3" t="s">
        <v>54374</v>
      </c>
      <c r="I18312" t="str">
        <f t="shared" si="286"/>
        <v>,(5451,' Carolina Assael ','',' 2 2798 1900    ', Socio')</v>
      </c>
    </row>
    <row r="18313" spans="1:9">
      <c r="A18313" s="3" t="s">
        <v>54375</v>
      </c>
      <c r="B18313" s="3" t="s">
        <v>54372</v>
      </c>
      <c r="C18313" s="3">
        <f>VLOOKUP(B18313,CONSOLIDADO!A$2:E$11786,5,FALSE)</f>
        <v>5451</v>
      </c>
      <c r="D18313" s="3" t="s">
        <v>7512</v>
      </c>
      <c r="E18313" s="3" t="s">
        <v>6837</v>
      </c>
      <c r="F18313" s="3"/>
      <c r="G18313" s="3" t="s">
        <v>54374</v>
      </c>
      <c r="I18313" t="str">
        <f t="shared" si="286"/>
        <v>,(5451,' Macarena Vargas Losad ','',' 2 2798 1900    ', Socio')</v>
      </c>
    </row>
    <row r="18314" spans="1:9">
      <c r="A18314" s="3" t="s">
        <v>25794</v>
      </c>
      <c r="B18314" s="3" t="s">
        <v>54372</v>
      </c>
      <c r="C18314" s="3">
        <f>VLOOKUP(B18314,CONSOLIDADO!A$2:E$11786,5,FALSE)</f>
        <v>5451</v>
      </c>
      <c r="D18314" s="3" t="s">
        <v>7512</v>
      </c>
      <c r="E18314" s="3" t="s">
        <v>6837</v>
      </c>
      <c r="F18314" s="3"/>
      <c r="G18314" s="3" t="s">
        <v>54374</v>
      </c>
      <c r="I18314" t="str">
        <f t="shared" si="286"/>
        <v>,(5451,' Ricardo Avello Avila ','',' 2 2798 1900    ', Socio')</v>
      </c>
    </row>
    <row r="18315" spans="1:9">
      <c r="A18315" s="3" t="s">
        <v>54376</v>
      </c>
      <c r="B18315" s="3" t="s">
        <v>54372</v>
      </c>
      <c r="C18315" s="3">
        <f>VLOOKUP(B18315,CONSOLIDADO!A$2:E$11786,5,FALSE)</f>
        <v>5451</v>
      </c>
      <c r="D18315" s="3" t="s">
        <v>7512</v>
      </c>
      <c r="E18315" s="3"/>
      <c r="F18315" s="3"/>
      <c r="G18315" s="3" t="s">
        <v>54377</v>
      </c>
      <c r="I18315" t="str">
        <f t="shared" si="286"/>
        <v>,(5451,' Ramón Rodríguez','',' 2 2798 1900',')</v>
      </c>
    </row>
    <row r="18316" spans="1:9">
      <c r="A18316" s="3" t="s">
        <v>54378</v>
      </c>
      <c r="B18316" s="3" t="s">
        <v>54372</v>
      </c>
      <c r="C18316" s="3">
        <f>VLOOKUP(B18316,CONSOLIDADO!A$2:E$11786,5,FALSE)</f>
        <v>5451</v>
      </c>
      <c r="D18316" s="3" t="s">
        <v>7512</v>
      </c>
      <c r="E18316" s="3" t="s">
        <v>6905</v>
      </c>
      <c r="F18316" s="3" t="s">
        <v>54379</v>
      </c>
      <c r="G18316" s="3" t="s">
        <v>54374</v>
      </c>
      <c r="I18316" t="str">
        <f t="shared" si="286"/>
        <v>,(5451,' Julio González ',' julio.gonzalez@trabajando.com',' 2 2798 1900    ', Gerente Comercial')</v>
      </c>
    </row>
    <row r="18317" spans="1:9">
      <c r="A18317" s="3" t="s">
        <v>21917</v>
      </c>
      <c r="B18317" s="3" t="s">
        <v>54380</v>
      </c>
      <c r="C18317" s="3">
        <f>VLOOKUP(B18317,CONSOLIDADO!A$2:E$11786,5,FALSE)</f>
        <v>5452</v>
      </c>
      <c r="D18317" s="3" t="s">
        <v>54381</v>
      </c>
      <c r="E18317" s="3" t="s">
        <v>6739</v>
      </c>
      <c r="F18317" s="3"/>
      <c r="G18317" s="3" t="s">
        <v>54382</v>
      </c>
      <c r="I18317" t="str">
        <f t="shared" si="286"/>
        <v>,(5452,' Pedro Toro Harnecker ','',' 2 2371 5885    ', Gerente General')</v>
      </c>
    </row>
    <row r="18318" spans="1:9">
      <c r="A18318" s="3" t="s">
        <v>54384</v>
      </c>
      <c r="B18318" s="3" t="s">
        <v>54383</v>
      </c>
      <c r="C18318" s="3">
        <f>VLOOKUP(B18318,CONSOLIDADO!A$2:E$11786,5,FALSE)</f>
        <v>5453</v>
      </c>
      <c r="D18318" s="3" t="s">
        <v>14385</v>
      </c>
      <c r="E18318" s="3" t="s">
        <v>54385</v>
      </c>
      <c r="F18318" s="3" t="s">
        <v>54386</v>
      </c>
      <c r="G18318" s="3" t="s">
        <v>54387</v>
      </c>
      <c r="I18318" t="str">
        <f t="shared" si="286"/>
        <v>,(5453,' Víctor Tarelli ',' tarelliv@trane.com',' 2 2498 0000    ', District Leader, Chile')</v>
      </c>
    </row>
    <row r="18319" spans="1:9">
      <c r="A18319" s="3" t="s">
        <v>54388</v>
      </c>
      <c r="B18319" s="3" t="s">
        <v>54383</v>
      </c>
      <c r="C18319" s="3">
        <f>VLOOKUP(B18319,CONSOLIDADO!A$2:E$11786,5,FALSE)</f>
        <v>5453</v>
      </c>
      <c r="D18319" s="3" t="s">
        <v>14385</v>
      </c>
      <c r="E18319" s="3" t="s">
        <v>54389</v>
      </c>
      <c r="F18319" s="3" t="s">
        <v>54390</v>
      </c>
      <c r="G18319" s="3" t="s">
        <v>54387</v>
      </c>
      <c r="I18319" t="str">
        <f t="shared" si="286"/>
        <v>,(5453,' Claudio Campos Llantén ',' claudio.campos@trane.com',' 2 2498 0000    ', Direct Channel Manager')</v>
      </c>
    </row>
    <row r="18320" spans="1:9">
      <c r="A18320" s="3" t="s">
        <v>54391</v>
      </c>
      <c r="B18320" s="3" t="s">
        <v>54383</v>
      </c>
      <c r="C18320" s="3">
        <f>VLOOKUP(B18320,CONSOLIDADO!A$2:E$11786,5,FALSE)</f>
        <v>5453</v>
      </c>
      <c r="D18320" s="3" t="s">
        <v>14385</v>
      </c>
      <c r="E18320" s="3" t="s">
        <v>54392</v>
      </c>
      <c r="F18320" s="3" t="s">
        <v>54393</v>
      </c>
      <c r="G18320" s="3" t="s">
        <v>54387</v>
      </c>
      <c r="I18320" t="str">
        <f t="shared" si="286"/>
        <v>,(5453,' Sergio Guzmán T. ',' sguzman@trane.com',' 2 2498 0000    ', Parts Manager')</v>
      </c>
    </row>
    <row r="18321" spans="1:9">
      <c r="A18321" s="3" t="s">
        <v>54394</v>
      </c>
      <c r="B18321" s="3" t="s">
        <v>54383</v>
      </c>
      <c r="C18321" s="3">
        <f>VLOOKUP(B18321,CONSOLIDADO!A$2:E$11786,5,FALSE)</f>
        <v>5453</v>
      </c>
      <c r="D18321" s="3" t="s">
        <v>14385</v>
      </c>
      <c r="E18321" s="3" t="s">
        <v>6886</v>
      </c>
      <c r="F18321" s="3" t="s">
        <v>54395</v>
      </c>
      <c r="G18321" s="3" t="s">
        <v>54387</v>
      </c>
      <c r="I18321" t="str">
        <f t="shared" si="286"/>
        <v>,(5453,' Camila Santelices ',' camila.santelices@irco.com',' 2 2498 0000    ', Gerente de Recursos Humanos')</v>
      </c>
    </row>
    <row r="18322" spans="1:9">
      <c r="A18322" s="3" t="s">
        <v>54397</v>
      </c>
      <c r="B18322" s="3" t="s">
        <v>54396</v>
      </c>
      <c r="C18322" s="3">
        <f>VLOOKUP(B18322,CONSOLIDADO!A$2:E$11786,5,FALSE)</f>
        <v>5454</v>
      </c>
      <c r="D18322" s="3" t="s">
        <v>6207</v>
      </c>
      <c r="E18322" s="3" t="s">
        <v>6850</v>
      </c>
      <c r="F18322" s="3"/>
      <c r="G18322" s="3" t="s">
        <v>6846</v>
      </c>
      <c r="I18322" t="str">
        <f t="shared" si="286"/>
        <v>,(5454,' Carlos José Marín Varas ','','               ', Director')</v>
      </c>
    </row>
    <row r="18323" spans="1:9">
      <c r="A18323" s="3" t="s">
        <v>54398</v>
      </c>
      <c r="B18323" s="3" t="s">
        <v>54396</v>
      </c>
      <c r="C18323" s="3">
        <f>VLOOKUP(B18323,CONSOLIDADO!A$2:E$11786,5,FALSE)</f>
        <v>5454</v>
      </c>
      <c r="D18323" s="3" t="s">
        <v>6207</v>
      </c>
      <c r="E18323" s="3" t="s">
        <v>6850</v>
      </c>
      <c r="F18323" s="3"/>
      <c r="G18323" s="3" t="s">
        <v>6846</v>
      </c>
      <c r="I18323" t="str">
        <f t="shared" si="286"/>
        <v>,(5454,' Rodrigo Marín Larraín ','','               ', Director')</v>
      </c>
    </row>
    <row r="18324" spans="1:9">
      <c r="A18324" s="3" t="s">
        <v>54399</v>
      </c>
      <c r="B18324" s="3" t="s">
        <v>54396</v>
      </c>
      <c r="C18324" s="3">
        <f>VLOOKUP(B18324,CONSOLIDADO!A$2:E$11786,5,FALSE)</f>
        <v>5454</v>
      </c>
      <c r="D18324" s="3" t="s">
        <v>6207</v>
      </c>
      <c r="E18324" s="3" t="s">
        <v>6850</v>
      </c>
      <c r="F18324" s="3"/>
      <c r="G18324" s="3" t="s">
        <v>6846</v>
      </c>
      <c r="I18324" t="str">
        <f t="shared" si="286"/>
        <v>,(5454,' Carlos Marín Larraín ','','               ', Director')</v>
      </c>
    </row>
    <row r="18325" spans="1:9">
      <c r="A18325" s="3" t="s">
        <v>54400</v>
      </c>
      <c r="B18325" s="3" t="s">
        <v>54396</v>
      </c>
      <c r="C18325" s="3">
        <f>VLOOKUP(B18325,CONSOLIDADO!A$2:E$11786,5,FALSE)</f>
        <v>5454</v>
      </c>
      <c r="D18325" s="3" t="s">
        <v>6207</v>
      </c>
      <c r="E18325" s="3" t="s">
        <v>6739</v>
      </c>
      <c r="F18325" s="3"/>
      <c r="G18325" s="3" t="s">
        <v>54401</v>
      </c>
      <c r="I18325" t="str">
        <f t="shared" si="286"/>
        <v>,(5454,' Germán Rubio Chacón ','',' 2 2499 8542    ', Gerente General')</v>
      </c>
    </row>
    <row r="18326" spans="1:9">
      <c r="A18326" s="3" t="s">
        <v>54404</v>
      </c>
      <c r="B18326" s="3" t="s">
        <v>54402</v>
      </c>
      <c r="C18326" s="3">
        <f>VLOOKUP(B18326,CONSOLIDADO!A$2:E$11786,5,FALSE)</f>
        <v>5455</v>
      </c>
      <c r="D18326" s="3" t="s">
        <v>54403</v>
      </c>
      <c r="E18326" s="3" t="s">
        <v>6739</v>
      </c>
      <c r="F18326" s="3" t="s">
        <v>54405</v>
      </c>
      <c r="G18326" s="3" t="s">
        <v>54406</v>
      </c>
      <c r="I18326" t="str">
        <f t="shared" si="286"/>
        <v>,(5455,' Fernando Sánchez Ocampo ',' fernando.sanchez@owenscorning.com',' 2 2797 7700    ', Gerente General')</v>
      </c>
    </row>
    <row r="18327" spans="1:9">
      <c r="A18327" s="3" t="s">
        <v>54407</v>
      </c>
      <c r="B18327" s="3" t="s">
        <v>54402</v>
      </c>
      <c r="C18327" s="3">
        <f>VLOOKUP(B18327,CONSOLIDADO!A$2:E$11786,5,FALSE)</f>
        <v>5455</v>
      </c>
      <c r="D18327" s="3" t="s">
        <v>54403</v>
      </c>
      <c r="E18327" s="3" t="s">
        <v>6757</v>
      </c>
      <c r="F18327" s="3" t="s">
        <v>54408</v>
      </c>
      <c r="G18327" s="3" t="s">
        <v>54406</v>
      </c>
      <c r="I18327" t="str">
        <f t="shared" si="286"/>
        <v>,(5455,' Tomislav Mandakovic ',' tomislav.mandakovic@owenscorning.com',' 2 2797 7700    ', Gerente de Administración y Finanzas')</v>
      </c>
    </row>
    <row r="18328" spans="1:9">
      <c r="A18328" s="3" t="s">
        <v>54409</v>
      </c>
      <c r="B18328" s="3" t="s">
        <v>54402</v>
      </c>
      <c r="C18328" s="3">
        <f>VLOOKUP(B18328,CONSOLIDADO!A$2:E$11786,5,FALSE)</f>
        <v>5455</v>
      </c>
      <c r="D18328" s="3" t="s">
        <v>54403</v>
      </c>
      <c r="E18328" s="3" t="s">
        <v>6905</v>
      </c>
      <c r="F18328" s="3" t="s">
        <v>54410</v>
      </c>
      <c r="G18328" s="3" t="s">
        <v>54406</v>
      </c>
      <c r="I18328" t="str">
        <f t="shared" si="286"/>
        <v>,(5455,' Pablo Meléndez ',' pablo.melendez@owenscorning.com',' 2 2797 7700    ', Gerente Comercial')</v>
      </c>
    </row>
    <row r="18329" spans="1:9">
      <c r="A18329" s="3" t="s">
        <v>12499</v>
      </c>
      <c r="B18329" s="3" t="s">
        <v>54411</v>
      </c>
      <c r="C18329" s="3">
        <f>VLOOKUP(B18329,CONSOLIDADO!A$2:E$11786,5,FALSE)</f>
        <v>5456</v>
      </c>
      <c r="D18329" s="3" t="s">
        <v>6455</v>
      </c>
      <c r="E18329" s="3" t="s">
        <v>6813</v>
      </c>
      <c r="F18329" s="3"/>
      <c r="G18329" s="3" t="s">
        <v>6846</v>
      </c>
      <c r="I18329" t="str">
        <f t="shared" si="286"/>
        <v>,(5456,' Juan Carlos Guillermo Antúnez Sierra ','','               ', Presidente')</v>
      </c>
    </row>
    <row r="18330" spans="1:9">
      <c r="A18330" s="3" t="s">
        <v>47422</v>
      </c>
      <c r="B18330" s="3" t="s">
        <v>54411</v>
      </c>
      <c r="C18330" s="3">
        <f>VLOOKUP(B18330,CONSOLIDADO!A$2:E$11786,5,FALSE)</f>
        <v>5456</v>
      </c>
      <c r="D18330" s="3" t="s">
        <v>6455</v>
      </c>
      <c r="E18330" s="3" t="s">
        <v>6848</v>
      </c>
      <c r="F18330" s="3"/>
      <c r="G18330" s="3" t="s">
        <v>6846</v>
      </c>
      <c r="I18330" t="str">
        <f t="shared" si="286"/>
        <v>,(5456,' Juan Enrique Vilajuana Rigau ','','               ', Vicepresidente')</v>
      </c>
    </row>
    <row r="18331" spans="1:9">
      <c r="A18331" s="3" t="s">
        <v>47031</v>
      </c>
      <c r="B18331" s="3" t="s">
        <v>54411</v>
      </c>
      <c r="C18331" s="3">
        <f>VLOOKUP(B18331,CONSOLIDADO!A$2:E$11786,5,FALSE)</f>
        <v>5456</v>
      </c>
      <c r="D18331" s="3" t="s">
        <v>6455</v>
      </c>
      <c r="E18331" s="3" t="s">
        <v>6850</v>
      </c>
      <c r="F18331" s="3"/>
      <c r="G18331" s="3" t="s">
        <v>6846</v>
      </c>
      <c r="I18331" t="str">
        <f t="shared" si="286"/>
        <v>,(5456,' Fernando Cañas Berkowitz ','','               ', Director')</v>
      </c>
    </row>
    <row r="18332" spans="1:9">
      <c r="A18332" s="3" t="s">
        <v>54412</v>
      </c>
      <c r="B18332" s="3" t="s">
        <v>54411</v>
      </c>
      <c r="C18332" s="3">
        <f>VLOOKUP(B18332,CONSOLIDADO!A$2:E$11786,5,FALSE)</f>
        <v>5456</v>
      </c>
      <c r="D18332" s="3" t="s">
        <v>6455</v>
      </c>
      <c r="E18332" s="3" t="s">
        <v>6850</v>
      </c>
      <c r="F18332" s="3"/>
      <c r="G18332" s="3" t="s">
        <v>6846</v>
      </c>
      <c r="I18332" t="str">
        <f t="shared" si="286"/>
        <v>,(5456,' Gonzalo Alberto Campero Peters ','','               ', Director')</v>
      </c>
    </row>
    <row r="18333" spans="1:9">
      <c r="A18333" s="3" t="s">
        <v>54413</v>
      </c>
      <c r="B18333" s="3" t="s">
        <v>54411</v>
      </c>
      <c r="C18333" s="3">
        <f>VLOOKUP(B18333,CONSOLIDADO!A$2:E$11786,5,FALSE)</f>
        <v>5456</v>
      </c>
      <c r="D18333" s="3" t="s">
        <v>6455</v>
      </c>
      <c r="E18333" s="3" t="s">
        <v>6850</v>
      </c>
      <c r="F18333" s="3"/>
      <c r="G18333" s="3" t="s">
        <v>6846</v>
      </c>
      <c r="I18333" t="str">
        <f t="shared" si="286"/>
        <v>,(5456,' Gerardo Sapag Alvarez ','','               ', Director')</v>
      </c>
    </row>
    <row r="18334" spans="1:9">
      <c r="A18334" s="3" t="s">
        <v>54414</v>
      </c>
      <c r="B18334" s="3" t="s">
        <v>54411</v>
      </c>
      <c r="C18334" s="3">
        <f>VLOOKUP(B18334,CONSOLIDADO!A$2:E$11786,5,FALSE)</f>
        <v>5456</v>
      </c>
      <c r="D18334" s="3" t="s">
        <v>6455</v>
      </c>
      <c r="E18334" s="3" t="s">
        <v>6850</v>
      </c>
      <c r="F18334" s="3"/>
      <c r="G18334" s="3" t="s">
        <v>6846</v>
      </c>
      <c r="I18334" t="str">
        <f t="shared" si="286"/>
        <v>,(5456,' Alvaro Juan Alliende Edwards ','','               ', Director')</v>
      </c>
    </row>
    <row r="18335" spans="1:9">
      <c r="A18335" s="3" t="s">
        <v>12913</v>
      </c>
      <c r="B18335" s="3" t="s">
        <v>54411</v>
      </c>
      <c r="C18335" s="3">
        <f>VLOOKUP(B18335,CONSOLIDADO!A$2:E$11786,5,FALSE)</f>
        <v>5456</v>
      </c>
      <c r="D18335" s="3" t="s">
        <v>6455</v>
      </c>
      <c r="E18335" s="3" t="s">
        <v>6850</v>
      </c>
      <c r="F18335" s="3"/>
      <c r="G18335" s="3" t="s">
        <v>6846</v>
      </c>
      <c r="I18335" t="str">
        <f t="shared" si="286"/>
        <v>,(5456,' José Luis de la Rosa Muñoz ','','               ', Director')</v>
      </c>
    </row>
    <row r="18336" spans="1:9">
      <c r="A18336" s="3" t="s">
        <v>54415</v>
      </c>
      <c r="B18336" s="3" t="s">
        <v>54411</v>
      </c>
      <c r="C18336" s="3">
        <f>VLOOKUP(B18336,CONSOLIDADO!A$2:E$11786,5,FALSE)</f>
        <v>5456</v>
      </c>
      <c r="D18336" s="3" t="s">
        <v>6455</v>
      </c>
      <c r="E18336" s="3" t="s">
        <v>6850</v>
      </c>
      <c r="F18336" s="3"/>
      <c r="G18336" s="3" t="s">
        <v>6846</v>
      </c>
      <c r="I18336" t="str">
        <f t="shared" si="286"/>
        <v>,(5456,' Víctor Hugo Orellana Angel ','','               ', Director')</v>
      </c>
    </row>
    <row r="18337" spans="1:9">
      <c r="A18337" s="3" t="s">
        <v>54416</v>
      </c>
      <c r="B18337" s="3" t="s">
        <v>54411</v>
      </c>
      <c r="C18337" s="3">
        <f>VLOOKUP(B18337,CONSOLIDADO!A$2:E$11786,5,FALSE)</f>
        <v>5456</v>
      </c>
      <c r="D18337" s="3" t="s">
        <v>6455</v>
      </c>
      <c r="E18337" s="3" t="s">
        <v>6850</v>
      </c>
      <c r="F18337" s="3"/>
      <c r="G18337" s="3" t="s">
        <v>6846</v>
      </c>
      <c r="I18337" t="str">
        <f t="shared" si="286"/>
        <v>,(5456,' Raimundo Monge Zegers ','','               ', Director')</v>
      </c>
    </row>
    <row r="18338" spans="1:9">
      <c r="A18338" s="3" t="s">
        <v>12105</v>
      </c>
      <c r="B18338" s="3" t="s">
        <v>54411</v>
      </c>
      <c r="C18338" s="3">
        <f>VLOOKUP(B18338,CONSOLIDADO!A$2:E$11786,5,FALSE)</f>
        <v>5456</v>
      </c>
      <c r="D18338" s="3" t="s">
        <v>6455</v>
      </c>
      <c r="E18338" s="3" t="s">
        <v>6850</v>
      </c>
      <c r="F18338" s="3"/>
      <c r="G18338" s="3" t="s">
        <v>6846</v>
      </c>
      <c r="I18338" t="str">
        <f t="shared" si="286"/>
        <v>,(5456,' Emilio Deik Morrison ','','               ', Director')</v>
      </c>
    </row>
    <row r="18339" spans="1:9">
      <c r="A18339" s="3" t="s">
        <v>54417</v>
      </c>
      <c r="B18339" s="3" t="s">
        <v>54411</v>
      </c>
      <c r="C18339" s="3">
        <f>VLOOKUP(B18339,CONSOLIDADO!A$2:E$11786,5,FALSE)</f>
        <v>5456</v>
      </c>
      <c r="D18339" s="3" t="s">
        <v>6455</v>
      </c>
      <c r="E18339" s="3" t="s">
        <v>14738</v>
      </c>
      <c r="F18339" s="3"/>
      <c r="G18339" s="3" t="s">
        <v>6846</v>
      </c>
      <c r="I18339" t="str">
        <f t="shared" si="286"/>
        <v>,(5456,' Rodrigo Undurraga Ossa ','','               ', Asesor')</v>
      </c>
    </row>
    <row r="18340" spans="1:9">
      <c r="A18340" s="3" t="s">
        <v>54418</v>
      </c>
      <c r="B18340" s="3" t="s">
        <v>54411</v>
      </c>
      <c r="C18340" s="3">
        <f>VLOOKUP(B18340,CONSOLIDADO!A$2:E$11786,5,FALSE)</f>
        <v>5456</v>
      </c>
      <c r="D18340" s="3" t="s">
        <v>6455</v>
      </c>
      <c r="E18340" s="3" t="s">
        <v>6739</v>
      </c>
      <c r="F18340" s="3" t="s">
        <v>54419</v>
      </c>
      <c r="G18340" s="3" t="s">
        <v>54420</v>
      </c>
      <c r="I18340" t="str">
        <f t="shared" si="286"/>
        <v>,(5456,' Patricio Santelices Abarzúa ',' casilla@transbank.cl',' 2 2631 7301    ', Gerente General')</v>
      </c>
    </row>
    <row r="18341" spans="1:9">
      <c r="A18341" s="3" t="s">
        <v>54421</v>
      </c>
      <c r="B18341" s="3" t="s">
        <v>54411</v>
      </c>
      <c r="C18341" s="3">
        <f>VLOOKUP(B18341,CONSOLIDADO!A$2:E$11786,5,FALSE)</f>
        <v>5456</v>
      </c>
      <c r="D18341" s="3" t="s">
        <v>6455</v>
      </c>
      <c r="E18341" s="3" t="s">
        <v>6905</v>
      </c>
      <c r="F18341" s="3"/>
      <c r="G18341" s="3" t="s">
        <v>54422</v>
      </c>
      <c r="I18341" t="str">
        <f t="shared" si="286"/>
        <v>,(5456,' Rodrigo Quijada Menanteau ','',' 2 2631 7201    ', Gerente Comercial')</v>
      </c>
    </row>
    <row r="18342" spans="1:9">
      <c r="A18342" s="3" t="s">
        <v>54423</v>
      </c>
      <c r="B18342" s="3" t="s">
        <v>54411</v>
      </c>
      <c r="C18342" s="3">
        <f>VLOOKUP(B18342,CONSOLIDADO!A$2:E$11786,5,FALSE)</f>
        <v>5456</v>
      </c>
      <c r="D18342" s="3" t="s">
        <v>6455</v>
      </c>
      <c r="E18342" s="3"/>
      <c r="F18342" s="3"/>
      <c r="G18342" s="3" t="s">
        <v>54424</v>
      </c>
      <c r="I18342" t="str">
        <f t="shared" si="286"/>
        <v>,(5456,' Ricardo Blümel Araya','',' 2 2631 7211',')</v>
      </c>
    </row>
    <row r="18343" spans="1:9">
      <c r="A18343" s="3" t="s">
        <v>54425</v>
      </c>
      <c r="B18343" s="3" t="s">
        <v>54411</v>
      </c>
      <c r="C18343" s="3">
        <f>VLOOKUP(B18343,CONSOLIDADO!A$2:E$11786,5,FALSE)</f>
        <v>5456</v>
      </c>
      <c r="D18343" s="3" t="s">
        <v>6455</v>
      </c>
      <c r="E18343" s="3" t="s">
        <v>7381</v>
      </c>
      <c r="F18343" s="3"/>
      <c r="G18343" s="3" t="s">
        <v>54426</v>
      </c>
      <c r="I18343" t="str">
        <f t="shared" si="286"/>
        <v>,(5456,' Consuelo Wagner San Martín ','',' 2 2631 7011    ', Gerente de Personas')</v>
      </c>
    </row>
    <row r="18344" spans="1:9">
      <c r="A18344" s="3" t="s">
        <v>54427</v>
      </c>
      <c r="B18344" s="3" t="s">
        <v>54411</v>
      </c>
      <c r="C18344" s="3">
        <f>VLOOKUP(B18344,CONSOLIDADO!A$2:E$11786,5,FALSE)</f>
        <v>5456</v>
      </c>
      <c r="D18344" s="3" t="s">
        <v>6455</v>
      </c>
      <c r="E18344" s="3" t="s">
        <v>54428</v>
      </c>
      <c r="F18344" s="3"/>
      <c r="G18344" s="3" t="s">
        <v>54429</v>
      </c>
      <c r="I18344" t="str">
        <f t="shared" si="286"/>
        <v>,(5456,' Viviana Frola Vianca ','',' 2 2631 7211    ', Subgerente de Publicidad e Imagen Corportiva')</v>
      </c>
    </row>
    <row r="18345" spans="1:9">
      <c r="A18345" s="3" t="s">
        <v>54431</v>
      </c>
      <c r="B18345" s="3" t="s">
        <v>54430</v>
      </c>
      <c r="C18345" s="3">
        <f>VLOOKUP(B18345,CONSOLIDADO!A$2:E$11786,5,FALSE)</f>
        <v>5457</v>
      </c>
      <c r="D18345" s="3" t="s">
        <v>1764</v>
      </c>
      <c r="E18345" s="3" t="s">
        <v>6739</v>
      </c>
      <c r="F18345" s="3" t="s">
        <v>54432</v>
      </c>
      <c r="G18345" s="3" t="s">
        <v>54433</v>
      </c>
      <c r="I18345" t="str">
        <f t="shared" si="286"/>
        <v>,(5457,' Alejandro Kusanovic Glusevic ',' apalma@tabsa.cl',' 61 272 8100    ', Gerente General')</v>
      </c>
    </row>
    <row r="18346" spans="1:9">
      <c r="A18346" s="3" t="s">
        <v>54434</v>
      </c>
      <c r="B18346" s="3" t="s">
        <v>54430</v>
      </c>
      <c r="C18346" s="3">
        <f>VLOOKUP(B18346,CONSOLIDADO!A$2:E$11786,5,FALSE)</f>
        <v>5457</v>
      </c>
      <c r="D18346" s="3" t="s">
        <v>1764</v>
      </c>
      <c r="E18346" s="3" t="s">
        <v>9447</v>
      </c>
      <c r="F18346" s="3" t="s">
        <v>54432</v>
      </c>
      <c r="G18346" s="3" t="s">
        <v>54433</v>
      </c>
      <c r="I18346" t="str">
        <f t="shared" si="286"/>
        <v>,(5457,' Margarita Marinkovich Ravena ',' apalma@tabsa.cl',' 61 272 8100    ', Subgerente General')</v>
      </c>
    </row>
    <row r="18347" spans="1:9">
      <c r="A18347" s="3" t="s">
        <v>54435</v>
      </c>
      <c r="B18347" s="3" t="s">
        <v>54430</v>
      </c>
      <c r="C18347" s="3">
        <f>VLOOKUP(B18347,CONSOLIDADO!A$2:E$11786,5,FALSE)</f>
        <v>5457</v>
      </c>
      <c r="D18347" s="3" t="s">
        <v>1764</v>
      </c>
      <c r="E18347" s="3" t="s">
        <v>8037</v>
      </c>
      <c r="F18347" s="3" t="s">
        <v>54436</v>
      </c>
      <c r="G18347" s="3" t="s">
        <v>54433</v>
      </c>
      <c r="I18347" t="str">
        <f t="shared" si="286"/>
        <v>,(5457,' Guillermo Pérez Vega ',' gperez@tabsa.cl',' 61 272 8100    ', Jefe de Personal')</v>
      </c>
    </row>
    <row r="18348" spans="1:9">
      <c r="A18348" s="3" t="s">
        <v>54438</v>
      </c>
      <c r="B18348" s="3" t="s">
        <v>54437</v>
      </c>
      <c r="C18348" s="3">
        <f>VLOOKUP(B18348,CONSOLIDADO!A$2:E$11786,5,FALSE)</f>
        <v>5458</v>
      </c>
      <c r="D18348" s="3" t="s">
        <v>2803</v>
      </c>
      <c r="E18348" s="3" t="s">
        <v>6739</v>
      </c>
      <c r="F18348" s="3"/>
      <c r="G18348" s="3" t="s">
        <v>54439</v>
      </c>
      <c r="I18348" t="str">
        <f t="shared" si="286"/>
        <v>,(5458,' Andrés Kuhlmann Jahn ','',' 2 2467 7013    ', Gerente General')</v>
      </c>
    </row>
    <row r="18349" spans="1:9">
      <c r="A18349" s="3" t="s">
        <v>54440</v>
      </c>
      <c r="B18349" s="3" t="s">
        <v>54437</v>
      </c>
      <c r="C18349" s="3">
        <f>VLOOKUP(B18349,CONSOLIDADO!A$2:E$11786,5,FALSE)</f>
        <v>5458</v>
      </c>
      <c r="D18349" s="3" t="s">
        <v>2803</v>
      </c>
      <c r="E18349" s="3" t="s">
        <v>9939</v>
      </c>
      <c r="F18349" s="3"/>
      <c r="G18349" s="3" t="s">
        <v>54441</v>
      </c>
      <c r="I18349" t="str">
        <f t="shared" si="286"/>
        <v>,(5458,' Rodrigo López Vergara ','',' 2 2467 7105    ', Vicepresidente de Operaciones')</v>
      </c>
    </row>
    <row r="18350" spans="1:9">
      <c r="A18350" s="3" t="s">
        <v>54442</v>
      </c>
      <c r="B18350" s="3" t="s">
        <v>54437</v>
      </c>
      <c r="C18350" s="3">
        <f>VLOOKUP(B18350,CONSOLIDADO!A$2:E$11786,5,FALSE)</f>
        <v>5458</v>
      </c>
      <c r="D18350" s="3" t="s">
        <v>2803</v>
      </c>
      <c r="E18350" s="3" t="s">
        <v>9944</v>
      </c>
      <c r="F18350" s="3"/>
      <c r="G18350" s="3" t="s">
        <v>54443</v>
      </c>
      <c r="I18350" t="str">
        <f t="shared" si="286"/>
        <v>,(5458,' Sebastián Fernández Cox ','',' 2 2467 7202    ', Vicepresidente de Desarrollo de Negocios')</v>
      </c>
    </row>
    <row r="18351" spans="1:9">
      <c r="A18351" s="3" t="s">
        <v>54444</v>
      </c>
      <c r="B18351" s="3" t="s">
        <v>54437</v>
      </c>
      <c r="C18351" s="3">
        <f>VLOOKUP(B18351,CONSOLIDADO!A$2:E$11786,5,FALSE)</f>
        <v>5458</v>
      </c>
      <c r="D18351" s="3" t="s">
        <v>2803</v>
      </c>
      <c r="E18351" s="3"/>
      <c r="F18351" s="3"/>
      <c r="G18351" s="3" t="s">
        <v>54445</v>
      </c>
      <c r="I18351" t="str">
        <f t="shared" si="286"/>
        <v>,(5458,' Francisco Castro Crichton','',' 2 2467 7224',')</v>
      </c>
    </row>
    <row r="18352" spans="1:9">
      <c r="A18352" s="3" t="s">
        <v>54446</v>
      </c>
      <c r="B18352" s="3" t="s">
        <v>54437</v>
      </c>
      <c r="C18352" s="3">
        <f>VLOOKUP(B18352,CONSOLIDADO!A$2:E$11786,5,FALSE)</f>
        <v>5458</v>
      </c>
      <c r="D18352" s="3" t="s">
        <v>2803</v>
      </c>
      <c r="E18352" s="3" t="s">
        <v>54447</v>
      </c>
      <c r="F18352" s="3"/>
      <c r="G18352" s="3" t="s">
        <v>54448</v>
      </c>
      <c r="I18352" t="str">
        <f t="shared" si="286"/>
        <v>,(5458,' Alexandros Semertzakis Pandolfi ','',' 2 2467 7103    ', Vicepresidente Ingeniería y Desarrollo de Proyectos')</v>
      </c>
    </row>
    <row r="18353" spans="1:9">
      <c r="A18353" s="3" t="s">
        <v>54449</v>
      </c>
      <c r="B18353" s="3" t="s">
        <v>54437</v>
      </c>
      <c r="C18353" s="3">
        <f>VLOOKUP(B18353,CONSOLIDADO!A$2:E$11786,5,FALSE)</f>
        <v>5458</v>
      </c>
      <c r="D18353" s="3" t="s">
        <v>2803</v>
      </c>
      <c r="E18353" s="3" t="s">
        <v>54450</v>
      </c>
      <c r="F18353" s="3"/>
      <c r="G18353" s="3" t="s">
        <v>54451</v>
      </c>
      <c r="I18353" t="str">
        <f t="shared" si="286"/>
        <v>,(5458,' Arturo Le Blanc Cerda ','',' 2 2467 7163    ', Vicepresidente de Asuntos Jurídicos y Fiscal')</v>
      </c>
    </row>
    <row r="18354" spans="1:9">
      <c r="A18354" s="3" t="s">
        <v>54452</v>
      </c>
      <c r="B18354" s="3" t="s">
        <v>54437</v>
      </c>
      <c r="C18354" s="3">
        <f>VLOOKUP(B18354,CONSOLIDADO!A$2:E$11786,5,FALSE)</f>
        <v>5458</v>
      </c>
      <c r="D18354" s="3" t="s">
        <v>2803</v>
      </c>
      <c r="E18354" s="3" t="s">
        <v>10426</v>
      </c>
      <c r="F18354" s="3"/>
      <c r="G18354" s="3" t="s">
        <v>54453</v>
      </c>
      <c r="I18354" t="str">
        <f t="shared" si="286"/>
        <v>,(5458,' Claudio Aravena Vallejos ','',' 2 2467 7011    ', Vicepresidente de Recursos Humanos')</v>
      </c>
    </row>
    <row r="18355" spans="1:9">
      <c r="A18355" s="3" t="s">
        <v>54454</v>
      </c>
      <c r="B18355" s="3" t="s">
        <v>54437</v>
      </c>
      <c r="C18355" s="3">
        <f>VLOOKUP(B18355,CONSOLIDADO!A$2:E$11786,5,FALSE)</f>
        <v>5458</v>
      </c>
      <c r="D18355" s="3" t="s">
        <v>2803</v>
      </c>
      <c r="E18355" s="3" t="s">
        <v>54455</v>
      </c>
      <c r="F18355" s="3"/>
      <c r="G18355" s="3" t="s">
        <v>54439</v>
      </c>
      <c r="I18355" t="str">
        <f t="shared" si="286"/>
        <v>,(5458,' David Noe Scheinwald ','',' 2 2467 7013    ', Vicepresidente de Asuntos Corporativos y Sostenibilidad')</v>
      </c>
    </row>
    <row r="18356" spans="1:9">
      <c r="A18356" s="3" t="s">
        <v>54457</v>
      </c>
      <c r="B18356" s="3" t="s">
        <v>54456</v>
      </c>
      <c r="C18356" s="3">
        <f>VLOOKUP(B18356,CONSOLIDADO!A$2:E$11786,5,FALSE)</f>
        <v>5459</v>
      </c>
      <c r="D18356" s="3" t="s">
        <v>6551</v>
      </c>
      <c r="E18356" s="3"/>
      <c r="F18356" s="3"/>
      <c r="G18356" s="3" t="s">
        <v>54458</v>
      </c>
      <c r="I18356" t="str">
        <f t="shared" si="286"/>
        <v>,(5459,' Camilo Herrera González','',' 2 2899 4400',')</v>
      </c>
    </row>
    <row r="18357" spans="1:9">
      <c r="A18357" s="3" t="s">
        <v>54459</v>
      </c>
      <c r="B18357" s="3" t="s">
        <v>54456</v>
      </c>
      <c r="C18357" s="3">
        <f>VLOOKUP(B18357,CONSOLIDADO!A$2:E$11786,5,FALSE)</f>
        <v>5459</v>
      </c>
      <c r="D18357" s="3" t="s">
        <v>6551</v>
      </c>
      <c r="E18357" s="3" t="s">
        <v>54460</v>
      </c>
      <c r="F18357" s="3" t="s">
        <v>54461</v>
      </c>
      <c r="G18357" s="3" t="s">
        <v>54462</v>
      </c>
      <c r="I18357" t="str">
        <f t="shared" si="286"/>
        <v>,(5459,' Marcelo Herrera Krause ',' mherrera@transformadores.net',' 55 248 6241    ', Gerente Zona Norte')</v>
      </c>
    </row>
    <row r="18358" spans="1:9">
      <c r="A18358" s="3" t="s">
        <v>54463</v>
      </c>
      <c r="B18358" s="3" t="s">
        <v>54456</v>
      </c>
      <c r="C18358" s="3">
        <f>VLOOKUP(B18358,CONSOLIDADO!A$2:E$11786,5,FALSE)</f>
        <v>5459</v>
      </c>
      <c r="D18358" s="3" t="s">
        <v>6551</v>
      </c>
      <c r="E18358" s="3" t="s">
        <v>54464</v>
      </c>
      <c r="F18358" s="3" t="s">
        <v>54465</v>
      </c>
      <c r="G18358" s="3" t="s">
        <v>54466</v>
      </c>
      <c r="I18358" t="str">
        <f t="shared" si="286"/>
        <v>,(5459,' Peter Herrera Krause ',' peter@transformadores.net',' 2 2899 4400    ', Encargado de Logística y Coordinador de Producción')</v>
      </c>
    </row>
    <row r="18359" spans="1:9">
      <c r="A18359" s="3" t="s">
        <v>50918</v>
      </c>
      <c r="B18359" s="3" t="s">
        <v>54467</v>
      </c>
      <c r="C18359" s="3">
        <f>VLOOKUP(B18359,CONSOLIDADO!A$2:E$11786,5,FALSE)</f>
        <v>5460</v>
      </c>
      <c r="D18359" s="3" t="s">
        <v>6551</v>
      </c>
      <c r="E18359" s="3" t="s">
        <v>6739</v>
      </c>
      <c r="F18359" s="3" t="s">
        <v>50919</v>
      </c>
      <c r="G18359" s="3" t="s">
        <v>50920</v>
      </c>
      <c r="I18359" t="str">
        <f t="shared" si="286"/>
        <v>,(5460,' Eleodoro Mora Sepúlveda ',' emora@tmora.cl',' 2 2912 1000    ', Gerente General')</v>
      </c>
    </row>
    <row r="18360" spans="1:9">
      <c r="A18360" s="3" t="s">
        <v>50921</v>
      </c>
      <c r="B18360" s="3" t="s">
        <v>54467</v>
      </c>
      <c r="C18360" s="3">
        <f>VLOOKUP(B18360,CONSOLIDADO!A$2:E$11786,5,FALSE)</f>
        <v>5460</v>
      </c>
      <c r="D18360" s="3" t="s">
        <v>6551</v>
      </c>
      <c r="E18360" s="3" t="s">
        <v>6986</v>
      </c>
      <c r="F18360" s="3" t="s">
        <v>50922</v>
      </c>
      <c r="G18360" s="3" t="s">
        <v>50920</v>
      </c>
      <c r="I18360" t="str">
        <f t="shared" si="286"/>
        <v>,(5460,' Patricia Altamirano Mora ',' pam@tmora.cl',' 2 2912 1000    ', Gerente de Finanzas')</v>
      </c>
    </row>
    <row r="18361" spans="1:9">
      <c r="A18361" s="3" t="s">
        <v>54469</v>
      </c>
      <c r="B18361" s="3" t="s">
        <v>54468</v>
      </c>
      <c r="C18361" s="3">
        <f>VLOOKUP(B18361,CONSOLIDADO!A$2:E$11786,5,FALSE)</f>
        <v>5461</v>
      </c>
      <c r="D18361" s="3" t="s">
        <v>6551</v>
      </c>
      <c r="E18361" s="3"/>
      <c r="F18361" s="3"/>
      <c r="G18361" s="3" t="s">
        <v>54470</v>
      </c>
      <c r="I18361" t="str">
        <f t="shared" si="286"/>
        <v>,(5461,' Francisco Alvarez Blake','',' 2 2899 6800',')</v>
      </c>
    </row>
    <row r="18362" spans="1:9">
      <c r="A18362" s="3" t="s">
        <v>54471</v>
      </c>
      <c r="B18362" s="3" t="s">
        <v>54468</v>
      </c>
      <c r="C18362" s="3">
        <f>VLOOKUP(B18362,CONSOLIDADO!A$2:E$11786,5,FALSE)</f>
        <v>5461</v>
      </c>
      <c r="D18362" s="3" t="s">
        <v>6551</v>
      </c>
      <c r="E18362" s="3" t="s">
        <v>51345</v>
      </c>
      <c r="F18362" s="3" t="s">
        <v>54472</v>
      </c>
      <c r="G18362" s="3" t="s">
        <v>54473</v>
      </c>
      <c r="I18362" t="str">
        <f t="shared" si="286"/>
        <v>,(5461,' Alvaro Castillo A. ',' acastillo@tusan.cl',' 2 2899 6800    ', Gerente de Administración y Gestión de Personas')</v>
      </c>
    </row>
    <row r="18363" spans="1:9">
      <c r="A18363" s="3" t="s">
        <v>54474</v>
      </c>
      <c r="B18363" s="3" t="s">
        <v>54468</v>
      </c>
      <c r="C18363" s="3">
        <f>VLOOKUP(B18363,CONSOLIDADO!A$2:E$11786,5,FALSE)</f>
        <v>5461</v>
      </c>
      <c r="D18363" s="3" t="s">
        <v>6551</v>
      </c>
      <c r="E18363" s="3"/>
      <c r="F18363" s="3"/>
      <c r="G18363" s="3" t="s">
        <v>54475</v>
      </c>
      <c r="I18363" t="str">
        <f t="shared" si="286"/>
        <v>,(5461,' Víctor Suazo Vega','',' 2 2748 1621',')</v>
      </c>
    </row>
    <row r="18364" spans="1:9">
      <c r="A18364" s="3" t="s">
        <v>54478</v>
      </c>
      <c r="B18364" s="3" t="s">
        <v>54476</v>
      </c>
      <c r="C18364" s="3">
        <f>VLOOKUP(B18364,CONSOLIDADO!A$2:E$11786,5,FALSE)</f>
        <v>5462</v>
      </c>
      <c r="D18364" s="3" t="s">
        <v>54477</v>
      </c>
      <c r="E18364" s="3" t="s">
        <v>7019</v>
      </c>
      <c r="F18364" s="3" t="s">
        <v>54479</v>
      </c>
      <c r="G18364" s="3" t="s">
        <v>54480</v>
      </c>
      <c r="I18364" t="str">
        <f t="shared" si="286"/>
        <v>,(5462,' Luis Bello López ',' lbello@transportesbello.com',' 2 2738 6285    ', Gerente General y Comercial')</v>
      </c>
    </row>
    <row r="18365" spans="1:9">
      <c r="A18365" s="3" t="s">
        <v>54481</v>
      </c>
      <c r="B18365" s="3" t="s">
        <v>54476</v>
      </c>
      <c r="C18365" s="3">
        <f>VLOOKUP(B18365,CONSOLIDADO!A$2:E$11786,5,FALSE)</f>
        <v>5462</v>
      </c>
      <c r="D18365" s="3" t="s">
        <v>54477</v>
      </c>
      <c r="E18365" s="3" t="s">
        <v>7032</v>
      </c>
      <c r="F18365" s="3" t="s">
        <v>54482</v>
      </c>
      <c r="G18365" s="3" t="s">
        <v>54480</v>
      </c>
      <c r="I18365" t="str">
        <f t="shared" si="286"/>
        <v>,(5462,' Jorge Rivero ',' jrivero@transportesbello.com',' 2 2738 6285    ', Gerente Administración y Finanzas')</v>
      </c>
    </row>
    <row r="18366" spans="1:9">
      <c r="A18366" s="3" t="s">
        <v>54483</v>
      </c>
      <c r="B18366" s="3" t="s">
        <v>54476</v>
      </c>
      <c r="C18366" s="3">
        <f>VLOOKUP(B18366,CONSOLIDADO!A$2:E$11786,5,FALSE)</f>
        <v>5462</v>
      </c>
      <c r="D18366" s="3" t="s">
        <v>54477</v>
      </c>
      <c r="E18366" s="3" t="s">
        <v>7140</v>
      </c>
      <c r="F18366" s="3" t="s">
        <v>54484</v>
      </c>
      <c r="G18366" s="3" t="s">
        <v>54480</v>
      </c>
      <c r="I18366" t="str">
        <f t="shared" si="286"/>
        <v>,(5462,' Ricardo Bello Salvatierra ',' rbello@transportesbello.com',' 2 2738 6285    ', Gerente de Ventas')</v>
      </c>
    </row>
    <row r="18367" spans="1:9">
      <c r="A18367" s="3" t="s">
        <v>54485</v>
      </c>
      <c r="B18367" s="3" t="s">
        <v>54476</v>
      </c>
      <c r="C18367" s="3">
        <f>VLOOKUP(B18367,CONSOLIDADO!A$2:E$11786,5,FALSE)</f>
        <v>5462</v>
      </c>
      <c r="D18367" s="3" t="s">
        <v>54477</v>
      </c>
      <c r="E18367" s="3" t="s">
        <v>6809</v>
      </c>
      <c r="F18367" s="3" t="s">
        <v>54486</v>
      </c>
      <c r="G18367" s="3" t="s">
        <v>54480</v>
      </c>
      <c r="I18367" t="str">
        <f t="shared" si="286"/>
        <v>,(5462,' Marcelo Sandoval Llanos ',' msandoval@@transportesbello.com',' 2 2738 6285    ', Jefe de Operaciones')</v>
      </c>
    </row>
    <row r="18368" spans="1:9">
      <c r="A18368" s="3" t="s">
        <v>54487</v>
      </c>
      <c r="B18368" s="3" t="s">
        <v>54476</v>
      </c>
      <c r="C18368" s="3">
        <f>VLOOKUP(B18368,CONSOLIDADO!A$2:E$11786,5,FALSE)</f>
        <v>5462</v>
      </c>
      <c r="D18368" s="3" t="s">
        <v>54477</v>
      </c>
      <c r="E18368" s="3" t="s">
        <v>6989</v>
      </c>
      <c r="F18368" s="3" t="s">
        <v>54488</v>
      </c>
      <c r="G18368" s="3" t="s">
        <v>54480</v>
      </c>
      <c r="I18368" t="str">
        <f t="shared" si="286"/>
        <v>,(5462,' Luis Guerrero Donoso ',' lguerrero@transportesbello.com',' 2 2738 6285    ', Jefe de Recursos Humanos')</v>
      </c>
    </row>
    <row r="18369" spans="1:9">
      <c r="A18369" s="3" t="s">
        <v>54490</v>
      </c>
      <c r="B18369" s="3" t="s">
        <v>54489</v>
      </c>
      <c r="C18369" s="3">
        <f>VLOOKUP(B18369,CONSOLIDADO!A$2:E$11786,5,FALSE)</f>
        <v>5463</v>
      </c>
      <c r="D18369" s="3" t="s">
        <v>1790</v>
      </c>
      <c r="E18369" s="3" t="s">
        <v>6739</v>
      </c>
      <c r="F18369" s="3" t="s">
        <v>54491</v>
      </c>
      <c r="G18369" s="3" t="s">
        <v>54492</v>
      </c>
      <c r="I18369" t="str">
        <f t="shared" si="286"/>
        <v>,(5463,' Bernardino Bustos Espinosa ',' bbustos@tbustos.tie.cl',' 2 2558 1850    ', Gerente General')</v>
      </c>
    </row>
    <row r="18370" spans="1:9">
      <c r="A18370" s="3" t="s">
        <v>54493</v>
      </c>
      <c r="B18370" s="3" t="s">
        <v>54489</v>
      </c>
      <c r="C18370" s="3">
        <f>VLOOKUP(B18370,CONSOLIDADO!A$2:E$11786,5,FALSE)</f>
        <v>5463</v>
      </c>
      <c r="D18370" s="3" t="s">
        <v>1790</v>
      </c>
      <c r="E18370" s="3"/>
      <c r="F18370" s="3"/>
      <c r="G18370" s="3" t="s">
        <v>54494</v>
      </c>
      <c r="I18370" t="str">
        <f t="shared" si="286"/>
        <v>,(5463,' Luis Bustos Espinosa','',' 2 2558 1850',')</v>
      </c>
    </row>
    <row r="18371" spans="1:9">
      <c r="A18371" s="3" t="s">
        <v>54495</v>
      </c>
      <c r="B18371" s="3" t="s">
        <v>54489</v>
      </c>
      <c r="C18371" s="3">
        <f>VLOOKUP(B18371,CONSOLIDADO!A$2:E$11786,5,FALSE)</f>
        <v>5463</v>
      </c>
      <c r="D18371" s="3" t="s">
        <v>1790</v>
      </c>
      <c r="E18371" s="3"/>
      <c r="F18371" s="3"/>
      <c r="G18371" s="3" t="s">
        <v>54494</v>
      </c>
      <c r="I18371" t="str">
        <f t="shared" ref="I18371:I18434" si="287">CONCATENATE(",(",C18371,",'",A18371,"','",F18371,"','",G18371,"',",E18371,"')")</f>
        <v>,(5463,' Víctor Bustos Carmona','',' 2 2558 1850',')</v>
      </c>
    </row>
    <row r="18372" spans="1:9">
      <c r="A18372" s="3" t="s">
        <v>54496</v>
      </c>
      <c r="B18372" s="3" t="s">
        <v>54489</v>
      </c>
      <c r="C18372" s="3">
        <f>VLOOKUP(B18372,CONSOLIDADO!A$2:E$11786,5,FALSE)</f>
        <v>5463</v>
      </c>
      <c r="D18372" s="3" t="s">
        <v>1790</v>
      </c>
      <c r="E18372" s="3" t="s">
        <v>6886</v>
      </c>
      <c r="F18372" s="3" t="s">
        <v>54497</v>
      </c>
      <c r="G18372" s="3" t="s">
        <v>54492</v>
      </c>
      <c r="I18372" t="str">
        <f t="shared" si="287"/>
        <v>,(5463,' Andrea Jeldres Delgado ',' ajeldres@tbustos.tie.cl',' 2 2558 1850    ', Gerente de Recursos Humanos')</v>
      </c>
    </row>
    <row r="18373" spans="1:9">
      <c r="A18373" s="3" t="s">
        <v>50690</v>
      </c>
      <c r="B18373" s="3" t="s">
        <v>54498</v>
      </c>
      <c r="C18373" s="3">
        <f>VLOOKUP(B18373,CONSOLIDADO!A$2:E$11786,5,FALSE)</f>
        <v>5464</v>
      </c>
      <c r="D18373" s="3" t="s">
        <v>54499</v>
      </c>
      <c r="E18373" s="3" t="s">
        <v>6813</v>
      </c>
      <c r="F18373" s="3"/>
      <c r="G18373" s="3" t="s">
        <v>54500</v>
      </c>
      <c r="I18373" t="str">
        <f t="shared" si="287"/>
        <v>,(5464,' Fernando Viollier Verdugo ','',' 2 2611 0170    ', Presidente')</v>
      </c>
    </row>
    <row r="18374" spans="1:9">
      <c r="A18374" s="3" t="s">
        <v>54501</v>
      </c>
      <c r="B18374" s="3" t="s">
        <v>54498</v>
      </c>
      <c r="C18374" s="3">
        <f>VLOOKUP(B18374,CONSOLIDADO!A$2:E$11786,5,FALSE)</f>
        <v>5464</v>
      </c>
      <c r="D18374" s="3" t="s">
        <v>54499</v>
      </c>
      <c r="E18374" s="3"/>
      <c r="F18374" s="3"/>
      <c r="G18374" s="3" t="s">
        <v>54502</v>
      </c>
      <c r="I18374" t="str">
        <f t="shared" si="287"/>
        <v>,(5464,' Guillermo Doering Toro','',' 2 2211 0170',')</v>
      </c>
    </row>
    <row r="18375" spans="1:9">
      <c r="A18375" s="3" t="s">
        <v>54503</v>
      </c>
      <c r="B18375" s="3" t="s">
        <v>54498</v>
      </c>
      <c r="C18375" s="3">
        <f>VLOOKUP(B18375,CONSOLIDADO!A$2:E$11786,5,FALSE)</f>
        <v>5464</v>
      </c>
      <c r="D18375" s="3" t="s">
        <v>54499</v>
      </c>
      <c r="E18375" s="3" t="s">
        <v>6757</v>
      </c>
      <c r="F18375" s="3" t="s">
        <v>54504</v>
      </c>
      <c r="G18375" s="3" t="s">
        <v>54500</v>
      </c>
      <c r="I18375" t="str">
        <f t="shared" si="287"/>
        <v>,(5464,' Claudio Benavides Melián ',' cbenavides@tcasablanca.cl',' 2 2611 0170    ', Gerente de Administración y Finanzas')</v>
      </c>
    </row>
    <row r="18376" spans="1:9">
      <c r="A18376" s="3" t="s">
        <v>54505</v>
      </c>
      <c r="B18376" s="3" t="s">
        <v>54498</v>
      </c>
      <c r="C18376" s="3">
        <f>VLOOKUP(B18376,CONSOLIDADO!A$2:E$11786,5,FALSE)</f>
        <v>5464</v>
      </c>
      <c r="D18376" s="3" t="s">
        <v>54499</v>
      </c>
      <c r="E18376" s="3" t="s">
        <v>54506</v>
      </c>
      <c r="F18376" s="3" t="s">
        <v>54507</v>
      </c>
      <c r="G18376" s="3" t="s">
        <v>54500</v>
      </c>
      <c r="I18376" t="str">
        <f t="shared" si="287"/>
        <v>,(5464,' Daniel Olivos Beas ',' dolivos@tcasablanca.cl',' 2 2611 0170    ', Gerente de Personas y Seguridad Patrimonial')</v>
      </c>
    </row>
    <row r="18377" spans="1:9">
      <c r="A18377" s="3" t="s">
        <v>54508</v>
      </c>
      <c r="B18377" s="3" t="s">
        <v>54498</v>
      </c>
      <c r="C18377" s="3">
        <f>VLOOKUP(B18377,CONSOLIDADO!A$2:E$11786,5,FALSE)</f>
        <v>5464</v>
      </c>
      <c r="D18377" s="3" t="s">
        <v>54499</v>
      </c>
      <c r="E18377" s="3" t="s">
        <v>25674</v>
      </c>
      <c r="F18377" s="3" t="s">
        <v>54509</v>
      </c>
      <c r="G18377" s="3" t="s">
        <v>54500</v>
      </c>
      <c r="I18377" t="str">
        <f t="shared" si="287"/>
        <v>,(5464,' Felipe Viollier Capelli ',' felipeviollier@tcasablanca.cl',' 2 2611 0170    ', Gerente de Mantención')</v>
      </c>
    </row>
    <row r="18378" spans="1:9">
      <c r="A18378" s="3" t="s">
        <v>54510</v>
      </c>
      <c r="B18378" s="3" t="s">
        <v>54498</v>
      </c>
      <c r="C18378" s="3">
        <f>VLOOKUP(B18378,CONSOLIDADO!A$2:E$11786,5,FALSE)</f>
        <v>5464</v>
      </c>
      <c r="D18378" s="3" t="s">
        <v>54499</v>
      </c>
      <c r="E18378" s="3"/>
      <c r="F18378" s="3"/>
      <c r="G18378" s="3" t="s">
        <v>54511</v>
      </c>
      <c r="I18378" t="str">
        <f t="shared" si="287"/>
        <v>,(5464,' Patricio Salinas San Martín','',' 2 2611 0170',')</v>
      </c>
    </row>
    <row r="18379" spans="1:9">
      <c r="A18379" s="3" t="s">
        <v>54512</v>
      </c>
      <c r="B18379" s="3" t="s">
        <v>54498</v>
      </c>
      <c r="C18379" s="3">
        <f>VLOOKUP(B18379,CONSOLIDADO!A$2:E$11786,5,FALSE)</f>
        <v>5464</v>
      </c>
      <c r="D18379" s="3" t="s">
        <v>54499</v>
      </c>
      <c r="E18379" s="3"/>
      <c r="F18379" s="3"/>
      <c r="G18379" s="3" t="s">
        <v>54511</v>
      </c>
      <c r="I18379" t="str">
        <f t="shared" si="287"/>
        <v>,(5464,' Gonzalo Merino Gross','',' 2 2611 0170',')</v>
      </c>
    </row>
    <row r="18380" spans="1:9">
      <c r="A18380" s="3" t="s">
        <v>54513</v>
      </c>
      <c r="B18380" s="3" t="s">
        <v>1810</v>
      </c>
      <c r="C18380" s="3">
        <f>VLOOKUP(B18380,CONSOLIDADO!A$2:E$11786,5,FALSE)</f>
        <v>5466</v>
      </c>
      <c r="D18380" s="3" t="s">
        <v>1790</v>
      </c>
      <c r="E18380" s="3"/>
      <c r="F18380" s="3"/>
      <c r="G18380" s="3" t="s">
        <v>54514</v>
      </c>
      <c r="I18380" t="str">
        <f t="shared" si="287"/>
        <v>,(5466,' José Antonio Salas Parra','',' 2 2854 2244',')</v>
      </c>
    </row>
    <row r="18381" spans="1:9">
      <c r="A18381" s="3" t="s">
        <v>54515</v>
      </c>
      <c r="B18381" s="3" t="s">
        <v>1810</v>
      </c>
      <c r="C18381" s="3">
        <f>VLOOKUP(B18381,CONSOLIDADO!A$2:E$11786,5,FALSE)</f>
        <v>5466</v>
      </c>
      <c r="D18381" s="3" t="s">
        <v>1790</v>
      </c>
      <c r="E18381" s="3" t="s">
        <v>7300</v>
      </c>
      <c r="F18381" s="3" t="s">
        <v>54516</v>
      </c>
      <c r="G18381" s="3" t="s">
        <v>54517</v>
      </c>
      <c r="I18381" t="str">
        <f t="shared" si="287"/>
        <v>,(5466,' Christian Pablo Jeria Cambiaso ',' coldtruck@coldtruck.com',' 2 2854 2244    ', Gerente de Administración')</v>
      </c>
    </row>
    <row r="18382" spans="1:9">
      <c r="A18382" s="3" t="s">
        <v>54518</v>
      </c>
      <c r="B18382" s="3" t="s">
        <v>1810</v>
      </c>
      <c r="C18382" s="3">
        <f>VLOOKUP(B18382,CONSOLIDADO!A$2:E$11786,5,FALSE)</f>
        <v>5466</v>
      </c>
      <c r="D18382" s="3" t="s">
        <v>1790</v>
      </c>
      <c r="E18382" s="3" t="s">
        <v>6765</v>
      </c>
      <c r="F18382" s="3" t="s">
        <v>54519</v>
      </c>
      <c r="G18382" s="3" t="s">
        <v>54517</v>
      </c>
      <c r="I18382" t="str">
        <f t="shared" si="287"/>
        <v>,(5466,' Juan Pablo Torres Campbell ',' jp.torres@coldtruck.com',' 2 2854 2244    ', Gerente de Operaciones')</v>
      </c>
    </row>
    <row r="18383" spans="1:9">
      <c r="A18383" s="3" t="s">
        <v>54520</v>
      </c>
      <c r="B18383" s="3" t="s">
        <v>1810</v>
      </c>
      <c r="C18383" s="3">
        <f>VLOOKUP(B18383,CONSOLIDADO!A$2:E$11786,5,FALSE)</f>
        <v>5466</v>
      </c>
      <c r="D18383" s="3" t="s">
        <v>1790</v>
      </c>
      <c r="E18383" s="3" t="s">
        <v>54521</v>
      </c>
      <c r="F18383" s="3" t="s">
        <v>54522</v>
      </c>
      <c r="G18383" s="3" t="s">
        <v>54517</v>
      </c>
      <c r="I18383" t="str">
        <f t="shared" si="287"/>
        <v>,(5466,' Pablo Espinoza Yáñez ',' p.espinoza@coldtruck.com',' 2 2854 2244    ', Contador General y Recursos Humanos')</v>
      </c>
    </row>
    <row r="18384" spans="1:9">
      <c r="A18384" s="3" t="s">
        <v>54524</v>
      </c>
      <c r="B18384" s="3" t="s">
        <v>54523</v>
      </c>
      <c r="C18384" s="3">
        <f>VLOOKUP(B18384,CONSOLIDADO!A$2:E$11786,5,FALSE)</f>
        <v>5467</v>
      </c>
      <c r="D18384" s="3" t="s">
        <v>1790</v>
      </c>
      <c r="E18384" s="3" t="s">
        <v>12106</v>
      </c>
      <c r="F18384" s="3"/>
      <c r="G18384" s="3" t="s">
        <v>54525</v>
      </c>
      <c r="I18384" t="str">
        <f t="shared" si="287"/>
        <v>,(5467,' Luis Almonacid Villarroel ','',' 65 225 2872    ', Gerente General / Gerente Comercial')</v>
      </c>
    </row>
    <row r="18385" spans="1:9">
      <c r="A18385" s="3" t="s">
        <v>54528</v>
      </c>
      <c r="B18385" s="3" t="s">
        <v>54526</v>
      </c>
      <c r="C18385" s="3">
        <f>VLOOKUP(B18385,CONSOLIDADO!A$2:E$11786,5,FALSE)</f>
        <v>5468</v>
      </c>
      <c r="D18385" s="3" t="s">
        <v>54527</v>
      </c>
      <c r="E18385" s="3" t="s">
        <v>54529</v>
      </c>
      <c r="F18385" s="3" t="s">
        <v>54530</v>
      </c>
      <c r="G18385" s="3" t="s">
        <v>54531</v>
      </c>
      <c r="I18385" t="str">
        <f t="shared" si="287"/>
        <v>,(5468,' Roberto Schiappacasse Madariaga ',' roberto@tssch.com',' 2 2975 1200    ', Representante Legal y Gerente Corporativo')</v>
      </c>
    </row>
    <row r="18386" spans="1:9">
      <c r="A18386" s="3" t="s">
        <v>54532</v>
      </c>
      <c r="B18386" s="3" t="s">
        <v>54526</v>
      </c>
      <c r="C18386" s="3">
        <f>VLOOKUP(B18386,CONSOLIDADO!A$2:E$11786,5,FALSE)</f>
        <v>5468</v>
      </c>
      <c r="D18386" s="3" t="s">
        <v>54527</v>
      </c>
      <c r="E18386" s="3" t="s">
        <v>6739</v>
      </c>
      <c r="F18386" s="3"/>
      <c r="G18386" s="3" t="s">
        <v>54531</v>
      </c>
      <c r="I18386" t="str">
        <f t="shared" si="287"/>
        <v>,(5468,' Oscar Ramírez Brito ','',' 2 2975 1200    ', Gerente General')</v>
      </c>
    </row>
    <row r="18387" spans="1:9">
      <c r="A18387" s="3" t="s">
        <v>54533</v>
      </c>
      <c r="B18387" s="3" t="s">
        <v>54526</v>
      </c>
      <c r="C18387" s="3">
        <f>VLOOKUP(B18387,CONSOLIDADO!A$2:E$11786,5,FALSE)</f>
        <v>5468</v>
      </c>
      <c r="D18387" s="3" t="s">
        <v>54527</v>
      </c>
      <c r="E18387" s="3" t="s">
        <v>6757</v>
      </c>
      <c r="F18387" s="3" t="s">
        <v>54534</v>
      </c>
      <c r="G18387" s="3" t="s">
        <v>54531</v>
      </c>
      <c r="I18387" t="str">
        <f t="shared" si="287"/>
        <v>,(5468,' Paola Espinoza Schiappacasse ',' pespinoza@tssch.com',' 2 2975 1200    ', Gerente de Administración y Finanzas')</v>
      </c>
    </row>
    <row r="18388" spans="1:9">
      <c r="A18388" s="3" t="s">
        <v>54536</v>
      </c>
      <c r="B18388" s="3" t="s">
        <v>54535</v>
      </c>
      <c r="C18388" s="3">
        <f>VLOOKUP(B18388,CONSOLIDADO!A$2:E$11786,5,FALSE)</f>
        <v>5469</v>
      </c>
      <c r="D18388" s="3" t="s">
        <v>1790</v>
      </c>
      <c r="E18388" s="3" t="s">
        <v>6739</v>
      </c>
      <c r="F18388" s="3"/>
      <c r="G18388" s="3" t="s">
        <v>54537</v>
      </c>
      <c r="I18388" t="str">
        <f t="shared" si="287"/>
        <v>,(5469,' Nelson Cepeda González ','',' 32 229 1019    ', Gerente General')</v>
      </c>
    </row>
    <row r="18389" spans="1:9">
      <c r="A18389" s="3" t="s">
        <v>54538</v>
      </c>
      <c r="B18389" s="3" t="s">
        <v>54535</v>
      </c>
      <c r="C18389" s="3">
        <f>VLOOKUP(B18389,CONSOLIDADO!A$2:E$11786,5,FALSE)</f>
        <v>5469</v>
      </c>
      <c r="D18389" s="3" t="s">
        <v>1790</v>
      </c>
      <c r="E18389" s="3"/>
      <c r="F18389" s="3"/>
      <c r="G18389" s="3" t="s">
        <v>54539</v>
      </c>
      <c r="I18389" t="str">
        <f t="shared" si="287"/>
        <v>,(5469,' Claudio Herrera Donoso','',' 32 229 1019',')</v>
      </c>
    </row>
    <row r="18390" spans="1:9">
      <c r="A18390" s="3" t="s">
        <v>54540</v>
      </c>
      <c r="B18390" s="3" t="s">
        <v>54535</v>
      </c>
      <c r="C18390" s="3">
        <f>VLOOKUP(B18390,CONSOLIDADO!A$2:E$11786,5,FALSE)</f>
        <v>5469</v>
      </c>
      <c r="D18390" s="3" t="s">
        <v>1790</v>
      </c>
      <c r="E18390" s="3" t="s">
        <v>6837</v>
      </c>
      <c r="F18390" s="3"/>
      <c r="G18390" s="3" t="s">
        <v>54537</v>
      </c>
      <c r="I18390" t="str">
        <f t="shared" si="287"/>
        <v>,(5469,' Nelson González Navarro ','',' 32 229 1019    ', Socio')</v>
      </c>
    </row>
    <row r="18391" spans="1:9">
      <c r="A18391" s="3" t="s">
        <v>54542</v>
      </c>
      <c r="B18391" s="3" t="s">
        <v>54541</v>
      </c>
      <c r="C18391" s="3">
        <f>VLOOKUP(B18391,CONSOLIDADO!A$2:E$11786,5,FALSE)</f>
        <v>5470</v>
      </c>
      <c r="D18391" s="3" t="s">
        <v>1790</v>
      </c>
      <c r="E18391" s="3" t="s">
        <v>6739</v>
      </c>
      <c r="F18391" s="3" t="s">
        <v>54543</v>
      </c>
      <c r="G18391" s="3" t="s">
        <v>54544</v>
      </c>
      <c r="I18391" t="str">
        <f t="shared" si="287"/>
        <v>,(5470,' Marcelo Ayerdi Miranda ',' marcelo.ayerdi@transportesfepasa.cl',' 9 6125 4922    ', Gerente General')</v>
      </c>
    </row>
    <row r="18392" spans="1:9">
      <c r="A18392" s="3" t="s">
        <v>54528</v>
      </c>
      <c r="B18392" s="3" t="s">
        <v>54545</v>
      </c>
      <c r="C18392" s="3">
        <f>VLOOKUP(B18392,CONSOLIDADO!A$2:E$11786,5,FALSE)</f>
        <v>5471</v>
      </c>
      <c r="D18392" s="3" t="s">
        <v>54546</v>
      </c>
      <c r="E18392" s="3" t="s">
        <v>21104</v>
      </c>
      <c r="F18392" s="3" t="s">
        <v>54530</v>
      </c>
      <c r="G18392" s="3" t="s">
        <v>54531</v>
      </c>
      <c r="I18392" t="str">
        <f t="shared" si="287"/>
        <v>,(5471,' Roberto Schiappacasse Madariaga ',' roberto@tssch.com',' 2 2975 1200    ', Gerente Corporativo')</v>
      </c>
    </row>
    <row r="18393" spans="1:9">
      <c r="A18393" s="3" t="s">
        <v>54547</v>
      </c>
      <c r="B18393" s="3" t="s">
        <v>54545</v>
      </c>
      <c r="C18393" s="3">
        <f>VLOOKUP(B18393,CONSOLIDADO!A$2:E$11786,5,FALSE)</f>
        <v>5471</v>
      </c>
      <c r="D18393" s="3" t="s">
        <v>54546</v>
      </c>
      <c r="E18393" s="3"/>
      <c r="F18393" s="3"/>
      <c r="G18393" s="3" t="s">
        <v>54548</v>
      </c>
      <c r="I18393" t="str">
        <f t="shared" si="287"/>
        <v>,(5471,' Oscar Ramírez Brito','',' 2 2975 1200',')</v>
      </c>
    </row>
    <row r="18394" spans="1:9">
      <c r="A18394" s="3" t="s">
        <v>54533</v>
      </c>
      <c r="B18394" s="3" t="s">
        <v>54545</v>
      </c>
      <c r="C18394" s="3">
        <f>VLOOKUP(B18394,CONSOLIDADO!A$2:E$11786,5,FALSE)</f>
        <v>5471</v>
      </c>
      <c r="D18394" s="3" t="s">
        <v>54546</v>
      </c>
      <c r="E18394" s="3" t="s">
        <v>6757</v>
      </c>
      <c r="F18394" s="3" t="s">
        <v>54534</v>
      </c>
      <c r="G18394" s="3" t="s">
        <v>54531</v>
      </c>
      <c r="I18394" t="str">
        <f t="shared" si="287"/>
        <v>,(5471,' Paola Espinoza Schiappacasse ',' pespinoza@tssch.com',' 2 2975 1200    ', Gerente de Administración y Finanzas')</v>
      </c>
    </row>
    <row r="18395" spans="1:9">
      <c r="A18395" s="3" t="s">
        <v>54549</v>
      </c>
      <c r="B18395" s="3" t="s">
        <v>54545</v>
      </c>
      <c r="C18395" s="3">
        <f>VLOOKUP(B18395,CONSOLIDADO!A$2:E$11786,5,FALSE)</f>
        <v>5471</v>
      </c>
      <c r="D18395" s="3" t="s">
        <v>54546</v>
      </c>
      <c r="E18395" s="3"/>
      <c r="F18395" s="3"/>
      <c r="G18395" s="3" t="s">
        <v>54548</v>
      </c>
      <c r="I18395" t="str">
        <f t="shared" si="287"/>
        <v>,(5471,' Solange Calderón Navarro','',' 2 2975 1200',')</v>
      </c>
    </row>
    <row r="18396" spans="1:9">
      <c r="A18396" s="3" t="s">
        <v>54550</v>
      </c>
      <c r="B18396" s="3" t="s">
        <v>54545</v>
      </c>
      <c r="C18396" s="3">
        <f>VLOOKUP(B18396,CONSOLIDADO!A$2:E$11786,5,FALSE)</f>
        <v>5471</v>
      </c>
      <c r="D18396" s="3" t="s">
        <v>54546</v>
      </c>
      <c r="E18396" s="3" t="s">
        <v>15461</v>
      </c>
      <c r="F18396" s="3" t="s">
        <v>54551</v>
      </c>
      <c r="G18396" s="3" t="s">
        <v>54531</v>
      </c>
      <c r="I18396" t="str">
        <f t="shared" si="287"/>
        <v>,(5471,' Lissette Silva ',' lisettesilva@tssch.com',' 2 2975 1200    ', Encargada de Personal')</v>
      </c>
    </row>
    <row r="18397" spans="1:9">
      <c r="A18397" s="3" t="s">
        <v>54553</v>
      </c>
      <c r="B18397" s="3" t="s">
        <v>54552</v>
      </c>
      <c r="C18397" s="3">
        <f>VLOOKUP(B18397,CONSOLIDADO!A$2:E$11786,5,FALSE)</f>
        <v>5472</v>
      </c>
      <c r="D18397" s="3" t="s">
        <v>1790</v>
      </c>
      <c r="E18397" s="3" t="s">
        <v>6739</v>
      </c>
      <c r="F18397" s="3" t="s">
        <v>54554</v>
      </c>
      <c r="G18397" s="3" t="s">
        <v>54555</v>
      </c>
      <c r="I18397" t="str">
        <f t="shared" si="287"/>
        <v>,(5472,' Tomás Ilzauspe Escobar ',' tomas@ilzauspe.cl',' 72 222 8818    ', Gerente General')</v>
      </c>
    </row>
    <row r="18398" spans="1:9">
      <c r="A18398" s="3" t="s">
        <v>54556</v>
      </c>
      <c r="B18398" s="3" t="s">
        <v>54552</v>
      </c>
      <c r="C18398" s="3">
        <f>VLOOKUP(B18398,CONSOLIDADO!A$2:E$11786,5,FALSE)</f>
        <v>5472</v>
      </c>
      <c r="D18398" s="3" t="s">
        <v>1790</v>
      </c>
      <c r="E18398" s="3" t="s">
        <v>6905</v>
      </c>
      <c r="F18398" s="3" t="s">
        <v>54557</v>
      </c>
      <c r="G18398" s="3" t="s">
        <v>54558</v>
      </c>
      <c r="I18398" t="str">
        <f t="shared" si="287"/>
        <v>,(5472,' Marcelo Maire Recabal ',' marcelo.maire@ilzauspe.cl',' 72 224 4848    ', Gerente Comercial')</v>
      </c>
    </row>
    <row r="18399" spans="1:9">
      <c r="A18399" s="3" t="s">
        <v>54560</v>
      </c>
      <c r="B18399" s="3" t="s">
        <v>54559</v>
      </c>
      <c r="C18399" s="3">
        <f>VLOOKUP(B18399,CONSOLIDADO!A$2:E$11786,5,FALSE)</f>
        <v>5473</v>
      </c>
      <c r="D18399" s="3" t="s">
        <v>6468</v>
      </c>
      <c r="E18399" s="3" t="s">
        <v>7409</v>
      </c>
      <c r="F18399" s="3" t="s">
        <v>54561</v>
      </c>
      <c r="G18399" s="3" t="s">
        <v>54562</v>
      </c>
      <c r="I18399" t="str">
        <f t="shared" si="287"/>
        <v>,(5473,' Edmundo Robles Figueroa ',' e.robles@nuevoflash.cl',' 2 2591 9048    ', Presidente Ejecutivo')</v>
      </c>
    </row>
    <row r="18400" spans="1:9">
      <c r="A18400" s="3" t="s">
        <v>54563</v>
      </c>
      <c r="B18400" s="3" t="s">
        <v>54559</v>
      </c>
      <c r="C18400" s="3">
        <f>VLOOKUP(B18400,CONSOLIDADO!A$2:E$11786,5,FALSE)</f>
        <v>5473</v>
      </c>
      <c r="D18400" s="3" t="s">
        <v>6468</v>
      </c>
      <c r="E18400" s="3" t="s">
        <v>6739</v>
      </c>
      <c r="F18400" s="3" t="s">
        <v>54564</v>
      </c>
      <c r="G18400" s="3" t="s">
        <v>54565</v>
      </c>
      <c r="I18400" t="str">
        <f t="shared" si="287"/>
        <v>,(5473,' Iván Matamala Ríos ',' i.matamala@nuevoflash.cl',' 2 2591 9001    ', Gerente General')</v>
      </c>
    </row>
    <row r="18401" spans="1:9">
      <c r="A18401" s="3" t="s">
        <v>54566</v>
      </c>
      <c r="B18401" s="3" t="s">
        <v>54559</v>
      </c>
      <c r="C18401" s="3">
        <f>VLOOKUP(B18401,CONSOLIDADO!A$2:E$11786,5,FALSE)</f>
        <v>5473</v>
      </c>
      <c r="D18401" s="3" t="s">
        <v>6468</v>
      </c>
      <c r="E18401" s="3" t="s">
        <v>12340</v>
      </c>
      <c r="F18401" s="3" t="s">
        <v>54567</v>
      </c>
      <c r="G18401" s="3" t="s">
        <v>54568</v>
      </c>
      <c r="I18401" t="str">
        <f t="shared" si="287"/>
        <v>,(5473,' Iván Rojo Valenzuela ',' i.rojo@nuevoflash.cl',' 2 2591 9041    ', Gerente de Operaciones y Tecnología')</v>
      </c>
    </row>
    <row r="18402" spans="1:9">
      <c r="A18402" s="3" t="s">
        <v>54571</v>
      </c>
      <c r="B18402" s="3" t="s">
        <v>54569</v>
      </c>
      <c r="C18402" s="3">
        <f>VLOOKUP(B18402,CONSOLIDADO!A$2:E$11786,5,FALSE)</f>
        <v>5474</v>
      </c>
      <c r="D18402" s="3" t="s">
        <v>54570</v>
      </c>
      <c r="E18402" s="3" t="s">
        <v>6739</v>
      </c>
      <c r="F18402" s="3" t="s">
        <v>54572</v>
      </c>
      <c r="G18402" s="3" t="s">
        <v>54573</v>
      </c>
      <c r="I18402" t="str">
        <f t="shared" si="287"/>
        <v>,(5474,' Luis Pedro Farías Quevedo ',' lpfarias@pullman.cl',' 2 2560 3747    ', Gerente General')</v>
      </c>
    </row>
    <row r="18403" spans="1:9">
      <c r="A18403" s="3" t="s">
        <v>54574</v>
      </c>
      <c r="B18403" s="3" t="s">
        <v>54569</v>
      </c>
      <c r="C18403" s="3">
        <f>VLOOKUP(B18403,CONSOLIDADO!A$2:E$11786,5,FALSE)</f>
        <v>5474</v>
      </c>
      <c r="D18403" s="3" t="s">
        <v>54570</v>
      </c>
      <c r="E18403" s="3"/>
      <c r="F18403" s="3"/>
      <c r="G18403" s="3" t="s">
        <v>54575</v>
      </c>
      <c r="I18403" t="str">
        <f t="shared" si="287"/>
        <v>,(5474,' Oscar Conejeros Peña','',' 2 2560 3747',')</v>
      </c>
    </row>
    <row r="18404" spans="1:9">
      <c r="A18404" s="3" t="s">
        <v>54576</v>
      </c>
      <c r="B18404" s="3" t="s">
        <v>54569</v>
      </c>
      <c r="C18404" s="3">
        <f>VLOOKUP(B18404,CONSOLIDADO!A$2:E$11786,5,FALSE)</f>
        <v>5474</v>
      </c>
      <c r="D18404" s="3" t="s">
        <v>54570</v>
      </c>
      <c r="E18404" s="3"/>
      <c r="F18404" s="3"/>
      <c r="G18404" s="3" t="s">
        <v>54575</v>
      </c>
      <c r="I18404" t="str">
        <f t="shared" si="287"/>
        <v>,(5474,' Mauricio Barnett López','',' 2 2560 3747',')</v>
      </c>
    </row>
    <row r="18405" spans="1:9">
      <c r="A18405" s="3" t="s">
        <v>54577</v>
      </c>
      <c r="B18405" s="3" t="s">
        <v>54569</v>
      </c>
      <c r="C18405" s="3">
        <f>VLOOKUP(B18405,CONSOLIDADO!A$2:E$11786,5,FALSE)</f>
        <v>5474</v>
      </c>
      <c r="D18405" s="3" t="s">
        <v>54570</v>
      </c>
      <c r="E18405" s="3"/>
      <c r="F18405" s="3"/>
      <c r="G18405" s="3" t="s">
        <v>54578</v>
      </c>
      <c r="I18405" t="str">
        <f t="shared" si="287"/>
        <v>,(5474,' Antonio Dezerega Ferrer','',' 2 2560 3750',')</v>
      </c>
    </row>
    <row r="18406" spans="1:9">
      <c r="A18406" s="3" t="s">
        <v>54579</v>
      </c>
      <c r="B18406" s="3" t="s">
        <v>54569</v>
      </c>
      <c r="C18406" s="3">
        <f>VLOOKUP(B18406,CONSOLIDADO!A$2:E$11786,5,FALSE)</f>
        <v>5474</v>
      </c>
      <c r="D18406" s="3" t="s">
        <v>54570</v>
      </c>
      <c r="E18406" s="3" t="s">
        <v>6986</v>
      </c>
      <c r="F18406" s="3" t="s">
        <v>54580</v>
      </c>
      <c r="G18406" s="3" t="s">
        <v>54581</v>
      </c>
      <c r="I18406" t="str">
        <f t="shared" si="287"/>
        <v>,(5474,' Rodrigo Morales Cornejo ',' rmorales@pullman.cl',' 2 2560 3702    ', Gerente de Finanzas')</v>
      </c>
    </row>
    <row r="18407" spans="1:9">
      <c r="A18407" s="3" t="s">
        <v>54584</v>
      </c>
      <c r="B18407" s="3" t="s">
        <v>54582</v>
      </c>
      <c r="C18407" s="3">
        <f>VLOOKUP(B18407,CONSOLIDADO!A$2:E$11786,5,FALSE)</f>
        <v>5475</v>
      </c>
      <c r="D18407" s="3" t="s">
        <v>54583</v>
      </c>
      <c r="E18407" s="3" t="s">
        <v>9950</v>
      </c>
      <c r="F18407" s="3" t="s">
        <v>54585</v>
      </c>
      <c r="G18407" s="3" t="s">
        <v>54586</v>
      </c>
      <c r="I18407" t="str">
        <f t="shared" si="287"/>
        <v>,(5475,' Rubén Darío Díaz Díaz ',' diaztransportes@hotmail.com',' 51 229 7423    ', Gerente General y Dueño')</v>
      </c>
    </row>
    <row r="18408" spans="1:9">
      <c r="A18408" s="3" t="s">
        <v>54587</v>
      </c>
      <c r="B18408" s="3" t="s">
        <v>54582</v>
      </c>
      <c r="C18408" s="3">
        <f>VLOOKUP(B18408,CONSOLIDADO!A$2:E$11786,5,FALSE)</f>
        <v>5475</v>
      </c>
      <c r="D18408" s="3" t="s">
        <v>54583</v>
      </c>
      <c r="E18408" s="3" t="s">
        <v>54588</v>
      </c>
      <c r="F18408" s="3" t="s">
        <v>54585</v>
      </c>
      <c r="G18408" s="3" t="s">
        <v>54586</v>
      </c>
      <c r="I18408" t="str">
        <f t="shared" si="287"/>
        <v>,(5475,' Héctor Torres Calderón ',' diaztransportes@hotmail.com',' 51 229 7423    ', Coordinador de Carga')</v>
      </c>
    </row>
    <row r="18409" spans="1:9">
      <c r="A18409" s="3" t="s">
        <v>54591</v>
      </c>
      <c r="B18409" s="3" t="s">
        <v>54589</v>
      </c>
      <c r="C18409" s="3">
        <f>VLOOKUP(B18409,CONSOLIDADO!A$2:E$11786,5,FALSE)</f>
        <v>5476</v>
      </c>
      <c r="D18409" s="3" t="s">
        <v>54590</v>
      </c>
      <c r="E18409" s="3" t="s">
        <v>8441</v>
      </c>
      <c r="F18409" s="3" t="s">
        <v>54592</v>
      </c>
      <c r="G18409" s="3" t="s">
        <v>54593</v>
      </c>
      <c r="I18409" t="str">
        <f t="shared" si="287"/>
        <v>,(5476,' Patricio Saavedra De la Fuente ',' psaavedra@tsm.cl',' 2 2595 0100    ', Presidente Directorio')</v>
      </c>
    </row>
    <row r="18410" spans="1:9">
      <c r="A18410" s="3" t="s">
        <v>54594</v>
      </c>
      <c r="B18410" s="3" t="s">
        <v>54589</v>
      </c>
      <c r="C18410" s="3">
        <f>VLOOKUP(B18410,CONSOLIDADO!A$2:E$11786,5,FALSE)</f>
        <v>5476</v>
      </c>
      <c r="D18410" s="3" t="s">
        <v>54590</v>
      </c>
      <c r="E18410" s="3" t="s">
        <v>35454</v>
      </c>
      <c r="F18410" s="3" t="s">
        <v>54595</v>
      </c>
      <c r="G18410" s="3" t="s">
        <v>54593</v>
      </c>
      <c r="I18410" t="str">
        <f t="shared" si="287"/>
        <v>,(5476,' Marcelo Passalacqua Rivanera ',' mpassalacqua@tsm.cl',' 2 2595 0100    ', Vicepresidente Directorio')</v>
      </c>
    </row>
    <row r="18411" spans="1:9">
      <c r="A18411" s="3" t="s">
        <v>54596</v>
      </c>
      <c r="B18411" s="3" t="s">
        <v>54589</v>
      </c>
      <c r="C18411" s="3">
        <f>VLOOKUP(B18411,CONSOLIDADO!A$2:E$11786,5,FALSE)</f>
        <v>5476</v>
      </c>
      <c r="D18411" s="3" t="s">
        <v>54590</v>
      </c>
      <c r="E18411" s="3" t="s">
        <v>6739</v>
      </c>
      <c r="F18411" s="3" t="s">
        <v>54597</v>
      </c>
      <c r="G18411" s="3" t="s">
        <v>54593</v>
      </c>
      <c r="I18411" t="str">
        <f t="shared" si="287"/>
        <v>,(5476,' Gonzalo Middleton Valdivia ',' gmiddleton@tsm.cl',' 2 2595 0100    ', Gerente General')</v>
      </c>
    </row>
    <row r="18412" spans="1:9">
      <c r="A18412" s="3" t="s">
        <v>54598</v>
      </c>
      <c r="B18412" s="3" t="s">
        <v>54589</v>
      </c>
      <c r="C18412" s="3">
        <f>VLOOKUP(B18412,CONSOLIDADO!A$2:E$11786,5,FALSE)</f>
        <v>5476</v>
      </c>
      <c r="D18412" s="3" t="s">
        <v>54590</v>
      </c>
      <c r="E18412" s="3" t="s">
        <v>6905</v>
      </c>
      <c r="F18412" s="3" t="s">
        <v>54599</v>
      </c>
      <c r="G18412" s="3" t="s">
        <v>54593</v>
      </c>
      <c r="I18412" t="str">
        <f t="shared" si="287"/>
        <v>,(5476,' Patricio Jiménez Silva ',' pjimenez@tsm.cl',' 2 2595 0100    ', Gerente Comercial')</v>
      </c>
    </row>
    <row r="18413" spans="1:9">
      <c r="A18413" s="3" t="s">
        <v>54600</v>
      </c>
      <c r="B18413" s="3" t="s">
        <v>54589</v>
      </c>
      <c r="C18413" s="3">
        <f>VLOOKUP(B18413,CONSOLIDADO!A$2:E$11786,5,FALSE)</f>
        <v>5476</v>
      </c>
      <c r="D18413" s="3" t="s">
        <v>54590</v>
      </c>
      <c r="E18413" s="3" t="s">
        <v>6757</v>
      </c>
      <c r="F18413" s="3" t="s">
        <v>54601</v>
      </c>
      <c r="G18413" s="3" t="s">
        <v>54593</v>
      </c>
      <c r="I18413" t="str">
        <f t="shared" si="287"/>
        <v>,(5476,' Leonardo Andrés Osses Vidal ',' losses@tsm.cl',' 2 2595 0100    ', Gerente de Administración y Finanzas')</v>
      </c>
    </row>
    <row r="18414" spans="1:9">
      <c r="A18414" s="3" t="s">
        <v>54603</v>
      </c>
      <c r="B18414" s="3" t="s">
        <v>54602</v>
      </c>
      <c r="C18414" s="3">
        <f>VLOOKUP(B18414,CONSOLIDADO!A$2:E$11786,5,FALSE)</f>
        <v>5477</v>
      </c>
      <c r="D18414" s="3" t="s">
        <v>1790</v>
      </c>
      <c r="E18414" s="3" t="s">
        <v>6739</v>
      </c>
      <c r="F18414" s="3" t="s">
        <v>54604</v>
      </c>
      <c r="G18414" s="3" t="s">
        <v>54605</v>
      </c>
      <c r="I18414" t="str">
        <f t="shared" si="287"/>
        <v>,(5477,' Eduardo Alvarado Toro ',' tranex.alvarado@tranexltda.cl',' 51 231 5302    ', Gerente General')</v>
      </c>
    </row>
    <row r="18415" spans="1:9">
      <c r="A18415" s="3" t="s">
        <v>54606</v>
      </c>
      <c r="B18415" s="3" t="s">
        <v>54602</v>
      </c>
      <c r="C18415" s="3">
        <f>VLOOKUP(B18415,CONSOLIDADO!A$2:E$11786,5,FALSE)</f>
        <v>5477</v>
      </c>
      <c r="D18415" s="3" t="s">
        <v>1790</v>
      </c>
      <c r="E18415" s="3" t="s">
        <v>8835</v>
      </c>
      <c r="F18415" s="3" t="s">
        <v>54607</v>
      </c>
      <c r="G18415" s="3" t="s">
        <v>54605</v>
      </c>
      <c r="I18415" t="str">
        <f t="shared" si="287"/>
        <v>,(5477,' Carolina Alvarado Soto ',' finanzas@tranexltda.cl',' 51 231 5302    ', Jefe de Administración y Finanzas')</v>
      </c>
    </row>
    <row r="18416" spans="1:9">
      <c r="A18416" s="3" t="s">
        <v>54608</v>
      </c>
      <c r="B18416" s="3" t="s">
        <v>54602</v>
      </c>
      <c r="C18416" s="3">
        <f>VLOOKUP(B18416,CONSOLIDADO!A$2:E$11786,5,FALSE)</f>
        <v>5477</v>
      </c>
      <c r="D18416" s="3" t="s">
        <v>1790</v>
      </c>
      <c r="E18416" s="3" t="s">
        <v>54609</v>
      </c>
      <c r="F18416" s="3" t="s">
        <v>54610</v>
      </c>
      <c r="G18416" s="3" t="s">
        <v>54605</v>
      </c>
      <c r="I18416" t="str">
        <f t="shared" si="287"/>
        <v>,(5477,' Jorge Salazar Bórquez ',' operaciones@tranexltda.cl',' 51 231 5302    ', Jefe de Operaciones y Mantención')</v>
      </c>
    </row>
    <row r="18417" spans="1:9">
      <c r="A18417" s="3" t="s">
        <v>54611</v>
      </c>
      <c r="B18417" s="3" t="s">
        <v>54602</v>
      </c>
      <c r="C18417" s="3">
        <f>VLOOKUP(B18417,CONSOLIDADO!A$2:E$11786,5,FALSE)</f>
        <v>5477</v>
      </c>
      <c r="D18417" s="3" t="s">
        <v>1790</v>
      </c>
      <c r="E18417" s="3" t="s">
        <v>54612</v>
      </c>
      <c r="F18417" s="3" t="s">
        <v>54613</v>
      </c>
      <c r="G18417" s="3" t="s">
        <v>54605</v>
      </c>
      <c r="I18417" t="str">
        <f t="shared" si="287"/>
        <v>,(5477,' Ricardo Campos Ramos ',' rcampos@tranexltda.cl',' 51 231 5302    ', Jefe de Seguridad y Logística')</v>
      </c>
    </row>
    <row r="18418" spans="1:9">
      <c r="A18418" s="3" t="s">
        <v>54614</v>
      </c>
      <c r="B18418" s="3" t="s">
        <v>54602</v>
      </c>
      <c r="C18418" s="3">
        <f>VLOOKUP(B18418,CONSOLIDADO!A$2:E$11786,5,FALSE)</f>
        <v>5477</v>
      </c>
      <c r="D18418" s="3" t="s">
        <v>1790</v>
      </c>
      <c r="E18418" s="3" t="s">
        <v>54615</v>
      </c>
      <c r="F18418" s="3" t="s">
        <v>54616</v>
      </c>
      <c r="G18418" s="3" t="s">
        <v>54605</v>
      </c>
      <c r="I18418" t="str">
        <f t="shared" si="287"/>
        <v>,(5477,' René Castillo Aguilera ',' adquisiciones@tranexltda.cl',' 51 231 5302    ', Adquisiciones y Bodegaje')</v>
      </c>
    </row>
    <row r="18419" spans="1:9">
      <c r="A18419" s="3" t="s">
        <v>54618</v>
      </c>
      <c r="B18419" s="3" t="s">
        <v>54617</v>
      </c>
      <c r="C18419" s="3">
        <f>VLOOKUP(B18419,CONSOLIDADO!A$2:E$11786,5,FALSE)</f>
        <v>5478</v>
      </c>
      <c r="D18419" s="3" t="s">
        <v>1790</v>
      </c>
      <c r="E18419" s="3" t="s">
        <v>10205</v>
      </c>
      <c r="F18419" s="3" t="s">
        <v>54619</v>
      </c>
      <c r="G18419" s="3" t="s">
        <v>54620</v>
      </c>
      <c r="I18419" t="str">
        <f t="shared" si="287"/>
        <v>,(5478,' Ciriaco Bravo Marchant ',' lineatrestemuco@gmail.com',' 45 226 1026    ', Representante Legal')</v>
      </c>
    </row>
    <row r="18420" spans="1:9">
      <c r="A18420" s="3" t="s">
        <v>54622</v>
      </c>
      <c r="B18420" s="3" t="s">
        <v>54621</v>
      </c>
      <c r="C18420" s="3">
        <f>VLOOKUP(B18420,CONSOLIDADO!A$2:E$11786,5,FALSE)</f>
        <v>5479</v>
      </c>
      <c r="D18420" s="3" t="s">
        <v>1790</v>
      </c>
      <c r="E18420" s="3" t="s">
        <v>6739</v>
      </c>
      <c r="F18420" s="3" t="s">
        <v>54623</v>
      </c>
      <c r="G18420" s="3" t="s">
        <v>54624</v>
      </c>
      <c r="I18420" t="str">
        <f t="shared" si="287"/>
        <v>,(5479,' Gastón Zegard Thomas ',' viatur@tie.cl',' 2 2773 4307    ', Gerente General')</v>
      </c>
    </row>
    <row r="18421" spans="1:9">
      <c r="A18421" s="3" t="s">
        <v>54625</v>
      </c>
      <c r="B18421" s="3" t="s">
        <v>54621</v>
      </c>
      <c r="C18421" s="3">
        <f>VLOOKUP(B18421,CONSOLIDADO!A$2:E$11786,5,FALSE)</f>
        <v>5479</v>
      </c>
      <c r="D18421" s="3" t="s">
        <v>1790</v>
      </c>
      <c r="E18421" s="3" t="s">
        <v>6757</v>
      </c>
      <c r="F18421" s="3" t="s">
        <v>54623</v>
      </c>
      <c r="G18421" s="3" t="s">
        <v>54624</v>
      </c>
      <c r="I18421" t="str">
        <f t="shared" si="287"/>
        <v>,(5479,' Gastón Zegard Latrach ',' viatur@tie.cl',' 2 2773 4307    ', Gerente de Administración y Finanzas')</v>
      </c>
    </row>
    <row r="18422" spans="1:9">
      <c r="A18422" s="3" t="s">
        <v>54626</v>
      </c>
      <c r="B18422" s="3" t="s">
        <v>54621</v>
      </c>
      <c r="C18422" s="3">
        <f>VLOOKUP(B18422,CONSOLIDADO!A$2:E$11786,5,FALSE)</f>
        <v>5479</v>
      </c>
      <c r="D18422" s="3" t="s">
        <v>1790</v>
      </c>
      <c r="E18422" s="3" t="s">
        <v>8037</v>
      </c>
      <c r="F18422" s="3" t="s">
        <v>54623</v>
      </c>
      <c r="G18422" s="3" t="s">
        <v>54627</v>
      </c>
      <c r="I18422" t="str">
        <f t="shared" si="287"/>
        <v>,(5479,' Juan Fernando Medina González ',' viatur@tie.cl',' 2 2774 0262    ', Jefe de Personal')</v>
      </c>
    </row>
    <row r="18423" spans="1:9">
      <c r="A18423" s="3" t="s">
        <v>54628</v>
      </c>
      <c r="B18423" s="3" t="s">
        <v>54621</v>
      </c>
      <c r="C18423" s="3">
        <f>VLOOKUP(B18423,CONSOLIDADO!A$2:E$11786,5,FALSE)</f>
        <v>5479</v>
      </c>
      <c r="D18423" s="3" t="s">
        <v>1790</v>
      </c>
      <c r="E18423" s="3" t="s">
        <v>6809</v>
      </c>
      <c r="F18423" s="3" t="s">
        <v>54623</v>
      </c>
      <c r="G18423" s="3" t="s">
        <v>54627</v>
      </c>
      <c r="I18423" t="str">
        <f t="shared" si="287"/>
        <v>,(5479,' Alexis Jesús Flores Torres ',' viatur@tie.cl',' 2 2774 0262    ', Jefe de Operaciones')</v>
      </c>
    </row>
    <row r="18424" spans="1:9">
      <c r="A18424" s="3" t="s">
        <v>54630</v>
      </c>
      <c r="B18424" s="3" t="s">
        <v>54629</v>
      </c>
      <c r="C18424" s="3">
        <f>VLOOKUP(B18424,CONSOLIDADO!A$2:E$11786,5,FALSE)</f>
        <v>5480</v>
      </c>
      <c r="D18424" s="3" t="s">
        <v>6568</v>
      </c>
      <c r="E18424" s="3"/>
      <c r="F18424" s="3"/>
      <c r="G18424" s="3" t="s">
        <v>54631</v>
      </c>
      <c r="I18424" t="str">
        <f t="shared" si="287"/>
        <v>,(5480,' Fabio Gambino','',' 2 2380 2305',')</v>
      </c>
    </row>
    <row r="18425" spans="1:9">
      <c r="A18425" s="3" t="s">
        <v>54632</v>
      </c>
      <c r="B18425" s="3" t="s">
        <v>54629</v>
      </c>
      <c r="C18425" s="3">
        <f>VLOOKUP(B18425,CONSOLIDADO!A$2:E$11786,5,FALSE)</f>
        <v>5480</v>
      </c>
      <c r="D18425" s="3" t="s">
        <v>6568</v>
      </c>
      <c r="E18425" s="3" t="s">
        <v>54633</v>
      </c>
      <c r="F18425" s="3"/>
      <c r="G18425" s="3" t="s">
        <v>54634</v>
      </c>
      <c r="I18425" t="str">
        <f t="shared" si="287"/>
        <v>,(5480,' Patricio Garcés ','',' 2 2380 2305    ', Gerente de Distribución y Logística')</v>
      </c>
    </row>
    <row r="18426" spans="1:9">
      <c r="A18426" s="3" t="s">
        <v>54636</v>
      </c>
      <c r="B18426" s="3" t="s">
        <v>54635</v>
      </c>
      <c r="C18426" s="3">
        <f>VLOOKUP(B18426,CONSOLIDADO!A$2:E$11786,5,FALSE)</f>
        <v>5481</v>
      </c>
      <c r="D18426" s="3" t="s">
        <v>22277</v>
      </c>
      <c r="E18426" s="3"/>
      <c r="F18426" s="3"/>
      <c r="G18426" s="3" t="s">
        <v>54637</v>
      </c>
      <c r="I18426" t="str">
        <f t="shared" si="287"/>
        <v>,(5481,' Ivette Moraga González','',' 2 2715 7200',')</v>
      </c>
    </row>
    <row r="18427" spans="1:9">
      <c r="A18427" s="3" t="s">
        <v>54638</v>
      </c>
      <c r="B18427" s="3" t="s">
        <v>54635</v>
      </c>
      <c r="C18427" s="3">
        <f>VLOOKUP(B18427,CONSOLIDADO!A$2:E$11786,5,FALSE)</f>
        <v>5481</v>
      </c>
      <c r="D18427" s="3" t="s">
        <v>22277</v>
      </c>
      <c r="E18427" s="3" t="s">
        <v>7355</v>
      </c>
      <c r="F18427" s="3" t="s">
        <v>54639</v>
      </c>
      <c r="G18427" s="3" t="s">
        <v>54640</v>
      </c>
      <c r="I18427" t="str">
        <f t="shared" si="287"/>
        <v>,(5481,' Jorge Valenzuela Fernández ',' jorgev@transtecnia.cl',' 2 2828 6981    ', Director Comercial')</v>
      </c>
    </row>
    <row r="18428" spans="1:9">
      <c r="A18428" s="3" t="s">
        <v>54641</v>
      </c>
      <c r="B18428" s="3" t="s">
        <v>54635</v>
      </c>
      <c r="C18428" s="3">
        <f>VLOOKUP(B18428,CONSOLIDADO!A$2:E$11786,5,FALSE)</f>
        <v>5481</v>
      </c>
      <c r="D18428" s="3" t="s">
        <v>22277</v>
      </c>
      <c r="E18428" s="3"/>
      <c r="F18428" s="3"/>
      <c r="G18428" s="3" t="s">
        <v>54637</v>
      </c>
      <c r="I18428" t="str">
        <f t="shared" si="287"/>
        <v>,(5481,' Víctor Ortiz Gutiérrez','',' 2 2715 7200',')</v>
      </c>
    </row>
    <row r="18429" spans="1:9">
      <c r="A18429" s="3" t="s">
        <v>54643</v>
      </c>
      <c r="B18429" s="3" t="s">
        <v>1415</v>
      </c>
      <c r="C18429" s="3">
        <f>VLOOKUP(B18429,CONSOLIDADO!A$2:E$11786,5,FALSE)</f>
        <v>5482</v>
      </c>
      <c r="D18429" s="3" t="s">
        <v>54642</v>
      </c>
      <c r="E18429" s="3" t="s">
        <v>6739</v>
      </c>
      <c r="F18429" s="3" t="s">
        <v>54644</v>
      </c>
      <c r="G18429" s="3" t="s">
        <v>54645</v>
      </c>
      <c r="I18429" t="str">
        <f t="shared" si="287"/>
        <v>,(5482,' Juan Ignacio Viana Osorio ',' priscilla.fuentes@transunion.com',' 2 2390 7002    ', Gerente General')</v>
      </c>
    </row>
    <row r="18430" spans="1:9">
      <c r="A18430" s="3" t="s">
        <v>54646</v>
      </c>
      <c r="B18430" s="3" t="s">
        <v>1415</v>
      </c>
      <c r="C18430" s="3">
        <f>VLOOKUP(B18430,CONSOLIDADO!A$2:E$11786,5,FALSE)</f>
        <v>5482</v>
      </c>
      <c r="D18430" s="3" t="s">
        <v>54642</v>
      </c>
      <c r="E18430" s="3" t="s">
        <v>10191</v>
      </c>
      <c r="F18430" s="3" t="s">
        <v>54647</v>
      </c>
      <c r="G18430" s="3" t="s">
        <v>54648</v>
      </c>
      <c r="I18430" t="str">
        <f t="shared" si="287"/>
        <v>,(5482,' Roberto Mera Rivas ',' roberto.mera@transunion.com',' 2 2390 7111    ', Controller')</v>
      </c>
    </row>
    <row r="18431" spans="1:9">
      <c r="A18431" s="3" t="s">
        <v>54649</v>
      </c>
      <c r="B18431" s="3" t="s">
        <v>1415</v>
      </c>
      <c r="C18431" s="3">
        <f>VLOOKUP(B18431,CONSOLIDADO!A$2:E$11786,5,FALSE)</f>
        <v>5482</v>
      </c>
      <c r="D18431" s="3" t="s">
        <v>54642</v>
      </c>
      <c r="E18431" s="3" t="s">
        <v>50179</v>
      </c>
      <c r="F18431" s="3" t="s">
        <v>54650</v>
      </c>
      <c r="G18431" s="3" t="s">
        <v>54651</v>
      </c>
      <c r="I18431" t="str">
        <f t="shared" si="287"/>
        <v>,(5482,' Juan Pablo Muñoz Ferré ',' juanpablo.munoz@transunion.com',' 2 2390 7034    ', Sales Manager')</v>
      </c>
    </row>
    <row r="18432" spans="1:9">
      <c r="A18432" s="3" t="s">
        <v>54652</v>
      </c>
      <c r="B18432" s="3" t="s">
        <v>1415</v>
      </c>
      <c r="C18432" s="3">
        <f>VLOOKUP(B18432,CONSOLIDADO!A$2:E$11786,5,FALSE)</f>
        <v>5482</v>
      </c>
      <c r="D18432" s="3" t="s">
        <v>54642</v>
      </c>
      <c r="E18432" s="3" t="s">
        <v>54653</v>
      </c>
      <c r="F18432" s="3" t="s">
        <v>54654</v>
      </c>
      <c r="G18432" s="3" t="s">
        <v>54655</v>
      </c>
      <c r="I18432" t="str">
        <f t="shared" si="287"/>
        <v>,(5482,' Paola Sagredo Aravena ',' paola.sagredo@transunion.com',' 2 2390 7066    ', Analytical Services Manager')</v>
      </c>
    </row>
    <row r="18433" spans="1:9">
      <c r="A18433" s="3" t="s">
        <v>54656</v>
      </c>
      <c r="B18433" s="3" t="s">
        <v>1415</v>
      </c>
      <c r="C18433" s="3">
        <f>VLOOKUP(B18433,CONSOLIDADO!A$2:E$11786,5,FALSE)</f>
        <v>5482</v>
      </c>
      <c r="D18433" s="3" t="s">
        <v>54642</v>
      </c>
      <c r="E18433" s="3" t="s">
        <v>54657</v>
      </c>
      <c r="F18433" s="3" t="s">
        <v>54658</v>
      </c>
      <c r="G18433" s="3" t="s">
        <v>54659</v>
      </c>
      <c r="I18433" t="str">
        <f t="shared" si="287"/>
        <v>,(5482,' Leonardo Arancibia Reyes ',' leo.arancibia@transunion.com',' 2 2390 7020    ', Marketing &amp; Product Manager')</v>
      </c>
    </row>
    <row r="18434" spans="1:9">
      <c r="A18434" s="3" t="s">
        <v>54662</v>
      </c>
      <c r="B18434" s="3" t="s">
        <v>54660</v>
      </c>
      <c r="C18434" s="3">
        <f>VLOOKUP(B18434,CONSOLIDADO!A$2:E$11786,5,FALSE)</f>
        <v>5483</v>
      </c>
      <c r="D18434" s="3" t="s">
        <v>54661</v>
      </c>
      <c r="E18434" s="3" t="s">
        <v>6739</v>
      </c>
      <c r="F18434" s="3" t="s">
        <v>54663</v>
      </c>
      <c r="G18434" s="3" t="s">
        <v>54664</v>
      </c>
      <c r="I18434" t="str">
        <f t="shared" si="287"/>
        <v>,(5483,' Raúl Horacio Manfredi Batiatto ',' gerencia@tws.cl',' 2 2753 9900    ', Gerente General')</v>
      </c>
    </row>
    <row r="18435" spans="1:9">
      <c r="A18435" s="3" t="s">
        <v>54665</v>
      </c>
      <c r="B18435" s="3" t="s">
        <v>54660</v>
      </c>
      <c r="C18435" s="3">
        <f>VLOOKUP(B18435,CONSOLIDADO!A$2:E$11786,5,FALSE)</f>
        <v>5483</v>
      </c>
      <c r="D18435" s="3" t="s">
        <v>54661</v>
      </c>
      <c r="E18435" s="3" t="s">
        <v>6765</v>
      </c>
      <c r="F18435" s="3" t="s">
        <v>54666</v>
      </c>
      <c r="G18435" s="3" t="s">
        <v>54664</v>
      </c>
      <c r="I18435" t="str">
        <f t="shared" ref="I18435:I18498" si="288">CONCATENATE(",(",C18435,",'",A18435,"','",F18435,"','",G18435,"',",E18435,"')")</f>
        <v>,(5483,' María Verónica Campo Vargas ',' informes@tws.cl',' 2 2753 9900    ', Gerente de Operaciones')</v>
      </c>
    </row>
    <row r="18436" spans="1:9">
      <c r="A18436" s="3" t="s">
        <v>54667</v>
      </c>
      <c r="B18436" s="3" t="s">
        <v>54660</v>
      </c>
      <c r="C18436" s="3">
        <f>VLOOKUP(B18436,CONSOLIDADO!A$2:E$11786,5,FALSE)</f>
        <v>5483</v>
      </c>
      <c r="D18436" s="3" t="s">
        <v>54661</v>
      </c>
      <c r="E18436" s="3" t="s">
        <v>6757</v>
      </c>
      <c r="F18436" s="3" t="s">
        <v>54668</v>
      </c>
      <c r="G18436" s="3" t="s">
        <v>54664</v>
      </c>
      <c r="I18436" t="str">
        <f t="shared" si="288"/>
        <v>,(5483,' Juan Osorio Riquelme ',' finanzas@tws.cl',' 2 2753 9900    ', Gerente de Administración y Finanzas')</v>
      </c>
    </row>
    <row r="18437" spans="1:9">
      <c r="A18437" s="3" t="s">
        <v>15225</v>
      </c>
      <c r="B18437" s="3" t="s">
        <v>54669</v>
      </c>
      <c r="C18437" s="3">
        <f>VLOOKUP(B18437,CONSOLIDADO!A$2:E$11786,5,FALSE)</f>
        <v>5484</v>
      </c>
      <c r="D18437" s="3" t="s">
        <v>6585</v>
      </c>
      <c r="E18437" s="3" t="s">
        <v>6739</v>
      </c>
      <c r="F18437" s="3" t="s">
        <v>54670</v>
      </c>
      <c r="G18437" s="3" t="s">
        <v>54671</v>
      </c>
      <c r="I18437" t="str">
        <f t="shared" si="288"/>
        <v>,(5484,' Silvano Casagrande Calo ',' ttpn@ttpn.tie.cl',' 2 2641 8827    ', Gerente General')</v>
      </c>
    </row>
    <row r="18438" spans="1:9">
      <c r="A18438" s="3" t="s">
        <v>15230</v>
      </c>
      <c r="B18438" s="3" t="s">
        <v>54669</v>
      </c>
      <c r="C18438" s="3">
        <f>VLOOKUP(B18438,CONSOLIDADO!A$2:E$11786,5,FALSE)</f>
        <v>5484</v>
      </c>
      <c r="D18438" s="3" t="s">
        <v>6585</v>
      </c>
      <c r="E18438" s="3" t="s">
        <v>6757</v>
      </c>
      <c r="F18438" s="3" t="s">
        <v>54672</v>
      </c>
      <c r="G18438" s="3" t="s">
        <v>54671</v>
      </c>
      <c r="I18438" t="str">
        <f t="shared" si="288"/>
        <v>,(5484,' Alberto Hidalgo De las Heras ',' alhidalgo@entelchile.net',' 2 2641 8827    ', Gerente de Administración y Finanzas')</v>
      </c>
    </row>
    <row r="18439" spans="1:9">
      <c r="A18439" s="3" t="s">
        <v>54675</v>
      </c>
      <c r="B18439" s="3" t="s">
        <v>54673</v>
      </c>
      <c r="C18439" s="3">
        <f>VLOOKUP(B18439,CONSOLIDADO!A$2:E$11786,5,FALSE)</f>
        <v>5485</v>
      </c>
      <c r="D18439" s="3" t="s">
        <v>54674</v>
      </c>
      <c r="E18439" s="3" t="s">
        <v>6739</v>
      </c>
      <c r="F18439" s="3"/>
      <c r="G18439" s="3" t="s">
        <v>54676</v>
      </c>
      <c r="I18439" t="str">
        <f t="shared" si="288"/>
        <v>,(5485,' Andrés Alarcón Pott ','',' 600 300 9000   ', Gerente General')</v>
      </c>
    </row>
    <row r="18440" spans="1:9">
      <c r="A18440" s="3" t="s">
        <v>54677</v>
      </c>
      <c r="B18440" s="3" t="s">
        <v>54673</v>
      </c>
      <c r="C18440" s="3">
        <f>VLOOKUP(B18440,CONSOLIDADO!A$2:E$11786,5,FALSE)</f>
        <v>5485</v>
      </c>
      <c r="D18440" s="3" t="s">
        <v>54674</v>
      </c>
      <c r="E18440" s="3" t="s">
        <v>54678</v>
      </c>
      <c r="F18440" s="3"/>
      <c r="G18440" s="3" t="s">
        <v>54676</v>
      </c>
      <c r="I18440" t="str">
        <f t="shared" si="288"/>
        <v>,(5485,' Carmen Gloria Abarca Vargas ','',' 600 300 9000   ', Gerente de Negociación')</v>
      </c>
    </row>
    <row r="18441" spans="1:9">
      <c r="A18441" s="3" t="s">
        <v>54679</v>
      </c>
      <c r="B18441" s="3" t="s">
        <v>54673</v>
      </c>
      <c r="C18441" s="3">
        <f>VLOOKUP(B18441,CONSOLIDADO!A$2:E$11786,5,FALSE)</f>
        <v>5485</v>
      </c>
      <c r="D18441" s="3" t="s">
        <v>54674</v>
      </c>
      <c r="E18441" s="3" t="s">
        <v>7140</v>
      </c>
      <c r="F18441" s="3"/>
      <c r="G18441" s="3" t="s">
        <v>54676</v>
      </c>
      <c r="I18441" t="str">
        <f t="shared" si="288"/>
        <v>,(5485,' Francisca Torres Malbrán ','',' 600 300 9000   ', Gerente de Ventas')</v>
      </c>
    </row>
    <row r="18442" spans="1:9">
      <c r="A18442" s="3" t="s">
        <v>54680</v>
      </c>
      <c r="B18442" s="3" t="s">
        <v>54673</v>
      </c>
      <c r="C18442" s="3">
        <f>VLOOKUP(B18442,CONSOLIDADO!A$2:E$11786,5,FALSE)</f>
        <v>5485</v>
      </c>
      <c r="D18442" s="3" t="s">
        <v>54674</v>
      </c>
      <c r="E18442" s="3" t="s">
        <v>6757</v>
      </c>
      <c r="F18442" s="3"/>
      <c r="G18442" s="3" t="s">
        <v>54676</v>
      </c>
      <c r="I18442" t="str">
        <f t="shared" si="288"/>
        <v>,(5485,' Cristina Valenzuela Meléndez ','',' 600 300 9000   ', Gerente de Administración y Finanzas')</v>
      </c>
    </row>
    <row r="18443" spans="1:9">
      <c r="A18443" s="3" t="s">
        <v>54681</v>
      </c>
      <c r="B18443" s="3" t="s">
        <v>54673</v>
      </c>
      <c r="C18443" s="3">
        <f>VLOOKUP(B18443,CONSOLIDADO!A$2:E$11786,5,FALSE)</f>
        <v>5485</v>
      </c>
      <c r="D18443" s="3" t="s">
        <v>54674</v>
      </c>
      <c r="E18443" s="3" t="s">
        <v>54682</v>
      </c>
      <c r="F18443" s="3"/>
      <c r="G18443" s="3" t="s">
        <v>54676</v>
      </c>
      <c r="I18443" t="str">
        <f t="shared" si="288"/>
        <v>,(5485,' Andrés García Munizaga ','',' 600 300 9000   ', Gerente Comercial Duty Free')</v>
      </c>
    </row>
    <row r="18444" spans="1:9">
      <c r="A18444" s="3" t="s">
        <v>54684</v>
      </c>
      <c r="B18444" s="3" t="s">
        <v>54683</v>
      </c>
      <c r="C18444" s="3">
        <f>VLOOKUP(B18444,CONSOLIDADO!A$2:E$11786,5,FALSE)</f>
        <v>5486</v>
      </c>
      <c r="D18444" s="3" t="s">
        <v>417</v>
      </c>
      <c r="E18444" s="3" t="s">
        <v>6739</v>
      </c>
      <c r="F18444" s="3" t="s">
        <v>54685</v>
      </c>
      <c r="G18444" s="3" t="s">
        <v>54686</v>
      </c>
      <c r="I18444" t="str">
        <f t="shared" si="288"/>
        <v>,(5486,' Eduardo Correa Sanfuentes ',' ecorrea@security.cl',' 2 2584 3402    ', Gerente General')</v>
      </c>
    </row>
    <row r="18445" spans="1:9">
      <c r="A18445" s="3" t="s">
        <v>54687</v>
      </c>
      <c r="B18445" s="3" t="s">
        <v>54683</v>
      </c>
      <c r="C18445" s="3">
        <f>VLOOKUP(B18445,CONSOLIDADO!A$2:E$11786,5,FALSE)</f>
        <v>5486</v>
      </c>
      <c r="D18445" s="3" t="s">
        <v>417</v>
      </c>
      <c r="E18445" s="3" t="s">
        <v>7140</v>
      </c>
      <c r="F18445" s="3" t="s">
        <v>54688</v>
      </c>
      <c r="G18445" s="3" t="s">
        <v>54689</v>
      </c>
      <c r="I18445" t="str">
        <f t="shared" si="288"/>
        <v>,(5486,' María Elena Cesari Martínez ',' mcesari@security.cl',' 2 2584 3566    ', Gerente de Ventas')</v>
      </c>
    </row>
    <row r="18446" spans="1:9">
      <c r="A18446" s="3" t="s">
        <v>54690</v>
      </c>
      <c r="B18446" s="3" t="s">
        <v>54683</v>
      </c>
      <c r="C18446" s="3">
        <f>VLOOKUP(B18446,CONSOLIDADO!A$2:E$11786,5,FALSE)</f>
        <v>5486</v>
      </c>
      <c r="D18446" s="3" t="s">
        <v>417</v>
      </c>
      <c r="E18446" s="3" t="s">
        <v>6757</v>
      </c>
      <c r="F18446" s="3" t="s">
        <v>54691</v>
      </c>
      <c r="G18446" s="3" t="s">
        <v>54692</v>
      </c>
      <c r="I18446" t="str">
        <f t="shared" si="288"/>
        <v>,(5486,' Alejandro Barra Luzoro ',' abarra@security.cl',' 2 2336 8401    ', Gerente de Administración y Finanzas')</v>
      </c>
    </row>
    <row r="18447" spans="1:9">
      <c r="A18447" s="3" t="s">
        <v>54693</v>
      </c>
      <c r="B18447" s="3" t="s">
        <v>54683</v>
      </c>
      <c r="C18447" s="3">
        <f>VLOOKUP(B18447,CONSOLIDADO!A$2:E$11786,5,FALSE)</f>
        <v>5486</v>
      </c>
      <c r="D18447" s="3" t="s">
        <v>417</v>
      </c>
      <c r="E18447" s="3" t="s">
        <v>6905</v>
      </c>
      <c r="F18447" s="3" t="s">
        <v>54694</v>
      </c>
      <c r="G18447" s="3" t="s">
        <v>54695</v>
      </c>
      <c r="I18447" t="str">
        <f t="shared" si="288"/>
        <v>,(5486,' Alvaro Castilla Fernández ',' acastilla@security.cl',' 2 2581 5263    ', Gerente Comercial')</v>
      </c>
    </row>
    <row r="18448" spans="1:9">
      <c r="A18448" s="3" t="s">
        <v>54696</v>
      </c>
      <c r="B18448" s="3" t="s">
        <v>54683</v>
      </c>
      <c r="C18448" s="3">
        <f>VLOOKUP(B18448,CONSOLIDADO!A$2:E$11786,5,FALSE)</f>
        <v>5486</v>
      </c>
      <c r="D18448" s="3" t="s">
        <v>417</v>
      </c>
      <c r="E18448" s="3"/>
      <c r="F18448" s="3"/>
      <c r="G18448" s="3" t="s">
        <v>54697</v>
      </c>
      <c r="I18448" t="str">
        <f t="shared" si="288"/>
        <v>,(5486,' Marcos Morales Díaz','',' 2 2690 1230',')</v>
      </c>
    </row>
    <row r="18449" spans="1:9">
      <c r="A18449" s="3" t="s">
        <v>54700</v>
      </c>
      <c r="B18449" s="3" t="s">
        <v>54698</v>
      </c>
      <c r="C18449" s="3">
        <f>VLOOKUP(B18449,CONSOLIDADO!A$2:E$11786,5,FALSE)</f>
        <v>5487</v>
      </c>
      <c r="D18449" s="3" t="s">
        <v>54699</v>
      </c>
      <c r="E18449" s="3" t="s">
        <v>6813</v>
      </c>
      <c r="F18449" s="3" t="s">
        <v>54701</v>
      </c>
      <c r="G18449" s="3" t="s">
        <v>54702</v>
      </c>
      <c r="I18449" t="str">
        <f t="shared" si="288"/>
        <v>,(5487,' Renato Traverso Marsili ',' renato@traverso.cl',' 2 2437 0900    ', Presidente')</v>
      </c>
    </row>
    <row r="18450" spans="1:9">
      <c r="A18450" s="3" t="s">
        <v>54703</v>
      </c>
      <c r="B18450" s="3" t="s">
        <v>54698</v>
      </c>
      <c r="C18450" s="3">
        <f>VLOOKUP(B18450,CONSOLIDADO!A$2:E$11786,5,FALSE)</f>
        <v>5487</v>
      </c>
      <c r="D18450" s="3" t="s">
        <v>54699</v>
      </c>
      <c r="E18450" s="3" t="s">
        <v>6739</v>
      </c>
      <c r="F18450" s="3" t="s">
        <v>54704</v>
      </c>
      <c r="G18450" s="3" t="s">
        <v>54702</v>
      </c>
      <c r="I18450" t="str">
        <f t="shared" si="288"/>
        <v>,(5487,' Jaime Echevarría Riquelme ',' jechevarria@traverso.cl',' 2 2437 0900    ', Gerente General')</v>
      </c>
    </row>
    <row r="18451" spans="1:9">
      <c r="A18451" s="3" t="s">
        <v>54705</v>
      </c>
      <c r="B18451" s="3" t="s">
        <v>54698</v>
      </c>
      <c r="C18451" s="3">
        <f>VLOOKUP(B18451,CONSOLIDADO!A$2:E$11786,5,FALSE)</f>
        <v>5487</v>
      </c>
      <c r="D18451" s="3" t="s">
        <v>54699</v>
      </c>
      <c r="E18451" s="3" t="s">
        <v>7140</v>
      </c>
      <c r="F18451" s="3" t="s">
        <v>54706</v>
      </c>
      <c r="G18451" s="3" t="s">
        <v>54702</v>
      </c>
      <c r="I18451" t="str">
        <f t="shared" si="288"/>
        <v>,(5487,' Víctor Velásquez Villalobos ',' vvelasquez@traverso.cl',' 2 2437 0900    ', Gerente de Ventas')</v>
      </c>
    </row>
    <row r="18452" spans="1:9">
      <c r="A18452" s="3" t="s">
        <v>54707</v>
      </c>
      <c r="B18452" s="3" t="s">
        <v>54698</v>
      </c>
      <c r="C18452" s="3">
        <f>VLOOKUP(B18452,CONSOLIDADO!A$2:E$11786,5,FALSE)</f>
        <v>5487</v>
      </c>
      <c r="D18452" s="3" t="s">
        <v>54699</v>
      </c>
      <c r="E18452" s="3" t="s">
        <v>16093</v>
      </c>
      <c r="F18452" s="3" t="s">
        <v>54708</v>
      </c>
      <c r="G18452" s="3" t="s">
        <v>54702</v>
      </c>
      <c r="I18452" t="str">
        <f t="shared" si="288"/>
        <v>,(5487,' Juan Pablo Loyola Contardo ',' jployola@traverso.cl',' 2 2437 0900    ', Gerente Contralor')</v>
      </c>
    </row>
    <row r="18453" spans="1:9">
      <c r="A18453" s="3" t="s">
        <v>54709</v>
      </c>
      <c r="B18453" s="3" t="s">
        <v>54698</v>
      </c>
      <c r="C18453" s="3">
        <f>VLOOKUP(B18453,CONSOLIDADO!A$2:E$11786,5,FALSE)</f>
        <v>5487</v>
      </c>
      <c r="D18453" s="3" t="s">
        <v>54699</v>
      </c>
      <c r="E18453" s="3" t="s">
        <v>6757</v>
      </c>
      <c r="F18453" s="3" t="s">
        <v>54710</v>
      </c>
      <c r="G18453" s="3" t="s">
        <v>54702</v>
      </c>
      <c r="I18453" t="str">
        <f t="shared" si="288"/>
        <v>,(5487,' Fredy Valdebenito Chacana ',' fvaldebenito@traverso.cl',' 2 2437 0900    ', Gerente de Administración y Finanzas')</v>
      </c>
    </row>
    <row r="18454" spans="1:9">
      <c r="A18454" s="3" t="s">
        <v>54712</v>
      </c>
      <c r="B18454" s="3" t="s">
        <v>54711</v>
      </c>
      <c r="C18454" s="3">
        <f>VLOOKUP(B18454,CONSOLIDADO!A$2:E$11786,5,FALSE)</f>
        <v>5488</v>
      </c>
      <c r="D18454" s="3" t="s">
        <v>6412</v>
      </c>
      <c r="E18454" s="3" t="s">
        <v>6739</v>
      </c>
      <c r="F18454" s="3" t="s">
        <v>54713</v>
      </c>
      <c r="G18454" s="3" t="s">
        <v>54714</v>
      </c>
      <c r="I18454" t="str">
        <f t="shared" si="288"/>
        <v>,(5488,' Carlos Montecinos ',' carlos.montecinos@trebol-it.com',' 2 2362 8800    ', Gerente General')</v>
      </c>
    </row>
    <row r="18455" spans="1:9">
      <c r="A18455" s="3" t="s">
        <v>54715</v>
      </c>
      <c r="B18455" s="3" t="s">
        <v>54711</v>
      </c>
      <c r="C18455" s="3">
        <f>VLOOKUP(B18455,CONSOLIDADO!A$2:E$11786,5,FALSE)</f>
        <v>5488</v>
      </c>
      <c r="D18455" s="3" t="s">
        <v>6412</v>
      </c>
      <c r="E18455" s="3" t="s">
        <v>8171</v>
      </c>
      <c r="F18455" s="3" t="s">
        <v>54716</v>
      </c>
      <c r="G18455" s="3" t="s">
        <v>54714</v>
      </c>
      <c r="I18455" t="str">
        <f t="shared" si="288"/>
        <v>,(5488,' Paola Jiménez Poblete ',' paola.jimenez@trebol-it.com',' 2 2362 8800    ', Jefe Departamento de Administración y Finanzas')</v>
      </c>
    </row>
    <row r="18456" spans="1:9">
      <c r="A18456" s="3" t="s">
        <v>54717</v>
      </c>
      <c r="B18456" s="3" t="s">
        <v>54711</v>
      </c>
      <c r="C18456" s="3">
        <f>VLOOKUP(B18456,CONSOLIDADO!A$2:E$11786,5,FALSE)</f>
        <v>5488</v>
      </c>
      <c r="D18456" s="3" t="s">
        <v>6412</v>
      </c>
      <c r="E18456" s="3" t="s">
        <v>28814</v>
      </c>
      <c r="F18456" s="3" t="s">
        <v>54718</v>
      </c>
      <c r="G18456" s="3" t="s">
        <v>54714</v>
      </c>
      <c r="I18456" t="str">
        <f t="shared" si="288"/>
        <v>,(5488,' Ximena Lambeth ',' ximena.lambeth@trebol-it.com',' 2 2362 8800    ', Recursos Humanos')</v>
      </c>
    </row>
    <row r="18457" spans="1:9">
      <c r="A18457" s="3" t="s">
        <v>54721</v>
      </c>
      <c r="B18457" s="3" t="s">
        <v>54719</v>
      </c>
      <c r="C18457" s="3">
        <f>VLOOKUP(B18457,CONSOLIDADO!A$2:E$11786,5,FALSE)</f>
        <v>5489</v>
      </c>
      <c r="D18457" s="3" t="s">
        <v>54720</v>
      </c>
      <c r="E18457" s="3" t="s">
        <v>6813</v>
      </c>
      <c r="F18457" s="3" t="s">
        <v>54722</v>
      </c>
      <c r="G18457" s="3" t="s">
        <v>54723</v>
      </c>
      <c r="I18457" t="str">
        <f t="shared" si="288"/>
        <v>,(5489,' Sebastián Pedro Rodillo Hafemann ',' srodillo@treck.cl',' 2 2490 9900    ', Presidente')</v>
      </c>
    </row>
    <row r="18458" spans="1:9">
      <c r="A18458" s="3" t="s">
        <v>54724</v>
      </c>
      <c r="B18458" s="3" t="s">
        <v>54719</v>
      </c>
      <c r="C18458" s="3">
        <f>VLOOKUP(B18458,CONSOLIDADO!A$2:E$11786,5,FALSE)</f>
        <v>5489</v>
      </c>
      <c r="D18458" s="3" t="s">
        <v>54720</v>
      </c>
      <c r="E18458" s="3" t="s">
        <v>6739</v>
      </c>
      <c r="F18458" s="3" t="s">
        <v>54725</v>
      </c>
      <c r="G18458" s="3" t="s">
        <v>54726</v>
      </c>
      <c r="I18458" t="str">
        <f t="shared" si="288"/>
        <v>,(5489,' Sebastián Félix Rodillo Martínez ',' sebastian.rodillo@treck.cl',' 2 2490 9908    ', Gerente General')</v>
      </c>
    </row>
    <row r="18459" spans="1:9">
      <c r="A18459" s="3" t="s">
        <v>54727</v>
      </c>
      <c r="B18459" s="3" t="s">
        <v>54719</v>
      </c>
      <c r="C18459" s="3">
        <f>VLOOKUP(B18459,CONSOLIDADO!A$2:E$11786,5,FALSE)</f>
        <v>5489</v>
      </c>
      <c r="D18459" s="3" t="s">
        <v>54720</v>
      </c>
      <c r="E18459" s="3" t="s">
        <v>6905</v>
      </c>
      <c r="F18459" s="3" t="s">
        <v>54728</v>
      </c>
      <c r="G18459" s="3" t="s">
        <v>54729</v>
      </c>
      <c r="I18459" t="str">
        <f t="shared" si="288"/>
        <v>,(5489,' Andrés Gándara Velasco ',' agandara@treck.cl',' 2 2490 9940    ', Gerente Comercial')</v>
      </c>
    </row>
    <row r="18460" spans="1:9">
      <c r="A18460" s="3" t="s">
        <v>54730</v>
      </c>
      <c r="B18460" s="3" t="s">
        <v>54719</v>
      </c>
      <c r="C18460" s="3">
        <f>VLOOKUP(B18460,CONSOLIDADO!A$2:E$11786,5,FALSE)</f>
        <v>5489</v>
      </c>
      <c r="D18460" s="3" t="s">
        <v>54720</v>
      </c>
      <c r="E18460" s="3" t="s">
        <v>7140</v>
      </c>
      <c r="F18460" s="3" t="s">
        <v>54731</v>
      </c>
      <c r="G18460" s="3" t="s">
        <v>54732</v>
      </c>
      <c r="I18460" t="str">
        <f t="shared" si="288"/>
        <v>,(5489,' Jaime Andrés Gross Fernández ',' jaime.gross@treck.cl',' 2 2490 9956    ', Gerente de Ventas')</v>
      </c>
    </row>
    <row r="18461" spans="1:9">
      <c r="A18461" s="3" t="s">
        <v>54733</v>
      </c>
      <c r="B18461" s="3" t="s">
        <v>54719</v>
      </c>
      <c r="C18461" s="3">
        <f>VLOOKUP(B18461,CONSOLIDADO!A$2:E$11786,5,FALSE)</f>
        <v>5489</v>
      </c>
      <c r="D18461" s="3" t="s">
        <v>54720</v>
      </c>
      <c r="E18461" s="3" t="s">
        <v>14218</v>
      </c>
      <c r="F18461" s="3" t="s">
        <v>54734</v>
      </c>
      <c r="G18461" s="3" t="s">
        <v>54735</v>
      </c>
      <c r="I18461" t="str">
        <f t="shared" si="288"/>
        <v>,(5489,' José Inzunza Solís ',' jose.inzunza@treck.cl',' 2 2490 9910    ', Gerente de Operaciones y Logística')</v>
      </c>
    </row>
    <row r="18462" spans="1:9">
      <c r="A18462" s="3" t="s">
        <v>54737</v>
      </c>
      <c r="B18462" s="3" t="s">
        <v>57708</v>
      </c>
      <c r="C18462" s="3">
        <f>VLOOKUP(B18462,CONSOLIDADO!A$2:E$11786,5,FALSE)</f>
        <v>5490</v>
      </c>
      <c r="D18462" s="3" t="s">
        <v>54736</v>
      </c>
      <c r="E18462" s="3"/>
      <c r="F18462" s="3"/>
      <c r="G18462" s="3" t="s">
        <v>54738</v>
      </c>
      <c r="I18462" t="str">
        <f t="shared" si="288"/>
        <v>,(5490,' Víctor Seguel Cartes','',' 2 2521 9347',')</v>
      </c>
    </row>
    <row r="18463" spans="1:9">
      <c r="A18463" s="3" t="s">
        <v>54739</v>
      </c>
      <c r="B18463" s="3" t="s">
        <v>57708</v>
      </c>
      <c r="C18463" s="3">
        <f>VLOOKUP(B18463,CONSOLIDADO!A$2:E$11786,5,FALSE)</f>
        <v>5490</v>
      </c>
      <c r="D18463" s="3" t="s">
        <v>54736</v>
      </c>
      <c r="E18463" s="3"/>
      <c r="F18463" s="3"/>
      <c r="G18463" s="3" t="s">
        <v>54738</v>
      </c>
      <c r="I18463" t="str">
        <f t="shared" si="288"/>
        <v>,(5490,' Igor Seguel Barra','',' 2 2521 9347',')</v>
      </c>
    </row>
    <row r="18464" spans="1:9">
      <c r="A18464" s="3" t="s">
        <v>54740</v>
      </c>
      <c r="B18464" s="3" t="s">
        <v>57708</v>
      </c>
      <c r="C18464" s="3">
        <f>VLOOKUP(B18464,CONSOLIDADO!A$2:E$11786,5,FALSE)</f>
        <v>5490</v>
      </c>
      <c r="D18464" s="3" t="s">
        <v>54736</v>
      </c>
      <c r="E18464" s="3" t="s">
        <v>8364</v>
      </c>
      <c r="F18464" s="3"/>
      <c r="G18464" s="3" t="s">
        <v>49257</v>
      </c>
      <c r="I18464" t="str">
        <f t="shared" si="288"/>
        <v>,(5490,' Erle Seguel Barra ','',' 2 2521 9347    ', Gerente de Producción')</v>
      </c>
    </row>
    <row r="18465" spans="1:9">
      <c r="A18465" s="3" t="s">
        <v>49258</v>
      </c>
      <c r="B18465" s="3" t="s">
        <v>57708</v>
      </c>
      <c r="C18465" s="3">
        <f>VLOOKUP(B18465,CONSOLIDADO!A$2:E$11786,5,FALSE)</f>
        <v>5490</v>
      </c>
      <c r="D18465" s="3" t="s">
        <v>54736</v>
      </c>
      <c r="E18465" s="3" t="s">
        <v>6905</v>
      </c>
      <c r="F18465" s="3" t="s">
        <v>54741</v>
      </c>
      <c r="G18465" s="3" t="s">
        <v>49257</v>
      </c>
      <c r="I18465" t="str">
        <f t="shared" si="288"/>
        <v>,(5490,' Igor Seguel Jara ',' iseguel@trefilacion.cl',' 2 2521 9347    ', Gerente Comercial')</v>
      </c>
    </row>
    <row r="18466" spans="1:9">
      <c r="A18466" s="3" t="s">
        <v>54743</v>
      </c>
      <c r="B18466" s="3" t="s">
        <v>54742</v>
      </c>
      <c r="C18466" s="3">
        <f>VLOOKUP(B18466,CONSOLIDADO!A$2:E$11786,5,FALSE)</f>
        <v>5491</v>
      </c>
      <c r="D18466" s="3" t="s">
        <v>6595</v>
      </c>
      <c r="E18466" s="3" t="s">
        <v>7019</v>
      </c>
      <c r="F18466" s="3" t="s">
        <v>54744</v>
      </c>
      <c r="G18466" s="3" t="s">
        <v>54745</v>
      </c>
      <c r="I18466" t="str">
        <f t="shared" si="288"/>
        <v>,(5491,' Víctor Peña Astorga ',' vp@trefimet.cl',' 2 2811 3365    ', Gerente General y Comercial')</v>
      </c>
    </row>
    <row r="18467" spans="1:9">
      <c r="A18467" s="3" t="s">
        <v>54746</v>
      </c>
      <c r="B18467" s="3" t="s">
        <v>54742</v>
      </c>
      <c r="C18467" s="3">
        <f>VLOOKUP(B18467,CONSOLIDADO!A$2:E$11786,5,FALSE)</f>
        <v>5491</v>
      </c>
      <c r="D18467" s="3" t="s">
        <v>6595</v>
      </c>
      <c r="E18467" s="3" t="s">
        <v>8137</v>
      </c>
      <c r="F18467" s="3" t="s">
        <v>54747</v>
      </c>
      <c r="G18467" s="3" t="s">
        <v>54745</v>
      </c>
      <c r="I18467" t="str">
        <f t="shared" si="288"/>
        <v>,(5491,' Roberto José Peña Astorga ',' rpena@trefimet.cl',' 2 2811 3365    ', Gerente de Negocios')</v>
      </c>
    </row>
    <row r="18468" spans="1:9">
      <c r="A18468" s="3" t="s">
        <v>54748</v>
      </c>
      <c r="B18468" s="3" t="s">
        <v>54742</v>
      </c>
      <c r="C18468" s="3">
        <f>VLOOKUP(B18468,CONSOLIDADO!A$2:E$11786,5,FALSE)</f>
        <v>5491</v>
      </c>
      <c r="D18468" s="3" t="s">
        <v>6595</v>
      </c>
      <c r="E18468" s="3" t="s">
        <v>6905</v>
      </c>
      <c r="F18468" s="3" t="s">
        <v>54749</v>
      </c>
      <c r="G18468" s="3" t="s">
        <v>54745</v>
      </c>
      <c r="I18468" t="str">
        <f t="shared" si="288"/>
        <v>,(5491,' Alvaro Cristian Rodríguez Soto ',' arodriguez@trefimet.cl',' 2 2811 3365    ', Gerente Comercial')</v>
      </c>
    </row>
    <row r="18469" spans="1:9">
      <c r="A18469" s="3" t="s">
        <v>54752</v>
      </c>
      <c r="B18469" s="3" t="s">
        <v>54750</v>
      </c>
      <c r="C18469" s="3">
        <f>VLOOKUP(B18469,CONSOLIDADO!A$2:E$11786,5,FALSE)</f>
        <v>5492</v>
      </c>
      <c r="D18469" s="3" t="s">
        <v>54751</v>
      </c>
      <c r="E18469" s="3"/>
      <c r="F18469" s="3"/>
      <c r="G18469" s="3" t="s">
        <v>54753</v>
      </c>
      <c r="I18469" t="str">
        <f t="shared" si="288"/>
        <v>,(5492,' Rodrigo Silva Millán','',' 2 2206 4491',')</v>
      </c>
    </row>
    <row r="18470" spans="1:9">
      <c r="A18470" s="3" t="s">
        <v>54754</v>
      </c>
      <c r="B18470" s="3" t="s">
        <v>54750</v>
      </c>
      <c r="C18470" s="3">
        <f>VLOOKUP(B18470,CONSOLIDADO!A$2:E$11786,5,FALSE)</f>
        <v>5492</v>
      </c>
      <c r="D18470" s="3" t="s">
        <v>54751</v>
      </c>
      <c r="E18470" s="3" t="s">
        <v>11467</v>
      </c>
      <c r="F18470" s="3" t="s">
        <v>54755</v>
      </c>
      <c r="G18470" s="3" t="s">
        <v>54756</v>
      </c>
      <c r="I18470" t="str">
        <f t="shared" si="288"/>
        <v>,(5492,' Ana María Fleischli Piraino ',' anamaria@trends.cl',' 2 2206 4491    ', Directora Comercial')</v>
      </c>
    </row>
    <row r="18471" spans="1:9">
      <c r="A18471" s="3" t="s">
        <v>54757</v>
      </c>
      <c r="B18471" s="3" t="s">
        <v>54750</v>
      </c>
      <c r="C18471" s="3">
        <f>VLOOKUP(B18471,CONSOLIDADO!A$2:E$11786,5,FALSE)</f>
        <v>5492</v>
      </c>
      <c r="D18471" s="3" t="s">
        <v>54751</v>
      </c>
      <c r="E18471" s="3"/>
      <c r="F18471" s="3"/>
      <c r="G18471" s="3" t="s">
        <v>54753</v>
      </c>
      <c r="I18471" t="str">
        <f t="shared" si="288"/>
        <v>,(5492,' Mario Sáez Estrella','',' 2 2206 4491',')</v>
      </c>
    </row>
    <row r="18472" spans="1:9">
      <c r="A18472" s="3" t="s">
        <v>54758</v>
      </c>
      <c r="B18472" s="3" t="s">
        <v>54750</v>
      </c>
      <c r="C18472" s="3">
        <f>VLOOKUP(B18472,CONSOLIDADO!A$2:E$11786,5,FALSE)</f>
        <v>5492</v>
      </c>
      <c r="D18472" s="3" t="s">
        <v>54751</v>
      </c>
      <c r="E18472" s="3"/>
      <c r="F18472" s="3"/>
      <c r="G18472" s="3" t="s">
        <v>54753</v>
      </c>
      <c r="I18472" t="str">
        <f t="shared" si="288"/>
        <v>,(5492,' Darko Beovic Pizarro','',' 2 2206 4491',')</v>
      </c>
    </row>
    <row r="18473" spans="1:9">
      <c r="A18473" s="3" t="s">
        <v>54760</v>
      </c>
      <c r="B18473" s="3" t="s">
        <v>57709</v>
      </c>
      <c r="C18473" s="3">
        <f>VLOOKUP(B18473,CONSOLIDADO!A$2:E$11786,5,FALSE)</f>
        <v>5493</v>
      </c>
      <c r="D18473" s="3" t="s">
        <v>54759</v>
      </c>
      <c r="E18473" s="3" t="s">
        <v>14519</v>
      </c>
      <c r="F18473" s="3" t="s">
        <v>54761</v>
      </c>
      <c r="G18473" s="3" t="s">
        <v>54762</v>
      </c>
      <c r="I18473" t="str">
        <f t="shared" si="288"/>
        <v>,(5493,' Renata Stingo Tealdo ',' renata@trenzaduriavina.tie.cl',' 32 221 4675    ', Presidenta')</v>
      </c>
    </row>
    <row r="18474" spans="1:9">
      <c r="A18474" s="3" t="s">
        <v>54763</v>
      </c>
      <c r="B18474" s="3" t="s">
        <v>57709</v>
      </c>
      <c r="C18474" s="3">
        <f>VLOOKUP(B18474,CONSOLIDADO!A$2:E$11786,5,FALSE)</f>
        <v>5493</v>
      </c>
      <c r="D18474" s="3" t="s">
        <v>54759</v>
      </c>
      <c r="E18474" s="3" t="s">
        <v>54764</v>
      </c>
      <c r="F18474" s="3" t="s">
        <v>54765</v>
      </c>
      <c r="G18474" s="3" t="s">
        <v>54762</v>
      </c>
      <c r="I18474" t="str">
        <f t="shared" si="288"/>
        <v>,(5493,' Víctor Forno Stingo ',' victor@trenzaduriavina.tie.cl',' 32 221 4675    ', Gerente Producción y Ventas')</v>
      </c>
    </row>
    <row r="18475" spans="1:9">
      <c r="A18475" s="3" t="s">
        <v>54766</v>
      </c>
      <c r="B18475" s="3" t="s">
        <v>57709</v>
      </c>
      <c r="C18475" s="3">
        <f>VLOOKUP(B18475,CONSOLIDADO!A$2:E$11786,5,FALSE)</f>
        <v>5493</v>
      </c>
      <c r="D18475" s="3" t="s">
        <v>54759</v>
      </c>
      <c r="E18475" s="3" t="s">
        <v>34487</v>
      </c>
      <c r="F18475" s="3" t="s">
        <v>54767</v>
      </c>
      <c r="G18475" s="3" t="s">
        <v>54762</v>
      </c>
      <c r="I18475" t="str">
        <f t="shared" si="288"/>
        <v>,(5493,' Mónica Forno Stingo ',' monica@trenzaduriavina.tie.cl',' 32 221 4675    ', Gerente Administrativo')</v>
      </c>
    </row>
    <row r="18476" spans="1:9">
      <c r="A18476" s="3" t="s">
        <v>54770</v>
      </c>
      <c r="B18476" s="3" t="s">
        <v>54768</v>
      </c>
      <c r="C18476" s="3">
        <f>VLOOKUP(B18476,CONSOLIDADO!A$2:E$11786,5,FALSE)</f>
        <v>5494</v>
      </c>
      <c r="D18476" s="3" t="s">
        <v>54769</v>
      </c>
      <c r="E18476" s="3" t="s">
        <v>54771</v>
      </c>
      <c r="F18476" s="3"/>
      <c r="G18476" s="3" t="s">
        <v>54772</v>
      </c>
      <c r="I18476" t="str">
        <f t="shared" si="288"/>
        <v>,(5494,' Justo García Gamboa ','',' 2 2586 5500    ', Presidente Tresmontes Lucchetti, Vicepresidente Grupo Nutresa Región Estrátegica México y Chile')</v>
      </c>
    </row>
    <row r="18477" spans="1:9">
      <c r="A18477" s="3" t="s">
        <v>54773</v>
      </c>
      <c r="B18477" s="3" t="s">
        <v>54768</v>
      </c>
      <c r="C18477" s="3">
        <f>VLOOKUP(B18477,CONSOLIDADO!A$2:E$11786,5,FALSE)</f>
        <v>5494</v>
      </c>
      <c r="D18477" s="3" t="s">
        <v>54769</v>
      </c>
      <c r="E18477" s="3" t="s">
        <v>54774</v>
      </c>
      <c r="F18477" s="3"/>
      <c r="G18477" s="3" t="s">
        <v>54772</v>
      </c>
      <c r="I18477" t="str">
        <f t="shared" si="288"/>
        <v>,(5494,' Nelson García-Huidobro Sagredo ','',' 2 2586 5500    ', Gerente Unidad Estrátegica Negocio Chile y Sudamérica')</v>
      </c>
    </row>
    <row r="18478" spans="1:9">
      <c r="A18478" s="3" t="s">
        <v>54775</v>
      </c>
      <c r="B18478" s="3" t="s">
        <v>54768</v>
      </c>
      <c r="C18478" s="3">
        <f>VLOOKUP(B18478,CONSOLIDADO!A$2:E$11786,5,FALSE)</f>
        <v>5494</v>
      </c>
      <c r="D18478" s="3" t="s">
        <v>54769</v>
      </c>
      <c r="E18478" s="3" t="s">
        <v>54776</v>
      </c>
      <c r="F18478" s="3"/>
      <c r="G18478" s="3" t="s">
        <v>54772</v>
      </c>
      <c r="I18478" t="str">
        <f t="shared" si="288"/>
        <v>,(5494,' Alvaro Guzmán Ilic ','',' 2 2586 5500    ', Gerente Unidad Estratégica Negocio México, CAM, Caribe y EEUU')</v>
      </c>
    </row>
    <row r="18479" spans="1:9">
      <c r="A18479" s="3" t="s">
        <v>54777</v>
      </c>
      <c r="B18479" s="3" t="s">
        <v>54768</v>
      </c>
      <c r="C18479" s="3">
        <f>VLOOKUP(B18479,CONSOLIDADO!A$2:E$11786,5,FALSE)</f>
        <v>5494</v>
      </c>
      <c r="D18479" s="3" t="s">
        <v>54769</v>
      </c>
      <c r="E18479" s="3"/>
      <c r="F18479" s="3"/>
      <c r="G18479" s="3" t="s">
        <v>54778</v>
      </c>
      <c r="I18479" t="str">
        <f t="shared" si="288"/>
        <v>,(5494,' Fernando Guzmán Fernández-Velarde','',' 32 276 7400',')</v>
      </c>
    </row>
    <row r="18480" spans="1:9">
      <c r="A18480" s="3" t="s">
        <v>54779</v>
      </c>
      <c r="B18480" s="3" t="s">
        <v>54768</v>
      </c>
      <c r="C18480" s="3">
        <f>VLOOKUP(B18480,CONSOLIDADO!A$2:E$11786,5,FALSE)</f>
        <v>5494</v>
      </c>
      <c r="D18480" s="3" t="s">
        <v>54769</v>
      </c>
      <c r="E18480" s="3" t="s">
        <v>54780</v>
      </c>
      <c r="F18480" s="3"/>
      <c r="G18480" s="3" t="s">
        <v>54772</v>
      </c>
      <c r="I18480" t="str">
        <f t="shared" si="288"/>
        <v>,(5494,' Salomón Yasky Pérez ','',' 2 2586 5500    ', Gerente Unidad Apoyo Corporativo Administración y Finanzas')</v>
      </c>
    </row>
    <row r="18481" spans="1:9">
      <c r="A18481" s="3" t="s">
        <v>54781</v>
      </c>
      <c r="B18481" s="3" t="s">
        <v>54768</v>
      </c>
      <c r="C18481" s="3">
        <f>VLOOKUP(B18481,CONSOLIDADO!A$2:E$11786,5,FALSE)</f>
        <v>5494</v>
      </c>
      <c r="D18481" s="3" t="s">
        <v>54769</v>
      </c>
      <c r="E18481" s="3" t="s">
        <v>54782</v>
      </c>
      <c r="F18481" s="3"/>
      <c r="G18481" s="3" t="s">
        <v>54772</v>
      </c>
      <c r="I18481" t="str">
        <f t="shared" si="288"/>
        <v>,(5494,' Felipe Lira Ibáñez ','',' 2 2586 5500    ', Gerente UAC Asuntos Corporativos y Sostenibilidad')</v>
      </c>
    </row>
    <row r="18482" spans="1:9">
      <c r="A18482" s="3" t="s">
        <v>54783</v>
      </c>
      <c r="B18482" s="3" t="s">
        <v>54768</v>
      </c>
      <c r="C18482" s="3">
        <f>VLOOKUP(B18482,CONSOLIDADO!A$2:E$11786,5,FALSE)</f>
        <v>5494</v>
      </c>
      <c r="D18482" s="3" t="s">
        <v>54769</v>
      </c>
      <c r="E18482" s="3" t="s">
        <v>54784</v>
      </c>
      <c r="F18482" s="3"/>
      <c r="G18482" s="3" t="s">
        <v>54772</v>
      </c>
      <c r="I18482" t="str">
        <f t="shared" si="288"/>
        <v>,(5494,' Luis Cantillano Núñez ','',' 2 2586 5500    ', Gerente UAC Innovación y Desarrollo')</v>
      </c>
    </row>
    <row r="18483" spans="1:9">
      <c r="A18483" s="3" t="s">
        <v>54785</v>
      </c>
      <c r="B18483" s="3" t="s">
        <v>54768</v>
      </c>
      <c r="C18483" s="3">
        <f>VLOOKUP(B18483,CONSOLIDADO!A$2:E$11786,5,FALSE)</f>
        <v>5494</v>
      </c>
      <c r="D18483" s="3" t="s">
        <v>54769</v>
      </c>
      <c r="E18483" s="3" t="s">
        <v>54786</v>
      </c>
      <c r="F18483" s="3"/>
      <c r="G18483" s="3" t="s">
        <v>54772</v>
      </c>
      <c r="I18483" t="str">
        <f t="shared" si="288"/>
        <v>,(5494,' José Tomás Gumucio Zegers ','',' 2 2586 5500    ', Gerente Desarrollo Humano Organizacional')</v>
      </c>
    </row>
    <row r="18484" spans="1:9">
      <c r="A18484" s="3" t="s">
        <v>54788</v>
      </c>
      <c r="B18484" s="3" t="s">
        <v>54787</v>
      </c>
      <c r="C18484" s="3">
        <f>VLOOKUP(B18484,CONSOLIDADO!A$2:E$11786,5,FALSE)</f>
        <v>5495</v>
      </c>
      <c r="D18484" s="3" t="s">
        <v>2705</v>
      </c>
      <c r="E18484" s="3"/>
      <c r="F18484" s="3"/>
      <c r="G18484" s="3" t="s">
        <v>54789</v>
      </c>
      <c r="I18484" t="str">
        <f t="shared" si="288"/>
        <v>,(5495,' Antonio Estruga Ferré','',' 2 2840 2900',')</v>
      </c>
    </row>
    <row r="18485" spans="1:9">
      <c r="A18485" s="3" t="s">
        <v>54790</v>
      </c>
      <c r="B18485" s="3" t="s">
        <v>54787</v>
      </c>
      <c r="C18485" s="3">
        <f>VLOOKUP(B18485,CONSOLIDADO!A$2:E$11786,5,FALSE)</f>
        <v>5495</v>
      </c>
      <c r="D18485" s="3" t="s">
        <v>2705</v>
      </c>
      <c r="E18485" s="3" t="s">
        <v>6739</v>
      </c>
      <c r="F18485" s="3" t="s">
        <v>54791</v>
      </c>
      <c r="G18485" s="3" t="s">
        <v>54792</v>
      </c>
      <c r="I18485" t="str">
        <f t="shared" si="288"/>
        <v>,(5495,' Sergio Chaparro ',' schaparro@tressa.cl',' 2 2840 2900    ', Gerente General')</v>
      </c>
    </row>
    <row r="18486" spans="1:9">
      <c r="A18486" s="3" t="s">
        <v>54794</v>
      </c>
      <c r="B18486" s="3" t="s">
        <v>54793</v>
      </c>
      <c r="C18486" s="3">
        <f>VLOOKUP(B18486,CONSOLIDADO!A$2:E$11786,5,FALSE)</f>
        <v>5496</v>
      </c>
      <c r="D18486" s="3" t="s">
        <v>3925</v>
      </c>
      <c r="E18486" s="3" t="s">
        <v>54795</v>
      </c>
      <c r="F18486" s="3"/>
      <c r="G18486" s="3" t="s">
        <v>54796</v>
      </c>
      <c r="I18486" t="str">
        <f t="shared" si="288"/>
        <v>,(5496,' María Luisa Brahm Barril ','',' 2 2721 9200    ', Presidenta - Ministra, Señora')</v>
      </c>
    </row>
    <row r="18487" spans="1:9">
      <c r="A18487" s="3" t="s">
        <v>54797</v>
      </c>
      <c r="B18487" s="3" t="s">
        <v>54793</v>
      </c>
      <c r="C18487" s="3">
        <f>VLOOKUP(B18487,CONSOLIDADO!A$2:E$11786,5,FALSE)</f>
        <v>5496</v>
      </c>
      <c r="D18487" s="3" t="s">
        <v>3925</v>
      </c>
      <c r="E18487" s="3" t="s">
        <v>54798</v>
      </c>
      <c r="F18487" s="3"/>
      <c r="G18487" s="3" t="s">
        <v>54796</v>
      </c>
      <c r="I18487" t="str">
        <f t="shared" si="288"/>
        <v>,(5496,' Iván Aróstica Maldonado ','',' 2 2721 9200    ', Ministro, Señor')</v>
      </c>
    </row>
    <row r="18488" spans="1:9">
      <c r="A18488" s="3" t="s">
        <v>54799</v>
      </c>
      <c r="B18488" s="3" t="s">
        <v>54793</v>
      </c>
      <c r="C18488" s="3">
        <f>VLOOKUP(B18488,CONSOLIDADO!A$2:E$11786,5,FALSE)</f>
        <v>5496</v>
      </c>
      <c r="D18488" s="3" t="s">
        <v>3925</v>
      </c>
      <c r="E18488" s="3" t="s">
        <v>54798</v>
      </c>
      <c r="F18488" s="3"/>
      <c r="G18488" s="3" t="s">
        <v>54796</v>
      </c>
      <c r="I18488" t="str">
        <f t="shared" si="288"/>
        <v>,(5496,' Gonzalo García Pino ','',' 2 2721 9200    ', Ministro, Señor')</v>
      </c>
    </row>
    <row r="18489" spans="1:9">
      <c r="A18489" s="3" t="s">
        <v>54800</v>
      </c>
      <c r="B18489" s="3" t="s">
        <v>54793</v>
      </c>
      <c r="C18489" s="3">
        <f>VLOOKUP(B18489,CONSOLIDADO!A$2:E$11786,5,FALSE)</f>
        <v>5496</v>
      </c>
      <c r="D18489" s="3" t="s">
        <v>3925</v>
      </c>
      <c r="E18489" s="3" t="s">
        <v>54798</v>
      </c>
      <c r="F18489" s="3"/>
      <c r="G18489" s="3" t="s">
        <v>54796</v>
      </c>
      <c r="I18489" t="str">
        <f t="shared" si="288"/>
        <v>,(5496,' Domingo Hernández Emparanza ','',' 2 2721 9200    ', Ministro, Señor')</v>
      </c>
    </row>
    <row r="18490" spans="1:9">
      <c r="A18490" s="3" t="s">
        <v>54801</v>
      </c>
      <c r="B18490" s="3" t="s">
        <v>54793</v>
      </c>
      <c r="C18490" s="3">
        <f>VLOOKUP(B18490,CONSOLIDADO!A$2:E$11786,5,FALSE)</f>
        <v>5496</v>
      </c>
      <c r="D18490" s="3" t="s">
        <v>3925</v>
      </c>
      <c r="E18490" s="3" t="s">
        <v>54798</v>
      </c>
      <c r="F18490" s="3"/>
      <c r="G18490" s="3" t="s">
        <v>54796</v>
      </c>
      <c r="I18490" t="str">
        <f t="shared" si="288"/>
        <v>,(5496,' Juan José Romero Guzmán ','',' 2 2721 9200    ', Ministro, Señor')</v>
      </c>
    </row>
    <row r="18491" spans="1:9">
      <c r="A18491" s="3" t="s">
        <v>54802</v>
      </c>
      <c r="B18491" s="3" t="s">
        <v>54793</v>
      </c>
      <c r="C18491" s="3">
        <f>VLOOKUP(B18491,CONSOLIDADO!A$2:E$11786,5,FALSE)</f>
        <v>5496</v>
      </c>
      <c r="D18491" s="3" t="s">
        <v>3925</v>
      </c>
      <c r="E18491" s="3" t="s">
        <v>54798</v>
      </c>
      <c r="F18491" s="3"/>
      <c r="G18491" s="3" t="s">
        <v>54796</v>
      </c>
      <c r="I18491" t="str">
        <f t="shared" si="288"/>
        <v>,(5496,' Cristián Letelier Aguilar ','',' 2 2721 9200    ', Ministro, Señor')</v>
      </c>
    </row>
    <row r="18492" spans="1:9">
      <c r="A18492" s="3" t="s">
        <v>54803</v>
      </c>
      <c r="B18492" s="3" t="s">
        <v>54793</v>
      </c>
      <c r="C18492" s="3">
        <f>VLOOKUP(B18492,CONSOLIDADO!A$2:E$11786,5,FALSE)</f>
        <v>5496</v>
      </c>
      <c r="D18492" s="3" t="s">
        <v>3925</v>
      </c>
      <c r="E18492" s="3" t="s">
        <v>54798</v>
      </c>
      <c r="F18492" s="3"/>
      <c r="G18492" s="3" t="s">
        <v>54796</v>
      </c>
      <c r="I18492" t="str">
        <f t="shared" si="288"/>
        <v>,(5496,' Nelson Pozo Silva ','',' 2 2721 9200    ', Ministro, Señor')</v>
      </c>
    </row>
    <row r="18493" spans="1:9">
      <c r="A18493" s="3" t="s">
        <v>54804</v>
      </c>
      <c r="B18493" s="3" t="s">
        <v>54793</v>
      </c>
      <c r="C18493" s="3">
        <f>VLOOKUP(B18493,CONSOLIDADO!A$2:E$11786,5,FALSE)</f>
        <v>5496</v>
      </c>
      <c r="D18493" s="3" t="s">
        <v>3925</v>
      </c>
      <c r="E18493" s="3" t="s">
        <v>54798</v>
      </c>
      <c r="F18493" s="3"/>
      <c r="G18493" s="3" t="s">
        <v>54796</v>
      </c>
      <c r="I18493" t="str">
        <f t="shared" si="288"/>
        <v>,(5496,' José Ignacio Vásquez Márquez ','',' 2 2721 9200    ', Ministro, Señor')</v>
      </c>
    </row>
    <row r="18494" spans="1:9">
      <c r="A18494" s="3" t="s">
        <v>54805</v>
      </c>
      <c r="B18494" s="3" t="s">
        <v>54793</v>
      </c>
      <c r="C18494" s="3">
        <f>VLOOKUP(B18494,CONSOLIDADO!A$2:E$11786,5,FALSE)</f>
        <v>5496</v>
      </c>
      <c r="D18494" s="3" t="s">
        <v>3925</v>
      </c>
      <c r="E18494" s="3" t="s">
        <v>54806</v>
      </c>
      <c r="F18494" s="3"/>
      <c r="G18494" s="3" t="s">
        <v>54796</v>
      </c>
      <c r="I18494" t="str">
        <f t="shared" si="288"/>
        <v>,(5496,' María Pía Silva Gallinato ','',' 2 2721 9200    ', Ministra, Señora')</v>
      </c>
    </row>
    <row r="18495" spans="1:9">
      <c r="A18495" s="3" t="s">
        <v>54807</v>
      </c>
      <c r="B18495" s="3" t="s">
        <v>54793</v>
      </c>
      <c r="C18495" s="3">
        <f>VLOOKUP(B18495,CONSOLIDADO!A$2:E$11786,5,FALSE)</f>
        <v>5496</v>
      </c>
      <c r="D18495" s="3" t="s">
        <v>3925</v>
      </c>
      <c r="E18495" s="3" t="s">
        <v>54798</v>
      </c>
      <c r="F18495" s="3"/>
      <c r="G18495" s="3" t="s">
        <v>54796</v>
      </c>
      <c r="I18495" t="str">
        <f t="shared" si="288"/>
        <v>,(5496,' Miguel Angel Fernández González ','',' 2 2721 9200    ', Ministro, Señor')</v>
      </c>
    </row>
    <row r="18496" spans="1:9">
      <c r="A18496" s="3" t="s">
        <v>54808</v>
      </c>
      <c r="B18496" s="3" t="s">
        <v>54793</v>
      </c>
      <c r="C18496" s="3">
        <f>VLOOKUP(B18496,CONSOLIDADO!A$2:E$11786,5,FALSE)</f>
        <v>5496</v>
      </c>
      <c r="D18496" s="3" t="s">
        <v>3925</v>
      </c>
      <c r="E18496" s="3" t="s">
        <v>54809</v>
      </c>
      <c r="F18496" s="3"/>
      <c r="G18496" s="3" t="s">
        <v>54796</v>
      </c>
      <c r="I18496" t="str">
        <f t="shared" si="288"/>
        <v>,(5496,' María Angélica Barriga Meza ','',' 2 2721 9200    ', Secretaria Abogada')</v>
      </c>
    </row>
    <row r="18497" spans="1:9">
      <c r="A18497" s="3" t="s">
        <v>54811</v>
      </c>
      <c r="B18497" s="3" t="s">
        <v>54810</v>
      </c>
      <c r="C18497" s="3">
        <f>VLOOKUP(B18497,CONSOLIDADO!A$2:E$11786,5,FALSE)</f>
        <v>5497</v>
      </c>
      <c r="D18497" s="3" t="s">
        <v>3906</v>
      </c>
      <c r="E18497" s="3" t="s">
        <v>6959</v>
      </c>
      <c r="F18497" s="3" t="s">
        <v>54812</v>
      </c>
      <c r="G18497" s="3" t="s">
        <v>54813</v>
      </c>
      <c r="I18497" t="str">
        <f t="shared" si="288"/>
        <v>,(5497,' Ignacio Lira Lueje ',' ilira@mathesontrigas.cl',' 32 229 2917    ', Director Ejecutivo')</v>
      </c>
    </row>
    <row r="18498" spans="1:9">
      <c r="A18498" s="3" t="s">
        <v>54814</v>
      </c>
      <c r="B18498" s="3" t="s">
        <v>54810</v>
      </c>
      <c r="C18498" s="3">
        <f>VLOOKUP(B18498,CONSOLIDADO!A$2:E$11786,5,FALSE)</f>
        <v>5497</v>
      </c>
      <c r="D18498" s="3" t="s">
        <v>3906</v>
      </c>
      <c r="E18498" s="3"/>
      <c r="F18498" s="3"/>
      <c r="G18498" s="3" t="s">
        <v>54815</v>
      </c>
      <c r="I18498" t="str">
        <f t="shared" si="288"/>
        <v>,(5497,' Juan Ignacio Lira Couve','',' 32 229 2917',')</v>
      </c>
    </row>
    <row r="18499" spans="1:9">
      <c r="A18499" s="3" t="s">
        <v>54818</v>
      </c>
      <c r="B18499" s="3" t="s">
        <v>54816</v>
      </c>
      <c r="C18499" s="3">
        <f>VLOOKUP(B18499,CONSOLIDADO!A$2:E$11786,5,FALSE)</f>
        <v>5498</v>
      </c>
      <c r="D18499" s="3" t="s">
        <v>54817</v>
      </c>
      <c r="E18499" s="3" t="s">
        <v>6739</v>
      </c>
      <c r="F18499" s="3" t="s">
        <v>54819</v>
      </c>
      <c r="G18499" s="3" t="s">
        <v>54820</v>
      </c>
      <c r="I18499" t="str">
        <f t="shared" ref="I18499:I18562" si="289">CONCATENATE(",(",C18499,",'",A18499,"','",F18499,"','",G18499,"',",E18499,"')")</f>
        <v>,(5498,' Myriam Pazos Torres ',' mpazos@trofeospazos.cl',' 2 2577 4500    ', Gerente General')</v>
      </c>
    </row>
    <row r="18500" spans="1:9">
      <c r="A18500" s="3" t="s">
        <v>54821</v>
      </c>
      <c r="B18500" s="3" t="s">
        <v>54816</v>
      </c>
      <c r="C18500" s="3">
        <f>VLOOKUP(B18500,CONSOLIDADO!A$2:E$11786,5,FALSE)</f>
        <v>5498</v>
      </c>
      <c r="D18500" s="3" t="s">
        <v>54817</v>
      </c>
      <c r="E18500" s="3" t="s">
        <v>6739</v>
      </c>
      <c r="F18500" s="3" t="s">
        <v>54822</v>
      </c>
      <c r="G18500" s="3" t="s">
        <v>54820</v>
      </c>
      <c r="I18500" t="str">
        <f t="shared" si="289"/>
        <v>,(5498,' Jorge Opaso Pazos ',' jopaso@trofeospazos.cl',' 2 2577 4500    ', Gerente General')</v>
      </c>
    </row>
    <row r="18501" spans="1:9">
      <c r="A18501" s="3" t="s">
        <v>54825</v>
      </c>
      <c r="B18501" s="3" t="s">
        <v>54823</v>
      </c>
      <c r="C18501" s="3">
        <f>VLOOKUP(B18501,CONSOLIDADO!A$2:E$11786,5,FALSE)</f>
        <v>5499</v>
      </c>
      <c r="D18501" s="3" t="s">
        <v>54824</v>
      </c>
      <c r="E18501" s="3" t="s">
        <v>6739</v>
      </c>
      <c r="F18501" s="3" t="s">
        <v>54826</v>
      </c>
      <c r="G18501" s="3" t="s">
        <v>54827</v>
      </c>
      <c r="I18501" t="str">
        <f t="shared" si="289"/>
        <v>,(5499,' Franklin Tromben Nordenflycht ',' tromben@tromben.cl',' 2 2235 3865    ', Gerente General')</v>
      </c>
    </row>
    <row r="18502" spans="1:9">
      <c r="A18502" s="3" t="s">
        <v>54828</v>
      </c>
      <c r="B18502" s="3" t="s">
        <v>54823</v>
      </c>
      <c r="C18502" s="3">
        <f>VLOOKUP(B18502,CONSOLIDADO!A$2:E$11786,5,FALSE)</f>
        <v>5499</v>
      </c>
      <c r="D18502" s="3" t="s">
        <v>54824</v>
      </c>
      <c r="E18502" s="3"/>
      <c r="F18502" s="3"/>
      <c r="G18502" s="3" t="s">
        <v>54829</v>
      </c>
      <c r="I18502" t="str">
        <f t="shared" si="289"/>
        <v>,(5499,' Felipe Tromben Fainé','',' 2 2235 3865',')</v>
      </c>
    </row>
    <row r="18503" spans="1:9">
      <c r="A18503" s="3" t="s">
        <v>54832</v>
      </c>
      <c r="B18503" s="3" t="s">
        <v>54830</v>
      </c>
      <c r="C18503" s="3">
        <f>VLOOKUP(B18503,CONSOLIDADO!A$2:E$11786,5,FALSE)</f>
        <v>5500</v>
      </c>
      <c r="D18503" s="3" t="s">
        <v>54831</v>
      </c>
      <c r="E18503" s="3" t="s">
        <v>10205</v>
      </c>
      <c r="F18503" s="3"/>
      <c r="G18503" s="3" t="s">
        <v>54833</v>
      </c>
      <c r="I18503" t="str">
        <f t="shared" si="289"/>
        <v>,(5500,' Sebastián Ruiz-Tagle Ortúzar ','',' 2 2753 2100    ', Representante Legal')</v>
      </c>
    </row>
    <row r="18504" spans="1:9">
      <c r="A18504" s="3" t="s">
        <v>54834</v>
      </c>
      <c r="B18504" s="3" t="s">
        <v>54830</v>
      </c>
      <c r="C18504" s="3">
        <f>VLOOKUP(B18504,CONSOLIDADO!A$2:E$11786,5,FALSE)</f>
        <v>5500</v>
      </c>
      <c r="D18504" s="3" t="s">
        <v>54831</v>
      </c>
      <c r="E18504" s="3" t="s">
        <v>7140</v>
      </c>
      <c r="F18504" s="3" t="s">
        <v>54835</v>
      </c>
      <c r="G18504" s="3" t="s">
        <v>54833</v>
      </c>
      <c r="I18504" t="str">
        <f t="shared" si="289"/>
        <v>,(5500,' Mireya Abarzúa Fuentes ',' mireya.abarzua@tronwell.com',' 2 2753 2100    ', Gerente de Ventas')</v>
      </c>
    </row>
    <row r="18505" spans="1:9">
      <c r="A18505" s="3" t="s">
        <v>54836</v>
      </c>
      <c r="B18505" s="3" t="s">
        <v>54830</v>
      </c>
      <c r="C18505" s="3">
        <f>VLOOKUP(B18505,CONSOLIDADO!A$2:E$11786,5,FALSE)</f>
        <v>5500</v>
      </c>
      <c r="D18505" s="3" t="s">
        <v>54831</v>
      </c>
      <c r="E18505" s="3" t="s">
        <v>6757</v>
      </c>
      <c r="F18505" s="3" t="s">
        <v>54837</v>
      </c>
      <c r="G18505" s="3" t="s">
        <v>54833</v>
      </c>
      <c r="I18505" t="str">
        <f t="shared" si="289"/>
        <v>,(5500,' Sandra Branttes Claudet ',' sandra.branttes@tronwell.com',' 2 2753 2100    ', Gerente de Administración y Finanzas')</v>
      </c>
    </row>
    <row r="18506" spans="1:9">
      <c r="A18506" s="3" t="s">
        <v>54839</v>
      </c>
      <c r="B18506" s="3" t="s">
        <v>54838</v>
      </c>
      <c r="C18506" s="3">
        <f>VLOOKUP(B18506,CONSOLIDADO!A$2:E$11786,5,FALSE)</f>
        <v>5501</v>
      </c>
      <c r="D18506" s="3" t="s">
        <v>5096</v>
      </c>
      <c r="E18506" s="3"/>
      <c r="F18506" s="3"/>
      <c r="G18506" s="3" t="s">
        <v>54840</v>
      </c>
      <c r="I18506" t="str">
        <f t="shared" si="289"/>
        <v>,(5501,' Alejandro Solar González','',' 9 4743 6919',')</v>
      </c>
    </row>
    <row r="18507" spans="1:9">
      <c r="A18507" s="3" t="s">
        <v>54841</v>
      </c>
      <c r="B18507" s="3" t="s">
        <v>54838</v>
      </c>
      <c r="C18507" s="3">
        <f>VLOOKUP(B18507,CONSOLIDADO!A$2:E$11786,5,FALSE)</f>
        <v>5501</v>
      </c>
      <c r="D18507" s="3" t="s">
        <v>5096</v>
      </c>
      <c r="E18507" s="3" t="s">
        <v>54842</v>
      </c>
      <c r="F18507" s="3" t="s">
        <v>54843</v>
      </c>
      <c r="G18507" s="3" t="s">
        <v>54844</v>
      </c>
      <c r="I18507" t="str">
        <f t="shared" si="289"/>
        <v>,(5501,' Rodolfo Díaz Sandoval ',' importaciones@truckcars.cl',' 9 8294 3024    ', Encargado de Importaciones')</v>
      </c>
    </row>
    <row r="18508" spans="1:9">
      <c r="A18508" s="3" t="s">
        <v>54846</v>
      </c>
      <c r="B18508" s="3" t="s">
        <v>54845</v>
      </c>
      <c r="C18508" s="3">
        <f>VLOOKUP(B18508,CONSOLIDADO!A$2:E$11786,5,FALSE)</f>
        <v>5502</v>
      </c>
      <c r="D18508" s="3" t="s">
        <v>3858</v>
      </c>
      <c r="E18508" s="3" t="s">
        <v>6739</v>
      </c>
      <c r="F18508" s="3" t="s">
        <v>54847</v>
      </c>
      <c r="G18508" s="3" t="s">
        <v>54848</v>
      </c>
      <c r="I18508" t="str">
        <f t="shared" si="289"/>
        <v>,(5502,' Andrés Salinas Fernández ',' ocentral@trulynolen.cl',' 2 2784 4400    ', Gerente General')</v>
      </c>
    </row>
    <row r="18509" spans="1:9">
      <c r="A18509" s="3" t="s">
        <v>54849</v>
      </c>
      <c r="B18509" s="3" t="s">
        <v>54845</v>
      </c>
      <c r="C18509" s="3">
        <f>VLOOKUP(B18509,CONSOLIDADO!A$2:E$11786,5,FALSE)</f>
        <v>5502</v>
      </c>
      <c r="D18509" s="3" t="s">
        <v>3858</v>
      </c>
      <c r="E18509" s="3" t="s">
        <v>7140</v>
      </c>
      <c r="F18509" s="3" t="s">
        <v>54850</v>
      </c>
      <c r="G18509" s="3" t="s">
        <v>54848</v>
      </c>
      <c r="I18509" t="str">
        <f t="shared" si="289"/>
        <v>,(5502,' José Antonio Ribao Vargas ',' gventas@trulynolen.cl',' 2 2784 4400    ', Gerente de Ventas')</v>
      </c>
    </row>
    <row r="18510" spans="1:9">
      <c r="A18510" s="3" t="s">
        <v>54851</v>
      </c>
      <c r="B18510" s="3" t="s">
        <v>54845</v>
      </c>
      <c r="C18510" s="3">
        <f>VLOOKUP(B18510,CONSOLIDADO!A$2:E$11786,5,FALSE)</f>
        <v>5502</v>
      </c>
      <c r="D18510" s="3" t="s">
        <v>3858</v>
      </c>
      <c r="E18510" s="3" t="s">
        <v>6765</v>
      </c>
      <c r="F18510" s="3" t="s">
        <v>54852</v>
      </c>
      <c r="G18510" s="3" t="s">
        <v>54848</v>
      </c>
      <c r="I18510" t="str">
        <f t="shared" si="289"/>
        <v>,(5502,' Claudio Vargas Ogaz ',' dopera@trulynolen.cl',' 2 2784 4400    ', Gerente de Operaciones')</v>
      </c>
    </row>
    <row r="18511" spans="1:9">
      <c r="A18511" s="3" t="s">
        <v>54853</v>
      </c>
      <c r="B18511" s="3" t="s">
        <v>54845</v>
      </c>
      <c r="C18511" s="3">
        <f>VLOOKUP(B18511,CONSOLIDADO!A$2:E$11786,5,FALSE)</f>
        <v>5502</v>
      </c>
      <c r="D18511" s="3" t="s">
        <v>3858</v>
      </c>
      <c r="E18511" s="3" t="s">
        <v>6757</v>
      </c>
      <c r="F18511" s="3" t="s">
        <v>54854</v>
      </c>
      <c r="G18511" s="3" t="s">
        <v>54848</v>
      </c>
      <c r="I18511" t="str">
        <f t="shared" si="289"/>
        <v>,(5502,' Juan José Palacios Del Valle ',' administracion@trulynolen.cl',' 2 2784 4400    ', Gerente de Administración y Finanzas')</v>
      </c>
    </row>
    <row r="18512" spans="1:9">
      <c r="A18512" s="3" t="s">
        <v>48608</v>
      </c>
      <c r="B18512" s="3" t="s">
        <v>54855</v>
      </c>
      <c r="C18512" s="3">
        <f>VLOOKUP(B18512,CONSOLIDADO!A$2:E$11786,5,FALSE)</f>
        <v>5503</v>
      </c>
      <c r="D18512" s="3" t="s">
        <v>44973</v>
      </c>
      <c r="E18512" s="3" t="s">
        <v>6739</v>
      </c>
      <c r="F18512" s="3" t="s">
        <v>48609</v>
      </c>
      <c r="G18512" s="3" t="s">
        <v>48610</v>
      </c>
      <c r="I18512" t="str">
        <f t="shared" si="289"/>
        <v>,(5503,' Gastón Cortez Quezada ',' gaston.cortez@salmonesaustral.cl',' 65 222 7000    ', Gerente General')</v>
      </c>
    </row>
    <row r="18513" spans="1:9">
      <c r="A18513" s="3" t="s">
        <v>48611</v>
      </c>
      <c r="B18513" s="3" t="s">
        <v>54855</v>
      </c>
      <c r="C18513" s="3">
        <f>VLOOKUP(B18513,CONSOLIDADO!A$2:E$11786,5,FALSE)</f>
        <v>5503</v>
      </c>
      <c r="D18513" s="3" t="s">
        <v>44973</v>
      </c>
      <c r="E18513" s="3" t="s">
        <v>6757</v>
      </c>
      <c r="F18513" s="3" t="s">
        <v>48612</v>
      </c>
      <c r="G18513" s="3" t="s">
        <v>48610</v>
      </c>
      <c r="I18513" t="str">
        <f t="shared" si="289"/>
        <v>,(5503,' Claudio Andrés Melgarejo Villarroel ',' claudio.melgarejo@salmonesaustral.cl',' 65 222 7000    ', Gerente de Administración y Finanzas')</v>
      </c>
    </row>
    <row r="18514" spans="1:9">
      <c r="A18514" s="3" t="s">
        <v>48613</v>
      </c>
      <c r="B18514" s="3" t="s">
        <v>54855</v>
      </c>
      <c r="C18514" s="3">
        <f>VLOOKUP(B18514,CONSOLIDADO!A$2:E$11786,5,FALSE)</f>
        <v>5503</v>
      </c>
      <c r="D18514" s="3" t="s">
        <v>44973</v>
      </c>
      <c r="E18514" s="3" t="s">
        <v>6905</v>
      </c>
      <c r="F18514" s="3" t="s">
        <v>48614</v>
      </c>
      <c r="G18514" s="3" t="s">
        <v>54856</v>
      </c>
      <c r="I18514" t="str">
        <f t="shared" si="289"/>
        <v>,(5503,' Mauricio Toirkens Scheel ',' mauricio.toirkens@salmonesaustral.cl',' 65 222 4306    ', Gerente Comercial')</v>
      </c>
    </row>
    <row r="18515" spans="1:9">
      <c r="A18515" s="3" t="s">
        <v>48615</v>
      </c>
      <c r="B18515" s="3" t="s">
        <v>54855</v>
      </c>
      <c r="C18515" s="3">
        <f>VLOOKUP(B18515,CONSOLIDADO!A$2:E$11786,5,FALSE)</f>
        <v>5503</v>
      </c>
      <c r="D18515" s="3" t="s">
        <v>44973</v>
      </c>
      <c r="E18515" s="3" t="s">
        <v>6765</v>
      </c>
      <c r="F18515" s="3" t="s">
        <v>48616</v>
      </c>
      <c r="G18515" s="3" t="s">
        <v>48610</v>
      </c>
      <c r="I18515" t="str">
        <f t="shared" si="289"/>
        <v>,(5503,' Javier Lecaros Hernández ',' javier.lecaros@salmonesaustral.cl',' 65 222 7000    ', Gerente de Operaciones')</v>
      </c>
    </row>
    <row r="18516" spans="1:9">
      <c r="A18516" s="3" t="s">
        <v>48617</v>
      </c>
      <c r="B18516" s="3" t="s">
        <v>54855</v>
      </c>
      <c r="C18516" s="3">
        <f>VLOOKUP(B18516,CONSOLIDADO!A$2:E$11786,5,FALSE)</f>
        <v>5503</v>
      </c>
      <c r="D18516" s="3" t="s">
        <v>44973</v>
      </c>
      <c r="E18516" s="3" t="s">
        <v>48618</v>
      </c>
      <c r="F18516" s="3" t="s">
        <v>48619</v>
      </c>
      <c r="G18516" s="3" t="s">
        <v>48610</v>
      </c>
      <c r="I18516" t="str">
        <f t="shared" si="289"/>
        <v>,(5503,' Andrés Rosa Koelichen ',' andres.rosa@salmonesaustral.cl',' 65 222 7000    ', Gerente de Farming')</v>
      </c>
    </row>
    <row r="18517" spans="1:9">
      <c r="A18517" s="3" t="s">
        <v>54857</v>
      </c>
      <c r="B18517" s="3" t="s">
        <v>57794</v>
      </c>
      <c r="C18517" s="3">
        <f>VLOOKUP(B18517,CONSOLIDADO!A$2:E$11786,5,FALSE)</f>
        <v>5504</v>
      </c>
      <c r="D18517" s="3" t="s">
        <v>5429</v>
      </c>
      <c r="E18517" s="3" t="s">
        <v>19554</v>
      </c>
      <c r="F18517" s="3" t="s">
        <v>54858</v>
      </c>
      <c r="G18517" s="3" t="s">
        <v>54859</v>
      </c>
      <c r="I18517" t="str">
        <f t="shared" si="289"/>
        <v>,(5504,' Vicente Pérez Varela ',' vperez@tryos.cl',' 2 2629 2831    ', Gerente General - Dueño')</v>
      </c>
    </row>
    <row r="18518" spans="1:9">
      <c r="A18518" s="3" t="s">
        <v>54860</v>
      </c>
      <c r="B18518" s="3" t="s">
        <v>57794</v>
      </c>
      <c r="C18518" s="3">
        <f>VLOOKUP(B18518,CONSOLIDADO!A$2:E$11786,5,FALSE)</f>
        <v>5504</v>
      </c>
      <c r="D18518" s="3" t="s">
        <v>5429</v>
      </c>
      <c r="E18518" s="3" t="s">
        <v>6757</v>
      </c>
      <c r="F18518" s="3" t="s">
        <v>54861</v>
      </c>
      <c r="G18518" s="3" t="s">
        <v>54859</v>
      </c>
      <c r="I18518" t="str">
        <f t="shared" si="289"/>
        <v>,(5504,' Ana María Pérez Valdivia ',' aperez@tryos.cl',' 2 2629 2831    ', Gerente de Administración y Finanzas')</v>
      </c>
    </row>
    <row r="18519" spans="1:9">
      <c r="A18519" s="3" t="s">
        <v>54862</v>
      </c>
      <c r="B18519" s="3" t="s">
        <v>57794</v>
      </c>
      <c r="C18519" s="3">
        <f>VLOOKUP(B18519,CONSOLIDADO!A$2:E$11786,5,FALSE)</f>
        <v>5504</v>
      </c>
      <c r="D18519" s="3" t="s">
        <v>5429</v>
      </c>
      <c r="E18519" s="3"/>
      <c r="F18519" s="3"/>
      <c r="G18519" s="3" t="s">
        <v>54863</v>
      </c>
      <c r="I18519" t="str">
        <f t="shared" si="289"/>
        <v>,(5504,' Felipe Mimiça Godoy','',' 2 2629 2831',')</v>
      </c>
    </row>
    <row r="18520" spans="1:9">
      <c r="A18520" s="3" t="s">
        <v>54864</v>
      </c>
      <c r="B18520" s="3" t="s">
        <v>57794</v>
      </c>
      <c r="C18520" s="3">
        <f>VLOOKUP(B18520,CONSOLIDADO!A$2:E$11786,5,FALSE)</f>
        <v>5504</v>
      </c>
      <c r="D18520" s="3" t="s">
        <v>5429</v>
      </c>
      <c r="E18520" s="3" t="s">
        <v>8821</v>
      </c>
      <c r="F18520" s="3" t="s">
        <v>54865</v>
      </c>
      <c r="G18520" s="3" t="s">
        <v>54859</v>
      </c>
      <c r="I18520" t="str">
        <f t="shared" si="289"/>
        <v>,(5504,' Lissette Portilla Frost ',' lportilla@tryos.cl',' 2 2629 2831    ', Encargada de Recursos Humanos')</v>
      </c>
    </row>
    <row r="18521" spans="1:9">
      <c r="A18521" s="3" t="s">
        <v>54868</v>
      </c>
      <c r="B18521" s="3" t="s">
        <v>54866</v>
      </c>
      <c r="C18521" s="3">
        <f>VLOOKUP(B18521,CONSOLIDADO!A$2:E$11786,5,FALSE)</f>
        <v>5505</v>
      </c>
      <c r="D18521" s="3" t="s">
        <v>54867</v>
      </c>
      <c r="E18521" s="3"/>
      <c r="F18521" s="3"/>
      <c r="G18521" s="3" t="s">
        <v>54869</v>
      </c>
      <c r="I18521" t="str">
        <f t="shared" si="289"/>
        <v>,(5505,' Philippe Hemmerdinger C.','',' 2 2680 5900',')</v>
      </c>
    </row>
    <row r="18522" spans="1:9">
      <c r="A18522" s="3" t="s">
        <v>54870</v>
      </c>
      <c r="B18522" s="3" t="s">
        <v>54866</v>
      </c>
      <c r="C18522" s="3">
        <f>VLOOKUP(B18522,CONSOLIDADO!A$2:E$11786,5,FALSE)</f>
        <v>5505</v>
      </c>
      <c r="D18522" s="3" t="s">
        <v>54867</v>
      </c>
      <c r="E18522" s="3" t="s">
        <v>34664</v>
      </c>
      <c r="F18522" s="3" t="s">
        <v>54871</v>
      </c>
      <c r="G18522" s="3" t="s">
        <v>54872</v>
      </c>
      <c r="I18522" t="str">
        <f t="shared" si="289"/>
        <v>,(5505,' Michel Hemmerdinger C. ',' mhemmerdinger@ttmchile.cl',' 2 2680 5900    ', Gerente Comercial y Operaciones')</v>
      </c>
    </row>
    <row r="18523" spans="1:9">
      <c r="A18523" s="3" t="s">
        <v>54873</v>
      </c>
      <c r="B18523" s="3" t="s">
        <v>54866</v>
      </c>
      <c r="C18523" s="3">
        <f>VLOOKUP(B18523,CONSOLIDADO!A$2:E$11786,5,FALSE)</f>
        <v>5505</v>
      </c>
      <c r="D18523" s="3" t="s">
        <v>54867</v>
      </c>
      <c r="E18523" s="3" t="s">
        <v>54874</v>
      </c>
      <c r="F18523" s="3" t="s">
        <v>54875</v>
      </c>
      <c r="G18523" s="3" t="s">
        <v>54872</v>
      </c>
      <c r="I18523" t="str">
        <f t="shared" si="289"/>
        <v>,(5505,' Abel Fuentes S. ',' afuentes@ttmchile.cl',' 2 2680 5900    ', Gerente Sucursal Calama y Servicios')</v>
      </c>
    </row>
    <row r="18524" spans="1:9">
      <c r="A18524" s="3" t="s">
        <v>54877</v>
      </c>
      <c r="B18524" s="3" t="s">
        <v>54876</v>
      </c>
      <c r="C18524" s="3">
        <f>VLOOKUP(B18524,CONSOLIDADO!A$2:E$11786,5,FALSE)</f>
        <v>5506</v>
      </c>
      <c r="D18524" s="3" t="s">
        <v>3351</v>
      </c>
      <c r="E18524" s="3" t="s">
        <v>6739</v>
      </c>
      <c r="F18524" s="3" t="s">
        <v>54878</v>
      </c>
      <c r="G18524" s="3" t="s">
        <v>54879</v>
      </c>
      <c r="I18524" t="str">
        <f t="shared" si="289"/>
        <v>,(5506,' Ignacio Whar Rivas ',' tubomin@gwe-tubomin.com',' 2 2738 7294    ', Gerente General')</v>
      </c>
    </row>
    <row r="18525" spans="1:9">
      <c r="A18525" s="3" t="s">
        <v>35912</v>
      </c>
      <c r="B18525" s="3" t="s">
        <v>54876</v>
      </c>
      <c r="C18525" s="3">
        <f>VLOOKUP(B18525,CONSOLIDADO!A$2:E$11786,5,FALSE)</f>
        <v>5506</v>
      </c>
      <c r="D18525" s="3" t="s">
        <v>3351</v>
      </c>
      <c r="E18525" s="3" t="s">
        <v>6757</v>
      </c>
      <c r="F18525" s="3" t="s">
        <v>54880</v>
      </c>
      <c r="G18525" s="3" t="s">
        <v>54879</v>
      </c>
      <c r="I18525" t="str">
        <f t="shared" si="289"/>
        <v>,(5506,' Rodrigo Jordán Gutiérrez ',' rjordan@gwe-tubomin.com',' 2 2738 7294    ', Gerente de Administración y Finanzas')</v>
      </c>
    </row>
    <row r="18526" spans="1:9">
      <c r="A18526" s="3" t="s">
        <v>54881</v>
      </c>
      <c r="B18526" s="3" t="s">
        <v>54876</v>
      </c>
      <c r="C18526" s="3">
        <f>VLOOKUP(B18526,CONSOLIDADO!A$2:E$11786,5,FALSE)</f>
        <v>5506</v>
      </c>
      <c r="D18526" s="3" t="s">
        <v>3351</v>
      </c>
      <c r="E18526" s="3" t="s">
        <v>8364</v>
      </c>
      <c r="F18526" s="3" t="s">
        <v>54882</v>
      </c>
      <c r="G18526" s="3" t="s">
        <v>54879</v>
      </c>
      <c r="I18526" t="str">
        <f t="shared" si="289"/>
        <v>,(5506,' Alejandro Arturo Muñoz Sobarzo ',' amunoz@gwe-tubomin.com',' 2 2738 7294    ', Gerente de Producción')</v>
      </c>
    </row>
    <row r="18527" spans="1:9">
      <c r="A18527" s="3" t="s">
        <v>54883</v>
      </c>
      <c r="B18527" s="3" t="s">
        <v>54876</v>
      </c>
      <c r="C18527" s="3">
        <f>VLOOKUP(B18527,CONSOLIDADO!A$2:E$11786,5,FALSE)</f>
        <v>5506</v>
      </c>
      <c r="D18527" s="3" t="s">
        <v>3351</v>
      </c>
      <c r="E18527" s="3" t="s">
        <v>54884</v>
      </c>
      <c r="F18527" s="3" t="s">
        <v>54885</v>
      </c>
      <c r="G18527" s="3" t="s">
        <v>54879</v>
      </c>
      <c r="I18527" t="str">
        <f t="shared" si="289"/>
        <v>,(5506,' Favinet Milla ',' fmilla@gwe-tubomin.com',' 2 2738 7294    ', Control de Calidad')</v>
      </c>
    </row>
    <row r="18528" spans="1:9">
      <c r="A18528" s="3" t="s">
        <v>54887</v>
      </c>
      <c r="B18528" s="3" t="s">
        <v>54886</v>
      </c>
      <c r="C18528" s="3">
        <f>VLOOKUP(B18528,CONSOLIDADO!A$2:E$11786,5,FALSE)</f>
        <v>5507</v>
      </c>
      <c r="D18528" s="3" t="s">
        <v>17076</v>
      </c>
      <c r="E18528" s="3" t="s">
        <v>6739</v>
      </c>
      <c r="F18528" s="3" t="s">
        <v>54888</v>
      </c>
      <c r="G18528" s="3" t="s">
        <v>54889</v>
      </c>
      <c r="I18528" t="str">
        <f t="shared" si="289"/>
        <v>,(5507,' Fernando Athens Cabrera ',' fathens@tubopak.cl',' 2 2582 2000    ', Gerente General')</v>
      </c>
    </row>
    <row r="18529" spans="1:9">
      <c r="A18529" s="3" t="s">
        <v>54890</v>
      </c>
      <c r="B18529" s="3" t="s">
        <v>54886</v>
      </c>
      <c r="C18529" s="3">
        <f>VLOOKUP(B18529,CONSOLIDADO!A$2:E$11786,5,FALSE)</f>
        <v>5507</v>
      </c>
      <c r="D18529" s="3" t="s">
        <v>17076</v>
      </c>
      <c r="E18529" s="3"/>
      <c r="F18529" s="3"/>
      <c r="G18529" s="3" t="s">
        <v>54891</v>
      </c>
      <c r="I18529" t="str">
        <f t="shared" si="289"/>
        <v>,(5507,' Carlos Pérez Toro','',' 2 2582 2000',')</v>
      </c>
    </row>
    <row r="18530" spans="1:9">
      <c r="A18530" s="3" t="s">
        <v>54892</v>
      </c>
      <c r="B18530" s="3" t="s">
        <v>54886</v>
      </c>
      <c r="C18530" s="3">
        <f>VLOOKUP(B18530,CONSOLIDADO!A$2:E$11786,5,FALSE)</f>
        <v>5507</v>
      </c>
      <c r="D18530" s="3" t="s">
        <v>17076</v>
      </c>
      <c r="E18530" s="3" t="s">
        <v>8364</v>
      </c>
      <c r="F18530" s="3" t="s">
        <v>54893</v>
      </c>
      <c r="G18530" s="3" t="s">
        <v>54889</v>
      </c>
      <c r="I18530" t="str">
        <f t="shared" si="289"/>
        <v>,(5507,' Matías Orellana ',' morellana@tubopak.cl',' 2 2582 2000    ', Gerente de Producción')</v>
      </c>
    </row>
    <row r="18531" spans="1:9">
      <c r="A18531" s="3" t="s">
        <v>54894</v>
      </c>
      <c r="B18531" s="3" t="s">
        <v>54886</v>
      </c>
      <c r="C18531" s="3">
        <f>VLOOKUP(B18531,CONSOLIDADO!A$2:E$11786,5,FALSE)</f>
        <v>5507</v>
      </c>
      <c r="D18531" s="3" t="s">
        <v>17076</v>
      </c>
      <c r="E18531" s="3" t="s">
        <v>18509</v>
      </c>
      <c r="F18531" s="3" t="s">
        <v>54895</v>
      </c>
      <c r="G18531" s="3" t="s">
        <v>54896</v>
      </c>
      <c r="I18531" t="str">
        <f t="shared" si="289"/>
        <v>,(5507,' Víctor Muñoz ',' vmunoz@tubopak.cl',' 2 2582 2005    ', Encargado de Comercio Exterior')</v>
      </c>
    </row>
    <row r="18532" spans="1:9">
      <c r="A18532" s="3" t="s">
        <v>54899</v>
      </c>
      <c r="B18532" s="3" t="s">
        <v>54897</v>
      </c>
      <c r="C18532" s="3">
        <f>VLOOKUP(B18532,CONSOLIDADO!A$2:E$11786,5,FALSE)</f>
        <v>5508</v>
      </c>
      <c r="D18532" s="3" t="s">
        <v>54898</v>
      </c>
      <c r="E18532" s="3" t="s">
        <v>11125</v>
      </c>
      <c r="F18532" s="3" t="s">
        <v>54900</v>
      </c>
      <c r="G18532" s="3" t="s">
        <v>54901</v>
      </c>
      <c r="I18532" t="str">
        <f t="shared" si="289"/>
        <v>,(5508,' Marcelo de Moras ',' mdemoras@tigre-ads.com',' 2 2413 0001    ', Gerente General Corporativo')</v>
      </c>
    </row>
    <row r="18533" spans="1:9">
      <c r="A18533" s="3" t="s">
        <v>54902</v>
      </c>
      <c r="B18533" s="3" t="s">
        <v>54897</v>
      </c>
      <c r="C18533" s="3">
        <f>VLOOKUP(B18533,CONSOLIDADO!A$2:E$11786,5,FALSE)</f>
        <v>5508</v>
      </c>
      <c r="D18533" s="3" t="s">
        <v>54898</v>
      </c>
      <c r="E18533" s="3" t="s">
        <v>54903</v>
      </c>
      <c r="F18533" s="3" t="s">
        <v>54904</v>
      </c>
      <c r="G18533" s="3" t="s">
        <v>54901</v>
      </c>
      <c r="I18533" t="str">
        <f t="shared" si="289"/>
        <v>,(5508,' Eduardo Teuber Ibieta ',' eduardo.teuber@tigre-ads.com',' 2 2413 0001    ', Gerente General Región Oeste')</v>
      </c>
    </row>
    <row r="18534" spans="1:9">
      <c r="A18534" s="3" t="s">
        <v>54906</v>
      </c>
      <c r="B18534" s="3" t="s">
        <v>54905</v>
      </c>
      <c r="C18534" s="3">
        <f>VLOOKUP(B18534,CONSOLIDADO!A$2:E$11786,5,FALSE)</f>
        <v>5509</v>
      </c>
      <c r="D18534" s="3" t="s">
        <v>33821</v>
      </c>
      <c r="E18534" s="3" t="s">
        <v>6739</v>
      </c>
      <c r="F18534" s="3" t="s">
        <v>54907</v>
      </c>
      <c r="G18534" s="3" t="s">
        <v>54908</v>
      </c>
      <c r="I18534" t="str">
        <f t="shared" si="289"/>
        <v>,(5509,' Gina Pagliotti Balotta ',' gpagliot@tulsa.cl',' 41 240 0600    ', Gerente General')</v>
      </c>
    </row>
    <row r="18535" spans="1:9">
      <c r="A18535" s="3" t="s">
        <v>54909</v>
      </c>
      <c r="B18535" s="3" t="s">
        <v>54905</v>
      </c>
      <c r="C18535" s="3">
        <f>VLOOKUP(B18535,CONSOLIDADO!A$2:E$11786,5,FALSE)</f>
        <v>5509</v>
      </c>
      <c r="D18535" s="3" t="s">
        <v>33821</v>
      </c>
      <c r="E18535" s="3" t="s">
        <v>6757</v>
      </c>
      <c r="F18535" s="3" t="s">
        <v>54910</v>
      </c>
      <c r="G18535" s="3" t="s">
        <v>54908</v>
      </c>
      <c r="I18535" t="str">
        <f t="shared" si="289"/>
        <v>,(5509,' Roberto Fuente-Alba Prat ',' rfuentealba@tulsa.cl',' 41 240 0600    ', Gerente de Administración y Finanzas')</v>
      </c>
    </row>
    <row r="18536" spans="1:9">
      <c r="A18536" s="3" t="s">
        <v>54911</v>
      </c>
      <c r="B18536" s="3" t="s">
        <v>54905</v>
      </c>
      <c r="C18536" s="3">
        <f>VLOOKUP(B18536,CONSOLIDADO!A$2:E$11786,5,FALSE)</f>
        <v>5509</v>
      </c>
      <c r="D18536" s="3" t="s">
        <v>33821</v>
      </c>
      <c r="E18536" s="3" t="s">
        <v>6905</v>
      </c>
      <c r="F18536" s="3" t="s">
        <v>54912</v>
      </c>
      <c r="G18536" s="3" t="s">
        <v>54913</v>
      </c>
      <c r="I18536" t="str">
        <f t="shared" si="289"/>
        <v>,(5509,' Max Howard ',' mhoward@tulsa.cl',' 2 2235 5365    ', Gerente Comercial')</v>
      </c>
    </row>
    <row r="18537" spans="1:9">
      <c r="A18537" s="3" t="s">
        <v>54915</v>
      </c>
      <c r="B18537" s="3" t="s">
        <v>54914</v>
      </c>
      <c r="C18537" s="3">
        <f>VLOOKUP(B18537,CONSOLIDADO!A$2:E$11786,5,FALSE)</f>
        <v>5510</v>
      </c>
      <c r="D18537" s="3" t="s">
        <v>5404</v>
      </c>
      <c r="E18537" s="3" t="s">
        <v>6739</v>
      </c>
      <c r="F18537" s="3"/>
      <c r="G18537" s="3" t="s">
        <v>54916</v>
      </c>
      <c r="I18537" t="str">
        <f t="shared" si="289"/>
        <v>,(5510,' Eduardo Thieme Magnasco ','',' 2 2899 4000    ', Gerente General')</v>
      </c>
    </row>
    <row r="18538" spans="1:9">
      <c r="A18538" s="3" t="s">
        <v>54917</v>
      </c>
      <c r="B18538" s="3" t="s">
        <v>54914</v>
      </c>
      <c r="C18538" s="3">
        <f>VLOOKUP(B18538,CONSOLIDADO!A$2:E$11786,5,FALSE)</f>
        <v>5510</v>
      </c>
      <c r="D18538" s="3" t="s">
        <v>5404</v>
      </c>
      <c r="E18538" s="3" t="s">
        <v>54918</v>
      </c>
      <c r="F18538" s="3" t="s">
        <v>54919</v>
      </c>
      <c r="G18538" s="3" t="s">
        <v>54916</v>
      </c>
      <c r="I18538" t="str">
        <f t="shared" si="289"/>
        <v>,(5510,' Juan Carlos Fernández Jaulhac ',' jcfernandez@turbodal.cl',' 2 2899 4000    ', Gerente de Negocios Turbos')</v>
      </c>
    </row>
    <row r="18539" spans="1:9">
      <c r="A18539" s="3" t="s">
        <v>54920</v>
      </c>
      <c r="B18539" s="3" t="s">
        <v>54914</v>
      </c>
      <c r="C18539" s="3">
        <f>VLOOKUP(B18539,CONSOLIDADO!A$2:E$11786,5,FALSE)</f>
        <v>5510</v>
      </c>
      <c r="D18539" s="3" t="s">
        <v>5404</v>
      </c>
      <c r="E18539" s="3" t="s">
        <v>8835</v>
      </c>
      <c r="F18539" s="3" t="s">
        <v>54921</v>
      </c>
      <c r="G18539" s="3" t="s">
        <v>54922</v>
      </c>
      <c r="I18539" t="str">
        <f t="shared" si="289"/>
        <v>,(5510,' Mariela Bravo Montenegro ',' mbravo@turbodal.cl',' 2 2899 4006    ', Jefe de Administración y Finanzas')</v>
      </c>
    </row>
    <row r="18540" spans="1:9">
      <c r="A18540" s="3" t="s">
        <v>54925</v>
      </c>
      <c r="B18540" s="3" t="s">
        <v>54923</v>
      </c>
      <c r="C18540" s="3">
        <f>VLOOKUP(B18540,CONSOLIDADO!A$2:E$11786,5,FALSE)</f>
        <v>5511</v>
      </c>
      <c r="D18540" s="3" t="s">
        <v>54924</v>
      </c>
      <c r="E18540" s="3" t="s">
        <v>6739</v>
      </c>
      <c r="F18540" s="3" t="s">
        <v>54926</v>
      </c>
      <c r="G18540" s="3" t="s">
        <v>54927</v>
      </c>
      <c r="I18540" t="str">
        <f t="shared" si="289"/>
        <v>,(5511,' Bruno Gunter Beckdor ',' turbomecanica@turbomecanica.cl',' 41 242 5290    ', Gerente General')</v>
      </c>
    </row>
    <row r="18541" spans="1:9">
      <c r="A18541" s="3" t="s">
        <v>54928</v>
      </c>
      <c r="B18541" s="3" t="s">
        <v>54923</v>
      </c>
      <c r="C18541" s="3">
        <f>VLOOKUP(B18541,CONSOLIDADO!A$2:E$11786,5,FALSE)</f>
        <v>5511</v>
      </c>
      <c r="D18541" s="3" t="s">
        <v>54924</v>
      </c>
      <c r="E18541" s="3" t="s">
        <v>6843</v>
      </c>
      <c r="F18541" s="3" t="s">
        <v>54926</v>
      </c>
      <c r="G18541" s="3" t="s">
        <v>54927</v>
      </c>
      <c r="I18541" t="str">
        <f t="shared" si="289"/>
        <v>,(5511,' Sixto Octavio Saldivia Péndola ',' turbomecanica@turbomecanica.cl',' 41 242 5290    ', Gerente Técnico')</v>
      </c>
    </row>
    <row r="18542" spans="1:9">
      <c r="A18542" s="3" t="s">
        <v>54930</v>
      </c>
      <c r="B18542" s="3" t="s">
        <v>54929</v>
      </c>
      <c r="C18542" s="3">
        <f>VLOOKUP(B18542,CONSOLIDADO!A$2:E$11786,5,FALSE)</f>
        <v>5512</v>
      </c>
      <c r="D18542" s="3" t="s">
        <v>417</v>
      </c>
      <c r="E18542" s="3" t="s">
        <v>6739</v>
      </c>
      <c r="F18542" s="3" t="s">
        <v>54931</v>
      </c>
      <c r="G18542" s="3" t="s">
        <v>54932</v>
      </c>
      <c r="I18542" t="str">
        <f t="shared" si="289"/>
        <v>,(5512,' Víctor Eyzaguirre García-Huidobro ',' veyzaguirre@tcostanera.cl',' 2 2365 8900    ', Gerente General')</v>
      </c>
    </row>
    <row r="18543" spans="1:9">
      <c r="A18543" s="3" t="s">
        <v>54933</v>
      </c>
      <c r="B18543" s="3" t="s">
        <v>54929</v>
      </c>
      <c r="C18543" s="3">
        <f>VLOOKUP(B18543,CONSOLIDADO!A$2:E$11786,5,FALSE)</f>
        <v>5512</v>
      </c>
      <c r="D18543" s="3" t="s">
        <v>417</v>
      </c>
      <c r="E18543" s="3" t="s">
        <v>6757</v>
      </c>
      <c r="F18543" s="3" t="s">
        <v>54934</v>
      </c>
      <c r="G18543" s="3" t="s">
        <v>54932</v>
      </c>
      <c r="I18543" t="str">
        <f t="shared" si="289"/>
        <v>,(5512,' María Alexandra Vidal Schrebler ',' manina@tcostanera.cl',' 2 2365 8900    ', Gerente de Administración y Finanzas')</v>
      </c>
    </row>
    <row r="18544" spans="1:9">
      <c r="A18544" s="3" t="s">
        <v>54936</v>
      </c>
      <c r="B18544" s="3" t="s">
        <v>54935</v>
      </c>
      <c r="C18544" s="3">
        <f>VLOOKUP(B18544,CONSOLIDADO!A$2:E$11786,5,FALSE)</f>
        <v>5513</v>
      </c>
      <c r="D18544" s="3" t="s">
        <v>417</v>
      </c>
      <c r="E18544" s="3"/>
      <c r="F18544" s="3"/>
      <c r="G18544" s="3" t="s">
        <v>54937</v>
      </c>
      <c r="I18544" t="str">
        <f t="shared" si="289"/>
        <v>,(5513,' Jessica Zahr Larach','',' 32 297 2444',')</v>
      </c>
    </row>
    <row r="18545" spans="1:9">
      <c r="A18545" s="3" t="s">
        <v>54938</v>
      </c>
      <c r="B18545" s="3" t="s">
        <v>54935</v>
      </c>
      <c r="C18545" s="3">
        <f>VLOOKUP(B18545,CONSOLIDADO!A$2:E$11786,5,FALSE)</f>
        <v>5513</v>
      </c>
      <c r="D18545" s="3" t="s">
        <v>417</v>
      </c>
      <c r="E18545" s="3" t="s">
        <v>6905</v>
      </c>
      <c r="F18545" s="3" t="s">
        <v>54939</v>
      </c>
      <c r="G18545" s="3" t="s">
        <v>54940</v>
      </c>
      <c r="I18545" t="str">
        <f t="shared" si="289"/>
        <v>,(5513,' Raúl del Canto Zahr ',' rdelcanto@turismozahr.cl',' 32 297 2444    ', Gerente Comercial')</v>
      </c>
    </row>
    <row r="18546" spans="1:9">
      <c r="A18546" s="3" t="s">
        <v>54942</v>
      </c>
      <c r="B18546" s="3" t="s">
        <v>54941</v>
      </c>
      <c r="C18546" s="3">
        <f>VLOOKUP(B18546,CONSOLIDADO!A$2:E$11786,5,FALSE)</f>
        <v>5514</v>
      </c>
      <c r="D18546" s="3" t="s">
        <v>417</v>
      </c>
      <c r="E18546" s="3"/>
      <c r="F18546" s="3"/>
      <c r="G18546" s="3" t="s">
        <v>54943</v>
      </c>
      <c r="I18546" t="str">
        <f t="shared" si="289"/>
        <v>,(5514,' María Cristina Bayardo Adrover','',' 2 2235 0624',')</v>
      </c>
    </row>
    <row r="18547" spans="1:9">
      <c r="A18547" s="3" t="s">
        <v>54944</v>
      </c>
      <c r="B18547" s="3" t="s">
        <v>54941</v>
      </c>
      <c r="C18547" s="3">
        <f>VLOOKUP(B18547,CONSOLIDADO!A$2:E$11786,5,FALSE)</f>
        <v>5514</v>
      </c>
      <c r="D18547" s="3" t="s">
        <v>417</v>
      </c>
      <c r="E18547" s="3"/>
      <c r="F18547" s="3"/>
      <c r="G18547" s="3" t="s">
        <v>54945</v>
      </c>
      <c r="I18547" t="str">
        <f t="shared" si="289"/>
        <v>,(5514,' Diana E. Martínez Delorme','',' 2 2235 0625',')</v>
      </c>
    </row>
    <row r="18548" spans="1:9">
      <c r="A18548" s="3" t="s">
        <v>54948</v>
      </c>
      <c r="B18548" s="3" t="s">
        <v>54946</v>
      </c>
      <c r="C18548" s="3">
        <f>VLOOKUP(B18548,CONSOLIDADO!A$2:E$11786,5,FALSE)</f>
        <v>5515</v>
      </c>
      <c r="D18548" s="3" t="s">
        <v>54947</v>
      </c>
      <c r="E18548" s="3" t="s">
        <v>6813</v>
      </c>
      <c r="F18548" s="3" t="s">
        <v>54949</v>
      </c>
      <c r="G18548" s="3" t="s">
        <v>54950</v>
      </c>
      <c r="I18548" t="str">
        <f t="shared" si="289"/>
        <v>,(5515,' Pedro Janssen Münnich ',' pedro@janssen.cl',' 32 269 3001    ', Presidente')</v>
      </c>
    </row>
    <row r="18549" spans="1:9">
      <c r="A18549" s="3" t="s">
        <v>54951</v>
      </c>
      <c r="B18549" s="3" t="s">
        <v>54946</v>
      </c>
      <c r="C18549" s="3">
        <f>VLOOKUP(B18549,CONSOLIDADO!A$2:E$11786,5,FALSE)</f>
        <v>5515</v>
      </c>
      <c r="D18549" s="3" t="s">
        <v>54947</v>
      </c>
      <c r="E18549" s="3"/>
      <c r="F18549" s="3"/>
      <c r="G18549" s="3" t="s">
        <v>54952</v>
      </c>
      <c r="I18549" t="str">
        <f t="shared" si="289"/>
        <v>,(5515,' Iván Silva Cuevas','',' 32 269 3001',')</v>
      </c>
    </row>
    <row r="18550" spans="1:9">
      <c r="A18550" s="3" t="s">
        <v>54954</v>
      </c>
      <c r="B18550" s="3" t="s">
        <v>54953</v>
      </c>
      <c r="C18550" s="3">
        <f>VLOOKUP(B18550,CONSOLIDADO!A$2:E$11786,5,FALSE)</f>
        <v>5516</v>
      </c>
      <c r="D18550" s="3" t="s">
        <v>31866</v>
      </c>
      <c r="E18550" s="3" t="s">
        <v>7471</v>
      </c>
      <c r="F18550" s="3" t="s">
        <v>54955</v>
      </c>
      <c r="G18550" s="3" t="s">
        <v>54956</v>
      </c>
      <c r="I18550" t="str">
        <f t="shared" si="289"/>
        <v>,(5516,' Julio Leiva García ',' operaciones@hotelsa.cl',' 2 2209 4107    ', Director General')</v>
      </c>
    </row>
    <row r="18551" spans="1:9">
      <c r="A18551" s="3" t="s">
        <v>54957</v>
      </c>
      <c r="B18551" s="3" t="s">
        <v>54953</v>
      </c>
      <c r="C18551" s="3">
        <f>VLOOKUP(B18551,CONSOLIDADO!A$2:E$11786,5,FALSE)</f>
        <v>5516</v>
      </c>
      <c r="D18551" s="3" t="s">
        <v>31866</v>
      </c>
      <c r="E18551" s="3"/>
      <c r="F18551" s="3"/>
      <c r="G18551" s="3" t="s">
        <v>54958</v>
      </c>
      <c r="I18551" t="str">
        <f t="shared" si="289"/>
        <v>,(5516,' Eduardo Leiva Medina','',' 2 2209 4107',')</v>
      </c>
    </row>
    <row r="18552" spans="1:9">
      <c r="A18552" s="3" t="s">
        <v>54959</v>
      </c>
      <c r="B18552" s="3" t="s">
        <v>54953</v>
      </c>
      <c r="C18552" s="3">
        <f>VLOOKUP(B18552,CONSOLIDADO!A$2:E$11786,5,FALSE)</f>
        <v>5516</v>
      </c>
      <c r="D18552" s="3" t="s">
        <v>31866</v>
      </c>
      <c r="E18552" s="3" t="s">
        <v>6765</v>
      </c>
      <c r="F18552" s="3" t="s">
        <v>54955</v>
      </c>
      <c r="G18552" s="3" t="s">
        <v>54956</v>
      </c>
      <c r="I18552" t="str">
        <f t="shared" si="289"/>
        <v>,(5516,' Alberto Leiva Medina ',' operaciones@hotelsa.cl',' 2 2209 4107    ', Gerente de Operaciones')</v>
      </c>
    </row>
    <row r="18553" spans="1:9">
      <c r="A18553" s="3" t="s">
        <v>54961</v>
      </c>
      <c r="B18553" s="3" t="s">
        <v>54960</v>
      </c>
      <c r="C18553" s="3">
        <f>VLOOKUP(B18553,CONSOLIDADO!A$2:E$11786,5,FALSE)</f>
        <v>5517</v>
      </c>
      <c r="D18553" s="3" t="s">
        <v>4530</v>
      </c>
      <c r="E18553" s="3" t="s">
        <v>14368</v>
      </c>
      <c r="F18553" s="3" t="s">
        <v>54962</v>
      </c>
      <c r="G18553" s="3" t="s">
        <v>54963</v>
      </c>
      <c r="I18553" t="str">
        <f t="shared" si="289"/>
        <v>,(5517,' Mónica Schmutzer v.Oldershausen ',' agencia@presidente.cl',' 2 2480 3000    ', Socio Director')</v>
      </c>
    </row>
    <row r="18554" spans="1:9">
      <c r="A18554" s="3" t="s">
        <v>54964</v>
      </c>
      <c r="B18554" s="3" t="s">
        <v>54960</v>
      </c>
      <c r="C18554" s="3">
        <f>VLOOKUP(B18554,CONSOLIDADO!A$2:E$11786,5,FALSE)</f>
        <v>5517</v>
      </c>
      <c r="D18554" s="3" t="s">
        <v>4530</v>
      </c>
      <c r="E18554" s="3" t="s">
        <v>6739</v>
      </c>
      <c r="F18554" s="3" t="s">
        <v>54965</v>
      </c>
      <c r="G18554" s="3" t="s">
        <v>54963</v>
      </c>
      <c r="I18554" t="str">
        <f t="shared" si="289"/>
        <v>,(5517,' José Manuel Silva Lecaros ',' jmsilva@presidente.cl',' 2 2480 3000    ', Gerente General')</v>
      </c>
    </row>
    <row r="18555" spans="1:9">
      <c r="A18555" s="3" t="s">
        <v>54966</v>
      </c>
      <c r="B18555" s="3" t="s">
        <v>54960</v>
      </c>
      <c r="C18555" s="3">
        <f>VLOOKUP(B18555,CONSOLIDADO!A$2:E$11786,5,FALSE)</f>
        <v>5517</v>
      </c>
      <c r="D18555" s="3" t="s">
        <v>4530</v>
      </c>
      <c r="E18555" s="3" t="s">
        <v>6757</v>
      </c>
      <c r="F18555" s="3" t="s">
        <v>54967</v>
      </c>
      <c r="G18555" s="3" t="s">
        <v>54963</v>
      </c>
      <c r="I18555" t="str">
        <f t="shared" si="289"/>
        <v>,(5517,' Alfredo Schmutzer v.Oldershausen ',' of@taitao.cl',' 2 2480 3000    ', Gerente de Administración y Finanzas')</v>
      </c>
    </row>
    <row r="18556" spans="1:9">
      <c r="A18556" s="3" t="s">
        <v>54968</v>
      </c>
      <c r="B18556" s="3" t="s">
        <v>54960</v>
      </c>
      <c r="C18556" s="3">
        <f>VLOOKUP(B18556,CONSOLIDADO!A$2:E$11786,5,FALSE)</f>
        <v>5517</v>
      </c>
      <c r="D18556" s="3" t="s">
        <v>4530</v>
      </c>
      <c r="E18556" s="3" t="s">
        <v>6905</v>
      </c>
      <c r="F18556" s="3" t="s">
        <v>54969</v>
      </c>
      <c r="G18556" s="3" t="s">
        <v>54970</v>
      </c>
      <c r="I18556" t="str">
        <f t="shared" si="289"/>
        <v>,(5517,' Matías Rengifo ',' mrengifo@presidente.cl',' 2 2248 0307    ', Gerente Comercial')</v>
      </c>
    </row>
    <row r="18557" spans="1:9">
      <c r="A18557" s="3" t="s">
        <v>54972</v>
      </c>
      <c r="B18557" s="3" t="s">
        <v>54971</v>
      </c>
      <c r="C18557" s="3">
        <f>VLOOKUP(B18557,CONSOLIDADO!A$2:E$11786,5,FALSE)</f>
        <v>5518</v>
      </c>
      <c r="D18557" s="3" t="s">
        <v>6412</v>
      </c>
      <c r="E18557" s="3" t="s">
        <v>6739</v>
      </c>
      <c r="F18557" s="3" t="s">
        <v>54973</v>
      </c>
      <c r="G18557" s="3" t="s">
        <v>54974</v>
      </c>
      <c r="I18557" t="str">
        <f t="shared" si="289"/>
        <v>,(5518,' Carlos René Durán Sepúlveda ',' cardura@tuxpan.com',' 32 268 0906    ', Gerente General')</v>
      </c>
    </row>
    <row r="18558" spans="1:9">
      <c r="A18558" s="3" t="s">
        <v>54975</v>
      </c>
      <c r="B18558" s="3" t="s">
        <v>54971</v>
      </c>
      <c r="C18558" s="3">
        <f>VLOOKUP(B18558,CONSOLIDADO!A$2:E$11786,5,FALSE)</f>
        <v>5518</v>
      </c>
      <c r="D18558" s="3" t="s">
        <v>6412</v>
      </c>
      <c r="E18558" s="3" t="s">
        <v>7300</v>
      </c>
      <c r="F18558" s="3" t="s">
        <v>54976</v>
      </c>
      <c r="G18558" s="3" t="s">
        <v>54974</v>
      </c>
      <c r="I18558" t="str">
        <f t="shared" si="289"/>
        <v>,(5518,' Paulina Angélica Eltit Ahumada ',' paulina@tuxpan.com',' 32 268 0906    ', Gerente de Administración')</v>
      </c>
    </row>
    <row r="18559" spans="1:9">
      <c r="A18559" s="3" t="s">
        <v>54977</v>
      </c>
      <c r="B18559" s="3" t="s">
        <v>54971</v>
      </c>
      <c r="C18559" s="3">
        <f>VLOOKUP(B18559,CONSOLIDADO!A$2:E$11786,5,FALSE)</f>
        <v>5518</v>
      </c>
      <c r="D18559" s="3" t="s">
        <v>6412</v>
      </c>
      <c r="E18559" s="3" t="s">
        <v>54978</v>
      </c>
      <c r="F18559" s="3" t="s">
        <v>54979</v>
      </c>
      <c r="G18559" s="3" t="s">
        <v>54974</v>
      </c>
      <c r="I18559" t="str">
        <f t="shared" si="289"/>
        <v>,(5518,' Silvia Susana Ontivero Sebastián ',' sontivero@tuxpan.com',' 32 268 0906    ', Directora RSE')</v>
      </c>
    </row>
    <row r="18560" spans="1:9">
      <c r="A18560" s="3" t="s">
        <v>54980</v>
      </c>
      <c r="B18560" s="3" t="s">
        <v>647</v>
      </c>
      <c r="C18560" s="3">
        <f>VLOOKUP(B18560,CONSOLIDADO!A$2:E$11786,5,FALSE)</f>
        <v>5519</v>
      </c>
      <c r="D18560" s="3" t="s">
        <v>13519</v>
      </c>
      <c r="E18560" s="3" t="s">
        <v>7567</v>
      </c>
      <c r="F18560" s="3"/>
      <c r="G18560" s="3" t="s">
        <v>6846</v>
      </c>
      <c r="I18560" t="str">
        <f t="shared" si="289"/>
        <v>,(5519,' Ignacio Alcalde Bazán ','','               ', Gerente General y Representante Legal')</v>
      </c>
    </row>
    <row r="18561" spans="1:9">
      <c r="A18561" s="3" t="s">
        <v>53733</v>
      </c>
      <c r="B18561" s="3" t="s">
        <v>54981</v>
      </c>
      <c r="C18561" s="3">
        <f>VLOOKUP(B18561,CONSOLIDADO!A$2:E$11786,5,FALSE)</f>
        <v>5520</v>
      </c>
      <c r="D18561" s="3" t="s">
        <v>54982</v>
      </c>
      <c r="E18561" s="3" t="s">
        <v>6813</v>
      </c>
      <c r="F18561" s="3" t="s">
        <v>54983</v>
      </c>
      <c r="G18561" s="3" t="s">
        <v>54984</v>
      </c>
      <c r="I18561" t="str">
        <f t="shared" si="289"/>
        <v>,(5520,' Richard von Appen Lahres ',' nmallouhi@ultramar.cl',' 2 2630 1962    ', Presidente')</v>
      </c>
    </row>
    <row r="18562" spans="1:9">
      <c r="A18562" s="3" t="s">
        <v>54986</v>
      </c>
      <c r="B18562" s="3" t="s">
        <v>54985</v>
      </c>
      <c r="C18562" s="3">
        <f>VLOOKUP(B18562,CONSOLIDADO!A$2:E$11786,5,FALSE)</f>
        <v>5521</v>
      </c>
      <c r="D18562" s="3" t="s">
        <v>2401</v>
      </c>
      <c r="E18562" s="3"/>
      <c r="F18562" s="3"/>
      <c r="G18562" s="3" t="s">
        <v>54987</v>
      </c>
      <c r="I18562" t="str">
        <f t="shared" si="289"/>
        <v>,(5521,' María Inés Sánchez Vicuña','',' 9 8239 7666',')</v>
      </c>
    </row>
    <row r="18563" spans="1:9">
      <c r="A18563" s="3" t="s">
        <v>54989</v>
      </c>
      <c r="B18563" s="3" t="s">
        <v>54988</v>
      </c>
      <c r="C18563" s="3">
        <f>VLOOKUP(B18563,CONSOLIDADO!A$2:E$11786,5,FALSE)</f>
        <v>5522</v>
      </c>
      <c r="D18563" s="3" t="s">
        <v>6642</v>
      </c>
      <c r="E18563" s="3"/>
      <c r="F18563" s="3"/>
      <c r="G18563" s="3" t="s">
        <v>54990</v>
      </c>
      <c r="I18563" t="str">
        <f t="shared" ref="I18563:I18626" si="290">CONCATENATE(",(",C18563,",'",A18563,"','",F18563,"','",G18563,"',",E18563,"')")</f>
        <v>,(5522,' Oscar Biderman Levinson','',' 2 2391 4000',')</v>
      </c>
    </row>
    <row r="18564" spans="1:9">
      <c r="A18564" s="3" t="s">
        <v>54991</v>
      </c>
      <c r="B18564" s="3" t="s">
        <v>54988</v>
      </c>
      <c r="C18564" s="3">
        <f>VLOOKUP(B18564,CONSOLIDADO!A$2:E$11786,5,FALSE)</f>
        <v>5522</v>
      </c>
      <c r="D18564" s="3" t="s">
        <v>6642</v>
      </c>
      <c r="E18564" s="3"/>
      <c r="F18564" s="3"/>
      <c r="G18564" s="3" t="s">
        <v>54992</v>
      </c>
      <c r="I18564" t="str">
        <f t="shared" si="290"/>
        <v>,(5522,' Germaine Fresard Meier','',' 2 2391 4122',')</v>
      </c>
    </row>
    <row r="18565" spans="1:9">
      <c r="A18565" s="3" t="s">
        <v>54993</v>
      </c>
      <c r="B18565" s="3" t="s">
        <v>54988</v>
      </c>
      <c r="C18565" s="3">
        <f>VLOOKUP(B18565,CONSOLIDADO!A$2:E$11786,5,FALSE)</f>
        <v>5522</v>
      </c>
      <c r="D18565" s="3" t="s">
        <v>6642</v>
      </c>
      <c r="E18565" s="3" t="s">
        <v>15814</v>
      </c>
      <c r="F18565" s="3" t="s">
        <v>54994</v>
      </c>
      <c r="G18565" s="3" t="s">
        <v>54995</v>
      </c>
      <c r="I18565" t="str">
        <f t="shared" si="290"/>
        <v>,(5522,' Iván Pavez Viera ',' ipavez@ucmchile.com',' 2 2391 4224    ', Director Médico')</v>
      </c>
    </row>
    <row r="18566" spans="1:9">
      <c r="A18566" s="3" t="s">
        <v>54996</v>
      </c>
      <c r="B18566" s="3" t="s">
        <v>54988</v>
      </c>
      <c r="C18566" s="3">
        <f>VLOOKUP(B18566,CONSOLIDADO!A$2:E$11786,5,FALSE)</f>
        <v>5522</v>
      </c>
      <c r="D18566" s="3" t="s">
        <v>6642</v>
      </c>
      <c r="E18566" s="3" t="s">
        <v>6757</v>
      </c>
      <c r="F18566" s="3" t="s">
        <v>54997</v>
      </c>
      <c r="G18566" s="3" t="s">
        <v>54998</v>
      </c>
      <c r="I18566" t="str">
        <f t="shared" si="290"/>
        <v>,(5522,' José Tomás Henríquez Baeza ',' jhenriquez@ucmchile.com',' 2 2391 4312    ', Gerente de Administración y Finanzas')</v>
      </c>
    </row>
    <row r="18567" spans="1:9">
      <c r="A18567" s="3" t="s">
        <v>54999</v>
      </c>
      <c r="B18567" s="3" t="s">
        <v>54988</v>
      </c>
      <c r="C18567" s="3">
        <f>VLOOKUP(B18567,CONSOLIDADO!A$2:E$11786,5,FALSE)</f>
        <v>5522</v>
      </c>
      <c r="D18567" s="3" t="s">
        <v>6642</v>
      </c>
      <c r="E18567" s="3"/>
      <c r="F18567" s="3"/>
      <c r="G18567" s="3" t="s">
        <v>55000</v>
      </c>
      <c r="I18567" t="str">
        <f t="shared" si="290"/>
        <v>,(5522,' René Díaz Montenegro','',' 2 2391 4359',')</v>
      </c>
    </row>
    <row r="18568" spans="1:9">
      <c r="A18568" s="3" t="s">
        <v>55002</v>
      </c>
      <c r="B18568" s="3" t="s">
        <v>55001</v>
      </c>
      <c r="C18568" s="3">
        <f>VLOOKUP(B18568,CONSOLIDADO!A$2:E$11786,5,FALSE)</f>
        <v>5523</v>
      </c>
      <c r="D18568" s="3" t="s">
        <v>3925</v>
      </c>
      <c r="E18568" s="3" t="s">
        <v>6850</v>
      </c>
      <c r="F18568" s="3" t="s">
        <v>55003</v>
      </c>
      <c r="G18568" s="3" t="s">
        <v>55004</v>
      </c>
      <c r="I18568" t="str">
        <f t="shared" si="290"/>
        <v>,(5523,' Javier Andrés Cruz Tamburrino ',' ptoledo@uaf.cl',' 2 2439 3000    ', Director')</v>
      </c>
    </row>
    <row r="18569" spans="1:9">
      <c r="A18569" s="3" t="s">
        <v>55005</v>
      </c>
      <c r="B18569" s="3" t="s">
        <v>55001</v>
      </c>
      <c r="C18569" s="3">
        <f>VLOOKUP(B18569,CONSOLIDADO!A$2:E$11786,5,FALSE)</f>
        <v>5523</v>
      </c>
      <c r="D18569" s="3" t="s">
        <v>3925</v>
      </c>
      <c r="E18569" s="3"/>
      <c r="F18569" s="3"/>
      <c r="G18569" s="3" t="s">
        <v>55006</v>
      </c>
      <c r="I18569" t="str">
        <f t="shared" si="290"/>
        <v>,(5523,' Rodrigo Márquez Doren','',' 2 2439 3000',')</v>
      </c>
    </row>
    <row r="18570" spans="1:9">
      <c r="A18570" s="3" t="s">
        <v>55009</v>
      </c>
      <c r="B18570" s="3" t="s">
        <v>55007</v>
      </c>
      <c r="C18570" s="3">
        <f>VLOOKUP(B18570,CONSOLIDADO!A$2:E$11786,5,FALSE)</f>
        <v>5524</v>
      </c>
      <c r="D18570" s="3" t="s">
        <v>55008</v>
      </c>
      <c r="E18570" s="3"/>
      <c r="F18570" s="3"/>
      <c r="G18570" s="3" t="s">
        <v>55010</v>
      </c>
      <c r="I18570" t="str">
        <f t="shared" si="290"/>
        <v>,(5524,' Nuria Hernández Crespo','',' 2 2681 2511',')</v>
      </c>
    </row>
    <row r="18571" spans="1:9">
      <c r="A18571" s="3" t="s">
        <v>55011</v>
      </c>
      <c r="B18571" s="3" t="s">
        <v>55007</v>
      </c>
      <c r="C18571" s="3">
        <f>VLOOKUP(B18571,CONSOLIDADO!A$2:E$11786,5,FALSE)</f>
        <v>5524</v>
      </c>
      <c r="D18571" s="3" t="s">
        <v>55008</v>
      </c>
      <c r="E18571" s="3" t="s">
        <v>13936</v>
      </c>
      <c r="F18571" s="3"/>
      <c r="G18571" s="3" t="s">
        <v>55012</v>
      </c>
      <c r="I18571" t="str">
        <f t="shared" si="290"/>
        <v>,(5524,' Lucas Flores ','',' 2 2681 2511    ', Director de Recursos Humanos')</v>
      </c>
    </row>
    <row r="18572" spans="1:9">
      <c r="A18572" s="3" t="s">
        <v>55013</v>
      </c>
      <c r="B18572" s="3" t="s">
        <v>55007</v>
      </c>
      <c r="C18572" s="3">
        <f>VLOOKUP(B18572,CONSOLIDADO!A$2:E$11786,5,FALSE)</f>
        <v>5524</v>
      </c>
      <c r="D18572" s="3" t="s">
        <v>55008</v>
      </c>
      <c r="E18572" s="3"/>
      <c r="F18572" s="3"/>
      <c r="G18572" s="3" t="s">
        <v>55010</v>
      </c>
      <c r="I18572" t="str">
        <f t="shared" si="290"/>
        <v>,(5524,' Chantal Goldschmidt','',' 2 2681 2511',')</v>
      </c>
    </row>
    <row r="18573" spans="1:9">
      <c r="A18573" s="3" t="s">
        <v>55014</v>
      </c>
      <c r="B18573" s="3" t="s">
        <v>55007</v>
      </c>
      <c r="C18573" s="3">
        <f>VLOOKUP(B18573,CONSOLIDADO!A$2:E$11786,5,FALSE)</f>
        <v>5524</v>
      </c>
      <c r="D18573" s="3" t="s">
        <v>55008</v>
      </c>
      <c r="E18573" s="3" t="s">
        <v>55015</v>
      </c>
      <c r="F18573" s="3"/>
      <c r="G18573" s="3" t="s">
        <v>55012</v>
      </c>
      <c r="I18573" t="str">
        <f t="shared" si="290"/>
        <v>,(5524,' Gustavo Calvache Gil ','',' 2 2681 2511    ', Director de Supply Chain')</v>
      </c>
    </row>
    <row r="18574" spans="1:9">
      <c r="A18574" s="3" t="s">
        <v>55016</v>
      </c>
      <c r="B18574" s="3" t="s">
        <v>55007</v>
      </c>
      <c r="C18574" s="3">
        <f>VLOOKUP(B18574,CONSOLIDADO!A$2:E$11786,5,FALSE)</f>
        <v>5524</v>
      </c>
      <c r="D18574" s="3" t="s">
        <v>55008</v>
      </c>
      <c r="E18574" s="3"/>
      <c r="F18574" s="3"/>
      <c r="G18574" s="3" t="s">
        <v>55010</v>
      </c>
      <c r="I18574" t="str">
        <f t="shared" si="290"/>
        <v>,(5524,' Sebastián García del Póstigo','',' 2 2681 2511',')</v>
      </c>
    </row>
    <row r="18575" spans="1:9">
      <c r="A18575" s="3" t="s">
        <v>55018</v>
      </c>
      <c r="B18575" s="3" t="s">
        <v>55017</v>
      </c>
      <c r="C18575" s="3">
        <f>VLOOKUP(B18575,CONSOLIDADO!A$2:E$11786,5,FALSE)</f>
        <v>5525</v>
      </c>
      <c r="D18575" s="3" t="s">
        <v>4773</v>
      </c>
      <c r="E18575" s="3"/>
      <c r="F18575" s="3"/>
      <c r="G18575" s="3" t="s">
        <v>16782</v>
      </c>
      <c r="I18575" t="str">
        <f t="shared" si="290"/>
        <v>,(5525,' León Vergara Gutiérrez','',' 2 2428 4625',')</v>
      </c>
    </row>
    <row r="18576" spans="1:9">
      <c r="A18576" s="3" t="s">
        <v>34325</v>
      </c>
      <c r="B18576" s="3" t="s">
        <v>55017</v>
      </c>
      <c r="C18576" s="3">
        <f>VLOOKUP(B18576,CONSOLIDADO!A$2:E$11786,5,FALSE)</f>
        <v>5525</v>
      </c>
      <c r="D18576" s="3" t="s">
        <v>4773</v>
      </c>
      <c r="E18576" s="3" t="s">
        <v>6850</v>
      </c>
      <c r="F18576" s="3"/>
      <c r="G18576" s="3" t="s">
        <v>16772</v>
      </c>
      <c r="I18576" t="str">
        <f t="shared" si="290"/>
        <v>,(5525,' Rodrigo Abalos Gana ','',' 2 2428 4625    ', Director')</v>
      </c>
    </row>
    <row r="18577" spans="1:9">
      <c r="A18577" s="3" t="s">
        <v>16773</v>
      </c>
      <c r="B18577" s="3" t="s">
        <v>55017</v>
      </c>
      <c r="C18577" s="3">
        <f>VLOOKUP(B18577,CONSOLIDADO!A$2:E$11786,5,FALSE)</f>
        <v>5525</v>
      </c>
      <c r="D18577" s="3" t="s">
        <v>4773</v>
      </c>
      <c r="E18577" s="3" t="s">
        <v>6850</v>
      </c>
      <c r="F18577" s="3"/>
      <c r="G18577" s="3" t="s">
        <v>16772</v>
      </c>
      <c r="I18577" t="str">
        <f t="shared" si="290"/>
        <v>,(5525,' Pablo Llorens Santamaría ','',' 2 2428 4625    ', Director')</v>
      </c>
    </row>
    <row r="18578" spans="1:9">
      <c r="A18578" s="3" t="s">
        <v>55019</v>
      </c>
      <c r="B18578" s="3" t="s">
        <v>55017</v>
      </c>
      <c r="C18578" s="3">
        <f>VLOOKUP(B18578,CONSOLIDADO!A$2:E$11786,5,FALSE)</f>
        <v>5525</v>
      </c>
      <c r="D18578" s="3" t="s">
        <v>4773</v>
      </c>
      <c r="E18578" s="3" t="s">
        <v>6850</v>
      </c>
      <c r="F18578" s="3"/>
      <c r="G18578" s="3" t="s">
        <v>16772</v>
      </c>
      <c r="I18578" t="str">
        <f t="shared" si="290"/>
        <v>,(5525,' Carlos Roberto Fuenzalida González ','',' 2 2428 4625    ', Director')</v>
      </c>
    </row>
    <row r="18579" spans="1:9">
      <c r="A18579" s="3" t="s">
        <v>55020</v>
      </c>
      <c r="B18579" s="3" t="s">
        <v>55017</v>
      </c>
      <c r="C18579" s="3">
        <f>VLOOKUP(B18579,CONSOLIDADO!A$2:E$11786,5,FALSE)</f>
        <v>5525</v>
      </c>
      <c r="D18579" s="3" t="s">
        <v>4773</v>
      </c>
      <c r="E18579" s="3" t="s">
        <v>6850</v>
      </c>
      <c r="F18579" s="3"/>
      <c r="G18579" s="3" t="s">
        <v>16772</v>
      </c>
      <c r="I18579" t="str">
        <f t="shared" si="290"/>
        <v>,(5525,' Alejandro Artigas Mac Lean ','',' 2 2428 4625    ', Director')</v>
      </c>
    </row>
    <row r="18580" spans="1:9">
      <c r="A18580" s="3" t="s">
        <v>55021</v>
      </c>
      <c r="B18580" s="3" t="s">
        <v>55017</v>
      </c>
      <c r="C18580" s="3">
        <f>VLOOKUP(B18580,CONSOLIDADO!A$2:E$11786,5,FALSE)</f>
        <v>5525</v>
      </c>
      <c r="D18580" s="3" t="s">
        <v>4773</v>
      </c>
      <c r="E18580" s="3" t="s">
        <v>6739</v>
      </c>
      <c r="F18580" s="3"/>
      <c r="G18580" s="3" t="s">
        <v>16772</v>
      </c>
      <c r="I18580" t="str">
        <f t="shared" si="290"/>
        <v>,(5525,' Gonzalo Calvo Laso ','',' 2 2428 4625    ', Gerente General')</v>
      </c>
    </row>
    <row r="18581" spans="1:9">
      <c r="A18581" s="3" t="s">
        <v>55023</v>
      </c>
      <c r="B18581" s="3" t="s">
        <v>55022</v>
      </c>
      <c r="C18581" s="3">
        <f>VLOOKUP(B18581,CONSOLIDADO!A$2:E$11786,5,FALSE)</f>
        <v>5526</v>
      </c>
      <c r="D18581" s="3" t="s">
        <v>1188</v>
      </c>
      <c r="E18581" s="3"/>
      <c r="F18581" s="3"/>
      <c r="G18581" s="3" t="s">
        <v>55024</v>
      </c>
      <c r="I18581" t="str">
        <f t="shared" si="290"/>
        <v>,(5526,' Sergio Merino Gómez','',' 2 2759 4881',')</v>
      </c>
    </row>
    <row r="18582" spans="1:9">
      <c r="A18582" s="3" t="s">
        <v>55025</v>
      </c>
      <c r="B18582" s="3" t="s">
        <v>55022</v>
      </c>
      <c r="C18582" s="3">
        <f>VLOOKUP(B18582,CONSOLIDADO!A$2:E$11786,5,FALSE)</f>
        <v>5526</v>
      </c>
      <c r="D18582" s="3" t="s">
        <v>1188</v>
      </c>
      <c r="E18582" s="3" t="s">
        <v>11333</v>
      </c>
      <c r="F18582" s="3" t="s">
        <v>55026</v>
      </c>
      <c r="G18582" s="3" t="s">
        <v>55027</v>
      </c>
      <c r="I18582" t="str">
        <f t="shared" si="290"/>
        <v>,(5526,' Ignacio Arteaga Echeverría ',' mrivas@agycia.cl',' 2 2559 4881    ', Past President')</v>
      </c>
    </row>
    <row r="18583" spans="1:9">
      <c r="A18583" s="3" t="s">
        <v>55028</v>
      </c>
      <c r="B18583" s="3" t="s">
        <v>55022</v>
      </c>
      <c r="C18583" s="3">
        <f>VLOOKUP(B18583,CONSOLIDADO!A$2:E$11786,5,FALSE)</f>
        <v>5526</v>
      </c>
      <c r="D18583" s="3" t="s">
        <v>1188</v>
      </c>
      <c r="E18583" s="3"/>
      <c r="F18583" s="3"/>
      <c r="G18583" s="3" t="s">
        <v>55024</v>
      </c>
      <c r="I18583" t="str">
        <f t="shared" si="290"/>
        <v>,(5526,' Álvaro Cruzat Ochagavía','',' 2 2759 4881',')</v>
      </c>
    </row>
    <row r="18584" spans="1:9">
      <c r="A18584" s="3" t="s">
        <v>55029</v>
      </c>
      <c r="B18584" s="3" t="s">
        <v>55022</v>
      </c>
      <c r="C18584" s="3">
        <f>VLOOKUP(B18584,CONSOLIDADO!A$2:E$11786,5,FALSE)</f>
        <v>5526</v>
      </c>
      <c r="D18584" s="3" t="s">
        <v>1188</v>
      </c>
      <c r="E18584" s="3"/>
      <c r="F18584" s="3"/>
      <c r="G18584" s="3" t="s">
        <v>55024</v>
      </c>
      <c r="I18584" t="str">
        <f t="shared" si="290"/>
        <v>,(5526,' Francisca Valdés Vigil','',' 2 2759 4881',')</v>
      </c>
    </row>
    <row r="18585" spans="1:9">
      <c r="A18585" s="3" t="s">
        <v>55030</v>
      </c>
      <c r="B18585" s="3" t="s">
        <v>55022</v>
      </c>
      <c r="C18585" s="3">
        <f>VLOOKUP(B18585,CONSOLIDADO!A$2:E$11786,5,FALSE)</f>
        <v>5526</v>
      </c>
      <c r="D18585" s="3" t="s">
        <v>1188</v>
      </c>
      <c r="E18585" s="3"/>
      <c r="F18585" s="3"/>
      <c r="G18585" s="3" t="s">
        <v>55024</v>
      </c>
      <c r="I18585" t="str">
        <f t="shared" si="290"/>
        <v>,(5526,' María Angélica Zulic Guzmán','',' 2 2759 4881',')</v>
      </c>
    </row>
    <row r="18586" spans="1:9">
      <c r="A18586" s="3" t="s">
        <v>55032</v>
      </c>
      <c r="B18586" s="3" t="s">
        <v>55031</v>
      </c>
      <c r="C18586" s="3">
        <f>VLOOKUP(B18586,CONSOLIDADO!A$2:E$11786,5,FALSE)</f>
        <v>5527</v>
      </c>
      <c r="D18586" s="3" t="s">
        <v>11970</v>
      </c>
      <c r="E18586" s="3" t="s">
        <v>6739</v>
      </c>
      <c r="F18586" s="3" t="s">
        <v>55033</v>
      </c>
      <c r="G18586" s="3" t="s">
        <v>55034</v>
      </c>
      <c r="I18586" t="str">
        <f t="shared" si="290"/>
        <v>,(5527,' Maurice Bunout Stiepovic ',' maurice.bunout@uniontecnica.cl',' 2 2437 2500    ', Gerente General')</v>
      </c>
    </row>
    <row r="18587" spans="1:9">
      <c r="A18587" s="3" t="s">
        <v>55035</v>
      </c>
      <c r="B18587" s="3" t="s">
        <v>55031</v>
      </c>
      <c r="C18587" s="3">
        <f>VLOOKUP(B18587,CONSOLIDADO!A$2:E$11786,5,FALSE)</f>
        <v>5527</v>
      </c>
      <c r="D18587" s="3" t="s">
        <v>11970</v>
      </c>
      <c r="E18587" s="3" t="s">
        <v>8835</v>
      </c>
      <c r="F18587" s="3" t="s">
        <v>55036</v>
      </c>
      <c r="G18587" s="3" t="s">
        <v>55034</v>
      </c>
      <c r="I18587" t="str">
        <f t="shared" si="290"/>
        <v>,(5527,' Marcelo Garcés García ',' marcelo.garces@uniontecnica.cl',' 2 2437 2500    ', Jefe de Administración y Finanzas')</v>
      </c>
    </row>
    <row r="18588" spans="1:9">
      <c r="A18588" s="3" t="s">
        <v>55038</v>
      </c>
      <c r="B18588" s="3" t="s">
        <v>55037</v>
      </c>
      <c r="C18588" s="3">
        <f>VLOOKUP(B18588,CONSOLIDADO!A$2:E$11786,5,FALSE)</f>
        <v>5528</v>
      </c>
      <c r="D18588" s="3" t="s">
        <v>6568</v>
      </c>
      <c r="E18588" s="3" t="s">
        <v>6739</v>
      </c>
      <c r="F18588" s="3" t="s">
        <v>55039</v>
      </c>
      <c r="G18588" s="3" t="s">
        <v>55040</v>
      </c>
      <c r="I18588" t="str">
        <f t="shared" si="290"/>
        <v>,(5528,' Luis Silva Rodríguez ',' info@unipack.cl',' 2 2799 7000    ', Gerente General')</v>
      </c>
    </row>
    <row r="18589" spans="1:9">
      <c r="A18589" s="3" t="s">
        <v>55041</v>
      </c>
      <c r="B18589" s="3" t="s">
        <v>55037</v>
      </c>
      <c r="C18589" s="3">
        <f>VLOOKUP(B18589,CONSOLIDADO!A$2:E$11786,5,FALSE)</f>
        <v>5528</v>
      </c>
      <c r="D18589" s="3" t="s">
        <v>6568</v>
      </c>
      <c r="E18589" s="3" t="s">
        <v>6757</v>
      </c>
      <c r="F18589" s="3"/>
      <c r="G18589" s="3" t="s">
        <v>55040</v>
      </c>
      <c r="I18589" t="str">
        <f t="shared" si="290"/>
        <v>,(5528,' Luis Felipe Silva Martínez ','',' 2 2799 7000    ', Gerente de Administración y Finanzas')</v>
      </c>
    </row>
    <row r="18590" spans="1:9">
      <c r="A18590" s="3" t="s">
        <v>55042</v>
      </c>
      <c r="B18590" s="3" t="s">
        <v>55037</v>
      </c>
      <c r="C18590" s="3">
        <f>VLOOKUP(B18590,CONSOLIDADO!A$2:E$11786,5,FALSE)</f>
        <v>5528</v>
      </c>
      <c r="D18590" s="3" t="s">
        <v>6568</v>
      </c>
      <c r="E18590" s="3"/>
      <c r="F18590" s="3"/>
      <c r="G18590" s="3" t="s">
        <v>55043</v>
      </c>
      <c r="I18590" t="str">
        <f t="shared" si="290"/>
        <v>,(5528,' Muriel Silva Martínez','',' 2 2799 7000',')</v>
      </c>
    </row>
    <row r="18591" spans="1:9">
      <c r="A18591" s="3" t="s">
        <v>55045</v>
      </c>
      <c r="B18591" s="3" t="s">
        <v>55044</v>
      </c>
      <c r="C18591" s="3">
        <f>VLOOKUP(B18591,CONSOLIDADO!A$2:E$11786,5,FALSE)</f>
        <v>5529</v>
      </c>
      <c r="D18591" s="3" t="s">
        <v>5386</v>
      </c>
      <c r="E18591" s="3" t="s">
        <v>6848</v>
      </c>
      <c r="F18591" s="3" t="s">
        <v>55046</v>
      </c>
      <c r="G18591" s="3" t="s">
        <v>55047</v>
      </c>
      <c r="I18591" t="str">
        <f t="shared" si="290"/>
        <v>,(5529,' Luis Cabezón Ferrer ',' lcabezon@unispan.com',' 2 2784 9000    ', Vicepresidente')</v>
      </c>
    </row>
    <row r="18592" spans="1:9">
      <c r="A18592" s="3" t="s">
        <v>55048</v>
      </c>
      <c r="B18592" s="3" t="s">
        <v>55044</v>
      </c>
      <c r="C18592" s="3">
        <f>VLOOKUP(B18592,CONSOLIDADO!A$2:E$11786,5,FALSE)</f>
        <v>5529</v>
      </c>
      <c r="D18592" s="3" t="s">
        <v>5386</v>
      </c>
      <c r="E18592" s="3"/>
      <c r="F18592" s="3"/>
      <c r="G18592" s="3" t="s">
        <v>55049</v>
      </c>
      <c r="I18592" t="str">
        <f t="shared" si="290"/>
        <v>,(5529,' Paul Baudet Felner','',' 2 2784 9000',')</v>
      </c>
    </row>
    <row r="18593" spans="1:9">
      <c r="A18593" s="3" t="s">
        <v>55052</v>
      </c>
      <c r="B18593" s="3" t="s">
        <v>55050</v>
      </c>
      <c r="C18593" s="3">
        <f>VLOOKUP(B18593,CONSOLIDADO!A$2:E$11786,5,FALSE)</f>
        <v>5530</v>
      </c>
      <c r="D18593" s="3" t="s">
        <v>55051</v>
      </c>
      <c r="E18593" s="3"/>
      <c r="F18593" s="3"/>
      <c r="G18593" s="3" t="s">
        <v>55053</v>
      </c>
      <c r="I18593" t="str">
        <f t="shared" si="290"/>
        <v>,(5530,' Jorge Flores Uribe','',' 2 2730 0900',')</v>
      </c>
    </row>
    <row r="18594" spans="1:9">
      <c r="A18594" s="3" t="s">
        <v>55056</v>
      </c>
      <c r="B18594" s="3" t="s">
        <v>55054</v>
      </c>
      <c r="C18594" s="3">
        <f>VLOOKUP(B18594,CONSOLIDADO!A$2:E$11786,5,FALSE)</f>
        <v>5531</v>
      </c>
      <c r="D18594" s="3" t="s">
        <v>55055</v>
      </c>
      <c r="E18594" s="3" t="s">
        <v>6739</v>
      </c>
      <c r="F18594" s="3" t="s">
        <v>55057</v>
      </c>
      <c r="G18594" s="3" t="s">
        <v>55058</v>
      </c>
      <c r="I18594" t="str">
        <f t="shared" si="290"/>
        <v>,(5531,' Felipe Del Sante Scroggie ',' fds@unitrading.cl',' 2 2225 5541    ', Gerente General')</v>
      </c>
    </row>
    <row r="18595" spans="1:9">
      <c r="A18595" s="3" t="s">
        <v>55060</v>
      </c>
      <c r="B18595" s="3" t="s">
        <v>55059</v>
      </c>
      <c r="C18595" s="3">
        <f>VLOOKUP(B18595,CONSOLIDADO!A$2:E$11786,5,FALSE)</f>
        <v>5532</v>
      </c>
      <c r="D18595" s="3" t="s">
        <v>3388</v>
      </c>
      <c r="E18595" s="3" t="s">
        <v>7471</v>
      </c>
      <c r="F18595" s="3" t="s">
        <v>55061</v>
      </c>
      <c r="G18595" s="3" t="s">
        <v>55062</v>
      </c>
      <c r="I18595" t="str">
        <f t="shared" si="290"/>
        <v>,(5532,' Ana Clara Ortiz ',' ana.ortiz@umusic.com',' 2 2353 2600    ', Director General')</v>
      </c>
    </row>
    <row r="18596" spans="1:9">
      <c r="A18596" s="3" t="s">
        <v>55064</v>
      </c>
      <c r="B18596" s="3" t="s">
        <v>55063</v>
      </c>
      <c r="C18596" s="3">
        <f>VLOOKUP(B18596,CONSOLIDADO!A$2:E$11786,5,FALSE)</f>
        <v>5533</v>
      </c>
      <c r="D18596" s="3" t="s">
        <v>6602</v>
      </c>
      <c r="E18596" s="3"/>
      <c r="F18596" s="3"/>
      <c r="G18596" s="3" t="s">
        <v>55065</v>
      </c>
      <c r="I18596" t="str">
        <f t="shared" si="290"/>
        <v>,(5533,' Alvaro Ramis Olivos','',' 2 2787 8013',')</v>
      </c>
    </row>
    <row r="18597" spans="1:9">
      <c r="A18597" s="3" t="s">
        <v>55066</v>
      </c>
      <c r="B18597" s="3" t="s">
        <v>55063</v>
      </c>
      <c r="C18597" s="3">
        <f>VLOOKUP(B18597,CONSOLIDADO!A$2:E$11786,5,FALSE)</f>
        <v>5533</v>
      </c>
      <c r="D18597" s="3" t="s">
        <v>6602</v>
      </c>
      <c r="E18597" s="3" t="s">
        <v>55067</v>
      </c>
      <c r="F18597" s="3" t="s">
        <v>55068</v>
      </c>
      <c r="G18597" s="3" t="s">
        <v>55069</v>
      </c>
      <c r="I18597" t="str">
        <f t="shared" si="290"/>
        <v>,(5533,' Francisco Jeannerett ',' vicerrectoria@academia.cl',' 2 2787 8015    ', Vicerrector (S)')</v>
      </c>
    </row>
    <row r="18598" spans="1:9">
      <c r="A18598" s="3" t="s">
        <v>55070</v>
      </c>
      <c r="B18598" s="3" t="s">
        <v>55063</v>
      </c>
      <c r="C18598" s="3">
        <f>VLOOKUP(B18598,CONSOLIDADO!A$2:E$11786,5,FALSE)</f>
        <v>5533</v>
      </c>
      <c r="D18598" s="3" t="s">
        <v>6602</v>
      </c>
      <c r="E18598" s="3" t="s">
        <v>11204</v>
      </c>
      <c r="F18598" s="3" t="s">
        <v>55071</v>
      </c>
      <c r="G18598" s="3" t="s">
        <v>55072</v>
      </c>
      <c r="I18598" t="str">
        <f t="shared" si="290"/>
        <v>,(5533,' Misleya Vergara Muñoz ',' crojas@academia.cl',' 2 2787 8011    ', Secretaria General')</v>
      </c>
    </row>
    <row r="18599" spans="1:9">
      <c r="A18599" s="3" t="s">
        <v>55073</v>
      </c>
      <c r="B18599" s="3" t="s">
        <v>55063</v>
      </c>
      <c r="C18599" s="3">
        <f>VLOOKUP(B18599,CONSOLIDADO!A$2:E$11786,5,FALSE)</f>
        <v>5533</v>
      </c>
      <c r="D18599" s="3" t="s">
        <v>6602</v>
      </c>
      <c r="E18599" s="3" t="s">
        <v>14802</v>
      </c>
      <c r="F18599" s="3" t="s">
        <v>55074</v>
      </c>
      <c r="G18599" s="3" t="s">
        <v>55075</v>
      </c>
      <c r="I18599" t="str">
        <f t="shared" si="290"/>
        <v>,(5533,' Patricio Soto Caramori ',' sosorio@academia.cl',' 2 2787 8005    ', Director de Administración y Finanzas')</v>
      </c>
    </row>
    <row r="18600" spans="1:9">
      <c r="A18600" s="3" t="s">
        <v>55076</v>
      </c>
      <c r="B18600" s="3" t="s">
        <v>55063</v>
      </c>
      <c r="C18600" s="3">
        <f>VLOOKUP(B18600,CONSOLIDADO!A$2:E$11786,5,FALSE)</f>
        <v>5533</v>
      </c>
      <c r="D18600" s="3" t="s">
        <v>6602</v>
      </c>
      <c r="E18600" s="3"/>
      <c r="F18600" s="3"/>
      <c r="G18600" s="3" t="s">
        <v>55077</v>
      </c>
      <c r="I18600" t="str">
        <f t="shared" si="290"/>
        <v>,(5533,' Melvin Anabalón Sepúlveda','',' 2 2787 8203',')</v>
      </c>
    </row>
    <row r="18601" spans="1:9">
      <c r="A18601" s="3" t="s">
        <v>55078</v>
      </c>
      <c r="B18601" s="3" t="s">
        <v>57710</v>
      </c>
      <c r="C18601" s="3">
        <f>VLOOKUP(B18601,CONSOLIDADO!A$2:E$11786,5,FALSE)</f>
        <v>5534</v>
      </c>
      <c r="D18601" s="3" t="s">
        <v>45642</v>
      </c>
      <c r="E18601" s="3" t="s">
        <v>15649</v>
      </c>
      <c r="F18601" s="3" t="s">
        <v>55079</v>
      </c>
      <c r="G18601" s="3" t="s">
        <v>55080</v>
      </c>
      <c r="I18601" t="str">
        <f t="shared" si="290"/>
        <v>,(5534,' Harald Beyer Burgos ',' mlarrain@uai.cl',' 2 2331 1319    ', Rector')</v>
      </c>
    </row>
    <row r="18602" spans="1:9">
      <c r="A18602" s="3" t="s">
        <v>18538</v>
      </c>
      <c r="B18602" s="3" t="s">
        <v>57710</v>
      </c>
      <c r="C18602" s="3">
        <f>VLOOKUP(B18602,CONSOLIDADO!A$2:E$11786,5,FALSE)</f>
        <v>5534</v>
      </c>
      <c r="D18602" s="3" t="s">
        <v>45642</v>
      </c>
      <c r="E18602" s="3" t="s">
        <v>29466</v>
      </c>
      <c r="F18602" s="3" t="s">
        <v>55081</v>
      </c>
      <c r="G18602" s="3" t="s">
        <v>55080</v>
      </c>
      <c r="I18602" t="str">
        <f t="shared" si="290"/>
        <v>,(5534,' María Soledad Arellano Schmidt ',' soledad.arellano@uai.cl',' 2 2331 1319    ', Vicerrectora Académica')</v>
      </c>
    </row>
    <row r="18603" spans="1:9">
      <c r="A18603" s="3" t="s">
        <v>55082</v>
      </c>
      <c r="B18603" s="3" t="s">
        <v>57710</v>
      </c>
      <c r="C18603" s="3">
        <f>VLOOKUP(B18603,CONSOLIDADO!A$2:E$11786,5,FALSE)</f>
        <v>5534</v>
      </c>
      <c r="D18603" s="3" t="s">
        <v>45642</v>
      </c>
      <c r="E18603" s="3"/>
      <c r="F18603" s="3"/>
      <c r="G18603" s="3" t="s">
        <v>55083</v>
      </c>
      <c r="I18603" t="str">
        <f t="shared" si="290"/>
        <v>,(5534,' Claudio Osorio Johannsen','',' 32 250 3820',')</v>
      </c>
    </row>
    <row r="18604" spans="1:9">
      <c r="A18604" s="3" t="s">
        <v>55084</v>
      </c>
      <c r="B18604" s="3" t="s">
        <v>57710</v>
      </c>
      <c r="C18604" s="3">
        <f>VLOOKUP(B18604,CONSOLIDADO!A$2:E$11786,5,FALSE)</f>
        <v>5534</v>
      </c>
      <c r="D18604" s="3" t="s">
        <v>45642</v>
      </c>
      <c r="E18604" s="3" t="s">
        <v>55085</v>
      </c>
      <c r="F18604" s="3" t="s">
        <v>55086</v>
      </c>
      <c r="G18604" s="3" t="s">
        <v>55087</v>
      </c>
      <c r="I18604" t="str">
        <f t="shared" si="290"/>
        <v>,(5534,' Ignacio Contreras Espic ',' ignacio.contreras@uai.cl',' 2 2331 1243    ', Director Pregrado Santiago')</v>
      </c>
    </row>
    <row r="18605" spans="1:9">
      <c r="A18605" s="3" t="s">
        <v>55089</v>
      </c>
      <c r="B18605" s="3" t="s">
        <v>55088</v>
      </c>
      <c r="C18605" s="3">
        <f>VLOOKUP(B18605,CONSOLIDADO!A$2:E$11786,5,FALSE)</f>
        <v>5535</v>
      </c>
      <c r="D18605" s="3" t="s">
        <v>6602</v>
      </c>
      <c r="E18605" s="3" t="s">
        <v>15649</v>
      </c>
      <c r="F18605" s="3" t="s">
        <v>55090</v>
      </c>
      <c r="G18605" s="3" t="s">
        <v>55091</v>
      </c>
      <c r="I18605" t="str">
        <f t="shared" si="290"/>
        <v>,(5535,' Mauricio Comte Donoso ',' rector@unach.cl',' 42 243 3505    ', Rector')</v>
      </c>
    </row>
    <row r="18606" spans="1:9">
      <c r="A18606" s="3" t="s">
        <v>55092</v>
      </c>
      <c r="B18606" s="3" t="s">
        <v>55088</v>
      </c>
      <c r="C18606" s="3">
        <f>VLOOKUP(B18606,CONSOLIDADO!A$2:E$11786,5,FALSE)</f>
        <v>5535</v>
      </c>
      <c r="D18606" s="3" t="s">
        <v>6602</v>
      </c>
      <c r="E18606" s="3" t="s">
        <v>29466</v>
      </c>
      <c r="F18606" s="3" t="s">
        <v>55093</v>
      </c>
      <c r="G18606" s="3" t="s">
        <v>55094</v>
      </c>
      <c r="I18606" t="str">
        <f t="shared" si="290"/>
        <v>,(5535,' Loreto Silva Salas ',' loretosilva@unach.cl',' 42 243 3600    ', Vicerrectora Académica')</v>
      </c>
    </row>
    <row r="18607" spans="1:9">
      <c r="A18607" s="3" t="s">
        <v>55095</v>
      </c>
      <c r="B18607" s="3" t="s">
        <v>55088</v>
      </c>
      <c r="C18607" s="3">
        <f>VLOOKUP(B18607,CONSOLIDADO!A$2:E$11786,5,FALSE)</f>
        <v>5535</v>
      </c>
      <c r="D18607" s="3" t="s">
        <v>6602</v>
      </c>
      <c r="E18607" s="3" t="s">
        <v>55096</v>
      </c>
      <c r="F18607" s="3" t="s">
        <v>55097</v>
      </c>
      <c r="G18607" s="3" t="s">
        <v>55098</v>
      </c>
      <c r="I18607" t="str">
        <f t="shared" si="290"/>
        <v>,(5535,' Rodrigo Moreno Mella ',' rodrigomoreno@unach.cl',' 42 243 3510    ', Vicerrector Financiero')</v>
      </c>
    </row>
    <row r="18608" spans="1:9">
      <c r="A18608" s="3" t="s">
        <v>55099</v>
      </c>
      <c r="B18608" s="3" t="s">
        <v>55088</v>
      </c>
      <c r="C18608" s="3">
        <f>VLOOKUP(B18608,CONSOLIDADO!A$2:E$11786,5,FALSE)</f>
        <v>5535</v>
      </c>
      <c r="D18608" s="3" t="s">
        <v>6602</v>
      </c>
      <c r="E18608" s="3" t="s">
        <v>55100</v>
      </c>
      <c r="F18608" s="3" t="s">
        <v>55101</v>
      </c>
      <c r="G18608" s="3" t="s">
        <v>55102</v>
      </c>
      <c r="I18608" t="str">
        <f t="shared" si="290"/>
        <v>,(5535,' Antonio Parra Cifuentes ',' antonioparra@unach.cl',' 42 243 3500    ', Vicerrector de Vinculación con el Medio y Relaciones Estratégicas')</v>
      </c>
    </row>
    <row r="18609" spans="1:9">
      <c r="A18609" s="3" t="s">
        <v>55103</v>
      </c>
      <c r="B18609" s="3" t="s">
        <v>55088</v>
      </c>
      <c r="C18609" s="3">
        <f>VLOOKUP(B18609,CONSOLIDADO!A$2:E$11786,5,FALSE)</f>
        <v>5535</v>
      </c>
      <c r="D18609" s="3" t="s">
        <v>6602</v>
      </c>
      <c r="E18609" s="3" t="s">
        <v>55104</v>
      </c>
      <c r="F18609" s="3" t="s">
        <v>55105</v>
      </c>
      <c r="G18609" s="3" t="s">
        <v>55106</v>
      </c>
      <c r="I18609" t="str">
        <f t="shared" si="290"/>
        <v>,(5535,' Hermann Moyano Olivares ',' hermanmoyano@unach.cl',' 42 243 3570    ', Vicerrector de Desarrollo Estudiantil')</v>
      </c>
    </row>
    <row r="18610" spans="1:9">
      <c r="A18610" s="3" t="s">
        <v>55108</v>
      </c>
      <c r="B18610" s="3" t="s">
        <v>55107</v>
      </c>
      <c r="C18610" s="3">
        <f>VLOOKUP(B18610,CONSOLIDADO!A$2:E$11786,5,FALSE)</f>
        <v>5536</v>
      </c>
      <c r="D18610" s="3" t="s">
        <v>6602</v>
      </c>
      <c r="E18610" s="3"/>
      <c r="F18610" s="3"/>
      <c r="G18610" s="3" t="s">
        <v>55109</v>
      </c>
      <c r="I18610" t="str">
        <f t="shared" si="290"/>
        <v>,(5536,' Eduardo Silva Arévalo','',' 2 2692 0211',')</v>
      </c>
    </row>
    <row r="18611" spans="1:9">
      <c r="A18611" s="3" t="s">
        <v>55110</v>
      </c>
      <c r="B18611" s="3" t="s">
        <v>55107</v>
      </c>
      <c r="C18611" s="3">
        <f>VLOOKUP(B18611,CONSOLIDADO!A$2:E$11786,5,FALSE)</f>
        <v>5536</v>
      </c>
      <c r="D18611" s="3" t="s">
        <v>6602</v>
      </c>
      <c r="E18611" s="3"/>
      <c r="F18611" s="3"/>
      <c r="G18611" s="3" t="s">
        <v>55111</v>
      </c>
      <c r="I18611" t="str">
        <f t="shared" si="290"/>
        <v>,(5536,' Pedro Milos Hurtado','',' 2 2889 7523',')</v>
      </c>
    </row>
    <row r="18612" spans="1:9">
      <c r="A18612" s="3" t="s">
        <v>55112</v>
      </c>
      <c r="B18612" s="3" t="s">
        <v>55107</v>
      </c>
      <c r="C18612" s="3">
        <f>VLOOKUP(B18612,CONSOLIDADO!A$2:E$11786,5,FALSE)</f>
        <v>5536</v>
      </c>
      <c r="D18612" s="3" t="s">
        <v>6602</v>
      </c>
      <c r="E18612" s="3" t="s">
        <v>55113</v>
      </c>
      <c r="F18612" s="3" t="s">
        <v>55114</v>
      </c>
      <c r="G18612" s="3" t="s">
        <v>55115</v>
      </c>
      <c r="I18612" t="str">
        <f t="shared" si="290"/>
        <v>,(5536,' Sebastián Kaufmann ',' skaufman@uahurtado.cl',' 2 2692 0250    ', Vicerrector de Integración')</v>
      </c>
    </row>
    <row r="18613" spans="1:9">
      <c r="A18613" s="3" t="s">
        <v>55116</v>
      </c>
      <c r="B18613" s="3" t="s">
        <v>55107</v>
      </c>
      <c r="C18613" s="3">
        <f>VLOOKUP(B18613,CONSOLIDADO!A$2:E$11786,5,FALSE)</f>
        <v>5536</v>
      </c>
      <c r="D18613" s="3" t="s">
        <v>6602</v>
      </c>
      <c r="E18613" s="3" t="s">
        <v>7399</v>
      </c>
      <c r="F18613" s="3" t="s">
        <v>55117</v>
      </c>
      <c r="G18613" s="3" t="s">
        <v>55118</v>
      </c>
      <c r="I18613" t="str">
        <f t="shared" si="290"/>
        <v>,(5536,' José Miguel Burmeister Lobato ',' jburmeis@uahurtado.cl',' 2 2889 7544    ', Secretario General')</v>
      </c>
    </row>
    <row r="18614" spans="1:9">
      <c r="A18614" s="3" t="s">
        <v>55119</v>
      </c>
      <c r="B18614" s="3" t="s">
        <v>55107</v>
      </c>
      <c r="C18614" s="3">
        <f>VLOOKUP(B18614,CONSOLIDADO!A$2:E$11786,5,FALSE)</f>
        <v>5536</v>
      </c>
      <c r="D18614" s="3" t="s">
        <v>6602</v>
      </c>
      <c r="E18614" s="3" t="s">
        <v>55120</v>
      </c>
      <c r="F18614" s="3" t="s">
        <v>55121</v>
      </c>
      <c r="G18614" s="3" t="s">
        <v>55122</v>
      </c>
      <c r="I18614" t="str">
        <f t="shared" si="290"/>
        <v>,(5536,' Paulette Landon Carrillo ',' plandon@uahurtado.cl',' 2 2889 7390    ', Decana Facultad de Ciencias Sociales')</v>
      </c>
    </row>
    <row r="18615" spans="1:9">
      <c r="A18615" s="3" t="s">
        <v>55124</v>
      </c>
      <c r="B18615" s="3" t="s">
        <v>55123</v>
      </c>
      <c r="C18615" s="3">
        <f>VLOOKUP(B18615,CONSOLIDADO!A$2:E$11786,5,FALSE)</f>
        <v>5537</v>
      </c>
      <c r="D18615" s="3" t="s">
        <v>45642</v>
      </c>
      <c r="E18615" s="3" t="s">
        <v>15649</v>
      </c>
      <c r="F18615" s="3" t="s">
        <v>55125</v>
      </c>
      <c r="G18615" s="3" t="s">
        <v>55126</v>
      </c>
      <c r="I18615" t="str">
        <f t="shared" si="290"/>
        <v>,(5537,' Julio Castro Sepúlveda ',' eflores@unab.cl',' 2 2661 8003    ', Rector')</v>
      </c>
    </row>
    <row r="18616" spans="1:9">
      <c r="A18616" s="3" t="s">
        <v>55127</v>
      </c>
      <c r="B18616" s="3" t="s">
        <v>55123</v>
      </c>
      <c r="C18616" s="3">
        <f>VLOOKUP(B18616,CONSOLIDADO!A$2:E$11786,5,FALSE)</f>
        <v>5537</v>
      </c>
      <c r="D18616" s="3" t="s">
        <v>45642</v>
      </c>
      <c r="E18616" s="3" t="s">
        <v>55128</v>
      </c>
      <c r="F18616" s="3" t="s">
        <v>55129</v>
      </c>
      <c r="G18616" s="3" t="s">
        <v>55126</v>
      </c>
      <c r="I18616" t="str">
        <f t="shared" si="290"/>
        <v>,(5537,' Gonzalo Guzmán Ilic ',' gonzalo.guzman@unab.cl',' 2 2661 8003    ', Prorrector')</v>
      </c>
    </row>
    <row r="18617" spans="1:9">
      <c r="A18617" s="3" t="s">
        <v>55130</v>
      </c>
      <c r="B18617" s="3" t="s">
        <v>55123</v>
      </c>
      <c r="C18617" s="3">
        <f>VLOOKUP(B18617,CONSOLIDADO!A$2:E$11786,5,FALSE)</f>
        <v>5537</v>
      </c>
      <c r="D18617" s="3" t="s">
        <v>45642</v>
      </c>
      <c r="E18617" s="3" t="s">
        <v>7399</v>
      </c>
      <c r="F18617" s="3"/>
      <c r="G18617" s="3" t="s">
        <v>55131</v>
      </c>
      <c r="I18617" t="str">
        <f t="shared" si="290"/>
        <v>,(5537,' Fernando Azofeifa Castro ','',' 2 2661 5753    ', Secretario General')</v>
      </c>
    </row>
    <row r="18618" spans="1:9">
      <c r="A18618" s="3" t="s">
        <v>55132</v>
      </c>
      <c r="B18618" s="3" t="s">
        <v>55123</v>
      </c>
      <c r="C18618" s="3">
        <f>VLOOKUP(B18618,CONSOLIDADO!A$2:E$11786,5,FALSE)</f>
        <v>5537</v>
      </c>
      <c r="D18618" s="3" t="s">
        <v>45642</v>
      </c>
      <c r="E18618" s="3" t="s">
        <v>16001</v>
      </c>
      <c r="F18618" s="3" t="s">
        <v>55133</v>
      </c>
      <c r="G18618" s="3" t="s">
        <v>55134</v>
      </c>
      <c r="I18618" t="str">
        <f t="shared" si="290"/>
        <v>,(5537,' Nicolás Bronfman ',' rbronfman@unab.cl',' 2 2661 3240    ', Vicerrector Académico')</v>
      </c>
    </row>
    <row r="18619" spans="1:9">
      <c r="A18619" s="3" t="s">
        <v>55136</v>
      </c>
      <c r="B18619" s="3" t="s">
        <v>55135</v>
      </c>
      <c r="C18619" s="3">
        <f>VLOOKUP(B18619,CONSOLIDADO!A$2:E$11786,5,FALSE)</f>
        <v>5538</v>
      </c>
      <c r="D18619" s="3" t="s">
        <v>6602</v>
      </c>
      <c r="E18619" s="3" t="s">
        <v>15649</v>
      </c>
      <c r="F18619" s="3" t="s">
        <v>55137</v>
      </c>
      <c r="G18619" s="3" t="s">
        <v>55138</v>
      </c>
      <c r="I18619" t="str">
        <f t="shared" si="290"/>
        <v>,(5538,' Gustavo Soto Bringas ',' rectoria@unap.cl',' 57 252 6211    ', Rector')</v>
      </c>
    </row>
    <row r="18620" spans="1:9">
      <c r="A18620" s="3" t="s">
        <v>55139</v>
      </c>
      <c r="B18620" s="3" t="s">
        <v>55135</v>
      </c>
      <c r="C18620" s="3">
        <f>VLOOKUP(B18620,CONSOLIDADO!A$2:E$11786,5,FALSE)</f>
        <v>5538</v>
      </c>
      <c r="D18620" s="3" t="s">
        <v>6602</v>
      </c>
      <c r="E18620" s="3" t="s">
        <v>29466</v>
      </c>
      <c r="F18620" s="3" t="s">
        <v>55140</v>
      </c>
      <c r="G18620" s="3" t="s">
        <v>55141</v>
      </c>
      <c r="I18620" t="str">
        <f t="shared" si="290"/>
        <v>,(5538,' Teresa Ximena Ibarra Mendoza ',' xibarra@unap.cl',' 57 252 6212    ', Vicerrectora Académica')</v>
      </c>
    </row>
    <row r="18621" spans="1:9">
      <c r="A18621" s="3" t="s">
        <v>55142</v>
      </c>
      <c r="B18621" s="3" t="s">
        <v>55135</v>
      </c>
      <c r="C18621" s="3">
        <f>VLOOKUP(B18621,CONSOLIDADO!A$2:E$11786,5,FALSE)</f>
        <v>5538</v>
      </c>
      <c r="D18621" s="3" t="s">
        <v>6602</v>
      </c>
      <c r="E18621" s="3" t="s">
        <v>15743</v>
      </c>
      <c r="F18621" s="3" t="s">
        <v>55143</v>
      </c>
      <c r="G18621" s="3" t="s">
        <v>55144</v>
      </c>
      <c r="I18621" t="str">
        <f t="shared" si="290"/>
        <v>,(5538,' Héctor Varas Meza ',' hvaras@unap.cl',' 57 252 6308    ', Vicerrector de Administración y Finanzas')</v>
      </c>
    </row>
    <row r="18622" spans="1:9">
      <c r="A18622" s="3" t="s">
        <v>55145</v>
      </c>
      <c r="B18622" s="3" t="s">
        <v>55135</v>
      </c>
      <c r="C18622" s="3">
        <f>VLOOKUP(B18622,CONSOLIDADO!A$2:E$11786,5,FALSE)</f>
        <v>5538</v>
      </c>
      <c r="D18622" s="3" t="s">
        <v>6602</v>
      </c>
      <c r="E18622" s="3" t="s">
        <v>55146</v>
      </c>
      <c r="F18622" s="3" t="s">
        <v>55147</v>
      </c>
      <c r="G18622" s="3" t="s">
        <v>55148</v>
      </c>
      <c r="I18622" t="str">
        <f t="shared" si="290"/>
        <v>,(5538,' María Carolina Gatica Jorquera ',' mgatica@unap.cl',' 57 252 6119    ', Vicerrectora de Investigación, Innovación y Postgrado')</v>
      </c>
    </row>
    <row r="18623" spans="1:9">
      <c r="A18623" s="3" t="s">
        <v>55149</v>
      </c>
      <c r="B18623" s="3" t="s">
        <v>55135</v>
      </c>
      <c r="C18623" s="3">
        <f>VLOOKUP(B18623,CONSOLIDADO!A$2:E$11786,5,FALSE)</f>
        <v>5538</v>
      </c>
      <c r="D18623" s="3" t="s">
        <v>6602</v>
      </c>
      <c r="E18623" s="3" t="s">
        <v>55150</v>
      </c>
      <c r="F18623" s="3" t="s">
        <v>55151</v>
      </c>
      <c r="G18623" s="3" t="s">
        <v>55152</v>
      </c>
      <c r="I18623" t="str">
        <f t="shared" si="290"/>
        <v>,(5538,' Mónica Cuevas Ceballos ',' mcuevas@unap.cl',' 57 252 6202    ', Directora General de Docencia')</v>
      </c>
    </row>
    <row r="18624" spans="1:9">
      <c r="A18624" s="3" t="s">
        <v>55154</v>
      </c>
      <c r="B18624" s="3" t="s">
        <v>55153</v>
      </c>
      <c r="C18624" s="3">
        <f>VLOOKUP(B18624,CONSOLIDADO!A$2:E$11786,5,FALSE)</f>
        <v>5539</v>
      </c>
      <c r="D18624" s="3" t="s">
        <v>6602</v>
      </c>
      <c r="E18624" s="3" t="s">
        <v>15649</v>
      </c>
      <c r="F18624" s="3" t="s">
        <v>55155</v>
      </c>
      <c r="G18624" s="3" t="s">
        <v>55156</v>
      </c>
      <c r="I18624" t="str">
        <f t="shared" si="290"/>
        <v>,(5539,' Oscar Galindo Villarroel ',' rectoria@uach.cl',' 63 222 1960    ', Rector')</v>
      </c>
    </row>
    <row r="18625" spans="1:9">
      <c r="A18625" s="3" t="s">
        <v>55157</v>
      </c>
      <c r="B18625" s="3" t="s">
        <v>55153</v>
      </c>
      <c r="C18625" s="3">
        <f>VLOOKUP(B18625,CONSOLIDADO!A$2:E$11786,5,FALSE)</f>
        <v>5539</v>
      </c>
      <c r="D18625" s="3" t="s">
        <v>6602</v>
      </c>
      <c r="E18625" s="3"/>
      <c r="F18625" s="3"/>
      <c r="G18625" s="3" t="s">
        <v>55158</v>
      </c>
      <c r="I18625" t="str">
        <f t="shared" si="290"/>
        <v>,(5539,' Carola Otth Lagunas','',' 63 229 3687',')</v>
      </c>
    </row>
    <row r="18626" spans="1:9">
      <c r="A18626" s="3" t="s">
        <v>55159</v>
      </c>
      <c r="B18626" s="3" t="s">
        <v>55153</v>
      </c>
      <c r="C18626" s="3">
        <f>VLOOKUP(B18626,CONSOLIDADO!A$2:E$11786,5,FALSE)</f>
        <v>5539</v>
      </c>
      <c r="D18626" s="3" t="s">
        <v>6602</v>
      </c>
      <c r="E18626" s="3"/>
      <c r="F18626" s="3"/>
      <c r="G18626" s="3" t="s">
        <v>55160</v>
      </c>
      <c r="I18626" t="str">
        <f t="shared" si="290"/>
        <v>,(5539,' Oscar Balocchi Leonelli','',' 63 222 1257',')</v>
      </c>
    </row>
    <row r="18627" spans="1:9">
      <c r="A18627" s="3" t="s">
        <v>55161</v>
      </c>
      <c r="B18627" s="3" t="s">
        <v>55153</v>
      </c>
      <c r="C18627" s="3">
        <f>VLOOKUP(B18627,CONSOLIDADO!A$2:E$11786,5,FALSE)</f>
        <v>5539</v>
      </c>
      <c r="D18627" s="3" t="s">
        <v>6602</v>
      </c>
      <c r="E18627" s="3" t="s">
        <v>55162</v>
      </c>
      <c r="F18627" s="3" t="s">
        <v>55163</v>
      </c>
      <c r="G18627" s="3" t="s">
        <v>55164</v>
      </c>
      <c r="I18627" t="str">
        <f t="shared" ref="I18627:I18690" si="291">CONCATENATE(",(",C18627,",'",A18627,"','",F18627,"','",G18627,"',",E18627,"')")</f>
        <v>,(5539,' César Pino Soto ',' viceeconomica@uach.cl',' 63 222 1381    ', Vicerrector de Gestión Económica y Administrativa')</v>
      </c>
    </row>
    <row r="18628" spans="1:9">
      <c r="A18628" s="3" t="s">
        <v>55165</v>
      </c>
      <c r="B18628" s="3" t="s">
        <v>55153</v>
      </c>
      <c r="C18628" s="3">
        <f>VLOOKUP(B18628,CONSOLIDADO!A$2:E$11786,5,FALSE)</f>
        <v>5539</v>
      </c>
      <c r="D18628" s="3" t="s">
        <v>6602</v>
      </c>
      <c r="E18628" s="3" t="s">
        <v>55166</v>
      </c>
      <c r="F18628" s="3" t="s">
        <v>55167</v>
      </c>
      <c r="G18628" s="3" t="s">
        <v>55156</v>
      </c>
      <c r="I18628" t="str">
        <f t="shared" si="291"/>
        <v>,(5539,' Hans Richter Becerra ',' bividca@uach.cl',' 63 222 1960    ', Vicerrector de Investigación, Desarrollo y Creación Artística')</v>
      </c>
    </row>
    <row r="18629" spans="1:9">
      <c r="A18629" s="3" t="s">
        <v>51785</v>
      </c>
      <c r="B18629" s="3" t="s">
        <v>55168</v>
      </c>
      <c r="C18629" s="3">
        <f>VLOOKUP(B18629,CONSOLIDADO!A$2:E$11786,5,FALSE)</f>
        <v>5540</v>
      </c>
      <c r="D18629" s="3" t="s">
        <v>6602</v>
      </c>
      <c r="E18629" s="3" t="s">
        <v>15649</v>
      </c>
      <c r="F18629" s="3" t="s">
        <v>55169</v>
      </c>
      <c r="G18629" s="3" t="s">
        <v>55170</v>
      </c>
      <c r="I18629" t="str">
        <f t="shared" si="291"/>
        <v>,(5540,' José Antonio Galilea Vidaurre ',' jose.galilea@uautonoma.cl',' 45 289 5000    ', Rector')</v>
      </c>
    </row>
    <row r="18630" spans="1:9">
      <c r="A18630" s="3" t="s">
        <v>55171</v>
      </c>
      <c r="B18630" s="3" t="s">
        <v>55168</v>
      </c>
      <c r="C18630" s="3">
        <f>VLOOKUP(B18630,CONSOLIDADO!A$2:E$11786,5,FALSE)</f>
        <v>5540</v>
      </c>
      <c r="D18630" s="3" t="s">
        <v>6602</v>
      </c>
      <c r="E18630" s="3" t="s">
        <v>55128</v>
      </c>
      <c r="F18630" s="3" t="s">
        <v>55172</v>
      </c>
      <c r="G18630" s="3" t="s">
        <v>55173</v>
      </c>
      <c r="I18630" t="str">
        <f t="shared" si="291"/>
        <v>,(5540,' Juan Enrique Froemel Andrade ',' juan.froemel@uautoma.cl',' 45 294 2503    ', Prorrector')</v>
      </c>
    </row>
    <row r="18631" spans="1:9">
      <c r="A18631" s="3" t="s">
        <v>55174</v>
      </c>
      <c r="B18631" s="3" t="s">
        <v>57795</v>
      </c>
      <c r="C18631" s="3">
        <f>VLOOKUP(B18631,CONSOLIDADO!A$2:E$11786,5,FALSE)</f>
        <v>5541</v>
      </c>
      <c r="D18631" s="3" t="s">
        <v>6602</v>
      </c>
      <c r="E18631" s="3" t="s">
        <v>15649</v>
      </c>
      <c r="F18631" s="3" t="s">
        <v>55175</v>
      </c>
      <c r="G18631" s="3" t="s">
        <v>55176</v>
      </c>
      <c r="I18631" t="str">
        <f t="shared" si="291"/>
        <v>,(5541,' Claudio Ruff Escobar ',' rector@ubo.cl',' 2 2477 4115    ', Rector')</v>
      </c>
    </row>
    <row r="18632" spans="1:9">
      <c r="A18632" s="3" t="s">
        <v>55177</v>
      </c>
      <c r="B18632" s="3" t="s">
        <v>57795</v>
      </c>
      <c r="C18632" s="3">
        <f>VLOOKUP(B18632,CONSOLIDADO!A$2:E$11786,5,FALSE)</f>
        <v>5541</v>
      </c>
      <c r="D18632" s="3" t="s">
        <v>6602</v>
      </c>
      <c r="E18632" s="3"/>
      <c r="F18632" s="3"/>
      <c r="G18632" s="3" t="s">
        <v>55178</v>
      </c>
      <c r="I18632" t="str">
        <f t="shared" si="291"/>
        <v>,(5541,' Inés Aravena Baehr','',' 2 2477 4119',')</v>
      </c>
    </row>
    <row r="18633" spans="1:9">
      <c r="A18633" s="3" t="s">
        <v>55179</v>
      </c>
      <c r="B18633" s="3" t="s">
        <v>57795</v>
      </c>
      <c r="C18633" s="3">
        <f>VLOOKUP(B18633,CONSOLIDADO!A$2:E$11786,5,FALSE)</f>
        <v>5541</v>
      </c>
      <c r="D18633" s="3" t="s">
        <v>6602</v>
      </c>
      <c r="E18633" s="3" t="s">
        <v>16001</v>
      </c>
      <c r="F18633" s="3" t="s">
        <v>55180</v>
      </c>
      <c r="G18633" s="3" t="s">
        <v>55181</v>
      </c>
      <c r="I18633" t="str">
        <f t="shared" si="291"/>
        <v>,(5541,' Jorge Arias Garrido ',' jarias@ubo.cl',' 2 2477 4129    ', Vicerrector Académico')</v>
      </c>
    </row>
    <row r="18634" spans="1:9">
      <c r="A18634" s="3" t="s">
        <v>55182</v>
      </c>
      <c r="B18634" s="3" t="s">
        <v>57795</v>
      </c>
      <c r="C18634" s="3">
        <f>VLOOKUP(B18634,CONSOLIDADO!A$2:E$11786,5,FALSE)</f>
        <v>5541</v>
      </c>
      <c r="D18634" s="3" t="s">
        <v>6602</v>
      </c>
      <c r="E18634" s="3" t="s">
        <v>15743</v>
      </c>
      <c r="F18634" s="3" t="s">
        <v>55183</v>
      </c>
      <c r="G18634" s="3" t="s">
        <v>55184</v>
      </c>
      <c r="I18634" t="str">
        <f t="shared" si="291"/>
        <v>,(5541,' Raúl Arismendi González ',' rarismendi@ubo.cl',' 2 2477 4157    ', Vicerrector de Administración y Finanzas')</v>
      </c>
    </row>
    <row r="18635" spans="1:9">
      <c r="A18635" s="3" t="s">
        <v>55185</v>
      </c>
      <c r="B18635" s="3" t="s">
        <v>57795</v>
      </c>
      <c r="C18635" s="3">
        <f>VLOOKUP(B18635,CONSOLIDADO!A$2:E$11786,5,FALSE)</f>
        <v>5541</v>
      </c>
      <c r="D18635" s="3" t="s">
        <v>6602</v>
      </c>
      <c r="E18635" s="3" t="s">
        <v>55186</v>
      </c>
      <c r="F18635" s="3" t="s">
        <v>55187</v>
      </c>
      <c r="G18635" s="3" t="s">
        <v>55188</v>
      </c>
      <c r="I18635" t="str">
        <f t="shared" si="291"/>
        <v>,(5541,' Jorge Van de Wyngard Moyano ',' jwyngard@ubo.cl',' 2 2477 4267    ', Vicerrector de Vinculación con el Medio e Investigación')</v>
      </c>
    </row>
    <row r="18636" spans="1:9">
      <c r="A18636" s="3" t="s">
        <v>55190</v>
      </c>
      <c r="B18636" s="3" t="s">
        <v>55189</v>
      </c>
      <c r="C18636" s="3">
        <f>VLOOKUP(B18636,CONSOLIDADO!A$2:E$11786,5,FALSE)</f>
        <v>5542</v>
      </c>
      <c r="D18636" s="3" t="s">
        <v>6602</v>
      </c>
      <c r="E18636" s="3" t="s">
        <v>10037</v>
      </c>
      <c r="F18636" s="3"/>
      <c r="G18636" s="3" t="s">
        <v>55191</v>
      </c>
      <c r="I18636" t="str">
        <f t="shared" si="291"/>
        <v>,(5542,' Jaime Duhart Aillón ','',' 2 2577 6574    ', Presidente Junta Directiva')</v>
      </c>
    </row>
    <row r="18637" spans="1:9">
      <c r="A18637" s="3" t="s">
        <v>55192</v>
      </c>
      <c r="B18637" s="3" t="s">
        <v>55189</v>
      </c>
      <c r="C18637" s="3">
        <f>VLOOKUP(B18637,CONSOLIDADO!A$2:E$11786,5,FALSE)</f>
        <v>5542</v>
      </c>
      <c r="D18637" s="3" t="s">
        <v>6602</v>
      </c>
      <c r="E18637" s="3"/>
      <c r="F18637" s="3"/>
      <c r="G18637" s="3" t="s">
        <v>55193</v>
      </c>
      <c r="I18637" t="str">
        <f t="shared" si="291"/>
        <v>,(5542,' Horacio Jorge Ríos Dominic','',' 2 2577 6507',')</v>
      </c>
    </row>
    <row r="18638" spans="1:9">
      <c r="A18638" s="3" t="s">
        <v>55194</v>
      </c>
      <c r="B18638" s="3" t="s">
        <v>55189</v>
      </c>
      <c r="C18638" s="3">
        <f>VLOOKUP(B18638,CONSOLIDADO!A$2:E$11786,5,FALSE)</f>
        <v>5542</v>
      </c>
      <c r="D18638" s="3" t="s">
        <v>6602</v>
      </c>
      <c r="E18638" s="3" t="s">
        <v>55195</v>
      </c>
      <c r="F18638" s="3" t="s">
        <v>55196</v>
      </c>
      <c r="G18638" s="3" t="s">
        <v>55197</v>
      </c>
      <c r="I18638" t="str">
        <f t="shared" si="291"/>
        <v>,(5542,' Isabel Corbera Marcos ',' isabel.corbera@ubolivariana.cl',' 2 2577 6434    ', Vicerrector Académico y Asuntos Estudiantiles')</v>
      </c>
    </row>
    <row r="18639" spans="1:9">
      <c r="A18639" s="3" t="s">
        <v>55198</v>
      </c>
      <c r="B18639" s="3" t="s">
        <v>55189</v>
      </c>
      <c r="C18639" s="3">
        <f>VLOOKUP(B18639,CONSOLIDADO!A$2:E$11786,5,FALSE)</f>
        <v>5542</v>
      </c>
      <c r="D18639" s="3" t="s">
        <v>6602</v>
      </c>
      <c r="E18639" s="3" t="s">
        <v>55199</v>
      </c>
      <c r="F18639" s="3" t="s">
        <v>55200</v>
      </c>
      <c r="G18639" s="3" t="s">
        <v>55201</v>
      </c>
      <c r="I18639" t="str">
        <f t="shared" si="291"/>
        <v>,(5542,' Eduardo Ulloa Navarrete ',' eduardo.ulloa@ubolivariana.cl',' 2 2577 6500    ', Vicerrector de Asuntos Económicos')</v>
      </c>
    </row>
    <row r="18640" spans="1:9">
      <c r="A18640" s="3" t="s">
        <v>55202</v>
      </c>
      <c r="B18640" s="3" t="s">
        <v>55189</v>
      </c>
      <c r="C18640" s="3">
        <f>VLOOKUP(B18640,CONSOLIDADO!A$2:E$11786,5,FALSE)</f>
        <v>5542</v>
      </c>
      <c r="D18640" s="3" t="s">
        <v>6602</v>
      </c>
      <c r="E18640" s="3" t="s">
        <v>7399</v>
      </c>
      <c r="F18640" s="3" t="s">
        <v>55203</v>
      </c>
      <c r="G18640" s="3" t="s">
        <v>55204</v>
      </c>
      <c r="I18640" t="str">
        <f t="shared" si="291"/>
        <v>,(5542,' Carlos Gaete Becerra ',' carlos.gaete@ubolivariana.cl',' 2 2577 6507    ', Secretario General')</v>
      </c>
    </row>
    <row r="18641" spans="1:9">
      <c r="A18641" s="3" t="s">
        <v>55206</v>
      </c>
      <c r="B18641" s="3" t="s">
        <v>55205</v>
      </c>
      <c r="C18641" s="3">
        <f>VLOOKUP(B18641,CONSOLIDADO!A$2:E$11786,5,FALSE)</f>
        <v>5543</v>
      </c>
      <c r="D18641" s="3" t="s">
        <v>6602</v>
      </c>
      <c r="E18641" s="3" t="s">
        <v>15649</v>
      </c>
      <c r="F18641" s="3" t="s">
        <v>55207</v>
      </c>
      <c r="G18641" s="3" t="s">
        <v>55208</v>
      </c>
      <c r="I18641" t="str">
        <f t="shared" si="291"/>
        <v>,(5543,' Christian Schmitz Vaccaro ',' rectoria@ucsc.cl',' 41 234 5011    ', Rector')</v>
      </c>
    </row>
    <row r="18642" spans="1:9">
      <c r="A18642" s="3" t="s">
        <v>55209</v>
      </c>
      <c r="B18642" s="3" t="s">
        <v>55205</v>
      </c>
      <c r="C18642" s="3">
        <f>VLOOKUP(B18642,CONSOLIDADO!A$2:E$11786,5,FALSE)</f>
        <v>5543</v>
      </c>
      <c r="D18642" s="3" t="s">
        <v>6602</v>
      </c>
      <c r="E18642" s="3"/>
      <c r="F18642" s="3"/>
      <c r="G18642" s="3" t="s">
        <v>55210</v>
      </c>
      <c r="I18642" t="str">
        <f t="shared" si="291"/>
        <v>,(5543,' Luigi Cuéllar Fernández','',' 41 234 5013',')</v>
      </c>
    </row>
    <row r="18643" spans="1:9">
      <c r="A18643" s="3" t="s">
        <v>55211</v>
      </c>
      <c r="B18643" s="3" t="s">
        <v>55205</v>
      </c>
      <c r="C18643" s="3">
        <f>VLOOKUP(B18643,CONSOLIDADO!A$2:E$11786,5,FALSE)</f>
        <v>5543</v>
      </c>
      <c r="D18643" s="3" t="s">
        <v>6602</v>
      </c>
      <c r="E18643" s="3"/>
      <c r="F18643" s="3"/>
      <c r="G18643" s="3" t="s">
        <v>55212</v>
      </c>
      <c r="I18643" t="str">
        <f t="shared" si="291"/>
        <v>,(5543,' Mariella Gutiérrez Valenzuela','',' 41 234 5301',')</v>
      </c>
    </row>
    <row r="18644" spans="1:9">
      <c r="A18644" s="3" t="s">
        <v>55213</v>
      </c>
      <c r="B18644" s="3" t="s">
        <v>55205</v>
      </c>
      <c r="C18644" s="3">
        <f>VLOOKUP(B18644,CONSOLIDADO!A$2:E$11786,5,FALSE)</f>
        <v>5543</v>
      </c>
      <c r="D18644" s="3" t="s">
        <v>6602</v>
      </c>
      <c r="E18644" s="3" t="s">
        <v>55214</v>
      </c>
      <c r="F18644" s="3" t="s">
        <v>55215</v>
      </c>
      <c r="G18644" s="3" t="s">
        <v>55216</v>
      </c>
      <c r="I18644" t="str">
        <f t="shared" si="291"/>
        <v>,(5543,' Cristian Mellado Cid ',' cmellado@ucsc.cl',' 41 234 5500    ', Decano Facultad de Ciencias Económicas y Administrativas')</v>
      </c>
    </row>
    <row r="18645" spans="1:9">
      <c r="A18645" s="3" t="s">
        <v>55217</v>
      </c>
      <c r="B18645" s="3" t="s">
        <v>55205</v>
      </c>
      <c r="C18645" s="3">
        <f>VLOOKUP(B18645,CONSOLIDADO!A$2:E$11786,5,FALSE)</f>
        <v>5543</v>
      </c>
      <c r="D18645" s="3" t="s">
        <v>6602</v>
      </c>
      <c r="E18645" s="3" t="s">
        <v>55218</v>
      </c>
      <c r="F18645" s="3" t="s">
        <v>55219</v>
      </c>
      <c r="G18645" s="3" t="s">
        <v>55220</v>
      </c>
      <c r="I18645" t="str">
        <f t="shared" si="291"/>
        <v>,(5543,' Ximena Ocampo Bennet ',' xocampo@ucsc.cl',' 41 234 5444    ', Decano Facultad Medicina, Dra.')</v>
      </c>
    </row>
    <row r="18646" spans="1:9">
      <c r="A18646" s="3" t="s">
        <v>55222</v>
      </c>
      <c r="B18646" s="3" t="s">
        <v>55221</v>
      </c>
      <c r="C18646" s="3">
        <f>VLOOKUP(B18646,CONSOLIDADO!A$2:E$11786,5,FALSE)</f>
        <v>5544</v>
      </c>
      <c r="D18646" s="3" t="s">
        <v>6602</v>
      </c>
      <c r="E18646" s="3" t="s">
        <v>15649</v>
      </c>
      <c r="F18646" s="3" t="s">
        <v>55223</v>
      </c>
      <c r="G18646" s="3" t="s">
        <v>55224</v>
      </c>
      <c r="I18646" t="str">
        <f t="shared" si="291"/>
        <v>,(5544,' Diego Durán Jara ',' rector@ucm.cl',' 71 220 3309    ', Rector')</v>
      </c>
    </row>
    <row r="18647" spans="1:9">
      <c r="A18647" s="3" t="s">
        <v>55225</v>
      </c>
      <c r="B18647" s="3" t="s">
        <v>55221</v>
      </c>
      <c r="C18647" s="3">
        <f>VLOOKUP(B18647,CONSOLIDADO!A$2:E$11786,5,FALSE)</f>
        <v>5544</v>
      </c>
      <c r="D18647" s="3" t="s">
        <v>6602</v>
      </c>
      <c r="E18647" s="3" t="s">
        <v>29466</v>
      </c>
      <c r="F18647" s="3" t="s">
        <v>55226</v>
      </c>
      <c r="G18647" s="3" t="s">
        <v>55227</v>
      </c>
      <c r="I18647" t="str">
        <f t="shared" si="291"/>
        <v>,(5544,' Maricarmen Jarur ',' mjarur@ucm.cl',' 71 220 3305    ', Vicerrectora Académica')</v>
      </c>
    </row>
    <row r="18648" spans="1:9">
      <c r="A18648" s="3" t="s">
        <v>55228</v>
      </c>
      <c r="B18648" s="3" t="s">
        <v>55221</v>
      </c>
      <c r="C18648" s="3">
        <f>VLOOKUP(B18648,CONSOLIDADO!A$2:E$11786,5,FALSE)</f>
        <v>5544</v>
      </c>
      <c r="D18648" s="3" t="s">
        <v>6602</v>
      </c>
      <c r="E18648" s="3"/>
      <c r="F18648" s="3"/>
      <c r="G18648" s="3" t="s">
        <v>55229</v>
      </c>
      <c r="I18648" t="str">
        <f t="shared" si="291"/>
        <v>,(5544,' Pablo Esteban Hormazábal Saavedra','',' 71 220 3313',')</v>
      </c>
    </row>
    <row r="18649" spans="1:9">
      <c r="A18649" s="3" t="s">
        <v>55230</v>
      </c>
      <c r="B18649" s="3" t="s">
        <v>55221</v>
      </c>
      <c r="C18649" s="3">
        <f>VLOOKUP(B18649,CONSOLIDADO!A$2:E$11786,5,FALSE)</f>
        <v>5544</v>
      </c>
      <c r="D18649" s="3" t="s">
        <v>6602</v>
      </c>
      <c r="E18649" s="3" t="s">
        <v>7399</v>
      </c>
      <c r="F18649" s="3" t="s">
        <v>55231</v>
      </c>
      <c r="G18649" s="3" t="s">
        <v>55232</v>
      </c>
      <c r="I18649" t="str">
        <f t="shared" si="291"/>
        <v>,(5544,' Patricio Gatica Mandiola ',' pgatica@ucm.cl',' 71 220 3312    ', Secretario General')</v>
      </c>
    </row>
    <row r="18650" spans="1:9">
      <c r="A18650" s="3" t="s">
        <v>55234</v>
      </c>
      <c r="B18650" s="3" t="s">
        <v>55233</v>
      </c>
      <c r="C18650" s="3">
        <f>VLOOKUP(B18650,CONSOLIDADO!A$2:E$11786,5,FALSE)</f>
        <v>5545</v>
      </c>
      <c r="D18650" s="3" t="s">
        <v>6602</v>
      </c>
      <c r="E18650" s="3" t="s">
        <v>15649</v>
      </c>
      <c r="F18650" s="3" t="s">
        <v>55235</v>
      </c>
      <c r="G18650" s="3" t="s">
        <v>55236</v>
      </c>
      <c r="I18650" t="str">
        <f t="shared" si="291"/>
        <v>,(5545,' Jorge Tabilo Alvarez ',' jtabilo@ucn.cl',' 55 235 5002    ', Rector')</v>
      </c>
    </row>
    <row r="18651" spans="1:9">
      <c r="A18651" s="3" t="s">
        <v>55237</v>
      </c>
      <c r="B18651" s="3" t="s">
        <v>55233</v>
      </c>
      <c r="C18651" s="3">
        <f>VLOOKUP(B18651,CONSOLIDADO!A$2:E$11786,5,FALSE)</f>
        <v>5545</v>
      </c>
      <c r="D18651" s="3" t="s">
        <v>6602</v>
      </c>
      <c r="E18651" s="3"/>
      <c r="F18651" s="3"/>
      <c r="G18651" s="3" t="s">
        <v>55238</v>
      </c>
      <c r="I18651" t="str">
        <f t="shared" si="291"/>
        <v>,(5545,' Raúl Jiménez Alarcón','',' 55 235 5004',')</v>
      </c>
    </row>
    <row r="18652" spans="1:9">
      <c r="A18652" s="3" t="s">
        <v>55239</v>
      </c>
      <c r="B18652" s="3" t="s">
        <v>55233</v>
      </c>
      <c r="C18652" s="3">
        <f>VLOOKUP(B18652,CONSOLIDADO!A$2:E$11786,5,FALSE)</f>
        <v>5545</v>
      </c>
      <c r="D18652" s="3" t="s">
        <v>6602</v>
      </c>
      <c r="E18652" s="3" t="s">
        <v>55240</v>
      </c>
      <c r="F18652" s="3" t="s">
        <v>55241</v>
      </c>
      <c r="G18652" s="3" t="s">
        <v>55242</v>
      </c>
      <c r="I18652" t="str">
        <f t="shared" si="291"/>
        <v>,(5545,' María Jacqueline Fuentes Hernández ',' jafuente@ucn.cl',' 55 235 5006    ', Vicerrectora de Asuntos Económicos y Administrativos')</v>
      </c>
    </row>
    <row r="18653" spans="1:9">
      <c r="A18653" s="3" t="s">
        <v>55243</v>
      </c>
      <c r="B18653" s="3" t="s">
        <v>55233</v>
      </c>
      <c r="C18653" s="3">
        <f>VLOOKUP(B18653,CONSOLIDADO!A$2:E$11786,5,FALSE)</f>
        <v>5545</v>
      </c>
      <c r="D18653" s="3" t="s">
        <v>6602</v>
      </c>
      <c r="E18653" s="3" t="s">
        <v>55244</v>
      </c>
      <c r="F18653" s="3" t="s">
        <v>55245</v>
      </c>
      <c r="G18653" s="3" t="s">
        <v>55246</v>
      </c>
      <c r="I18653" t="str">
        <f t="shared" si="291"/>
        <v>,(5545,' María Cecilia Hernández Vera ',' mhernan@ucn.cl',' 55 235 5031    ', Vicerrectora de Investigación y Desarrollo Tecnológico')</v>
      </c>
    </row>
    <row r="18654" spans="1:9">
      <c r="A18654" s="3" t="s">
        <v>55247</v>
      </c>
      <c r="B18654" s="3" t="s">
        <v>55233</v>
      </c>
      <c r="C18654" s="3">
        <f>VLOOKUP(B18654,CONSOLIDADO!A$2:E$11786,5,FALSE)</f>
        <v>5545</v>
      </c>
      <c r="D18654" s="3" t="s">
        <v>6602</v>
      </c>
      <c r="E18654" s="3" t="s">
        <v>55248</v>
      </c>
      <c r="F18654" s="3" t="s">
        <v>55249</v>
      </c>
      <c r="G18654" s="3" t="s">
        <v>55250</v>
      </c>
      <c r="I18654" t="str">
        <f t="shared" si="291"/>
        <v>,(5545,' Elvira Badilla Poblete ',' ebadilla@ucn.cl',' 51 220 9701    ', Vicerrector Sede Coquimbo')</v>
      </c>
    </row>
    <row r="18655" spans="1:9">
      <c r="A18655" s="3" t="s">
        <v>55252</v>
      </c>
      <c r="B18655" s="3" t="s">
        <v>55251</v>
      </c>
      <c r="C18655" s="3">
        <f>VLOOKUP(B18655,CONSOLIDADO!A$2:E$11786,5,FALSE)</f>
        <v>5546</v>
      </c>
      <c r="D18655" s="3" t="s">
        <v>6602</v>
      </c>
      <c r="E18655" s="3" t="s">
        <v>55253</v>
      </c>
      <c r="F18655" s="3" t="s">
        <v>55254</v>
      </c>
      <c r="G18655" s="3" t="s">
        <v>55255</v>
      </c>
      <c r="I18655" t="str">
        <f t="shared" si="291"/>
        <v>,(5546,' Carlo Lira Airola ',' clirai@ucsh.cl',' 2 2460 1103    ', Presidente y Gran Canciller, Padre')</v>
      </c>
    </row>
    <row r="18656" spans="1:9">
      <c r="A18656" s="3" t="s">
        <v>55256</v>
      </c>
      <c r="B18656" s="3" t="s">
        <v>55251</v>
      </c>
      <c r="C18656" s="3">
        <f>VLOOKUP(B18656,CONSOLIDADO!A$2:E$11786,5,FALSE)</f>
        <v>5546</v>
      </c>
      <c r="D18656" s="3" t="s">
        <v>6602</v>
      </c>
      <c r="E18656" s="3" t="s">
        <v>55257</v>
      </c>
      <c r="F18656" s="3" t="s">
        <v>55258</v>
      </c>
      <c r="G18656" s="3" t="s">
        <v>55259</v>
      </c>
      <c r="I18656" t="str">
        <f t="shared" si="291"/>
        <v>,(5546,' Guillermo Escobar Alaniz ',' gescobar@ucsh.cl',' 2 2460 1108    ', Representante Legal y Vicerrector de Administración y Finanzas')</v>
      </c>
    </row>
    <row r="18657" spans="1:9">
      <c r="A18657" s="3" t="s">
        <v>55260</v>
      </c>
      <c r="B18657" s="3" t="s">
        <v>55251</v>
      </c>
      <c r="C18657" s="3">
        <f>VLOOKUP(B18657,CONSOLIDADO!A$2:E$11786,5,FALSE)</f>
        <v>5546</v>
      </c>
      <c r="D18657" s="3" t="s">
        <v>6602</v>
      </c>
      <c r="E18657" s="3" t="s">
        <v>55261</v>
      </c>
      <c r="F18657" s="3" t="s">
        <v>55262</v>
      </c>
      <c r="G18657" s="3" t="s">
        <v>55263</v>
      </c>
      <c r="I18657" t="str">
        <f t="shared" si="291"/>
        <v>,(5546,' Galvarino Jofré Araya ',' rector@ucsh.cl',' 2 2460 1104    ', Rector, Padre')</v>
      </c>
    </row>
    <row r="18658" spans="1:9">
      <c r="A18658" s="3" t="s">
        <v>55264</v>
      </c>
      <c r="B18658" s="3" t="s">
        <v>55251</v>
      </c>
      <c r="C18658" s="3">
        <f>VLOOKUP(B18658,CONSOLIDADO!A$2:E$11786,5,FALSE)</f>
        <v>5546</v>
      </c>
      <c r="D18658" s="3" t="s">
        <v>6602</v>
      </c>
      <c r="E18658" s="3"/>
      <c r="F18658" s="3"/>
      <c r="G18658" s="3" t="s">
        <v>55265</v>
      </c>
      <c r="I18658" t="str">
        <f t="shared" si="291"/>
        <v>,(5546,' Alvaro Acuña Verselli','',' 2 2460 1148',')</v>
      </c>
    </row>
    <row r="18659" spans="1:9">
      <c r="A18659" s="3" t="s">
        <v>55266</v>
      </c>
      <c r="B18659" s="3" t="s">
        <v>55251</v>
      </c>
      <c r="C18659" s="3">
        <f>VLOOKUP(B18659,CONSOLIDADO!A$2:E$11786,5,FALSE)</f>
        <v>5546</v>
      </c>
      <c r="D18659" s="3" t="s">
        <v>6602</v>
      </c>
      <c r="E18659" s="3"/>
      <c r="F18659" s="3"/>
      <c r="G18659" s="3" t="s">
        <v>55267</v>
      </c>
      <c r="I18659" t="str">
        <f t="shared" si="291"/>
        <v>,(5546,' Leonardo Jaña López','',' 2 2460 1108',')</v>
      </c>
    </row>
    <row r="18660" spans="1:9">
      <c r="A18660" s="3" t="s">
        <v>55269</v>
      </c>
      <c r="B18660" s="3" t="s">
        <v>55268</v>
      </c>
      <c r="C18660" s="3">
        <f>VLOOKUP(B18660,CONSOLIDADO!A$2:E$11786,5,FALSE)</f>
        <v>5547</v>
      </c>
      <c r="D18660" s="3" t="s">
        <v>6602</v>
      </c>
      <c r="E18660" s="3"/>
      <c r="F18660" s="3"/>
      <c r="G18660" s="3" t="s">
        <v>55270</v>
      </c>
      <c r="I18660" t="str">
        <f t="shared" si="291"/>
        <v>,(5547,' Ricardo Napadensky Bauzá','',' 2 2582 6093',')</v>
      </c>
    </row>
    <row r="18661" spans="1:9">
      <c r="A18661" s="3" t="s">
        <v>55271</v>
      </c>
      <c r="B18661" s="3" t="s">
        <v>55268</v>
      </c>
      <c r="C18661" s="3">
        <f>VLOOKUP(B18661,CONSOLIDADO!A$2:E$11786,5,FALSE)</f>
        <v>5547</v>
      </c>
      <c r="D18661" s="3" t="s">
        <v>6602</v>
      </c>
      <c r="E18661" s="3"/>
      <c r="F18661" s="3"/>
      <c r="G18661" s="3" t="s">
        <v>55272</v>
      </c>
      <c r="I18661" t="str">
        <f t="shared" si="291"/>
        <v>,(5547,' Santiago González Larraín','',' 2 2582 6078',')</v>
      </c>
    </row>
    <row r="18662" spans="1:9">
      <c r="A18662" s="3" t="s">
        <v>55273</v>
      </c>
      <c r="B18662" s="3" t="s">
        <v>55268</v>
      </c>
      <c r="C18662" s="3">
        <f>VLOOKUP(B18662,CONSOLIDADO!A$2:E$11786,5,FALSE)</f>
        <v>5547</v>
      </c>
      <c r="D18662" s="3" t="s">
        <v>6602</v>
      </c>
      <c r="E18662" s="3" t="s">
        <v>16001</v>
      </c>
      <c r="F18662" s="3" t="s">
        <v>55274</v>
      </c>
      <c r="G18662" s="3" t="s">
        <v>55275</v>
      </c>
      <c r="I18662" t="str">
        <f t="shared" si="291"/>
        <v>,(5547,' Juan Pablo Prieto Cox ',' juanpablo.prieto@ucentral.cl',' 2 2582 6076    ', Vicerrector Académico')</v>
      </c>
    </row>
    <row r="18663" spans="1:9">
      <c r="A18663" s="3" t="s">
        <v>55276</v>
      </c>
      <c r="B18663" s="3" t="s">
        <v>55268</v>
      </c>
      <c r="C18663" s="3">
        <f>VLOOKUP(B18663,CONSOLIDADO!A$2:E$11786,5,FALSE)</f>
        <v>5547</v>
      </c>
      <c r="D18663" s="3" t="s">
        <v>6602</v>
      </c>
      <c r="E18663" s="3" t="s">
        <v>15743</v>
      </c>
      <c r="F18663" s="3" t="s">
        <v>55277</v>
      </c>
      <c r="G18663" s="3" t="s">
        <v>55278</v>
      </c>
      <c r="I18663" t="str">
        <f t="shared" si="291"/>
        <v>,(5547,' Rafael Castro Carrasco ',' rcastro@ucentral.cl',' 2 2582 6062    ', Vicerrector de Administración y Finanzas')</v>
      </c>
    </row>
    <row r="18664" spans="1:9">
      <c r="A18664" s="3" t="s">
        <v>55279</v>
      </c>
      <c r="B18664" s="3" t="s">
        <v>55268</v>
      </c>
      <c r="C18664" s="3">
        <f>VLOOKUP(B18664,CONSOLIDADO!A$2:E$11786,5,FALSE)</f>
        <v>5547</v>
      </c>
      <c r="D18664" s="3" t="s">
        <v>6602</v>
      </c>
      <c r="E18664" s="3" t="s">
        <v>55280</v>
      </c>
      <c r="F18664" s="3" t="s">
        <v>55281</v>
      </c>
      <c r="G18664" s="3" t="s">
        <v>55282</v>
      </c>
      <c r="I18664" t="str">
        <f t="shared" si="291"/>
        <v>,(5547,' Mario Pinto Astudillo ',' mario.pinto@ucentral.cl',' 2 2582 6106    ', Vicerrector de Desarrollo Institucional')</v>
      </c>
    </row>
    <row r="18665" spans="1:9">
      <c r="A18665" s="3" t="s">
        <v>55284</v>
      </c>
      <c r="B18665" s="3" t="s">
        <v>55283</v>
      </c>
      <c r="C18665" s="3">
        <f>VLOOKUP(B18665,CONSOLIDADO!A$2:E$11786,5,FALSE)</f>
        <v>5548</v>
      </c>
      <c r="D18665" s="3" t="s">
        <v>6602</v>
      </c>
      <c r="E18665" s="3"/>
      <c r="F18665" s="3"/>
      <c r="G18665" s="3" t="s">
        <v>55285</v>
      </c>
      <c r="I18665" t="str">
        <f t="shared" si="291"/>
        <v>,(5548,' Pedro Ignacio Pfeffer Urquiaga','',' 2 2413 2000',')</v>
      </c>
    </row>
    <row r="18666" spans="1:9">
      <c r="A18666" s="3" t="s">
        <v>55286</v>
      </c>
      <c r="B18666" s="3" t="s">
        <v>55283</v>
      </c>
      <c r="C18666" s="3">
        <f>VLOOKUP(B18666,CONSOLIDADO!A$2:E$11786,5,FALSE)</f>
        <v>5548</v>
      </c>
      <c r="D18666" s="3" t="s">
        <v>6602</v>
      </c>
      <c r="E18666" s="3" t="s">
        <v>17419</v>
      </c>
      <c r="F18666" s="3" t="s">
        <v>55287</v>
      </c>
      <c r="G18666" s="3" t="s">
        <v>34660</v>
      </c>
      <c r="I18666" t="str">
        <f t="shared" si="291"/>
        <v>,(5548,' María Cristina Brieba Mercado ',' mcbrieba@ubritanica.cl',' 2 2413 2000    ', Rectora')</v>
      </c>
    </row>
    <row r="18667" spans="1:9">
      <c r="A18667" s="3" t="s">
        <v>55288</v>
      </c>
      <c r="B18667" s="3" t="s">
        <v>55283</v>
      </c>
      <c r="C18667" s="3">
        <f>VLOOKUP(B18667,CONSOLIDADO!A$2:E$11786,5,FALSE)</f>
        <v>5548</v>
      </c>
      <c r="D18667" s="3" t="s">
        <v>6602</v>
      </c>
      <c r="E18667" s="3" t="s">
        <v>7399</v>
      </c>
      <c r="F18667" s="3"/>
      <c r="G18667" s="3" t="s">
        <v>34660</v>
      </c>
      <c r="I18667" t="str">
        <f t="shared" si="291"/>
        <v>,(5548,' Ismael Ureta S. ','',' 2 2413 2000    ', Secretario General')</v>
      </c>
    </row>
    <row r="18668" spans="1:9">
      <c r="A18668" s="3" t="s">
        <v>55289</v>
      </c>
      <c r="B18668" s="3" t="s">
        <v>55283</v>
      </c>
      <c r="C18668" s="3">
        <f>VLOOKUP(B18668,CONSOLIDADO!A$2:E$11786,5,FALSE)</f>
        <v>5548</v>
      </c>
      <c r="D18668" s="3" t="s">
        <v>6602</v>
      </c>
      <c r="E18668" s="3"/>
      <c r="F18668" s="3"/>
      <c r="G18668" s="3" t="s">
        <v>55285</v>
      </c>
      <c r="I18668" t="str">
        <f t="shared" si="291"/>
        <v>,(5548,' Marcela Moya Venegas','',' 2 2413 2000',')</v>
      </c>
    </row>
    <row r="18669" spans="1:9">
      <c r="A18669" s="3" t="s">
        <v>34661</v>
      </c>
      <c r="B18669" s="3" t="s">
        <v>55283</v>
      </c>
      <c r="C18669" s="3">
        <f>VLOOKUP(B18669,CONSOLIDADO!A$2:E$11786,5,FALSE)</f>
        <v>5548</v>
      </c>
      <c r="D18669" s="3" t="s">
        <v>6602</v>
      </c>
      <c r="E18669" s="3" t="s">
        <v>15743</v>
      </c>
      <c r="F18669" s="3" t="s">
        <v>34662</v>
      </c>
      <c r="G18669" s="3" t="s">
        <v>34660</v>
      </c>
      <c r="I18669" t="str">
        <f t="shared" si="291"/>
        <v>,(5548,' Jorge Mesías González ',' jmesias@ubritanica.cl',' 2 2413 2000    ', Vicerrector de Administración y Finanzas')</v>
      </c>
    </row>
    <row r="18670" spans="1:9">
      <c r="A18670" s="3" t="s">
        <v>55291</v>
      </c>
      <c r="B18670" s="3" t="s">
        <v>55290</v>
      </c>
      <c r="C18670" s="3">
        <f>VLOOKUP(B18670,CONSOLIDADO!A$2:E$11786,5,FALSE)</f>
        <v>5549</v>
      </c>
      <c r="D18670" s="3" t="s">
        <v>6602</v>
      </c>
      <c r="E18670" s="3"/>
      <c r="F18670" s="3"/>
      <c r="G18670" s="3" t="s">
        <v>55292</v>
      </c>
      <c r="I18670" t="str">
        <f t="shared" si="291"/>
        <v>,(5549,' Katherine López Arias','',' 2 2360 7500',')</v>
      </c>
    </row>
    <row r="18671" spans="1:9">
      <c r="A18671" s="3" t="s">
        <v>55293</v>
      </c>
      <c r="B18671" s="3" t="s">
        <v>55290</v>
      </c>
      <c r="C18671" s="3">
        <f>VLOOKUP(B18671,CONSOLIDADO!A$2:E$11786,5,FALSE)</f>
        <v>5549</v>
      </c>
      <c r="D18671" s="3" t="s">
        <v>6602</v>
      </c>
      <c r="E18671" s="3" t="s">
        <v>15743</v>
      </c>
      <c r="F18671" s="3" t="s">
        <v>55294</v>
      </c>
      <c r="G18671" s="3" t="s">
        <v>55295</v>
      </c>
      <c r="I18671" t="str">
        <f t="shared" si="291"/>
        <v>,(5549,' Claudio Díaz Antillanca ',' francisco.gonzalez@uac.cl',' 2 2360 7500    ', Vicerrector de Administración y Finanzas')</v>
      </c>
    </row>
    <row r="18672" spans="1:9">
      <c r="A18672" s="3" t="s">
        <v>55296</v>
      </c>
      <c r="B18672" s="3" t="s">
        <v>55290</v>
      </c>
      <c r="C18672" s="3">
        <f>VLOOKUP(B18672,CONSOLIDADO!A$2:E$11786,5,FALSE)</f>
        <v>5549</v>
      </c>
      <c r="D18672" s="3" t="s">
        <v>6602</v>
      </c>
      <c r="E18672" s="3"/>
      <c r="F18672" s="3"/>
      <c r="G18672" s="3" t="s">
        <v>55292</v>
      </c>
      <c r="I18672" t="str">
        <f t="shared" si="291"/>
        <v>,(5549,' Bernardino Sánchez Vera','',' 2 2360 7500',')</v>
      </c>
    </row>
    <row r="18673" spans="1:9">
      <c r="A18673" s="3" t="s">
        <v>55297</v>
      </c>
      <c r="B18673" s="3" t="s">
        <v>55290</v>
      </c>
      <c r="C18673" s="3">
        <f>VLOOKUP(B18673,CONSOLIDADO!A$2:E$11786,5,FALSE)</f>
        <v>5549</v>
      </c>
      <c r="D18673" s="3" t="s">
        <v>6602</v>
      </c>
      <c r="E18673" s="3" t="s">
        <v>11204</v>
      </c>
      <c r="F18673" s="3" t="s">
        <v>55298</v>
      </c>
      <c r="G18673" s="3" t="s">
        <v>55295</v>
      </c>
      <c r="I18673" t="str">
        <f t="shared" si="291"/>
        <v>,(5549,' María Angélica Parra ',' mariaangelica.parra@uac.cl',' 2 2360 7500    ', Secretaria General')</v>
      </c>
    </row>
    <row r="18674" spans="1:9">
      <c r="A18674" s="3" t="s">
        <v>55300</v>
      </c>
      <c r="B18674" s="3" t="s">
        <v>55299</v>
      </c>
      <c r="C18674" s="3">
        <f>VLOOKUP(B18674,CONSOLIDADO!A$2:E$11786,5,FALSE)</f>
        <v>5550</v>
      </c>
      <c r="D18674" s="3" t="s">
        <v>6602</v>
      </c>
      <c r="E18674" s="3" t="s">
        <v>15649</v>
      </c>
      <c r="F18674" s="3" t="s">
        <v>55301</v>
      </c>
      <c r="G18674" s="3" t="s">
        <v>55302</v>
      </c>
      <c r="I18674" t="str">
        <f t="shared" si="291"/>
        <v>,(5550,' Luis Alberto Loyola Morales ',' rectoria@uantof.cl',' 55 263 7183    ', Rector')</v>
      </c>
    </row>
    <row r="18675" spans="1:9">
      <c r="A18675" s="3" t="s">
        <v>55303</v>
      </c>
      <c r="B18675" s="3" t="s">
        <v>55299</v>
      </c>
      <c r="C18675" s="3">
        <f>VLOOKUP(B18675,CONSOLIDADO!A$2:E$11786,5,FALSE)</f>
        <v>5550</v>
      </c>
      <c r="D18675" s="3" t="s">
        <v>6602</v>
      </c>
      <c r="E18675" s="3"/>
      <c r="F18675" s="3"/>
      <c r="G18675" s="3" t="s">
        <v>55304</v>
      </c>
      <c r="I18675" t="str">
        <f t="shared" si="291"/>
        <v>,(5550,' Miguel Avendaño Díaz','',' 55 263 7003',')</v>
      </c>
    </row>
    <row r="18676" spans="1:9">
      <c r="A18676" s="3" t="s">
        <v>55305</v>
      </c>
      <c r="B18676" s="3" t="s">
        <v>55299</v>
      </c>
      <c r="C18676" s="3">
        <f>VLOOKUP(B18676,CONSOLIDADO!A$2:E$11786,5,FALSE)</f>
        <v>5550</v>
      </c>
      <c r="D18676" s="3" t="s">
        <v>6602</v>
      </c>
      <c r="E18676" s="3"/>
      <c r="F18676" s="3"/>
      <c r="G18676" s="3" t="s">
        <v>55306</v>
      </c>
      <c r="I18676" t="str">
        <f t="shared" si="291"/>
        <v>,(5550,' Milton Urrutia Salinas','',' 55 263 7133',')</v>
      </c>
    </row>
    <row r="18677" spans="1:9">
      <c r="A18677" s="3" t="s">
        <v>55307</v>
      </c>
      <c r="B18677" s="3" t="s">
        <v>55299</v>
      </c>
      <c r="C18677" s="3">
        <f>VLOOKUP(B18677,CONSOLIDADO!A$2:E$11786,5,FALSE)</f>
        <v>5550</v>
      </c>
      <c r="D18677" s="3" t="s">
        <v>6602</v>
      </c>
      <c r="E18677" s="3" t="s">
        <v>55308</v>
      </c>
      <c r="F18677" s="3" t="s">
        <v>55309</v>
      </c>
      <c r="G18677" s="3" t="s">
        <v>55310</v>
      </c>
      <c r="I18677" t="str">
        <f t="shared" si="291"/>
        <v>,(5550,' Alvaro Restuccia Núñez ',' vriip@uantof.cl',' 55 263 7140    ', Vicerrector de Investigación, Innovación y Postgrado')</v>
      </c>
    </row>
    <row r="18678" spans="1:9">
      <c r="A18678" s="3" t="s">
        <v>55311</v>
      </c>
      <c r="B18678" s="3" t="s">
        <v>55299</v>
      </c>
      <c r="C18678" s="3">
        <f>VLOOKUP(B18678,CONSOLIDADO!A$2:E$11786,5,FALSE)</f>
        <v>5550</v>
      </c>
      <c r="D18678" s="3" t="s">
        <v>6602</v>
      </c>
      <c r="E18678" s="3" t="s">
        <v>11204</v>
      </c>
      <c r="F18678" s="3" t="s">
        <v>55312</v>
      </c>
      <c r="G18678" s="3" t="s">
        <v>55313</v>
      </c>
      <c r="I18678" t="str">
        <f t="shared" si="291"/>
        <v>,(5550,' Macarena Silva Boggiano ',' secretaria.general@uantof.cl',' 55 263 7121    ', Secretaria General')</v>
      </c>
    </row>
    <row r="18679" spans="1:9">
      <c r="A18679" s="3" t="s">
        <v>55315</v>
      </c>
      <c r="B18679" s="3" t="s">
        <v>55314</v>
      </c>
      <c r="C18679" s="3">
        <f>VLOOKUP(B18679,CONSOLIDADO!A$2:E$11786,5,FALSE)</f>
        <v>5551</v>
      </c>
      <c r="D18679" s="3" t="s">
        <v>6602</v>
      </c>
      <c r="E18679" s="3" t="s">
        <v>15649</v>
      </c>
      <c r="F18679" s="3"/>
      <c r="G18679" s="3" t="s">
        <v>55316</v>
      </c>
      <c r="I18679" t="str">
        <f t="shared" si="291"/>
        <v>,(5551,' Ennio Vivaldi Véjar ','',' 2 2978 1003    ', Rector')</v>
      </c>
    </row>
    <row r="18680" spans="1:9">
      <c r="A18680" s="3" t="s">
        <v>55317</v>
      </c>
      <c r="B18680" s="3" t="s">
        <v>55314</v>
      </c>
      <c r="C18680" s="3">
        <f>VLOOKUP(B18680,CONSOLIDADO!A$2:E$11786,5,FALSE)</f>
        <v>5551</v>
      </c>
      <c r="D18680" s="3" t="s">
        <v>6602</v>
      </c>
      <c r="E18680" s="3" t="s">
        <v>55128</v>
      </c>
      <c r="F18680" s="3"/>
      <c r="G18680" s="3" t="s">
        <v>55318</v>
      </c>
      <c r="I18680" t="str">
        <f t="shared" si="291"/>
        <v>,(5551,' Rafael Epstein Numhauser ','',' 2 2978 2253    ', Prorrector')</v>
      </c>
    </row>
    <row r="18681" spans="1:9">
      <c r="A18681" s="3" t="s">
        <v>55319</v>
      </c>
      <c r="B18681" s="3" t="s">
        <v>55314</v>
      </c>
      <c r="C18681" s="3">
        <f>VLOOKUP(B18681,CONSOLIDADO!A$2:E$11786,5,FALSE)</f>
        <v>5551</v>
      </c>
      <c r="D18681" s="3" t="s">
        <v>6602</v>
      </c>
      <c r="E18681" s="3"/>
      <c r="F18681" s="3"/>
      <c r="G18681" s="3" t="s">
        <v>55320</v>
      </c>
      <c r="I18681" t="str">
        <f t="shared" si="291"/>
        <v>,(5551,' Rosa Devés Alessandri','',' 2 2978 2253',')</v>
      </c>
    </row>
    <row r="18682" spans="1:9">
      <c r="A18682" s="3" t="s">
        <v>55321</v>
      </c>
      <c r="B18682" s="3" t="s">
        <v>55314</v>
      </c>
      <c r="C18682" s="3">
        <f>VLOOKUP(B18682,CONSOLIDADO!A$2:E$11786,5,FALSE)</f>
        <v>5551</v>
      </c>
      <c r="D18682" s="3" t="s">
        <v>6602</v>
      </c>
      <c r="E18682" s="3" t="s">
        <v>55322</v>
      </c>
      <c r="F18682" s="3"/>
      <c r="G18682" s="3" t="s">
        <v>55323</v>
      </c>
      <c r="I18682" t="str">
        <f t="shared" si="291"/>
        <v>,(5551,' Daniel Hojman Trujillo ','',' 2 2978 2262    ', Vicerrector de Asuntos Económicos y Gestión Institucional')</v>
      </c>
    </row>
    <row r="18683" spans="1:9">
      <c r="A18683" s="3" t="s">
        <v>55324</v>
      </c>
      <c r="B18683" s="3" t="s">
        <v>55314</v>
      </c>
      <c r="C18683" s="3">
        <f>VLOOKUP(B18683,CONSOLIDADO!A$2:E$11786,5,FALSE)</f>
        <v>5551</v>
      </c>
      <c r="D18683" s="3" t="s">
        <v>6602</v>
      </c>
      <c r="E18683" s="3" t="s">
        <v>55325</v>
      </c>
      <c r="F18683" s="3"/>
      <c r="G18683" s="3" t="s">
        <v>55326</v>
      </c>
      <c r="I18683" t="str">
        <f t="shared" si="291"/>
        <v>,(5551,' Flavio Salazar Onfray ','',' 2 2978 2125    ', Vicerrector de Investigación y Desarrollo, Dr.')</v>
      </c>
    </row>
    <row r="18684" spans="1:9">
      <c r="A18684" s="3" t="s">
        <v>55328</v>
      </c>
      <c r="B18684" s="3" t="s">
        <v>55327</v>
      </c>
      <c r="C18684" s="3">
        <f>VLOOKUP(B18684,CONSOLIDADO!A$2:E$11786,5,FALSE)</f>
        <v>5552</v>
      </c>
      <c r="D18684" s="3" t="s">
        <v>6602</v>
      </c>
      <c r="E18684" s="3" t="s">
        <v>15649</v>
      </c>
      <c r="F18684" s="3" t="s">
        <v>55329</v>
      </c>
      <c r="G18684" s="3" t="s">
        <v>55330</v>
      </c>
      <c r="I18684" t="str">
        <f t="shared" si="291"/>
        <v>,(5552,' Carlos Saavedra Rubilar ',' rector@udec.cl',' 41 220 4246    ', Rector')</v>
      </c>
    </row>
    <row r="18685" spans="1:9">
      <c r="A18685" s="3" t="s">
        <v>55331</v>
      </c>
      <c r="B18685" s="3" t="s">
        <v>55327</v>
      </c>
      <c r="C18685" s="3">
        <f>VLOOKUP(B18685,CONSOLIDADO!A$2:E$11786,5,FALSE)</f>
        <v>5552</v>
      </c>
      <c r="D18685" s="3" t="s">
        <v>6602</v>
      </c>
      <c r="E18685" s="3" t="s">
        <v>34921</v>
      </c>
      <c r="F18685" s="3" t="s">
        <v>55332</v>
      </c>
      <c r="G18685" s="3" t="s">
        <v>55333</v>
      </c>
      <c r="I18685" t="str">
        <f t="shared" si="291"/>
        <v>,(5552,' Carlos Von Plessing Rossel ',' vicerrectoria@udec.cl',' 41 220 4648    ', Vicerrector')</v>
      </c>
    </row>
    <row r="18686" spans="1:9">
      <c r="A18686" s="3" t="s">
        <v>55334</v>
      </c>
      <c r="B18686" s="3" t="s">
        <v>55327</v>
      </c>
      <c r="C18686" s="3">
        <f>VLOOKUP(B18686,CONSOLIDADO!A$2:E$11786,5,FALSE)</f>
        <v>5552</v>
      </c>
      <c r="D18686" s="3" t="s">
        <v>6602</v>
      </c>
      <c r="E18686" s="3" t="s">
        <v>55335</v>
      </c>
      <c r="F18686" s="3" t="s">
        <v>55336</v>
      </c>
      <c r="G18686" s="3" t="s">
        <v>55337</v>
      </c>
      <c r="I18686" t="str">
        <f t="shared" si="291"/>
        <v>,(5552,' Miguel Angel Quiroga Suazo ',' vraea@udec.cl',' 41 220 4625    ', Vicerrector de Asuntos Económicos y Administrativos')</v>
      </c>
    </row>
    <row r="18687" spans="1:9">
      <c r="A18687" s="3" t="s">
        <v>55338</v>
      </c>
      <c r="B18687" s="3" t="s">
        <v>55327</v>
      </c>
      <c r="C18687" s="3">
        <f>VLOOKUP(B18687,CONSOLIDADO!A$2:E$11786,5,FALSE)</f>
        <v>5552</v>
      </c>
      <c r="D18687" s="3" t="s">
        <v>6602</v>
      </c>
      <c r="E18687" s="3" t="s">
        <v>55339</v>
      </c>
      <c r="F18687" s="3" t="s">
        <v>55340</v>
      </c>
      <c r="G18687" s="3" t="s">
        <v>55341</v>
      </c>
      <c r="I18687" t="str">
        <f t="shared" si="291"/>
        <v>,(5552,' María Andrea Rodríguez Tasteds ',' secrevrid@udec.cl',' 41 220 4302    ', Vicerrectora de Investigación y Desarrollo')</v>
      </c>
    </row>
    <row r="18688" spans="1:9">
      <c r="A18688" s="3" t="s">
        <v>55342</v>
      </c>
      <c r="B18688" s="3" t="s">
        <v>55327</v>
      </c>
      <c r="C18688" s="3">
        <f>VLOOKUP(B18688,CONSOLIDADO!A$2:E$11786,5,FALSE)</f>
        <v>5552</v>
      </c>
      <c r="D18688" s="3" t="s">
        <v>6602</v>
      </c>
      <c r="E18688" s="3" t="s">
        <v>55343</v>
      </c>
      <c r="F18688" s="3" t="s">
        <v>55344</v>
      </c>
      <c r="G18688" s="3" t="s">
        <v>55345</v>
      </c>
      <c r="I18688" t="str">
        <f t="shared" si="291"/>
        <v>,(5552,' Claudia Muñoz Tobar ',' vrim@udec.cl',' 41 220 4000    ', Vicerrectora de Relaciones Institucionales y Vinculacion Social')</v>
      </c>
    </row>
    <row r="18689" spans="1:9">
      <c r="A18689" s="3" t="s">
        <v>55347</v>
      </c>
      <c r="B18689" s="3" t="s">
        <v>55346</v>
      </c>
      <c r="C18689" s="3">
        <f>VLOOKUP(B18689,CONSOLIDADO!A$2:E$11786,5,FALSE)</f>
        <v>5553</v>
      </c>
      <c r="D18689" s="3" t="s">
        <v>6602</v>
      </c>
      <c r="E18689" s="3" t="s">
        <v>15649</v>
      </c>
      <c r="F18689" s="3" t="s">
        <v>55348</v>
      </c>
      <c r="G18689" s="3" t="s">
        <v>55349</v>
      </c>
      <c r="I18689" t="str">
        <f t="shared" si="291"/>
        <v>,(5553,' Eduardo Hebelg Weiss ',' rector@ufrontera.cl',' 45 232 5090    ', Rector')</v>
      </c>
    </row>
    <row r="18690" spans="1:9">
      <c r="A18690" s="3" t="s">
        <v>55350</v>
      </c>
      <c r="B18690" s="3" t="s">
        <v>55346</v>
      </c>
      <c r="C18690" s="3">
        <f>VLOOKUP(B18690,CONSOLIDADO!A$2:E$11786,5,FALSE)</f>
        <v>5553</v>
      </c>
      <c r="D18690" s="3" t="s">
        <v>6602</v>
      </c>
      <c r="E18690" s="3"/>
      <c r="F18690" s="3"/>
      <c r="G18690" s="3" t="s">
        <v>55351</v>
      </c>
      <c r="I18690" t="str">
        <f t="shared" si="291"/>
        <v>,(5553,' Rodolfo Pihan Soriano','',' 45 232 5065',')</v>
      </c>
    </row>
    <row r="18691" spans="1:9">
      <c r="A18691" s="3" t="s">
        <v>55352</v>
      </c>
      <c r="B18691" s="3" t="s">
        <v>55346</v>
      </c>
      <c r="C18691" s="3">
        <f>VLOOKUP(B18691,CONSOLIDADO!A$2:E$11786,5,FALSE)</f>
        <v>5553</v>
      </c>
      <c r="D18691" s="3" t="s">
        <v>6602</v>
      </c>
      <c r="E18691" s="3" t="s">
        <v>55353</v>
      </c>
      <c r="F18691" s="3" t="s">
        <v>55354</v>
      </c>
      <c r="G18691" s="3" t="s">
        <v>55355</v>
      </c>
      <c r="I18691" t="str">
        <f t="shared" ref="I18691:I18754" si="292">CONCATENATE(",(",C18691,",'",A18691,"','",F18691,"','",G18691,"',",E18691,"')")</f>
        <v>,(5553,' Renato Hunter Alarcón ',' renato.hunter@ufrontera.cl',' 45 232 5000    ', Vicerrector de Investigación y Postgrado')</v>
      </c>
    </row>
    <row r="18692" spans="1:9">
      <c r="A18692" s="3" t="s">
        <v>55356</v>
      </c>
      <c r="B18692" s="3" t="s">
        <v>55346</v>
      </c>
      <c r="C18692" s="3">
        <f>VLOOKUP(B18692,CONSOLIDADO!A$2:E$11786,5,FALSE)</f>
        <v>5553</v>
      </c>
      <c r="D18692" s="3" t="s">
        <v>6602</v>
      </c>
      <c r="E18692" s="3" t="s">
        <v>15743</v>
      </c>
      <c r="F18692" s="3" t="s">
        <v>55357</v>
      </c>
      <c r="G18692" s="3" t="s">
        <v>55358</v>
      </c>
      <c r="I18692" t="str">
        <f t="shared" si="292"/>
        <v>,(5553,' Jorge Petit-Breuilh Sepúlveda ',' jorge.petit@ufrontera.cl',' 45 232 5072    ', Vicerrector de Administración y Finanzas')</v>
      </c>
    </row>
    <row r="18693" spans="1:9">
      <c r="A18693" s="3" t="s">
        <v>55359</v>
      </c>
      <c r="B18693" s="3" t="s">
        <v>55346</v>
      </c>
      <c r="C18693" s="3">
        <f>VLOOKUP(B18693,CONSOLIDADO!A$2:E$11786,5,FALSE)</f>
        <v>5553</v>
      </c>
      <c r="D18693" s="3" t="s">
        <v>6602</v>
      </c>
      <c r="E18693" s="3" t="s">
        <v>55360</v>
      </c>
      <c r="F18693" s="3" t="s">
        <v>55361</v>
      </c>
      <c r="G18693" s="3" t="s">
        <v>55362</v>
      </c>
      <c r="I18693" t="str">
        <f t="shared" si="292"/>
        <v>,(5553,' Pamela Ibarra Palma ',' pamela.ibarra@ufrontera.cl',' 45 232 5417    ', Vicerrectora de Pregrado')</v>
      </c>
    </row>
    <row r="18694" spans="1:9">
      <c r="A18694" s="3" t="s">
        <v>55364</v>
      </c>
      <c r="B18694" s="3" t="s">
        <v>55363</v>
      </c>
      <c r="C18694" s="3">
        <f>VLOOKUP(B18694,CONSOLIDADO!A$2:E$11786,5,FALSE)</f>
        <v>5554</v>
      </c>
      <c r="D18694" s="3" t="s">
        <v>45642</v>
      </c>
      <c r="E18694" s="3"/>
      <c r="F18694" s="3"/>
      <c r="G18694" s="3" t="s">
        <v>55365</v>
      </c>
      <c r="I18694" t="str">
        <f t="shared" si="292"/>
        <v>,(5554,' Nibaldo Avilés Pizarro','',' 51 220 4441',')</v>
      </c>
    </row>
    <row r="18695" spans="1:9">
      <c r="A18695" s="3" t="s">
        <v>55366</v>
      </c>
      <c r="B18695" s="3" t="s">
        <v>55363</v>
      </c>
      <c r="C18695" s="3">
        <f>VLOOKUP(B18695,CONSOLIDADO!A$2:E$11786,5,FALSE)</f>
        <v>5554</v>
      </c>
      <c r="D18695" s="3" t="s">
        <v>45642</v>
      </c>
      <c r="E18695" s="3"/>
      <c r="F18695" s="3"/>
      <c r="G18695" s="3" t="s">
        <v>55367</v>
      </c>
      <c r="I18695" t="str">
        <f t="shared" si="292"/>
        <v>,(5554,' Alejandra Torrejón Vergara','',' 51 220 4444',')</v>
      </c>
    </row>
    <row r="18696" spans="1:9">
      <c r="A18696" s="3" t="s">
        <v>55368</v>
      </c>
      <c r="B18696" s="3" t="s">
        <v>55363</v>
      </c>
      <c r="C18696" s="3">
        <f>VLOOKUP(B18696,CONSOLIDADO!A$2:E$11786,5,FALSE)</f>
        <v>5554</v>
      </c>
      <c r="D18696" s="3" t="s">
        <v>45642</v>
      </c>
      <c r="E18696" s="3" t="s">
        <v>55369</v>
      </c>
      <c r="F18696" s="3" t="s">
        <v>55370</v>
      </c>
      <c r="G18696" s="3" t="s">
        <v>55371</v>
      </c>
      <c r="I18696" t="str">
        <f t="shared" si="292"/>
        <v>,(5554,' Armando Mansilla ',' vreconomica@userena.cl',' 51 220 4443    ', Vicerrector de Asuntos Económicos y Administrativos, Dr.')</v>
      </c>
    </row>
    <row r="18697" spans="1:9">
      <c r="A18697" s="3" t="s">
        <v>55372</v>
      </c>
      <c r="B18697" s="3" t="s">
        <v>55363</v>
      </c>
      <c r="C18697" s="3">
        <f>VLOOKUP(B18697,CONSOLIDADO!A$2:E$11786,5,FALSE)</f>
        <v>5554</v>
      </c>
      <c r="D18697" s="3" t="s">
        <v>45642</v>
      </c>
      <c r="E18697" s="3" t="s">
        <v>55373</v>
      </c>
      <c r="F18697" s="3" t="s">
        <v>55374</v>
      </c>
      <c r="G18697" s="3" t="s">
        <v>55375</v>
      </c>
      <c r="I18697" t="str">
        <f t="shared" si="292"/>
        <v>,(5554,' Eduardo Notte Cuello ',' vipuls@userena.cl',' 51 220 4461    ', Vicerrector de Investigación y Postgrado, Dr.')</v>
      </c>
    </row>
    <row r="18698" spans="1:9">
      <c r="A18698" s="3" t="s">
        <v>55376</v>
      </c>
      <c r="B18698" s="3" t="s">
        <v>55363</v>
      </c>
      <c r="C18698" s="3">
        <f>VLOOKUP(B18698,CONSOLIDADO!A$2:E$11786,5,FALSE)</f>
        <v>5554</v>
      </c>
      <c r="D18698" s="3" t="s">
        <v>45642</v>
      </c>
      <c r="E18698" s="3" t="s">
        <v>55377</v>
      </c>
      <c r="F18698" s="3" t="s">
        <v>55378</v>
      </c>
      <c r="G18698" s="3" t="s">
        <v>55379</v>
      </c>
      <c r="I18698" t="str">
        <f t="shared" si="292"/>
        <v>,(5554,' Cristian Ibáñez Gutiérrez ',' postgrado@userena.cl',' 51 220 4393    ', Director de Postgrados y Postítulos, Dr.')</v>
      </c>
    </row>
    <row r="18699" spans="1:9">
      <c r="A18699" s="3" t="s">
        <v>55381</v>
      </c>
      <c r="B18699" s="3" t="s">
        <v>55380</v>
      </c>
      <c r="C18699" s="3">
        <f>VLOOKUP(B18699,CONSOLIDADO!A$2:E$11786,5,FALSE)</f>
        <v>5555</v>
      </c>
      <c r="D18699" s="3" t="s">
        <v>6602</v>
      </c>
      <c r="E18699" s="3" t="s">
        <v>17419</v>
      </c>
      <c r="F18699" s="3" t="s">
        <v>55382</v>
      </c>
      <c r="G18699" s="3" t="s">
        <v>55383</v>
      </c>
      <c r="I18699" t="str">
        <f t="shared" si="292"/>
        <v>,(5555,' Pilar Romaguera G. ',' rectoria@udla.cl',' 2 2253 1634    ', Rectora')</v>
      </c>
    </row>
    <row r="18700" spans="1:9">
      <c r="A18700" s="3" t="s">
        <v>55384</v>
      </c>
      <c r="B18700" s="3" t="s">
        <v>55380</v>
      </c>
      <c r="C18700" s="3">
        <f>VLOOKUP(B18700,CONSOLIDADO!A$2:E$11786,5,FALSE)</f>
        <v>5555</v>
      </c>
      <c r="D18700" s="3" t="s">
        <v>6602</v>
      </c>
      <c r="E18700" s="3"/>
      <c r="F18700" s="3"/>
      <c r="G18700" s="3" t="s">
        <v>55385</v>
      </c>
      <c r="I18700" t="str">
        <f t="shared" si="292"/>
        <v>,(5555,' Loreto Ferrari B.','',' 2 2253 1634',')</v>
      </c>
    </row>
    <row r="18701" spans="1:9">
      <c r="A18701" s="3" t="s">
        <v>55386</v>
      </c>
      <c r="B18701" s="3" t="s">
        <v>55380</v>
      </c>
      <c r="C18701" s="3">
        <f>VLOOKUP(B18701,CONSOLIDADO!A$2:E$11786,5,FALSE)</f>
        <v>5555</v>
      </c>
      <c r="D18701" s="3" t="s">
        <v>6602</v>
      </c>
      <c r="E18701" s="3" t="s">
        <v>55387</v>
      </c>
      <c r="F18701" s="3" t="s">
        <v>55382</v>
      </c>
      <c r="G18701" s="3" t="s">
        <v>55383</v>
      </c>
      <c r="I18701" t="str">
        <f t="shared" si="292"/>
        <v>,(5555,' Javier Navarro Cubillos ',' rectoria@udla.cl',' 2 2253 1634    ', Vicerrector de Admisión y Desarrollo Estudiantil')</v>
      </c>
    </row>
    <row r="18702" spans="1:9">
      <c r="A18702" s="3" t="s">
        <v>55388</v>
      </c>
      <c r="B18702" s="3" t="s">
        <v>55380</v>
      </c>
      <c r="C18702" s="3">
        <f>VLOOKUP(B18702,CONSOLIDADO!A$2:E$11786,5,FALSE)</f>
        <v>5555</v>
      </c>
      <c r="D18702" s="3" t="s">
        <v>6602</v>
      </c>
      <c r="E18702" s="3" t="s">
        <v>55389</v>
      </c>
      <c r="F18702" s="3" t="s">
        <v>55390</v>
      </c>
      <c r="G18702" s="3" t="s">
        <v>55391</v>
      </c>
      <c r="I18702" t="str">
        <f t="shared" si="292"/>
        <v>,(5555,' Alejandro Merajver ',' amerajver@udla.cl',' 2 2257 1634    ', Vicerrector de Finanzas y Servicios')</v>
      </c>
    </row>
    <row r="18703" spans="1:9">
      <c r="A18703" s="3" t="s">
        <v>55393</v>
      </c>
      <c r="B18703" s="3" t="s">
        <v>55392</v>
      </c>
      <c r="C18703" s="3">
        <f>VLOOKUP(B18703,CONSOLIDADO!A$2:E$11786,5,FALSE)</f>
        <v>5556</v>
      </c>
      <c r="D18703" s="3" t="s">
        <v>6602</v>
      </c>
      <c r="E18703" s="3" t="s">
        <v>15649</v>
      </c>
      <c r="F18703" s="3" t="s">
        <v>55394</v>
      </c>
      <c r="G18703" s="3" t="s">
        <v>55395</v>
      </c>
      <c r="I18703" t="str">
        <f t="shared" si="292"/>
        <v>,(5556,' José Antonio Guzmán Cruzat ',' rector@uandes.cl',' 2 2618 1222    ', Rector')</v>
      </c>
    </row>
    <row r="18704" spans="1:9">
      <c r="A18704" s="3" t="s">
        <v>55396</v>
      </c>
      <c r="B18704" s="3" t="s">
        <v>55392</v>
      </c>
      <c r="C18704" s="3">
        <f>VLOOKUP(B18704,CONSOLIDADO!A$2:E$11786,5,FALSE)</f>
        <v>5556</v>
      </c>
      <c r="D18704" s="3" t="s">
        <v>6602</v>
      </c>
      <c r="E18704" s="3" t="s">
        <v>11204</v>
      </c>
      <c r="F18704" s="3" t="s">
        <v>55397</v>
      </c>
      <c r="G18704" s="3" t="s">
        <v>55398</v>
      </c>
      <c r="I18704" t="str">
        <f t="shared" si="292"/>
        <v>,(5556,' Pilar Ureta L. ',' morregob@uandes.cl',' 2 2618 1000    ', Secretaria General')</v>
      </c>
    </row>
    <row r="18705" spans="1:9">
      <c r="A18705" s="3" t="s">
        <v>55399</v>
      </c>
      <c r="B18705" s="3" t="s">
        <v>55392</v>
      </c>
      <c r="C18705" s="3">
        <f>VLOOKUP(B18705,CONSOLIDADO!A$2:E$11786,5,FALSE)</f>
        <v>5556</v>
      </c>
      <c r="D18705" s="3" t="s">
        <v>6602</v>
      </c>
      <c r="E18705" s="3"/>
      <c r="F18705" s="3"/>
      <c r="G18705" s="3" t="s">
        <v>55400</v>
      </c>
      <c r="I18705" t="str">
        <f t="shared" si="292"/>
        <v>,(5556,' José Miguel Simián Soza','',' 2 2618 1240',')</v>
      </c>
    </row>
    <row r="18706" spans="1:9">
      <c r="A18706" s="3" t="s">
        <v>55401</v>
      </c>
      <c r="B18706" s="3" t="s">
        <v>55392</v>
      </c>
      <c r="C18706" s="3">
        <f>VLOOKUP(B18706,CONSOLIDADO!A$2:E$11786,5,FALSE)</f>
        <v>5556</v>
      </c>
      <c r="D18706" s="3" t="s">
        <v>6602</v>
      </c>
      <c r="E18706" s="3" t="s">
        <v>55402</v>
      </c>
      <c r="F18706" s="3" t="s">
        <v>55397</v>
      </c>
      <c r="G18706" s="3" t="s">
        <v>55395</v>
      </c>
      <c r="I18706" t="str">
        <f t="shared" si="292"/>
        <v>,(5556,' Cristina Errázuriz T. ',' morregob@uandes.cl',' 2 2618 1222    ', Vicerrector de Comunicaciones')</v>
      </c>
    </row>
    <row r="18707" spans="1:9">
      <c r="A18707" s="3" t="s">
        <v>55403</v>
      </c>
      <c r="B18707" s="3" t="s">
        <v>55392</v>
      </c>
      <c r="C18707" s="3">
        <f>VLOOKUP(B18707,CONSOLIDADO!A$2:E$11786,5,FALSE)</f>
        <v>5556</v>
      </c>
      <c r="D18707" s="3" t="s">
        <v>6602</v>
      </c>
      <c r="E18707" s="3" t="s">
        <v>55404</v>
      </c>
      <c r="F18707" s="3" t="s">
        <v>55405</v>
      </c>
      <c r="G18707" s="3" t="s">
        <v>55406</v>
      </c>
      <c r="I18707" t="str">
        <f t="shared" si="292"/>
        <v>,(5556,' Francisco Lavin I. ',' mmartinez@uandes.cl',' 2 2618 1240    ', Vicerrector de Alumnos')</v>
      </c>
    </row>
    <row r="18708" spans="1:9">
      <c r="A18708" s="3" t="s">
        <v>55408</v>
      </c>
      <c r="B18708" s="3" t="s">
        <v>55407</v>
      </c>
      <c r="C18708" s="3">
        <f>VLOOKUP(B18708,CONSOLIDADO!A$2:E$11786,5,FALSE)</f>
        <v>5557</v>
      </c>
      <c r="D18708" s="3" t="s">
        <v>6602</v>
      </c>
      <c r="E18708" s="3" t="s">
        <v>15649</v>
      </c>
      <c r="F18708" s="3" t="s">
        <v>55409</v>
      </c>
      <c r="G18708" s="3" t="s">
        <v>55410</v>
      </c>
      <c r="I18708" t="str">
        <f t="shared" si="292"/>
        <v>,(5557,' Oscar Garrido Alvarez ',' ogarrido@ulagos.cl',' 64 233 3009    ', Rector')</v>
      </c>
    </row>
    <row r="18709" spans="1:9">
      <c r="A18709" s="3" t="s">
        <v>55411</v>
      </c>
      <c r="B18709" s="3" t="s">
        <v>55407</v>
      </c>
      <c r="C18709" s="3">
        <f>VLOOKUP(B18709,CONSOLIDADO!A$2:E$11786,5,FALSE)</f>
        <v>5557</v>
      </c>
      <c r="D18709" s="3" t="s">
        <v>6602</v>
      </c>
      <c r="E18709" s="3" t="s">
        <v>16001</v>
      </c>
      <c r="F18709" s="3" t="s">
        <v>55412</v>
      </c>
      <c r="G18709" s="3" t="s">
        <v>55413</v>
      </c>
      <c r="I18709" t="str">
        <f t="shared" si="292"/>
        <v>,(5557,' Roberto Jaramillo Alvarado ',' rjaramil@ulagos.cl',' 64 233 3490    ', Vicerrector Académico')</v>
      </c>
    </row>
    <row r="18710" spans="1:9">
      <c r="A18710" s="3" t="s">
        <v>55414</v>
      </c>
      <c r="B18710" s="3" t="s">
        <v>55407</v>
      </c>
      <c r="C18710" s="3">
        <f>VLOOKUP(B18710,CONSOLIDADO!A$2:E$11786,5,FALSE)</f>
        <v>5557</v>
      </c>
      <c r="D18710" s="3" t="s">
        <v>6602</v>
      </c>
      <c r="E18710" s="3" t="s">
        <v>15743</v>
      </c>
      <c r="F18710" s="3" t="s">
        <v>55415</v>
      </c>
      <c r="G18710" s="3" t="s">
        <v>55416</v>
      </c>
      <c r="I18710" t="str">
        <f t="shared" si="292"/>
        <v>,(5557,' Marco Vargas Pincheira ',' mvargas@ulagos.cl',' 64 233 3493    ', Vicerrector de Administración y Finanzas')</v>
      </c>
    </row>
    <row r="18711" spans="1:9">
      <c r="A18711" s="3" t="s">
        <v>55417</v>
      </c>
      <c r="B18711" s="3" t="s">
        <v>55407</v>
      </c>
      <c r="C18711" s="3">
        <f>VLOOKUP(B18711,CONSOLIDADO!A$2:E$11786,5,FALSE)</f>
        <v>5557</v>
      </c>
      <c r="D18711" s="3" t="s">
        <v>6602</v>
      </c>
      <c r="E18711" s="3" t="s">
        <v>55418</v>
      </c>
      <c r="F18711" s="3" t="s">
        <v>55419</v>
      </c>
      <c r="G18711" s="3" t="s">
        <v>55420</v>
      </c>
      <c r="I18711" t="str">
        <f t="shared" si="292"/>
        <v>,(5557,' Claudio Rivera Mercado ',' crivera@ulagos.cl',' 64 233 3084    ', Vicerrector de Planificación y Desarrollo')</v>
      </c>
    </row>
    <row r="18712" spans="1:9">
      <c r="A18712" s="3" t="s">
        <v>55421</v>
      </c>
      <c r="B18712" s="3" t="s">
        <v>55407</v>
      </c>
      <c r="C18712" s="3">
        <f>VLOOKUP(B18712,CONSOLIDADO!A$2:E$11786,5,FALSE)</f>
        <v>5557</v>
      </c>
      <c r="D18712" s="3" t="s">
        <v>6602</v>
      </c>
      <c r="E18712" s="3" t="s">
        <v>55353</v>
      </c>
      <c r="F18712" s="3" t="s">
        <v>55422</v>
      </c>
      <c r="G18712" s="3" t="s">
        <v>55423</v>
      </c>
      <c r="I18712" t="str">
        <f t="shared" si="292"/>
        <v>,(5557,' Patrick Puigmal ',' patrick.puigmal@ulagos.cl',' 64 233 3100    ', Vicerrector de Investigación y Postgrado')</v>
      </c>
    </row>
    <row r="18713" spans="1:9">
      <c r="A18713" s="3" t="s">
        <v>55425</v>
      </c>
      <c r="B18713" s="3" t="s">
        <v>55424</v>
      </c>
      <c r="C18713" s="3">
        <f>VLOOKUP(B18713,CONSOLIDADO!A$2:E$11786,5,FALSE)</f>
        <v>5558</v>
      </c>
      <c r="D18713" s="3" t="s">
        <v>6602</v>
      </c>
      <c r="E18713" s="3"/>
      <c r="F18713" s="3"/>
      <c r="G18713" s="3" t="s">
        <v>55426</v>
      </c>
      <c r="I18713" t="str">
        <f t="shared" si="292"/>
        <v>,(5558,' Juan Oyarzo Pérez','',' 61 220 7161',')</v>
      </c>
    </row>
    <row r="18714" spans="1:9">
      <c r="A18714" s="3" t="s">
        <v>55427</v>
      </c>
      <c r="B18714" s="3" t="s">
        <v>55424</v>
      </c>
      <c r="C18714" s="3">
        <f>VLOOKUP(B18714,CONSOLIDADO!A$2:E$11786,5,FALSE)</f>
        <v>5558</v>
      </c>
      <c r="D18714" s="3" t="s">
        <v>6602</v>
      </c>
      <c r="E18714" s="3"/>
      <c r="F18714" s="3"/>
      <c r="G18714" s="3" t="s">
        <v>55428</v>
      </c>
      <c r="I18714" t="str">
        <f t="shared" si="292"/>
        <v>,(5558,' Humberto Oyarzo Pérez','',' 61 220 7186',')</v>
      </c>
    </row>
    <row r="18715" spans="1:9">
      <c r="A18715" s="3" t="s">
        <v>55429</v>
      </c>
      <c r="B18715" s="3" t="s">
        <v>55424</v>
      </c>
      <c r="C18715" s="3">
        <f>VLOOKUP(B18715,CONSOLIDADO!A$2:E$11786,5,FALSE)</f>
        <v>5558</v>
      </c>
      <c r="D18715" s="3" t="s">
        <v>6602</v>
      </c>
      <c r="E18715" s="3" t="s">
        <v>15743</v>
      </c>
      <c r="F18715" s="3" t="s">
        <v>55430</v>
      </c>
      <c r="G18715" s="3" t="s">
        <v>55431</v>
      </c>
      <c r="I18715" t="str">
        <f t="shared" si="292"/>
        <v>,(5558,' Elizabeth Jeldres Molina ',' elizabeth.jeldres@umag.cl',' 61 220 7142    ', Vicerrector de Administración y Finanzas')</v>
      </c>
    </row>
    <row r="18716" spans="1:9">
      <c r="A18716" s="3" t="s">
        <v>55432</v>
      </c>
      <c r="B18716" s="3" t="s">
        <v>55424</v>
      </c>
      <c r="C18716" s="3">
        <f>VLOOKUP(B18716,CONSOLIDADO!A$2:E$11786,5,FALSE)</f>
        <v>5558</v>
      </c>
      <c r="D18716" s="3" t="s">
        <v>6602</v>
      </c>
      <c r="E18716" s="3"/>
      <c r="F18716" s="3"/>
      <c r="G18716" s="3" t="s">
        <v>55426</v>
      </c>
      <c r="I18716" t="str">
        <f t="shared" si="292"/>
        <v>,(5558,' José Maripani Maripani','',' 61 220 7161',')</v>
      </c>
    </row>
    <row r="18717" spans="1:9">
      <c r="A18717" s="3" t="s">
        <v>55433</v>
      </c>
      <c r="B18717" s="3" t="s">
        <v>55424</v>
      </c>
      <c r="C18717" s="3">
        <f>VLOOKUP(B18717,CONSOLIDADO!A$2:E$11786,5,FALSE)</f>
        <v>5558</v>
      </c>
      <c r="D18717" s="3" t="s">
        <v>6602</v>
      </c>
      <c r="E18717" s="3" t="s">
        <v>55434</v>
      </c>
      <c r="F18717" s="3" t="s">
        <v>55435</v>
      </c>
      <c r="G18717" s="3" t="s">
        <v>55436</v>
      </c>
      <c r="I18717" t="str">
        <f t="shared" si="292"/>
        <v>,(5558,' Carlos Arias Méndez ',' carlos.arias@umag.cl',' 61 220 7011    ', Decano Facultad de Ingeniería')</v>
      </c>
    </row>
    <row r="18718" spans="1:9">
      <c r="A18718" s="3" t="s">
        <v>55438</v>
      </c>
      <c r="B18718" s="3" t="s">
        <v>55437</v>
      </c>
      <c r="C18718" s="3">
        <f>VLOOKUP(B18718,CONSOLIDADO!A$2:E$11786,5,FALSE)</f>
        <v>5559</v>
      </c>
      <c r="D18718" s="3" t="s">
        <v>6602</v>
      </c>
      <c r="E18718" s="3" t="s">
        <v>15649</v>
      </c>
      <c r="F18718" s="3" t="s">
        <v>55439</v>
      </c>
      <c r="G18718" s="3" t="s">
        <v>55440</v>
      </c>
      <c r="I18718" t="str">
        <f t="shared" si="292"/>
        <v>,(5559,' Patricio Sanhueza Vivanco ',' rectoria@upla.cl',' 32 250 0109    ', Rector')</v>
      </c>
    </row>
    <row r="18719" spans="1:9">
      <c r="A18719" s="3" t="s">
        <v>55441</v>
      </c>
      <c r="B18719" s="3" t="s">
        <v>55437</v>
      </c>
      <c r="C18719" s="3">
        <f>VLOOKUP(B18719,CONSOLIDADO!A$2:E$11786,5,FALSE)</f>
        <v>5559</v>
      </c>
      <c r="D18719" s="3" t="s">
        <v>6602</v>
      </c>
      <c r="E18719" s="3"/>
      <c r="F18719" s="3"/>
      <c r="G18719" s="3" t="s">
        <v>55442</v>
      </c>
      <c r="I18719" t="str">
        <f t="shared" si="292"/>
        <v>,(5559,' Sergio Granados Aguilar','',' 32 250 0111',')</v>
      </c>
    </row>
    <row r="18720" spans="1:9">
      <c r="A18720" s="3" t="s">
        <v>55443</v>
      </c>
      <c r="B18720" s="3" t="s">
        <v>55437</v>
      </c>
      <c r="C18720" s="3">
        <f>VLOOKUP(B18720,CONSOLIDADO!A$2:E$11786,5,FALSE)</f>
        <v>5559</v>
      </c>
      <c r="D18720" s="3" t="s">
        <v>6602</v>
      </c>
      <c r="E18720" s="3" t="s">
        <v>11711</v>
      </c>
      <c r="F18720" s="3" t="s">
        <v>55444</v>
      </c>
      <c r="G18720" s="3" t="s">
        <v>55445</v>
      </c>
      <c r="I18720" t="str">
        <f t="shared" si="292"/>
        <v>,(5559,' Luis Bork Vega ',' contraloria@upla.cl',' 32 220 5847    ', Contralor')</v>
      </c>
    </row>
    <row r="18721" spans="1:9">
      <c r="A18721" s="3" t="s">
        <v>55446</v>
      </c>
      <c r="B18721" s="3" t="s">
        <v>55437</v>
      </c>
      <c r="C18721" s="3">
        <f>VLOOKUP(B18721,CONSOLIDADO!A$2:E$11786,5,FALSE)</f>
        <v>5559</v>
      </c>
      <c r="D18721" s="3" t="s">
        <v>6602</v>
      </c>
      <c r="E18721" s="3" t="s">
        <v>7399</v>
      </c>
      <c r="F18721" s="3" t="s">
        <v>55447</v>
      </c>
      <c r="G18721" s="3" t="s">
        <v>55448</v>
      </c>
      <c r="I18721" t="str">
        <f t="shared" si="292"/>
        <v>,(5559,' Jorge Sánchez Valencia ',' jsanchez@upla.cl',' 32 250 0173    ', Secretario General')</v>
      </c>
    </row>
    <row r="18722" spans="1:9">
      <c r="A18722" s="3" t="s">
        <v>55449</v>
      </c>
      <c r="B18722" s="3" t="s">
        <v>55437</v>
      </c>
      <c r="C18722" s="3">
        <f>VLOOKUP(B18722,CONSOLIDADO!A$2:E$11786,5,FALSE)</f>
        <v>5559</v>
      </c>
      <c r="D18722" s="3" t="s">
        <v>6602</v>
      </c>
      <c r="E18722" s="3" t="s">
        <v>16001</v>
      </c>
      <c r="F18722" s="3" t="s">
        <v>55450</v>
      </c>
      <c r="G18722" s="3" t="s">
        <v>55451</v>
      </c>
      <c r="I18722" t="str">
        <f t="shared" si="292"/>
        <v>,(5559,' Violeta Acuña Collado ',' vicerrectora.academica@upla.cl',' 32 220 5267    ', Vicerrector Académico')</v>
      </c>
    </row>
    <row r="18723" spans="1:9">
      <c r="A18723" s="3" t="s">
        <v>55453</v>
      </c>
      <c r="B18723" s="3" t="s">
        <v>55452</v>
      </c>
      <c r="C18723" s="3">
        <f>VLOOKUP(B18723,CONSOLIDADO!A$2:E$11786,5,FALSE)</f>
        <v>5560</v>
      </c>
      <c r="D18723" s="3" t="s">
        <v>45642</v>
      </c>
      <c r="E18723" s="3"/>
      <c r="F18723" s="3"/>
      <c r="G18723" s="3" t="s">
        <v>55454</v>
      </c>
      <c r="I18723" t="str">
        <f t="shared" si="292"/>
        <v>,(5560,' Juan Manuel Zolezzi Cid','',' 2 2718 0069',')</v>
      </c>
    </row>
    <row r="18724" spans="1:9">
      <c r="A18724" s="3" t="s">
        <v>55455</v>
      </c>
      <c r="B18724" s="3" t="s">
        <v>55452</v>
      </c>
      <c r="C18724" s="3">
        <f>VLOOKUP(B18724,CONSOLIDADO!A$2:E$11786,5,FALSE)</f>
        <v>5560</v>
      </c>
      <c r="D18724" s="3" t="s">
        <v>45642</v>
      </c>
      <c r="E18724" s="3"/>
      <c r="F18724" s="3"/>
      <c r="G18724" s="3" t="s">
        <v>55456</v>
      </c>
      <c r="I18724" t="str">
        <f t="shared" si="292"/>
        <v>,(5560,' Jorge Torres Ortega','',' 2 2718 0010',')</v>
      </c>
    </row>
    <row r="18725" spans="1:9">
      <c r="A18725" s="3" t="s">
        <v>55457</v>
      </c>
      <c r="B18725" s="3" t="s">
        <v>55452</v>
      </c>
      <c r="C18725" s="3">
        <f>VLOOKUP(B18725,CONSOLIDADO!A$2:E$11786,5,FALSE)</f>
        <v>5560</v>
      </c>
      <c r="D18725" s="3" t="s">
        <v>45642</v>
      </c>
      <c r="E18725" s="3" t="s">
        <v>16001</v>
      </c>
      <c r="F18725" s="3" t="s">
        <v>55458</v>
      </c>
      <c r="G18725" s="3" t="s">
        <v>55459</v>
      </c>
      <c r="I18725" t="str">
        <f t="shared" si="292"/>
        <v>,(5560,' Juan Carlos Retamal Abarzúa ',' juan.retamal@usach.cl',' 2 2718 0108    ', Vicerrector Académico')</v>
      </c>
    </row>
    <row r="18726" spans="1:9">
      <c r="A18726" s="3" t="s">
        <v>55460</v>
      </c>
      <c r="B18726" s="3" t="s">
        <v>55452</v>
      </c>
      <c r="C18726" s="3">
        <f>VLOOKUP(B18726,CONSOLIDADO!A$2:E$11786,5,FALSE)</f>
        <v>5560</v>
      </c>
      <c r="D18726" s="3" t="s">
        <v>45642</v>
      </c>
      <c r="E18726" s="3" t="s">
        <v>55461</v>
      </c>
      <c r="F18726" s="3" t="s">
        <v>55462</v>
      </c>
      <c r="G18726" s="3" t="s">
        <v>55463</v>
      </c>
      <c r="I18726" t="str">
        <f t="shared" si="292"/>
        <v>,(5560,' Julio Romero Figueroa ',' julio.romero@usach.cl',' 2 2718 0047    ', Vicerrector de Investigación, Desarrollo e Innovación')</v>
      </c>
    </row>
    <row r="18727" spans="1:9">
      <c r="A18727" s="3" t="s">
        <v>55464</v>
      </c>
      <c r="B18727" s="3" t="s">
        <v>55452</v>
      </c>
      <c r="C18727" s="3">
        <f>VLOOKUP(B18727,CONSOLIDADO!A$2:E$11786,5,FALSE)</f>
        <v>5560</v>
      </c>
      <c r="D18727" s="3" t="s">
        <v>45642</v>
      </c>
      <c r="E18727" s="3" t="s">
        <v>55465</v>
      </c>
      <c r="F18727" s="3" t="s">
        <v>55466</v>
      </c>
      <c r="G18727" s="3" t="s">
        <v>55467</v>
      </c>
      <c r="I18727" t="str">
        <f t="shared" si="292"/>
        <v>,(5560,' Bernardo Morales Muñoz ',' bernardo.morales@usach.cl',' 2 2718 1278    ', Vicerrector de Apoyo al Estudiante')</v>
      </c>
    </row>
    <row r="18728" spans="1:9">
      <c r="A18728" s="3" t="s">
        <v>55469</v>
      </c>
      <c r="B18728" s="3" t="s">
        <v>55468</v>
      </c>
      <c r="C18728" s="3">
        <f>VLOOKUP(B18728,CONSOLIDADO!A$2:E$11786,5,FALSE)</f>
        <v>5561</v>
      </c>
      <c r="D18728" s="3" t="s">
        <v>6602</v>
      </c>
      <c r="E18728" s="3"/>
      <c r="F18728" s="3"/>
      <c r="G18728" s="3" t="s">
        <v>55470</v>
      </c>
      <c r="I18728" t="str">
        <f t="shared" si="292"/>
        <v>,(5561,' Alvaro Rojas Marín','',' 71 220 0102',')</v>
      </c>
    </row>
    <row r="18729" spans="1:9">
      <c r="A18729" s="3" t="s">
        <v>55471</v>
      </c>
      <c r="B18729" s="3" t="s">
        <v>55468</v>
      </c>
      <c r="C18729" s="3">
        <f>VLOOKUP(B18729,CONSOLIDADO!A$2:E$11786,5,FALSE)</f>
        <v>5561</v>
      </c>
      <c r="D18729" s="3" t="s">
        <v>6602</v>
      </c>
      <c r="E18729" s="3" t="s">
        <v>7399</v>
      </c>
      <c r="F18729" s="3" t="s">
        <v>55472</v>
      </c>
      <c r="G18729" s="3" t="s">
        <v>55473</v>
      </c>
      <c r="I18729" t="str">
        <f t="shared" si="292"/>
        <v>,(5561,' Rodrigo Palomo Vélez ',' rpalomo@utalca.cl',' 71 220 0110    ', Secretario General')</v>
      </c>
    </row>
    <row r="18730" spans="1:9">
      <c r="A18730" s="3" t="s">
        <v>55474</v>
      </c>
      <c r="B18730" s="3" t="s">
        <v>55468</v>
      </c>
      <c r="C18730" s="3">
        <f>VLOOKUP(B18730,CONSOLIDADO!A$2:E$11786,5,FALSE)</f>
        <v>5561</v>
      </c>
      <c r="D18730" s="3" t="s">
        <v>6602</v>
      </c>
      <c r="E18730" s="3" t="s">
        <v>11711</v>
      </c>
      <c r="F18730" s="3" t="s">
        <v>55475</v>
      </c>
      <c r="G18730" s="3" t="s">
        <v>55476</v>
      </c>
      <c r="I18730" t="str">
        <f t="shared" si="292"/>
        <v>,(5561,' Johann Allesch Peñailillo ',' jallesch@utalca.cl',' 71 220 0108    ', Contralor')</v>
      </c>
    </row>
    <row r="18731" spans="1:9">
      <c r="A18731" s="3" t="s">
        <v>55477</v>
      </c>
      <c r="B18731" s="3" t="s">
        <v>55468</v>
      </c>
      <c r="C18731" s="3">
        <f>VLOOKUP(B18731,CONSOLIDADO!A$2:E$11786,5,FALSE)</f>
        <v>5561</v>
      </c>
      <c r="D18731" s="3" t="s">
        <v>6602</v>
      </c>
      <c r="E18731" s="3"/>
      <c r="F18731" s="3"/>
      <c r="G18731" s="3" t="s">
        <v>55478</v>
      </c>
      <c r="I18731" t="str">
        <f t="shared" si="292"/>
        <v>,(5561,' Claudio Tenreiro Leiva','',' 71 220 0450',')</v>
      </c>
    </row>
    <row r="18732" spans="1:9">
      <c r="A18732" s="3" t="s">
        <v>55479</v>
      </c>
      <c r="B18732" s="3" t="s">
        <v>55468</v>
      </c>
      <c r="C18732" s="3">
        <f>VLOOKUP(B18732,CONSOLIDADO!A$2:E$11786,5,FALSE)</f>
        <v>5561</v>
      </c>
      <c r="D18732" s="3" t="s">
        <v>6602</v>
      </c>
      <c r="E18732" s="3" t="s">
        <v>55480</v>
      </c>
      <c r="F18732" s="3" t="s">
        <v>55481</v>
      </c>
      <c r="G18732" s="3" t="s">
        <v>55482</v>
      </c>
      <c r="I18732" t="str">
        <f t="shared" si="292"/>
        <v>,(5561,' Hugo Salgado Cabrera ',' hsalgado@utalca.cl',' 71 220 0113    ', Vicerrector de Gestión Económica y Apoyo Administrativo')</v>
      </c>
    </row>
    <row r="18733" spans="1:9">
      <c r="A18733" s="3" t="s">
        <v>55484</v>
      </c>
      <c r="B18733" s="3" t="s">
        <v>55483</v>
      </c>
      <c r="C18733" s="3">
        <f>VLOOKUP(B18733,CONSOLIDADO!A$2:E$11786,5,FALSE)</f>
        <v>5562</v>
      </c>
      <c r="D18733" s="3" t="s">
        <v>6602</v>
      </c>
      <c r="E18733" s="3" t="s">
        <v>15649</v>
      </c>
      <c r="F18733" s="3" t="s">
        <v>55485</v>
      </c>
      <c r="G18733" s="3" t="s">
        <v>55486</v>
      </c>
      <c r="I18733" t="str">
        <f t="shared" si="292"/>
        <v>,(5562,' Emilio Rodríguez Ponce ',' rec@uta.cl',' 58 220 5302    ', Rector')</v>
      </c>
    </row>
    <row r="18734" spans="1:9">
      <c r="A18734" s="3" t="s">
        <v>55487</v>
      </c>
      <c r="B18734" s="3" t="s">
        <v>55483</v>
      </c>
      <c r="C18734" s="3">
        <f>VLOOKUP(B18734,CONSOLIDADO!A$2:E$11786,5,FALSE)</f>
        <v>5562</v>
      </c>
      <c r="D18734" s="3" t="s">
        <v>6602</v>
      </c>
      <c r="E18734" s="3" t="s">
        <v>16001</v>
      </c>
      <c r="F18734" s="3" t="s">
        <v>55488</v>
      </c>
      <c r="G18734" s="3" t="s">
        <v>55489</v>
      </c>
      <c r="I18734" t="str">
        <f t="shared" si="292"/>
        <v>,(5562,' Alfonso Díaz Aguad ',' vrasec@uta.cl',' 58 220 5450    ', Vicerrector Académico')</v>
      </c>
    </row>
    <row r="18735" spans="1:9">
      <c r="A18735" s="3" t="s">
        <v>55490</v>
      </c>
      <c r="B18735" s="3" t="s">
        <v>55483</v>
      </c>
      <c r="C18735" s="3">
        <f>VLOOKUP(B18735,CONSOLIDADO!A$2:E$11786,5,FALSE)</f>
        <v>5562</v>
      </c>
      <c r="D18735" s="3" t="s">
        <v>6602</v>
      </c>
      <c r="E18735" s="3" t="s">
        <v>15743</v>
      </c>
      <c r="F18735" s="3" t="s">
        <v>55491</v>
      </c>
      <c r="G18735" s="3" t="s">
        <v>55492</v>
      </c>
      <c r="I18735" t="str">
        <f t="shared" si="292"/>
        <v>,(5562,' Alvaro Palma Quiroz ',' vafsec@uta.cl',' 58 220 5325    ', Vicerrector de Administración y Finanzas')</v>
      </c>
    </row>
    <row r="18736" spans="1:9">
      <c r="A18736" s="3" t="s">
        <v>55493</v>
      </c>
      <c r="B18736" s="3" t="s">
        <v>55483</v>
      </c>
      <c r="C18736" s="3">
        <f>VLOOKUP(B18736,CONSOLIDADO!A$2:E$11786,5,FALSE)</f>
        <v>5562</v>
      </c>
      <c r="D18736" s="3" t="s">
        <v>6602</v>
      </c>
      <c r="E18736" s="3" t="s">
        <v>55494</v>
      </c>
      <c r="F18736" s="3" t="s">
        <v>55495</v>
      </c>
      <c r="G18736" s="3" t="s">
        <v>55496</v>
      </c>
      <c r="I18736" t="str">
        <f t="shared" si="292"/>
        <v>,(5562,' Jenniffer Peralta Montecinos ',' vrdsec@uta.cl',' 58 220 5110    ', Vicerrectora de Desarrollo Estratégico')</v>
      </c>
    </row>
    <row r="18737" spans="1:9">
      <c r="A18737" s="3" t="s">
        <v>55498</v>
      </c>
      <c r="B18737" s="3" t="s">
        <v>55497</v>
      </c>
      <c r="C18737" s="3">
        <f>VLOOKUP(B18737,CONSOLIDADO!A$2:E$11786,5,FALSE)</f>
        <v>5563</v>
      </c>
      <c r="D18737" s="3" t="s">
        <v>6602</v>
      </c>
      <c r="E18737" s="3" t="s">
        <v>15649</v>
      </c>
      <c r="F18737" s="3" t="s">
        <v>55499</v>
      </c>
      <c r="G18737" s="3" t="s">
        <v>55500</v>
      </c>
      <c r="I18737" t="str">
        <f t="shared" si="292"/>
        <v>,(5563,' Aldo Valle Acevedo ',' rector@uv.cl',' 32 260 3128    ', Rector')</v>
      </c>
    </row>
    <row r="18738" spans="1:9">
      <c r="A18738" s="3" t="s">
        <v>55501</v>
      </c>
      <c r="B18738" s="3" t="s">
        <v>55497</v>
      </c>
      <c r="C18738" s="3">
        <f>VLOOKUP(B18738,CONSOLIDADO!A$2:E$11786,5,FALSE)</f>
        <v>5563</v>
      </c>
      <c r="D18738" s="3" t="s">
        <v>6602</v>
      </c>
      <c r="E18738" s="3" t="s">
        <v>55128</v>
      </c>
      <c r="F18738" s="3" t="s">
        <v>55502</v>
      </c>
      <c r="G18738" s="3" t="s">
        <v>55503</v>
      </c>
      <c r="I18738" t="str">
        <f t="shared" si="292"/>
        <v>,(5563,' Christian Corvalán Rivera ',' prorrector@uv.cl',' 32 250 7231    ', Prorrector')</v>
      </c>
    </row>
    <row r="18739" spans="1:9">
      <c r="A18739" s="3" t="s">
        <v>55504</v>
      </c>
      <c r="B18739" s="3" t="s">
        <v>55497</v>
      </c>
      <c r="C18739" s="3">
        <f>VLOOKUP(B18739,CONSOLIDADO!A$2:E$11786,5,FALSE)</f>
        <v>5563</v>
      </c>
      <c r="D18739" s="3" t="s">
        <v>6602</v>
      </c>
      <c r="E18739" s="3" t="s">
        <v>7399</v>
      </c>
      <c r="F18739" s="3" t="s">
        <v>55505</v>
      </c>
      <c r="G18739" s="3" t="s">
        <v>55506</v>
      </c>
      <c r="I18739" t="str">
        <f t="shared" si="292"/>
        <v>,(5563,' Osvaldo Corrales Jorquera ',' osvaldo.corrales@uv.cl',' 32 260 3193    ', Secretario General')</v>
      </c>
    </row>
    <row r="18740" spans="1:9">
      <c r="A18740" s="3" t="s">
        <v>55507</v>
      </c>
      <c r="B18740" s="3" t="s">
        <v>55497</v>
      </c>
      <c r="C18740" s="3">
        <f>VLOOKUP(B18740,CONSOLIDADO!A$2:E$11786,5,FALSE)</f>
        <v>5563</v>
      </c>
      <c r="D18740" s="3" t="s">
        <v>6602</v>
      </c>
      <c r="E18740" s="3" t="s">
        <v>16001</v>
      </c>
      <c r="F18740" s="3" t="s">
        <v>55508</v>
      </c>
      <c r="G18740" s="3" t="s">
        <v>55509</v>
      </c>
      <c r="I18740" t="str">
        <f t="shared" si="292"/>
        <v>,(5563,' José Miguel Salazar Zegers ',' jose.salazar@uv.cl',' 32 260 3186    ', Vicerrector Académico')</v>
      </c>
    </row>
    <row r="18741" spans="1:9">
      <c r="A18741" s="3" t="s">
        <v>55510</v>
      </c>
      <c r="B18741" s="3" t="s">
        <v>55497</v>
      </c>
      <c r="C18741" s="3">
        <f>VLOOKUP(B18741,CONSOLIDADO!A$2:E$11786,5,FALSE)</f>
        <v>5563</v>
      </c>
      <c r="D18741" s="3" t="s">
        <v>6602</v>
      </c>
      <c r="E18741" s="3"/>
      <c r="F18741" s="3"/>
      <c r="G18741" s="3" t="s">
        <v>55511</v>
      </c>
      <c r="I18741" t="str">
        <f t="shared" si="292"/>
        <v>,(5563,' Antonio Peñafiel Escudero','',' 32 250 7105',')</v>
      </c>
    </row>
    <row r="18742" spans="1:9">
      <c r="A18742" s="3" t="s">
        <v>55513</v>
      </c>
      <c r="B18742" s="3" t="s">
        <v>55512</v>
      </c>
      <c r="C18742" s="3">
        <f>VLOOKUP(B18742,CONSOLIDADO!A$2:E$11786,5,FALSE)</f>
        <v>5564</v>
      </c>
      <c r="D18742" s="3" t="s">
        <v>6602</v>
      </c>
      <c r="E18742" s="3" t="s">
        <v>15649</v>
      </c>
      <c r="F18742" s="3" t="s">
        <v>55514</v>
      </c>
      <c r="G18742" s="3" t="s">
        <v>55515</v>
      </c>
      <c r="I18742" t="str">
        <f t="shared" si="292"/>
        <v>,(5564,' Mauricio Cataldo Monsalves ',' mcataldo@ubiobio.cl',' 41 311 1201    ', Rector')</v>
      </c>
    </row>
    <row r="18743" spans="1:9">
      <c r="A18743" s="3" t="s">
        <v>55516</v>
      </c>
      <c r="B18743" s="3" t="s">
        <v>55512</v>
      </c>
      <c r="C18743" s="3">
        <f>VLOOKUP(B18743,CONSOLIDADO!A$2:E$11786,5,FALSE)</f>
        <v>5564</v>
      </c>
      <c r="D18743" s="3" t="s">
        <v>6602</v>
      </c>
      <c r="E18743" s="3" t="s">
        <v>55128</v>
      </c>
      <c r="F18743" s="3" t="s">
        <v>55517</v>
      </c>
      <c r="G18743" s="3" t="s">
        <v>55518</v>
      </c>
      <c r="I18743" t="str">
        <f t="shared" si="292"/>
        <v>,(5564,' Fernando Toledo Montiel ',' ftoledo@ubiobio.cl',' 42 246 3002    ', Prorrector')</v>
      </c>
    </row>
    <row r="18744" spans="1:9">
      <c r="A18744" s="3" t="s">
        <v>55519</v>
      </c>
      <c r="B18744" s="3" t="s">
        <v>55512</v>
      </c>
      <c r="C18744" s="3">
        <f>VLOOKUP(B18744,CONSOLIDADO!A$2:E$11786,5,FALSE)</f>
        <v>5564</v>
      </c>
      <c r="D18744" s="3" t="s">
        <v>6602</v>
      </c>
      <c r="E18744" s="3"/>
      <c r="F18744" s="3"/>
      <c r="G18744" s="3" t="s">
        <v>55520</v>
      </c>
      <c r="I18744" t="str">
        <f t="shared" si="292"/>
        <v>,(5564,' Peter Backhouse Erazo','',' 41 311 1242',')</v>
      </c>
    </row>
    <row r="18745" spans="1:9">
      <c r="A18745" s="3" t="s">
        <v>55521</v>
      </c>
      <c r="B18745" s="3" t="s">
        <v>55512</v>
      </c>
      <c r="C18745" s="3">
        <f>VLOOKUP(B18745,CONSOLIDADO!A$2:E$11786,5,FALSE)</f>
        <v>5564</v>
      </c>
      <c r="D18745" s="3" t="s">
        <v>6602</v>
      </c>
      <c r="E18745" s="3" t="s">
        <v>55522</v>
      </c>
      <c r="F18745" s="3" t="s">
        <v>55523</v>
      </c>
      <c r="G18745" s="3" t="s">
        <v>55524</v>
      </c>
      <c r="I18745" t="str">
        <f t="shared" si="292"/>
        <v>,(5564,' Reinier Hollander Sanhueza ',' rholland@ubiobio.cl',' 41 311 1216    ', Vicerrector Asuntos Económicos')</v>
      </c>
    </row>
    <row r="18746" spans="1:9">
      <c r="A18746" s="3" t="s">
        <v>55525</v>
      </c>
      <c r="B18746" s="3" t="s">
        <v>55512</v>
      </c>
      <c r="C18746" s="3">
        <f>VLOOKUP(B18746,CONSOLIDADO!A$2:E$11786,5,FALSE)</f>
        <v>5564</v>
      </c>
      <c r="D18746" s="3" t="s">
        <v>6602</v>
      </c>
      <c r="E18746" s="3" t="s">
        <v>55526</v>
      </c>
      <c r="F18746" s="3" t="s">
        <v>55527</v>
      </c>
      <c r="G18746" s="3" t="s">
        <v>55528</v>
      </c>
      <c r="I18746" t="str">
        <f t="shared" si="292"/>
        <v>,(5564,' Gipsy Tabilo Munizaga ',' gtabilo@ubiobio.cl',' 41 311 1286    ', Vicerrectoría de Investigación y Postgrado')</v>
      </c>
    </row>
    <row r="18747" spans="1:9">
      <c r="A18747" s="3" t="s">
        <v>12468</v>
      </c>
      <c r="B18747" s="3" t="s">
        <v>55529</v>
      </c>
      <c r="C18747" s="3">
        <f>VLOOKUP(B18747,CONSOLIDADO!A$2:E$11786,5,FALSE)</f>
        <v>5565</v>
      </c>
      <c r="D18747" s="3" t="s">
        <v>6602</v>
      </c>
      <c r="E18747" s="3" t="s">
        <v>55530</v>
      </c>
      <c r="F18747" s="3"/>
      <c r="G18747" s="3" t="s">
        <v>55531</v>
      </c>
      <c r="I18747" t="str">
        <f t="shared" si="292"/>
        <v>,(5565,' Hernán Büchi Buc ','',' 2 2327 9159    ', Presidente del Consejo')</v>
      </c>
    </row>
    <row r="18748" spans="1:9">
      <c r="A18748" s="3" t="s">
        <v>55532</v>
      </c>
      <c r="B18748" s="3" t="s">
        <v>55529</v>
      </c>
      <c r="C18748" s="3">
        <f>VLOOKUP(B18748,CONSOLIDADO!A$2:E$11786,5,FALSE)</f>
        <v>5565</v>
      </c>
      <c r="D18748" s="3" t="s">
        <v>6602</v>
      </c>
      <c r="E18748" s="3" t="s">
        <v>15649</v>
      </c>
      <c r="F18748" s="3" t="s">
        <v>55533</v>
      </c>
      <c r="G18748" s="3" t="s">
        <v>55531</v>
      </c>
      <c r="I18748" t="str">
        <f t="shared" si="292"/>
        <v>,(5565,' Federico Valdés Lafontaine ',' fvaldes@udd.cl',' 2 2327 9159    ', Rector')</v>
      </c>
    </row>
    <row r="18749" spans="1:9">
      <c r="A18749" s="3" t="s">
        <v>55534</v>
      </c>
      <c r="B18749" s="3" t="s">
        <v>55529</v>
      </c>
      <c r="C18749" s="3">
        <f>VLOOKUP(B18749,CONSOLIDADO!A$2:E$11786,5,FALSE)</f>
        <v>5565</v>
      </c>
      <c r="D18749" s="3" t="s">
        <v>6602</v>
      </c>
      <c r="E18749" s="3" t="s">
        <v>7399</v>
      </c>
      <c r="F18749" s="3" t="s">
        <v>55535</v>
      </c>
      <c r="G18749" s="3" t="s">
        <v>55536</v>
      </c>
      <c r="I18749" t="str">
        <f t="shared" si="292"/>
        <v>,(5565,' Gonzalo Rioseco Martínez ',' grioseco@udd.cl',' 41 226 8615    ', Secretario General')</v>
      </c>
    </row>
    <row r="18750" spans="1:9">
      <c r="A18750" s="3" t="s">
        <v>55537</v>
      </c>
      <c r="B18750" s="3" t="s">
        <v>55529</v>
      </c>
      <c r="C18750" s="3">
        <f>VLOOKUP(B18750,CONSOLIDADO!A$2:E$11786,5,FALSE)</f>
        <v>5565</v>
      </c>
      <c r="D18750" s="3" t="s">
        <v>6602</v>
      </c>
      <c r="E18750" s="3" t="s">
        <v>55538</v>
      </c>
      <c r="F18750" s="3" t="s">
        <v>55539</v>
      </c>
      <c r="G18750" s="3" t="s">
        <v>55540</v>
      </c>
      <c r="I18750" t="str">
        <f t="shared" si="292"/>
        <v>,(5565,' Ernesto Silva Méndez ',' esm@udd.cl',' 2 2327 9778    ', Vicerrector Postgrado, Educación Continua y Extensión')</v>
      </c>
    </row>
    <row r="18751" spans="1:9">
      <c r="A18751" s="3" t="s">
        <v>55541</v>
      </c>
      <c r="B18751" s="3" t="s">
        <v>55529</v>
      </c>
      <c r="C18751" s="3">
        <f>VLOOKUP(B18751,CONSOLIDADO!A$2:E$11786,5,FALSE)</f>
        <v>5565</v>
      </c>
      <c r="D18751" s="3" t="s">
        <v>6602</v>
      </c>
      <c r="E18751" s="3" t="s">
        <v>55542</v>
      </c>
      <c r="F18751" s="3" t="s">
        <v>55543</v>
      </c>
      <c r="G18751" s="3" t="s">
        <v>55544</v>
      </c>
      <c r="I18751" t="str">
        <f t="shared" si="292"/>
        <v>,(5565,' Nicolás Varela Peddar ',' nicolasvarela@udd.cl',' 2 2578 5162    ', Director de Life Long Learning')</v>
      </c>
    </row>
    <row r="18752" spans="1:9">
      <c r="A18752" s="3" t="s">
        <v>55545</v>
      </c>
      <c r="B18752" s="3" t="s">
        <v>55529</v>
      </c>
      <c r="C18752" s="3">
        <f>VLOOKUP(B18752,CONSOLIDADO!A$2:E$11786,5,FALSE)</f>
        <v>5565</v>
      </c>
      <c r="D18752" s="3" t="s">
        <v>6602</v>
      </c>
      <c r="E18752" s="3" t="s">
        <v>11467</v>
      </c>
      <c r="F18752" s="3" t="s">
        <v>55546</v>
      </c>
      <c r="G18752" s="3" t="s">
        <v>55547</v>
      </c>
      <c r="I18752" t="str">
        <f t="shared" si="292"/>
        <v>,(5565,' Carolina Obregón Rivas ',' cobregon@udd.cl',' 2 2327 9900    ', Directora Comercial')</v>
      </c>
    </row>
    <row r="18753" spans="1:9">
      <c r="A18753" s="3" t="s">
        <v>55549</v>
      </c>
      <c r="B18753" s="3" t="s">
        <v>55548</v>
      </c>
      <c r="C18753" s="3">
        <f>VLOOKUP(B18753,CONSOLIDADO!A$2:E$11786,5,FALSE)</f>
        <v>5566</v>
      </c>
      <c r="D18753" s="3" t="s">
        <v>45642</v>
      </c>
      <c r="E18753" s="3"/>
      <c r="F18753" s="3"/>
      <c r="G18753" s="3" t="s">
        <v>55550</v>
      </c>
      <c r="I18753" t="str">
        <f t="shared" si="292"/>
        <v>,(5566,' Carlos Peña González','',' 2 2676 2131',')</v>
      </c>
    </row>
    <row r="18754" spans="1:9">
      <c r="A18754" s="3" t="s">
        <v>55551</v>
      </c>
      <c r="B18754" s="3" t="s">
        <v>55548</v>
      </c>
      <c r="C18754" s="3">
        <f>VLOOKUP(B18754,CONSOLIDADO!A$2:E$11786,5,FALSE)</f>
        <v>5566</v>
      </c>
      <c r="D18754" s="3" t="s">
        <v>45642</v>
      </c>
      <c r="E18754" s="3"/>
      <c r="F18754" s="3"/>
      <c r="G18754" s="3" t="s">
        <v>55552</v>
      </c>
      <c r="I18754" t="str">
        <f t="shared" si="292"/>
        <v>,(5566,' Cristóbal Marín Correa','',' 2 2676 2116',')</v>
      </c>
    </row>
    <row r="18755" spans="1:9">
      <c r="A18755" s="3" t="s">
        <v>55553</v>
      </c>
      <c r="B18755" s="3" t="s">
        <v>55548</v>
      </c>
      <c r="C18755" s="3">
        <f>VLOOKUP(B18755,CONSOLIDADO!A$2:E$11786,5,FALSE)</f>
        <v>5566</v>
      </c>
      <c r="D18755" s="3" t="s">
        <v>45642</v>
      </c>
      <c r="E18755" s="3"/>
      <c r="F18755" s="3"/>
      <c r="G18755" s="3" t="s">
        <v>55552</v>
      </c>
      <c r="I18755" t="str">
        <f t="shared" ref="I18755:I18818" si="293">CONCATENATE(",(",C18755,",'",A18755,"','",F18755,"','",G18755,"',",E18755,"')")</f>
        <v>,(5566,' Danae de los Ríos Escobar','',' 2 2676 2116',')</v>
      </c>
    </row>
    <row r="18756" spans="1:9">
      <c r="A18756" s="3" t="s">
        <v>55554</v>
      </c>
      <c r="B18756" s="3" t="s">
        <v>55548</v>
      </c>
      <c r="C18756" s="3">
        <f>VLOOKUP(B18756,CONSOLIDADO!A$2:E$11786,5,FALSE)</f>
        <v>5566</v>
      </c>
      <c r="D18756" s="3" t="s">
        <v>45642</v>
      </c>
      <c r="E18756" s="3" t="s">
        <v>55555</v>
      </c>
      <c r="F18756" s="3" t="s">
        <v>55556</v>
      </c>
      <c r="G18756" s="3" t="s">
        <v>55557</v>
      </c>
      <c r="I18756" t="str">
        <f t="shared" si="293"/>
        <v>,(5566,' Pablo Vigneaux Ovalle ',' pablo.vigneaux@udp.cl',' 2 2676 2177    ', Vicerrector Económico y Administrativo')</v>
      </c>
    </row>
    <row r="18757" spans="1:9">
      <c r="A18757" s="3" t="s">
        <v>55558</v>
      </c>
      <c r="B18757" s="3" t="s">
        <v>55548</v>
      </c>
      <c r="C18757" s="3">
        <f>VLOOKUP(B18757,CONSOLIDADO!A$2:E$11786,5,FALSE)</f>
        <v>5566</v>
      </c>
      <c r="D18757" s="3" t="s">
        <v>45642</v>
      </c>
      <c r="E18757" s="3" t="s">
        <v>55559</v>
      </c>
      <c r="F18757" s="3" t="s">
        <v>55560</v>
      </c>
      <c r="G18757" s="3" t="s">
        <v>55561</v>
      </c>
      <c r="I18757" t="str">
        <f t="shared" si="293"/>
        <v>,(5566,' Andrea Marín Cuevas ',' andrea.marin@udp.cl',' 2 2676 2166    ', Directora General de Administración Académica')</v>
      </c>
    </row>
    <row r="18758" spans="1:9">
      <c r="A18758" s="3" t="s">
        <v>55563</v>
      </c>
      <c r="B18758" s="3" t="s">
        <v>55562</v>
      </c>
      <c r="C18758" s="3">
        <f>VLOOKUP(B18758,CONSOLIDADO!A$2:E$11786,5,FALSE)</f>
        <v>5567</v>
      </c>
      <c r="D18758" s="3" t="s">
        <v>6602</v>
      </c>
      <c r="E18758" s="3" t="s">
        <v>55564</v>
      </c>
      <c r="F18758" s="3"/>
      <c r="G18758" s="3" t="s">
        <v>55565</v>
      </c>
      <c r="I18758" t="str">
        <f t="shared" si="293"/>
        <v>,(5567,' Arturo Mackenna Iñíguez ','',' 2 2420 7100    ', Presidente del Consejo Superior')</v>
      </c>
    </row>
    <row r="18759" spans="1:9">
      <c r="A18759" s="3" t="s">
        <v>55566</v>
      </c>
      <c r="B18759" s="3" t="s">
        <v>55562</v>
      </c>
      <c r="C18759" s="3">
        <f>VLOOKUP(B18759,CONSOLIDADO!A$2:E$11786,5,FALSE)</f>
        <v>5567</v>
      </c>
      <c r="D18759" s="3" t="s">
        <v>6602</v>
      </c>
      <c r="E18759" s="3" t="s">
        <v>15649</v>
      </c>
      <c r="F18759" s="3" t="s">
        <v>55567</v>
      </c>
      <c r="G18759" s="3" t="s">
        <v>55568</v>
      </c>
      <c r="I18759" t="str">
        <f t="shared" si="293"/>
        <v>,(5567,' Cristian Nazer Astorga ',' rectoria@uft.cl',' 2 2430 7223    ', Rector')</v>
      </c>
    </row>
    <row r="18760" spans="1:9">
      <c r="A18760" s="3" t="s">
        <v>55569</v>
      </c>
      <c r="B18760" s="3" t="s">
        <v>55562</v>
      </c>
      <c r="C18760" s="3">
        <f>VLOOKUP(B18760,CONSOLIDADO!A$2:E$11786,5,FALSE)</f>
        <v>5567</v>
      </c>
      <c r="D18760" s="3" t="s">
        <v>6602</v>
      </c>
      <c r="E18760" s="3"/>
      <c r="F18760" s="3"/>
      <c r="G18760" s="3" t="s">
        <v>55570</v>
      </c>
      <c r="I18760" t="str">
        <f t="shared" si="293"/>
        <v>,(5567,' Roberto Vega Masso','',' 2 2420 7223',')</v>
      </c>
    </row>
    <row r="18761" spans="1:9">
      <c r="A18761" s="3" t="s">
        <v>55571</v>
      </c>
      <c r="B18761" s="3" t="s">
        <v>55562</v>
      </c>
      <c r="C18761" s="3">
        <f>VLOOKUP(B18761,CONSOLIDADO!A$2:E$11786,5,FALSE)</f>
        <v>5567</v>
      </c>
      <c r="D18761" s="3" t="s">
        <v>6602</v>
      </c>
      <c r="E18761" s="3" t="s">
        <v>55572</v>
      </c>
      <c r="F18761" s="3" t="s">
        <v>55573</v>
      </c>
      <c r="G18761" s="3" t="s">
        <v>55574</v>
      </c>
      <c r="I18761" t="str">
        <f t="shared" si="293"/>
        <v>,(5567,' Bruno Krumenaker Siredey ',' bkrumenaker@uft.cl',' 2 2420 7223    ', Vicerrector Económico')</v>
      </c>
    </row>
    <row r="18762" spans="1:9">
      <c r="A18762" s="3" t="s">
        <v>55575</v>
      </c>
      <c r="B18762" s="3" t="s">
        <v>55562</v>
      </c>
      <c r="C18762" s="3">
        <f>VLOOKUP(B18762,CONSOLIDADO!A$2:E$11786,5,FALSE)</f>
        <v>5567</v>
      </c>
      <c r="D18762" s="3" t="s">
        <v>6602</v>
      </c>
      <c r="E18762" s="3" t="s">
        <v>7399</v>
      </c>
      <c r="F18762" s="3" t="s">
        <v>55576</v>
      </c>
      <c r="G18762" s="3" t="s">
        <v>55574</v>
      </c>
      <c r="I18762" t="str">
        <f t="shared" si="293"/>
        <v>,(5567,' Alvaro Ferrer Del Valle ',' aferrer@uft.cl',' 2 2420 7223    ', Secretario General')</v>
      </c>
    </row>
    <row r="18763" spans="1:9">
      <c r="A18763" s="3" t="s">
        <v>55578</v>
      </c>
      <c r="B18763" s="3" t="s">
        <v>55577</v>
      </c>
      <c r="C18763" s="3">
        <f>VLOOKUP(B18763,CONSOLIDADO!A$2:E$11786,5,FALSE)</f>
        <v>5568</v>
      </c>
      <c r="D18763" s="3" t="s">
        <v>45642</v>
      </c>
      <c r="E18763" s="3" t="s">
        <v>15649</v>
      </c>
      <c r="F18763" s="3" t="s">
        <v>55579</v>
      </c>
      <c r="G18763" s="3" t="s">
        <v>55580</v>
      </c>
      <c r="I18763" t="str">
        <f t="shared" si="293"/>
        <v>,(5568,' José Hipólito Zañartu Rosselot ',' rector@ugm.cl',' 2 2414 4151    ', Rector')</v>
      </c>
    </row>
    <row r="18764" spans="1:9">
      <c r="A18764" s="3" t="s">
        <v>55581</v>
      </c>
      <c r="B18764" s="3" t="s">
        <v>55577</v>
      </c>
      <c r="C18764" s="3">
        <f>VLOOKUP(B18764,CONSOLIDADO!A$2:E$11786,5,FALSE)</f>
        <v>5568</v>
      </c>
      <c r="D18764" s="3" t="s">
        <v>45642</v>
      </c>
      <c r="E18764" s="3"/>
      <c r="F18764" s="3"/>
      <c r="G18764" s="3" t="s">
        <v>55582</v>
      </c>
      <c r="I18764" t="str">
        <f t="shared" si="293"/>
        <v>,(5568,' Antonio Ecclefield Barbera','',' 2 2414 4101',')</v>
      </c>
    </row>
    <row r="18765" spans="1:9">
      <c r="A18765" s="3" t="s">
        <v>55584</v>
      </c>
      <c r="B18765" s="3" t="s">
        <v>55583</v>
      </c>
      <c r="C18765" s="3">
        <f>VLOOKUP(B18765,CONSOLIDADO!A$2:E$11786,5,FALSE)</f>
        <v>5569</v>
      </c>
      <c r="D18765" s="3" t="s">
        <v>6602</v>
      </c>
      <c r="E18765" s="3"/>
      <c r="F18765" s="3"/>
      <c r="G18765" s="3" t="s">
        <v>55585</v>
      </c>
      <c r="I18765" t="str">
        <f t="shared" si="293"/>
        <v>,(5569,' Alberto Vásquez Tapia','',' 2 2652 1200',')</v>
      </c>
    </row>
    <row r="18766" spans="1:9">
      <c r="A18766" s="3" t="s">
        <v>55586</v>
      </c>
      <c r="B18766" s="3" t="s">
        <v>55583</v>
      </c>
      <c r="C18766" s="3">
        <f>VLOOKUP(B18766,CONSOLIDADO!A$2:E$11786,5,FALSE)</f>
        <v>5569</v>
      </c>
      <c r="D18766" s="3" t="s">
        <v>6602</v>
      </c>
      <c r="E18766" s="3" t="s">
        <v>16001</v>
      </c>
      <c r="F18766" s="3" t="s">
        <v>55587</v>
      </c>
      <c r="G18766" s="3" t="s">
        <v>55588</v>
      </c>
      <c r="I18766" t="str">
        <f t="shared" si="293"/>
        <v>,(5569,' Emilio Gautier Cruz ',' egautier@uleones.com',' 2 2652 1200    ', Vicerrector Académico')</v>
      </c>
    </row>
    <row r="18767" spans="1:9">
      <c r="A18767" s="3" t="s">
        <v>55590</v>
      </c>
      <c r="B18767" s="3" t="s">
        <v>55589</v>
      </c>
      <c r="C18767" s="3">
        <f>VLOOKUP(B18767,CONSOLIDADO!A$2:E$11786,5,FALSE)</f>
        <v>5570</v>
      </c>
      <c r="D18767" s="3" t="s">
        <v>6602</v>
      </c>
      <c r="E18767" s="3" t="s">
        <v>15649</v>
      </c>
      <c r="F18767" s="3" t="s">
        <v>55591</v>
      </c>
      <c r="G18767" s="3" t="s">
        <v>55592</v>
      </c>
      <c r="I18767" t="str">
        <f t="shared" si="293"/>
        <v>,(5570,' Rubén Covarrubias Giordano ',' rector@umayor.cl',' 2 2328 1000    ', Rector')</v>
      </c>
    </row>
    <row r="18768" spans="1:9">
      <c r="A18768" s="3" t="s">
        <v>55593</v>
      </c>
      <c r="B18768" s="3" t="s">
        <v>55589</v>
      </c>
      <c r="C18768" s="3">
        <f>VLOOKUP(B18768,CONSOLIDADO!A$2:E$11786,5,FALSE)</f>
        <v>5570</v>
      </c>
      <c r="D18768" s="3" t="s">
        <v>6602</v>
      </c>
      <c r="E18768" s="3" t="s">
        <v>16001</v>
      </c>
      <c r="F18768" s="3" t="s">
        <v>55594</v>
      </c>
      <c r="G18768" s="3" t="s">
        <v>55592</v>
      </c>
      <c r="I18768" t="str">
        <f t="shared" si="293"/>
        <v>,(5570,' Víctor Polanco Castro ',' victor.polanco@umayor.cl',' 2 2328 1000    ', Vicerrector Académico')</v>
      </c>
    </row>
    <row r="18769" spans="1:9">
      <c r="A18769" s="3" t="s">
        <v>55595</v>
      </c>
      <c r="B18769" s="3" t="s">
        <v>55589</v>
      </c>
      <c r="C18769" s="3">
        <f>VLOOKUP(B18769,CONSOLIDADO!A$2:E$11786,5,FALSE)</f>
        <v>5570</v>
      </c>
      <c r="D18769" s="3" t="s">
        <v>6602</v>
      </c>
      <c r="E18769" s="3" t="s">
        <v>55596</v>
      </c>
      <c r="F18769" s="3" t="s">
        <v>55597</v>
      </c>
      <c r="G18769" s="3" t="s">
        <v>55592</v>
      </c>
      <c r="I18769" t="str">
        <f t="shared" si="293"/>
        <v>,(5570,' Héctor Meyer González ',' hector.meyer@umayor.cl',' 2 2328 1000    ', Vicerrector de Aseguramiento de la Calidad')</v>
      </c>
    </row>
    <row r="18770" spans="1:9">
      <c r="A18770" s="3" t="s">
        <v>55598</v>
      </c>
      <c r="B18770" s="3" t="s">
        <v>55589</v>
      </c>
      <c r="C18770" s="3">
        <f>VLOOKUP(B18770,CONSOLIDADO!A$2:E$11786,5,FALSE)</f>
        <v>5570</v>
      </c>
      <c r="D18770" s="3" t="s">
        <v>6602</v>
      </c>
      <c r="E18770" s="3" t="s">
        <v>55599</v>
      </c>
      <c r="F18770" s="3" t="s">
        <v>55600</v>
      </c>
      <c r="G18770" s="3" t="s">
        <v>55592</v>
      </c>
      <c r="I18770" t="str">
        <f t="shared" si="293"/>
        <v>,(5570,' Mario Herane Tschorne ',' mario.herane@umayor.cl',' 2 2328 1000    ', Vicerrector de Desarrollo y Gestión')</v>
      </c>
    </row>
    <row r="18771" spans="1:9">
      <c r="A18771" s="3" t="s">
        <v>55601</v>
      </c>
      <c r="B18771" s="3" t="s">
        <v>55589</v>
      </c>
      <c r="C18771" s="3">
        <f>VLOOKUP(B18771,CONSOLIDADO!A$2:E$11786,5,FALSE)</f>
        <v>5570</v>
      </c>
      <c r="D18771" s="3" t="s">
        <v>6602</v>
      </c>
      <c r="E18771" s="3" t="s">
        <v>55602</v>
      </c>
      <c r="F18771" s="3" t="s">
        <v>55603</v>
      </c>
      <c r="G18771" s="3" t="s">
        <v>55592</v>
      </c>
      <c r="I18771" t="str">
        <f t="shared" si="293"/>
        <v>,(5570,' Patricio Manque ',' patricio.manque@umayor.cl',' 2 2328 1000    ', Vicerrector de Investigación')</v>
      </c>
    </row>
    <row r="18772" spans="1:9">
      <c r="A18772" s="3" t="s">
        <v>55604</v>
      </c>
      <c r="B18772" s="3" t="s">
        <v>55589</v>
      </c>
      <c r="C18772" s="3">
        <f>VLOOKUP(B18772,CONSOLIDADO!A$2:E$11786,5,FALSE)</f>
        <v>5570</v>
      </c>
      <c r="D18772" s="3" t="s">
        <v>6602</v>
      </c>
      <c r="E18772" s="3" t="s">
        <v>11204</v>
      </c>
      <c r="F18772" s="3" t="s">
        <v>55605</v>
      </c>
      <c r="G18772" s="3" t="s">
        <v>55592</v>
      </c>
      <c r="I18772" t="str">
        <f t="shared" si="293"/>
        <v>,(5570,' Inger Dahl Bravo ',' ingrid.dahl@umayor.cl',' 2 2328 1000    ', Secretaria General')</v>
      </c>
    </row>
    <row r="18773" spans="1:9">
      <c r="A18773" s="3" t="s">
        <v>55607</v>
      </c>
      <c r="B18773" s="3" t="s">
        <v>55606</v>
      </c>
      <c r="C18773" s="3">
        <f>VLOOKUP(B18773,CONSOLIDADO!A$2:E$11786,5,FALSE)</f>
        <v>5571</v>
      </c>
      <c r="D18773" s="3" t="s">
        <v>6602</v>
      </c>
      <c r="E18773" s="3" t="s">
        <v>15649</v>
      </c>
      <c r="F18773" s="3" t="s">
        <v>55608</v>
      </c>
      <c r="G18773" s="3" t="s">
        <v>55609</v>
      </c>
      <c r="I18773" t="str">
        <f t="shared" si="293"/>
        <v>,(5571,' Jaime Espinosa Araya ',' rectoria@umce.cl',' 2 2241 2403    ', Rector')</v>
      </c>
    </row>
    <row r="18774" spans="1:9">
      <c r="A18774" s="3" t="s">
        <v>55610</v>
      </c>
      <c r="B18774" s="3" t="s">
        <v>55606</v>
      </c>
      <c r="C18774" s="3">
        <f>VLOOKUP(B18774,CONSOLIDADO!A$2:E$11786,5,FALSE)</f>
        <v>5571</v>
      </c>
      <c r="D18774" s="3" t="s">
        <v>6602</v>
      </c>
      <c r="E18774" s="3" t="s">
        <v>29466</v>
      </c>
      <c r="F18774" s="3" t="s">
        <v>55611</v>
      </c>
      <c r="G18774" s="3" t="s">
        <v>55612</v>
      </c>
      <c r="I18774" t="str">
        <f t="shared" si="293"/>
        <v>,(5571,' Ximena Acuña Robertson ',' vicerrectoria.academica@umce.cl',' 2 2241 2406    ', Vicerrectora Académica')</v>
      </c>
    </row>
    <row r="18775" spans="1:9">
      <c r="A18775" s="3" t="s">
        <v>55613</v>
      </c>
      <c r="B18775" s="3" t="s">
        <v>55606</v>
      </c>
      <c r="C18775" s="3">
        <f>VLOOKUP(B18775,CONSOLIDADO!A$2:E$11786,5,FALSE)</f>
        <v>5571</v>
      </c>
      <c r="D18775" s="3" t="s">
        <v>6602</v>
      </c>
      <c r="E18775" s="3"/>
      <c r="F18775" s="3"/>
      <c r="G18775" s="3" t="s">
        <v>55614</v>
      </c>
      <c r="I18775" t="str">
        <f t="shared" si="293"/>
        <v>,(5571,' Jaime Acuña Iturra','',' 2 2241 2408',')</v>
      </c>
    </row>
    <row r="18776" spans="1:9">
      <c r="A18776" s="3" t="s">
        <v>55615</v>
      </c>
      <c r="B18776" s="3" t="s">
        <v>55606</v>
      </c>
      <c r="C18776" s="3">
        <f>VLOOKUP(B18776,CONSOLIDADO!A$2:E$11786,5,FALSE)</f>
        <v>5571</v>
      </c>
      <c r="D18776" s="3" t="s">
        <v>6602</v>
      </c>
      <c r="E18776" s="3" t="s">
        <v>7399</v>
      </c>
      <c r="F18776" s="3" t="s">
        <v>55616</v>
      </c>
      <c r="G18776" s="3" t="s">
        <v>55617</v>
      </c>
      <c r="I18776" t="str">
        <f t="shared" si="293"/>
        <v>,(5571,' Javier Ramírez Saavedra ',' secretaria.general@umce.cl',' 2 2241 2408    ', Secretario General')</v>
      </c>
    </row>
    <row r="18777" spans="1:9">
      <c r="A18777" s="3" t="s">
        <v>55618</v>
      </c>
      <c r="B18777" s="3" t="s">
        <v>55606</v>
      </c>
      <c r="C18777" s="3">
        <f>VLOOKUP(B18777,CONSOLIDADO!A$2:E$11786,5,FALSE)</f>
        <v>5571</v>
      </c>
      <c r="D18777" s="3" t="s">
        <v>6602</v>
      </c>
      <c r="E18777" s="3"/>
      <c r="F18777" s="3"/>
      <c r="G18777" s="3" t="s">
        <v>55619</v>
      </c>
      <c r="I18777" t="str">
        <f t="shared" si="293"/>
        <v>,(5571,' Dante Martínez Benavente','',' 2 2241 2445',')</v>
      </c>
    </row>
    <row r="18778" spans="1:9">
      <c r="A18778" s="3" t="s">
        <v>55620</v>
      </c>
      <c r="B18778" s="3" t="s">
        <v>6621</v>
      </c>
      <c r="C18778" s="3">
        <f>VLOOKUP(B18778,CONSOLIDADO!A$2:E$11786,5,FALSE)</f>
        <v>5573</v>
      </c>
      <c r="D18778" s="3" t="s">
        <v>6602</v>
      </c>
      <c r="E18778" s="3" t="s">
        <v>25999</v>
      </c>
      <c r="F18778" s="3" t="s">
        <v>55621</v>
      </c>
      <c r="G18778" s="3" t="s">
        <v>55622</v>
      </c>
      <c r="I18778" t="str">
        <f t="shared" si="293"/>
        <v>,(5573,' Silvana Cominetti Cotti-Cometti ',' silvana.cominetti@upv.cl',' 2 2519 7600    ', Presidenta Directorio')</v>
      </c>
    </row>
    <row r="18779" spans="1:9">
      <c r="A18779" s="3" t="s">
        <v>55623</v>
      </c>
      <c r="B18779" s="3" t="s">
        <v>6621</v>
      </c>
      <c r="C18779" s="3">
        <f>VLOOKUP(B18779,CONSOLIDADO!A$2:E$11786,5,FALSE)</f>
        <v>5573</v>
      </c>
      <c r="D18779" s="3" t="s">
        <v>6602</v>
      </c>
      <c r="E18779" s="3"/>
      <c r="F18779" s="3"/>
      <c r="G18779" s="3" t="s">
        <v>55624</v>
      </c>
      <c r="I18779" t="str">
        <f t="shared" si="293"/>
        <v>,(5573,' Rafael Rosell Aiquel','',' 2 2519 7605',')</v>
      </c>
    </row>
    <row r="18780" spans="1:9">
      <c r="A18780" s="3" t="s">
        <v>55625</v>
      </c>
      <c r="B18780" s="3" t="s">
        <v>6621</v>
      </c>
      <c r="C18780" s="3">
        <f>VLOOKUP(B18780,CONSOLIDADO!A$2:E$11786,5,FALSE)</f>
        <v>5573</v>
      </c>
      <c r="D18780" s="3" t="s">
        <v>6602</v>
      </c>
      <c r="E18780" s="3" t="s">
        <v>15743</v>
      </c>
      <c r="F18780" s="3" t="s">
        <v>55626</v>
      </c>
      <c r="G18780" s="3" t="s">
        <v>55622</v>
      </c>
      <c r="I18780" t="str">
        <f t="shared" si="293"/>
        <v>,(5573,' Marco Contreras Aravena ',' marco.contreras@upv.cl',' 2 2519 7600    ', Vicerrector de Administración y Finanzas')</v>
      </c>
    </row>
    <row r="18781" spans="1:9">
      <c r="A18781" s="3" t="s">
        <v>55627</v>
      </c>
      <c r="B18781" s="3" t="s">
        <v>6621</v>
      </c>
      <c r="C18781" s="3">
        <f>VLOOKUP(B18781,CONSOLIDADO!A$2:E$11786,5,FALSE)</f>
        <v>5573</v>
      </c>
      <c r="D18781" s="3" t="s">
        <v>6602</v>
      </c>
      <c r="E18781" s="3"/>
      <c r="F18781" s="3"/>
      <c r="G18781" s="3" t="s">
        <v>55628</v>
      </c>
      <c r="I18781" t="str">
        <f t="shared" si="293"/>
        <v>,(5573,' Carmen Bonnefoy Dibarrart','',' 2 2519 7600',')</v>
      </c>
    </row>
    <row r="18782" spans="1:9">
      <c r="A18782" s="3" t="s">
        <v>55629</v>
      </c>
      <c r="B18782" s="3" t="s">
        <v>6621</v>
      </c>
      <c r="C18782" s="3">
        <f>VLOOKUP(B18782,CONSOLIDADO!A$2:E$11786,5,FALSE)</f>
        <v>5573</v>
      </c>
      <c r="D18782" s="3" t="s">
        <v>6602</v>
      </c>
      <c r="E18782" s="3"/>
      <c r="F18782" s="3"/>
      <c r="G18782" s="3" t="s">
        <v>55630</v>
      </c>
      <c r="I18782" t="str">
        <f t="shared" si="293"/>
        <v>,(5573,' Aldo Biagini Alarcón','',' 2 2519 7650',')</v>
      </c>
    </row>
    <row r="18783" spans="1:9">
      <c r="A18783" s="3" t="s">
        <v>55632</v>
      </c>
      <c r="B18783" s="3" t="s">
        <v>55631</v>
      </c>
      <c r="C18783" s="3">
        <f>VLOOKUP(B18783,CONSOLIDADO!A$2:E$11786,5,FALSE)</f>
        <v>5574</v>
      </c>
      <c r="D18783" s="3" t="s">
        <v>6602</v>
      </c>
      <c r="E18783" s="3" t="s">
        <v>15649</v>
      </c>
      <c r="F18783" s="3"/>
      <c r="G18783" s="3" t="s">
        <v>55633</v>
      </c>
      <c r="I18783" t="str">
        <f t="shared" si="293"/>
        <v>,(5574,' Carlos Williamson Benaprés ','',' 2 2562 1300    ', Rector')</v>
      </c>
    </row>
    <row r="18784" spans="1:9">
      <c r="A18784" s="3" t="s">
        <v>55634</v>
      </c>
      <c r="B18784" s="3" t="s">
        <v>55631</v>
      </c>
      <c r="C18784" s="3">
        <f>VLOOKUP(B18784,CONSOLIDADO!A$2:E$11786,5,FALSE)</f>
        <v>5574</v>
      </c>
      <c r="D18784" s="3" t="s">
        <v>6602</v>
      </c>
      <c r="E18784" s="3" t="s">
        <v>16001</v>
      </c>
      <c r="F18784" s="3" t="s">
        <v>55635</v>
      </c>
      <c r="G18784" s="3" t="s">
        <v>55633</v>
      </c>
      <c r="I18784" t="str">
        <f t="shared" si="293"/>
        <v>,(5574,' Claudio Orellana Fernández ',' claudio.orellana@uss.cl',' 2 2562 1300    ', Vicerrector Académico')</v>
      </c>
    </row>
    <row r="18785" spans="1:9">
      <c r="A18785" s="3" t="s">
        <v>55636</v>
      </c>
      <c r="B18785" s="3" t="s">
        <v>55631</v>
      </c>
      <c r="C18785" s="3">
        <f>VLOOKUP(B18785,CONSOLIDADO!A$2:E$11786,5,FALSE)</f>
        <v>5574</v>
      </c>
      <c r="D18785" s="3" t="s">
        <v>6602</v>
      </c>
      <c r="E18785" s="3" t="s">
        <v>11204</v>
      </c>
      <c r="F18785" s="3" t="s">
        <v>55637</v>
      </c>
      <c r="G18785" s="3" t="s">
        <v>55633</v>
      </c>
      <c r="I18785" t="str">
        <f t="shared" si="293"/>
        <v>,(5574,' Ximena De Juan ',' ximena.dejuan@uss.cl',' 2 2562 1300    ', Secretaria General')</v>
      </c>
    </row>
    <row r="18786" spans="1:9">
      <c r="A18786" s="3" t="s">
        <v>55638</v>
      </c>
      <c r="B18786" s="3" t="s">
        <v>55631</v>
      </c>
      <c r="C18786" s="3">
        <f>VLOOKUP(B18786,CONSOLIDADO!A$2:E$11786,5,FALSE)</f>
        <v>5574</v>
      </c>
      <c r="D18786" s="3" t="s">
        <v>6602</v>
      </c>
      <c r="E18786" s="3" t="s">
        <v>55639</v>
      </c>
      <c r="F18786" s="3" t="s">
        <v>55640</v>
      </c>
      <c r="G18786" s="3" t="s">
        <v>55633</v>
      </c>
      <c r="I18786" t="str">
        <f t="shared" si="293"/>
        <v>,(5574,' Javier Valenzuela Acevedo ',' javier.valenzuela@uss.cl',' 2 2562 1300    ', Vicerrector Asuntos Económicos y Administrativos')</v>
      </c>
    </row>
    <row r="18787" spans="1:9">
      <c r="A18787" s="3" t="s">
        <v>55641</v>
      </c>
      <c r="B18787" s="3" t="s">
        <v>55631</v>
      </c>
      <c r="C18787" s="3">
        <f>VLOOKUP(B18787,CONSOLIDADO!A$2:E$11786,5,FALSE)</f>
        <v>5574</v>
      </c>
      <c r="D18787" s="3" t="s">
        <v>6602</v>
      </c>
      <c r="E18787" s="3" t="s">
        <v>55642</v>
      </c>
      <c r="F18787" s="3" t="s">
        <v>55643</v>
      </c>
      <c r="G18787" s="3" t="s">
        <v>55633</v>
      </c>
      <c r="I18787" t="str">
        <f t="shared" si="293"/>
        <v>,(5574,' Antonio Pujol Martin ',' antonio.pujol@uss.cl',' 2 2562 1300    ', Vicerrector de Extensión y Comunicaciones')</v>
      </c>
    </row>
    <row r="18788" spans="1:9">
      <c r="A18788" s="3" t="s">
        <v>55645</v>
      </c>
      <c r="B18788" s="3" t="s">
        <v>55644</v>
      </c>
      <c r="C18788" s="3">
        <f>VLOOKUP(B18788,CONSOLIDADO!A$2:E$11786,5,FALSE)</f>
        <v>5575</v>
      </c>
      <c r="D18788" s="3" t="s">
        <v>6602</v>
      </c>
      <c r="E18788" s="3" t="s">
        <v>55646</v>
      </c>
      <c r="F18788" s="3" t="s">
        <v>55647</v>
      </c>
      <c r="G18788" s="3" t="s">
        <v>55648</v>
      </c>
      <c r="I18788" t="str">
        <f t="shared" si="293"/>
        <v>,(5575,' María Olivia Recart ',' crojasp@santotomas.cl',' 2 2467 7713    ', Rectora Nacional Universidad Santo Tomás')</v>
      </c>
    </row>
    <row r="18789" spans="1:9">
      <c r="A18789" s="3" t="s">
        <v>21424</v>
      </c>
      <c r="B18789" s="3" t="s">
        <v>55644</v>
      </c>
      <c r="C18789" s="3">
        <f>VLOOKUP(B18789,CONSOLIDADO!A$2:E$11786,5,FALSE)</f>
        <v>5575</v>
      </c>
      <c r="D18789" s="3" t="s">
        <v>6602</v>
      </c>
      <c r="E18789" s="3" t="s">
        <v>55649</v>
      </c>
      <c r="F18789" s="3" t="s">
        <v>21426</v>
      </c>
      <c r="G18789" s="3" t="s">
        <v>21427</v>
      </c>
      <c r="I18789" t="str">
        <f t="shared" si="293"/>
        <v>,(5575,' Juan Pablo Guzmán Aldunate ',' cmunoz@santotomas.cl',' 2 2376 3461    ', Rector Nacional IP y CFT')</v>
      </c>
    </row>
    <row r="18790" spans="1:9">
      <c r="A18790" s="3" t="s">
        <v>55650</v>
      </c>
      <c r="B18790" s="3" t="s">
        <v>55644</v>
      </c>
      <c r="C18790" s="3">
        <f>VLOOKUP(B18790,CONSOLIDADO!A$2:E$11786,5,FALSE)</f>
        <v>5575</v>
      </c>
      <c r="D18790" s="3" t="s">
        <v>6602</v>
      </c>
      <c r="E18790" s="3" t="s">
        <v>55651</v>
      </c>
      <c r="F18790" s="3" t="s">
        <v>55647</v>
      </c>
      <c r="G18790" s="3" t="s">
        <v>55648</v>
      </c>
      <c r="I18790" t="str">
        <f t="shared" si="293"/>
        <v>,(5575,' Sebastián Rodríguez Rivera ',' crojasp@santotomas.cl',' 2 2467 7713    ', Vicerrector Académico Universidad Santo Tomás')</v>
      </c>
    </row>
    <row r="18791" spans="1:9">
      <c r="A18791" s="3" t="s">
        <v>21432</v>
      </c>
      <c r="B18791" s="3" t="s">
        <v>55644</v>
      </c>
      <c r="C18791" s="3">
        <f>VLOOKUP(B18791,CONSOLIDADO!A$2:E$11786,5,FALSE)</f>
        <v>5575</v>
      </c>
      <c r="D18791" s="3" t="s">
        <v>6602</v>
      </c>
      <c r="E18791" s="3" t="s">
        <v>15743</v>
      </c>
      <c r="F18791" s="3" t="s">
        <v>21426</v>
      </c>
      <c r="G18791" s="3" t="s">
        <v>21427</v>
      </c>
      <c r="I18791" t="str">
        <f t="shared" si="293"/>
        <v>,(5575,' Enrique Gómez Bradford ',' cmunoz@santotomas.cl',' 2 2376 3461    ', Vicerrector de Administración y Finanzas')</v>
      </c>
    </row>
    <row r="18792" spans="1:9">
      <c r="A18792" s="3" t="s">
        <v>21433</v>
      </c>
      <c r="B18792" s="3" t="s">
        <v>55644</v>
      </c>
      <c r="C18792" s="3">
        <f>VLOOKUP(B18792,CONSOLIDADO!A$2:E$11786,5,FALSE)</f>
        <v>5575</v>
      </c>
      <c r="D18792" s="3" t="s">
        <v>6602</v>
      </c>
      <c r="E18792" s="3" t="s">
        <v>21434</v>
      </c>
      <c r="F18792" s="3" t="s">
        <v>21435</v>
      </c>
      <c r="G18792" s="3" t="s">
        <v>21436</v>
      </c>
      <c r="I18792" t="str">
        <f t="shared" si="293"/>
        <v>,(5575,' Ana María Pelegrí Kristic ',' yvelasquezg@santotomas.cl',' 2 2496 5370    ', Vicerrectora de Admisión y Asuntos Estudiantiles')</v>
      </c>
    </row>
    <row r="18793" spans="1:9">
      <c r="A18793" s="3" t="s">
        <v>55653</v>
      </c>
      <c r="B18793" s="3" t="s">
        <v>55652</v>
      </c>
      <c r="C18793" s="3">
        <f>VLOOKUP(B18793,CONSOLIDADO!A$2:E$11786,5,FALSE)</f>
        <v>5576</v>
      </c>
      <c r="D18793" s="3" t="s">
        <v>6602</v>
      </c>
      <c r="E18793" s="3" t="s">
        <v>55654</v>
      </c>
      <c r="F18793" s="3" t="s">
        <v>55655</v>
      </c>
      <c r="G18793" s="3" t="s">
        <v>55656</v>
      </c>
      <c r="I18793" t="str">
        <f t="shared" si="293"/>
        <v>,(5576,' Luis Martínez Zorzo ',' luis.martinez@usek.cl',' 2 2483 7353    ', Presidente de la Junta Directiva')</v>
      </c>
    </row>
    <row r="18794" spans="1:9">
      <c r="A18794" s="3" t="s">
        <v>55657</v>
      </c>
      <c r="B18794" s="3" t="s">
        <v>55652</v>
      </c>
      <c r="C18794" s="3">
        <f>VLOOKUP(B18794,CONSOLIDADO!A$2:E$11786,5,FALSE)</f>
        <v>5576</v>
      </c>
      <c r="D18794" s="3" t="s">
        <v>6602</v>
      </c>
      <c r="E18794" s="3"/>
      <c r="F18794" s="3"/>
      <c r="G18794" s="3" t="s">
        <v>55658</v>
      </c>
      <c r="I18794" t="str">
        <f t="shared" si="293"/>
        <v>,(5576,' Eva Flandes Aguilera','',' 2 2483 7353',')</v>
      </c>
    </row>
    <row r="18795" spans="1:9">
      <c r="A18795" s="3" t="s">
        <v>55659</v>
      </c>
      <c r="B18795" s="3" t="s">
        <v>55652</v>
      </c>
      <c r="C18795" s="3">
        <f>VLOOKUP(B18795,CONSOLIDADO!A$2:E$11786,5,FALSE)</f>
        <v>5576</v>
      </c>
      <c r="D18795" s="3" t="s">
        <v>6602</v>
      </c>
      <c r="E18795" s="3"/>
      <c r="F18795" s="3"/>
      <c r="G18795" s="3" t="s">
        <v>55660</v>
      </c>
      <c r="I18795" t="str">
        <f t="shared" si="293"/>
        <v>,(5576,' Alejandra Ríos Moltedo','',' 2 2483 7359',')</v>
      </c>
    </row>
    <row r="18796" spans="1:9">
      <c r="A18796" s="3" t="s">
        <v>55661</v>
      </c>
      <c r="B18796" s="3" t="s">
        <v>55652</v>
      </c>
      <c r="C18796" s="3">
        <f>VLOOKUP(B18796,CONSOLIDADO!A$2:E$11786,5,FALSE)</f>
        <v>5576</v>
      </c>
      <c r="D18796" s="3" t="s">
        <v>6602</v>
      </c>
      <c r="E18796" s="3" t="s">
        <v>15743</v>
      </c>
      <c r="F18796" s="3" t="s">
        <v>55662</v>
      </c>
      <c r="G18796" s="3" t="s">
        <v>55663</v>
      </c>
      <c r="I18796" t="str">
        <f t="shared" si="293"/>
        <v>,(5576,' Héctor Alvarez Vera ',' hector.alvarez@usek.cl',' 2 2483 7301    ', Vicerrector de Administración y Finanzas')</v>
      </c>
    </row>
    <row r="18797" spans="1:9">
      <c r="A18797" s="3" t="s">
        <v>55664</v>
      </c>
      <c r="B18797" s="3" t="s">
        <v>55652</v>
      </c>
      <c r="C18797" s="3">
        <f>VLOOKUP(B18797,CONSOLIDADO!A$2:E$11786,5,FALSE)</f>
        <v>5576</v>
      </c>
      <c r="D18797" s="3" t="s">
        <v>6602</v>
      </c>
      <c r="E18797" s="3"/>
      <c r="F18797" s="3"/>
      <c r="G18797" s="3" t="s">
        <v>55665</v>
      </c>
      <c r="I18797" t="str">
        <f t="shared" si="293"/>
        <v>,(5576,' Nolberto Alarcón Carvajal','',' 2 2483 7356',')</v>
      </c>
    </row>
    <row r="18798" spans="1:9">
      <c r="A18798" s="3" t="s">
        <v>55666</v>
      </c>
      <c r="B18798" s="3" t="s">
        <v>55652</v>
      </c>
      <c r="C18798" s="3">
        <f>VLOOKUP(B18798,CONSOLIDADO!A$2:E$11786,5,FALSE)</f>
        <v>5576</v>
      </c>
      <c r="D18798" s="3" t="s">
        <v>6602</v>
      </c>
      <c r="E18798" s="3" t="s">
        <v>55667</v>
      </c>
      <c r="F18798" s="3" t="s">
        <v>55668</v>
      </c>
      <c r="G18798" s="3" t="s">
        <v>55669</v>
      </c>
      <c r="I18798" t="str">
        <f t="shared" si="293"/>
        <v>,(5576,' María José Vásquez González ',' mjose.vasquez@usek.cl',' 2 2483 7415    ', Directora de Comunicaciones y Relaciones Institucionales')</v>
      </c>
    </row>
    <row r="18799" spans="1:9">
      <c r="A18799" s="3" t="s">
        <v>17498</v>
      </c>
      <c r="B18799" s="3" t="s">
        <v>55670</v>
      </c>
      <c r="C18799" s="3">
        <f>VLOOKUP(B18799,CONSOLIDADO!A$2:E$11786,5,FALSE)</f>
        <v>5577</v>
      </c>
      <c r="D18799" s="3" t="s">
        <v>45642</v>
      </c>
      <c r="E18799" s="3" t="s">
        <v>15649</v>
      </c>
      <c r="F18799" s="3" t="s">
        <v>55671</v>
      </c>
      <c r="G18799" s="3" t="s">
        <v>55672</v>
      </c>
      <c r="I18799" t="str">
        <f t="shared" si="293"/>
        <v>,(5577,' Darcy Fuenzalida O'Shee ',' rectoria@usm.cl',' 32 265 4140    ', Rector')</v>
      </c>
    </row>
    <row r="18800" spans="1:9">
      <c r="A18800" s="3" t="s">
        <v>55673</v>
      </c>
      <c r="B18800" s="3" t="s">
        <v>55670</v>
      </c>
      <c r="C18800" s="3">
        <f>VLOOKUP(B18800,CONSOLIDADO!A$2:E$11786,5,FALSE)</f>
        <v>5577</v>
      </c>
      <c r="D18800" s="3" t="s">
        <v>45642</v>
      </c>
      <c r="E18800" s="3"/>
      <c r="F18800" s="3"/>
      <c r="G18800" s="3" t="s">
        <v>55674</v>
      </c>
      <c r="I18800" t="str">
        <f t="shared" si="293"/>
        <v>,(5577,' Eugenio González Vergara','',' 32 265 4142',')</v>
      </c>
    </row>
    <row r="18801" spans="1:9">
      <c r="A18801" s="3" t="s">
        <v>55675</v>
      </c>
      <c r="B18801" s="3" t="s">
        <v>55670</v>
      </c>
      <c r="C18801" s="3">
        <f>VLOOKUP(B18801,CONSOLIDADO!A$2:E$11786,5,FALSE)</f>
        <v>5577</v>
      </c>
      <c r="D18801" s="3" t="s">
        <v>45642</v>
      </c>
      <c r="E18801" s="3" t="s">
        <v>55335</v>
      </c>
      <c r="F18801" s="3" t="s">
        <v>55676</v>
      </c>
      <c r="G18801" s="3" t="s">
        <v>55677</v>
      </c>
      <c r="I18801" t="str">
        <f t="shared" si="293"/>
        <v>,(5577,' Gilberto Leiva Henríquez ',' gilberto.leiva@usm.cl',' 32 265 4130    ', Vicerrector de Asuntos Económicos y Administrativos')</v>
      </c>
    </row>
    <row r="18802" spans="1:9">
      <c r="A18802" s="3" t="s">
        <v>55678</v>
      </c>
      <c r="B18802" s="3" t="s">
        <v>55670</v>
      </c>
      <c r="C18802" s="3">
        <f>VLOOKUP(B18802,CONSOLIDADO!A$2:E$11786,5,FALSE)</f>
        <v>5577</v>
      </c>
      <c r="D18802" s="3" t="s">
        <v>45642</v>
      </c>
      <c r="E18802" s="3"/>
      <c r="F18802" s="3"/>
      <c r="G18802" s="3" t="s">
        <v>55679</v>
      </c>
      <c r="I18802" t="str">
        <f t="shared" si="293"/>
        <v>,(5577,' Jerome Mac Auliffe Franklin','',' 32 265 4264',')</v>
      </c>
    </row>
    <row r="18803" spans="1:9">
      <c r="A18803" s="3" t="s">
        <v>55680</v>
      </c>
      <c r="B18803" s="3" t="s">
        <v>55670</v>
      </c>
      <c r="C18803" s="3">
        <f>VLOOKUP(B18803,CONSOLIDADO!A$2:E$11786,5,FALSE)</f>
        <v>5577</v>
      </c>
      <c r="D18803" s="3" t="s">
        <v>45642</v>
      </c>
      <c r="E18803" s="3"/>
      <c r="F18803" s="3"/>
      <c r="G18803" s="3" t="s">
        <v>55681</v>
      </c>
      <c r="I18803" t="str">
        <f t="shared" si="293"/>
        <v>,(5577,' Jaime Undurraga Correa','',' 32 265 4189',')</v>
      </c>
    </row>
    <row r="18804" spans="1:9">
      <c r="A18804" s="3" t="s">
        <v>55683</v>
      </c>
      <c r="B18804" s="3" t="s">
        <v>55682</v>
      </c>
      <c r="C18804" s="3">
        <f>VLOOKUP(B18804,CONSOLIDADO!A$2:E$11786,5,FALSE)</f>
        <v>5578</v>
      </c>
      <c r="D18804" s="3" t="s">
        <v>6602</v>
      </c>
      <c r="E18804" s="3"/>
      <c r="F18804" s="3"/>
      <c r="G18804" s="3" t="s">
        <v>55684</v>
      </c>
      <c r="I18804" t="str">
        <f t="shared" si="293"/>
        <v>,(5578,' Luis Pinto Faverio','',' 2 2787 7541',')</v>
      </c>
    </row>
    <row r="18805" spans="1:9">
      <c r="A18805" s="3" t="s">
        <v>55685</v>
      </c>
      <c r="B18805" s="3" t="s">
        <v>55682</v>
      </c>
      <c r="C18805" s="3">
        <f>VLOOKUP(B18805,CONSOLIDADO!A$2:E$11786,5,FALSE)</f>
        <v>5578</v>
      </c>
      <c r="D18805" s="3" t="s">
        <v>6602</v>
      </c>
      <c r="E18805" s="3"/>
      <c r="F18805" s="3"/>
      <c r="G18805" s="3" t="s">
        <v>55686</v>
      </c>
      <c r="I18805" t="str">
        <f t="shared" si="293"/>
        <v>,(5578,' Claudia García Requena','',' 2 2787 7542',')</v>
      </c>
    </row>
    <row r="18806" spans="1:9">
      <c r="A18806" s="3" t="s">
        <v>55687</v>
      </c>
      <c r="B18806" s="3" t="s">
        <v>55682</v>
      </c>
      <c r="C18806" s="3">
        <f>VLOOKUP(B18806,CONSOLIDADO!A$2:E$11786,5,FALSE)</f>
        <v>5578</v>
      </c>
      <c r="D18806" s="3" t="s">
        <v>6602</v>
      </c>
      <c r="E18806" s="3" t="s">
        <v>29466</v>
      </c>
      <c r="F18806" s="3" t="s">
        <v>55688</v>
      </c>
      <c r="G18806" s="3" t="s">
        <v>55689</v>
      </c>
      <c r="I18806" t="str">
        <f t="shared" si="293"/>
        <v>,(5578,' Marisol Durán Santis ',' vrac@utem.cl',' 2 2787 7553    ', Vicerrectora Académica')</v>
      </c>
    </row>
    <row r="18807" spans="1:9">
      <c r="A18807" s="3" t="s">
        <v>55690</v>
      </c>
      <c r="B18807" s="3" t="s">
        <v>55682</v>
      </c>
      <c r="C18807" s="3">
        <f>VLOOKUP(B18807,CONSOLIDADO!A$2:E$11786,5,FALSE)</f>
        <v>5578</v>
      </c>
      <c r="D18807" s="3" t="s">
        <v>6602</v>
      </c>
      <c r="E18807" s="3" t="s">
        <v>15743</v>
      </c>
      <c r="F18807" s="3" t="s">
        <v>55691</v>
      </c>
      <c r="G18807" s="3" t="s">
        <v>55692</v>
      </c>
      <c r="I18807" t="str">
        <f t="shared" si="293"/>
        <v>,(5578,' Gustavo Anabalón González ',' vraf@utem.cl',' 2 2787 7726    ', Vicerrector de Administración y Finanzas')</v>
      </c>
    </row>
    <row r="18808" spans="1:9">
      <c r="A18808" s="3" t="s">
        <v>55693</v>
      </c>
      <c r="B18808" s="3" t="s">
        <v>55682</v>
      </c>
      <c r="C18808" s="3">
        <f>VLOOKUP(B18808,CONSOLIDADO!A$2:E$11786,5,FALSE)</f>
        <v>5578</v>
      </c>
      <c r="D18808" s="3" t="s">
        <v>6602</v>
      </c>
      <c r="E18808" s="3" t="s">
        <v>7399</v>
      </c>
      <c r="F18808" s="3" t="s">
        <v>55694</v>
      </c>
      <c r="G18808" s="3" t="s">
        <v>55695</v>
      </c>
      <c r="I18808" t="str">
        <f t="shared" si="293"/>
        <v>,(5578,' Patricio Bastías Román ',' secgral@utem.cl',' 2 2787 7547    ', Secretario General')</v>
      </c>
    </row>
    <row r="18809" spans="1:9">
      <c r="A18809" s="3" t="s">
        <v>55697</v>
      </c>
      <c r="B18809" s="3" t="s">
        <v>55696</v>
      </c>
      <c r="C18809" s="3">
        <f>VLOOKUP(B18809,CONSOLIDADO!A$2:E$11786,5,FALSE)</f>
        <v>5579</v>
      </c>
      <c r="D18809" s="3" t="s">
        <v>6602</v>
      </c>
      <c r="E18809" s="3" t="s">
        <v>15649</v>
      </c>
      <c r="F18809" s="3" t="s">
        <v>55698</v>
      </c>
      <c r="G18809" s="3" t="s">
        <v>55699</v>
      </c>
      <c r="I18809" t="str">
        <f t="shared" si="293"/>
        <v>,(5579,' Fernando De la Jara Goyeneche ',' fernando.delajara@uniacc.cl',' 2 2640 6000    ', Rector')</v>
      </c>
    </row>
    <row r="18810" spans="1:9">
      <c r="A18810" s="3" t="s">
        <v>55700</v>
      </c>
      <c r="B18810" s="3" t="s">
        <v>55696</v>
      </c>
      <c r="C18810" s="3">
        <f>VLOOKUP(B18810,CONSOLIDADO!A$2:E$11786,5,FALSE)</f>
        <v>5579</v>
      </c>
      <c r="D18810" s="3" t="s">
        <v>6602</v>
      </c>
      <c r="E18810" s="3" t="s">
        <v>16001</v>
      </c>
      <c r="F18810" s="3" t="s">
        <v>55701</v>
      </c>
      <c r="G18810" s="3" t="s">
        <v>55699</v>
      </c>
      <c r="I18810" t="str">
        <f t="shared" si="293"/>
        <v>,(5579,' Felipe Vidal ',' felipe.vidal@uniacc.cl',' 2 2640 6000    ', Vicerrector Académico')</v>
      </c>
    </row>
    <row r="18811" spans="1:9">
      <c r="A18811" s="3" t="s">
        <v>55702</v>
      </c>
      <c r="B18811" s="3" t="s">
        <v>55696</v>
      </c>
      <c r="C18811" s="3">
        <f>VLOOKUP(B18811,CONSOLIDADO!A$2:E$11786,5,FALSE)</f>
        <v>5579</v>
      </c>
      <c r="D18811" s="3" t="s">
        <v>6602</v>
      </c>
      <c r="E18811" s="3" t="s">
        <v>11204</v>
      </c>
      <c r="F18811" s="3" t="s">
        <v>55703</v>
      </c>
      <c r="G18811" s="3" t="s">
        <v>55699</v>
      </c>
      <c r="I18811" t="str">
        <f t="shared" si="293"/>
        <v>,(5579,' Karin Chinchón Osorio ',' karin.chinchon@uniacc.cl',' 2 2640 6000    ', Secretaria General')</v>
      </c>
    </row>
    <row r="18812" spans="1:9">
      <c r="A18812" s="3" t="s">
        <v>55705</v>
      </c>
      <c r="B18812" s="3" t="s">
        <v>55704</v>
      </c>
      <c r="C18812" s="3">
        <f>VLOOKUP(B18812,CONSOLIDADO!A$2:E$11786,5,FALSE)</f>
        <v>5580</v>
      </c>
      <c r="D18812" s="3" t="s">
        <v>2616</v>
      </c>
      <c r="E18812" s="3" t="s">
        <v>55706</v>
      </c>
      <c r="F18812" s="3" t="s">
        <v>55707</v>
      </c>
      <c r="G18812" s="3" t="s">
        <v>55708</v>
      </c>
      <c r="I18812" t="str">
        <f t="shared" si="293"/>
        <v>,(5580,' Felipe Massanés Voguel ',' fmassanes@univiveros.cl',' 2 2824 1340    ', Subgerente General - Jefe Area Comercial')</v>
      </c>
    </row>
    <row r="18813" spans="1:9">
      <c r="A18813" s="3" t="s">
        <v>55709</v>
      </c>
      <c r="B18813" s="3" t="s">
        <v>55704</v>
      </c>
      <c r="C18813" s="3">
        <f>VLOOKUP(B18813,CONSOLIDADO!A$2:E$11786,5,FALSE)</f>
        <v>5580</v>
      </c>
      <c r="D18813" s="3" t="s">
        <v>2616</v>
      </c>
      <c r="E18813" s="3" t="s">
        <v>6757</v>
      </c>
      <c r="F18813" s="3" t="s">
        <v>55710</v>
      </c>
      <c r="G18813" s="3" t="s">
        <v>55708</v>
      </c>
      <c r="I18813" t="str">
        <f t="shared" si="293"/>
        <v>,(5580,' Orlando Vargas Price ',' ovargas@univiveros.cl',' 2 2824 1340    ', Gerente de Administración y Finanzas')</v>
      </c>
    </row>
    <row r="18814" spans="1:9">
      <c r="A18814" s="3" t="s">
        <v>55713</v>
      </c>
      <c r="B18814" s="3" t="s">
        <v>55711</v>
      </c>
      <c r="C18814" s="3">
        <f>VLOOKUP(B18814,CONSOLIDADO!A$2:E$11786,5,FALSE)</f>
        <v>5581</v>
      </c>
      <c r="D18814" s="3" t="s">
        <v>55712</v>
      </c>
      <c r="E18814" s="3" t="s">
        <v>6757</v>
      </c>
      <c r="F18814" s="3" t="s">
        <v>55714</v>
      </c>
      <c r="G18814" s="3" t="s">
        <v>55715</v>
      </c>
      <c r="I18814" t="str">
        <f t="shared" si="293"/>
        <v>,(5581,' Victoria Miranda Chavarría ',' vmiranda@ups.com',' 2 2685 0713    ', Gerente de Administración y Finanzas')</v>
      </c>
    </row>
    <row r="18815" spans="1:9">
      <c r="A18815" s="3" t="s">
        <v>55716</v>
      </c>
      <c r="B18815" s="3" t="s">
        <v>55711</v>
      </c>
      <c r="C18815" s="3">
        <f>VLOOKUP(B18815,CONSOLIDADO!A$2:E$11786,5,FALSE)</f>
        <v>5581</v>
      </c>
      <c r="D18815" s="3" t="s">
        <v>55712</v>
      </c>
      <c r="E18815" s="3" t="s">
        <v>6886</v>
      </c>
      <c r="F18815" s="3" t="s">
        <v>55717</v>
      </c>
      <c r="G18815" s="3" t="s">
        <v>55718</v>
      </c>
      <c r="I18815" t="str">
        <f t="shared" si="293"/>
        <v>,(5581,' Sandra Villalobos ',' svillalobos@ups.com',' 2 2499 3600    ', Gerente de Recursos Humanos')</v>
      </c>
    </row>
    <row r="18816" spans="1:9">
      <c r="A18816" s="3" t="s">
        <v>55720</v>
      </c>
      <c r="B18816" s="3" t="s">
        <v>55719</v>
      </c>
      <c r="C18816" s="3">
        <f>VLOOKUP(B18816,CONSOLIDADO!A$2:E$11786,5,FALSE)</f>
        <v>5582</v>
      </c>
      <c r="D18816" s="3" t="s">
        <v>20</v>
      </c>
      <c r="E18816" s="3"/>
      <c r="F18816" s="3"/>
      <c r="G18816" s="3" t="s">
        <v>55721</v>
      </c>
      <c r="I18816" t="str">
        <f t="shared" si="293"/>
        <v>,(5582,' Hernán Soffia Prieto','',' 32 255 7700',')</v>
      </c>
    </row>
    <row r="18817" spans="1:9">
      <c r="A18817" s="3" t="s">
        <v>9198</v>
      </c>
      <c r="B18817" s="3" t="s">
        <v>55719</v>
      </c>
      <c r="C18817" s="3">
        <f>VLOOKUP(B18817,CONSOLIDADO!A$2:E$11786,5,FALSE)</f>
        <v>5582</v>
      </c>
      <c r="D18817" s="3" t="s">
        <v>20</v>
      </c>
      <c r="E18817" s="3" t="s">
        <v>6837</v>
      </c>
      <c r="F18817" s="3" t="s">
        <v>55722</v>
      </c>
      <c r="G18817" s="3" t="s">
        <v>55723</v>
      </c>
      <c r="I18817" t="str">
        <f t="shared" si="293"/>
        <v>,(5582,' Beltrán F. Urenda Salamanca ',' beltranf@urenda.cl',' 32 255 7700    ', Socio')</v>
      </c>
    </row>
    <row r="18818" spans="1:9">
      <c r="A18818" s="3" t="s">
        <v>9196</v>
      </c>
      <c r="B18818" s="3" t="s">
        <v>55719</v>
      </c>
      <c r="C18818" s="3">
        <f>VLOOKUP(B18818,CONSOLIDADO!A$2:E$11786,5,FALSE)</f>
        <v>5582</v>
      </c>
      <c r="D18818" s="3" t="s">
        <v>20</v>
      </c>
      <c r="E18818" s="3" t="s">
        <v>6837</v>
      </c>
      <c r="F18818" s="3" t="s">
        <v>55724</v>
      </c>
      <c r="G18818" s="3" t="s">
        <v>55725</v>
      </c>
      <c r="I18818" t="str">
        <f t="shared" si="293"/>
        <v>,(5582,' José Manuel Urenda Salamanca ',' pvelasquez@urenda.cl',' 2 2203 9090    ', Socio')</v>
      </c>
    </row>
    <row r="18819" spans="1:9">
      <c r="A18819" s="3" t="s">
        <v>55726</v>
      </c>
      <c r="B18819" s="3" t="s">
        <v>55719</v>
      </c>
      <c r="C18819" s="3">
        <f>VLOOKUP(B18819,CONSOLIDADO!A$2:E$11786,5,FALSE)</f>
        <v>5582</v>
      </c>
      <c r="D18819" s="3" t="s">
        <v>20</v>
      </c>
      <c r="E18819" s="3"/>
      <c r="F18819" s="3"/>
      <c r="G18819" s="3" t="s">
        <v>55727</v>
      </c>
      <c r="I18819" t="str">
        <f t="shared" ref="I18819:I18882" si="294">CONCATENATE(",(",C18819,",'",A18819,"','",F18819,"','",G18819,"',",E18819,"')")</f>
        <v>,(5582,' Raúl Mera Zirotti','',' 2 2203 9090',')</v>
      </c>
    </row>
    <row r="18820" spans="1:9">
      <c r="A18820" s="3" t="s">
        <v>55728</v>
      </c>
      <c r="B18820" s="3" t="s">
        <v>55719</v>
      </c>
      <c r="C18820" s="3">
        <f>VLOOKUP(B18820,CONSOLIDADO!A$2:E$11786,5,FALSE)</f>
        <v>5582</v>
      </c>
      <c r="D18820" s="3" t="s">
        <v>20</v>
      </c>
      <c r="E18820" s="3"/>
      <c r="F18820" s="3"/>
      <c r="G18820" s="3" t="s">
        <v>55721</v>
      </c>
      <c r="I18820" t="str">
        <f t="shared" si="294"/>
        <v>,(5582,' Carlos Graf Santos','',' 32 255 7700',')</v>
      </c>
    </row>
    <row r="18821" spans="1:9">
      <c r="A18821" s="3" t="s">
        <v>55729</v>
      </c>
      <c r="B18821" s="3" t="s">
        <v>55719</v>
      </c>
      <c r="C18821" s="3">
        <f>VLOOKUP(B18821,CONSOLIDADO!A$2:E$11786,5,FALSE)</f>
        <v>5582</v>
      </c>
      <c r="D18821" s="3" t="s">
        <v>20</v>
      </c>
      <c r="E18821" s="3"/>
      <c r="F18821" s="3"/>
      <c r="G18821" s="3" t="s">
        <v>55721</v>
      </c>
      <c r="I18821" t="str">
        <f t="shared" si="294"/>
        <v>,(5582,' Isabel Ancarola Mery','',' 32 255 7700',')</v>
      </c>
    </row>
    <row r="18822" spans="1:9">
      <c r="A18822" s="3" t="s">
        <v>55730</v>
      </c>
      <c r="B18822" s="3" t="s">
        <v>55719</v>
      </c>
      <c r="C18822" s="3">
        <f>VLOOKUP(B18822,CONSOLIDADO!A$2:E$11786,5,FALSE)</f>
        <v>5582</v>
      </c>
      <c r="D18822" s="3" t="s">
        <v>20</v>
      </c>
      <c r="E18822" s="3" t="s">
        <v>9638</v>
      </c>
      <c r="F18822" s="3" t="s">
        <v>55731</v>
      </c>
      <c r="G18822" s="3" t="s">
        <v>55723</v>
      </c>
      <c r="I18822" t="str">
        <f t="shared" si="294"/>
        <v>,(5582,' Fabián Elorriaga De Bonis ',' felorriaga@urenda.cl',' 32 255 7700    ', Abogado')</v>
      </c>
    </row>
    <row r="18823" spans="1:9">
      <c r="A18823" s="3" t="s">
        <v>55732</v>
      </c>
      <c r="B18823" s="3" t="s">
        <v>55719</v>
      </c>
      <c r="C18823" s="3">
        <f>VLOOKUP(B18823,CONSOLIDADO!A$2:E$11786,5,FALSE)</f>
        <v>5582</v>
      </c>
      <c r="D18823" s="3" t="s">
        <v>20</v>
      </c>
      <c r="E18823" s="3"/>
      <c r="F18823" s="3"/>
      <c r="G18823" s="3" t="s">
        <v>55721</v>
      </c>
      <c r="I18823" t="str">
        <f t="shared" si="294"/>
        <v>,(5582,' Matías Donoso Lamas','',' 32 255 7700',')</v>
      </c>
    </row>
    <row r="18824" spans="1:9">
      <c r="A18824" s="3" t="s">
        <v>55733</v>
      </c>
      <c r="B18824" s="3" t="s">
        <v>55719</v>
      </c>
      <c r="C18824" s="3">
        <f>VLOOKUP(B18824,CONSOLIDADO!A$2:E$11786,5,FALSE)</f>
        <v>5582</v>
      </c>
      <c r="D18824" s="3" t="s">
        <v>20</v>
      </c>
      <c r="E18824" s="3"/>
      <c r="F18824" s="3"/>
      <c r="G18824" s="3" t="s">
        <v>55721</v>
      </c>
      <c r="I18824" t="str">
        <f t="shared" si="294"/>
        <v>,(5582,' Diego Barría Urenda','',' 32 255 7700',')</v>
      </c>
    </row>
    <row r="18825" spans="1:9">
      <c r="A18825" s="3" t="s">
        <v>55734</v>
      </c>
      <c r="B18825" s="3" t="s">
        <v>55719</v>
      </c>
      <c r="C18825" s="3">
        <f>VLOOKUP(B18825,CONSOLIDADO!A$2:E$11786,5,FALSE)</f>
        <v>5582</v>
      </c>
      <c r="D18825" s="3" t="s">
        <v>20</v>
      </c>
      <c r="E18825" s="3" t="s">
        <v>9638</v>
      </c>
      <c r="F18825" s="3" t="s">
        <v>55735</v>
      </c>
      <c r="G18825" s="3" t="s">
        <v>55723</v>
      </c>
      <c r="I18825" t="str">
        <f t="shared" si="294"/>
        <v>,(5582,' José Miguel Vera Orriols ',' jmvera@urenda.cl',' 32 255 7700    ', Abogado')</v>
      </c>
    </row>
    <row r="18826" spans="1:9">
      <c r="A18826" s="3" t="s">
        <v>55736</v>
      </c>
      <c r="B18826" s="3" t="s">
        <v>55719</v>
      </c>
      <c r="C18826" s="3">
        <f>VLOOKUP(B18826,CONSOLIDADO!A$2:E$11786,5,FALSE)</f>
        <v>5582</v>
      </c>
      <c r="D18826" s="3" t="s">
        <v>20</v>
      </c>
      <c r="E18826" s="3"/>
      <c r="F18826" s="3"/>
      <c r="G18826" s="3" t="s">
        <v>55721</v>
      </c>
      <c r="I18826" t="str">
        <f t="shared" si="294"/>
        <v>,(5582,' Tomás Goñi Price','',' 32 255 7700',')</v>
      </c>
    </row>
    <row r="18827" spans="1:9">
      <c r="A18827" s="3" t="s">
        <v>55737</v>
      </c>
      <c r="B18827" s="3" t="s">
        <v>55719</v>
      </c>
      <c r="C18827" s="3">
        <f>VLOOKUP(B18827,CONSOLIDADO!A$2:E$11786,5,FALSE)</f>
        <v>5582</v>
      </c>
      <c r="D18827" s="3" t="s">
        <v>20</v>
      </c>
      <c r="E18827" s="3" t="s">
        <v>9638</v>
      </c>
      <c r="F18827" s="3" t="s">
        <v>55738</v>
      </c>
      <c r="G18827" s="3" t="s">
        <v>55723</v>
      </c>
      <c r="I18827" t="str">
        <f t="shared" si="294"/>
        <v>,(5582,' Iván Iturrieta Fernández ',' iturrieta@urenda.cl',' 32 255 7700    ', Abogado')</v>
      </c>
    </row>
    <row r="18828" spans="1:9">
      <c r="A18828" s="3" t="s">
        <v>55739</v>
      </c>
      <c r="B18828" s="3" t="s">
        <v>55719</v>
      </c>
      <c r="C18828" s="3">
        <f>VLOOKUP(B18828,CONSOLIDADO!A$2:E$11786,5,FALSE)</f>
        <v>5582</v>
      </c>
      <c r="D18828" s="3" t="s">
        <v>20</v>
      </c>
      <c r="E18828" s="3" t="s">
        <v>9638</v>
      </c>
      <c r="F18828" s="3" t="s">
        <v>55740</v>
      </c>
      <c r="G18828" s="3" t="s">
        <v>55741</v>
      </c>
      <c r="I18828" t="str">
        <f t="shared" si="294"/>
        <v>,(5582,' Sebastián Tortello Branchi ',' stortello@urenda.cl',' 2 2460 2240    ', Abogado')</v>
      </c>
    </row>
    <row r="18829" spans="1:9">
      <c r="A18829" s="3" t="s">
        <v>55742</v>
      </c>
      <c r="B18829" s="3" t="s">
        <v>55719</v>
      </c>
      <c r="C18829" s="3">
        <f>VLOOKUP(B18829,CONSOLIDADO!A$2:E$11786,5,FALSE)</f>
        <v>5582</v>
      </c>
      <c r="D18829" s="3" t="s">
        <v>20</v>
      </c>
      <c r="E18829" s="3"/>
      <c r="F18829" s="3"/>
      <c r="G18829" s="3" t="s">
        <v>55743</v>
      </c>
      <c r="I18829" t="str">
        <f t="shared" si="294"/>
        <v>,(5582,' Sergio Rojas Cubillo','',' 2 2460 2240',')</v>
      </c>
    </row>
    <row r="18830" spans="1:9">
      <c r="A18830" s="3" t="s">
        <v>55744</v>
      </c>
      <c r="B18830" s="3" t="s">
        <v>55719</v>
      </c>
      <c r="C18830" s="3">
        <f>VLOOKUP(B18830,CONSOLIDADO!A$2:E$11786,5,FALSE)</f>
        <v>5582</v>
      </c>
      <c r="D18830" s="3" t="s">
        <v>20</v>
      </c>
      <c r="E18830" s="3" t="s">
        <v>9638</v>
      </c>
      <c r="F18830" s="3" t="s">
        <v>55745</v>
      </c>
      <c r="G18830" s="3" t="s">
        <v>55741</v>
      </c>
      <c r="I18830" t="str">
        <f t="shared" si="294"/>
        <v>,(5582,' Ignacio Alvarez Vicuña ',' ialvarez@urenda.cl',' 2 2460 2240    ', Abogado')</v>
      </c>
    </row>
    <row r="18831" spans="1:9">
      <c r="A18831" s="3" t="s">
        <v>55746</v>
      </c>
      <c r="B18831" s="3" t="s">
        <v>55719</v>
      </c>
      <c r="C18831" s="3">
        <f>VLOOKUP(B18831,CONSOLIDADO!A$2:E$11786,5,FALSE)</f>
        <v>5582</v>
      </c>
      <c r="D18831" s="3" t="s">
        <v>20</v>
      </c>
      <c r="E18831" s="3" t="s">
        <v>9638</v>
      </c>
      <c r="F18831" s="3" t="s">
        <v>55747</v>
      </c>
      <c r="G18831" s="3" t="s">
        <v>55723</v>
      </c>
      <c r="I18831" t="str">
        <f t="shared" si="294"/>
        <v>,(5582,' Jorge Derpich González ',' jderpich@urenda.cl',' 32 255 7700    ', Abogado')</v>
      </c>
    </row>
    <row r="18832" spans="1:9">
      <c r="A18832" s="3" t="s">
        <v>55748</v>
      </c>
      <c r="B18832" s="3" t="s">
        <v>55719</v>
      </c>
      <c r="C18832" s="3">
        <f>VLOOKUP(B18832,CONSOLIDADO!A$2:E$11786,5,FALSE)</f>
        <v>5582</v>
      </c>
      <c r="D18832" s="3" t="s">
        <v>20</v>
      </c>
      <c r="E18832" s="3"/>
      <c r="F18832" s="3"/>
      <c r="G18832" s="3" t="s">
        <v>55721</v>
      </c>
      <c r="I18832" t="str">
        <f t="shared" si="294"/>
        <v>,(5582,' Antonia Díaz Muzio','',' 32 255 7700',')</v>
      </c>
    </row>
    <row r="18833" spans="1:9">
      <c r="A18833" s="3" t="s">
        <v>55749</v>
      </c>
      <c r="B18833" s="3" t="s">
        <v>55719</v>
      </c>
      <c r="C18833" s="3">
        <f>VLOOKUP(B18833,CONSOLIDADO!A$2:E$11786,5,FALSE)</f>
        <v>5582</v>
      </c>
      <c r="D18833" s="3" t="s">
        <v>20</v>
      </c>
      <c r="E18833" s="3"/>
      <c r="F18833" s="3"/>
      <c r="G18833" s="3" t="s">
        <v>55721</v>
      </c>
      <c r="I18833" t="str">
        <f t="shared" si="294"/>
        <v>,(5582,' Beltrán Urenda Arias','',' 32 255 7700',')</v>
      </c>
    </row>
    <row r="18834" spans="1:9">
      <c r="A18834" s="3" t="s">
        <v>55750</v>
      </c>
      <c r="B18834" s="3" t="s">
        <v>57799</v>
      </c>
      <c r="C18834" s="3">
        <f>VLOOKUP(B18834,CONSOLIDADO!A$2:E$11786,5,FALSE)</f>
        <v>5583</v>
      </c>
      <c r="D18834" s="3" t="s">
        <v>20</v>
      </c>
      <c r="E18834" s="3"/>
      <c r="F18834" s="3"/>
      <c r="G18834" s="3" t="s">
        <v>55751</v>
      </c>
      <c r="I18834" t="str">
        <f t="shared" si="294"/>
        <v>,(5583,' Sergio Orrego Flory','',' 2 2499 5500',')</v>
      </c>
    </row>
    <row r="18835" spans="1:9">
      <c r="A18835" s="3" t="s">
        <v>55752</v>
      </c>
      <c r="B18835" s="3" t="s">
        <v>57799</v>
      </c>
      <c r="C18835" s="3">
        <f>VLOOKUP(B18835,CONSOLIDADO!A$2:E$11786,5,FALSE)</f>
        <v>5583</v>
      </c>
      <c r="D18835" s="3" t="s">
        <v>20</v>
      </c>
      <c r="E18835" s="3" t="s">
        <v>6837</v>
      </c>
      <c r="F18835" s="3" t="s">
        <v>55753</v>
      </c>
      <c r="G18835" s="3" t="s">
        <v>55754</v>
      </c>
      <c r="I18835" t="str">
        <f t="shared" si="294"/>
        <v>,(5583,' Francisco Urenda Panadero ',' furenda@urod.cl',' 2 2499 5500    ', Socio')</v>
      </c>
    </row>
    <row r="18836" spans="1:9">
      <c r="A18836" s="3" t="s">
        <v>55755</v>
      </c>
      <c r="B18836" s="3" t="s">
        <v>57799</v>
      </c>
      <c r="C18836" s="3">
        <f>VLOOKUP(B18836,CONSOLIDADO!A$2:E$11786,5,FALSE)</f>
        <v>5583</v>
      </c>
      <c r="D18836" s="3" t="s">
        <v>20</v>
      </c>
      <c r="E18836" s="3" t="s">
        <v>6837</v>
      </c>
      <c r="F18836" s="3" t="s">
        <v>55756</v>
      </c>
      <c r="G18836" s="3" t="s">
        <v>55754</v>
      </c>
      <c r="I18836" t="str">
        <f t="shared" si="294"/>
        <v>,(5583,' Juan Carlos Dörr Zegers ',' jcdorrz@urod.cl',' 2 2499 5500    ', Socio')</v>
      </c>
    </row>
    <row r="18837" spans="1:9">
      <c r="A18837" s="3" t="s">
        <v>55757</v>
      </c>
      <c r="B18837" s="3" t="s">
        <v>57799</v>
      </c>
      <c r="C18837" s="3">
        <f>VLOOKUP(B18837,CONSOLIDADO!A$2:E$11786,5,FALSE)</f>
        <v>5583</v>
      </c>
      <c r="D18837" s="3" t="s">
        <v>20</v>
      </c>
      <c r="E18837" s="3" t="s">
        <v>6837</v>
      </c>
      <c r="F18837" s="3" t="s">
        <v>55758</v>
      </c>
      <c r="G18837" s="3" t="s">
        <v>55754</v>
      </c>
      <c r="I18837" t="str">
        <f t="shared" si="294"/>
        <v>,(5583,' Gonzalo Errázuriz Herrera ',' gerrazuriz@urod.cl',' 2 2499 5500    ', Socio')</v>
      </c>
    </row>
    <row r="18838" spans="1:9">
      <c r="A18838" s="3" t="s">
        <v>55759</v>
      </c>
      <c r="B18838" s="3" t="s">
        <v>57799</v>
      </c>
      <c r="C18838" s="3">
        <f>VLOOKUP(B18838,CONSOLIDADO!A$2:E$11786,5,FALSE)</f>
        <v>5583</v>
      </c>
      <c r="D18838" s="3" t="s">
        <v>20</v>
      </c>
      <c r="E18838" s="3" t="s">
        <v>6837</v>
      </c>
      <c r="F18838" s="3" t="s">
        <v>55760</v>
      </c>
      <c r="G18838" s="3" t="s">
        <v>55754</v>
      </c>
      <c r="I18838" t="str">
        <f t="shared" si="294"/>
        <v>,(5583,' Alberto Rencoret Portales ',' arencoret@urod.cl',' 2 2499 5500    ', Socio')</v>
      </c>
    </row>
    <row r="18839" spans="1:9">
      <c r="A18839" s="3" t="s">
        <v>55761</v>
      </c>
      <c r="B18839" s="3" t="s">
        <v>57799</v>
      </c>
      <c r="C18839" s="3">
        <f>VLOOKUP(B18839,CONSOLIDADO!A$2:E$11786,5,FALSE)</f>
        <v>5583</v>
      </c>
      <c r="D18839" s="3" t="s">
        <v>20</v>
      </c>
      <c r="E18839" s="3" t="s">
        <v>6837</v>
      </c>
      <c r="F18839" s="3" t="s">
        <v>55762</v>
      </c>
      <c r="G18839" s="3" t="s">
        <v>55754</v>
      </c>
      <c r="I18839" t="str">
        <f t="shared" si="294"/>
        <v>,(5583,' Gonzalo Rencoret Portales ',' grencoret@urod.cl',' 2 2499 5500    ', Socio')</v>
      </c>
    </row>
    <row r="18840" spans="1:9">
      <c r="A18840" s="3" t="s">
        <v>55763</v>
      </c>
      <c r="B18840" s="3" t="s">
        <v>57799</v>
      </c>
      <c r="C18840" s="3">
        <f>VLOOKUP(B18840,CONSOLIDADO!A$2:E$11786,5,FALSE)</f>
        <v>5583</v>
      </c>
      <c r="D18840" s="3" t="s">
        <v>20</v>
      </c>
      <c r="E18840" s="3" t="s">
        <v>6837</v>
      </c>
      <c r="F18840" s="3" t="s">
        <v>55764</v>
      </c>
      <c r="G18840" s="3" t="s">
        <v>55754</v>
      </c>
      <c r="I18840" t="str">
        <f t="shared" si="294"/>
        <v>,(5583,' Ignacio Urrutia Cáceres ',' iurrutia@urod.cl',' 2 2499 5500    ', Socio')</v>
      </c>
    </row>
    <row r="18841" spans="1:9">
      <c r="A18841" s="3" t="s">
        <v>55765</v>
      </c>
      <c r="B18841" s="3" t="s">
        <v>57799</v>
      </c>
      <c r="C18841" s="3">
        <f>VLOOKUP(B18841,CONSOLIDADO!A$2:E$11786,5,FALSE)</f>
        <v>5583</v>
      </c>
      <c r="D18841" s="3" t="s">
        <v>20</v>
      </c>
      <c r="E18841" s="3" t="s">
        <v>6837</v>
      </c>
      <c r="F18841" s="3" t="s">
        <v>55766</v>
      </c>
      <c r="G18841" s="3" t="s">
        <v>55754</v>
      </c>
      <c r="I18841" t="str">
        <f t="shared" si="294"/>
        <v>,(5583,' Juan Carlos Dörr Bulnes ',' jcdoorb@urod.cl',' 2 2499 5500    ', Socio')</v>
      </c>
    </row>
    <row r="18842" spans="1:9">
      <c r="A18842" s="3" t="s">
        <v>55767</v>
      </c>
      <c r="B18842" s="3" t="s">
        <v>57799</v>
      </c>
      <c r="C18842" s="3">
        <f>VLOOKUP(B18842,CONSOLIDADO!A$2:E$11786,5,FALSE)</f>
        <v>5583</v>
      </c>
      <c r="D18842" s="3" t="s">
        <v>20</v>
      </c>
      <c r="E18842" s="3" t="s">
        <v>6837</v>
      </c>
      <c r="F18842" s="3" t="s">
        <v>55768</v>
      </c>
      <c r="G18842" s="3" t="s">
        <v>55769</v>
      </c>
      <c r="I18842" t="str">
        <f t="shared" si="294"/>
        <v>,(5583,' Nicholas Mocarquer Grout ',' nmocarquer@urod.cl',' 2 2499 5531    ', Socio')</v>
      </c>
    </row>
    <row r="18843" spans="1:9">
      <c r="A18843" s="3" t="s">
        <v>55770</v>
      </c>
      <c r="B18843" s="3" t="s">
        <v>57799</v>
      </c>
      <c r="C18843" s="3">
        <f>VLOOKUP(B18843,CONSOLIDADO!A$2:E$11786,5,FALSE)</f>
        <v>5583</v>
      </c>
      <c r="D18843" s="3" t="s">
        <v>20</v>
      </c>
      <c r="E18843" s="3"/>
      <c r="F18843" s="3"/>
      <c r="G18843" s="3" t="s">
        <v>55771</v>
      </c>
      <c r="I18843" t="str">
        <f t="shared" si="294"/>
        <v>,(5583,' Rodrigo de Alencar','',' 2 2499 5511',')</v>
      </c>
    </row>
    <row r="18844" spans="1:9">
      <c r="A18844" s="3" t="s">
        <v>55772</v>
      </c>
      <c r="B18844" s="3" t="s">
        <v>57799</v>
      </c>
      <c r="C18844" s="3">
        <f>VLOOKUP(B18844,CONSOLIDADO!A$2:E$11786,5,FALSE)</f>
        <v>5583</v>
      </c>
      <c r="D18844" s="3" t="s">
        <v>20</v>
      </c>
      <c r="E18844" s="3" t="s">
        <v>6837</v>
      </c>
      <c r="F18844" s="3" t="s">
        <v>55773</v>
      </c>
      <c r="G18844" s="3" t="s">
        <v>55774</v>
      </c>
      <c r="I18844" t="str">
        <f t="shared" si="294"/>
        <v>,(5583,' Felipe Rencoret Portales ',' frencoret@urod.cl',' 2 2499 5522    ', Socio')</v>
      </c>
    </row>
    <row r="18845" spans="1:9">
      <c r="A18845" s="3" t="s">
        <v>55776</v>
      </c>
      <c r="B18845" s="3" t="s">
        <v>55775</v>
      </c>
      <c r="C18845" s="3">
        <f>VLOOKUP(B18845,CONSOLIDADO!A$2:E$11786,5,FALSE)</f>
        <v>5584</v>
      </c>
      <c r="D18845" s="3" t="s">
        <v>4700</v>
      </c>
      <c r="E18845" s="3"/>
      <c r="F18845" s="3"/>
      <c r="G18845" s="3" t="s">
        <v>55777</v>
      </c>
      <c r="I18845" t="str">
        <f t="shared" si="294"/>
        <v>,(5584,' Alfonso Ureta Matte','',' 2 2556 1179',')</v>
      </c>
    </row>
    <row r="18846" spans="1:9">
      <c r="A18846" s="3" t="s">
        <v>55778</v>
      </c>
      <c r="B18846" s="3" t="s">
        <v>55775</v>
      </c>
      <c r="C18846" s="3">
        <f>VLOOKUP(B18846,CONSOLIDADO!A$2:E$11786,5,FALSE)</f>
        <v>5584</v>
      </c>
      <c r="D18846" s="3" t="s">
        <v>4700</v>
      </c>
      <c r="E18846" s="3"/>
      <c r="F18846" s="3"/>
      <c r="G18846" s="3" t="s">
        <v>55779</v>
      </c>
      <c r="I18846" t="str">
        <f t="shared" si="294"/>
        <v>,(5584,' Cristian Estay Escárate','',' 2 2556 2199',')</v>
      </c>
    </row>
    <row r="18847" spans="1:9">
      <c r="A18847" s="3" t="s">
        <v>55781</v>
      </c>
      <c r="B18847" s="3" t="s">
        <v>55780</v>
      </c>
      <c r="C18847" s="3">
        <f>VLOOKUP(B18847,CONSOLIDADO!A$2:E$11786,5,FALSE)</f>
        <v>5585</v>
      </c>
      <c r="D18847" s="3" t="s">
        <v>4627</v>
      </c>
      <c r="E18847" s="3" t="s">
        <v>6850</v>
      </c>
      <c r="F18847" s="3" t="s">
        <v>55782</v>
      </c>
      <c r="G18847" s="3" t="s">
        <v>55783</v>
      </c>
      <c r="I18847" t="str">
        <f t="shared" si="294"/>
        <v>,(5585,' Jorge Dvorquez Felman ',' impusa@terra.cl',' 2 2270 3030    ', Director')</v>
      </c>
    </row>
    <row r="18848" spans="1:9">
      <c r="A18848" s="3" t="s">
        <v>55784</v>
      </c>
      <c r="B18848" s="3" t="s">
        <v>55780</v>
      </c>
      <c r="C18848" s="3">
        <f>VLOOKUP(B18848,CONSOLIDADO!A$2:E$11786,5,FALSE)</f>
        <v>5585</v>
      </c>
      <c r="D18848" s="3" t="s">
        <v>4627</v>
      </c>
      <c r="E18848" s="3"/>
      <c r="F18848" s="3"/>
      <c r="G18848" s="3" t="s">
        <v>55785</v>
      </c>
      <c r="I18848" t="str">
        <f t="shared" si="294"/>
        <v>,(5585,' Dan Dvorquez Zilberber','',' 2 2270 3030',')</v>
      </c>
    </row>
    <row r="18849" spans="1:9">
      <c r="A18849" s="3" t="s">
        <v>55787</v>
      </c>
      <c r="B18849" s="3" t="s">
        <v>55786</v>
      </c>
      <c r="C18849" s="3">
        <f>VLOOKUP(B18849,CONSOLIDADO!A$2:E$11786,5,FALSE)</f>
        <v>5586</v>
      </c>
      <c r="D18849" s="3" t="s">
        <v>5799</v>
      </c>
      <c r="E18849" s="3" t="s">
        <v>7224</v>
      </c>
      <c r="F18849" s="3" t="s">
        <v>55788</v>
      </c>
      <c r="G18849" s="3" t="s">
        <v>55789</v>
      </c>
      <c r="I18849" t="str">
        <f t="shared" si="294"/>
        <v>,(5586,' Karl Samsing Stambuk ',' ksamsing@valbifrut.cl',' 2 2783 6300    ', Gerente General - Gerente Comercial')</v>
      </c>
    </row>
    <row r="18850" spans="1:9">
      <c r="A18850" s="3" t="s">
        <v>55790</v>
      </c>
      <c r="B18850" s="3" t="s">
        <v>55786</v>
      </c>
      <c r="C18850" s="3">
        <f>VLOOKUP(B18850,CONSOLIDADO!A$2:E$11786,5,FALSE)</f>
        <v>5586</v>
      </c>
      <c r="D18850" s="3" t="s">
        <v>5799</v>
      </c>
      <c r="E18850" s="3" t="s">
        <v>6757</v>
      </c>
      <c r="F18850" s="3" t="s">
        <v>55791</v>
      </c>
      <c r="G18850" s="3" t="s">
        <v>55789</v>
      </c>
      <c r="I18850" t="str">
        <f t="shared" si="294"/>
        <v>,(5586,' Daniela Herane Olavarría ',' dherane@valbifrut.cl',' 2 2783 6300    ', Gerente de Administración y Finanzas')</v>
      </c>
    </row>
    <row r="18851" spans="1:9">
      <c r="A18851" s="3" t="s">
        <v>55792</v>
      </c>
      <c r="B18851" s="3" t="s">
        <v>55786</v>
      </c>
      <c r="C18851" s="3">
        <f>VLOOKUP(B18851,CONSOLIDADO!A$2:E$11786,5,FALSE)</f>
        <v>5586</v>
      </c>
      <c r="D18851" s="3" t="s">
        <v>5799</v>
      </c>
      <c r="E18851" s="3"/>
      <c r="F18851" s="3"/>
      <c r="G18851" s="3" t="s">
        <v>55793</v>
      </c>
      <c r="I18851" t="str">
        <f t="shared" si="294"/>
        <v>,(5586,' Oscar Rodríguez Urbina','',' 2 2821 1911',')</v>
      </c>
    </row>
    <row r="18852" spans="1:9">
      <c r="A18852" s="3" t="s">
        <v>55795</v>
      </c>
      <c r="B18852" s="3" t="s">
        <v>55794</v>
      </c>
      <c r="C18852" s="3">
        <f>VLOOKUP(B18852,CONSOLIDADO!A$2:E$11786,5,FALSE)</f>
        <v>5587</v>
      </c>
      <c r="D18852" s="3" t="s">
        <v>5765</v>
      </c>
      <c r="E18852" s="3" t="s">
        <v>55796</v>
      </c>
      <c r="F18852" s="3" t="s">
        <v>55797</v>
      </c>
      <c r="G18852" s="3" t="s">
        <v>55798</v>
      </c>
      <c r="I18852" t="str">
        <f t="shared" si="294"/>
        <v>,(5587,' Franco Valsecchi Roa ',' franco@valcine.cl',' 2 2893 3922    ', Director General y Gerente General')</v>
      </c>
    </row>
    <row r="18853" spans="1:9">
      <c r="A18853" s="3" t="s">
        <v>55801</v>
      </c>
      <c r="B18853" s="3" t="s">
        <v>55799</v>
      </c>
      <c r="C18853" s="3">
        <f>VLOOKUP(B18853,CONSOLIDADO!A$2:E$11786,5,FALSE)</f>
        <v>5588</v>
      </c>
      <c r="D18853" s="3" t="s">
        <v>55800</v>
      </c>
      <c r="E18853" s="3" t="s">
        <v>6739</v>
      </c>
      <c r="F18853" s="3" t="s">
        <v>55802</v>
      </c>
      <c r="G18853" s="3" t="s">
        <v>55803</v>
      </c>
      <c r="I18853" t="str">
        <f t="shared" si="294"/>
        <v>,(5588,' Juan Alberto Valck Palitzsch ',' avalck@valck.cl',' 2 2552 3860    ', Gerente General')</v>
      </c>
    </row>
    <row r="18854" spans="1:9">
      <c r="A18854" s="3" t="s">
        <v>55804</v>
      </c>
      <c r="B18854" s="3" t="s">
        <v>55799</v>
      </c>
      <c r="C18854" s="3">
        <f>VLOOKUP(B18854,CONSOLIDADO!A$2:E$11786,5,FALSE)</f>
        <v>5588</v>
      </c>
      <c r="D18854" s="3" t="s">
        <v>55800</v>
      </c>
      <c r="E18854" s="3" t="s">
        <v>55805</v>
      </c>
      <c r="F18854" s="3" t="s">
        <v>55806</v>
      </c>
      <c r="G18854" s="3" t="s">
        <v>55807</v>
      </c>
      <c r="I18854" t="str">
        <f t="shared" si="294"/>
        <v>,(5588,' Miguel Angel Araya Yáñez ',' servicio@valck.cl',' 2 2552 6501    ', Jefe de Area')</v>
      </c>
    </row>
    <row r="18855" spans="1:9">
      <c r="A18855" s="3" t="s">
        <v>55809</v>
      </c>
      <c r="B18855" s="3" t="s">
        <v>55808</v>
      </c>
      <c r="C18855" s="3">
        <f>VLOOKUP(B18855,CONSOLIDADO!A$2:E$11786,5,FALSE)</f>
        <v>5589</v>
      </c>
      <c r="D18855" s="3" t="s">
        <v>3326</v>
      </c>
      <c r="E18855" s="3" t="s">
        <v>6739</v>
      </c>
      <c r="F18855" s="3" t="s">
        <v>55810</v>
      </c>
      <c r="G18855" s="3" t="s">
        <v>55811</v>
      </c>
      <c r="I18855" t="str">
        <f t="shared" si="294"/>
        <v>,(5589,' Manuel Armando Valencia Riquelme ',' armando@valenciasa.cl',' 2 2816 1014    ', Gerente General')</v>
      </c>
    </row>
    <row r="18856" spans="1:9">
      <c r="A18856" s="3" t="s">
        <v>55812</v>
      </c>
      <c r="B18856" s="3" t="s">
        <v>55808</v>
      </c>
      <c r="C18856" s="3">
        <f>VLOOKUP(B18856,CONSOLIDADO!A$2:E$11786,5,FALSE)</f>
        <v>5589</v>
      </c>
      <c r="D18856" s="3" t="s">
        <v>3326</v>
      </c>
      <c r="E18856" s="3" t="s">
        <v>6765</v>
      </c>
      <c r="F18856" s="3" t="s">
        <v>55813</v>
      </c>
      <c r="G18856" s="3" t="s">
        <v>55814</v>
      </c>
      <c r="I18856" t="str">
        <f t="shared" si="294"/>
        <v>,(5589,' Javier Valencia Sainz ',' jvalencia@valenciasa.cl',' 2 2816 1023    ', Gerente de Operaciones')</v>
      </c>
    </row>
    <row r="18857" spans="1:9">
      <c r="A18857" s="3" t="s">
        <v>55815</v>
      </c>
      <c r="B18857" s="3" t="s">
        <v>55808</v>
      </c>
      <c r="C18857" s="3">
        <f>VLOOKUP(B18857,CONSOLIDADO!A$2:E$11786,5,FALSE)</f>
        <v>5589</v>
      </c>
      <c r="D18857" s="3" t="s">
        <v>3326</v>
      </c>
      <c r="E18857" s="3" t="s">
        <v>6757</v>
      </c>
      <c r="F18857" s="3" t="s">
        <v>55816</v>
      </c>
      <c r="G18857" s="3" t="s">
        <v>55817</v>
      </c>
      <c r="I18857" t="str">
        <f t="shared" si="294"/>
        <v>,(5589,' Sandra Ojeda Herrera ',' contador@valenciasa.cl',' 2 2816 1024    ', Gerente de Administración y Finanzas')</v>
      </c>
    </row>
    <row r="18858" spans="1:9">
      <c r="A18858" s="3" t="s">
        <v>55818</v>
      </c>
      <c r="B18858" s="3" t="s">
        <v>55808</v>
      </c>
      <c r="C18858" s="3">
        <f>VLOOKUP(B18858,CONSOLIDADO!A$2:E$11786,5,FALSE)</f>
        <v>5589</v>
      </c>
      <c r="D18858" s="3" t="s">
        <v>3326</v>
      </c>
      <c r="E18858" s="3"/>
      <c r="F18858" s="3"/>
      <c r="G18858" s="3" t="s">
        <v>55819</v>
      </c>
      <c r="I18858" t="str">
        <f t="shared" si="294"/>
        <v>,(5589,' Alejandro Valencia Tapia','',' 2 2816 1011',')</v>
      </c>
    </row>
    <row r="18859" spans="1:9">
      <c r="A18859" s="3" t="s">
        <v>55820</v>
      </c>
      <c r="B18859" s="3" t="s">
        <v>55808</v>
      </c>
      <c r="C18859" s="3">
        <f>VLOOKUP(B18859,CONSOLIDADO!A$2:E$11786,5,FALSE)</f>
        <v>5589</v>
      </c>
      <c r="D18859" s="3" t="s">
        <v>3326</v>
      </c>
      <c r="E18859" s="3" t="s">
        <v>10940</v>
      </c>
      <c r="F18859" s="3" t="s">
        <v>55821</v>
      </c>
      <c r="G18859" s="3" t="s">
        <v>55822</v>
      </c>
      <c r="I18859" t="str">
        <f t="shared" si="294"/>
        <v>,(5589,' Pedro Toledo Murillo ',' ptoledo@valenciasa.cl',' 2 2816 1020    ', Jefe Recursos Humanos')</v>
      </c>
    </row>
    <row r="18860" spans="1:9">
      <c r="A18860" s="3" t="s">
        <v>55824</v>
      </c>
      <c r="B18860" s="3" t="s">
        <v>55823</v>
      </c>
      <c r="C18860" s="3">
        <f>VLOOKUP(B18860,CONSOLIDADO!A$2:E$11786,5,FALSE)</f>
        <v>5590</v>
      </c>
      <c r="D18860" s="3" t="s">
        <v>24359</v>
      </c>
      <c r="E18860" s="3" t="s">
        <v>6739</v>
      </c>
      <c r="F18860" s="3" t="s">
        <v>55825</v>
      </c>
      <c r="G18860" s="3" t="s">
        <v>55826</v>
      </c>
      <c r="I18860" t="str">
        <f t="shared" si="294"/>
        <v>,(5590,' Marcial Valente Docasar ',' mvalente@valente.cl',' 2 2555 9248    ', Gerente General')</v>
      </c>
    </row>
    <row r="18861" spans="1:9">
      <c r="A18861" s="3" t="s">
        <v>55828</v>
      </c>
      <c r="B18861" s="3" t="s">
        <v>55827</v>
      </c>
      <c r="C18861" s="3">
        <f>VLOOKUP(B18861,CONSOLIDADO!A$2:E$11786,5,FALSE)</f>
        <v>5591</v>
      </c>
      <c r="D18861" s="3" t="s">
        <v>14362</v>
      </c>
      <c r="E18861" s="3" t="s">
        <v>6813</v>
      </c>
      <c r="F18861" s="3"/>
      <c r="G18861" s="3" t="s">
        <v>51714</v>
      </c>
      <c r="I18861" t="str">
        <f t="shared" si="294"/>
        <v>,(5591,' Alejandro Ergas Weisner ','',' 2 2477 7000    ', Presidente')</v>
      </c>
    </row>
    <row r="18862" spans="1:9">
      <c r="A18862" s="3" t="s">
        <v>55829</v>
      </c>
      <c r="B18862" s="3" t="s">
        <v>55827</v>
      </c>
      <c r="C18862" s="3">
        <f>VLOOKUP(B18862,CONSOLIDADO!A$2:E$11786,5,FALSE)</f>
        <v>5591</v>
      </c>
      <c r="D18862" s="3" t="s">
        <v>14362</v>
      </c>
      <c r="E18862" s="3" t="s">
        <v>6739</v>
      </c>
      <c r="F18862" s="3" t="s">
        <v>55830</v>
      </c>
      <c r="G18862" s="3" t="s">
        <v>51714</v>
      </c>
      <c r="I18862" t="str">
        <f t="shared" si="294"/>
        <v>,(5591,' Ricardo Margulis Budnik ',' rmargulis@vallenevado.com',' 2 2477 7000    ', Gerente General')</v>
      </c>
    </row>
    <row r="18863" spans="1:9">
      <c r="A18863" s="3" t="s">
        <v>51715</v>
      </c>
      <c r="B18863" s="3" t="s">
        <v>55827</v>
      </c>
      <c r="C18863" s="3">
        <f>VLOOKUP(B18863,CONSOLIDADO!A$2:E$11786,5,FALSE)</f>
        <v>5591</v>
      </c>
      <c r="D18863" s="3" t="s">
        <v>14362</v>
      </c>
      <c r="E18863" s="3" t="s">
        <v>6757</v>
      </c>
      <c r="F18863" s="3" t="s">
        <v>55831</v>
      </c>
      <c r="G18863" s="3" t="s">
        <v>51714</v>
      </c>
      <c r="I18863" t="str">
        <f t="shared" si="294"/>
        <v>,(5591,' Mauricio Navarrete Wilder ',' mnavarrete@vallenevado.com',' 2 2477 7000    ', Gerente de Administración y Finanzas')</v>
      </c>
    </row>
    <row r="18864" spans="1:9">
      <c r="A18864" s="3" t="s">
        <v>55833</v>
      </c>
      <c r="B18864" s="3" t="s">
        <v>55832</v>
      </c>
      <c r="C18864" s="3">
        <f>VLOOKUP(B18864,CONSOLIDADO!A$2:E$11786,5,FALSE)</f>
        <v>5592</v>
      </c>
      <c r="D18864" s="3" t="s">
        <v>3122</v>
      </c>
      <c r="E18864" s="3"/>
      <c r="F18864" s="3"/>
      <c r="G18864" s="3" t="s">
        <v>55834</v>
      </c>
      <c r="I18864" t="str">
        <f t="shared" si="294"/>
        <v>,(5592,' Marta Valero Gatica','',' 2 2238 1759',')</v>
      </c>
    </row>
    <row r="18865" spans="1:9">
      <c r="A18865" s="3" t="s">
        <v>55837</v>
      </c>
      <c r="B18865" s="3" t="s">
        <v>55835</v>
      </c>
      <c r="C18865" s="3">
        <f>VLOOKUP(B18865,CONSOLIDADO!A$2:E$11786,5,FALSE)</f>
        <v>5593</v>
      </c>
      <c r="D18865" s="3" t="s">
        <v>55836</v>
      </c>
      <c r="E18865" s="3"/>
      <c r="F18865" s="3"/>
      <c r="G18865" s="3" t="s">
        <v>55838</v>
      </c>
      <c r="I18865" t="str">
        <f t="shared" si="294"/>
        <v>,(5593,' Héctor Hermosilla Escobar','',' 2 2657 7850',')</v>
      </c>
    </row>
    <row r="18866" spans="1:9">
      <c r="A18866" s="3" t="s">
        <v>35456</v>
      </c>
      <c r="B18866" s="3" t="s">
        <v>55839</v>
      </c>
      <c r="C18866" s="3">
        <f>VLOOKUP(B18866,CONSOLIDADO!A$2:E$11786,5,FALSE)</f>
        <v>5594</v>
      </c>
      <c r="D18866" s="3" t="s">
        <v>4487</v>
      </c>
      <c r="E18866" s="3" t="s">
        <v>6813</v>
      </c>
      <c r="F18866" s="3" t="s">
        <v>55840</v>
      </c>
      <c r="G18866" s="3" t="s">
        <v>55841</v>
      </c>
      <c r="I18866" t="str">
        <f t="shared" si="294"/>
        <v>,(5594,' Carlo Rossi Soffia ',' gerencia@sporting.cl',' 32 265 5612    ', Presidente')</v>
      </c>
    </row>
    <row r="18867" spans="1:9">
      <c r="A18867" s="3" t="s">
        <v>55842</v>
      </c>
      <c r="B18867" s="3" t="s">
        <v>55839</v>
      </c>
      <c r="C18867" s="3">
        <f>VLOOKUP(B18867,CONSOLIDADO!A$2:E$11786,5,FALSE)</f>
        <v>5594</v>
      </c>
      <c r="D18867" s="3" t="s">
        <v>4487</v>
      </c>
      <c r="E18867" s="3"/>
      <c r="F18867" s="3"/>
      <c r="G18867" s="3" t="s">
        <v>55843</v>
      </c>
      <c r="I18867" t="str">
        <f t="shared" si="294"/>
        <v>,(5594,' Pablo Salgado Durango','',' 32 265 5612',')</v>
      </c>
    </row>
    <row r="18868" spans="1:9">
      <c r="A18868" s="3" t="s">
        <v>16870</v>
      </c>
      <c r="B18868" s="3" t="s">
        <v>55839</v>
      </c>
      <c r="C18868" s="3">
        <f>VLOOKUP(B18868,CONSOLIDADO!A$2:E$11786,5,FALSE)</f>
        <v>5594</v>
      </c>
      <c r="D18868" s="3" t="s">
        <v>4487</v>
      </c>
      <c r="E18868" s="3" t="s">
        <v>55844</v>
      </c>
      <c r="F18868" s="3" t="s">
        <v>55840</v>
      </c>
      <c r="G18868" s="3" t="s">
        <v>55841</v>
      </c>
      <c r="I18868" t="str">
        <f t="shared" si="294"/>
        <v>,(5594,' Jaime Munro Pinochet ',' gerencia@sporting.cl',' 32 265 5612    ', Vicepresidente Honorario')</v>
      </c>
    </row>
    <row r="18869" spans="1:9">
      <c r="A18869" s="3" t="s">
        <v>55845</v>
      </c>
      <c r="B18869" s="3" t="s">
        <v>55839</v>
      </c>
      <c r="C18869" s="3">
        <f>VLOOKUP(B18869,CONSOLIDADO!A$2:E$11786,5,FALSE)</f>
        <v>5594</v>
      </c>
      <c r="D18869" s="3" t="s">
        <v>4487</v>
      </c>
      <c r="E18869" s="3"/>
      <c r="F18869" s="3"/>
      <c r="G18869" s="3" t="s">
        <v>55843</v>
      </c>
      <c r="I18869" t="str">
        <f t="shared" si="294"/>
        <v>,(5594,' Aldo Caprile Martinelli','',' 32 265 5612',')</v>
      </c>
    </row>
    <row r="18870" spans="1:9">
      <c r="A18870" s="3" t="s">
        <v>55846</v>
      </c>
      <c r="B18870" s="3" t="s">
        <v>55839</v>
      </c>
      <c r="C18870" s="3">
        <f>VLOOKUP(B18870,CONSOLIDADO!A$2:E$11786,5,FALSE)</f>
        <v>5594</v>
      </c>
      <c r="D18870" s="3" t="s">
        <v>4487</v>
      </c>
      <c r="E18870" s="3"/>
      <c r="F18870" s="3"/>
      <c r="G18870" s="3" t="s">
        <v>55843</v>
      </c>
      <c r="I18870" t="str">
        <f t="shared" si="294"/>
        <v>,(5594,' Guillermo Castro Salas','',' 32 265 5612',')</v>
      </c>
    </row>
    <row r="18871" spans="1:9">
      <c r="A18871" s="3" t="s">
        <v>26064</v>
      </c>
      <c r="B18871" s="3" t="s">
        <v>55839</v>
      </c>
      <c r="C18871" s="3">
        <f>VLOOKUP(B18871,CONSOLIDADO!A$2:E$11786,5,FALSE)</f>
        <v>5594</v>
      </c>
      <c r="D18871" s="3" t="s">
        <v>4487</v>
      </c>
      <c r="E18871" s="3"/>
      <c r="F18871" s="3"/>
      <c r="G18871" s="3" t="s">
        <v>55843</v>
      </c>
      <c r="I18871" t="str">
        <f t="shared" si="294"/>
        <v>,(5594,' Gonzalo Bofill Velarde','',' 32 265 5612',')</v>
      </c>
    </row>
    <row r="18872" spans="1:9">
      <c r="A18872" s="3" t="s">
        <v>55847</v>
      </c>
      <c r="B18872" s="3" t="s">
        <v>55839</v>
      </c>
      <c r="C18872" s="3">
        <f>VLOOKUP(B18872,CONSOLIDADO!A$2:E$11786,5,FALSE)</f>
        <v>5594</v>
      </c>
      <c r="D18872" s="3" t="s">
        <v>4487</v>
      </c>
      <c r="E18872" s="3"/>
      <c r="F18872" s="3"/>
      <c r="G18872" s="3" t="s">
        <v>55843</v>
      </c>
      <c r="I18872" t="str">
        <f t="shared" si="294"/>
        <v>,(5594,' Italo Traverso Natoli','',' 32 265 5612',')</v>
      </c>
    </row>
    <row r="18873" spans="1:9">
      <c r="A18873" s="3" t="s">
        <v>24428</v>
      </c>
      <c r="B18873" s="3" t="s">
        <v>55839</v>
      </c>
      <c r="C18873" s="3">
        <f>VLOOKUP(B18873,CONSOLIDADO!A$2:E$11786,5,FALSE)</f>
        <v>5594</v>
      </c>
      <c r="D18873" s="3" t="s">
        <v>4487</v>
      </c>
      <c r="E18873" s="3"/>
      <c r="F18873" s="3"/>
      <c r="G18873" s="3" t="s">
        <v>55843</v>
      </c>
      <c r="I18873" t="str">
        <f t="shared" si="294"/>
        <v>,(5594,' Eduardo Dib Maluk','',' 32 265 5612',')</v>
      </c>
    </row>
    <row r="18874" spans="1:9">
      <c r="A18874" s="3" t="s">
        <v>55848</v>
      </c>
      <c r="B18874" s="3" t="s">
        <v>55839</v>
      </c>
      <c r="C18874" s="3">
        <f>VLOOKUP(B18874,CONSOLIDADO!A$2:E$11786,5,FALSE)</f>
        <v>5594</v>
      </c>
      <c r="D18874" s="3" t="s">
        <v>4487</v>
      </c>
      <c r="E18874" s="3" t="s">
        <v>6850</v>
      </c>
      <c r="F18874" s="3" t="s">
        <v>55840</v>
      </c>
      <c r="G18874" s="3" t="s">
        <v>55841</v>
      </c>
      <c r="I18874" t="str">
        <f t="shared" si="294"/>
        <v>,(5594,' Juan Carlos Harding Alvarado ',' gerencia@sporting.cl',' 32 265 5612    ', Director')</v>
      </c>
    </row>
    <row r="18875" spans="1:9">
      <c r="A18875" s="3" t="s">
        <v>55849</v>
      </c>
      <c r="B18875" s="3" t="s">
        <v>55839</v>
      </c>
      <c r="C18875" s="3">
        <f>VLOOKUP(B18875,CONSOLIDADO!A$2:E$11786,5,FALSE)</f>
        <v>5594</v>
      </c>
      <c r="D18875" s="3" t="s">
        <v>4487</v>
      </c>
      <c r="E18875" s="3"/>
      <c r="F18875" s="3"/>
      <c r="G18875" s="3" t="s">
        <v>55850</v>
      </c>
      <c r="I18875" t="str">
        <f t="shared" si="294"/>
        <v>,(5594,' Carlos Lyng Falcone','',' 32 265 5633',')</v>
      </c>
    </row>
    <row r="18876" spans="1:9">
      <c r="A18876" s="3" t="s">
        <v>55851</v>
      </c>
      <c r="B18876" s="3" t="s">
        <v>55839</v>
      </c>
      <c r="C18876" s="3">
        <f>VLOOKUP(B18876,CONSOLIDADO!A$2:E$11786,5,FALSE)</f>
        <v>5594</v>
      </c>
      <c r="D18876" s="3" t="s">
        <v>4487</v>
      </c>
      <c r="E18876" s="3" t="s">
        <v>6739</v>
      </c>
      <c r="F18876" s="3" t="s">
        <v>55852</v>
      </c>
      <c r="G18876" s="3" t="s">
        <v>55853</v>
      </c>
      <c r="I18876" t="str">
        <f t="shared" si="294"/>
        <v>,(5594,' Mauricio Alessandro Maurel Tassara ',' mmaurel@sporting.cl',' 32 265 5613    ', Gerente General')</v>
      </c>
    </row>
    <row r="18877" spans="1:9">
      <c r="A18877" s="3" t="s">
        <v>55854</v>
      </c>
      <c r="B18877" s="3" t="s">
        <v>55839</v>
      </c>
      <c r="C18877" s="3">
        <f>VLOOKUP(B18877,CONSOLIDADO!A$2:E$11786,5,FALSE)</f>
        <v>5594</v>
      </c>
      <c r="D18877" s="3" t="s">
        <v>4487</v>
      </c>
      <c r="E18877" s="3" t="s">
        <v>6765</v>
      </c>
      <c r="F18877" s="3" t="s">
        <v>55855</v>
      </c>
      <c r="G18877" s="3" t="s">
        <v>55856</v>
      </c>
      <c r="I18877" t="str">
        <f t="shared" si="294"/>
        <v>,(5594,' Luis Araya Runge ',' maraya@sporting.cl',' 32 265 5630    ', Gerente de Operaciones')</v>
      </c>
    </row>
    <row r="18878" spans="1:9">
      <c r="A18878" s="3" t="s">
        <v>55857</v>
      </c>
      <c r="B18878" s="3" t="s">
        <v>55839</v>
      </c>
      <c r="C18878" s="3">
        <f>VLOOKUP(B18878,CONSOLIDADO!A$2:E$11786,5,FALSE)</f>
        <v>5594</v>
      </c>
      <c r="D18878" s="3" t="s">
        <v>4487</v>
      </c>
      <c r="E18878" s="3"/>
      <c r="F18878" s="3"/>
      <c r="G18878" s="3" t="s">
        <v>55858</v>
      </c>
      <c r="I18878" t="str">
        <f t="shared" si="294"/>
        <v>,(5594,' Hernán Robles López','',' 32 265 5640',')</v>
      </c>
    </row>
    <row r="18879" spans="1:9">
      <c r="A18879" s="3" t="s">
        <v>55859</v>
      </c>
      <c r="B18879" s="3" t="s">
        <v>55839</v>
      </c>
      <c r="C18879" s="3">
        <f>VLOOKUP(B18879,CONSOLIDADO!A$2:E$11786,5,FALSE)</f>
        <v>5594</v>
      </c>
      <c r="D18879" s="3" t="s">
        <v>4487</v>
      </c>
      <c r="E18879" s="3" t="s">
        <v>6757</v>
      </c>
      <c r="F18879" s="3" t="s">
        <v>55860</v>
      </c>
      <c r="G18879" s="3" t="s">
        <v>55861</v>
      </c>
      <c r="I18879" t="str">
        <f t="shared" si="294"/>
        <v>,(5594,' Pablo Fernández Santander ',' pfernandez@sporting.cl',' 32 265 5631    ', Gerente de Administración y Finanzas')</v>
      </c>
    </row>
    <row r="18880" spans="1:9">
      <c r="A18880" s="3" t="s">
        <v>55862</v>
      </c>
      <c r="B18880" s="3" t="s">
        <v>55839</v>
      </c>
      <c r="C18880" s="3">
        <f>VLOOKUP(B18880,CONSOLIDADO!A$2:E$11786,5,FALSE)</f>
        <v>5594</v>
      </c>
      <c r="D18880" s="3" t="s">
        <v>4487</v>
      </c>
      <c r="E18880" s="3"/>
      <c r="F18880" s="3"/>
      <c r="G18880" s="3" t="s">
        <v>55863</v>
      </c>
      <c r="I18880" t="str">
        <f t="shared" si="294"/>
        <v>,(5594,' Yuri Muñoz Lameles','',' 32 265 5670',')</v>
      </c>
    </row>
    <row r="18881" spans="1:9">
      <c r="A18881" s="3" t="s">
        <v>45741</v>
      </c>
      <c r="B18881" s="3" t="s">
        <v>55864</v>
      </c>
      <c r="C18881" s="3">
        <f>VLOOKUP(B18881,CONSOLIDADO!A$2:E$11786,5,FALSE)</f>
        <v>5595</v>
      </c>
      <c r="D18881" s="3" t="s">
        <v>5605</v>
      </c>
      <c r="E18881" s="3" t="s">
        <v>6739</v>
      </c>
      <c r="F18881" s="3" t="s">
        <v>55865</v>
      </c>
      <c r="G18881" s="3" t="s">
        <v>9212</v>
      </c>
      <c r="I18881" t="str">
        <f t="shared" si="294"/>
        <v>,(5595,' Juan Esteban Bilbao García ',' jbilbao@agunsa.cl',' 2 2460 2700    ', Gerente General')</v>
      </c>
    </row>
    <row r="18882" spans="1:9">
      <c r="A18882" s="3" t="s">
        <v>55866</v>
      </c>
      <c r="B18882" s="3" t="s">
        <v>55864</v>
      </c>
      <c r="C18882" s="3">
        <f>VLOOKUP(B18882,CONSOLIDADO!A$2:E$11786,5,FALSE)</f>
        <v>5595</v>
      </c>
      <c r="D18882" s="3" t="s">
        <v>5605</v>
      </c>
      <c r="E18882" s="3"/>
      <c r="F18882" s="3"/>
      <c r="G18882" s="3" t="s">
        <v>55867</v>
      </c>
      <c r="I18882" t="str">
        <f t="shared" si="294"/>
        <v>,(5595,' Ricardo Doberti Suárez','',' 32 255 6391',')</v>
      </c>
    </row>
    <row r="18883" spans="1:9">
      <c r="A18883" s="3" t="s">
        <v>55868</v>
      </c>
      <c r="B18883" s="3" t="s">
        <v>55864</v>
      </c>
      <c r="C18883" s="3">
        <f>VLOOKUP(B18883,CONSOLIDADO!A$2:E$11786,5,FALSE)</f>
        <v>5595</v>
      </c>
      <c r="D18883" s="3" t="s">
        <v>5605</v>
      </c>
      <c r="E18883" s="3" t="s">
        <v>6809</v>
      </c>
      <c r="F18883" s="3" t="s">
        <v>55869</v>
      </c>
      <c r="G18883" s="3" t="s">
        <v>55870</v>
      </c>
      <c r="I18883" t="str">
        <f t="shared" ref="I18883:I18946" si="295">CONCATENATE(",(",C18883,",'",A18883,"','",F18883,"','",G18883,"',",E18883,"')")</f>
        <v>,(5595,' Esteban Alejandro Muñoz Alvarez ',' emalvarez@vtp.cl',' 32 255 6391    ', Jefe de Operaciones')</v>
      </c>
    </row>
    <row r="18884" spans="1:9">
      <c r="A18884" s="3" t="s">
        <v>55872</v>
      </c>
      <c r="B18884" s="3" t="s">
        <v>55871</v>
      </c>
      <c r="C18884" s="3">
        <f>VLOOKUP(B18884,CONSOLIDADO!A$2:E$11786,5,FALSE)</f>
        <v>5596</v>
      </c>
      <c r="D18884" s="3" t="s">
        <v>3231</v>
      </c>
      <c r="E18884" s="3" t="s">
        <v>6739</v>
      </c>
      <c r="F18884" s="3" t="s">
        <v>55873</v>
      </c>
      <c r="G18884" s="3" t="s">
        <v>55874</v>
      </c>
      <c r="I18884" t="str">
        <f t="shared" si="295"/>
        <v>,(5596,' Ricardo Schwartz Racz ',' rschwartz@valtek.cl',' 2 2654 1100    ', Gerente General')</v>
      </c>
    </row>
    <row r="18885" spans="1:9">
      <c r="A18885" s="3" t="s">
        <v>55875</v>
      </c>
      <c r="B18885" s="3" t="s">
        <v>55871</v>
      </c>
      <c r="C18885" s="3">
        <f>VLOOKUP(B18885,CONSOLIDADO!A$2:E$11786,5,FALSE)</f>
        <v>5596</v>
      </c>
      <c r="D18885" s="3" t="s">
        <v>3231</v>
      </c>
      <c r="E18885" s="3" t="s">
        <v>6905</v>
      </c>
      <c r="F18885" s="3" t="s">
        <v>55876</v>
      </c>
      <c r="G18885" s="3" t="s">
        <v>55874</v>
      </c>
      <c r="I18885" t="str">
        <f t="shared" si="295"/>
        <v>,(5596,' Bruno Sanguinetti Cardemil ',' bruno@valtek.cl',' 2 2654 1100    ', Gerente Comercial')</v>
      </c>
    </row>
    <row r="18886" spans="1:9">
      <c r="A18886" s="3" t="s">
        <v>55877</v>
      </c>
      <c r="B18886" s="3" t="s">
        <v>55871</v>
      </c>
      <c r="C18886" s="3">
        <f>VLOOKUP(B18886,CONSOLIDADO!A$2:E$11786,5,FALSE)</f>
        <v>5596</v>
      </c>
      <c r="D18886" s="3" t="s">
        <v>3231</v>
      </c>
      <c r="E18886" s="3" t="s">
        <v>23360</v>
      </c>
      <c r="F18886" s="3" t="s">
        <v>55878</v>
      </c>
      <c r="G18886" s="3" t="s">
        <v>55874</v>
      </c>
      <c r="I18886" t="str">
        <f t="shared" si="295"/>
        <v>,(5596,' Vicente Jaramillo Mora ',' vjaramillo@valtek.cl',' 2 2654 1100    ', Gerente Control de Gestión')</v>
      </c>
    </row>
    <row r="18887" spans="1:9">
      <c r="A18887" s="3" t="s">
        <v>55881</v>
      </c>
      <c r="B18887" s="3" t="s">
        <v>55879</v>
      </c>
      <c r="C18887" s="3">
        <f>VLOOKUP(B18887,CONSOLIDADO!A$2:E$11786,5,FALSE)</f>
        <v>5597</v>
      </c>
      <c r="D18887" s="3" t="s">
        <v>55880</v>
      </c>
      <c r="E18887" s="3"/>
      <c r="F18887" s="3"/>
      <c r="G18887" s="3" t="s">
        <v>55882</v>
      </c>
      <c r="I18887" t="str">
        <f t="shared" si="295"/>
        <v>,(5597,' Giuseppe Tropeano Errigo','',' 2 2229 6005',')</v>
      </c>
    </row>
    <row r="18888" spans="1:9">
      <c r="A18888" s="3" t="s">
        <v>55885</v>
      </c>
      <c r="B18888" s="3" t="s">
        <v>55883</v>
      </c>
      <c r="C18888" s="3">
        <f>VLOOKUP(B18888,CONSOLIDADO!A$2:E$11786,5,FALSE)</f>
        <v>5598</v>
      </c>
      <c r="D18888" s="3" t="s">
        <v>55884</v>
      </c>
      <c r="E18888" s="3" t="s">
        <v>6739</v>
      </c>
      <c r="F18888" s="3"/>
      <c r="G18888" s="3" t="s">
        <v>55886</v>
      </c>
      <c r="I18888" t="str">
        <f t="shared" si="295"/>
        <v>,(5598,' Ignacio Idiaquez Bengoechea ','',' 2 2624 9860    ', Gerente General')</v>
      </c>
    </row>
    <row r="18889" spans="1:9">
      <c r="A18889" s="3" t="s">
        <v>55888</v>
      </c>
      <c r="B18889" s="3" t="s">
        <v>55887</v>
      </c>
      <c r="C18889" s="3">
        <f>VLOOKUP(B18889,CONSOLIDADO!A$2:E$11786,5,FALSE)</f>
        <v>5599</v>
      </c>
      <c r="D18889" s="3" t="s">
        <v>11803</v>
      </c>
      <c r="E18889" s="3" t="s">
        <v>7921</v>
      </c>
      <c r="F18889" s="3" t="s">
        <v>55889</v>
      </c>
      <c r="G18889" s="3" t="s">
        <v>55890</v>
      </c>
      <c r="I18889" t="str">
        <f t="shared" si="295"/>
        <v>,(5599,' Ricardo Miró Müller ',' mdiaz@valvulasindustriales.com',' 2 2899 8270    ', Dueño')</v>
      </c>
    </row>
    <row r="18890" spans="1:9">
      <c r="A18890" s="3" t="s">
        <v>55891</v>
      </c>
      <c r="B18890" s="3" t="s">
        <v>55887</v>
      </c>
      <c r="C18890" s="3">
        <f>VLOOKUP(B18890,CONSOLIDADO!A$2:E$11786,5,FALSE)</f>
        <v>5599</v>
      </c>
      <c r="D18890" s="3" t="s">
        <v>11803</v>
      </c>
      <c r="E18890" s="3" t="s">
        <v>6739</v>
      </c>
      <c r="F18890" s="3" t="s">
        <v>55889</v>
      </c>
      <c r="G18890" s="3" t="s">
        <v>55892</v>
      </c>
      <c r="I18890" t="str">
        <f t="shared" si="295"/>
        <v>,(5599,' Ana María Miró ',' mdiaz@valvulasindustriales.com',' 2 2899 8200    ', Gerente General')</v>
      </c>
    </row>
    <row r="18891" spans="1:9">
      <c r="A18891" s="3" t="s">
        <v>55893</v>
      </c>
      <c r="B18891" s="3" t="s">
        <v>55887</v>
      </c>
      <c r="C18891" s="3">
        <f>VLOOKUP(B18891,CONSOLIDADO!A$2:E$11786,5,FALSE)</f>
        <v>5599</v>
      </c>
      <c r="D18891" s="3" t="s">
        <v>11803</v>
      </c>
      <c r="E18891" s="3" t="s">
        <v>6843</v>
      </c>
      <c r="F18891" s="3" t="s">
        <v>55894</v>
      </c>
      <c r="G18891" s="3" t="s">
        <v>55892</v>
      </c>
      <c r="I18891" t="str">
        <f t="shared" si="295"/>
        <v>,(5599,' Samuel Infante Tirado ',' sinfante@valvulasindustriales.com',' 2 2899 8200    ', Gerente Técnico')</v>
      </c>
    </row>
    <row r="18892" spans="1:9">
      <c r="A18892" s="3" t="s">
        <v>55896</v>
      </c>
      <c r="B18892" s="3" t="s">
        <v>55895</v>
      </c>
      <c r="C18892" s="3">
        <f>VLOOKUP(B18892,CONSOLIDADO!A$2:E$11786,5,FALSE)</f>
        <v>5600</v>
      </c>
      <c r="D18892" s="3" t="s">
        <v>6122</v>
      </c>
      <c r="E18892" s="3" t="s">
        <v>7224</v>
      </c>
      <c r="F18892" s="3" t="s">
        <v>55897</v>
      </c>
      <c r="G18892" s="3" t="s">
        <v>55898</v>
      </c>
      <c r="I18892" t="str">
        <f t="shared" si="295"/>
        <v>,(5600,' Arturo Adauy Zaror ',' aadauy@vandine.cl',' 2 2816 6311    ', Gerente General - Gerente Comercial')</v>
      </c>
    </row>
    <row r="18893" spans="1:9">
      <c r="A18893" s="3" t="s">
        <v>38656</v>
      </c>
      <c r="B18893" s="3" t="s">
        <v>55895</v>
      </c>
      <c r="C18893" s="3">
        <f>VLOOKUP(B18893,CONSOLIDADO!A$2:E$11786,5,FALSE)</f>
        <v>5600</v>
      </c>
      <c r="D18893" s="3" t="s">
        <v>6122</v>
      </c>
      <c r="E18893" s="3" t="s">
        <v>55899</v>
      </c>
      <c r="F18893" s="3" t="s">
        <v>38658</v>
      </c>
      <c r="G18893" s="3" t="s">
        <v>55900</v>
      </c>
      <c r="I18893" t="str">
        <f t="shared" si="295"/>
        <v>,(5600,' Fernando Adauy Zaror ',' fadauy@vandine.cl',' 2 2816 6323    ', Gerente Area Producto y Diseño')</v>
      </c>
    </row>
    <row r="18894" spans="1:9">
      <c r="A18894" s="3" t="s">
        <v>55901</v>
      </c>
      <c r="B18894" s="3" t="s">
        <v>55895</v>
      </c>
      <c r="C18894" s="3">
        <f>VLOOKUP(B18894,CONSOLIDADO!A$2:E$11786,5,FALSE)</f>
        <v>5600</v>
      </c>
      <c r="D18894" s="3" t="s">
        <v>6122</v>
      </c>
      <c r="E18894" s="3" t="s">
        <v>12794</v>
      </c>
      <c r="F18894" s="3" t="s">
        <v>55902</v>
      </c>
      <c r="G18894" s="3" t="s">
        <v>55903</v>
      </c>
      <c r="I18894" t="str">
        <f t="shared" si="295"/>
        <v>,(5600,' Eduardo Tapia Moya ',' etapia@vandine.cl',' 2 2816 6330    ', Gerente de Ventas y Marketing')</v>
      </c>
    </row>
    <row r="18895" spans="1:9">
      <c r="A18895" s="3" t="s">
        <v>55905</v>
      </c>
      <c r="B18895" s="3" t="s">
        <v>55904</v>
      </c>
      <c r="C18895" s="3">
        <f>VLOOKUP(B18895,CONSOLIDADO!A$2:E$11786,5,FALSE)</f>
        <v>5601</v>
      </c>
      <c r="D18895" s="3" t="s">
        <v>10185</v>
      </c>
      <c r="E18895" s="3" t="s">
        <v>6739</v>
      </c>
      <c r="F18895" s="3" t="s">
        <v>55906</v>
      </c>
      <c r="G18895" s="3" t="s">
        <v>55907</v>
      </c>
      <c r="I18895" t="str">
        <f t="shared" si="295"/>
        <v>,(5601,' Isabel Pinto Buendía ',' isabel.pinto@vantagegrp.com',' 2 2739 1402    ', Gerente General')</v>
      </c>
    </row>
    <row r="18896" spans="1:9">
      <c r="A18896" s="3" t="s">
        <v>55908</v>
      </c>
      <c r="B18896" s="3" t="s">
        <v>55904</v>
      </c>
      <c r="C18896" s="3">
        <f>VLOOKUP(B18896,CONSOLIDADO!A$2:E$11786,5,FALSE)</f>
        <v>5601</v>
      </c>
      <c r="D18896" s="3" t="s">
        <v>10185</v>
      </c>
      <c r="E18896" s="3" t="s">
        <v>6905</v>
      </c>
      <c r="F18896" s="3" t="s">
        <v>55909</v>
      </c>
      <c r="G18896" s="3" t="s">
        <v>55907</v>
      </c>
      <c r="I18896" t="str">
        <f t="shared" si="295"/>
        <v>,(5601,' Luis López Mallea ',' luis.lopez@vantagegrp.com',' 2 2739 1402    ', Gerente Comercial')</v>
      </c>
    </row>
    <row r="18897" spans="1:9">
      <c r="A18897" s="3" t="s">
        <v>55910</v>
      </c>
      <c r="B18897" s="3" t="s">
        <v>55904</v>
      </c>
      <c r="C18897" s="3">
        <f>VLOOKUP(B18897,CONSOLIDADO!A$2:E$11786,5,FALSE)</f>
        <v>5601</v>
      </c>
      <c r="D18897" s="3" t="s">
        <v>10185</v>
      </c>
      <c r="E18897" s="3" t="s">
        <v>8876</v>
      </c>
      <c r="F18897" s="3" t="s">
        <v>55911</v>
      </c>
      <c r="G18897" s="3" t="s">
        <v>55907</v>
      </c>
      <c r="I18897" t="str">
        <f t="shared" si="295"/>
        <v>,(5601,' María Teresa Espinoza ',' maria.espinoza@vantagegrp.com',' 2 2739 1402    ', Jefa de Recursos Humanos')</v>
      </c>
    </row>
    <row r="18898" spans="1:9">
      <c r="A18898" s="3" t="s">
        <v>55913</v>
      </c>
      <c r="B18898" s="3" t="s">
        <v>55912</v>
      </c>
      <c r="C18898" s="3">
        <f>VLOOKUP(B18898,CONSOLIDADO!A$2:E$11786,5,FALSE)</f>
        <v>5602</v>
      </c>
      <c r="D18898" s="3" t="s">
        <v>2401</v>
      </c>
      <c r="E18898" s="3" t="s">
        <v>6837</v>
      </c>
      <c r="F18898" s="3"/>
      <c r="G18898" s="3" t="s">
        <v>55914</v>
      </c>
      <c r="I18898" t="str">
        <f t="shared" si="295"/>
        <v>,(5602,' Ibes Mouesca Schorder ','',' 2 2206 0290    ', Socio')</v>
      </c>
    </row>
    <row r="18899" spans="1:9">
      <c r="A18899" s="3" t="s">
        <v>55915</v>
      </c>
      <c r="B18899" s="3" t="s">
        <v>55912</v>
      </c>
      <c r="C18899" s="3">
        <f>VLOOKUP(B18899,CONSOLIDADO!A$2:E$11786,5,FALSE)</f>
        <v>5602</v>
      </c>
      <c r="D18899" s="3" t="s">
        <v>2401</v>
      </c>
      <c r="E18899" s="3" t="s">
        <v>6837</v>
      </c>
      <c r="F18899" s="3"/>
      <c r="G18899" s="3" t="s">
        <v>55914</v>
      </c>
      <c r="I18899" t="str">
        <f t="shared" si="295"/>
        <v>,(5602,' Mauro Mezzano Péndola ','',' 2 2206 0290    ', Socio')</v>
      </c>
    </row>
    <row r="18900" spans="1:9">
      <c r="A18900" s="3" t="s">
        <v>55916</v>
      </c>
      <c r="B18900" s="3" t="s">
        <v>55912</v>
      </c>
      <c r="C18900" s="3">
        <f>VLOOKUP(B18900,CONSOLIDADO!A$2:E$11786,5,FALSE)</f>
        <v>5602</v>
      </c>
      <c r="D18900" s="3" t="s">
        <v>2401</v>
      </c>
      <c r="E18900" s="3" t="s">
        <v>6837</v>
      </c>
      <c r="F18900" s="3"/>
      <c r="G18900" s="3" t="s">
        <v>55914</v>
      </c>
      <c r="I18900" t="str">
        <f t="shared" si="295"/>
        <v>,(5602,' Andrés Medina Martin ','',' 2 2206 0290    ', Socio')</v>
      </c>
    </row>
    <row r="18901" spans="1:9">
      <c r="A18901" s="3" t="s">
        <v>55917</v>
      </c>
      <c r="B18901" s="3" t="s">
        <v>55912</v>
      </c>
      <c r="C18901" s="3">
        <f>VLOOKUP(B18901,CONSOLIDADO!A$2:E$11786,5,FALSE)</f>
        <v>5602</v>
      </c>
      <c r="D18901" s="3" t="s">
        <v>2401</v>
      </c>
      <c r="E18901" s="3" t="s">
        <v>6837</v>
      </c>
      <c r="F18901" s="3"/>
      <c r="G18901" s="3" t="s">
        <v>55914</v>
      </c>
      <c r="I18901" t="str">
        <f t="shared" si="295"/>
        <v>,(5602,' Juan Cariamo Zerené ','',' 2 2206 0290    ', Socio')</v>
      </c>
    </row>
    <row r="18902" spans="1:9">
      <c r="A18902" s="3" t="s">
        <v>11495</v>
      </c>
      <c r="B18902" s="3" t="s">
        <v>55918</v>
      </c>
      <c r="C18902" s="3">
        <f>VLOOKUP(B18902,CONSOLIDADO!A$2:E$11786,5,FALSE)</f>
        <v>5603</v>
      </c>
      <c r="D18902" s="3" t="s">
        <v>23298</v>
      </c>
      <c r="E18902" s="3" t="s">
        <v>6739</v>
      </c>
      <c r="F18902" s="3" t="s">
        <v>11496</v>
      </c>
      <c r="G18902" s="3" t="s">
        <v>55919</v>
      </c>
      <c r="I18902" t="str">
        <f t="shared" si="295"/>
        <v>,(5603,' Niclas Blomström Bjuvman ',' niclas.blomstrom@vctchile.com',' 2 2476 5604    ', Gerente General')</v>
      </c>
    </row>
    <row r="18903" spans="1:9">
      <c r="A18903" s="3" t="s">
        <v>55920</v>
      </c>
      <c r="B18903" s="3" t="s">
        <v>55918</v>
      </c>
      <c r="C18903" s="3">
        <f>VLOOKUP(B18903,CONSOLIDADO!A$2:E$11786,5,FALSE)</f>
        <v>5603</v>
      </c>
      <c r="D18903" s="3" t="s">
        <v>23298</v>
      </c>
      <c r="E18903" s="3"/>
      <c r="F18903" s="3"/>
      <c r="G18903" s="3" t="s">
        <v>55921</v>
      </c>
      <c r="I18903" t="str">
        <f t="shared" si="295"/>
        <v>,(5603,' Matías Lustig Ventura','',' 2 2476 5563',')</v>
      </c>
    </row>
    <row r="18904" spans="1:9">
      <c r="A18904" s="3" t="s">
        <v>55922</v>
      </c>
      <c r="B18904" s="3" t="s">
        <v>55918</v>
      </c>
      <c r="C18904" s="3">
        <f>VLOOKUP(B18904,CONSOLIDADO!A$2:E$11786,5,FALSE)</f>
        <v>5603</v>
      </c>
      <c r="D18904" s="3" t="s">
        <v>23298</v>
      </c>
      <c r="E18904" s="3" t="s">
        <v>55923</v>
      </c>
      <c r="F18904" s="3" t="s">
        <v>55924</v>
      </c>
      <c r="G18904" s="3" t="s">
        <v>55925</v>
      </c>
      <c r="I18904" t="str">
        <f t="shared" si="295"/>
        <v>,(5603,' Daniel Cortés Villalobos ',' daniel.cortes@vctchile.com',' 2 2476 5552    ', Gerente de Logística y Administración Ventas')</v>
      </c>
    </row>
    <row r="18905" spans="1:9">
      <c r="A18905" s="3" t="s">
        <v>55926</v>
      </c>
      <c r="B18905" s="3" t="s">
        <v>55918</v>
      </c>
      <c r="C18905" s="3">
        <f>VLOOKUP(B18905,CONSOLIDADO!A$2:E$11786,5,FALSE)</f>
        <v>5603</v>
      </c>
      <c r="D18905" s="3" t="s">
        <v>23298</v>
      </c>
      <c r="E18905" s="3" t="s">
        <v>55927</v>
      </c>
      <c r="F18905" s="3" t="s">
        <v>55928</v>
      </c>
      <c r="G18905" s="3" t="s">
        <v>55929</v>
      </c>
      <c r="I18905" t="str">
        <f t="shared" si="295"/>
        <v>,(5603,' Claudio Bravo Toro ',' claudio.bravo@vctchile.com',' 2 2476 5542    ', Subgerente Personas')</v>
      </c>
    </row>
    <row r="18906" spans="1:9">
      <c r="A18906" s="3" t="s">
        <v>55930</v>
      </c>
      <c r="B18906" s="3" t="s">
        <v>55918</v>
      </c>
      <c r="C18906" s="3">
        <f>VLOOKUP(B18906,CONSOLIDADO!A$2:E$11786,5,FALSE)</f>
        <v>5603</v>
      </c>
      <c r="D18906" s="3" t="s">
        <v>23298</v>
      </c>
      <c r="E18906" s="3" t="s">
        <v>55931</v>
      </c>
      <c r="F18906" s="3" t="s">
        <v>55932</v>
      </c>
      <c r="G18906" s="3" t="s">
        <v>55933</v>
      </c>
      <c r="I18906" t="str">
        <f t="shared" si="295"/>
        <v>,(5603,' Matías Holzapfel Tirado ',' matias.holzapfel@vctchile.com',' 2 2476 5520    ', Subgerente Tour y Tiendas')</v>
      </c>
    </row>
    <row r="18907" spans="1:9">
      <c r="A18907" s="3" t="s">
        <v>55936</v>
      </c>
      <c r="B18907" s="3" t="s">
        <v>55934</v>
      </c>
      <c r="C18907" s="3">
        <f>VLOOKUP(B18907,CONSOLIDADO!A$2:E$11786,5,FALSE)</f>
        <v>5604</v>
      </c>
      <c r="D18907" s="3" t="s">
        <v>55935</v>
      </c>
      <c r="E18907" s="3"/>
      <c r="F18907" s="3"/>
      <c r="G18907" s="3" t="s">
        <v>55937</v>
      </c>
      <c r="I18907" t="str">
        <f t="shared" si="295"/>
        <v>,(5604,' Héctor Matus Salamanca','',' 52 220 3100',')</v>
      </c>
    </row>
    <row r="18908" spans="1:9">
      <c r="A18908" s="3" t="s">
        <v>55938</v>
      </c>
      <c r="B18908" s="3" t="s">
        <v>55934</v>
      </c>
      <c r="C18908" s="3">
        <f>VLOOKUP(B18908,CONSOLIDADO!A$2:E$11786,5,FALSE)</f>
        <v>5604</v>
      </c>
      <c r="D18908" s="3" t="s">
        <v>55935</v>
      </c>
      <c r="E18908" s="3" t="s">
        <v>16093</v>
      </c>
      <c r="F18908" s="3" t="s">
        <v>55939</v>
      </c>
      <c r="G18908" s="3" t="s">
        <v>55940</v>
      </c>
      <c r="I18908" t="str">
        <f t="shared" si="295"/>
        <v>,(5604,' Gino Vecchiola Arellano ',' gino.vecchiola@vecchiola.cl',' 52 220 3100    ', Gerente Contralor')</v>
      </c>
    </row>
    <row r="18909" spans="1:9">
      <c r="A18909" s="3" t="s">
        <v>55941</v>
      </c>
      <c r="B18909" s="3" t="s">
        <v>55934</v>
      </c>
      <c r="C18909" s="3">
        <f>VLOOKUP(B18909,CONSOLIDADO!A$2:E$11786,5,FALSE)</f>
        <v>5604</v>
      </c>
      <c r="D18909" s="3" t="s">
        <v>55935</v>
      </c>
      <c r="E18909" s="3" t="s">
        <v>55942</v>
      </c>
      <c r="F18909" s="3" t="s">
        <v>55943</v>
      </c>
      <c r="G18909" s="3" t="s">
        <v>55940</v>
      </c>
      <c r="I18909" t="str">
        <f t="shared" si="295"/>
        <v>,(5604,' César Aguilar Ramírez ',' cesar.aguilar@vecchiola.cl',' 52 220 3100    ', Gerente de Control y Gestión Logística')</v>
      </c>
    </row>
    <row r="18910" spans="1:9">
      <c r="A18910" s="3" t="s">
        <v>55945</v>
      </c>
      <c r="B18910" s="3" t="s">
        <v>55944</v>
      </c>
      <c r="C18910" s="3">
        <f>VLOOKUP(B18910,CONSOLIDADO!A$2:E$11786,5,FALSE)</f>
        <v>5605</v>
      </c>
      <c r="D18910" s="3" t="s">
        <v>1120</v>
      </c>
      <c r="E18910" s="3" t="s">
        <v>7409</v>
      </c>
      <c r="F18910" s="3" t="s">
        <v>55946</v>
      </c>
      <c r="G18910" s="3" t="s">
        <v>55947</v>
      </c>
      <c r="I18910" t="str">
        <f t="shared" si="295"/>
        <v>,(5605,' Edmundo Ramón Silva Carrasco ',' esilva@vector.cl',' 2 2399 5050    ', Presidente Ejecutivo')</v>
      </c>
    </row>
    <row r="18911" spans="1:9">
      <c r="A18911" s="3" t="s">
        <v>55948</v>
      </c>
      <c r="B18911" s="3" t="s">
        <v>55944</v>
      </c>
      <c r="C18911" s="3">
        <f>VLOOKUP(B18911,CONSOLIDADO!A$2:E$11786,5,FALSE)</f>
        <v>5605</v>
      </c>
      <c r="D18911" s="3" t="s">
        <v>1120</v>
      </c>
      <c r="E18911" s="3" t="s">
        <v>6739</v>
      </c>
      <c r="F18911" s="3" t="s">
        <v>55949</v>
      </c>
      <c r="G18911" s="3" t="s">
        <v>55947</v>
      </c>
      <c r="I18911" t="str">
        <f t="shared" si="295"/>
        <v>,(5605,' Javier Ignacio Silva Cuevas ',' jsilva@vector.cl',' 2 2399 5050    ', Gerente General')</v>
      </c>
    </row>
    <row r="18912" spans="1:9">
      <c r="A18912" s="3" t="s">
        <v>55950</v>
      </c>
      <c r="B18912" s="3" t="s">
        <v>55944</v>
      </c>
      <c r="C18912" s="3">
        <f>VLOOKUP(B18912,CONSOLIDADO!A$2:E$11786,5,FALSE)</f>
        <v>5605</v>
      </c>
      <c r="D18912" s="3" t="s">
        <v>1120</v>
      </c>
      <c r="E18912" s="3" t="s">
        <v>6905</v>
      </c>
      <c r="F18912" s="3" t="s">
        <v>55951</v>
      </c>
      <c r="G18912" s="3" t="s">
        <v>55947</v>
      </c>
      <c r="I18912" t="str">
        <f t="shared" si="295"/>
        <v>,(5605,' Darío Eduardo Pérez Hanckes ',' dperez@vector.cl',' 2 2399 5050    ', Gerente Comercial')</v>
      </c>
    </row>
    <row r="18913" spans="1:9">
      <c r="A18913" s="3" t="s">
        <v>55952</v>
      </c>
      <c r="B18913" s="3" t="s">
        <v>55944</v>
      </c>
      <c r="C18913" s="3">
        <f>VLOOKUP(B18913,CONSOLIDADO!A$2:E$11786,5,FALSE)</f>
        <v>5605</v>
      </c>
      <c r="D18913" s="3" t="s">
        <v>1120</v>
      </c>
      <c r="E18913" s="3" t="s">
        <v>55953</v>
      </c>
      <c r="F18913" s="3" t="s">
        <v>55954</v>
      </c>
      <c r="G18913" s="3" t="s">
        <v>55955</v>
      </c>
      <c r="I18913" t="str">
        <f t="shared" si="295"/>
        <v>,(5605,' Héctor Saavedra Saavedra ',' hsaavedra@vector.cl',' 2 2399 5060    ', Subgerente de Control y Gestión')</v>
      </c>
    </row>
    <row r="18914" spans="1:9">
      <c r="A18914" s="3" t="s">
        <v>55957</v>
      </c>
      <c r="B18914" s="3" t="s">
        <v>55956</v>
      </c>
      <c r="C18914" s="3">
        <f>VLOOKUP(B18914,CONSOLIDADO!A$2:E$11786,5,FALSE)</f>
        <v>5606</v>
      </c>
      <c r="D18914" s="3" t="s">
        <v>5679</v>
      </c>
      <c r="E18914" s="3"/>
      <c r="F18914" s="3"/>
      <c r="G18914" s="3" t="s">
        <v>55958</v>
      </c>
      <c r="I18914" t="str">
        <f t="shared" si="295"/>
        <v>,(5606,' Leonardo De Sousa','',' 2 2441 4111',')</v>
      </c>
    </row>
    <row r="18915" spans="1:9">
      <c r="A18915" s="3" t="s">
        <v>55960</v>
      </c>
      <c r="B18915" s="3" t="s">
        <v>55959</v>
      </c>
      <c r="C18915" s="3">
        <f>VLOOKUP(B18915,CONSOLIDADO!A$2:E$11786,5,FALSE)</f>
        <v>5607</v>
      </c>
      <c r="D18915" s="3" t="s">
        <v>5940</v>
      </c>
      <c r="E18915" s="3" t="s">
        <v>6739</v>
      </c>
      <c r="F18915" s="3" t="s">
        <v>55961</v>
      </c>
      <c r="G18915" s="3" t="s">
        <v>55962</v>
      </c>
      <c r="I18915" t="str">
        <f t="shared" si="295"/>
        <v>,(5607,' Carolina Hazaña ',' carolina.hazana@velux.com',' 2 2953 6789    ', Gerente General')</v>
      </c>
    </row>
    <row r="18916" spans="1:9">
      <c r="A18916" s="3" t="s">
        <v>55963</v>
      </c>
      <c r="B18916" s="3" t="s">
        <v>55959</v>
      </c>
      <c r="C18916" s="3">
        <f>VLOOKUP(B18916,CONSOLIDADO!A$2:E$11786,5,FALSE)</f>
        <v>5607</v>
      </c>
      <c r="D18916" s="3" t="s">
        <v>5940</v>
      </c>
      <c r="E18916" s="3"/>
      <c r="F18916" s="3"/>
      <c r="G18916" s="3" t="s">
        <v>55964</v>
      </c>
      <c r="I18916" t="str">
        <f t="shared" si="295"/>
        <v>,(5607,' Sebastián Mena Edwards','',' 2 2953 6789',')</v>
      </c>
    </row>
    <row r="18917" spans="1:9">
      <c r="A18917" s="3" t="s">
        <v>55966</v>
      </c>
      <c r="B18917" s="3" t="s">
        <v>55965</v>
      </c>
      <c r="C18917" s="3">
        <f>VLOOKUP(B18917,CONSOLIDADO!A$2:E$11786,5,FALSE)</f>
        <v>5608</v>
      </c>
      <c r="D18917" s="3" t="s">
        <v>6664</v>
      </c>
      <c r="E18917" s="3"/>
      <c r="F18917" s="3"/>
      <c r="G18917" s="3" t="s">
        <v>55967</v>
      </c>
      <c r="I18917" t="str">
        <f t="shared" si="295"/>
        <v>,(5608,' Arturo Moreno Oyarzún','',' 2 2629 4944',')</v>
      </c>
    </row>
    <row r="18918" spans="1:9">
      <c r="A18918" s="3" t="s">
        <v>55969</v>
      </c>
      <c r="B18918" s="3" t="s">
        <v>55968</v>
      </c>
      <c r="C18918" s="3">
        <f>VLOOKUP(B18918,CONSOLIDADO!A$2:E$11786,5,FALSE)</f>
        <v>5609</v>
      </c>
      <c r="D18918" s="3" t="s">
        <v>4627</v>
      </c>
      <c r="E18918" s="3" t="s">
        <v>35777</v>
      </c>
      <c r="F18918" s="3" t="s">
        <v>55970</v>
      </c>
      <c r="G18918" s="3" t="s">
        <v>55971</v>
      </c>
      <c r="I18918" t="str">
        <f t="shared" si="295"/>
        <v>,(5609,' Daniel Daccarett Imbarack ',' daniel.daccarett@vendomatica.cl',' 2 2560 0600    ', Director Ejecutivo y Gerente General')</v>
      </c>
    </row>
    <row r="18919" spans="1:9">
      <c r="A18919" s="3" t="s">
        <v>55972</v>
      </c>
      <c r="B18919" s="3" t="s">
        <v>55968</v>
      </c>
      <c r="C18919" s="3">
        <f>VLOOKUP(B18919,CONSOLIDADO!A$2:E$11786,5,FALSE)</f>
        <v>5609</v>
      </c>
      <c r="D18919" s="3" t="s">
        <v>4627</v>
      </c>
      <c r="E18919" s="3" t="s">
        <v>55973</v>
      </c>
      <c r="F18919" s="3" t="s">
        <v>55974</v>
      </c>
      <c r="G18919" s="3" t="s">
        <v>55971</v>
      </c>
      <c r="I18919" t="str">
        <f t="shared" si="295"/>
        <v>,(5609,' Carlos Reyes ',' carlos.reyes@vendomatica.cl',' 2 2560 0600    ', Gerente de Ventas y Clientes')</v>
      </c>
    </row>
    <row r="18920" spans="1:9">
      <c r="A18920" s="3" t="s">
        <v>55975</v>
      </c>
      <c r="B18920" s="3" t="s">
        <v>55968</v>
      </c>
      <c r="C18920" s="3">
        <f>VLOOKUP(B18920,CONSOLIDADO!A$2:E$11786,5,FALSE)</f>
        <v>5609</v>
      </c>
      <c r="D18920" s="3" t="s">
        <v>4627</v>
      </c>
      <c r="E18920" s="3" t="s">
        <v>7608</v>
      </c>
      <c r="F18920" s="3" t="s">
        <v>55976</v>
      </c>
      <c r="G18920" s="3" t="s">
        <v>55971</v>
      </c>
      <c r="I18920" t="str">
        <f t="shared" si="295"/>
        <v>,(5609,' Alvaro Bascuñán ',' alvaro.bascunan@vendomatica.cl',' 2 2560 0600    ', Director de Operaciones')</v>
      </c>
    </row>
    <row r="18921" spans="1:9">
      <c r="A18921" s="3" t="s">
        <v>55977</v>
      </c>
      <c r="B18921" s="3" t="s">
        <v>55968</v>
      </c>
      <c r="C18921" s="3">
        <f>VLOOKUP(B18921,CONSOLIDADO!A$2:E$11786,5,FALSE)</f>
        <v>5609</v>
      </c>
      <c r="D18921" s="3" t="s">
        <v>4627</v>
      </c>
      <c r="E18921" s="3" t="s">
        <v>14802</v>
      </c>
      <c r="F18921" s="3" t="s">
        <v>55978</v>
      </c>
      <c r="G18921" s="3" t="s">
        <v>55971</v>
      </c>
      <c r="I18921" t="str">
        <f t="shared" si="295"/>
        <v>,(5609,' Alvaro Christian Eckholt Capurro ',' christian.eckholt@vendomatica.cl',' 2 2560 0600    ', Director de Administración y Finanzas')</v>
      </c>
    </row>
    <row r="18922" spans="1:9">
      <c r="A18922" s="3" t="s">
        <v>55979</v>
      </c>
      <c r="B18922" s="3" t="s">
        <v>55968</v>
      </c>
      <c r="C18922" s="3">
        <f>VLOOKUP(B18922,CONSOLIDADO!A$2:E$11786,5,FALSE)</f>
        <v>5609</v>
      </c>
      <c r="D18922" s="3" t="s">
        <v>4627</v>
      </c>
      <c r="E18922" s="3" t="s">
        <v>6765</v>
      </c>
      <c r="F18922" s="3" t="s">
        <v>55980</v>
      </c>
      <c r="G18922" s="3" t="s">
        <v>55981</v>
      </c>
      <c r="I18922" t="str">
        <f t="shared" si="295"/>
        <v>,(5609,' Orietta Trujillo Castillo ',' orietta.trujillo@vendomatica.cl',' 2 2560 0642    ', Gerente de Operaciones')</v>
      </c>
    </row>
    <row r="18923" spans="1:9">
      <c r="A18923" s="3" t="s">
        <v>55984</v>
      </c>
      <c r="B18923" s="3" t="s">
        <v>55982</v>
      </c>
      <c r="C18923" s="3">
        <f>VLOOKUP(B18923,CONSOLIDADO!A$2:E$11786,5,FALSE)</f>
        <v>5610</v>
      </c>
      <c r="D18923" s="3" t="s">
        <v>55983</v>
      </c>
      <c r="E18923" s="3"/>
      <c r="F18923" s="3"/>
      <c r="G18923" s="3" t="s">
        <v>55985</v>
      </c>
      <c r="I18923" t="str">
        <f t="shared" si="295"/>
        <v>,(5610,' Darío Marro Tobar','',' 41 233 3567',')</v>
      </c>
    </row>
    <row r="18924" spans="1:9">
      <c r="A18924" s="3" t="s">
        <v>55986</v>
      </c>
      <c r="B18924" s="3" t="s">
        <v>55982</v>
      </c>
      <c r="C18924" s="3">
        <f>VLOOKUP(B18924,CONSOLIDADO!A$2:E$11786,5,FALSE)</f>
        <v>5610</v>
      </c>
      <c r="D18924" s="3" t="s">
        <v>55983</v>
      </c>
      <c r="E18924" s="3"/>
      <c r="F18924" s="3"/>
      <c r="G18924" s="3" t="s">
        <v>55985</v>
      </c>
      <c r="I18924" t="str">
        <f t="shared" si="295"/>
        <v>,(5610,' Mario Saavedra Moreno','',' 41 233 3567',')</v>
      </c>
    </row>
    <row r="18925" spans="1:9">
      <c r="A18925" s="3" t="s">
        <v>13063</v>
      </c>
      <c r="B18925" s="3" t="s">
        <v>55987</v>
      </c>
      <c r="C18925" s="3">
        <f>VLOOKUP(B18925,CONSOLIDADO!A$2:E$11786,5,FALSE)</f>
        <v>5611</v>
      </c>
      <c r="D18925" s="3" t="s">
        <v>52667</v>
      </c>
      <c r="E18925" s="3" t="s">
        <v>6739</v>
      </c>
      <c r="F18925" s="3" t="s">
        <v>55988</v>
      </c>
      <c r="G18925" s="3" t="s">
        <v>13068</v>
      </c>
      <c r="I18925" t="str">
        <f t="shared" si="295"/>
        <v>,(5611,' Luis Alejandro Loyer Arze ',' ventec@ventec.cl',' 2 2887 2900    ', Gerente General')</v>
      </c>
    </row>
    <row r="18926" spans="1:9">
      <c r="A18926" s="3" t="s">
        <v>13066</v>
      </c>
      <c r="B18926" s="3" t="s">
        <v>55987</v>
      </c>
      <c r="C18926" s="3">
        <f>VLOOKUP(B18926,CONSOLIDADO!A$2:E$11786,5,FALSE)</f>
        <v>5611</v>
      </c>
      <c r="D18926" s="3" t="s">
        <v>52667</v>
      </c>
      <c r="E18926" s="3" t="s">
        <v>6757</v>
      </c>
      <c r="F18926" s="3" t="s">
        <v>55989</v>
      </c>
      <c r="G18926" s="3" t="s">
        <v>13065</v>
      </c>
      <c r="I18926" t="str">
        <f t="shared" si="295"/>
        <v>,(5611,' Enrique Russi García ',' belray@belray.cl',' 2 2887 2999    ', Gerente de Administración y Finanzas')</v>
      </c>
    </row>
    <row r="18927" spans="1:9">
      <c r="A18927" s="3" t="s">
        <v>13069</v>
      </c>
      <c r="B18927" s="3" t="s">
        <v>55987</v>
      </c>
      <c r="C18927" s="3">
        <f>VLOOKUP(B18927,CONSOLIDADO!A$2:E$11786,5,FALSE)</f>
        <v>5611</v>
      </c>
      <c r="D18927" s="3" t="s">
        <v>52667</v>
      </c>
      <c r="E18927" s="3" t="s">
        <v>6905</v>
      </c>
      <c r="F18927" s="3" t="s">
        <v>55989</v>
      </c>
      <c r="G18927" s="3" t="s">
        <v>13065</v>
      </c>
      <c r="I18927" t="str">
        <f t="shared" si="295"/>
        <v>,(5611,' Eugenio Audisio Arze ',' belray@belray.cl',' 2 2887 2999    ', Gerente Comercial')</v>
      </c>
    </row>
    <row r="18928" spans="1:9">
      <c r="A18928" s="3" t="s">
        <v>55991</v>
      </c>
      <c r="B18928" s="3" t="s">
        <v>55990</v>
      </c>
      <c r="C18928" s="3">
        <f>VLOOKUP(B18928,CONSOLIDADO!A$2:E$11786,5,FALSE)</f>
        <v>5612</v>
      </c>
      <c r="D18928" s="3" t="s">
        <v>10248</v>
      </c>
      <c r="E18928" s="3" t="s">
        <v>6739</v>
      </c>
      <c r="F18928" s="3"/>
      <c r="G18928" s="3" t="s">
        <v>55992</v>
      </c>
      <c r="I18928" t="str">
        <f t="shared" si="295"/>
        <v>,(5612,' Juan Carlos Errandonea Iturria ','',' 2 2681 7872    ', Gerente General')</v>
      </c>
    </row>
    <row r="18929" spans="1:9">
      <c r="A18929" s="3" t="s">
        <v>55993</v>
      </c>
      <c r="B18929" s="3" t="s">
        <v>55990</v>
      </c>
      <c r="C18929" s="3">
        <f>VLOOKUP(B18929,CONSOLIDADO!A$2:E$11786,5,FALSE)</f>
        <v>5612</v>
      </c>
      <c r="D18929" s="3" t="s">
        <v>10248</v>
      </c>
      <c r="E18929" s="3" t="s">
        <v>6905</v>
      </c>
      <c r="F18929" s="3" t="s">
        <v>55994</v>
      </c>
      <c r="G18929" s="3" t="s">
        <v>55992</v>
      </c>
      <c r="I18929" t="str">
        <f t="shared" si="295"/>
        <v>,(5612,' María del Carmen Fernández García ',' ventas@ventrosa.cl',' 2 2681 7872    ', Gerente Comercial')</v>
      </c>
    </row>
    <row r="18930" spans="1:9">
      <c r="A18930" s="3" t="s">
        <v>55997</v>
      </c>
      <c r="B18930" s="3" t="s">
        <v>55995</v>
      </c>
      <c r="C18930" s="3">
        <f>VLOOKUP(B18930,CONSOLIDADO!A$2:E$11786,5,FALSE)</f>
        <v>5613</v>
      </c>
      <c r="D18930" s="3" t="s">
        <v>55996</v>
      </c>
      <c r="E18930" s="3" t="s">
        <v>55998</v>
      </c>
      <c r="F18930" s="3" t="s">
        <v>55999</v>
      </c>
      <c r="G18930" s="3" t="s">
        <v>56000</v>
      </c>
      <c r="I18930" t="str">
        <f t="shared" si="295"/>
        <v>,(5613,' Elier González Hernández ',' gerencia.chile@veolia.com',' 2 2336 1200    ', Director País Veolia Holding Chile S.A.')</v>
      </c>
    </row>
    <row r="18931" spans="1:9">
      <c r="A18931" s="3" t="s">
        <v>56001</v>
      </c>
      <c r="B18931" s="3" t="s">
        <v>55995</v>
      </c>
      <c r="C18931" s="3">
        <f>VLOOKUP(B18931,CONSOLIDADO!A$2:E$11786,5,FALSE)</f>
        <v>5613</v>
      </c>
      <c r="D18931" s="3" t="s">
        <v>55996</v>
      </c>
      <c r="E18931" s="3" t="s">
        <v>56002</v>
      </c>
      <c r="F18931" s="3" t="s">
        <v>55999</v>
      </c>
      <c r="G18931" s="3" t="s">
        <v>56000</v>
      </c>
      <c r="I18931" t="str">
        <f t="shared" si="295"/>
        <v>,(5613,' Jerome Poujaud ',' gerencia.chile@veolia.com',' 2 2336 1200    ', Director de Proyectos Sector Minero')</v>
      </c>
    </row>
    <row r="18932" spans="1:9">
      <c r="A18932" s="3" t="s">
        <v>56003</v>
      </c>
      <c r="B18932" s="3" t="s">
        <v>55995</v>
      </c>
      <c r="C18932" s="3">
        <f>VLOOKUP(B18932,CONSOLIDADO!A$2:E$11786,5,FALSE)</f>
        <v>5613</v>
      </c>
      <c r="D18932" s="3" t="s">
        <v>55996</v>
      </c>
      <c r="E18932" s="3" t="s">
        <v>14802</v>
      </c>
      <c r="F18932" s="3" t="s">
        <v>55999</v>
      </c>
      <c r="G18932" s="3" t="s">
        <v>56000</v>
      </c>
      <c r="I18932" t="str">
        <f t="shared" si="295"/>
        <v>,(5613,' Fernando Mora Castillo ',' gerencia.chile@veolia.com',' 2 2336 1200    ', Director de Administración y Finanzas')</v>
      </c>
    </row>
    <row r="18933" spans="1:9">
      <c r="A18933" s="3" t="s">
        <v>56004</v>
      </c>
      <c r="B18933" s="3" t="s">
        <v>55995</v>
      </c>
      <c r="C18933" s="3">
        <f>VLOOKUP(B18933,CONSOLIDADO!A$2:E$11786,5,FALSE)</f>
        <v>5613</v>
      </c>
      <c r="D18933" s="3" t="s">
        <v>55996</v>
      </c>
      <c r="E18933" s="3" t="s">
        <v>56005</v>
      </c>
      <c r="F18933" s="3" t="s">
        <v>55999</v>
      </c>
      <c r="G18933" s="3" t="s">
        <v>56000</v>
      </c>
      <c r="I18933" t="str">
        <f t="shared" si="295"/>
        <v>,(5613,' Gerard Verdebout ',' gerencia.chile@veolia.com',' 2 2336 1200    ', Director de Proyectos Sector Energía')</v>
      </c>
    </row>
    <row r="18934" spans="1:9">
      <c r="A18934" s="3" t="s">
        <v>56007</v>
      </c>
      <c r="B18934" s="3" t="s">
        <v>56006</v>
      </c>
      <c r="C18934" s="3">
        <f>VLOOKUP(B18934,CONSOLIDADO!A$2:E$11786,5,FALSE)</f>
        <v>5614</v>
      </c>
      <c r="D18934" s="3" t="s">
        <v>17521</v>
      </c>
      <c r="E18934" s="3" t="s">
        <v>6739</v>
      </c>
      <c r="F18934" s="3" t="s">
        <v>56008</v>
      </c>
      <c r="G18934" s="3" t="s">
        <v>56009</v>
      </c>
      <c r="I18934" t="str">
        <f t="shared" si="295"/>
        <v>,(5614,' Matías Jarpa ',' matias.jarpa@vyg.cl',' 2 2520 0200    ', Gerente General')</v>
      </c>
    </row>
    <row r="18935" spans="1:9">
      <c r="A18935" s="3" t="s">
        <v>56010</v>
      </c>
      <c r="B18935" s="3" t="s">
        <v>56006</v>
      </c>
      <c r="C18935" s="3">
        <f>VLOOKUP(B18935,CONSOLIDADO!A$2:E$11786,5,FALSE)</f>
        <v>5614</v>
      </c>
      <c r="D18935" s="3" t="s">
        <v>17521</v>
      </c>
      <c r="E18935" s="3" t="s">
        <v>6905</v>
      </c>
      <c r="F18935" s="3" t="s">
        <v>56011</v>
      </c>
      <c r="G18935" s="3" t="s">
        <v>56012</v>
      </c>
      <c r="I18935" t="str">
        <f t="shared" si="295"/>
        <v>,(5614,' Sergio Arratia ',' sergio.arratia@vyg.cl',' 2 2520 0270    ', Gerente Comercial')</v>
      </c>
    </row>
    <row r="18936" spans="1:9">
      <c r="A18936" s="3" t="s">
        <v>56013</v>
      </c>
      <c r="B18936" s="3" t="s">
        <v>56006</v>
      </c>
      <c r="C18936" s="3">
        <f>VLOOKUP(B18936,CONSOLIDADO!A$2:E$11786,5,FALSE)</f>
        <v>5614</v>
      </c>
      <c r="D18936" s="3" t="s">
        <v>17521</v>
      </c>
      <c r="E18936" s="3" t="s">
        <v>13719</v>
      </c>
      <c r="F18936" s="3" t="s">
        <v>56014</v>
      </c>
      <c r="G18936" s="3" t="s">
        <v>56015</v>
      </c>
      <c r="I18936" t="str">
        <f t="shared" si="295"/>
        <v>,(5614,' Alex García ',' alex.garcia@vyg.cl',' 2 2520 0245    ', Subgerente de Desarrollo')</v>
      </c>
    </row>
    <row r="18937" spans="1:9">
      <c r="A18937" s="3" t="s">
        <v>56016</v>
      </c>
      <c r="B18937" s="3" t="s">
        <v>56006</v>
      </c>
      <c r="C18937" s="3">
        <f>VLOOKUP(B18937,CONSOLIDADO!A$2:E$11786,5,FALSE)</f>
        <v>5614</v>
      </c>
      <c r="D18937" s="3" t="s">
        <v>17521</v>
      </c>
      <c r="E18937" s="3" t="s">
        <v>7300</v>
      </c>
      <c r="F18937" s="3" t="s">
        <v>56017</v>
      </c>
      <c r="G18937" s="3" t="s">
        <v>56018</v>
      </c>
      <c r="I18937" t="str">
        <f t="shared" si="295"/>
        <v>,(5614,' Manuel Zamorano ',' manuel.zamorano@vyg.cl',' 2 2520 0223    ', Gerente de Administración')</v>
      </c>
    </row>
    <row r="18938" spans="1:9">
      <c r="A18938" s="3" t="s">
        <v>56020</v>
      </c>
      <c r="B18938" s="3" t="s">
        <v>56019</v>
      </c>
      <c r="C18938" s="3">
        <f>VLOOKUP(B18938,CONSOLIDADO!A$2:E$11786,5,FALSE)</f>
        <v>5615</v>
      </c>
      <c r="D18938" s="3" t="s">
        <v>377</v>
      </c>
      <c r="E18938" s="3" t="s">
        <v>6739</v>
      </c>
      <c r="F18938" s="3" t="s">
        <v>56021</v>
      </c>
      <c r="G18938" s="3" t="s">
        <v>56022</v>
      </c>
      <c r="I18938" t="str">
        <f t="shared" si="295"/>
        <v>,(5615,' Berta Carvallo Velasco ',' bcarvallo@veritaspublicidad.cl',' 2 2228 1511    ', Gerente General')</v>
      </c>
    </row>
    <row r="18939" spans="1:9">
      <c r="A18939" s="3" t="s">
        <v>56023</v>
      </c>
      <c r="B18939" s="3" t="s">
        <v>56019</v>
      </c>
      <c r="C18939" s="3">
        <f>VLOOKUP(B18939,CONSOLIDADO!A$2:E$11786,5,FALSE)</f>
        <v>5615</v>
      </c>
      <c r="D18939" s="3" t="s">
        <v>377</v>
      </c>
      <c r="E18939" s="3" t="s">
        <v>6757</v>
      </c>
      <c r="F18939" s="3" t="s">
        <v>56024</v>
      </c>
      <c r="G18939" s="3" t="s">
        <v>56022</v>
      </c>
      <c r="I18939" t="str">
        <f t="shared" si="295"/>
        <v>,(5615,' María Luisa Mazzo Villlaseca ',' mlmazzo@veritaspublicidad.cl',' 2 2228 1511    ', Gerente de Administración y Finanzas')</v>
      </c>
    </row>
    <row r="18940" spans="1:9">
      <c r="A18940" s="3" t="s">
        <v>56026</v>
      </c>
      <c r="B18940" s="3" t="s">
        <v>56025</v>
      </c>
      <c r="C18940" s="3">
        <f>VLOOKUP(B18940,CONSOLIDADO!A$2:E$11786,5,FALSE)</f>
        <v>5616</v>
      </c>
      <c r="D18940" s="3" t="s">
        <v>6489</v>
      </c>
      <c r="E18940" s="3" t="s">
        <v>10205</v>
      </c>
      <c r="F18940" s="3"/>
      <c r="G18940" s="3" t="s">
        <v>56027</v>
      </c>
      <c r="I18940" t="str">
        <f t="shared" si="295"/>
        <v>,(5616,' Juan Ruiz ','',' 2 2754 5500    ', Representante Legal')</v>
      </c>
    </row>
    <row r="18941" spans="1:9">
      <c r="A18941" s="3" t="s">
        <v>56028</v>
      </c>
      <c r="B18941" s="3" t="s">
        <v>56025</v>
      </c>
      <c r="C18941" s="3">
        <f>VLOOKUP(B18941,CONSOLIDADO!A$2:E$11786,5,FALSE)</f>
        <v>5616</v>
      </c>
      <c r="D18941" s="3" t="s">
        <v>6489</v>
      </c>
      <c r="E18941" s="3" t="s">
        <v>7140</v>
      </c>
      <c r="F18941" s="3" t="s">
        <v>56029</v>
      </c>
      <c r="G18941" s="3" t="s">
        <v>56027</v>
      </c>
      <c r="I18941" t="str">
        <f t="shared" si="295"/>
        <v>,(5616,' Sergio Acevedo ',' sergio.acevedo@inosat.cl',' 2 2754 5500    ', Gerente de Ventas')</v>
      </c>
    </row>
    <row r="18942" spans="1:9">
      <c r="A18942" s="3" t="s">
        <v>56032</v>
      </c>
      <c r="B18942" s="3" t="s">
        <v>56030</v>
      </c>
      <c r="C18942" s="3">
        <f>VLOOKUP(B18942,CONSOLIDADO!A$2:E$11786,5,FALSE)</f>
        <v>5617</v>
      </c>
      <c r="D18942" s="3" t="s">
        <v>56031</v>
      </c>
      <c r="E18942" s="3"/>
      <c r="F18942" s="3"/>
      <c r="G18942" s="3" t="s">
        <v>56033</v>
      </c>
      <c r="I18942" t="str">
        <f t="shared" si="295"/>
        <v>,(5617,' Santiago Saralegui','',' 2 2625 3451',')</v>
      </c>
    </row>
    <row r="18943" spans="1:9">
      <c r="A18943" s="3" t="s">
        <v>56036</v>
      </c>
      <c r="B18943" s="3" t="s">
        <v>56034</v>
      </c>
      <c r="C18943" s="3">
        <f>VLOOKUP(B18943,CONSOLIDADO!A$2:E$11786,5,FALSE)</f>
        <v>5618</v>
      </c>
      <c r="D18943" s="3" t="s">
        <v>56035</v>
      </c>
      <c r="E18943" s="3" t="s">
        <v>6739</v>
      </c>
      <c r="F18943" s="3" t="s">
        <v>56037</v>
      </c>
      <c r="G18943" s="3" t="s">
        <v>56038</v>
      </c>
      <c r="I18943" t="str">
        <f t="shared" si="295"/>
        <v>,(5618,' Hernán Versluys Castro ',' versluys@versluys.cl',' 41 279 7684    ', Gerente General')</v>
      </c>
    </row>
    <row r="18944" spans="1:9">
      <c r="A18944" s="3" t="s">
        <v>56039</v>
      </c>
      <c r="B18944" s="3" t="s">
        <v>56034</v>
      </c>
      <c r="C18944" s="3">
        <f>VLOOKUP(B18944,CONSOLIDADO!A$2:E$11786,5,FALSE)</f>
        <v>5618</v>
      </c>
      <c r="D18944" s="3" t="s">
        <v>56035</v>
      </c>
      <c r="E18944" s="3" t="s">
        <v>6765</v>
      </c>
      <c r="F18944" s="3" t="s">
        <v>56040</v>
      </c>
      <c r="G18944" s="3" t="s">
        <v>56038</v>
      </c>
      <c r="I18944" t="str">
        <f t="shared" si="295"/>
        <v>,(5618,' Hernán Versluys Rubio ',' hernanversluys@versluys.cl',' 41 279 7684    ', Gerente de Operaciones')</v>
      </c>
    </row>
    <row r="18945" spans="1:9">
      <c r="A18945" s="3" t="s">
        <v>56041</v>
      </c>
      <c r="B18945" s="3" t="s">
        <v>56034</v>
      </c>
      <c r="C18945" s="3">
        <f>VLOOKUP(B18945,CONSOLIDADO!A$2:E$11786,5,FALSE)</f>
        <v>5618</v>
      </c>
      <c r="D18945" s="3" t="s">
        <v>56035</v>
      </c>
      <c r="E18945" s="3" t="s">
        <v>56042</v>
      </c>
      <c r="F18945" s="3" t="s">
        <v>56043</v>
      </c>
      <c r="G18945" s="3" t="s">
        <v>56038</v>
      </c>
      <c r="I18945" t="str">
        <f t="shared" si="295"/>
        <v>,(5618,' Benjamín Versluys Rubio ',' bversluys@versluys.cl',' 41 279 7684    ', Gerente de Operaciones Fábrica')</v>
      </c>
    </row>
    <row r="18946" spans="1:9">
      <c r="A18946" s="3" t="s">
        <v>56045</v>
      </c>
      <c r="B18946" s="3" t="s">
        <v>56044</v>
      </c>
      <c r="C18946" s="3">
        <f>VLOOKUP(B18946,CONSOLIDADO!A$2:E$11786,5,FALSE)</f>
        <v>5619</v>
      </c>
      <c r="D18946" s="3" t="s">
        <v>1686</v>
      </c>
      <c r="E18946" s="3" t="s">
        <v>56046</v>
      </c>
      <c r="F18946" s="3" t="s">
        <v>56047</v>
      </c>
      <c r="G18946" s="3" t="s">
        <v>56048</v>
      </c>
      <c r="I18946" t="str">
        <f t="shared" si="295"/>
        <v>,(5619,' Rodrigo Jordán Fuchs ',' rodrigo.jordan@vertical.cl',' 2 2223 2100    ', Director General - Vicepresidente Ejecutivo')</v>
      </c>
    </row>
    <row r="18947" spans="1:9">
      <c r="A18947" s="3" t="s">
        <v>56049</v>
      </c>
      <c r="B18947" s="3" t="s">
        <v>56044</v>
      </c>
      <c r="C18947" s="3">
        <f>VLOOKUP(B18947,CONSOLIDADO!A$2:E$11786,5,FALSE)</f>
        <v>5619</v>
      </c>
      <c r="D18947" s="3" t="s">
        <v>1686</v>
      </c>
      <c r="E18947" s="3" t="s">
        <v>6739</v>
      </c>
      <c r="F18947" s="3" t="s">
        <v>56050</v>
      </c>
      <c r="G18947" s="3" t="s">
        <v>56048</v>
      </c>
      <c r="I18947" t="str">
        <f t="shared" ref="I18947:I19010" si="296">CONCATENATE(",(",C18947,",'",A18947,"','",F18947,"','",G18947,"',",E18947,"')")</f>
        <v>,(5619,' Eugenio Guzmán Letelier ',' guzman@vertical.cl',' 2 2223 2100    ', Gerente General')</v>
      </c>
    </row>
    <row r="18948" spans="1:9">
      <c r="A18948" s="3" t="s">
        <v>56051</v>
      </c>
      <c r="B18948" s="3" t="s">
        <v>56044</v>
      </c>
      <c r="C18948" s="3">
        <f>VLOOKUP(B18948,CONSOLIDADO!A$2:E$11786,5,FALSE)</f>
        <v>5619</v>
      </c>
      <c r="D18948" s="3" t="s">
        <v>1686</v>
      </c>
      <c r="E18948" s="3" t="s">
        <v>56052</v>
      </c>
      <c r="F18948" s="3" t="s">
        <v>56053</v>
      </c>
      <c r="G18948" s="3" t="s">
        <v>56048</v>
      </c>
      <c r="I18948" t="str">
        <f t="shared" si="296"/>
        <v>,(5619,' Cristián Santos Sanhueza ',' cristian@vertical.cl',' 2 2223 2100    ', Gerente Area Consultores de Empresas')</v>
      </c>
    </row>
    <row r="18949" spans="1:9">
      <c r="A18949" s="3" t="s">
        <v>56054</v>
      </c>
      <c r="B18949" s="3" t="s">
        <v>56044</v>
      </c>
      <c r="C18949" s="3">
        <f>VLOOKUP(B18949,CONSOLIDADO!A$2:E$11786,5,FALSE)</f>
        <v>5619</v>
      </c>
      <c r="D18949" s="3" t="s">
        <v>1686</v>
      </c>
      <c r="E18949" s="3" t="s">
        <v>6757</v>
      </c>
      <c r="F18949" s="3" t="s">
        <v>56055</v>
      </c>
      <c r="G18949" s="3" t="s">
        <v>56048</v>
      </c>
      <c r="I18949" t="str">
        <f t="shared" si="296"/>
        <v>,(5619,' Mauricio Oyarzún Hernández ',' mauricio@vertical.cl',' 2 2223 2100    ', Gerente de Administración y Finanzas')</v>
      </c>
    </row>
    <row r="18950" spans="1:9">
      <c r="A18950" s="3" t="s">
        <v>56058</v>
      </c>
      <c r="B18950" s="3" t="s">
        <v>56056</v>
      </c>
      <c r="C18950" s="3">
        <f>VLOOKUP(B18950,CONSOLIDADO!A$2:E$11786,5,FALSE)</f>
        <v>5620</v>
      </c>
      <c r="D18950" s="3" t="s">
        <v>56057</v>
      </c>
      <c r="E18950" s="3" t="s">
        <v>6739</v>
      </c>
      <c r="F18950" s="3" t="s">
        <v>56059</v>
      </c>
      <c r="G18950" s="3" t="s">
        <v>56060</v>
      </c>
      <c r="I18950" t="str">
        <f t="shared" si="296"/>
        <v>,(5620,' Daniel De Vinatea ',' daniel.devinatea@vertivco.com',' 2 2753 0900    ', Gerente General')</v>
      </c>
    </row>
    <row r="18951" spans="1:9">
      <c r="A18951" s="3" t="s">
        <v>56063</v>
      </c>
      <c r="B18951" s="3" t="s">
        <v>56061</v>
      </c>
      <c r="C18951" s="3">
        <f>VLOOKUP(B18951,CONSOLIDADO!A$2:E$11786,5,FALSE)</f>
        <v>5621</v>
      </c>
      <c r="D18951" s="3" t="s">
        <v>56062</v>
      </c>
      <c r="E18951" s="3" t="s">
        <v>8441</v>
      </c>
      <c r="F18951" s="3" t="s">
        <v>56064</v>
      </c>
      <c r="G18951" s="3" t="s">
        <v>56065</v>
      </c>
      <c r="I18951" t="str">
        <f t="shared" si="296"/>
        <v>,(5621,' Roberto Arrieta Rex ',' gerencia@veterquimica.cl',' 2 2384 4004    ', Presidente Directorio')</v>
      </c>
    </row>
    <row r="18952" spans="1:9">
      <c r="A18952" s="3" t="s">
        <v>56063</v>
      </c>
      <c r="B18952" s="3" t="s">
        <v>56061</v>
      </c>
      <c r="C18952" s="3">
        <f>VLOOKUP(B18952,CONSOLIDADO!A$2:E$11786,5,FALSE)</f>
        <v>5621</v>
      </c>
      <c r="D18952" s="3" t="s">
        <v>56062</v>
      </c>
      <c r="E18952" s="3" t="s">
        <v>11125</v>
      </c>
      <c r="F18952" s="3" t="s">
        <v>56064</v>
      </c>
      <c r="G18952" s="3" t="s">
        <v>56065</v>
      </c>
      <c r="I18952" t="str">
        <f t="shared" si="296"/>
        <v>,(5621,' Roberto Arrieta Rex ',' gerencia@veterquimica.cl',' 2 2384 4004    ', Gerente General Corporativo')</v>
      </c>
    </row>
    <row r="18953" spans="1:9">
      <c r="A18953" s="3" t="s">
        <v>56066</v>
      </c>
      <c r="B18953" s="3" t="s">
        <v>56061</v>
      </c>
      <c r="C18953" s="3">
        <f>VLOOKUP(B18953,CONSOLIDADO!A$2:E$11786,5,FALSE)</f>
        <v>5621</v>
      </c>
      <c r="D18953" s="3" t="s">
        <v>56062</v>
      </c>
      <c r="E18953" s="3" t="s">
        <v>6757</v>
      </c>
      <c r="F18953" s="3" t="s">
        <v>56067</v>
      </c>
      <c r="G18953" s="3" t="s">
        <v>56068</v>
      </c>
      <c r="I18953" t="str">
        <f t="shared" si="296"/>
        <v>,(5621,' José Miguel Jaqueih ',' jjaqueih@veterquimica.cl',' 2 2384 4000    ', Gerente de Administración y Finanzas')</v>
      </c>
    </row>
    <row r="18954" spans="1:9">
      <c r="A18954" s="3" t="s">
        <v>56069</v>
      </c>
      <c r="B18954" s="3" t="s">
        <v>56061</v>
      </c>
      <c r="C18954" s="3">
        <f>VLOOKUP(B18954,CONSOLIDADO!A$2:E$11786,5,FALSE)</f>
        <v>5621</v>
      </c>
      <c r="D18954" s="3" t="s">
        <v>56062</v>
      </c>
      <c r="E18954" s="3" t="s">
        <v>56070</v>
      </c>
      <c r="F18954" s="3" t="s">
        <v>56071</v>
      </c>
      <c r="G18954" s="3" t="s">
        <v>56068</v>
      </c>
      <c r="I18954" t="str">
        <f t="shared" si="296"/>
        <v>,(5621,' Pablo Eyzaguirre Velasco ',' peyzaguirre@veterquimica.cl',' 2 2384 4000    ', Gerente División Nutrición')</v>
      </c>
    </row>
    <row r="18955" spans="1:9">
      <c r="A18955" s="3" t="s">
        <v>56072</v>
      </c>
      <c r="B18955" s="3" t="s">
        <v>56061</v>
      </c>
      <c r="C18955" s="3">
        <f>VLOOKUP(B18955,CONSOLIDADO!A$2:E$11786,5,FALSE)</f>
        <v>5621</v>
      </c>
      <c r="D18955" s="3" t="s">
        <v>56062</v>
      </c>
      <c r="E18955" s="3" t="s">
        <v>56073</v>
      </c>
      <c r="F18955" s="3" t="s">
        <v>56074</v>
      </c>
      <c r="G18955" s="3" t="s">
        <v>56068</v>
      </c>
      <c r="I18955" t="str">
        <f t="shared" si="296"/>
        <v>,(5621,' Samuel Valdebenito Contreras ',' svaldebenito@veterquimica.cl',' 2 2384 4000    ', Gerente de Investigación y Desarrollo')</v>
      </c>
    </row>
    <row r="18956" spans="1:9">
      <c r="A18956" s="3" t="s">
        <v>56076</v>
      </c>
      <c r="B18956" s="3" t="s">
        <v>56075</v>
      </c>
      <c r="C18956" s="3">
        <f>VLOOKUP(B18956,CONSOLIDADO!A$2:E$11786,5,FALSE)</f>
        <v>5622</v>
      </c>
      <c r="D18956" s="3" t="s">
        <v>4627</v>
      </c>
      <c r="E18956" s="3" t="s">
        <v>12164</v>
      </c>
      <c r="F18956" s="3" t="s">
        <v>56077</v>
      </c>
      <c r="G18956" s="3" t="s">
        <v>56078</v>
      </c>
      <c r="I18956" t="str">
        <f t="shared" si="296"/>
        <v>,(5622,' Andrés Veto Trebits ',' andres.veto@veto.cl',' 2 2355 4400    ', Socio Gerente General')</v>
      </c>
    </row>
    <row r="18957" spans="1:9">
      <c r="A18957" s="3" t="s">
        <v>56079</v>
      </c>
      <c r="B18957" s="3" t="s">
        <v>56075</v>
      </c>
      <c r="C18957" s="3">
        <f>VLOOKUP(B18957,CONSOLIDADO!A$2:E$11786,5,FALSE)</f>
        <v>5622</v>
      </c>
      <c r="D18957" s="3" t="s">
        <v>4627</v>
      </c>
      <c r="E18957" s="3"/>
      <c r="F18957" s="3"/>
      <c r="G18957" s="3" t="s">
        <v>56080</v>
      </c>
      <c r="I18957" t="str">
        <f t="shared" si="296"/>
        <v>,(5622,' Rodrigo Veto Rechter','',' 2 2355 4400',')</v>
      </c>
    </row>
    <row r="18958" spans="1:9">
      <c r="A18958" s="3" t="s">
        <v>56081</v>
      </c>
      <c r="B18958" s="3" t="s">
        <v>56075</v>
      </c>
      <c r="C18958" s="3">
        <f>VLOOKUP(B18958,CONSOLIDADO!A$2:E$11786,5,FALSE)</f>
        <v>5622</v>
      </c>
      <c r="D18958" s="3" t="s">
        <v>4627</v>
      </c>
      <c r="E18958" s="3" t="s">
        <v>6757</v>
      </c>
      <c r="F18958" s="3" t="s">
        <v>56082</v>
      </c>
      <c r="G18958" s="3" t="s">
        <v>56078</v>
      </c>
      <c r="I18958" t="str">
        <f t="shared" si="296"/>
        <v>,(5622,' Patricia Valderrama Restovic ',' patricia.valderrama@veto.cl',' 2 2355 4400    ', Gerente de Administración y Finanzas')</v>
      </c>
    </row>
    <row r="18959" spans="1:9">
      <c r="A18959" s="3" t="s">
        <v>56085</v>
      </c>
      <c r="B18959" s="3" t="s">
        <v>56083</v>
      </c>
      <c r="C18959" s="3">
        <f>VLOOKUP(B18959,CONSOLIDADO!A$2:E$11786,5,FALSE)</f>
        <v>5623</v>
      </c>
      <c r="D18959" s="3" t="s">
        <v>56084</v>
      </c>
      <c r="E18959" s="3" t="s">
        <v>6739</v>
      </c>
      <c r="F18959" s="3" t="s">
        <v>56086</v>
      </c>
      <c r="G18959" s="3" t="s">
        <v>56087</v>
      </c>
      <c r="I18959" t="str">
        <f t="shared" si="296"/>
        <v>,(5623,' Maximiliano Rodríguez Viejo ',' mcrisostomo@vh.cl',' 2 2462 6900    ', Gerente General')</v>
      </c>
    </row>
    <row r="18960" spans="1:9">
      <c r="A18960" s="3" t="s">
        <v>56088</v>
      </c>
      <c r="B18960" s="3" t="s">
        <v>56083</v>
      </c>
      <c r="C18960" s="3">
        <f>VLOOKUP(B18960,CONSOLIDADO!A$2:E$11786,5,FALSE)</f>
        <v>5623</v>
      </c>
      <c r="D18960" s="3" t="s">
        <v>56084</v>
      </c>
      <c r="E18960" s="3" t="s">
        <v>6757</v>
      </c>
      <c r="F18960" s="3" t="s">
        <v>56089</v>
      </c>
      <c r="G18960" s="3" t="s">
        <v>56087</v>
      </c>
      <c r="I18960" t="str">
        <f t="shared" si="296"/>
        <v>,(5623,' Rubén Segovia Prado ',' rsegovia@vh.cl',' 2 2462 6900    ', Gerente de Administración y Finanzas')</v>
      </c>
    </row>
    <row r="18961" spans="1:9">
      <c r="A18961" s="3" t="s">
        <v>56090</v>
      </c>
      <c r="B18961" s="3" t="s">
        <v>56083</v>
      </c>
      <c r="C18961" s="3">
        <f>VLOOKUP(B18961,CONSOLIDADO!A$2:E$11786,5,FALSE)</f>
        <v>5623</v>
      </c>
      <c r="D18961" s="3" t="s">
        <v>56084</v>
      </c>
      <c r="E18961" s="3" t="s">
        <v>6905</v>
      </c>
      <c r="F18961" s="3" t="s">
        <v>56091</v>
      </c>
      <c r="G18961" s="3" t="s">
        <v>56087</v>
      </c>
      <c r="I18961" t="str">
        <f t="shared" si="296"/>
        <v>,(5623,' Rodrigo Campos Rutllant ',' rcampos@vh.cl',' 2 2462 6900    ', Gerente Comercial')</v>
      </c>
    </row>
    <row r="18962" spans="1:9">
      <c r="A18962" s="3" t="s">
        <v>56092</v>
      </c>
      <c r="B18962" s="3" t="s">
        <v>56083</v>
      </c>
      <c r="C18962" s="3">
        <f>VLOOKUP(B18962,CONSOLIDADO!A$2:E$11786,5,FALSE)</f>
        <v>5623</v>
      </c>
      <c r="D18962" s="3" t="s">
        <v>56084</v>
      </c>
      <c r="E18962" s="3"/>
      <c r="F18962" s="3"/>
      <c r="G18962" s="3" t="s">
        <v>56093</v>
      </c>
      <c r="I18962" t="str">
        <f t="shared" si="296"/>
        <v>,(5623,' Eduardo Lobos Suazo','',' 2 2462 6900',')</v>
      </c>
    </row>
    <row r="18963" spans="1:9">
      <c r="A18963" s="3" t="s">
        <v>56094</v>
      </c>
      <c r="B18963" s="3" t="s">
        <v>56083</v>
      </c>
      <c r="C18963" s="3">
        <f>VLOOKUP(B18963,CONSOLIDADO!A$2:E$11786,5,FALSE)</f>
        <v>5623</v>
      </c>
      <c r="D18963" s="3" t="s">
        <v>56084</v>
      </c>
      <c r="E18963" s="3"/>
      <c r="F18963" s="3"/>
      <c r="G18963" s="3" t="s">
        <v>56093</v>
      </c>
      <c r="I18963" t="str">
        <f t="shared" si="296"/>
        <v>,(5623,' Félix Beltrán Aparicio','',' 2 2462 6900',')</v>
      </c>
    </row>
    <row r="18964" spans="1:9">
      <c r="A18964" s="3" t="s">
        <v>56096</v>
      </c>
      <c r="B18964" s="3" t="s">
        <v>56095</v>
      </c>
      <c r="C18964" s="3">
        <f>VLOOKUP(B18964,CONSOLIDADO!A$2:E$11786,5,FALSE)</f>
        <v>5624</v>
      </c>
      <c r="D18964" s="3" t="s">
        <v>20</v>
      </c>
      <c r="E18964" s="3" t="s">
        <v>9638</v>
      </c>
      <c r="F18964" s="3"/>
      <c r="G18964" s="3" t="s">
        <v>56097</v>
      </c>
      <c r="I18964" t="str">
        <f t="shared" si="296"/>
        <v>,(5624,' Felipe Vial Claro ','',' 2 2203 1313    ', Abogado')</v>
      </c>
    </row>
    <row r="18965" spans="1:9">
      <c r="A18965" s="3" t="s">
        <v>56098</v>
      </c>
      <c r="B18965" s="3" t="s">
        <v>56095</v>
      </c>
      <c r="C18965" s="3">
        <f>VLOOKUP(B18965,CONSOLIDADO!A$2:E$11786,5,FALSE)</f>
        <v>5624</v>
      </c>
      <c r="D18965" s="3" t="s">
        <v>20</v>
      </c>
      <c r="E18965" s="3" t="s">
        <v>9638</v>
      </c>
      <c r="F18965" s="3"/>
      <c r="G18965" s="3" t="s">
        <v>56097</v>
      </c>
      <c r="I18965" t="str">
        <f t="shared" si="296"/>
        <v>,(5624,' William Comber Sigall ','',' 2 2203 1313    ', Abogado')</v>
      </c>
    </row>
    <row r="18966" spans="1:9">
      <c r="A18966" s="3" t="s">
        <v>56099</v>
      </c>
      <c r="B18966" s="3" t="s">
        <v>56095</v>
      </c>
      <c r="C18966" s="3">
        <f>VLOOKUP(B18966,CONSOLIDADO!A$2:E$11786,5,FALSE)</f>
        <v>5624</v>
      </c>
      <c r="D18966" s="3" t="s">
        <v>20</v>
      </c>
      <c r="E18966" s="3" t="s">
        <v>9638</v>
      </c>
      <c r="F18966" s="3"/>
      <c r="G18966" s="3" t="s">
        <v>56097</v>
      </c>
      <c r="I18966" t="str">
        <f t="shared" si="296"/>
        <v>,(5624,' Alfredo Ossa De la Lastra ','',' 2 2203 1313    ', Abogado')</v>
      </c>
    </row>
    <row r="18967" spans="1:9">
      <c r="A18967" s="3" t="s">
        <v>56100</v>
      </c>
      <c r="B18967" s="3" t="s">
        <v>56095</v>
      </c>
      <c r="C18967" s="3">
        <f>VLOOKUP(B18967,CONSOLIDADO!A$2:E$11786,5,FALSE)</f>
        <v>5624</v>
      </c>
      <c r="D18967" s="3" t="s">
        <v>20</v>
      </c>
      <c r="E18967" s="3" t="s">
        <v>9638</v>
      </c>
      <c r="F18967" s="3"/>
      <c r="G18967" s="3" t="s">
        <v>56097</v>
      </c>
      <c r="I18967" t="str">
        <f t="shared" si="296"/>
        <v>,(5624,' José M. Bulnes Concha ','',' 2 2203 1313    ', Abogado')</v>
      </c>
    </row>
    <row r="18968" spans="1:9">
      <c r="A18968" s="3" t="s">
        <v>56101</v>
      </c>
      <c r="B18968" s="3" t="s">
        <v>56095</v>
      </c>
      <c r="C18968" s="3">
        <f>VLOOKUP(B18968,CONSOLIDADO!A$2:E$11786,5,FALSE)</f>
        <v>5624</v>
      </c>
      <c r="D18968" s="3" t="s">
        <v>20</v>
      </c>
      <c r="E18968" s="3" t="s">
        <v>9638</v>
      </c>
      <c r="F18968" s="3"/>
      <c r="G18968" s="3" t="s">
        <v>56097</v>
      </c>
      <c r="I18968" t="str">
        <f t="shared" si="296"/>
        <v>,(5624,' Rafael Ossa De la Lastra ','',' 2 2203 1313    ', Abogado')</v>
      </c>
    </row>
    <row r="18969" spans="1:9">
      <c r="A18969" s="3" t="s">
        <v>56102</v>
      </c>
      <c r="B18969" s="3" t="s">
        <v>56095</v>
      </c>
      <c r="C18969" s="3">
        <f>VLOOKUP(B18969,CONSOLIDADO!A$2:E$11786,5,FALSE)</f>
        <v>5624</v>
      </c>
      <c r="D18969" s="3" t="s">
        <v>20</v>
      </c>
      <c r="E18969" s="3" t="s">
        <v>9638</v>
      </c>
      <c r="F18969" s="3"/>
      <c r="G18969" s="3" t="s">
        <v>56097</v>
      </c>
      <c r="I18969" t="str">
        <f t="shared" si="296"/>
        <v>,(5624,' José Hugo Moreno Sullivan ','',' 2 2203 1313    ', Abogado')</v>
      </c>
    </row>
    <row r="18970" spans="1:9">
      <c r="A18970" s="3" t="s">
        <v>56103</v>
      </c>
      <c r="B18970" s="3" t="s">
        <v>56095</v>
      </c>
      <c r="C18970" s="3">
        <f>VLOOKUP(B18970,CONSOLIDADO!A$2:E$11786,5,FALSE)</f>
        <v>5624</v>
      </c>
      <c r="D18970" s="3" t="s">
        <v>20</v>
      </c>
      <c r="E18970" s="3" t="s">
        <v>9638</v>
      </c>
      <c r="F18970" s="3"/>
      <c r="G18970" s="3" t="s">
        <v>56097</v>
      </c>
      <c r="I18970" t="str">
        <f t="shared" si="296"/>
        <v>,(5624,' Felipe Irarrázaval Fernández ','',' 2 2203 1313    ', Abogado')</v>
      </c>
    </row>
    <row r="18971" spans="1:9">
      <c r="A18971" s="3" t="s">
        <v>56104</v>
      </c>
      <c r="B18971" s="3" t="s">
        <v>56095</v>
      </c>
      <c r="C18971" s="3">
        <f>VLOOKUP(B18971,CONSOLIDADO!A$2:E$11786,5,FALSE)</f>
        <v>5624</v>
      </c>
      <c r="D18971" s="3" t="s">
        <v>20</v>
      </c>
      <c r="E18971" s="3" t="s">
        <v>9638</v>
      </c>
      <c r="F18971" s="3"/>
      <c r="G18971" s="3" t="s">
        <v>56097</v>
      </c>
      <c r="I18971" t="str">
        <f t="shared" si="296"/>
        <v>,(5624,' Felipe Bulnes Concha ','',' 2 2203 1313    ', Abogado')</v>
      </c>
    </row>
    <row r="18972" spans="1:9">
      <c r="A18972" s="3" t="s">
        <v>56105</v>
      </c>
      <c r="B18972" s="3" t="s">
        <v>56095</v>
      </c>
      <c r="C18972" s="3">
        <f>VLOOKUP(B18972,CONSOLIDADO!A$2:E$11786,5,FALSE)</f>
        <v>5624</v>
      </c>
      <c r="D18972" s="3" t="s">
        <v>20</v>
      </c>
      <c r="E18972" s="3" t="s">
        <v>9638</v>
      </c>
      <c r="F18972" s="3"/>
      <c r="G18972" s="3" t="s">
        <v>56097</v>
      </c>
      <c r="I18972" t="str">
        <f t="shared" si="296"/>
        <v>,(5624,' Cristián Lozano Comparini ','',' 2 2203 1313    ', Abogado')</v>
      </c>
    </row>
    <row r="18973" spans="1:9">
      <c r="A18973" s="3" t="s">
        <v>56106</v>
      </c>
      <c r="B18973" s="3" t="s">
        <v>56095</v>
      </c>
      <c r="C18973" s="3">
        <f>VLOOKUP(B18973,CONSOLIDADO!A$2:E$11786,5,FALSE)</f>
        <v>5624</v>
      </c>
      <c r="D18973" s="3" t="s">
        <v>20</v>
      </c>
      <c r="E18973" s="3" t="s">
        <v>9638</v>
      </c>
      <c r="F18973" s="3"/>
      <c r="G18973" s="3" t="s">
        <v>56097</v>
      </c>
      <c r="I18973" t="str">
        <f t="shared" si="296"/>
        <v>,(5624,' Matías Ilabaca Toro-Mazote ','',' 2 2203 1313    ', Abogado')</v>
      </c>
    </row>
    <row r="18974" spans="1:9">
      <c r="A18974" s="3" t="s">
        <v>56107</v>
      </c>
      <c r="B18974" s="3" t="s">
        <v>56095</v>
      </c>
      <c r="C18974" s="3">
        <f>VLOOKUP(B18974,CONSOLIDADO!A$2:E$11786,5,FALSE)</f>
        <v>5624</v>
      </c>
      <c r="D18974" s="3" t="s">
        <v>20</v>
      </c>
      <c r="E18974" s="3" t="s">
        <v>9638</v>
      </c>
      <c r="F18974" s="3"/>
      <c r="G18974" s="3" t="s">
        <v>56097</v>
      </c>
      <c r="I18974" t="str">
        <f t="shared" si="296"/>
        <v>,(5624,' Carlos González Ugarte ','',' 2 2203 1313    ', Abogado')</v>
      </c>
    </row>
    <row r="18975" spans="1:9">
      <c r="A18975" s="3" t="s">
        <v>56108</v>
      </c>
      <c r="B18975" s="3" t="s">
        <v>56095</v>
      </c>
      <c r="C18975" s="3">
        <f>VLOOKUP(B18975,CONSOLIDADO!A$2:E$11786,5,FALSE)</f>
        <v>5624</v>
      </c>
      <c r="D18975" s="3" t="s">
        <v>20</v>
      </c>
      <c r="E18975" s="3" t="s">
        <v>9638</v>
      </c>
      <c r="F18975" s="3"/>
      <c r="G18975" s="3" t="s">
        <v>56097</v>
      </c>
      <c r="I18975" t="str">
        <f t="shared" si="296"/>
        <v>,(5624,' Martín Brown Urzúa ','',' 2 2203 1313    ', Abogado')</v>
      </c>
    </row>
    <row r="18976" spans="1:9">
      <c r="A18976" s="3" t="s">
        <v>56109</v>
      </c>
      <c r="B18976" s="3" t="s">
        <v>56095</v>
      </c>
      <c r="C18976" s="3">
        <f>VLOOKUP(B18976,CONSOLIDADO!A$2:E$11786,5,FALSE)</f>
        <v>5624</v>
      </c>
      <c r="D18976" s="3" t="s">
        <v>20</v>
      </c>
      <c r="E18976" s="3" t="s">
        <v>12223</v>
      </c>
      <c r="F18976" s="3"/>
      <c r="G18976" s="3" t="s">
        <v>56097</v>
      </c>
      <c r="I18976" t="str">
        <f t="shared" si="296"/>
        <v>,(5624,' María Elena Edwards Vial ','',' 2 2203 1313    ', Abogada')</v>
      </c>
    </row>
    <row r="18977" spans="1:9">
      <c r="A18977" s="3" t="s">
        <v>56110</v>
      </c>
      <c r="B18977" s="3" t="s">
        <v>56095</v>
      </c>
      <c r="C18977" s="3">
        <f>VLOOKUP(B18977,CONSOLIDADO!A$2:E$11786,5,FALSE)</f>
        <v>5624</v>
      </c>
      <c r="D18977" s="3" t="s">
        <v>20</v>
      </c>
      <c r="E18977" s="3" t="s">
        <v>9638</v>
      </c>
      <c r="F18977" s="3"/>
      <c r="G18977" s="3" t="s">
        <v>56097</v>
      </c>
      <c r="I18977" t="str">
        <f t="shared" si="296"/>
        <v>,(5624,' Benjamín Vial Undurraga ','',' 2 2203 1313    ', Abogado')</v>
      </c>
    </row>
    <row r="18978" spans="1:9">
      <c r="A18978" s="3" t="s">
        <v>56111</v>
      </c>
      <c r="B18978" s="3" t="s">
        <v>56095</v>
      </c>
      <c r="C18978" s="3">
        <f>VLOOKUP(B18978,CONSOLIDADO!A$2:E$11786,5,FALSE)</f>
        <v>5624</v>
      </c>
      <c r="D18978" s="3" t="s">
        <v>20</v>
      </c>
      <c r="E18978" s="3" t="s">
        <v>9638</v>
      </c>
      <c r="F18978" s="3"/>
      <c r="G18978" s="3" t="s">
        <v>56097</v>
      </c>
      <c r="I18978" t="str">
        <f t="shared" si="296"/>
        <v>,(5624,' Alberto Valdés Moure ','',' 2 2203 1313    ', Abogado')</v>
      </c>
    </row>
    <row r="18979" spans="1:9">
      <c r="A18979" s="3" t="s">
        <v>56112</v>
      </c>
      <c r="B18979" s="3" t="s">
        <v>56095</v>
      </c>
      <c r="C18979" s="3">
        <f>VLOOKUP(B18979,CONSOLIDADO!A$2:E$11786,5,FALSE)</f>
        <v>5624</v>
      </c>
      <c r="D18979" s="3" t="s">
        <v>20</v>
      </c>
      <c r="E18979" s="3" t="s">
        <v>9638</v>
      </c>
      <c r="F18979" s="3"/>
      <c r="G18979" s="3" t="s">
        <v>56097</v>
      </c>
      <c r="I18979" t="str">
        <f t="shared" si="296"/>
        <v>,(5624,' Tomás García Tagle ','',' 2 2203 1313    ', Abogado')</v>
      </c>
    </row>
    <row r="18980" spans="1:9">
      <c r="A18980" s="3" t="s">
        <v>56113</v>
      </c>
      <c r="B18980" s="3" t="s">
        <v>56095</v>
      </c>
      <c r="C18980" s="3">
        <f>VLOOKUP(B18980,CONSOLIDADO!A$2:E$11786,5,FALSE)</f>
        <v>5624</v>
      </c>
      <c r="D18980" s="3" t="s">
        <v>20</v>
      </c>
      <c r="E18980" s="3" t="s">
        <v>9638</v>
      </c>
      <c r="F18980" s="3"/>
      <c r="G18980" s="3" t="s">
        <v>56097</v>
      </c>
      <c r="I18980" t="str">
        <f t="shared" si="296"/>
        <v>,(5624,' Matías de La Lastra Jara ','',' 2 2203 1313    ', Abogado')</v>
      </c>
    </row>
    <row r="18981" spans="1:9">
      <c r="A18981" s="3" t="s">
        <v>14460</v>
      </c>
      <c r="B18981" s="3" t="s">
        <v>2982</v>
      </c>
      <c r="C18981" s="3">
        <f>VLOOKUP(B18981,CONSOLIDADO!A$2:E$11786,5,FALSE)</f>
        <v>5625</v>
      </c>
      <c r="D18981" s="3" t="s">
        <v>56114</v>
      </c>
      <c r="E18981" s="3" t="s">
        <v>56115</v>
      </c>
      <c r="F18981" s="3" t="s">
        <v>56116</v>
      </c>
      <c r="G18981" s="3" t="s">
        <v>56117</v>
      </c>
      <c r="I18981" t="str">
        <f t="shared" si="296"/>
        <v>,(5625,' Alejandro Palma Jara ',' marcela.bustamente@vyv-dsd.cl',' 2 2368 8000    ', Gerente General  (CEO)')</v>
      </c>
    </row>
    <row r="18982" spans="1:9">
      <c r="A18982" s="3" t="s">
        <v>56118</v>
      </c>
      <c r="B18982" s="3" t="s">
        <v>2982</v>
      </c>
      <c r="C18982" s="3">
        <f>VLOOKUP(B18982,CONSOLIDADO!A$2:E$11786,5,FALSE)</f>
        <v>5625</v>
      </c>
      <c r="D18982" s="3" t="s">
        <v>56114</v>
      </c>
      <c r="E18982" s="3" t="s">
        <v>56119</v>
      </c>
      <c r="F18982" s="3" t="s">
        <v>56116</v>
      </c>
      <c r="G18982" s="3" t="s">
        <v>56117</v>
      </c>
      <c r="I18982" t="str">
        <f t="shared" si="296"/>
        <v>,(5625,' Luis Collazos Elgegren ',' marcela.bustamente@vyv-dsd.cl',' 2 2368 8000    ', Gerente de Administración y Finanzas (CFO)')</v>
      </c>
    </row>
    <row r="18983" spans="1:9">
      <c r="A18983" s="3" t="s">
        <v>56120</v>
      </c>
      <c r="B18983" s="3" t="s">
        <v>2982</v>
      </c>
      <c r="C18983" s="3">
        <f>VLOOKUP(B18983,CONSOLIDADO!A$2:E$11786,5,FALSE)</f>
        <v>5625</v>
      </c>
      <c r="D18983" s="3" t="s">
        <v>56114</v>
      </c>
      <c r="E18983" s="3" t="s">
        <v>56121</v>
      </c>
      <c r="F18983" s="3" t="s">
        <v>56116</v>
      </c>
      <c r="G18983" s="3" t="s">
        <v>56117</v>
      </c>
      <c r="I18983" t="str">
        <f t="shared" si="296"/>
        <v>,(5625,' Ignacio Fernández Querejazu ',' marcela.bustamente@vyv-dsd.cl',' 2 2368 8000    ', Gerente de Operaciones (COO)')</v>
      </c>
    </row>
    <row r="18984" spans="1:9">
      <c r="A18984" s="3" t="s">
        <v>56122</v>
      </c>
      <c r="B18984" s="3" t="s">
        <v>2982</v>
      </c>
      <c r="C18984" s="3">
        <f>VLOOKUP(B18984,CONSOLIDADO!A$2:E$11786,5,FALSE)</f>
        <v>5625</v>
      </c>
      <c r="D18984" s="3" t="s">
        <v>56114</v>
      </c>
      <c r="E18984" s="3" t="s">
        <v>56123</v>
      </c>
      <c r="F18984" s="3" t="s">
        <v>56116</v>
      </c>
      <c r="G18984" s="3" t="s">
        <v>56117</v>
      </c>
      <c r="I18984" t="str">
        <f t="shared" si="296"/>
        <v>,(5625,' Alda Chicoma Castro ',' marcela.bustamente@vyv-dsd.cl',' 2 2368 8000    ', Gerente Gestión Humana')</v>
      </c>
    </row>
    <row r="18985" spans="1:9">
      <c r="A18985" s="3" t="s">
        <v>56124</v>
      </c>
      <c r="B18985" s="3" t="s">
        <v>2982</v>
      </c>
      <c r="C18985" s="3">
        <f>VLOOKUP(B18985,CONSOLIDADO!A$2:E$11786,5,FALSE)</f>
        <v>5625</v>
      </c>
      <c r="D18985" s="3" t="s">
        <v>56114</v>
      </c>
      <c r="E18985" s="3" t="s">
        <v>7621</v>
      </c>
      <c r="F18985" s="3" t="s">
        <v>56116</v>
      </c>
      <c r="G18985" s="3" t="s">
        <v>56117</v>
      </c>
      <c r="I18985" t="str">
        <f t="shared" si="296"/>
        <v>,(5625,' Andrés Merino Hidalgo ',' marcela.bustamente@vyv-dsd.cl',' 2 2368 8000    ', Gerente Legal')</v>
      </c>
    </row>
    <row r="18986" spans="1:9">
      <c r="A18986" s="3" t="s">
        <v>56126</v>
      </c>
      <c r="B18986" s="3" t="s">
        <v>56125</v>
      </c>
      <c r="C18986" s="3">
        <f>VLOOKUP(B18986,CONSOLIDADO!A$2:E$11786,5,FALSE)</f>
        <v>5626</v>
      </c>
      <c r="D18986" s="3" t="s">
        <v>4903</v>
      </c>
      <c r="E18986" s="3" t="s">
        <v>6739</v>
      </c>
      <c r="F18986" s="3" t="s">
        <v>56127</v>
      </c>
      <c r="G18986" s="3" t="s">
        <v>56128</v>
      </c>
      <c r="I18986" t="str">
        <f t="shared" si="296"/>
        <v>,(5626,' Jaime Vallarino Vergara ',' gerencia@viared.cl',' 2 2235 0007    ', Gerente General')</v>
      </c>
    </row>
    <row r="18987" spans="1:9">
      <c r="A18987" s="3" t="s">
        <v>56129</v>
      </c>
      <c r="B18987" s="3" t="s">
        <v>56125</v>
      </c>
      <c r="C18987" s="3">
        <f>VLOOKUP(B18987,CONSOLIDADO!A$2:E$11786,5,FALSE)</f>
        <v>5626</v>
      </c>
      <c r="D18987" s="3" t="s">
        <v>4903</v>
      </c>
      <c r="E18987" s="3" t="s">
        <v>9401</v>
      </c>
      <c r="F18987" s="3" t="s">
        <v>56127</v>
      </c>
      <c r="G18987" s="3" t="s">
        <v>56128</v>
      </c>
      <c r="I18987" t="str">
        <f t="shared" si="296"/>
        <v>,(5626,' Daniel Roitburd Guiñermán ',' gerencia@viared.cl',' 2 2235 0007    ', Gerente de Informática')</v>
      </c>
    </row>
    <row r="18988" spans="1:9">
      <c r="A18988" s="3" t="s">
        <v>56131</v>
      </c>
      <c r="B18988" s="3" t="s">
        <v>56130</v>
      </c>
      <c r="C18988" s="3">
        <f>VLOOKUP(B18988,CONSOLIDADO!A$2:E$11786,5,FALSE)</f>
        <v>5627</v>
      </c>
      <c r="D18988" s="3" t="s">
        <v>2580</v>
      </c>
      <c r="E18988" s="3" t="s">
        <v>19554</v>
      </c>
      <c r="F18988" s="3" t="s">
        <v>56132</v>
      </c>
      <c r="G18988" s="3" t="s">
        <v>56133</v>
      </c>
      <c r="I18988" t="str">
        <f t="shared" si="296"/>
        <v>,(5627,' Luis Osvaldo Vicencio Torres ',' luisvicencio@eximben.cl',' 57 273 5700    ', Gerente General - Dueño')</v>
      </c>
    </row>
    <row r="18989" spans="1:9">
      <c r="A18989" s="3" t="s">
        <v>56134</v>
      </c>
      <c r="B18989" s="3" t="s">
        <v>56130</v>
      </c>
      <c r="C18989" s="3">
        <f>VLOOKUP(B18989,CONSOLIDADO!A$2:E$11786,5,FALSE)</f>
        <v>5627</v>
      </c>
      <c r="D18989" s="3" t="s">
        <v>2580</v>
      </c>
      <c r="E18989" s="3" t="s">
        <v>10205</v>
      </c>
      <c r="F18989" s="3" t="s">
        <v>56135</v>
      </c>
      <c r="G18989" s="3" t="s">
        <v>56136</v>
      </c>
      <c r="I18989" t="str">
        <f t="shared" si="296"/>
        <v>,(5627,' María Blest Pardo ',' mariablest@eximben.cl',' 57 273 5701    ', Representante Legal')</v>
      </c>
    </row>
    <row r="18990" spans="1:9">
      <c r="A18990" s="3" t="s">
        <v>56139</v>
      </c>
      <c r="B18990" s="3" t="s">
        <v>56137</v>
      </c>
      <c r="C18990" s="3">
        <f>VLOOKUP(B18990,CONSOLIDADO!A$2:E$11786,5,FALSE)</f>
        <v>5628</v>
      </c>
      <c r="D18990" s="3" t="s">
        <v>56138</v>
      </c>
      <c r="E18990" s="3" t="s">
        <v>6739</v>
      </c>
      <c r="F18990" s="3" t="s">
        <v>56140</v>
      </c>
      <c r="G18990" s="3" t="s">
        <v>56141</v>
      </c>
      <c r="I18990" t="str">
        <f t="shared" si="296"/>
        <v>,(5628,' Víctor Carlos Dawabe Nazar ',' victor@dawabe.cl',' 2 2562 6000    ', Gerente General')</v>
      </c>
    </row>
    <row r="18991" spans="1:9">
      <c r="A18991" s="3" t="s">
        <v>56142</v>
      </c>
      <c r="B18991" s="3" t="s">
        <v>56137</v>
      </c>
      <c r="C18991" s="3">
        <f>VLOOKUP(B18991,CONSOLIDADO!A$2:E$11786,5,FALSE)</f>
        <v>5628</v>
      </c>
      <c r="D18991" s="3" t="s">
        <v>56138</v>
      </c>
      <c r="E18991" s="3" t="s">
        <v>6905</v>
      </c>
      <c r="F18991" s="3" t="s">
        <v>56143</v>
      </c>
      <c r="G18991" s="3" t="s">
        <v>56141</v>
      </c>
      <c r="I18991" t="str">
        <f t="shared" si="296"/>
        <v>,(5628,' Mónica Victoria Dawabe Saba ',' monica@dawabe.cl',' 2 2562 6000    ', Gerente Comercial')</v>
      </c>
    </row>
    <row r="18992" spans="1:9">
      <c r="A18992" s="3" t="s">
        <v>56144</v>
      </c>
      <c r="B18992" s="3" t="s">
        <v>56137</v>
      </c>
      <c r="C18992" s="3">
        <f>VLOOKUP(B18992,CONSOLIDADO!A$2:E$11786,5,FALSE)</f>
        <v>5628</v>
      </c>
      <c r="D18992" s="3" t="s">
        <v>56138</v>
      </c>
      <c r="E18992" s="3" t="s">
        <v>7140</v>
      </c>
      <c r="F18992" s="3" t="s">
        <v>56140</v>
      </c>
      <c r="G18992" s="3" t="s">
        <v>56141</v>
      </c>
      <c r="I18992" t="str">
        <f t="shared" si="296"/>
        <v>,(5628,' Víctor Hugo Dawabe Saba ',' victor@dawabe.cl',' 2 2562 6000    ', Gerente de Ventas')</v>
      </c>
    </row>
    <row r="18993" spans="1:9">
      <c r="A18993" s="3" t="s">
        <v>56147</v>
      </c>
      <c r="B18993" s="3" t="s">
        <v>56145</v>
      </c>
      <c r="C18993" s="3">
        <f>VLOOKUP(B18993,CONSOLIDADO!A$2:E$11786,5,FALSE)</f>
        <v>5629</v>
      </c>
      <c r="D18993" s="3" t="s">
        <v>56146</v>
      </c>
      <c r="E18993" s="3"/>
      <c r="F18993" s="3"/>
      <c r="G18993" s="3" t="s">
        <v>56148</v>
      </c>
      <c r="I18993" t="str">
        <f t="shared" si="296"/>
        <v>,(5629,' Rina Pastenes Stivens','',' 58 222 2172',')</v>
      </c>
    </row>
    <row r="18994" spans="1:9">
      <c r="A18994" s="3" t="s">
        <v>56149</v>
      </c>
      <c r="B18994" s="3" t="s">
        <v>56145</v>
      </c>
      <c r="C18994" s="3">
        <f>VLOOKUP(B18994,CONSOLIDADO!A$2:E$11786,5,FALSE)</f>
        <v>5629</v>
      </c>
      <c r="D18994" s="3" t="s">
        <v>56146</v>
      </c>
      <c r="E18994" s="3" t="s">
        <v>6837</v>
      </c>
      <c r="F18994" s="3"/>
      <c r="G18994" s="3" t="s">
        <v>56150</v>
      </c>
      <c r="I18994" t="str">
        <f t="shared" si="296"/>
        <v>,(5629,' Víctor Montenegro Pastenes ','',' 58 222 2172    ', Socio')</v>
      </c>
    </row>
    <row r="18995" spans="1:9">
      <c r="A18995" s="3" t="s">
        <v>56152</v>
      </c>
      <c r="B18995" s="3" t="s">
        <v>56151</v>
      </c>
      <c r="C18995" s="3">
        <f>VLOOKUP(B18995,CONSOLIDADO!A$2:E$11786,5,FALSE)</f>
        <v>5630</v>
      </c>
      <c r="D18995" s="3" t="s">
        <v>927</v>
      </c>
      <c r="E18995" s="3" t="s">
        <v>6739</v>
      </c>
      <c r="F18995" s="3"/>
      <c r="G18995" s="3" t="s">
        <v>56153</v>
      </c>
      <c r="I18995" t="str">
        <f t="shared" si="296"/>
        <v>,(5630,' Diego Bretón ','',' 2 2956 4700    ', Gerente General')</v>
      </c>
    </row>
    <row r="18996" spans="1:9">
      <c r="A18996" s="3" t="s">
        <v>56154</v>
      </c>
      <c r="B18996" s="3" t="s">
        <v>56151</v>
      </c>
      <c r="C18996" s="3">
        <f>VLOOKUP(B18996,CONSOLIDADO!A$2:E$11786,5,FALSE)</f>
        <v>5630</v>
      </c>
      <c r="D18996" s="3" t="s">
        <v>927</v>
      </c>
      <c r="E18996" s="3" t="s">
        <v>6905</v>
      </c>
      <c r="F18996" s="3"/>
      <c r="G18996" s="3" t="s">
        <v>56153</v>
      </c>
      <c r="I18996" t="str">
        <f t="shared" si="296"/>
        <v>,(5630,' Francisco Guzmán Larenas ','',' 2 2956 4700    ', Gerente Comercial')</v>
      </c>
    </row>
    <row r="18997" spans="1:9">
      <c r="A18997" s="3" t="s">
        <v>17017</v>
      </c>
      <c r="B18997" s="3" t="s">
        <v>57711</v>
      </c>
      <c r="C18997" s="3">
        <f>VLOOKUP(B18997,CONSOLIDADO!A$2:E$11786,5,FALSE)</f>
        <v>5631</v>
      </c>
      <c r="D18997" s="3" t="s">
        <v>3814</v>
      </c>
      <c r="E18997" s="3" t="s">
        <v>10205</v>
      </c>
      <c r="F18997" s="3"/>
      <c r="G18997" s="3" t="s">
        <v>56155</v>
      </c>
      <c r="I18997" t="str">
        <f t="shared" si="296"/>
        <v>,(5631,' Hernán Eugenio Vicuña Reyes ','',' 72 282 5276    ', Representante Legal')</v>
      </c>
    </row>
    <row r="18998" spans="1:9">
      <c r="A18998" s="3" t="s">
        <v>17020</v>
      </c>
      <c r="B18998" s="3" t="s">
        <v>57711</v>
      </c>
      <c r="C18998" s="3">
        <f>VLOOKUP(B18998,CONSOLIDADO!A$2:E$11786,5,FALSE)</f>
        <v>5631</v>
      </c>
      <c r="D18998" s="3" t="s">
        <v>3814</v>
      </c>
      <c r="E18998" s="3" t="s">
        <v>6739</v>
      </c>
      <c r="F18998" s="3"/>
      <c r="G18998" s="3" t="s">
        <v>56155</v>
      </c>
      <c r="I18998" t="str">
        <f t="shared" si="296"/>
        <v>,(5631,' Diego Hernán Vicuña García-Huidobro ','',' 72 282 5276    ', Gerente General')</v>
      </c>
    </row>
    <row r="18999" spans="1:9">
      <c r="A18999" s="3" t="s">
        <v>56156</v>
      </c>
      <c r="B18999" s="3" t="s">
        <v>57712</v>
      </c>
      <c r="C18999" s="3">
        <f>VLOOKUP(B18999,CONSOLIDADO!A$2:E$11786,5,FALSE)</f>
        <v>5632</v>
      </c>
      <c r="D18999" s="3" t="s">
        <v>5940</v>
      </c>
      <c r="E18999" s="3" t="s">
        <v>6739</v>
      </c>
      <c r="F18999" s="3"/>
      <c r="G18999" s="3" t="s">
        <v>56157</v>
      </c>
      <c r="I18999" t="str">
        <f t="shared" si="296"/>
        <v>,(5632,' Cristian Vicuña Valdés ','',' 2 2273 9808    ', Gerente General')</v>
      </c>
    </row>
    <row r="19000" spans="1:9">
      <c r="A19000" s="3" t="s">
        <v>56160</v>
      </c>
      <c r="B19000" s="3" t="s">
        <v>56158</v>
      </c>
      <c r="C19000" s="3">
        <f>VLOOKUP(B19000,CONSOLIDADO!A$2:E$11786,5,FALSE)</f>
        <v>5633</v>
      </c>
      <c r="D19000" s="3" t="s">
        <v>56159</v>
      </c>
      <c r="E19000" s="3" t="s">
        <v>6739</v>
      </c>
      <c r="F19000" s="3" t="s">
        <v>56161</v>
      </c>
      <c r="G19000" s="3" t="s">
        <v>56162</v>
      </c>
      <c r="I19000" t="str">
        <f t="shared" si="296"/>
        <v>,(5633,' Alfonso Vergara Rivera ',' avergarar@videocorp.com',' 2 2431 6100    ', Gerente General')</v>
      </c>
    </row>
    <row r="19001" spans="1:9">
      <c r="A19001" s="3" t="s">
        <v>56163</v>
      </c>
      <c r="B19001" s="3" t="s">
        <v>56158</v>
      </c>
      <c r="C19001" s="3">
        <f>VLOOKUP(B19001,CONSOLIDADO!A$2:E$11786,5,FALSE)</f>
        <v>5633</v>
      </c>
      <c r="D19001" s="3" t="s">
        <v>56159</v>
      </c>
      <c r="E19001" s="3" t="s">
        <v>6757</v>
      </c>
      <c r="F19001" s="3" t="s">
        <v>56164</v>
      </c>
      <c r="G19001" s="3" t="s">
        <v>56162</v>
      </c>
      <c r="I19001" t="str">
        <f t="shared" si="296"/>
        <v>,(5633,' Trinidad Ruiz ',' trinidad.ruiz@videocorp.com',' 2 2431 6100    ', Gerente de Administración y Finanzas')</v>
      </c>
    </row>
    <row r="19002" spans="1:9">
      <c r="A19002" s="3" t="s">
        <v>56165</v>
      </c>
      <c r="B19002" s="3" t="s">
        <v>56158</v>
      </c>
      <c r="C19002" s="3">
        <f>VLOOKUP(B19002,CONSOLIDADO!A$2:E$11786,5,FALSE)</f>
        <v>5633</v>
      </c>
      <c r="D19002" s="3" t="s">
        <v>56159</v>
      </c>
      <c r="E19002" s="3" t="s">
        <v>7136</v>
      </c>
      <c r="F19002" s="3" t="s">
        <v>56166</v>
      </c>
      <c r="G19002" s="3" t="s">
        <v>56162</v>
      </c>
      <c r="I19002" t="str">
        <f t="shared" si="296"/>
        <v>,(5633,' Andrés Vergara Rivera ',' andresvergara@videocorp.com',' 2 2431 6100    ', Gerente de Marketing')</v>
      </c>
    </row>
    <row r="19003" spans="1:9">
      <c r="A19003" s="3" t="s">
        <v>56167</v>
      </c>
      <c r="B19003" s="3" t="s">
        <v>56158</v>
      </c>
      <c r="C19003" s="3">
        <f>VLOOKUP(B19003,CONSOLIDADO!A$2:E$11786,5,FALSE)</f>
        <v>5633</v>
      </c>
      <c r="D19003" s="3" t="s">
        <v>56159</v>
      </c>
      <c r="E19003" s="3" t="s">
        <v>7072</v>
      </c>
      <c r="F19003" s="3" t="s">
        <v>56168</v>
      </c>
      <c r="G19003" s="3" t="s">
        <v>56162</v>
      </c>
      <c r="I19003" t="str">
        <f t="shared" si="296"/>
        <v>,(5633,' Pablo Psijas ',' ppsjujas@videocorp.com',' 2 2431 6100    ', Country Manager')</v>
      </c>
    </row>
    <row r="19004" spans="1:9">
      <c r="A19004" s="3" t="s">
        <v>56171</v>
      </c>
      <c r="B19004" s="3" t="s">
        <v>56169</v>
      </c>
      <c r="C19004" s="3">
        <f>VLOOKUP(B19004,CONSOLIDADO!A$2:E$11786,5,FALSE)</f>
        <v>5634</v>
      </c>
      <c r="D19004" s="3" t="s">
        <v>56170</v>
      </c>
      <c r="E19004" s="3" t="s">
        <v>6739</v>
      </c>
      <c r="F19004" s="3" t="s">
        <v>56172</v>
      </c>
      <c r="G19004" s="3" t="s">
        <v>56173</v>
      </c>
      <c r="I19004" t="str">
        <f t="shared" si="296"/>
        <v>,(5634,' Máximo Ferrari Guzmán ',' mferrarig@vtr.net',' 32 225 5571    ', Gerente General')</v>
      </c>
    </row>
    <row r="19005" spans="1:9">
      <c r="A19005" s="3" t="s">
        <v>56176</v>
      </c>
      <c r="B19005" s="3" t="s">
        <v>56174</v>
      </c>
      <c r="C19005" s="3">
        <f>VLOOKUP(B19005,CONSOLIDADO!A$2:E$11786,5,FALSE)</f>
        <v>5635</v>
      </c>
      <c r="D19005" s="3" t="s">
        <v>56175</v>
      </c>
      <c r="E19005" s="3" t="s">
        <v>6739</v>
      </c>
      <c r="F19005" s="3" t="s">
        <v>56177</v>
      </c>
      <c r="G19005" s="3" t="s">
        <v>56178</v>
      </c>
      <c r="I19005" t="str">
        <f t="shared" si="296"/>
        <v>,(5635,' Ignacio Vila Tapia ',' ignacio.vila@digosa.cl',' 41 229 0200    ', Gerente General')</v>
      </c>
    </row>
    <row r="19006" spans="1:9">
      <c r="A19006" s="3" t="s">
        <v>56179</v>
      </c>
      <c r="B19006" s="3" t="s">
        <v>56174</v>
      </c>
      <c r="C19006" s="3">
        <f>VLOOKUP(B19006,CONSOLIDADO!A$2:E$11786,5,FALSE)</f>
        <v>5635</v>
      </c>
      <c r="D19006" s="3" t="s">
        <v>56175</v>
      </c>
      <c r="E19006" s="3" t="s">
        <v>8394</v>
      </c>
      <c r="F19006" s="3" t="s">
        <v>56180</v>
      </c>
      <c r="G19006" s="3" t="s">
        <v>56178</v>
      </c>
      <c r="I19006" t="str">
        <f t="shared" si="296"/>
        <v>,(5635,' Alvaro Antequera Salgado ',' a.antequera@digosa.cl',' 41 229 0200    ', Subgerente')</v>
      </c>
    </row>
    <row r="19007" spans="1:9">
      <c r="A19007" s="3" t="s">
        <v>56181</v>
      </c>
      <c r="B19007" s="3" t="s">
        <v>56174</v>
      </c>
      <c r="C19007" s="3">
        <f>VLOOKUP(B19007,CONSOLIDADO!A$2:E$11786,5,FALSE)</f>
        <v>5635</v>
      </c>
      <c r="D19007" s="3" t="s">
        <v>56175</v>
      </c>
      <c r="E19007" s="3"/>
      <c r="F19007" s="3"/>
      <c r="G19007" s="3" t="s">
        <v>56182</v>
      </c>
      <c r="I19007" t="str">
        <f t="shared" si="296"/>
        <v>,(5635,' Nicolás Sepúlveda Acuña','',' 41 229 0200',')</v>
      </c>
    </row>
    <row r="19008" spans="1:9">
      <c r="A19008" s="3" t="s">
        <v>56183</v>
      </c>
      <c r="B19008" s="3" t="s">
        <v>56174</v>
      </c>
      <c r="C19008" s="3">
        <f>VLOOKUP(B19008,CONSOLIDADO!A$2:E$11786,5,FALSE)</f>
        <v>5635</v>
      </c>
      <c r="D19008" s="3" t="s">
        <v>56175</v>
      </c>
      <c r="E19008" s="3" t="s">
        <v>56184</v>
      </c>
      <c r="F19008" s="3" t="s">
        <v>56185</v>
      </c>
      <c r="G19008" s="3" t="s">
        <v>56178</v>
      </c>
      <c r="I19008" t="str">
        <f t="shared" si="296"/>
        <v>,(5635,' José Muñoz Soñez ',' jomu@digosa.cl',' 41 229 0200    ', Vendedor')</v>
      </c>
    </row>
    <row r="19009" spans="1:9">
      <c r="A19009" s="3" t="s">
        <v>56187</v>
      </c>
      <c r="B19009" s="3" t="s">
        <v>57796</v>
      </c>
      <c r="C19009" s="3">
        <f>VLOOKUP(B19009,CONSOLIDADO!A$2:E$11786,5,FALSE)</f>
        <v>5636</v>
      </c>
      <c r="D19009" s="3" t="s">
        <v>56186</v>
      </c>
      <c r="E19009" s="3"/>
      <c r="F19009" s="3"/>
      <c r="G19009" s="3" t="s">
        <v>56188</v>
      </c>
      <c r="I19009" t="str">
        <f t="shared" si="296"/>
        <v>,(5636,' Bernardo Alamos Letelier','',' 2 2751 1800',')</v>
      </c>
    </row>
    <row r="19010" spans="1:9">
      <c r="A19010" s="3" t="s">
        <v>56189</v>
      </c>
      <c r="B19010" s="3" t="s">
        <v>57796</v>
      </c>
      <c r="C19010" s="3">
        <f>VLOOKUP(B19010,CONSOLIDADO!A$2:E$11786,5,FALSE)</f>
        <v>5636</v>
      </c>
      <c r="D19010" s="3" t="s">
        <v>56186</v>
      </c>
      <c r="E19010" s="3" t="s">
        <v>6905</v>
      </c>
      <c r="F19010" s="3" t="s">
        <v>56190</v>
      </c>
      <c r="G19010" s="3" t="s">
        <v>56191</v>
      </c>
      <c r="I19010" t="str">
        <f t="shared" si="296"/>
        <v>,(5636,' Claudio Barrios de la Fuente ',' cbarrios@dellorto.cl',' 2 2751 1800    ', Gerente Comercial')</v>
      </c>
    </row>
    <row r="19011" spans="1:9">
      <c r="A19011" s="3" t="s">
        <v>56192</v>
      </c>
      <c r="B19011" s="3" t="s">
        <v>57796</v>
      </c>
      <c r="C19011" s="3">
        <f>VLOOKUP(B19011,CONSOLIDADO!A$2:E$11786,5,FALSE)</f>
        <v>5636</v>
      </c>
      <c r="D19011" s="3" t="s">
        <v>56186</v>
      </c>
      <c r="E19011" s="3" t="s">
        <v>6757</v>
      </c>
      <c r="F19011" s="3" t="s">
        <v>56193</v>
      </c>
      <c r="G19011" s="3" t="s">
        <v>56191</v>
      </c>
      <c r="I19011" t="str">
        <f t="shared" ref="I19011:I19074" si="297">CONCATENATE(",(",C19011,",'",A19011,"','",F19011,"','",G19011,"',",E19011,"')")</f>
        <v>,(5636,' Cristián Román Bravo ',' croman@dellorto.cl',' 2 2751 1800    ', Gerente de Administración y Finanzas')</v>
      </c>
    </row>
    <row r="19012" spans="1:9">
      <c r="A19012" s="3" t="s">
        <v>56194</v>
      </c>
      <c r="B19012" s="3" t="s">
        <v>57796</v>
      </c>
      <c r="C19012" s="3">
        <f>VLOOKUP(B19012,CONSOLIDADO!A$2:E$11786,5,FALSE)</f>
        <v>5636</v>
      </c>
      <c r="D19012" s="3" t="s">
        <v>56186</v>
      </c>
      <c r="E19012" s="3" t="s">
        <v>56195</v>
      </c>
      <c r="F19012" s="3" t="s">
        <v>56196</v>
      </c>
      <c r="G19012" s="3" t="s">
        <v>56191</v>
      </c>
      <c r="I19012" t="str">
        <f t="shared" si="297"/>
        <v>,(5636,' Mauricio Martínez Carter ',' mmartinez@dellorto.cl',' 2 2751 1800    ', Jefe de Departamento de Informática')</v>
      </c>
    </row>
    <row r="19013" spans="1:9">
      <c r="A19013" s="3" t="s">
        <v>56198</v>
      </c>
      <c r="B19013" s="3" t="s">
        <v>56197</v>
      </c>
      <c r="C19013" s="3">
        <f>VLOOKUP(B19013,CONSOLIDADO!A$2:E$11786,5,FALSE)</f>
        <v>5637</v>
      </c>
      <c r="D19013" s="3" t="s">
        <v>5215</v>
      </c>
      <c r="E19013" s="3"/>
      <c r="F19013" s="3"/>
      <c r="G19013" s="3" t="s">
        <v>35571</v>
      </c>
      <c r="I19013" t="str">
        <f t="shared" si="297"/>
        <v>,(5637,' Félix Bacigalupo Vicuña','',' 2 2582 7340',')</v>
      </c>
    </row>
    <row r="19014" spans="1:9">
      <c r="A19014" s="3" t="s">
        <v>56199</v>
      </c>
      <c r="B19014" s="3" t="s">
        <v>56197</v>
      </c>
      <c r="C19014" s="3">
        <f>VLOOKUP(B19014,CONSOLIDADO!A$2:E$11786,5,FALSE)</f>
        <v>5637</v>
      </c>
      <c r="D19014" s="3" t="s">
        <v>5215</v>
      </c>
      <c r="E19014" s="3"/>
      <c r="F19014" s="3"/>
      <c r="G19014" s="3" t="s">
        <v>56200</v>
      </c>
      <c r="I19014" t="str">
        <f t="shared" si="297"/>
        <v>,(5637,' Juan Obach González','',' 2 2582 3701',')</v>
      </c>
    </row>
    <row r="19015" spans="1:9">
      <c r="A19015" s="3" t="s">
        <v>28146</v>
      </c>
      <c r="B19015" s="3" t="s">
        <v>56197</v>
      </c>
      <c r="C19015" s="3">
        <f>VLOOKUP(B19015,CONSOLIDADO!A$2:E$11786,5,FALSE)</f>
        <v>5637</v>
      </c>
      <c r="D19015" s="3" t="s">
        <v>5215</v>
      </c>
      <c r="E19015" s="3" t="s">
        <v>6850</v>
      </c>
      <c r="F19015" s="3"/>
      <c r="G19015" s="3" t="s">
        <v>56201</v>
      </c>
      <c r="I19015" t="str">
        <f t="shared" si="297"/>
        <v>,(5637,' María Gracia Cariola Cubillos ','',' 2 2335 5455    ', Director')</v>
      </c>
    </row>
    <row r="19016" spans="1:9">
      <c r="A19016" s="3" t="s">
        <v>56202</v>
      </c>
      <c r="B19016" s="3" t="s">
        <v>56197</v>
      </c>
      <c r="C19016" s="3">
        <f>VLOOKUP(B19016,CONSOLIDADO!A$2:E$11786,5,FALSE)</f>
        <v>5637</v>
      </c>
      <c r="D19016" s="3" t="s">
        <v>5215</v>
      </c>
      <c r="E19016" s="3" t="s">
        <v>6739</v>
      </c>
      <c r="F19016" s="3" t="s">
        <v>56203</v>
      </c>
      <c r="G19016" s="3" t="s">
        <v>56204</v>
      </c>
      <c r="I19016" t="str">
        <f t="shared" si="297"/>
        <v>,(5637,' Lucas Malfetano ',' lucas.malfetano@cl.nsg.com',' 2 2369 7606    ', Gerente General')</v>
      </c>
    </row>
    <row r="19017" spans="1:9">
      <c r="A19017" s="3" t="s">
        <v>56205</v>
      </c>
      <c r="B19017" s="3" t="s">
        <v>56197</v>
      </c>
      <c r="C19017" s="3">
        <f>VLOOKUP(B19017,CONSOLIDADO!A$2:E$11786,5,FALSE)</f>
        <v>5637</v>
      </c>
      <c r="D19017" s="3" t="s">
        <v>5215</v>
      </c>
      <c r="E19017" s="3" t="s">
        <v>6905</v>
      </c>
      <c r="F19017" s="3" t="s">
        <v>56206</v>
      </c>
      <c r="G19017" s="3" t="s">
        <v>56204</v>
      </c>
      <c r="I19017" t="str">
        <f t="shared" si="297"/>
        <v>,(5637,' Gonzalo Acevedo Ludwig ',' gonzalo.acevedo@cl.nsg.com',' 2 2369 7606    ', Gerente Comercial')</v>
      </c>
    </row>
    <row r="19018" spans="1:9">
      <c r="A19018" s="3" t="s">
        <v>56207</v>
      </c>
      <c r="B19018" s="3" t="s">
        <v>56197</v>
      </c>
      <c r="C19018" s="3">
        <f>VLOOKUP(B19018,CONSOLIDADO!A$2:E$11786,5,FALSE)</f>
        <v>5637</v>
      </c>
      <c r="D19018" s="3" t="s">
        <v>5215</v>
      </c>
      <c r="E19018" s="3" t="s">
        <v>25706</v>
      </c>
      <c r="F19018" s="3" t="s">
        <v>56208</v>
      </c>
      <c r="G19018" s="3" t="s">
        <v>56204</v>
      </c>
      <c r="I19018" t="str">
        <f t="shared" si="297"/>
        <v>,(5637,' Ricardo Sánchez Astete ',' ricardo.sanchez@cl.nsg.com',' 2 2369 7606    ', Gerente de Finanzas y Compras')</v>
      </c>
    </row>
    <row r="19019" spans="1:9">
      <c r="A19019" s="3" t="s">
        <v>56209</v>
      </c>
      <c r="B19019" s="3" t="s">
        <v>56197</v>
      </c>
      <c r="C19019" s="3">
        <f>VLOOKUP(B19019,CONSOLIDADO!A$2:E$11786,5,FALSE)</f>
        <v>5637</v>
      </c>
      <c r="D19019" s="3" t="s">
        <v>5215</v>
      </c>
      <c r="E19019" s="3" t="s">
        <v>6886</v>
      </c>
      <c r="F19019" s="3" t="s">
        <v>56210</v>
      </c>
      <c r="G19019" s="3" t="s">
        <v>56204</v>
      </c>
      <c r="I19019" t="str">
        <f t="shared" si="297"/>
        <v>,(5637,' Karina Cáceres Durán ',' karina.caceres@cl.nsg.com',' 2 2369 7606    ', Gerente de Recursos Humanos')</v>
      </c>
    </row>
    <row r="19020" spans="1:9">
      <c r="A19020" s="3" t="s">
        <v>56211</v>
      </c>
      <c r="B19020" s="3" t="s">
        <v>56197</v>
      </c>
      <c r="C19020" s="3">
        <f>VLOOKUP(B19020,CONSOLIDADO!A$2:E$11786,5,FALSE)</f>
        <v>5637</v>
      </c>
      <c r="D19020" s="3" t="s">
        <v>5215</v>
      </c>
      <c r="E19020" s="3" t="s">
        <v>17174</v>
      </c>
      <c r="F19020" s="3" t="s">
        <v>56212</v>
      </c>
      <c r="G19020" s="3" t="s">
        <v>56213</v>
      </c>
      <c r="I19020" t="str">
        <f t="shared" si="297"/>
        <v>,(5637,' Judith Guzmán Inostroza ',' judith.guzman@cl.nsg.com',' 41 220 1101    ', Encargada de Comercio Exterior')</v>
      </c>
    </row>
    <row r="19021" spans="1:9">
      <c r="A19021" s="3" t="s">
        <v>56215</v>
      </c>
      <c r="B19021" s="3" t="s">
        <v>56214</v>
      </c>
      <c r="C19021" s="3">
        <f>VLOOKUP(B19021,CONSOLIDADO!A$2:E$11786,5,FALSE)</f>
        <v>5638</v>
      </c>
      <c r="D19021" s="3" t="s">
        <v>6587</v>
      </c>
      <c r="E19021" s="3"/>
      <c r="F19021" s="3"/>
      <c r="G19021" s="3" t="s">
        <v>56216</v>
      </c>
      <c r="I19021" t="str">
        <f t="shared" si="297"/>
        <v>,(5638,' Iván Radic Herane','',' 2 2797 0350',')</v>
      </c>
    </row>
    <row r="19022" spans="1:9">
      <c r="A19022" s="3" t="s">
        <v>56217</v>
      </c>
      <c r="B19022" s="3" t="s">
        <v>56214</v>
      </c>
      <c r="C19022" s="3">
        <f>VLOOKUP(B19022,CONSOLIDADO!A$2:E$11786,5,FALSE)</f>
        <v>5638</v>
      </c>
      <c r="D19022" s="3" t="s">
        <v>6587</v>
      </c>
      <c r="E19022" s="3"/>
      <c r="F19022" s="3"/>
      <c r="G19022" s="3" t="s">
        <v>56216</v>
      </c>
      <c r="I19022" t="str">
        <f t="shared" si="297"/>
        <v>,(5638,' Tomás Carvacho Wilckens','',' 2 2797 0350',')</v>
      </c>
    </row>
    <row r="19023" spans="1:9">
      <c r="A19023" s="3" t="s">
        <v>56218</v>
      </c>
      <c r="B19023" s="3" t="s">
        <v>56214</v>
      </c>
      <c r="C19023" s="3">
        <f>VLOOKUP(B19023,CONSOLIDADO!A$2:E$11786,5,FALSE)</f>
        <v>5638</v>
      </c>
      <c r="D19023" s="3" t="s">
        <v>6587</v>
      </c>
      <c r="E19023" s="3" t="s">
        <v>6757</v>
      </c>
      <c r="F19023" s="3" t="s">
        <v>56219</v>
      </c>
      <c r="G19023" s="3" t="s">
        <v>56220</v>
      </c>
      <c r="I19023" t="str">
        <f t="shared" si="297"/>
        <v>,(5638,' Sergio Fernández Díaz ',' sfernandez@vigaflow.com',' 2 2797 0350    ', Gerente de Administración y Finanzas')</v>
      </c>
    </row>
    <row r="19024" spans="1:9">
      <c r="A19024" s="3" t="s">
        <v>56221</v>
      </c>
      <c r="B19024" s="3" t="s">
        <v>56214</v>
      </c>
      <c r="C19024" s="3">
        <f>VLOOKUP(B19024,CONSOLIDADO!A$2:E$11786,5,FALSE)</f>
        <v>5638</v>
      </c>
      <c r="D19024" s="3" t="s">
        <v>6587</v>
      </c>
      <c r="E19024" s="3" t="s">
        <v>6886</v>
      </c>
      <c r="F19024" s="3" t="s">
        <v>56222</v>
      </c>
      <c r="G19024" s="3" t="s">
        <v>56220</v>
      </c>
      <c r="I19024" t="str">
        <f t="shared" si="297"/>
        <v>,(5638,' Ximena Márquez Huerta ',' xmarquez@vigaflow.com',' 2 2797 0350    ', Gerente de Recursos Humanos')</v>
      </c>
    </row>
    <row r="19025" spans="1:9">
      <c r="A19025" s="3" t="s">
        <v>56225</v>
      </c>
      <c r="B19025" s="3" t="s">
        <v>56223</v>
      </c>
      <c r="C19025" s="3">
        <f>VLOOKUP(B19025,CONSOLIDADO!A$2:E$11786,5,FALSE)</f>
        <v>5639</v>
      </c>
      <c r="D19025" s="3" t="s">
        <v>56224</v>
      </c>
      <c r="E19025" s="3" t="s">
        <v>26764</v>
      </c>
      <c r="F19025" s="3"/>
      <c r="G19025" s="3" t="s">
        <v>56226</v>
      </c>
      <c r="I19025" t="str">
        <f t="shared" si="297"/>
        <v>,(5639,' Santiago Weschler Berstein ','',' 2 2350 7000    ', Director Socio')</v>
      </c>
    </row>
    <row r="19026" spans="1:9">
      <c r="A19026" s="3" t="s">
        <v>56227</v>
      </c>
      <c r="B19026" s="3" t="s">
        <v>56223</v>
      </c>
      <c r="C19026" s="3">
        <f>VLOOKUP(B19026,CONSOLIDADO!A$2:E$11786,5,FALSE)</f>
        <v>5639</v>
      </c>
      <c r="D19026" s="3" t="s">
        <v>56224</v>
      </c>
      <c r="E19026" s="3" t="s">
        <v>26764</v>
      </c>
      <c r="F19026" s="3"/>
      <c r="G19026" s="3" t="s">
        <v>56226</v>
      </c>
      <c r="I19026" t="str">
        <f t="shared" si="297"/>
        <v>,(5639,' Guillermo Weschler Berstein ','',' 2 2350 7000    ', Director Socio')</v>
      </c>
    </row>
    <row r="19027" spans="1:9">
      <c r="A19027" s="3" t="s">
        <v>56228</v>
      </c>
      <c r="B19027" s="3" t="s">
        <v>56223</v>
      </c>
      <c r="C19027" s="3">
        <f>VLOOKUP(B19027,CONSOLIDADO!A$2:E$11786,5,FALSE)</f>
        <v>5639</v>
      </c>
      <c r="D19027" s="3" t="s">
        <v>56224</v>
      </c>
      <c r="E19027" s="3" t="s">
        <v>56229</v>
      </c>
      <c r="F19027" s="3"/>
      <c r="G19027" s="3" t="s">
        <v>56226</v>
      </c>
      <c r="I19027" t="str">
        <f t="shared" si="297"/>
        <v>,(5639,' Alan Weschler Rosenbach ','',' 2 2350 7000    ', Director Socio / Gerente de Marketing')</v>
      </c>
    </row>
    <row r="19028" spans="1:9">
      <c r="A19028" s="3" t="s">
        <v>56230</v>
      </c>
      <c r="B19028" s="3" t="s">
        <v>56223</v>
      </c>
      <c r="C19028" s="3">
        <f>VLOOKUP(B19028,CONSOLIDADO!A$2:E$11786,5,FALSE)</f>
        <v>5639</v>
      </c>
      <c r="D19028" s="3" t="s">
        <v>56224</v>
      </c>
      <c r="E19028" s="3" t="s">
        <v>6739</v>
      </c>
      <c r="F19028" s="3"/>
      <c r="G19028" s="3" t="s">
        <v>56226</v>
      </c>
      <c r="I19028" t="str">
        <f t="shared" si="297"/>
        <v>,(5639,' Marcelo Fernández Giordano ','',' 2 2350 7000    ', Gerente General')</v>
      </c>
    </row>
    <row r="19029" spans="1:9">
      <c r="A19029" s="3" t="s">
        <v>56231</v>
      </c>
      <c r="B19029" s="3" t="s">
        <v>56223</v>
      </c>
      <c r="C19029" s="3">
        <f>VLOOKUP(B19029,CONSOLIDADO!A$2:E$11786,5,FALSE)</f>
        <v>5639</v>
      </c>
      <c r="D19029" s="3" t="s">
        <v>56224</v>
      </c>
      <c r="E19029" s="3" t="s">
        <v>6905</v>
      </c>
      <c r="F19029" s="3"/>
      <c r="G19029" s="3" t="s">
        <v>56226</v>
      </c>
      <c r="I19029" t="str">
        <f t="shared" si="297"/>
        <v>,(5639,' Pablo Bartel J. ','',' 2 2350 7000    ', Gerente Comercial')</v>
      </c>
    </row>
    <row r="19030" spans="1:9">
      <c r="A19030" s="3" t="s">
        <v>56233</v>
      </c>
      <c r="B19030" s="3" t="s">
        <v>56232</v>
      </c>
      <c r="C19030" s="3">
        <f>VLOOKUP(B19030,CONSOLIDADO!A$2:E$11786,5,FALSE)</f>
        <v>5640</v>
      </c>
      <c r="D19030" s="3" t="s">
        <v>9747</v>
      </c>
      <c r="E19030" s="3" t="s">
        <v>7409</v>
      </c>
      <c r="F19030" s="3" t="s">
        <v>56234</v>
      </c>
      <c r="G19030" s="3" t="s">
        <v>56235</v>
      </c>
      <c r="I19030" t="str">
        <f t="shared" si="297"/>
        <v>,(5640,' Vivian Vignola Campbell ',' pgomez@vignola.cl',' 32 215 4301    ', Presidente Ejecutivo')</v>
      </c>
    </row>
    <row r="19031" spans="1:9">
      <c r="A19031" s="3" t="s">
        <v>56236</v>
      </c>
      <c r="B19031" s="3" t="s">
        <v>56232</v>
      </c>
      <c r="C19031" s="3">
        <f>VLOOKUP(B19031,CONSOLIDADO!A$2:E$11786,5,FALSE)</f>
        <v>5640</v>
      </c>
      <c r="D19031" s="3" t="s">
        <v>9747</v>
      </c>
      <c r="E19031" s="3"/>
      <c r="F19031" s="3"/>
      <c r="G19031" s="3" t="s">
        <v>56237</v>
      </c>
      <c r="I19031" t="str">
        <f t="shared" si="297"/>
        <v>,(5640,' Robert Varas De la Rosa','',' 32 215 4310',')</v>
      </c>
    </row>
    <row r="19032" spans="1:9">
      <c r="A19032" s="3" t="s">
        <v>56238</v>
      </c>
      <c r="B19032" s="3" t="s">
        <v>56232</v>
      </c>
      <c r="C19032" s="3">
        <f>VLOOKUP(B19032,CONSOLIDADO!A$2:E$11786,5,FALSE)</f>
        <v>5640</v>
      </c>
      <c r="D19032" s="3" t="s">
        <v>9747</v>
      </c>
      <c r="E19032" s="3" t="s">
        <v>56239</v>
      </c>
      <c r="F19032" s="3" t="s">
        <v>56240</v>
      </c>
      <c r="G19032" s="3" t="s">
        <v>56241</v>
      </c>
      <c r="I19032" t="str">
        <f t="shared" si="297"/>
        <v>,(5640,' Rodrigo Barría Ruiz ',' rbarria@vignola.cl',' 2 2433 6200    ', Gerente Comercial y de Ventas')</v>
      </c>
    </row>
    <row r="19033" spans="1:9">
      <c r="A19033" s="3" t="s">
        <v>56242</v>
      </c>
      <c r="B19033" s="3" t="s">
        <v>56232</v>
      </c>
      <c r="C19033" s="3">
        <f>VLOOKUP(B19033,CONSOLIDADO!A$2:E$11786,5,FALSE)</f>
        <v>5640</v>
      </c>
      <c r="D19033" s="3" t="s">
        <v>9747</v>
      </c>
      <c r="E19033" s="3" t="s">
        <v>8930</v>
      </c>
      <c r="F19033" s="3" t="s">
        <v>56243</v>
      </c>
      <c r="G19033" s="3" t="s">
        <v>56241</v>
      </c>
      <c r="I19033" t="str">
        <f t="shared" si="297"/>
        <v>,(5640,' Mauricio Torres Muñoz ',' mtorres@vignola.cl',' 2 2433 6200    ', Jefe de Ventas')</v>
      </c>
    </row>
    <row r="19034" spans="1:9">
      <c r="A19034" s="3" t="s">
        <v>56245</v>
      </c>
      <c r="B19034" s="3" t="s">
        <v>56244</v>
      </c>
      <c r="C19034" s="3">
        <f>VLOOKUP(B19034,CONSOLIDADO!A$2:E$11786,5,FALSE)</f>
        <v>5641</v>
      </c>
      <c r="D19034" s="3" t="s">
        <v>3351</v>
      </c>
      <c r="E19034" s="3"/>
      <c r="F19034" s="3"/>
      <c r="G19034" s="3" t="s">
        <v>56246</v>
      </c>
      <c r="I19034" t="str">
        <f t="shared" si="297"/>
        <v>,(5641,' Rudy Sánchez','',' 32 218 3080',')</v>
      </c>
    </row>
    <row r="19035" spans="1:9">
      <c r="A19035" s="3" t="s">
        <v>56247</v>
      </c>
      <c r="B19035" s="3" t="s">
        <v>56244</v>
      </c>
      <c r="C19035" s="3">
        <f>VLOOKUP(B19035,CONSOLIDADO!A$2:E$11786,5,FALSE)</f>
        <v>5641</v>
      </c>
      <c r="D19035" s="3" t="s">
        <v>3351</v>
      </c>
      <c r="E19035" s="3"/>
      <c r="F19035" s="3"/>
      <c r="G19035" s="3" t="s">
        <v>56246</v>
      </c>
      <c r="I19035" t="str">
        <f t="shared" si="297"/>
        <v>,(5641,' Ramón Villalobos','',' 32 218 3080',')</v>
      </c>
    </row>
    <row r="19036" spans="1:9">
      <c r="A19036" s="3" t="s">
        <v>56250</v>
      </c>
      <c r="B19036" s="3" t="s">
        <v>56248</v>
      </c>
      <c r="C19036" s="3">
        <f>VLOOKUP(B19036,CONSOLIDADO!A$2:E$11786,5,FALSE)</f>
        <v>5642</v>
      </c>
      <c r="D19036" s="3" t="s">
        <v>56249</v>
      </c>
      <c r="E19036" s="3" t="s">
        <v>6739</v>
      </c>
      <c r="F19036" s="3" t="s">
        <v>56251</v>
      </c>
      <c r="G19036" s="3" t="s">
        <v>56252</v>
      </c>
      <c r="I19036" t="str">
        <f t="shared" si="297"/>
        <v>,(5642,' Sergio Villela Moreno ',' sergio@villela.cl',' 2 2599 4200    ', Gerente General')</v>
      </c>
    </row>
    <row r="19037" spans="1:9">
      <c r="A19037" s="3" t="s">
        <v>56253</v>
      </c>
      <c r="B19037" s="3" t="s">
        <v>56248</v>
      </c>
      <c r="C19037" s="3">
        <f>VLOOKUP(B19037,CONSOLIDADO!A$2:E$11786,5,FALSE)</f>
        <v>5642</v>
      </c>
      <c r="D19037" s="3" t="s">
        <v>56249</v>
      </c>
      <c r="E19037" s="3"/>
      <c r="F19037" s="3"/>
      <c r="G19037" s="3" t="s">
        <v>56254</v>
      </c>
      <c r="I19037" t="str">
        <f t="shared" si="297"/>
        <v>,(5642,' Gonzalo Villela Moreno','',' 2 2599 4200',')</v>
      </c>
    </row>
    <row r="19038" spans="1:9">
      <c r="A19038" s="3" t="s">
        <v>56255</v>
      </c>
      <c r="B19038" s="3" t="s">
        <v>56248</v>
      </c>
      <c r="C19038" s="3">
        <f>VLOOKUP(B19038,CONSOLIDADO!A$2:E$11786,5,FALSE)</f>
        <v>5642</v>
      </c>
      <c r="D19038" s="3" t="s">
        <v>56249</v>
      </c>
      <c r="E19038" s="3" t="s">
        <v>7140</v>
      </c>
      <c r="F19038" s="3" t="s">
        <v>56256</v>
      </c>
      <c r="G19038" s="3" t="s">
        <v>56257</v>
      </c>
      <c r="I19038" t="str">
        <f t="shared" si="297"/>
        <v>,(5642,' Andrés Ostertag Chávez ',' aostertag@villela.cl',' 2 2599 4299    ', Gerente de Ventas')</v>
      </c>
    </row>
    <row r="19039" spans="1:9">
      <c r="A19039" s="3" t="s">
        <v>56260</v>
      </c>
      <c r="B19039" s="3" t="s">
        <v>56258</v>
      </c>
      <c r="C19039" s="3">
        <f>VLOOKUP(B19039,CONSOLIDADO!A$2:E$11786,5,FALSE)</f>
        <v>5643</v>
      </c>
      <c r="D19039" s="3" t="s">
        <v>56259</v>
      </c>
      <c r="E19039" s="3"/>
      <c r="F19039" s="3"/>
      <c r="G19039" s="3" t="s">
        <v>56261</v>
      </c>
      <c r="I19039" t="str">
        <f t="shared" si="297"/>
        <v>,(5643,' Rafael Clemente Durán Díaz','',' 32 268 6671',')</v>
      </c>
    </row>
    <row r="19040" spans="1:9">
      <c r="A19040" s="3" t="s">
        <v>56262</v>
      </c>
      <c r="B19040" s="3" t="s">
        <v>57713</v>
      </c>
      <c r="C19040" s="3">
        <f>VLOOKUP(B19040,CONSOLIDADO!A$2:E$11786,5,FALSE)</f>
        <v>5644</v>
      </c>
      <c r="D19040" s="3" t="s">
        <v>6670</v>
      </c>
      <c r="E19040" s="3"/>
      <c r="F19040" s="3"/>
      <c r="G19040" s="3" t="s">
        <v>56263</v>
      </c>
      <c r="I19040" t="str">
        <f t="shared" si="297"/>
        <v>,(5644,' Manuel Louzada','',' 2 2270 4200',')</v>
      </c>
    </row>
    <row r="19041" spans="1:9">
      <c r="A19041" s="3" t="s">
        <v>56264</v>
      </c>
      <c r="B19041" s="3" t="s">
        <v>57713</v>
      </c>
      <c r="C19041" s="3">
        <f>VLOOKUP(B19041,CONSOLIDADO!A$2:E$11786,5,FALSE)</f>
        <v>5644</v>
      </c>
      <c r="D19041" s="3" t="s">
        <v>6670</v>
      </c>
      <c r="E19041" s="3" t="s">
        <v>6757</v>
      </c>
      <c r="F19041" s="3" t="s">
        <v>56265</v>
      </c>
      <c r="G19041" s="3" t="s">
        <v>56266</v>
      </c>
      <c r="I19041" t="str">
        <f t="shared" si="297"/>
        <v>,(5644,' Juan Pablo Maul Fonseca ',' jpmaul@almaviva.cl',' 2 2270 4200    ', Gerente de Administración y Finanzas')</v>
      </c>
    </row>
    <row r="19042" spans="1:9">
      <c r="A19042" s="3" t="s">
        <v>56267</v>
      </c>
      <c r="B19042" s="3" t="s">
        <v>57713</v>
      </c>
      <c r="C19042" s="3">
        <f>VLOOKUP(B19042,CONSOLIDADO!A$2:E$11786,5,FALSE)</f>
        <v>5644</v>
      </c>
      <c r="D19042" s="3" t="s">
        <v>6670</v>
      </c>
      <c r="E19042" s="3" t="s">
        <v>56268</v>
      </c>
      <c r="F19042" s="3" t="s">
        <v>56269</v>
      </c>
      <c r="G19042" s="3" t="s">
        <v>56266</v>
      </c>
      <c r="I19042" t="str">
        <f t="shared" si="297"/>
        <v>,(5644,' Michel Friou ',' mfriou@almaviva.cl',' 2 2270 4200    ', Gerente Enólogo')</v>
      </c>
    </row>
    <row r="19043" spans="1:9">
      <c r="A19043" s="3" t="s">
        <v>56270</v>
      </c>
      <c r="B19043" s="3" t="s">
        <v>57713</v>
      </c>
      <c r="C19043" s="3">
        <f>VLOOKUP(B19043,CONSOLIDADO!A$2:E$11786,5,FALSE)</f>
        <v>5644</v>
      </c>
      <c r="D19043" s="3" t="s">
        <v>6670</v>
      </c>
      <c r="E19043" s="3" t="s">
        <v>6905</v>
      </c>
      <c r="F19043" s="3" t="s">
        <v>56271</v>
      </c>
      <c r="G19043" s="3" t="s">
        <v>56266</v>
      </c>
      <c r="I19043" t="str">
        <f t="shared" si="297"/>
        <v>,(5644,' Francisco Zilleruelo Moreno ',' francisco.zilleruelo@almaviva.cl',' 2 2270 4200    ', Gerente Comercial')</v>
      </c>
    </row>
    <row r="19044" spans="1:9">
      <c r="A19044" s="3" t="s">
        <v>56272</v>
      </c>
      <c r="B19044" s="3" t="s">
        <v>57713</v>
      </c>
      <c r="C19044" s="3">
        <f>VLOOKUP(B19044,CONSOLIDADO!A$2:E$11786,5,FALSE)</f>
        <v>5644</v>
      </c>
      <c r="D19044" s="3" t="s">
        <v>6670</v>
      </c>
      <c r="E19044" s="3" t="s">
        <v>7863</v>
      </c>
      <c r="F19044" s="3" t="s">
        <v>56273</v>
      </c>
      <c r="G19044" s="3" t="s">
        <v>56266</v>
      </c>
      <c r="I19044" t="str">
        <f t="shared" si="297"/>
        <v>,(5644,' Rodolfo Kaulen Correa ',' rkaulen@almaviva.cl',' 2 2270 4200    ', Subgerente de Operaciones')</v>
      </c>
    </row>
    <row r="19045" spans="1:9">
      <c r="A19045" s="3" t="s">
        <v>56275</v>
      </c>
      <c r="B19045" s="3" t="s">
        <v>57714</v>
      </c>
      <c r="C19045" s="3">
        <f>VLOOKUP(B19045,CONSOLIDADO!A$2:E$11786,5,FALSE)</f>
        <v>5645</v>
      </c>
      <c r="D19045" s="3" t="s">
        <v>56274</v>
      </c>
      <c r="E19045" s="3"/>
      <c r="F19045" s="3"/>
      <c r="G19045" s="3" t="s">
        <v>56276</v>
      </c>
      <c r="I19045" t="str">
        <f t="shared" si="297"/>
        <v>,(5645,' Arturo Henríquez Mattas','',' 71 224 2438',')</v>
      </c>
    </row>
    <row r="19046" spans="1:9">
      <c r="A19046" s="3" t="s">
        <v>56277</v>
      </c>
      <c r="B19046" s="3" t="s">
        <v>57714</v>
      </c>
      <c r="C19046" s="3">
        <f>VLOOKUP(B19046,CONSOLIDADO!A$2:E$11786,5,FALSE)</f>
        <v>5645</v>
      </c>
      <c r="D19046" s="3" t="s">
        <v>56274</v>
      </c>
      <c r="E19046" s="3" t="s">
        <v>56278</v>
      </c>
      <c r="F19046" s="3" t="s">
        <v>56279</v>
      </c>
      <c r="G19046" s="3" t="s">
        <v>56280</v>
      </c>
      <c r="I19046" t="str">
        <f t="shared" si="297"/>
        <v>,(5645,' Manuel Henríquez Mattas ',' mhenriquezmatta@elaromo.cl',' 71 224 2438    ', Gerente Finanzas - Dueño')</v>
      </c>
    </row>
    <row r="19047" spans="1:9">
      <c r="A19047" s="3" t="s">
        <v>56281</v>
      </c>
      <c r="B19047" s="3" t="s">
        <v>57714</v>
      </c>
      <c r="C19047" s="3">
        <f>VLOOKUP(B19047,CONSOLIDADO!A$2:E$11786,5,FALSE)</f>
        <v>5645</v>
      </c>
      <c r="D19047" s="3" t="s">
        <v>56274</v>
      </c>
      <c r="E19047" s="3" t="s">
        <v>6905</v>
      </c>
      <c r="F19047" s="3" t="s">
        <v>56282</v>
      </c>
      <c r="G19047" s="3" t="s">
        <v>56280</v>
      </c>
      <c r="I19047" t="str">
        <f t="shared" si="297"/>
        <v>,(5645,' Manuel José Henríquez Mandiola ',' manueljose@elaromo.cl',' 71 224 2438    ', Gerente Comercial')</v>
      </c>
    </row>
    <row r="19048" spans="1:9">
      <c r="A19048" s="3" t="s">
        <v>56283</v>
      </c>
      <c r="B19048" s="3" t="s">
        <v>57714</v>
      </c>
      <c r="C19048" s="3">
        <f>VLOOKUP(B19048,CONSOLIDADO!A$2:E$11786,5,FALSE)</f>
        <v>5645</v>
      </c>
      <c r="D19048" s="3" t="s">
        <v>56274</v>
      </c>
      <c r="E19048" s="3" t="s">
        <v>12267</v>
      </c>
      <c r="F19048" s="3" t="s">
        <v>56284</v>
      </c>
      <c r="G19048" s="3" t="s">
        <v>56285</v>
      </c>
      <c r="I19048" t="str">
        <f t="shared" si="297"/>
        <v>,(5645,' Arturo Ignacio Henríquez Arbizu ',' aha@elaromo.cl',' 9 9534 2039    ', Gerente de Desarrollo')</v>
      </c>
    </row>
    <row r="19049" spans="1:9">
      <c r="A19049" s="3" t="s">
        <v>56286</v>
      </c>
      <c r="B19049" s="3" t="s">
        <v>57714</v>
      </c>
      <c r="C19049" s="3">
        <f>VLOOKUP(B19049,CONSOLIDADO!A$2:E$11786,5,FALSE)</f>
        <v>5645</v>
      </c>
      <c r="D19049" s="3" t="s">
        <v>56274</v>
      </c>
      <c r="E19049" s="3" t="s">
        <v>7362</v>
      </c>
      <c r="F19049" s="3" t="s">
        <v>56287</v>
      </c>
      <c r="G19049" s="3" t="s">
        <v>56280</v>
      </c>
      <c r="I19049" t="str">
        <f t="shared" si="297"/>
        <v>,(5645,' Luis Noziglia Del Nido ',' lnoziglia@elaromo.cl',' 71 224 2438    ', Gerente de Exportaciones')</v>
      </c>
    </row>
    <row r="19050" spans="1:9">
      <c r="A19050" s="3" t="s">
        <v>56288</v>
      </c>
      <c r="B19050" s="3" t="s">
        <v>57715</v>
      </c>
      <c r="C19050" s="3">
        <f>VLOOKUP(B19050,CONSOLIDADO!A$2:E$11786,5,FALSE)</f>
        <v>5646</v>
      </c>
      <c r="D19050" s="3" t="s">
        <v>8682</v>
      </c>
      <c r="E19050" s="3" t="s">
        <v>6739</v>
      </c>
      <c r="F19050" s="3" t="s">
        <v>56289</v>
      </c>
      <c r="G19050" s="3" t="s">
        <v>56290</v>
      </c>
      <c r="I19050" t="str">
        <f t="shared" si="297"/>
        <v>,(5646,' Cristián Herrera Fernández ',' cherrera@errazuriz.cl',' 2 2339 9100    ', Gerente General')</v>
      </c>
    </row>
    <row r="19051" spans="1:9">
      <c r="A19051" s="3" t="s">
        <v>56291</v>
      </c>
      <c r="B19051" s="3" t="s">
        <v>57715</v>
      </c>
      <c r="C19051" s="3">
        <f>VLOOKUP(B19051,CONSOLIDADO!A$2:E$11786,5,FALSE)</f>
        <v>5646</v>
      </c>
      <c r="D19051" s="3" t="s">
        <v>8682</v>
      </c>
      <c r="E19051" s="3" t="s">
        <v>6905</v>
      </c>
      <c r="F19051" s="3" t="s">
        <v>56292</v>
      </c>
      <c r="G19051" s="3" t="s">
        <v>56290</v>
      </c>
      <c r="I19051" t="str">
        <f t="shared" si="297"/>
        <v>,(5646,' Carlos López D. ',' clopez@chadwickwines.cl',' 2 2339 9100    ', Gerente Comercial')</v>
      </c>
    </row>
    <row r="19052" spans="1:9">
      <c r="A19052" s="3" t="s">
        <v>52869</v>
      </c>
      <c r="B19052" s="3" t="s">
        <v>57716</v>
      </c>
      <c r="C19052" s="3">
        <f>VLOOKUP(B19052,CONSOLIDADO!A$2:E$11786,5,FALSE)</f>
        <v>5647</v>
      </c>
      <c r="D19052" s="3" t="s">
        <v>8682</v>
      </c>
      <c r="E19052" s="3" t="s">
        <v>6739</v>
      </c>
      <c r="F19052" s="3" t="s">
        <v>52870</v>
      </c>
      <c r="G19052" s="3" t="s">
        <v>52871</v>
      </c>
      <c r="I19052" t="str">
        <f t="shared" si="297"/>
        <v>,(5647,' Andrés Lavados Germain ',' alavados@santarita.cl',' 2 2362 2118    ', Gerente General')</v>
      </c>
    </row>
    <row r="19053" spans="1:9">
      <c r="A19053" s="3" t="s">
        <v>50774</v>
      </c>
      <c r="B19053" s="3" t="s">
        <v>57716</v>
      </c>
      <c r="C19053" s="3">
        <f>VLOOKUP(B19053,CONSOLIDADO!A$2:E$11786,5,FALSE)</f>
        <v>5647</v>
      </c>
      <c r="D19053" s="3" t="s">
        <v>8682</v>
      </c>
      <c r="E19053" s="3" t="s">
        <v>6757</v>
      </c>
      <c r="F19053" s="3" t="s">
        <v>52872</v>
      </c>
      <c r="G19053" s="3" t="s">
        <v>56293</v>
      </c>
      <c r="I19053" t="str">
        <f t="shared" si="297"/>
        <v>,(5647,' José Miguel Benavente Pereira ',' jbenavente@santarita.cl',' 2 2362 2107    ', Gerente de Administración y Finanzas')</v>
      </c>
    </row>
    <row r="19054" spans="1:9">
      <c r="A19054" s="3" t="s">
        <v>11501</v>
      </c>
      <c r="B19054" s="3" t="s">
        <v>57716</v>
      </c>
      <c r="C19054" s="3">
        <f>VLOOKUP(B19054,CONSOLIDADO!A$2:E$11786,5,FALSE)</f>
        <v>5647</v>
      </c>
      <c r="D19054" s="3" t="s">
        <v>8682</v>
      </c>
      <c r="E19054" s="3" t="s">
        <v>52875</v>
      </c>
      <c r="F19054" s="3" t="s">
        <v>11502</v>
      </c>
      <c r="G19054" s="3" t="s">
        <v>52876</v>
      </c>
      <c r="I19054" t="str">
        <f t="shared" si="297"/>
        <v>,(5647,' Sebastián Gutiérrez Cabrera ',' sgutierrez@santarita.cl',' 2 2362 2112    ', Gerente Comercial Mercado Nacional')</v>
      </c>
    </row>
    <row r="19055" spans="1:9">
      <c r="A19055" s="3" t="s">
        <v>56294</v>
      </c>
      <c r="B19055" s="3" t="s">
        <v>57716</v>
      </c>
      <c r="C19055" s="3">
        <f>VLOOKUP(B19055,CONSOLIDADO!A$2:E$11786,5,FALSE)</f>
        <v>5647</v>
      </c>
      <c r="D19055" s="3" t="s">
        <v>8682</v>
      </c>
      <c r="E19055" s="3" t="s">
        <v>17987</v>
      </c>
      <c r="F19055" s="3" t="s">
        <v>56295</v>
      </c>
      <c r="G19055" s="3" t="s">
        <v>56296</v>
      </c>
      <c r="I19055" t="str">
        <f t="shared" si="297"/>
        <v>,(5647,' Jaime De la Barra Urquiza ',' jbarra@santarita.cl',' 2 2362 2016    ', Gerente de Marketing Corporativo')</v>
      </c>
    </row>
    <row r="19056" spans="1:9">
      <c r="A19056" s="3" t="s">
        <v>56297</v>
      </c>
      <c r="B19056" s="3" t="s">
        <v>57716</v>
      </c>
      <c r="C19056" s="3">
        <f>VLOOKUP(B19056,CONSOLIDADO!A$2:E$11786,5,FALSE)</f>
        <v>5647</v>
      </c>
      <c r="D19056" s="3" t="s">
        <v>8682</v>
      </c>
      <c r="E19056" s="3" t="s">
        <v>56298</v>
      </c>
      <c r="F19056" s="3" t="s">
        <v>56299</v>
      </c>
      <c r="G19056" s="3" t="s">
        <v>56300</v>
      </c>
      <c r="I19056" t="str">
        <f t="shared" si="297"/>
        <v>,(5647,' Antonio Gauci Bofill ',' agauci@santarita.cl',' 2 2362 2083    ', Gerente Comercial Exportaciones')</v>
      </c>
    </row>
    <row r="19057" spans="1:9">
      <c r="A19057" s="3" t="s">
        <v>16549</v>
      </c>
      <c r="B19057" s="3" t="s">
        <v>57717</v>
      </c>
      <c r="C19057" s="3">
        <f>VLOOKUP(B19057,CONSOLIDADO!A$2:E$11786,5,FALSE)</f>
        <v>5648</v>
      </c>
      <c r="D19057" s="3" t="s">
        <v>8682</v>
      </c>
      <c r="E19057" s="3" t="s">
        <v>8976</v>
      </c>
      <c r="F19057" s="3" t="s">
        <v>56301</v>
      </c>
      <c r="G19057" s="3" t="s">
        <v>56302</v>
      </c>
      <c r="I19057" t="str">
        <f t="shared" si="297"/>
        <v>,(5648,' Jorge Selume Zaror ',' jselume@casadonoso.com',' 71 234 1400    ', Presidente y Gerente General')</v>
      </c>
    </row>
    <row r="19058" spans="1:9">
      <c r="A19058" s="3" t="s">
        <v>56303</v>
      </c>
      <c r="B19058" s="3" t="s">
        <v>57717</v>
      </c>
      <c r="C19058" s="3">
        <f>VLOOKUP(B19058,CONSOLIDADO!A$2:E$11786,5,FALSE)</f>
        <v>5648</v>
      </c>
      <c r="D19058" s="3" t="s">
        <v>8682</v>
      </c>
      <c r="E19058" s="3" t="s">
        <v>13570</v>
      </c>
      <c r="F19058" s="3" t="s">
        <v>56304</v>
      </c>
      <c r="G19058" s="3" t="s">
        <v>56302</v>
      </c>
      <c r="I19058" t="str">
        <f t="shared" si="297"/>
        <v>,(5648,' Felipe Ortiz Aránguiz ',' fortiz@casadonoso.com',' 71 234 1400    ', Enólogo Jefe')</v>
      </c>
    </row>
    <row r="19059" spans="1:9">
      <c r="A19059" s="3" t="s">
        <v>56305</v>
      </c>
      <c r="B19059" s="3" t="s">
        <v>57717</v>
      </c>
      <c r="C19059" s="3">
        <f>VLOOKUP(B19059,CONSOLIDADO!A$2:E$11786,5,FALSE)</f>
        <v>5648</v>
      </c>
      <c r="D19059" s="3" t="s">
        <v>8682</v>
      </c>
      <c r="E19059" s="3" t="s">
        <v>6986</v>
      </c>
      <c r="F19059" s="3" t="s">
        <v>56306</v>
      </c>
      <c r="G19059" s="3" t="s">
        <v>56307</v>
      </c>
      <c r="I19059" t="str">
        <f t="shared" si="297"/>
        <v>,(5648,' Nicolás Montero Portilla ',' nmontero@casadonoso.com',' 2 2235 7373    ', Gerente de Finanzas')</v>
      </c>
    </row>
    <row r="19060" spans="1:9">
      <c r="A19060" s="3" t="s">
        <v>56308</v>
      </c>
      <c r="B19060" s="3" t="s">
        <v>57718</v>
      </c>
      <c r="C19060" s="3">
        <f>VLOOKUP(B19060,CONSOLIDADO!A$2:E$11786,5,FALSE)</f>
        <v>5649</v>
      </c>
      <c r="D19060" s="3" t="s">
        <v>6670</v>
      </c>
      <c r="E19060" s="3"/>
      <c r="F19060" s="3"/>
      <c r="G19060" s="3" t="s">
        <v>56309</v>
      </c>
      <c r="I19060" t="str">
        <f t="shared" si="297"/>
        <v>,(5649,' María Luz Marín Spring','',' 2 2334 2986',')</v>
      </c>
    </row>
    <row r="19061" spans="1:9">
      <c r="A19061" s="3" t="s">
        <v>56310</v>
      </c>
      <c r="B19061" s="3" t="s">
        <v>57718</v>
      </c>
      <c r="C19061" s="3">
        <f>VLOOKUP(B19061,CONSOLIDADO!A$2:E$11786,5,FALSE)</f>
        <v>5649</v>
      </c>
      <c r="D19061" s="3" t="s">
        <v>6670</v>
      </c>
      <c r="E19061" s="3" t="s">
        <v>6757</v>
      </c>
      <c r="F19061" s="3" t="s">
        <v>56311</v>
      </c>
      <c r="G19061" s="3" t="s">
        <v>56312</v>
      </c>
      <c r="I19061" t="str">
        <f t="shared" si="297"/>
        <v>,(5649,' Enrique Inostroza Castro ',' administracion@casamarin.cl',' 2 2334 2986    ', Gerente de Administración y Finanzas')</v>
      </c>
    </row>
    <row r="19062" spans="1:9">
      <c r="A19062" s="3" t="s">
        <v>56313</v>
      </c>
      <c r="B19062" s="3" t="s">
        <v>57718</v>
      </c>
      <c r="C19062" s="3">
        <f>VLOOKUP(B19062,CONSOLIDADO!A$2:E$11786,5,FALSE)</f>
        <v>5649</v>
      </c>
      <c r="D19062" s="3" t="s">
        <v>6670</v>
      </c>
      <c r="E19062" s="3"/>
      <c r="F19062" s="3"/>
      <c r="G19062" s="3" t="s">
        <v>56309</v>
      </c>
      <c r="I19062" t="str">
        <f t="shared" si="297"/>
        <v>,(5649,' Enrique Núñez Ponce','',' 2 2334 2986',')</v>
      </c>
    </row>
    <row r="19063" spans="1:9">
      <c r="A19063" s="3" t="s">
        <v>56314</v>
      </c>
      <c r="B19063" s="3" t="s">
        <v>57718</v>
      </c>
      <c r="C19063" s="3">
        <f>VLOOKUP(B19063,CONSOLIDADO!A$2:E$11786,5,FALSE)</f>
        <v>5649</v>
      </c>
      <c r="D19063" s="3" t="s">
        <v>6670</v>
      </c>
      <c r="E19063" s="3" t="s">
        <v>13570</v>
      </c>
      <c r="F19063" s="3" t="s">
        <v>56315</v>
      </c>
      <c r="G19063" s="3" t="s">
        <v>56312</v>
      </c>
      <c r="I19063" t="str">
        <f t="shared" si="297"/>
        <v>,(5649,' Felipe Marín González ',' felipemarin@casamarin.cl',' 2 2334 2986    ', Enólogo Jefe')</v>
      </c>
    </row>
    <row r="19064" spans="1:9">
      <c r="A19064" s="3" t="s">
        <v>56316</v>
      </c>
      <c r="B19064" s="3" t="s">
        <v>57719</v>
      </c>
      <c r="C19064" s="3">
        <f>VLOOKUP(B19064,CONSOLIDADO!A$2:E$11786,5,FALSE)</f>
        <v>5650</v>
      </c>
      <c r="D19064" s="3" t="s">
        <v>8682</v>
      </c>
      <c r="E19064" s="3"/>
      <c r="F19064" s="3"/>
      <c r="G19064" s="3" t="s">
        <v>56317</v>
      </c>
      <c r="I19064" t="str">
        <f t="shared" si="297"/>
        <v>,(5650,' Mario Silva Cifuentes','',' 72 271 6519',')</v>
      </c>
    </row>
    <row r="19065" spans="1:9">
      <c r="A19065" s="3" t="s">
        <v>56318</v>
      </c>
      <c r="B19065" s="3" t="s">
        <v>57719</v>
      </c>
      <c r="C19065" s="3">
        <f>VLOOKUP(B19065,CONSOLIDADO!A$2:E$11786,5,FALSE)</f>
        <v>5650</v>
      </c>
      <c r="D19065" s="3" t="s">
        <v>8682</v>
      </c>
      <c r="E19065" s="3"/>
      <c r="F19065" s="3"/>
      <c r="G19065" s="3" t="s">
        <v>56317</v>
      </c>
      <c r="I19065" t="str">
        <f t="shared" si="297"/>
        <v>,(5650,' Mario Pablo Silva Silva','',' 72 271 6519',')</v>
      </c>
    </row>
    <row r="19066" spans="1:9">
      <c r="A19066" s="3" t="s">
        <v>56319</v>
      </c>
      <c r="B19066" s="3" t="s">
        <v>57719</v>
      </c>
      <c r="C19066" s="3">
        <f>VLOOKUP(B19066,CONSOLIDADO!A$2:E$11786,5,FALSE)</f>
        <v>5650</v>
      </c>
      <c r="D19066" s="3" t="s">
        <v>8682</v>
      </c>
      <c r="E19066" s="3"/>
      <c r="F19066" s="3"/>
      <c r="G19066" s="3" t="s">
        <v>56317</v>
      </c>
      <c r="I19066" t="str">
        <f t="shared" si="297"/>
        <v>,(5650,' Thomas Wilkins Biggs','',' 72 271 6519',')</v>
      </c>
    </row>
    <row r="19067" spans="1:9">
      <c r="A19067" s="3" t="s">
        <v>56320</v>
      </c>
      <c r="B19067" s="3" t="s">
        <v>57719</v>
      </c>
      <c r="C19067" s="3">
        <f>VLOOKUP(B19067,CONSOLIDADO!A$2:E$11786,5,FALSE)</f>
        <v>5650</v>
      </c>
      <c r="D19067" s="3" t="s">
        <v>8682</v>
      </c>
      <c r="E19067" s="3" t="s">
        <v>8897</v>
      </c>
      <c r="F19067" s="3" t="s">
        <v>56321</v>
      </c>
      <c r="G19067" s="3" t="s">
        <v>56322</v>
      </c>
      <c r="I19067" t="str">
        <f t="shared" si="297"/>
        <v>,(5650,' René Vásquez ',' rvasquez@casasilva.cl',' 72 271 6519    ', Gerente Agrícola')</v>
      </c>
    </row>
    <row r="19068" spans="1:9">
      <c r="A19068" s="3" t="s">
        <v>56323</v>
      </c>
      <c r="B19068" s="3" t="s">
        <v>57719</v>
      </c>
      <c r="C19068" s="3">
        <f>VLOOKUP(B19068,CONSOLIDADO!A$2:E$11786,5,FALSE)</f>
        <v>5650</v>
      </c>
      <c r="D19068" s="3" t="s">
        <v>8682</v>
      </c>
      <c r="E19068" s="3" t="s">
        <v>6757</v>
      </c>
      <c r="F19068" s="3" t="s">
        <v>56324</v>
      </c>
      <c r="G19068" s="3" t="s">
        <v>56322</v>
      </c>
      <c r="I19068" t="str">
        <f t="shared" si="297"/>
        <v>,(5650,' Rodrigo Concha Soffia ',' rconcha@casasilva.cl',' 72 271 6519    ', Gerente de Administración y Finanzas')</v>
      </c>
    </row>
    <row r="19069" spans="1:9">
      <c r="A19069" s="3" t="s">
        <v>56325</v>
      </c>
      <c r="B19069" s="3" t="s">
        <v>57720</v>
      </c>
      <c r="C19069" s="3">
        <f>VLOOKUP(B19069,CONSOLIDADO!A$2:E$11786,5,FALSE)</f>
        <v>5651</v>
      </c>
      <c r="D19069" s="3" t="s">
        <v>6670</v>
      </c>
      <c r="E19069" s="3" t="s">
        <v>6739</v>
      </c>
      <c r="F19069" s="3" t="s">
        <v>56326</v>
      </c>
      <c r="G19069" s="3" t="s">
        <v>56327</v>
      </c>
      <c r="I19069" t="str">
        <f t="shared" si="297"/>
        <v>,(5651,' Gonzalo Bertelsen ',' aolivares@santacarolina.cl',' 2 2450 3000    ', Gerente General')</v>
      </c>
    </row>
    <row r="19070" spans="1:9">
      <c r="A19070" s="3" t="s">
        <v>56328</v>
      </c>
      <c r="B19070" s="3" t="s">
        <v>57720</v>
      </c>
      <c r="C19070" s="3">
        <f>VLOOKUP(B19070,CONSOLIDADO!A$2:E$11786,5,FALSE)</f>
        <v>5651</v>
      </c>
      <c r="D19070" s="3" t="s">
        <v>6670</v>
      </c>
      <c r="E19070" s="3"/>
      <c r="F19070" s="3"/>
      <c r="G19070" s="3" t="s">
        <v>56329</v>
      </c>
      <c r="I19070" t="str">
        <f t="shared" si="297"/>
        <v>,(5651,' Fernando Liebe Masferrer','',' 2 2450 3000',')</v>
      </c>
    </row>
    <row r="19071" spans="1:9">
      <c r="A19071" s="3" t="s">
        <v>56330</v>
      </c>
      <c r="B19071" s="3" t="s">
        <v>57721</v>
      </c>
      <c r="C19071" s="3">
        <f>VLOOKUP(B19071,CONSOLIDADO!A$2:E$11786,5,FALSE)</f>
        <v>5652</v>
      </c>
      <c r="D19071" s="3" t="s">
        <v>8682</v>
      </c>
      <c r="E19071" s="3" t="s">
        <v>6739</v>
      </c>
      <c r="F19071" s="3" t="s">
        <v>56331</v>
      </c>
      <c r="G19071" s="3" t="s">
        <v>56332</v>
      </c>
      <c r="I19071" t="str">
        <f t="shared" si="297"/>
        <v>,(5652,' Fabián Muñoz Lama ',' fmunoz@casalbrands.com',' 2 2750 4016    ', Gerente General')</v>
      </c>
    </row>
    <row r="19072" spans="1:9">
      <c r="A19072" s="3" t="s">
        <v>56333</v>
      </c>
      <c r="B19072" s="3" t="s">
        <v>57721</v>
      </c>
      <c r="C19072" s="3">
        <f>VLOOKUP(B19072,CONSOLIDADO!A$2:E$11786,5,FALSE)</f>
        <v>5652</v>
      </c>
      <c r="D19072" s="3" t="s">
        <v>8682</v>
      </c>
      <c r="E19072" s="3" t="s">
        <v>22364</v>
      </c>
      <c r="F19072" s="3" t="s">
        <v>56334</v>
      </c>
      <c r="G19072" s="3" t="s">
        <v>56332</v>
      </c>
      <c r="I19072" t="str">
        <f t="shared" si="297"/>
        <v>,(5652,' Luis Claro González ',' lclaro@casalbrands.com',' 2 2750 4016    ', Director de Exportaciones')</v>
      </c>
    </row>
    <row r="19073" spans="1:9">
      <c r="A19073" s="3" t="s">
        <v>56335</v>
      </c>
      <c r="B19073" s="3" t="s">
        <v>57721</v>
      </c>
      <c r="C19073" s="3">
        <f>VLOOKUP(B19073,CONSOLIDADO!A$2:E$11786,5,FALSE)</f>
        <v>5652</v>
      </c>
      <c r="D19073" s="3" t="s">
        <v>8682</v>
      </c>
      <c r="E19073" s="3" t="s">
        <v>6765</v>
      </c>
      <c r="F19073" s="3" t="s">
        <v>56336</v>
      </c>
      <c r="G19073" s="3" t="s">
        <v>56337</v>
      </c>
      <c r="I19073" t="str">
        <f t="shared" si="297"/>
        <v>,(5652,' Alejandro Cárdenas Rivera ',' acardenas@casalbrands.com',' 2 2750 4000    ', Gerente de Operaciones')</v>
      </c>
    </row>
    <row r="19074" spans="1:9">
      <c r="A19074" s="3" t="s">
        <v>56338</v>
      </c>
      <c r="B19074" s="3" t="s">
        <v>57721</v>
      </c>
      <c r="C19074" s="3">
        <f>VLOOKUP(B19074,CONSOLIDADO!A$2:E$11786,5,FALSE)</f>
        <v>5652</v>
      </c>
      <c r="D19074" s="3" t="s">
        <v>8682</v>
      </c>
      <c r="E19074" s="3"/>
      <c r="F19074" s="3"/>
      <c r="G19074" s="3" t="s">
        <v>56339</v>
      </c>
      <c r="I19074" t="str">
        <f t="shared" si="297"/>
        <v>,(5652,' Sebastián Peñaloza Palacios','',' 2 2750 4019',')</v>
      </c>
    </row>
    <row r="19075" spans="1:9">
      <c r="A19075" s="3" t="s">
        <v>9039</v>
      </c>
      <c r="B19075" s="3" t="s">
        <v>57722</v>
      </c>
      <c r="C19075" s="3">
        <f>VLOOKUP(B19075,CONSOLIDADO!A$2:E$11786,5,FALSE)</f>
        <v>5653</v>
      </c>
      <c r="D19075" s="3" t="s">
        <v>6670</v>
      </c>
      <c r="E19075" s="3"/>
      <c r="F19075" s="3"/>
      <c r="G19075" s="3" t="s">
        <v>56340</v>
      </c>
      <c r="I19075" t="str">
        <f t="shared" ref="I19075:I19138" si="298">CONCATENATE(",(",C19075,",'",A19075,"','",F19075,"','",G19075,"',",E19075,"')")</f>
        <v>,(5653,' Giorgianna Cúneo Queirolo','',' 2 2480 6901',')</v>
      </c>
    </row>
    <row r="19076" spans="1:9">
      <c r="A19076" s="3" t="s">
        <v>56341</v>
      </c>
      <c r="B19076" s="3" t="s">
        <v>57722</v>
      </c>
      <c r="C19076" s="3">
        <f>VLOOKUP(B19076,CONSOLIDADO!A$2:E$11786,5,FALSE)</f>
        <v>5653</v>
      </c>
      <c r="D19076" s="3" t="s">
        <v>6670</v>
      </c>
      <c r="E19076" s="3" t="s">
        <v>6905</v>
      </c>
      <c r="F19076" s="3" t="s">
        <v>56342</v>
      </c>
      <c r="G19076" s="3" t="s">
        <v>56343</v>
      </c>
      <c r="I19076" t="str">
        <f t="shared" si="298"/>
        <v>,(5653,' Christian Blanco ',' cblanco@casasdelbosque.cl',' 2 2480 6924    ', Gerente Comercial')</v>
      </c>
    </row>
    <row r="19077" spans="1:9">
      <c r="A19077" s="3" t="s">
        <v>56344</v>
      </c>
      <c r="B19077" s="3" t="s">
        <v>57722</v>
      </c>
      <c r="C19077" s="3">
        <f>VLOOKUP(B19077,CONSOLIDADO!A$2:E$11786,5,FALSE)</f>
        <v>5653</v>
      </c>
      <c r="D19077" s="3" t="s">
        <v>6670</v>
      </c>
      <c r="E19077" s="3" t="s">
        <v>7136</v>
      </c>
      <c r="F19077" s="3" t="s">
        <v>56345</v>
      </c>
      <c r="G19077" s="3" t="s">
        <v>56346</v>
      </c>
      <c r="I19077" t="str">
        <f t="shared" si="298"/>
        <v>,(5653,' Marcela Herrera ',' mherrera@casasdelbosque.cl',' 2 2480 6916    ', Gerente de Marketing')</v>
      </c>
    </row>
    <row r="19078" spans="1:9">
      <c r="A19078" s="3" t="s">
        <v>56347</v>
      </c>
      <c r="B19078" s="3" t="s">
        <v>57722</v>
      </c>
      <c r="C19078" s="3">
        <f>VLOOKUP(B19078,CONSOLIDADO!A$2:E$11786,5,FALSE)</f>
        <v>5653</v>
      </c>
      <c r="D19078" s="3" t="s">
        <v>6670</v>
      </c>
      <c r="E19078" s="3" t="s">
        <v>10778</v>
      </c>
      <c r="F19078" s="3" t="s">
        <v>56348</v>
      </c>
      <c r="G19078" s="3" t="s">
        <v>56349</v>
      </c>
      <c r="I19078" t="str">
        <f t="shared" si="298"/>
        <v>,(5653,' Alvaro Martin ',' amartin@casasdelbosque.cl',' 2 2480 6927    ', Contador')</v>
      </c>
    </row>
    <row r="19079" spans="1:9">
      <c r="A19079" s="3" t="s">
        <v>29174</v>
      </c>
      <c r="B19079" s="3" t="s">
        <v>57723</v>
      </c>
      <c r="C19079" s="3">
        <f>VLOOKUP(B19079,CONSOLIDADO!A$2:E$11786,5,FALSE)</f>
        <v>5654</v>
      </c>
      <c r="D19079" s="3" t="s">
        <v>8682</v>
      </c>
      <c r="E19079" s="3" t="s">
        <v>6848</v>
      </c>
      <c r="F19079" s="3" t="s">
        <v>29175</v>
      </c>
      <c r="G19079" s="3" t="s">
        <v>29176</v>
      </c>
      <c r="I19079" t="str">
        <f t="shared" si="298"/>
        <v>,(5654,' Juan Pablo Castro Brahm ',' jpcastro@casaspatronales.com',' 2 2430 2100    ', Vicepresidente')</v>
      </c>
    </row>
    <row r="19080" spans="1:9">
      <c r="A19080" s="3" t="s">
        <v>29177</v>
      </c>
      <c r="B19080" s="3" t="s">
        <v>57723</v>
      </c>
      <c r="C19080" s="3">
        <f>VLOOKUP(B19080,CONSOLIDADO!A$2:E$11786,5,FALSE)</f>
        <v>5654</v>
      </c>
      <c r="D19080" s="3" t="s">
        <v>8682</v>
      </c>
      <c r="E19080" s="3" t="s">
        <v>6739</v>
      </c>
      <c r="F19080" s="3" t="s">
        <v>56350</v>
      </c>
      <c r="G19080" s="3" t="s">
        <v>29179</v>
      </c>
      <c r="I19080" t="str">
        <f t="shared" si="298"/>
        <v>,(5654,' Patricio Alejandro Gajardo Bórquez ',' pgajardo@casaspatronales.com',' 2 2430 2198    ', Gerente General')</v>
      </c>
    </row>
    <row r="19081" spans="1:9">
      <c r="A19081" s="3" t="s">
        <v>29180</v>
      </c>
      <c r="B19081" s="3" t="s">
        <v>57723</v>
      </c>
      <c r="C19081" s="3">
        <f>VLOOKUP(B19081,CONSOLIDADO!A$2:E$11786,5,FALSE)</f>
        <v>5654</v>
      </c>
      <c r="D19081" s="3" t="s">
        <v>8682</v>
      </c>
      <c r="E19081" s="3"/>
      <c r="F19081" s="3"/>
      <c r="G19081" s="3" t="s">
        <v>56351</v>
      </c>
      <c r="I19081" t="str">
        <f t="shared" si="298"/>
        <v>,(5654,' Carlos Andrés Silva Salgado','',' 2 2430 2198',')</v>
      </c>
    </row>
    <row r="19082" spans="1:9">
      <c r="A19082" s="3" t="s">
        <v>56352</v>
      </c>
      <c r="B19082" s="3" t="s">
        <v>57723</v>
      </c>
      <c r="C19082" s="3">
        <f>VLOOKUP(B19082,CONSOLIDADO!A$2:E$11786,5,FALSE)</f>
        <v>5654</v>
      </c>
      <c r="D19082" s="3" t="s">
        <v>8682</v>
      </c>
      <c r="E19082" s="3" t="s">
        <v>36827</v>
      </c>
      <c r="F19082" s="3" t="s">
        <v>56353</v>
      </c>
      <c r="G19082" s="3" t="s">
        <v>29179</v>
      </c>
      <c r="I19082" t="str">
        <f t="shared" si="298"/>
        <v>,(5654,' Alejandro Sánchez Gómez ',' asanchez@casaspatronales.com',' 2 2430 2198    ', Enólogo')</v>
      </c>
    </row>
    <row r="19083" spans="1:9">
      <c r="A19083" s="3" t="s">
        <v>56355</v>
      </c>
      <c r="B19083" s="3" t="s">
        <v>57724</v>
      </c>
      <c r="C19083" s="3">
        <f>VLOOKUP(B19083,CONSOLIDADO!A$2:E$11786,5,FALSE)</f>
        <v>5655</v>
      </c>
      <c r="D19083" s="3" t="s">
        <v>56354</v>
      </c>
      <c r="E19083" s="3" t="s">
        <v>6739</v>
      </c>
      <c r="F19083" s="3" t="s">
        <v>56356</v>
      </c>
      <c r="G19083" s="3" t="s">
        <v>56357</v>
      </c>
      <c r="I19083" t="str">
        <f t="shared" si="298"/>
        <v>,(5655,' Aida Toro Harnecker ',' a.toro@chocalanwines.com',' 2 2208 7401    ', Gerente General')</v>
      </c>
    </row>
    <row r="19084" spans="1:9">
      <c r="A19084" s="3" t="s">
        <v>56358</v>
      </c>
      <c r="B19084" s="3" t="s">
        <v>57724</v>
      </c>
      <c r="C19084" s="3">
        <f>VLOOKUP(B19084,CONSOLIDADO!A$2:E$11786,5,FALSE)</f>
        <v>5655</v>
      </c>
      <c r="D19084" s="3" t="s">
        <v>56354</v>
      </c>
      <c r="E19084" s="3" t="s">
        <v>6905</v>
      </c>
      <c r="F19084" s="3" t="s">
        <v>56359</v>
      </c>
      <c r="G19084" s="3" t="s">
        <v>56357</v>
      </c>
      <c r="I19084" t="str">
        <f t="shared" si="298"/>
        <v>,(5655,' Rodrigo Lewinsohn ',' r.lewinsohn@chocalanwines.com',' 2 2208 7401    ', Gerente Comercial')</v>
      </c>
    </row>
    <row r="19085" spans="1:9">
      <c r="A19085" s="3" t="s">
        <v>56360</v>
      </c>
      <c r="B19085" s="3" t="s">
        <v>57724</v>
      </c>
      <c r="C19085" s="3">
        <f>VLOOKUP(B19085,CONSOLIDADO!A$2:E$11786,5,FALSE)</f>
        <v>5655</v>
      </c>
      <c r="D19085" s="3" t="s">
        <v>56354</v>
      </c>
      <c r="E19085" s="3" t="s">
        <v>13570</v>
      </c>
      <c r="F19085" s="3" t="s">
        <v>56361</v>
      </c>
      <c r="G19085" s="3" t="s">
        <v>56362</v>
      </c>
      <c r="I19085" t="str">
        <f t="shared" si="298"/>
        <v>,(5655,' Fernando Espina Oettinger ',' f.espina@chocalanwines.com',' 2 2437 4763    ', Enólogo Jefe')</v>
      </c>
    </row>
    <row r="19086" spans="1:9">
      <c r="A19086" s="3" t="s">
        <v>56363</v>
      </c>
      <c r="B19086" s="3" t="s">
        <v>57724</v>
      </c>
      <c r="C19086" s="3">
        <f>VLOOKUP(B19086,CONSOLIDADO!A$2:E$11786,5,FALSE)</f>
        <v>5655</v>
      </c>
      <c r="D19086" s="3" t="s">
        <v>56354</v>
      </c>
      <c r="E19086" s="3" t="s">
        <v>56364</v>
      </c>
      <c r="F19086" s="3" t="s">
        <v>56365</v>
      </c>
      <c r="G19086" s="3" t="s">
        <v>56357</v>
      </c>
      <c r="I19086" t="str">
        <f t="shared" si="298"/>
        <v>,(5655,' Madelaine Harper ',' ventas@chocalanwines.com',' 2 2208 7401    ', Encargada de Ventas Nacional')</v>
      </c>
    </row>
    <row r="19087" spans="1:9">
      <c r="A19087" s="3" t="s">
        <v>29198</v>
      </c>
      <c r="B19087" s="3" t="s">
        <v>57725</v>
      </c>
      <c r="C19087" s="3">
        <f>VLOOKUP(B19087,CONSOLIDADO!A$2:E$11786,5,FALSE)</f>
        <v>5656</v>
      </c>
      <c r="D19087" s="3" t="s">
        <v>50769</v>
      </c>
      <c r="E19087" s="3" t="s">
        <v>6848</v>
      </c>
      <c r="F19087" s="3"/>
      <c r="G19087" s="3" t="s">
        <v>56366</v>
      </c>
      <c r="I19087" t="str">
        <f t="shared" si="298"/>
        <v>,(5656,' Rafael Guilisasti Gana ','',' 2 2476 5000    ', Vicepresidente')</v>
      </c>
    </row>
    <row r="19088" spans="1:9">
      <c r="A19088" s="3" t="s">
        <v>56367</v>
      </c>
      <c r="B19088" s="3" t="s">
        <v>57725</v>
      </c>
      <c r="C19088" s="3">
        <f>VLOOKUP(B19088,CONSOLIDADO!A$2:E$11786,5,FALSE)</f>
        <v>5656</v>
      </c>
      <c r="D19088" s="3" t="s">
        <v>50769</v>
      </c>
      <c r="E19088" s="3" t="s">
        <v>6850</v>
      </c>
      <c r="F19088" s="3"/>
      <c r="G19088" s="3" t="s">
        <v>56366</v>
      </c>
      <c r="I19088" t="str">
        <f t="shared" si="298"/>
        <v>,(5656,' Rafael Marín Jordán ','',' 2 2476 5000    ', Director')</v>
      </c>
    </row>
    <row r="19089" spans="1:9">
      <c r="A19089" s="3" t="s">
        <v>56368</v>
      </c>
      <c r="B19089" s="3" t="s">
        <v>57725</v>
      </c>
      <c r="C19089" s="3">
        <f>VLOOKUP(B19089,CONSOLIDADO!A$2:E$11786,5,FALSE)</f>
        <v>5656</v>
      </c>
      <c r="D19089" s="3" t="s">
        <v>50769</v>
      </c>
      <c r="E19089" s="3" t="s">
        <v>6850</v>
      </c>
      <c r="F19089" s="3"/>
      <c r="G19089" s="3" t="s">
        <v>56366</v>
      </c>
      <c r="I19089" t="str">
        <f t="shared" si="298"/>
        <v>,(5656,' Mariano Fontecilla de Santiago Concha ','',' 2 2476 5000    ', Director')</v>
      </c>
    </row>
    <row r="19090" spans="1:9">
      <c r="A19090" s="3" t="s">
        <v>29193</v>
      </c>
      <c r="B19090" s="3" t="s">
        <v>57725</v>
      </c>
      <c r="C19090" s="3">
        <f>VLOOKUP(B19090,CONSOLIDADO!A$2:E$11786,5,FALSE)</f>
        <v>5656</v>
      </c>
      <c r="D19090" s="3" t="s">
        <v>50769</v>
      </c>
      <c r="E19090" s="3" t="s">
        <v>6850</v>
      </c>
      <c r="F19090" s="3"/>
      <c r="G19090" s="3" t="s">
        <v>56366</v>
      </c>
      <c r="I19090" t="str">
        <f t="shared" si="298"/>
        <v>,(5656,' Andrés Larraín Santa María ','',' 2 2476 5000    ', Director')</v>
      </c>
    </row>
    <row r="19091" spans="1:9">
      <c r="A19091" s="3" t="s">
        <v>50684</v>
      </c>
      <c r="B19091" s="3" t="s">
        <v>57725</v>
      </c>
      <c r="C19091" s="3">
        <f>VLOOKUP(B19091,CONSOLIDADO!A$2:E$11786,5,FALSE)</f>
        <v>5656</v>
      </c>
      <c r="D19091" s="3" t="s">
        <v>50769</v>
      </c>
      <c r="E19091" s="3" t="s">
        <v>6850</v>
      </c>
      <c r="F19091" s="3"/>
      <c r="G19091" s="3" t="s">
        <v>56366</v>
      </c>
      <c r="I19091" t="str">
        <f t="shared" si="298"/>
        <v>,(5656,' Pablo Guilisasti Gana ','',' 2 2476 5000    ', Director')</v>
      </c>
    </row>
    <row r="19092" spans="1:9">
      <c r="A19092" s="3" t="s">
        <v>10375</v>
      </c>
      <c r="B19092" s="3" t="s">
        <v>57725</v>
      </c>
      <c r="C19092" s="3">
        <f>VLOOKUP(B19092,CONSOLIDADO!A$2:E$11786,5,FALSE)</f>
        <v>5656</v>
      </c>
      <c r="D19092" s="3" t="s">
        <v>50769</v>
      </c>
      <c r="E19092" s="3" t="s">
        <v>6850</v>
      </c>
      <c r="F19092" s="3"/>
      <c r="G19092" s="3" t="s">
        <v>56366</v>
      </c>
      <c r="I19092" t="str">
        <f t="shared" si="298"/>
        <v>,(5656,' Jorge Desormeaux Jiménez ','',' 2 2476 5000    ', Director')</v>
      </c>
    </row>
    <row r="19093" spans="1:9">
      <c r="A19093" s="3" t="s">
        <v>56369</v>
      </c>
      <c r="B19093" s="3" t="s">
        <v>57725</v>
      </c>
      <c r="C19093" s="3">
        <f>VLOOKUP(B19093,CONSOLIDADO!A$2:E$11786,5,FALSE)</f>
        <v>5656</v>
      </c>
      <c r="D19093" s="3" t="s">
        <v>50769</v>
      </c>
      <c r="E19093" s="3" t="s">
        <v>7409</v>
      </c>
      <c r="F19093" s="3"/>
      <c r="G19093" s="3" t="s">
        <v>56366</v>
      </c>
      <c r="I19093" t="str">
        <f t="shared" si="298"/>
        <v>,(5656,' Alfonso Larraín Santa María ','',' 2 2476 5000    ', Presidente Ejecutivo')</v>
      </c>
    </row>
    <row r="19094" spans="1:9">
      <c r="A19094" s="3" t="s">
        <v>40539</v>
      </c>
      <c r="B19094" s="3" t="s">
        <v>57725</v>
      </c>
      <c r="C19094" s="3">
        <f>VLOOKUP(B19094,CONSOLIDADO!A$2:E$11786,5,FALSE)</f>
        <v>5656</v>
      </c>
      <c r="D19094" s="3" t="s">
        <v>50769</v>
      </c>
      <c r="E19094" s="3" t="s">
        <v>6739</v>
      </c>
      <c r="F19094" s="3"/>
      <c r="G19094" s="3" t="s">
        <v>56370</v>
      </c>
      <c r="I19094" t="str">
        <f t="shared" si="298"/>
        <v>,(5656,' Eduardo Guilisasti Gana ','',' 2 2476 5009    ', Gerente General')</v>
      </c>
    </row>
    <row r="19095" spans="1:9">
      <c r="A19095" s="3" t="s">
        <v>56371</v>
      </c>
      <c r="B19095" s="3" t="s">
        <v>57725</v>
      </c>
      <c r="C19095" s="3">
        <f>VLOOKUP(B19095,CONSOLIDADO!A$2:E$11786,5,FALSE)</f>
        <v>5656</v>
      </c>
      <c r="D19095" s="3" t="s">
        <v>50769</v>
      </c>
      <c r="E19095" s="3" t="s">
        <v>15527</v>
      </c>
      <c r="F19095" s="3"/>
      <c r="G19095" s="3" t="s">
        <v>56372</v>
      </c>
      <c r="I19095" t="str">
        <f t="shared" si="298"/>
        <v>,(5656,' Osvaldo Solar Venegas ','',' 2 2476 5035    ', Gerente Corporativo de Finanzas')</v>
      </c>
    </row>
    <row r="19096" spans="1:9">
      <c r="A19096" s="3" t="s">
        <v>56373</v>
      </c>
      <c r="B19096" s="3" t="s">
        <v>57725</v>
      </c>
      <c r="C19096" s="3">
        <f>VLOOKUP(B19096,CONSOLIDADO!A$2:E$11786,5,FALSE)</f>
        <v>5656</v>
      </c>
      <c r="D19096" s="3" t="s">
        <v>50769</v>
      </c>
      <c r="E19096" s="3"/>
      <c r="F19096" s="3"/>
      <c r="G19096" s="3" t="s">
        <v>56374</v>
      </c>
      <c r="I19096" t="str">
        <f t="shared" si="298"/>
        <v>,(5656,' Max Larraín León','',' 2 2476 5000',')</v>
      </c>
    </row>
    <row r="19097" spans="1:9">
      <c r="A19097" s="3" t="s">
        <v>56375</v>
      </c>
      <c r="B19097" s="3" t="s">
        <v>57725</v>
      </c>
      <c r="C19097" s="3">
        <f>VLOOKUP(B19097,CONSOLIDADO!A$2:E$11786,5,FALSE)</f>
        <v>5656</v>
      </c>
      <c r="D19097" s="3" t="s">
        <v>50769</v>
      </c>
      <c r="E19097" s="3" t="s">
        <v>56376</v>
      </c>
      <c r="F19097" s="3"/>
      <c r="G19097" s="3" t="s">
        <v>56377</v>
      </c>
      <c r="I19097" t="str">
        <f t="shared" si="298"/>
        <v>,(5656,' Cristián López Pascual ','',' 2 2476 5109    ', Gerente Corporativo Exportaciones')</v>
      </c>
    </row>
    <row r="19098" spans="1:9">
      <c r="A19098" s="3" t="s">
        <v>56378</v>
      </c>
      <c r="B19098" s="3" t="s">
        <v>57725</v>
      </c>
      <c r="C19098" s="3">
        <f>VLOOKUP(B19098,CONSOLIDADO!A$2:E$11786,5,FALSE)</f>
        <v>5656</v>
      </c>
      <c r="D19098" s="3" t="s">
        <v>50769</v>
      </c>
      <c r="E19098" s="3" t="s">
        <v>56379</v>
      </c>
      <c r="F19098" s="3"/>
      <c r="G19098" s="3" t="s">
        <v>56380</v>
      </c>
      <c r="I19098" t="str">
        <f t="shared" si="298"/>
        <v>,(5656,' Thomas Domeyko Cassel ','',' 2 2476 1270    ', Gerente Corporativo Oficina Distribución')</v>
      </c>
    </row>
    <row r="19099" spans="1:9">
      <c r="A19099" s="3" t="s">
        <v>56381</v>
      </c>
      <c r="B19099" s="3" t="s">
        <v>57725</v>
      </c>
      <c r="C19099" s="3">
        <f>VLOOKUP(B19099,CONSOLIDADO!A$2:E$11786,5,FALSE)</f>
        <v>5656</v>
      </c>
      <c r="D19099" s="3" t="s">
        <v>50769</v>
      </c>
      <c r="E19099" s="3" t="s">
        <v>56382</v>
      </c>
      <c r="F19099" s="3"/>
      <c r="G19099" s="3" t="s">
        <v>56366</v>
      </c>
      <c r="I19099" t="str">
        <f t="shared" si="298"/>
        <v>,(5656,' Daniel Durán Urízar ','',' 2 2476 5000    ', Gerente Control Gestión y TI')</v>
      </c>
    </row>
    <row r="19100" spans="1:9">
      <c r="A19100" s="3" t="s">
        <v>56383</v>
      </c>
      <c r="B19100" s="3" t="s">
        <v>57725</v>
      </c>
      <c r="C19100" s="3">
        <f>VLOOKUP(B19100,CONSOLIDADO!A$2:E$11786,5,FALSE)</f>
        <v>5656</v>
      </c>
      <c r="D19100" s="3" t="s">
        <v>50769</v>
      </c>
      <c r="E19100" s="3" t="s">
        <v>56384</v>
      </c>
      <c r="F19100" s="3"/>
      <c r="G19100" s="3" t="s">
        <v>56385</v>
      </c>
      <c r="I19100" t="str">
        <f t="shared" si="298"/>
        <v>,(5656,' Isabel Guilisasti Gana ','',' 2 2476 5001    ', Gerente de Marketing Vinos de Origen')</v>
      </c>
    </row>
    <row r="19101" spans="1:9">
      <c r="A19101" s="3" t="s">
        <v>56386</v>
      </c>
      <c r="B19101" s="3" t="s">
        <v>57725</v>
      </c>
      <c r="C19101" s="3">
        <f>VLOOKUP(B19101,CONSOLIDADO!A$2:E$11786,5,FALSE)</f>
        <v>5656</v>
      </c>
      <c r="D19101" s="3" t="s">
        <v>50769</v>
      </c>
      <c r="E19101" s="3" t="s">
        <v>56387</v>
      </c>
      <c r="F19101" s="3"/>
      <c r="G19101" s="3" t="s">
        <v>56385</v>
      </c>
      <c r="I19101" t="str">
        <f t="shared" si="298"/>
        <v>,(5656,' Juan Cristóbal Goycoolea Nagel ','',' 2 2476 5001    ', Gerente Marketing Marcas Globales')</v>
      </c>
    </row>
    <row r="19102" spans="1:9">
      <c r="A19102" s="3" t="s">
        <v>56388</v>
      </c>
      <c r="B19102" s="3" t="s">
        <v>57725</v>
      </c>
      <c r="C19102" s="3">
        <f>VLOOKUP(B19102,CONSOLIDADO!A$2:E$11786,5,FALSE)</f>
        <v>5656</v>
      </c>
      <c r="D19102" s="3" t="s">
        <v>50769</v>
      </c>
      <c r="E19102" s="3" t="s">
        <v>56389</v>
      </c>
      <c r="F19102" s="3"/>
      <c r="G19102" s="3" t="s">
        <v>56366</v>
      </c>
      <c r="I19102" t="str">
        <f t="shared" si="298"/>
        <v>,(5656,' Tomás Larraín León ','',' 2 2476 5000    ', Gerente Corporativo de Compras y Servicios')</v>
      </c>
    </row>
    <row r="19103" spans="1:9">
      <c r="A19103" s="3" t="s">
        <v>56390</v>
      </c>
      <c r="B19103" s="3" t="s">
        <v>57725</v>
      </c>
      <c r="C19103" s="3">
        <f>VLOOKUP(B19103,CONSOLIDADO!A$2:E$11786,5,FALSE)</f>
        <v>5656</v>
      </c>
      <c r="D19103" s="3" t="s">
        <v>50769</v>
      </c>
      <c r="E19103" s="3" t="s">
        <v>6886</v>
      </c>
      <c r="F19103" s="3"/>
      <c r="G19103" s="3" t="s">
        <v>56391</v>
      </c>
      <c r="I19103" t="str">
        <f t="shared" si="298"/>
        <v>,(5656,' Cecilia Cobos Zepeda ','',' 2 2476 5044    ', Gerente de Recursos Humanos')</v>
      </c>
    </row>
    <row r="19104" spans="1:9">
      <c r="A19104" s="3" t="s">
        <v>56392</v>
      </c>
      <c r="B19104" s="3" t="s">
        <v>57726</v>
      </c>
      <c r="C19104" s="3">
        <f>VLOOKUP(B19104,CONSOLIDADO!A$2:E$11786,5,FALSE)</f>
        <v>5657</v>
      </c>
      <c r="D19104" s="3" t="s">
        <v>50769</v>
      </c>
      <c r="E19104" s="3" t="s">
        <v>6739</v>
      </c>
      <c r="F19104" s="3" t="s">
        <v>56393</v>
      </c>
      <c r="G19104" s="3" t="s">
        <v>56394</v>
      </c>
      <c r="I19104" t="str">
        <f t="shared" si="298"/>
        <v>,(5657,' Paul Konar Elder ',' mariajose.yamez@conosurwinery.cl',' 2 2476 5096    ', Gerente General')</v>
      </c>
    </row>
    <row r="19105" spans="1:9">
      <c r="A19105" s="3" t="s">
        <v>56371</v>
      </c>
      <c r="B19105" s="3" t="s">
        <v>57726</v>
      </c>
      <c r="C19105" s="3">
        <f>VLOOKUP(B19105,CONSOLIDADO!A$2:E$11786,5,FALSE)</f>
        <v>5657</v>
      </c>
      <c r="D19105" s="3" t="s">
        <v>50769</v>
      </c>
      <c r="E19105" s="3" t="s">
        <v>56395</v>
      </c>
      <c r="F19105" s="3" t="s">
        <v>56396</v>
      </c>
      <c r="G19105" s="3" t="s">
        <v>56372</v>
      </c>
      <c r="I19105" t="str">
        <f t="shared" si="298"/>
        <v>,(5657,' Osvaldo Solar Venegas ',' pvillablanca@conchaytoro.cl',' 2 2476 5035    ', Gerente Corporativo Finanzas')</v>
      </c>
    </row>
    <row r="19106" spans="1:9">
      <c r="A19106" s="3" t="s">
        <v>56390</v>
      </c>
      <c r="B19106" s="3" t="s">
        <v>57726</v>
      </c>
      <c r="C19106" s="3">
        <f>VLOOKUP(B19106,CONSOLIDADO!A$2:E$11786,5,FALSE)</f>
        <v>5657</v>
      </c>
      <c r="D19106" s="3" t="s">
        <v>50769</v>
      </c>
      <c r="E19106" s="3" t="s">
        <v>52201</v>
      </c>
      <c r="F19106" s="3" t="s">
        <v>56397</v>
      </c>
      <c r="G19106" s="3" t="s">
        <v>56398</v>
      </c>
      <c r="I19106" t="str">
        <f t="shared" si="298"/>
        <v>,(5657,' Cecilia Cobos Zepeda ',' lcanales@conchaytoro.cl',' 2 2476 5644    ', Gerente Corporativo Recursos Humanos')</v>
      </c>
    </row>
    <row r="19107" spans="1:9">
      <c r="A19107" s="3" t="s">
        <v>56399</v>
      </c>
      <c r="B19107" s="3" t="s">
        <v>57726</v>
      </c>
      <c r="C19107" s="3">
        <f>VLOOKUP(B19107,CONSOLIDADO!A$2:E$11786,5,FALSE)</f>
        <v>5657</v>
      </c>
      <c r="D19107" s="3" t="s">
        <v>50769</v>
      </c>
      <c r="E19107" s="3" t="s">
        <v>56400</v>
      </c>
      <c r="F19107" s="3" t="s">
        <v>56401</v>
      </c>
      <c r="G19107" s="3" t="s">
        <v>56394</v>
      </c>
      <c r="I19107" t="str">
        <f t="shared" si="298"/>
        <v>,(5657,' Francois Lechat ',' flechat@conosurwinery.cl',' 2 2476 5096    ', Gerente Exportaciones')</v>
      </c>
    </row>
    <row r="19108" spans="1:9">
      <c r="A19108" s="3" t="s">
        <v>56402</v>
      </c>
      <c r="B19108" s="3" t="s">
        <v>57727</v>
      </c>
      <c r="C19108" s="3">
        <f>VLOOKUP(B19108,CONSOLIDADO!A$2:E$11786,5,FALSE)</f>
        <v>5658</v>
      </c>
      <c r="D19108" s="3" t="s">
        <v>8682</v>
      </c>
      <c r="E19108" s="3" t="s">
        <v>7562</v>
      </c>
      <c r="F19108" s="3" t="s">
        <v>56403</v>
      </c>
      <c r="G19108" s="3" t="s">
        <v>56404</v>
      </c>
      <c r="I19108" t="str">
        <f t="shared" si="298"/>
        <v>,(5658,' Arturo Cousiño Valdés ',' gerencia@cousinomacul.cl',' 2 2351 4100    ', Presidente del Directorio')</v>
      </c>
    </row>
    <row r="19109" spans="1:9">
      <c r="A19109" s="3" t="s">
        <v>56405</v>
      </c>
      <c r="B19109" s="3" t="s">
        <v>57727</v>
      </c>
      <c r="C19109" s="3">
        <f>VLOOKUP(B19109,CONSOLIDADO!A$2:E$11786,5,FALSE)</f>
        <v>5658</v>
      </c>
      <c r="D19109" s="3" t="s">
        <v>8682</v>
      </c>
      <c r="E19109" s="3" t="s">
        <v>6739</v>
      </c>
      <c r="F19109" s="3" t="s">
        <v>56406</v>
      </c>
      <c r="G19109" s="3" t="s">
        <v>56404</v>
      </c>
      <c r="I19109" t="str">
        <f t="shared" si="298"/>
        <v>,(5658,' Carlos Cousiño Valdés ',' pcordova@crillon.cl',' 2 2351 4100    ', Gerente General')</v>
      </c>
    </row>
    <row r="19110" spans="1:9">
      <c r="A19110" s="3" t="s">
        <v>56407</v>
      </c>
      <c r="B19110" s="3" t="s">
        <v>57728</v>
      </c>
      <c r="C19110" s="3">
        <f>VLOOKUP(B19110,CONSOLIDADO!A$2:E$11786,5,FALSE)</f>
        <v>5659</v>
      </c>
      <c r="D19110" s="3" t="s">
        <v>8682</v>
      </c>
      <c r="E19110" s="3" t="s">
        <v>7471</v>
      </c>
      <c r="F19110" s="3" t="s">
        <v>56408</v>
      </c>
      <c r="G19110" s="3" t="s">
        <v>56409</v>
      </c>
      <c r="I19110" t="str">
        <f t="shared" si="298"/>
        <v>,(5659,' Pietro De Martino Cáceres ',' pietro@demartino.cl',' 2 2577 8800    ', Director General')</v>
      </c>
    </row>
    <row r="19111" spans="1:9">
      <c r="A19111" s="3" t="s">
        <v>56410</v>
      </c>
      <c r="B19111" s="3" t="s">
        <v>57728</v>
      </c>
      <c r="C19111" s="3">
        <f>VLOOKUP(B19111,CONSOLIDADO!A$2:E$11786,5,FALSE)</f>
        <v>5659</v>
      </c>
      <c r="D19111" s="3" t="s">
        <v>8682</v>
      </c>
      <c r="E19111" s="3" t="s">
        <v>14802</v>
      </c>
      <c r="F19111" s="3" t="s">
        <v>56411</v>
      </c>
      <c r="G19111" s="3" t="s">
        <v>56409</v>
      </c>
      <c r="I19111" t="str">
        <f t="shared" si="298"/>
        <v>,(5659,' Marco De Martino Cáceres ',' marco@demartino.cl',' 2 2577 8800    ', Director de Administración y Finanzas')</v>
      </c>
    </row>
    <row r="19112" spans="1:9">
      <c r="A19112" s="3" t="s">
        <v>56412</v>
      </c>
      <c r="B19112" s="3" t="s">
        <v>57728</v>
      </c>
      <c r="C19112" s="3">
        <f>VLOOKUP(B19112,CONSOLIDADO!A$2:E$11786,5,FALSE)</f>
        <v>5659</v>
      </c>
      <c r="D19112" s="3" t="s">
        <v>8682</v>
      </c>
      <c r="E19112" s="3"/>
      <c r="F19112" s="3"/>
      <c r="G19112" s="3" t="s">
        <v>56413</v>
      </c>
      <c r="I19112" t="str">
        <f t="shared" si="298"/>
        <v>,(5659,' Remo De Martino Cáceres','',' 2 2577 8800',')</v>
      </c>
    </row>
    <row r="19113" spans="1:9">
      <c r="A19113" s="3" t="s">
        <v>56414</v>
      </c>
      <c r="B19113" s="3" t="s">
        <v>57728</v>
      </c>
      <c r="C19113" s="3">
        <f>VLOOKUP(B19113,CONSOLIDADO!A$2:E$11786,5,FALSE)</f>
        <v>5659</v>
      </c>
      <c r="D19113" s="3" t="s">
        <v>8682</v>
      </c>
      <c r="E19113" s="3" t="s">
        <v>6905</v>
      </c>
      <c r="F19113" s="3" t="s">
        <v>56415</v>
      </c>
      <c r="G19113" s="3" t="s">
        <v>56409</v>
      </c>
      <c r="I19113" t="str">
        <f t="shared" si="298"/>
        <v>,(5659,' Marco Antonio De Martino Valdivieso ',' marcoantonio@demartino.cl',' 2 2577 8800    ', Gerente Comercial')</v>
      </c>
    </row>
    <row r="19114" spans="1:9">
      <c r="A19114" s="3" t="s">
        <v>56416</v>
      </c>
      <c r="B19114" s="3" t="s">
        <v>57729</v>
      </c>
      <c r="C19114" s="3">
        <f>VLOOKUP(B19114,CONSOLIDADO!A$2:E$11786,5,FALSE)</f>
        <v>5660</v>
      </c>
      <c r="D19114" s="3" t="s">
        <v>8682</v>
      </c>
      <c r="E19114" s="3" t="s">
        <v>6813</v>
      </c>
      <c r="F19114" s="3" t="s">
        <v>56417</v>
      </c>
      <c r="G19114" s="3" t="s">
        <v>56418</v>
      </c>
      <c r="I19114" t="str">
        <f t="shared" si="298"/>
        <v>,(5660,' Alberto Del Pedregal Aldunate ',' adelpedregal@delpedregalwines.com',' 73 256 0500    ', Presidente')</v>
      </c>
    </row>
    <row r="19115" spans="1:9">
      <c r="A19115" s="3" t="s">
        <v>56419</v>
      </c>
      <c r="B19115" s="3" t="s">
        <v>57729</v>
      </c>
      <c r="C19115" s="3">
        <f>VLOOKUP(B19115,CONSOLIDADO!A$2:E$11786,5,FALSE)</f>
        <v>5660</v>
      </c>
      <c r="D19115" s="3" t="s">
        <v>8682</v>
      </c>
      <c r="E19115" s="3" t="s">
        <v>6739</v>
      </c>
      <c r="F19115" s="3" t="s">
        <v>56420</v>
      </c>
      <c r="G19115" s="3" t="s">
        <v>56421</v>
      </c>
      <c r="I19115" t="str">
        <f t="shared" si="298"/>
        <v>,(5660,' José Manuel Del Pedregal Labbé ',' jmdelpedregal@delpedregalwines.com',' 2 2332 0100    ', Gerente General')</v>
      </c>
    </row>
    <row r="19116" spans="1:9">
      <c r="A19116" s="3" t="s">
        <v>56422</v>
      </c>
      <c r="B19116" s="3" t="s">
        <v>57729</v>
      </c>
      <c r="C19116" s="3">
        <f>VLOOKUP(B19116,CONSOLIDADO!A$2:E$11786,5,FALSE)</f>
        <v>5660</v>
      </c>
      <c r="D19116" s="3" t="s">
        <v>8682</v>
      </c>
      <c r="E19116" s="3" t="s">
        <v>9447</v>
      </c>
      <c r="F19116" s="3" t="s">
        <v>56423</v>
      </c>
      <c r="G19116" s="3" t="s">
        <v>56424</v>
      </c>
      <c r="I19116" t="str">
        <f t="shared" si="298"/>
        <v>,(5660,' Sergio Bravo Cid ',' sbravo@delpedregalwines.com',' 73 256 0535    ', Subgerente General')</v>
      </c>
    </row>
    <row r="19117" spans="1:9">
      <c r="A19117" s="3" t="s">
        <v>56425</v>
      </c>
      <c r="B19117" s="3" t="s">
        <v>57730</v>
      </c>
      <c r="C19117" s="3">
        <f>VLOOKUP(B19117,CONSOLIDADO!A$2:E$11786,5,FALSE)</f>
        <v>5661</v>
      </c>
      <c r="D19117" s="3" t="s">
        <v>8682</v>
      </c>
      <c r="E19117" s="3" t="s">
        <v>6813</v>
      </c>
      <c r="F19117" s="3" t="s">
        <v>56426</v>
      </c>
      <c r="G19117" s="3" t="s">
        <v>56427</v>
      </c>
      <c r="I19117" t="str">
        <f t="shared" si="298"/>
        <v>,(5661,' Roberto Echeverría Piffre de Vauban ',' r.echeverria@echewine.com',' 2 2342 5358    ', Presidente')</v>
      </c>
    </row>
    <row r="19118" spans="1:9">
      <c r="A19118" s="3" t="s">
        <v>56428</v>
      </c>
      <c r="B19118" s="3" t="s">
        <v>57730</v>
      </c>
      <c r="C19118" s="3">
        <f>VLOOKUP(B19118,CONSOLIDADO!A$2:E$11786,5,FALSE)</f>
        <v>5661</v>
      </c>
      <c r="D19118" s="3" t="s">
        <v>8682</v>
      </c>
      <c r="E19118" s="3"/>
      <c r="F19118" s="3"/>
      <c r="G19118" s="3" t="s">
        <v>56429</v>
      </c>
      <c r="I19118" t="str">
        <f t="shared" si="298"/>
        <v>,(5661,' Roberto Echeverría Zilleruelo','',' 75 249 1560',')</v>
      </c>
    </row>
    <row r="19119" spans="1:9">
      <c r="A19119" s="3" t="s">
        <v>56430</v>
      </c>
      <c r="B19119" s="3" t="s">
        <v>57730</v>
      </c>
      <c r="C19119" s="3">
        <f>VLOOKUP(B19119,CONSOLIDADO!A$2:E$11786,5,FALSE)</f>
        <v>5661</v>
      </c>
      <c r="D19119" s="3" t="s">
        <v>8682</v>
      </c>
      <c r="E19119" s="3" t="s">
        <v>56431</v>
      </c>
      <c r="F19119" s="3" t="s">
        <v>56432</v>
      </c>
      <c r="G19119" s="3" t="s">
        <v>56427</v>
      </c>
      <c r="I19119" t="str">
        <f t="shared" si="298"/>
        <v>,(5661,' Viviana Echeverría Zilleruelo ',' v.echeverria@echewine.com',' 2 2342 5358    ', Director de Personas y Gestión Estratégica')</v>
      </c>
    </row>
    <row r="19120" spans="1:9">
      <c r="A19120" s="3" t="s">
        <v>56433</v>
      </c>
      <c r="B19120" s="3" t="s">
        <v>57730</v>
      </c>
      <c r="C19120" s="3">
        <f>VLOOKUP(B19120,CONSOLIDADO!A$2:E$11786,5,FALSE)</f>
        <v>5661</v>
      </c>
      <c r="D19120" s="3" t="s">
        <v>8682</v>
      </c>
      <c r="E19120" s="3"/>
      <c r="F19120" s="3"/>
      <c r="G19120" s="3" t="s">
        <v>56434</v>
      </c>
      <c r="I19120" t="str">
        <f t="shared" si="298"/>
        <v>,(5661,' Diego Echeverría Zilleruelo','',' 2 2342 5358',')</v>
      </c>
    </row>
    <row r="19121" spans="1:9">
      <c r="A19121" s="3" t="s">
        <v>56435</v>
      </c>
      <c r="B19121" s="3" t="s">
        <v>57730</v>
      </c>
      <c r="C19121" s="3">
        <f>VLOOKUP(B19121,CONSOLIDADO!A$2:E$11786,5,FALSE)</f>
        <v>5661</v>
      </c>
      <c r="D19121" s="3" t="s">
        <v>8682</v>
      </c>
      <c r="E19121" s="3"/>
      <c r="F19121" s="3"/>
      <c r="G19121" s="3" t="s">
        <v>56434</v>
      </c>
      <c r="I19121" t="str">
        <f t="shared" si="298"/>
        <v>,(5661,' Francisco Castro Guerrero','',' 2 2342 5358',')</v>
      </c>
    </row>
    <row r="19122" spans="1:9">
      <c r="A19122" s="3" t="s">
        <v>56436</v>
      </c>
      <c r="B19122" s="3" t="s">
        <v>57731</v>
      </c>
      <c r="C19122" s="3">
        <f>VLOOKUP(B19122,CONSOLIDADO!A$2:E$11786,5,FALSE)</f>
        <v>5662</v>
      </c>
      <c r="D19122" s="3" t="s">
        <v>6670</v>
      </c>
      <c r="E19122" s="3" t="s">
        <v>6739</v>
      </c>
      <c r="F19122" s="3" t="s">
        <v>56437</v>
      </c>
      <c r="G19122" s="3" t="s">
        <v>56438</v>
      </c>
      <c r="I19122" t="str">
        <f t="shared" si="298"/>
        <v>,(5662,' Gonzalo Guzmán Cassamello ',' cguzman@elprincipal.cl',' 2 2854 7023    ', Gerente General')</v>
      </c>
    </row>
    <row r="19123" spans="1:9">
      <c r="A19123" s="3" t="s">
        <v>21181</v>
      </c>
      <c r="B19123" s="3" t="s">
        <v>57732</v>
      </c>
      <c r="C19123" s="3">
        <f>VLOOKUP(B19123,CONSOLIDADO!A$2:E$11786,5,FALSE)</f>
        <v>5663</v>
      </c>
      <c r="D19123" s="3" t="s">
        <v>6670</v>
      </c>
      <c r="E19123" s="3"/>
      <c r="F19123" s="3"/>
      <c r="G19123" s="3" t="s">
        <v>56439</v>
      </c>
      <c r="I19123" t="str">
        <f t="shared" si="298"/>
        <v>,(5663,' Aldo Olivier Gramola','',' 51 241 2260',')</v>
      </c>
    </row>
    <row r="19124" spans="1:9">
      <c r="A19124" s="3" t="s">
        <v>56440</v>
      </c>
      <c r="B19124" s="3" t="s">
        <v>57732</v>
      </c>
      <c r="C19124" s="3">
        <f>VLOOKUP(B19124,CONSOLIDADO!A$2:E$11786,5,FALSE)</f>
        <v>5663</v>
      </c>
      <c r="D19124" s="3" t="s">
        <v>6670</v>
      </c>
      <c r="E19124" s="3" t="s">
        <v>10205</v>
      </c>
      <c r="F19124" s="3" t="s">
        <v>56441</v>
      </c>
      <c r="G19124" s="3" t="s">
        <v>56442</v>
      </c>
      <c r="I19124" t="str">
        <f t="shared" si="298"/>
        <v>,(5663,' Giorgio Flessati ',' gflessati@falernia.com',' 51 241 2260    ', Representante Legal')</v>
      </c>
    </row>
    <row r="19125" spans="1:9">
      <c r="A19125" s="3" t="s">
        <v>11492</v>
      </c>
      <c r="B19125" s="3" t="s">
        <v>57733</v>
      </c>
      <c r="C19125" s="3">
        <f>VLOOKUP(B19125,CONSOLIDADO!A$2:E$11786,5,FALSE)</f>
        <v>5664</v>
      </c>
      <c r="D19125" s="3" t="s">
        <v>6670</v>
      </c>
      <c r="E19125" s="3" t="s">
        <v>6739</v>
      </c>
      <c r="F19125" s="3" t="s">
        <v>11493</v>
      </c>
      <c r="G19125" s="3" t="s">
        <v>56443</v>
      </c>
      <c r="I19125" t="str">
        <f t="shared" si="298"/>
        <v>,(5664,' Claudio Barraza Delard de Rigoulieres ',' cbarraza@capel.cl',' 53 243 4100    ', Gerente General')</v>
      </c>
    </row>
    <row r="19126" spans="1:9">
      <c r="A19126" s="3" t="s">
        <v>56444</v>
      </c>
      <c r="B19126" s="3" t="s">
        <v>57733</v>
      </c>
      <c r="C19126" s="3">
        <f>VLOOKUP(B19126,CONSOLIDADO!A$2:E$11786,5,FALSE)</f>
        <v>5664</v>
      </c>
      <c r="D19126" s="3" t="s">
        <v>6670</v>
      </c>
      <c r="E19126" s="3" t="s">
        <v>6905</v>
      </c>
      <c r="F19126" s="3" t="s">
        <v>56445</v>
      </c>
      <c r="G19126" s="3" t="s">
        <v>56446</v>
      </c>
      <c r="I19126" t="str">
        <f t="shared" si="298"/>
        <v>,(5664,' Javier Marcos Santana ',' jmarcos@capel.cl',' 2 2476 2358    ', Gerente Comercial')</v>
      </c>
    </row>
    <row r="19127" spans="1:9">
      <c r="A19127" s="3" t="s">
        <v>56447</v>
      </c>
      <c r="B19127" s="3" t="s">
        <v>57733</v>
      </c>
      <c r="C19127" s="3">
        <f>VLOOKUP(B19127,CONSOLIDADO!A$2:E$11786,5,FALSE)</f>
        <v>5664</v>
      </c>
      <c r="D19127" s="3" t="s">
        <v>6670</v>
      </c>
      <c r="E19127" s="3"/>
      <c r="F19127" s="3"/>
      <c r="G19127" s="3" t="s">
        <v>56448</v>
      </c>
      <c r="I19127" t="str">
        <f t="shared" si="298"/>
        <v>,(5664,' Héctor Mosqueira Román','',' 53 243 4101',')</v>
      </c>
    </row>
    <row r="19128" spans="1:9">
      <c r="A19128" s="3" t="s">
        <v>56449</v>
      </c>
      <c r="B19128" s="3" t="s">
        <v>57734</v>
      </c>
      <c r="C19128" s="3">
        <f>VLOOKUP(B19128,CONSOLIDADO!A$2:E$11786,5,FALSE)</f>
        <v>5665</v>
      </c>
      <c r="D19128" s="3" t="s">
        <v>6670</v>
      </c>
      <c r="E19128" s="3"/>
      <c r="F19128" s="3"/>
      <c r="G19128" s="3" t="s">
        <v>56450</v>
      </c>
      <c r="I19128" t="str">
        <f t="shared" si="298"/>
        <v>,(5665,' Matías Alberto Garcés Silva','',' 2 2428 8080',')</v>
      </c>
    </row>
    <row r="19129" spans="1:9">
      <c r="A19129" s="3" t="s">
        <v>56451</v>
      </c>
      <c r="B19129" s="3" t="s">
        <v>57734</v>
      </c>
      <c r="C19129" s="3">
        <f>VLOOKUP(B19129,CONSOLIDADO!A$2:E$11786,5,FALSE)</f>
        <v>5665</v>
      </c>
      <c r="D19129" s="3" t="s">
        <v>6670</v>
      </c>
      <c r="E19129" s="3" t="s">
        <v>8897</v>
      </c>
      <c r="F19129" s="3" t="s">
        <v>56452</v>
      </c>
      <c r="G19129" s="3" t="s">
        <v>56453</v>
      </c>
      <c r="I19129" t="str">
        <f t="shared" si="298"/>
        <v>,(5665,' Rodrigo Heredia Sepúlveda ',' rheredia@vgs.cl',' 2 2428 8080    ', Gerente Agrícola')</v>
      </c>
    </row>
    <row r="19130" spans="1:9">
      <c r="A19130" s="3" t="s">
        <v>56454</v>
      </c>
      <c r="B19130" s="3" t="s">
        <v>57734</v>
      </c>
      <c r="C19130" s="3">
        <f>VLOOKUP(B19130,CONSOLIDADO!A$2:E$11786,5,FALSE)</f>
        <v>5665</v>
      </c>
      <c r="D19130" s="3" t="s">
        <v>6670</v>
      </c>
      <c r="E19130" s="3" t="s">
        <v>7355</v>
      </c>
      <c r="F19130" s="3" t="s">
        <v>56455</v>
      </c>
      <c r="G19130" s="3" t="s">
        <v>56453</v>
      </c>
      <c r="I19130" t="str">
        <f t="shared" si="298"/>
        <v>,(5665,' Anthony Crew ',' acrew@vgs.cl',' 2 2428 8080    ', Director Comercial')</v>
      </c>
    </row>
    <row r="19131" spans="1:9">
      <c r="A19131" s="3" t="s">
        <v>56456</v>
      </c>
      <c r="B19131" s="3" t="s">
        <v>57735</v>
      </c>
      <c r="C19131" s="3">
        <f>VLOOKUP(B19131,CONSOLIDADO!A$2:E$11786,5,FALSE)</f>
        <v>5666</v>
      </c>
      <c r="D19131" s="3" t="s">
        <v>8682</v>
      </c>
      <c r="E19131" s="3" t="s">
        <v>6739</v>
      </c>
      <c r="F19131" s="3" t="s">
        <v>56457</v>
      </c>
      <c r="G19131" s="3" t="s">
        <v>56458</v>
      </c>
      <c r="I19131" t="str">
        <f t="shared" si="298"/>
        <v>,(5666,' César Rodrigo Opazo Vargas ',' copazo@caliboro.com',' 9 9895 8090    ', Gerente General')</v>
      </c>
    </row>
    <row r="19132" spans="1:9">
      <c r="A19132" s="3" t="s">
        <v>56459</v>
      </c>
      <c r="B19132" s="3" t="s">
        <v>57736</v>
      </c>
      <c r="C19132" s="3">
        <f>VLOOKUP(B19132,CONSOLIDADO!A$2:E$11786,5,FALSE)</f>
        <v>5667</v>
      </c>
      <c r="D19132" s="3" t="s">
        <v>8682</v>
      </c>
      <c r="E19132" s="3"/>
      <c r="F19132" s="3"/>
      <c r="G19132" s="3" t="s">
        <v>56460</v>
      </c>
      <c r="I19132" t="str">
        <f t="shared" si="298"/>
        <v>,(5667,' Jaime Ríos Larraín','',' 2 2670 0630',')</v>
      </c>
    </row>
    <row r="19133" spans="1:9">
      <c r="A19133" s="3" t="s">
        <v>50685</v>
      </c>
      <c r="B19133" s="3" t="s">
        <v>57736</v>
      </c>
      <c r="C19133" s="3">
        <f>VLOOKUP(B19133,CONSOLIDADO!A$2:E$11786,5,FALSE)</f>
        <v>5667</v>
      </c>
      <c r="D19133" s="3" t="s">
        <v>8682</v>
      </c>
      <c r="E19133" s="3" t="s">
        <v>6739</v>
      </c>
      <c r="F19133" s="3" t="s">
        <v>50686</v>
      </c>
      <c r="G19133" s="3" t="s">
        <v>56461</v>
      </c>
      <c r="I19133" t="str">
        <f t="shared" si="298"/>
        <v>,(5667,' Daniel Eyzaguirre Pérez-Cotapos ',' isabel@sofruco.cl',' 2 2670 0630    ', Gerente General')</v>
      </c>
    </row>
    <row r="19134" spans="1:9">
      <c r="A19134" s="3" t="s">
        <v>56462</v>
      </c>
      <c r="B19134" s="3" t="s">
        <v>57736</v>
      </c>
      <c r="C19134" s="3">
        <f>VLOOKUP(B19134,CONSOLIDADO!A$2:E$11786,5,FALSE)</f>
        <v>5667</v>
      </c>
      <c r="D19134" s="3" t="s">
        <v>8682</v>
      </c>
      <c r="E19134" s="3"/>
      <c r="F19134" s="3"/>
      <c r="G19134" s="3" t="s">
        <v>56463</v>
      </c>
      <c r="I19134" t="str">
        <f t="shared" si="298"/>
        <v>,(5667,' Gonzalo Cárcamo Cid','',' 72 258 3099',')</v>
      </c>
    </row>
    <row r="19135" spans="1:9">
      <c r="A19135" s="3" t="s">
        <v>56464</v>
      </c>
      <c r="B19135" s="3" t="s">
        <v>57736</v>
      </c>
      <c r="C19135" s="3">
        <f>VLOOKUP(B19135,CONSOLIDADO!A$2:E$11786,5,FALSE)</f>
        <v>5667</v>
      </c>
      <c r="D19135" s="3" t="s">
        <v>8682</v>
      </c>
      <c r="E19135" s="3" t="s">
        <v>8835</v>
      </c>
      <c r="F19135" s="3" t="s">
        <v>56465</v>
      </c>
      <c r="G19135" s="3" t="s">
        <v>56461</v>
      </c>
      <c r="I19135" t="str">
        <f t="shared" si="298"/>
        <v>,(5667,' Germán Laso ',' glaso@sofruco.cl',' 2 2670 0630    ', Jefe de Administración y Finanzas')</v>
      </c>
    </row>
    <row r="19136" spans="1:9">
      <c r="A19136" s="3" t="s">
        <v>56466</v>
      </c>
      <c r="B19136" s="3" t="s">
        <v>57737</v>
      </c>
      <c r="C19136" s="3">
        <f>VLOOKUP(B19136,CONSOLIDADO!A$2:E$11786,5,FALSE)</f>
        <v>5668</v>
      </c>
      <c r="D19136" s="3" t="s">
        <v>8682</v>
      </c>
      <c r="E19136" s="3"/>
      <c r="F19136" s="3"/>
      <c r="G19136" s="3" t="s">
        <v>56467</v>
      </c>
      <c r="I19136" t="str">
        <f t="shared" si="298"/>
        <v>,(5668,' Alejandro Hartwig Bisquertt','',' 72 282 3179',')</v>
      </c>
    </row>
    <row r="19137" spans="1:9">
      <c r="A19137" s="3" t="s">
        <v>56468</v>
      </c>
      <c r="B19137" s="3" t="s">
        <v>57737</v>
      </c>
      <c r="C19137" s="3">
        <f>VLOOKUP(B19137,CONSOLIDADO!A$2:E$11786,5,FALSE)</f>
        <v>5668</v>
      </c>
      <c r="D19137" s="3" t="s">
        <v>8682</v>
      </c>
      <c r="E19137" s="3" t="s">
        <v>36827</v>
      </c>
      <c r="F19137" s="3" t="s">
        <v>56469</v>
      </c>
      <c r="G19137" s="3" t="s">
        <v>56470</v>
      </c>
      <c r="I19137" t="str">
        <f t="shared" si="298"/>
        <v>,(5668,' Renato Czischke ',' renato@laurahartwig.cl',' 72 282 3179    ', Enólogo')</v>
      </c>
    </row>
    <row r="19138" spans="1:9">
      <c r="A19138" s="3" t="s">
        <v>56471</v>
      </c>
      <c r="B19138" s="3" t="s">
        <v>57738</v>
      </c>
      <c r="C19138" s="3">
        <f>VLOOKUP(B19138,CONSOLIDADO!A$2:E$11786,5,FALSE)</f>
        <v>5669</v>
      </c>
      <c r="D19138" s="3" t="s">
        <v>8682</v>
      </c>
      <c r="E19138" s="3" t="s">
        <v>8413</v>
      </c>
      <c r="F19138" s="3" t="s">
        <v>56472</v>
      </c>
      <c r="G19138" s="3" t="s">
        <v>56473</v>
      </c>
      <c r="I19138" t="str">
        <f t="shared" si="298"/>
        <v>,(5669,' Sebastián Phillips Montes ',' sebastian.phillis@vinalosboldos.cl',' 72 255 1230    ', Gerente General, Administración y Finanzas')</v>
      </c>
    </row>
    <row r="19139" spans="1:9">
      <c r="A19139" s="3" t="s">
        <v>56474</v>
      </c>
      <c r="B19139" s="3" t="s">
        <v>57738</v>
      </c>
      <c r="C19139" s="3">
        <f>VLOOKUP(B19139,CONSOLIDADO!A$2:E$11786,5,FALSE)</f>
        <v>5669</v>
      </c>
      <c r="D19139" s="3" t="s">
        <v>8682</v>
      </c>
      <c r="E19139" s="3" t="s">
        <v>7155</v>
      </c>
      <c r="F19139" s="3" t="s">
        <v>56475</v>
      </c>
      <c r="G19139" s="3" t="s">
        <v>56473</v>
      </c>
      <c r="I19139" t="str">
        <f t="shared" ref="I19139:I19202" si="299">CONCATENATE(",(",C19139,",'",A19139,"','",F19139,"','",G19139,"',",E19139,"')")</f>
        <v>,(5669,' Andrés Wrann ',' andres.wrann@vinalosboldos.cl',' 72 255 1230    ', Jefe Administración y Finanzas')</v>
      </c>
    </row>
    <row r="19140" spans="1:9">
      <c r="A19140" s="3" t="s">
        <v>56476</v>
      </c>
      <c r="B19140" s="3" t="s">
        <v>57738</v>
      </c>
      <c r="C19140" s="3">
        <f>VLOOKUP(B19140,CONSOLIDADO!A$2:E$11786,5,FALSE)</f>
        <v>5669</v>
      </c>
      <c r="D19140" s="3" t="s">
        <v>8682</v>
      </c>
      <c r="E19140" s="3" t="s">
        <v>56477</v>
      </c>
      <c r="F19140" s="3" t="s">
        <v>56478</v>
      </c>
      <c r="G19140" s="3" t="s">
        <v>56473</v>
      </c>
      <c r="I19140" t="str">
        <f t="shared" si="299"/>
        <v>,(5669,' Santiago Palacios Bacque ',' santiago.palaciosbacque@vinalosboldos.cl',' 72 255 1230    ', Encargado Comercial')</v>
      </c>
    </row>
    <row r="19141" spans="1:9">
      <c r="A19141" s="3" t="s">
        <v>56479</v>
      </c>
      <c r="B19141" s="3" t="s">
        <v>57739</v>
      </c>
      <c r="C19141" s="3">
        <f>VLOOKUP(B19141,CONSOLIDADO!A$2:E$11786,5,FALSE)</f>
        <v>5670</v>
      </c>
      <c r="D19141" s="3" t="s">
        <v>6670</v>
      </c>
      <c r="E19141" s="3"/>
      <c r="F19141" s="3"/>
      <c r="G19141" s="3" t="s">
        <v>56480</v>
      </c>
      <c r="I19141" t="str">
        <f t="shared" si="299"/>
        <v>,(5670,' Ximena Torti Solar','',' 75 231 0165',')</v>
      </c>
    </row>
    <row r="19142" spans="1:9">
      <c r="A19142" s="3" t="s">
        <v>56481</v>
      </c>
      <c r="B19142" s="3" t="s">
        <v>57739</v>
      </c>
      <c r="C19142" s="3">
        <f>VLOOKUP(B19142,CONSOLIDADO!A$2:E$11786,5,FALSE)</f>
        <v>5670</v>
      </c>
      <c r="D19142" s="3" t="s">
        <v>6670</v>
      </c>
      <c r="E19142" s="3" t="s">
        <v>9631</v>
      </c>
      <c r="F19142" s="3" t="s">
        <v>56482</v>
      </c>
      <c r="G19142" s="3" t="s">
        <v>56483</v>
      </c>
      <c r="I19142" t="str">
        <f t="shared" si="299"/>
        <v>,(5670,' Armando Grand Mettais ',' ag@vln.cl',' 75 231 0165    ', Gerente')</v>
      </c>
    </row>
    <row r="19143" spans="1:9">
      <c r="A19143" s="3" t="s">
        <v>19645</v>
      </c>
      <c r="B19143" s="3" t="s">
        <v>57740</v>
      </c>
      <c r="C19143" s="3">
        <f>VLOOKUP(B19143,CONSOLIDADO!A$2:E$11786,5,FALSE)</f>
        <v>5671</v>
      </c>
      <c r="D19143" s="3" t="s">
        <v>8682</v>
      </c>
      <c r="E19143" s="3" t="s">
        <v>6813</v>
      </c>
      <c r="F19143" s="3"/>
      <c r="G19143" s="3" t="s">
        <v>56484</v>
      </c>
      <c r="I19143" t="str">
        <f t="shared" si="299"/>
        <v>,(5671,' Fernando Alvear Artaza ','',' 2 2374 1440    ', Presidente')</v>
      </c>
    </row>
    <row r="19144" spans="1:9">
      <c r="A19144" s="3" t="s">
        <v>43155</v>
      </c>
      <c r="B19144" s="3" t="s">
        <v>57740</v>
      </c>
      <c r="C19144" s="3">
        <f>VLOOKUP(B19144,CONSOLIDADO!A$2:E$11786,5,FALSE)</f>
        <v>5671</v>
      </c>
      <c r="D19144" s="3" t="s">
        <v>8682</v>
      </c>
      <c r="E19144" s="3" t="s">
        <v>6850</v>
      </c>
      <c r="F19144" s="3"/>
      <c r="G19144" s="3" t="s">
        <v>6846</v>
      </c>
      <c r="I19144" t="str">
        <f t="shared" si="299"/>
        <v>,(5671,' Luis Grez Jordán ','','               ', Director')</v>
      </c>
    </row>
    <row r="19145" spans="1:9">
      <c r="A19145" s="3" t="s">
        <v>11265</v>
      </c>
      <c r="B19145" s="3" t="s">
        <v>57740</v>
      </c>
      <c r="C19145" s="3">
        <f>VLOOKUP(B19145,CONSOLIDADO!A$2:E$11786,5,FALSE)</f>
        <v>5671</v>
      </c>
      <c r="D19145" s="3" t="s">
        <v>8682</v>
      </c>
      <c r="E19145" s="3" t="s">
        <v>6850</v>
      </c>
      <c r="F19145" s="3"/>
      <c r="G19145" s="3" t="s">
        <v>6846</v>
      </c>
      <c r="I19145" t="str">
        <f t="shared" si="299"/>
        <v>,(5671,' Andrés Santa Cruz López ','','               ', Director')</v>
      </c>
    </row>
    <row r="19146" spans="1:9">
      <c r="A19146" s="3" t="s">
        <v>21881</v>
      </c>
      <c r="B19146" s="3" t="s">
        <v>57740</v>
      </c>
      <c r="C19146" s="3">
        <f>VLOOKUP(B19146,CONSOLIDADO!A$2:E$11786,5,FALSE)</f>
        <v>5671</v>
      </c>
      <c r="D19146" s="3" t="s">
        <v>8682</v>
      </c>
      <c r="E19146" s="3" t="s">
        <v>6850</v>
      </c>
      <c r="F19146" s="3"/>
      <c r="G19146" s="3" t="s">
        <v>6846</v>
      </c>
      <c r="I19146" t="str">
        <f t="shared" si="299"/>
        <v>,(5671,' Sebastián Swett Opazo ','','               ', Director')</v>
      </c>
    </row>
    <row r="19147" spans="1:9">
      <c r="A19147" s="3" t="s">
        <v>56485</v>
      </c>
      <c r="B19147" s="3" t="s">
        <v>57740</v>
      </c>
      <c r="C19147" s="3">
        <f>VLOOKUP(B19147,CONSOLIDADO!A$2:E$11786,5,FALSE)</f>
        <v>5671</v>
      </c>
      <c r="D19147" s="3" t="s">
        <v>8682</v>
      </c>
      <c r="E19147" s="3" t="s">
        <v>6850</v>
      </c>
      <c r="F19147" s="3"/>
      <c r="G19147" s="3" t="s">
        <v>6846</v>
      </c>
      <c r="I19147" t="str">
        <f t="shared" si="299"/>
        <v>,(5671,' Susana Carey ','','               ', Director')</v>
      </c>
    </row>
    <row r="19148" spans="1:9">
      <c r="A19148" s="3" t="s">
        <v>38957</v>
      </c>
      <c r="B19148" s="3" t="s">
        <v>57740</v>
      </c>
      <c r="C19148" s="3">
        <f>VLOOKUP(B19148,CONSOLIDADO!A$2:E$11786,5,FALSE)</f>
        <v>5671</v>
      </c>
      <c r="D19148" s="3" t="s">
        <v>8682</v>
      </c>
      <c r="E19148" s="3" t="s">
        <v>6850</v>
      </c>
      <c r="F19148" s="3"/>
      <c r="G19148" s="3" t="s">
        <v>6846</v>
      </c>
      <c r="I19148" t="str">
        <f t="shared" si="299"/>
        <v>,(5671,' Cirilo Elton González ','','               ', Director')</v>
      </c>
    </row>
    <row r="19149" spans="1:9">
      <c r="A19149" s="3" t="s">
        <v>56486</v>
      </c>
      <c r="B19149" s="3" t="s">
        <v>57740</v>
      </c>
      <c r="C19149" s="3">
        <f>VLOOKUP(B19149,CONSOLIDADO!A$2:E$11786,5,FALSE)</f>
        <v>5671</v>
      </c>
      <c r="D19149" s="3" t="s">
        <v>8682</v>
      </c>
      <c r="E19149" s="3" t="s">
        <v>6850</v>
      </c>
      <c r="F19149" s="3"/>
      <c r="G19149" s="3" t="s">
        <v>6846</v>
      </c>
      <c r="I19149" t="str">
        <f t="shared" si="299"/>
        <v>,(5671,' Jean-Guillaume Prats ','','               ', Director')</v>
      </c>
    </row>
    <row r="19150" spans="1:9">
      <c r="A19150" s="3" t="s">
        <v>56487</v>
      </c>
      <c r="B19150" s="3" t="s">
        <v>57740</v>
      </c>
      <c r="C19150" s="3">
        <f>VLOOKUP(B19150,CONSOLIDADO!A$2:E$11786,5,FALSE)</f>
        <v>5671</v>
      </c>
      <c r="D19150" s="3" t="s">
        <v>8682</v>
      </c>
      <c r="E19150" s="3" t="s">
        <v>6739</v>
      </c>
      <c r="F19150" s="3"/>
      <c r="G19150" s="3" t="s">
        <v>56484</v>
      </c>
      <c r="I19150" t="str">
        <f t="shared" si="299"/>
        <v>,(5671,' Claudio Naranjo Zúñiga ','',' 2 2374 1440    ', Gerente General')</v>
      </c>
    </row>
    <row r="19151" spans="1:9">
      <c r="A19151" s="3" t="s">
        <v>56488</v>
      </c>
      <c r="B19151" s="3" t="s">
        <v>57740</v>
      </c>
      <c r="C19151" s="3">
        <f>VLOOKUP(B19151,CONSOLIDADO!A$2:E$11786,5,FALSE)</f>
        <v>5671</v>
      </c>
      <c r="D19151" s="3" t="s">
        <v>8682</v>
      </c>
      <c r="E19151" s="3" t="s">
        <v>6757</v>
      </c>
      <c r="F19151" s="3" t="s">
        <v>56489</v>
      </c>
      <c r="G19151" s="3" t="s">
        <v>56484</v>
      </c>
      <c r="I19151" t="str">
        <f t="shared" si="299"/>
        <v>,(5671,' Francis Riquoir Montémont ',' friquoir@losvascos.cl',' 2 2374 1440    ', Gerente de Administración y Finanzas')</v>
      </c>
    </row>
    <row r="19152" spans="1:9">
      <c r="A19152" s="3" t="s">
        <v>56490</v>
      </c>
      <c r="B19152" s="3" t="s">
        <v>57740</v>
      </c>
      <c r="C19152" s="3">
        <f>VLOOKUP(B19152,CONSOLIDADO!A$2:E$11786,5,FALSE)</f>
        <v>5671</v>
      </c>
      <c r="D19152" s="3" t="s">
        <v>8682</v>
      </c>
      <c r="E19152" s="3"/>
      <c r="F19152" s="3"/>
      <c r="G19152" s="3" t="s">
        <v>56491</v>
      </c>
      <c r="I19152" t="str">
        <f t="shared" si="299"/>
        <v>,(5671,' Marcelo Gallardo Marín','',' 72 235 0900',')</v>
      </c>
    </row>
    <row r="19153" spans="1:9">
      <c r="A19153" s="3" t="s">
        <v>56492</v>
      </c>
      <c r="B19153" s="3" t="s">
        <v>57741</v>
      </c>
      <c r="C19153" s="3">
        <f>VLOOKUP(B19153,CONSOLIDADO!A$2:E$11786,5,FALSE)</f>
        <v>5672</v>
      </c>
      <c r="D19153" s="3" t="s">
        <v>3431</v>
      </c>
      <c r="E19153" s="3" t="s">
        <v>6739</v>
      </c>
      <c r="F19153" s="3" t="s">
        <v>56493</v>
      </c>
      <c r="G19153" s="3" t="s">
        <v>56494</v>
      </c>
      <c r="I19153" t="str">
        <f t="shared" si="299"/>
        <v>,(5672,' Luis Felipe Edwards Guzmán ',' luis-felipe.edwards@lfewines.com',' 2 2433 5700    ', Gerente General')</v>
      </c>
    </row>
    <row r="19154" spans="1:9">
      <c r="A19154" s="3" t="s">
        <v>56495</v>
      </c>
      <c r="B19154" s="3" t="s">
        <v>57741</v>
      </c>
      <c r="C19154" s="3">
        <f>VLOOKUP(B19154,CONSOLIDADO!A$2:E$11786,5,FALSE)</f>
        <v>5672</v>
      </c>
      <c r="D19154" s="3" t="s">
        <v>3431</v>
      </c>
      <c r="E19154" s="3" t="s">
        <v>6986</v>
      </c>
      <c r="F19154" s="3" t="s">
        <v>56496</v>
      </c>
      <c r="G19154" s="3" t="s">
        <v>56494</v>
      </c>
      <c r="I19154" t="str">
        <f t="shared" si="299"/>
        <v>,(5672,' Cecilia Gómez Giribaldi ',' cecilia.gomez@lfewines.com',' 2 2433 5700    ', Gerente de Finanzas')</v>
      </c>
    </row>
    <row r="19155" spans="1:9">
      <c r="A19155" s="3" t="s">
        <v>56497</v>
      </c>
      <c r="B19155" s="3" t="s">
        <v>57741</v>
      </c>
      <c r="C19155" s="3">
        <f>VLOOKUP(B19155,CONSOLIDADO!A$2:E$11786,5,FALSE)</f>
        <v>5672</v>
      </c>
      <c r="D19155" s="3" t="s">
        <v>3431</v>
      </c>
      <c r="E19155" s="3" t="s">
        <v>6905</v>
      </c>
      <c r="F19155" s="3" t="s">
        <v>56498</v>
      </c>
      <c r="G19155" s="3" t="s">
        <v>56494</v>
      </c>
      <c r="I19155" t="str">
        <f t="shared" si="299"/>
        <v>,(5672,' Ignacio Edwards Guzmán ',' ignacio.edwards@lfewines.com',' 2 2433 5700    ', Gerente Comercial')</v>
      </c>
    </row>
    <row r="19156" spans="1:9">
      <c r="A19156" s="3" t="s">
        <v>56499</v>
      </c>
      <c r="B19156" s="3" t="s">
        <v>57742</v>
      </c>
      <c r="C19156" s="3">
        <f>VLOOKUP(B19156,CONSOLIDADO!A$2:E$11786,5,FALSE)</f>
        <v>5673</v>
      </c>
      <c r="D19156" s="3" t="s">
        <v>6670</v>
      </c>
      <c r="E19156" s="3" t="s">
        <v>6850</v>
      </c>
      <c r="F19156" s="3"/>
      <c r="G19156" s="3" t="s">
        <v>56500</v>
      </c>
      <c r="I19156" t="str">
        <f t="shared" si="299"/>
        <v>,(5673,' Germán Del Río López ','',' 32 275 4300    ', Director')</v>
      </c>
    </row>
    <row r="19157" spans="1:9">
      <c r="A19157" s="3" t="s">
        <v>56501</v>
      </c>
      <c r="B19157" s="3" t="s">
        <v>57742</v>
      </c>
      <c r="C19157" s="3">
        <f>VLOOKUP(B19157,CONSOLIDADO!A$2:E$11786,5,FALSE)</f>
        <v>5673</v>
      </c>
      <c r="D19157" s="3" t="s">
        <v>6670</v>
      </c>
      <c r="E19157" s="3" t="s">
        <v>6739</v>
      </c>
      <c r="F19157" s="3"/>
      <c r="G19157" s="3" t="s">
        <v>56500</v>
      </c>
      <c r="I19157" t="str">
        <f t="shared" si="299"/>
        <v>,(5673,' Pedro Herane Aguado ','',' 32 275 4300    ', Gerente General')</v>
      </c>
    </row>
    <row r="19158" spans="1:9">
      <c r="A19158" s="3" t="s">
        <v>56502</v>
      </c>
      <c r="B19158" s="3" t="s">
        <v>57743</v>
      </c>
      <c r="C19158" s="3">
        <f>VLOOKUP(B19158,CONSOLIDADO!A$2:E$11786,5,FALSE)</f>
        <v>5674</v>
      </c>
      <c r="D19158" s="3" t="s">
        <v>8682</v>
      </c>
      <c r="E19158" s="3"/>
      <c r="F19158" s="3"/>
      <c r="G19158" s="3" t="s">
        <v>56503</v>
      </c>
      <c r="I19158" t="str">
        <f t="shared" si="299"/>
        <v>,(5674,' Roberto Belloni Pechini','',' 2 2571 5600',')</v>
      </c>
    </row>
    <row r="19159" spans="1:9">
      <c r="A19159" s="3" t="s">
        <v>56504</v>
      </c>
      <c r="B19159" s="3" t="s">
        <v>57743</v>
      </c>
      <c r="C19159" s="3">
        <f>VLOOKUP(B19159,CONSOLIDADO!A$2:E$11786,5,FALSE)</f>
        <v>5674</v>
      </c>
      <c r="D19159" s="3" t="s">
        <v>8682</v>
      </c>
      <c r="E19159" s="3"/>
      <c r="F19159" s="3"/>
      <c r="G19159" s="3" t="s">
        <v>56503</v>
      </c>
      <c r="I19159" t="str">
        <f t="shared" si="299"/>
        <v>,(5674,' Diego Swinburn Larraín','',' 2 2571 5600',')</v>
      </c>
    </row>
    <row r="19160" spans="1:9">
      <c r="A19160" s="3" t="s">
        <v>56505</v>
      </c>
      <c r="B19160" s="3" t="s">
        <v>57743</v>
      </c>
      <c r="C19160" s="3">
        <f>VLOOKUP(B19160,CONSOLIDADO!A$2:E$11786,5,FALSE)</f>
        <v>5674</v>
      </c>
      <c r="D19160" s="3" t="s">
        <v>8682</v>
      </c>
      <c r="E19160" s="3" t="s">
        <v>6986</v>
      </c>
      <c r="F19160" s="3" t="s">
        <v>56506</v>
      </c>
      <c r="G19160" s="3" t="s">
        <v>56507</v>
      </c>
      <c r="I19160" t="str">
        <f t="shared" si="299"/>
        <v>,(5674,' Felipe Ugarte ',' felipe@chileangrape.com',' 2 2571 5600    ', Gerente de Finanzas')</v>
      </c>
    </row>
    <row r="19161" spans="1:9">
      <c r="A19161" s="3" t="s">
        <v>56508</v>
      </c>
      <c r="B19161" s="3" t="s">
        <v>57743</v>
      </c>
      <c r="C19161" s="3">
        <f>VLOOKUP(B19161,CONSOLIDADO!A$2:E$11786,5,FALSE)</f>
        <v>5674</v>
      </c>
      <c r="D19161" s="3" t="s">
        <v>8682</v>
      </c>
      <c r="E19161" s="3" t="s">
        <v>6986</v>
      </c>
      <c r="F19161" s="3" t="s">
        <v>56509</v>
      </c>
      <c r="G19161" s="3" t="s">
        <v>56507</v>
      </c>
      <c r="I19161" t="str">
        <f t="shared" si="299"/>
        <v>,(5674,' María Noel Alonso Montervino ',' nalonso@grupobelen.cl',' 2 2571 5600    ', Gerente de Finanzas')</v>
      </c>
    </row>
    <row r="19162" spans="1:9">
      <c r="A19162" s="3" t="s">
        <v>56510</v>
      </c>
      <c r="B19162" s="3" t="s">
        <v>57743</v>
      </c>
      <c r="C19162" s="3">
        <f>VLOOKUP(B19162,CONSOLIDADO!A$2:E$11786,5,FALSE)</f>
        <v>5674</v>
      </c>
      <c r="D19162" s="3" t="s">
        <v>8682</v>
      </c>
      <c r="E19162" s="3"/>
      <c r="F19162" s="3"/>
      <c r="G19162" s="3" t="s">
        <v>56503</v>
      </c>
      <c r="I19162" t="str">
        <f t="shared" si="299"/>
        <v>,(5674,' Javier Calvo De la Vega','',' 2 2571 5600',')</v>
      </c>
    </row>
    <row r="19163" spans="1:9">
      <c r="A19163" s="3" t="s">
        <v>56512</v>
      </c>
      <c r="B19163" s="3" t="s">
        <v>57744</v>
      </c>
      <c r="C19163" s="3">
        <f>VLOOKUP(B19163,CONSOLIDADO!A$2:E$11786,5,FALSE)</f>
        <v>5675</v>
      </c>
      <c r="D19163" s="3" t="s">
        <v>56511</v>
      </c>
      <c r="E19163" s="3" t="s">
        <v>6739</v>
      </c>
      <c r="F19163" s="3" t="s">
        <v>56513</v>
      </c>
      <c r="G19163" s="3" t="s">
        <v>56514</v>
      </c>
      <c r="I19163" t="str">
        <f t="shared" si="299"/>
        <v>,(5675,' Horacio Vicente Mena ',' hvicente@vse.cl',' 34 248 1050    ', Gerente General')</v>
      </c>
    </row>
    <row r="19164" spans="1:9">
      <c r="A19164" s="3" t="s">
        <v>56515</v>
      </c>
      <c r="B19164" s="3" t="s">
        <v>57744</v>
      </c>
      <c r="C19164" s="3">
        <f>VLOOKUP(B19164,CONSOLIDADO!A$2:E$11786,5,FALSE)</f>
        <v>5675</v>
      </c>
      <c r="D19164" s="3" t="s">
        <v>56511</v>
      </c>
      <c r="E19164" s="3"/>
      <c r="F19164" s="3"/>
      <c r="G19164" s="3" t="s">
        <v>56516</v>
      </c>
      <c r="I19164" t="str">
        <f t="shared" si="299"/>
        <v>,(5675,' Jorge Carrancá Silva','',' 34 248 1050',')</v>
      </c>
    </row>
    <row r="19165" spans="1:9">
      <c r="A19165" s="3" t="s">
        <v>56517</v>
      </c>
      <c r="B19165" s="3" t="s">
        <v>57744</v>
      </c>
      <c r="C19165" s="3">
        <f>VLOOKUP(B19165,CONSOLIDADO!A$2:E$11786,5,FALSE)</f>
        <v>5675</v>
      </c>
      <c r="D19165" s="3" t="s">
        <v>56511</v>
      </c>
      <c r="E19165" s="3"/>
      <c r="F19165" s="3"/>
      <c r="G19165" s="3" t="s">
        <v>56518</v>
      </c>
      <c r="I19165" t="str">
        <f t="shared" si="299"/>
        <v>,(5675,' Yves van Schevensteen','',' 2 2753 7133',')</v>
      </c>
    </row>
    <row r="19166" spans="1:9">
      <c r="A19166" s="3" t="s">
        <v>56519</v>
      </c>
      <c r="B19166" s="3" t="s">
        <v>57744</v>
      </c>
      <c r="C19166" s="3">
        <f>VLOOKUP(B19166,CONSOLIDADO!A$2:E$11786,5,FALSE)</f>
        <v>5675</v>
      </c>
      <c r="D19166" s="3" t="s">
        <v>56511</v>
      </c>
      <c r="E19166" s="3" t="s">
        <v>56520</v>
      </c>
      <c r="F19166" s="3" t="s">
        <v>56521</v>
      </c>
      <c r="G19166" s="3" t="s">
        <v>56514</v>
      </c>
      <c r="I19166" t="str">
        <f t="shared" si="299"/>
        <v>,(5675,' Jaime Vergara Molina ',' jvergara@vse.cl',' 34 248 1050    ', Contador General - Jefe Administrativo')</v>
      </c>
    </row>
    <row r="19167" spans="1:9">
      <c r="A19167" s="3" t="s">
        <v>56522</v>
      </c>
      <c r="B19167" s="3" t="s">
        <v>57745</v>
      </c>
      <c r="C19167" s="3">
        <f>VLOOKUP(B19167,CONSOLIDADO!A$2:E$11786,5,FALSE)</f>
        <v>5676</v>
      </c>
      <c r="D19167" s="3" t="s">
        <v>6670</v>
      </c>
      <c r="E19167" s="3" t="s">
        <v>6813</v>
      </c>
      <c r="F19167" s="3" t="s">
        <v>56523</v>
      </c>
      <c r="G19167" s="3" t="s">
        <v>56524</v>
      </c>
      <c r="I19167" t="str">
        <f t="shared" si="299"/>
        <v>,(5676,' José Ramón Vega Artus ',' contacto@sanjosedeapalta.cl',' 72 252 1796    ', Presidente')</v>
      </c>
    </row>
    <row r="19168" spans="1:9">
      <c r="A19168" s="3" t="s">
        <v>56525</v>
      </c>
      <c r="B19168" s="3" t="s">
        <v>57745</v>
      </c>
      <c r="C19168" s="3">
        <f>VLOOKUP(B19168,CONSOLIDADO!A$2:E$11786,5,FALSE)</f>
        <v>5676</v>
      </c>
      <c r="D19168" s="3" t="s">
        <v>6670</v>
      </c>
      <c r="E19168" s="3" t="s">
        <v>6739</v>
      </c>
      <c r="F19168" s="3" t="s">
        <v>56523</v>
      </c>
      <c r="G19168" s="3" t="s">
        <v>56524</v>
      </c>
      <c r="I19168" t="str">
        <f t="shared" si="299"/>
        <v>,(5676,' José Ramón Vega Orueta ',' contacto@sanjosedeapalta.cl',' 72 252 1796    ', Gerente General')</v>
      </c>
    </row>
    <row r="19169" spans="1:9">
      <c r="A19169" s="3" t="s">
        <v>56526</v>
      </c>
      <c r="B19169" s="3" t="s">
        <v>57745</v>
      </c>
      <c r="C19169" s="3">
        <f>VLOOKUP(B19169,CONSOLIDADO!A$2:E$11786,5,FALSE)</f>
        <v>5676</v>
      </c>
      <c r="D19169" s="3" t="s">
        <v>6670</v>
      </c>
      <c r="E19169" s="3" t="s">
        <v>6905</v>
      </c>
      <c r="F19169" s="3" t="s">
        <v>56527</v>
      </c>
      <c r="G19169" s="3" t="s">
        <v>56524</v>
      </c>
      <c r="I19169" t="str">
        <f t="shared" si="299"/>
        <v>,(5676,' Ramón Riaño Allan ',' riano@sanjosedeapalta.cl',' 72 252 1796    ', Gerente Comercial')</v>
      </c>
    </row>
    <row r="19170" spans="1:9">
      <c r="A19170" s="3" t="s">
        <v>12457</v>
      </c>
      <c r="B19170" s="3" t="s">
        <v>57746</v>
      </c>
      <c r="C19170" s="3">
        <f>VLOOKUP(B19170,CONSOLIDADO!A$2:E$11786,5,FALSE)</f>
        <v>5677</v>
      </c>
      <c r="D19170" s="3" t="s">
        <v>56528</v>
      </c>
      <c r="E19170" s="3"/>
      <c r="F19170" s="3"/>
      <c r="G19170" s="3"/>
      <c r="I19170" t="str">
        <f t="shared" si="299"/>
        <v>,(5677,' Pablo Granifo Lavín','','',')</v>
      </c>
    </row>
    <row r="19171" spans="1:9">
      <c r="A19171" s="3" t="s">
        <v>56529</v>
      </c>
      <c r="B19171" s="3" t="s">
        <v>57746</v>
      </c>
      <c r="C19171" s="3">
        <f>VLOOKUP(B19171,CONSOLIDADO!A$2:E$11786,5,FALSE)</f>
        <v>5677</v>
      </c>
      <c r="D19171" s="3" t="s">
        <v>56528</v>
      </c>
      <c r="E19171" s="3" t="s">
        <v>6848</v>
      </c>
      <c r="F19171" s="3"/>
      <c r="G19171" s="3" t="s">
        <v>6846</v>
      </c>
      <c r="I19171" t="str">
        <f t="shared" si="299"/>
        <v>,(5677,' Carlos Molina Solís ','','               ', Vicepresidente')</v>
      </c>
    </row>
    <row r="19172" spans="1:9">
      <c r="A19172" s="3" t="s">
        <v>56530</v>
      </c>
      <c r="B19172" s="3" t="s">
        <v>57746</v>
      </c>
      <c r="C19172" s="3">
        <f>VLOOKUP(B19172,CONSOLIDADO!A$2:E$11786,5,FALSE)</f>
        <v>5677</v>
      </c>
      <c r="D19172" s="3" t="s">
        <v>56528</v>
      </c>
      <c r="E19172" s="3" t="s">
        <v>6850</v>
      </c>
      <c r="F19172" s="3"/>
      <c r="G19172" s="3" t="s">
        <v>6846</v>
      </c>
      <c r="I19172" t="str">
        <f t="shared" si="299"/>
        <v>,(5677,' Tony Zhang ','','               ', Director')</v>
      </c>
    </row>
    <row r="19173" spans="1:9">
      <c r="A19173" s="3" t="s">
        <v>12985</v>
      </c>
      <c r="B19173" s="3" t="s">
        <v>57746</v>
      </c>
      <c r="C19173" s="3">
        <f>VLOOKUP(B19173,CONSOLIDADO!A$2:E$11786,5,FALSE)</f>
        <v>5677</v>
      </c>
      <c r="D19173" s="3" t="s">
        <v>56528</v>
      </c>
      <c r="E19173" s="3" t="s">
        <v>6850</v>
      </c>
      <c r="F19173" s="3"/>
      <c r="G19173" s="3" t="s">
        <v>6846</v>
      </c>
      <c r="I19173" t="str">
        <f t="shared" si="299"/>
        <v>,(5677,' Carlos Mackenna Iñíguez ','','               ', Director')</v>
      </c>
    </row>
    <row r="19174" spans="1:9">
      <c r="A19174" s="3" t="s">
        <v>26210</v>
      </c>
      <c r="B19174" s="3" t="s">
        <v>57746</v>
      </c>
      <c r="C19174" s="3">
        <f>VLOOKUP(B19174,CONSOLIDADO!A$2:E$11786,5,FALSE)</f>
        <v>5677</v>
      </c>
      <c r="D19174" s="3" t="s">
        <v>56528</v>
      </c>
      <c r="E19174" s="3" t="s">
        <v>6850</v>
      </c>
      <c r="F19174" s="3"/>
      <c r="G19174" s="3" t="s">
        <v>6846</v>
      </c>
      <c r="I19174" t="str">
        <f t="shared" si="299"/>
        <v>,(5677,' José Miguel Barros van Hövell tot Westerflier ','','               ', Director')</v>
      </c>
    </row>
    <row r="19175" spans="1:9">
      <c r="A19175" s="3" t="s">
        <v>12463</v>
      </c>
      <c r="B19175" s="3" t="s">
        <v>57746</v>
      </c>
      <c r="C19175" s="3">
        <f>VLOOKUP(B19175,CONSOLIDADO!A$2:E$11786,5,FALSE)</f>
        <v>5677</v>
      </c>
      <c r="D19175" s="3" t="s">
        <v>56528</v>
      </c>
      <c r="E19175" s="3" t="s">
        <v>6850</v>
      </c>
      <c r="F19175" s="3"/>
      <c r="G19175" s="3" t="s">
        <v>6846</v>
      </c>
      <c r="I19175" t="str">
        <f t="shared" si="299"/>
        <v>,(5677,' Francisco Pérez Mackenna ','','               ', Director')</v>
      </c>
    </row>
    <row r="19176" spans="1:9">
      <c r="A19176" s="3" t="s">
        <v>56531</v>
      </c>
      <c r="B19176" s="3" t="s">
        <v>57746</v>
      </c>
      <c r="C19176" s="3">
        <f>VLOOKUP(B19176,CONSOLIDADO!A$2:E$11786,5,FALSE)</f>
        <v>5677</v>
      </c>
      <c r="D19176" s="3" t="s">
        <v>56528</v>
      </c>
      <c r="E19176" s="3" t="s">
        <v>6850</v>
      </c>
      <c r="F19176" s="3"/>
      <c r="G19176" s="3" t="s">
        <v>6846</v>
      </c>
      <c r="I19176" t="str">
        <f t="shared" si="299"/>
        <v>,(5677,' José Patricio Jottar Nasrallah ','','               ', Director')</v>
      </c>
    </row>
    <row r="19177" spans="1:9">
      <c r="A19177" s="3" t="s">
        <v>56501</v>
      </c>
      <c r="B19177" s="3" t="s">
        <v>57746</v>
      </c>
      <c r="C19177" s="3">
        <f>VLOOKUP(B19177,CONSOLIDADO!A$2:E$11786,5,FALSE)</f>
        <v>5677</v>
      </c>
      <c r="D19177" s="3" t="s">
        <v>56528</v>
      </c>
      <c r="E19177" s="3" t="s">
        <v>6739</v>
      </c>
      <c r="F19177" s="3" t="s">
        <v>56532</v>
      </c>
      <c r="G19177" s="3" t="s">
        <v>56533</v>
      </c>
      <c r="I19177" t="str">
        <f t="shared" si="299"/>
        <v>,(5677,' Pedro Herane Aguado ',' pherane@ccu.cl',' 2 2477 5300    ', Gerente General')</v>
      </c>
    </row>
    <row r="19178" spans="1:9">
      <c r="A19178" s="3" t="s">
        <v>56534</v>
      </c>
      <c r="B19178" s="3" t="s">
        <v>57746</v>
      </c>
      <c r="C19178" s="3">
        <f>VLOOKUP(B19178,CONSOLIDADO!A$2:E$11786,5,FALSE)</f>
        <v>5677</v>
      </c>
      <c r="D19178" s="3" t="s">
        <v>56528</v>
      </c>
      <c r="E19178" s="3" t="s">
        <v>6757</v>
      </c>
      <c r="F19178" s="3" t="s">
        <v>56535</v>
      </c>
      <c r="G19178" s="3" t="s">
        <v>56536</v>
      </c>
      <c r="I19178" t="str">
        <f t="shared" si="299"/>
        <v>,(5677,' Vicente Rosselot Soini ',' vrosel@ccu.cl',' 2 2477 5433    ', Gerente de Administración y Finanzas')</v>
      </c>
    </row>
    <row r="19179" spans="1:9">
      <c r="A19179" s="3" t="s">
        <v>56499</v>
      </c>
      <c r="B19179" s="3" t="s">
        <v>57746</v>
      </c>
      <c r="C19179" s="3">
        <f>VLOOKUP(B19179,CONSOLIDADO!A$2:E$11786,5,FALSE)</f>
        <v>5677</v>
      </c>
      <c r="D19179" s="3" t="s">
        <v>56528</v>
      </c>
      <c r="E19179" s="3" t="s">
        <v>7362</v>
      </c>
      <c r="F19179" s="3"/>
      <c r="G19179" s="3" t="s">
        <v>56537</v>
      </c>
      <c r="I19179" t="str">
        <f t="shared" si="299"/>
        <v>,(5677,' Germán Del Río López ','',' 2 2477 5339    ', Gerente de Exportaciones')</v>
      </c>
    </row>
    <row r="19180" spans="1:9">
      <c r="A19180" s="3" t="s">
        <v>56538</v>
      </c>
      <c r="B19180" s="3" t="s">
        <v>57746</v>
      </c>
      <c r="C19180" s="3">
        <f>VLOOKUP(B19180,CONSOLIDADO!A$2:E$11786,5,FALSE)</f>
        <v>5677</v>
      </c>
      <c r="D19180" s="3" t="s">
        <v>56528</v>
      </c>
      <c r="E19180" s="3" t="s">
        <v>10735</v>
      </c>
      <c r="F19180" s="3"/>
      <c r="G19180" s="3" t="s">
        <v>56539</v>
      </c>
      <c r="I19180" t="str">
        <f t="shared" si="299"/>
        <v>,(5677,' Sebastián Ríos Demster ','',' 75 249 1517    ', Gerente de Enología')</v>
      </c>
    </row>
    <row r="19181" spans="1:9">
      <c r="A19181" s="3" t="s">
        <v>56540</v>
      </c>
      <c r="B19181" s="3" t="s">
        <v>57746</v>
      </c>
      <c r="C19181" s="3">
        <f>VLOOKUP(B19181,CONSOLIDADO!A$2:E$11786,5,FALSE)</f>
        <v>5677</v>
      </c>
      <c r="D19181" s="3" t="s">
        <v>56528</v>
      </c>
      <c r="E19181" s="3" t="s">
        <v>8912</v>
      </c>
      <c r="F19181" s="3"/>
      <c r="G19181" s="3" t="s">
        <v>56533</v>
      </c>
      <c r="I19181" t="str">
        <f t="shared" si="299"/>
        <v>,(5677,' Juan Cury Cúneo ','',' 2 2477 5300    ', Gerente de Abastecimiento')</v>
      </c>
    </row>
    <row r="19182" spans="1:9">
      <c r="A19182" s="3" t="s">
        <v>56541</v>
      </c>
      <c r="B19182" s="3" t="s">
        <v>57747</v>
      </c>
      <c r="C19182" s="3">
        <f>VLOOKUP(B19182,CONSOLIDADO!A$2:E$11786,5,FALSE)</f>
        <v>5678</v>
      </c>
      <c r="D19182" s="3" t="s">
        <v>56354</v>
      </c>
      <c r="E19182" s="3" t="s">
        <v>6739</v>
      </c>
      <c r="F19182" s="3"/>
      <c r="G19182" s="3" t="s">
        <v>56542</v>
      </c>
      <c r="I19182" t="str">
        <f t="shared" si="299"/>
        <v>,(5678,' Felipe Cruz Sánchez ','',' 34 259 1054    ', Gerente General')</v>
      </c>
    </row>
    <row r="19183" spans="1:9">
      <c r="A19183" s="3" t="s">
        <v>56543</v>
      </c>
      <c r="B19183" s="3" t="s">
        <v>57747</v>
      </c>
      <c r="C19183" s="3">
        <f>VLOOKUP(B19183,CONSOLIDADO!A$2:E$11786,5,FALSE)</f>
        <v>5678</v>
      </c>
      <c r="D19183" s="3" t="s">
        <v>56354</v>
      </c>
      <c r="E19183" s="3" t="s">
        <v>36827</v>
      </c>
      <c r="F19183" s="3"/>
      <c r="G19183" s="3" t="s">
        <v>56542</v>
      </c>
      <c r="I19183" t="str">
        <f t="shared" si="299"/>
        <v>,(5678,' Ricardo Llancamán Yévenes ','',' 34 259 1054    ', Enólogo')</v>
      </c>
    </row>
    <row r="19184" spans="1:9">
      <c r="A19184" s="3" t="s">
        <v>56544</v>
      </c>
      <c r="B19184" s="3" t="s">
        <v>57748</v>
      </c>
      <c r="C19184" s="3">
        <f>VLOOKUP(B19184,CONSOLIDADO!A$2:E$11786,5,FALSE)</f>
        <v>5679</v>
      </c>
      <c r="D19184" s="3" t="s">
        <v>8682</v>
      </c>
      <c r="E19184" s="3" t="s">
        <v>6739</v>
      </c>
      <c r="F19184" s="3" t="s">
        <v>56545</v>
      </c>
      <c r="G19184" s="3" t="s">
        <v>56546</v>
      </c>
      <c r="I19184" t="str">
        <f t="shared" si="299"/>
        <v>,(5679,' Wilfred Ligh ',' wleigh@iwcc.cl',' 2 2854 6021    ', Gerente General')</v>
      </c>
    </row>
    <row r="19185" spans="1:9">
      <c r="A19185" s="3" t="s">
        <v>56547</v>
      </c>
      <c r="B19185" s="3" t="s">
        <v>57748</v>
      </c>
      <c r="C19185" s="3">
        <f>VLOOKUP(B19185,CONSOLIDADO!A$2:E$11786,5,FALSE)</f>
        <v>5679</v>
      </c>
      <c r="D19185" s="3" t="s">
        <v>8682</v>
      </c>
      <c r="E19185" s="3" t="s">
        <v>6986</v>
      </c>
      <c r="F19185" s="3" t="s">
        <v>56548</v>
      </c>
      <c r="G19185" s="3" t="s">
        <v>56546</v>
      </c>
      <c r="I19185" t="str">
        <f t="shared" si="299"/>
        <v>,(5679,' Mariano Valetutto ',' mvaletutto@iwcc.cl',' 2 2854 6021    ', Gerente de Finanzas')</v>
      </c>
    </row>
    <row r="19186" spans="1:9">
      <c r="A19186" s="3" t="s">
        <v>56549</v>
      </c>
      <c r="B19186" s="3" t="s">
        <v>57748</v>
      </c>
      <c r="C19186" s="3">
        <f>VLOOKUP(B19186,CONSOLIDADO!A$2:E$11786,5,FALSE)</f>
        <v>5679</v>
      </c>
      <c r="D19186" s="3" t="s">
        <v>8682</v>
      </c>
      <c r="E19186" s="3"/>
      <c r="F19186" s="3"/>
      <c r="G19186" s="3" t="s">
        <v>56550</v>
      </c>
      <c r="I19186" t="str">
        <f t="shared" si="299"/>
        <v>,(5679,' Mauricio Garrido','',' 2 2854 6021',')</v>
      </c>
    </row>
    <row r="19187" spans="1:9">
      <c r="A19187" s="3" t="s">
        <v>56551</v>
      </c>
      <c r="B19187" s="3" t="s">
        <v>57749</v>
      </c>
      <c r="C19187" s="3">
        <f>VLOOKUP(B19187,CONSOLIDADO!A$2:E$11786,5,FALSE)</f>
        <v>5680</v>
      </c>
      <c r="D19187" s="3" t="s">
        <v>8682</v>
      </c>
      <c r="E19187" s="3" t="s">
        <v>6739</v>
      </c>
      <c r="F19187" s="3"/>
      <c r="G19187" s="3" t="s">
        <v>56327</v>
      </c>
      <c r="I19187" t="str">
        <f t="shared" si="299"/>
        <v>,(5680,' Juan Cristóbal Sepúlveda Matic ','',' 2 2450 3000    ', Gerente General')</v>
      </c>
    </row>
    <row r="19188" spans="1:9">
      <c r="A19188" s="3" t="s">
        <v>56552</v>
      </c>
      <c r="B19188" s="3" t="s">
        <v>57749</v>
      </c>
      <c r="C19188" s="3">
        <f>VLOOKUP(B19188,CONSOLIDADO!A$2:E$11786,5,FALSE)</f>
        <v>5680</v>
      </c>
      <c r="D19188" s="3" t="s">
        <v>8682</v>
      </c>
      <c r="E19188" s="3" t="s">
        <v>49968</v>
      </c>
      <c r="F19188" s="3" t="s">
        <v>56553</v>
      </c>
      <c r="G19188" s="3" t="s">
        <v>56327</v>
      </c>
      <c r="I19188" t="str">
        <f t="shared" si="299"/>
        <v>,(5680,' Paola Korach ',' pkorach@santacarolina.cl',' 2 2450 3000    ', Gerente Marketing')</v>
      </c>
    </row>
    <row r="19189" spans="1:9">
      <c r="A19189" s="3" t="s">
        <v>56554</v>
      </c>
      <c r="B19189" s="3" t="s">
        <v>57749</v>
      </c>
      <c r="C19189" s="3">
        <f>VLOOKUP(B19189,CONSOLIDADO!A$2:E$11786,5,FALSE)</f>
        <v>5680</v>
      </c>
      <c r="D19189" s="3" t="s">
        <v>8682</v>
      </c>
      <c r="E19189" s="3" t="s">
        <v>56555</v>
      </c>
      <c r="F19189" s="3" t="s">
        <v>56556</v>
      </c>
      <c r="G19189" s="3" t="s">
        <v>56327</v>
      </c>
      <c r="I19189" t="str">
        <f t="shared" si="299"/>
        <v>,(5680,' Rodrigo Rodríguez ',' rrodriguez@santacarolina.cl',' 2 2450 3000    ', Gerente de Desarrollo y Estudios')</v>
      </c>
    </row>
    <row r="19190" spans="1:9">
      <c r="A19190" s="3" t="s">
        <v>56328</v>
      </c>
      <c r="B19190" s="3" t="s">
        <v>57749</v>
      </c>
      <c r="C19190" s="3">
        <f>VLOOKUP(B19190,CONSOLIDADO!A$2:E$11786,5,FALSE)</f>
        <v>5680</v>
      </c>
      <c r="D19190" s="3" t="s">
        <v>8682</v>
      </c>
      <c r="E19190" s="3"/>
      <c r="F19190" s="3"/>
      <c r="G19190" s="3" t="s">
        <v>56329</v>
      </c>
      <c r="I19190" t="str">
        <f t="shared" si="299"/>
        <v>,(5680,' Fernando Liebe Masferrer','',' 2 2450 3000',')</v>
      </c>
    </row>
    <row r="19191" spans="1:9">
      <c r="A19191" s="3" t="s">
        <v>56557</v>
      </c>
      <c r="B19191" s="3" t="s">
        <v>57749</v>
      </c>
      <c r="C19191" s="3">
        <f>VLOOKUP(B19191,CONSOLIDADO!A$2:E$11786,5,FALSE)</f>
        <v>5680</v>
      </c>
      <c r="D19191" s="3" t="s">
        <v>8682</v>
      </c>
      <c r="E19191" s="3" t="s">
        <v>56558</v>
      </c>
      <c r="F19191" s="3" t="s">
        <v>56559</v>
      </c>
      <c r="G19191" s="3" t="s">
        <v>56327</v>
      </c>
      <c r="I19191" t="str">
        <f t="shared" si="299"/>
        <v>,(5680,' Vicente Ferrer ',' vferrer@santacarolina.cl',' 2 2450 3000    ', Gerente Exportaciones Latinoamérica')</v>
      </c>
    </row>
    <row r="19192" spans="1:9">
      <c r="A19192" s="3" t="s">
        <v>56560</v>
      </c>
      <c r="B19192" s="3" t="s">
        <v>57750</v>
      </c>
      <c r="C19192" s="3">
        <f>VLOOKUP(B19192,CONSOLIDADO!A$2:E$11786,5,FALSE)</f>
        <v>5681</v>
      </c>
      <c r="D19192" s="3" t="s">
        <v>8682</v>
      </c>
      <c r="E19192" s="3" t="s">
        <v>6739</v>
      </c>
      <c r="F19192" s="3"/>
      <c r="G19192" s="3" t="s">
        <v>56561</v>
      </c>
      <c r="I19192" t="str">
        <f t="shared" si="299"/>
        <v>,(5681,' Emilio De Solminihac González ','',' 72 223 1444    ', Gerente General')</v>
      </c>
    </row>
    <row r="19193" spans="1:9">
      <c r="A19193" s="3" t="s">
        <v>56562</v>
      </c>
      <c r="B19193" s="3" t="s">
        <v>57750</v>
      </c>
      <c r="C19193" s="3">
        <f>VLOOKUP(B19193,CONSOLIDADO!A$2:E$11786,5,FALSE)</f>
        <v>5681</v>
      </c>
      <c r="D19193" s="3" t="s">
        <v>8682</v>
      </c>
      <c r="E19193" s="3"/>
      <c r="F19193" s="3"/>
      <c r="G19193" s="3" t="s">
        <v>56563</v>
      </c>
      <c r="I19193" t="str">
        <f t="shared" si="299"/>
        <v>,(5681,' María de la Paz Lastra Cabezas','',' 72 223 1444',')</v>
      </c>
    </row>
    <row r="19194" spans="1:9">
      <c r="A19194" s="3" t="s">
        <v>56564</v>
      </c>
      <c r="B19194" s="3" t="s">
        <v>57751</v>
      </c>
      <c r="C19194" s="3">
        <f>VLOOKUP(B19194,CONSOLIDADO!A$2:E$11786,5,FALSE)</f>
        <v>5682</v>
      </c>
      <c r="D19194" s="3" t="s">
        <v>56354</v>
      </c>
      <c r="E19194" s="3" t="s">
        <v>6739</v>
      </c>
      <c r="F19194" s="3" t="s">
        <v>56565</v>
      </c>
      <c r="G19194" s="3" t="s">
        <v>56566</v>
      </c>
      <c r="I19194" t="str">
        <f t="shared" si="299"/>
        <v>,(5682,' Alberto Siegel Dauelsberg ',' asd@siegelvinos.com',' 72 271 1229    ', Gerente General')</v>
      </c>
    </row>
    <row r="19195" spans="1:9">
      <c r="A19195" s="3" t="s">
        <v>56567</v>
      </c>
      <c r="B19195" s="3" t="s">
        <v>57751</v>
      </c>
      <c r="C19195" s="3">
        <f>VLOOKUP(B19195,CONSOLIDADO!A$2:E$11786,5,FALSE)</f>
        <v>5682</v>
      </c>
      <c r="D19195" s="3" t="s">
        <v>56354</v>
      </c>
      <c r="E19195" s="3" t="s">
        <v>56568</v>
      </c>
      <c r="F19195" s="3" t="s">
        <v>56569</v>
      </c>
      <c r="G19195" s="3" t="s">
        <v>56566</v>
      </c>
      <c r="I19195" t="str">
        <f t="shared" si="299"/>
        <v>,(5682,' Alberto Siegel Prieto ',' alberto@siegelwines.com',' 72 271 1229    ', Gerente de Ventas y Exportaciones')</v>
      </c>
    </row>
    <row r="19196" spans="1:9">
      <c r="A19196" s="3" t="s">
        <v>56570</v>
      </c>
      <c r="B19196" s="3" t="s">
        <v>57751</v>
      </c>
      <c r="C19196" s="3">
        <f>VLOOKUP(B19196,CONSOLIDADO!A$2:E$11786,5,FALSE)</f>
        <v>5682</v>
      </c>
      <c r="D19196" s="3" t="s">
        <v>56354</v>
      </c>
      <c r="E19196" s="3" t="s">
        <v>6765</v>
      </c>
      <c r="F19196" s="3" t="s">
        <v>56571</v>
      </c>
      <c r="G19196" s="3" t="s">
        <v>56572</v>
      </c>
      <c r="I19196" t="str">
        <f t="shared" si="299"/>
        <v>,(5682,' Fabiola Calderón Erazo ',' fcalderon@siegelvinos.com',' 72 282 3836    ', Gerente de Operaciones')</v>
      </c>
    </row>
    <row r="19197" spans="1:9">
      <c r="A19197" s="3" t="s">
        <v>56573</v>
      </c>
      <c r="B19197" s="3" t="s">
        <v>57751</v>
      </c>
      <c r="C19197" s="3">
        <f>VLOOKUP(B19197,CONSOLIDADO!A$2:E$11786,5,FALSE)</f>
        <v>5682</v>
      </c>
      <c r="D19197" s="3" t="s">
        <v>56354</v>
      </c>
      <c r="E19197" s="3" t="s">
        <v>8821</v>
      </c>
      <c r="F19197" s="3" t="s">
        <v>56574</v>
      </c>
      <c r="G19197" s="3" t="s">
        <v>56566</v>
      </c>
      <c r="I19197" t="str">
        <f t="shared" si="299"/>
        <v>,(5682,' Cecilia Acuña Manríquez ',' c.acuna@siegelvinos.com',' 72 271 1229    ', Encargada de Recursos Humanos')</v>
      </c>
    </row>
    <row r="19198" spans="1:9">
      <c r="A19198" s="3" t="s">
        <v>47034</v>
      </c>
      <c r="B19198" s="3" t="s">
        <v>57752</v>
      </c>
      <c r="C19198" s="3">
        <f>VLOOKUP(B19198,CONSOLIDADO!A$2:E$11786,5,FALSE)</f>
        <v>5683</v>
      </c>
      <c r="D19198" s="3" t="s">
        <v>6670</v>
      </c>
      <c r="E19198" s="3" t="s">
        <v>6813</v>
      </c>
      <c r="F19198" s="3"/>
      <c r="G19198" s="3" t="s">
        <v>6846</v>
      </c>
      <c r="I19198" t="str">
        <f t="shared" si="299"/>
        <v>,(5683,' Nicolás Luksic Puga ','','               ', Presidente')</v>
      </c>
    </row>
    <row r="19199" spans="1:9">
      <c r="A19199" s="3" t="s">
        <v>46329</v>
      </c>
      <c r="B19199" s="3" t="s">
        <v>57752</v>
      </c>
      <c r="C19199" s="3">
        <f>VLOOKUP(B19199,CONSOLIDADO!A$2:E$11786,5,FALSE)</f>
        <v>5683</v>
      </c>
      <c r="D19199" s="3" t="s">
        <v>6670</v>
      </c>
      <c r="E19199" s="3" t="s">
        <v>6848</v>
      </c>
      <c r="F19199" s="3"/>
      <c r="G19199" s="3" t="s">
        <v>6846</v>
      </c>
      <c r="I19199" t="str">
        <f t="shared" si="299"/>
        <v>,(5683,' Alejandro Arze Safian ','','               ', Vicepresidente')</v>
      </c>
    </row>
    <row r="19200" spans="1:9">
      <c r="A19200" s="3" t="s">
        <v>11483</v>
      </c>
      <c r="B19200" s="3" t="s">
        <v>57752</v>
      </c>
      <c r="C19200" s="3">
        <f>VLOOKUP(B19200,CONSOLIDADO!A$2:E$11786,5,FALSE)</f>
        <v>5683</v>
      </c>
      <c r="D19200" s="3" t="s">
        <v>6670</v>
      </c>
      <c r="E19200" s="3" t="s">
        <v>6850</v>
      </c>
      <c r="F19200" s="3"/>
      <c r="G19200" s="3" t="s">
        <v>6846</v>
      </c>
      <c r="I19200" t="str">
        <f t="shared" si="299"/>
        <v>,(5683,' Juan Pablo Solís de Ovando Lavín ','','               ', Director')</v>
      </c>
    </row>
    <row r="19201" spans="1:9">
      <c r="A19201" s="3" t="s">
        <v>56575</v>
      </c>
      <c r="B19201" s="3" t="s">
        <v>57752</v>
      </c>
      <c r="C19201" s="3">
        <f>VLOOKUP(B19201,CONSOLIDADO!A$2:E$11786,5,FALSE)</f>
        <v>5683</v>
      </c>
      <c r="D19201" s="3" t="s">
        <v>6670</v>
      </c>
      <c r="E19201" s="3" t="s">
        <v>6850</v>
      </c>
      <c r="F19201" s="3"/>
      <c r="G19201" s="3" t="s">
        <v>6846</v>
      </c>
      <c r="I19201" t="str">
        <f t="shared" si="299"/>
        <v>,(5683,' Alessandro Bizzarri Carvallo ','','               ', Director')</v>
      </c>
    </row>
    <row r="19202" spans="1:9">
      <c r="A19202" s="3" t="s">
        <v>56576</v>
      </c>
      <c r="B19202" s="3" t="s">
        <v>57752</v>
      </c>
      <c r="C19202" s="3">
        <f>VLOOKUP(B19202,CONSOLIDADO!A$2:E$11786,5,FALSE)</f>
        <v>5683</v>
      </c>
      <c r="D19202" s="3" t="s">
        <v>6670</v>
      </c>
      <c r="E19202" s="3" t="s">
        <v>6850</v>
      </c>
      <c r="F19202" s="3"/>
      <c r="G19202" s="3" t="s">
        <v>6846</v>
      </c>
      <c r="I19202" t="str">
        <f t="shared" si="299"/>
        <v>,(5683,' Eugenio Claro Grez ','','               ', Director')</v>
      </c>
    </row>
    <row r="19203" spans="1:9">
      <c r="A19203" s="3" t="s">
        <v>48682</v>
      </c>
      <c r="B19203" s="3" t="s">
        <v>57752</v>
      </c>
      <c r="C19203" s="3">
        <f>VLOOKUP(B19203,CONSOLIDADO!A$2:E$11786,5,FALSE)</f>
        <v>5683</v>
      </c>
      <c r="D19203" s="3" t="s">
        <v>6670</v>
      </c>
      <c r="E19203" s="3" t="s">
        <v>6850</v>
      </c>
      <c r="F19203" s="3"/>
      <c r="G19203" s="3" t="s">
        <v>6846</v>
      </c>
      <c r="I19203" t="str">
        <f t="shared" ref="I19203:I19266" si="300">CONCATENATE(",(",C19203,",'",A19203,"','",F19203,"','",G19203,"',",E19203,"')")</f>
        <v>,(5683,' Enrique Cibié Bluth ','','               ', Director')</v>
      </c>
    </row>
    <row r="19204" spans="1:9">
      <c r="A19204" s="3" t="s">
        <v>56577</v>
      </c>
      <c r="B19204" s="3" t="s">
        <v>57752</v>
      </c>
      <c r="C19204" s="3">
        <f>VLOOKUP(B19204,CONSOLIDADO!A$2:E$11786,5,FALSE)</f>
        <v>5683</v>
      </c>
      <c r="D19204" s="3" t="s">
        <v>6670</v>
      </c>
      <c r="E19204" s="3" t="s">
        <v>6850</v>
      </c>
      <c r="F19204" s="3"/>
      <c r="G19204" s="3" t="s">
        <v>6846</v>
      </c>
      <c r="I19204" t="str">
        <f t="shared" si="300"/>
        <v>,(5683,' Rodrigo Vial Fell ','','               ', Director')</v>
      </c>
    </row>
    <row r="19205" spans="1:9">
      <c r="A19205" s="3" t="s">
        <v>56578</v>
      </c>
      <c r="B19205" s="3" t="s">
        <v>57752</v>
      </c>
      <c r="C19205" s="3">
        <f>VLOOKUP(B19205,CONSOLIDADO!A$2:E$11786,5,FALSE)</f>
        <v>5683</v>
      </c>
      <c r="D19205" s="3" t="s">
        <v>6670</v>
      </c>
      <c r="E19205" s="3"/>
      <c r="F19205" s="3"/>
      <c r="G19205" s="3" t="s">
        <v>56579</v>
      </c>
      <c r="I19205" t="str">
        <f t="shared" si="300"/>
        <v>,(5683,' Felipe Müller East','',' 2 2352 6800',')</v>
      </c>
    </row>
    <row r="19206" spans="1:9">
      <c r="A19206" s="3" t="s">
        <v>56580</v>
      </c>
      <c r="B19206" s="3" t="s">
        <v>57752</v>
      </c>
      <c r="C19206" s="3">
        <f>VLOOKUP(B19206,CONSOLIDADO!A$2:E$11786,5,FALSE)</f>
        <v>5683</v>
      </c>
      <c r="D19206" s="3" t="s">
        <v>6670</v>
      </c>
      <c r="E19206" s="3"/>
      <c r="F19206" s="3"/>
      <c r="G19206" s="3" t="s">
        <v>56579</v>
      </c>
      <c r="I19206" t="str">
        <f t="shared" si="300"/>
        <v>,(5683,' María Soledad Araoz','',' 2 2352 6800',')</v>
      </c>
    </row>
    <row r="19207" spans="1:9">
      <c r="A19207" s="3" t="s">
        <v>56581</v>
      </c>
      <c r="B19207" s="3" t="s">
        <v>57752</v>
      </c>
      <c r="C19207" s="3">
        <f>VLOOKUP(B19207,CONSOLIDADO!A$2:E$11786,5,FALSE)</f>
        <v>5683</v>
      </c>
      <c r="D19207" s="3" t="s">
        <v>6670</v>
      </c>
      <c r="E19207" s="3" t="s">
        <v>56582</v>
      </c>
      <c r="F19207" s="3"/>
      <c r="G19207" s="3" t="s">
        <v>56583</v>
      </c>
      <c r="I19207" t="str">
        <f t="shared" si="300"/>
        <v>,(5683,' Federico Crempien ','',' 2 2352 6800    ', Gerente de Exportaciones Asia, Europa y Norteamérica')</v>
      </c>
    </row>
    <row r="19208" spans="1:9">
      <c r="A19208" s="3" t="s">
        <v>56584</v>
      </c>
      <c r="B19208" s="3" t="s">
        <v>57752</v>
      </c>
      <c r="C19208" s="3">
        <f>VLOOKUP(B19208,CONSOLIDADO!A$2:E$11786,5,FALSE)</f>
        <v>5683</v>
      </c>
      <c r="D19208" s="3" t="s">
        <v>6670</v>
      </c>
      <c r="E19208" s="3" t="s">
        <v>6757</v>
      </c>
      <c r="F19208" s="3"/>
      <c r="G19208" s="3" t="s">
        <v>56583</v>
      </c>
      <c r="I19208" t="str">
        <f t="shared" si="300"/>
        <v>,(5683,' Sabino Elorriaga Munita ','',' 2 2352 6800    ', Gerente de Administración y Finanzas')</v>
      </c>
    </row>
    <row r="19209" spans="1:9">
      <c r="A19209" s="3" t="s">
        <v>56585</v>
      </c>
      <c r="B19209" s="3" t="s">
        <v>57752</v>
      </c>
      <c r="C19209" s="3">
        <f>VLOOKUP(B19209,CONSOLIDADO!A$2:E$11786,5,FALSE)</f>
        <v>5683</v>
      </c>
      <c r="D19209" s="3" t="s">
        <v>6670</v>
      </c>
      <c r="E19209" s="3" t="s">
        <v>56586</v>
      </c>
      <c r="F19209" s="3"/>
      <c r="G19209" s="3" t="s">
        <v>56583</v>
      </c>
      <c r="I19209" t="str">
        <f t="shared" si="300"/>
        <v>,(5683,' Juan Carlos Coderch ','',' 2 2352 6800    ', Gerente de Producción y Operación')</v>
      </c>
    </row>
    <row r="19210" spans="1:9">
      <c r="A19210" s="3" t="s">
        <v>56588</v>
      </c>
      <c r="B19210" s="3" t="s">
        <v>57753</v>
      </c>
      <c r="C19210" s="3">
        <f>VLOOKUP(B19210,CONSOLIDADO!A$2:E$11786,5,FALSE)</f>
        <v>5684</v>
      </c>
      <c r="D19210" s="3" t="s">
        <v>56587</v>
      </c>
      <c r="E19210" s="3" t="s">
        <v>6813</v>
      </c>
      <c r="F19210" s="3" t="s">
        <v>56589</v>
      </c>
      <c r="G19210" s="3" t="s">
        <v>56590</v>
      </c>
      <c r="I19210" t="str">
        <f t="shared" si="300"/>
        <v>,(5684,' Francisco Gillmore Escoda ',' francisco@gillmore.cl',' 2 2231 7694    ', Presidente')</v>
      </c>
    </row>
    <row r="19211" spans="1:9">
      <c r="A19211" s="3" t="s">
        <v>56591</v>
      </c>
      <c r="B19211" s="3" t="s">
        <v>57753</v>
      </c>
      <c r="C19211" s="3">
        <f>VLOOKUP(B19211,CONSOLIDADO!A$2:E$11786,5,FALSE)</f>
        <v>5684</v>
      </c>
      <c r="D19211" s="3" t="s">
        <v>56587</v>
      </c>
      <c r="E19211" s="3" t="s">
        <v>9631</v>
      </c>
      <c r="F19211" s="3" t="s">
        <v>56592</v>
      </c>
      <c r="G19211" s="3" t="s">
        <v>56593</v>
      </c>
      <c r="I19211" t="str">
        <f t="shared" si="300"/>
        <v>,(5684,' Daniella Gillmore Esturillo ',' daniela@tabonko.cl',' 73 197 5539    ', Gerente')</v>
      </c>
    </row>
    <row r="19212" spans="1:9">
      <c r="A19212" s="3" t="s">
        <v>56594</v>
      </c>
      <c r="B19212" s="3" t="s">
        <v>57753</v>
      </c>
      <c r="C19212" s="3">
        <f>VLOOKUP(B19212,CONSOLIDADO!A$2:E$11786,5,FALSE)</f>
        <v>5684</v>
      </c>
      <c r="D19212" s="3" t="s">
        <v>56587</v>
      </c>
      <c r="E19212" s="3" t="s">
        <v>36827</v>
      </c>
      <c r="F19212" s="3" t="s">
        <v>56595</v>
      </c>
      <c r="G19212" s="3" t="s">
        <v>56593</v>
      </c>
      <c r="I19212" t="str">
        <f t="shared" si="300"/>
        <v>,(5684,' Andrés Sánchez Westhoff ',' andres@tabonko.cl',' 73 197 5539    ', Enólogo')</v>
      </c>
    </row>
    <row r="19213" spans="1:9">
      <c r="A19213" s="3" t="s">
        <v>56596</v>
      </c>
      <c r="B19213" s="3" t="s">
        <v>57754</v>
      </c>
      <c r="C19213" s="3">
        <f>VLOOKUP(B19213,CONSOLIDADO!A$2:E$11786,5,FALSE)</f>
        <v>5685</v>
      </c>
      <c r="D19213" s="3" t="s">
        <v>6670</v>
      </c>
      <c r="E19213" s="3" t="s">
        <v>6813</v>
      </c>
      <c r="F19213" s="3" t="s">
        <v>56597</v>
      </c>
      <c r="G19213" s="3" t="s">
        <v>56598</v>
      </c>
      <c r="I19213" t="str">
        <f t="shared" si="300"/>
        <v>,(5685,' Mauricio Picciotto Kassin ',' mpicciotto@gvp.cl',' 2 2372 2917    ', Presidente')</v>
      </c>
    </row>
    <row r="19214" spans="1:9">
      <c r="A19214" s="3" t="s">
        <v>19318</v>
      </c>
      <c r="B19214" s="3" t="s">
        <v>57754</v>
      </c>
      <c r="C19214" s="3">
        <f>VLOOKUP(B19214,CONSOLIDADO!A$2:E$11786,5,FALSE)</f>
        <v>5685</v>
      </c>
      <c r="D19214" s="3" t="s">
        <v>6670</v>
      </c>
      <c r="E19214" s="3" t="s">
        <v>6848</v>
      </c>
      <c r="F19214" s="3" t="s">
        <v>56599</v>
      </c>
      <c r="G19214" s="3" t="s">
        <v>56600</v>
      </c>
      <c r="I19214" t="str">
        <f t="shared" si="300"/>
        <v>,(5685,' José Roberto Yuraszeck Troncoso ',' jyuraszeck@gvp.cl',' 2 2940 5400    ', Vicepresidente')</v>
      </c>
    </row>
    <row r="19215" spans="1:9">
      <c r="A19215" s="3" t="s">
        <v>56601</v>
      </c>
      <c r="B19215" s="3" t="s">
        <v>57754</v>
      </c>
      <c r="C19215" s="3">
        <f>VLOOKUP(B19215,CONSOLIDADO!A$2:E$11786,5,FALSE)</f>
        <v>5685</v>
      </c>
      <c r="D19215" s="3" t="s">
        <v>6670</v>
      </c>
      <c r="E19215" s="3" t="s">
        <v>6850</v>
      </c>
      <c r="F19215" s="3" t="s">
        <v>56602</v>
      </c>
      <c r="G19215" s="3" t="s">
        <v>56598</v>
      </c>
      <c r="I19215" t="str">
        <f t="shared" si="300"/>
        <v>,(5685,' Daniel Picciotto Kassin ',' dpicciotto@gvp.cl',' 2 2372 2917    ', Director')</v>
      </c>
    </row>
    <row r="19216" spans="1:9">
      <c r="A19216" s="3" t="s">
        <v>56603</v>
      </c>
      <c r="B19216" s="3" t="s">
        <v>57754</v>
      </c>
      <c r="C19216" s="3">
        <f>VLOOKUP(B19216,CONSOLIDADO!A$2:E$11786,5,FALSE)</f>
        <v>5685</v>
      </c>
      <c r="D19216" s="3" t="s">
        <v>6670</v>
      </c>
      <c r="E19216" s="3" t="s">
        <v>6850</v>
      </c>
      <c r="F19216" s="3" t="s">
        <v>56604</v>
      </c>
      <c r="G19216" s="3" t="s">
        <v>56605</v>
      </c>
      <c r="I19216" t="str">
        <f t="shared" si="300"/>
        <v>,(5685,' Eduardo Benavente Costabal ',' benavente@procapital.pro',' 2 2985 4763    ', Director')</v>
      </c>
    </row>
    <row r="19217" spans="1:9">
      <c r="A19217" s="3" t="s">
        <v>56606</v>
      </c>
      <c r="B19217" s="3" t="s">
        <v>57754</v>
      </c>
      <c r="C19217" s="3">
        <f>VLOOKUP(B19217,CONSOLIDADO!A$2:E$11786,5,FALSE)</f>
        <v>5685</v>
      </c>
      <c r="D19217" s="3" t="s">
        <v>6670</v>
      </c>
      <c r="E19217" s="3"/>
      <c r="F19217" s="3"/>
      <c r="G19217" s="3" t="s">
        <v>56607</v>
      </c>
      <c r="I19217" t="str">
        <f t="shared" si="300"/>
        <v>,(5685,' Alvaro Pipino Fontova','',' 2 2940 5400',')</v>
      </c>
    </row>
    <row r="19218" spans="1:9">
      <c r="A19218" s="3" t="s">
        <v>23517</v>
      </c>
      <c r="B19218" s="3" t="s">
        <v>57754</v>
      </c>
      <c r="C19218" s="3">
        <f>VLOOKUP(B19218,CONSOLIDADO!A$2:E$11786,5,FALSE)</f>
        <v>5685</v>
      </c>
      <c r="D19218" s="3" t="s">
        <v>6670</v>
      </c>
      <c r="E19218" s="3" t="s">
        <v>6739</v>
      </c>
      <c r="F19218" s="3" t="s">
        <v>23518</v>
      </c>
      <c r="G19218" s="3" t="s">
        <v>23519</v>
      </c>
      <c r="I19218" t="str">
        <f t="shared" si="300"/>
        <v>,(5685,' Juan Andrés Izquierdo Bacarreza ',' aizquierdo@gvp.cl',' 2 2372 2811    ', Gerente General')</v>
      </c>
    </row>
    <row r="19219" spans="1:9">
      <c r="A19219" s="3" t="s">
        <v>56608</v>
      </c>
      <c r="B19219" s="3" t="s">
        <v>57754</v>
      </c>
      <c r="C19219" s="3">
        <f>VLOOKUP(B19219,CONSOLIDADO!A$2:E$11786,5,FALSE)</f>
        <v>5685</v>
      </c>
      <c r="D19219" s="3" t="s">
        <v>6670</v>
      </c>
      <c r="E19219" s="3" t="s">
        <v>6905</v>
      </c>
      <c r="F19219" s="3" t="s">
        <v>56609</v>
      </c>
      <c r="G19219" s="3" t="s">
        <v>56610</v>
      </c>
      <c r="I19219" t="str">
        <f t="shared" si="300"/>
        <v>,(5685,' Sebastián Wilson Jaramillo ',' swilson@gvp.cl',' 2 2372 2945    ', Gerente Comercial')</v>
      </c>
    </row>
    <row r="19220" spans="1:9">
      <c r="A19220" s="3" t="s">
        <v>11494</v>
      </c>
      <c r="B19220" s="3" t="s">
        <v>57755</v>
      </c>
      <c r="C19220" s="3">
        <f>VLOOKUP(B19220,CONSOLIDADO!A$2:E$11786,5,FALSE)</f>
        <v>5686</v>
      </c>
      <c r="D19220" s="3" t="s">
        <v>6670</v>
      </c>
      <c r="E19220" s="3"/>
      <c r="F19220" s="3"/>
      <c r="G19220" s="3" t="s">
        <v>56611</v>
      </c>
      <c r="I19220" t="str">
        <f t="shared" si="300"/>
        <v>,(5686,' Andrés Osorio Hermansen','',' 2 2381 9219',')</v>
      </c>
    </row>
    <row r="19221" spans="1:9">
      <c r="A19221" s="3" t="s">
        <v>37623</v>
      </c>
      <c r="B19221" s="3" t="s">
        <v>57755</v>
      </c>
      <c r="C19221" s="3">
        <f>VLOOKUP(B19221,CONSOLIDADO!A$2:E$11786,5,FALSE)</f>
        <v>5686</v>
      </c>
      <c r="D19221" s="3" t="s">
        <v>6670</v>
      </c>
      <c r="E19221" s="3" t="s">
        <v>7032</v>
      </c>
      <c r="F19221" s="3" t="s">
        <v>37624</v>
      </c>
      <c r="G19221" s="3" t="s">
        <v>56612</v>
      </c>
      <c r="I19221" t="str">
        <f t="shared" si="300"/>
        <v>,(5686,' Francisco Gamboa Aravena ',' fgamboa@grupovaldivieso.cl',' 2 2381 9200    ', Gerente Administración y Finanzas')</v>
      </c>
    </row>
    <row r="19222" spans="1:9">
      <c r="A19222" s="3" t="s">
        <v>37629</v>
      </c>
      <c r="B19222" s="3" t="s">
        <v>57755</v>
      </c>
      <c r="C19222" s="3">
        <f>VLOOKUP(B19222,CONSOLIDADO!A$2:E$11786,5,FALSE)</f>
        <v>5686</v>
      </c>
      <c r="D19222" s="3" t="s">
        <v>6670</v>
      </c>
      <c r="E19222" s="3" t="s">
        <v>56613</v>
      </c>
      <c r="F19222" s="3" t="s">
        <v>37630</v>
      </c>
      <c r="G19222" s="3" t="s">
        <v>56614</v>
      </c>
      <c r="I19222" t="str">
        <f t="shared" si="300"/>
        <v>,(5686,' Gino Gorziglia Suárez ',' ggorziglia@grupovaldivieso.cl',' 2 2381 9249    ', Director Gerente de Producción')</v>
      </c>
    </row>
    <row r="19223" spans="1:9">
      <c r="A19223" s="3" t="s">
        <v>56615</v>
      </c>
      <c r="B19223" s="3" t="s">
        <v>57755</v>
      </c>
      <c r="C19223" s="3">
        <f>VLOOKUP(B19223,CONSOLIDADO!A$2:E$11786,5,FALSE)</f>
        <v>5686</v>
      </c>
      <c r="D19223" s="3" t="s">
        <v>6670</v>
      </c>
      <c r="E19223" s="3" t="s">
        <v>7140</v>
      </c>
      <c r="F19223" s="3" t="s">
        <v>56616</v>
      </c>
      <c r="G19223" s="3" t="s">
        <v>56617</v>
      </c>
      <c r="I19223" t="str">
        <f t="shared" si="300"/>
        <v>,(5686,' Rodrigo Poblete Saa ',' rpoblete@grupovaldivieso.cl',' 2 2381 9376    ', Gerente de Ventas')</v>
      </c>
    </row>
    <row r="19224" spans="1:9">
      <c r="A19224" s="3" t="s">
        <v>37626</v>
      </c>
      <c r="B19224" s="3" t="s">
        <v>57755</v>
      </c>
      <c r="C19224" s="3">
        <f>VLOOKUP(B19224,CONSOLIDADO!A$2:E$11786,5,FALSE)</f>
        <v>5686</v>
      </c>
      <c r="D19224" s="3" t="s">
        <v>6670</v>
      </c>
      <c r="E19224" s="3" t="s">
        <v>6905</v>
      </c>
      <c r="F19224" s="3" t="s">
        <v>37627</v>
      </c>
      <c r="G19224" s="3" t="s">
        <v>56618</v>
      </c>
      <c r="I19224" t="str">
        <f t="shared" si="300"/>
        <v>,(5686,' Alberto Mordoj Arenas ',' amordoj@grupovaldivieso.cl',' 2 2381 9307    ', Gerente Comercial')</v>
      </c>
    </row>
    <row r="19225" spans="1:9">
      <c r="A19225" s="3" t="s">
        <v>56619</v>
      </c>
      <c r="B19225" s="3" t="s">
        <v>57756</v>
      </c>
      <c r="C19225" s="3">
        <f>VLOOKUP(B19225,CONSOLIDADO!A$2:E$11786,5,FALSE)</f>
        <v>5687</v>
      </c>
      <c r="D19225" s="3" t="s">
        <v>6670</v>
      </c>
      <c r="E19225" s="3" t="s">
        <v>56620</v>
      </c>
      <c r="F19225" s="3" t="s">
        <v>56621</v>
      </c>
      <c r="G19225" s="3" t="s">
        <v>56622</v>
      </c>
      <c r="I19225" t="str">
        <f t="shared" si="300"/>
        <v>,(5687,' Martín Silva Vial ',' msilva@ventisquero.com',' 72 244 4300    ', Gerente General - Gerente de Producción')</v>
      </c>
    </row>
    <row r="19226" spans="1:9">
      <c r="A19226" s="3" t="s">
        <v>56623</v>
      </c>
      <c r="B19226" s="3" t="s">
        <v>57756</v>
      </c>
      <c r="C19226" s="3">
        <f>VLOOKUP(B19226,CONSOLIDADO!A$2:E$11786,5,FALSE)</f>
        <v>5687</v>
      </c>
      <c r="D19226" s="3" t="s">
        <v>6670</v>
      </c>
      <c r="E19226" s="3" t="s">
        <v>6757</v>
      </c>
      <c r="F19226" s="3" t="s">
        <v>56624</v>
      </c>
      <c r="G19226" s="3" t="s">
        <v>56622</v>
      </c>
      <c r="I19226" t="str">
        <f t="shared" si="300"/>
        <v>,(5687,' Francisco Grohnert Ovalle ',' fgrohnert@vyfchile.com',' 72 244 4300    ', Gerente de Administración y Finanzas')</v>
      </c>
    </row>
    <row r="19227" spans="1:9">
      <c r="A19227" s="3" t="s">
        <v>56625</v>
      </c>
      <c r="B19227" s="3" t="s">
        <v>57756</v>
      </c>
      <c r="C19227" s="3">
        <f>VLOOKUP(B19227,CONSOLIDADO!A$2:E$11786,5,FALSE)</f>
        <v>5687</v>
      </c>
      <c r="D19227" s="3" t="s">
        <v>6670</v>
      </c>
      <c r="E19227" s="3" t="s">
        <v>6905</v>
      </c>
      <c r="F19227" s="3" t="s">
        <v>56626</v>
      </c>
      <c r="G19227" s="3" t="s">
        <v>56622</v>
      </c>
      <c r="I19227" t="str">
        <f t="shared" si="300"/>
        <v>,(5687,' Juan Ignacio Zúñiga ',' jzuniga@ventisquero.com',' 72 244 4300    ', Gerente Comercial')</v>
      </c>
    </row>
    <row r="19228" spans="1:9">
      <c r="A19228" s="3" t="s">
        <v>56627</v>
      </c>
      <c r="B19228" s="3" t="s">
        <v>57800</v>
      </c>
      <c r="C19228" s="3">
        <f>VLOOKUP(B19228,CONSOLIDADO!A$2:E$11786,5,FALSE)</f>
        <v>5688</v>
      </c>
      <c r="D19228" s="3" t="s">
        <v>6670</v>
      </c>
      <c r="E19228" s="3" t="s">
        <v>6848</v>
      </c>
      <c r="F19228" s="3"/>
      <c r="G19228" s="3" t="s">
        <v>56628</v>
      </c>
      <c r="I19228" t="str">
        <f t="shared" si="300"/>
        <v>,(5688,' Víctor Pino Arrigorriaga ','',' 2 2235 1919    ', Vicepresidente')</v>
      </c>
    </row>
    <row r="19229" spans="1:9">
      <c r="A19229" s="3" t="s">
        <v>56629</v>
      </c>
      <c r="B19229" s="3" t="s">
        <v>57800</v>
      </c>
      <c r="C19229" s="3">
        <f>VLOOKUP(B19229,CONSOLIDADO!A$2:E$11786,5,FALSE)</f>
        <v>5688</v>
      </c>
      <c r="D19229" s="3" t="s">
        <v>6670</v>
      </c>
      <c r="E19229" s="3"/>
      <c r="F19229" s="3"/>
      <c r="G19229" s="3" t="s">
        <v>56630</v>
      </c>
      <c r="I19229" t="str">
        <f t="shared" si="300"/>
        <v>,(5688,' Gonzalo Pino Arrigorriaga','',' 2 2235 1919',')</v>
      </c>
    </row>
    <row r="19230" spans="1:9">
      <c r="A19230" s="3" t="s">
        <v>56631</v>
      </c>
      <c r="B19230" s="3" t="s">
        <v>57800</v>
      </c>
      <c r="C19230" s="3">
        <f>VLOOKUP(B19230,CONSOLIDADO!A$2:E$11786,5,FALSE)</f>
        <v>5688</v>
      </c>
      <c r="D19230" s="3" t="s">
        <v>6670</v>
      </c>
      <c r="E19230" s="3"/>
      <c r="F19230" s="3"/>
      <c r="G19230" s="3" t="s">
        <v>56630</v>
      </c>
      <c r="I19230" t="str">
        <f t="shared" si="300"/>
        <v>,(5688,' Cyril Chaplot Medina','',' 2 2235 1919',')</v>
      </c>
    </row>
    <row r="19231" spans="1:9">
      <c r="A19231" s="3" t="s">
        <v>30513</v>
      </c>
      <c r="B19231" s="3" t="s">
        <v>57757</v>
      </c>
      <c r="C19231" s="3">
        <f>VLOOKUP(B19231,CONSOLIDADO!A$2:E$11786,5,FALSE)</f>
        <v>5689</v>
      </c>
      <c r="D19231" s="3" t="s">
        <v>8682</v>
      </c>
      <c r="E19231" s="3"/>
      <c r="F19231" s="3"/>
      <c r="G19231" s="3" t="s">
        <v>56632</v>
      </c>
      <c r="I19231" t="str">
        <f t="shared" si="300"/>
        <v>,(5689,' Miguel Angel González Ortiz','',' 2 2202 7000',')</v>
      </c>
    </row>
    <row r="19232" spans="1:9">
      <c r="A19232" s="3" t="s">
        <v>56633</v>
      </c>
      <c r="B19232" s="3" t="s">
        <v>57757</v>
      </c>
      <c r="C19232" s="3">
        <f>VLOOKUP(B19232,CONSOLIDADO!A$2:E$11786,5,FALSE)</f>
        <v>5689</v>
      </c>
      <c r="D19232" s="3" t="s">
        <v>8682</v>
      </c>
      <c r="E19232" s="3" t="s">
        <v>7019</v>
      </c>
      <c r="F19232" s="3" t="s">
        <v>56634</v>
      </c>
      <c r="G19232" s="3" t="s">
        <v>56635</v>
      </c>
      <c r="I19232" t="str">
        <f t="shared" si="300"/>
        <v>,(5689,' Cristian Isbej ',' cisbej@estampa.com',' 2 2202 7000    ', Gerente General y Comercial')</v>
      </c>
    </row>
    <row r="19233" spans="1:9">
      <c r="A19233" s="3" t="s">
        <v>56636</v>
      </c>
      <c r="B19233" s="3" t="s">
        <v>57757</v>
      </c>
      <c r="C19233" s="3">
        <f>VLOOKUP(B19233,CONSOLIDADO!A$2:E$11786,5,FALSE)</f>
        <v>5689</v>
      </c>
      <c r="D19233" s="3" t="s">
        <v>8682</v>
      </c>
      <c r="E19233" s="3" t="s">
        <v>56637</v>
      </c>
      <c r="F19233" s="3" t="s">
        <v>56638</v>
      </c>
      <c r="G19233" s="3" t="s">
        <v>56639</v>
      </c>
      <c r="I19233" t="str">
        <f t="shared" si="300"/>
        <v>,(5689,' María Teresa Contreras ',' mtcontreras@estampa.com',' 2 2656 9292    ', Jefa de Planta y Finanzas')</v>
      </c>
    </row>
    <row r="19234" spans="1:9">
      <c r="A19234" s="3" t="s">
        <v>56640</v>
      </c>
      <c r="B19234" s="3" t="s">
        <v>57757</v>
      </c>
      <c r="C19234" s="3">
        <f>VLOOKUP(B19234,CONSOLIDADO!A$2:E$11786,5,FALSE)</f>
        <v>5689</v>
      </c>
      <c r="D19234" s="3" t="s">
        <v>8682</v>
      </c>
      <c r="E19234" s="3" t="s">
        <v>56641</v>
      </c>
      <c r="F19234" s="3" t="s">
        <v>56642</v>
      </c>
      <c r="G19234" s="3" t="s">
        <v>56635</v>
      </c>
      <c r="I19234" t="str">
        <f t="shared" si="300"/>
        <v>,(5689,' Johanna Pereira ',' jpereira@estampa.com',' 2 2202 7000    ', Enóloga - Gerente Técnico')</v>
      </c>
    </row>
    <row r="19235" spans="1:9">
      <c r="A19235" s="3" t="s">
        <v>49884</v>
      </c>
      <c r="B19235" s="3" t="s">
        <v>57758</v>
      </c>
      <c r="C19235" s="3">
        <f>VLOOKUP(B19235,CONSOLIDADO!A$2:E$11786,5,FALSE)</f>
        <v>5690</v>
      </c>
      <c r="D19235" s="3" t="s">
        <v>8682</v>
      </c>
      <c r="E19235" s="3" t="s">
        <v>6813</v>
      </c>
      <c r="F19235" s="3"/>
      <c r="G19235" s="3" t="s">
        <v>49886</v>
      </c>
      <c r="I19235" t="str">
        <f t="shared" si="300"/>
        <v>,(5690,' Juan José Bouchon Lyon ','',' 2 2246 9778    ', Presidente')</v>
      </c>
    </row>
    <row r="19236" spans="1:9">
      <c r="A19236" s="3" t="s">
        <v>56643</v>
      </c>
      <c r="B19236" s="3" t="s">
        <v>57758</v>
      </c>
      <c r="C19236" s="3">
        <f>VLOOKUP(B19236,CONSOLIDADO!A$2:E$11786,5,FALSE)</f>
        <v>5690</v>
      </c>
      <c r="D19236" s="3" t="s">
        <v>8682</v>
      </c>
      <c r="E19236" s="3"/>
      <c r="F19236" s="3"/>
      <c r="G19236" s="3" t="s">
        <v>56644</v>
      </c>
      <c r="I19236" t="str">
        <f t="shared" si="300"/>
        <v>,(5690,' Rodrigo Millán Hidalgo','',' 2 2246 9778',')</v>
      </c>
    </row>
    <row r="19237" spans="1:9">
      <c r="A19237" s="3" t="s">
        <v>56645</v>
      </c>
      <c r="B19237" s="3" t="s">
        <v>57758</v>
      </c>
      <c r="C19237" s="3">
        <f>VLOOKUP(B19237,CONSOLIDADO!A$2:E$11786,5,FALSE)</f>
        <v>5690</v>
      </c>
      <c r="D19237" s="3" t="s">
        <v>8682</v>
      </c>
      <c r="E19237" s="3" t="s">
        <v>7136</v>
      </c>
      <c r="F19237" s="3"/>
      <c r="G19237" s="3" t="s">
        <v>49886</v>
      </c>
      <c r="I19237" t="str">
        <f t="shared" si="300"/>
        <v>,(5690,' Soledad González ','',' 2 2246 9778    ', Gerente de Marketing')</v>
      </c>
    </row>
    <row r="19238" spans="1:9">
      <c r="A19238" s="3" t="s">
        <v>56646</v>
      </c>
      <c r="B19238" s="3" t="s">
        <v>57758</v>
      </c>
      <c r="C19238" s="3">
        <f>VLOOKUP(B19238,CONSOLIDADO!A$2:E$11786,5,FALSE)</f>
        <v>5690</v>
      </c>
      <c r="D19238" s="3" t="s">
        <v>8682</v>
      </c>
      <c r="E19238" s="3"/>
      <c r="F19238" s="3"/>
      <c r="G19238" s="3" t="s">
        <v>56644</v>
      </c>
      <c r="I19238" t="str">
        <f t="shared" si="300"/>
        <v>,(5690,' Felipe Gutiérrez Fuentes','',' 2 2246 9778',')</v>
      </c>
    </row>
    <row r="19239" spans="1:9">
      <c r="A19239" s="3" t="s">
        <v>56647</v>
      </c>
      <c r="B19239" s="3" t="s">
        <v>57758</v>
      </c>
      <c r="C19239" s="3">
        <f>VLOOKUP(B19239,CONSOLIDADO!A$2:E$11786,5,FALSE)</f>
        <v>5690</v>
      </c>
      <c r="D19239" s="3" t="s">
        <v>8682</v>
      </c>
      <c r="E19239" s="3" t="s">
        <v>56648</v>
      </c>
      <c r="F19239" s="3" t="s">
        <v>56649</v>
      </c>
      <c r="G19239" s="3" t="s">
        <v>49886</v>
      </c>
      <c r="I19239" t="str">
        <f t="shared" si="300"/>
        <v>,(5690,' Paulina Valdivieso Sotomayor ',' pvaldivieso@bisquertt.cl',' 2 2246 9778    ', Venta Directa')</v>
      </c>
    </row>
    <row r="19240" spans="1:9">
      <c r="A19240" s="3" t="s">
        <v>56650</v>
      </c>
      <c r="B19240" s="3" t="s">
        <v>57759</v>
      </c>
      <c r="C19240" s="3">
        <f>VLOOKUP(B19240,CONSOLIDADO!A$2:E$11786,5,FALSE)</f>
        <v>5691</v>
      </c>
      <c r="D19240" s="3" t="s">
        <v>6670</v>
      </c>
      <c r="E19240" s="3"/>
      <c r="F19240" s="3"/>
      <c r="G19240" s="3" t="s">
        <v>56651</v>
      </c>
      <c r="I19240" t="str">
        <f t="shared" si="300"/>
        <v>,(5691,' Raimundo Urzúa Pérez','',' 2 2578 9000',')</v>
      </c>
    </row>
    <row r="19241" spans="1:9">
      <c r="A19241" s="3" t="s">
        <v>56652</v>
      </c>
      <c r="B19241" s="3" t="s">
        <v>57759</v>
      </c>
      <c r="C19241" s="3">
        <f>VLOOKUP(B19241,CONSOLIDADO!A$2:E$11786,5,FALSE)</f>
        <v>5691</v>
      </c>
      <c r="D19241" s="3" t="s">
        <v>6670</v>
      </c>
      <c r="E19241" s="3" t="s">
        <v>6905</v>
      </c>
      <c r="F19241" s="3" t="s">
        <v>56653</v>
      </c>
      <c r="G19241" s="3" t="s">
        <v>56654</v>
      </c>
      <c r="I19241" t="str">
        <f t="shared" si="300"/>
        <v>,(5691,' Julio Pacheco Silva ',' jpacheco@santacatalina.cl',' 2 2578 9012    ', Gerente Comercial')</v>
      </c>
    </row>
    <row r="19242" spans="1:9">
      <c r="A19242" s="3" t="s">
        <v>56655</v>
      </c>
      <c r="B19242" s="3" t="s">
        <v>57759</v>
      </c>
      <c r="C19242" s="3">
        <f>VLOOKUP(B19242,CONSOLIDADO!A$2:E$11786,5,FALSE)</f>
        <v>5691</v>
      </c>
      <c r="D19242" s="3" t="s">
        <v>6670</v>
      </c>
      <c r="E19242" s="3" t="s">
        <v>56656</v>
      </c>
      <c r="F19242" s="3" t="s">
        <v>56657</v>
      </c>
      <c r="G19242" s="3" t="s">
        <v>56658</v>
      </c>
      <c r="I19242" t="str">
        <f t="shared" si="300"/>
        <v>,(5691,' Rogelio Utreras Henríquez ',' rutreras@santacatalina.cl',' 2 2578 9011    ', Subgerente General / Contralor')</v>
      </c>
    </row>
    <row r="19243" spans="1:9">
      <c r="A19243" s="3" t="s">
        <v>56659</v>
      </c>
      <c r="B19243" s="3" t="s">
        <v>57759</v>
      </c>
      <c r="C19243" s="3">
        <f>VLOOKUP(B19243,CONSOLIDADO!A$2:E$11786,5,FALSE)</f>
        <v>5691</v>
      </c>
      <c r="D19243" s="3" t="s">
        <v>6670</v>
      </c>
      <c r="E19243" s="3" t="s">
        <v>56660</v>
      </c>
      <c r="F19243" s="3" t="s">
        <v>56661</v>
      </c>
      <c r="G19243" s="3" t="s">
        <v>56662</v>
      </c>
      <c r="I19243" t="str">
        <f t="shared" si="300"/>
        <v>,(5691,' Sebastián Urzúa Urquiaga ',' surzua@santacatalina.cl',' 9 9969 3846    ', Regional Comercial Manager Asia-Pacific')</v>
      </c>
    </row>
    <row r="19244" spans="1:9">
      <c r="A19244" s="3" t="s">
        <v>43550</v>
      </c>
      <c r="B19244" s="3" t="s">
        <v>57760</v>
      </c>
      <c r="C19244" s="3">
        <f>VLOOKUP(B19244,CONSOLIDADO!A$2:E$11786,5,FALSE)</f>
        <v>5692</v>
      </c>
      <c r="D19244" s="3" t="s">
        <v>8682</v>
      </c>
      <c r="E19244" s="3"/>
      <c r="F19244" s="3"/>
      <c r="G19244" s="3" t="s">
        <v>56663</v>
      </c>
      <c r="I19244" t="str">
        <f t="shared" si="300"/>
        <v>,(5692,' Rafael Guilisasti Gana','',' 2 2353 9141',')</v>
      </c>
    </row>
    <row r="19245" spans="1:9">
      <c r="A19245" s="3" t="s">
        <v>29196</v>
      </c>
      <c r="B19245" s="3" t="s">
        <v>57760</v>
      </c>
      <c r="C19245" s="3">
        <f>VLOOKUP(B19245,CONSOLIDADO!A$2:E$11786,5,FALSE)</f>
        <v>5692</v>
      </c>
      <c r="D19245" s="3" t="s">
        <v>8682</v>
      </c>
      <c r="E19245" s="3" t="s">
        <v>6848</v>
      </c>
      <c r="F19245" s="3"/>
      <c r="G19245" s="3" t="s">
        <v>56664</v>
      </c>
      <c r="I19245" t="str">
        <f t="shared" si="300"/>
        <v>,(5692,' José Antonio Marín Jordán ','',' 2 2633 1679    ', Vicepresidente')</v>
      </c>
    </row>
    <row r="19246" spans="1:9">
      <c r="A19246" s="3" t="s">
        <v>56665</v>
      </c>
      <c r="B19246" s="3" t="s">
        <v>57760</v>
      </c>
      <c r="C19246" s="3">
        <f>VLOOKUP(B19246,CONSOLIDADO!A$2:E$11786,5,FALSE)</f>
        <v>5692</v>
      </c>
      <c r="D19246" s="3" t="s">
        <v>8682</v>
      </c>
      <c r="E19246" s="3" t="s">
        <v>6856</v>
      </c>
      <c r="F19246" s="3"/>
      <c r="G19246" s="3" t="s">
        <v>56666</v>
      </c>
      <c r="I19246" t="str">
        <f t="shared" si="300"/>
        <v>,(5692,' Josefina Guilisasti Gana ','',' 2 2476 5200    ', Directora')</v>
      </c>
    </row>
    <row r="19247" spans="1:9">
      <c r="A19247" s="3" t="s">
        <v>56383</v>
      </c>
      <c r="B19247" s="3" t="s">
        <v>57760</v>
      </c>
      <c r="C19247" s="3">
        <f>VLOOKUP(B19247,CONSOLIDADO!A$2:E$11786,5,FALSE)</f>
        <v>5692</v>
      </c>
      <c r="D19247" s="3" t="s">
        <v>8682</v>
      </c>
      <c r="E19247" s="3" t="s">
        <v>6856</v>
      </c>
      <c r="F19247" s="3" t="s">
        <v>56667</v>
      </c>
      <c r="G19247" s="3" t="s">
        <v>56385</v>
      </c>
      <c r="I19247" t="str">
        <f t="shared" si="300"/>
        <v>,(5692,' Isabel Guilisasti Gana ',' iguilisasti@conchaytoro.cl',' 2 2476 5001    ', Directora')</v>
      </c>
    </row>
    <row r="19248" spans="1:9">
      <c r="A19248" s="3" t="s">
        <v>29197</v>
      </c>
      <c r="B19248" s="3" t="s">
        <v>57760</v>
      </c>
      <c r="C19248" s="3">
        <f>VLOOKUP(B19248,CONSOLIDADO!A$2:E$11786,5,FALSE)</f>
        <v>5692</v>
      </c>
      <c r="D19248" s="3" t="s">
        <v>8682</v>
      </c>
      <c r="E19248" s="3" t="s">
        <v>6850</v>
      </c>
      <c r="F19248" s="3"/>
      <c r="G19248" s="3" t="s">
        <v>56668</v>
      </c>
      <c r="I19248" t="str">
        <f t="shared" si="300"/>
        <v>,(5692,' Felipe Larraín Vial ','',' 2 2661 8761    ', Director')</v>
      </c>
    </row>
    <row r="19249" spans="1:9">
      <c r="A19249" s="3" t="s">
        <v>46813</v>
      </c>
      <c r="B19249" s="3" t="s">
        <v>57760</v>
      </c>
      <c r="C19249" s="3">
        <f>VLOOKUP(B19249,CONSOLIDADO!A$2:E$11786,5,FALSE)</f>
        <v>5692</v>
      </c>
      <c r="D19249" s="3" t="s">
        <v>8682</v>
      </c>
      <c r="E19249" s="3" t="s">
        <v>6850</v>
      </c>
      <c r="F19249" s="3"/>
      <c r="G19249" s="3" t="s">
        <v>6846</v>
      </c>
      <c r="I19249" t="str">
        <f t="shared" si="300"/>
        <v>,(5692,' Matías Augusto Concha Berthet ','','               ', Director')</v>
      </c>
    </row>
    <row r="19250" spans="1:9">
      <c r="A19250" s="3" t="s">
        <v>12523</v>
      </c>
      <c r="B19250" s="3" t="s">
        <v>57760</v>
      </c>
      <c r="C19250" s="3">
        <f>VLOOKUP(B19250,CONSOLIDADO!A$2:E$11786,5,FALSE)</f>
        <v>5692</v>
      </c>
      <c r="D19250" s="3" t="s">
        <v>8682</v>
      </c>
      <c r="E19250" s="3" t="s">
        <v>6850</v>
      </c>
      <c r="F19250" s="3"/>
      <c r="G19250" s="3" t="s">
        <v>6846</v>
      </c>
      <c r="I19250" t="str">
        <f t="shared" si="300"/>
        <v>,(5692,' Fernando Lefort Gorchs ','','               ', Director')</v>
      </c>
    </row>
    <row r="19251" spans="1:9">
      <c r="A19251" s="3" t="s">
        <v>56669</v>
      </c>
      <c r="B19251" s="3" t="s">
        <v>57760</v>
      </c>
      <c r="C19251" s="3">
        <f>VLOOKUP(B19251,CONSOLIDADO!A$2:E$11786,5,FALSE)</f>
        <v>5692</v>
      </c>
      <c r="D19251" s="3" t="s">
        <v>8682</v>
      </c>
      <c r="E19251" s="3" t="s">
        <v>6739</v>
      </c>
      <c r="F19251" s="3" t="s">
        <v>56670</v>
      </c>
      <c r="G19251" s="3" t="s">
        <v>56671</v>
      </c>
      <c r="I19251" t="str">
        <f t="shared" si="300"/>
        <v>,(5692,' Cristián Rodríguez Larraín ',' crodriguez@emiliana.cl',' 2 2353 9130    ', Gerente General')</v>
      </c>
    </row>
    <row r="19252" spans="1:9">
      <c r="A19252" s="3" t="s">
        <v>56672</v>
      </c>
      <c r="B19252" s="3" t="s">
        <v>57760</v>
      </c>
      <c r="C19252" s="3">
        <f>VLOOKUP(B19252,CONSOLIDADO!A$2:E$11786,5,FALSE)</f>
        <v>5692</v>
      </c>
      <c r="D19252" s="3" t="s">
        <v>8682</v>
      </c>
      <c r="E19252" s="3"/>
      <c r="F19252" s="3"/>
      <c r="G19252" s="3" t="s">
        <v>56673</v>
      </c>
      <c r="I19252" t="str">
        <f t="shared" si="300"/>
        <v>,(5692,' Cristián Ubilla Cantillana','',' 2 2353 9130',')</v>
      </c>
    </row>
    <row r="19253" spans="1:9">
      <c r="A19253" s="3" t="s">
        <v>56674</v>
      </c>
      <c r="B19253" s="3" t="s">
        <v>57760</v>
      </c>
      <c r="C19253" s="3">
        <f>VLOOKUP(B19253,CONSOLIDADO!A$2:E$11786,5,FALSE)</f>
        <v>5692</v>
      </c>
      <c r="D19253" s="3" t="s">
        <v>8682</v>
      </c>
      <c r="E19253" s="3"/>
      <c r="F19253" s="3"/>
      <c r="G19253" s="3" t="s">
        <v>56675</v>
      </c>
      <c r="I19253" t="str">
        <f t="shared" si="300"/>
        <v>,(5692,' Juan Pablo Lecaros','',' 72 285 8664',')</v>
      </c>
    </row>
    <row r="19254" spans="1:9">
      <c r="A19254" s="3" t="s">
        <v>56676</v>
      </c>
      <c r="B19254" s="3" t="s">
        <v>57760</v>
      </c>
      <c r="C19254" s="3">
        <f>VLOOKUP(B19254,CONSOLIDADO!A$2:E$11786,5,FALSE)</f>
        <v>5692</v>
      </c>
      <c r="D19254" s="3" t="s">
        <v>8682</v>
      </c>
      <c r="E19254" s="3" t="s">
        <v>46686</v>
      </c>
      <c r="F19254" s="3" t="s">
        <v>56677</v>
      </c>
      <c r="G19254" s="3" t="s">
        <v>56671</v>
      </c>
      <c r="I19254" t="str">
        <f t="shared" si="300"/>
        <v>,(5692,' Sebastián Tramun Da Fonseca ',' stramun@emiliana.cl',' 2 2353 9130    ', Gerente de Sustentabilidad')</v>
      </c>
    </row>
    <row r="19255" spans="1:9">
      <c r="A19255" s="3" t="s">
        <v>56678</v>
      </c>
      <c r="B19255" s="3" t="s">
        <v>57760</v>
      </c>
      <c r="C19255" s="3">
        <f>VLOOKUP(B19255,CONSOLIDADO!A$2:E$11786,5,FALSE)</f>
        <v>5692</v>
      </c>
      <c r="D19255" s="3" t="s">
        <v>8682</v>
      </c>
      <c r="E19255" s="3" t="s">
        <v>20715</v>
      </c>
      <c r="F19255" s="3" t="s">
        <v>56679</v>
      </c>
      <c r="G19255" s="3" t="s">
        <v>56671</v>
      </c>
      <c r="I19255" t="str">
        <f t="shared" si="300"/>
        <v>,(5692,' Luis Ríos S. ',' lrios@emiliana.cl',' 2 2353 9130    ', Subgerente Recursos Humanos')</v>
      </c>
    </row>
    <row r="19256" spans="1:9">
      <c r="A19256" s="3" t="s">
        <v>56680</v>
      </c>
      <c r="B19256" s="3" t="s">
        <v>57761</v>
      </c>
      <c r="C19256" s="3">
        <f>VLOOKUP(B19256,CONSOLIDADO!A$2:E$11786,5,FALSE)</f>
        <v>5693</v>
      </c>
      <c r="D19256" s="3" t="s">
        <v>6670</v>
      </c>
      <c r="E19256" s="3"/>
      <c r="F19256" s="3"/>
      <c r="G19256" s="3" t="s">
        <v>56681</v>
      </c>
      <c r="I19256" t="str">
        <f t="shared" si="300"/>
        <v>,(5693,' Eduardo Chadwick Claro','',' 2 2339 9100',')</v>
      </c>
    </row>
    <row r="19257" spans="1:9">
      <c r="A19257" s="3" t="s">
        <v>56682</v>
      </c>
      <c r="B19257" s="3" t="s">
        <v>57761</v>
      </c>
      <c r="C19257" s="3">
        <f>VLOOKUP(B19257,CONSOLIDADO!A$2:E$11786,5,FALSE)</f>
        <v>5693</v>
      </c>
      <c r="D19257" s="3" t="s">
        <v>6670</v>
      </c>
      <c r="E19257" s="3" t="s">
        <v>6757</v>
      </c>
      <c r="F19257" s="3" t="s">
        <v>56683</v>
      </c>
      <c r="G19257" s="3" t="s">
        <v>56290</v>
      </c>
      <c r="I19257" t="str">
        <f t="shared" si="300"/>
        <v>,(5693,' Emilio De Vidts ',' edevidts@errazuriz.cl',' 2 2339 9100    ', Gerente de Administración y Finanzas')</v>
      </c>
    </row>
    <row r="19258" spans="1:9">
      <c r="A19258" s="3" t="s">
        <v>56684</v>
      </c>
      <c r="B19258" s="3" t="s">
        <v>57761</v>
      </c>
      <c r="C19258" s="3">
        <f>VLOOKUP(B19258,CONSOLIDADO!A$2:E$11786,5,FALSE)</f>
        <v>5693</v>
      </c>
      <c r="D19258" s="3" t="s">
        <v>6670</v>
      </c>
      <c r="E19258" s="3"/>
      <c r="F19258" s="3"/>
      <c r="G19258" s="3" t="s">
        <v>56681</v>
      </c>
      <c r="I19258" t="str">
        <f t="shared" si="300"/>
        <v>,(5693,' Jorge Herrera Ramírez','',' 2 2339 9100',')</v>
      </c>
    </row>
    <row r="19259" spans="1:9">
      <c r="A19259" s="3" t="s">
        <v>56685</v>
      </c>
      <c r="B19259" s="3" t="s">
        <v>57762</v>
      </c>
      <c r="C19259" s="3">
        <f>VLOOKUP(B19259,CONSOLIDADO!A$2:E$11786,5,FALSE)</f>
        <v>5694</v>
      </c>
      <c r="D19259" s="3" t="s">
        <v>6670</v>
      </c>
      <c r="E19259" s="3"/>
      <c r="F19259" s="3"/>
      <c r="G19259" s="3" t="s">
        <v>56686</v>
      </c>
      <c r="I19259" t="str">
        <f t="shared" si="300"/>
        <v>,(5694,' Alvaro Paredes Legrand','',' 72 251 2551',')</v>
      </c>
    </row>
    <row r="19260" spans="1:9">
      <c r="A19260" s="3" t="s">
        <v>56687</v>
      </c>
      <c r="B19260" s="3" t="s">
        <v>57762</v>
      </c>
      <c r="C19260" s="3">
        <f>VLOOKUP(B19260,CONSOLIDADO!A$2:E$11786,5,FALSE)</f>
        <v>5694</v>
      </c>
      <c r="D19260" s="3" t="s">
        <v>6670</v>
      </c>
      <c r="E19260" s="3"/>
      <c r="F19260" s="3"/>
      <c r="G19260" s="3" t="s">
        <v>56686</v>
      </c>
      <c r="I19260" t="str">
        <f t="shared" si="300"/>
        <v>,(5694,' Javier Paredes Legrand','',' 72 251 2551',')</v>
      </c>
    </row>
    <row r="19261" spans="1:9">
      <c r="A19261" s="3" t="s">
        <v>56689</v>
      </c>
      <c r="B19261" s="3" t="s">
        <v>56688</v>
      </c>
      <c r="C19261" s="3">
        <f>VLOOKUP(B19261,CONSOLIDADO!A$2:E$11786,5,FALSE)</f>
        <v>5695</v>
      </c>
      <c r="D19261" s="3" t="s">
        <v>6670</v>
      </c>
      <c r="E19261" s="3" t="s">
        <v>6739</v>
      </c>
      <c r="F19261" s="3" t="s">
        <v>56690</v>
      </c>
      <c r="G19261" s="3" t="s">
        <v>56691</v>
      </c>
      <c r="I19261" t="str">
        <f t="shared" si="300"/>
        <v>,(5695,' Pedro Toro Espinosa ',' ptoro@patacon.cl',' 75 247 1621    ', Gerente General')</v>
      </c>
    </row>
    <row r="19262" spans="1:9">
      <c r="A19262" s="3" t="s">
        <v>56692</v>
      </c>
      <c r="B19262" s="3" t="s">
        <v>56688</v>
      </c>
      <c r="C19262" s="3">
        <f>VLOOKUP(B19262,CONSOLIDADO!A$2:E$11786,5,FALSE)</f>
        <v>5695</v>
      </c>
      <c r="D19262" s="3" t="s">
        <v>6670</v>
      </c>
      <c r="E19262" s="3" t="s">
        <v>6757</v>
      </c>
      <c r="F19262" s="3" t="s">
        <v>56693</v>
      </c>
      <c r="G19262" s="3" t="s">
        <v>56691</v>
      </c>
      <c r="I19262" t="str">
        <f t="shared" si="300"/>
        <v>,(5695,' Ricardo Toro Espinosa ',' rtoro@patacon.cl',' 75 247 1621    ', Gerente de Administración y Finanzas')</v>
      </c>
    </row>
    <row r="19263" spans="1:9">
      <c r="A19263" s="3" t="s">
        <v>56696</v>
      </c>
      <c r="B19263" s="3" t="s">
        <v>56694</v>
      </c>
      <c r="C19263" s="3">
        <f>VLOOKUP(B19263,CONSOLIDADO!A$2:E$11786,5,FALSE)</f>
        <v>5696</v>
      </c>
      <c r="D19263" s="3" t="s">
        <v>56695</v>
      </c>
      <c r="E19263" s="3" t="s">
        <v>6739</v>
      </c>
      <c r="F19263" s="3" t="s">
        <v>56697</v>
      </c>
      <c r="G19263" s="3" t="s">
        <v>56698</v>
      </c>
      <c r="I19263" t="str">
        <f t="shared" si="300"/>
        <v>,(5696,' Mario Peña ',' mapena@aliaxis-la.com',' 2 2592 4101    ', Gerente General')</v>
      </c>
    </row>
    <row r="19264" spans="1:9">
      <c r="A19264" s="3" t="s">
        <v>56699</v>
      </c>
      <c r="B19264" s="3" t="s">
        <v>56694</v>
      </c>
      <c r="C19264" s="3">
        <f>VLOOKUP(B19264,CONSOLIDADO!A$2:E$11786,5,FALSE)</f>
        <v>5696</v>
      </c>
      <c r="D19264" s="3" t="s">
        <v>56695</v>
      </c>
      <c r="E19264" s="3" t="s">
        <v>17808</v>
      </c>
      <c r="F19264" s="3" t="s">
        <v>56700</v>
      </c>
      <c r="G19264" s="3" t="s">
        <v>56698</v>
      </c>
      <c r="I19264" t="str">
        <f t="shared" si="300"/>
        <v>,(5696,' Pablo Valencia Montedónico ',' pvalencia@aliaxis-la.com',' 2 2592 4101    ', Gerente Ventas')</v>
      </c>
    </row>
    <row r="19265" spans="1:9">
      <c r="A19265" s="3" t="s">
        <v>56701</v>
      </c>
      <c r="B19265" s="3" t="s">
        <v>56694</v>
      </c>
      <c r="C19265" s="3">
        <f>VLOOKUP(B19265,CONSOLIDADO!A$2:E$11786,5,FALSE)</f>
        <v>5696</v>
      </c>
      <c r="D19265" s="3" t="s">
        <v>56695</v>
      </c>
      <c r="E19265" s="3" t="s">
        <v>6757</v>
      </c>
      <c r="F19265" s="3" t="s">
        <v>56702</v>
      </c>
      <c r="G19265" s="3" t="s">
        <v>56698</v>
      </c>
      <c r="I19265" t="str">
        <f t="shared" si="300"/>
        <v>,(5696,' Juan Miguel López ',' jmlopez@aliaxis-la.com',' 2 2592 4101    ', Gerente de Administración y Finanzas')</v>
      </c>
    </row>
    <row r="19266" spans="1:9">
      <c r="A19266" s="3" t="s">
        <v>56703</v>
      </c>
      <c r="B19266" s="3" t="s">
        <v>56694</v>
      </c>
      <c r="C19266" s="3">
        <f>VLOOKUP(B19266,CONSOLIDADO!A$2:E$11786,5,FALSE)</f>
        <v>5696</v>
      </c>
      <c r="D19266" s="3" t="s">
        <v>56695</v>
      </c>
      <c r="E19266" s="3"/>
      <c r="F19266" s="3"/>
      <c r="G19266" s="3" t="s">
        <v>56704</v>
      </c>
      <c r="I19266" t="str">
        <f t="shared" si="300"/>
        <v>,(5696,' Gonzalo Contreras Sarrás','',' 2 2592 4101',')</v>
      </c>
    </row>
    <row r="19267" spans="1:9">
      <c r="A19267" s="3" t="s">
        <v>56705</v>
      </c>
      <c r="B19267" s="3" t="s">
        <v>56694</v>
      </c>
      <c r="C19267" s="3">
        <f>VLOOKUP(B19267,CONSOLIDADO!A$2:E$11786,5,FALSE)</f>
        <v>5696</v>
      </c>
      <c r="D19267" s="3" t="s">
        <v>56695</v>
      </c>
      <c r="E19267" s="3"/>
      <c r="F19267" s="3"/>
      <c r="G19267" s="3" t="s">
        <v>56704</v>
      </c>
      <c r="I19267" t="str">
        <f t="shared" ref="I19267:I19330" si="301">CONCATENATE(",(",C19267,",'",A19267,"','",F19267,"','",G19267,"',",E19267,"')")</f>
        <v>,(5696,' Gonzalo Fonseca Arancibia','',' 2 2592 4101',')</v>
      </c>
    </row>
    <row r="19268" spans="1:9">
      <c r="A19268" s="3" t="s">
        <v>56707</v>
      </c>
      <c r="B19268" s="3" t="s">
        <v>56706</v>
      </c>
      <c r="C19268" s="3">
        <f>VLOOKUP(B19268,CONSOLIDADO!A$2:E$11786,5,FALSE)</f>
        <v>5697</v>
      </c>
      <c r="D19268" s="3" t="s">
        <v>56511</v>
      </c>
      <c r="E19268" s="3" t="s">
        <v>6739</v>
      </c>
      <c r="F19268" s="3" t="s">
        <v>56708</v>
      </c>
      <c r="G19268" s="3" t="s">
        <v>56709</v>
      </c>
      <c r="I19268" t="str">
        <f t="shared" si="301"/>
        <v>,(5697,' Carlos Mario Ravanal Arce ',' mario@ravanal.cl',' 72 285 8252    ', Gerente General')</v>
      </c>
    </row>
    <row r="19269" spans="1:9">
      <c r="A19269" s="3" t="s">
        <v>56710</v>
      </c>
      <c r="B19269" s="3" t="s">
        <v>56706</v>
      </c>
      <c r="C19269" s="3">
        <f>VLOOKUP(B19269,CONSOLIDADO!A$2:E$11786,5,FALSE)</f>
        <v>5697</v>
      </c>
      <c r="D19269" s="3" t="s">
        <v>56511</v>
      </c>
      <c r="E19269" s="3" t="s">
        <v>22364</v>
      </c>
      <c r="F19269" s="3" t="s">
        <v>56711</v>
      </c>
      <c r="G19269" s="3" t="s">
        <v>56712</v>
      </c>
      <c r="I19269" t="str">
        <f t="shared" si="301"/>
        <v>,(5697,' Angélica Pía Ravanal Parada ',' pia@ravanal.cl',' 2 2474 4074    ', Director de Exportaciones')</v>
      </c>
    </row>
    <row r="19270" spans="1:9">
      <c r="A19270" s="3" t="s">
        <v>56713</v>
      </c>
      <c r="B19270" s="3" t="s">
        <v>56706</v>
      </c>
      <c r="C19270" s="3">
        <f>VLOOKUP(B19270,CONSOLIDADO!A$2:E$11786,5,FALSE)</f>
        <v>5697</v>
      </c>
      <c r="D19270" s="3" t="s">
        <v>56511</v>
      </c>
      <c r="E19270" s="3" t="s">
        <v>6905</v>
      </c>
      <c r="F19270" s="3" t="s">
        <v>56708</v>
      </c>
      <c r="G19270" s="3" t="s">
        <v>56709</v>
      </c>
      <c r="I19270" t="str">
        <f t="shared" si="301"/>
        <v>,(5697,' Mario Sebastián Ravanal Parada ',' mario@ravanal.cl',' 72 285 8252    ', Gerente Comercial')</v>
      </c>
    </row>
    <row r="19271" spans="1:9">
      <c r="A19271" s="3" t="s">
        <v>56714</v>
      </c>
      <c r="B19271" s="3" t="s">
        <v>56706</v>
      </c>
      <c r="C19271" s="3">
        <f>VLOOKUP(B19271,CONSOLIDADO!A$2:E$11786,5,FALSE)</f>
        <v>5697</v>
      </c>
      <c r="D19271" s="3" t="s">
        <v>56511</v>
      </c>
      <c r="E19271" s="3" t="s">
        <v>7362</v>
      </c>
      <c r="F19271" s="3" t="s">
        <v>56715</v>
      </c>
      <c r="G19271" s="3" t="s">
        <v>56716</v>
      </c>
      <c r="I19271" t="str">
        <f t="shared" si="301"/>
        <v>,(5697,' Marianella Cornejo ',' marianella@ravanal.cl',' 2 2474 4075    ', Gerente de Exportaciones')</v>
      </c>
    </row>
    <row r="19272" spans="1:9">
      <c r="A19272" s="3" t="s">
        <v>56717</v>
      </c>
      <c r="B19272" s="3" t="s">
        <v>56706</v>
      </c>
      <c r="C19272" s="3">
        <f>VLOOKUP(B19272,CONSOLIDADO!A$2:E$11786,5,FALSE)</f>
        <v>5697</v>
      </c>
      <c r="D19272" s="3" t="s">
        <v>56511</v>
      </c>
      <c r="E19272" s="3" t="s">
        <v>7250</v>
      </c>
      <c r="F19272" s="3" t="s">
        <v>56718</v>
      </c>
      <c r="G19272" s="3" t="s">
        <v>56709</v>
      </c>
      <c r="I19272" t="str">
        <f t="shared" si="301"/>
        <v>,(5697,' Luis Fernando Osorio Gómez ',' luisfog@gmail.com',' 72 285 8252    ', Contador General')</v>
      </c>
    </row>
    <row r="19273" spans="1:9">
      <c r="A19273" s="3" t="s">
        <v>56720</v>
      </c>
      <c r="B19273" s="3" t="s">
        <v>56719</v>
      </c>
      <c r="C19273" s="3">
        <f>VLOOKUP(B19273,CONSOLIDADO!A$2:E$11786,5,FALSE)</f>
        <v>5698</v>
      </c>
      <c r="D19273" s="3" t="s">
        <v>8682</v>
      </c>
      <c r="E19273" s="3"/>
      <c r="F19273" s="3"/>
      <c r="G19273" s="3" t="s">
        <v>56721</v>
      </c>
      <c r="I19273" t="str">
        <f t="shared" si="301"/>
        <v>,(5698,' Andrés Sanhueza Rojas','',' 2 2663 7100',')</v>
      </c>
    </row>
    <row r="19274" spans="1:9">
      <c r="A19274" s="3" t="s">
        <v>56722</v>
      </c>
      <c r="B19274" s="3" t="s">
        <v>56719</v>
      </c>
      <c r="C19274" s="3">
        <f>VLOOKUP(B19274,CONSOLIDADO!A$2:E$11786,5,FALSE)</f>
        <v>5698</v>
      </c>
      <c r="D19274" s="3" t="s">
        <v>8682</v>
      </c>
      <c r="E19274" s="3" t="s">
        <v>6765</v>
      </c>
      <c r="F19274" s="3" t="s">
        <v>56723</v>
      </c>
      <c r="G19274" s="3" t="s">
        <v>56724</v>
      </c>
      <c r="I19274" t="str">
        <f t="shared" si="301"/>
        <v>,(5698,' Félix Pavone Moreno ',' fpavone@santaema.cl',' 2 2663 7100    ', Gerente de Operaciones')</v>
      </c>
    </row>
    <row r="19275" spans="1:9">
      <c r="A19275" s="3" t="s">
        <v>56725</v>
      </c>
      <c r="B19275" s="3" t="s">
        <v>56719</v>
      </c>
      <c r="C19275" s="3">
        <f>VLOOKUP(B19275,CONSOLIDADO!A$2:E$11786,5,FALSE)</f>
        <v>5698</v>
      </c>
      <c r="D19275" s="3" t="s">
        <v>8682</v>
      </c>
      <c r="E19275" s="3" t="s">
        <v>6757</v>
      </c>
      <c r="F19275" s="3" t="s">
        <v>56726</v>
      </c>
      <c r="G19275" s="3" t="s">
        <v>56724</v>
      </c>
      <c r="I19275" t="str">
        <f t="shared" si="301"/>
        <v>,(5698,' Rossana Pavone Moreno ',' rpavone@santaema.cl',' 2 2663 7100    ', Gerente de Administración y Finanzas')</v>
      </c>
    </row>
    <row r="19276" spans="1:9">
      <c r="A19276" s="3" t="s">
        <v>56727</v>
      </c>
      <c r="B19276" s="3" t="s">
        <v>56719</v>
      </c>
      <c r="C19276" s="3">
        <f>VLOOKUP(B19276,CONSOLIDADO!A$2:E$11786,5,FALSE)</f>
        <v>5698</v>
      </c>
      <c r="D19276" s="3" t="s">
        <v>8682</v>
      </c>
      <c r="E19276" s="3"/>
      <c r="F19276" s="3"/>
      <c r="G19276" s="3" t="s">
        <v>56721</v>
      </c>
      <c r="I19276" t="str">
        <f t="shared" si="301"/>
        <v>,(5698,' Hernán Pérez Salgado','',' 2 2663 7100',')</v>
      </c>
    </row>
    <row r="19277" spans="1:9">
      <c r="A19277" s="3" t="s">
        <v>56729</v>
      </c>
      <c r="B19277" s="3" t="s">
        <v>56728</v>
      </c>
      <c r="C19277" s="3">
        <f>VLOOKUP(B19277,CONSOLIDADO!A$2:E$11786,5,FALSE)</f>
        <v>5699</v>
      </c>
      <c r="D19277" s="3" t="s">
        <v>5857</v>
      </c>
      <c r="E19277" s="3" t="s">
        <v>9631</v>
      </c>
      <c r="F19277" s="3" t="s">
        <v>56730</v>
      </c>
      <c r="G19277" s="3" t="s">
        <v>56731</v>
      </c>
      <c r="I19277" t="str">
        <f t="shared" si="301"/>
        <v>,(5699,' Carlos Herman Ubilla Ojeda ',' cubillao@gmail.com',' 9 9873 9096    ', Gerente')</v>
      </c>
    </row>
    <row r="19278" spans="1:9">
      <c r="A19278" s="3" t="s">
        <v>56732</v>
      </c>
      <c r="B19278" s="3" t="s">
        <v>56728</v>
      </c>
      <c r="C19278" s="3">
        <f>VLOOKUP(B19278,CONSOLIDADO!A$2:E$11786,5,FALSE)</f>
        <v>5699</v>
      </c>
      <c r="D19278" s="3" t="s">
        <v>5857</v>
      </c>
      <c r="E19278" s="3" t="s">
        <v>56733</v>
      </c>
      <c r="F19278" s="3" t="s">
        <v>56734</v>
      </c>
      <c r="G19278" s="3" t="s">
        <v>56735</v>
      </c>
      <c r="I19278" t="str">
        <f t="shared" si="301"/>
        <v>,(5699,' Jocsan David Venegas Casanova ',' jocsan.20@gmail.com',' 9 7431 9517    ', Jefe Ventas y Administración')</v>
      </c>
    </row>
    <row r="19279" spans="1:9">
      <c r="A19279" s="3" t="s">
        <v>56737</v>
      </c>
      <c r="B19279" s="3" t="s">
        <v>56736</v>
      </c>
      <c r="C19279" s="3">
        <f>VLOOKUP(B19279,CONSOLIDADO!A$2:E$11786,5,FALSE)</f>
        <v>5700</v>
      </c>
      <c r="D19279" s="3" t="s">
        <v>6267</v>
      </c>
      <c r="E19279" s="3"/>
      <c r="F19279" s="3"/>
      <c r="G19279" s="3" t="s">
        <v>56738</v>
      </c>
      <c r="I19279" t="str">
        <f t="shared" si="301"/>
        <v>,(5700,' Gerald Wells Honeyman','',' 41 224 6049',')</v>
      </c>
    </row>
    <row r="19280" spans="1:9">
      <c r="A19280" s="3" t="s">
        <v>56739</v>
      </c>
      <c r="B19280" s="3" t="s">
        <v>56736</v>
      </c>
      <c r="C19280" s="3">
        <f>VLOOKUP(B19280,CONSOLIDADO!A$2:E$11786,5,FALSE)</f>
        <v>5700</v>
      </c>
      <c r="D19280" s="3" t="s">
        <v>6267</v>
      </c>
      <c r="E19280" s="3" t="s">
        <v>56740</v>
      </c>
      <c r="F19280" s="3" t="s">
        <v>56741</v>
      </c>
      <c r="G19280" s="3" t="s">
        <v>56742</v>
      </c>
      <c r="I19280" t="str">
        <f t="shared" si="301"/>
        <v>,(5700,' Joaquín Contreras Albornoz ',' joaquin@viplantex.com',' 41 224 6049    ', Gerente División Plantaciones Forestales Chile')</v>
      </c>
    </row>
    <row r="19281" spans="1:9">
      <c r="A19281" s="3" t="s">
        <v>56743</v>
      </c>
      <c r="B19281" s="3" t="s">
        <v>56736</v>
      </c>
      <c r="C19281" s="3">
        <f>VLOOKUP(B19281,CONSOLIDADO!A$2:E$11786,5,FALSE)</f>
        <v>5700</v>
      </c>
      <c r="D19281" s="3" t="s">
        <v>6267</v>
      </c>
      <c r="E19281" s="3" t="s">
        <v>56744</v>
      </c>
      <c r="F19281" s="3" t="s">
        <v>56745</v>
      </c>
      <c r="G19281" s="3" t="s">
        <v>56746</v>
      </c>
      <c r="I19281" t="str">
        <f t="shared" si="301"/>
        <v>,(5700,' Juan Andrés San Román ',' viplantex@montevideo.com.uy',' 5989-4023625   ', Gerente División Planificaciones Forestales Uruguay')</v>
      </c>
    </row>
    <row r="19282" spans="1:9">
      <c r="A19282" s="3" t="s">
        <v>56748</v>
      </c>
      <c r="B19282" s="3" t="s">
        <v>56747</v>
      </c>
      <c r="C19282" s="3">
        <f>VLOOKUP(B19282,CONSOLIDADO!A$2:E$11786,5,FALSE)</f>
        <v>5701</v>
      </c>
      <c r="D19282" s="3" t="s">
        <v>5857</v>
      </c>
      <c r="E19282" s="3"/>
      <c r="F19282" s="3"/>
      <c r="G19282" s="3" t="s">
        <v>56749</v>
      </c>
      <c r="I19282" t="str">
        <f t="shared" si="301"/>
        <v>,(5701,' Carlos Ferreira Aravena','',' 2 2528 1035',')</v>
      </c>
    </row>
    <row r="19283" spans="1:9">
      <c r="A19283" s="3" t="s">
        <v>56752</v>
      </c>
      <c r="B19283" s="3" t="s">
        <v>56750</v>
      </c>
      <c r="C19283" s="3">
        <f>VLOOKUP(B19283,CONSOLIDADO!A$2:E$11786,5,FALSE)</f>
        <v>5702</v>
      </c>
      <c r="D19283" s="3" t="s">
        <v>56751</v>
      </c>
      <c r="E19283" s="3" t="s">
        <v>6837</v>
      </c>
      <c r="F19283" s="3" t="s">
        <v>56753</v>
      </c>
      <c r="G19283" s="3" t="s">
        <v>56754</v>
      </c>
      <c r="I19283" t="str">
        <f t="shared" si="301"/>
        <v>,(5702,' Gonzalo Larraguibel Helft ',' gonzalo.larraguibel@somosvirtus.com',' 2 2378 4000    ', Socio')</v>
      </c>
    </row>
    <row r="19284" spans="1:9">
      <c r="A19284" s="3" t="s">
        <v>16767</v>
      </c>
      <c r="B19284" s="3" t="s">
        <v>56750</v>
      </c>
      <c r="C19284" s="3">
        <f>VLOOKUP(B19284,CONSOLIDADO!A$2:E$11786,5,FALSE)</f>
        <v>5702</v>
      </c>
      <c r="D19284" s="3" t="s">
        <v>56751</v>
      </c>
      <c r="E19284" s="3" t="s">
        <v>6837</v>
      </c>
      <c r="F19284" s="3" t="s">
        <v>56755</v>
      </c>
      <c r="G19284" s="3" t="s">
        <v>56754</v>
      </c>
      <c r="I19284" t="str">
        <f t="shared" si="301"/>
        <v>,(5702,' Marcelo Larraguibel Helft ',' marcelo.larraguibel@somosvirtus.com',' 2 2378 4000    ', Socio')</v>
      </c>
    </row>
    <row r="19285" spans="1:9">
      <c r="A19285" s="3" t="s">
        <v>56756</v>
      </c>
      <c r="B19285" s="3" t="s">
        <v>56750</v>
      </c>
      <c r="C19285" s="3">
        <f>VLOOKUP(B19285,CONSOLIDADO!A$2:E$11786,5,FALSE)</f>
        <v>5702</v>
      </c>
      <c r="D19285" s="3" t="s">
        <v>56751</v>
      </c>
      <c r="E19285" s="3" t="s">
        <v>10060</v>
      </c>
      <c r="F19285" s="3" t="s">
        <v>56757</v>
      </c>
      <c r="G19285" s="3" t="s">
        <v>56754</v>
      </c>
      <c r="I19285" t="str">
        <f t="shared" si="301"/>
        <v>,(5702,' Claudia Marsin Belst ',' claudia.marsin@somosvirtus.com',' 2 2378 4000    ', Socia')</v>
      </c>
    </row>
    <row r="19286" spans="1:9">
      <c r="A19286" s="3" t="s">
        <v>56760</v>
      </c>
      <c r="B19286" s="3" t="s">
        <v>56758</v>
      </c>
      <c r="C19286" s="3">
        <f>VLOOKUP(B19286,CONSOLIDADO!A$2:E$11786,5,FALSE)</f>
        <v>5703</v>
      </c>
      <c r="D19286" s="3" t="s">
        <v>56759</v>
      </c>
      <c r="E19286" s="3" t="s">
        <v>13075</v>
      </c>
      <c r="F19286" s="3"/>
      <c r="G19286" s="3" t="s">
        <v>56761</v>
      </c>
      <c r="I19286" t="str">
        <f t="shared" si="301"/>
        <v>,(5703,' Juan Martín Monsalve Levy ','',' 2 2270 0127    ', CEO')</v>
      </c>
    </row>
    <row r="19287" spans="1:9">
      <c r="A19287" s="3" t="s">
        <v>56762</v>
      </c>
      <c r="B19287" s="3" t="s">
        <v>56758</v>
      </c>
      <c r="C19287" s="3">
        <f>VLOOKUP(B19287,CONSOLIDADO!A$2:E$11786,5,FALSE)</f>
        <v>5703</v>
      </c>
      <c r="D19287" s="3" t="s">
        <v>56759</v>
      </c>
      <c r="E19287" s="3" t="s">
        <v>45134</v>
      </c>
      <c r="F19287" s="3"/>
      <c r="G19287" s="3" t="s">
        <v>56761</v>
      </c>
      <c r="I19287" t="str">
        <f t="shared" si="301"/>
        <v>,(5703,' Alex Searle ','',' 2 2270 0127    ', Gerente General Chile')</v>
      </c>
    </row>
    <row r="19288" spans="1:9">
      <c r="A19288" s="3" t="s">
        <v>56763</v>
      </c>
      <c r="B19288" s="3" t="s">
        <v>56758</v>
      </c>
      <c r="C19288" s="3">
        <f>VLOOKUP(B19288,CONSOLIDADO!A$2:E$11786,5,FALSE)</f>
        <v>5703</v>
      </c>
      <c r="D19288" s="3" t="s">
        <v>56759</v>
      </c>
      <c r="E19288" s="3" t="s">
        <v>15527</v>
      </c>
      <c r="F19288" s="3"/>
      <c r="G19288" s="3" t="s">
        <v>56761</v>
      </c>
      <c r="I19288" t="str">
        <f t="shared" si="301"/>
        <v>,(5703,' Diego Rausei ','',' 2 2270 0127    ', Gerente Corporativo de Finanzas')</v>
      </c>
    </row>
    <row r="19289" spans="1:9">
      <c r="A19289" s="3" t="s">
        <v>56764</v>
      </c>
      <c r="B19289" s="3" t="s">
        <v>56758</v>
      </c>
      <c r="C19289" s="3">
        <f>VLOOKUP(B19289,CONSOLIDADO!A$2:E$11786,5,FALSE)</f>
        <v>5703</v>
      </c>
      <c r="D19289" s="3" t="s">
        <v>56759</v>
      </c>
      <c r="E19289" s="3" t="s">
        <v>15609</v>
      </c>
      <c r="F19289" s="3"/>
      <c r="G19289" s="3" t="s">
        <v>56761</v>
      </c>
      <c r="I19289" t="str">
        <f t="shared" si="301"/>
        <v>,(5703,' Iván Caravia Collado ','',' 2 2270 0127    ', Gerente Corporativo de Recursos Humanos')</v>
      </c>
    </row>
    <row r="19290" spans="1:9">
      <c r="A19290" s="3" t="s">
        <v>56765</v>
      </c>
      <c r="B19290" s="3" t="s">
        <v>56758</v>
      </c>
      <c r="C19290" s="3">
        <f>VLOOKUP(B19290,CONSOLIDADO!A$2:E$11786,5,FALSE)</f>
        <v>5703</v>
      </c>
      <c r="D19290" s="3" t="s">
        <v>56759</v>
      </c>
      <c r="E19290" s="3" t="s">
        <v>56766</v>
      </c>
      <c r="F19290" s="3"/>
      <c r="G19290" s="3" t="s">
        <v>56761</v>
      </c>
      <c r="I19290" t="str">
        <f t="shared" si="301"/>
        <v>,(5703,' Jorge Fuentes Gómez ','',' 2 2270 0127    ', Gerente Corporativo de Producción')</v>
      </c>
    </row>
    <row r="19291" spans="1:9">
      <c r="A19291" s="3" t="s">
        <v>56768</v>
      </c>
      <c r="B19291" s="3" t="s">
        <v>56767</v>
      </c>
      <c r="C19291" s="3">
        <f>VLOOKUP(B19291,CONSOLIDADO!A$2:E$11786,5,FALSE)</f>
        <v>5704</v>
      </c>
      <c r="D19291" s="3" t="s">
        <v>2463</v>
      </c>
      <c r="E19291" s="3" t="s">
        <v>13776</v>
      </c>
      <c r="F19291" s="3" t="s">
        <v>56769</v>
      </c>
      <c r="G19291" s="3" t="s">
        <v>56770</v>
      </c>
      <c r="I19291" t="str">
        <f t="shared" si="301"/>
        <v>,(5704,' Boris Garafulic Litvak ',' boris.garafulic@vision.cl',' 2 2290 9999    ', Socio y Director')</v>
      </c>
    </row>
    <row r="19292" spans="1:9">
      <c r="A19292" s="3" t="s">
        <v>56771</v>
      </c>
      <c r="B19292" s="3" t="s">
        <v>56767</v>
      </c>
      <c r="C19292" s="3">
        <f>VLOOKUP(B19292,CONSOLIDADO!A$2:E$11786,5,FALSE)</f>
        <v>5704</v>
      </c>
      <c r="D19292" s="3" t="s">
        <v>2463</v>
      </c>
      <c r="E19292" s="3"/>
      <c r="F19292" s="3"/>
      <c r="G19292" s="3" t="s">
        <v>56772</v>
      </c>
      <c r="I19292" t="str">
        <f t="shared" si="301"/>
        <v>,(5704,' Arturo Alegría Chaud','',' 2 2290 9999',')</v>
      </c>
    </row>
    <row r="19293" spans="1:9">
      <c r="A19293" s="3" t="s">
        <v>56773</v>
      </c>
      <c r="B19293" s="3" t="s">
        <v>56767</v>
      </c>
      <c r="C19293" s="3">
        <f>VLOOKUP(B19293,CONSOLIDADO!A$2:E$11786,5,FALSE)</f>
        <v>5704</v>
      </c>
      <c r="D19293" s="3" t="s">
        <v>2463</v>
      </c>
      <c r="E19293" s="3"/>
      <c r="F19293" s="3"/>
      <c r="G19293" s="3" t="s">
        <v>56772</v>
      </c>
      <c r="I19293" t="str">
        <f t="shared" si="301"/>
        <v>,(5704,' Javiera Prado Guzmán','',' 2 2290 9999',')</v>
      </c>
    </row>
    <row r="19294" spans="1:9">
      <c r="A19294" s="3" t="s">
        <v>56774</v>
      </c>
      <c r="B19294" s="3" t="s">
        <v>56767</v>
      </c>
      <c r="C19294" s="3">
        <f>VLOOKUP(B19294,CONSOLIDADO!A$2:E$11786,5,FALSE)</f>
        <v>5704</v>
      </c>
      <c r="D19294" s="3" t="s">
        <v>2463</v>
      </c>
      <c r="E19294" s="3" t="s">
        <v>56775</v>
      </c>
      <c r="F19294" s="3" t="s">
        <v>56776</v>
      </c>
      <c r="G19294" s="3" t="s">
        <v>56770</v>
      </c>
      <c r="I19294" t="str">
        <f t="shared" si="301"/>
        <v>,(5704,' Camila Bernat Domínguez ',' camila.bernat@vision.cl',' 2 2290 9999    ', Gerente General AGF Vision Advisors S.A.')</v>
      </c>
    </row>
    <row r="19295" spans="1:9">
      <c r="A19295" s="3" t="s">
        <v>56778</v>
      </c>
      <c r="B19295" s="3" t="s">
        <v>56777</v>
      </c>
      <c r="C19295" s="3">
        <f>VLOOKUP(B19295,CONSOLIDADO!A$2:E$11786,5,FALSE)</f>
        <v>5705</v>
      </c>
      <c r="D19295" s="3" t="s">
        <v>17008</v>
      </c>
      <c r="E19295" s="3"/>
      <c r="F19295" s="3"/>
      <c r="G19295" s="3" t="s">
        <v>56779</v>
      </c>
      <c r="I19295" t="str">
        <f t="shared" si="301"/>
        <v>,(5705,' Alberto Moreno Figueroa','',' 2 2620 4112',')</v>
      </c>
    </row>
    <row r="19296" spans="1:9">
      <c r="A19296" s="3" t="s">
        <v>56780</v>
      </c>
      <c r="B19296" s="3" t="s">
        <v>56777</v>
      </c>
      <c r="C19296" s="3">
        <f>VLOOKUP(B19296,CONSOLIDADO!A$2:E$11786,5,FALSE)</f>
        <v>5705</v>
      </c>
      <c r="D19296" s="3" t="s">
        <v>17008</v>
      </c>
      <c r="E19296" s="3" t="s">
        <v>7032</v>
      </c>
      <c r="F19296" s="3" t="s">
        <v>56781</v>
      </c>
      <c r="G19296" s="3" t="s">
        <v>56782</v>
      </c>
      <c r="I19296" t="str">
        <f t="shared" si="301"/>
        <v>,(5705,' Gabriel Orellana Tapia ',' gabriel.orellana@koandina.com',' 2 2620 4112    ', Gerente Administración y Finanzas')</v>
      </c>
    </row>
    <row r="19297" spans="1:9">
      <c r="A19297" s="3" t="s">
        <v>56783</v>
      </c>
      <c r="B19297" s="3" t="s">
        <v>56777</v>
      </c>
      <c r="C19297" s="3">
        <f>VLOOKUP(B19297,CONSOLIDADO!A$2:E$11786,5,FALSE)</f>
        <v>5705</v>
      </c>
      <c r="D19297" s="3" t="s">
        <v>17008</v>
      </c>
      <c r="E19297" s="3"/>
      <c r="F19297" s="3"/>
      <c r="G19297" s="3" t="s">
        <v>56784</v>
      </c>
      <c r="I19297" t="str">
        <f t="shared" si="301"/>
        <v>,(5705,' Daniela Encalada Martínez','',' 2 2260 4112',')</v>
      </c>
    </row>
    <row r="19298" spans="1:9">
      <c r="A19298" s="3" t="s">
        <v>56787</v>
      </c>
      <c r="B19298" s="3" t="s">
        <v>56785</v>
      </c>
      <c r="C19298" s="3">
        <f>VLOOKUP(B19298,CONSOLIDADO!A$2:E$11786,5,FALSE)</f>
        <v>5706</v>
      </c>
      <c r="D19298" s="3" t="s">
        <v>56786</v>
      </c>
      <c r="E19298" s="3"/>
      <c r="F19298" s="3"/>
      <c r="G19298" s="3" t="s">
        <v>56788</v>
      </c>
      <c r="I19298" t="str">
        <f t="shared" si="301"/>
        <v>,(5706,' Ian Lozano Jeffs','',' 65 222 5500',')</v>
      </c>
    </row>
    <row r="19299" spans="1:9">
      <c r="A19299" s="3" t="s">
        <v>56789</v>
      </c>
      <c r="B19299" s="3" t="s">
        <v>56785</v>
      </c>
      <c r="C19299" s="3">
        <f>VLOOKUP(B19299,CONSOLIDADO!A$2:E$11786,5,FALSE)</f>
        <v>5706</v>
      </c>
      <c r="D19299" s="3" t="s">
        <v>56786</v>
      </c>
      <c r="E19299" s="3" t="s">
        <v>6757</v>
      </c>
      <c r="F19299" s="3" t="s">
        <v>56790</v>
      </c>
      <c r="G19299" s="3" t="s">
        <v>56791</v>
      </c>
      <c r="I19299" t="str">
        <f t="shared" si="301"/>
        <v>,(5706,' Ramiro Larios Montanari ',' rlariosm@vitapro.cl',' 65 253 4110    ', Gerente de Administración y Finanzas')</v>
      </c>
    </row>
    <row r="19300" spans="1:9">
      <c r="A19300" s="3" t="s">
        <v>56792</v>
      </c>
      <c r="B19300" s="3" t="s">
        <v>56785</v>
      </c>
      <c r="C19300" s="3">
        <f>VLOOKUP(B19300,CONSOLIDADO!A$2:E$11786,5,FALSE)</f>
        <v>5706</v>
      </c>
      <c r="D19300" s="3" t="s">
        <v>56786</v>
      </c>
      <c r="E19300" s="3" t="s">
        <v>6905</v>
      </c>
      <c r="F19300" s="3" t="s">
        <v>56793</v>
      </c>
      <c r="G19300" s="3" t="s">
        <v>56794</v>
      </c>
      <c r="I19300" t="str">
        <f t="shared" si="301"/>
        <v>,(5706,' Ernesto Passalacqua Widner ',' epassalacquw@vitapro.cl',' 65 222 5500    ', Gerente Comercial')</v>
      </c>
    </row>
    <row r="19301" spans="1:9">
      <c r="A19301" s="3" t="s">
        <v>56796</v>
      </c>
      <c r="B19301" s="3" t="s">
        <v>56795</v>
      </c>
      <c r="C19301" s="3">
        <f>VLOOKUP(B19301,CONSOLIDADO!A$2:E$11786,5,FALSE)</f>
        <v>5707</v>
      </c>
      <c r="D19301" s="3" t="s">
        <v>15205</v>
      </c>
      <c r="E19301" s="3" t="s">
        <v>6739</v>
      </c>
      <c r="F19301" s="3" t="s">
        <v>56797</v>
      </c>
      <c r="G19301" s="3" t="s">
        <v>56798</v>
      </c>
      <c r="I19301" t="str">
        <f t="shared" si="301"/>
        <v>,(5707,' Francisco Lewin Zepeda ',' francisco@vitel.cl',' 2 2927 9200    ', Gerente General')</v>
      </c>
    </row>
    <row r="19302" spans="1:9">
      <c r="A19302" s="3" t="s">
        <v>56799</v>
      </c>
      <c r="B19302" s="3" t="s">
        <v>56795</v>
      </c>
      <c r="C19302" s="3">
        <f>VLOOKUP(B19302,CONSOLIDADO!A$2:E$11786,5,FALSE)</f>
        <v>5707</v>
      </c>
      <c r="D19302" s="3" t="s">
        <v>15205</v>
      </c>
      <c r="E19302" s="3"/>
      <c r="F19302" s="3"/>
      <c r="G19302" s="3" t="s">
        <v>56800</v>
      </c>
      <c r="I19302" t="str">
        <f t="shared" si="301"/>
        <v>,(5707,' Adolfo Ernesto Duarte','',' 2 2927 9200',')</v>
      </c>
    </row>
    <row r="19303" spans="1:9">
      <c r="A19303" s="3" t="s">
        <v>56801</v>
      </c>
      <c r="B19303" s="3" t="s">
        <v>56795</v>
      </c>
      <c r="C19303" s="3">
        <f>VLOOKUP(B19303,CONSOLIDADO!A$2:E$11786,5,FALSE)</f>
        <v>5707</v>
      </c>
      <c r="D19303" s="3" t="s">
        <v>15205</v>
      </c>
      <c r="E19303" s="3" t="s">
        <v>56802</v>
      </c>
      <c r="F19303" s="3" t="s">
        <v>56803</v>
      </c>
      <c r="G19303" s="3" t="s">
        <v>56798</v>
      </c>
      <c r="I19303" t="str">
        <f t="shared" si="301"/>
        <v>,(5707,' Domingo Contreras ',' dcontreras@vitel.cl',' 2 2927 9200    ', Jefe de Ventas y Adquisiciones')</v>
      </c>
    </row>
    <row r="19304" spans="1:9">
      <c r="A19304" s="3" t="s">
        <v>56805</v>
      </c>
      <c r="B19304" s="3" t="s">
        <v>56804</v>
      </c>
      <c r="C19304" s="3">
        <f>VLOOKUP(B19304,CONSOLIDADO!A$2:E$11786,5,FALSE)</f>
        <v>5708</v>
      </c>
      <c r="D19304" s="3" t="s">
        <v>17521</v>
      </c>
      <c r="E19304" s="3" t="s">
        <v>6739</v>
      </c>
      <c r="F19304" s="3" t="s">
        <v>56806</v>
      </c>
      <c r="G19304" s="3" t="s">
        <v>56807</v>
      </c>
      <c r="I19304" t="str">
        <f t="shared" si="301"/>
        <v>,(5708,' Guillermo Fraile Reyes ',' vitelaimpresores@gmail.com',' 2 2629 0878    ', Gerente General')</v>
      </c>
    </row>
    <row r="19305" spans="1:9">
      <c r="A19305" s="3" t="s">
        <v>56809</v>
      </c>
      <c r="B19305" s="3" t="s">
        <v>56808</v>
      </c>
      <c r="C19305" s="3">
        <f>VLOOKUP(B19305,CONSOLIDADO!A$2:E$11786,5,FALSE)</f>
        <v>5709</v>
      </c>
      <c r="D19305" s="3" t="s">
        <v>6670</v>
      </c>
      <c r="E19305" s="3" t="s">
        <v>6850</v>
      </c>
      <c r="F19305" s="3" t="s">
        <v>56810</v>
      </c>
      <c r="G19305" s="3" t="s">
        <v>56811</v>
      </c>
      <c r="I19305" t="str">
        <f t="shared" si="301"/>
        <v>,(5709,' Pablo Guillermo Cremaschi Furlotti ',' pcremaschi@cf.cl',' 2 2586 2508    ', Director')</v>
      </c>
    </row>
    <row r="19306" spans="1:9">
      <c r="A19306" s="3" t="s">
        <v>56812</v>
      </c>
      <c r="B19306" s="3" t="s">
        <v>56808</v>
      </c>
      <c r="C19306" s="3">
        <f>VLOOKUP(B19306,CONSOLIDADO!A$2:E$11786,5,FALSE)</f>
        <v>5709</v>
      </c>
      <c r="D19306" s="3" t="s">
        <v>6670</v>
      </c>
      <c r="E19306" s="3" t="s">
        <v>6739</v>
      </c>
      <c r="F19306" s="3" t="s">
        <v>56813</v>
      </c>
      <c r="G19306" s="3" t="s">
        <v>56814</v>
      </c>
      <c r="I19306" t="str">
        <f t="shared" si="301"/>
        <v>,(5709,' Sebastián Cremaschi Barriga ',' scremaschi@cf.cl',' 2 2586 2510    ', Gerente General')</v>
      </c>
    </row>
    <row r="19307" spans="1:9">
      <c r="A19307" s="3" t="s">
        <v>56815</v>
      </c>
      <c r="B19307" s="3" t="s">
        <v>56808</v>
      </c>
      <c r="C19307" s="3">
        <f>VLOOKUP(B19307,CONSOLIDADO!A$2:E$11786,5,FALSE)</f>
        <v>5709</v>
      </c>
      <c r="D19307" s="3" t="s">
        <v>6670</v>
      </c>
      <c r="E19307" s="3" t="s">
        <v>26490</v>
      </c>
      <c r="F19307" s="3" t="s">
        <v>56816</v>
      </c>
      <c r="G19307" s="3" t="s">
        <v>56817</v>
      </c>
      <c r="I19307" t="str">
        <f t="shared" si="301"/>
        <v>,(5709,' Andrés Cremaschi Barriga ',' acremaschi@cf.cl',' 2 2586 2509    ', Gerente de Marketing y Ventas')</v>
      </c>
    </row>
    <row r="19308" spans="1:9">
      <c r="A19308" s="3" t="s">
        <v>56818</v>
      </c>
      <c r="B19308" s="3" t="s">
        <v>56808</v>
      </c>
      <c r="C19308" s="3">
        <f>VLOOKUP(B19308,CONSOLIDADO!A$2:E$11786,5,FALSE)</f>
        <v>5709</v>
      </c>
      <c r="D19308" s="3" t="s">
        <v>6670</v>
      </c>
      <c r="E19308" s="3" t="s">
        <v>46642</v>
      </c>
      <c r="F19308" s="3" t="s">
        <v>56819</v>
      </c>
      <c r="G19308" s="3" t="s">
        <v>56817</v>
      </c>
      <c r="I19308" t="str">
        <f t="shared" si="301"/>
        <v>,(5709,' Cristián Cremaschi Barriga ',' ccremaschi@cf.cl',' 2 2586 2509    ', Export Manager')</v>
      </c>
    </row>
    <row r="19309" spans="1:9">
      <c r="A19309" s="3" t="s">
        <v>56822</v>
      </c>
      <c r="B19309" s="3" t="s">
        <v>56820</v>
      </c>
      <c r="C19309" s="3">
        <f>VLOOKUP(B19309,CONSOLIDADO!A$2:E$11786,5,FALSE)</f>
        <v>5710</v>
      </c>
      <c r="D19309" s="3" t="s">
        <v>56821</v>
      </c>
      <c r="E19309" s="3" t="s">
        <v>6739</v>
      </c>
      <c r="F19309" s="3" t="s">
        <v>56823</v>
      </c>
      <c r="G19309" s="3" t="s">
        <v>56824</v>
      </c>
      <c r="I19309" t="str">
        <f t="shared" si="301"/>
        <v>,(5710,' José Teillery Ahumada ',' teillery@teillery.cl',' 2 2819 2380    ', Gerente General')</v>
      </c>
    </row>
    <row r="19310" spans="1:9">
      <c r="A19310" s="3" t="s">
        <v>56825</v>
      </c>
      <c r="B19310" s="3" t="s">
        <v>56820</v>
      </c>
      <c r="C19310" s="3">
        <f>VLOOKUP(B19310,CONSOLIDADO!A$2:E$11786,5,FALSE)</f>
        <v>5710</v>
      </c>
      <c r="D19310" s="3" t="s">
        <v>56821</v>
      </c>
      <c r="E19310" s="3"/>
      <c r="F19310" s="3"/>
      <c r="G19310" s="3" t="s">
        <v>56826</v>
      </c>
      <c r="I19310" t="str">
        <f t="shared" si="301"/>
        <v>,(5710,' Solange Teillery','',' 2 2819 4693',')</v>
      </c>
    </row>
    <row r="19311" spans="1:9">
      <c r="A19311" s="3" t="s">
        <v>56827</v>
      </c>
      <c r="B19311" s="3" t="s">
        <v>56820</v>
      </c>
      <c r="C19311" s="3">
        <f>VLOOKUP(B19311,CONSOLIDADO!A$2:E$11786,5,FALSE)</f>
        <v>5710</v>
      </c>
      <c r="D19311" s="3" t="s">
        <v>56821</v>
      </c>
      <c r="E19311" s="3" t="s">
        <v>7910</v>
      </c>
      <c r="F19311" s="3" t="s">
        <v>56828</v>
      </c>
      <c r="G19311" s="3" t="s">
        <v>56829</v>
      </c>
      <c r="I19311" t="str">
        <f t="shared" si="301"/>
        <v>,(5710,' Carolina Herrera ',' tesoreria.teillery@gmail.com',' 2 2817 2297    ', Contadora')</v>
      </c>
    </row>
    <row r="19312" spans="1:9">
      <c r="A19312" s="3" t="s">
        <v>56832</v>
      </c>
      <c r="B19312" s="3" t="s">
        <v>56830</v>
      </c>
      <c r="C19312" s="3">
        <f>VLOOKUP(B19312,CONSOLIDADO!A$2:E$11786,5,FALSE)</f>
        <v>5711</v>
      </c>
      <c r="D19312" s="3" t="s">
        <v>56831</v>
      </c>
      <c r="E19312" s="3"/>
      <c r="F19312" s="3"/>
      <c r="G19312" s="3" t="s">
        <v>56833</v>
      </c>
      <c r="I19312" t="str">
        <f t="shared" si="301"/>
        <v>,(5711,' Manuel Moyano Gizzi','',' 2 2273 2715',')</v>
      </c>
    </row>
    <row r="19313" spans="1:9">
      <c r="A19313" s="3" t="s">
        <v>56834</v>
      </c>
      <c r="B19313" s="3" t="s">
        <v>56830</v>
      </c>
      <c r="C19313" s="3">
        <f>VLOOKUP(B19313,CONSOLIDADO!A$2:E$11786,5,FALSE)</f>
        <v>5711</v>
      </c>
      <c r="D19313" s="3" t="s">
        <v>56831</v>
      </c>
      <c r="E19313" s="3"/>
      <c r="F19313" s="3"/>
      <c r="G19313" s="3" t="s">
        <v>56833</v>
      </c>
      <c r="I19313" t="str">
        <f t="shared" si="301"/>
        <v>,(5711,' Jorge López Castro','',' 2 2273 2715',')</v>
      </c>
    </row>
    <row r="19314" spans="1:9">
      <c r="A19314" s="3" t="s">
        <v>56836</v>
      </c>
      <c r="B19314" s="3" t="s">
        <v>56835</v>
      </c>
      <c r="C19314" s="3">
        <f>VLOOKUP(B19314,CONSOLIDADO!A$2:E$11786,5,FALSE)</f>
        <v>5712</v>
      </c>
      <c r="D19314" s="3" t="s">
        <v>8682</v>
      </c>
      <c r="E19314" s="3"/>
      <c r="F19314" s="3"/>
      <c r="G19314" s="3" t="s">
        <v>56837</v>
      </c>
      <c r="I19314" t="str">
        <f t="shared" si="301"/>
        <v>,(5712,' José Miguel Viu Bottini','',' 2 2379 0020',')</v>
      </c>
    </row>
    <row r="19315" spans="1:9">
      <c r="A19315" s="3" t="s">
        <v>56838</v>
      </c>
      <c r="B19315" s="3" t="s">
        <v>56835</v>
      </c>
      <c r="C19315" s="3">
        <f>VLOOKUP(B19315,CONSOLIDADO!A$2:E$11786,5,FALSE)</f>
        <v>5712</v>
      </c>
      <c r="D19315" s="3" t="s">
        <v>8682</v>
      </c>
      <c r="E19315" s="3"/>
      <c r="F19315" s="3"/>
      <c r="G19315" s="3" t="s">
        <v>56837</v>
      </c>
      <c r="I19315" t="str">
        <f t="shared" si="301"/>
        <v>,(5712,' Angel Gurtubay Pérez','',' 2 2379 0020',')</v>
      </c>
    </row>
    <row r="19316" spans="1:9">
      <c r="A19316" s="3" t="s">
        <v>56839</v>
      </c>
      <c r="B19316" s="3" t="s">
        <v>56835</v>
      </c>
      <c r="C19316" s="3">
        <f>VLOOKUP(B19316,CONSOLIDADO!A$2:E$11786,5,FALSE)</f>
        <v>5712</v>
      </c>
      <c r="D19316" s="3" t="s">
        <v>8682</v>
      </c>
      <c r="E19316" s="3" t="s">
        <v>6905</v>
      </c>
      <c r="F19316" s="3" t="s">
        <v>56840</v>
      </c>
      <c r="G19316" s="3" t="s">
        <v>56841</v>
      </c>
      <c r="I19316" t="str">
        <f t="shared" si="301"/>
        <v>,(5712,' Rodrigo Plass ',' rplass@viumanent.cl',' 2 2379 0020    ', Gerente Comercial')</v>
      </c>
    </row>
    <row r="19317" spans="1:9">
      <c r="A19317" s="3" t="s">
        <v>56842</v>
      </c>
      <c r="B19317" s="3" t="s">
        <v>56835</v>
      </c>
      <c r="C19317" s="3">
        <f>VLOOKUP(B19317,CONSOLIDADO!A$2:E$11786,5,FALSE)</f>
        <v>5712</v>
      </c>
      <c r="D19317" s="3" t="s">
        <v>8682</v>
      </c>
      <c r="E19317" s="3" t="s">
        <v>56843</v>
      </c>
      <c r="F19317" s="3"/>
      <c r="G19317" s="3" t="s">
        <v>56841</v>
      </c>
      <c r="I19317" t="str">
        <f t="shared" si="301"/>
        <v>,(5712,' Alfredo Dionizis ','',' 2 2379 0020    ', Gerente de Exportaciones Latinoamérica')</v>
      </c>
    </row>
    <row r="19318" spans="1:9">
      <c r="A19318" s="3" t="s">
        <v>56844</v>
      </c>
      <c r="B19318" s="3" t="s">
        <v>56835</v>
      </c>
      <c r="C19318" s="3">
        <f>VLOOKUP(B19318,CONSOLIDADO!A$2:E$11786,5,FALSE)</f>
        <v>5712</v>
      </c>
      <c r="D19318" s="3" t="s">
        <v>8682</v>
      </c>
      <c r="E19318" s="3" t="s">
        <v>56845</v>
      </c>
      <c r="F19318" s="3" t="s">
        <v>56846</v>
      </c>
      <c r="G19318" s="3" t="s">
        <v>56841</v>
      </c>
      <c r="I19318" t="str">
        <f t="shared" si="301"/>
        <v>,(5712,' Cristian Urzúa Teare ',' curzua@viumanent.cl',' 2 2379 0020    ', Gerente de Exportaciones Europa')</v>
      </c>
    </row>
    <row r="19319" spans="1:9">
      <c r="A19319" s="3" t="s">
        <v>56849</v>
      </c>
      <c r="B19319" s="3" t="s">
        <v>56847</v>
      </c>
      <c r="C19319" s="3">
        <f>VLOOKUP(B19319,CONSOLIDADO!A$2:E$11786,5,FALSE)</f>
        <v>5713</v>
      </c>
      <c r="D19319" s="3" t="s">
        <v>56848</v>
      </c>
      <c r="E19319" s="3"/>
      <c r="F19319" s="3"/>
      <c r="G19319" s="3" t="s">
        <v>56850</v>
      </c>
      <c r="I19319" t="str">
        <f t="shared" si="301"/>
        <v>,(5713,' Mónica Musalem Bendek','',' 2 2623 6588',')</v>
      </c>
    </row>
    <row r="19320" spans="1:9">
      <c r="A19320" s="3" t="s">
        <v>56852</v>
      </c>
      <c r="B19320" s="3" t="s">
        <v>56851</v>
      </c>
      <c r="C19320" s="3">
        <f>VLOOKUP(B19320,CONSOLIDADO!A$2:E$11786,5,FALSE)</f>
        <v>5714</v>
      </c>
      <c r="D19320" s="3" t="s">
        <v>2616</v>
      </c>
      <c r="E19320" s="3" t="s">
        <v>6739</v>
      </c>
      <c r="F19320" s="3" t="s">
        <v>56853</v>
      </c>
      <c r="G19320" s="3" t="s">
        <v>56854</v>
      </c>
      <c r="I19320" t="str">
        <f t="shared" si="301"/>
        <v>,(5714,' Carmen Gloria De la Huerta ',' viveros@cincopinos.cl',' 2 2857 1088    ', Gerente General')</v>
      </c>
    </row>
    <row r="19321" spans="1:9">
      <c r="A19321" s="3" t="s">
        <v>56856</v>
      </c>
      <c r="B19321" s="3" t="s">
        <v>56855</v>
      </c>
      <c r="C19321" s="3">
        <f>VLOOKUP(B19321,CONSOLIDADO!A$2:E$11786,5,FALSE)</f>
        <v>5715</v>
      </c>
      <c r="D19321" s="3" t="s">
        <v>4984</v>
      </c>
      <c r="E19321" s="3" t="s">
        <v>6739</v>
      </c>
      <c r="F19321" s="3" t="s">
        <v>56857</v>
      </c>
      <c r="G19321" s="3" t="s">
        <v>56858</v>
      </c>
      <c r="I19321" t="str">
        <f t="shared" si="301"/>
        <v>,(5715,' Gaspar Goycoolea Vial ',' ggoycoolea@grupohijuelas.cl',' 33 234 6900    ', Gerente General')</v>
      </c>
    </row>
    <row r="19322" spans="1:9">
      <c r="A19322" s="3" t="s">
        <v>56859</v>
      </c>
      <c r="B19322" s="3" t="s">
        <v>56855</v>
      </c>
      <c r="C19322" s="3">
        <f>VLOOKUP(B19322,CONSOLIDADO!A$2:E$11786,5,FALSE)</f>
        <v>5715</v>
      </c>
      <c r="D19322" s="3" t="s">
        <v>4984</v>
      </c>
      <c r="E19322" s="3" t="s">
        <v>6757</v>
      </c>
      <c r="F19322" s="3" t="s">
        <v>56860</v>
      </c>
      <c r="G19322" s="3" t="s">
        <v>56858</v>
      </c>
      <c r="I19322" t="str">
        <f t="shared" si="301"/>
        <v>,(5715,' Gonzalo Saavedra ',' gsaavedra@grupohijuelas.cl',' 33 234 6900    ', Gerente de Administración y Finanzas')</v>
      </c>
    </row>
    <row r="19323" spans="1:9">
      <c r="A19323" s="3" t="s">
        <v>56861</v>
      </c>
      <c r="B19323" s="3" t="s">
        <v>56855</v>
      </c>
      <c r="C19323" s="3">
        <f>VLOOKUP(B19323,CONSOLIDADO!A$2:E$11786,5,FALSE)</f>
        <v>5715</v>
      </c>
      <c r="D19323" s="3" t="s">
        <v>4984</v>
      </c>
      <c r="E19323" s="3"/>
      <c r="F19323" s="3"/>
      <c r="G19323" s="3" t="s">
        <v>56862</v>
      </c>
      <c r="I19323" t="str">
        <f t="shared" si="301"/>
        <v>,(5715,' Gabriel Sánchez Espinoza','',' 33 234 6900',')</v>
      </c>
    </row>
    <row r="19324" spans="1:9">
      <c r="A19324" s="3" t="s">
        <v>56864</v>
      </c>
      <c r="B19324" s="3" t="s">
        <v>56863</v>
      </c>
      <c r="C19324" s="3">
        <f>VLOOKUP(B19324,CONSOLIDADO!A$2:E$11786,5,FALSE)</f>
        <v>5716</v>
      </c>
      <c r="D19324" s="3" t="s">
        <v>2616</v>
      </c>
      <c r="E19324" s="3"/>
      <c r="F19324" s="3"/>
      <c r="G19324" s="3" t="s">
        <v>56865</v>
      </c>
      <c r="I19324" t="str">
        <f t="shared" si="301"/>
        <v>,(5716,' Antonio Huneeus Claro','',' 2 2857 2365',')</v>
      </c>
    </row>
    <row r="19325" spans="1:9">
      <c r="A19325" s="3" t="s">
        <v>56866</v>
      </c>
      <c r="B19325" s="3" t="s">
        <v>56863</v>
      </c>
      <c r="C19325" s="3">
        <f>VLOOKUP(B19325,CONSOLIDADO!A$2:E$11786,5,FALSE)</f>
        <v>5716</v>
      </c>
      <c r="D19325" s="3" t="s">
        <v>2616</v>
      </c>
      <c r="E19325" s="3"/>
      <c r="F19325" s="3"/>
      <c r="G19325" s="3" t="s">
        <v>56865</v>
      </c>
      <c r="I19325" t="str">
        <f t="shared" si="301"/>
        <v>,(5716,' Carlos Cornejo Avilés','',' 2 2857 2365',')</v>
      </c>
    </row>
    <row r="19326" spans="1:9">
      <c r="A19326" s="3" t="s">
        <v>19715</v>
      </c>
      <c r="B19326" s="3" t="s">
        <v>56867</v>
      </c>
      <c r="C19326" s="3">
        <f>VLOOKUP(B19326,CONSOLIDADO!A$2:E$11786,5,FALSE)</f>
        <v>5717</v>
      </c>
      <c r="D19326" s="3" t="s">
        <v>2616</v>
      </c>
      <c r="E19326" s="3" t="s">
        <v>6739</v>
      </c>
      <c r="F19326" s="3" t="s">
        <v>19716</v>
      </c>
      <c r="G19326" s="3" t="s">
        <v>56868</v>
      </c>
      <c r="I19326" t="str">
        <f t="shared" si="301"/>
        <v>,(5717,' Juan Enrique Concha Ureta ',' juanconcha@viverosrequinoa.cl',' 2 2638 7112    ', Gerente General')</v>
      </c>
    </row>
    <row r="19327" spans="1:9">
      <c r="A19327" s="3" t="s">
        <v>56869</v>
      </c>
      <c r="B19327" s="3" t="s">
        <v>56867</v>
      </c>
      <c r="C19327" s="3">
        <f>VLOOKUP(B19327,CONSOLIDADO!A$2:E$11786,5,FALSE)</f>
        <v>5717</v>
      </c>
      <c r="D19327" s="3" t="s">
        <v>2616</v>
      </c>
      <c r="E19327" s="3"/>
      <c r="F19327" s="3"/>
      <c r="G19327" s="3" t="s">
        <v>56870</v>
      </c>
      <c r="I19327" t="str">
        <f t="shared" si="301"/>
        <v>,(5717,' Juan Enrique Concha Larraín','',' 2 2632 1429',')</v>
      </c>
    </row>
    <row r="19328" spans="1:9">
      <c r="A19328" s="3" t="s">
        <v>56871</v>
      </c>
      <c r="B19328" s="3" t="s">
        <v>56867</v>
      </c>
      <c r="C19328" s="3">
        <f>VLOOKUP(B19328,CONSOLIDADO!A$2:E$11786,5,FALSE)</f>
        <v>5717</v>
      </c>
      <c r="D19328" s="3" t="s">
        <v>2616</v>
      </c>
      <c r="E19328" s="3"/>
      <c r="F19328" s="3"/>
      <c r="G19328" s="3" t="s">
        <v>56872</v>
      </c>
      <c r="I19328" t="str">
        <f t="shared" si="301"/>
        <v>,(5717,' José Antonio Poblete Geraty','',' 2 2638 7112',')</v>
      </c>
    </row>
    <row r="19329" spans="1:9">
      <c r="A19329" s="3" t="s">
        <v>19720</v>
      </c>
      <c r="B19329" s="3" t="s">
        <v>56867</v>
      </c>
      <c r="C19329" s="3">
        <f>VLOOKUP(B19329,CONSOLIDADO!A$2:E$11786,5,FALSE)</f>
        <v>5717</v>
      </c>
      <c r="D19329" s="3" t="s">
        <v>2616</v>
      </c>
      <c r="E19329" s="3" t="s">
        <v>7250</v>
      </c>
      <c r="F19329" s="3" t="s">
        <v>19721</v>
      </c>
      <c r="G19329" s="3" t="s">
        <v>56868</v>
      </c>
      <c r="I19329" t="str">
        <f t="shared" si="301"/>
        <v>,(5717,' Reginaldo del Carmen Espíndola Salazar ',' respindola@viverosrequinoa.cl',' 2 2638 7112    ', Contador General')</v>
      </c>
    </row>
    <row r="19330" spans="1:9">
      <c r="A19330" s="3" t="s">
        <v>56874</v>
      </c>
      <c r="B19330" s="3" t="s">
        <v>56873</v>
      </c>
      <c r="C19330" s="3">
        <f>VLOOKUP(B19330,CONSOLIDADO!A$2:E$11786,5,FALSE)</f>
        <v>5718</v>
      </c>
      <c r="D19330" s="3" t="s">
        <v>50510</v>
      </c>
      <c r="E19330" s="3" t="s">
        <v>6739</v>
      </c>
      <c r="F19330" s="3" t="s">
        <v>56875</v>
      </c>
      <c r="G19330" s="3" t="s">
        <v>56876</v>
      </c>
      <c r="I19330" t="str">
        <f t="shared" si="301"/>
        <v>,(5718,' Christian Vicherat Hoffa ',' cvicherat@vivipra.cl',' 2 2398 8800    ', Gerente General')</v>
      </c>
    </row>
    <row r="19331" spans="1:9">
      <c r="A19331" s="3" t="s">
        <v>56877</v>
      </c>
      <c r="B19331" s="3" t="s">
        <v>56873</v>
      </c>
      <c r="C19331" s="3">
        <f>VLOOKUP(B19331,CONSOLIDADO!A$2:E$11786,5,FALSE)</f>
        <v>5718</v>
      </c>
      <c r="D19331" s="3" t="s">
        <v>50510</v>
      </c>
      <c r="E19331" s="3" t="s">
        <v>6850</v>
      </c>
      <c r="F19331" s="3" t="s">
        <v>56878</v>
      </c>
      <c r="G19331" s="3" t="s">
        <v>56876</v>
      </c>
      <c r="I19331" t="str">
        <f t="shared" ref="I19331:I19394" si="302">CONCATENATE(",(",C19331,",'",A19331,"','",F19331,"','",G19331,"',",E19331,"')")</f>
        <v>,(5718,' Guillermo Martín Pradenas Calderón ',' gpradenas@vivipra.cl',' 2 2398 8800    ', Director')</v>
      </c>
    </row>
    <row r="19332" spans="1:9">
      <c r="A19332" s="3" t="s">
        <v>56879</v>
      </c>
      <c r="B19332" s="3" t="s">
        <v>56873</v>
      </c>
      <c r="C19332" s="3">
        <f>VLOOKUP(B19332,CONSOLIDADO!A$2:E$11786,5,FALSE)</f>
        <v>5718</v>
      </c>
      <c r="D19332" s="3" t="s">
        <v>50510</v>
      </c>
      <c r="E19332" s="3" t="s">
        <v>56880</v>
      </c>
      <c r="F19332" s="3" t="s">
        <v>56881</v>
      </c>
      <c r="G19332" s="3" t="s">
        <v>56876</v>
      </c>
      <c r="I19332" t="str">
        <f t="shared" si="302"/>
        <v>,(5718,' Francisco Javier Ananías Toledo ',' fananias@vivipra.cl',' 2 2398 8800    ', Gerente de Operaciones Comerciales y Gerente de Ventas')</v>
      </c>
    </row>
    <row r="19333" spans="1:9">
      <c r="A19333" s="3" t="s">
        <v>56882</v>
      </c>
      <c r="B19333" s="3" t="s">
        <v>56873</v>
      </c>
      <c r="C19333" s="3">
        <f>VLOOKUP(B19333,CONSOLIDADO!A$2:E$11786,5,FALSE)</f>
        <v>5718</v>
      </c>
      <c r="D19333" s="3" t="s">
        <v>50510</v>
      </c>
      <c r="E19333" s="3"/>
      <c r="F19333" s="3"/>
      <c r="G19333" s="3" t="s">
        <v>56883</v>
      </c>
      <c r="I19333" t="str">
        <f t="shared" si="302"/>
        <v>,(5718,' María Isabel Miranda','',' 2 2398 8800',')</v>
      </c>
    </row>
    <row r="19334" spans="1:9">
      <c r="A19334" s="3" t="s">
        <v>56884</v>
      </c>
      <c r="B19334" s="3" t="s">
        <v>56873</v>
      </c>
      <c r="C19334" s="3">
        <f>VLOOKUP(B19334,CONSOLIDADO!A$2:E$11786,5,FALSE)</f>
        <v>5718</v>
      </c>
      <c r="D19334" s="3" t="s">
        <v>50510</v>
      </c>
      <c r="E19334" s="3" t="s">
        <v>47629</v>
      </c>
      <c r="F19334" s="3" t="s">
        <v>56885</v>
      </c>
      <c r="G19334" s="3" t="s">
        <v>56876</v>
      </c>
      <c r="I19334" t="str">
        <f t="shared" si="302"/>
        <v>,(5718,' Antonio Sazo ',' asazo@vivipra.cl',' 2 2398 8800    ', Encargado de Informática')</v>
      </c>
    </row>
    <row r="19335" spans="1:9">
      <c r="A19335" s="3" t="s">
        <v>56886</v>
      </c>
      <c r="B19335" s="3" t="s">
        <v>4812</v>
      </c>
      <c r="C19335" s="3">
        <f>VLOOKUP(B19335,CONSOLIDADO!A$2:E$11786,5,FALSE)</f>
        <v>5719</v>
      </c>
      <c r="D19335" s="3" t="s">
        <v>4773</v>
      </c>
      <c r="E19335" s="3" t="s">
        <v>6739</v>
      </c>
      <c r="F19335" s="3"/>
      <c r="G19335" s="3" t="s">
        <v>56887</v>
      </c>
      <c r="I19335" t="str">
        <f t="shared" si="302"/>
        <v>,(5719,' Cristián Jijena De Solminihac ','',' 2 2660 7166    ', Gerente General')</v>
      </c>
    </row>
    <row r="19336" spans="1:9">
      <c r="A19336" s="3" t="s">
        <v>56888</v>
      </c>
      <c r="B19336" s="3" t="s">
        <v>4812</v>
      </c>
      <c r="C19336" s="3">
        <f>VLOOKUP(B19336,CONSOLIDADO!A$2:E$11786,5,FALSE)</f>
        <v>5719</v>
      </c>
      <c r="D19336" s="3" t="s">
        <v>4773</v>
      </c>
      <c r="E19336" s="3" t="s">
        <v>8353</v>
      </c>
      <c r="F19336" s="3"/>
      <c r="G19336" s="3" t="s">
        <v>56887</v>
      </c>
      <c r="I19336" t="str">
        <f t="shared" si="302"/>
        <v>,(5719,' Francisco Achelat Salvador ','',' 2 2660 7166    ', Gerente Comercial Corporativo')</v>
      </c>
    </row>
    <row r="19337" spans="1:9">
      <c r="A19337" s="3" t="s">
        <v>56889</v>
      </c>
      <c r="B19337" s="3" t="s">
        <v>4812</v>
      </c>
      <c r="C19337" s="3">
        <f>VLOOKUP(B19337,CONSOLIDADO!A$2:E$11786,5,FALSE)</f>
        <v>5719</v>
      </c>
      <c r="D19337" s="3" t="s">
        <v>4773</v>
      </c>
      <c r="E19337" s="3" t="s">
        <v>56890</v>
      </c>
      <c r="F19337" s="3"/>
      <c r="G19337" s="3" t="s">
        <v>56887</v>
      </c>
      <c r="I19337" t="str">
        <f t="shared" si="302"/>
        <v>,(5719,' Rodrigo de Diego Calvo ','',' 2 2660 7166    ', Gerente de Inversiones y Desarrollo Inmobiliario')</v>
      </c>
    </row>
    <row r="19338" spans="1:9">
      <c r="A19338" s="3" t="s">
        <v>56891</v>
      </c>
      <c r="B19338" s="3" t="s">
        <v>4812</v>
      </c>
      <c r="C19338" s="3">
        <f>VLOOKUP(B19338,CONSOLIDADO!A$2:E$11786,5,FALSE)</f>
        <v>5719</v>
      </c>
      <c r="D19338" s="3" t="s">
        <v>4773</v>
      </c>
      <c r="E19338" s="3" t="s">
        <v>6757</v>
      </c>
      <c r="F19338" s="3"/>
      <c r="G19338" s="3" t="s">
        <v>56887</v>
      </c>
      <c r="I19338" t="str">
        <f t="shared" si="302"/>
        <v>,(5719,' Juan Pablo Lavín Tocornal ','',' 2 2660 7166    ', Gerente de Administración y Finanzas')</v>
      </c>
    </row>
    <row r="19339" spans="1:9">
      <c r="A19339" s="3" t="s">
        <v>56892</v>
      </c>
      <c r="B19339" s="3" t="s">
        <v>4812</v>
      </c>
      <c r="C19339" s="3">
        <f>VLOOKUP(B19339,CONSOLIDADO!A$2:E$11786,5,FALSE)</f>
        <v>5719</v>
      </c>
      <c r="D19339" s="3" t="s">
        <v>4773</v>
      </c>
      <c r="E19339" s="3" t="s">
        <v>7621</v>
      </c>
      <c r="F19339" s="3"/>
      <c r="G19339" s="3" t="s">
        <v>56887</v>
      </c>
      <c r="I19339" t="str">
        <f t="shared" si="302"/>
        <v>,(5719,' Fernando Moyano Pérez ','',' 2 2660 7166    ', Gerente Legal')</v>
      </c>
    </row>
    <row r="19340" spans="1:9">
      <c r="A19340" s="3" t="s">
        <v>56893</v>
      </c>
      <c r="B19340" s="3" t="s">
        <v>4812</v>
      </c>
      <c r="C19340" s="3">
        <f>VLOOKUP(B19340,CONSOLIDADO!A$2:E$11786,5,FALSE)</f>
        <v>5719</v>
      </c>
      <c r="D19340" s="3" t="s">
        <v>4773</v>
      </c>
      <c r="E19340" s="3" t="s">
        <v>56894</v>
      </c>
      <c r="F19340" s="3"/>
      <c r="G19340" s="3" t="s">
        <v>56887</v>
      </c>
      <c r="I19340" t="str">
        <f t="shared" si="302"/>
        <v>,(5719,' Fernando Felbol Guajardo ','',' 2 2660 7166    ', Gerente de Centros Comerciales y Marketing')</v>
      </c>
    </row>
    <row r="19341" spans="1:9">
      <c r="A19341" s="3" t="s">
        <v>56896</v>
      </c>
      <c r="B19341" s="3" t="s">
        <v>56895</v>
      </c>
      <c r="C19341" s="3">
        <f>VLOOKUP(B19341,CONSOLIDADO!A$2:E$11786,5,FALSE)</f>
        <v>5720</v>
      </c>
      <c r="D19341" s="3" t="s">
        <v>2300</v>
      </c>
      <c r="E19341" s="3" t="s">
        <v>6739</v>
      </c>
      <c r="F19341" s="3"/>
      <c r="G19341" s="3" t="s">
        <v>38566</v>
      </c>
      <c r="I19341" t="str">
        <f t="shared" si="302"/>
        <v>,(5720,' Ignacio González Lacoste ','',' 2 2379 7700    ', Gerente General')</v>
      </c>
    </row>
    <row r="19342" spans="1:9">
      <c r="A19342" s="3" t="s">
        <v>56897</v>
      </c>
      <c r="B19342" s="3" t="s">
        <v>56895</v>
      </c>
      <c r="C19342" s="3">
        <f>VLOOKUP(B19342,CONSOLIDADO!A$2:E$11786,5,FALSE)</f>
        <v>5720</v>
      </c>
      <c r="D19342" s="3" t="s">
        <v>2300</v>
      </c>
      <c r="E19342" s="3" t="s">
        <v>56898</v>
      </c>
      <c r="F19342" s="3"/>
      <c r="G19342" s="3" t="s">
        <v>56899</v>
      </c>
      <c r="I19342" t="str">
        <f t="shared" si="302"/>
        <v>,(5720,' Javier Loyola Morgado ','',' 2 2379 7744    ', Gerente de Productos Vixonic')</v>
      </c>
    </row>
    <row r="19343" spans="1:9">
      <c r="A19343" s="3" t="s">
        <v>56902</v>
      </c>
      <c r="B19343" s="3" t="s">
        <v>56900</v>
      </c>
      <c r="C19343" s="3">
        <f>VLOOKUP(B19343,CONSOLIDADO!A$2:E$11786,5,FALSE)</f>
        <v>5721</v>
      </c>
      <c r="D19343" s="3" t="s">
        <v>56901</v>
      </c>
      <c r="E19343" s="3"/>
      <c r="F19343" s="3"/>
      <c r="G19343" s="3" t="s">
        <v>56903</v>
      </c>
      <c r="I19343" t="str">
        <f t="shared" si="302"/>
        <v>,(5721,' Alberto Campos Villegas','',' 2 2829 1200',')</v>
      </c>
    </row>
    <row r="19344" spans="1:9">
      <c r="A19344" s="3" t="s">
        <v>56904</v>
      </c>
      <c r="B19344" s="3" t="s">
        <v>56900</v>
      </c>
      <c r="C19344" s="3">
        <f>VLOOKUP(B19344,CONSOLIDADO!A$2:E$11786,5,FALSE)</f>
        <v>5721</v>
      </c>
      <c r="D19344" s="3" t="s">
        <v>56901</v>
      </c>
      <c r="E19344" s="3" t="s">
        <v>56905</v>
      </c>
      <c r="F19344" s="3" t="s">
        <v>56906</v>
      </c>
      <c r="G19344" s="3" t="s">
        <v>56907</v>
      </c>
      <c r="I19344" t="str">
        <f t="shared" si="302"/>
        <v>,(5721,' Rodrigo Villarroel M. ',' rodrigo.villarroel@vogt.cl',' 55 245 6600    ', Gerente de Negocios Mineros')</v>
      </c>
    </row>
    <row r="19345" spans="1:9">
      <c r="A19345" s="3" t="s">
        <v>56908</v>
      </c>
      <c r="B19345" s="3" t="s">
        <v>56900</v>
      </c>
      <c r="C19345" s="3">
        <f>VLOOKUP(B19345,CONSOLIDADO!A$2:E$11786,5,FALSE)</f>
        <v>5721</v>
      </c>
      <c r="D19345" s="3" t="s">
        <v>56901</v>
      </c>
      <c r="E19345" s="3" t="s">
        <v>56909</v>
      </c>
      <c r="F19345" s="3" t="s">
        <v>56910</v>
      </c>
      <c r="G19345" s="3" t="s">
        <v>56911</v>
      </c>
      <c r="I19345" t="str">
        <f t="shared" si="302"/>
        <v>,(5721,' Eduardo González G. ',' eduardo.gonzalez@vogt.cl',' 2 2829 1200    ', Gerente de Negocios Industriales')</v>
      </c>
    </row>
    <row r="19346" spans="1:9">
      <c r="A19346" s="3" t="s">
        <v>56912</v>
      </c>
      <c r="B19346" s="3" t="s">
        <v>2446</v>
      </c>
      <c r="C19346" s="3">
        <f>VLOOKUP(B19346,CONSOLIDADO!A$2:E$11786,5,FALSE)</f>
        <v>5722</v>
      </c>
      <c r="D19346" s="3" t="s">
        <v>2437</v>
      </c>
      <c r="E19346" s="3" t="s">
        <v>56913</v>
      </c>
      <c r="F19346" s="3"/>
      <c r="G19346" s="3" t="s">
        <v>56914</v>
      </c>
      <c r="I19346" t="str">
        <f t="shared" si="302"/>
        <v>,(5722,' Susana von der Heide ','',' 2 2657 7777    ', Gerente General y Socia Directora')</v>
      </c>
    </row>
    <row r="19347" spans="1:9">
      <c r="A19347" s="3" t="s">
        <v>56915</v>
      </c>
      <c r="B19347" s="3" t="s">
        <v>2446</v>
      </c>
      <c r="C19347" s="3">
        <f>VLOOKUP(B19347,CONSOLIDADO!A$2:E$11786,5,FALSE)</f>
        <v>5722</v>
      </c>
      <c r="D19347" s="3" t="s">
        <v>2437</v>
      </c>
      <c r="E19347" s="3" t="s">
        <v>9377</v>
      </c>
      <c r="F19347" s="3" t="s">
        <v>56916</v>
      </c>
      <c r="G19347" s="3" t="s">
        <v>56914</v>
      </c>
      <c r="I19347" t="str">
        <f t="shared" si="302"/>
        <v>,(5722,' Ramiro Blázquez ',' ramiroblazquez@vdh.jobs',' 2 2657 7777    ', Country Manager Chile')</v>
      </c>
    </row>
    <row r="19348" spans="1:9">
      <c r="A19348" s="3" t="s">
        <v>56919</v>
      </c>
      <c r="B19348" s="3" t="s">
        <v>56917</v>
      </c>
      <c r="C19348" s="3">
        <f>VLOOKUP(B19348,CONSOLIDADO!A$2:E$11786,5,FALSE)</f>
        <v>5723</v>
      </c>
      <c r="D19348" s="3" t="s">
        <v>56918</v>
      </c>
      <c r="E19348" s="3"/>
      <c r="F19348" s="3"/>
      <c r="G19348" s="3" t="s">
        <v>56920</v>
      </c>
      <c r="I19348" t="str">
        <f t="shared" si="302"/>
        <v>,(5723,' Carl Andreas Vorwerk Krossa','',' 2 2437 8700',')</v>
      </c>
    </row>
    <row r="19349" spans="1:9">
      <c r="A19349" s="3" t="s">
        <v>56921</v>
      </c>
      <c r="B19349" s="3" t="s">
        <v>56917</v>
      </c>
      <c r="C19349" s="3">
        <f>VLOOKUP(B19349,CONSOLIDADO!A$2:E$11786,5,FALSE)</f>
        <v>5723</v>
      </c>
      <c r="D19349" s="3" t="s">
        <v>56918</v>
      </c>
      <c r="E19349" s="3"/>
      <c r="F19349" s="3"/>
      <c r="G19349" s="3" t="s">
        <v>56920</v>
      </c>
      <c r="I19349" t="str">
        <f t="shared" si="302"/>
        <v>,(5723,' Maximiliam Vorwerk Vonmaltzahn','',' 2 2437 8700',')</v>
      </c>
    </row>
    <row r="19350" spans="1:9">
      <c r="A19350" s="3" t="s">
        <v>56922</v>
      </c>
      <c r="B19350" s="3" t="s">
        <v>1819</v>
      </c>
      <c r="C19350" s="3">
        <f>VLOOKUP(B19350,CONSOLIDADO!A$2:E$11786,5,FALSE)</f>
        <v>5724</v>
      </c>
      <c r="D19350" s="3" t="s">
        <v>1790</v>
      </c>
      <c r="E19350" s="3" t="s">
        <v>56923</v>
      </c>
      <c r="F19350" s="3" t="s">
        <v>56924</v>
      </c>
      <c r="G19350" s="3" t="s">
        <v>56925</v>
      </c>
      <c r="I19350" t="str">
        <f t="shared" si="302"/>
        <v>,(5724,' Hernán Vicuña Videla ',' h.vicuna@vps.cl',' 2 2554 1020    ', Gerente General y Finanzas, Representante Legal')</v>
      </c>
    </row>
    <row r="19351" spans="1:9">
      <c r="A19351" s="3" t="s">
        <v>56926</v>
      </c>
      <c r="B19351" s="3" t="s">
        <v>1819</v>
      </c>
      <c r="C19351" s="3">
        <f>VLOOKUP(B19351,CONSOLIDADO!A$2:E$11786,5,FALSE)</f>
        <v>5724</v>
      </c>
      <c r="D19351" s="3" t="s">
        <v>1790</v>
      </c>
      <c r="E19351" s="3"/>
      <c r="F19351" s="3"/>
      <c r="G19351" s="3" t="s">
        <v>56927</v>
      </c>
      <c r="I19351" t="str">
        <f t="shared" si="302"/>
        <v>,(5724,' Amilcar Pino Ocampo','',' 2 2554 1020',')</v>
      </c>
    </row>
    <row r="19352" spans="1:9">
      <c r="A19352" s="3" t="s">
        <v>56928</v>
      </c>
      <c r="B19352" s="3" t="s">
        <v>1819</v>
      </c>
      <c r="C19352" s="3">
        <f>VLOOKUP(B19352,CONSOLIDADO!A$2:E$11786,5,FALSE)</f>
        <v>5724</v>
      </c>
      <c r="D19352" s="3" t="s">
        <v>1790</v>
      </c>
      <c r="E19352" s="3" t="s">
        <v>8051</v>
      </c>
      <c r="F19352" s="3" t="s">
        <v>56929</v>
      </c>
      <c r="G19352" s="3" t="s">
        <v>56925</v>
      </c>
      <c r="I19352" t="str">
        <f t="shared" si="302"/>
        <v>,(5724,' Andrés Solar Mc Pherson ',' a.solar@vps.cl',' 2 2554 1020    ', Gerente de Administración y Recursos Humanos')</v>
      </c>
    </row>
    <row r="19353" spans="1:9">
      <c r="A19353" s="3" t="s">
        <v>56931</v>
      </c>
      <c r="B19353" s="3" t="s">
        <v>56930</v>
      </c>
      <c r="C19353" s="3">
        <f>VLOOKUP(B19353,CONSOLIDADO!A$2:E$11786,5,FALSE)</f>
        <v>5725</v>
      </c>
      <c r="D19353" s="3" t="s">
        <v>22062</v>
      </c>
      <c r="E19353" s="3" t="s">
        <v>6739</v>
      </c>
      <c r="F19353" s="3" t="s">
        <v>56932</v>
      </c>
      <c r="G19353" s="3" t="s">
        <v>56933</v>
      </c>
      <c r="I19353" t="str">
        <f t="shared" si="302"/>
        <v>,(5725,' Fernando Pino Hurtado ',' fpino@vslchile.cl',' 2 2571 6700    ', Gerente General')</v>
      </c>
    </row>
    <row r="19354" spans="1:9">
      <c r="A19354" s="3" t="s">
        <v>56934</v>
      </c>
      <c r="B19354" s="3" t="s">
        <v>56930</v>
      </c>
      <c r="C19354" s="3">
        <f>VLOOKUP(B19354,CONSOLIDADO!A$2:E$11786,5,FALSE)</f>
        <v>5725</v>
      </c>
      <c r="D19354" s="3" t="s">
        <v>22062</v>
      </c>
      <c r="E19354" s="3" t="s">
        <v>6757</v>
      </c>
      <c r="F19354" s="3"/>
      <c r="G19354" s="3" t="s">
        <v>56933</v>
      </c>
      <c r="I19354" t="str">
        <f t="shared" si="302"/>
        <v>,(5725,' Ernesto Rivas ','',' 2 2571 6700    ', Gerente de Administración y Finanzas')</v>
      </c>
    </row>
    <row r="19355" spans="1:9">
      <c r="A19355" s="3" t="s">
        <v>56935</v>
      </c>
      <c r="B19355" s="3" t="s">
        <v>56930</v>
      </c>
      <c r="C19355" s="3">
        <f>VLOOKUP(B19355,CONSOLIDADO!A$2:E$11786,5,FALSE)</f>
        <v>5725</v>
      </c>
      <c r="D19355" s="3" t="s">
        <v>22062</v>
      </c>
      <c r="E19355" s="3" t="s">
        <v>8364</v>
      </c>
      <c r="F19355" s="3" t="s">
        <v>56936</v>
      </c>
      <c r="G19355" s="3" t="s">
        <v>56933</v>
      </c>
      <c r="I19355" t="str">
        <f t="shared" si="302"/>
        <v>,(5725,' Celso Villa Baier ',' cvilla@vslchile.cl',' 2 2571 6700    ', Gerente de Producción')</v>
      </c>
    </row>
    <row r="19356" spans="1:9">
      <c r="A19356" s="3" t="s">
        <v>56937</v>
      </c>
      <c r="B19356" s="3" t="s">
        <v>56930</v>
      </c>
      <c r="C19356" s="3">
        <f>VLOOKUP(B19356,CONSOLIDADO!A$2:E$11786,5,FALSE)</f>
        <v>5725</v>
      </c>
      <c r="D19356" s="3" t="s">
        <v>22062</v>
      </c>
      <c r="E19356" s="3" t="s">
        <v>6905</v>
      </c>
      <c r="F19356" s="3"/>
      <c r="G19356" s="3" t="s">
        <v>56933</v>
      </c>
      <c r="I19356" t="str">
        <f t="shared" si="302"/>
        <v>,(5725,' Milton Meier ','',' 2 2571 6700    ', Gerente Comercial')</v>
      </c>
    </row>
    <row r="19357" spans="1:9">
      <c r="A19357" s="3" t="s">
        <v>56940</v>
      </c>
      <c r="B19357" s="3" t="s">
        <v>56938</v>
      </c>
      <c r="C19357" s="3">
        <f>VLOOKUP(B19357,CONSOLIDADO!A$2:E$11786,5,FALSE)</f>
        <v>5726</v>
      </c>
      <c r="D19357" s="3" t="s">
        <v>56939</v>
      </c>
      <c r="E19357" s="3" t="s">
        <v>6739</v>
      </c>
      <c r="F19357" s="3"/>
      <c r="G19357" s="3" t="s">
        <v>56941</v>
      </c>
      <c r="I19357" t="str">
        <f t="shared" si="302"/>
        <v>,(5726,' Guillermo Ponce Miguel ','',' 2 2310 1505    ', Gerente General')</v>
      </c>
    </row>
    <row r="19358" spans="1:9">
      <c r="A19358" s="3" t="s">
        <v>56942</v>
      </c>
      <c r="B19358" s="3" t="s">
        <v>56938</v>
      </c>
      <c r="C19358" s="3">
        <f>VLOOKUP(B19358,CONSOLIDADO!A$2:E$11786,5,FALSE)</f>
        <v>5726</v>
      </c>
      <c r="D19358" s="3" t="s">
        <v>56939</v>
      </c>
      <c r="E19358" s="3" t="s">
        <v>56943</v>
      </c>
      <c r="F19358" s="3"/>
      <c r="G19358" s="3" t="s">
        <v>56944</v>
      </c>
      <c r="I19358" t="str">
        <f t="shared" si="302"/>
        <v>,(5726,' Pedro Assael ','',' 2 2310 1489    ', Vicepresidente de Productos y Marketing')</v>
      </c>
    </row>
    <row r="19359" spans="1:9">
      <c r="A19359" s="3" t="s">
        <v>56946</v>
      </c>
      <c r="B19359" s="3" t="s">
        <v>56945</v>
      </c>
      <c r="C19359" s="3">
        <f>VLOOKUP(B19359,CONSOLIDADO!A$2:E$11786,5,FALSE)</f>
        <v>5727</v>
      </c>
      <c r="D19359" s="3" t="s">
        <v>6489</v>
      </c>
      <c r="E19359" s="3" t="s">
        <v>56947</v>
      </c>
      <c r="F19359" s="3" t="s">
        <v>56948</v>
      </c>
      <c r="G19359" s="3" t="s">
        <v>56949</v>
      </c>
      <c r="I19359" t="str">
        <f t="shared" si="302"/>
        <v>,(5727,' Juan Francisco Muñoz ',' giovanna.calderon@vtr.cl',' 2 2310 1502    ', Vicepresidente de Tecnología y Operaciones')</v>
      </c>
    </row>
    <row r="19360" spans="1:9">
      <c r="A19360" s="3" t="s">
        <v>56942</v>
      </c>
      <c r="B19360" s="3" t="s">
        <v>56945</v>
      </c>
      <c r="C19360" s="3">
        <f>VLOOKUP(B19360,CONSOLIDADO!A$2:E$11786,5,FALSE)</f>
        <v>5727</v>
      </c>
      <c r="D19360" s="3" t="s">
        <v>6489</v>
      </c>
      <c r="E19360" s="3" t="s">
        <v>56943</v>
      </c>
      <c r="F19360" s="3" t="s">
        <v>56950</v>
      </c>
      <c r="G19360" s="3" t="s">
        <v>56944</v>
      </c>
      <c r="I19360" t="str">
        <f t="shared" si="302"/>
        <v>,(5727,' Pedro Assael ',' alejandra.fabres@vtr.cl',' 2 2310 1489    ', Vicepresidente de Productos y Marketing')</v>
      </c>
    </row>
    <row r="19361" spans="1:9">
      <c r="A19361" s="3" t="s">
        <v>56951</v>
      </c>
      <c r="B19361" s="3" t="s">
        <v>56945</v>
      </c>
      <c r="C19361" s="3">
        <f>VLOOKUP(B19361,CONSOLIDADO!A$2:E$11786,5,FALSE)</f>
        <v>5727</v>
      </c>
      <c r="D19361" s="3" t="s">
        <v>6489</v>
      </c>
      <c r="E19361" s="3" t="s">
        <v>10269</v>
      </c>
      <c r="F19361" s="3" t="s">
        <v>56952</v>
      </c>
      <c r="G19361" s="3" t="s">
        <v>56953</v>
      </c>
      <c r="I19361" t="str">
        <f t="shared" si="302"/>
        <v>,(5727,' Marcelo Von Chrismar ',' yvonne.cadenas@vtr.cl',' 2 2310 1494    ', Vicepresidente de Finanzas')</v>
      </c>
    </row>
    <row r="19362" spans="1:9">
      <c r="A19362" s="3" t="s">
        <v>56954</v>
      </c>
      <c r="B19362" s="3" t="s">
        <v>56945</v>
      </c>
      <c r="C19362" s="3">
        <f>VLOOKUP(B19362,CONSOLIDADO!A$2:E$11786,5,FALSE)</f>
        <v>5727</v>
      </c>
      <c r="D19362" s="3" t="s">
        <v>6489</v>
      </c>
      <c r="E19362" s="3" t="s">
        <v>56955</v>
      </c>
      <c r="F19362" s="3" t="s">
        <v>56956</v>
      </c>
      <c r="G19362" s="3" t="s">
        <v>56957</v>
      </c>
      <c r="I19362" t="str">
        <f t="shared" si="302"/>
        <v>,(5727,' Miguel Oyonarte ',' elizabeth.arriagada@vtr.cl',' 2 2310 1634    ', Vicepresidente de Asuntos Legales y Corporativos')</v>
      </c>
    </row>
    <row r="19363" spans="1:9">
      <c r="A19363" s="3" t="s">
        <v>56958</v>
      </c>
      <c r="B19363" s="3" t="s">
        <v>56945</v>
      </c>
      <c r="C19363" s="3">
        <f>VLOOKUP(B19363,CONSOLIDADO!A$2:E$11786,5,FALSE)</f>
        <v>5727</v>
      </c>
      <c r="D19363" s="3" t="s">
        <v>6489</v>
      </c>
      <c r="E19363" s="3" t="s">
        <v>56959</v>
      </c>
      <c r="F19363" s="3" t="s">
        <v>56960</v>
      </c>
      <c r="G19363" s="3" t="s">
        <v>56961</v>
      </c>
      <c r="I19363" t="str">
        <f t="shared" si="302"/>
        <v>,(5727,' Iván Rozas ',' daniela.valdebenito@vtr.cl',' 2 2310 1126    ', Vicepresidente de Personas')</v>
      </c>
    </row>
    <row r="19364" spans="1:9">
      <c r="A19364" s="3" t="s">
        <v>56940</v>
      </c>
      <c r="B19364" s="3" t="s">
        <v>56945</v>
      </c>
      <c r="C19364" s="3">
        <f>VLOOKUP(B19364,CONSOLIDADO!A$2:E$11786,5,FALSE)</f>
        <v>5727</v>
      </c>
      <c r="D19364" s="3" t="s">
        <v>6489</v>
      </c>
      <c r="E19364" s="3" t="s">
        <v>6739</v>
      </c>
      <c r="F19364" s="3" t="s">
        <v>56962</v>
      </c>
      <c r="G19364" s="3" t="s">
        <v>56941</v>
      </c>
      <c r="I19364" t="str">
        <f t="shared" si="302"/>
        <v>,(5727,' Guillermo Ponce Miguel ',' pilarzottele@vtr.cl',' 2 2310 1505    ', Gerente General')</v>
      </c>
    </row>
    <row r="19365" spans="1:9">
      <c r="A19365" s="3" t="s">
        <v>56963</v>
      </c>
      <c r="B19365" s="3" t="s">
        <v>56945</v>
      </c>
      <c r="C19365" s="3">
        <f>VLOOKUP(B19365,CONSOLIDADO!A$2:E$11786,5,FALSE)</f>
        <v>5727</v>
      </c>
      <c r="D19365" s="3" t="s">
        <v>6489</v>
      </c>
      <c r="E19365" s="3" t="s">
        <v>6757</v>
      </c>
      <c r="F19365" s="3"/>
      <c r="G19365" s="3" t="s">
        <v>56953</v>
      </c>
      <c r="I19365" t="str">
        <f t="shared" si="302"/>
        <v>,(5727,' Sergio Sielman ','',' 2 2310 1494    ', Gerente de Administración y Finanzas')</v>
      </c>
    </row>
    <row r="19366" spans="1:9">
      <c r="A19366" s="3" t="s">
        <v>56965</v>
      </c>
      <c r="B19366" s="3" t="s">
        <v>877</v>
      </c>
      <c r="C19366" s="3">
        <f>VLOOKUP(B19366,CONSOLIDADO!A$2:E$11786,5,FALSE)</f>
        <v>5728</v>
      </c>
      <c r="D19366" s="3" t="s">
        <v>56964</v>
      </c>
      <c r="E19366" s="3" t="s">
        <v>6739</v>
      </c>
      <c r="F19366" s="3" t="s">
        <v>56966</v>
      </c>
      <c r="G19366" s="3" t="s">
        <v>56967</v>
      </c>
      <c r="I19366" t="str">
        <f t="shared" si="302"/>
        <v>,(5728,' Martín Brenner ',' martin.brenner@mail.weir',' 2 2754 2100    ', Gerente General')</v>
      </c>
    </row>
    <row r="19367" spans="1:9">
      <c r="A19367" s="3" t="s">
        <v>56968</v>
      </c>
      <c r="B19367" s="3" t="s">
        <v>877</v>
      </c>
      <c r="C19367" s="3">
        <f>VLOOKUP(B19367,CONSOLIDADO!A$2:E$11786,5,FALSE)</f>
        <v>5728</v>
      </c>
      <c r="D19367" s="3" t="s">
        <v>56964</v>
      </c>
      <c r="E19367" s="3"/>
      <c r="F19367" s="3"/>
      <c r="G19367" s="3" t="s">
        <v>56969</v>
      </c>
      <c r="I19367" t="str">
        <f t="shared" si="302"/>
        <v>,(5728,' Mario García Alvarado','',' 2 2754 2200',')</v>
      </c>
    </row>
    <row r="19368" spans="1:9">
      <c r="A19368" s="3" t="s">
        <v>56970</v>
      </c>
      <c r="B19368" s="3" t="s">
        <v>877</v>
      </c>
      <c r="C19368" s="3">
        <f>VLOOKUP(B19368,CONSOLIDADO!A$2:E$11786,5,FALSE)</f>
        <v>5728</v>
      </c>
      <c r="D19368" s="3" t="s">
        <v>56964</v>
      </c>
      <c r="E19368" s="3"/>
      <c r="F19368" s="3"/>
      <c r="G19368" s="3" t="s">
        <v>56971</v>
      </c>
      <c r="I19368" t="str">
        <f t="shared" si="302"/>
        <v>,(5728,' Roberto Mufdi Orellana','',' 2 2754 2100',')</v>
      </c>
    </row>
    <row r="19369" spans="1:9">
      <c r="A19369" s="3" t="s">
        <v>56972</v>
      </c>
      <c r="B19369" s="3" t="s">
        <v>877</v>
      </c>
      <c r="C19369" s="3">
        <f>VLOOKUP(B19369,CONSOLIDADO!A$2:E$11786,5,FALSE)</f>
        <v>5728</v>
      </c>
      <c r="D19369" s="3" t="s">
        <v>56964</v>
      </c>
      <c r="E19369" s="3" t="s">
        <v>8364</v>
      </c>
      <c r="F19369" s="3" t="s">
        <v>56973</v>
      </c>
      <c r="G19369" s="3" t="s">
        <v>56967</v>
      </c>
      <c r="I19369" t="str">
        <f t="shared" si="302"/>
        <v>,(5728,' Cristian Devoto ',' cristian.devoto@mail.weir',' 2 2754 2100    ', Gerente de Producción')</v>
      </c>
    </row>
    <row r="19370" spans="1:9">
      <c r="A19370" s="3" t="s">
        <v>56974</v>
      </c>
      <c r="B19370" s="3" t="s">
        <v>877</v>
      </c>
      <c r="C19370" s="3">
        <f>VLOOKUP(B19370,CONSOLIDADO!A$2:E$11786,5,FALSE)</f>
        <v>5728</v>
      </c>
      <c r="D19370" s="3" t="s">
        <v>56964</v>
      </c>
      <c r="E19370" s="3" t="s">
        <v>7142</v>
      </c>
      <c r="F19370" s="3" t="s">
        <v>56975</v>
      </c>
      <c r="G19370" s="3" t="s">
        <v>56967</v>
      </c>
      <c r="I19370" t="str">
        <f t="shared" si="302"/>
        <v>,(5728,' Verónica Astorga ',' veronica.astorga@mail.weir',' 2 2754 2100    ', Gerente de Logística')</v>
      </c>
    </row>
    <row r="19371" spans="1:9">
      <c r="A19371" s="3" t="s">
        <v>56978</v>
      </c>
      <c r="B19371" s="3" t="s">
        <v>56976</v>
      </c>
      <c r="C19371" s="3">
        <f>VLOOKUP(B19371,CONSOLIDADO!A$2:E$11786,5,FALSE)</f>
        <v>5729</v>
      </c>
      <c r="D19371" s="3" t="s">
        <v>56977</v>
      </c>
      <c r="E19371" s="3" t="s">
        <v>6739</v>
      </c>
      <c r="F19371" s="3" t="s">
        <v>56979</v>
      </c>
      <c r="G19371" s="3" t="s">
        <v>56980</v>
      </c>
      <c r="I19371" t="str">
        <f t="shared" si="302"/>
        <v>,(5729,' Pedro Parraguez Cabrera ',' ventas@vusa.cl',' 51 231 0303    ', Gerente General')</v>
      </c>
    </row>
    <row r="19372" spans="1:9">
      <c r="A19372" s="3" t="s">
        <v>56981</v>
      </c>
      <c r="B19372" s="3" t="s">
        <v>56976</v>
      </c>
      <c r="C19372" s="3">
        <f>VLOOKUP(B19372,CONSOLIDADO!A$2:E$11786,5,FALSE)</f>
        <v>5729</v>
      </c>
      <c r="D19372" s="3" t="s">
        <v>56977</v>
      </c>
      <c r="E19372" s="3" t="s">
        <v>7416</v>
      </c>
      <c r="F19372" s="3" t="s">
        <v>56982</v>
      </c>
      <c r="G19372" s="3" t="s">
        <v>56980</v>
      </c>
      <c r="I19372" t="str">
        <f t="shared" si="302"/>
        <v>,(5729,' Juan Parraguez Cabrera ',' produccion@vusa.cl',' 51 231 0303    ', Jefe de Producción')</v>
      </c>
    </row>
    <row r="19373" spans="1:9">
      <c r="A19373" s="3" t="s">
        <v>56983</v>
      </c>
      <c r="B19373" s="3" t="s">
        <v>56976</v>
      </c>
      <c r="C19373" s="3">
        <f>VLOOKUP(B19373,CONSOLIDADO!A$2:E$11786,5,FALSE)</f>
        <v>5729</v>
      </c>
      <c r="D19373" s="3" t="s">
        <v>56977</v>
      </c>
      <c r="E19373" s="3"/>
      <c r="F19373" s="3"/>
      <c r="G19373" s="3" t="s">
        <v>56984</v>
      </c>
      <c r="I19373" t="str">
        <f t="shared" si="302"/>
        <v>,(5729,' Ivonne Morgado','',' 51 231 0303',')</v>
      </c>
    </row>
    <row r="19374" spans="1:9">
      <c r="A19374" s="3" t="s">
        <v>56986</v>
      </c>
      <c r="B19374" s="3" t="s">
        <v>56985</v>
      </c>
      <c r="C19374" s="3">
        <f>VLOOKUP(B19374,CONSOLIDADO!A$2:E$11786,5,FALSE)</f>
        <v>5730</v>
      </c>
      <c r="D19374" s="3" t="s">
        <v>31966</v>
      </c>
      <c r="E19374" s="3" t="s">
        <v>6739</v>
      </c>
      <c r="F19374" s="3"/>
      <c r="G19374" s="3" t="s">
        <v>56987</v>
      </c>
      <c r="I19374" t="str">
        <f t="shared" si="302"/>
        <v>,(5730,' Juan Pyñeiro ','',' 2 2770 0010    ', Gerente General')</v>
      </c>
    </row>
    <row r="19375" spans="1:9">
      <c r="A19375" s="3" t="s">
        <v>56988</v>
      </c>
      <c r="B19375" s="3" t="s">
        <v>56985</v>
      </c>
      <c r="C19375" s="3">
        <f>VLOOKUP(B19375,CONSOLIDADO!A$2:E$11786,5,FALSE)</f>
        <v>5730</v>
      </c>
      <c r="D19375" s="3" t="s">
        <v>31966</v>
      </c>
      <c r="E19375" s="3" t="s">
        <v>7545</v>
      </c>
      <c r="F19375" s="3"/>
      <c r="G19375" s="3" t="s">
        <v>56989</v>
      </c>
      <c r="I19375" t="str">
        <f t="shared" si="302"/>
        <v>,(5730,' Alejandro Martín Araujo ','',' 2 2770 0025    ', Director de Finanzas')</v>
      </c>
    </row>
    <row r="19376" spans="1:9">
      <c r="A19376" s="3" t="s">
        <v>56990</v>
      </c>
      <c r="B19376" s="3" t="s">
        <v>56985</v>
      </c>
      <c r="C19376" s="3">
        <f>VLOOKUP(B19376,CONSOLIDADO!A$2:E$11786,5,FALSE)</f>
        <v>5730</v>
      </c>
      <c r="D19376" s="3" t="s">
        <v>31966</v>
      </c>
      <c r="E19376" s="3" t="s">
        <v>10507</v>
      </c>
      <c r="F19376" s="3"/>
      <c r="G19376" s="3" t="s">
        <v>56991</v>
      </c>
      <c r="I19376" t="str">
        <f t="shared" si="302"/>
        <v>,(5730,' Vanessa Beatriz Sigotto ','',' 2 2770 0022    ', Directora de Recursos Humanos')</v>
      </c>
    </row>
    <row r="19377" spans="1:9">
      <c r="A19377" s="3" t="s">
        <v>56992</v>
      </c>
      <c r="B19377" s="3" t="s">
        <v>56985</v>
      </c>
      <c r="C19377" s="3">
        <f>VLOOKUP(B19377,CONSOLIDADO!A$2:E$11786,5,FALSE)</f>
        <v>5730</v>
      </c>
      <c r="D19377" s="3" t="s">
        <v>31966</v>
      </c>
      <c r="E19377" s="3" t="s">
        <v>7608</v>
      </c>
      <c r="F19377" s="3"/>
      <c r="G19377" s="3" t="s">
        <v>56987</v>
      </c>
      <c r="I19377" t="str">
        <f t="shared" si="302"/>
        <v>,(5730,' Marcelo Salas ','',' 2 2770 0010    ', Director de Operaciones')</v>
      </c>
    </row>
    <row r="19378" spans="1:9">
      <c r="A19378" s="3" t="s">
        <v>56994</v>
      </c>
      <c r="B19378" s="3" t="s">
        <v>56993</v>
      </c>
      <c r="C19378" s="3">
        <f>VLOOKUP(B19378,CONSOLIDADO!A$2:E$11786,5,FALSE)</f>
        <v>5731</v>
      </c>
      <c r="D19378" s="3" t="s">
        <v>4627</v>
      </c>
      <c r="E19378" s="3" t="s">
        <v>6739</v>
      </c>
      <c r="F19378" s="3" t="s">
        <v>56995</v>
      </c>
      <c r="G19378" s="3" t="s">
        <v>56996</v>
      </c>
      <c r="I19378" t="str">
        <f t="shared" si="302"/>
        <v>,(5731,' Carlos Enrique Reichmann Berndt ',' ventas@wreichmann.cl',' 2 2235 9686    ', Gerente General')</v>
      </c>
    </row>
    <row r="19379" spans="1:9">
      <c r="A19379" s="3" t="s">
        <v>56997</v>
      </c>
      <c r="B19379" s="3" t="s">
        <v>56993</v>
      </c>
      <c r="C19379" s="3">
        <f>VLOOKUP(B19379,CONSOLIDADO!A$2:E$11786,5,FALSE)</f>
        <v>5731</v>
      </c>
      <c r="D19379" s="3" t="s">
        <v>4627</v>
      </c>
      <c r="E19379" s="3" t="s">
        <v>34487</v>
      </c>
      <c r="F19379" s="3" t="s">
        <v>56995</v>
      </c>
      <c r="G19379" s="3" t="s">
        <v>56996</v>
      </c>
      <c r="I19379" t="str">
        <f t="shared" si="302"/>
        <v>,(5731,' Wilhelm Reichmann Berndt ',' ventas@wreichmann.cl',' 2 2235 9686    ', Gerente Administrativo')</v>
      </c>
    </row>
    <row r="19380" spans="1:9">
      <c r="A19380" s="3" t="s">
        <v>57000</v>
      </c>
      <c r="B19380" s="3" t="s">
        <v>56998</v>
      </c>
      <c r="C19380" s="3">
        <f>VLOOKUP(B19380,CONSOLIDADO!A$2:E$11786,5,FALSE)</f>
        <v>5732</v>
      </c>
      <c r="D19380" s="3" t="s">
        <v>56999</v>
      </c>
      <c r="E19380" s="3" t="s">
        <v>6739</v>
      </c>
      <c r="F19380" s="3" t="s">
        <v>57001</v>
      </c>
      <c r="G19380" s="3" t="s">
        <v>57002</v>
      </c>
      <c r="I19380" t="str">
        <f t="shared" si="302"/>
        <v>,(5732,' Víctor Vidal Friedel ',' victor.vidal@wackerneuson.com',' 2 2753 6700    ', Gerente General')</v>
      </c>
    </row>
    <row r="19381" spans="1:9">
      <c r="A19381" s="3" t="s">
        <v>57004</v>
      </c>
      <c r="B19381" s="3" t="s">
        <v>57003</v>
      </c>
      <c r="C19381" s="3">
        <f>VLOOKUP(B19381,CONSOLIDADO!A$2:E$11786,5,FALSE)</f>
        <v>5733</v>
      </c>
      <c r="D19381" s="3" t="s">
        <v>6558</v>
      </c>
      <c r="E19381" s="3" t="s">
        <v>6739</v>
      </c>
      <c r="F19381" s="3"/>
      <c r="G19381" s="3" t="s">
        <v>57005</v>
      </c>
      <c r="I19381" t="str">
        <f t="shared" si="302"/>
        <v>,(5733,' Cristián Catalán Jerez ','',' 2 2482 4210    ', Gerente General')</v>
      </c>
    </row>
    <row r="19382" spans="1:9">
      <c r="A19382" s="3" t="s">
        <v>57006</v>
      </c>
      <c r="B19382" s="3" t="s">
        <v>57003</v>
      </c>
      <c r="C19382" s="3">
        <f>VLOOKUP(B19382,CONSOLIDADO!A$2:E$11786,5,FALSE)</f>
        <v>5733</v>
      </c>
      <c r="D19382" s="3" t="s">
        <v>6558</v>
      </c>
      <c r="E19382" s="3" t="s">
        <v>6757</v>
      </c>
      <c r="F19382" s="3"/>
      <c r="G19382" s="3" t="s">
        <v>57005</v>
      </c>
      <c r="I19382" t="str">
        <f t="shared" si="302"/>
        <v>,(5733,' Tomás Baeza Ruz ','',' 2 2482 4210    ', Gerente de Administración y Finanzas')</v>
      </c>
    </row>
    <row r="19383" spans="1:9">
      <c r="A19383" s="3" t="s">
        <v>57009</v>
      </c>
      <c r="B19383" s="3" t="s">
        <v>57007</v>
      </c>
      <c r="C19383" s="3">
        <f>VLOOKUP(B19383,CONSOLIDADO!A$2:E$11786,5,FALSE)</f>
        <v>5734</v>
      </c>
      <c r="D19383" s="3" t="s">
        <v>57008</v>
      </c>
      <c r="E19383" s="3" t="s">
        <v>6739</v>
      </c>
      <c r="F19383" s="3" t="s">
        <v>57010</v>
      </c>
      <c r="G19383" s="3" t="s">
        <v>57011</v>
      </c>
      <c r="I19383" t="str">
        <f t="shared" si="302"/>
        <v>,(5734,' Neil J. Walbaum Mitchell ',' nwalbaum@walbaumchile.cl',' 2 2235 1020    ', Gerente General')</v>
      </c>
    </row>
    <row r="19384" spans="1:9">
      <c r="A19384" s="3" t="s">
        <v>57012</v>
      </c>
      <c r="B19384" s="3" t="s">
        <v>57007</v>
      </c>
      <c r="C19384" s="3">
        <f>VLOOKUP(B19384,CONSOLIDADO!A$2:E$11786,5,FALSE)</f>
        <v>5734</v>
      </c>
      <c r="D19384" s="3" t="s">
        <v>57008</v>
      </c>
      <c r="E19384" s="3" t="s">
        <v>6905</v>
      </c>
      <c r="F19384" s="3" t="s">
        <v>57013</v>
      </c>
      <c r="G19384" s="3" t="s">
        <v>57011</v>
      </c>
      <c r="I19384" t="str">
        <f t="shared" si="302"/>
        <v>,(5734,' Philip G. Walbaum W. ',' pgwalbaum@walbaumchile.cl',' 2 2235 1020    ', Gerente Comercial')</v>
      </c>
    </row>
    <row r="19385" spans="1:9">
      <c r="A19385" s="3" t="s">
        <v>57016</v>
      </c>
      <c r="B19385" s="3" t="s">
        <v>57014</v>
      </c>
      <c r="C19385" s="3">
        <f>VLOOKUP(B19385,CONSOLIDADO!A$2:E$11786,5,FALSE)</f>
        <v>5735</v>
      </c>
      <c r="D19385" s="3" t="s">
        <v>57015</v>
      </c>
      <c r="E19385" s="3" t="s">
        <v>8441</v>
      </c>
      <c r="F19385" s="3"/>
      <c r="G19385" s="3" t="s">
        <v>6846</v>
      </c>
      <c r="I19385" t="str">
        <f t="shared" si="302"/>
        <v>,(5735,' Enrique Ostalé Cambiaso ','','               ', Presidente Directorio')</v>
      </c>
    </row>
    <row r="19386" spans="1:9">
      <c r="A19386" s="3" t="s">
        <v>57017</v>
      </c>
      <c r="B19386" s="3" t="s">
        <v>57014</v>
      </c>
      <c r="C19386" s="3">
        <f>VLOOKUP(B19386,CONSOLIDADO!A$2:E$11786,5,FALSE)</f>
        <v>5735</v>
      </c>
      <c r="D19386" s="3" t="s">
        <v>57015</v>
      </c>
      <c r="E19386" s="3" t="s">
        <v>6850</v>
      </c>
      <c r="F19386" s="3"/>
      <c r="G19386" s="3" t="s">
        <v>6846</v>
      </c>
      <c r="I19386" t="str">
        <f t="shared" si="302"/>
        <v>,(5735,' Olga González Aponte ','','               ', Director')</v>
      </c>
    </row>
    <row r="19387" spans="1:9">
      <c r="A19387" s="3" t="s">
        <v>57018</v>
      </c>
      <c r="B19387" s="3" t="s">
        <v>57014</v>
      </c>
      <c r="C19387" s="3">
        <f>VLOOKUP(B19387,CONSOLIDADO!A$2:E$11786,5,FALSE)</f>
        <v>5735</v>
      </c>
      <c r="D19387" s="3" t="s">
        <v>57015</v>
      </c>
      <c r="E19387" s="3" t="s">
        <v>6850</v>
      </c>
      <c r="F19387" s="3"/>
      <c r="G19387" s="3" t="s">
        <v>6846</v>
      </c>
      <c r="I19387" t="str">
        <f t="shared" si="302"/>
        <v>,(5735,' Guilherme Loureiro ','','               ', Director')</v>
      </c>
    </row>
    <row r="19388" spans="1:9">
      <c r="A19388" s="3" t="s">
        <v>57019</v>
      </c>
      <c r="B19388" s="3" t="s">
        <v>57014</v>
      </c>
      <c r="C19388" s="3">
        <f>VLOOKUP(B19388,CONSOLIDADO!A$2:E$11786,5,FALSE)</f>
        <v>5735</v>
      </c>
      <c r="D19388" s="3" t="s">
        <v>57015</v>
      </c>
      <c r="E19388" s="3" t="s">
        <v>6739</v>
      </c>
      <c r="F19388" s="3" t="s">
        <v>57020</v>
      </c>
      <c r="G19388" s="3" t="s">
        <v>57021</v>
      </c>
      <c r="I19388" t="str">
        <f t="shared" si="302"/>
        <v>,(5735,' Gonzalo Gebara ',' paulina.robertson@walmart.com',' 2 2200 5202    ', Gerente General')</v>
      </c>
    </row>
    <row r="19389" spans="1:9">
      <c r="A19389" s="3" t="s">
        <v>57022</v>
      </c>
      <c r="B19389" s="3" t="s">
        <v>57014</v>
      </c>
      <c r="C19389" s="3">
        <f>VLOOKUP(B19389,CONSOLIDADO!A$2:E$11786,5,FALSE)</f>
        <v>5735</v>
      </c>
      <c r="D19389" s="3" t="s">
        <v>57015</v>
      </c>
      <c r="E19389" s="3" t="s">
        <v>15527</v>
      </c>
      <c r="F19389" s="3" t="s">
        <v>57023</v>
      </c>
      <c r="G19389" s="3" t="s">
        <v>57024</v>
      </c>
      <c r="I19389" t="str">
        <f t="shared" si="302"/>
        <v>,(5735,' Mónica Aravena ',' monica.aravena@wolmart.com',' 2 2200 5575    ', Gerente Corporativo de Finanzas')</v>
      </c>
    </row>
    <row r="19390" spans="1:9">
      <c r="A19390" s="3" t="s">
        <v>57025</v>
      </c>
      <c r="B19390" s="3" t="s">
        <v>57014</v>
      </c>
      <c r="C19390" s="3">
        <f>VLOOKUP(B19390,CONSOLIDADO!A$2:E$11786,5,FALSE)</f>
        <v>5735</v>
      </c>
      <c r="D19390" s="3" t="s">
        <v>57015</v>
      </c>
      <c r="E19390" s="3" t="s">
        <v>17015</v>
      </c>
      <c r="F19390" s="3" t="s">
        <v>57026</v>
      </c>
      <c r="G19390" s="3" t="s">
        <v>57027</v>
      </c>
      <c r="I19390" t="str">
        <f t="shared" si="302"/>
        <v>,(5735,' Daniela Riutort ',' daniela.riutort@walmart.com',' 2 2200 5243    ', Gerente de Asuntos Corporativos')</v>
      </c>
    </row>
    <row r="19391" spans="1:9">
      <c r="A19391" s="3" t="s">
        <v>16723</v>
      </c>
      <c r="B19391" s="3" t="s">
        <v>57014</v>
      </c>
      <c r="C19391" s="3">
        <f>VLOOKUP(B19391,CONSOLIDADO!A$2:E$11786,5,FALSE)</f>
        <v>5735</v>
      </c>
      <c r="D19391" s="3" t="s">
        <v>57015</v>
      </c>
      <c r="E19391" s="3" t="s">
        <v>15529</v>
      </c>
      <c r="F19391" s="3" t="s">
        <v>57028</v>
      </c>
      <c r="G19391" s="3" t="s">
        <v>57029</v>
      </c>
      <c r="I19391" t="str">
        <f t="shared" si="302"/>
        <v>,(5735,' Carmen Román Arancibia ',' carmen.roman@walmart.com',' 2 2484 5613    ', Gerente Corporativo de Asuntos Legales')</v>
      </c>
    </row>
    <row r="19392" spans="1:9">
      <c r="A19392" s="3" t="s">
        <v>57030</v>
      </c>
      <c r="B19392" s="3" t="s">
        <v>57014</v>
      </c>
      <c r="C19392" s="3">
        <f>VLOOKUP(B19392,CONSOLIDADO!A$2:E$11786,5,FALSE)</f>
        <v>5735</v>
      </c>
      <c r="D19392" s="3" t="s">
        <v>57015</v>
      </c>
      <c r="E19392" s="3" t="s">
        <v>57031</v>
      </c>
      <c r="F19392" s="3" t="s">
        <v>57032</v>
      </c>
      <c r="G19392" s="3" t="s">
        <v>57033</v>
      </c>
      <c r="I19392" t="str">
        <f t="shared" si="302"/>
        <v>,(5735,' Eli Senerman ',' eli@walmart.com',' 2 2200 5750    ', Gerente Transformación Digital')</v>
      </c>
    </row>
    <row r="19393" spans="1:9">
      <c r="A19393" s="3" t="s">
        <v>57036</v>
      </c>
      <c r="B19393" s="3" t="s">
        <v>57034</v>
      </c>
      <c r="C19393" s="3">
        <f>VLOOKUP(B19393,CONSOLIDADO!A$2:E$11786,5,FALSE)</f>
        <v>5736</v>
      </c>
      <c r="D19393" s="3" t="s">
        <v>57035</v>
      </c>
      <c r="E19393" s="3" t="s">
        <v>6850</v>
      </c>
      <c r="F19393" s="3" t="s">
        <v>57037</v>
      </c>
      <c r="G19393" s="3" t="s">
        <v>57038</v>
      </c>
      <c r="I19393" t="str">
        <f t="shared" si="302"/>
        <v>,(5736,' Jorge Laporta Mulleady ',' jorge.laporta@wardvanlines.com',' 2 2663 6700    ', Director')</v>
      </c>
    </row>
    <row r="19394" spans="1:9">
      <c r="A19394" s="3" t="s">
        <v>57039</v>
      </c>
      <c r="B19394" s="3" t="s">
        <v>57034</v>
      </c>
      <c r="C19394" s="3">
        <f>VLOOKUP(B19394,CONSOLIDADO!A$2:E$11786,5,FALSE)</f>
        <v>5736</v>
      </c>
      <c r="D19394" s="3" t="s">
        <v>57035</v>
      </c>
      <c r="E19394" s="3" t="s">
        <v>6739</v>
      </c>
      <c r="F19394" s="3" t="s">
        <v>57040</v>
      </c>
      <c r="G19394" s="3" t="s">
        <v>57038</v>
      </c>
      <c r="I19394" t="str">
        <f t="shared" si="302"/>
        <v>,(5736,' Sebastián Laporta Vieira Martins ',' sebastian.laporta@wardvanlines.com',' 2 2663 6700    ', Gerente General')</v>
      </c>
    </row>
    <row r="19395" spans="1:9">
      <c r="A19395" s="3" t="s">
        <v>57041</v>
      </c>
      <c r="B19395" s="3" t="s">
        <v>57034</v>
      </c>
      <c r="C19395" s="3">
        <f>VLOOKUP(B19395,CONSOLIDADO!A$2:E$11786,5,FALSE)</f>
        <v>5736</v>
      </c>
      <c r="D19395" s="3" t="s">
        <v>57035</v>
      </c>
      <c r="E19395" s="3" t="s">
        <v>57042</v>
      </c>
      <c r="F19395" s="3" t="s">
        <v>57043</v>
      </c>
      <c r="G19395" s="3" t="s">
        <v>57038</v>
      </c>
      <c r="I19395" t="str">
        <f t="shared" ref="I19395:I19458" si="303">CONCATENATE(",(",C19395,",'",A19395,"','",F19395,"','",G19395,"',",E19395,"')")</f>
        <v>,(5736,' Natalia Macari ',' natalia.macari@wardvanlines.com',' 2 2663 6700    ', Gerente Global de Desarrollo de Negocios')</v>
      </c>
    </row>
    <row r="19396" spans="1:9">
      <c r="A19396" s="3" t="s">
        <v>57044</v>
      </c>
      <c r="B19396" s="3" t="s">
        <v>57034</v>
      </c>
      <c r="C19396" s="3">
        <f>VLOOKUP(B19396,CONSOLIDADO!A$2:E$11786,5,FALSE)</f>
        <v>5736</v>
      </c>
      <c r="D19396" s="3" t="s">
        <v>57035</v>
      </c>
      <c r="E19396" s="3" t="s">
        <v>6757</v>
      </c>
      <c r="F19396" s="3" t="s">
        <v>57045</v>
      </c>
      <c r="G19396" s="3" t="s">
        <v>57046</v>
      </c>
      <c r="I19396" t="str">
        <f t="shared" si="303"/>
        <v>,(5736,' Juan Fuentes Paredes ',' juan.fuentes@wardvanlines.com',' 2 2623 6700    ', Gerente de Administración y Finanzas')</v>
      </c>
    </row>
    <row r="19397" spans="1:9">
      <c r="A19397" s="3" t="s">
        <v>57049</v>
      </c>
      <c r="B19397" s="3" t="s">
        <v>57047</v>
      </c>
      <c r="C19397" s="3">
        <f>VLOOKUP(B19397,CONSOLIDADO!A$2:E$11786,5,FALSE)</f>
        <v>5737</v>
      </c>
      <c r="D19397" s="3" t="s">
        <v>57048</v>
      </c>
      <c r="E19397" s="3" t="s">
        <v>6739</v>
      </c>
      <c r="F19397" s="3" t="s">
        <v>57050</v>
      </c>
      <c r="G19397" s="3" t="s">
        <v>57051</v>
      </c>
      <c r="I19397" t="str">
        <f t="shared" si="303"/>
        <v>,(5737,' Juan Francisco Ovalle Barros ',' jovalle@warehousing.cl',' 2 2707 4900    ', Gerente General')</v>
      </c>
    </row>
    <row r="19398" spans="1:9">
      <c r="A19398" s="3" t="s">
        <v>57052</v>
      </c>
      <c r="B19398" s="3" t="s">
        <v>57047</v>
      </c>
      <c r="C19398" s="3">
        <f>VLOOKUP(B19398,CONSOLIDADO!A$2:E$11786,5,FALSE)</f>
        <v>5737</v>
      </c>
      <c r="D19398" s="3" t="s">
        <v>57048</v>
      </c>
      <c r="E19398" s="3" t="s">
        <v>57053</v>
      </c>
      <c r="F19398" s="3" t="s">
        <v>57054</v>
      </c>
      <c r="G19398" s="3" t="s">
        <v>57051</v>
      </c>
      <c r="I19398" t="str">
        <f t="shared" si="303"/>
        <v>,(5737,' Arturo Ríos Labrín ',' arios@warehousing.cl',' 2 2707 4900    ', Gerente Comercial y Planificación')</v>
      </c>
    </row>
    <row r="19399" spans="1:9">
      <c r="A19399" s="3" t="s">
        <v>57055</v>
      </c>
      <c r="B19399" s="3" t="s">
        <v>57047</v>
      </c>
      <c r="C19399" s="3">
        <f>VLOOKUP(B19399,CONSOLIDADO!A$2:E$11786,5,FALSE)</f>
        <v>5737</v>
      </c>
      <c r="D19399" s="3" t="s">
        <v>57048</v>
      </c>
      <c r="E19399" s="3" t="s">
        <v>6757</v>
      </c>
      <c r="F19399" s="3" t="s">
        <v>57056</v>
      </c>
      <c r="G19399" s="3" t="s">
        <v>57051</v>
      </c>
      <c r="I19399" t="str">
        <f t="shared" si="303"/>
        <v>,(5737,' Alejandro Hinojosa García ',' ahinojosa@warehousing.cl',' 2 2707 4900    ', Gerente de Administración y Finanzas')</v>
      </c>
    </row>
    <row r="19400" spans="1:9">
      <c r="A19400" s="3" t="s">
        <v>57057</v>
      </c>
      <c r="B19400" s="3" t="s">
        <v>57047</v>
      </c>
      <c r="C19400" s="3">
        <f>VLOOKUP(B19400,CONSOLIDADO!A$2:E$11786,5,FALSE)</f>
        <v>5737</v>
      </c>
      <c r="D19400" s="3" t="s">
        <v>57048</v>
      </c>
      <c r="E19400" s="3"/>
      <c r="F19400" s="3"/>
      <c r="G19400" s="3" t="s">
        <v>57058</v>
      </c>
      <c r="I19400" t="str">
        <f t="shared" si="303"/>
        <v>,(5737,' Milton Beiza Guajardo','',' 2 2707 4900',')</v>
      </c>
    </row>
    <row r="19401" spans="1:9">
      <c r="A19401" s="3" t="s">
        <v>57061</v>
      </c>
      <c r="B19401" s="3" t="s">
        <v>57059</v>
      </c>
      <c r="C19401" s="3">
        <f>VLOOKUP(B19401,CONSOLIDADO!A$2:E$11786,5,FALSE)</f>
        <v>5738</v>
      </c>
      <c r="D19401" s="3" t="s">
        <v>57060</v>
      </c>
      <c r="E19401" s="3" t="s">
        <v>6739</v>
      </c>
      <c r="F19401" s="3"/>
      <c r="G19401" s="3" t="s">
        <v>57062</v>
      </c>
      <c r="I19401" t="str">
        <f t="shared" si="303"/>
        <v>,(5738,' Guillermo Castellani ','',' 2 2412 3100    ', Gerente General')</v>
      </c>
    </row>
    <row r="19402" spans="1:9">
      <c r="A19402" s="3" t="s">
        <v>57063</v>
      </c>
      <c r="B19402" s="3" t="s">
        <v>57059</v>
      </c>
      <c r="C19402" s="3">
        <f>VLOOKUP(B19402,CONSOLIDADO!A$2:E$11786,5,FALSE)</f>
        <v>5738</v>
      </c>
      <c r="D19402" s="3" t="s">
        <v>57060</v>
      </c>
      <c r="E19402" s="3" t="s">
        <v>7136</v>
      </c>
      <c r="F19402" s="3" t="s">
        <v>57064</v>
      </c>
      <c r="G19402" s="3" t="s">
        <v>57065</v>
      </c>
      <c r="I19402" t="str">
        <f t="shared" si="303"/>
        <v>,(5738,' Paola Ruiz Belmar ',' paola.ruiz@warnermusic.com',' 2 2412 3140    ', Gerente de Marketing')</v>
      </c>
    </row>
    <row r="19403" spans="1:9">
      <c r="A19403" s="3" t="s">
        <v>57066</v>
      </c>
      <c r="B19403" s="3" t="s">
        <v>57059</v>
      </c>
      <c r="C19403" s="3">
        <f>VLOOKUP(B19403,CONSOLIDADO!A$2:E$11786,5,FALSE)</f>
        <v>5738</v>
      </c>
      <c r="D19403" s="3" t="s">
        <v>57060</v>
      </c>
      <c r="E19403" s="3" t="s">
        <v>6757</v>
      </c>
      <c r="F19403" s="3" t="s">
        <v>57067</v>
      </c>
      <c r="G19403" s="3" t="s">
        <v>7748</v>
      </c>
      <c r="I19403" t="str">
        <f t="shared" si="303"/>
        <v>,(5738,' Juan Pizarro Ormazábal ',' juan.pizarro@warnermusic.com',' 2 2412 3000    ', Gerente de Administración y Finanzas')</v>
      </c>
    </row>
    <row r="19404" spans="1:9">
      <c r="A19404" s="3" t="s">
        <v>57069</v>
      </c>
      <c r="B19404" s="3" t="s">
        <v>57797</v>
      </c>
      <c r="C19404" s="3">
        <f>VLOOKUP(B19404,CONSOLIDADO!A$2:E$11786,5,FALSE)</f>
        <v>5739</v>
      </c>
      <c r="D19404" s="3" t="s">
        <v>57068</v>
      </c>
      <c r="E19404" s="3" t="s">
        <v>6813</v>
      </c>
      <c r="F19404" s="3"/>
      <c r="G19404" s="3" t="s">
        <v>6846</v>
      </c>
      <c r="I19404" t="str">
        <f t="shared" si="303"/>
        <v>,(5739,' Aníbal Larraín Cruzat ','','               ', Presidente')</v>
      </c>
    </row>
    <row r="19405" spans="1:9">
      <c r="A19405" s="3" t="s">
        <v>57070</v>
      </c>
      <c r="B19405" s="3" t="s">
        <v>57797</v>
      </c>
      <c r="C19405" s="3">
        <f>VLOOKUP(B19405,CONSOLIDADO!A$2:E$11786,5,FALSE)</f>
        <v>5739</v>
      </c>
      <c r="D19405" s="3" t="s">
        <v>57068</v>
      </c>
      <c r="E19405" s="3" t="s">
        <v>6848</v>
      </c>
      <c r="F19405" s="3"/>
      <c r="G19405" s="3" t="s">
        <v>6846</v>
      </c>
      <c r="I19405" t="str">
        <f t="shared" si="303"/>
        <v>,(5739,' Francisco de Borja Larraín Cruzat ','','               ', Vicepresidente')</v>
      </c>
    </row>
    <row r="19406" spans="1:9">
      <c r="A19406" s="3" t="s">
        <v>57071</v>
      </c>
      <c r="B19406" s="3" t="s">
        <v>57797</v>
      </c>
      <c r="C19406" s="3">
        <f>VLOOKUP(B19406,CONSOLIDADO!A$2:E$11786,5,FALSE)</f>
        <v>5739</v>
      </c>
      <c r="D19406" s="3" t="s">
        <v>57068</v>
      </c>
      <c r="E19406" s="3" t="s">
        <v>6850</v>
      </c>
      <c r="F19406" s="3"/>
      <c r="G19406" s="3" t="s">
        <v>6846</v>
      </c>
      <c r="I19406" t="str">
        <f t="shared" si="303"/>
        <v>,(5739,' Luis Felipe Soza Donoso ','','               ', Director')</v>
      </c>
    </row>
    <row r="19407" spans="1:9">
      <c r="A19407" s="3" t="s">
        <v>13664</v>
      </c>
      <c r="B19407" s="3" t="s">
        <v>57797</v>
      </c>
      <c r="C19407" s="3">
        <f>VLOOKUP(B19407,CONSOLIDADO!A$2:E$11786,5,FALSE)</f>
        <v>5739</v>
      </c>
      <c r="D19407" s="3" t="s">
        <v>57068</v>
      </c>
      <c r="E19407" s="3" t="s">
        <v>6850</v>
      </c>
      <c r="F19407" s="3"/>
      <c r="G19407" s="3" t="s">
        <v>6846</v>
      </c>
      <c r="I19407" t="str">
        <f t="shared" si="303"/>
        <v>,(5739,' Fernando José Larraín Cruzat ','','               ', Director')</v>
      </c>
    </row>
    <row r="19408" spans="1:9">
      <c r="A19408" s="3" t="s">
        <v>51886</v>
      </c>
      <c r="B19408" s="3" t="s">
        <v>57797</v>
      </c>
      <c r="C19408" s="3">
        <f>VLOOKUP(B19408,CONSOLIDADO!A$2:E$11786,5,FALSE)</f>
        <v>5739</v>
      </c>
      <c r="D19408" s="3" t="s">
        <v>57068</v>
      </c>
      <c r="E19408" s="3" t="s">
        <v>6850</v>
      </c>
      <c r="F19408" s="3"/>
      <c r="G19408" s="3" t="s">
        <v>6846</v>
      </c>
      <c r="I19408" t="str">
        <f t="shared" si="303"/>
        <v>,(5739,' Pablo Javier Echeverría Benítez ','','               ', Director')</v>
      </c>
    </row>
    <row r="19409" spans="1:9">
      <c r="A19409" s="3" t="s">
        <v>57072</v>
      </c>
      <c r="B19409" s="3" t="s">
        <v>57797</v>
      </c>
      <c r="C19409" s="3">
        <f>VLOOKUP(B19409,CONSOLIDADO!A$2:E$11786,5,FALSE)</f>
        <v>5739</v>
      </c>
      <c r="D19409" s="3" t="s">
        <v>57068</v>
      </c>
      <c r="E19409" s="3" t="s">
        <v>6850</v>
      </c>
      <c r="F19409" s="3"/>
      <c r="G19409" s="3" t="s">
        <v>6846</v>
      </c>
      <c r="I19409" t="str">
        <f t="shared" si="303"/>
        <v>,(5739,' Carlos Díaz Vergara ','','               ', Director')</v>
      </c>
    </row>
    <row r="19410" spans="1:9">
      <c r="A19410" s="3" t="s">
        <v>57073</v>
      </c>
      <c r="B19410" s="3" t="s">
        <v>57797</v>
      </c>
      <c r="C19410" s="3">
        <f>VLOOKUP(B19410,CONSOLIDADO!A$2:E$11786,5,FALSE)</f>
        <v>5739</v>
      </c>
      <c r="D19410" s="3" t="s">
        <v>57068</v>
      </c>
      <c r="E19410" s="3" t="s">
        <v>6856</v>
      </c>
      <c r="F19410" s="3"/>
      <c r="G19410" s="3" t="s">
        <v>6846</v>
      </c>
      <c r="I19410" t="str">
        <f t="shared" si="303"/>
        <v>,(5739,' Alejandra Mehech Castellón ','','               ', Directora')</v>
      </c>
    </row>
    <row r="19411" spans="1:9">
      <c r="A19411" s="3" t="s">
        <v>23365</v>
      </c>
      <c r="B19411" s="3" t="s">
        <v>57797</v>
      </c>
      <c r="C19411" s="3">
        <f>VLOOKUP(B19411,CONSOLIDADO!A$2:E$11786,5,FALSE)</f>
        <v>5739</v>
      </c>
      <c r="D19411" s="3" t="s">
        <v>57068</v>
      </c>
      <c r="E19411" s="3" t="s">
        <v>6850</v>
      </c>
      <c r="F19411" s="3"/>
      <c r="G19411" s="3" t="s">
        <v>6846</v>
      </c>
      <c r="I19411" t="str">
        <f t="shared" si="303"/>
        <v>,(5739,' Pablo Turner González ','','               ', Director')</v>
      </c>
    </row>
    <row r="19412" spans="1:9">
      <c r="A19412" s="3" t="s">
        <v>57074</v>
      </c>
      <c r="B19412" s="3" t="s">
        <v>57797</v>
      </c>
      <c r="C19412" s="3">
        <f>VLOOKUP(B19412,CONSOLIDADO!A$2:E$11786,5,FALSE)</f>
        <v>5739</v>
      </c>
      <c r="D19412" s="3" t="s">
        <v>57068</v>
      </c>
      <c r="E19412" s="3" t="s">
        <v>6850</v>
      </c>
      <c r="F19412" s="3"/>
      <c r="G19412" s="3" t="s">
        <v>6846</v>
      </c>
      <c r="I19412" t="str">
        <f t="shared" si="303"/>
        <v>,(5739,' Rodolfo Véliz Möller ','','               ', Director')</v>
      </c>
    </row>
    <row r="19413" spans="1:9">
      <c r="A19413" s="3" t="s">
        <v>23585</v>
      </c>
      <c r="B19413" s="3" t="s">
        <v>57797</v>
      </c>
      <c r="C19413" s="3">
        <f>VLOOKUP(B19413,CONSOLIDADO!A$2:E$11786,5,FALSE)</f>
        <v>5739</v>
      </c>
      <c r="D19413" s="3" t="s">
        <v>57068</v>
      </c>
      <c r="E19413" s="3" t="s">
        <v>6739</v>
      </c>
      <c r="F19413" s="3"/>
      <c r="G19413" s="3" t="s">
        <v>23586</v>
      </c>
      <c r="I19413" t="str">
        <f t="shared" si="303"/>
        <v>,(5739,' Santiago Larraín Cruzat ','',' 2 2441 4000    ', Gerente General')</v>
      </c>
    </row>
    <row r="19414" spans="1:9">
      <c r="A19414" s="3" t="s">
        <v>23587</v>
      </c>
      <c r="B19414" s="3" t="s">
        <v>57797</v>
      </c>
      <c r="C19414" s="3">
        <f>VLOOKUP(B19414,CONSOLIDADO!A$2:E$11786,5,FALSE)</f>
        <v>5739</v>
      </c>
      <c r="D19414" s="3" t="s">
        <v>57068</v>
      </c>
      <c r="E19414" s="3" t="s">
        <v>6757</v>
      </c>
      <c r="F19414" s="3"/>
      <c r="G19414" s="3" t="s">
        <v>23586</v>
      </c>
      <c r="I19414" t="str">
        <f t="shared" si="303"/>
        <v>,(5739,' Pablo Tagle Quiroz ','',' 2 2441 4000    ', Gerente de Administración y Finanzas')</v>
      </c>
    </row>
    <row r="19415" spans="1:9">
      <c r="A19415" s="3" t="s">
        <v>57075</v>
      </c>
      <c r="B19415" s="3" t="s">
        <v>57797</v>
      </c>
      <c r="C19415" s="3">
        <f>VLOOKUP(B19415,CONSOLIDADO!A$2:E$11786,5,FALSE)</f>
        <v>5739</v>
      </c>
      <c r="D19415" s="3" t="s">
        <v>57068</v>
      </c>
      <c r="E19415" s="3" t="s">
        <v>13912</v>
      </c>
      <c r="F19415" s="3"/>
      <c r="G19415" s="3" t="s">
        <v>23586</v>
      </c>
      <c r="I19415" t="str">
        <f t="shared" si="303"/>
        <v>,(5739,' Francisco Riquelme Muñoz ','',' 2 2441 4000    ', Gerente de Ventas Nacionales')</v>
      </c>
    </row>
    <row r="19416" spans="1:9">
      <c r="A19416" s="3" t="s">
        <v>57076</v>
      </c>
      <c r="B19416" s="3" t="s">
        <v>57797</v>
      </c>
      <c r="C19416" s="3">
        <f>VLOOKUP(B19416,CONSOLIDADO!A$2:E$11786,5,FALSE)</f>
        <v>5739</v>
      </c>
      <c r="D19416" s="3" t="s">
        <v>57068</v>
      </c>
      <c r="E19416" s="3"/>
      <c r="F19416" s="3"/>
      <c r="G19416" s="3" t="s">
        <v>57077</v>
      </c>
      <c r="I19416" t="str">
        <f t="shared" si="303"/>
        <v>,(5739,' Nicolás Spitzer Ascuí','',' 2 2441 4000',')</v>
      </c>
    </row>
    <row r="19417" spans="1:9">
      <c r="A19417" s="3" t="s">
        <v>57078</v>
      </c>
      <c r="B19417" s="3" t="s">
        <v>57797</v>
      </c>
      <c r="C19417" s="3">
        <f>VLOOKUP(B19417,CONSOLIDADO!A$2:E$11786,5,FALSE)</f>
        <v>5739</v>
      </c>
      <c r="D19417" s="3" t="s">
        <v>57068</v>
      </c>
      <c r="E19417" s="3" t="s">
        <v>57079</v>
      </c>
      <c r="F19417" s="3"/>
      <c r="G19417" s="3" t="s">
        <v>23586</v>
      </c>
      <c r="I19417" t="str">
        <f t="shared" si="303"/>
        <v>,(5739,' Edgar Tepper Bernal ','',' 2 2441 4000    ', Gerente de Operaciones y Planificación')</v>
      </c>
    </row>
    <row r="19418" spans="1:9">
      <c r="A19418" s="3" t="s">
        <v>57081</v>
      </c>
      <c r="B19418" s="3" t="s">
        <v>57080</v>
      </c>
      <c r="C19418" s="3">
        <f>VLOOKUP(B19418,CONSOLIDADO!A$2:E$11786,5,FALSE)</f>
        <v>5740</v>
      </c>
      <c r="D19418" s="3" t="s">
        <v>190</v>
      </c>
      <c r="E19418" s="3" t="s">
        <v>57082</v>
      </c>
      <c r="F19418" s="3" t="s">
        <v>57083</v>
      </c>
      <c r="G19418" s="3" t="s">
        <v>40055</v>
      </c>
      <c r="I19418" t="str">
        <f t="shared" si="303"/>
        <v>,(5740,' Rodolfo Mies Moreno ',' rmies@mies.cl',' 32 294 2244    ', Gerente General / Gerente de Finanzas')</v>
      </c>
    </row>
    <row r="19419" spans="1:9">
      <c r="A19419" s="3" t="s">
        <v>57085</v>
      </c>
      <c r="B19419" s="3" t="s">
        <v>57084</v>
      </c>
      <c r="C19419" s="3">
        <f>VLOOKUP(B19419,CONSOLIDADO!A$2:E$11786,5,FALSE)</f>
        <v>5741</v>
      </c>
      <c r="D19419" s="3" t="s">
        <v>5694</v>
      </c>
      <c r="E19419" s="3"/>
      <c r="F19419" s="3"/>
      <c r="G19419" s="3" t="s">
        <v>57086</v>
      </c>
      <c r="I19419" t="str">
        <f t="shared" si="303"/>
        <v>,(5741,' Hans Wesser Wilkendorf','',' 32 215 1900',')</v>
      </c>
    </row>
    <row r="19420" spans="1:9">
      <c r="A19420" s="3" t="s">
        <v>57087</v>
      </c>
      <c r="B19420" s="3" t="s">
        <v>57084</v>
      </c>
      <c r="C19420" s="3">
        <f>VLOOKUP(B19420,CONSOLIDADO!A$2:E$11786,5,FALSE)</f>
        <v>5741</v>
      </c>
      <c r="D19420" s="3" t="s">
        <v>5694</v>
      </c>
      <c r="E19420" s="3" t="s">
        <v>6757</v>
      </c>
      <c r="F19420" s="3" t="s">
        <v>57088</v>
      </c>
      <c r="G19420" s="3" t="s">
        <v>57089</v>
      </c>
      <c r="I19420" t="str">
        <f t="shared" si="303"/>
        <v>,(5741,' Rodolfo Calderón Sepúlveda ',' rcalderon@wesser.cl',' 32 215 1900    ', Gerente de Administración y Finanzas')</v>
      </c>
    </row>
    <row r="19421" spans="1:9">
      <c r="A19421" s="3" t="s">
        <v>57090</v>
      </c>
      <c r="B19421" s="3" t="s">
        <v>57084</v>
      </c>
      <c r="C19421" s="3">
        <f>VLOOKUP(B19421,CONSOLIDADO!A$2:E$11786,5,FALSE)</f>
        <v>5741</v>
      </c>
      <c r="D19421" s="3" t="s">
        <v>5694</v>
      </c>
      <c r="E19421" s="3"/>
      <c r="F19421" s="3"/>
      <c r="G19421" s="3" t="s">
        <v>57086</v>
      </c>
      <c r="I19421" t="str">
        <f t="shared" si="303"/>
        <v>,(5741,' Sergio Oyanedel Duarte','',' 32 215 1900',')</v>
      </c>
    </row>
    <row r="19422" spans="1:9">
      <c r="A19422" s="3" t="s">
        <v>57091</v>
      </c>
      <c r="B19422" s="3" t="s">
        <v>57084</v>
      </c>
      <c r="C19422" s="3">
        <f>VLOOKUP(B19422,CONSOLIDADO!A$2:E$11786,5,FALSE)</f>
        <v>5741</v>
      </c>
      <c r="D19422" s="3" t="s">
        <v>5694</v>
      </c>
      <c r="E19422" s="3"/>
      <c r="F19422" s="3"/>
      <c r="G19422" s="3" t="s">
        <v>57086</v>
      </c>
      <c r="I19422" t="str">
        <f t="shared" si="303"/>
        <v>,(5741,' Nicolás Arellano Soriano','',' 32 215 1900',')</v>
      </c>
    </row>
    <row r="19423" spans="1:9">
      <c r="A19423" s="3" t="s">
        <v>57092</v>
      </c>
      <c r="B19423" s="3" t="s">
        <v>57084</v>
      </c>
      <c r="C19423" s="3">
        <f>VLOOKUP(B19423,CONSOLIDADO!A$2:E$11786,5,FALSE)</f>
        <v>5741</v>
      </c>
      <c r="D19423" s="3" t="s">
        <v>5694</v>
      </c>
      <c r="E19423" s="3" t="s">
        <v>57093</v>
      </c>
      <c r="F19423" s="3" t="s">
        <v>57094</v>
      </c>
      <c r="G19423" s="3" t="s">
        <v>57089</v>
      </c>
      <c r="I19423" t="str">
        <f t="shared" si="303"/>
        <v>,(5741,' Iván Castro Adorati ',' icastro@weser.cl',' 32 215 1900    ', Jefe de Contabilidad y Tesorería')</v>
      </c>
    </row>
    <row r="19424" spans="1:9">
      <c r="A19424" s="3" t="s">
        <v>57096</v>
      </c>
      <c r="B19424" s="3" t="s">
        <v>57095</v>
      </c>
      <c r="C19424" s="3">
        <f>VLOOKUP(B19424,CONSOLIDADO!A$2:E$11786,5,FALSE)</f>
        <v>5742</v>
      </c>
      <c r="D19424" s="3" t="s">
        <v>557</v>
      </c>
      <c r="E19424" s="3" t="s">
        <v>6739</v>
      </c>
      <c r="F19424" s="3"/>
      <c r="G19424" s="3" t="s">
        <v>57097</v>
      </c>
      <c r="I19424" t="str">
        <f t="shared" si="303"/>
        <v>,(5742,' Alex Seemann Maturana ','',' 41 291 0163    ', Gerente General')</v>
      </c>
    </row>
    <row r="19425" spans="1:9">
      <c r="A19425" s="3" t="s">
        <v>57098</v>
      </c>
      <c r="B19425" s="3" t="s">
        <v>57095</v>
      </c>
      <c r="C19425" s="3">
        <f>VLOOKUP(B19425,CONSOLIDADO!A$2:E$11786,5,FALSE)</f>
        <v>5742</v>
      </c>
      <c r="D19425" s="3" t="s">
        <v>557</v>
      </c>
      <c r="E19425" s="3"/>
      <c r="F19425" s="3"/>
      <c r="G19425" s="3" t="s">
        <v>57099</v>
      </c>
      <c r="I19425" t="str">
        <f t="shared" si="303"/>
        <v>,(5742,' Amaro Manosalva Carrasco','',' 41 291 0163',')</v>
      </c>
    </row>
    <row r="19426" spans="1:9">
      <c r="A19426" s="3" t="s">
        <v>57100</v>
      </c>
      <c r="B19426" s="3" t="s">
        <v>57095</v>
      </c>
      <c r="C19426" s="3">
        <f>VLOOKUP(B19426,CONSOLIDADO!A$2:E$11786,5,FALSE)</f>
        <v>5742</v>
      </c>
      <c r="D19426" s="3" t="s">
        <v>557</v>
      </c>
      <c r="E19426" s="3" t="s">
        <v>7910</v>
      </c>
      <c r="F19426" s="3"/>
      <c r="G19426" s="3" t="s">
        <v>57097</v>
      </c>
      <c r="I19426" t="str">
        <f t="shared" si="303"/>
        <v>,(5742,' Gloria Mena Ojeda ','',' 41 291 0163    ', Contadora')</v>
      </c>
    </row>
    <row r="19427" spans="1:9">
      <c r="A19427" s="3" t="s">
        <v>57101</v>
      </c>
      <c r="B19427" s="3" t="s">
        <v>57095</v>
      </c>
      <c r="C19427" s="3">
        <f>VLOOKUP(B19427,CONSOLIDADO!A$2:E$11786,5,FALSE)</f>
        <v>5742</v>
      </c>
      <c r="D19427" s="3" t="s">
        <v>557</v>
      </c>
      <c r="E19427" s="3" t="s">
        <v>6989</v>
      </c>
      <c r="F19427" s="3"/>
      <c r="G19427" s="3" t="s">
        <v>57097</v>
      </c>
      <c r="I19427" t="str">
        <f t="shared" si="303"/>
        <v>,(5742,' Claudio Flores Flores ','',' 41 291 0163    ', Jefe de Recursos Humanos')</v>
      </c>
    </row>
    <row r="19428" spans="1:9">
      <c r="A19428" s="3" t="s">
        <v>57103</v>
      </c>
      <c r="B19428" s="3" t="s">
        <v>57102</v>
      </c>
      <c r="C19428" s="3">
        <f>VLOOKUP(B19428,CONSOLIDADO!A$2:E$11786,5,FALSE)</f>
        <v>5743</v>
      </c>
      <c r="D19428" s="3" t="s">
        <v>1120</v>
      </c>
      <c r="E19428" s="3" t="s">
        <v>6739</v>
      </c>
      <c r="F19428" s="3"/>
      <c r="G19428" s="3" t="s">
        <v>57104</v>
      </c>
      <c r="I19428" t="str">
        <f t="shared" si="303"/>
        <v>,(5743,' Kennet Daniels Herrera ','',' 2 2816 9000    ', Gerente General')</v>
      </c>
    </row>
    <row r="19429" spans="1:9">
      <c r="A19429" s="3" t="s">
        <v>57107</v>
      </c>
      <c r="B19429" s="3" t="s">
        <v>57105</v>
      </c>
      <c r="C19429" s="3">
        <f>VLOOKUP(B19429,CONSOLIDADO!A$2:E$11786,5,FALSE)</f>
        <v>5744</v>
      </c>
      <c r="D19429" s="3" t="s">
        <v>57106</v>
      </c>
      <c r="E19429" s="3" t="s">
        <v>6813</v>
      </c>
      <c r="F19429" s="3" t="s">
        <v>57108</v>
      </c>
      <c r="G19429" s="3" t="s">
        <v>57109</v>
      </c>
      <c r="I19429" t="str">
        <f t="shared" si="303"/>
        <v>,(5744,' Wolfgang Schulze Hemmelmann ',' schulze@wienecke.cl',' 32 267 2563    ', Presidente')</v>
      </c>
    </row>
    <row r="19430" spans="1:9">
      <c r="A19430" s="3" t="s">
        <v>57110</v>
      </c>
      <c r="B19430" s="3" t="s">
        <v>57105</v>
      </c>
      <c r="C19430" s="3">
        <f>VLOOKUP(B19430,CONSOLIDADO!A$2:E$11786,5,FALSE)</f>
        <v>5744</v>
      </c>
      <c r="D19430" s="3" t="s">
        <v>57106</v>
      </c>
      <c r="E19430" s="3" t="s">
        <v>6986</v>
      </c>
      <c r="F19430" s="3" t="s">
        <v>57111</v>
      </c>
      <c r="G19430" s="3" t="s">
        <v>57109</v>
      </c>
      <c r="I19430" t="str">
        <f t="shared" si="303"/>
        <v>,(5744,' Thomas Schulze Troncoso ',' tschulze@wienecke.cl',' 32 267 2563    ', Gerente de Finanzas')</v>
      </c>
    </row>
    <row r="19431" spans="1:9">
      <c r="A19431" s="3" t="s">
        <v>57112</v>
      </c>
      <c r="B19431" s="3" t="s">
        <v>57105</v>
      </c>
      <c r="C19431" s="3">
        <f>VLOOKUP(B19431,CONSOLIDADO!A$2:E$11786,5,FALSE)</f>
        <v>5744</v>
      </c>
      <c r="D19431" s="3" t="s">
        <v>57106</v>
      </c>
      <c r="E19431" s="3" t="s">
        <v>6905</v>
      </c>
      <c r="F19431" s="3" t="s">
        <v>57113</v>
      </c>
      <c r="G19431" s="3" t="s">
        <v>57109</v>
      </c>
      <c r="I19431" t="str">
        <f t="shared" si="303"/>
        <v>,(5744,' Nickolas Schulze Troncoso ',' nschulze@wienecke.cl',' 32 267 2563    ', Gerente Comercial')</v>
      </c>
    </row>
    <row r="19432" spans="1:9">
      <c r="A19432" s="3" t="s">
        <v>57114</v>
      </c>
      <c r="B19432" s="3" t="s">
        <v>57105</v>
      </c>
      <c r="C19432" s="3">
        <f>VLOOKUP(B19432,CONSOLIDADO!A$2:E$11786,5,FALSE)</f>
        <v>5744</v>
      </c>
      <c r="D19432" s="3" t="s">
        <v>57106</v>
      </c>
      <c r="E19432" s="3" t="s">
        <v>8835</v>
      </c>
      <c r="F19432" s="3" t="s">
        <v>57115</v>
      </c>
      <c r="G19432" s="3" t="s">
        <v>57109</v>
      </c>
      <c r="I19432" t="str">
        <f t="shared" si="303"/>
        <v>,(5744,' Eduardo Morales Vilches ',' emorales@wienecke.cl',' 32 267 2563    ', Jefe de Administración y Finanzas')</v>
      </c>
    </row>
    <row r="19433" spans="1:9">
      <c r="A19433" s="3" t="s">
        <v>57117</v>
      </c>
      <c r="B19433" s="3" t="s">
        <v>57116</v>
      </c>
      <c r="C19433" s="3">
        <f>VLOOKUP(B19433,CONSOLIDADO!A$2:E$11786,5,FALSE)</f>
        <v>5745</v>
      </c>
      <c r="D19433" s="3" t="s">
        <v>2570</v>
      </c>
      <c r="E19433" s="3" t="s">
        <v>6739</v>
      </c>
      <c r="F19433" s="3" t="s">
        <v>57118</v>
      </c>
      <c r="G19433" s="3" t="s">
        <v>57119</v>
      </c>
      <c r="I19433" t="str">
        <f t="shared" si="303"/>
        <v>,(5745,' Ramón Guerra ',' ramon.guerra@wilhelmsen.com',' 32 229 2800    ', Gerente General')</v>
      </c>
    </row>
    <row r="19434" spans="1:9">
      <c r="A19434" s="3" t="s">
        <v>57121</v>
      </c>
      <c r="B19434" s="3" t="s">
        <v>57120</v>
      </c>
      <c r="C19434" s="3">
        <f>VLOOKUP(B19434,CONSOLIDADO!A$2:E$11786,5,FALSE)</f>
        <v>5746</v>
      </c>
      <c r="D19434" s="3" t="s">
        <v>15356</v>
      </c>
      <c r="E19434" s="3" t="s">
        <v>6739</v>
      </c>
      <c r="F19434" s="3" t="s">
        <v>57122</v>
      </c>
      <c r="G19434" s="3" t="s">
        <v>57123</v>
      </c>
      <c r="I19434" t="str">
        <f t="shared" si="303"/>
        <v>,(5746,' Eduardo José Willenbrinck Morales ',' eduardo@willenbrinck.cl',' 2 2558 2339    ', Gerente General')</v>
      </c>
    </row>
    <row r="19435" spans="1:9">
      <c r="A19435" s="3" t="s">
        <v>57126</v>
      </c>
      <c r="B19435" s="3" t="s">
        <v>57124</v>
      </c>
      <c r="C19435" s="3">
        <f>VLOOKUP(B19435,CONSOLIDADO!A$2:E$11786,5,FALSE)</f>
        <v>5747</v>
      </c>
      <c r="D19435" s="3" t="s">
        <v>57125</v>
      </c>
      <c r="E19435" s="3" t="s">
        <v>6739</v>
      </c>
      <c r="F19435" s="3"/>
      <c r="G19435" s="3" t="s">
        <v>57127</v>
      </c>
      <c r="I19435" t="str">
        <f t="shared" si="303"/>
        <v>,(5747,' Ariel Knapp ','',' 2 2299 3300    ', Gerente General')</v>
      </c>
    </row>
    <row r="19436" spans="1:9">
      <c r="A19436" s="3" t="s">
        <v>57128</v>
      </c>
      <c r="B19436" s="3" t="s">
        <v>57124</v>
      </c>
      <c r="C19436" s="3">
        <f>VLOOKUP(B19436,CONSOLIDADO!A$2:E$11786,5,FALSE)</f>
        <v>5747</v>
      </c>
      <c r="D19436" s="3" t="s">
        <v>57125</v>
      </c>
      <c r="E19436" s="3" t="s">
        <v>7545</v>
      </c>
      <c r="F19436" s="3" t="s">
        <v>57129</v>
      </c>
      <c r="G19436" s="3" t="s">
        <v>57127</v>
      </c>
      <c r="I19436" t="str">
        <f t="shared" si="303"/>
        <v>,(5747,' Nicolás Alvarez Dam ',' nicolas.alvarez@inchcape.cl',' 2 2299 3300    ', Director de Finanzas')</v>
      </c>
    </row>
    <row r="19437" spans="1:9">
      <c r="A19437" s="3" t="s">
        <v>57132</v>
      </c>
      <c r="B19437" s="3" t="s">
        <v>57130</v>
      </c>
      <c r="C19437" s="3">
        <f>VLOOKUP(B19437,CONSOLIDADO!A$2:E$11786,5,FALSE)</f>
        <v>5748</v>
      </c>
      <c r="D19437" s="3" t="s">
        <v>57131</v>
      </c>
      <c r="E19437" s="3" t="s">
        <v>6739</v>
      </c>
      <c r="F19437" s="3" t="s">
        <v>57133</v>
      </c>
      <c r="G19437" s="3" t="s">
        <v>57134</v>
      </c>
      <c r="I19437" t="str">
        <f t="shared" si="303"/>
        <v>,(5748,' Francisco Wielandt Montory ',' fwielandt@williamsonindustrial.cl',' 2 2386 6210    ', Gerente General')</v>
      </c>
    </row>
    <row r="19438" spans="1:9">
      <c r="A19438" s="3" t="s">
        <v>57135</v>
      </c>
      <c r="B19438" s="3" t="s">
        <v>57130</v>
      </c>
      <c r="C19438" s="3">
        <f>VLOOKUP(B19438,CONSOLIDADO!A$2:E$11786,5,FALSE)</f>
        <v>5748</v>
      </c>
      <c r="D19438" s="3" t="s">
        <v>57131</v>
      </c>
      <c r="E19438" s="3" t="s">
        <v>6905</v>
      </c>
      <c r="F19438" s="3" t="s">
        <v>57136</v>
      </c>
      <c r="G19438" s="3" t="s">
        <v>57137</v>
      </c>
      <c r="I19438" t="str">
        <f t="shared" si="303"/>
        <v>,(5748,' Antonio Küpfer Möller ',' akupfer@williamsonindustrial.cl',' 2 2386 6230    ', Gerente Comercial')</v>
      </c>
    </row>
    <row r="19439" spans="1:9">
      <c r="A19439" s="3" t="s">
        <v>57138</v>
      </c>
      <c r="B19439" s="3" t="s">
        <v>57130</v>
      </c>
      <c r="C19439" s="3">
        <f>VLOOKUP(B19439,CONSOLIDADO!A$2:E$11786,5,FALSE)</f>
        <v>5748</v>
      </c>
      <c r="D19439" s="3" t="s">
        <v>57131</v>
      </c>
      <c r="E19439" s="3" t="s">
        <v>57139</v>
      </c>
      <c r="F19439" s="3" t="s">
        <v>57140</v>
      </c>
      <c r="G19439" s="3" t="s">
        <v>57141</v>
      </c>
      <c r="I19439" t="str">
        <f t="shared" si="303"/>
        <v>,(5748,' Diego Wenz Küpfer ',' dwenz@williamsonindustrial.cl',' 2 2386 6264    ', Subgerente Ventas Industrial')</v>
      </c>
    </row>
    <row r="19440" spans="1:9">
      <c r="A19440" s="3" t="s">
        <v>57143</v>
      </c>
      <c r="B19440" s="3" t="s">
        <v>57142</v>
      </c>
      <c r="C19440" s="3">
        <f>VLOOKUP(B19440,CONSOLIDADO!A$2:E$11786,5,FALSE)</f>
        <v>5749</v>
      </c>
      <c r="D19440" s="3" t="s">
        <v>5991</v>
      </c>
      <c r="E19440" s="3" t="s">
        <v>6850</v>
      </c>
      <c r="F19440" s="3"/>
      <c r="G19440" s="3" t="s">
        <v>57144</v>
      </c>
      <c r="I19440" t="str">
        <f t="shared" si="303"/>
        <v>,(5749,' Alejandro Monterroy ','',' 2 2386 4125    ', Director')</v>
      </c>
    </row>
    <row r="19441" spans="1:9">
      <c r="A19441" s="3" t="s">
        <v>57145</v>
      </c>
      <c r="B19441" s="3" t="s">
        <v>57142</v>
      </c>
      <c r="C19441" s="3">
        <f>VLOOKUP(B19441,CONSOLIDADO!A$2:E$11786,5,FALSE)</f>
        <v>5749</v>
      </c>
      <c r="D19441" s="3" t="s">
        <v>5991</v>
      </c>
      <c r="E19441" s="3" t="s">
        <v>48297</v>
      </c>
      <c r="F19441" s="3" t="s">
        <v>57146</v>
      </c>
      <c r="G19441" s="3" t="s">
        <v>57147</v>
      </c>
      <c r="I19441" t="str">
        <f t="shared" si="303"/>
        <v>,(5749,' Cristóbal Undurraga Palma ',' cristobal.undurraga@willis.com',' 2 2386 4176    ', Gerente de Reaseguros')</v>
      </c>
    </row>
    <row r="19442" spans="1:9">
      <c r="A19442" s="3" t="s">
        <v>57150</v>
      </c>
      <c r="B19442" s="3" t="s">
        <v>57148</v>
      </c>
      <c r="C19442" s="3">
        <f>VLOOKUP(B19442,CONSOLIDADO!A$2:E$11786,5,FALSE)</f>
        <v>5750</v>
      </c>
      <c r="D19442" s="3" t="s">
        <v>57149</v>
      </c>
      <c r="E19442" s="3" t="s">
        <v>27555</v>
      </c>
      <c r="F19442" s="3" t="s">
        <v>57151</v>
      </c>
      <c r="G19442" s="3" t="s">
        <v>57144</v>
      </c>
      <c r="I19442" t="str">
        <f t="shared" si="303"/>
        <v>,(5750,' Andrés Barahona Solar ',' andres.barahona@willistowerswatson.com',' 2 2386 4125    ', Chairman')</v>
      </c>
    </row>
    <row r="19443" spans="1:9">
      <c r="A19443" s="3" t="s">
        <v>57152</v>
      </c>
      <c r="B19443" s="3" t="s">
        <v>57148</v>
      </c>
      <c r="C19443" s="3">
        <f>VLOOKUP(B19443,CONSOLIDADO!A$2:E$11786,5,FALSE)</f>
        <v>5750</v>
      </c>
      <c r="D19443" s="3" t="s">
        <v>57149</v>
      </c>
      <c r="E19443" s="3" t="s">
        <v>57153</v>
      </c>
      <c r="F19443" s="3" t="s">
        <v>57154</v>
      </c>
      <c r="G19443" s="3" t="s">
        <v>57155</v>
      </c>
      <c r="I19443" t="str">
        <f t="shared" si="303"/>
        <v>,(5750,' Rafael Tagle Subercaseaux ',' rafael.tagle@willistowerswatson.com',' 2 2386 4044    ', Head of Chile')</v>
      </c>
    </row>
    <row r="19444" spans="1:9">
      <c r="A19444" s="3" t="s">
        <v>57156</v>
      </c>
      <c r="B19444" s="3" t="s">
        <v>57148</v>
      </c>
      <c r="C19444" s="3">
        <f>VLOOKUP(B19444,CONSOLIDADO!A$2:E$11786,5,FALSE)</f>
        <v>5750</v>
      </c>
      <c r="D19444" s="3" t="s">
        <v>57149</v>
      </c>
      <c r="E19444" s="3" t="s">
        <v>57157</v>
      </c>
      <c r="F19444" s="3" t="s">
        <v>57158</v>
      </c>
      <c r="G19444" s="3" t="s">
        <v>57144</v>
      </c>
      <c r="I19444" t="str">
        <f t="shared" si="303"/>
        <v>,(5750,' Alfredo Schmidt Zaldívar ',' alfredo.schmidt@willistowerswatson.com',' 2 2386 4125    ', Head of CRB Retail')</v>
      </c>
    </row>
    <row r="19445" spans="1:9">
      <c r="A19445" s="3" t="s">
        <v>57159</v>
      </c>
      <c r="B19445" s="3" t="s">
        <v>57148</v>
      </c>
      <c r="C19445" s="3">
        <f>VLOOKUP(B19445,CONSOLIDADO!A$2:E$11786,5,FALSE)</f>
        <v>5750</v>
      </c>
      <c r="D19445" s="3" t="s">
        <v>57149</v>
      </c>
      <c r="E19445" s="3" t="s">
        <v>57160</v>
      </c>
      <c r="F19445" s="3" t="s">
        <v>57161</v>
      </c>
      <c r="G19445" s="3" t="s">
        <v>57162</v>
      </c>
      <c r="I19445" t="str">
        <f t="shared" si="303"/>
        <v>,(5750,' Felipe García-Huidobro Rivas ',' felipe.huidobro@willistowerswatson.com',' 2 2386 4085    ', Head of Client Management')</v>
      </c>
    </row>
    <row r="19446" spans="1:9">
      <c r="A19446" s="3" t="s">
        <v>57163</v>
      </c>
      <c r="B19446" s="3" t="s">
        <v>57148</v>
      </c>
      <c r="C19446" s="3">
        <f>VLOOKUP(B19446,CONSOLIDADO!A$2:E$11786,5,FALSE)</f>
        <v>5750</v>
      </c>
      <c r="D19446" s="3" t="s">
        <v>57149</v>
      </c>
      <c r="E19446" s="3" t="s">
        <v>57164</v>
      </c>
      <c r="F19446" s="3" t="s">
        <v>57165</v>
      </c>
      <c r="G19446" s="3" t="s">
        <v>57166</v>
      </c>
      <c r="I19446" t="str">
        <f t="shared" si="303"/>
        <v>,(5750,' Alvaro Cristi Labra ',' alvaro.cristi@willistowerswatson.com',' 2 2386 4022    ', Head of Health &amp; Benefits')</v>
      </c>
    </row>
    <row r="19447" spans="1:9">
      <c r="A19447" s="3" t="s">
        <v>57167</v>
      </c>
      <c r="B19447" s="3" t="s">
        <v>57148</v>
      </c>
      <c r="C19447" s="3">
        <f>VLOOKUP(B19447,CONSOLIDADO!A$2:E$11786,5,FALSE)</f>
        <v>5750</v>
      </c>
      <c r="D19447" s="3" t="s">
        <v>57149</v>
      </c>
      <c r="E19447" s="3" t="s">
        <v>57168</v>
      </c>
      <c r="F19447" s="3" t="s">
        <v>57169</v>
      </c>
      <c r="G19447" s="3" t="s">
        <v>57170</v>
      </c>
      <c r="I19447" t="str">
        <f t="shared" si="303"/>
        <v>,(5750,' Alejandro Monterrey ',' alejandro.monterrey@willistowerswatson.com',' 2 2706 3681    ', Head of Facultative')</v>
      </c>
    </row>
    <row r="19448" spans="1:9">
      <c r="A19448" s="3" t="s">
        <v>57171</v>
      </c>
      <c r="B19448" s="3" t="s">
        <v>57148</v>
      </c>
      <c r="C19448" s="3">
        <f>VLOOKUP(B19448,CONSOLIDADO!A$2:E$11786,5,FALSE)</f>
        <v>5750</v>
      </c>
      <c r="D19448" s="3" t="s">
        <v>57149</v>
      </c>
      <c r="E19448" s="3" t="s">
        <v>57172</v>
      </c>
      <c r="F19448" s="3" t="s">
        <v>57173</v>
      </c>
      <c r="G19448" s="3" t="s">
        <v>57174</v>
      </c>
      <c r="I19448" t="str">
        <f t="shared" si="303"/>
        <v>,(5750,' Marie De Vos De Cuyper ',' marie.devos@willistowerswatson.com',' 2 2386 4123    ', Head of Affinity')</v>
      </c>
    </row>
    <row r="19449" spans="1:9">
      <c r="A19449" s="3" t="s">
        <v>57176</v>
      </c>
      <c r="B19449" s="3" t="s">
        <v>57175</v>
      </c>
      <c r="C19449" s="3">
        <f>VLOOKUP(B19449,CONSOLIDADO!A$2:E$11786,5,FALSE)</f>
        <v>5751</v>
      </c>
      <c r="D19449" s="3" t="s">
        <v>912</v>
      </c>
      <c r="E19449" s="3" t="s">
        <v>6739</v>
      </c>
      <c r="F19449" s="3" t="s">
        <v>57177</v>
      </c>
      <c r="G19449" s="3" t="s">
        <v>57178</v>
      </c>
      <c r="I19449" t="str">
        <f t="shared" si="303"/>
        <v>,(5751,' Cristian Winckler Oliva ',' gerencia@wincklerltda.com',' 2 2223 9462    ', Gerente General')</v>
      </c>
    </row>
    <row r="19450" spans="1:9">
      <c r="A19450" s="3" t="s">
        <v>57181</v>
      </c>
      <c r="B19450" s="3" t="s">
        <v>57179</v>
      </c>
      <c r="C19450" s="3">
        <f>VLOOKUP(B19450,CONSOLIDADO!A$2:E$11786,5,FALSE)</f>
        <v>5752</v>
      </c>
      <c r="D19450" s="3" t="s">
        <v>57180</v>
      </c>
      <c r="E19450" s="3" t="s">
        <v>6739</v>
      </c>
      <c r="F19450" s="3" t="s">
        <v>57182</v>
      </c>
      <c r="G19450" s="3" t="s">
        <v>57183</v>
      </c>
      <c r="I19450" t="str">
        <f t="shared" si="303"/>
        <v>,(5752,' Dorian Halpern Montecino ',' dorian@netline.cl',' 2 2777 4733    ', Gerente General')</v>
      </c>
    </row>
    <row r="19451" spans="1:9">
      <c r="A19451" s="3" t="s">
        <v>57185</v>
      </c>
      <c r="B19451" s="3" t="s">
        <v>57184</v>
      </c>
      <c r="C19451" s="3">
        <f>VLOOKUP(B19451,CONSOLIDADO!A$2:E$11786,5,FALSE)</f>
        <v>5753</v>
      </c>
      <c r="D19451" s="3" t="s">
        <v>2863</v>
      </c>
      <c r="E19451" s="3" t="s">
        <v>8309</v>
      </c>
      <c r="F19451" s="3" t="s">
        <v>57186</v>
      </c>
      <c r="G19451" s="3" t="s">
        <v>57187</v>
      </c>
      <c r="I19451" t="str">
        <f t="shared" si="303"/>
        <v>,(5753,' Andrés Baboun Massú ',' rababoun@winpack.cl',' 2 2484 0200    ', Director - Gerente General')</v>
      </c>
    </row>
    <row r="19452" spans="1:9">
      <c r="A19452" s="3" t="s">
        <v>57188</v>
      </c>
      <c r="B19452" s="3" t="s">
        <v>57184</v>
      </c>
      <c r="C19452" s="3">
        <f>VLOOKUP(B19452,CONSOLIDADO!A$2:E$11786,5,FALSE)</f>
        <v>5753</v>
      </c>
      <c r="D19452" s="3" t="s">
        <v>2863</v>
      </c>
      <c r="E19452" s="3" t="s">
        <v>6905</v>
      </c>
      <c r="F19452" s="3" t="s">
        <v>57189</v>
      </c>
      <c r="G19452" s="3" t="s">
        <v>57190</v>
      </c>
      <c r="I19452" t="str">
        <f t="shared" si="303"/>
        <v>,(5753,' Jaime De La Fuente ',' jdelafuente@winpack.cl',' 2 2484 0278    ', Gerente Comercial')</v>
      </c>
    </row>
    <row r="19453" spans="1:9">
      <c r="A19453" s="3" t="s">
        <v>57191</v>
      </c>
      <c r="B19453" s="3" t="s">
        <v>57184</v>
      </c>
      <c r="C19453" s="3">
        <f>VLOOKUP(B19453,CONSOLIDADO!A$2:E$11786,5,FALSE)</f>
        <v>5753</v>
      </c>
      <c r="D19453" s="3" t="s">
        <v>2863</v>
      </c>
      <c r="E19453" s="3" t="s">
        <v>57192</v>
      </c>
      <c r="F19453" s="3" t="s">
        <v>57193</v>
      </c>
      <c r="G19453" s="3" t="s">
        <v>57194</v>
      </c>
      <c r="I19453" t="str">
        <f t="shared" si="303"/>
        <v>,(5753,' Juan Manuel Osorio Jarpa ',' jmosorio@winpack.cl',' 2 2570 7800    ', Gerente de Negocios Envases Flexibles')</v>
      </c>
    </row>
    <row r="19454" spans="1:9">
      <c r="A19454" s="3" t="s">
        <v>57195</v>
      </c>
      <c r="B19454" s="3" t="s">
        <v>57184</v>
      </c>
      <c r="C19454" s="3">
        <f>VLOOKUP(B19454,CONSOLIDADO!A$2:E$11786,5,FALSE)</f>
        <v>5753</v>
      </c>
      <c r="D19454" s="3" t="s">
        <v>2863</v>
      </c>
      <c r="E19454" s="3" t="s">
        <v>57196</v>
      </c>
      <c r="F19454" s="3" t="s">
        <v>57197</v>
      </c>
      <c r="G19454" s="3" t="s">
        <v>57194</v>
      </c>
      <c r="I19454" t="str">
        <f t="shared" si="303"/>
        <v>,(5753,' Erik Larsen E. ',' elarsen@winpack.cl',' 2 2570 7800    ', Gerente División Higiénicos Baby &amp; Fem Care')</v>
      </c>
    </row>
    <row r="19455" spans="1:9">
      <c r="A19455" s="3" t="s">
        <v>57198</v>
      </c>
      <c r="B19455" s="3" t="s">
        <v>57184</v>
      </c>
      <c r="C19455" s="3">
        <f>VLOOKUP(B19455,CONSOLIDADO!A$2:E$11786,5,FALSE)</f>
        <v>5753</v>
      </c>
      <c r="D19455" s="3" t="s">
        <v>2863</v>
      </c>
      <c r="E19455" s="3" t="s">
        <v>57199</v>
      </c>
      <c r="F19455" s="3" t="s">
        <v>57200</v>
      </c>
      <c r="G19455" s="3" t="s">
        <v>57194</v>
      </c>
      <c r="I19455" t="str">
        <f t="shared" si="303"/>
        <v>,(5753,' Sandra Oyarzún ',' soyarzun@winpack.cl',' 2 2570 7800    ', Encargada de Exportaciones e Importaciones')</v>
      </c>
    </row>
    <row r="19456" spans="1:9">
      <c r="A19456" s="3" t="s">
        <v>57202</v>
      </c>
      <c r="B19456" s="3" t="s">
        <v>57201</v>
      </c>
      <c r="C19456" s="3">
        <f>VLOOKUP(B19456,CONSOLIDADO!A$2:E$11786,5,FALSE)</f>
        <v>5754</v>
      </c>
      <c r="D19456" s="3" t="s">
        <v>845</v>
      </c>
      <c r="E19456" s="3" t="s">
        <v>6739</v>
      </c>
      <c r="F19456" s="3" t="s">
        <v>57203</v>
      </c>
      <c r="G19456" s="3" t="s">
        <v>57204</v>
      </c>
      <c r="I19456" t="str">
        <f t="shared" si="303"/>
        <v>,(5754,' Fernando Rex Reich ',' frex@wintec.cl',' 2 2757 9100    ', Gerente General')</v>
      </c>
    </row>
    <row r="19457" spans="1:9">
      <c r="A19457" s="3" t="s">
        <v>57205</v>
      </c>
      <c r="B19457" s="3" t="s">
        <v>57201</v>
      </c>
      <c r="C19457" s="3">
        <f>VLOOKUP(B19457,CONSOLIDADO!A$2:E$11786,5,FALSE)</f>
        <v>5754</v>
      </c>
      <c r="D19457" s="3" t="s">
        <v>845</v>
      </c>
      <c r="E19457" s="3" t="s">
        <v>6905</v>
      </c>
      <c r="F19457" s="3" t="s">
        <v>57206</v>
      </c>
      <c r="G19457" s="3" t="s">
        <v>57204</v>
      </c>
      <c r="I19457" t="str">
        <f t="shared" si="303"/>
        <v>,(5754,' Amparo Chavarri Gallardo ',' achavarri@wintec.cl',' 2 2757 9100    ', Gerente Comercial')</v>
      </c>
    </row>
    <row r="19458" spans="1:9">
      <c r="A19458" s="3" t="s">
        <v>57209</v>
      </c>
      <c r="B19458" s="3" t="s">
        <v>57207</v>
      </c>
      <c r="C19458" s="3">
        <f>VLOOKUP(B19458,CONSOLIDADO!A$2:E$11786,5,FALSE)</f>
        <v>5755</v>
      </c>
      <c r="D19458" s="3" t="s">
        <v>57208</v>
      </c>
      <c r="E19458" s="3" t="s">
        <v>44854</v>
      </c>
      <c r="F19458" s="3" t="s">
        <v>57210</v>
      </c>
      <c r="G19458" s="3" t="s">
        <v>57211</v>
      </c>
      <c r="I19458" t="str">
        <f t="shared" si="303"/>
        <v>,(5755,' Christian Contreras Gacitúa ',' wpobras@winterpanel.cl',' 32 291 9375    ', Gerente General y Director Ejecutivo')</v>
      </c>
    </row>
    <row r="19459" spans="1:9">
      <c r="A19459" s="3" t="s">
        <v>57212</v>
      </c>
      <c r="B19459" s="3" t="s">
        <v>57207</v>
      </c>
      <c r="C19459" s="3">
        <f>VLOOKUP(B19459,CONSOLIDADO!A$2:E$11786,5,FALSE)</f>
        <v>5755</v>
      </c>
      <c r="D19459" s="3" t="s">
        <v>57208</v>
      </c>
      <c r="E19459" s="3"/>
      <c r="F19459" s="3"/>
      <c r="G19459" s="3" t="s">
        <v>57213</v>
      </c>
      <c r="I19459" t="str">
        <f t="shared" ref="I19459:I19522" si="304">CONCATENATE(",(",C19459,",'",A19459,"','",F19459,"','",G19459,"',",E19459,"')")</f>
        <v>,(5755,' Pedro Pacheco Molina','',' 32 291 9375',')</v>
      </c>
    </row>
    <row r="19460" spans="1:9">
      <c r="A19460" s="3" t="s">
        <v>57215</v>
      </c>
      <c r="B19460" s="3" t="s">
        <v>57214</v>
      </c>
      <c r="C19460" s="3">
        <f>VLOOKUP(B19460,CONSOLIDADO!A$2:E$11786,5,FALSE)</f>
        <v>5756</v>
      </c>
      <c r="D19460" s="3" t="s">
        <v>2250</v>
      </c>
      <c r="E19460" s="3" t="s">
        <v>57216</v>
      </c>
      <c r="F19460" s="3" t="s">
        <v>57217</v>
      </c>
      <c r="G19460" s="3" t="s">
        <v>57218</v>
      </c>
      <c r="I19460" t="str">
        <f t="shared" si="304"/>
        <v>,(5756,' Yesenia Ariza Ramírez ',' yariza@wi-mobile.com',' 2 2949 2840    ', Directora Administración y Finanzas')</v>
      </c>
    </row>
    <row r="19461" spans="1:9">
      <c r="A19461" s="3" t="s">
        <v>57219</v>
      </c>
      <c r="B19461" s="3" t="s">
        <v>57214</v>
      </c>
      <c r="C19461" s="3">
        <f>VLOOKUP(B19461,CONSOLIDADO!A$2:E$11786,5,FALSE)</f>
        <v>5756</v>
      </c>
      <c r="D19461" s="3" t="s">
        <v>2250</v>
      </c>
      <c r="E19461" s="3" t="s">
        <v>26720</v>
      </c>
      <c r="F19461" s="3" t="s">
        <v>57220</v>
      </c>
      <c r="G19461" s="3" t="s">
        <v>57218</v>
      </c>
      <c r="I19461" t="str">
        <f t="shared" si="304"/>
        <v>,(5756,' Héctor Peña ',' hpena@wi-mobile.com',' 2 2949 2840    ', Gerente de Proyectos y Operaciones')</v>
      </c>
    </row>
    <row r="19462" spans="1:9">
      <c r="A19462" s="3" t="s">
        <v>57223</v>
      </c>
      <c r="B19462" s="3" t="s">
        <v>57221</v>
      </c>
      <c r="C19462" s="3">
        <f>VLOOKUP(B19462,CONSOLIDADO!A$2:E$11786,5,FALSE)</f>
        <v>5757</v>
      </c>
      <c r="D19462" s="3" t="s">
        <v>57222</v>
      </c>
      <c r="E19462" s="3" t="s">
        <v>11280</v>
      </c>
      <c r="F19462" s="3" t="s">
        <v>57224</v>
      </c>
      <c r="G19462" s="3" t="s">
        <v>57225</v>
      </c>
      <c r="I19462" t="str">
        <f t="shared" si="304"/>
        <v>,(5757,' Arturo Ríos Moll ',' arturo.rios@wisetrack.cl',' 2 2389 3000    ', Vicepresidente Ejecutivo')</v>
      </c>
    </row>
    <row r="19463" spans="1:9">
      <c r="A19463" s="3" t="s">
        <v>57226</v>
      </c>
      <c r="B19463" s="3" t="s">
        <v>57221</v>
      </c>
      <c r="C19463" s="3">
        <f>VLOOKUP(B19463,CONSOLIDADO!A$2:E$11786,5,FALSE)</f>
        <v>5757</v>
      </c>
      <c r="D19463" s="3" t="s">
        <v>57222</v>
      </c>
      <c r="E19463" s="3" t="s">
        <v>57227</v>
      </c>
      <c r="F19463" s="3" t="s">
        <v>57228</v>
      </c>
      <c r="G19463" s="3" t="s">
        <v>57225</v>
      </c>
      <c r="I19463" t="str">
        <f t="shared" si="304"/>
        <v>,(5757,' Rodrigo Serrano ',' rodrigo.serrano@wisetrack.cl',' 2 2389 3000    ', Vicepresidente de Innovación, Desarrollo e Investigación')</v>
      </c>
    </row>
    <row r="19464" spans="1:9">
      <c r="A19464" s="3" t="s">
        <v>57229</v>
      </c>
      <c r="B19464" s="3" t="s">
        <v>57221</v>
      </c>
      <c r="C19464" s="3">
        <f>VLOOKUP(B19464,CONSOLIDADO!A$2:E$11786,5,FALSE)</f>
        <v>5757</v>
      </c>
      <c r="D19464" s="3" t="s">
        <v>57222</v>
      </c>
      <c r="E19464" s="3" t="s">
        <v>6765</v>
      </c>
      <c r="F19464" s="3" t="s">
        <v>57230</v>
      </c>
      <c r="G19464" s="3" t="s">
        <v>57225</v>
      </c>
      <c r="I19464" t="str">
        <f t="shared" si="304"/>
        <v>,(5757,' Jorge Vásquez Yáñez ',' jorge.vasquez@wisetrack.cl',' 2 2389 3000    ', Gerente de Operaciones')</v>
      </c>
    </row>
    <row r="19465" spans="1:9">
      <c r="A19465" s="3" t="s">
        <v>57231</v>
      </c>
      <c r="B19465" s="3" t="s">
        <v>57221</v>
      </c>
      <c r="C19465" s="3">
        <f>VLOOKUP(B19465,CONSOLIDADO!A$2:E$11786,5,FALSE)</f>
        <v>5757</v>
      </c>
      <c r="D19465" s="3" t="s">
        <v>57222</v>
      </c>
      <c r="E19465" s="3" t="s">
        <v>11711</v>
      </c>
      <c r="F19465" s="3" t="s">
        <v>57232</v>
      </c>
      <c r="G19465" s="3" t="s">
        <v>57225</v>
      </c>
      <c r="I19465" t="str">
        <f t="shared" si="304"/>
        <v>,(5757,' Vilma Cornejo González ',' vilma.cornejo@wisetrack.cl',' 2 2389 3000    ', Contralor')</v>
      </c>
    </row>
    <row r="19466" spans="1:9">
      <c r="A19466" s="3" t="s">
        <v>57235</v>
      </c>
      <c r="B19466" s="3" t="s">
        <v>57233</v>
      </c>
      <c r="C19466" s="3">
        <f>VLOOKUP(B19466,CONSOLIDADO!A$2:E$11786,5,FALSE)</f>
        <v>5758</v>
      </c>
      <c r="D19466" s="3" t="s">
        <v>57234</v>
      </c>
      <c r="E19466" s="3" t="s">
        <v>6739</v>
      </c>
      <c r="F19466" s="3" t="s">
        <v>57236</v>
      </c>
      <c r="G19466" s="3" t="s">
        <v>57237</v>
      </c>
      <c r="I19466" t="str">
        <f t="shared" si="304"/>
        <v>,(5758,' Carlos Enrique Wlach Vera ',' cwlach@wlaver.cl',' 2 2306 2600    ', Gerente General')</v>
      </c>
    </row>
    <row r="19467" spans="1:9">
      <c r="A19467" s="3" t="s">
        <v>57238</v>
      </c>
      <c r="B19467" s="3" t="s">
        <v>57233</v>
      </c>
      <c r="C19467" s="3">
        <f>VLOOKUP(B19467,CONSOLIDADO!A$2:E$11786,5,FALSE)</f>
        <v>5758</v>
      </c>
      <c r="D19467" s="3" t="s">
        <v>57234</v>
      </c>
      <c r="E19467" s="3"/>
      <c r="F19467" s="3"/>
      <c r="G19467" s="3" t="s">
        <v>57239</v>
      </c>
      <c r="I19467" t="str">
        <f t="shared" si="304"/>
        <v>,(5758,' Karin Liz Wlach Vera','',' 2 2306 2600',')</v>
      </c>
    </row>
    <row r="19468" spans="1:9">
      <c r="A19468" s="3" t="s">
        <v>57240</v>
      </c>
      <c r="B19468" s="3" t="s">
        <v>57233</v>
      </c>
      <c r="C19468" s="3">
        <f>VLOOKUP(B19468,CONSOLIDADO!A$2:E$11786,5,FALSE)</f>
        <v>5758</v>
      </c>
      <c r="D19468" s="3" t="s">
        <v>57234</v>
      </c>
      <c r="E19468" s="3" t="s">
        <v>57241</v>
      </c>
      <c r="F19468" s="3" t="s">
        <v>57242</v>
      </c>
      <c r="G19468" s="3" t="s">
        <v>57237</v>
      </c>
      <c r="I19468" t="str">
        <f t="shared" si="304"/>
        <v>,(5758,' Rodrigo Pavez Geiser ',' rpavez@wlaver.cl',' 2 2306 2600    ', Gerente Compras')</v>
      </c>
    </row>
    <row r="19469" spans="1:9">
      <c r="A19469" s="3" t="s">
        <v>57243</v>
      </c>
      <c r="B19469" s="3" t="s">
        <v>57233</v>
      </c>
      <c r="C19469" s="3">
        <f>VLOOKUP(B19469,CONSOLIDADO!A$2:E$11786,5,FALSE)</f>
        <v>5758</v>
      </c>
      <c r="D19469" s="3" t="s">
        <v>57234</v>
      </c>
      <c r="E19469" s="3" t="s">
        <v>57244</v>
      </c>
      <c r="F19469" s="3" t="s">
        <v>57245</v>
      </c>
      <c r="G19469" s="3" t="s">
        <v>57237</v>
      </c>
      <c r="I19469" t="str">
        <f t="shared" si="304"/>
        <v>,(5758,' Julio Miranda Delgado ',' jmiranda@wlaver.cl',' 2 2306 2600    ', Gerente Cadena Abastecimiento')</v>
      </c>
    </row>
    <row r="19470" spans="1:9">
      <c r="A19470" s="3" t="s">
        <v>57246</v>
      </c>
      <c r="B19470" s="3" t="s">
        <v>6518</v>
      </c>
      <c r="C19470" s="3">
        <f>VLOOKUP(B19470,CONSOLIDADO!A$2:E$11786,5,FALSE)</f>
        <v>5759</v>
      </c>
      <c r="D19470" s="3" t="s">
        <v>19433</v>
      </c>
      <c r="E19470" s="3" t="s">
        <v>7136</v>
      </c>
      <c r="F19470" s="3"/>
      <c r="G19470" s="3" t="s">
        <v>57247</v>
      </c>
      <c r="I19470" t="str">
        <f t="shared" si="304"/>
        <v>,(5759,' Romina Galatzan ','',' 2 2337 7600    ', Gerente de Marketing')</v>
      </c>
    </row>
    <row r="19471" spans="1:9">
      <c r="A19471" s="3" t="s">
        <v>14496</v>
      </c>
      <c r="B19471" s="3" t="s">
        <v>322</v>
      </c>
      <c r="C19471" s="3">
        <f>VLOOKUP(B19471,CONSOLIDADO!A$2:E$11786,5,FALSE)</f>
        <v>5760</v>
      </c>
      <c r="D19471" s="3" t="s">
        <v>57248</v>
      </c>
      <c r="E19471" s="3" t="s">
        <v>57249</v>
      </c>
      <c r="F19471" s="3"/>
      <c r="G19471" s="3" t="s">
        <v>57250</v>
      </c>
      <c r="I19471" t="str">
        <f t="shared" si="304"/>
        <v>,(5760,' Dave James Lawson ','',' 2 2957 7770    ', Presidente / Country Manager Mineria y Minerales')</v>
      </c>
    </row>
    <row r="19472" spans="1:9">
      <c r="A19472" s="3" t="s">
        <v>57251</v>
      </c>
      <c r="B19472" s="3" t="s">
        <v>322</v>
      </c>
      <c r="C19472" s="3">
        <f>VLOOKUP(B19472,CONSOLIDADO!A$2:E$11786,5,FALSE)</f>
        <v>5760</v>
      </c>
      <c r="D19472" s="3" t="s">
        <v>57248</v>
      </c>
      <c r="E19472" s="3"/>
      <c r="F19472" s="3"/>
      <c r="G19472" s="3" t="s">
        <v>57252</v>
      </c>
      <c r="I19472" t="str">
        <f t="shared" si="304"/>
        <v>,(5760,' Juan Guillermo Cartajena Torrealba','',' 2 2957 7700',')</v>
      </c>
    </row>
    <row r="19473" spans="1:9">
      <c r="A19473" s="3" t="s">
        <v>57253</v>
      </c>
      <c r="B19473" s="3" t="s">
        <v>322</v>
      </c>
      <c r="C19473" s="3">
        <f>VLOOKUP(B19473,CONSOLIDADO!A$2:E$11786,5,FALSE)</f>
        <v>5760</v>
      </c>
      <c r="D19473" s="3" t="s">
        <v>57248</v>
      </c>
      <c r="E19473" s="3" t="s">
        <v>28109</v>
      </c>
      <c r="F19473" s="3" t="s">
        <v>57254</v>
      </c>
      <c r="G19473" s="3" t="s">
        <v>57255</v>
      </c>
      <c r="I19473" t="str">
        <f t="shared" si="304"/>
        <v>,(5760,' Mark Rookes ',' mark.rookes@wooplc.com',' 2 2957 7700    ', Director de Consultoría')</v>
      </c>
    </row>
    <row r="19474" spans="1:9">
      <c r="A19474" s="3" t="s">
        <v>57256</v>
      </c>
      <c r="B19474" s="3" t="s">
        <v>322</v>
      </c>
      <c r="C19474" s="3">
        <f>VLOOKUP(B19474,CONSOLIDADO!A$2:E$11786,5,FALSE)</f>
        <v>5760</v>
      </c>
      <c r="D19474" s="3" t="s">
        <v>57248</v>
      </c>
      <c r="E19474" s="3" t="s">
        <v>57257</v>
      </c>
      <c r="F19474" s="3" t="s">
        <v>57258</v>
      </c>
      <c r="G19474" s="3" t="s">
        <v>57259</v>
      </c>
      <c r="I19474" t="str">
        <f t="shared" si="304"/>
        <v>,(5760,' José Augusto De Mello Junior ',' jose.mello@woodplc.com',' 2 2265 7770    ', VP Operaciones y Desarrollo de Negocios')</v>
      </c>
    </row>
    <row r="19475" spans="1:9">
      <c r="A19475" s="3" t="s">
        <v>57260</v>
      </c>
      <c r="B19475" s="3" t="s">
        <v>322</v>
      </c>
      <c r="C19475" s="3">
        <f>VLOOKUP(B19475,CONSOLIDADO!A$2:E$11786,5,FALSE)</f>
        <v>5760</v>
      </c>
      <c r="D19475" s="3" t="s">
        <v>57248</v>
      </c>
      <c r="E19475" s="3"/>
      <c r="F19475" s="3"/>
      <c r="G19475" s="3" t="s">
        <v>57261</v>
      </c>
      <c r="I19475" t="str">
        <f t="shared" si="304"/>
        <v>,(5760,' Felipe Andrés Fernández Besoaín','',' 2 2640 6600',')</v>
      </c>
    </row>
    <row r="19476" spans="1:9">
      <c r="A19476" s="3" t="s">
        <v>57262</v>
      </c>
      <c r="B19476" s="3" t="s">
        <v>57798</v>
      </c>
      <c r="C19476" s="3">
        <f>VLOOKUP(B19476,CONSOLIDADO!A$2:E$11786,5,FALSE)</f>
        <v>5762</v>
      </c>
      <c r="D19476" s="3" t="s">
        <v>5940</v>
      </c>
      <c r="E19476" s="3" t="s">
        <v>6739</v>
      </c>
      <c r="F19476" s="3" t="s">
        <v>57263</v>
      </c>
      <c r="G19476" s="3" t="s">
        <v>57264</v>
      </c>
      <c r="I19476" t="str">
        <f t="shared" si="304"/>
        <v>,(5762,' Jaime Viteri Gratzl ',' jviteri@puertaswoods.cl',' 63 221 7801    ', Gerente General')</v>
      </c>
    </row>
    <row r="19477" spans="1:9">
      <c r="A19477" s="3" t="s">
        <v>57265</v>
      </c>
      <c r="B19477" s="3" t="s">
        <v>57798</v>
      </c>
      <c r="C19477" s="3">
        <f>VLOOKUP(B19477,CONSOLIDADO!A$2:E$11786,5,FALSE)</f>
        <v>5762</v>
      </c>
      <c r="D19477" s="3" t="s">
        <v>5940</v>
      </c>
      <c r="E19477" s="3" t="s">
        <v>7032</v>
      </c>
      <c r="F19477" s="3" t="s">
        <v>57266</v>
      </c>
      <c r="G19477" s="3" t="s">
        <v>57264</v>
      </c>
      <c r="I19477" t="str">
        <f t="shared" si="304"/>
        <v>,(5762,' Birgit Viteri Gratzl ',' bviteri@puertaswoods.cl',' 63 221 7801    ', Gerente Administración y Finanzas')</v>
      </c>
    </row>
    <row r="19478" spans="1:9">
      <c r="A19478" s="3" t="s">
        <v>57267</v>
      </c>
      <c r="B19478" s="3" t="s">
        <v>57798</v>
      </c>
      <c r="C19478" s="3">
        <f>VLOOKUP(B19478,CONSOLIDADO!A$2:E$11786,5,FALSE)</f>
        <v>5762</v>
      </c>
      <c r="D19478" s="3" t="s">
        <v>5940</v>
      </c>
      <c r="E19478" s="3" t="s">
        <v>8364</v>
      </c>
      <c r="F19478" s="3" t="s">
        <v>57268</v>
      </c>
      <c r="G19478" s="3" t="s">
        <v>57264</v>
      </c>
      <c r="I19478" t="str">
        <f t="shared" si="304"/>
        <v>,(5762,' Claudio Tampe Yunge ',' ctampe@puertaswoods.cl',' 63 221 7801    ', Gerente de Producción')</v>
      </c>
    </row>
    <row r="19479" spans="1:9">
      <c r="A19479" s="3" t="s">
        <v>57269</v>
      </c>
      <c r="B19479" s="3" t="s">
        <v>57798</v>
      </c>
      <c r="C19479" s="3">
        <f>VLOOKUP(B19479,CONSOLIDADO!A$2:E$11786,5,FALSE)</f>
        <v>5762</v>
      </c>
      <c r="D19479" s="3" t="s">
        <v>5940</v>
      </c>
      <c r="E19479" s="3"/>
      <c r="F19479" s="3"/>
      <c r="G19479" s="3" t="s">
        <v>57270</v>
      </c>
      <c r="I19479" t="str">
        <f t="shared" si="304"/>
        <v>,(5762,' Patricio Medel Wladdimiro','',' 63 221 7801',')</v>
      </c>
    </row>
    <row r="19480" spans="1:9">
      <c r="A19480" s="3" t="s">
        <v>57273</v>
      </c>
      <c r="B19480" s="3" t="s">
        <v>57271</v>
      </c>
      <c r="C19480" s="3">
        <f>VLOOKUP(B19480,CONSOLIDADO!A$2:E$11786,5,FALSE)</f>
        <v>5761</v>
      </c>
      <c r="D19480" s="3" t="s">
        <v>57272</v>
      </c>
      <c r="E19480" s="3"/>
      <c r="F19480" s="3"/>
      <c r="G19480" s="3" t="s">
        <v>57274</v>
      </c>
      <c r="I19480" t="str">
        <f t="shared" si="304"/>
        <v>,(5761,' Javier De Vicente Ugarte','',' 2 2777 1350',')</v>
      </c>
    </row>
    <row r="19481" spans="1:9">
      <c r="A19481" s="3" t="s">
        <v>57275</v>
      </c>
      <c r="B19481" s="3" t="s">
        <v>57271</v>
      </c>
      <c r="C19481" s="3">
        <f>VLOOKUP(B19481,CONSOLIDADO!A$2:E$11786,5,FALSE)</f>
        <v>5761</v>
      </c>
      <c r="D19481" s="3" t="s">
        <v>57272</v>
      </c>
      <c r="E19481" s="3" t="s">
        <v>6905</v>
      </c>
      <c r="F19481" s="3" t="s">
        <v>57276</v>
      </c>
      <c r="G19481" s="3" t="s">
        <v>57277</v>
      </c>
      <c r="I19481" t="str">
        <f t="shared" si="304"/>
        <v>,(5761,' María Jesús De Vicente Montes ',' woodescorp@yahoo.com',' 2 2777 1350    ', Gerente Comercial')</v>
      </c>
    </row>
    <row r="19482" spans="1:9">
      <c r="A19482" s="3" t="s">
        <v>57278</v>
      </c>
      <c r="B19482" s="3" t="s">
        <v>57271</v>
      </c>
      <c r="C19482" s="3">
        <f>VLOOKUP(B19482,CONSOLIDADO!A$2:E$11786,5,FALSE)</f>
        <v>5761</v>
      </c>
      <c r="D19482" s="3" t="s">
        <v>57272</v>
      </c>
      <c r="E19482" s="3" t="s">
        <v>13482</v>
      </c>
      <c r="F19482" s="3" t="s">
        <v>57276</v>
      </c>
      <c r="G19482" s="3" t="s">
        <v>57277</v>
      </c>
      <c r="I19482" t="str">
        <f t="shared" si="304"/>
        <v>,(5761,' Jorge Cáceres A. ',' woodescorp@yahoo.com',' 2 2777 1350    ', Jefe Producción')</v>
      </c>
    </row>
    <row r="19483" spans="1:9">
      <c r="A19483" s="3" t="s">
        <v>57281</v>
      </c>
      <c r="B19483" s="3" t="s">
        <v>57279</v>
      </c>
      <c r="C19483" s="3">
        <f>VLOOKUP(B19483,CONSOLIDADO!A$2:E$11786,5,FALSE)</f>
        <v>5763</v>
      </c>
      <c r="D19483" s="3" t="s">
        <v>57280</v>
      </c>
      <c r="E19483" s="3" t="s">
        <v>9666</v>
      </c>
      <c r="F19483" s="3" t="s">
        <v>57282</v>
      </c>
      <c r="G19483" s="3" t="s">
        <v>57283</v>
      </c>
      <c r="I19483" t="str">
        <f t="shared" si="304"/>
        <v>,(5763,' Irma Barrenechea ',' ibarrenechea@worldcourier.cl',' 2 2210 6000    ', Gerente General - Representante Legal')</v>
      </c>
    </row>
    <row r="19484" spans="1:9">
      <c r="A19484" s="3" t="s">
        <v>57284</v>
      </c>
      <c r="B19484" s="3" t="s">
        <v>57279</v>
      </c>
      <c r="C19484" s="3">
        <f>VLOOKUP(B19484,CONSOLIDADO!A$2:E$11786,5,FALSE)</f>
        <v>5763</v>
      </c>
      <c r="D19484" s="3" t="s">
        <v>57280</v>
      </c>
      <c r="E19484" s="3"/>
      <c r="F19484" s="3"/>
      <c r="G19484" s="3" t="s">
        <v>57285</v>
      </c>
      <c r="I19484" t="str">
        <f t="shared" si="304"/>
        <v>,(5763,' Jaime Ortega Parraguez','',' 2 2210 6019',')</v>
      </c>
    </row>
    <row r="19485" spans="1:9">
      <c r="A19485" s="3" t="s">
        <v>57286</v>
      </c>
      <c r="B19485" s="3" t="s">
        <v>57279</v>
      </c>
      <c r="C19485" s="3">
        <f>VLOOKUP(B19485,CONSOLIDADO!A$2:E$11786,5,FALSE)</f>
        <v>5763</v>
      </c>
      <c r="D19485" s="3" t="s">
        <v>57280</v>
      </c>
      <c r="E19485" s="3" t="s">
        <v>6765</v>
      </c>
      <c r="F19485" s="3" t="s">
        <v>57287</v>
      </c>
      <c r="G19485" s="3" t="s">
        <v>57283</v>
      </c>
      <c r="I19485" t="str">
        <f t="shared" si="304"/>
        <v>,(5763,' Nicolás Hugo Rolandi ',' nrolandi@worldcourier.cl',' 2 2210 6000    ', Gerente de Operaciones')</v>
      </c>
    </row>
    <row r="19486" spans="1:9">
      <c r="A19486" s="3" t="s">
        <v>57290</v>
      </c>
      <c r="B19486" s="3" t="s">
        <v>57288</v>
      </c>
      <c r="C19486" s="3">
        <f>VLOOKUP(B19486,CONSOLIDADO!A$2:E$11786,5,FALSE)</f>
        <v>5764</v>
      </c>
      <c r="D19486" s="3" t="s">
        <v>57289</v>
      </c>
      <c r="E19486" s="3" t="s">
        <v>6813</v>
      </c>
      <c r="F19486" s="3" t="s">
        <v>57291</v>
      </c>
      <c r="G19486" s="3" t="s">
        <v>57292</v>
      </c>
      <c r="I19486" t="str">
        <f t="shared" si="304"/>
        <v>,(5764,' Pedro Pablo Alamos Zañartu ',' ppalamos@wtcs.cl',' 2 2339 7000    ', Presidente')</v>
      </c>
    </row>
    <row r="19487" spans="1:9">
      <c r="A19487" s="3" t="s">
        <v>57293</v>
      </c>
      <c r="B19487" s="3" t="s">
        <v>57288</v>
      </c>
      <c r="C19487" s="3">
        <f>VLOOKUP(B19487,CONSOLIDADO!A$2:E$11786,5,FALSE)</f>
        <v>5764</v>
      </c>
      <c r="D19487" s="3" t="s">
        <v>57289</v>
      </c>
      <c r="E19487" s="3" t="s">
        <v>6739</v>
      </c>
      <c r="F19487" s="3" t="s">
        <v>57294</v>
      </c>
      <c r="G19487" s="3" t="s">
        <v>57292</v>
      </c>
      <c r="I19487" t="str">
        <f t="shared" si="304"/>
        <v>,(5764,' Matías Pérez Vodanovic ',' mperez@wtcs.cl',' 2 2339 7000    ', Gerente General')</v>
      </c>
    </row>
    <row r="19488" spans="1:9">
      <c r="A19488" s="3" t="s">
        <v>57297</v>
      </c>
      <c r="B19488" s="3" t="s">
        <v>57295</v>
      </c>
      <c r="C19488" s="3">
        <f>VLOOKUP(B19488,CONSOLIDADO!A$2:E$11786,5,FALSE)</f>
        <v>5765</v>
      </c>
      <c r="D19488" s="3" t="s">
        <v>57296</v>
      </c>
      <c r="E19488" s="3" t="s">
        <v>57298</v>
      </c>
      <c r="F19488" s="3" t="s">
        <v>57299</v>
      </c>
      <c r="G19488" s="3" t="s">
        <v>57300</v>
      </c>
      <c r="I19488" t="str">
        <f t="shared" si="304"/>
        <v>,(5765,' Andrew Roy ',' andrew.roy@worleyparsons.com',' 2 2863 3801    ', Brasil - Perú - Chile Manager Director')</v>
      </c>
    </row>
    <row r="19489" spans="1:9">
      <c r="A19489" s="3" t="s">
        <v>57301</v>
      </c>
      <c r="B19489" s="3" t="s">
        <v>57295</v>
      </c>
      <c r="C19489" s="3">
        <f>VLOOKUP(B19489,CONSOLIDADO!A$2:E$11786,5,FALSE)</f>
        <v>5765</v>
      </c>
      <c r="D19489" s="3" t="s">
        <v>57296</v>
      </c>
      <c r="E19489" s="3" t="s">
        <v>6986</v>
      </c>
      <c r="F19489" s="3" t="s">
        <v>57302</v>
      </c>
      <c r="G19489" s="3" t="s">
        <v>57300</v>
      </c>
      <c r="I19489" t="str">
        <f t="shared" si="304"/>
        <v>,(5765,' Carolina Levkov ',' carolina.levkov@worleyparsons.com',' 2 2863 3801    ', Gerente de Finanzas')</v>
      </c>
    </row>
    <row r="19490" spans="1:9">
      <c r="A19490" s="3" t="s">
        <v>57303</v>
      </c>
      <c r="B19490" s="3" t="s">
        <v>57295</v>
      </c>
      <c r="C19490" s="3">
        <f>VLOOKUP(B19490,CONSOLIDADO!A$2:E$11786,5,FALSE)</f>
        <v>5765</v>
      </c>
      <c r="D19490" s="3" t="s">
        <v>57296</v>
      </c>
      <c r="E19490" s="3" t="s">
        <v>57304</v>
      </c>
      <c r="F19490" s="3" t="s">
        <v>57305</v>
      </c>
      <c r="G19490" s="3" t="s">
        <v>57300</v>
      </c>
      <c r="I19490" t="str">
        <f t="shared" si="304"/>
        <v>,(5765,' Rodrigo Astudillo Thompson ',' rodrigo.astudillo@worleyparsons.com',' 2 2863 3801    ', Coordinador Desarrollo de Negocios')</v>
      </c>
    </row>
    <row r="19491" spans="1:9">
      <c r="A19491" s="3" t="s">
        <v>57308</v>
      </c>
      <c r="B19491" s="3" t="s">
        <v>57306</v>
      </c>
      <c r="C19491" s="3">
        <f>VLOOKUP(B19491,CONSOLIDADO!A$2:E$11786,5,FALSE)</f>
        <v>5766</v>
      </c>
      <c r="D19491" s="3" t="s">
        <v>57307</v>
      </c>
      <c r="E19491" s="3" t="s">
        <v>6739</v>
      </c>
      <c r="F19491" s="3" t="s">
        <v>57309</v>
      </c>
      <c r="G19491" s="3" t="s">
        <v>57310</v>
      </c>
      <c r="I19491" t="str">
        <f t="shared" si="304"/>
        <v>,(5766,' Manuel Rozas Ortúzar ',' mrozas@wrfox.cl',' 2 2332 2400    ', Gerente General')</v>
      </c>
    </row>
    <row r="19492" spans="1:9">
      <c r="A19492" s="3" t="s">
        <v>57311</v>
      </c>
      <c r="B19492" s="3" t="s">
        <v>57306</v>
      </c>
      <c r="C19492" s="3">
        <f>VLOOKUP(B19492,CONSOLIDADO!A$2:E$11786,5,FALSE)</f>
        <v>5766</v>
      </c>
      <c r="D19492" s="3" t="s">
        <v>57307</v>
      </c>
      <c r="E19492" s="3" t="s">
        <v>12088</v>
      </c>
      <c r="F19492" s="3" t="s">
        <v>57312</v>
      </c>
      <c r="G19492" s="3" t="s">
        <v>57310</v>
      </c>
      <c r="I19492" t="str">
        <f t="shared" si="304"/>
        <v>,(5766,' Alamiro Ibáñez Zamorano ',' aibanez@wrfox.cl',' 2 2332 2400    ', Director de Medios')</v>
      </c>
    </row>
    <row r="19493" spans="1:9">
      <c r="A19493" s="3" t="s">
        <v>57313</v>
      </c>
      <c r="B19493" s="3" t="s">
        <v>57306</v>
      </c>
      <c r="C19493" s="3">
        <f>VLOOKUP(B19493,CONSOLIDADO!A$2:E$11786,5,FALSE)</f>
        <v>5766</v>
      </c>
      <c r="D19493" s="3" t="s">
        <v>57307</v>
      </c>
      <c r="E19493" s="3"/>
      <c r="F19493" s="3"/>
      <c r="G19493" s="3" t="s">
        <v>57314</v>
      </c>
      <c r="I19493" t="str">
        <f t="shared" si="304"/>
        <v>,(5766,' Sebastián Lira Cruz','',' 2 2332 2400',')</v>
      </c>
    </row>
    <row r="19494" spans="1:9">
      <c r="A19494" s="3" t="s">
        <v>57317</v>
      </c>
      <c r="B19494" s="3" t="s">
        <v>57315</v>
      </c>
      <c r="C19494" s="3">
        <f>VLOOKUP(B19494,CONSOLIDADO!A$2:E$11786,5,FALSE)</f>
        <v>5767</v>
      </c>
      <c r="D19494" s="3" t="s">
        <v>57316</v>
      </c>
      <c r="E19494" s="3" t="s">
        <v>57318</v>
      </c>
      <c r="F19494" s="3" t="s">
        <v>57319</v>
      </c>
      <c r="G19494" s="3" t="s">
        <v>57320</v>
      </c>
      <c r="I19494" t="str">
        <f t="shared" si="304"/>
        <v>,(5767,' María Soledad Warden Riquelme de la Barrera ',' mwarden@wriward.cl',' 32 297 3210    ', Representante Legal y Gerente')</v>
      </c>
    </row>
    <row r="19495" spans="1:9">
      <c r="A19495" s="3" t="s">
        <v>57323</v>
      </c>
      <c r="B19495" s="3" t="s">
        <v>57321</v>
      </c>
      <c r="C19495" s="3">
        <f>VLOOKUP(B19495,CONSOLIDADO!A$2:E$11786,5,FALSE)</f>
        <v>5769</v>
      </c>
      <c r="D19495" s="3" t="s">
        <v>57322</v>
      </c>
      <c r="E19495" s="3" t="s">
        <v>8413</v>
      </c>
      <c r="F19495" s="3" t="s">
        <v>57324</v>
      </c>
      <c r="G19495" s="3" t="s">
        <v>57325</v>
      </c>
      <c r="I19495" t="str">
        <f t="shared" si="304"/>
        <v>,(5769,' Francisco Codecido Becerra ',' lgarrido@wsp.cl',' 2 2628 7500    ', Gerente General, Administración y Finanzas')</v>
      </c>
    </row>
    <row r="19496" spans="1:9">
      <c r="A19496" s="3" t="s">
        <v>57326</v>
      </c>
      <c r="B19496" s="3" t="s">
        <v>57321</v>
      </c>
      <c r="C19496" s="3">
        <f>VLOOKUP(B19496,CONSOLIDADO!A$2:E$11786,5,FALSE)</f>
        <v>5769</v>
      </c>
      <c r="D19496" s="3" t="s">
        <v>57322</v>
      </c>
      <c r="E19496" s="3" t="s">
        <v>6905</v>
      </c>
      <c r="F19496" s="3" t="s">
        <v>57324</v>
      </c>
      <c r="G19496" s="3" t="s">
        <v>57325</v>
      </c>
      <c r="I19496" t="str">
        <f t="shared" si="304"/>
        <v>,(5769,' Joaquín Larraín Alamos ',' lgarrido@wsp.cl',' 2 2628 7500    ', Gerente Comercial')</v>
      </c>
    </row>
    <row r="19497" spans="1:9">
      <c r="A19497" s="3" t="s">
        <v>57327</v>
      </c>
      <c r="B19497" s="3" t="s">
        <v>57321</v>
      </c>
      <c r="C19497" s="3">
        <f>VLOOKUP(B19497,CONSOLIDADO!A$2:E$11786,5,FALSE)</f>
        <v>5769</v>
      </c>
      <c r="D19497" s="3" t="s">
        <v>57322</v>
      </c>
      <c r="E19497" s="3"/>
      <c r="F19497" s="3"/>
      <c r="G19497" s="3" t="s">
        <v>57328</v>
      </c>
      <c r="I19497" t="str">
        <f t="shared" si="304"/>
        <v>,(5769,' María Cecilia Donoso Ventura','',' 2 2628 7500',')</v>
      </c>
    </row>
    <row r="19498" spans="1:9">
      <c r="A19498" s="3" t="s">
        <v>57330</v>
      </c>
      <c r="B19498" s="3" t="s">
        <v>3004</v>
      </c>
      <c r="C19498" s="3">
        <f>VLOOKUP(B19498,CONSOLIDADO!A$2:E$11786,5,FALSE)</f>
        <v>5768</v>
      </c>
      <c r="D19498" s="3" t="s">
        <v>57329</v>
      </c>
      <c r="E19498" s="3" t="s">
        <v>6959</v>
      </c>
      <c r="F19498" s="3" t="s">
        <v>57331</v>
      </c>
      <c r="G19498" s="3" t="s">
        <v>57332</v>
      </c>
      <c r="I19498" t="str">
        <f t="shared" si="304"/>
        <v>,(5768,' Miguel Angel Sánchez Carril ',' cl.contacto@wsp.com',' 2 2653 8000    ', Director Ejecutivo')</v>
      </c>
    </row>
    <row r="19499" spans="1:9">
      <c r="A19499" s="3" t="s">
        <v>57333</v>
      </c>
      <c r="B19499" s="3" t="s">
        <v>3004</v>
      </c>
      <c r="C19499" s="3">
        <f>VLOOKUP(B19499,CONSOLIDADO!A$2:E$11786,5,FALSE)</f>
        <v>5768</v>
      </c>
      <c r="D19499" s="3" t="s">
        <v>57329</v>
      </c>
      <c r="E19499" s="3" t="s">
        <v>11125</v>
      </c>
      <c r="F19499" s="3" t="s">
        <v>57334</v>
      </c>
      <c r="G19499" s="3" t="s">
        <v>57332</v>
      </c>
      <c r="I19499" t="str">
        <f t="shared" si="304"/>
        <v>,(5768,' Juan Ignacio Ríos Correa ',' juan.rios@wsp.com',' 2 2653 8000    ', Gerente General Corporativo')</v>
      </c>
    </row>
    <row r="19500" spans="1:9">
      <c r="A19500" s="3" t="s">
        <v>57335</v>
      </c>
      <c r="B19500" s="3" t="s">
        <v>3004</v>
      </c>
      <c r="C19500" s="3">
        <f>VLOOKUP(B19500,CONSOLIDADO!A$2:E$11786,5,FALSE)</f>
        <v>5768</v>
      </c>
      <c r="D19500" s="3" t="s">
        <v>57329</v>
      </c>
      <c r="E19500" s="3" t="s">
        <v>6905</v>
      </c>
      <c r="F19500" s="3" t="s">
        <v>57336</v>
      </c>
      <c r="G19500" s="3" t="s">
        <v>57332</v>
      </c>
      <c r="I19500" t="str">
        <f t="shared" si="304"/>
        <v>,(5768,' Pilar Valderrama Chang ',' pilar.valderrama@wsp.com',' 2 2653 8000    ', Gerente Comercial')</v>
      </c>
    </row>
    <row r="19501" spans="1:9">
      <c r="A19501" s="3" t="s">
        <v>57337</v>
      </c>
      <c r="B19501" s="3" t="s">
        <v>3004</v>
      </c>
      <c r="C19501" s="3">
        <f>VLOOKUP(B19501,CONSOLIDADO!A$2:E$11786,5,FALSE)</f>
        <v>5768</v>
      </c>
      <c r="D19501" s="3" t="s">
        <v>57329</v>
      </c>
      <c r="E19501" s="3" t="s">
        <v>57338</v>
      </c>
      <c r="F19501" s="3" t="s">
        <v>57339</v>
      </c>
      <c r="G19501" s="3" t="s">
        <v>57332</v>
      </c>
      <c r="I19501" t="str">
        <f t="shared" si="304"/>
        <v>,(5768,' Nils Martin Castro ',' nils.martin@wsp.com',' 2 2653 8000    ', Gerente de Operaciones de Ingeniería')</v>
      </c>
    </row>
    <row r="19502" spans="1:9">
      <c r="A19502" s="3" t="s">
        <v>57340</v>
      </c>
      <c r="B19502" s="3" t="s">
        <v>3004</v>
      </c>
      <c r="C19502" s="3">
        <f>VLOOKUP(B19502,CONSOLIDADO!A$2:E$11786,5,FALSE)</f>
        <v>5768</v>
      </c>
      <c r="D19502" s="3" t="s">
        <v>57329</v>
      </c>
      <c r="E19502" s="3" t="s">
        <v>57341</v>
      </c>
      <c r="F19502" s="3" t="s">
        <v>57342</v>
      </c>
      <c r="G19502" s="3" t="s">
        <v>57332</v>
      </c>
      <c r="I19502" t="str">
        <f t="shared" si="304"/>
        <v>,(5768,' Alfonso Guijón Buschmann ',' alfonso.guijon@wsp.com',' 2 2653 8000    ', Gerente de Operaciones de Medio Ambiente')</v>
      </c>
    </row>
    <row r="19503" spans="1:9">
      <c r="A19503" s="3" t="s">
        <v>57345</v>
      </c>
      <c r="B19503" s="3" t="s">
        <v>57343</v>
      </c>
      <c r="C19503" s="3">
        <f>VLOOKUP(B19503,CONSOLIDADO!A$2:E$11786,5,FALSE)</f>
        <v>5770</v>
      </c>
      <c r="D19503" s="3" t="s">
        <v>57344</v>
      </c>
      <c r="E19503" s="3"/>
      <c r="F19503" s="3"/>
      <c r="G19503" s="3" t="s">
        <v>57346</v>
      </c>
      <c r="I19503" t="str">
        <f t="shared" si="304"/>
        <v>,(5770,' Shan Chun Wu Liu','',' 57 257 6600',')</v>
      </c>
    </row>
    <row r="19504" spans="1:9">
      <c r="A19504" s="3" t="s">
        <v>57347</v>
      </c>
      <c r="B19504" s="3" t="s">
        <v>57343</v>
      </c>
      <c r="C19504" s="3">
        <f>VLOOKUP(B19504,CONSOLIDADO!A$2:E$11786,5,FALSE)</f>
        <v>5770</v>
      </c>
      <c r="D19504" s="3" t="s">
        <v>57344</v>
      </c>
      <c r="E19504" s="3" t="s">
        <v>6905</v>
      </c>
      <c r="F19504" s="3" t="s">
        <v>57348</v>
      </c>
      <c r="G19504" s="3" t="s">
        <v>57349</v>
      </c>
      <c r="I19504" t="str">
        <f t="shared" si="304"/>
        <v>,(5770,' Ramón Gutiérrez Gajardo ',' rgutierrez@wuywu.cl',' 57 257 6600    ', Gerente Comercial')</v>
      </c>
    </row>
    <row r="19505" spans="1:9">
      <c r="A19505" s="3" t="s">
        <v>57352</v>
      </c>
      <c r="B19505" s="3" t="s">
        <v>57350</v>
      </c>
      <c r="C19505" s="3">
        <f>VLOOKUP(B19505,CONSOLIDADO!A$2:E$11786,5,FALSE)</f>
        <v>5771</v>
      </c>
      <c r="D19505" s="3" t="s">
        <v>57351</v>
      </c>
      <c r="E19505" s="3" t="s">
        <v>6739</v>
      </c>
      <c r="F19505" s="3" t="s">
        <v>57353</v>
      </c>
      <c r="G19505" s="3" t="s">
        <v>57354</v>
      </c>
      <c r="I19505" t="str">
        <f t="shared" si="304"/>
        <v>,(5771,' Cristian García Ivanschitz ',' cristian.garcia@wunderman.com',' 2 2940 9900    ', Gerente General')</v>
      </c>
    </row>
    <row r="19506" spans="1:9">
      <c r="A19506" s="3" t="s">
        <v>57355</v>
      </c>
      <c r="B19506" s="3" t="s">
        <v>57350</v>
      </c>
      <c r="C19506" s="3">
        <f>VLOOKUP(B19506,CONSOLIDADO!A$2:E$11786,5,FALSE)</f>
        <v>5771</v>
      </c>
      <c r="D19506" s="3" t="s">
        <v>57351</v>
      </c>
      <c r="E19506" s="3" t="s">
        <v>57356</v>
      </c>
      <c r="F19506" s="3" t="s">
        <v>57357</v>
      </c>
      <c r="G19506" s="3" t="s">
        <v>57354</v>
      </c>
      <c r="I19506" t="str">
        <f t="shared" si="304"/>
        <v>,(5771,' Samer Zeidan ',' samer.zeidan@wunderman.com',' 2 2940 9900    ', Director General Creativo')</v>
      </c>
    </row>
    <row r="19507" spans="1:9">
      <c r="A19507" s="3" t="s">
        <v>57358</v>
      </c>
      <c r="B19507" s="3" t="s">
        <v>57350</v>
      </c>
      <c r="C19507" s="3">
        <f>VLOOKUP(B19507,CONSOLIDADO!A$2:E$11786,5,FALSE)</f>
        <v>5771</v>
      </c>
      <c r="D19507" s="3" t="s">
        <v>57351</v>
      </c>
      <c r="E19507" s="3" t="s">
        <v>7100</v>
      </c>
      <c r="F19507" s="3" t="s">
        <v>57359</v>
      </c>
      <c r="G19507" s="3" t="s">
        <v>57354</v>
      </c>
      <c r="I19507" t="str">
        <f t="shared" si="304"/>
        <v>,(5771,' Marisel León ',' marisel.leon@wunderman.com',' 2 2940 9900    ', Director Financiero')</v>
      </c>
    </row>
    <row r="19508" spans="1:9">
      <c r="A19508" s="3" t="s">
        <v>57361</v>
      </c>
      <c r="B19508" s="3" t="s">
        <v>57360</v>
      </c>
      <c r="C19508" s="3">
        <f>VLOOKUP(B19508,CONSOLIDADO!A$2:E$11786,5,FALSE)</f>
        <v>5772</v>
      </c>
      <c r="D19508" s="3" t="s">
        <v>377</v>
      </c>
      <c r="E19508" s="3" t="s">
        <v>57362</v>
      </c>
      <c r="F19508" s="3"/>
      <c r="G19508" s="3" t="s">
        <v>57363</v>
      </c>
      <c r="I19508" t="str">
        <f t="shared" si="304"/>
        <v>,(5772,' Daniel Walker Larraín ','',' 2 2204 1246    ', Socio - Director Ejecutivo')</v>
      </c>
    </row>
    <row r="19509" spans="1:9">
      <c r="A19509" s="3" t="s">
        <v>57365</v>
      </c>
      <c r="B19509" s="3" t="s">
        <v>57364</v>
      </c>
      <c r="C19509" s="3">
        <f>VLOOKUP(B19509,CONSOLIDADO!A$2:E$11786,5,FALSE)</f>
        <v>5773</v>
      </c>
      <c r="D19509" s="3" t="s">
        <v>37519</v>
      </c>
      <c r="E19509" s="3" t="s">
        <v>57366</v>
      </c>
      <c r="F19509" s="3"/>
      <c r="G19509" s="3" t="s">
        <v>57367</v>
      </c>
      <c r="I19509" t="str">
        <f t="shared" si="304"/>
        <v>,(5773,' Alejandro Jalife ','',' 2 2338 7000    ', Gerente General (I)')</v>
      </c>
    </row>
    <row r="19510" spans="1:9">
      <c r="A19510" s="3" t="s">
        <v>57368</v>
      </c>
      <c r="B19510" s="3" t="s">
        <v>57364</v>
      </c>
      <c r="C19510" s="3">
        <f>VLOOKUP(B19510,CONSOLIDADO!A$2:E$11786,5,FALSE)</f>
        <v>5773</v>
      </c>
      <c r="D19510" s="3" t="s">
        <v>37519</v>
      </c>
      <c r="E19510" s="3"/>
      <c r="F19510" s="3"/>
      <c r="G19510" s="3" t="s">
        <v>57369</v>
      </c>
      <c r="I19510" t="str">
        <f t="shared" si="304"/>
        <v>,(5773,' Juan Carlos Ugarte','',' 2 2338 7000',')</v>
      </c>
    </row>
    <row r="19511" spans="1:9">
      <c r="A19511" s="3" t="s">
        <v>57370</v>
      </c>
      <c r="B19511" s="3" t="s">
        <v>57364</v>
      </c>
      <c r="C19511" s="3">
        <f>VLOOKUP(B19511,CONSOLIDADO!A$2:E$11786,5,FALSE)</f>
        <v>5773</v>
      </c>
      <c r="D19511" s="3" t="s">
        <v>37519</v>
      </c>
      <c r="E19511" s="3" t="s">
        <v>7032</v>
      </c>
      <c r="F19511" s="3" t="s">
        <v>57371</v>
      </c>
      <c r="G19511" s="3" t="s">
        <v>57367</v>
      </c>
      <c r="I19511" t="str">
        <f t="shared" si="304"/>
        <v>,(5773,' Eduardo Parra Miranda ',' eduardo.parra@xerox.com',' 2 2338 7000    ', Gerente Administración y Finanzas')</v>
      </c>
    </row>
    <row r="19512" spans="1:9">
      <c r="A19512" s="3" t="s">
        <v>30050</v>
      </c>
      <c r="B19512" s="3" t="s">
        <v>57372</v>
      </c>
      <c r="C19512" s="3">
        <f>VLOOKUP(B19512,CONSOLIDADO!A$2:E$11786,5,FALSE)</f>
        <v>5774</v>
      </c>
      <c r="D19512" s="3" t="s">
        <v>57373</v>
      </c>
      <c r="E19512" s="3" t="s">
        <v>6739</v>
      </c>
      <c r="F19512" s="3"/>
      <c r="G19512" s="3" t="s">
        <v>30051</v>
      </c>
      <c r="I19512" t="str">
        <f t="shared" si="304"/>
        <v>,(5774,' Héctor Guerra Muñoz ','',' 2 2328 2100    ', Gerente General')</v>
      </c>
    </row>
    <row r="19513" spans="1:9">
      <c r="A19513" s="3" t="s">
        <v>30052</v>
      </c>
      <c r="B19513" s="3" t="s">
        <v>57372</v>
      </c>
      <c r="C19513" s="3">
        <f>VLOOKUP(B19513,CONSOLIDADO!A$2:E$11786,5,FALSE)</f>
        <v>5774</v>
      </c>
      <c r="D19513" s="3" t="s">
        <v>57373</v>
      </c>
      <c r="E19513" s="3" t="s">
        <v>6757</v>
      </c>
      <c r="F19513" s="3"/>
      <c r="G19513" s="3" t="s">
        <v>30051</v>
      </c>
      <c r="I19513" t="str">
        <f t="shared" si="304"/>
        <v>,(5774,' Patricio Torrealba Pavez ','',' 2 2328 2100    ', Gerente de Administración y Finanzas')</v>
      </c>
    </row>
    <row r="19514" spans="1:9">
      <c r="A19514" s="3" t="s">
        <v>30053</v>
      </c>
      <c r="B19514" s="3" t="s">
        <v>57372</v>
      </c>
      <c r="C19514" s="3">
        <f>VLOOKUP(B19514,CONSOLIDADO!A$2:E$11786,5,FALSE)</f>
        <v>5774</v>
      </c>
      <c r="D19514" s="3" t="s">
        <v>57373</v>
      </c>
      <c r="E19514" s="3" t="s">
        <v>30054</v>
      </c>
      <c r="F19514" s="3"/>
      <c r="G19514" s="3" t="s">
        <v>30051</v>
      </c>
      <c r="I19514" t="str">
        <f t="shared" si="304"/>
        <v>,(5774,' Mauricio Bahamonde Palma ','',' 2 2328 2100    ', Gerente de Servicios Compartidos')</v>
      </c>
    </row>
    <row r="19515" spans="1:9">
      <c r="A19515" s="3" t="s">
        <v>30055</v>
      </c>
      <c r="B19515" s="3" t="s">
        <v>57372</v>
      </c>
      <c r="C19515" s="3">
        <f>VLOOKUP(B19515,CONSOLIDADO!A$2:E$11786,5,FALSE)</f>
        <v>5774</v>
      </c>
      <c r="D19515" s="3" t="s">
        <v>57373</v>
      </c>
      <c r="E19515" s="3"/>
      <c r="F19515" s="3"/>
      <c r="G19515" s="3" t="s">
        <v>30056</v>
      </c>
      <c r="I19515" t="str">
        <f t="shared" si="304"/>
        <v>,(5774,' Daniel Jara Domínguez','',' 2 2328 2100',')</v>
      </c>
    </row>
    <row r="19516" spans="1:9">
      <c r="A19516" s="3" t="s">
        <v>30057</v>
      </c>
      <c r="B19516" s="3" t="s">
        <v>57372</v>
      </c>
      <c r="C19516" s="3">
        <f>VLOOKUP(B19516,CONSOLIDADO!A$2:E$11786,5,FALSE)</f>
        <v>5774</v>
      </c>
      <c r="D19516" s="3" t="s">
        <v>57373</v>
      </c>
      <c r="E19516" s="3" t="s">
        <v>30058</v>
      </c>
      <c r="F19516" s="3"/>
      <c r="G19516" s="3" t="s">
        <v>30051</v>
      </c>
      <c r="I19516" t="str">
        <f t="shared" si="304"/>
        <v>,(5774,' Lorena Pinochet Garrido ','',' 2 2328 2100    ', Gerente División EST')</v>
      </c>
    </row>
    <row r="19517" spans="1:9">
      <c r="A19517" s="3" t="s">
        <v>30050</v>
      </c>
      <c r="B19517" s="3" t="s">
        <v>57374</v>
      </c>
      <c r="C19517" s="3">
        <f>VLOOKUP(B19517,CONSOLIDADO!A$2:E$11786,5,FALSE)</f>
        <v>5775</v>
      </c>
      <c r="D19517" s="3" t="s">
        <v>6364</v>
      </c>
      <c r="E19517" s="3" t="s">
        <v>6739</v>
      </c>
      <c r="F19517" s="3"/>
      <c r="G19517" s="3" t="s">
        <v>30051</v>
      </c>
      <c r="I19517" t="str">
        <f t="shared" si="304"/>
        <v>,(5775,' Héctor Guerra Muñoz ','',' 2 2328 2100    ', Gerente General')</v>
      </c>
    </row>
    <row r="19518" spans="1:9">
      <c r="A19518" s="3" t="s">
        <v>30052</v>
      </c>
      <c r="B19518" s="3" t="s">
        <v>57374</v>
      </c>
      <c r="C19518" s="3">
        <f>VLOOKUP(B19518,CONSOLIDADO!A$2:E$11786,5,FALSE)</f>
        <v>5775</v>
      </c>
      <c r="D19518" s="3" t="s">
        <v>6364</v>
      </c>
      <c r="E19518" s="3" t="s">
        <v>6757</v>
      </c>
      <c r="F19518" s="3"/>
      <c r="G19518" s="3" t="s">
        <v>30051</v>
      </c>
      <c r="I19518" t="str">
        <f t="shared" si="304"/>
        <v>,(5775,' Patricio Torrealba Pavez ','',' 2 2328 2100    ', Gerente de Administración y Finanzas')</v>
      </c>
    </row>
    <row r="19519" spans="1:9">
      <c r="A19519" s="3" t="s">
        <v>30053</v>
      </c>
      <c r="B19519" s="3" t="s">
        <v>57374</v>
      </c>
      <c r="C19519" s="3">
        <f>VLOOKUP(B19519,CONSOLIDADO!A$2:E$11786,5,FALSE)</f>
        <v>5775</v>
      </c>
      <c r="D19519" s="3" t="s">
        <v>6364</v>
      </c>
      <c r="E19519" s="3" t="s">
        <v>30054</v>
      </c>
      <c r="F19519" s="3"/>
      <c r="G19519" s="3" t="s">
        <v>30051</v>
      </c>
      <c r="I19519" t="str">
        <f t="shared" si="304"/>
        <v>,(5775,' Mauricio Bahamonde Palma ','',' 2 2328 2100    ', Gerente de Servicios Compartidos')</v>
      </c>
    </row>
    <row r="19520" spans="1:9">
      <c r="A19520" s="3" t="s">
        <v>30055</v>
      </c>
      <c r="B19520" s="3" t="s">
        <v>57374</v>
      </c>
      <c r="C19520" s="3">
        <f>VLOOKUP(B19520,CONSOLIDADO!A$2:E$11786,5,FALSE)</f>
        <v>5775</v>
      </c>
      <c r="D19520" s="3" t="s">
        <v>6364</v>
      </c>
      <c r="E19520" s="3"/>
      <c r="F19520" s="3"/>
      <c r="G19520" s="3" t="s">
        <v>30056</v>
      </c>
      <c r="I19520" t="str">
        <f t="shared" si="304"/>
        <v>,(5775,' Daniel Jara Domínguez','',' 2 2328 2100',')</v>
      </c>
    </row>
    <row r="19521" spans="1:9">
      <c r="A19521" s="3" t="s">
        <v>30057</v>
      </c>
      <c r="B19521" s="3" t="s">
        <v>57374</v>
      </c>
      <c r="C19521" s="3">
        <f>VLOOKUP(B19521,CONSOLIDADO!A$2:E$11786,5,FALSE)</f>
        <v>5775</v>
      </c>
      <c r="D19521" s="3" t="s">
        <v>6364</v>
      </c>
      <c r="E19521" s="3" t="s">
        <v>30058</v>
      </c>
      <c r="F19521" s="3"/>
      <c r="G19521" s="3" t="s">
        <v>30051</v>
      </c>
      <c r="I19521" t="str">
        <f t="shared" si="304"/>
        <v>,(5775,' Lorena Pinochet Garrido ','',' 2 2328 2100    ', Gerente División EST')</v>
      </c>
    </row>
    <row r="19522" spans="1:9">
      <c r="A19522" s="3" t="s">
        <v>56308</v>
      </c>
      <c r="B19522" s="3" t="s">
        <v>57375</v>
      </c>
      <c r="C19522" s="3">
        <f>VLOOKUP(B19522,CONSOLIDADO!A$2:E$11786,5,FALSE)</f>
        <v>5776</v>
      </c>
      <c r="D19522" s="3" t="s">
        <v>8682</v>
      </c>
      <c r="E19522" s="3"/>
      <c r="F19522" s="3"/>
      <c r="G19522" s="3" t="s">
        <v>56309</v>
      </c>
      <c r="I19522" t="str">
        <f t="shared" si="304"/>
        <v>,(5776,' María Luz Marín Spring','',' 2 2334 2986',')</v>
      </c>
    </row>
    <row r="19523" spans="1:9">
      <c r="A19523" s="3" t="s">
        <v>57377</v>
      </c>
      <c r="B19523" s="3" t="s">
        <v>57376</v>
      </c>
      <c r="C19523" s="3">
        <f>VLOOKUP(B19523,CONSOLIDADO!A$2:E$11786,5,FALSE)</f>
        <v>5777</v>
      </c>
      <c r="D19523" s="3" t="s">
        <v>2561</v>
      </c>
      <c r="E19523" s="3" t="s">
        <v>6739</v>
      </c>
      <c r="F19523" s="3" t="s">
        <v>57378</v>
      </c>
      <c r="G19523" s="3" t="s">
        <v>57379</v>
      </c>
      <c r="I19523" t="str">
        <f t="shared" ref="I19523:I19586" si="305">CONCATENATE(",(",C19523,",'",A19523,"','",F19523,"','",G19523,"',",E19523,"')")</f>
        <v>,(5777,' Ernesto Paredes Sanhueza ',' eparedess@vtr.net',' 2 2664 5342    ', Gerente General')</v>
      </c>
    </row>
    <row r="19524" spans="1:9">
      <c r="A19524" s="3" t="s">
        <v>57380</v>
      </c>
      <c r="B19524" s="3" t="s">
        <v>57376</v>
      </c>
      <c r="C19524" s="3">
        <f>VLOOKUP(B19524,CONSOLIDADO!A$2:E$11786,5,FALSE)</f>
        <v>5777</v>
      </c>
      <c r="D19524" s="3" t="s">
        <v>2561</v>
      </c>
      <c r="E19524" s="3" t="s">
        <v>57381</v>
      </c>
      <c r="F19524" s="3" t="s">
        <v>57382</v>
      </c>
      <c r="G19524" s="3" t="s">
        <v>57379</v>
      </c>
      <c r="I19524" t="str">
        <f t="shared" si="305"/>
        <v>,(5777,' Miguel Castillo Acevedo ',' xypostglobal@adsl.tie.cl',' 2 2664 5342    ', Jefe Administrativo y Operaciones')</v>
      </c>
    </row>
    <row r="19525" spans="1:9">
      <c r="A19525" s="3" t="s">
        <v>57385</v>
      </c>
      <c r="B19525" s="3" t="s">
        <v>57383</v>
      </c>
      <c r="C19525" s="3">
        <f>VLOOKUP(B19525,CONSOLIDADO!A$2:E$11786,5,FALSE)</f>
        <v>5778</v>
      </c>
      <c r="D19525" s="3" t="s">
        <v>57384</v>
      </c>
      <c r="E19525" s="3" t="s">
        <v>7072</v>
      </c>
      <c r="F19525" s="3" t="s">
        <v>57386</v>
      </c>
      <c r="G19525" s="3" t="s">
        <v>57387</v>
      </c>
      <c r="I19525" t="str">
        <f t="shared" si="305"/>
        <v>,(5778,' Alejandro Abud ',' alejandro.abud@xyleminc.com',' 2 2562 8600    ', Country Manager')</v>
      </c>
    </row>
    <row r="19526" spans="1:9">
      <c r="A19526" s="3" t="s">
        <v>57388</v>
      </c>
      <c r="B19526" s="3" t="s">
        <v>57383</v>
      </c>
      <c r="C19526" s="3">
        <f>VLOOKUP(B19526,CONSOLIDADO!A$2:E$11786,5,FALSE)</f>
        <v>5778</v>
      </c>
      <c r="D19526" s="3" t="s">
        <v>57384</v>
      </c>
      <c r="E19526" s="3" t="s">
        <v>6765</v>
      </c>
      <c r="F19526" s="3" t="s">
        <v>57389</v>
      </c>
      <c r="G19526" s="3" t="s">
        <v>57387</v>
      </c>
      <c r="I19526" t="str">
        <f t="shared" si="305"/>
        <v>,(5778,' Swen Karlezi ',' swen.karlezi@xyleminc.com',' 2 2562 8600    ', Gerente de Operaciones')</v>
      </c>
    </row>
    <row r="19527" spans="1:9">
      <c r="A19527" s="3" t="s">
        <v>57390</v>
      </c>
      <c r="B19527" s="3" t="s">
        <v>57383</v>
      </c>
      <c r="C19527" s="3">
        <f>VLOOKUP(B19527,CONSOLIDADO!A$2:E$11786,5,FALSE)</f>
        <v>5778</v>
      </c>
      <c r="D19527" s="3" t="s">
        <v>57384</v>
      </c>
      <c r="E19527" s="3" t="s">
        <v>6886</v>
      </c>
      <c r="F19527" s="3" t="s">
        <v>57391</v>
      </c>
      <c r="G19527" s="3" t="s">
        <v>57387</v>
      </c>
      <c r="I19527" t="str">
        <f t="shared" si="305"/>
        <v>,(5778,' Viviana Loyola ',' viviana.loyola@xyleminc.com',' 2 2562 8600    ', Gerente de Recursos Humanos')</v>
      </c>
    </row>
    <row r="19528" spans="1:9">
      <c r="A19528" s="3" t="s">
        <v>57392</v>
      </c>
      <c r="B19528" s="3" t="s">
        <v>57383</v>
      </c>
      <c r="C19528" s="3">
        <f>VLOOKUP(B19528,CONSOLIDADO!A$2:E$11786,5,FALSE)</f>
        <v>5778</v>
      </c>
      <c r="D19528" s="3" t="s">
        <v>57384</v>
      </c>
      <c r="E19528" s="3" t="s">
        <v>57393</v>
      </c>
      <c r="F19528" s="3" t="s">
        <v>57394</v>
      </c>
      <c r="G19528" s="3" t="s">
        <v>57387</v>
      </c>
      <c r="I19528" t="str">
        <f t="shared" si="305"/>
        <v>,(5778,' Marcial Aravena ',' marcial.aravena@xyleminc.com',' 2 2562 8600    ', Branch Manager')</v>
      </c>
    </row>
    <row r="19529" spans="1:9">
      <c r="A19529" s="3" t="s">
        <v>57396</v>
      </c>
      <c r="B19529" s="3" t="s">
        <v>57395</v>
      </c>
      <c r="C19529" s="3">
        <f>VLOOKUP(B19529,CONSOLIDADO!A$2:E$11786,5,FALSE)</f>
        <v>5779</v>
      </c>
      <c r="D19529" s="3" t="s">
        <v>2025</v>
      </c>
      <c r="E19529" s="3" t="s">
        <v>6739</v>
      </c>
      <c r="F19529" s="3" t="s">
        <v>57397</v>
      </c>
      <c r="G19529" s="3" t="s">
        <v>57398</v>
      </c>
      <c r="I19529" t="str">
        <f t="shared" si="305"/>
        <v>,(5779,' Constantino Yaksic Triantafilo ',' c.yak@tie.cl',' 2 2556 7124    ', Gerente General')</v>
      </c>
    </row>
    <row r="19530" spans="1:9">
      <c r="A19530" s="3" t="s">
        <v>57400</v>
      </c>
      <c r="B19530" s="3" t="s">
        <v>57399</v>
      </c>
      <c r="C19530" s="3">
        <f>VLOOKUP(B19530,CONSOLIDADO!A$2:E$11786,5,FALSE)</f>
        <v>5780</v>
      </c>
      <c r="D19530" s="3" t="s">
        <v>417</v>
      </c>
      <c r="E19530" s="3" t="s">
        <v>7224</v>
      </c>
      <c r="F19530" s="3" t="s">
        <v>57401</v>
      </c>
      <c r="G19530" s="3" t="s">
        <v>57402</v>
      </c>
      <c r="I19530" t="str">
        <f t="shared" si="305"/>
        <v>,(5780,' Shigeru Yamada Yasunaga ',' shigeru@yamaichi.cl',' 2 2639 4610    ', Gerente General - Gerente Comercial')</v>
      </c>
    </row>
    <row r="19531" spans="1:9">
      <c r="A19531" s="3" t="s">
        <v>57403</v>
      </c>
      <c r="B19531" s="3" t="s">
        <v>57399</v>
      </c>
      <c r="C19531" s="3">
        <f>VLOOKUP(B19531,CONSOLIDADO!A$2:E$11786,5,FALSE)</f>
        <v>5780</v>
      </c>
      <c r="D19531" s="3" t="s">
        <v>417</v>
      </c>
      <c r="E19531" s="3" t="s">
        <v>7140</v>
      </c>
      <c r="F19531" s="3" t="s">
        <v>57404</v>
      </c>
      <c r="G19531" s="3" t="s">
        <v>57402</v>
      </c>
      <c r="I19531" t="str">
        <f t="shared" si="305"/>
        <v>,(5780,' Cristina Olivares ',' cristina@yamaichi.cl',' 2 2639 4610    ', Gerente de Ventas')</v>
      </c>
    </row>
    <row r="19532" spans="1:9">
      <c r="A19532" s="3" t="s">
        <v>57407</v>
      </c>
      <c r="B19532" s="3" t="s">
        <v>57405</v>
      </c>
      <c r="C19532" s="3">
        <f>VLOOKUP(B19532,CONSOLIDADO!A$2:E$11786,5,FALSE)</f>
        <v>5781</v>
      </c>
      <c r="D19532" s="3" t="s">
        <v>57406</v>
      </c>
      <c r="E19532" s="3" t="s">
        <v>6739</v>
      </c>
      <c r="F19532" s="3" t="s">
        <v>57408</v>
      </c>
      <c r="G19532" s="3" t="s">
        <v>57409</v>
      </c>
      <c r="I19532" t="str">
        <f t="shared" si="305"/>
        <v>,(5781,' Gianfranco Mauriziano Apolito ',' gianfranco@yamaimport.cl',' 2 2299 1000    ', Gerente General')</v>
      </c>
    </row>
    <row r="19533" spans="1:9">
      <c r="A19533" s="3" t="s">
        <v>57410</v>
      </c>
      <c r="B19533" s="3" t="s">
        <v>57405</v>
      </c>
      <c r="C19533" s="3">
        <f>VLOOKUP(B19533,CONSOLIDADO!A$2:E$11786,5,FALSE)</f>
        <v>5781</v>
      </c>
      <c r="D19533" s="3" t="s">
        <v>57406</v>
      </c>
      <c r="E19533" s="3" t="s">
        <v>57411</v>
      </c>
      <c r="F19533" s="3" t="s">
        <v>57412</v>
      </c>
      <c r="G19533" s="3" t="s">
        <v>57409</v>
      </c>
      <c r="I19533" t="str">
        <f t="shared" si="305"/>
        <v>,(5781,' Sandra Julia Luque Parra ',' comex@yamaimport.cl',' 2 2299 1000    ', Encargada de Importaciones y Exportaciones')</v>
      </c>
    </row>
    <row r="19534" spans="1:9">
      <c r="A19534" s="3" t="s">
        <v>57414</v>
      </c>
      <c r="B19534" s="3" t="s">
        <v>57413</v>
      </c>
      <c r="C19534" s="3">
        <f>VLOOKUP(B19534,CONSOLIDADO!A$2:E$11786,5,FALSE)</f>
        <v>5782</v>
      </c>
      <c r="D19534" s="3" t="s">
        <v>861</v>
      </c>
      <c r="E19534" s="3" t="s">
        <v>6739</v>
      </c>
      <c r="F19534" s="3" t="s">
        <v>57415</v>
      </c>
      <c r="G19534" s="3" t="s">
        <v>57416</v>
      </c>
      <c r="I19534" t="str">
        <f t="shared" si="305"/>
        <v>,(5782,' Yolanda Dumont Rodríguez ',' gomahogar@adsl.tie.cl',' 2 2521 2365    ', Gerente General')</v>
      </c>
    </row>
    <row r="19535" spans="1:9">
      <c r="A19535" s="3" t="s">
        <v>57417</v>
      </c>
      <c r="B19535" s="3" t="s">
        <v>57413</v>
      </c>
      <c r="C19535" s="3">
        <f>VLOOKUP(B19535,CONSOLIDADO!A$2:E$11786,5,FALSE)</f>
        <v>5782</v>
      </c>
      <c r="D19535" s="3" t="s">
        <v>861</v>
      </c>
      <c r="E19535" s="3"/>
      <c r="F19535" s="3"/>
      <c r="G19535" s="3" t="s">
        <v>57418</v>
      </c>
      <c r="I19535" t="str">
        <f t="shared" si="305"/>
        <v>,(5782,' Sandra Garrido Dumont','',' 2 2521 2365',')</v>
      </c>
    </row>
    <row r="19536" spans="1:9">
      <c r="A19536" s="3" t="s">
        <v>57420</v>
      </c>
      <c r="B19536" s="3" t="s">
        <v>57419</v>
      </c>
      <c r="C19536" s="3">
        <f>VLOOKUP(B19536,CONSOLIDADO!A$2:E$11786,5,FALSE)</f>
        <v>5783</v>
      </c>
      <c r="D19536" s="3" t="s">
        <v>15246</v>
      </c>
      <c r="E19536" s="3" t="s">
        <v>6739</v>
      </c>
      <c r="F19536" s="3" t="s">
        <v>57421</v>
      </c>
      <c r="G19536" s="3" t="s">
        <v>57422</v>
      </c>
      <c r="I19536" t="str">
        <f t="shared" si="305"/>
        <v>,(5783,' Maribel Yolito Navarro ',' myolito@yolito.cl',' 2 2750 0600    ', Gerente General')</v>
      </c>
    </row>
    <row r="19537" spans="1:9">
      <c r="A19537" s="3" t="s">
        <v>57423</v>
      </c>
      <c r="B19537" s="3" t="s">
        <v>57419</v>
      </c>
      <c r="C19537" s="3">
        <f>VLOOKUP(B19537,CONSOLIDADO!A$2:E$11786,5,FALSE)</f>
        <v>5783</v>
      </c>
      <c r="D19537" s="3" t="s">
        <v>15246</v>
      </c>
      <c r="E19537" s="3"/>
      <c r="F19537" s="3"/>
      <c r="G19537" s="3" t="s">
        <v>57424</v>
      </c>
      <c r="I19537" t="str">
        <f t="shared" si="305"/>
        <v>,(5783,' Manuel Fierro Rojas','',' 2 2750 0600',')</v>
      </c>
    </row>
    <row r="19538" spans="1:9">
      <c r="A19538" s="3" t="s">
        <v>57425</v>
      </c>
      <c r="B19538" s="3" t="s">
        <v>57419</v>
      </c>
      <c r="C19538" s="3">
        <f>VLOOKUP(B19538,CONSOLIDADO!A$2:E$11786,5,FALSE)</f>
        <v>5783</v>
      </c>
      <c r="D19538" s="3" t="s">
        <v>15246</v>
      </c>
      <c r="E19538" s="3" t="s">
        <v>57426</v>
      </c>
      <c r="F19538" s="3" t="s">
        <v>57427</v>
      </c>
      <c r="G19538" s="3" t="s">
        <v>57422</v>
      </c>
      <c r="I19538" t="str">
        <f t="shared" si="305"/>
        <v>,(5783,' Oscar Huenul Lefiqueo ',' ohuenul@yolito.cl',' 2 2750 0600    ', Subgerente de Adquisiciones')</v>
      </c>
    </row>
    <row r="19539" spans="1:9">
      <c r="A19539" s="3" t="s">
        <v>57428</v>
      </c>
      <c r="B19539" s="3" t="s">
        <v>57419</v>
      </c>
      <c r="C19539" s="3">
        <f>VLOOKUP(B19539,CONSOLIDADO!A$2:E$11786,5,FALSE)</f>
        <v>5783</v>
      </c>
      <c r="D19539" s="3" t="s">
        <v>15246</v>
      </c>
      <c r="E19539" s="3" t="s">
        <v>15372</v>
      </c>
      <c r="F19539" s="3" t="s">
        <v>57429</v>
      </c>
      <c r="G19539" s="3" t="s">
        <v>57422</v>
      </c>
      <c r="I19539" t="str">
        <f t="shared" si="305"/>
        <v>,(5783,' Antonio Yolito Navarro ',' ayoliton@yolito.cl',' 2 2750 0600    ', Jefe Comercial')</v>
      </c>
    </row>
    <row r="19540" spans="1:9">
      <c r="A19540" s="3" t="s">
        <v>57430</v>
      </c>
      <c r="B19540" s="3" t="s">
        <v>57419</v>
      </c>
      <c r="C19540" s="3">
        <f>VLOOKUP(B19540,CONSOLIDADO!A$2:E$11786,5,FALSE)</f>
        <v>5783</v>
      </c>
      <c r="D19540" s="3" t="s">
        <v>15246</v>
      </c>
      <c r="E19540" s="3" t="s">
        <v>15372</v>
      </c>
      <c r="F19540" s="3" t="s">
        <v>57431</v>
      </c>
      <c r="G19540" s="3" t="s">
        <v>57422</v>
      </c>
      <c r="I19540" t="str">
        <f t="shared" si="305"/>
        <v>,(5783,' Tomás Yolito Balart ',' tyolito@yolito.cl',' 2 2750 0600    ', Jefe Comercial')</v>
      </c>
    </row>
    <row r="19541" spans="1:9">
      <c r="A19541" s="3" t="s">
        <v>57433</v>
      </c>
      <c r="B19541" s="3" t="s">
        <v>57432</v>
      </c>
      <c r="C19541" s="3">
        <f>VLOOKUP(B19541,CONSOLIDADO!A$2:E$11786,5,FALSE)</f>
        <v>5784</v>
      </c>
      <c r="D19541" s="3" t="s">
        <v>5104</v>
      </c>
      <c r="E19541" s="3" t="s">
        <v>19554</v>
      </c>
      <c r="F19541" s="3" t="s">
        <v>57434</v>
      </c>
      <c r="G19541" s="3" t="s">
        <v>57435</v>
      </c>
      <c r="I19541" t="str">
        <f t="shared" si="305"/>
        <v>,(5784,' Abraham Yousef Allel ',' abraham@yousef.cl',' 2 2555 1462    ', Gerente General - Dueño')</v>
      </c>
    </row>
    <row r="19542" spans="1:9">
      <c r="A19542" s="3" t="s">
        <v>57436</v>
      </c>
      <c r="B19542" s="3" t="s">
        <v>57432</v>
      </c>
      <c r="C19542" s="3">
        <f>VLOOKUP(B19542,CONSOLIDADO!A$2:E$11786,5,FALSE)</f>
        <v>5784</v>
      </c>
      <c r="D19542" s="3" t="s">
        <v>5104</v>
      </c>
      <c r="E19542" s="3" t="s">
        <v>6739</v>
      </c>
      <c r="F19542" s="3" t="s">
        <v>57437</v>
      </c>
      <c r="G19542" s="3" t="s">
        <v>57438</v>
      </c>
      <c r="I19542" t="str">
        <f t="shared" si="305"/>
        <v>,(5784,' Katerina Viguitti ',' consultoria@yousef.cl',' 2 2551 9993    ', Gerente General')</v>
      </c>
    </row>
    <row r="19543" spans="1:9">
      <c r="A19543" s="3" t="s">
        <v>57440</v>
      </c>
      <c r="B19543" s="3" t="s">
        <v>57439</v>
      </c>
      <c r="C19543" s="3">
        <f>VLOOKUP(B19543,CONSOLIDADO!A$2:E$11786,5,FALSE)</f>
        <v>5785</v>
      </c>
      <c r="D19543" s="3" t="s">
        <v>20</v>
      </c>
      <c r="E19543" s="3" t="s">
        <v>10629</v>
      </c>
      <c r="F19543" s="3" t="s">
        <v>57441</v>
      </c>
      <c r="G19543" s="3" t="s">
        <v>57442</v>
      </c>
      <c r="I19543" t="str">
        <f t="shared" si="305"/>
        <v>,(5785,' Arturo Yrarrázaval Covarrubias ',' ayrarrazaval@ycia.cl',' 2 3246 9700    ', Abogado Socio')</v>
      </c>
    </row>
    <row r="19544" spans="1:9">
      <c r="A19544" s="3" t="s">
        <v>57443</v>
      </c>
      <c r="B19544" s="3" t="s">
        <v>57439</v>
      </c>
      <c r="C19544" s="3">
        <f>VLOOKUP(B19544,CONSOLIDADO!A$2:E$11786,5,FALSE)</f>
        <v>5785</v>
      </c>
      <c r="D19544" s="3" t="s">
        <v>20</v>
      </c>
      <c r="E19544" s="3" t="s">
        <v>10629</v>
      </c>
      <c r="F19544" s="3" t="s">
        <v>57444</v>
      </c>
      <c r="G19544" s="3" t="s">
        <v>57442</v>
      </c>
      <c r="I19544" t="str">
        <f t="shared" si="305"/>
        <v>,(5785,' Francisco Ruiz-Tagle Decombe ',' fruiztagle@ycia.cl',' 2 3246 9700    ', Abogado Socio')</v>
      </c>
    </row>
    <row r="19545" spans="1:9">
      <c r="A19545" s="3" t="s">
        <v>57445</v>
      </c>
      <c r="B19545" s="3" t="s">
        <v>57439</v>
      </c>
      <c r="C19545" s="3">
        <f>VLOOKUP(B19545,CONSOLIDADO!A$2:E$11786,5,FALSE)</f>
        <v>5785</v>
      </c>
      <c r="D19545" s="3" t="s">
        <v>20</v>
      </c>
      <c r="E19545" s="3" t="s">
        <v>10629</v>
      </c>
      <c r="F19545" s="3" t="s">
        <v>57446</v>
      </c>
      <c r="G19545" s="3" t="s">
        <v>57442</v>
      </c>
      <c r="I19545" t="str">
        <f t="shared" si="305"/>
        <v>,(5785,' Gerardo Ovalle Mahrs ',' govalle@ycia.cl',' 2 3246 9700    ', Abogado Socio')</v>
      </c>
    </row>
    <row r="19546" spans="1:9">
      <c r="A19546" s="3" t="s">
        <v>57447</v>
      </c>
      <c r="B19546" s="3" t="s">
        <v>57439</v>
      </c>
      <c r="C19546" s="3">
        <f>VLOOKUP(B19546,CONSOLIDADO!A$2:E$11786,5,FALSE)</f>
        <v>5785</v>
      </c>
      <c r="D19546" s="3" t="s">
        <v>20</v>
      </c>
      <c r="E19546" s="3" t="s">
        <v>10629</v>
      </c>
      <c r="F19546" s="3" t="s">
        <v>57448</v>
      </c>
      <c r="G19546" s="3" t="s">
        <v>57442</v>
      </c>
      <c r="I19546" t="str">
        <f t="shared" si="305"/>
        <v>,(5785,' Fernando Salas Reyes ',' fsalas@ycia.cl',' 2 3246 9700    ', Abogado Socio')</v>
      </c>
    </row>
    <row r="19547" spans="1:9">
      <c r="A19547" s="3" t="s">
        <v>57449</v>
      </c>
      <c r="B19547" s="3" t="s">
        <v>57439</v>
      </c>
      <c r="C19547" s="3">
        <f>VLOOKUP(B19547,CONSOLIDADO!A$2:E$11786,5,FALSE)</f>
        <v>5785</v>
      </c>
      <c r="D19547" s="3" t="s">
        <v>20</v>
      </c>
      <c r="E19547" s="3" t="s">
        <v>10629</v>
      </c>
      <c r="F19547" s="3" t="s">
        <v>57450</v>
      </c>
      <c r="G19547" s="3" t="s">
        <v>57442</v>
      </c>
      <c r="I19547" t="str">
        <f t="shared" si="305"/>
        <v>,(5785,' Aníbal Vial de Amesti ',' avial@ycia.cl',' 2 3246 9700    ', Abogado Socio')</v>
      </c>
    </row>
    <row r="19548" spans="1:9">
      <c r="A19548" s="3" t="s">
        <v>57453</v>
      </c>
      <c r="B19548" s="3" t="s">
        <v>57451</v>
      </c>
      <c r="C19548" s="3">
        <f>VLOOKUP(B19548,CONSOLIDADO!A$2:E$11786,5,FALSE)</f>
        <v>5786</v>
      </c>
      <c r="D19548" s="3" t="s">
        <v>57452</v>
      </c>
      <c r="E19548" s="3" t="s">
        <v>6739</v>
      </c>
      <c r="F19548" s="3" t="s">
        <v>57454</v>
      </c>
      <c r="G19548" s="3" t="s">
        <v>57455</v>
      </c>
      <c r="I19548" t="str">
        <f t="shared" si="305"/>
        <v>,(5786,' Yeremi Ortega Tenorio ',' yeremi.ortega@hmy-group.com',' 2 2598 4000    ', Gerente General')</v>
      </c>
    </row>
    <row r="19549" spans="1:9">
      <c r="A19549" s="3" t="s">
        <v>57456</v>
      </c>
      <c r="B19549" s="3" t="s">
        <v>57451</v>
      </c>
      <c r="C19549" s="3">
        <f>VLOOKUP(B19549,CONSOLIDADO!A$2:E$11786,5,FALSE)</f>
        <v>5786</v>
      </c>
      <c r="D19549" s="3" t="s">
        <v>57452</v>
      </c>
      <c r="E19549" s="3" t="s">
        <v>6843</v>
      </c>
      <c r="F19549" s="3" t="s">
        <v>57457</v>
      </c>
      <c r="G19549" s="3" t="s">
        <v>57458</v>
      </c>
      <c r="I19549" t="str">
        <f t="shared" si="305"/>
        <v>,(5786,' Gonzalo Ibarra Saldías ',' gonzalo.ibarra@hmy-group.com',' 2 2598 4004    ', Gerente Técnico')</v>
      </c>
    </row>
    <row r="19550" spans="1:9">
      <c r="A19550" s="3" t="s">
        <v>57459</v>
      </c>
      <c r="B19550" s="3" t="s">
        <v>57451</v>
      </c>
      <c r="C19550" s="3">
        <f>VLOOKUP(B19550,CONSOLIDADO!A$2:E$11786,5,FALSE)</f>
        <v>5786</v>
      </c>
      <c r="D19550" s="3" t="s">
        <v>57452</v>
      </c>
      <c r="E19550" s="3" t="s">
        <v>6765</v>
      </c>
      <c r="F19550" s="3" t="s">
        <v>57460</v>
      </c>
      <c r="G19550" s="3" t="s">
        <v>57455</v>
      </c>
      <c r="I19550" t="str">
        <f t="shared" si="305"/>
        <v>,(5786,' Rodrigo Quintana Valenzuela ',' rodrigo.quintana@hmy-group.com',' 2 2598 4000    ', Gerente de Operaciones')</v>
      </c>
    </row>
    <row r="19551" spans="1:9">
      <c r="A19551" s="3" t="s">
        <v>57461</v>
      </c>
      <c r="B19551" s="3" t="s">
        <v>57451</v>
      </c>
      <c r="C19551" s="3">
        <f>VLOOKUP(B19551,CONSOLIDADO!A$2:E$11786,5,FALSE)</f>
        <v>5786</v>
      </c>
      <c r="D19551" s="3" t="s">
        <v>57452</v>
      </c>
      <c r="E19551" s="3" t="s">
        <v>7780</v>
      </c>
      <c r="F19551" s="3" t="s">
        <v>57462</v>
      </c>
      <c r="G19551" s="3" t="s">
        <v>57463</v>
      </c>
      <c r="I19551" t="str">
        <f t="shared" si="305"/>
        <v>,(5786,' Nicolás Fonseca González ',' nicolas.fonseca@hmy-group.com',' 2 2598 4015    ', Subgerente de Administración y Finanzas')</v>
      </c>
    </row>
    <row r="19552" spans="1:9">
      <c r="A19552" s="3" t="s">
        <v>57465</v>
      </c>
      <c r="B19552" s="3" t="s">
        <v>57464</v>
      </c>
      <c r="C19552" s="3">
        <f>VLOOKUP(B19552,CONSOLIDADO!A$2:E$11786,5,FALSE)</f>
        <v>5787</v>
      </c>
      <c r="D19552" s="3" t="s">
        <v>1542</v>
      </c>
      <c r="E19552" s="3" t="s">
        <v>11125</v>
      </c>
      <c r="F19552" s="3" t="s">
        <v>57466</v>
      </c>
      <c r="G19552" s="3" t="s">
        <v>57467</v>
      </c>
      <c r="I19552" t="str">
        <f t="shared" si="305"/>
        <v>,(5787,' Domingo Donetch Ulloa ',' contacto@bombaszach.com',' 2 3243 9900    ', Gerente General Corporativo')</v>
      </c>
    </row>
    <row r="19553" spans="1:9">
      <c r="A19553" s="3" t="s">
        <v>57468</v>
      </c>
      <c r="B19553" s="3" t="s">
        <v>57464</v>
      </c>
      <c r="C19553" s="3">
        <f>VLOOKUP(B19553,CONSOLIDADO!A$2:E$11786,5,FALSE)</f>
        <v>5787</v>
      </c>
      <c r="D19553" s="3" t="s">
        <v>1542</v>
      </c>
      <c r="E19553" s="3" t="s">
        <v>7052</v>
      </c>
      <c r="F19553" s="3" t="s">
        <v>57466</v>
      </c>
      <c r="G19553" s="3" t="s">
        <v>57467</v>
      </c>
      <c r="I19553" t="str">
        <f t="shared" si="305"/>
        <v>,(5787,' Palmiro Lagos Riquelme ',' contacto@bombaszach.com',' 2 3243 9900    ', Gerente de Administración y Finanzas Corporativo')</v>
      </c>
    </row>
    <row r="19554" spans="1:9">
      <c r="A19554" s="3" t="s">
        <v>57469</v>
      </c>
      <c r="B19554" s="3" t="s">
        <v>57464</v>
      </c>
      <c r="C19554" s="3">
        <f>VLOOKUP(B19554,CONSOLIDADO!A$2:E$11786,5,FALSE)</f>
        <v>5787</v>
      </c>
      <c r="D19554" s="3" t="s">
        <v>1542</v>
      </c>
      <c r="E19554" s="3" t="s">
        <v>6886</v>
      </c>
      <c r="F19554" s="3" t="s">
        <v>57466</v>
      </c>
      <c r="G19554" s="3" t="s">
        <v>57467</v>
      </c>
      <c r="I19554" t="str">
        <f t="shared" si="305"/>
        <v>,(5787,' Félix Figueroa Soto ',' contacto@bombaszach.com',' 2 3243 9900    ', Gerente de Recursos Humanos')</v>
      </c>
    </row>
    <row r="19555" spans="1:9">
      <c r="A19555" s="3" t="s">
        <v>57470</v>
      </c>
      <c r="B19555" s="3" t="s">
        <v>57464</v>
      </c>
      <c r="C19555" s="3">
        <f>VLOOKUP(B19555,CONSOLIDADO!A$2:E$11786,5,FALSE)</f>
        <v>5787</v>
      </c>
      <c r="D19555" s="3" t="s">
        <v>1542</v>
      </c>
      <c r="E19555" s="3" t="s">
        <v>57471</v>
      </c>
      <c r="F19555" s="3" t="s">
        <v>57472</v>
      </c>
      <c r="G19555" s="3" t="s">
        <v>57473</v>
      </c>
      <c r="I19555" t="str">
        <f t="shared" si="305"/>
        <v>,(5787,' Sergio Arciniaga Piskulich ',' zachperu@bombaszach.com',' 51-01-7199007  ', Gerente General Perú')</v>
      </c>
    </row>
    <row r="19556" spans="1:9">
      <c r="A19556" s="3" t="s">
        <v>57475</v>
      </c>
      <c r="B19556" s="3" t="s">
        <v>57474</v>
      </c>
      <c r="C19556" s="3">
        <f>VLOOKUP(B19556,CONSOLIDADO!A$2:E$11786,5,FALSE)</f>
        <v>5788</v>
      </c>
      <c r="D19556" s="3" t="s">
        <v>5460</v>
      </c>
      <c r="E19556" s="3" t="s">
        <v>6739</v>
      </c>
      <c r="F19556" s="3"/>
      <c r="G19556" s="3" t="s">
        <v>57476</v>
      </c>
      <c r="I19556" t="str">
        <f t="shared" si="305"/>
        <v>,(5788,' María Cristina Zambón Henríquez ','',' 2 3274 8600    ', Gerente General')</v>
      </c>
    </row>
    <row r="19557" spans="1:9">
      <c r="A19557" s="3" t="s">
        <v>57477</v>
      </c>
      <c r="B19557" s="3" t="s">
        <v>57474</v>
      </c>
      <c r="C19557" s="3">
        <f>VLOOKUP(B19557,CONSOLIDADO!A$2:E$11786,5,FALSE)</f>
        <v>5788</v>
      </c>
      <c r="D19557" s="3" t="s">
        <v>5460</v>
      </c>
      <c r="E19557" s="3" t="s">
        <v>6986</v>
      </c>
      <c r="F19557" s="3"/>
      <c r="G19557" s="3" t="s">
        <v>57476</v>
      </c>
      <c r="I19557" t="str">
        <f t="shared" si="305"/>
        <v>,(5788,' Cecilia Zambón Henríquez ','',' 2 3274 8600    ', Gerente de Finanzas')</v>
      </c>
    </row>
    <row r="19558" spans="1:9">
      <c r="A19558" s="3" t="s">
        <v>57478</v>
      </c>
      <c r="B19558" s="3" t="s">
        <v>57763</v>
      </c>
      <c r="C19558" s="3">
        <f>VLOOKUP(B19558,CONSOLIDADO!A$2:E$11786,5,FALSE)</f>
        <v>5789</v>
      </c>
      <c r="D19558" s="3" t="s">
        <v>2401</v>
      </c>
      <c r="E19558" s="3" t="s">
        <v>6739</v>
      </c>
      <c r="F19558" s="3"/>
      <c r="G19558" s="3" t="s">
        <v>57479</v>
      </c>
      <c r="I19558" t="str">
        <f t="shared" si="305"/>
        <v>,(5789,' Sergio Clavería Gutiérrez ','',' 2 2585 0900    ', Gerente General')</v>
      </c>
    </row>
    <row r="19559" spans="1:9">
      <c r="A19559" s="3" t="s">
        <v>57480</v>
      </c>
      <c r="B19559" s="3" t="s">
        <v>57763</v>
      </c>
      <c r="C19559" s="3">
        <f>VLOOKUP(B19559,CONSOLIDADO!A$2:E$11786,5,FALSE)</f>
        <v>5789</v>
      </c>
      <c r="D19559" s="3" t="s">
        <v>2401</v>
      </c>
      <c r="E19559" s="3" t="s">
        <v>16650</v>
      </c>
      <c r="F19559" s="3"/>
      <c r="G19559" s="3" t="s">
        <v>57479</v>
      </c>
      <c r="I19559" t="str">
        <f t="shared" si="305"/>
        <v>,(5789,' Felipe Lisboa Vivanco ','',' 2 2585 0900    ', Gerente Finanzas')</v>
      </c>
    </row>
    <row r="19560" spans="1:9">
      <c r="A19560" s="3" t="s">
        <v>57481</v>
      </c>
      <c r="B19560" s="3" t="s">
        <v>57763</v>
      </c>
      <c r="C19560" s="3">
        <f>VLOOKUP(B19560,CONSOLIDADO!A$2:E$11786,5,FALSE)</f>
        <v>5789</v>
      </c>
      <c r="D19560" s="3" t="s">
        <v>2401</v>
      </c>
      <c r="E19560" s="3" t="s">
        <v>57482</v>
      </c>
      <c r="F19560" s="3"/>
      <c r="G19560" s="3" t="s">
        <v>57479</v>
      </c>
      <c r="I19560" t="str">
        <f t="shared" si="305"/>
        <v>,(5789,' Claudio Monasterio Urra ','',' 2 2585 0900    ', Gerente Administración y Contabilidad')</v>
      </c>
    </row>
    <row r="19561" spans="1:9">
      <c r="A19561" s="3" t="s">
        <v>57484</v>
      </c>
      <c r="B19561" s="3" t="s">
        <v>57483</v>
      </c>
      <c r="C19561" s="3">
        <f>VLOOKUP(B19561,CONSOLIDADO!A$2:E$11786,5,FALSE)</f>
        <v>5790</v>
      </c>
      <c r="D19561" s="3" t="s">
        <v>4453</v>
      </c>
      <c r="E19561" s="3"/>
      <c r="F19561" s="3"/>
      <c r="G19561" s="3" t="s">
        <v>57485</v>
      </c>
      <c r="I19561" t="str">
        <f t="shared" si="305"/>
        <v>,(5790,' Samy Zarzar Kahwagi','',' 2 2747 2050',')</v>
      </c>
    </row>
    <row r="19562" spans="1:9">
      <c r="A19562" s="3" t="s">
        <v>57487</v>
      </c>
      <c r="B19562" s="3" t="s">
        <v>57486</v>
      </c>
      <c r="C19562" s="3">
        <f>VLOOKUP(B19562,CONSOLIDADO!A$2:E$11786,5,FALSE)</f>
        <v>5791</v>
      </c>
      <c r="D19562" s="3" t="s">
        <v>9747</v>
      </c>
      <c r="E19562" s="3" t="s">
        <v>6739</v>
      </c>
      <c r="F19562" s="3" t="s">
        <v>57488</v>
      </c>
      <c r="G19562" s="3" t="s">
        <v>57489</v>
      </c>
      <c r="I19562" t="str">
        <f t="shared" si="305"/>
        <v>,(5791,' Francisco Zerega Raggi ',' francisco@zerega.cl',' 2 2557 8073    ', Gerente General')</v>
      </c>
    </row>
    <row r="19563" spans="1:9">
      <c r="A19563" s="3" t="s">
        <v>57490</v>
      </c>
      <c r="B19563" s="3" t="s">
        <v>57486</v>
      </c>
      <c r="C19563" s="3">
        <f>VLOOKUP(B19563,CONSOLIDADO!A$2:E$11786,5,FALSE)</f>
        <v>5791</v>
      </c>
      <c r="D19563" s="3" t="s">
        <v>9747</v>
      </c>
      <c r="E19563" s="3" t="s">
        <v>6757</v>
      </c>
      <c r="F19563" s="3" t="s">
        <v>57491</v>
      </c>
      <c r="G19563" s="3" t="s">
        <v>57489</v>
      </c>
      <c r="I19563" t="str">
        <f t="shared" si="305"/>
        <v>,(5791,' Víctor Barrueto ',' vbarrueto@zerega.cl',' 2 2557 8073    ', Gerente de Administración y Finanzas')</v>
      </c>
    </row>
    <row r="19564" spans="1:9">
      <c r="A19564" s="3" t="s">
        <v>57493</v>
      </c>
      <c r="B19564" s="3" t="s">
        <v>57492</v>
      </c>
      <c r="C19564" s="3">
        <f>VLOOKUP(B19564,CONSOLIDADO!A$2:E$11786,5,FALSE)</f>
        <v>5792</v>
      </c>
      <c r="D19564" s="3" t="s">
        <v>3879</v>
      </c>
      <c r="E19564" s="3"/>
      <c r="F19564" s="3"/>
      <c r="G19564" s="3" t="s">
        <v>57494</v>
      </c>
      <c r="I19564" t="str">
        <f t="shared" si="305"/>
        <v>,(5792,' Martín Paz Candia','',' 9 8136 4859',')</v>
      </c>
    </row>
    <row r="19565" spans="1:9">
      <c r="A19565" s="3" t="s">
        <v>57495</v>
      </c>
      <c r="B19565" s="3" t="s">
        <v>57492</v>
      </c>
      <c r="C19565" s="3">
        <f>VLOOKUP(B19565,CONSOLIDADO!A$2:E$11786,5,FALSE)</f>
        <v>5792</v>
      </c>
      <c r="D19565" s="3" t="s">
        <v>3879</v>
      </c>
      <c r="E19565" s="3"/>
      <c r="F19565" s="3"/>
      <c r="G19565" s="3" t="s">
        <v>57496</v>
      </c>
      <c r="I19565" t="str">
        <f t="shared" si="305"/>
        <v>,(5792,' Sergio Pasmiño Rojas','',' 2 2443 5890',')</v>
      </c>
    </row>
    <row r="19566" spans="1:9">
      <c r="A19566" s="3" t="s">
        <v>57499</v>
      </c>
      <c r="B19566" s="3" t="s">
        <v>57497</v>
      </c>
      <c r="C19566" s="3">
        <f>VLOOKUP(B19566,CONSOLIDADO!A$2:E$11786,5,FALSE)</f>
        <v>5793</v>
      </c>
      <c r="D19566" s="3" t="s">
        <v>57498</v>
      </c>
      <c r="E19566" s="3" t="s">
        <v>8441</v>
      </c>
      <c r="F19566" s="3" t="s">
        <v>57500</v>
      </c>
      <c r="G19566" s="3" t="s">
        <v>57501</v>
      </c>
      <c r="I19566" t="str">
        <f t="shared" si="305"/>
        <v>,(5793,' Vladimir Sciaraffia Valenzuela ',' vladimir.sciaraffia@zofri.cl',' 57 251 5212    ', Presidente Directorio')</v>
      </c>
    </row>
    <row r="19567" spans="1:9">
      <c r="A19567" s="3" t="s">
        <v>57502</v>
      </c>
      <c r="B19567" s="3" t="s">
        <v>57497</v>
      </c>
      <c r="C19567" s="3">
        <f>VLOOKUP(B19567,CONSOLIDADO!A$2:E$11786,5,FALSE)</f>
        <v>5793</v>
      </c>
      <c r="D19567" s="3" t="s">
        <v>57498</v>
      </c>
      <c r="E19567" s="3"/>
      <c r="F19567" s="3"/>
      <c r="G19567" s="3" t="s">
        <v>57503</v>
      </c>
      <c r="I19567" t="str">
        <f t="shared" si="305"/>
        <v>,(5793,' Paola Bruzzone Goldsmith','',' 57 251 5212',')</v>
      </c>
    </row>
    <row r="19568" spans="1:9">
      <c r="A19568" s="3" t="s">
        <v>57504</v>
      </c>
      <c r="B19568" s="3" t="s">
        <v>57497</v>
      </c>
      <c r="C19568" s="3">
        <f>VLOOKUP(B19568,CONSOLIDADO!A$2:E$11786,5,FALSE)</f>
        <v>5793</v>
      </c>
      <c r="D19568" s="3" t="s">
        <v>57498</v>
      </c>
      <c r="E19568" s="3"/>
      <c r="F19568" s="3"/>
      <c r="G19568" s="3" t="s">
        <v>57503</v>
      </c>
      <c r="I19568" t="str">
        <f t="shared" si="305"/>
        <v>,(5793,' Adriana Tapia Cifuentes','',' 57 251 5212',')</v>
      </c>
    </row>
    <row r="19569" spans="1:9">
      <c r="A19569" s="3" t="s">
        <v>57505</v>
      </c>
      <c r="B19569" s="3" t="s">
        <v>57497</v>
      </c>
      <c r="C19569" s="3">
        <f>VLOOKUP(B19569,CONSOLIDADO!A$2:E$11786,5,FALSE)</f>
        <v>5793</v>
      </c>
      <c r="D19569" s="3" t="s">
        <v>57498</v>
      </c>
      <c r="E19569" s="3" t="s">
        <v>6850</v>
      </c>
      <c r="F19569" s="3" t="s">
        <v>57506</v>
      </c>
      <c r="G19569" s="3" t="s">
        <v>57501</v>
      </c>
      <c r="I19569" t="str">
        <f t="shared" si="305"/>
        <v>,(5793,' Raúl Aronsohn Falickmann ',' raul.aronsohn@zofri.cl',' 57 251 5212    ', Director')</v>
      </c>
    </row>
    <row r="19570" spans="1:9">
      <c r="A19570" s="3" t="s">
        <v>57507</v>
      </c>
      <c r="B19570" s="3" t="s">
        <v>57497</v>
      </c>
      <c r="C19570" s="3">
        <f>VLOOKUP(B19570,CONSOLIDADO!A$2:E$11786,5,FALSE)</f>
        <v>5793</v>
      </c>
      <c r="D19570" s="3" t="s">
        <v>57498</v>
      </c>
      <c r="E19570" s="3"/>
      <c r="F19570" s="3"/>
      <c r="G19570" s="3" t="s">
        <v>57503</v>
      </c>
      <c r="I19570" t="str">
        <f t="shared" si="305"/>
        <v>,(5793,' Matías Acevedo Ferrer','',' 57 251 5212',')</v>
      </c>
    </row>
    <row r="19571" spans="1:9">
      <c r="A19571" s="3" t="s">
        <v>57508</v>
      </c>
      <c r="B19571" s="3" t="s">
        <v>57497</v>
      </c>
      <c r="C19571" s="3">
        <f>VLOOKUP(B19571,CONSOLIDADO!A$2:E$11786,5,FALSE)</f>
        <v>5793</v>
      </c>
      <c r="D19571" s="3" t="s">
        <v>57498</v>
      </c>
      <c r="E19571" s="3" t="s">
        <v>6856</v>
      </c>
      <c r="F19571" s="3" t="s">
        <v>57509</v>
      </c>
      <c r="G19571" s="3" t="s">
        <v>57501</v>
      </c>
      <c r="I19571" t="str">
        <f t="shared" si="305"/>
        <v>,(5793,' Marie Paule Ithurbisquy Laporte ',' marie.ithurbisquy@zofri.cl',' 57 251 5212    ', Directora')</v>
      </c>
    </row>
    <row r="19572" spans="1:9">
      <c r="A19572" s="3" t="s">
        <v>57510</v>
      </c>
      <c r="B19572" s="3" t="s">
        <v>57497</v>
      </c>
      <c r="C19572" s="3">
        <f>VLOOKUP(B19572,CONSOLIDADO!A$2:E$11786,5,FALSE)</f>
        <v>5793</v>
      </c>
      <c r="D19572" s="3" t="s">
        <v>57498</v>
      </c>
      <c r="E19572" s="3"/>
      <c r="F19572" s="3"/>
      <c r="G19572" s="3" t="s">
        <v>57503</v>
      </c>
      <c r="I19572" t="str">
        <f t="shared" si="305"/>
        <v>,(5793,' Gonzalo de Urruticoechea Sartorius','',' 57 251 5212',')</v>
      </c>
    </row>
    <row r="19573" spans="1:9">
      <c r="A19573" s="3" t="s">
        <v>57511</v>
      </c>
      <c r="B19573" s="3" t="s">
        <v>57497</v>
      </c>
      <c r="C19573" s="3">
        <f>VLOOKUP(B19573,CONSOLIDADO!A$2:E$11786,5,FALSE)</f>
        <v>5793</v>
      </c>
      <c r="D19573" s="3" t="s">
        <v>57498</v>
      </c>
      <c r="E19573" s="3" t="s">
        <v>6739</v>
      </c>
      <c r="F19573" s="3" t="s">
        <v>57512</v>
      </c>
      <c r="G19573" s="3" t="s">
        <v>57501</v>
      </c>
      <c r="I19573" t="str">
        <f t="shared" si="305"/>
        <v>,(5793,' Claudio Pommiez Ilufi ',' claudio.pommiez@zofri.cl',' 57 251 5212    ', Gerente General')</v>
      </c>
    </row>
    <row r="19574" spans="1:9">
      <c r="A19574" s="3" t="s">
        <v>57513</v>
      </c>
      <c r="B19574" s="3" t="s">
        <v>57497</v>
      </c>
      <c r="C19574" s="3">
        <f>VLOOKUP(B19574,CONSOLIDADO!A$2:E$11786,5,FALSE)</f>
        <v>5793</v>
      </c>
      <c r="D19574" s="3" t="s">
        <v>57498</v>
      </c>
      <c r="E19574" s="3" t="s">
        <v>6905</v>
      </c>
      <c r="F19574" s="3" t="s">
        <v>57514</v>
      </c>
      <c r="G19574" s="3" t="s">
        <v>57515</v>
      </c>
      <c r="I19574" t="str">
        <f t="shared" si="305"/>
        <v>,(5793,' José Pedro Álvarez Holzapfel ',' jose.alvarez@zofri.cl',' 57 251 5479    ', Gerente Comercial')</v>
      </c>
    </row>
    <row r="19575" spans="1:9">
      <c r="A19575" s="3" t="s">
        <v>57516</v>
      </c>
      <c r="B19575" s="3" t="s">
        <v>57497</v>
      </c>
      <c r="C19575" s="3">
        <f>VLOOKUP(B19575,CONSOLIDADO!A$2:E$11786,5,FALSE)</f>
        <v>5793</v>
      </c>
      <c r="D19575" s="3" t="s">
        <v>57498</v>
      </c>
      <c r="E19575" s="3"/>
      <c r="F19575" s="3"/>
      <c r="G19575" s="3" t="s">
        <v>57517</v>
      </c>
      <c r="I19575" t="str">
        <f t="shared" si="305"/>
        <v>,(5793,' Bernardo Collao Bolados','',' 57 251 5509',')</v>
      </c>
    </row>
    <row r="19576" spans="1:9">
      <c r="A19576" s="3" t="s">
        <v>57518</v>
      </c>
      <c r="B19576" s="3" t="s">
        <v>57497</v>
      </c>
      <c r="C19576" s="3">
        <f>VLOOKUP(B19576,CONSOLIDADO!A$2:E$11786,5,FALSE)</f>
        <v>5793</v>
      </c>
      <c r="D19576" s="3" t="s">
        <v>57498</v>
      </c>
      <c r="E19576" s="3" t="s">
        <v>6757</v>
      </c>
      <c r="F19576" s="3" t="s">
        <v>57519</v>
      </c>
      <c r="G19576" s="3" t="s">
        <v>57520</v>
      </c>
      <c r="I19576" t="str">
        <f t="shared" si="305"/>
        <v>,(5793,' Mario Kahl Pingel ',' mario.kahl@zofri.cl',' 57 251 5266    ', Gerente de Administración y Finanzas')</v>
      </c>
    </row>
    <row r="19577" spans="1:9">
      <c r="A19577" s="3" t="s">
        <v>57521</v>
      </c>
      <c r="B19577" s="3" t="s">
        <v>57497</v>
      </c>
      <c r="C19577" s="3">
        <f>VLOOKUP(B19577,CONSOLIDADO!A$2:E$11786,5,FALSE)</f>
        <v>5793</v>
      </c>
      <c r="D19577" s="3" t="s">
        <v>57498</v>
      </c>
      <c r="E19577" s="3" t="s">
        <v>57522</v>
      </c>
      <c r="F19577" s="3" t="s">
        <v>57523</v>
      </c>
      <c r="G19577" s="3" t="s">
        <v>57524</v>
      </c>
      <c r="I19577" t="str">
        <f t="shared" si="305"/>
        <v>,(5793,' Johanna Díaz Riquelme ',' johanna.diaz@zofri.cl',' 57 251 5387    ', Gerente de Asuntos Legales')</v>
      </c>
    </row>
    <row r="19578" spans="1:9">
      <c r="A19578" s="3" t="s">
        <v>57525</v>
      </c>
      <c r="B19578" s="3" t="s">
        <v>57497</v>
      </c>
      <c r="C19578" s="3">
        <f>VLOOKUP(B19578,CONSOLIDADO!A$2:E$11786,5,FALSE)</f>
        <v>5793</v>
      </c>
      <c r="D19578" s="3" t="s">
        <v>57498</v>
      </c>
      <c r="E19578" s="3" t="s">
        <v>6819</v>
      </c>
      <c r="F19578" s="3" t="s">
        <v>57526</v>
      </c>
      <c r="G19578" s="3" t="s">
        <v>57501</v>
      </c>
      <c r="I19578" t="str">
        <f t="shared" si="305"/>
        <v>,(5793,' Jaime Soto Zura ',' jaime.soto@zofri.cl',' 57 251 5212    ', Gerente de Planificación y Desarrollo')</v>
      </c>
    </row>
    <row r="19579" spans="1:9">
      <c r="A19579" s="3" t="s">
        <v>57528</v>
      </c>
      <c r="B19579" s="3" t="s">
        <v>57527</v>
      </c>
      <c r="C19579" s="3">
        <f>VLOOKUP(B19579,CONSOLIDADO!A$2:E$11786,5,FALSE)</f>
        <v>5795</v>
      </c>
      <c r="D19579" s="3" t="s">
        <v>2212</v>
      </c>
      <c r="E19579" s="3" t="s">
        <v>6739</v>
      </c>
      <c r="F19579" s="3" t="s">
        <v>57529</v>
      </c>
      <c r="G19579" s="3" t="s">
        <v>57530</v>
      </c>
      <c r="I19579" t="str">
        <f t="shared" si="305"/>
        <v>,(5795,' Herbert Philipp Rodríguez ',' jessica.pereira@zurich-santander.cl',' 2 2676 4100    ', Gerente General')</v>
      </c>
    </row>
    <row r="19580" spans="1:9">
      <c r="A19580" s="3" t="s">
        <v>57531</v>
      </c>
      <c r="B19580" s="3" t="s">
        <v>57527</v>
      </c>
      <c r="C19580" s="3">
        <f>VLOOKUP(B19580,CONSOLIDADO!A$2:E$11786,5,FALSE)</f>
        <v>5795</v>
      </c>
      <c r="D19580" s="3" t="s">
        <v>2212</v>
      </c>
      <c r="E19580" s="3" t="s">
        <v>6986</v>
      </c>
      <c r="F19580" s="3" t="s">
        <v>57529</v>
      </c>
      <c r="G19580" s="3" t="s">
        <v>57530</v>
      </c>
      <c r="I19580" t="str">
        <f t="shared" si="305"/>
        <v>,(5795,' Sabrina Otero ',' jessica.pereira@zurich-santander.cl',' 2 2676 4100    ', Gerente de Finanzas')</v>
      </c>
    </row>
    <row r="19581" spans="1:9">
      <c r="A19581" s="3" t="s">
        <v>57532</v>
      </c>
      <c r="B19581" s="3" t="s">
        <v>57527</v>
      </c>
      <c r="C19581" s="3">
        <f>VLOOKUP(B19581,CONSOLIDADO!A$2:E$11786,5,FALSE)</f>
        <v>5795</v>
      </c>
      <c r="D19581" s="3" t="s">
        <v>2212</v>
      </c>
      <c r="E19581" s="3" t="s">
        <v>6905</v>
      </c>
      <c r="F19581" s="3" t="s">
        <v>57533</v>
      </c>
      <c r="G19581" s="3" t="s">
        <v>57530</v>
      </c>
      <c r="I19581" t="str">
        <f t="shared" si="305"/>
        <v>,(5795,' Leandro Cileta ',' yasna.landero@zurich-santander.cl',' 2 2676 4100    ', Gerente Comercial')</v>
      </c>
    </row>
    <row r="19582" spans="1:9">
      <c r="A19582" s="3" t="s">
        <v>57534</v>
      </c>
      <c r="B19582" s="3" t="s">
        <v>57527</v>
      </c>
      <c r="C19582" s="3">
        <f>VLOOKUP(B19582,CONSOLIDADO!A$2:E$11786,5,FALSE)</f>
        <v>5795</v>
      </c>
      <c r="D19582" s="3" t="s">
        <v>2212</v>
      </c>
      <c r="E19582" s="3" t="s">
        <v>12340</v>
      </c>
      <c r="F19582" s="3" t="s">
        <v>57533</v>
      </c>
      <c r="G19582" s="3" t="s">
        <v>57530</v>
      </c>
      <c r="I19582" t="str">
        <f t="shared" si="305"/>
        <v>,(5795,' José Roberto Monigi ',' yasna.landero@zurich-santander.cl',' 2 2676 4100    ', Gerente de Operaciones y Tecnología')</v>
      </c>
    </row>
    <row r="19583" spans="1:9">
      <c r="A19583" s="3" t="s">
        <v>57535</v>
      </c>
      <c r="B19583" s="3" t="s">
        <v>57542</v>
      </c>
      <c r="C19583" s="3">
        <f>VLOOKUP(B19583,CONSOLIDADO!A$2:E$11786,5,FALSE)</f>
        <v>5794</v>
      </c>
      <c r="D19583" s="3" t="s">
        <v>12866</v>
      </c>
      <c r="E19583" s="3" t="s">
        <v>10205</v>
      </c>
      <c r="F19583" s="3" t="s">
        <v>57536</v>
      </c>
      <c r="G19583" s="3" t="s">
        <v>57537</v>
      </c>
      <c r="I19583" t="str">
        <f t="shared" si="305"/>
        <v>,(5794,' Dirk Pförtner ',' dirk.pfortner@zublin.cl',' 2 2498 9607    ', Representante Legal')</v>
      </c>
    </row>
    <row r="19584" spans="1:9">
      <c r="A19584" s="3" t="s">
        <v>57538</v>
      </c>
      <c r="B19584" s="3" t="s">
        <v>57542</v>
      </c>
      <c r="C19584" s="3">
        <f>VLOOKUP(B19584,CONSOLIDADO!A$2:E$11786,5,FALSE)</f>
        <v>5794</v>
      </c>
      <c r="D19584" s="3" t="s">
        <v>12866</v>
      </c>
      <c r="E19584" s="3" t="s">
        <v>6739</v>
      </c>
      <c r="F19584" s="3" t="s">
        <v>57539</v>
      </c>
      <c r="G19584" s="3" t="s">
        <v>57537</v>
      </c>
      <c r="I19584" t="str">
        <f t="shared" si="305"/>
        <v>,(5794,' Mario Theurl ',' mario.theurl@zublin.cl',' 2 2498 9607    ', Gerente General')</v>
      </c>
    </row>
    <row r="19585" spans="1:9">
      <c r="A19585" s="3" t="s">
        <v>57540</v>
      </c>
      <c r="B19585" s="3" t="s">
        <v>57542</v>
      </c>
      <c r="C19585" s="3">
        <f>VLOOKUP(B19585,CONSOLIDADO!A$2:E$11786,5,FALSE)</f>
        <v>5794</v>
      </c>
      <c r="D19585" s="3" t="s">
        <v>12866</v>
      </c>
      <c r="E19585" s="3"/>
      <c r="F19585" s="3"/>
      <c r="G19585" s="3" t="s">
        <v>57541</v>
      </c>
      <c r="I19585" t="str">
        <f t="shared" si="305"/>
        <v>,(5794,' Miguel Angel Muñoz Cifuentes','',' 2 2498 9600',')</v>
      </c>
    </row>
  </sheetData>
  <autoFilter ref="B1:G19585">
    <filterColumn colId="1"/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RUBRO</vt:lpstr>
      <vt:lpstr>EMPRESA</vt:lpstr>
      <vt:lpstr>EJECUTIVOS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Ribera</dc:creator>
  <cp:lastModifiedBy>Eduardo Ribera</cp:lastModifiedBy>
  <dcterms:created xsi:type="dcterms:W3CDTF">2021-06-16T15:54:46Z</dcterms:created>
  <dcterms:modified xsi:type="dcterms:W3CDTF">2021-06-22T14:10:15Z</dcterms:modified>
</cp:coreProperties>
</file>